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38640" windowHeight="21120" tabRatio="577" firstSheet="1" activeTab="9"/>
  </bookViews>
  <sheets>
    <sheet name="Инструкция" sheetId="13" r:id="rId1"/>
    <sheet name="2 класс" sheetId="1" r:id="rId2"/>
    <sheet name="3 класс" sheetId="2" r:id="rId3"/>
    <sheet name="4 класс" sheetId="3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0 класс" sheetId="11" r:id="rId10"/>
    <sheet name="11 класс" sheetId="12" r:id="rId11"/>
    <sheet name="Итог по классам" sheetId="10" r:id="rId12"/>
  </sheets>
  <definedNames>
    <definedName name="_xlnm._FilterDatabase" localSheetId="9" hidden="1">'10 класс'!$A$4:$AV$138</definedName>
    <definedName name="_xlnm._FilterDatabase" localSheetId="10" hidden="1">'11 класс'!$A$4:$AV$100</definedName>
    <definedName name="_xlnm._FilterDatabase" localSheetId="1" hidden="1">'2 класс'!$A$4:$AV$755</definedName>
    <definedName name="_xlnm._FilterDatabase" localSheetId="2" hidden="1">'3 класс'!$A$4:$AV$755</definedName>
    <definedName name="_xlnm._FilterDatabase" localSheetId="3" hidden="1">'4 класс'!$A$4:$AV$755</definedName>
    <definedName name="_xlnm._FilterDatabase" localSheetId="4" hidden="1">'5 класс'!$A$4:$AV$763</definedName>
    <definedName name="_xlnm._FilterDatabase" localSheetId="5" hidden="1">'6 класс'!$A$4:$AV$762</definedName>
    <definedName name="_xlnm._FilterDatabase" localSheetId="6" hidden="1">'7 класс'!$A$4:$AV$762</definedName>
    <definedName name="_xlnm._FilterDatabase" localSheetId="7" hidden="1">'8 класс'!$A$4:$AV$762</definedName>
    <definedName name="_xlnm._FilterDatabase" localSheetId="8" hidden="1">'9 класс'!$A$4:$AV$762</definedName>
    <definedName name="cl10name">'10 класс'!$D$6</definedName>
    <definedName name="cl11name">'11 класс'!$D$6</definedName>
    <definedName name="cl2name">'2 класс'!$D$6</definedName>
    <definedName name="cl3name">'3 класс'!$D$6</definedName>
    <definedName name="cl4name">'4 класс'!$D$6</definedName>
    <definedName name="cl5name">'5 класс'!$D$6</definedName>
    <definedName name="cl6name">'6 класс'!$D$6</definedName>
    <definedName name="cl7name">'7 класс'!$D$6</definedName>
    <definedName name="cl8name">'8 класс'!$D$6</definedName>
    <definedName name="cl9name">'9 класс'!$D$6</definedName>
    <definedName name="class10_1">'10 класс'!$D$7:$W$7</definedName>
    <definedName name="class10_2">'10 класс'!$X$7:$AV$7</definedName>
    <definedName name="class11_1">'11 класс'!$D$7:$W$7</definedName>
    <definedName name="class11_2">'11 класс'!$X$7:$AV$7</definedName>
    <definedName name="class2_1">'2 класс'!$D$7:$W$7</definedName>
    <definedName name="class2_2">'2 класс'!$X$7:$AV$7</definedName>
    <definedName name="class3_1">'3 класс'!$D$7:$W$7</definedName>
    <definedName name="class3_2">'3 класс'!$X$7:$AV$7</definedName>
    <definedName name="class4_1">'4 класс'!$D$7:$W$7</definedName>
    <definedName name="class4_2">'4 класс'!$X$7:$AV$7</definedName>
    <definedName name="class5_1">'5 класс'!$D$7:$W$7</definedName>
    <definedName name="class5_2">'5 класс'!$X$7:$AV$7</definedName>
    <definedName name="class6_1">'6 класс'!$D$7:$W$7</definedName>
    <definedName name="class6_2">'6 класс'!$X$7:$AV$7</definedName>
    <definedName name="class7_1">'7 класс'!$D$7:$W$7</definedName>
    <definedName name="class7_2">'7 класс'!$X$7:$AV$7</definedName>
    <definedName name="class8_1">'8 класс'!$D$7:$W$7</definedName>
    <definedName name="class8_2">'8 класс'!$X$7:$AV$7</definedName>
    <definedName name="class9_1">'9 класс'!$D$7:$W$7</definedName>
    <definedName name="class9_2">'9 класс'!$X$7:$AV$7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5" l="1"/>
  <c r="M11" i="5"/>
  <c r="R11" i="5"/>
  <c r="W11" i="5"/>
  <c r="W18" i="3" l="1"/>
  <c r="R18" i="3"/>
  <c r="M18" i="3"/>
  <c r="H18" i="3"/>
  <c r="W17" i="3"/>
  <c r="R17" i="3"/>
  <c r="M17" i="3"/>
  <c r="H17" i="3"/>
  <c r="W16" i="3"/>
  <c r="R16" i="3"/>
  <c r="M16" i="3"/>
  <c r="H16" i="3"/>
  <c r="W15" i="3"/>
  <c r="R15" i="3"/>
  <c r="M15" i="3"/>
  <c r="H15" i="3"/>
  <c r="W14" i="3"/>
  <c r="R14" i="3"/>
  <c r="M14" i="3"/>
  <c r="H14" i="3"/>
  <c r="W13" i="3"/>
  <c r="R13" i="3"/>
  <c r="M13" i="3"/>
  <c r="H13" i="3"/>
  <c r="W12" i="3"/>
  <c r="R12" i="3"/>
  <c r="M12" i="3"/>
  <c r="H12" i="3"/>
  <c r="W11" i="3"/>
  <c r="R11" i="3"/>
  <c r="M11" i="3"/>
  <c r="H11" i="3"/>
  <c r="W10" i="3"/>
  <c r="R10" i="3"/>
  <c r="M10" i="3"/>
  <c r="H10" i="3"/>
  <c r="W9" i="3"/>
  <c r="R9" i="3"/>
  <c r="M9" i="3"/>
  <c r="H9" i="3"/>
  <c r="W8" i="3"/>
  <c r="R8" i="3"/>
  <c r="M8" i="3"/>
  <c r="H8" i="3"/>
  <c r="W7" i="3"/>
  <c r="R7" i="3"/>
  <c r="M7" i="3"/>
  <c r="H7" i="3"/>
  <c r="W18" i="2"/>
  <c r="R18" i="2"/>
  <c r="M18" i="2"/>
  <c r="H18" i="2"/>
  <c r="W17" i="2"/>
  <c r="R17" i="2"/>
  <c r="M17" i="2"/>
  <c r="H17" i="2"/>
  <c r="W16" i="2"/>
  <c r="R16" i="2"/>
  <c r="M16" i="2"/>
  <c r="H16" i="2"/>
  <c r="W15" i="2"/>
  <c r="R15" i="2"/>
  <c r="M15" i="2"/>
  <c r="H15" i="2"/>
  <c r="W14" i="2"/>
  <c r="R14" i="2"/>
  <c r="M14" i="2"/>
  <c r="H14" i="2"/>
  <c r="W13" i="2"/>
  <c r="R13" i="2"/>
  <c r="M13" i="2"/>
  <c r="H13" i="2"/>
  <c r="W12" i="2"/>
  <c r="R12" i="2"/>
  <c r="M12" i="2"/>
  <c r="H12" i="2"/>
  <c r="W11" i="2"/>
  <c r="R11" i="2"/>
  <c r="M11" i="2"/>
  <c r="H11" i="2"/>
  <c r="W10" i="2"/>
  <c r="R10" i="2"/>
  <c r="M10" i="2"/>
  <c r="H10" i="2"/>
  <c r="W9" i="2"/>
  <c r="R9" i="2"/>
  <c r="M9" i="2"/>
  <c r="H9" i="2"/>
  <c r="W8" i="2"/>
  <c r="R8" i="2"/>
  <c r="M8" i="2"/>
  <c r="H8" i="2"/>
  <c r="W7" i="2"/>
  <c r="R7" i="2"/>
  <c r="M7" i="2"/>
  <c r="H7" i="2"/>
  <c r="W63" i="1"/>
  <c r="R63" i="1"/>
  <c r="M63" i="1"/>
  <c r="H63" i="1"/>
  <c r="W62" i="1"/>
  <c r="R62" i="1"/>
  <c r="M62" i="1"/>
  <c r="H62" i="1"/>
  <c r="W61" i="1"/>
  <c r="R61" i="1"/>
  <c r="M61" i="1"/>
  <c r="H61" i="1"/>
  <c r="W60" i="1"/>
  <c r="R60" i="1"/>
  <c r="M60" i="1"/>
  <c r="H60" i="1"/>
  <c r="W59" i="1"/>
  <c r="R59" i="1"/>
  <c r="M59" i="1"/>
  <c r="H59" i="1"/>
  <c r="W58" i="1"/>
  <c r="R58" i="1"/>
  <c r="M58" i="1"/>
  <c r="H58" i="1"/>
  <c r="W57" i="1"/>
  <c r="R57" i="1"/>
  <c r="M57" i="1"/>
  <c r="H57" i="1"/>
  <c r="W56" i="1"/>
  <c r="R56" i="1"/>
  <c r="M56" i="1"/>
  <c r="H56" i="1"/>
  <c r="W55" i="1"/>
  <c r="R55" i="1"/>
  <c r="M55" i="1"/>
  <c r="H55" i="1"/>
  <c r="W54" i="1"/>
  <c r="R54" i="1"/>
  <c r="M54" i="1"/>
  <c r="H54" i="1"/>
  <c r="W53" i="1"/>
  <c r="R53" i="1"/>
  <c r="M53" i="1"/>
  <c r="H53" i="1"/>
  <c r="W52" i="1"/>
  <c r="R52" i="1"/>
  <c r="M52" i="1"/>
  <c r="H52" i="1"/>
  <c r="W51" i="1"/>
  <c r="R51" i="1"/>
  <c r="M51" i="1"/>
  <c r="H51" i="1"/>
  <c r="W48" i="1"/>
  <c r="R48" i="1"/>
  <c r="M48" i="1"/>
  <c r="H48" i="1"/>
  <c r="W47" i="1"/>
  <c r="R47" i="1"/>
  <c r="M47" i="1"/>
  <c r="H47" i="1"/>
  <c r="W46" i="1"/>
  <c r="R46" i="1"/>
  <c r="M46" i="1"/>
  <c r="H46" i="1"/>
  <c r="W45" i="1"/>
  <c r="R45" i="1"/>
  <c r="M45" i="1"/>
  <c r="H45" i="1"/>
  <c r="W44" i="1"/>
  <c r="R44" i="1"/>
  <c r="M44" i="1"/>
  <c r="H44" i="1"/>
  <c r="W43" i="1"/>
  <c r="R43" i="1"/>
  <c r="M43" i="1"/>
  <c r="H43" i="1"/>
  <c r="W42" i="1"/>
  <c r="R42" i="1"/>
  <c r="M42" i="1"/>
  <c r="H42" i="1"/>
  <c r="W41" i="1"/>
  <c r="R41" i="1"/>
  <c r="M41" i="1"/>
  <c r="H41" i="1"/>
  <c r="W40" i="1"/>
  <c r="R40" i="1"/>
  <c r="M40" i="1"/>
  <c r="H40" i="1"/>
  <c r="W39" i="1"/>
  <c r="R39" i="1"/>
  <c r="M39" i="1"/>
  <c r="H39" i="1"/>
  <c r="W38" i="1"/>
  <c r="R38" i="1"/>
  <c r="M38" i="1"/>
  <c r="H38" i="1"/>
  <c r="W37" i="1"/>
  <c r="R37" i="1"/>
  <c r="M37" i="1"/>
  <c r="H37" i="1"/>
  <c r="W36" i="1"/>
  <c r="R36" i="1"/>
  <c r="M36" i="1"/>
  <c r="H36" i="1"/>
  <c r="W33" i="1"/>
  <c r="R33" i="1"/>
  <c r="M33" i="1"/>
  <c r="H33" i="1"/>
  <c r="W32" i="1"/>
  <c r="R32" i="1"/>
  <c r="M32" i="1"/>
  <c r="H32" i="1"/>
  <c r="W31" i="1"/>
  <c r="R31" i="1"/>
  <c r="M31" i="1"/>
  <c r="H31" i="1"/>
  <c r="W30" i="1"/>
  <c r="R30" i="1"/>
  <c r="M30" i="1"/>
  <c r="H30" i="1"/>
  <c r="W29" i="1"/>
  <c r="R29" i="1"/>
  <c r="M29" i="1"/>
  <c r="H29" i="1"/>
  <c r="W28" i="1"/>
  <c r="R28" i="1"/>
  <c r="M28" i="1"/>
  <c r="H28" i="1"/>
  <c r="W27" i="1"/>
  <c r="R27" i="1"/>
  <c r="M27" i="1"/>
  <c r="H27" i="1"/>
  <c r="W26" i="1"/>
  <c r="R26" i="1"/>
  <c r="M26" i="1"/>
  <c r="H26" i="1"/>
  <c r="W25" i="1"/>
  <c r="R25" i="1"/>
  <c r="M25" i="1"/>
  <c r="H25" i="1"/>
  <c r="W24" i="1"/>
  <c r="R24" i="1"/>
  <c r="M24" i="1"/>
  <c r="H24" i="1"/>
  <c r="W23" i="1"/>
  <c r="R23" i="1"/>
  <c r="M23" i="1"/>
  <c r="H23" i="1"/>
  <c r="W22" i="1"/>
  <c r="R22" i="1"/>
  <c r="M22" i="1"/>
  <c r="H22" i="1"/>
  <c r="W21" i="1"/>
  <c r="R21" i="1"/>
  <c r="M21" i="1"/>
  <c r="H21" i="1"/>
  <c r="W18" i="1"/>
  <c r="R18" i="1"/>
  <c r="M18" i="1"/>
  <c r="H18" i="1"/>
  <c r="W17" i="1"/>
  <c r="R17" i="1"/>
  <c r="M17" i="1"/>
  <c r="H17" i="1"/>
  <c r="W16" i="1"/>
  <c r="R16" i="1"/>
  <c r="M16" i="1"/>
  <c r="H16" i="1"/>
  <c r="W15" i="1"/>
  <c r="R15" i="1"/>
  <c r="M15" i="1"/>
  <c r="H15" i="1"/>
  <c r="W14" i="1"/>
  <c r="R14" i="1"/>
  <c r="M14" i="1"/>
  <c r="H14" i="1"/>
  <c r="W13" i="1"/>
  <c r="R13" i="1"/>
  <c r="M13" i="1"/>
  <c r="H13" i="1"/>
  <c r="W12" i="1"/>
  <c r="R12" i="1"/>
  <c r="M12" i="1"/>
  <c r="H12" i="1"/>
  <c r="W11" i="1"/>
  <c r="R11" i="1"/>
  <c r="M11" i="1"/>
  <c r="H11" i="1"/>
  <c r="W10" i="1"/>
  <c r="R10" i="1"/>
  <c r="M10" i="1"/>
  <c r="H10" i="1"/>
  <c r="W9" i="1"/>
  <c r="R9" i="1"/>
  <c r="M9" i="1"/>
  <c r="H9" i="1"/>
  <c r="W8" i="1"/>
  <c r="R8" i="1"/>
  <c r="M8" i="1"/>
  <c r="H8" i="1"/>
  <c r="W7" i="1"/>
  <c r="R7" i="1"/>
  <c r="M7" i="1"/>
  <c r="H7" i="1"/>
  <c r="W24" i="5" l="1"/>
  <c r="R24" i="5"/>
  <c r="M24" i="5"/>
  <c r="H24" i="5"/>
  <c r="W23" i="5"/>
  <c r="R23" i="5"/>
  <c r="M23" i="5"/>
  <c r="H23" i="5"/>
  <c r="W22" i="5"/>
  <c r="R22" i="5"/>
  <c r="M22" i="5"/>
  <c r="H22" i="5"/>
  <c r="W21" i="5"/>
  <c r="R21" i="5"/>
  <c r="M21" i="5"/>
  <c r="H21" i="5"/>
  <c r="W20" i="5"/>
  <c r="R20" i="5"/>
  <c r="M20" i="5"/>
  <c r="H20" i="5"/>
  <c r="W19" i="5"/>
  <c r="R19" i="5"/>
  <c r="M19" i="5"/>
  <c r="H19" i="5"/>
  <c r="W18" i="5"/>
  <c r="R18" i="5"/>
  <c r="M18" i="5"/>
  <c r="H18" i="5"/>
  <c r="W17" i="5"/>
  <c r="R17" i="5"/>
  <c r="M17" i="5"/>
  <c r="H17" i="5"/>
  <c r="W16" i="5"/>
  <c r="R16" i="5"/>
  <c r="M16" i="5"/>
  <c r="H16" i="5"/>
  <c r="W15" i="5"/>
  <c r="R15" i="5"/>
  <c r="M15" i="5"/>
  <c r="H15" i="5"/>
  <c r="W14" i="5"/>
  <c r="R14" i="5"/>
  <c r="M14" i="5"/>
  <c r="H14" i="5"/>
  <c r="W13" i="5"/>
  <c r="R13" i="5"/>
  <c r="M13" i="5"/>
  <c r="H13" i="5"/>
  <c r="W12" i="5"/>
  <c r="R12" i="5"/>
  <c r="M12" i="5"/>
  <c r="H12" i="5"/>
  <c r="W10" i="5"/>
  <c r="R10" i="5"/>
  <c r="M10" i="5"/>
  <c r="H10" i="5"/>
  <c r="W9" i="5"/>
  <c r="R9" i="5"/>
  <c r="M9" i="5"/>
  <c r="H9" i="5"/>
  <c r="W8" i="5"/>
  <c r="R8" i="5"/>
  <c r="M8" i="5"/>
  <c r="H8" i="5"/>
  <c r="W7" i="5"/>
  <c r="R7" i="5"/>
  <c r="M7" i="5"/>
  <c r="H7" i="5"/>
  <c r="W24" i="7"/>
  <c r="R24" i="7"/>
  <c r="M24" i="7"/>
  <c r="H24" i="7"/>
  <c r="W23" i="7"/>
  <c r="R23" i="7"/>
  <c r="M23" i="7"/>
  <c r="H23" i="7"/>
  <c r="W22" i="7"/>
  <c r="R22" i="7"/>
  <c r="M22" i="7"/>
  <c r="H22" i="7"/>
  <c r="W21" i="7"/>
  <c r="R21" i="7"/>
  <c r="M21" i="7"/>
  <c r="H21" i="7"/>
  <c r="W20" i="7"/>
  <c r="R20" i="7"/>
  <c r="M20" i="7"/>
  <c r="H20" i="7"/>
  <c r="W19" i="7"/>
  <c r="R19" i="7"/>
  <c r="M19" i="7"/>
  <c r="H19" i="7"/>
  <c r="W18" i="7"/>
  <c r="R18" i="7"/>
  <c r="M18" i="7"/>
  <c r="H18" i="7"/>
  <c r="W17" i="7"/>
  <c r="R17" i="7"/>
  <c r="M17" i="7"/>
  <c r="H17" i="7"/>
  <c r="W16" i="7"/>
  <c r="R16" i="7"/>
  <c r="M16" i="7"/>
  <c r="H16" i="7"/>
  <c r="W15" i="7"/>
  <c r="R15" i="7"/>
  <c r="M15" i="7"/>
  <c r="H15" i="7"/>
  <c r="W14" i="7"/>
  <c r="R14" i="7"/>
  <c r="M14" i="7"/>
  <c r="H14" i="7"/>
  <c r="W13" i="7"/>
  <c r="R13" i="7"/>
  <c r="M13" i="7"/>
  <c r="H13" i="7"/>
  <c r="W12" i="7"/>
  <c r="R12" i="7"/>
  <c r="M12" i="7"/>
  <c r="H12" i="7"/>
  <c r="W11" i="7"/>
  <c r="R11" i="7"/>
  <c r="M11" i="7"/>
  <c r="H11" i="7"/>
  <c r="W10" i="7"/>
  <c r="R10" i="7"/>
  <c r="M10" i="7"/>
  <c r="H10" i="7"/>
  <c r="W9" i="7"/>
  <c r="R9" i="7"/>
  <c r="M9" i="7"/>
  <c r="H9" i="7"/>
  <c r="W8" i="7"/>
  <c r="R8" i="7"/>
  <c r="M8" i="7"/>
  <c r="H8" i="7"/>
  <c r="W7" i="7"/>
  <c r="R7" i="7"/>
  <c r="M7" i="7"/>
  <c r="H7" i="7"/>
  <c r="AV18" i="3" l="1"/>
  <c r="AQ18" i="3"/>
  <c r="AL18" i="3"/>
  <c r="AG18" i="3"/>
  <c r="AB18" i="3"/>
  <c r="AV17" i="3"/>
  <c r="AQ17" i="3"/>
  <c r="AL17" i="3"/>
  <c r="AG17" i="3"/>
  <c r="AB17" i="3"/>
  <c r="AV16" i="3"/>
  <c r="AQ16" i="3"/>
  <c r="AL16" i="3"/>
  <c r="AG16" i="3"/>
  <c r="AB16" i="3"/>
  <c r="AV15" i="3"/>
  <c r="AQ15" i="3"/>
  <c r="AL15" i="3"/>
  <c r="AG15" i="3"/>
  <c r="AB15" i="3"/>
  <c r="AV14" i="3"/>
  <c r="AQ14" i="3"/>
  <c r="AL14" i="3"/>
  <c r="AG14" i="3"/>
  <c r="AB14" i="3"/>
  <c r="AV13" i="3"/>
  <c r="AQ13" i="3"/>
  <c r="AL13" i="3"/>
  <c r="AG13" i="3"/>
  <c r="AB13" i="3"/>
  <c r="AV12" i="3"/>
  <c r="AQ12" i="3"/>
  <c r="AL12" i="3"/>
  <c r="AG12" i="3"/>
  <c r="AB12" i="3"/>
  <c r="AV11" i="3"/>
  <c r="AQ11" i="3"/>
  <c r="AL11" i="3"/>
  <c r="AG11" i="3"/>
  <c r="AB11" i="3"/>
  <c r="AV10" i="3"/>
  <c r="AQ10" i="3"/>
  <c r="AL10" i="3"/>
  <c r="AG10" i="3"/>
  <c r="AB10" i="3"/>
  <c r="AV9" i="3"/>
  <c r="AQ9" i="3"/>
  <c r="AL9" i="3"/>
  <c r="AG9" i="3"/>
  <c r="AB9" i="3"/>
  <c r="AV8" i="3"/>
  <c r="AQ8" i="3"/>
  <c r="AL8" i="3"/>
  <c r="AG8" i="3"/>
  <c r="AB8" i="3"/>
  <c r="AV7" i="3"/>
  <c r="AQ7" i="3"/>
  <c r="AL7" i="3"/>
  <c r="AG7" i="3"/>
  <c r="AB7" i="3"/>
  <c r="R19" i="3"/>
  <c r="AV48" i="2"/>
  <c r="AQ48" i="2"/>
  <c r="AL48" i="2"/>
  <c r="AG48" i="2"/>
  <c r="AB48" i="2"/>
  <c r="W48" i="2"/>
  <c r="R48" i="2"/>
  <c r="M48" i="2"/>
  <c r="H48" i="2"/>
  <c r="AV47" i="2"/>
  <c r="AQ47" i="2"/>
  <c r="AL47" i="2"/>
  <c r="AG47" i="2"/>
  <c r="AB47" i="2"/>
  <c r="W47" i="2"/>
  <c r="R47" i="2"/>
  <c r="M47" i="2"/>
  <c r="H47" i="2"/>
  <c r="AV46" i="2"/>
  <c r="AQ46" i="2"/>
  <c r="AL46" i="2"/>
  <c r="AG46" i="2"/>
  <c r="AB46" i="2"/>
  <c r="W46" i="2"/>
  <c r="R46" i="2"/>
  <c r="M46" i="2"/>
  <c r="H46" i="2"/>
  <c r="AV45" i="2"/>
  <c r="AQ45" i="2"/>
  <c r="AL45" i="2"/>
  <c r="AG45" i="2"/>
  <c r="AB45" i="2"/>
  <c r="W45" i="2"/>
  <c r="R45" i="2"/>
  <c r="M45" i="2"/>
  <c r="H45" i="2"/>
  <c r="AV44" i="2"/>
  <c r="AQ44" i="2"/>
  <c r="AL44" i="2"/>
  <c r="AG44" i="2"/>
  <c r="AB44" i="2"/>
  <c r="W44" i="2"/>
  <c r="R44" i="2"/>
  <c r="M44" i="2"/>
  <c r="H44" i="2"/>
  <c r="AV43" i="2"/>
  <c r="AQ43" i="2"/>
  <c r="AL43" i="2"/>
  <c r="AG43" i="2"/>
  <c r="AB43" i="2"/>
  <c r="W43" i="2"/>
  <c r="R43" i="2"/>
  <c r="M43" i="2"/>
  <c r="H43" i="2"/>
  <c r="AV42" i="2"/>
  <c r="AQ42" i="2"/>
  <c r="AL42" i="2"/>
  <c r="AG42" i="2"/>
  <c r="AB42" i="2"/>
  <c r="W42" i="2"/>
  <c r="R42" i="2"/>
  <c r="M42" i="2"/>
  <c r="H42" i="2"/>
  <c r="AV41" i="2"/>
  <c r="AQ41" i="2"/>
  <c r="AL41" i="2"/>
  <c r="AG41" i="2"/>
  <c r="AB41" i="2"/>
  <c r="W41" i="2"/>
  <c r="R41" i="2"/>
  <c r="M41" i="2"/>
  <c r="H41" i="2"/>
  <c r="AV40" i="2"/>
  <c r="AQ40" i="2"/>
  <c r="AL40" i="2"/>
  <c r="AG40" i="2"/>
  <c r="AB40" i="2"/>
  <c r="W40" i="2"/>
  <c r="R40" i="2"/>
  <c r="M40" i="2"/>
  <c r="H40" i="2"/>
  <c r="AV39" i="2"/>
  <c r="AQ39" i="2"/>
  <c r="AL39" i="2"/>
  <c r="AG39" i="2"/>
  <c r="AB39" i="2"/>
  <c r="W39" i="2"/>
  <c r="R39" i="2"/>
  <c r="M39" i="2"/>
  <c r="H39" i="2"/>
  <c r="AV38" i="2"/>
  <c r="AQ38" i="2"/>
  <c r="AL38" i="2"/>
  <c r="AG38" i="2"/>
  <c r="AB38" i="2"/>
  <c r="W38" i="2"/>
  <c r="R38" i="2"/>
  <c r="M38" i="2"/>
  <c r="H38" i="2"/>
  <c r="AV37" i="2"/>
  <c r="AQ37" i="2"/>
  <c r="AL37" i="2"/>
  <c r="AG37" i="2"/>
  <c r="AB37" i="2"/>
  <c r="W37" i="2"/>
  <c r="R37" i="2"/>
  <c r="M37" i="2"/>
  <c r="H37" i="2"/>
  <c r="AV36" i="2"/>
  <c r="AQ36" i="2"/>
  <c r="AL36" i="2"/>
  <c r="AG36" i="2"/>
  <c r="AB36" i="2"/>
  <c r="W36" i="2"/>
  <c r="R36" i="2"/>
  <c r="M36" i="2"/>
  <c r="H36" i="2"/>
  <c r="B35" i="2"/>
  <c r="AV33" i="2"/>
  <c r="AQ33" i="2"/>
  <c r="AL33" i="2"/>
  <c r="AG33" i="2"/>
  <c r="AB33" i="2"/>
  <c r="W33" i="2"/>
  <c r="R33" i="2"/>
  <c r="M33" i="2"/>
  <c r="H33" i="2"/>
  <c r="AV32" i="2"/>
  <c r="AQ32" i="2"/>
  <c r="AL32" i="2"/>
  <c r="AG32" i="2"/>
  <c r="AB32" i="2"/>
  <c r="W32" i="2"/>
  <c r="R32" i="2"/>
  <c r="M32" i="2"/>
  <c r="H32" i="2"/>
  <c r="AV31" i="2"/>
  <c r="AQ31" i="2"/>
  <c r="AL31" i="2"/>
  <c r="AG31" i="2"/>
  <c r="AB31" i="2"/>
  <c r="W31" i="2"/>
  <c r="R31" i="2"/>
  <c r="M31" i="2"/>
  <c r="H31" i="2"/>
  <c r="AV30" i="2"/>
  <c r="AQ30" i="2"/>
  <c r="AL30" i="2"/>
  <c r="AG30" i="2"/>
  <c r="AB30" i="2"/>
  <c r="W30" i="2"/>
  <c r="R30" i="2"/>
  <c r="M30" i="2"/>
  <c r="H30" i="2"/>
  <c r="AV29" i="2"/>
  <c r="AQ29" i="2"/>
  <c r="AL29" i="2"/>
  <c r="AG29" i="2"/>
  <c r="AB29" i="2"/>
  <c r="W29" i="2"/>
  <c r="R29" i="2"/>
  <c r="M29" i="2"/>
  <c r="H29" i="2"/>
  <c r="AV28" i="2"/>
  <c r="AQ28" i="2"/>
  <c r="AL28" i="2"/>
  <c r="AG28" i="2"/>
  <c r="AB28" i="2"/>
  <c r="W28" i="2"/>
  <c r="R28" i="2"/>
  <c r="M28" i="2"/>
  <c r="H28" i="2"/>
  <c r="AV27" i="2"/>
  <c r="AQ27" i="2"/>
  <c r="AL27" i="2"/>
  <c r="AG27" i="2"/>
  <c r="AB27" i="2"/>
  <c r="W27" i="2"/>
  <c r="R27" i="2"/>
  <c r="M27" i="2"/>
  <c r="H27" i="2"/>
  <c r="AV26" i="2"/>
  <c r="AQ26" i="2"/>
  <c r="AL26" i="2"/>
  <c r="AG26" i="2"/>
  <c r="AB26" i="2"/>
  <c r="W26" i="2"/>
  <c r="R26" i="2"/>
  <c r="M26" i="2"/>
  <c r="H26" i="2"/>
  <c r="AV25" i="2"/>
  <c r="AQ25" i="2"/>
  <c r="AL25" i="2"/>
  <c r="AG25" i="2"/>
  <c r="AB25" i="2"/>
  <c r="W25" i="2"/>
  <c r="R25" i="2"/>
  <c r="M25" i="2"/>
  <c r="H25" i="2"/>
  <c r="AV24" i="2"/>
  <c r="AQ24" i="2"/>
  <c r="AL24" i="2"/>
  <c r="AG24" i="2"/>
  <c r="AB24" i="2"/>
  <c r="W24" i="2"/>
  <c r="R24" i="2"/>
  <c r="M24" i="2"/>
  <c r="H24" i="2"/>
  <c r="AV23" i="2"/>
  <c r="AQ23" i="2"/>
  <c r="AL23" i="2"/>
  <c r="AG23" i="2"/>
  <c r="AB23" i="2"/>
  <c r="W23" i="2"/>
  <c r="R23" i="2"/>
  <c r="M23" i="2"/>
  <c r="H23" i="2"/>
  <c r="AV22" i="2"/>
  <c r="AQ22" i="2"/>
  <c r="AL22" i="2"/>
  <c r="AG22" i="2"/>
  <c r="AB22" i="2"/>
  <c r="W22" i="2"/>
  <c r="R22" i="2"/>
  <c r="M22" i="2"/>
  <c r="H22" i="2"/>
  <c r="AV21" i="2"/>
  <c r="AQ21" i="2"/>
  <c r="AL21" i="2"/>
  <c r="AG21" i="2"/>
  <c r="AB21" i="2"/>
  <c r="W21" i="2"/>
  <c r="R21" i="2"/>
  <c r="M21" i="2"/>
  <c r="H21" i="2"/>
  <c r="B20" i="2"/>
  <c r="AV18" i="2"/>
  <c r="AQ18" i="2"/>
  <c r="AL18" i="2"/>
  <c r="AG18" i="2"/>
  <c r="AB18" i="2"/>
  <c r="AV17" i="2"/>
  <c r="AQ17" i="2"/>
  <c r="AL17" i="2"/>
  <c r="AG17" i="2"/>
  <c r="AB17" i="2"/>
  <c r="AV16" i="2"/>
  <c r="AQ16" i="2"/>
  <c r="AL16" i="2"/>
  <c r="AG16" i="2"/>
  <c r="AB16" i="2"/>
  <c r="AV15" i="2"/>
  <c r="AQ15" i="2"/>
  <c r="AL15" i="2"/>
  <c r="AG15" i="2"/>
  <c r="AB15" i="2"/>
  <c r="AV14" i="2"/>
  <c r="AQ14" i="2"/>
  <c r="AL14" i="2"/>
  <c r="AG14" i="2"/>
  <c r="AB14" i="2"/>
  <c r="AV13" i="2"/>
  <c r="AQ13" i="2"/>
  <c r="AL13" i="2"/>
  <c r="AG13" i="2"/>
  <c r="AB13" i="2"/>
  <c r="AV12" i="2"/>
  <c r="AQ12" i="2"/>
  <c r="AL12" i="2"/>
  <c r="AG12" i="2"/>
  <c r="AB12" i="2"/>
  <c r="AV11" i="2"/>
  <c r="AQ11" i="2"/>
  <c r="AL11" i="2"/>
  <c r="AG11" i="2"/>
  <c r="AB11" i="2"/>
  <c r="AV10" i="2"/>
  <c r="AQ10" i="2"/>
  <c r="AL10" i="2"/>
  <c r="AG10" i="2"/>
  <c r="AB10" i="2"/>
  <c r="AV9" i="2"/>
  <c r="AQ9" i="2"/>
  <c r="AL9" i="2"/>
  <c r="AG9" i="2"/>
  <c r="AB9" i="2"/>
  <c r="AV8" i="2"/>
  <c r="AQ8" i="2"/>
  <c r="AL8" i="2"/>
  <c r="AG8" i="2"/>
  <c r="AB8" i="2"/>
  <c r="AV7" i="2"/>
  <c r="AQ7" i="2"/>
  <c r="AL7" i="2"/>
  <c r="AG7" i="2"/>
  <c r="AB7" i="2"/>
  <c r="W19" i="2"/>
  <c r="R19" i="2"/>
  <c r="M19" i="2"/>
  <c r="H19" i="2"/>
  <c r="AV78" i="1"/>
  <c r="AQ78" i="1"/>
  <c r="AL78" i="1"/>
  <c r="AG78" i="1"/>
  <c r="AB78" i="1"/>
  <c r="W78" i="1"/>
  <c r="R78" i="1"/>
  <c r="M78" i="1"/>
  <c r="H78" i="1"/>
  <c r="AV77" i="1"/>
  <c r="AQ77" i="1"/>
  <c r="AL77" i="1"/>
  <c r="AG77" i="1"/>
  <c r="AB77" i="1"/>
  <c r="W77" i="1"/>
  <c r="R77" i="1"/>
  <c r="M77" i="1"/>
  <c r="H77" i="1"/>
  <c r="AV76" i="1"/>
  <c r="AQ76" i="1"/>
  <c r="AL76" i="1"/>
  <c r="AG76" i="1"/>
  <c r="AB76" i="1"/>
  <c r="W76" i="1"/>
  <c r="R76" i="1"/>
  <c r="M76" i="1"/>
  <c r="H76" i="1"/>
  <c r="AV75" i="1"/>
  <c r="AQ75" i="1"/>
  <c r="AL75" i="1"/>
  <c r="AG75" i="1"/>
  <c r="AB75" i="1"/>
  <c r="W75" i="1"/>
  <c r="R75" i="1"/>
  <c r="M75" i="1"/>
  <c r="H75" i="1"/>
  <c r="AV74" i="1"/>
  <c r="AQ74" i="1"/>
  <c r="AL74" i="1"/>
  <c r="AG74" i="1"/>
  <c r="AB74" i="1"/>
  <c r="W74" i="1"/>
  <c r="R74" i="1"/>
  <c r="M74" i="1"/>
  <c r="H74" i="1"/>
  <c r="AV73" i="1"/>
  <c r="AQ73" i="1"/>
  <c r="AL73" i="1"/>
  <c r="AG73" i="1"/>
  <c r="AB73" i="1"/>
  <c r="W73" i="1"/>
  <c r="R73" i="1"/>
  <c r="M73" i="1"/>
  <c r="H73" i="1"/>
  <c r="AV72" i="1"/>
  <c r="AQ72" i="1"/>
  <c r="AL72" i="1"/>
  <c r="AG72" i="1"/>
  <c r="AB72" i="1"/>
  <c r="W72" i="1"/>
  <c r="R72" i="1"/>
  <c r="M72" i="1"/>
  <c r="H72" i="1"/>
  <c r="AV71" i="1"/>
  <c r="AQ71" i="1"/>
  <c r="AL71" i="1"/>
  <c r="AG71" i="1"/>
  <c r="AB71" i="1"/>
  <c r="W71" i="1"/>
  <c r="R71" i="1"/>
  <c r="M71" i="1"/>
  <c r="H71" i="1"/>
  <c r="AV70" i="1"/>
  <c r="AQ70" i="1"/>
  <c r="AL70" i="1"/>
  <c r="AG70" i="1"/>
  <c r="AB70" i="1"/>
  <c r="W70" i="1"/>
  <c r="R70" i="1"/>
  <c r="M70" i="1"/>
  <c r="H70" i="1"/>
  <c r="AV69" i="1"/>
  <c r="AQ69" i="1"/>
  <c r="AL69" i="1"/>
  <c r="AG69" i="1"/>
  <c r="AB69" i="1"/>
  <c r="W69" i="1"/>
  <c r="R69" i="1"/>
  <c r="M69" i="1"/>
  <c r="H69" i="1"/>
  <c r="AV68" i="1"/>
  <c r="AQ68" i="1"/>
  <c r="AL68" i="1"/>
  <c r="AG68" i="1"/>
  <c r="AB68" i="1"/>
  <c r="W68" i="1"/>
  <c r="R68" i="1"/>
  <c r="M68" i="1"/>
  <c r="H68" i="1"/>
  <c r="AV67" i="1"/>
  <c r="AQ67" i="1"/>
  <c r="AL67" i="1"/>
  <c r="AG67" i="1"/>
  <c r="AB67" i="1"/>
  <c r="W67" i="1"/>
  <c r="R67" i="1"/>
  <c r="M67" i="1"/>
  <c r="H67" i="1"/>
  <c r="AV66" i="1"/>
  <c r="AQ66" i="1"/>
  <c r="AL66" i="1"/>
  <c r="AG66" i="1"/>
  <c r="AB66" i="1"/>
  <c r="W66" i="1"/>
  <c r="R66" i="1"/>
  <c r="M66" i="1"/>
  <c r="H66" i="1"/>
  <c r="B65" i="1"/>
  <c r="AV63" i="1"/>
  <c r="AQ63" i="1"/>
  <c r="AL63" i="1"/>
  <c r="AG63" i="1"/>
  <c r="AB63" i="1"/>
  <c r="AV62" i="1"/>
  <c r="AQ62" i="1"/>
  <c r="AL62" i="1"/>
  <c r="AG62" i="1"/>
  <c r="AB62" i="1"/>
  <c r="AV61" i="1"/>
  <c r="AQ61" i="1"/>
  <c r="AL61" i="1"/>
  <c r="AG61" i="1"/>
  <c r="AB61" i="1"/>
  <c r="AV60" i="1"/>
  <c r="AQ60" i="1"/>
  <c r="AL60" i="1"/>
  <c r="AG60" i="1"/>
  <c r="AB60" i="1"/>
  <c r="AV59" i="1"/>
  <c r="AQ59" i="1"/>
  <c r="AL59" i="1"/>
  <c r="AG59" i="1"/>
  <c r="AB59" i="1"/>
  <c r="AV58" i="1"/>
  <c r="AQ58" i="1"/>
  <c r="AL58" i="1"/>
  <c r="AG58" i="1"/>
  <c r="AB58" i="1"/>
  <c r="AV57" i="1"/>
  <c r="AQ57" i="1"/>
  <c r="AL57" i="1"/>
  <c r="AG57" i="1"/>
  <c r="AB57" i="1"/>
  <c r="AV56" i="1"/>
  <c r="AQ56" i="1"/>
  <c r="AL56" i="1"/>
  <c r="AG56" i="1"/>
  <c r="AB56" i="1"/>
  <c r="AV55" i="1"/>
  <c r="AQ55" i="1"/>
  <c r="AL55" i="1"/>
  <c r="AG55" i="1"/>
  <c r="AB55" i="1"/>
  <c r="AV54" i="1"/>
  <c r="AQ54" i="1"/>
  <c r="AL54" i="1"/>
  <c r="AG54" i="1"/>
  <c r="AB54" i="1"/>
  <c r="AV53" i="1"/>
  <c r="AQ53" i="1"/>
  <c r="AL53" i="1"/>
  <c r="AG53" i="1"/>
  <c r="AB53" i="1"/>
  <c r="AV52" i="1"/>
  <c r="AQ52" i="1"/>
  <c r="AL52" i="1"/>
  <c r="AG52" i="1"/>
  <c r="AB52" i="1"/>
  <c r="AV51" i="1"/>
  <c r="AQ51" i="1"/>
  <c r="AL51" i="1"/>
  <c r="AG51" i="1"/>
  <c r="AB51" i="1"/>
  <c r="W64" i="1"/>
  <c r="R64" i="1"/>
  <c r="M64" i="1"/>
  <c r="H64" i="1"/>
  <c r="B50" i="1"/>
  <c r="AV48" i="1"/>
  <c r="AQ48" i="1"/>
  <c r="AL48" i="1"/>
  <c r="AG48" i="1"/>
  <c r="AB48" i="1"/>
  <c r="AV47" i="1"/>
  <c r="AQ47" i="1"/>
  <c r="AL47" i="1"/>
  <c r="AG47" i="1"/>
  <c r="AB47" i="1"/>
  <c r="AV46" i="1"/>
  <c r="AQ46" i="1"/>
  <c r="AL46" i="1"/>
  <c r="AG46" i="1"/>
  <c r="AB46" i="1"/>
  <c r="AV45" i="1"/>
  <c r="AQ45" i="1"/>
  <c r="AL45" i="1"/>
  <c r="AG45" i="1"/>
  <c r="AB45" i="1"/>
  <c r="AV44" i="1"/>
  <c r="AQ44" i="1"/>
  <c r="AL44" i="1"/>
  <c r="AG44" i="1"/>
  <c r="AB44" i="1"/>
  <c r="AV43" i="1"/>
  <c r="AQ43" i="1"/>
  <c r="AL43" i="1"/>
  <c r="AG43" i="1"/>
  <c r="AB43" i="1"/>
  <c r="AV42" i="1"/>
  <c r="AQ42" i="1"/>
  <c r="AL42" i="1"/>
  <c r="AG42" i="1"/>
  <c r="AB42" i="1"/>
  <c r="AV41" i="1"/>
  <c r="AQ41" i="1"/>
  <c r="AL41" i="1"/>
  <c r="AG41" i="1"/>
  <c r="AB41" i="1"/>
  <c r="AV40" i="1"/>
  <c r="AQ40" i="1"/>
  <c r="AL40" i="1"/>
  <c r="AG40" i="1"/>
  <c r="AB40" i="1"/>
  <c r="AV39" i="1"/>
  <c r="AQ39" i="1"/>
  <c r="AL39" i="1"/>
  <c r="AG39" i="1"/>
  <c r="AB39" i="1"/>
  <c r="AV38" i="1"/>
  <c r="AQ38" i="1"/>
  <c r="AL38" i="1"/>
  <c r="AG38" i="1"/>
  <c r="AB38" i="1"/>
  <c r="AV37" i="1"/>
  <c r="AQ37" i="1"/>
  <c r="AL37" i="1"/>
  <c r="AG37" i="1"/>
  <c r="AB37" i="1"/>
  <c r="AV36" i="1"/>
  <c r="AQ36" i="1"/>
  <c r="AL36" i="1"/>
  <c r="AG36" i="1"/>
  <c r="AB36" i="1"/>
  <c r="W49" i="1"/>
  <c r="R49" i="1"/>
  <c r="M49" i="1"/>
  <c r="H49" i="1"/>
  <c r="B35" i="1"/>
  <c r="AV33" i="1"/>
  <c r="AQ33" i="1"/>
  <c r="AL33" i="1"/>
  <c r="AG33" i="1"/>
  <c r="AB33" i="1"/>
  <c r="AV32" i="1"/>
  <c r="AQ32" i="1"/>
  <c r="AL32" i="1"/>
  <c r="AG32" i="1"/>
  <c r="AB32" i="1"/>
  <c r="AV31" i="1"/>
  <c r="AQ31" i="1"/>
  <c r="AL31" i="1"/>
  <c r="AG31" i="1"/>
  <c r="AB31" i="1"/>
  <c r="AV30" i="1"/>
  <c r="AQ30" i="1"/>
  <c r="AL30" i="1"/>
  <c r="AG30" i="1"/>
  <c r="AB30" i="1"/>
  <c r="AV29" i="1"/>
  <c r="AQ29" i="1"/>
  <c r="AL29" i="1"/>
  <c r="AG29" i="1"/>
  <c r="AB29" i="1"/>
  <c r="AV28" i="1"/>
  <c r="AQ28" i="1"/>
  <c r="AL28" i="1"/>
  <c r="AG28" i="1"/>
  <c r="AB28" i="1"/>
  <c r="AV27" i="1"/>
  <c r="AQ27" i="1"/>
  <c r="AL27" i="1"/>
  <c r="AG27" i="1"/>
  <c r="AB27" i="1"/>
  <c r="AV26" i="1"/>
  <c r="AQ26" i="1"/>
  <c r="AL26" i="1"/>
  <c r="AG26" i="1"/>
  <c r="AB26" i="1"/>
  <c r="AV25" i="1"/>
  <c r="AQ25" i="1"/>
  <c r="AL25" i="1"/>
  <c r="AG25" i="1"/>
  <c r="AB25" i="1"/>
  <c r="AV24" i="1"/>
  <c r="AQ24" i="1"/>
  <c r="AL24" i="1"/>
  <c r="AG24" i="1"/>
  <c r="AB24" i="1"/>
  <c r="AV23" i="1"/>
  <c r="AQ23" i="1"/>
  <c r="AL23" i="1"/>
  <c r="AG23" i="1"/>
  <c r="AB23" i="1"/>
  <c r="AV22" i="1"/>
  <c r="AQ22" i="1"/>
  <c r="AL22" i="1"/>
  <c r="AG22" i="1"/>
  <c r="AB22" i="1"/>
  <c r="AV21" i="1"/>
  <c r="AQ21" i="1"/>
  <c r="AL21" i="1"/>
  <c r="AG21" i="1"/>
  <c r="AB21" i="1"/>
  <c r="W34" i="1"/>
  <c r="R34" i="1"/>
  <c r="M34" i="1"/>
  <c r="H34" i="1"/>
  <c r="B20" i="1"/>
  <c r="AV18" i="1"/>
  <c r="AQ18" i="1"/>
  <c r="AL18" i="1"/>
  <c r="AG18" i="1"/>
  <c r="AB18" i="1"/>
  <c r="AV17" i="1"/>
  <c r="AQ17" i="1"/>
  <c r="AL17" i="1"/>
  <c r="AG17" i="1"/>
  <c r="AB17" i="1"/>
  <c r="AV16" i="1"/>
  <c r="AQ16" i="1"/>
  <c r="AL16" i="1"/>
  <c r="AG16" i="1"/>
  <c r="AB16" i="1"/>
  <c r="AV15" i="1"/>
  <c r="AQ15" i="1"/>
  <c r="AL15" i="1"/>
  <c r="AG15" i="1"/>
  <c r="AB15" i="1"/>
  <c r="AV14" i="1"/>
  <c r="AQ14" i="1"/>
  <c r="AL14" i="1"/>
  <c r="AG14" i="1"/>
  <c r="AB14" i="1"/>
  <c r="AV13" i="1"/>
  <c r="AQ13" i="1"/>
  <c r="AL13" i="1"/>
  <c r="AG13" i="1"/>
  <c r="AB13" i="1"/>
  <c r="AV12" i="1"/>
  <c r="AQ12" i="1"/>
  <c r="AL12" i="1"/>
  <c r="AG12" i="1"/>
  <c r="AB12" i="1"/>
  <c r="AV11" i="1"/>
  <c r="AQ11" i="1"/>
  <c r="AL11" i="1"/>
  <c r="AG11" i="1"/>
  <c r="AB11" i="1"/>
  <c r="AV10" i="1"/>
  <c r="AQ10" i="1"/>
  <c r="AL10" i="1"/>
  <c r="AG10" i="1"/>
  <c r="AB10" i="1"/>
  <c r="AV9" i="1"/>
  <c r="AQ9" i="1"/>
  <c r="AL9" i="1"/>
  <c r="AG9" i="1"/>
  <c r="AB9" i="1"/>
  <c r="AV8" i="1"/>
  <c r="AQ8" i="1"/>
  <c r="AL8" i="1"/>
  <c r="AG8" i="1"/>
  <c r="AB8" i="1"/>
  <c r="AV7" i="1"/>
  <c r="AQ7" i="1"/>
  <c r="AL7" i="1"/>
  <c r="AG7" i="1"/>
  <c r="AB7" i="1"/>
  <c r="AB34" i="2" l="1"/>
  <c r="AB64" i="1"/>
  <c r="AG34" i="2"/>
  <c r="AL64" i="1"/>
  <c r="AL34" i="2"/>
  <c r="H49" i="2"/>
  <c r="AB34" i="1"/>
  <c r="AV64" i="1"/>
  <c r="AV34" i="2"/>
  <c r="R49" i="2"/>
  <c r="AG34" i="1"/>
  <c r="W49" i="2"/>
  <c r="AQ34" i="2"/>
  <c r="M49" i="2"/>
  <c r="AL34" i="1"/>
  <c r="AB49" i="2"/>
  <c r="AQ34" i="1"/>
  <c r="AG49" i="2"/>
  <c r="AG64" i="1"/>
  <c r="AV34" i="1"/>
  <c r="AL49" i="2"/>
  <c r="AQ49" i="2"/>
  <c r="AB49" i="1"/>
  <c r="AV49" i="2"/>
  <c r="AB19" i="2"/>
  <c r="AL49" i="1"/>
  <c r="AG19" i="2"/>
  <c r="H34" i="2"/>
  <c r="AQ64" i="1"/>
  <c r="AQ49" i="1"/>
  <c r="AL19" i="2"/>
  <c r="M34" i="2"/>
  <c r="AB19" i="3"/>
  <c r="AV49" i="1"/>
  <c r="R34" i="2"/>
  <c r="AG49" i="1"/>
  <c r="AV19" i="2"/>
  <c r="W34" i="2"/>
  <c r="AL19" i="3"/>
  <c r="AV19" i="3"/>
  <c r="AQ19" i="3"/>
  <c r="AG19" i="3"/>
  <c r="W19" i="3"/>
  <c r="M19" i="3"/>
  <c r="H19" i="3"/>
  <c r="AQ19" i="2"/>
  <c r="W17" i="12" l="1"/>
  <c r="W18" i="12"/>
  <c r="W19" i="12"/>
  <c r="R17" i="12"/>
  <c r="R18" i="12"/>
  <c r="R19" i="12"/>
  <c r="H17" i="12"/>
  <c r="H18" i="12"/>
  <c r="H19" i="12"/>
  <c r="M17" i="12"/>
  <c r="M18" i="12"/>
  <c r="M19" i="12"/>
  <c r="AV23" i="11"/>
  <c r="AQ23" i="11"/>
  <c r="AL23" i="11"/>
  <c r="AG23" i="11"/>
  <c r="AB23" i="11"/>
  <c r="W23" i="11"/>
  <c r="R23" i="11"/>
  <c r="M23" i="11"/>
  <c r="H23" i="11"/>
  <c r="A23" i="11"/>
  <c r="AV22" i="11"/>
  <c r="AQ22" i="11"/>
  <c r="AL22" i="11"/>
  <c r="AG22" i="11"/>
  <c r="AB22" i="11"/>
  <c r="W22" i="11"/>
  <c r="R22" i="11"/>
  <c r="M22" i="11"/>
  <c r="H22" i="11"/>
  <c r="A22" i="11"/>
  <c r="AV21" i="11"/>
  <c r="AQ21" i="11"/>
  <c r="AL21" i="11"/>
  <c r="AG21" i="11"/>
  <c r="AB21" i="11"/>
  <c r="W21" i="11"/>
  <c r="R21" i="11"/>
  <c r="M21" i="11"/>
  <c r="H21" i="11"/>
  <c r="A21" i="11"/>
  <c r="AV20" i="11"/>
  <c r="AQ20" i="11"/>
  <c r="AL20" i="11"/>
  <c r="AG20" i="11"/>
  <c r="AB20" i="11"/>
  <c r="W20" i="11"/>
  <c r="R20" i="11"/>
  <c r="M20" i="11"/>
  <c r="H20" i="11"/>
  <c r="A20" i="11"/>
  <c r="AV19" i="11"/>
  <c r="AQ19" i="11"/>
  <c r="AL19" i="11"/>
  <c r="AG19" i="11"/>
  <c r="AB19" i="11"/>
  <c r="W19" i="11"/>
  <c r="R19" i="11"/>
  <c r="M19" i="11"/>
  <c r="H19" i="11"/>
  <c r="A19" i="11"/>
  <c r="AV18" i="11"/>
  <c r="AQ18" i="11"/>
  <c r="AL18" i="11"/>
  <c r="AG18" i="11"/>
  <c r="AB18" i="11"/>
  <c r="W18" i="11"/>
  <c r="R18" i="11"/>
  <c r="M18" i="11"/>
  <c r="H18" i="11"/>
  <c r="A18" i="11"/>
  <c r="AV17" i="11"/>
  <c r="AQ17" i="11"/>
  <c r="AL17" i="11"/>
  <c r="AG17" i="11"/>
  <c r="AB17" i="11"/>
  <c r="W17" i="11"/>
  <c r="R17" i="11"/>
  <c r="M17" i="11"/>
  <c r="H17" i="11"/>
  <c r="A17" i="11"/>
  <c r="AV16" i="11"/>
  <c r="AQ16" i="11"/>
  <c r="AL16" i="11"/>
  <c r="AG16" i="11"/>
  <c r="AB16" i="11"/>
  <c r="W16" i="11"/>
  <c r="R16" i="11"/>
  <c r="M16" i="11"/>
  <c r="H16" i="11"/>
  <c r="A16" i="11"/>
  <c r="AV15" i="11"/>
  <c r="AQ15" i="11"/>
  <c r="AL15" i="11"/>
  <c r="AG15" i="11"/>
  <c r="AB15" i="11"/>
  <c r="W15" i="11"/>
  <c r="R15" i="11"/>
  <c r="M15" i="11"/>
  <c r="H15" i="11"/>
  <c r="A15" i="11"/>
  <c r="AV14" i="11"/>
  <c r="AQ14" i="11"/>
  <c r="AL14" i="11"/>
  <c r="AG14" i="11"/>
  <c r="AB14" i="11"/>
  <c r="W14" i="11"/>
  <c r="R14" i="11"/>
  <c r="M14" i="11"/>
  <c r="H14" i="11"/>
  <c r="A14" i="11"/>
  <c r="AV13" i="11"/>
  <c r="AQ13" i="11"/>
  <c r="AL13" i="11"/>
  <c r="AG13" i="11"/>
  <c r="AB13" i="11"/>
  <c r="W13" i="11"/>
  <c r="R13" i="11"/>
  <c r="M13" i="11"/>
  <c r="H13" i="11"/>
  <c r="A13" i="11"/>
  <c r="AV12" i="11"/>
  <c r="AQ12" i="11"/>
  <c r="AL12" i="11"/>
  <c r="AG12" i="11"/>
  <c r="AB12" i="11"/>
  <c r="W12" i="11"/>
  <c r="R12" i="11"/>
  <c r="M12" i="11"/>
  <c r="H12" i="11"/>
  <c r="A12" i="11"/>
  <c r="AV11" i="11"/>
  <c r="AQ11" i="11"/>
  <c r="AL11" i="11"/>
  <c r="AG11" i="11"/>
  <c r="AB11" i="11"/>
  <c r="W11" i="11"/>
  <c r="R11" i="11"/>
  <c r="M11" i="11"/>
  <c r="H11" i="11"/>
  <c r="A11" i="11"/>
  <c r="AV10" i="11"/>
  <c r="AQ10" i="11"/>
  <c r="AL10" i="11"/>
  <c r="AG10" i="11"/>
  <c r="AB10" i="11"/>
  <c r="W10" i="11"/>
  <c r="R10" i="11"/>
  <c r="M10" i="11"/>
  <c r="H10" i="11"/>
  <c r="A10" i="11"/>
  <c r="AV9" i="11"/>
  <c r="AQ9" i="11"/>
  <c r="AL9" i="11"/>
  <c r="AG9" i="11"/>
  <c r="AB9" i="11"/>
  <c r="W9" i="11"/>
  <c r="R9" i="11"/>
  <c r="M9" i="11"/>
  <c r="H9" i="11"/>
  <c r="A9" i="11"/>
  <c r="AV8" i="11"/>
  <c r="AQ8" i="11"/>
  <c r="AL8" i="11"/>
  <c r="AG8" i="11"/>
  <c r="AB8" i="11"/>
  <c r="W8" i="11"/>
  <c r="R8" i="11"/>
  <c r="M8" i="11"/>
  <c r="H8" i="11"/>
  <c r="A8" i="11"/>
  <c r="AV7" i="11"/>
  <c r="AQ7" i="11"/>
  <c r="AL7" i="11"/>
  <c r="AG7" i="11"/>
  <c r="AB7" i="11"/>
  <c r="W7" i="11"/>
  <c r="R7" i="11"/>
  <c r="M7" i="11"/>
  <c r="H7" i="11"/>
  <c r="A7" i="11"/>
  <c r="W22" i="9"/>
  <c r="R22" i="9"/>
  <c r="M22" i="9"/>
  <c r="H22" i="9"/>
  <c r="W21" i="9"/>
  <c r="R21" i="9"/>
  <c r="M21" i="9"/>
  <c r="H21" i="9"/>
  <c r="W20" i="9"/>
  <c r="R20" i="9"/>
  <c r="M20" i="9"/>
  <c r="H20" i="9"/>
  <c r="W19" i="9"/>
  <c r="R19" i="9"/>
  <c r="M19" i="9"/>
  <c r="H19" i="9"/>
  <c r="W18" i="9"/>
  <c r="R18" i="9"/>
  <c r="M18" i="9"/>
  <c r="H18" i="9"/>
  <c r="W17" i="9"/>
  <c r="R17" i="9"/>
  <c r="M17" i="9"/>
  <c r="H17" i="9"/>
  <c r="W16" i="9"/>
  <c r="R16" i="9"/>
  <c r="M16" i="9"/>
  <c r="H16" i="9"/>
  <c r="W15" i="9"/>
  <c r="R15" i="9"/>
  <c r="M15" i="9"/>
  <c r="H15" i="9"/>
  <c r="W14" i="9"/>
  <c r="R14" i="9"/>
  <c r="M14" i="9"/>
  <c r="H14" i="9"/>
  <c r="W13" i="9"/>
  <c r="R13" i="9"/>
  <c r="M13" i="9"/>
  <c r="H13" i="9"/>
  <c r="W12" i="9"/>
  <c r="R12" i="9"/>
  <c r="M12" i="9"/>
  <c r="H12" i="9"/>
  <c r="W11" i="9"/>
  <c r="R11" i="9"/>
  <c r="M11" i="9"/>
  <c r="H11" i="9"/>
  <c r="W10" i="9"/>
  <c r="R10" i="9"/>
  <c r="M10" i="9"/>
  <c r="H10" i="9"/>
  <c r="W9" i="9"/>
  <c r="R9" i="9"/>
  <c r="M9" i="9"/>
  <c r="H9" i="9"/>
  <c r="W8" i="9"/>
  <c r="R8" i="9"/>
  <c r="M8" i="9"/>
  <c r="H8" i="9"/>
  <c r="W7" i="9"/>
  <c r="R7" i="9"/>
  <c r="M7" i="9"/>
  <c r="H7" i="9"/>
  <c r="W24" i="8" l="1"/>
  <c r="R24" i="8"/>
  <c r="M24" i="8"/>
  <c r="H24" i="8"/>
  <c r="W23" i="8"/>
  <c r="R23" i="8"/>
  <c r="M23" i="8"/>
  <c r="H23" i="8"/>
  <c r="W22" i="8"/>
  <c r="R22" i="8"/>
  <c r="M22" i="8"/>
  <c r="H22" i="8"/>
  <c r="W21" i="8"/>
  <c r="R21" i="8"/>
  <c r="M21" i="8"/>
  <c r="H21" i="8"/>
  <c r="W20" i="8"/>
  <c r="R20" i="8"/>
  <c r="M20" i="8"/>
  <c r="H20" i="8"/>
  <c r="W19" i="8"/>
  <c r="R19" i="8"/>
  <c r="M19" i="8"/>
  <c r="H19" i="8"/>
  <c r="W18" i="8"/>
  <c r="R18" i="8"/>
  <c r="M18" i="8"/>
  <c r="H18" i="8"/>
  <c r="W17" i="8"/>
  <c r="R17" i="8"/>
  <c r="M17" i="8"/>
  <c r="H17" i="8"/>
  <c r="W16" i="8"/>
  <c r="R16" i="8"/>
  <c r="M16" i="8"/>
  <c r="H16" i="8"/>
  <c r="W15" i="8"/>
  <c r="R15" i="8"/>
  <c r="M15" i="8"/>
  <c r="H15" i="8"/>
  <c r="W14" i="8"/>
  <c r="R14" i="8"/>
  <c r="M14" i="8"/>
  <c r="H14" i="8"/>
  <c r="W13" i="8"/>
  <c r="R13" i="8"/>
  <c r="M13" i="8"/>
  <c r="H13" i="8"/>
  <c r="W12" i="8"/>
  <c r="R12" i="8"/>
  <c r="M12" i="8"/>
  <c r="H12" i="8"/>
  <c r="W11" i="8"/>
  <c r="R11" i="8"/>
  <c r="M11" i="8"/>
  <c r="H11" i="8"/>
  <c r="W10" i="8"/>
  <c r="R10" i="8"/>
  <c r="M10" i="8"/>
  <c r="H10" i="8"/>
  <c r="W9" i="8"/>
  <c r="R9" i="8"/>
  <c r="M9" i="8"/>
  <c r="H9" i="8"/>
  <c r="W8" i="8"/>
  <c r="R8" i="8"/>
  <c r="M8" i="8"/>
  <c r="H8" i="8"/>
  <c r="W7" i="8"/>
  <c r="R7" i="8"/>
  <c r="M7" i="8"/>
  <c r="H7" i="8"/>
  <c r="W69" i="7"/>
  <c r="R69" i="7"/>
  <c r="M69" i="7"/>
  <c r="H69" i="7"/>
  <c r="W68" i="7"/>
  <c r="R68" i="7"/>
  <c r="M68" i="7"/>
  <c r="H68" i="7"/>
  <c r="W67" i="7"/>
  <c r="R67" i="7"/>
  <c r="M67" i="7"/>
  <c r="H67" i="7"/>
  <c r="W66" i="7"/>
  <c r="R66" i="7"/>
  <c r="M66" i="7"/>
  <c r="H66" i="7"/>
  <c r="W65" i="7"/>
  <c r="R65" i="7"/>
  <c r="M65" i="7"/>
  <c r="H65" i="7"/>
  <c r="W64" i="7"/>
  <c r="R64" i="7"/>
  <c r="M64" i="7"/>
  <c r="H64" i="7"/>
  <c r="W63" i="7"/>
  <c r="R63" i="7"/>
  <c r="M63" i="7"/>
  <c r="H63" i="7"/>
  <c r="W62" i="7"/>
  <c r="R62" i="7"/>
  <c r="M62" i="7"/>
  <c r="H62" i="7"/>
  <c r="W61" i="7"/>
  <c r="R61" i="7"/>
  <c r="M61" i="7"/>
  <c r="H61" i="7"/>
  <c r="W60" i="7"/>
  <c r="R60" i="7"/>
  <c r="M60" i="7"/>
  <c r="H60" i="7"/>
  <c r="W59" i="7"/>
  <c r="R59" i="7"/>
  <c r="M59" i="7"/>
  <c r="H59" i="7"/>
  <c r="W58" i="7"/>
  <c r="R58" i="7"/>
  <c r="M58" i="7"/>
  <c r="H58" i="7"/>
  <c r="W57" i="7"/>
  <c r="R57" i="7"/>
  <c r="M57" i="7"/>
  <c r="H57" i="7"/>
  <c r="W56" i="7"/>
  <c r="R56" i="7"/>
  <c r="M56" i="7"/>
  <c r="H56" i="7"/>
  <c r="W55" i="7"/>
  <c r="R55" i="7"/>
  <c r="M55" i="7"/>
  <c r="H55" i="7"/>
  <c r="W54" i="7"/>
  <c r="R54" i="7"/>
  <c r="M54" i="7"/>
  <c r="H54" i="7"/>
  <c r="W53" i="7"/>
  <c r="R53" i="7"/>
  <c r="M53" i="7"/>
  <c r="H53" i="7"/>
  <c r="W52" i="7"/>
  <c r="R52" i="7"/>
  <c r="M52" i="7"/>
  <c r="H52" i="7"/>
  <c r="W51" i="7"/>
  <c r="R51" i="7"/>
  <c r="M51" i="7"/>
  <c r="H51" i="7"/>
  <c r="W50" i="7"/>
  <c r="R50" i="7"/>
  <c r="M50" i="7"/>
  <c r="H50" i="7"/>
  <c r="W47" i="7"/>
  <c r="R47" i="7"/>
  <c r="M47" i="7"/>
  <c r="H47" i="7"/>
  <c r="W46" i="7"/>
  <c r="R46" i="7"/>
  <c r="M46" i="7"/>
  <c r="H46" i="7"/>
  <c r="W45" i="7"/>
  <c r="R45" i="7"/>
  <c r="M45" i="7"/>
  <c r="H45" i="7"/>
  <c r="W44" i="7"/>
  <c r="R44" i="7"/>
  <c r="M44" i="7"/>
  <c r="H44" i="7"/>
  <c r="W43" i="7"/>
  <c r="R43" i="7"/>
  <c r="M43" i="7"/>
  <c r="H43" i="7"/>
  <c r="W42" i="7"/>
  <c r="R42" i="7"/>
  <c r="M42" i="7"/>
  <c r="H42" i="7"/>
  <c r="W41" i="7"/>
  <c r="R41" i="7"/>
  <c r="M41" i="7"/>
  <c r="H41" i="7"/>
  <c r="W40" i="7"/>
  <c r="R40" i="7"/>
  <c r="M40" i="7"/>
  <c r="H40" i="7"/>
  <c r="W39" i="7"/>
  <c r="R39" i="7"/>
  <c r="M39" i="7"/>
  <c r="H39" i="7"/>
  <c r="W38" i="7"/>
  <c r="R38" i="7"/>
  <c r="M38" i="7"/>
  <c r="H38" i="7"/>
  <c r="W37" i="7"/>
  <c r="R37" i="7"/>
  <c r="M37" i="7"/>
  <c r="H37" i="7"/>
  <c r="W36" i="7"/>
  <c r="R36" i="7"/>
  <c r="M36" i="7"/>
  <c r="H36" i="7"/>
  <c r="W35" i="7"/>
  <c r="R35" i="7"/>
  <c r="M35" i="7"/>
  <c r="H35" i="7"/>
  <c r="W34" i="7"/>
  <c r="R34" i="7"/>
  <c r="M34" i="7"/>
  <c r="H34" i="7"/>
  <c r="W33" i="7"/>
  <c r="R33" i="7"/>
  <c r="M33" i="7"/>
  <c r="H33" i="7"/>
  <c r="W32" i="7"/>
  <c r="R32" i="7"/>
  <c r="M32" i="7"/>
  <c r="H32" i="7"/>
  <c r="W31" i="7"/>
  <c r="R31" i="7"/>
  <c r="M31" i="7"/>
  <c r="H31" i="7"/>
  <c r="W30" i="7"/>
  <c r="R30" i="7"/>
  <c r="M30" i="7"/>
  <c r="H30" i="7"/>
  <c r="W29" i="7"/>
  <c r="R29" i="7"/>
  <c r="M29" i="7"/>
  <c r="H29" i="7"/>
  <c r="W28" i="7"/>
  <c r="R28" i="7"/>
  <c r="M28" i="7"/>
  <c r="H28" i="7"/>
  <c r="W46" i="6" l="1"/>
  <c r="R46" i="6"/>
  <c r="M46" i="6"/>
  <c r="H46" i="6"/>
  <c r="W45" i="6"/>
  <c r="R45" i="6"/>
  <c r="M45" i="6"/>
  <c r="H45" i="6"/>
  <c r="W44" i="6"/>
  <c r="R44" i="6"/>
  <c r="M44" i="6"/>
  <c r="H44" i="6"/>
  <c r="W43" i="6"/>
  <c r="R43" i="6"/>
  <c r="M43" i="6"/>
  <c r="H43" i="6"/>
  <c r="W42" i="6"/>
  <c r="R42" i="6"/>
  <c r="M42" i="6"/>
  <c r="H42" i="6"/>
  <c r="W41" i="6"/>
  <c r="R41" i="6"/>
  <c r="M41" i="6"/>
  <c r="H41" i="6"/>
  <c r="W40" i="6"/>
  <c r="R40" i="6"/>
  <c r="M40" i="6"/>
  <c r="H40" i="6"/>
  <c r="W39" i="6"/>
  <c r="R39" i="6"/>
  <c r="M39" i="6"/>
  <c r="H39" i="6"/>
  <c r="W38" i="6"/>
  <c r="R38" i="6"/>
  <c r="M38" i="6"/>
  <c r="H38" i="6"/>
  <c r="W37" i="6"/>
  <c r="R37" i="6"/>
  <c r="M37" i="6"/>
  <c r="H37" i="6"/>
  <c r="W36" i="6"/>
  <c r="R36" i="6"/>
  <c r="M36" i="6"/>
  <c r="H36" i="6"/>
  <c r="W35" i="6"/>
  <c r="R35" i="6"/>
  <c r="M35" i="6"/>
  <c r="H35" i="6"/>
  <c r="W34" i="6"/>
  <c r="R34" i="6"/>
  <c r="M34" i="6"/>
  <c r="H34" i="6"/>
  <c r="W33" i="6"/>
  <c r="R33" i="6"/>
  <c r="M33" i="6"/>
  <c r="H33" i="6"/>
  <c r="W32" i="6"/>
  <c r="R32" i="6"/>
  <c r="M32" i="6"/>
  <c r="H32" i="6"/>
  <c r="W31" i="6"/>
  <c r="R31" i="6"/>
  <c r="M31" i="6"/>
  <c r="H31" i="6"/>
  <c r="W30" i="6"/>
  <c r="R30" i="6"/>
  <c r="M30" i="6"/>
  <c r="H30" i="6"/>
  <c r="W29" i="6"/>
  <c r="R29" i="6"/>
  <c r="M29" i="6"/>
  <c r="H29" i="6"/>
  <c r="W28" i="6"/>
  <c r="R28" i="6"/>
  <c r="M28" i="6"/>
  <c r="H28" i="6"/>
  <c r="W27" i="6"/>
  <c r="R27" i="6"/>
  <c r="M27" i="6"/>
  <c r="H27" i="6"/>
  <c r="W24" i="6"/>
  <c r="R24" i="6"/>
  <c r="M24" i="6"/>
  <c r="H24" i="6"/>
  <c r="W23" i="6"/>
  <c r="R23" i="6"/>
  <c r="M23" i="6"/>
  <c r="H23" i="6"/>
  <c r="W22" i="6"/>
  <c r="R22" i="6"/>
  <c r="M22" i="6"/>
  <c r="H22" i="6"/>
  <c r="W21" i="6"/>
  <c r="R21" i="6"/>
  <c r="M21" i="6"/>
  <c r="H21" i="6"/>
  <c r="W20" i="6"/>
  <c r="R20" i="6"/>
  <c r="M20" i="6"/>
  <c r="H20" i="6"/>
  <c r="W19" i="6"/>
  <c r="R19" i="6"/>
  <c r="M19" i="6"/>
  <c r="H19" i="6"/>
  <c r="W18" i="6"/>
  <c r="R18" i="6"/>
  <c r="M18" i="6"/>
  <c r="H18" i="6"/>
  <c r="W17" i="6"/>
  <c r="R17" i="6"/>
  <c r="M17" i="6"/>
  <c r="H17" i="6"/>
  <c r="W16" i="6"/>
  <c r="R16" i="6"/>
  <c r="M16" i="6"/>
  <c r="H16" i="6"/>
  <c r="W15" i="6"/>
  <c r="R15" i="6"/>
  <c r="M15" i="6"/>
  <c r="H15" i="6"/>
  <c r="W14" i="6"/>
  <c r="R14" i="6"/>
  <c r="M14" i="6"/>
  <c r="H14" i="6"/>
  <c r="W13" i="6"/>
  <c r="R13" i="6"/>
  <c r="M13" i="6"/>
  <c r="H13" i="6"/>
  <c r="W12" i="6"/>
  <c r="R12" i="6"/>
  <c r="M12" i="6"/>
  <c r="H12" i="6"/>
  <c r="W11" i="6"/>
  <c r="R11" i="6"/>
  <c r="M11" i="6"/>
  <c r="H11" i="6"/>
  <c r="W10" i="6"/>
  <c r="R10" i="6"/>
  <c r="M10" i="6"/>
  <c r="H10" i="6"/>
  <c r="W9" i="6"/>
  <c r="R9" i="6"/>
  <c r="M9" i="6"/>
  <c r="H9" i="6"/>
  <c r="W8" i="6"/>
  <c r="R8" i="6"/>
  <c r="M8" i="6"/>
  <c r="H8" i="6"/>
  <c r="W7" i="6"/>
  <c r="R7" i="6"/>
  <c r="M7" i="6"/>
  <c r="H7" i="6"/>
  <c r="K178" i="10" l="1"/>
  <c r="Q178" i="10"/>
  <c r="E178" i="10"/>
  <c r="K154" i="10"/>
  <c r="Q154" i="10"/>
  <c r="E154" i="10"/>
  <c r="K132" i="10"/>
  <c r="Q132" i="10"/>
  <c r="E132" i="10"/>
  <c r="K111" i="10"/>
  <c r="Q111" i="10"/>
  <c r="E111" i="10"/>
  <c r="K90" i="10"/>
  <c r="Q90" i="10"/>
  <c r="E90" i="10"/>
  <c r="K69" i="10"/>
  <c r="Q69" i="10"/>
  <c r="E69" i="10"/>
  <c r="K48" i="10"/>
  <c r="Q48" i="10"/>
  <c r="E48" i="10"/>
  <c r="K33" i="10"/>
  <c r="Q33" i="10"/>
  <c r="E33" i="10"/>
  <c r="K19" i="10"/>
  <c r="Q19" i="10"/>
  <c r="E19" i="10"/>
  <c r="K5" i="10"/>
  <c r="Q5" i="10"/>
  <c r="E5" i="10"/>
  <c r="X1" i="10"/>
  <c r="AD1" i="10"/>
  <c r="AJ1" i="10" s="1"/>
  <c r="AP1" i="10" s="1"/>
  <c r="AV1" i="10" s="1"/>
  <c r="Y1" i="10"/>
  <c r="AE1" i="10" s="1"/>
  <c r="AK1" i="10" s="1"/>
  <c r="AQ1" i="10" s="1"/>
  <c r="Z1" i="10"/>
  <c r="AF1" i="10" s="1"/>
  <c r="AA1" i="10"/>
  <c r="AG1" i="10"/>
  <c r="AB1" i="10"/>
  <c r="AH1" i="10" s="1"/>
  <c r="AN1" i="10" s="1"/>
  <c r="AT1" i="10" s="1"/>
  <c r="AZ1" i="10" s="1"/>
  <c r="W1" i="10"/>
  <c r="AC1" i="10" s="1"/>
  <c r="A178" i="10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154" i="10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32" i="10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11" i="10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90" i="10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69" i="10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48" i="10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33" i="10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19" i="10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5" i="10"/>
  <c r="A6" i="10" s="1"/>
  <c r="W178" i="10"/>
  <c r="W90" i="10"/>
  <c r="W19" i="10"/>
  <c r="W154" i="10"/>
  <c r="W132" i="10"/>
  <c r="W48" i="10"/>
  <c r="W111" i="10"/>
  <c r="W33" i="10"/>
  <c r="W5" i="10"/>
  <c r="W69" i="10"/>
  <c r="AM1" i="10"/>
  <c r="AS1" i="10" s="1"/>
  <c r="AY1" i="10" s="1"/>
  <c r="BE1" i="10" s="1"/>
  <c r="BK1" i="10" s="1"/>
  <c r="AL1" i="10"/>
  <c r="AR1" i="10" s="1"/>
  <c r="AX1" i="10" s="1"/>
  <c r="BD1" i="10" s="1"/>
  <c r="BJ1" i="10" s="1"/>
  <c r="BF1" i="10"/>
  <c r="BL1" i="10" s="1"/>
  <c r="AW1" i="10"/>
  <c r="A43" i="12"/>
  <c r="A62" i="12" s="1"/>
  <c r="A81" i="12" s="1"/>
  <c r="A100" i="12" s="1"/>
  <c r="A25" i="12"/>
  <c r="AV23" i="12"/>
  <c r="AQ23" i="12"/>
  <c r="AL23" i="12"/>
  <c r="AG23" i="12"/>
  <c r="AB23" i="12"/>
  <c r="W23" i="12"/>
  <c r="R23" i="12"/>
  <c r="M23" i="12"/>
  <c r="H23" i="12"/>
  <c r="AV22" i="12"/>
  <c r="AQ22" i="12"/>
  <c r="AL22" i="12"/>
  <c r="AG22" i="12"/>
  <c r="AB22" i="12"/>
  <c r="W22" i="12"/>
  <c r="R22" i="12"/>
  <c r="M22" i="12"/>
  <c r="H22" i="12"/>
  <c r="AV21" i="12"/>
  <c r="AQ21" i="12"/>
  <c r="AL21" i="12"/>
  <c r="AG21" i="12"/>
  <c r="AB21" i="12"/>
  <c r="W21" i="12"/>
  <c r="R21" i="12"/>
  <c r="M21" i="12"/>
  <c r="H21" i="12"/>
  <c r="AV20" i="12"/>
  <c r="AQ20" i="12"/>
  <c r="AL20" i="12"/>
  <c r="AG20" i="12"/>
  <c r="AB20" i="12"/>
  <c r="W20" i="12"/>
  <c r="R20" i="12"/>
  <c r="M20" i="12"/>
  <c r="H20" i="12"/>
  <c r="AV19" i="12"/>
  <c r="AQ19" i="12"/>
  <c r="AL19" i="12"/>
  <c r="AG19" i="12"/>
  <c r="AB19" i="12"/>
  <c r="AV16" i="12"/>
  <c r="AQ16" i="12"/>
  <c r="AL16" i="12"/>
  <c r="AG16" i="12"/>
  <c r="AB16" i="12"/>
  <c r="W16" i="12"/>
  <c r="R16" i="12"/>
  <c r="M16" i="12"/>
  <c r="H16" i="12"/>
  <c r="AV15" i="12"/>
  <c r="AQ15" i="12"/>
  <c r="AL15" i="12"/>
  <c r="AG15" i="12"/>
  <c r="AB15" i="12"/>
  <c r="W15" i="12"/>
  <c r="R15" i="12"/>
  <c r="M15" i="12"/>
  <c r="H15" i="12"/>
  <c r="AV14" i="12"/>
  <c r="AQ14" i="12"/>
  <c r="AL14" i="12"/>
  <c r="AG14" i="12"/>
  <c r="AB14" i="12"/>
  <c r="W14" i="12"/>
  <c r="R14" i="12"/>
  <c r="M14" i="12"/>
  <c r="H14" i="12"/>
  <c r="AV13" i="12"/>
  <c r="AQ13" i="12"/>
  <c r="AL13" i="12"/>
  <c r="AG13" i="12"/>
  <c r="AB13" i="12"/>
  <c r="W13" i="12"/>
  <c r="R13" i="12"/>
  <c r="M13" i="12"/>
  <c r="H13" i="12"/>
  <c r="AV12" i="12"/>
  <c r="AQ12" i="12"/>
  <c r="AL12" i="12"/>
  <c r="AG12" i="12"/>
  <c r="AB12" i="12"/>
  <c r="W12" i="12"/>
  <c r="R12" i="12"/>
  <c r="M12" i="12"/>
  <c r="H12" i="12"/>
  <c r="AV11" i="12"/>
  <c r="AQ11" i="12"/>
  <c r="AL11" i="12"/>
  <c r="AG11" i="12"/>
  <c r="AB11" i="12"/>
  <c r="W11" i="12"/>
  <c r="R11" i="12"/>
  <c r="M11" i="12"/>
  <c r="H11" i="12"/>
  <c r="AV10" i="12"/>
  <c r="AQ10" i="12"/>
  <c r="AL10" i="12"/>
  <c r="AG10" i="12"/>
  <c r="AB10" i="12"/>
  <c r="W10" i="12"/>
  <c r="R10" i="12"/>
  <c r="M10" i="12"/>
  <c r="H10" i="12"/>
  <c r="AV9" i="12"/>
  <c r="AQ9" i="12"/>
  <c r="AL9" i="12"/>
  <c r="AG9" i="12"/>
  <c r="AB9" i="12"/>
  <c r="W9" i="12"/>
  <c r="R9" i="12"/>
  <c r="M9" i="12"/>
  <c r="H9" i="12"/>
  <c r="AV8" i="12"/>
  <c r="AQ8" i="12"/>
  <c r="AL8" i="12"/>
  <c r="AG8" i="12"/>
  <c r="AB8" i="12"/>
  <c r="W8" i="12"/>
  <c r="R8" i="12"/>
  <c r="M8" i="12"/>
  <c r="H8" i="12"/>
  <c r="AV7" i="12"/>
  <c r="AQ7" i="12"/>
  <c r="AL7" i="12"/>
  <c r="AG7" i="12"/>
  <c r="AB7" i="12"/>
  <c r="W7" i="12"/>
  <c r="R7" i="12"/>
  <c r="M7" i="12"/>
  <c r="H7" i="12"/>
  <c r="B6" i="12"/>
  <c r="O174" i="10"/>
  <c r="A26" i="11"/>
  <c r="A45" i="11" s="1"/>
  <c r="A64" i="11" s="1"/>
  <c r="A83" i="11" s="1"/>
  <c r="A102" i="11" s="1"/>
  <c r="A121" i="11" s="1"/>
  <c r="A27" i="11"/>
  <c r="A28" i="11"/>
  <c r="A47" i="11" s="1"/>
  <c r="A29" i="11"/>
  <c r="A48" i="11" s="1"/>
  <c r="A67" i="11" s="1"/>
  <c r="A86" i="11" s="1"/>
  <c r="A105" i="11" s="1"/>
  <c r="A124" i="11" s="1"/>
  <c r="A30" i="11"/>
  <c r="A49" i="11" s="1"/>
  <c r="A68" i="11" s="1"/>
  <c r="A87" i="11" s="1"/>
  <c r="A106" i="11" s="1"/>
  <c r="A125" i="11" s="1"/>
  <c r="A31" i="11"/>
  <c r="A50" i="11" s="1"/>
  <c r="A69" i="11" s="1"/>
  <c r="A88" i="11" s="1"/>
  <c r="A107" i="11" s="1"/>
  <c r="A126" i="11" s="1"/>
  <c r="A32" i="11"/>
  <c r="A51" i="11" s="1"/>
  <c r="A70" i="11" s="1"/>
  <c r="A89" i="11" s="1"/>
  <c r="A108" i="11" s="1"/>
  <c r="A127" i="11" s="1"/>
  <c r="A33" i="11"/>
  <c r="A52" i="11" s="1"/>
  <c r="A71" i="11" s="1"/>
  <c r="A90" i="11" s="1"/>
  <c r="A109" i="11" s="1"/>
  <c r="A128" i="11" s="1"/>
  <c r="A34" i="11"/>
  <c r="A53" i="11" s="1"/>
  <c r="A72" i="11" s="1"/>
  <c r="A35" i="11"/>
  <c r="A54" i="11" s="1"/>
  <c r="A73" i="11" s="1"/>
  <c r="A92" i="11" s="1"/>
  <c r="A111" i="11" s="1"/>
  <c r="A130" i="11" s="1"/>
  <c r="A36" i="11"/>
  <c r="A55" i="11" s="1"/>
  <c r="A74" i="11" s="1"/>
  <c r="A93" i="11" s="1"/>
  <c r="A112" i="11" s="1"/>
  <c r="A131" i="11" s="1"/>
  <c r="A37" i="11"/>
  <c r="A56" i="11" s="1"/>
  <c r="A75" i="11" s="1"/>
  <c r="A94" i="11" s="1"/>
  <c r="A113" i="11" s="1"/>
  <c r="A132" i="11" s="1"/>
  <c r="A38" i="11"/>
  <c r="A57" i="11" s="1"/>
  <c r="A76" i="11" s="1"/>
  <c r="A95" i="11" s="1"/>
  <c r="A114" i="11" s="1"/>
  <c r="A133" i="11" s="1"/>
  <c r="A39" i="11"/>
  <c r="A58" i="11" s="1"/>
  <c r="A77" i="11" s="1"/>
  <c r="A96" i="11" s="1"/>
  <c r="A115" i="11" s="1"/>
  <c r="A134" i="11" s="1"/>
  <c r="A40" i="11"/>
  <c r="A59" i="11" s="1"/>
  <c r="A78" i="11" s="1"/>
  <c r="A97" i="11" s="1"/>
  <c r="A116" i="11" s="1"/>
  <c r="A135" i="11" s="1"/>
  <c r="A41" i="11"/>
  <c r="A60" i="11" s="1"/>
  <c r="A79" i="11" s="1"/>
  <c r="A98" i="11" s="1"/>
  <c r="A117" i="11" s="1"/>
  <c r="A136" i="11" s="1"/>
  <c r="A42" i="11"/>
  <c r="A61" i="11" s="1"/>
  <c r="A80" i="11" s="1"/>
  <c r="A99" i="11" s="1"/>
  <c r="A118" i="11" s="1"/>
  <c r="A137" i="11" s="1"/>
  <c r="A43" i="11"/>
  <c r="A62" i="11" s="1"/>
  <c r="A81" i="11" s="1"/>
  <c r="A100" i="11" s="1"/>
  <c r="A119" i="11" s="1"/>
  <c r="A138" i="11" s="1"/>
  <c r="A46" i="11"/>
  <c r="A65" i="11" s="1"/>
  <c r="A84" i="11" s="1"/>
  <c r="A103" i="11" s="1"/>
  <c r="A122" i="11" s="1"/>
  <c r="A25" i="11"/>
  <c r="O175" i="10" s="1"/>
  <c r="B6" i="11"/>
  <c r="AV838" i="9"/>
  <c r="AQ838" i="9"/>
  <c r="AL838" i="9"/>
  <c r="AG838" i="9"/>
  <c r="AB838" i="9"/>
  <c r="W838" i="9"/>
  <c r="R838" i="9"/>
  <c r="M838" i="9"/>
  <c r="H838" i="9"/>
  <c r="AV837" i="9"/>
  <c r="AQ837" i="9"/>
  <c r="AL837" i="9"/>
  <c r="AG837" i="9"/>
  <c r="AB837" i="9"/>
  <c r="W837" i="9"/>
  <c r="R837" i="9"/>
  <c r="M837" i="9"/>
  <c r="H837" i="9"/>
  <c r="AV836" i="9"/>
  <c r="AQ836" i="9"/>
  <c r="AL836" i="9"/>
  <c r="AG836" i="9"/>
  <c r="AB836" i="9"/>
  <c r="W836" i="9"/>
  <c r="R836" i="9"/>
  <c r="M836" i="9"/>
  <c r="H836" i="9"/>
  <c r="AV835" i="9"/>
  <c r="AQ835" i="9"/>
  <c r="AL835" i="9"/>
  <c r="AG835" i="9"/>
  <c r="AB835" i="9"/>
  <c r="W835" i="9"/>
  <c r="R835" i="9"/>
  <c r="M835" i="9"/>
  <c r="H835" i="9"/>
  <c r="AV834" i="9"/>
  <c r="AQ834" i="9"/>
  <c r="AL834" i="9"/>
  <c r="AG834" i="9"/>
  <c r="AB834" i="9"/>
  <c r="W834" i="9"/>
  <c r="R834" i="9"/>
  <c r="M834" i="9"/>
  <c r="H834" i="9"/>
  <c r="AV833" i="9"/>
  <c r="AQ833" i="9"/>
  <c r="AL833" i="9"/>
  <c r="AG833" i="9"/>
  <c r="AB833" i="9"/>
  <c r="W833" i="9"/>
  <c r="R833" i="9"/>
  <c r="M833" i="9"/>
  <c r="H833" i="9"/>
  <c r="AV832" i="9"/>
  <c r="AQ832" i="9"/>
  <c r="AL832" i="9"/>
  <c r="AG832" i="9"/>
  <c r="AB832" i="9"/>
  <c r="W832" i="9"/>
  <c r="R832" i="9"/>
  <c r="M832" i="9"/>
  <c r="H832" i="9"/>
  <c r="AV831" i="9"/>
  <c r="AQ831" i="9"/>
  <c r="AL831" i="9"/>
  <c r="AG831" i="9"/>
  <c r="AB831" i="9"/>
  <c r="W831" i="9"/>
  <c r="R831" i="9"/>
  <c r="M831" i="9"/>
  <c r="H831" i="9"/>
  <c r="AV830" i="9"/>
  <c r="AQ830" i="9"/>
  <c r="AL830" i="9"/>
  <c r="AG830" i="9"/>
  <c r="AB830" i="9"/>
  <c r="W830" i="9"/>
  <c r="R830" i="9"/>
  <c r="M830" i="9"/>
  <c r="H830" i="9"/>
  <c r="AV829" i="9"/>
  <c r="AQ829" i="9"/>
  <c r="AL829" i="9"/>
  <c r="AG829" i="9"/>
  <c r="AB829" i="9"/>
  <c r="W829" i="9"/>
  <c r="R829" i="9"/>
  <c r="M829" i="9"/>
  <c r="H829" i="9"/>
  <c r="AV828" i="9"/>
  <c r="AQ828" i="9"/>
  <c r="AL828" i="9"/>
  <c r="AG828" i="9"/>
  <c r="AB828" i="9"/>
  <c r="W828" i="9"/>
  <c r="R828" i="9"/>
  <c r="M828" i="9"/>
  <c r="H828" i="9"/>
  <c r="AV827" i="9"/>
  <c r="AQ827" i="9"/>
  <c r="AL827" i="9"/>
  <c r="AG827" i="9"/>
  <c r="AB827" i="9"/>
  <c r="W827" i="9"/>
  <c r="R827" i="9"/>
  <c r="M827" i="9"/>
  <c r="H827" i="9"/>
  <c r="AV826" i="9"/>
  <c r="AQ826" i="9"/>
  <c r="AL826" i="9"/>
  <c r="AG826" i="9"/>
  <c r="AB826" i="9"/>
  <c r="W826" i="9"/>
  <c r="R826" i="9"/>
  <c r="M826" i="9"/>
  <c r="H826" i="9"/>
  <c r="AV825" i="9"/>
  <c r="AQ825" i="9"/>
  <c r="AL825" i="9"/>
  <c r="AG825" i="9"/>
  <c r="AB825" i="9"/>
  <c r="W825" i="9"/>
  <c r="R825" i="9"/>
  <c r="M825" i="9"/>
  <c r="H825" i="9"/>
  <c r="AV824" i="9"/>
  <c r="AQ824" i="9"/>
  <c r="AL824" i="9"/>
  <c r="AG824" i="9"/>
  <c r="AB824" i="9"/>
  <c r="W824" i="9"/>
  <c r="R824" i="9"/>
  <c r="M824" i="9"/>
  <c r="H824" i="9"/>
  <c r="AV823" i="9"/>
  <c r="AQ823" i="9"/>
  <c r="AL823" i="9"/>
  <c r="AG823" i="9"/>
  <c r="AB823" i="9"/>
  <c r="W823" i="9"/>
  <c r="R823" i="9"/>
  <c r="M823" i="9"/>
  <c r="H823" i="9"/>
  <c r="AV822" i="9"/>
  <c r="AQ822" i="9"/>
  <c r="AL822" i="9"/>
  <c r="AG822" i="9"/>
  <c r="AB822" i="9"/>
  <c r="W822" i="9"/>
  <c r="R822" i="9"/>
  <c r="M822" i="9"/>
  <c r="H822" i="9"/>
  <c r="AV821" i="9"/>
  <c r="AQ821" i="9"/>
  <c r="AL821" i="9"/>
  <c r="AG821" i="9"/>
  <c r="AB821" i="9"/>
  <c r="W821" i="9"/>
  <c r="R821" i="9"/>
  <c r="M821" i="9"/>
  <c r="H821" i="9"/>
  <c r="AV820" i="9"/>
  <c r="AQ820" i="9"/>
  <c r="AL820" i="9"/>
  <c r="AG820" i="9"/>
  <c r="AB820" i="9"/>
  <c r="W820" i="9"/>
  <c r="R820" i="9"/>
  <c r="M820" i="9"/>
  <c r="H820" i="9"/>
  <c r="AV819" i="9"/>
  <c r="AQ819" i="9"/>
  <c r="AL819" i="9"/>
  <c r="AG819" i="9"/>
  <c r="AB819" i="9"/>
  <c r="W819" i="9"/>
  <c r="R819" i="9"/>
  <c r="M819" i="9"/>
  <c r="H819" i="9"/>
  <c r="AV816" i="9"/>
  <c r="AQ816" i="9"/>
  <c r="AL816" i="9"/>
  <c r="AG816" i="9"/>
  <c r="AB816" i="9"/>
  <c r="W816" i="9"/>
  <c r="R816" i="9"/>
  <c r="M816" i="9"/>
  <c r="H816" i="9"/>
  <c r="AV815" i="9"/>
  <c r="AQ815" i="9"/>
  <c r="AL815" i="9"/>
  <c r="AG815" i="9"/>
  <c r="AB815" i="9"/>
  <c r="W815" i="9"/>
  <c r="R815" i="9"/>
  <c r="M815" i="9"/>
  <c r="H815" i="9"/>
  <c r="AV814" i="9"/>
  <c r="AQ814" i="9"/>
  <c r="AL814" i="9"/>
  <c r="AG814" i="9"/>
  <c r="AB814" i="9"/>
  <c r="W814" i="9"/>
  <c r="R814" i="9"/>
  <c r="M814" i="9"/>
  <c r="H814" i="9"/>
  <c r="AV813" i="9"/>
  <c r="AQ813" i="9"/>
  <c r="AL813" i="9"/>
  <c r="AG813" i="9"/>
  <c r="AB813" i="9"/>
  <c r="W813" i="9"/>
  <c r="R813" i="9"/>
  <c r="M813" i="9"/>
  <c r="H813" i="9"/>
  <c r="AV812" i="9"/>
  <c r="AQ812" i="9"/>
  <c r="AL812" i="9"/>
  <c r="AG812" i="9"/>
  <c r="AB812" i="9"/>
  <c r="W812" i="9"/>
  <c r="R812" i="9"/>
  <c r="M812" i="9"/>
  <c r="H812" i="9"/>
  <c r="AV811" i="9"/>
  <c r="AQ811" i="9"/>
  <c r="AL811" i="9"/>
  <c r="AG811" i="9"/>
  <c r="AB811" i="9"/>
  <c r="W811" i="9"/>
  <c r="R811" i="9"/>
  <c r="M811" i="9"/>
  <c r="H811" i="9"/>
  <c r="AV810" i="9"/>
  <c r="AQ810" i="9"/>
  <c r="AL810" i="9"/>
  <c r="AG810" i="9"/>
  <c r="AB810" i="9"/>
  <c r="W810" i="9"/>
  <c r="R810" i="9"/>
  <c r="M810" i="9"/>
  <c r="H810" i="9"/>
  <c r="AV809" i="9"/>
  <c r="AQ809" i="9"/>
  <c r="AL809" i="9"/>
  <c r="AG809" i="9"/>
  <c r="AB809" i="9"/>
  <c r="W809" i="9"/>
  <c r="R809" i="9"/>
  <c r="M809" i="9"/>
  <c r="H809" i="9"/>
  <c r="AV808" i="9"/>
  <c r="AQ808" i="9"/>
  <c r="AL808" i="9"/>
  <c r="AG808" i="9"/>
  <c r="AB808" i="9"/>
  <c r="W808" i="9"/>
  <c r="R808" i="9"/>
  <c r="M808" i="9"/>
  <c r="H808" i="9"/>
  <c r="AV807" i="9"/>
  <c r="AQ807" i="9"/>
  <c r="AL807" i="9"/>
  <c r="AG807" i="9"/>
  <c r="AB807" i="9"/>
  <c r="W807" i="9"/>
  <c r="R807" i="9"/>
  <c r="M807" i="9"/>
  <c r="H807" i="9"/>
  <c r="AV806" i="9"/>
  <c r="AQ806" i="9"/>
  <c r="AL806" i="9"/>
  <c r="AG806" i="9"/>
  <c r="AB806" i="9"/>
  <c r="W806" i="9"/>
  <c r="R806" i="9"/>
  <c r="M806" i="9"/>
  <c r="H806" i="9"/>
  <c r="AV805" i="9"/>
  <c r="AQ805" i="9"/>
  <c r="AL805" i="9"/>
  <c r="AG805" i="9"/>
  <c r="AB805" i="9"/>
  <c r="W805" i="9"/>
  <c r="R805" i="9"/>
  <c r="M805" i="9"/>
  <c r="H805" i="9"/>
  <c r="AV804" i="9"/>
  <c r="AQ804" i="9"/>
  <c r="AL804" i="9"/>
  <c r="AG804" i="9"/>
  <c r="AB804" i="9"/>
  <c r="W804" i="9"/>
  <c r="R804" i="9"/>
  <c r="M804" i="9"/>
  <c r="H804" i="9"/>
  <c r="AV803" i="9"/>
  <c r="AQ803" i="9"/>
  <c r="AL803" i="9"/>
  <c r="AG803" i="9"/>
  <c r="AB803" i="9"/>
  <c r="W803" i="9"/>
  <c r="R803" i="9"/>
  <c r="M803" i="9"/>
  <c r="H803" i="9"/>
  <c r="AV802" i="9"/>
  <c r="AQ802" i="9"/>
  <c r="AL802" i="9"/>
  <c r="AG802" i="9"/>
  <c r="AB802" i="9"/>
  <c r="W802" i="9"/>
  <c r="R802" i="9"/>
  <c r="M802" i="9"/>
  <c r="H802" i="9"/>
  <c r="AV801" i="9"/>
  <c r="AQ801" i="9"/>
  <c r="AL801" i="9"/>
  <c r="AG801" i="9"/>
  <c r="AB801" i="9"/>
  <c r="W801" i="9"/>
  <c r="R801" i="9"/>
  <c r="M801" i="9"/>
  <c r="H801" i="9"/>
  <c r="AV800" i="9"/>
  <c r="AQ800" i="9"/>
  <c r="AL800" i="9"/>
  <c r="AG800" i="9"/>
  <c r="AB800" i="9"/>
  <c r="W800" i="9"/>
  <c r="R800" i="9"/>
  <c r="M800" i="9"/>
  <c r="H800" i="9"/>
  <c r="AV799" i="9"/>
  <c r="AQ799" i="9"/>
  <c r="AL799" i="9"/>
  <c r="AG799" i="9"/>
  <c r="AB799" i="9"/>
  <c r="W799" i="9"/>
  <c r="R799" i="9"/>
  <c r="M799" i="9"/>
  <c r="H799" i="9"/>
  <c r="AV798" i="9"/>
  <c r="AQ798" i="9"/>
  <c r="AL798" i="9"/>
  <c r="AG798" i="9"/>
  <c r="AB798" i="9"/>
  <c r="W798" i="9"/>
  <c r="R798" i="9"/>
  <c r="M798" i="9"/>
  <c r="H798" i="9"/>
  <c r="AV797" i="9"/>
  <c r="AQ797" i="9"/>
  <c r="AL797" i="9"/>
  <c r="AG797" i="9"/>
  <c r="AB797" i="9"/>
  <c r="W797" i="9"/>
  <c r="R797" i="9"/>
  <c r="M797" i="9"/>
  <c r="H797" i="9"/>
  <c r="AV794" i="9"/>
  <c r="AQ794" i="9"/>
  <c r="AL794" i="9"/>
  <c r="AG794" i="9"/>
  <c r="AB794" i="9"/>
  <c r="W794" i="9"/>
  <c r="R794" i="9"/>
  <c r="M794" i="9"/>
  <c r="H794" i="9"/>
  <c r="AV793" i="9"/>
  <c r="AQ793" i="9"/>
  <c r="AL793" i="9"/>
  <c r="AG793" i="9"/>
  <c r="AB793" i="9"/>
  <c r="W793" i="9"/>
  <c r="R793" i="9"/>
  <c r="M793" i="9"/>
  <c r="H793" i="9"/>
  <c r="AV792" i="9"/>
  <c r="AQ792" i="9"/>
  <c r="AL792" i="9"/>
  <c r="AG792" i="9"/>
  <c r="AB792" i="9"/>
  <c r="W792" i="9"/>
  <c r="R792" i="9"/>
  <c r="M792" i="9"/>
  <c r="H792" i="9"/>
  <c r="AV791" i="9"/>
  <c r="AQ791" i="9"/>
  <c r="AL791" i="9"/>
  <c r="AG791" i="9"/>
  <c r="AB791" i="9"/>
  <c r="W791" i="9"/>
  <c r="R791" i="9"/>
  <c r="M791" i="9"/>
  <c r="H791" i="9"/>
  <c r="AV790" i="9"/>
  <c r="AQ790" i="9"/>
  <c r="AL790" i="9"/>
  <c r="AG790" i="9"/>
  <c r="AB790" i="9"/>
  <c r="W790" i="9"/>
  <c r="R790" i="9"/>
  <c r="M790" i="9"/>
  <c r="H790" i="9"/>
  <c r="AV789" i="9"/>
  <c r="AQ789" i="9"/>
  <c r="AL789" i="9"/>
  <c r="AG789" i="9"/>
  <c r="AB789" i="9"/>
  <c r="W789" i="9"/>
  <c r="R789" i="9"/>
  <c r="M789" i="9"/>
  <c r="H789" i="9"/>
  <c r="AV788" i="9"/>
  <c r="AQ788" i="9"/>
  <c r="AL788" i="9"/>
  <c r="AG788" i="9"/>
  <c r="AB788" i="9"/>
  <c r="W788" i="9"/>
  <c r="R788" i="9"/>
  <c r="M788" i="9"/>
  <c r="H788" i="9"/>
  <c r="AV787" i="9"/>
  <c r="AQ787" i="9"/>
  <c r="AL787" i="9"/>
  <c r="AG787" i="9"/>
  <c r="AB787" i="9"/>
  <c r="W787" i="9"/>
  <c r="R787" i="9"/>
  <c r="M787" i="9"/>
  <c r="H787" i="9"/>
  <c r="AV786" i="9"/>
  <c r="AQ786" i="9"/>
  <c r="AL786" i="9"/>
  <c r="AG786" i="9"/>
  <c r="AB786" i="9"/>
  <c r="W786" i="9"/>
  <c r="R786" i="9"/>
  <c r="M786" i="9"/>
  <c r="H786" i="9"/>
  <c r="AV785" i="9"/>
  <c r="AQ785" i="9"/>
  <c r="AL785" i="9"/>
  <c r="AG785" i="9"/>
  <c r="AB785" i="9"/>
  <c r="W785" i="9"/>
  <c r="R785" i="9"/>
  <c r="M785" i="9"/>
  <c r="H785" i="9"/>
  <c r="AV784" i="9"/>
  <c r="AQ784" i="9"/>
  <c r="AL784" i="9"/>
  <c r="AG784" i="9"/>
  <c r="AB784" i="9"/>
  <c r="W784" i="9"/>
  <c r="R784" i="9"/>
  <c r="M784" i="9"/>
  <c r="H784" i="9"/>
  <c r="AV783" i="9"/>
  <c r="AQ783" i="9"/>
  <c r="AL783" i="9"/>
  <c r="AG783" i="9"/>
  <c r="AB783" i="9"/>
  <c r="W783" i="9"/>
  <c r="R783" i="9"/>
  <c r="M783" i="9"/>
  <c r="H783" i="9"/>
  <c r="AV782" i="9"/>
  <c r="AQ782" i="9"/>
  <c r="AL782" i="9"/>
  <c r="AG782" i="9"/>
  <c r="AB782" i="9"/>
  <c r="W782" i="9"/>
  <c r="R782" i="9"/>
  <c r="M782" i="9"/>
  <c r="H782" i="9"/>
  <c r="AV781" i="9"/>
  <c r="AQ781" i="9"/>
  <c r="AL781" i="9"/>
  <c r="AG781" i="9"/>
  <c r="AB781" i="9"/>
  <c r="W781" i="9"/>
  <c r="R781" i="9"/>
  <c r="M781" i="9"/>
  <c r="H781" i="9"/>
  <c r="AV780" i="9"/>
  <c r="AQ780" i="9"/>
  <c r="AL780" i="9"/>
  <c r="AG780" i="9"/>
  <c r="AB780" i="9"/>
  <c r="W780" i="9"/>
  <c r="R780" i="9"/>
  <c r="M780" i="9"/>
  <c r="H780" i="9"/>
  <c r="AV779" i="9"/>
  <c r="AQ779" i="9"/>
  <c r="AL779" i="9"/>
  <c r="AG779" i="9"/>
  <c r="AB779" i="9"/>
  <c r="W779" i="9"/>
  <c r="R779" i="9"/>
  <c r="M779" i="9"/>
  <c r="H779" i="9"/>
  <c r="AV778" i="9"/>
  <c r="AQ778" i="9"/>
  <c r="AL778" i="9"/>
  <c r="AG778" i="9"/>
  <c r="AB778" i="9"/>
  <c r="W778" i="9"/>
  <c r="R778" i="9"/>
  <c r="M778" i="9"/>
  <c r="H778" i="9"/>
  <c r="AV777" i="9"/>
  <c r="AQ777" i="9"/>
  <c r="AL777" i="9"/>
  <c r="AG777" i="9"/>
  <c r="AB777" i="9"/>
  <c r="W777" i="9"/>
  <c r="R777" i="9"/>
  <c r="M777" i="9"/>
  <c r="H777" i="9"/>
  <c r="AV776" i="9"/>
  <c r="AQ776" i="9"/>
  <c r="AL776" i="9"/>
  <c r="AG776" i="9"/>
  <c r="AB776" i="9"/>
  <c r="W776" i="9"/>
  <c r="R776" i="9"/>
  <c r="M776" i="9"/>
  <c r="H776" i="9"/>
  <c r="AV775" i="9"/>
  <c r="AQ775" i="9"/>
  <c r="AL775" i="9"/>
  <c r="AG775" i="9"/>
  <c r="AB775" i="9"/>
  <c r="W775" i="9"/>
  <c r="R775" i="9"/>
  <c r="M775" i="9"/>
  <c r="H775" i="9"/>
  <c r="AV772" i="9"/>
  <c r="AQ772" i="9"/>
  <c r="AL772" i="9"/>
  <c r="AG772" i="9"/>
  <c r="AB772" i="9"/>
  <c r="W772" i="9"/>
  <c r="R772" i="9"/>
  <c r="M772" i="9"/>
  <c r="H772" i="9"/>
  <c r="AV771" i="9"/>
  <c r="AQ771" i="9"/>
  <c r="AL771" i="9"/>
  <c r="AG771" i="9"/>
  <c r="AB771" i="9"/>
  <c r="W771" i="9"/>
  <c r="R771" i="9"/>
  <c r="M771" i="9"/>
  <c r="H771" i="9"/>
  <c r="AV770" i="9"/>
  <c r="AQ770" i="9"/>
  <c r="AL770" i="9"/>
  <c r="AG770" i="9"/>
  <c r="AB770" i="9"/>
  <c r="W770" i="9"/>
  <c r="R770" i="9"/>
  <c r="M770" i="9"/>
  <c r="H770" i="9"/>
  <c r="AV769" i="9"/>
  <c r="AQ769" i="9"/>
  <c r="AL769" i="9"/>
  <c r="AG769" i="9"/>
  <c r="AB769" i="9"/>
  <c r="W769" i="9"/>
  <c r="R769" i="9"/>
  <c r="M769" i="9"/>
  <c r="H769" i="9"/>
  <c r="AV768" i="9"/>
  <c r="AQ768" i="9"/>
  <c r="AL768" i="9"/>
  <c r="AG768" i="9"/>
  <c r="AB768" i="9"/>
  <c r="W768" i="9"/>
  <c r="R768" i="9"/>
  <c r="M768" i="9"/>
  <c r="H768" i="9"/>
  <c r="AV767" i="9"/>
  <c r="AQ767" i="9"/>
  <c r="AL767" i="9"/>
  <c r="AG767" i="9"/>
  <c r="AB767" i="9"/>
  <c r="W767" i="9"/>
  <c r="R767" i="9"/>
  <c r="M767" i="9"/>
  <c r="H767" i="9"/>
  <c r="AV766" i="9"/>
  <c r="AQ766" i="9"/>
  <c r="AL766" i="9"/>
  <c r="AG766" i="9"/>
  <c r="AB766" i="9"/>
  <c r="W766" i="9"/>
  <c r="R766" i="9"/>
  <c r="M766" i="9"/>
  <c r="H766" i="9"/>
  <c r="AV765" i="9"/>
  <c r="AQ765" i="9"/>
  <c r="AL765" i="9"/>
  <c r="AG765" i="9"/>
  <c r="AB765" i="9"/>
  <c r="W765" i="9"/>
  <c r="R765" i="9"/>
  <c r="M765" i="9"/>
  <c r="H765" i="9"/>
  <c r="AV764" i="9"/>
  <c r="AQ764" i="9"/>
  <c r="AL764" i="9"/>
  <c r="AG764" i="9"/>
  <c r="AB764" i="9"/>
  <c r="W764" i="9"/>
  <c r="R764" i="9"/>
  <c r="M764" i="9"/>
  <c r="H764" i="9"/>
  <c r="AV763" i="9"/>
  <c r="AQ763" i="9"/>
  <c r="AL763" i="9"/>
  <c r="AG763" i="9"/>
  <c r="AB763" i="9"/>
  <c r="W763" i="9"/>
  <c r="R763" i="9"/>
  <c r="M763" i="9"/>
  <c r="H763" i="9"/>
  <c r="AV762" i="9"/>
  <c r="AQ762" i="9"/>
  <c r="AL762" i="9"/>
  <c r="AG762" i="9"/>
  <c r="AB762" i="9"/>
  <c r="W762" i="9"/>
  <c r="R762" i="9"/>
  <c r="M762" i="9"/>
  <c r="H762" i="9"/>
  <c r="AV761" i="9"/>
  <c r="AQ761" i="9"/>
  <c r="AL761" i="9"/>
  <c r="AG761" i="9"/>
  <c r="AB761" i="9"/>
  <c r="W761" i="9"/>
  <c r="R761" i="9"/>
  <c r="M761" i="9"/>
  <c r="H761" i="9"/>
  <c r="AV760" i="9"/>
  <c r="AQ760" i="9"/>
  <c r="AL760" i="9"/>
  <c r="AG760" i="9"/>
  <c r="AB760" i="9"/>
  <c r="W760" i="9"/>
  <c r="R760" i="9"/>
  <c r="M760" i="9"/>
  <c r="H760" i="9"/>
  <c r="AV759" i="9"/>
  <c r="AQ759" i="9"/>
  <c r="AL759" i="9"/>
  <c r="AG759" i="9"/>
  <c r="AB759" i="9"/>
  <c r="W759" i="9"/>
  <c r="R759" i="9"/>
  <c r="M759" i="9"/>
  <c r="H759" i="9"/>
  <c r="AV758" i="9"/>
  <c r="AQ758" i="9"/>
  <c r="AL758" i="9"/>
  <c r="AG758" i="9"/>
  <c r="AB758" i="9"/>
  <c r="W758" i="9"/>
  <c r="R758" i="9"/>
  <c r="M758" i="9"/>
  <c r="H758" i="9"/>
  <c r="AV757" i="9"/>
  <c r="AQ757" i="9"/>
  <c r="AL757" i="9"/>
  <c r="AG757" i="9"/>
  <c r="AB757" i="9"/>
  <c r="W757" i="9"/>
  <c r="R757" i="9"/>
  <c r="M757" i="9"/>
  <c r="H757" i="9"/>
  <c r="AV756" i="9"/>
  <c r="AQ756" i="9"/>
  <c r="AL756" i="9"/>
  <c r="AG756" i="9"/>
  <c r="AB756" i="9"/>
  <c r="W756" i="9"/>
  <c r="R756" i="9"/>
  <c r="M756" i="9"/>
  <c r="H756" i="9"/>
  <c r="AV755" i="9"/>
  <c r="AQ755" i="9"/>
  <c r="AL755" i="9"/>
  <c r="AG755" i="9"/>
  <c r="AB755" i="9"/>
  <c r="W755" i="9"/>
  <c r="R755" i="9"/>
  <c r="M755" i="9"/>
  <c r="H755" i="9"/>
  <c r="AV754" i="9"/>
  <c r="AQ754" i="9"/>
  <c r="AL754" i="9"/>
  <c r="AG754" i="9"/>
  <c r="AB754" i="9"/>
  <c r="W754" i="9"/>
  <c r="R754" i="9"/>
  <c r="M754" i="9"/>
  <c r="H754" i="9"/>
  <c r="AV753" i="9"/>
  <c r="AQ753" i="9"/>
  <c r="AL753" i="9"/>
  <c r="AG753" i="9"/>
  <c r="AB753" i="9"/>
  <c r="W753" i="9"/>
  <c r="R753" i="9"/>
  <c r="M753" i="9"/>
  <c r="H753" i="9"/>
  <c r="AV750" i="9"/>
  <c r="AQ750" i="9"/>
  <c r="AL750" i="9"/>
  <c r="AG750" i="9"/>
  <c r="AB750" i="9"/>
  <c r="W750" i="9"/>
  <c r="R750" i="9"/>
  <c r="M750" i="9"/>
  <c r="H750" i="9"/>
  <c r="AV749" i="9"/>
  <c r="AQ749" i="9"/>
  <c r="AL749" i="9"/>
  <c r="AG749" i="9"/>
  <c r="AB749" i="9"/>
  <c r="W749" i="9"/>
  <c r="R749" i="9"/>
  <c r="M749" i="9"/>
  <c r="H749" i="9"/>
  <c r="AV748" i="9"/>
  <c r="AQ748" i="9"/>
  <c r="AL748" i="9"/>
  <c r="AG748" i="9"/>
  <c r="AB748" i="9"/>
  <c r="W748" i="9"/>
  <c r="R748" i="9"/>
  <c r="M748" i="9"/>
  <c r="H748" i="9"/>
  <c r="AV747" i="9"/>
  <c r="AQ747" i="9"/>
  <c r="AL747" i="9"/>
  <c r="AG747" i="9"/>
  <c r="AB747" i="9"/>
  <c r="W747" i="9"/>
  <c r="R747" i="9"/>
  <c r="M747" i="9"/>
  <c r="H747" i="9"/>
  <c r="AV746" i="9"/>
  <c r="AQ746" i="9"/>
  <c r="AL746" i="9"/>
  <c r="AG746" i="9"/>
  <c r="AB746" i="9"/>
  <c r="W746" i="9"/>
  <c r="R746" i="9"/>
  <c r="M746" i="9"/>
  <c r="H746" i="9"/>
  <c r="AV745" i="9"/>
  <c r="AQ745" i="9"/>
  <c r="AL745" i="9"/>
  <c r="AG745" i="9"/>
  <c r="AB745" i="9"/>
  <c r="W745" i="9"/>
  <c r="R745" i="9"/>
  <c r="M745" i="9"/>
  <c r="H745" i="9"/>
  <c r="AV744" i="9"/>
  <c r="AQ744" i="9"/>
  <c r="AL744" i="9"/>
  <c r="AG744" i="9"/>
  <c r="AB744" i="9"/>
  <c r="W744" i="9"/>
  <c r="R744" i="9"/>
  <c r="M744" i="9"/>
  <c r="H744" i="9"/>
  <c r="AV743" i="9"/>
  <c r="AQ743" i="9"/>
  <c r="AL743" i="9"/>
  <c r="AG743" i="9"/>
  <c r="AB743" i="9"/>
  <c r="W743" i="9"/>
  <c r="R743" i="9"/>
  <c r="M743" i="9"/>
  <c r="H743" i="9"/>
  <c r="AV742" i="9"/>
  <c r="AQ742" i="9"/>
  <c r="AL742" i="9"/>
  <c r="AG742" i="9"/>
  <c r="AB742" i="9"/>
  <c r="W742" i="9"/>
  <c r="R742" i="9"/>
  <c r="M742" i="9"/>
  <c r="H742" i="9"/>
  <c r="AV741" i="9"/>
  <c r="AQ741" i="9"/>
  <c r="AL741" i="9"/>
  <c r="AG741" i="9"/>
  <c r="AB741" i="9"/>
  <c r="W741" i="9"/>
  <c r="R741" i="9"/>
  <c r="M741" i="9"/>
  <c r="H741" i="9"/>
  <c r="AV740" i="9"/>
  <c r="AQ740" i="9"/>
  <c r="AL740" i="9"/>
  <c r="AG740" i="9"/>
  <c r="AB740" i="9"/>
  <c r="W740" i="9"/>
  <c r="R740" i="9"/>
  <c r="M740" i="9"/>
  <c r="H740" i="9"/>
  <c r="AV739" i="9"/>
  <c r="AQ739" i="9"/>
  <c r="AL739" i="9"/>
  <c r="AG739" i="9"/>
  <c r="AB739" i="9"/>
  <c r="W739" i="9"/>
  <c r="R739" i="9"/>
  <c r="M739" i="9"/>
  <c r="H739" i="9"/>
  <c r="AV738" i="9"/>
  <c r="AQ738" i="9"/>
  <c r="AL738" i="9"/>
  <c r="AG738" i="9"/>
  <c r="AB738" i="9"/>
  <c r="W738" i="9"/>
  <c r="R738" i="9"/>
  <c r="M738" i="9"/>
  <c r="H738" i="9"/>
  <c r="AV737" i="9"/>
  <c r="AQ737" i="9"/>
  <c r="AL737" i="9"/>
  <c r="AG737" i="9"/>
  <c r="AB737" i="9"/>
  <c r="W737" i="9"/>
  <c r="R737" i="9"/>
  <c r="M737" i="9"/>
  <c r="H737" i="9"/>
  <c r="AV736" i="9"/>
  <c r="AQ736" i="9"/>
  <c r="AL736" i="9"/>
  <c r="AG736" i="9"/>
  <c r="AB736" i="9"/>
  <c r="W736" i="9"/>
  <c r="R736" i="9"/>
  <c r="M736" i="9"/>
  <c r="H736" i="9"/>
  <c r="AV735" i="9"/>
  <c r="AQ735" i="9"/>
  <c r="AL735" i="9"/>
  <c r="AG735" i="9"/>
  <c r="AB735" i="9"/>
  <c r="W735" i="9"/>
  <c r="R735" i="9"/>
  <c r="M735" i="9"/>
  <c r="H735" i="9"/>
  <c r="AV734" i="9"/>
  <c r="AQ734" i="9"/>
  <c r="AL734" i="9"/>
  <c r="AG734" i="9"/>
  <c r="AB734" i="9"/>
  <c r="W734" i="9"/>
  <c r="R734" i="9"/>
  <c r="M734" i="9"/>
  <c r="H734" i="9"/>
  <c r="AV733" i="9"/>
  <c r="AQ733" i="9"/>
  <c r="AL733" i="9"/>
  <c r="AG733" i="9"/>
  <c r="AG731" i="9"/>
  <c r="AG732" i="9"/>
  <c r="AB733" i="9"/>
  <c r="W733" i="9"/>
  <c r="R733" i="9"/>
  <c r="M733" i="9"/>
  <c r="H733" i="9"/>
  <c r="AV732" i="9"/>
  <c r="AQ732" i="9"/>
  <c r="AL732" i="9"/>
  <c r="AB732" i="9"/>
  <c r="W732" i="9"/>
  <c r="R732" i="9"/>
  <c r="M732" i="9"/>
  <c r="H732" i="9"/>
  <c r="AV731" i="9"/>
  <c r="AQ731" i="9"/>
  <c r="AL731" i="9"/>
  <c r="AB731" i="9"/>
  <c r="W731" i="9"/>
  <c r="R731" i="9"/>
  <c r="M731" i="9"/>
  <c r="H731" i="9"/>
  <c r="AV728" i="9"/>
  <c r="AQ728" i="9"/>
  <c r="AL728" i="9"/>
  <c r="AG728" i="9"/>
  <c r="AB728" i="9"/>
  <c r="W728" i="9"/>
  <c r="R728" i="9"/>
  <c r="M728" i="9"/>
  <c r="H728" i="9"/>
  <c r="AV727" i="9"/>
  <c r="AQ727" i="9"/>
  <c r="AL727" i="9"/>
  <c r="AG727" i="9"/>
  <c r="AB727" i="9"/>
  <c r="W727" i="9"/>
  <c r="R727" i="9"/>
  <c r="M727" i="9"/>
  <c r="H727" i="9"/>
  <c r="AV726" i="9"/>
  <c r="AQ726" i="9"/>
  <c r="AL726" i="9"/>
  <c r="AG726" i="9"/>
  <c r="AB726" i="9"/>
  <c r="W726" i="9"/>
  <c r="R726" i="9"/>
  <c r="M726" i="9"/>
  <c r="H726" i="9"/>
  <c r="AV725" i="9"/>
  <c r="AQ725" i="9"/>
  <c r="AL725" i="9"/>
  <c r="AG725" i="9"/>
  <c r="AB725" i="9"/>
  <c r="W725" i="9"/>
  <c r="R725" i="9"/>
  <c r="M725" i="9"/>
  <c r="H725" i="9"/>
  <c r="AV724" i="9"/>
  <c r="AQ724" i="9"/>
  <c r="AL724" i="9"/>
  <c r="AG724" i="9"/>
  <c r="AB724" i="9"/>
  <c r="W724" i="9"/>
  <c r="R724" i="9"/>
  <c r="M724" i="9"/>
  <c r="H724" i="9"/>
  <c r="AV723" i="9"/>
  <c r="AQ723" i="9"/>
  <c r="AL723" i="9"/>
  <c r="AG723" i="9"/>
  <c r="AB723" i="9"/>
  <c r="W723" i="9"/>
  <c r="R723" i="9"/>
  <c r="M723" i="9"/>
  <c r="H723" i="9"/>
  <c r="AV722" i="9"/>
  <c r="AQ722" i="9"/>
  <c r="AL722" i="9"/>
  <c r="AG722" i="9"/>
  <c r="AB722" i="9"/>
  <c r="W722" i="9"/>
  <c r="R722" i="9"/>
  <c r="M722" i="9"/>
  <c r="H722" i="9"/>
  <c r="AV721" i="9"/>
  <c r="AQ721" i="9"/>
  <c r="AL721" i="9"/>
  <c r="AG721" i="9"/>
  <c r="AB721" i="9"/>
  <c r="W721" i="9"/>
  <c r="R721" i="9"/>
  <c r="M721" i="9"/>
  <c r="H721" i="9"/>
  <c r="AV720" i="9"/>
  <c r="AQ720" i="9"/>
  <c r="AL720" i="9"/>
  <c r="AG720" i="9"/>
  <c r="AB720" i="9"/>
  <c r="W720" i="9"/>
  <c r="R720" i="9"/>
  <c r="M720" i="9"/>
  <c r="H720" i="9"/>
  <c r="AV719" i="9"/>
  <c r="AQ719" i="9"/>
  <c r="AL719" i="9"/>
  <c r="AG719" i="9"/>
  <c r="AB719" i="9"/>
  <c r="W719" i="9"/>
  <c r="R719" i="9"/>
  <c r="M719" i="9"/>
  <c r="H719" i="9"/>
  <c r="AV718" i="9"/>
  <c r="AQ718" i="9"/>
  <c r="AL718" i="9"/>
  <c r="AG718" i="9"/>
  <c r="AB718" i="9"/>
  <c r="W718" i="9"/>
  <c r="R718" i="9"/>
  <c r="M718" i="9"/>
  <c r="H718" i="9"/>
  <c r="AV717" i="9"/>
  <c r="AQ717" i="9"/>
  <c r="AL717" i="9"/>
  <c r="AG717" i="9"/>
  <c r="AB717" i="9"/>
  <c r="W717" i="9"/>
  <c r="R717" i="9"/>
  <c r="M717" i="9"/>
  <c r="H717" i="9"/>
  <c r="AV716" i="9"/>
  <c r="AQ716" i="9"/>
  <c r="AL716" i="9"/>
  <c r="AG716" i="9"/>
  <c r="AB716" i="9"/>
  <c r="W716" i="9"/>
  <c r="R716" i="9"/>
  <c r="M716" i="9"/>
  <c r="H716" i="9"/>
  <c r="AV715" i="9"/>
  <c r="AQ715" i="9"/>
  <c r="AL715" i="9"/>
  <c r="AG715" i="9"/>
  <c r="AB715" i="9"/>
  <c r="W715" i="9"/>
  <c r="R715" i="9"/>
  <c r="M715" i="9"/>
  <c r="H715" i="9"/>
  <c r="AV714" i="9"/>
  <c r="AQ714" i="9"/>
  <c r="AL714" i="9"/>
  <c r="AG714" i="9"/>
  <c r="AB714" i="9"/>
  <c r="W714" i="9"/>
  <c r="R714" i="9"/>
  <c r="M714" i="9"/>
  <c r="H714" i="9"/>
  <c r="AV713" i="9"/>
  <c r="AQ713" i="9"/>
  <c r="AL713" i="9"/>
  <c r="AG713" i="9"/>
  <c r="AB713" i="9"/>
  <c r="W713" i="9"/>
  <c r="R713" i="9"/>
  <c r="M713" i="9"/>
  <c r="H713" i="9"/>
  <c r="AV712" i="9"/>
  <c r="AQ712" i="9"/>
  <c r="AL712" i="9"/>
  <c r="AG712" i="9"/>
  <c r="AB712" i="9"/>
  <c r="W712" i="9"/>
  <c r="R712" i="9"/>
  <c r="M712" i="9"/>
  <c r="H712" i="9"/>
  <c r="AV711" i="9"/>
  <c r="AQ711" i="9"/>
  <c r="AL711" i="9"/>
  <c r="AG711" i="9"/>
  <c r="AB711" i="9"/>
  <c r="W711" i="9"/>
  <c r="R711" i="9"/>
  <c r="M711" i="9"/>
  <c r="H711" i="9"/>
  <c r="AV710" i="9"/>
  <c r="AQ710" i="9"/>
  <c r="AL710" i="9"/>
  <c r="AG710" i="9"/>
  <c r="AB710" i="9"/>
  <c r="W710" i="9"/>
  <c r="R710" i="9"/>
  <c r="M710" i="9"/>
  <c r="H710" i="9"/>
  <c r="AV709" i="9"/>
  <c r="AQ709" i="9"/>
  <c r="AL709" i="9"/>
  <c r="AG709" i="9"/>
  <c r="AB709" i="9"/>
  <c r="W709" i="9"/>
  <c r="R709" i="9"/>
  <c r="M709" i="9"/>
  <c r="H709" i="9"/>
  <c r="AV706" i="9"/>
  <c r="AQ706" i="9"/>
  <c r="AL706" i="9"/>
  <c r="AG706" i="9"/>
  <c r="AB706" i="9"/>
  <c r="W706" i="9"/>
  <c r="R706" i="9"/>
  <c r="M706" i="9"/>
  <c r="H706" i="9"/>
  <c r="AV705" i="9"/>
  <c r="AQ705" i="9"/>
  <c r="AL705" i="9"/>
  <c r="AG705" i="9"/>
  <c r="AB705" i="9"/>
  <c r="W705" i="9"/>
  <c r="R705" i="9"/>
  <c r="M705" i="9"/>
  <c r="H705" i="9"/>
  <c r="AV704" i="9"/>
  <c r="AQ704" i="9"/>
  <c r="AL704" i="9"/>
  <c r="AG704" i="9"/>
  <c r="AB704" i="9"/>
  <c r="W704" i="9"/>
  <c r="R704" i="9"/>
  <c r="M704" i="9"/>
  <c r="H704" i="9"/>
  <c r="AV703" i="9"/>
  <c r="AQ703" i="9"/>
  <c r="AL703" i="9"/>
  <c r="AG703" i="9"/>
  <c r="AB703" i="9"/>
  <c r="W703" i="9"/>
  <c r="R703" i="9"/>
  <c r="M703" i="9"/>
  <c r="H703" i="9"/>
  <c r="AV702" i="9"/>
  <c r="AQ702" i="9"/>
  <c r="AL702" i="9"/>
  <c r="AG702" i="9"/>
  <c r="AB702" i="9"/>
  <c r="W702" i="9"/>
  <c r="R702" i="9"/>
  <c r="M702" i="9"/>
  <c r="H702" i="9"/>
  <c r="AV701" i="9"/>
  <c r="AQ701" i="9"/>
  <c r="AL701" i="9"/>
  <c r="AG701" i="9"/>
  <c r="AB701" i="9"/>
  <c r="W701" i="9"/>
  <c r="R701" i="9"/>
  <c r="M701" i="9"/>
  <c r="H701" i="9"/>
  <c r="AV700" i="9"/>
  <c r="AQ700" i="9"/>
  <c r="AL700" i="9"/>
  <c r="AG700" i="9"/>
  <c r="AB700" i="9"/>
  <c r="W700" i="9"/>
  <c r="R700" i="9"/>
  <c r="M700" i="9"/>
  <c r="H700" i="9"/>
  <c r="AV699" i="9"/>
  <c r="AQ699" i="9"/>
  <c r="AL699" i="9"/>
  <c r="AG699" i="9"/>
  <c r="AB699" i="9"/>
  <c r="W699" i="9"/>
  <c r="R699" i="9"/>
  <c r="M699" i="9"/>
  <c r="H699" i="9"/>
  <c r="AV698" i="9"/>
  <c r="AQ698" i="9"/>
  <c r="AL698" i="9"/>
  <c r="AG698" i="9"/>
  <c r="AB698" i="9"/>
  <c r="W698" i="9"/>
  <c r="R698" i="9"/>
  <c r="M698" i="9"/>
  <c r="H698" i="9"/>
  <c r="AV697" i="9"/>
  <c r="AQ697" i="9"/>
  <c r="AL697" i="9"/>
  <c r="AG697" i="9"/>
  <c r="AB697" i="9"/>
  <c r="W697" i="9"/>
  <c r="R697" i="9"/>
  <c r="M697" i="9"/>
  <c r="H697" i="9"/>
  <c r="AV696" i="9"/>
  <c r="AQ696" i="9"/>
  <c r="AL696" i="9"/>
  <c r="AG696" i="9"/>
  <c r="AB696" i="9"/>
  <c r="W696" i="9"/>
  <c r="R696" i="9"/>
  <c r="M696" i="9"/>
  <c r="H696" i="9"/>
  <c r="AV695" i="9"/>
  <c r="AQ695" i="9"/>
  <c r="AL695" i="9"/>
  <c r="AG695" i="9"/>
  <c r="AB695" i="9"/>
  <c r="W695" i="9"/>
  <c r="R695" i="9"/>
  <c r="M695" i="9"/>
  <c r="H695" i="9"/>
  <c r="AV694" i="9"/>
  <c r="AQ694" i="9"/>
  <c r="AL694" i="9"/>
  <c r="AG694" i="9"/>
  <c r="AB694" i="9"/>
  <c r="W694" i="9"/>
  <c r="R694" i="9"/>
  <c r="M694" i="9"/>
  <c r="H694" i="9"/>
  <c r="AV693" i="9"/>
  <c r="AQ693" i="9"/>
  <c r="AL693" i="9"/>
  <c r="AG693" i="9"/>
  <c r="AB693" i="9"/>
  <c r="W693" i="9"/>
  <c r="R693" i="9"/>
  <c r="M693" i="9"/>
  <c r="H693" i="9"/>
  <c r="AV692" i="9"/>
  <c r="AQ692" i="9"/>
  <c r="AL692" i="9"/>
  <c r="AG692" i="9"/>
  <c r="AB692" i="9"/>
  <c r="W692" i="9"/>
  <c r="R692" i="9"/>
  <c r="M692" i="9"/>
  <c r="H692" i="9"/>
  <c r="AV691" i="9"/>
  <c r="AQ691" i="9"/>
  <c r="AL691" i="9"/>
  <c r="AG691" i="9"/>
  <c r="AB691" i="9"/>
  <c r="W691" i="9"/>
  <c r="R691" i="9"/>
  <c r="M691" i="9"/>
  <c r="H691" i="9"/>
  <c r="AV690" i="9"/>
  <c r="AQ690" i="9"/>
  <c r="AL690" i="9"/>
  <c r="AG690" i="9"/>
  <c r="AB690" i="9"/>
  <c r="W690" i="9"/>
  <c r="R690" i="9"/>
  <c r="M690" i="9"/>
  <c r="H690" i="9"/>
  <c r="AV689" i="9"/>
  <c r="AQ689" i="9"/>
  <c r="AL689" i="9"/>
  <c r="AG689" i="9"/>
  <c r="AB689" i="9"/>
  <c r="W689" i="9"/>
  <c r="R689" i="9"/>
  <c r="M689" i="9"/>
  <c r="H689" i="9"/>
  <c r="AV688" i="9"/>
  <c r="AQ688" i="9"/>
  <c r="AL688" i="9"/>
  <c r="AG688" i="9"/>
  <c r="AB688" i="9"/>
  <c r="W688" i="9"/>
  <c r="R688" i="9"/>
  <c r="M688" i="9"/>
  <c r="H688" i="9"/>
  <c r="AV687" i="9"/>
  <c r="AQ687" i="9"/>
  <c r="AL687" i="9"/>
  <c r="AG687" i="9"/>
  <c r="AB687" i="9"/>
  <c r="W687" i="9"/>
  <c r="R687" i="9"/>
  <c r="M687" i="9"/>
  <c r="H687" i="9"/>
  <c r="AV684" i="9"/>
  <c r="AQ684" i="9"/>
  <c r="AL684" i="9"/>
  <c r="AG684" i="9"/>
  <c r="AB684" i="9"/>
  <c r="W684" i="9"/>
  <c r="R684" i="9"/>
  <c r="M684" i="9"/>
  <c r="H684" i="9"/>
  <c r="AV683" i="9"/>
  <c r="AQ683" i="9"/>
  <c r="AL683" i="9"/>
  <c r="AG683" i="9"/>
  <c r="AB683" i="9"/>
  <c r="W683" i="9"/>
  <c r="R683" i="9"/>
  <c r="M683" i="9"/>
  <c r="H683" i="9"/>
  <c r="AV682" i="9"/>
  <c r="AQ682" i="9"/>
  <c r="AL682" i="9"/>
  <c r="AG682" i="9"/>
  <c r="AB682" i="9"/>
  <c r="W682" i="9"/>
  <c r="R682" i="9"/>
  <c r="M682" i="9"/>
  <c r="H682" i="9"/>
  <c r="AV681" i="9"/>
  <c r="AQ681" i="9"/>
  <c r="AL681" i="9"/>
  <c r="AG681" i="9"/>
  <c r="AB681" i="9"/>
  <c r="W681" i="9"/>
  <c r="R681" i="9"/>
  <c r="M681" i="9"/>
  <c r="H681" i="9"/>
  <c r="AV680" i="9"/>
  <c r="AQ680" i="9"/>
  <c r="AL680" i="9"/>
  <c r="AG680" i="9"/>
  <c r="AB680" i="9"/>
  <c r="W680" i="9"/>
  <c r="R680" i="9"/>
  <c r="M680" i="9"/>
  <c r="H680" i="9"/>
  <c r="AV679" i="9"/>
  <c r="AQ679" i="9"/>
  <c r="AL679" i="9"/>
  <c r="AG679" i="9"/>
  <c r="AB679" i="9"/>
  <c r="W679" i="9"/>
  <c r="R679" i="9"/>
  <c r="M679" i="9"/>
  <c r="H679" i="9"/>
  <c r="AV678" i="9"/>
  <c r="AQ678" i="9"/>
  <c r="AL678" i="9"/>
  <c r="AG678" i="9"/>
  <c r="AB678" i="9"/>
  <c r="W678" i="9"/>
  <c r="R678" i="9"/>
  <c r="M678" i="9"/>
  <c r="H678" i="9"/>
  <c r="AV677" i="9"/>
  <c r="AQ677" i="9"/>
  <c r="AL677" i="9"/>
  <c r="AG677" i="9"/>
  <c r="AB677" i="9"/>
  <c r="W677" i="9"/>
  <c r="R677" i="9"/>
  <c r="M677" i="9"/>
  <c r="H677" i="9"/>
  <c r="AV676" i="9"/>
  <c r="AQ676" i="9"/>
  <c r="AL676" i="9"/>
  <c r="AG676" i="9"/>
  <c r="AB676" i="9"/>
  <c r="W676" i="9"/>
  <c r="R676" i="9"/>
  <c r="M676" i="9"/>
  <c r="H676" i="9"/>
  <c r="AV675" i="9"/>
  <c r="AQ675" i="9"/>
  <c r="AL675" i="9"/>
  <c r="AG675" i="9"/>
  <c r="AB675" i="9"/>
  <c r="W675" i="9"/>
  <c r="R675" i="9"/>
  <c r="M675" i="9"/>
  <c r="H675" i="9"/>
  <c r="AV674" i="9"/>
  <c r="AQ674" i="9"/>
  <c r="AL674" i="9"/>
  <c r="AG674" i="9"/>
  <c r="AB674" i="9"/>
  <c r="W674" i="9"/>
  <c r="R674" i="9"/>
  <c r="M674" i="9"/>
  <c r="H674" i="9"/>
  <c r="AV673" i="9"/>
  <c r="AQ673" i="9"/>
  <c r="AL673" i="9"/>
  <c r="AG673" i="9"/>
  <c r="AB673" i="9"/>
  <c r="W673" i="9"/>
  <c r="R673" i="9"/>
  <c r="M673" i="9"/>
  <c r="H673" i="9"/>
  <c r="AV672" i="9"/>
  <c r="AQ672" i="9"/>
  <c r="AL672" i="9"/>
  <c r="AG672" i="9"/>
  <c r="AB672" i="9"/>
  <c r="W672" i="9"/>
  <c r="R672" i="9"/>
  <c r="M672" i="9"/>
  <c r="H672" i="9"/>
  <c r="AV671" i="9"/>
  <c r="AQ671" i="9"/>
  <c r="AL671" i="9"/>
  <c r="AG671" i="9"/>
  <c r="AB671" i="9"/>
  <c r="W671" i="9"/>
  <c r="R671" i="9"/>
  <c r="M671" i="9"/>
  <c r="H671" i="9"/>
  <c r="AV670" i="9"/>
  <c r="AQ670" i="9"/>
  <c r="AL670" i="9"/>
  <c r="AG670" i="9"/>
  <c r="AB670" i="9"/>
  <c r="W670" i="9"/>
  <c r="R670" i="9"/>
  <c r="M670" i="9"/>
  <c r="H670" i="9"/>
  <c r="AV669" i="9"/>
  <c r="AQ669" i="9"/>
  <c r="AL669" i="9"/>
  <c r="AG669" i="9"/>
  <c r="AB669" i="9"/>
  <c r="W669" i="9"/>
  <c r="R669" i="9"/>
  <c r="M669" i="9"/>
  <c r="H669" i="9"/>
  <c r="AV668" i="9"/>
  <c r="AQ668" i="9"/>
  <c r="AL668" i="9"/>
  <c r="AG668" i="9"/>
  <c r="AB668" i="9"/>
  <c r="W668" i="9"/>
  <c r="R668" i="9"/>
  <c r="M668" i="9"/>
  <c r="H668" i="9"/>
  <c r="AV667" i="9"/>
  <c r="AQ667" i="9"/>
  <c r="AL667" i="9"/>
  <c r="AG667" i="9"/>
  <c r="AB667" i="9"/>
  <c r="W667" i="9"/>
  <c r="R667" i="9"/>
  <c r="M667" i="9"/>
  <c r="H667" i="9"/>
  <c r="AV666" i="9"/>
  <c r="AQ666" i="9"/>
  <c r="AL666" i="9"/>
  <c r="AG666" i="9"/>
  <c r="AB666" i="9"/>
  <c r="W666" i="9"/>
  <c r="R666" i="9"/>
  <c r="M666" i="9"/>
  <c r="H666" i="9"/>
  <c r="AV665" i="9"/>
  <c r="AQ665" i="9"/>
  <c r="AL665" i="9"/>
  <c r="AG665" i="9"/>
  <c r="AB665" i="9"/>
  <c r="W665" i="9"/>
  <c r="R665" i="9"/>
  <c r="M665" i="9"/>
  <c r="H665" i="9"/>
  <c r="AV662" i="9"/>
  <c r="AQ662" i="9"/>
  <c r="AL662" i="9"/>
  <c r="AG662" i="9"/>
  <c r="AB662" i="9"/>
  <c r="W662" i="9"/>
  <c r="R662" i="9"/>
  <c r="M662" i="9"/>
  <c r="H662" i="9"/>
  <c r="AV661" i="9"/>
  <c r="AQ661" i="9"/>
  <c r="AL661" i="9"/>
  <c r="AG661" i="9"/>
  <c r="AB661" i="9"/>
  <c r="W661" i="9"/>
  <c r="R661" i="9"/>
  <c r="M661" i="9"/>
  <c r="H661" i="9"/>
  <c r="AV660" i="9"/>
  <c r="AQ660" i="9"/>
  <c r="AL660" i="9"/>
  <c r="AG660" i="9"/>
  <c r="AB660" i="9"/>
  <c r="W660" i="9"/>
  <c r="R660" i="9"/>
  <c r="M660" i="9"/>
  <c r="H660" i="9"/>
  <c r="AV659" i="9"/>
  <c r="AQ659" i="9"/>
  <c r="AL659" i="9"/>
  <c r="AG659" i="9"/>
  <c r="AB659" i="9"/>
  <c r="W659" i="9"/>
  <c r="R659" i="9"/>
  <c r="M659" i="9"/>
  <c r="H659" i="9"/>
  <c r="AV658" i="9"/>
  <c r="AQ658" i="9"/>
  <c r="AL658" i="9"/>
  <c r="AG658" i="9"/>
  <c r="AB658" i="9"/>
  <c r="W658" i="9"/>
  <c r="R658" i="9"/>
  <c r="M658" i="9"/>
  <c r="H658" i="9"/>
  <c r="AV657" i="9"/>
  <c r="AQ657" i="9"/>
  <c r="AL657" i="9"/>
  <c r="AG657" i="9"/>
  <c r="AB657" i="9"/>
  <c r="W657" i="9"/>
  <c r="R657" i="9"/>
  <c r="M657" i="9"/>
  <c r="H657" i="9"/>
  <c r="AV656" i="9"/>
  <c r="AQ656" i="9"/>
  <c r="AL656" i="9"/>
  <c r="AG656" i="9"/>
  <c r="AB656" i="9"/>
  <c r="W656" i="9"/>
  <c r="R656" i="9"/>
  <c r="M656" i="9"/>
  <c r="H656" i="9"/>
  <c r="AV655" i="9"/>
  <c r="AQ655" i="9"/>
  <c r="AL655" i="9"/>
  <c r="AG655" i="9"/>
  <c r="AB655" i="9"/>
  <c r="W655" i="9"/>
  <c r="R655" i="9"/>
  <c r="M655" i="9"/>
  <c r="H655" i="9"/>
  <c r="AV654" i="9"/>
  <c r="AQ654" i="9"/>
  <c r="AL654" i="9"/>
  <c r="AG654" i="9"/>
  <c r="AB654" i="9"/>
  <c r="W654" i="9"/>
  <c r="R654" i="9"/>
  <c r="M654" i="9"/>
  <c r="H654" i="9"/>
  <c r="AV653" i="9"/>
  <c r="AQ653" i="9"/>
  <c r="AL653" i="9"/>
  <c r="AG653" i="9"/>
  <c r="AB653" i="9"/>
  <c r="W653" i="9"/>
  <c r="R653" i="9"/>
  <c r="M653" i="9"/>
  <c r="H653" i="9"/>
  <c r="AV652" i="9"/>
  <c r="AQ652" i="9"/>
  <c r="AL652" i="9"/>
  <c r="AG652" i="9"/>
  <c r="AB652" i="9"/>
  <c r="W652" i="9"/>
  <c r="R652" i="9"/>
  <c r="M652" i="9"/>
  <c r="H652" i="9"/>
  <c r="AV651" i="9"/>
  <c r="AQ651" i="9"/>
  <c r="AL651" i="9"/>
  <c r="AG651" i="9"/>
  <c r="AB651" i="9"/>
  <c r="W651" i="9"/>
  <c r="R651" i="9"/>
  <c r="M651" i="9"/>
  <c r="H651" i="9"/>
  <c r="AV650" i="9"/>
  <c r="AQ650" i="9"/>
  <c r="AL650" i="9"/>
  <c r="AG650" i="9"/>
  <c r="AB650" i="9"/>
  <c r="W650" i="9"/>
  <c r="R650" i="9"/>
  <c r="M650" i="9"/>
  <c r="H650" i="9"/>
  <c r="AV649" i="9"/>
  <c r="AQ649" i="9"/>
  <c r="AL649" i="9"/>
  <c r="AG649" i="9"/>
  <c r="AB649" i="9"/>
  <c r="W649" i="9"/>
  <c r="R649" i="9"/>
  <c r="M649" i="9"/>
  <c r="H649" i="9"/>
  <c r="AV648" i="9"/>
  <c r="AQ648" i="9"/>
  <c r="AL648" i="9"/>
  <c r="AG648" i="9"/>
  <c r="AB648" i="9"/>
  <c r="W648" i="9"/>
  <c r="R648" i="9"/>
  <c r="M648" i="9"/>
  <c r="H648" i="9"/>
  <c r="AV647" i="9"/>
  <c r="AQ647" i="9"/>
  <c r="AL647" i="9"/>
  <c r="AG647" i="9"/>
  <c r="AB647" i="9"/>
  <c r="W647" i="9"/>
  <c r="R647" i="9"/>
  <c r="M647" i="9"/>
  <c r="H647" i="9"/>
  <c r="AV646" i="9"/>
  <c r="AQ646" i="9"/>
  <c r="AL646" i="9"/>
  <c r="AG646" i="9"/>
  <c r="AB646" i="9"/>
  <c r="W646" i="9"/>
  <c r="R646" i="9"/>
  <c r="M646" i="9"/>
  <c r="H646" i="9"/>
  <c r="AV645" i="9"/>
  <c r="AQ645" i="9"/>
  <c r="AL645" i="9"/>
  <c r="AL643" i="9"/>
  <c r="AL644" i="9"/>
  <c r="AG645" i="9"/>
  <c r="AB645" i="9"/>
  <c r="W645" i="9"/>
  <c r="R645" i="9"/>
  <c r="M645" i="9"/>
  <c r="H645" i="9"/>
  <c r="AV644" i="9"/>
  <c r="AQ644" i="9"/>
  <c r="AG644" i="9"/>
  <c r="AB644" i="9"/>
  <c r="W644" i="9"/>
  <c r="R644" i="9"/>
  <c r="M644" i="9"/>
  <c r="H644" i="9"/>
  <c r="AV643" i="9"/>
  <c r="AQ643" i="9"/>
  <c r="AG643" i="9"/>
  <c r="AB643" i="9"/>
  <c r="W643" i="9"/>
  <c r="R643" i="9"/>
  <c r="M643" i="9"/>
  <c r="H643" i="9"/>
  <c r="AV640" i="9"/>
  <c r="AQ640" i="9"/>
  <c r="AL640" i="9"/>
  <c r="AG640" i="9"/>
  <c r="AB640" i="9"/>
  <c r="W640" i="9"/>
  <c r="R640" i="9"/>
  <c r="M640" i="9"/>
  <c r="H640" i="9"/>
  <c r="AV639" i="9"/>
  <c r="AQ639" i="9"/>
  <c r="AL639" i="9"/>
  <c r="AG639" i="9"/>
  <c r="AB639" i="9"/>
  <c r="W639" i="9"/>
  <c r="R639" i="9"/>
  <c r="M639" i="9"/>
  <c r="H639" i="9"/>
  <c r="AV638" i="9"/>
  <c r="AQ638" i="9"/>
  <c r="AL638" i="9"/>
  <c r="AG638" i="9"/>
  <c r="AB638" i="9"/>
  <c r="W638" i="9"/>
  <c r="R638" i="9"/>
  <c r="M638" i="9"/>
  <c r="H638" i="9"/>
  <c r="AV637" i="9"/>
  <c r="AQ637" i="9"/>
  <c r="AL637" i="9"/>
  <c r="AG637" i="9"/>
  <c r="AB637" i="9"/>
  <c r="W637" i="9"/>
  <c r="R637" i="9"/>
  <c r="M637" i="9"/>
  <c r="H637" i="9"/>
  <c r="AV636" i="9"/>
  <c r="AQ636" i="9"/>
  <c r="AL636" i="9"/>
  <c r="AG636" i="9"/>
  <c r="AB636" i="9"/>
  <c r="W636" i="9"/>
  <c r="R636" i="9"/>
  <c r="M636" i="9"/>
  <c r="H636" i="9"/>
  <c r="AV635" i="9"/>
  <c r="AQ635" i="9"/>
  <c r="AL635" i="9"/>
  <c r="AG635" i="9"/>
  <c r="AB635" i="9"/>
  <c r="W635" i="9"/>
  <c r="R635" i="9"/>
  <c r="M635" i="9"/>
  <c r="H635" i="9"/>
  <c r="AV634" i="9"/>
  <c r="AQ634" i="9"/>
  <c r="AL634" i="9"/>
  <c r="AG634" i="9"/>
  <c r="AB634" i="9"/>
  <c r="W634" i="9"/>
  <c r="R634" i="9"/>
  <c r="M634" i="9"/>
  <c r="H634" i="9"/>
  <c r="AV633" i="9"/>
  <c r="AQ633" i="9"/>
  <c r="AL633" i="9"/>
  <c r="AG633" i="9"/>
  <c r="AB633" i="9"/>
  <c r="W633" i="9"/>
  <c r="R633" i="9"/>
  <c r="M633" i="9"/>
  <c r="H633" i="9"/>
  <c r="AV632" i="9"/>
  <c r="AQ632" i="9"/>
  <c r="AL632" i="9"/>
  <c r="AG632" i="9"/>
  <c r="AB632" i="9"/>
  <c r="W632" i="9"/>
  <c r="R632" i="9"/>
  <c r="M632" i="9"/>
  <c r="H632" i="9"/>
  <c r="AV631" i="9"/>
  <c r="AQ631" i="9"/>
  <c r="AL631" i="9"/>
  <c r="AG631" i="9"/>
  <c r="AB631" i="9"/>
  <c r="W631" i="9"/>
  <c r="R631" i="9"/>
  <c r="M631" i="9"/>
  <c r="H631" i="9"/>
  <c r="AV630" i="9"/>
  <c r="AQ630" i="9"/>
  <c r="AL630" i="9"/>
  <c r="AG630" i="9"/>
  <c r="AB630" i="9"/>
  <c r="W630" i="9"/>
  <c r="R630" i="9"/>
  <c r="M630" i="9"/>
  <c r="H630" i="9"/>
  <c r="AV629" i="9"/>
  <c r="AQ629" i="9"/>
  <c r="AL629" i="9"/>
  <c r="AG629" i="9"/>
  <c r="AB629" i="9"/>
  <c r="W629" i="9"/>
  <c r="R629" i="9"/>
  <c r="M629" i="9"/>
  <c r="H629" i="9"/>
  <c r="AV628" i="9"/>
  <c r="AQ628" i="9"/>
  <c r="AL628" i="9"/>
  <c r="AG628" i="9"/>
  <c r="AB628" i="9"/>
  <c r="W628" i="9"/>
  <c r="R628" i="9"/>
  <c r="M628" i="9"/>
  <c r="H628" i="9"/>
  <c r="AV627" i="9"/>
  <c r="AQ627" i="9"/>
  <c r="AL627" i="9"/>
  <c r="AG627" i="9"/>
  <c r="AB627" i="9"/>
  <c r="W627" i="9"/>
  <c r="R627" i="9"/>
  <c r="M627" i="9"/>
  <c r="H627" i="9"/>
  <c r="AV626" i="9"/>
  <c r="AQ626" i="9"/>
  <c r="AL626" i="9"/>
  <c r="AG626" i="9"/>
  <c r="AB626" i="9"/>
  <c r="W626" i="9"/>
  <c r="R626" i="9"/>
  <c r="M626" i="9"/>
  <c r="H626" i="9"/>
  <c r="AV625" i="9"/>
  <c r="AQ625" i="9"/>
  <c r="AL625" i="9"/>
  <c r="AG625" i="9"/>
  <c r="AB625" i="9"/>
  <c r="W625" i="9"/>
  <c r="R625" i="9"/>
  <c r="M625" i="9"/>
  <c r="H625" i="9"/>
  <c r="AV624" i="9"/>
  <c r="AQ624" i="9"/>
  <c r="AL624" i="9"/>
  <c r="AG624" i="9"/>
  <c r="AB624" i="9"/>
  <c r="W624" i="9"/>
  <c r="R624" i="9"/>
  <c r="M624" i="9"/>
  <c r="H624" i="9"/>
  <c r="AV623" i="9"/>
  <c r="AQ623" i="9"/>
  <c r="AL623" i="9"/>
  <c r="AG623" i="9"/>
  <c r="AB623" i="9"/>
  <c r="W623" i="9"/>
  <c r="R623" i="9"/>
  <c r="R621" i="9"/>
  <c r="R622" i="9"/>
  <c r="M623" i="9"/>
  <c r="H623" i="9"/>
  <c r="AV622" i="9"/>
  <c r="AQ622" i="9"/>
  <c r="AL622" i="9"/>
  <c r="AG622" i="9"/>
  <c r="AB622" i="9"/>
  <c r="W622" i="9"/>
  <c r="M622" i="9"/>
  <c r="H622" i="9"/>
  <c r="AV621" i="9"/>
  <c r="AQ621" i="9"/>
  <c r="AL621" i="9"/>
  <c r="AG621" i="9"/>
  <c r="AB621" i="9"/>
  <c r="W621" i="9"/>
  <c r="M621" i="9"/>
  <c r="H621" i="9"/>
  <c r="AV618" i="9"/>
  <c r="AQ618" i="9"/>
  <c r="AL618" i="9"/>
  <c r="AG618" i="9"/>
  <c r="AB618" i="9"/>
  <c r="W618" i="9"/>
  <c r="R618" i="9"/>
  <c r="M618" i="9"/>
  <c r="H618" i="9"/>
  <c r="AV617" i="9"/>
  <c r="AQ617" i="9"/>
  <c r="AL617" i="9"/>
  <c r="AG617" i="9"/>
  <c r="AB617" i="9"/>
  <c r="W617" i="9"/>
  <c r="R617" i="9"/>
  <c r="M617" i="9"/>
  <c r="H617" i="9"/>
  <c r="AV616" i="9"/>
  <c r="AQ616" i="9"/>
  <c r="AL616" i="9"/>
  <c r="AG616" i="9"/>
  <c r="AB616" i="9"/>
  <c r="W616" i="9"/>
  <c r="R616" i="9"/>
  <c r="M616" i="9"/>
  <c r="H616" i="9"/>
  <c r="AV615" i="9"/>
  <c r="AQ615" i="9"/>
  <c r="AL615" i="9"/>
  <c r="AG615" i="9"/>
  <c r="AB615" i="9"/>
  <c r="W615" i="9"/>
  <c r="R615" i="9"/>
  <c r="M615" i="9"/>
  <c r="H615" i="9"/>
  <c r="AV614" i="9"/>
  <c r="AQ614" i="9"/>
  <c r="AL614" i="9"/>
  <c r="AG614" i="9"/>
  <c r="AB614" i="9"/>
  <c r="W614" i="9"/>
  <c r="R614" i="9"/>
  <c r="M614" i="9"/>
  <c r="H614" i="9"/>
  <c r="AV613" i="9"/>
  <c r="AQ613" i="9"/>
  <c r="AL613" i="9"/>
  <c r="AG613" i="9"/>
  <c r="AB613" i="9"/>
  <c r="W613" i="9"/>
  <c r="R613" i="9"/>
  <c r="M613" i="9"/>
  <c r="H613" i="9"/>
  <c r="AV612" i="9"/>
  <c r="AQ612" i="9"/>
  <c r="AL612" i="9"/>
  <c r="AG612" i="9"/>
  <c r="AB612" i="9"/>
  <c r="W612" i="9"/>
  <c r="R612" i="9"/>
  <c r="M612" i="9"/>
  <c r="H612" i="9"/>
  <c r="AV611" i="9"/>
  <c r="AQ611" i="9"/>
  <c r="AL611" i="9"/>
  <c r="AG611" i="9"/>
  <c r="AB611" i="9"/>
  <c r="W611" i="9"/>
  <c r="R611" i="9"/>
  <c r="M611" i="9"/>
  <c r="H611" i="9"/>
  <c r="AV610" i="9"/>
  <c r="AQ610" i="9"/>
  <c r="AL610" i="9"/>
  <c r="AG610" i="9"/>
  <c r="AB610" i="9"/>
  <c r="W610" i="9"/>
  <c r="R610" i="9"/>
  <c r="M610" i="9"/>
  <c r="H610" i="9"/>
  <c r="AV609" i="9"/>
  <c r="AQ609" i="9"/>
  <c r="AL609" i="9"/>
  <c r="AG609" i="9"/>
  <c r="AB609" i="9"/>
  <c r="W609" i="9"/>
  <c r="R609" i="9"/>
  <c r="M609" i="9"/>
  <c r="H609" i="9"/>
  <c r="AV608" i="9"/>
  <c r="AQ608" i="9"/>
  <c r="AL608" i="9"/>
  <c r="AG608" i="9"/>
  <c r="AB608" i="9"/>
  <c r="W608" i="9"/>
  <c r="R608" i="9"/>
  <c r="M608" i="9"/>
  <c r="H608" i="9"/>
  <c r="AV607" i="9"/>
  <c r="AQ607" i="9"/>
  <c r="AL607" i="9"/>
  <c r="AG607" i="9"/>
  <c r="AB607" i="9"/>
  <c r="W607" i="9"/>
  <c r="R607" i="9"/>
  <c r="M607" i="9"/>
  <c r="H607" i="9"/>
  <c r="AV606" i="9"/>
  <c r="AQ606" i="9"/>
  <c r="AL606" i="9"/>
  <c r="AG606" i="9"/>
  <c r="AB606" i="9"/>
  <c r="W606" i="9"/>
  <c r="R606" i="9"/>
  <c r="M606" i="9"/>
  <c r="H606" i="9"/>
  <c r="AV605" i="9"/>
  <c r="AQ605" i="9"/>
  <c r="AL605" i="9"/>
  <c r="AG605" i="9"/>
  <c r="AB605" i="9"/>
  <c r="W605" i="9"/>
  <c r="R605" i="9"/>
  <c r="M605" i="9"/>
  <c r="H605" i="9"/>
  <c r="AV604" i="9"/>
  <c r="AQ604" i="9"/>
  <c r="AL604" i="9"/>
  <c r="AG604" i="9"/>
  <c r="AB604" i="9"/>
  <c r="W604" i="9"/>
  <c r="R604" i="9"/>
  <c r="M604" i="9"/>
  <c r="H604" i="9"/>
  <c r="AV603" i="9"/>
  <c r="AQ603" i="9"/>
  <c r="AL603" i="9"/>
  <c r="AG603" i="9"/>
  <c r="AB603" i="9"/>
  <c r="W603" i="9"/>
  <c r="R603" i="9"/>
  <c r="M603" i="9"/>
  <c r="H603" i="9"/>
  <c r="AV602" i="9"/>
  <c r="AQ602" i="9"/>
  <c r="AL602" i="9"/>
  <c r="AG602" i="9"/>
  <c r="AB602" i="9"/>
  <c r="W602" i="9"/>
  <c r="R602" i="9"/>
  <c r="M602" i="9"/>
  <c r="H602" i="9"/>
  <c r="AV601" i="9"/>
  <c r="AQ601" i="9"/>
  <c r="AL601" i="9"/>
  <c r="AG601" i="9"/>
  <c r="AB601" i="9"/>
  <c r="W601" i="9"/>
  <c r="R601" i="9"/>
  <c r="M601" i="9"/>
  <c r="H601" i="9"/>
  <c r="AV600" i="9"/>
  <c r="AQ600" i="9"/>
  <c r="AL600" i="9"/>
  <c r="AG600" i="9"/>
  <c r="AB600" i="9"/>
  <c r="W600" i="9"/>
  <c r="R600" i="9"/>
  <c r="M600" i="9"/>
  <c r="H600" i="9"/>
  <c r="AV599" i="9"/>
  <c r="AQ599" i="9"/>
  <c r="AL599" i="9"/>
  <c r="AG599" i="9"/>
  <c r="AB599" i="9"/>
  <c r="W599" i="9"/>
  <c r="R599" i="9"/>
  <c r="M599" i="9"/>
  <c r="H599" i="9"/>
  <c r="AV596" i="9"/>
  <c r="AQ596" i="9"/>
  <c r="AL596" i="9"/>
  <c r="AG596" i="9"/>
  <c r="AB596" i="9"/>
  <c r="W596" i="9"/>
  <c r="R596" i="9"/>
  <c r="M596" i="9"/>
  <c r="H596" i="9"/>
  <c r="AV595" i="9"/>
  <c r="AQ595" i="9"/>
  <c r="AL595" i="9"/>
  <c r="AG595" i="9"/>
  <c r="AB595" i="9"/>
  <c r="W595" i="9"/>
  <c r="R595" i="9"/>
  <c r="M595" i="9"/>
  <c r="H595" i="9"/>
  <c r="AV594" i="9"/>
  <c r="AQ594" i="9"/>
  <c r="AL594" i="9"/>
  <c r="AG594" i="9"/>
  <c r="AB594" i="9"/>
  <c r="W594" i="9"/>
  <c r="R594" i="9"/>
  <c r="M594" i="9"/>
  <c r="H594" i="9"/>
  <c r="AV593" i="9"/>
  <c r="AQ593" i="9"/>
  <c r="AL593" i="9"/>
  <c r="AG593" i="9"/>
  <c r="AB593" i="9"/>
  <c r="W593" i="9"/>
  <c r="R593" i="9"/>
  <c r="M593" i="9"/>
  <c r="H593" i="9"/>
  <c r="AV592" i="9"/>
  <c r="AQ592" i="9"/>
  <c r="AL592" i="9"/>
  <c r="AG592" i="9"/>
  <c r="AB592" i="9"/>
  <c r="W592" i="9"/>
  <c r="R592" i="9"/>
  <c r="M592" i="9"/>
  <c r="H592" i="9"/>
  <c r="AV591" i="9"/>
  <c r="AQ591" i="9"/>
  <c r="AL591" i="9"/>
  <c r="AG591" i="9"/>
  <c r="AB591" i="9"/>
  <c r="W591" i="9"/>
  <c r="R591" i="9"/>
  <c r="M591" i="9"/>
  <c r="H591" i="9"/>
  <c r="AV590" i="9"/>
  <c r="AQ590" i="9"/>
  <c r="AL590" i="9"/>
  <c r="AG590" i="9"/>
  <c r="AB590" i="9"/>
  <c r="W590" i="9"/>
  <c r="R590" i="9"/>
  <c r="M590" i="9"/>
  <c r="H590" i="9"/>
  <c r="AV589" i="9"/>
  <c r="AQ589" i="9"/>
  <c r="AL589" i="9"/>
  <c r="AG589" i="9"/>
  <c r="AB589" i="9"/>
  <c r="W589" i="9"/>
  <c r="R589" i="9"/>
  <c r="M589" i="9"/>
  <c r="H589" i="9"/>
  <c r="AV588" i="9"/>
  <c r="AQ588" i="9"/>
  <c r="AL588" i="9"/>
  <c r="AG588" i="9"/>
  <c r="AB588" i="9"/>
  <c r="W588" i="9"/>
  <c r="R588" i="9"/>
  <c r="M588" i="9"/>
  <c r="H588" i="9"/>
  <c r="AV587" i="9"/>
  <c r="AQ587" i="9"/>
  <c r="AL587" i="9"/>
  <c r="AG587" i="9"/>
  <c r="AB587" i="9"/>
  <c r="W587" i="9"/>
  <c r="R587" i="9"/>
  <c r="M587" i="9"/>
  <c r="H587" i="9"/>
  <c r="AV586" i="9"/>
  <c r="AQ586" i="9"/>
  <c r="AL586" i="9"/>
  <c r="AG586" i="9"/>
  <c r="AB586" i="9"/>
  <c r="W586" i="9"/>
  <c r="R586" i="9"/>
  <c r="M586" i="9"/>
  <c r="H586" i="9"/>
  <c r="AV585" i="9"/>
  <c r="AQ585" i="9"/>
  <c r="AL585" i="9"/>
  <c r="AG585" i="9"/>
  <c r="AB585" i="9"/>
  <c r="W585" i="9"/>
  <c r="R585" i="9"/>
  <c r="M585" i="9"/>
  <c r="H585" i="9"/>
  <c r="AV584" i="9"/>
  <c r="AQ584" i="9"/>
  <c r="AL584" i="9"/>
  <c r="AG584" i="9"/>
  <c r="AB584" i="9"/>
  <c r="W584" i="9"/>
  <c r="R584" i="9"/>
  <c r="M584" i="9"/>
  <c r="H584" i="9"/>
  <c r="AV583" i="9"/>
  <c r="AQ583" i="9"/>
  <c r="AL583" i="9"/>
  <c r="AG583" i="9"/>
  <c r="AB583" i="9"/>
  <c r="W583" i="9"/>
  <c r="R583" i="9"/>
  <c r="M583" i="9"/>
  <c r="H583" i="9"/>
  <c r="AV582" i="9"/>
  <c r="AQ582" i="9"/>
  <c r="AL582" i="9"/>
  <c r="AG582" i="9"/>
  <c r="AB582" i="9"/>
  <c r="W582" i="9"/>
  <c r="R582" i="9"/>
  <c r="M582" i="9"/>
  <c r="H582" i="9"/>
  <c r="AV581" i="9"/>
  <c r="AQ581" i="9"/>
  <c r="AL581" i="9"/>
  <c r="AG581" i="9"/>
  <c r="AB581" i="9"/>
  <c r="W581" i="9"/>
  <c r="R581" i="9"/>
  <c r="M581" i="9"/>
  <c r="H581" i="9"/>
  <c r="AV580" i="9"/>
  <c r="AQ580" i="9"/>
  <c r="AL580" i="9"/>
  <c r="AG580" i="9"/>
  <c r="AB580" i="9"/>
  <c r="W580" i="9"/>
  <c r="R580" i="9"/>
  <c r="M580" i="9"/>
  <c r="H580" i="9"/>
  <c r="AV579" i="9"/>
  <c r="AQ579" i="9"/>
  <c r="AL579" i="9"/>
  <c r="AG579" i="9"/>
  <c r="AB579" i="9"/>
  <c r="W579" i="9"/>
  <c r="R579" i="9"/>
  <c r="M579" i="9"/>
  <c r="H579" i="9"/>
  <c r="AV578" i="9"/>
  <c r="AQ578" i="9"/>
  <c r="AL578" i="9"/>
  <c r="AG578" i="9"/>
  <c r="AB578" i="9"/>
  <c r="W578" i="9"/>
  <c r="R578" i="9"/>
  <c r="M578" i="9"/>
  <c r="H578" i="9"/>
  <c r="AV577" i="9"/>
  <c r="AQ577" i="9"/>
  <c r="AL577" i="9"/>
  <c r="AG577" i="9"/>
  <c r="AB577" i="9"/>
  <c r="W577" i="9"/>
  <c r="R577" i="9"/>
  <c r="M577" i="9"/>
  <c r="H577" i="9"/>
  <c r="AV574" i="9"/>
  <c r="AQ574" i="9"/>
  <c r="AL574" i="9"/>
  <c r="AG574" i="9"/>
  <c r="AB574" i="9"/>
  <c r="W574" i="9"/>
  <c r="R574" i="9"/>
  <c r="M574" i="9"/>
  <c r="H574" i="9"/>
  <c r="AV573" i="9"/>
  <c r="AQ573" i="9"/>
  <c r="AL573" i="9"/>
  <c r="AG573" i="9"/>
  <c r="AB573" i="9"/>
  <c r="W573" i="9"/>
  <c r="R573" i="9"/>
  <c r="M573" i="9"/>
  <c r="H573" i="9"/>
  <c r="AV572" i="9"/>
  <c r="AQ572" i="9"/>
  <c r="AL572" i="9"/>
  <c r="AG572" i="9"/>
  <c r="AB572" i="9"/>
  <c r="W572" i="9"/>
  <c r="R572" i="9"/>
  <c r="M572" i="9"/>
  <c r="H572" i="9"/>
  <c r="AV571" i="9"/>
  <c r="AQ571" i="9"/>
  <c r="AL571" i="9"/>
  <c r="AG571" i="9"/>
  <c r="AB571" i="9"/>
  <c r="W571" i="9"/>
  <c r="R571" i="9"/>
  <c r="M571" i="9"/>
  <c r="H571" i="9"/>
  <c r="AV570" i="9"/>
  <c r="AQ570" i="9"/>
  <c r="AL570" i="9"/>
  <c r="AG570" i="9"/>
  <c r="AB570" i="9"/>
  <c r="W570" i="9"/>
  <c r="R570" i="9"/>
  <c r="M570" i="9"/>
  <c r="H570" i="9"/>
  <c r="AV569" i="9"/>
  <c r="AQ569" i="9"/>
  <c r="AL569" i="9"/>
  <c r="AG569" i="9"/>
  <c r="AB569" i="9"/>
  <c r="W569" i="9"/>
  <c r="R569" i="9"/>
  <c r="M569" i="9"/>
  <c r="H569" i="9"/>
  <c r="AV568" i="9"/>
  <c r="AQ568" i="9"/>
  <c r="AL568" i="9"/>
  <c r="AG568" i="9"/>
  <c r="AB568" i="9"/>
  <c r="W568" i="9"/>
  <c r="R568" i="9"/>
  <c r="M568" i="9"/>
  <c r="H568" i="9"/>
  <c r="AV567" i="9"/>
  <c r="AQ567" i="9"/>
  <c r="AL567" i="9"/>
  <c r="AG567" i="9"/>
  <c r="AB567" i="9"/>
  <c r="W567" i="9"/>
  <c r="R567" i="9"/>
  <c r="M567" i="9"/>
  <c r="H567" i="9"/>
  <c r="AV566" i="9"/>
  <c r="AQ566" i="9"/>
  <c r="AL566" i="9"/>
  <c r="AG566" i="9"/>
  <c r="AB566" i="9"/>
  <c r="W566" i="9"/>
  <c r="R566" i="9"/>
  <c r="M566" i="9"/>
  <c r="H566" i="9"/>
  <c r="AV565" i="9"/>
  <c r="AQ565" i="9"/>
  <c r="AL565" i="9"/>
  <c r="AG565" i="9"/>
  <c r="AB565" i="9"/>
  <c r="W565" i="9"/>
  <c r="R565" i="9"/>
  <c r="M565" i="9"/>
  <c r="H565" i="9"/>
  <c r="AV564" i="9"/>
  <c r="AQ564" i="9"/>
  <c r="AL564" i="9"/>
  <c r="AG564" i="9"/>
  <c r="AB564" i="9"/>
  <c r="W564" i="9"/>
  <c r="R564" i="9"/>
  <c r="M564" i="9"/>
  <c r="H564" i="9"/>
  <c r="AV563" i="9"/>
  <c r="AQ563" i="9"/>
  <c r="AL563" i="9"/>
  <c r="AG563" i="9"/>
  <c r="AB563" i="9"/>
  <c r="W563" i="9"/>
  <c r="R563" i="9"/>
  <c r="M563" i="9"/>
  <c r="H563" i="9"/>
  <c r="AV562" i="9"/>
  <c r="AQ562" i="9"/>
  <c r="AL562" i="9"/>
  <c r="AG562" i="9"/>
  <c r="AB562" i="9"/>
  <c r="W562" i="9"/>
  <c r="R562" i="9"/>
  <c r="M562" i="9"/>
  <c r="H562" i="9"/>
  <c r="AV561" i="9"/>
  <c r="AQ561" i="9"/>
  <c r="AL561" i="9"/>
  <c r="AG561" i="9"/>
  <c r="AB561" i="9"/>
  <c r="W561" i="9"/>
  <c r="R561" i="9"/>
  <c r="M561" i="9"/>
  <c r="H561" i="9"/>
  <c r="AV560" i="9"/>
  <c r="AQ560" i="9"/>
  <c r="AL560" i="9"/>
  <c r="AG560" i="9"/>
  <c r="AB560" i="9"/>
  <c r="W560" i="9"/>
  <c r="R560" i="9"/>
  <c r="M560" i="9"/>
  <c r="H560" i="9"/>
  <c r="AV559" i="9"/>
  <c r="AQ559" i="9"/>
  <c r="AL559" i="9"/>
  <c r="AG559" i="9"/>
  <c r="AB559" i="9"/>
  <c r="W559" i="9"/>
  <c r="R559" i="9"/>
  <c r="M559" i="9"/>
  <c r="H559" i="9"/>
  <c r="AV558" i="9"/>
  <c r="AQ558" i="9"/>
  <c r="AL558" i="9"/>
  <c r="AG558" i="9"/>
  <c r="AB558" i="9"/>
  <c r="W558" i="9"/>
  <c r="R558" i="9"/>
  <c r="M558" i="9"/>
  <c r="H558" i="9"/>
  <c r="AV557" i="9"/>
  <c r="AQ557" i="9"/>
  <c r="AL557" i="9"/>
  <c r="AG557" i="9"/>
  <c r="AB557" i="9"/>
  <c r="W557" i="9"/>
  <c r="R557" i="9"/>
  <c r="M557" i="9"/>
  <c r="H557" i="9"/>
  <c r="AV556" i="9"/>
  <c r="AQ556" i="9"/>
  <c r="AL556" i="9"/>
  <c r="AG556" i="9"/>
  <c r="AB556" i="9"/>
  <c r="W556" i="9"/>
  <c r="R556" i="9"/>
  <c r="M556" i="9"/>
  <c r="H556" i="9"/>
  <c r="AV555" i="9"/>
  <c r="AQ555" i="9"/>
  <c r="AL555" i="9"/>
  <c r="AG555" i="9"/>
  <c r="AB555" i="9"/>
  <c r="W555" i="9"/>
  <c r="R555" i="9"/>
  <c r="M555" i="9"/>
  <c r="H555" i="9"/>
  <c r="AV552" i="9"/>
  <c r="AQ552" i="9"/>
  <c r="AL552" i="9"/>
  <c r="AG552" i="9"/>
  <c r="AB552" i="9"/>
  <c r="W552" i="9"/>
  <c r="R552" i="9"/>
  <c r="M552" i="9"/>
  <c r="H552" i="9"/>
  <c r="AV551" i="9"/>
  <c r="AQ551" i="9"/>
  <c r="AL551" i="9"/>
  <c r="AG551" i="9"/>
  <c r="AB551" i="9"/>
  <c r="W551" i="9"/>
  <c r="R551" i="9"/>
  <c r="M551" i="9"/>
  <c r="H551" i="9"/>
  <c r="AV550" i="9"/>
  <c r="AQ550" i="9"/>
  <c r="AL550" i="9"/>
  <c r="AG550" i="9"/>
  <c r="AB550" i="9"/>
  <c r="W550" i="9"/>
  <c r="R550" i="9"/>
  <c r="M550" i="9"/>
  <c r="H550" i="9"/>
  <c r="AV549" i="9"/>
  <c r="AQ549" i="9"/>
  <c r="AL549" i="9"/>
  <c r="AG549" i="9"/>
  <c r="AB549" i="9"/>
  <c r="W549" i="9"/>
  <c r="R549" i="9"/>
  <c r="M549" i="9"/>
  <c r="H549" i="9"/>
  <c r="AV548" i="9"/>
  <c r="AQ548" i="9"/>
  <c r="AL548" i="9"/>
  <c r="AG548" i="9"/>
  <c r="AB548" i="9"/>
  <c r="W548" i="9"/>
  <c r="R548" i="9"/>
  <c r="M548" i="9"/>
  <c r="H548" i="9"/>
  <c r="AV547" i="9"/>
  <c r="AQ547" i="9"/>
  <c r="AL547" i="9"/>
  <c r="AG547" i="9"/>
  <c r="AB547" i="9"/>
  <c r="W547" i="9"/>
  <c r="R547" i="9"/>
  <c r="M547" i="9"/>
  <c r="H547" i="9"/>
  <c r="AV546" i="9"/>
  <c r="AQ546" i="9"/>
  <c r="AL546" i="9"/>
  <c r="AG546" i="9"/>
  <c r="AB546" i="9"/>
  <c r="W546" i="9"/>
  <c r="R546" i="9"/>
  <c r="M546" i="9"/>
  <c r="H546" i="9"/>
  <c r="AV545" i="9"/>
  <c r="AQ545" i="9"/>
  <c r="AL545" i="9"/>
  <c r="AG545" i="9"/>
  <c r="AB545" i="9"/>
  <c r="W545" i="9"/>
  <c r="R545" i="9"/>
  <c r="M545" i="9"/>
  <c r="H545" i="9"/>
  <c r="AV544" i="9"/>
  <c r="AQ544" i="9"/>
  <c r="AL544" i="9"/>
  <c r="AG544" i="9"/>
  <c r="AB544" i="9"/>
  <c r="W544" i="9"/>
  <c r="R544" i="9"/>
  <c r="M544" i="9"/>
  <c r="H544" i="9"/>
  <c r="AV543" i="9"/>
  <c r="AQ543" i="9"/>
  <c r="AL543" i="9"/>
  <c r="AG543" i="9"/>
  <c r="AB543" i="9"/>
  <c r="W543" i="9"/>
  <c r="R543" i="9"/>
  <c r="M543" i="9"/>
  <c r="H543" i="9"/>
  <c r="AV542" i="9"/>
  <c r="AQ542" i="9"/>
  <c r="AL542" i="9"/>
  <c r="AG542" i="9"/>
  <c r="AB542" i="9"/>
  <c r="W542" i="9"/>
  <c r="R542" i="9"/>
  <c r="M542" i="9"/>
  <c r="H542" i="9"/>
  <c r="AV541" i="9"/>
  <c r="AQ541" i="9"/>
  <c r="AL541" i="9"/>
  <c r="AG541" i="9"/>
  <c r="AB541" i="9"/>
  <c r="W541" i="9"/>
  <c r="R541" i="9"/>
  <c r="M541" i="9"/>
  <c r="H541" i="9"/>
  <c r="AV540" i="9"/>
  <c r="AQ540" i="9"/>
  <c r="AL540" i="9"/>
  <c r="AG540" i="9"/>
  <c r="AB540" i="9"/>
  <c r="W540" i="9"/>
  <c r="R540" i="9"/>
  <c r="M540" i="9"/>
  <c r="H540" i="9"/>
  <c r="AV539" i="9"/>
  <c r="AQ539" i="9"/>
  <c r="AL539" i="9"/>
  <c r="AG539" i="9"/>
  <c r="AB539" i="9"/>
  <c r="W539" i="9"/>
  <c r="R539" i="9"/>
  <c r="M539" i="9"/>
  <c r="H539" i="9"/>
  <c r="AV538" i="9"/>
  <c r="AQ538" i="9"/>
  <c r="AL538" i="9"/>
  <c r="AG538" i="9"/>
  <c r="AB538" i="9"/>
  <c r="W538" i="9"/>
  <c r="R538" i="9"/>
  <c r="M538" i="9"/>
  <c r="H538" i="9"/>
  <c r="AV537" i="9"/>
  <c r="AQ537" i="9"/>
  <c r="AL537" i="9"/>
  <c r="AG537" i="9"/>
  <c r="AB537" i="9"/>
  <c r="W537" i="9"/>
  <c r="R537" i="9"/>
  <c r="M537" i="9"/>
  <c r="H537" i="9"/>
  <c r="AV536" i="9"/>
  <c r="AQ536" i="9"/>
  <c r="AL536" i="9"/>
  <c r="AG536" i="9"/>
  <c r="AB536" i="9"/>
  <c r="W536" i="9"/>
  <c r="R536" i="9"/>
  <c r="M536" i="9"/>
  <c r="H536" i="9"/>
  <c r="AV535" i="9"/>
  <c r="AQ535" i="9"/>
  <c r="AL535" i="9"/>
  <c r="AG535" i="9"/>
  <c r="AB535" i="9"/>
  <c r="W535" i="9"/>
  <c r="R535" i="9"/>
  <c r="M535" i="9"/>
  <c r="H535" i="9"/>
  <c r="AV534" i="9"/>
  <c r="AQ534" i="9"/>
  <c r="AL534" i="9"/>
  <c r="AG534" i="9"/>
  <c r="AB534" i="9"/>
  <c r="W534" i="9"/>
  <c r="R534" i="9"/>
  <c r="M534" i="9"/>
  <c r="H534" i="9"/>
  <c r="AV533" i="9"/>
  <c r="AQ533" i="9"/>
  <c r="AL533" i="9"/>
  <c r="AG533" i="9"/>
  <c r="AB533" i="9"/>
  <c r="W533" i="9"/>
  <c r="R533" i="9"/>
  <c r="M533" i="9"/>
  <c r="H533" i="9"/>
  <c r="AV530" i="9"/>
  <c r="AQ530" i="9"/>
  <c r="AL530" i="9"/>
  <c r="AG530" i="9"/>
  <c r="AB530" i="9"/>
  <c r="W530" i="9"/>
  <c r="R530" i="9"/>
  <c r="M530" i="9"/>
  <c r="H530" i="9"/>
  <c r="AV529" i="9"/>
  <c r="AQ529" i="9"/>
  <c r="AL529" i="9"/>
  <c r="AG529" i="9"/>
  <c r="AB529" i="9"/>
  <c r="W529" i="9"/>
  <c r="R529" i="9"/>
  <c r="M529" i="9"/>
  <c r="H529" i="9"/>
  <c r="AV528" i="9"/>
  <c r="AQ528" i="9"/>
  <c r="AL528" i="9"/>
  <c r="AG528" i="9"/>
  <c r="AB528" i="9"/>
  <c r="W528" i="9"/>
  <c r="R528" i="9"/>
  <c r="M528" i="9"/>
  <c r="H528" i="9"/>
  <c r="AV527" i="9"/>
  <c r="AQ527" i="9"/>
  <c r="AL527" i="9"/>
  <c r="AG527" i="9"/>
  <c r="AB527" i="9"/>
  <c r="W527" i="9"/>
  <c r="R527" i="9"/>
  <c r="M527" i="9"/>
  <c r="H527" i="9"/>
  <c r="AV526" i="9"/>
  <c r="AQ526" i="9"/>
  <c r="AL526" i="9"/>
  <c r="AG526" i="9"/>
  <c r="AB526" i="9"/>
  <c r="W526" i="9"/>
  <c r="R526" i="9"/>
  <c r="M526" i="9"/>
  <c r="H526" i="9"/>
  <c r="AV525" i="9"/>
  <c r="AQ525" i="9"/>
  <c r="AL525" i="9"/>
  <c r="AG525" i="9"/>
  <c r="AB525" i="9"/>
  <c r="W525" i="9"/>
  <c r="R525" i="9"/>
  <c r="M525" i="9"/>
  <c r="H525" i="9"/>
  <c r="AV524" i="9"/>
  <c r="AQ524" i="9"/>
  <c r="AL524" i="9"/>
  <c r="AG524" i="9"/>
  <c r="AB524" i="9"/>
  <c r="W524" i="9"/>
  <c r="R524" i="9"/>
  <c r="M524" i="9"/>
  <c r="H524" i="9"/>
  <c r="AV523" i="9"/>
  <c r="AQ523" i="9"/>
  <c r="AL523" i="9"/>
  <c r="AG523" i="9"/>
  <c r="AB523" i="9"/>
  <c r="W523" i="9"/>
  <c r="R523" i="9"/>
  <c r="M523" i="9"/>
  <c r="H523" i="9"/>
  <c r="AV522" i="9"/>
  <c r="AQ522" i="9"/>
  <c r="AL522" i="9"/>
  <c r="AG522" i="9"/>
  <c r="AB522" i="9"/>
  <c r="W522" i="9"/>
  <c r="R522" i="9"/>
  <c r="M522" i="9"/>
  <c r="H522" i="9"/>
  <c r="AV521" i="9"/>
  <c r="AQ521" i="9"/>
  <c r="AL521" i="9"/>
  <c r="AG521" i="9"/>
  <c r="AB521" i="9"/>
  <c r="W521" i="9"/>
  <c r="R521" i="9"/>
  <c r="M521" i="9"/>
  <c r="H521" i="9"/>
  <c r="AV520" i="9"/>
  <c r="AQ520" i="9"/>
  <c r="AL520" i="9"/>
  <c r="AG520" i="9"/>
  <c r="AB520" i="9"/>
  <c r="W520" i="9"/>
  <c r="R520" i="9"/>
  <c r="M520" i="9"/>
  <c r="H520" i="9"/>
  <c r="AV519" i="9"/>
  <c r="AQ519" i="9"/>
  <c r="AL519" i="9"/>
  <c r="AG519" i="9"/>
  <c r="AB519" i="9"/>
  <c r="W519" i="9"/>
  <c r="R519" i="9"/>
  <c r="M519" i="9"/>
  <c r="H519" i="9"/>
  <c r="AV518" i="9"/>
  <c r="AQ518" i="9"/>
  <c r="AL518" i="9"/>
  <c r="AG518" i="9"/>
  <c r="AB518" i="9"/>
  <c r="W518" i="9"/>
  <c r="R518" i="9"/>
  <c r="M518" i="9"/>
  <c r="H518" i="9"/>
  <c r="AV517" i="9"/>
  <c r="AQ517" i="9"/>
  <c r="AL517" i="9"/>
  <c r="AG517" i="9"/>
  <c r="AB517" i="9"/>
  <c r="W517" i="9"/>
  <c r="R517" i="9"/>
  <c r="M517" i="9"/>
  <c r="H517" i="9"/>
  <c r="AV516" i="9"/>
  <c r="AQ516" i="9"/>
  <c r="AL516" i="9"/>
  <c r="AG516" i="9"/>
  <c r="AB516" i="9"/>
  <c r="W516" i="9"/>
  <c r="R516" i="9"/>
  <c r="M516" i="9"/>
  <c r="H516" i="9"/>
  <c r="AV515" i="9"/>
  <c r="AQ515" i="9"/>
  <c r="AL515" i="9"/>
  <c r="AG515" i="9"/>
  <c r="AB515" i="9"/>
  <c r="W515" i="9"/>
  <c r="R515" i="9"/>
  <c r="M515" i="9"/>
  <c r="H515" i="9"/>
  <c r="AV514" i="9"/>
  <c r="AQ514" i="9"/>
  <c r="AL514" i="9"/>
  <c r="AG514" i="9"/>
  <c r="AB514" i="9"/>
  <c r="W514" i="9"/>
  <c r="R514" i="9"/>
  <c r="M514" i="9"/>
  <c r="H514" i="9"/>
  <c r="AV513" i="9"/>
  <c r="AQ513" i="9"/>
  <c r="AL513" i="9"/>
  <c r="AG513" i="9"/>
  <c r="AB513" i="9"/>
  <c r="W513" i="9"/>
  <c r="R513" i="9"/>
  <c r="M513" i="9"/>
  <c r="H513" i="9"/>
  <c r="AV512" i="9"/>
  <c r="AQ512" i="9"/>
  <c r="AL512" i="9"/>
  <c r="AG512" i="9"/>
  <c r="AB512" i="9"/>
  <c r="W512" i="9"/>
  <c r="R512" i="9"/>
  <c r="M512" i="9"/>
  <c r="H512" i="9"/>
  <c r="AV511" i="9"/>
  <c r="AQ511" i="9"/>
  <c r="AL511" i="9"/>
  <c r="AG511" i="9"/>
  <c r="AB511" i="9"/>
  <c r="W511" i="9"/>
  <c r="R511" i="9"/>
  <c r="M511" i="9"/>
  <c r="H511" i="9"/>
  <c r="AV508" i="9"/>
  <c r="AQ508" i="9"/>
  <c r="AL508" i="9"/>
  <c r="AG508" i="9"/>
  <c r="AB508" i="9"/>
  <c r="W508" i="9"/>
  <c r="R508" i="9"/>
  <c r="M508" i="9"/>
  <c r="H508" i="9"/>
  <c r="AV507" i="9"/>
  <c r="AQ507" i="9"/>
  <c r="AL507" i="9"/>
  <c r="AG507" i="9"/>
  <c r="AB507" i="9"/>
  <c r="W507" i="9"/>
  <c r="R507" i="9"/>
  <c r="M507" i="9"/>
  <c r="H507" i="9"/>
  <c r="AV506" i="9"/>
  <c r="AQ506" i="9"/>
  <c r="AL506" i="9"/>
  <c r="AG506" i="9"/>
  <c r="AB506" i="9"/>
  <c r="W506" i="9"/>
  <c r="R506" i="9"/>
  <c r="M506" i="9"/>
  <c r="H506" i="9"/>
  <c r="AV505" i="9"/>
  <c r="AQ505" i="9"/>
  <c r="AL505" i="9"/>
  <c r="AG505" i="9"/>
  <c r="AB505" i="9"/>
  <c r="W505" i="9"/>
  <c r="R505" i="9"/>
  <c r="M505" i="9"/>
  <c r="H505" i="9"/>
  <c r="AV504" i="9"/>
  <c r="AQ504" i="9"/>
  <c r="AL504" i="9"/>
  <c r="AG504" i="9"/>
  <c r="AB504" i="9"/>
  <c r="W504" i="9"/>
  <c r="R504" i="9"/>
  <c r="M504" i="9"/>
  <c r="H504" i="9"/>
  <c r="AV503" i="9"/>
  <c r="AQ503" i="9"/>
  <c r="AL503" i="9"/>
  <c r="AG503" i="9"/>
  <c r="AB503" i="9"/>
  <c r="W503" i="9"/>
  <c r="R503" i="9"/>
  <c r="M503" i="9"/>
  <c r="H503" i="9"/>
  <c r="AV502" i="9"/>
  <c r="AQ502" i="9"/>
  <c r="AL502" i="9"/>
  <c r="AG502" i="9"/>
  <c r="AB502" i="9"/>
  <c r="W502" i="9"/>
  <c r="R502" i="9"/>
  <c r="M502" i="9"/>
  <c r="H502" i="9"/>
  <c r="AV501" i="9"/>
  <c r="AQ501" i="9"/>
  <c r="AL501" i="9"/>
  <c r="AG501" i="9"/>
  <c r="AB501" i="9"/>
  <c r="W501" i="9"/>
  <c r="R501" i="9"/>
  <c r="M501" i="9"/>
  <c r="H501" i="9"/>
  <c r="AV500" i="9"/>
  <c r="AQ500" i="9"/>
  <c r="AL500" i="9"/>
  <c r="AG500" i="9"/>
  <c r="AB500" i="9"/>
  <c r="W500" i="9"/>
  <c r="R500" i="9"/>
  <c r="M500" i="9"/>
  <c r="H500" i="9"/>
  <c r="AV499" i="9"/>
  <c r="AQ499" i="9"/>
  <c r="AL499" i="9"/>
  <c r="AG499" i="9"/>
  <c r="AB499" i="9"/>
  <c r="W499" i="9"/>
  <c r="R499" i="9"/>
  <c r="M499" i="9"/>
  <c r="H499" i="9"/>
  <c r="AV498" i="9"/>
  <c r="AQ498" i="9"/>
  <c r="AL498" i="9"/>
  <c r="AG498" i="9"/>
  <c r="AB498" i="9"/>
  <c r="W498" i="9"/>
  <c r="R498" i="9"/>
  <c r="M498" i="9"/>
  <c r="H498" i="9"/>
  <c r="AV497" i="9"/>
  <c r="AQ497" i="9"/>
  <c r="AL497" i="9"/>
  <c r="AG497" i="9"/>
  <c r="AB497" i="9"/>
  <c r="W497" i="9"/>
  <c r="R497" i="9"/>
  <c r="M497" i="9"/>
  <c r="H497" i="9"/>
  <c r="AV496" i="9"/>
  <c r="AQ496" i="9"/>
  <c r="AL496" i="9"/>
  <c r="AG496" i="9"/>
  <c r="AB496" i="9"/>
  <c r="W496" i="9"/>
  <c r="R496" i="9"/>
  <c r="M496" i="9"/>
  <c r="H496" i="9"/>
  <c r="AV495" i="9"/>
  <c r="AQ495" i="9"/>
  <c r="AL495" i="9"/>
  <c r="AG495" i="9"/>
  <c r="AB495" i="9"/>
  <c r="W495" i="9"/>
  <c r="R495" i="9"/>
  <c r="M495" i="9"/>
  <c r="H495" i="9"/>
  <c r="AV494" i="9"/>
  <c r="AQ494" i="9"/>
  <c r="AQ489" i="9"/>
  <c r="AQ490" i="9"/>
  <c r="AQ491" i="9"/>
  <c r="AQ492" i="9"/>
  <c r="AQ493" i="9"/>
  <c r="AL494" i="9"/>
  <c r="AG494" i="9"/>
  <c r="AB494" i="9"/>
  <c r="W494" i="9"/>
  <c r="R494" i="9"/>
  <c r="M494" i="9"/>
  <c r="H494" i="9"/>
  <c r="AV493" i="9"/>
  <c r="AL493" i="9"/>
  <c r="AG493" i="9"/>
  <c r="AB493" i="9"/>
  <c r="W493" i="9"/>
  <c r="R493" i="9"/>
  <c r="M493" i="9"/>
  <c r="H493" i="9"/>
  <c r="AV492" i="9"/>
  <c r="AL492" i="9"/>
  <c r="AG492" i="9"/>
  <c r="AB492" i="9"/>
  <c r="W492" i="9"/>
  <c r="R492" i="9"/>
  <c r="M492" i="9"/>
  <c r="H492" i="9"/>
  <c r="AV491" i="9"/>
  <c r="AL491" i="9"/>
  <c r="AG491" i="9"/>
  <c r="AB491" i="9"/>
  <c r="W491" i="9"/>
  <c r="R491" i="9"/>
  <c r="M491" i="9"/>
  <c r="H491" i="9"/>
  <c r="AV490" i="9"/>
  <c r="AL490" i="9"/>
  <c r="AG490" i="9"/>
  <c r="AB490" i="9"/>
  <c r="W490" i="9"/>
  <c r="R490" i="9"/>
  <c r="M490" i="9"/>
  <c r="H490" i="9"/>
  <c r="AV489" i="9"/>
  <c r="AL489" i="9"/>
  <c r="AG489" i="9"/>
  <c r="AB489" i="9"/>
  <c r="W489" i="9"/>
  <c r="R489" i="9"/>
  <c r="M489" i="9"/>
  <c r="H489" i="9"/>
  <c r="AV486" i="9"/>
  <c r="AQ486" i="9"/>
  <c r="AL486" i="9"/>
  <c r="AG486" i="9"/>
  <c r="AB486" i="9"/>
  <c r="W486" i="9"/>
  <c r="R486" i="9"/>
  <c r="M486" i="9"/>
  <c r="H486" i="9"/>
  <c r="AV485" i="9"/>
  <c r="AQ485" i="9"/>
  <c r="AL485" i="9"/>
  <c r="AG485" i="9"/>
  <c r="AB485" i="9"/>
  <c r="W485" i="9"/>
  <c r="R485" i="9"/>
  <c r="M485" i="9"/>
  <c r="H485" i="9"/>
  <c r="AV484" i="9"/>
  <c r="AQ484" i="9"/>
  <c r="AL484" i="9"/>
  <c r="AG484" i="9"/>
  <c r="AB484" i="9"/>
  <c r="W484" i="9"/>
  <c r="R484" i="9"/>
  <c r="M484" i="9"/>
  <c r="H484" i="9"/>
  <c r="AV483" i="9"/>
  <c r="AQ483" i="9"/>
  <c r="AL483" i="9"/>
  <c r="AG483" i="9"/>
  <c r="AB483" i="9"/>
  <c r="W483" i="9"/>
  <c r="R483" i="9"/>
  <c r="M483" i="9"/>
  <c r="H483" i="9"/>
  <c r="AV482" i="9"/>
  <c r="AQ482" i="9"/>
  <c r="AL482" i="9"/>
  <c r="AG482" i="9"/>
  <c r="AB482" i="9"/>
  <c r="W482" i="9"/>
  <c r="R482" i="9"/>
  <c r="M482" i="9"/>
  <c r="H482" i="9"/>
  <c r="AV481" i="9"/>
  <c r="AQ481" i="9"/>
  <c r="AL481" i="9"/>
  <c r="AG481" i="9"/>
  <c r="AB481" i="9"/>
  <c r="W481" i="9"/>
  <c r="R481" i="9"/>
  <c r="M481" i="9"/>
  <c r="H481" i="9"/>
  <c r="AV480" i="9"/>
  <c r="AQ480" i="9"/>
  <c r="AL480" i="9"/>
  <c r="AG480" i="9"/>
  <c r="AB480" i="9"/>
  <c r="W480" i="9"/>
  <c r="R480" i="9"/>
  <c r="M480" i="9"/>
  <c r="H480" i="9"/>
  <c r="AV479" i="9"/>
  <c r="AQ479" i="9"/>
  <c r="AL479" i="9"/>
  <c r="AG479" i="9"/>
  <c r="AB479" i="9"/>
  <c r="W479" i="9"/>
  <c r="R479" i="9"/>
  <c r="M479" i="9"/>
  <c r="H479" i="9"/>
  <c r="AV478" i="9"/>
  <c r="AQ478" i="9"/>
  <c r="AL478" i="9"/>
  <c r="AG478" i="9"/>
  <c r="AB478" i="9"/>
  <c r="W478" i="9"/>
  <c r="R478" i="9"/>
  <c r="M478" i="9"/>
  <c r="H478" i="9"/>
  <c r="AV477" i="9"/>
  <c r="AQ477" i="9"/>
  <c r="AL477" i="9"/>
  <c r="AG477" i="9"/>
  <c r="AB477" i="9"/>
  <c r="W477" i="9"/>
  <c r="R477" i="9"/>
  <c r="M477" i="9"/>
  <c r="H477" i="9"/>
  <c r="AV476" i="9"/>
  <c r="AQ476" i="9"/>
  <c r="AL476" i="9"/>
  <c r="AG476" i="9"/>
  <c r="AB476" i="9"/>
  <c r="W476" i="9"/>
  <c r="R476" i="9"/>
  <c r="M476" i="9"/>
  <c r="H476" i="9"/>
  <c r="AV475" i="9"/>
  <c r="AQ475" i="9"/>
  <c r="AL475" i="9"/>
  <c r="AG475" i="9"/>
  <c r="AB475" i="9"/>
  <c r="W475" i="9"/>
  <c r="R475" i="9"/>
  <c r="M475" i="9"/>
  <c r="H475" i="9"/>
  <c r="AV474" i="9"/>
  <c r="AQ474" i="9"/>
  <c r="AL474" i="9"/>
  <c r="AG474" i="9"/>
  <c r="AB474" i="9"/>
  <c r="W474" i="9"/>
  <c r="R474" i="9"/>
  <c r="M474" i="9"/>
  <c r="H474" i="9"/>
  <c r="AV473" i="9"/>
  <c r="AQ473" i="9"/>
  <c r="AL473" i="9"/>
  <c r="AG473" i="9"/>
  <c r="AB473" i="9"/>
  <c r="W473" i="9"/>
  <c r="R473" i="9"/>
  <c r="M473" i="9"/>
  <c r="H473" i="9"/>
  <c r="AV472" i="9"/>
  <c r="AQ472" i="9"/>
  <c r="AL472" i="9"/>
  <c r="AG472" i="9"/>
  <c r="AB472" i="9"/>
  <c r="W472" i="9"/>
  <c r="R472" i="9"/>
  <c r="M472" i="9"/>
  <c r="H472" i="9"/>
  <c r="AV471" i="9"/>
  <c r="AQ471" i="9"/>
  <c r="AL471" i="9"/>
  <c r="AG471" i="9"/>
  <c r="AB471" i="9"/>
  <c r="W471" i="9"/>
  <c r="R471" i="9"/>
  <c r="M471" i="9"/>
  <c r="H471" i="9"/>
  <c r="AV470" i="9"/>
  <c r="AQ470" i="9"/>
  <c r="AL470" i="9"/>
  <c r="AG470" i="9"/>
  <c r="AB470" i="9"/>
  <c r="W470" i="9"/>
  <c r="R470" i="9"/>
  <c r="M470" i="9"/>
  <c r="H470" i="9"/>
  <c r="AV469" i="9"/>
  <c r="AQ469" i="9"/>
  <c r="AL469" i="9"/>
  <c r="AG469" i="9"/>
  <c r="AB469" i="9"/>
  <c r="W469" i="9"/>
  <c r="R469" i="9"/>
  <c r="M469" i="9"/>
  <c r="H469" i="9"/>
  <c r="AV468" i="9"/>
  <c r="AQ468" i="9"/>
  <c r="AL468" i="9"/>
  <c r="AG468" i="9"/>
  <c r="AB468" i="9"/>
  <c r="W468" i="9"/>
  <c r="R468" i="9"/>
  <c r="M468" i="9"/>
  <c r="H468" i="9"/>
  <c r="AV467" i="9"/>
  <c r="AQ467" i="9"/>
  <c r="AL467" i="9"/>
  <c r="AG467" i="9"/>
  <c r="AB467" i="9"/>
  <c r="W467" i="9"/>
  <c r="R467" i="9"/>
  <c r="M467" i="9"/>
  <c r="H467" i="9"/>
  <c r="AV464" i="9"/>
  <c r="AQ464" i="9"/>
  <c r="AL464" i="9"/>
  <c r="AG464" i="9"/>
  <c r="AB464" i="9"/>
  <c r="W464" i="9"/>
  <c r="R464" i="9"/>
  <c r="M464" i="9"/>
  <c r="H464" i="9"/>
  <c r="AV463" i="9"/>
  <c r="AQ463" i="9"/>
  <c r="AL463" i="9"/>
  <c r="AG463" i="9"/>
  <c r="AB463" i="9"/>
  <c r="W463" i="9"/>
  <c r="R463" i="9"/>
  <c r="M463" i="9"/>
  <c r="H463" i="9"/>
  <c r="AV462" i="9"/>
  <c r="AQ462" i="9"/>
  <c r="AL462" i="9"/>
  <c r="AG462" i="9"/>
  <c r="AB462" i="9"/>
  <c r="W462" i="9"/>
  <c r="R462" i="9"/>
  <c r="M462" i="9"/>
  <c r="H462" i="9"/>
  <c r="AV461" i="9"/>
  <c r="AQ461" i="9"/>
  <c r="AL461" i="9"/>
  <c r="AG461" i="9"/>
  <c r="AB461" i="9"/>
  <c r="W461" i="9"/>
  <c r="R461" i="9"/>
  <c r="M461" i="9"/>
  <c r="H461" i="9"/>
  <c r="AV460" i="9"/>
  <c r="AQ460" i="9"/>
  <c r="AL460" i="9"/>
  <c r="AG460" i="9"/>
  <c r="AB460" i="9"/>
  <c r="W460" i="9"/>
  <c r="R460" i="9"/>
  <c r="M460" i="9"/>
  <c r="H460" i="9"/>
  <c r="AV459" i="9"/>
  <c r="AQ459" i="9"/>
  <c r="AL459" i="9"/>
  <c r="AG459" i="9"/>
  <c r="AB459" i="9"/>
  <c r="W459" i="9"/>
  <c r="R459" i="9"/>
  <c r="M459" i="9"/>
  <c r="H459" i="9"/>
  <c r="AV458" i="9"/>
  <c r="AQ458" i="9"/>
  <c r="AL458" i="9"/>
  <c r="AG458" i="9"/>
  <c r="AB458" i="9"/>
  <c r="W458" i="9"/>
  <c r="R458" i="9"/>
  <c r="M458" i="9"/>
  <c r="H458" i="9"/>
  <c r="AV457" i="9"/>
  <c r="AQ457" i="9"/>
  <c r="AL457" i="9"/>
  <c r="AG457" i="9"/>
  <c r="AB457" i="9"/>
  <c r="W457" i="9"/>
  <c r="R457" i="9"/>
  <c r="M457" i="9"/>
  <c r="H457" i="9"/>
  <c r="AV456" i="9"/>
  <c r="AQ456" i="9"/>
  <c r="AL456" i="9"/>
  <c r="AG456" i="9"/>
  <c r="AB456" i="9"/>
  <c r="W456" i="9"/>
  <c r="R456" i="9"/>
  <c r="M456" i="9"/>
  <c r="H456" i="9"/>
  <c r="AV455" i="9"/>
  <c r="AQ455" i="9"/>
  <c r="AL455" i="9"/>
  <c r="AG455" i="9"/>
  <c r="AB455" i="9"/>
  <c r="W455" i="9"/>
  <c r="R455" i="9"/>
  <c r="M455" i="9"/>
  <c r="H455" i="9"/>
  <c r="AV454" i="9"/>
  <c r="AQ454" i="9"/>
  <c r="AL454" i="9"/>
  <c r="AG454" i="9"/>
  <c r="AB454" i="9"/>
  <c r="W454" i="9"/>
  <c r="R454" i="9"/>
  <c r="M454" i="9"/>
  <c r="H454" i="9"/>
  <c r="AV453" i="9"/>
  <c r="AQ453" i="9"/>
  <c r="AL453" i="9"/>
  <c r="AG453" i="9"/>
  <c r="AB453" i="9"/>
  <c r="W453" i="9"/>
  <c r="R453" i="9"/>
  <c r="M453" i="9"/>
  <c r="H453" i="9"/>
  <c r="AV452" i="9"/>
  <c r="AQ452" i="9"/>
  <c r="AL452" i="9"/>
  <c r="AG452" i="9"/>
  <c r="AB452" i="9"/>
  <c r="W452" i="9"/>
  <c r="R452" i="9"/>
  <c r="M452" i="9"/>
  <c r="H452" i="9"/>
  <c r="AV451" i="9"/>
  <c r="AQ451" i="9"/>
  <c r="AL451" i="9"/>
  <c r="AG451" i="9"/>
  <c r="AB451" i="9"/>
  <c r="W451" i="9"/>
  <c r="R451" i="9"/>
  <c r="M451" i="9"/>
  <c r="H451" i="9"/>
  <c r="AV450" i="9"/>
  <c r="AQ450" i="9"/>
  <c r="AL450" i="9"/>
  <c r="AG450" i="9"/>
  <c r="AB450" i="9"/>
  <c r="W450" i="9"/>
  <c r="R450" i="9"/>
  <c r="M450" i="9"/>
  <c r="H450" i="9"/>
  <c r="AV449" i="9"/>
  <c r="AQ449" i="9"/>
  <c r="AL449" i="9"/>
  <c r="AG449" i="9"/>
  <c r="AB449" i="9"/>
  <c r="W449" i="9"/>
  <c r="R449" i="9"/>
  <c r="M449" i="9"/>
  <c r="H449" i="9"/>
  <c r="AV448" i="9"/>
  <c r="AQ448" i="9"/>
  <c r="AL448" i="9"/>
  <c r="AG448" i="9"/>
  <c r="AB448" i="9"/>
  <c r="W448" i="9"/>
  <c r="R448" i="9"/>
  <c r="M448" i="9"/>
  <c r="H448" i="9"/>
  <c r="AV447" i="9"/>
  <c r="AQ447" i="9"/>
  <c r="AL447" i="9"/>
  <c r="AG447" i="9"/>
  <c r="AB447" i="9"/>
  <c r="W447" i="9"/>
  <c r="R447" i="9"/>
  <c r="M447" i="9"/>
  <c r="H447" i="9"/>
  <c r="AV446" i="9"/>
  <c r="AQ446" i="9"/>
  <c r="AL446" i="9"/>
  <c r="AG446" i="9"/>
  <c r="AB446" i="9"/>
  <c r="W446" i="9"/>
  <c r="R446" i="9"/>
  <c r="M446" i="9"/>
  <c r="H446" i="9"/>
  <c r="AV445" i="9"/>
  <c r="AQ445" i="9"/>
  <c r="AL445" i="9"/>
  <c r="AG445" i="9"/>
  <c r="AB445" i="9"/>
  <c r="W445" i="9"/>
  <c r="R445" i="9"/>
  <c r="M445" i="9"/>
  <c r="H445" i="9"/>
  <c r="AV442" i="9"/>
  <c r="AQ442" i="9"/>
  <c r="AL442" i="9"/>
  <c r="AG442" i="9"/>
  <c r="AB442" i="9"/>
  <c r="W442" i="9"/>
  <c r="R442" i="9"/>
  <c r="M442" i="9"/>
  <c r="H442" i="9"/>
  <c r="AV441" i="9"/>
  <c r="AQ441" i="9"/>
  <c r="AL441" i="9"/>
  <c r="AG441" i="9"/>
  <c r="AB441" i="9"/>
  <c r="W441" i="9"/>
  <c r="R441" i="9"/>
  <c r="M441" i="9"/>
  <c r="H441" i="9"/>
  <c r="AV440" i="9"/>
  <c r="AQ440" i="9"/>
  <c r="AL440" i="9"/>
  <c r="AG440" i="9"/>
  <c r="AB440" i="9"/>
  <c r="W440" i="9"/>
  <c r="R440" i="9"/>
  <c r="M440" i="9"/>
  <c r="H440" i="9"/>
  <c r="AV439" i="9"/>
  <c r="AQ439" i="9"/>
  <c r="AL439" i="9"/>
  <c r="AG439" i="9"/>
  <c r="AB439" i="9"/>
  <c r="W439" i="9"/>
  <c r="R439" i="9"/>
  <c r="M439" i="9"/>
  <c r="H439" i="9"/>
  <c r="AV438" i="9"/>
  <c r="AQ438" i="9"/>
  <c r="AL438" i="9"/>
  <c r="AG438" i="9"/>
  <c r="AB438" i="9"/>
  <c r="W438" i="9"/>
  <c r="R438" i="9"/>
  <c r="M438" i="9"/>
  <c r="H438" i="9"/>
  <c r="AV437" i="9"/>
  <c r="AQ437" i="9"/>
  <c r="AL437" i="9"/>
  <c r="AG437" i="9"/>
  <c r="AB437" i="9"/>
  <c r="W437" i="9"/>
  <c r="R437" i="9"/>
  <c r="M437" i="9"/>
  <c r="H437" i="9"/>
  <c r="AV436" i="9"/>
  <c r="AQ436" i="9"/>
  <c r="AL436" i="9"/>
  <c r="AG436" i="9"/>
  <c r="AB436" i="9"/>
  <c r="W436" i="9"/>
  <c r="R436" i="9"/>
  <c r="M436" i="9"/>
  <c r="H436" i="9"/>
  <c r="AV435" i="9"/>
  <c r="AQ435" i="9"/>
  <c r="AL435" i="9"/>
  <c r="AG435" i="9"/>
  <c r="AB435" i="9"/>
  <c r="W435" i="9"/>
  <c r="R435" i="9"/>
  <c r="M435" i="9"/>
  <c r="H435" i="9"/>
  <c r="AV434" i="9"/>
  <c r="AQ434" i="9"/>
  <c r="AL434" i="9"/>
  <c r="AG434" i="9"/>
  <c r="AB434" i="9"/>
  <c r="W434" i="9"/>
  <c r="R434" i="9"/>
  <c r="M434" i="9"/>
  <c r="H434" i="9"/>
  <c r="AV433" i="9"/>
  <c r="AQ433" i="9"/>
  <c r="AL433" i="9"/>
  <c r="AG433" i="9"/>
  <c r="AB433" i="9"/>
  <c r="W433" i="9"/>
  <c r="R433" i="9"/>
  <c r="M433" i="9"/>
  <c r="H433" i="9"/>
  <c r="AV432" i="9"/>
  <c r="AQ432" i="9"/>
  <c r="AL432" i="9"/>
  <c r="AG432" i="9"/>
  <c r="AB432" i="9"/>
  <c r="W432" i="9"/>
  <c r="R432" i="9"/>
  <c r="M432" i="9"/>
  <c r="H432" i="9"/>
  <c r="AV431" i="9"/>
  <c r="AQ431" i="9"/>
  <c r="AL431" i="9"/>
  <c r="AG431" i="9"/>
  <c r="AB431" i="9"/>
  <c r="W431" i="9"/>
  <c r="R431" i="9"/>
  <c r="M431" i="9"/>
  <c r="H431" i="9"/>
  <c r="AV430" i="9"/>
  <c r="AQ430" i="9"/>
  <c r="AL430" i="9"/>
  <c r="AG430" i="9"/>
  <c r="AB430" i="9"/>
  <c r="W430" i="9"/>
  <c r="R430" i="9"/>
  <c r="M430" i="9"/>
  <c r="H430" i="9"/>
  <c r="AV429" i="9"/>
  <c r="AQ429" i="9"/>
  <c r="AL429" i="9"/>
  <c r="AG429" i="9"/>
  <c r="AB429" i="9"/>
  <c r="W429" i="9"/>
  <c r="R429" i="9"/>
  <c r="M429" i="9"/>
  <c r="H429" i="9"/>
  <c r="AV428" i="9"/>
  <c r="AQ428" i="9"/>
  <c r="AL428" i="9"/>
  <c r="AG428" i="9"/>
  <c r="AB428" i="9"/>
  <c r="W428" i="9"/>
  <c r="R428" i="9"/>
  <c r="M428" i="9"/>
  <c r="H428" i="9"/>
  <c r="AV427" i="9"/>
  <c r="AQ427" i="9"/>
  <c r="AL427" i="9"/>
  <c r="AG427" i="9"/>
  <c r="AB427" i="9"/>
  <c r="W427" i="9"/>
  <c r="R427" i="9"/>
  <c r="M427" i="9"/>
  <c r="H427" i="9"/>
  <c r="AV426" i="9"/>
  <c r="AQ426" i="9"/>
  <c r="AL426" i="9"/>
  <c r="AG426" i="9"/>
  <c r="AB426" i="9"/>
  <c r="W426" i="9"/>
  <c r="R426" i="9"/>
  <c r="M426" i="9"/>
  <c r="H426" i="9"/>
  <c r="AV425" i="9"/>
  <c r="AQ425" i="9"/>
  <c r="AL425" i="9"/>
  <c r="AG425" i="9"/>
  <c r="AB425" i="9"/>
  <c r="W425" i="9"/>
  <c r="R425" i="9"/>
  <c r="M425" i="9"/>
  <c r="H425" i="9"/>
  <c r="AV424" i="9"/>
  <c r="AQ424" i="9"/>
  <c r="AL424" i="9"/>
  <c r="AG424" i="9"/>
  <c r="AB424" i="9"/>
  <c r="W424" i="9"/>
  <c r="R424" i="9"/>
  <c r="M424" i="9"/>
  <c r="H424" i="9"/>
  <c r="AV423" i="9"/>
  <c r="AQ423" i="9"/>
  <c r="AL423" i="9"/>
  <c r="AG423" i="9"/>
  <c r="AB423" i="9"/>
  <c r="W423" i="9"/>
  <c r="R423" i="9"/>
  <c r="M423" i="9"/>
  <c r="H423" i="9"/>
  <c r="AV420" i="9"/>
  <c r="AQ420" i="9"/>
  <c r="AL420" i="9"/>
  <c r="AG420" i="9"/>
  <c r="AB420" i="9"/>
  <c r="W420" i="9"/>
  <c r="R420" i="9"/>
  <c r="M420" i="9"/>
  <c r="H420" i="9"/>
  <c r="AV419" i="9"/>
  <c r="AQ419" i="9"/>
  <c r="AL419" i="9"/>
  <c r="AG419" i="9"/>
  <c r="AB419" i="9"/>
  <c r="W419" i="9"/>
  <c r="R419" i="9"/>
  <c r="M419" i="9"/>
  <c r="H419" i="9"/>
  <c r="AV418" i="9"/>
  <c r="AQ418" i="9"/>
  <c r="AL418" i="9"/>
  <c r="AG418" i="9"/>
  <c r="AB418" i="9"/>
  <c r="W418" i="9"/>
  <c r="R418" i="9"/>
  <c r="M418" i="9"/>
  <c r="H418" i="9"/>
  <c r="AV417" i="9"/>
  <c r="AQ417" i="9"/>
  <c r="AL417" i="9"/>
  <c r="AG417" i="9"/>
  <c r="AB417" i="9"/>
  <c r="W417" i="9"/>
  <c r="R417" i="9"/>
  <c r="M417" i="9"/>
  <c r="H417" i="9"/>
  <c r="AV416" i="9"/>
  <c r="AQ416" i="9"/>
  <c r="AL416" i="9"/>
  <c r="AG416" i="9"/>
  <c r="AB416" i="9"/>
  <c r="W416" i="9"/>
  <c r="R416" i="9"/>
  <c r="M416" i="9"/>
  <c r="H416" i="9"/>
  <c r="AV415" i="9"/>
  <c r="AQ415" i="9"/>
  <c r="AL415" i="9"/>
  <c r="AG415" i="9"/>
  <c r="AB415" i="9"/>
  <c r="W415" i="9"/>
  <c r="R415" i="9"/>
  <c r="M415" i="9"/>
  <c r="H415" i="9"/>
  <c r="AV414" i="9"/>
  <c r="AQ414" i="9"/>
  <c r="AL414" i="9"/>
  <c r="AG414" i="9"/>
  <c r="AB414" i="9"/>
  <c r="W414" i="9"/>
  <c r="R414" i="9"/>
  <c r="M414" i="9"/>
  <c r="H414" i="9"/>
  <c r="AV413" i="9"/>
  <c r="AQ413" i="9"/>
  <c r="AL413" i="9"/>
  <c r="AG413" i="9"/>
  <c r="AB413" i="9"/>
  <c r="W413" i="9"/>
  <c r="R413" i="9"/>
  <c r="M413" i="9"/>
  <c r="H413" i="9"/>
  <c r="AV412" i="9"/>
  <c r="AQ412" i="9"/>
  <c r="AL412" i="9"/>
  <c r="AG412" i="9"/>
  <c r="AB412" i="9"/>
  <c r="W412" i="9"/>
  <c r="R412" i="9"/>
  <c r="M412" i="9"/>
  <c r="H412" i="9"/>
  <c r="AV411" i="9"/>
  <c r="AQ411" i="9"/>
  <c r="AL411" i="9"/>
  <c r="AG411" i="9"/>
  <c r="AB411" i="9"/>
  <c r="W411" i="9"/>
  <c r="R411" i="9"/>
  <c r="M411" i="9"/>
  <c r="H411" i="9"/>
  <c r="AV410" i="9"/>
  <c r="AQ410" i="9"/>
  <c r="AL410" i="9"/>
  <c r="AG410" i="9"/>
  <c r="AB410" i="9"/>
  <c r="W410" i="9"/>
  <c r="R410" i="9"/>
  <c r="M410" i="9"/>
  <c r="H410" i="9"/>
  <c r="AV409" i="9"/>
  <c r="AQ409" i="9"/>
  <c r="AL409" i="9"/>
  <c r="AG409" i="9"/>
  <c r="AB409" i="9"/>
  <c r="W409" i="9"/>
  <c r="R409" i="9"/>
  <c r="M409" i="9"/>
  <c r="H409" i="9"/>
  <c r="AV408" i="9"/>
  <c r="AQ408" i="9"/>
  <c r="AL408" i="9"/>
  <c r="AG408" i="9"/>
  <c r="AB408" i="9"/>
  <c r="W408" i="9"/>
  <c r="R408" i="9"/>
  <c r="M408" i="9"/>
  <c r="H408" i="9"/>
  <c r="AV407" i="9"/>
  <c r="AQ407" i="9"/>
  <c r="AL407" i="9"/>
  <c r="AG407" i="9"/>
  <c r="AB407" i="9"/>
  <c r="W407" i="9"/>
  <c r="R407" i="9"/>
  <c r="M407" i="9"/>
  <c r="H407" i="9"/>
  <c r="AV406" i="9"/>
  <c r="AQ406" i="9"/>
  <c r="AL406" i="9"/>
  <c r="AG406" i="9"/>
  <c r="AB406" i="9"/>
  <c r="W406" i="9"/>
  <c r="R406" i="9"/>
  <c r="M406" i="9"/>
  <c r="H406" i="9"/>
  <c r="AV405" i="9"/>
  <c r="AQ405" i="9"/>
  <c r="AL405" i="9"/>
  <c r="AG405" i="9"/>
  <c r="AB405" i="9"/>
  <c r="W405" i="9"/>
  <c r="R405" i="9"/>
  <c r="M405" i="9"/>
  <c r="H405" i="9"/>
  <c r="AV404" i="9"/>
  <c r="AQ404" i="9"/>
  <c r="AL404" i="9"/>
  <c r="AG404" i="9"/>
  <c r="AB404" i="9"/>
  <c r="W404" i="9"/>
  <c r="R404" i="9"/>
  <c r="M404" i="9"/>
  <c r="H404" i="9"/>
  <c r="AV403" i="9"/>
  <c r="AQ403" i="9"/>
  <c r="AL403" i="9"/>
  <c r="AG403" i="9"/>
  <c r="AB403" i="9"/>
  <c r="W403" i="9"/>
  <c r="R403" i="9"/>
  <c r="M403" i="9"/>
  <c r="H403" i="9"/>
  <c r="AV402" i="9"/>
  <c r="AQ402" i="9"/>
  <c r="AL402" i="9"/>
  <c r="AG402" i="9"/>
  <c r="AB402" i="9"/>
  <c r="W402" i="9"/>
  <c r="R402" i="9"/>
  <c r="M402" i="9"/>
  <c r="H402" i="9"/>
  <c r="AV401" i="9"/>
  <c r="AQ401" i="9"/>
  <c r="AL401" i="9"/>
  <c r="AG401" i="9"/>
  <c r="AB401" i="9"/>
  <c r="W401" i="9"/>
  <c r="R401" i="9"/>
  <c r="M401" i="9"/>
  <c r="H401" i="9"/>
  <c r="AV398" i="9"/>
  <c r="AQ398" i="9"/>
  <c r="AL398" i="9"/>
  <c r="AG398" i="9"/>
  <c r="AB398" i="9"/>
  <c r="W398" i="9"/>
  <c r="R398" i="9"/>
  <c r="M398" i="9"/>
  <c r="H398" i="9"/>
  <c r="AV397" i="9"/>
  <c r="AQ397" i="9"/>
  <c r="AL397" i="9"/>
  <c r="AG397" i="9"/>
  <c r="AB397" i="9"/>
  <c r="W397" i="9"/>
  <c r="R397" i="9"/>
  <c r="M397" i="9"/>
  <c r="H397" i="9"/>
  <c r="AV396" i="9"/>
  <c r="AQ396" i="9"/>
  <c r="AL396" i="9"/>
  <c r="AG396" i="9"/>
  <c r="AB396" i="9"/>
  <c r="W396" i="9"/>
  <c r="R396" i="9"/>
  <c r="M396" i="9"/>
  <c r="H396" i="9"/>
  <c r="AV395" i="9"/>
  <c r="AQ395" i="9"/>
  <c r="AL395" i="9"/>
  <c r="AG395" i="9"/>
  <c r="AB395" i="9"/>
  <c r="W395" i="9"/>
  <c r="R395" i="9"/>
  <c r="M395" i="9"/>
  <c r="H395" i="9"/>
  <c r="AV394" i="9"/>
  <c r="AQ394" i="9"/>
  <c r="AL394" i="9"/>
  <c r="AG394" i="9"/>
  <c r="AB394" i="9"/>
  <c r="W394" i="9"/>
  <c r="R394" i="9"/>
  <c r="M394" i="9"/>
  <c r="H394" i="9"/>
  <c r="AV393" i="9"/>
  <c r="AQ393" i="9"/>
  <c r="AL393" i="9"/>
  <c r="AG393" i="9"/>
  <c r="AB393" i="9"/>
  <c r="W393" i="9"/>
  <c r="R393" i="9"/>
  <c r="M393" i="9"/>
  <c r="H393" i="9"/>
  <c r="AV392" i="9"/>
  <c r="AQ392" i="9"/>
  <c r="AL392" i="9"/>
  <c r="AG392" i="9"/>
  <c r="AB392" i="9"/>
  <c r="W392" i="9"/>
  <c r="R392" i="9"/>
  <c r="M392" i="9"/>
  <c r="H392" i="9"/>
  <c r="AV391" i="9"/>
  <c r="AQ391" i="9"/>
  <c r="AL391" i="9"/>
  <c r="AG391" i="9"/>
  <c r="AB391" i="9"/>
  <c r="W391" i="9"/>
  <c r="R391" i="9"/>
  <c r="M391" i="9"/>
  <c r="H391" i="9"/>
  <c r="AV390" i="9"/>
  <c r="AQ390" i="9"/>
  <c r="AL390" i="9"/>
  <c r="AG390" i="9"/>
  <c r="AB390" i="9"/>
  <c r="W390" i="9"/>
  <c r="R390" i="9"/>
  <c r="M390" i="9"/>
  <c r="H390" i="9"/>
  <c r="AV389" i="9"/>
  <c r="AQ389" i="9"/>
  <c r="AL389" i="9"/>
  <c r="AG389" i="9"/>
  <c r="AB389" i="9"/>
  <c r="W389" i="9"/>
  <c r="R389" i="9"/>
  <c r="M389" i="9"/>
  <c r="H389" i="9"/>
  <c r="AV388" i="9"/>
  <c r="AQ388" i="9"/>
  <c r="AL388" i="9"/>
  <c r="AG388" i="9"/>
  <c r="AB388" i="9"/>
  <c r="W388" i="9"/>
  <c r="R388" i="9"/>
  <c r="M388" i="9"/>
  <c r="H388" i="9"/>
  <c r="AV387" i="9"/>
  <c r="AQ387" i="9"/>
  <c r="AL387" i="9"/>
  <c r="AG387" i="9"/>
  <c r="AB387" i="9"/>
  <c r="W387" i="9"/>
  <c r="R387" i="9"/>
  <c r="M387" i="9"/>
  <c r="H387" i="9"/>
  <c r="AV386" i="9"/>
  <c r="AQ386" i="9"/>
  <c r="AL386" i="9"/>
  <c r="AG386" i="9"/>
  <c r="AB386" i="9"/>
  <c r="W386" i="9"/>
  <c r="R386" i="9"/>
  <c r="M386" i="9"/>
  <c r="H386" i="9"/>
  <c r="AV385" i="9"/>
  <c r="AQ385" i="9"/>
  <c r="AL385" i="9"/>
  <c r="AG385" i="9"/>
  <c r="AB385" i="9"/>
  <c r="W385" i="9"/>
  <c r="R385" i="9"/>
  <c r="M385" i="9"/>
  <c r="H385" i="9"/>
  <c r="AV384" i="9"/>
  <c r="AQ384" i="9"/>
  <c r="AL384" i="9"/>
  <c r="AG384" i="9"/>
  <c r="AB384" i="9"/>
  <c r="W384" i="9"/>
  <c r="R384" i="9"/>
  <c r="M384" i="9"/>
  <c r="H384" i="9"/>
  <c r="AV383" i="9"/>
  <c r="AQ383" i="9"/>
  <c r="AL383" i="9"/>
  <c r="AG383" i="9"/>
  <c r="AB383" i="9"/>
  <c r="W383" i="9"/>
  <c r="R383" i="9"/>
  <c r="M383" i="9"/>
  <c r="H383" i="9"/>
  <c r="AV382" i="9"/>
  <c r="AQ382" i="9"/>
  <c r="AL382" i="9"/>
  <c r="AG382" i="9"/>
  <c r="AB382" i="9"/>
  <c r="W382" i="9"/>
  <c r="R382" i="9"/>
  <c r="M382" i="9"/>
  <c r="H382" i="9"/>
  <c r="AV381" i="9"/>
  <c r="AQ381" i="9"/>
  <c r="AL381" i="9"/>
  <c r="AG381" i="9"/>
  <c r="AB381" i="9"/>
  <c r="W381" i="9"/>
  <c r="R381" i="9"/>
  <c r="M381" i="9"/>
  <c r="H381" i="9"/>
  <c r="AV380" i="9"/>
  <c r="AQ380" i="9"/>
  <c r="AL380" i="9"/>
  <c r="AG380" i="9"/>
  <c r="AB380" i="9"/>
  <c r="W380" i="9"/>
  <c r="R380" i="9"/>
  <c r="M380" i="9"/>
  <c r="H380" i="9"/>
  <c r="AV379" i="9"/>
  <c r="AQ379" i="9"/>
  <c r="AL379" i="9"/>
  <c r="AG379" i="9"/>
  <c r="AB379" i="9"/>
  <c r="W379" i="9"/>
  <c r="R379" i="9"/>
  <c r="M379" i="9"/>
  <c r="H379" i="9"/>
  <c r="AV376" i="9"/>
  <c r="AQ376" i="9"/>
  <c r="AL376" i="9"/>
  <c r="AG376" i="9"/>
  <c r="AB376" i="9"/>
  <c r="W376" i="9"/>
  <c r="R376" i="9"/>
  <c r="M376" i="9"/>
  <c r="H376" i="9"/>
  <c r="AV375" i="9"/>
  <c r="AQ375" i="9"/>
  <c r="AL375" i="9"/>
  <c r="AG375" i="9"/>
  <c r="AB375" i="9"/>
  <c r="W375" i="9"/>
  <c r="R375" i="9"/>
  <c r="M375" i="9"/>
  <c r="H375" i="9"/>
  <c r="AV374" i="9"/>
  <c r="AQ374" i="9"/>
  <c r="AL374" i="9"/>
  <c r="AG374" i="9"/>
  <c r="AB374" i="9"/>
  <c r="W374" i="9"/>
  <c r="R374" i="9"/>
  <c r="M374" i="9"/>
  <c r="H374" i="9"/>
  <c r="AV373" i="9"/>
  <c r="AQ373" i="9"/>
  <c r="AL373" i="9"/>
  <c r="AG373" i="9"/>
  <c r="AB373" i="9"/>
  <c r="W373" i="9"/>
  <c r="R373" i="9"/>
  <c r="M373" i="9"/>
  <c r="H373" i="9"/>
  <c r="AV372" i="9"/>
  <c r="AQ372" i="9"/>
  <c r="AL372" i="9"/>
  <c r="AG372" i="9"/>
  <c r="AB372" i="9"/>
  <c r="W372" i="9"/>
  <c r="R372" i="9"/>
  <c r="M372" i="9"/>
  <c r="H372" i="9"/>
  <c r="AV371" i="9"/>
  <c r="AQ371" i="9"/>
  <c r="AL371" i="9"/>
  <c r="AG371" i="9"/>
  <c r="AB371" i="9"/>
  <c r="W371" i="9"/>
  <c r="R371" i="9"/>
  <c r="M371" i="9"/>
  <c r="H371" i="9"/>
  <c r="AV370" i="9"/>
  <c r="AQ370" i="9"/>
  <c r="AL370" i="9"/>
  <c r="AG370" i="9"/>
  <c r="AB370" i="9"/>
  <c r="W370" i="9"/>
  <c r="R370" i="9"/>
  <c r="M370" i="9"/>
  <c r="H370" i="9"/>
  <c r="AV369" i="9"/>
  <c r="AQ369" i="9"/>
  <c r="AL369" i="9"/>
  <c r="AG369" i="9"/>
  <c r="AB369" i="9"/>
  <c r="W369" i="9"/>
  <c r="R369" i="9"/>
  <c r="M369" i="9"/>
  <c r="H369" i="9"/>
  <c r="AV368" i="9"/>
  <c r="AQ368" i="9"/>
  <c r="AL368" i="9"/>
  <c r="AG368" i="9"/>
  <c r="AB368" i="9"/>
  <c r="W368" i="9"/>
  <c r="R368" i="9"/>
  <c r="M368" i="9"/>
  <c r="H368" i="9"/>
  <c r="AV367" i="9"/>
  <c r="AQ367" i="9"/>
  <c r="AL367" i="9"/>
  <c r="AG367" i="9"/>
  <c r="AB367" i="9"/>
  <c r="W367" i="9"/>
  <c r="R367" i="9"/>
  <c r="M367" i="9"/>
  <c r="H367" i="9"/>
  <c r="AV366" i="9"/>
  <c r="AQ366" i="9"/>
  <c r="AL366" i="9"/>
  <c r="AG366" i="9"/>
  <c r="AB366" i="9"/>
  <c r="W366" i="9"/>
  <c r="R366" i="9"/>
  <c r="M366" i="9"/>
  <c r="H366" i="9"/>
  <c r="AV365" i="9"/>
  <c r="AQ365" i="9"/>
  <c r="AL365" i="9"/>
  <c r="AG365" i="9"/>
  <c r="AB365" i="9"/>
  <c r="W365" i="9"/>
  <c r="R365" i="9"/>
  <c r="M365" i="9"/>
  <c r="H365" i="9"/>
  <c r="AV364" i="9"/>
  <c r="AQ364" i="9"/>
  <c r="AL364" i="9"/>
  <c r="AG364" i="9"/>
  <c r="AB364" i="9"/>
  <c r="W364" i="9"/>
  <c r="R364" i="9"/>
  <c r="M364" i="9"/>
  <c r="H364" i="9"/>
  <c r="AV363" i="9"/>
  <c r="AQ363" i="9"/>
  <c r="AL363" i="9"/>
  <c r="AG363" i="9"/>
  <c r="AB363" i="9"/>
  <c r="W363" i="9"/>
  <c r="R363" i="9"/>
  <c r="M363" i="9"/>
  <c r="H363" i="9"/>
  <c r="AV362" i="9"/>
  <c r="AQ362" i="9"/>
  <c r="AL362" i="9"/>
  <c r="AG362" i="9"/>
  <c r="AB362" i="9"/>
  <c r="W362" i="9"/>
  <c r="R362" i="9"/>
  <c r="M362" i="9"/>
  <c r="H362" i="9"/>
  <c r="AV361" i="9"/>
  <c r="AQ361" i="9"/>
  <c r="AL361" i="9"/>
  <c r="AG361" i="9"/>
  <c r="AB361" i="9"/>
  <c r="W361" i="9"/>
  <c r="R361" i="9"/>
  <c r="M361" i="9"/>
  <c r="H361" i="9"/>
  <c r="AV360" i="9"/>
  <c r="AQ360" i="9"/>
  <c r="AL360" i="9"/>
  <c r="AG360" i="9"/>
  <c r="AB360" i="9"/>
  <c r="W360" i="9"/>
  <c r="R360" i="9"/>
  <c r="M360" i="9"/>
  <c r="H360" i="9"/>
  <c r="AV359" i="9"/>
  <c r="AQ359" i="9"/>
  <c r="AL359" i="9"/>
  <c r="AG359" i="9"/>
  <c r="AB359" i="9"/>
  <c r="AB357" i="9"/>
  <c r="AB358" i="9"/>
  <c r="W359" i="9"/>
  <c r="R359" i="9"/>
  <c r="M359" i="9"/>
  <c r="H359" i="9"/>
  <c r="AV358" i="9"/>
  <c r="AQ358" i="9"/>
  <c r="AL358" i="9"/>
  <c r="AG358" i="9"/>
  <c r="W358" i="9"/>
  <c r="R358" i="9"/>
  <c r="M358" i="9"/>
  <c r="H358" i="9"/>
  <c r="AV357" i="9"/>
  <c r="AQ357" i="9"/>
  <c r="AL357" i="9"/>
  <c r="AG357" i="9"/>
  <c r="W357" i="9"/>
  <c r="R357" i="9"/>
  <c r="M357" i="9"/>
  <c r="H357" i="9"/>
  <c r="AV354" i="9"/>
  <c r="AQ354" i="9"/>
  <c r="AL354" i="9"/>
  <c r="AG354" i="9"/>
  <c r="AB354" i="9"/>
  <c r="W354" i="9"/>
  <c r="R354" i="9"/>
  <c r="M354" i="9"/>
  <c r="H354" i="9"/>
  <c r="AV353" i="9"/>
  <c r="AQ353" i="9"/>
  <c r="AL353" i="9"/>
  <c r="AG353" i="9"/>
  <c r="AB353" i="9"/>
  <c r="W353" i="9"/>
  <c r="R353" i="9"/>
  <c r="M353" i="9"/>
  <c r="H353" i="9"/>
  <c r="AV352" i="9"/>
  <c r="AQ352" i="9"/>
  <c r="AL352" i="9"/>
  <c r="AG352" i="9"/>
  <c r="AB352" i="9"/>
  <c r="W352" i="9"/>
  <c r="R352" i="9"/>
  <c r="M352" i="9"/>
  <c r="H352" i="9"/>
  <c r="AV351" i="9"/>
  <c r="AQ351" i="9"/>
  <c r="AL351" i="9"/>
  <c r="AG351" i="9"/>
  <c r="AB351" i="9"/>
  <c r="W351" i="9"/>
  <c r="R351" i="9"/>
  <c r="M351" i="9"/>
  <c r="H351" i="9"/>
  <c r="AV350" i="9"/>
  <c r="AQ350" i="9"/>
  <c r="AL350" i="9"/>
  <c r="AG350" i="9"/>
  <c r="AB350" i="9"/>
  <c r="W350" i="9"/>
  <c r="R350" i="9"/>
  <c r="M350" i="9"/>
  <c r="H350" i="9"/>
  <c r="AV349" i="9"/>
  <c r="AQ349" i="9"/>
  <c r="AL349" i="9"/>
  <c r="AG349" i="9"/>
  <c r="AB349" i="9"/>
  <c r="W349" i="9"/>
  <c r="R349" i="9"/>
  <c r="M349" i="9"/>
  <c r="H349" i="9"/>
  <c r="AV348" i="9"/>
  <c r="AQ348" i="9"/>
  <c r="AL348" i="9"/>
  <c r="AG348" i="9"/>
  <c r="AB348" i="9"/>
  <c r="W348" i="9"/>
  <c r="R348" i="9"/>
  <c r="M348" i="9"/>
  <c r="H348" i="9"/>
  <c r="AV347" i="9"/>
  <c r="AQ347" i="9"/>
  <c r="AL347" i="9"/>
  <c r="AG347" i="9"/>
  <c r="AB347" i="9"/>
  <c r="W347" i="9"/>
  <c r="R347" i="9"/>
  <c r="M347" i="9"/>
  <c r="H347" i="9"/>
  <c r="AV346" i="9"/>
  <c r="AQ346" i="9"/>
  <c r="AL346" i="9"/>
  <c r="AG346" i="9"/>
  <c r="AB346" i="9"/>
  <c r="W346" i="9"/>
  <c r="R346" i="9"/>
  <c r="M346" i="9"/>
  <c r="H346" i="9"/>
  <c r="AV345" i="9"/>
  <c r="AQ345" i="9"/>
  <c r="AL345" i="9"/>
  <c r="AG345" i="9"/>
  <c r="AB345" i="9"/>
  <c r="W345" i="9"/>
  <c r="R345" i="9"/>
  <c r="M345" i="9"/>
  <c r="H345" i="9"/>
  <c r="AV344" i="9"/>
  <c r="AQ344" i="9"/>
  <c r="AL344" i="9"/>
  <c r="AG344" i="9"/>
  <c r="AB344" i="9"/>
  <c r="W344" i="9"/>
  <c r="R344" i="9"/>
  <c r="M344" i="9"/>
  <c r="H344" i="9"/>
  <c r="AV343" i="9"/>
  <c r="AQ343" i="9"/>
  <c r="AL343" i="9"/>
  <c r="AG343" i="9"/>
  <c r="AB343" i="9"/>
  <c r="W343" i="9"/>
  <c r="R343" i="9"/>
  <c r="M343" i="9"/>
  <c r="H343" i="9"/>
  <c r="AV342" i="9"/>
  <c r="AQ342" i="9"/>
  <c r="AL342" i="9"/>
  <c r="AG342" i="9"/>
  <c r="AB342" i="9"/>
  <c r="W342" i="9"/>
  <c r="R342" i="9"/>
  <c r="M342" i="9"/>
  <c r="H342" i="9"/>
  <c r="AV341" i="9"/>
  <c r="AQ341" i="9"/>
  <c r="AL341" i="9"/>
  <c r="AG341" i="9"/>
  <c r="AB341" i="9"/>
  <c r="W341" i="9"/>
  <c r="R341" i="9"/>
  <c r="M341" i="9"/>
  <c r="H341" i="9"/>
  <c r="AV340" i="9"/>
  <c r="AQ340" i="9"/>
  <c r="AL340" i="9"/>
  <c r="AG340" i="9"/>
  <c r="AB340" i="9"/>
  <c r="W340" i="9"/>
  <c r="R340" i="9"/>
  <c r="M340" i="9"/>
  <c r="H340" i="9"/>
  <c r="AV339" i="9"/>
  <c r="AQ339" i="9"/>
  <c r="AL339" i="9"/>
  <c r="AG339" i="9"/>
  <c r="AB339" i="9"/>
  <c r="W339" i="9"/>
  <c r="R339" i="9"/>
  <c r="M339" i="9"/>
  <c r="H339" i="9"/>
  <c r="AV338" i="9"/>
  <c r="AQ338" i="9"/>
  <c r="AL338" i="9"/>
  <c r="AG338" i="9"/>
  <c r="AB338" i="9"/>
  <c r="W338" i="9"/>
  <c r="R338" i="9"/>
  <c r="M338" i="9"/>
  <c r="H338" i="9"/>
  <c r="AV337" i="9"/>
  <c r="AV335" i="9"/>
  <c r="AV336" i="9"/>
  <c r="AQ337" i="9"/>
  <c r="AL337" i="9"/>
  <c r="AG337" i="9"/>
  <c r="AB337" i="9"/>
  <c r="W337" i="9"/>
  <c r="R337" i="9"/>
  <c r="M337" i="9"/>
  <c r="H337" i="9"/>
  <c r="AQ336" i="9"/>
  <c r="AL336" i="9"/>
  <c r="AG336" i="9"/>
  <c r="AB336" i="9"/>
  <c r="W336" i="9"/>
  <c r="R336" i="9"/>
  <c r="M336" i="9"/>
  <c r="H336" i="9"/>
  <c r="AQ335" i="9"/>
  <c r="AL335" i="9"/>
  <c r="AG335" i="9"/>
  <c r="AB335" i="9"/>
  <c r="W335" i="9"/>
  <c r="R335" i="9"/>
  <c r="M335" i="9"/>
  <c r="H335" i="9"/>
  <c r="AV332" i="9"/>
  <c r="AQ332" i="9"/>
  <c r="AL332" i="9"/>
  <c r="AG332" i="9"/>
  <c r="AB332" i="9"/>
  <c r="W332" i="9"/>
  <c r="R332" i="9"/>
  <c r="M332" i="9"/>
  <c r="H332" i="9"/>
  <c r="AV331" i="9"/>
  <c r="AQ331" i="9"/>
  <c r="AL331" i="9"/>
  <c r="AG331" i="9"/>
  <c r="AB331" i="9"/>
  <c r="W331" i="9"/>
  <c r="R331" i="9"/>
  <c r="M331" i="9"/>
  <c r="H331" i="9"/>
  <c r="AV330" i="9"/>
  <c r="AQ330" i="9"/>
  <c r="AL330" i="9"/>
  <c r="AG330" i="9"/>
  <c r="AB330" i="9"/>
  <c r="W330" i="9"/>
  <c r="R330" i="9"/>
  <c r="M330" i="9"/>
  <c r="H330" i="9"/>
  <c r="AV329" i="9"/>
  <c r="AQ329" i="9"/>
  <c r="AL329" i="9"/>
  <c r="AG329" i="9"/>
  <c r="AB329" i="9"/>
  <c r="W329" i="9"/>
  <c r="R329" i="9"/>
  <c r="M329" i="9"/>
  <c r="H329" i="9"/>
  <c r="AV328" i="9"/>
  <c r="AQ328" i="9"/>
  <c r="AL328" i="9"/>
  <c r="AG328" i="9"/>
  <c r="AB328" i="9"/>
  <c r="W328" i="9"/>
  <c r="R328" i="9"/>
  <c r="M328" i="9"/>
  <c r="H328" i="9"/>
  <c r="AV327" i="9"/>
  <c r="AQ327" i="9"/>
  <c r="AL327" i="9"/>
  <c r="AG327" i="9"/>
  <c r="AB327" i="9"/>
  <c r="W327" i="9"/>
  <c r="R327" i="9"/>
  <c r="M327" i="9"/>
  <c r="H327" i="9"/>
  <c r="AV326" i="9"/>
  <c r="AQ326" i="9"/>
  <c r="AL326" i="9"/>
  <c r="AG326" i="9"/>
  <c r="AB326" i="9"/>
  <c r="W326" i="9"/>
  <c r="R326" i="9"/>
  <c r="M326" i="9"/>
  <c r="H326" i="9"/>
  <c r="AV325" i="9"/>
  <c r="AQ325" i="9"/>
  <c r="AL325" i="9"/>
  <c r="AG325" i="9"/>
  <c r="AB325" i="9"/>
  <c r="W325" i="9"/>
  <c r="R325" i="9"/>
  <c r="M325" i="9"/>
  <c r="H325" i="9"/>
  <c r="AV324" i="9"/>
  <c r="AQ324" i="9"/>
  <c r="AL324" i="9"/>
  <c r="AG324" i="9"/>
  <c r="AB324" i="9"/>
  <c r="W324" i="9"/>
  <c r="R324" i="9"/>
  <c r="M324" i="9"/>
  <c r="H324" i="9"/>
  <c r="AV323" i="9"/>
  <c r="AQ323" i="9"/>
  <c r="AL323" i="9"/>
  <c r="AG323" i="9"/>
  <c r="AB323" i="9"/>
  <c r="W323" i="9"/>
  <c r="R323" i="9"/>
  <c r="M323" i="9"/>
  <c r="H323" i="9"/>
  <c r="AV322" i="9"/>
  <c r="AQ322" i="9"/>
  <c r="AL322" i="9"/>
  <c r="AG322" i="9"/>
  <c r="AB322" i="9"/>
  <c r="W322" i="9"/>
  <c r="R322" i="9"/>
  <c r="M322" i="9"/>
  <c r="H322" i="9"/>
  <c r="AV321" i="9"/>
  <c r="AQ321" i="9"/>
  <c r="AL321" i="9"/>
  <c r="AG321" i="9"/>
  <c r="AB321" i="9"/>
  <c r="W321" i="9"/>
  <c r="R321" i="9"/>
  <c r="M321" i="9"/>
  <c r="H321" i="9"/>
  <c r="AV320" i="9"/>
  <c r="AQ320" i="9"/>
  <c r="AL320" i="9"/>
  <c r="AG320" i="9"/>
  <c r="AB320" i="9"/>
  <c r="W320" i="9"/>
  <c r="R320" i="9"/>
  <c r="M320" i="9"/>
  <c r="H320" i="9"/>
  <c r="AV319" i="9"/>
  <c r="AQ319" i="9"/>
  <c r="AL319" i="9"/>
  <c r="AG319" i="9"/>
  <c r="AB319" i="9"/>
  <c r="W319" i="9"/>
  <c r="R319" i="9"/>
  <c r="M319" i="9"/>
  <c r="H319" i="9"/>
  <c r="AV318" i="9"/>
  <c r="AQ318" i="9"/>
  <c r="AL318" i="9"/>
  <c r="AG318" i="9"/>
  <c r="AB318" i="9"/>
  <c r="W318" i="9"/>
  <c r="R318" i="9"/>
  <c r="M318" i="9"/>
  <c r="H318" i="9"/>
  <c r="AV317" i="9"/>
  <c r="AQ317" i="9"/>
  <c r="AL317" i="9"/>
  <c r="AG317" i="9"/>
  <c r="AB317" i="9"/>
  <c r="W317" i="9"/>
  <c r="R317" i="9"/>
  <c r="M317" i="9"/>
  <c r="H317" i="9"/>
  <c r="AV316" i="9"/>
  <c r="AQ316" i="9"/>
  <c r="AL316" i="9"/>
  <c r="AG316" i="9"/>
  <c r="AB316" i="9"/>
  <c r="W316" i="9"/>
  <c r="R316" i="9"/>
  <c r="M316" i="9"/>
  <c r="H316" i="9"/>
  <c r="AV315" i="9"/>
  <c r="AQ315" i="9"/>
  <c r="AL315" i="9"/>
  <c r="AG315" i="9"/>
  <c r="AB315" i="9"/>
  <c r="AB313" i="9"/>
  <c r="AB314" i="9"/>
  <c r="W315" i="9"/>
  <c r="R315" i="9"/>
  <c r="M315" i="9"/>
  <c r="H315" i="9"/>
  <c r="AV314" i="9"/>
  <c r="AQ314" i="9"/>
  <c r="AL314" i="9"/>
  <c r="AG314" i="9"/>
  <c r="W314" i="9"/>
  <c r="R314" i="9"/>
  <c r="M314" i="9"/>
  <c r="H314" i="9"/>
  <c r="AV313" i="9"/>
  <c r="AQ313" i="9"/>
  <c r="AL313" i="9"/>
  <c r="AG313" i="9"/>
  <c r="W313" i="9"/>
  <c r="R313" i="9"/>
  <c r="M313" i="9"/>
  <c r="H313" i="9"/>
  <c r="AV310" i="9"/>
  <c r="AQ310" i="9"/>
  <c r="AL310" i="9"/>
  <c r="AG310" i="9"/>
  <c r="AB310" i="9"/>
  <c r="W310" i="9"/>
  <c r="R310" i="9"/>
  <c r="M310" i="9"/>
  <c r="H310" i="9"/>
  <c r="AV309" i="9"/>
  <c r="AQ309" i="9"/>
  <c r="AL309" i="9"/>
  <c r="AG309" i="9"/>
  <c r="AB309" i="9"/>
  <c r="W309" i="9"/>
  <c r="R309" i="9"/>
  <c r="M309" i="9"/>
  <c r="H309" i="9"/>
  <c r="AV308" i="9"/>
  <c r="AQ308" i="9"/>
  <c r="AL308" i="9"/>
  <c r="AG308" i="9"/>
  <c r="AB308" i="9"/>
  <c r="W308" i="9"/>
  <c r="R308" i="9"/>
  <c r="M308" i="9"/>
  <c r="H308" i="9"/>
  <c r="AV307" i="9"/>
  <c r="AQ307" i="9"/>
  <c r="AL307" i="9"/>
  <c r="AG307" i="9"/>
  <c r="AB307" i="9"/>
  <c r="W307" i="9"/>
  <c r="R307" i="9"/>
  <c r="M307" i="9"/>
  <c r="H307" i="9"/>
  <c r="AV306" i="9"/>
  <c r="AQ306" i="9"/>
  <c r="AL306" i="9"/>
  <c r="AG306" i="9"/>
  <c r="AB306" i="9"/>
  <c r="W306" i="9"/>
  <c r="R306" i="9"/>
  <c r="M306" i="9"/>
  <c r="H306" i="9"/>
  <c r="AV305" i="9"/>
  <c r="AQ305" i="9"/>
  <c r="AL305" i="9"/>
  <c r="AG305" i="9"/>
  <c r="AB305" i="9"/>
  <c r="W305" i="9"/>
  <c r="R305" i="9"/>
  <c r="M305" i="9"/>
  <c r="H305" i="9"/>
  <c r="AV304" i="9"/>
  <c r="AQ304" i="9"/>
  <c r="AL304" i="9"/>
  <c r="AG304" i="9"/>
  <c r="AB304" i="9"/>
  <c r="W304" i="9"/>
  <c r="R304" i="9"/>
  <c r="M304" i="9"/>
  <c r="H304" i="9"/>
  <c r="AV303" i="9"/>
  <c r="AQ303" i="9"/>
  <c r="AL303" i="9"/>
  <c r="AG303" i="9"/>
  <c r="AB303" i="9"/>
  <c r="W303" i="9"/>
  <c r="R303" i="9"/>
  <c r="M303" i="9"/>
  <c r="H303" i="9"/>
  <c r="AV302" i="9"/>
  <c r="AQ302" i="9"/>
  <c r="AL302" i="9"/>
  <c r="AG302" i="9"/>
  <c r="AB302" i="9"/>
  <c r="W302" i="9"/>
  <c r="R302" i="9"/>
  <c r="M302" i="9"/>
  <c r="H302" i="9"/>
  <c r="AV301" i="9"/>
  <c r="AQ301" i="9"/>
  <c r="AL301" i="9"/>
  <c r="AG301" i="9"/>
  <c r="AB301" i="9"/>
  <c r="W301" i="9"/>
  <c r="R301" i="9"/>
  <c r="M301" i="9"/>
  <c r="H301" i="9"/>
  <c r="AV300" i="9"/>
  <c r="AQ300" i="9"/>
  <c r="AL300" i="9"/>
  <c r="AG300" i="9"/>
  <c r="AB300" i="9"/>
  <c r="W300" i="9"/>
  <c r="R300" i="9"/>
  <c r="M300" i="9"/>
  <c r="H300" i="9"/>
  <c r="AV299" i="9"/>
  <c r="AQ299" i="9"/>
  <c r="AL299" i="9"/>
  <c r="AG299" i="9"/>
  <c r="AB299" i="9"/>
  <c r="W299" i="9"/>
  <c r="R299" i="9"/>
  <c r="M299" i="9"/>
  <c r="H299" i="9"/>
  <c r="AV298" i="9"/>
  <c r="AQ298" i="9"/>
  <c r="AL298" i="9"/>
  <c r="AG298" i="9"/>
  <c r="AB298" i="9"/>
  <c r="W298" i="9"/>
  <c r="R298" i="9"/>
  <c r="M298" i="9"/>
  <c r="H298" i="9"/>
  <c r="AV297" i="9"/>
  <c r="AQ297" i="9"/>
  <c r="AL297" i="9"/>
  <c r="AG297" i="9"/>
  <c r="AB297" i="9"/>
  <c r="W297" i="9"/>
  <c r="R297" i="9"/>
  <c r="M297" i="9"/>
  <c r="H297" i="9"/>
  <c r="AV296" i="9"/>
  <c r="AQ296" i="9"/>
  <c r="AL296" i="9"/>
  <c r="AG296" i="9"/>
  <c r="AB296" i="9"/>
  <c r="W296" i="9"/>
  <c r="R296" i="9"/>
  <c r="M296" i="9"/>
  <c r="H296" i="9"/>
  <c r="AV295" i="9"/>
  <c r="AQ295" i="9"/>
  <c r="AL295" i="9"/>
  <c r="AG295" i="9"/>
  <c r="AB295" i="9"/>
  <c r="W295" i="9"/>
  <c r="R295" i="9"/>
  <c r="M295" i="9"/>
  <c r="H295" i="9"/>
  <c r="AV294" i="9"/>
  <c r="AQ294" i="9"/>
  <c r="AL294" i="9"/>
  <c r="AG294" i="9"/>
  <c r="AB294" i="9"/>
  <c r="W294" i="9"/>
  <c r="R294" i="9"/>
  <c r="M294" i="9"/>
  <c r="H294" i="9"/>
  <c r="AV293" i="9"/>
  <c r="AQ293" i="9"/>
  <c r="AL293" i="9"/>
  <c r="AG293" i="9"/>
  <c r="AB293" i="9"/>
  <c r="W293" i="9"/>
  <c r="R293" i="9"/>
  <c r="M293" i="9"/>
  <c r="H293" i="9"/>
  <c r="AV292" i="9"/>
  <c r="AQ292" i="9"/>
  <c r="AL292" i="9"/>
  <c r="AG292" i="9"/>
  <c r="AB292" i="9"/>
  <c r="W292" i="9"/>
  <c r="R292" i="9"/>
  <c r="M292" i="9"/>
  <c r="H292" i="9"/>
  <c r="AV291" i="9"/>
  <c r="AQ291" i="9"/>
  <c r="AL291" i="9"/>
  <c r="AG291" i="9"/>
  <c r="AB291" i="9"/>
  <c r="W291" i="9"/>
  <c r="R291" i="9"/>
  <c r="M291" i="9"/>
  <c r="H291" i="9"/>
  <c r="AV288" i="9"/>
  <c r="AQ288" i="9"/>
  <c r="AL288" i="9"/>
  <c r="AG288" i="9"/>
  <c r="AB288" i="9"/>
  <c r="W288" i="9"/>
  <c r="R288" i="9"/>
  <c r="M288" i="9"/>
  <c r="H288" i="9"/>
  <c r="AV287" i="9"/>
  <c r="AQ287" i="9"/>
  <c r="AL287" i="9"/>
  <c r="AG287" i="9"/>
  <c r="AB287" i="9"/>
  <c r="W287" i="9"/>
  <c r="R287" i="9"/>
  <c r="M287" i="9"/>
  <c r="H287" i="9"/>
  <c r="AV286" i="9"/>
  <c r="AQ286" i="9"/>
  <c r="AL286" i="9"/>
  <c r="AG286" i="9"/>
  <c r="AB286" i="9"/>
  <c r="W286" i="9"/>
  <c r="R286" i="9"/>
  <c r="M286" i="9"/>
  <c r="H286" i="9"/>
  <c r="AV285" i="9"/>
  <c r="AQ285" i="9"/>
  <c r="AL285" i="9"/>
  <c r="AG285" i="9"/>
  <c r="AB285" i="9"/>
  <c r="W285" i="9"/>
  <c r="R285" i="9"/>
  <c r="M285" i="9"/>
  <c r="H285" i="9"/>
  <c r="AV284" i="9"/>
  <c r="AQ284" i="9"/>
  <c r="AL284" i="9"/>
  <c r="AG284" i="9"/>
  <c r="AB284" i="9"/>
  <c r="W284" i="9"/>
  <c r="R284" i="9"/>
  <c r="M284" i="9"/>
  <c r="H284" i="9"/>
  <c r="AV283" i="9"/>
  <c r="AQ283" i="9"/>
  <c r="AL283" i="9"/>
  <c r="AG283" i="9"/>
  <c r="AB283" i="9"/>
  <c r="W283" i="9"/>
  <c r="R283" i="9"/>
  <c r="M283" i="9"/>
  <c r="H283" i="9"/>
  <c r="AV282" i="9"/>
  <c r="AQ282" i="9"/>
  <c r="AL282" i="9"/>
  <c r="AG282" i="9"/>
  <c r="AB282" i="9"/>
  <c r="W282" i="9"/>
  <c r="R282" i="9"/>
  <c r="M282" i="9"/>
  <c r="H282" i="9"/>
  <c r="AV281" i="9"/>
  <c r="AQ281" i="9"/>
  <c r="AL281" i="9"/>
  <c r="AG281" i="9"/>
  <c r="AB281" i="9"/>
  <c r="W281" i="9"/>
  <c r="R281" i="9"/>
  <c r="M281" i="9"/>
  <c r="H281" i="9"/>
  <c r="AV280" i="9"/>
  <c r="AQ280" i="9"/>
  <c r="AL280" i="9"/>
  <c r="AG280" i="9"/>
  <c r="AB280" i="9"/>
  <c r="W280" i="9"/>
  <c r="R280" i="9"/>
  <c r="M280" i="9"/>
  <c r="H280" i="9"/>
  <c r="AV279" i="9"/>
  <c r="AQ279" i="9"/>
  <c r="AL279" i="9"/>
  <c r="AG279" i="9"/>
  <c r="AB279" i="9"/>
  <c r="W279" i="9"/>
  <c r="R279" i="9"/>
  <c r="M279" i="9"/>
  <c r="H279" i="9"/>
  <c r="AV278" i="9"/>
  <c r="AQ278" i="9"/>
  <c r="AL278" i="9"/>
  <c r="AG278" i="9"/>
  <c r="AB278" i="9"/>
  <c r="W278" i="9"/>
  <c r="R278" i="9"/>
  <c r="M278" i="9"/>
  <c r="H278" i="9"/>
  <c r="AV277" i="9"/>
  <c r="AQ277" i="9"/>
  <c r="AL277" i="9"/>
  <c r="AG277" i="9"/>
  <c r="AB277" i="9"/>
  <c r="W277" i="9"/>
  <c r="R277" i="9"/>
  <c r="M277" i="9"/>
  <c r="H277" i="9"/>
  <c r="AV276" i="9"/>
  <c r="AQ276" i="9"/>
  <c r="AL276" i="9"/>
  <c r="AG276" i="9"/>
  <c r="AB276" i="9"/>
  <c r="W276" i="9"/>
  <c r="R276" i="9"/>
  <c r="M276" i="9"/>
  <c r="H276" i="9"/>
  <c r="AV275" i="9"/>
  <c r="AQ275" i="9"/>
  <c r="AL275" i="9"/>
  <c r="AG275" i="9"/>
  <c r="AB275" i="9"/>
  <c r="W275" i="9"/>
  <c r="R275" i="9"/>
  <c r="M275" i="9"/>
  <c r="H275" i="9"/>
  <c r="AV274" i="9"/>
  <c r="AQ274" i="9"/>
  <c r="AL274" i="9"/>
  <c r="AG274" i="9"/>
  <c r="AB274" i="9"/>
  <c r="W274" i="9"/>
  <c r="R274" i="9"/>
  <c r="M274" i="9"/>
  <c r="H274" i="9"/>
  <c r="AV273" i="9"/>
  <c r="AQ273" i="9"/>
  <c r="AL273" i="9"/>
  <c r="AG273" i="9"/>
  <c r="AB273" i="9"/>
  <c r="W273" i="9"/>
  <c r="R273" i="9"/>
  <c r="M273" i="9"/>
  <c r="H273" i="9"/>
  <c r="AV272" i="9"/>
  <c r="AQ272" i="9"/>
  <c r="AL272" i="9"/>
  <c r="AG272" i="9"/>
  <c r="AB272" i="9"/>
  <c r="W272" i="9"/>
  <c r="R272" i="9"/>
  <c r="M272" i="9"/>
  <c r="H272" i="9"/>
  <c r="AV271" i="9"/>
  <c r="AQ271" i="9"/>
  <c r="AL271" i="9"/>
  <c r="AG271" i="9"/>
  <c r="AB271" i="9"/>
  <c r="W271" i="9"/>
  <c r="R271" i="9"/>
  <c r="M271" i="9"/>
  <c r="H271" i="9"/>
  <c r="AV270" i="9"/>
  <c r="AQ270" i="9"/>
  <c r="AL270" i="9"/>
  <c r="AG270" i="9"/>
  <c r="AB270" i="9"/>
  <c r="W270" i="9"/>
  <c r="R270" i="9"/>
  <c r="M270" i="9"/>
  <c r="H270" i="9"/>
  <c r="AV269" i="9"/>
  <c r="AV289" i="9" s="1"/>
  <c r="AQ269" i="9"/>
  <c r="AL269" i="9"/>
  <c r="AG269" i="9"/>
  <c r="AB269" i="9"/>
  <c r="W269" i="9"/>
  <c r="R269" i="9"/>
  <c r="M269" i="9"/>
  <c r="H269" i="9"/>
  <c r="AV266" i="9"/>
  <c r="AQ266" i="9"/>
  <c r="AL266" i="9"/>
  <c r="AG266" i="9"/>
  <c r="AB266" i="9"/>
  <c r="W266" i="9"/>
  <c r="R266" i="9"/>
  <c r="M266" i="9"/>
  <c r="H266" i="9"/>
  <c r="AV265" i="9"/>
  <c r="AQ265" i="9"/>
  <c r="AL265" i="9"/>
  <c r="AG265" i="9"/>
  <c r="AB265" i="9"/>
  <c r="W265" i="9"/>
  <c r="R265" i="9"/>
  <c r="M265" i="9"/>
  <c r="H265" i="9"/>
  <c r="AV264" i="9"/>
  <c r="AQ264" i="9"/>
  <c r="AL264" i="9"/>
  <c r="AG264" i="9"/>
  <c r="AB264" i="9"/>
  <c r="W264" i="9"/>
  <c r="R264" i="9"/>
  <c r="M264" i="9"/>
  <c r="H264" i="9"/>
  <c r="AV263" i="9"/>
  <c r="AQ263" i="9"/>
  <c r="AL263" i="9"/>
  <c r="AG263" i="9"/>
  <c r="AB263" i="9"/>
  <c r="W263" i="9"/>
  <c r="R263" i="9"/>
  <c r="M263" i="9"/>
  <c r="H263" i="9"/>
  <c r="AV262" i="9"/>
  <c r="AQ262" i="9"/>
  <c r="AL262" i="9"/>
  <c r="AG262" i="9"/>
  <c r="AB262" i="9"/>
  <c r="W262" i="9"/>
  <c r="R262" i="9"/>
  <c r="M262" i="9"/>
  <c r="H262" i="9"/>
  <c r="AV261" i="9"/>
  <c r="AQ261" i="9"/>
  <c r="AL261" i="9"/>
  <c r="AG261" i="9"/>
  <c r="AB261" i="9"/>
  <c r="W261" i="9"/>
  <c r="R261" i="9"/>
  <c r="M261" i="9"/>
  <c r="H261" i="9"/>
  <c r="AV260" i="9"/>
  <c r="AQ260" i="9"/>
  <c r="AL260" i="9"/>
  <c r="AG260" i="9"/>
  <c r="AB260" i="9"/>
  <c r="W260" i="9"/>
  <c r="R260" i="9"/>
  <c r="M260" i="9"/>
  <c r="H260" i="9"/>
  <c r="AV259" i="9"/>
  <c r="AQ259" i="9"/>
  <c r="AL259" i="9"/>
  <c r="AG259" i="9"/>
  <c r="AB259" i="9"/>
  <c r="W259" i="9"/>
  <c r="R259" i="9"/>
  <c r="M259" i="9"/>
  <c r="H259" i="9"/>
  <c r="AV258" i="9"/>
  <c r="AQ258" i="9"/>
  <c r="AL258" i="9"/>
  <c r="AG258" i="9"/>
  <c r="AB258" i="9"/>
  <c r="W258" i="9"/>
  <c r="R258" i="9"/>
  <c r="M258" i="9"/>
  <c r="H258" i="9"/>
  <c r="AV257" i="9"/>
  <c r="AQ257" i="9"/>
  <c r="AL257" i="9"/>
  <c r="AG257" i="9"/>
  <c r="AB257" i="9"/>
  <c r="W257" i="9"/>
  <c r="R257" i="9"/>
  <c r="M257" i="9"/>
  <c r="H257" i="9"/>
  <c r="AV256" i="9"/>
  <c r="AQ256" i="9"/>
  <c r="AL256" i="9"/>
  <c r="AG256" i="9"/>
  <c r="AB256" i="9"/>
  <c r="W256" i="9"/>
  <c r="R256" i="9"/>
  <c r="M256" i="9"/>
  <c r="H256" i="9"/>
  <c r="AV255" i="9"/>
  <c r="AQ255" i="9"/>
  <c r="AL255" i="9"/>
  <c r="AG255" i="9"/>
  <c r="AB255" i="9"/>
  <c r="W255" i="9"/>
  <c r="R255" i="9"/>
  <c r="M255" i="9"/>
  <c r="H255" i="9"/>
  <c r="AV254" i="9"/>
  <c r="AQ254" i="9"/>
  <c r="AL254" i="9"/>
  <c r="AG254" i="9"/>
  <c r="AB254" i="9"/>
  <c r="W254" i="9"/>
  <c r="R254" i="9"/>
  <c r="M254" i="9"/>
  <c r="H254" i="9"/>
  <c r="AV253" i="9"/>
  <c r="AQ253" i="9"/>
  <c r="AL253" i="9"/>
  <c r="AG253" i="9"/>
  <c r="AB253" i="9"/>
  <c r="W253" i="9"/>
  <c r="R253" i="9"/>
  <c r="M253" i="9"/>
  <c r="H253" i="9"/>
  <c r="AV252" i="9"/>
  <c r="AQ252" i="9"/>
  <c r="AL252" i="9"/>
  <c r="AG252" i="9"/>
  <c r="AB252" i="9"/>
  <c r="W252" i="9"/>
  <c r="R252" i="9"/>
  <c r="M252" i="9"/>
  <c r="H252" i="9"/>
  <c r="AV251" i="9"/>
  <c r="AQ251" i="9"/>
  <c r="AL251" i="9"/>
  <c r="AG251" i="9"/>
  <c r="AB251" i="9"/>
  <c r="W251" i="9"/>
  <c r="R251" i="9"/>
  <c r="M251" i="9"/>
  <c r="H251" i="9"/>
  <c r="AV250" i="9"/>
  <c r="AQ250" i="9"/>
  <c r="AL250" i="9"/>
  <c r="AG250" i="9"/>
  <c r="AB250" i="9"/>
  <c r="W250" i="9"/>
  <c r="R250" i="9"/>
  <c r="M250" i="9"/>
  <c r="H250" i="9"/>
  <c r="AV249" i="9"/>
  <c r="AQ249" i="9"/>
  <c r="AL249" i="9"/>
  <c r="AG249" i="9"/>
  <c r="AB249" i="9"/>
  <c r="W249" i="9"/>
  <c r="R249" i="9"/>
  <c r="M249" i="9"/>
  <c r="H249" i="9"/>
  <c r="AV248" i="9"/>
  <c r="AQ248" i="9"/>
  <c r="AL248" i="9"/>
  <c r="AG248" i="9"/>
  <c r="AB248" i="9"/>
  <c r="W248" i="9"/>
  <c r="R248" i="9"/>
  <c r="M248" i="9"/>
  <c r="H248" i="9"/>
  <c r="AV247" i="9"/>
  <c r="AQ247" i="9"/>
  <c r="AL247" i="9"/>
  <c r="AG247" i="9"/>
  <c r="AB247" i="9"/>
  <c r="W247" i="9"/>
  <c r="R247" i="9"/>
  <c r="M247" i="9"/>
  <c r="H247" i="9"/>
  <c r="AV244" i="9"/>
  <c r="AQ244" i="9"/>
  <c r="AL244" i="9"/>
  <c r="AG244" i="9"/>
  <c r="AB244" i="9"/>
  <c r="W244" i="9"/>
  <c r="R244" i="9"/>
  <c r="M244" i="9"/>
  <c r="H244" i="9"/>
  <c r="AV243" i="9"/>
  <c r="AQ243" i="9"/>
  <c r="AL243" i="9"/>
  <c r="AG243" i="9"/>
  <c r="AB243" i="9"/>
  <c r="W243" i="9"/>
  <c r="R243" i="9"/>
  <c r="M243" i="9"/>
  <c r="H243" i="9"/>
  <c r="AV242" i="9"/>
  <c r="AQ242" i="9"/>
  <c r="AL242" i="9"/>
  <c r="AG242" i="9"/>
  <c r="AB242" i="9"/>
  <c r="W242" i="9"/>
  <c r="R242" i="9"/>
  <c r="M242" i="9"/>
  <c r="H242" i="9"/>
  <c r="AV241" i="9"/>
  <c r="AQ241" i="9"/>
  <c r="AL241" i="9"/>
  <c r="AG241" i="9"/>
  <c r="AB241" i="9"/>
  <c r="W241" i="9"/>
  <c r="R241" i="9"/>
  <c r="M241" i="9"/>
  <c r="H241" i="9"/>
  <c r="AV240" i="9"/>
  <c r="AQ240" i="9"/>
  <c r="AL240" i="9"/>
  <c r="AG240" i="9"/>
  <c r="AB240" i="9"/>
  <c r="W240" i="9"/>
  <c r="R240" i="9"/>
  <c r="M240" i="9"/>
  <c r="H240" i="9"/>
  <c r="AV239" i="9"/>
  <c r="AQ239" i="9"/>
  <c r="AL239" i="9"/>
  <c r="AG239" i="9"/>
  <c r="AB239" i="9"/>
  <c r="W239" i="9"/>
  <c r="R239" i="9"/>
  <c r="M239" i="9"/>
  <c r="H239" i="9"/>
  <c r="AV238" i="9"/>
  <c r="AQ238" i="9"/>
  <c r="AL238" i="9"/>
  <c r="AG238" i="9"/>
  <c r="AB238" i="9"/>
  <c r="W238" i="9"/>
  <c r="R238" i="9"/>
  <c r="M238" i="9"/>
  <c r="H238" i="9"/>
  <c r="AV237" i="9"/>
  <c r="AQ237" i="9"/>
  <c r="AL237" i="9"/>
  <c r="AG237" i="9"/>
  <c r="AB237" i="9"/>
  <c r="W237" i="9"/>
  <c r="R237" i="9"/>
  <c r="M237" i="9"/>
  <c r="H237" i="9"/>
  <c r="AV236" i="9"/>
  <c r="AQ236" i="9"/>
  <c r="AL236" i="9"/>
  <c r="AG236" i="9"/>
  <c r="AB236" i="9"/>
  <c r="W236" i="9"/>
  <c r="R236" i="9"/>
  <c r="M236" i="9"/>
  <c r="H236" i="9"/>
  <c r="AV235" i="9"/>
  <c r="AQ235" i="9"/>
  <c r="AL235" i="9"/>
  <c r="AG235" i="9"/>
  <c r="AB235" i="9"/>
  <c r="W235" i="9"/>
  <c r="R235" i="9"/>
  <c r="M235" i="9"/>
  <c r="H235" i="9"/>
  <c r="AV234" i="9"/>
  <c r="AQ234" i="9"/>
  <c r="AL234" i="9"/>
  <c r="AG234" i="9"/>
  <c r="AB234" i="9"/>
  <c r="W234" i="9"/>
  <c r="R234" i="9"/>
  <c r="M234" i="9"/>
  <c r="H234" i="9"/>
  <c r="AV233" i="9"/>
  <c r="AQ233" i="9"/>
  <c r="AL233" i="9"/>
  <c r="AG233" i="9"/>
  <c r="AB233" i="9"/>
  <c r="W233" i="9"/>
  <c r="R233" i="9"/>
  <c r="M233" i="9"/>
  <c r="H233" i="9"/>
  <c r="AV232" i="9"/>
  <c r="AQ232" i="9"/>
  <c r="AL232" i="9"/>
  <c r="AG232" i="9"/>
  <c r="AB232" i="9"/>
  <c r="W232" i="9"/>
  <c r="R232" i="9"/>
  <c r="M232" i="9"/>
  <c r="H232" i="9"/>
  <c r="AV231" i="9"/>
  <c r="AQ231" i="9"/>
  <c r="AL231" i="9"/>
  <c r="AG231" i="9"/>
  <c r="AB231" i="9"/>
  <c r="W231" i="9"/>
  <c r="R231" i="9"/>
  <c r="M231" i="9"/>
  <c r="H231" i="9"/>
  <c r="AV230" i="9"/>
  <c r="AQ230" i="9"/>
  <c r="AL230" i="9"/>
  <c r="AG230" i="9"/>
  <c r="AB230" i="9"/>
  <c r="W230" i="9"/>
  <c r="R230" i="9"/>
  <c r="M230" i="9"/>
  <c r="H230" i="9"/>
  <c r="AV229" i="9"/>
  <c r="AQ229" i="9"/>
  <c r="AL229" i="9"/>
  <c r="AG229" i="9"/>
  <c r="AB229" i="9"/>
  <c r="AB225" i="9"/>
  <c r="AB226" i="9"/>
  <c r="AB227" i="9"/>
  <c r="AB228" i="9"/>
  <c r="W229" i="9"/>
  <c r="R229" i="9"/>
  <c r="M229" i="9"/>
  <c r="H229" i="9"/>
  <c r="AV228" i="9"/>
  <c r="AQ228" i="9"/>
  <c r="AL228" i="9"/>
  <c r="AG228" i="9"/>
  <c r="W228" i="9"/>
  <c r="R228" i="9"/>
  <c r="M228" i="9"/>
  <c r="H228" i="9"/>
  <c r="AV227" i="9"/>
  <c r="AQ227" i="9"/>
  <c r="AL227" i="9"/>
  <c r="AG227" i="9"/>
  <c r="W227" i="9"/>
  <c r="R227" i="9"/>
  <c r="M227" i="9"/>
  <c r="H227" i="9"/>
  <c r="AV226" i="9"/>
  <c r="AQ226" i="9"/>
  <c r="AL226" i="9"/>
  <c r="AG226" i="9"/>
  <c r="W226" i="9"/>
  <c r="R226" i="9"/>
  <c r="M226" i="9"/>
  <c r="H226" i="9"/>
  <c r="AV225" i="9"/>
  <c r="AQ225" i="9"/>
  <c r="AL225" i="9"/>
  <c r="AG225" i="9"/>
  <c r="W225" i="9"/>
  <c r="R225" i="9"/>
  <c r="M225" i="9"/>
  <c r="H225" i="9"/>
  <c r="AV222" i="9"/>
  <c r="AQ222" i="9"/>
  <c r="AL222" i="9"/>
  <c r="AG222" i="9"/>
  <c r="AB222" i="9"/>
  <c r="W222" i="9"/>
  <c r="R222" i="9"/>
  <c r="M222" i="9"/>
  <c r="H222" i="9"/>
  <c r="AV221" i="9"/>
  <c r="AQ221" i="9"/>
  <c r="AL221" i="9"/>
  <c r="AG221" i="9"/>
  <c r="AB221" i="9"/>
  <c r="W221" i="9"/>
  <c r="R221" i="9"/>
  <c r="M221" i="9"/>
  <c r="H221" i="9"/>
  <c r="AV220" i="9"/>
  <c r="AQ220" i="9"/>
  <c r="AL220" i="9"/>
  <c r="AG220" i="9"/>
  <c r="AB220" i="9"/>
  <c r="W220" i="9"/>
  <c r="R220" i="9"/>
  <c r="M220" i="9"/>
  <c r="H220" i="9"/>
  <c r="AV219" i="9"/>
  <c r="AQ219" i="9"/>
  <c r="AL219" i="9"/>
  <c r="AG219" i="9"/>
  <c r="AB219" i="9"/>
  <c r="W219" i="9"/>
  <c r="R219" i="9"/>
  <c r="M219" i="9"/>
  <c r="H219" i="9"/>
  <c r="AV218" i="9"/>
  <c r="AQ218" i="9"/>
  <c r="AL218" i="9"/>
  <c r="AG218" i="9"/>
  <c r="AB218" i="9"/>
  <c r="W218" i="9"/>
  <c r="R218" i="9"/>
  <c r="M218" i="9"/>
  <c r="H218" i="9"/>
  <c r="AV217" i="9"/>
  <c r="AQ217" i="9"/>
  <c r="AL217" i="9"/>
  <c r="AG217" i="9"/>
  <c r="AB217" i="9"/>
  <c r="W217" i="9"/>
  <c r="R217" i="9"/>
  <c r="M217" i="9"/>
  <c r="H217" i="9"/>
  <c r="AV216" i="9"/>
  <c r="AQ216" i="9"/>
  <c r="AL216" i="9"/>
  <c r="AG216" i="9"/>
  <c r="AB216" i="9"/>
  <c r="W216" i="9"/>
  <c r="R216" i="9"/>
  <c r="M216" i="9"/>
  <c r="H216" i="9"/>
  <c r="AV215" i="9"/>
  <c r="AQ215" i="9"/>
  <c r="AL215" i="9"/>
  <c r="AG215" i="9"/>
  <c r="AB215" i="9"/>
  <c r="W215" i="9"/>
  <c r="R215" i="9"/>
  <c r="M215" i="9"/>
  <c r="H215" i="9"/>
  <c r="AV214" i="9"/>
  <c r="AQ214" i="9"/>
  <c r="AL214" i="9"/>
  <c r="AG214" i="9"/>
  <c r="AB214" i="9"/>
  <c r="W214" i="9"/>
  <c r="R214" i="9"/>
  <c r="M214" i="9"/>
  <c r="H214" i="9"/>
  <c r="AV213" i="9"/>
  <c r="AQ213" i="9"/>
  <c r="AL213" i="9"/>
  <c r="AG213" i="9"/>
  <c r="AB213" i="9"/>
  <c r="W213" i="9"/>
  <c r="R213" i="9"/>
  <c r="M213" i="9"/>
  <c r="H213" i="9"/>
  <c r="AV212" i="9"/>
  <c r="AQ212" i="9"/>
  <c r="AL212" i="9"/>
  <c r="AG212" i="9"/>
  <c r="AB212" i="9"/>
  <c r="W212" i="9"/>
  <c r="R212" i="9"/>
  <c r="M212" i="9"/>
  <c r="H212" i="9"/>
  <c r="AV211" i="9"/>
  <c r="AQ211" i="9"/>
  <c r="AL211" i="9"/>
  <c r="AG211" i="9"/>
  <c r="AB211" i="9"/>
  <c r="W211" i="9"/>
  <c r="R211" i="9"/>
  <c r="M211" i="9"/>
  <c r="H211" i="9"/>
  <c r="AV210" i="9"/>
  <c r="AQ210" i="9"/>
  <c r="AL210" i="9"/>
  <c r="AG210" i="9"/>
  <c r="AB210" i="9"/>
  <c r="W210" i="9"/>
  <c r="R210" i="9"/>
  <c r="M210" i="9"/>
  <c r="H210" i="9"/>
  <c r="AV209" i="9"/>
  <c r="AQ209" i="9"/>
  <c r="AL209" i="9"/>
  <c r="AG209" i="9"/>
  <c r="AB209" i="9"/>
  <c r="W209" i="9"/>
  <c r="R209" i="9"/>
  <c r="M209" i="9"/>
  <c r="H209" i="9"/>
  <c r="AV208" i="9"/>
  <c r="AQ208" i="9"/>
  <c r="AL208" i="9"/>
  <c r="AG208" i="9"/>
  <c r="AB208" i="9"/>
  <c r="W208" i="9"/>
  <c r="R208" i="9"/>
  <c r="M208" i="9"/>
  <c r="H208" i="9"/>
  <c r="AV207" i="9"/>
  <c r="AQ207" i="9"/>
  <c r="AL207" i="9"/>
  <c r="AG207" i="9"/>
  <c r="AB207" i="9"/>
  <c r="W207" i="9"/>
  <c r="R207" i="9"/>
  <c r="M207" i="9"/>
  <c r="H207" i="9"/>
  <c r="H203" i="9"/>
  <c r="H204" i="9"/>
  <c r="H205" i="9"/>
  <c r="H206" i="9"/>
  <c r="AV206" i="9"/>
  <c r="AQ206" i="9"/>
  <c r="AL206" i="9"/>
  <c r="AG206" i="9"/>
  <c r="AB206" i="9"/>
  <c r="W206" i="9"/>
  <c r="R206" i="9"/>
  <c r="M206" i="9"/>
  <c r="AV205" i="9"/>
  <c r="AQ205" i="9"/>
  <c r="AL205" i="9"/>
  <c r="AG205" i="9"/>
  <c r="AB205" i="9"/>
  <c r="W205" i="9"/>
  <c r="R205" i="9"/>
  <c r="M205" i="9"/>
  <c r="AV204" i="9"/>
  <c r="AQ204" i="9"/>
  <c r="AL204" i="9"/>
  <c r="AG204" i="9"/>
  <c r="AB204" i="9"/>
  <c r="W204" i="9"/>
  <c r="R204" i="9"/>
  <c r="M204" i="9"/>
  <c r="AV203" i="9"/>
  <c r="AQ203" i="9"/>
  <c r="AL203" i="9"/>
  <c r="AG203" i="9"/>
  <c r="AB203" i="9"/>
  <c r="W203" i="9"/>
  <c r="R203" i="9"/>
  <c r="M203" i="9"/>
  <c r="AV200" i="9"/>
  <c r="AQ200" i="9"/>
  <c r="AL200" i="9"/>
  <c r="AG200" i="9"/>
  <c r="AB200" i="9"/>
  <c r="W200" i="9"/>
  <c r="R200" i="9"/>
  <c r="M200" i="9"/>
  <c r="H200" i="9"/>
  <c r="AV199" i="9"/>
  <c r="AQ199" i="9"/>
  <c r="AL199" i="9"/>
  <c r="AG199" i="9"/>
  <c r="AB199" i="9"/>
  <c r="W199" i="9"/>
  <c r="R199" i="9"/>
  <c r="M199" i="9"/>
  <c r="H199" i="9"/>
  <c r="AV198" i="9"/>
  <c r="AQ198" i="9"/>
  <c r="AL198" i="9"/>
  <c r="AG198" i="9"/>
  <c r="AB198" i="9"/>
  <c r="W198" i="9"/>
  <c r="R198" i="9"/>
  <c r="M198" i="9"/>
  <c r="H198" i="9"/>
  <c r="AV197" i="9"/>
  <c r="AQ197" i="9"/>
  <c r="AL197" i="9"/>
  <c r="AG197" i="9"/>
  <c r="AB197" i="9"/>
  <c r="W197" i="9"/>
  <c r="R197" i="9"/>
  <c r="M197" i="9"/>
  <c r="H197" i="9"/>
  <c r="AV196" i="9"/>
  <c r="AQ196" i="9"/>
  <c r="AL196" i="9"/>
  <c r="AG196" i="9"/>
  <c r="AB196" i="9"/>
  <c r="W196" i="9"/>
  <c r="R196" i="9"/>
  <c r="M196" i="9"/>
  <c r="H196" i="9"/>
  <c r="AV195" i="9"/>
  <c r="AQ195" i="9"/>
  <c r="AL195" i="9"/>
  <c r="AG195" i="9"/>
  <c r="AB195" i="9"/>
  <c r="W195" i="9"/>
  <c r="R195" i="9"/>
  <c r="M195" i="9"/>
  <c r="H195" i="9"/>
  <c r="AV194" i="9"/>
  <c r="AQ194" i="9"/>
  <c r="AL194" i="9"/>
  <c r="AG194" i="9"/>
  <c r="AB194" i="9"/>
  <c r="W194" i="9"/>
  <c r="R194" i="9"/>
  <c r="M194" i="9"/>
  <c r="H194" i="9"/>
  <c r="AV193" i="9"/>
  <c r="AQ193" i="9"/>
  <c r="AL193" i="9"/>
  <c r="AG193" i="9"/>
  <c r="AB193" i="9"/>
  <c r="W193" i="9"/>
  <c r="R193" i="9"/>
  <c r="M193" i="9"/>
  <c r="H193" i="9"/>
  <c r="AV192" i="9"/>
  <c r="AQ192" i="9"/>
  <c r="AL192" i="9"/>
  <c r="AG192" i="9"/>
  <c r="AB192" i="9"/>
  <c r="W192" i="9"/>
  <c r="R192" i="9"/>
  <c r="M192" i="9"/>
  <c r="H192" i="9"/>
  <c r="AV191" i="9"/>
  <c r="AQ191" i="9"/>
  <c r="AL191" i="9"/>
  <c r="AG191" i="9"/>
  <c r="AB191" i="9"/>
  <c r="W191" i="9"/>
  <c r="R191" i="9"/>
  <c r="M191" i="9"/>
  <c r="H191" i="9"/>
  <c r="AV190" i="9"/>
  <c r="AQ190" i="9"/>
  <c r="AL190" i="9"/>
  <c r="AG190" i="9"/>
  <c r="AB190" i="9"/>
  <c r="W190" i="9"/>
  <c r="R190" i="9"/>
  <c r="M190" i="9"/>
  <c r="H190" i="9"/>
  <c r="AV189" i="9"/>
  <c r="AQ189" i="9"/>
  <c r="AL189" i="9"/>
  <c r="AG189" i="9"/>
  <c r="AB189" i="9"/>
  <c r="W189" i="9"/>
  <c r="R189" i="9"/>
  <c r="M189" i="9"/>
  <c r="H189" i="9"/>
  <c r="AV188" i="9"/>
  <c r="AQ188" i="9"/>
  <c r="AL188" i="9"/>
  <c r="AG188" i="9"/>
  <c r="AB188" i="9"/>
  <c r="W188" i="9"/>
  <c r="R188" i="9"/>
  <c r="M188" i="9"/>
  <c r="H188" i="9"/>
  <c r="AV187" i="9"/>
  <c r="AQ187" i="9"/>
  <c r="AL187" i="9"/>
  <c r="AG187" i="9"/>
  <c r="AB187" i="9"/>
  <c r="W187" i="9"/>
  <c r="R187" i="9"/>
  <c r="M187" i="9"/>
  <c r="H187" i="9"/>
  <c r="AV186" i="9"/>
  <c r="AQ186" i="9"/>
  <c r="AL186" i="9"/>
  <c r="AG186" i="9"/>
  <c r="AB186" i="9"/>
  <c r="W186" i="9"/>
  <c r="R186" i="9"/>
  <c r="M186" i="9"/>
  <c r="H186" i="9"/>
  <c r="AV185" i="9"/>
  <c r="AQ185" i="9"/>
  <c r="AL185" i="9"/>
  <c r="AG185" i="9"/>
  <c r="AB185" i="9"/>
  <c r="W185" i="9"/>
  <c r="R185" i="9"/>
  <c r="M185" i="9"/>
  <c r="H185" i="9"/>
  <c r="AV184" i="9"/>
  <c r="AQ184" i="9"/>
  <c r="AL184" i="9"/>
  <c r="AG184" i="9"/>
  <c r="AB184" i="9"/>
  <c r="W184" i="9"/>
  <c r="R184" i="9"/>
  <c r="M184" i="9"/>
  <c r="H184" i="9"/>
  <c r="AV183" i="9"/>
  <c r="AQ183" i="9"/>
  <c r="AL183" i="9"/>
  <c r="AG183" i="9"/>
  <c r="AB183" i="9"/>
  <c r="W183" i="9"/>
  <c r="R183" i="9"/>
  <c r="M183" i="9"/>
  <c r="H183" i="9"/>
  <c r="AV182" i="9"/>
  <c r="AQ182" i="9"/>
  <c r="AL182" i="9"/>
  <c r="AG182" i="9"/>
  <c r="AB182" i="9"/>
  <c r="W182" i="9"/>
  <c r="R182" i="9"/>
  <c r="M182" i="9"/>
  <c r="H182" i="9"/>
  <c r="AV181" i="9"/>
  <c r="AQ181" i="9"/>
  <c r="AL181" i="9"/>
  <c r="AG181" i="9"/>
  <c r="AB181" i="9"/>
  <c r="W181" i="9"/>
  <c r="R181" i="9"/>
  <c r="M181" i="9"/>
  <c r="H181" i="9"/>
  <c r="AV178" i="9"/>
  <c r="AQ178" i="9"/>
  <c r="AL178" i="9"/>
  <c r="AG178" i="9"/>
  <c r="AB178" i="9"/>
  <c r="W178" i="9"/>
  <c r="R178" i="9"/>
  <c r="M178" i="9"/>
  <c r="H178" i="9"/>
  <c r="AV177" i="9"/>
  <c r="AQ177" i="9"/>
  <c r="AL177" i="9"/>
  <c r="AG177" i="9"/>
  <c r="AB177" i="9"/>
  <c r="W177" i="9"/>
  <c r="R177" i="9"/>
  <c r="M177" i="9"/>
  <c r="H177" i="9"/>
  <c r="AV176" i="9"/>
  <c r="AQ176" i="9"/>
  <c r="AL176" i="9"/>
  <c r="AG176" i="9"/>
  <c r="AB176" i="9"/>
  <c r="W176" i="9"/>
  <c r="R176" i="9"/>
  <c r="M176" i="9"/>
  <c r="H176" i="9"/>
  <c r="AV175" i="9"/>
  <c r="AQ175" i="9"/>
  <c r="AL175" i="9"/>
  <c r="AG175" i="9"/>
  <c r="AB175" i="9"/>
  <c r="W175" i="9"/>
  <c r="R175" i="9"/>
  <c r="M175" i="9"/>
  <c r="H175" i="9"/>
  <c r="AV174" i="9"/>
  <c r="AQ174" i="9"/>
  <c r="AL174" i="9"/>
  <c r="AG174" i="9"/>
  <c r="AB174" i="9"/>
  <c r="W174" i="9"/>
  <c r="R174" i="9"/>
  <c r="M174" i="9"/>
  <c r="H174" i="9"/>
  <c r="AV173" i="9"/>
  <c r="AQ173" i="9"/>
  <c r="AL173" i="9"/>
  <c r="AG173" i="9"/>
  <c r="AB173" i="9"/>
  <c r="W173" i="9"/>
  <c r="R173" i="9"/>
  <c r="M173" i="9"/>
  <c r="H173" i="9"/>
  <c r="AV172" i="9"/>
  <c r="AQ172" i="9"/>
  <c r="AL172" i="9"/>
  <c r="AG172" i="9"/>
  <c r="AB172" i="9"/>
  <c r="W172" i="9"/>
  <c r="R172" i="9"/>
  <c r="M172" i="9"/>
  <c r="H172" i="9"/>
  <c r="AV171" i="9"/>
  <c r="AQ171" i="9"/>
  <c r="AL171" i="9"/>
  <c r="AG171" i="9"/>
  <c r="AB171" i="9"/>
  <c r="W171" i="9"/>
  <c r="R171" i="9"/>
  <c r="M171" i="9"/>
  <c r="H171" i="9"/>
  <c r="AV170" i="9"/>
  <c r="AQ170" i="9"/>
  <c r="AL170" i="9"/>
  <c r="AG170" i="9"/>
  <c r="AB170" i="9"/>
  <c r="W170" i="9"/>
  <c r="R170" i="9"/>
  <c r="M170" i="9"/>
  <c r="H170" i="9"/>
  <c r="AV169" i="9"/>
  <c r="AQ169" i="9"/>
  <c r="AL169" i="9"/>
  <c r="AG169" i="9"/>
  <c r="AB169" i="9"/>
  <c r="W169" i="9"/>
  <c r="R169" i="9"/>
  <c r="M169" i="9"/>
  <c r="H169" i="9"/>
  <c r="AV168" i="9"/>
  <c r="AQ168" i="9"/>
  <c r="AL168" i="9"/>
  <c r="AG168" i="9"/>
  <c r="AB168" i="9"/>
  <c r="W168" i="9"/>
  <c r="R168" i="9"/>
  <c r="M168" i="9"/>
  <c r="H168" i="9"/>
  <c r="AV167" i="9"/>
  <c r="AQ167" i="9"/>
  <c r="AL167" i="9"/>
  <c r="AG167" i="9"/>
  <c r="AB167" i="9"/>
  <c r="W167" i="9"/>
  <c r="R167" i="9"/>
  <c r="M167" i="9"/>
  <c r="H167" i="9"/>
  <c r="AV166" i="9"/>
  <c r="AQ166" i="9"/>
  <c r="AL166" i="9"/>
  <c r="AG166" i="9"/>
  <c r="AB166" i="9"/>
  <c r="W166" i="9"/>
  <c r="R166" i="9"/>
  <c r="M166" i="9"/>
  <c r="H166" i="9"/>
  <c r="AV165" i="9"/>
  <c r="AQ165" i="9"/>
  <c r="AL165" i="9"/>
  <c r="AG165" i="9"/>
  <c r="AB165" i="9"/>
  <c r="W165" i="9"/>
  <c r="R165" i="9"/>
  <c r="M165" i="9"/>
  <c r="H165" i="9"/>
  <c r="AV164" i="9"/>
  <c r="AQ164" i="9"/>
  <c r="AL164" i="9"/>
  <c r="AG164" i="9"/>
  <c r="AB164" i="9"/>
  <c r="W164" i="9"/>
  <c r="R164" i="9"/>
  <c r="M164" i="9"/>
  <c r="H164" i="9"/>
  <c r="AV163" i="9"/>
  <c r="AQ163" i="9"/>
  <c r="AL163" i="9"/>
  <c r="AG163" i="9"/>
  <c r="AB163" i="9"/>
  <c r="W163" i="9"/>
  <c r="R163" i="9"/>
  <c r="M163" i="9"/>
  <c r="H163" i="9"/>
  <c r="AV162" i="9"/>
  <c r="AQ162" i="9"/>
  <c r="AL162" i="9"/>
  <c r="AG162" i="9"/>
  <c r="AB162" i="9"/>
  <c r="W162" i="9"/>
  <c r="R162" i="9"/>
  <c r="M162" i="9"/>
  <c r="H162" i="9"/>
  <c r="AV161" i="9"/>
  <c r="AQ161" i="9"/>
  <c r="AL161" i="9"/>
  <c r="AG161" i="9"/>
  <c r="AB161" i="9"/>
  <c r="W161" i="9"/>
  <c r="R161" i="9"/>
  <c r="M161" i="9"/>
  <c r="H161" i="9"/>
  <c r="AV160" i="9"/>
  <c r="AQ160" i="9"/>
  <c r="AL160" i="9"/>
  <c r="AG160" i="9"/>
  <c r="AB160" i="9"/>
  <c r="W160" i="9"/>
  <c r="R160" i="9"/>
  <c r="M160" i="9"/>
  <c r="H160" i="9"/>
  <c r="AV159" i="9"/>
  <c r="AQ159" i="9"/>
  <c r="AL159" i="9"/>
  <c r="AG159" i="9"/>
  <c r="AB159" i="9"/>
  <c r="W159" i="9"/>
  <c r="R159" i="9"/>
  <c r="M159" i="9"/>
  <c r="H159" i="9"/>
  <c r="AV156" i="9"/>
  <c r="AQ156" i="9"/>
  <c r="AL156" i="9"/>
  <c r="AG156" i="9"/>
  <c r="AB156" i="9"/>
  <c r="W156" i="9"/>
  <c r="R156" i="9"/>
  <c r="M156" i="9"/>
  <c r="H156" i="9"/>
  <c r="AV155" i="9"/>
  <c r="AQ155" i="9"/>
  <c r="AL155" i="9"/>
  <c r="AG155" i="9"/>
  <c r="AB155" i="9"/>
  <c r="W155" i="9"/>
  <c r="R155" i="9"/>
  <c r="M155" i="9"/>
  <c r="H155" i="9"/>
  <c r="AV154" i="9"/>
  <c r="AQ154" i="9"/>
  <c r="AL154" i="9"/>
  <c r="AG154" i="9"/>
  <c r="AB154" i="9"/>
  <c r="W154" i="9"/>
  <c r="R154" i="9"/>
  <c r="M154" i="9"/>
  <c r="H154" i="9"/>
  <c r="AV153" i="9"/>
  <c r="AQ153" i="9"/>
  <c r="AL153" i="9"/>
  <c r="AG153" i="9"/>
  <c r="AB153" i="9"/>
  <c r="W153" i="9"/>
  <c r="R153" i="9"/>
  <c r="M153" i="9"/>
  <c r="H153" i="9"/>
  <c r="AV152" i="9"/>
  <c r="AQ152" i="9"/>
  <c r="AL152" i="9"/>
  <c r="AG152" i="9"/>
  <c r="AB152" i="9"/>
  <c r="W152" i="9"/>
  <c r="R152" i="9"/>
  <c r="M152" i="9"/>
  <c r="H152" i="9"/>
  <c r="AV151" i="9"/>
  <c r="AQ151" i="9"/>
  <c r="AL151" i="9"/>
  <c r="AG151" i="9"/>
  <c r="AB151" i="9"/>
  <c r="W151" i="9"/>
  <c r="R151" i="9"/>
  <c r="M151" i="9"/>
  <c r="H151" i="9"/>
  <c r="AV150" i="9"/>
  <c r="AQ150" i="9"/>
  <c r="AL150" i="9"/>
  <c r="AG150" i="9"/>
  <c r="AB150" i="9"/>
  <c r="W150" i="9"/>
  <c r="R150" i="9"/>
  <c r="M150" i="9"/>
  <c r="H150" i="9"/>
  <c r="AV149" i="9"/>
  <c r="AQ149" i="9"/>
  <c r="AL149" i="9"/>
  <c r="AG149" i="9"/>
  <c r="AB149" i="9"/>
  <c r="W149" i="9"/>
  <c r="R149" i="9"/>
  <c r="M149" i="9"/>
  <c r="H149" i="9"/>
  <c r="AV148" i="9"/>
  <c r="AQ148" i="9"/>
  <c r="AL148" i="9"/>
  <c r="AG148" i="9"/>
  <c r="AB148" i="9"/>
  <c r="W148" i="9"/>
  <c r="R148" i="9"/>
  <c r="M148" i="9"/>
  <c r="H148" i="9"/>
  <c r="AV147" i="9"/>
  <c r="AQ147" i="9"/>
  <c r="AL147" i="9"/>
  <c r="AG147" i="9"/>
  <c r="AB147" i="9"/>
  <c r="W147" i="9"/>
  <c r="R147" i="9"/>
  <c r="M147" i="9"/>
  <c r="H147" i="9"/>
  <c r="AV146" i="9"/>
  <c r="AQ146" i="9"/>
  <c r="AL146" i="9"/>
  <c r="AG146" i="9"/>
  <c r="AB146" i="9"/>
  <c r="W146" i="9"/>
  <c r="R146" i="9"/>
  <c r="M146" i="9"/>
  <c r="H146" i="9"/>
  <c r="AV145" i="9"/>
  <c r="AQ145" i="9"/>
  <c r="AL145" i="9"/>
  <c r="AG145" i="9"/>
  <c r="AB145" i="9"/>
  <c r="W145" i="9"/>
  <c r="R145" i="9"/>
  <c r="M145" i="9"/>
  <c r="H145" i="9"/>
  <c r="AV144" i="9"/>
  <c r="AQ144" i="9"/>
  <c r="AL144" i="9"/>
  <c r="AG144" i="9"/>
  <c r="AB144" i="9"/>
  <c r="W144" i="9"/>
  <c r="R144" i="9"/>
  <c r="M144" i="9"/>
  <c r="H144" i="9"/>
  <c r="AV143" i="9"/>
  <c r="AQ143" i="9"/>
  <c r="AL143" i="9"/>
  <c r="AG143" i="9"/>
  <c r="AB143" i="9"/>
  <c r="W143" i="9"/>
  <c r="R143" i="9"/>
  <c r="M143" i="9"/>
  <c r="H143" i="9"/>
  <c r="AV142" i="9"/>
  <c r="AQ142" i="9"/>
  <c r="AL142" i="9"/>
  <c r="AG142" i="9"/>
  <c r="AB142" i="9"/>
  <c r="W142" i="9"/>
  <c r="R142" i="9"/>
  <c r="M142" i="9"/>
  <c r="H142" i="9"/>
  <c r="AV141" i="9"/>
  <c r="AQ141" i="9"/>
  <c r="AL141" i="9"/>
  <c r="AG141" i="9"/>
  <c r="AB141" i="9"/>
  <c r="W141" i="9"/>
  <c r="R141" i="9"/>
  <c r="M141" i="9"/>
  <c r="H141" i="9"/>
  <c r="AV140" i="9"/>
  <c r="AQ140" i="9"/>
  <c r="AL140" i="9"/>
  <c r="AG140" i="9"/>
  <c r="AB140" i="9"/>
  <c r="W140" i="9"/>
  <c r="R140" i="9"/>
  <c r="M140" i="9"/>
  <c r="H140" i="9"/>
  <c r="AV139" i="9"/>
  <c r="AQ139" i="9"/>
  <c r="AL139" i="9"/>
  <c r="AG139" i="9"/>
  <c r="AB139" i="9"/>
  <c r="W139" i="9"/>
  <c r="R139" i="9"/>
  <c r="M139" i="9"/>
  <c r="H139" i="9"/>
  <c r="AV138" i="9"/>
  <c r="AQ138" i="9"/>
  <c r="AL138" i="9"/>
  <c r="AG138" i="9"/>
  <c r="AB138" i="9"/>
  <c r="W138" i="9"/>
  <c r="R138" i="9"/>
  <c r="M138" i="9"/>
  <c r="H138" i="9"/>
  <c r="AV137" i="9"/>
  <c r="AQ137" i="9"/>
  <c r="AL137" i="9"/>
  <c r="AG137" i="9"/>
  <c r="AB137" i="9"/>
  <c r="W137" i="9"/>
  <c r="R137" i="9"/>
  <c r="M137" i="9"/>
  <c r="H137" i="9"/>
  <c r="AV134" i="9"/>
  <c r="AQ134" i="9"/>
  <c r="AL134" i="9"/>
  <c r="AG134" i="9"/>
  <c r="AB134" i="9"/>
  <c r="W134" i="9"/>
  <c r="R134" i="9"/>
  <c r="M134" i="9"/>
  <c r="H134" i="9"/>
  <c r="AV133" i="9"/>
  <c r="AQ133" i="9"/>
  <c r="AL133" i="9"/>
  <c r="AG133" i="9"/>
  <c r="AB133" i="9"/>
  <c r="W133" i="9"/>
  <c r="R133" i="9"/>
  <c r="M133" i="9"/>
  <c r="H133" i="9"/>
  <c r="AV132" i="9"/>
  <c r="AQ132" i="9"/>
  <c r="AL132" i="9"/>
  <c r="AG132" i="9"/>
  <c r="AB132" i="9"/>
  <c r="W132" i="9"/>
  <c r="R132" i="9"/>
  <c r="M132" i="9"/>
  <c r="H132" i="9"/>
  <c r="AV131" i="9"/>
  <c r="AQ131" i="9"/>
  <c r="AL131" i="9"/>
  <c r="AG131" i="9"/>
  <c r="AB131" i="9"/>
  <c r="W131" i="9"/>
  <c r="R131" i="9"/>
  <c r="M131" i="9"/>
  <c r="H131" i="9"/>
  <c r="AV130" i="9"/>
  <c r="AQ130" i="9"/>
  <c r="AL130" i="9"/>
  <c r="AG130" i="9"/>
  <c r="AB130" i="9"/>
  <c r="W130" i="9"/>
  <c r="R130" i="9"/>
  <c r="M130" i="9"/>
  <c r="H130" i="9"/>
  <c r="AV129" i="9"/>
  <c r="AQ129" i="9"/>
  <c r="AL129" i="9"/>
  <c r="AG129" i="9"/>
  <c r="AB129" i="9"/>
  <c r="W129" i="9"/>
  <c r="R129" i="9"/>
  <c r="M129" i="9"/>
  <c r="H129" i="9"/>
  <c r="AV128" i="9"/>
  <c r="AQ128" i="9"/>
  <c r="AL128" i="9"/>
  <c r="AG128" i="9"/>
  <c r="AB128" i="9"/>
  <c r="W128" i="9"/>
  <c r="R128" i="9"/>
  <c r="M128" i="9"/>
  <c r="H128" i="9"/>
  <c r="AV127" i="9"/>
  <c r="AQ127" i="9"/>
  <c r="AL127" i="9"/>
  <c r="AG127" i="9"/>
  <c r="AB127" i="9"/>
  <c r="W127" i="9"/>
  <c r="R127" i="9"/>
  <c r="M127" i="9"/>
  <c r="H127" i="9"/>
  <c r="AV126" i="9"/>
  <c r="AQ126" i="9"/>
  <c r="AL126" i="9"/>
  <c r="AG126" i="9"/>
  <c r="AB126" i="9"/>
  <c r="W126" i="9"/>
  <c r="R126" i="9"/>
  <c r="M126" i="9"/>
  <c r="H126" i="9"/>
  <c r="AV125" i="9"/>
  <c r="AQ125" i="9"/>
  <c r="AL125" i="9"/>
  <c r="AG125" i="9"/>
  <c r="AB125" i="9"/>
  <c r="W125" i="9"/>
  <c r="R125" i="9"/>
  <c r="M125" i="9"/>
  <c r="H125" i="9"/>
  <c r="AV124" i="9"/>
  <c r="AQ124" i="9"/>
  <c r="AL124" i="9"/>
  <c r="AG124" i="9"/>
  <c r="AB124" i="9"/>
  <c r="W124" i="9"/>
  <c r="R124" i="9"/>
  <c r="M124" i="9"/>
  <c r="H124" i="9"/>
  <c r="AV123" i="9"/>
  <c r="AQ123" i="9"/>
  <c r="AL123" i="9"/>
  <c r="AG123" i="9"/>
  <c r="AB123" i="9"/>
  <c r="W123" i="9"/>
  <c r="R123" i="9"/>
  <c r="M123" i="9"/>
  <c r="H123" i="9"/>
  <c r="AV122" i="9"/>
  <c r="AQ122" i="9"/>
  <c r="AL122" i="9"/>
  <c r="AG122" i="9"/>
  <c r="AB122" i="9"/>
  <c r="W122" i="9"/>
  <c r="R122" i="9"/>
  <c r="M122" i="9"/>
  <c r="H122" i="9"/>
  <c r="AV121" i="9"/>
  <c r="AQ121" i="9"/>
  <c r="AL121" i="9"/>
  <c r="AG121" i="9"/>
  <c r="AB121" i="9"/>
  <c r="W121" i="9"/>
  <c r="R121" i="9"/>
  <c r="M121" i="9"/>
  <c r="H121" i="9"/>
  <c r="AV120" i="9"/>
  <c r="AQ120" i="9"/>
  <c r="AL120" i="9"/>
  <c r="AG120" i="9"/>
  <c r="AB120" i="9"/>
  <c r="W120" i="9"/>
  <c r="R120" i="9"/>
  <c r="M120" i="9"/>
  <c r="H120" i="9"/>
  <c r="AV119" i="9"/>
  <c r="AQ119" i="9"/>
  <c r="AL119" i="9"/>
  <c r="AG119" i="9"/>
  <c r="AB119" i="9"/>
  <c r="W119" i="9"/>
  <c r="R119" i="9"/>
  <c r="M119" i="9"/>
  <c r="H119" i="9"/>
  <c r="AV118" i="9"/>
  <c r="AQ118" i="9"/>
  <c r="AL118" i="9"/>
  <c r="AG118" i="9"/>
  <c r="AB118" i="9"/>
  <c r="W118" i="9"/>
  <c r="R118" i="9"/>
  <c r="M118" i="9"/>
  <c r="H118" i="9"/>
  <c r="AV117" i="9"/>
  <c r="AQ117" i="9"/>
  <c r="AL117" i="9"/>
  <c r="AG117" i="9"/>
  <c r="AB117" i="9"/>
  <c r="W117" i="9"/>
  <c r="R117" i="9"/>
  <c r="M117" i="9"/>
  <c r="H117" i="9"/>
  <c r="AV116" i="9"/>
  <c r="AQ116" i="9"/>
  <c r="AL116" i="9"/>
  <c r="AG116" i="9"/>
  <c r="AB116" i="9"/>
  <c r="W116" i="9"/>
  <c r="R116" i="9"/>
  <c r="M116" i="9"/>
  <c r="H116" i="9"/>
  <c r="AV115" i="9"/>
  <c r="AQ115" i="9"/>
  <c r="AL115" i="9"/>
  <c r="AG115" i="9"/>
  <c r="AB115" i="9"/>
  <c r="W115" i="9"/>
  <c r="R115" i="9"/>
  <c r="M115" i="9"/>
  <c r="H115" i="9"/>
  <c r="AV112" i="9"/>
  <c r="AQ112" i="9"/>
  <c r="AL112" i="9"/>
  <c r="AG112" i="9"/>
  <c r="AB112" i="9"/>
  <c r="W112" i="9"/>
  <c r="R112" i="9"/>
  <c r="M112" i="9"/>
  <c r="H112" i="9"/>
  <c r="AV111" i="9"/>
  <c r="AQ111" i="9"/>
  <c r="AL111" i="9"/>
  <c r="AG111" i="9"/>
  <c r="AB111" i="9"/>
  <c r="W111" i="9"/>
  <c r="R111" i="9"/>
  <c r="M111" i="9"/>
  <c r="H111" i="9"/>
  <c r="AV110" i="9"/>
  <c r="AQ110" i="9"/>
  <c r="AL110" i="9"/>
  <c r="AG110" i="9"/>
  <c r="AB110" i="9"/>
  <c r="W110" i="9"/>
  <c r="R110" i="9"/>
  <c r="M110" i="9"/>
  <c r="H110" i="9"/>
  <c r="AV109" i="9"/>
  <c r="AQ109" i="9"/>
  <c r="AL109" i="9"/>
  <c r="AG109" i="9"/>
  <c r="AB109" i="9"/>
  <c r="W109" i="9"/>
  <c r="R109" i="9"/>
  <c r="M109" i="9"/>
  <c r="H109" i="9"/>
  <c r="AV108" i="9"/>
  <c r="AQ108" i="9"/>
  <c r="AL108" i="9"/>
  <c r="AG108" i="9"/>
  <c r="AB108" i="9"/>
  <c r="W108" i="9"/>
  <c r="R108" i="9"/>
  <c r="M108" i="9"/>
  <c r="H108" i="9"/>
  <c r="AV107" i="9"/>
  <c r="AQ107" i="9"/>
  <c r="AL107" i="9"/>
  <c r="AG107" i="9"/>
  <c r="AB107" i="9"/>
  <c r="W107" i="9"/>
  <c r="R107" i="9"/>
  <c r="M107" i="9"/>
  <c r="H107" i="9"/>
  <c r="AV106" i="9"/>
  <c r="AQ106" i="9"/>
  <c r="AL106" i="9"/>
  <c r="AG106" i="9"/>
  <c r="AB106" i="9"/>
  <c r="W106" i="9"/>
  <c r="R106" i="9"/>
  <c r="M106" i="9"/>
  <c r="H106" i="9"/>
  <c r="AV105" i="9"/>
  <c r="AQ105" i="9"/>
  <c r="AL105" i="9"/>
  <c r="AG105" i="9"/>
  <c r="AB105" i="9"/>
  <c r="W105" i="9"/>
  <c r="R105" i="9"/>
  <c r="M105" i="9"/>
  <c r="H105" i="9"/>
  <c r="AV104" i="9"/>
  <c r="AQ104" i="9"/>
  <c r="AL104" i="9"/>
  <c r="AG104" i="9"/>
  <c r="AB104" i="9"/>
  <c r="W104" i="9"/>
  <c r="R104" i="9"/>
  <c r="M104" i="9"/>
  <c r="H104" i="9"/>
  <c r="AV103" i="9"/>
  <c r="AQ103" i="9"/>
  <c r="AL103" i="9"/>
  <c r="AG103" i="9"/>
  <c r="AB103" i="9"/>
  <c r="W103" i="9"/>
  <c r="R103" i="9"/>
  <c r="M103" i="9"/>
  <c r="H103" i="9"/>
  <c r="AV102" i="9"/>
  <c r="AQ102" i="9"/>
  <c r="AL102" i="9"/>
  <c r="AG102" i="9"/>
  <c r="AB102" i="9"/>
  <c r="W102" i="9"/>
  <c r="R102" i="9"/>
  <c r="M102" i="9"/>
  <c r="H102" i="9"/>
  <c r="AV101" i="9"/>
  <c r="AQ101" i="9"/>
  <c r="AL101" i="9"/>
  <c r="AG101" i="9"/>
  <c r="AB101" i="9"/>
  <c r="W101" i="9"/>
  <c r="R101" i="9"/>
  <c r="M101" i="9"/>
  <c r="H101" i="9"/>
  <c r="AV100" i="9"/>
  <c r="AQ100" i="9"/>
  <c r="AL100" i="9"/>
  <c r="AG100" i="9"/>
  <c r="AB100" i="9"/>
  <c r="W100" i="9"/>
  <c r="R100" i="9"/>
  <c r="M100" i="9"/>
  <c r="H100" i="9"/>
  <c r="AV99" i="9"/>
  <c r="AQ99" i="9"/>
  <c r="AL99" i="9"/>
  <c r="AG99" i="9"/>
  <c r="AB99" i="9"/>
  <c r="W99" i="9"/>
  <c r="R99" i="9"/>
  <c r="M99" i="9"/>
  <c r="H99" i="9"/>
  <c r="AV98" i="9"/>
  <c r="AQ98" i="9"/>
  <c r="AL98" i="9"/>
  <c r="AG98" i="9"/>
  <c r="AB98" i="9"/>
  <c r="W98" i="9"/>
  <c r="R98" i="9"/>
  <c r="M98" i="9"/>
  <c r="H98" i="9"/>
  <c r="AV97" i="9"/>
  <c r="AQ97" i="9"/>
  <c r="AL97" i="9"/>
  <c r="AG97" i="9"/>
  <c r="AB97" i="9"/>
  <c r="W97" i="9"/>
  <c r="R97" i="9"/>
  <c r="M97" i="9"/>
  <c r="H97" i="9"/>
  <c r="AV96" i="9"/>
  <c r="AQ96" i="9"/>
  <c r="AL96" i="9"/>
  <c r="AG96" i="9"/>
  <c r="AB96" i="9"/>
  <c r="W96" i="9"/>
  <c r="R96" i="9"/>
  <c r="M96" i="9"/>
  <c r="H96" i="9"/>
  <c r="AV95" i="9"/>
  <c r="AQ95" i="9"/>
  <c r="AQ93" i="9"/>
  <c r="AQ94" i="9"/>
  <c r="AL95" i="9"/>
  <c r="AG95" i="9"/>
  <c r="AB95" i="9"/>
  <c r="W95" i="9"/>
  <c r="R95" i="9"/>
  <c r="M95" i="9"/>
  <c r="H95" i="9"/>
  <c r="AV94" i="9"/>
  <c r="AV93" i="9"/>
  <c r="AL94" i="9"/>
  <c r="AG94" i="9"/>
  <c r="AB94" i="9"/>
  <c r="W94" i="9"/>
  <c r="R94" i="9"/>
  <c r="M94" i="9"/>
  <c r="H94" i="9"/>
  <c r="AL93" i="9"/>
  <c r="AG93" i="9"/>
  <c r="AB93" i="9"/>
  <c r="W93" i="9"/>
  <c r="R93" i="9"/>
  <c r="M93" i="9"/>
  <c r="H93" i="9"/>
  <c r="AV90" i="9"/>
  <c r="AQ90" i="9"/>
  <c r="AL90" i="9"/>
  <c r="AG90" i="9"/>
  <c r="AB90" i="9"/>
  <c r="W90" i="9"/>
  <c r="R90" i="9"/>
  <c r="M90" i="9"/>
  <c r="H90" i="9"/>
  <c r="AV89" i="9"/>
  <c r="AQ89" i="9"/>
  <c r="AL89" i="9"/>
  <c r="AG89" i="9"/>
  <c r="AB89" i="9"/>
  <c r="W89" i="9"/>
  <c r="R89" i="9"/>
  <c r="M89" i="9"/>
  <c r="H89" i="9"/>
  <c r="AV88" i="9"/>
  <c r="AQ88" i="9"/>
  <c r="AL88" i="9"/>
  <c r="AG88" i="9"/>
  <c r="AB88" i="9"/>
  <c r="W88" i="9"/>
  <c r="R88" i="9"/>
  <c r="M88" i="9"/>
  <c r="H88" i="9"/>
  <c r="AV87" i="9"/>
  <c r="AQ87" i="9"/>
  <c r="AL87" i="9"/>
  <c r="AG87" i="9"/>
  <c r="AB87" i="9"/>
  <c r="W87" i="9"/>
  <c r="R87" i="9"/>
  <c r="M87" i="9"/>
  <c r="H87" i="9"/>
  <c r="AV86" i="9"/>
  <c r="AQ86" i="9"/>
  <c r="AL86" i="9"/>
  <c r="AG86" i="9"/>
  <c r="AB86" i="9"/>
  <c r="W86" i="9"/>
  <c r="R86" i="9"/>
  <c r="M86" i="9"/>
  <c r="H86" i="9"/>
  <c r="AV85" i="9"/>
  <c r="AQ85" i="9"/>
  <c r="AL85" i="9"/>
  <c r="AG85" i="9"/>
  <c r="AB85" i="9"/>
  <c r="W85" i="9"/>
  <c r="R85" i="9"/>
  <c r="M85" i="9"/>
  <c r="H85" i="9"/>
  <c r="AV84" i="9"/>
  <c r="AQ84" i="9"/>
  <c r="AL84" i="9"/>
  <c r="AG84" i="9"/>
  <c r="AB84" i="9"/>
  <c r="W84" i="9"/>
  <c r="R84" i="9"/>
  <c r="M84" i="9"/>
  <c r="H84" i="9"/>
  <c r="AV83" i="9"/>
  <c r="AQ83" i="9"/>
  <c r="AL83" i="9"/>
  <c r="AG83" i="9"/>
  <c r="AB83" i="9"/>
  <c r="W83" i="9"/>
  <c r="R83" i="9"/>
  <c r="M83" i="9"/>
  <c r="H83" i="9"/>
  <c r="AV82" i="9"/>
  <c r="AQ82" i="9"/>
  <c r="AL82" i="9"/>
  <c r="AG82" i="9"/>
  <c r="AB82" i="9"/>
  <c r="W82" i="9"/>
  <c r="R82" i="9"/>
  <c r="M82" i="9"/>
  <c r="H82" i="9"/>
  <c r="AV81" i="9"/>
  <c r="AQ81" i="9"/>
  <c r="AL81" i="9"/>
  <c r="AG81" i="9"/>
  <c r="AB81" i="9"/>
  <c r="W81" i="9"/>
  <c r="R81" i="9"/>
  <c r="M81" i="9"/>
  <c r="H81" i="9"/>
  <c r="AV80" i="9"/>
  <c r="AQ80" i="9"/>
  <c r="AL80" i="9"/>
  <c r="AG80" i="9"/>
  <c r="AB80" i="9"/>
  <c r="W80" i="9"/>
  <c r="R80" i="9"/>
  <c r="M80" i="9"/>
  <c r="H80" i="9"/>
  <c r="AV79" i="9"/>
  <c r="AQ79" i="9"/>
  <c r="AL79" i="9"/>
  <c r="AG79" i="9"/>
  <c r="AB79" i="9"/>
  <c r="W79" i="9"/>
  <c r="R79" i="9"/>
  <c r="M79" i="9"/>
  <c r="H79" i="9"/>
  <c r="AV78" i="9"/>
  <c r="AQ78" i="9"/>
  <c r="AL78" i="9"/>
  <c r="AG78" i="9"/>
  <c r="AB78" i="9"/>
  <c r="W78" i="9"/>
  <c r="R78" i="9"/>
  <c r="M78" i="9"/>
  <c r="H78" i="9"/>
  <c r="AV77" i="9"/>
  <c r="AQ77" i="9"/>
  <c r="AL77" i="9"/>
  <c r="AG77" i="9"/>
  <c r="AB77" i="9"/>
  <c r="W77" i="9"/>
  <c r="R77" i="9"/>
  <c r="M77" i="9"/>
  <c r="H77" i="9"/>
  <c r="AV76" i="9"/>
  <c r="AQ76" i="9"/>
  <c r="AL76" i="9"/>
  <c r="AG76" i="9"/>
  <c r="AB76" i="9"/>
  <c r="W76" i="9"/>
  <c r="R76" i="9"/>
  <c r="M76" i="9"/>
  <c r="H76" i="9"/>
  <c r="AV75" i="9"/>
  <c r="AQ75" i="9"/>
  <c r="AL75" i="9"/>
  <c r="AG75" i="9"/>
  <c r="AB75" i="9"/>
  <c r="W75" i="9"/>
  <c r="R75" i="9"/>
  <c r="M75" i="9"/>
  <c r="H75" i="9"/>
  <c r="AV74" i="9"/>
  <c r="AQ74" i="9"/>
  <c r="AL74" i="9"/>
  <c r="AG74" i="9"/>
  <c r="AB74" i="9"/>
  <c r="W74" i="9"/>
  <c r="R74" i="9"/>
  <c r="M74" i="9"/>
  <c r="H74" i="9"/>
  <c r="AV73" i="9"/>
  <c r="AQ73" i="9"/>
  <c r="AL73" i="9"/>
  <c r="AG73" i="9"/>
  <c r="AB73" i="9"/>
  <c r="W73" i="9"/>
  <c r="R73" i="9"/>
  <c r="M73" i="9"/>
  <c r="H73" i="9"/>
  <c r="AV72" i="9"/>
  <c r="AQ72" i="9"/>
  <c r="AL72" i="9"/>
  <c r="AG72" i="9"/>
  <c r="AB72" i="9"/>
  <c r="W72" i="9"/>
  <c r="R72" i="9"/>
  <c r="M72" i="9"/>
  <c r="H72" i="9"/>
  <c r="AV71" i="9"/>
  <c r="AQ71" i="9"/>
  <c r="AL71" i="9"/>
  <c r="AG71" i="9"/>
  <c r="AB71" i="9"/>
  <c r="W71" i="9"/>
  <c r="R71" i="9"/>
  <c r="M71" i="9"/>
  <c r="H71" i="9"/>
  <c r="AV68" i="9"/>
  <c r="AQ68" i="9"/>
  <c r="AL68" i="9"/>
  <c r="AG68" i="9"/>
  <c r="AB68" i="9"/>
  <c r="W68" i="9"/>
  <c r="R68" i="9"/>
  <c r="M68" i="9"/>
  <c r="H68" i="9"/>
  <c r="AV67" i="9"/>
  <c r="AQ67" i="9"/>
  <c r="AL67" i="9"/>
  <c r="AG67" i="9"/>
  <c r="AB67" i="9"/>
  <c r="W67" i="9"/>
  <c r="R67" i="9"/>
  <c r="M67" i="9"/>
  <c r="H67" i="9"/>
  <c r="AV66" i="9"/>
  <c r="AQ66" i="9"/>
  <c r="AL66" i="9"/>
  <c r="AG66" i="9"/>
  <c r="AB66" i="9"/>
  <c r="W66" i="9"/>
  <c r="R66" i="9"/>
  <c r="M66" i="9"/>
  <c r="H66" i="9"/>
  <c r="AV65" i="9"/>
  <c r="AQ65" i="9"/>
  <c r="AL65" i="9"/>
  <c r="AG65" i="9"/>
  <c r="AB65" i="9"/>
  <c r="W65" i="9"/>
  <c r="R65" i="9"/>
  <c r="M65" i="9"/>
  <c r="H65" i="9"/>
  <c r="AV64" i="9"/>
  <c r="AQ64" i="9"/>
  <c r="AL64" i="9"/>
  <c r="AG64" i="9"/>
  <c r="AB64" i="9"/>
  <c r="W64" i="9"/>
  <c r="R64" i="9"/>
  <c r="M64" i="9"/>
  <c r="H64" i="9"/>
  <c r="AV63" i="9"/>
  <c r="AQ63" i="9"/>
  <c r="AL63" i="9"/>
  <c r="AG63" i="9"/>
  <c r="AB63" i="9"/>
  <c r="W63" i="9"/>
  <c r="R63" i="9"/>
  <c r="M63" i="9"/>
  <c r="H63" i="9"/>
  <c r="AV62" i="9"/>
  <c r="AQ62" i="9"/>
  <c r="AL62" i="9"/>
  <c r="AG62" i="9"/>
  <c r="AB62" i="9"/>
  <c r="W62" i="9"/>
  <c r="R62" i="9"/>
  <c r="M62" i="9"/>
  <c r="H62" i="9"/>
  <c r="AV61" i="9"/>
  <c r="AQ61" i="9"/>
  <c r="AL61" i="9"/>
  <c r="AG61" i="9"/>
  <c r="AB61" i="9"/>
  <c r="W61" i="9"/>
  <c r="R61" i="9"/>
  <c r="M61" i="9"/>
  <c r="H61" i="9"/>
  <c r="AV60" i="9"/>
  <c r="AQ60" i="9"/>
  <c r="AL60" i="9"/>
  <c r="AG60" i="9"/>
  <c r="AB60" i="9"/>
  <c r="W60" i="9"/>
  <c r="R60" i="9"/>
  <c r="M60" i="9"/>
  <c r="H60" i="9"/>
  <c r="AV59" i="9"/>
  <c r="AQ59" i="9"/>
  <c r="AL59" i="9"/>
  <c r="AG59" i="9"/>
  <c r="AB59" i="9"/>
  <c r="W59" i="9"/>
  <c r="R59" i="9"/>
  <c r="M59" i="9"/>
  <c r="H59" i="9"/>
  <c r="AV58" i="9"/>
  <c r="AQ58" i="9"/>
  <c r="AL58" i="9"/>
  <c r="AG58" i="9"/>
  <c r="AB58" i="9"/>
  <c r="W58" i="9"/>
  <c r="R58" i="9"/>
  <c r="M58" i="9"/>
  <c r="H58" i="9"/>
  <c r="AV57" i="9"/>
  <c r="AQ57" i="9"/>
  <c r="AL57" i="9"/>
  <c r="AG57" i="9"/>
  <c r="AB57" i="9"/>
  <c r="W57" i="9"/>
  <c r="R57" i="9"/>
  <c r="M57" i="9"/>
  <c r="H57" i="9"/>
  <c r="AV56" i="9"/>
  <c r="AQ56" i="9"/>
  <c r="AL56" i="9"/>
  <c r="AG56" i="9"/>
  <c r="AB56" i="9"/>
  <c r="W56" i="9"/>
  <c r="R56" i="9"/>
  <c r="M56" i="9"/>
  <c r="H56" i="9"/>
  <c r="AV55" i="9"/>
  <c r="AQ55" i="9"/>
  <c r="AL55" i="9"/>
  <c r="AG55" i="9"/>
  <c r="AB55" i="9"/>
  <c r="W55" i="9"/>
  <c r="R55" i="9"/>
  <c r="M55" i="9"/>
  <c r="H55" i="9"/>
  <c r="AV54" i="9"/>
  <c r="AQ54" i="9"/>
  <c r="AL54" i="9"/>
  <c r="AG54" i="9"/>
  <c r="AB54" i="9"/>
  <c r="W54" i="9"/>
  <c r="R54" i="9"/>
  <c r="M54" i="9"/>
  <c r="H54" i="9"/>
  <c r="AV53" i="9"/>
  <c r="AQ53" i="9"/>
  <c r="AL53" i="9"/>
  <c r="AG53" i="9"/>
  <c r="AB53" i="9"/>
  <c r="W53" i="9"/>
  <c r="R53" i="9"/>
  <c r="M53" i="9"/>
  <c r="H53" i="9"/>
  <c r="AV52" i="9"/>
  <c r="AQ52" i="9"/>
  <c r="AL52" i="9"/>
  <c r="AG52" i="9"/>
  <c r="AB52" i="9"/>
  <c r="W52" i="9"/>
  <c r="R52" i="9"/>
  <c r="M52" i="9"/>
  <c r="H52" i="9"/>
  <c r="AV51" i="9"/>
  <c r="AQ51" i="9"/>
  <c r="AL51" i="9"/>
  <c r="AG51" i="9"/>
  <c r="AB51" i="9"/>
  <c r="W51" i="9"/>
  <c r="R51" i="9"/>
  <c r="M51" i="9"/>
  <c r="H51" i="9"/>
  <c r="AV50" i="9"/>
  <c r="AQ50" i="9"/>
  <c r="AL50" i="9"/>
  <c r="AG50" i="9"/>
  <c r="AB50" i="9"/>
  <c r="W50" i="9"/>
  <c r="R50" i="9"/>
  <c r="M50" i="9"/>
  <c r="H50" i="9"/>
  <c r="AV49" i="9"/>
  <c r="AQ49" i="9"/>
  <c r="AL49" i="9"/>
  <c r="AG49" i="9"/>
  <c r="AB49" i="9"/>
  <c r="W49" i="9"/>
  <c r="R49" i="9"/>
  <c r="M49" i="9"/>
  <c r="H49" i="9"/>
  <c r="AV46" i="9"/>
  <c r="AQ46" i="9"/>
  <c r="AL46" i="9"/>
  <c r="AG46" i="9"/>
  <c r="AB46" i="9"/>
  <c r="W46" i="9"/>
  <c r="R46" i="9"/>
  <c r="M46" i="9"/>
  <c r="H46" i="9"/>
  <c r="AV45" i="9"/>
  <c r="AQ45" i="9"/>
  <c r="AL45" i="9"/>
  <c r="AG45" i="9"/>
  <c r="AB45" i="9"/>
  <c r="W45" i="9"/>
  <c r="R45" i="9"/>
  <c r="M45" i="9"/>
  <c r="H45" i="9"/>
  <c r="AV44" i="9"/>
  <c r="AQ44" i="9"/>
  <c r="AL44" i="9"/>
  <c r="AG44" i="9"/>
  <c r="AB44" i="9"/>
  <c r="W44" i="9"/>
  <c r="R44" i="9"/>
  <c r="M44" i="9"/>
  <c r="H44" i="9"/>
  <c r="AV43" i="9"/>
  <c r="AQ43" i="9"/>
  <c r="AL43" i="9"/>
  <c r="AG43" i="9"/>
  <c r="AB43" i="9"/>
  <c r="W43" i="9"/>
  <c r="R43" i="9"/>
  <c r="M43" i="9"/>
  <c r="H43" i="9"/>
  <c r="AV42" i="9"/>
  <c r="AQ42" i="9"/>
  <c r="AL42" i="9"/>
  <c r="AG42" i="9"/>
  <c r="AB42" i="9"/>
  <c r="W42" i="9"/>
  <c r="R42" i="9"/>
  <c r="M42" i="9"/>
  <c r="H42" i="9"/>
  <c r="AV41" i="9"/>
  <c r="AQ41" i="9"/>
  <c r="AL41" i="9"/>
  <c r="AG41" i="9"/>
  <c r="AB41" i="9"/>
  <c r="W41" i="9"/>
  <c r="R41" i="9"/>
  <c r="M41" i="9"/>
  <c r="H41" i="9"/>
  <c r="AV40" i="9"/>
  <c r="AQ40" i="9"/>
  <c r="AL40" i="9"/>
  <c r="AG40" i="9"/>
  <c r="AB40" i="9"/>
  <c r="W40" i="9"/>
  <c r="R40" i="9"/>
  <c r="M40" i="9"/>
  <c r="H40" i="9"/>
  <c r="AV39" i="9"/>
  <c r="AQ39" i="9"/>
  <c r="AL39" i="9"/>
  <c r="AG39" i="9"/>
  <c r="AB39" i="9"/>
  <c r="W39" i="9"/>
  <c r="R39" i="9"/>
  <c r="M39" i="9"/>
  <c r="H39" i="9"/>
  <c r="AV38" i="9"/>
  <c r="AQ38" i="9"/>
  <c r="AL38" i="9"/>
  <c r="AG38" i="9"/>
  <c r="AB38" i="9"/>
  <c r="W38" i="9"/>
  <c r="R38" i="9"/>
  <c r="M38" i="9"/>
  <c r="H38" i="9"/>
  <c r="AV37" i="9"/>
  <c r="AQ37" i="9"/>
  <c r="AL37" i="9"/>
  <c r="AG37" i="9"/>
  <c r="AB37" i="9"/>
  <c r="W37" i="9"/>
  <c r="R37" i="9"/>
  <c r="M37" i="9"/>
  <c r="H37" i="9"/>
  <c r="AV36" i="9"/>
  <c r="AQ36" i="9"/>
  <c r="AL36" i="9"/>
  <c r="AG36" i="9"/>
  <c r="AB36" i="9"/>
  <c r="W36" i="9"/>
  <c r="R36" i="9"/>
  <c r="M36" i="9"/>
  <c r="H36" i="9"/>
  <c r="AV35" i="9"/>
  <c r="AQ35" i="9"/>
  <c r="AL35" i="9"/>
  <c r="AG35" i="9"/>
  <c r="AB35" i="9"/>
  <c r="W35" i="9"/>
  <c r="R35" i="9"/>
  <c r="M35" i="9"/>
  <c r="H35" i="9"/>
  <c r="AV34" i="9"/>
  <c r="AQ34" i="9"/>
  <c r="AL34" i="9"/>
  <c r="AG34" i="9"/>
  <c r="AB34" i="9"/>
  <c r="W34" i="9"/>
  <c r="R34" i="9"/>
  <c r="M34" i="9"/>
  <c r="H34" i="9"/>
  <c r="AV33" i="9"/>
  <c r="AQ33" i="9"/>
  <c r="AL33" i="9"/>
  <c r="AG33" i="9"/>
  <c r="AB33" i="9"/>
  <c r="W33" i="9"/>
  <c r="R33" i="9"/>
  <c r="M33" i="9"/>
  <c r="H33" i="9"/>
  <c r="AV32" i="9"/>
  <c r="AQ32" i="9"/>
  <c r="AL32" i="9"/>
  <c r="AG32" i="9"/>
  <c r="AB32" i="9"/>
  <c r="W32" i="9"/>
  <c r="R32" i="9"/>
  <c r="M32" i="9"/>
  <c r="H32" i="9"/>
  <c r="AV31" i="9"/>
  <c r="AQ31" i="9"/>
  <c r="AL31" i="9"/>
  <c r="AG31" i="9"/>
  <c r="AB31" i="9"/>
  <c r="W31" i="9"/>
  <c r="R31" i="9"/>
  <c r="M31" i="9"/>
  <c r="H31" i="9"/>
  <c r="AV30" i="9"/>
  <c r="AQ30" i="9"/>
  <c r="AL30" i="9"/>
  <c r="AG30" i="9"/>
  <c r="AB30" i="9"/>
  <c r="W30" i="9"/>
  <c r="R30" i="9"/>
  <c r="M30" i="9"/>
  <c r="H30" i="9"/>
  <c r="AV29" i="9"/>
  <c r="AQ29" i="9"/>
  <c r="AL29" i="9"/>
  <c r="AG29" i="9"/>
  <c r="AB29" i="9"/>
  <c r="W29" i="9"/>
  <c r="R29" i="9"/>
  <c r="M29" i="9"/>
  <c r="H29" i="9"/>
  <c r="AV28" i="9"/>
  <c r="AQ28" i="9"/>
  <c r="AL28" i="9"/>
  <c r="AG28" i="9"/>
  <c r="AB28" i="9"/>
  <c r="W28" i="9"/>
  <c r="R28" i="9"/>
  <c r="M28" i="9"/>
  <c r="H28" i="9"/>
  <c r="AV27" i="9"/>
  <c r="AQ27" i="9"/>
  <c r="AL27" i="9"/>
  <c r="AG27" i="9"/>
  <c r="AB27" i="9"/>
  <c r="W27" i="9"/>
  <c r="R27" i="9"/>
  <c r="M27" i="9"/>
  <c r="H27" i="9"/>
  <c r="A47" i="9"/>
  <c r="A69" i="9" s="1"/>
  <c r="A91" i="9" s="1"/>
  <c r="A113" i="9" s="1"/>
  <c r="A135" i="9" s="1"/>
  <c r="A157" i="9" s="1"/>
  <c r="A179" i="9" s="1"/>
  <c r="A201" i="9" s="1"/>
  <c r="A223" i="9" s="1"/>
  <c r="A245" i="9" s="1"/>
  <c r="A267" i="9" s="1"/>
  <c r="A289" i="9" s="1"/>
  <c r="A311" i="9" s="1"/>
  <c r="A333" i="9" s="1"/>
  <c r="A355" i="9" s="1"/>
  <c r="A377" i="9" s="1"/>
  <c r="A399" i="9" s="1"/>
  <c r="A421" i="9" s="1"/>
  <c r="A443" i="9" s="1"/>
  <c r="A465" i="9" s="1"/>
  <c r="A487" i="9" s="1"/>
  <c r="A509" i="9" s="1"/>
  <c r="A531" i="9" s="1"/>
  <c r="A553" i="9" s="1"/>
  <c r="A575" i="9" s="1"/>
  <c r="A597" i="9" s="1"/>
  <c r="A619" i="9" s="1"/>
  <c r="A641" i="9" s="1"/>
  <c r="A663" i="9" s="1"/>
  <c r="A685" i="9" s="1"/>
  <c r="A707" i="9" s="1"/>
  <c r="A729" i="9" s="1"/>
  <c r="A751" i="9" s="1"/>
  <c r="A773" i="9" s="1"/>
  <c r="A795" i="9" s="1"/>
  <c r="A817" i="9" s="1"/>
  <c r="A839" i="9" s="1"/>
  <c r="A861" i="9" s="1"/>
  <c r="A883" i="9" s="1"/>
  <c r="A905" i="9" s="1"/>
  <c r="A927" i="9" s="1"/>
  <c r="A949" i="9" s="1"/>
  <c r="A971" i="9" s="1"/>
  <c r="A993" i="9" s="1"/>
  <c r="A1015" i="9" s="1"/>
  <c r="A1037" i="9" s="1"/>
  <c r="A1059" i="9" s="1"/>
  <c r="A1081" i="9" s="1"/>
  <c r="A1103" i="9" s="1"/>
  <c r="A42" i="9"/>
  <c r="A64" i="9" s="1"/>
  <c r="A86" i="9" s="1"/>
  <c r="A108" i="9" s="1"/>
  <c r="A130" i="9" s="1"/>
  <c r="A152" i="9" s="1"/>
  <c r="A174" i="9" s="1"/>
  <c r="A196" i="9" s="1"/>
  <c r="A218" i="9" s="1"/>
  <c r="A240" i="9" s="1"/>
  <c r="A262" i="9" s="1"/>
  <c r="A284" i="9" s="1"/>
  <c r="A306" i="9" s="1"/>
  <c r="A328" i="9" s="1"/>
  <c r="A350" i="9" s="1"/>
  <c r="A372" i="9" s="1"/>
  <c r="A394" i="9" s="1"/>
  <c r="A416" i="9" s="1"/>
  <c r="A438" i="9" s="1"/>
  <c r="A460" i="9" s="1"/>
  <c r="A482" i="9" s="1"/>
  <c r="A504" i="9" s="1"/>
  <c r="A526" i="9" s="1"/>
  <c r="A548" i="9" s="1"/>
  <c r="A570" i="9" s="1"/>
  <c r="A592" i="9" s="1"/>
  <c r="A614" i="9" s="1"/>
  <c r="A636" i="9" s="1"/>
  <c r="A658" i="9" s="1"/>
  <c r="A680" i="9" s="1"/>
  <c r="A702" i="9" s="1"/>
  <c r="A724" i="9" s="1"/>
  <c r="A746" i="9" s="1"/>
  <c r="A768" i="9" s="1"/>
  <c r="A790" i="9" s="1"/>
  <c r="A812" i="9" s="1"/>
  <c r="A834" i="9" s="1"/>
  <c r="A856" i="9" s="1"/>
  <c r="A878" i="9" s="1"/>
  <c r="A900" i="9" s="1"/>
  <c r="A922" i="9" s="1"/>
  <c r="A944" i="9" s="1"/>
  <c r="A966" i="9" s="1"/>
  <c r="A988" i="9" s="1"/>
  <c r="A1010" i="9" s="1"/>
  <c r="A1032" i="9" s="1"/>
  <c r="A1054" i="9" s="1"/>
  <c r="A1076" i="9" s="1"/>
  <c r="A1098" i="9" s="1"/>
  <c r="A41" i="9"/>
  <c r="A63" i="9" s="1"/>
  <c r="A85" i="9" s="1"/>
  <c r="A107" i="9" s="1"/>
  <c r="A129" i="9" s="1"/>
  <c r="A151" i="9" s="1"/>
  <c r="A173" i="9" s="1"/>
  <c r="A195" i="9" s="1"/>
  <c r="A217" i="9" s="1"/>
  <c r="A239" i="9" s="1"/>
  <c r="A261" i="9" s="1"/>
  <c r="A283" i="9" s="1"/>
  <c r="A305" i="9" s="1"/>
  <c r="A327" i="9" s="1"/>
  <c r="A349" i="9" s="1"/>
  <c r="A371" i="9" s="1"/>
  <c r="A393" i="9" s="1"/>
  <c r="A415" i="9" s="1"/>
  <c r="A437" i="9" s="1"/>
  <c r="A459" i="9" s="1"/>
  <c r="A481" i="9" s="1"/>
  <c r="A503" i="9" s="1"/>
  <c r="A525" i="9" s="1"/>
  <c r="A547" i="9" s="1"/>
  <c r="A569" i="9" s="1"/>
  <c r="A591" i="9" s="1"/>
  <c r="A613" i="9" s="1"/>
  <c r="A635" i="9" s="1"/>
  <c r="A657" i="9" s="1"/>
  <c r="A679" i="9" s="1"/>
  <c r="A701" i="9" s="1"/>
  <c r="A723" i="9" s="1"/>
  <c r="A745" i="9" s="1"/>
  <c r="A767" i="9" s="1"/>
  <c r="A789" i="9" s="1"/>
  <c r="A811" i="9" s="1"/>
  <c r="A833" i="9" s="1"/>
  <c r="A855" i="9" s="1"/>
  <c r="A877" i="9" s="1"/>
  <c r="A899" i="9" s="1"/>
  <c r="A921" i="9" s="1"/>
  <c r="A943" i="9" s="1"/>
  <c r="A965" i="9" s="1"/>
  <c r="A987" i="9" s="1"/>
  <c r="A1009" i="9" s="1"/>
  <c r="A1031" i="9" s="1"/>
  <c r="A1053" i="9" s="1"/>
  <c r="A1075" i="9" s="1"/>
  <c r="A1097" i="9" s="1"/>
  <c r="A36" i="9"/>
  <c r="A58" i="9" s="1"/>
  <c r="A80" i="9" s="1"/>
  <c r="A102" i="9" s="1"/>
  <c r="A124" i="9" s="1"/>
  <c r="A146" i="9" s="1"/>
  <c r="A168" i="9" s="1"/>
  <c r="A190" i="9" s="1"/>
  <c r="A212" i="9" s="1"/>
  <c r="A234" i="9" s="1"/>
  <c r="A256" i="9" s="1"/>
  <c r="A278" i="9" s="1"/>
  <c r="A300" i="9" s="1"/>
  <c r="A322" i="9" s="1"/>
  <c r="A344" i="9" s="1"/>
  <c r="A366" i="9" s="1"/>
  <c r="A388" i="9" s="1"/>
  <c r="A410" i="9" s="1"/>
  <c r="A432" i="9" s="1"/>
  <c r="A454" i="9" s="1"/>
  <c r="A476" i="9" s="1"/>
  <c r="A498" i="9" s="1"/>
  <c r="A520" i="9" s="1"/>
  <c r="A542" i="9" s="1"/>
  <c r="A564" i="9" s="1"/>
  <c r="A586" i="9" s="1"/>
  <c r="A608" i="9" s="1"/>
  <c r="A630" i="9" s="1"/>
  <c r="A652" i="9" s="1"/>
  <c r="A674" i="9" s="1"/>
  <c r="A696" i="9" s="1"/>
  <c r="A718" i="9" s="1"/>
  <c r="A740" i="9" s="1"/>
  <c r="A762" i="9" s="1"/>
  <c r="A784" i="9" s="1"/>
  <c r="A806" i="9" s="1"/>
  <c r="A828" i="9" s="1"/>
  <c r="A850" i="9" s="1"/>
  <c r="A872" i="9" s="1"/>
  <c r="A894" i="9" s="1"/>
  <c r="A916" i="9" s="1"/>
  <c r="A938" i="9" s="1"/>
  <c r="A960" i="9" s="1"/>
  <c r="A982" i="9" s="1"/>
  <c r="A1004" i="9" s="1"/>
  <c r="A1026" i="9" s="1"/>
  <c r="A1048" i="9" s="1"/>
  <c r="A1070" i="9" s="1"/>
  <c r="A1092" i="9" s="1"/>
  <c r="A30" i="9"/>
  <c r="A52" i="9" s="1"/>
  <c r="A28" i="9"/>
  <c r="A50" i="9" s="1"/>
  <c r="A72" i="9" s="1"/>
  <c r="A94" i="9" s="1"/>
  <c r="A49" i="9"/>
  <c r="A71" i="9"/>
  <c r="A93" i="9" s="1"/>
  <c r="A115" i="9" s="1"/>
  <c r="A137" i="9" s="1"/>
  <c r="A159" i="9" s="1"/>
  <c r="A181" i="9" s="1"/>
  <c r="A203" i="9" s="1"/>
  <c r="A225" i="9" s="1"/>
  <c r="A247" i="9" s="1"/>
  <c r="A269" i="9" s="1"/>
  <c r="A291" i="9" s="1"/>
  <c r="A313" i="9" s="1"/>
  <c r="A335" i="9" s="1"/>
  <c r="A357" i="9" s="1"/>
  <c r="A379" i="9" s="1"/>
  <c r="A401" i="9" s="1"/>
  <c r="A423" i="9" s="1"/>
  <c r="A445" i="9" s="1"/>
  <c r="A467" i="9" s="1"/>
  <c r="A489" i="9" s="1"/>
  <c r="A511" i="9" s="1"/>
  <c r="A533" i="9" s="1"/>
  <c r="A555" i="9" s="1"/>
  <c r="A577" i="9" s="1"/>
  <c r="A599" i="9" s="1"/>
  <c r="A621" i="9" s="1"/>
  <c r="A643" i="9" s="1"/>
  <c r="A665" i="9" s="1"/>
  <c r="A687" i="9" s="1"/>
  <c r="A709" i="9" s="1"/>
  <c r="A731" i="9" s="1"/>
  <c r="A753" i="9" s="1"/>
  <c r="A775" i="9" s="1"/>
  <c r="A797" i="9" s="1"/>
  <c r="A819" i="9" s="1"/>
  <c r="A841" i="9" s="1"/>
  <c r="A863" i="9" s="1"/>
  <c r="A885" i="9" s="1"/>
  <c r="A907" i="9" s="1"/>
  <c r="A929" i="9" s="1"/>
  <c r="A951" i="9" s="1"/>
  <c r="A973" i="9" s="1"/>
  <c r="A995" i="9" s="1"/>
  <c r="A1017" i="9" s="1"/>
  <c r="A1039" i="9" s="1"/>
  <c r="A1061" i="9" s="1"/>
  <c r="A1083" i="9" s="1"/>
  <c r="A1105" i="9" s="1"/>
  <c r="A48" i="9"/>
  <c r="A70" i="9" s="1"/>
  <c r="A92" i="9" s="1"/>
  <c r="A114" i="9" s="1"/>
  <c r="A136" i="9" s="1"/>
  <c r="A158" i="9" s="1"/>
  <c r="A180" i="9" s="1"/>
  <c r="A202" i="9" s="1"/>
  <c r="A224" i="9" s="1"/>
  <c r="A246" i="9" s="1"/>
  <c r="A268" i="9" s="1"/>
  <c r="A290" i="9" s="1"/>
  <c r="A312" i="9" s="1"/>
  <c r="A334" i="9" s="1"/>
  <c r="A356" i="9" s="1"/>
  <c r="A378" i="9" s="1"/>
  <c r="A400" i="9" s="1"/>
  <c r="A422" i="9" s="1"/>
  <c r="A444" i="9" s="1"/>
  <c r="A466" i="9" s="1"/>
  <c r="A488" i="9" s="1"/>
  <c r="A510" i="9" s="1"/>
  <c r="A532" i="9" s="1"/>
  <c r="A554" i="9" s="1"/>
  <c r="A576" i="9" s="1"/>
  <c r="A598" i="9" s="1"/>
  <c r="A620" i="9" s="1"/>
  <c r="A642" i="9" s="1"/>
  <c r="A664" i="9" s="1"/>
  <c r="A686" i="9" s="1"/>
  <c r="A708" i="9" s="1"/>
  <c r="A730" i="9" s="1"/>
  <c r="A752" i="9" s="1"/>
  <c r="A774" i="9" s="1"/>
  <c r="A796" i="9" s="1"/>
  <c r="A818" i="9" s="1"/>
  <c r="A840" i="9" s="1"/>
  <c r="A862" i="9" s="1"/>
  <c r="A884" i="9" s="1"/>
  <c r="A906" i="9" s="1"/>
  <c r="A928" i="9" s="1"/>
  <c r="A950" i="9" s="1"/>
  <c r="A972" i="9" s="1"/>
  <c r="A994" i="9" s="1"/>
  <c r="A1016" i="9" s="1"/>
  <c r="A1038" i="9" s="1"/>
  <c r="A1060" i="9" s="1"/>
  <c r="A1082" i="9" s="1"/>
  <c r="A1104" i="9" s="1"/>
  <c r="A46" i="9"/>
  <c r="A68" i="9" s="1"/>
  <c r="A90" i="9" s="1"/>
  <c r="A112" i="9" s="1"/>
  <c r="A134" i="9" s="1"/>
  <c r="A156" i="9" s="1"/>
  <c r="A178" i="9" s="1"/>
  <c r="A200" i="9" s="1"/>
  <c r="A222" i="9" s="1"/>
  <c r="A244" i="9" s="1"/>
  <c r="A266" i="9" s="1"/>
  <c r="A288" i="9" s="1"/>
  <c r="A310" i="9" s="1"/>
  <c r="A332" i="9" s="1"/>
  <c r="A354" i="9" s="1"/>
  <c r="A376" i="9" s="1"/>
  <c r="A398" i="9" s="1"/>
  <c r="A420" i="9" s="1"/>
  <c r="A442" i="9" s="1"/>
  <c r="A464" i="9" s="1"/>
  <c r="A486" i="9" s="1"/>
  <c r="A508" i="9" s="1"/>
  <c r="A530" i="9" s="1"/>
  <c r="A552" i="9" s="1"/>
  <c r="A574" i="9" s="1"/>
  <c r="A596" i="9" s="1"/>
  <c r="A618" i="9" s="1"/>
  <c r="A640" i="9" s="1"/>
  <c r="A662" i="9" s="1"/>
  <c r="A684" i="9" s="1"/>
  <c r="A706" i="9" s="1"/>
  <c r="A728" i="9" s="1"/>
  <c r="A750" i="9" s="1"/>
  <c r="A772" i="9" s="1"/>
  <c r="A794" i="9" s="1"/>
  <c r="A816" i="9" s="1"/>
  <c r="A838" i="9" s="1"/>
  <c r="A860" i="9" s="1"/>
  <c r="A882" i="9" s="1"/>
  <c r="A904" i="9" s="1"/>
  <c r="A926" i="9" s="1"/>
  <c r="A948" i="9" s="1"/>
  <c r="A970" i="9" s="1"/>
  <c r="A992" i="9" s="1"/>
  <c r="A1014" i="9" s="1"/>
  <c r="A1036" i="9" s="1"/>
  <c r="A1058" i="9" s="1"/>
  <c r="A1080" i="9" s="1"/>
  <c r="A1102" i="9" s="1"/>
  <c r="A45" i="9"/>
  <c r="A67" i="9" s="1"/>
  <c r="A89" i="9" s="1"/>
  <c r="A111" i="9" s="1"/>
  <c r="A133" i="9" s="1"/>
  <c r="A155" i="9" s="1"/>
  <c r="A177" i="9" s="1"/>
  <c r="A199" i="9" s="1"/>
  <c r="A221" i="9" s="1"/>
  <c r="A243" i="9" s="1"/>
  <c r="A265" i="9" s="1"/>
  <c r="A287" i="9" s="1"/>
  <c r="A309" i="9" s="1"/>
  <c r="A331" i="9" s="1"/>
  <c r="A353" i="9" s="1"/>
  <c r="A375" i="9" s="1"/>
  <c r="A397" i="9" s="1"/>
  <c r="A419" i="9" s="1"/>
  <c r="A441" i="9" s="1"/>
  <c r="A463" i="9" s="1"/>
  <c r="A485" i="9" s="1"/>
  <c r="A507" i="9" s="1"/>
  <c r="A529" i="9" s="1"/>
  <c r="A551" i="9" s="1"/>
  <c r="A573" i="9" s="1"/>
  <c r="A595" i="9" s="1"/>
  <c r="A617" i="9" s="1"/>
  <c r="A639" i="9" s="1"/>
  <c r="A661" i="9" s="1"/>
  <c r="A683" i="9" s="1"/>
  <c r="A705" i="9" s="1"/>
  <c r="A727" i="9" s="1"/>
  <c r="A749" i="9" s="1"/>
  <c r="A771" i="9" s="1"/>
  <c r="A793" i="9" s="1"/>
  <c r="A815" i="9" s="1"/>
  <c r="A837" i="9" s="1"/>
  <c r="A859" i="9" s="1"/>
  <c r="A881" i="9" s="1"/>
  <c r="A903" i="9" s="1"/>
  <c r="A925" i="9" s="1"/>
  <c r="A947" i="9" s="1"/>
  <c r="A969" i="9" s="1"/>
  <c r="A991" i="9" s="1"/>
  <c r="A1013" i="9" s="1"/>
  <c r="A1035" i="9" s="1"/>
  <c r="A1057" i="9" s="1"/>
  <c r="A1079" i="9" s="1"/>
  <c r="A1101" i="9" s="1"/>
  <c r="A44" i="9"/>
  <c r="A66" i="9" s="1"/>
  <c r="A88" i="9" s="1"/>
  <c r="A110" i="9" s="1"/>
  <c r="A132" i="9" s="1"/>
  <c r="A154" i="9" s="1"/>
  <c r="A176" i="9" s="1"/>
  <c r="A198" i="9" s="1"/>
  <c r="A220" i="9" s="1"/>
  <c r="A242" i="9" s="1"/>
  <c r="A264" i="9" s="1"/>
  <c r="A286" i="9" s="1"/>
  <c r="A308" i="9" s="1"/>
  <c r="A330" i="9" s="1"/>
  <c r="A352" i="9" s="1"/>
  <c r="A374" i="9" s="1"/>
  <c r="A396" i="9" s="1"/>
  <c r="A418" i="9" s="1"/>
  <c r="A440" i="9" s="1"/>
  <c r="A462" i="9" s="1"/>
  <c r="A484" i="9" s="1"/>
  <c r="A506" i="9" s="1"/>
  <c r="A528" i="9" s="1"/>
  <c r="A550" i="9" s="1"/>
  <c r="A572" i="9" s="1"/>
  <c r="A594" i="9" s="1"/>
  <c r="A616" i="9" s="1"/>
  <c r="A638" i="9" s="1"/>
  <c r="A660" i="9" s="1"/>
  <c r="A682" i="9" s="1"/>
  <c r="A704" i="9" s="1"/>
  <c r="A726" i="9" s="1"/>
  <c r="A748" i="9" s="1"/>
  <c r="A770" i="9" s="1"/>
  <c r="A792" i="9" s="1"/>
  <c r="A814" i="9" s="1"/>
  <c r="A836" i="9" s="1"/>
  <c r="A858" i="9" s="1"/>
  <c r="A880" i="9" s="1"/>
  <c r="A902" i="9" s="1"/>
  <c r="A924" i="9" s="1"/>
  <c r="A946" i="9" s="1"/>
  <c r="A968" i="9" s="1"/>
  <c r="A990" i="9" s="1"/>
  <c r="A1012" i="9" s="1"/>
  <c r="A1034" i="9" s="1"/>
  <c r="A1056" i="9" s="1"/>
  <c r="A1078" i="9" s="1"/>
  <c r="A1100" i="9" s="1"/>
  <c r="A43" i="9"/>
  <c r="A65" i="9" s="1"/>
  <c r="A87" i="9" s="1"/>
  <c r="A109" i="9" s="1"/>
  <c r="A131" i="9" s="1"/>
  <c r="A153" i="9" s="1"/>
  <c r="A175" i="9" s="1"/>
  <c r="A197" i="9" s="1"/>
  <c r="A219" i="9" s="1"/>
  <c r="A241" i="9" s="1"/>
  <c r="A263" i="9" s="1"/>
  <c r="A285" i="9" s="1"/>
  <c r="A307" i="9" s="1"/>
  <c r="A329" i="9" s="1"/>
  <c r="A351" i="9" s="1"/>
  <c r="A373" i="9" s="1"/>
  <c r="A395" i="9" s="1"/>
  <c r="A417" i="9" s="1"/>
  <c r="A439" i="9" s="1"/>
  <c r="A461" i="9" s="1"/>
  <c r="A483" i="9" s="1"/>
  <c r="A505" i="9" s="1"/>
  <c r="A527" i="9" s="1"/>
  <c r="A549" i="9" s="1"/>
  <c r="A571" i="9" s="1"/>
  <c r="A593" i="9" s="1"/>
  <c r="A615" i="9" s="1"/>
  <c r="A637" i="9" s="1"/>
  <c r="A659" i="9" s="1"/>
  <c r="A681" i="9" s="1"/>
  <c r="A703" i="9" s="1"/>
  <c r="A725" i="9" s="1"/>
  <c r="A747" i="9" s="1"/>
  <c r="A769" i="9" s="1"/>
  <c r="A791" i="9" s="1"/>
  <c r="A813" i="9" s="1"/>
  <c r="A835" i="9" s="1"/>
  <c r="A857" i="9" s="1"/>
  <c r="A879" i="9" s="1"/>
  <c r="A901" i="9" s="1"/>
  <c r="A923" i="9" s="1"/>
  <c r="A945" i="9" s="1"/>
  <c r="A967" i="9" s="1"/>
  <c r="A989" i="9" s="1"/>
  <c r="A1011" i="9" s="1"/>
  <c r="A1033" i="9" s="1"/>
  <c r="A1055" i="9" s="1"/>
  <c r="A1077" i="9" s="1"/>
  <c r="A1099" i="9" s="1"/>
  <c r="A40" i="9"/>
  <c r="A62" i="9" s="1"/>
  <c r="A84" i="9" s="1"/>
  <c r="A106" i="9" s="1"/>
  <c r="A128" i="9" s="1"/>
  <c r="A150" i="9" s="1"/>
  <c r="A172" i="9" s="1"/>
  <c r="A194" i="9" s="1"/>
  <c r="A216" i="9" s="1"/>
  <c r="A238" i="9" s="1"/>
  <c r="A260" i="9" s="1"/>
  <c r="A282" i="9" s="1"/>
  <c r="A304" i="9" s="1"/>
  <c r="A326" i="9" s="1"/>
  <c r="A348" i="9" s="1"/>
  <c r="A370" i="9" s="1"/>
  <c r="A392" i="9" s="1"/>
  <c r="A414" i="9" s="1"/>
  <c r="A436" i="9" s="1"/>
  <c r="A458" i="9" s="1"/>
  <c r="A480" i="9" s="1"/>
  <c r="A502" i="9" s="1"/>
  <c r="A524" i="9" s="1"/>
  <c r="A546" i="9" s="1"/>
  <c r="A568" i="9" s="1"/>
  <c r="A590" i="9" s="1"/>
  <c r="A612" i="9" s="1"/>
  <c r="A634" i="9" s="1"/>
  <c r="A656" i="9" s="1"/>
  <c r="A678" i="9" s="1"/>
  <c r="A700" i="9" s="1"/>
  <c r="A722" i="9" s="1"/>
  <c r="A744" i="9" s="1"/>
  <c r="A766" i="9" s="1"/>
  <c r="A788" i="9" s="1"/>
  <c r="A810" i="9" s="1"/>
  <c r="A832" i="9" s="1"/>
  <c r="A854" i="9" s="1"/>
  <c r="A876" i="9" s="1"/>
  <c r="A898" i="9" s="1"/>
  <c r="A920" i="9" s="1"/>
  <c r="A942" i="9" s="1"/>
  <c r="A964" i="9" s="1"/>
  <c r="A986" i="9" s="1"/>
  <c r="A1008" i="9" s="1"/>
  <c r="A1030" i="9" s="1"/>
  <c r="A1052" i="9" s="1"/>
  <c r="A1074" i="9" s="1"/>
  <c r="A1096" i="9" s="1"/>
  <c r="A39" i="9"/>
  <c r="A61" i="9" s="1"/>
  <c r="A83" i="9" s="1"/>
  <c r="A105" i="9" s="1"/>
  <c r="A127" i="9" s="1"/>
  <c r="A149" i="9" s="1"/>
  <c r="A171" i="9" s="1"/>
  <c r="A193" i="9" s="1"/>
  <c r="A215" i="9" s="1"/>
  <c r="A237" i="9" s="1"/>
  <c r="A259" i="9" s="1"/>
  <c r="A281" i="9" s="1"/>
  <c r="A303" i="9" s="1"/>
  <c r="A325" i="9" s="1"/>
  <c r="A347" i="9" s="1"/>
  <c r="A369" i="9" s="1"/>
  <c r="A391" i="9" s="1"/>
  <c r="A413" i="9" s="1"/>
  <c r="A435" i="9" s="1"/>
  <c r="A457" i="9" s="1"/>
  <c r="A479" i="9" s="1"/>
  <c r="A501" i="9" s="1"/>
  <c r="A523" i="9" s="1"/>
  <c r="A545" i="9" s="1"/>
  <c r="A567" i="9" s="1"/>
  <c r="A589" i="9" s="1"/>
  <c r="A611" i="9" s="1"/>
  <c r="A633" i="9" s="1"/>
  <c r="A655" i="9" s="1"/>
  <c r="A677" i="9" s="1"/>
  <c r="A699" i="9" s="1"/>
  <c r="A721" i="9" s="1"/>
  <c r="A743" i="9" s="1"/>
  <c r="A765" i="9" s="1"/>
  <c r="A787" i="9" s="1"/>
  <c r="A809" i="9" s="1"/>
  <c r="A831" i="9" s="1"/>
  <c r="A853" i="9" s="1"/>
  <c r="A875" i="9" s="1"/>
  <c r="A897" i="9" s="1"/>
  <c r="A919" i="9" s="1"/>
  <c r="A941" i="9" s="1"/>
  <c r="A963" i="9" s="1"/>
  <c r="A985" i="9" s="1"/>
  <c r="A1007" i="9" s="1"/>
  <c r="A1029" i="9" s="1"/>
  <c r="A1051" i="9" s="1"/>
  <c r="A1073" i="9" s="1"/>
  <c r="A1095" i="9" s="1"/>
  <c r="A38" i="9"/>
  <c r="A60" i="9" s="1"/>
  <c r="A82" i="9" s="1"/>
  <c r="A104" i="9" s="1"/>
  <c r="A126" i="9" s="1"/>
  <c r="A148" i="9" s="1"/>
  <c r="A170" i="9" s="1"/>
  <c r="A192" i="9" s="1"/>
  <c r="A214" i="9" s="1"/>
  <c r="A236" i="9" s="1"/>
  <c r="A258" i="9" s="1"/>
  <c r="A280" i="9" s="1"/>
  <c r="A302" i="9" s="1"/>
  <c r="A324" i="9" s="1"/>
  <c r="A346" i="9" s="1"/>
  <c r="A368" i="9" s="1"/>
  <c r="A390" i="9" s="1"/>
  <c r="A412" i="9" s="1"/>
  <c r="A434" i="9" s="1"/>
  <c r="A456" i="9" s="1"/>
  <c r="A478" i="9" s="1"/>
  <c r="A500" i="9" s="1"/>
  <c r="A522" i="9" s="1"/>
  <c r="A544" i="9" s="1"/>
  <c r="A566" i="9" s="1"/>
  <c r="A588" i="9" s="1"/>
  <c r="A610" i="9" s="1"/>
  <c r="A632" i="9" s="1"/>
  <c r="A654" i="9" s="1"/>
  <c r="A676" i="9" s="1"/>
  <c r="A698" i="9" s="1"/>
  <c r="A720" i="9" s="1"/>
  <c r="A742" i="9" s="1"/>
  <c r="A764" i="9" s="1"/>
  <c r="A786" i="9" s="1"/>
  <c r="A808" i="9" s="1"/>
  <c r="A830" i="9" s="1"/>
  <c r="A852" i="9" s="1"/>
  <c r="A874" i="9" s="1"/>
  <c r="A896" i="9" s="1"/>
  <c r="A918" i="9" s="1"/>
  <c r="A940" i="9" s="1"/>
  <c r="A962" i="9" s="1"/>
  <c r="A984" i="9" s="1"/>
  <c r="A1006" i="9" s="1"/>
  <c r="A1028" i="9" s="1"/>
  <c r="A1050" i="9" s="1"/>
  <c r="A1072" i="9" s="1"/>
  <c r="A1094" i="9" s="1"/>
  <c r="A37" i="9"/>
  <c r="A59" i="9" s="1"/>
  <c r="A81" i="9" s="1"/>
  <c r="A103" i="9" s="1"/>
  <c r="A125" i="9" s="1"/>
  <c r="A147" i="9" s="1"/>
  <c r="A169" i="9" s="1"/>
  <c r="A191" i="9" s="1"/>
  <c r="A213" i="9" s="1"/>
  <c r="A235" i="9" s="1"/>
  <c r="A257" i="9" s="1"/>
  <c r="A279" i="9" s="1"/>
  <c r="A301" i="9" s="1"/>
  <c r="A323" i="9" s="1"/>
  <c r="A345" i="9" s="1"/>
  <c r="A367" i="9" s="1"/>
  <c r="A389" i="9" s="1"/>
  <c r="A411" i="9" s="1"/>
  <c r="A433" i="9" s="1"/>
  <c r="A455" i="9" s="1"/>
  <c r="A477" i="9" s="1"/>
  <c r="A499" i="9" s="1"/>
  <c r="A521" i="9" s="1"/>
  <c r="A543" i="9" s="1"/>
  <c r="A565" i="9" s="1"/>
  <c r="A587" i="9" s="1"/>
  <c r="A609" i="9" s="1"/>
  <c r="A631" i="9" s="1"/>
  <c r="A653" i="9" s="1"/>
  <c r="A675" i="9" s="1"/>
  <c r="A697" i="9" s="1"/>
  <c r="A719" i="9" s="1"/>
  <c r="A741" i="9" s="1"/>
  <c r="A763" i="9" s="1"/>
  <c r="A785" i="9" s="1"/>
  <c r="A807" i="9" s="1"/>
  <c r="A829" i="9" s="1"/>
  <c r="A851" i="9" s="1"/>
  <c r="A873" i="9" s="1"/>
  <c r="A895" i="9" s="1"/>
  <c r="A917" i="9" s="1"/>
  <c r="A939" i="9" s="1"/>
  <c r="A961" i="9" s="1"/>
  <c r="A983" i="9" s="1"/>
  <c r="A1005" i="9" s="1"/>
  <c r="A1027" i="9" s="1"/>
  <c r="A1049" i="9" s="1"/>
  <c r="A1071" i="9" s="1"/>
  <c r="A1093" i="9" s="1"/>
  <c r="A35" i="9"/>
  <c r="A57" i="9" s="1"/>
  <c r="A79" i="9" s="1"/>
  <c r="A101" i="9" s="1"/>
  <c r="A123" i="9" s="1"/>
  <c r="A145" i="9" s="1"/>
  <c r="A167" i="9" s="1"/>
  <c r="A189" i="9" s="1"/>
  <c r="A211" i="9" s="1"/>
  <c r="A233" i="9" s="1"/>
  <c r="A255" i="9" s="1"/>
  <c r="A277" i="9" s="1"/>
  <c r="A299" i="9" s="1"/>
  <c r="A321" i="9" s="1"/>
  <c r="A343" i="9" s="1"/>
  <c r="A365" i="9" s="1"/>
  <c r="A387" i="9" s="1"/>
  <c r="A409" i="9" s="1"/>
  <c r="A431" i="9" s="1"/>
  <c r="A453" i="9" s="1"/>
  <c r="A475" i="9" s="1"/>
  <c r="A497" i="9" s="1"/>
  <c r="A519" i="9" s="1"/>
  <c r="A541" i="9" s="1"/>
  <c r="A563" i="9" s="1"/>
  <c r="A585" i="9" s="1"/>
  <c r="A607" i="9" s="1"/>
  <c r="A629" i="9" s="1"/>
  <c r="A651" i="9" s="1"/>
  <c r="A673" i="9" s="1"/>
  <c r="A695" i="9" s="1"/>
  <c r="A717" i="9" s="1"/>
  <c r="A739" i="9" s="1"/>
  <c r="A761" i="9" s="1"/>
  <c r="A783" i="9" s="1"/>
  <c r="A805" i="9" s="1"/>
  <c r="A827" i="9" s="1"/>
  <c r="A849" i="9" s="1"/>
  <c r="A871" i="9" s="1"/>
  <c r="A893" i="9" s="1"/>
  <c r="A915" i="9" s="1"/>
  <c r="A937" i="9" s="1"/>
  <c r="A959" i="9" s="1"/>
  <c r="A981" i="9" s="1"/>
  <c r="A1003" i="9" s="1"/>
  <c r="A1025" i="9" s="1"/>
  <c r="A1047" i="9" s="1"/>
  <c r="A1069" i="9" s="1"/>
  <c r="A1091" i="9" s="1"/>
  <c r="A34" i="9"/>
  <c r="A56" i="9"/>
  <c r="A78" i="9" s="1"/>
  <c r="A100" i="9" s="1"/>
  <c r="A122" i="9" s="1"/>
  <c r="A144" i="9" s="1"/>
  <c r="A166" i="9" s="1"/>
  <c r="A188" i="9" s="1"/>
  <c r="A210" i="9" s="1"/>
  <c r="A232" i="9" s="1"/>
  <c r="A254" i="9" s="1"/>
  <c r="A276" i="9" s="1"/>
  <c r="A298" i="9" s="1"/>
  <c r="A320" i="9" s="1"/>
  <c r="A342" i="9" s="1"/>
  <c r="A364" i="9" s="1"/>
  <c r="A386" i="9" s="1"/>
  <c r="A408" i="9" s="1"/>
  <c r="A430" i="9" s="1"/>
  <c r="A452" i="9" s="1"/>
  <c r="A474" i="9" s="1"/>
  <c r="A496" i="9" s="1"/>
  <c r="A518" i="9" s="1"/>
  <c r="A540" i="9" s="1"/>
  <c r="A562" i="9" s="1"/>
  <c r="A584" i="9" s="1"/>
  <c r="A606" i="9" s="1"/>
  <c r="A628" i="9" s="1"/>
  <c r="A650" i="9" s="1"/>
  <c r="A672" i="9" s="1"/>
  <c r="A694" i="9" s="1"/>
  <c r="A716" i="9" s="1"/>
  <c r="A738" i="9" s="1"/>
  <c r="A760" i="9" s="1"/>
  <c r="A782" i="9" s="1"/>
  <c r="A804" i="9" s="1"/>
  <c r="A826" i="9" s="1"/>
  <c r="A848" i="9" s="1"/>
  <c r="A870" i="9" s="1"/>
  <c r="A892" i="9" s="1"/>
  <c r="A914" i="9" s="1"/>
  <c r="A936" i="9" s="1"/>
  <c r="A958" i="9" s="1"/>
  <c r="A980" i="9" s="1"/>
  <c r="A1002" i="9" s="1"/>
  <c r="A1024" i="9" s="1"/>
  <c r="A1046" i="9" s="1"/>
  <c r="A1068" i="9" s="1"/>
  <c r="A1090" i="9" s="1"/>
  <c r="A33" i="9"/>
  <c r="A55" i="9" s="1"/>
  <c r="A77" i="9" s="1"/>
  <c r="A99" i="9" s="1"/>
  <c r="A121" i="9" s="1"/>
  <c r="A143" i="9" s="1"/>
  <c r="A165" i="9" s="1"/>
  <c r="A187" i="9" s="1"/>
  <c r="A209" i="9" s="1"/>
  <c r="A231" i="9" s="1"/>
  <c r="A253" i="9" s="1"/>
  <c r="A275" i="9" s="1"/>
  <c r="A297" i="9" s="1"/>
  <c r="A319" i="9" s="1"/>
  <c r="A341" i="9" s="1"/>
  <c r="A363" i="9" s="1"/>
  <c r="A385" i="9" s="1"/>
  <c r="A407" i="9" s="1"/>
  <c r="A429" i="9" s="1"/>
  <c r="A451" i="9" s="1"/>
  <c r="A473" i="9" s="1"/>
  <c r="A495" i="9" s="1"/>
  <c r="A517" i="9" s="1"/>
  <c r="A539" i="9" s="1"/>
  <c r="A561" i="9" s="1"/>
  <c r="A583" i="9" s="1"/>
  <c r="A605" i="9" s="1"/>
  <c r="A627" i="9" s="1"/>
  <c r="A649" i="9" s="1"/>
  <c r="A671" i="9" s="1"/>
  <c r="A693" i="9" s="1"/>
  <c r="A715" i="9" s="1"/>
  <c r="A737" i="9" s="1"/>
  <c r="A759" i="9" s="1"/>
  <c r="A781" i="9" s="1"/>
  <c r="A803" i="9" s="1"/>
  <c r="A825" i="9" s="1"/>
  <c r="A847" i="9" s="1"/>
  <c r="A869" i="9" s="1"/>
  <c r="A891" i="9" s="1"/>
  <c r="A913" i="9" s="1"/>
  <c r="A935" i="9" s="1"/>
  <c r="A957" i="9" s="1"/>
  <c r="A979" i="9" s="1"/>
  <c r="A1001" i="9" s="1"/>
  <c r="A1023" i="9" s="1"/>
  <c r="A1045" i="9" s="1"/>
  <c r="A1067" i="9" s="1"/>
  <c r="A1089" i="9" s="1"/>
  <c r="A32" i="9"/>
  <c r="A54" i="9" s="1"/>
  <c r="A31" i="9"/>
  <c r="A53" i="9"/>
  <c r="A75" i="9" s="1"/>
  <c r="A97" i="9" s="1"/>
  <c r="A119" i="9" s="1"/>
  <c r="A141" i="9" s="1"/>
  <c r="A163" i="9" s="1"/>
  <c r="A185" i="9" s="1"/>
  <c r="A207" i="9" s="1"/>
  <c r="A229" i="9" s="1"/>
  <c r="A251" i="9" s="1"/>
  <c r="A273" i="9" s="1"/>
  <c r="A295" i="9" s="1"/>
  <c r="A317" i="9" s="1"/>
  <c r="A339" i="9" s="1"/>
  <c r="A361" i="9" s="1"/>
  <c r="A383" i="9" s="1"/>
  <c r="A405" i="9" s="1"/>
  <c r="A427" i="9" s="1"/>
  <c r="A449" i="9" s="1"/>
  <c r="A471" i="9" s="1"/>
  <c r="A493" i="9" s="1"/>
  <c r="A515" i="9" s="1"/>
  <c r="A537" i="9" s="1"/>
  <c r="A559" i="9" s="1"/>
  <c r="A581" i="9" s="1"/>
  <c r="A603" i="9" s="1"/>
  <c r="A625" i="9" s="1"/>
  <c r="A647" i="9" s="1"/>
  <c r="A669" i="9" s="1"/>
  <c r="A691" i="9" s="1"/>
  <c r="A713" i="9" s="1"/>
  <c r="A735" i="9" s="1"/>
  <c r="A757" i="9" s="1"/>
  <c r="A779" i="9" s="1"/>
  <c r="A801" i="9" s="1"/>
  <c r="A823" i="9" s="1"/>
  <c r="A845" i="9" s="1"/>
  <c r="A867" i="9" s="1"/>
  <c r="A889" i="9" s="1"/>
  <c r="A911" i="9" s="1"/>
  <c r="A933" i="9" s="1"/>
  <c r="A955" i="9" s="1"/>
  <c r="A977" i="9" s="1"/>
  <c r="A999" i="9" s="1"/>
  <c r="A1021" i="9" s="1"/>
  <c r="A1043" i="9" s="1"/>
  <c r="A1065" i="9" s="1"/>
  <c r="A1087" i="9" s="1"/>
  <c r="A29" i="9"/>
  <c r="A51" i="9" s="1"/>
  <c r="AV24" i="9"/>
  <c r="AQ24" i="9"/>
  <c r="AL24" i="9"/>
  <c r="AG24" i="9"/>
  <c r="AB24" i="9"/>
  <c r="W24" i="9"/>
  <c r="R24" i="9"/>
  <c r="M24" i="9"/>
  <c r="H24" i="9"/>
  <c r="AV23" i="9"/>
  <c r="AQ23" i="9"/>
  <c r="AL23" i="9"/>
  <c r="AG23" i="9"/>
  <c r="AB23" i="9"/>
  <c r="W23" i="9"/>
  <c r="R23" i="9"/>
  <c r="M23" i="9"/>
  <c r="H23" i="9"/>
  <c r="AV22" i="9"/>
  <c r="AQ22" i="9"/>
  <c r="AL22" i="9"/>
  <c r="AG22" i="9"/>
  <c r="AB22" i="9"/>
  <c r="AV21" i="9"/>
  <c r="AQ21" i="9"/>
  <c r="AL21" i="9"/>
  <c r="AG21" i="9"/>
  <c r="AB21" i="9"/>
  <c r="AV20" i="9"/>
  <c r="AQ20" i="9"/>
  <c r="AL20" i="9"/>
  <c r="AG20" i="9"/>
  <c r="AB20" i="9"/>
  <c r="AV19" i="9"/>
  <c r="AQ19" i="9"/>
  <c r="AL19" i="9"/>
  <c r="AG19" i="9"/>
  <c r="AB19" i="9"/>
  <c r="AV18" i="9"/>
  <c r="AQ18" i="9"/>
  <c r="AL18" i="9"/>
  <c r="AG18" i="9"/>
  <c r="AB18" i="9"/>
  <c r="AV17" i="9"/>
  <c r="AQ17" i="9"/>
  <c r="AL17" i="9"/>
  <c r="AG17" i="9"/>
  <c r="AB17" i="9"/>
  <c r="AV16" i="9"/>
  <c r="AQ16" i="9"/>
  <c r="AL16" i="9"/>
  <c r="AG16" i="9"/>
  <c r="AB16" i="9"/>
  <c r="AV15" i="9"/>
  <c r="AQ15" i="9"/>
  <c r="AL15" i="9"/>
  <c r="AG15" i="9"/>
  <c r="AB15" i="9"/>
  <c r="AV14" i="9"/>
  <c r="AQ14" i="9"/>
  <c r="AL14" i="9"/>
  <c r="AG14" i="9"/>
  <c r="AB14" i="9"/>
  <c r="AV13" i="9"/>
  <c r="AQ13" i="9"/>
  <c r="AL13" i="9"/>
  <c r="AG13" i="9"/>
  <c r="AB13" i="9"/>
  <c r="AV12" i="9"/>
  <c r="AQ12" i="9"/>
  <c r="AL12" i="9"/>
  <c r="AG12" i="9"/>
  <c r="AB12" i="9"/>
  <c r="AV11" i="9"/>
  <c r="AQ11" i="9"/>
  <c r="AL11" i="9"/>
  <c r="AG11" i="9"/>
  <c r="J137" i="10" s="1"/>
  <c r="AB11" i="9"/>
  <c r="AV10" i="9"/>
  <c r="AQ10" i="9"/>
  <c r="AL10" i="9"/>
  <c r="AG10" i="9"/>
  <c r="AB10" i="9"/>
  <c r="AV9" i="9"/>
  <c r="AQ9" i="9"/>
  <c r="AL9" i="9"/>
  <c r="AG9" i="9"/>
  <c r="AB9" i="9"/>
  <c r="AV8" i="9"/>
  <c r="AQ8" i="9"/>
  <c r="AL8" i="9"/>
  <c r="AG8" i="9"/>
  <c r="AB8" i="9"/>
  <c r="AV7" i="9"/>
  <c r="AQ7" i="9"/>
  <c r="AL7" i="9"/>
  <c r="AG7" i="9"/>
  <c r="AB7" i="9"/>
  <c r="B6" i="9"/>
  <c r="AV838" i="8"/>
  <c r="AQ838" i="8"/>
  <c r="AL838" i="8"/>
  <c r="AG838" i="8"/>
  <c r="AB838" i="8"/>
  <c r="W838" i="8"/>
  <c r="R838" i="8"/>
  <c r="M838" i="8"/>
  <c r="H838" i="8"/>
  <c r="AV837" i="8"/>
  <c r="AQ837" i="8"/>
  <c r="AL837" i="8"/>
  <c r="AG837" i="8"/>
  <c r="AB837" i="8"/>
  <c r="W837" i="8"/>
  <c r="R837" i="8"/>
  <c r="M837" i="8"/>
  <c r="H837" i="8"/>
  <c r="AV836" i="8"/>
  <c r="AQ836" i="8"/>
  <c r="AL836" i="8"/>
  <c r="AG836" i="8"/>
  <c r="AB836" i="8"/>
  <c r="W836" i="8"/>
  <c r="R836" i="8"/>
  <c r="M836" i="8"/>
  <c r="H836" i="8"/>
  <c r="AV835" i="8"/>
  <c r="AQ835" i="8"/>
  <c r="AL835" i="8"/>
  <c r="AG835" i="8"/>
  <c r="AB835" i="8"/>
  <c r="W835" i="8"/>
  <c r="R835" i="8"/>
  <c r="M835" i="8"/>
  <c r="H835" i="8"/>
  <c r="AV834" i="8"/>
  <c r="AQ834" i="8"/>
  <c r="AL834" i="8"/>
  <c r="AG834" i="8"/>
  <c r="AB834" i="8"/>
  <c r="W834" i="8"/>
  <c r="R834" i="8"/>
  <c r="M834" i="8"/>
  <c r="H834" i="8"/>
  <c r="AV833" i="8"/>
  <c r="AQ833" i="8"/>
  <c r="AL833" i="8"/>
  <c r="AG833" i="8"/>
  <c r="AB833" i="8"/>
  <c r="W833" i="8"/>
  <c r="R833" i="8"/>
  <c r="M833" i="8"/>
  <c r="H833" i="8"/>
  <c r="AV832" i="8"/>
  <c r="AQ832" i="8"/>
  <c r="AL832" i="8"/>
  <c r="AG832" i="8"/>
  <c r="AB832" i="8"/>
  <c r="W832" i="8"/>
  <c r="R832" i="8"/>
  <c r="M832" i="8"/>
  <c r="H832" i="8"/>
  <c r="AV831" i="8"/>
  <c r="AQ831" i="8"/>
  <c r="AL831" i="8"/>
  <c r="AG831" i="8"/>
  <c r="AB831" i="8"/>
  <c r="W831" i="8"/>
  <c r="R831" i="8"/>
  <c r="M831" i="8"/>
  <c r="H831" i="8"/>
  <c r="AV830" i="8"/>
  <c r="AQ830" i="8"/>
  <c r="AL830" i="8"/>
  <c r="AG830" i="8"/>
  <c r="AB830" i="8"/>
  <c r="W830" i="8"/>
  <c r="R830" i="8"/>
  <c r="M830" i="8"/>
  <c r="H830" i="8"/>
  <c r="AV829" i="8"/>
  <c r="AQ829" i="8"/>
  <c r="AL829" i="8"/>
  <c r="AG829" i="8"/>
  <c r="AB829" i="8"/>
  <c r="W829" i="8"/>
  <c r="R829" i="8"/>
  <c r="M829" i="8"/>
  <c r="H829" i="8"/>
  <c r="AV828" i="8"/>
  <c r="AQ828" i="8"/>
  <c r="AL828" i="8"/>
  <c r="AG828" i="8"/>
  <c r="AB828" i="8"/>
  <c r="W828" i="8"/>
  <c r="R828" i="8"/>
  <c r="M828" i="8"/>
  <c r="H828" i="8"/>
  <c r="AV827" i="8"/>
  <c r="AQ827" i="8"/>
  <c r="AL827" i="8"/>
  <c r="AG827" i="8"/>
  <c r="AB827" i="8"/>
  <c r="W827" i="8"/>
  <c r="R827" i="8"/>
  <c r="M827" i="8"/>
  <c r="H827" i="8"/>
  <c r="AV826" i="8"/>
  <c r="AQ826" i="8"/>
  <c r="AL826" i="8"/>
  <c r="AG826" i="8"/>
  <c r="AB826" i="8"/>
  <c r="W826" i="8"/>
  <c r="R826" i="8"/>
  <c r="M826" i="8"/>
  <c r="H826" i="8"/>
  <c r="AV825" i="8"/>
  <c r="AQ825" i="8"/>
  <c r="AL825" i="8"/>
  <c r="AG825" i="8"/>
  <c r="AB825" i="8"/>
  <c r="W825" i="8"/>
  <c r="R825" i="8"/>
  <c r="M825" i="8"/>
  <c r="H825" i="8"/>
  <c r="AV824" i="8"/>
  <c r="AQ824" i="8"/>
  <c r="AL824" i="8"/>
  <c r="AG824" i="8"/>
  <c r="AB824" i="8"/>
  <c r="W824" i="8"/>
  <c r="R824" i="8"/>
  <c r="M824" i="8"/>
  <c r="H824" i="8"/>
  <c r="AV823" i="8"/>
  <c r="AQ823" i="8"/>
  <c r="AL823" i="8"/>
  <c r="AG823" i="8"/>
  <c r="AB823" i="8"/>
  <c r="W823" i="8"/>
  <c r="R823" i="8"/>
  <c r="M823" i="8"/>
  <c r="H823" i="8"/>
  <c r="AV822" i="8"/>
  <c r="AQ822" i="8"/>
  <c r="AL822" i="8"/>
  <c r="AG822" i="8"/>
  <c r="AB822" i="8"/>
  <c r="W822" i="8"/>
  <c r="R822" i="8"/>
  <c r="M822" i="8"/>
  <c r="H822" i="8"/>
  <c r="AV821" i="8"/>
  <c r="AQ821" i="8"/>
  <c r="AL821" i="8"/>
  <c r="AG821" i="8"/>
  <c r="AB821" i="8"/>
  <c r="W821" i="8"/>
  <c r="R821" i="8"/>
  <c r="M821" i="8"/>
  <c r="H821" i="8"/>
  <c r="AV820" i="8"/>
  <c r="AQ820" i="8"/>
  <c r="AL820" i="8"/>
  <c r="AG820" i="8"/>
  <c r="AB820" i="8"/>
  <c r="W820" i="8"/>
  <c r="R820" i="8"/>
  <c r="M820" i="8"/>
  <c r="H820" i="8"/>
  <c r="AV819" i="8"/>
  <c r="AQ819" i="8"/>
  <c r="AL819" i="8"/>
  <c r="AG819" i="8"/>
  <c r="AB819" i="8"/>
  <c r="W819" i="8"/>
  <c r="R819" i="8"/>
  <c r="M819" i="8"/>
  <c r="H819" i="8"/>
  <c r="AV816" i="8"/>
  <c r="AQ816" i="8"/>
  <c r="AL816" i="8"/>
  <c r="AG816" i="8"/>
  <c r="AB816" i="8"/>
  <c r="W816" i="8"/>
  <c r="R816" i="8"/>
  <c r="M816" i="8"/>
  <c r="H816" i="8"/>
  <c r="AV815" i="8"/>
  <c r="AQ815" i="8"/>
  <c r="AL815" i="8"/>
  <c r="AG815" i="8"/>
  <c r="AB815" i="8"/>
  <c r="W815" i="8"/>
  <c r="R815" i="8"/>
  <c r="M815" i="8"/>
  <c r="H815" i="8"/>
  <c r="AV814" i="8"/>
  <c r="AQ814" i="8"/>
  <c r="AL814" i="8"/>
  <c r="AG814" i="8"/>
  <c r="AB814" i="8"/>
  <c r="W814" i="8"/>
  <c r="R814" i="8"/>
  <c r="M814" i="8"/>
  <c r="H814" i="8"/>
  <c r="AV813" i="8"/>
  <c r="AQ813" i="8"/>
  <c r="AL813" i="8"/>
  <c r="AG813" i="8"/>
  <c r="AB813" i="8"/>
  <c r="W813" i="8"/>
  <c r="R813" i="8"/>
  <c r="M813" i="8"/>
  <c r="H813" i="8"/>
  <c r="AV812" i="8"/>
  <c r="AQ812" i="8"/>
  <c r="AL812" i="8"/>
  <c r="AG812" i="8"/>
  <c r="AB812" i="8"/>
  <c r="W812" i="8"/>
  <c r="R812" i="8"/>
  <c r="M812" i="8"/>
  <c r="H812" i="8"/>
  <c r="AV811" i="8"/>
  <c r="AQ811" i="8"/>
  <c r="AL811" i="8"/>
  <c r="AG811" i="8"/>
  <c r="AB811" i="8"/>
  <c r="W811" i="8"/>
  <c r="R811" i="8"/>
  <c r="M811" i="8"/>
  <c r="H811" i="8"/>
  <c r="AV810" i="8"/>
  <c r="AQ810" i="8"/>
  <c r="AL810" i="8"/>
  <c r="AG810" i="8"/>
  <c r="AB810" i="8"/>
  <c r="W810" i="8"/>
  <c r="R810" i="8"/>
  <c r="M810" i="8"/>
  <c r="H810" i="8"/>
  <c r="AV809" i="8"/>
  <c r="AQ809" i="8"/>
  <c r="AL809" i="8"/>
  <c r="AG809" i="8"/>
  <c r="AB809" i="8"/>
  <c r="W809" i="8"/>
  <c r="R809" i="8"/>
  <c r="M809" i="8"/>
  <c r="H809" i="8"/>
  <c r="AV808" i="8"/>
  <c r="AQ808" i="8"/>
  <c r="AL808" i="8"/>
  <c r="AG808" i="8"/>
  <c r="AB808" i="8"/>
  <c r="W808" i="8"/>
  <c r="R808" i="8"/>
  <c r="M808" i="8"/>
  <c r="H808" i="8"/>
  <c r="AV807" i="8"/>
  <c r="AQ807" i="8"/>
  <c r="AL807" i="8"/>
  <c r="AG807" i="8"/>
  <c r="AB807" i="8"/>
  <c r="W807" i="8"/>
  <c r="R807" i="8"/>
  <c r="M807" i="8"/>
  <c r="H807" i="8"/>
  <c r="AV806" i="8"/>
  <c r="AQ806" i="8"/>
  <c r="AL806" i="8"/>
  <c r="AG806" i="8"/>
  <c r="AB806" i="8"/>
  <c r="W806" i="8"/>
  <c r="R806" i="8"/>
  <c r="M806" i="8"/>
  <c r="H806" i="8"/>
  <c r="AV805" i="8"/>
  <c r="AQ805" i="8"/>
  <c r="AL805" i="8"/>
  <c r="AG805" i="8"/>
  <c r="AB805" i="8"/>
  <c r="W805" i="8"/>
  <c r="R805" i="8"/>
  <c r="M805" i="8"/>
  <c r="H805" i="8"/>
  <c r="AV804" i="8"/>
  <c r="AQ804" i="8"/>
  <c r="AL804" i="8"/>
  <c r="AG804" i="8"/>
  <c r="AB804" i="8"/>
  <c r="W804" i="8"/>
  <c r="R804" i="8"/>
  <c r="M804" i="8"/>
  <c r="H804" i="8"/>
  <c r="AV803" i="8"/>
  <c r="AQ803" i="8"/>
  <c r="AL803" i="8"/>
  <c r="AG803" i="8"/>
  <c r="AB803" i="8"/>
  <c r="W803" i="8"/>
  <c r="R803" i="8"/>
  <c r="M803" i="8"/>
  <c r="H803" i="8"/>
  <c r="AV802" i="8"/>
  <c r="AQ802" i="8"/>
  <c r="AL802" i="8"/>
  <c r="AG802" i="8"/>
  <c r="AB802" i="8"/>
  <c r="W802" i="8"/>
  <c r="R802" i="8"/>
  <c r="M802" i="8"/>
  <c r="H802" i="8"/>
  <c r="AV801" i="8"/>
  <c r="AQ801" i="8"/>
  <c r="AL801" i="8"/>
  <c r="AG801" i="8"/>
  <c r="AB801" i="8"/>
  <c r="W801" i="8"/>
  <c r="R801" i="8"/>
  <c r="M801" i="8"/>
  <c r="H801" i="8"/>
  <c r="AV800" i="8"/>
  <c r="AQ800" i="8"/>
  <c r="AL800" i="8"/>
  <c r="AG800" i="8"/>
  <c r="AB800" i="8"/>
  <c r="W800" i="8"/>
  <c r="R800" i="8"/>
  <c r="M800" i="8"/>
  <c r="H800" i="8"/>
  <c r="AV799" i="8"/>
  <c r="AQ799" i="8"/>
  <c r="AL799" i="8"/>
  <c r="AG799" i="8"/>
  <c r="AB799" i="8"/>
  <c r="W799" i="8"/>
  <c r="R799" i="8"/>
  <c r="M799" i="8"/>
  <c r="H799" i="8"/>
  <c r="AV798" i="8"/>
  <c r="AQ798" i="8"/>
  <c r="AL798" i="8"/>
  <c r="AG798" i="8"/>
  <c r="AB798" i="8"/>
  <c r="W798" i="8"/>
  <c r="R798" i="8"/>
  <c r="M798" i="8"/>
  <c r="H798" i="8"/>
  <c r="AV797" i="8"/>
  <c r="AQ797" i="8"/>
  <c r="AL797" i="8"/>
  <c r="AG797" i="8"/>
  <c r="AB797" i="8"/>
  <c r="W797" i="8"/>
  <c r="R797" i="8"/>
  <c r="M797" i="8"/>
  <c r="H797" i="8"/>
  <c r="AV794" i="8"/>
  <c r="AQ794" i="8"/>
  <c r="AL794" i="8"/>
  <c r="AG794" i="8"/>
  <c r="AB794" i="8"/>
  <c r="W794" i="8"/>
  <c r="R794" i="8"/>
  <c r="M794" i="8"/>
  <c r="H794" i="8"/>
  <c r="AV793" i="8"/>
  <c r="AQ793" i="8"/>
  <c r="AL793" i="8"/>
  <c r="AG793" i="8"/>
  <c r="AB793" i="8"/>
  <c r="W793" i="8"/>
  <c r="R793" i="8"/>
  <c r="M793" i="8"/>
  <c r="H793" i="8"/>
  <c r="AV792" i="8"/>
  <c r="AQ792" i="8"/>
  <c r="AL792" i="8"/>
  <c r="AG792" i="8"/>
  <c r="AB792" i="8"/>
  <c r="W792" i="8"/>
  <c r="R792" i="8"/>
  <c r="M792" i="8"/>
  <c r="H792" i="8"/>
  <c r="AV791" i="8"/>
  <c r="AQ791" i="8"/>
  <c r="AL791" i="8"/>
  <c r="AG791" i="8"/>
  <c r="AB791" i="8"/>
  <c r="W791" i="8"/>
  <c r="R791" i="8"/>
  <c r="M791" i="8"/>
  <c r="H791" i="8"/>
  <c r="AV790" i="8"/>
  <c r="AQ790" i="8"/>
  <c r="AL790" i="8"/>
  <c r="AG790" i="8"/>
  <c r="AB790" i="8"/>
  <c r="W790" i="8"/>
  <c r="R790" i="8"/>
  <c r="M790" i="8"/>
  <c r="H790" i="8"/>
  <c r="AV789" i="8"/>
  <c r="AQ789" i="8"/>
  <c r="AL789" i="8"/>
  <c r="AG789" i="8"/>
  <c r="AB789" i="8"/>
  <c r="W789" i="8"/>
  <c r="R789" i="8"/>
  <c r="M789" i="8"/>
  <c r="H789" i="8"/>
  <c r="AV788" i="8"/>
  <c r="AQ788" i="8"/>
  <c r="AL788" i="8"/>
  <c r="AG788" i="8"/>
  <c r="AB788" i="8"/>
  <c r="W788" i="8"/>
  <c r="R788" i="8"/>
  <c r="M788" i="8"/>
  <c r="H788" i="8"/>
  <c r="AV787" i="8"/>
  <c r="AQ787" i="8"/>
  <c r="AL787" i="8"/>
  <c r="AG787" i="8"/>
  <c r="AB787" i="8"/>
  <c r="W787" i="8"/>
  <c r="R787" i="8"/>
  <c r="M787" i="8"/>
  <c r="H787" i="8"/>
  <c r="AV786" i="8"/>
  <c r="AQ786" i="8"/>
  <c r="AL786" i="8"/>
  <c r="AG786" i="8"/>
  <c r="AB786" i="8"/>
  <c r="W786" i="8"/>
  <c r="R786" i="8"/>
  <c r="M786" i="8"/>
  <c r="H786" i="8"/>
  <c r="AV785" i="8"/>
  <c r="AQ785" i="8"/>
  <c r="AL785" i="8"/>
  <c r="AG785" i="8"/>
  <c r="AB785" i="8"/>
  <c r="W785" i="8"/>
  <c r="R785" i="8"/>
  <c r="M785" i="8"/>
  <c r="H785" i="8"/>
  <c r="AV784" i="8"/>
  <c r="AQ784" i="8"/>
  <c r="AL784" i="8"/>
  <c r="AG784" i="8"/>
  <c r="AB784" i="8"/>
  <c r="W784" i="8"/>
  <c r="R784" i="8"/>
  <c r="M784" i="8"/>
  <c r="H784" i="8"/>
  <c r="AV783" i="8"/>
  <c r="AQ783" i="8"/>
  <c r="AL783" i="8"/>
  <c r="AG783" i="8"/>
  <c r="AB783" i="8"/>
  <c r="W783" i="8"/>
  <c r="R783" i="8"/>
  <c r="M783" i="8"/>
  <c r="H783" i="8"/>
  <c r="AV782" i="8"/>
  <c r="AQ782" i="8"/>
  <c r="AL782" i="8"/>
  <c r="AG782" i="8"/>
  <c r="AB782" i="8"/>
  <c r="W782" i="8"/>
  <c r="R782" i="8"/>
  <c r="M782" i="8"/>
  <c r="H782" i="8"/>
  <c r="AV781" i="8"/>
  <c r="AQ781" i="8"/>
  <c r="AL781" i="8"/>
  <c r="AG781" i="8"/>
  <c r="AB781" i="8"/>
  <c r="W781" i="8"/>
  <c r="R781" i="8"/>
  <c r="M781" i="8"/>
  <c r="H781" i="8"/>
  <c r="AV780" i="8"/>
  <c r="AQ780" i="8"/>
  <c r="AL780" i="8"/>
  <c r="AG780" i="8"/>
  <c r="AB780" i="8"/>
  <c r="W780" i="8"/>
  <c r="R780" i="8"/>
  <c r="M780" i="8"/>
  <c r="H780" i="8"/>
  <c r="AV779" i="8"/>
  <c r="AQ779" i="8"/>
  <c r="AL779" i="8"/>
  <c r="AG779" i="8"/>
  <c r="AB779" i="8"/>
  <c r="W779" i="8"/>
  <c r="R779" i="8"/>
  <c r="M779" i="8"/>
  <c r="H779" i="8"/>
  <c r="AV778" i="8"/>
  <c r="AQ778" i="8"/>
  <c r="AL778" i="8"/>
  <c r="AG778" i="8"/>
  <c r="AB778" i="8"/>
  <c r="W778" i="8"/>
  <c r="R778" i="8"/>
  <c r="M778" i="8"/>
  <c r="H778" i="8"/>
  <c r="AV777" i="8"/>
  <c r="AQ777" i="8"/>
  <c r="AL777" i="8"/>
  <c r="AG777" i="8"/>
  <c r="AB777" i="8"/>
  <c r="W777" i="8"/>
  <c r="R777" i="8"/>
  <c r="M777" i="8"/>
  <c r="H777" i="8"/>
  <c r="AV776" i="8"/>
  <c r="AQ776" i="8"/>
  <c r="AL776" i="8"/>
  <c r="AG776" i="8"/>
  <c r="AB776" i="8"/>
  <c r="W776" i="8"/>
  <c r="R776" i="8"/>
  <c r="M776" i="8"/>
  <c r="H776" i="8"/>
  <c r="AV775" i="8"/>
  <c r="AQ775" i="8"/>
  <c r="AL775" i="8"/>
  <c r="AG775" i="8"/>
  <c r="AB775" i="8"/>
  <c r="W775" i="8"/>
  <c r="R775" i="8"/>
  <c r="M775" i="8"/>
  <c r="H775" i="8"/>
  <c r="AV772" i="8"/>
  <c r="AQ772" i="8"/>
  <c r="AL772" i="8"/>
  <c r="AG772" i="8"/>
  <c r="AB772" i="8"/>
  <c r="W772" i="8"/>
  <c r="R772" i="8"/>
  <c r="M772" i="8"/>
  <c r="H772" i="8"/>
  <c r="AV771" i="8"/>
  <c r="AQ771" i="8"/>
  <c r="AL771" i="8"/>
  <c r="AG771" i="8"/>
  <c r="AB771" i="8"/>
  <c r="W771" i="8"/>
  <c r="R771" i="8"/>
  <c r="M771" i="8"/>
  <c r="H771" i="8"/>
  <c r="AV770" i="8"/>
  <c r="AQ770" i="8"/>
  <c r="AL770" i="8"/>
  <c r="AG770" i="8"/>
  <c r="AB770" i="8"/>
  <c r="W770" i="8"/>
  <c r="R770" i="8"/>
  <c r="M770" i="8"/>
  <c r="H770" i="8"/>
  <c r="AV769" i="8"/>
  <c r="AQ769" i="8"/>
  <c r="AL769" i="8"/>
  <c r="AG769" i="8"/>
  <c r="AB769" i="8"/>
  <c r="W769" i="8"/>
  <c r="R769" i="8"/>
  <c r="M769" i="8"/>
  <c r="H769" i="8"/>
  <c r="AV768" i="8"/>
  <c r="AQ768" i="8"/>
  <c r="AL768" i="8"/>
  <c r="AG768" i="8"/>
  <c r="AB768" i="8"/>
  <c r="W768" i="8"/>
  <c r="R768" i="8"/>
  <c r="M768" i="8"/>
  <c r="H768" i="8"/>
  <c r="AV767" i="8"/>
  <c r="AQ767" i="8"/>
  <c r="AL767" i="8"/>
  <c r="AG767" i="8"/>
  <c r="AB767" i="8"/>
  <c r="W767" i="8"/>
  <c r="R767" i="8"/>
  <c r="M767" i="8"/>
  <c r="H767" i="8"/>
  <c r="AV766" i="8"/>
  <c r="AQ766" i="8"/>
  <c r="AL766" i="8"/>
  <c r="AG766" i="8"/>
  <c r="AB766" i="8"/>
  <c r="W766" i="8"/>
  <c r="R766" i="8"/>
  <c r="M766" i="8"/>
  <c r="H766" i="8"/>
  <c r="AV765" i="8"/>
  <c r="AQ765" i="8"/>
  <c r="AL765" i="8"/>
  <c r="AG765" i="8"/>
  <c r="AB765" i="8"/>
  <c r="W765" i="8"/>
  <c r="R765" i="8"/>
  <c r="M765" i="8"/>
  <c r="H765" i="8"/>
  <c r="AV764" i="8"/>
  <c r="AQ764" i="8"/>
  <c r="AL764" i="8"/>
  <c r="AG764" i="8"/>
  <c r="AB764" i="8"/>
  <c r="W764" i="8"/>
  <c r="R764" i="8"/>
  <c r="M764" i="8"/>
  <c r="H764" i="8"/>
  <c r="AV763" i="8"/>
  <c r="AQ763" i="8"/>
  <c r="AL763" i="8"/>
  <c r="AG763" i="8"/>
  <c r="AB763" i="8"/>
  <c r="W763" i="8"/>
  <c r="R763" i="8"/>
  <c r="M763" i="8"/>
  <c r="H763" i="8"/>
  <c r="AV762" i="8"/>
  <c r="AQ762" i="8"/>
  <c r="AL762" i="8"/>
  <c r="AG762" i="8"/>
  <c r="AB762" i="8"/>
  <c r="W762" i="8"/>
  <c r="R762" i="8"/>
  <c r="M762" i="8"/>
  <c r="H762" i="8"/>
  <c r="AV761" i="8"/>
  <c r="AQ761" i="8"/>
  <c r="AL761" i="8"/>
  <c r="AG761" i="8"/>
  <c r="AB761" i="8"/>
  <c r="W761" i="8"/>
  <c r="R761" i="8"/>
  <c r="M761" i="8"/>
  <c r="H761" i="8"/>
  <c r="AV760" i="8"/>
  <c r="AQ760" i="8"/>
  <c r="AL760" i="8"/>
  <c r="AG760" i="8"/>
  <c r="AB760" i="8"/>
  <c r="W760" i="8"/>
  <c r="R760" i="8"/>
  <c r="M760" i="8"/>
  <c r="H760" i="8"/>
  <c r="AV759" i="8"/>
  <c r="AQ759" i="8"/>
  <c r="AL759" i="8"/>
  <c r="AG759" i="8"/>
  <c r="AB759" i="8"/>
  <c r="W759" i="8"/>
  <c r="R759" i="8"/>
  <c r="M759" i="8"/>
  <c r="H759" i="8"/>
  <c r="AV758" i="8"/>
  <c r="AQ758" i="8"/>
  <c r="AL758" i="8"/>
  <c r="AG758" i="8"/>
  <c r="AB758" i="8"/>
  <c r="W758" i="8"/>
  <c r="R758" i="8"/>
  <c r="M758" i="8"/>
  <c r="H758" i="8"/>
  <c r="AV757" i="8"/>
  <c r="AQ757" i="8"/>
  <c r="AL757" i="8"/>
  <c r="AG757" i="8"/>
  <c r="AB757" i="8"/>
  <c r="W757" i="8"/>
  <c r="R757" i="8"/>
  <c r="M757" i="8"/>
  <c r="H757" i="8"/>
  <c r="AV756" i="8"/>
  <c r="AQ756" i="8"/>
  <c r="AL756" i="8"/>
  <c r="AG756" i="8"/>
  <c r="AB756" i="8"/>
  <c r="W756" i="8"/>
  <c r="R756" i="8"/>
  <c r="M756" i="8"/>
  <c r="H756" i="8"/>
  <c r="AV755" i="8"/>
  <c r="AQ755" i="8"/>
  <c r="AL755" i="8"/>
  <c r="AG755" i="8"/>
  <c r="AB755" i="8"/>
  <c r="W755" i="8"/>
  <c r="R755" i="8"/>
  <c r="M755" i="8"/>
  <c r="H755" i="8"/>
  <c r="AV754" i="8"/>
  <c r="AQ754" i="8"/>
  <c r="AL754" i="8"/>
  <c r="AG754" i="8"/>
  <c r="AB754" i="8"/>
  <c r="W754" i="8"/>
  <c r="R754" i="8"/>
  <c r="M754" i="8"/>
  <c r="H754" i="8"/>
  <c r="AV753" i="8"/>
  <c r="AQ753" i="8"/>
  <c r="AL753" i="8"/>
  <c r="AG753" i="8"/>
  <c r="AB753" i="8"/>
  <c r="W753" i="8"/>
  <c r="R753" i="8"/>
  <c r="M753" i="8"/>
  <c r="H753" i="8"/>
  <c r="AV750" i="8"/>
  <c r="AQ750" i="8"/>
  <c r="AL750" i="8"/>
  <c r="AG750" i="8"/>
  <c r="AB750" i="8"/>
  <c r="W750" i="8"/>
  <c r="R750" i="8"/>
  <c r="M750" i="8"/>
  <c r="H750" i="8"/>
  <c r="AV749" i="8"/>
  <c r="AQ749" i="8"/>
  <c r="AL749" i="8"/>
  <c r="AG749" i="8"/>
  <c r="AB749" i="8"/>
  <c r="W749" i="8"/>
  <c r="R749" i="8"/>
  <c r="M749" i="8"/>
  <c r="H749" i="8"/>
  <c r="AV748" i="8"/>
  <c r="AQ748" i="8"/>
  <c r="AL748" i="8"/>
  <c r="AG748" i="8"/>
  <c r="AB748" i="8"/>
  <c r="W748" i="8"/>
  <c r="R748" i="8"/>
  <c r="M748" i="8"/>
  <c r="H748" i="8"/>
  <c r="AV747" i="8"/>
  <c r="AQ747" i="8"/>
  <c r="AL747" i="8"/>
  <c r="AG747" i="8"/>
  <c r="AB747" i="8"/>
  <c r="W747" i="8"/>
  <c r="R747" i="8"/>
  <c r="M747" i="8"/>
  <c r="H747" i="8"/>
  <c r="AV746" i="8"/>
  <c r="AQ746" i="8"/>
  <c r="AL746" i="8"/>
  <c r="AG746" i="8"/>
  <c r="AB746" i="8"/>
  <c r="W746" i="8"/>
  <c r="R746" i="8"/>
  <c r="M746" i="8"/>
  <c r="H746" i="8"/>
  <c r="AV745" i="8"/>
  <c r="AQ745" i="8"/>
  <c r="AL745" i="8"/>
  <c r="AG745" i="8"/>
  <c r="AB745" i="8"/>
  <c r="W745" i="8"/>
  <c r="R745" i="8"/>
  <c r="M745" i="8"/>
  <c r="H745" i="8"/>
  <c r="AV744" i="8"/>
  <c r="AQ744" i="8"/>
  <c r="AL744" i="8"/>
  <c r="AG744" i="8"/>
  <c r="AB744" i="8"/>
  <c r="W744" i="8"/>
  <c r="R744" i="8"/>
  <c r="M744" i="8"/>
  <c r="H744" i="8"/>
  <c r="AV743" i="8"/>
  <c r="AQ743" i="8"/>
  <c r="AL743" i="8"/>
  <c r="AG743" i="8"/>
  <c r="AB743" i="8"/>
  <c r="W743" i="8"/>
  <c r="R743" i="8"/>
  <c r="M743" i="8"/>
  <c r="H743" i="8"/>
  <c r="AV742" i="8"/>
  <c r="AQ742" i="8"/>
  <c r="AL742" i="8"/>
  <c r="AG742" i="8"/>
  <c r="AB742" i="8"/>
  <c r="W742" i="8"/>
  <c r="R742" i="8"/>
  <c r="M742" i="8"/>
  <c r="H742" i="8"/>
  <c r="AV741" i="8"/>
  <c r="AQ741" i="8"/>
  <c r="AL741" i="8"/>
  <c r="AG741" i="8"/>
  <c r="AB741" i="8"/>
  <c r="W741" i="8"/>
  <c r="R741" i="8"/>
  <c r="M741" i="8"/>
  <c r="H741" i="8"/>
  <c r="AV740" i="8"/>
  <c r="AQ740" i="8"/>
  <c r="AL740" i="8"/>
  <c r="AG740" i="8"/>
  <c r="AB740" i="8"/>
  <c r="W740" i="8"/>
  <c r="R740" i="8"/>
  <c r="M740" i="8"/>
  <c r="H740" i="8"/>
  <c r="AV739" i="8"/>
  <c r="AQ739" i="8"/>
  <c r="AL739" i="8"/>
  <c r="AG739" i="8"/>
  <c r="AB739" i="8"/>
  <c r="W739" i="8"/>
  <c r="R739" i="8"/>
  <c r="M739" i="8"/>
  <c r="H739" i="8"/>
  <c r="AV738" i="8"/>
  <c r="AQ738" i="8"/>
  <c r="AL738" i="8"/>
  <c r="AG738" i="8"/>
  <c r="AB738" i="8"/>
  <c r="W738" i="8"/>
  <c r="R738" i="8"/>
  <c r="M738" i="8"/>
  <c r="H738" i="8"/>
  <c r="AV737" i="8"/>
  <c r="AQ737" i="8"/>
  <c r="AL737" i="8"/>
  <c r="AG737" i="8"/>
  <c r="AB737" i="8"/>
  <c r="W737" i="8"/>
  <c r="R737" i="8"/>
  <c r="M737" i="8"/>
  <c r="H737" i="8"/>
  <c r="AV736" i="8"/>
  <c r="AQ736" i="8"/>
  <c r="AL736" i="8"/>
  <c r="AG736" i="8"/>
  <c r="AB736" i="8"/>
  <c r="W736" i="8"/>
  <c r="R736" i="8"/>
  <c r="M736" i="8"/>
  <c r="H736" i="8"/>
  <c r="AV735" i="8"/>
  <c r="AQ735" i="8"/>
  <c r="AL735" i="8"/>
  <c r="AG735" i="8"/>
  <c r="AB735" i="8"/>
  <c r="W735" i="8"/>
  <c r="R735" i="8"/>
  <c r="M735" i="8"/>
  <c r="H735" i="8"/>
  <c r="AV734" i="8"/>
  <c r="AQ734" i="8"/>
  <c r="AL734" i="8"/>
  <c r="AG734" i="8"/>
  <c r="AB734" i="8"/>
  <c r="W734" i="8"/>
  <c r="R734" i="8"/>
  <c r="M734" i="8"/>
  <c r="H734" i="8"/>
  <c r="AV733" i="8"/>
  <c r="AQ733" i="8"/>
  <c r="AL733" i="8"/>
  <c r="AG733" i="8"/>
  <c r="AG731" i="8"/>
  <c r="AG732" i="8"/>
  <c r="AB733" i="8"/>
  <c r="W733" i="8"/>
  <c r="R733" i="8"/>
  <c r="M733" i="8"/>
  <c r="H733" i="8"/>
  <c r="AV732" i="8"/>
  <c r="AQ732" i="8"/>
  <c r="AL732" i="8"/>
  <c r="AB732" i="8"/>
  <c r="W732" i="8"/>
  <c r="R732" i="8"/>
  <c r="M732" i="8"/>
  <c r="H732" i="8"/>
  <c r="AV731" i="8"/>
  <c r="AQ731" i="8"/>
  <c r="AL731" i="8"/>
  <c r="AB731" i="8"/>
  <c r="W731" i="8"/>
  <c r="R731" i="8"/>
  <c r="M731" i="8"/>
  <c r="H731" i="8"/>
  <c r="AV728" i="8"/>
  <c r="AQ728" i="8"/>
  <c r="AL728" i="8"/>
  <c r="AG728" i="8"/>
  <c r="AB728" i="8"/>
  <c r="W728" i="8"/>
  <c r="R728" i="8"/>
  <c r="M728" i="8"/>
  <c r="H728" i="8"/>
  <c r="AV727" i="8"/>
  <c r="AQ727" i="8"/>
  <c r="AL727" i="8"/>
  <c r="AG727" i="8"/>
  <c r="AB727" i="8"/>
  <c r="W727" i="8"/>
  <c r="R727" i="8"/>
  <c r="M727" i="8"/>
  <c r="H727" i="8"/>
  <c r="AV726" i="8"/>
  <c r="AQ726" i="8"/>
  <c r="AL726" i="8"/>
  <c r="AG726" i="8"/>
  <c r="AB726" i="8"/>
  <c r="W726" i="8"/>
  <c r="R726" i="8"/>
  <c r="M726" i="8"/>
  <c r="H726" i="8"/>
  <c r="AV725" i="8"/>
  <c r="AQ725" i="8"/>
  <c r="AL725" i="8"/>
  <c r="AG725" i="8"/>
  <c r="AB725" i="8"/>
  <c r="W725" i="8"/>
  <c r="R725" i="8"/>
  <c r="M725" i="8"/>
  <c r="H725" i="8"/>
  <c r="AV724" i="8"/>
  <c r="AQ724" i="8"/>
  <c r="AL724" i="8"/>
  <c r="AG724" i="8"/>
  <c r="AB724" i="8"/>
  <c r="W724" i="8"/>
  <c r="R724" i="8"/>
  <c r="M724" i="8"/>
  <c r="H724" i="8"/>
  <c r="AV723" i="8"/>
  <c r="AQ723" i="8"/>
  <c r="AL723" i="8"/>
  <c r="AG723" i="8"/>
  <c r="AB723" i="8"/>
  <c r="W723" i="8"/>
  <c r="R723" i="8"/>
  <c r="M723" i="8"/>
  <c r="H723" i="8"/>
  <c r="AV722" i="8"/>
  <c r="AQ722" i="8"/>
  <c r="AL722" i="8"/>
  <c r="AG722" i="8"/>
  <c r="AB722" i="8"/>
  <c r="W722" i="8"/>
  <c r="R722" i="8"/>
  <c r="M722" i="8"/>
  <c r="H722" i="8"/>
  <c r="AV721" i="8"/>
  <c r="AQ721" i="8"/>
  <c r="AL721" i="8"/>
  <c r="AG721" i="8"/>
  <c r="AB721" i="8"/>
  <c r="W721" i="8"/>
  <c r="R721" i="8"/>
  <c r="M721" i="8"/>
  <c r="H721" i="8"/>
  <c r="AV720" i="8"/>
  <c r="AQ720" i="8"/>
  <c r="AL720" i="8"/>
  <c r="AG720" i="8"/>
  <c r="AB720" i="8"/>
  <c r="W720" i="8"/>
  <c r="R720" i="8"/>
  <c r="M720" i="8"/>
  <c r="H720" i="8"/>
  <c r="AV719" i="8"/>
  <c r="AQ719" i="8"/>
  <c r="AL719" i="8"/>
  <c r="AG719" i="8"/>
  <c r="AB719" i="8"/>
  <c r="W719" i="8"/>
  <c r="R719" i="8"/>
  <c r="M719" i="8"/>
  <c r="H719" i="8"/>
  <c r="AV718" i="8"/>
  <c r="AQ718" i="8"/>
  <c r="AL718" i="8"/>
  <c r="AG718" i="8"/>
  <c r="AB718" i="8"/>
  <c r="W718" i="8"/>
  <c r="R718" i="8"/>
  <c r="M718" i="8"/>
  <c r="H718" i="8"/>
  <c r="AV717" i="8"/>
  <c r="AQ717" i="8"/>
  <c r="AL717" i="8"/>
  <c r="AG717" i="8"/>
  <c r="AB717" i="8"/>
  <c r="W717" i="8"/>
  <c r="R717" i="8"/>
  <c r="M717" i="8"/>
  <c r="H717" i="8"/>
  <c r="AV716" i="8"/>
  <c r="AQ716" i="8"/>
  <c r="AL716" i="8"/>
  <c r="AG716" i="8"/>
  <c r="AB716" i="8"/>
  <c r="W716" i="8"/>
  <c r="R716" i="8"/>
  <c r="M716" i="8"/>
  <c r="H716" i="8"/>
  <c r="AV715" i="8"/>
  <c r="AQ715" i="8"/>
  <c r="AL715" i="8"/>
  <c r="AG715" i="8"/>
  <c r="AB715" i="8"/>
  <c r="W715" i="8"/>
  <c r="R715" i="8"/>
  <c r="M715" i="8"/>
  <c r="H715" i="8"/>
  <c r="AV714" i="8"/>
  <c r="AQ714" i="8"/>
  <c r="AL714" i="8"/>
  <c r="AG714" i="8"/>
  <c r="AB714" i="8"/>
  <c r="W714" i="8"/>
  <c r="R714" i="8"/>
  <c r="M714" i="8"/>
  <c r="H714" i="8"/>
  <c r="AV713" i="8"/>
  <c r="AQ713" i="8"/>
  <c r="AL713" i="8"/>
  <c r="AG713" i="8"/>
  <c r="AB713" i="8"/>
  <c r="W713" i="8"/>
  <c r="R713" i="8"/>
  <c r="M713" i="8"/>
  <c r="H713" i="8"/>
  <c r="AV712" i="8"/>
  <c r="AQ712" i="8"/>
  <c r="AL712" i="8"/>
  <c r="AG712" i="8"/>
  <c r="AB712" i="8"/>
  <c r="W712" i="8"/>
  <c r="R712" i="8"/>
  <c r="M712" i="8"/>
  <c r="H712" i="8"/>
  <c r="AV711" i="8"/>
  <c r="AQ711" i="8"/>
  <c r="AL711" i="8"/>
  <c r="AG711" i="8"/>
  <c r="AB711" i="8"/>
  <c r="W711" i="8"/>
  <c r="R711" i="8"/>
  <c r="M711" i="8"/>
  <c r="H711" i="8"/>
  <c r="AV710" i="8"/>
  <c r="AQ710" i="8"/>
  <c r="AL710" i="8"/>
  <c r="AG710" i="8"/>
  <c r="AB710" i="8"/>
  <c r="W710" i="8"/>
  <c r="R710" i="8"/>
  <c r="M710" i="8"/>
  <c r="H710" i="8"/>
  <c r="AV709" i="8"/>
  <c r="AQ709" i="8"/>
  <c r="AL709" i="8"/>
  <c r="AG709" i="8"/>
  <c r="AB709" i="8"/>
  <c r="W709" i="8"/>
  <c r="R709" i="8"/>
  <c r="M709" i="8"/>
  <c r="H709" i="8"/>
  <c r="AV706" i="8"/>
  <c r="AQ706" i="8"/>
  <c r="AL706" i="8"/>
  <c r="AG706" i="8"/>
  <c r="AB706" i="8"/>
  <c r="W706" i="8"/>
  <c r="R706" i="8"/>
  <c r="M706" i="8"/>
  <c r="H706" i="8"/>
  <c r="AV705" i="8"/>
  <c r="AQ705" i="8"/>
  <c r="AL705" i="8"/>
  <c r="AG705" i="8"/>
  <c r="AB705" i="8"/>
  <c r="W705" i="8"/>
  <c r="R705" i="8"/>
  <c r="M705" i="8"/>
  <c r="H705" i="8"/>
  <c r="AV704" i="8"/>
  <c r="AQ704" i="8"/>
  <c r="AL704" i="8"/>
  <c r="AG704" i="8"/>
  <c r="AB704" i="8"/>
  <c r="W704" i="8"/>
  <c r="R704" i="8"/>
  <c r="M704" i="8"/>
  <c r="H704" i="8"/>
  <c r="AV703" i="8"/>
  <c r="AQ703" i="8"/>
  <c r="AL703" i="8"/>
  <c r="AG703" i="8"/>
  <c r="AB703" i="8"/>
  <c r="W703" i="8"/>
  <c r="R703" i="8"/>
  <c r="M703" i="8"/>
  <c r="H703" i="8"/>
  <c r="AV702" i="8"/>
  <c r="AQ702" i="8"/>
  <c r="AL702" i="8"/>
  <c r="AG702" i="8"/>
  <c r="AB702" i="8"/>
  <c r="W702" i="8"/>
  <c r="R702" i="8"/>
  <c r="M702" i="8"/>
  <c r="H702" i="8"/>
  <c r="AV701" i="8"/>
  <c r="AQ701" i="8"/>
  <c r="AL701" i="8"/>
  <c r="AG701" i="8"/>
  <c r="AB701" i="8"/>
  <c r="W701" i="8"/>
  <c r="R701" i="8"/>
  <c r="M701" i="8"/>
  <c r="H701" i="8"/>
  <c r="AV700" i="8"/>
  <c r="AQ700" i="8"/>
  <c r="AL700" i="8"/>
  <c r="AG700" i="8"/>
  <c r="AB700" i="8"/>
  <c r="W700" i="8"/>
  <c r="R700" i="8"/>
  <c r="M700" i="8"/>
  <c r="H700" i="8"/>
  <c r="AV699" i="8"/>
  <c r="AQ699" i="8"/>
  <c r="AL699" i="8"/>
  <c r="AG699" i="8"/>
  <c r="AB699" i="8"/>
  <c r="W699" i="8"/>
  <c r="R699" i="8"/>
  <c r="M699" i="8"/>
  <c r="H699" i="8"/>
  <c r="AV698" i="8"/>
  <c r="AQ698" i="8"/>
  <c r="AL698" i="8"/>
  <c r="AG698" i="8"/>
  <c r="AB698" i="8"/>
  <c r="W698" i="8"/>
  <c r="R698" i="8"/>
  <c r="M698" i="8"/>
  <c r="H698" i="8"/>
  <c r="AV697" i="8"/>
  <c r="AQ697" i="8"/>
  <c r="AL697" i="8"/>
  <c r="AG697" i="8"/>
  <c r="AB697" i="8"/>
  <c r="W697" i="8"/>
  <c r="R697" i="8"/>
  <c r="M697" i="8"/>
  <c r="H697" i="8"/>
  <c r="AV696" i="8"/>
  <c r="AQ696" i="8"/>
  <c r="AL696" i="8"/>
  <c r="AG696" i="8"/>
  <c r="AB696" i="8"/>
  <c r="W696" i="8"/>
  <c r="R696" i="8"/>
  <c r="M696" i="8"/>
  <c r="H696" i="8"/>
  <c r="AV695" i="8"/>
  <c r="AQ695" i="8"/>
  <c r="AL695" i="8"/>
  <c r="AG695" i="8"/>
  <c r="AB695" i="8"/>
  <c r="W695" i="8"/>
  <c r="R695" i="8"/>
  <c r="M695" i="8"/>
  <c r="H695" i="8"/>
  <c r="AV694" i="8"/>
  <c r="AQ694" i="8"/>
  <c r="AL694" i="8"/>
  <c r="AG694" i="8"/>
  <c r="AB694" i="8"/>
  <c r="W694" i="8"/>
  <c r="R694" i="8"/>
  <c r="M694" i="8"/>
  <c r="H694" i="8"/>
  <c r="AV693" i="8"/>
  <c r="AQ693" i="8"/>
  <c r="AL693" i="8"/>
  <c r="AG693" i="8"/>
  <c r="AB693" i="8"/>
  <c r="W693" i="8"/>
  <c r="R693" i="8"/>
  <c r="M693" i="8"/>
  <c r="H693" i="8"/>
  <c r="AV692" i="8"/>
  <c r="AQ692" i="8"/>
  <c r="AL692" i="8"/>
  <c r="AG692" i="8"/>
  <c r="AB692" i="8"/>
  <c r="W692" i="8"/>
  <c r="R692" i="8"/>
  <c r="M692" i="8"/>
  <c r="H692" i="8"/>
  <c r="AV691" i="8"/>
  <c r="AQ691" i="8"/>
  <c r="AL691" i="8"/>
  <c r="AG691" i="8"/>
  <c r="AB691" i="8"/>
  <c r="W691" i="8"/>
  <c r="R691" i="8"/>
  <c r="M691" i="8"/>
  <c r="H691" i="8"/>
  <c r="AV690" i="8"/>
  <c r="AQ690" i="8"/>
  <c r="AL690" i="8"/>
  <c r="AG690" i="8"/>
  <c r="AB690" i="8"/>
  <c r="W690" i="8"/>
  <c r="R690" i="8"/>
  <c r="M690" i="8"/>
  <c r="H690" i="8"/>
  <c r="AV689" i="8"/>
  <c r="AQ689" i="8"/>
  <c r="AL689" i="8"/>
  <c r="AG689" i="8"/>
  <c r="AB689" i="8"/>
  <c r="W689" i="8"/>
  <c r="R689" i="8"/>
  <c r="M689" i="8"/>
  <c r="H689" i="8"/>
  <c r="AV688" i="8"/>
  <c r="AQ688" i="8"/>
  <c r="AL688" i="8"/>
  <c r="AG688" i="8"/>
  <c r="AB688" i="8"/>
  <c r="W688" i="8"/>
  <c r="R688" i="8"/>
  <c r="M688" i="8"/>
  <c r="H688" i="8"/>
  <c r="AV687" i="8"/>
  <c r="AQ687" i="8"/>
  <c r="AL687" i="8"/>
  <c r="AG687" i="8"/>
  <c r="AB687" i="8"/>
  <c r="W687" i="8"/>
  <c r="R687" i="8"/>
  <c r="M687" i="8"/>
  <c r="H687" i="8"/>
  <c r="AV684" i="8"/>
  <c r="AQ684" i="8"/>
  <c r="AL684" i="8"/>
  <c r="AG684" i="8"/>
  <c r="AB684" i="8"/>
  <c r="W684" i="8"/>
  <c r="R684" i="8"/>
  <c r="M684" i="8"/>
  <c r="H684" i="8"/>
  <c r="AV683" i="8"/>
  <c r="AQ683" i="8"/>
  <c r="AL683" i="8"/>
  <c r="AG683" i="8"/>
  <c r="AB683" i="8"/>
  <c r="W683" i="8"/>
  <c r="R683" i="8"/>
  <c r="M683" i="8"/>
  <c r="H683" i="8"/>
  <c r="AV682" i="8"/>
  <c r="AQ682" i="8"/>
  <c r="AL682" i="8"/>
  <c r="AG682" i="8"/>
  <c r="AB682" i="8"/>
  <c r="W682" i="8"/>
  <c r="R682" i="8"/>
  <c r="M682" i="8"/>
  <c r="H682" i="8"/>
  <c r="AV681" i="8"/>
  <c r="AQ681" i="8"/>
  <c r="AL681" i="8"/>
  <c r="AG681" i="8"/>
  <c r="AB681" i="8"/>
  <c r="W681" i="8"/>
  <c r="R681" i="8"/>
  <c r="M681" i="8"/>
  <c r="H681" i="8"/>
  <c r="AV680" i="8"/>
  <c r="AQ680" i="8"/>
  <c r="AL680" i="8"/>
  <c r="AG680" i="8"/>
  <c r="AB680" i="8"/>
  <c r="W680" i="8"/>
  <c r="R680" i="8"/>
  <c r="M680" i="8"/>
  <c r="H680" i="8"/>
  <c r="AV679" i="8"/>
  <c r="AQ679" i="8"/>
  <c r="AL679" i="8"/>
  <c r="AG679" i="8"/>
  <c r="AB679" i="8"/>
  <c r="W679" i="8"/>
  <c r="R679" i="8"/>
  <c r="M679" i="8"/>
  <c r="H679" i="8"/>
  <c r="AV678" i="8"/>
  <c r="AQ678" i="8"/>
  <c r="AL678" i="8"/>
  <c r="AG678" i="8"/>
  <c r="AB678" i="8"/>
  <c r="W678" i="8"/>
  <c r="R678" i="8"/>
  <c r="M678" i="8"/>
  <c r="H678" i="8"/>
  <c r="AV677" i="8"/>
  <c r="AQ677" i="8"/>
  <c r="AL677" i="8"/>
  <c r="AG677" i="8"/>
  <c r="AB677" i="8"/>
  <c r="W677" i="8"/>
  <c r="R677" i="8"/>
  <c r="M677" i="8"/>
  <c r="H677" i="8"/>
  <c r="AV676" i="8"/>
  <c r="AQ676" i="8"/>
  <c r="AL676" i="8"/>
  <c r="AG676" i="8"/>
  <c r="AB676" i="8"/>
  <c r="W676" i="8"/>
  <c r="R676" i="8"/>
  <c r="M676" i="8"/>
  <c r="H676" i="8"/>
  <c r="AV675" i="8"/>
  <c r="AQ675" i="8"/>
  <c r="AL675" i="8"/>
  <c r="AG675" i="8"/>
  <c r="AB675" i="8"/>
  <c r="W675" i="8"/>
  <c r="R675" i="8"/>
  <c r="M675" i="8"/>
  <c r="H675" i="8"/>
  <c r="AV674" i="8"/>
  <c r="AQ674" i="8"/>
  <c r="AL674" i="8"/>
  <c r="AG674" i="8"/>
  <c r="AB674" i="8"/>
  <c r="W674" i="8"/>
  <c r="R674" i="8"/>
  <c r="M674" i="8"/>
  <c r="H674" i="8"/>
  <c r="AV673" i="8"/>
  <c r="AQ673" i="8"/>
  <c r="AL673" i="8"/>
  <c r="AG673" i="8"/>
  <c r="AB673" i="8"/>
  <c r="W673" i="8"/>
  <c r="R673" i="8"/>
  <c r="M673" i="8"/>
  <c r="H673" i="8"/>
  <c r="AV672" i="8"/>
  <c r="AQ672" i="8"/>
  <c r="AL672" i="8"/>
  <c r="AG672" i="8"/>
  <c r="AB672" i="8"/>
  <c r="W672" i="8"/>
  <c r="R672" i="8"/>
  <c r="M672" i="8"/>
  <c r="H672" i="8"/>
  <c r="AV671" i="8"/>
  <c r="AQ671" i="8"/>
  <c r="AL671" i="8"/>
  <c r="AG671" i="8"/>
  <c r="AB671" i="8"/>
  <c r="W671" i="8"/>
  <c r="R671" i="8"/>
  <c r="M671" i="8"/>
  <c r="H671" i="8"/>
  <c r="AV670" i="8"/>
  <c r="AQ670" i="8"/>
  <c r="AL670" i="8"/>
  <c r="AG670" i="8"/>
  <c r="AB670" i="8"/>
  <c r="W670" i="8"/>
  <c r="R670" i="8"/>
  <c r="M670" i="8"/>
  <c r="H670" i="8"/>
  <c r="AV669" i="8"/>
  <c r="AQ669" i="8"/>
  <c r="AL669" i="8"/>
  <c r="AG669" i="8"/>
  <c r="AB669" i="8"/>
  <c r="W669" i="8"/>
  <c r="R669" i="8"/>
  <c r="M669" i="8"/>
  <c r="H669" i="8"/>
  <c r="AV668" i="8"/>
  <c r="AQ668" i="8"/>
  <c r="AL668" i="8"/>
  <c r="AG668" i="8"/>
  <c r="AB668" i="8"/>
  <c r="W668" i="8"/>
  <c r="R668" i="8"/>
  <c r="M668" i="8"/>
  <c r="H668" i="8"/>
  <c r="AV667" i="8"/>
  <c r="AQ667" i="8"/>
  <c r="AL667" i="8"/>
  <c r="AG667" i="8"/>
  <c r="AB667" i="8"/>
  <c r="W667" i="8"/>
  <c r="R667" i="8"/>
  <c r="M667" i="8"/>
  <c r="H667" i="8"/>
  <c r="AV666" i="8"/>
  <c r="AQ666" i="8"/>
  <c r="AL666" i="8"/>
  <c r="AG666" i="8"/>
  <c r="AB666" i="8"/>
  <c r="W666" i="8"/>
  <c r="R666" i="8"/>
  <c r="M666" i="8"/>
  <c r="H666" i="8"/>
  <c r="AV665" i="8"/>
  <c r="AQ665" i="8"/>
  <c r="AL665" i="8"/>
  <c r="AG665" i="8"/>
  <c r="AB665" i="8"/>
  <c r="W665" i="8"/>
  <c r="R665" i="8"/>
  <c r="M665" i="8"/>
  <c r="H665" i="8"/>
  <c r="AV662" i="8"/>
  <c r="AQ662" i="8"/>
  <c r="AL662" i="8"/>
  <c r="AG662" i="8"/>
  <c r="AB662" i="8"/>
  <c r="W662" i="8"/>
  <c r="R662" i="8"/>
  <c r="M662" i="8"/>
  <c r="H662" i="8"/>
  <c r="AV661" i="8"/>
  <c r="AQ661" i="8"/>
  <c r="AL661" i="8"/>
  <c r="AG661" i="8"/>
  <c r="AB661" i="8"/>
  <c r="W661" i="8"/>
  <c r="R661" i="8"/>
  <c r="M661" i="8"/>
  <c r="H661" i="8"/>
  <c r="AV660" i="8"/>
  <c r="AQ660" i="8"/>
  <c r="AL660" i="8"/>
  <c r="AG660" i="8"/>
  <c r="AB660" i="8"/>
  <c r="W660" i="8"/>
  <c r="R660" i="8"/>
  <c r="M660" i="8"/>
  <c r="H660" i="8"/>
  <c r="AV659" i="8"/>
  <c r="AQ659" i="8"/>
  <c r="AL659" i="8"/>
  <c r="AG659" i="8"/>
  <c r="AB659" i="8"/>
  <c r="W659" i="8"/>
  <c r="R659" i="8"/>
  <c r="M659" i="8"/>
  <c r="H659" i="8"/>
  <c r="AV658" i="8"/>
  <c r="AQ658" i="8"/>
  <c r="AL658" i="8"/>
  <c r="AG658" i="8"/>
  <c r="AB658" i="8"/>
  <c r="W658" i="8"/>
  <c r="R658" i="8"/>
  <c r="M658" i="8"/>
  <c r="H658" i="8"/>
  <c r="AV657" i="8"/>
  <c r="AQ657" i="8"/>
  <c r="AL657" i="8"/>
  <c r="AG657" i="8"/>
  <c r="AB657" i="8"/>
  <c r="W657" i="8"/>
  <c r="R657" i="8"/>
  <c r="M657" i="8"/>
  <c r="H657" i="8"/>
  <c r="AV656" i="8"/>
  <c r="AQ656" i="8"/>
  <c r="AL656" i="8"/>
  <c r="AG656" i="8"/>
  <c r="AB656" i="8"/>
  <c r="W656" i="8"/>
  <c r="R656" i="8"/>
  <c r="M656" i="8"/>
  <c r="H656" i="8"/>
  <c r="AV655" i="8"/>
  <c r="AQ655" i="8"/>
  <c r="AL655" i="8"/>
  <c r="AG655" i="8"/>
  <c r="AB655" i="8"/>
  <c r="W655" i="8"/>
  <c r="R655" i="8"/>
  <c r="M655" i="8"/>
  <c r="H655" i="8"/>
  <c r="AV654" i="8"/>
  <c r="AQ654" i="8"/>
  <c r="AL654" i="8"/>
  <c r="AG654" i="8"/>
  <c r="AB654" i="8"/>
  <c r="W654" i="8"/>
  <c r="R654" i="8"/>
  <c r="M654" i="8"/>
  <c r="H654" i="8"/>
  <c r="AV653" i="8"/>
  <c r="AQ653" i="8"/>
  <c r="AL653" i="8"/>
  <c r="AG653" i="8"/>
  <c r="AB653" i="8"/>
  <c r="W653" i="8"/>
  <c r="R653" i="8"/>
  <c r="M653" i="8"/>
  <c r="H653" i="8"/>
  <c r="AV652" i="8"/>
  <c r="AQ652" i="8"/>
  <c r="AL652" i="8"/>
  <c r="AG652" i="8"/>
  <c r="AB652" i="8"/>
  <c r="W652" i="8"/>
  <c r="R652" i="8"/>
  <c r="M652" i="8"/>
  <c r="H652" i="8"/>
  <c r="AV651" i="8"/>
  <c r="AQ651" i="8"/>
  <c r="AL651" i="8"/>
  <c r="AG651" i="8"/>
  <c r="AB651" i="8"/>
  <c r="W651" i="8"/>
  <c r="R651" i="8"/>
  <c r="M651" i="8"/>
  <c r="H651" i="8"/>
  <c r="AV650" i="8"/>
  <c r="AQ650" i="8"/>
  <c r="AL650" i="8"/>
  <c r="AG650" i="8"/>
  <c r="AB650" i="8"/>
  <c r="W650" i="8"/>
  <c r="R650" i="8"/>
  <c r="M650" i="8"/>
  <c r="H650" i="8"/>
  <c r="AV649" i="8"/>
  <c r="AQ649" i="8"/>
  <c r="AL649" i="8"/>
  <c r="AG649" i="8"/>
  <c r="AB649" i="8"/>
  <c r="W649" i="8"/>
  <c r="R649" i="8"/>
  <c r="M649" i="8"/>
  <c r="H649" i="8"/>
  <c r="AV648" i="8"/>
  <c r="AQ648" i="8"/>
  <c r="AL648" i="8"/>
  <c r="AG648" i="8"/>
  <c r="AB648" i="8"/>
  <c r="W648" i="8"/>
  <c r="R648" i="8"/>
  <c r="M648" i="8"/>
  <c r="H648" i="8"/>
  <c r="AV647" i="8"/>
  <c r="AQ647" i="8"/>
  <c r="AL647" i="8"/>
  <c r="AG647" i="8"/>
  <c r="AB647" i="8"/>
  <c r="W647" i="8"/>
  <c r="R647" i="8"/>
  <c r="M647" i="8"/>
  <c r="H647" i="8"/>
  <c r="AV646" i="8"/>
  <c r="AQ646" i="8"/>
  <c r="AL646" i="8"/>
  <c r="AG646" i="8"/>
  <c r="AB646" i="8"/>
  <c r="W646" i="8"/>
  <c r="R646" i="8"/>
  <c r="M646" i="8"/>
  <c r="H646" i="8"/>
  <c r="AV645" i="8"/>
  <c r="AQ645" i="8"/>
  <c r="AL645" i="8"/>
  <c r="AG645" i="8"/>
  <c r="AB645" i="8"/>
  <c r="W645" i="8"/>
  <c r="R645" i="8"/>
  <c r="M645" i="8"/>
  <c r="H645" i="8"/>
  <c r="AV644" i="8"/>
  <c r="AQ644" i="8"/>
  <c r="AL644" i="8"/>
  <c r="AL643" i="8"/>
  <c r="AG644" i="8"/>
  <c r="AB644" i="8"/>
  <c r="W644" i="8"/>
  <c r="R644" i="8"/>
  <c r="M644" i="8"/>
  <c r="H644" i="8"/>
  <c r="AV643" i="8"/>
  <c r="AQ643" i="8"/>
  <c r="AG643" i="8"/>
  <c r="AB643" i="8"/>
  <c r="W643" i="8"/>
  <c r="R643" i="8"/>
  <c r="M643" i="8"/>
  <c r="H643" i="8"/>
  <c r="AV640" i="8"/>
  <c r="AQ640" i="8"/>
  <c r="AL640" i="8"/>
  <c r="AG640" i="8"/>
  <c r="AB640" i="8"/>
  <c r="W640" i="8"/>
  <c r="R640" i="8"/>
  <c r="M640" i="8"/>
  <c r="H640" i="8"/>
  <c r="AV639" i="8"/>
  <c r="AQ639" i="8"/>
  <c r="AL639" i="8"/>
  <c r="AG639" i="8"/>
  <c r="AB639" i="8"/>
  <c r="W639" i="8"/>
  <c r="R639" i="8"/>
  <c r="M639" i="8"/>
  <c r="H639" i="8"/>
  <c r="AV638" i="8"/>
  <c r="AQ638" i="8"/>
  <c r="AL638" i="8"/>
  <c r="AG638" i="8"/>
  <c r="AB638" i="8"/>
  <c r="W638" i="8"/>
  <c r="R638" i="8"/>
  <c r="M638" i="8"/>
  <c r="H638" i="8"/>
  <c r="AV637" i="8"/>
  <c r="AQ637" i="8"/>
  <c r="AL637" i="8"/>
  <c r="AG637" i="8"/>
  <c r="AB637" i="8"/>
  <c r="W637" i="8"/>
  <c r="R637" i="8"/>
  <c r="M637" i="8"/>
  <c r="H637" i="8"/>
  <c r="AV636" i="8"/>
  <c r="AQ636" i="8"/>
  <c r="AL636" i="8"/>
  <c r="AG636" i="8"/>
  <c r="AB636" i="8"/>
  <c r="W636" i="8"/>
  <c r="R636" i="8"/>
  <c r="M636" i="8"/>
  <c r="H636" i="8"/>
  <c r="AV635" i="8"/>
  <c r="AQ635" i="8"/>
  <c r="AL635" i="8"/>
  <c r="AG635" i="8"/>
  <c r="AB635" i="8"/>
  <c r="W635" i="8"/>
  <c r="R635" i="8"/>
  <c r="M635" i="8"/>
  <c r="H635" i="8"/>
  <c r="AV634" i="8"/>
  <c r="AQ634" i="8"/>
  <c r="AL634" i="8"/>
  <c r="AG634" i="8"/>
  <c r="AB634" i="8"/>
  <c r="W634" i="8"/>
  <c r="R634" i="8"/>
  <c r="M634" i="8"/>
  <c r="H634" i="8"/>
  <c r="AV633" i="8"/>
  <c r="AQ633" i="8"/>
  <c r="AL633" i="8"/>
  <c r="AG633" i="8"/>
  <c r="AB633" i="8"/>
  <c r="W633" i="8"/>
  <c r="R633" i="8"/>
  <c r="M633" i="8"/>
  <c r="H633" i="8"/>
  <c r="AV632" i="8"/>
  <c r="AQ632" i="8"/>
  <c r="AL632" i="8"/>
  <c r="AG632" i="8"/>
  <c r="AB632" i="8"/>
  <c r="W632" i="8"/>
  <c r="R632" i="8"/>
  <c r="M632" i="8"/>
  <c r="H632" i="8"/>
  <c r="AV631" i="8"/>
  <c r="AQ631" i="8"/>
  <c r="AL631" i="8"/>
  <c r="AG631" i="8"/>
  <c r="AB631" i="8"/>
  <c r="W631" i="8"/>
  <c r="R631" i="8"/>
  <c r="M631" i="8"/>
  <c r="H631" i="8"/>
  <c r="AV630" i="8"/>
  <c r="AQ630" i="8"/>
  <c r="AL630" i="8"/>
  <c r="AG630" i="8"/>
  <c r="AB630" i="8"/>
  <c r="W630" i="8"/>
  <c r="R630" i="8"/>
  <c r="M630" i="8"/>
  <c r="H630" i="8"/>
  <c r="AV629" i="8"/>
  <c r="AQ629" i="8"/>
  <c r="AL629" i="8"/>
  <c r="AG629" i="8"/>
  <c r="AB629" i="8"/>
  <c r="W629" i="8"/>
  <c r="R629" i="8"/>
  <c r="M629" i="8"/>
  <c r="H629" i="8"/>
  <c r="AV628" i="8"/>
  <c r="AQ628" i="8"/>
  <c r="AL628" i="8"/>
  <c r="AG628" i="8"/>
  <c r="AB628" i="8"/>
  <c r="W628" i="8"/>
  <c r="R628" i="8"/>
  <c r="M628" i="8"/>
  <c r="H628" i="8"/>
  <c r="AV627" i="8"/>
  <c r="AQ627" i="8"/>
  <c r="AL627" i="8"/>
  <c r="AG627" i="8"/>
  <c r="AB627" i="8"/>
  <c r="W627" i="8"/>
  <c r="R627" i="8"/>
  <c r="M627" i="8"/>
  <c r="H627" i="8"/>
  <c r="AV626" i="8"/>
  <c r="AQ626" i="8"/>
  <c r="AL626" i="8"/>
  <c r="AG626" i="8"/>
  <c r="AB626" i="8"/>
  <c r="W626" i="8"/>
  <c r="R626" i="8"/>
  <c r="M626" i="8"/>
  <c r="H626" i="8"/>
  <c r="AV625" i="8"/>
  <c r="AQ625" i="8"/>
  <c r="AL625" i="8"/>
  <c r="AG625" i="8"/>
  <c r="AB625" i="8"/>
  <c r="W625" i="8"/>
  <c r="R625" i="8"/>
  <c r="M625" i="8"/>
  <c r="H625" i="8"/>
  <c r="AV624" i="8"/>
  <c r="AQ624" i="8"/>
  <c r="AL624" i="8"/>
  <c r="AG624" i="8"/>
  <c r="AB624" i="8"/>
  <c r="W624" i="8"/>
  <c r="R624" i="8"/>
  <c r="M624" i="8"/>
  <c r="H624" i="8"/>
  <c r="AV623" i="8"/>
  <c r="AQ623" i="8"/>
  <c r="AL623" i="8"/>
  <c r="AG623" i="8"/>
  <c r="AB623" i="8"/>
  <c r="W623" i="8"/>
  <c r="R623" i="8"/>
  <c r="M623" i="8"/>
  <c r="H623" i="8"/>
  <c r="AV622" i="8"/>
  <c r="AQ622" i="8"/>
  <c r="AL622" i="8"/>
  <c r="AG622" i="8"/>
  <c r="AB622" i="8"/>
  <c r="W622" i="8"/>
  <c r="R622" i="8"/>
  <c r="R621" i="8"/>
  <c r="M622" i="8"/>
  <c r="H622" i="8"/>
  <c r="AV621" i="8"/>
  <c r="AQ621" i="8"/>
  <c r="AL621" i="8"/>
  <c r="AG621" i="8"/>
  <c r="AB621" i="8"/>
  <c r="W621" i="8"/>
  <c r="M621" i="8"/>
  <c r="H621" i="8"/>
  <c r="AV618" i="8"/>
  <c r="AQ618" i="8"/>
  <c r="AL618" i="8"/>
  <c r="AG618" i="8"/>
  <c r="AB618" i="8"/>
  <c r="W618" i="8"/>
  <c r="R618" i="8"/>
  <c r="M618" i="8"/>
  <c r="H618" i="8"/>
  <c r="AV617" i="8"/>
  <c r="AQ617" i="8"/>
  <c r="AL617" i="8"/>
  <c r="AG617" i="8"/>
  <c r="AB617" i="8"/>
  <c r="W617" i="8"/>
  <c r="R617" i="8"/>
  <c r="M617" i="8"/>
  <c r="H617" i="8"/>
  <c r="AV616" i="8"/>
  <c r="AQ616" i="8"/>
  <c r="AL616" i="8"/>
  <c r="AG616" i="8"/>
  <c r="AB616" i="8"/>
  <c r="W616" i="8"/>
  <c r="R616" i="8"/>
  <c r="M616" i="8"/>
  <c r="H616" i="8"/>
  <c r="AV615" i="8"/>
  <c r="AQ615" i="8"/>
  <c r="AL615" i="8"/>
  <c r="AG615" i="8"/>
  <c r="AB615" i="8"/>
  <c r="W615" i="8"/>
  <c r="R615" i="8"/>
  <c r="M615" i="8"/>
  <c r="H615" i="8"/>
  <c r="AV614" i="8"/>
  <c r="AQ614" i="8"/>
  <c r="AL614" i="8"/>
  <c r="AG614" i="8"/>
  <c r="AB614" i="8"/>
  <c r="W614" i="8"/>
  <c r="R614" i="8"/>
  <c r="M614" i="8"/>
  <c r="H614" i="8"/>
  <c r="AV613" i="8"/>
  <c r="AQ613" i="8"/>
  <c r="AL613" i="8"/>
  <c r="AG613" i="8"/>
  <c r="AB613" i="8"/>
  <c r="W613" i="8"/>
  <c r="R613" i="8"/>
  <c r="M613" i="8"/>
  <c r="H613" i="8"/>
  <c r="AV612" i="8"/>
  <c r="AQ612" i="8"/>
  <c r="AL612" i="8"/>
  <c r="AG612" i="8"/>
  <c r="AB612" i="8"/>
  <c r="W612" i="8"/>
  <c r="R612" i="8"/>
  <c r="M612" i="8"/>
  <c r="H612" i="8"/>
  <c r="AV611" i="8"/>
  <c r="AQ611" i="8"/>
  <c r="AL611" i="8"/>
  <c r="AG611" i="8"/>
  <c r="AB611" i="8"/>
  <c r="W611" i="8"/>
  <c r="R611" i="8"/>
  <c r="M611" i="8"/>
  <c r="H611" i="8"/>
  <c r="AV610" i="8"/>
  <c r="AQ610" i="8"/>
  <c r="AL610" i="8"/>
  <c r="AG610" i="8"/>
  <c r="AB610" i="8"/>
  <c r="W610" i="8"/>
  <c r="R610" i="8"/>
  <c r="M610" i="8"/>
  <c r="H610" i="8"/>
  <c r="AV609" i="8"/>
  <c r="AQ609" i="8"/>
  <c r="AL609" i="8"/>
  <c r="AG609" i="8"/>
  <c r="AB609" i="8"/>
  <c r="W609" i="8"/>
  <c r="R609" i="8"/>
  <c r="M609" i="8"/>
  <c r="H609" i="8"/>
  <c r="AV608" i="8"/>
  <c r="AQ608" i="8"/>
  <c r="AL608" i="8"/>
  <c r="AG608" i="8"/>
  <c r="AB608" i="8"/>
  <c r="W608" i="8"/>
  <c r="R608" i="8"/>
  <c r="M608" i="8"/>
  <c r="H608" i="8"/>
  <c r="AV607" i="8"/>
  <c r="AQ607" i="8"/>
  <c r="AL607" i="8"/>
  <c r="AG607" i="8"/>
  <c r="AB607" i="8"/>
  <c r="W607" i="8"/>
  <c r="R607" i="8"/>
  <c r="M607" i="8"/>
  <c r="H607" i="8"/>
  <c r="AV606" i="8"/>
  <c r="AQ606" i="8"/>
  <c r="AL606" i="8"/>
  <c r="AG606" i="8"/>
  <c r="AB606" i="8"/>
  <c r="W606" i="8"/>
  <c r="R606" i="8"/>
  <c r="M606" i="8"/>
  <c r="H606" i="8"/>
  <c r="AV605" i="8"/>
  <c r="AQ605" i="8"/>
  <c r="AL605" i="8"/>
  <c r="AG605" i="8"/>
  <c r="AB605" i="8"/>
  <c r="W605" i="8"/>
  <c r="R605" i="8"/>
  <c r="M605" i="8"/>
  <c r="H605" i="8"/>
  <c r="AV604" i="8"/>
  <c r="AQ604" i="8"/>
  <c r="AL604" i="8"/>
  <c r="AG604" i="8"/>
  <c r="AB604" i="8"/>
  <c r="W604" i="8"/>
  <c r="R604" i="8"/>
  <c r="M604" i="8"/>
  <c r="H604" i="8"/>
  <c r="AV603" i="8"/>
  <c r="AQ603" i="8"/>
  <c r="AL603" i="8"/>
  <c r="AG603" i="8"/>
  <c r="AB603" i="8"/>
  <c r="W603" i="8"/>
  <c r="R603" i="8"/>
  <c r="M603" i="8"/>
  <c r="H603" i="8"/>
  <c r="AV602" i="8"/>
  <c r="AQ602" i="8"/>
  <c r="AL602" i="8"/>
  <c r="AG602" i="8"/>
  <c r="AB602" i="8"/>
  <c r="W602" i="8"/>
  <c r="R602" i="8"/>
  <c r="M602" i="8"/>
  <c r="H602" i="8"/>
  <c r="AV601" i="8"/>
  <c r="AQ601" i="8"/>
  <c r="AL601" i="8"/>
  <c r="AG601" i="8"/>
  <c r="AG599" i="8"/>
  <c r="AG600" i="8"/>
  <c r="AB601" i="8"/>
  <c r="W601" i="8"/>
  <c r="R601" i="8"/>
  <c r="M601" i="8"/>
  <c r="H601" i="8"/>
  <c r="AV600" i="8"/>
  <c r="AQ600" i="8"/>
  <c r="AL600" i="8"/>
  <c r="AB600" i="8"/>
  <c r="W600" i="8"/>
  <c r="R600" i="8"/>
  <c r="M600" i="8"/>
  <c r="H600" i="8"/>
  <c r="AV599" i="8"/>
  <c r="AQ599" i="8"/>
  <c r="AL599" i="8"/>
  <c r="AB599" i="8"/>
  <c r="W599" i="8"/>
  <c r="R599" i="8"/>
  <c r="M599" i="8"/>
  <c r="H599" i="8"/>
  <c r="AV596" i="8"/>
  <c r="AQ596" i="8"/>
  <c r="AL596" i="8"/>
  <c r="AG596" i="8"/>
  <c r="AB596" i="8"/>
  <c r="W596" i="8"/>
  <c r="R596" i="8"/>
  <c r="M596" i="8"/>
  <c r="H596" i="8"/>
  <c r="AV595" i="8"/>
  <c r="AQ595" i="8"/>
  <c r="AL595" i="8"/>
  <c r="AG595" i="8"/>
  <c r="AB595" i="8"/>
  <c r="W595" i="8"/>
  <c r="R595" i="8"/>
  <c r="M595" i="8"/>
  <c r="H595" i="8"/>
  <c r="AV594" i="8"/>
  <c r="AQ594" i="8"/>
  <c r="AL594" i="8"/>
  <c r="AG594" i="8"/>
  <c r="AB594" i="8"/>
  <c r="W594" i="8"/>
  <c r="R594" i="8"/>
  <c r="M594" i="8"/>
  <c r="H594" i="8"/>
  <c r="AV593" i="8"/>
  <c r="AQ593" i="8"/>
  <c r="AL593" i="8"/>
  <c r="AG593" i="8"/>
  <c r="AB593" i="8"/>
  <c r="W593" i="8"/>
  <c r="R593" i="8"/>
  <c r="M593" i="8"/>
  <c r="H593" i="8"/>
  <c r="AV592" i="8"/>
  <c r="AQ592" i="8"/>
  <c r="AL592" i="8"/>
  <c r="AG592" i="8"/>
  <c r="AB592" i="8"/>
  <c r="W592" i="8"/>
  <c r="R592" i="8"/>
  <c r="M592" i="8"/>
  <c r="H592" i="8"/>
  <c r="AV591" i="8"/>
  <c r="AQ591" i="8"/>
  <c r="AL591" i="8"/>
  <c r="AG591" i="8"/>
  <c r="AB591" i="8"/>
  <c r="W591" i="8"/>
  <c r="R591" i="8"/>
  <c r="M591" i="8"/>
  <c r="H591" i="8"/>
  <c r="AV590" i="8"/>
  <c r="AQ590" i="8"/>
  <c r="AL590" i="8"/>
  <c r="AG590" i="8"/>
  <c r="AB590" i="8"/>
  <c r="W590" i="8"/>
  <c r="R590" i="8"/>
  <c r="M590" i="8"/>
  <c r="H590" i="8"/>
  <c r="AV589" i="8"/>
  <c r="AQ589" i="8"/>
  <c r="AL589" i="8"/>
  <c r="AG589" i="8"/>
  <c r="AB589" i="8"/>
  <c r="W589" i="8"/>
  <c r="R589" i="8"/>
  <c r="M589" i="8"/>
  <c r="H589" i="8"/>
  <c r="AV588" i="8"/>
  <c r="AQ588" i="8"/>
  <c r="AL588" i="8"/>
  <c r="AG588" i="8"/>
  <c r="AB588" i="8"/>
  <c r="W588" i="8"/>
  <c r="R588" i="8"/>
  <c r="M588" i="8"/>
  <c r="H588" i="8"/>
  <c r="AV587" i="8"/>
  <c r="AQ587" i="8"/>
  <c r="AL587" i="8"/>
  <c r="AG587" i="8"/>
  <c r="AB587" i="8"/>
  <c r="W587" i="8"/>
  <c r="R587" i="8"/>
  <c r="M587" i="8"/>
  <c r="H587" i="8"/>
  <c r="AV586" i="8"/>
  <c r="AQ586" i="8"/>
  <c r="AL586" i="8"/>
  <c r="AG586" i="8"/>
  <c r="AB586" i="8"/>
  <c r="W586" i="8"/>
  <c r="R586" i="8"/>
  <c r="M586" i="8"/>
  <c r="H586" i="8"/>
  <c r="AV585" i="8"/>
  <c r="AQ585" i="8"/>
  <c r="AL585" i="8"/>
  <c r="AG585" i="8"/>
  <c r="AB585" i="8"/>
  <c r="W585" i="8"/>
  <c r="R585" i="8"/>
  <c r="M585" i="8"/>
  <c r="H585" i="8"/>
  <c r="AV584" i="8"/>
  <c r="AQ584" i="8"/>
  <c r="AL584" i="8"/>
  <c r="AG584" i="8"/>
  <c r="AB584" i="8"/>
  <c r="W584" i="8"/>
  <c r="R584" i="8"/>
  <c r="M584" i="8"/>
  <c r="H584" i="8"/>
  <c r="AV583" i="8"/>
  <c r="AQ583" i="8"/>
  <c r="AL583" i="8"/>
  <c r="AG583" i="8"/>
  <c r="AB583" i="8"/>
  <c r="W583" i="8"/>
  <c r="R583" i="8"/>
  <c r="M583" i="8"/>
  <c r="H583" i="8"/>
  <c r="AV582" i="8"/>
  <c r="AQ582" i="8"/>
  <c r="AL582" i="8"/>
  <c r="AG582" i="8"/>
  <c r="AB582" i="8"/>
  <c r="W582" i="8"/>
  <c r="R582" i="8"/>
  <c r="M582" i="8"/>
  <c r="H582" i="8"/>
  <c r="AV581" i="8"/>
  <c r="AQ581" i="8"/>
  <c r="AL581" i="8"/>
  <c r="AG581" i="8"/>
  <c r="AB581" i="8"/>
  <c r="W581" i="8"/>
  <c r="R581" i="8"/>
  <c r="M581" i="8"/>
  <c r="H581" i="8"/>
  <c r="AV580" i="8"/>
  <c r="AQ580" i="8"/>
  <c r="AL580" i="8"/>
  <c r="AG580" i="8"/>
  <c r="AB580" i="8"/>
  <c r="W580" i="8"/>
  <c r="R580" i="8"/>
  <c r="M580" i="8"/>
  <c r="H580" i="8"/>
  <c r="AV579" i="8"/>
  <c r="AQ579" i="8"/>
  <c r="AL579" i="8"/>
  <c r="AG579" i="8"/>
  <c r="AB579" i="8"/>
  <c r="W579" i="8"/>
  <c r="R579" i="8"/>
  <c r="M579" i="8"/>
  <c r="H579" i="8"/>
  <c r="AV578" i="8"/>
  <c r="AQ578" i="8"/>
  <c r="AL578" i="8"/>
  <c r="AG578" i="8"/>
  <c r="AB578" i="8"/>
  <c r="W578" i="8"/>
  <c r="R578" i="8"/>
  <c r="M578" i="8"/>
  <c r="H578" i="8"/>
  <c r="AV577" i="8"/>
  <c r="AQ577" i="8"/>
  <c r="AL577" i="8"/>
  <c r="AG577" i="8"/>
  <c r="AB577" i="8"/>
  <c r="W577" i="8"/>
  <c r="R577" i="8"/>
  <c r="M577" i="8"/>
  <c r="H577" i="8"/>
  <c r="AV574" i="8"/>
  <c r="AQ574" i="8"/>
  <c r="AL574" i="8"/>
  <c r="AG574" i="8"/>
  <c r="AB574" i="8"/>
  <c r="W574" i="8"/>
  <c r="R574" i="8"/>
  <c r="M574" i="8"/>
  <c r="H574" i="8"/>
  <c r="AV573" i="8"/>
  <c r="AQ573" i="8"/>
  <c r="AL573" i="8"/>
  <c r="AG573" i="8"/>
  <c r="AB573" i="8"/>
  <c r="W573" i="8"/>
  <c r="R573" i="8"/>
  <c r="M573" i="8"/>
  <c r="H573" i="8"/>
  <c r="AV572" i="8"/>
  <c r="AQ572" i="8"/>
  <c r="AL572" i="8"/>
  <c r="AG572" i="8"/>
  <c r="AB572" i="8"/>
  <c r="W572" i="8"/>
  <c r="R572" i="8"/>
  <c r="M572" i="8"/>
  <c r="H572" i="8"/>
  <c r="AV571" i="8"/>
  <c r="AQ571" i="8"/>
  <c r="AL571" i="8"/>
  <c r="AG571" i="8"/>
  <c r="AB571" i="8"/>
  <c r="W571" i="8"/>
  <c r="R571" i="8"/>
  <c r="M571" i="8"/>
  <c r="H571" i="8"/>
  <c r="AV570" i="8"/>
  <c r="AQ570" i="8"/>
  <c r="AL570" i="8"/>
  <c r="AG570" i="8"/>
  <c r="AB570" i="8"/>
  <c r="W570" i="8"/>
  <c r="R570" i="8"/>
  <c r="M570" i="8"/>
  <c r="H570" i="8"/>
  <c r="AV569" i="8"/>
  <c r="AQ569" i="8"/>
  <c r="AL569" i="8"/>
  <c r="AG569" i="8"/>
  <c r="AB569" i="8"/>
  <c r="W569" i="8"/>
  <c r="R569" i="8"/>
  <c r="M569" i="8"/>
  <c r="H569" i="8"/>
  <c r="AV568" i="8"/>
  <c r="AQ568" i="8"/>
  <c r="AL568" i="8"/>
  <c r="AG568" i="8"/>
  <c r="AB568" i="8"/>
  <c r="W568" i="8"/>
  <c r="R568" i="8"/>
  <c r="M568" i="8"/>
  <c r="H568" i="8"/>
  <c r="AV567" i="8"/>
  <c r="AQ567" i="8"/>
  <c r="AL567" i="8"/>
  <c r="AG567" i="8"/>
  <c r="AB567" i="8"/>
  <c r="W567" i="8"/>
  <c r="R567" i="8"/>
  <c r="M567" i="8"/>
  <c r="H567" i="8"/>
  <c r="AV566" i="8"/>
  <c r="AQ566" i="8"/>
  <c r="AL566" i="8"/>
  <c r="AG566" i="8"/>
  <c r="AB566" i="8"/>
  <c r="W566" i="8"/>
  <c r="R566" i="8"/>
  <c r="M566" i="8"/>
  <c r="H566" i="8"/>
  <c r="AV565" i="8"/>
  <c r="AQ565" i="8"/>
  <c r="AL565" i="8"/>
  <c r="AG565" i="8"/>
  <c r="AB565" i="8"/>
  <c r="W565" i="8"/>
  <c r="R565" i="8"/>
  <c r="M565" i="8"/>
  <c r="H565" i="8"/>
  <c r="AV564" i="8"/>
  <c r="AQ564" i="8"/>
  <c r="AL564" i="8"/>
  <c r="AG564" i="8"/>
  <c r="AB564" i="8"/>
  <c r="W564" i="8"/>
  <c r="R564" i="8"/>
  <c r="M564" i="8"/>
  <c r="H564" i="8"/>
  <c r="AV563" i="8"/>
  <c r="AQ563" i="8"/>
  <c r="AL563" i="8"/>
  <c r="AG563" i="8"/>
  <c r="AB563" i="8"/>
  <c r="W563" i="8"/>
  <c r="R563" i="8"/>
  <c r="M563" i="8"/>
  <c r="H563" i="8"/>
  <c r="AV562" i="8"/>
  <c r="AQ562" i="8"/>
  <c r="AL562" i="8"/>
  <c r="AG562" i="8"/>
  <c r="AB562" i="8"/>
  <c r="W562" i="8"/>
  <c r="R562" i="8"/>
  <c r="M562" i="8"/>
  <c r="H562" i="8"/>
  <c r="AV561" i="8"/>
  <c r="AQ561" i="8"/>
  <c r="AL561" i="8"/>
  <c r="AG561" i="8"/>
  <c r="AB561" i="8"/>
  <c r="W561" i="8"/>
  <c r="R561" i="8"/>
  <c r="M561" i="8"/>
  <c r="H561" i="8"/>
  <c r="AV560" i="8"/>
  <c r="AQ560" i="8"/>
  <c r="AL560" i="8"/>
  <c r="AG560" i="8"/>
  <c r="AB560" i="8"/>
  <c r="W560" i="8"/>
  <c r="R560" i="8"/>
  <c r="M560" i="8"/>
  <c r="H560" i="8"/>
  <c r="AV559" i="8"/>
  <c r="AQ559" i="8"/>
  <c r="AL559" i="8"/>
  <c r="AG559" i="8"/>
  <c r="AB559" i="8"/>
  <c r="W559" i="8"/>
  <c r="R559" i="8"/>
  <c r="M559" i="8"/>
  <c r="H559" i="8"/>
  <c r="AV558" i="8"/>
  <c r="AQ558" i="8"/>
  <c r="AL558" i="8"/>
  <c r="AG558" i="8"/>
  <c r="AB558" i="8"/>
  <c r="W558" i="8"/>
  <c r="R558" i="8"/>
  <c r="M558" i="8"/>
  <c r="H558" i="8"/>
  <c r="AV557" i="8"/>
  <c r="AQ557" i="8"/>
  <c r="AL557" i="8"/>
  <c r="AG557" i="8"/>
  <c r="AB557" i="8"/>
  <c r="W557" i="8"/>
  <c r="R557" i="8"/>
  <c r="M557" i="8"/>
  <c r="H557" i="8"/>
  <c r="AV556" i="8"/>
  <c r="AQ556" i="8"/>
  <c r="AL556" i="8"/>
  <c r="AG556" i="8"/>
  <c r="AB556" i="8"/>
  <c r="W556" i="8"/>
  <c r="R556" i="8"/>
  <c r="M556" i="8"/>
  <c r="H556" i="8"/>
  <c r="AV555" i="8"/>
  <c r="AQ555" i="8"/>
  <c r="AL555" i="8"/>
  <c r="AG555" i="8"/>
  <c r="AB555" i="8"/>
  <c r="W555" i="8"/>
  <c r="R555" i="8"/>
  <c r="M555" i="8"/>
  <c r="H555" i="8"/>
  <c r="AV552" i="8"/>
  <c r="AQ552" i="8"/>
  <c r="AL552" i="8"/>
  <c r="AG552" i="8"/>
  <c r="AB552" i="8"/>
  <c r="W552" i="8"/>
  <c r="R552" i="8"/>
  <c r="M552" i="8"/>
  <c r="H552" i="8"/>
  <c r="AV551" i="8"/>
  <c r="AQ551" i="8"/>
  <c r="AL551" i="8"/>
  <c r="AG551" i="8"/>
  <c r="AB551" i="8"/>
  <c r="W551" i="8"/>
  <c r="R551" i="8"/>
  <c r="M551" i="8"/>
  <c r="H551" i="8"/>
  <c r="AV550" i="8"/>
  <c r="AQ550" i="8"/>
  <c r="AL550" i="8"/>
  <c r="AG550" i="8"/>
  <c r="AB550" i="8"/>
  <c r="W550" i="8"/>
  <c r="R550" i="8"/>
  <c r="M550" i="8"/>
  <c r="H550" i="8"/>
  <c r="AV549" i="8"/>
  <c r="AQ549" i="8"/>
  <c r="AL549" i="8"/>
  <c r="AG549" i="8"/>
  <c r="AB549" i="8"/>
  <c r="W549" i="8"/>
  <c r="R549" i="8"/>
  <c r="M549" i="8"/>
  <c r="H549" i="8"/>
  <c r="AV548" i="8"/>
  <c r="AQ548" i="8"/>
  <c r="AL548" i="8"/>
  <c r="AG548" i="8"/>
  <c r="AB548" i="8"/>
  <c r="W548" i="8"/>
  <c r="R548" i="8"/>
  <c r="M548" i="8"/>
  <c r="H548" i="8"/>
  <c r="AV547" i="8"/>
  <c r="AQ547" i="8"/>
  <c r="AL547" i="8"/>
  <c r="AG547" i="8"/>
  <c r="AB547" i="8"/>
  <c r="W547" i="8"/>
  <c r="R547" i="8"/>
  <c r="M547" i="8"/>
  <c r="H547" i="8"/>
  <c r="AV546" i="8"/>
  <c r="AQ546" i="8"/>
  <c r="AL546" i="8"/>
  <c r="AG546" i="8"/>
  <c r="AB546" i="8"/>
  <c r="W546" i="8"/>
  <c r="R546" i="8"/>
  <c r="M546" i="8"/>
  <c r="H546" i="8"/>
  <c r="AV545" i="8"/>
  <c r="AQ545" i="8"/>
  <c r="AL545" i="8"/>
  <c r="AG545" i="8"/>
  <c r="AB545" i="8"/>
  <c r="W545" i="8"/>
  <c r="R545" i="8"/>
  <c r="M545" i="8"/>
  <c r="H545" i="8"/>
  <c r="AV544" i="8"/>
  <c r="AQ544" i="8"/>
  <c r="AL544" i="8"/>
  <c r="AG544" i="8"/>
  <c r="AB544" i="8"/>
  <c r="W544" i="8"/>
  <c r="R544" i="8"/>
  <c r="M544" i="8"/>
  <c r="H544" i="8"/>
  <c r="AV543" i="8"/>
  <c r="AQ543" i="8"/>
  <c r="AL543" i="8"/>
  <c r="AG543" i="8"/>
  <c r="AB543" i="8"/>
  <c r="W543" i="8"/>
  <c r="R543" i="8"/>
  <c r="M543" i="8"/>
  <c r="H543" i="8"/>
  <c r="AV542" i="8"/>
  <c r="AQ542" i="8"/>
  <c r="AL542" i="8"/>
  <c r="AG542" i="8"/>
  <c r="AB542" i="8"/>
  <c r="W542" i="8"/>
  <c r="R542" i="8"/>
  <c r="M542" i="8"/>
  <c r="H542" i="8"/>
  <c r="AV541" i="8"/>
  <c r="AQ541" i="8"/>
  <c r="AL541" i="8"/>
  <c r="AG541" i="8"/>
  <c r="AB541" i="8"/>
  <c r="W541" i="8"/>
  <c r="R541" i="8"/>
  <c r="M541" i="8"/>
  <c r="H541" i="8"/>
  <c r="AV540" i="8"/>
  <c r="AQ540" i="8"/>
  <c r="AL540" i="8"/>
  <c r="AG540" i="8"/>
  <c r="AB540" i="8"/>
  <c r="W540" i="8"/>
  <c r="R540" i="8"/>
  <c r="M540" i="8"/>
  <c r="H540" i="8"/>
  <c r="AV539" i="8"/>
  <c r="AQ539" i="8"/>
  <c r="AL539" i="8"/>
  <c r="AG539" i="8"/>
  <c r="AB539" i="8"/>
  <c r="W539" i="8"/>
  <c r="R539" i="8"/>
  <c r="M539" i="8"/>
  <c r="H539" i="8"/>
  <c r="AV538" i="8"/>
  <c r="AQ538" i="8"/>
  <c r="AL538" i="8"/>
  <c r="AG538" i="8"/>
  <c r="AB538" i="8"/>
  <c r="W538" i="8"/>
  <c r="R538" i="8"/>
  <c r="M538" i="8"/>
  <c r="H538" i="8"/>
  <c r="AV537" i="8"/>
  <c r="AQ537" i="8"/>
  <c r="AL537" i="8"/>
  <c r="AG537" i="8"/>
  <c r="AB537" i="8"/>
  <c r="W537" i="8"/>
  <c r="R537" i="8"/>
  <c r="M537" i="8"/>
  <c r="H537" i="8"/>
  <c r="AV536" i="8"/>
  <c r="AQ536" i="8"/>
  <c r="AL536" i="8"/>
  <c r="AG536" i="8"/>
  <c r="AB536" i="8"/>
  <c r="W536" i="8"/>
  <c r="R536" i="8"/>
  <c r="M536" i="8"/>
  <c r="H536" i="8"/>
  <c r="AV535" i="8"/>
  <c r="AQ535" i="8"/>
  <c r="AL535" i="8"/>
  <c r="AG535" i="8"/>
  <c r="AB535" i="8"/>
  <c r="W535" i="8"/>
  <c r="R535" i="8"/>
  <c r="M535" i="8"/>
  <c r="H535" i="8"/>
  <c r="AV534" i="8"/>
  <c r="AQ534" i="8"/>
  <c r="AL534" i="8"/>
  <c r="AG534" i="8"/>
  <c r="AB534" i="8"/>
  <c r="W534" i="8"/>
  <c r="R534" i="8"/>
  <c r="M534" i="8"/>
  <c r="H534" i="8"/>
  <c r="AV533" i="8"/>
  <c r="AQ533" i="8"/>
  <c r="AL533" i="8"/>
  <c r="AG533" i="8"/>
  <c r="AB533" i="8"/>
  <c r="W533" i="8"/>
  <c r="R533" i="8"/>
  <c r="M533" i="8"/>
  <c r="H533" i="8"/>
  <c r="AV530" i="8"/>
  <c r="AQ530" i="8"/>
  <c r="AL530" i="8"/>
  <c r="AG530" i="8"/>
  <c r="AB530" i="8"/>
  <c r="W530" i="8"/>
  <c r="R530" i="8"/>
  <c r="M530" i="8"/>
  <c r="H530" i="8"/>
  <c r="AV529" i="8"/>
  <c r="AQ529" i="8"/>
  <c r="AL529" i="8"/>
  <c r="AG529" i="8"/>
  <c r="AB529" i="8"/>
  <c r="W529" i="8"/>
  <c r="R529" i="8"/>
  <c r="M529" i="8"/>
  <c r="H529" i="8"/>
  <c r="AV528" i="8"/>
  <c r="AQ528" i="8"/>
  <c r="AL528" i="8"/>
  <c r="AG528" i="8"/>
  <c r="AB528" i="8"/>
  <c r="W528" i="8"/>
  <c r="R528" i="8"/>
  <c r="M528" i="8"/>
  <c r="H528" i="8"/>
  <c r="AV527" i="8"/>
  <c r="AQ527" i="8"/>
  <c r="AL527" i="8"/>
  <c r="AG527" i="8"/>
  <c r="AB527" i="8"/>
  <c r="W527" i="8"/>
  <c r="R527" i="8"/>
  <c r="M527" i="8"/>
  <c r="H527" i="8"/>
  <c r="AV526" i="8"/>
  <c r="AQ526" i="8"/>
  <c r="AL526" i="8"/>
  <c r="AG526" i="8"/>
  <c r="AB526" i="8"/>
  <c r="W526" i="8"/>
  <c r="R526" i="8"/>
  <c r="M526" i="8"/>
  <c r="H526" i="8"/>
  <c r="AV525" i="8"/>
  <c r="AQ525" i="8"/>
  <c r="AL525" i="8"/>
  <c r="AG525" i="8"/>
  <c r="AB525" i="8"/>
  <c r="W525" i="8"/>
  <c r="R525" i="8"/>
  <c r="M525" i="8"/>
  <c r="H525" i="8"/>
  <c r="AV524" i="8"/>
  <c r="AQ524" i="8"/>
  <c r="AL524" i="8"/>
  <c r="AG524" i="8"/>
  <c r="AB524" i="8"/>
  <c r="W524" i="8"/>
  <c r="R524" i="8"/>
  <c r="M524" i="8"/>
  <c r="H524" i="8"/>
  <c r="AV523" i="8"/>
  <c r="AQ523" i="8"/>
  <c r="AL523" i="8"/>
  <c r="AG523" i="8"/>
  <c r="AB523" i="8"/>
  <c r="W523" i="8"/>
  <c r="R523" i="8"/>
  <c r="M523" i="8"/>
  <c r="H523" i="8"/>
  <c r="AV522" i="8"/>
  <c r="AQ522" i="8"/>
  <c r="AL522" i="8"/>
  <c r="AG522" i="8"/>
  <c r="AB522" i="8"/>
  <c r="W522" i="8"/>
  <c r="R522" i="8"/>
  <c r="M522" i="8"/>
  <c r="H522" i="8"/>
  <c r="AV521" i="8"/>
  <c r="AQ521" i="8"/>
  <c r="AL521" i="8"/>
  <c r="AG521" i="8"/>
  <c r="AB521" i="8"/>
  <c r="W521" i="8"/>
  <c r="R521" i="8"/>
  <c r="M521" i="8"/>
  <c r="H521" i="8"/>
  <c r="AV520" i="8"/>
  <c r="AQ520" i="8"/>
  <c r="AL520" i="8"/>
  <c r="AG520" i="8"/>
  <c r="AB520" i="8"/>
  <c r="W520" i="8"/>
  <c r="R520" i="8"/>
  <c r="M520" i="8"/>
  <c r="H520" i="8"/>
  <c r="AV519" i="8"/>
  <c r="AQ519" i="8"/>
  <c r="AL519" i="8"/>
  <c r="AG519" i="8"/>
  <c r="AB519" i="8"/>
  <c r="W519" i="8"/>
  <c r="R519" i="8"/>
  <c r="M519" i="8"/>
  <c r="H519" i="8"/>
  <c r="AV518" i="8"/>
  <c r="AQ518" i="8"/>
  <c r="AL518" i="8"/>
  <c r="AG518" i="8"/>
  <c r="AB518" i="8"/>
  <c r="W518" i="8"/>
  <c r="R518" i="8"/>
  <c r="M518" i="8"/>
  <c r="H518" i="8"/>
  <c r="AV517" i="8"/>
  <c r="AQ517" i="8"/>
  <c r="AL517" i="8"/>
  <c r="AG517" i="8"/>
  <c r="AB517" i="8"/>
  <c r="W517" i="8"/>
  <c r="R517" i="8"/>
  <c r="M517" i="8"/>
  <c r="H517" i="8"/>
  <c r="AV516" i="8"/>
  <c r="AQ516" i="8"/>
  <c r="AL516" i="8"/>
  <c r="AG516" i="8"/>
  <c r="AB516" i="8"/>
  <c r="W516" i="8"/>
  <c r="R516" i="8"/>
  <c r="M516" i="8"/>
  <c r="H516" i="8"/>
  <c r="AV515" i="8"/>
  <c r="AQ515" i="8"/>
  <c r="AL515" i="8"/>
  <c r="AG515" i="8"/>
  <c r="AB515" i="8"/>
  <c r="W515" i="8"/>
  <c r="R515" i="8"/>
  <c r="M515" i="8"/>
  <c r="H515" i="8"/>
  <c r="AV514" i="8"/>
  <c r="AQ514" i="8"/>
  <c r="AL514" i="8"/>
  <c r="AG514" i="8"/>
  <c r="AB514" i="8"/>
  <c r="W514" i="8"/>
  <c r="R514" i="8"/>
  <c r="M514" i="8"/>
  <c r="H514" i="8"/>
  <c r="AV513" i="8"/>
  <c r="AQ513" i="8"/>
  <c r="AL513" i="8"/>
  <c r="AG513" i="8"/>
  <c r="AB513" i="8"/>
  <c r="W513" i="8"/>
  <c r="R513" i="8"/>
  <c r="M513" i="8"/>
  <c r="H513" i="8"/>
  <c r="AV512" i="8"/>
  <c r="AQ512" i="8"/>
  <c r="AL512" i="8"/>
  <c r="AG512" i="8"/>
  <c r="AB512" i="8"/>
  <c r="W512" i="8"/>
  <c r="R512" i="8"/>
  <c r="M512" i="8"/>
  <c r="H512" i="8"/>
  <c r="AV511" i="8"/>
  <c r="AQ511" i="8"/>
  <c r="AL511" i="8"/>
  <c r="AG511" i="8"/>
  <c r="AB511" i="8"/>
  <c r="W511" i="8"/>
  <c r="R511" i="8"/>
  <c r="M511" i="8"/>
  <c r="H511" i="8"/>
  <c r="AV508" i="8"/>
  <c r="AQ508" i="8"/>
  <c r="AL508" i="8"/>
  <c r="AG508" i="8"/>
  <c r="AB508" i="8"/>
  <c r="W508" i="8"/>
  <c r="R508" i="8"/>
  <c r="M508" i="8"/>
  <c r="H508" i="8"/>
  <c r="AV507" i="8"/>
  <c r="AQ507" i="8"/>
  <c r="AL507" i="8"/>
  <c r="AG507" i="8"/>
  <c r="AB507" i="8"/>
  <c r="W507" i="8"/>
  <c r="R507" i="8"/>
  <c r="M507" i="8"/>
  <c r="H507" i="8"/>
  <c r="AV506" i="8"/>
  <c r="AQ506" i="8"/>
  <c r="AL506" i="8"/>
  <c r="AG506" i="8"/>
  <c r="AB506" i="8"/>
  <c r="W506" i="8"/>
  <c r="R506" i="8"/>
  <c r="M506" i="8"/>
  <c r="H506" i="8"/>
  <c r="AV505" i="8"/>
  <c r="AQ505" i="8"/>
  <c r="AL505" i="8"/>
  <c r="AG505" i="8"/>
  <c r="AB505" i="8"/>
  <c r="W505" i="8"/>
  <c r="R505" i="8"/>
  <c r="M505" i="8"/>
  <c r="H505" i="8"/>
  <c r="AV504" i="8"/>
  <c r="AQ504" i="8"/>
  <c r="AL504" i="8"/>
  <c r="AG504" i="8"/>
  <c r="AB504" i="8"/>
  <c r="W504" i="8"/>
  <c r="R504" i="8"/>
  <c r="M504" i="8"/>
  <c r="H504" i="8"/>
  <c r="AV503" i="8"/>
  <c r="AQ503" i="8"/>
  <c r="AL503" i="8"/>
  <c r="AG503" i="8"/>
  <c r="AB503" i="8"/>
  <c r="W503" i="8"/>
  <c r="R503" i="8"/>
  <c r="M503" i="8"/>
  <c r="H503" i="8"/>
  <c r="AV502" i="8"/>
  <c r="AQ502" i="8"/>
  <c r="AL502" i="8"/>
  <c r="AG502" i="8"/>
  <c r="AB502" i="8"/>
  <c r="W502" i="8"/>
  <c r="R502" i="8"/>
  <c r="M502" i="8"/>
  <c r="H502" i="8"/>
  <c r="AV501" i="8"/>
  <c r="AQ501" i="8"/>
  <c r="AL501" i="8"/>
  <c r="AG501" i="8"/>
  <c r="AB501" i="8"/>
  <c r="W501" i="8"/>
  <c r="R501" i="8"/>
  <c r="M501" i="8"/>
  <c r="H501" i="8"/>
  <c r="AV500" i="8"/>
  <c r="AQ500" i="8"/>
  <c r="AL500" i="8"/>
  <c r="AG500" i="8"/>
  <c r="AB500" i="8"/>
  <c r="W500" i="8"/>
  <c r="R500" i="8"/>
  <c r="M500" i="8"/>
  <c r="H500" i="8"/>
  <c r="AV499" i="8"/>
  <c r="AQ499" i="8"/>
  <c r="AL499" i="8"/>
  <c r="AG499" i="8"/>
  <c r="AB499" i="8"/>
  <c r="W499" i="8"/>
  <c r="R499" i="8"/>
  <c r="M499" i="8"/>
  <c r="H499" i="8"/>
  <c r="AV498" i="8"/>
  <c r="AQ498" i="8"/>
  <c r="AL498" i="8"/>
  <c r="AG498" i="8"/>
  <c r="AB498" i="8"/>
  <c r="W498" i="8"/>
  <c r="R498" i="8"/>
  <c r="M498" i="8"/>
  <c r="H498" i="8"/>
  <c r="AV497" i="8"/>
  <c r="AQ497" i="8"/>
  <c r="AL497" i="8"/>
  <c r="AG497" i="8"/>
  <c r="AB497" i="8"/>
  <c r="W497" i="8"/>
  <c r="R497" i="8"/>
  <c r="M497" i="8"/>
  <c r="H497" i="8"/>
  <c r="AV496" i="8"/>
  <c r="AQ496" i="8"/>
  <c r="AL496" i="8"/>
  <c r="AG496" i="8"/>
  <c r="AB496" i="8"/>
  <c r="W496" i="8"/>
  <c r="R496" i="8"/>
  <c r="M496" i="8"/>
  <c r="H496" i="8"/>
  <c r="AV495" i="8"/>
  <c r="AQ495" i="8"/>
  <c r="AL495" i="8"/>
  <c r="AG495" i="8"/>
  <c r="AB495" i="8"/>
  <c r="W495" i="8"/>
  <c r="R495" i="8"/>
  <c r="M495" i="8"/>
  <c r="H495" i="8"/>
  <c r="AV494" i="8"/>
  <c r="AQ494" i="8"/>
  <c r="AL494" i="8"/>
  <c r="AG494" i="8"/>
  <c r="AB494" i="8"/>
  <c r="W494" i="8"/>
  <c r="R494" i="8"/>
  <c r="M494" i="8"/>
  <c r="H494" i="8"/>
  <c r="AV493" i="8"/>
  <c r="AQ493" i="8"/>
  <c r="AL493" i="8"/>
  <c r="AG493" i="8"/>
  <c r="AB493" i="8"/>
  <c r="W493" i="8"/>
  <c r="R493" i="8"/>
  <c r="M493" i="8"/>
  <c r="H493" i="8"/>
  <c r="AV492" i="8"/>
  <c r="AQ492" i="8"/>
  <c r="AL492" i="8"/>
  <c r="AG492" i="8"/>
  <c r="AB492" i="8"/>
  <c r="W492" i="8"/>
  <c r="R492" i="8"/>
  <c r="M492" i="8"/>
  <c r="H492" i="8"/>
  <c r="AV491" i="8"/>
  <c r="AQ491" i="8"/>
  <c r="AL491" i="8"/>
  <c r="AG491" i="8"/>
  <c r="AB491" i="8"/>
  <c r="W491" i="8"/>
  <c r="R491" i="8"/>
  <c r="M491" i="8"/>
  <c r="H491" i="8"/>
  <c r="AV490" i="8"/>
  <c r="AQ490" i="8"/>
  <c r="AL490" i="8"/>
  <c r="AG490" i="8"/>
  <c r="AB490" i="8"/>
  <c r="W490" i="8"/>
  <c r="R490" i="8"/>
  <c r="R489" i="8"/>
  <c r="M490" i="8"/>
  <c r="H490" i="8"/>
  <c r="AV489" i="8"/>
  <c r="AQ489" i="8"/>
  <c r="AL489" i="8"/>
  <c r="AG489" i="8"/>
  <c r="AB489" i="8"/>
  <c r="W489" i="8"/>
  <c r="M489" i="8"/>
  <c r="H489" i="8"/>
  <c r="AV486" i="8"/>
  <c r="AQ486" i="8"/>
  <c r="AL486" i="8"/>
  <c r="AG486" i="8"/>
  <c r="AB486" i="8"/>
  <c r="W486" i="8"/>
  <c r="R486" i="8"/>
  <c r="M486" i="8"/>
  <c r="H486" i="8"/>
  <c r="AV485" i="8"/>
  <c r="AQ485" i="8"/>
  <c r="AL485" i="8"/>
  <c r="AG485" i="8"/>
  <c r="AB485" i="8"/>
  <c r="W485" i="8"/>
  <c r="R485" i="8"/>
  <c r="M485" i="8"/>
  <c r="H485" i="8"/>
  <c r="AV484" i="8"/>
  <c r="AQ484" i="8"/>
  <c r="AL484" i="8"/>
  <c r="AG484" i="8"/>
  <c r="AB484" i="8"/>
  <c r="W484" i="8"/>
  <c r="R484" i="8"/>
  <c r="M484" i="8"/>
  <c r="H484" i="8"/>
  <c r="AV483" i="8"/>
  <c r="AQ483" i="8"/>
  <c r="AL483" i="8"/>
  <c r="AG483" i="8"/>
  <c r="AB483" i="8"/>
  <c r="W483" i="8"/>
  <c r="R483" i="8"/>
  <c r="M483" i="8"/>
  <c r="H483" i="8"/>
  <c r="AV482" i="8"/>
  <c r="AQ482" i="8"/>
  <c r="AL482" i="8"/>
  <c r="AG482" i="8"/>
  <c r="AB482" i="8"/>
  <c r="W482" i="8"/>
  <c r="R482" i="8"/>
  <c r="M482" i="8"/>
  <c r="H482" i="8"/>
  <c r="AV481" i="8"/>
  <c r="AQ481" i="8"/>
  <c r="AL481" i="8"/>
  <c r="AG481" i="8"/>
  <c r="AB481" i="8"/>
  <c r="W481" i="8"/>
  <c r="R481" i="8"/>
  <c r="M481" i="8"/>
  <c r="H481" i="8"/>
  <c r="AV480" i="8"/>
  <c r="AQ480" i="8"/>
  <c r="AL480" i="8"/>
  <c r="AG480" i="8"/>
  <c r="AB480" i="8"/>
  <c r="W480" i="8"/>
  <c r="R480" i="8"/>
  <c r="M480" i="8"/>
  <c r="H480" i="8"/>
  <c r="AV479" i="8"/>
  <c r="AQ479" i="8"/>
  <c r="AL479" i="8"/>
  <c r="AG479" i="8"/>
  <c r="AB479" i="8"/>
  <c r="W479" i="8"/>
  <c r="R479" i="8"/>
  <c r="M479" i="8"/>
  <c r="H479" i="8"/>
  <c r="AV478" i="8"/>
  <c r="AQ478" i="8"/>
  <c r="AL478" i="8"/>
  <c r="AG478" i="8"/>
  <c r="AB478" i="8"/>
  <c r="W478" i="8"/>
  <c r="R478" i="8"/>
  <c r="M478" i="8"/>
  <c r="H478" i="8"/>
  <c r="AV477" i="8"/>
  <c r="AQ477" i="8"/>
  <c r="AL477" i="8"/>
  <c r="AG477" i="8"/>
  <c r="AB477" i="8"/>
  <c r="W477" i="8"/>
  <c r="R477" i="8"/>
  <c r="M477" i="8"/>
  <c r="H477" i="8"/>
  <c r="AV476" i="8"/>
  <c r="AQ476" i="8"/>
  <c r="AL476" i="8"/>
  <c r="AG476" i="8"/>
  <c r="AB476" i="8"/>
  <c r="W476" i="8"/>
  <c r="R476" i="8"/>
  <c r="M476" i="8"/>
  <c r="H476" i="8"/>
  <c r="AV475" i="8"/>
  <c r="AQ475" i="8"/>
  <c r="AL475" i="8"/>
  <c r="AG475" i="8"/>
  <c r="AB475" i="8"/>
  <c r="W475" i="8"/>
  <c r="R475" i="8"/>
  <c r="M475" i="8"/>
  <c r="H475" i="8"/>
  <c r="AV474" i="8"/>
  <c r="AQ474" i="8"/>
  <c r="AL474" i="8"/>
  <c r="AG474" i="8"/>
  <c r="AB474" i="8"/>
  <c r="W474" i="8"/>
  <c r="R474" i="8"/>
  <c r="M474" i="8"/>
  <c r="H474" i="8"/>
  <c r="AV473" i="8"/>
  <c r="AQ473" i="8"/>
  <c r="AL473" i="8"/>
  <c r="AG473" i="8"/>
  <c r="AB473" i="8"/>
  <c r="W473" i="8"/>
  <c r="R473" i="8"/>
  <c r="M473" i="8"/>
  <c r="H473" i="8"/>
  <c r="AV472" i="8"/>
  <c r="AQ472" i="8"/>
  <c r="AL472" i="8"/>
  <c r="AG472" i="8"/>
  <c r="AB472" i="8"/>
  <c r="W472" i="8"/>
  <c r="R472" i="8"/>
  <c r="M472" i="8"/>
  <c r="H472" i="8"/>
  <c r="AV471" i="8"/>
  <c r="AQ471" i="8"/>
  <c r="AL471" i="8"/>
  <c r="AG471" i="8"/>
  <c r="AB471" i="8"/>
  <c r="W471" i="8"/>
  <c r="R471" i="8"/>
  <c r="M471" i="8"/>
  <c r="H471" i="8"/>
  <c r="AV470" i="8"/>
  <c r="AQ470" i="8"/>
  <c r="AL470" i="8"/>
  <c r="AG470" i="8"/>
  <c r="AB470" i="8"/>
  <c r="W470" i="8"/>
  <c r="R470" i="8"/>
  <c r="M470" i="8"/>
  <c r="H470" i="8"/>
  <c r="AV469" i="8"/>
  <c r="AQ469" i="8"/>
  <c r="AL469" i="8"/>
  <c r="AG469" i="8"/>
  <c r="AB469" i="8"/>
  <c r="W469" i="8"/>
  <c r="R469" i="8"/>
  <c r="M469" i="8"/>
  <c r="H469" i="8"/>
  <c r="AV468" i="8"/>
  <c r="AQ468" i="8"/>
  <c r="AL468" i="8"/>
  <c r="AG468" i="8"/>
  <c r="AB468" i="8"/>
  <c r="W468" i="8"/>
  <c r="R468" i="8"/>
  <c r="M468" i="8"/>
  <c r="H468" i="8"/>
  <c r="AV467" i="8"/>
  <c r="AQ467" i="8"/>
  <c r="AL467" i="8"/>
  <c r="AG467" i="8"/>
  <c r="AB467" i="8"/>
  <c r="W467" i="8"/>
  <c r="R467" i="8"/>
  <c r="M467" i="8"/>
  <c r="H467" i="8"/>
  <c r="AV464" i="8"/>
  <c r="AQ464" i="8"/>
  <c r="AL464" i="8"/>
  <c r="AG464" i="8"/>
  <c r="AB464" i="8"/>
  <c r="W464" i="8"/>
  <c r="R464" i="8"/>
  <c r="M464" i="8"/>
  <c r="H464" i="8"/>
  <c r="AV463" i="8"/>
  <c r="AQ463" i="8"/>
  <c r="AL463" i="8"/>
  <c r="AG463" i="8"/>
  <c r="AB463" i="8"/>
  <c r="W463" i="8"/>
  <c r="R463" i="8"/>
  <c r="M463" i="8"/>
  <c r="H463" i="8"/>
  <c r="AV462" i="8"/>
  <c r="AQ462" i="8"/>
  <c r="AL462" i="8"/>
  <c r="AG462" i="8"/>
  <c r="AB462" i="8"/>
  <c r="W462" i="8"/>
  <c r="R462" i="8"/>
  <c r="M462" i="8"/>
  <c r="H462" i="8"/>
  <c r="AV461" i="8"/>
  <c r="AQ461" i="8"/>
  <c r="AL461" i="8"/>
  <c r="AG461" i="8"/>
  <c r="AB461" i="8"/>
  <c r="W461" i="8"/>
  <c r="R461" i="8"/>
  <c r="M461" i="8"/>
  <c r="H461" i="8"/>
  <c r="AV460" i="8"/>
  <c r="AQ460" i="8"/>
  <c r="AL460" i="8"/>
  <c r="AG460" i="8"/>
  <c r="AB460" i="8"/>
  <c r="W460" i="8"/>
  <c r="R460" i="8"/>
  <c r="M460" i="8"/>
  <c r="H460" i="8"/>
  <c r="AV459" i="8"/>
  <c r="AQ459" i="8"/>
  <c r="AL459" i="8"/>
  <c r="AG459" i="8"/>
  <c r="AB459" i="8"/>
  <c r="W459" i="8"/>
  <c r="R459" i="8"/>
  <c r="M459" i="8"/>
  <c r="H459" i="8"/>
  <c r="AV458" i="8"/>
  <c r="AQ458" i="8"/>
  <c r="AL458" i="8"/>
  <c r="AG458" i="8"/>
  <c r="AB458" i="8"/>
  <c r="W458" i="8"/>
  <c r="R458" i="8"/>
  <c r="M458" i="8"/>
  <c r="H458" i="8"/>
  <c r="AV457" i="8"/>
  <c r="AQ457" i="8"/>
  <c r="AL457" i="8"/>
  <c r="AG457" i="8"/>
  <c r="AB457" i="8"/>
  <c r="W457" i="8"/>
  <c r="R457" i="8"/>
  <c r="M457" i="8"/>
  <c r="H457" i="8"/>
  <c r="AV456" i="8"/>
  <c r="AQ456" i="8"/>
  <c r="AL456" i="8"/>
  <c r="AG456" i="8"/>
  <c r="AB456" i="8"/>
  <c r="W456" i="8"/>
  <c r="R456" i="8"/>
  <c r="M456" i="8"/>
  <c r="H456" i="8"/>
  <c r="AV455" i="8"/>
  <c r="AQ455" i="8"/>
  <c r="AL455" i="8"/>
  <c r="AG455" i="8"/>
  <c r="AB455" i="8"/>
  <c r="W455" i="8"/>
  <c r="R455" i="8"/>
  <c r="M455" i="8"/>
  <c r="H455" i="8"/>
  <c r="AV454" i="8"/>
  <c r="AQ454" i="8"/>
  <c r="AL454" i="8"/>
  <c r="AG454" i="8"/>
  <c r="AB454" i="8"/>
  <c r="W454" i="8"/>
  <c r="R454" i="8"/>
  <c r="M454" i="8"/>
  <c r="H454" i="8"/>
  <c r="AV453" i="8"/>
  <c r="AQ453" i="8"/>
  <c r="AL453" i="8"/>
  <c r="AG453" i="8"/>
  <c r="AB453" i="8"/>
  <c r="W453" i="8"/>
  <c r="R453" i="8"/>
  <c r="M453" i="8"/>
  <c r="H453" i="8"/>
  <c r="AV452" i="8"/>
  <c r="AQ452" i="8"/>
  <c r="AL452" i="8"/>
  <c r="AG452" i="8"/>
  <c r="AB452" i="8"/>
  <c r="W452" i="8"/>
  <c r="R452" i="8"/>
  <c r="M452" i="8"/>
  <c r="H452" i="8"/>
  <c r="AV451" i="8"/>
  <c r="AQ451" i="8"/>
  <c r="AL451" i="8"/>
  <c r="AG451" i="8"/>
  <c r="AB451" i="8"/>
  <c r="W451" i="8"/>
  <c r="R451" i="8"/>
  <c r="M451" i="8"/>
  <c r="H451" i="8"/>
  <c r="AV450" i="8"/>
  <c r="AQ450" i="8"/>
  <c r="AL450" i="8"/>
  <c r="AG450" i="8"/>
  <c r="AB450" i="8"/>
  <c r="W450" i="8"/>
  <c r="R450" i="8"/>
  <c r="M450" i="8"/>
  <c r="H450" i="8"/>
  <c r="AV449" i="8"/>
  <c r="AQ449" i="8"/>
  <c r="AL449" i="8"/>
  <c r="AG449" i="8"/>
  <c r="AB449" i="8"/>
  <c r="W449" i="8"/>
  <c r="R449" i="8"/>
  <c r="M449" i="8"/>
  <c r="H449" i="8"/>
  <c r="AV448" i="8"/>
  <c r="AQ448" i="8"/>
  <c r="AL448" i="8"/>
  <c r="AG448" i="8"/>
  <c r="AB448" i="8"/>
  <c r="W448" i="8"/>
  <c r="R448" i="8"/>
  <c r="M448" i="8"/>
  <c r="H448" i="8"/>
  <c r="AV447" i="8"/>
  <c r="AQ447" i="8"/>
  <c r="AL447" i="8"/>
  <c r="AG447" i="8"/>
  <c r="AB447" i="8"/>
  <c r="W447" i="8"/>
  <c r="R447" i="8"/>
  <c r="M447" i="8"/>
  <c r="H447" i="8"/>
  <c r="AV446" i="8"/>
  <c r="AQ446" i="8"/>
  <c r="AL446" i="8"/>
  <c r="AG446" i="8"/>
  <c r="AB446" i="8"/>
  <c r="W446" i="8"/>
  <c r="R446" i="8"/>
  <c r="M446" i="8"/>
  <c r="H446" i="8"/>
  <c r="AV445" i="8"/>
  <c r="AQ445" i="8"/>
  <c r="AL445" i="8"/>
  <c r="AG445" i="8"/>
  <c r="AB445" i="8"/>
  <c r="W445" i="8"/>
  <c r="R445" i="8"/>
  <c r="M445" i="8"/>
  <c r="H445" i="8"/>
  <c r="AV442" i="8"/>
  <c r="AQ442" i="8"/>
  <c r="AL442" i="8"/>
  <c r="AG442" i="8"/>
  <c r="AB442" i="8"/>
  <c r="W442" i="8"/>
  <c r="R442" i="8"/>
  <c r="M442" i="8"/>
  <c r="H442" i="8"/>
  <c r="AV441" i="8"/>
  <c r="AQ441" i="8"/>
  <c r="AL441" i="8"/>
  <c r="AG441" i="8"/>
  <c r="AB441" i="8"/>
  <c r="W441" i="8"/>
  <c r="R441" i="8"/>
  <c r="M441" i="8"/>
  <c r="H441" i="8"/>
  <c r="AV440" i="8"/>
  <c r="AQ440" i="8"/>
  <c r="AL440" i="8"/>
  <c r="AG440" i="8"/>
  <c r="AB440" i="8"/>
  <c r="W440" i="8"/>
  <c r="R440" i="8"/>
  <c r="M440" i="8"/>
  <c r="H440" i="8"/>
  <c r="AV439" i="8"/>
  <c r="AQ439" i="8"/>
  <c r="AL439" i="8"/>
  <c r="AG439" i="8"/>
  <c r="AB439" i="8"/>
  <c r="W439" i="8"/>
  <c r="R439" i="8"/>
  <c r="M439" i="8"/>
  <c r="H439" i="8"/>
  <c r="AV438" i="8"/>
  <c r="AQ438" i="8"/>
  <c r="AL438" i="8"/>
  <c r="AG438" i="8"/>
  <c r="AB438" i="8"/>
  <c r="W438" i="8"/>
  <c r="R438" i="8"/>
  <c r="M438" i="8"/>
  <c r="H438" i="8"/>
  <c r="AV437" i="8"/>
  <c r="AQ437" i="8"/>
  <c r="AL437" i="8"/>
  <c r="AG437" i="8"/>
  <c r="AB437" i="8"/>
  <c r="W437" i="8"/>
  <c r="R437" i="8"/>
  <c r="M437" i="8"/>
  <c r="H437" i="8"/>
  <c r="AV436" i="8"/>
  <c r="AQ436" i="8"/>
  <c r="AL436" i="8"/>
  <c r="AG436" i="8"/>
  <c r="AB436" i="8"/>
  <c r="W436" i="8"/>
  <c r="R436" i="8"/>
  <c r="M436" i="8"/>
  <c r="H436" i="8"/>
  <c r="AV435" i="8"/>
  <c r="AQ435" i="8"/>
  <c r="AL435" i="8"/>
  <c r="AG435" i="8"/>
  <c r="AB435" i="8"/>
  <c r="W435" i="8"/>
  <c r="R435" i="8"/>
  <c r="M435" i="8"/>
  <c r="H435" i="8"/>
  <c r="AV434" i="8"/>
  <c r="AQ434" i="8"/>
  <c r="AL434" i="8"/>
  <c r="AG434" i="8"/>
  <c r="AB434" i="8"/>
  <c r="W434" i="8"/>
  <c r="R434" i="8"/>
  <c r="M434" i="8"/>
  <c r="H434" i="8"/>
  <c r="AV433" i="8"/>
  <c r="AQ433" i="8"/>
  <c r="AL433" i="8"/>
  <c r="AG433" i="8"/>
  <c r="AB433" i="8"/>
  <c r="W433" i="8"/>
  <c r="R433" i="8"/>
  <c r="M433" i="8"/>
  <c r="H433" i="8"/>
  <c r="AV432" i="8"/>
  <c r="AQ432" i="8"/>
  <c r="AL432" i="8"/>
  <c r="AG432" i="8"/>
  <c r="AB432" i="8"/>
  <c r="W432" i="8"/>
  <c r="R432" i="8"/>
  <c r="M432" i="8"/>
  <c r="H432" i="8"/>
  <c r="AV431" i="8"/>
  <c r="AQ431" i="8"/>
  <c r="AL431" i="8"/>
  <c r="AG431" i="8"/>
  <c r="AB431" i="8"/>
  <c r="W431" i="8"/>
  <c r="R431" i="8"/>
  <c r="M431" i="8"/>
  <c r="H431" i="8"/>
  <c r="AV430" i="8"/>
  <c r="AQ430" i="8"/>
  <c r="AL430" i="8"/>
  <c r="AG430" i="8"/>
  <c r="AB430" i="8"/>
  <c r="W430" i="8"/>
  <c r="R430" i="8"/>
  <c r="M430" i="8"/>
  <c r="H430" i="8"/>
  <c r="AV429" i="8"/>
  <c r="AQ429" i="8"/>
  <c r="AL429" i="8"/>
  <c r="AG429" i="8"/>
  <c r="AB429" i="8"/>
  <c r="W429" i="8"/>
  <c r="R429" i="8"/>
  <c r="M429" i="8"/>
  <c r="H429" i="8"/>
  <c r="AV428" i="8"/>
  <c r="AQ428" i="8"/>
  <c r="AL428" i="8"/>
  <c r="AG428" i="8"/>
  <c r="AB428" i="8"/>
  <c r="W428" i="8"/>
  <c r="R428" i="8"/>
  <c r="M428" i="8"/>
  <c r="H428" i="8"/>
  <c r="AV427" i="8"/>
  <c r="AQ427" i="8"/>
  <c r="AL427" i="8"/>
  <c r="AG427" i="8"/>
  <c r="AB427" i="8"/>
  <c r="W427" i="8"/>
  <c r="R427" i="8"/>
  <c r="M427" i="8"/>
  <c r="H427" i="8"/>
  <c r="AV426" i="8"/>
  <c r="AQ426" i="8"/>
  <c r="AL426" i="8"/>
  <c r="AG426" i="8"/>
  <c r="AB426" i="8"/>
  <c r="W426" i="8"/>
  <c r="R426" i="8"/>
  <c r="M426" i="8"/>
  <c r="H426" i="8"/>
  <c r="AV425" i="8"/>
  <c r="AQ425" i="8"/>
  <c r="AL425" i="8"/>
  <c r="AG425" i="8"/>
  <c r="AB425" i="8"/>
  <c r="W425" i="8"/>
  <c r="R425" i="8"/>
  <c r="M425" i="8"/>
  <c r="H425" i="8"/>
  <c r="AV424" i="8"/>
  <c r="AQ424" i="8"/>
  <c r="AL424" i="8"/>
  <c r="AG424" i="8"/>
  <c r="AB424" i="8"/>
  <c r="W424" i="8"/>
  <c r="R424" i="8"/>
  <c r="M424" i="8"/>
  <c r="H424" i="8"/>
  <c r="AV423" i="8"/>
  <c r="AQ423" i="8"/>
  <c r="AL423" i="8"/>
  <c r="AG423" i="8"/>
  <c r="AB423" i="8"/>
  <c r="W423" i="8"/>
  <c r="R423" i="8"/>
  <c r="M423" i="8"/>
  <c r="H423" i="8"/>
  <c r="AV420" i="8"/>
  <c r="AQ420" i="8"/>
  <c r="AL420" i="8"/>
  <c r="AG420" i="8"/>
  <c r="AB420" i="8"/>
  <c r="W420" i="8"/>
  <c r="R420" i="8"/>
  <c r="M420" i="8"/>
  <c r="H420" i="8"/>
  <c r="AV419" i="8"/>
  <c r="AQ419" i="8"/>
  <c r="AL419" i="8"/>
  <c r="AG419" i="8"/>
  <c r="AB419" i="8"/>
  <c r="W419" i="8"/>
  <c r="R419" i="8"/>
  <c r="M419" i="8"/>
  <c r="H419" i="8"/>
  <c r="AV418" i="8"/>
  <c r="AQ418" i="8"/>
  <c r="AL418" i="8"/>
  <c r="AG418" i="8"/>
  <c r="AB418" i="8"/>
  <c r="W418" i="8"/>
  <c r="R418" i="8"/>
  <c r="M418" i="8"/>
  <c r="H418" i="8"/>
  <c r="AV417" i="8"/>
  <c r="AQ417" i="8"/>
  <c r="AL417" i="8"/>
  <c r="AG417" i="8"/>
  <c r="AB417" i="8"/>
  <c r="W417" i="8"/>
  <c r="R417" i="8"/>
  <c r="M417" i="8"/>
  <c r="H417" i="8"/>
  <c r="AV416" i="8"/>
  <c r="AQ416" i="8"/>
  <c r="AL416" i="8"/>
  <c r="AG416" i="8"/>
  <c r="AB416" i="8"/>
  <c r="W416" i="8"/>
  <c r="R416" i="8"/>
  <c r="M416" i="8"/>
  <c r="H416" i="8"/>
  <c r="AV415" i="8"/>
  <c r="AQ415" i="8"/>
  <c r="AL415" i="8"/>
  <c r="AG415" i="8"/>
  <c r="AB415" i="8"/>
  <c r="W415" i="8"/>
  <c r="R415" i="8"/>
  <c r="M415" i="8"/>
  <c r="H415" i="8"/>
  <c r="AV414" i="8"/>
  <c r="AQ414" i="8"/>
  <c r="AL414" i="8"/>
  <c r="AG414" i="8"/>
  <c r="AB414" i="8"/>
  <c r="W414" i="8"/>
  <c r="R414" i="8"/>
  <c r="M414" i="8"/>
  <c r="H414" i="8"/>
  <c r="AV413" i="8"/>
  <c r="AQ413" i="8"/>
  <c r="AL413" i="8"/>
  <c r="AG413" i="8"/>
  <c r="AB413" i="8"/>
  <c r="W413" i="8"/>
  <c r="R413" i="8"/>
  <c r="M413" i="8"/>
  <c r="H413" i="8"/>
  <c r="AV412" i="8"/>
  <c r="AQ412" i="8"/>
  <c r="AL412" i="8"/>
  <c r="AG412" i="8"/>
  <c r="AB412" i="8"/>
  <c r="W412" i="8"/>
  <c r="R412" i="8"/>
  <c r="M412" i="8"/>
  <c r="H412" i="8"/>
  <c r="AV411" i="8"/>
  <c r="AQ411" i="8"/>
  <c r="AL411" i="8"/>
  <c r="AG411" i="8"/>
  <c r="AB411" i="8"/>
  <c r="W411" i="8"/>
  <c r="R411" i="8"/>
  <c r="M411" i="8"/>
  <c r="H411" i="8"/>
  <c r="AV410" i="8"/>
  <c r="AQ410" i="8"/>
  <c r="AL410" i="8"/>
  <c r="AG410" i="8"/>
  <c r="AB410" i="8"/>
  <c r="W410" i="8"/>
  <c r="R410" i="8"/>
  <c r="M410" i="8"/>
  <c r="H410" i="8"/>
  <c r="AV409" i="8"/>
  <c r="AQ409" i="8"/>
  <c r="AL409" i="8"/>
  <c r="AG409" i="8"/>
  <c r="AB409" i="8"/>
  <c r="W409" i="8"/>
  <c r="R409" i="8"/>
  <c r="M409" i="8"/>
  <c r="H409" i="8"/>
  <c r="AV408" i="8"/>
  <c r="AQ408" i="8"/>
  <c r="AL408" i="8"/>
  <c r="AG408" i="8"/>
  <c r="AB408" i="8"/>
  <c r="W408" i="8"/>
  <c r="R408" i="8"/>
  <c r="M408" i="8"/>
  <c r="H408" i="8"/>
  <c r="AV407" i="8"/>
  <c r="AQ407" i="8"/>
  <c r="AL407" i="8"/>
  <c r="AG407" i="8"/>
  <c r="AB407" i="8"/>
  <c r="W407" i="8"/>
  <c r="R407" i="8"/>
  <c r="M407" i="8"/>
  <c r="H407" i="8"/>
  <c r="AV406" i="8"/>
  <c r="AQ406" i="8"/>
  <c r="AL406" i="8"/>
  <c r="AG406" i="8"/>
  <c r="AB406" i="8"/>
  <c r="W406" i="8"/>
  <c r="R406" i="8"/>
  <c r="M406" i="8"/>
  <c r="H406" i="8"/>
  <c r="AV405" i="8"/>
  <c r="AQ405" i="8"/>
  <c r="AL405" i="8"/>
  <c r="AG405" i="8"/>
  <c r="AB405" i="8"/>
  <c r="W405" i="8"/>
  <c r="R405" i="8"/>
  <c r="M405" i="8"/>
  <c r="H405" i="8"/>
  <c r="AV404" i="8"/>
  <c r="AQ404" i="8"/>
  <c r="AL404" i="8"/>
  <c r="AG404" i="8"/>
  <c r="AB404" i="8"/>
  <c r="W404" i="8"/>
  <c r="R404" i="8"/>
  <c r="M404" i="8"/>
  <c r="H404" i="8"/>
  <c r="AV403" i="8"/>
  <c r="AQ403" i="8"/>
  <c r="AL403" i="8"/>
  <c r="AG403" i="8"/>
  <c r="AB403" i="8"/>
  <c r="W403" i="8"/>
  <c r="R403" i="8"/>
  <c r="M403" i="8"/>
  <c r="H403" i="8"/>
  <c r="AV402" i="8"/>
  <c r="AQ402" i="8"/>
  <c r="AL402" i="8"/>
  <c r="AG402" i="8"/>
  <c r="AB402" i="8"/>
  <c r="W402" i="8"/>
  <c r="R402" i="8"/>
  <c r="M402" i="8"/>
  <c r="H402" i="8"/>
  <c r="AV401" i="8"/>
  <c r="AQ401" i="8"/>
  <c r="AL401" i="8"/>
  <c r="AG401" i="8"/>
  <c r="AB401" i="8"/>
  <c r="W401" i="8"/>
  <c r="R401" i="8"/>
  <c r="M401" i="8"/>
  <c r="H401" i="8"/>
  <c r="AV398" i="8"/>
  <c r="AQ398" i="8"/>
  <c r="AL398" i="8"/>
  <c r="AG398" i="8"/>
  <c r="AB398" i="8"/>
  <c r="W398" i="8"/>
  <c r="R398" i="8"/>
  <c r="M398" i="8"/>
  <c r="H398" i="8"/>
  <c r="AV397" i="8"/>
  <c r="AQ397" i="8"/>
  <c r="AL397" i="8"/>
  <c r="AG397" i="8"/>
  <c r="AB397" i="8"/>
  <c r="W397" i="8"/>
  <c r="R397" i="8"/>
  <c r="M397" i="8"/>
  <c r="H397" i="8"/>
  <c r="AV396" i="8"/>
  <c r="AQ396" i="8"/>
  <c r="AL396" i="8"/>
  <c r="AG396" i="8"/>
  <c r="AB396" i="8"/>
  <c r="W396" i="8"/>
  <c r="R396" i="8"/>
  <c r="M396" i="8"/>
  <c r="H396" i="8"/>
  <c r="AV395" i="8"/>
  <c r="AQ395" i="8"/>
  <c r="AL395" i="8"/>
  <c r="AG395" i="8"/>
  <c r="AB395" i="8"/>
  <c r="W395" i="8"/>
  <c r="R395" i="8"/>
  <c r="M395" i="8"/>
  <c r="H395" i="8"/>
  <c r="AV394" i="8"/>
  <c r="AQ394" i="8"/>
  <c r="AL394" i="8"/>
  <c r="AG394" i="8"/>
  <c r="AB394" i="8"/>
  <c r="W394" i="8"/>
  <c r="R394" i="8"/>
  <c r="M394" i="8"/>
  <c r="H394" i="8"/>
  <c r="AV393" i="8"/>
  <c r="AQ393" i="8"/>
  <c r="AL393" i="8"/>
  <c r="AG393" i="8"/>
  <c r="AB393" i="8"/>
  <c r="W393" i="8"/>
  <c r="R393" i="8"/>
  <c r="M393" i="8"/>
  <c r="H393" i="8"/>
  <c r="AV392" i="8"/>
  <c r="AQ392" i="8"/>
  <c r="AL392" i="8"/>
  <c r="AG392" i="8"/>
  <c r="AB392" i="8"/>
  <c r="W392" i="8"/>
  <c r="R392" i="8"/>
  <c r="M392" i="8"/>
  <c r="H392" i="8"/>
  <c r="AV391" i="8"/>
  <c r="AQ391" i="8"/>
  <c r="AL391" i="8"/>
  <c r="AG391" i="8"/>
  <c r="AB391" i="8"/>
  <c r="W391" i="8"/>
  <c r="R391" i="8"/>
  <c r="M391" i="8"/>
  <c r="H391" i="8"/>
  <c r="AV390" i="8"/>
  <c r="AQ390" i="8"/>
  <c r="AL390" i="8"/>
  <c r="AG390" i="8"/>
  <c r="AB390" i="8"/>
  <c r="W390" i="8"/>
  <c r="R390" i="8"/>
  <c r="M390" i="8"/>
  <c r="H390" i="8"/>
  <c r="AV389" i="8"/>
  <c r="AQ389" i="8"/>
  <c r="AL389" i="8"/>
  <c r="AG389" i="8"/>
  <c r="AB389" i="8"/>
  <c r="W389" i="8"/>
  <c r="R389" i="8"/>
  <c r="M389" i="8"/>
  <c r="H389" i="8"/>
  <c r="AV388" i="8"/>
  <c r="AQ388" i="8"/>
  <c r="AL388" i="8"/>
  <c r="AG388" i="8"/>
  <c r="AB388" i="8"/>
  <c r="W388" i="8"/>
  <c r="R388" i="8"/>
  <c r="M388" i="8"/>
  <c r="H388" i="8"/>
  <c r="AV387" i="8"/>
  <c r="AQ387" i="8"/>
  <c r="AL387" i="8"/>
  <c r="AG387" i="8"/>
  <c r="AB387" i="8"/>
  <c r="W387" i="8"/>
  <c r="R387" i="8"/>
  <c r="M387" i="8"/>
  <c r="H387" i="8"/>
  <c r="AV386" i="8"/>
  <c r="AQ386" i="8"/>
  <c r="AL386" i="8"/>
  <c r="AG386" i="8"/>
  <c r="AB386" i="8"/>
  <c r="W386" i="8"/>
  <c r="R386" i="8"/>
  <c r="M386" i="8"/>
  <c r="H386" i="8"/>
  <c r="AV385" i="8"/>
  <c r="AQ385" i="8"/>
  <c r="AL385" i="8"/>
  <c r="AG385" i="8"/>
  <c r="AB385" i="8"/>
  <c r="W385" i="8"/>
  <c r="R385" i="8"/>
  <c r="M385" i="8"/>
  <c r="H385" i="8"/>
  <c r="AV384" i="8"/>
  <c r="AQ384" i="8"/>
  <c r="AL384" i="8"/>
  <c r="AG384" i="8"/>
  <c r="AB384" i="8"/>
  <c r="W384" i="8"/>
  <c r="R384" i="8"/>
  <c r="M384" i="8"/>
  <c r="H384" i="8"/>
  <c r="AV383" i="8"/>
  <c r="AQ383" i="8"/>
  <c r="AL383" i="8"/>
  <c r="AG383" i="8"/>
  <c r="AB383" i="8"/>
  <c r="W383" i="8"/>
  <c r="R383" i="8"/>
  <c r="M383" i="8"/>
  <c r="H383" i="8"/>
  <c r="AV382" i="8"/>
  <c r="AQ382" i="8"/>
  <c r="AL382" i="8"/>
  <c r="AG382" i="8"/>
  <c r="AB382" i="8"/>
  <c r="W382" i="8"/>
  <c r="R382" i="8"/>
  <c r="M382" i="8"/>
  <c r="H382" i="8"/>
  <c r="AV381" i="8"/>
  <c r="AQ381" i="8"/>
  <c r="AQ379" i="8"/>
  <c r="AQ380" i="8"/>
  <c r="AL381" i="8"/>
  <c r="AG381" i="8"/>
  <c r="AB381" i="8"/>
  <c r="W381" i="8"/>
  <c r="R381" i="8"/>
  <c r="M381" i="8"/>
  <c r="H381" i="8"/>
  <c r="AV380" i="8"/>
  <c r="AL380" i="8"/>
  <c r="AG380" i="8"/>
  <c r="AB380" i="8"/>
  <c r="W380" i="8"/>
  <c r="W379" i="8"/>
  <c r="R380" i="8"/>
  <c r="M380" i="8"/>
  <c r="H380" i="8"/>
  <c r="AV379" i="8"/>
  <c r="AL379" i="8"/>
  <c r="AG379" i="8"/>
  <c r="AB379" i="8"/>
  <c r="R379" i="8"/>
  <c r="M379" i="8"/>
  <c r="H379" i="8"/>
  <c r="AV376" i="8"/>
  <c r="AQ376" i="8"/>
  <c r="AL376" i="8"/>
  <c r="AG376" i="8"/>
  <c r="AB376" i="8"/>
  <c r="W376" i="8"/>
  <c r="R376" i="8"/>
  <c r="M376" i="8"/>
  <c r="H376" i="8"/>
  <c r="AV375" i="8"/>
  <c r="AQ375" i="8"/>
  <c r="AL375" i="8"/>
  <c r="AG375" i="8"/>
  <c r="AB375" i="8"/>
  <c r="W375" i="8"/>
  <c r="R375" i="8"/>
  <c r="M375" i="8"/>
  <c r="H375" i="8"/>
  <c r="AV374" i="8"/>
  <c r="AQ374" i="8"/>
  <c r="AL374" i="8"/>
  <c r="AG374" i="8"/>
  <c r="AB374" i="8"/>
  <c r="W374" i="8"/>
  <c r="R374" i="8"/>
  <c r="M374" i="8"/>
  <c r="H374" i="8"/>
  <c r="AV373" i="8"/>
  <c r="AQ373" i="8"/>
  <c r="AL373" i="8"/>
  <c r="AG373" i="8"/>
  <c r="AB373" i="8"/>
  <c r="W373" i="8"/>
  <c r="R373" i="8"/>
  <c r="M373" i="8"/>
  <c r="H373" i="8"/>
  <c r="AV372" i="8"/>
  <c r="AQ372" i="8"/>
  <c r="AL372" i="8"/>
  <c r="AG372" i="8"/>
  <c r="AB372" i="8"/>
  <c r="W372" i="8"/>
  <c r="R372" i="8"/>
  <c r="M372" i="8"/>
  <c r="H372" i="8"/>
  <c r="AV371" i="8"/>
  <c r="AQ371" i="8"/>
  <c r="AL371" i="8"/>
  <c r="AG371" i="8"/>
  <c r="AB371" i="8"/>
  <c r="W371" i="8"/>
  <c r="R371" i="8"/>
  <c r="M371" i="8"/>
  <c r="H371" i="8"/>
  <c r="AV370" i="8"/>
  <c r="AQ370" i="8"/>
  <c r="AL370" i="8"/>
  <c r="AG370" i="8"/>
  <c r="AB370" i="8"/>
  <c r="W370" i="8"/>
  <c r="R370" i="8"/>
  <c r="M370" i="8"/>
  <c r="H370" i="8"/>
  <c r="AV369" i="8"/>
  <c r="AQ369" i="8"/>
  <c r="AL369" i="8"/>
  <c r="AG369" i="8"/>
  <c r="AB369" i="8"/>
  <c r="W369" i="8"/>
  <c r="R369" i="8"/>
  <c r="M369" i="8"/>
  <c r="H369" i="8"/>
  <c r="AV368" i="8"/>
  <c r="AQ368" i="8"/>
  <c r="AL368" i="8"/>
  <c r="AG368" i="8"/>
  <c r="AB368" i="8"/>
  <c r="W368" i="8"/>
  <c r="R368" i="8"/>
  <c r="M368" i="8"/>
  <c r="H368" i="8"/>
  <c r="AV367" i="8"/>
  <c r="AQ367" i="8"/>
  <c r="AL367" i="8"/>
  <c r="AG367" i="8"/>
  <c r="AB367" i="8"/>
  <c r="W367" i="8"/>
  <c r="R367" i="8"/>
  <c r="M367" i="8"/>
  <c r="H367" i="8"/>
  <c r="AV366" i="8"/>
  <c r="AQ366" i="8"/>
  <c r="AL366" i="8"/>
  <c r="AG366" i="8"/>
  <c r="AB366" i="8"/>
  <c r="W366" i="8"/>
  <c r="R366" i="8"/>
  <c r="M366" i="8"/>
  <c r="H366" i="8"/>
  <c r="AV365" i="8"/>
  <c r="AQ365" i="8"/>
  <c r="AL365" i="8"/>
  <c r="AG365" i="8"/>
  <c r="AB365" i="8"/>
  <c r="W365" i="8"/>
  <c r="R365" i="8"/>
  <c r="M365" i="8"/>
  <c r="H365" i="8"/>
  <c r="AV364" i="8"/>
  <c r="AQ364" i="8"/>
  <c r="AL364" i="8"/>
  <c r="AG364" i="8"/>
  <c r="AB364" i="8"/>
  <c r="W364" i="8"/>
  <c r="R364" i="8"/>
  <c r="M364" i="8"/>
  <c r="H364" i="8"/>
  <c r="AV363" i="8"/>
  <c r="AQ363" i="8"/>
  <c r="AL363" i="8"/>
  <c r="AG363" i="8"/>
  <c r="AB363" i="8"/>
  <c r="W363" i="8"/>
  <c r="R363" i="8"/>
  <c r="M363" i="8"/>
  <c r="H363" i="8"/>
  <c r="AV362" i="8"/>
  <c r="AQ362" i="8"/>
  <c r="AL362" i="8"/>
  <c r="AG362" i="8"/>
  <c r="AB362" i="8"/>
  <c r="W362" i="8"/>
  <c r="R362" i="8"/>
  <c r="M362" i="8"/>
  <c r="H362" i="8"/>
  <c r="AV361" i="8"/>
  <c r="AQ361" i="8"/>
  <c r="AL361" i="8"/>
  <c r="AG361" i="8"/>
  <c r="AB361" i="8"/>
  <c r="W361" i="8"/>
  <c r="R361" i="8"/>
  <c r="M361" i="8"/>
  <c r="H361" i="8"/>
  <c r="AV360" i="8"/>
  <c r="AQ360" i="8"/>
  <c r="AL360" i="8"/>
  <c r="AG360" i="8"/>
  <c r="AB360" i="8"/>
  <c r="W360" i="8"/>
  <c r="R360" i="8"/>
  <c r="M360" i="8"/>
  <c r="H360" i="8"/>
  <c r="AV359" i="8"/>
  <c r="AQ359" i="8"/>
  <c r="AL359" i="8"/>
  <c r="AG359" i="8"/>
  <c r="AB359" i="8"/>
  <c r="W359" i="8"/>
  <c r="W357" i="8"/>
  <c r="W358" i="8"/>
  <c r="W377" i="8" s="1"/>
  <c r="R359" i="8"/>
  <c r="M359" i="8"/>
  <c r="H359" i="8"/>
  <c r="AV358" i="8"/>
  <c r="AQ358" i="8"/>
  <c r="AL358" i="8"/>
  <c r="AG358" i="8"/>
  <c r="AB358" i="8"/>
  <c r="R358" i="8"/>
  <c r="M358" i="8"/>
  <c r="H358" i="8"/>
  <c r="AV357" i="8"/>
  <c r="AQ357" i="8"/>
  <c r="AL357" i="8"/>
  <c r="AG357" i="8"/>
  <c r="AG377" i="8" s="1"/>
  <c r="AB357" i="8"/>
  <c r="R357" i="8"/>
  <c r="M357" i="8"/>
  <c r="H357" i="8"/>
  <c r="AV354" i="8"/>
  <c r="AQ354" i="8"/>
  <c r="AL354" i="8"/>
  <c r="AG354" i="8"/>
  <c r="AB354" i="8"/>
  <c r="W354" i="8"/>
  <c r="R354" i="8"/>
  <c r="M354" i="8"/>
  <c r="H354" i="8"/>
  <c r="AV353" i="8"/>
  <c r="AQ353" i="8"/>
  <c r="AL353" i="8"/>
  <c r="AG353" i="8"/>
  <c r="AB353" i="8"/>
  <c r="W353" i="8"/>
  <c r="R353" i="8"/>
  <c r="M353" i="8"/>
  <c r="H353" i="8"/>
  <c r="AV352" i="8"/>
  <c r="AQ352" i="8"/>
  <c r="AL352" i="8"/>
  <c r="AG352" i="8"/>
  <c r="AB352" i="8"/>
  <c r="W352" i="8"/>
  <c r="R352" i="8"/>
  <c r="M352" i="8"/>
  <c r="H352" i="8"/>
  <c r="AV351" i="8"/>
  <c r="AQ351" i="8"/>
  <c r="AL351" i="8"/>
  <c r="AG351" i="8"/>
  <c r="AB351" i="8"/>
  <c r="W351" i="8"/>
  <c r="R351" i="8"/>
  <c r="M351" i="8"/>
  <c r="H351" i="8"/>
  <c r="AV350" i="8"/>
  <c r="AQ350" i="8"/>
  <c r="AL350" i="8"/>
  <c r="AG350" i="8"/>
  <c r="AB350" i="8"/>
  <c r="W350" i="8"/>
  <c r="R350" i="8"/>
  <c r="M350" i="8"/>
  <c r="H350" i="8"/>
  <c r="AV349" i="8"/>
  <c r="AQ349" i="8"/>
  <c r="AL349" i="8"/>
  <c r="AG349" i="8"/>
  <c r="AB349" i="8"/>
  <c r="W349" i="8"/>
  <c r="R349" i="8"/>
  <c r="M349" i="8"/>
  <c r="H349" i="8"/>
  <c r="AV348" i="8"/>
  <c r="AQ348" i="8"/>
  <c r="AL348" i="8"/>
  <c r="AG348" i="8"/>
  <c r="AB348" i="8"/>
  <c r="W348" i="8"/>
  <c r="R348" i="8"/>
  <c r="M348" i="8"/>
  <c r="H348" i="8"/>
  <c r="AV347" i="8"/>
  <c r="AQ347" i="8"/>
  <c r="AL347" i="8"/>
  <c r="AG347" i="8"/>
  <c r="AB347" i="8"/>
  <c r="W347" i="8"/>
  <c r="R347" i="8"/>
  <c r="M347" i="8"/>
  <c r="H347" i="8"/>
  <c r="AV346" i="8"/>
  <c r="AQ346" i="8"/>
  <c r="AL346" i="8"/>
  <c r="AG346" i="8"/>
  <c r="AB346" i="8"/>
  <c r="W346" i="8"/>
  <c r="R346" i="8"/>
  <c r="M346" i="8"/>
  <c r="H346" i="8"/>
  <c r="AV345" i="8"/>
  <c r="AQ345" i="8"/>
  <c r="AL345" i="8"/>
  <c r="AG345" i="8"/>
  <c r="AB345" i="8"/>
  <c r="W345" i="8"/>
  <c r="R345" i="8"/>
  <c r="M345" i="8"/>
  <c r="H345" i="8"/>
  <c r="AV344" i="8"/>
  <c r="AQ344" i="8"/>
  <c r="AL344" i="8"/>
  <c r="AG344" i="8"/>
  <c r="AB344" i="8"/>
  <c r="W344" i="8"/>
  <c r="R344" i="8"/>
  <c r="M344" i="8"/>
  <c r="H344" i="8"/>
  <c r="AV343" i="8"/>
  <c r="AQ343" i="8"/>
  <c r="AL343" i="8"/>
  <c r="AG343" i="8"/>
  <c r="AB343" i="8"/>
  <c r="W343" i="8"/>
  <c r="R343" i="8"/>
  <c r="M343" i="8"/>
  <c r="H343" i="8"/>
  <c r="AV342" i="8"/>
  <c r="AQ342" i="8"/>
  <c r="AL342" i="8"/>
  <c r="AG342" i="8"/>
  <c r="AB342" i="8"/>
  <c r="W342" i="8"/>
  <c r="R342" i="8"/>
  <c r="M342" i="8"/>
  <c r="H342" i="8"/>
  <c r="AV341" i="8"/>
  <c r="AQ341" i="8"/>
  <c r="AL341" i="8"/>
  <c r="AG341" i="8"/>
  <c r="AB341" i="8"/>
  <c r="W341" i="8"/>
  <c r="R341" i="8"/>
  <c r="M341" i="8"/>
  <c r="H341" i="8"/>
  <c r="AV340" i="8"/>
  <c r="AQ340" i="8"/>
  <c r="AL340" i="8"/>
  <c r="AG340" i="8"/>
  <c r="AB340" i="8"/>
  <c r="W340" i="8"/>
  <c r="R340" i="8"/>
  <c r="M340" i="8"/>
  <c r="H340" i="8"/>
  <c r="AV339" i="8"/>
  <c r="AQ339" i="8"/>
  <c r="AL339" i="8"/>
  <c r="AG339" i="8"/>
  <c r="AB339" i="8"/>
  <c r="W339" i="8"/>
  <c r="R339" i="8"/>
  <c r="M339" i="8"/>
  <c r="H339" i="8"/>
  <c r="AV338" i="8"/>
  <c r="AQ338" i="8"/>
  <c r="AL338" i="8"/>
  <c r="AG338" i="8"/>
  <c r="AB338" i="8"/>
  <c r="W338" i="8"/>
  <c r="R338" i="8"/>
  <c r="M338" i="8"/>
  <c r="H338" i="8"/>
  <c r="AV337" i="8"/>
  <c r="AQ337" i="8"/>
  <c r="AQ335" i="8"/>
  <c r="AQ336" i="8"/>
  <c r="AL337" i="8"/>
  <c r="AG337" i="8"/>
  <c r="AB337" i="8"/>
  <c r="W337" i="8"/>
  <c r="R337" i="8"/>
  <c r="M337" i="8"/>
  <c r="H337" i="8"/>
  <c r="AV336" i="8"/>
  <c r="AL336" i="8"/>
  <c r="AG336" i="8"/>
  <c r="AB336" i="8"/>
  <c r="W336" i="8"/>
  <c r="R336" i="8"/>
  <c r="M336" i="8"/>
  <c r="H336" i="8"/>
  <c r="AV335" i="8"/>
  <c r="AL335" i="8"/>
  <c r="AG335" i="8"/>
  <c r="AB335" i="8"/>
  <c r="W335" i="8"/>
  <c r="R335" i="8"/>
  <c r="M335" i="8"/>
  <c r="H335" i="8"/>
  <c r="AV332" i="8"/>
  <c r="AQ332" i="8"/>
  <c r="AL332" i="8"/>
  <c r="AG332" i="8"/>
  <c r="AB332" i="8"/>
  <c r="W332" i="8"/>
  <c r="R332" i="8"/>
  <c r="M332" i="8"/>
  <c r="H332" i="8"/>
  <c r="AV331" i="8"/>
  <c r="AQ331" i="8"/>
  <c r="AL331" i="8"/>
  <c r="AG331" i="8"/>
  <c r="AB331" i="8"/>
  <c r="W331" i="8"/>
  <c r="R331" i="8"/>
  <c r="M331" i="8"/>
  <c r="H331" i="8"/>
  <c r="AV330" i="8"/>
  <c r="AQ330" i="8"/>
  <c r="AL330" i="8"/>
  <c r="AG330" i="8"/>
  <c r="AB330" i="8"/>
  <c r="W330" i="8"/>
  <c r="R330" i="8"/>
  <c r="M330" i="8"/>
  <c r="H330" i="8"/>
  <c r="AV329" i="8"/>
  <c r="AQ329" i="8"/>
  <c r="AL329" i="8"/>
  <c r="AG329" i="8"/>
  <c r="AB329" i="8"/>
  <c r="W329" i="8"/>
  <c r="R329" i="8"/>
  <c r="M329" i="8"/>
  <c r="H329" i="8"/>
  <c r="AV328" i="8"/>
  <c r="AQ328" i="8"/>
  <c r="AL328" i="8"/>
  <c r="AG328" i="8"/>
  <c r="AB328" i="8"/>
  <c r="W328" i="8"/>
  <c r="R328" i="8"/>
  <c r="M328" i="8"/>
  <c r="H328" i="8"/>
  <c r="AV327" i="8"/>
  <c r="AQ327" i="8"/>
  <c r="AL327" i="8"/>
  <c r="AG327" i="8"/>
  <c r="AB327" i="8"/>
  <c r="W327" i="8"/>
  <c r="R327" i="8"/>
  <c r="M327" i="8"/>
  <c r="H327" i="8"/>
  <c r="AV326" i="8"/>
  <c r="AQ326" i="8"/>
  <c r="AL326" i="8"/>
  <c r="AG326" i="8"/>
  <c r="AB326" i="8"/>
  <c r="W326" i="8"/>
  <c r="R326" i="8"/>
  <c r="M326" i="8"/>
  <c r="H326" i="8"/>
  <c r="AV325" i="8"/>
  <c r="AQ325" i="8"/>
  <c r="AL325" i="8"/>
  <c r="AG325" i="8"/>
  <c r="AB325" i="8"/>
  <c r="W325" i="8"/>
  <c r="R325" i="8"/>
  <c r="M325" i="8"/>
  <c r="H325" i="8"/>
  <c r="AV324" i="8"/>
  <c r="AQ324" i="8"/>
  <c r="AL324" i="8"/>
  <c r="AG324" i="8"/>
  <c r="AB324" i="8"/>
  <c r="W324" i="8"/>
  <c r="R324" i="8"/>
  <c r="M324" i="8"/>
  <c r="H324" i="8"/>
  <c r="AV323" i="8"/>
  <c r="AQ323" i="8"/>
  <c r="AL323" i="8"/>
  <c r="AG323" i="8"/>
  <c r="AB323" i="8"/>
  <c r="W323" i="8"/>
  <c r="R323" i="8"/>
  <c r="M323" i="8"/>
  <c r="H323" i="8"/>
  <c r="AV322" i="8"/>
  <c r="AQ322" i="8"/>
  <c r="AL322" i="8"/>
  <c r="AG322" i="8"/>
  <c r="AB322" i="8"/>
  <c r="W322" i="8"/>
  <c r="R322" i="8"/>
  <c r="M322" i="8"/>
  <c r="H322" i="8"/>
  <c r="AV321" i="8"/>
  <c r="AQ321" i="8"/>
  <c r="AL321" i="8"/>
  <c r="AG321" i="8"/>
  <c r="AB321" i="8"/>
  <c r="W321" i="8"/>
  <c r="R321" i="8"/>
  <c r="M321" i="8"/>
  <c r="H321" i="8"/>
  <c r="AV320" i="8"/>
  <c r="AQ320" i="8"/>
  <c r="AL320" i="8"/>
  <c r="AG320" i="8"/>
  <c r="AB320" i="8"/>
  <c r="W320" i="8"/>
  <c r="R320" i="8"/>
  <c r="M320" i="8"/>
  <c r="H320" i="8"/>
  <c r="AV319" i="8"/>
  <c r="AQ319" i="8"/>
  <c r="AL319" i="8"/>
  <c r="AG319" i="8"/>
  <c r="AB319" i="8"/>
  <c r="W319" i="8"/>
  <c r="R319" i="8"/>
  <c r="M319" i="8"/>
  <c r="H319" i="8"/>
  <c r="AV318" i="8"/>
  <c r="AQ318" i="8"/>
  <c r="AL318" i="8"/>
  <c r="AG318" i="8"/>
  <c r="AB318" i="8"/>
  <c r="W318" i="8"/>
  <c r="R318" i="8"/>
  <c r="M318" i="8"/>
  <c r="H318" i="8"/>
  <c r="AV317" i="8"/>
  <c r="AQ317" i="8"/>
  <c r="AL317" i="8"/>
  <c r="AG317" i="8"/>
  <c r="AB317" i="8"/>
  <c r="W317" i="8"/>
  <c r="R317" i="8"/>
  <c r="M317" i="8"/>
  <c r="H317" i="8"/>
  <c r="AV316" i="8"/>
  <c r="AQ316" i="8"/>
  <c r="AL316" i="8"/>
  <c r="AG316" i="8"/>
  <c r="AB316" i="8"/>
  <c r="W316" i="8"/>
  <c r="R316" i="8"/>
  <c r="M316" i="8"/>
  <c r="H316" i="8"/>
  <c r="AV315" i="8"/>
  <c r="AQ315" i="8"/>
  <c r="AL315" i="8"/>
  <c r="AG315" i="8"/>
  <c r="AB315" i="8"/>
  <c r="AB313" i="8"/>
  <c r="AB314" i="8"/>
  <c r="W315" i="8"/>
  <c r="R315" i="8"/>
  <c r="M315" i="8"/>
  <c r="H315" i="8"/>
  <c r="AV314" i="8"/>
  <c r="AQ314" i="8"/>
  <c r="AL314" i="8"/>
  <c r="AG314" i="8"/>
  <c r="AG313" i="8"/>
  <c r="W314" i="8"/>
  <c r="R314" i="8"/>
  <c r="M314" i="8"/>
  <c r="H314" i="8"/>
  <c r="AV313" i="8"/>
  <c r="AQ313" i="8"/>
  <c r="AL313" i="8"/>
  <c r="W313" i="8"/>
  <c r="R313" i="8"/>
  <c r="M313" i="8"/>
  <c r="H313" i="8"/>
  <c r="AV310" i="8"/>
  <c r="AQ310" i="8"/>
  <c r="AL310" i="8"/>
  <c r="AG310" i="8"/>
  <c r="AB310" i="8"/>
  <c r="W310" i="8"/>
  <c r="R310" i="8"/>
  <c r="M310" i="8"/>
  <c r="H310" i="8"/>
  <c r="AV309" i="8"/>
  <c r="AQ309" i="8"/>
  <c r="AL309" i="8"/>
  <c r="AG309" i="8"/>
  <c r="AB309" i="8"/>
  <c r="W309" i="8"/>
  <c r="R309" i="8"/>
  <c r="M309" i="8"/>
  <c r="H309" i="8"/>
  <c r="AV308" i="8"/>
  <c r="AQ308" i="8"/>
  <c r="AL308" i="8"/>
  <c r="AG308" i="8"/>
  <c r="AB308" i="8"/>
  <c r="W308" i="8"/>
  <c r="R308" i="8"/>
  <c r="M308" i="8"/>
  <c r="H308" i="8"/>
  <c r="AV307" i="8"/>
  <c r="AQ307" i="8"/>
  <c r="AL307" i="8"/>
  <c r="AG307" i="8"/>
  <c r="AB307" i="8"/>
  <c r="W307" i="8"/>
  <c r="R307" i="8"/>
  <c r="M307" i="8"/>
  <c r="H307" i="8"/>
  <c r="AV306" i="8"/>
  <c r="AQ306" i="8"/>
  <c r="AL306" i="8"/>
  <c r="AG306" i="8"/>
  <c r="AB306" i="8"/>
  <c r="W306" i="8"/>
  <c r="R306" i="8"/>
  <c r="M306" i="8"/>
  <c r="H306" i="8"/>
  <c r="AV305" i="8"/>
  <c r="AQ305" i="8"/>
  <c r="AL305" i="8"/>
  <c r="AG305" i="8"/>
  <c r="AB305" i="8"/>
  <c r="W305" i="8"/>
  <c r="R305" i="8"/>
  <c r="M305" i="8"/>
  <c r="H305" i="8"/>
  <c r="AV304" i="8"/>
  <c r="AQ304" i="8"/>
  <c r="AL304" i="8"/>
  <c r="AG304" i="8"/>
  <c r="AB304" i="8"/>
  <c r="W304" i="8"/>
  <c r="R304" i="8"/>
  <c r="M304" i="8"/>
  <c r="H304" i="8"/>
  <c r="AV303" i="8"/>
  <c r="AQ303" i="8"/>
  <c r="AL303" i="8"/>
  <c r="AG303" i="8"/>
  <c r="AB303" i="8"/>
  <c r="W303" i="8"/>
  <c r="R303" i="8"/>
  <c r="M303" i="8"/>
  <c r="H303" i="8"/>
  <c r="AV302" i="8"/>
  <c r="AQ302" i="8"/>
  <c r="AL302" i="8"/>
  <c r="AG302" i="8"/>
  <c r="AB302" i="8"/>
  <c r="W302" i="8"/>
  <c r="R302" i="8"/>
  <c r="M302" i="8"/>
  <c r="H302" i="8"/>
  <c r="AV301" i="8"/>
  <c r="AQ301" i="8"/>
  <c r="AL301" i="8"/>
  <c r="AG301" i="8"/>
  <c r="AB301" i="8"/>
  <c r="W301" i="8"/>
  <c r="R301" i="8"/>
  <c r="M301" i="8"/>
  <c r="H301" i="8"/>
  <c r="AV300" i="8"/>
  <c r="AQ300" i="8"/>
  <c r="AL300" i="8"/>
  <c r="AG300" i="8"/>
  <c r="AB300" i="8"/>
  <c r="W300" i="8"/>
  <c r="R300" i="8"/>
  <c r="M300" i="8"/>
  <c r="H300" i="8"/>
  <c r="AV299" i="8"/>
  <c r="AQ299" i="8"/>
  <c r="AL299" i="8"/>
  <c r="AG299" i="8"/>
  <c r="AB299" i="8"/>
  <c r="W299" i="8"/>
  <c r="R299" i="8"/>
  <c r="M299" i="8"/>
  <c r="H299" i="8"/>
  <c r="AV298" i="8"/>
  <c r="AQ298" i="8"/>
  <c r="AL298" i="8"/>
  <c r="AG298" i="8"/>
  <c r="AB298" i="8"/>
  <c r="W298" i="8"/>
  <c r="R298" i="8"/>
  <c r="M298" i="8"/>
  <c r="H298" i="8"/>
  <c r="AV297" i="8"/>
  <c r="AQ297" i="8"/>
  <c r="AL297" i="8"/>
  <c r="AG297" i="8"/>
  <c r="AB297" i="8"/>
  <c r="W297" i="8"/>
  <c r="R297" i="8"/>
  <c r="M297" i="8"/>
  <c r="H297" i="8"/>
  <c r="AV296" i="8"/>
  <c r="AQ296" i="8"/>
  <c r="AL296" i="8"/>
  <c r="AG296" i="8"/>
  <c r="AB296" i="8"/>
  <c r="W296" i="8"/>
  <c r="R296" i="8"/>
  <c r="M296" i="8"/>
  <c r="H296" i="8"/>
  <c r="AV295" i="8"/>
  <c r="AQ295" i="8"/>
  <c r="AL295" i="8"/>
  <c r="AG295" i="8"/>
  <c r="AB295" i="8"/>
  <c r="W295" i="8"/>
  <c r="R295" i="8"/>
  <c r="M295" i="8"/>
  <c r="H295" i="8"/>
  <c r="AV294" i="8"/>
  <c r="AQ294" i="8"/>
  <c r="AL294" i="8"/>
  <c r="AG294" i="8"/>
  <c r="AB294" i="8"/>
  <c r="W294" i="8"/>
  <c r="R294" i="8"/>
  <c r="M294" i="8"/>
  <c r="H294" i="8"/>
  <c r="AV293" i="8"/>
  <c r="AQ293" i="8"/>
  <c r="AL293" i="8"/>
  <c r="AG293" i="8"/>
  <c r="AB293" i="8"/>
  <c r="W293" i="8"/>
  <c r="R293" i="8"/>
  <c r="M293" i="8"/>
  <c r="H293" i="8"/>
  <c r="H291" i="8"/>
  <c r="H292" i="8"/>
  <c r="AV292" i="8"/>
  <c r="AQ292" i="8"/>
  <c r="AL292" i="8"/>
  <c r="AG292" i="8"/>
  <c r="AB292" i="8"/>
  <c r="W292" i="8"/>
  <c r="R292" i="8"/>
  <c r="M292" i="8"/>
  <c r="M291" i="8"/>
  <c r="AV291" i="8"/>
  <c r="AQ291" i="8"/>
  <c r="AL291" i="8"/>
  <c r="AG291" i="8"/>
  <c r="AB291" i="8"/>
  <c r="W291" i="8"/>
  <c r="R291" i="8"/>
  <c r="AV288" i="8"/>
  <c r="AQ288" i="8"/>
  <c r="AL288" i="8"/>
  <c r="AG288" i="8"/>
  <c r="AB288" i="8"/>
  <c r="W288" i="8"/>
  <c r="R288" i="8"/>
  <c r="M288" i="8"/>
  <c r="H288" i="8"/>
  <c r="AV287" i="8"/>
  <c r="AQ287" i="8"/>
  <c r="AL287" i="8"/>
  <c r="AG287" i="8"/>
  <c r="AB287" i="8"/>
  <c r="W287" i="8"/>
  <c r="R287" i="8"/>
  <c r="M287" i="8"/>
  <c r="H287" i="8"/>
  <c r="AV286" i="8"/>
  <c r="AQ286" i="8"/>
  <c r="AL286" i="8"/>
  <c r="AG286" i="8"/>
  <c r="AB286" i="8"/>
  <c r="W286" i="8"/>
  <c r="R286" i="8"/>
  <c r="M286" i="8"/>
  <c r="H286" i="8"/>
  <c r="AV285" i="8"/>
  <c r="AQ285" i="8"/>
  <c r="AL285" i="8"/>
  <c r="AG285" i="8"/>
  <c r="AB285" i="8"/>
  <c r="W285" i="8"/>
  <c r="R285" i="8"/>
  <c r="M285" i="8"/>
  <c r="H285" i="8"/>
  <c r="AV284" i="8"/>
  <c r="AQ284" i="8"/>
  <c r="AL284" i="8"/>
  <c r="AG284" i="8"/>
  <c r="AB284" i="8"/>
  <c r="W284" i="8"/>
  <c r="R284" i="8"/>
  <c r="M284" i="8"/>
  <c r="H284" i="8"/>
  <c r="AV283" i="8"/>
  <c r="AQ283" i="8"/>
  <c r="AL283" i="8"/>
  <c r="AG283" i="8"/>
  <c r="AB283" i="8"/>
  <c r="W283" i="8"/>
  <c r="R283" i="8"/>
  <c r="M283" i="8"/>
  <c r="H283" i="8"/>
  <c r="AV282" i="8"/>
  <c r="AQ282" i="8"/>
  <c r="AL282" i="8"/>
  <c r="AG282" i="8"/>
  <c r="AB282" i="8"/>
  <c r="W282" i="8"/>
  <c r="R282" i="8"/>
  <c r="M282" i="8"/>
  <c r="H282" i="8"/>
  <c r="AV281" i="8"/>
  <c r="AQ281" i="8"/>
  <c r="AL281" i="8"/>
  <c r="AG281" i="8"/>
  <c r="AB281" i="8"/>
  <c r="W281" i="8"/>
  <c r="R281" i="8"/>
  <c r="M281" i="8"/>
  <c r="H281" i="8"/>
  <c r="AV280" i="8"/>
  <c r="AQ280" i="8"/>
  <c r="AL280" i="8"/>
  <c r="AG280" i="8"/>
  <c r="AB280" i="8"/>
  <c r="W280" i="8"/>
  <c r="R280" i="8"/>
  <c r="M280" i="8"/>
  <c r="H280" i="8"/>
  <c r="AV279" i="8"/>
  <c r="AQ279" i="8"/>
  <c r="AL279" i="8"/>
  <c r="AG279" i="8"/>
  <c r="AB279" i="8"/>
  <c r="W279" i="8"/>
  <c r="R279" i="8"/>
  <c r="M279" i="8"/>
  <c r="H279" i="8"/>
  <c r="AV278" i="8"/>
  <c r="AQ278" i="8"/>
  <c r="AL278" i="8"/>
  <c r="AG278" i="8"/>
  <c r="AB278" i="8"/>
  <c r="W278" i="8"/>
  <c r="R278" i="8"/>
  <c r="M278" i="8"/>
  <c r="H278" i="8"/>
  <c r="AV277" i="8"/>
  <c r="AQ277" i="8"/>
  <c r="AL277" i="8"/>
  <c r="AG277" i="8"/>
  <c r="AB277" i="8"/>
  <c r="W277" i="8"/>
  <c r="R277" i="8"/>
  <c r="M277" i="8"/>
  <c r="H277" i="8"/>
  <c r="AV276" i="8"/>
  <c r="AQ276" i="8"/>
  <c r="AL276" i="8"/>
  <c r="AG276" i="8"/>
  <c r="AB276" i="8"/>
  <c r="W276" i="8"/>
  <c r="R276" i="8"/>
  <c r="M276" i="8"/>
  <c r="H276" i="8"/>
  <c r="AV275" i="8"/>
  <c r="AQ275" i="8"/>
  <c r="AL275" i="8"/>
  <c r="AG275" i="8"/>
  <c r="AB275" i="8"/>
  <c r="W275" i="8"/>
  <c r="R275" i="8"/>
  <c r="M275" i="8"/>
  <c r="H275" i="8"/>
  <c r="AV274" i="8"/>
  <c r="AQ274" i="8"/>
  <c r="AL274" i="8"/>
  <c r="AG274" i="8"/>
  <c r="AB274" i="8"/>
  <c r="W274" i="8"/>
  <c r="R274" i="8"/>
  <c r="M274" i="8"/>
  <c r="H274" i="8"/>
  <c r="AV273" i="8"/>
  <c r="AQ273" i="8"/>
  <c r="AL273" i="8"/>
  <c r="AG273" i="8"/>
  <c r="AB273" i="8"/>
  <c r="W273" i="8"/>
  <c r="R273" i="8"/>
  <c r="M273" i="8"/>
  <c r="H273" i="8"/>
  <c r="AV272" i="8"/>
  <c r="AQ272" i="8"/>
  <c r="AL272" i="8"/>
  <c r="AG272" i="8"/>
  <c r="AB272" i="8"/>
  <c r="W272" i="8"/>
  <c r="R272" i="8"/>
  <c r="M272" i="8"/>
  <c r="H272" i="8"/>
  <c r="AV271" i="8"/>
  <c r="AQ271" i="8"/>
  <c r="AL271" i="8"/>
  <c r="AG271" i="8"/>
  <c r="AB271" i="8"/>
  <c r="W271" i="8"/>
  <c r="R271" i="8"/>
  <c r="M271" i="8"/>
  <c r="H271" i="8"/>
  <c r="AV270" i="8"/>
  <c r="AQ270" i="8"/>
  <c r="AL270" i="8"/>
  <c r="AG270" i="8"/>
  <c r="AB270" i="8"/>
  <c r="W270" i="8"/>
  <c r="R270" i="8"/>
  <c r="M270" i="8"/>
  <c r="H270" i="8"/>
  <c r="AV269" i="8"/>
  <c r="AQ269" i="8"/>
  <c r="AL269" i="8"/>
  <c r="AG269" i="8"/>
  <c r="AB269" i="8"/>
  <c r="W269" i="8"/>
  <c r="R269" i="8"/>
  <c r="M269" i="8"/>
  <c r="H269" i="8"/>
  <c r="AV266" i="8"/>
  <c r="AQ266" i="8"/>
  <c r="AL266" i="8"/>
  <c r="AG266" i="8"/>
  <c r="AB266" i="8"/>
  <c r="W266" i="8"/>
  <c r="R266" i="8"/>
  <c r="M266" i="8"/>
  <c r="H266" i="8"/>
  <c r="AV265" i="8"/>
  <c r="AQ265" i="8"/>
  <c r="AL265" i="8"/>
  <c r="AG265" i="8"/>
  <c r="AB265" i="8"/>
  <c r="W265" i="8"/>
  <c r="R265" i="8"/>
  <c r="M265" i="8"/>
  <c r="H265" i="8"/>
  <c r="AV264" i="8"/>
  <c r="AQ264" i="8"/>
  <c r="AL264" i="8"/>
  <c r="AG264" i="8"/>
  <c r="AB264" i="8"/>
  <c r="W264" i="8"/>
  <c r="R264" i="8"/>
  <c r="M264" i="8"/>
  <c r="H264" i="8"/>
  <c r="AV263" i="8"/>
  <c r="AQ263" i="8"/>
  <c r="AL263" i="8"/>
  <c r="AG263" i="8"/>
  <c r="AB263" i="8"/>
  <c r="W263" i="8"/>
  <c r="R263" i="8"/>
  <c r="M263" i="8"/>
  <c r="H263" i="8"/>
  <c r="AV262" i="8"/>
  <c r="AQ262" i="8"/>
  <c r="AL262" i="8"/>
  <c r="AG262" i="8"/>
  <c r="AB262" i="8"/>
  <c r="W262" i="8"/>
  <c r="R262" i="8"/>
  <c r="M262" i="8"/>
  <c r="H262" i="8"/>
  <c r="AV261" i="8"/>
  <c r="AQ261" i="8"/>
  <c r="AL261" i="8"/>
  <c r="AG261" i="8"/>
  <c r="AB261" i="8"/>
  <c r="W261" i="8"/>
  <c r="R261" i="8"/>
  <c r="M261" i="8"/>
  <c r="H261" i="8"/>
  <c r="AV260" i="8"/>
  <c r="AQ260" i="8"/>
  <c r="AL260" i="8"/>
  <c r="AG260" i="8"/>
  <c r="AB260" i="8"/>
  <c r="W260" i="8"/>
  <c r="R260" i="8"/>
  <c r="M260" i="8"/>
  <c r="H260" i="8"/>
  <c r="AV259" i="8"/>
  <c r="AQ259" i="8"/>
  <c r="AL259" i="8"/>
  <c r="AG259" i="8"/>
  <c r="AB259" i="8"/>
  <c r="W259" i="8"/>
  <c r="R259" i="8"/>
  <c r="M259" i="8"/>
  <c r="H259" i="8"/>
  <c r="AV258" i="8"/>
  <c r="AQ258" i="8"/>
  <c r="AL258" i="8"/>
  <c r="AG258" i="8"/>
  <c r="AB258" i="8"/>
  <c r="W258" i="8"/>
  <c r="R258" i="8"/>
  <c r="M258" i="8"/>
  <c r="H258" i="8"/>
  <c r="AV257" i="8"/>
  <c r="AQ257" i="8"/>
  <c r="AL257" i="8"/>
  <c r="AG257" i="8"/>
  <c r="AB257" i="8"/>
  <c r="W257" i="8"/>
  <c r="R257" i="8"/>
  <c r="M257" i="8"/>
  <c r="H257" i="8"/>
  <c r="AV256" i="8"/>
  <c r="AQ256" i="8"/>
  <c r="AL256" i="8"/>
  <c r="AG256" i="8"/>
  <c r="AB256" i="8"/>
  <c r="W256" i="8"/>
  <c r="R256" i="8"/>
  <c r="M256" i="8"/>
  <c r="H256" i="8"/>
  <c r="AV255" i="8"/>
  <c r="AQ255" i="8"/>
  <c r="AL255" i="8"/>
  <c r="AG255" i="8"/>
  <c r="AB255" i="8"/>
  <c r="W255" i="8"/>
  <c r="R255" i="8"/>
  <c r="M255" i="8"/>
  <c r="H255" i="8"/>
  <c r="AV254" i="8"/>
  <c r="AQ254" i="8"/>
  <c r="AL254" i="8"/>
  <c r="AG254" i="8"/>
  <c r="AB254" i="8"/>
  <c r="W254" i="8"/>
  <c r="R254" i="8"/>
  <c r="M254" i="8"/>
  <c r="H254" i="8"/>
  <c r="AV253" i="8"/>
  <c r="AQ253" i="8"/>
  <c r="AL253" i="8"/>
  <c r="AG253" i="8"/>
  <c r="AB253" i="8"/>
  <c r="W253" i="8"/>
  <c r="R253" i="8"/>
  <c r="M253" i="8"/>
  <c r="H253" i="8"/>
  <c r="AV252" i="8"/>
  <c r="AQ252" i="8"/>
  <c r="AL252" i="8"/>
  <c r="AG252" i="8"/>
  <c r="AB252" i="8"/>
  <c r="W252" i="8"/>
  <c r="R252" i="8"/>
  <c r="M252" i="8"/>
  <c r="H252" i="8"/>
  <c r="AV251" i="8"/>
  <c r="AQ251" i="8"/>
  <c r="AL251" i="8"/>
  <c r="AG251" i="8"/>
  <c r="AB251" i="8"/>
  <c r="W251" i="8"/>
  <c r="R251" i="8"/>
  <c r="M251" i="8"/>
  <c r="H251" i="8"/>
  <c r="AV250" i="8"/>
  <c r="AQ250" i="8"/>
  <c r="AL250" i="8"/>
  <c r="AG250" i="8"/>
  <c r="AB250" i="8"/>
  <c r="W250" i="8"/>
  <c r="R250" i="8"/>
  <c r="M250" i="8"/>
  <c r="H250" i="8"/>
  <c r="AV249" i="8"/>
  <c r="AQ249" i="8"/>
  <c r="AL249" i="8"/>
  <c r="AG249" i="8"/>
  <c r="AB249" i="8"/>
  <c r="W249" i="8"/>
  <c r="R249" i="8"/>
  <c r="M249" i="8"/>
  <c r="H249" i="8"/>
  <c r="AV248" i="8"/>
  <c r="AQ248" i="8"/>
  <c r="AL248" i="8"/>
  <c r="AG248" i="8"/>
  <c r="AB248" i="8"/>
  <c r="W248" i="8"/>
  <c r="R248" i="8"/>
  <c r="M248" i="8"/>
  <c r="H248" i="8"/>
  <c r="AV247" i="8"/>
  <c r="AQ247" i="8"/>
  <c r="AL247" i="8"/>
  <c r="AG247" i="8"/>
  <c r="AB247" i="8"/>
  <c r="W247" i="8"/>
  <c r="R247" i="8"/>
  <c r="M247" i="8"/>
  <c r="H247" i="8"/>
  <c r="AV244" i="8"/>
  <c r="AQ244" i="8"/>
  <c r="AL244" i="8"/>
  <c r="AG244" i="8"/>
  <c r="AB244" i="8"/>
  <c r="W244" i="8"/>
  <c r="R244" i="8"/>
  <c r="M244" i="8"/>
  <c r="H244" i="8"/>
  <c r="AV243" i="8"/>
  <c r="AQ243" i="8"/>
  <c r="AL243" i="8"/>
  <c r="AG243" i="8"/>
  <c r="AB243" i="8"/>
  <c r="W243" i="8"/>
  <c r="R243" i="8"/>
  <c r="M243" i="8"/>
  <c r="H243" i="8"/>
  <c r="AV242" i="8"/>
  <c r="AQ242" i="8"/>
  <c r="AL242" i="8"/>
  <c r="AG242" i="8"/>
  <c r="AB242" i="8"/>
  <c r="W242" i="8"/>
  <c r="R242" i="8"/>
  <c r="M242" i="8"/>
  <c r="H242" i="8"/>
  <c r="AV241" i="8"/>
  <c r="AQ241" i="8"/>
  <c r="AL241" i="8"/>
  <c r="AG241" i="8"/>
  <c r="AB241" i="8"/>
  <c r="W241" i="8"/>
  <c r="R241" i="8"/>
  <c r="M241" i="8"/>
  <c r="H241" i="8"/>
  <c r="AV240" i="8"/>
  <c r="AQ240" i="8"/>
  <c r="AL240" i="8"/>
  <c r="AG240" i="8"/>
  <c r="AB240" i="8"/>
  <c r="W240" i="8"/>
  <c r="R240" i="8"/>
  <c r="M240" i="8"/>
  <c r="H240" i="8"/>
  <c r="AV239" i="8"/>
  <c r="AQ239" i="8"/>
  <c r="AL239" i="8"/>
  <c r="AG239" i="8"/>
  <c r="AB239" i="8"/>
  <c r="W239" i="8"/>
  <c r="R239" i="8"/>
  <c r="M239" i="8"/>
  <c r="H239" i="8"/>
  <c r="AV238" i="8"/>
  <c r="AQ238" i="8"/>
  <c r="AL238" i="8"/>
  <c r="AG238" i="8"/>
  <c r="AB238" i="8"/>
  <c r="W238" i="8"/>
  <c r="R238" i="8"/>
  <c r="M238" i="8"/>
  <c r="H238" i="8"/>
  <c r="AV237" i="8"/>
  <c r="AQ237" i="8"/>
  <c r="AL237" i="8"/>
  <c r="AG237" i="8"/>
  <c r="AB237" i="8"/>
  <c r="W237" i="8"/>
  <c r="R237" i="8"/>
  <c r="M237" i="8"/>
  <c r="H237" i="8"/>
  <c r="AV236" i="8"/>
  <c r="AQ236" i="8"/>
  <c r="AL236" i="8"/>
  <c r="AG236" i="8"/>
  <c r="AB236" i="8"/>
  <c r="W236" i="8"/>
  <c r="R236" i="8"/>
  <c r="M236" i="8"/>
  <c r="H236" i="8"/>
  <c r="AV235" i="8"/>
  <c r="AQ235" i="8"/>
  <c r="AL235" i="8"/>
  <c r="AG235" i="8"/>
  <c r="AB235" i="8"/>
  <c r="W235" i="8"/>
  <c r="R235" i="8"/>
  <c r="M235" i="8"/>
  <c r="H235" i="8"/>
  <c r="AV234" i="8"/>
  <c r="AQ234" i="8"/>
  <c r="AL234" i="8"/>
  <c r="AG234" i="8"/>
  <c r="AB234" i="8"/>
  <c r="W234" i="8"/>
  <c r="R234" i="8"/>
  <c r="M234" i="8"/>
  <c r="H234" i="8"/>
  <c r="AV233" i="8"/>
  <c r="AQ233" i="8"/>
  <c r="AL233" i="8"/>
  <c r="AG233" i="8"/>
  <c r="AB233" i="8"/>
  <c r="W233" i="8"/>
  <c r="R233" i="8"/>
  <c r="M233" i="8"/>
  <c r="H233" i="8"/>
  <c r="AV232" i="8"/>
  <c r="AQ232" i="8"/>
  <c r="AL232" i="8"/>
  <c r="AG232" i="8"/>
  <c r="AB232" i="8"/>
  <c r="W232" i="8"/>
  <c r="R232" i="8"/>
  <c r="M232" i="8"/>
  <c r="H232" i="8"/>
  <c r="AV231" i="8"/>
  <c r="AQ231" i="8"/>
  <c r="AL231" i="8"/>
  <c r="AG231" i="8"/>
  <c r="AB231" i="8"/>
  <c r="W231" i="8"/>
  <c r="R231" i="8"/>
  <c r="M231" i="8"/>
  <c r="H231" i="8"/>
  <c r="AV230" i="8"/>
  <c r="AQ230" i="8"/>
  <c r="AL230" i="8"/>
  <c r="AG230" i="8"/>
  <c r="AB230" i="8"/>
  <c r="W230" i="8"/>
  <c r="R230" i="8"/>
  <c r="M230" i="8"/>
  <c r="H230" i="8"/>
  <c r="AV229" i="8"/>
  <c r="AQ229" i="8"/>
  <c r="AL229" i="8"/>
  <c r="AG229" i="8"/>
  <c r="AB229" i="8"/>
  <c r="W229" i="8"/>
  <c r="R229" i="8"/>
  <c r="M229" i="8"/>
  <c r="H229" i="8"/>
  <c r="AV228" i="8"/>
  <c r="AQ228" i="8"/>
  <c r="AL228" i="8"/>
  <c r="AG228" i="8"/>
  <c r="AB228" i="8"/>
  <c r="W228" i="8"/>
  <c r="R228" i="8"/>
  <c r="M228" i="8"/>
  <c r="H228" i="8"/>
  <c r="AV227" i="8"/>
  <c r="AQ227" i="8"/>
  <c r="AL227" i="8"/>
  <c r="AG227" i="8"/>
  <c r="AB227" i="8"/>
  <c r="W227" i="8"/>
  <c r="R227" i="8"/>
  <c r="M227" i="8"/>
  <c r="H227" i="8"/>
  <c r="AV226" i="8"/>
  <c r="AQ226" i="8"/>
  <c r="AL226" i="8"/>
  <c r="AG226" i="8"/>
  <c r="AB226" i="8"/>
  <c r="W226" i="8"/>
  <c r="R226" i="8"/>
  <c r="M226" i="8"/>
  <c r="H226" i="8"/>
  <c r="AV225" i="8"/>
  <c r="AQ225" i="8"/>
  <c r="AL225" i="8"/>
  <c r="AG225" i="8"/>
  <c r="AB225" i="8"/>
  <c r="W225" i="8"/>
  <c r="R225" i="8"/>
  <c r="M225" i="8"/>
  <c r="H225" i="8"/>
  <c r="AV222" i="8"/>
  <c r="AQ222" i="8"/>
  <c r="AL222" i="8"/>
  <c r="AG222" i="8"/>
  <c r="AB222" i="8"/>
  <c r="W222" i="8"/>
  <c r="R222" i="8"/>
  <c r="M222" i="8"/>
  <c r="H222" i="8"/>
  <c r="AV221" i="8"/>
  <c r="AQ221" i="8"/>
  <c r="AL221" i="8"/>
  <c r="AG221" i="8"/>
  <c r="AB221" i="8"/>
  <c r="W221" i="8"/>
  <c r="R221" i="8"/>
  <c r="M221" i="8"/>
  <c r="H221" i="8"/>
  <c r="AV220" i="8"/>
  <c r="AQ220" i="8"/>
  <c r="AL220" i="8"/>
  <c r="AG220" i="8"/>
  <c r="AB220" i="8"/>
  <c r="W220" i="8"/>
  <c r="R220" i="8"/>
  <c r="M220" i="8"/>
  <c r="H220" i="8"/>
  <c r="AV219" i="8"/>
  <c r="AQ219" i="8"/>
  <c r="AL219" i="8"/>
  <c r="AG219" i="8"/>
  <c r="AB219" i="8"/>
  <c r="W219" i="8"/>
  <c r="R219" i="8"/>
  <c r="M219" i="8"/>
  <c r="H219" i="8"/>
  <c r="AV218" i="8"/>
  <c r="AQ218" i="8"/>
  <c r="AL218" i="8"/>
  <c r="AG218" i="8"/>
  <c r="AB218" i="8"/>
  <c r="W218" i="8"/>
  <c r="R218" i="8"/>
  <c r="M218" i="8"/>
  <c r="H218" i="8"/>
  <c r="AV217" i="8"/>
  <c r="AQ217" i="8"/>
  <c r="AL217" i="8"/>
  <c r="AG217" i="8"/>
  <c r="AB217" i="8"/>
  <c r="W217" i="8"/>
  <c r="R217" i="8"/>
  <c r="M217" i="8"/>
  <c r="H217" i="8"/>
  <c r="AV216" i="8"/>
  <c r="AQ216" i="8"/>
  <c r="AL216" i="8"/>
  <c r="AG216" i="8"/>
  <c r="AB216" i="8"/>
  <c r="W216" i="8"/>
  <c r="R216" i="8"/>
  <c r="M216" i="8"/>
  <c r="H216" i="8"/>
  <c r="AV215" i="8"/>
  <c r="AQ215" i="8"/>
  <c r="AL215" i="8"/>
  <c r="AG215" i="8"/>
  <c r="AB215" i="8"/>
  <c r="W215" i="8"/>
  <c r="R215" i="8"/>
  <c r="M215" i="8"/>
  <c r="H215" i="8"/>
  <c r="AV214" i="8"/>
  <c r="AQ214" i="8"/>
  <c r="AL214" i="8"/>
  <c r="AG214" i="8"/>
  <c r="AB214" i="8"/>
  <c r="W214" i="8"/>
  <c r="R214" i="8"/>
  <c r="M214" i="8"/>
  <c r="H214" i="8"/>
  <c r="AV213" i="8"/>
  <c r="AQ213" i="8"/>
  <c r="AL213" i="8"/>
  <c r="AG213" i="8"/>
  <c r="AB213" i="8"/>
  <c r="W213" i="8"/>
  <c r="R213" i="8"/>
  <c r="M213" i="8"/>
  <c r="H213" i="8"/>
  <c r="AV212" i="8"/>
  <c r="AQ212" i="8"/>
  <c r="AL212" i="8"/>
  <c r="AG212" i="8"/>
  <c r="AB212" i="8"/>
  <c r="W212" i="8"/>
  <c r="R212" i="8"/>
  <c r="M212" i="8"/>
  <c r="H212" i="8"/>
  <c r="AV211" i="8"/>
  <c r="AQ211" i="8"/>
  <c r="AL211" i="8"/>
  <c r="AG211" i="8"/>
  <c r="AB211" i="8"/>
  <c r="W211" i="8"/>
  <c r="R211" i="8"/>
  <c r="M211" i="8"/>
  <c r="H211" i="8"/>
  <c r="AV210" i="8"/>
  <c r="AQ210" i="8"/>
  <c r="AL210" i="8"/>
  <c r="AG210" i="8"/>
  <c r="AB210" i="8"/>
  <c r="W210" i="8"/>
  <c r="R210" i="8"/>
  <c r="M210" i="8"/>
  <c r="H210" i="8"/>
  <c r="AV209" i="8"/>
  <c r="AQ209" i="8"/>
  <c r="AL209" i="8"/>
  <c r="AG209" i="8"/>
  <c r="AB209" i="8"/>
  <c r="W209" i="8"/>
  <c r="R209" i="8"/>
  <c r="M209" i="8"/>
  <c r="H209" i="8"/>
  <c r="AV208" i="8"/>
  <c r="AQ208" i="8"/>
  <c r="AL208" i="8"/>
  <c r="AG208" i="8"/>
  <c r="AB208" i="8"/>
  <c r="W208" i="8"/>
  <c r="R208" i="8"/>
  <c r="M208" i="8"/>
  <c r="H208" i="8"/>
  <c r="AV207" i="8"/>
  <c r="AQ207" i="8"/>
  <c r="AL207" i="8"/>
  <c r="AG207" i="8"/>
  <c r="AB207" i="8"/>
  <c r="W207" i="8"/>
  <c r="R207" i="8"/>
  <c r="M207" i="8"/>
  <c r="H207" i="8"/>
  <c r="AV206" i="8"/>
  <c r="AQ206" i="8"/>
  <c r="AL206" i="8"/>
  <c r="AG206" i="8"/>
  <c r="AB206" i="8"/>
  <c r="W206" i="8"/>
  <c r="R206" i="8"/>
  <c r="M206" i="8"/>
  <c r="H206" i="8"/>
  <c r="AV205" i="8"/>
  <c r="AQ205" i="8"/>
  <c r="AL205" i="8"/>
  <c r="AG205" i="8"/>
  <c r="AB205" i="8"/>
  <c r="W205" i="8"/>
  <c r="R205" i="8"/>
  <c r="M205" i="8"/>
  <c r="H205" i="8"/>
  <c r="AV204" i="8"/>
  <c r="AQ204" i="8"/>
  <c r="AL204" i="8"/>
  <c r="AG204" i="8"/>
  <c r="AB204" i="8"/>
  <c r="W204" i="8"/>
  <c r="R204" i="8"/>
  <c r="M204" i="8"/>
  <c r="H204" i="8"/>
  <c r="AV203" i="8"/>
  <c r="AQ203" i="8"/>
  <c r="AL203" i="8"/>
  <c r="AG203" i="8"/>
  <c r="AB203" i="8"/>
  <c r="W203" i="8"/>
  <c r="R203" i="8"/>
  <c r="M203" i="8"/>
  <c r="H203" i="8"/>
  <c r="AV200" i="8"/>
  <c r="AQ200" i="8"/>
  <c r="AL200" i="8"/>
  <c r="AG200" i="8"/>
  <c r="AB200" i="8"/>
  <c r="W200" i="8"/>
  <c r="R200" i="8"/>
  <c r="M200" i="8"/>
  <c r="H200" i="8"/>
  <c r="AV199" i="8"/>
  <c r="AQ199" i="8"/>
  <c r="AL199" i="8"/>
  <c r="AG199" i="8"/>
  <c r="AB199" i="8"/>
  <c r="W199" i="8"/>
  <c r="R199" i="8"/>
  <c r="M199" i="8"/>
  <c r="H199" i="8"/>
  <c r="AV198" i="8"/>
  <c r="AQ198" i="8"/>
  <c r="AL198" i="8"/>
  <c r="AG198" i="8"/>
  <c r="AB198" i="8"/>
  <c r="W198" i="8"/>
  <c r="R198" i="8"/>
  <c r="M198" i="8"/>
  <c r="H198" i="8"/>
  <c r="AV197" i="8"/>
  <c r="AQ197" i="8"/>
  <c r="AL197" i="8"/>
  <c r="AG197" i="8"/>
  <c r="AB197" i="8"/>
  <c r="W197" i="8"/>
  <c r="R197" i="8"/>
  <c r="M197" i="8"/>
  <c r="H197" i="8"/>
  <c r="AV196" i="8"/>
  <c r="AQ196" i="8"/>
  <c r="AL196" i="8"/>
  <c r="AG196" i="8"/>
  <c r="AB196" i="8"/>
  <c r="W196" i="8"/>
  <c r="R196" i="8"/>
  <c r="M196" i="8"/>
  <c r="H196" i="8"/>
  <c r="AV195" i="8"/>
  <c r="AQ195" i="8"/>
  <c r="AL195" i="8"/>
  <c r="AG195" i="8"/>
  <c r="AB195" i="8"/>
  <c r="W195" i="8"/>
  <c r="R195" i="8"/>
  <c r="M195" i="8"/>
  <c r="H195" i="8"/>
  <c r="AV194" i="8"/>
  <c r="AQ194" i="8"/>
  <c r="AL194" i="8"/>
  <c r="AG194" i="8"/>
  <c r="AB194" i="8"/>
  <c r="W194" i="8"/>
  <c r="R194" i="8"/>
  <c r="M194" i="8"/>
  <c r="H194" i="8"/>
  <c r="AV193" i="8"/>
  <c r="AQ193" i="8"/>
  <c r="AL193" i="8"/>
  <c r="AG193" i="8"/>
  <c r="AB193" i="8"/>
  <c r="W193" i="8"/>
  <c r="R193" i="8"/>
  <c r="M193" i="8"/>
  <c r="H193" i="8"/>
  <c r="AV192" i="8"/>
  <c r="AQ192" i="8"/>
  <c r="AL192" i="8"/>
  <c r="AG192" i="8"/>
  <c r="AB192" i="8"/>
  <c r="W192" i="8"/>
  <c r="R192" i="8"/>
  <c r="M192" i="8"/>
  <c r="H192" i="8"/>
  <c r="AV191" i="8"/>
  <c r="AQ191" i="8"/>
  <c r="AL191" i="8"/>
  <c r="AG191" i="8"/>
  <c r="AB191" i="8"/>
  <c r="W191" i="8"/>
  <c r="R191" i="8"/>
  <c r="M191" i="8"/>
  <c r="H191" i="8"/>
  <c r="AV190" i="8"/>
  <c r="AQ190" i="8"/>
  <c r="AL190" i="8"/>
  <c r="AG190" i="8"/>
  <c r="AB190" i="8"/>
  <c r="W190" i="8"/>
  <c r="R190" i="8"/>
  <c r="M190" i="8"/>
  <c r="H190" i="8"/>
  <c r="AV189" i="8"/>
  <c r="AQ189" i="8"/>
  <c r="AL189" i="8"/>
  <c r="AG189" i="8"/>
  <c r="AB189" i="8"/>
  <c r="W189" i="8"/>
  <c r="R189" i="8"/>
  <c r="M189" i="8"/>
  <c r="H189" i="8"/>
  <c r="AV188" i="8"/>
  <c r="AQ188" i="8"/>
  <c r="AL188" i="8"/>
  <c r="AG188" i="8"/>
  <c r="AB188" i="8"/>
  <c r="W188" i="8"/>
  <c r="R188" i="8"/>
  <c r="M188" i="8"/>
  <c r="H188" i="8"/>
  <c r="AV187" i="8"/>
  <c r="AQ187" i="8"/>
  <c r="AL187" i="8"/>
  <c r="AG187" i="8"/>
  <c r="AB187" i="8"/>
  <c r="W187" i="8"/>
  <c r="R187" i="8"/>
  <c r="M187" i="8"/>
  <c r="H187" i="8"/>
  <c r="AV186" i="8"/>
  <c r="AQ186" i="8"/>
  <c r="AL186" i="8"/>
  <c r="AG186" i="8"/>
  <c r="AB186" i="8"/>
  <c r="W186" i="8"/>
  <c r="R186" i="8"/>
  <c r="M186" i="8"/>
  <c r="H186" i="8"/>
  <c r="AV185" i="8"/>
  <c r="AQ185" i="8"/>
  <c r="AL185" i="8"/>
  <c r="AG185" i="8"/>
  <c r="AB185" i="8"/>
  <c r="W185" i="8"/>
  <c r="R185" i="8"/>
  <c r="M185" i="8"/>
  <c r="H185" i="8"/>
  <c r="AV184" i="8"/>
  <c r="AQ184" i="8"/>
  <c r="AL184" i="8"/>
  <c r="AG184" i="8"/>
  <c r="AB184" i="8"/>
  <c r="W184" i="8"/>
  <c r="R184" i="8"/>
  <c r="M184" i="8"/>
  <c r="H184" i="8"/>
  <c r="AV183" i="8"/>
  <c r="AQ183" i="8"/>
  <c r="AL183" i="8"/>
  <c r="AG183" i="8"/>
  <c r="AB183" i="8"/>
  <c r="W183" i="8"/>
  <c r="R183" i="8"/>
  <c r="M183" i="8"/>
  <c r="H183" i="8"/>
  <c r="AV182" i="8"/>
  <c r="AQ182" i="8"/>
  <c r="AL182" i="8"/>
  <c r="AG182" i="8"/>
  <c r="AG181" i="8"/>
  <c r="AB182" i="8"/>
  <c r="W182" i="8"/>
  <c r="R182" i="8"/>
  <c r="M182" i="8"/>
  <c r="H182" i="8"/>
  <c r="AV181" i="8"/>
  <c r="AQ181" i="8"/>
  <c r="AL181" i="8"/>
  <c r="AB181" i="8"/>
  <c r="W181" i="8"/>
  <c r="R181" i="8"/>
  <c r="M181" i="8"/>
  <c r="H181" i="8"/>
  <c r="AV178" i="8"/>
  <c r="AQ178" i="8"/>
  <c r="AL178" i="8"/>
  <c r="AG178" i="8"/>
  <c r="AB178" i="8"/>
  <c r="W178" i="8"/>
  <c r="R178" i="8"/>
  <c r="M178" i="8"/>
  <c r="H178" i="8"/>
  <c r="AV177" i="8"/>
  <c r="AQ177" i="8"/>
  <c r="AL177" i="8"/>
  <c r="AG177" i="8"/>
  <c r="AB177" i="8"/>
  <c r="W177" i="8"/>
  <c r="R177" i="8"/>
  <c r="M177" i="8"/>
  <c r="H177" i="8"/>
  <c r="AV176" i="8"/>
  <c r="AQ176" i="8"/>
  <c r="AL176" i="8"/>
  <c r="AG176" i="8"/>
  <c r="AB176" i="8"/>
  <c r="W176" i="8"/>
  <c r="R176" i="8"/>
  <c r="M176" i="8"/>
  <c r="H176" i="8"/>
  <c r="AV175" i="8"/>
  <c r="AQ175" i="8"/>
  <c r="AL175" i="8"/>
  <c r="AG175" i="8"/>
  <c r="AB175" i="8"/>
  <c r="W175" i="8"/>
  <c r="R175" i="8"/>
  <c r="M175" i="8"/>
  <c r="H175" i="8"/>
  <c r="AV174" i="8"/>
  <c r="AQ174" i="8"/>
  <c r="AL174" i="8"/>
  <c r="AG174" i="8"/>
  <c r="AB174" i="8"/>
  <c r="W174" i="8"/>
  <c r="R174" i="8"/>
  <c r="M174" i="8"/>
  <c r="H174" i="8"/>
  <c r="AV173" i="8"/>
  <c r="AQ173" i="8"/>
  <c r="AL173" i="8"/>
  <c r="AG173" i="8"/>
  <c r="AB173" i="8"/>
  <c r="W173" i="8"/>
  <c r="R173" i="8"/>
  <c r="M173" i="8"/>
  <c r="H173" i="8"/>
  <c r="AV172" i="8"/>
  <c r="AQ172" i="8"/>
  <c r="AL172" i="8"/>
  <c r="AG172" i="8"/>
  <c r="AB172" i="8"/>
  <c r="W172" i="8"/>
  <c r="R172" i="8"/>
  <c r="M172" i="8"/>
  <c r="H172" i="8"/>
  <c r="AV171" i="8"/>
  <c r="AQ171" i="8"/>
  <c r="AL171" i="8"/>
  <c r="AG171" i="8"/>
  <c r="AB171" i="8"/>
  <c r="W171" i="8"/>
  <c r="R171" i="8"/>
  <c r="M171" i="8"/>
  <c r="H171" i="8"/>
  <c r="AV170" i="8"/>
  <c r="AQ170" i="8"/>
  <c r="AL170" i="8"/>
  <c r="AG170" i="8"/>
  <c r="AB170" i="8"/>
  <c r="W170" i="8"/>
  <c r="R170" i="8"/>
  <c r="M170" i="8"/>
  <c r="H170" i="8"/>
  <c r="AV169" i="8"/>
  <c r="AQ169" i="8"/>
  <c r="AL169" i="8"/>
  <c r="AG169" i="8"/>
  <c r="AB169" i="8"/>
  <c r="W169" i="8"/>
  <c r="R169" i="8"/>
  <c r="M169" i="8"/>
  <c r="H169" i="8"/>
  <c r="AV168" i="8"/>
  <c r="AQ168" i="8"/>
  <c r="AL168" i="8"/>
  <c r="AG168" i="8"/>
  <c r="AB168" i="8"/>
  <c r="W168" i="8"/>
  <c r="R168" i="8"/>
  <c r="M168" i="8"/>
  <c r="H168" i="8"/>
  <c r="AV167" i="8"/>
  <c r="AQ167" i="8"/>
  <c r="AL167" i="8"/>
  <c r="AG167" i="8"/>
  <c r="AB167" i="8"/>
  <c r="W167" i="8"/>
  <c r="R167" i="8"/>
  <c r="M167" i="8"/>
  <c r="H167" i="8"/>
  <c r="AV166" i="8"/>
  <c r="AQ166" i="8"/>
  <c r="AL166" i="8"/>
  <c r="AG166" i="8"/>
  <c r="AB166" i="8"/>
  <c r="W166" i="8"/>
  <c r="R166" i="8"/>
  <c r="M166" i="8"/>
  <c r="H166" i="8"/>
  <c r="AV165" i="8"/>
  <c r="AQ165" i="8"/>
  <c r="AL165" i="8"/>
  <c r="AG165" i="8"/>
  <c r="AB165" i="8"/>
  <c r="W165" i="8"/>
  <c r="R165" i="8"/>
  <c r="M165" i="8"/>
  <c r="H165" i="8"/>
  <c r="AV164" i="8"/>
  <c r="AQ164" i="8"/>
  <c r="AL164" i="8"/>
  <c r="AG164" i="8"/>
  <c r="AB164" i="8"/>
  <c r="W164" i="8"/>
  <c r="R164" i="8"/>
  <c r="M164" i="8"/>
  <c r="H164" i="8"/>
  <c r="AV163" i="8"/>
  <c r="AQ163" i="8"/>
  <c r="AL163" i="8"/>
  <c r="AG163" i="8"/>
  <c r="AB163" i="8"/>
  <c r="W163" i="8"/>
  <c r="R163" i="8"/>
  <c r="M163" i="8"/>
  <c r="H163" i="8"/>
  <c r="AV162" i="8"/>
  <c r="AQ162" i="8"/>
  <c r="AL162" i="8"/>
  <c r="AG162" i="8"/>
  <c r="AB162" i="8"/>
  <c r="W162" i="8"/>
  <c r="R162" i="8"/>
  <c r="M162" i="8"/>
  <c r="H162" i="8"/>
  <c r="AV161" i="8"/>
  <c r="AQ161" i="8"/>
  <c r="AL161" i="8"/>
  <c r="AG161" i="8"/>
  <c r="AB161" i="8"/>
  <c r="W161" i="8"/>
  <c r="R161" i="8"/>
  <c r="M161" i="8"/>
  <c r="H161" i="8"/>
  <c r="H159" i="8"/>
  <c r="H160" i="8"/>
  <c r="AV160" i="8"/>
  <c r="AQ160" i="8"/>
  <c r="AL160" i="8"/>
  <c r="AG160" i="8"/>
  <c r="AB160" i="8"/>
  <c r="W160" i="8"/>
  <c r="R160" i="8"/>
  <c r="M160" i="8"/>
  <c r="M159" i="8"/>
  <c r="AV159" i="8"/>
  <c r="AQ159" i="8"/>
  <c r="AL159" i="8"/>
  <c r="AG159" i="8"/>
  <c r="AB159" i="8"/>
  <c r="W159" i="8"/>
  <c r="R159" i="8"/>
  <c r="AV156" i="8"/>
  <c r="AQ156" i="8"/>
  <c r="AL156" i="8"/>
  <c r="AG156" i="8"/>
  <c r="AB156" i="8"/>
  <c r="W156" i="8"/>
  <c r="R156" i="8"/>
  <c r="M156" i="8"/>
  <c r="H156" i="8"/>
  <c r="AV155" i="8"/>
  <c r="AQ155" i="8"/>
  <c r="AL155" i="8"/>
  <c r="AG155" i="8"/>
  <c r="AB155" i="8"/>
  <c r="W155" i="8"/>
  <c r="R155" i="8"/>
  <c r="M155" i="8"/>
  <c r="H155" i="8"/>
  <c r="AV154" i="8"/>
  <c r="AQ154" i="8"/>
  <c r="AL154" i="8"/>
  <c r="AG154" i="8"/>
  <c r="AB154" i="8"/>
  <c r="W154" i="8"/>
  <c r="R154" i="8"/>
  <c r="M154" i="8"/>
  <c r="H154" i="8"/>
  <c r="AV153" i="8"/>
  <c r="AQ153" i="8"/>
  <c r="AL153" i="8"/>
  <c r="AG153" i="8"/>
  <c r="AB153" i="8"/>
  <c r="W153" i="8"/>
  <c r="R153" i="8"/>
  <c r="M153" i="8"/>
  <c r="H153" i="8"/>
  <c r="AV152" i="8"/>
  <c r="AQ152" i="8"/>
  <c r="AL152" i="8"/>
  <c r="AG152" i="8"/>
  <c r="AB152" i="8"/>
  <c r="W152" i="8"/>
  <c r="R152" i="8"/>
  <c r="M152" i="8"/>
  <c r="H152" i="8"/>
  <c r="AV151" i="8"/>
  <c r="AQ151" i="8"/>
  <c r="AL151" i="8"/>
  <c r="AG151" i="8"/>
  <c r="AB151" i="8"/>
  <c r="W151" i="8"/>
  <c r="R151" i="8"/>
  <c r="M151" i="8"/>
  <c r="H151" i="8"/>
  <c r="AV150" i="8"/>
  <c r="AQ150" i="8"/>
  <c r="AL150" i="8"/>
  <c r="AG150" i="8"/>
  <c r="AB150" i="8"/>
  <c r="W150" i="8"/>
  <c r="R150" i="8"/>
  <c r="M150" i="8"/>
  <c r="H150" i="8"/>
  <c r="AV149" i="8"/>
  <c r="AQ149" i="8"/>
  <c r="AL149" i="8"/>
  <c r="AG149" i="8"/>
  <c r="AB149" i="8"/>
  <c r="W149" i="8"/>
  <c r="R149" i="8"/>
  <c r="M149" i="8"/>
  <c r="H149" i="8"/>
  <c r="AV148" i="8"/>
  <c r="AQ148" i="8"/>
  <c r="AL148" i="8"/>
  <c r="AG148" i="8"/>
  <c r="AB148" i="8"/>
  <c r="W148" i="8"/>
  <c r="R148" i="8"/>
  <c r="M148" i="8"/>
  <c r="H148" i="8"/>
  <c r="AV147" i="8"/>
  <c r="AQ147" i="8"/>
  <c r="AL147" i="8"/>
  <c r="AG147" i="8"/>
  <c r="AB147" i="8"/>
  <c r="W147" i="8"/>
  <c r="R147" i="8"/>
  <c r="M147" i="8"/>
  <c r="H147" i="8"/>
  <c r="AV146" i="8"/>
  <c r="AQ146" i="8"/>
  <c r="AL146" i="8"/>
  <c r="AG146" i="8"/>
  <c r="AB146" i="8"/>
  <c r="W146" i="8"/>
  <c r="R146" i="8"/>
  <c r="M146" i="8"/>
  <c r="H146" i="8"/>
  <c r="AV145" i="8"/>
  <c r="AQ145" i="8"/>
  <c r="AL145" i="8"/>
  <c r="AG145" i="8"/>
  <c r="AB145" i="8"/>
  <c r="W145" i="8"/>
  <c r="R145" i="8"/>
  <c r="M145" i="8"/>
  <c r="H145" i="8"/>
  <c r="AV144" i="8"/>
  <c r="AQ144" i="8"/>
  <c r="AL144" i="8"/>
  <c r="AG144" i="8"/>
  <c r="AB144" i="8"/>
  <c r="W144" i="8"/>
  <c r="R144" i="8"/>
  <c r="M144" i="8"/>
  <c r="H144" i="8"/>
  <c r="AV143" i="8"/>
  <c r="AQ143" i="8"/>
  <c r="AL143" i="8"/>
  <c r="AG143" i="8"/>
  <c r="AB143" i="8"/>
  <c r="W143" i="8"/>
  <c r="R143" i="8"/>
  <c r="M143" i="8"/>
  <c r="H143" i="8"/>
  <c r="AV142" i="8"/>
  <c r="AQ142" i="8"/>
  <c r="AL142" i="8"/>
  <c r="AG142" i="8"/>
  <c r="AB142" i="8"/>
  <c r="W142" i="8"/>
  <c r="R142" i="8"/>
  <c r="M142" i="8"/>
  <c r="H142" i="8"/>
  <c r="AV141" i="8"/>
  <c r="AQ141" i="8"/>
  <c r="AL141" i="8"/>
  <c r="AG141" i="8"/>
  <c r="AB141" i="8"/>
  <c r="W141" i="8"/>
  <c r="R141" i="8"/>
  <c r="M141" i="8"/>
  <c r="H141" i="8"/>
  <c r="AV140" i="8"/>
  <c r="AQ140" i="8"/>
  <c r="AL140" i="8"/>
  <c r="AG140" i="8"/>
  <c r="AB140" i="8"/>
  <c r="W140" i="8"/>
  <c r="R140" i="8"/>
  <c r="M140" i="8"/>
  <c r="H140" i="8"/>
  <c r="AV139" i="8"/>
  <c r="AQ139" i="8"/>
  <c r="AL139" i="8"/>
  <c r="AG139" i="8"/>
  <c r="AB139" i="8"/>
  <c r="W139" i="8"/>
  <c r="R139" i="8"/>
  <c r="M139" i="8"/>
  <c r="H139" i="8"/>
  <c r="AV138" i="8"/>
  <c r="AQ138" i="8"/>
  <c r="AL138" i="8"/>
  <c r="AG138" i="8"/>
  <c r="AB138" i="8"/>
  <c r="W138" i="8"/>
  <c r="R138" i="8"/>
  <c r="M138" i="8"/>
  <c r="H138" i="8"/>
  <c r="AV137" i="8"/>
  <c r="AQ137" i="8"/>
  <c r="AL137" i="8"/>
  <c r="AG137" i="8"/>
  <c r="AB137" i="8"/>
  <c r="W137" i="8"/>
  <c r="R137" i="8"/>
  <c r="M137" i="8"/>
  <c r="H137" i="8"/>
  <c r="AV134" i="8"/>
  <c r="AQ134" i="8"/>
  <c r="AL134" i="8"/>
  <c r="AG134" i="8"/>
  <c r="AB134" i="8"/>
  <c r="W134" i="8"/>
  <c r="R134" i="8"/>
  <c r="M134" i="8"/>
  <c r="H134" i="8"/>
  <c r="AV133" i="8"/>
  <c r="AQ133" i="8"/>
  <c r="AL133" i="8"/>
  <c r="AG133" i="8"/>
  <c r="AB133" i="8"/>
  <c r="W133" i="8"/>
  <c r="R133" i="8"/>
  <c r="M133" i="8"/>
  <c r="H133" i="8"/>
  <c r="AV132" i="8"/>
  <c r="AQ132" i="8"/>
  <c r="AL132" i="8"/>
  <c r="AG132" i="8"/>
  <c r="AB132" i="8"/>
  <c r="W132" i="8"/>
  <c r="R132" i="8"/>
  <c r="M132" i="8"/>
  <c r="H132" i="8"/>
  <c r="AV131" i="8"/>
  <c r="AQ131" i="8"/>
  <c r="AL131" i="8"/>
  <c r="AG131" i="8"/>
  <c r="AB131" i="8"/>
  <c r="W131" i="8"/>
  <c r="R131" i="8"/>
  <c r="M131" i="8"/>
  <c r="H131" i="8"/>
  <c r="AV130" i="8"/>
  <c r="AQ130" i="8"/>
  <c r="AL130" i="8"/>
  <c r="AG130" i="8"/>
  <c r="AB130" i="8"/>
  <c r="W130" i="8"/>
  <c r="R130" i="8"/>
  <c r="M130" i="8"/>
  <c r="H130" i="8"/>
  <c r="AV129" i="8"/>
  <c r="AQ129" i="8"/>
  <c r="AL129" i="8"/>
  <c r="AG129" i="8"/>
  <c r="AB129" i="8"/>
  <c r="W129" i="8"/>
  <c r="R129" i="8"/>
  <c r="M129" i="8"/>
  <c r="H129" i="8"/>
  <c r="AV128" i="8"/>
  <c r="AQ128" i="8"/>
  <c r="AL128" i="8"/>
  <c r="AG128" i="8"/>
  <c r="AB128" i="8"/>
  <c r="W128" i="8"/>
  <c r="R128" i="8"/>
  <c r="M128" i="8"/>
  <c r="H128" i="8"/>
  <c r="AV127" i="8"/>
  <c r="AQ127" i="8"/>
  <c r="AL127" i="8"/>
  <c r="AG127" i="8"/>
  <c r="AB127" i="8"/>
  <c r="W127" i="8"/>
  <c r="R127" i="8"/>
  <c r="M127" i="8"/>
  <c r="H127" i="8"/>
  <c r="AV126" i="8"/>
  <c r="AQ126" i="8"/>
  <c r="AL126" i="8"/>
  <c r="AG126" i="8"/>
  <c r="AB126" i="8"/>
  <c r="W126" i="8"/>
  <c r="R126" i="8"/>
  <c r="M126" i="8"/>
  <c r="H126" i="8"/>
  <c r="AV125" i="8"/>
  <c r="AQ125" i="8"/>
  <c r="AL125" i="8"/>
  <c r="AG125" i="8"/>
  <c r="AB125" i="8"/>
  <c r="W125" i="8"/>
  <c r="R125" i="8"/>
  <c r="M125" i="8"/>
  <c r="H125" i="8"/>
  <c r="AV124" i="8"/>
  <c r="AQ124" i="8"/>
  <c r="AL124" i="8"/>
  <c r="AG124" i="8"/>
  <c r="AB124" i="8"/>
  <c r="W124" i="8"/>
  <c r="R124" i="8"/>
  <c r="M124" i="8"/>
  <c r="H124" i="8"/>
  <c r="AV123" i="8"/>
  <c r="AQ123" i="8"/>
  <c r="AL123" i="8"/>
  <c r="AG123" i="8"/>
  <c r="AB123" i="8"/>
  <c r="W123" i="8"/>
  <c r="R123" i="8"/>
  <c r="M123" i="8"/>
  <c r="H123" i="8"/>
  <c r="AV122" i="8"/>
  <c r="AQ122" i="8"/>
  <c r="AL122" i="8"/>
  <c r="AG122" i="8"/>
  <c r="AB122" i="8"/>
  <c r="W122" i="8"/>
  <c r="R122" i="8"/>
  <c r="M122" i="8"/>
  <c r="H122" i="8"/>
  <c r="AV121" i="8"/>
  <c r="AQ121" i="8"/>
  <c r="AL121" i="8"/>
  <c r="AG121" i="8"/>
  <c r="AB121" i="8"/>
  <c r="W121" i="8"/>
  <c r="R121" i="8"/>
  <c r="M121" i="8"/>
  <c r="H121" i="8"/>
  <c r="AV120" i="8"/>
  <c r="AQ120" i="8"/>
  <c r="AL120" i="8"/>
  <c r="AG120" i="8"/>
  <c r="AB120" i="8"/>
  <c r="W120" i="8"/>
  <c r="R120" i="8"/>
  <c r="M120" i="8"/>
  <c r="H120" i="8"/>
  <c r="AV119" i="8"/>
  <c r="AQ119" i="8"/>
  <c r="AL119" i="8"/>
  <c r="AG119" i="8"/>
  <c r="AB119" i="8"/>
  <c r="W119" i="8"/>
  <c r="R119" i="8"/>
  <c r="M119" i="8"/>
  <c r="H119" i="8"/>
  <c r="AV118" i="8"/>
  <c r="AQ118" i="8"/>
  <c r="AL118" i="8"/>
  <c r="AG118" i="8"/>
  <c r="AB118" i="8"/>
  <c r="W118" i="8"/>
  <c r="R118" i="8"/>
  <c r="M118" i="8"/>
  <c r="H118" i="8"/>
  <c r="AV117" i="8"/>
  <c r="AQ117" i="8"/>
  <c r="AL117" i="8"/>
  <c r="AG117" i="8"/>
  <c r="AB117" i="8"/>
  <c r="W117" i="8"/>
  <c r="R117" i="8"/>
  <c r="M117" i="8"/>
  <c r="H117" i="8"/>
  <c r="AV116" i="8"/>
  <c r="AQ116" i="8"/>
  <c r="AL116" i="8"/>
  <c r="AG116" i="8"/>
  <c r="AB116" i="8"/>
  <c r="W116" i="8"/>
  <c r="R116" i="8"/>
  <c r="M116" i="8"/>
  <c r="H116" i="8"/>
  <c r="AV115" i="8"/>
  <c r="AQ115" i="8"/>
  <c r="AL115" i="8"/>
  <c r="AG115" i="8"/>
  <c r="AB115" i="8"/>
  <c r="W115" i="8"/>
  <c r="R115" i="8"/>
  <c r="M115" i="8"/>
  <c r="H115" i="8"/>
  <c r="AV112" i="8"/>
  <c r="AQ112" i="8"/>
  <c r="AL112" i="8"/>
  <c r="AG112" i="8"/>
  <c r="AB112" i="8"/>
  <c r="W112" i="8"/>
  <c r="R112" i="8"/>
  <c r="M112" i="8"/>
  <c r="H112" i="8"/>
  <c r="AV111" i="8"/>
  <c r="AQ111" i="8"/>
  <c r="AL111" i="8"/>
  <c r="AG111" i="8"/>
  <c r="AB111" i="8"/>
  <c r="W111" i="8"/>
  <c r="R111" i="8"/>
  <c r="M111" i="8"/>
  <c r="H111" i="8"/>
  <c r="AV110" i="8"/>
  <c r="AQ110" i="8"/>
  <c r="AL110" i="8"/>
  <c r="AG110" i="8"/>
  <c r="AB110" i="8"/>
  <c r="W110" i="8"/>
  <c r="R110" i="8"/>
  <c r="M110" i="8"/>
  <c r="H110" i="8"/>
  <c r="AV109" i="8"/>
  <c r="AQ109" i="8"/>
  <c r="AL109" i="8"/>
  <c r="AG109" i="8"/>
  <c r="AB109" i="8"/>
  <c r="W109" i="8"/>
  <c r="R109" i="8"/>
  <c r="M109" i="8"/>
  <c r="H109" i="8"/>
  <c r="AV108" i="8"/>
  <c r="AQ108" i="8"/>
  <c r="AL108" i="8"/>
  <c r="AG108" i="8"/>
  <c r="AB108" i="8"/>
  <c r="W108" i="8"/>
  <c r="R108" i="8"/>
  <c r="M108" i="8"/>
  <c r="H108" i="8"/>
  <c r="AV107" i="8"/>
  <c r="AQ107" i="8"/>
  <c r="AL107" i="8"/>
  <c r="AG107" i="8"/>
  <c r="AB107" i="8"/>
  <c r="W107" i="8"/>
  <c r="R107" i="8"/>
  <c r="M107" i="8"/>
  <c r="H107" i="8"/>
  <c r="AV106" i="8"/>
  <c r="AQ106" i="8"/>
  <c r="AL106" i="8"/>
  <c r="AG106" i="8"/>
  <c r="AB106" i="8"/>
  <c r="W106" i="8"/>
  <c r="R106" i="8"/>
  <c r="M106" i="8"/>
  <c r="H106" i="8"/>
  <c r="AV105" i="8"/>
  <c r="AQ105" i="8"/>
  <c r="AL105" i="8"/>
  <c r="AG105" i="8"/>
  <c r="AB105" i="8"/>
  <c r="W105" i="8"/>
  <c r="R105" i="8"/>
  <c r="M105" i="8"/>
  <c r="H105" i="8"/>
  <c r="AV104" i="8"/>
  <c r="AQ104" i="8"/>
  <c r="AL104" i="8"/>
  <c r="AG104" i="8"/>
  <c r="AB104" i="8"/>
  <c r="W104" i="8"/>
  <c r="R104" i="8"/>
  <c r="M104" i="8"/>
  <c r="H104" i="8"/>
  <c r="AV103" i="8"/>
  <c r="AQ103" i="8"/>
  <c r="AL103" i="8"/>
  <c r="AG103" i="8"/>
  <c r="AB103" i="8"/>
  <c r="W103" i="8"/>
  <c r="R103" i="8"/>
  <c r="M103" i="8"/>
  <c r="H103" i="8"/>
  <c r="AV102" i="8"/>
  <c r="AQ102" i="8"/>
  <c r="AL102" i="8"/>
  <c r="AG102" i="8"/>
  <c r="AB102" i="8"/>
  <c r="W102" i="8"/>
  <c r="R102" i="8"/>
  <c r="M102" i="8"/>
  <c r="H102" i="8"/>
  <c r="AV101" i="8"/>
  <c r="AQ101" i="8"/>
  <c r="AL101" i="8"/>
  <c r="AG101" i="8"/>
  <c r="AB101" i="8"/>
  <c r="W101" i="8"/>
  <c r="R101" i="8"/>
  <c r="M101" i="8"/>
  <c r="H101" i="8"/>
  <c r="AV100" i="8"/>
  <c r="AQ100" i="8"/>
  <c r="AL100" i="8"/>
  <c r="AG100" i="8"/>
  <c r="AB100" i="8"/>
  <c r="W100" i="8"/>
  <c r="R100" i="8"/>
  <c r="M100" i="8"/>
  <c r="H100" i="8"/>
  <c r="AV99" i="8"/>
  <c r="AQ99" i="8"/>
  <c r="AL99" i="8"/>
  <c r="AG99" i="8"/>
  <c r="AB99" i="8"/>
  <c r="W99" i="8"/>
  <c r="R99" i="8"/>
  <c r="M99" i="8"/>
  <c r="H99" i="8"/>
  <c r="AV98" i="8"/>
  <c r="AQ98" i="8"/>
  <c r="AL98" i="8"/>
  <c r="AG98" i="8"/>
  <c r="AB98" i="8"/>
  <c r="W98" i="8"/>
  <c r="R98" i="8"/>
  <c r="M98" i="8"/>
  <c r="H98" i="8"/>
  <c r="AV97" i="8"/>
  <c r="AQ97" i="8"/>
  <c r="AL97" i="8"/>
  <c r="AG97" i="8"/>
  <c r="AB97" i="8"/>
  <c r="W97" i="8"/>
  <c r="R97" i="8"/>
  <c r="M97" i="8"/>
  <c r="H97" i="8"/>
  <c r="AV96" i="8"/>
  <c r="AQ96" i="8"/>
  <c r="AL96" i="8"/>
  <c r="AG96" i="8"/>
  <c r="AB96" i="8"/>
  <c r="W96" i="8"/>
  <c r="R96" i="8"/>
  <c r="M96" i="8"/>
  <c r="H96" i="8"/>
  <c r="AV95" i="8"/>
  <c r="AQ95" i="8"/>
  <c r="AL95" i="8"/>
  <c r="AG95" i="8"/>
  <c r="AB95" i="8"/>
  <c r="W95" i="8"/>
  <c r="R95" i="8"/>
  <c r="M95" i="8"/>
  <c r="H95" i="8"/>
  <c r="AV94" i="8"/>
  <c r="AQ94" i="8"/>
  <c r="AL94" i="8"/>
  <c r="AG94" i="8"/>
  <c r="AB94" i="8"/>
  <c r="W94" i="8"/>
  <c r="R94" i="8"/>
  <c r="M94" i="8"/>
  <c r="H94" i="8"/>
  <c r="AV93" i="8"/>
  <c r="AQ93" i="8"/>
  <c r="AL93" i="8"/>
  <c r="AG93" i="8"/>
  <c r="AB93" i="8"/>
  <c r="W93" i="8"/>
  <c r="R93" i="8"/>
  <c r="M93" i="8"/>
  <c r="H93" i="8"/>
  <c r="AV90" i="8"/>
  <c r="AQ90" i="8"/>
  <c r="AL90" i="8"/>
  <c r="AG90" i="8"/>
  <c r="AB90" i="8"/>
  <c r="W90" i="8"/>
  <c r="R90" i="8"/>
  <c r="M90" i="8"/>
  <c r="H90" i="8"/>
  <c r="AV89" i="8"/>
  <c r="AQ89" i="8"/>
  <c r="AL89" i="8"/>
  <c r="AG89" i="8"/>
  <c r="AB89" i="8"/>
  <c r="W89" i="8"/>
  <c r="R89" i="8"/>
  <c r="M89" i="8"/>
  <c r="H89" i="8"/>
  <c r="AV88" i="8"/>
  <c r="AQ88" i="8"/>
  <c r="AL88" i="8"/>
  <c r="AG88" i="8"/>
  <c r="AB88" i="8"/>
  <c r="W88" i="8"/>
  <c r="R88" i="8"/>
  <c r="M88" i="8"/>
  <c r="H88" i="8"/>
  <c r="AV87" i="8"/>
  <c r="AQ87" i="8"/>
  <c r="AL87" i="8"/>
  <c r="AG87" i="8"/>
  <c r="AB87" i="8"/>
  <c r="W87" i="8"/>
  <c r="R87" i="8"/>
  <c r="M87" i="8"/>
  <c r="H87" i="8"/>
  <c r="AV86" i="8"/>
  <c r="AQ86" i="8"/>
  <c r="AL86" i="8"/>
  <c r="AG86" i="8"/>
  <c r="AB86" i="8"/>
  <c r="W86" i="8"/>
  <c r="R86" i="8"/>
  <c r="M86" i="8"/>
  <c r="H86" i="8"/>
  <c r="AV85" i="8"/>
  <c r="AQ85" i="8"/>
  <c r="AL85" i="8"/>
  <c r="AG85" i="8"/>
  <c r="AB85" i="8"/>
  <c r="W85" i="8"/>
  <c r="R85" i="8"/>
  <c r="M85" i="8"/>
  <c r="H85" i="8"/>
  <c r="AV84" i="8"/>
  <c r="AQ84" i="8"/>
  <c r="AL84" i="8"/>
  <c r="AG84" i="8"/>
  <c r="AB84" i="8"/>
  <c r="W84" i="8"/>
  <c r="R84" i="8"/>
  <c r="M84" i="8"/>
  <c r="H84" i="8"/>
  <c r="AV83" i="8"/>
  <c r="AQ83" i="8"/>
  <c r="AL83" i="8"/>
  <c r="AG83" i="8"/>
  <c r="AB83" i="8"/>
  <c r="W83" i="8"/>
  <c r="R83" i="8"/>
  <c r="M83" i="8"/>
  <c r="H83" i="8"/>
  <c r="AV82" i="8"/>
  <c r="AQ82" i="8"/>
  <c r="AL82" i="8"/>
  <c r="AG82" i="8"/>
  <c r="AB82" i="8"/>
  <c r="W82" i="8"/>
  <c r="R82" i="8"/>
  <c r="M82" i="8"/>
  <c r="H82" i="8"/>
  <c r="AV81" i="8"/>
  <c r="AQ81" i="8"/>
  <c r="AL81" i="8"/>
  <c r="AG81" i="8"/>
  <c r="AB81" i="8"/>
  <c r="W81" i="8"/>
  <c r="R81" i="8"/>
  <c r="M81" i="8"/>
  <c r="H81" i="8"/>
  <c r="AV80" i="8"/>
  <c r="AQ80" i="8"/>
  <c r="AL80" i="8"/>
  <c r="AG80" i="8"/>
  <c r="AB80" i="8"/>
  <c r="W80" i="8"/>
  <c r="R80" i="8"/>
  <c r="M80" i="8"/>
  <c r="H80" i="8"/>
  <c r="AV79" i="8"/>
  <c r="AQ79" i="8"/>
  <c r="AL79" i="8"/>
  <c r="AG79" i="8"/>
  <c r="AB79" i="8"/>
  <c r="W79" i="8"/>
  <c r="R79" i="8"/>
  <c r="M79" i="8"/>
  <c r="H79" i="8"/>
  <c r="AV78" i="8"/>
  <c r="AQ78" i="8"/>
  <c r="AL78" i="8"/>
  <c r="AG78" i="8"/>
  <c r="AB78" i="8"/>
  <c r="W78" i="8"/>
  <c r="R78" i="8"/>
  <c r="M78" i="8"/>
  <c r="H78" i="8"/>
  <c r="AV77" i="8"/>
  <c r="AQ77" i="8"/>
  <c r="AL77" i="8"/>
  <c r="AG77" i="8"/>
  <c r="AB77" i="8"/>
  <c r="W77" i="8"/>
  <c r="R77" i="8"/>
  <c r="M77" i="8"/>
  <c r="H77" i="8"/>
  <c r="AV76" i="8"/>
  <c r="AQ76" i="8"/>
  <c r="AL76" i="8"/>
  <c r="AG76" i="8"/>
  <c r="AB76" i="8"/>
  <c r="W76" i="8"/>
  <c r="R76" i="8"/>
  <c r="M76" i="8"/>
  <c r="H76" i="8"/>
  <c r="AV75" i="8"/>
  <c r="AQ75" i="8"/>
  <c r="AL75" i="8"/>
  <c r="AG75" i="8"/>
  <c r="AB75" i="8"/>
  <c r="W75" i="8"/>
  <c r="R75" i="8"/>
  <c r="M75" i="8"/>
  <c r="H75" i="8"/>
  <c r="AV74" i="8"/>
  <c r="AQ74" i="8"/>
  <c r="AL74" i="8"/>
  <c r="AG74" i="8"/>
  <c r="AB74" i="8"/>
  <c r="W74" i="8"/>
  <c r="R74" i="8"/>
  <c r="M74" i="8"/>
  <c r="H74" i="8"/>
  <c r="AV73" i="8"/>
  <c r="AV71" i="8"/>
  <c r="AV72" i="8"/>
  <c r="AQ73" i="8"/>
  <c r="AL73" i="8"/>
  <c r="AG73" i="8"/>
  <c r="AB73" i="8"/>
  <c r="W73" i="8"/>
  <c r="R73" i="8"/>
  <c r="M73" i="8"/>
  <c r="H73" i="8"/>
  <c r="AQ72" i="8"/>
  <c r="AL72" i="8"/>
  <c r="AG72" i="8"/>
  <c r="AB72" i="8"/>
  <c r="W72" i="8"/>
  <c r="R72" i="8"/>
  <c r="M72" i="8"/>
  <c r="H72" i="8"/>
  <c r="AQ71" i="8"/>
  <c r="AL71" i="8"/>
  <c r="AG71" i="8"/>
  <c r="AB71" i="8"/>
  <c r="W71" i="8"/>
  <c r="R71" i="8"/>
  <c r="M71" i="8"/>
  <c r="H71" i="8"/>
  <c r="AV68" i="8"/>
  <c r="AQ68" i="8"/>
  <c r="AL68" i="8"/>
  <c r="AG68" i="8"/>
  <c r="AB68" i="8"/>
  <c r="W68" i="8"/>
  <c r="R68" i="8"/>
  <c r="M68" i="8"/>
  <c r="H68" i="8"/>
  <c r="AV67" i="8"/>
  <c r="AQ67" i="8"/>
  <c r="AL67" i="8"/>
  <c r="AG67" i="8"/>
  <c r="AB67" i="8"/>
  <c r="W67" i="8"/>
  <c r="R67" i="8"/>
  <c r="M67" i="8"/>
  <c r="H67" i="8"/>
  <c r="AV66" i="8"/>
  <c r="AQ66" i="8"/>
  <c r="AL66" i="8"/>
  <c r="AG66" i="8"/>
  <c r="AB66" i="8"/>
  <c r="W66" i="8"/>
  <c r="R66" i="8"/>
  <c r="M66" i="8"/>
  <c r="H66" i="8"/>
  <c r="AV65" i="8"/>
  <c r="AQ65" i="8"/>
  <c r="AL65" i="8"/>
  <c r="AG65" i="8"/>
  <c r="AB65" i="8"/>
  <c r="W65" i="8"/>
  <c r="R65" i="8"/>
  <c r="M65" i="8"/>
  <c r="H65" i="8"/>
  <c r="AV64" i="8"/>
  <c r="AQ64" i="8"/>
  <c r="AL64" i="8"/>
  <c r="AG64" i="8"/>
  <c r="AB64" i="8"/>
  <c r="W64" i="8"/>
  <c r="R64" i="8"/>
  <c r="M64" i="8"/>
  <c r="H64" i="8"/>
  <c r="AV63" i="8"/>
  <c r="AQ63" i="8"/>
  <c r="AL63" i="8"/>
  <c r="AG63" i="8"/>
  <c r="AB63" i="8"/>
  <c r="W63" i="8"/>
  <c r="R63" i="8"/>
  <c r="M63" i="8"/>
  <c r="H63" i="8"/>
  <c r="AV62" i="8"/>
  <c r="AQ62" i="8"/>
  <c r="AL62" i="8"/>
  <c r="AG62" i="8"/>
  <c r="AB62" i="8"/>
  <c r="W62" i="8"/>
  <c r="R62" i="8"/>
  <c r="M62" i="8"/>
  <c r="H62" i="8"/>
  <c r="AV61" i="8"/>
  <c r="AQ61" i="8"/>
  <c r="AL61" i="8"/>
  <c r="AG61" i="8"/>
  <c r="AB61" i="8"/>
  <c r="W61" i="8"/>
  <c r="R61" i="8"/>
  <c r="M61" i="8"/>
  <c r="H61" i="8"/>
  <c r="AV60" i="8"/>
  <c r="AQ60" i="8"/>
  <c r="AL60" i="8"/>
  <c r="AG60" i="8"/>
  <c r="AB60" i="8"/>
  <c r="W60" i="8"/>
  <c r="R60" i="8"/>
  <c r="M60" i="8"/>
  <c r="H60" i="8"/>
  <c r="AV59" i="8"/>
  <c r="AQ59" i="8"/>
  <c r="AL59" i="8"/>
  <c r="AG59" i="8"/>
  <c r="AB59" i="8"/>
  <c r="W59" i="8"/>
  <c r="R59" i="8"/>
  <c r="M59" i="8"/>
  <c r="H59" i="8"/>
  <c r="AV58" i="8"/>
  <c r="AQ58" i="8"/>
  <c r="AL58" i="8"/>
  <c r="AG58" i="8"/>
  <c r="AB58" i="8"/>
  <c r="W58" i="8"/>
  <c r="R58" i="8"/>
  <c r="M58" i="8"/>
  <c r="H58" i="8"/>
  <c r="AV57" i="8"/>
  <c r="AQ57" i="8"/>
  <c r="AL57" i="8"/>
  <c r="AG57" i="8"/>
  <c r="AB57" i="8"/>
  <c r="W57" i="8"/>
  <c r="R57" i="8"/>
  <c r="M57" i="8"/>
  <c r="H57" i="8"/>
  <c r="AV56" i="8"/>
  <c r="AQ56" i="8"/>
  <c r="AL56" i="8"/>
  <c r="AG56" i="8"/>
  <c r="AB56" i="8"/>
  <c r="W56" i="8"/>
  <c r="R56" i="8"/>
  <c r="M56" i="8"/>
  <c r="H56" i="8"/>
  <c r="AV55" i="8"/>
  <c r="AQ55" i="8"/>
  <c r="AL55" i="8"/>
  <c r="AG55" i="8"/>
  <c r="AB55" i="8"/>
  <c r="W55" i="8"/>
  <c r="R55" i="8"/>
  <c r="M55" i="8"/>
  <c r="H55" i="8"/>
  <c r="AV54" i="8"/>
  <c r="AQ54" i="8"/>
  <c r="AL54" i="8"/>
  <c r="AG54" i="8"/>
  <c r="AB54" i="8"/>
  <c r="W54" i="8"/>
  <c r="R54" i="8"/>
  <c r="M54" i="8"/>
  <c r="H54" i="8"/>
  <c r="AV53" i="8"/>
  <c r="AQ53" i="8"/>
  <c r="AL53" i="8"/>
  <c r="AG53" i="8"/>
  <c r="AB53" i="8"/>
  <c r="W53" i="8"/>
  <c r="R53" i="8"/>
  <c r="M53" i="8"/>
  <c r="H53" i="8"/>
  <c r="AV52" i="8"/>
  <c r="AQ52" i="8"/>
  <c r="AL52" i="8"/>
  <c r="AG52" i="8"/>
  <c r="AB52" i="8"/>
  <c r="W52" i="8"/>
  <c r="R52" i="8"/>
  <c r="M52" i="8"/>
  <c r="H52" i="8"/>
  <c r="AV51" i="8"/>
  <c r="AQ51" i="8"/>
  <c r="AL51" i="8"/>
  <c r="AG51" i="8"/>
  <c r="AB51" i="8"/>
  <c r="W51" i="8"/>
  <c r="R51" i="8"/>
  <c r="M51" i="8"/>
  <c r="H51" i="8"/>
  <c r="AV50" i="8"/>
  <c r="AQ50" i="8"/>
  <c r="AL50" i="8"/>
  <c r="AG50" i="8"/>
  <c r="AB50" i="8"/>
  <c r="W50" i="8"/>
  <c r="R50" i="8"/>
  <c r="M50" i="8"/>
  <c r="H50" i="8"/>
  <c r="AV49" i="8"/>
  <c r="AQ49" i="8"/>
  <c r="AL49" i="8"/>
  <c r="AG49" i="8"/>
  <c r="AB49" i="8"/>
  <c r="W49" i="8"/>
  <c r="R49" i="8"/>
  <c r="M49" i="8"/>
  <c r="H49" i="8"/>
  <c r="AV46" i="8"/>
  <c r="AQ46" i="8"/>
  <c r="AL46" i="8"/>
  <c r="AG46" i="8"/>
  <c r="AB46" i="8"/>
  <c r="W46" i="8"/>
  <c r="R46" i="8"/>
  <c r="M46" i="8"/>
  <c r="H46" i="8"/>
  <c r="AV45" i="8"/>
  <c r="AQ45" i="8"/>
  <c r="AL45" i="8"/>
  <c r="AG45" i="8"/>
  <c r="AB45" i="8"/>
  <c r="W45" i="8"/>
  <c r="R45" i="8"/>
  <c r="M45" i="8"/>
  <c r="H45" i="8"/>
  <c r="AV44" i="8"/>
  <c r="AQ44" i="8"/>
  <c r="AL44" i="8"/>
  <c r="AG44" i="8"/>
  <c r="AB44" i="8"/>
  <c r="W44" i="8"/>
  <c r="R44" i="8"/>
  <c r="M44" i="8"/>
  <c r="H44" i="8"/>
  <c r="AV43" i="8"/>
  <c r="AQ43" i="8"/>
  <c r="AL43" i="8"/>
  <c r="AG43" i="8"/>
  <c r="AB43" i="8"/>
  <c r="W43" i="8"/>
  <c r="R43" i="8"/>
  <c r="M43" i="8"/>
  <c r="H43" i="8"/>
  <c r="AV42" i="8"/>
  <c r="AQ42" i="8"/>
  <c r="AL42" i="8"/>
  <c r="AG42" i="8"/>
  <c r="AB42" i="8"/>
  <c r="W42" i="8"/>
  <c r="R42" i="8"/>
  <c r="M42" i="8"/>
  <c r="H42" i="8"/>
  <c r="AV41" i="8"/>
  <c r="AQ41" i="8"/>
  <c r="AL41" i="8"/>
  <c r="AG41" i="8"/>
  <c r="AB41" i="8"/>
  <c r="W41" i="8"/>
  <c r="R41" i="8"/>
  <c r="M41" i="8"/>
  <c r="H41" i="8"/>
  <c r="AV40" i="8"/>
  <c r="AQ40" i="8"/>
  <c r="AL40" i="8"/>
  <c r="AG40" i="8"/>
  <c r="AB40" i="8"/>
  <c r="W40" i="8"/>
  <c r="R40" i="8"/>
  <c r="M40" i="8"/>
  <c r="H40" i="8"/>
  <c r="AV39" i="8"/>
  <c r="AQ39" i="8"/>
  <c r="AL39" i="8"/>
  <c r="AG39" i="8"/>
  <c r="AB39" i="8"/>
  <c r="W39" i="8"/>
  <c r="R39" i="8"/>
  <c r="M39" i="8"/>
  <c r="H39" i="8"/>
  <c r="AV38" i="8"/>
  <c r="AQ38" i="8"/>
  <c r="AL38" i="8"/>
  <c r="AG38" i="8"/>
  <c r="AB38" i="8"/>
  <c r="W38" i="8"/>
  <c r="R38" i="8"/>
  <c r="M38" i="8"/>
  <c r="H38" i="8"/>
  <c r="AV37" i="8"/>
  <c r="AQ37" i="8"/>
  <c r="AL37" i="8"/>
  <c r="AG37" i="8"/>
  <c r="AB37" i="8"/>
  <c r="W37" i="8"/>
  <c r="R37" i="8"/>
  <c r="M37" i="8"/>
  <c r="H37" i="8"/>
  <c r="AV36" i="8"/>
  <c r="AQ36" i="8"/>
  <c r="AL36" i="8"/>
  <c r="AG36" i="8"/>
  <c r="AB36" i="8"/>
  <c r="W36" i="8"/>
  <c r="R36" i="8"/>
  <c r="M36" i="8"/>
  <c r="H36" i="8"/>
  <c r="AV35" i="8"/>
  <c r="AQ35" i="8"/>
  <c r="AL35" i="8"/>
  <c r="AG35" i="8"/>
  <c r="AB35" i="8"/>
  <c r="W35" i="8"/>
  <c r="R35" i="8"/>
  <c r="M35" i="8"/>
  <c r="H35" i="8"/>
  <c r="AV34" i="8"/>
  <c r="AQ34" i="8"/>
  <c r="AL34" i="8"/>
  <c r="AG34" i="8"/>
  <c r="AB34" i="8"/>
  <c r="W34" i="8"/>
  <c r="R34" i="8"/>
  <c r="M34" i="8"/>
  <c r="H34" i="8"/>
  <c r="AV33" i="8"/>
  <c r="AQ33" i="8"/>
  <c r="AL33" i="8"/>
  <c r="AG33" i="8"/>
  <c r="AB33" i="8"/>
  <c r="W33" i="8"/>
  <c r="R33" i="8"/>
  <c r="M33" i="8"/>
  <c r="H33" i="8"/>
  <c r="AV32" i="8"/>
  <c r="AQ32" i="8"/>
  <c r="AL32" i="8"/>
  <c r="AG32" i="8"/>
  <c r="AB32" i="8"/>
  <c r="W32" i="8"/>
  <c r="R32" i="8"/>
  <c r="M32" i="8"/>
  <c r="H32" i="8"/>
  <c r="AV31" i="8"/>
  <c r="AQ31" i="8"/>
  <c r="AL31" i="8"/>
  <c r="AG31" i="8"/>
  <c r="AB31" i="8"/>
  <c r="W31" i="8"/>
  <c r="R31" i="8"/>
  <c r="M31" i="8"/>
  <c r="H31" i="8"/>
  <c r="AV30" i="8"/>
  <c r="AQ30" i="8"/>
  <c r="AL30" i="8"/>
  <c r="AG30" i="8"/>
  <c r="AB30" i="8"/>
  <c r="W30" i="8"/>
  <c r="R30" i="8"/>
  <c r="M30" i="8"/>
  <c r="H30" i="8"/>
  <c r="AV29" i="8"/>
  <c r="AQ29" i="8"/>
  <c r="AL29" i="8"/>
  <c r="AG29" i="8"/>
  <c r="AB29" i="8"/>
  <c r="W29" i="8"/>
  <c r="R29" i="8"/>
  <c r="M29" i="8"/>
  <c r="H29" i="8"/>
  <c r="AV28" i="8"/>
  <c r="AQ28" i="8"/>
  <c r="AL28" i="8"/>
  <c r="AG28" i="8"/>
  <c r="AB28" i="8"/>
  <c r="W28" i="8"/>
  <c r="R28" i="8"/>
  <c r="M28" i="8"/>
  <c r="H28" i="8"/>
  <c r="AV27" i="8"/>
  <c r="AQ27" i="8"/>
  <c r="AL27" i="8"/>
  <c r="AG27" i="8"/>
  <c r="AB27" i="8"/>
  <c r="W27" i="8"/>
  <c r="R27" i="8"/>
  <c r="M27" i="8"/>
  <c r="H27" i="8"/>
  <c r="A41" i="8"/>
  <c r="A63" i="8" s="1"/>
  <c r="A85" i="8" s="1"/>
  <c r="A107" i="8" s="1"/>
  <c r="A129" i="8" s="1"/>
  <c r="A151" i="8" s="1"/>
  <c r="A173" i="8" s="1"/>
  <c r="A195" i="8" s="1"/>
  <c r="A217" i="8" s="1"/>
  <c r="A239" i="8" s="1"/>
  <c r="A261" i="8" s="1"/>
  <c r="A283" i="8" s="1"/>
  <c r="A305" i="8" s="1"/>
  <c r="A327" i="8" s="1"/>
  <c r="A349" i="8" s="1"/>
  <c r="A371" i="8" s="1"/>
  <c r="A393" i="8" s="1"/>
  <c r="A415" i="8" s="1"/>
  <c r="A437" i="8" s="1"/>
  <c r="A459" i="8" s="1"/>
  <c r="A481" i="8" s="1"/>
  <c r="A503" i="8" s="1"/>
  <c r="A525" i="8" s="1"/>
  <c r="A547" i="8" s="1"/>
  <c r="A569" i="8" s="1"/>
  <c r="A591" i="8" s="1"/>
  <c r="A613" i="8" s="1"/>
  <c r="A635" i="8" s="1"/>
  <c r="A657" i="8" s="1"/>
  <c r="A679" i="8" s="1"/>
  <c r="A701" i="8" s="1"/>
  <c r="A723" i="8" s="1"/>
  <c r="A745" i="8" s="1"/>
  <c r="A767" i="8" s="1"/>
  <c r="A789" i="8" s="1"/>
  <c r="A811" i="8" s="1"/>
  <c r="A833" i="8" s="1"/>
  <c r="A855" i="8" s="1"/>
  <c r="A877" i="8" s="1"/>
  <c r="A899" i="8" s="1"/>
  <c r="A921" i="8" s="1"/>
  <c r="A943" i="8" s="1"/>
  <c r="A965" i="8" s="1"/>
  <c r="A987" i="8" s="1"/>
  <c r="A1009" i="8" s="1"/>
  <c r="A1031" i="8" s="1"/>
  <c r="A1053" i="8" s="1"/>
  <c r="A1075" i="8" s="1"/>
  <c r="A1097" i="8" s="1"/>
  <c r="A35" i="8"/>
  <c r="A57" i="8" s="1"/>
  <c r="A79" i="8" s="1"/>
  <c r="A101" i="8" s="1"/>
  <c r="A123" i="8" s="1"/>
  <c r="A145" i="8" s="1"/>
  <c r="A167" i="8" s="1"/>
  <c r="A189" i="8" s="1"/>
  <c r="A211" i="8" s="1"/>
  <c r="A233" i="8" s="1"/>
  <c r="A255" i="8" s="1"/>
  <c r="A277" i="8" s="1"/>
  <c r="A299" i="8" s="1"/>
  <c r="A321" i="8" s="1"/>
  <c r="A343" i="8" s="1"/>
  <c r="A365" i="8" s="1"/>
  <c r="A387" i="8" s="1"/>
  <c r="A409" i="8" s="1"/>
  <c r="A431" i="8" s="1"/>
  <c r="A453" i="8" s="1"/>
  <c r="A475" i="8" s="1"/>
  <c r="A497" i="8" s="1"/>
  <c r="A519" i="8" s="1"/>
  <c r="A541" i="8" s="1"/>
  <c r="A563" i="8" s="1"/>
  <c r="A585" i="8" s="1"/>
  <c r="A607" i="8" s="1"/>
  <c r="A629" i="8" s="1"/>
  <c r="A651" i="8" s="1"/>
  <c r="A673" i="8" s="1"/>
  <c r="A695" i="8" s="1"/>
  <c r="A717" i="8" s="1"/>
  <c r="A739" i="8" s="1"/>
  <c r="A761" i="8" s="1"/>
  <c r="A783" i="8" s="1"/>
  <c r="A805" i="8" s="1"/>
  <c r="A827" i="8" s="1"/>
  <c r="A849" i="8" s="1"/>
  <c r="A871" i="8" s="1"/>
  <c r="A893" i="8" s="1"/>
  <c r="A915" i="8" s="1"/>
  <c r="A937" i="8" s="1"/>
  <c r="A959" i="8" s="1"/>
  <c r="A981" i="8" s="1"/>
  <c r="A1003" i="8" s="1"/>
  <c r="A1025" i="8" s="1"/>
  <c r="A1047" i="8" s="1"/>
  <c r="A1069" i="8" s="1"/>
  <c r="A1091" i="8" s="1"/>
  <c r="A49" i="8"/>
  <c r="A71" i="8" s="1"/>
  <c r="A93" i="8" s="1"/>
  <c r="A115" i="8" s="1"/>
  <c r="A137" i="8" s="1"/>
  <c r="A159" i="8" s="1"/>
  <c r="A181" i="8" s="1"/>
  <c r="A203" i="8" s="1"/>
  <c r="A225" i="8" s="1"/>
  <c r="A247" i="8" s="1"/>
  <c r="A269" i="8" s="1"/>
  <c r="A291" i="8" s="1"/>
  <c r="A313" i="8" s="1"/>
  <c r="A335" i="8" s="1"/>
  <c r="A357" i="8" s="1"/>
  <c r="A379" i="8" s="1"/>
  <c r="A401" i="8" s="1"/>
  <c r="A423" i="8" s="1"/>
  <c r="A445" i="8" s="1"/>
  <c r="A467" i="8" s="1"/>
  <c r="A489" i="8" s="1"/>
  <c r="A511" i="8" s="1"/>
  <c r="A533" i="8" s="1"/>
  <c r="A555" i="8" s="1"/>
  <c r="A577" i="8" s="1"/>
  <c r="A599" i="8" s="1"/>
  <c r="A621" i="8" s="1"/>
  <c r="A643" i="8" s="1"/>
  <c r="A665" i="8" s="1"/>
  <c r="A687" i="8" s="1"/>
  <c r="A709" i="8" s="1"/>
  <c r="A731" i="8" s="1"/>
  <c r="A753" i="8" s="1"/>
  <c r="A775" i="8" s="1"/>
  <c r="A797" i="8" s="1"/>
  <c r="A819" i="8" s="1"/>
  <c r="A841" i="8" s="1"/>
  <c r="A863" i="8" s="1"/>
  <c r="A885" i="8" s="1"/>
  <c r="A907" i="8" s="1"/>
  <c r="A929" i="8" s="1"/>
  <c r="A951" i="8" s="1"/>
  <c r="A973" i="8" s="1"/>
  <c r="A995" i="8" s="1"/>
  <c r="A1017" i="8" s="1"/>
  <c r="A1039" i="8" s="1"/>
  <c r="A1061" i="8" s="1"/>
  <c r="A1083" i="8" s="1"/>
  <c r="A1105" i="8" s="1"/>
  <c r="A43" i="8"/>
  <c r="A65" i="8" s="1"/>
  <c r="A87" i="8" s="1"/>
  <c r="A109" i="8" s="1"/>
  <c r="A131" i="8" s="1"/>
  <c r="A153" i="8" s="1"/>
  <c r="A175" i="8" s="1"/>
  <c r="A197" i="8" s="1"/>
  <c r="A219" i="8" s="1"/>
  <c r="A241" i="8" s="1"/>
  <c r="A263" i="8" s="1"/>
  <c r="A285" i="8" s="1"/>
  <c r="A307" i="8" s="1"/>
  <c r="A329" i="8" s="1"/>
  <c r="A351" i="8" s="1"/>
  <c r="A373" i="8" s="1"/>
  <c r="A395" i="8" s="1"/>
  <c r="A417" i="8" s="1"/>
  <c r="A439" i="8" s="1"/>
  <c r="A461" i="8" s="1"/>
  <c r="A483" i="8" s="1"/>
  <c r="A505" i="8" s="1"/>
  <c r="A527" i="8" s="1"/>
  <c r="A549" i="8" s="1"/>
  <c r="A571" i="8" s="1"/>
  <c r="A593" i="8" s="1"/>
  <c r="A615" i="8" s="1"/>
  <c r="A637" i="8" s="1"/>
  <c r="A659" i="8" s="1"/>
  <c r="A681" i="8" s="1"/>
  <c r="A703" i="8" s="1"/>
  <c r="A725" i="8" s="1"/>
  <c r="A747" i="8" s="1"/>
  <c r="A769" i="8" s="1"/>
  <c r="A791" i="8" s="1"/>
  <c r="A813" i="8" s="1"/>
  <c r="A835" i="8" s="1"/>
  <c r="A857" i="8" s="1"/>
  <c r="A879" i="8" s="1"/>
  <c r="A901" i="8" s="1"/>
  <c r="A923" i="8" s="1"/>
  <c r="A945" i="8" s="1"/>
  <c r="A967" i="8" s="1"/>
  <c r="A989" i="8" s="1"/>
  <c r="A1011" i="8" s="1"/>
  <c r="A1033" i="8" s="1"/>
  <c r="A1055" i="8" s="1"/>
  <c r="A1077" i="8" s="1"/>
  <c r="A1099" i="8" s="1"/>
  <c r="A38" i="8"/>
  <c r="A60" i="8" s="1"/>
  <c r="A82" i="8" s="1"/>
  <c r="A104" i="8" s="1"/>
  <c r="A126" i="8" s="1"/>
  <c r="A148" i="8" s="1"/>
  <c r="A170" i="8" s="1"/>
  <c r="A192" i="8" s="1"/>
  <c r="A214" i="8" s="1"/>
  <c r="A236" i="8" s="1"/>
  <c r="A258" i="8" s="1"/>
  <c r="A280" i="8" s="1"/>
  <c r="A302" i="8" s="1"/>
  <c r="A324" i="8" s="1"/>
  <c r="A346" i="8" s="1"/>
  <c r="A368" i="8" s="1"/>
  <c r="A390" i="8" s="1"/>
  <c r="A412" i="8" s="1"/>
  <c r="A434" i="8" s="1"/>
  <c r="A456" i="8" s="1"/>
  <c r="A478" i="8" s="1"/>
  <c r="A500" i="8" s="1"/>
  <c r="A522" i="8" s="1"/>
  <c r="A544" i="8" s="1"/>
  <c r="A566" i="8" s="1"/>
  <c r="A588" i="8" s="1"/>
  <c r="A610" i="8" s="1"/>
  <c r="A632" i="8" s="1"/>
  <c r="A654" i="8" s="1"/>
  <c r="A676" i="8" s="1"/>
  <c r="A698" i="8" s="1"/>
  <c r="A720" i="8" s="1"/>
  <c r="A742" i="8" s="1"/>
  <c r="A764" i="8" s="1"/>
  <c r="A786" i="8" s="1"/>
  <c r="A808" i="8" s="1"/>
  <c r="A830" i="8" s="1"/>
  <c r="A852" i="8" s="1"/>
  <c r="A874" i="8" s="1"/>
  <c r="A896" i="8" s="1"/>
  <c r="A918" i="8" s="1"/>
  <c r="A940" i="8" s="1"/>
  <c r="A962" i="8" s="1"/>
  <c r="A984" i="8" s="1"/>
  <c r="A1006" i="8" s="1"/>
  <c r="A1028" i="8" s="1"/>
  <c r="A1050" i="8" s="1"/>
  <c r="A1072" i="8" s="1"/>
  <c r="A1094" i="8" s="1"/>
  <c r="A37" i="8"/>
  <c r="A59" i="8" s="1"/>
  <c r="A81" i="8" s="1"/>
  <c r="A103" i="8" s="1"/>
  <c r="A125" i="8" s="1"/>
  <c r="A147" i="8" s="1"/>
  <c r="A169" i="8" s="1"/>
  <c r="A191" i="8" s="1"/>
  <c r="A213" i="8" s="1"/>
  <c r="A235" i="8" s="1"/>
  <c r="A257" i="8" s="1"/>
  <c r="A279" i="8" s="1"/>
  <c r="A301" i="8" s="1"/>
  <c r="A323" i="8" s="1"/>
  <c r="A345" i="8" s="1"/>
  <c r="A367" i="8" s="1"/>
  <c r="A389" i="8" s="1"/>
  <c r="A411" i="8" s="1"/>
  <c r="A433" i="8" s="1"/>
  <c r="A455" i="8" s="1"/>
  <c r="A477" i="8" s="1"/>
  <c r="A499" i="8" s="1"/>
  <c r="A521" i="8" s="1"/>
  <c r="A543" i="8" s="1"/>
  <c r="A565" i="8" s="1"/>
  <c r="A587" i="8" s="1"/>
  <c r="A609" i="8" s="1"/>
  <c r="A631" i="8" s="1"/>
  <c r="A653" i="8" s="1"/>
  <c r="A675" i="8" s="1"/>
  <c r="A697" i="8" s="1"/>
  <c r="A719" i="8" s="1"/>
  <c r="A741" i="8" s="1"/>
  <c r="A763" i="8" s="1"/>
  <c r="A785" i="8" s="1"/>
  <c r="A807" i="8" s="1"/>
  <c r="A829" i="8" s="1"/>
  <c r="A851" i="8" s="1"/>
  <c r="A873" i="8" s="1"/>
  <c r="A895" i="8" s="1"/>
  <c r="A917" i="8" s="1"/>
  <c r="A939" i="8" s="1"/>
  <c r="A961" i="8" s="1"/>
  <c r="A983" i="8" s="1"/>
  <c r="A1005" i="8" s="1"/>
  <c r="A1027" i="8" s="1"/>
  <c r="A1049" i="8" s="1"/>
  <c r="A1071" i="8" s="1"/>
  <c r="A1093" i="8" s="1"/>
  <c r="A32" i="8"/>
  <c r="A54" i="8" s="1"/>
  <c r="A76" i="8" s="1"/>
  <c r="A98" i="8" s="1"/>
  <c r="A120" i="8" s="1"/>
  <c r="A142" i="8" s="1"/>
  <c r="A164" i="8" s="1"/>
  <c r="A186" i="8" s="1"/>
  <c r="A208" i="8" s="1"/>
  <c r="A230" i="8" s="1"/>
  <c r="A252" i="8" s="1"/>
  <c r="A274" i="8" s="1"/>
  <c r="A296" i="8" s="1"/>
  <c r="A318" i="8" s="1"/>
  <c r="A340" i="8" s="1"/>
  <c r="A362" i="8" s="1"/>
  <c r="A384" i="8" s="1"/>
  <c r="A406" i="8" s="1"/>
  <c r="A428" i="8" s="1"/>
  <c r="A450" i="8" s="1"/>
  <c r="A472" i="8" s="1"/>
  <c r="A494" i="8" s="1"/>
  <c r="A516" i="8" s="1"/>
  <c r="A538" i="8" s="1"/>
  <c r="A560" i="8" s="1"/>
  <c r="A582" i="8" s="1"/>
  <c r="A604" i="8" s="1"/>
  <c r="A626" i="8" s="1"/>
  <c r="A648" i="8" s="1"/>
  <c r="A670" i="8" s="1"/>
  <c r="A692" i="8" s="1"/>
  <c r="A714" i="8" s="1"/>
  <c r="A736" i="8" s="1"/>
  <c r="A758" i="8" s="1"/>
  <c r="A780" i="8" s="1"/>
  <c r="A802" i="8" s="1"/>
  <c r="A824" i="8" s="1"/>
  <c r="A846" i="8" s="1"/>
  <c r="A868" i="8" s="1"/>
  <c r="A890" i="8" s="1"/>
  <c r="A912" i="8" s="1"/>
  <c r="A934" i="8" s="1"/>
  <c r="A956" i="8" s="1"/>
  <c r="A978" i="8" s="1"/>
  <c r="A1000" i="8" s="1"/>
  <c r="A1022" i="8" s="1"/>
  <c r="A1044" i="8" s="1"/>
  <c r="A1066" i="8" s="1"/>
  <c r="A1088" i="8" s="1"/>
  <c r="A48" i="8"/>
  <c r="A70" i="8" s="1"/>
  <c r="A92" i="8" s="1"/>
  <c r="A114" i="8" s="1"/>
  <c r="A136" i="8" s="1"/>
  <c r="A158" i="8" s="1"/>
  <c r="A180" i="8" s="1"/>
  <c r="A202" i="8" s="1"/>
  <c r="A224" i="8" s="1"/>
  <c r="A246" i="8" s="1"/>
  <c r="A268" i="8" s="1"/>
  <c r="A290" i="8" s="1"/>
  <c r="A312" i="8" s="1"/>
  <c r="A334" i="8" s="1"/>
  <c r="A356" i="8" s="1"/>
  <c r="A378" i="8" s="1"/>
  <c r="A400" i="8" s="1"/>
  <c r="A422" i="8" s="1"/>
  <c r="A444" i="8" s="1"/>
  <c r="A466" i="8" s="1"/>
  <c r="A488" i="8" s="1"/>
  <c r="A510" i="8" s="1"/>
  <c r="A532" i="8" s="1"/>
  <c r="A554" i="8" s="1"/>
  <c r="A576" i="8" s="1"/>
  <c r="A598" i="8" s="1"/>
  <c r="A620" i="8" s="1"/>
  <c r="A642" i="8" s="1"/>
  <c r="A664" i="8" s="1"/>
  <c r="A686" i="8" s="1"/>
  <c r="A708" i="8" s="1"/>
  <c r="A730" i="8" s="1"/>
  <c r="A752" i="8" s="1"/>
  <c r="A774" i="8" s="1"/>
  <c r="A796" i="8" s="1"/>
  <c r="A818" i="8" s="1"/>
  <c r="A840" i="8" s="1"/>
  <c r="A862" i="8" s="1"/>
  <c r="A884" i="8" s="1"/>
  <c r="A906" i="8" s="1"/>
  <c r="A928" i="8" s="1"/>
  <c r="A950" i="8" s="1"/>
  <c r="A972" i="8" s="1"/>
  <c r="A994" i="8" s="1"/>
  <c r="A1016" i="8" s="1"/>
  <c r="A1038" i="8" s="1"/>
  <c r="A1060" i="8" s="1"/>
  <c r="A1082" i="8" s="1"/>
  <c r="A1104" i="8" s="1"/>
  <c r="A47" i="8"/>
  <c r="A69" i="8" s="1"/>
  <c r="A91" i="8" s="1"/>
  <c r="A113" i="8" s="1"/>
  <c r="A135" i="8" s="1"/>
  <c r="A157" i="8" s="1"/>
  <c r="A179" i="8" s="1"/>
  <c r="A201" i="8" s="1"/>
  <c r="A223" i="8" s="1"/>
  <c r="A245" i="8" s="1"/>
  <c r="A267" i="8" s="1"/>
  <c r="A289" i="8" s="1"/>
  <c r="A311" i="8" s="1"/>
  <c r="A333" i="8" s="1"/>
  <c r="A355" i="8" s="1"/>
  <c r="A377" i="8" s="1"/>
  <c r="A399" i="8" s="1"/>
  <c r="A421" i="8" s="1"/>
  <c r="A443" i="8" s="1"/>
  <c r="A465" i="8" s="1"/>
  <c r="A487" i="8" s="1"/>
  <c r="A509" i="8" s="1"/>
  <c r="A531" i="8" s="1"/>
  <c r="A553" i="8" s="1"/>
  <c r="A575" i="8" s="1"/>
  <c r="A597" i="8" s="1"/>
  <c r="A619" i="8" s="1"/>
  <c r="A641" i="8" s="1"/>
  <c r="A663" i="8" s="1"/>
  <c r="A685" i="8" s="1"/>
  <c r="A707" i="8" s="1"/>
  <c r="A729" i="8" s="1"/>
  <c r="A751" i="8" s="1"/>
  <c r="A773" i="8" s="1"/>
  <c r="A795" i="8" s="1"/>
  <c r="A817" i="8" s="1"/>
  <c r="A839" i="8" s="1"/>
  <c r="A861" i="8" s="1"/>
  <c r="A883" i="8" s="1"/>
  <c r="A905" i="8" s="1"/>
  <c r="A927" i="8" s="1"/>
  <c r="A949" i="8" s="1"/>
  <c r="A971" i="8" s="1"/>
  <c r="A993" i="8" s="1"/>
  <c r="A1015" i="8" s="1"/>
  <c r="A1037" i="8" s="1"/>
  <c r="A1059" i="8" s="1"/>
  <c r="A1081" i="8" s="1"/>
  <c r="A1103" i="8" s="1"/>
  <c r="A46" i="8"/>
  <c r="A68" i="8" s="1"/>
  <c r="A90" i="8" s="1"/>
  <c r="A112" i="8" s="1"/>
  <c r="A134" i="8" s="1"/>
  <c r="A156" i="8" s="1"/>
  <c r="A178" i="8" s="1"/>
  <c r="A200" i="8" s="1"/>
  <c r="A222" i="8" s="1"/>
  <c r="A244" i="8" s="1"/>
  <c r="A266" i="8" s="1"/>
  <c r="A288" i="8" s="1"/>
  <c r="A310" i="8" s="1"/>
  <c r="A332" i="8" s="1"/>
  <c r="A354" i="8" s="1"/>
  <c r="A376" i="8" s="1"/>
  <c r="A398" i="8" s="1"/>
  <c r="A420" i="8" s="1"/>
  <c r="A442" i="8" s="1"/>
  <c r="A464" i="8" s="1"/>
  <c r="A486" i="8" s="1"/>
  <c r="A508" i="8" s="1"/>
  <c r="A530" i="8" s="1"/>
  <c r="A552" i="8" s="1"/>
  <c r="A574" i="8" s="1"/>
  <c r="A596" i="8" s="1"/>
  <c r="A618" i="8" s="1"/>
  <c r="A640" i="8" s="1"/>
  <c r="A662" i="8" s="1"/>
  <c r="A684" i="8" s="1"/>
  <c r="A706" i="8" s="1"/>
  <c r="A728" i="8" s="1"/>
  <c r="A750" i="8" s="1"/>
  <c r="A772" i="8" s="1"/>
  <c r="A794" i="8" s="1"/>
  <c r="A816" i="8" s="1"/>
  <c r="A838" i="8" s="1"/>
  <c r="A860" i="8" s="1"/>
  <c r="A882" i="8" s="1"/>
  <c r="A904" i="8" s="1"/>
  <c r="A926" i="8" s="1"/>
  <c r="A948" i="8" s="1"/>
  <c r="A970" i="8" s="1"/>
  <c r="A992" i="8" s="1"/>
  <c r="A1014" i="8" s="1"/>
  <c r="A1036" i="8" s="1"/>
  <c r="A1058" i="8" s="1"/>
  <c r="A1080" i="8" s="1"/>
  <c r="A1102" i="8" s="1"/>
  <c r="A45" i="8"/>
  <c r="A67" i="8" s="1"/>
  <c r="A89" i="8" s="1"/>
  <c r="A111" i="8" s="1"/>
  <c r="A133" i="8" s="1"/>
  <c r="A155" i="8" s="1"/>
  <c r="A177" i="8" s="1"/>
  <c r="A199" i="8" s="1"/>
  <c r="A221" i="8" s="1"/>
  <c r="A243" i="8" s="1"/>
  <c r="A265" i="8" s="1"/>
  <c r="A287" i="8" s="1"/>
  <c r="A309" i="8" s="1"/>
  <c r="A331" i="8" s="1"/>
  <c r="A353" i="8" s="1"/>
  <c r="A375" i="8" s="1"/>
  <c r="A397" i="8" s="1"/>
  <c r="A419" i="8" s="1"/>
  <c r="A441" i="8" s="1"/>
  <c r="A463" i="8" s="1"/>
  <c r="A485" i="8" s="1"/>
  <c r="A507" i="8" s="1"/>
  <c r="A529" i="8" s="1"/>
  <c r="A551" i="8" s="1"/>
  <c r="A573" i="8" s="1"/>
  <c r="A595" i="8" s="1"/>
  <c r="A617" i="8" s="1"/>
  <c r="A639" i="8" s="1"/>
  <c r="A661" i="8" s="1"/>
  <c r="A683" i="8" s="1"/>
  <c r="A705" i="8" s="1"/>
  <c r="A727" i="8" s="1"/>
  <c r="A749" i="8" s="1"/>
  <c r="A771" i="8" s="1"/>
  <c r="A793" i="8" s="1"/>
  <c r="A815" i="8" s="1"/>
  <c r="A837" i="8" s="1"/>
  <c r="A859" i="8" s="1"/>
  <c r="A881" i="8" s="1"/>
  <c r="A903" i="8" s="1"/>
  <c r="A925" i="8" s="1"/>
  <c r="A947" i="8" s="1"/>
  <c r="A969" i="8" s="1"/>
  <c r="A991" i="8" s="1"/>
  <c r="A1013" i="8" s="1"/>
  <c r="A1035" i="8" s="1"/>
  <c r="A1057" i="8" s="1"/>
  <c r="A1079" i="8" s="1"/>
  <c r="A1101" i="8" s="1"/>
  <c r="A44" i="8"/>
  <c r="A66" i="8" s="1"/>
  <c r="A88" i="8" s="1"/>
  <c r="A110" i="8" s="1"/>
  <c r="A132" i="8" s="1"/>
  <c r="A154" i="8" s="1"/>
  <c r="A176" i="8" s="1"/>
  <c r="A198" i="8" s="1"/>
  <c r="A220" i="8" s="1"/>
  <c r="A242" i="8" s="1"/>
  <c r="A264" i="8" s="1"/>
  <c r="A286" i="8" s="1"/>
  <c r="A308" i="8" s="1"/>
  <c r="A330" i="8" s="1"/>
  <c r="A352" i="8" s="1"/>
  <c r="A374" i="8" s="1"/>
  <c r="A396" i="8" s="1"/>
  <c r="A418" i="8" s="1"/>
  <c r="A440" i="8" s="1"/>
  <c r="A462" i="8" s="1"/>
  <c r="A484" i="8" s="1"/>
  <c r="A506" i="8" s="1"/>
  <c r="A528" i="8" s="1"/>
  <c r="A550" i="8" s="1"/>
  <c r="A572" i="8" s="1"/>
  <c r="A594" i="8" s="1"/>
  <c r="A616" i="8" s="1"/>
  <c r="A638" i="8" s="1"/>
  <c r="A660" i="8" s="1"/>
  <c r="A682" i="8" s="1"/>
  <c r="A704" i="8" s="1"/>
  <c r="A726" i="8" s="1"/>
  <c r="A748" i="8" s="1"/>
  <c r="A770" i="8" s="1"/>
  <c r="A792" i="8" s="1"/>
  <c r="A814" i="8" s="1"/>
  <c r="A836" i="8" s="1"/>
  <c r="A858" i="8" s="1"/>
  <c r="A880" i="8" s="1"/>
  <c r="A902" i="8" s="1"/>
  <c r="A924" i="8" s="1"/>
  <c r="A946" i="8" s="1"/>
  <c r="A968" i="8" s="1"/>
  <c r="A990" i="8" s="1"/>
  <c r="A1012" i="8" s="1"/>
  <c r="A1034" i="8" s="1"/>
  <c r="A1056" i="8" s="1"/>
  <c r="A1078" i="8" s="1"/>
  <c r="A1100" i="8" s="1"/>
  <c r="A42" i="8"/>
  <c r="A64" i="8" s="1"/>
  <c r="A86" i="8" s="1"/>
  <c r="A108" i="8" s="1"/>
  <c r="A130" i="8" s="1"/>
  <c r="A152" i="8" s="1"/>
  <c r="A174" i="8" s="1"/>
  <c r="A196" i="8" s="1"/>
  <c r="A218" i="8" s="1"/>
  <c r="A240" i="8" s="1"/>
  <c r="A262" i="8" s="1"/>
  <c r="A284" i="8" s="1"/>
  <c r="A306" i="8" s="1"/>
  <c r="A328" i="8" s="1"/>
  <c r="A350" i="8" s="1"/>
  <c r="A372" i="8" s="1"/>
  <c r="A394" i="8" s="1"/>
  <c r="A416" i="8" s="1"/>
  <c r="A438" i="8" s="1"/>
  <c r="A460" i="8" s="1"/>
  <c r="A482" i="8" s="1"/>
  <c r="A504" i="8" s="1"/>
  <c r="A526" i="8" s="1"/>
  <c r="A548" i="8" s="1"/>
  <c r="A570" i="8" s="1"/>
  <c r="A592" i="8" s="1"/>
  <c r="A614" i="8" s="1"/>
  <c r="A636" i="8" s="1"/>
  <c r="A658" i="8" s="1"/>
  <c r="A680" i="8" s="1"/>
  <c r="A702" i="8" s="1"/>
  <c r="A724" i="8" s="1"/>
  <c r="A746" i="8" s="1"/>
  <c r="A768" i="8" s="1"/>
  <c r="A790" i="8" s="1"/>
  <c r="A812" i="8" s="1"/>
  <c r="A834" i="8" s="1"/>
  <c r="A856" i="8" s="1"/>
  <c r="A878" i="8" s="1"/>
  <c r="A900" i="8" s="1"/>
  <c r="A922" i="8" s="1"/>
  <c r="A944" i="8" s="1"/>
  <c r="A966" i="8" s="1"/>
  <c r="A988" i="8" s="1"/>
  <c r="A1010" i="8" s="1"/>
  <c r="A1032" i="8" s="1"/>
  <c r="A1054" i="8" s="1"/>
  <c r="A1076" i="8" s="1"/>
  <c r="A1098" i="8" s="1"/>
  <c r="A40" i="8"/>
  <c r="A62" i="8" s="1"/>
  <c r="A84" i="8" s="1"/>
  <c r="A106" i="8" s="1"/>
  <c r="A128" i="8" s="1"/>
  <c r="A150" i="8" s="1"/>
  <c r="A172" i="8" s="1"/>
  <c r="A194" i="8" s="1"/>
  <c r="A216" i="8" s="1"/>
  <c r="A238" i="8" s="1"/>
  <c r="A260" i="8" s="1"/>
  <c r="A282" i="8" s="1"/>
  <c r="A304" i="8" s="1"/>
  <c r="A326" i="8" s="1"/>
  <c r="A348" i="8" s="1"/>
  <c r="A370" i="8" s="1"/>
  <c r="A392" i="8" s="1"/>
  <c r="A414" i="8" s="1"/>
  <c r="A436" i="8" s="1"/>
  <c r="A458" i="8" s="1"/>
  <c r="A480" i="8" s="1"/>
  <c r="A502" i="8" s="1"/>
  <c r="A524" i="8" s="1"/>
  <c r="A546" i="8" s="1"/>
  <c r="A568" i="8" s="1"/>
  <c r="A590" i="8" s="1"/>
  <c r="A612" i="8" s="1"/>
  <c r="A634" i="8" s="1"/>
  <c r="A656" i="8" s="1"/>
  <c r="A678" i="8" s="1"/>
  <c r="A700" i="8" s="1"/>
  <c r="A722" i="8" s="1"/>
  <c r="A744" i="8" s="1"/>
  <c r="A766" i="8" s="1"/>
  <c r="A788" i="8" s="1"/>
  <c r="A810" i="8" s="1"/>
  <c r="A832" i="8" s="1"/>
  <c r="A854" i="8" s="1"/>
  <c r="A876" i="8" s="1"/>
  <c r="A898" i="8" s="1"/>
  <c r="A920" i="8" s="1"/>
  <c r="A942" i="8" s="1"/>
  <c r="A964" i="8" s="1"/>
  <c r="A986" i="8" s="1"/>
  <c r="A1008" i="8" s="1"/>
  <c r="A1030" i="8" s="1"/>
  <c r="A1052" i="8" s="1"/>
  <c r="A1074" i="8" s="1"/>
  <c r="A1096" i="8" s="1"/>
  <c r="A39" i="8"/>
  <c r="A61" i="8"/>
  <c r="A83" i="8" s="1"/>
  <c r="A105" i="8" s="1"/>
  <c r="A127" i="8" s="1"/>
  <c r="A149" i="8" s="1"/>
  <c r="A171" i="8" s="1"/>
  <c r="A193" i="8" s="1"/>
  <c r="A215" i="8" s="1"/>
  <c r="A237" i="8" s="1"/>
  <c r="A259" i="8" s="1"/>
  <c r="A281" i="8" s="1"/>
  <c r="A303" i="8" s="1"/>
  <c r="A325" i="8" s="1"/>
  <c r="A347" i="8" s="1"/>
  <c r="A369" i="8" s="1"/>
  <c r="A391" i="8" s="1"/>
  <c r="A413" i="8" s="1"/>
  <c r="A435" i="8" s="1"/>
  <c r="A457" i="8" s="1"/>
  <c r="A479" i="8" s="1"/>
  <c r="A501" i="8" s="1"/>
  <c r="A523" i="8" s="1"/>
  <c r="A545" i="8" s="1"/>
  <c r="A567" i="8" s="1"/>
  <c r="A589" i="8" s="1"/>
  <c r="A611" i="8" s="1"/>
  <c r="A633" i="8" s="1"/>
  <c r="A655" i="8" s="1"/>
  <c r="A677" i="8" s="1"/>
  <c r="A699" i="8" s="1"/>
  <c r="A721" i="8" s="1"/>
  <c r="A743" i="8" s="1"/>
  <c r="A765" i="8" s="1"/>
  <c r="A787" i="8" s="1"/>
  <c r="A809" i="8" s="1"/>
  <c r="A831" i="8" s="1"/>
  <c r="A853" i="8" s="1"/>
  <c r="A875" i="8" s="1"/>
  <c r="A897" i="8" s="1"/>
  <c r="A919" i="8" s="1"/>
  <c r="A941" i="8" s="1"/>
  <c r="A963" i="8" s="1"/>
  <c r="A985" i="8" s="1"/>
  <c r="A1007" i="8" s="1"/>
  <c r="A1029" i="8" s="1"/>
  <c r="A1051" i="8" s="1"/>
  <c r="A1073" i="8" s="1"/>
  <c r="A1095" i="8" s="1"/>
  <c r="A36" i="8"/>
  <c r="A58" i="8" s="1"/>
  <c r="A80" i="8" s="1"/>
  <c r="A102" i="8" s="1"/>
  <c r="A124" i="8" s="1"/>
  <c r="A146" i="8" s="1"/>
  <c r="A168" i="8" s="1"/>
  <c r="A190" i="8" s="1"/>
  <c r="A212" i="8" s="1"/>
  <c r="A234" i="8" s="1"/>
  <c r="A256" i="8" s="1"/>
  <c r="A278" i="8" s="1"/>
  <c r="A300" i="8" s="1"/>
  <c r="A322" i="8" s="1"/>
  <c r="A344" i="8" s="1"/>
  <c r="A366" i="8" s="1"/>
  <c r="A388" i="8" s="1"/>
  <c r="A410" i="8" s="1"/>
  <c r="A432" i="8" s="1"/>
  <c r="A454" i="8" s="1"/>
  <c r="A476" i="8" s="1"/>
  <c r="A498" i="8" s="1"/>
  <c r="A520" i="8" s="1"/>
  <c r="A542" i="8" s="1"/>
  <c r="A564" i="8" s="1"/>
  <c r="A586" i="8" s="1"/>
  <c r="A608" i="8" s="1"/>
  <c r="A630" i="8" s="1"/>
  <c r="A652" i="8" s="1"/>
  <c r="A674" i="8" s="1"/>
  <c r="A696" i="8" s="1"/>
  <c r="A718" i="8" s="1"/>
  <c r="A740" i="8" s="1"/>
  <c r="A762" i="8" s="1"/>
  <c r="A784" i="8" s="1"/>
  <c r="A806" i="8" s="1"/>
  <c r="A828" i="8" s="1"/>
  <c r="A850" i="8" s="1"/>
  <c r="A872" i="8" s="1"/>
  <c r="A894" i="8" s="1"/>
  <c r="A916" i="8" s="1"/>
  <c r="A938" i="8" s="1"/>
  <c r="A960" i="8" s="1"/>
  <c r="A982" i="8" s="1"/>
  <c r="A1004" i="8" s="1"/>
  <c r="A1026" i="8" s="1"/>
  <c r="A1048" i="8" s="1"/>
  <c r="A1070" i="8" s="1"/>
  <c r="A1092" i="8" s="1"/>
  <c r="A34" i="8"/>
  <c r="A56" i="8" s="1"/>
  <c r="A33" i="8"/>
  <c r="A55" i="8" s="1"/>
  <c r="A77" i="8" s="1"/>
  <c r="A99" i="8" s="1"/>
  <c r="A121" i="8" s="1"/>
  <c r="A143" i="8" s="1"/>
  <c r="A165" i="8" s="1"/>
  <c r="A187" i="8" s="1"/>
  <c r="A209" i="8" s="1"/>
  <c r="A231" i="8" s="1"/>
  <c r="A253" i="8" s="1"/>
  <c r="A275" i="8" s="1"/>
  <c r="A297" i="8" s="1"/>
  <c r="A319" i="8" s="1"/>
  <c r="A341" i="8" s="1"/>
  <c r="A363" i="8" s="1"/>
  <c r="A385" i="8" s="1"/>
  <c r="A407" i="8" s="1"/>
  <c r="A429" i="8" s="1"/>
  <c r="A451" i="8" s="1"/>
  <c r="A473" i="8" s="1"/>
  <c r="A495" i="8" s="1"/>
  <c r="A517" i="8" s="1"/>
  <c r="A539" i="8" s="1"/>
  <c r="A561" i="8" s="1"/>
  <c r="A583" i="8" s="1"/>
  <c r="A605" i="8" s="1"/>
  <c r="A627" i="8" s="1"/>
  <c r="A649" i="8" s="1"/>
  <c r="A671" i="8" s="1"/>
  <c r="A693" i="8" s="1"/>
  <c r="A715" i="8" s="1"/>
  <c r="A737" i="8" s="1"/>
  <c r="A759" i="8" s="1"/>
  <c r="A781" i="8" s="1"/>
  <c r="A803" i="8" s="1"/>
  <c r="A825" i="8" s="1"/>
  <c r="A847" i="8" s="1"/>
  <c r="A869" i="8" s="1"/>
  <c r="A891" i="8" s="1"/>
  <c r="A913" i="8" s="1"/>
  <c r="A935" i="8" s="1"/>
  <c r="A957" i="8" s="1"/>
  <c r="A979" i="8" s="1"/>
  <c r="A1001" i="8" s="1"/>
  <c r="A1023" i="8" s="1"/>
  <c r="A1045" i="8" s="1"/>
  <c r="A1067" i="8" s="1"/>
  <c r="A1089" i="8" s="1"/>
  <c r="A31" i="8"/>
  <c r="A53" i="8" s="1"/>
  <c r="A75" i="8" s="1"/>
  <c r="A97" i="8" s="1"/>
  <c r="A119" i="8" s="1"/>
  <c r="A141" i="8" s="1"/>
  <c r="A163" i="8" s="1"/>
  <c r="A185" i="8" s="1"/>
  <c r="A207" i="8" s="1"/>
  <c r="A229" i="8" s="1"/>
  <c r="A251" i="8" s="1"/>
  <c r="A273" i="8" s="1"/>
  <c r="A295" i="8" s="1"/>
  <c r="A317" i="8" s="1"/>
  <c r="A339" i="8" s="1"/>
  <c r="A361" i="8" s="1"/>
  <c r="A383" i="8" s="1"/>
  <c r="A405" i="8" s="1"/>
  <c r="A427" i="8" s="1"/>
  <c r="A449" i="8" s="1"/>
  <c r="A471" i="8" s="1"/>
  <c r="A493" i="8" s="1"/>
  <c r="A515" i="8" s="1"/>
  <c r="A537" i="8" s="1"/>
  <c r="A559" i="8" s="1"/>
  <c r="A581" i="8" s="1"/>
  <c r="A603" i="8" s="1"/>
  <c r="A625" i="8" s="1"/>
  <c r="A647" i="8" s="1"/>
  <c r="A669" i="8" s="1"/>
  <c r="A691" i="8" s="1"/>
  <c r="A713" i="8" s="1"/>
  <c r="A735" i="8" s="1"/>
  <c r="A757" i="8" s="1"/>
  <c r="A779" i="8" s="1"/>
  <c r="A801" i="8" s="1"/>
  <c r="A823" i="8" s="1"/>
  <c r="A845" i="8" s="1"/>
  <c r="A867" i="8" s="1"/>
  <c r="A889" i="8" s="1"/>
  <c r="A911" i="8" s="1"/>
  <c r="A933" i="8" s="1"/>
  <c r="A955" i="8" s="1"/>
  <c r="A977" i="8" s="1"/>
  <c r="A999" i="8" s="1"/>
  <c r="A1021" i="8" s="1"/>
  <c r="A1043" i="8" s="1"/>
  <c r="A1065" i="8" s="1"/>
  <c r="A1087" i="8" s="1"/>
  <c r="A30" i="8"/>
  <c r="A52" i="8" s="1"/>
  <c r="A29" i="8"/>
  <c r="A51" i="8" s="1"/>
  <c r="A28" i="8"/>
  <c r="AV24" i="8"/>
  <c r="AQ24" i="8"/>
  <c r="AL24" i="8"/>
  <c r="AG24" i="8"/>
  <c r="AB24" i="8"/>
  <c r="AV23" i="8"/>
  <c r="AQ23" i="8"/>
  <c r="AL23" i="8"/>
  <c r="AG23" i="8"/>
  <c r="AB23" i="8"/>
  <c r="AV22" i="8"/>
  <c r="AQ22" i="8"/>
  <c r="AL22" i="8"/>
  <c r="AG22" i="8"/>
  <c r="H127" i="10" s="1"/>
  <c r="AB22" i="8"/>
  <c r="AV21" i="8"/>
  <c r="AQ21" i="8"/>
  <c r="AL21" i="8"/>
  <c r="AG21" i="8"/>
  <c r="AB21" i="8"/>
  <c r="AV20" i="8"/>
  <c r="AQ20" i="8"/>
  <c r="AL20" i="8"/>
  <c r="AG20" i="8"/>
  <c r="AB20" i="8"/>
  <c r="AV19" i="8"/>
  <c r="AQ19" i="8"/>
  <c r="AL19" i="8"/>
  <c r="AG19" i="8"/>
  <c r="AB19" i="8"/>
  <c r="AV18" i="8"/>
  <c r="AQ18" i="8"/>
  <c r="AL18" i="8"/>
  <c r="AG18" i="8"/>
  <c r="AB18" i="8"/>
  <c r="AV17" i="8"/>
  <c r="AQ17" i="8"/>
  <c r="AL17" i="8"/>
  <c r="AG17" i="8"/>
  <c r="AB17" i="8"/>
  <c r="AV16" i="8"/>
  <c r="AQ16" i="8"/>
  <c r="AL16" i="8"/>
  <c r="AG16" i="8"/>
  <c r="AB16" i="8"/>
  <c r="AV15" i="8"/>
  <c r="AQ15" i="8"/>
  <c r="AL15" i="8"/>
  <c r="AG15" i="8"/>
  <c r="AB15" i="8"/>
  <c r="AV14" i="8"/>
  <c r="AQ14" i="8"/>
  <c r="AL14" i="8"/>
  <c r="AG14" i="8"/>
  <c r="I119" i="10" s="1"/>
  <c r="AB14" i="8"/>
  <c r="AV13" i="8"/>
  <c r="AQ13" i="8"/>
  <c r="AL13" i="8"/>
  <c r="AG13" i="8"/>
  <c r="AB13" i="8"/>
  <c r="AV12" i="8"/>
  <c r="AQ12" i="8"/>
  <c r="AL12" i="8"/>
  <c r="AG12" i="8"/>
  <c r="AB12" i="8"/>
  <c r="AV11" i="8"/>
  <c r="AQ11" i="8"/>
  <c r="AL11" i="8"/>
  <c r="AG11" i="8"/>
  <c r="AB11" i="8"/>
  <c r="AV10" i="8"/>
  <c r="AQ10" i="8"/>
  <c r="AL10" i="8"/>
  <c r="AG10" i="8"/>
  <c r="AB10" i="8"/>
  <c r="AV9" i="8"/>
  <c r="AQ9" i="8"/>
  <c r="AL9" i="8"/>
  <c r="AG9" i="8"/>
  <c r="AB9" i="8"/>
  <c r="AV8" i="8"/>
  <c r="AQ8" i="8"/>
  <c r="AL8" i="8"/>
  <c r="AG8" i="8"/>
  <c r="AB8" i="8"/>
  <c r="AV7" i="8"/>
  <c r="AQ7" i="8"/>
  <c r="AL7" i="8"/>
  <c r="AG7" i="8"/>
  <c r="AB7" i="8"/>
  <c r="W25" i="8"/>
  <c r="B6" i="8"/>
  <c r="AV861" i="7"/>
  <c r="AQ861" i="7"/>
  <c r="AL861" i="7"/>
  <c r="AG861" i="7"/>
  <c r="AB861" i="7"/>
  <c r="W861" i="7"/>
  <c r="R861" i="7"/>
  <c r="M861" i="7"/>
  <c r="H861" i="7"/>
  <c r="AV860" i="7"/>
  <c r="AQ860" i="7"/>
  <c r="AL860" i="7"/>
  <c r="AG860" i="7"/>
  <c r="AB860" i="7"/>
  <c r="W860" i="7"/>
  <c r="R860" i="7"/>
  <c r="M860" i="7"/>
  <c r="H860" i="7"/>
  <c r="AV859" i="7"/>
  <c r="AQ859" i="7"/>
  <c r="AL859" i="7"/>
  <c r="AG859" i="7"/>
  <c r="AB859" i="7"/>
  <c r="W859" i="7"/>
  <c r="R859" i="7"/>
  <c r="M859" i="7"/>
  <c r="H859" i="7"/>
  <c r="AV858" i="7"/>
  <c r="AQ858" i="7"/>
  <c r="AL858" i="7"/>
  <c r="AG858" i="7"/>
  <c r="AB858" i="7"/>
  <c r="W858" i="7"/>
  <c r="R858" i="7"/>
  <c r="M858" i="7"/>
  <c r="H858" i="7"/>
  <c r="AV857" i="7"/>
  <c r="AQ857" i="7"/>
  <c r="AL857" i="7"/>
  <c r="AG857" i="7"/>
  <c r="AB857" i="7"/>
  <c r="W857" i="7"/>
  <c r="R857" i="7"/>
  <c r="M857" i="7"/>
  <c r="H857" i="7"/>
  <c r="AV856" i="7"/>
  <c r="AQ856" i="7"/>
  <c r="AL856" i="7"/>
  <c r="AG856" i="7"/>
  <c r="AB856" i="7"/>
  <c r="W856" i="7"/>
  <c r="R856" i="7"/>
  <c r="M856" i="7"/>
  <c r="H856" i="7"/>
  <c r="AV855" i="7"/>
  <c r="AQ855" i="7"/>
  <c r="AL855" i="7"/>
  <c r="AG855" i="7"/>
  <c r="AB855" i="7"/>
  <c r="W855" i="7"/>
  <c r="R855" i="7"/>
  <c r="M855" i="7"/>
  <c r="H855" i="7"/>
  <c r="AV854" i="7"/>
  <c r="AQ854" i="7"/>
  <c r="AL854" i="7"/>
  <c r="AG854" i="7"/>
  <c r="AB854" i="7"/>
  <c r="W854" i="7"/>
  <c r="R854" i="7"/>
  <c r="M854" i="7"/>
  <c r="H854" i="7"/>
  <c r="AV853" i="7"/>
  <c r="AQ853" i="7"/>
  <c r="AL853" i="7"/>
  <c r="AG853" i="7"/>
  <c r="AB853" i="7"/>
  <c r="W853" i="7"/>
  <c r="R853" i="7"/>
  <c r="M853" i="7"/>
  <c r="H853" i="7"/>
  <c r="AV852" i="7"/>
  <c r="AQ852" i="7"/>
  <c r="AL852" i="7"/>
  <c r="AG852" i="7"/>
  <c r="AB852" i="7"/>
  <c r="W852" i="7"/>
  <c r="R852" i="7"/>
  <c r="M852" i="7"/>
  <c r="H852" i="7"/>
  <c r="AV851" i="7"/>
  <c r="AQ851" i="7"/>
  <c r="AL851" i="7"/>
  <c r="AG851" i="7"/>
  <c r="AB851" i="7"/>
  <c r="W851" i="7"/>
  <c r="R851" i="7"/>
  <c r="M851" i="7"/>
  <c r="H851" i="7"/>
  <c r="AV850" i="7"/>
  <c r="AQ850" i="7"/>
  <c r="AL850" i="7"/>
  <c r="AG850" i="7"/>
  <c r="AB850" i="7"/>
  <c r="W850" i="7"/>
  <c r="R850" i="7"/>
  <c r="M850" i="7"/>
  <c r="H850" i="7"/>
  <c r="AV849" i="7"/>
  <c r="AQ849" i="7"/>
  <c r="AL849" i="7"/>
  <c r="AG849" i="7"/>
  <c r="AB849" i="7"/>
  <c r="W849" i="7"/>
  <c r="R849" i="7"/>
  <c r="M849" i="7"/>
  <c r="H849" i="7"/>
  <c r="AV848" i="7"/>
  <c r="AQ848" i="7"/>
  <c r="AL848" i="7"/>
  <c r="AG848" i="7"/>
  <c r="AB848" i="7"/>
  <c r="W848" i="7"/>
  <c r="R848" i="7"/>
  <c r="M848" i="7"/>
  <c r="H848" i="7"/>
  <c r="AV847" i="7"/>
  <c r="AQ847" i="7"/>
  <c r="AL847" i="7"/>
  <c r="AG847" i="7"/>
  <c r="AB847" i="7"/>
  <c r="W847" i="7"/>
  <c r="R847" i="7"/>
  <c r="M847" i="7"/>
  <c r="H847" i="7"/>
  <c r="AV846" i="7"/>
  <c r="AQ846" i="7"/>
  <c r="AL846" i="7"/>
  <c r="AG846" i="7"/>
  <c r="AB846" i="7"/>
  <c r="W846" i="7"/>
  <c r="R846" i="7"/>
  <c r="M846" i="7"/>
  <c r="H846" i="7"/>
  <c r="AV845" i="7"/>
  <c r="AQ845" i="7"/>
  <c r="AL845" i="7"/>
  <c r="AG845" i="7"/>
  <c r="AB845" i="7"/>
  <c r="W845" i="7"/>
  <c r="R845" i="7"/>
  <c r="M845" i="7"/>
  <c r="H845" i="7"/>
  <c r="AV844" i="7"/>
  <c r="AQ844" i="7"/>
  <c r="AL844" i="7"/>
  <c r="AG844" i="7"/>
  <c r="AB844" i="7"/>
  <c r="W844" i="7"/>
  <c r="R844" i="7"/>
  <c r="M844" i="7"/>
  <c r="H844" i="7"/>
  <c r="AV843" i="7"/>
  <c r="AQ843" i="7"/>
  <c r="AL843" i="7"/>
  <c r="AG843" i="7"/>
  <c r="AB843" i="7"/>
  <c r="W843" i="7"/>
  <c r="R843" i="7"/>
  <c r="M843" i="7"/>
  <c r="H843" i="7"/>
  <c r="AV842" i="7"/>
  <c r="AQ842" i="7"/>
  <c r="AL842" i="7"/>
  <c r="AG842" i="7"/>
  <c r="AB842" i="7"/>
  <c r="W842" i="7"/>
  <c r="R842" i="7"/>
  <c r="M842" i="7"/>
  <c r="H842" i="7"/>
  <c r="AV839" i="7"/>
  <c r="AQ839" i="7"/>
  <c r="AL839" i="7"/>
  <c r="AG839" i="7"/>
  <c r="AB839" i="7"/>
  <c r="W839" i="7"/>
  <c r="R839" i="7"/>
  <c r="M839" i="7"/>
  <c r="H839" i="7"/>
  <c r="AV838" i="7"/>
  <c r="AQ838" i="7"/>
  <c r="AL838" i="7"/>
  <c r="AG838" i="7"/>
  <c r="AB838" i="7"/>
  <c r="W838" i="7"/>
  <c r="R838" i="7"/>
  <c r="M838" i="7"/>
  <c r="H838" i="7"/>
  <c r="AV837" i="7"/>
  <c r="AQ837" i="7"/>
  <c r="AL837" i="7"/>
  <c r="AG837" i="7"/>
  <c r="AB837" i="7"/>
  <c r="W837" i="7"/>
  <c r="R837" i="7"/>
  <c r="M837" i="7"/>
  <c r="H837" i="7"/>
  <c r="AV836" i="7"/>
  <c r="AQ836" i="7"/>
  <c r="AL836" i="7"/>
  <c r="AG836" i="7"/>
  <c r="AB836" i="7"/>
  <c r="W836" i="7"/>
  <c r="R836" i="7"/>
  <c r="M836" i="7"/>
  <c r="H836" i="7"/>
  <c r="AV835" i="7"/>
  <c r="AQ835" i="7"/>
  <c r="AL835" i="7"/>
  <c r="AG835" i="7"/>
  <c r="AB835" i="7"/>
  <c r="W835" i="7"/>
  <c r="R835" i="7"/>
  <c r="M835" i="7"/>
  <c r="H835" i="7"/>
  <c r="AV834" i="7"/>
  <c r="AQ834" i="7"/>
  <c r="AL834" i="7"/>
  <c r="AG834" i="7"/>
  <c r="AB834" i="7"/>
  <c r="W834" i="7"/>
  <c r="R834" i="7"/>
  <c r="M834" i="7"/>
  <c r="H834" i="7"/>
  <c r="AV833" i="7"/>
  <c r="AQ833" i="7"/>
  <c r="AL833" i="7"/>
  <c r="AG833" i="7"/>
  <c r="AB833" i="7"/>
  <c r="W833" i="7"/>
  <c r="R833" i="7"/>
  <c r="M833" i="7"/>
  <c r="H833" i="7"/>
  <c r="AV832" i="7"/>
  <c r="AQ832" i="7"/>
  <c r="AL832" i="7"/>
  <c r="AG832" i="7"/>
  <c r="AB832" i="7"/>
  <c r="W832" i="7"/>
  <c r="R832" i="7"/>
  <c r="M832" i="7"/>
  <c r="H832" i="7"/>
  <c r="AV831" i="7"/>
  <c r="AQ831" i="7"/>
  <c r="AL831" i="7"/>
  <c r="AG831" i="7"/>
  <c r="AB831" i="7"/>
  <c r="W831" i="7"/>
  <c r="R831" i="7"/>
  <c r="M831" i="7"/>
  <c r="H831" i="7"/>
  <c r="AV830" i="7"/>
  <c r="AQ830" i="7"/>
  <c r="AL830" i="7"/>
  <c r="AG830" i="7"/>
  <c r="AB830" i="7"/>
  <c r="W830" i="7"/>
  <c r="R830" i="7"/>
  <c r="M830" i="7"/>
  <c r="H830" i="7"/>
  <c r="AV829" i="7"/>
  <c r="AQ829" i="7"/>
  <c r="AL829" i="7"/>
  <c r="AG829" i="7"/>
  <c r="AB829" i="7"/>
  <c r="W829" i="7"/>
  <c r="R829" i="7"/>
  <c r="M829" i="7"/>
  <c r="H829" i="7"/>
  <c r="AV828" i="7"/>
  <c r="AQ828" i="7"/>
  <c r="AL828" i="7"/>
  <c r="AG828" i="7"/>
  <c r="AB828" i="7"/>
  <c r="W828" i="7"/>
  <c r="R828" i="7"/>
  <c r="M828" i="7"/>
  <c r="H828" i="7"/>
  <c r="AV827" i="7"/>
  <c r="AQ827" i="7"/>
  <c r="AL827" i="7"/>
  <c r="AG827" i="7"/>
  <c r="AB827" i="7"/>
  <c r="W827" i="7"/>
  <c r="R827" i="7"/>
  <c r="M827" i="7"/>
  <c r="H827" i="7"/>
  <c r="AV826" i="7"/>
  <c r="AQ826" i="7"/>
  <c r="AL826" i="7"/>
  <c r="AG826" i="7"/>
  <c r="AB826" i="7"/>
  <c r="W826" i="7"/>
  <c r="R826" i="7"/>
  <c r="M826" i="7"/>
  <c r="H826" i="7"/>
  <c r="AV825" i="7"/>
  <c r="AQ825" i="7"/>
  <c r="AL825" i="7"/>
  <c r="AG825" i="7"/>
  <c r="AB825" i="7"/>
  <c r="W825" i="7"/>
  <c r="R825" i="7"/>
  <c r="M825" i="7"/>
  <c r="H825" i="7"/>
  <c r="AV824" i="7"/>
  <c r="AQ824" i="7"/>
  <c r="AL824" i="7"/>
  <c r="AG824" i="7"/>
  <c r="AB824" i="7"/>
  <c r="W824" i="7"/>
  <c r="R824" i="7"/>
  <c r="M824" i="7"/>
  <c r="H824" i="7"/>
  <c r="AV823" i="7"/>
  <c r="AQ823" i="7"/>
  <c r="AL823" i="7"/>
  <c r="AG823" i="7"/>
  <c r="AB823" i="7"/>
  <c r="W823" i="7"/>
  <c r="R823" i="7"/>
  <c r="M823" i="7"/>
  <c r="H823" i="7"/>
  <c r="AV822" i="7"/>
  <c r="AQ822" i="7"/>
  <c r="AL822" i="7"/>
  <c r="AG822" i="7"/>
  <c r="AB822" i="7"/>
  <c r="W822" i="7"/>
  <c r="R822" i="7"/>
  <c r="M822" i="7"/>
  <c r="H822" i="7"/>
  <c r="AV821" i="7"/>
  <c r="AQ821" i="7"/>
  <c r="AL821" i="7"/>
  <c r="AG821" i="7"/>
  <c r="AB821" i="7"/>
  <c r="W821" i="7"/>
  <c r="R821" i="7"/>
  <c r="M821" i="7"/>
  <c r="H821" i="7"/>
  <c r="AV820" i="7"/>
  <c r="AQ820" i="7"/>
  <c r="AL820" i="7"/>
  <c r="AG820" i="7"/>
  <c r="AB820" i="7"/>
  <c r="W820" i="7"/>
  <c r="R820" i="7"/>
  <c r="M820" i="7"/>
  <c r="H820" i="7"/>
  <c r="AV817" i="7"/>
  <c r="AQ817" i="7"/>
  <c r="AL817" i="7"/>
  <c r="AG817" i="7"/>
  <c r="AB817" i="7"/>
  <c r="W817" i="7"/>
  <c r="R817" i="7"/>
  <c r="M817" i="7"/>
  <c r="H817" i="7"/>
  <c r="AV816" i="7"/>
  <c r="AQ816" i="7"/>
  <c r="AL816" i="7"/>
  <c r="AG816" i="7"/>
  <c r="AB816" i="7"/>
  <c r="W816" i="7"/>
  <c r="R816" i="7"/>
  <c r="M816" i="7"/>
  <c r="H816" i="7"/>
  <c r="AV815" i="7"/>
  <c r="AQ815" i="7"/>
  <c r="AL815" i="7"/>
  <c r="AG815" i="7"/>
  <c r="AB815" i="7"/>
  <c r="W815" i="7"/>
  <c r="R815" i="7"/>
  <c r="M815" i="7"/>
  <c r="H815" i="7"/>
  <c r="AV814" i="7"/>
  <c r="AQ814" i="7"/>
  <c r="AL814" i="7"/>
  <c r="AG814" i="7"/>
  <c r="AB814" i="7"/>
  <c r="W814" i="7"/>
  <c r="R814" i="7"/>
  <c r="M814" i="7"/>
  <c r="H814" i="7"/>
  <c r="AV813" i="7"/>
  <c r="AQ813" i="7"/>
  <c r="AL813" i="7"/>
  <c r="AG813" i="7"/>
  <c r="AB813" i="7"/>
  <c r="W813" i="7"/>
  <c r="R813" i="7"/>
  <c r="M813" i="7"/>
  <c r="H813" i="7"/>
  <c r="AV812" i="7"/>
  <c r="AQ812" i="7"/>
  <c r="AL812" i="7"/>
  <c r="AG812" i="7"/>
  <c r="AB812" i="7"/>
  <c r="W812" i="7"/>
  <c r="R812" i="7"/>
  <c r="M812" i="7"/>
  <c r="H812" i="7"/>
  <c r="AV811" i="7"/>
  <c r="AQ811" i="7"/>
  <c r="AL811" i="7"/>
  <c r="AG811" i="7"/>
  <c r="AB811" i="7"/>
  <c r="W811" i="7"/>
  <c r="R811" i="7"/>
  <c r="M811" i="7"/>
  <c r="H811" i="7"/>
  <c r="AV810" i="7"/>
  <c r="AQ810" i="7"/>
  <c r="AL810" i="7"/>
  <c r="AG810" i="7"/>
  <c r="AB810" i="7"/>
  <c r="W810" i="7"/>
  <c r="R810" i="7"/>
  <c r="M810" i="7"/>
  <c r="H810" i="7"/>
  <c r="AV809" i="7"/>
  <c r="AQ809" i="7"/>
  <c r="AL809" i="7"/>
  <c r="AG809" i="7"/>
  <c r="AB809" i="7"/>
  <c r="W809" i="7"/>
  <c r="R809" i="7"/>
  <c r="M809" i="7"/>
  <c r="H809" i="7"/>
  <c r="AV808" i="7"/>
  <c r="AQ808" i="7"/>
  <c r="AL808" i="7"/>
  <c r="AG808" i="7"/>
  <c r="AB808" i="7"/>
  <c r="W808" i="7"/>
  <c r="R808" i="7"/>
  <c r="M808" i="7"/>
  <c r="H808" i="7"/>
  <c r="AV807" i="7"/>
  <c r="AQ807" i="7"/>
  <c r="AL807" i="7"/>
  <c r="AG807" i="7"/>
  <c r="AB807" i="7"/>
  <c r="W807" i="7"/>
  <c r="R807" i="7"/>
  <c r="M807" i="7"/>
  <c r="H807" i="7"/>
  <c r="AV806" i="7"/>
  <c r="AQ806" i="7"/>
  <c r="AL806" i="7"/>
  <c r="AG806" i="7"/>
  <c r="AB806" i="7"/>
  <c r="W806" i="7"/>
  <c r="R806" i="7"/>
  <c r="M806" i="7"/>
  <c r="H806" i="7"/>
  <c r="AV805" i="7"/>
  <c r="AQ805" i="7"/>
  <c r="AL805" i="7"/>
  <c r="AG805" i="7"/>
  <c r="AB805" i="7"/>
  <c r="W805" i="7"/>
  <c r="R805" i="7"/>
  <c r="M805" i="7"/>
  <c r="H805" i="7"/>
  <c r="AV804" i="7"/>
  <c r="AQ804" i="7"/>
  <c r="AL804" i="7"/>
  <c r="AG804" i="7"/>
  <c r="AB804" i="7"/>
  <c r="W804" i="7"/>
  <c r="R804" i="7"/>
  <c r="M804" i="7"/>
  <c r="H804" i="7"/>
  <c r="AV803" i="7"/>
  <c r="AQ803" i="7"/>
  <c r="AL803" i="7"/>
  <c r="AG803" i="7"/>
  <c r="AB803" i="7"/>
  <c r="W803" i="7"/>
  <c r="R803" i="7"/>
  <c r="M803" i="7"/>
  <c r="H803" i="7"/>
  <c r="AV802" i="7"/>
  <c r="AQ802" i="7"/>
  <c r="AL802" i="7"/>
  <c r="AG802" i="7"/>
  <c r="AB802" i="7"/>
  <c r="W802" i="7"/>
  <c r="R802" i="7"/>
  <c r="M802" i="7"/>
  <c r="H802" i="7"/>
  <c r="AV801" i="7"/>
  <c r="AQ801" i="7"/>
  <c r="AL801" i="7"/>
  <c r="AG801" i="7"/>
  <c r="AB801" i="7"/>
  <c r="W801" i="7"/>
  <c r="R801" i="7"/>
  <c r="M801" i="7"/>
  <c r="H801" i="7"/>
  <c r="AV800" i="7"/>
  <c r="AQ800" i="7"/>
  <c r="AL800" i="7"/>
  <c r="AG800" i="7"/>
  <c r="AB800" i="7"/>
  <c r="W800" i="7"/>
  <c r="R800" i="7"/>
  <c r="M800" i="7"/>
  <c r="H800" i="7"/>
  <c r="AV799" i="7"/>
  <c r="AQ799" i="7"/>
  <c r="AL799" i="7"/>
  <c r="AG799" i="7"/>
  <c r="AB799" i="7"/>
  <c r="W799" i="7"/>
  <c r="R799" i="7"/>
  <c r="M799" i="7"/>
  <c r="H799" i="7"/>
  <c r="AV798" i="7"/>
  <c r="AQ798" i="7"/>
  <c r="AL798" i="7"/>
  <c r="AG798" i="7"/>
  <c r="AB798" i="7"/>
  <c r="W798" i="7"/>
  <c r="R798" i="7"/>
  <c r="M798" i="7"/>
  <c r="H798" i="7"/>
  <c r="AV795" i="7"/>
  <c r="AQ795" i="7"/>
  <c r="AL795" i="7"/>
  <c r="AG795" i="7"/>
  <c r="AB795" i="7"/>
  <c r="W795" i="7"/>
  <c r="R795" i="7"/>
  <c r="M795" i="7"/>
  <c r="H795" i="7"/>
  <c r="AV794" i="7"/>
  <c r="AQ794" i="7"/>
  <c r="AL794" i="7"/>
  <c r="AG794" i="7"/>
  <c r="AB794" i="7"/>
  <c r="W794" i="7"/>
  <c r="R794" i="7"/>
  <c r="M794" i="7"/>
  <c r="H794" i="7"/>
  <c r="AV793" i="7"/>
  <c r="AQ793" i="7"/>
  <c r="AL793" i="7"/>
  <c r="AG793" i="7"/>
  <c r="AB793" i="7"/>
  <c r="W793" i="7"/>
  <c r="R793" i="7"/>
  <c r="M793" i="7"/>
  <c r="H793" i="7"/>
  <c r="AV792" i="7"/>
  <c r="AQ792" i="7"/>
  <c r="AL792" i="7"/>
  <c r="AG792" i="7"/>
  <c r="AB792" i="7"/>
  <c r="W792" i="7"/>
  <c r="R792" i="7"/>
  <c r="M792" i="7"/>
  <c r="H792" i="7"/>
  <c r="AV791" i="7"/>
  <c r="AQ791" i="7"/>
  <c r="AL791" i="7"/>
  <c r="AG791" i="7"/>
  <c r="AB791" i="7"/>
  <c r="W791" i="7"/>
  <c r="R791" i="7"/>
  <c r="M791" i="7"/>
  <c r="H791" i="7"/>
  <c r="AV790" i="7"/>
  <c r="AQ790" i="7"/>
  <c r="AL790" i="7"/>
  <c r="AG790" i="7"/>
  <c r="AB790" i="7"/>
  <c r="W790" i="7"/>
  <c r="R790" i="7"/>
  <c r="M790" i="7"/>
  <c r="H790" i="7"/>
  <c r="AV789" i="7"/>
  <c r="AQ789" i="7"/>
  <c r="AL789" i="7"/>
  <c r="AG789" i="7"/>
  <c r="AB789" i="7"/>
  <c r="W789" i="7"/>
  <c r="R789" i="7"/>
  <c r="M789" i="7"/>
  <c r="H789" i="7"/>
  <c r="AV788" i="7"/>
  <c r="AQ788" i="7"/>
  <c r="AL788" i="7"/>
  <c r="AG788" i="7"/>
  <c r="AB788" i="7"/>
  <c r="W788" i="7"/>
  <c r="R788" i="7"/>
  <c r="M788" i="7"/>
  <c r="H788" i="7"/>
  <c r="AV787" i="7"/>
  <c r="AQ787" i="7"/>
  <c r="AL787" i="7"/>
  <c r="AG787" i="7"/>
  <c r="AB787" i="7"/>
  <c r="W787" i="7"/>
  <c r="R787" i="7"/>
  <c r="M787" i="7"/>
  <c r="H787" i="7"/>
  <c r="AV786" i="7"/>
  <c r="AQ786" i="7"/>
  <c r="AL786" i="7"/>
  <c r="AG786" i="7"/>
  <c r="AB786" i="7"/>
  <c r="W786" i="7"/>
  <c r="R786" i="7"/>
  <c r="M786" i="7"/>
  <c r="H786" i="7"/>
  <c r="AV785" i="7"/>
  <c r="AQ785" i="7"/>
  <c r="AL785" i="7"/>
  <c r="AG785" i="7"/>
  <c r="AB785" i="7"/>
  <c r="W785" i="7"/>
  <c r="R785" i="7"/>
  <c r="M785" i="7"/>
  <c r="H785" i="7"/>
  <c r="AV784" i="7"/>
  <c r="AQ784" i="7"/>
  <c r="AL784" i="7"/>
  <c r="AG784" i="7"/>
  <c r="AB784" i="7"/>
  <c r="W784" i="7"/>
  <c r="R784" i="7"/>
  <c r="M784" i="7"/>
  <c r="H784" i="7"/>
  <c r="AV783" i="7"/>
  <c r="AQ783" i="7"/>
  <c r="AL783" i="7"/>
  <c r="AG783" i="7"/>
  <c r="AB783" i="7"/>
  <c r="W783" i="7"/>
  <c r="R783" i="7"/>
  <c r="M783" i="7"/>
  <c r="H783" i="7"/>
  <c r="AV782" i="7"/>
  <c r="AQ782" i="7"/>
  <c r="AL782" i="7"/>
  <c r="AG782" i="7"/>
  <c r="AB782" i="7"/>
  <c r="W782" i="7"/>
  <c r="R782" i="7"/>
  <c r="M782" i="7"/>
  <c r="H782" i="7"/>
  <c r="AV781" i="7"/>
  <c r="AQ781" i="7"/>
  <c r="AL781" i="7"/>
  <c r="AG781" i="7"/>
  <c r="AB781" i="7"/>
  <c r="W781" i="7"/>
  <c r="R781" i="7"/>
  <c r="M781" i="7"/>
  <c r="H781" i="7"/>
  <c r="AV780" i="7"/>
  <c r="AQ780" i="7"/>
  <c r="AL780" i="7"/>
  <c r="AG780" i="7"/>
  <c r="AB780" i="7"/>
  <c r="W780" i="7"/>
  <c r="R780" i="7"/>
  <c r="M780" i="7"/>
  <c r="H780" i="7"/>
  <c r="AV779" i="7"/>
  <c r="AQ779" i="7"/>
  <c r="AL779" i="7"/>
  <c r="AG779" i="7"/>
  <c r="AB779" i="7"/>
  <c r="W779" i="7"/>
  <c r="R779" i="7"/>
  <c r="M779" i="7"/>
  <c r="H779" i="7"/>
  <c r="AV778" i="7"/>
  <c r="AQ778" i="7"/>
  <c r="AL778" i="7"/>
  <c r="AG778" i="7"/>
  <c r="AB778" i="7"/>
  <c r="W778" i="7"/>
  <c r="R778" i="7"/>
  <c r="M778" i="7"/>
  <c r="H778" i="7"/>
  <c r="AV777" i="7"/>
  <c r="AQ777" i="7"/>
  <c r="AL777" i="7"/>
  <c r="AG777" i="7"/>
  <c r="AB777" i="7"/>
  <c r="W777" i="7"/>
  <c r="R777" i="7"/>
  <c r="M777" i="7"/>
  <c r="H777" i="7"/>
  <c r="AV776" i="7"/>
  <c r="AQ776" i="7"/>
  <c r="AL776" i="7"/>
  <c r="AG776" i="7"/>
  <c r="AB776" i="7"/>
  <c r="W776" i="7"/>
  <c r="R776" i="7"/>
  <c r="M776" i="7"/>
  <c r="H776" i="7"/>
  <c r="AV773" i="7"/>
  <c r="AQ773" i="7"/>
  <c r="AL773" i="7"/>
  <c r="AG773" i="7"/>
  <c r="AB773" i="7"/>
  <c r="W773" i="7"/>
  <c r="R773" i="7"/>
  <c r="M773" i="7"/>
  <c r="H773" i="7"/>
  <c r="AV772" i="7"/>
  <c r="AQ772" i="7"/>
  <c r="AL772" i="7"/>
  <c r="AG772" i="7"/>
  <c r="AB772" i="7"/>
  <c r="W772" i="7"/>
  <c r="R772" i="7"/>
  <c r="M772" i="7"/>
  <c r="H772" i="7"/>
  <c r="AV771" i="7"/>
  <c r="AQ771" i="7"/>
  <c r="AL771" i="7"/>
  <c r="AG771" i="7"/>
  <c r="AB771" i="7"/>
  <c r="W771" i="7"/>
  <c r="R771" i="7"/>
  <c r="M771" i="7"/>
  <c r="H771" i="7"/>
  <c r="AV770" i="7"/>
  <c r="AQ770" i="7"/>
  <c r="AL770" i="7"/>
  <c r="AG770" i="7"/>
  <c r="AB770" i="7"/>
  <c r="W770" i="7"/>
  <c r="R770" i="7"/>
  <c r="M770" i="7"/>
  <c r="H770" i="7"/>
  <c r="AV769" i="7"/>
  <c r="AQ769" i="7"/>
  <c r="AL769" i="7"/>
  <c r="AG769" i="7"/>
  <c r="AB769" i="7"/>
  <c r="W769" i="7"/>
  <c r="R769" i="7"/>
  <c r="M769" i="7"/>
  <c r="H769" i="7"/>
  <c r="AV768" i="7"/>
  <c r="AQ768" i="7"/>
  <c r="AL768" i="7"/>
  <c r="AG768" i="7"/>
  <c r="AB768" i="7"/>
  <c r="W768" i="7"/>
  <c r="R768" i="7"/>
  <c r="M768" i="7"/>
  <c r="H768" i="7"/>
  <c r="AV767" i="7"/>
  <c r="AQ767" i="7"/>
  <c r="AL767" i="7"/>
  <c r="AG767" i="7"/>
  <c r="AB767" i="7"/>
  <c r="W767" i="7"/>
  <c r="R767" i="7"/>
  <c r="M767" i="7"/>
  <c r="H767" i="7"/>
  <c r="AV766" i="7"/>
  <c r="AQ766" i="7"/>
  <c r="AL766" i="7"/>
  <c r="AG766" i="7"/>
  <c r="AB766" i="7"/>
  <c r="W766" i="7"/>
  <c r="R766" i="7"/>
  <c r="M766" i="7"/>
  <c r="H766" i="7"/>
  <c r="AV765" i="7"/>
  <c r="AQ765" i="7"/>
  <c r="AL765" i="7"/>
  <c r="AG765" i="7"/>
  <c r="AB765" i="7"/>
  <c r="W765" i="7"/>
  <c r="R765" i="7"/>
  <c r="M765" i="7"/>
  <c r="H765" i="7"/>
  <c r="AV764" i="7"/>
  <c r="AQ764" i="7"/>
  <c r="AL764" i="7"/>
  <c r="AG764" i="7"/>
  <c r="AB764" i="7"/>
  <c r="W764" i="7"/>
  <c r="R764" i="7"/>
  <c r="M764" i="7"/>
  <c r="H764" i="7"/>
  <c r="AV763" i="7"/>
  <c r="AQ763" i="7"/>
  <c r="AL763" i="7"/>
  <c r="AG763" i="7"/>
  <c r="AB763" i="7"/>
  <c r="W763" i="7"/>
  <c r="R763" i="7"/>
  <c r="M763" i="7"/>
  <c r="H763" i="7"/>
  <c r="AV762" i="7"/>
  <c r="AQ762" i="7"/>
  <c r="AL762" i="7"/>
  <c r="AG762" i="7"/>
  <c r="AB762" i="7"/>
  <c r="W762" i="7"/>
  <c r="R762" i="7"/>
  <c r="M762" i="7"/>
  <c r="H762" i="7"/>
  <c r="AV761" i="7"/>
  <c r="AQ761" i="7"/>
  <c r="AL761" i="7"/>
  <c r="AG761" i="7"/>
  <c r="AB761" i="7"/>
  <c r="W761" i="7"/>
  <c r="R761" i="7"/>
  <c r="M761" i="7"/>
  <c r="H761" i="7"/>
  <c r="AV760" i="7"/>
  <c r="AQ760" i="7"/>
  <c r="AL760" i="7"/>
  <c r="AG760" i="7"/>
  <c r="AB760" i="7"/>
  <c r="W760" i="7"/>
  <c r="R760" i="7"/>
  <c r="M760" i="7"/>
  <c r="H760" i="7"/>
  <c r="AV759" i="7"/>
  <c r="AQ759" i="7"/>
  <c r="AL759" i="7"/>
  <c r="AG759" i="7"/>
  <c r="AB759" i="7"/>
  <c r="W759" i="7"/>
  <c r="R759" i="7"/>
  <c r="M759" i="7"/>
  <c r="H759" i="7"/>
  <c r="AV758" i="7"/>
  <c r="AQ758" i="7"/>
  <c r="AL758" i="7"/>
  <c r="AG758" i="7"/>
  <c r="AB758" i="7"/>
  <c r="W758" i="7"/>
  <c r="R758" i="7"/>
  <c r="M758" i="7"/>
  <c r="H758" i="7"/>
  <c r="AV757" i="7"/>
  <c r="AQ757" i="7"/>
  <c r="AL757" i="7"/>
  <c r="AG757" i="7"/>
  <c r="AB757" i="7"/>
  <c r="W757" i="7"/>
  <c r="R757" i="7"/>
  <c r="M757" i="7"/>
  <c r="H757" i="7"/>
  <c r="AV756" i="7"/>
  <c r="AQ756" i="7"/>
  <c r="AL756" i="7"/>
  <c r="AG756" i="7"/>
  <c r="AB756" i="7"/>
  <c r="W756" i="7"/>
  <c r="R756" i="7"/>
  <c r="M756" i="7"/>
  <c r="H756" i="7"/>
  <c r="AV755" i="7"/>
  <c r="AQ755" i="7"/>
  <c r="AL755" i="7"/>
  <c r="AG755" i="7"/>
  <c r="AB755" i="7"/>
  <c r="W755" i="7"/>
  <c r="R755" i="7"/>
  <c r="M755" i="7"/>
  <c r="H755" i="7"/>
  <c r="AV754" i="7"/>
  <c r="AQ754" i="7"/>
  <c r="AL754" i="7"/>
  <c r="AG754" i="7"/>
  <c r="AB754" i="7"/>
  <c r="W754" i="7"/>
  <c r="R754" i="7"/>
  <c r="M754" i="7"/>
  <c r="H754" i="7"/>
  <c r="H774" i="7" s="1"/>
  <c r="AV751" i="7"/>
  <c r="AQ751" i="7"/>
  <c r="AL751" i="7"/>
  <c r="AG751" i="7"/>
  <c r="AB751" i="7"/>
  <c r="W751" i="7"/>
  <c r="R751" i="7"/>
  <c r="M751" i="7"/>
  <c r="H751" i="7"/>
  <c r="AV750" i="7"/>
  <c r="AQ750" i="7"/>
  <c r="AL750" i="7"/>
  <c r="AG750" i="7"/>
  <c r="AB750" i="7"/>
  <c r="W750" i="7"/>
  <c r="R750" i="7"/>
  <c r="M750" i="7"/>
  <c r="H750" i="7"/>
  <c r="AV749" i="7"/>
  <c r="AQ749" i="7"/>
  <c r="AL749" i="7"/>
  <c r="AG749" i="7"/>
  <c r="AB749" i="7"/>
  <c r="W749" i="7"/>
  <c r="R749" i="7"/>
  <c r="M749" i="7"/>
  <c r="H749" i="7"/>
  <c r="AV748" i="7"/>
  <c r="AQ748" i="7"/>
  <c r="AL748" i="7"/>
  <c r="AG748" i="7"/>
  <c r="AB748" i="7"/>
  <c r="W748" i="7"/>
  <c r="R748" i="7"/>
  <c r="M748" i="7"/>
  <c r="H748" i="7"/>
  <c r="AV747" i="7"/>
  <c r="AQ747" i="7"/>
  <c r="AL747" i="7"/>
  <c r="AG747" i="7"/>
  <c r="AB747" i="7"/>
  <c r="W747" i="7"/>
  <c r="R747" i="7"/>
  <c r="M747" i="7"/>
  <c r="H747" i="7"/>
  <c r="AV746" i="7"/>
  <c r="AQ746" i="7"/>
  <c r="AL746" i="7"/>
  <c r="AG746" i="7"/>
  <c r="AB746" i="7"/>
  <c r="W746" i="7"/>
  <c r="R746" i="7"/>
  <c r="M746" i="7"/>
  <c r="H746" i="7"/>
  <c r="AV745" i="7"/>
  <c r="AQ745" i="7"/>
  <c r="AL745" i="7"/>
  <c r="AG745" i="7"/>
  <c r="AB745" i="7"/>
  <c r="W745" i="7"/>
  <c r="R745" i="7"/>
  <c r="M745" i="7"/>
  <c r="H745" i="7"/>
  <c r="AV744" i="7"/>
  <c r="AQ744" i="7"/>
  <c r="AL744" i="7"/>
  <c r="AG744" i="7"/>
  <c r="AB744" i="7"/>
  <c r="W744" i="7"/>
  <c r="R744" i="7"/>
  <c r="M744" i="7"/>
  <c r="H744" i="7"/>
  <c r="AV743" i="7"/>
  <c r="AQ743" i="7"/>
  <c r="AL743" i="7"/>
  <c r="AG743" i="7"/>
  <c r="AB743" i="7"/>
  <c r="W743" i="7"/>
  <c r="R743" i="7"/>
  <c r="M743" i="7"/>
  <c r="H743" i="7"/>
  <c r="AV742" i="7"/>
  <c r="AQ742" i="7"/>
  <c r="AL742" i="7"/>
  <c r="AG742" i="7"/>
  <c r="AB742" i="7"/>
  <c r="W742" i="7"/>
  <c r="R742" i="7"/>
  <c r="M742" i="7"/>
  <c r="H742" i="7"/>
  <c r="AV741" i="7"/>
  <c r="AQ741" i="7"/>
  <c r="AL741" i="7"/>
  <c r="AG741" i="7"/>
  <c r="AB741" i="7"/>
  <c r="W741" i="7"/>
  <c r="R741" i="7"/>
  <c r="M741" i="7"/>
  <c r="H741" i="7"/>
  <c r="AV740" i="7"/>
  <c r="AQ740" i="7"/>
  <c r="AL740" i="7"/>
  <c r="AG740" i="7"/>
  <c r="AB740" i="7"/>
  <c r="W740" i="7"/>
  <c r="R740" i="7"/>
  <c r="M740" i="7"/>
  <c r="H740" i="7"/>
  <c r="AV739" i="7"/>
  <c r="AQ739" i="7"/>
  <c r="AL739" i="7"/>
  <c r="AG739" i="7"/>
  <c r="AB739" i="7"/>
  <c r="W739" i="7"/>
  <c r="R739" i="7"/>
  <c r="M739" i="7"/>
  <c r="H739" i="7"/>
  <c r="AV738" i="7"/>
  <c r="AQ738" i="7"/>
  <c r="AL738" i="7"/>
  <c r="AG738" i="7"/>
  <c r="AB738" i="7"/>
  <c r="W738" i="7"/>
  <c r="R738" i="7"/>
  <c r="M738" i="7"/>
  <c r="H738" i="7"/>
  <c r="AV737" i="7"/>
  <c r="AQ737" i="7"/>
  <c r="AL737" i="7"/>
  <c r="AG737" i="7"/>
  <c r="AB737" i="7"/>
  <c r="W737" i="7"/>
  <c r="R737" i="7"/>
  <c r="M737" i="7"/>
  <c r="H737" i="7"/>
  <c r="AV736" i="7"/>
  <c r="AQ736" i="7"/>
  <c r="AL736" i="7"/>
  <c r="AG736" i="7"/>
  <c r="AB736" i="7"/>
  <c r="W736" i="7"/>
  <c r="R736" i="7"/>
  <c r="M736" i="7"/>
  <c r="H736" i="7"/>
  <c r="AV735" i="7"/>
  <c r="AQ735" i="7"/>
  <c r="AL735" i="7"/>
  <c r="AG735" i="7"/>
  <c r="AB735" i="7"/>
  <c r="W735" i="7"/>
  <c r="R735" i="7"/>
  <c r="M735" i="7"/>
  <c r="H735" i="7"/>
  <c r="AV734" i="7"/>
  <c r="AQ734" i="7"/>
  <c r="AL734" i="7"/>
  <c r="AG734" i="7"/>
  <c r="AB734" i="7"/>
  <c r="W734" i="7"/>
  <c r="R734" i="7"/>
  <c r="M734" i="7"/>
  <c r="H734" i="7"/>
  <c r="AV733" i="7"/>
  <c r="AQ733" i="7"/>
  <c r="AL733" i="7"/>
  <c r="AG733" i="7"/>
  <c r="AB733" i="7"/>
  <c r="W733" i="7"/>
  <c r="R733" i="7"/>
  <c r="M733" i="7"/>
  <c r="H733" i="7"/>
  <c r="AV732" i="7"/>
  <c r="AQ732" i="7"/>
  <c r="AL732" i="7"/>
  <c r="AG732" i="7"/>
  <c r="AB732" i="7"/>
  <c r="W732" i="7"/>
  <c r="R732" i="7"/>
  <c r="M732" i="7"/>
  <c r="H732" i="7"/>
  <c r="AV729" i="7"/>
  <c r="AQ729" i="7"/>
  <c r="AL729" i="7"/>
  <c r="AG729" i="7"/>
  <c r="AB729" i="7"/>
  <c r="W729" i="7"/>
  <c r="R729" i="7"/>
  <c r="M729" i="7"/>
  <c r="H729" i="7"/>
  <c r="AV728" i="7"/>
  <c r="AQ728" i="7"/>
  <c r="AL728" i="7"/>
  <c r="AG728" i="7"/>
  <c r="AB728" i="7"/>
  <c r="W728" i="7"/>
  <c r="R728" i="7"/>
  <c r="M728" i="7"/>
  <c r="H728" i="7"/>
  <c r="AV727" i="7"/>
  <c r="AQ727" i="7"/>
  <c r="AL727" i="7"/>
  <c r="AG727" i="7"/>
  <c r="AB727" i="7"/>
  <c r="W727" i="7"/>
  <c r="R727" i="7"/>
  <c r="M727" i="7"/>
  <c r="H727" i="7"/>
  <c r="AV726" i="7"/>
  <c r="AQ726" i="7"/>
  <c r="AL726" i="7"/>
  <c r="AG726" i="7"/>
  <c r="AB726" i="7"/>
  <c r="W726" i="7"/>
  <c r="R726" i="7"/>
  <c r="M726" i="7"/>
  <c r="H726" i="7"/>
  <c r="AV725" i="7"/>
  <c r="AQ725" i="7"/>
  <c r="AL725" i="7"/>
  <c r="AG725" i="7"/>
  <c r="AB725" i="7"/>
  <c r="W725" i="7"/>
  <c r="R725" i="7"/>
  <c r="M725" i="7"/>
  <c r="H725" i="7"/>
  <c r="AV724" i="7"/>
  <c r="AQ724" i="7"/>
  <c r="AL724" i="7"/>
  <c r="AG724" i="7"/>
  <c r="AB724" i="7"/>
  <c r="W724" i="7"/>
  <c r="R724" i="7"/>
  <c r="M724" i="7"/>
  <c r="H724" i="7"/>
  <c r="AV723" i="7"/>
  <c r="AQ723" i="7"/>
  <c r="AL723" i="7"/>
  <c r="AG723" i="7"/>
  <c r="AB723" i="7"/>
  <c r="W723" i="7"/>
  <c r="R723" i="7"/>
  <c r="M723" i="7"/>
  <c r="H723" i="7"/>
  <c r="AV722" i="7"/>
  <c r="AQ722" i="7"/>
  <c r="AL722" i="7"/>
  <c r="AG722" i="7"/>
  <c r="AB722" i="7"/>
  <c r="W722" i="7"/>
  <c r="R722" i="7"/>
  <c r="M722" i="7"/>
  <c r="H722" i="7"/>
  <c r="AV721" i="7"/>
  <c r="AQ721" i="7"/>
  <c r="AL721" i="7"/>
  <c r="AG721" i="7"/>
  <c r="AB721" i="7"/>
  <c r="W721" i="7"/>
  <c r="R721" i="7"/>
  <c r="M721" i="7"/>
  <c r="H721" i="7"/>
  <c r="AV720" i="7"/>
  <c r="AQ720" i="7"/>
  <c r="AL720" i="7"/>
  <c r="AG720" i="7"/>
  <c r="AB720" i="7"/>
  <c r="W720" i="7"/>
  <c r="R720" i="7"/>
  <c r="M720" i="7"/>
  <c r="H720" i="7"/>
  <c r="AV719" i="7"/>
  <c r="AQ719" i="7"/>
  <c r="AL719" i="7"/>
  <c r="AG719" i="7"/>
  <c r="AB719" i="7"/>
  <c r="W719" i="7"/>
  <c r="R719" i="7"/>
  <c r="M719" i="7"/>
  <c r="H719" i="7"/>
  <c r="AV718" i="7"/>
  <c r="AQ718" i="7"/>
  <c r="AL718" i="7"/>
  <c r="AG718" i="7"/>
  <c r="AB718" i="7"/>
  <c r="W718" i="7"/>
  <c r="R718" i="7"/>
  <c r="M718" i="7"/>
  <c r="H718" i="7"/>
  <c r="AV717" i="7"/>
  <c r="AQ717" i="7"/>
  <c r="AL717" i="7"/>
  <c r="AG717" i="7"/>
  <c r="AB717" i="7"/>
  <c r="W717" i="7"/>
  <c r="R717" i="7"/>
  <c r="M717" i="7"/>
  <c r="H717" i="7"/>
  <c r="AV716" i="7"/>
  <c r="AQ716" i="7"/>
  <c r="AL716" i="7"/>
  <c r="AG716" i="7"/>
  <c r="AB716" i="7"/>
  <c r="W716" i="7"/>
  <c r="R716" i="7"/>
  <c r="M716" i="7"/>
  <c r="H716" i="7"/>
  <c r="AV715" i="7"/>
  <c r="AQ715" i="7"/>
  <c r="AL715" i="7"/>
  <c r="AG715" i="7"/>
  <c r="AB715" i="7"/>
  <c r="W715" i="7"/>
  <c r="R715" i="7"/>
  <c r="M715" i="7"/>
  <c r="H715" i="7"/>
  <c r="AV714" i="7"/>
  <c r="AQ714" i="7"/>
  <c r="AL714" i="7"/>
  <c r="AG714" i="7"/>
  <c r="AB714" i="7"/>
  <c r="W714" i="7"/>
  <c r="R714" i="7"/>
  <c r="M714" i="7"/>
  <c r="H714" i="7"/>
  <c r="AV713" i="7"/>
  <c r="AQ713" i="7"/>
  <c r="AL713" i="7"/>
  <c r="AG713" i="7"/>
  <c r="AB713" i="7"/>
  <c r="W713" i="7"/>
  <c r="R713" i="7"/>
  <c r="M713" i="7"/>
  <c r="H713" i="7"/>
  <c r="AV712" i="7"/>
  <c r="AQ712" i="7"/>
  <c r="AL712" i="7"/>
  <c r="AG712" i="7"/>
  <c r="AB712" i="7"/>
  <c r="W712" i="7"/>
  <c r="R712" i="7"/>
  <c r="M712" i="7"/>
  <c r="H712" i="7"/>
  <c r="AV711" i="7"/>
  <c r="AQ711" i="7"/>
  <c r="AL711" i="7"/>
  <c r="AG711" i="7"/>
  <c r="AB711" i="7"/>
  <c r="W711" i="7"/>
  <c r="R711" i="7"/>
  <c r="M711" i="7"/>
  <c r="H711" i="7"/>
  <c r="AV710" i="7"/>
  <c r="AQ710" i="7"/>
  <c r="AL710" i="7"/>
  <c r="AG710" i="7"/>
  <c r="AB710" i="7"/>
  <c r="W710" i="7"/>
  <c r="R710" i="7"/>
  <c r="M710" i="7"/>
  <c r="H710" i="7"/>
  <c r="AV707" i="7"/>
  <c r="AQ707" i="7"/>
  <c r="AL707" i="7"/>
  <c r="AG707" i="7"/>
  <c r="AB707" i="7"/>
  <c r="W707" i="7"/>
  <c r="R707" i="7"/>
  <c r="M707" i="7"/>
  <c r="H707" i="7"/>
  <c r="AV706" i="7"/>
  <c r="AQ706" i="7"/>
  <c r="AL706" i="7"/>
  <c r="AG706" i="7"/>
  <c r="AB706" i="7"/>
  <c r="W706" i="7"/>
  <c r="R706" i="7"/>
  <c r="M706" i="7"/>
  <c r="H706" i="7"/>
  <c r="AV705" i="7"/>
  <c r="AQ705" i="7"/>
  <c r="AL705" i="7"/>
  <c r="AG705" i="7"/>
  <c r="AB705" i="7"/>
  <c r="W705" i="7"/>
  <c r="R705" i="7"/>
  <c r="M705" i="7"/>
  <c r="H705" i="7"/>
  <c r="AV704" i="7"/>
  <c r="AQ704" i="7"/>
  <c r="AL704" i="7"/>
  <c r="AG704" i="7"/>
  <c r="AB704" i="7"/>
  <c r="W704" i="7"/>
  <c r="R704" i="7"/>
  <c r="M704" i="7"/>
  <c r="H704" i="7"/>
  <c r="AV703" i="7"/>
  <c r="AQ703" i="7"/>
  <c r="AL703" i="7"/>
  <c r="AG703" i="7"/>
  <c r="AB703" i="7"/>
  <c r="W703" i="7"/>
  <c r="R703" i="7"/>
  <c r="M703" i="7"/>
  <c r="H703" i="7"/>
  <c r="AV702" i="7"/>
  <c r="AQ702" i="7"/>
  <c r="AL702" i="7"/>
  <c r="AG702" i="7"/>
  <c r="AB702" i="7"/>
  <c r="W702" i="7"/>
  <c r="R702" i="7"/>
  <c r="M702" i="7"/>
  <c r="H702" i="7"/>
  <c r="AV701" i="7"/>
  <c r="AQ701" i="7"/>
  <c r="AL701" i="7"/>
  <c r="AG701" i="7"/>
  <c r="AB701" i="7"/>
  <c r="W701" i="7"/>
  <c r="R701" i="7"/>
  <c r="M701" i="7"/>
  <c r="H701" i="7"/>
  <c r="AV700" i="7"/>
  <c r="AQ700" i="7"/>
  <c r="AL700" i="7"/>
  <c r="AG700" i="7"/>
  <c r="AB700" i="7"/>
  <c r="W700" i="7"/>
  <c r="R700" i="7"/>
  <c r="M700" i="7"/>
  <c r="H700" i="7"/>
  <c r="AV699" i="7"/>
  <c r="AQ699" i="7"/>
  <c r="AL699" i="7"/>
  <c r="AG699" i="7"/>
  <c r="AB699" i="7"/>
  <c r="W699" i="7"/>
  <c r="R699" i="7"/>
  <c r="M699" i="7"/>
  <c r="H699" i="7"/>
  <c r="AV698" i="7"/>
  <c r="AQ698" i="7"/>
  <c r="AL698" i="7"/>
  <c r="AG698" i="7"/>
  <c r="AB698" i="7"/>
  <c r="W698" i="7"/>
  <c r="R698" i="7"/>
  <c r="M698" i="7"/>
  <c r="H698" i="7"/>
  <c r="AV697" i="7"/>
  <c r="AQ697" i="7"/>
  <c r="AL697" i="7"/>
  <c r="AG697" i="7"/>
  <c r="AB697" i="7"/>
  <c r="W697" i="7"/>
  <c r="R697" i="7"/>
  <c r="M697" i="7"/>
  <c r="H697" i="7"/>
  <c r="AV696" i="7"/>
  <c r="AQ696" i="7"/>
  <c r="AL696" i="7"/>
  <c r="AG696" i="7"/>
  <c r="AB696" i="7"/>
  <c r="W696" i="7"/>
  <c r="R696" i="7"/>
  <c r="M696" i="7"/>
  <c r="H696" i="7"/>
  <c r="AV695" i="7"/>
  <c r="AQ695" i="7"/>
  <c r="AL695" i="7"/>
  <c r="AG695" i="7"/>
  <c r="AB695" i="7"/>
  <c r="W695" i="7"/>
  <c r="R695" i="7"/>
  <c r="M695" i="7"/>
  <c r="H695" i="7"/>
  <c r="AV694" i="7"/>
  <c r="AQ694" i="7"/>
  <c r="AL694" i="7"/>
  <c r="AG694" i="7"/>
  <c r="AB694" i="7"/>
  <c r="W694" i="7"/>
  <c r="R694" i="7"/>
  <c r="M694" i="7"/>
  <c r="H694" i="7"/>
  <c r="AV693" i="7"/>
  <c r="AQ693" i="7"/>
  <c r="AL693" i="7"/>
  <c r="AG693" i="7"/>
  <c r="AB693" i="7"/>
  <c r="W693" i="7"/>
  <c r="R693" i="7"/>
  <c r="M693" i="7"/>
  <c r="H693" i="7"/>
  <c r="AV692" i="7"/>
  <c r="AQ692" i="7"/>
  <c r="AL692" i="7"/>
  <c r="AG692" i="7"/>
  <c r="AB692" i="7"/>
  <c r="W692" i="7"/>
  <c r="R692" i="7"/>
  <c r="M692" i="7"/>
  <c r="H692" i="7"/>
  <c r="AV691" i="7"/>
  <c r="AQ691" i="7"/>
  <c r="AL691" i="7"/>
  <c r="AG691" i="7"/>
  <c r="AB691" i="7"/>
  <c r="W691" i="7"/>
  <c r="R691" i="7"/>
  <c r="M691" i="7"/>
  <c r="H691" i="7"/>
  <c r="AV690" i="7"/>
  <c r="AQ690" i="7"/>
  <c r="AL690" i="7"/>
  <c r="AG690" i="7"/>
  <c r="AB690" i="7"/>
  <c r="W690" i="7"/>
  <c r="R690" i="7"/>
  <c r="M690" i="7"/>
  <c r="H690" i="7"/>
  <c r="AV689" i="7"/>
  <c r="AQ689" i="7"/>
  <c r="AL689" i="7"/>
  <c r="AG689" i="7"/>
  <c r="AB689" i="7"/>
  <c r="W689" i="7"/>
  <c r="R689" i="7"/>
  <c r="M689" i="7"/>
  <c r="H689" i="7"/>
  <c r="AV688" i="7"/>
  <c r="AQ688" i="7"/>
  <c r="AL688" i="7"/>
  <c r="AG688" i="7"/>
  <c r="AB688" i="7"/>
  <c r="W688" i="7"/>
  <c r="R688" i="7"/>
  <c r="M688" i="7"/>
  <c r="H688" i="7"/>
  <c r="AV685" i="7"/>
  <c r="AQ685" i="7"/>
  <c r="AL685" i="7"/>
  <c r="AG685" i="7"/>
  <c r="AB685" i="7"/>
  <c r="W685" i="7"/>
  <c r="R685" i="7"/>
  <c r="M685" i="7"/>
  <c r="H685" i="7"/>
  <c r="AV684" i="7"/>
  <c r="AQ684" i="7"/>
  <c r="AL684" i="7"/>
  <c r="AG684" i="7"/>
  <c r="AB684" i="7"/>
  <c r="W684" i="7"/>
  <c r="R684" i="7"/>
  <c r="M684" i="7"/>
  <c r="H684" i="7"/>
  <c r="AV683" i="7"/>
  <c r="AQ683" i="7"/>
  <c r="AL683" i="7"/>
  <c r="AG683" i="7"/>
  <c r="AB683" i="7"/>
  <c r="W683" i="7"/>
  <c r="R683" i="7"/>
  <c r="M683" i="7"/>
  <c r="H683" i="7"/>
  <c r="AV682" i="7"/>
  <c r="AQ682" i="7"/>
  <c r="AL682" i="7"/>
  <c r="AG682" i="7"/>
  <c r="AB682" i="7"/>
  <c r="W682" i="7"/>
  <c r="R682" i="7"/>
  <c r="M682" i="7"/>
  <c r="H682" i="7"/>
  <c r="AV681" i="7"/>
  <c r="AQ681" i="7"/>
  <c r="AL681" i="7"/>
  <c r="AG681" i="7"/>
  <c r="AB681" i="7"/>
  <c r="W681" i="7"/>
  <c r="R681" i="7"/>
  <c r="M681" i="7"/>
  <c r="H681" i="7"/>
  <c r="AV680" i="7"/>
  <c r="AQ680" i="7"/>
  <c r="AL680" i="7"/>
  <c r="AG680" i="7"/>
  <c r="AB680" i="7"/>
  <c r="W680" i="7"/>
  <c r="R680" i="7"/>
  <c r="M680" i="7"/>
  <c r="H680" i="7"/>
  <c r="AV679" i="7"/>
  <c r="AQ679" i="7"/>
  <c r="AL679" i="7"/>
  <c r="AG679" i="7"/>
  <c r="AB679" i="7"/>
  <c r="W679" i="7"/>
  <c r="R679" i="7"/>
  <c r="M679" i="7"/>
  <c r="H679" i="7"/>
  <c r="AV678" i="7"/>
  <c r="AQ678" i="7"/>
  <c r="AL678" i="7"/>
  <c r="AG678" i="7"/>
  <c r="AB678" i="7"/>
  <c r="W678" i="7"/>
  <c r="R678" i="7"/>
  <c r="M678" i="7"/>
  <c r="H678" i="7"/>
  <c r="AV677" i="7"/>
  <c r="AQ677" i="7"/>
  <c r="AL677" i="7"/>
  <c r="AG677" i="7"/>
  <c r="AB677" i="7"/>
  <c r="W677" i="7"/>
  <c r="R677" i="7"/>
  <c r="M677" i="7"/>
  <c r="H677" i="7"/>
  <c r="AV676" i="7"/>
  <c r="AQ676" i="7"/>
  <c r="AL676" i="7"/>
  <c r="AG676" i="7"/>
  <c r="AB676" i="7"/>
  <c r="W676" i="7"/>
  <c r="R676" i="7"/>
  <c r="M676" i="7"/>
  <c r="H676" i="7"/>
  <c r="AV675" i="7"/>
  <c r="AQ675" i="7"/>
  <c r="AL675" i="7"/>
  <c r="AG675" i="7"/>
  <c r="AB675" i="7"/>
  <c r="W675" i="7"/>
  <c r="R675" i="7"/>
  <c r="M675" i="7"/>
  <c r="H675" i="7"/>
  <c r="AV674" i="7"/>
  <c r="AQ674" i="7"/>
  <c r="AL674" i="7"/>
  <c r="AG674" i="7"/>
  <c r="AB674" i="7"/>
  <c r="W674" i="7"/>
  <c r="R674" i="7"/>
  <c r="M674" i="7"/>
  <c r="H674" i="7"/>
  <c r="AV673" i="7"/>
  <c r="AQ673" i="7"/>
  <c r="AL673" i="7"/>
  <c r="AG673" i="7"/>
  <c r="AB673" i="7"/>
  <c r="W673" i="7"/>
  <c r="R673" i="7"/>
  <c r="M673" i="7"/>
  <c r="H673" i="7"/>
  <c r="AV672" i="7"/>
  <c r="AQ672" i="7"/>
  <c r="AL672" i="7"/>
  <c r="AG672" i="7"/>
  <c r="AB672" i="7"/>
  <c r="W672" i="7"/>
  <c r="R672" i="7"/>
  <c r="M672" i="7"/>
  <c r="H672" i="7"/>
  <c r="AV671" i="7"/>
  <c r="AQ671" i="7"/>
  <c r="AL671" i="7"/>
  <c r="AG671" i="7"/>
  <c r="AB671" i="7"/>
  <c r="W671" i="7"/>
  <c r="R671" i="7"/>
  <c r="M671" i="7"/>
  <c r="H671" i="7"/>
  <c r="AV670" i="7"/>
  <c r="AQ670" i="7"/>
  <c r="AL670" i="7"/>
  <c r="AG670" i="7"/>
  <c r="AB670" i="7"/>
  <c r="W670" i="7"/>
  <c r="R670" i="7"/>
  <c r="M670" i="7"/>
  <c r="H670" i="7"/>
  <c r="AV669" i="7"/>
  <c r="AQ669" i="7"/>
  <c r="AL669" i="7"/>
  <c r="AG669" i="7"/>
  <c r="AB669" i="7"/>
  <c r="W669" i="7"/>
  <c r="R669" i="7"/>
  <c r="M669" i="7"/>
  <c r="H669" i="7"/>
  <c r="AV668" i="7"/>
  <c r="AQ668" i="7"/>
  <c r="AL668" i="7"/>
  <c r="AG668" i="7"/>
  <c r="AB668" i="7"/>
  <c r="W668" i="7"/>
  <c r="R668" i="7"/>
  <c r="M668" i="7"/>
  <c r="H668" i="7"/>
  <c r="AV667" i="7"/>
  <c r="AQ667" i="7"/>
  <c r="AL667" i="7"/>
  <c r="AG667" i="7"/>
  <c r="AB667" i="7"/>
  <c r="W667" i="7"/>
  <c r="R667" i="7"/>
  <c r="M667" i="7"/>
  <c r="H667" i="7"/>
  <c r="AV666" i="7"/>
  <c r="AQ666" i="7"/>
  <c r="AL666" i="7"/>
  <c r="AG666" i="7"/>
  <c r="AB666" i="7"/>
  <c r="W666" i="7"/>
  <c r="R666" i="7"/>
  <c r="M666" i="7"/>
  <c r="H666" i="7"/>
  <c r="AV663" i="7"/>
  <c r="AQ663" i="7"/>
  <c r="AL663" i="7"/>
  <c r="AG663" i="7"/>
  <c r="AB663" i="7"/>
  <c r="W663" i="7"/>
  <c r="R663" i="7"/>
  <c r="M663" i="7"/>
  <c r="H663" i="7"/>
  <c r="AV662" i="7"/>
  <c r="AQ662" i="7"/>
  <c r="AL662" i="7"/>
  <c r="AG662" i="7"/>
  <c r="AB662" i="7"/>
  <c r="W662" i="7"/>
  <c r="R662" i="7"/>
  <c r="M662" i="7"/>
  <c r="H662" i="7"/>
  <c r="AV661" i="7"/>
  <c r="AQ661" i="7"/>
  <c r="AL661" i="7"/>
  <c r="AG661" i="7"/>
  <c r="AB661" i="7"/>
  <c r="W661" i="7"/>
  <c r="R661" i="7"/>
  <c r="M661" i="7"/>
  <c r="H661" i="7"/>
  <c r="AV660" i="7"/>
  <c r="AQ660" i="7"/>
  <c r="AL660" i="7"/>
  <c r="AG660" i="7"/>
  <c r="AB660" i="7"/>
  <c r="W660" i="7"/>
  <c r="R660" i="7"/>
  <c r="M660" i="7"/>
  <c r="H660" i="7"/>
  <c r="AV659" i="7"/>
  <c r="AQ659" i="7"/>
  <c r="AL659" i="7"/>
  <c r="AG659" i="7"/>
  <c r="AB659" i="7"/>
  <c r="W659" i="7"/>
  <c r="R659" i="7"/>
  <c r="M659" i="7"/>
  <c r="H659" i="7"/>
  <c r="AV658" i="7"/>
  <c r="AQ658" i="7"/>
  <c r="AL658" i="7"/>
  <c r="AG658" i="7"/>
  <c r="AB658" i="7"/>
  <c r="W658" i="7"/>
  <c r="R658" i="7"/>
  <c r="M658" i="7"/>
  <c r="H658" i="7"/>
  <c r="AV657" i="7"/>
  <c r="AQ657" i="7"/>
  <c r="AL657" i="7"/>
  <c r="AG657" i="7"/>
  <c r="AB657" i="7"/>
  <c r="W657" i="7"/>
  <c r="R657" i="7"/>
  <c r="M657" i="7"/>
  <c r="H657" i="7"/>
  <c r="AV656" i="7"/>
  <c r="AQ656" i="7"/>
  <c r="AL656" i="7"/>
  <c r="AG656" i="7"/>
  <c r="AB656" i="7"/>
  <c r="W656" i="7"/>
  <c r="R656" i="7"/>
  <c r="M656" i="7"/>
  <c r="H656" i="7"/>
  <c r="AV655" i="7"/>
  <c r="AQ655" i="7"/>
  <c r="AL655" i="7"/>
  <c r="AG655" i="7"/>
  <c r="AB655" i="7"/>
  <c r="W655" i="7"/>
  <c r="R655" i="7"/>
  <c r="M655" i="7"/>
  <c r="H655" i="7"/>
  <c r="AV654" i="7"/>
  <c r="AQ654" i="7"/>
  <c r="AL654" i="7"/>
  <c r="AG654" i="7"/>
  <c r="AB654" i="7"/>
  <c r="W654" i="7"/>
  <c r="R654" i="7"/>
  <c r="M654" i="7"/>
  <c r="H654" i="7"/>
  <c r="AV653" i="7"/>
  <c r="AQ653" i="7"/>
  <c r="AL653" i="7"/>
  <c r="AG653" i="7"/>
  <c r="AB653" i="7"/>
  <c r="W653" i="7"/>
  <c r="R653" i="7"/>
  <c r="M653" i="7"/>
  <c r="H653" i="7"/>
  <c r="AV652" i="7"/>
  <c r="AQ652" i="7"/>
  <c r="AL652" i="7"/>
  <c r="AG652" i="7"/>
  <c r="AB652" i="7"/>
  <c r="W652" i="7"/>
  <c r="R652" i="7"/>
  <c r="M652" i="7"/>
  <c r="H652" i="7"/>
  <c r="AV651" i="7"/>
  <c r="AQ651" i="7"/>
  <c r="AL651" i="7"/>
  <c r="AG651" i="7"/>
  <c r="AB651" i="7"/>
  <c r="W651" i="7"/>
  <c r="R651" i="7"/>
  <c r="M651" i="7"/>
  <c r="H651" i="7"/>
  <c r="AV650" i="7"/>
  <c r="AQ650" i="7"/>
  <c r="AL650" i="7"/>
  <c r="AG650" i="7"/>
  <c r="AB650" i="7"/>
  <c r="W650" i="7"/>
  <c r="R650" i="7"/>
  <c r="M650" i="7"/>
  <c r="H650" i="7"/>
  <c r="AV649" i="7"/>
  <c r="AQ649" i="7"/>
  <c r="AL649" i="7"/>
  <c r="AG649" i="7"/>
  <c r="AB649" i="7"/>
  <c r="W649" i="7"/>
  <c r="R649" i="7"/>
  <c r="M649" i="7"/>
  <c r="H649" i="7"/>
  <c r="AV648" i="7"/>
  <c r="AQ648" i="7"/>
  <c r="AL648" i="7"/>
  <c r="AG648" i="7"/>
  <c r="AB648" i="7"/>
  <c r="W648" i="7"/>
  <c r="R648" i="7"/>
  <c r="M648" i="7"/>
  <c r="H648" i="7"/>
  <c r="AV647" i="7"/>
  <c r="AQ647" i="7"/>
  <c r="AL647" i="7"/>
  <c r="AG647" i="7"/>
  <c r="AB647" i="7"/>
  <c r="W647" i="7"/>
  <c r="R647" i="7"/>
  <c r="M647" i="7"/>
  <c r="H647" i="7"/>
  <c r="AV646" i="7"/>
  <c r="AQ646" i="7"/>
  <c r="AL646" i="7"/>
  <c r="AG646" i="7"/>
  <c r="AB646" i="7"/>
  <c r="W646" i="7"/>
  <c r="R646" i="7"/>
  <c r="M646" i="7"/>
  <c r="H646" i="7"/>
  <c r="AV645" i="7"/>
  <c r="AQ645" i="7"/>
  <c r="AL645" i="7"/>
  <c r="AG645" i="7"/>
  <c r="AB645" i="7"/>
  <c r="W645" i="7"/>
  <c r="R645" i="7"/>
  <c r="M645" i="7"/>
  <c r="H645" i="7"/>
  <c r="AV644" i="7"/>
  <c r="AQ644" i="7"/>
  <c r="AL644" i="7"/>
  <c r="AG644" i="7"/>
  <c r="AB644" i="7"/>
  <c r="W644" i="7"/>
  <c r="R644" i="7"/>
  <c r="M644" i="7"/>
  <c r="H644" i="7"/>
  <c r="AV641" i="7"/>
  <c r="AQ641" i="7"/>
  <c r="AL641" i="7"/>
  <c r="AG641" i="7"/>
  <c r="AB641" i="7"/>
  <c r="W641" i="7"/>
  <c r="R641" i="7"/>
  <c r="M641" i="7"/>
  <c r="H641" i="7"/>
  <c r="AV640" i="7"/>
  <c r="AQ640" i="7"/>
  <c r="AL640" i="7"/>
  <c r="AG640" i="7"/>
  <c r="AB640" i="7"/>
  <c r="W640" i="7"/>
  <c r="R640" i="7"/>
  <c r="M640" i="7"/>
  <c r="H640" i="7"/>
  <c r="AV639" i="7"/>
  <c r="AQ639" i="7"/>
  <c r="AL639" i="7"/>
  <c r="AG639" i="7"/>
  <c r="AB639" i="7"/>
  <c r="W639" i="7"/>
  <c r="R639" i="7"/>
  <c r="M639" i="7"/>
  <c r="H639" i="7"/>
  <c r="AV638" i="7"/>
  <c r="AQ638" i="7"/>
  <c r="AL638" i="7"/>
  <c r="AG638" i="7"/>
  <c r="AB638" i="7"/>
  <c r="W638" i="7"/>
  <c r="R638" i="7"/>
  <c r="M638" i="7"/>
  <c r="H638" i="7"/>
  <c r="AV637" i="7"/>
  <c r="AQ637" i="7"/>
  <c r="AL637" i="7"/>
  <c r="AG637" i="7"/>
  <c r="AB637" i="7"/>
  <c r="W637" i="7"/>
  <c r="R637" i="7"/>
  <c r="M637" i="7"/>
  <c r="H637" i="7"/>
  <c r="AV636" i="7"/>
  <c r="AQ636" i="7"/>
  <c r="AL636" i="7"/>
  <c r="AG636" i="7"/>
  <c r="AB636" i="7"/>
  <c r="W636" i="7"/>
  <c r="R636" i="7"/>
  <c r="M636" i="7"/>
  <c r="H636" i="7"/>
  <c r="AV635" i="7"/>
  <c r="AQ635" i="7"/>
  <c r="AL635" i="7"/>
  <c r="AG635" i="7"/>
  <c r="AB635" i="7"/>
  <c r="W635" i="7"/>
  <c r="R635" i="7"/>
  <c r="M635" i="7"/>
  <c r="H635" i="7"/>
  <c r="AV634" i="7"/>
  <c r="AQ634" i="7"/>
  <c r="AL634" i="7"/>
  <c r="AG634" i="7"/>
  <c r="AB634" i="7"/>
  <c r="W634" i="7"/>
  <c r="R634" i="7"/>
  <c r="M634" i="7"/>
  <c r="H634" i="7"/>
  <c r="AV633" i="7"/>
  <c r="AQ633" i="7"/>
  <c r="AL633" i="7"/>
  <c r="AG633" i="7"/>
  <c r="AB633" i="7"/>
  <c r="W633" i="7"/>
  <c r="R633" i="7"/>
  <c r="M633" i="7"/>
  <c r="H633" i="7"/>
  <c r="AV632" i="7"/>
  <c r="AQ632" i="7"/>
  <c r="AL632" i="7"/>
  <c r="AG632" i="7"/>
  <c r="AB632" i="7"/>
  <c r="W632" i="7"/>
  <c r="R632" i="7"/>
  <c r="M632" i="7"/>
  <c r="H632" i="7"/>
  <c r="AV631" i="7"/>
  <c r="AQ631" i="7"/>
  <c r="AL631" i="7"/>
  <c r="AG631" i="7"/>
  <c r="AB631" i="7"/>
  <c r="W631" i="7"/>
  <c r="R631" i="7"/>
  <c r="M631" i="7"/>
  <c r="H631" i="7"/>
  <c r="AV630" i="7"/>
  <c r="AQ630" i="7"/>
  <c r="AL630" i="7"/>
  <c r="AG630" i="7"/>
  <c r="AB630" i="7"/>
  <c r="W630" i="7"/>
  <c r="R630" i="7"/>
  <c r="M630" i="7"/>
  <c r="H630" i="7"/>
  <c r="AV629" i="7"/>
  <c r="AQ629" i="7"/>
  <c r="AL629" i="7"/>
  <c r="AG629" i="7"/>
  <c r="AB629" i="7"/>
  <c r="W629" i="7"/>
  <c r="R629" i="7"/>
  <c r="M629" i="7"/>
  <c r="H629" i="7"/>
  <c r="AV628" i="7"/>
  <c r="AQ628" i="7"/>
  <c r="AL628" i="7"/>
  <c r="AG628" i="7"/>
  <c r="AB628" i="7"/>
  <c r="W628" i="7"/>
  <c r="R628" i="7"/>
  <c r="M628" i="7"/>
  <c r="H628" i="7"/>
  <c r="AV627" i="7"/>
  <c r="AQ627" i="7"/>
  <c r="AL627" i="7"/>
  <c r="AG627" i="7"/>
  <c r="AB627" i="7"/>
  <c r="W627" i="7"/>
  <c r="R627" i="7"/>
  <c r="M627" i="7"/>
  <c r="H627" i="7"/>
  <c r="AV626" i="7"/>
  <c r="AQ626" i="7"/>
  <c r="AL626" i="7"/>
  <c r="AG626" i="7"/>
  <c r="AB626" i="7"/>
  <c r="W626" i="7"/>
  <c r="R626" i="7"/>
  <c r="M626" i="7"/>
  <c r="H626" i="7"/>
  <c r="AV625" i="7"/>
  <c r="AQ625" i="7"/>
  <c r="AL625" i="7"/>
  <c r="AG625" i="7"/>
  <c r="AB625" i="7"/>
  <c r="W625" i="7"/>
  <c r="R625" i="7"/>
  <c r="M625" i="7"/>
  <c r="H625" i="7"/>
  <c r="AV624" i="7"/>
  <c r="AQ624" i="7"/>
  <c r="AL624" i="7"/>
  <c r="AG624" i="7"/>
  <c r="AB624" i="7"/>
  <c r="W624" i="7"/>
  <c r="R624" i="7"/>
  <c r="M624" i="7"/>
  <c r="H624" i="7"/>
  <c r="AV623" i="7"/>
  <c r="AQ623" i="7"/>
  <c r="AL623" i="7"/>
  <c r="AG623" i="7"/>
  <c r="AB623" i="7"/>
  <c r="W623" i="7"/>
  <c r="R623" i="7"/>
  <c r="M623" i="7"/>
  <c r="H623" i="7"/>
  <c r="AV622" i="7"/>
  <c r="AQ622" i="7"/>
  <c r="AL622" i="7"/>
  <c r="AG622" i="7"/>
  <c r="AB622" i="7"/>
  <c r="W622" i="7"/>
  <c r="R622" i="7"/>
  <c r="M622" i="7"/>
  <c r="H622" i="7"/>
  <c r="AV619" i="7"/>
  <c r="AQ619" i="7"/>
  <c r="AL619" i="7"/>
  <c r="AG619" i="7"/>
  <c r="AB619" i="7"/>
  <c r="W619" i="7"/>
  <c r="R619" i="7"/>
  <c r="M619" i="7"/>
  <c r="H619" i="7"/>
  <c r="AV618" i="7"/>
  <c r="AQ618" i="7"/>
  <c r="AL618" i="7"/>
  <c r="AG618" i="7"/>
  <c r="AB618" i="7"/>
  <c r="W618" i="7"/>
  <c r="R618" i="7"/>
  <c r="M618" i="7"/>
  <c r="H618" i="7"/>
  <c r="AV617" i="7"/>
  <c r="AQ617" i="7"/>
  <c r="AL617" i="7"/>
  <c r="AG617" i="7"/>
  <c r="AB617" i="7"/>
  <c r="W617" i="7"/>
  <c r="R617" i="7"/>
  <c r="M617" i="7"/>
  <c r="H617" i="7"/>
  <c r="AV616" i="7"/>
  <c r="AQ616" i="7"/>
  <c r="AL616" i="7"/>
  <c r="AG616" i="7"/>
  <c r="AB616" i="7"/>
  <c r="W616" i="7"/>
  <c r="R616" i="7"/>
  <c r="M616" i="7"/>
  <c r="H616" i="7"/>
  <c r="AV615" i="7"/>
  <c r="AQ615" i="7"/>
  <c r="AL615" i="7"/>
  <c r="AG615" i="7"/>
  <c r="AB615" i="7"/>
  <c r="W615" i="7"/>
  <c r="R615" i="7"/>
  <c r="M615" i="7"/>
  <c r="H615" i="7"/>
  <c r="AV614" i="7"/>
  <c r="AQ614" i="7"/>
  <c r="AL614" i="7"/>
  <c r="AG614" i="7"/>
  <c r="AB614" i="7"/>
  <c r="W614" i="7"/>
  <c r="R614" i="7"/>
  <c r="M614" i="7"/>
  <c r="H614" i="7"/>
  <c r="AV613" i="7"/>
  <c r="AQ613" i="7"/>
  <c r="AL613" i="7"/>
  <c r="AG613" i="7"/>
  <c r="AB613" i="7"/>
  <c r="W613" i="7"/>
  <c r="R613" i="7"/>
  <c r="M613" i="7"/>
  <c r="H613" i="7"/>
  <c r="AV612" i="7"/>
  <c r="AQ612" i="7"/>
  <c r="AL612" i="7"/>
  <c r="AG612" i="7"/>
  <c r="AB612" i="7"/>
  <c r="W612" i="7"/>
  <c r="R612" i="7"/>
  <c r="M612" i="7"/>
  <c r="H612" i="7"/>
  <c r="AV611" i="7"/>
  <c r="AQ611" i="7"/>
  <c r="AL611" i="7"/>
  <c r="AG611" i="7"/>
  <c r="AB611" i="7"/>
  <c r="W611" i="7"/>
  <c r="R611" i="7"/>
  <c r="M611" i="7"/>
  <c r="H611" i="7"/>
  <c r="AV610" i="7"/>
  <c r="AQ610" i="7"/>
  <c r="AL610" i="7"/>
  <c r="AG610" i="7"/>
  <c r="AB610" i="7"/>
  <c r="W610" i="7"/>
  <c r="R610" i="7"/>
  <c r="M610" i="7"/>
  <c r="H610" i="7"/>
  <c r="AV609" i="7"/>
  <c r="AQ609" i="7"/>
  <c r="AL609" i="7"/>
  <c r="AG609" i="7"/>
  <c r="AB609" i="7"/>
  <c r="W609" i="7"/>
  <c r="R609" i="7"/>
  <c r="M609" i="7"/>
  <c r="H609" i="7"/>
  <c r="AV608" i="7"/>
  <c r="AQ608" i="7"/>
  <c r="AL608" i="7"/>
  <c r="AG608" i="7"/>
  <c r="AB608" i="7"/>
  <c r="W608" i="7"/>
  <c r="R608" i="7"/>
  <c r="M608" i="7"/>
  <c r="H608" i="7"/>
  <c r="AV607" i="7"/>
  <c r="AQ607" i="7"/>
  <c r="AL607" i="7"/>
  <c r="AG607" i="7"/>
  <c r="AB607" i="7"/>
  <c r="W607" i="7"/>
  <c r="R607" i="7"/>
  <c r="M607" i="7"/>
  <c r="H607" i="7"/>
  <c r="AV606" i="7"/>
  <c r="AQ606" i="7"/>
  <c r="AL606" i="7"/>
  <c r="AG606" i="7"/>
  <c r="AB606" i="7"/>
  <c r="W606" i="7"/>
  <c r="R606" i="7"/>
  <c r="M606" i="7"/>
  <c r="H606" i="7"/>
  <c r="AV605" i="7"/>
  <c r="AQ605" i="7"/>
  <c r="AL605" i="7"/>
  <c r="AG605" i="7"/>
  <c r="AB605" i="7"/>
  <c r="W605" i="7"/>
  <c r="R605" i="7"/>
  <c r="M605" i="7"/>
  <c r="H605" i="7"/>
  <c r="AV604" i="7"/>
  <c r="AQ604" i="7"/>
  <c r="AL604" i="7"/>
  <c r="AG604" i="7"/>
  <c r="AB604" i="7"/>
  <c r="W604" i="7"/>
  <c r="R604" i="7"/>
  <c r="M604" i="7"/>
  <c r="H604" i="7"/>
  <c r="AV603" i="7"/>
  <c r="AQ603" i="7"/>
  <c r="AL603" i="7"/>
  <c r="AG603" i="7"/>
  <c r="AB603" i="7"/>
  <c r="W603" i="7"/>
  <c r="R603" i="7"/>
  <c r="M603" i="7"/>
  <c r="H603" i="7"/>
  <c r="AV602" i="7"/>
  <c r="AQ602" i="7"/>
  <c r="AL602" i="7"/>
  <c r="AG602" i="7"/>
  <c r="AB602" i="7"/>
  <c r="W602" i="7"/>
  <c r="R602" i="7"/>
  <c r="M602" i="7"/>
  <c r="H602" i="7"/>
  <c r="AV601" i="7"/>
  <c r="AQ601" i="7"/>
  <c r="AL601" i="7"/>
  <c r="AG601" i="7"/>
  <c r="AB601" i="7"/>
  <c r="W601" i="7"/>
  <c r="R601" i="7"/>
  <c r="M601" i="7"/>
  <c r="H601" i="7"/>
  <c r="AV600" i="7"/>
  <c r="AQ600" i="7"/>
  <c r="AL600" i="7"/>
  <c r="AG600" i="7"/>
  <c r="AB600" i="7"/>
  <c r="W600" i="7"/>
  <c r="R600" i="7"/>
  <c r="M600" i="7"/>
  <c r="H600" i="7"/>
  <c r="AV597" i="7"/>
  <c r="AQ597" i="7"/>
  <c r="AL597" i="7"/>
  <c r="AG597" i="7"/>
  <c r="AB597" i="7"/>
  <c r="W597" i="7"/>
  <c r="R597" i="7"/>
  <c r="M597" i="7"/>
  <c r="H597" i="7"/>
  <c r="AV596" i="7"/>
  <c r="AQ596" i="7"/>
  <c r="AL596" i="7"/>
  <c r="AG596" i="7"/>
  <c r="AB596" i="7"/>
  <c r="W596" i="7"/>
  <c r="R596" i="7"/>
  <c r="M596" i="7"/>
  <c r="H596" i="7"/>
  <c r="AV595" i="7"/>
  <c r="AQ595" i="7"/>
  <c r="AL595" i="7"/>
  <c r="AG595" i="7"/>
  <c r="AB595" i="7"/>
  <c r="W595" i="7"/>
  <c r="R595" i="7"/>
  <c r="M595" i="7"/>
  <c r="H595" i="7"/>
  <c r="AV594" i="7"/>
  <c r="AQ594" i="7"/>
  <c r="AL594" i="7"/>
  <c r="AG594" i="7"/>
  <c r="AB594" i="7"/>
  <c r="W594" i="7"/>
  <c r="R594" i="7"/>
  <c r="M594" i="7"/>
  <c r="H594" i="7"/>
  <c r="AV593" i="7"/>
  <c r="AQ593" i="7"/>
  <c r="AL593" i="7"/>
  <c r="AG593" i="7"/>
  <c r="AB593" i="7"/>
  <c r="W593" i="7"/>
  <c r="R593" i="7"/>
  <c r="M593" i="7"/>
  <c r="H593" i="7"/>
  <c r="AV592" i="7"/>
  <c r="AQ592" i="7"/>
  <c r="AL592" i="7"/>
  <c r="AG592" i="7"/>
  <c r="AB592" i="7"/>
  <c r="W592" i="7"/>
  <c r="R592" i="7"/>
  <c r="M592" i="7"/>
  <c r="H592" i="7"/>
  <c r="AV591" i="7"/>
  <c r="AQ591" i="7"/>
  <c r="AL591" i="7"/>
  <c r="AG591" i="7"/>
  <c r="AB591" i="7"/>
  <c r="W591" i="7"/>
  <c r="R591" i="7"/>
  <c r="M591" i="7"/>
  <c r="H591" i="7"/>
  <c r="AV590" i="7"/>
  <c r="AQ590" i="7"/>
  <c r="AL590" i="7"/>
  <c r="AG590" i="7"/>
  <c r="AB590" i="7"/>
  <c r="W590" i="7"/>
  <c r="R590" i="7"/>
  <c r="M590" i="7"/>
  <c r="H590" i="7"/>
  <c r="AV589" i="7"/>
  <c r="AQ589" i="7"/>
  <c r="AL589" i="7"/>
  <c r="AG589" i="7"/>
  <c r="AB589" i="7"/>
  <c r="W589" i="7"/>
  <c r="R589" i="7"/>
  <c r="M589" i="7"/>
  <c r="H589" i="7"/>
  <c r="AV588" i="7"/>
  <c r="AQ588" i="7"/>
  <c r="AL588" i="7"/>
  <c r="AG588" i="7"/>
  <c r="AB588" i="7"/>
  <c r="W588" i="7"/>
  <c r="R588" i="7"/>
  <c r="M588" i="7"/>
  <c r="H588" i="7"/>
  <c r="AV587" i="7"/>
  <c r="AQ587" i="7"/>
  <c r="AL587" i="7"/>
  <c r="AG587" i="7"/>
  <c r="AB587" i="7"/>
  <c r="W587" i="7"/>
  <c r="R587" i="7"/>
  <c r="M587" i="7"/>
  <c r="H587" i="7"/>
  <c r="AV586" i="7"/>
  <c r="AQ586" i="7"/>
  <c r="AL586" i="7"/>
  <c r="AG586" i="7"/>
  <c r="AB586" i="7"/>
  <c r="W586" i="7"/>
  <c r="R586" i="7"/>
  <c r="M586" i="7"/>
  <c r="H586" i="7"/>
  <c r="AV585" i="7"/>
  <c r="AQ585" i="7"/>
  <c r="AL585" i="7"/>
  <c r="AG585" i="7"/>
  <c r="AB585" i="7"/>
  <c r="W585" i="7"/>
  <c r="R585" i="7"/>
  <c r="M585" i="7"/>
  <c r="H585" i="7"/>
  <c r="AV584" i="7"/>
  <c r="AQ584" i="7"/>
  <c r="AL584" i="7"/>
  <c r="AG584" i="7"/>
  <c r="AB584" i="7"/>
  <c r="W584" i="7"/>
  <c r="R584" i="7"/>
  <c r="M584" i="7"/>
  <c r="H584" i="7"/>
  <c r="AV583" i="7"/>
  <c r="AQ583" i="7"/>
  <c r="AL583" i="7"/>
  <c r="AG583" i="7"/>
  <c r="AB583" i="7"/>
  <c r="W583" i="7"/>
  <c r="R583" i="7"/>
  <c r="M583" i="7"/>
  <c r="H583" i="7"/>
  <c r="AV582" i="7"/>
  <c r="AQ582" i="7"/>
  <c r="AL582" i="7"/>
  <c r="AG582" i="7"/>
  <c r="AB582" i="7"/>
  <c r="W582" i="7"/>
  <c r="R582" i="7"/>
  <c r="M582" i="7"/>
  <c r="H582" i="7"/>
  <c r="AV581" i="7"/>
  <c r="AQ581" i="7"/>
  <c r="AL581" i="7"/>
  <c r="AG581" i="7"/>
  <c r="AB581" i="7"/>
  <c r="W581" i="7"/>
  <c r="R581" i="7"/>
  <c r="M581" i="7"/>
  <c r="H581" i="7"/>
  <c r="AV580" i="7"/>
  <c r="AQ580" i="7"/>
  <c r="AL580" i="7"/>
  <c r="AG580" i="7"/>
  <c r="AB580" i="7"/>
  <c r="W580" i="7"/>
  <c r="R580" i="7"/>
  <c r="M580" i="7"/>
  <c r="H580" i="7"/>
  <c r="AV579" i="7"/>
  <c r="AQ579" i="7"/>
  <c r="AL579" i="7"/>
  <c r="AG579" i="7"/>
  <c r="AB579" i="7"/>
  <c r="W579" i="7"/>
  <c r="R579" i="7"/>
  <c r="M579" i="7"/>
  <c r="H579" i="7"/>
  <c r="AV578" i="7"/>
  <c r="AQ578" i="7"/>
  <c r="AL578" i="7"/>
  <c r="AG578" i="7"/>
  <c r="AB578" i="7"/>
  <c r="W578" i="7"/>
  <c r="R578" i="7"/>
  <c r="M578" i="7"/>
  <c r="H578" i="7"/>
  <c r="AV575" i="7"/>
  <c r="AQ575" i="7"/>
  <c r="AL575" i="7"/>
  <c r="AG575" i="7"/>
  <c r="AB575" i="7"/>
  <c r="W575" i="7"/>
  <c r="R575" i="7"/>
  <c r="M575" i="7"/>
  <c r="H575" i="7"/>
  <c r="AV574" i="7"/>
  <c r="AQ574" i="7"/>
  <c r="AL574" i="7"/>
  <c r="AG574" i="7"/>
  <c r="AB574" i="7"/>
  <c r="W574" i="7"/>
  <c r="R574" i="7"/>
  <c r="M574" i="7"/>
  <c r="H574" i="7"/>
  <c r="AV573" i="7"/>
  <c r="AQ573" i="7"/>
  <c r="AL573" i="7"/>
  <c r="AG573" i="7"/>
  <c r="AB573" i="7"/>
  <c r="W573" i="7"/>
  <c r="R573" i="7"/>
  <c r="M573" i="7"/>
  <c r="H573" i="7"/>
  <c r="AV572" i="7"/>
  <c r="AQ572" i="7"/>
  <c r="AL572" i="7"/>
  <c r="AG572" i="7"/>
  <c r="AB572" i="7"/>
  <c r="W572" i="7"/>
  <c r="R572" i="7"/>
  <c r="M572" i="7"/>
  <c r="H572" i="7"/>
  <c r="AV571" i="7"/>
  <c r="AQ571" i="7"/>
  <c r="AL571" i="7"/>
  <c r="AG571" i="7"/>
  <c r="AB571" i="7"/>
  <c r="W571" i="7"/>
  <c r="R571" i="7"/>
  <c r="M571" i="7"/>
  <c r="H571" i="7"/>
  <c r="AV570" i="7"/>
  <c r="AQ570" i="7"/>
  <c r="AL570" i="7"/>
  <c r="AG570" i="7"/>
  <c r="AB570" i="7"/>
  <c r="W570" i="7"/>
  <c r="R570" i="7"/>
  <c r="M570" i="7"/>
  <c r="H570" i="7"/>
  <c r="AV569" i="7"/>
  <c r="AQ569" i="7"/>
  <c r="AL569" i="7"/>
  <c r="AG569" i="7"/>
  <c r="AB569" i="7"/>
  <c r="W569" i="7"/>
  <c r="R569" i="7"/>
  <c r="M569" i="7"/>
  <c r="H569" i="7"/>
  <c r="AV568" i="7"/>
  <c r="AQ568" i="7"/>
  <c r="AL568" i="7"/>
  <c r="AG568" i="7"/>
  <c r="AB568" i="7"/>
  <c r="W568" i="7"/>
  <c r="R568" i="7"/>
  <c r="M568" i="7"/>
  <c r="H568" i="7"/>
  <c r="AV567" i="7"/>
  <c r="AQ567" i="7"/>
  <c r="AL567" i="7"/>
  <c r="AG567" i="7"/>
  <c r="AB567" i="7"/>
  <c r="W567" i="7"/>
  <c r="R567" i="7"/>
  <c r="M567" i="7"/>
  <c r="H567" i="7"/>
  <c r="AV566" i="7"/>
  <c r="AQ566" i="7"/>
  <c r="AL566" i="7"/>
  <c r="AG566" i="7"/>
  <c r="AB566" i="7"/>
  <c r="W566" i="7"/>
  <c r="R566" i="7"/>
  <c r="M566" i="7"/>
  <c r="H566" i="7"/>
  <c r="AV565" i="7"/>
  <c r="AQ565" i="7"/>
  <c r="AL565" i="7"/>
  <c r="AG565" i="7"/>
  <c r="AB565" i="7"/>
  <c r="W565" i="7"/>
  <c r="R565" i="7"/>
  <c r="M565" i="7"/>
  <c r="H565" i="7"/>
  <c r="AV564" i="7"/>
  <c r="AQ564" i="7"/>
  <c r="AL564" i="7"/>
  <c r="AG564" i="7"/>
  <c r="AB564" i="7"/>
  <c r="W564" i="7"/>
  <c r="R564" i="7"/>
  <c r="M564" i="7"/>
  <c r="H564" i="7"/>
  <c r="AV563" i="7"/>
  <c r="AQ563" i="7"/>
  <c r="AL563" i="7"/>
  <c r="AG563" i="7"/>
  <c r="AB563" i="7"/>
  <c r="W563" i="7"/>
  <c r="R563" i="7"/>
  <c r="M563" i="7"/>
  <c r="H563" i="7"/>
  <c r="AV562" i="7"/>
  <c r="AQ562" i="7"/>
  <c r="AL562" i="7"/>
  <c r="AG562" i="7"/>
  <c r="AB562" i="7"/>
  <c r="W562" i="7"/>
  <c r="R562" i="7"/>
  <c r="M562" i="7"/>
  <c r="H562" i="7"/>
  <c r="AV561" i="7"/>
  <c r="AQ561" i="7"/>
  <c r="AL561" i="7"/>
  <c r="AG561" i="7"/>
  <c r="AB561" i="7"/>
  <c r="W561" i="7"/>
  <c r="R561" i="7"/>
  <c r="M561" i="7"/>
  <c r="H561" i="7"/>
  <c r="AV560" i="7"/>
  <c r="AQ560" i="7"/>
  <c r="AL560" i="7"/>
  <c r="AG560" i="7"/>
  <c r="AB560" i="7"/>
  <c r="W560" i="7"/>
  <c r="R560" i="7"/>
  <c r="M560" i="7"/>
  <c r="H560" i="7"/>
  <c r="AV559" i="7"/>
  <c r="AQ559" i="7"/>
  <c r="AL559" i="7"/>
  <c r="AG559" i="7"/>
  <c r="AB559" i="7"/>
  <c r="W559" i="7"/>
  <c r="R559" i="7"/>
  <c r="M559" i="7"/>
  <c r="H559" i="7"/>
  <c r="AV558" i="7"/>
  <c r="AQ558" i="7"/>
  <c r="AL558" i="7"/>
  <c r="AG558" i="7"/>
  <c r="AB558" i="7"/>
  <c r="W558" i="7"/>
  <c r="R558" i="7"/>
  <c r="M558" i="7"/>
  <c r="H558" i="7"/>
  <c r="AV557" i="7"/>
  <c r="AQ557" i="7"/>
  <c r="AL557" i="7"/>
  <c r="AG557" i="7"/>
  <c r="AB557" i="7"/>
  <c r="W557" i="7"/>
  <c r="R557" i="7"/>
  <c r="M557" i="7"/>
  <c r="H557" i="7"/>
  <c r="AV556" i="7"/>
  <c r="AQ556" i="7"/>
  <c r="AL556" i="7"/>
  <c r="AG556" i="7"/>
  <c r="AB556" i="7"/>
  <c r="W556" i="7"/>
  <c r="R556" i="7"/>
  <c r="M556" i="7"/>
  <c r="H556" i="7"/>
  <c r="AV553" i="7"/>
  <c r="AQ553" i="7"/>
  <c r="AL553" i="7"/>
  <c r="AG553" i="7"/>
  <c r="AB553" i="7"/>
  <c r="W553" i="7"/>
  <c r="R553" i="7"/>
  <c r="M553" i="7"/>
  <c r="H553" i="7"/>
  <c r="AV552" i="7"/>
  <c r="AQ552" i="7"/>
  <c r="AL552" i="7"/>
  <c r="AG552" i="7"/>
  <c r="AB552" i="7"/>
  <c r="W552" i="7"/>
  <c r="R552" i="7"/>
  <c r="M552" i="7"/>
  <c r="H552" i="7"/>
  <c r="AV551" i="7"/>
  <c r="AQ551" i="7"/>
  <c r="AL551" i="7"/>
  <c r="AG551" i="7"/>
  <c r="AB551" i="7"/>
  <c r="W551" i="7"/>
  <c r="R551" i="7"/>
  <c r="M551" i="7"/>
  <c r="H551" i="7"/>
  <c r="AV550" i="7"/>
  <c r="AQ550" i="7"/>
  <c r="AL550" i="7"/>
  <c r="AG550" i="7"/>
  <c r="AB550" i="7"/>
  <c r="W550" i="7"/>
  <c r="R550" i="7"/>
  <c r="M550" i="7"/>
  <c r="H550" i="7"/>
  <c r="AV549" i="7"/>
  <c r="AQ549" i="7"/>
  <c r="AL549" i="7"/>
  <c r="AG549" i="7"/>
  <c r="AB549" i="7"/>
  <c r="W549" i="7"/>
  <c r="R549" i="7"/>
  <c r="M549" i="7"/>
  <c r="H549" i="7"/>
  <c r="AV548" i="7"/>
  <c r="AQ548" i="7"/>
  <c r="AL548" i="7"/>
  <c r="AG548" i="7"/>
  <c r="AB548" i="7"/>
  <c r="W548" i="7"/>
  <c r="R548" i="7"/>
  <c r="M548" i="7"/>
  <c r="H548" i="7"/>
  <c r="AV547" i="7"/>
  <c r="AQ547" i="7"/>
  <c r="AL547" i="7"/>
  <c r="AG547" i="7"/>
  <c r="AB547" i="7"/>
  <c r="W547" i="7"/>
  <c r="R547" i="7"/>
  <c r="M547" i="7"/>
  <c r="H547" i="7"/>
  <c r="AV546" i="7"/>
  <c r="AQ546" i="7"/>
  <c r="AL546" i="7"/>
  <c r="AG546" i="7"/>
  <c r="AB546" i="7"/>
  <c r="W546" i="7"/>
  <c r="R546" i="7"/>
  <c r="M546" i="7"/>
  <c r="H546" i="7"/>
  <c r="AV545" i="7"/>
  <c r="AQ545" i="7"/>
  <c r="AL545" i="7"/>
  <c r="AG545" i="7"/>
  <c r="AB545" i="7"/>
  <c r="W545" i="7"/>
  <c r="R545" i="7"/>
  <c r="M545" i="7"/>
  <c r="H545" i="7"/>
  <c r="AV544" i="7"/>
  <c r="AQ544" i="7"/>
  <c r="AL544" i="7"/>
  <c r="AG544" i="7"/>
  <c r="AB544" i="7"/>
  <c r="W544" i="7"/>
  <c r="R544" i="7"/>
  <c r="M544" i="7"/>
  <c r="H544" i="7"/>
  <c r="AV543" i="7"/>
  <c r="AQ543" i="7"/>
  <c r="AL543" i="7"/>
  <c r="AG543" i="7"/>
  <c r="AB543" i="7"/>
  <c r="W543" i="7"/>
  <c r="R543" i="7"/>
  <c r="M543" i="7"/>
  <c r="H543" i="7"/>
  <c r="AV542" i="7"/>
  <c r="AQ542" i="7"/>
  <c r="AL542" i="7"/>
  <c r="AG542" i="7"/>
  <c r="AB542" i="7"/>
  <c r="W542" i="7"/>
  <c r="R542" i="7"/>
  <c r="M542" i="7"/>
  <c r="H542" i="7"/>
  <c r="AV541" i="7"/>
  <c r="AQ541" i="7"/>
  <c r="AL541" i="7"/>
  <c r="AG541" i="7"/>
  <c r="AB541" i="7"/>
  <c r="W541" i="7"/>
  <c r="R541" i="7"/>
  <c r="M541" i="7"/>
  <c r="H541" i="7"/>
  <c r="AV540" i="7"/>
  <c r="AQ540" i="7"/>
  <c r="AL540" i="7"/>
  <c r="AG540" i="7"/>
  <c r="AB540" i="7"/>
  <c r="W540" i="7"/>
  <c r="R540" i="7"/>
  <c r="M540" i="7"/>
  <c r="H540" i="7"/>
  <c r="AV539" i="7"/>
  <c r="AQ539" i="7"/>
  <c r="AL539" i="7"/>
  <c r="AG539" i="7"/>
  <c r="AB539" i="7"/>
  <c r="W539" i="7"/>
  <c r="R539" i="7"/>
  <c r="M539" i="7"/>
  <c r="H539" i="7"/>
  <c r="AV538" i="7"/>
  <c r="AQ538" i="7"/>
  <c r="AL538" i="7"/>
  <c r="AG538" i="7"/>
  <c r="AB538" i="7"/>
  <c r="W538" i="7"/>
  <c r="R538" i="7"/>
  <c r="M538" i="7"/>
  <c r="H538" i="7"/>
  <c r="AV537" i="7"/>
  <c r="AQ537" i="7"/>
  <c r="AL537" i="7"/>
  <c r="AG537" i="7"/>
  <c r="AB537" i="7"/>
  <c r="W537" i="7"/>
  <c r="R537" i="7"/>
  <c r="M537" i="7"/>
  <c r="H537" i="7"/>
  <c r="AV536" i="7"/>
  <c r="AQ536" i="7"/>
  <c r="AL536" i="7"/>
  <c r="AG536" i="7"/>
  <c r="AB536" i="7"/>
  <c r="W536" i="7"/>
  <c r="R536" i="7"/>
  <c r="M536" i="7"/>
  <c r="H536" i="7"/>
  <c r="AV535" i="7"/>
  <c r="AQ535" i="7"/>
  <c r="AL535" i="7"/>
  <c r="AG535" i="7"/>
  <c r="AB535" i="7"/>
  <c r="W535" i="7"/>
  <c r="R535" i="7"/>
  <c r="M535" i="7"/>
  <c r="H535" i="7"/>
  <c r="AV534" i="7"/>
  <c r="AQ534" i="7"/>
  <c r="AL534" i="7"/>
  <c r="AG534" i="7"/>
  <c r="AB534" i="7"/>
  <c r="W534" i="7"/>
  <c r="R534" i="7"/>
  <c r="M534" i="7"/>
  <c r="H534" i="7"/>
  <c r="AV531" i="7"/>
  <c r="AQ531" i="7"/>
  <c r="AL531" i="7"/>
  <c r="AG531" i="7"/>
  <c r="AB531" i="7"/>
  <c r="W531" i="7"/>
  <c r="R531" i="7"/>
  <c r="M531" i="7"/>
  <c r="H531" i="7"/>
  <c r="AV530" i="7"/>
  <c r="AQ530" i="7"/>
  <c r="AL530" i="7"/>
  <c r="AG530" i="7"/>
  <c r="AB530" i="7"/>
  <c r="W530" i="7"/>
  <c r="R530" i="7"/>
  <c r="M530" i="7"/>
  <c r="H530" i="7"/>
  <c r="AV529" i="7"/>
  <c r="AQ529" i="7"/>
  <c r="AL529" i="7"/>
  <c r="AG529" i="7"/>
  <c r="AB529" i="7"/>
  <c r="W529" i="7"/>
  <c r="R529" i="7"/>
  <c r="M529" i="7"/>
  <c r="H529" i="7"/>
  <c r="AV528" i="7"/>
  <c r="AQ528" i="7"/>
  <c r="AL528" i="7"/>
  <c r="AG528" i="7"/>
  <c r="AB528" i="7"/>
  <c r="W528" i="7"/>
  <c r="R528" i="7"/>
  <c r="M528" i="7"/>
  <c r="H528" i="7"/>
  <c r="AV527" i="7"/>
  <c r="AQ527" i="7"/>
  <c r="AL527" i="7"/>
  <c r="AG527" i="7"/>
  <c r="AB527" i="7"/>
  <c r="W527" i="7"/>
  <c r="R527" i="7"/>
  <c r="M527" i="7"/>
  <c r="H527" i="7"/>
  <c r="AV526" i="7"/>
  <c r="AQ526" i="7"/>
  <c r="AL526" i="7"/>
  <c r="AG526" i="7"/>
  <c r="AB526" i="7"/>
  <c r="W526" i="7"/>
  <c r="R526" i="7"/>
  <c r="M526" i="7"/>
  <c r="H526" i="7"/>
  <c r="AV525" i="7"/>
  <c r="AQ525" i="7"/>
  <c r="AL525" i="7"/>
  <c r="AG525" i="7"/>
  <c r="AB525" i="7"/>
  <c r="W525" i="7"/>
  <c r="R525" i="7"/>
  <c r="M525" i="7"/>
  <c r="H525" i="7"/>
  <c r="AV524" i="7"/>
  <c r="AQ524" i="7"/>
  <c r="AL524" i="7"/>
  <c r="AG524" i="7"/>
  <c r="AB524" i="7"/>
  <c r="W524" i="7"/>
  <c r="R524" i="7"/>
  <c r="M524" i="7"/>
  <c r="H524" i="7"/>
  <c r="AV523" i="7"/>
  <c r="AQ523" i="7"/>
  <c r="AL523" i="7"/>
  <c r="AG523" i="7"/>
  <c r="AB523" i="7"/>
  <c r="W523" i="7"/>
  <c r="R523" i="7"/>
  <c r="M523" i="7"/>
  <c r="H523" i="7"/>
  <c r="AV522" i="7"/>
  <c r="AQ522" i="7"/>
  <c r="AL522" i="7"/>
  <c r="AG522" i="7"/>
  <c r="AB522" i="7"/>
  <c r="W522" i="7"/>
  <c r="R522" i="7"/>
  <c r="M522" i="7"/>
  <c r="H522" i="7"/>
  <c r="AV521" i="7"/>
  <c r="AQ521" i="7"/>
  <c r="AL521" i="7"/>
  <c r="AG521" i="7"/>
  <c r="AB521" i="7"/>
  <c r="W521" i="7"/>
  <c r="R521" i="7"/>
  <c r="M521" i="7"/>
  <c r="H521" i="7"/>
  <c r="AV520" i="7"/>
  <c r="AQ520" i="7"/>
  <c r="AL520" i="7"/>
  <c r="AG520" i="7"/>
  <c r="AB520" i="7"/>
  <c r="W520" i="7"/>
  <c r="R520" i="7"/>
  <c r="M520" i="7"/>
  <c r="H520" i="7"/>
  <c r="AV519" i="7"/>
  <c r="AQ519" i="7"/>
  <c r="AL519" i="7"/>
  <c r="AG519" i="7"/>
  <c r="AB519" i="7"/>
  <c r="W519" i="7"/>
  <c r="R519" i="7"/>
  <c r="M519" i="7"/>
  <c r="H519" i="7"/>
  <c r="AV518" i="7"/>
  <c r="AQ518" i="7"/>
  <c r="AL518" i="7"/>
  <c r="AG518" i="7"/>
  <c r="AB518" i="7"/>
  <c r="W518" i="7"/>
  <c r="R518" i="7"/>
  <c r="M518" i="7"/>
  <c r="H518" i="7"/>
  <c r="AV517" i="7"/>
  <c r="AQ517" i="7"/>
  <c r="AL517" i="7"/>
  <c r="AG517" i="7"/>
  <c r="AB517" i="7"/>
  <c r="W517" i="7"/>
  <c r="R517" i="7"/>
  <c r="M517" i="7"/>
  <c r="H517" i="7"/>
  <c r="AV516" i="7"/>
  <c r="AQ516" i="7"/>
  <c r="AL516" i="7"/>
  <c r="AG516" i="7"/>
  <c r="AB516" i="7"/>
  <c r="W516" i="7"/>
  <c r="R516" i="7"/>
  <c r="M516" i="7"/>
  <c r="H516" i="7"/>
  <c r="AV515" i="7"/>
  <c r="AQ515" i="7"/>
  <c r="AL515" i="7"/>
  <c r="AG515" i="7"/>
  <c r="AB515" i="7"/>
  <c r="W515" i="7"/>
  <c r="R515" i="7"/>
  <c r="M515" i="7"/>
  <c r="H515" i="7"/>
  <c r="AV514" i="7"/>
  <c r="AQ514" i="7"/>
  <c r="AL514" i="7"/>
  <c r="AG514" i="7"/>
  <c r="AB514" i="7"/>
  <c r="W514" i="7"/>
  <c r="R514" i="7"/>
  <c r="M514" i="7"/>
  <c r="H514" i="7"/>
  <c r="AV513" i="7"/>
  <c r="AQ513" i="7"/>
  <c r="AL513" i="7"/>
  <c r="AG513" i="7"/>
  <c r="AB513" i="7"/>
  <c r="W513" i="7"/>
  <c r="R513" i="7"/>
  <c r="M513" i="7"/>
  <c r="H513" i="7"/>
  <c r="AV512" i="7"/>
  <c r="AQ512" i="7"/>
  <c r="AL512" i="7"/>
  <c r="AG512" i="7"/>
  <c r="AB512" i="7"/>
  <c r="W512" i="7"/>
  <c r="R512" i="7"/>
  <c r="M512" i="7"/>
  <c r="H512" i="7"/>
  <c r="AV509" i="7"/>
  <c r="AQ509" i="7"/>
  <c r="AL509" i="7"/>
  <c r="AG509" i="7"/>
  <c r="AB509" i="7"/>
  <c r="W509" i="7"/>
  <c r="R509" i="7"/>
  <c r="M509" i="7"/>
  <c r="H509" i="7"/>
  <c r="AV508" i="7"/>
  <c r="AQ508" i="7"/>
  <c r="AL508" i="7"/>
  <c r="AG508" i="7"/>
  <c r="AB508" i="7"/>
  <c r="W508" i="7"/>
  <c r="R508" i="7"/>
  <c r="M508" i="7"/>
  <c r="H508" i="7"/>
  <c r="AV507" i="7"/>
  <c r="AQ507" i="7"/>
  <c r="AL507" i="7"/>
  <c r="AG507" i="7"/>
  <c r="AB507" i="7"/>
  <c r="W507" i="7"/>
  <c r="R507" i="7"/>
  <c r="M507" i="7"/>
  <c r="H507" i="7"/>
  <c r="AV506" i="7"/>
  <c r="AQ506" i="7"/>
  <c r="AL506" i="7"/>
  <c r="AG506" i="7"/>
  <c r="AB506" i="7"/>
  <c r="W506" i="7"/>
  <c r="R506" i="7"/>
  <c r="M506" i="7"/>
  <c r="H506" i="7"/>
  <c r="AV505" i="7"/>
  <c r="AQ505" i="7"/>
  <c r="AL505" i="7"/>
  <c r="AG505" i="7"/>
  <c r="AB505" i="7"/>
  <c r="W505" i="7"/>
  <c r="R505" i="7"/>
  <c r="M505" i="7"/>
  <c r="H505" i="7"/>
  <c r="AV504" i="7"/>
  <c r="AQ504" i="7"/>
  <c r="AL504" i="7"/>
  <c r="AG504" i="7"/>
  <c r="AB504" i="7"/>
  <c r="W504" i="7"/>
  <c r="R504" i="7"/>
  <c r="M504" i="7"/>
  <c r="H504" i="7"/>
  <c r="AV503" i="7"/>
  <c r="AQ503" i="7"/>
  <c r="AL503" i="7"/>
  <c r="AG503" i="7"/>
  <c r="AB503" i="7"/>
  <c r="W503" i="7"/>
  <c r="R503" i="7"/>
  <c r="M503" i="7"/>
  <c r="H503" i="7"/>
  <c r="AV502" i="7"/>
  <c r="AQ502" i="7"/>
  <c r="AL502" i="7"/>
  <c r="AG502" i="7"/>
  <c r="AB502" i="7"/>
  <c r="W502" i="7"/>
  <c r="R502" i="7"/>
  <c r="M502" i="7"/>
  <c r="H502" i="7"/>
  <c r="AV501" i="7"/>
  <c r="AQ501" i="7"/>
  <c r="AL501" i="7"/>
  <c r="AG501" i="7"/>
  <c r="AB501" i="7"/>
  <c r="W501" i="7"/>
  <c r="R501" i="7"/>
  <c r="M501" i="7"/>
  <c r="H501" i="7"/>
  <c r="AV500" i="7"/>
  <c r="AQ500" i="7"/>
  <c r="AL500" i="7"/>
  <c r="AG500" i="7"/>
  <c r="AB500" i="7"/>
  <c r="W500" i="7"/>
  <c r="R500" i="7"/>
  <c r="M500" i="7"/>
  <c r="H500" i="7"/>
  <c r="AV499" i="7"/>
  <c r="AQ499" i="7"/>
  <c r="AL499" i="7"/>
  <c r="AG499" i="7"/>
  <c r="AB499" i="7"/>
  <c r="W499" i="7"/>
  <c r="R499" i="7"/>
  <c r="M499" i="7"/>
  <c r="H499" i="7"/>
  <c r="AV498" i="7"/>
  <c r="AQ498" i="7"/>
  <c r="AL498" i="7"/>
  <c r="AG498" i="7"/>
  <c r="AB498" i="7"/>
  <c r="W498" i="7"/>
  <c r="R498" i="7"/>
  <c r="M498" i="7"/>
  <c r="H498" i="7"/>
  <c r="AV497" i="7"/>
  <c r="AQ497" i="7"/>
  <c r="AL497" i="7"/>
  <c r="AG497" i="7"/>
  <c r="AB497" i="7"/>
  <c r="W497" i="7"/>
  <c r="R497" i="7"/>
  <c r="M497" i="7"/>
  <c r="H497" i="7"/>
  <c r="AV496" i="7"/>
  <c r="AQ496" i="7"/>
  <c r="AL496" i="7"/>
  <c r="AG496" i="7"/>
  <c r="AB496" i="7"/>
  <c r="W496" i="7"/>
  <c r="R496" i="7"/>
  <c r="M496" i="7"/>
  <c r="H496" i="7"/>
  <c r="AV495" i="7"/>
  <c r="AQ495" i="7"/>
  <c r="AL495" i="7"/>
  <c r="AG495" i="7"/>
  <c r="AB495" i="7"/>
  <c r="W495" i="7"/>
  <c r="R495" i="7"/>
  <c r="M495" i="7"/>
  <c r="H495" i="7"/>
  <c r="AV494" i="7"/>
  <c r="AQ494" i="7"/>
  <c r="AL494" i="7"/>
  <c r="AG494" i="7"/>
  <c r="AB494" i="7"/>
  <c r="W494" i="7"/>
  <c r="R494" i="7"/>
  <c r="M494" i="7"/>
  <c r="H494" i="7"/>
  <c r="AV493" i="7"/>
  <c r="AQ493" i="7"/>
  <c r="AL493" i="7"/>
  <c r="AG493" i="7"/>
  <c r="AB493" i="7"/>
  <c r="W493" i="7"/>
  <c r="R493" i="7"/>
  <c r="M493" i="7"/>
  <c r="H493" i="7"/>
  <c r="AV492" i="7"/>
  <c r="AQ492" i="7"/>
  <c r="AL492" i="7"/>
  <c r="AG492" i="7"/>
  <c r="AB492" i="7"/>
  <c r="W492" i="7"/>
  <c r="R492" i="7"/>
  <c r="M492" i="7"/>
  <c r="H492" i="7"/>
  <c r="AV491" i="7"/>
  <c r="AQ491" i="7"/>
  <c r="AL491" i="7"/>
  <c r="AG491" i="7"/>
  <c r="AB491" i="7"/>
  <c r="W491" i="7"/>
  <c r="R491" i="7"/>
  <c r="M491" i="7"/>
  <c r="H491" i="7"/>
  <c r="AV490" i="7"/>
  <c r="AQ490" i="7"/>
  <c r="AL490" i="7"/>
  <c r="AG490" i="7"/>
  <c r="AB490" i="7"/>
  <c r="W490" i="7"/>
  <c r="R490" i="7"/>
  <c r="M490" i="7"/>
  <c r="H490" i="7"/>
  <c r="AV487" i="7"/>
  <c r="AQ487" i="7"/>
  <c r="AL487" i="7"/>
  <c r="AG487" i="7"/>
  <c r="AB487" i="7"/>
  <c r="W487" i="7"/>
  <c r="R487" i="7"/>
  <c r="M487" i="7"/>
  <c r="H487" i="7"/>
  <c r="AV486" i="7"/>
  <c r="AQ486" i="7"/>
  <c r="AL486" i="7"/>
  <c r="AG486" i="7"/>
  <c r="AB486" i="7"/>
  <c r="W486" i="7"/>
  <c r="R486" i="7"/>
  <c r="M486" i="7"/>
  <c r="H486" i="7"/>
  <c r="AV485" i="7"/>
  <c r="AQ485" i="7"/>
  <c r="AL485" i="7"/>
  <c r="AG485" i="7"/>
  <c r="AB485" i="7"/>
  <c r="W485" i="7"/>
  <c r="R485" i="7"/>
  <c r="M485" i="7"/>
  <c r="H485" i="7"/>
  <c r="AV484" i="7"/>
  <c r="AQ484" i="7"/>
  <c r="AL484" i="7"/>
  <c r="AG484" i="7"/>
  <c r="AB484" i="7"/>
  <c r="W484" i="7"/>
  <c r="R484" i="7"/>
  <c r="M484" i="7"/>
  <c r="H484" i="7"/>
  <c r="AV483" i="7"/>
  <c r="AQ483" i="7"/>
  <c r="AL483" i="7"/>
  <c r="AG483" i="7"/>
  <c r="AB483" i="7"/>
  <c r="W483" i="7"/>
  <c r="R483" i="7"/>
  <c r="M483" i="7"/>
  <c r="H483" i="7"/>
  <c r="AV482" i="7"/>
  <c r="AQ482" i="7"/>
  <c r="AL482" i="7"/>
  <c r="AG482" i="7"/>
  <c r="AB482" i="7"/>
  <c r="W482" i="7"/>
  <c r="R482" i="7"/>
  <c r="M482" i="7"/>
  <c r="H482" i="7"/>
  <c r="AV481" i="7"/>
  <c r="AQ481" i="7"/>
  <c r="AL481" i="7"/>
  <c r="AG481" i="7"/>
  <c r="AB481" i="7"/>
  <c r="W481" i="7"/>
  <c r="R481" i="7"/>
  <c r="M481" i="7"/>
  <c r="H481" i="7"/>
  <c r="AV480" i="7"/>
  <c r="AQ480" i="7"/>
  <c r="AL480" i="7"/>
  <c r="AG480" i="7"/>
  <c r="AB480" i="7"/>
  <c r="W480" i="7"/>
  <c r="R480" i="7"/>
  <c r="M480" i="7"/>
  <c r="H480" i="7"/>
  <c r="AV479" i="7"/>
  <c r="AQ479" i="7"/>
  <c r="AL479" i="7"/>
  <c r="AG479" i="7"/>
  <c r="AB479" i="7"/>
  <c r="W479" i="7"/>
  <c r="R479" i="7"/>
  <c r="M479" i="7"/>
  <c r="H479" i="7"/>
  <c r="AV478" i="7"/>
  <c r="AQ478" i="7"/>
  <c r="AL478" i="7"/>
  <c r="AG478" i="7"/>
  <c r="AB478" i="7"/>
  <c r="W478" i="7"/>
  <c r="R478" i="7"/>
  <c r="M478" i="7"/>
  <c r="H478" i="7"/>
  <c r="AV477" i="7"/>
  <c r="AQ477" i="7"/>
  <c r="AL477" i="7"/>
  <c r="AG477" i="7"/>
  <c r="AB477" i="7"/>
  <c r="W477" i="7"/>
  <c r="R477" i="7"/>
  <c r="M477" i="7"/>
  <c r="H477" i="7"/>
  <c r="AV476" i="7"/>
  <c r="AQ476" i="7"/>
  <c r="AL476" i="7"/>
  <c r="AG476" i="7"/>
  <c r="AB476" i="7"/>
  <c r="W476" i="7"/>
  <c r="R476" i="7"/>
  <c r="M476" i="7"/>
  <c r="H476" i="7"/>
  <c r="AV475" i="7"/>
  <c r="AQ475" i="7"/>
  <c r="AL475" i="7"/>
  <c r="AG475" i="7"/>
  <c r="AB475" i="7"/>
  <c r="W475" i="7"/>
  <c r="R475" i="7"/>
  <c r="M475" i="7"/>
  <c r="H475" i="7"/>
  <c r="AV474" i="7"/>
  <c r="AQ474" i="7"/>
  <c r="AL474" i="7"/>
  <c r="AG474" i="7"/>
  <c r="AB474" i="7"/>
  <c r="W474" i="7"/>
  <c r="R474" i="7"/>
  <c r="M474" i="7"/>
  <c r="H474" i="7"/>
  <c r="AV473" i="7"/>
  <c r="AQ473" i="7"/>
  <c r="AL473" i="7"/>
  <c r="AG473" i="7"/>
  <c r="AB473" i="7"/>
  <c r="W473" i="7"/>
  <c r="R473" i="7"/>
  <c r="M473" i="7"/>
  <c r="H473" i="7"/>
  <c r="AV472" i="7"/>
  <c r="AQ472" i="7"/>
  <c r="AL472" i="7"/>
  <c r="AG472" i="7"/>
  <c r="AB472" i="7"/>
  <c r="W472" i="7"/>
  <c r="R472" i="7"/>
  <c r="M472" i="7"/>
  <c r="H472" i="7"/>
  <c r="AV471" i="7"/>
  <c r="AQ471" i="7"/>
  <c r="AL471" i="7"/>
  <c r="AG471" i="7"/>
  <c r="AB471" i="7"/>
  <c r="W471" i="7"/>
  <c r="R471" i="7"/>
  <c r="M471" i="7"/>
  <c r="H471" i="7"/>
  <c r="AV470" i="7"/>
  <c r="AQ470" i="7"/>
  <c r="AL470" i="7"/>
  <c r="AG470" i="7"/>
  <c r="AB470" i="7"/>
  <c r="W470" i="7"/>
  <c r="R470" i="7"/>
  <c r="M470" i="7"/>
  <c r="H470" i="7"/>
  <c r="AV469" i="7"/>
  <c r="AQ469" i="7"/>
  <c r="AL469" i="7"/>
  <c r="AG469" i="7"/>
  <c r="AB469" i="7"/>
  <c r="W469" i="7"/>
  <c r="R469" i="7"/>
  <c r="M469" i="7"/>
  <c r="H469" i="7"/>
  <c r="AV468" i="7"/>
  <c r="AQ468" i="7"/>
  <c r="AL468" i="7"/>
  <c r="AG468" i="7"/>
  <c r="AB468" i="7"/>
  <c r="W468" i="7"/>
  <c r="R468" i="7"/>
  <c r="M468" i="7"/>
  <c r="H468" i="7"/>
  <c r="AV465" i="7"/>
  <c r="AQ465" i="7"/>
  <c r="AL465" i="7"/>
  <c r="AG465" i="7"/>
  <c r="AB465" i="7"/>
  <c r="W465" i="7"/>
  <c r="R465" i="7"/>
  <c r="M465" i="7"/>
  <c r="H465" i="7"/>
  <c r="AV464" i="7"/>
  <c r="AQ464" i="7"/>
  <c r="AL464" i="7"/>
  <c r="AG464" i="7"/>
  <c r="AB464" i="7"/>
  <c r="W464" i="7"/>
  <c r="R464" i="7"/>
  <c r="M464" i="7"/>
  <c r="H464" i="7"/>
  <c r="AV463" i="7"/>
  <c r="AQ463" i="7"/>
  <c r="AL463" i="7"/>
  <c r="AG463" i="7"/>
  <c r="AB463" i="7"/>
  <c r="W463" i="7"/>
  <c r="R463" i="7"/>
  <c r="M463" i="7"/>
  <c r="H463" i="7"/>
  <c r="AV462" i="7"/>
  <c r="AQ462" i="7"/>
  <c r="AL462" i="7"/>
  <c r="AG462" i="7"/>
  <c r="AB462" i="7"/>
  <c r="W462" i="7"/>
  <c r="R462" i="7"/>
  <c r="M462" i="7"/>
  <c r="H462" i="7"/>
  <c r="AV461" i="7"/>
  <c r="AQ461" i="7"/>
  <c r="AL461" i="7"/>
  <c r="AG461" i="7"/>
  <c r="AB461" i="7"/>
  <c r="W461" i="7"/>
  <c r="R461" i="7"/>
  <c r="M461" i="7"/>
  <c r="H461" i="7"/>
  <c r="AV460" i="7"/>
  <c r="AQ460" i="7"/>
  <c r="AL460" i="7"/>
  <c r="AG460" i="7"/>
  <c r="AB460" i="7"/>
  <c r="W460" i="7"/>
  <c r="R460" i="7"/>
  <c r="M460" i="7"/>
  <c r="H460" i="7"/>
  <c r="AV459" i="7"/>
  <c r="AQ459" i="7"/>
  <c r="AL459" i="7"/>
  <c r="AG459" i="7"/>
  <c r="AB459" i="7"/>
  <c r="W459" i="7"/>
  <c r="R459" i="7"/>
  <c r="M459" i="7"/>
  <c r="H459" i="7"/>
  <c r="AV458" i="7"/>
  <c r="AQ458" i="7"/>
  <c r="AL458" i="7"/>
  <c r="AG458" i="7"/>
  <c r="AB458" i="7"/>
  <c r="W458" i="7"/>
  <c r="R458" i="7"/>
  <c r="M458" i="7"/>
  <c r="H458" i="7"/>
  <c r="AV457" i="7"/>
  <c r="AQ457" i="7"/>
  <c r="AL457" i="7"/>
  <c r="AG457" i="7"/>
  <c r="AB457" i="7"/>
  <c r="W457" i="7"/>
  <c r="R457" i="7"/>
  <c r="M457" i="7"/>
  <c r="H457" i="7"/>
  <c r="AV456" i="7"/>
  <c r="AQ456" i="7"/>
  <c r="AL456" i="7"/>
  <c r="AG456" i="7"/>
  <c r="AB456" i="7"/>
  <c r="W456" i="7"/>
  <c r="R456" i="7"/>
  <c r="M456" i="7"/>
  <c r="H456" i="7"/>
  <c r="AV455" i="7"/>
  <c r="AQ455" i="7"/>
  <c r="AL455" i="7"/>
  <c r="AG455" i="7"/>
  <c r="AB455" i="7"/>
  <c r="W455" i="7"/>
  <c r="R455" i="7"/>
  <c r="M455" i="7"/>
  <c r="H455" i="7"/>
  <c r="AV454" i="7"/>
  <c r="AQ454" i="7"/>
  <c r="AL454" i="7"/>
  <c r="AG454" i="7"/>
  <c r="AB454" i="7"/>
  <c r="W454" i="7"/>
  <c r="R454" i="7"/>
  <c r="M454" i="7"/>
  <c r="H454" i="7"/>
  <c r="AV453" i="7"/>
  <c r="AQ453" i="7"/>
  <c r="AL453" i="7"/>
  <c r="AG453" i="7"/>
  <c r="AB453" i="7"/>
  <c r="W453" i="7"/>
  <c r="R453" i="7"/>
  <c r="M453" i="7"/>
  <c r="H453" i="7"/>
  <c r="AV452" i="7"/>
  <c r="AQ452" i="7"/>
  <c r="AL452" i="7"/>
  <c r="AG452" i="7"/>
  <c r="AB452" i="7"/>
  <c r="W452" i="7"/>
  <c r="R452" i="7"/>
  <c r="M452" i="7"/>
  <c r="H452" i="7"/>
  <c r="AV451" i="7"/>
  <c r="AQ451" i="7"/>
  <c r="AL451" i="7"/>
  <c r="AG451" i="7"/>
  <c r="AB451" i="7"/>
  <c r="W451" i="7"/>
  <c r="R451" i="7"/>
  <c r="M451" i="7"/>
  <c r="H451" i="7"/>
  <c r="AV450" i="7"/>
  <c r="AQ450" i="7"/>
  <c r="AL450" i="7"/>
  <c r="AG450" i="7"/>
  <c r="AB450" i="7"/>
  <c r="W450" i="7"/>
  <c r="R450" i="7"/>
  <c r="M450" i="7"/>
  <c r="H450" i="7"/>
  <c r="AV449" i="7"/>
  <c r="AQ449" i="7"/>
  <c r="AL449" i="7"/>
  <c r="AG449" i="7"/>
  <c r="AB449" i="7"/>
  <c r="W449" i="7"/>
  <c r="R449" i="7"/>
  <c r="M449" i="7"/>
  <c r="H449" i="7"/>
  <c r="AV448" i="7"/>
  <c r="AQ448" i="7"/>
  <c r="AL448" i="7"/>
  <c r="AG448" i="7"/>
  <c r="AB448" i="7"/>
  <c r="W448" i="7"/>
  <c r="R448" i="7"/>
  <c r="M448" i="7"/>
  <c r="H448" i="7"/>
  <c r="AV447" i="7"/>
  <c r="AQ447" i="7"/>
  <c r="AL447" i="7"/>
  <c r="AG447" i="7"/>
  <c r="AB447" i="7"/>
  <c r="W447" i="7"/>
  <c r="R447" i="7"/>
  <c r="M447" i="7"/>
  <c r="H447" i="7"/>
  <c r="AV446" i="7"/>
  <c r="AQ446" i="7"/>
  <c r="AL446" i="7"/>
  <c r="AG446" i="7"/>
  <c r="AB446" i="7"/>
  <c r="W446" i="7"/>
  <c r="R446" i="7"/>
  <c r="M446" i="7"/>
  <c r="H446" i="7"/>
  <c r="AV443" i="7"/>
  <c r="AQ443" i="7"/>
  <c r="AL443" i="7"/>
  <c r="AG443" i="7"/>
  <c r="AB443" i="7"/>
  <c r="W443" i="7"/>
  <c r="R443" i="7"/>
  <c r="M443" i="7"/>
  <c r="H443" i="7"/>
  <c r="AV442" i="7"/>
  <c r="AQ442" i="7"/>
  <c r="AL442" i="7"/>
  <c r="AG442" i="7"/>
  <c r="AB442" i="7"/>
  <c r="W442" i="7"/>
  <c r="R442" i="7"/>
  <c r="M442" i="7"/>
  <c r="H442" i="7"/>
  <c r="AV441" i="7"/>
  <c r="AQ441" i="7"/>
  <c r="AL441" i="7"/>
  <c r="AG441" i="7"/>
  <c r="AB441" i="7"/>
  <c r="W441" i="7"/>
  <c r="R441" i="7"/>
  <c r="M441" i="7"/>
  <c r="H441" i="7"/>
  <c r="AV440" i="7"/>
  <c r="AQ440" i="7"/>
  <c r="AL440" i="7"/>
  <c r="AG440" i="7"/>
  <c r="AB440" i="7"/>
  <c r="W440" i="7"/>
  <c r="R440" i="7"/>
  <c r="M440" i="7"/>
  <c r="H440" i="7"/>
  <c r="AV439" i="7"/>
  <c r="AQ439" i="7"/>
  <c r="AL439" i="7"/>
  <c r="AG439" i="7"/>
  <c r="AB439" i="7"/>
  <c r="W439" i="7"/>
  <c r="R439" i="7"/>
  <c r="M439" i="7"/>
  <c r="H439" i="7"/>
  <c r="AV438" i="7"/>
  <c r="AQ438" i="7"/>
  <c r="AL438" i="7"/>
  <c r="AG438" i="7"/>
  <c r="AB438" i="7"/>
  <c r="W438" i="7"/>
  <c r="R438" i="7"/>
  <c r="M438" i="7"/>
  <c r="H438" i="7"/>
  <c r="AV437" i="7"/>
  <c r="AQ437" i="7"/>
  <c r="AL437" i="7"/>
  <c r="AG437" i="7"/>
  <c r="AB437" i="7"/>
  <c r="W437" i="7"/>
  <c r="R437" i="7"/>
  <c r="M437" i="7"/>
  <c r="H437" i="7"/>
  <c r="AV436" i="7"/>
  <c r="AQ436" i="7"/>
  <c r="AL436" i="7"/>
  <c r="AG436" i="7"/>
  <c r="AB436" i="7"/>
  <c r="W436" i="7"/>
  <c r="R436" i="7"/>
  <c r="M436" i="7"/>
  <c r="H436" i="7"/>
  <c r="AV435" i="7"/>
  <c r="AQ435" i="7"/>
  <c r="AL435" i="7"/>
  <c r="AG435" i="7"/>
  <c r="AB435" i="7"/>
  <c r="W435" i="7"/>
  <c r="R435" i="7"/>
  <c r="M435" i="7"/>
  <c r="H435" i="7"/>
  <c r="AV434" i="7"/>
  <c r="AQ434" i="7"/>
  <c r="AL434" i="7"/>
  <c r="AG434" i="7"/>
  <c r="AB434" i="7"/>
  <c r="W434" i="7"/>
  <c r="R434" i="7"/>
  <c r="M434" i="7"/>
  <c r="H434" i="7"/>
  <c r="AV433" i="7"/>
  <c r="AQ433" i="7"/>
  <c r="AL433" i="7"/>
  <c r="AG433" i="7"/>
  <c r="AB433" i="7"/>
  <c r="W433" i="7"/>
  <c r="R433" i="7"/>
  <c r="M433" i="7"/>
  <c r="H433" i="7"/>
  <c r="AV432" i="7"/>
  <c r="AQ432" i="7"/>
  <c r="AL432" i="7"/>
  <c r="AG432" i="7"/>
  <c r="AB432" i="7"/>
  <c r="W432" i="7"/>
  <c r="R432" i="7"/>
  <c r="M432" i="7"/>
  <c r="H432" i="7"/>
  <c r="AV431" i="7"/>
  <c r="AQ431" i="7"/>
  <c r="AL431" i="7"/>
  <c r="AG431" i="7"/>
  <c r="AB431" i="7"/>
  <c r="W431" i="7"/>
  <c r="R431" i="7"/>
  <c r="M431" i="7"/>
  <c r="H431" i="7"/>
  <c r="AV430" i="7"/>
  <c r="AQ430" i="7"/>
  <c r="AL430" i="7"/>
  <c r="AG430" i="7"/>
  <c r="AB430" i="7"/>
  <c r="W430" i="7"/>
  <c r="R430" i="7"/>
  <c r="M430" i="7"/>
  <c r="H430" i="7"/>
  <c r="AV429" i="7"/>
  <c r="AQ429" i="7"/>
  <c r="AL429" i="7"/>
  <c r="AG429" i="7"/>
  <c r="AB429" i="7"/>
  <c r="W429" i="7"/>
  <c r="R429" i="7"/>
  <c r="M429" i="7"/>
  <c r="H429" i="7"/>
  <c r="AV428" i="7"/>
  <c r="AQ428" i="7"/>
  <c r="AL428" i="7"/>
  <c r="AG428" i="7"/>
  <c r="AB428" i="7"/>
  <c r="W428" i="7"/>
  <c r="R428" i="7"/>
  <c r="M428" i="7"/>
  <c r="H428" i="7"/>
  <c r="AV427" i="7"/>
  <c r="AQ427" i="7"/>
  <c r="AL427" i="7"/>
  <c r="AG427" i="7"/>
  <c r="AB427" i="7"/>
  <c r="W427" i="7"/>
  <c r="R427" i="7"/>
  <c r="M427" i="7"/>
  <c r="H427" i="7"/>
  <c r="AV426" i="7"/>
  <c r="AQ426" i="7"/>
  <c r="AL426" i="7"/>
  <c r="AG426" i="7"/>
  <c r="AB426" i="7"/>
  <c r="W426" i="7"/>
  <c r="R426" i="7"/>
  <c r="M426" i="7"/>
  <c r="H426" i="7"/>
  <c r="AV425" i="7"/>
  <c r="AQ425" i="7"/>
  <c r="AL425" i="7"/>
  <c r="AG425" i="7"/>
  <c r="AB425" i="7"/>
  <c r="W425" i="7"/>
  <c r="R425" i="7"/>
  <c r="M425" i="7"/>
  <c r="H425" i="7"/>
  <c r="AV424" i="7"/>
  <c r="AQ424" i="7"/>
  <c r="AL424" i="7"/>
  <c r="AG424" i="7"/>
  <c r="AB424" i="7"/>
  <c r="W424" i="7"/>
  <c r="R424" i="7"/>
  <c r="M424" i="7"/>
  <c r="H424" i="7"/>
  <c r="AV421" i="7"/>
  <c r="AQ421" i="7"/>
  <c r="AL421" i="7"/>
  <c r="AG421" i="7"/>
  <c r="AB421" i="7"/>
  <c r="W421" i="7"/>
  <c r="R421" i="7"/>
  <c r="M421" i="7"/>
  <c r="H421" i="7"/>
  <c r="AV420" i="7"/>
  <c r="AQ420" i="7"/>
  <c r="AL420" i="7"/>
  <c r="AG420" i="7"/>
  <c r="AB420" i="7"/>
  <c r="W420" i="7"/>
  <c r="R420" i="7"/>
  <c r="M420" i="7"/>
  <c r="H420" i="7"/>
  <c r="AV419" i="7"/>
  <c r="AQ419" i="7"/>
  <c r="AL419" i="7"/>
  <c r="AG419" i="7"/>
  <c r="AB419" i="7"/>
  <c r="W419" i="7"/>
  <c r="R419" i="7"/>
  <c r="M419" i="7"/>
  <c r="H419" i="7"/>
  <c r="AV418" i="7"/>
  <c r="AQ418" i="7"/>
  <c r="AL418" i="7"/>
  <c r="AG418" i="7"/>
  <c r="AB418" i="7"/>
  <c r="W418" i="7"/>
  <c r="R418" i="7"/>
  <c r="M418" i="7"/>
  <c r="H418" i="7"/>
  <c r="AV417" i="7"/>
  <c r="AQ417" i="7"/>
  <c r="AL417" i="7"/>
  <c r="AG417" i="7"/>
  <c r="AB417" i="7"/>
  <c r="W417" i="7"/>
  <c r="R417" i="7"/>
  <c r="M417" i="7"/>
  <c r="H417" i="7"/>
  <c r="AV416" i="7"/>
  <c r="AQ416" i="7"/>
  <c r="AL416" i="7"/>
  <c r="AG416" i="7"/>
  <c r="AB416" i="7"/>
  <c r="W416" i="7"/>
  <c r="R416" i="7"/>
  <c r="M416" i="7"/>
  <c r="H416" i="7"/>
  <c r="AV415" i="7"/>
  <c r="AQ415" i="7"/>
  <c r="AL415" i="7"/>
  <c r="AG415" i="7"/>
  <c r="AB415" i="7"/>
  <c r="W415" i="7"/>
  <c r="R415" i="7"/>
  <c r="M415" i="7"/>
  <c r="H415" i="7"/>
  <c r="AV414" i="7"/>
  <c r="AQ414" i="7"/>
  <c r="AL414" i="7"/>
  <c r="AG414" i="7"/>
  <c r="AB414" i="7"/>
  <c r="W414" i="7"/>
  <c r="R414" i="7"/>
  <c r="M414" i="7"/>
  <c r="H414" i="7"/>
  <c r="AV413" i="7"/>
  <c r="AQ413" i="7"/>
  <c r="AL413" i="7"/>
  <c r="AG413" i="7"/>
  <c r="AB413" i="7"/>
  <c r="W413" i="7"/>
  <c r="R413" i="7"/>
  <c r="M413" i="7"/>
  <c r="H413" i="7"/>
  <c r="AV412" i="7"/>
  <c r="AQ412" i="7"/>
  <c r="AL412" i="7"/>
  <c r="AG412" i="7"/>
  <c r="AB412" i="7"/>
  <c r="W412" i="7"/>
  <c r="R412" i="7"/>
  <c r="M412" i="7"/>
  <c r="H412" i="7"/>
  <c r="AV411" i="7"/>
  <c r="AQ411" i="7"/>
  <c r="AL411" i="7"/>
  <c r="AG411" i="7"/>
  <c r="AB411" i="7"/>
  <c r="W411" i="7"/>
  <c r="R411" i="7"/>
  <c r="M411" i="7"/>
  <c r="H411" i="7"/>
  <c r="AV410" i="7"/>
  <c r="AQ410" i="7"/>
  <c r="AL410" i="7"/>
  <c r="AG410" i="7"/>
  <c r="AB410" i="7"/>
  <c r="W410" i="7"/>
  <c r="R410" i="7"/>
  <c r="M410" i="7"/>
  <c r="H410" i="7"/>
  <c r="AV409" i="7"/>
  <c r="AQ409" i="7"/>
  <c r="AL409" i="7"/>
  <c r="AG409" i="7"/>
  <c r="AB409" i="7"/>
  <c r="W409" i="7"/>
  <c r="R409" i="7"/>
  <c r="M409" i="7"/>
  <c r="H409" i="7"/>
  <c r="AV408" i="7"/>
  <c r="AQ408" i="7"/>
  <c r="AL408" i="7"/>
  <c r="AG408" i="7"/>
  <c r="AB408" i="7"/>
  <c r="W408" i="7"/>
  <c r="R408" i="7"/>
  <c r="M408" i="7"/>
  <c r="H408" i="7"/>
  <c r="AV407" i="7"/>
  <c r="AQ407" i="7"/>
  <c r="AL407" i="7"/>
  <c r="AG407" i="7"/>
  <c r="AB407" i="7"/>
  <c r="W407" i="7"/>
  <c r="R407" i="7"/>
  <c r="M407" i="7"/>
  <c r="H407" i="7"/>
  <c r="AV406" i="7"/>
  <c r="AQ406" i="7"/>
  <c r="AL406" i="7"/>
  <c r="AG406" i="7"/>
  <c r="AB406" i="7"/>
  <c r="W406" i="7"/>
  <c r="R406" i="7"/>
  <c r="M406" i="7"/>
  <c r="H406" i="7"/>
  <c r="AV405" i="7"/>
  <c r="AQ405" i="7"/>
  <c r="AL405" i="7"/>
  <c r="AG405" i="7"/>
  <c r="AB405" i="7"/>
  <c r="W405" i="7"/>
  <c r="R405" i="7"/>
  <c r="M405" i="7"/>
  <c r="H405" i="7"/>
  <c r="AV404" i="7"/>
  <c r="AQ404" i="7"/>
  <c r="AL404" i="7"/>
  <c r="AG404" i="7"/>
  <c r="AB404" i="7"/>
  <c r="W404" i="7"/>
  <c r="R404" i="7"/>
  <c r="M404" i="7"/>
  <c r="H404" i="7"/>
  <c r="AV403" i="7"/>
  <c r="AQ403" i="7"/>
  <c r="AL403" i="7"/>
  <c r="AG403" i="7"/>
  <c r="AB403" i="7"/>
  <c r="W403" i="7"/>
  <c r="R403" i="7"/>
  <c r="M403" i="7"/>
  <c r="H403" i="7"/>
  <c r="AV402" i="7"/>
  <c r="AQ402" i="7"/>
  <c r="AL402" i="7"/>
  <c r="AG402" i="7"/>
  <c r="AB402" i="7"/>
  <c r="W402" i="7"/>
  <c r="R402" i="7"/>
  <c r="M402" i="7"/>
  <c r="H402" i="7"/>
  <c r="AV399" i="7"/>
  <c r="AQ399" i="7"/>
  <c r="AL399" i="7"/>
  <c r="AG399" i="7"/>
  <c r="AB399" i="7"/>
  <c r="W399" i="7"/>
  <c r="R399" i="7"/>
  <c r="M399" i="7"/>
  <c r="H399" i="7"/>
  <c r="AV398" i="7"/>
  <c r="AQ398" i="7"/>
  <c r="AL398" i="7"/>
  <c r="AG398" i="7"/>
  <c r="AB398" i="7"/>
  <c r="W398" i="7"/>
  <c r="R398" i="7"/>
  <c r="M398" i="7"/>
  <c r="H398" i="7"/>
  <c r="AV397" i="7"/>
  <c r="AQ397" i="7"/>
  <c r="AL397" i="7"/>
  <c r="AG397" i="7"/>
  <c r="AB397" i="7"/>
  <c r="W397" i="7"/>
  <c r="R397" i="7"/>
  <c r="M397" i="7"/>
  <c r="H397" i="7"/>
  <c r="AV396" i="7"/>
  <c r="AQ396" i="7"/>
  <c r="AL396" i="7"/>
  <c r="AG396" i="7"/>
  <c r="AB396" i="7"/>
  <c r="W396" i="7"/>
  <c r="R396" i="7"/>
  <c r="M396" i="7"/>
  <c r="H396" i="7"/>
  <c r="AV395" i="7"/>
  <c r="AQ395" i="7"/>
  <c r="AL395" i="7"/>
  <c r="AG395" i="7"/>
  <c r="AB395" i="7"/>
  <c r="W395" i="7"/>
  <c r="R395" i="7"/>
  <c r="M395" i="7"/>
  <c r="H395" i="7"/>
  <c r="AV394" i="7"/>
  <c r="AQ394" i="7"/>
  <c r="AL394" i="7"/>
  <c r="AG394" i="7"/>
  <c r="AB394" i="7"/>
  <c r="W394" i="7"/>
  <c r="R394" i="7"/>
  <c r="M394" i="7"/>
  <c r="H394" i="7"/>
  <c r="AV393" i="7"/>
  <c r="AQ393" i="7"/>
  <c r="AL393" i="7"/>
  <c r="AG393" i="7"/>
  <c r="AB393" i="7"/>
  <c r="W393" i="7"/>
  <c r="R393" i="7"/>
  <c r="M393" i="7"/>
  <c r="H393" i="7"/>
  <c r="AV392" i="7"/>
  <c r="AQ392" i="7"/>
  <c r="AL392" i="7"/>
  <c r="AG392" i="7"/>
  <c r="AB392" i="7"/>
  <c r="W392" i="7"/>
  <c r="R392" i="7"/>
  <c r="M392" i="7"/>
  <c r="H392" i="7"/>
  <c r="AV391" i="7"/>
  <c r="AQ391" i="7"/>
  <c r="AL391" i="7"/>
  <c r="AG391" i="7"/>
  <c r="AB391" i="7"/>
  <c r="W391" i="7"/>
  <c r="R391" i="7"/>
  <c r="M391" i="7"/>
  <c r="H391" i="7"/>
  <c r="AV390" i="7"/>
  <c r="AQ390" i="7"/>
  <c r="AL390" i="7"/>
  <c r="AG390" i="7"/>
  <c r="AB390" i="7"/>
  <c r="W390" i="7"/>
  <c r="R390" i="7"/>
  <c r="M390" i="7"/>
  <c r="H390" i="7"/>
  <c r="AV389" i="7"/>
  <c r="AQ389" i="7"/>
  <c r="AL389" i="7"/>
  <c r="AG389" i="7"/>
  <c r="AB389" i="7"/>
  <c r="W389" i="7"/>
  <c r="R389" i="7"/>
  <c r="M389" i="7"/>
  <c r="H389" i="7"/>
  <c r="AV388" i="7"/>
  <c r="AQ388" i="7"/>
  <c r="AL388" i="7"/>
  <c r="AG388" i="7"/>
  <c r="AB388" i="7"/>
  <c r="W388" i="7"/>
  <c r="R388" i="7"/>
  <c r="M388" i="7"/>
  <c r="H388" i="7"/>
  <c r="AV387" i="7"/>
  <c r="AQ387" i="7"/>
  <c r="AL387" i="7"/>
  <c r="AG387" i="7"/>
  <c r="AB387" i="7"/>
  <c r="W387" i="7"/>
  <c r="R387" i="7"/>
  <c r="M387" i="7"/>
  <c r="H387" i="7"/>
  <c r="AV386" i="7"/>
  <c r="AQ386" i="7"/>
  <c r="AL386" i="7"/>
  <c r="AG386" i="7"/>
  <c r="AB386" i="7"/>
  <c r="W386" i="7"/>
  <c r="R386" i="7"/>
  <c r="M386" i="7"/>
  <c r="H386" i="7"/>
  <c r="AV385" i="7"/>
  <c r="AQ385" i="7"/>
  <c r="AL385" i="7"/>
  <c r="AG385" i="7"/>
  <c r="AB385" i="7"/>
  <c r="W385" i="7"/>
  <c r="R385" i="7"/>
  <c r="M385" i="7"/>
  <c r="H385" i="7"/>
  <c r="AV384" i="7"/>
  <c r="AQ384" i="7"/>
  <c r="AL384" i="7"/>
  <c r="AG384" i="7"/>
  <c r="AB384" i="7"/>
  <c r="W384" i="7"/>
  <c r="R384" i="7"/>
  <c r="M384" i="7"/>
  <c r="H384" i="7"/>
  <c r="AV383" i="7"/>
  <c r="AQ383" i="7"/>
  <c r="AL383" i="7"/>
  <c r="AG383" i="7"/>
  <c r="AB383" i="7"/>
  <c r="W383" i="7"/>
  <c r="R383" i="7"/>
  <c r="M383" i="7"/>
  <c r="H383" i="7"/>
  <c r="AV382" i="7"/>
  <c r="AQ382" i="7"/>
  <c r="AL382" i="7"/>
  <c r="AG382" i="7"/>
  <c r="AB382" i="7"/>
  <c r="W382" i="7"/>
  <c r="R382" i="7"/>
  <c r="M382" i="7"/>
  <c r="H382" i="7"/>
  <c r="AV381" i="7"/>
  <c r="AQ381" i="7"/>
  <c r="AL381" i="7"/>
  <c r="AG381" i="7"/>
  <c r="AB381" i="7"/>
  <c r="W381" i="7"/>
  <c r="R381" i="7"/>
  <c r="M381" i="7"/>
  <c r="H381" i="7"/>
  <c r="AV380" i="7"/>
  <c r="AQ380" i="7"/>
  <c r="AL380" i="7"/>
  <c r="AG380" i="7"/>
  <c r="AB380" i="7"/>
  <c r="W380" i="7"/>
  <c r="R380" i="7"/>
  <c r="M380" i="7"/>
  <c r="H380" i="7"/>
  <c r="AV377" i="7"/>
  <c r="AQ377" i="7"/>
  <c r="AL377" i="7"/>
  <c r="AG377" i="7"/>
  <c r="AB377" i="7"/>
  <c r="W377" i="7"/>
  <c r="R377" i="7"/>
  <c r="M377" i="7"/>
  <c r="H377" i="7"/>
  <c r="AV376" i="7"/>
  <c r="AQ376" i="7"/>
  <c r="AL376" i="7"/>
  <c r="AG376" i="7"/>
  <c r="AB376" i="7"/>
  <c r="W376" i="7"/>
  <c r="R376" i="7"/>
  <c r="M376" i="7"/>
  <c r="H376" i="7"/>
  <c r="AV375" i="7"/>
  <c r="AQ375" i="7"/>
  <c r="AL375" i="7"/>
  <c r="AG375" i="7"/>
  <c r="AB375" i="7"/>
  <c r="W375" i="7"/>
  <c r="R375" i="7"/>
  <c r="M375" i="7"/>
  <c r="H375" i="7"/>
  <c r="AV374" i="7"/>
  <c r="AQ374" i="7"/>
  <c r="AL374" i="7"/>
  <c r="AG374" i="7"/>
  <c r="AB374" i="7"/>
  <c r="W374" i="7"/>
  <c r="R374" i="7"/>
  <c r="M374" i="7"/>
  <c r="H374" i="7"/>
  <c r="AV373" i="7"/>
  <c r="AQ373" i="7"/>
  <c r="AL373" i="7"/>
  <c r="AG373" i="7"/>
  <c r="AB373" i="7"/>
  <c r="W373" i="7"/>
  <c r="R373" i="7"/>
  <c r="M373" i="7"/>
  <c r="H373" i="7"/>
  <c r="AV372" i="7"/>
  <c r="AQ372" i="7"/>
  <c r="AL372" i="7"/>
  <c r="AG372" i="7"/>
  <c r="AB372" i="7"/>
  <c r="W372" i="7"/>
  <c r="R372" i="7"/>
  <c r="M372" i="7"/>
  <c r="H372" i="7"/>
  <c r="AV371" i="7"/>
  <c r="AQ371" i="7"/>
  <c r="AL371" i="7"/>
  <c r="AG371" i="7"/>
  <c r="AB371" i="7"/>
  <c r="W371" i="7"/>
  <c r="R371" i="7"/>
  <c r="M371" i="7"/>
  <c r="H371" i="7"/>
  <c r="AV370" i="7"/>
  <c r="AQ370" i="7"/>
  <c r="AL370" i="7"/>
  <c r="AG370" i="7"/>
  <c r="AB370" i="7"/>
  <c r="W370" i="7"/>
  <c r="R370" i="7"/>
  <c r="M370" i="7"/>
  <c r="H370" i="7"/>
  <c r="AV369" i="7"/>
  <c r="AQ369" i="7"/>
  <c r="AL369" i="7"/>
  <c r="AG369" i="7"/>
  <c r="AB369" i="7"/>
  <c r="W369" i="7"/>
  <c r="R369" i="7"/>
  <c r="M369" i="7"/>
  <c r="H369" i="7"/>
  <c r="AV368" i="7"/>
  <c r="AQ368" i="7"/>
  <c r="AL368" i="7"/>
  <c r="AG368" i="7"/>
  <c r="AB368" i="7"/>
  <c r="W368" i="7"/>
  <c r="R368" i="7"/>
  <c r="M368" i="7"/>
  <c r="H368" i="7"/>
  <c r="AV367" i="7"/>
  <c r="AQ367" i="7"/>
  <c r="AL367" i="7"/>
  <c r="AG367" i="7"/>
  <c r="AB367" i="7"/>
  <c r="W367" i="7"/>
  <c r="R367" i="7"/>
  <c r="M367" i="7"/>
  <c r="H367" i="7"/>
  <c r="AV366" i="7"/>
  <c r="AQ366" i="7"/>
  <c r="AL366" i="7"/>
  <c r="AG366" i="7"/>
  <c r="AB366" i="7"/>
  <c r="W366" i="7"/>
  <c r="R366" i="7"/>
  <c r="M366" i="7"/>
  <c r="H366" i="7"/>
  <c r="AV365" i="7"/>
  <c r="AQ365" i="7"/>
  <c r="AL365" i="7"/>
  <c r="AG365" i="7"/>
  <c r="AB365" i="7"/>
  <c r="W365" i="7"/>
  <c r="R365" i="7"/>
  <c r="M365" i="7"/>
  <c r="H365" i="7"/>
  <c r="AV364" i="7"/>
  <c r="AQ364" i="7"/>
  <c r="AL364" i="7"/>
  <c r="AG364" i="7"/>
  <c r="AB364" i="7"/>
  <c r="W364" i="7"/>
  <c r="R364" i="7"/>
  <c r="M364" i="7"/>
  <c r="H364" i="7"/>
  <c r="AV363" i="7"/>
  <c r="AQ363" i="7"/>
  <c r="AL363" i="7"/>
  <c r="AG363" i="7"/>
  <c r="AB363" i="7"/>
  <c r="W363" i="7"/>
  <c r="R363" i="7"/>
  <c r="M363" i="7"/>
  <c r="H363" i="7"/>
  <c r="AV362" i="7"/>
  <c r="AQ362" i="7"/>
  <c r="AL362" i="7"/>
  <c r="AG362" i="7"/>
  <c r="AB362" i="7"/>
  <c r="W362" i="7"/>
  <c r="R362" i="7"/>
  <c r="M362" i="7"/>
  <c r="H362" i="7"/>
  <c r="AV361" i="7"/>
  <c r="AQ361" i="7"/>
  <c r="AL361" i="7"/>
  <c r="AG361" i="7"/>
  <c r="AB361" i="7"/>
  <c r="W361" i="7"/>
  <c r="R361" i="7"/>
  <c r="M361" i="7"/>
  <c r="H361" i="7"/>
  <c r="AV360" i="7"/>
  <c r="AQ360" i="7"/>
  <c r="AL360" i="7"/>
  <c r="AG360" i="7"/>
  <c r="AB360" i="7"/>
  <c r="W360" i="7"/>
  <c r="R360" i="7"/>
  <c r="M360" i="7"/>
  <c r="H360" i="7"/>
  <c r="AV359" i="7"/>
  <c r="AQ359" i="7"/>
  <c r="AL359" i="7"/>
  <c r="AG359" i="7"/>
  <c r="AB359" i="7"/>
  <c r="W359" i="7"/>
  <c r="R359" i="7"/>
  <c r="M359" i="7"/>
  <c r="H359" i="7"/>
  <c r="H378" i="7" s="1"/>
  <c r="AV358" i="7"/>
  <c r="AQ358" i="7"/>
  <c r="AL358" i="7"/>
  <c r="AG358" i="7"/>
  <c r="AB358" i="7"/>
  <c r="W358" i="7"/>
  <c r="R358" i="7"/>
  <c r="M358" i="7"/>
  <c r="H358" i="7"/>
  <c r="AV355" i="7"/>
  <c r="AQ355" i="7"/>
  <c r="AL355" i="7"/>
  <c r="AG355" i="7"/>
  <c r="AB355" i="7"/>
  <c r="W355" i="7"/>
  <c r="R355" i="7"/>
  <c r="M355" i="7"/>
  <c r="H355" i="7"/>
  <c r="AV354" i="7"/>
  <c r="AQ354" i="7"/>
  <c r="AL354" i="7"/>
  <c r="AG354" i="7"/>
  <c r="AB354" i="7"/>
  <c r="W354" i="7"/>
  <c r="R354" i="7"/>
  <c r="M354" i="7"/>
  <c r="H354" i="7"/>
  <c r="AV353" i="7"/>
  <c r="AQ353" i="7"/>
  <c r="AL353" i="7"/>
  <c r="AG353" i="7"/>
  <c r="AB353" i="7"/>
  <c r="W353" i="7"/>
  <c r="R353" i="7"/>
  <c r="M353" i="7"/>
  <c r="H353" i="7"/>
  <c r="AV352" i="7"/>
  <c r="AQ352" i="7"/>
  <c r="AL352" i="7"/>
  <c r="AG352" i="7"/>
  <c r="AB352" i="7"/>
  <c r="W352" i="7"/>
  <c r="R352" i="7"/>
  <c r="M352" i="7"/>
  <c r="H352" i="7"/>
  <c r="AV351" i="7"/>
  <c r="AQ351" i="7"/>
  <c r="AL351" i="7"/>
  <c r="AG351" i="7"/>
  <c r="AB351" i="7"/>
  <c r="W351" i="7"/>
  <c r="R351" i="7"/>
  <c r="M351" i="7"/>
  <c r="H351" i="7"/>
  <c r="AV350" i="7"/>
  <c r="AQ350" i="7"/>
  <c r="AL350" i="7"/>
  <c r="AG350" i="7"/>
  <c r="AB350" i="7"/>
  <c r="W350" i="7"/>
  <c r="R350" i="7"/>
  <c r="M350" i="7"/>
  <c r="H350" i="7"/>
  <c r="AV349" i="7"/>
  <c r="AQ349" i="7"/>
  <c r="AL349" i="7"/>
  <c r="AG349" i="7"/>
  <c r="AB349" i="7"/>
  <c r="W349" i="7"/>
  <c r="R349" i="7"/>
  <c r="M349" i="7"/>
  <c r="H349" i="7"/>
  <c r="AV348" i="7"/>
  <c r="AQ348" i="7"/>
  <c r="AL348" i="7"/>
  <c r="AG348" i="7"/>
  <c r="AB348" i="7"/>
  <c r="W348" i="7"/>
  <c r="R348" i="7"/>
  <c r="M348" i="7"/>
  <c r="H348" i="7"/>
  <c r="AV347" i="7"/>
  <c r="AQ347" i="7"/>
  <c r="AL347" i="7"/>
  <c r="AG347" i="7"/>
  <c r="AB347" i="7"/>
  <c r="W347" i="7"/>
  <c r="R347" i="7"/>
  <c r="M347" i="7"/>
  <c r="H347" i="7"/>
  <c r="AV346" i="7"/>
  <c r="AQ346" i="7"/>
  <c r="AL346" i="7"/>
  <c r="AG346" i="7"/>
  <c r="AB346" i="7"/>
  <c r="W346" i="7"/>
  <c r="R346" i="7"/>
  <c r="M346" i="7"/>
  <c r="H346" i="7"/>
  <c r="AV345" i="7"/>
  <c r="AQ345" i="7"/>
  <c r="AL345" i="7"/>
  <c r="AG345" i="7"/>
  <c r="AB345" i="7"/>
  <c r="W345" i="7"/>
  <c r="R345" i="7"/>
  <c r="M345" i="7"/>
  <c r="H345" i="7"/>
  <c r="AV344" i="7"/>
  <c r="AQ344" i="7"/>
  <c r="AL344" i="7"/>
  <c r="AG344" i="7"/>
  <c r="AB344" i="7"/>
  <c r="W344" i="7"/>
  <c r="R344" i="7"/>
  <c r="M344" i="7"/>
  <c r="H344" i="7"/>
  <c r="AV343" i="7"/>
  <c r="AQ343" i="7"/>
  <c r="AL343" i="7"/>
  <c r="AG343" i="7"/>
  <c r="AB343" i="7"/>
  <c r="W343" i="7"/>
  <c r="R343" i="7"/>
  <c r="M343" i="7"/>
  <c r="H343" i="7"/>
  <c r="AV342" i="7"/>
  <c r="AQ342" i="7"/>
  <c r="AL342" i="7"/>
  <c r="AG342" i="7"/>
  <c r="AB342" i="7"/>
  <c r="W342" i="7"/>
  <c r="R342" i="7"/>
  <c r="M342" i="7"/>
  <c r="H342" i="7"/>
  <c r="AV341" i="7"/>
  <c r="AQ341" i="7"/>
  <c r="AL341" i="7"/>
  <c r="AG341" i="7"/>
  <c r="AB341" i="7"/>
  <c r="W341" i="7"/>
  <c r="R341" i="7"/>
  <c r="M341" i="7"/>
  <c r="H341" i="7"/>
  <c r="AV340" i="7"/>
  <c r="AQ340" i="7"/>
  <c r="AL340" i="7"/>
  <c r="AG340" i="7"/>
  <c r="AB340" i="7"/>
  <c r="W340" i="7"/>
  <c r="R340" i="7"/>
  <c r="M340" i="7"/>
  <c r="H340" i="7"/>
  <c r="AV339" i="7"/>
  <c r="AQ339" i="7"/>
  <c r="AL339" i="7"/>
  <c r="AG339" i="7"/>
  <c r="AB339" i="7"/>
  <c r="W339" i="7"/>
  <c r="R339" i="7"/>
  <c r="M339" i="7"/>
  <c r="H339" i="7"/>
  <c r="AV338" i="7"/>
  <c r="AQ338" i="7"/>
  <c r="AL338" i="7"/>
  <c r="AG338" i="7"/>
  <c r="AB338" i="7"/>
  <c r="W338" i="7"/>
  <c r="R338" i="7"/>
  <c r="M338" i="7"/>
  <c r="H338" i="7"/>
  <c r="AV337" i="7"/>
  <c r="AQ337" i="7"/>
  <c r="AL337" i="7"/>
  <c r="AG337" i="7"/>
  <c r="AB337" i="7"/>
  <c r="W337" i="7"/>
  <c r="R337" i="7"/>
  <c r="M337" i="7"/>
  <c r="H337" i="7"/>
  <c r="H356" i="7" s="1"/>
  <c r="AV336" i="7"/>
  <c r="AQ336" i="7"/>
  <c r="AL336" i="7"/>
  <c r="AG336" i="7"/>
  <c r="AB336" i="7"/>
  <c r="W336" i="7"/>
  <c r="R336" i="7"/>
  <c r="M336" i="7"/>
  <c r="H336" i="7"/>
  <c r="AV333" i="7"/>
  <c r="AQ333" i="7"/>
  <c r="AL333" i="7"/>
  <c r="AG333" i="7"/>
  <c r="AB333" i="7"/>
  <c r="W333" i="7"/>
  <c r="R333" i="7"/>
  <c r="M333" i="7"/>
  <c r="H333" i="7"/>
  <c r="AV332" i="7"/>
  <c r="AQ332" i="7"/>
  <c r="AL332" i="7"/>
  <c r="AG332" i="7"/>
  <c r="AB332" i="7"/>
  <c r="W332" i="7"/>
  <c r="R332" i="7"/>
  <c r="M332" i="7"/>
  <c r="H332" i="7"/>
  <c r="AV331" i="7"/>
  <c r="AQ331" i="7"/>
  <c r="AL331" i="7"/>
  <c r="AG331" i="7"/>
  <c r="AB331" i="7"/>
  <c r="W331" i="7"/>
  <c r="R331" i="7"/>
  <c r="M331" i="7"/>
  <c r="H331" i="7"/>
  <c r="AV330" i="7"/>
  <c r="AQ330" i="7"/>
  <c r="AL330" i="7"/>
  <c r="AG330" i="7"/>
  <c r="AB330" i="7"/>
  <c r="W330" i="7"/>
  <c r="R330" i="7"/>
  <c r="M330" i="7"/>
  <c r="H330" i="7"/>
  <c r="AV329" i="7"/>
  <c r="AQ329" i="7"/>
  <c r="AL329" i="7"/>
  <c r="AG329" i="7"/>
  <c r="AB329" i="7"/>
  <c r="W329" i="7"/>
  <c r="R329" i="7"/>
  <c r="M329" i="7"/>
  <c r="H329" i="7"/>
  <c r="AV328" i="7"/>
  <c r="AQ328" i="7"/>
  <c r="AL328" i="7"/>
  <c r="AG328" i="7"/>
  <c r="AB328" i="7"/>
  <c r="W328" i="7"/>
  <c r="R328" i="7"/>
  <c r="M328" i="7"/>
  <c r="H328" i="7"/>
  <c r="AV327" i="7"/>
  <c r="AQ327" i="7"/>
  <c r="AL327" i="7"/>
  <c r="AG327" i="7"/>
  <c r="AB327" i="7"/>
  <c r="W327" i="7"/>
  <c r="R327" i="7"/>
  <c r="M327" i="7"/>
  <c r="H327" i="7"/>
  <c r="AV326" i="7"/>
  <c r="AQ326" i="7"/>
  <c r="AL326" i="7"/>
  <c r="AG326" i="7"/>
  <c r="AB326" i="7"/>
  <c r="W326" i="7"/>
  <c r="R326" i="7"/>
  <c r="M326" i="7"/>
  <c r="H326" i="7"/>
  <c r="AV325" i="7"/>
  <c r="AQ325" i="7"/>
  <c r="AL325" i="7"/>
  <c r="AG325" i="7"/>
  <c r="AB325" i="7"/>
  <c r="W325" i="7"/>
  <c r="R325" i="7"/>
  <c r="M325" i="7"/>
  <c r="H325" i="7"/>
  <c r="AV324" i="7"/>
  <c r="AQ324" i="7"/>
  <c r="AL324" i="7"/>
  <c r="AG324" i="7"/>
  <c r="AB324" i="7"/>
  <c r="W324" i="7"/>
  <c r="R324" i="7"/>
  <c r="M324" i="7"/>
  <c r="H324" i="7"/>
  <c r="AV323" i="7"/>
  <c r="AQ323" i="7"/>
  <c r="AL323" i="7"/>
  <c r="AG323" i="7"/>
  <c r="AB323" i="7"/>
  <c r="W323" i="7"/>
  <c r="R323" i="7"/>
  <c r="M323" i="7"/>
  <c r="H323" i="7"/>
  <c r="AV322" i="7"/>
  <c r="AQ322" i="7"/>
  <c r="AL322" i="7"/>
  <c r="AG322" i="7"/>
  <c r="AB322" i="7"/>
  <c r="W322" i="7"/>
  <c r="R322" i="7"/>
  <c r="M322" i="7"/>
  <c r="H322" i="7"/>
  <c r="AV321" i="7"/>
  <c r="AQ321" i="7"/>
  <c r="AL321" i="7"/>
  <c r="AG321" i="7"/>
  <c r="AB321" i="7"/>
  <c r="W321" i="7"/>
  <c r="R321" i="7"/>
  <c r="M321" i="7"/>
  <c r="H321" i="7"/>
  <c r="AV320" i="7"/>
  <c r="AQ320" i="7"/>
  <c r="AL320" i="7"/>
  <c r="AG320" i="7"/>
  <c r="AB320" i="7"/>
  <c r="W320" i="7"/>
  <c r="R320" i="7"/>
  <c r="M320" i="7"/>
  <c r="H320" i="7"/>
  <c r="AV319" i="7"/>
  <c r="AQ319" i="7"/>
  <c r="AL319" i="7"/>
  <c r="AG319" i="7"/>
  <c r="AB319" i="7"/>
  <c r="W319" i="7"/>
  <c r="R319" i="7"/>
  <c r="M319" i="7"/>
  <c r="H319" i="7"/>
  <c r="AV318" i="7"/>
  <c r="AQ318" i="7"/>
  <c r="AL318" i="7"/>
  <c r="AG318" i="7"/>
  <c r="AB318" i="7"/>
  <c r="W318" i="7"/>
  <c r="R318" i="7"/>
  <c r="M318" i="7"/>
  <c r="H318" i="7"/>
  <c r="AV317" i="7"/>
  <c r="AQ317" i="7"/>
  <c r="AL317" i="7"/>
  <c r="AG317" i="7"/>
  <c r="AB317" i="7"/>
  <c r="W317" i="7"/>
  <c r="R317" i="7"/>
  <c r="M317" i="7"/>
  <c r="H317" i="7"/>
  <c r="AV316" i="7"/>
  <c r="AQ316" i="7"/>
  <c r="AL316" i="7"/>
  <c r="AG316" i="7"/>
  <c r="AB316" i="7"/>
  <c r="W316" i="7"/>
  <c r="R316" i="7"/>
  <c r="M316" i="7"/>
  <c r="H316" i="7"/>
  <c r="AV315" i="7"/>
  <c r="AQ315" i="7"/>
  <c r="AL315" i="7"/>
  <c r="AG315" i="7"/>
  <c r="AB315" i="7"/>
  <c r="W315" i="7"/>
  <c r="R315" i="7"/>
  <c r="M315" i="7"/>
  <c r="H315" i="7"/>
  <c r="AV314" i="7"/>
  <c r="AQ314" i="7"/>
  <c r="AL314" i="7"/>
  <c r="AG314" i="7"/>
  <c r="AB314" i="7"/>
  <c r="W314" i="7"/>
  <c r="R314" i="7"/>
  <c r="M314" i="7"/>
  <c r="H314" i="7"/>
  <c r="AV311" i="7"/>
  <c r="AQ311" i="7"/>
  <c r="AL311" i="7"/>
  <c r="AG311" i="7"/>
  <c r="AB311" i="7"/>
  <c r="W311" i="7"/>
  <c r="R311" i="7"/>
  <c r="M311" i="7"/>
  <c r="H311" i="7"/>
  <c r="AV310" i="7"/>
  <c r="AQ310" i="7"/>
  <c r="AL310" i="7"/>
  <c r="AG310" i="7"/>
  <c r="AB310" i="7"/>
  <c r="W310" i="7"/>
  <c r="R310" i="7"/>
  <c r="M310" i="7"/>
  <c r="H310" i="7"/>
  <c r="AV309" i="7"/>
  <c r="AQ309" i="7"/>
  <c r="AL309" i="7"/>
  <c r="AG309" i="7"/>
  <c r="AB309" i="7"/>
  <c r="W309" i="7"/>
  <c r="R309" i="7"/>
  <c r="M309" i="7"/>
  <c r="H309" i="7"/>
  <c r="AV308" i="7"/>
  <c r="AQ308" i="7"/>
  <c r="AL308" i="7"/>
  <c r="AG308" i="7"/>
  <c r="AB308" i="7"/>
  <c r="W308" i="7"/>
  <c r="R308" i="7"/>
  <c r="M308" i="7"/>
  <c r="H308" i="7"/>
  <c r="AV307" i="7"/>
  <c r="AQ307" i="7"/>
  <c r="AL307" i="7"/>
  <c r="AG307" i="7"/>
  <c r="AB307" i="7"/>
  <c r="W307" i="7"/>
  <c r="R307" i="7"/>
  <c r="M307" i="7"/>
  <c r="H307" i="7"/>
  <c r="AV306" i="7"/>
  <c r="AQ306" i="7"/>
  <c r="AL306" i="7"/>
  <c r="AG306" i="7"/>
  <c r="AB306" i="7"/>
  <c r="W306" i="7"/>
  <c r="R306" i="7"/>
  <c r="M306" i="7"/>
  <c r="H306" i="7"/>
  <c r="AV305" i="7"/>
  <c r="AQ305" i="7"/>
  <c r="AL305" i="7"/>
  <c r="AG305" i="7"/>
  <c r="AB305" i="7"/>
  <c r="W305" i="7"/>
  <c r="R305" i="7"/>
  <c r="M305" i="7"/>
  <c r="H305" i="7"/>
  <c r="AV304" i="7"/>
  <c r="AQ304" i="7"/>
  <c r="AL304" i="7"/>
  <c r="AG304" i="7"/>
  <c r="AB304" i="7"/>
  <c r="W304" i="7"/>
  <c r="R304" i="7"/>
  <c r="M304" i="7"/>
  <c r="H304" i="7"/>
  <c r="AV303" i="7"/>
  <c r="AQ303" i="7"/>
  <c r="AL303" i="7"/>
  <c r="AG303" i="7"/>
  <c r="AB303" i="7"/>
  <c r="W303" i="7"/>
  <c r="R303" i="7"/>
  <c r="M303" i="7"/>
  <c r="H303" i="7"/>
  <c r="AV302" i="7"/>
  <c r="AQ302" i="7"/>
  <c r="AL302" i="7"/>
  <c r="AG302" i="7"/>
  <c r="AB302" i="7"/>
  <c r="W302" i="7"/>
  <c r="R302" i="7"/>
  <c r="M302" i="7"/>
  <c r="H302" i="7"/>
  <c r="AV301" i="7"/>
  <c r="AQ301" i="7"/>
  <c r="AL301" i="7"/>
  <c r="AG301" i="7"/>
  <c r="AB301" i="7"/>
  <c r="W301" i="7"/>
  <c r="R301" i="7"/>
  <c r="M301" i="7"/>
  <c r="H301" i="7"/>
  <c r="AV300" i="7"/>
  <c r="AQ300" i="7"/>
  <c r="AL300" i="7"/>
  <c r="AG300" i="7"/>
  <c r="AB300" i="7"/>
  <c r="W300" i="7"/>
  <c r="R300" i="7"/>
  <c r="M300" i="7"/>
  <c r="H300" i="7"/>
  <c r="AV299" i="7"/>
  <c r="AQ299" i="7"/>
  <c r="AL299" i="7"/>
  <c r="AG299" i="7"/>
  <c r="AB299" i="7"/>
  <c r="W299" i="7"/>
  <c r="R299" i="7"/>
  <c r="M299" i="7"/>
  <c r="H299" i="7"/>
  <c r="AV298" i="7"/>
  <c r="AQ298" i="7"/>
  <c r="AL298" i="7"/>
  <c r="AG298" i="7"/>
  <c r="AB298" i="7"/>
  <c r="W298" i="7"/>
  <c r="R298" i="7"/>
  <c r="M298" i="7"/>
  <c r="H298" i="7"/>
  <c r="AV297" i="7"/>
  <c r="AQ297" i="7"/>
  <c r="AL297" i="7"/>
  <c r="AG297" i="7"/>
  <c r="AB297" i="7"/>
  <c r="W297" i="7"/>
  <c r="R297" i="7"/>
  <c r="M297" i="7"/>
  <c r="H297" i="7"/>
  <c r="AV296" i="7"/>
  <c r="AQ296" i="7"/>
  <c r="AL296" i="7"/>
  <c r="AG296" i="7"/>
  <c r="AB296" i="7"/>
  <c r="W296" i="7"/>
  <c r="R296" i="7"/>
  <c r="M296" i="7"/>
  <c r="H296" i="7"/>
  <c r="AV295" i="7"/>
  <c r="AQ295" i="7"/>
  <c r="AL295" i="7"/>
  <c r="AG295" i="7"/>
  <c r="AB295" i="7"/>
  <c r="W295" i="7"/>
  <c r="R295" i="7"/>
  <c r="M295" i="7"/>
  <c r="H295" i="7"/>
  <c r="AV294" i="7"/>
  <c r="AQ294" i="7"/>
  <c r="AL294" i="7"/>
  <c r="AG294" i="7"/>
  <c r="AB294" i="7"/>
  <c r="W294" i="7"/>
  <c r="R294" i="7"/>
  <c r="M294" i="7"/>
  <c r="H294" i="7"/>
  <c r="AV293" i="7"/>
  <c r="AQ293" i="7"/>
  <c r="AL293" i="7"/>
  <c r="AL312" i="7" s="1"/>
  <c r="AG293" i="7"/>
  <c r="AB293" i="7"/>
  <c r="W293" i="7"/>
  <c r="R293" i="7"/>
  <c r="M293" i="7"/>
  <c r="H293" i="7"/>
  <c r="AV292" i="7"/>
  <c r="AQ292" i="7"/>
  <c r="AL292" i="7"/>
  <c r="AG292" i="7"/>
  <c r="AB292" i="7"/>
  <c r="W292" i="7"/>
  <c r="R292" i="7"/>
  <c r="M292" i="7"/>
  <c r="H292" i="7"/>
  <c r="AV289" i="7"/>
  <c r="AQ289" i="7"/>
  <c r="AL289" i="7"/>
  <c r="AG289" i="7"/>
  <c r="AB289" i="7"/>
  <c r="W289" i="7"/>
  <c r="R289" i="7"/>
  <c r="M289" i="7"/>
  <c r="H289" i="7"/>
  <c r="AV288" i="7"/>
  <c r="AQ288" i="7"/>
  <c r="AL288" i="7"/>
  <c r="AG288" i="7"/>
  <c r="AB288" i="7"/>
  <c r="W288" i="7"/>
  <c r="R288" i="7"/>
  <c r="M288" i="7"/>
  <c r="H288" i="7"/>
  <c r="AV287" i="7"/>
  <c r="AQ287" i="7"/>
  <c r="AL287" i="7"/>
  <c r="AG287" i="7"/>
  <c r="AB287" i="7"/>
  <c r="W287" i="7"/>
  <c r="R287" i="7"/>
  <c r="M287" i="7"/>
  <c r="H287" i="7"/>
  <c r="AV286" i="7"/>
  <c r="AQ286" i="7"/>
  <c r="AL286" i="7"/>
  <c r="AG286" i="7"/>
  <c r="AB286" i="7"/>
  <c r="W286" i="7"/>
  <c r="R286" i="7"/>
  <c r="M286" i="7"/>
  <c r="H286" i="7"/>
  <c r="AV285" i="7"/>
  <c r="AQ285" i="7"/>
  <c r="AL285" i="7"/>
  <c r="AG285" i="7"/>
  <c r="AB285" i="7"/>
  <c r="W285" i="7"/>
  <c r="R285" i="7"/>
  <c r="M285" i="7"/>
  <c r="H285" i="7"/>
  <c r="AV284" i="7"/>
  <c r="AQ284" i="7"/>
  <c r="AL284" i="7"/>
  <c r="AG284" i="7"/>
  <c r="AB284" i="7"/>
  <c r="W284" i="7"/>
  <c r="R284" i="7"/>
  <c r="M284" i="7"/>
  <c r="H284" i="7"/>
  <c r="AV283" i="7"/>
  <c r="AQ283" i="7"/>
  <c r="AL283" i="7"/>
  <c r="AG283" i="7"/>
  <c r="AB283" i="7"/>
  <c r="W283" i="7"/>
  <c r="R283" i="7"/>
  <c r="M283" i="7"/>
  <c r="H283" i="7"/>
  <c r="AV282" i="7"/>
  <c r="AQ282" i="7"/>
  <c r="AL282" i="7"/>
  <c r="AG282" i="7"/>
  <c r="AB282" i="7"/>
  <c r="W282" i="7"/>
  <c r="R282" i="7"/>
  <c r="M282" i="7"/>
  <c r="H282" i="7"/>
  <c r="AV281" i="7"/>
  <c r="AQ281" i="7"/>
  <c r="AL281" i="7"/>
  <c r="AG281" i="7"/>
  <c r="AB281" i="7"/>
  <c r="W281" i="7"/>
  <c r="R281" i="7"/>
  <c r="M281" i="7"/>
  <c r="H281" i="7"/>
  <c r="AV280" i="7"/>
  <c r="AQ280" i="7"/>
  <c r="AL280" i="7"/>
  <c r="AG280" i="7"/>
  <c r="AB280" i="7"/>
  <c r="W280" i="7"/>
  <c r="R280" i="7"/>
  <c r="M280" i="7"/>
  <c r="H280" i="7"/>
  <c r="AV279" i="7"/>
  <c r="AQ279" i="7"/>
  <c r="AL279" i="7"/>
  <c r="AG279" i="7"/>
  <c r="AB279" i="7"/>
  <c r="W279" i="7"/>
  <c r="R279" i="7"/>
  <c r="M279" i="7"/>
  <c r="H279" i="7"/>
  <c r="AV278" i="7"/>
  <c r="AQ278" i="7"/>
  <c r="AL278" i="7"/>
  <c r="AG278" i="7"/>
  <c r="AB278" i="7"/>
  <c r="W278" i="7"/>
  <c r="R278" i="7"/>
  <c r="M278" i="7"/>
  <c r="H278" i="7"/>
  <c r="AV277" i="7"/>
  <c r="AQ277" i="7"/>
  <c r="AL277" i="7"/>
  <c r="AG277" i="7"/>
  <c r="AB277" i="7"/>
  <c r="W277" i="7"/>
  <c r="R277" i="7"/>
  <c r="M277" i="7"/>
  <c r="H277" i="7"/>
  <c r="AV276" i="7"/>
  <c r="AQ276" i="7"/>
  <c r="AL276" i="7"/>
  <c r="AG276" i="7"/>
  <c r="AB276" i="7"/>
  <c r="W276" i="7"/>
  <c r="R276" i="7"/>
  <c r="M276" i="7"/>
  <c r="H276" i="7"/>
  <c r="AV275" i="7"/>
  <c r="AQ275" i="7"/>
  <c r="AL275" i="7"/>
  <c r="AG275" i="7"/>
  <c r="AB275" i="7"/>
  <c r="W275" i="7"/>
  <c r="R275" i="7"/>
  <c r="M275" i="7"/>
  <c r="H275" i="7"/>
  <c r="AV274" i="7"/>
  <c r="AQ274" i="7"/>
  <c r="AL274" i="7"/>
  <c r="AG274" i="7"/>
  <c r="AB274" i="7"/>
  <c r="W274" i="7"/>
  <c r="R274" i="7"/>
  <c r="M274" i="7"/>
  <c r="H274" i="7"/>
  <c r="AV273" i="7"/>
  <c r="AQ273" i="7"/>
  <c r="AL273" i="7"/>
  <c r="AG273" i="7"/>
  <c r="AB273" i="7"/>
  <c r="W273" i="7"/>
  <c r="R273" i="7"/>
  <c r="M273" i="7"/>
  <c r="H273" i="7"/>
  <c r="AV272" i="7"/>
  <c r="AQ272" i="7"/>
  <c r="AL272" i="7"/>
  <c r="AG272" i="7"/>
  <c r="AB272" i="7"/>
  <c r="W272" i="7"/>
  <c r="R272" i="7"/>
  <c r="M272" i="7"/>
  <c r="H272" i="7"/>
  <c r="AV271" i="7"/>
  <c r="AQ271" i="7"/>
  <c r="AL271" i="7"/>
  <c r="AG271" i="7"/>
  <c r="AB271" i="7"/>
  <c r="AB290" i="7" s="1"/>
  <c r="W271" i="7"/>
  <c r="R271" i="7"/>
  <c r="R290" i="7" s="1"/>
  <c r="M271" i="7"/>
  <c r="H271" i="7"/>
  <c r="AV270" i="7"/>
  <c r="AQ270" i="7"/>
  <c r="AL270" i="7"/>
  <c r="AG270" i="7"/>
  <c r="AB270" i="7"/>
  <c r="W270" i="7"/>
  <c r="R270" i="7"/>
  <c r="M270" i="7"/>
  <c r="H270" i="7"/>
  <c r="AV267" i="7"/>
  <c r="AQ267" i="7"/>
  <c r="AL267" i="7"/>
  <c r="AG267" i="7"/>
  <c r="AB267" i="7"/>
  <c r="W267" i="7"/>
  <c r="R267" i="7"/>
  <c r="M267" i="7"/>
  <c r="H267" i="7"/>
  <c r="AV266" i="7"/>
  <c r="AQ266" i="7"/>
  <c r="AL266" i="7"/>
  <c r="AG266" i="7"/>
  <c r="AB266" i="7"/>
  <c r="W266" i="7"/>
  <c r="R266" i="7"/>
  <c r="M266" i="7"/>
  <c r="H266" i="7"/>
  <c r="AV265" i="7"/>
  <c r="AQ265" i="7"/>
  <c r="AL265" i="7"/>
  <c r="AG265" i="7"/>
  <c r="AB265" i="7"/>
  <c r="W265" i="7"/>
  <c r="R265" i="7"/>
  <c r="M265" i="7"/>
  <c r="H265" i="7"/>
  <c r="AV264" i="7"/>
  <c r="AQ264" i="7"/>
  <c r="AL264" i="7"/>
  <c r="AG264" i="7"/>
  <c r="AB264" i="7"/>
  <c r="W264" i="7"/>
  <c r="R264" i="7"/>
  <c r="M264" i="7"/>
  <c r="H264" i="7"/>
  <c r="AV263" i="7"/>
  <c r="AQ263" i="7"/>
  <c r="AL263" i="7"/>
  <c r="AG263" i="7"/>
  <c r="AB263" i="7"/>
  <c r="W263" i="7"/>
  <c r="R263" i="7"/>
  <c r="M263" i="7"/>
  <c r="H263" i="7"/>
  <c r="AV262" i="7"/>
  <c r="AQ262" i="7"/>
  <c r="AL262" i="7"/>
  <c r="AG262" i="7"/>
  <c r="AB262" i="7"/>
  <c r="W262" i="7"/>
  <c r="R262" i="7"/>
  <c r="M262" i="7"/>
  <c r="H262" i="7"/>
  <c r="AV261" i="7"/>
  <c r="AQ261" i="7"/>
  <c r="AL261" i="7"/>
  <c r="AG261" i="7"/>
  <c r="AB261" i="7"/>
  <c r="W261" i="7"/>
  <c r="R261" i="7"/>
  <c r="M261" i="7"/>
  <c r="H261" i="7"/>
  <c r="AV260" i="7"/>
  <c r="AQ260" i="7"/>
  <c r="AL260" i="7"/>
  <c r="AG260" i="7"/>
  <c r="AB260" i="7"/>
  <c r="W260" i="7"/>
  <c r="R260" i="7"/>
  <c r="M260" i="7"/>
  <c r="H260" i="7"/>
  <c r="AV259" i="7"/>
  <c r="AQ259" i="7"/>
  <c r="AL259" i="7"/>
  <c r="AG259" i="7"/>
  <c r="AB259" i="7"/>
  <c r="W259" i="7"/>
  <c r="R259" i="7"/>
  <c r="M259" i="7"/>
  <c r="H259" i="7"/>
  <c r="AV258" i="7"/>
  <c r="AQ258" i="7"/>
  <c r="AL258" i="7"/>
  <c r="AG258" i="7"/>
  <c r="AB258" i="7"/>
  <c r="W258" i="7"/>
  <c r="R258" i="7"/>
  <c r="M258" i="7"/>
  <c r="H258" i="7"/>
  <c r="AV257" i="7"/>
  <c r="AQ257" i="7"/>
  <c r="AL257" i="7"/>
  <c r="AG257" i="7"/>
  <c r="AB257" i="7"/>
  <c r="W257" i="7"/>
  <c r="R257" i="7"/>
  <c r="M257" i="7"/>
  <c r="H257" i="7"/>
  <c r="AV256" i="7"/>
  <c r="AQ256" i="7"/>
  <c r="AL256" i="7"/>
  <c r="AG256" i="7"/>
  <c r="AB256" i="7"/>
  <c r="W256" i="7"/>
  <c r="R256" i="7"/>
  <c r="M256" i="7"/>
  <c r="H256" i="7"/>
  <c r="AV255" i="7"/>
  <c r="AQ255" i="7"/>
  <c r="AL255" i="7"/>
  <c r="AG255" i="7"/>
  <c r="AB255" i="7"/>
  <c r="W255" i="7"/>
  <c r="R255" i="7"/>
  <c r="M255" i="7"/>
  <c r="H255" i="7"/>
  <c r="AV254" i="7"/>
  <c r="AQ254" i="7"/>
  <c r="AL254" i="7"/>
  <c r="AG254" i="7"/>
  <c r="AB254" i="7"/>
  <c r="W254" i="7"/>
  <c r="R254" i="7"/>
  <c r="M254" i="7"/>
  <c r="H254" i="7"/>
  <c r="AV253" i="7"/>
  <c r="AQ253" i="7"/>
  <c r="AL253" i="7"/>
  <c r="AG253" i="7"/>
  <c r="AB253" i="7"/>
  <c r="W253" i="7"/>
  <c r="R253" i="7"/>
  <c r="M253" i="7"/>
  <c r="H253" i="7"/>
  <c r="AV252" i="7"/>
  <c r="AQ252" i="7"/>
  <c r="AL252" i="7"/>
  <c r="AG252" i="7"/>
  <c r="AB252" i="7"/>
  <c r="W252" i="7"/>
  <c r="R252" i="7"/>
  <c r="M252" i="7"/>
  <c r="H252" i="7"/>
  <c r="AV251" i="7"/>
  <c r="AQ251" i="7"/>
  <c r="AL251" i="7"/>
  <c r="AG251" i="7"/>
  <c r="AB251" i="7"/>
  <c r="W251" i="7"/>
  <c r="R251" i="7"/>
  <c r="M251" i="7"/>
  <c r="H251" i="7"/>
  <c r="AV250" i="7"/>
  <c r="AQ250" i="7"/>
  <c r="AL250" i="7"/>
  <c r="AG250" i="7"/>
  <c r="AB250" i="7"/>
  <c r="W250" i="7"/>
  <c r="R250" i="7"/>
  <c r="M250" i="7"/>
  <c r="H250" i="7"/>
  <c r="AV249" i="7"/>
  <c r="AQ249" i="7"/>
  <c r="AL249" i="7"/>
  <c r="AL268" i="7" s="1"/>
  <c r="AG249" i="7"/>
  <c r="AB249" i="7"/>
  <c r="W249" i="7"/>
  <c r="R249" i="7"/>
  <c r="M249" i="7"/>
  <c r="H249" i="7"/>
  <c r="AV248" i="7"/>
  <c r="AQ248" i="7"/>
  <c r="AL248" i="7"/>
  <c r="AG248" i="7"/>
  <c r="AB248" i="7"/>
  <c r="W248" i="7"/>
  <c r="R248" i="7"/>
  <c r="M248" i="7"/>
  <c r="H248" i="7"/>
  <c r="AV245" i="7"/>
  <c r="AQ245" i="7"/>
  <c r="AL245" i="7"/>
  <c r="AG245" i="7"/>
  <c r="AB245" i="7"/>
  <c r="W245" i="7"/>
  <c r="R245" i="7"/>
  <c r="M245" i="7"/>
  <c r="H245" i="7"/>
  <c r="AV244" i="7"/>
  <c r="AQ244" i="7"/>
  <c r="AL244" i="7"/>
  <c r="AG244" i="7"/>
  <c r="AB244" i="7"/>
  <c r="W244" i="7"/>
  <c r="R244" i="7"/>
  <c r="M244" i="7"/>
  <c r="H244" i="7"/>
  <c r="AV243" i="7"/>
  <c r="AQ243" i="7"/>
  <c r="AL243" i="7"/>
  <c r="AG243" i="7"/>
  <c r="AB243" i="7"/>
  <c r="W243" i="7"/>
  <c r="R243" i="7"/>
  <c r="M243" i="7"/>
  <c r="H243" i="7"/>
  <c r="AV242" i="7"/>
  <c r="AQ242" i="7"/>
  <c r="AL242" i="7"/>
  <c r="AG242" i="7"/>
  <c r="AB242" i="7"/>
  <c r="W242" i="7"/>
  <c r="R242" i="7"/>
  <c r="M242" i="7"/>
  <c r="H242" i="7"/>
  <c r="AV241" i="7"/>
  <c r="AQ241" i="7"/>
  <c r="AL241" i="7"/>
  <c r="AG241" i="7"/>
  <c r="AB241" i="7"/>
  <c r="W241" i="7"/>
  <c r="R241" i="7"/>
  <c r="M241" i="7"/>
  <c r="H241" i="7"/>
  <c r="AV240" i="7"/>
  <c r="AQ240" i="7"/>
  <c r="AL240" i="7"/>
  <c r="AG240" i="7"/>
  <c r="AB240" i="7"/>
  <c r="W240" i="7"/>
  <c r="R240" i="7"/>
  <c r="M240" i="7"/>
  <c r="H240" i="7"/>
  <c r="AV239" i="7"/>
  <c r="AQ239" i="7"/>
  <c r="AL239" i="7"/>
  <c r="AG239" i="7"/>
  <c r="AB239" i="7"/>
  <c r="W239" i="7"/>
  <c r="R239" i="7"/>
  <c r="M239" i="7"/>
  <c r="H239" i="7"/>
  <c r="AV238" i="7"/>
  <c r="AQ238" i="7"/>
  <c r="AL238" i="7"/>
  <c r="AG238" i="7"/>
  <c r="AB238" i="7"/>
  <c r="W238" i="7"/>
  <c r="R238" i="7"/>
  <c r="M238" i="7"/>
  <c r="H238" i="7"/>
  <c r="AV237" i="7"/>
  <c r="AQ237" i="7"/>
  <c r="AL237" i="7"/>
  <c r="AG237" i="7"/>
  <c r="AB237" i="7"/>
  <c r="W237" i="7"/>
  <c r="R237" i="7"/>
  <c r="M237" i="7"/>
  <c r="H237" i="7"/>
  <c r="AV236" i="7"/>
  <c r="AQ236" i="7"/>
  <c r="AL236" i="7"/>
  <c r="AG236" i="7"/>
  <c r="AB236" i="7"/>
  <c r="W236" i="7"/>
  <c r="R236" i="7"/>
  <c r="M236" i="7"/>
  <c r="H236" i="7"/>
  <c r="AV235" i="7"/>
  <c r="AQ235" i="7"/>
  <c r="AL235" i="7"/>
  <c r="AG235" i="7"/>
  <c r="AB235" i="7"/>
  <c r="W235" i="7"/>
  <c r="R235" i="7"/>
  <c r="M235" i="7"/>
  <c r="H235" i="7"/>
  <c r="AV234" i="7"/>
  <c r="AQ234" i="7"/>
  <c r="AL234" i="7"/>
  <c r="AG234" i="7"/>
  <c r="AB234" i="7"/>
  <c r="W234" i="7"/>
  <c r="R234" i="7"/>
  <c r="M234" i="7"/>
  <c r="H234" i="7"/>
  <c r="AV233" i="7"/>
  <c r="AQ233" i="7"/>
  <c r="AL233" i="7"/>
  <c r="AG233" i="7"/>
  <c r="AB233" i="7"/>
  <c r="W233" i="7"/>
  <c r="R233" i="7"/>
  <c r="M233" i="7"/>
  <c r="H233" i="7"/>
  <c r="AV232" i="7"/>
  <c r="AQ232" i="7"/>
  <c r="AL232" i="7"/>
  <c r="AG232" i="7"/>
  <c r="AB232" i="7"/>
  <c r="W232" i="7"/>
  <c r="R232" i="7"/>
  <c r="M232" i="7"/>
  <c r="H232" i="7"/>
  <c r="AV231" i="7"/>
  <c r="AQ231" i="7"/>
  <c r="AL231" i="7"/>
  <c r="AG231" i="7"/>
  <c r="AB231" i="7"/>
  <c r="W231" i="7"/>
  <c r="R231" i="7"/>
  <c r="M231" i="7"/>
  <c r="H231" i="7"/>
  <c r="AV230" i="7"/>
  <c r="AQ230" i="7"/>
  <c r="AL230" i="7"/>
  <c r="AG230" i="7"/>
  <c r="AB230" i="7"/>
  <c r="W230" i="7"/>
  <c r="R230" i="7"/>
  <c r="M230" i="7"/>
  <c r="H230" i="7"/>
  <c r="AV229" i="7"/>
  <c r="AQ229" i="7"/>
  <c r="AL229" i="7"/>
  <c r="AG229" i="7"/>
  <c r="AB229" i="7"/>
  <c r="W229" i="7"/>
  <c r="R229" i="7"/>
  <c r="M229" i="7"/>
  <c r="H229" i="7"/>
  <c r="AV228" i="7"/>
  <c r="AQ228" i="7"/>
  <c r="AL228" i="7"/>
  <c r="AG228" i="7"/>
  <c r="AB228" i="7"/>
  <c r="W228" i="7"/>
  <c r="R228" i="7"/>
  <c r="M228" i="7"/>
  <c r="H228" i="7"/>
  <c r="AV227" i="7"/>
  <c r="AQ227" i="7"/>
  <c r="AL227" i="7"/>
  <c r="AG227" i="7"/>
  <c r="AB227" i="7"/>
  <c r="W227" i="7"/>
  <c r="R227" i="7"/>
  <c r="M227" i="7"/>
  <c r="H227" i="7"/>
  <c r="AV226" i="7"/>
  <c r="AQ226" i="7"/>
  <c r="AL226" i="7"/>
  <c r="AG226" i="7"/>
  <c r="AB226" i="7"/>
  <c r="W226" i="7"/>
  <c r="R226" i="7"/>
  <c r="M226" i="7"/>
  <c r="H226" i="7"/>
  <c r="AV223" i="7"/>
  <c r="AQ223" i="7"/>
  <c r="AL223" i="7"/>
  <c r="AG223" i="7"/>
  <c r="AB223" i="7"/>
  <c r="W223" i="7"/>
  <c r="R223" i="7"/>
  <c r="M223" i="7"/>
  <c r="H223" i="7"/>
  <c r="AV222" i="7"/>
  <c r="AQ222" i="7"/>
  <c r="AL222" i="7"/>
  <c r="AG222" i="7"/>
  <c r="AB222" i="7"/>
  <c r="W222" i="7"/>
  <c r="R222" i="7"/>
  <c r="M222" i="7"/>
  <c r="H222" i="7"/>
  <c r="AV221" i="7"/>
  <c r="AQ221" i="7"/>
  <c r="AL221" i="7"/>
  <c r="AG221" i="7"/>
  <c r="AB221" i="7"/>
  <c r="W221" i="7"/>
  <c r="R221" i="7"/>
  <c r="M221" i="7"/>
  <c r="H221" i="7"/>
  <c r="AV220" i="7"/>
  <c r="AQ220" i="7"/>
  <c r="AL220" i="7"/>
  <c r="AG220" i="7"/>
  <c r="AB220" i="7"/>
  <c r="W220" i="7"/>
  <c r="R220" i="7"/>
  <c r="M220" i="7"/>
  <c r="H220" i="7"/>
  <c r="AV219" i="7"/>
  <c r="AQ219" i="7"/>
  <c r="AL219" i="7"/>
  <c r="AG219" i="7"/>
  <c r="AB219" i="7"/>
  <c r="W219" i="7"/>
  <c r="R219" i="7"/>
  <c r="M219" i="7"/>
  <c r="H219" i="7"/>
  <c r="AV218" i="7"/>
  <c r="AQ218" i="7"/>
  <c r="AL218" i="7"/>
  <c r="AG218" i="7"/>
  <c r="AB218" i="7"/>
  <c r="W218" i="7"/>
  <c r="R218" i="7"/>
  <c r="M218" i="7"/>
  <c r="H218" i="7"/>
  <c r="AV217" i="7"/>
  <c r="AQ217" i="7"/>
  <c r="AL217" i="7"/>
  <c r="AG217" i="7"/>
  <c r="AB217" i="7"/>
  <c r="W217" i="7"/>
  <c r="R217" i="7"/>
  <c r="M217" i="7"/>
  <c r="H217" i="7"/>
  <c r="AV216" i="7"/>
  <c r="AQ216" i="7"/>
  <c r="AL216" i="7"/>
  <c r="AG216" i="7"/>
  <c r="AB216" i="7"/>
  <c r="W216" i="7"/>
  <c r="R216" i="7"/>
  <c r="M216" i="7"/>
  <c r="H216" i="7"/>
  <c r="AV215" i="7"/>
  <c r="AQ215" i="7"/>
  <c r="AL215" i="7"/>
  <c r="AG215" i="7"/>
  <c r="AB215" i="7"/>
  <c r="W215" i="7"/>
  <c r="R215" i="7"/>
  <c r="M215" i="7"/>
  <c r="H215" i="7"/>
  <c r="AV214" i="7"/>
  <c r="AQ214" i="7"/>
  <c r="AL214" i="7"/>
  <c r="AG214" i="7"/>
  <c r="AB214" i="7"/>
  <c r="W214" i="7"/>
  <c r="R214" i="7"/>
  <c r="M214" i="7"/>
  <c r="H214" i="7"/>
  <c r="AV213" i="7"/>
  <c r="AQ213" i="7"/>
  <c r="AL213" i="7"/>
  <c r="AG213" i="7"/>
  <c r="AB213" i="7"/>
  <c r="W213" i="7"/>
  <c r="R213" i="7"/>
  <c r="M213" i="7"/>
  <c r="H213" i="7"/>
  <c r="AV212" i="7"/>
  <c r="AQ212" i="7"/>
  <c r="AL212" i="7"/>
  <c r="AG212" i="7"/>
  <c r="AB212" i="7"/>
  <c r="W212" i="7"/>
  <c r="R212" i="7"/>
  <c r="M212" i="7"/>
  <c r="H212" i="7"/>
  <c r="AV211" i="7"/>
  <c r="AQ211" i="7"/>
  <c r="AL211" i="7"/>
  <c r="AG211" i="7"/>
  <c r="AB211" i="7"/>
  <c r="W211" i="7"/>
  <c r="R211" i="7"/>
  <c r="M211" i="7"/>
  <c r="H211" i="7"/>
  <c r="AV210" i="7"/>
  <c r="AQ210" i="7"/>
  <c r="AL210" i="7"/>
  <c r="AG210" i="7"/>
  <c r="AB210" i="7"/>
  <c r="W210" i="7"/>
  <c r="R210" i="7"/>
  <c r="M210" i="7"/>
  <c r="H210" i="7"/>
  <c r="AV209" i="7"/>
  <c r="AQ209" i="7"/>
  <c r="AL209" i="7"/>
  <c r="AG209" i="7"/>
  <c r="AB209" i="7"/>
  <c r="W209" i="7"/>
  <c r="R209" i="7"/>
  <c r="M209" i="7"/>
  <c r="H209" i="7"/>
  <c r="AV208" i="7"/>
  <c r="AQ208" i="7"/>
  <c r="AL208" i="7"/>
  <c r="AG208" i="7"/>
  <c r="AB208" i="7"/>
  <c r="W208" i="7"/>
  <c r="R208" i="7"/>
  <c r="M208" i="7"/>
  <c r="H208" i="7"/>
  <c r="AV207" i="7"/>
  <c r="AQ207" i="7"/>
  <c r="AL207" i="7"/>
  <c r="AG207" i="7"/>
  <c r="AB207" i="7"/>
  <c r="W207" i="7"/>
  <c r="R207" i="7"/>
  <c r="M207" i="7"/>
  <c r="H207" i="7"/>
  <c r="AV206" i="7"/>
  <c r="AQ206" i="7"/>
  <c r="AL206" i="7"/>
  <c r="AG206" i="7"/>
  <c r="AB206" i="7"/>
  <c r="W206" i="7"/>
  <c r="R206" i="7"/>
  <c r="M206" i="7"/>
  <c r="H206" i="7"/>
  <c r="AV205" i="7"/>
  <c r="AQ205" i="7"/>
  <c r="AL205" i="7"/>
  <c r="AG205" i="7"/>
  <c r="AB205" i="7"/>
  <c r="W205" i="7"/>
  <c r="R205" i="7"/>
  <c r="M205" i="7"/>
  <c r="H205" i="7"/>
  <c r="AV204" i="7"/>
  <c r="AQ204" i="7"/>
  <c r="AL204" i="7"/>
  <c r="AG204" i="7"/>
  <c r="AB204" i="7"/>
  <c r="W204" i="7"/>
  <c r="R204" i="7"/>
  <c r="M204" i="7"/>
  <c r="H204" i="7"/>
  <c r="AV201" i="7"/>
  <c r="AQ201" i="7"/>
  <c r="AL201" i="7"/>
  <c r="AG201" i="7"/>
  <c r="AB201" i="7"/>
  <c r="W201" i="7"/>
  <c r="R201" i="7"/>
  <c r="M201" i="7"/>
  <c r="H201" i="7"/>
  <c r="AV200" i="7"/>
  <c r="AQ200" i="7"/>
  <c r="AL200" i="7"/>
  <c r="AG200" i="7"/>
  <c r="AB200" i="7"/>
  <c r="W200" i="7"/>
  <c r="R200" i="7"/>
  <c r="M200" i="7"/>
  <c r="H200" i="7"/>
  <c r="AV199" i="7"/>
  <c r="AQ199" i="7"/>
  <c r="AL199" i="7"/>
  <c r="AG199" i="7"/>
  <c r="AB199" i="7"/>
  <c r="W199" i="7"/>
  <c r="R199" i="7"/>
  <c r="M199" i="7"/>
  <c r="H199" i="7"/>
  <c r="AV198" i="7"/>
  <c r="AQ198" i="7"/>
  <c r="AL198" i="7"/>
  <c r="AG198" i="7"/>
  <c r="AB198" i="7"/>
  <c r="W198" i="7"/>
  <c r="R198" i="7"/>
  <c r="M198" i="7"/>
  <c r="H198" i="7"/>
  <c r="AV197" i="7"/>
  <c r="AQ197" i="7"/>
  <c r="AL197" i="7"/>
  <c r="AG197" i="7"/>
  <c r="AB197" i="7"/>
  <c r="W197" i="7"/>
  <c r="R197" i="7"/>
  <c r="M197" i="7"/>
  <c r="H197" i="7"/>
  <c r="AV196" i="7"/>
  <c r="AQ196" i="7"/>
  <c r="AL196" i="7"/>
  <c r="AG196" i="7"/>
  <c r="AB196" i="7"/>
  <c r="W196" i="7"/>
  <c r="R196" i="7"/>
  <c r="M196" i="7"/>
  <c r="H196" i="7"/>
  <c r="AV195" i="7"/>
  <c r="AQ195" i="7"/>
  <c r="AL195" i="7"/>
  <c r="AG195" i="7"/>
  <c r="AB195" i="7"/>
  <c r="W195" i="7"/>
  <c r="R195" i="7"/>
  <c r="M195" i="7"/>
  <c r="H195" i="7"/>
  <c r="AV194" i="7"/>
  <c r="AQ194" i="7"/>
  <c r="AL194" i="7"/>
  <c r="AG194" i="7"/>
  <c r="AB194" i="7"/>
  <c r="W194" i="7"/>
  <c r="R194" i="7"/>
  <c r="M194" i="7"/>
  <c r="H194" i="7"/>
  <c r="AV193" i="7"/>
  <c r="AQ193" i="7"/>
  <c r="AL193" i="7"/>
  <c r="AG193" i="7"/>
  <c r="AB193" i="7"/>
  <c r="W193" i="7"/>
  <c r="R193" i="7"/>
  <c r="M193" i="7"/>
  <c r="H193" i="7"/>
  <c r="AV192" i="7"/>
  <c r="AQ192" i="7"/>
  <c r="AL192" i="7"/>
  <c r="AG192" i="7"/>
  <c r="AB192" i="7"/>
  <c r="W192" i="7"/>
  <c r="R192" i="7"/>
  <c r="M192" i="7"/>
  <c r="H192" i="7"/>
  <c r="AV191" i="7"/>
  <c r="AQ191" i="7"/>
  <c r="AL191" i="7"/>
  <c r="AG191" i="7"/>
  <c r="AB191" i="7"/>
  <c r="W191" i="7"/>
  <c r="R191" i="7"/>
  <c r="M191" i="7"/>
  <c r="H191" i="7"/>
  <c r="AV190" i="7"/>
  <c r="AQ190" i="7"/>
  <c r="AL190" i="7"/>
  <c r="AG190" i="7"/>
  <c r="AB190" i="7"/>
  <c r="W190" i="7"/>
  <c r="R190" i="7"/>
  <c r="M190" i="7"/>
  <c r="H190" i="7"/>
  <c r="AV189" i="7"/>
  <c r="AQ189" i="7"/>
  <c r="AL189" i="7"/>
  <c r="AG189" i="7"/>
  <c r="AB189" i="7"/>
  <c r="W189" i="7"/>
  <c r="R189" i="7"/>
  <c r="M189" i="7"/>
  <c r="H189" i="7"/>
  <c r="AV188" i="7"/>
  <c r="AQ188" i="7"/>
  <c r="AL188" i="7"/>
  <c r="AG188" i="7"/>
  <c r="AB188" i="7"/>
  <c r="W188" i="7"/>
  <c r="R188" i="7"/>
  <c r="M188" i="7"/>
  <c r="H188" i="7"/>
  <c r="AV187" i="7"/>
  <c r="AQ187" i="7"/>
  <c r="AL187" i="7"/>
  <c r="AG187" i="7"/>
  <c r="AB187" i="7"/>
  <c r="W187" i="7"/>
  <c r="R187" i="7"/>
  <c r="M187" i="7"/>
  <c r="H187" i="7"/>
  <c r="AV186" i="7"/>
  <c r="AQ186" i="7"/>
  <c r="AL186" i="7"/>
  <c r="AG186" i="7"/>
  <c r="AB186" i="7"/>
  <c r="W186" i="7"/>
  <c r="R186" i="7"/>
  <c r="M186" i="7"/>
  <c r="H186" i="7"/>
  <c r="AV185" i="7"/>
  <c r="AQ185" i="7"/>
  <c r="AL185" i="7"/>
  <c r="AG185" i="7"/>
  <c r="AB185" i="7"/>
  <c r="W185" i="7"/>
  <c r="R185" i="7"/>
  <c r="M185" i="7"/>
  <c r="H185" i="7"/>
  <c r="AV184" i="7"/>
  <c r="AQ184" i="7"/>
  <c r="AL184" i="7"/>
  <c r="AG184" i="7"/>
  <c r="AB184" i="7"/>
  <c r="W184" i="7"/>
  <c r="R184" i="7"/>
  <c r="M184" i="7"/>
  <c r="H184" i="7"/>
  <c r="AV183" i="7"/>
  <c r="AQ183" i="7"/>
  <c r="AL183" i="7"/>
  <c r="AG183" i="7"/>
  <c r="AB183" i="7"/>
  <c r="W183" i="7"/>
  <c r="R183" i="7"/>
  <c r="R202" i="7" s="1"/>
  <c r="M183" i="7"/>
  <c r="H183" i="7"/>
  <c r="AV182" i="7"/>
  <c r="AQ182" i="7"/>
  <c r="AL182" i="7"/>
  <c r="AG182" i="7"/>
  <c r="AB182" i="7"/>
  <c r="W182" i="7"/>
  <c r="R182" i="7"/>
  <c r="M182" i="7"/>
  <c r="H182" i="7"/>
  <c r="AV179" i="7"/>
  <c r="AQ179" i="7"/>
  <c r="AL179" i="7"/>
  <c r="AG179" i="7"/>
  <c r="AB179" i="7"/>
  <c r="W179" i="7"/>
  <c r="R179" i="7"/>
  <c r="M179" i="7"/>
  <c r="H179" i="7"/>
  <c r="AV178" i="7"/>
  <c r="AQ178" i="7"/>
  <c r="AL178" i="7"/>
  <c r="AG178" i="7"/>
  <c r="AB178" i="7"/>
  <c r="W178" i="7"/>
  <c r="R178" i="7"/>
  <c r="M178" i="7"/>
  <c r="H178" i="7"/>
  <c r="AV177" i="7"/>
  <c r="AQ177" i="7"/>
  <c r="AL177" i="7"/>
  <c r="AG177" i="7"/>
  <c r="AB177" i="7"/>
  <c r="W177" i="7"/>
  <c r="R177" i="7"/>
  <c r="M177" i="7"/>
  <c r="H177" i="7"/>
  <c r="AV176" i="7"/>
  <c r="AQ176" i="7"/>
  <c r="AL176" i="7"/>
  <c r="AG176" i="7"/>
  <c r="AB176" i="7"/>
  <c r="W176" i="7"/>
  <c r="R176" i="7"/>
  <c r="M176" i="7"/>
  <c r="H176" i="7"/>
  <c r="AV175" i="7"/>
  <c r="AQ175" i="7"/>
  <c r="AL175" i="7"/>
  <c r="AG175" i="7"/>
  <c r="AB175" i="7"/>
  <c r="W175" i="7"/>
  <c r="R175" i="7"/>
  <c r="M175" i="7"/>
  <c r="H175" i="7"/>
  <c r="AV174" i="7"/>
  <c r="AQ174" i="7"/>
  <c r="AL174" i="7"/>
  <c r="AG174" i="7"/>
  <c r="AB174" i="7"/>
  <c r="W174" i="7"/>
  <c r="R174" i="7"/>
  <c r="M174" i="7"/>
  <c r="H174" i="7"/>
  <c r="AV173" i="7"/>
  <c r="AQ173" i="7"/>
  <c r="AL173" i="7"/>
  <c r="AG173" i="7"/>
  <c r="AB173" i="7"/>
  <c r="W173" i="7"/>
  <c r="R173" i="7"/>
  <c r="M173" i="7"/>
  <c r="H173" i="7"/>
  <c r="AV172" i="7"/>
  <c r="AQ172" i="7"/>
  <c r="AL172" i="7"/>
  <c r="AG172" i="7"/>
  <c r="AB172" i="7"/>
  <c r="W172" i="7"/>
  <c r="R172" i="7"/>
  <c r="M172" i="7"/>
  <c r="H172" i="7"/>
  <c r="AV171" i="7"/>
  <c r="AQ171" i="7"/>
  <c r="AL171" i="7"/>
  <c r="AG171" i="7"/>
  <c r="AB171" i="7"/>
  <c r="W171" i="7"/>
  <c r="R171" i="7"/>
  <c r="M171" i="7"/>
  <c r="H171" i="7"/>
  <c r="AV170" i="7"/>
  <c r="AQ170" i="7"/>
  <c r="AL170" i="7"/>
  <c r="AG170" i="7"/>
  <c r="AB170" i="7"/>
  <c r="W170" i="7"/>
  <c r="R170" i="7"/>
  <c r="M170" i="7"/>
  <c r="H170" i="7"/>
  <c r="AV169" i="7"/>
  <c r="AQ169" i="7"/>
  <c r="AL169" i="7"/>
  <c r="AG169" i="7"/>
  <c r="AB169" i="7"/>
  <c r="W169" i="7"/>
  <c r="R169" i="7"/>
  <c r="M169" i="7"/>
  <c r="H169" i="7"/>
  <c r="AV168" i="7"/>
  <c r="AQ168" i="7"/>
  <c r="AL168" i="7"/>
  <c r="AG168" i="7"/>
  <c r="AB168" i="7"/>
  <c r="W168" i="7"/>
  <c r="R168" i="7"/>
  <c r="M168" i="7"/>
  <c r="H168" i="7"/>
  <c r="AV167" i="7"/>
  <c r="AQ167" i="7"/>
  <c r="AL167" i="7"/>
  <c r="AG167" i="7"/>
  <c r="AB167" i="7"/>
  <c r="W167" i="7"/>
  <c r="R167" i="7"/>
  <c r="M167" i="7"/>
  <c r="H167" i="7"/>
  <c r="AV166" i="7"/>
  <c r="AQ166" i="7"/>
  <c r="AL166" i="7"/>
  <c r="AG166" i="7"/>
  <c r="AB166" i="7"/>
  <c r="W166" i="7"/>
  <c r="R166" i="7"/>
  <c r="M166" i="7"/>
  <c r="H166" i="7"/>
  <c r="AV165" i="7"/>
  <c r="AQ165" i="7"/>
  <c r="AL165" i="7"/>
  <c r="AG165" i="7"/>
  <c r="AB165" i="7"/>
  <c r="W165" i="7"/>
  <c r="R165" i="7"/>
  <c r="M165" i="7"/>
  <c r="H165" i="7"/>
  <c r="AV164" i="7"/>
  <c r="AQ164" i="7"/>
  <c r="AL164" i="7"/>
  <c r="AG164" i="7"/>
  <c r="AB164" i="7"/>
  <c r="W164" i="7"/>
  <c r="R164" i="7"/>
  <c r="M164" i="7"/>
  <c r="H164" i="7"/>
  <c r="AV163" i="7"/>
  <c r="AQ163" i="7"/>
  <c r="AL163" i="7"/>
  <c r="AG163" i="7"/>
  <c r="AB163" i="7"/>
  <c r="W163" i="7"/>
  <c r="R163" i="7"/>
  <c r="M163" i="7"/>
  <c r="H163" i="7"/>
  <c r="AV162" i="7"/>
  <c r="AQ162" i="7"/>
  <c r="AL162" i="7"/>
  <c r="AG162" i="7"/>
  <c r="AB162" i="7"/>
  <c r="W162" i="7"/>
  <c r="R162" i="7"/>
  <c r="M162" i="7"/>
  <c r="H162" i="7"/>
  <c r="AV161" i="7"/>
  <c r="AV160" i="7"/>
  <c r="AQ161" i="7"/>
  <c r="AL161" i="7"/>
  <c r="AG161" i="7"/>
  <c r="AB161" i="7"/>
  <c r="W161" i="7"/>
  <c r="R161" i="7"/>
  <c r="M161" i="7"/>
  <c r="H161" i="7"/>
  <c r="AQ160" i="7"/>
  <c r="AL160" i="7"/>
  <c r="AG160" i="7"/>
  <c r="AB160" i="7"/>
  <c r="W160" i="7"/>
  <c r="R160" i="7"/>
  <c r="M160" i="7"/>
  <c r="H160" i="7"/>
  <c r="AV157" i="7"/>
  <c r="AQ157" i="7"/>
  <c r="AL157" i="7"/>
  <c r="AG157" i="7"/>
  <c r="AB157" i="7"/>
  <c r="W157" i="7"/>
  <c r="R157" i="7"/>
  <c r="M157" i="7"/>
  <c r="H157" i="7"/>
  <c r="AV156" i="7"/>
  <c r="AQ156" i="7"/>
  <c r="AL156" i="7"/>
  <c r="AG156" i="7"/>
  <c r="AB156" i="7"/>
  <c r="W156" i="7"/>
  <c r="R156" i="7"/>
  <c r="M156" i="7"/>
  <c r="H156" i="7"/>
  <c r="AV155" i="7"/>
  <c r="AQ155" i="7"/>
  <c r="AL155" i="7"/>
  <c r="AG155" i="7"/>
  <c r="AB155" i="7"/>
  <c r="W155" i="7"/>
  <c r="R155" i="7"/>
  <c r="M155" i="7"/>
  <c r="H155" i="7"/>
  <c r="AV154" i="7"/>
  <c r="AQ154" i="7"/>
  <c r="AL154" i="7"/>
  <c r="AG154" i="7"/>
  <c r="AB154" i="7"/>
  <c r="W154" i="7"/>
  <c r="R154" i="7"/>
  <c r="M154" i="7"/>
  <c r="H154" i="7"/>
  <c r="AV153" i="7"/>
  <c r="AQ153" i="7"/>
  <c r="AL153" i="7"/>
  <c r="AG153" i="7"/>
  <c r="AB153" i="7"/>
  <c r="W153" i="7"/>
  <c r="R153" i="7"/>
  <c r="M153" i="7"/>
  <c r="H153" i="7"/>
  <c r="AV152" i="7"/>
  <c r="AQ152" i="7"/>
  <c r="AL152" i="7"/>
  <c r="AG152" i="7"/>
  <c r="AB152" i="7"/>
  <c r="W152" i="7"/>
  <c r="R152" i="7"/>
  <c r="M152" i="7"/>
  <c r="H152" i="7"/>
  <c r="AV151" i="7"/>
  <c r="AQ151" i="7"/>
  <c r="AL151" i="7"/>
  <c r="AG151" i="7"/>
  <c r="AB151" i="7"/>
  <c r="W151" i="7"/>
  <c r="R151" i="7"/>
  <c r="M151" i="7"/>
  <c r="H151" i="7"/>
  <c r="AV150" i="7"/>
  <c r="AQ150" i="7"/>
  <c r="AL150" i="7"/>
  <c r="AG150" i="7"/>
  <c r="AB150" i="7"/>
  <c r="W150" i="7"/>
  <c r="R150" i="7"/>
  <c r="M150" i="7"/>
  <c r="H150" i="7"/>
  <c r="AV149" i="7"/>
  <c r="AQ149" i="7"/>
  <c r="AL149" i="7"/>
  <c r="AG149" i="7"/>
  <c r="AB149" i="7"/>
  <c r="W149" i="7"/>
  <c r="R149" i="7"/>
  <c r="M149" i="7"/>
  <c r="H149" i="7"/>
  <c r="AV148" i="7"/>
  <c r="AQ148" i="7"/>
  <c r="AL148" i="7"/>
  <c r="AG148" i="7"/>
  <c r="AB148" i="7"/>
  <c r="W148" i="7"/>
  <c r="R148" i="7"/>
  <c r="M148" i="7"/>
  <c r="H148" i="7"/>
  <c r="AV147" i="7"/>
  <c r="AQ147" i="7"/>
  <c r="AL147" i="7"/>
  <c r="AG147" i="7"/>
  <c r="AB147" i="7"/>
  <c r="W147" i="7"/>
  <c r="R147" i="7"/>
  <c r="M147" i="7"/>
  <c r="H147" i="7"/>
  <c r="AV146" i="7"/>
  <c r="AQ146" i="7"/>
  <c r="AL146" i="7"/>
  <c r="AG146" i="7"/>
  <c r="AB146" i="7"/>
  <c r="W146" i="7"/>
  <c r="R146" i="7"/>
  <c r="M146" i="7"/>
  <c r="H146" i="7"/>
  <c r="AV145" i="7"/>
  <c r="AQ145" i="7"/>
  <c r="AL145" i="7"/>
  <c r="AG145" i="7"/>
  <c r="AB145" i="7"/>
  <c r="W145" i="7"/>
  <c r="R145" i="7"/>
  <c r="M145" i="7"/>
  <c r="H145" i="7"/>
  <c r="AV144" i="7"/>
  <c r="AQ144" i="7"/>
  <c r="AL144" i="7"/>
  <c r="AG144" i="7"/>
  <c r="AB144" i="7"/>
  <c r="W144" i="7"/>
  <c r="R144" i="7"/>
  <c r="M144" i="7"/>
  <c r="H144" i="7"/>
  <c r="AV143" i="7"/>
  <c r="AQ143" i="7"/>
  <c r="AL143" i="7"/>
  <c r="AG143" i="7"/>
  <c r="AB143" i="7"/>
  <c r="W143" i="7"/>
  <c r="R143" i="7"/>
  <c r="M143" i="7"/>
  <c r="H143" i="7"/>
  <c r="AV142" i="7"/>
  <c r="AQ142" i="7"/>
  <c r="AL142" i="7"/>
  <c r="AG142" i="7"/>
  <c r="AB142" i="7"/>
  <c r="W142" i="7"/>
  <c r="R142" i="7"/>
  <c r="M142" i="7"/>
  <c r="H142" i="7"/>
  <c r="AV141" i="7"/>
  <c r="AQ141" i="7"/>
  <c r="AL141" i="7"/>
  <c r="AG141" i="7"/>
  <c r="AB141" i="7"/>
  <c r="W141" i="7"/>
  <c r="R141" i="7"/>
  <c r="M141" i="7"/>
  <c r="H141" i="7"/>
  <c r="AV140" i="7"/>
  <c r="AQ140" i="7"/>
  <c r="AL140" i="7"/>
  <c r="AG140" i="7"/>
  <c r="AB140" i="7"/>
  <c r="W140" i="7"/>
  <c r="R140" i="7"/>
  <c r="M140" i="7"/>
  <c r="H140" i="7"/>
  <c r="AV139" i="7"/>
  <c r="AQ139" i="7"/>
  <c r="AL139" i="7"/>
  <c r="AG139" i="7"/>
  <c r="AB139" i="7"/>
  <c r="W139" i="7"/>
  <c r="R139" i="7"/>
  <c r="M139" i="7"/>
  <c r="H139" i="7"/>
  <c r="AV138" i="7"/>
  <c r="AQ138" i="7"/>
  <c r="AL138" i="7"/>
  <c r="AG138" i="7"/>
  <c r="AB138" i="7"/>
  <c r="W138" i="7"/>
  <c r="R138" i="7"/>
  <c r="M138" i="7"/>
  <c r="H138" i="7"/>
  <c r="AV135" i="7"/>
  <c r="AQ135" i="7"/>
  <c r="AL135" i="7"/>
  <c r="AG135" i="7"/>
  <c r="AB135" i="7"/>
  <c r="W135" i="7"/>
  <c r="R135" i="7"/>
  <c r="M135" i="7"/>
  <c r="H135" i="7"/>
  <c r="AV134" i="7"/>
  <c r="AQ134" i="7"/>
  <c r="AL134" i="7"/>
  <c r="AG134" i="7"/>
  <c r="AB134" i="7"/>
  <c r="W134" i="7"/>
  <c r="R134" i="7"/>
  <c r="M134" i="7"/>
  <c r="H134" i="7"/>
  <c r="AV133" i="7"/>
  <c r="AQ133" i="7"/>
  <c r="AL133" i="7"/>
  <c r="AG133" i="7"/>
  <c r="AB133" i="7"/>
  <c r="W133" i="7"/>
  <c r="R133" i="7"/>
  <c r="M133" i="7"/>
  <c r="H133" i="7"/>
  <c r="AV132" i="7"/>
  <c r="AQ132" i="7"/>
  <c r="AL132" i="7"/>
  <c r="AG132" i="7"/>
  <c r="AB132" i="7"/>
  <c r="W132" i="7"/>
  <c r="R132" i="7"/>
  <c r="M132" i="7"/>
  <c r="H132" i="7"/>
  <c r="AV131" i="7"/>
  <c r="AQ131" i="7"/>
  <c r="AL131" i="7"/>
  <c r="AG131" i="7"/>
  <c r="AB131" i="7"/>
  <c r="W131" i="7"/>
  <c r="R131" i="7"/>
  <c r="M131" i="7"/>
  <c r="H131" i="7"/>
  <c r="AV130" i="7"/>
  <c r="AQ130" i="7"/>
  <c r="AL130" i="7"/>
  <c r="AG130" i="7"/>
  <c r="AB130" i="7"/>
  <c r="W130" i="7"/>
  <c r="R130" i="7"/>
  <c r="M130" i="7"/>
  <c r="H130" i="7"/>
  <c r="AV129" i="7"/>
  <c r="AQ129" i="7"/>
  <c r="AL129" i="7"/>
  <c r="AG129" i="7"/>
  <c r="AB129" i="7"/>
  <c r="W129" i="7"/>
  <c r="R129" i="7"/>
  <c r="M129" i="7"/>
  <c r="H129" i="7"/>
  <c r="AV128" i="7"/>
  <c r="AQ128" i="7"/>
  <c r="AL128" i="7"/>
  <c r="AG128" i="7"/>
  <c r="AB128" i="7"/>
  <c r="W128" i="7"/>
  <c r="R128" i="7"/>
  <c r="M128" i="7"/>
  <c r="H128" i="7"/>
  <c r="AV127" i="7"/>
  <c r="AQ127" i="7"/>
  <c r="AL127" i="7"/>
  <c r="AG127" i="7"/>
  <c r="AB127" i="7"/>
  <c r="W127" i="7"/>
  <c r="R127" i="7"/>
  <c r="M127" i="7"/>
  <c r="H127" i="7"/>
  <c r="AV126" i="7"/>
  <c r="AQ126" i="7"/>
  <c r="AL126" i="7"/>
  <c r="AG126" i="7"/>
  <c r="AB126" i="7"/>
  <c r="W126" i="7"/>
  <c r="R126" i="7"/>
  <c r="M126" i="7"/>
  <c r="H126" i="7"/>
  <c r="AV125" i="7"/>
  <c r="AQ125" i="7"/>
  <c r="AL125" i="7"/>
  <c r="AG125" i="7"/>
  <c r="AB125" i="7"/>
  <c r="W125" i="7"/>
  <c r="R125" i="7"/>
  <c r="M125" i="7"/>
  <c r="H125" i="7"/>
  <c r="AV124" i="7"/>
  <c r="AQ124" i="7"/>
  <c r="AL124" i="7"/>
  <c r="AG124" i="7"/>
  <c r="AB124" i="7"/>
  <c r="W124" i="7"/>
  <c r="R124" i="7"/>
  <c r="M124" i="7"/>
  <c r="H124" i="7"/>
  <c r="AV123" i="7"/>
  <c r="AQ123" i="7"/>
  <c r="AL123" i="7"/>
  <c r="AG123" i="7"/>
  <c r="AB123" i="7"/>
  <c r="W123" i="7"/>
  <c r="R123" i="7"/>
  <c r="M123" i="7"/>
  <c r="H123" i="7"/>
  <c r="AV122" i="7"/>
  <c r="AQ122" i="7"/>
  <c r="AL122" i="7"/>
  <c r="AG122" i="7"/>
  <c r="AB122" i="7"/>
  <c r="W122" i="7"/>
  <c r="R122" i="7"/>
  <c r="M122" i="7"/>
  <c r="H122" i="7"/>
  <c r="AV121" i="7"/>
  <c r="AQ121" i="7"/>
  <c r="AL121" i="7"/>
  <c r="AG121" i="7"/>
  <c r="AB121" i="7"/>
  <c r="W121" i="7"/>
  <c r="R121" i="7"/>
  <c r="M121" i="7"/>
  <c r="H121" i="7"/>
  <c r="AV120" i="7"/>
  <c r="AQ120" i="7"/>
  <c r="AL120" i="7"/>
  <c r="AG120" i="7"/>
  <c r="AB120" i="7"/>
  <c r="W120" i="7"/>
  <c r="R120" i="7"/>
  <c r="M120" i="7"/>
  <c r="H120" i="7"/>
  <c r="AV119" i="7"/>
  <c r="AQ119" i="7"/>
  <c r="AL119" i="7"/>
  <c r="AG119" i="7"/>
  <c r="AB119" i="7"/>
  <c r="W119" i="7"/>
  <c r="R119" i="7"/>
  <c r="M119" i="7"/>
  <c r="H119" i="7"/>
  <c r="AV118" i="7"/>
  <c r="AQ118" i="7"/>
  <c r="AL118" i="7"/>
  <c r="AG118" i="7"/>
  <c r="AB118" i="7"/>
  <c r="W118" i="7"/>
  <c r="R118" i="7"/>
  <c r="M118" i="7"/>
  <c r="H118" i="7"/>
  <c r="AV117" i="7"/>
  <c r="AQ117" i="7"/>
  <c r="AL117" i="7"/>
  <c r="AG117" i="7"/>
  <c r="AB117" i="7"/>
  <c r="W117" i="7"/>
  <c r="R117" i="7"/>
  <c r="M117" i="7"/>
  <c r="H117" i="7"/>
  <c r="AV116" i="7"/>
  <c r="AQ116" i="7"/>
  <c r="AL116" i="7"/>
  <c r="AG116" i="7"/>
  <c r="AB116" i="7"/>
  <c r="W116" i="7"/>
  <c r="W136" i="7" s="1"/>
  <c r="R116" i="7"/>
  <c r="M116" i="7"/>
  <c r="H116" i="7"/>
  <c r="AV113" i="7"/>
  <c r="AQ113" i="7"/>
  <c r="AL113" i="7"/>
  <c r="AG113" i="7"/>
  <c r="AB113" i="7"/>
  <c r="W113" i="7"/>
  <c r="R113" i="7"/>
  <c r="M113" i="7"/>
  <c r="H113" i="7"/>
  <c r="AV112" i="7"/>
  <c r="AQ112" i="7"/>
  <c r="AL112" i="7"/>
  <c r="AG112" i="7"/>
  <c r="AB112" i="7"/>
  <c r="W112" i="7"/>
  <c r="R112" i="7"/>
  <c r="M112" i="7"/>
  <c r="H112" i="7"/>
  <c r="AV111" i="7"/>
  <c r="AQ111" i="7"/>
  <c r="AL111" i="7"/>
  <c r="AG111" i="7"/>
  <c r="AB111" i="7"/>
  <c r="W111" i="7"/>
  <c r="R111" i="7"/>
  <c r="M111" i="7"/>
  <c r="H111" i="7"/>
  <c r="AV110" i="7"/>
  <c r="AQ110" i="7"/>
  <c r="AL110" i="7"/>
  <c r="AG110" i="7"/>
  <c r="AB110" i="7"/>
  <c r="W110" i="7"/>
  <c r="R110" i="7"/>
  <c r="M110" i="7"/>
  <c r="H110" i="7"/>
  <c r="AV109" i="7"/>
  <c r="AQ109" i="7"/>
  <c r="AL109" i="7"/>
  <c r="AG109" i="7"/>
  <c r="AB109" i="7"/>
  <c r="W109" i="7"/>
  <c r="R109" i="7"/>
  <c r="M109" i="7"/>
  <c r="H109" i="7"/>
  <c r="AV108" i="7"/>
  <c r="AQ108" i="7"/>
  <c r="AL108" i="7"/>
  <c r="AG108" i="7"/>
  <c r="AB108" i="7"/>
  <c r="W108" i="7"/>
  <c r="R108" i="7"/>
  <c r="M108" i="7"/>
  <c r="H108" i="7"/>
  <c r="AV107" i="7"/>
  <c r="AQ107" i="7"/>
  <c r="AL107" i="7"/>
  <c r="AG107" i="7"/>
  <c r="AB107" i="7"/>
  <c r="W107" i="7"/>
  <c r="R107" i="7"/>
  <c r="M107" i="7"/>
  <c r="H107" i="7"/>
  <c r="AV106" i="7"/>
  <c r="AQ106" i="7"/>
  <c r="AL106" i="7"/>
  <c r="AG106" i="7"/>
  <c r="AB106" i="7"/>
  <c r="W106" i="7"/>
  <c r="R106" i="7"/>
  <c r="M106" i="7"/>
  <c r="H106" i="7"/>
  <c r="AV105" i="7"/>
  <c r="AQ105" i="7"/>
  <c r="AL105" i="7"/>
  <c r="AG105" i="7"/>
  <c r="AB105" i="7"/>
  <c r="W105" i="7"/>
  <c r="R105" i="7"/>
  <c r="M105" i="7"/>
  <c r="H105" i="7"/>
  <c r="AV104" i="7"/>
  <c r="AQ104" i="7"/>
  <c r="AL104" i="7"/>
  <c r="AG104" i="7"/>
  <c r="AB104" i="7"/>
  <c r="W104" i="7"/>
  <c r="R104" i="7"/>
  <c r="M104" i="7"/>
  <c r="H104" i="7"/>
  <c r="AV103" i="7"/>
  <c r="AQ103" i="7"/>
  <c r="AL103" i="7"/>
  <c r="AG103" i="7"/>
  <c r="AB103" i="7"/>
  <c r="W103" i="7"/>
  <c r="R103" i="7"/>
  <c r="M103" i="7"/>
  <c r="H103" i="7"/>
  <c r="AV102" i="7"/>
  <c r="AQ102" i="7"/>
  <c r="AL102" i="7"/>
  <c r="AG102" i="7"/>
  <c r="AB102" i="7"/>
  <c r="W102" i="7"/>
  <c r="R102" i="7"/>
  <c r="M102" i="7"/>
  <c r="H102" i="7"/>
  <c r="AV101" i="7"/>
  <c r="AQ101" i="7"/>
  <c r="AL101" i="7"/>
  <c r="AG101" i="7"/>
  <c r="AB101" i="7"/>
  <c r="W101" i="7"/>
  <c r="R101" i="7"/>
  <c r="M101" i="7"/>
  <c r="H101" i="7"/>
  <c r="AV100" i="7"/>
  <c r="AQ100" i="7"/>
  <c r="AL100" i="7"/>
  <c r="AG100" i="7"/>
  <c r="AB100" i="7"/>
  <c r="W100" i="7"/>
  <c r="R100" i="7"/>
  <c r="M100" i="7"/>
  <c r="H100" i="7"/>
  <c r="AV99" i="7"/>
  <c r="AQ99" i="7"/>
  <c r="AL99" i="7"/>
  <c r="AG99" i="7"/>
  <c r="AB99" i="7"/>
  <c r="W99" i="7"/>
  <c r="R99" i="7"/>
  <c r="M99" i="7"/>
  <c r="H99" i="7"/>
  <c r="AV98" i="7"/>
  <c r="AQ98" i="7"/>
  <c r="AL98" i="7"/>
  <c r="AG98" i="7"/>
  <c r="AB98" i="7"/>
  <c r="W98" i="7"/>
  <c r="R98" i="7"/>
  <c r="M98" i="7"/>
  <c r="M94" i="7"/>
  <c r="M95" i="7"/>
  <c r="M96" i="7"/>
  <c r="M97" i="7"/>
  <c r="H98" i="7"/>
  <c r="AV97" i="7"/>
  <c r="AQ97" i="7"/>
  <c r="AL97" i="7"/>
  <c r="AG97" i="7"/>
  <c r="AB97" i="7"/>
  <c r="W97" i="7"/>
  <c r="R97" i="7"/>
  <c r="H97" i="7"/>
  <c r="AV96" i="7"/>
  <c r="AQ96" i="7"/>
  <c r="AL96" i="7"/>
  <c r="AG96" i="7"/>
  <c r="AB96" i="7"/>
  <c r="W96" i="7"/>
  <c r="R96" i="7"/>
  <c r="H96" i="7"/>
  <c r="AV95" i="7"/>
  <c r="AQ95" i="7"/>
  <c r="AL95" i="7"/>
  <c r="AG95" i="7"/>
  <c r="AB95" i="7"/>
  <c r="W95" i="7"/>
  <c r="R95" i="7"/>
  <c r="H95" i="7"/>
  <c r="AV94" i="7"/>
  <c r="AQ94" i="7"/>
  <c r="AL94" i="7"/>
  <c r="AG94" i="7"/>
  <c r="AB94" i="7"/>
  <c r="W94" i="7"/>
  <c r="R94" i="7"/>
  <c r="H94" i="7"/>
  <c r="AV91" i="7"/>
  <c r="AQ91" i="7"/>
  <c r="AL91" i="7"/>
  <c r="AG91" i="7"/>
  <c r="AB91" i="7"/>
  <c r="W91" i="7"/>
  <c r="R91" i="7"/>
  <c r="M91" i="7"/>
  <c r="H91" i="7"/>
  <c r="AV90" i="7"/>
  <c r="AQ90" i="7"/>
  <c r="AL90" i="7"/>
  <c r="AG90" i="7"/>
  <c r="AB90" i="7"/>
  <c r="W90" i="7"/>
  <c r="R90" i="7"/>
  <c r="M90" i="7"/>
  <c r="H90" i="7"/>
  <c r="AV89" i="7"/>
  <c r="AQ89" i="7"/>
  <c r="AL89" i="7"/>
  <c r="AG89" i="7"/>
  <c r="AB89" i="7"/>
  <c r="W89" i="7"/>
  <c r="R89" i="7"/>
  <c r="M89" i="7"/>
  <c r="H89" i="7"/>
  <c r="AV88" i="7"/>
  <c r="AQ88" i="7"/>
  <c r="AL88" i="7"/>
  <c r="AG88" i="7"/>
  <c r="AB88" i="7"/>
  <c r="W88" i="7"/>
  <c r="R88" i="7"/>
  <c r="M88" i="7"/>
  <c r="H88" i="7"/>
  <c r="AV87" i="7"/>
  <c r="AQ87" i="7"/>
  <c r="AL87" i="7"/>
  <c r="AG87" i="7"/>
  <c r="AB87" i="7"/>
  <c r="W87" i="7"/>
  <c r="R87" i="7"/>
  <c r="M87" i="7"/>
  <c r="H87" i="7"/>
  <c r="AV86" i="7"/>
  <c r="AQ86" i="7"/>
  <c r="AL86" i="7"/>
  <c r="AG86" i="7"/>
  <c r="AB86" i="7"/>
  <c r="W86" i="7"/>
  <c r="R86" i="7"/>
  <c r="M86" i="7"/>
  <c r="H86" i="7"/>
  <c r="AV85" i="7"/>
  <c r="AQ85" i="7"/>
  <c r="AL85" i="7"/>
  <c r="AG85" i="7"/>
  <c r="AB85" i="7"/>
  <c r="W85" i="7"/>
  <c r="R85" i="7"/>
  <c r="M85" i="7"/>
  <c r="H85" i="7"/>
  <c r="AV84" i="7"/>
  <c r="AQ84" i="7"/>
  <c r="AL84" i="7"/>
  <c r="AG84" i="7"/>
  <c r="AB84" i="7"/>
  <c r="W84" i="7"/>
  <c r="R84" i="7"/>
  <c r="M84" i="7"/>
  <c r="H84" i="7"/>
  <c r="AV83" i="7"/>
  <c r="AQ83" i="7"/>
  <c r="AL83" i="7"/>
  <c r="AG83" i="7"/>
  <c r="AB83" i="7"/>
  <c r="W83" i="7"/>
  <c r="R83" i="7"/>
  <c r="M83" i="7"/>
  <c r="H83" i="7"/>
  <c r="AV82" i="7"/>
  <c r="AQ82" i="7"/>
  <c r="AL82" i="7"/>
  <c r="AG82" i="7"/>
  <c r="AB82" i="7"/>
  <c r="W82" i="7"/>
  <c r="R82" i="7"/>
  <c r="M82" i="7"/>
  <c r="H82" i="7"/>
  <c r="AV81" i="7"/>
  <c r="AQ81" i="7"/>
  <c r="AL81" i="7"/>
  <c r="AG81" i="7"/>
  <c r="AB81" i="7"/>
  <c r="W81" i="7"/>
  <c r="R81" i="7"/>
  <c r="M81" i="7"/>
  <c r="H81" i="7"/>
  <c r="AV80" i="7"/>
  <c r="AQ80" i="7"/>
  <c r="AL80" i="7"/>
  <c r="AG80" i="7"/>
  <c r="AB80" i="7"/>
  <c r="W80" i="7"/>
  <c r="R80" i="7"/>
  <c r="M80" i="7"/>
  <c r="H80" i="7"/>
  <c r="AV79" i="7"/>
  <c r="AQ79" i="7"/>
  <c r="AL79" i="7"/>
  <c r="AG79" i="7"/>
  <c r="AB79" i="7"/>
  <c r="W79" i="7"/>
  <c r="R79" i="7"/>
  <c r="M79" i="7"/>
  <c r="H79" i="7"/>
  <c r="AV78" i="7"/>
  <c r="AQ78" i="7"/>
  <c r="AL78" i="7"/>
  <c r="AG78" i="7"/>
  <c r="AB78" i="7"/>
  <c r="W78" i="7"/>
  <c r="R78" i="7"/>
  <c r="M78" i="7"/>
  <c r="H78" i="7"/>
  <c r="AV77" i="7"/>
  <c r="AQ77" i="7"/>
  <c r="AL77" i="7"/>
  <c r="AG77" i="7"/>
  <c r="AB77" i="7"/>
  <c r="W77" i="7"/>
  <c r="R77" i="7"/>
  <c r="M77" i="7"/>
  <c r="H77" i="7"/>
  <c r="AV76" i="7"/>
  <c r="AQ76" i="7"/>
  <c r="AL76" i="7"/>
  <c r="AG76" i="7"/>
  <c r="AB76" i="7"/>
  <c r="W76" i="7"/>
  <c r="R76" i="7"/>
  <c r="M76" i="7"/>
  <c r="H76" i="7"/>
  <c r="AV75" i="7"/>
  <c r="AQ75" i="7"/>
  <c r="AL75" i="7"/>
  <c r="AG75" i="7"/>
  <c r="AB75" i="7"/>
  <c r="W75" i="7"/>
  <c r="R75" i="7"/>
  <c r="M75" i="7"/>
  <c r="H75" i="7"/>
  <c r="AV74" i="7"/>
  <c r="AQ74" i="7"/>
  <c r="AL74" i="7"/>
  <c r="AG74" i="7"/>
  <c r="AB74" i="7"/>
  <c r="W74" i="7"/>
  <c r="R74" i="7"/>
  <c r="M74" i="7"/>
  <c r="H74" i="7"/>
  <c r="AV73" i="7"/>
  <c r="AQ73" i="7"/>
  <c r="AL73" i="7"/>
  <c r="AG73" i="7"/>
  <c r="AB73" i="7"/>
  <c r="W73" i="7"/>
  <c r="R73" i="7"/>
  <c r="R92" i="7" s="1"/>
  <c r="M73" i="7"/>
  <c r="H73" i="7"/>
  <c r="AV72" i="7"/>
  <c r="AQ72" i="7"/>
  <c r="AL72" i="7"/>
  <c r="AG72" i="7"/>
  <c r="AB72" i="7"/>
  <c r="W72" i="7"/>
  <c r="R72" i="7"/>
  <c r="M72" i="7"/>
  <c r="H72" i="7"/>
  <c r="AV69" i="7"/>
  <c r="AQ69" i="7"/>
  <c r="AL69" i="7"/>
  <c r="AG69" i="7"/>
  <c r="AB69" i="7"/>
  <c r="AV68" i="7"/>
  <c r="AQ68" i="7"/>
  <c r="AL68" i="7"/>
  <c r="AG68" i="7"/>
  <c r="AB68" i="7"/>
  <c r="AV67" i="7"/>
  <c r="AQ67" i="7"/>
  <c r="AL67" i="7"/>
  <c r="AG67" i="7"/>
  <c r="AB67" i="7"/>
  <c r="AV66" i="7"/>
  <c r="AQ66" i="7"/>
  <c r="AL66" i="7"/>
  <c r="AG66" i="7"/>
  <c r="AB66" i="7"/>
  <c r="AV65" i="7"/>
  <c r="AQ65" i="7"/>
  <c r="AL65" i="7"/>
  <c r="AG65" i="7"/>
  <c r="AB65" i="7"/>
  <c r="AV64" i="7"/>
  <c r="AQ64" i="7"/>
  <c r="AL64" i="7"/>
  <c r="AG64" i="7"/>
  <c r="AB64" i="7"/>
  <c r="AV63" i="7"/>
  <c r="AQ63" i="7"/>
  <c r="AL63" i="7"/>
  <c r="AG63" i="7"/>
  <c r="AB63" i="7"/>
  <c r="AV62" i="7"/>
  <c r="AQ62" i="7"/>
  <c r="AL62" i="7"/>
  <c r="AG62" i="7"/>
  <c r="AB62" i="7"/>
  <c r="AV61" i="7"/>
  <c r="AQ61" i="7"/>
  <c r="AL61" i="7"/>
  <c r="AG61" i="7"/>
  <c r="AB61" i="7"/>
  <c r="AV60" i="7"/>
  <c r="AQ60" i="7"/>
  <c r="AL60" i="7"/>
  <c r="AG60" i="7"/>
  <c r="AB60" i="7"/>
  <c r="AV59" i="7"/>
  <c r="AQ59" i="7"/>
  <c r="AL59" i="7"/>
  <c r="AG59" i="7"/>
  <c r="AB59" i="7"/>
  <c r="AV58" i="7"/>
  <c r="AQ58" i="7"/>
  <c r="AL58" i="7"/>
  <c r="AG58" i="7"/>
  <c r="AB58" i="7"/>
  <c r="AV57" i="7"/>
  <c r="AQ57" i="7"/>
  <c r="AL57" i="7"/>
  <c r="AG57" i="7"/>
  <c r="AB57" i="7"/>
  <c r="AV56" i="7"/>
  <c r="AQ56" i="7"/>
  <c r="AL56" i="7"/>
  <c r="AG56" i="7"/>
  <c r="AB56" i="7"/>
  <c r="AV55" i="7"/>
  <c r="AQ55" i="7"/>
  <c r="AL55" i="7"/>
  <c r="AG55" i="7"/>
  <c r="AB55" i="7"/>
  <c r="AV54" i="7"/>
  <c r="AQ54" i="7"/>
  <c r="AL54" i="7"/>
  <c r="AG54" i="7"/>
  <c r="AB54" i="7"/>
  <c r="AV53" i="7"/>
  <c r="AQ53" i="7"/>
  <c r="AL53" i="7"/>
  <c r="AG53" i="7"/>
  <c r="AB53" i="7"/>
  <c r="AV52" i="7"/>
  <c r="AQ52" i="7"/>
  <c r="AL52" i="7"/>
  <c r="AG52" i="7"/>
  <c r="AB52" i="7"/>
  <c r="W70" i="7"/>
  <c r="AV51" i="7"/>
  <c r="AQ51" i="7"/>
  <c r="AL51" i="7"/>
  <c r="AG51" i="7"/>
  <c r="AB51" i="7"/>
  <c r="AV50" i="7"/>
  <c r="AQ50" i="7"/>
  <c r="AL50" i="7"/>
  <c r="AG50" i="7"/>
  <c r="AB50" i="7"/>
  <c r="AV47" i="7"/>
  <c r="AQ47" i="7"/>
  <c r="AL47" i="7"/>
  <c r="AG47" i="7"/>
  <c r="AB47" i="7"/>
  <c r="AV46" i="7"/>
  <c r="AQ46" i="7"/>
  <c r="AL46" i="7"/>
  <c r="AG46" i="7"/>
  <c r="AB46" i="7"/>
  <c r="AV45" i="7"/>
  <c r="AQ45" i="7"/>
  <c r="AL45" i="7"/>
  <c r="AG45" i="7"/>
  <c r="AB45" i="7"/>
  <c r="AV44" i="7"/>
  <c r="AQ44" i="7"/>
  <c r="AL44" i="7"/>
  <c r="AG44" i="7"/>
  <c r="AB44" i="7"/>
  <c r="AV43" i="7"/>
  <c r="AQ43" i="7"/>
  <c r="AL43" i="7"/>
  <c r="AG43" i="7"/>
  <c r="AB43" i="7"/>
  <c r="AV42" i="7"/>
  <c r="AQ42" i="7"/>
  <c r="AL42" i="7"/>
  <c r="AG42" i="7"/>
  <c r="AB42" i="7"/>
  <c r="AV41" i="7"/>
  <c r="AQ41" i="7"/>
  <c r="AL41" i="7"/>
  <c r="AG41" i="7"/>
  <c r="AB41" i="7"/>
  <c r="AV40" i="7"/>
  <c r="AQ40" i="7"/>
  <c r="AL40" i="7"/>
  <c r="AG40" i="7"/>
  <c r="AB40" i="7"/>
  <c r="AV39" i="7"/>
  <c r="AQ39" i="7"/>
  <c r="AL39" i="7"/>
  <c r="AG39" i="7"/>
  <c r="AB39" i="7"/>
  <c r="AV38" i="7"/>
  <c r="AQ38" i="7"/>
  <c r="AL38" i="7"/>
  <c r="AG38" i="7"/>
  <c r="AB38" i="7"/>
  <c r="AV37" i="7"/>
  <c r="AQ37" i="7"/>
  <c r="AL37" i="7"/>
  <c r="AG37" i="7"/>
  <c r="AB37" i="7"/>
  <c r="AV36" i="7"/>
  <c r="AQ36" i="7"/>
  <c r="AL36" i="7"/>
  <c r="AG36" i="7"/>
  <c r="AB36" i="7"/>
  <c r="AV35" i="7"/>
  <c r="AQ35" i="7"/>
  <c r="AL35" i="7"/>
  <c r="AG35" i="7"/>
  <c r="AB35" i="7"/>
  <c r="AV34" i="7"/>
  <c r="AQ34" i="7"/>
  <c r="AL34" i="7"/>
  <c r="AG34" i="7"/>
  <c r="AB34" i="7"/>
  <c r="AV33" i="7"/>
  <c r="AQ33" i="7"/>
  <c r="AL33" i="7"/>
  <c r="AG33" i="7"/>
  <c r="AB33" i="7"/>
  <c r="AV32" i="7"/>
  <c r="AQ32" i="7"/>
  <c r="AL32" i="7"/>
  <c r="AG32" i="7"/>
  <c r="AB32" i="7"/>
  <c r="AV31" i="7"/>
  <c r="AQ31" i="7"/>
  <c r="AL31" i="7"/>
  <c r="AG31" i="7"/>
  <c r="AB31" i="7"/>
  <c r="AV30" i="7"/>
  <c r="AQ30" i="7"/>
  <c r="AL30" i="7"/>
  <c r="AG30" i="7"/>
  <c r="AB30" i="7"/>
  <c r="AV29" i="7"/>
  <c r="AQ29" i="7"/>
  <c r="AL29" i="7"/>
  <c r="AG29" i="7"/>
  <c r="AB29" i="7"/>
  <c r="AV28" i="7"/>
  <c r="AQ28" i="7"/>
  <c r="AL28" i="7"/>
  <c r="AG28" i="7"/>
  <c r="AB28" i="7"/>
  <c r="R48" i="7"/>
  <c r="A45" i="7"/>
  <c r="A67" i="7" s="1"/>
  <c r="A89" i="7" s="1"/>
  <c r="A111" i="7" s="1"/>
  <c r="A133" i="7" s="1"/>
  <c r="A155" i="7" s="1"/>
  <c r="A177" i="7" s="1"/>
  <c r="A199" i="7" s="1"/>
  <c r="A221" i="7" s="1"/>
  <c r="A243" i="7" s="1"/>
  <c r="A265" i="7" s="1"/>
  <c r="A287" i="7" s="1"/>
  <c r="A309" i="7" s="1"/>
  <c r="A331" i="7" s="1"/>
  <c r="A353" i="7" s="1"/>
  <c r="A375" i="7" s="1"/>
  <c r="A397" i="7" s="1"/>
  <c r="A419" i="7" s="1"/>
  <c r="A441" i="7" s="1"/>
  <c r="A463" i="7" s="1"/>
  <c r="A485" i="7" s="1"/>
  <c r="A507" i="7" s="1"/>
  <c r="A529" i="7" s="1"/>
  <c r="A551" i="7" s="1"/>
  <c r="A573" i="7" s="1"/>
  <c r="A595" i="7" s="1"/>
  <c r="A617" i="7" s="1"/>
  <c r="A639" i="7" s="1"/>
  <c r="A661" i="7" s="1"/>
  <c r="A683" i="7" s="1"/>
  <c r="A705" i="7" s="1"/>
  <c r="A727" i="7" s="1"/>
  <c r="A749" i="7" s="1"/>
  <c r="A771" i="7" s="1"/>
  <c r="A793" i="7" s="1"/>
  <c r="A815" i="7" s="1"/>
  <c r="A837" i="7" s="1"/>
  <c r="A859" i="7" s="1"/>
  <c r="A881" i="7" s="1"/>
  <c r="A903" i="7" s="1"/>
  <c r="A925" i="7" s="1"/>
  <c r="A947" i="7" s="1"/>
  <c r="A969" i="7" s="1"/>
  <c r="A991" i="7" s="1"/>
  <c r="A1013" i="7" s="1"/>
  <c r="A1035" i="7" s="1"/>
  <c r="A1057" i="7" s="1"/>
  <c r="A1079" i="7" s="1"/>
  <c r="A1101" i="7" s="1"/>
  <c r="A34" i="7"/>
  <c r="A56" i="7" s="1"/>
  <c r="A78" i="7" s="1"/>
  <c r="A100" i="7" s="1"/>
  <c r="A122" i="7" s="1"/>
  <c r="A144" i="7" s="1"/>
  <c r="A166" i="7" s="1"/>
  <c r="A188" i="7" s="1"/>
  <c r="A210" i="7" s="1"/>
  <c r="A232" i="7" s="1"/>
  <c r="A254" i="7" s="1"/>
  <c r="A276" i="7" s="1"/>
  <c r="A298" i="7" s="1"/>
  <c r="A320" i="7" s="1"/>
  <c r="A342" i="7" s="1"/>
  <c r="A364" i="7" s="1"/>
  <c r="A386" i="7" s="1"/>
  <c r="A408" i="7" s="1"/>
  <c r="A430" i="7" s="1"/>
  <c r="A452" i="7" s="1"/>
  <c r="A474" i="7" s="1"/>
  <c r="A496" i="7" s="1"/>
  <c r="A518" i="7" s="1"/>
  <c r="A540" i="7" s="1"/>
  <c r="A562" i="7" s="1"/>
  <c r="A584" i="7" s="1"/>
  <c r="A606" i="7" s="1"/>
  <c r="A628" i="7" s="1"/>
  <c r="A650" i="7" s="1"/>
  <c r="A672" i="7" s="1"/>
  <c r="A694" i="7" s="1"/>
  <c r="A716" i="7" s="1"/>
  <c r="A738" i="7" s="1"/>
  <c r="A760" i="7" s="1"/>
  <c r="A782" i="7" s="1"/>
  <c r="A804" i="7" s="1"/>
  <c r="A826" i="7" s="1"/>
  <c r="A848" i="7" s="1"/>
  <c r="A870" i="7" s="1"/>
  <c r="A892" i="7" s="1"/>
  <c r="A914" i="7" s="1"/>
  <c r="A936" i="7" s="1"/>
  <c r="A958" i="7" s="1"/>
  <c r="A980" i="7" s="1"/>
  <c r="A1002" i="7" s="1"/>
  <c r="A1024" i="7" s="1"/>
  <c r="A1046" i="7" s="1"/>
  <c r="A1068" i="7" s="1"/>
  <c r="A1090" i="7" s="1"/>
  <c r="A49" i="7"/>
  <c r="A71" i="7" s="1"/>
  <c r="A93" i="7" s="1"/>
  <c r="A115" i="7" s="1"/>
  <c r="A137" i="7" s="1"/>
  <c r="A159" i="7" s="1"/>
  <c r="A181" i="7" s="1"/>
  <c r="A203" i="7" s="1"/>
  <c r="A225" i="7" s="1"/>
  <c r="A247" i="7" s="1"/>
  <c r="A269" i="7" s="1"/>
  <c r="A291" i="7" s="1"/>
  <c r="A313" i="7" s="1"/>
  <c r="A335" i="7" s="1"/>
  <c r="A357" i="7" s="1"/>
  <c r="A379" i="7" s="1"/>
  <c r="A401" i="7" s="1"/>
  <c r="A423" i="7" s="1"/>
  <c r="A445" i="7" s="1"/>
  <c r="A467" i="7" s="1"/>
  <c r="A489" i="7" s="1"/>
  <c r="A511" i="7" s="1"/>
  <c r="A533" i="7" s="1"/>
  <c r="A555" i="7" s="1"/>
  <c r="A577" i="7" s="1"/>
  <c r="A599" i="7" s="1"/>
  <c r="A621" i="7" s="1"/>
  <c r="A643" i="7" s="1"/>
  <c r="A665" i="7" s="1"/>
  <c r="A687" i="7" s="1"/>
  <c r="A709" i="7" s="1"/>
  <c r="A731" i="7" s="1"/>
  <c r="A753" i="7" s="1"/>
  <c r="A775" i="7" s="1"/>
  <c r="A797" i="7" s="1"/>
  <c r="A819" i="7" s="1"/>
  <c r="A841" i="7" s="1"/>
  <c r="A863" i="7" s="1"/>
  <c r="A885" i="7" s="1"/>
  <c r="A907" i="7" s="1"/>
  <c r="A929" i="7" s="1"/>
  <c r="A951" i="7" s="1"/>
  <c r="A973" i="7" s="1"/>
  <c r="A995" i="7" s="1"/>
  <c r="A1017" i="7" s="1"/>
  <c r="A1039" i="7" s="1"/>
  <c r="A1061" i="7" s="1"/>
  <c r="A1083" i="7" s="1"/>
  <c r="A1105" i="7" s="1"/>
  <c r="A48" i="7"/>
  <c r="A70" i="7" s="1"/>
  <c r="A92" i="7" s="1"/>
  <c r="A114" i="7" s="1"/>
  <c r="A136" i="7" s="1"/>
  <c r="A158" i="7" s="1"/>
  <c r="A180" i="7" s="1"/>
  <c r="A202" i="7" s="1"/>
  <c r="A224" i="7" s="1"/>
  <c r="A246" i="7" s="1"/>
  <c r="A268" i="7" s="1"/>
  <c r="A290" i="7" s="1"/>
  <c r="A312" i="7" s="1"/>
  <c r="A334" i="7" s="1"/>
  <c r="A356" i="7" s="1"/>
  <c r="A378" i="7" s="1"/>
  <c r="A400" i="7" s="1"/>
  <c r="A422" i="7" s="1"/>
  <c r="A444" i="7" s="1"/>
  <c r="A466" i="7" s="1"/>
  <c r="A488" i="7" s="1"/>
  <c r="A510" i="7" s="1"/>
  <c r="A532" i="7" s="1"/>
  <c r="A554" i="7" s="1"/>
  <c r="A576" i="7" s="1"/>
  <c r="A598" i="7" s="1"/>
  <c r="A620" i="7" s="1"/>
  <c r="A642" i="7" s="1"/>
  <c r="A664" i="7" s="1"/>
  <c r="A686" i="7" s="1"/>
  <c r="A708" i="7" s="1"/>
  <c r="A730" i="7" s="1"/>
  <c r="A752" i="7" s="1"/>
  <c r="A774" i="7" s="1"/>
  <c r="A796" i="7" s="1"/>
  <c r="A818" i="7" s="1"/>
  <c r="A840" i="7" s="1"/>
  <c r="A862" i="7" s="1"/>
  <c r="A884" i="7" s="1"/>
  <c r="A906" i="7" s="1"/>
  <c r="A928" i="7" s="1"/>
  <c r="A950" i="7" s="1"/>
  <c r="A972" i="7" s="1"/>
  <c r="A994" i="7" s="1"/>
  <c r="A1016" i="7" s="1"/>
  <c r="A1038" i="7" s="1"/>
  <c r="A1060" i="7" s="1"/>
  <c r="A1082" i="7" s="1"/>
  <c r="A1104" i="7" s="1"/>
  <c r="A47" i="7"/>
  <c r="A69" i="7" s="1"/>
  <c r="A91" i="7" s="1"/>
  <c r="A113" i="7" s="1"/>
  <c r="A135" i="7" s="1"/>
  <c r="A157" i="7" s="1"/>
  <c r="A179" i="7" s="1"/>
  <c r="A201" i="7" s="1"/>
  <c r="A223" i="7" s="1"/>
  <c r="A245" i="7" s="1"/>
  <c r="A267" i="7" s="1"/>
  <c r="A289" i="7" s="1"/>
  <c r="A311" i="7" s="1"/>
  <c r="A333" i="7" s="1"/>
  <c r="A355" i="7" s="1"/>
  <c r="A377" i="7" s="1"/>
  <c r="A399" i="7" s="1"/>
  <c r="A421" i="7" s="1"/>
  <c r="A443" i="7" s="1"/>
  <c r="A465" i="7" s="1"/>
  <c r="A487" i="7" s="1"/>
  <c r="A509" i="7" s="1"/>
  <c r="A531" i="7" s="1"/>
  <c r="A553" i="7" s="1"/>
  <c r="A575" i="7" s="1"/>
  <c r="A597" i="7" s="1"/>
  <c r="A619" i="7" s="1"/>
  <c r="A641" i="7" s="1"/>
  <c r="A663" i="7" s="1"/>
  <c r="A685" i="7" s="1"/>
  <c r="A707" i="7" s="1"/>
  <c r="A729" i="7" s="1"/>
  <c r="A751" i="7" s="1"/>
  <c r="A773" i="7" s="1"/>
  <c r="A795" i="7" s="1"/>
  <c r="A817" i="7" s="1"/>
  <c r="A839" i="7" s="1"/>
  <c r="A861" i="7" s="1"/>
  <c r="A883" i="7" s="1"/>
  <c r="A905" i="7" s="1"/>
  <c r="A927" i="7" s="1"/>
  <c r="A949" i="7" s="1"/>
  <c r="A971" i="7" s="1"/>
  <c r="A993" i="7" s="1"/>
  <c r="A1015" i="7" s="1"/>
  <c r="A1037" i="7" s="1"/>
  <c r="A1059" i="7" s="1"/>
  <c r="A1081" i="7" s="1"/>
  <c r="A1103" i="7" s="1"/>
  <c r="A46" i="7"/>
  <c r="A68" i="7"/>
  <c r="A90" i="7" s="1"/>
  <c r="A112" i="7" s="1"/>
  <c r="A134" i="7" s="1"/>
  <c r="A156" i="7" s="1"/>
  <c r="A178" i="7" s="1"/>
  <c r="A200" i="7" s="1"/>
  <c r="A222" i="7" s="1"/>
  <c r="A244" i="7" s="1"/>
  <c r="A266" i="7" s="1"/>
  <c r="A288" i="7" s="1"/>
  <c r="A310" i="7" s="1"/>
  <c r="A332" i="7" s="1"/>
  <c r="A354" i="7" s="1"/>
  <c r="A376" i="7" s="1"/>
  <c r="A398" i="7" s="1"/>
  <c r="A420" i="7" s="1"/>
  <c r="A442" i="7" s="1"/>
  <c r="A464" i="7" s="1"/>
  <c r="A486" i="7" s="1"/>
  <c r="A508" i="7" s="1"/>
  <c r="A530" i="7" s="1"/>
  <c r="A552" i="7" s="1"/>
  <c r="A574" i="7" s="1"/>
  <c r="A596" i="7" s="1"/>
  <c r="A618" i="7" s="1"/>
  <c r="A640" i="7" s="1"/>
  <c r="A662" i="7" s="1"/>
  <c r="A684" i="7" s="1"/>
  <c r="A706" i="7" s="1"/>
  <c r="A728" i="7" s="1"/>
  <c r="A750" i="7" s="1"/>
  <c r="A772" i="7" s="1"/>
  <c r="A794" i="7" s="1"/>
  <c r="A816" i="7" s="1"/>
  <c r="A838" i="7" s="1"/>
  <c r="A860" i="7" s="1"/>
  <c r="A882" i="7" s="1"/>
  <c r="A904" i="7" s="1"/>
  <c r="A926" i="7" s="1"/>
  <c r="A948" i="7" s="1"/>
  <c r="A970" i="7" s="1"/>
  <c r="A992" i="7" s="1"/>
  <c r="A1014" i="7" s="1"/>
  <c r="A1036" i="7" s="1"/>
  <c r="A1058" i="7" s="1"/>
  <c r="A1080" i="7" s="1"/>
  <c r="A1102" i="7" s="1"/>
  <c r="A44" i="7"/>
  <c r="A66" i="7" s="1"/>
  <c r="A88" i="7" s="1"/>
  <c r="A110" i="7" s="1"/>
  <c r="A132" i="7" s="1"/>
  <c r="A154" i="7" s="1"/>
  <c r="A176" i="7" s="1"/>
  <c r="A198" i="7" s="1"/>
  <c r="A220" i="7" s="1"/>
  <c r="A242" i="7" s="1"/>
  <c r="A264" i="7" s="1"/>
  <c r="A286" i="7" s="1"/>
  <c r="A308" i="7" s="1"/>
  <c r="A330" i="7" s="1"/>
  <c r="A352" i="7" s="1"/>
  <c r="A374" i="7" s="1"/>
  <c r="A396" i="7" s="1"/>
  <c r="A418" i="7" s="1"/>
  <c r="A440" i="7" s="1"/>
  <c r="A462" i="7" s="1"/>
  <c r="A484" i="7" s="1"/>
  <c r="A506" i="7" s="1"/>
  <c r="A528" i="7" s="1"/>
  <c r="A550" i="7" s="1"/>
  <c r="A572" i="7" s="1"/>
  <c r="A594" i="7" s="1"/>
  <c r="A616" i="7" s="1"/>
  <c r="A638" i="7" s="1"/>
  <c r="A660" i="7" s="1"/>
  <c r="A682" i="7" s="1"/>
  <c r="A704" i="7" s="1"/>
  <c r="A726" i="7" s="1"/>
  <c r="A748" i="7" s="1"/>
  <c r="A770" i="7" s="1"/>
  <c r="A792" i="7" s="1"/>
  <c r="A814" i="7" s="1"/>
  <c r="A836" i="7" s="1"/>
  <c r="A858" i="7" s="1"/>
  <c r="A880" i="7" s="1"/>
  <c r="A902" i="7" s="1"/>
  <c r="A924" i="7" s="1"/>
  <c r="A946" i="7" s="1"/>
  <c r="A968" i="7" s="1"/>
  <c r="A990" i="7" s="1"/>
  <c r="A1012" i="7" s="1"/>
  <c r="A1034" i="7" s="1"/>
  <c r="A1056" i="7" s="1"/>
  <c r="A1078" i="7" s="1"/>
  <c r="A1100" i="7" s="1"/>
  <c r="A43" i="7"/>
  <c r="A65" i="7" s="1"/>
  <c r="A87" i="7" s="1"/>
  <c r="A109" i="7" s="1"/>
  <c r="A131" i="7" s="1"/>
  <c r="A153" i="7" s="1"/>
  <c r="A175" i="7" s="1"/>
  <c r="A197" i="7" s="1"/>
  <c r="A219" i="7" s="1"/>
  <c r="A241" i="7" s="1"/>
  <c r="A263" i="7" s="1"/>
  <c r="A285" i="7" s="1"/>
  <c r="A307" i="7" s="1"/>
  <c r="A329" i="7" s="1"/>
  <c r="A351" i="7" s="1"/>
  <c r="A373" i="7" s="1"/>
  <c r="A395" i="7" s="1"/>
  <c r="A417" i="7" s="1"/>
  <c r="A439" i="7" s="1"/>
  <c r="A461" i="7" s="1"/>
  <c r="A483" i="7" s="1"/>
  <c r="A505" i="7" s="1"/>
  <c r="A527" i="7" s="1"/>
  <c r="A549" i="7" s="1"/>
  <c r="A571" i="7" s="1"/>
  <c r="A593" i="7" s="1"/>
  <c r="A615" i="7" s="1"/>
  <c r="A637" i="7" s="1"/>
  <c r="A659" i="7" s="1"/>
  <c r="A681" i="7" s="1"/>
  <c r="A703" i="7" s="1"/>
  <c r="A725" i="7" s="1"/>
  <c r="A747" i="7" s="1"/>
  <c r="A769" i="7" s="1"/>
  <c r="A791" i="7" s="1"/>
  <c r="A813" i="7" s="1"/>
  <c r="A835" i="7" s="1"/>
  <c r="A857" i="7" s="1"/>
  <c r="A879" i="7" s="1"/>
  <c r="A901" i="7" s="1"/>
  <c r="A923" i="7" s="1"/>
  <c r="A945" i="7" s="1"/>
  <c r="A967" i="7" s="1"/>
  <c r="A989" i="7" s="1"/>
  <c r="A1011" i="7" s="1"/>
  <c r="A1033" i="7" s="1"/>
  <c r="A1055" i="7" s="1"/>
  <c r="A1077" i="7" s="1"/>
  <c r="A1099" i="7" s="1"/>
  <c r="A42" i="7"/>
  <c r="A64" i="7" s="1"/>
  <c r="A86" i="7" s="1"/>
  <c r="A108" i="7" s="1"/>
  <c r="A130" i="7" s="1"/>
  <c r="A152" i="7" s="1"/>
  <c r="A174" i="7" s="1"/>
  <c r="A196" i="7" s="1"/>
  <c r="A218" i="7" s="1"/>
  <c r="A240" i="7" s="1"/>
  <c r="A262" i="7" s="1"/>
  <c r="A284" i="7" s="1"/>
  <c r="A306" i="7" s="1"/>
  <c r="A328" i="7" s="1"/>
  <c r="A350" i="7" s="1"/>
  <c r="A372" i="7" s="1"/>
  <c r="A394" i="7" s="1"/>
  <c r="A416" i="7" s="1"/>
  <c r="A438" i="7" s="1"/>
  <c r="A460" i="7" s="1"/>
  <c r="A482" i="7" s="1"/>
  <c r="A504" i="7" s="1"/>
  <c r="A526" i="7" s="1"/>
  <c r="A548" i="7" s="1"/>
  <c r="A570" i="7" s="1"/>
  <c r="A592" i="7" s="1"/>
  <c r="A614" i="7" s="1"/>
  <c r="A636" i="7" s="1"/>
  <c r="A658" i="7" s="1"/>
  <c r="A680" i="7" s="1"/>
  <c r="A702" i="7" s="1"/>
  <c r="A724" i="7" s="1"/>
  <c r="A746" i="7" s="1"/>
  <c r="A768" i="7" s="1"/>
  <c r="A790" i="7" s="1"/>
  <c r="A812" i="7" s="1"/>
  <c r="A834" i="7" s="1"/>
  <c r="A856" i="7" s="1"/>
  <c r="A878" i="7" s="1"/>
  <c r="A900" i="7" s="1"/>
  <c r="A922" i="7" s="1"/>
  <c r="A944" i="7" s="1"/>
  <c r="A966" i="7" s="1"/>
  <c r="A988" i="7" s="1"/>
  <c r="A1010" i="7" s="1"/>
  <c r="A1032" i="7" s="1"/>
  <c r="A1054" i="7" s="1"/>
  <c r="A1076" i="7" s="1"/>
  <c r="A1098" i="7" s="1"/>
  <c r="A41" i="7"/>
  <c r="A63" i="7" s="1"/>
  <c r="A85" i="7" s="1"/>
  <c r="A107" i="7" s="1"/>
  <c r="A129" i="7" s="1"/>
  <c r="A151" i="7" s="1"/>
  <c r="A173" i="7" s="1"/>
  <c r="A195" i="7" s="1"/>
  <c r="A217" i="7" s="1"/>
  <c r="A239" i="7" s="1"/>
  <c r="A261" i="7" s="1"/>
  <c r="A283" i="7" s="1"/>
  <c r="A305" i="7" s="1"/>
  <c r="A327" i="7" s="1"/>
  <c r="A349" i="7" s="1"/>
  <c r="A371" i="7" s="1"/>
  <c r="A393" i="7" s="1"/>
  <c r="A415" i="7" s="1"/>
  <c r="A437" i="7" s="1"/>
  <c r="A459" i="7" s="1"/>
  <c r="A481" i="7" s="1"/>
  <c r="A503" i="7" s="1"/>
  <c r="A525" i="7" s="1"/>
  <c r="A547" i="7" s="1"/>
  <c r="A569" i="7" s="1"/>
  <c r="A591" i="7" s="1"/>
  <c r="A613" i="7" s="1"/>
  <c r="A635" i="7" s="1"/>
  <c r="A657" i="7" s="1"/>
  <c r="A679" i="7" s="1"/>
  <c r="A701" i="7" s="1"/>
  <c r="A723" i="7" s="1"/>
  <c r="A745" i="7" s="1"/>
  <c r="A767" i="7" s="1"/>
  <c r="A789" i="7" s="1"/>
  <c r="A811" i="7" s="1"/>
  <c r="A833" i="7" s="1"/>
  <c r="A855" i="7" s="1"/>
  <c r="A877" i="7" s="1"/>
  <c r="A899" i="7" s="1"/>
  <c r="A921" i="7" s="1"/>
  <c r="A943" i="7" s="1"/>
  <c r="A965" i="7" s="1"/>
  <c r="A987" i="7" s="1"/>
  <c r="A1009" i="7" s="1"/>
  <c r="A1031" i="7" s="1"/>
  <c r="A1053" i="7" s="1"/>
  <c r="A1075" i="7" s="1"/>
  <c r="A1097" i="7" s="1"/>
  <c r="A40" i="7"/>
  <c r="A62" i="7" s="1"/>
  <c r="A84" i="7" s="1"/>
  <c r="A106" i="7" s="1"/>
  <c r="A128" i="7" s="1"/>
  <c r="A150" i="7" s="1"/>
  <c r="A172" i="7" s="1"/>
  <c r="A194" i="7" s="1"/>
  <c r="A216" i="7" s="1"/>
  <c r="A238" i="7" s="1"/>
  <c r="A260" i="7" s="1"/>
  <c r="A282" i="7" s="1"/>
  <c r="A304" i="7" s="1"/>
  <c r="A326" i="7" s="1"/>
  <c r="A348" i="7" s="1"/>
  <c r="A370" i="7" s="1"/>
  <c r="A392" i="7" s="1"/>
  <c r="A414" i="7" s="1"/>
  <c r="A436" i="7" s="1"/>
  <c r="A458" i="7" s="1"/>
  <c r="A480" i="7" s="1"/>
  <c r="A502" i="7" s="1"/>
  <c r="A524" i="7" s="1"/>
  <c r="A546" i="7" s="1"/>
  <c r="A568" i="7" s="1"/>
  <c r="A590" i="7" s="1"/>
  <c r="A612" i="7" s="1"/>
  <c r="A634" i="7" s="1"/>
  <c r="A656" i="7" s="1"/>
  <c r="A678" i="7" s="1"/>
  <c r="A700" i="7" s="1"/>
  <c r="A722" i="7" s="1"/>
  <c r="A744" i="7" s="1"/>
  <c r="A766" i="7" s="1"/>
  <c r="A788" i="7" s="1"/>
  <c r="A810" i="7" s="1"/>
  <c r="A832" i="7" s="1"/>
  <c r="A854" i="7" s="1"/>
  <c r="A876" i="7" s="1"/>
  <c r="A898" i="7" s="1"/>
  <c r="A920" i="7" s="1"/>
  <c r="A942" i="7" s="1"/>
  <c r="A964" i="7" s="1"/>
  <c r="A986" i="7" s="1"/>
  <c r="A1008" i="7" s="1"/>
  <c r="A1030" i="7" s="1"/>
  <c r="A1052" i="7" s="1"/>
  <c r="A1074" i="7" s="1"/>
  <c r="A1096" i="7" s="1"/>
  <c r="A39" i="7"/>
  <c r="A61" i="7" s="1"/>
  <c r="A83" i="7" s="1"/>
  <c r="A105" i="7" s="1"/>
  <c r="A127" i="7" s="1"/>
  <c r="A149" i="7" s="1"/>
  <c r="A171" i="7" s="1"/>
  <c r="A193" i="7" s="1"/>
  <c r="A215" i="7" s="1"/>
  <c r="A237" i="7" s="1"/>
  <c r="A259" i="7" s="1"/>
  <c r="A281" i="7" s="1"/>
  <c r="A303" i="7" s="1"/>
  <c r="A325" i="7" s="1"/>
  <c r="A347" i="7" s="1"/>
  <c r="A369" i="7" s="1"/>
  <c r="A391" i="7" s="1"/>
  <c r="A413" i="7" s="1"/>
  <c r="A435" i="7" s="1"/>
  <c r="A457" i="7" s="1"/>
  <c r="A479" i="7" s="1"/>
  <c r="A501" i="7" s="1"/>
  <c r="A523" i="7" s="1"/>
  <c r="A545" i="7" s="1"/>
  <c r="A567" i="7" s="1"/>
  <c r="A589" i="7" s="1"/>
  <c r="A611" i="7" s="1"/>
  <c r="A633" i="7" s="1"/>
  <c r="A655" i="7" s="1"/>
  <c r="A677" i="7" s="1"/>
  <c r="A699" i="7" s="1"/>
  <c r="A721" i="7" s="1"/>
  <c r="A743" i="7" s="1"/>
  <c r="A765" i="7" s="1"/>
  <c r="A787" i="7" s="1"/>
  <c r="A809" i="7" s="1"/>
  <c r="A831" i="7" s="1"/>
  <c r="A853" i="7" s="1"/>
  <c r="A875" i="7" s="1"/>
  <c r="A897" i="7" s="1"/>
  <c r="A919" i="7" s="1"/>
  <c r="A941" i="7" s="1"/>
  <c r="A963" i="7" s="1"/>
  <c r="A985" i="7" s="1"/>
  <c r="A1007" i="7" s="1"/>
  <c r="A1029" i="7" s="1"/>
  <c r="A1051" i="7" s="1"/>
  <c r="A1073" i="7" s="1"/>
  <c r="A1095" i="7" s="1"/>
  <c r="A38" i="7"/>
  <c r="A60" i="7"/>
  <c r="A82" i="7" s="1"/>
  <c r="A104" i="7" s="1"/>
  <c r="A126" i="7" s="1"/>
  <c r="A148" i="7" s="1"/>
  <c r="A170" i="7" s="1"/>
  <c r="A192" i="7" s="1"/>
  <c r="A214" i="7" s="1"/>
  <c r="A236" i="7" s="1"/>
  <c r="A258" i="7" s="1"/>
  <c r="A280" i="7" s="1"/>
  <c r="A302" i="7" s="1"/>
  <c r="A324" i="7" s="1"/>
  <c r="A346" i="7" s="1"/>
  <c r="A368" i="7" s="1"/>
  <c r="A390" i="7" s="1"/>
  <c r="A412" i="7" s="1"/>
  <c r="A434" i="7" s="1"/>
  <c r="A456" i="7" s="1"/>
  <c r="A478" i="7" s="1"/>
  <c r="A500" i="7" s="1"/>
  <c r="A522" i="7" s="1"/>
  <c r="A544" i="7" s="1"/>
  <c r="A566" i="7" s="1"/>
  <c r="A588" i="7" s="1"/>
  <c r="A610" i="7" s="1"/>
  <c r="A632" i="7" s="1"/>
  <c r="A654" i="7" s="1"/>
  <c r="A676" i="7" s="1"/>
  <c r="A698" i="7" s="1"/>
  <c r="A720" i="7" s="1"/>
  <c r="A742" i="7" s="1"/>
  <c r="A764" i="7" s="1"/>
  <c r="A786" i="7" s="1"/>
  <c r="A808" i="7" s="1"/>
  <c r="A830" i="7" s="1"/>
  <c r="A852" i="7" s="1"/>
  <c r="A874" i="7" s="1"/>
  <c r="A896" i="7" s="1"/>
  <c r="A918" i="7" s="1"/>
  <c r="A940" i="7" s="1"/>
  <c r="A962" i="7" s="1"/>
  <c r="A984" i="7" s="1"/>
  <c r="A1006" i="7" s="1"/>
  <c r="A1028" i="7" s="1"/>
  <c r="A1050" i="7" s="1"/>
  <c r="A1072" i="7" s="1"/>
  <c r="A1094" i="7" s="1"/>
  <c r="A37" i="7"/>
  <c r="A59" i="7" s="1"/>
  <c r="A81" i="7"/>
  <c r="A103" i="7" s="1"/>
  <c r="A125" i="7" s="1"/>
  <c r="A147" i="7" s="1"/>
  <c r="A169" i="7" s="1"/>
  <c r="A191" i="7" s="1"/>
  <c r="A213" i="7" s="1"/>
  <c r="A235" i="7" s="1"/>
  <c r="A257" i="7" s="1"/>
  <c r="A279" i="7" s="1"/>
  <c r="A301" i="7" s="1"/>
  <c r="A323" i="7" s="1"/>
  <c r="A345" i="7" s="1"/>
  <c r="A367" i="7" s="1"/>
  <c r="A389" i="7" s="1"/>
  <c r="A411" i="7" s="1"/>
  <c r="A433" i="7" s="1"/>
  <c r="A455" i="7" s="1"/>
  <c r="A477" i="7" s="1"/>
  <c r="A499" i="7" s="1"/>
  <c r="A521" i="7" s="1"/>
  <c r="A543" i="7" s="1"/>
  <c r="A565" i="7" s="1"/>
  <c r="A587" i="7" s="1"/>
  <c r="A609" i="7" s="1"/>
  <c r="A631" i="7" s="1"/>
  <c r="A653" i="7" s="1"/>
  <c r="A675" i="7" s="1"/>
  <c r="A697" i="7" s="1"/>
  <c r="A719" i="7" s="1"/>
  <c r="A741" i="7" s="1"/>
  <c r="A763" i="7" s="1"/>
  <c r="A785" i="7" s="1"/>
  <c r="A807" i="7" s="1"/>
  <c r="A829" i="7" s="1"/>
  <c r="A851" i="7" s="1"/>
  <c r="A873" i="7" s="1"/>
  <c r="A895" i="7" s="1"/>
  <c r="A917" i="7" s="1"/>
  <c r="A939" i="7" s="1"/>
  <c r="A961" i="7" s="1"/>
  <c r="A983" i="7" s="1"/>
  <c r="A1005" i="7" s="1"/>
  <c r="A1027" i="7" s="1"/>
  <c r="A1049" i="7" s="1"/>
  <c r="A1071" i="7" s="1"/>
  <c r="A1093" i="7" s="1"/>
  <c r="A36" i="7"/>
  <c r="A58" i="7" s="1"/>
  <c r="A80" i="7" s="1"/>
  <c r="A102" i="7" s="1"/>
  <c r="A124" i="7" s="1"/>
  <c r="A146" i="7" s="1"/>
  <c r="A168" i="7" s="1"/>
  <c r="A190" i="7" s="1"/>
  <c r="A212" i="7" s="1"/>
  <c r="A234" i="7" s="1"/>
  <c r="A256" i="7" s="1"/>
  <c r="A278" i="7" s="1"/>
  <c r="A300" i="7" s="1"/>
  <c r="A322" i="7" s="1"/>
  <c r="A344" i="7" s="1"/>
  <c r="A366" i="7" s="1"/>
  <c r="A388" i="7" s="1"/>
  <c r="A410" i="7" s="1"/>
  <c r="A432" i="7" s="1"/>
  <c r="A454" i="7" s="1"/>
  <c r="A476" i="7" s="1"/>
  <c r="A498" i="7" s="1"/>
  <c r="A520" i="7" s="1"/>
  <c r="A542" i="7" s="1"/>
  <c r="A564" i="7" s="1"/>
  <c r="A586" i="7" s="1"/>
  <c r="A608" i="7" s="1"/>
  <c r="A630" i="7" s="1"/>
  <c r="A652" i="7" s="1"/>
  <c r="A674" i="7" s="1"/>
  <c r="A696" i="7" s="1"/>
  <c r="A718" i="7" s="1"/>
  <c r="A740" i="7" s="1"/>
  <c r="A762" i="7" s="1"/>
  <c r="A784" i="7" s="1"/>
  <c r="A806" i="7" s="1"/>
  <c r="A828" i="7" s="1"/>
  <c r="A850" i="7" s="1"/>
  <c r="A872" i="7" s="1"/>
  <c r="A894" i="7" s="1"/>
  <c r="A916" i="7" s="1"/>
  <c r="A938" i="7" s="1"/>
  <c r="A960" i="7" s="1"/>
  <c r="A982" i="7" s="1"/>
  <c r="A1004" i="7" s="1"/>
  <c r="A1026" i="7" s="1"/>
  <c r="A1048" i="7" s="1"/>
  <c r="A1070" i="7" s="1"/>
  <c r="A1092" i="7" s="1"/>
  <c r="A35" i="7"/>
  <c r="A57" i="7" s="1"/>
  <c r="A79" i="7" s="1"/>
  <c r="A101" i="7" s="1"/>
  <c r="A123" i="7" s="1"/>
  <c r="A145" i="7" s="1"/>
  <c r="A167" i="7" s="1"/>
  <c r="A189" i="7" s="1"/>
  <c r="A211" i="7" s="1"/>
  <c r="A233" i="7" s="1"/>
  <c r="A255" i="7" s="1"/>
  <c r="A277" i="7" s="1"/>
  <c r="A299" i="7" s="1"/>
  <c r="A321" i="7" s="1"/>
  <c r="A343" i="7" s="1"/>
  <c r="A365" i="7" s="1"/>
  <c r="A387" i="7" s="1"/>
  <c r="A409" i="7" s="1"/>
  <c r="A431" i="7" s="1"/>
  <c r="A453" i="7" s="1"/>
  <c r="A475" i="7" s="1"/>
  <c r="A497" i="7" s="1"/>
  <c r="A519" i="7" s="1"/>
  <c r="A541" i="7" s="1"/>
  <c r="A563" i="7" s="1"/>
  <c r="A585" i="7" s="1"/>
  <c r="A607" i="7" s="1"/>
  <c r="A629" i="7" s="1"/>
  <c r="A651" i="7" s="1"/>
  <c r="A673" i="7" s="1"/>
  <c r="A695" i="7" s="1"/>
  <c r="A717" i="7" s="1"/>
  <c r="A739" i="7" s="1"/>
  <c r="A761" i="7" s="1"/>
  <c r="A783" i="7" s="1"/>
  <c r="A805" i="7" s="1"/>
  <c r="A827" i="7" s="1"/>
  <c r="A849" i="7" s="1"/>
  <c r="A871" i="7" s="1"/>
  <c r="A893" i="7" s="1"/>
  <c r="A915" i="7" s="1"/>
  <c r="A937" i="7" s="1"/>
  <c r="A959" i="7" s="1"/>
  <c r="A981" i="7" s="1"/>
  <c r="A1003" i="7" s="1"/>
  <c r="A1025" i="7" s="1"/>
  <c r="A1047" i="7" s="1"/>
  <c r="A1069" i="7" s="1"/>
  <c r="A1091" i="7" s="1"/>
  <c r="A33" i="7"/>
  <c r="A55" i="7" s="1"/>
  <c r="A77" i="7" s="1"/>
  <c r="A99" i="7" s="1"/>
  <c r="A121" i="7" s="1"/>
  <c r="A143" i="7" s="1"/>
  <c r="A165" i="7" s="1"/>
  <c r="A187" i="7" s="1"/>
  <c r="A209" i="7" s="1"/>
  <c r="A231" i="7" s="1"/>
  <c r="A253" i="7" s="1"/>
  <c r="A275" i="7" s="1"/>
  <c r="A297" i="7" s="1"/>
  <c r="A319" i="7" s="1"/>
  <c r="A341" i="7" s="1"/>
  <c r="A363" i="7" s="1"/>
  <c r="A385" i="7" s="1"/>
  <c r="A407" i="7" s="1"/>
  <c r="A429" i="7" s="1"/>
  <c r="A451" i="7" s="1"/>
  <c r="A473" i="7" s="1"/>
  <c r="A495" i="7" s="1"/>
  <c r="A517" i="7" s="1"/>
  <c r="A539" i="7" s="1"/>
  <c r="A561" i="7" s="1"/>
  <c r="A583" i="7" s="1"/>
  <c r="A605" i="7" s="1"/>
  <c r="A627" i="7" s="1"/>
  <c r="A649" i="7" s="1"/>
  <c r="A671" i="7" s="1"/>
  <c r="A693" i="7" s="1"/>
  <c r="A715" i="7" s="1"/>
  <c r="A737" i="7" s="1"/>
  <c r="A759" i="7" s="1"/>
  <c r="A781" i="7" s="1"/>
  <c r="A803" i="7" s="1"/>
  <c r="A825" i="7" s="1"/>
  <c r="A847" i="7" s="1"/>
  <c r="A869" i="7" s="1"/>
  <c r="A891" i="7" s="1"/>
  <c r="A913" i="7" s="1"/>
  <c r="A935" i="7" s="1"/>
  <c r="A957" i="7" s="1"/>
  <c r="A979" i="7" s="1"/>
  <c r="A1001" i="7" s="1"/>
  <c r="A1023" i="7" s="1"/>
  <c r="A1045" i="7" s="1"/>
  <c r="A1067" i="7" s="1"/>
  <c r="A1089" i="7" s="1"/>
  <c r="A32" i="7"/>
  <c r="A54" i="7" s="1"/>
  <c r="A76" i="7" s="1"/>
  <c r="A98" i="7" s="1"/>
  <c r="A120" i="7" s="1"/>
  <c r="A142" i="7" s="1"/>
  <c r="A164" i="7" s="1"/>
  <c r="A186" i="7" s="1"/>
  <c r="A208" i="7" s="1"/>
  <c r="A230" i="7" s="1"/>
  <c r="A252" i="7" s="1"/>
  <c r="A274" i="7" s="1"/>
  <c r="A296" i="7" s="1"/>
  <c r="A318" i="7" s="1"/>
  <c r="A340" i="7" s="1"/>
  <c r="A362" i="7" s="1"/>
  <c r="A384" i="7" s="1"/>
  <c r="A406" i="7" s="1"/>
  <c r="A428" i="7" s="1"/>
  <c r="A450" i="7" s="1"/>
  <c r="A472" i="7" s="1"/>
  <c r="A494" i="7" s="1"/>
  <c r="A516" i="7" s="1"/>
  <c r="A538" i="7" s="1"/>
  <c r="A560" i="7" s="1"/>
  <c r="A582" i="7" s="1"/>
  <c r="A604" i="7" s="1"/>
  <c r="A626" i="7" s="1"/>
  <c r="A648" i="7" s="1"/>
  <c r="A670" i="7" s="1"/>
  <c r="A692" i="7" s="1"/>
  <c r="A714" i="7" s="1"/>
  <c r="A736" i="7" s="1"/>
  <c r="A758" i="7" s="1"/>
  <c r="A780" i="7" s="1"/>
  <c r="A802" i="7" s="1"/>
  <c r="A824" i="7" s="1"/>
  <c r="A846" i="7" s="1"/>
  <c r="A868" i="7" s="1"/>
  <c r="A890" i="7" s="1"/>
  <c r="A912" i="7" s="1"/>
  <c r="A934" i="7" s="1"/>
  <c r="A956" i="7" s="1"/>
  <c r="A978" i="7" s="1"/>
  <c r="A1000" i="7" s="1"/>
  <c r="A1022" i="7" s="1"/>
  <c r="A1044" i="7" s="1"/>
  <c r="A1066" i="7" s="1"/>
  <c r="A1088" i="7" s="1"/>
  <c r="A31" i="7"/>
  <c r="A53" i="7" s="1"/>
  <c r="A75" i="7" s="1"/>
  <c r="A97" i="7" s="1"/>
  <c r="A119" i="7" s="1"/>
  <c r="A141" i="7" s="1"/>
  <c r="A163" i="7" s="1"/>
  <c r="A185" i="7" s="1"/>
  <c r="A207" i="7" s="1"/>
  <c r="A229" i="7" s="1"/>
  <c r="A251" i="7" s="1"/>
  <c r="A273" i="7" s="1"/>
  <c r="A295" i="7" s="1"/>
  <c r="A317" i="7" s="1"/>
  <c r="A339" i="7" s="1"/>
  <c r="A361" i="7" s="1"/>
  <c r="A383" i="7" s="1"/>
  <c r="A405" i="7" s="1"/>
  <c r="A427" i="7" s="1"/>
  <c r="A449" i="7" s="1"/>
  <c r="A471" i="7" s="1"/>
  <c r="A493" i="7" s="1"/>
  <c r="A515" i="7" s="1"/>
  <c r="A537" i="7" s="1"/>
  <c r="A559" i="7" s="1"/>
  <c r="A581" i="7" s="1"/>
  <c r="A603" i="7" s="1"/>
  <c r="A625" i="7" s="1"/>
  <c r="A647" i="7" s="1"/>
  <c r="A669" i="7" s="1"/>
  <c r="A691" i="7" s="1"/>
  <c r="A713" i="7" s="1"/>
  <c r="A735" i="7" s="1"/>
  <c r="A757" i="7" s="1"/>
  <c r="A779" i="7" s="1"/>
  <c r="A801" i="7" s="1"/>
  <c r="A823" i="7" s="1"/>
  <c r="A845" i="7" s="1"/>
  <c r="A867" i="7" s="1"/>
  <c r="A889" i="7" s="1"/>
  <c r="A911" i="7" s="1"/>
  <c r="A933" i="7" s="1"/>
  <c r="A955" i="7" s="1"/>
  <c r="A977" i="7" s="1"/>
  <c r="A999" i="7" s="1"/>
  <c r="A1021" i="7" s="1"/>
  <c r="A1043" i="7" s="1"/>
  <c r="A1065" i="7" s="1"/>
  <c r="A1087" i="7" s="1"/>
  <c r="A30" i="7"/>
  <c r="A52" i="7"/>
  <c r="A74" i="7" s="1"/>
  <c r="A96" i="7" s="1"/>
  <c r="A118" i="7" s="1"/>
  <c r="A140" i="7" s="1"/>
  <c r="A162" i="7" s="1"/>
  <c r="A184" i="7" s="1"/>
  <c r="A206" i="7" s="1"/>
  <c r="A228" i="7" s="1"/>
  <c r="A250" i="7" s="1"/>
  <c r="A272" i="7" s="1"/>
  <c r="A294" i="7" s="1"/>
  <c r="A316" i="7" s="1"/>
  <c r="A338" i="7" s="1"/>
  <c r="A360" i="7" s="1"/>
  <c r="A382" i="7" s="1"/>
  <c r="A404" i="7" s="1"/>
  <c r="A426" i="7" s="1"/>
  <c r="A448" i="7" s="1"/>
  <c r="A470" i="7" s="1"/>
  <c r="A492" i="7" s="1"/>
  <c r="A514" i="7" s="1"/>
  <c r="A536" i="7" s="1"/>
  <c r="A558" i="7" s="1"/>
  <c r="A580" i="7" s="1"/>
  <c r="A602" i="7" s="1"/>
  <c r="A624" i="7" s="1"/>
  <c r="A646" i="7" s="1"/>
  <c r="A668" i="7" s="1"/>
  <c r="A690" i="7" s="1"/>
  <c r="A712" i="7" s="1"/>
  <c r="A734" i="7" s="1"/>
  <c r="A756" i="7" s="1"/>
  <c r="A778" i="7" s="1"/>
  <c r="A800" i="7" s="1"/>
  <c r="A822" i="7" s="1"/>
  <c r="A844" i="7" s="1"/>
  <c r="A866" i="7" s="1"/>
  <c r="A888" i="7" s="1"/>
  <c r="A910" i="7" s="1"/>
  <c r="A932" i="7" s="1"/>
  <c r="A954" i="7" s="1"/>
  <c r="A976" i="7" s="1"/>
  <c r="A998" i="7" s="1"/>
  <c r="A1020" i="7" s="1"/>
  <c r="A1042" i="7" s="1"/>
  <c r="A1064" i="7" s="1"/>
  <c r="A1086" i="7" s="1"/>
  <c r="A29" i="7"/>
  <c r="A51" i="7" s="1"/>
  <c r="A73" i="7" s="1"/>
  <c r="A95" i="7" s="1"/>
  <c r="A117" i="7" s="1"/>
  <c r="A139" i="7" s="1"/>
  <c r="A161" i="7" s="1"/>
  <c r="A183" i="7" s="1"/>
  <c r="A205" i="7" s="1"/>
  <c r="A227" i="7" s="1"/>
  <c r="A249" i="7" s="1"/>
  <c r="A271" i="7" s="1"/>
  <c r="A293" i="7" s="1"/>
  <c r="A315" i="7" s="1"/>
  <c r="A337" i="7" s="1"/>
  <c r="A359" i="7" s="1"/>
  <c r="A381" i="7" s="1"/>
  <c r="A403" i="7" s="1"/>
  <c r="A425" i="7" s="1"/>
  <c r="A447" i="7" s="1"/>
  <c r="A469" i="7" s="1"/>
  <c r="A491" i="7" s="1"/>
  <c r="A513" i="7" s="1"/>
  <c r="A535" i="7" s="1"/>
  <c r="A557" i="7" s="1"/>
  <c r="A579" i="7" s="1"/>
  <c r="A601" i="7" s="1"/>
  <c r="A623" i="7" s="1"/>
  <c r="A645" i="7" s="1"/>
  <c r="A667" i="7" s="1"/>
  <c r="A689" i="7" s="1"/>
  <c r="A711" i="7" s="1"/>
  <c r="A733" i="7" s="1"/>
  <c r="A755" i="7" s="1"/>
  <c r="A777" i="7" s="1"/>
  <c r="A799" i="7" s="1"/>
  <c r="A821" i="7" s="1"/>
  <c r="A843" i="7" s="1"/>
  <c r="A865" i="7" s="1"/>
  <c r="A887" i="7" s="1"/>
  <c r="A909" i="7" s="1"/>
  <c r="A931" i="7" s="1"/>
  <c r="A953" i="7" s="1"/>
  <c r="A975" i="7" s="1"/>
  <c r="A997" i="7" s="1"/>
  <c r="A1019" i="7" s="1"/>
  <c r="A1041" i="7" s="1"/>
  <c r="A1063" i="7" s="1"/>
  <c r="A1085" i="7" s="1"/>
  <c r="A28" i="7"/>
  <c r="AV24" i="7"/>
  <c r="AQ24" i="7"/>
  <c r="AL24" i="7"/>
  <c r="AG24" i="7"/>
  <c r="AB24" i="7"/>
  <c r="AV23" i="7"/>
  <c r="AQ23" i="7"/>
  <c r="AL23" i="7"/>
  <c r="AG23" i="7"/>
  <c r="AB23" i="7"/>
  <c r="AV22" i="7"/>
  <c r="AQ22" i="7"/>
  <c r="AL22" i="7"/>
  <c r="AG22" i="7"/>
  <c r="I108" i="10" s="1"/>
  <c r="AB22" i="7"/>
  <c r="AV21" i="7"/>
  <c r="AQ21" i="7"/>
  <c r="AL21" i="7"/>
  <c r="AG21" i="7"/>
  <c r="AB21" i="7"/>
  <c r="AV20" i="7"/>
  <c r="AQ20" i="7"/>
  <c r="AL20" i="7"/>
  <c r="AG20" i="7"/>
  <c r="H106" i="10" s="1"/>
  <c r="AB20" i="7"/>
  <c r="AV19" i="7"/>
  <c r="AQ19" i="7"/>
  <c r="AL19" i="7"/>
  <c r="AG19" i="7"/>
  <c r="AB19" i="7"/>
  <c r="AV18" i="7"/>
  <c r="AQ18" i="7"/>
  <c r="AL18" i="7"/>
  <c r="AG18" i="7"/>
  <c r="I104" i="10" s="1"/>
  <c r="AB18" i="7"/>
  <c r="AV17" i="7"/>
  <c r="AQ17" i="7"/>
  <c r="AL17" i="7"/>
  <c r="AG17" i="7"/>
  <c r="AB17" i="7"/>
  <c r="J101" i="10" s="1"/>
  <c r="AV16" i="7"/>
  <c r="AQ16" i="7"/>
  <c r="AL16" i="7"/>
  <c r="AG16" i="7"/>
  <c r="AB16" i="7"/>
  <c r="AV15" i="7"/>
  <c r="AQ15" i="7"/>
  <c r="AL15" i="7"/>
  <c r="AG15" i="7"/>
  <c r="AB15" i="7"/>
  <c r="I101" i="10" s="1"/>
  <c r="AV14" i="7"/>
  <c r="AQ14" i="7"/>
  <c r="AL14" i="7"/>
  <c r="AG14" i="7"/>
  <c r="I100" i="10" s="1"/>
  <c r="AB14" i="7"/>
  <c r="AV13" i="7"/>
  <c r="AQ13" i="7"/>
  <c r="AL13" i="7"/>
  <c r="AG13" i="7"/>
  <c r="AB13" i="7"/>
  <c r="H99" i="10" s="1"/>
  <c r="AV12" i="7"/>
  <c r="AQ12" i="7"/>
  <c r="AL12" i="7"/>
  <c r="AG12" i="7"/>
  <c r="H98" i="10" s="1"/>
  <c r="AB12" i="7"/>
  <c r="AV11" i="7"/>
  <c r="AQ11" i="7"/>
  <c r="AL11" i="7"/>
  <c r="AG11" i="7"/>
  <c r="AB11" i="7"/>
  <c r="AV10" i="7"/>
  <c r="AQ10" i="7"/>
  <c r="AL10" i="7"/>
  <c r="AG10" i="7"/>
  <c r="AB10" i="7"/>
  <c r="AV9" i="7"/>
  <c r="AQ9" i="7"/>
  <c r="AL9" i="7"/>
  <c r="AG9" i="7"/>
  <c r="AB9" i="7"/>
  <c r="AV8" i="7"/>
  <c r="AQ8" i="7"/>
  <c r="AL8" i="7"/>
  <c r="AG8" i="7"/>
  <c r="AB8" i="7"/>
  <c r="AV7" i="7"/>
  <c r="AQ7" i="7"/>
  <c r="AL7" i="7"/>
  <c r="AG7" i="7"/>
  <c r="AB7" i="7"/>
  <c r="M25" i="7"/>
  <c r="B6" i="7"/>
  <c r="AV838" i="6"/>
  <c r="AQ838" i="6"/>
  <c r="AL838" i="6"/>
  <c r="AG838" i="6"/>
  <c r="AB838" i="6"/>
  <c r="W838" i="6"/>
  <c r="R838" i="6"/>
  <c r="M838" i="6"/>
  <c r="H838" i="6"/>
  <c r="AV837" i="6"/>
  <c r="AQ837" i="6"/>
  <c r="AL837" i="6"/>
  <c r="AG837" i="6"/>
  <c r="AB837" i="6"/>
  <c r="W837" i="6"/>
  <c r="R837" i="6"/>
  <c r="M837" i="6"/>
  <c r="H837" i="6"/>
  <c r="AV836" i="6"/>
  <c r="AQ836" i="6"/>
  <c r="AL836" i="6"/>
  <c r="AG836" i="6"/>
  <c r="AB836" i="6"/>
  <c r="W836" i="6"/>
  <c r="R836" i="6"/>
  <c r="M836" i="6"/>
  <c r="H836" i="6"/>
  <c r="AV835" i="6"/>
  <c r="AQ835" i="6"/>
  <c r="AL835" i="6"/>
  <c r="AG835" i="6"/>
  <c r="AB835" i="6"/>
  <c r="W835" i="6"/>
  <c r="R835" i="6"/>
  <c r="M835" i="6"/>
  <c r="H835" i="6"/>
  <c r="AV834" i="6"/>
  <c r="AQ834" i="6"/>
  <c r="AL834" i="6"/>
  <c r="AG834" i="6"/>
  <c r="AB834" i="6"/>
  <c r="W834" i="6"/>
  <c r="R834" i="6"/>
  <c r="M834" i="6"/>
  <c r="H834" i="6"/>
  <c r="AV833" i="6"/>
  <c r="AQ833" i="6"/>
  <c r="AL833" i="6"/>
  <c r="AG833" i="6"/>
  <c r="AB833" i="6"/>
  <c r="W833" i="6"/>
  <c r="R833" i="6"/>
  <c r="M833" i="6"/>
  <c r="H833" i="6"/>
  <c r="AV832" i="6"/>
  <c r="AQ832" i="6"/>
  <c r="AL832" i="6"/>
  <c r="AG832" i="6"/>
  <c r="AB832" i="6"/>
  <c r="W832" i="6"/>
  <c r="R832" i="6"/>
  <c r="M832" i="6"/>
  <c r="H832" i="6"/>
  <c r="AV831" i="6"/>
  <c r="AQ831" i="6"/>
  <c r="AL831" i="6"/>
  <c r="AG831" i="6"/>
  <c r="AB831" i="6"/>
  <c r="W831" i="6"/>
  <c r="R831" i="6"/>
  <c r="M831" i="6"/>
  <c r="H831" i="6"/>
  <c r="AV830" i="6"/>
  <c r="AQ830" i="6"/>
  <c r="AL830" i="6"/>
  <c r="AG830" i="6"/>
  <c r="AB830" i="6"/>
  <c r="W830" i="6"/>
  <c r="R830" i="6"/>
  <c r="M830" i="6"/>
  <c r="H830" i="6"/>
  <c r="AV829" i="6"/>
  <c r="AQ829" i="6"/>
  <c r="AL829" i="6"/>
  <c r="AG829" i="6"/>
  <c r="AB829" i="6"/>
  <c r="W829" i="6"/>
  <c r="R829" i="6"/>
  <c r="M829" i="6"/>
  <c r="H829" i="6"/>
  <c r="AV828" i="6"/>
  <c r="AQ828" i="6"/>
  <c r="AL828" i="6"/>
  <c r="AG828" i="6"/>
  <c r="AB828" i="6"/>
  <c r="W828" i="6"/>
  <c r="R828" i="6"/>
  <c r="M828" i="6"/>
  <c r="H828" i="6"/>
  <c r="AV827" i="6"/>
  <c r="AQ827" i="6"/>
  <c r="AL827" i="6"/>
  <c r="AG827" i="6"/>
  <c r="AB827" i="6"/>
  <c r="W827" i="6"/>
  <c r="R827" i="6"/>
  <c r="M827" i="6"/>
  <c r="H827" i="6"/>
  <c r="AV826" i="6"/>
  <c r="AQ826" i="6"/>
  <c r="AL826" i="6"/>
  <c r="AG826" i="6"/>
  <c r="AB826" i="6"/>
  <c r="W826" i="6"/>
  <c r="R826" i="6"/>
  <c r="M826" i="6"/>
  <c r="H826" i="6"/>
  <c r="AV825" i="6"/>
  <c r="AQ825" i="6"/>
  <c r="AL825" i="6"/>
  <c r="AG825" i="6"/>
  <c r="AB825" i="6"/>
  <c r="W825" i="6"/>
  <c r="R825" i="6"/>
  <c r="M825" i="6"/>
  <c r="H825" i="6"/>
  <c r="AV824" i="6"/>
  <c r="AQ824" i="6"/>
  <c r="AL824" i="6"/>
  <c r="AG824" i="6"/>
  <c r="AB824" i="6"/>
  <c r="W824" i="6"/>
  <c r="R824" i="6"/>
  <c r="M824" i="6"/>
  <c r="H824" i="6"/>
  <c r="AV823" i="6"/>
  <c r="AQ823" i="6"/>
  <c r="AL823" i="6"/>
  <c r="AG823" i="6"/>
  <c r="AB823" i="6"/>
  <c r="W823" i="6"/>
  <c r="R823" i="6"/>
  <c r="M823" i="6"/>
  <c r="H823" i="6"/>
  <c r="AV822" i="6"/>
  <c r="AQ822" i="6"/>
  <c r="AL822" i="6"/>
  <c r="AG822" i="6"/>
  <c r="AB822" i="6"/>
  <c r="W822" i="6"/>
  <c r="R822" i="6"/>
  <c r="M822" i="6"/>
  <c r="H822" i="6"/>
  <c r="AV821" i="6"/>
  <c r="AQ821" i="6"/>
  <c r="AL821" i="6"/>
  <c r="AG821" i="6"/>
  <c r="AB821" i="6"/>
  <c r="W821" i="6"/>
  <c r="R821" i="6"/>
  <c r="M821" i="6"/>
  <c r="H821" i="6"/>
  <c r="AV820" i="6"/>
  <c r="AQ820" i="6"/>
  <c r="AL820" i="6"/>
  <c r="AG820" i="6"/>
  <c r="AB820" i="6"/>
  <c r="W820" i="6"/>
  <c r="R820" i="6"/>
  <c r="M820" i="6"/>
  <c r="H820" i="6"/>
  <c r="AV819" i="6"/>
  <c r="AQ819" i="6"/>
  <c r="AL819" i="6"/>
  <c r="AG819" i="6"/>
  <c r="AB819" i="6"/>
  <c r="W819" i="6"/>
  <c r="R819" i="6"/>
  <c r="M819" i="6"/>
  <c r="H819" i="6"/>
  <c r="AV816" i="6"/>
  <c r="AQ816" i="6"/>
  <c r="AL816" i="6"/>
  <c r="AG816" i="6"/>
  <c r="AB816" i="6"/>
  <c r="W816" i="6"/>
  <c r="R816" i="6"/>
  <c r="M816" i="6"/>
  <c r="H816" i="6"/>
  <c r="AV815" i="6"/>
  <c r="AQ815" i="6"/>
  <c r="AL815" i="6"/>
  <c r="AG815" i="6"/>
  <c r="AB815" i="6"/>
  <c r="W815" i="6"/>
  <c r="R815" i="6"/>
  <c r="M815" i="6"/>
  <c r="H815" i="6"/>
  <c r="AV814" i="6"/>
  <c r="AQ814" i="6"/>
  <c r="AL814" i="6"/>
  <c r="AG814" i="6"/>
  <c r="AB814" i="6"/>
  <c r="W814" i="6"/>
  <c r="R814" i="6"/>
  <c r="M814" i="6"/>
  <c r="H814" i="6"/>
  <c r="AV813" i="6"/>
  <c r="AQ813" i="6"/>
  <c r="AL813" i="6"/>
  <c r="AG813" i="6"/>
  <c r="AB813" i="6"/>
  <c r="W813" i="6"/>
  <c r="R813" i="6"/>
  <c r="M813" i="6"/>
  <c r="H813" i="6"/>
  <c r="AV812" i="6"/>
  <c r="AQ812" i="6"/>
  <c r="AL812" i="6"/>
  <c r="AG812" i="6"/>
  <c r="AB812" i="6"/>
  <c r="W812" i="6"/>
  <c r="R812" i="6"/>
  <c r="M812" i="6"/>
  <c r="H812" i="6"/>
  <c r="AV811" i="6"/>
  <c r="AQ811" i="6"/>
  <c r="AL811" i="6"/>
  <c r="AG811" i="6"/>
  <c r="AB811" i="6"/>
  <c r="W811" i="6"/>
  <c r="R811" i="6"/>
  <c r="M811" i="6"/>
  <c r="H811" i="6"/>
  <c r="AV810" i="6"/>
  <c r="AQ810" i="6"/>
  <c r="AL810" i="6"/>
  <c r="AG810" i="6"/>
  <c r="AB810" i="6"/>
  <c r="W810" i="6"/>
  <c r="R810" i="6"/>
  <c r="M810" i="6"/>
  <c r="H810" i="6"/>
  <c r="AV809" i="6"/>
  <c r="AQ809" i="6"/>
  <c r="AL809" i="6"/>
  <c r="AG809" i="6"/>
  <c r="AB809" i="6"/>
  <c r="W809" i="6"/>
  <c r="R809" i="6"/>
  <c r="M809" i="6"/>
  <c r="H809" i="6"/>
  <c r="AV808" i="6"/>
  <c r="AQ808" i="6"/>
  <c r="AL808" i="6"/>
  <c r="AG808" i="6"/>
  <c r="AB808" i="6"/>
  <c r="W808" i="6"/>
  <c r="R808" i="6"/>
  <c r="M808" i="6"/>
  <c r="H808" i="6"/>
  <c r="AV807" i="6"/>
  <c r="AQ807" i="6"/>
  <c r="AL807" i="6"/>
  <c r="AG807" i="6"/>
  <c r="AB807" i="6"/>
  <c r="W807" i="6"/>
  <c r="R807" i="6"/>
  <c r="M807" i="6"/>
  <c r="H807" i="6"/>
  <c r="AV806" i="6"/>
  <c r="AQ806" i="6"/>
  <c r="AL806" i="6"/>
  <c r="AG806" i="6"/>
  <c r="AB806" i="6"/>
  <c r="W806" i="6"/>
  <c r="R806" i="6"/>
  <c r="M806" i="6"/>
  <c r="H806" i="6"/>
  <c r="AV805" i="6"/>
  <c r="AQ805" i="6"/>
  <c r="AL805" i="6"/>
  <c r="AG805" i="6"/>
  <c r="AB805" i="6"/>
  <c r="W805" i="6"/>
  <c r="R805" i="6"/>
  <c r="M805" i="6"/>
  <c r="H805" i="6"/>
  <c r="AV804" i="6"/>
  <c r="AQ804" i="6"/>
  <c r="AL804" i="6"/>
  <c r="AG804" i="6"/>
  <c r="AB804" i="6"/>
  <c r="W804" i="6"/>
  <c r="R804" i="6"/>
  <c r="M804" i="6"/>
  <c r="H804" i="6"/>
  <c r="AV803" i="6"/>
  <c r="AQ803" i="6"/>
  <c r="AL803" i="6"/>
  <c r="AG803" i="6"/>
  <c r="AB803" i="6"/>
  <c r="W803" i="6"/>
  <c r="R803" i="6"/>
  <c r="M803" i="6"/>
  <c r="H803" i="6"/>
  <c r="AV802" i="6"/>
  <c r="AQ802" i="6"/>
  <c r="AL802" i="6"/>
  <c r="AG802" i="6"/>
  <c r="AB802" i="6"/>
  <c r="W802" i="6"/>
  <c r="R802" i="6"/>
  <c r="M802" i="6"/>
  <c r="H802" i="6"/>
  <c r="AV801" i="6"/>
  <c r="AQ801" i="6"/>
  <c r="AL801" i="6"/>
  <c r="AG801" i="6"/>
  <c r="AB801" i="6"/>
  <c r="W801" i="6"/>
  <c r="R801" i="6"/>
  <c r="M801" i="6"/>
  <c r="H801" i="6"/>
  <c r="AV800" i="6"/>
  <c r="AQ800" i="6"/>
  <c r="AL800" i="6"/>
  <c r="AG800" i="6"/>
  <c r="AB800" i="6"/>
  <c r="W800" i="6"/>
  <c r="R800" i="6"/>
  <c r="M800" i="6"/>
  <c r="H800" i="6"/>
  <c r="AV799" i="6"/>
  <c r="AQ799" i="6"/>
  <c r="AL799" i="6"/>
  <c r="AG799" i="6"/>
  <c r="AB799" i="6"/>
  <c r="W799" i="6"/>
  <c r="R799" i="6"/>
  <c r="M799" i="6"/>
  <c r="H799" i="6"/>
  <c r="AV798" i="6"/>
  <c r="AQ798" i="6"/>
  <c r="AL798" i="6"/>
  <c r="AG798" i="6"/>
  <c r="AB798" i="6"/>
  <c r="W798" i="6"/>
  <c r="R798" i="6"/>
  <c r="M798" i="6"/>
  <c r="H798" i="6"/>
  <c r="AV797" i="6"/>
  <c r="AQ797" i="6"/>
  <c r="AL797" i="6"/>
  <c r="AG797" i="6"/>
  <c r="AB797" i="6"/>
  <c r="W797" i="6"/>
  <c r="R797" i="6"/>
  <c r="M797" i="6"/>
  <c r="H797" i="6"/>
  <c r="AV794" i="6"/>
  <c r="AQ794" i="6"/>
  <c r="AL794" i="6"/>
  <c r="AG794" i="6"/>
  <c r="AB794" i="6"/>
  <c r="W794" i="6"/>
  <c r="R794" i="6"/>
  <c r="M794" i="6"/>
  <c r="H794" i="6"/>
  <c r="AV793" i="6"/>
  <c r="AQ793" i="6"/>
  <c r="AL793" i="6"/>
  <c r="AG793" i="6"/>
  <c r="AB793" i="6"/>
  <c r="W793" i="6"/>
  <c r="R793" i="6"/>
  <c r="M793" i="6"/>
  <c r="H793" i="6"/>
  <c r="AV792" i="6"/>
  <c r="AQ792" i="6"/>
  <c r="AL792" i="6"/>
  <c r="AG792" i="6"/>
  <c r="AB792" i="6"/>
  <c r="W792" i="6"/>
  <c r="R792" i="6"/>
  <c r="M792" i="6"/>
  <c r="H792" i="6"/>
  <c r="AV791" i="6"/>
  <c r="AQ791" i="6"/>
  <c r="AL791" i="6"/>
  <c r="AG791" i="6"/>
  <c r="AB791" i="6"/>
  <c r="W791" i="6"/>
  <c r="R791" i="6"/>
  <c r="M791" i="6"/>
  <c r="H791" i="6"/>
  <c r="AV790" i="6"/>
  <c r="AQ790" i="6"/>
  <c r="AL790" i="6"/>
  <c r="AG790" i="6"/>
  <c r="AB790" i="6"/>
  <c r="W790" i="6"/>
  <c r="R790" i="6"/>
  <c r="M790" i="6"/>
  <c r="H790" i="6"/>
  <c r="AV789" i="6"/>
  <c r="AQ789" i="6"/>
  <c r="AL789" i="6"/>
  <c r="AG789" i="6"/>
  <c r="AB789" i="6"/>
  <c r="W789" i="6"/>
  <c r="R789" i="6"/>
  <c r="M789" i="6"/>
  <c r="H789" i="6"/>
  <c r="AV788" i="6"/>
  <c r="AQ788" i="6"/>
  <c r="AL788" i="6"/>
  <c r="AG788" i="6"/>
  <c r="AB788" i="6"/>
  <c r="W788" i="6"/>
  <c r="R788" i="6"/>
  <c r="M788" i="6"/>
  <c r="H788" i="6"/>
  <c r="AV787" i="6"/>
  <c r="AQ787" i="6"/>
  <c r="AL787" i="6"/>
  <c r="AG787" i="6"/>
  <c r="AB787" i="6"/>
  <c r="W787" i="6"/>
  <c r="R787" i="6"/>
  <c r="M787" i="6"/>
  <c r="H787" i="6"/>
  <c r="AV786" i="6"/>
  <c r="AQ786" i="6"/>
  <c r="AL786" i="6"/>
  <c r="AG786" i="6"/>
  <c r="AB786" i="6"/>
  <c r="W786" i="6"/>
  <c r="R786" i="6"/>
  <c r="M786" i="6"/>
  <c r="H786" i="6"/>
  <c r="AV785" i="6"/>
  <c r="AQ785" i="6"/>
  <c r="AL785" i="6"/>
  <c r="AG785" i="6"/>
  <c r="AB785" i="6"/>
  <c r="W785" i="6"/>
  <c r="R785" i="6"/>
  <c r="M785" i="6"/>
  <c r="H785" i="6"/>
  <c r="AV784" i="6"/>
  <c r="AQ784" i="6"/>
  <c r="AL784" i="6"/>
  <c r="AG784" i="6"/>
  <c r="AB784" i="6"/>
  <c r="W784" i="6"/>
  <c r="R784" i="6"/>
  <c r="M784" i="6"/>
  <c r="H784" i="6"/>
  <c r="AV783" i="6"/>
  <c r="AQ783" i="6"/>
  <c r="AL783" i="6"/>
  <c r="AG783" i="6"/>
  <c r="AB783" i="6"/>
  <c r="W783" i="6"/>
  <c r="R783" i="6"/>
  <c r="M783" i="6"/>
  <c r="H783" i="6"/>
  <c r="AV782" i="6"/>
  <c r="AQ782" i="6"/>
  <c r="AL782" i="6"/>
  <c r="AG782" i="6"/>
  <c r="AB782" i="6"/>
  <c r="W782" i="6"/>
  <c r="R782" i="6"/>
  <c r="M782" i="6"/>
  <c r="H782" i="6"/>
  <c r="AV781" i="6"/>
  <c r="AQ781" i="6"/>
  <c r="AL781" i="6"/>
  <c r="AG781" i="6"/>
  <c r="AB781" i="6"/>
  <c r="W781" i="6"/>
  <c r="R781" i="6"/>
  <c r="M781" i="6"/>
  <c r="H781" i="6"/>
  <c r="AV780" i="6"/>
  <c r="AQ780" i="6"/>
  <c r="AL780" i="6"/>
  <c r="AG780" i="6"/>
  <c r="AB780" i="6"/>
  <c r="W780" i="6"/>
  <c r="R780" i="6"/>
  <c r="M780" i="6"/>
  <c r="H780" i="6"/>
  <c r="AV779" i="6"/>
  <c r="AQ779" i="6"/>
  <c r="AL779" i="6"/>
  <c r="AG779" i="6"/>
  <c r="AB779" i="6"/>
  <c r="W779" i="6"/>
  <c r="R779" i="6"/>
  <c r="M779" i="6"/>
  <c r="H779" i="6"/>
  <c r="AV778" i="6"/>
  <c r="AQ778" i="6"/>
  <c r="AL778" i="6"/>
  <c r="AG778" i="6"/>
  <c r="AB778" i="6"/>
  <c r="W778" i="6"/>
  <c r="R778" i="6"/>
  <c r="M778" i="6"/>
  <c r="H778" i="6"/>
  <c r="AV777" i="6"/>
  <c r="AQ777" i="6"/>
  <c r="AL777" i="6"/>
  <c r="AG777" i="6"/>
  <c r="AB777" i="6"/>
  <c r="W777" i="6"/>
  <c r="R777" i="6"/>
  <c r="M777" i="6"/>
  <c r="H777" i="6"/>
  <c r="AV776" i="6"/>
  <c r="AQ776" i="6"/>
  <c r="AL776" i="6"/>
  <c r="AG776" i="6"/>
  <c r="AB776" i="6"/>
  <c r="W776" i="6"/>
  <c r="R776" i="6"/>
  <c r="M776" i="6"/>
  <c r="H776" i="6"/>
  <c r="AV775" i="6"/>
  <c r="AQ775" i="6"/>
  <c r="AL775" i="6"/>
  <c r="AG775" i="6"/>
  <c r="AB775" i="6"/>
  <c r="W775" i="6"/>
  <c r="R775" i="6"/>
  <c r="M775" i="6"/>
  <c r="H775" i="6"/>
  <c r="AV772" i="6"/>
  <c r="AQ772" i="6"/>
  <c r="AL772" i="6"/>
  <c r="AG772" i="6"/>
  <c r="AB772" i="6"/>
  <c r="W772" i="6"/>
  <c r="R772" i="6"/>
  <c r="M772" i="6"/>
  <c r="H772" i="6"/>
  <c r="AV771" i="6"/>
  <c r="AQ771" i="6"/>
  <c r="AL771" i="6"/>
  <c r="AG771" i="6"/>
  <c r="AB771" i="6"/>
  <c r="W771" i="6"/>
  <c r="R771" i="6"/>
  <c r="M771" i="6"/>
  <c r="H771" i="6"/>
  <c r="AV770" i="6"/>
  <c r="AQ770" i="6"/>
  <c r="AL770" i="6"/>
  <c r="AG770" i="6"/>
  <c r="AB770" i="6"/>
  <c r="W770" i="6"/>
  <c r="R770" i="6"/>
  <c r="M770" i="6"/>
  <c r="H770" i="6"/>
  <c r="AV769" i="6"/>
  <c r="AQ769" i="6"/>
  <c r="AL769" i="6"/>
  <c r="AG769" i="6"/>
  <c r="AB769" i="6"/>
  <c r="W769" i="6"/>
  <c r="R769" i="6"/>
  <c r="M769" i="6"/>
  <c r="H769" i="6"/>
  <c r="AV768" i="6"/>
  <c r="AQ768" i="6"/>
  <c r="AL768" i="6"/>
  <c r="AG768" i="6"/>
  <c r="AB768" i="6"/>
  <c r="W768" i="6"/>
  <c r="R768" i="6"/>
  <c r="M768" i="6"/>
  <c r="H768" i="6"/>
  <c r="AV767" i="6"/>
  <c r="AQ767" i="6"/>
  <c r="AL767" i="6"/>
  <c r="AG767" i="6"/>
  <c r="AB767" i="6"/>
  <c r="W767" i="6"/>
  <c r="R767" i="6"/>
  <c r="M767" i="6"/>
  <c r="H767" i="6"/>
  <c r="AV766" i="6"/>
  <c r="AQ766" i="6"/>
  <c r="AL766" i="6"/>
  <c r="AG766" i="6"/>
  <c r="AB766" i="6"/>
  <c r="W766" i="6"/>
  <c r="R766" i="6"/>
  <c r="M766" i="6"/>
  <c r="H766" i="6"/>
  <c r="AV765" i="6"/>
  <c r="AQ765" i="6"/>
  <c r="AL765" i="6"/>
  <c r="AG765" i="6"/>
  <c r="AB765" i="6"/>
  <c r="W765" i="6"/>
  <c r="R765" i="6"/>
  <c r="M765" i="6"/>
  <c r="H765" i="6"/>
  <c r="AV764" i="6"/>
  <c r="AQ764" i="6"/>
  <c r="AL764" i="6"/>
  <c r="AG764" i="6"/>
  <c r="AB764" i="6"/>
  <c r="W764" i="6"/>
  <c r="R764" i="6"/>
  <c r="M764" i="6"/>
  <c r="H764" i="6"/>
  <c r="AV763" i="6"/>
  <c r="AQ763" i="6"/>
  <c r="AL763" i="6"/>
  <c r="AG763" i="6"/>
  <c r="AB763" i="6"/>
  <c r="W763" i="6"/>
  <c r="R763" i="6"/>
  <c r="M763" i="6"/>
  <c r="H763" i="6"/>
  <c r="AV762" i="6"/>
  <c r="AQ762" i="6"/>
  <c r="AL762" i="6"/>
  <c r="AG762" i="6"/>
  <c r="AB762" i="6"/>
  <c r="W762" i="6"/>
  <c r="R762" i="6"/>
  <c r="M762" i="6"/>
  <c r="H762" i="6"/>
  <c r="AV761" i="6"/>
  <c r="AQ761" i="6"/>
  <c r="AL761" i="6"/>
  <c r="AG761" i="6"/>
  <c r="AB761" i="6"/>
  <c r="W761" i="6"/>
  <c r="R761" i="6"/>
  <c r="M761" i="6"/>
  <c r="H761" i="6"/>
  <c r="AV760" i="6"/>
  <c r="AQ760" i="6"/>
  <c r="AL760" i="6"/>
  <c r="AG760" i="6"/>
  <c r="AB760" i="6"/>
  <c r="W760" i="6"/>
  <c r="R760" i="6"/>
  <c r="M760" i="6"/>
  <c r="H760" i="6"/>
  <c r="AV759" i="6"/>
  <c r="AQ759" i="6"/>
  <c r="AL759" i="6"/>
  <c r="AG759" i="6"/>
  <c r="AB759" i="6"/>
  <c r="W759" i="6"/>
  <c r="R759" i="6"/>
  <c r="M759" i="6"/>
  <c r="H759" i="6"/>
  <c r="AV758" i="6"/>
  <c r="AQ758" i="6"/>
  <c r="AL758" i="6"/>
  <c r="AG758" i="6"/>
  <c r="AB758" i="6"/>
  <c r="W758" i="6"/>
  <c r="R758" i="6"/>
  <c r="M758" i="6"/>
  <c r="H758" i="6"/>
  <c r="AV757" i="6"/>
  <c r="AQ757" i="6"/>
  <c r="AL757" i="6"/>
  <c r="AG757" i="6"/>
  <c r="AB757" i="6"/>
  <c r="W757" i="6"/>
  <c r="R757" i="6"/>
  <c r="M757" i="6"/>
  <c r="H757" i="6"/>
  <c r="AV756" i="6"/>
  <c r="AQ756" i="6"/>
  <c r="AL756" i="6"/>
  <c r="AG756" i="6"/>
  <c r="AB756" i="6"/>
  <c r="W756" i="6"/>
  <c r="R756" i="6"/>
  <c r="M756" i="6"/>
  <c r="H756" i="6"/>
  <c r="AV755" i="6"/>
  <c r="AQ755" i="6"/>
  <c r="AL755" i="6"/>
  <c r="AG755" i="6"/>
  <c r="AB755" i="6"/>
  <c r="W755" i="6"/>
  <c r="R755" i="6"/>
  <c r="M755" i="6"/>
  <c r="H755" i="6"/>
  <c r="AV754" i="6"/>
  <c r="AQ754" i="6"/>
  <c r="AL754" i="6"/>
  <c r="AG754" i="6"/>
  <c r="AG773" i="6" s="1"/>
  <c r="AB754" i="6"/>
  <c r="W754" i="6"/>
  <c r="R754" i="6"/>
  <c r="M754" i="6"/>
  <c r="H754" i="6"/>
  <c r="AV753" i="6"/>
  <c r="AQ753" i="6"/>
  <c r="AL753" i="6"/>
  <c r="AG753" i="6"/>
  <c r="AB753" i="6"/>
  <c r="W753" i="6"/>
  <c r="R753" i="6"/>
  <c r="M753" i="6"/>
  <c r="H753" i="6"/>
  <c r="AV750" i="6"/>
  <c r="AQ750" i="6"/>
  <c r="AL750" i="6"/>
  <c r="AG750" i="6"/>
  <c r="AB750" i="6"/>
  <c r="W750" i="6"/>
  <c r="R750" i="6"/>
  <c r="M750" i="6"/>
  <c r="H750" i="6"/>
  <c r="AV749" i="6"/>
  <c r="AQ749" i="6"/>
  <c r="AL749" i="6"/>
  <c r="AG749" i="6"/>
  <c r="AB749" i="6"/>
  <c r="W749" i="6"/>
  <c r="R749" i="6"/>
  <c r="M749" i="6"/>
  <c r="H749" i="6"/>
  <c r="AV748" i="6"/>
  <c r="AQ748" i="6"/>
  <c r="AL748" i="6"/>
  <c r="AG748" i="6"/>
  <c r="AB748" i="6"/>
  <c r="W748" i="6"/>
  <c r="R748" i="6"/>
  <c r="M748" i="6"/>
  <c r="H748" i="6"/>
  <c r="AV747" i="6"/>
  <c r="AQ747" i="6"/>
  <c r="AL747" i="6"/>
  <c r="AG747" i="6"/>
  <c r="AB747" i="6"/>
  <c r="W747" i="6"/>
  <c r="R747" i="6"/>
  <c r="M747" i="6"/>
  <c r="H747" i="6"/>
  <c r="AV746" i="6"/>
  <c r="AQ746" i="6"/>
  <c r="AL746" i="6"/>
  <c r="AG746" i="6"/>
  <c r="AB746" i="6"/>
  <c r="W746" i="6"/>
  <c r="R746" i="6"/>
  <c r="M746" i="6"/>
  <c r="H746" i="6"/>
  <c r="AV745" i="6"/>
  <c r="AQ745" i="6"/>
  <c r="AL745" i="6"/>
  <c r="AG745" i="6"/>
  <c r="AB745" i="6"/>
  <c r="W745" i="6"/>
  <c r="R745" i="6"/>
  <c r="M745" i="6"/>
  <c r="H745" i="6"/>
  <c r="AV744" i="6"/>
  <c r="AQ744" i="6"/>
  <c r="AL744" i="6"/>
  <c r="AG744" i="6"/>
  <c r="AB744" i="6"/>
  <c r="W744" i="6"/>
  <c r="R744" i="6"/>
  <c r="M744" i="6"/>
  <c r="H744" i="6"/>
  <c r="AV743" i="6"/>
  <c r="AQ743" i="6"/>
  <c r="AL743" i="6"/>
  <c r="AG743" i="6"/>
  <c r="AB743" i="6"/>
  <c r="W743" i="6"/>
  <c r="R743" i="6"/>
  <c r="M743" i="6"/>
  <c r="H743" i="6"/>
  <c r="AV742" i="6"/>
  <c r="AQ742" i="6"/>
  <c r="AL742" i="6"/>
  <c r="AG742" i="6"/>
  <c r="AB742" i="6"/>
  <c r="W742" i="6"/>
  <c r="R742" i="6"/>
  <c r="M742" i="6"/>
  <c r="H742" i="6"/>
  <c r="AV741" i="6"/>
  <c r="AQ741" i="6"/>
  <c r="AL741" i="6"/>
  <c r="AG741" i="6"/>
  <c r="AB741" i="6"/>
  <c r="W741" i="6"/>
  <c r="R741" i="6"/>
  <c r="M741" i="6"/>
  <c r="H741" i="6"/>
  <c r="AV740" i="6"/>
  <c r="AQ740" i="6"/>
  <c r="AL740" i="6"/>
  <c r="AG740" i="6"/>
  <c r="AB740" i="6"/>
  <c r="W740" i="6"/>
  <c r="R740" i="6"/>
  <c r="M740" i="6"/>
  <c r="H740" i="6"/>
  <c r="AV739" i="6"/>
  <c r="AQ739" i="6"/>
  <c r="AL739" i="6"/>
  <c r="AG739" i="6"/>
  <c r="AB739" i="6"/>
  <c r="W739" i="6"/>
  <c r="R739" i="6"/>
  <c r="M739" i="6"/>
  <c r="H739" i="6"/>
  <c r="AV738" i="6"/>
  <c r="AQ738" i="6"/>
  <c r="AL738" i="6"/>
  <c r="AG738" i="6"/>
  <c r="AB738" i="6"/>
  <c r="W738" i="6"/>
  <c r="R738" i="6"/>
  <c r="M738" i="6"/>
  <c r="H738" i="6"/>
  <c r="AV737" i="6"/>
  <c r="AQ737" i="6"/>
  <c r="AL737" i="6"/>
  <c r="AG737" i="6"/>
  <c r="AB737" i="6"/>
  <c r="W737" i="6"/>
  <c r="R737" i="6"/>
  <c r="M737" i="6"/>
  <c r="H737" i="6"/>
  <c r="AV736" i="6"/>
  <c r="AQ736" i="6"/>
  <c r="AL736" i="6"/>
  <c r="AG736" i="6"/>
  <c r="AB736" i="6"/>
  <c r="W736" i="6"/>
  <c r="R736" i="6"/>
  <c r="M736" i="6"/>
  <c r="H736" i="6"/>
  <c r="AV735" i="6"/>
  <c r="AQ735" i="6"/>
  <c r="AL735" i="6"/>
  <c r="AG735" i="6"/>
  <c r="AB735" i="6"/>
  <c r="W735" i="6"/>
  <c r="R735" i="6"/>
  <c r="M735" i="6"/>
  <c r="H735" i="6"/>
  <c r="AV734" i="6"/>
  <c r="AQ734" i="6"/>
  <c r="AL734" i="6"/>
  <c r="AG734" i="6"/>
  <c r="AB734" i="6"/>
  <c r="W734" i="6"/>
  <c r="R734" i="6"/>
  <c r="M734" i="6"/>
  <c r="H734" i="6"/>
  <c r="AV733" i="6"/>
  <c r="AQ733" i="6"/>
  <c r="AL733" i="6"/>
  <c r="AG733" i="6"/>
  <c r="AB733" i="6"/>
  <c r="W733" i="6"/>
  <c r="R733" i="6"/>
  <c r="M733" i="6"/>
  <c r="H733" i="6"/>
  <c r="AV732" i="6"/>
  <c r="AQ732" i="6"/>
  <c r="AL732" i="6"/>
  <c r="AG732" i="6"/>
  <c r="AB732" i="6"/>
  <c r="W732" i="6"/>
  <c r="R732" i="6"/>
  <c r="M732" i="6"/>
  <c r="H732" i="6"/>
  <c r="AV731" i="6"/>
  <c r="AQ731" i="6"/>
  <c r="AL731" i="6"/>
  <c r="AL751" i="6" s="1"/>
  <c r="AG731" i="6"/>
  <c r="AB731" i="6"/>
  <c r="W731" i="6"/>
  <c r="R731" i="6"/>
  <c r="M731" i="6"/>
  <c r="H731" i="6"/>
  <c r="AV728" i="6"/>
  <c r="AQ728" i="6"/>
  <c r="AL728" i="6"/>
  <c r="AG728" i="6"/>
  <c r="AB728" i="6"/>
  <c r="W728" i="6"/>
  <c r="R728" i="6"/>
  <c r="M728" i="6"/>
  <c r="H728" i="6"/>
  <c r="AV727" i="6"/>
  <c r="AQ727" i="6"/>
  <c r="AL727" i="6"/>
  <c r="AG727" i="6"/>
  <c r="AB727" i="6"/>
  <c r="W727" i="6"/>
  <c r="R727" i="6"/>
  <c r="M727" i="6"/>
  <c r="H727" i="6"/>
  <c r="AV726" i="6"/>
  <c r="AQ726" i="6"/>
  <c r="AL726" i="6"/>
  <c r="AG726" i="6"/>
  <c r="AB726" i="6"/>
  <c r="W726" i="6"/>
  <c r="R726" i="6"/>
  <c r="M726" i="6"/>
  <c r="H726" i="6"/>
  <c r="AV725" i="6"/>
  <c r="AQ725" i="6"/>
  <c r="AL725" i="6"/>
  <c r="AG725" i="6"/>
  <c r="AB725" i="6"/>
  <c r="W725" i="6"/>
  <c r="R725" i="6"/>
  <c r="M725" i="6"/>
  <c r="H725" i="6"/>
  <c r="AV724" i="6"/>
  <c r="AQ724" i="6"/>
  <c r="AL724" i="6"/>
  <c r="AG724" i="6"/>
  <c r="AB724" i="6"/>
  <c r="W724" i="6"/>
  <c r="R724" i="6"/>
  <c r="M724" i="6"/>
  <c r="H724" i="6"/>
  <c r="AV723" i="6"/>
  <c r="AQ723" i="6"/>
  <c r="AL723" i="6"/>
  <c r="AG723" i="6"/>
  <c r="AB723" i="6"/>
  <c r="W723" i="6"/>
  <c r="R723" i="6"/>
  <c r="M723" i="6"/>
  <c r="H723" i="6"/>
  <c r="AV722" i="6"/>
  <c r="AQ722" i="6"/>
  <c r="AL722" i="6"/>
  <c r="AG722" i="6"/>
  <c r="AB722" i="6"/>
  <c r="W722" i="6"/>
  <c r="R722" i="6"/>
  <c r="M722" i="6"/>
  <c r="H722" i="6"/>
  <c r="AV721" i="6"/>
  <c r="AQ721" i="6"/>
  <c r="AL721" i="6"/>
  <c r="AG721" i="6"/>
  <c r="AB721" i="6"/>
  <c r="W721" i="6"/>
  <c r="R721" i="6"/>
  <c r="M721" i="6"/>
  <c r="H721" i="6"/>
  <c r="AV720" i="6"/>
  <c r="AQ720" i="6"/>
  <c r="AL720" i="6"/>
  <c r="AG720" i="6"/>
  <c r="AB720" i="6"/>
  <c r="W720" i="6"/>
  <c r="R720" i="6"/>
  <c r="M720" i="6"/>
  <c r="H720" i="6"/>
  <c r="AV719" i="6"/>
  <c r="AQ719" i="6"/>
  <c r="AL719" i="6"/>
  <c r="AG719" i="6"/>
  <c r="AB719" i="6"/>
  <c r="W719" i="6"/>
  <c r="R719" i="6"/>
  <c r="M719" i="6"/>
  <c r="H719" i="6"/>
  <c r="AV718" i="6"/>
  <c r="AQ718" i="6"/>
  <c r="AL718" i="6"/>
  <c r="AG718" i="6"/>
  <c r="AB718" i="6"/>
  <c r="W718" i="6"/>
  <c r="R718" i="6"/>
  <c r="M718" i="6"/>
  <c r="H718" i="6"/>
  <c r="AV717" i="6"/>
  <c r="AQ717" i="6"/>
  <c r="AL717" i="6"/>
  <c r="AG717" i="6"/>
  <c r="AB717" i="6"/>
  <c r="W717" i="6"/>
  <c r="R717" i="6"/>
  <c r="M717" i="6"/>
  <c r="H717" i="6"/>
  <c r="AV716" i="6"/>
  <c r="AQ716" i="6"/>
  <c r="AL716" i="6"/>
  <c r="AG716" i="6"/>
  <c r="AB716" i="6"/>
  <c r="W716" i="6"/>
  <c r="R716" i="6"/>
  <c r="M716" i="6"/>
  <c r="H716" i="6"/>
  <c r="AV715" i="6"/>
  <c r="AQ715" i="6"/>
  <c r="AL715" i="6"/>
  <c r="AG715" i="6"/>
  <c r="AB715" i="6"/>
  <c r="W715" i="6"/>
  <c r="R715" i="6"/>
  <c r="M715" i="6"/>
  <c r="H715" i="6"/>
  <c r="AV714" i="6"/>
  <c r="AQ714" i="6"/>
  <c r="AL714" i="6"/>
  <c r="AG714" i="6"/>
  <c r="AB714" i="6"/>
  <c r="W714" i="6"/>
  <c r="R714" i="6"/>
  <c r="M714" i="6"/>
  <c r="H714" i="6"/>
  <c r="AV713" i="6"/>
  <c r="AQ713" i="6"/>
  <c r="AL713" i="6"/>
  <c r="AG713" i="6"/>
  <c r="AB713" i="6"/>
  <c r="W713" i="6"/>
  <c r="R713" i="6"/>
  <c r="M713" i="6"/>
  <c r="H713" i="6"/>
  <c r="AV712" i="6"/>
  <c r="AQ712" i="6"/>
  <c r="AL712" i="6"/>
  <c r="AG712" i="6"/>
  <c r="AB712" i="6"/>
  <c r="W712" i="6"/>
  <c r="R712" i="6"/>
  <c r="M712" i="6"/>
  <c r="H712" i="6"/>
  <c r="AV711" i="6"/>
  <c r="AQ711" i="6"/>
  <c r="AL711" i="6"/>
  <c r="AG711" i="6"/>
  <c r="AB711" i="6"/>
  <c r="W711" i="6"/>
  <c r="R711" i="6"/>
  <c r="M711" i="6"/>
  <c r="H711" i="6"/>
  <c r="AV710" i="6"/>
  <c r="AQ710" i="6"/>
  <c r="AL710" i="6"/>
  <c r="AG710" i="6"/>
  <c r="AG729" i="6" s="1"/>
  <c r="AB710" i="6"/>
  <c r="W710" i="6"/>
  <c r="R710" i="6"/>
  <c r="M710" i="6"/>
  <c r="H710" i="6"/>
  <c r="AV709" i="6"/>
  <c r="AQ709" i="6"/>
  <c r="AL709" i="6"/>
  <c r="AG709" i="6"/>
  <c r="AB709" i="6"/>
  <c r="W709" i="6"/>
  <c r="R709" i="6"/>
  <c r="R729" i="6" s="1"/>
  <c r="M709" i="6"/>
  <c r="H709" i="6"/>
  <c r="AV706" i="6"/>
  <c r="AQ706" i="6"/>
  <c r="AL706" i="6"/>
  <c r="AG706" i="6"/>
  <c r="AB706" i="6"/>
  <c r="W706" i="6"/>
  <c r="R706" i="6"/>
  <c r="M706" i="6"/>
  <c r="H706" i="6"/>
  <c r="AV705" i="6"/>
  <c r="AQ705" i="6"/>
  <c r="AL705" i="6"/>
  <c r="AG705" i="6"/>
  <c r="AB705" i="6"/>
  <c r="W705" i="6"/>
  <c r="R705" i="6"/>
  <c r="M705" i="6"/>
  <c r="H705" i="6"/>
  <c r="AV704" i="6"/>
  <c r="AQ704" i="6"/>
  <c r="AL704" i="6"/>
  <c r="AG704" i="6"/>
  <c r="AB704" i="6"/>
  <c r="W704" i="6"/>
  <c r="R704" i="6"/>
  <c r="M704" i="6"/>
  <c r="H704" i="6"/>
  <c r="AV703" i="6"/>
  <c r="AQ703" i="6"/>
  <c r="AL703" i="6"/>
  <c r="AG703" i="6"/>
  <c r="AB703" i="6"/>
  <c r="W703" i="6"/>
  <c r="R703" i="6"/>
  <c r="M703" i="6"/>
  <c r="H703" i="6"/>
  <c r="AV702" i="6"/>
  <c r="AQ702" i="6"/>
  <c r="AL702" i="6"/>
  <c r="AG702" i="6"/>
  <c r="AB702" i="6"/>
  <c r="W702" i="6"/>
  <c r="R702" i="6"/>
  <c r="M702" i="6"/>
  <c r="H702" i="6"/>
  <c r="AV701" i="6"/>
  <c r="AQ701" i="6"/>
  <c r="AL701" i="6"/>
  <c r="AG701" i="6"/>
  <c r="AB701" i="6"/>
  <c r="W701" i="6"/>
  <c r="R701" i="6"/>
  <c r="M701" i="6"/>
  <c r="H701" i="6"/>
  <c r="AV700" i="6"/>
  <c r="AQ700" i="6"/>
  <c r="AL700" i="6"/>
  <c r="AG700" i="6"/>
  <c r="AB700" i="6"/>
  <c r="W700" i="6"/>
  <c r="R700" i="6"/>
  <c r="M700" i="6"/>
  <c r="H700" i="6"/>
  <c r="AV699" i="6"/>
  <c r="AQ699" i="6"/>
  <c r="AL699" i="6"/>
  <c r="AG699" i="6"/>
  <c r="AB699" i="6"/>
  <c r="W699" i="6"/>
  <c r="R699" i="6"/>
  <c r="M699" i="6"/>
  <c r="H699" i="6"/>
  <c r="AV698" i="6"/>
  <c r="AQ698" i="6"/>
  <c r="AL698" i="6"/>
  <c r="AG698" i="6"/>
  <c r="AB698" i="6"/>
  <c r="W698" i="6"/>
  <c r="R698" i="6"/>
  <c r="M698" i="6"/>
  <c r="H698" i="6"/>
  <c r="AV697" i="6"/>
  <c r="AQ697" i="6"/>
  <c r="AL697" i="6"/>
  <c r="AG697" i="6"/>
  <c r="AB697" i="6"/>
  <c r="W697" i="6"/>
  <c r="R697" i="6"/>
  <c r="M697" i="6"/>
  <c r="H697" i="6"/>
  <c r="AV696" i="6"/>
  <c r="AQ696" i="6"/>
  <c r="AL696" i="6"/>
  <c r="AG696" i="6"/>
  <c r="AB696" i="6"/>
  <c r="W696" i="6"/>
  <c r="R696" i="6"/>
  <c r="M696" i="6"/>
  <c r="H696" i="6"/>
  <c r="AV695" i="6"/>
  <c r="AQ695" i="6"/>
  <c r="AL695" i="6"/>
  <c r="AG695" i="6"/>
  <c r="AB695" i="6"/>
  <c r="W695" i="6"/>
  <c r="R695" i="6"/>
  <c r="M695" i="6"/>
  <c r="H695" i="6"/>
  <c r="AV694" i="6"/>
  <c r="AQ694" i="6"/>
  <c r="AL694" i="6"/>
  <c r="AG694" i="6"/>
  <c r="AB694" i="6"/>
  <c r="W694" i="6"/>
  <c r="R694" i="6"/>
  <c r="M694" i="6"/>
  <c r="H694" i="6"/>
  <c r="AV693" i="6"/>
  <c r="AQ693" i="6"/>
  <c r="AL693" i="6"/>
  <c r="AG693" i="6"/>
  <c r="AB693" i="6"/>
  <c r="W693" i="6"/>
  <c r="R693" i="6"/>
  <c r="M693" i="6"/>
  <c r="H693" i="6"/>
  <c r="AV692" i="6"/>
  <c r="AQ692" i="6"/>
  <c r="AL692" i="6"/>
  <c r="AG692" i="6"/>
  <c r="AB692" i="6"/>
  <c r="W692" i="6"/>
  <c r="R692" i="6"/>
  <c r="M692" i="6"/>
  <c r="H692" i="6"/>
  <c r="AV691" i="6"/>
  <c r="AQ691" i="6"/>
  <c r="AL691" i="6"/>
  <c r="AG691" i="6"/>
  <c r="AB691" i="6"/>
  <c r="W691" i="6"/>
  <c r="R691" i="6"/>
  <c r="M691" i="6"/>
  <c r="H691" i="6"/>
  <c r="AV690" i="6"/>
  <c r="AQ690" i="6"/>
  <c r="AL690" i="6"/>
  <c r="AG690" i="6"/>
  <c r="AB690" i="6"/>
  <c r="W690" i="6"/>
  <c r="R690" i="6"/>
  <c r="M690" i="6"/>
  <c r="H690" i="6"/>
  <c r="AV689" i="6"/>
  <c r="AQ689" i="6"/>
  <c r="AL689" i="6"/>
  <c r="AG689" i="6"/>
  <c r="AB689" i="6"/>
  <c r="W689" i="6"/>
  <c r="R689" i="6"/>
  <c r="M689" i="6"/>
  <c r="H689" i="6"/>
  <c r="AV688" i="6"/>
  <c r="AQ688" i="6"/>
  <c r="AL688" i="6"/>
  <c r="AG688" i="6"/>
  <c r="AB688" i="6"/>
  <c r="W688" i="6"/>
  <c r="R688" i="6"/>
  <c r="M688" i="6"/>
  <c r="H688" i="6"/>
  <c r="AV687" i="6"/>
  <c r="AQ687" i="6"/>
  <c r="AL687" i="6"/>
  <c r="AG687" i="6"/>
  <c r="AB687" i="6"/>
  <c r="W687" i="6"/>
  <c r="R687" i="6"/>
  <c r="R707" i="6" s="1"/>
  <c r="M687" i="6"/>
  <c r="H687" i="6"/>
  <c r="AV684" i="6"/>
  <c r="AQ684" i="6"/>
  <c r="AL684" i="6"/>
  <c r="AG684" i="6"/>
  <c r="AB684" i="6"/>
  <c r="W684" i="6"/>
  <c r="R684" i="6"/>
  <c r="M684" i="6"/>
  <c r="H684" i="6"/>
  <c r="AV683" i="6"/>
  <c r="AQ683" i="6"/>
  <c r="AL683" i="6"/>
  <c r="AG683" i="6"/>
  <c r="AB683" i="6"/>
  <c r="W683" i="6"/>
  <c r="R683" i="6"/>
  <c r="M683" i="6"/>
  <c r="H683" i="6"/>
  <c r="AV682" i="6"/>
  <c r="AQ682" i="6"/>
  <c r="AL682" i="6"/>
  <c r="AG682" i="6"/>
  <c r="AB682" i="6"/>
  <c r="W682" i="6"/>
  <c r="R682" i="6"/>
  <c r="M682" i="6"/>
  <c r="H682" i="6"/>
  <c r="AV681" i="6"/>
  <c r="AQ681" i="6"/>
  <c r="AL681" i="6"/>
  <c r="AG681" i="6"/>
  <c r="AB681" i="6"/>
  <c r="W681" i="6"/>
  <c r="R681" i="6"/>
  <c r="M681" i="6"/>
  <c r="H681" i="6"/>
  <c r="AV680" i="6"/>
  <c r="AQ680" i="6"/>
  <c r="AL680" i="6"/>
  <c r="AG680" i="6"/>
  <c r="AB680" i="6"/>
  <c r="W680" i="6"/>
  <c r="R680" i="6"/>
  <c r="M680" i="6"/>
  <c r="H680" i="6"/>
  <c r="AV679" i="6"/>
  <c r="AQ679" i="6"/>
  <c r="AL679" i="6"/>
  <c r="AG679" i="6"/>
  <c r="AB679" i="6"/>
  <c r="W679" i="6"/>
  <c r="R679" i="6"/>
  <c r="M679" i="6"/>
  <c r="H679" i="6"/>
  <c r="AV678" i="6"/>
  <c r="AQ678" i="6"/>
  <c r="AL678" i="6"/>
  <c r="AG678" i="6"/>
  <c r="AB678" i="6"/>
  <c r="W678" i="6"/>
  <c r="R678" i="6"/>
  <c r="M678" i="6"/>
  <c r="H678" i="6"/>
  <c r="AV677" i="6"/>
  <c r="AQ677" i="6"/>
  <c r="AL677" i="6"/>
  <c r="AG677" i="6"/>
  <c r="AB677" i="6"/>
  <c r="W677" i="6"/>
  <c r="R677" i="6"/>
  <c r="M677" i="6"/>
  <c r="H677" i="6"/>
  <c r="AV676" i="6"/>
  <c r="AQ676" i="6"/>
  <c r="AL676" i="6"/>
  <c r="AG676" i="6"/>
  <c r="AB676" i="6"/>
  <c r="W676" i="6"/>
  <c r="R676" i="6"/>
  <c r="M676" i="6"/>
  <c r="H676" i="6"/>
  <c r="AV675" i="6"/>
  <c r="AQ675" i="6"/>
  <c r="AL675" i="6"/>
  <c r="AG675" i="6"/>
  <c r="AB675" i="6"/>
  <c r="W675" i="6"/>
  <c r="R675" i="6"/>
  <c r="M675" i="6"/>
  <c r="H675" i="6"/>
  <c r="AV674" i="6"/>
  <c r="AQ674" i="6"/>
  <c r="AL674" i="6"/>
  <c r="AG674" i="6"/>
  <c r="AB674" i="6"/>
  <c r="W674" i="6"/>
  <c r="R674" i="6"/>
  <c r="M674" i="6"/>
  <c r="H674" i="6"/>
  <c r="AV673" i="6"/>
  <c r="AQ673" i="6"/>
  <c r="AL673" i="6"/>
  <c r="AG673" i="6"/>
  <c r="AB673" i="6"/>
  <c r="W673" i="6"/>
  <c r="R673" i="6"/>
  <c r="M673" i="6"/>
  <c r="H673" i="6"/>
  <c r="AV672" i="6"/>
  <c r="AQ672" i="6"/>
  <c r="AL672" i="6"/>
  <c r="AG672" i="6"/>
  <c r="AB672" i="6"/>
  <c r="W672" i="6"/>
  <c r="R672" i="6"/>
  <c r="M672" i="6"/>
  <c r="H672" i="6"/>
  <c r="AV671" i="6"/>
  <c r="AQ671" i="6"/>
  <c r="AL671" i="6"/>
  <c r="AG671" i="6"/>
  <c r="AB671" i="6"/>
  <c r="W671" i="6"/>
  <c r="R671" i="6"/>
  <c r="M671" i="6"/>
  <c r="H671" i="6"/>
  <c r="AV670" i="6"/>
  <c r="AQ670" i="6"/>
  <c r="AL670" i="6"/>
  <c r="AG670" i="6"/>
  <c r="AB670" i="6"/>
  <c r="W670" i="6"/>
  <c r="R670" i="6"/>
  <c r="M670" i="6"/>
  <c r="H670" i="6"/>
  <c r="AV669" i="6"/>
  <c r="AQ669" i="6"/>
  <c r="AL669" i="6"/>
  <c r="AG669" i="6"/>
  <c r="AB669" i="6"/>
  <c r="W669" i="6"/>
  <c r="R669" i="6"/>
  <c r="M669" i="6"/>
  <c r="H669" i="6"/>
  <c r="AV668" i="6"/>
  <c r="AQ668" i="6"/>
  <c r="AL668" i="6"/>
  <c r="AG668" i="6"/>
  <c r="AB668" i="6"/>
  <c r="W668" i="6"/>
  <c r="R668" i="6"/>
  <c r="M668" i="6"/>
  <c r="H668" i="6"/>
  <c r="AV667" i="6"/>
  <c r="AQ667" i="6"/>
  <c r="AL667" i="6"/>
  <c r="AG667" i="6"/>
  <c r="AB667" i="6"/>
  <c r="W667" i="6"/>
  <c r="R667" i="6"/>
  <c r="M667" i="6"/>
  <c r="H667" i="6"/>
  <c r="AV666" i="6"/>
  <c r="AQ666" i="6"/>
  <c r="AL666" i="6"/>
  <c r="AG666" i="6"/>
  <c r="AB666" i="6"/>
  <c r="W666" i="6"/>
  <c r="R666" i="6"/>
  <c r="M666" i="6"/>
  <c r="H666" i="6"/>
  <c r="AV665" i="6"/>
  <c r="AQ665" i="6"/>
  <c r="AL665" i="6"/>
  <c r="AG665" i="6"/>
  <c r="AB665" i="6"/>
  <c r="W665" i="6"/>
  <c r="R665" i="6"/>
  <c r="M665" i="6"/>
  <c r="H665" i="6"/>
  <c r="AV662" i="6"/>
  <c r="AQ662" i="6"/>
  <c r="AL662" i="6"/>
  <c r="AG662" i="6"/>
  <c r="AB662" i="6"/>
  <c r="W662" i="6"/>
  <c r="R662" i="6"/>
  <c r="M662" i="6"/>
  <c r="H662" i="6"/>
  <c r="AV661" i="6"/>
  <c r="AQ661" i="6"/>
  <c r="AL661" i="6"/>
  <c r="AG661" i="6"/>
  <c r="AB661" i="6"/>
  <c r="W661" i="6"/>
  <c r="R661" i="6"/>
  <c r="M661" i="6"/>
  <c r="H661" i="6"/>
  <c r="AV660" i="6"/>
  <c r="AQ660" i="6"/>
  <c r="AL660" i="6"/>
  <c r="AG660" i="6"/>
  <c r="AB660" i="6"/>
  <c r="W660" i="6"/>
  <c r="R660" i="6"/>
  <c r="M660" i="6"/>
  <c r="H660" i="6"/>
  <c r="AV659" i="6"/>
  <c r="AQ659" i="6"/>
  <c r="AL659" i="6"/>
  <c r="AG659" i="6"/>
  <c r="AB659" i="6"/>
  <c r="W659" i="6"/>
  <c r="R659" i="6"/>
  <c r="M659" i="6"/>
  <c r="H659" i="6"/>
  <c r="AV658" i="6"/>
  <c r="AQ658" i="6"/>
  <c r="AL658" i="6"/>
  <c r="AG658" i="6"/>
  <c r="AB658" i="6"/>
  <c r="W658" i="6"/>
  <c r="R658" i="6"/>
  <c r="M658" i="6"/>
  <c r="H658" i="6"/>
  <c r="AV657" i="6"/>
  <c r="AQ657" i="6"/>
  <c r="AL657" i="6"/>
  <c r="AG657" i="6"/>
  <c r="AB657" i="6"/>
  <c r="W657" i="6"/>
  <c r="R657" i="6"/>
  <c r="M657" i="6"/>
  <c r="H657" i="6"/>
  <c r="AV656" i="6"/>
  <c r="AQ656" i="6"/>
  <c r="AL656" i="6"/>
  <c r="AG656" i="6"/>
  <c r="AB656" i="6"/>
  <c r="W656" i="6"/>
  <c r="R656" i="6"/>
  <c r="M656" i="6"/>
  <c r="H656" i="6"/>
  <c r="AV655" i="6"/>
  <c r="AQ655" i="6"/>
  <c r="AL655" i="6"/>
  <c r="AG655" i="6"/>
  <c r="AB655" i="6"/>
  <c r="W655" i="6"/>
  <c r="R655" i="6"/>
  <c r="M655" i="6"/>
  <c r="H655" i="6"/>
  <c r="AV654" i="6"/>
  <c r="AQ654" i="6"/>
  <c r="AL654" i="6"/>
  <c r="AG654" i="6"/>
  <c r="AB654" i="6"/>
  <c r="W654" i="6"/>
  <c r="R654" i="6"/>
  <c r="M654" i="6"/>
  <c r="H654" i="6"/>
  <c r="AV653" i="6"/>
  <c r="AQ653" i="6"/>
  <c r="AL653" i="6"/>
  <c r="AG653" i="6"/>
  <c r="AB653" i="6"/>
  <c r="W653" i="6"/>
  <c r="R653" i="6"/>
  <c r="M653" i="6"/>
  <c r="H653" i="6"/>
  <c r="AV652" i="6"/>
  <c r="AQ652" i="6"/>
  <c r="AL652" i="6"/>
  <c r="AG652" i="6"/>
  <c r="AB652" i="6"/>
  <c r="W652" i="6"/>
  <c r="R652" i="6"/>
  <c r="M652" i="6"/>
  <c r="H652" i="6"/>
  <c r="AV651" i="6"/>
  <c r="AQ651" i="6"/>
  <c r="AL651" i="6"/>
  <c r="AG651" i="6"/>
  <c r="AB651" i="6"/>
  <c r="W651" i="6"/>
  <c r="R651" i="6"/>
  <c r="M651" i="6"/>
  <c r="H651" i="6"/>
  <c r="AV650" i="6"/>
  <c r="AQ650" i="6"/>
  <c r="AL650" i="6"/>
  <c r="AG650" i="6"/>
  <c r="AB650" i="6"/>
  <c r="W650" i="6"/>
  <c r="R650" i="6"/>
  <c r="M650" i="6"/>
  <c r="H650" i="6"/>
  <c r="AV649" i="6"/>
  <c r="AQ649" i="6"/>
  <c r="AL649" i="6"/>
  <c r="AG649" i="6"/>
  <c r="AB649" i="6"/>
  <c r="W649" i="6"/>
  <c r="R649" i="6"/>
  <c r="M649" i="6"/>
  <c r="H649" i="6"/>
  <c r="AV648" i="6"/>
  <c r="AQ648" i="6"/>
  <c r="AL648" i="6"/>
  <c r="AG648" i="6"/>
  <c r="AB648" i="6"/>
  <c r="W648" i="6"/>
  <c r="R648" i="6"/>
  <c r="M648" i="6"/>
  <c r="H648" i="6"/>
  <c r="AV647" i="6"/>
  <c r="AQ647" i="6"/>
  <c r="AL647" i="6"/>
  <c r="AG647" i="6"/>
  <c r="AB647" i="6"/>
  <c r="W647" i="6"/>
  <c r="R647" i="6"/>
  <c r="M647" i="6"/>
  <c r="H647" i="6"/>
  <c r="AV646" i="6"/>
  <c r="AQ646" i="6"/>
  <c r="AL646" i="6"/>
  <c r="AG646" i="6"/>
  <c r="AB646" i="6"/>
  <c r="W646" i="6"/>
  <c r="R646" i="6"/>
  <c r="M646" i="6"/>
  <c r="H646" i="6"/>
  <c r="AV645" i="6"/>
  <c r="AV663" i="6" s="1"/>
  <c r="AQ645" i="6"/>
  <c r="AL645" i="6"/>
  <c r="AG645" i="6"/>
  <c r="AB645" i="6"/>
  <c r="AB643" i="6"/>
  <c r="AB644" i="6"/>
  <c r="W645" i="6"/>
  <c r="R645" i="6"/>
  <c r="M645" i="6"/>
  <c r="H645" i="6"/>
  <c r="AV644" i="6"/>
  <c r="AQ644" i="6"/>
  <c r="AL644" i="6"/>
  <c r="AG644" i="6"/>
  <c r="W644" i="6"/>
  <c r="R644" i="6"/>
  <c r="M644" i="6"/>
  <c r="H644" i="6"/>
  <c r="AV643" i="6"/>
  <c r="AQ643" i="6"/>
  <c r="AQ663" i="6" s="1"/>
  <c r="AL643" i="6"/>
  <c r="AG643" i="6"/>
  <c r="W643" i="6"/>
  <c r="R643" i="6"/>
  <c r="M643" i="6"/>
  <c r="H643" i="6"/>
  <c r="AV640" i="6"/>
  <c r="AQ640" i="6"/>
  <c r="AL640" i="6"/>
  <c r="AG640" i="6"/>
  <c r="AB640" i="6"/>
  <c r="W640" i="6"/>
  <c r="R640" i="6"/>
  <c r="M640" i="6"/>
  <c r="H640" i="6"/>
  <c r="AV639" i="6"/>
  <c r="AQ639" i="6"/>
  <c r="AL639" i="6"/>
  <c r="AG639" i="6"/>
  <c r="AB639" i="6"/>
  <c r="W639" i="6"/>
  <c r="R639" i="6"/>
  <c r="M639" i="6"/>
  <c r="H639" i="6"/>
  <c r="AV638" i="6"/>
  <c r="AQ638" i="6"/>
  <c r="AL638" i="6"/>
  <c r="AG638" i="6"/>
  <c r="AB638" i="6"/>
  <c r="W638" i="6"/>
  <c r="R638" i="6"/>
  <c r="M638" i="6"/>
  <c r="H638" i="6"/>
  <c r="AV637" i="6"/>
  <c r="AQ637" i="6"/>
  <c r="AL637" i="6"/>
  <c r="AG637" i="6"/>
  <c r="AB637" i="6"/>
  <c r="W637" i="6"/>
  <c r="R637" i="6"/>
  <c r="M637" i="6"/>
  <c r="H637" i="6"/>
  <c r="AV636" i="6"/>
  <c r="AQ636" i="6"/>
  <c r="AL636" i="6"/>
  <c r="AG636" i="6"/>
  <c r="AB636" i="6"/>
  <c r="W636" i="6"/>
  <c r="R636" i="6"/>
  <c r="M636" i="6"/>
  <c r="H636" i="6"/>
  <c r="AV635" i="6"/>
  <c r="AQ635" i="6"/>
  <c r="AL635" i="6"/>
  <c r="AG635" i="6"/>
  <c r="AB635" i="6"/>
  <c r="W635" i="6"/>
  <c r="R635" i="6"/>
  <c r="M635" i="6"/>
  <c r="H635" i="6"/>
  <c r="AV634" i="6"/>
  <c r="AQ634" i="6"/>
  <c r="AL634" i="6"/>
  <c r="AG634" i="6"/>
  <c r="AB634" i="6"/>
  <c r="W634" i="6"/>
  <c r="R634" i="6"/>
  <c r="M634" i="6"/>
  <c r="H634" i="6"/>
  <c r="AV633" i="6"/>
  <c r="AQ633" i="6"/>
  <c r="AL633" i="6"/>
  <c r="AG633" i="6"/>
  <c r="AB633" i="6"/>
  <c r="W633" i="6"/>
  <c r="R633" i="6"/>
  <c r="M633" i="6"/>
  <c r="H633" i="6"/>
  <c r="AV632" i="6"/>
  <c r="AQ632" i="6"/>
  <c r="AL632" i="6"/>
  <c r="AG632" i="6"/>
  <c r="AB632" i="6"/>
  <c r="W632" i="6"/>
  <c r="R632" i="6"/>
  <c r="M632" i="6"/>
  <c r="H632" i="6"/>
  <c r="AV631" i="6"/>
  <c r="AQ631" i="6"/>
  <c r="AL631" i="6"/>
  <c r="AG631" i="6"/>
  <c r="AB631" i="6"/>
  <c r="W631" i="6"/>
  <c r="R631" i="6"/>
  <c r="M631" i="6"/>
  <c r="H631" i="6"/>
  <c r="AV630" i="6"/>
  <c r="AQ630" i="6"/>
  <c r="AL630" i="6"/>
  <c r="AG630" i="6"/>
  <c r="AB630" i="6"/>
  <c r="W630" i="6"/>
  <c r="R630" i="6"/>
  <c r="M630" i="6"/>
  <c r="H630" i="6"/>
  <c r="AV629" i="6"/>
  <c r="AQ629" i="6"/>
  <c r="AL629" i="6"/>
  <c r="AG629" i="6"/>
  <c r="AB629" i="6"/>
  <c r="W629" i="6"/>
  <c r="R629" i="6"/>
  <c r="M629" i="6"/>
  <c r="H629" i="6"/>
  <c r="AV628" i="6"/>
  <c r="AQ628" i="6"/>
  <c r="AL628" i="6"/>
  <c r="AG628" i="6"/>
  <c r="AB628" i="6"/>
  <c r="W628" i="6"/>
  <c r="R628" i="6"/>
  <c r="M628" i="6"/>
  <c r="H628" i="6"/>
  <c r="AV627" i="6"/>
  <c r="AQ627" i="6"/>
  <c r="AL627" i="6"/>
  <c r="AG627" i="6"/>
  <c r="AB627" i="6"/>
  <c r="W627" i="6"/>
  <c r="R627" i="6"/>
  <c r="M627" i="6"/>
  <c r="H627" i="6"/>
  <c r="AV626" i="6"/>
  <c r="AQ626" i="6"/>
  <c r="AL626" i="6"/>
  <c r="AG626" i="6"/>
  <c r="AB626" i="6"/>
  <c r="W626" i="6"/>
  <c r="R626" i="6"/>
  <c r="M626" i="6"/>
  <c r="H626" i="6"/>
  <c r="AV625" i="6"/>
  <c r="AQ625" i="6"/>
  <c r="AL625" i="6"/>
  <c r="AG625" i="6"/>
  <c r="AB625" i="6"/>
  <c r="W625" i="6"/>
  <c r="R625" i="6"/>
  <c r="M625" i="6"/>
  <c r="H625" i="6"/>
  <c r="AV624" i="6"/>
  <c r="AQ624" i="6"/>
  <c r="AL624" i="6"/>
  <c r="AG624" i="6"/>
  <c r="AB624" i="6"/>
  <c r="W624" i="6"/>
  <c r="R624" i="6"/>
  <c r="M624" i="6"/>
  <c r="H624" i="6"/>
  <c r="AV623" i="6"/>
  <c r="AQ623" i="6"/>
  <c r="AL623" i="6"/>
  <c r="AG623" i="6"/>
  <c r="AB623" i="6"/>
  <c r="W623" i="6"/>
  <c r="R623" i="6"/>
  <c r="M623" i="6"/>
  <c r="H623" i="6"/>
  <c r="AV622" i="6"/>
  <c r="AQ622" i="6"/>
  <c r="AL622" i="6"/>
  <c r="AG622" i="6"/>
  <c r="AG641" i="6" s="1"/>
  <c r="AB622" i="6"/>
  <c r="W622" i="6"/>
  <c r="R622" i="6"/>
  <c r="M622" i="6"/>
  <c r="H622" i="6"/>
  <c r="AV621" i="6"/>
  <c r="AQ621" i="6"/>
  <c r="AL621" i="6"/>
  <c r="AG621" i="6"/>
  <c r="AB621" i="6"/>
  <c r="W621" i="6"/>
  <c r="R621" i="6"/>
  <c r="M621" i="6"/>
  <c r="H621" i="6"/>
  <c r="AV618" i="6"/>
  <c r="AQ618" i="6"/>
  <c r="AL618" i="6"/>
  <c r="AG618" i="6"/>
  <c r="AB618" i="6"/>
  <c r="W618" i="6"/>
  <c r="R618" i="6"/>
  <c r="M618" i="6"/>
  <c r="H618" i="6"/>
  <c r="AV617" i="6"/>
  <c r="AQ617" i="6"/>
  <c r="AL617" i="6"/>
  <c r="AG617" i="6"/>
  <c r="AB617" i="6"/>
  <c r="W617" i="6"/>
  <c r="R617" i="6"/>
  <c r="M617" i="6"/>
  <c r="H617" i="6"/>
  <c r="AV616" i="6"/>
  <c r="AQ616" i="6"/>
  <c r="AL616" i="6"/>
  <c r="AG616" i="6"/>
  <c r="AB616" i="6"/>
  <c r="W616" i="6"/>
  <c r="R616" i="6"/>
  <c r="M616" i="6"/>
  <c r="H616" i="6"/>
  <c r="AV615" i="6"/>
  <c r="AQ615" i="6"/>
  <c r="AL615" i="6"/>
  <c r="AG615" i="6"/>
  <c r="AB615" i="6"/>
  <c r="W615" i="6"/>
  <c r="R615" i="6"/>
  <c r="M615" i="6"/>
  <c r="H615" i="6"/>
  <c r="AV614" i="6"/>
  <c r="AQ614" i="6"/>
  <c r="AL614" i="6"/>
  <c r="AG614" i="6"/>
  <c r="AB614" i="6"/>
  <c r="W614" i="6"/>
  <c r="R614" i="6"/>
  <c r="M614" i="6"/>
  <c r="H614" i="6"/>
  <c r="AV613" i="6"/>
  <c r="AQ613" i="6"/>
  <c r="AL613" i="6"/>
  <c r="AG613" i="6"/>
  <c r="AB613" i="6"/>
  <c r="W613" i="6"/>
  <c r="R613" i="6"/>
  <c r="M613" i="6"/>
  <c r="H613" i="6"/>
  <c r="AV612" i="6"/>
  <c r="AQ612" i="6"/>
  <c r="AL612" i="6"/>
  <c r="AG612" i="6"/>
  <c r="AB612" i="6"/>
  <c r="W612" i="6"/>
  <c r="R612" i="6"/>
  <c r="M612" i="6"/>
  <c r="H612" i="6"/>
  <c r="AV611" i="6"/>
  <c r="AQ611" i="6"/>
  <c r="AL611" i="6"/>
  <c r="AG611" i="6"/>
  <c r="AB611" i="6"/>
  <c r="W611" i="6"/>
  <c r="R611" i="6"/>
  <c r="M611" i="6"/>
  <c r="H611" i="6"/>
  <c r="AV610" i="6"/>
  <c r="AQ610" i="6"/>
  <c r="AL610" i="6"/>
  <c r="AG610" i="6"/>
  <c r="AB610" i="6"/>
  <c r="W610" i="6"/>
  <c r="R610" i="6"/>
  <c r="M610" i="6"/>
  <c r="H610" i="6"/>
  <c r="AV609" i="6"/>
  <c r="AQ609" i="6"/>
  <c r="AL609" i="6"/>
  <c r="AG609" i="6"/>
  <c r="AB609" i="6"/>
  <c r="W609" i="6"/>
  <c r="R609" i="6"/>
  <c r="M609" i="6"/>
  <c r="H609" i="6"/>
  <c r="AV608" i="6"/>
  <c r="AQ608" i="6"/>
  <c r="AL608" i="6"/>
  <c r="AG608" i="6"/>
  <c r="AB608" i="6"/>
  <c r="W608" i="6"/>
  <c r="R608" i="6"/>
  <c r="M608" i="6"/>
  <c r="H608" i="6"/>
  <c r="AV607" i="6"/>
  <c r="AQ607" i="6"/>
  <c r="AL607" i="6"/>
  <c r="AG607" i="6"/>
  <c r="AB607" i="6"/>
  <c r="W607" i="6"/>
  <c r="R607" i="6"/>
  <c r="M607" i="6"/>
  <c r="H607" i="6"/>
  <c r="AV606" i="6"/>
  <c r="AQ606" i="6"/>
  <c r="AL606" i="6"/>
  <c r="AG606" i="6"/>
  <c r="AB606" i="6"/>
  <c r="W606" i="6"/>
  <c r="R606" i="6"/>
  <c r="M606" i="6"/>
  <c r="H606" i="6"/>
  <c r="AV605" i="6"/>
  <c r="AQ605" i="6"/>
  <c r="AL605" i="6"/>
  <c r="AG605" i="6"/>
  <c r="AB605" i="6"/>
  <c r="W605" i="6"/>
  <c r="R605" i="6"/>
  <c r="M605" i="6"/>
  <c r="H605" i="6"/>
  <c r="AV604" i="6"/>
  <c r="AQ604" i="6"/>
  <c r="AL604" i="6"/>
  <c r="AG604" i="6"/>
  <c r="AB604" i="6"/>
  <c r="W604" i="6"/>
  <c r="R604" i="6"/>
  <c r="M604" i="6"/>
  <c r="H604" i="6"/>
  <c r="AV603" i="6"/>
  <c r="AQ603" i="6"/>
  <c r="AL603" i="6"/>
  <c r="AG603" i="6"/>
  <c r="AB603" i="6"/>
  <c r="W603" i="6"/>
  <c r="R603" i="6"/>
  <c r="M603" i="6"/>
  <c r="H603" i="6"/>
  <c r="AV602" i="6"/>
  <c r="AQ602" i="6"/>
  <c r="AL602" i="6"/>
  <c r="AG602" i="6"/>
  <c r="AB602" i="6"/>
  <c r="W602" i="6"/>
  <c r="R602" i="6"/>
  <c r="M602" i="6"/>
  <c r="H602" i="6"/>
  <c r="AV601" i="6"/>
  <c r="AQ601" i="6"/>
  <c r="AL601" i="6"/>
  <c r="AG601" i="6"/>
  <c r="AB601" i="6"/>
  <c r="W601" i="6"/>
  <c r="R601" i="6"/>
  <c r="M601" i="6"/>
  <c r="H601" i="6"/>
  <c r="AV600" i="6"/>
  <c r="AQ600" i="6"/>
  <c r="AL600" i="6"/>
  <c r="AG600" i="6"/>
  <c r="AG619" i="6" s="1"/>
  <c r="AB600" i="6"/>
  <c r="W600" i="6"/>
  <c r="R600" i="6"/>
  <c r="M600" i="6"/>
  <c r="H600" i="6"/>
  <c r="AV599" i="6"/>
  <c r="AQ599" i="6"/>
  <c r="AL599" i="6"/>
  <c r="AL619" i="6" s="1"/>
  <c r="AG599" i="6"/>
  <c r="AB599" i="6"/>
  <c r="W599" i="6"/>
  <c r="R599" i="6"/>
  <c r="M599" i="6"/>
  <c r="H599" i="6"/>
  <c r="H619" i="6" s="1"/>
  <c r="AV596" i="6"/>
  <c r="AQ596" i="6"/>
  <c r="AL596" i="6"/>
  <c r="AG596" i="6"/>
  <c r="AB596" i="6"/>
  <c r="W596" i="6"/>
  <c r="R596" i="6"/>
  <c r="M596" i="6"/>
  <c r="H596" i="6"/>
  <c r="AV595" i="6"/>
  <c r="AQ595" i="6"/>
  <c r="AL595" i="6"/>
  <c r="AG595" i="6"/>
  <c r="AB595" i="6"/>
  <c r="W595" i="6"/>
  <c r="R595" i="6"/>
  <c r="M595" i="6"/>
  <c r="H595" i="6"/>
  <c r="AV594" i="6"/>
  <c r="AQ594" i="6"/>
  <c r="AL594" i="6"/>
  <c r="AG594" i="6"/>
  <c r="AB594" i="6"/>
  <c r="W594" i="6"/>
  <c r="R594" i="6"/>
  <c r="M594" i="6"/>
  <c r="H594" i="6"/>
  <c r="AV593" i="6"/>
  <c r="AQ593" i="6"/>
  <c r="AL593" i="6"/>
  <c r="AG593" i="6"/>
  <c r="AB593" i="6"/>
  <c r="W593" i="6"/>
  <c r="R593" i="6"/>
  <c r="M593" i="6"/>
  <c r="H593" i="6"/>
  <c r="AV592" i="6"/>
  <c r="AQ592" i="6"/>
  <c r="AL592" i="6"/>
  <c r="AG592" i="6"/>
  <c r="AB592" i="6"/>
  <c r="W592" i="6"/>
  <c r="R592" i="6"/>
  <c r="M592" i="6"/>
  <c r="H592" i="6"/>
  <c r="AV591" i="6"/>
  <c r="AQ591" i="6"/>
  <c r="AL591" i="6"/>
  <c r="AG591" i="6"/>
  <c r="AB591" i="6"/>
  <c r="W591" i="6"/>
  <c r="R591" i="6"/>
  <c r="M591" i="6"/>
  <c r="H591" i="6"/>
  <c r="AV590" i="6"/>
  <c r="AQ590" i="6"/>
  <c r="AL590" i="6"/>
  <c r="AG590" i="6"/>
  <c r="AB590" i="6"/>
  <c r="W590" i="6"/>
  <c r="R590" i="6"/>
  <c r="M590" i="6"/>
  <c r="H590" i="6"/>
  <c r="AV589" i="6"/>
  <c r="AQ589" i="6"/>
  <c r="AL589" i="6"/>
  <c r="AG589" i="6"/>
  <c r="AB589" i="6"/>
  <c r="W589" i="6"/>
  <c r="R589" i="6"/>
  <c r="M589" i="6"/>
  <c r="H589" i="6"/>
  <c r="AV588" i="6"/>
  <c r="AQ588" i="6"/>
  <c r="AL588" i="6"/>
  <c r="AG588" i="6"/>
  <c r="AB588" i="6"/>
  <c r="W588" i="6"/>
  <c r="R588" i="6"/>
  <c r="M588" i="6"/>
  <c r="H588" i="6"/>
  <c r="AV587" i="6"/>
  <c r="AQ587" i="6"/>
  <c r="AL587" i="6"/>
  <c r="AG587" i="6"/>
  <c r="AB587" i="6"/>
  <c r="W587" i="6"/>
  <c r="R587" i="6"/>
  <c r="M587" i="6"/>
  <c r="H587" i="6"/>
  <c r="AV586" i="6"/>
  <c r="AQ586" i="6"/>
  <c r="AL586" i="6"/>
  <c r="AG586" i="6"/>
  <c r="AB586" i="6"/>
  <c r="W586" i="6"/>
  <c r="R586" i="6"/>
  <c r="M586" i="6"/>
  <c r="H586" i="6"/>
  <c r="AV585" i="6"/>
  <c r="AQ585" i="6"/>
  <c r="AL585" i="6"/>
  <c r="AG585" i="6"/>
  <c r="AB585" i="6"/>
  <c r="W585" i="6"/>
  <c r="R585" i="6"/>
  <c r="M585" i="6"/>
  <c r="H585" i="6"/>
  <c r="AV584" i="6"/>
  <c r="AQ584" i="6"/>
  <c r="AL584" i="6"/>
  <c r="AG584" i="6"/>
  <c r="AB584" i="6"/>
  <c r="W584" i="6"/>
  <c r="R584" i="6"/>
  <c r="M584" i="6"/>
  <c r="H584" i="6"/>
  <c r="AV583" i="6"/>
  <c r="AQ583" i="6"/>
  <c r="AL583" i="6"/>
  <c r="AG583" i="6"/>
  <c r="AB583" i="6"/>
  <c r="W583" i="6"/>
  <c r="R583" i="6"/>
  <c r="M583" i="6"/>
  <c r="H583" i="6"/>
  <c r="AV582" i="6"/>
  <c r="AQ582" i="6"/>
  <c r="AL582" i="6"/>
  <c r="AG582" i="6"/>
  <c r="AB582" i="6"/>
  <c r="W582" i="6"/>
  <c r="R582" i="6"/>
  <c r="M582" i="6"/>
  <c r="H582" i="6"/>
  <c r="AV581" i="6"/>
  <c r="AQ581" i="6"/>
  <c r="AL581" i="6"/>
  <c r="AG581" i="6"/>
  <c r="AB581" i="6"/>
  <c r="W581" i="6"/>
  <c r="R581" i="6"/>
  <c r="M581" i="6"/>
  <c r="H581" i="6"/>
  <c r="AV580" i="6"/>
  <c r="AQ580" i="6"/>
  <c r="AL580" i="6"/>
  <c r="AG580" i="6"/>
  <c r="AB580" i="6"/>
  <c r="W580" i="6"/>
  <c r="R580" i="6"/>
  <c r="M580" i="6"/>
  <c r="H580" i="6"/>
  <c r="AV579" i="6"/>
  <c r="AQ579" i="6"/>
  <c r="AL579" i="6"/>
  <c r="AG579" i="6"/>
  <c r="AB579" i="6"/>
  <c r="W579" i="6"/>
  <c r="R579" i="6"/>
  <c r="M579" i="6"/>
  <c r="M577" i="6"/>
  <c r="M578" i="6"/>
  <c r="H579" i="6"/>
  <c r="AV578" i="6"/>
  <c r="AQ578" i="6"/>
  <c r="AQ597" i="6" s="1"/>
  <c r="AL578" i="6"/>
  <c r="AG578" i="6"/>
  <c r="AB578" i="6"/>
  <c r="W578" i="6"/>
  <c r="R578" i="6"/>
  <c r="R577" i="6"/>
  <c r="H578" i="6"/>
  <c r="AV577" i="6"/>
  <c r="AQ577" i="6"/>
  <c r="AL577" i="6"/>
  <c r="AG577" i="6"/>
  <c r="AB577" i="6"/>
  <c r="W577" i="6"/>
  <c r="H577" i="6"/>
  <c r="AV574" i="6"/>
  <c r="AQ574" i="6"/>
  <c r="AL574" i="6"/>
  <c r="AG574" i="6"/>
  <c r="AB574" i="6"/>
  <c r="W574" i="6"/>
  <c r="R574" i="6"/>
  <c r="M574" i="6"/>
  <c r="H574" i="6"/>
  <c r="AV573" i="6"/>
  <c r="AQ573" i="6"/>
  <c r="AL573" i="6"/>
  <c r="AG573" i="6"/>
  <c r="AB573" i="6"/>
  <c r="W573" i="6"/>
  <c r="R573" i="6"/>
  <c r="M573" i="6"/>
  <c r="H573" i="6"/>
  <c r="AV572" i="6"/>
  <c r="AQ572" i="6"/>
  <c r="AL572" i="6"/>
  <c r="AG572" i="6"/>
  <c r="AB572" i="6"/>
  <c r="W572" i="6"/>
  <c r="R572" i="6"/>
  <c r="M572" i="6"/>
  <c r="H572" i="6"/>
  <c r="AV571" i="6"/>
  <c r="AQ571" i="6"/>
  <c r="AL571" i="6"/>
  <c r="AG571" i="6"/>
  <c r="AB571" i="6"/>
  <c r="W571" i="6"/>
  <c r="R571" i="6"/>
  <c r="M571" i="6"/>
  <c r="H571" i="6"/>
  <c r="AV570" i="6"/>
  <c r="AQ570" i="6"/>
  <c r="AL570" i="6"/>
  <c r="AG570" i="6"/>
  <c r="AB570" i="6"/>
  <c r="W570" i="6"/>
  <c r="R570" i="6"/>
  <c r="M570" i="6"/>
  <c r="H570" i="6"/>
  <c r="AV569" i="6"/>
  <c r="AQ569" i="6"/>
  <c r="AL569" i="6"/>
  <c r="AG569" i="6"/>
  <c r="AB569" i="6"/>
  <c r="W569" i="6"/>
  <c r="R569" i="6"/>
  <c r="M569" i="6"/>
  <c r="H569" i="6"/>
  <c r="AV568" i="6"/>
  <c r="AQ568" i="6"/>
  <c r="AL568" i="6"/>
  <c r="AG568" i="6"/>
  <c r="AB568" i="6"/>
  <c r="W568" i="6"/>
  <c r="R568" i="6"/>
  <c r="M568" i="6"/>
  <c r="H568" i="6"/>
  <c r="AV567" i="6"/>
  <c r="AQ567" i="6"/>
  <c r="AL567" i="6"/>
  <c r="AG567" i="6"/>
  <c r="AB567" i="6"/>
  <c r="W567" i="6"/>
  <c r="R567" i="6"/>
  <c r="M567" i="6"/>
  <c r="H567" i="6"/>
  <c r="AV566" i="6"/>
  <c r="AQ566" i="6"/>
  <c r="AL566" i="6"/>
  <c r="AG566" i="6"/>
  <c r="AB566" i="6"/>
  <c r="W566" i="6"/>
  <c r="R566" i="6"/>
  <c r="M566" i="6"/>
  <c r="H566" i="6"/>
  <c r="AV565" i="6"/>
  <c r="AQ565" i="6"/>
  <c r="AL565" i="6"/>
  <c r="AG565" i="6"/>
  <c r="AB565" i="6"/>
  <c r="W565" i="6"/>
  <c r="R565" i="6"/>
  <c r="M565" i="6"/>
  <c r="H565" i="6"/>
  <c r="AV564" i="6"/>
  <c r="AQ564" i="6"/>
  <c r="AL564" i="6"/>
  <c r="AG564" i="6"/>
  <c r="AB564" i="6"/>
  <c r="W564" i="6"/>
  <c r="R564" i="6"/>
  <c r="M564" i="6"/>
  <c r="H564" i="6"/>
  <c r="AV563" i="6"/>
  <c r="AQ563" i="6"/>
  <c r="AL563" i="6"/>
  <c r="AG563" i="6"/>
  <c r="AB563" i="6"/>
  <c r="W563" i="6"/>
  <c r="R563" i="6"/>
  <c r="M563" i="6"/>
  <c r="H563" i="6"/>
  <c r="AV562" i="6"/>
  <c r="AQ562" i="6"/>
  <c r="AL562" i="6"/>
  <c r="AG562" i="6"/>
  <c r="AB562" i="6"/>
  <c r="W562" i="6"/>
  <c r="R562" i="6"/>
  <c r="M562" i="6"/>
  <c r="H562" i="6"/>
  <c r="AV561" i="6"/>
  <c r="AQ561" i="6"/>
  <c r="AL561" i="6"/>
  <c r="AG561" i="6"/>
  <c r="AB561" i="6"/>
  <c r="W561" i="6"/>
  <c r="R561" i="6"/>
  <c r="M561" i="6"/>
  <c r="H561" i="6"/>
  <c r="AV560" i="6"/>
  <c r="AQ560" i="6"/>
  <c r="AL560" i="6"/>
  <c r="AG560" i="6"/>
  <c r="AB560" i="6"/>
  <c r="W560" i="6"/>
  <c r="R560" i="6"/>
  <c r="M560" i="6"/>
  <c r="H560" i="6"/>
  <c r="AV559" i="6"/>
  <c r="AQ559" i="6"/>
  <c r="AL559" i="6"/>
  <c r="AG559" i="6"/>
  <c r="AB559" i="6"/>
  <c r="W559" i="6"/>
  <c r="R559" i="6"/>
  <c r="M559" i="6"/>
  <c r="H559" i="6"/>
  <c r="AV558" i="6"/>
  <c r="AQ558" i="6"/>
  <c r="AL558" i="6"/>
  <c r="AG558" i="6"/>
  <c r="AB558" i="6"/>
  <c r="W558" i="6"/>
  <c r="R558" i="6"/>
  <c r="M558" i="6"/>
  <c r="H558" i="6"/>
  <c r="AV557" i="6"/>
  <c r="AQ557" i="6"/>
  <c r="AL557" i="6"/>
  <c r="AG557" i="6"/>
  <c r="AB557" i="6"/>
  <c r="W557" i="6"/>
  <c r="R557" i="6"/>
  <c r="M557" i="6"/>
  <c r="H557" i="6"/>
  <c r="AV556" i="6"/>
  <c r="AQ556" i="6"/>
  <c r="AL556" i="6"/>
  <c r="AG556" i="6"/>
  <c r="AB556" i="6"/>
  <c r="W556" i="6"/>
  <c r="R556" i="6"/>
  <c r="M556" i="6"/>
  <c r="M575" i="6" s="1"/>
  <c r="H556" i="6"/>
  <c r="AV555" i="6"/>
  <c r="AV575" i="6" s="1"/>
  <c r="AQ555" i="6"/>
  <c r="AL555" i="6"/>
  <c r="AG555" i="6"/>
  <c r="AB555" i="6"/>
  <c r="W555" i="6"/>
  <c r="R555" i="6"/>
  <c r="M555" i="6"/>
  <c r="H555" i="6"/>
  <c r="AV552" i="6"/>
  <c r="AQ552" i="6"/>
  <c r="AL552" i="6"/>
  <c r="AG552" i="6"/>
  <c r="AB552" i="6"/>
  <c r="W552" i="6"/>
  <c r="R552" i="6"/>
  <c r="M552" i="6"/>
  <c r="H552" i="6"/>
  <c r="AV551" i="6"/>
  <c r="AQ551" i="6"/>
  <c r="AL551" i="6"/>
  <c r="AG551" i="6"/>
  <c r="AB551" i="6"/>
  <c r="W551" i="6"/>
  <c r="R551" i="6"/>
  <c r="M551" i="6"/>
  <c r="H551" i="6"/>
  <c r="AV550" i="6"/>
  <c r="AQ550" i="6"/>
  <c r="AL550" i="6"/>
  <c r="AG550" i="6"/>
  <c r="AB550" i="6"/>
  <c r="W550" i="6"/>
  <c r="R550" i="6"/>
  <c r="M550" i="6"/>
  <c r="H550" i="6"/>
  <c r="AV549" i="6"/>
  <c r="AQ549" i="6"/>
  <c r="AL549" i="6"/>
  <c r="AG549" i="6"/>
  <c r="AB549" i="6"/>
  <c r="W549" i="6"/>
  <c r="R549" i="6"/>
  <c r="M549" i="6"/>
  <c r="H549" i="6"/>
  <c r="AV548" i="6"/>
  <c r="AQ548" i="6"/>
  <c r="AL548" i="6"/>
  <c r="AG548" i="6"/>
  <c r="AB548" i="6"/>
  <c r="W548" i="6"/>
  <c r="R548" i="6"/>
  <c r="M548" i="6"/>
  <c r="H548" i="6"/>
  <c r="AV547" i="6"/>
  <c r="AQ547" i="6"/>
  <c r="AL547" i="6"/>
  <c r="AG547" i="6"/>
  <c r="AB547" i="6"/>
  <c r="W547" i="6"/>
  <c r="R547" i="6"/>
  <c r="M547" i="6"/>
  <c r="H547" i="6"/>
  <c r="AV546" i="6"/>
  <c r="AQ546" i="6"/>
  <c r="AL546" i="6"/>
  <c r="AG546" i="6"/>
  <c r="AB546" i="6"/>
  <c r="W546" i="6"/>
  <c r="R546" i="6"/>
  <c r="M546" i="6"/>
  <c r="H546" i="6"/>
  <c r="AV545" i="6"/>
  <c r="AQ545" i="6"/>
  <c r="AL545" i="6"/>
  <c r="AG545" i="6"/>
  <c r="AB545" i="6"/>
  <c r="W545" i="6"/>
  <c r="R545" i="6"/>
  <c r="M545" i="6"/>
  <c r="H545" i="6"/>
  <c r="AV544" i="6"/>
  <c r="AQ544" i="6"/>
  <c r="AL544" i="6"/>
  <c r="AG544" i="6"/>
  <c r="AB544" i="6"/>
  <c r="W544" i="6"/>
  <c r="R544" i="6"/>
  <c r="M544" i="6"/>
  <c r="H544" i="6"/>
  <c r="AV543" i="6"/>
  <c r="AQ543" i="6"/>
  <c r="AL543" i="6"/>
  <c r="AG543" i="6"/>
  <c r="AB543" i="6"/>
  <c r="W543" i="6"/>
  <c r="R543" i="6"/>
  <c r="M543" i="6"/>
  <c r="H543" i="6"/>
  <c r="AV542" i="6"/>
  <c r="AQ542" i="6"/>
  <c r="AL542" i="6"/>
  <c r="AG542" i="6"/>
  <c r="AB542" i="6"/>
  <c r="W542" i="6"/>
  <c r="R542" i="6"/>
  <c r="M542" i="6"/>
  <c r="H542" i="6"/>
  <c r="AV541" i="6"/>
  <c r="AQ541" i="6"/>
  <c r="AL541" i="6"/>
  <c r="AG541" i="6"/>
  <c r="AB541" i="6"/>
  <c r="W541" i="6"/>
  <c r="R541" i="6"/>
  <c r="M541" i="6"/>
  <c r="H541" i="6"/>
  <c r="AV540" i="6"/>
  <c r="AQ540" i="6"/>
  <c r="AL540" i="6"/>
  <c r="AG540" i="6"/>
  <c r="AB540" i="6"/>
  <c r="W540" i="6"/>
  <c r="R540" i="6"/>
  <c r="M540" i="6"/>
  <c r="H540" i="6"/>
  <c r="AV539" i="6"/>
  <c r="AQ539" i="6"/>
  <c r="AL539" i="6"/>
  <c r="AG539" i="6"/>
  <c r="AB539" i="6"/>
  <c r="W539" i="6"/>
  <c r="R539" i="6"/>
  <c r="M539" i="6"/>
  <c r="H539" i="6"/>
  <c r="AV538" i="6"/>
  <c r="AQ538" i="6"/>
  <c r="AL538" i="6"/>
  <c r="AG538" i="6"/>
  <c r="AB538" i="6"/>
  <c r="W538" i="6"/>
  <c r="R538" i="6"/>
  <c r="M538" i="6"/>
  <c r="H538" i="6"/>
  <c r="AV537" i="6"/>
  <c r="AQ537" i="6"/>
  <c r="AL537" i="6"/>
  <c r="AG537" i="6"/>
  <c r="AB537" i="6"/>
  <c r="W537" i="6"/>
  <c r="R537" i="6"/>
  <c r="M537" i="6"/>
  <c r="H537" i="6"/>
  <c r="AV536" i="6"/>
  <c r="AQ536" i="6"/>
  <c r="AL536" i="6"/>
  <c r="AG536" i="6"/>
  <c r="AB536" i="6"/>
  <c r="W536" i="6"/>
  <c r="R536" i="6"/>
  <c r="M536" i="6"/>
  <c r="H536" i="6"/>
  <c r="AV535" i="6"/>
  <c r="AQ535" i="6"/>
  <c r="AL535" i="6"/>
  <c r="AG535" i="6"/>
  <c r="AB535" i="6"/>
  <c r="W535" i="6"/>
  <c r="R535" i="6"/>
  <c r="M535" i="6"/>
  <c r="H535" i="6"/>
  <c r="AV534" i="6"/>
  <c r="AQ534" i="6"/>
  <c r="AL534" i="6"/>
  <c r="AG534" i="6"/>
  <c r="AG553" i="6" s="1"/>
  <c r="AB534" i="6"/>
  <c r="W534" i="6"/>
  <c r="R534" i="6"/>
  <c r="M534" i="6"/>
  <c r="H534" i="6"/>
  <c r="AV533" i="6"/>
  <c r="AQ533" i="6"/>
  <c r="AL533" i="6"/>
  <c r="AG533" i="6"/>
  <c r="AB533" i="6"/>
  <c r="W533" i="6"/>
  <c r="R533" i="6"/>
  <c r="M533" i="6"/>
  <c r="H533" i="6"/>
  <c r="AV530" i="6"/>
  <c r="AQ530" i="6"/>
  <c r="AL530" i="6"/>
  <c r="AG530" i="6"/>
  <c r="AB530" i="6"/>
  <c r="W530" i="6"/>
  <c r="R530" i="6"/>
  <c r="M530" i="6"/>
  <c r="H530" i="6"/>
  <c r="AV529" i="6"/>
  <c r="AQ529" i="6"/>
  <c r="AL529" i="6"/>
  <c r="AG529" i="6"/>
  <c r="AB529" i="6"/>
  <c r="W529" i="6"/>
  <c r="R529" i="6"/>
  <c r="M529" i="6"/>
  <c r="H529" i="6"/>
  <c r="AV528" i="6"/>
  <c r="AQ528" i="6"/>
  <c r="AL528" i="6"/>
  <c r="AG528" i="6"/>
  <c r="AB528" i="6"/>
  <c r="W528" i="6"/>
  <c r="R528" i="6"/>
  <c r="M528" i="6"/>
  <c r="H528" i="6"/>
  <c r="AV527" i="6"/>
  <c r="AQ527" i="6"/>
  <c r="AL527" i="6"/>
  <c r="AG527" i="6"/>
  <c r="AB527" i="6"/>
  <c r="W527" i="6"/>
  <c r="R527" i="6"/>
  <c r="M527" i="6"/>
  <c r="H527" i="6"/>
  <c r="AV526" i="6"/>
  <c r="AQ526" i="6"/>
  <c r="AL526" i="6"/>
  <c r="AG526" i="6"/>
  <c r="AB526" i="6"/>
  <c r="W526" i="6"/>
  <c r="R526" i="6"/>
  <c r="M526" i="6"/>
  <c r="H526" i="6"/>
  <c r="AV525" i="6"/>
  <c r="AQ525" i="6"/>
  <c r="AL525" i="6"/>
  <c r="AG525" i="6"/>
  <c r="AB525" i="6"/>
  <c r="W525" i="6"/>
  <c r="R525" i="6"/>
  <c r="M525" i="6"/>
  <c r="H525" i="6"/>
  <c r="AV524" i="6"/>
  <c r="AQ524" i="6"/>
  <c r="AL524" i="6"/>
  <c r="AG524" i="6"/>
  <c r="AB524" i="6"/>
  <c r="W524" i="6"/>
  <c r="R524" i="6"/>
  <c r="M524" i="6"/>
  <c r="H524" i="6"/>
  <c r="AV523" i="6"/>
  <c r="AQ523" i="6"/>
  <c r="AL523" i="6"/>
  <c r="AG523" i="6"/>
  <c r="AB523" i="6"/>
  <c r="W523" i="6"/>
  <c r="R523" i="6"/>
  <c r="M523" i="6"/>
  <c r="H523" i="6"/>
  <c r="AV522" i="6"/>
  <c r="AQ522" i="6"/>
  <c r="AL522" i="6"/>
  <c r="AG522" i="6"/>
  <c r="AB522" i="6"/>
  <c r="W522" i="6"/>
  <c r="R522" i="6"/>
  <c r="M522" i="6"/>
  <c r="H522" i="6"/>
  <c r="AV521" i="6"/>
  <c r="AQ521" i="6"/>
  <c r="AL521" i="6"/>
  <c r="AG521" i="6"/>
  <c r="AB521" i="6"/>
  <c r="W521" i="6"/>
  <c r="R521" i="6"/>
  <c r="M521" i="6"/>
  <c r="H521" i="6"/>
  <c r="AV520" i="6"/>
  <c r="AQ520" i="6"/>
  <c r="AL520" i="6"/>
  <c r="AG520" i="6"/>
  <c r="AB520" i="6"/>
  <c r="W520" i="6"/>
  <c r="R520" i="6"/>
  <c r="M520" i="6"/>
  <c r="H520" i="6"/>
  <c r="AV519" i="6"/>
  <c r="AQ519" i="6"/>
  <c r="AL519" i="6"/>
  <c r="AG519" i="6"/>
  <c r="AB519" i="6"/>
  <c r="W519" i="6"/>
  <c r="R519" i="6"/>
  <c r="M519" i="6"/>
  <c r="H519" i="6"/>
  <c r="AV518" i="6"/>
  <c r="AQ518" i="6"/>
  <c r="AL518" i="6"/>
  <c r="AG518" i="6"/>
  <c r="AB518" i="6"/>
  <c r="W518" i="6"/>
  <c r="R518" i="6"/>
  <c r="M518" i="6"/>
  <c r="H518" i="6"/>
  <c r="AV517" i="6"/>
  <c r="AQ517" i="6"/>
  <c r="AL517" i="6"/>
  <c r="AG517" i="6"/>
  <c r="AB517" i="6"/>
  <c r="W517" i="6"/>
  <c r="R517" i="6"/>
  <c r="M517" i="6"/>
  <c r="H517" i="6"/>
  <c r="AV516" i="6"/>
  <c r="AQ516" i="6"/>
  <c r="AL516" i="6"/>
  <c r="AG516" i="6"/>
  <c r="AB516" i="6"/>
  <c r="W516" i="6"/>
  <c r="R516" i="6"/>
  <c r="M516" i="6"/>
  <c r="H516" i="6"/>
  <c r="AV515" i="6"/>
  <c r="AQ515" i="6"/>
  <c r="AL515" i="6"/>
  <c r="AG515" i="6"/>
  <c r="AB515" i="6"/>
  <c r="W515" i="6"/>
  <c r="R515" i="6"/>
  <c r="M515" i="6"/>
  <c r="H515" i="6"/>
  <c r="AV514" i="6"/>
  <c r="AQ514" i="6"/>
  <c r="AL514" i="6"/>
  <c r="AG514" i="6"/>
  <c r="AB514" i="6"/>
  <c r="W514" i="6"/>
  <c r="R514" i="6"/>
  <c r="M514" i="6"/>
  <c r="H514" i="6"/>
  <c r="AV513" i="6"/>
  <c r="AQ513" i="6"/>
  <c r="AL513" i="6"/>
  <c r="AG513" i="6"/>
  <c r="AB513" i="6"/>
  <c r="W513" i="6"/>
  <c r="R513" i="6"/>
  <c r="M513" i="6"/>
  <c r="H513" i="6"/>
  <c r="AV512" i="6"/>
  <c r="AQ512" i="6"/>
  <c r="AL512" i="6"/>
  <c r="AG512" i="6"/>
  <c r="AB512" i="6"/>
  <c r="W512" i="6"/>
  <c r="R512" i="6"/>
  <c r="M512" i="6"/>
  <c r="H512" i="6"/>
  <c r="AV511" i="6"/>
  <c r="AQ511" i="6"/>
  <c r="AL511" i="6"/>
  <c r="AG511" i="6"/>
  <c r="AB511" i="6"/>
  <c r="W511" i="6"/>
  <c r="R511" i="6"/>
  <c r="M511" i="6"/>
  <c r="H511" i="6"/>
  <c r="AV508" i="6"/>
  <c r="AQ508" i="6"/>
  <c r="AL508" i="6"/>
  <c r="AG508" i="6"/>
  <c r="AB508" i="6"/>
  <c r="W508" i="6"/>
  <c r="R508" i="6"/>
  <c r="M508" i="6"/>
  <c r="H508" i="6"/>
  <c r="AV507" i="6"/>
  <c r="AQ507" i="6"/>
  <c r="AL507" i="6"/>
  <c r="AG507" i="6"/>
  <c r="AB507" i="6"/>
  <c r="W507" i="6"/>
  <c r="R507" i="6"/>
  <c r="M507" i="6"/>
  <c r="H507" i="6"/>
  <c r="AV506" i="6"/>
  <c r="AQ506" i="6"/>
  <c r="AL506" i="6"/>
  <c r="AG506" i="6"/>
  <c r="AB506" i="6"/>
  <c r="W506" i="6"/>
  <c r="R506" i="6"/>
  <c r="M506" i="6"/>
  <c r="H506" i="6"/>
  <c r="AV505" i="6"/>
  <c r="AQ505" i="6"/>
  <c r="AL505" i="6"/>
  <c r="AG505" i="6"/>
  <c r="AB505" i="6"/>
  <c r="W505" i="6"/>
  <c r="R505" i="6"/>
  <c r="M505" i="6"/>
  <c r="H505" i="6"/>
  <c r="AV504" i="6"/>
  <c r="AQ504" i="6"/>
  <c r="AL504" i="6"/>
  <c r="AG504" i="6"/>
  <c r="AB504" i="6"/>
  <c r="W504" i="6"/>
  <c r="R504" i="6"/>
  <c r="M504" i="6"/>
  <c r="H504" i="6"/>
  <c r="AV503" i="6"/>
  <c r="AQ503" i="6"/>
  <c r="AL503" i="6"/>
  <c r="AG503" i="6"/>
  <c r="AB503" i="6"/>
  <c r="W503" i="6"/>
  <c r="R503" i="6"/>
  <c r="M503" i="6"/>
  <c r="H503" i="6"/>
  <c r="AV502" i="6"/>
  <c r="AQ502" i="6"/>
  <c r="AL502" i="6"/>
  <c r="AG502" i="6"/>
  <c r="AB502" i="6"/>
  <c r="W502" i="6"/>
  <c r="R502" i="6"/>
  <c r="M502" i="6"/>
  <c r="H502" i="6"/>
  <c r="AV501" i="6"/>
  <c r="AQ501" i="6"/>
  <c r="AL501" i="6"/>
  <c r="AG501" i="6"/>
  <c r="AB501" i="6"/>
  <c r="W501" i="6"/>
  <c r="R501" i="6"/>
  <c r="M501" i="6"/>
  <c r="H501" i="6"/>
  <c r="AV500" i="6"/>
  <c r="AQ500" i="6"/>
  <c r="AL500" i="6"/>
  <c r="AG500" i="6"/>
  <c r="AB500" i="6"/>
  <c r="W500" i="6"/>
  <c r="R500" i="6"/>
  <c r="M500" i="6"/>
  <c r="H500" i="6"/>
  <c r="AV499" i="6"/>
  <c r="AQ499" i="6"/>
  <c r="AL499" i="6"/>
  <c r="AG499" i="6"/>
  <c r="AB499" i="6"/>
  <c r="W499" i="6"/>
  <c r="R499" i="6"/>
  <c r="M499" i="6"/>
  <c r="H499" i="6"/>
  <c r="AV498" i="6"/>
  <c r="AQ498" i="6"/>
  <c r="AL498" i="6"/>
  <c r="AG498" i="6"/>
  <c r="AB498" i="6"/>
  <c r="W498" i="6"/>
  <c r="R498" i="6"/>
  <c r="M498" i="6"/>
  <c r="H498" i="6"/>
  <c r="AV497" i="6"/>
  <c r="AQ497" i="6"/>
  <c r="AL497" i="6"/>
  <c r="AG497" i="6"/>
  <c r="AB497" i="6"/>
  <c r="W497" i="6"/>
  <c r="R497" i="6"/>
  <c r="M497" i="6"/>
  <c r="H497" i="6"/>
  <c r="AV496" i="6"/>
  <c r="AQ496" i="6"/>
  <c r="AL496" i="6"/>
  <c r="AG496" i="6"/>
  <c r="AB496" i="6"/>
  <c r="W496" i="6"/>
  <c r="R496" i="6"/>
  <c r="M496" i="6"/>
  <c r="H496" i="6"/>
  <c r="AV495" i="6"/>
  <c r="AQ495" i="6"/>
  <c r="AL495" i="6"/>
  <c r="AG495" i="6"/>
  <c r="AB495" i="6"/>
  <c r="W495" i="6"/>
  <c r="R495" i="6"/>
  <c r="M495" i="6"/>
  <c r="H495" i="6"/>
  <c r="AV494" i="6"/>
  <c r="AQ494" i="6"/>
  <c r="AL494" i="6"/>
  <c r="AG494" i="6"/>
  <c r="AB494" i="6"/>
  <c r="W494" i="6"/>
  <c r="R494" i="6"/>
  <c r="M494" i="6"/>
  <c r="H494" i="6"/>
  <c r="AV493" i="6"/>
  <c r="AQ493" i="6"/>
  <c r="AL493" i="6"/>
  <c r="AG493" i="6"/>
  <c r="AB493" i="6"/>
  <c r="W493" i="6"/>
  <c r="R493" i="6"/>
  <c r="M493" i="6"/>
  <c r="H493" i="6"/>
  <c r="AV492" i="6"/>
  <c r="AQ492" i="6"/>
  <c r="AL492" i="6"/>
  <c r="AG492" i="6"/>
  <c r="AB492" i="6"/>
  <c r="W492" i="6"/>
  <c r="R492" i="6"/>
  <c r="M492" i="6"/>
  <c r="H492" i="6"/>
  <c r="AV491" i="6"/>
  <c r="AQ491" i="6"/>
  <c r="AL491" i="6"/>
  <c r="AG491" i="6"/>
  <c r="AB491" i="6"/>
  <c r="W491" i="6"/>
  <c r="R491" i="6"/>
  <c r="M491" i="6"/>
  <c r="H491" i="6"/>
  <c r="AV490" i="6"/>
  <c r="AQ490" i="6"/>
  <c r="AL490" i="6"/>
  <c r="AG490" i="6"/>
  <c r="AG509" i="6" s="1"/>
  <c r="AB490" i="6"/>
  <c r="W490" i="6"/>
  <c r="R490" i="6"/>
  <c r="M490" i="6"/>
  <c r="H490" i="6"/>
  <c r="AV489" i="6"/>
  <c r="AQ489" i="6"/>
  <c r="AL489" i="6"/>
  <c r="AL509" i="6" s="1"/>
  <c r="AG489" i="6"/>
  <c r="AB489" i="6"/>
  <c r="W489" i="6"/>
  <c r="R489" i="6"/>
  <c r="M489" i="6"/>
  <c r="H489" i="6"/>
  <c r="AV486" i="6"/>
  <c r="AQ486" i="6"/>
  <c r="AL486" i="6"/>
  <c r="AG486" i="6"/>
  <c r="AB486" i="6"/>
  <c r="W486" i="6"/>
  <c r="R486" i="6"/>
  <c r="M486" i="6"/>
  <c r="H486" i="6"/>
  <c r="AV485" i="6"/>
  <c r="AQ485" i="6"/>
  <c r="AL485" i="6"/>
  <c r="AG485" i="6"/>
  <c r="AB485" i="6"/>
  <c r="W485" i="6"/>
  <c r="R485" i="6"/>
  <c r="M485" i="6"/>
  <c r="H485" i="6"/>
  <c r="AV484" i="6"/>
  <c r="AQ484" i="6"/>
  <c r="AL484" i="6"/>
  <c r="AG484" i="6"/>
  <c r="AB484" i="6"/>
  <c r="W484" i="6"/>
  <c r="R484" i="6"/>
  <c r="M484" i="6"/>
  <c r="H484" i="6"/>
  <c r="AV483" i="6"/>
  <c r="AQ483" i="6"/>
  <c r="AL483" i="6"/>
  <c r="AG483" i="6"/>
  <c r="AB483" i="6"/>
  <c r="W483" i="6"/>
  <c r="R483" i="6"/>
  <c r="M483" i="6"/>
  <c r="H483" i="6"/>
  <c r="AV482" i="6"/>
  <c r="AQ482" i="6"/>
  <c r="AL482" i="6"/>
  <c r="AG482" i="6"/>
  <c r="AB482" i="6"/>
  <c r="W482" i="6"/>
  <c r="R482" i="6"/>
  <c r="M482" i="6"/>
  <c r="H482" i="6"/>
  <c r="AV481" i="6"/>
  <c r="AQ481" i="6"/>
  <c r="AL481" i="6"/>
  <c r="AG481" i="6"/>
  <c r="AB481" i="6"/>
  <c r="W481" i="6"/>
  <c r="R481" i="6"/>
  <c r="M481" i="6"/>
  <c r="H481" i="6"/>
  <c r="AV480" i="6"/>
  <c r="AQ480" i="6"/>
  <c r="AL480" i="6"/>
  <c r="AG480" i="6"/>
  <c r="AB480" i="6"/>
  <c r="W480" i="6"/>
  <c r="R480" i="6"/>
  <c r="M480" i="6"/>
  <c r="H480" i="6"/>
  <c r="AV479" i="6"/>
  <c r="AQ479" i="6"/>
  <c r="AL479" i="6"/>
  <c r="AG479" i="6"/>
  <c r="AB479" i="6"/>
  <c r="W479" i="6"/>
  <c r="R479" i="6"/>
  <c r="M479" i="6"/>
  <c r="H479" i="6"/>
  <c r="AV478" i="6"/>
  <c r="AQ478" i="6"/>
  <c r="AL478" i="6"/>
  <c r="AG478" i="6"/>
  <c r="AB478" i="6"/>
  <c r="W478" i="6"/>
  <c r="R478" i="6"/>
  <c r="M478" i="6"/>
  <c r="H478" i="6"/>
  <c r="AV477" i="6"/>
  <c r="AQ477" i="6"/>
  <c r="AL477" i="6"/>
  <c r="AG477" i="6"/>
  <c r="AB477" i="6"/>
  <c r="W477" i="6"/>
  <c r="R477" i="6"/>
  <c r="M477" i="6"/>
  <c r="H477" i="6"/>
  <c r="AV476" i="6"/>
  <c r="AQ476" i="6"/>
  <c r="AL476" i="6"/>
  <c r="AG476" i="6"/>
  <c r="AB476" i="6"/>
  <c r="W476" i="6"/>
  <c r="R476" i="6"/>
  <c r="M476" i="6"/>
  <c r="H476" i="6"/>
  <c r="AV475" i="6"/>
  <c r="AQ475" i="6"/>
  <c r="AL475" i="6"/>
  <c r="AG475" i="6"/>
  <c r="AB475" i="6"/>
  <c r="W475" i="6"/>
  <c r="R475" i="6"/>
  <c r="M475" i="6"/>
  <c r="H475" i="6"/>
  <c r="AV474" i="6"/>
  <c r="AQ474" i="6"/>
  <c r="AL474" i="6"/>
  <c r="AG474" i="6"/>
  <c r="AB474" i="6"/>
  <c r="W474" i="6"/>
  <c r="R474" i="6"/>
  <c r="M474" i="6"/>
  <c r="H474" i="6"/>
  <c r="AV473" i="6"/>
  <c r="AQ473" i="6"/>
  <c r="AL473" i="6"/>
  <c r="AG473" i="6"/>
  <c r="AB473" i="6"/>
  <c r="W473" i="6"/>
  <c r="R473" i="6"/>
  <c r="M473" i="6"/>
  <c r="H473" i="6"/>
  <c r="AV472" i="6"/>
  <c r="AQ472" i="6"/>
  <c r="AL472" i="6"/>
  <c r="AG472" i="6"/>
  <c r="AB472" i="6"/>
  <c r="W472" i="6"/>
  <c r="R472" i="6"/>
  <c r="M472" i="6"/>
  <c r="H472" i="6"/>
  <c r="AV471" i="6"/>
  <c r="AQ471" i="6"/>
  <c r="AL471" i="6"/>
  <c r="AG471" i="6"/>
  <c r="AB471" i="6"/>
  <c r="W471" i="6"/>
  <c r="R471" i="6"/>
  <c r="M471" i="6"/>
  <c r="H471" i="6"/>
  <c r="AV470" i="6"/>
  <c r="AQ470" i="6"/>
  <c r="AL470" i="6"/>
  <c r="AG470" i="6"/>
  <c r="AB470" i="6"/>
  <c r="W470" i="6"/>
  <c r="R470" i="6"/>
  <c r="M470" i="6"/>
  <c r="H470" i="6"/>
  <c r="AV469" i="6"/>
  <c r="AQ469" i="6"/>
  <c r="AL469" i="6"/>
  <c r="AG469" i="6"/>
  <c r="AB469" i="6"/>
  <c r="W469" i="6"/>
  <c r="R469" i="6"/>
  <c r="M469" i="6"/>
  <c r="H469" i="6"/>
  <c r="AV468" i="6"/>
  <c r="AQ468" i="6"/>
  <c r="AL468" i="6"/>
  <c r="AL467" i="6"/>
  <c r="AG468" i="6"/>
  <c r="AB468" i="6"/>
  <c r="W468" i="6"/>
  <c r="R468" i="6"/>
  <c r="M468" i="6"/>
  <c r="H468" i="6"/>
  <c r="AV467" i="6"/>
  <c r="AQ467" i="6"/>
  <c r="AG467" i="6"/>
  <c r="AB467" i="6"/>
  <c r="W467" i="6"/>
  <c r="R467" i="6"/>
  <c r="M467" i="6"/>
  <c r="H467" i="6"/>
  <c r="H487" i="6" s="1"/>
  <c r="AV464" i="6"/>
  <c r="AQ464" i="6"/>
  <c r="AL464" i="6"/>
  <c r="AG464" i="6"/>
  <c r="AB464" i="6"/>
  <c r="W464" i="6"/>
  <c r="R464" i="6"/>
  <c r="M464" i="6"/>
  <c r="H464" i="6"/>
  <c r="AV463" i="6"/>
  <c r="AQ463" i="6"/>
  <c r="AL463" i="6"/>
  <c r="AG463" i="6"/>
  <c r="AB463" i="6"/>
  <c r="W463" i="6"/>
  <c r="R463" i="6"/>
  <c r="M463" i="6"/>
  <c r="H463" i="6"/>
  <c r="AV462" i="6"/>
  <c r="AQ462" i="6"/>
  <c r="AL462" i="6"/>
  <c r="AG462" i="6"/>
  <c r="AB462" i="6"/>
  <c r="W462" i="6"/>
  <c r="R462" i="6"/>
  <c r="M462" i="6"/>
  <c r="H462" i="6"/>
  <c r="AV461" i="6"/>
  <c r="AQ461" i="6"/>
  <c r="AL461" i="6"/>
  <c r="AG461" i="6"/>
  <c r="AB461" i="6"/>
  <c r="W461" i="6"/>
  <c r="R461" i="6"/>
  <c r="M461" i="6"/>
  <c r="H461" i="6"/>
  <c r="AV460" i="6"/>
  <c r="AQ460" i="6"/>
  <c r="AL460" i="6"/>
  <c r="AG460" i="6"/>
  <c r="AB460" i="6"/>
  <c r="W460" i="6"/>
  <c r="R460" i="6"/>
  <c r="M460" i="6"/>
  <c r="H460" i="6"/>
  <c r="AV459" i="6"/>
  <c r="AQ459" i="6"/>
  <c r="AL459" i="6"/>
  <c r="AG459" i="6"/>
  <c r="AB459" i="6"/>
  <c r="W459" i="6"/>
  <c r="R459" i="6"/>
  <c r="M459" i="6"/>
  <c r="H459" i="6"/>
  <c r="AV458" i="6"/>
  <c r="AQ458" i="6"/>
  <c r="AL458" i="6"/>
  <c r="AG458" i="6"/>
  <c r="AB458" i="6"/>
  <c r="W458" i="6"/>
  <c r="R458" i="6"/>
  <c r="M458" i="6"/>
  <c r="H458" i="6"/>
  <c r="AV457" i="6"/>
  <c r="AQ457" i="6"/>
  <c r="AL457" i="6"/>
  <c r="AG457" i="6"/>
  <c r="AB457" i="6"/>
  <c r="W457" i="6"/>
  <c r="R457" i="6"/>
  <c r="M457" i="6"/>
  <c r="H457" i="6"/>
  <c r="AV456" i="6"/>
  <c r="AQ456" i="6"/>
  <c r="AL456" i="6"/>
  <c r="AG456" i="6"/>
  <c r="AB456" i="6"/>
  <c r="W456" i="6"/>
  <c r="R456" i="6"/>
  <c r="M456" i="6"/>
  <c r="H456" i="6"/>
  <c r="AV455" i="6"/>
  <c r="AQ455" i="6"/>
  <c r="AL455" i="6"/>
  <c r="AG455" i="6"/>
  <c r="AB455" i="6"/>
  <c r="W455" i="6"/>
  <c r="R455" i="6"/>
  <c r="M455" i="6"/>
  <c r="H455" i="6"/>
  <c r="AV454" i="6"/>
  <c r="AQ454" i="6"/>
  <c r="AL454" i="6"/>
  <c r="AG454" i="6"/>
  <c r="AB454" i="6"/>
  <c r="W454" i="6"/>
  <c r="R454" i="6"/>
  <c r="M454" i="6"/>
  <c r="H454" i="6"/>
  <c r="AV453" i="6"/>
  <c r="AQ453" i="6"/>
  <c r="AL453" i="6"/>
  <c r="AG453" i="6"/>
  <c r="AB453" i="6"/>
  <c r="W453" i="6"/>
  <c r="R453" i="6"/>
  <c r="M453" i="6"/>
  <c r="H453" i="6"/>
  <c r="AV452" i="6"/>
  <c r="AQ452" i="6"/>
  <c r="AL452" i="6"/>
  <c r="AG452" i="6"/>
  <c r="AB452" i="6"/>
  <c r="W452" i="6"/>
  <c r="R452" i="6"/>
  <c r="M452" i="6"/>
  <c r="H452" i="6"/>
  <c r="AV451" i="6"/>
  <c r="AQ451" i="6"/>
  <c r="AL451" i="6"/>
  <c r="AG451" i="6"/>
  <c r="AB451" i="6"/>
  <c r="W451" i="6"/>
  <c r="R451" i="6"/>
  <c r="M451" i="6"/>
  <c r="H451" i="6"/>
  <c r="AV450" i="6"/>
  <c r="AQ450" i="6"/>
  <c r="AL450" i="6"/>
  <c r="AG450" i="6"/>
  <c r="AB450" i="6"/>
  <c r="W450" i="6"/>
  <c r="R450" i="6"/>
  <c r="M450" i="6"/>
  <c r="H450" i="6"/>
  <c r="AV449" i="6"/>
  <c r="AQ449" i="6"/>
  <c r="AL449" i="6"/>
  <c r="AG449" i="6"/>
  <c r="AB449" i="6"/>
  <c r="W449" i="6"/>
  <c r="R449" i="6"/>
  <c r="M449" i="6"/>
  <c r="H449" i="6"/>
  <c r="AV448" i="6"/>
  <c r="AQ448" i="6"/>
  <c r="AL448" i="6"/>
  <c r="AG448" i="6"/>
  <c r="AB448" i="6"/>
  <c r="W448" i="6"/>
  <c r="R448" i="6"/>
  <c r="M448" i="6"/>
  <c r="H448" i="6"/>
  <c r="AV447" i="6"/>
  <c r="AQ447" i="6"/>
  <c r="AL447" i="6"/>
  <c r="AG447" i="6"/>
  <c r="AB447" i="6"/>
  <c r="W447" i="6"/>
  <c r="R447" i="6"/>
  <c r="M447" i="6"/>
  <c r="H447" i="6"/>
  <c r="AV446" i="6"/>
  <c r="AQ446" i="6"/>
  <c r="AL446" i="6"/>
  <c r="AG446" i="6"/>
  <c r="AB446" i="6"/>
  <c r="W446" i="6"/>
  <c r="R446" i="6"/>
  <c r="R445" i="6"/>
  <c r="M446" i="6"/>
  <c r="H446" i="6"/>
  <c r="AV445" i="6"/>
  <c r="AQ445" i="6"/>
  <c r="AL445" i="6"/>
  <c r="AG445" i="6"/>
  <c r="AB445" i="6"/>
  <c r="W445" i="6"/>
  <c r="M445" i="6"/>
  <c r="H445" i="6"/>
  <c r="AV442" i="6"/>
  <c r="AQ442" i="6"/>
  <c r="AL442" i="6"/>
  <c r="AG442" i="6"/>
  <c r="AB442" i="6"/>
  <c r="W442" i="6"/>
  <c r="R442" i="6"/>
  <c r="M442" i="6"/>
  <c r="H442" i="6"/>
  <c r="AV441" i="6"/>
  <c r="AQ441" i="6"/>
  <c r="AL441" i="6"/>
  <c r="AG441" i="6"/>
  <c r="AB441" i="6"/>
  <c r="W441" i="6"/>
  <c r="R441" i="6"/>
  <c r="M441" i="6"/>
  <c r="H441" i="6"/>
  <c r="AV440" i="6"/>
  <c r="AQ440" i="6"/>
  <c r="AL440" i="6"/>
  <c r="AG440" i="6"/>
  <c r="AB440" i="6"/>
  <c r="W440" i="6"/>
  <c r="R440" i="6"/>
  <c r="M440" i="6"/>
  <c r="H440" i="6"/>
  <c r="AV439" i="6"/>
  <c r="AQ439" i="6"/>
  <c r="AL439" i="6"/>
  <c r="AG439" i="6"/>
  <c r="AB439" i="6"/>
  <c r="W439" i="6"/>
  <c r="R439" i="6"/>
  <c r="M439" i="6"/>
  <c r="H439" i="6"/>
  <c r="AV438" i="6"/>
  <c r="AQ438" i="6"/>
  <c r="AL438" i="6"/>
  <c r="AG438" i="6"/>
  <c r="AB438" i="6"/>
  <c r="W438" i="6"/>
  <c r="R438" i="6"/>
  <c r="M438" i="6"/>
  <c r="H438" i="6"/>
  <c r="AV437" i="6"/>
  <c r="AQ437" i="6"/>
  <c r="AL437" i="6"/>
  <c r="AG437" i="6"/>
  <c r="AB437" i="6"/>
  <c r="W437" i="6"/>
  <c r="R437" i="6"/>
  <c r="M437" i="6"/>
  <c r="H437" i="6"/>
  <c r="AV436" i="6"/>
  <c r="AQ436" i="6"/>
  <c r="AL436" i="6"/>
  <c r="AG436" i="6"/>
  <c r="AB436" i="6"/>
  <c r="W436" i="6"/>
  <c r="R436" i="6"/>
  <c r="M436" i="6"/>
  <c r="H436" i="6"/>
  <c r="AV435" i="6"/>
  <c r="AQ435" i="6"/>
  <c r="AL435" i="6"/>
  <c r="AG435" i="6"/>
  <c r="AB435" i="6"/>
  <c r="W435" i="6"/>
  <c r="R435" i="6"/>
  <c r="M435" i="6"/>
  <c r="H435" i="6"/>
  <c r="AV434" i="6"/>
  <c r="AQ434" i="6"/>
  <c r="AL434" i="6"/>
  <c r="AG434" i="6"/>
  <c r="AB434" i="6"/>
  <c r="W434" i="6"/>
  <c r="R434" i="6"/>
  <c r="M434" i="6"/>
  <c r="H434" i="6"/>
  <c r="AV433" i="6"/>
  <c r="AQ433" i="6"/>
  <c r="AL433" i="6"/>
  <c r="AG433" i="6"/>
  <c r="AB433" i="6"/>
  <c r="W433" i="6"/>
  <c r="R433" i="6"/>
  <c r="M433" i="6"/>
  <c r="H433" i="6"/>
  <c r="AV432" i="6"/>
  <c r="AQ432" i="6"/>
  <c r="AL432" i="6"/>
  <c r="AG432" i="6"/>
  <c r="AB432" i="6"/>
  <c r="W432" i="6"/>
  <c r="R432" i="6"/>
  <c r="M432" i="6"/>
  <c r="H432" i="6"/>
  <c r="AV431" i="6"/>
  <c r="AQ431" i="6"/>
  <c r="AL431" i="6"/>
  <c r="AG431" i="6"/>
  <c r="AB431" i="6"/>
  <c r="W431" i="6"/>
  <c r="R431" i="6"/>
  <c r="M431" i="6"/>
  <c r="H431" i="6"/>
  <c r="AV430" i="6"/>
  <c r="AQ430" i="6"/>
  <c r="AL430" i="6"/>
  <c r="AG430" i="6"/>
  <c r="AB430" i="6"/>
  <c r="W430" i="6"/>
  <c r="R430" i="6"/>
  <c r="M430" i="6"/>
  <c r="H430" i="6"/>
  <c r="AV429" i="6"/>
  <c r="AQ429" i="6"/>
  <c r="AL429" i="6"/>
  <c r="AG429" i="6"/>
  <c r="AB429" i="6"/>
  <c r="W429" i="6"/>
  <c r="R429" i="6"/>
  <c r="M429" i="6"/>
  <c r="H429" i="6"/>
  <c r="AV428" i="6"/>
  <c r="AQ428" i="6"/>
  <c r="AL428" i="6"/>
  <c r="AG428" i="6"/>
  <c r="AB428" i="6"/>
  <c r="W428" i="6"/>
  <c r="R428" i="6"/>
  <c r="M428" i="6"/>
  <c r="H428" i="6"/>
  <c r="AV427" i="6"/>
  <c r="AQ427" i="6"/>
  <c r="AL427" i="6"/>
  <c r="AG427" i="6"/>
  <c r="AB427" i="6"/>
  <c r="W427" i="6"/>
  <c r="R427" i="6"/>
  <c r="M427" i="6"/>
  <c r="H427" i="6"/>
  <c r="AV426" i="6"/>
  <c r="AQ426" i="6"/>
  <c r="AL426" i="6"/>
  <c r="AG426" i="6"/>
  <c r="AB426" i="6"/>
  <c r="W426" i="6"/>
  <c r="R426" i="6"/>
  <c r="M426" i="6"/>
  <c r="H426" i="6"/>
  <c r="AV425" i="6"/>
  <c r="AQ425" i="6"/>
  <c r="AL425" i="6"/>
  <c r="AG425" i="6"/>
  <c r="AB425" i="6"/>
  <c r="W425" i="6"/>
  <c r="R425" i="6"/>
  <c r="M425" i="6"/>
  <c r="H425" i="6"/>
  <c r="AV424" i="6"/>
  <c r="AQ424" i="6"/>
  <c r="AL424" i="6"/>
  <c r="AG424" i="6"/>
  <c r="AB424" i="6"/>
  <c r="W424" i="6"/>
  <c r="R424" i="6"/>
  <c r="M424" i="6"/>
  <c r="M443" i="6" s="1"/>
  <c r="H424" i="6"/>
  <c r="AV423" i="6"/>
  <c r="AQ423" i="6"/>
  <c r="AL423" i="6"/>
  <c r="AG423" i="6"/>
  <c r="AB423" i="6"/>
  <c r="W423" i="6"/>
  <c r="R423" i="6"/>
  <c r="M423" i="6"/>
  <c r="H423" i="6"/>
  <c r="H443" i="6" s="1"/>
  <c r="AV420" i="6"/>
  <c r="AQ420" i="6"/>
  <c r="AL420" i="6"/>
  <c r="AG420" i="6"/>
  <c r="AB420" i="6"/>
  <c r="W420" i="6"/>
  <c r="R420" i="6"/>
  <c r="M420" i="6"/>
  <c r="H420" i="6"/>
  <c r="AV419" i="6"/>
  <c r="AQ419" i="6"/>
  <c r="AL419" i="6"/>
  <c r="AG419" i="6"/>
  <c r="AB419" i="6"/>
  <c r="W419" i="6"/>
  <c r="R419" i="6"/>
  <c r="M419" i="6"/>
  <c r="H419" i="6"/>
  <c r="AV418" i="6"/>
  <c r="AQ418" i="6"/>
  <c r="AL418" i="6"/>
  <c r="AG418" i="6"/>
  <c r="AB418" i="6"/>
  <c r="W418" i="6"/>
  <c r="R418" i="6"/>
  <c r="M418" i="6"/>
  <c r="H418" i="6"/>
  <c r="AV417" i="6"/>
  <c r="AQ417" i="6"/>
  <c r="AL417" i="6"/>
  <c r="AG417" i="6"/>
  <c r="AB417" i="6"/>
  <c r="W417" i="6"/>
  <c r="R417" i="6"/>
  <c r="M417" i="6"/>
  <c r="H417" i="6"/>
  <c r="AV416" i="6"/>
  <c r="AQ416" i="6"/>
  <c r="AL416" i="6"/>
  <c r="AG416" i="6"/>
  <c r="AB416" i="6"/>
  <c r="W416" i="6"/>
  <c r="R416" i="6"/>
  <c r="M416" i="6"/>
  <c r="H416" i="6"/>
  <c r="AV415" i="6"/>
  <c r="AQ415" i="6"/>
  <c r="AL415" i="6"/>
  <c r="AG415" i="6"/>
  <c r="AB415" i="6"/>
  <c r="W415" i="6"/>
  <c r="R415" i="6"/>
  <c r="M415" i="6"/>
  <c r="H415" i="6"/>
  <c r="AV414" i="6"/>
  <c r="AQ414" i="6"/>
  <c r="AL414" i="6"/>
  <c r="AG414" i="6"/>
  <c r="AB414" i="6"/>
  <c r="W414" i="6"/>
  <c r="R414" i="6"/>
  <c r="M414" i="6"/>
  <c r="H414" i="6"/>
  <c r="AV413" i="6"/>
  <c r="AQ413" i="6"/>
  <c r="AL413" i="6"/>
  <c r="AG413" i="6"/>
  <c r="AB413" i="6"/>
  <c r="W413" i="6"/>
  <c r="R413" i="6"/>
  <c r="M413" i="6"/>
  <c r="H413" i="6"/>
  <c r="AV412" i="6"/>
  <c r="AQ412" i="6"/>
  <c r="AL412" i="6"/>
  <c r="AG412" i="6"/>
  <c r="AB412" i="6"/>
  <c r="W412" i="6"/>
  <c r="R412" i="6"/>
  <c r="M412" i="6"/>
  <c r="H412" i="6"/>
  <c r="AV411" i="6"/>
  <c r="AQ411" i="6"/>
  <c r="AL411" i="6"/>
  <c r="AG411" i="6"/>
  <c r="AB411" i="6"/>
  <c r="W411" i="6"/>
  <c r="R411" i="6"/>
  <c r="M411" i="6"/>
  <c r="H411" i="6"/>
  <c r="AV410" i="6"/>
  <c r="AQ410" i="6"/>
  <c r="AL410" i="6"/>
  <c r="AG410" i="6"/>
  <c r="AB410" i="6"/>
  <c r="W410" i="6"/>
  <c r="R410" i="6"/>
  <c r="M410" i="6"/>
  <c r="H410" i="6"/>
  <c r="AV409" i="6"/>
  <c r="AQ409" i="6"/>
  <c r="AL409" i="6"/>
  <c r="AG409" i="6"/>
  <c r="AB409" i="6"/>
  <c r="W409" i="6"/>
  <c r="R409" i="6"/>
  <c r="M409" i="6"/>
  <c r="H409" i="6"/>
  <c r="AV408" i="6"/>
  <c r="AQ408" i="6"/>
  <c r="AL408" i="6"/>
  <c r="AG408" i="6"/>
  <c r="AB408" i="6"/>
  <c r="W408" i="6"/>
  <c r="R408" i="6"/>
  <c r="M408" i="6"/>
  <c r="H408" i="6"/>
  <c r="AV407" i="6"/>
  <c r="AQ407" i="6"/>
  <c r="AL407" i="6"/>
  <c r="AG407" i="6"/>
  <c r="AB407" i="6"/>
  <c r="W407" i="6"/>
  <c r="R407" i="6"/>
  <c r="M407" i="6"/>
  <c r="H407" i="6"/>
  <c r="AV406" i="6"/>
  <c r="AQ406" i="6"/>
  <c r="AL406" i="6"/>
  <c r="AG406" i="6"/>
  <c r="AB406" i="6"/>
  <c r="W406" i="6"/>
  <c r="R406" i="6"/>
  <c r="M406" i="6"/>
  <c r="H406" i="6"/>
  <c r="AV405" i="6"/>
  <c r="AQ405" i="6"/>
  <c r="AL405" i="6"/>
  <c r="AG405" i="6"/>
  <c r="AB405" i="6"/>
  <c r="W405" i="6"/>
  <c r="R405" i="6"/>
  <c r="M405" i="6"/>
  <c r="H405" i="6"/>
  <c r="AV404" i="6"/>
  <c r="AQ404" i="6"/>
  <c r="AL404" i="6"/>
  <c r="AG404" i="6"/>
  <c r="AB404" i="6"/>
  <c r="W404" i="6"/>
  <c r="R404" i="6"/>
  <c r="M404" i="6"/>
  <c r="H404" i="6"/>
  <c r="AV403" i="6"/>
  <c r="AQ403" i="6"/>
  <c r="AL403" i="6"/>
  <c r="AG403" i="6"/>
  <c r="AB403" i="6"/>
  <c r="W403" i="6"/>
  <c r="R403" i="6"/>
  <c r="M403" i="6"/>
  <c r="H403" i="6"/>
  <c r="AV402" i="6"/>
  <c r="AQ402" i="6"/>
  <c r="AL402" i="6"/>
  <c r="AG402" i="6"/>
  <c r="AB402" i="6"/>
  <c r="W402" i="6"/>
  <c r="R402" i="6"/>
  <c r="M402" i="6"/>
  <c r="H402" i="6"/>
  <c r="AV401" i="6"/>
  <c r="AQ401" i="6"/>
  <c r="AL401" i="6"/>
  <c r="AL421" i="6" s="1"/>
  <c r="AG401" i="6"/>
  <c r="AB401" i="6"/>
  <c r="AB421" i="6" s="1"/>
  <c r="W401" i="6"/>
  <c r="R401" i="6"/>
  <c r="M401" i="6"/>
  <c r="H401" i="6"/>
  <c r="AV398" i="6"/>
  <c r="AQ398" i="6"/>
  <c r="AL398" i="6"/>
  <c r="AG398" i="6"/>
  <c r="AB398" i="6"/>
  <c r="W398" i="6"/>
  <c r="R398" i="6"/>
  <c r="M398" i="6"/>
  <c r="H398" i="6"/>
  <c r="AV397" i="6"/>
  <c r="AQ397" i="6"/>
  <c r="AL397" i="6"/>
  <c r="AG397" i="6"/>
  <c r="AB397" i="6"/>
  <c r="W397" i="6"/>
  <c r="R397" i="6"/>
  <c r="M397" i="6"/>
  <c r="H397" i="6"/>
  <c r="AV396" i="6"/>
  <c r="AQ396" i="6"/>
  <c r="AL396" i="6"/>
  <c r="AG396" i="6"/>
  <c r="AB396" i="6"/>
  <c r="W396" i="6"/>
  <c r="R396" i="6"/>
  <c r="M396" i="6"/>
  <c r="H396" i="6"/>
  <c r="AV395" i="6"/>
  <c r="AQ395" i="6"/>
  <c r="AL395" i="6"/>
  <c r="AG395" i="6"/>
  <c r="AB395" i="6"/>
  <c r="W395" i="6"/>
  <c r="R395" i="6"/>
  <c r="M395" i="6"/>
  <c r="H395" i="6"/>
  <c r="AV394" i="6"/>
  <c r="AQ394" i="6"/>
  <c r="AL394" i="6"/>
  <c r="AG394" i="6"/>
  <c r="AB394" i="6"/>
  <c r="W394" i="6"/>
  <c r="R394" i="6"/>
  <c r="M394" i="6"/>
  <c r="H394" i="6"/>
  <c r="AV393" i="6"/>
  <c r="AQ393" i="6"/>
  <c r="AL393" i="6"/>
  <c r="AG393" i="6"/>
  <c r="AB393" i="6"/>
  <c r="W393" i="6"/>
  <c r="R393" i="6"/>
  <c r="M393" i="6"/>
  <c r="H393" i="6"/>
  <c r="AV392" i="6"/>
  <c r="AQ392" i="6"/>
  <c r="AL392" i="6"/>
  <c r="AG392" i="6"/>
  <c r="AB392" i="6"/>
  <c r="W392" i="6"/>
  <c r="R392" i="6"/>
  <c r="M392" i="6"/>
  <c r="H392" i="6"/>
  <c r="AV391" i="6"/>
  <c r="AQ391" i="6"/>
  <c r="AL391" i="6"/>
  <c r="AG391" i="6"/>
  <c r="AB391" i="6"/>
  <c r="W391" i="6"/>
  <c r="R391" i="6"/>
  <c r="M391" i="6"/>
  <c r="H391" i="6"/>
  <c r="AV390" i="6"/>
  <c r="AQ390" i="6"/>
  <c r="AL390" i="6"/>
  <c r="AG390" i="6"/>
  <c r="AB390" i="6"/>
  <c r="W390" i="6"/>
  <c r="R390" i="6"/>
  <c r="M390" i="6"/>
  <c r="H390" i="6"/>
  <c r="AV389" i="6"/>
  <c r="AQ389" i="6"/>
  <c r="AL389" i="6"/>
  <c r="AG389" i="6"/>
  <c r="AB389" i="6"/>
  <c r="W389" i="6"/>
  <c r="R389" i="6"/>
  <c r="M389" i="6"/>
  <c r="H389" i="6"/>
  <c r="AV388" i="6"/>
  <c r="AQ388" i="6"/>
  <c r="AL388" i="6"/>
  <c r="AG388" i="6"/>
  <c r="AB388" i="6"/>
  <c r="W388" i="6"/>
  <c r="R388" i="6"/>
  <c r="M388" i="6"/>
  <c r="H388" i="6"/>
  <c r="AV387" i="6"/>
  <c r="AQ387" i="6"/>
  <c r="AL387" i="6"/>
  <c r="AG387" i="6"/>
  <c r="AB387" i="6"/>
  <c r="W387" i="6"/>
  <c r="R387" i="6"/>
  <c r="M387" i="6"/>
  <c r="H387" i="6"/>
  <c r="AV386" i="6"/>
  <c r="AQ386" i="6"/>
  <c r="AL386" i="6"/>
  <c r="AG386" i="6"/>
  <c r="AB386" i="6"/>
  <c r="W386" i="6"/>
  <c r="R386" i="6"/>
  <c r="M386" i="6"/>
  <c r="H386" i="6"/>
  <c r="AV385" i="6"/>
  <c r="AQ385" i="6"/>
  <c r="AL385" i="6"/>
  <c r="AG385" i="6"/>
  <c r="AB385" i="6"/>
  <c r="W385" i="6"/>
  <c r="R385" i="6"/>
  <c r="M385" i="6"/>
  <c r="H385" i="6"/>
  <c r="AV384" i="6"/>
  <c r="AQ384" i="6"/>
  <c r="AL384" i="6"/>
  <c r="AG384" i="6"/>
  <c r="AB384" i="6"/>
  <c r="W384" i="6"/>
  <c r="R384" i="6"/>
  <c r="M384" i="6"/>
  <c r="H384" i="6"/>
  <c r="AV383" i="6"/>
  <c r="AQ383" i="6"/>
  <c r="AL383" i="6"/>
  <c r="AG383" i="6"/>
  <c r="AB383" i="6"/>
  <c r="W383" i="6"/>
  <c r="R383" i="6"/>
  <c r="M383" i="6"/>
  <c r="H383" i="6"/>
  <c r="AV382" i="6"/>
  <c r="AQ382" i="6"/>
  <c r="AL382" i="6"/>
  <c r="AG382" i="6"/>
  <c r="AB382" i="6"/>
  <c r="W382" i="6"/>
  <c r="R382" i="6"/>
  <c r="M382" i="6"/>
  <c r="H382" i="6"/>
  <c r="AV381" i="6"/>
  <c r="AQ381" i="6"/>
  <c r="AL381" i="6"/>
  <c r="AG381" i="6"/>
  <c r="AB381" i="6"/>
  <c r="W381" i="6"/>
  <c r="R381" i="6"/>
  <c r="M381" i="6"/>
  <c r="H381" i="6"/>
  <c r="AV380" i="6"/>
  <c r="AQ380" i="6"/>
  <c r="AQ379" i="6"/>
  <c r="AL380" i="6"/>
  <c r="AG380" i="6"/>
  <c r="AB380" i="6"/>
  <c r="W380" i="6"/>
  <c r="R380" i="6"/>
  <c r="M380" i="6"/>
  <c r="H380" i="6"/>
  <c r="AV379" i="6"/>
  <c r="AL379" i="6"/>
  <c r="AG379" i="6"/>
  <c r="AB379" i="6"/>
  <c r="AB399" i="6" s="1"/>
  <c r="W379" i="6"/>
  <c r="R379" i="6"/>
  <c r="M379" i="6"/>
  <c r="H379" i="6"/>
  <c r="AV376" i="6"/>
  <c r="AQ376" i="6"/>
  <c r="AL376" i="6"/>
  <c r="AG376" i="6"/>
  <c r="AB376" i="6"/>
  <c r="W376" i="6"/>
  <c r="R376" i="6"/>
  <c r="M376" i="6"/>
  <c r="H376" i="6"/>
  <c r="AV375" i="6"/>
  <c r="AQ375" i="6"/>
  <c r="AL375" i="6"/>
  <c r="AG375" i="6"/>
  <c r="AB375" i="6"/>
  <c r="W375" i="6"/>
  <c r="R375" i="6"/>
  <c r="M375" i="6"/>
  <c r="H375" i="6"/>
  <c r="AV374" i="6"/>
  <c r="AQ374" i="6"/>
  <c r="AL374" i="6"/>
  <c r="AG374" i="6"/>
  <c r="AB374" i="6"/>
  <c r="W374" i="6"/>
  <c r="R374" i="6"/>
  <c r="M374" i="6"/>
  <c r="H374" i="6"/>
  <c r="AV373" i="6"/>
  <c r="AQ373" i="6"/>
  <c r="AL373" i="6"/>
  <c r="AG373" i="6"/>
  <c r="AB373" i="6"/>
  <c r="W373" i="6"/>
  <c r="R373" i="6"/>
  <c r="M373" i="6"/>
  <c r="H373" i="6"/>
  <c r="AV372" i="6"/>
  <c r="AQ372" i="6"/>
  <c r="AL372" i="6"/>
  <c r="AG372" i="6"/>
  <c r="AB372" i="6"/>
  <c r="W372" i="6"/>
  <c r="R372" i="6"/>
  <c r="M372" i="6"/>
  <c r="H372" i="6"/>
  <c r="AV371" i="6"/>
  <c r="AQ371" i="6"/>
  <c r="AL371" i="6"/>
  <c r="AG371" i="6"/>
  <c r="AB371" i="6"/>
  <c r="W371" i="6"/>
  <c r="R371" i="6"/>
  <c r="M371" i="6"/>
  <c r="H371" i="6"/>
  <c r="AV370" i="6"/>
  <c r="AQ370" i="6"/>
  <c r="AL370" i="6"/>
  <c r="AG370" i="6"/>
  <c r="AB370" i="6"/>
  <c r="W370" i="6"/>
  <c r="R370" i="6"/>
  <c r="M370" i="6"/>
  <c r="H370" i="6"/>
  <c r="AV369" i="6"/>
  <c r="AQ369" i="6"/>
  <c r="AL369" i="6"/>
  <c r="AG369" i="6"/>
  <c r="AB369" i="6"/>
  <c r="W369" i="6"/>
  <c r="R369" i="6"/>
  <c r="M369" i="6"/>
  <c r="H369" i="6"/>
  <c r="AV368" i="6"/>
  <c r="AQ368" i="6"/>
  <c r="AL368" i="6"/>
  <c r="AG368" i="6"/>
  <c r="AB368" i="6"/>
  <c r="W368" i="6"/>
  <c r="R368" i="6"/>
  <c r="M368" i="6"/>
  <c r="H368" i="6"/>
  <c r="AV367" i="6"/>
  <c r="AQ367" i="6"/>
  <c r="AL367" i="6"/>
  <c r="AG367" i="6"/>
  <c r="AB367" i="6"/>
  <c r="W367" i="6"/>
  <c r="R367" i="6"/>
  <c r="M367" i="6"/>
  <c r="H367" i="6"/>
  <c r="AV366" i="6"/>
  <c r="AQ366" i="6"/>
  <c r="AL366" i="6"/>
  <c r="AG366" i="6"/>
  <c r="AB366" i="6"/>
  <c r="W366" i="6"/>
  <c r="R366" i="6"/>
  <c r="M366" i="6"/>
  <c r="H366" i="6"/>
  <c r="AV365" i="6"/>
  <c r="AQ365" i="6"/>
  <c r="AL365" i="6"/>
  <c r="AG365" i="6"/>
  <c r="AB365" i="6"/>
  <c r="W365" i="6"/>
  <c r="R365" i="6"/>
  <c r="M365" i="6"/>
  <c r="H365" i="6"/>
  <c r="AV364" i="6"/>
  <c r="AQ364" i="6"/>
  <c r="AL364" i="6"/>
  <c r="AG364" i="6"/>
  <c r="AB364" i="6"/>
  <c r="W364" i="6"/>
  <c r="R364" i="6"/>
  <c r="M364" i="6"/>
  <c r="H364" i="6"/>
  <c r="AV363" i="6"/>
  <c r="AQ363" i="6"/>
  <c r="AL363" i="6"/>
  <c r="AG363" i="6"/>
  <c r="AB363" i="6"/>
  <c r="W363" i="6"/>
  <c r="R363" i="6"/>
  <c r="M363" i="6"/>
  <c r="H363" i="6"/>
  <c r="AV362" i="6"/>
  <c r="AQ362" i="6"/>
  <c r="AL362" i="6"/>
  <c r="AG362" i="6"/>
  <c r="AB362" i="6"/>
  <c r="W362" i="6"/>
  <c r="R362" i="6"/>
  <c r="M362" i="6"/>
  <c r="H362" i="6"/>
  <c r="AV361" i="6"/>
  <c r="AQ361" i="6"/>
  <c r="AL361" i="6"/>
  <c r="AG361" i="6"/>
  <c r="AB361" i="6"/>
  <c r="W361" i="6"/>
  <c r="R361" i="6"/>
  <c r="M361" i="6"/>
  <c r="H361" i="6"/>
  <c r="AV360" i="6"/>
  <c r="AQ360" i="6"/>
  <c r="AL360" i="6"/>
  <c r="AG360" i="6"/>
  <c r="AB360" i="6"/>
  <c r="W360" i="6"/>
  <c r="R360" i="6"/>
  <c r="M360" i="6"/>
  <c r="H360" i="6"/>
  <c r="AV359" i="6"/>
  <c r="AQ359" i="6"/>
  <c r="AL359" i="6"/>
  <c r="AG359" i="6"/>
  <c r="AB359" i="6"/>
  <c r="W359" i="6"/>
  <c r="R359" i="6"/>
  <c r="M359" i="6"/>
  <c r="H359" i="6"/>
  <c r="AV358" i="6"/>
  <c r="AQ358" i="6"/>
  <c r="AL358" i="6"/>
  <c r="AG358" i="6"/>
  <c r="AB358" i="6"/>
  <c r="W358" i="6"/>
  <c r="R358" i="6"/>
  <c r="M358" i="6"/>
  <c r="H358" i="6"/>
  <c r="AV357" i="6"/>
  <c r="AQ357" i="6"/>
  <c r="AL357" i="6"/>
  <c r="AG357" i="6"/>
  <c r="AB357" i="6"/>
  <c r="AB377" i="6" s="1"/>
  <c r="W357" i="6"/>
  <c r="R357" i="6"/>
  <c r="M357" i="6"/>
  <c r="H357" i="6"/>
  <c r="H377" i="6" s="1"/>
  <c r="AV354" i="6"/>
  <c r="AQ354" i="6"/>
  <c r="AL354" i="6"/>
  <c r="AG354" i="6"/>
  <c r="AB354" i="6"/>
  <c r="W354" i="6"/>
  <c r="R354" i="6"/>
  <c r="M354" i="6"/>
  <c r="H354" i="6"/>
  <c r="AV353" i="6"/>
  <c r="AQ353" i="6"/>
  <c r="AL353" i="6"/>
  <c r="AG353" i="6"/>
  <c r="AB353" i="6"/>
  <c r="W353" i="6"/>
  <c r="R353" i="6"/>
  <c r="M353" i="6"/>
  <c r="H353" i="6"/>
  <c r="AV352" i="6"/>
  <c r="AQ352" i="6"/>
  <c r="AL352" i="6"/>
  <c r="AG352" i="6"/>
  <c r="AB352" i="6"/>
  <c r="W352" i="6"/>
  <c r="R352" i="6"/>
  <c r="M352" i="6"/>
  <c r="H352" i="6"/>
  <c r="AV351" i="6"/>
  <c r="AQ351" i="6"/>
  <c r="AL351" i="6"/>
  <c r="AG351" i="6"/>
  <c r="AB351" i="6"/>
  <c r="W351" i="6"/>
  <c r="R351" i="6"/>
  <c r="M351" i="6"/>
  <c r="H351" i="6"/>
  <c r="AV350" i="6"/>
  <c r="AQ350" i="6"/>
  <c r="AL350" i="6"/>
  <c r="AG350" i="6"/>
  <c r="AB350" i="6"/>
  <c r="W350" i="6"/>
  <c r="R350" i="6"/>
  <c r="M350" i="6"/>
  <c r="H350" i="6"/>
  <c r="AV349" i="6"/>
  <c r="AQ349" i="6"/>
  <c r="AL349" i="6"/>
  <c r="AG349" i="6"/>
  <c r="AB349" i="6"/>
  <c r="W349" i="6"/>
  <c r="R349" i="6"/>
  <c r="M349" i="6"/>
  <c r="H349" i="6"/>
  <c r="AV348" i="6"/>
  <c r="AQ348" i="6"/>
  <c r="AL348" i="6"/>
  <c r="AG348" i="6"/>
  <c r="AB348" i="6"/>
  <c r="W348" i="6"/>
  <c r="R348" i="6"/>
  <c r="M348" i="6"/>
  <c r="H348" i="6"/>
  <c r="AV347" i="6"/>
  <c r="AQ347" i="6"/>
  <c r="AL347" i="6"/>
  <c r="AG347" i="6"/>
  <c r="AB347" i="6"/>
  <c r="W347" i="6"/>
  <c r="R347" i="6"/>
  <c r="M347" i="6"/>
  <c r="H347" i="6"/>
  <c r="AV346" i="6"/>
  <c r="AQ346" i="6"/>
  <c r="AL346" i="6"/>
  <c r="AG346" i="6"/>
  <c r="AB346" i="6"/>
  <c r="W346" i="6"/>
  <c r="R346" i="6"/>
  <c r="M346" i="6"/>
  <c r="H346" i="6"/>
  <c r="AV345" i="6"/>
  <c r="AQ345" i="6"/>
  <c r="AL345" i="6"/>
  <c r="AG345" i="6"/>
  <c r="AB345" i="6"/>
  <c r="W345" i="6"/>
  <c r="R345" i="6"/>
  <c r="M345" i="6"/>
  <c r="H345" i="6"/>
  <c r="AV344" i="6"/>
  <c r="AQ344" i="6"/>
  <c r="AL344" i="6"/>
  <c r="AG344" i="6"/>
  <c r="AB344" i="6"/>
  <c r="W344" i="6"/>
  <c r="R344" i="6"/>
  <c r="M344" i="6"/>
  <c r="H344" i="6"/>
  <c r="AV343" i="6"/>
  <c r="AQ343" i="6"/>
  <c r="AL343" i="6"/>
  <c r="AG343" i="6"/>
  <c r="AB343" i="6"/>
  <c r="W343" i="6"/>
  <c r="R343" i="6"/>
  <c r="M343" i="6"/>
  <c r="H343" i="6"/>
  <c r="AV342" i="6"/>
  <c r="AQ342" i="6"/>
  <c r="AL342" i="6"/>
  <c r="AG342" i="6"/>
  <c r="AB342" i="6"/>
  <c r="W342" i="6"/>
  <c r="R342" i="6"/>
  <c r="M342" i="6"/>
  <c r="H342" i="6"/>
  <c r="AV341" i="6"/>
  <c r="AQ341" i="6"/>
  <c r="AL341" i="6"/>
  <c r="AG341" i="6"/>
  <c r="AB341" i="6"/>
  <c r="W341" i="6"/>
  <c r="R341" i="6"/>
  <c r="M341" i="6"/>
  <c r="H341" i="6"/>
  <c r="AV340" i="6"/>
  <c r="AQ340" i="6"/>
  <c r="AL340" i="6"/>
  <c r="AG340" i="6"/>
  <c r="AB340" i="6"/>
  <c r="W340" i="6"/>
  <c r="R340" i="6"/>
  <c r="M340" i="6"/>
  <c r="H340" i="6"/>
  <c r="AV339" i="6"/>
  <c r="AQ339" i="6"/>
  <c r="AL339" i="6"/>
  <c r="AG339" i="6"/>
  <c r="AB339" i="6"/>
  <c r="W339" i="6"/>
  <c r="R339" i="6"/>
  <c r="M339" i="6"/>
  <c r="H339" i="6"/>
  <c r="AV338" i="6"/>
  <c r="AQ338" i="6"/>
  <c r="AL338" i="6"/>
  <c r="AG338" i="6"/>
  <c r="AB338" i="6"/>
  <c r="W338" i="6"/>
  <c r="R338" i="6"/>
  <c r="M338" i="6"/>
  <c r="H338" i="6"/>
  <c r="AV337" i="6"/>
  <c r="AQ337" i="6"/>
  <c r="AL337" i="6"/>
  <c r="AG337" i="6"/>
  <c r="AB337" i="6"/>
  <c r="W337" i="6"/>
  <c r="R337" i="6"/>
  <c r="M337" i="6"/>
  <c r="H337" i="6"/>
  <c r="AV336" i="6"/>
  <c r="AQ336" i="6"/>
  <c r="AL336" i="6"/>
  <c r="AG336" i="6"/>
  <c r="AB336" i="6"/>
  <c r="W336" i="6"/>
  <c r="R336" i="6"/>
  <c r="M336" i="6"/>
  <c r="M355" i="6" s="1"/>
  <c r="H336" i="6"/>
  <c r="AV335" i="6"/>
  <c r="AQ335" i="6"/>
  <c r="AL335" i="6"/>
  <c r="AG335" i="6"/>
  <c r="AB335" i="6"/>
  <c r="W335" i="6"/>
  <c r="R335" i="6"/>
  <c r="M335" i="6"/>
  <c r="H335" i="6"/>
  <c r="H355" i="6" s="1"/>
  <c r="AV332" i="6"/>
  <c r="AQ332" i="6"/>
  <c r="AL332" i="6"/>
  <c r="AG332" i="6"/>
  <c r="AB332" i="6"/>
  <c r="W332" i="6"/>
  <c r="R332" i="6"/>
  <c r="M332" i="6"/>
  <c r="H332" i="6"/>
  <c r="AV331" i="6"/>
  <c r="AQ331" i="6"/>
  <c r="AL331" i="6"/>
  <c r="AG331" i="6"/>
  <c r="AB331" i="6"/>
  <c r="W331" i="6"/>
  <c r="R331" i="6"/>
  <c r="M331" i="6"/>
  <c r="H331" i="6"/>
  <c r="AV330" i="6"/>
  <c r="AQ330" i="6"/>
  <c r="AL330" i="6"/>
  <c r="AG330" i="6"/>
  <c r="AB330" i="6"/>
  <c r="W330" i="6"/>
  <c r="R330" i="6"/>
  <c r="M330" i="6"/>
  <c r="H330" i="6"/>
  <c r="AV329" i="6"/>
  <c r="AQ329" i="6"/>
  <c r="AL329" i="6"/>
  <c r="AG329" i="6"/>
  <c r="AB329" i="6"/>
  <c r="W329" i="6"/>
  <c r="R329" i="6"/>
  <c r="M329" i="6"/>
  <c r="H329" i="6"/>
  <c r="AV328" i="6"/>
  <c r="AQ328" i="6"/>
  <c r="AL328" i="6"/>
  <c r="AG328" i="6"/>
  <c r="AB328" i="6"/>
  <c r="W328" i="6"/>
  <c r="R328" i="6"/>
  <c r="M328" i="6"/>
  <c r="H328" i="6"/>
  <c r="AV327" i="6"/>
  <c r="AQ327" i="6"/>
  <c r="AL327" i="6"/>
  <c r="AG327" i="6"/>
  <c r="AB327" i="6"/>
  <c r="W327" i="6"/>
  <c r="R327" i="6"/>
  <c r="M327" i="6"/>
  <c r="H327" i="6"/>
  <c r="AV326" i="6"/>
  <c r="AQ326" i="6"/>
  <c r="AL326" i="6"/>
  <c r="AG326" i="6"/>
  <c r="AB326" i="6"/>
  <c r="W326" i="6"/>
  <c r="R326" i="6"/>
  <c r="M326" i="6"/>
  <c r="H326" i="6"/>
  <c r="AV325" i="6"/>
  <c r="AQ325" i="6"/>
  <c r="AL325" i="6"/>
  <c r="AG325" i="6"/>
  <c r="AB325" i="6"/>
  <c r="W325" i="6"/>
  <c r="R325" i="6"/>
  <c r="M325" i="6"/>
  <c r="H325" i="6"/>
  <c r="AV324" i="6"/>
  <c r="AQ324" i="6"/>
  <c r="AL324" i="6"/>
  <c r="AG324" i="6"/>
  <c r="AB324" i="6"/>
  <c r="W324" i="6"/>
  <c r="R324" i="6"/>
  <c r="M324" i="6"/>
  <c r="H324" i="6"/>
  <c r="AV323" i="6"/>
  <c r="AQ323" i="6"/>
  <c r="AL323" i="6"/>
  <c r="AG323" i="6"/>
  <c r="AB323" i="6"/>
  <c r="W323" i="6"/>
  <c r="R323" i="6"/>
  <c r="M323" i="6"/>
  <c r="H323" i="6"/>
  <c r="AV322" i="6"/>
  <c r="AQ322" i="6"/>
  <c r="AL322" i="6"/>
  <c r="AG322" i="6"/>
  <c r="AB322" i="6"/>
  <c r="W322" i="6"/>
  <c r="R322" i="6"/>
  <c r="M322" i="6"/>
  <c r="H322" i="6"/>
  <c r="AV321" i="6"/>
  <c r="AQ321" i="6"/>
  <c r="AL321" i="6"/>
  <c r="AG321" i="6"/>
  <c r="AB321" i="6"/>
  <c r="W321" i="6"/>
  <c r="R321" i="6"/>
  <c r="M321" i="6"/>
  <c r="H321" i="6"/>
  <c r="AV320" i="6"/>
  <c r="AQ320" i="6"/>
  <c r="AL320" i="6"/>
  <c r="AG320" i="6"/>
  <c r="AB320" i="6"/>
  <c r="W320" i="6"/>
  <c r="R320" i="6"/>
  <c r="M320" i="6"/>
  <c r="H320" i="6"/>
  <c r="AV319" i="6"/>
  <c r="AQ319" i="6"/>
  <c r="AL319" i="6"/>
  <c r="AG319" i="6"/>
  <c r="AB319" i="6"/>
  <c r="W319" i="6"/>
  <c r="R319" i="6"/>
  <c r="M319" i="6"/>
  <c r="H319" i="6"/>
  <c r="AV318" i="6"/>
  <c r="AQ318" i="6"/>
  <c r="AL318" i="6"/>
  <c r="AG318" i="6"/>
  <c r="AB318" i="6"/>
  <c r="W318" i="6"/>
  <c r="R318" i="6"/>
  <c r="M318" i="6"/>
  <c r="H318" i="6"/>
  <c r="AV317" i="6"/>
  <c r="AQ317" i="6"/>
  <c r="AL317" i="6"/>
  <c r="AG317" i="6"/>
  <c r="AB317" i="6"/>
  <c r="W317" i="6"/>
  <c r="R317" i="6"/>
  <c r="M317" i="6"/>
  <c r="H317" i="6"/>
  <c r="AV316" i="6"/>
  <c r="AQ316" i="6"/>
  <c r="AL316" i="6"/>
  <c r="AG316" i="6"/>
  <c r="AB316" i="6"/>
  <c r="W316" i="6"/>
  <c r="R316" i="6"/>
  <c r="M316" i="6"/>
  <c r="H316" i="6"/>
  <c r="AV315" i="6"/>
  <c r="AQ315" i="6"/>
  <c r="AL315" i="6"/>
  <c r="AG315" i="6"/>
  <c r="AB315" i="6"/>
  <c r="W315" i="6"/>
  <c r="R315" i="6"/>
  <c r="M315" i="6"/>
  <c r="H315" i="6"/>
  <c r="AV314" i="6"/>
  <c r="AQ314" i="6"/>
  <c r="AL314" i="6"/>
  <c r="AG314" i="6"/>
  <c r="AB314" i="6"/>
  <c r="W314" i="6"/>
  <c r="R314" i="6"/>
  <c r="M314" i="6"/>
  <c r="H314" i="6"/>
  <c r="AV313" i="6"/>
  <c r="AQ313" i="6"/>
  <c r="AL313" i="6"/>
  <c r="AL333" i="6" s="1"/>
  <c r="AG313" i="6"/>
  <c r="AB313" i="6"/>
  <c r="W313" i="6"/>
  <c r="R313" i="6"/>
  <c r="M313" i="6"/>
  <c r="H313" i="6"/>
  <c r="H333" i="6" s="1"/>
  <c r="AV310" i="6"/>
  <c r="AQ310" i="6"/>
  <c r="AL310" i="6"/>
  <c r="AG310" i="6"/>
  <c r="AB310" i="6"/>
  <c r="W310" i="6"/>
  <c r="R310" i="6"/>
  <c r="M310" i="6"/>
  <c r="H310" i="6"/>
  <c r="AV309" i="6"/>
  <c r="AQ309" i="6"/>
  <c r="AL309" i="6"/>
  <c r="AG309" i="6"/>
  <c r="AB309" i="6"/>
  <c r="W309" i="6"/>
  <c r="R309" i="6"/>
  <c r="M309" i="6"/>
  <c r="H309" i="6"/>
  <c r="AV308" i="6"/>
  <c r="AQ308" i="6"/>
  <c r="AL308" i="6"/>
  <c r="AG308" i="6"/>
  <c r="AB308" i="6"/>
  <c r="W308" i="6"/>
  <c r="R308" i="6"/>
  <c r="M308" i="6"/>
  <c r="H308" i="6"/>
  <c r="AV307" i="6"/>
  <c r="AQ307" i="6"/>
  <c r="AL307" i="6"/>
  <c r="AG307" i="6"/>
  <c r="AB307" i="6"/>
  <c r="W307" i="6"/>
  <c r="R307" i="6"/>
  <c r="M307" i="6"/>
  <c r="H307" i="6"/>
  <c r="AV306" i="6"/>
  <c r="AQ306" i="6"/>
  <c r="AL306" i="6"/>
  <c r="AG306" i="6"/>
  <c r="AB306" i="6"/>
  <c r="W306" i="6"/>
  <c r="R306" i="6"/>
  <c r="M306" i="6"/>
  <c r="H306" i="6"/>
  <c r="AV305" i="6"/>
  <c r="AQ305" i="6"/>
  <c r="AL305" i="6"/>
  <c r="AG305" i="6"/>
  <c r="AB305" i="6"/>
  <c r="W305" i="6"/>
  <c r="R305" i="6"/>
  <c r="M305" i="6"/>
  <c r="H305" i="6"/>
  <c r="AV304" i="6"/>
  <c r="AQ304" i="6"/>
  <c r="AL304" i="6"/>
  <c r="AG304" i="6"/>
  <c r="AB304" i="6"/>
  <c r="W304" i="6"/>
  <c r="R304" i="6"/>
  <c r="M304" i="6"/>
  <c r="H304" i="6"/>
  <c r="AV303" i="6"/>
  <c r="AQ303" i="6"/>
  <c r="AL303" i="6"/>
  <c r="AG303" i="6"/>
  <c r="AB303" i="6"/>
  <c r="W303" i="6"/>
  <c r="R303" i="6"/>
  <c r="M303" i="6"/>
  <c r="H303" i="6"/>
  <c r="AV302" i="6"/>
  <c r="AQ302" i="6"/>
  <c r="AL302" i="6"/>
  <c r="AG302" i="6"/>
  <c r="AB302" i="6"/>
  <c r="W302" i="6"/>
  <c r="R302" i="6"/>
  <c r="M302" i="6"/>
  <c r="H302" i="6"/>
  <c r="AV301" i="6"/>
  <c r="AQ301" i="6"/>
  <c r="AL301" i="6"/>
  <c r="AG301" i="6"/>
  <c r="AB301" i="6"/>
  <c r="W301" i="6"/>
  <c r="R301" i="6"/>
  <c r="M301" i="6"/>
  <c r="H301" i="6"/>
  <c r="AV300" i="6"/>
  <c r="AQ300" i="6"/>
  <c r="AL300" i="6"/>
  <c r="AG300" i="6"/>
  <c r="AB300" i="6"/>
  <c r="W300" i="6"/>
  <c r="R300" i="6"/>
  <c r="M300" i="6"/>
  <c r="H300" i="6"/>
  <c r="AV299" i="6"/>
  <c r="AQ299" i="6"/>
  <c r="AL299" i="6"/>
  <c r="AG299" i="6"/>
  <c r="AB299" i="6"/>
  <c r="W299" i="6"/>
  <c r="R299" i="6"/>
  <c r="M299" i="6"/>
  <c r="H299" i="6"/>
  <c r="AV298" i="6"/>
  <c r="AQ298" i="6"/>
  <c r="AL298" i="6"/>
  <c r="AG298" i="6"/>
  <c r="AB298" i="6"/>
  <c r="W298" i="6"/>
  <c r="R298" i="6"/>
  <c r="M298" i="6"/>
  <c r="H298" i="6"/>
  <c r="AV297" i="6"/>
  <c r="AQ297" i="6"/>
  <c r="AL297" i="6"/>
  <c r="AG297" i="6"/>
  <c r="AB297" i="6"/>
  <c r="W297" i="6"/>
  <c r="R297" i="6"/>
  <c r="M297" i="6"/>
  <c r="H297" i="6"/>
  <c r="AV296" i="6"/>
  <c r="AQ296" i="6"/>
  <c r="AL296" i="6"/>
  <c r="AG296" i="6"/>
  <c r="AB296" i="6"/>
  <c r="W296" i="6"/>
  <c r="R296" i="6"/>
  <c r="M296" i="6"/>
  <c r="H296" i="6"/>
  <c r="AV295" i="6"/>
  <c r="AQ295" i="6"/>
  <c r="AL295" i="6"/>
  <c r="AG295" i="6"/>
  <c r="AB295" i="6"/>
  <c r="W295" i="6"/>
  <c r="R295" i="6"/>
  <c r="M295" i="6"/>
  <c r="H295" i="6"/>
  <c r="AV294" i="6"/>
  <c r="AQ294" i="6"/>
  <c r="AL294" i="6"/>
  <c r="AG294" i="6"/>
  <c r="AB294" i="6"/>
  <c r="W294" i="6"/>
  <c r="R294" i="6"/>
  <c r="M294" i="6"/>
  <c r="H294" i="6"/>
  <c r="AV293" i="6"/>
  <c r="AQ293" i="6"/>
  <c r="AL293" i="6"/>
  <c r="AG293" i="6"/>
  <c r="AB293" i="6"/>
  <c r="W293" i="6"/>
  <c r="R293" i="6"/>
  <c r="M293" i="6"/>
  <c r="H293" i="6"/>
  <c r="AV292" i="6"/>
  <c r="AQ292" i="6"/>
  <c r="AL292" i="6"/>
  <c r="AG292" i="6"/>
  <c r="AB292" i="6"/>
  <c r="W292" i="6"/>
  <c r="W311" i="6" s="1"/>
  <c r="R292" i="6"/>
  <c r="M292" i="6"/>
  <c r="H292" i="6"/>
  <c r="AV291" i="6"/>
  <c r="AQ291" i="6"/>
  <c r="AL291" i="6"/>
  <c r="AG291" i="6"/>
  <c r="AB291" i="6"/>
  <c r="W291" i="6"/>
  <c r="R291" i="6"/>
  <c r="M291" i="6"/>
  <c r="H291" i="6"/>
  <c r="AV288" i="6"/>
  <c r="AQ288" i="6"/>
  <c r="AL288" i="6"/>
  <c r="AG288" i="6"/>
  <c r="AB288" i="6"/>
  <c r="W288" i="6"/>
  <c r="R288" i="6"/>
  <c r="M288" i="6"/>
  <c r="H288" i="6"/>
  <c r="AV287" i="6"/>
  <c r="AQ287" i="6"/>
  <c r="AL287" i="6"/>
  <c r="AG287" i="6"/>
  <c r="AB287" i="6"/>
  <c r="W287" i="6"/>
  <c r="R287" i="6"/>
  <c r="M287" i="6"/>
  <c r="H287" i="6"/>
  <c r="AV286" i="6"/>
  <c r="AQ286" i="6"/>
  <c r="AL286" i="6"/>
  <c r="AG286" i="6"/>
  <c r="AB286" i="6"/>
  <c r="W286" i="6"/>
  <c r="R286" i="6"/>
  <c r="M286" i="6"/>
  <c r="H286" i="6"/>
  <c r="AV285" i="6"/>
  <c r="AQ285" i="6"/>
  <c r="AL285" i="6"/>
  <c r="AG285" i="6"/>
  <c r="AB285" i="6"/>
  <c r="W285" i="6"/>
  <c r="R285" i="6"/>
  <c r="M285" i="6"/>
  <c r="H285" i="6"/>
  <c r="AV284" i="6"/>
  <c r="AQ284" i="6"/>
  <c r="AL284" i="6"/>
  <c r="AG284" i="6"/>
  <c r="AB284" i="6"/>
  <c r="W284" i="6"/>
  <c r="R284" i="6"/>
  <c r="M284" i="6"/>
  <c r="H284" i="6"/>
  <c r="AV283" i="6"/>
  <c r="AQ283" i="6"/>
  <c r="AL283" i="6"/>
  <c r="AG283" i="6"/>
  <c r="AB283" i="6"/>
  <c r="W283" i="6"/>
  <c r="R283" i="6"/>
  <c r="M283" i="6"/>
  <c r="H283" i="6"/>
  <c r="AV282" i="6"/>
  <c r="AQ282" i="6"/>
  <c r="AL282" i="6"/>
  <c r="AG282" i="6"/>
  <c r="AB282" i="6"/>
  <c r="W282" i="6"/>
  <c r="R282" i="6"/>
  <c r="M282" i="6"/>
  <c r="H282" i="6"/>
  <c r="AV281" i="6"/>
  <c r="AQ281" i="6"/>
  <c r="AL281" i="6"/>
  <c r="AG281" i="6"/>
  <c r="AB281" i="6"/>
  <c r="W281" i="6"/>
  <c r="R281" i="6"/>
  <c r="M281" i="6"/>
  <c r="H281" i="6"/>
  <c r="AV280" i="6"/>
  <c r="AQ280" i="6"/>
  <c r="AL280" i="6"/>
  <c r="AG280" i="6"/>
  <c r="AB280" i="6"/>
  <c r="W280" i="6"/>
  <c r="R280" i="6"/>
  <c r="M280" i="6"/>
  <c r="H280" i="6"/>
  <c r="AV279" i="6"/>
  <c r="AQ279" i="6"/>
  <c r="AL279" i="6"/>
  <c r="AG279" i="6"/>
  <c r="AB279" i="6"/>
  <c r="W279" i="6"/>
  <c r="R279" i="6"/>
  <c r="M279" i="6"/>
  <c r="H279" i="6"/>
  <c r="AV278" i="6"/>
  <c r="AQ278" i="6"/>
  <c r="AL278" i="6"/>
  <c r="AG278" i="6"/>
  <c r="AB278" i="6"/>
  <c r="W278" i="6"/>
  <c r="R278" i="6"/>
  <c r="M278" i="6"/>
  <c r="H278" i="6"/>
  <c r="AV277" i="6"/>
  <c r="AQ277" i="6"/>
  <c r="AL277" i="6"/>
  <c r="AG277" i="6"/>
  <c r="AB277" i="6"/>
  <c r="W277" i="6"/>
  <c r="R277" i="6"/>
  <c r="M277" i="6"/>
  <c r="H277" i="6"/>
  <c r="AV276" i="6"/>
  <c r="AQ276" i="6"/>
  <c r="AL276" i="6"/>
  <c r="AG276" i="6"/>
  <c r="AB276" i="6"/>
  <c r="W276" i="6"/>
  <c r="R276" i="6"/>
  <c r="M276" i="6"/>
  <c r="H276" i="6"/>
  <c r="AV275" i="6"/>
  <c r="AQ275" i="6"/>
  <c r="AL275" i="6"/>
  <c r="AG275" i="6"/>
  <c r="AB275" i="6"/>
  <c r="W275" i="6"/>
  <c r="R275" i="6"/>
  <c r="M275" i="6"/>
  <c r="H275" i="6"/>
  <c r="AV274" i="6"/>
  <c r="AQ274" i="6"/>
  <c r="AL274" i="6"/>
  <c r="AG274" i="6"/>
  <c r="AB274" i="6"/>
  <c r="W274" i="6"/>
  <c r="R274" i="6"/>
  <c r="M274" i="6"/>
  <c r="H274" i="6"/>
  <c r="AV273" i="6"/>
  <c r="AQ273" i="6"/>
  <c r="AL273" i="6"/>
  <c r="AG273" i="6"/>
  <c r="AB273" i="6"/>
  <c r="W273" i="6"/>
  <c r="R273" i="6"/>
  <c r="M273" i="6"/>
  <c r="H273" i="6"/>
  <c r="AV272" i="6"/>
  <c r="AQ272" i="6"/>
  <c r="AL272" i="6"/>
  <c r="AG272" i="6"/>
  <c r="AB272" i="6"/>
  <c r="W272" i="6"/>
  <c r="R272" i="6"/>
  <c r="M272" i="6"/>
  <c r="H272" i="6"/>
  <c r="AV271" i="6"/>
  <c r="AQ271" i="6"/>
  <c r="AL271" i="6"/>
  <c r="AG271" i="6"/>
  <c r="AB271" i="6"/>
  <c r="W271" i="6"/>
  <c r="R271" i="6"/>
  <c r="M271" i="6"/>
  <c r="H271" i="6"/>
  <c r="AV270" i="6"/>
  <c r="AQ270" i="6"/>
  <c r="AL270" i="6"/>
  <c r="AG270" i="6"/>
  <c r="AB270" i="6"/>
  <c r="W270" i="6"/>
  <c r="R270" i="6"/>
  <c r="M270" i="6"/>
  <c r="H270" i="6"/>
  <c r="AV269" i="6"/>
  <c r="AQ269" i="6"/>
  <c r="AL269" i="6"/>
  <c r="AG269" i="6"/>
  <c r="AB269" i="6"/>
  <c r="W269" i="6"/>
  <c r="R269" i="6"/>
  <c r="M269" i="6"/>
  <c r="H269" i="6"/>
  <c r="AV266" i="6"/>
  <c r="AQ266" i="6"/>
  <c r="AL266" i="6"/>
  <c r="AG266" i="6"/>
  <c r="AB266" i="6"/>
  <c r="W266" i="6"/>
  <c r="R266" i="6"/>
  <c r="M266" i="6"/>
  <c r="H266" i="6"/>
  <c r="AV265" i="6"/>
  <c r="AQ265" i="6"/>
  <c r="AL265" i="6"/>
  <c r="AG265" i="6"/>
  <c r="AB265" i="6"/>
  <c r="W265" i="6"/>
  <c r="R265" i="6"/>
  <c r="M265" i="6"/>
  <c r="H265" i="6"/>
  <c r="AV264" i="6"/>
  <c r="AQ264" i="6"/>
  <c r="AL264" i="6"/>
  <c r="AG264" i="6"/>
  <c r="AB264" i="6"/>
  <c r="W264" i="6"/>
  <c r="R264" i="6"/>
  <c r="M264" i="6"/>
  <c r="H264" i="6"/>
  <c r="AV263" i="6"/>
  <c r="AQ263" i="6"/>
  <c r="AL263" i="6"/>
  <c r="AG263" i="6"/>
  <c r="AB263" i="6"/>
  <c r="W263" i="6"/>
  <c r="R263" i="6"/>
  <c r="M263" i="6"/>
  <c r="H263" i="6"/>
  <c r="AV262" i="6"/>
  <c r="AQ262" i="6"/>
  <c r="AL262" i="6"/>
  <c r="AG262" i="6"/>
  <c r="AB262" i="6"/>
  <c r="W262" i="6"/>
  <c r="R262" i="6"/>
  <c r="M262" i="6"/>
  <c r="H262" i="6"/>
  <c r="AV261" i="6"/>
  <c r="AQ261" i="6"/>
  <c r="AL261" i="6"/>
  <c r="AG261" i="6"/>
  <c r="AB261" i="6"/>
  <c r="W261" i="6"/>
  <c r="R261" i="6"/>
  <c r="M261" i="6"/>
  <c r="H261" i="6"/>
  <c r="AV260" i="6"/>
  <c r="AQ260" i="6"/>
  <c r="AL260" i="6"/>
  <c r="AG260" i="6"/>
  <c r="AB260" i="6"/>
  <c r="W260" i="6"/>
  <c r="R260" i="6"/>
  <c r="M260" i="6"/>
  <c r="H260" i="6"/>
  <c r="AV259" i="6"/>
  <c r="AQ259" i="6"/>
  <c r="AL259" i="6"/>
  <c r="AG259" i="6"/>
  <c r="AB259" i="6"/>
  <c r="W259" i="6"/>
  <c r="R259" i="6"/>
  <c r="M259" i="6"/>
  <c r="H259" i="6"/>
  <c r="AV258" i="6"/>
  <c r="AQ258" i="6"/>
  <c r="AL258" i="6"/>
  <c r="AG258" i="6"/>
  <c r="AB258" i="6"/>
  <c r="W258" i="6"/>
  <c r="R258" i="6"/>
  <c r="M258" i="6"/>
  <c r="H258" i="6"/>
  <c r="AV257" i="6"/>
  <c r="AQ257" i="6"/>
  <c r="AL257" i="6"/>
  <c r="AG257" i="6"/>
  <c r="AB257" i="6"/>
  <c r="W257" i="6"/>
  <c r="R257" i="6"/>
  <c r="M257" i="6"/>
  <c r="H257" i="6"/>
  <c r="AV256" i="6"/>
  <c r="AQ256" i="6"/>
  <c r="AL256" i="6"/>
  <c r="AG256" i="6"/>
  <c r="AB256" i="6"/>
  <c r="W256" i="6"/>
  <c r="R256" i="6"/>
  <c r="M256" i="6"/>
  <c r="H256" i="6"/>
  <c r="AV255" i="6"/>
  <c r="AQ255" i="6"/>
  <c r="AL255" i="6"/>
  <c r="AG255" i="6"/>
  <c r="AB255" i="6"/>
  <c r="W255" i="6"/>
  <c r="R255" i="6"/>
  <c r="M255" i="6"/>
  <c r="H255" i="6"/>
  <c r="AV254" i="6"/>
  <c r="AQ254" i="6"/>
  <c r="AL254" i="6"/>
  <c r="AG254" i="6"/>
  <c r="AB254" i="6"/>
  <c r="W254" i="6"/>
  <c r="R254" i="6"/>
  <c r="M254" i="6"/>
  <c r="H254" i="6"/>
  <c r="AV253" i="6"/>
  <c r="AQ253" i="6"/>
  <c r="AL253" i="6"/>
  <c r="AG253" i="6"/>
  <c r="AB253" i="6"/>
  <c r="W253" i="6"/>
  <c r="R253" i="6"/>
  <c r="M253" i="6"/>
  <c r="H253" i="6"/>
  <c r="AV252" i="6"/>
  <c r="AQ252" i="6"/>
  <c r="AL252" i="6"/>
  <c r="AG252" i="6"/>
  <c r="AB252" i="6"/>
  <c r="W252" i="6"/>
  <c r="R252" i="6"/>
  <c r="M252" i="6"/>
  <c r="H252" i="6"/>
  <c r="AV251" i="6"/>
  <c r="AQ251" i="6"/>
  <c r="AL251" i="6"/>
  <c r="AG251" i="6"/>
  <c r="AB251" i="6"/>
  <c r="W251" i="6"/>
  <c r="R251" i="6"/>
  <c r="M251" i="6"/>
  <c r="H251" i="6"/>
  <c r="AV250" i="6"/>
  <c r="AQ250" i="6"/>
  <c r="AL250" i="6"/>
  <c r="AG250" i="6"/>
  <c r="AB250" i="6"/>
  <c r="W250" i="6"/>
  <c r="R250" i="6"/>
  <c r="M250" i="6"/>
  <c r="H250" i="6"/>
  <c r="AV249" i="6"/>
  <c r="AQ249" i="6"/>
  <c r="AL249" i="6"/>
  <c r="AG249" i="6"/>
  <c r="AB249" i="6"/>
  <c r="W249" i="6"/>
  <c r="R249" i="6"/>
  <c r="M249" i="6"/>
  <c r="H249" i="6"/>
  <c r="AV248" i="6"/>
  <c r="AQ248" i="6"/>
  <c r="AL248" i="6"/>
  <c r="AG248" i="6"/>
  <c r="AB248" i="6"/>
  <c r="W248" i="6"/>
  <c r="R248" i="6"/>
  <c r="M248" i="6"/>
  <c r="M267" i="6" s="1"/>
  <c r="H248" i="6"/>
  <c r="AV247" i="6"/>
  <c r="AV267" i="6" s="1"/>
  <c r="AQ247" i="6"/>
  <c r="AL247" i="6"/>
  <c r="AG247" i="6"/>
  <c r="AB247" i="6"/>
  <c r="AB267" i="6" s="1"/>
  <c r="W247" i="6"/>
  <c r="R247" i="6"/>
  <c r="M247" i="6"/>
  <c r="H247" i="6"/>
  <c r="AV244" i="6"/>
  <c r="AQ244" i="6"/>
  <c r="AL244" i="6"/>
  <c r="AG244" i="6"/>
  <c r="AB244" i="6"/>
  <c r="W244" i="6"/>
  <c r="R244" i="6"/>
  <c r="M244" i="6"/>
  <c r="H244" i="6"/>
  <c r="AV243" i="6"/>
  <c r="AQ243" i="6"/>
  <c r="AL243" i="6"/>
  <c r="AG243" i="6"/>
  <c r="AB243" i="6"/>
  <c r="W243" i="6"/>
  <c r="R243" i="6"/>
  <c r="M243" i="6"/>
  <c r="H243" i="6"/>
  <c r="AV242" i="6"/>
  <c r="AQ242" i="6"/>
  <c r="AL242" i="6"/>
  <c r="AG242" i="6"/>
  <c r="AB242" i="6"/>
  <c r="W242" i="6"/>
  <c r="R242" i="6"/>
  <c r="M242" i="6"/>
  <c r="H242" i="6"/>
  <c r="AV241" i="6"/>
  <c r="AQ241" i="6"/>
  <c r="AL241" i="6"/>
  <c r="AG241" i="6"/>
  <c r="AB241" i="6"/>
  <c r="W241" i="6"/>
  <c r="R241" i="6"/>
  <c r="M241" i="6"/>
  <c r="H241" i="6"/>
  <c r="AV240" i="6"/>
  <c r="AQ240" i="6"/>
  <c r="AL240" i="6"/>
  <c r="AG240" i="6"/>
  <c r="AB240" i="6"/>
  <c r="W240" i="6"/>
  <c r="R240" i="6"/>
  <c r="M240" i="6"/>
  <c r="H240" i="6"/>
  <c r="AV239" i="6"/>
  <c r="AQ239" i="6"/>
  <c r="AL239" i="6"/>
  <c r="AG239" i="6"/>
  <c r="AB239" i="6"/>
  <c r="W239" i="6"/>
  <c r="R239" i="6"/>
  <c r="M239" i="6"/>
  <c r="H239" i="6"/>
  <c r="AV238" i="6"/>
  <c r="AQ238" i="6"/>
  <c r="AL238" i="6"/>
  <c r="AG238" i="6"/>
  <c r="AB238" i="6"/>
  <c r="W238" i="6"/>
  <c r="R238" i="6"/>
  <c r="M238" i="6"/>
  <c r="H238" i="6"/>
  <c r="AV237" i="6"/>
  <c r="AQ237" i="6"/>
  <c r="AL237" i="6"/>
  <c r="AG237" i="6"/>
  <c r="AB237" i="6"/>
  <c r="W237" i="6"/>
  <c r="R237" i="6"/>
  <c r="M237" i="6"/>
  <c r="H237" i="6"/>
  <c r="AV236" i="6"/>
  <c r="AQ236" i="6"/>
  <c r="AL236" i="6"/>
  <c r="AG236" i="6"/>
  <c r="AB236" i="6"/>
  <c r="W236" i="6"/>
  <c r="R236" i="6"/>
  <c r="M236" i="6"/>
  <c r="H236" i="6"/>
  <c r="AV235" i="6"/>
  <c r="AQ235" i="6"/>
  <c r="AL235" i="6"/>
  <c r="AG235" i="6"/>
  <c r="AB235" i="6"/>
  <c r="W235" i="6"/>
  <c r="R235" i="6"/>
  <c r="M235" i="6"/>
  <c r="H235" i="6"/>
  <c r="AV234" i="6"/>
  <c r="AQ234" i="6"/>
  <c r="AL234" i="6"/>
  <c r="AG234" i="6"/>
  <c r="AB234" i="6"/>
  <c r="W234" i="6"/>
  <c r="R234" i="6"/>
  <c r="M234" i="6"/>
  <c r="H234" i="6"/>
  <c r="AV233" i="6"/>
  <c r="AQ233" i="6"/>
  <c r="AL233" i="6"/>
  <c r="AG233" i="6"/>
  <c r="AB233" i="6"/>
  <c r="W233" i="6"/>
  <c r="R233" i="6"/>
  <c r="M233" i="6"/>
  <c r="H233" i="6"/>
  <c r="AV232" i="6"/>
  <c r="AQ232" i="6"/>
  <c r="AL232" i="6"/>
  <c r="AG232" i="6"/>
  <c r="AB232" i="6"/>
  <c r="W232" i="6"/>
  <c r="R232" i="6"/>
  <c r="M232" i="6"/>
  <c r="H232" i="6"/>
  <c r="AV231" i="6"/>
  <c r="AQ231" i="6"/>
  <c r="AL231" i="6"/>
  <c r="AG231" i="6"/>
  <c r="AB231" i="6"/>
  <c r="W231" i="6"/>
  <c r="R231" i="6"/>
  <c r="M231" i="6"/>
  <c r="H231" i="6"/>
  <c r="AV230" i="6"/>
  <c r="AQ230" i="6"/>
  <c r="AL230" i="6"/>
  <c r="AG230" i="6"/>
  <c r="AB230" i="6"/>
  <c r="W230" i="6"/>
  <c r="R230" i="6"/>
  <c r="M230" i="6"/>
  <c r="H230" i="6"/>
  <c r="AV229" i="6"/>
  <c r="AQ229" i="6"/>
  <c r="AL229" i="6"/>
  <c r="AG229" i="6"/>
  <c r="AB229" i="6"/>
  <c r="W229" i="6"/>
  <c r="R229" i="6"/>
  <c r="M229" i="6"/>
  <c r="H229" i="6"/>
  <c r="AV228" i="6"/>
  <c r="AQ228" i="6"/>
  <c r="AL228" i="6"/>
  <c r="AG228" i="6"/>
  <c r="AB228" i="6"/>
  <c r="W228" i="6"/>
  <c r="R228" i="6"/>
  <c r="M228" i="6"/>
  <c r="H228" i="6"/>
  <c r="AV227" i="6"/>
  <c r="AQ227" i="6"/>
  <c r="AL227" i="6"/>
  <c r="AG227" i="6"/>
  <c r="AB227" i="6"/>
  <c r="W227" i="6"/>
  <c r="R227" i="6"/>
  <c r="M227" i="6"/>
  <c r="H227" i="6"/>
  <c r="AV226" i="6"/>
  <c r="AQ226" i="6"/>
  <c r="AL226" i="6"/>
  <c r="AG226" i="6"/>
  <c r="AB226" i="6"/>
  <c r="W226" i="6"/>
  <c r="R226" i="6"/>
  <c r="M226" i="6"/>
  <c r="H226" i="6"/>
  <c r="AV225" i="6"/>
  <c r="AQ225" i="6"/>
  <c r="AL225" i="6"/>
  <c r="AG225" i="6"/>
  <c r="AB225" i="6"/>
  <c r="W225" i="6"/>
  <c r="R225" i="6"/>
  <c r="M225" i="6"/>
  <c r="H225" i="6"/>
  <c r="AV222" i="6"/>
  <c r="AQ222" i="6"/>
  <c r="AL222" i="6"/>
  <c r="AG222" i="6"/>
  <c r="AB222" i="6"/>
  <c r="W222" i="6"/>
  <c r="R222" i="6"/>
  <c r="M222" i="6"/>
  <c r="H222" i="6"/>
  <c r="AV221" i="6"/>
  <c r="AQ221" i="6"/>
  <c r="AL221" i="6"/>
  <c r="AG221" i="6"/>
  <c r="AB221" i="6"/>
  <c r="W221" i="6"/>
  <c r="R221" i="6"/>
  <c r="M221" i="6"/>
  <c r="H221" i="6"/>
  <c r="AV220" i="6"/>
  <c r="AQ220" i="6"/>
  <c r="AL220" i="6"/>
  <c r="AG220" i="6"/>
  <c r="AB220" i="6"/>
  <c r="W220" i="6"/>
  <c r="R220" i="6"/>
  <c r="M220" i="6"/>
  <c r="H220" i="6"/>
  <c r="AV219" i="6"/>
  <c r="AQ219" i="6"/>
  <c r="AL219" i="6"/>
  <c r="AG219" i="6"/>
  <c r="AB219" i="6"/>
  <c r="W219" i="6"/>
  <c r="R219" i="6"/>
  <c r="M219" i="6"/>
  <c r="H219" i="6"/>
  <c r="AV218" i="6"/>
  <c r="AQ218" i="6"/>
  <c r="AL218" i="6"/>
  <c r="AG218" i="6"/>
  <c r="AB218" i="6"/>
  <c r="W218" i="6"/>
  <c r="R218" i="6"/>
  <c r="M218" i="6"/>
  <c r="H218" i="6"/>
  <c r="AV217" i="6"/>
  <c r="AQ217" i="6"/>
  <c r="AL217" i="6"/>
  <c r="AG217" i="6"/>
  <c r="AB217" i="6"/>
  <c r="W217" i="6"/>
  <c r="R217" i="6"/>
  <c r="M217" i="6"/>
  <c r="H217" i="6"/>
  <c r="AV216" i="6"/>
  <c r="AQ216" i="6"/>
  <c r="AL216" i="6"/>
  <c r="AG216" i="6"/>
  <c r="AB216" i="6"/>
  <c r="W216" i="6"/>
  <c r="R216" i="6"/>
  <c r="M216" i="6"/>
  <c r="H216" i="6"/>
  <c r="AV215" i="6"/>
  <c r="AQ215" i="6"/>
  <c r="AL215" i="6"/>
  <c r="AG215" i="6"/>
  <c r="AB215" i="6"/>
  <c r="W215" i="6"/>
  <c r="R215" i="6"/>
  <c r="M215" i="6"/>
  <c r="H215" i="6"/>
  <c r="AV214" i="6"/>
  <c r="AQ214" i="6"/>
  <c r="AL214" i="6"/>
  <c r="AG214" i="6"/>
  <c r="AB214" i="6"/>
  <c r="W214" i="6"/>
  <c r="R214" i="6"/>
  <c r="M214" i="6"/>
  <c r="H214" i="6"/>
  <c r="AV213" i="6"/>
  <c r="AQ213" i="6"/>
  <c r="AL213" i="6"/>
  <c r="AG213" i="6"/>
  <c r="AB213" i="6"/>
  <c r="W213" i="6"/>
  <c r="R213" i="6"/>
  <c r="M213" i="6"/>
  <c r="H213" i="6"/>
  <c r="AV212" i="6"/>
  <c r="AQ212" i="6"/>
  <c r="AL212" i="6"/>
  <c r="AG212" i="6"/>
  <c r="AB212" i="6"/>
  <c r="W212" i="6"/>
  <c r="R212" i="6"/>
  <c r="M212" i="6"/>
  <c r="H212" i="6"/>
  <c r="AV211" i="6"/>
  <c r="AQ211" i="6"/>
  <c r="AL211" i="6"/>
  <c r="AG211" i="6"/>
  <c r="AB211" i="6"/>
  <c r="W211" i="6"/>
  <c r="R211" i="6"/>
  <c r="M211" i="6"/>
  <c r="H211" i="6"/>
  <c r="AV210" i="6"/>
  <c r="AQ210" i="6"/>
  <c r="AL210" i="6"/>
  <c r="AG210" i="6"/>
  <c r="AB210" i="6"/>
  <c r="W210" i="6"/>
  <c r="R210" i="6"/>
  <c r="M210" i="6"/>
  <c r="H210" i="6"/>
  <c r="AV209" i="6"/>
  <c r="AQ209" i="6"/>
  <c r="AL209" i="6"/>
  <c r="AG209" i="6"/>
  <c r="AB209" i="6"/>
  <c r="W209" i="6"/>
  <c r="R209" i="6"/>
  <c r="M209" i="6"/>
  <c r="H209" i="6"/>
  <c r="AV208" i="6"/>
  <c r="AQ208" i="6"/>
  <c r="AL208" i="6"/>
  <c r="AG208" i="6"/>
  <c r="AB208" i="6"/>
  <c r="W208" i="6"/>
  <c r="R208" i="6"/>
  <c r="M208" i="6"/>
  <c r="H208" i="6"/>
  <c r="AV207" i="6"/>
  <c r="AQ207" i="6"/>
  <c r="AL207" i="6"/>
  <c r="AG207" i="6"/>
  <c r="AB207" i="6"/>
  <c r="W207" i="6"/>
  <c r="R207" i="6"/>
  <c r="M207" i="6"/>
  <c r="H207" i="6"/>
  <c r="AV206" i="6"/>
  <c r="AQ206" i="6"/>
  <c r="AL206" i="6"/>
  <c r="AG206" i="6"/>
  <c r="AB206" i="6"/>
  <c r="W206" i="6"/>
  <c r="R206" i="6"/>
  <c r="M206" i="6"/>
  <c r="H206" i="6"/>
  <c r="AV205" i="6"/>
  <c r="AQ205" i="6"/>
  <c r="AL205" i="6"/>
  <c r="AG205" i="6"/>
  <c r="AB205" i="6"/>
  <c r="W205" i="6"/>
  <c r="R205" i="6"/>
  <c r="M205" i="6"/>
  <c r="H205" i="6"/>
  <c r="AV204" i="6"/>
  <c r="AQ204" i="6"/>
  <c r="AL204" i="6"/>
  <c r="AG204" i="6"/>
  <c r="AB204" i="6"/>
  <c r="W204" i="6"/>
  <c r="R204" i="6"/>
  <c r="M204" i="6"/>
  <c r="H204" i="6"/>
  <c r="AV203" i="6"/>
  <c r="AQ203" i="6"/>
  <c r="AL203" i="6"/>
  <c r="AG203" i="6"/>
  <c r="AB203" i="6"/>
  <c r="W203" i="6"/>
  <c r="R203" i="6"/>
  <c r="M203" i="6"/>
  <c r="H203" i="6"/>
  <c r="H223" i="6" s="1"/>
  <c r="AV200" i="6"/>
  <c r="AQ200" i="6"/>
  <c r="AL200" i="6"/>
  <c r="AG200" i="6"/>
  <c r="AB200" i="6"/>
  <c r="W200" i="6"/>
  <c r="R200" i="6"/>
  <c r="M200" i="6"/>
  <c r="H200" i="6"/>
  <c r="AV199" i="6"/>
  <c r="AQ199" i="6"/>
  <c r="AL199" i="6"/>
  <c r="AG199" i="6"/>
  <c r="AB199" i="6"/>
  <c r="W199" i="6"/>
  <c r="R199" i="6"/>
  <c r="M199" i="6"/>
  <c r="H199" i="6"/>
  <c r="AV198" i="6"/>
  <c r="AQ198" i="6"/>
  <c r="AL198" i="6"/>
  <c r="AG198" i="6"/>
  <c r="AB198" i="6"/>
  <c r="W198" i="6"/>
  <c r="R198" i="6"/>
  <c r="M198" i="6"/>
  <c r="H198" i="6"/>
  <c r="AV197" i="6"/>
  <c r="AQ197" i="6"/>
  <c r="AL197" i="6"/>
  <c r="AG197" i="6"/>
  <c r="AB197" i="6"/>
  <c r="W197" i="6"/>
  <c r="R197" i="6"/>
  <c r="M197" i="6"/>
  <c r="H197" i="6"/>
  <c r="AV196" i="6"/>
  <c r="AQ196" i="6"/>
  <c r="AL196" i="6"/>
  <c r="AG196" i="6"/>
  <c r="AB196" i="6"/>
  <c r="W196" i="6"/>
  <c r="R196" i="6"/>
  <c r="M196" i="6"/>
  <c r="H196" i="6"/>
  <c r="AV195" i="6"/>
  <c r="AQ195" i="6"/>
  <c r="AL195" i="6"/>
  <c r="AG195" i="6"/>
  <c r="AB195" i="6"/>
  <c r="W195" i="6"/>
  <c r="R195" i="6"/>
  <c r="M195" i="6"/>
  <c r="H195" i="6"/>
  <c r="AV194" i="6"/>
  <c r="AQ194" i="6"/>
  <c r="AL194" i="6"/>
  <c r="AG194" i="6"/>
  <c r="AB194" i="6"/>
  <c r="W194" i="6"/>
  <c r="R194" i="6"/>
  <c r="M194" i="6"/>
  <c r="H194" i="6"/>
  <c r="AV193" i="6"/>
  <c r="AQ193" i="6"/>
  <c r="AL193" i="6"/>
  <c r="AG193" i="6"/>
  <c r="AB193" i="6"/>
  <c r="W193" i="6"/>
  <c r="R193" i="6"/>
  <c r="M193" i="6"/>
  <c r="H193" i="6"/>
  <c r="AV192" i="6"/>
  <c r="AQ192" i="6"/>
  <c r="AL192" i="6"/>
  <c r="AG192" i="6"/>
  <c r="AB192" i="6"/>
  <c r="W192" i="6"/>
  <c r="R192" i="6"/>
  <c r="M192" i="6"/>
  <c r="H192" i="6"/>
  <c r="AV191" i="6"/>
  <c r="AQ191" i="6"/>
  <c r="AL191" i="6"/>
  <c r="AG191" i="6"/>
  <c r="AB191" i="6"/>
  <c r="W191" i="6"/>
  <c r="R191" i="6"/>
  <c r="M191" i="6"/>
  <c r="H191" i="6"/>
  <c r="AV190" i="6"/>
  <c r="AQ190" i="6"/>
  <c r="AL190" i="6"/>
  <c r="AG190" i="6"/>
  <c r="AB190" i="6"/>
  <c r="W190" i="6"/>
  <c r="R190" i="6"/>
  <c r="M190" i="6"/>
  <c r="H190" i="6"/>
  <c r="AV189" i="6"/>
  <c r="AQ189" i="6"/>
  <c r="AL189" i="6"/>
  <c r="AG189" i="6"/>
  <c r="AB189" i="6"/>
  <c r="W189" i="6"/>
  <c r="R189" i="6"/>
  <c r="M189" i="6"/>
  <c r="H189" i="6"/>
  <c r="AV188" i="6"/>
  <c r="AQ188" i="6"/>
  <c r="AL188" i="6"/>
  <c r="AG188" i="6"/>
  <c r="AB188" i="6"/>
  <c r="W188" i="6"/>
  <c r="R188" i="6"/>
  <c r="M188" i="6"/>
  <c r="H188" i="6"/>
  <c r="AV187" i="6"/>
  <c r="AQ187" i="6"/>
  <c r="AL187" i="6"/>
  <c r="AG187" i="6"/>
  <c r="AB187" i="6"/>
  <c r="W187" i="6"/>
  <c r="R187" i="6"/>
  <c r="M187" i="6"/>
  <c r="H187" i="6"/>
  <c r="AV186" i="6"/>
  <c r="AQ186" i="6"/>
  <c r="AL186" i="6"/>
  <c r="AG186" i="6"/>
  <c r="AB186" i="6"/>
  <c r="W186" i="6"/>
  <c r="R186" i="6"/>
  <c r="M186" i="6"/>
  <c r="H186" i="6"/>
  <c r="AV185" i="6"/>
  <c r="AQ185" i="6"/>
  <c r="AL185" i="6"/>
  <c r="AG185" i="6"/>
  <c r="AB185" i="6"/>
  <c r="W185" i="6"/>
  <c r="R185" i="6"/>
  <c r="M185" i="6"/>
  <c r="H185" i="6"/>
  <c r="AV184" i="6"/>
  <c r="AQ184" i="6"/>
  <c r="AL184" i="6"/>
  <c r="AG184" i="6"/>
  <c r="AB184" i="6"/>
  <c r="W184" i="6"/>
  <c r="R184" i="6"/>
  <c r="M184" i="6"/>
  <c r="H184" i="6"/>
  <c r="AV183" i="6"/>
  <c r="AQ183" i="6"/>
  <c r="AL183" i="6"/>
  <c r="AG183" i="6"/>
  <c r="AB183" i="6"/>
  <c r="W183" i="6"/>
  <c r="R183" i="6"/>
  <c r="M183" i="6"/>
  <c r="H183" i="6"/>
  <c r="AV182" i="6"/>
  <c r="AQ182" i="6"/>
  <c r="AL182" i="6"/>
  <c r="AG182" i="6"/>
  <c r="AB182" i="6"/>
  <c r="W182" i="6"/>
  <c r="R182" i="6"/>
  <c r="M182" i="6"/>
  <c r="M201" i="6" s="1"/>
  <c r="H182" i="6"/>
  <c r="AV181" i="6"/>
  <c r="AQ181" i="6"/>
  <c r="AL181" i="6"/>
  <c r="AG181" i="6"/>
  <c r="AB181" i="6"/>
  <c r="W181" i="6"/>
  <c r="R181" i="6"/>
  <c r="M181" i="6"/>
  <c r="H181" i="6"/>
  <c r="AV178" i="6"/>
  <c r="AQ178" i="6"/>
  <c r="AL178" i="6"/>
  <c r="AG178" i="6"/>
  <c r="AB178" i="6"/>
  <c r="W178" i="6"/>
  <c r="R178" i="6"/>
  <c r="M178" i="6"/>
  <c r="H178" i="6"/>
  <c r="AV177" i="6"/>
  <c r="AQ177" i="6"/>
  <c r="AL177" i="6"/>
  <c r="AG177" i="6"/>
  <c r="AB177" i="6"/>
  <c r="W177" i="6"/>
  <c r="R177" i="6"/>
  <c r="M177" i="6"/>
  <c r="H177" i="6"/>
  <c r="AV176" i="6"/>
  <c r="AQ176" i="6"/>
  <c r="AL176" i="6"/>
  <c r="AG176" i="6"/>
  <c r="AB176" i="6"/>
  <c r="W176" i="6"/>
  <c r="R176" i="6"/>
  <c r="M176" i="6"/>
  <c r="H176" i="6"/>
  <c r="AV175" i="6"/>
  <c r="AQ175" i="6"/>
  <c r="AL175" i="6"/>
  <c r="AG175" i="6"/>
  <c r="AB175" i="6"/>
  <c r="W175" i="6"/>
  <c r="R175" i="6"/>
  <c r="M175" i="6"/>
  <c r="H175" i="6"/>
  <c r="AV174" i="6"/>
  <c r="AQ174" i="6"/>
  <c r="AL174" i="6"/>
  <c r="AG174" i="6"/>
  <c r="AB174" i="6"/>
  <c r="W174" i="6"/>
  <c r="R174" i="6"/>
  <c r="M174" i="6"/>
  <c r="H174" i="6"/>
  <c r="AV173" i="6"/>
  <c r="AQ173" i="6"/>
  <c r="AL173" i="6"/>
  <c r="AG173" i="6"/>
  <c r="AB173" i="6"/>
  <c r="W173" i="6"/>
  <c r="R173" i="6"/>
  <c r="M173" i="6"/>
  <c r="H173" i="6"/>
  <c r="AV172" i="6"/>
  <c r="AQ172" i="6"/>
  <c r="AL172" i="6"/>
  <c r="AG172" i="6"/>
  <c r="AB172" i="6"/>
  <c r="W172" i="6"/>
  <c r="R172" i="6"/>
  <c r="M172" i="6"/>
  <c r="H172" i="6"/>
  <c r="AV171" i="6"/>
  <c r="AQ171" i="6"/>
  <c r="AL171" i="6"/>
  <c r="AG171" i="6"/>
  <c r="AB171" i="6"/>
  <c r="W171" i="6"/>
  <c r="R171" i="6"/>
  <c r="M171" i="6"/>
  <c r="H171" i="6"/>
  <c r="AV170" i="6"/>
  <c r="AQ170" i="6"/>
  <c r="AL170" i="6"/>
  <c r="AG170" i="6"/>
  <c r="AB170" i="6"/>
  <c r="W170" i="6"/>
  <c r="R170" i="6"/>
  <c r="M170" i="6"/>
  <c r="H170" i="6"/>
  <c r="AV169" i="6"/>
  <c r="AQ169" i="6"/>
  <c r="AL169" i="6"/>
  <c r="AG169" i="6"/>
  <c r="AB169" i="6"/>
  <c r="W169" i="6"/>
  <c r="R169" i="6"/>
  <c r="M169" i="6"/>
  <c r="H169" i="6"/>
  <c r="AV168" i="6"/>
  <c r="AQ168" i="6"/>
  <c r="AL168" i="6"/>
  <c r="AG168" i="6"/>
  <c r="AB168" i="6"/>
  <c r="W168" i="6"/>
  <c r="R168" i="6"/>
  <c r="M168" i="6"/>
  <c r="H168" i="6"/>
  <c r="AV167" i="6"/>
  <c r="AQ167" i="6"/>
  <c r="AL167" i="6"/>
  <c r="AG167" i="6"/>
  <c r="AB167" i="6"/>
  <c r="W167" i="6"/>
  <c r="R167" i="6"/>
  <c r="M167" i="6"/>
  <c r="H167" i="6"/>
  <c r="AV166" i="6"/>
  <c r="AQ166" i="6"/>
  <c r="AL166" i="6"/>
  <c r="AG166" i="6"/>
  <c r="AB166" i="6"/>
  <c r="W166" i="6"/>
  <c r="R166" i="6"/>
  <c r="M166" i="6"/>
  <c r="H166" i="6"/>
  <c r="AV165" i="6"/>
  <c r="AQ165" i="6"/>
  <c r="AL165" i="6"/>
  <c r="AG165" i="6"/>
  <c r="AB165" i="6"/>
  <c r="W165" i="6"/>
  <c r="R165" i="6"/>
  <c r="M165" i="6"/>
  <c r="H165" i="6"/>
  <c r="AV164" i="6"/>
  <c r="AQ164" i="6"/>
  <c r="AL164" i="6"/>
  <c r="AG164" i="6"/>
  <c r="AB164" i="6"/>
  <c r="W164" i="6"/>
  <c r="R164" i="6"/>
  <c r="M164" i="6"/>
  <c r="H164" i="6"/>
  <c r="AV163" i="6"/>
  <c r="AQ163" i="6"/>
  <c r="AL163" i="6"/>
  <c r="AG163" i="6"/>
  <c r="AB163" i="6"/>
  <c r="W163" i="6"/>
  <c r="R163" i="6"/>
  <c r="M163" i="6"/>
  <c r="H163" i="6"/>
  <c r="AV162" i="6"/>
  <c r="AQ162" i="6"/>
  <c r="AL162" i="6"/>
  <c r="AG162" i="6"/>
  <c r="AB162" i="6"/>
  <c r="W162" i="6"/>
  <c r="R162" i="6"/>
  <c r="M162" i="6"/>
  <c r="H162" i="6"/>
  <c r="AV161" i="6"/>
  <c r="AQ161" i="6"/>
  <c r="AL161" i="6"/>
  <c r="AG161" i="6"/>
  <c r="AB161" i="6"/>
  <c r="W161" i="6"/>
  <c r="R161" i="6"/>
  <c r="M161" i="6"/>
  <c r="H161" i="6"/>
  <c r="AV160" i="6"/>
  <c r="AQ160" i="6"/>
  <c r="AL160" i="6"/>
  <c r="AG160" i="6"/>
  <c r="AB160" i="6"/>
  <c r="W160" i="6"/>
  <c r="R160" i="6"/>
  <c r="M160" i="6"/>
  <c r="M179" i="6" s="1"/>
  <c r="H160" i="6"/>
  <c r="AV159" i="6"/>
  <c r="AQ159" i="6"/>
  <c r="AL159" i="6"/>
  <c r="AG159" i="6"/>
  <c r="AB159" i="6"/>
  <c r="W159" i="6"/>
  <c r="R159" i="6"/>
  <c r="R179" i="6" s="1"/>
  <c r="M159" i="6"/>
  <c r="H159" i="6"/>
  <c r="H179" i="6" s="1"/>
  <c r="AV156" i="6"/>
  <c r="AQ156" i="6"/>
  <c r="AL156" i="6"/>
  <c r="AG156" i="6"/>
  <c r="AB156" i="6"/>
  <c r="W156" i="6"/>
  <c r="R156" i="6"/>
  <c r="M156" i="6"/>
  <c r="H156" i="6"/>
  <c r="AV155" i="6"/>
  <c r="AQ155" i="6"/>
  <c r="AL155" i="6"/>
  <c r="AG155" i="6"/>
  <c r="AB155" i="6"/>
  <c r="W155" i="6"/>
  <c r="R155" i="6"/>
  <c r="M155" i="6"/>
  <c r="H155" i="6"/>
  <c r="AV154" i="6"/>
  <c r="AQ154" i="6"/>
  <c r="AL154" i="6"/>
  <c r="AG154" i="6"/>
  <c r="AB154" i="6"/>
  <c r="W154" i="6"/>
  <c r="R154" i="6"/>
  <c r="M154" i="6"/>
  <c r="H154" i="6"/>
  <c r="AV153" i="6"/>
  <c r="AQ153" i="6"/>
  <c r="AL153" i="6"/>
  <c r="AG153" i="6"/>
  <c r="AB153" i="6"/>
  <c r="W153" i="6"/>
  <c r="R153" i="6"/>
  <c r="M153" i="6"/>
  <c r="H153" i="6"/>
  <c r="AV152" i="6"/>
  <c r="AQ152" i="6"/>
  <c r="AL152" i="6"/>
  <c r="AG152" i="6"/>
  <c r="AB152" i="6"/>
  <c r="W152" i="6"/>
  <c r="R152" i="6"/>
  <c r="M152" i="6"/>
  <c r="H152" i="6"/>
  <c r="AV151" i="6"/>
  <c r="AQ151" i="6"/>
  <c r="AL151" i="6"/>
  <c r="AG151" i="6"/>
  <c r="AB151" i="6"/>
  <c r="W151" i="6"/>
  <c r="R151" i="6"/>
  <c r="M151" i="6"/>
  <c r="H151" i="6"/>
  <c r="AV150" i="6"/>
  <c r="AQ150" i="6"/>
  <c r="AL150" i="6"/>
  <c r="AG150" i="6"/>
  <c r="AB150" i="6"/>
  <c r="W150" i="6"/>
  <c r="R150" i="6"/>
  <c r="M150" i="6"/>
  <c r="H150" i="6"/>
  <c r="AV149" i="6"/>
  <c r="AQ149" i="6"/>
  <c r="AL149" i="6"/>
  <c r="AG149" i="6"/>
  <c r="AB149" i="6"/>
  <c r="W149" i="6"/>
  <c r="R149" i="6"/>
  <c r="M149" i="6"/>
  <c r="H149" i="6"/>
  <c r="AV148" i="6"/>
  <c r="AQ148" i="6"/>
  <c r="AL148" i="6"/>
  <c r="AG148" i="6"/>
  <c r="AB148" i="6"/>
  <c r="W148" i="6"/>
  <c r="R148" i="6"/>
  <c r="M148" i="6"/>
  <c r="H148" i="6"/>
  <c r="AV147" i="6"/>
  <c r="AQ147" i="6"/>
  <c r="AL147" i="6"/>
  <c r="AG147" i="6"/>
  <c r="AB147" i="6"/>
  <c r="W147" i="6"/>
  <c r="R147" i="6"/>
  <c r="M147" i="6"/>
  <c r="H147" i="6"/>
  <c r="AV146" i="6"/>
  <c r="AQ146" i="6"/>
  <c r="AL146" i="6"/>
  <c r="AG146" i="6"/>
  <c r="AB146" i="6"/>
  <c r="W146" i="6"/>
  <c r="R146" i="6"/>
  <c r="M146" i="6"/>
  <c r="H146" i="6"/>
  <c r="AV145" i="6"/>
  <c r="AQ145" i="6"/>
  <c r="AL145" i="6"/>
  <c r="AG145" i="6"/>
  <c r="AB145" i="6"/>
  <c r="W145" i="6"/>
  <c r="R145" i="6"/>
  <c r="M145" i="6"/>
  <c r="H145" i="6"/>
  <c r="AV144" i="6"/>
  <c r="AQ144" i="6"/>
  <c r="AL144" i="6"/>
  <c r="AG144" i="6"/>
  <c r="AB144" i="6"/>
  <c r="W144" i="6"/>
  <c r="R144" i="6"/>
  <c r="M144" i="6"/>
  <c r="H144" i="6"/>
  <c r="AV143" i="6"/>
  <c r="AQ143" i="6"/>
  <c r="AL143" i="6"/>
  <c r="AG143" i="6"/>
  <c r="AB143" i="6"/>
  <c r="W143" i="6"/>
  <c r="R143" i="6"/>
  <c r="M143" i="6"/>
  <c r="H143" i="6"/>
  <c r="AV142" i="6"/>
  <c r="AQ142" i="6"/>
  <c r="AL142" i="6"/>
  <c r="AG142" i="6"/>
  <c r="AB142" i="6"/>
  <c r="W142" i="6"/>
  <c r="R142" i="6"/>
  <c r="M142" i="6"/>
  <c r="H142" i="6"/>
  <c r="AV141" i="6"/>
  <c r="AQ141" i="6"/>
  <c r="AL141" i="6"/>
  <c r="AG141" i="6"/>
  <c r="AB141" i="6"/>
  <c r="W141" i="6"/>
  <c r="R141" i="6"/>
  <c r="M141" i="6"/>
  <c r="H141" i="6"/>
  <c r="AV140" i="6"/>
  <c r="AQ140" i="6"/>
  <c r="AL140" i="6"/>
  <c r="AG140" i="6"/>
  <c r="AB140" i="6"/>
  <c r="W140" i="6"/>
  <c r="R140" i="6"/>
  <c r="M140" i="6"/>
  <c r="H140" i="6"/>
  <c r="AV139" i="6"/>
  <c r="AQ139" i="6"/>
  <c r="AL139" i="6"/>
  <c r="AG139" i="6"/>
  <c r="AB139" i="6"/>
  <c r="W139" i="6"/>
  <c r="R139" i="6"/>
  <c r="M139" i="6"/>
  <c r="H139" i="6"/>
  <c r="AV138" i="6"/>
  <c r="AQ138" i="6"/>
  <c r="AL138" i="6"/>
  <c r="AG138" i="6"/>
  <c r="AG157" i="6" s="1"/>
  <c r="AB138" i="6"/>
  <c r="W138" i="6"/>
  <c r="R138" i="6"/>
  <c r="M138" i="6"/>
  <c r="H138" i="6"/>
  <c r="AV137" i="6"/>
  <c r="AQ137" i="6"/>
  <c r="AL137" i="6"/>
  <c r="AG137" i="6"/>
  <c r="AB137" i="6"/>
  <c r="W137" i="6"/>
  <c r="R137" i="6"/>
  <c r="M137" i="6"/>
  <c r="H137" i="6"/>
  <c r="AV134" i="6"/>
  <c r="AQ134" i="6"/>
  <c r="AL134" i="6"/>
  <c r="AG134" i="6"/>
  <c r="AB134" i="6"/>
  <c r="W134" i="6"/>
  <c r="R134" i="6"/>
  <c r="M134" i="6"/>
  <c r="H134" i="6"/>
  <c r="AV133" i="6"/>
  <c r="AQ133" i="6"/>
  <c r="AL133" i="6"/>
  <c r="AG133" i="6"/>
  <c r="AB133" i="6"/>
  <c r="W133" i="6"/>
  <c r="R133" i="6"/>
  <c r="M133" i="6"/>
  <c r="H133" i="6"/>
  <c r="AV132" i="6"/>
  <c r="AQ132" i="6"/>
  <c r="AL132" i="6"/>
  <c r="AG132" i="6"/>
  <c r="AB132" i="6"/>
  <c r="W132" i="6"/>
  <c r="R132" i="6"/>
  <c r="M132" i="6"/>
  <c r="H132" i="6"/>
  <c r="AV131" i="6"/>
  <c r="AQ131" i="6"/>
  <c r="AL131" i="6"/>
  <c r="AG131" i="6"/>
  <c r="AB131" i="6"/>
  <c r="W131" i="6"/>
  <c r="R131" i="6"/>
  <c r="M131" i="6"/>
  <c r="H131" i="6"/>
  <c r="AV130" i="6"/>
  <c r="AQ130" i="6"/>
  <c r="AL130" i="6"/>
  <c r="AG130" i="6"/>
  <c r="AB130" i="6"/>
  <c r="W130" i="6"/>
  <c r="R130" i="6"/>
  <c r="M130" i="6"/>
  <c r="H130" i="6"/>
  <c r="AV129" i="6"/>
  <c r="AQ129" i="6"/>
  <c r="AL129" i="6"/>
  <c r="AG129" i="6"/>
  <c r="AB129" i="6"/>
  <c r="W129" i="6"/>
  <c r="R129" i="6"/>
  <c r="M129" i="6"/>
  <c r="H129" i="6"/>
  <c r="AV128" i="6"/>
  <c r="AQ128" i="6"/>
  <c r="AL128" i="6"/>
  <c r="AG128" i="6"/>
  <c r="AB128" i="6"/>
  <c r="W128" i="6"/>
  <c r="R128" i="6"/>
  <c r="M128" i="6"/>
  <c r="H128" i="6"/>
  <c r="AV127" i="6"/>
  <c r="AQ127" i="6"/>
  <c r="AL127" i="6"/>
  <c r="AG127" i="6"/>
  <c r="AB127" i="6"/>
  <c r="W127" i="6"/>
  <c r="R127" i="6"/>
  <c r="M127" i="6"/>
  <c r="H127" i="6"/>
  <c r="AV126" i="6"/>
  <c r="AQ126" i="6"/>
  <c r="AL126" i="6"/>
  <c r="AG126" i="6"/>
  <c r="AB126" i="6"/>
  <c r="W126" i="6"/>
  <c r="R126" i="6"/>
  <c r="M126" i="6"/>
  <c r="H126" i="6"/>
  <c r="AV125" i="6"/>
  <c r="AQ125" i="6"/>
  <c r="AL125" i="6"/>
  <c r="AG125" i="6"/>
  <c r="AB125" i="6"/>
  <c r="W125" i="6"/>
  <c r="R125" i="6"/>
  <c r="M125" i="6"/>
  <c r="H125" i="6"/>
  <c r="AV124" i="6"/>
  <c r="AQ124" i="6"/>
  <c r="AL124" i="6"/>
  <c r="AG124" i="6"/>
  <c r="AB124" i="6"/>
  <c r="W124" i="6"/>
  <c r="R124" i="6"/>
  <c r="M124" i="6"/>
  <c r="H124" i="6"/>
  <c r="AV123" i="6"/>
  <c r="AQ123" i="6"/>
  <c r="AL123" i="6"/>
  <c r="AG123" i="6"/>
  <c r="AB123" i="6"/>
  <c r="W123" i="6"/>
  <c r="R123" i="6"/>
  <c r="M123" i="6"/>
  <c r="H123" i="6"/>
  <c r="AV122" i="6"/>
  <c r="AQ122" i="6"/>
  <c r="AL122" i="6"/>
  <c r="AG122" i="6"/>
  <c r="AB122" i="6"/>
  <c r="W122" i="6"/>
  <c r="R122" i="6"/>
  <c r="M122" i="6"/>
  <c r="H122" i="6"/>
  <c r="AV121" i="6"/>
  <c r="AQ121" i="6"/>
  <c r="AL121" i="6"/>
  <c r="AG121" i="6"/>
  <c r="AB121" i="6"/>
  <c r="W121" i="6"/>
  <c r="R121" i="6"/>
  <c r="M121" i="6"/>
  <c r="H121" i="6"/>
  <c r="AV120" i="6"/>
  <c r="AQ120" i="6"/>
  <c r="AL120" i="6"/>
  <c r="AG120" i="6"/>
  <c r="AB120" i="6"/>
  <c r="W120" i="6"/>
  <c r="R120" i="6"/>
  <c r="M120" i="6"/>
  <c r="H120" i="6"/>
  <c r="AV119" i="6"/>
  <c r="AQ119" i="6"/>
  <c r="AL119" i="6"/>
  <c r="AG119" i="6"/>
  <c r="AB119" i="6"/>
  <c r="W119" i="6"/>
  <c r="R119" i="6"/>
  <c r="M119" i="6"/>
  <c r="H119" i="6"/>
  <c r="AV118" i="6"/>
  <c r="AQ118" i="6"/>
  <c r="AL118" i="6"/>
  <c r="AG118" i="6"/>
  <c r="AB118" i="6"/>
  <c r="W118" i="6"/>
  <c r="R118" i="6"/>
  <c r="M118" i="6"/>
  <c r="H118" i="6"/>
  <c r="AV117" i="6"/>
  <c r="AQ117" i="6"/>
  <c r="AL117" i="6"/>
  <c r="AG117" i="6"/>
  <c r="AB117" i="6"/>
  <c r="W117" i="6"/>
  <c r="R117" i="6"/>
  <c r="M117" i="6"/>
  <c r="H117" i="6"/>
  <c r="AV116" i="6"/>
  <c r="AQ116" i="6"/>
  <c r="AL116" i="6"/>
  <c r="AG116" i="6"/>
  <c r="AG135" i="6" s="1"/>
  <c r="AB116" i="6"/>
  <c r="W116" i="6"/>
  <c r="R116" i="6"/>
  <c r="M116" i="6"/>
  <c r="H116" i="6"/>
  <c r="AV115" i="6"/>
  <c r="AV135" i="6" s="1"/>
  <c r="AQ115" i="6"/>
  <c r="AL115" i="6"/>
  <c r="AG115" i="6"/>
  <c r="AB115" i="6"/>
  <c r="W115" i="6"/>
  <c r="R115" i="6"/>
  <c r="M115" i="6"/>
  <c r="H115" i="6"/>
  <c r="AV112" i="6"/>
  <c r="AQ112" i="6"/>
  <c r="AL112" i="6"/>
  <c r="AG112" i="6"/>
  <c r="AB112" i="6"/>
  <c r="W112" i="6"/>
  <c r="R112" i="6"/>
  <c r="M112" i="6"/>
  <c r="H112" i="6"/>
  <c r="AV111" i="6"/>
  <c r="AQ111" i="6"/>
  <c r="AL111" i="6"/>
  <c r="AG111" i="6"/>
  <c r="AB111" i="6"/>
  <c r="W111" i="6"/>
  <c r="R111" i="6"/>
  <c r="M111" i="6"/>
  <c r="H111" i="6"/>
  <c r="AV110" i="6"/>
  <c r="AQ110" i="6"/>
  <c r="AL110" i="6"/>
  <c r="AG110" i="6"/>
  <c r="AB110" i="6"/>
  <c r="W110" i="6"/>
  <c r="R110" i="6"/>
  <c r="M110" i="6"/>
  <c r="H110" i="6"/>
  <c r="AV109" i="6"/>
  <c r="AQ109" i="6"/>
  <c r="AL109" i="6"/>
  <c r="AG109" i="6"/>
  <c r="AB109" i="6"/>
  <c r="W109" i="6"/>
  <c r="R109" i="6"/>
  <c r="M109" i="6"/>
  <c r="H109" i="6"/>
  <c r="AV108" i="6"/>
  <c r="AQ108" i="6"/>
  <c r="AL108" i="6"/>
  <c r="AG108" i="6"/>
  <c r="AB108" i="6"/>
  <c r="W108" i="6"/>
  <c r="R108" i="6"/>
  <c r="M108" i="6"/>
  <c r="H108" i="6"/>
  <c r="AV107" i="6"/>
  <c r="AQ107" i="6"/>
  <c r="AL107" i="6"/>
  <c r="AG107" i="6"/>
  <c r="AB107" i="6"/>
  <c r="W107" i="6"/>
  <c r="R107" i="6"/>
  <c r="M107" i="6"/>
  <c r="H107" i="6"/>
  <c r="AV106" i="6"/>
  <c r="AQ106" i="6"/>
  <c r="AL106" i="6"/>
  <c r="AG106" i="6"/>
  <c r="AB106" i="6"/>
  <c r="W106" i="6"/>
  <c r="R106" i="6"/>
  <c r="M106" i="6"/>
  <c r="H106" i="6"/>
  <c r="AV105" i="6"/>
  <c r="AQ105" i="6"/>
  <c r="AL105" i="6"/>
  <c r="AG105" i="6"/>
  <c r="AB105" i="6"/>
  <c r="W105" i="6"/>
  <c r="R105" i="6"/>
  <c r="M105" i="6"/>
  <c r="H105" i="6"/>
  <c r="AV104" i="6"/>
  <c r="AQ104" i="6"/>
  <c r="AL104" i="6"/>
  <c r="AG104" i="6"/>
  <c r="AB104" i="6"/>
  <c r="W104" i="6"/>
  <c r="R104" i="6"/>
  <c r="M104" i="6"/>
  <c r="H104" i="6"/>
  <c r="AV103" i="6"/>
  <c r="AQ103" i="6"/>
  <c r="AL103" i="6"/>
  <c r="AG103" i="6"/>
  <c r="AB103" i="6"/>
  <c r="W103" i="6"/>
  <c r="R103" i="6"/>
  <c r="M103" i="6"/>
  <c r="H103" i="6"/>
  <c r="AV102" i="6"/>
  <c r="AQ102" i="6"/>
  <c r="AL102" i="6"/>
  <c r="AG102" i="6"/>
  <c r="AB102" i="6"/>
  <c r="W102" i="6"/>
  <c r="R102" i="6"/>
  <c r="M102" i="6"/>
  <c r="H102" i="6"/>
  <c r="AV101" i="6"/>
  <c r="AQ101" i="6"/>
  <c r="AL101" i="6"/>
  <c r="AG101" i="6"/>
  <c r="AB101" i="6"/>
  <c r="W101" i="6"/>
  <c r="R101" i="6"/>
  <c r="M101" i="6"/>
  <c r="H101" i="6"/>
  <c r="AV100" i="6"/>
  <c r="AQ100" i="6"/>
  <c r="AL100" i="6"/>
  <c r="AG100" i="6"/>
  <c r="AB100" i="6"/>
  <c r="W100" i="6"/>
  <c r="R100" i="6"/>
  <c r="M100" i="6"/>
  <c r="H100" i="6"/>
  <c r="AV99" i="6"/>
  <c r="AQ99" i="6"/>
  <c r="AL99" i="6"/>
  <c r="AG99" i="6"/>
  <c r="AB99" i="6"/>
  <c r="W99" i="6"/>
  <c r="R99" i="6"/>
  <c r="M99" i="6"/>
  <c r="H99" i="6"/>
  <c r="AV98" i="6"/>
  <c r="AQ98" i="6"/>
  <c r="AL98" i="6"/>
  <c r="AG98" i="6"/>
  <c r="AB98" i="6"/>
  <c r="W98" i="6"/>
  <c r="R98" i="6"/>
  <c r="M98" i="6"/>
  <c r="H98" i="6"/>
  <c r="AV97" i="6"/>
  <c r="AQ97" i="6"/>
  <c r="AL97" i="6"/>
  <c r="AG97" i="6"/>
  <c r="AB97" i="6"/>
  <c r="W97" i="6"/>
  <c r="R97" i="6"/>
  <c r="M97" i="6"/>
  <c r="H97" i="6"/>
  <c r="AV96" i="6"/>
  <c r="AQ96" i="6"/>
  <c r="AL96" i="6"/>
  <c r="AG96" i="6"/>
  <c r="AB96" i="6"/>
  <c r="W96" i="6"/>
  <c r="R96" i="6"/>
  <c r="M96" i="6"/>
  <c r="H96" i="6"/>
  <c r="AV95" i="6"/>
  <c r="AQ95" i="6"/>
  <c r="AL95" i="6"/>
  <c r="AG95" i="6"/>
  <c r="AB95" i="6"/>
  <c r="W95" i="6"/>
  <c r="R95" i="6"/>
  <c r="M95" i="6"/>
  <c r="H95" i="6"/>
  <c r="AV94" i="6"/>
  <c r="AQ94" i="6"/>
  <c r="AL94" i="6"/>
  <c r="AG94" i="6"/>
  <c r="AG113" i="6" s="1"/>
  <c r="AB94" i="6"/>
  <c r="W94" i="6"/>
  <c r="R94" i="6"/>
  <c r="M94" i="6"/>
  <c r="H94" i="6"/>
  <c r="AV93" i="6"/>
  <c r="AQ93" i="6"/>
  <c r="AL93" i="6"/>
  <c r="AG93" i="6"/>
  <c r="AB93" i="6"/>
  <c r="AB113" i="6" s="1"/>
  <c r="W93" i="6"/>
  <c r="R93" i="6"/>
  <c r="M93" i="6"/>
  <c r="H93" i="6"/>
  <c r="AV90" i="6"/>
  <c r="AQ90" i="6"/>
  <c r="AL90" i="6"/>
  <c r="AG90" i="6"/>
  <c r="AB90" i="6"/>
  <c r="W90" i="6"/>
  <c r="R90" i="6"/>
  <c r="M90" i="6"/>
  <c r="H90" i="6"/>
  <c r="AV89" i="6"/>
  <c r="AQ89" i="6"/>
  <c r="AL89" i="6"/>
  <c r="AG89" i="6"/>
  <c r="AB89" i="6"/>
  <c r="W89" i="6"/>
  <c r="R89" i="6"/>
  <c r="M89" i="6"/>
  <c r="H89" i="6"/>
  <c r="AV88" i="6"/>
  <c r="AQ88" i="6"/>
  <c r="AL88" i="6"/>
  <c r="AG88" i="6"/>
  <c r="AB88" i="6"/>
  <c r="W88" i="6"/>
  <c r="R88" i="6"/>
  <c r="M88" i="6"/>
  <c r="H88" i="6"/>
  <c r="AV87" i="6"/>
  <c r="AQ87" i="6"/>
  <c r="AL87" i="6"/>
  <c r="AG87" i="6"/>
  <c r="AB87" i="6"/>
  <c r="W87" i="6"/>
  <c r="R87" i="6"/>
  <c r="M87" i="6"/>
  <c r="H87" i="6"/>
  <c r="AV86" i="6"/>
  <c r="AQ86" i="6"/>
  <c r="AL86" i="6"/>
  <c r="AG86" i="6"/>
  <c r="AB86" i="6"/>
  <c r="W86" i="6"/>
  <c r="R86" i="6"/>
  <c r="M86" i="6"/>
  <c r="H86" i="6"/>
  <c r="AV85" i="6"/>
  <c r="AQ85" i="6"/>
  <c r="AL85" i="6"/>
  <c r="AG85" i="6"/>
  <c r="AB85" i="6"/>
  <c r="W85" i="6"/>
  <c r="R85" i="6"/>
  <c r="M85" i="6"/>
  <c r="H85" i="6"/>
  <c r="AV84" i="6"/>
  <c r="AQ84" i="6"/>
  <c r="AL84" i="6"/>
  <c r="AG84" i="6"/>
  <c r="AB84" i="6"/>
  <c r="W84" i="6"/>
  <c r="R84" i="6"/>
  <c r="M84" i="6"/>
  <c r="H84" i="6"/>
  <c r="AV83" i="6"/>
  <c r="AQ83" i="6"/>
  <c r="AL83" i="6"/>
  <c r="AG83" i="6"/>
  <c r="AB83" i="6"/>
  <c r="W83" i="6"/>
  <c r="R83" i="6"/>
  <c r="M83" i="6"/>
  <c r="H83" i="6"/>
  <c r="AV82" i="6"/>
  <c r="AQ82" i="6"/>
  <c r="AL82" i="6"/>
  <c r="AG82" i="6"/>
  <c r="AB82" i="6"/>
  <c r="W82" i="6"/>
  <c r="R82" i="6"/>
  <c r="M82" i="6"/>
  <c r="H82" i="6"/>
  <c r="AV81" i="6"/>
  <c r="AQ81" i="6"/>
  <c r="AL81" i="6"/>
  <c r="AG81" i="6"/>
  <c r="AB81" i="6"/>
  <c r="W81" i="6"/>
  <c r="R81" i="6"/>
  <c r="M81" i="6"/>
  <c r="H81" i="6"/>
  <c r="AV80" i="6"/>
  <c r="AQ80" i="6"/>
  <c r="AL80" i="6"/>
  <c r="AG80" i="6"/>
  <c r="AB80" i="6"/>
  <c r="W80" i="6"/>
  <c r="R80" i="6"/>
  <c r="M80" i="6"/>
  <c r="H80" i="6"/>
  <c r="AV79" i="6"/>
  <c r="AQ79" i="6"/>
  <c r="AL79" i="6"/>
  <c r="AG79" i="6"/>
  <c r="AB79" i="6"/>
  <c r="W79" i="6"/>
  <c r="R79" i="6"/>
  <c r="M79" i="6"/>
  <c r="H79" i="6"/>
  <c r="AV78" i="6"/>
  <c r="AQ78" i="6"/>
  <c r="AL78" i="6"/>
  <c r="AG78" i="6"/>
  <c r="AB78" i="6"/>
  <c r="W78" i="6"/>
  <c r="R78" i="6"/>
  <c r="M78" i="6"/>
  <c r="H78" i="6"/>
  <c r="AV77" i="6"/>
  <c r="AQ77" i="6"/>
  <c r="AL77" i="6"/>
  <c r="AG77" i="6"/>
  <c r="AB77" i="6"/>
  <c r="W77" i="6"/>
  <c r="R77" i="6"/>
  <c r="M77" i="6"/>
  <c r="H77" i="6"/>
  <c r="AV76" i="6"/>
  <c r="AQ76" i="6"/>
  <c r="AL76" i="6"/>
  <c r="AG76" i="6"/>
  <c r="AB76" i="6"/>
  <c r="W76" i="6"/>
  <c r="R76" i="6"/>
  <c r="M76" i="6"/>
  <c r="H76" i="6"/>
  <c r="AV75" i="6"/>
  <c r="AQ75" i="6"/>
  <c r="AL75" i="6"/>
  <c r="AG75" i="6"/>
  <c r="AB75" i="6"/>
  <c r="W75" i="6"/>
  <c r="R75" i="6"/>
  <c r="M75" i="6"/>
  <c r="H75" i="6"/>
  <c r="AV74" i="6"/>
  <c r="AQ74" i="6"/>
  <c r="AL74" i="6"/>
  <c r="AG74" i="6"/>
  <c r="AB74" i="6"/>
  <c r="W74" i="6"/>
  <c r="R74" i="6"/>
  <c r="M74" i="6"/>
  <c r="H74" i="6"/>
  <c r="AV73" i="6"/>
  <c r="AQ73" i="6"/>
  <c r="AL73" i="6"/>
  <c r="AG73" i="6"/>
  <c r="AB73" i="6"/>
  <c r="W73" i="6"/>
  <c r="R73" i="6"/>
  <c r="M73" i="6"/>
  <c r="H73" i="6"/>
  <c r="AV72" i="6"/>
  <c r="AQ72" i="6"/>
  <c r="AL72" i="6"/>
  <c r="AG72" i="6"/>
  <c r="AB72" i="6"/>
  <c r="W72" i="6"/>
  <c r="R72" i="6"/>
  <c r="M72" i="6"/>
  <c r="H72" i="6"/>
  <c r="AV71" i="6"/>
  <c r="AQ71" i="6"/>
  <c r="AL71" i="6"/>
  <c r="AG71" i="6"/>
  <c r="AB71" i="6"/>
  <c r="W71" i="6"/>
  <c r="R71" i="6"/>
  <c r="M71" i="6"/>
  <c r="H71" i="6"/>
  <c r="AV68" i="6"/>
  <c r="AQ68" i="6"/>
  <c r="AL68" i="6"/>
  <c r="AG68" i="6"/>
  <c r="AB68" i="6"/>
  <c r="W68" i="6"/>
  <c r="R68" i="6"/>
  <c r="M68" i="6"/>
  <c r="H68" i="6"/>
  <c r="AV67" i="6"/>
  <c r="AQ67" i="6"/>
  <c r="AL67" i="6"/>
  <c r="AG67" i="6"/>
  <c r="AB67" i="6"/>
  <c r="W67" i="6"/>
  <c r="R67" i="6"/>
  <c r="M67" i="6"/>
  <c r="H67" i="6"/>
  <c r="AV66" i="6"/>
  <c r="AQ66" i="6"/>
  <c r="AL66" i="6"/>
  <c r="AG66" i="6"/>
  <c r="AB66" i="6"/>
  <c r="W66" i="6"/>
  <c r="R66" i="6"/>
  <c r="M66" i="6"/>
  <c r="H66" i="6"/>
  <c r="AV65" i="6"/>
  <c r="AQ65" i="6"/>
  <c r="AL65" i="6"/>
  <c r="AG65" i="6"/>
  <c r="AB65" i="6"/>
  <c r="W65" i="6"/>
  <c r="R65" i="6"/>
  <c r="M65" i="6"/>
  <c r="H65" i="6"/>
  <c r="AV64" i="6"/>
  <c r="AQ64" i="6"/>
  <c r="AL64" i="6"/>
  <c r="AG64" i="6"/>
  <c r="AB64" i="6"/>
  <c r="W64" i="6"/>
  <c r="R64" i="6"/>
  <c r="M64" i="6"/>
  <c r="H64" i="6"/>
  <c r="AV63" i="6"/>
  <c r="AQ63" i="6"/>
  <c r="AL63" i="6"/>
  <c r="AG63" i="6"/>
  <c r="AB63" i="6"/>
  <c r="W63" i="6"/>
  <c r="R63" i="6"/>
  <c r="M63" i="6"/>
  <c r="H63" i="6"/>
  <c r="AV62" i="6"/>
  <c r="AQ62" i="6"/>
  <c r="AL62" i="6"/>
  <c r="AG62" i="6"/>
  <c r="AB62" i="6"/>
  <c r="W62" i="6"/>
  <c r="R62" i="6"/>
  <c r="M62" i="6"/>
  <c r="H62" i="6"/>
  <c r="AV61" i="6"/>
  <c r="AQ61" i="6"/>
  <c r="AL61" i="6"/>
  <c r="AG61" i="6"/>
  <c r="AB61" i="6"/>
  <c r="W61" i="6"/>
  <c r="R61" i="6"/>
  <c r="M61" i="6"/>
  <c r="H61" i="6"/>
  <c r="AV60" i="6"/>
  <c r="AQ60" i="6"/>
  <c r="AL60" i="6"/>
  <c r="AG60" i="6"/>
  <c r="AB60" i="6"/>
  <c r="W60" i="6"/>
  <c r="R60" i="6"/>
  <c r="M60" i="6"/>
  <c r="H60" i="6"/>
  <c r="AV59" i="6"/>
  <c r="AQ59" i="6"/>
  <c r="AL59" i="6"/>
  <c r="AG59" i="6"/>
  <c r="AB59" i="6"/>
  <c r="W59" i="6"/>
  <c r="R59" i="6"/>
  <c r="M59" i="6"/>
  <c r="H59" i="6"/>
  <c r="AV58" i="6"/>
  <c r="AQ58" i="6"/>
  <c r="AL58" i="6"/>
  <c r="AG58" i="6"/>
  <c r="AB58" i="6"/>
  <c r="W58" i="6"/>
  <c r="R58" i="6"/>
  <c r="M58" i="6"/>
  <c r="H58" i="6"/>
  <c r="AV57" i="6"/>
  <c r="AQ57" i="6"/>
  <c r="AL57" i="6"/>
  <c r="AG57" i="6"/>
  <c r="AB57" i="6"/>
  <c r="W57" i="6"/>
  <c r="R57" i="6"/>
  <c r="M57" i="6"/>
  <c r="H57" i="6"/>
  <c r="AV56" i="6"/>
  <c r="AQ56" i="6"/>
  <c r="AL56" i="6"/>
  <c r="AG56" i="6"/>
  <c r="AB56" i="6"/>
  <c r="W56" i="6"/>
  <c r="R56" i="6"/>
  <c r="M56" i="6"/>
  <c r="H56" i="6"/>
  <c r="AV55" i="6"/>
  <c r="AQ55" i="6"/>
  <c r="AL55" i="6"/>
  <c r="AG55" i="6"/>
  <c r="AB55" i="6"/>
  <c r="W55" i="6"/>
  <c r="R55" i="6"/>
  <c r="M55" i="6"/>
  <c r="H55" i="6"/>
  <c r="AV54" i="6"/>
  <c r="AQ54" i="6"/>
  <c r="AL54" i="6"/>
  <c r="AG54" i="6"/>
  <c r="AB54" i="6"/>
  <c r="W54" i="6"/>
  <c r="R54" i="6"/>
  <c r="M54" i="6"/>
  <c r="H54" i="6"/>
  <c r="AV53" i="6"/>
  <c r="AQ53" i="6"/>
  <c r="AL53" i="6"/>
  <c r="AG53" i="6"/>
  <c r="AB53" i="6"/>
  <c r="W53" i="6"/>
  <c r="R53" i="6"/>
  <c r="M53" i="6"/>
  <c r="H53" i="6"/>
  <c r="AV52" i="6"/>
  <c r="AQ52" i="6"/>
  <c r="AL52" i="6"/>
  <c r="AG52" i="6"/>
  <c r="AB52" i="6"/>
  <c r="W52" i="6"/>
  <c r="R52" i="6"/>
  <c r="M52" i="6"/>
  <c r="H52" i="6"/>
  <c r="AV51" i="6"/>
  <c r="AQ51" i="6"/>
  <c r="AL51" i="6"/>
  <c r="AG51" i="6"/>
  <c r="AB51" i="6"/>
  <c r="W51" i="6"/>
  <c r="R51" i="6"/>
  <c r="M51" i="6"/>
  <c r="H51" i="6"/>
  <c r="AV50" i="6"/>
  <c r="AQ50" i="6"/>
  <c r="AL50" i="6"/>
  <c r="AG50" i="6"/>
  <c r="AB50" i="6"/>
  <c r="W50" i="6"/>
  <c r="R50" i="6"/>
  <c r="M50" i="6"/>
  <c r="H50" i="6"/>
  <c r="AV49" i="6"/>
  <c r="AQ49" i="6"/>
  <c r="AL49" i="6"/>
  <c r="AG49" i="6"/>
  <c r="AB49" i="6"/>
  <c r="W49" i="6"/>
  <c r="R49" i="6"/>
  <c r="M49" i="6"/>
  <c r="H49" i="6"/>
  <c r="AV46" i="6"/>
  <c r="AQ46" i="6"/>
  <c r="AL46" i="6"/>
  <c r="AG46" i="6"/>
  <c r="AB46" i="6"/>
  <c r="AV45" i="6"/>
  <c r="AQ45" i="6"/>
  <c r="AL45" i="6"/>
  <c r="AG45" i="6"/>
  <c r="AB45" i="6"/>
  <c r="AV44" i="6"/>
  <c r="AQ44" i="6"/>
  <c r="AL44" i="6"/>
  <c r="AG44" i="6"/>
  <c r="AB44" i="6"/>
  <c r="AV43" i="6"/>
  <c r="AQ43" i="6"/>
  <c r="AL43" i="6"/>
  <c r="AG43" i="6"/>
  <c r="AB43" i="6"/>
  <c r="AV42" i="6"/>
  <c r="AQ42" i="6"/>
  <c r="AL42" i="6"/>
  <c r="AG42" i="6"/>
  <c r="AB42" i="6"/>
  <c r="AV41" i="6"/>
  <c r="AQ41" i="6"/>
  <c r="AL41" i="6"/>
  <c r="AG41" i="6"/>
  <c r="AB41" i="6"/>
  <c r="AV40" i="6"/>
  <c r="AQ40" i="6"/>
  <c r="AL40" i="6"/>
  <c r="AG40" i="6"/>
  <c r="AB40" i="6"/>
  <c r="AV39" i="6"/>
  <c r="AQ39" i="6"/>
  <c r="AL39" i="6"/>
  <c r="AG39" i="6"/>
  <c r="AB39" i="6"/>
  <c r="AV38" i="6"/>
  <c r="AQ38" i="6"/>
  <c r="AL38" i="6"/>
  <c r="AG38" i="6"/>
  <c r="AB38" i="6"/>
  <c r="AV37" i="6"/>
  <c r="AQ37" i="6"/>
  <c r="AL37" i="6"/>
  <c r="AG37" i="6"/>
  <c r="AB37" i="6"/>
  <c r="AV36" i="6"/>
  <c r="AQ36" i="6"/>
  <c r="AL36" i="6"/>
  <c r="AG36" i="6"/>
  <c r="AB36" i="6"/>
  <c r="AV35" i="6"/>
  <c r="AQ35" i="6"/>
  <c r="AL35" i="6"/>
  <c r="AG35" i="6"/>
  <c r="AB35" i="6"/>
  <c r="AV34" i="6"/>
  <c r="AQ34" i="6"/>
  <c r="AL34" i="6"/>
  <c r="AG34" i="6"/>
  <c r="AB34" i="6"/>
  <c r="AV33" i="6"/>
  <c r="AQ33" i="6"/>
  <c r="AL33" i="6"/>
  <c r="AG33" i="6"/>
  <c r="AB33" i="6"/>
  <c r="AV32" i="6"/>
  <c r="AQ32" i="6"/>
  <c r="AL32" i="6"/>
  <c r="AG32" i="6"/>
  <c r="AB32" i="6"/>
  <c r="AV31" i="6"/>
  <c r="AQ31" i="6"/>
  <c r="AL31" i="6"/>
  <c r="AG31" i="6"/>
  <c r="AB31" i="6"/>
  <c r="AV30" i="6"/>
  <c r="AQ30" i="6"/>
  <c r="AL30" i="6"/>
  <c r="AG30" i="6"/>
  <c r="AB30" i="6"/>
  <c r="AV29" i="6"/>
  <c r="AQ29" i="6"/>
  <c r="AL29" i="6"/>
  <c r="AG29" i="6"/>
  <c r="AB29" i="6"/>
  <c r="AV28" i="6"/>
  <c r="AQ28" i="6"/>
  <c r="AL28" i="6"/>
  <c r="AG28" i="6"/>
  <c r="AB28" i="6"/>
  <c r="AV27" i="6"/>
  <c r="AQ27" i="6"/>
  <c r="AL27" i="6"/>
  <c r="AG27" i="6"/>
  <c r="AB27" i="6"/>
  <c r="M47" i="6"/>
  <c r="A49" i="6"/>
  <c r="A71" i="6" s="1"/>
  <c r="A93" i="6" s="1"/>
  <c r="A115" i="6" s="1"/>
  <c r="A137" i="6" s="1"/>
  <c r="A159" i="6" s="1"/>
  <c r="A181" i="6" s="1"/>
  <c r="A203" i="6" s="1"/>
  <c r="A225" i="6" s="1"/>
  <c r="A247" i="6" s="1"/>
  <c r="A269" i="6" s="1"/>
  <c r="A291" i="6" s="1"/>
  <c r="A313" i="6" s="1"/>
  <c r="A335" i="6" s="1"/>
  <c r="A357" i="6" s="1"/>
  <c r="A379" i="6" s="1"/>
  <c r="A401" i="6" s="1"/>
  <c r="A423" i="6" s="1"/>
  <c r="A445" i="6" s="1"/>
  <c r="A467" i="6" s="1"/>
  <c r="A489" i="6" s="1"/>
  <c r="A511" i="6" s="1"/>
  <c r="A533" i="6" s="1"/>
  <c r="A555" i="6" s="1"/>
  <c r="A577" i="6" s="1"/>
  <c r="A599" i="6" s="1"/>
  <c r="A621" i="6" s="1"/>
  <c r="A643" i="6" s="1"/>
  <c r="A665" i="6" s="1"/>
  <c r="A687" i="6" s="1"/>
  <c r="A709" i="6" s="1"/>
  <c r="A731" i="6" s="1"/>
  <c r="A753" i="6" s="1"/>
  <c r="A775" i="6" s="1"/>
  <c r="A797" i="6" s="1"/>
  <c r="A819" i="6" s="1"/>
  <c r="A841" i="6" s="1"/>
  <c r="A863" i="6" s="1"/>
  <c r="A885" i="6" s="1"/>
  <c r="A907" i="6" s="1"/>
  <c r="A929" i="6" s="1"/>
  <c r="A951" i="6" s="1"/>
  <c r="A973" i="6" s="1"/>
  <c r="A995" i="6" s="1"/>
  <c r="A1017" i="6" s="1"/>
  <c r="A1039" i="6" s="1"/>
  <c r="A1061" i="6" s="1"/>
  <c r="A1083" i="6" s="1"/>
  <c r="A1105" i="6" s="1"/>
  <c r="A48" i="6"/>
  <c r="A70" i="6" s="1"/>
  <c r="A92" i="6" s="1"/>
  <c r="A114" i="6" s="1"/>
  <c r="A136" i="6" s="1"/>
  <c r="A158" i="6" s="1"/>
  <c r="A180" i="6" s="1"/>
  <c r="A202" i="6" s="1"/>
  <c r="A224" i="6" s="1"/>
  <c r="A246" i="6" s="1"/>
  <c r="A268" i="6" s="1"/>
  <c r="A290" i="6" s="1"/>
  <c r="A312" i="6" s="1"/>
  <c r="A334" i="6" s="1"/>
  <c r="A356" i="6" s="1"/>
  <c r="A378" i="6" s="1"/>
  <c r="A400" i="6" s="1"/>
  <c r="A422" i="6" s="1"/>
  <c r="A444" i="6" s="1"/>
  <c r="A466" i="6" s="1"/>
  <c r="A488" i="6" s="1"/>
  <c r="A510" i="6" s="1"/>
  <c r="A532" i="6" s="1"/>
  <c r="A554" i="6" s="1"/>
  <c r="A576" i="6" s="1"/>
  <c r="A598" i="6" s="1"/>
  <c r="A620" i="6" s="1"/>
  <c r="A642" i="6" s="1"/>
  <c r="A664" i="6" s="1"/>
  <c r="A686" i="6" s="1"/>
  <c r="A708" i="6" s="1"/>
  <c r="A730" i="6" s="1"/>
  <c r="A752" i="6" s="1"/>
  <c r="A774" i="6" s="1"/>
  <c r="A796" i="6" s="1"/>
  <c r="A818" i="6" s="1"/>
  <c r="A840" i="6" s="1"/>
  <c r="A862" i="6" s="1"/>
  <c r="A884" i="6" s="1"/>
  <c r="A906" i="6" s="1"/>
  <c r="A928" i="6" s="1"/>
  <c r="A950" i="6" s="1"/>
  <c r="A972" i="6" s="1"/>
  <c r="A994" i="6" s="1"/>
  <c r="A1016" i="6" s="1"/>
  <c r="A1038" i="6" s="1"/>
  <c r="A1060" i="6" s="1"/>
  <c r="A1082" i="6" s="1"/>
  <c r="A1104" i="6" s="1"/>
  <c r="A47" i="6"/>
  <c r="A69" i="6" s="1"/>
  <c r="A91" i="6" s="1"/>
  <c r="A113" i="6" s="1"/>
  <c r="A135" i="6" s="1"/>
  <c r="A157" i="6" s="1"/>
  <c r="A179" i="6" s="1"/>
  <c r="A201" i="6" s="1"/>
  <c r="A223" i="6" s="1"/>
  <c r="A245" i="6" s="1"/>
  <c r="A267" i="6" s="1"/>
  <c r="A289" i="6" s="1"/>
  <c r="A311" i="6" s="1"/>
  <c r="A333" i="6" s="1"/>
  <c r="A355" i="6" s="1"/>
  <c r="A377" i="6" s="1"/>
  <c r="A399" i="6" s="1"/>
  <c r="A421" i="6" s="1"/>
  <c r="A443" i="6" s="1"/>
  <c r="A465" i="6" s="1"/>
  <c r="A487" i="6" s="1"/>
  <c r="A509" i="6" s="1"/>
  <c r="A531" i="6" s="1"/>
  <c r="A553" i="6" s="1"/>
  <c r="A575" i="6" s="1"/>
  <c r="A597" i="6" s="1"/>
  <c r="A619" i="6" s="1"/>
  <c r="A641" i="6" s="1"/>
  <c r="A663" i="6" s="1"/>
  <c r="A685" i="6" s="1"/>
  <c r="A707" i="6" s="1"/>
  <c r="A729" i="6" s="1"/>
  <c r="A751" i="6" s="1"/>
  <c r="A773" i="6" s="1"/>
  <c r="A795" i="6" s="1"/>
  <c r="A817" i="6" s="1"/>
  <c r="A839" i="6" s="1"/>
  <c r="A861" i="6" s="1"/>
  <c r="A883" i="6" s="1"/>
  <c r="A905" i="6" s="1"/>
  <c r="A927" i="6" s="1"/>
  <c r="A949" i="6" s="1"/>
  <c r="A971" i="6" s="1"/>
  <c r="A993" i="6" s="1"/>
  <c r="A1015" i="6" s="1"/>
  <c r="A1037" i="6" s="1"/>
  <c r="A1059" i="6" s="1"/>
  <c r="A1081" i="6" s="1"/>
  <c r="A1103" i="6" s="1"/>
  <c r="A46" i="6"/>
  <c r="A68" i="6" s="1"/>
  <c r="A90" i="6" s="1"/>
  <c r="A112" i="6" s="1"/>
  <c r="A134" i="6" s="1"/>
  <c r="A156" i="6" s="1"/>
  <c r="A178" i="6" s="1"/>
  <c r="A200" i="6" s="1"/>
  <c r="A222" i="6" s="1"/>
  <c r="A244" i="6" s="1"/>
  <c r="A266" i="6" s="1"/>
  <c r="A288" i="6" s="1"/>
  <c r="A310" i="6" s="1"/>
  <c r="A332" i="6" s="1"/>
  <c r="A354" i="6" s="1"/>
  <c r="A376" i="6" s="1"/>
  <c r="A398" i="6" s="1"/>
  <c r="A420" i="6" s="1"/>
  <c r="A442" i="6" s="1"/>
  <c r="A464" i="6" s="1"/>
  <c r="A486" i="6" s="1"/>
  <c r="A508" i="6" s="1"/>
  <c r="A530" i="6" s="1"/>
  <c r="A552" i="6" s="1"/>
  <c r="A574" i="6" s="1"/>
  <c r="A596" i="6" s="1"/>
  <c r="A618" i="6" s="1"/>
  <c r="A640" i="6" s="1"/>
  <c r="A662" i="6" s="1"/>
  <c r="A684" i="6" s="1"/>
  <c r="A706" i="6" s="1"/>
  <c r="A728" i="6" s="1"/>
  <c r="A750" i="6" s="1"/>
  <c r="A772" i="6" s="1"/>
  <c r="A794" i="6" s="1"/>
  <c r="A816" i="6" s="1"/>
  <c r="A838" i="6" s="1"/>
  <c r="A860" i="6" s="1"/>
  <c r="A882" i="6" s="1"/>
  <c r="A904" i="6" s="1"/>
  <c r="A926" i="6" s="1"/>
  <c r="A948" i="6" s="1"/>
  <c r="A970" i="6" s="1"/>
  <c r="A992" i="6" s="1"/>
  <c r="A1014" i="6" s="1"/>
  <c r="A1036" i="6" s="1"/>
  <c r="A1058" i="6" s="1"/>
  <c r="A1080" i="6" s="1"/>
  <c r="A1102" i="6" s="1"/>
  <c r="A45" i="6"/>
  <c r="A67" i="6" s="1"/>
  <c r="A89" i="6" s="1"/>
  <c r="A111" i="6" s="1"/>
  <c r="A133" i="6" s="1"/>
  <c r="A155" i="6" s="1"/>
  <c r="A177" i="6" s="1"/>
  <c r="A199" i="6" s="1"/>
  <c r="A221" i="6" s="1"/>
  <c r="A243" i="6" s="1"/>
  <c r="A265" i="6" s="1"/>
  <c r="A287" i="6" s="1"/>
  <c r="A309" i="6" s="1"/>
  <c r="A331" i="6" s="1"/>
  <c r="A353" i="6" s="1"/>
  <c r="A375" i="6" s="1"/>
  <c r="A397" i="6" s="1"/>
  <c r="A419" i="6" s="1"/>
  <c r="A441" i="6" s="1"/>
  <c r="A463" i="6" s="1"/>
  <c r="A485" i="6" s="1"/>
  <c r="A507" i="6" s="1"/>
  <c r="A529" i="6" s="1"/>
  <c r="A551" i="6" s="1"/>
  <c r="A573" i="6" s="1"/>
  <c r="A595" i="6" s="1"/>
  <c r="A617" i="6" s="1"/>
  <c r="A639" i="6" s="1"/>
  <c r="A661" i="6" s="1"/>
  <c r="A683" i="6" s="1"/>
  <c r="A705" i="6" s="1"/>
  <c r="A727" i="6" s="1"/>
  <c r="A749" i="6" s="1"/>
  <c r="A771" i="6" s="1"/>
  <c r="A793" i="6" s="1"/>
  <c r="A815" i="6" s="1"/>
  <c r="A837" i="6" s="1"/>
  <c r="A859" i="6" s="1"/>
  <c r="A881" i="6" s="1"/>
  <c r="A903" i="6" s="1"/>
  <c r="A925" i="6" s="1"/>
  <c r="A947" i="6" s="1"/>
  <c r="A969" i="6" s="1"/>
  <c r="A991" i="6" s="1"/>
  <c r="A1013" i="6" s="1"/>
  <c r="A1035" i="6" s="1"/>
  <c r="A1057" i="6" s="1"/>
  <c r="A1079" i="6" s="1"/>
  <c r="A1101" i="6" s="1"/>
  <c r="A44" i="6"/>
  <c r="A66" i="6"/>
  <c r="A88" i="6" s="1"/>
  <c r="A110" i="6" s="1"/>
  <c r="A132" i="6" s="1"/>
  <c r="A154" i="6" s="1"/>
  <c r="A176" i="6" s="1"/>
  <c r="A198" i="6" s="1"/>
  <c r="A220" i="6" s="1"/>
  <c r="A242" i="6" s="1"/>
  <c r="A264" i="6" s="1"/>
  <c r="A286" i="6" s="1"/>
  <c r="A308" i="6" s="1"/>
  <c r="A330" i="6" s="1"/>
  <c r="A352" i="6" s="1"/>
  <c r="A374" i="6" s="1"/>
  <c r="A396" i="6" s="1"/>
  <c r="A418" i="6" s="1"/>
  <c r="A440" i="6" s="1"/>
  <c r="A462" i="6" s="1"/>
  <c r="A484" i="6" s="1"/>
  <c r="A506" i="6" s="1"/>
  <c r="A528" i="6" s="1"/>
  <c r="A550" i="6" s="1"/>
  <c r="A572" i="6" s="1"/>
  <c r="A594" i="6" s="1"/>
  <c r="A616" i="6" s="1"/>
  <c r="A638" i="6" s="1"/>
  <c r="A660" i="6" s="1"/>
  <c r="A682" i="6" s="1"/>
  <c r="A704" i="6" s="1"/>
  <c r="A726" i="6" s="1"/>
  <c r="A748" i="6" s="1"/>
  <c r="A770" i="6" s="1"/>
  <c r="A792" i="6" s="1"/>
  <c r="A814" i="6" s="1"/>
  <c r="A836" i="6" s="1"/>
  <c r="A858" i="6" s="1"/>
  <c r="A880" i="6" s="1"/>
  <c r="A902" i="6" s="1"/>
  <c r="A924" i="6" s="1"/>
  <c r="A946" i="6" s="1"/>
  <c r="A968" i="6" s="1"/>
  <c r="A990" i="6" s="1"/>
  <c r="A1012" i="6" s="1"/>
  <c r="A1034" i="6" s="1"/>
  <c r="A1056" i="6" s="1"/>
  <c r="A1078" i="6" s="1"/>
  <c r="A1100" i="6" s="1"/>
  <c r="A43" i="6"/>
  <c r="A65" i="6" s="1"/>
  <c r="A87" i="6" s="1"/>
  <c r="A109" i="6" s="1"/>
  <c r="A131" i="6" s="1"/>
  <c r="A153" i="6" s="1"/>
  <c r="A175" i="6" s="1"/>
  <c r="A197" i="6" s="1"/>
  <c r="A219" i="6" s="1"/>
  <c r="A241" i="6" s="1"/>
  <c r="A263" i="6" s="1"/>
  <c r="A285" i="6" s="1"/>
  <c r="A307" i="6" s="1"/>
  <c r="A329" i="6" s="1"/>
  <c r="A351" i="6" s="1"/>
  <c r="A373" i="6" s="1"/>
  <c r="A395" i="6" s="1"/>
  <c r="A417" i="6" s="1"/>
  <c r="A439" i="6" s="1"/>
  <c r="A461" i="6" s="1"/>
  <c r="A483" i="6" s="1"/>
  <c r="A505" i="6" s="1"/>
  <c r="A527" i="6" s="1"/>
  <c r="A549" i="6" s="1"/>
  <c r="A571" i="6" s="1"/>
  <c r="A593" i="6" s="1"/>
  <c r="A615" i="6" s="1"/>
  <c r="A637" i="6" s="1"/>
  <c r="A659" i="6" s="1"/>
  <c r="A681" i="6" s="1"/>
  <c r="A703" i="6" s="1"/>
  <c r="A725" i="6" s="1"/>
  <c r="A747" i="6" s="1"/>
  <c r="A769" i="6" s="1"/>
  <c r="A791" i="6" s="1"/>
  <c r="A813" i="6" s="1"/>
  <c r="A835" i="6" s="1"/>
  <c r="A857" i="6" s="1"/>
  <c r="A879" i="6" s="1"/>
  <c r="A901" i="6" s="1"/>
  <c r="A923" i="6" s="1"/>
  <c r="A945" i="6" s="1"/>
  <c r="A967" i="6" s="1"/>
  <c r="A989" i="6" s="1"/>
  <c r="A1011" i="6" s="1"/>
  <c r="A1033" i="6" s="1"/>
  <c r="A1055" i="6" s="1"/>
  <c r="A1077" i="6" s="1"/>
  <c r="A1099" i="6" s="1"/>
  <c r="A42" i="6"/>
  <c r="A64" i="6" s="1"/>
  <c r="A86" i="6" s="1"/>
  <c r="A108" i="6" s="1"/>
  <c r="A130" i="6" s="1"/>
  <c r="A152" i="6" s="1"/>
  <c r="A174" i="6" s="1"/>
  <c r="A196" i="6" s="1"/>
  <c r="A218" i="6" s="1"/>
  <c r="A240" i="6" s="1"/>
  <c r="A262" i="6" s="1"/>
  <c r="A284" i="6" s="1"/>
  <c r="A306" i="6" s="1"/>
  <c r="A328" i="6" s="1"/>
  <c r="A350" i="6" s="1"/>
  <c r="A372" i="6" s="1"/>
  <c r="A394" i="6" s="1"/>
  <c r="A416" i="6" s="1"/>
  <c r="A438" i="6" s="1"/>
  <c r="A460" i="6" s="1"/>
  <c r="A482" i="6" s="1"/>
  <c r="A504" i="6" s="1"/>
  <c r="A526" i="6" s="1"/>
  <c r="A548" i="6" s="1"/>
  <c r="A570" i="6" s="1"/>
  <c r="A592" i="6" s="1"/>
  <c r="A614" i="6" s="1"/>
  <c r="A636" i="6" s="1"/>
  <c r="A658" i="6" s="1"/>
  <c r="A680" i="6" s="1"/>
  <c r="A702" i="6" s="1"/>
  <c r="A724" i="6" s="1"/>
  <c r="A746" i="6" s="1"/>
  <c r="A768" i="6" s="1"/>
  <c r="A790" i="6" s="1"/>
  <c r="A812" i="6" s="1"/>
  <c r="A834" i="6" s="1"/>
  <c r="A856" i="6" s="1"/>
  <c r="A878" i="6" s="1"/>
  <c r="A900" i="6" s="1"/>
  <c r="A922" i="6" s="1"/>
  <c r="A944" i="6" s="1"/>
  <c r="A966" i="6" s="1"/>
  <c r="A988" i="6" s="1"/>
  <c r="A1010" i="6" s="1"/>
  <c r="A1032" i="6" s="1"/>
  <c r="A1054" i="6" s="1"/>
  <c r="A1076" i="6" s="1"/>
  <c r="A1098" i="6" s="1"/>
  <c r="A41" i="6"/>
  <c r="A63" i="6"/>
  <c r="A85" i="6" s="1"/>
  <c r="A107" i="6" s="1"/>
  <c r="A129" i="6" s="1"/>
  <c r="A151" i="6" s="1"/>
  <c r="A173" i="6" s="1"/>
  <c r="A195" i="6" s="1"/>
  <c r="A217" i="6" s="1"/>
  <c r="A239" i="6" s="1"/>
  <c r="A261" i="6" s="1"/>
  <c r="A283" i="6" s="1"/>
  <c r="A305" i="6" s="1"/>
  <c r="A327" i="6" s="1"/>
  <c r="A349" i="6" s="1"/>
  <c r="A371" i="6" s="1"/>
  <c r="A393" i="6" s="1"/>
  <c r="A415" i="6" s="1"/>
  <c r="A437" i="6" s="1"/>
  <c r="A459" i="6" s="1"/>
  <c r="A481" i="6" s="1"/>
  <c r="A503" i="6" s="1"/>
  <c r="A525" i="6" s="1"/>
  <c r="A547" i="6" s="1"/>
  <c r="A569" i="6" s="1"/>
  <c r="A591" i="6" s="1"/>
  <c r="A613" i="6" s="1"/>
  <c r="A635" i="6" s="1"/>
  <c r="A657" i="6" s="1"/>
  <c r="A679" i="6" s="1"/>
  <c r="A701" i="6" s="1"/>
  <c r="A723" i="6" s="1"/>
  <c r="A745" i="6" s="1"/>
  <c r="A767" i="6" s="1"/>
  <c r="A789" i="6" s="1"/>
  <c r="A811" i="6" s="1"/>
  <c r="A833" i="6" s="1"/>
  <c r="A855" i="6" s="1"/>
  <c r="A877" i="6" s="1"/>
  <c r="A899" i="6" s="1"/>
  <c r="A921" i="6" s="1"/>
  <c r="A943" i="6" s="1"/>
  <c r="A965" i="6" s="1"/>
  <c r="A987" i="6" s="1"/>
  <c r="A1009" i="6" s="1"/>
  <c r="A1031" i="6" s="1"/>
  <c r="A1053" i="6" s="1"/>
  <c r="A1075" i="6" s="1"/>
  <c r="A1097" i="6" s="1"/>
  <c r="A40" i="6"/>
  <c r="A62" i="6" s="1"/>
  <c r="A84" i="6" s="1"/>
  <c r="A106" i="6" s="1"/>
  <c r="A128" i="6" s="1"/>
  <c r="A150" i="6" s="1"/>
  <c r="A172" i="6" s="1"/>
  <c r="A194" i="6" s="1"/>
  <c r="A216" i="6" s="1"/>
  <c r="A238" i="6" s="1"/>
  <c r="A260" i="6" s="1"/>
  <c r="A282" i="6" s="1"/>
  <c r="A304" i="6" s="1"/>
  <c r="A326" i="6" s="1"/>
  <c r="A348" i="6" s="1"/>
  <c r="A370" i="6" s="1"/>
  <c r="A392" i="6" s="1"/>
  <c r="A414" i="6" s="1"/>
  <c r="A436" i="6" s="1"/>
  <c r="A458" i="6" s="1"/>
  <c r="A480" i="6" s="1"/>
  <c r="A502" i="6" s="1"/>
  <c r="A524" i="6" s="1"/>
  <c r="A546" i="6" s="1"/>
  <c r="A568" i="6" s="1"/>
  <c r="A590" i="6" s="1"/>
  <c r="A612" i="6" s="1"/>
  <c r="A634" i="6" s="1"/>
  <c r="A656" i="6" s="1"/>
  <c r="A678" i="6" s="1"/>
  <c r="A700" i="6" s="1"/>
  <c r="A722" i="6" s="1"/>
  <c r="A744" i="6" s="1"/>
  <c r="A766" i="6" s="1"/>
  <c r="A788" i="6" s="1"/>
  <c r="A810" i="6" s="1"/>
  <c r="A832" i="6" s="1"/>
  <c r="A854" i="6" s="1"/>
  <c r="A876" i="6" s="1"/>
  <c r="A898" i="6" s="1"/>
  <c r="A920" i="6" s="1"/>
  <c r="A942" i="6" s="1"/>
  <c r="A964" i="6" s="1"/>
  <c r="A986" i="6" s="1"/>
  <c r="A1008" i="6" s="1"/>
  <c r="A1030" i="6" s="1"/>
  <c r="A1052" i="6" s="1"/>
  <c r="A1074" i="6" s="1"/>
  <c r="A1096" i="6" s="1"/>
  <c r="A39" i="6"/>
  <c r="A61" i="6" s="1"/>
  <c r="A83" i="6" s="1"/>
  <c r="A105" i="6" s="1"/>
  <c r="A127" i="6" s="1"/>
  <c r="A149" i="6" s="1"/>
  <c r="A171" i="6" s="1"/>
  <c r="A193" i="6" s="1"/>
  <c r="A215" i="6" s="1"/>
  <c r="A237" i="6" s="1"/>
  <c r="A259" i="6" s="1"/>
  <c r="A281" i="6" s="1"/>
  <c r="A303" i="6" s="1"/>
  <c r="A325" i="6" s="1"/>
  <c r="A347" i="6" s="1"/>
  <c r="A369" i="6" s="1"/>
  <c r="A391" i="6" s="1"/>
  <c r="A413" i="6" s="1"/>
  <c r="A435" i="6" s="1"/>
  <c r="A457" i="6" s="1"/>
  <c r="A479" i="6" s="1"/>
  <c r="A501" i="6" s="1"/>
  <c r="A523" i="6" s="1"/>
  <c r="A545" i="6" s="1"/>
  <c r="A567" i="6" s="1"/>
  <c r="A589" i="6" s="1"/>
  <c r="A611" i="6" s="1"/>
  <c r="A633" i="6" s="1"/>
  <c r="A655" i="6" s="1"/>
  <c r="A677" i="6" s="1"/>
  <c r="A699" i="6" s="1"/>
  <c r="A721" i="6" s="1"/>
  <c r="A743" i="6" s="1"/>
  <c r="A765" i="6" s="1"/>
  <c r="A787" i="6" s="1"/>
  <c r="A809" i="6" s="1"/>
  <c r="A831" i="6" s="1"/>
  <c r="A853" i="6" s="1"/>
  <c r="A875" i="6" s="1"/>
  <c r="A897" i="6" s="1"/>
  <c r="A919" i="6" s="1"/>
  <c r="A941" i="6" s="1"/>
  <c r="A963" i="6" s="1"/>
  <c r="A985" i="6" s="1"/>
  <c r="A1007" i="6" s="1"/>
  <c r="A1029" i="6" s="1"/>
  <c r="A1051" i="6" s="1"/>
  <c r="A1073" i="6" s="1"/>
  <c r="A1095" i="6" s="1"/>
  <c r="A38" i="6"/>
  <c r="A60" i="6"/>
  <c r="A82" i="6" s="1"/>
  <c r="A104" i="6" s="1"/>
  <c r="A126" i="6" s="1"/>
  <c r="A148" i="6" s="1"/>
  <c r="A170" i="6" s="1"/>
  <c r="A192" i="6" s="1"/>
  <c r="A214" i="6" s="1"/>
  <c r="A236" i="6" s="1"/>
  <c r="A258" i="6" s="1"/>
  <c r="A280" i="6" s="1"/>
  <c r="A302" i="6" s="1"/>
  <c r="A324" i="6" s="1"/>
  <c r="A346" i="6" s="1"/>
  <c r="A368" i="6" s="1"/>
  <c r="A390" i="6" s="1"/>
  <c r="A412" i="6" s="1"/>
  <c r="A434" i="6" s="1"/>
  <c r="A456" i="6" s="1"/>
  <c r="A478" i="6" s="1"/>
  <c r="A500" i="6" s="1"/>
  <c r="A522" i="6" s="1"/>
  <c r="A544" i="6" s="1"/>
  <c r="A566" i="6" s="1"/>
  <c r="A588" i="6" s="1"/>
  <c r="A610" i="6" s="1"/>
  <c r="A632" i="6" s="1"/>
  <c r="A654" i="6" s="1"/>
  <c r="A676" i="6" s="1"/>
  <c r="A698" i="6" s="1"/>
  <c r="A720" i="6" s="1"/>
  <c r="A742" i="6" s="1"/>
  <c r="A764" i="6" s="1"/>
  <c r="A786" i="6" s="1"/>
  <c r="A808" i="6" s="1"/>
  <c r="A830" i="6" s="1"/>
  <c r="A852" i="6" s="1"/>
  <c r="A874" i="6" s="1"/>
  <c r="A896" i="6" s="1"/>
  <c r="A918" i="6" s="1"/>
  <c r="A940" i="6" s="1"/>
  <c r="A962" i="6" s="1"/>
  <c r="A984" i="6" s="1"/>
  <c r="A1006" i="6" s="1"/>
  <c r="A1028" i="6" s="1"/>
  <c r="A1050" i="6" s="1"/>
  <c r="A1072" i="6" s="1"/>
  <c r="A1094" i="6" s="1"/>
  <c r="A37" i="6"/>
  <c r="A59" i="6" s="1"/>
  <c r="A36" i="6"/>
  <c r="A58" i="6" s="1"/>
  <c r="A80" i="6" s="1"/>
  <c r="A102" i="6" s="1"/>
  <c r="A124" i="6" s="1"/>
  <c r="A146" i="6" s="1"/>
  <c r="A168" i="6" s="1"/>
  <c r="A190" i="6" s="1"/>
  <c r="A212" i="6" s="1"/>
  <c r="A234" i="6" s="1"/>
  <c r="A256" i="6" s="1"/>
  <c r="A278" i="6" s="1"/>
  <c r="A300" i="6" s="1"/>
  <c r="A322" i="6" s="1"/>
  <c r="A344" i="6" s="1"/>
  <c r="A366" i="6" s="1"/>
  <c r="A388" i="6" s="1"/>
  <c r="A410" i="6" s="1"/>
  <c r="A432" i="6" s="1"/>
  <c r="A454" i="6" s="1"/>
  <c r="A476" i="6" s="1"/>
  <c r="A498" i="6" s="1"/>
  <c r="A520" i="6" s="1"/>
  <c r="A542" i="6" s="1"/>
  <c r="A564" i="6" s="1"/>
  <c r="A586" i="6" s="1"/>
  <c r="A608" i="6" s="1"/>
  <c r="A630" i="6" s="1"/>
  <c r="A652" i="6" s="1"/>
  <c r="A674" i="6" s="1"/>
  <c r="A696" i="6" s="1"/>
  <c r="A718" i="6" s="1"/>
  <c r="A740" i="6" s="1"/>
  <c r="A762" i="6" s="1"/>
  <c r="A784" i="6" s="1"/>
  <c r="A806" i="6" s="1"/>
  <c r="A828" i="6" s="1"/>
  <c r="A850" i="6" s="1"/>
  <c r="A872" i="6" s="1"/>
  <c r="A894" i="6" s="1"/>
  <c r="A916" i="6" s="1"/>
  <c r="A938" i="6" s="1"/>
  <c r="A960" i="6" s="1"/>
  <c r="A982" i="6" s="1"/>
  <c r="A1004" i="6" s="1"/>
  <c r="A1026" i="6" s="1"/>
  <c r="A1048" i="6" s="1"/>
  <c r="A1070" i="6" s="1"/>
  <c r="A1092" i="6" s="1"/>
  <c r="A35" i="6"/>
  <c r="A57" i="6" s="1"/>
  <c r="A79" i="6" s="1"/>
  <c r="A101" i="6" s="1"/>
  <c r="A123" i="6" s="1"/>
  <c r="A145" i="6" s="1"/>
  <c r="A167" i="6" s="1"/>
  <c r="A189" i="6" s="1"/>
  <c r="A211" i="6" s="1"/>
  <c r="A233" i="6" s="1"/>
  <c r="A255" i="6" s="1"/>
  <c r="A277" i="6" s="1"/>
  <c r="A299" i="6" s="1"/>
  <c r="A321" i="6" s="1"/>
  <c r="A343" i="6" s="1"/>
  <c r="A365" i="6" s="1"/>
  <c r="A387" i="6" s="1"/>
  <c r="A409" i="6" s="1"/>
  <c r="A431" i="6" s="1"/>
  <c r="A453" i="6" s="1"/>
  <c r="A475" i="6" s="1"/>
  <c r="A497" i="6" s="1"/>
  <c r="A519" i="6" s="1"/>
  <c r="A541" i="6" s="1"/>
  <c r="A563" i="6" s="1"/>
  <c r="A585" i="6" s="1"/>
  <c r="A607" i="6" s="1"/>
  <c r="A629" i="6" s="1"/>
  <c r="A651" i="6" s="1"/>
  <c r="A673" i="6" s="1"/>
  <c r="A695" i="6" s="1"/>
  <c r="A717" i="6" s="1"/>
  <c r="A739" i="6" s="1"/>
  <c r="A761" i="6" s="1"/>
  <c r="A783" i="6" s="1"/>
  <c r="A805" i="6" s="1"/>
  <c r="A827" i="6" s="1"/>
  <c r="A849" i="6" s="1"/>
  <c r="A871" i="6" s="1"/>
  <c r="A893" i="6" s="1"/>
  <c r="A915" i="6" s="1"/>
  <c r="A937" i="6" s="1"/>
  <c r="A959" i="6" s="1"/>
  <c r="A981" i="6" s="1"/>
  <c r="A1003" i="6" s="1"/>
  <c r="A1025" i="6" s="1"/>
  <c r="A1047" i="6" s="1"/>
  <c r="A1069" i="6" s="1"/>
  <c r="A1091" i="6" s="1"/>
  <c r="A34" i="6"/>
  <c r="A56" i="6" s="1"/>
  <c r="A78" i="6" s="1"/>
  <c r="A100" i="6" s="1"/>
  <c r="A122" i="6" s="1"/>
  <c r="A144" i="6" s="1"/>
  <c r="A166" i="6" s="1"/>
  <c r="A188" i="6" s="1"/>
  <c r="A210" i="6" s="1"/>
  <c r="A232" i="6" s="1"/>
  <c r="A254" i="6" s="1"/>
  <c r="A276" i="6" s="1"/>
  <c r="A298" i="6" s="1"/>
  <c r="A320" i="6" s="1"/>
  <c r="A342" i="6" s="1"/>
  <c r="A364" i="6" s="1"/>
  <c r="A386" i="6" s="1"/>
  <c r="A408" i="6" s="1"/>
  <c r="A430" i="6" s="1"/>
  <c r="A452" i="6" s="1"/>
  <c r="A474" i="6" s="1"/>
  <c r="A496" i="6" s="1"/>
  <c r="A518" i="6" s="1"/>
  <c r="A540" i="6" s="1"/>
  <c r="A562" i="6" s="1"/>
  <c r="A584" i="6" s="1"/>
  <c r="A606" i="6" s="1"/>
  <c r="A628" i="6" s="1"/>
  <c r="A650" i="6" s="1"/>
  <c r="A672" i="6" s="1"/>
  <c r="A694" i="6" s="1"/>
  <c r="A716" i="6" s="1"/>
  <c r="A738" i="6" s="1"/>
  <c r="A760" i="6" s="1"/>
  <c r="A782" i="6" s="1"/>
  <c r="A804" i="6" s="1"/>
  <c r="A826" i="6" s="1"/>
  <c r="A848" i="6" s="1"/>
  <c r="A870" i="6" s="1"/>
  <c r="A892" i="6" s="1"/>
  <c r="A914" i="6" s="1"/>
  <c r="A936" i="6" s="1"/>
  <c r="A958" i="6" s="1"/>
  <c r="A980" i="6" s="1"/>
  <c r="A1002" i="6" s="1"/>
  <c r="A1024" i="6" s="1"/>
  <c r="A1046" i="6" s="1"/>
  <c r="A1068" i="6" s="1"/>
  <c r="A1090" i="6" s="1"/>
  <c r="A33" i="6"/>
  <c r="A55" i="6" s="1"/>
  <c r="A77" i="6" s="1"/>
  <c r="A99" i="6" s="1"/>
  <c r="A121" i="6" s="1"/>
  <c r="A143" i="6" s="1"/>
  <c r="A165" i="6" s="1"/>
  <c r="A187" i="6" s="1"/>
  <c r="A209" i="6" s="1"/>
  <c r="A231" i="6" s="1"/>
  <c r="A253" i="6" s="1"/>
  <c r="A275" i="6" s="1"/>
  <c r="A297" i="6" s="1"/>
  <c r="A319" i="6" s="1"/>
  <c r="A341" i="6" s="1"/>
  <c r="A363" i="6" s="1"/>
  <c r="A385" i="6" s="1"/>
  <c r="A407" i="6" s="1"/>
  <c r="A429" i="6" s="1"/>
  <c r="A451" i="6" s="1"/>
  <c r="A473" i="6" s="1"/>
  <c r="A495" i="6" s="1"/>
  <c r="A517" i="6" s="1"/>
  <c r="A539" i="6" s="1"/>
  <c r="A561" i="6" s="1"/>
  <c r="A583" i="6" s="1"/>
  <c r="A605" i="6" s="1"/>
  <c r="A627" i="6" s="1"/>
  <c r="A649" i="6" s="1"/>
  <c r="A671" i="6" s="1"/>
  <c r="A693" i="6" s="1"/>
  <c r="A715" i="6" s="1"/>
  <c r="A737" i="6" s="1"/>
  <c r="A759" i="6" s="1"/>
  <c r="A781" i="6" s="1"/>
  <c r="A803" i="6" s="1"/>
  <c r="A825" i="6" s="1"/>
  <c r="A847" i="6" s="1"/>
  <c r="A869" i="6" s="1"/>
  <c r="A891" i="6" s="1"/>
  <c r="A913" i="6" s="1"/>
  <c r="A935" i="6" s="1"/>
  <c r="A957" i="6" s="1"/>
  <c r="A979" i="6" s="1"/>
  <c r="A1001" i="6" s="1"/>
  <c r="A1023" i="6" s="1"/>
  <c r="A1045" i="6" s="1"/>
  <c r="A1067" i="6" s="1"/>
  <c r="A1089" i="6" s="1"/>
  <c r="A32" i="6"/>
  <c r="A54" i="6" s="1"/>
  <c r="A76" i="6" s="1"/>
  <c r="A98" i="6" s="1"/>
  <c r="A120" i="6" s="1"/>
  <c r="A142" i="6" s="1"/>
  <c r="A164" i="6" s="1"/>
  <c r="A186" i="6" s="1"/>
  <c r="A208" i="6" s="1"/>
  <c r="A230" i="6" s="1"/>
  <c r="A252" i="6" s="1"/>
  <c r="A274" i="6" s="1"/>
  <c r="A296" i="6" s="1"/>
  <c r="A318" i="6" s="1"/>
  <c r="A340" i="6" s="1"/>
  <c r="A362" i="6" s="1"/>
  <c r="A384" i="6" s="1"/>
  <c r="A406" i="6" s="1"/>
  <c r="A428" i="6" s="1"/>
  <c r="A450" i="6" s="1"/>
  <c r="A472" i="6" s="1"/>
  <c r="A494" i="6" s="1"/>
  <c r="A516" i="6" s="1"/>
  <c r="A538" i="6" s="1"/>
  <c r="A560" i="6" s="1"/>
  <c r="A582" i="6" s="1"/>
  <c r="A604" i="6" s="1"/>
  <c r="A626" i="6" s="1"/>
  <c r="A648" i="6" s="1"/>
  <c r="A670" i="6" s="1"/>
  <c r="A692" i="6" s="1"/>
  <c r="A714" i="6" s="1"/>
  <c r="A736" i="6" s="1"/>
  <c r="A758" i="6" s="1"/>
  <c r="A780" i="6" s="1"/>
  <c r="A802" i="6" s="1"/>
  <c r="A824" i="6" s="1"/>
  <c r="A846" i="6" s="1"/>
  <c r="A868" i="6" s="1"/>
  <c r="A890" i="6" s="1"/>
  <c r="A912" i="6" s="1"/>
  <c r="A934" i="6" s="1"/>
  <c r="A956" i="6" s="1"/>
  <c r="A978" i="6" s="1"/>
  <c r="A1000" i="6" s="1"/>
  <c r="A1022" i="6" s="1"/>
  <c r="A1044" i="6" s="1"/>
  <c r="A1066" i="6" s="1"/>
  <c r="A1088" i="6" s="1"/>
  <c r="A31" i="6"/>
  <c r="A53" i="6" s="1"/>
  <c r="A75" i="6" s="1"/>
  <c r="A97" i="6" s="1"/>
  <c r="A119" i="6" s="1"/>
  <c r="A141" i="6" s="1"/>
  <c r="A163" i="6" s="1"/>
  <c r="A185" i="6" s="1"/>
  <c r="A207" i="6" s="1"/>
  <c r="A229" i="6" s="1"/>
  <c r="A251" i="6" s="1"/>
  <c r="A273" i="6" s="1"/>
  <c r="A295" i="6" s="1"/>
  <c r="A317" i="6" s="1"/>
  <c r="A339" i="6" s="1"/>
  <c r="A361" i="6" s="1"/>
  <c r="A383" i="6" s="1"/>
  <c r="A405" i="6" s="1"/>
  <c r="A427" i="6" s="1"/>
  <c r="A449" i="6" s="1"/>
  <c r="A471" i="6" s="1"/>
  <c r="A493" i="6" s="1"/>
  <c r="A515" i="6" s="1"/>
  <c r="A537" i="6" s="1"/>
  <c r="A559" i="6" s="1"/>
  <c r="A581" i="6" s="1"/>
  <c r="A603" i="6" s="1"/>
  <c r="A625" i="6" s="1"/>
  <c r="A647" i="6" s="1"/>
  <c r="A669" i="6" s="1"/>
  <c r="A691" i="6" s="1"/>
  <c r="A713" i="6" s="1"/>
  <c r="A735" i="6" s="1"/>
  <c r="A757" i="6" s="1"/>
  <c r="A779" i="6" s="1"/>
  <c r="A801" i="6" s="1"/>
  <c r="A823" i="6" s="1"/>
  <c r="A845" i="6" s="1"/>
  <c r="A867" i="6" s="1"/>
  <c r="A889" i="6" s="1"/>
  <c r="A911" i="6" s="1"/>
  <c r="A933" i="6" s="1"/>
  <c r="A955" i="6" s="1"/>
  <c r="A977" i="6" s="1"/>
  <c r="A999" i="6" s="1"/>
  <c r="A1021" i="6" s="1"/>
  <c r="A1043" i="6" s="1"/>
  <c r="A1065" i="6" s="1"/>
  <c r="A1087" i="6" s="1"/>
  <c r="A30" i="6"/>
  <c r="A52" i="6" s="1"/>
  <c r="A74" i="6" s="1"/>
  <c r="A96" i="6" s="1"/>
  <c r="A118" i="6" s="1"/>
  <c r="A140" i="6" s="1"/>
  <c r="A162" i="6" s="1"/>
  <c r="A184" i="6" s="1"/>
  <c r="A206" i="6" s="1"/>
  <c r="A228" i="6" s="1"/>
  <c r="A250" i="6" s="1"/>
  <c r="A272" i="6" s="1"/>
  <c r="A294" i="6" s="1"/>
  <c r="A316" i="6" s="1"/>
  <c r="A338" i="6" s="1"/>
  <c r="A360" i="6"/>
  <c r="A382" i="6" s="1"/>
  <c r="A404" i="6" s="1"/>
  <c r="A426" i="6" s="1"/>
  <c r="A448" i="6" s="1"/>
  <c r="A470" i="6" s="1"/>
  <c r="A492" i="6" s="1"/>
  <c r="A514" i="6" s="1"/>
  <c r="A536" i="6" s="1"/>
  <c r="A558" i="6" s="1"/>
  <c r="A580" i="6" s="1"/>
  <c r="A602" i="6" s="1"/>
  <c r="A624" i="6" s="1"/>
  <c r="A646" i="6" s="1"/>
  <c r="A668" i="6" s="1"/>
  <c r="A690" i="6" s="1"/>
  <c r="A712" i="6" s="1"/>
  <c r="A734" i="6" s="1"/>
  <c r="A756" i="6" s="1"/>
  <c r="A778" i="6" s="1"/>
  <c r="A800" i="6" s="1"/>
  <c r="A822" i="6" s="1"/>
  <c r="A844" i="6" s="1"/>
  <c r="A866" i="6" s="1"/>
  <c r="A888" i="6" s="1"/>
  <c r="A910" i="6" s="1"/>
  <c r="A932" i="6" s="1"/>
  <c r="A954" i="6" s="1"/>
  <c r="A976" i="6" s="1"/>
  <c r="A998" i="6" s="1"/>
  <c r="A1020" i="6" s="1"/>
  <c r="A1042" i="6" s="1"/>
  <c r="A1064" i="6" s="1"/>
  <c r="A1086" i="6" s="1"/>
  <c r="A29" i="6"/>
  <c r="A51" i="6" s="1"/>
  <c r="A73" i="6" s="1"/>
  <c r="A95" i="6" s="1"/>
  <c r="A117" i="6" s="1"/>
  <c r="A139" i="6" s="1"/>
  <c r="A161" i="6" s="1"/>
  <c r="A183" i="6" s="1"/>
  <c r="A205" i="6" s="1"/>
  <c r="A227" i="6" s="1"/>
  <c r="A249" i="6" s="1"/>
  <c r="A271" i="6" s="1"/>
  <c r="A293" i="6" s="1"/>
  <c r="A315" i="6" s="1"/>
  <c r="A337" i="6" s="1"/>
  <c r="A359" i="6" s="1"/>
  <c r="A381" i="6" s="1"/>
  <c r="A403" i="6" s="1"/>
  <c r="A425" i="6" s="1"/>
  <c r="A447" i="6" s="1"/>
  <c r="A469" i="6" s="1"/>
  <c r="A491" i="6" s="1"/>
  <c r="A513" i="6" s="1"/>
  <c r="A535" i="6" s="1"/>
  <c r="A557" i="6" s="1"/>
  <c r="A579" i="6" s="1"/>
  <c r="A601" i="6" s="1"/>
  <c r="A623" i="6" s="1"/>
  <c r="A645" i="6" s="1"/>
  <c r="A667" i="6" s="1"/>
  <c r="A689" i="6" s="1"/>
  <c r="A711" i="6" s="1"/>
  <c r="A733" i="6" s="1"/>
  <c r="A755" i="6" s="1"/>
  <c r="A777" i="6" s="1"/>
  <c r="A799" i="6" s="1"/>
  <c r="A821" i="6" s="1"/>
  <c r="A843" i="6" s="1"/>
  <c r="A865" i="6" s="1"/>
  <c r="A887" i="6" s="1"/>
  <c r="A909" i="6" s="1"/>
  <c r="A931" i="6" s="1"/>
  <c r="A953" i="6" s="1"/>
  <c r="A975" i="6" s="1"/>
  <c r="A997" i="6" s="1"/>
  <c r="A1019" i="6" s="1"/>
  <c r="A1041" i="6" s="1"/>
  <c r="A1063" i="6" s="1"/>
  <c r="A1085" i="6" s="1"/>
  <c r="A28" i="6"/>
  <c r="AV24" i="6"/>
  <c r="AQ24" i="6"/>
  <c r="AL24" i="6"/>
  <c r="AG24" i="6"/>
  <c r="AB24" i="6"/>
  <c r="AV23" i="6"/>
  <c r="AQ23" i="6"/>
  <c r="AL23" i="6"/>
  <c r="AG23" i="6"/>
  <c r="AB23" i="6"/>
  <c r="AV22" i="6"/>
  <c r="AQ22" i="6"/>
  <c r="AL22" i="6"/>
  <c r="AG22" i="6"/>
  <c r="AB22" i="6"/>
  <c r="AV21" i="6"/>
  <c r="AQ21" i="6"/>
  <c r="AL21" i="6"/>
  <c r="AG21" i="6"/>
  <c r="AB21" i="6"/>
  <c r="I84" i="10" s="1"/>
  <c r="AV20" i="6"/>
  <c r="AQ20" i="6"/>
  <c r="AL20" i="6"/>
  <c r="AG20" i="6"/>
  <c r="AB20" i="6"/>
  <c r="AV19" i="6"/>
  <c r="AQ19" i="6"/>
  <c r="AL19" i="6"/>
  <c r="AG19" i="6"/>
  <c r="AB19" i="6"/>
  <c r="AV18" i="6"/>
  <c r="AQ18" i="6"/>
  <c r="AL18" i="6"/>
  <c r="AG18" i="6"/>
  <c r="J81" i="10" s="1"/>
  <c r="AB18" i="6"/>
  <c r="AV17" i="6"/>
  <c r="AQ17" i="6"/>
  <c r="AL17" i="6"/>
  <c r="AG17" i="6"/>
  <c r="AB17" i="6"/>
  <c r="I82" i="10" s="1"/>
  <c r="AV16" i="6"/>
  <c r="AQ16" i="6"/>
  <c r="AL16" i="6"/>
  <c r="AG16" i="6"/>
  <c r="AB16" i="6"/>
  <c r="AV15" i="6"/>
  <c r="AQ15" i="6"/>
  <c r="AL15" i="6"/>
  <c r="AG15" i="6"/>
  <c r="AB15" i="6"/>
  <c r="AV14" i="6"/>
  <c r="AQ14" i="6"/>
  <c r="AL14" i="6"/>
  <c r="AG14" i="6"/>
  <c r="AB14" i="6"/>
  <c r="AV13" i="6"/>
  <c r="AQ13" i="6"/>
  <c r="AL13" i="6"/>
  <c r="AG13" i="6"/>
  <c r="AB13" i="6"/>
  <c r="I76" i="10" s="1"/>
  <c r="AV12" i="6"/>
  <c r="AQ12" i="6"/>
  <c r="AL12" i="6"/>
  <c r="AG12" i="6"/>
  <c r="AB12" i="6"/>
  <c r="AV11" i="6"/>
  <c r="AQ11" i="6"/>
  <c r="AL11" i="6"/>
  <c r="AG11" i="6"/>
  <c r="AB11" i="6"/>
  <c r="AV10" i="6"/>
  <c r="AQ10" i="6"/>
  <c r="AL10" i="6"/>
  <c r="AG10" i="6"/>
  <c r="AB10" i="6"/>
  <c r="AV9" i="6"/>
  <c r="AQ9" i="6"/>
  <c r="AL9" i="6"/>
  <c r="AG9" i="6"/>
  <c r="AB9" i="6"/>
  <c r="AV8" i="6"/>
  <c r="AQ8" i="6"/>
  <c r="AL8" i="6"/>
  <c r="AG8" i="6"/>
  <c r="AB8" i="6"/>
  <c r="AV7" i="6"/>
  <c r="AQ7" i="6"/>
  <c r="AL7" i="6"/>
  <c r="AG7" i="6"/>
  <c r="AB7" i="6"/>
  <c r="B6" i="6"/>
  <c r="H28" i="5"/>
  <c r="H48" i="5" s="1"/>
  <c r="K68" i="10" s="1"/>
  <c r="M28" i="5"/>
  <c r="R28" i="5"/>
  <c r="W28" i="5"/>
  <c r="AB28" i="5"/>
  <c r="AG28" i="5"/>
  <c r="AL28" i="5"/>
  <c r="AQ28" i="5"/>
  <c r="AV28" i="5"/>
  <c r="H29" i="5"/>
  <c r="M29" i="5"/>
  <c r="R29" i="5"/>
  <c r="W29" i="5"/>
  <c r="AB29" i="5"/>
  <c r="AG29" i="5"/>
  <c r="AL29" i="5"/>
  <c r="AQ29" i="5"/>
  <c r="AV29" i="5"/>
  <c r="H30" i="5"/>
  <c r="M30" i="5"/>
  <c r="R30" i="5"/>
  <c r="W30" i="5"/>
  <c r="AB30" i="5"/>
  <c r="AG30" i="5"/>
  <c r="AL30" i="5"/>
  <c r="AQ30" i="5"/>
  <c r="AV30" i="5"/>
  <c r="H31" i="5"/>
  <c r="M31" i="5"/>
  <c r="R31" i="5"/>
  <c r="W31" i="5"/>
  <c r="AB31" i="5"/>
  <c r="AG31" i="5"/>
  <c r="AL31" i="5"/>
  <c r="AQ31" i="5"/>
  <c r="AV31" i="5"/>
  <c r="H32" i="5"/>
  <c r="M32" i="5"/>
  <c r="R32" i="5"/>
  <c r="W32" i="5"/>
  <c r="AB32" i="5"/>
  <c r="AG32" i="5"/>
  <c r="AL32" i="5"/>
  <c r="AQ32" i="5"/>
  <c r="AV32" i="5"/>
  <c r="H33" i="5"/>
  <c r="M33" i="5"/>
  <c r="R33" i="5"/>
  <c r="W33" i="5"/>
  <c r="AB33" i="5"/>
  <c r="AG33" i="5"/>
  <c r="AL33" i="5"/>
  <c r="AQ33" i="5"/>
  <c r="AV33" i="5"/>
  <c r="H34" i="5"/>
  <c r="M34" i="5"/>
  <c r="R34" i="5"/>
  <c r="W34" i="5"/>
  <c r="AB34" i="5"/>
  <c r="AG34" i="5"/>
  <c r="AL34" i="5"/>
  <c r="AQ34" i="5"/>
  <c r="AV34" i="5"/>
  <c r="H35" i="5"/>
  <c r="M35" i="5"/>
  <c r="R35" i="5"/>
  <c r="W35" i="5"/>
  <c r="AB35" i="5"/>
  <c r="AG35" i="5"/>
  <c r="AL35" i="5"/>
  <c r="AQ35" i="5"/>
  <c r="AV35" i="5"/>
  <c r="H36" i="5"/>
  <c r="M36" i="5"/>
  <c r="R36" i="5"/>
  <c r="W36" i="5"/>
  <c r="AB36" i="5"/>
  <c r="AG36" i="5"/>
  <c r="AL36" i="5"/>
  <c r="AQ36" i="5"/>
  <c r="AV36" i="5"/>
  <c r="H37" i="5"/>
  <c r="M37" i="5"/>
  <c r="R37" i="5"/>
  <c r="W37" i="5"/>
  <c r="AB37" i="5"/>
  <c r="AG37" i="5"/>
  <c r="AL37" i="5"/>
  <c r="AQ37" i="5"/>
  <c r="AV37" i="5"/>
  <c r="H38" i="5"/>
  <c r="M38" i="5"/>
  <c r="R38" i="5"/>
  <c r="W38" i="5"/>
  <c r="AB38" i="5"/>
  <c r="AG38" i="5"/>
  <c r="AL38" i="5"/>
  <c r="AQ38" i="5"/>
  <c r="AV38" i="5"/>
  <c r="H39" i="5"/>
  <c r="M39" i="5"/>
  <c r="R39" i="5"/>
  <c r="W39" i="5"/>
  <c r="AB39" i="5"/>
  <c r="AG39" i="5"/>
  <c r="AL39" i="5"/>
  <c r="AQ39" i="5"/>
  <c r="AV39" i="5"/>
  <c r="H40" i="5"/>
  <c r="M40" i="5"/>
  <c r="R40" i="5"/>
  <c r="W40" i="5"/>
  <c r="AB40" i="5"/>
  <c r="AG40" i="5"/>
  <c r="AL40" i="5"/>
  <c r="AQ40" i="5"/>
  <c r="AV40" i="5"/>
  <c r="H41" i="5"/>
  <c r="M41" i="5"/>
  <c r="R41" i="5"/>
  <c r="W41" i="5"/>
  <c r="AB41" i="5"/>
  <c r="AG41" i="5"/>
  <c r="AL41" i="5"/>
  <c r="AQ41" i="5"/>
  <c r="AV41" i="5"/>
  <c r="H42" i="5"/>
  <c r="M42" i="5"/>
  <c r="R42" i="5"/>
  <c r="W42" i="5"/>
  <c r="AB42" i="5"/>
  <c r="AG42" i="5"/>
  <c r="AL42" i="5"/>
  <c r="AQ42" i="5"/>
  <c r="AV42" i="5"/>
  <c r="H43" i="5"/>
  <c r="M43" i="5"/>
  <c r="R43" i="5"/>
  <c r="W43" i="5"/>
  <c r="AB43" i="5"/>
  <c r="AG43" i="5"/>
  <c r="AL43" i="5"/>
  <c r="AQ43" i="5"/>
  <c r="AV43" i="5"/>
  <c r="H44" i="5"/>
  <c r="M44" i="5"/>
  <c r="R44" i="5"/>
  <c r="W44" i="5"/>
  <c r="AB44" i="5"/>
  <c r="AG44" i="5"/>
  <c r="AL44" i="5"/>
  <c r="AQ44" i="5"/>
  <c r="AV44" i="5"/>
  <c r="H45" i="5"/>
  <c r="M45" i="5"/>
  <c r="R45" i="5"/>
  <c r="W45" i="5"/>
  <c r="AB45" i="5"/>
  <c r="AG45" i="5"/>
  <c r="AL45" i="5"/>
  <c r="AQ45" i="5"/>
  <c r="AV45" i="5"/>
  <c r="H46" i="5"/>
  <c r="M46" i="5"/>
  <c r="R46" i="5"/>
  <c r="W46" i="5"/>
  <c r="AB46" i="5"/>
  <c r="AG46" i="5"/>
  <c r="AL46" i="5"/>
  <c r="AQ46" i="5"/>
  <c r="AV46" i="5"/>
  <c r="H47" i="5"/>
  <c r="M47" i="5"/>
  <c r="R47" i="5"/>
  <c r="W47" i="5"/>
  <c r="AB47" i="5"/>
  <c r="AG47" i="5"/>
  <c r="AL47" i="5"/>
  <c r="AQ47" i="5"/>
  <c r="AV47" i="5"/>
  <c r="H50" i="5"/>
  <c r="M50" i="5"/>
  <c r="R50" i="5"/>
  <c r="W50" i="5"/>
  <c r="AB50" i="5"/>
  <c r="AG50" i="5"/>
  <c r="AL50" i="5"/>
  <c r="AQ50" i="5"/>
  <c r="AV50" i="5"/>
  <c r="H51" i="5"/>
  <c r="M51" i="5"/>
  <c r="R51" i="5"/>
  <c r="W51" i="5"/>
  <c r="AB51" i="5"/>
  <c r="AG51" i="5"/>
  <c r="AL51" i="5"/>
  <c r="AQ51" i="5"/>
  <c r="AV51" i="5"/>
  <c r="H52" i="5"/>
  <c r="M52" i="5"/>
  <c r="R52" i="5"/>
  <c r="W52" i="5"/>
  <c r="AB52" i="5"/>
  <c r="AG52" i="5"/>
  <c r="AL52" i="5"/>
  <c r="AQ52" i="5"/>
  <c r="AV52" i="5"/>
  <c r="H53" i="5"/>
  <c r="M53" i="5"/>
  <c r="R53" i="5"/>
  <c r="W53" i="5"/>
  <c r="AB53" i="5"/>
  <c r="AG53" i="5"/>
  <c r="AL53" i="5"/>
  <c r="AQ53" i="5"/>
  <c r="AV53" i="5"/>
  <c r="H54" i="5"/>
  <c r="M54" i="5"/>
  <c r="R54" i="5"/>
  <c r="W54" i="5"/>
  <c r="AB54" i="5"/>
  <c r="AG54" i="5"/>
  <c r="AL54" i="5"/>
  <c r="AQ54" i="5"/>
  <c r="AV54" i="5"/>
  <c r="H55" i="5"/>
  <c r="M55" i="5"/>
  <c r="R55" i="5"/>
  <c r="W55" i="5"/>
  <c r="AB55" i="5"/>
  <c r="AG55" i="5"/>
  <c r="AL55" i="5"/>
  <c r="AQ55" i="5"/>
  <c r="AV55" i="5"/>
  <c r="H56" i="5"/>
  <c r="M56" i="5"/>
  <c r="R56" i="5"/>
  <c r="W56" i="5"/>
  <c r="AB56" i="5"/>
  <c r="AG56" i="5"/>
  <c r="AL56" i="5"/>
  <c r="AQ56" i="5"/>
  <c r="AV56" i="5"/>
  <c r="H57" i="5"/>
  <c r="M57" i="5"/>
  <c r="R57" i="5"/>
  <c r="W57" i="5"/>
  <c r="AB57" i="5"/>
  <c r="AG57" i="5"/>
  <c r="AL57" i="5"/>
  <c r="AQ57" i="5"/>
  <c r="AV57" i="5"/>
  <c r="H58" i="5"/>
  <c r="M58" i="5"/>
  <c r="R58" i="5"/>
  <c r="W58" i="5"/>
  <c r="AB58" i="5"/>
  <c r="AG58" i="5"/>
  <c r="AL58" i="5"/>
  <c r="AQ58" i="5"/>
  <c r="AV58" i="5"/>
  <c r="H59" i="5"/>
  <c r="M59" i="5"/>
  <c r="R59" i="5"/>
  <c r="W59" i="5"/>
  <c r="AB59" i="5"/>
  <c r="AG59" i="5"/>
  <c r="AL59" i="5"/>
  <c r="AQ59" i="5"/>
  <c r="AV59" i="5"/>
  <c r="H60" i="5"/>
  <c r="M60" i="5"/>
  <c r="R60" i="5"/>
  <c r="W60" i="5"/>
  <c r="AB60" i="5"/>
  <c r="AG60" i="5"/>
  <c r="AL60" i="5"/>
  <c r="AQ60" i="5"/>
  <c r="AV60" i="5"/>
  <c r="H61" i="5"/>
  <c r="M61" i="5"/>
  <c r="R61" i="5"/>
  <c r="W61" i="5"/>
  <c r="AB61" i="5"/>
  <c r="AG61" i="5"/>
  <c r="AL61" i="5"/>
  <c r="AQ61" i="5"/>
  <c r="AV61" i="5"/>
  <c r="H62" i="5"/>
  <c r="M62" i="5"/>
  <c r="R62" i="5"/>
  <c r="W62" i="5"/>
  <c r="AB62" i="5"/>
  <c r="AG62" i="5"/>
  <c r="AL62" i="5"/>
  <c r="AQ62" i="5"/>
  <c r="AV62" i="5"/>
  <c r="H63" i="5"/>
  <c r="M63" i="5"/>
  <c r="R63" i="5"/>
  <c r="W63" i="5"/>
  <c r="AB63" i="5"/>
  <c r="AG63" i="5"/>
  <c r="AL63" i="5"/>
  <c r="AQ63" i="5"/>
  <c r="AV63" i="5"/>
  <c r="H64" i="5"/>
  <c r="M64" i="5"/>
  <c r="R64" i="5"/>
  <c r="W64" i="5"/>
  <c r="AB64" i="5"/>
  <c r="AG64" i="5"/>
  <c r="AL64" i="5"/>
  <c r="AQ64" i="5"/>
  <c r="AV64" i="5"/>
  <c r="H65" i="5"/>
  <c r="M65" i="5"/>
  <c r="R65" i="5"/>
  <c r="W65" i="5"/>
  <c r="AB65" i="5"/>
  <c r="AG65" i="5"/>
  <c r="AL65" i="5"/>
  <c r="AQ65" i="5"/>
  <c r="AV65" i="5"/>
  <c r="H66" i="5"/>
  <c r="M66" i="5"/>
  <c r="R66" i="5"/>
  <c r="W66" i="5"/>
  <c r="AB66" i="5"/>
  <c r="AG66" i="5"/>
  <c r="AL66" i="5"/>
  <c r="AQ66" i="5"/>
  <c r="AV66" i="5"/>
  <c r="H67" i="5"/>
  <c r="M67" i="5"/>
  <c r="R67" i="5"/>
  <c r="W67" i="5"/>
  <c r="AB67" i="5"/>
  <c r="AG67" i="5"/>
  <c r="AL67" i="5"/>
  <c r="AQ67" i="5"/>
  <c r="AV67" i="5"/>
  <c r="H68" i="5"/>
  <c r="M68" i="5"/>
  <c r="R68" i="5"/>
  <c r="W68" i="5"/>
  <c r="AB68" i="5"/>
  <c r="AG68" i="5"/>
  <c r="AL68" i="5"/>
  <c r="AQ68" i="5"/>
  <c r="AV68" i="5"/>
  <c r="H69" i="5"/>
  <c r="M69" i="5"/>
  <c r="R69" i="5"/>
  <c r="W69" i="5"/>
  <c r="AB69" i="5"/>
  <c r="AG69" i="5"/>
  <c r="AL69" i="5"/>
  <c r="AQ69" i="5"/>
  <c r="AV69" i="5"/>
  <c r="H72" i="5"/>
  <c r="M72" i="5"/>
  <c r="R72" i="5"/>
  <c r="W72" i="5"/>
  <c r="AB72" i="5"/>
  <c r="AB92" i="5" s="1"/>
  <c r="AG72" i="5"/>
  <c r="AL72" i="5"/>
  <c r="AQ72" i="5"/>
  <c r="AV72" i="5"/>
  <c r="H73" i="5"/>
  <c r="M73" i="5"/>
  <c r="R73" i="5"/>
  <c r="W73" i="5"/>
  <c r="AB73" i="5"/>
  <c r="AG73" i="5"/>
  <c r="AL73" i="5"/>
  <c r="AQ73" i="5"/>
  <c r="AV73" i="5"/>
  <c r="H74" i="5"/>
  <c r="M74" i="5"/>
  <c r="R74" i="5"/>
  <c r="W74" i="5"/>
  <c r="AB74" i="5"/>
  <c r="AG74" i="5"/>
  <c r="AL74" i="5"/>
  <c r="AQ74" i="5"/>
  <c r="AV74" i="5"/>
  <c r="H75" i="5"/>
  <c r="M75" i="5"/>
  <c r="R75" i="5"/>
  <c r="W75" i="5"/>
  <c r="AB75" i="5"/>
  <c r="AG75" i="5"/>
  <c r="AL75" i="5"/>
  <c r="AQ75" i="5"/>
  <c r="AV75" i="5"/>
  <c r="H76" i="5"/>
  <c r="M76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W76" i="5"/>
  <c r="AB76" i="5"/>
  <c r="AG76" i="5"/>
  <c r="AL76" i="5"/>
  <c r="AQ76" i="5"/>
  <c r="AV76" i="5"/>
  <c r="H77" i="5"/>
  <c r="M77" i="5"/>
  <c r="W77" i="5"/>
  <c r="AB77" i="5"/>
  <c r="AG77" i="5"/>
  <c r="AL77" i="5"/>
  <c r="AQ77" i="5"/>
  <c r="AV77" i="5"/>
  <c r="H78" i="5"/>
  <c r="M78" i="5"/>
  <c r="W78" i="5"/>
  <c r="AB78" i="5"/>
  <c r="AG78" i="5"/>
  <c r="AL78" i="5"/>
  <c r="AQ78" i="5"/>
  <c r="AV78" i="5"/>
  <c r="H79" i="5"/>
  <c r="M79" i="5"/>
  <c r="W79" i="5"/>
  <c r="AB79" i="5"/>
  <c r="AG79" i="5"/>
  <c r="AL79" i="5"/>
  <c r="AQ79" i="5"/>
  <c r="AV79" i="5"/>
  <c r="H80" i="5"/>
  <c r="M80" i="5"/>
  <c r="W80" i="5"/>
  <c r="AB80" i="5"/>
  <c r="AG80" i="5"/>
  <c r="AL80" i="5"/>
  <c r="AQ80" i="5"/>
  <c r="AV80" i="5"/>
  <c r="H81" i="5"/>
  <c r="M81" i="5"/>
  <c r="W81" i="5"/>
  <c r="AB81" i="5"/>
  <c r="AG81" i="5"/>
  <c r="AL81" i="5"/>
  <c r="AQ81" i="5"/>
  <c r="AV81" i="5"/>
  <c r="H82" i="5"/>
  <c r="M82" i="5"/>
  <c r="W82" i="5"/>
  <c r="AB82" i="5"/>
  <c r="AG82" i="5"/>
  <c r="AL82" i="5"/>
  <c r="AQ82" i="5"/>
  <c r="AV82" i="5"/>
  <c r="H83" i="5"/>
  <c r="M83" i="5"/>
  <c r="W83" i="5"/>
  <c r="AB83" i="5"/>
  <c r="AG83" i="5"/>
  <c r="AL83" i="5"/>
  <c r="AQ83" i="5"/>
  <c r="AV83" i="5"/>
  <c r="H84" i="5"/>
  <c r="M84" i="5"/>
  <c r="W84" i="5"/>
  <c r="AB84" i="5"/>
  <c r="AG84" i="5"/>
  <c r="AL84" i="5"/>
  <c r="AQ84" i="5"/>
  <c r="AV84" i="5"/>
  <c r="H85" i="5"/>
  <c r="M85" i="5"/>
  <c r="W85" i="5"/>
  <c r="AB85" i="5"/>
  <c r="AG85" i="5"/>
  <c r="AL85" i="5"/>
  <c r="AQ85" i="5"/>
  <c r="AV85" i="5"/>
  <c r="H86" i="5"/>
  <c r="M86" i="5"/>
  <c r="W86" i="5"/>
  <c r="AB86" i="5"/>
  <c r="AG86" i="5"/>
  <c r="AL86" i="5"/>
  <c r="AQ86" i="5"/>
  <c r="AV86" i="5"/>
  <c r="H87" i="5"/>
  <c r="M87" i="5"/>
  <c r="W87" i="5"/>
  <c r="AB87" i="5"/>
  <c r="AG87" i="5"/>
  <c r="AL87" i="5"/>
  <c r="AQ87" i="5"/>
  <c r="AV87" i="5"/>
  <c r="H88" i="5"/>
  <c r="M88" i="5"/>
  <c r="W88" i="5"/>
  <c r="AB88" i="5"/>
  <c r="AG88" i="5"/>
  <c r="AL88" i="5"/>
  <c r="AQ88" i="5"/>
  <c r="AV88" i="5"/>
  <c r="H89" i="5"/>
  <c r="M89" i="5"/>
  <c r="W89" i="5"/>
  <c r="AB89" i="5"/>
  <c r="AG89" i="5"/>
  <c r="AL89" i="5"/>
  <c r="AQ89" i="5"/>
  <c r="AV89" i="5"/>
  <c r="H90" i="5"/>
  <c r="M90" i="5"/>
  <c r="W90" i="5"/>
  <c r="AB90" i="5"/>
  <c r="AG90" i="5"/>
  <c r="AL90" i="5"/>
  <c r="AQ90" i="5"/>
  <c r="AV90" i="5"/>
  <c r="H91" i="5"/>
  <c r="M91" i="5"/>
  <c r="W91" i="5"/>
  <c r="AB91" i="5"/>
  <c r="AG91" i="5"/>
  <c r="AL91" i="5"/>
  <c r="AQ91" i="5"/>
  <c r="AV91" i="5"/>
  <c r="H94" i="5"/>
  <c r="M94" i="5"/>
  <c r="R94" i="5"/>
  <c r="W94" i="5"/>
  <c r="AB94" i="5"/>
  <c r="AG94" i="5"/>
  <c r="AL94" i="5"/>
  <c r="AQ94" i="5"/>
  <c r="AV94" i="5"/>
  <c r="H95" i="5"/>
  <c r="M95" i="5"/>
  <c r="R95" i="5"/>
  <c r="W95" i="5"/>
  <c r="AB95" i="5"/>
  <c r="AG95" i="5"/>
  <c r="AL95" i="5"/>
  <c r="AQ95" i="5"/>
  <c r="AV95" i="5"/>
  <c r="H96" i="5"/>
  <c r="M96" i="5"/>
  <c r="R96" i="5"/>
  <c r="W96" i="5"/>
  <c r="AB96" i="5"/>
  <c r="AG96" i="5"/>
  <c r="AL96" i="5"/>
  <c r="AQ96" i="5"/>
  <c r="AV96" i="5"/>
  <c r="H97" i="5"/>
  <c r="M97" i="5"/>
  <c r="R97" i="5"/>
  <c r="W97" i="5"/>
  <c r="AB97" i="5"/>
  <c r="AG97" i="5"/>
  <c r="AL97" i="5"/>
  <c r="AQ97" i="5"/>
  <c r="AV97" i="5"/>
  <c r="H98" i="5"/>
  <c r="M98" i="5"/>
  <c r="R98" i="5"/>
  <c r="W98" i="5"/>
  <c r="AB98" i="5"/>
  <c r="AG98" i="5"/>
  <c r="AL98" i="5"/>
  <c r="AQ98" i="5"/>
  <c r="AV98" i="5"/>
  <c r="H99" i="5"/>
  <c r="M99" i="5"/>
  <c r="R99" i="5"/>
  <c r="W99" i="5"/>
  <c r="AB99" i="5"/>
  <c r="AG99" i="5"/>
  <c r="AL99" i="5"/>
  <c r="AQ99" i="5"/>
  <c r="AV99" i="5"/>
  <c r="H100" i="5"/>
  <c r="M100" i="5"/>
  <c r="R100" i="5"/>
  <c r="W100" i="5"/>
  <c r="AB100" i="5"/>
  <c r="AG100" i="5"/>
  <c r="AL100" i="5"/>
  <c r="AQ100" i="5"/>
  <c r="AV100" i="5"/>
  <c r="H101" i="5"/>
  <c r="M101" i="5"/>
  <c r="R101" i="5"/>
  <c r="W101" i="5"/>
  <c r="AB101" i="5"/>
  <c r="AG101" i="5"/>
  <c r="AL101" i="5"/>
  <c r="AQ101" i="5"/>
  <c r="AV101" i="5"/>
  <c r="H102" i="5"/>
  <c r="M102" i="5"/>
  <c r="R102" i="5"/>
  <c r="W102" i="5"/>
  <c r="AB102" i="5"/>
  <c r="AG102" i="5"/>
  <c r="AL102" i="5"/>
  <c r="AQ102" i="5"/>
  <c r="AV102" i="5"/>
  <c r="H103" i="5"/>
  <c r="M103" i="5"/>
  <c r="R103" i="5"/>
  <c r="W103" i="5"/>
  <c r="AB103" i="5"/>
  <c r="AG103" i="5"/>
  <c r="AL103" i="5"/>
  <c r="AQ103" i="5"/>
  <c r="AV103" i="5"/>
  <c r="H104" i="5"/>
  <c r="M104" i="5"/>
  <c r="R104" i="5"/>
  <c r="W104" i="5"/>
  <c r="AB104" i="5"/>
  <c r="AG104" i="5"/>
  <c r="AL104" i="5"/>
  <c r="AQ104" i="5"/>
  <c r="AV104" i="5"/>
  <c r="H105" i="5"/>
  <c r="M105" i="5"/>
  <c r="R105" i="5"/>
  <c r="W105" i="5"/>
  <c r="AB105" i="5"/>
  <c r="AG105" i="5"/>
  <c r="AL105" i="5"/>
  <c r="AQ105" i="5"/>
  <c r="AV105" i="5"/>
  <c r="H106" i="5"/>
  <c r="M106" i="5"/>
  <c r="R106" i="5"/>
  <c r="W106" i="5"/>
  <c r="AB106" i="5"/>
  <c r="AG106" i="5"/>
  <c r="AL106" i="5"/>
  <c r="AQ106" i="5"/>
  <c r="AV106" i="5"/>
  <c r="H107" i="5"/>
  <c r="M107" i="5"/>
  <c r="R107" i="5"/>
  <c r="W107" i="5"/>
  <c r="AB107" i="5"/>
  <c r="AG107" i="5"/>
  <c r="AL107" i="5"/>
  <c r="AQ107" i="5"/>
  <c r="AV107" i="5"/>
  <c r="H108" i="5"/>
  <c r="M108" i="5"/>
  <c r="R108" i="5"/>
  <c r="W108" i="5"/>
  <c r="AB108" i="5"/>
  <c r="AG108" i="5"/>
  <c r="AL108" i="5"/>
  <c r="AQ108" i="5"/>
  <c r="AV108" i="5"/>
  <c r="H109" i="5"/>
  <c r="M109" i="5"/>
  <c r="R109" i="5"/>
  <c r="W109" i="5"/>
  <c r="AB109" i="5"/>
  <c r="AG109" i="5"/>
  <c r="AL109" i="5"/>
  <c r="AQ109" i="5"/>
  <c r="AV109" i="5"/>
  <c r="H110" i="5"/>
  <c r="M110" i="5"/>
  <c r="R110" i="5"/>
  <c r="W110" i="5"/>
  <c r="AB110" i="5"/>
  <c r="AG110" i="5"/>
  <c r="AL110" i="5"/>
  <c r="AQ110" i="5"/>
  <c r="AV110" i="5"/>
  <c r="H111" i="5"/>
  <c r="M111" i="5"/>
  <c r="R111" i="5"/>
  <c r="W111" i="5"/>
  <c r="AB111" i="5"/>
  <c r="AG111" i="5"/>
  <c r="AL111" i="5"/>
  <c r="AQ111" i="5"/>
  <c r="AV111" i="5"/>
  <c r="H112" i="5"/>
  <c r="M112" i="5"/>
  <c r="R112" i="5"/>
  <c r="W112" i="5"/>
  <c r="AB112" i="5"/>
  <c r="AG112" i="5"/>
  <c r="AL112" i="5"/>
  <c r="AQ112" i="5"/>
  <c r="AV112" i="5"/>
  <c r="H113" i="5"/>
  <c r="M113" i="5"/>
  <c r="R113" i="5"/>
  <c r="W113" i="5"/>
  <c r="AB113" i="5"/>
  <c r="AG113" i="5"/>
  <c r="AL113" i="5"/>
  <c r="AQ113" i="5"/>
  <c r="AV113" i="5"/>
  <c r="H116" i="5"/>
  <c r="M116" i="5"/>
  <c r="R116" i="5"/>
  <c r="W116" i="5"/>
  <c r="AB116" i="5"/>
  <c r="AG116" i="5"/>
  <c r="AL116" i="5"/>
  <c r="AQ116" i="5"/>
  <c r="AV116" i="5"/>
  <c r="H117" i="5"/>
  <c r="M117" i="5"/>
  <c r="R117" i="5"/>
  <c r="W117" i="5"/>
  <c r="AB117" i="5"/>
  <c r="AG117" i="5"/>
  <c r="AL117" i="5"/>
  <c r="AQ117" i="5"/>
  <c r="AV117" i="5"/>
  <c r="H118" i="5"/>
  <c r="M118" i="5"/>
  <c r="R118" i="5"/>
  <c r="W118" i="5"/>
  <c r="AB118" i="5"/>
  <c r="AG118" i="5"/>
  <c r="AL118" i="5"/>
  <c r="AQ118" i="5"/>
  <c r="AV118" i="5"/>
  <c r="H119" i="5"/>
  <c r="M119" i="5"/>
  <c r="R119" i="5"/>
  <c r="W119" i="5"/>
  <c r="AB119" i="5"/>
  <c r="AG119" i="5"/>
  <c r="AL119" i="5"/>
  <c r="AQ119" i="5"/>
  <c r="AV119" i="5"/>
  <c r="H120" i="5"/>
  <c r="M120" i="5"/>
  <c r="R120" i="5"/>
  <c r="W120" i="5"/>
  <c r="AB120" i="5"/>
  <c r="AG120" i="5"/>
  <c r="AL120" i="5"/>
  <c r="AQ120" i="5"/>
  <c r="AV120" i="5"/>
  <c r="H121" i="5"/>
  <c r="M121" i="5"/>
  <c r="R121" i="5"/>
  <c r="W121" i="5"/>
  <c r="AB121" i="5"/>
  <c r="AG121" i="5"/>
  <c r="AL121" i="5"/>
  <c r="AQ121" i="5"/>
  <c r="AV121" i="5"/>
  <c r="H122" i="5"/>
  <c r="M122" i="5"/>
  <c r="R122" i="5"/>
  <c r="W122" i="5"/>
  <c r="AB122" i="5"/>
  <c r="AG122" i="5"/>
  <c r="AL122" i="5"/>
  <c r="AQ122" i="5"/>
  <c r="AV122" i="5"/>
  <c r="H123" i="5"/>
  <c r="M123" i="5"/>
  <c r="R123" i="5"/>
  <c r="W123" i="5"/>
  <c r="AB123" i="5"/>
  <c r="AG123" i="5"/>
  <c r="AL123" i="5"/>
  <c r="AQ123" i="5"/>
  <c r="AV123" i="5"/>
  <c r="H124" i="5"/>
  <c r="M124" i="5"/>
  <c r="R124" i="5"/>
  <c r="W124" i="5"/>
  <c r="AB124" i="5"/>
  <c r="AG124" i="5"/>
  <c r="AL124" i="5"/>
  <c r="AQ124" i="5"/>
  <c r="AV124" i="5"/>
  <c r="H125" i="5"/>
  <c r="M125" i="5"/>
  <c r="R125" i="5"/>
  <c r="W125" i="5"/>
  <c r="AB125" i="5"/>
  <c r="AG125" i="5"/>
  <c r="AL125" i="5"/>
  <c r="AQ125" i="5"/>
  <c r="AV125" i="5"/>
  <c r="H126" i="5"/>
  <c r="M126" i="5"/>
  <c r="R126" i="5"/>
  <c r="W126" i="5"/>
  <c r="AB126" i="5"/>
  <c r="AG126" i="5"/>
  <c r="AL126" i="5"/>
  <c r="AQ126" i="5"/>
  <c r="AV126" i="5"/>
  <c r="H127" i="5"/>
  <c r="M127" i="5"/>
  <c r="R127" i="5"/>
  <c r="W127" i="5"/>
  <c r="AB127" i="5"/>
  <c r="AG127" i="5"/>
  <c r="AL127" i="5"/>
  <c r="AQ127" i="5"/>
  <c r="AV127" i="5"/>
  <c r="H128" i="5"/>
  <c r="M128" i="5"/>
  <c r="R128" i="5"/>
  <c r="W128" i="5"/>
  <c r="AB128" i="5"/>
  <c r="AG128" i="5"/>
  <c r="AL128" i="5"/>
  <c r="AQ128" i="5"/>
  <c r="AV128" i="5"/>
  <c r="H129" i="5"/>
  <c r="M129" i="5"/>
  <c r="R129" i="5"/>
  <c r="W129" i="5"/>
  <c r="AB129" i="5"/>
  <c r="AG129" i="5"/>
  <c r="AL129" i="5"/>
  <c r="AQ129" i="5"/>
  <c r="AV129" i="5"/>
  <c r="H130" i="5"/>
  <c r="M130" i="5"/>
  <c r="R130" i="5"/>
  <c r="W130" i="5"/>
  <c r="AB130" i="5"/>
  <c r="AG130" i="5"/>
  <c r="AL130" i="5"/>
  <c r="AQ130" i="5"/>
  <c r="AV130" i="5"/>
  <c r="H131" i="5"/>
  <c r="M131" i="5"/>
  <c r="R131" i="5"/>
  <c r="W131" i="5"/>
  <c r="AB131" i="5"/>
  <c r="AG131" i="5"/>
  <c r="AL131" i="5"/>
  <c r="AQ131" i="5"/>
  <c r="AV131" i="5"/>
  <c r="H132" i="5"/>
  <c r="M132" i="5"/>
  <c r="R132" i="5"/>
  <c r="W132" i="5"/>
  <c r="AB132" i="5"/>
  <c r="AG132" i="5"/>
  <c r="AL132" i="5"/>
  <c r="AQ132" i="5"/>
  <c r="AV132" i="5"/>
  <c r="H133" i="5"/>
  <c r="M133" i="5"/>
  <c r="R133" i="5"/>
  <c r="W133" i="5"/>
  <c r="AB133" i="5"/>
  <c r="AG133" i="5"/>
  <c r="AL133" i="5"/>
  <c r="AQ133" i="5"/>
  <c r="AV133" i="5"/>
  <c r="H134" i="5"/>
  <c r="M134" i="5"/>
  <c r="R134" i="5"/>
  <c r="W134" i="5"/>
  <c r="AB134" i="5"/>
  <c r="AG134" i="5"/>
  <c r="AL134" i="5"/>
  <c r="AQ134" i="5"/>
  <c r="AV134" i="5"/>
  <c r="H135" i="5"/>
  <c r="M135" i="5"/>
  <c r="R135" i="5"/>
  <c r="W135" i="5"/>
  <c r="AB135" i="5"/>
  <c r="AG135" i="5"/>
  <c r="AL135" i="5"/>
  <c r="AQ135" i="5"/>
  <c r="AV135" i="5"/>
  <c r="H138" i="5"/>
  <c r="M138" i="5"/>
  <c r="R138" i="5"/>
  <c r="W138" i="5"/>
  <c r="AB138" i="5"/>
  <c r="AG138" i="5"/>
  <c r="AL138" i="5"/>
  <c r="AQ138" i="5"/>
  <c r="AV138" i="5"/>
  <c r="AV139" i="5"/>
  <c r="AV140" i="5"/>
  <c r="AV141" i="5"/>
  <c r="AV142" i="5"/>
  <c r="AV143" i="5"/>
  <c r="AV144" i="5"/>
  <c r="AV145" i="5"/>
  <c r="AV146" i="5"/>
  <c r="AV147" i="5"/>
  <c r="AV148" i="5"/>
  <c r="AV149" i="5"/>
  <c r="AV150" i="5"/>
  <c r="AV151" i="5"/>
  <c r="AV152" i="5"/>
  <c r="AV153" i="5"/>
  <c r="AV154" i="5"/>
  <c r="AV155" i="5"/>
  <c r="AV156" i="5"/>
  <c r="AV157" i="5"/>
  <c r="H139" i="5"/>
  <c r="M139" i="5"/>
  <c r="R139" i="5"/>
  <c r="W139" i="5"/>
  <c r="AB139" i="5"/>
  <c r="AG139" i="5"/>
  <c r="AL139" i="5"/>
  <c r="AQ139" i="5"/>
  <c r="H140" i="5"/>
  <c r="M140" i="5"/>
  <c r="R140" i="5"/>
  <c r="W140" i="5"/>
  <c r="AB140" i="5"/>
  <c r="AG140" i="5"/>
  <c r="AL140" i="5"/>
  <c r="AQ140" i="5"/>
  <c r="H141" i="5"/>
  <c r="M141" i="5"/>
  <c r="R141" i="5"/>
  <c r="W141" i="5"/>
  <c r="AB141" i="5"/>
  <c r="AG141" i="5"/>
  <c r="AL141" i="5"/>
  <c r="AQ141" i="5"/>
  <c r="H142" i="5"/>
  <c r="M142" i="5"/>
  <c r="R142" i="5"/>
  <c r="W142" i="5"/>
  <c r="AB142" i="5"/>
  <c r="AG142" i="5"/>
  <c r="AL142" i="5"/>
  <c r="AQ142" i="5"/>
  <c r="H143" i="5"/>
  <c r="M143" i="5"/>
  <c r="R143" i="5"/>
  <c r="W143" i="5"/>
  <c r="AB143" i="5"/>
  <c r="AG143" i="5"/>
  <c r="AL143" i="5"/>
  <c r="AQ143" i="5"/>
  <c r="H144" i="5"/>
  <c r="M144" i="5"/>
  <c r="R144" i="5"/>
  <c r="W144" i="5"/>
  <c r="AB144" i="5"/>
  <c r="AG144" i="5"/>
  <c r="AL144" i="5"/>
  <c r="AQ144" i="5"/>
  <c r="H145" i="5"/>
  <c r="M145" i="5"/>
  <c r="R145" i="5"/>
  <c r="W145" i="5"/>
  <c r="AB145" i="5"/>
  <c r="AG145" i="5"/>
  <c r="AL145" i="5"/>
  <c r="AQ145" i="5"/>
  <c r="H146" i="5"/>
  <c r="M146" i="5"/>
  <c r="R146" i="5"/>
  <c r="W146" i="5"/>
  <c r="AB146" i="5"/>
  <c r="AG146" i="5"/>
  <c r="AL146" i="5"/>
  <c r="AQ146" i="5"/>
  <c r="H147" i="5"/>
  <c r="M147" i="5"/>
  <c r="R147" i="5"/>
  <c r="W147" i="5"/>
  <c r="AB147" i="5"/>
  <c r="AG147" i="5"/>
  <c r="AL147" i="5"/>
  <c r="AQ147" i="5"/>
  <c r="H148" i="5"/>
  <c r="M148" i="5"/>
  <c r="R148" i="5"/>
  <c r="W148" i="5"/>
  <c r="AB148" i="5"/>
  <c r="AG148" i="5"/>
  <c r="AL148" i="5"/>
  <c r="AQ148" i="5"/>
  <c r="H149" i="5"/>
  <c r="M149" i="5"/>
  <c r="R149" i="5"/>
  <c r="W149" i="5"/>
  <c r="AB149" i="5"/>
  <c r="AG149" i="5"/>
  <c r="AL149" i="5"/>
  <c r="AQ149" i="5"/>
  <c r="H150" i="5"/>
  <c r="M150" i="5"/>
  <c r="R150" i="5"/>
  <c r="W150" i="5"/>
  <c r="AB150" i="5"/>
  <c r="AG150" i="5"/>
  <c r="AL150" i="5"/>
  <c r="AQ150" i="5"/>
  <c r="H151" i="5"/>
  <c r="M151" i="5"/>
  <c r="R151" i="5"/>
  <c r="W151" i="5"/>
  <c r="AB151" i="5"/>
  <c r="AG151" i="5"/>
  <c r="AL151" i="5"/>
  <c r="AQ151" i="5"/>
  <c r="H152" i="5"/>
  <c r="M152" i="5"/>
  <c r="R152" i="5"/>
  <c r="W152" i="5"/>
  <c r="AB152" i="5"/>
  <c r="AG152" i="5"/>
  <c r="AL152" i="5"/>
  <c r="AQ152" i="5"/>
  <c r="H153" i="5"/>
  <c r="M153" i="5"/>
  <c r="R153" i="5"/>
  <c r="W153" i="5"/>
  <c r="AB153" i="5"/>
  <c r="AG153" i="5"/>
  <c r="AL153" i="5"/>
  <c r="AQ153" i="5"/>
  <c r="H154" i="5"/>
  <c r="M154" i="5"/>
  <c r="R154" i="5"/>
  <c r="W154" i="5"/>
  <c r="AB154" i="5"/>
  <c r="AG154" i="5"/>
  <c r="AL154" i="5"/>
  <c r="AQ154" i="5"/>
  <c r="H155" i="5"/>
  <c r="M155" i="5"/>
  <c r="R155" i="5"/>
  <c r="W155" i="5"/>
  <c r="AB155" i="5"/>
  <c r="AG155" i="5"/>
  <c r="AL155" i="5"/>
  <c r="AQ155" i="5"/>
  <c r="H156" i="5"/>
  <c r="M156" i="5"/>
  <c r="R156" i="5"/>
  <c r="W156" i="5"/>
  <c r="AB156" i="5"/>
  <c r="AG156" i="5"/>
  <c r="AL156" i="5"/>
  <c r="AQ156" i="5"/>
  <c r="H157" i="5"/>
  <c r="M157" i="5"/>
  <c r="R157" i="5"/>
  <c r="W157" i="5"/>
  <c r="AB157" i="5"/>
  <c r="AG157" i="5"/>
  <c r="AL157" i="5"/>
  <c r="AQ157" i="5"/>
  <c r="H160" i="5"/>
  <c r="M160" i="5"/>
  <c r="R160" i="5"/>
  <c r="W160" i="5"/>
  <c r="AB160" i="5"/>
  <c r="AG160" i="5"/>
  <c r="AL160" i="5"/>
  <c r="AQ160" i="5"/>
  <c r="AV160" i="5"/>
  <c r="H161" i="5"/>
  <c r="M161" i="5"/>
  <c r="R161" i="5"/>
  <c r="W161" i="5"/>
  <c r="AB161" i="5"/>
  <c r="AG161" i="5"/>
  <c r="AL161" i="5"/>
  <c r="AQ161" i="5"/>
  <c r="AV161" i="5"/>
  <c r="H162" i="5"/>
  <c r="M162" i="5"/>
  <c r="R162" i="5"/>
  <c r="W162" i="5"/>
  <c r="AB162" i="5"/>
  <c r="AG162" i="5"/>
  <c r="AL162" i="5"/>
  <c r="AQ162" i="5"/>
  <c r="AV162" i="5"/>
  <c r="H163" i="5"/>
  <c r="M163" i="5"/>
  <c r="R163" i="5"/>
  <c r="W163" i="5"/>
  <c r="AB163" i="5"/>
  <c r="AG163" i="5"/>
  <c r="AL163" i="5"/>
  <c r="AQ163" i="5"/>
  <c r="AV163" i="5"/>
  <c r="H164" i="5"/>
  <c r="M164" i="5"/>
  <c r="R164" i="5"/>
  <c r="W164" i="5"/>
  <c r="AB164" i="5"/>
  <c r="AG164" i="5"/>
  <c r="AL164" i="5"/>
  <c r="AQ164" i="5"/>
  <c r="AV164" i="5"/>
  <c r="H165" i="5"/>
  <c r="M165" i="5"/>
  <c r="R165" i="5"/>
  <c r="W165" i="5"/>
  <c r="AB165" i="5"/>
  <c r="AG165" i="5"/>
  <c r="AL165" i="5"/>
  <c r="AQ165" i="5"/>
  <c r="AV165" i="5"/>
  <c r="H166" i="5"/>
  <c r="M166" i="5"/>
  <c r="R166" i="5"/>
  <c r="W166" i="5"/>
  <c r="AB166" i="5"/>
  <c r="AG166" i="5"/>
  <c r="AL166" i="5"/>
  <c r="AQ166" i="5"/>
  <c r="AV166" i="5"/>
  <c r="H167" i="5"/>
  <c r="M167" i="5"/>
  <c r="R167" i="5"/>
  <c r="W167" i="5"/>
  <c r="AB167" i="5"/>
  <c r="AG167" i="5"/>
  <c r="AL167" i="5"/>
  <c r="AQ167" i="5"/>
  <c r="AV167" i="5"/>
  <c r="H168" i="5"/>
  <c r="M168" i="5"/>
  <c r="R168" i="5"/>
  <c r="W168" i="5"/>
  <c r="AB168" i="5"/>
  <c r="AG168" i="5"/>
  <c r="AL168" i="5"/>
  <c r="AQ168" i="5"/>
  <c r="AV168" i="5"/>
  <c r="H169" i="5"/>
  <c r="M169" i="5"/>
  <c r="R169" i="5"/>
  <c r="W169" i="5"/>
  <c r="AB169" i="5"/>
  <c r="AG169" i="5"/>
  <c r="AL169" i="5"/>
  <c r="AQ169" i="5"/>
  <c r="AV169" i="5"/>
  <c r="H170" i="5"/>
  <c r="M170" i="5"/>
  <c r="R170" i="5"/>
  <c r="W170" i="5"/>
  <c r="AB170" i="5"/>
  <c r="AG170" i="5"/>
  <c r="AL170" i="5"/>
  <c r="AQ170" i="5"/>
  <c r="AV170" i="5"/>
  <c r="H171" i="5"/>
  <c r="M171" i="5"/>
  <c r="R171" i="5"/>
  <c r="W171" i="5"/>
  <c r="AB171" i="5"/>
  <c r="AG171" i="5"/>
  <c r="AL171" i="5"/>
  <c r="AQ171" i="5"/>
  <c r="AV171" i="5"/>
  <c r="H172" i="5"/>
  <c r="M172" i="5"/>
  <c r="R172" i="5"/>
  <c r="W172" i="5"/>
  <c r="AB172" i="5"/>
  <c r="AG172" i="5"/>
  <c r="AL172" i="5"/>
  <c r="AQ172" i="5"/>
  <c r="AV172" i="5"/>
  <c r="H173" i="5"/>
  <c r="M173" i="5"/>
  <c r="R173" i="5"/>
  <c r="W173" i="5"/>
  <c r="AB173" i="5"/>
  <c r="AG173" i="5"/>
  <c r="AL173" i="5"/>
  <c r="AQ173" i="5"/>
  <c r="AV173" i="5"/>
  <c r="H174" i="5"/>
  <c r="M174" i="5"/>
  <c r="R174" i="5"/>
  <c r="W174" i="5"/>
  <c r="AB174" i="5"/>
  <c r="AG174" i="5"/>
  <c r="AL174" i="5"/>
  <c r="AQ174" i="5"/>
  <c r="AV174" i="5"/>
  <c r="H175" i="5"/>
  <c r="M175" i="5"/>
  <c r="R175" i="5"/>
  <c r="W175" i="5"/>
  <c r="AB175" i="5"/>
  <c r="AG175" i="5"/>
  <c r="AL175" i="5"/>
  <c r="AQ175" i="5"/>
  <c r="AV175" i="5"/>
  <c r="H176" i="5"/>
  <c r="M176" i="5"/>
  <c r="R176" i="5"/>
  <c r="W176" i="5"/>
  <c r="AB176" i="5"/>
  <c r="AG176" i="5"/>
  <c r="AL176" i="5"/>
  <c r="AQ176" i="5"/>
  <c r="AV176" i="5"/>
  <c r="H177" i="5"/>
  <c r="M177" i="5"/>
  <c r="R177" i="5"/>
  <c r="W177" i="5"/>
  <c r="AB177" i="5"/>
  <c r="AG177" i="5"/>
  <c r="AL177" i="5"/>
  <c r="AQ177" i="5"/>
  <c r="AV177" i="5"/>
  <c r="H178" i="5"/>
  <c r="M178" i="5"/>
  <c r="R178" i="5"/>
  <c r="W178" i="5"/>
  <c r="AB178" i="5"/>
  <c r="AG178" i="5"/>
  <c r="AL178" i="5"/>
  <c r="AQ178" i="5"/>
  <c r="AV178" i="5"/>
  <c r="H179" i="5"/>
  <c r="M179" i="5"/>
  <c r="R179" i="5"/>
  <c r="W179" i="5"/>
  <c r="AB179" i="5"/>
  <c r="AG179" i="5"/>
  <c r="AL179" i="5"/>
  <c r="AQ179" i="5"/>
  <c r="AV179" i="5"/>
  <c r="H182" i="5"/>
  <c r="M182" i="5"/>
  <c r="R182" i="5"/>
  <c r="W182" i="5"/>
  <c r="AB182" i="5"/>
  <c r="AG182" i="5"/>
  <c r="AL182" i="5"/>
  <c r="AQ182" i="5"/>
  <c r="AV182" i="5"/>
  <c r="H183" i="5"/>
  <c r="M183" i="5"/>
  <c r="R183" i="5"/>
  <c r="W183" i="5"/>
  <c r="AB183" i="5"/>
  <c r="AG183" i="5"/>
  <c r="AL183" i="5"/>
  <c r="AQ183" i="5"/>
  <c r="AV183" i="5"/>
  <c r="H184" i="5"/>
  <c r="M184" i="5"/>
  <c r="R184" i="5"/>
  <c r="W184" i="5"/>
  <c r="AB184" i="5"/>
  <c r="AG184" i="5"/>
  <c r="AL184" i="5"/>
  <c r="AQ184" i="5"/>
  <c r="AV184" i="5"/>
  <c r="H185" i="5"/>
  <c r="M185" i="5"/>
  <c r="R185" i="5"/>
  <c r="W185" i="5"/>
  <c r="AB185" i="5"/>
  <c r="AG185" i="5"/>
  <c r="AL185" i="5"/>
  <c r="AQ185" i="5"/>
  <c r="AV185" i="5"/>
  <c r="H186" i="5"/>
  <c r="M186" i="5"/>
  <c r="R186" i="5"/>
  <c r="W186" i="5"/>
  <c r="AB186" i="5"/>
  <c r="AG186" i="5"/>
  <c r="AL186" i="5"/>
  <c r="AQ186" i="5"/>
  <c r="AV186" i="5"/>
  <c r="H187" i="5"/>
  <c r="M187" i="5"/>
  <c r="R187" i="5"/>
  <c r="W187" i="5"/>
  <c r="AB187" i="5"/>
  <c r="AG187" i="5"/>
  <c r="AL187" i="5"/>
  <c r="AQ187" i="5"/>
  <c r="AV187" i="5"/>
  <c r="H188" i="5"/>
  <c r="M188" i="5"/>
  <c r="R188" i="5"/>
  <c r="W188" i="5"/>
  <c r="AB188" i="5"/>
  <c r="AG188" i="5"/>
  <c r="AL188" i="5"/>
  <c r="AQ188" i="5"/>
  <c r="AV188" i="5"/>
  <c r="H189" i="5"/>
  <c r="M189" i="5"/>
  <c r="R189" i="5"/>
  <c r="W189" i="5"/>
  <c r="AB189" i="5"/>
  <c r="AG189" i="5"/>
  <c r="AL189" i="5"/>
  <c r="AQ189" i="5"/>
  <c r="AV189" i="5"/>
  <c r="H190" i="5"/>
  <c r="M190" i="5"/>
  <c r="R190" i="5"/>
  <c r="W190" i="5"/>
  <c r="AB190" i="5"/>
  <c r="AG190" i="5"/>
  <c r="AL190" i="5"/>
  <c r="AQ190" i="5"/>
  <c r="AV190" i="5"/>
  <c r="H191" i="5"/>
  <c r="M191" i="5"/>
  <c r="R191" i="5"/>
  <c r="W191" i="5"/>
  <c r="AB191" i="5"/>
  <c r="AG191" i="5"/>
  <c r="AL191" i="5"/>
  <c r="AQ191" i="5"/>
  <c r="AV191" i="5"/>
  <c r="H192" i="5"/>
  <c r="M192" i="5"/>
  <c r="R192" i="5"/>
  <c r="W192" i="5"/>
  <c r="AB192" i="5"/>
  <c r="AG192" i="5"/>
  <c r="AL192" i="5"/>
  <c r="AQ192" i="5"/>
  <c r="AV192" i="5"/>
  <c r="H193" i="5"/>
  <c r="M193" i="5"/>
  <c r="R193" i="5"/>
  <c r="W193" i="5"/>
  <c r="AB193" i="5"/>
  <c r="AG193" i="5"/>
  <c r="AL193" i="5"/>
  <c r="AQ193" i="5"/>
  <c r="AV193" i="5"/>
  <c r="H194" i="5"/>
  <c r="M194" i="5"/>
  <c r="R194" i="5"/>
  <c r="W194" i="5"/>
  <c r="AB194" i="5"/>
  <c r="AG194" i="5"/>
  <c r="AL194" i="5"/>
  <c r="AQ194" i="5"/>
  <c r="AV194" i="5"/>
  <c r="H195" i="5"/>
  <c r="M195" i="5"/>
  <c r="R195" i="5"/>
  <c r="W195" i="5"/>
  <c r="AB195" i="5"/>
  <c r="AG195" i="5"/>
  <c r="AL195" i="5"/>
  <c r="AQ195" i="5"/>
  <c r="AV195" i="5"/>
  <c r="H196" i="5"/>
  <c r="M196" i="5"/>
  <c r="R196" i="5"/>
  <c r="W196" i="5"/>
  <c r="AB196" i="5"/>
  <c r="AG196" i="5"/>
  <c r="AL196" i="5"/>
  <c r="AQ196" i="5"/>
  <c r="AV196" i="5"/>
  <c r="H197" i="5"/>
  <c r="M197" i="5"/>
  <c r="R197" i="5"/>
  <c r="W197" i="5"/>
  <c r="AB197" i="5"/>
  <c r="AG197" i="5"/>
  <c r="AL197" i="5"/>
  <c r="AQ197" i="5"/>
  <c r="AV197" i="5"/>
  <c r="H198" i="5"/>
  <c r="M198" i="5"/>
  <c r="R198" i="5"/>
  <c r="W198" i="5"/>
  <c r="AB198" i="5"/>
  <c r="AG198" i="5"/>
  <c r="AL198" i="5"/>
  <c r="AQ198" i="5"/>
  <c r="AV198" i="5"/>
  <c r="H199" i="5"/>
  <c r="M199" i="5"/>
  <c r="R199" i="5"/>
  <c r="W199" i="5"/>
  <c r="AB199" i="5"/>
  <c r="AG199" i="5"/>
  <c r="AL199" i="5"/>
  <c r="AQ199" i="5"/>
  <c r="AV199" i="5"/>
  <c r="H200" i="5"/>
  <c r="M200" i="5"/>
  <c r="R200" i="5"/>
  <c r="W200" i="5"/>
  <c r="AB200" i="5"/>
  <c r="AG200" i="5"/>
  <c r="AL200" i="5"/>
  <c r="AQ200" i="5"/>
  <c r="AV200" i="5"/>
  <c r="H201" i="5"/>
  <c r="M201" i="5"/>
  <c r="R201" i="5"/>
  <c r="W201" i="5"/>
  <c r="AB201" i="5"/>
  <c r="AG201" i="5"/>
  <c r="AL201" i="5"/>
  <c r="AQ201" i="5"/>
  <c r="AV201" i="5"/>
  <c r="H204" i="5"/>
  <c r="M204" i="5"/>
  <c r="R204" i="5"/>
  <c r="R224" i="5" s="1"/>
  <c r="W204" i="5"/>
  <c r="AB204" i="5"/>
  <c r="AG204" i="5"/>
  <c r="AL204" i="5"/>
  <c r="AQ204" i="5"/>
  <c r="AV204" i="5"/>
  <c r="H205" i="5"/>
  <c r="M205" i="5"/>
  <c r="R205" i="5"/>
  <c r="W205" i="5"/>
  <c r="AB205" i="5"/>
  <c r="AG205" i="5"/>
  <c r="AL205" i="5"/>
  <c r="AQ205" i="5"/>
  <c r="AV205" i="5"/>
  <c r="H206" i="5"/>
  <c r="M206" i="5"/>
  <c r="R206" i="5"/>
  <c r="W206" i="5"/>
  <c r="AB206" i="5"/>
  <c r="AG206" i="5"/>
  <c r="AL206" i="5"/>
  <c r="AQ206" i="5"/>
  <c r="AV206" i="5"/>
  <c r="H207" i="5"/>
  <c r="M207" i="5"/>
  <c r="R207" i="5"/>
  <c r="W207" i="5"/>
  <c r="AB207" i="5"/>
  <c r="AG207" i="5"/>
  <c r="AL207" i="5"/>
  <c r="AQ207" i="5"/>
  <c r="AV207" i="5"/>
  <c r="H208" i="5"/>
  <c r="M208" i="5"/>
  <c r="R208" i="5"/>
  <c r="W208" i="5"/>
  <c r="AB208" i="5"/>
  <c r="AG208" i="5"/>
  <c r="AL208" i="5"/>
  <c r="AQ208" i="5"/>
  <c r="AV208" i="5"/>
  <c r="H209" i="5"/>
  <c r="M209" i="5"/>
  <c r="R209" i="5"/>
  <c r="W209" i="5"/>
  <c r="AB209" i="5"/>
  <c r="AG209" i="5"/>
  <c r="AL209" i="5"/>
  <c r="AQ209" i="5"/>
  <c r="AV209" i="5"/>
  <c r="H210" i="5"/>
  <c r="M210" i="5"/>
  <c r="R210" i="5"/>
  <c r="W210" i="5"/>
  <c r="AB210" i="5"/>
  <c r="AG210" i="5"/>
  <c r="AL210" i="5"/>
  <c r="AQ210" i="5"/>
  <c r="AV210" i="5"/>
  <c r="H211" i="5"/>
  <c r="M211" i="5"/>
  <c r="R211" i="5"/>
  <c r="W211" i="5"/>
  <c r="AB211" i="5"/>
  <c r="AG211" i="5"/>
  <c r="AL211" i="5"/>
  <c r="AQ211" i="5"/>
  <c r="AV211" i="5"/>
  <c r="H212" i="5"/>
  <c r="M212" i="5"/>
  <c r="R212" i="5"/>
  <c r="W212" i="5"/>
  <c r="AB212" i="5"/>
  <c r="AG212" i="5"/>
  <c r="AL212" i="5"/>
  <c r="AQ212" i="5"/>
  <c r="AV212" i="5"/>
  <c r="H213" i="5"/>
  <c r="M213" i="5"/>
  <c r="R213" i="5"/>
  <c r="W213" i="5"/>
  <c r="AB213" i="5"/>
  <c r="AG213" i="5"/>
  <c r="AL213" i="5"/>
  <c r="AQ213" i="5"/>
  <c r="AV213" i="5"/>
  <c r="H214" i="5"/>
  <c r="M214" i="5"/>
  <c r="R214" i="5"/>
  <c r="W214" i="5"/>
  <c r="AB214" i="5"/>
  <c r="AG214" i="5"/>
  <c r="AL214" i="5"/>
  <c r="AQ214" i="5"/>
  <c r="AV214" i="5"/>
  <c r="H215" i="5"/>
  <c r="M215" i="5"/>
  <c r="R215" i="5"/>
  <c r="W215" i="5"/>
  <c r="AB215" i="5"/>
  <c r="AG215" i="5"/>
  <c r="AL215" i="5"/>
  <c r="AQ215" i="5"/>
  <c r="AV215" i="5"/>
  <c r="H216" i="5"/>
  <c r="M216" i="5"/>
  <c r="R216" i="5"/>
  <c r="W216" i="5"/>
  <c r="AB216" i="5"/>
  <c r="AG216" i="5"/>
  <c r="AL216" i="5"/>
  <c r="AQ216" i="5"/>
  <c r="AV216" i="5"/>
  <c r="H217" i="5"/>
  <c r="M217" i="5"/>
  <c r="R217" i="5"/>
  <c r="W217" i="5"/>
  <c r="AB217" i="5"/>
  <c r="AG217" i="5"/>
  <c r="AL217" i="5"/>
  <c r="AQ217" i="5"/>
  <c r="AV217" i="5"/>
  <c r="H218" i="5"/>
  <c r="M218" i="5"/>
  <c r="R218" i="5"/>
  <c r="W218" i="5"/>
  <c r="AB218" i="5"/>
  <c r="AG218" i="5"/>
  <c r="AL218" i="5"/>
  <c r="AQ218" i="5"/>
  <c r="AV218" i="5"/>
  <c r="H219" i="5"/>
  <c r="M219" i="5"/>
  <c r="R219" i="5"/>
  <c r="W219" i="5"/>
  <c r="AB219" i="5"/>
  <c r="AG219" i="5"/>
  <c r="AL219" i="5"/>
  <c r="AQ219" i="5"/>
  <c r="AV219" i="5"/>
  <c r="H220" i="5"/>
  <c r="M220" i="5"/>
  <c r="R220" i="5"/>
  <c r="W220" i="5"/>
  <c r="AB220" i="5"/>
  <c r="AG220" i="5"/>
  <c r="AL220" i="5"/>
  <c r="AQ220" i="5"/>
  <c r="AV220" i="5"/>
  <c r="H221" i="5"/>
  <c r="M221" i="5"/>
  <c r="R221" i="5"/>
  <c r="W221" i="5"/>
  <c r="AB221" i="5"/>
  <c r="AG221" i="5"/>
  <c r="AL221" i="5"/>
  <c r="AQ221" i="5"/>
  <c r="AV221" i="5"/>
  <c r="H222" i="5"/>
  <c r="M222" i="5"/>
  <c r="R222" i="5"/>
  <c r="W222" i="5"/>
  <c r="AB222" i="5"/>
  <c r="AG222" i="5"/>
  <c r="AL222" i="5"/>
  <c r="AQ222" i="5"/>
  <c r="AV222" i="5"/>
  <c r="H223" i="5"/>
  <c r="M223" i="5"/>
  <c r="R223" i="5"/>
  <c r="W223" i="5"/>
  <c r="AB223" i="5"/>
  <c r="AG223" i="5"/>
  <c r="AL223" i="5"/>
  <c r="AQ223" i="5"/>
  <c r="AV223" i="5"/>
  <c r="H226" i="5"/>
  <c r="M226" i="5"/>
  <c r="R226" i="5"/>
  <c r="W226" i="5"/>
  <c r="AB226" i="5"/>
  <c r="AG226" i="5"/>
  <c r="AL226" i="5"/>
  <c r="AQ226" i="5"/>
  <c r="AV226" i="5"/>
  <c r="H227" i="5"/>
  <c r="M227" i="5"/>
  <c r="R227" i="5"/>
  <c r="W227" i="5"/>
  <c r="AB227" i="5"/>
  <c r="AB228" i="5"/>
  <c r="AB229" i="5"/>
  <c r="AB230" i="5"/>
  <c r="AB231" i="5"/>
  <c r="AB232" i="5"/>
  <c r="AB233" i="5"/>
  <c r="AB234" i="5"/>
  <c r="AB235" i="5"/>
  <c r="AB236" i="5"/>
  <c r="AB237" i="5"/>
  <c r="AB238" i="5"/>
  <c r="AB239" i="5"/>
  <c r="AB240" i="5"/>
  <c r="AB241" i="5"/>
  <c r="AB242" i="5"/>
  <c r="AB243" i="5"/>
  <c r="AB244" i="5"/>
  <c r="AB245" i="5"/>
  <c r="AG227" i="5"/>
  <c r="AL227" i="5"/>
  <c r="AQ227" i="5"/>
  <c r="AV227" i="5"/>
  <c r="H228" i="5"/>
  <c r="M228" i="5"/>
  <c r="R228" i="5"/>
  <c r="W228" i="5"/>
  <c r="AG228" i="5"/>
  <c r="AG229" i="5"/>
  <c r="AG230" i="5"/>
  <c r="AG231" i="5"/>
  <c r="AG232" i="5"/>
  <c r="AG233" i="5"/>
  <c r="AG234" i="5"/>
  <c r="AG235" i="5"/>
  <c r="AG236" i="5"/>
  <c r="AG237" i="5"/>
  <c r="AG238" i="5"/>
  <c r="AG239" i="5"/>
  <c r="AG240" i="5"/>
  <c r="AG241" i="5"/>
  <c r="AG242" i="5"/>
  <c r="AG243" i="5"/>
  <c r="AG244" i="5"/>
  <c r="AG245" i="5"/>
  <c r="AL228" i="5"/>
  <c r="AQ228" i="5"/>
  <c r="AV228" i="5"/>
  <c r="H229" i="5"/>
  <c r="M229" i="5"/>
  <c r="R229" i="5"/>
  <c r="W229" i="5"/>
  <c r="AL229" i="5"/>
  <c r="AQ229" i="5"/>
  <c r="AV229" i="5"/>
  <c r="H230" i="5"/>
  <c r="M230" i="5"/>
  <c r="R230" i="5"/>
  <c r="W230" i="5"/>
  <c r="AL230" i="5"/>
  <c r="AQ230" i="5"/>
  <c r="AV230" i="5"/>
  <c r="H231" i="5"/>
  <c r="M231" i="5"/>
  <c r="R231" i="5"/>
  <c r="W231" i="5"/>
  <c r="AL231" i="5"/>
  <c r="AQ231" i="5"/>
  <c r="AV231" i="5"/>
  <c r="H232" i="5"/>
  <c r="M232" i="5"/>
  <c r="R232" i="5"/>
  <c r="W232" i="5"/>
  <c r="AL232" i="5"/>
  <c r="AQ232" i="5"/>
  <c r="AV232" i="5"/>
  <c r="H233" i="5"/>
  <c r="M233" i="5"/>
  <c r="R233" i="5"/>
  <c r="W233" i="5"/>
  <c r="AL233" i="5"/>
  <c r="AQ233" i="5"/>
  <c r="AV233" i="5"/>
  <c r="H234" i="5"/>
  <c r="M234" i="5"/>
  <c r="R234" i="5"/>
  <c r="W234" i="5"/>
  <c r="AL234" i="5"/>
  <c r="AQ234" i="5"/>
  <c r="AV234" i="5"/>
  <c r="H235" i="5"/>
  <c r="M235" i="5"/>
  <c r="R235" i="5"/>
  <c r="W235" i="5"/>
  <c r="AL235" i="5"/>
  <c r="AQ235" i="5"/>
  <c r="AV235" i="5"/>
  <c r="H236" i="5"/>
  <c r="M236" i="5"/>
  <c r="R236" i="5"/>
  <c r="W236" i="5"/>
  <c r="AL236" i="5"/>
  <c r="AQ236" i="5"/>
  <c r="AV236" i="5"/>
  <c r="H237" i="5"/>
  <c r="M237" i="5"/>
  <c r="R237" i="5"/>
  <c r="W237" i="5"/>
  <c r="AL237" i="5"/>
  <c r="AQ237" i="5"/>
  <c r="AV237" i="5"/>
  <c r="H238" i="5"/>
  <c r="M238" i="5"/>
  <c r="R238" i="5"/>
  <c r="W238" i="5"/>
  <c r="AL238" i="5"/>
  <c r="AQ238" i="5"/>
  <c r="AV238" i="5"/>
  <c r="H239" i="5"/>
  <c r="M239" i="5"/>
  <c r="R239" i="5"/>
  <c r="W239" i="5"/>
  <c r="AL239" i="5"/>
  <c r="AQ239" i="5"/>
  <c r="AV239" i="5"/>
  <c r="H240" i="5"/>
  <c r="M240" i="5"/>
  <c r="R240" i="5"/>
  <c r="W240" i="5"/>
  <c r="AL240" i="5"/>
  <c r="AQ240" i="5"/>
  <c r="AV240" i="5"/>
  <c r="H241" i="5"/>
  <c r="M241" i="5"/>
  <c r="R241" i="5"/>
  <c r="W241" i="5"/>
  <c r="AL241" i="5"/>
  <c r="AQ241" i="5"/>
  <c r="AV241" i="5"/>
  <c r="H242" i="5"/>
  <c r="M242" i="5"/>
  <c r="R242" i="5"/>
  <c r="W242" i="5"/>
  <c r="AL242" i="5"/>
  <c r="AQ242" i="5"/>
  <c r="AV242" i="5"/>
  <c r="H243" i="5"/>
  <c r="M243" i="5"/>
  <c r="R243" i="5"/>
  <c r="W243" i="5"/>
  <c r="AL243" i="5"/>
  <c r="AQ243" i="5"/>
  <c r="AV243" i="5"/>
  <c r="H244" i="5"/>
  <c r="M244" i="5"/>
  <c r="R244" i="5"/>
  <c r="W244" i="5"/>
  <c r="AL244" i="5"/>
  <c r="AQ244" i="5"/>
  <c r="AV244" i="5"/>
  <c r="H245" i="5"/>
  <c r="M245" i="5"/>
  <c r="R245" i="5"/>
  <c r="W245" i="5"/>
  <c r="AL245" i="5"/>
  <c r="AQ245" i="5"/>
  <c r="AV245" i="5"/>
  <c r="H248" i="5"/>
  <c r="M248" i="5"/>
  <c r="R248" i="5"/>
  <c r="W248" i="5"/>
  <c r="AB248" i="5"/>
  <c r="AG248" i="5"/>
  <c r="AL248" i="5"/>
  <c r="AQ248" i="5"/>
  <c r="AV248" i="5"/>
  <c r="H249" i="5"/>
  <c r="M249" i="5"/>
  <c r="R249" i="5"/>
  <c r="W249" i="5"/>
  <c r="AB249" i="5"/>
  <c r="AG249" i="5"/>
  <c r="AL249" i="5"/>
  <c r="AQ249" i="5"/>
  <c r="AV249" i="5"/>
  <c r="H250" i="5"/>
  <c r="M250" i="5"/>
  <c r="R250" i="5"/>
  <c r="W250" i="5"/>
  <c r="AB250" i="5"/>
  <c r="AG250" i="5"/>
  <c r="AL250" i="5"/>
  <c r="AQ250" i="5"/>
  <c r="AV250" i="5"/>
  <c r="H251" i="5"/>
  <c r="M251" i="5"/>
  <c r="R251" i="5"/>
  <c r="W251" i="5"/>
  <c r="AB251" i="5"/>
  <c r="AG251" i="5"/>
  <c r="AL251" i="5"/>
  <c r="AQ251" i="5"/>
  <c r="AV251" i="5"/>
  <c r="H252" i="5"/>
  <c r="M252" i="5"/>
  <c r="R252" i="5"/>
  <c r="W252" i="5"/>
  <c r="AB252" i="5"/>
  <c r="AG252" i="5"/>
  <c r="AL252" i="5"/>
  <c r="AQ252" i="5"/>
  <c r="AV252" i="5"/>
  <c r="H253" i="5"/>
  <c r="M253" i="5"/>
  <c r="R253" i="5"/>
  <c r="W253" i="5"/>
  <c r="AB253" i="5"/>
  <c r="AG253" i="5"/>
  <c r="AL253" i="5"/>
  <c r="AQ253" i="5"/>
  <c r="AV253" i="5"/>
  <c r="H254" i="5"/>
  <c r="M254" i="5"/>
  <c r="R254" i="5"/>
  <c r="W254" i="5"/>
  <c r="AB254" i="5"/>
  <c r="AG254" i="5"/>
  <c r="AL254" i="5"/>
  <c r="AQ254" i="5"/>
  <c r="AV254" i="5"/>
  <c r="H255" i="5"/>
  <c r="M255" i="5"/>
  <c r="R255" i="5"/>
  <c r="W255" i="5"/>
  <c r="AB255" i="5"/>
  <c r="AG255" i="5"/>
  <c r="AL255" i="5"/>
  <c r="AQ255" i="5"/>
  <c r="AV255" i="5"/>
  <c r="H256" i="5"/>
  <c r="M256" i="5"/>
  <c r="R256" i="5"/>
  <c r="W256" i="5"/>
  <c r="AB256" i="5"/>
  <c r="AG256" i="5"/>
  <c r="AL256" i="5"/>
  <c r="AQ256" i="5"/>
  <c r="AV256" i="5"/>
  <c r="H257" i="5"/>
  <c r="M257" i="5"/>
  <c r="R257" i="5"/>
  <c r="W257" i="5"/>
  <c r="AB257" i="5"/>
  <c r="AG257" i="5"/>
  <c r="AL257" i="5"/>
  <c r="AQ257" i="5"/>
  <c r="AV257" i="5"/>
  <c r="H258" i="5"/>
  <c r="M258" i="5"/>
  <c r="R258" i="5"/>
  <c r="W258" i="5"/>
  <c r="AB258" i="5"/>
  <c r="AG258" i="5"/>
  <c r="AL258" i="5"/>
  <c r="AQ258" i="5"/>
  <c r="AV258" i="5"/>
  <c r="H259" i="5"/>
  <c r="M259" i="5"/>
  <c r="R259" i="5"/>
  <c r="W259" i="5"/>
  <c r="AB259" i="5"/>
  <c r="AG259" i="5"/>
  <c r="AL259" i="5"/>
  <c r="AQ259" i="5"/>
  <c r="AV259" i="5"/>
  <c r="H260" i="5"/>
  <c r="M260" i="5"/>
  <c r="R260" i="5"/>
  <c r="W260" i="5"/>
  <c r="AB260" i="5"/>
  <c r="AG260" i="5"/>
  <c r="AL260" i="5"/>
  <c r="AQ260" i="5"/>
  <c r="AV260" i="5"/>
  <c r="H261" i="5"/>
  <c r="M261" i="5"/>
  <c r="R261" i="5"/>
  <c r="W261" i="5"/>
  <c r="AB261" i="5"/>
  <c r="AG261" i="5"/>
  <c r="AL261" i="5"/>
  <c r="AQ261" i="5"/>
  <c r="AV261" i="5"/>
  <c r="H262" i="5"/>
  <c r="M262" i="5"/>
  <c r="R262" i="5"/>
  <c r="W262" i="5"/>
  <c r="AB262" i="5"/>
  <c r="AG262" i="5"/>
  <c r="AL262" i="5"/>
  <c r="AQ262" i="5"/>
  <c r="AV262" i="5"/>
  <c r="H263" i="5"/>
  <c r="M263" i="5"/>
  <c r="R263" i="5"/>
  <c r="W263" i="5"/>
  <c r="AB263" i="5"/>
  <c r="AG263" i="5"/>
  <c r="AL263" i="5"/>
  <c r="AQ263" i="5"/>
  <c r="AV263" i="5"/>
  <c r="H264" i="5"/>
  <c r="M264" i="5"/>
  <c r="R264" i="5"/>
  <c r="W264" i="5"/>
  <c r="AB264" i="5"/>
  <c r="AG264" i="5"/>
  <c r="AL264" i="5"/>
  <c r="AQ264" i="5"/>
  <c r="AV264" i="5"/>
  <c r="H265" i="5"/>
  <c r="M265" i="5"/>
  <c r="R265" i="5"/>
  <c r="W265" i="5"/>
  <c r="AB265" i="5"/>
  <c r="AG265" i="5"/>
  <c r="AL265" i="5"/>
  <c r="AQ265" i="5"/>
  <c r="AV265" i="5"/>
  <c r="H266" i="5"/>
  <c r="M266" i="5"/>
  <c r="R266" i="5"/>
  <c r="W266" i="5"/>
  <c r="AB266" i="5"/>
  <c r="AG266" i="5"/>
  <c r="AL266" i="5"/>
  <c r="AQ266" i="5"/>
  <c r="AV266" i="5"/>
  <c r="H267" i="5"/>
  <c r="M267" i="5"/>
  <c r="R267" i="5"/>
  <c r="W267" i="5"/>
  <c r="AB267" i="5"/>
  <c r="AG267" i="5"/>
  <c r="AL267" i="5"/>
  <c r="AQ267" i="5"/>
  <c r="AV267" i="5"/>
  <c r="H270" i="5"/>
  <c r="M270" i="5"/>
  <c r="R270" i="5"/>
  <c r="W270" i="5"/>
  <c r="AB270" i="5"/>
  <c r="AG270" i="5"/>
  <c r="AL270" i="5"/>
  <c r="AQ270" i="5"/>
  <c r="AV270" i="5"/>
  <c r="H271" i="5"/>
  <c r="M271" i="5"/>
  <c r="R271" i="5"/>
  <c r="W271" i="5"/>
  <c r="AB271" i="5"/>
  <c r="AG271" i="5"/>
  <c r="AL271" i="5"/>
  <c r="AQ271" i="5"/>
  <c r="AV271" i="5"/>
  <c r="H272" i="5"/>
  <c r="M272" i="5"/>
  <c r="R272" i="5"/>
  <c r="W272" i="5"/>
  <c r="AB272" i="5"/>
  <c r="AG272" i="5"/>
  <c r="AL272" i="5"/>
  <c r="AQ272" i="5"/>
  <c r="AV272" i="5"/>
  <c r="H273" i="5"/>
  <c r="M273" i="5"/>
  <c r="R273" i="5"/>
  <c r="W273" i="5"/>
  <c r="AB273" i="5"/>
  <c r="AG273" i="5"/>
  <c r="AL273" i="5"/>
  <c r="AQ273" i="5"/>
  <c r="AV273" i="5"/>
  <c r="H274" i="5"/>
  <c r="M274" i="5"/>
  <c r="R274" i="5"/>
  <c r="W274" i="5"/>
  <c r="AB274" i="5"/>
  <c r="AG274" i="5"/>
  <c r="AL274" i="5"/>
  <c r="AQ274" i="5"/>
  <c r="AV274" i="5"/>
  <c r="H275" i="5"/>
  <c r="M275" i="5"/>
  <c r="R275" i="5"/>
  <c r="W275" i="5"/>
  <c r="AB275" i="5"/>
  <c r="AG275" i="5"/>
  <c r="AL275" i="5"/>
  <c r="AQ275" i="5"/>
  <c r="AV275" i="5"/>
  <c r="H276" i="5"/>
  <c r="M276" i="5"/>
  <c r="R276" i="5"/>
  <c r="W276" i="5"/>
  <c r="AB276" i="5"/>
  <c r="AG276" i="5"/>
  <c r="AL276" i="5"/>
  <c r="AQ276" i="5"/>
  <c r="AV276" i="5"/>
  <c r="H277" i="5"/>
  <c r="M277" i="5"/>
  <c r="R277" i="5"/>
  <c r="W277" i="5"/>
  <c r="AB277" i="5"/>
  <c r="AG277" i="5"/>
  <c r="AL277" i="5"/>
  <c r="AQ277" i="5"/>
  <c r="AV277" i="5"/>
  <c r="H278" i="5"/>
  <c r="M278" i="5"/>
  <c r="R278" i="5"/>
  <c r="W278" i="5"/>
  <c r="AB278" i="5"/>
  <c r="AG278" i="5"/>
  <c r="AL278" i="5"/>
  <c r="AQ278" i="5"/>
  <c r="AV278" i="5"/>
  <c r="H279" i="5"/>
  <c r="M279" i="5"/>
  <c r="R279" i="5"/>
  <c r="W279" i="5"/>
  <c r="AB279" i="5"/>
  <c r="AG279" i="5"/>
  <c r="AL279" i="5"/>
  <c r="AQ279" i="5"/>
  <c r="AV279" i="5"/>
  <c r="H280" i="5"/>
  <c r="M280" i="5"/>
  <c r="R280" i="5"/>
  <c r="W280" i="5"/>
  <c r="AB280" i="5"/>
  <c r="AG280" i="5"/>
  <c r="AL280" i="5"/>
  <c r="AQ280" i="5"/>
  <c r="AV280" i="5"/>
  <c r="H281" i="5"/>
  <c r="M281" i="5"/>
  <c r="R281" i="5"/>
  <c r="W281" i="5"/>
  <c r="AB281" i="5"/>
  <c r="AG281" i="5"/>
  <c r="AL281" i="5"/>
  <c r="AQ281" i="5"/>
  <c r="AV281" i="5"/>
  <c r="H282" i="5"/>
  <c r="M282" i="5"/>
  <c r="R282" i="5"/>
  <c r="W282" i="5"/>
  <c r="AB282" i="5"/>
  <c r="AG282" i="5"/>
  <c r="AL282" i="5"/>
  <c r="AQ282" i="5"/>
  <c r="AV282" i="5"/>
  <c r="H283" i="5"/>
  <c r="M283" i="5"/>
  <c r="R283" i="5"/>
  <c r="W283" i="5"/>
  <c r="AB283" i="5"/>
  <c r="AG283" i="5"/>
  <c r="AL283" i="5"/>
  <c r="AQ283" i="5"/>
  <c r="AV283" i="5"/>
  <c r="H284" i="5"/>
  <c r="M284" i="5"/>
  <c r="R284" i="5"/>
  <c r="W284" i="5"/>
  <c r="AB284" i="5"/>
  <c r="AG284" i="5"/>
  <c r="AL284" i="5"/>
  <c r="AQ284" i="5"/>
  <c r="AV284" i="5"/>
  <c r="H285" i="5"/>
  <c r="M285" i="5"/>
  <c r="R285" i="5"/>
  <c r="W285" i="5"/>
  <c r="AB285" i="5"/>
  <c r="AG285" i="5"/>
  <c r="AL285" i="5"/>
  <c r="AQ285" i="5"/>
  <c r="AV285" i="5"/>
  <c r="H286" i="5"/>
  <c r="M286" i="5"/>
  <c r="R286" i="5"/>
  <c r="W286" i="5"/>
  <c r="AB286" i="5"/>
  <c r="AG286" i="5"/>
  <c r="AL286" i="5"/>
  <c r="AQ286" i="5"/>
  <c r="AV286" i="5"/>
  <c r="H287" i="5"/>
  <c r="M287" i="5"/>
  <c r="R287" i="5"/>
  <c r="W287" i="5"/>
  <c r="AB287" i="5"/>
  <c r="AG287" i="5"/>
  <c r="AL287" i="5"/>
  <c r="AQ287" i="5"/>
  <c r="AV287" i="5"/>
  <c r="H288" i="5"/>
  <c r="M288" i="5"/>
  <c r="R288" i="5"/>
  <c r="W288" i="5"/>
  <c r="AB288" i="5"/>
  <c r="AG288" i="5"/>
  <c r="AL288" i="5"/>
  <c r="AQ288" i="5"/>
  <c r="AV288" i="5"/>
  <c r="H289" i="5"/>
  <c r="M289" i="5"/>
  <c r="R289" i="5"/>
  <c r="W289" i="5"/>
  <c r="AB289" i="5"/>
  <c r="AG289" i="5"/>
  <c r="AL289" i="5"/>
  <c r="AQ289" i="5"/>
  <c r="AV289" i="5"/>
  <c r="H292" i="5"/>
  <c r="M292" i="5"/>
  <c r="R292" i="5"/>
  <c r="W292" i="5"/>
  <c r="AB292" i="5"/>
  <c r="AG292" i="5"/>
  <c r="AL292" i="5"/>
  <c r="AQ292" i="5"/>
  <c r="AV292" i="5"/>
  <c r="H293" i="5"/>
  <c r="M293" i="5"/>
  <c r="R293" i="5"/>
  <c r="W293" i="5"/>
  <c r="AB293" i="5"/>
  <c r="AG293" i="5"/>
  <c r="AL293" i="5"/>
  <c r="AQ293" i="5"/>
  <c r="AV293" i="5"/>
  <c r="H294" i="5"/>
  <c r="M294" i="5"/>
  <c r="R294" i="5"/>
  <c r="W294" i="5"/>
  <c r="AB294" i="5"/>
  <c r="AG294" i="5"/>
  <c r="AL294" i="5"/>
  <c r="AQ294" i="5"/>
  <c r="AV294" i="5"/>
  <c r="H295" i="5"/>
  <c r="M295" i="5"/>
  <c r="R295" i="5"/>
  <c r="W295" i="5"/>
  <c r="AB295" i="5"/>
  <c r="AG295" i="5"/>
  <c r="AL295" i="5"/>
  <c r="AQ295" i="5"/>
  <c r="AV295" i="5"/>
  <c r="H296" i="5"/>
  <c r="M296" i="5"/>
  <c r="R296" i="5"/>
  <c r="W296" i="5"/>
  <c r="AB296" i="5"/>
  <c r="AG296" i="5"/>
  <c r="AL296" i="5"/>
  <c r="AQ296" i="5"/>
  <c r="AV296" i="5"/>
  <c r="H297" i="5"/>
  <c r="M297" i="5"/>
  <c r="R297" i="5"/>
  <c r="W297" i="5"/>
  <c r="AB297" i="5"/>
  <c r="AG297" i="5"/>
  <c r="AL297" i="5"/>
  <c r="AQ297" i="5"/>
  <c r="AV297" i="5"/>
  <c r="H298" i="5"/>
  <c r="M298" i="5"/>
  <c r="R298" i="5"/>
  <c r="W298" i="5"/>
  <c r="AB298" i="5"/>
  <c r="AG298" i="5"/>
  <c r="AL298" i="5"/>
  <c r="AQ298" i="5"/>
  <c r="AV298" i="5"/>
  <c r="H299" i="5"/>
  <c r="M299" i="5"/>
  <c r="R299" i="5"/>
  <c r="W299" i="5"/>
  <c r="AB299" i="5"/>
  <c r="AG299" i="5"/>
  <c r="AL299" i="5"/>
  <c r="AQ299" i="5"/>
  <c r="AV299" i="5"/>
  <c r="H300" i="5"/>
  <c r="M300" i="5"/>
  <c r="R300" i="5"/>
  <c r="W300" i="5"/>
  <c r="AB300" i="5"/>
  <c r="AG300" i="5"/>
  <c r="AL300" i="5"/>
  <c r="AQ300" i="5"/>
  <c r="AV300" i="5"/>
  <c r="H301" i="5"/>
  <c r="M301" i="5"/>
  <c r="R301" i="5"/>
  <c r="W301" i="5"/>
  <c r="AB301" i="5"/>
  <c r="AG301" i="5"/>
  <c r="AL301" i="5"/>
  <c r="AQ301" i="5"/>
  <c r="AV301" i="5"/>
  <c r="H302" i="5"/>
  <c r="M302" i="5"/>
  <c r="R302" i="5"/>
  <c r="W302" i="5"/>
  <c r="AB302" i="5"/>
  <c r="AG302" i="5"/>
  <c r="AL302" i="5"/>
  <c r="AQ302" i="5"/>
  <c r="AV302" i="5"/>
  <c r="H303" i="5"/>
  <c r="M303" i="5"/>
  <c r="R303" i="5"/>
  <c r="W303" i="5"/>
  <c r="AB303" i="5"/>
  <c r="AG303" i="5"/>
  <c r="AL303" i="5"/>
  <c r="AQ303" i="5"/>
  <c r="AV303" i="5"/>
  <c r="H304" i="5"/>
  <c r="M304" i="5"/>
  <c r="R304" i="5"/>
  <c r="W304" i="5"/>
  <c r="AB304" i="5"/>
  <c r="AG304" i="5"/>
  <c r="AL304" i="5"/>
  <c r="AQ304" i="5"/>
  <c r="AV304" i="5"/>
  <c r="H305" i="5"/>
  <c r="M305" i="5"/>
  <c r="R305" i="5"/>
  <c r="W305" i="5"/>
  <c r="AB305" i="5"/>
  <c r="AG305" i="5"/>
  <c r="AL305" i="5"/>
  <c r="AQ305" i="5"/>
  <c r="AV305" i="5"/>
  <c r="H306" i="5"/>
  <c r="M306" i="5"/>
  <c r="R306" i="5"/>
  <c r="W306" i="5"/>
  <c r="AB306" i="5"/>
  <c r="AG306" i="5"/>
  <c r="AL306" i="5"/>
  <c r="AQ306" i="5"/>
  <c r="AV306" i="5"/>
  <c r="H307" i="5"/>
  <c r="M307" i="5"/>
  <c r="R307" i="5"/>
  <c r="W307" i="5"/>
  <c r="AB307" i="5"/>
  <c r="AG307" i="5"/>
  <c r="AL307" i="5"/>
  <c r="AQ307" i="5"/>
  <c r="AV307" i="5"/>
  <c r="H308" i="5"/>
  <c r="M308" i="5"/>
  <c r="R308" i="5"/>
  <c r="W308" i="5"/>
  <c r="AB308" i="5"/>
  <c r="AG308" i="5"/>
  <c r="AL308" i="5"/>
  <c r="AQ308" i="5"/>
  <c r="AV308" i="5"/>
  <c r="H309" i="5"/>
  <c r="M309" i="5"/>
  <c r="R309" i="5"/>
  <c r="W309" i="5"/>
  <c r="AB309" i="5"/>
  <c r="AG309" i="5"/>
  <c r="AL309" i="5"/>
  <c r="AQ309" i="5"/>
  <c r="AV309" i="5"/>
  <c r="H310" i="5"/>
  <c r="M310" i="5"/>
  <c r="R310" i="5"/>
  <c r="W310" i="5"/>
  <c r="AB310" i="5"/>
  <c r="AG310" i="5"/>
  <c r="AL310" i="5"/>
  <c r="AQ310" i="5"/>
  <c r="AV310" i="5"/>
  <c r="H311" i="5"/>
  <c r="M311" i="5"/>
  <c r="R311" i="5"/>
  <c r="W311" i="5"/>
  <c r="AB311" i="5"/>
  <c r="AG311" i="5"/>
  <c r="AL311" i="5"/>
  <c r="AQ311" i="5"/>
  <c r="AV311" i="5"/>
  <c r="H314" i="5"/>
  <c r="M314" i="5"/>
  <c r="R314" i="5"/>
  <c r="W314" i="5"/>
  <c r="AB314" i="5"/>
  <c r="AG314" i="5"/>
  <c r="AL314" i="5"/>
  <c r="AQ314" i="5"/>
  <c r="AV314" i="5"/>
  <c r="H315" i="5"/>
  <c r="M315" i="5"/>
  <c r="R315" i="5"/>
  <c r="W315" i="5"/>
  <c r="AB315" i="5"/>
  <c r="AG315" i="5"/>
  <c r="AL315" i="5"/>
  <c r="AQ315" i="5"/>
  <c r="AV315" i="5"/>
  <c r="H316" i="5"/>
  <c r="M316" i="5"/>
  <c r="R316" i="5"/>
  <c r="W316" i="5"/>
  <c r="AB316" i="5"/>
  <c r="AG316" i="5"/>
  <c r="AL316" i="5"/>
  <c r="AQ316" i="5"/>
  <c r="AV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M317" i="5"/>
  <c r="R317" i="5"/>
  <c r="W317" i="5"/>
  <c r="AB317" i="5"/>
  <c r="AG317" i="5"/>
  <c r="AL317" i="5"/>
  <c r="AQ317" i="5"/>
  <c r="AV317" i="5"/>
  <c r="M318" i="5"/>
  <c r="R318" i="5"/>
  <c r="W318" i="5"/>
  <c r="AB318" i="5"/>
  <c r="AG318" i="5"/>
  <c r="AL318" i="5"/>
  <c r="AQ318" i="5"/>
  <c r="AV318" i="5"/>
  <c r="M319" i="5"/>
  <c r="R319" i="5"/>
  <c r="W319" i="5"/>
  <c r="AB319" i="5"/>
  <c r="AG319" i="5"/>
  <c r="AL319" i="5"/>
  <c r="AQ319" i="5"/>
  <c r="AV319" i="5"/>
  <c r="M320" i="5"/>
  <c r="R320" i="5"/>
  <c r="W320" i="5"/>
  <c r="AB320" i="5"/>
  <c r="AG320" i="5"/>
  <c r="AL320" i="5"/>
  <c r="AQ320" i="5"/>
  <c r="AV320" i="5"/>
  <c r="M321" i="5"/>
  <c r="R321" i="5"/>
  <c r="W321" i="5"/>
  <c r="AB321" i="5"/>
  <c r="AG321" i="5"/>
  <c r="AL321" i="5"/>
  <c r="AQ321" i="5"/>
  <c r="AV321" i="5"/>
  <c r="M322" i="5"/>
  <c r="R322" i="5"/>
  <c r="W322" i="5"/>
  <c r="AB322" i="5"/>
  <c r="AG322" i="5"/>
  <c r="AL322" i="5"/>
  <c r="AQ322" i="5"/>
  <c r="AV322" i="5"/>
  <c r="M323" i="5"/>
  <c r="R323" i="5"/>
  <c r="W323" i="5"/>
  <c r="AB323" i="5"/>
  <c r="AG323" i="5"/>
  <c r="AL323" i="5"/>
  <c r="AQ323" i="5"/>
  <c r="AV323" i="5"/>
  <c r="M324" i="5"/>
  <c r="R324" i="5"/>
  <c r="W324" i="5"/>
  <c r="AB324" i="5"/>
  <c r="AG324" i="5"/>
  <c r="AL324" i="5"/>
  <c r="AQ324" i="5"/>
  <c r="AV324" i="5"/>
  <c r="M325" i="5"/>
  <c r="R325" i="5"/>
  <c r="W325" i="5"/>
  <c r="AB325" i="5"/>
  <c r="AG325" i="5"/>
  <c r="AL325" i="5"/>
  <c r="AQ325" i="5"/>
  <c r="AV325" i="5"/>
  <c r="M326" i="5"/>
  <c r="R326" i="5"/>
  <c r="W326" i="5"/>
  <c r="AB326" i="5"/>
  <c r="AG326" i="5"/>
  <c r="AL326" i="5"/>
  <c r="AQ326" i="5"/>
  <c r="AV326" i="5"/>
  <c r="M327" i="5"/>
  <c r="R327" i="5"/>
  <c r="W327" i="5"/>
  <c r="AB327" i="5"/>
  <c r="AG327" i="5"/>
  <c r="AL327" i="5"/>
  <c r="AQ327" i="5"/>
  <c r="AV327" i="5"/>
  <c r="M328" i="5"/>
  <c r="R328" i="5"/>
  <c r="W328" i="5"/>
  <c r="AB328" i="5"/>
  <c r="AG328" i="5"/>
  <c r="AL328" i="5"/>
  <c r="AQ328" i="5"/>
  <c r="AV328" i="5"/>
  <c r="M329" i="5"/>
  <c r="R329" i="5"/>
  <c r="W329" i="5"/>
  <c r="AB329" i="5"/>
  <c r="AG329" i="5"/>
  <c r="AL329" i="5"/>
  <c r="AQ329" i="5"/>
  <c r="AV329" i="5"/>
  <c r="M330" i="5"/>
  <c r="R330" i="5"/>
  <c r="W330" i="5"/>
  <c r="AB330" i="5"/>
  <c r="AG330" i="5"/>
  <c r="AL330" i="5"/>
  <c r="AQ330" i="5"/>
  <c r="AV330" i="5"/>
  <c r="M331" i="5"/>
  <c r="R331" i="5"/>
  <c r="W331" i="5"/>
  <c r="AB331" i="5"/>
  <c r="AG331" i="5"/>
  <c r="AL331" i="5"/>
  <c r="AQ331" i="5"/>
  <c r="AV331" i="5"/>
  <c r="M332" i="5"/>
  <c r="R332" i="5"/>
  <c r="W332" i="5"/>
  <c r="AB332" i="5"/>
  <c r="AG332" i="5"/>
  <c r="AL332" i="5"/>
  <c r="AQ332" i="5"/>
  <c r="AV332" i="5"/>
  <c r="M333" i="5"/>
  <c r="R333" i="5"/>
  <c r="W333" i="5"/>
  <c r="AB333" i="5"/>
  <c r="AG333" i="5"/>
  <c r="AL333" i="5"/>
  <c r="AQ333" i="5"/>
  <c r="AV333" i="5"/>
  <c r="H336" i="5"/>
  <c r="M336" i="5"/>
  <c r="R336" i="5"/>
  <c r="W336" i="5"/>
  <c r="AB336" i="5"/>
  <c r="AG336" i="5"/>
  <c r="AL336" i="5"/>
  <c r="AQ336" i="5"/>
  <c r="AV336" i="5"/>
  <c r="H337" i="5"/>
  <c r="M337" i="5"/>
  <c r="R337" i="5"/>
  <c r="W337" i="5"/>
  <c r="AB337" i="5"/>
  <c r="AG337" i="5"/>
  <c r="AL337" i="5"/>
  <c r="AQ337" i="5"/>
  <c r="AV337" i="5"/>
  <c r="H338" i="5"/>
  <c r="M338" i="5"/>
  <c r="R338" i="5"/>
  <c r="W338" i="5"/>
  <c r="AB338" i="5"/>
  <c r="AG338" i="5"/>
  <c r="AL338" i="5"/>
  <c r="AQ338" i="5"/>
  <c r="AV338" i="5"/>
  <c r="H339" i="5"/>
  <c r="M339" i="5"/>
  <c r="R339" i="5"/>
  <c r="W339" i="5"/>
  <c r="AB339" i="5"/>
  <c r="AG339" i="5"/>
  <c r="AL339" i="5"/>
  <c r="AQ339" i="5"/>
  <c r="AV339" i="5"/>
  <c r="H340" i="5"/>
  <c r="M340" i="5"/>
  <c r="R340" i="5"/>
  <c r="W340" i="5"/>
  <c r="AB340" i="5"/>
  <c r="AG340" i="5"/>
  <c r="AL340" i="5"/>
  <c r="AQ340" i="5"/>
  <c r="AV340" i="5"/>
  <c r="H341" i="5"/>
  <c r="M341" i="5"/>
  <c r="R341" i="5"/>
  <c r="W341" i="5"/>
  <c r="AB341" i="5"/>
  <c r="AG341" i="5"/>
  <c r="AL341" i="5"/>
  <c r="AQ341" i="5"/>
  <c r="AV341" i="5"/>
  <c r="H342" i="5"/>
  <c r="M342" i="5"/>
  <c r="R342" i="5"/>
  <c r="W342" i="5"/>
  <c r="AB342" i="5"/>
  <c r="AG342" i="5"/>
  <c r="AL342" i="5"/>
  <c r="AQ342" i="5"/>
  <c r="AV342" i="5"/>
  <c r="H343" i="5"/>
  <c r="M343" i="5"/>
  <c r="R343" i="5"/>
  <c r="W343" i="5"/>
  <c r="AB343" i="5"/>
  <c r="AG343" i="5"/>
  <c r="AL343" i="5"/>
  <c r="AQ343" i="5"/>
  <c r="AV343" i="5"/>
  <c r="H344" i="5"/>
  <c r="M344" i="5"/>
  <c r="R344" i="5"/>
  <c r="W344" i="5"/>
  <c r="AB344" i="5"/>
  <c r="AG344" i="5"/>
  <c r="AL344" i="5"/>
  <c r="AQ344" i="5"/>
  <c r="AV344" i="5"/>
  <c r="H345" i="5"/>
  <c r="M345" i="5"/>
  <c r="R345" i="5"/>
  <c r="W345" i="5"/>
  <c r="AB345" i="5"/>
  <c r="AG345" i="5"/>
  <c r="AL345" i="5"/>
  <c r="AQ345" i="5"/>
  <c r="AV345" i="5"/>
  <c r="H346" i="5"/>
  <c r="M346" i="5"/>
  <c r="R346" i="5"/>
  <c r="W346" i="5"/>
  <c r="AB346" i="5"/>
  <c r="AG346" i="5"/>
  <c r="AL346" i="5"/>
  <c r="AQ346" i="5"/>
  <c r="AV346" i="5"/>
  <c r="H347" i="5"/>
  <c r="M347" i="5"/>
  <c r="R347" i="5"/>
  <c r="W347" i="5"/>
  <c r="AB347" i="5"/>
  <c r="AG347" i="5"/>
  <c r="AL347" i="5"/>
  <c r="AQ347" i="5"/>
  <c r="AV347" i="5"/>
  <c r="H348" i="5"/>
  <c r="M348" i="5"/>
  <c r="R348" i="5"/>
  <c r="W348" i="5"/>
  <c r="AB348" i="5"/>
  <c r="AG348" i="5"/>
  <c r="AL348" i="5"/>
  <c r="AQ348" i="5"/>
  <c r="AV348" i="5"/>
  <c r="H349" i="5"/>
  <c r="M349" i="5"/>
  <c r="R349" i="5"/>
  <c r="W349" i="5"/>
  <c r="AB349" i="5"/>
  <c r="AG349" i="5"/>
  <c r="AL349" i="5"/>
  <c r="AQ349" i="5"/>
  <c r="AV349" i="5"/>
  <c r="H350" i="5"/>
  <c r="M350" i="5"/>
  <c r="R350" i="5"/>
  <c r="W350" i="5"/>
  <c r="AB350" i="5"/>
  <c r="AG350" i="5"/>
  <c r="AL350" i="5"/>
  <c r="AQ350" i="5"/>
  <c r="AV350" i="5"/>
  <c r="H351" i="5"/>
  <c r="M351" i="5"/>
  <c r="R351" i="5"/>
  <c r="W351" i="5"/>
  <c r="AB351" i="5"/>
  <c r="AG351" i="5"/>
  <c r="AL351" i="5"/>
  <c r="AQ351" i="5"/>
  <c r="AV351" i="5"/>
  <c r="H352" i="5"/>
  <c r="M352" i="5"/>
  <c r="R352" i="5"/>
  <c r="W352" i="5"/>
  <c r="AB352" i="5"/>
  <c r="AG352" i="5"/>
  <c r="AL352" i="5"/>
  <c r="AQ352" i="5"/>
  <c r="AV352" i="5"/>
  <c r="H353" i="5"/>
  <c r="M353" i="5"/>
  <c r="R353" i="5"/>
  <c r="W353" i="5"/>
  <c r="AB353" i="5"/>
  <c r="AG353" i="5"/>
  <c r="AL353" i="5"/>
  <c r="AQ353" i="5"/>
  <c r="AV353" i="5"/>
  <c r="H354" i="5"/>
  <c r="M354" i="5"/>
  <c r="R354" i="5"/>
  <c r="W354" i="5"/>
  <c r="AB354" i="5"/>
  <c r="AG354" i="5"/>
  <c r="AL354" i="5"/>
  <c r="AQ354" i="5"/>
  <c r="AV354" i="5"/>
  <c r="H355" i="5"/>
  <c r="M355" i="5"/>
  <c r="R355" i="5"/>
  <c r="W355" i="5"/>
  <c r="AB355" i="5"/>
  <c r="AG355" i="5"/>
  <c r="AL355" i="5"/>
  <c r="AQ355" i="5"/>
  <c r="AV355" i="5"/>
  <c r="H358" i="5"/>
  <c r="M358" i="5"/>
  <c r="R358" i="5"/>
  <c r="W358" i="5"/>
  <c r="AB358" i="5"/>
  <c r="AG358" i="5"/>
  <c r="AL358" i="5"/>
  <c r="AQ358" i="5"/>
  <c r="AV358" i="5"/>
  <c r="H359" i="5"/>
  <c r="M359" i="5"/>
  <c r="R359" i="5"/>
  <c r="W359" i="5"/>
  <c r="AB359" i="5"/>
  <c r="AG359" i="5"/>
  <c r="AG378" i="5" s="1"/>
  <c r="AL359" i="5"/>
  <c r="AQ359" i="5"/>
  <c r="AV359" i="5"/>
  <c r="H360" i="5"/>
  <c r="M360" i="5"/>
  <c r="R360" i="5"/>
  <c r="W360" i="5"/>
  <c r="AB360" i="5"/>
  <c r="AG360" i="5"/>
  <c r="AL360" i="5"/>
  <c r="AQ360" i="5"/>
  <c r="AV360" i="5"/>
  <c r="H361" i="5"/>
  <c r="M361" i="5"/>
  <c r="R361" i="5"/>
  <c r="W361" i="5"/>
  <c r="AB361" i="5"/>
  <c r="AG361" i="5"/>
  <c r="AL361" i="5"/>
  <c r="AQ361" i="5"/>
  <c r="AV361" i="5"/>
  <c r="H362" i="5"/>
  <c r="M362" i="5"/>
  <c r="R362" i="5"/>
  <c r="W362" i="5"/>
  <c r="AB362" i="5"/>
  <c r="AG362" i="5"/>
  <c r="AL362" i="5"/>
  <c r="AQ362" i="5"/>
  <c r="AV362" i="5"/>
  <c r="H363" i="5"/>
  <c r="M363" i="5"/>
  <c r="R363" i="5"/>
  <c r="W363" i="5"/>
  <c r="AB363" i="5"/>
  <c r="AG363" i="5"/>
  <c r="AL363" i="5"/>
  <c r="AQ363" i="5"/>
  <c r="AV363" i="5"/>
  <c r="H364" i="5"/>
  <c r="M364" i="5"/>
  <c r="R364" i="5"/>
  <c r="W364" i="5"/>
  <c r="AB364" i="5"/>
  <c r="AG364" i="5"/>
  <c r="AL364" i="5"/>
  <c r="AQ364" i="5"/>
  <c r="AV364" i="5"/>
  <c r="H365" i="5"/>
  <c r="M365" i="5"/>
  <c r="R365" i="5"/>
  <c r="W365" i="5"/>
  <c r="AB365" i="5"/>
  <c r="AG365" i="5"/>
  <c r="AL365" i="5"/>
  <c r="AQ365" i="5"/>
  <c r="AV365" i="5"/>
  <c r="H366" i="5"/>
  <c r="M366" i="5"/>
  <c r="R366" i="5"/>
  <c r="W366" i="5"/>
  <c r="AB366" i="5"/>
  <c r="AG366" i="5"/>
  <c r="AL366" i="5"/>
  <c r="AQ366" i="5"/>
  <c r="AV366" i="5"/>
  <c r="H367" i="5"/>
  <c r="M367" i="5"/>
  <c r="R367" i="5"/>
  <c r="W367" i="5"/>
  <c r="AB367" i="5"/>
  <c r="AG367" i="5"/>
  <c r="AL367" i="5"/>
  <c r="AQ367" i="5"/>
  <c r="AV367" i="5"/>
  <c r="H368" i="5"/>
  <c r="M368" i="5"/>
  <c r="R368" i="5"/>
  <c r="W368" i="5"/>
  <c r="AB368" i="5"/>
  <c r="AG368" i="5"/>
  <c r="AL368" i="5"/>
  <c r="AQ368" i="5"/>
  <c r="AV368" i="5"/>
  <c r="H369" i="5"/>
  <c r="M369" i="5"/>
  <c r="R369" i="5"/>
  <c r="W369" i="5"/>
  <c r="AB369" i="5"/>
  <c r="AG369" i="5"/>
  <c r="AL369" i="5"/>
  <c r="AQ369" i="5"/>
  <c r="AV369" i="5"/>
  <c r="H370" i="5"/>
  <c r="M370" i="5"/>
  <c r="R370" i="5"/>
  <c r="W370" i="5"/>
  <c r="AB370" i="5"/>
  <c r="AG370" i="5"/>
  <c r="AL370" i="5"/>
  <c r="AQ370" i="5"/>
  <c r="AV370" i="5"/>
  <c r="H371" i="5"/>
  <c r="M371" i="5"/>
  <c r="R371" i="5"/>
  <c r="W371" i="5"/>
  <c r="AB371" i="5"/>
  <c r="AG371" i="5"/>
  <c r="AL371" i="5"/>
  <c r="AQ371" i="5"/>
  <c r="AV371" i="5"/>
  <c r="H372" i="5"/>
  <c r="M372" i="5"/>
  <c r="R372" i="5"/>
  <c r="W372" i="5"/>
  <c r="AB372" i="5"/>
  <c r="AG372" i="5"/>
  <c r="AL372" i="5"/>
  <c r="AQ372" i="5"/>
  <c r="AV372" i="5"/>
  <c r="H373" i="5"/>
  <c r="M373" i="5"/>
  <c r="R373" i="5"/>
  <c r="W373" i="5"/>
  <c r="AB373" i="5"/>
  <c r="AG373" i="5"/>
  <c r="AL373" i="5"/>
  <c r="AQ373" i="5"/>
  <c r="AV373" i="5"/>
  <c r="H374" i="5"/>
  <c r="M374" i="5"/>
  <c r="R374" i="5"/>
  <c r="W374" i="5"/>
  <c r="AB374" i="5"/>
  <c r="AG374" i="5"/>
  <c r="AL374" i="5"/>
  <c r="AQ374" i="5"/>
  <c r="AV374" i="5"/>
  <c r="H375" i="5"/>
  <c r="M375" i="5"/>
  <c r="R375" i="5"/>
  <c r="W375" i="5"/>
  <c r="AB375" i="5"/>
  <c r="AG375" i="5"/>
  <c r="AL375" i="5"/>
  <c r="AQ375" i="5"/>
  <c r="AV375" i="5"/>
  <c r="H376" i="5"/>
  <c r="M376" i="5"/>
  <c r="R376" i="5"/>
  <c r="W376" i="5"/>
  <c r="AB376" i="5"/>
  <c r="AG376" i="5"/>
  <c r="AL376" i="5"/>
  <c r="AQ376" i="5"/>
  <c r="AV376" i="5"/>
  <c r="H377" i="5"/>
  <c r="M377" i="5"/>
  <c r="R377" i="5"/>
  <c r="W377" i="5"/>
  <c r="AB377" i="5"/>
  <c r="AG377" i="5"/>
  <c r="AL377" i="5"/>
  <c r="AQ377" i="5"/>
  <c r="AV377" i="5"/>
  <c r="H380" i="5"/>
  <c r="M380" i="5"/>
  <c r="R380" i="5"/>
  <c r="W380" i="5"/>
  <c r="AB380" i="5"/>
  <c r="AG380" i="5"/>
  <c r="AL380" i="5"/>
  <c r="AL400" i="5" s="1"/>
  <c r="AQ380" i="5"/>
  <c r="AV380" i="5"/>
  <c r="AV381" i="5"/>
  <c r="AV382" i="5"/>
  <c r="AV383" i="5"/>
  <c r="AV384" i="5"/>
  <c r="AV385" i="5"/>
  <c r="AV386" i="5"/>
  <c r="AV387" i="5"/>
  <c r="AV388" i="5"/>
  <c r="AV389" i="5"/>
  <c r="AV390" i="5"/>
  <c r="AV391" i="5"/>
  <c r="AV392" i="5"/>
  <c r="AV393" i="5"/>
  <c r="AV394" i="5"/>
  <c r="AV395" i="5"/>
  <c r="AV396" i="5"/>
  <c r="AV397" i="5"/>
  <c r="AV398" i="5"/>
  <c r="AV399" i="5"/>
  <c r="H381" i="5"/>
  <c r="M381" i="5"/>
  <c r="R381" i="5"/>
  <c r="W381" i="5"/>
  <c r="AB381" i="5"/>
  <c r="AG381" i="5"/>
  <c r="AL381" i="5"/>
  <c r="AQ381" i="5"/>
  <c r="H382" i="5"/>
  <c r="M382" i="5"/>
  <c r="R382" i="5"/>
  <c r="W382" i="5"/>
  <c r="AB382" i="5"/>
  <c r="AG382" i="5"/>
  <c r="AL382" i="5"/>
  <c r="AQ382" i="5"/>
  <c r="H383" i="5"/>
  <c r="M383" i="5"/>
  <c r="R383" i="5"/>
  <c r="W383" i="5"/>
  <c r="AB383" i="5"/>
  <c r="AG383" i="5"/>
  <c r="AL383" i="5"/>
  <c r="AQ383" i="5"/>
  <c r="H384" i="5"/>
  <c r="M384" i="5"/>
  <c r="R384" i="5"/>
  <c r="W384" i="5"/>
  <c r="AB384" i="5"/>
  <c r="AG384" i="5"/>
  <c r="AL384" i="5"/>
  <c r="AQ384" i="5"/>
  <c r="H385" i="5"/>
  <c r="M385" i="5"/>
  <c r="R385" i="5"/>
  <c r="W385" i="5"/>
  <c r="AB385" i="5"/>
  <c r="AG385" i="5"/>
  <c r="AL385" i="5"/>
  <c r="AQ385" i="5"/>
  <c r="H386" i="5"/>
  <c r="M386" i="5"/>
  <c r="R386" i="5"/>
  <c r="W386" i="5"/>
  <c r="AB386" i="5"/>
  <c r="AG386" i="5"/>
  <c r="AL386" i="5"/>
  <c r="AQ386" i="5"/>
  <c r="H387" i="5"/>
  <c r="M387" i="5"/>
  <c r="R387" i="5"/>
  <c r="W387" i="5"/>
  <c r="AB387" i="5"/>
  <c r="AG387" i="5"/>
  <c r="AL387" i="5"/>
  <c r="AQ387" i="5"/>
  <c r="H388" i="5"/>
  <c r="M388" i="5"/>
  <c r="R388" i="5"/>
  <c r="W388" i="5"/>
  <c r="AB388" i="5"/>
  <c r="AG388" i="5"/>
  <c r="AL388" i="5"/>
  <c r="AQ388" i="5"/>
  <c r="H389" i="5"/>
  <c r="M389" i="5"/>
  <c r="R389" i="5"/>
  <c r="W389" i="5"/>
  <c r="AB389" i="5"/>
  <c r="AG389" i="5"/>
  <c r="AL389" i="5"/>
  <c r="AQ389" i="5"/>
  <c r="H390" i="5"/>
  <c r="M390" i="5"/>
  <c r="R390" i="5"/>
  <c r="W390" i="5"/>
  <c r="AB390" i="5"/>
  <c r="AG390" i="5"/>
  <c r="AL390" i="5"/>
  <c r="AQ390" i="5"/>
  <c r="H391" i="5"/>
  <c r="M391" i="5"/>
  <c r="R391" i="5"/>
  <c r="W391" i="5"/>
  <c r="AB391" i="5"/>
  <c r="AG391" i="5"/>
  <c r="AL391" i="5"/>
  <c r="AQ391" i="5"/>
  <c r="H392" i="5"/>
  <c r="M392" i="5"/>
  <c r="R392" i="5"/>
  <c r="W392" i="5"/>
  <c r="AB392" i="5"/>
  <c r="AG392" i="5"/>
  <c r="AL392" i="5"/>
  <c r="AQ392" i="5"/>
  <c r="H393" i="5"/>
  <c r="M393" i="5"/>
  <c r="R393" i="5"/>
  <c r="W393" i="5"/>
  <c r="AB393" i="5"/>
  <c r="AG393" i="5"/>
  <c r="AL393" i="5"/>
  <c r="AQ393" i="5"/>
  <c r="H394" i="5"/>
  <c r="M394" i="5"/>
  <c r="R394" i="5"/>
  <c r="W394" i="5"/>
  <c r="AB394" i="5"/>
  <c r="AG394" i="5"/>
  <c r="AL394" i="5"/>
  <c r="AQ394" i="5"/>
  <c r="H395" i="5"/>
  <c r="M395" i="5"/>
  <c r="R395" i="5"/>
  <c r="W395" i="5"/>
  <c r="AB395" i="5"/>
  <c r="AG395" i="5"/>
  <c r="AL395" i="5"/>
  <c r="AQ395" i="5"/>
  <c r="H396" i="5"/>
  <c r="M396" i="5"/>
  <c r="R396" i="5"/>
  <c r="W396" i="5"/>
  <c r="AB396" i="5"/>
  <c r="AG396" i="5"/>
  <c r="AL396" i="5"/>
  <c r="AQ396" i="5"/>
  <c r="H397" i="5"/>
  <c r="M397" i="5"/>
  <c r="R397" i="5"/>
  <c r="W397" i="5"/>
  <c r="AB397" i="5"/>
  <c r="AG397" i="5"/>
  <c r="AL397" i="5"/>
  <c r="AQ397" i="5"/>
  <c r="H398" i="5"/>
  <c r="M398" i="5"/>
  <c r="R398" i="5"/>
  <c r="W398" i="5"/>
  <c r="AB398" i="5"/>
  <c r="AG398" i="5"/>
  <c r="AL398" i="5"/>
  <c r="AQ398" i="5"/>
  <c r="H399" i="5"/>
  <c r="M399" i="5"/>
  <c r="R399" i="5"/>
  <c r="W399" i="5"/>
  <c r="AB399" i="5"/>
  <c r="AG399" i="5"/>
  <c r="AL399" i="5"/>
  <c r="AQ399" i="5"/>
  <c r="H402" i="5"/>
  <c r="M402" i="5"/>
  <c r="R402" i="5"/>
  <c r="W402" i="5"/>
  <c r="AB402" i="5"/>
  <c r="AG402" i="5"/>
  <c r="AL402" i="5"/>
  <c r="AQ402" i="5"/>
  <c r="AV402" i="5"/>
  <c r="H403" i="5"/>
  <c r="M403" i="5"/>
  <c r="R403" i="5"/>
  <c r="W403" i="5"/>
  <c r="AB403" i="5"/>
  <c r="AG403" i="5"/>
  <c r="AL403" i="5"/>
  <c r="AQ403" i="5"/>
  <c r="AV403" i="5"/>
  <c r="H404" i="5"/>
  <c r="M404" i="5"/>
  <c r="R404" i="5"/>
  <c r="W404" i="5"/>
  <c r="AB404" i="5"/>
  <c r="AG404" i="5"/>
  <c r="AL404" i="5"/>
  <c r="AQ404" i="5"/>
  <c r="AV404" i="5"/>
  <c r="H405" i="5"/>
  <c r="M405" i="5"/>
  <c r="R405" i="5"/>
  <c r="W405" i="5"/>
  <c r="AB405" i="5"/>
  <c r="AG405" i="5"/>
  <c r="AL405" i="5"/>
  <c r="AQ405" i="5"/>
  <c r="AV405" i="5"/>
  <c r="H406" i="5"/>
  <c r="M406" i="5"/>
  <c r="R406" i="5"/>
  <c r="W406" i="5"/>
  <c r="AB406" i="5"/>
  <c r="AG406" i="5"/>
  <c r="AL406" i="5"/>
  <c r="AQ406" i="5"/>
  <c r="AV406" i="5"/>
  <c r="H407" i="5"/>
  <c r="M407" i="5"/>
  <c r="R407" i="5"/>
  <c r="W407" i="5"/>
  <c r="AB407" i="5"/>
  <c r="AG407" i="5"/>
  <c r="AL407" i="5"/>
  <c r="AQ407" i="5"/>
  <c r="AV407" i="5"/>
  <c r="H408" i="5"/>
  <c r="M408" i="5"/>
  <c r="R408" i="5"/>
  <c r="W408" i="5"/>
  <c r="AB408" i="5"/>
  <c r="AG408" i="5"/>
  <c r="AL408" i="5"/>
  <c r="AQ408" i="5"/>
  <c r="AV408" i="5"/>
  <c r="H409" i="5"/>
  <c r="M409" i="5"/>
  <c r="R409" i="5"/>
  <c r="W409" i="5"/>
  <c r="AB409" i="5"/>
  <c r="AG409" i="5"/>
  <c r="AL409" i="5"/>
  <c r="AQ409" i="5"/>
  <c r="AV409" i="5"/>
  <c r="H410" i="5"/>
  <c r="M410" i="5"/>
  <c r="R410" i="5"/>
  <c r="W410" i="5"/>
  <c r="AB410" i="5"/>
  <c r="AG410" i="5"/>
  <c r="AL410" i="5"/>
  <c r="AQ410" i="5"/>
  <c r="AV410" i="5"/>
  <c r="H411" i="5"/>
  <c r="M411" i="5"/>
  <c r="R411" i="5"/>
  <c r="W411" i="5"/>
  <c r="AB411" i="5"/>
  <c r="AG411" i="5"/>
  <c r="AL411" i="5"/>
  <c r="AQ411" i="5"/>
  <c r="AV411" i="5"/>
  <c r="H412" i="5"/>
  <c r="M412" i="5"/>
  <c r="R412" i="5"/>
  <c r="W412" i="5"/>
  <c r="AB412" i="5"/>
  <c r="AG412" i="5"/>
  <c r="AL412" i="5"/>
  <c r="AQ412" i="5"/>
  <c r="AV412" i="5"/>
  <c r="H413" i="5"/>
  <c r="M413" i="5"/>
  <c r="R413" i="5"/>
  <c r="W413" i="5"/>
  <c r="AB413" i="5"/>
  <c r="AG413" i="5"/>
  <c r="AL413" i="5"/>
  <c r="AQ413" i="5"/>
  <c r="AV413" i="5"/>
  <c r="H414" i="5"/>
  <c r="M414" i="5"/>
  <c r="R414" i="5"/>
  <c r="W414" i="5"/>
  <c r="AB414" i="5"/>
  <c r="AG414" i="5"/>
  <c r="AL414" i="5"/>
  <c r="AQ414" i="5"/>
  <c r="AV414" i="5"/>
  <c r="H415" i="5"/>
  <c r="M415" i="5"/>
  <c r="R415" i="5"/>
  <c r="W415" i="5"/>
  <c r="AB415" i="5"/>
  <c r="AG415" i="5"/>
  <c r="AL415" i="5"/>
  <c r="AQ415" i="5"/>
  <c r="AV415" i="5"/>
  <c r="H416" i="5"/>
  <c r="M416" i="5"/>
  <c r="R416" i="5"/>
  <c r="W416" i="5"/>
  <c r="AB416" i="5"/>
  <c r="AG416" i="5"/>
  <c r="AL416" i="5"/>
  <c r="AQ416" i="5"/>
  <c r="AV416" i="5"/>
  <c r="H417" i="5"/>
  <c r="M417" i="5"/>
  <c r="R417" i="5"/>
  <c r="W417" i="5"/>
  <c r="AB417" i="5"/>
  <c r="AG417" i="5"/>
  <c r="AL417" i="5"/>
  <c r="AQ417" i="5"/>
  <c r="AV417" i="5"/>
  <c r="H418" i="5"/>
  <c r="M418" i="5"/>
  <c r="R418" i="5"/>
  <c r="W418" i="5"/>
  <c r="AB418" i="5"/>
  <c r="AG418" i="5"/>
  <c r="AL418" i="5"/>
  <c r="AQ418" i="5"/>
  <c r="AV418" i="5"/>
  <c r="H419" i="5"/>
  <c r="M419" i="5"/>
  <c r="R419" i="5"/>
  <c r="W419" i="5"/>
  <c r="AB419" i="5"/>
  <c r="AG419" i="5"/>
  <c r="AL419" i="5"/>
  <c r="AQ419" i="5"/>
  <c r="AV419" i="5"/>
  <c r="H420" i="5"/>
  <c r="M420" i="5"/>
  <c r="R420" i="5"/>
  <c r="W420" i="5"/>
  <c r="AB420" i="5"/>
  <c r="AG420" i="5"/>
  <c r="AL420" i="5"/>
  <c r="AQ420" i="5"/>
  <c r="AV420" i="5"/>
  <c r="H421" i="5"/>
  <c r="M421" i="5"/>
  <c r="R421" i="5"/>
  <c r="W421" i="5"/>
  <c r="AB421" i="5"/>
  <c r="AG421" i="5"/>
  <c r="AL421" i="5"/>
  <c r="AQ421" i="5"/>
  <c r="AV421" i="5"/>
  <c r="H424" i="5"/>
  <c r="M424" i="5"/>
  <c r="R424" i="5"/>
  <c r="W424" i="5"/>
  <c r="AB424" i="5"/>
  <c r="AG424" i="5"/>
  <c r="AL424" i="5"/>
  <c r="AQ424" i="5"/>
  <c r="AV424" i="5"/>
  <c r="H425" i="5"/>
  <c r="M425" i="5"/>
  <c r="R425" i="5"/>
  <c r="W425" i="5"/>
  <c r="AB425" i="5"/>
  <c r="AG425" i="5"/>
  <c r="AL425" i="5"/>
  <c r="AQ425" i="5"/>
  <c r="AV425" i="5"/>
  <c r="H426" i="5"/>
  <c r="M426" i="5"/>
  <c r="R426" i="5"/>
  <c r="W426" i="5"/>
  <c r="AB426" i="5"/>
  <c r="AG426" i="5"/>
  <c r="AL426" i="5"/>
  <c r="AQ426" i="5"/>
  <c r="AV426" i="5"/>
  <c r="H427" i="5"/>
  <c r="M427" i="5"/>
  <c r="R427" i="5"/>
  <c r="W427" i="5"/>
  <c r="AB427" i="5"/>
  <c r="AG427" i="5"/>
  <c r="AL427" i="5"/>
  <c r="AQ427" i="5"/>
  <c r="AV427" i="5"/>
  <c r="H428" i="5"/>
  <c r="M428" i="5"/>
  <c r="R428" i="5"/>
  <c r="W428" i="5"/>
  <c r="AB428" i="5"/>
  <c r="AG428" i="5"/>
  <c r="AL428" i="5"/>
  <c r="AQ428" i="5"/>
  <c r="AV428" i="5"/>
  <c r="H429" i="5"/>
  <c r="M429" i="5"/>
  <c r="R429" i="5"/>
  <c r="W429" i="5"/>
  <c r="AB429" i="5"/>
  <c r="AG429" i="5"/>
  <c r="AL429" i="5"/>
  <c r="AQ429" i="5"/>
  <c r="AV429" i="5"/>
  <c r="H430" i="5"/>
  <c r="M430" i="5"/>
  <c r="R430" i="5"/>
  <c r="W430" i="5"/>
  <c r="AB430" i="5"/>
  <c r="AG430" i="5"/>
  <c r="AL430" i="5"/>
  <c r="AQ430" i="5"/>
  <c r="AV430" i="5"/>
  <c r="H431" i="5"/>
  <c r="M431" i="5"/>
  <c r="R431" i="5"/>
  <c r="W431" i="5"/>
  <c r="AB431" i="5"/>
  <c r="AG431" i="5"/>
  <c r="AL431" i="5"/>
  <c r="AQ431" i="5"/>
  <c r="AV431" i="5"/>
  <c r="H432" i="5"/>
  <c r="M432" i="5"/>
  <c r="R432" i="5"/>
  <c r="W432" i="5"/>
  <c r="AB432" i="5"/>
  <c r="AG432" i="5"/>
  <c r="AL432" i="5"/>
  <c r="AQ432" i="5"/>
  <c r="AV432" i="5"/>
  <c r="H433" i="5"/>
  <c r="M433" i="5"/>
  <c r="R433" i="5"/>
  <c r="W433" i="5"/>
  <c r="AB433" i="5"/>
  <c r="AG433" i="5"/>
  <c r="AL433" i="5"/>
  <c r="AQ433" i="5"/>
  <c r="AV433" i="5"/>
  <c r="H434" i="5"/>
  <c r="M434" i="5"/>
  <c r="R434" i="5"/>
  <c r="W434" i="5"/>
  <c r="AB434" i="5"/>
  <c r="AG434" i="5"/>
  <c r="AL434" i="5"/>
  <c r="AQ434" i="5"/>
  <c r="AV434" i="5"/>
  <c r="H435" i="5"/>
  <c r="M435" i="5"/>
  <c r="R435" i="5"/>
  <c r="W435" i="5"/>
  <c r="AB435" i="5"/>
  <c r="AG435" i="5"/>
  <c r="AL435" i="5"/>
  <c r="AQ435" i="5"/>
  <c r="AV435" i="5"/>
  <c r="H436" i="5"/>
  <c r="M436" i="5"/>
  <c r="R436" i="5"/>
  <c r="W436" i="5"/>
  <c r="AB436" i="5"/>
  <c r="AG436" i="5"/>
  <c r="AL436" i="5"/>
  <c r="AQ436" i="5"/>
  <c r="AV436" i="5"/>
  <c r="H437" i="5"/>
  <c r="M437" i="5"/>
  <c r="R437" i="5"/>
  <c r="W437" i="5"/>
  <c r="AB437" i="5"/>
  <c r="AG437" i="5"/>
  <c r="AL437" i="5"/>
  <c r="AQ437" i="5"/>
  <c r="AV437" i="5"/>
  <c r="H438" i="5"/>
  <c r="M438" i="5"/>
  <c r="R438" i="5"/>
  <c r="W438" i="5"/>
  <c r="AB438" i="5"/>
  <c r="AG438" i="5"/>
  <c r="AL438" i="5"/>
  <c r="AQ438" i="5"/>
  <c r="AV438" i="5"/>
  <c r="H439" i="5"/>
  <c r="M439" i="5"/>
  <c r="R439" i="5"/>
  <c r="W439" i="5"/>
  <c r="AB439" i="5"/>
  <c r="AG439" i="5"/>
  <c r="AL439" i="5"/>
  <c r="AQ439" i="5"/>
  <c r="AV439" i="5"/>
  <c r="H440" i="5"/>
  <c r="M440" i="5"/>
  <c r="R440" i="5"/>
  <c r="W440" i="5"/>
  <c r="AB440" i="5"/>
  <c r="AG440" i="5"/>
  <c r="AL440" i="5"/>
  <c r="AQ440" i="5"/>
  <c r="AV440" i="5"/>
  <c r="H441" i="5"/>
  <c r="M441" i="5"/>
  <c r="R441" i="5"/>
  <c r="W441" i="5"/>
  <c r="AB441" i="5"/>
  <c r="AG441" i="5"/>
  <c r="AL441" i="5"/>
  <c r="AQ441" i="5"/>
  <c r="AV441" i="5"/>
  <c r="H442" i="5"/>
  <c r="M442" i="5"/>
  <c r="R442" i="5"/>
  <c r="W442" i="5"/>
  <c r="AB442" i="5"/>
  <c r="AG442" i="5"/>
  <c r="AL442" i="5"/>
  <c r="AQ442" i="5"/>
  <c r="AV442" i="5"/>
  <c r="H443" i="5"/>
  <c r="M443" i="5"/>
  <c r="R443" i="5"/>
  <c r="W443" i="5"/>
  <c r="AB443" i="5"/>
  <c r="AG443" i="5"/>
  <c r="AL443" i="5"/>
  <c r="AQ443" i="5"/>
  <c r="AV443" i="5"/>
  <c r="H446" i="5"/>
  <c r="M446" i="5"/>
  <c r="R446" i="5"/>
  <c r="W446" i="5"/>
  <c r="AB446" i="5"/>
  <c r="AG446" i="5"/>
  <c r="AL446" i="5"/>
  <c r="AQ446" i="5"/>
  <c r="AV446" i="5"/>
  <c r="H447" i="5"/>
  <c r="M447" i="5"/>
  <c r="M466" i="5" s="1"/>
  <c r="R447" i="5"/>
  <c r="W447" i="5"/>
  <c r="AB447" i="5"/>
  <c r="AG447" i="5"/>
  <c r="AL447" i="5"/>
  <c r="AQ447" i="5"/>
  <c r="AV447" i="5"/>
  <c r="H448" i="5"/>
  <c r="M448" i="5"/>
  <c r="R448" i="5"/>
  <c r="W448" i="5"/>
  <c r="AB448" i="5"/>
  <c r="AG448" i="5"/>
  <c r="AL448" i="5"/>
  <c r="AQ448" i="5"/>
  <c r="AV448" i="5"/>
  <c r="H449" i="5"/>
  <c r="M449" i="5"/>
  <c r="R449" i="5"/>
  <c r="W449" i="5"/>
  <c r="AB449" i="5"/>
  <c r="AG449" i="5"/>
  <c r="AL449" i="5"/>
  <c r="AQ449" i="5"/>
  <c r="AV449" i="5"/>
  <c r="H450" i="5"/>
  <c r="M450" i="5"/>
  <c r="R450" i="5"/>
  <c r="W450" i="5"/>
  <c r="AB450" i="5"/>
  <c r="AG450" i="5"/>
  <c r="AL450" i="5"/>
  <c r="AQ450" i="5"/>
  <c r="AV450" i="5"/>
  <c r="H451" i="5"/>
  <c r="M451" i="5"/>
  <c r="R451" i="5"/>
  <c r="W451" i="5"/>
  <c r="AB451" i="5"/>
  <c r="AG451" i="5"/>
  <c r="AL451" i="5"/>
  <c r="AQ451" i="5"/>
  <c r="AV451" i="5"/>
  <c r="H452" i="5"/>
  <c r="M452" i="5"/>
  <c r="R452" i="5"/>
  <c r="W452" i="5"/>
  <c r="AB452" i="5"/>
  <c r="AG452" i="5"/>
  <c r="AL452" i="5"/>
  <c r="AQ452" i="5"/>
  <c r="AV452" i="5"/>
  <c r="H453" i="5"/>
  <c r="M453" i="5"/>
  <c r="R453" i="5"/>
  <c r="W453" i="5"/>
  <c r="AB453" i="5"/>
  <c r="AG453" i="5"/>
  <c r="AL453" i="5"/>
  <c r="AQ453" i="5"/>
  <c r="AV453" i="5"/>
  <c r="H454" i="5"/>
  <c r="M454" i="5"/>
  <c r="R454" i="5"/>
  <c r="W454" i="5"/>
  <c r="AB454" i="5"/>
  <c r="AG454" i="5"/>
  <c r="AL454" i="5"/>
  <c r="AQ454" i="5"/>
  <c r="AV454" i="5"/>
  <c r="H455" i="5"/>
  <c r="M455" i="5"/>
  <c r="R455" i="5"/>
  <c r="W455" i="5"/>
  <c r="AB455" i="5"/>
  <c r="AG455" i="5"/>
  <c r="AL455" i="5"/>
  <c r="AQ455" i="5"/>
  <c r="AV455" i="5"/>
  <c r="H456" i="5"/>
  <c r="M456" i="5"/>
  <c r="R456" i="5"/>
  <c r="W456" i="5"/>
  <c r="AB456" i="5"/>
  <c r="AG456" i="5"/>
  <c r="AL456" i="5"/>
  <c r="AQ456" i="5"/>
  <c r="AV456" i="5"/>
  <c r="H457" i="5"/>
  <c r="M457" i="5"/>
  <c r="R457" i="5"/>
  <c r="W457" i="5"/>
  <c r="AB457" i="5"/>
  <c r="AG457" i="5"/>
  <c r="AL457" i="5"/>
  <c r="AQ457" i="5"/>
  <c r="AV457" i="5"/>
  <c r="H458" i="5"/>
  <c r="M458" i="5"/>
  <c r="R458" i="5"/>
  <c r="W458" i="5"/>
  <c r="AB458" i="5"/>
  <c r="AG458" i="5"/>
  <c r="AL458" i="5"/>
  <c r="AQ458" i="5"/>
  <c r="AV458" i="5"/>
  <c r="H459" i="5"/>
  <c r="M459" i="5"/>
  <c r="R459" i="5"/>
  <c r="W459" i="5"/>
  <c r="AB459" i="5"/>
  <c r="AG459" i="5"/>
  <c r="AL459" i="5"/>
  <c r="AQ459" i="5"/>
  <c r="AV459" i="5"/>
  <c r="H460" i="5"/>
  <c r="M460" i="5"/>
  <c r="R460" i="5"/>
  <c r="W460" i="5"/>
  <c r="AB460" i="5"/>
  <c r="AG460" i="5"/>
  <c r="AL460" i="5"/>
  <c r="AQ460" i="5"/>
  <c r="AV460" i="5"/>
  <c r="H461" i="5"/>
  <c r="M461" i="5"/>
  <c r="R461" i="5"/>
  <c r="W461" i="5"/>
  <c r="AB461" i="5"/>
  <c r="AG461" i="5"/>
  <c r="AL461" i="5"/>
  <c r="AQ461" i="5"/>
  <c r="AV461" i="5"/>
  <c r="H462" i="5"/>
  <c r="M462" i="5"/>
  <c r="R462" i="5"/>
  <c r="W462" i="5"/>
  <c r="AB462" i="5"/>
  <c r="AG462" i="5"/>
  <c r="AL462" i="5"/>
  <c r="AQ462" i="5"/>
  <c r="AV462" i="5"/>
  <c r="H463" i="5"/>
  <c r="M463" i="5"/>
  <c r="R463" i="5"/>
  <c r="W463" i="5"/>
  <c r="AB463" i="5"/>
  <c r="AG463" i="5"/>
  <c r="AL463" i="5"/>
  <c r="AQ463" i="5"/>
  <c r="AV463" i="5"/>
  <c r="H464" i="5"/>
  <c r="M464" i="5"/>
  <c r="R464" i="5"/>
  <c r="W464" i="5"/>
  <c r="AB464" i="5"/>
  <c r="AG464" i="5"/>
  <c r="AL464" i="5"/>
  <c r="AQ464" i="5"/>
  <c r="AV464" i="5"/>
  <c r="H465" i="5"/>
  <c r="M465" i="5"/>
  <c r="R465" i="5"/>
  <c r="W465" i="5"/>
  <c r="AB465" i="5"/>
  <c r="AG465" i="5"/>
  <c r="AL465" i="5"/>
  <c r="AQ465" i="5"/>
  <c r="AV465" i="5"/>
  <c r="H468" i="5"/>
  <c r="M468" i="5"/>
  <c r="R468" i="5"/>
  <c r="W468" i="5"/>
  <c r="AB468" i="5"/>
  <c r="AG468" i="5"/>
  <c r="AL468" i="5"/>
  <c r="AQ468" i="5"/>
  <c r="AV468" i="5"/>
  <c r="H469" i="5"/>
  <c r="M469" i="5"/>
  <c r="R469" i="5"/>
  <c r="W469" i="5"/>
  <c r="AB469" i="5"/>
  <c r="AG469" i="5"/>
  <c r="AL469" i="5"/>
  <c r="AQ469" i="5"/>
  <c r="AV469" i="5"/>
  <c r="H470" i="5"/>
  <c r="M470" i="5"/>
  <c r="R470" i="5"/>
  <c r="W470" i="5"/>
  <c r="AB470" i="5"/>
  <c r="AG470" i="5"/>
  <c r="AL470" i="5"/>
  <c r="AQ470" i="5"/>
  <c r="AV470" i="5"/>
  <c r="H471" i="5"/>
  <c r="M471" i="5"/>
  <c r="R471" i="5"/>
  <c r="W471" i="5"/>
  <c r="AB471" i="5"/>
  <c r="AG471" i="5"/>
  <c r="AL471" i="5"/>
  <c r="AQ471" i="5"/>
  <c r="AV471" i="5"/>
  <c r="H472" i="5"/>
  <c r="M472" i="5"/>
  <c r="R472" i="5"/>
  <c r="W472" i="5"/>
  <c r="AB472" i="5"/>
  <c r="AG472" i="5"/>
  <c r="AL472" i="5"/>
  <c r="AQ472" i="5"/>
  <c r="AV472" i="5"/>
  <c r="H473" i="5"/>
  <c r="M473" i="5"/>
  <c r="R473" i="5"/>
  <c r="W473" i="5"/>
  <c r="AB473" i="5"/>
  <c r="AG473" i="5"/>
  <c r="AL473" i="5"/>
  <c r="AQ473" i="5"/>
  <c r="AV473" i="5"/>
  <c r="H474" i="5"/>
  <c r="M474" i="5"/>
  <c r="R474" i="5"/>
  <c r="W474" i="5"/>
  <c r="AB474" i="5"/>
  <c r="AG474" i="5"/>
  <c r="AL474" i="5"/>
  <c r="AQ474" i="5"/>
  <c r="AV474" i="5"/>
  <c r="H475" i="5"/>
  <c r="M475" i="5"/>
  <c r="R475" i="5"/>
  <c r="W475" i="5"/>
  <c r="AB475" i="5"/>
  <c r="AG475" i="5"/>
  <c r="AL475" i="5"/>
  <c r="AQ475" i="5"/>
  <c r="AV475" i="5"/>
  <c r="H476" i="5"/>
  <c r="M476" i="5"/>
  <c r="R476" i="5"/>
  <c r="W476" i="5"/>
  <c r="AB476" i="5"/>
  <c r="AG476" i="5"/>
  <c r="AL476" i="5"/>
  <c r="AQ476" i="5"/>
  <c r="AV476" i="5"/>
  <c r="H477" i="5"/>
  <c r="M477" i="5"/>
  <c r="R477" i="5"/>
  <c r="W477" i="5"/>
  <c r="AB477" i="5"/>
  <c r="AG477" i="5"/>
  <c r="AL477" i="5"/>
  <c r="AQ477" i="5"/>
  <c r="AV477" i="5"/>
  <c r="H478" i="5"/>
  <c r="M478" i="5"/>
  <c r="R478" i="5"/>
  <c r="W478" i="5"/>
  <c r="AB478" i="5"/>
  <c r="AG478" i="5"/>
  <c r="AL478" i="5"/>
  <c r="AQ478" i="5"/>
  <c r="AV478" i="5"/>
  <c r="H479" i="5"/>
  <c r="M479" i="5"/>
  <c r="R479" i="5"/>
  <c r="W479" i="5"/>
  <c r="AB479" i="5"/>
  <c r="AG479" i="5"/>
  <c r="AL479" i="5"/>
  <c r="AQ479" i="5"/>
  <c r="AV479" i="5"/>
  <c r="H480" i="5"/>
  <c r="M480" i="5"/>
  <c r="R480" i="5"/>
  <c r="W480" i="5"/>
  <c r="AB480" i="5"/>
  <c r="AG480" i="5"/>
  <c r="AL480" i="5"/>
  <c r="AQ480" i="5"/>
  <c r="AV480" i="5"/>
  <c r="H481" i="5"/>
  <c r="M481" i="5"/>
  <c r="R481" i="5"/>
  <c r="W481" i="5"/>
  <c r="AB481" i="5"/>
  <c r="AG481" i="5"/>
  <c r="AL481" i="5"/>
  <c r="AQ481" i="5"/>
  <c r="AV481" i="5"/>
  <c r="H482" i="5"/>
  <c r="M482" i="5"/>
  <c r="R482" i="5"/>
  <c r="W482" i="5"/>
  <c r="AB482" i="5"/>
  <c r="AG482" i="5"/>
  <c r="AL482" i="5"/>
  <c r="AQ482" i="5"/>
  <c r="AV482" i="5"/>
  <c r="H483" i="5"/>
  <c r="M483" i="5"/>
  <c r="R483" i="5"/>
  <c r="W483" i="5"/>
  <c r="AB483" i="5"/>
  <c r="AG483" i="5"/>
  <c r="AL483" i="5"/>
  <c r="AQ483" i="5"/>
  <c r="AV483" i="5"/>
  <c r="H484" i="5"/>
  <c r="M484" i="5"/>
  <c r="R484" i="5"/>
  <c r="W484" i="5"/>
  <c r="AB484" i="5"/>
  <c r="AG484" i="5"/>
  <c r="AL484" i="5"/>
  <c r="AQ484" i="5"/>
  <c r="AV484" i="5"/>
  <c r="H485" i="5"/>
  <c r="M485" i="5"/>
  <c r="R485" i="5"/>
  <c r="W485" i="5"/>
  <c r="AB485" i="5"/>
  <c r="AG485" i="5"/>
  <c r="AL485" i="5"/>
  <c r="AQ485" i="5"/>
  <c r="AV485" i="5"/>
  <c r="H486" i="5"/>
  <c r="M486" i="5"/>
  <c r="R486" i="5"/>
  <c r="W486" i="5"/>
  <c r="AB486" i="5"/>
  <c r="AG486" i="5"/>
  <c r="AL486" i="5"/>
  <c r="AQ486" i="5"/>
  <c r="AV486" i="5"/>
  <c r="H487" i="5"/>
  <c r="M487" i="5"/>
  <c r="R487" i="5"/>
  <c r="W487" i="5"/>
  <c r="AB487" i="5"/>
  <c r="AG487" i="5"/>
  <c r="AL487" i="5"/>
  <c r="AQ487" i="5"/>
  <c r="AV487" i="5"/>
  <c r="H490" i="5"/>
  <c r="M490" i="5"/>
  <c r="R490" i="5"/>
  <c r="W490" i="5"/>
  <c r="AB490" i="5"/>
  <c r="AG490" i="5"/>
  <c r="AL490" i="5"/>
  <c r="AQ490" i="5"/>
  <c r="AV490" i="5"/>
  <c r="H491" i="5"/>
  <c r="M491" i="5"/>
  <c r="R491" i="5"/>
  <c r="W491" i="5"/>
  <c r="AB491" i="5"/>
  <c r="AB492" i="5"/>
  <c r="AB493" i="5"/>
  <c r="AB494" i="5"/>
  <c r="AB495" i="5"/>
  <c r="AB496" i="5"/>
  <c r="AB497" i="5"/>
  <c r="AB498" i="5"/>
  <c r="AB499" i="5"/>
  <c r="AB500" i="5"/>
  <c r="AB501" i="5"/>
  <c r="AB502" i="5"/>
  <c r="AB503" i="5"/>
  <c r="AB504" i="5"/>
  <c r="AB505" i="5"/>
  <c r="AB506" i="5"/>
  <c r="AB507" i="5"/>
  <c r="AB508" i="5"/>
  <c r="AB509" i="5"/>
  <c r="AG491" i="5"/>
  <c r="AL491" i="5"/>
  <c r="AQ491" i="5"/>
  <c r="AV491" i="5"/>
  <c r="H492" i="5"/>
  <c r="M492" i="5"/>
  <c r="R492" i="5"/>
  <c r="W492" i="5"/>
  <c r="AG492" i="5"/>
  <c r="AL492" i="5"/>
  <c r="AQ492" i="5"/>
  <c r="AV492" i="5"/>
  <c r="H493" i="5"/>
  <c r="M493" i="5"/>
  <c r="R493" i="5"/>
  <c r="W493" i="5"/>
  <c r="AG493" i="5"/>
  <c r="AL493" i="5"/>
  <c r="AQ493" i="5"/>
  <c r="AV493" i="5"/>
  <c r="H494" i="5"/>
  <c r="M494" i="5"/>
  <c r="R494" i="5"/>
  <c r="W494" i="5"/>
  <c r="AG494" i="5"/>
  <c r="AL494" i="5"/>
  <c r="AQ494" i="5"/>
  <c r="AV494" i="5"/>
  <c r="H495" i="5"/>
  <c r="M495" i="5"/>
  <c r="R495" i="5"/>
  <c r="W495" i="5"/>
  <c r="AG495" i="5"/>
  <c r="AL495" i="5"/>
  <c r="AQ495" i="5"/>
  <c r="AV495" i="5"/>
  <c r="H496" i="5"/>
  <c r="M496" i="5"/>
  <c r="R496" i="5"/>
  <c r="W496" i="5"/>
  <c r="AG496" i="5"/>
  <c r="AG497" i="5"/>
  <c r="AG498" i="5"/>
  <c r="AG499" i="5"/>
  <c r="AG500" i="5"/>
  <c r="AG501" i="5"/>
  <c r="AG502" i="5"/>
  <c r="AG503" i="5"/>
  <c r="AG504" i="5"/>
  <c r="AG505" i="5"/>
  <c r="AG506" i="5"/>
  <c r="AG507" i="5"/>
  <c r="AG508" i="5"/>
  <c r="AG509" i="5"/>
  <c r="AL496" i="5"/>
  <c r="AQ496" i="5"/>
  <c r="AV496" i="5"/>
  <c r="H497" i="5"/>
  <c r="M497" i="5"/>
  <c r="R497" i="5"/>
  <c r="W497" i="5"/>
  <c r="AL497" i="5"/>
  <c r="AQ497" i="5"/>
  <c r="AV497" i="5"/>
  <c r="H498" i="5"/>
  <c r="M498" i="5"/>
  <c r="R498" i="5"/>
  <c r="W498" i="5"/>
  <c r="AL498" i="5"/>
  <c r="AQ498" i="5"/>
  <c r="AV498" i="5"/>
  <c r="H499" i="5"/>
  <c r="M499" i="5"/>
  <c r="R499" i="5"/>
  <c r="W499" i="5"/>
  <c r="AL499" i="5"/>
  <c r="AQ499" i="5"/>
  <c r="AV499" i="5"/>
  <c r="H500" i="5"/>
  <c r="M500" i="5"/>
  <c r="R500" i="5"/>
  <c r="W500" i="5"/>
  <c r="AL500" i="5"/>
  <c r="AQ500" i="5"/>
  <c r="AV500" i="5"/>
  <c r="H501" i="5"/>
  <c r="M501" i="5"/>
  <c r="R501" i="5"/>
  <c r="W501" i="5"/>
  <c r="AL501" i="5"/>
  <c r="AQ501" i="5"/>
  <c r="AV501" i="5"/>
  <c r="H502" i="5"/>
  <c r="M502" i="5"/>
  <c r="R502" i="5"/>
  <c r="W502" i="5"/>
  <c r="AL502" i="5"/>
  <c r="AQ502" i="5"/>
  <c r="AV502" i="5"/>
  <c r="H503" i="5"/>
  <c r="M503" i="5"/>
  <c r="R503" i="5"/>
  <c r="W503" i="5"/>
  <c r="AL503" i="5"/>
  <c r="AQ503" i="5"/>
  <c r="AV503" i="5"/>
  <c r="H504" i="5"/>
  <c r="M504" i="5"/>
  <c r="R504" i="5"/>
  <c r="W504" i="5"/>
  <c r="AL504" i="5"/>
  <c r="AQ504" i="5"/>
  <c r="AV504" i="5"/>
  <c r="H505" i="5"/>
  <c r="M505" i="5"/>
  <c r="R505" i="5"/>
  <c r="W505" i="5"/>
  <c r="AL505" i="5"/>
  <c r="AQ505" i="5"/>
  <c r="AV505" i="5"/>
  <c r="H506" i="5"/>
  <c r="M506" i="5"/>
  <c r="R506" i="5"/>
  <c r="W506" i="5"/>
  <c r="AL506" i="5"/>
  <c r="AQ506" i="5"/>
  <c r="AV506" i="5"/>
  <c r="H507" i="5"/>
  <c r="M507" i="5"/>
  <c r="R507" i="5"/>
  <c r="W507" i="5"/>
  <c r="AL507" i="5"/>
  <c r="AQ507" i="5"/>
  <c r="AV507" i="5"/>
  <c r="H508" i="5"/>
  <c r="M508" i="5"/>
  <c r="R508" i="5"/>
  <c r="W508" i="5"/>
  <c r="AL508" i="5"/>
  <c r="AQ508" i="5"/>
  <c r="AV508" i="5"/>
  <c r="H509" i="5"/>
  <c r="M509" i="5"/>
  <c r="R509" i="5"/>
  <c r="W509" i="5"/>
  <c r="AL509" i="5"/>
  <c r="AQ509" i="5"/>
  <c r="AV509" i="5"/>
  <c r="H512" i="5"/>
  <c r="M512" i="5"/>
  <c r="R512" i="5"/>
  <c r="W512" i="5"/>
  <c r="AB512" i="5"/>
  <c r="AG512" i="5"/>
  <c r="AL512" i="5"/>
  <c r="AQ512" i="5"/>
  <c r="AV512" i="5"/>
  <c r="H513" i="5"/>
  <c r="M513" i="5"/>
  <c r="R513" i="5"/>
  <c r="W513" i="5"/>
  <c r="AB513" i="5"/>
  <c r="AG513" i="5"/>
  <c r="AL513" i="5"/>
  <c r="AQ513" i="5"/>
  <c r="AV513" i="5"/>
  <c r="H514" i="5"/>
  <c r="M514" i="5"/>
  <c r="R514" i="5"/>
  <c r="W514" i="5"/>
  <c r="AB514" i="5"/>
  <c r="AG514" i="5"/>
  <c r="AL514" i="5"/>
  <c r="AQ514" i="5"/>
  <c r="AV514" i="5"/>
  <c r="H515" i="5"/>
  <c r="M515" i="5"/>
  <c r="R515" i="5"/>
  <c r="W515" i="5"/>
  <c r="AB515" i="5"/>
  <c r="AG515" i="5"/>
  <c r="AL515" i="5"/>
  <c r="AQ515" i="5"/>
  <c r="AV515" i="5"/>
  <c r="H516" i="5"/>
  <c r="M516" i="5"/>
  <c r="R516" i="5"/>
  <c r="W516" i="5"/>
  <c r="AB516" i="5"/>
  <c r="AG516" i="5"/>
  <c r="AL516" i="5"/>
  <c r="AQ516" i="5"/>
  <c r="AV516" i="5"/>
  <c r="H517" i="5"/>
  <c r="M517" i="5"/>
  <c r="R517" i="5"/>
  <c r="W517" i="5"/>
  <c r="AB517" i="5"/>
  <c r="AG517" i="5"/>
  <c r="AL517" i="5"/>
  <c r="AQ517" i="5"/>
  <c r="AV517" i="5"/>
  <c r="H518" i="5"/>
  <c r="M518" i="5"/>
  <c r="R518" i="5"/>
  <c r="W518" i="5"/>
  <c r="AB518" i="5"/>
  <c r="AG518" i="5"/>
  <c r="AL518" i="5"/>
  <c r="AQ518" i="5"/>
  <c r="AV518" i="5"/>
  <c r="H519" i="5"/>
  <c r="M519" i="5"/>
  <c r="R519" i="5"/>
  <c r="W519" i="5"/>
  <c r="AB519" i="5"/>
  <c r="AG519" i="5"/>
  <c r="AL519" i="5"/>
  <c r="AQ519" i="5"/>
  <c r="AV519" i="5"/>
  <c r="H520" i="5"/>
  <c r="M520" i="5"/>
  <c r="R520" i="5"/>
  <c r="W520" i="5"/>
  <c r="AB520" i="5"/>
  <c r="AG520" i="5"/>
  <c r="AL520" i="5"/>
  <c r="AQ520" i="5"/>
  <c r="AV520" i="5"/>
  <c r="H521" i="5"/>
  <c r="M521" i="5"/>
  <c r="R521" i="5"/>
  <c r="W521" i="5"/>
  <c r="AB521" i="5"/>
  <c r="AG521" i="5"/>
  <c r="AL521" i="5"/>
  <c r="AQ521" i="5"/>
  <c r="AV521" i="5"/>
  <c r="H522" i="5"/>
  <c r="M522" i="5"/>
  <c r="R522" i="5"/>
  <c r="W522" i="5"/>
  <c r="AB522" i="5"/>
  <c r="AG522" i="5"/>
  <c r="AL522" i="5"/>
  <c r="AQ522" i="5"/>
  <c r="AV522" i="5"/>
  <c r="H523" i="5"/>
  <c r="M523" i="5"/>
  <c r="R523" i="5"/>
  <c r="W523" i="5"/>
  <c r="AB523" i="5"/>
  <c r="AG523" i="5"/>
  <c r="AL523" i="5"/>
  <c r="AQ523" i="5"/>
  <c r="AV523" i="5"/>
  <c r="H524" i="5"/>
  <c r="M524" i="5"/>
  <c r="R524" i="5"/>
  <c r="W524" i="5"/>
  <c r="AB524" i="5"/>
  <c r="AG524" i="5"/>
  <c r="AL524" i="5"/>
  <c r="AQ524" i="5"/>
  <c r="AV524" i="5"/>
  <c r="H525" i="5"/>
  <c r="M525" i="5"/>
  <c r="R525" i="5"/>
  <c r="W525" i="5"/>
  <c r="AB525" i="5"/>
  <c r="AG525" i="5"/>
  <c r="AL525" i="5"/>
  <c r="AQ525" i="5"/>
  <c r="AV525" i="5"/>
  <c r="H526" i="5"/>
  <c r="M526" i="5"/>
  <c r="R526" i="5"/>
  <c r="W526" i="5"/>
  <c r="AB526" i="5"/>
  <c r="AG526" i="5"/>
  <c r="AL526" i="5"/>
  <c r="AQ526" i="5"/>
  <c r="AV526" i="5"/>
  <c r="H527" i="5"/>
  <c r="M527" i="5"/>
  <c r="R527" i="5"/>
  <c r="W527" i="5"/>
  <c r="AB527" i="5"/>
  <c r="AG527" i="5"/>
  <c r="AL527" i="5"/>
  <c r="AQ527" i="5"/>
  <c r="AV527" i="5"/>
  <c r="H528" i="5"/>
  <c r="M528" i="5"/>
  <c r="R528" i="5"/>
  <c r="W528" i="5"/>
  <c r="AB528" i="5"/>
  <c r="AG528" i="5"/>
  <c r="AL528" i="5"/>
  <c r="AQ528" i="5"/>
  <c r="AV528" i="5"/>
  <c r="H529" i="5"/>
  <c r="M529" i="5"/>
  <c r="R529" i="5"/>
  <c r="W529" i="5"/>
  <c r="AB529" i="5"/>
  <c r="AG529" i="5"/>
  <c r="AL529" i="5"/>
  <c r="AQ529" i="5"/>
  <c r="AV529" i="5"/>
  <c r="H530" i="5"/>
  <c r="M530" i="5"/>
  <c r="R530" i="5"/>
  <c r="W530" i="5"/>
  <c r="AB530" i="5"/>
  <c r="AG530" i="5"/>
  <c r="AL530" i="5"/>
  <c r="AQ530" i="5"/>
  <c r="AV530" i="5"/>
  <c r="H531" i="5"/>
  <c r="M531" i="5"/>
  <c r="R531" i="5"/>
  <c r="W531" i="5"/>
  <c r="AB531" i="5"/>
  <c r="AG531" i="5"/>
  <c r="AL531" i="5"/>
  <c r="AQ531" i="5"/>
  <c r="AV531" i="5"/>
  <c r="H534" i="5"/>
  <c r="M534" i="5"/>
  <c r="R534" i="5"/>
  <c r="W534" i="5"/>
  <c r="AB534" i="5"/>
  <c r="AG534" i="5"/>
  <c r="AL534" i="5"/>
  <c r="AQ534" i="5"/>
  <c r="AV534" i="5"/>
  <c r="H535" i="5"/>
  <c r="M535" i="5"/>
  <c r="R535" i="5"/>
  <c r="W535" i="5"/>
  <c r="AB535" i="5"/>
  <c r="AG535" i="5"/>
  <c r="AL535" i="5"/>
  <c r="AQ535" i="5"/>
  <c r="AV535" i="5"/>
  <c r="H536" i="5"/>
  <c r="M536" i="5"/>
  <c r="R536" i="5"/>
  <c r="W536" i="5"/>
  <c r="AB536" i="5"/>
  <c r="AG536" i="5"/>
  <c r="AL536" i="5"/>
  <c r="AQ536" i="5"/>
  <c r="AV536" i="5"/>
  <c r="H537" i="5"/>
  <c r="M537" i="5"/>
  <c r="R537" i="5"/>
  <c r="W537" i="5"/>
  <c r="AB537" i="5"/>
  <c r="AG537" i="5"/>
  <c r="AL537" i="5"/>
  <c r="AQ537" i="5"/>
  <c r="AV537" i="5"/>
  <c r="H538" i="5"/>
  <c r="M538" i="5"/>
  <c r="R538" i="5"/>
  <c r="W538" i="5"/>
  <c r="AB538" i="5"/>
  <c r="AG538" i="5"/>
  <c r="AL538" i="5"/>
  <c r="AQ538" i="5"/>
  <c r="AV538" i="5"/>
  <c r="H539" i="5"/>
  <c r="M539" i="5"/>
  <c r="R539" i="5"/>
  <c r="W539" i="5"/>
  <c r="AB539" i="5"/>
  <c r="AG539" i="5"/>
  <c r="AL539" i="5"/>
  <c r="AQ539" i="5"/>
  <c r="AV539" i="5"/>
  <c r="H540" i="5"/>
  <c r="M540" i="5"/>
  <c r="R540" i="5"/>
  <c r="W540" i="5"/>
  <c r="AB540" i="5"/>
  <c r="AG540" i="5"/>
  <c r="AL540" i="5"/>
  <c r="AQ540" i="5"/>
  <c r="AV540" i="5"/>
  <c r="H541" i="5"/>
  <c r="M541" i="5"/>
  <c r="R541" i="5"/>
  <c r="W541" i="5"/>
  <c r="AB541" i="5"/>
  <c r="AG541" i="5"/>
  <c r="AL541" i="5"/>
  <c r="AQ541" i="5"/>
  <c r="AV541" i="5"/>
  <c r="H542" i="5"/>
  <c r="M542" i="5"/>
  <c r="R542" i="5"/>
  <c r="W542" i="5"/>
  <c r="AB542" i="5"/>
  <c r="AG542" i="5"/>
  <c r="AL542" i="5"/>
  <c r="AQ542" i="5"/>
  <c r="AV542" i="5"/>
  <c r="H543" i="5"/>
  <c r="M543" i="5"/>
  <c r="R543" i="5"/>
  <c r="W543" i="5"/>
  <c r="AB543" i="5"/>
  <c r="AG543" i="5"/>
  <c r="AL543" i="5"/>
  <c r="AQ543" i="5"/>
  <c r="AV543" i="5"/>
  <c r="H544" i="5"/>
  <c r="M544" i="5"/>
  <c r="R544" i="5"/>
  <c r="W544" i="5"/>
  <c r="AB544" i="5"/>
  <c r="AG544" i="5"/>
  <c r="AL544" i="5"/>
  <c r="AQ544" i="5"/>
  <c r="AV544" i="5"/>
  <c r="H545" i="5"/>
  <c r="M545" i="5"/>
  <c r="R545" i="5"/>
  <c r="W545" i="5"/>
  <c r="AB545" i="5"/>
  <c r="AG545" i="5"/>
  <c r="AL545" i="5"/>
  <c r="AQ545" i="5"/>
  <c r="AV545" i="5"/>
  <c r="H546" i="5"/>
  <c r="M546" i="5"/>
  <c r="R546" i="5"/>
  <c r="W546" i="5"/>
  <c r="AB546" i="5"/>
  <c r="AG546" i="5"/>
  <c r="AL546" i="5"/>
  <c r="AQ546" i="5"/>
  <c r="AV546" i="5"/>
  <c r="H547" i="5"/>
  <c r="M547" i="5"/>
  <c r="R547" i="5"/>
  <c r="W547" i="5"/>
  <c r="AB547" i="5"/>
  <c r="AG547" i="5"/>
  <c r="AL547" i="5"/>
  <c r="AQ547" i="5"/>
  <c r="AV547" i="5"/>
  <c r="H548" i="5"/>
  <c r="M548" i="5"/>
  <c r="R548" i="5"/>
  <c r="W548" i="5"/>
  <c r="AB548" i="5"/>
  <c r="AG548" i="5"/>
  <c r="AL548" i="5"/>
  <c r="AQ548" i="5"/>
  <c r="AV548" i="5"/>
  <c r="H549" i="5"/>
  <c r="M549" i="5"/>
  <c r="R549" i="5"/>
  <c r="W549" i="5"/>
  <c r="AB549" i="5"/>
  <c r="AG549" i="5"/>
  <c r="AL549" i="5"/>
  <c r="AQ549" i="5"/>
  <c r="AV549" i="5"/>
  <c r="H550" i="5"/>
  <c r="M550" i="5"/>
  <c r="R550" i="5"/>
  <c r="W550" i="5"/>
  <c r="AB550" i="5"/>
  <c r="AG550" i="5"/>
  <c r="AL550" i="5"/>
  <c r="AQ550" i="5"/>
  <c r="AV550" i="5"/>
  <c r="H551" i="5"/>
  <c r="M551" i="5"/>
  <c r="R551" i="5"/>
  <c r="W551" i="5"/>
  <c r="AB551" i="5"/>
  <c r="AG551" i="5"/>
  <c r="AL551" i="5"/>
  <c r="AQ551" i="5"/>
  <c r="AV551" i="5"/>
  <c r="H552" i="5"/>
  <c r="M552" i="5"/>
  <c r="R552" i="5"/>
  <c r="W552" i="5"/>
  <c r="AB552" i="5"/>
  <c r="AG552" i="5"/>
  <c r="AL552" i="5"/>
  <c r="AQ552" i="5"/>
  <c r="AV552" i="5"/>
  <c r="H553" i="5"/>
  <c r="M553" i="5"/>
  <c r="R553" i="5"/>
  <c r="W553" i="5"/>
  <c r="AB553" i="5"/>
  <c r="AG553" i="5"/>
  <c r="AL553" i="5"/>
  <c r="AQ553" i="5"/>
  <c r="AV553" i="5"/>
  <c r="H556" i="5"/>
  <c r="M556" i="5"/>
  <c r="R556" i="5"/>
  <c r="W556" i="5"/>
  <c r="AB556" i="5"/>
  <c r="AG556" i="5"/>
  <c r="AL556" i="5"/>
  <c r="AQ556" i="5"/>
  <c r="AV556" i="5"/>
  <c r="H557" i="5"/>
  <c r="M557" i="5"/>
  <c r="R557" i="5"/>
  <c r="W557" i="5"/>
  <c r="AB557" i="5"/>
  <c r="AG557" i="5"/>
  <c r="AL557" i="5"/>
  <c r="AQ557" i="5"/>
  <c r="AV557" i="5"/>
  <c r="H558" i="5"/>
  <c r="M558" i="5"/>
  <c r="R558" i="5"/>
  <c r="W558" i="5"/>
  <c r="AB558" i="5"/>
  <c r="AG558" i="5"/>
  <c r="AL558" i="5"/>
  <c r="AQ558" i="5"/>
  <c r="AV558" i="5"/>
  <c r="H559" i="5"/>
  <c r="M559" i="5"/>
  <c r="R559" i="5"/>
  <c r="W559" i="5"/>
  <c r="AB559" i="5"/>
  <c r="AG559" i="5"/>
  <c r="AL559" i="5"/>
  <c r="AQ559" i="5"/>
  <c r="AV559" i="5"/>
  <c r="H560" i="5"/>
  <c r="M560" i="5"/>
  <c r="R560" i="5"/>
  <c r="W560" i="5"/>
  <c r="AB560" i="5"/>
  <c r="AG560" i="5"/>
  <c r="AL560" i="5"/>
  <c r="AQ560" i="5"/>
  <c r="AV560" i="5"/>
  <c r="H561" i="5"/>
  <c r="M561" i="5"/>
  <c r="R561" i="5"/>
  <c r="W561" i="5"/>
  <c r="AB561" i="5"/>
  <c r="AG561" i="5"/>
  <c r="AL561" i="5"/>
  <c r="AQ561" i="5"/>
  <c r="AV561" i="5"/>
  <c r="H562" i="5"/>
  <c r="M562" i="5"/>
  <c r="R562" i="5"/>
  <c r="W562" i="5"/>
  <c r="AB562" i="5"/>
  <c r="AG562" i="5"/>
  <c r="AL562" i="5"/>
  <c r="AQ562" i="5"/>
  <c r="AV562" i="5"/>
  <c r="H563" i="5"/>
  <c r="M563" i="5"/>
  <c r="R563" i="5"/>
  <c r="W563" i="5"/>
  <c r="AB563" i="5"/>
  <c r="AG563" i="5"/>
  <c r="AL563" i="5"/>
  <c r="AQ563" i="5"/>
  <c r="AV563" i="5"/>
  <c r="H564" i="5"/>
  <c r="M564" i="5"/>
  <c r="R564" i="5"/>
  <c r="W564" i="5"/>
  <c r="AB564" i="5"/>
  <c r="AG564" i="5"/>
  <c r="AL564" i="5"/>
  <c r="AQ564" i="5"/>
  <c r="AV564" i="5"/>
  <c r="H565" i="5"/>
  <c r="M565" i="5"/>
  <c r="R565" i="5"/>
  <c r="W565" i="5"/>
  <c r="AB565" i="5"/>
  <c r="AG565" i="5"/>
  <c r="AL565" i="5"/>
  <c r="AQ565" i="5"/>
  <c r="AV565" i="5"/>
  <c r="H566" i="5"/>
  <c r="M566" i="5"/>
  <c r="R566" i="5"/>
  <c r="W566" i="5"/>
  <c r="AB566" i="5"/>
  <c r="AG566" i="5"/>
  <c r="AL566" i="5"/>
  <c r="AQ566" i="5"/>
  <c r="AV566" i="5"/>
  <c r="H567" i="5"/>
  <c r="M567" i="5"/>
  <c r="R567" i="5"/>
  <c r="W567" i="5"/>
  <c r="AB567" i="5"/>
  <c r="AG567" i="5"/>
  <c r="AL567" i="5"/>
  <c r="AQ567" i="5"/>
  <c r="AV567" i="5"/>
  <c r="H568" i="5"/>
  <c r="M568" i="5"/>
  <c r="R568" i="5"/>
  <c r="W568" i="5"/>
  <c r="AB568" i="5"/>
  <c r="AG568" i="5"/>
  <c r="AL568" i="5"/>
  <c r="AQ568" i="5"/>
  <c r="AV568" i="5"/>
  <c r="H569" i="5"/>
  <c r="M569" i="5"/>
  <c r="R569" i="5"/>
  <c r="W569" i="5"/>
  <c r="AB569" i="5"/>
  <c r="AG569" i="5"/>
  <c r="AL569" i="5"/>
  <c r="AQ569" i="5"/>
  <c r="AV569" i="5"/>
  <c r="H570" i="5"/>
  <c r="M570" i="5"/>
  <c r="R570" i="5"/>
  <c r="W570" i="5"/>
  <c r="AB570" i="5"/>
  <c r="AG570" i="5"/>
  <c r="AL570" i="5"/>
  <c r="AQ570" i="5"/>
  <c r="AV570" i="5"/>
  <c r="H571" i="5"/>
  <c r="M571" i="5"/>
  <c r="R571" i="5"/>
  <c r="W571" i="5"/>
  <c r="AB571" i="5"/>
  <c r="AG571" i="5"/>
  <c r="AL571" i="5"/>
  <c r="AQ571" i="5"/>
  <c r="AV571" i="5"/>
  <c r="H572" i="5"/>
  <c r="M572" i="5"/>
  <c r="R572" i="5"/>
  <c r="W572" i="5"/>
  <c r="AB572" i="5"/>
  <c r="AG572" i="5"/>
  <c r="AL572" i="5"/>
  <c r="AQ572" i="5"/>
  <c r="AV572" i="5"/>
  <c r="H573" i="5"/>
  <c r="M573" i="5"/>
  <c r="R573" i="5"/>
  <c r="W573" i="5"/>
  <c r="AB573" i="5"/>
  <c r="AG573" i="5"/>
  <c r="AL573" i="5"/>
  <c r="AQ573" i="5"/>
  <c r="AV573" i="5"/>
  <c r="H574" i="5"/>
  <c r="M574" i="5"/>
  <c r="R574" i="5"/>
  <c r="W574" i="5"/>
  <c r="AB574" i="5"/>
  <c r="AG574" i="5"/>
  <c r="AL574" i="5"/>
  <c r="AQ574" i="5"/>
  <c r="AV574" i="5"/>
  <c r="H575" i="5"/>
  <c r="M575" i="5"/>
  <c r="R575" i="5"/>
  <c r="W575" i="5"/>
  <c r="AB575" i="5"/>
  <c r="AG575" i="5"/>
  <c r="AL575" i="5"/>
  <c r="AQ575" i="5"/>
  <c r="AV575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R578" i="5"/>
  <c r="W578" i="5"/>
  <c r="AB578" i="5"/>
  <c r="AG578" i="5"/>
  <c r="AL578" i="5"/>
  <c r="AQ578" i="5"/>
  <c r="AV578" i="5"/>
  <c r="R579" i="5"/>
  <c r="R580" i="5"/>
  <c r="R581" i="5"/>
  <c r="R582" i="5"/>
  <c r="R583" i="5"/>
  <c r="R584" i="5"/>
  <c r="R585" i="5"/>
  <c r="R586" i="5"/>
  <c r="R587" i="5"/>
  <c r="R588" i="5"/>
  <c r="R589" i="5"/>
  <c r="R590" i="5"/>
  <c r="R591" i="5"/>
  <c r="R592" i="5"/>
  <c r="R593" i="5"/>
  <c r="R594" i="5"/>
  <c r="R595" i="5"/>
  <c r="R596" i="5"/>
  <c r="R597" i="5"/>
  <c r="W579" i="5"/>
  <c r="AB579" i="5"/>
  <c r="AG579" i="5"/>
  <c r="AL579" i="5"/>
  <c r="AQ579" i="5"/>
  <c r="AV579" i="5"/>
  <c r="W580" i="5"/>
  <c r="AB580" i="5"/>
  <c r="AG580" i="5"/>
  <c r="AL580" i="5"/>
  <c r="AQ580" i="5"/>
  <c r="AV580" i="5"/>
  <c r="W581" i="5"/>
  <c r="AB581" i="5"/>
  <c r="AG581" i="5"/>
  <c r="AL581" i="5"/>
  <c r="AQ581" i="5"/>
  <c r="AV581" i="5"/>
  <c r="W582" i="5"/>
  <c r="AB582" i="5"/>
  <c r="AG582" i="5"/>
  <c r="AL582" i="5"/>
  <c r="AQ582" i="5"/>
  <c r="AV582" i="5"/>
  <c r="W583" i="5"/>
  <c r="AB583" i="5"/>
  <c r="AG583" i="5"/>
  <c r="AL583" i="5"/>
  <c r="AQ583" i="5"/>
  <c r="AV583" i="5"/>
  <c r="W584" i="5"/>
  <c r="AB584" i="5"/>
  <c r="AG584" i="5"/>
  <c r="AL584" i="5"/>
  <c r="AQ584" i="5"/>
  <c r="AV584" i="5"/>
  <c r="W585" i="5"/>
  <c r="AB585" i="5"/>
  <c r="AG585" i="5"/>
  <c r="AL585" i="5"/>
  <c r="AQ585" i="5"/>
  <c r="AV585" i="5"/>
  <c r="W586" i="5"/>
  <c r="AB586" i="5"/>
  <c r="AG586" i="5"/>
  <c r="AL586" i="5"/>
  <c r="AQ586" i="5"/>
  <c r="AV586" i="5"/>
  <c r="W587" i="5"/>
  <c r="AB587" i="5"/>
  <c r="AG587" i="5"/>
  <c r="AL587" i="5"/>
  <c r="AQ587" i="5"/>
  <c r="AV587" i="5"/>
  <c r="W588" i="5"/>
  <c r="AB588" i="5"/>
  <c r="AG588" i="5"/>
  <c r="AL588" i="5"/>
  <c r="AQ588" i="5"/>
  <c r="AV588" i="5"/>
  <c r="W589" i="5"/>
  <c r="AB589" i="5"/>
  <c r="AG589" i="5"/>
  <c r="AL589" i="5"/>
  <c r="AQ589" i="5"/>
  <c r="AV589" i="5"/>
  <c r="W590" i="5"/>
  <c r="AB590" i="5"/>
  <c r="AG590" i="5"/>
  <c r="AL590" i="5"/>
  <c r="AQ590" i="5"/>
  <c r="AV590" i="5"/>
  <c r="W591" i="5"/>
  <c r="AB591" i="5"/>
  <c r="AG591" i="5"/>
  <c r="AL591" i="5"/>
  <c r="AQ591" i="5"/>
  <c r="AV591" i="5"/>
  <c r="W592" i="5"/>
  <c r="AB592" i="5"/>
  <c r="AG592" i="5"/>
  <c r="AL592" i="5"/>
  <c r="AQ592" i="5"/>
  <c r="AV592" i="5"/>
  <c r="W593" i="5"/>
  <c r="AB593" i="5"/>
  <c r="AG593" i="5"/>
  <c r="AL593" i="5"/>
  <c r="AQ593" i="5"/>
  <c r="AV593" i="5"/>
  <c r="W594" i="5"/>
  <c r="AB594" i="5"/>
  <c r="AG594" i="5"/>
  <c r="AL594" i="5"/>
  <c r="AQ594" i="5"/>
  <c r="AV594" i="5"/>
  <c r="W595" i="5"/>
  <c r="AB595" i="5"/>
  <c r="AG595" i="5"/>
  <c r="AL595" i="5"/>
  <c r="AQ595" i="5"/>
  <c r="AV595" i="5"/>
  <c r="W596" i="5"/>
  <c r="AB596" i="5"/>
  <c r="AG596" i="5"/>
  <c r="AL596" i="5"/>
  <c r="AQ596" i="5"/>
  <c r="AV596" i="5"/>
  <c r="W597" i="5"/>
  <c r="AB597" i="5"/>
  <c r="AG597" i="5"/>
  <c r="AL597" i="5"/>
  <c r="AQ597" i="5"/>
  <c r="AV597" i="5"/>
  <c r="H600" i="5"/>
  <c r="M600" i="5"/>
  <c r="R600" i="5"/>
  <c r="W600" i="5"/>
  <c r="AB600" i="5"/>
  <c r="AG600" i="5"/>
  <c r="AL600" i="5"/>
  <c r="AQ600" i="5"/>
  <c r="AV600" i="5"/>
  <c r="H601" i="5"/>
  <c r="M601" i="5"/>
  <c r="R601" i="5"/>
  <c r="W601" i="5"/>
  <c r="AB601" i="5"/>
  <c r="AG601" i="5"/>
  <c r="AL601" i="5"/>
  <c r="AQ601" i="5"/>
  <c r="AV601" i="5"/>
  <c r="H602" i="5"/>
  <c r="M602" i="5"/>
  <c r="R602" i="5"/>
  <c r="W602" i="5"/>
  <c r="AB602" i="5"/>
  <c r="AG602" i="5"/>
  <c r="AL602" i="5"/>
  <c r="AQ602" i="5"/>
  <c r="AV602" i="5"/>
  <c r="H603" i="5"/>
  <c r="M603" i="5"/>
  <c r="R603" i="5"/>
  <c r="W603" i="5"/>
  <c r="AB603" i="5"/>
  <c r="AG603" i="5"/>
  <c r="AL603" i="5"/>
  <c r="AQ603" i="5"/>
  <c r="AV603" i="5"/>
  <c r="H604" i="5"/>
  <c r="M604" i="5"/>
  <c r="R604" i="5"/>
  <c r="W604" i="5"/>
  <c r="AB604" i="5"/>
  <c r="AG604" i="5"/>
  <c r="AL604" i="5"/>
  <c r="AQ604" i="5"/>
  <c r="AV604" i="5"/>
  <c r="H605" i="5"/>
  <c r="M605" i="5"/>
  <c r="R605" i="5"/>
  <c r="W605" i="5"/>
  <c r="AB605" i="5"/>
  <c r="AG605" i="5"/>
  <c r="AL605" i="5"/>
  <c r="AQ605" i="5"/>
  <c r="AV605" i="5"/>
  <c r="H606" i="5"/>
  <c r="M606" i="5"/>
  <c r="R606" i="5"/>
  <c r="W606" i="5"/>
  <c r="AB606" i="5"/>
  <c r="AG606" i="5"/>
  <c r="AL606" i="5"/>
  <c r="AQ606" i="5"/>
  <c r="AV606" i="5"/>
  <c r="H607" i="5"/>
  <c r="M607" i="5"/>
  <c r="R607" i="5"/>
  <c r="W607" i="5"/>
  <c r="AB607" i="5"/>
  <c r="AG607" i="5"/>
  <c r="AL607" i="5"/>
  <c r="AQ607" i="5"/>
  <c r="AV607" i="5"/>
  <c r="H608" i="5"/>
  <c r="M608" i="5"/>
  <c r="R608" i="5"/>
  <c r="W608" i="5"/>
  <c r="AB608" i="5"/>
  <c r="AG608" i="5"/>
  <c r="AL608" i="5"/>
  <c r="AQ608" i="5"/>
  <c r="AV608" i="5"/>
  <c r="H609" i="5"/>
  <c r="M609" i="5"/>
  <c r="R609" i="5"/>
  <c r="W609" i="5"/>
  <c r="AB609" i="5"/>
  <c r="AG609" i="5"/>
  <c r="AL609" i="5"/>
  <c r="AQ609" i="5"/>
  <c r="AV609" i="5"/>
  <c r="H610" i="5"/>
  <c r="M610" i="5"/>
  <c r="R610" i="5"/>
  <c r="W610" i="5"/>
  <c r="AB610" i="5"/>
  <c r="AG610" i="5"/>
  <c r="AL610" i="5"/>
  <c r="AQ610" i="5"/>
  <c r="AV610" i="5"/>
  <c r="H611" i="5"/>
  <c r="M611" i="5"/>
  <c r="R611" i="5"/>
  <c r="W611" i="5"/>
  <c r="AB611" i="5"/>
  <c r="AG611" i="5"/>
  <c r="AL611" i="5"/>
  <c r="AQ611" i="5"/>
  <c r="AV611" i="5"/>
  <c r="H612" i="5"/>
  <c r="M612" i="5"/>
  <c r="R612" i="5"/>
  <c r="W612" i="5"/>
  <c r="AB612" i="5"/>
  <c r="AG612" i="5"/>
  <c r="AL612" i="5"/>
  <c r="AQ612" i="5"/>
  <c r="AV612" i="5"/>
  <c r="H613" i="5"/>
  <c r="M613" i="5"/>
  <c r="R613" i="5"/>
  <c r="W613" i="5"/>
  <c r="AB613" i="5"/>
  <c r="AG613" i="5"/>
  <c r="AL613" i="5"/>
  <c r="AQ613" i="5"/>
  <c r="AV613" i="5"/>
  <c r="H614" i="5"/>
  <c r="M614" i="5"/>
  <c r="R614" i="5"/>
  <c r="W614" i="5"/>
  <c r="AB614" i="5"/>
  <c r="AG614" i="5"/>
  <c r="AL614" i="5"/>
  <c r="AQ614" i="5"/>
  <c r="AV614" i="5"/>
  <c r="H615" i="5"/>
  <c r="M615" i="5"/>
  <c r="R615" i="5"/>
  <c r="W615" i="5"/>
  <c r="AB615" i="5"/>
  <c r="AG615" i="5"/>
  <c r="AL615" i="5"/>
  <c r="AQ615" i="5"/>
  <c r="AV615" i="5"/>
  <c r="H616" i="5"/>
  <c r="M616" i="5"/>
  <c r="R616" i="5"/>
  <c r="W616" i="5"/>
  <c r="AB616" i="5"/>
  <c r="AG616" i="5"/>
  <c r="AL616" i="5"/>
  <c r="AQ616" i="5"/>
  <c r="AV616" i="5"/>
  <c r="H617" i="5"/>
  <c r="M617" i="5"/>
  <c r="R617" i="5"/>
  <c r="W617" i="5"/>
  <c r="AB617" i="5"/>
  <c r="AG617" i="5"/>
  <c r="AL617" i="5"/>
  <c r="AQ617" i="5"/>
  <c r="AV617" i="5"/>
  <c r="H618" i="5"/>
  <c r="M618" i="5"/>
  <c r="R618" i="5"/>
  <c r="W618" i="5"/>
  <c r="AB618" i="5"/>
  <c r="AG618" i="5"/>
  <c r="AL618" i="5"/>
  <c r="AQ618" i="5"/>
  <c r="AV618" i="5"/>
  <c r="H619" i="5"/>
  <c r="M619" i="5"/>
  <c r="R619" i="5"/>
  <c r="W619" i="5"/>
  <c r="AB619" i="5"/>
  <c r="AG619" i="5"/>
  <c r="AL619" i="5"/>
  <c r="AQ619" i="5"/>
  <c r="AV619" i="5"/>
  <c r="H622" i="5"/>
  <c r="M622" i="5"/>
  <c r="R622" i="5"/>
  <c r="W622" i="5"/>
  <c r="AB622" i="5"/>
  <c r="AG622" i="5"/>
  <c r="AL622" i="5"/>
  <c r="AQ622" i="5"/>
  <c r="AV622" i="5"/>
  <c r="H623" i="5"/>
  <c r="M623" i="5"/>
  <c r="R623" i="5"/>
  <c r="W623" i="5"/>
  <c r="AB623" i="5"/>
  <c r="AG623" i="5"/>
  <c r="AL623" i="5"/>
  <c r="AQ623" i="5"/>
  <c r="AV623" i="5"/>
  <c r="H624" i="5"/>
  <c r="M624" i="5"/>
  <c r="R624" i="5"/>
  <c r="W624" i="5"/>
  <c r="AB624" i="5"/>
  <c r="AG624" i="5"/>
  <c r="AL624" i="5"/>
  <c r="AQ624" i="5"/>
  <c r="AV624" i="5"/>
  <c r="H625" i="5"/>
  <c r="M625" i="5"/>
  <c r="R625" i="5"/>
  <c r="W625" i="5"/>
  <c r="AB625" i="5"/>
  <c r="AG625" i="5"/>
  <c r="AL625" i="5"/>
  <c r="AQ625" i="5"/>
  <c r="AV625" i="5"/>
  <c r="H626" i="5"/>
  <c r="M626" i="5"/>
  <c r="R626" i="5"/>
  <c r="W626" i="5"/>
  <c r="AB626" i="5"/>
  <c r="AG626" i="5"/>
  <c r="AL626" i="5"/>
  <c r="AQ626" i="5"/>
  <c r="AV626" i="5"/>
  <c r="H627" i="5"/>
  <c r="M627" i="5"/>
  <c r="R627" i="5"/>
  <c r="W627" i="5"/>
  <c r="AB627" i="5"/>
  <c r="AG627" i="5"/>
  <c r="AL627" i="5"/>
  <c r="AQ627" i="5"/>
  <c r="AV627" i="5"/>
  <c r="H628" i="5"/>
  <c r="M628" i="5"/>
  <c r="R628" i="5"/>
  <c r="W628" i="5"/>
  <c r="AB628" i="5"/>
  <c r="AG628" i="5"/>
  <c r="AL628" i="5"/>
  <c r="AQ628" i="5"/>
  <c r="AV628" i="5"/>
  <c r="H629" i="5"/>
  <c r="M629" i="5"/>
  <c r="R629" i="5"/>
  <c r="W629" i="5"/>
  <c r="AB629" i="5"/>
  <c r="AG629" i="5"/>
  <c r="AL629" i="5"/>
  <c r="AQ629" i="5"/>
  <c r="AV629" i="5"/>
  <c r="H630" i="5"/>
  <c r="M630" i="5"/>
  <c r="R630" i="5"/>
  <c r="W630" i="5"/>
  <c r="AB630" i="5"/>
  <c r="AG630" i="5"/>
  <c r="AL630" i="5"/>
  <c r="AQ630" i="5"/>
  <c r="AV630" i="5"/>
  <c r="H631" i="5"/>
  <c r="M631" i="5"/>
  <c r="R631" i="5"/>
  <c r="W631" i="5"/>
  <c r="AB631" i="5"/>
  <c r="AG631" i="5"/>
  <c r="AL631" i="5"/>
  <c r="AQ631" i="5"/>
  <c r="AV631" i="5"/>
  <c r="H632" i="5"/>
  <c r="M632" i="5"/>
  <c r="R632" i="5"/>
  <c r="W632" i="5"/>
  <c r="AB632" i="5"/>
  <c r="AG632" i="5"/>
  <c r="AL632" i="5"/>
  <c r="AQ632" i="5"/>
  <c r="AV632" i="5"/>
  <c r="H633" i="5"/>
  <c r="M633" i="5"/>
  <c r="R633" i="5"/>
  <c r="W633" i="5"/>
  <c r="AB633" i="5"/>
  <c r="AG633" i="5"/>
  <c r="AL633" i="5"/>
  <c r="AQ633" i="5"/>
  <c r="AV633" i="5"/>
  <c r="H634" i="5"/>
  <c r="M634" i="5"/>
  <c r="R634" i="5"/>
  <c r="W634" i="5"/>
  <c r="AB634" i="5"/>
  <c r="AG634" i="5"/>
  <c r="AL634" i="5"/>
  <c r="AQ634" i="5"/>
  <c r="AV634" i="5"/>
  <c r="H635" i="5"/>
  <c r="M635" i="5"/>
  <c r="R635" i="5"/>
  <c r="W635" i="5"/>
  <c r="AB635" i="5"/>
  <c r="AG635" i="5"/>
  <c r="AL635" i="5"/>
  <c r="AQ635" i="5"/>
  <c r="AV635" i="5"/>
  <c r="H636" i="5"/>
  <c r="M636" i="5"/>
  <c r="R636" i="5"/>
  <c r="W636" i="5"/>
  <c r="AB636" i="5"/>
  <c r="AG636" i="5"/>
  <c r="AL636" i="5"/>
  <c r="AQ636" i="5"/>
  <c r="AV636" i="5"/>
  <c r="H637" i="5"/>
  <c r="M637" i="5"/>
  <c r="R637" i="5"/>
  <c r="W637" i="5"/>
  <c r="AB637" i="5"/>
  <c r="AG637" i="5"/>
  <c r="AL637" i="5"/>
  <c r="AQ637" i="5"/>
  <c r="AV637" i="5"/>
  <c r="H638" i="5"/>
  <c r="M638" i="5"/>
  <c r="R638" i="5"/>
  <c r="W638" i="5"/>
  <c r="AB638" i="5"/>
  <c r="AG638" i="5"/>
  <c r="AL638" i="5"/>
  <c r="AQ638" i="5"/>
  <c r="AV638" i="5"/>
  <c r="H639" i="5"/>
  <c r="M639" i="5"/>
  <c r="R639" i="5"/>
  <c r="W639" i="5"/>
  <c r="AB639" i="5"/>
  <c r="AG639" i="5"/>
  <c r="AL639" i="5"/>
  <c r="AQ639" i="5"/>
  <c r="AV639" i="5"/>
  <c r="H640" i="5"/>
  <c r="M640" i="5"/>
  <c r="R640" i="5"/>
  <c r="W640" i="5"/>
  <c r="AB640" i="5"/>
  <c r="AG640" i="5"/>
  <c r="AL640" i="5"/>
  <c r="AQ640" i="5"/>
  <c r="AV640" i="5"/>
  <c r="H641" i="5"/>
  <c r="M641" i="5"/>
  <c r="R641" i="5"/>
  <c r="W641" i="5"/>
  <c r="AB641" i="5"/>
  <c r="AG641" i="5"/>
  <c r="AL641" i="5"/>
  <c r="AQ641" i="5"/>
  <c r="AV641" i="5"/>
  <c r="H644" i="5"/>
  <c r="M644" i="5"/>
  <c r="R644" i="5"/>
  <c r="W644" i="5"/>
  <c r="AB644" i="5"/>
  <c r="AG644" i="5"/>
  <c r="AL644" i="5"/>
  <c r="AQ644" i="5"/>
  <c r="AV644" i="5"/>
  <c r="H645" i="5"/>
  <c r="M645" i="5"/>
  <c r="R645" i="5"/>
  <c r="W645" i="5"/>
  <c r="AB645" i="5"/>
  <c r="AG645" i="5"/>
  <c r="AL645" i="5"/>
  <c r="AQ645" i="5"/>
  <c r="AV645" i="5"/>
  <c r="H646" i="5"/>
  <c r="M646" i="5"/>
  <c r="R646" i="5"/>
  <c r="W646" i="5"/>
  <c r="AB646" i="5"/>
  <c r="AG646" i="5"/>
  <c r="AL646" i="5"/>
  <c r="AQ646" i="5"/>
  <c r="AV646" i="5"/>
  <c r="AV647" i="5"/>
  <c r="AV648" i="5"/>
  <c r="AV649" i="5"/>
  <c r="AV650" i="5"/>
  <c r="AV651" i="5"/>
  <c r="AV652" i="5"/>
  <c r="AV653" i="5"/>
  <c r="AV654" i="5"/>
  <c r="AV655" i="5"/>
  <c r="AV656" i="5"/>
  <c r="AV657" i="5"/>
  <c r="AV658" i="5"/>
  <c r="AV659" i="5"/>
  <c r="AV660" i="5"/>
  <c r="AV661" i="5"/>
  <c r="AV662" i="5"/>
  <c r="AV663" i="5"/>
  <c r="H647" i="5"/>
  <c r="M647" i="5"/>
  <c r="R647" i="5"/>
  <c r="W647" i="5"/>
  <c r="AB647" i="5"/>
  <c r="AG647" i="5"/>
  <c r="AL647" i="5"/>
  <c r="AQ647" i="5"/>
  <c r="H648" i="5"/>
  <c r="M648" i="5"/>
  <c r="R648" i="5"/>
  <c r="W648" i="5"/>
  <c r="AB648" i="5"/>
  <c r="AG648" i="5"/>
  <c r="AL648" i="5"/>
  <c r="AQ648" i="5"/>
  <c r="H649" i="5"/>
  <c r="M649" i="5"/>
  <c r="R649" i="5"/>
  <c r="W649" i="5"/>
  <c r="AB649" i="5"/>
  <c r="AG649" i="5"/>
  <c r="AL649" i="5"/>
  <c r="AQ649" i="5"/>
  <c r="H650" i="5"/>
  <c r="M650" i="5"/>
  <c r="R650" i="5"/>
  <c r="W650" i="5"/>
  <c r="AB650" i="5"/>
  <c r="AG650" i="5"/>
  <c r="AL650" i="5"/>
  <c r="AQ650" i="5"/>
  <c r="H651" i="5"/>
  <c r="M651" i="5"/>
  <c r="R651" i="5"/>
  <c r="W651" i="5"/>
  <c r="AB651" i="5"/>
  <c r="AG651" i="5"/>
  <c r="AL651" i="5"/>
  <c r="AQ651" i="5"/>
  <c r="H652" i="5"/>
  <c r="M652" i="5"/>
  <c r="R652" i="5"/>
  <c r="W652" i="5"/>
  <c r="AB652" i="5"/>
  <c r="AG652" i="5"/>
  <c r="AL652" i="5"/>
  <c r="AQ652" i="5"/>
  <c r="H653" i="5"/>
  <c r="M653" i="5"/>
  <c r="R653" i="5"/>
  <c r="W653" i="5"/>
  <c r="AB653" i="5"/>
  <c r="AG653" i="5"/>
  <c r="AL653" i="5"/>
  <c r="AQ653" i="5"/>
  <c r="H654" i="5"/>
  <c r="M654" i="5"/>
  <c r="R654" i="5"/>
  <c r="W654" i="5"/>
  <c r="AB654" i="5"/>
  <c r="AG654" i="5"/>
  <c r="AL654" i="5"/>
  <c r="AQ654" i="5"/>
  <c r="H655" i="5"/>
  <c r="M655" i="5"/>
  <c r="R655" i="5"/>
  <c r="W655" i="5"/>
  <c r="AB655" i="5"/>
  <c r="AG655" i="5"/>
  <c r="AL655" i="5"/>
  <c r="AQ655" i="5"/>
  <c r="H656" i="5"/>
  <c r="M656" i="5"/>
  <c r="R656" i="5"/>
  <c r="W656" i="5"/>
  <c r="AB656" i="5"/>
  <c r="AG656" i="5"/>
  <c r="AL656" i="5"/>
  <c r="AQ656" i="5"/>
  <c r="H657" i="5"/>
  <c r="M657" i="5"/>
  <c r="R657" i="5"/>
  <c r="W657" i="5"/>
  <c r="AB657" i="5"/>
  <c r="AG657" i="5"/>
  <c r="AL657" i="5"/>
  <c r="AQ657" i="5"/>
  <c r="H658" i="5"/>
  <c r="M658" i="5"/>
  <c r="R658" i="5"/>
  <c r="W658" i="5"/>
  <c r="AB658" i="5"/>
  <c r="AG658" i="5"/>
  <c r="AL658" i="5"/>
  <c r="AQ658" i="5"/>
  <c r="H659" i="5"/>
  <c r="M659" i="5"/>
  <c r="R659" i="5"/>
  <c r="W659" i="5"/>
  <c r="AB659" i="5"/>
  <c r="AG659" i="5"/>
  <c r="AL659" i="5"/>
  <c r="AQ659" i="5"/>
  <c r="H660" i="5"/>
  <c r="M660" i="5"/>
  <c r="R660" i="5"/>
  <c r="W660" i="5"/>
  <c r="AB660" i="5"/>
  <c r="AG660" i="5"/>
  <c r="AL660" i="5"/>
  <c r="AQ660" i="5"/>
  <c r="H661" i="5"/>
  <c r="M661" i="5"/>
  <c r="R661" i="5"/>
  <c r="W661" i="5"/>
  <c r="AB661" i="5"/>
  <c r="AG661" i="5"/>
  <c r="AL661" i="5"/>
  <c r="AQ661" i="5"/>
  <c r="H662" i="5"/>
  <c r="M662" i="5"/>
  <c r="R662" i="5"/>
  <c r="W662" i="5"/>
  <c r="AB662" i="5"/>
  <c r="AG662" i="5"/>
  <c r="AL662" i="5"/>
  <c r="AQ662" i="5"/>
  <c r="H663" i="5"/>
  <c r="M663" i="5"/>
  <c r="R663" i="5"/>
  <c r="W663" i="5"/>
  <c r="AB663" i="5"/>
  <c r="AG663" i="5"/>
  <c r="AL663" i="5"/>
  <c r="AQ663" i="5"/>
  <c r="H666" i="5"/>
  <c r="M666" i="5"/>
  <c r="R666" i="5"/>
  <c r="W666" i="5"/>
  <c r="AB666" i="5"/>
  <c r="AG666" i="5"/>
  <c r="AL666" i="5"/>
  <c r="AQ666" i="5"/>
  <c r="AV666" i="5"/>
  <c r="H667" i="5"/>
  <c r="M667" i="5"/>
  <c r="R667" i="5"/>
  <c r="W667" i="5"/>
  <c r="AB667" i="5"/>
  <c r="AG667" i="5"/>
  <c r="AL667" i="5"/>
  <c r="AQ667" i="5"/>
  <c r="AV667" i="5"/>
  <c r="H668" i="5"/>
  <c r="M668" i="5"/>
  <c r="R668" i="5"/>
  <c r="W668" i="5"/>
  <c r="AB668" i="5"/>
  <c r="AG668" i="5"/>
  <c r="AL668" i="5"/>
  <c r="AQ668" i="5"/>
  <c r="AV668" i="5"/>
  <c r="H669" i="5"/>
  <c r="M669" i="5"/>
  <c r="R669" i="5"/>
  <c r="W669" i="5"/>
  <c r="AB669" i="5"/>
  <c r="AG669" i="5"/>
  <c r="AL669" i="5"/>
  <c r="AQ669" i="5"/>
  <c r="AV669" i="5"/>
  <c r="H670" i="5"/>
  <c r="M670" i="5"/>
  <c r="R670" i="5"/>
  <c r="W670" i="5"/>
  <c r="AB670" i="5"/>
  <c r="AG670" i="5"/>
  <c r="AL670" i="5"/>
  <c r="AQ670" i="5"/>
  <c r="AV670" i="5"/>
  <c r="H671" i="5"/>
  <c r="M671" i="5"/>
  <c r="R671" i="5"/>
  <c r="W671" i="5"/>
  <c r="AB671" i="5"/>
  <c r="AG671" i="5"/>
  <c r="AL671" i="5"/>
  <c r="AQ671" i="5"/>
  <c r="AV671" i="5"/>
  <c r="H672" i="5"/>
  <c r="M672" i="5"/>
  <c r="R672" i="5"/>
  <c r="W672" i="5"/>
  <c r="AB672" i="5"/>
  <c r="AG672" i="5"/>
  <c r="AL672" i="5"/>
  <c r="AQ672" i="5"/>
  <c r="AV672" i="5"/>
  <c r="H673" i="5"/>
  <c r="M673" i="5"/>
  <c r="R673" i="5"/>
  <c r="W673" i="5"/>
  <c r="AB673" i="5"/>
  <c r="AG673" i="5"/>
  <c r="AL673" i="5"/>
  <c r="AQ673" i="5"/>
  <c r="AV673" i="5"/>
  <c r="H674" i="5"/>
  <c r="M674" i="5"/>
  <c r="R674" i="5"/>
  <c r="W674" i="5"/>
  <c r="AB674" i="5"/>
  <c r="AG674" i="5"/>
  <c r="AL674" i="5"/>
  <c r="AQ674" i="5"/>
  <c r="AV674" i="5"/>
  <c r="H675" i="5"/>
  <c r="M675" i="5"/>
  <c r="R675" i="5"/>
  <c r="W675" i="5"/>
  <c r="AB675" i="5"/>
  <c r="AG675" i="5"/>
  <c r="AL675" i="5"/>
  <c r="AQ675" i="5"/>
  <c r="AV675" i="5"/>
  <c r="H676" i="5"/>
  <c r="M676" i="5"/>
  <c r="R676" i="5"/>
  <c r="W676" i="5"/>
  <c r="AB676" i="5"/>
  <c r="AG676" i="5"/>
  <c r="AL676" i="5"/>
  <c r="AQ676" i="5"/>
  <c r="AV676" i="5"/>
  <c r="H677" i="5"/>
  <c r="M677" i="5"/>
  <c r="R677" i="5"/>
  <c r="W677" i="5"/>
  <c r="AB677" i="5"/>
  <c r="AG677" i="5"/>
  <c r="AL677" i="5"/>
  <c r="AQ677" i="5"/>
  <c r="AV677" i="5"/>
  <c r="H678" i="5"/>
  <c r="M678" i="5"/>
  <c r="R678" i="5"/>
  <c r="W678" i="5"/>
  <c r="AB678" i="5"/>
  <c r="AG678" i="5"/>
  <c r="AL678" i="5"/>
  <c r="AQ678" i="5"/>
  <c r="AV678" i="5"/>
  <c r="H679" i="5"/>
  <c r="M679" i="5"/>
  <c r="R679" i="5"/>
  <c r="W679" i="5"/>
  <c r="AB679" i="5"/>
  <c r="AG679" i="5"/>
  <c r="AL679" i="5"/>
  <c r="AQ679" i="5"/>
  <c r="AV679" i="5"/>
  <c r="H680" i="5"/>
  <c r="M680" i="5"/>
  <c r="R680" i="5"/>
  <c r="W680" i="5"/>
  <c r="AB680" i="5"/>
  <c r="AG680" i="5"/>
  <c r="AL680" i="5"/>
  <c r="AQ680" i="5"/>
  <c r="AV680" i="5"/>
  <c r="H681" i="5"/>
  <c r="M681" i="5"/>
  <c r="R681" i="5"/>
  <c r="W681" i="5"/>
  <c r="AB681" i="5"/>
  <c r="AG681" i="5"/>
  <c r="AL681" i="5"/>
  <c r="AQ681" i="5"/>
  <c r="AV681" i="5"/>
  <c r="H682" i="5"/>
  <c r="M682" i="5"/>
  <c r="R682" i="5"/>
  <c r="W682" i="5"/>
  <c r="AB682" i="5"/>
  <c r="AG682" i="5"/>
  <c r="AL682" i="5"/>
  <c r="AQ682" i="5"/>
  <c r="AV682" i="5"/>
  <c r="H683" i="5"/>
  <c r="M683" i="5"/>
  <c r="R683" i="5"/>
  <c r="W683" i="5"/>
  <c r="AB683" i="5"/>
  <c r="AG683" i="5"/>
  <c r="AL683" i="5"/>
  <c r="AQ683" i="5"/>
  <c r="AV683" i="5"/>
  <c r="H684" i="5"/>
  <c r="M684" i="5"/>
  <c r="R684" i="5"/>
  <c r="W684" i="5"/>
  <c r="AB684" i="5"/>
  <c r="AG684" i="5"/>
  <c r="AL684" i="5"/>
  <c r="AQ684" i="5"/>
  <c r="AV684" i="5"/>
  <c r="H685" i="5"/>
  <c r="M685" i="5"/>
  <c r="R685" i="5"/>
  <c r="W685" i="5"/>
  <c r="AB685" i="5"/>
  <c r="AG685" i="5"/>
  <c r="AL685" i="5"/>
  <c r="AQ685" i="5"/>
  <c r="AV685" i="5"/>
  <c r="H688" i="5"/>
  <c r="M688" i="5"/>
  <c r="R688" i="5"/>
  <c r="W688" i="5"/>
  <c r="AB688" i="5"/>
  <c r="AG688" i="5"/>
  <c r="AL688" i="5"/>
  <c r="AQ688" i="5"/>
  <c r="AV688" i="5"/>
  <c r="H689" i="5"/>
  <c r="M689" i="5"/>
  <c r="R689" i="5"/>
  <c r="W689" i="5"/>
  <c r="AB689" i="5"/>
  <c r="AG689" i="5"/>
  <c r="AL689" i="5"/>
  <c r="AQ689" i="5"/>
  <c r="AV689" i="5"/>
  <c r="H690" i="5"/>
  <c r="M690" i="5"/>
  <c r="R690" i="5"/>
  <c r="W690" i="5"/>
  <c r="AB690" i="5"/>
  <c r="AG690" i="5"/>
  <c r="AL690" i="5"/>
  <c r="AQ690" i="5"/>
  <c r="AV690" i="5"/>
  <c r="H691" i="5"/>
  <c r="M691" i="5"/>
  <c r="R691" i="5"/>
  <c r="W691" i="5"/>
  <c r="AB691" i="5"/>
  <c r="AG691" i="5"/>
  <c r="AL691" i="5"/>
  <c r="AQ691" i="5"/>
  <c r="AV691" i="5"/>
  <c r="H692" i="5"/>
  <c r="M692" i="5"/>
  <c r="R692" i="5"/>
  <c r="W692" i="5"/>
  <c r="AB692" i="5"/>
  <c r="AG692" i="5"/>
  <c r="AL692" i="5"/>
  <c r="AQ692" i="5"/>
  <c r="AV692" i="5"/>
  <c r="H693" i="5"/>
  <c r="M693" i="5"/>
  <c r="R693" i="5"/>
  <c r="W693" i="5"/>
  <c r="AB693" i="5"/>
  <c r="AG693" i="5"/>
  <c r="AL693" i="5"/>
  <c r="AQ693" i="5"/>
  <c r="AV693" i="5"/>
  <c r="H694" i="5"/>
  <c r="M694" i="5"/>
  <c r="R694" i="5"/>
  <c r="W694" i="5"/>
  <c r="AB694" i="5"/>
  <c r="AG694" i="5"/>
  <c r="AL694" i="5"/>
  <c r="AQ694" i="5"/>
  <c r="AV694" i="5"/>
  <c r="H695" i="5"/>
  <c r="M695" i="5"/>
  <c r="R695" i="5"/>
  <c r="W695" i="5"/>
  <c r="AB695" i="5"/>
  <c r="AG695" i="5"/>
  <c r="AL695" i="5"/>
  <c r="AQ695" i="5"/>
  <c r="AV695" i="5"/>
  <c r="H696" i="5"/>
  <c r="M696" i="5"/>
  <c r="R696" i="5"/>
  <c r="W696" i="5"/>
  <c r="AB696" i="5"/>
  <c r="AG696" i="5"/>
  <c r="AL696" i="5"/>
  <c r="AQ696" i="5"/>
  <c r="AV696" i="5"/>
  <c r="H697" i="5"/>
  <c r="M697" i="5"/>
  <c r="R697" i="5"/>
  <c r="W697" i="5"/>
  <c r="AB697" i="5"/>
  <c r="AG697" i="5"/>
  <c r="AL697" i="5"/>
  <c r="AQ697" i="5"/>
  <c r="AV697" i="5"/>
  <c r="H698" i="5"/>
  <c r="M698" i="5"/>
  <c r="R698" i="5"/>
  <c r="W698" i="5"/>
  <c r="AB698" i="5"/>
  <c r="AG698" i="5"/>
  <c r="AL698" i="5"/>
  <c r="AQ698" i="5"/>
  <c r="AV698" i="5"/>
  <c r="H699" i="5"/>
  <c r="M699" i="5"/>
  <c r="R699" i="5"/>
  <c r="W699" i="5"/>
  <c r="AB699" i="5"/>
  <c r="AG699" i="5"/>
  <c r="AL699" i="5"/>
  <c r="AQ699" i="5"/>
  <c r="AV699" i="5"/>
  <c r="H700" i="5"/>
  <c r="M700" i="5"/>
  <c r="R700" i="5"/>
  <c r="W700" i="5"/>
  <c r="AB700" i="5"/>
  <c r="AG700" i="5"/>
  <c r="AL700" i="5"/>
  <c r="AQ700" i="5"/>
  <c r="AV700" i="5"/>
  <c r="H701" i="5"/>
  <c r="M701" i="5"/>
  <c r="R701" i="5"/>
  <c r="W701" i="5"/>
  <c r="AB701" i="5"/>
  <c r="AG701" i="5"/>
  <c r="AL701" i="5"/>
  <c r="AQ701" i="5"/>
  <c r="AV701" i="5"/>
  <c r="H702" i="5"/>
  <c r="M702" i="5"/>
  <c r="R702" i="5"/>
  <c r="W702" i="5"/>
  <c r="AB702" i="5"/>
  <c r="AG702" i="5"/>
  <c r="AL702" i="5"/>
  <c r="AQ702" i="5"/>
  <c r="AV702" i="5"/>
  <c r="H703" i="5"/>
  <c r="M703" i="5"/>
  <c r="R703" i="5"/>
  <c r="W703" i="5"/>
  <c r="AB703" i="5"/>
  <c r="AG703" i="5"/>
  <c r="AL703" i="5"/>
  <c r="AQ703" i="5"/>
  <c r="AV703" i="5"/>
  <c r="H704" i="5"/>
  <c r="M704" i="5"/>
  <c r="R704" i="5"/>
  <c r="W704" i="5"/>
  <c r="AB704" i="5"/>
  <c r="AG704" i="5"/>
  <c r="AL704" i="5"/>
  <c r="AQ704" i="5"/>
  <c r="AV704" i="5"/>
  <c r="H705" i="5"/>
  <c r="M705" i="5"/>
  <c r="R705" i="5"/>
  <c r="W705" i="5"/>
  <c r="AB705" i="5"/>
  <c r="AG705" i="5"/>
  <c r="AL705" i="5"/>
  <c r="AQ705" i="5"/>
  <c r="AV705" i="5"/>
  <c r="H706" i="5"/>
  <c r="M706" i="5"/>
  <c r="R706" i="5"/>
  <c r="W706" i="5"/>
  <c r="AB706" i="5"/>
  <c r="AG706" i="5"/>
  <c r="AL706" i="5"/>
  <c r="AQ706" i="5"/>
  <c r="AV706" i="5"/>
  <c r="H707" i="5"/>
  <c r="M707" i="5"/>
  <c r="R707" i="5"/>
  <c r="W707" i="5"/>
  <c r="AB707" i="5"/>
  <c r="AG707" i="5"/>
  <c r="AL707" i="5"/>
  <c r="AQ707" i="5"/>
  <c r="AV707" i="5"/>
  <c r="H710" i="5"/>
  <c r="M710" i="5"/>
  <c r="R710" i="5"/>
  <c r="W710" i="5"/>
  <c r="AB710" i="5"/>
  <c r="AG710" i="5"/>
  <c r="AL710" i="5"/>
  <c r="AQ710" i="5"/>
  <c r="AV710" i="5"/>
  <c r="H711" i="5"/>
  <c r="M711" i="5"/>
  <c r="R711" i="5"/>
  <c r="W711" i="5"/>
  <c r="AB711" i="5"/>
  <c r="AG711" i="5"/>
  <c r="AL711" i="5"/>
  <c r="AQ711" i="5"/>
  <c r="AV711" i="5"/>
  <c r="H712" i="5"/>
  <c r="M712" i="5"/>
  <c r="R712" i="5"/>
  <c r="W712" i="5"/>
  <c r="AB712" i="5"/>
  <c r="AG712" i="5"/>
  <c r="AL712" i="5"/>
  <c r="AQ712" i="5"/>
  <c r="AV712" i="5"/>
  <c r="H713" i="5"/>
  <c r="M713" i="5"/>
  <c r="R713" i="5"/>
  <c r="W713" i="5"/>
  <c r="AB713" i="5"/>
  <c r="AG713" i="5"/>
  <c r="AL713" i="5"/>
  <c r="AQ713" i="5"/>
  <c r="AV713" i="5"/>
  <c r="H714" i="5"/>
  <c r="M714" i="5"/>
  <c r="R714" i="5"/>
  <c r="W714" i="5"/>
  <c r="AB714" i="5"/>
  <c r="AG714" i="5"/>
  <c r="AL714" i="5"/>
  <c r="AQ714" i="5"/>
  <c r="AV714" i="5"/>
  <c r="H715" i="5"/>
  <c r="M715" i="5"/>
  <c r="R715" i="5"/>
  <c r="W715" i="5"/>
  <c r="AB715" i="5"/>
  <c r="AG715" i="5"/>
  <c r="AL715" i="5"/>
  <c r="AQ715" i="5"/>
  <c r="AV715" i="5"/>
  <c r="H716" i="5"/>
  <c r="M716" i="5"/>
  <c r="R716" i="5"/>
  <c r="W716" i="5"/>
  <c r="AB716" i="5"/>
  <c r="AG716" i="5"/>
  <c r="AL716" i="5"/>
  <c r="AQ716" i="5"/>
  <c r="AV716" i="5"/>
  <c r="H717" i="5"/>
  <c r="M717" i="5"/>
  <c r="R717" i="5"/>
  <c r="W717" i="5"/>
  <c r="AB717" i="5"/>
  <c r="AG717" i="5"/>
  <c r="AL717" i="5"/>
  <c r="AQ717" i="5"/>
  <c r="AV717" i="5"/>
  <c r="H718" i="5"/>
  <c r="M718" i="5"/>
  <c r="R718" i="5"/>
  <c r="W718" i="5"/>
  <c r="AB718" i="5"/>
  <c r="AG718" i="5"/>
  <c r="AL718" i="5"/>
  <c r="AQ718" i="5"/>
  <c r="AV718" i="5"/>
  <c r="H719" i="5"/>
  <c r="M719" i="5"/>
  <c r="R719" i="5"/>
  <c r="W719" i="5"/>
  <c r="AB719" i="5"/>
  <c r="AG719" i="5"/>
  <c r="AL719" i="5"/>
  <c r="AQ719" i="5"/>
  <c r="AV719" i="5"/>
  <c r="H720" i="5"/>
  <c r="M720" i="5"/>
  <c r="R720" i="5"/>
  <c r="W720" i="5"/>
  <c r="AB720" i="5"/>
  <c r="AG720" i="5"/>
  <c r="AL720" i="5"/>
  <c r="AQ720" i="5"/>
  <c r="AV720" i="5"/>
  <c r="H721" i="5"/>
  <c r="M721" i="5"/>
  <c r="R721" i="5"/>
  <c r="W721" i="5"/>
  <c r="AB721" i="5"/>
  <c r="AG721" i="5"/>
  <c r="AL721" i="5"/>
  <c r="AQ721" i="5"/>
  <c r="AV721" i="5"/>
  <c r="H722" i="5"/>
  <c r="M722" i="5"/>
  <c r="R722" i="5"/>
  <c r="W722" i="5"/>
  <c r="AB722" i="5"/>
  <c r="AG722" i="5"/>
  <c r="AL722" i="5"/>
  <c r="AQ722" i="5"/>
  <c r="AV722" i="5"/>
  <c r="H723" i="5"/>
  <c r="M723" i="5"/>
  <c r="R723" i="5"/>
  <c r="W723" i="5"/>
  <c r="AB723" i="5"/>
  <c r="AG723" i="5"/>
  <c r="AL723" i="5"/>
  <c r="AQ723" i="5"/>
  <c r="AV723" i="5"/>
  <c r="H724" i="5"/>
  <c r="M724" i="5"/>
  <c r="R724" i="5"/>
  <c r="W724" i="5"/>
  <c r="AB724" i="5"/>
  <c r="AG724" i="5"/>
  <c r="AL724" i="5"/>
  <c r="AQ724" i="5"/>
  <c r="AV724" i="5"/>
  <c r="H725" i="5"/>
  <c r="M725" i="5"/>
  <c r="R725" i="5"/>
  <c r="W725" i="5"/>
  <c r="AB725" i="5"/>
  <c r="AG725" i="5"/>
  <c r="AL725" i="5"/>
  <c r="AQ725" i="5"/>
  <c r="AV725" i="5"/>
  <c r="H726" i="5"/>
  <c r="M726" i="5"/>
  <c r="R726" i="5"/>
  <c r="W726" i="5"/>
  <c r="AB726" i="5"/>
  <c r="AG726" i="5"/>
  <c r="AL726" i="5"/>
  <c r="AQ726" i="5"/>
  <c r="AV726" i="5"/>
  <c r="H727" i="5"/>
  <c r="M727" i="5"/>
  <c r="R727" i="5"/>
  <c r="W727" i="5"/>
  <c r="AB727" i="5"/>
  <c r="AG727" i="5"/>
  <c r="AL727" i="5"/>
  <c r="AQ727" i="5"/>
  <c r="AV727" i="5"/>
  <c r="H728" i="5"/>
  <c r="M728" i="5"/>
  <c r="R728" i="5"/>
  <c r="W728" i="5"/>
  <c r="AB728" i="5"/>
  <c r="AG728" i="5"/>
  <c r="AL728" i="5"/>
  <c r="AQ728" i="5"/>
  <c r="AV728" i="5"/>
  <c r="H729" i="5"/>
  <c r="M729" i="5"/>
  <c r="R729" i="5"/>
  <c r="W729" i="5"/>
  <c r="AB729" i="5"/>
  <c r="AG729" i="5"/>
  <c r="AL729" i="5"/>
  <c r="AQ729" i="5"/>
  <c r="AV729" i="5"/>
  <c r="H732" i="5"/>
  <c r="M732" i="5"/>
  <c r="R732" i="5"/>
  <c r="W732" i="5"/>
  <c r="AB732" i="5"/>
  <c r="AG732" i="5"/>
  <c r="AL732" i="5"/>
  <c r="AQ732" i="5"/>
  <c r="AV732" i="5"/>
  <c r="H733" i="5"/>
  <c r="M733" i="5"/>
  <c r="R733" i="5"/>
  <c r="W733" i="5"/>
  <c r="AB733" i="5"/>
  <c r="AG733" i="5"/>
  <c r="AL733" i="5"/>
  <c r="AQ733" i="5"/>
  <c r="AV733" i="5"/>
  <c r="H734" i="5"/>
  <c r="M734" i="5"/>
  <c r="R734" i="5"/>
  <c r="W734" i="5"/>
  <c r="AB734" i="5"/>
  <c r="AG734" i="5"/>
  <c r="AL734" i="5"/>
  <c r="AQ734" i="5"/>
  <c r="AV734" i="5"/>
  <c r="H735" i="5"/>
  <c r="M735" i="5"/>
  <c r="R735" i="5"/>
  <c r="W735" i="5"/>
  <c r="AB735" i="5"/>
  <c r="AG735" i="5"/>
  <c r="AL735" i="5"/>
  <c r="AQ735" i="5"/>
  <c r="AV735" i="5"/>
  <c r="H736" i="5"/>
  <c r="M736" i="5"/>
  <c r="R736" i="5"/>
  <c r="W736" i="5"/>
  <c r="AB736" i="5"/>
  <c r="AG736" i="5"/>
  <c r="AL736" i="5"/>
  <c r="AQ736" i="5"/>
  <c r="AV736" i="5"/>
  <c r="H737" i="5"/>
  <c r="M737" i="5"/>
  <c r="R737" i="5"/>
  <c r="W737" i="5"/>
  <c r="AB737" i="5"/>
  <c r="AG737" i="5"/>
  <c r="AL737" i="5"/>
  <c r="AQ737" i="5"/>
  <c r="AV737" i="5"/>
  <c r="H738" i="5"/>
  <c r="M738" i="5"/>
  <c r="R738" i="5"/>
  <c r="W738" i="5"/>
  <c r="AB738" i="5"/>
  <c r="AG738" i="5"/>
  <c r="AL738" i="5"/>
  <c r="AQ738" i="5"/>
  <c r="AV738" i="5"/>
  <c r="H739" i="5"/>
  <c r="M739" i="5"/>
  <c r="R739" i="5"/>
  <c r="W739" i="5"/>
  <c r="AB739" i="5"/>
  <c r="AG739" i="5"/>
  <c r="AL739" i="5"/>
  <c r="AQ739" i="5"/>
  <c r="AV739" i="5"/>
  <c r="H740" i="5"/>
  <c r="M740" i="5"/>
  <c r="R740" i="5"/>
  <c r="W740" i="5"/>
  <c r="AB740" i="5"/>
  <c r="AG740" i="5"/>
  <c r="AL740" i="5"/>
  <c r="AQ740" i="5"/>
  <c r="AV740" i="5"/>
  <c r="H741" i="5"/>
  <c r="M741" i="5"/>
  <c r="R741" i="5"/>
  <c r="W741" i="5"/>
  <c r="AB741" i="5"/>
  <c r="AG741" i="5"/>
  <c r="AL741" i="5"/>
  <c r="AQ741" i="5"/>
  <c r="AV741" i="5"/>
  <c r="H742" i="5"/>
  <c r="M742" i="5"/>
  <c r="R742" i="5"/>
  <c r="W742" i="5"/>
  <c r="AB742" i="5"/>
  <c r="AG742" i="5"/>
  <c r="AL742" i="5"/>
  <c r="AQ742" i="5"/>
  <c r="AV742" i="5"/>
  <c r="H743" i="5"/>
  <c r="M743" i="5"/>
  <c r="R743" i="5"/>
  <c r="W743" i="5"/>
  <c r="AB743" i="5"/>
  <c r="AG743" i="5"/>
  <c r="AL743" i="5"/>
  <c r="AQ743" i="5"/>
  <c r="AV743" i="5"/>
  <c r="H744" i="5"/>
  <c r="M744" i="5"/>
  <c r="R744" i="5"/>
  <c r="W744" i="5"/>
  <c r="AB744" i="5"/>
  <c r="AG744" i="5"/>
  <c r="AL744" i="5"/>
  <c r="AQ744" i="5"/>
  <c r="AV744" i="5"/>
  <c r="H745" i="5"/>
  <c r="M745" i="5"/>
  <c r="R745" i="5"/>
  <c r="W745" i="5"/>
  <c r="AB745" i="5"/>
  <c r="AG745" i="5"/>
  <c r="AL745" i="5"/>
  <c r="AQ745" i="5"/>
  <c r="AV745" i="5"/>
  <c r="H746" i="5"/>
  <c r="M746" i="5"/>
  <c r="R746" i="5"/>
  <c r="W746" i="5"/>
  <c r="AB746" i="5"/>
  <c r="AG746" i="5"/>
  <c r="AL746" i="5"/>
  <c r="AQ746" i="5"/>
  <c r="AV746" i="5"/>
  <c r="H747" i="5"/>
  <c r="M747" i="5"/>
  <c r="R747" i="5"/>
  <c r="W747" i="5"/>
  <c r="AB747" i="5"/>
  <c r="AG747" i="5"/>
  <c r="AL747" i="5"/>
  <c r="AQ747" i="5"/>
  <c r="AV747" i="5"/>
  <c r="H748" i="5"/>
  <c r="M748" i="5"/>
  <c r="R748" i="5"/>
  <c r="W748" i="5"/>
  <c r="AB748" i="5"/>
  <c r="AG748" i="5"/>
  <c r="AL748" i="5"/>
  <c r="AQ748" i="5"/>
  <c r="AV748" i="5"/>
  <c r="H749" i="5"/>
  <c r="M749" i="5"/>
  <c r="R749" i="5"/>
  <c r="W749" i="5"/>
  <c r="AB749" i="5"/>
  <c r="AG749" i="5"/>
  <c r="AL749" i="5"/>
  <c r="AQ749" i="5"/>
  <c r="AV749" i="5"/>
  <c r="H750" i="5"/>
  <c r="M750" i="5"/>
  <c r="R750" i="5"/>
  <c r="W750" i="5"/>
  <c r="AB750" i="5"/>
  <c r="AG750" i="5"/>
  <c r="AL750" i="5"/>
  <c r="AQ750" i="5"/>
  <c r="AV750" i="5"/>
  <c r="H751" i="5"/>
  <c r="M751" i="5"/>
  <c r="R751" i="5"/>
  <c r="W751" i="5"/>
  <c r="AB751" i="5"/>
  <c r="AG751" i="5"/>
  <c r="AL751" i="5"/>
  <c r="AQ751" i="5"/>
  <c r="AV751" i="5"/>
  <c r="H754" i="5"/>
  <c r="M754" i="5"/>
  <c r="R754" i="5"/>
  <c r="W754" i="5"/>
  <c r="AB754" i="5"/>
  <c r="AG754" i="5"/>
  <c r="AG755" i="5"/>
  <c r="AG756" i="5"/>
  <c r="AG757" i="5"/>
  <c r="AG758" i="5"/>
  <c r="AG759" i="5"/>
  <c r="AG760" i="5"/>
  <c r="AG761" i="5"/>
  <c r="AG762" i="5"/>
  <c r="AG763" i="5"/>
  <c r="AG764" i="5"/>
  <c r="AG765" i="5"/>
  <c r="AG766" i="5"/>
  <c r="AG767" i="5"/>
  <c r="AG768" i="5"/>
  <c r="AG769" i="5"/>
  <c r="AG770" i="5"/>
  <c r="AG771" i="5"/>
  <c r="AG772" i="5"/>
  <c r="AG773" i="5"/>
  <c r="AL754" i="5"/>
  <c r="AQ754" i="5"/>
  <c r="AV754" i="5"/>
  <c r="H755" i="5"/>
  <c r="M755" i="5"/>
  <c r="R755" i="5"/>
  <c r="W755" i="5"/>
  <c r="AB755" i="5"/>
  <c r="AL755" i="5"/>
  <c r="AQ755" i="5"/>
  <c r="AV755" i="5"/>
  <c r="H756" i="5"/>
  <c r="M756" i="5"/>
  <c r="R756" i="5"/>
  <c r="W756" i="5"/>
  <c r="AB756" i="5"/>
  <c r="AL756" i="5"/>
  <c r="AQ756" i="5"/>
  <c r="AV756" i="5"/>
  <c r="H757" i="5"/>
  <c r="M757" i="5"/>
  <c r="R757" i="5"/>
  <c r="W757" i="5"/>
  <c r="AB757" i="5"/>
  <c r="AL757" i="5"/>
  <c r="AQ757" i="5"/>
  <c r="AV757" i="5"/>
  <c r="H758" i="5"/>
  <c r="M758" i="5"/>
  <c r="R758" i="5"/>
  <c r="W758" i="5"/>
  <c r="AB758" i="5"/>
  <c r="AL758" i="5"/>
  <c r="AQ758" i="5"/>
  <c r="AV758" i="5"/>
  <c r="H759" i="5"/>
  <c r="M759" i="5"/>
  <c r="R759" i="5"/>
  <c r="W759" i="5"/>
  <c r="AB759" i="5"/>
  <c r="AL759" i="5"/>
  <c r="AQ759" i="5"/>
  <c r="AV759" i="5"/>
  <c r="H760" i="5"/>
  <c r="M760" i="5"/>
  <c r="R760" i="5"/>
  <c r="W760" i="5"/>
  <c r="AB760" i="5"/>
  <c r="AL760" i="5"/>
  <c r="AQ760" i="5"/>
  <c r="AV760" i="5"/>
  <c r="H761" i="5"/>
  <c r="M761" i="5"/>
  <c r="R761" i="5"/>
  <c r="W761" i="5"/>
  <c r="AB761" i="5"/>
  <c r="AL761" i="5"/>
  <c r="AQ761" i="5"/>
  <c r="AV761" i="5"/>
  <c r="H762" i="5"/>
  <c r="M762" i="5"/>
  <c r="R762" i="5"/>
  <c r="W762" i="5"/>
  <c r="AB762" i="5"/>
  <c r="AL762" i="5"/>
  <c r="AQ762" i="5"/>
  <c r="AV762" i="5"/>
  <c r="H763" i="5"/>
  <c r="M763" i="5"/>
  <c r="R763" i="5"/>
  <c r="W763" i="5"/>
  <c r="AB763" i="5"/>
  <c r="AL763" i="5"/>
  <c r="AQ763" i="5"/>
  <c r="AV763" i="5"/>
  <c r="H764" i="5"/>
  <c r="M764" i="5"/>
  <c r="R764" i="5"/>
  <c r="W764" i="5"/>
  <c r="AB764" i="5"/>
  <c r="AL764" i="5"/>
  <c r="AQ764" i="5"/>
  <c r="AV764" i="5"/>
  <c r="H765" i="5"/>
  <c r="M765" i="5"/>
  <c r="R765" i="5"/>
  <c r="W765" i="5"/>
  <c r="AB765" i="5"/>
  <c r="AL765" i="5"/>
  <c r="AQ765" i="5"/>
  <c r="AV765" i="5"/>
  <c r="H766" i="5"/>
  <c r="M766" i="5"/>
  <c r="R766" i="5"/>
  <c r="W766" i="5"/>
  <c r="AB766" i="5"/>
  <c r="AL766" i="5"/>
  <c r="AQ766" i="5"/>
  <c r="AV766" i="5"/>
  <c r="H767" i="5"/>
  <c r="M767" i="5"/>
  <c r="R767" i="5"/>
  <c r="W767" i="5"/>
  <c r="AB767" i="5"/>
  <c r="AL767" i="5"/>
  <c r="AQ767" i="5"/>
  <c r="AV767" i="5"/>
  <c r="H768" i="5"/>
  <c r="M768" i="5"/>
  <c r="R768" i="5"/>
  <c r="W768" i="5"/>
  <c r="AB768" i="5"/>
  <c r="AL768" i="5"/>
  <c r="AQ768" i="5"/>
  <c r="AV768" i="5"/>
  <c r="H769" i="5"/>
  <c r="M769" i="5"/>
  <c r="R769" i="5"/>
  <c r="W769" i="5"/>
  <c r="AB769" i="5"/>
  <c r="AL769" i="5"/>
  <c r="AQ769" i="5"/>
  <c r="AV769" i="5"/>
  <c r="H770" i="5"/>
  <c r="M770" i="5"/>
  <c r="R770" i="5"/>
  <c r="W770" i="5"/>
  <c r="AB770" i="5"/>
  <c r="AL770" i="5"/>
  <c r="AQ770" i="5"/>
  <c r="AV770" i="5"/>
  <c r="H771" i="5"/>
  <c r="M771" i="5"/>
  <c r="R771" i="5"/>
  <c r="W771" i="5"/>
  <c r="AB771" i="5"/>
  <c r="AL771" i="5"/>
  <c r="AQ771" i="5"/>
  <c r="AV771" i="5"/>
  <c r="H772" i="5"/>
  <c r="M772" i="5"/>
  <c r="R772" i="5"/>
  <c r="W772" i="5"/>
  <c r="AB772" i="5"/>
  <c r="AL772" i="5"/>
  <c r="AQ772" i="5"/>
  <c r="AV772" i="5"/>
  <c r="H773" i="5"/>
  <c r="M773" i="5"/>
  <c r="R773" i="5"/>
  <c r="W773" i="5"/>
  <c r="AB773" i="5"/>
  <c r="AL773" i="5"/>
  <c r="AQ773" i="5"/>
  <c r="AV773" i="5"/>
  <c r="H776" i="5"/>
  <c r="M776" i="5"/>
  <c r="R776" i="5"/>
  <c r="W776" i="5"/>
  <c r="AB776" i="5"/>
  <c r="AG776" i="5"/>
  <c r="AL776" i="5"/>
  <c r="AQ776" i="5"/>
  <c r="AV776" i="5"/>
  <c r="H777" i="5"/>
  <c r="M777" i="5"/>
  <c r="R777" i="5"/>
  <c r="W777" i="5"/>
  <c r="AB777" i="5"/>
  <c r="AG777" i="5"/>
  <c r="AL777" i="5"/>
  <c r="AQ777" i="5"/>
  <c r="AV777" i="5"/>
  <c r="H778" i="5"/>
  <c r="M778" i="5"/>
  <c r="R778" i="5"/>
  <c r="W778" i="5"/>
  <c r="AB778" i="5"/>
  <c r="AG778" i="5"/>
  <c r="AL778" i="5"/>
  <c r="AQ778" i="5"/>
  <c r="AV778" i="5"/>
  <c r="H779" i="5"/>
  <c r="M779" i="5"/>
  <c r="R779" i="5"/>
  <c r="W779" i="5"/>
  <c r="AB779" i="5"/>
  <c r="AG779" i="5"/>
  <c r="AL779" i="5"/>
  <c r="AQ779" i="5"/>
  <c r="AV779" i="5"/>
  <c r="H780" i="5"/>
  <c r="M780" i="5"/>
  <c r="R780" i="5"/>
  <c r="W780" i="5"/>
  <c r="AB780" i="5"/>
  <c r="AG780" i="5"/>
  <c r="AL780" i="5"/>
  <c r="AQ780" i="5"/>
  <c r="AV780" i="5"/>
  <c r="H781" i="5"/>
  <c r="M781" i="5"/>
  <c r="R781" i="5"/>
  <c r="W781" i="5"/>
  <c r="AB781" i="5"/>
  <c r="AG781" i="5"/>
  <c r="AL781" i="5"/>
  <c r="AQ781" i="5"/>
  <c r="AV781" i="5"/>
  <c r="H782" i="5"/>
  <c r="M782" i="5"/>
  <c r="R782" i="5"/>
  <c r="W782" i="5"/>
  <c r="AB782" i="5"/>
  <c r="AG782" i="5"/>
  <c r="AL782" i="5"/>
  <c r="AQ782" i="5"/>
  <c r="AV782" i="5"/>
  <c r="H783" i="5"/>
  <c r="M783" i="5"/>
  <c r="R783" i="5"/>
  <c r="W783" i="5"/>
  <c r="AB783" i="5"/>
  <c r="AG783" i="5"/>
  <c r="AL783" i="5"/>
  <c r="AQ783" i="5"/>
  <c r="AV783" i="5"/>
  <c r="H784" i="5"/>
  <c r="M784" i="5"/>
  <c r="R784" i="5"/>
  <c r="W784" i="5"/>
  <c r="AB784" i="5"/>
  <c r="AG784" i="5"/>
  <c r="AL784" i="5"/>
  <c r="AQ784" i="5"/>
  <c r="AV784" i="5"/>
  <c r="H785" i="5"/>
  <c r="M785" i="5"/>
  <c r="R785" i="5"/>
  <c r="W785" i="5"/>
  <c r="AB785" i="5"/>
  <c r="AG785" i="5"/>
  <c r="AL785" i="5"/>
  <c r="AQ785" i="5"/>
  <c r="AV785" i="5"/>
  <c r="H786" i="5"/>
  <c r="M786" i="5"/>
  <c r="R786" i="5"/>
  <c r="W786" i="5"/>
  <c r="AB786" i="5"/>
  <c r="AG786" i="5"/>
  <c r="AL786" i="5"/>
  <c r="AQ786" i="5"/>
  <c r="AV786" i="5"/>
  <c r="H787" i="5"/>
  <c r="M787" i="5"/>
  <c r="R787" i="5"/>
  <c r="W787" i="5"/>
  <c r="AB787" i="5"/>
  <c r="AG787" i="5"/>
  <c r="AL787" i="5"/>
  <c r="AQ787" i="5"/>
  <c r="AV787" i="5"/>
  <c r="H788" i="5"/>
  <c r="M788" i="5"/>
  <c r="R788" i="5"/>
  <c r="W788" i="5"/>
  <c r="AB788" i="5"/>
  <c r="AG788" i="5"/>
  <c r="AL788" i="5"/>
  <c r="AQ788" i="5"/>
  <c r="AV788" i="5"/>
  <c r="H789" i="5"/>
  <c r="M789" i="5"/>
  <c r="R789" i="5"/>
  <c r="W789" i="5"/>
  <c r="AB789" i="5"/>
  <c r="AG789" i="5"/>
  <c r="AL789" i="5"/>
  <c r="AQ789" i="5"/>
  <c r="AV789" i="5"/>
  <c r="H790" i="5"/>
  <c r="M790" i="5"/>
  <c r="R790" i="5"/>
  <c r="W790" i="5"/>
  <c r="AB790" i="5"/>
  <c r="AG790" i="5"/>
  <c r="AL790" i="5"/>
  <c r="AQ790" i="5"/>
  <c r="AV790" i="5"/>
  <c r="H791" i="5"/>
  <c r="M791" i="5"/>
  <c r="R791" i="5"/>
  <c r="W791" i="5"/>
  <c r="AB791" i="5"/>
  <c r="AG791" i="5"/>
  <c r="AL791" i="5"/>
  <c r="AQ791" i="5"/>
  <c r="AV791" i="5"/>
  <c r="H792" i="5"/>
  <c r="M792" i="5"/>
  <c r="R792" i="5"/>
  <c r="W792" i="5"/>
  <c r="AB792" i="5"/>
  <c r="AG792" i="5"/>
  <c r="AL792" i="5"/>
  <c r="AQ792" i="5"/>
  <c r="AV792" i="5"/>
  <c r="H793" i="5"/>
  <c r="M793" i="5"/>
  <c r="R793" i="5"/>
  <c r="W793" i="5"/>
  <c r="AB793" i="5"/>
  <c r="AG793" i="5"/>
  <c r="AL793" i="5"/>
  <c r="AQ793" i="5"/>
  <c r="AV793" i="5"/>
  <c r="H794" i="5"/>
  <c r="M794" i="5"/>
  <c r="R794" i="5"/>
  <c r="W794" i="5"/>
  <c r="AB794" i="5"/>
  <c r="AG794" i="5"/>
  <c r="AL794" i="5"/>
  <c r="AQ794" i="5"/>
  <c r="AV794" i="5"/>
  <c r="H795" i="5"/>
  <c r="M795" i="5"/>
  <c r="R795" i="5"/>
  <c r="W795" i="5"/>
  <c r="AB795" i="5"/>
  <c r="AG795" i="5"/>
  <c r="AL795" i="5"/>
  <c r="AQ795" i="5"/>
  <c r="AV795" i="5"/>
  <c r="H798" i="5"/>
  <c r="M798" i="5"/>
  <c r="R798" i="5"/>
  <c r="W798" i="5"/>
  <c r="AB798" i="5"/>
  <c r="AG798" i="5"/>
  <c r="AL798" i="5"/>
  <c r="AQ798" i="5"/>
  <c r="AV798" i="5"/>
  <c r="H799" i="5"/>
  <c r="M799" i="5"/>
  <c r="R799" i="5"/>
  <c r="W799" i="5"/>
  <c r="AB799" i="5"/>
  <c r="AG799" i="5"/>
  <c r="AL799" i="5"/>
  <c r="AQ799" i="5"/>
  <c r="AV799" i="5"/>
  <c r="H800" i="5"/>
  <c r="M800" i="5"/>
  <c r="R800" i="5"/>
  <c r="W800" i="5"/>
  <c r="AB800" i="5"/>
  <c r="AG800" i="5"/>
  <c r="AL800" i="5"/>
  <c r="AQ800" i="5"/>
  <c r="AV800" i="5"/>
  <c r="H801" i="5"/>
  <c r="M801" i="5"/>
  <c r="R801" i="5"/>
  <c r="W801" i="5"/>
  <c r="AB801" i="5"/>
  <c r="AG801" i="5"/>
  <c r="AL801" i="5"/>
  <c r="AQ801" i="5"/>
  <c r="AV801" i="5"/>
  <c r="H802" i="5"/>
  <c r="M802" i="5"/>
  <c r="R802" i="5"/>
  <c r="W802" i="5"/>
  <c r="AB802" i="5"/>
  <c r="AG802" i="5"/>
  <c r="AL802" i="5"/>
  <c r="AQ802" i="5"/>
  <c r="AV802" i="5"/>
  <c r="H803" i="5"/>
  <c r="M803" i="5"/>
  <c r="R803" i="5"/>
  <c r="W803" i="5"/>
  <c r="AB803" i="5"/>
  <c r="AG803" i="5"/>
  <c r="AL803" i="5"/>
  <c r="AQ803" i="5"/>
  <c r="AV803" i="5"/>
  <c r="H804" i="5"/>
  <c r="M804" i="5"/>
  <c r="R804" i="5"/>
  <c r="W804" i="5"/>
  <c r="AB804" i="5"/>
  <c r="AG804" i="5"/>
  <c r="AL804" i="5"/>
  <c r="AQ804" i="5"/>
  <c r="AV804" i="5"/>
  <c r="H805" i="5"/>
  <c r="M805" i="5"/>
  <c r="R805" i="5"/>
  <c r="W805" i="5"/>
  <c r="AB805" i="5"/>
  <c r="AG805" i="5"/>
  <c r="AL805" i="5"/>
  <c r="AQ805" i="5"/>
  <c r="AV805" i="5"/>
  <c r="H806" i="5"/>
  <c r="M806" i="5"/>
  <c r="R806" i="5"/>
  <c r="W806" i="5"/>
  <c r="AB806" i="5"/>
  <c r="AG806" i="5"/>
  <c r="AL806" i="5"/>
  <c r="AQ806" i="5"/>
  <c r="AV806" i="5"/>
  <c r="H807" i="5"/>
  <c r="M807" i="5"/>
  <c r="R807" i="5"/>
  <c r="W807" i="5"/>
  <c r="AB807" i="5"/>
  <c r="AG807" i="5"/>
  <c r="AL807" i="5"/>
  <c r="AQ807" i="5"/>
  <c r="AV807" i="5"/>
  <c r="H808" i="5"/>
  <c r="M808" i="5"/>
  <c r="R808" i="5"/>
  <c r="W808" i="5"/>
  <c r="AB808" i="5"/>
  <c r="AG808" i="5"/>
  <c r="AL808" i="5"/>
  <c r="AQ808" i="5"/>
  <c r="AV808" i="5"/>
  <c r="H809" i="5"/>
  <c r="M809" i="5"/>
  <c r="R809" i="5"/>
  <c r="W809" i="5"/>
  <c r="AB809" i="5"/>
  <c r="AG809" i="5"/>
  <c r="AL809" i="5"/>
  <c r="AQ809" i="5"/>
  <c r="AV809" i="5"/>
  <c r="H810" i="5"/>
  <c r="M810" i="5"/>
  <c r="R810" i="5"/>
  <c r="W810" i="5"/>
  <c r="AB810" i="5"/>
  <c r="AG810" i="5"/>
  <c r="AL810" i="5"/>
  <c r="AQ810" i="5"/>
  <c r="AV810" i="5"/>
  <c r="H811" i="5"/>
  <c r="M811" i="5"/>
  <c r="R811" i="5"/>
  <c r="W811" i="5"/>
  <c r="AB811" i="5"/>
  <c r="AG811" i="5"/>
  <c r="AL811" i="5"/>
  <c r="AQ811" i="5"/>
  <c r="AV811" i="5"/>
  <c r="H812" i="5"/>
  <c r="M812" i="5"/>
  <c r="R812" i="5"/>
  <c r="W812" i="5"/>
  <c r="AB812" i="5"/>
  <c r="AG812" i="5"/>
  <c r="AL812" i="5"/>
  <c r="AQ812" i="5"/>
  <c r="AV812" i="5"/>
  <c r="H813" i="5"/>
  <c r="M813" i="5"/>
  <c r="R813" i="5"/>
  <c r="W813" i="5"/>
  <c r="AB813" i="5"/>
  <c r="AG813" i="5"/>
  <c r="AL813" i="5"/>
  <c r="AQ813" i="5"/>
  <c r="AV813" i="5"/>
  <c r="H814" i="5"/>
  <c r="M814" i="5"/>
  <c r="R814" i="5"/>
  <c r="W814" i="5"/>
  <c r="AB814" i="5"/>
  <c r="AG814" i="5"/>
  <c r="AL814" i="5"/>
  <c r="AQ814" i="5"/>
  <c r="AV814" i="5"/>
  <c r="H815" i="5"/>
  <c r="M815" i="5"/>
  <c r="R815" i="5"/>
  <c r="W815" i="5"/>
  <c r="AB815" i="5"/>
  <c r="AG815" i="5"/>
  <c r="AL815" i="5"/>
  <c r="AQ815" i="5"/>
  <c r="AV815" i="5"/>
  <c r="H816" i="5"/>
  <c r="M816" i="5"/>
  <c r="R816" i="5"/>
  <c r="W816" i="5"/>
  <c r="AB816" i="5"/>
  <c r="AG816" i="5"/>
  <c r="AL816" i="5"/>
  <c r="AQ816" i="5"/>
  <c r="AV816" i="5"/>
  <c r="H817" i="5"/>
  <c r="M817" i="5"/>
  <c r="R817" i="5"/>
  <c r="W817" i="5"/>
  <c r="AB817" i="5"/>
  <c r="AG817" i="5"/>
  <c r="AL817" i="5"/>
  <c r="AQ817" i="5"/>
  <c r="AV817" i="5"/>
  <c r="A29" i="5"/>
  <c r="A52" i="5" s="1"/>
  <c r="A74" i="5" s="1"/>
  <c r="A96" i="5" s="1"/>
  <c r="A118" i="5" s="1"/>
  <c r="A140" i="5" s="1"/>
  <c r="A162" i="5" s="1"/>
  <c r="A184" i="5" s="1"/>
  <c r="A206" i="5" s="1"/>
  <c r="A228" i="5" s="1"/>
  <c r="A250" i="5" s="1"/>
  <c r="A272" i="5" s="1"/>
  <c r="A294" i="5" s="1"/>
  <c r="A316" i="5" s="1"/>
  <c r="A338" i="5" s="1"/>
  <c r="A360" i="5" s="1"/>
  <c r="A382" i="5" s="1"/>
  <c r="A404" i="5" s="1"/>
  <c r="A426" i="5" s="1"/>
  <c r="A448" i="5" s="1"/>
  <c r="A470" i="5" s="1"/>
  <c r="A492" i="5" s="1"/>
  <c r="A514" i="5" s="1"/>
  <c r="A536" i="5" s="1"/>
  <c r="A558" i="5" s="1"/>
  <c r="A580" i="5" s="1"/>
  <c r="A602" i="5" s="1"/>
  <c r="A624" i="5" s="1"/>
  <c r="A646" i="5" s="1"/>
  <c r="A668" i="5" s="1"/>
  <c r="A690" i="5" s="1"/>
  <c r="A712" i="5" s="1"/>
  <c r="A734" i="5" s="1"/>
  <c r="A756" i="5" s="1"/>
  <c r="A778" i="5" s="1"/>
  <c r="A800" i="5" s="1"/>
  <c r="A822" i="5" s="1"/>
  <c r="A844" i="5" s="1"/>
  <c r="A866" i="5" s="1"/>
  <c r="A888" i="5" s="1"/>
  <c r="A910" i="5" s="1"/>
  <c r="A932" i="5" s="1"/>
  <c r="A954" i="5" s="1"/>
  <c r="A976" i="5" s="1"/>
  <c r="A998" i="5" s="1"/>
  <c r="A1020" i="5" s="1"/>
  <c r="A1042" i="5" s="1"/>
  <c r="A1064" i="5" s="1"/>
  <c r="A1086" i="5" s="1"/>
  <c r="A30" i="5"/>
  <c r="A53" i="5" s="1"/>
  <c r="A75" i="5" s="1"/>
  <c r="A97" i="5" s="1"/>
  <c r="A119" i="5" s="1"/>
  <c r="A141" i="5" s="1"/>
  <c r="A163" i="5" s="1"/>
  <c r="A185" i="5" s="1"/>
  <c r="A207" i="5" s="1"/>
  <c r="A229" i="5" s="1"/>
  <c r="A251" i="5" s="1"/>
  <c r="A273" i="5" s="1"/>
  <c r="A295" i="5" s="1"/>
  <c r="A317" i="5" s="1"/>
  <c r="A339" i="5" s="1"/>
  <c r="A361" i="5" s="1"/>
  <c r="A383" i="5" s="1"/>
  <c r="A405" i="5" s="1"/>
  <c r="A427" i="5" s="1"/>
  <c r="A449" i="5" s="1"/>
  <c r="A471" i="5" s="1"/>
  <c r="A493" i="5" s="1"/>
  <c r="A515" i="5" s="1"/>
  <c r="A537" i="5" s="1"/>
  <c r="A559" i="5" s="1"/>
  <c r="A581" i="5" s="1"/>
  <c r="A603" i="5" s="1"/>
  <c r="A625" i="5" s="1"/>
  <c r="A647" i="5" s="1"/>
  <c r="A669" i="5" s="1"/>
  <c r="A691" i="5" s="1"/>
  <c r="A713" i="5" s="1"/>
  <c r="A735" i="5" s="1"/>
  <c r="A757" i="5" s="1"/>
  <c r="A779" i="5" s="1"/>
  <c r="A801" i="5" s="1"/>
  <c r="A823" i="5" s="1"/>
  <c r="A845" i="5" s="1"/>
  <c r="A867" i="5" s="1"/>
  <c r="A889" i="5" s="1"/>
  <c r="A911" i="5" s="1"/>
  <c r="A933" i="5" s="1"/>
  <c r="A955" i="5" s="1"/>
  <c r="A977" i="5" s="1"/>
  <c r="A999" i="5" s="1"/>
  <c r="A1021" i="5" s="1"/>
  <c r="A1043" i="5" s="1"/>
  <c r="A1065" i="5" s="1"/>
  <c r="A1087" i="5" s="1"/>
  <c r="A31" i="5"/>
  <c r="A54" i="5" s="1"/>
  <c r="A76" i="5" s="1"/>
  <c r="A98" i="5" s="1"/>
  <c r="A120" i="5" s="1"/>
  <c r="A142" i="5" s="1"/>
  <c r="A164" i="5" s="1"/>
  <c r="A186" i="5" s="1"/>
  <c r="A208" i="5" s="1"/>
  <c r="A230" i="5" s="1"/>
  <c r="A252" i="5" s="1"/>
  <c r="A274" i="5" s="1"/>
  <c r="A296" i="5" s="1"/>
  <c r="A318" i="5" s="1"/>
  <c r="A340" i="5" s="1"/>
  <c r="A362" i="5" s="1"/>
  <c r="A384" i="5" s="1"/>
  <c r="A406" i="5" s="1"/>
  <c r="A428" i="5" s="1"/>
  <c r="A450" i="5" s="1"/>
  <c r="A472" i="5" s="1"/>
  <c r="A494" i="5" s="1"/>
  <c r="A516" i="5" s="1"/>
  <c r="A538" i="5" s="1"/>
  <c r="A560" i="5" s="1"/>
  <c r="A582" i="5" s="1"/>
  <c r="A604" i="5" s="1"/>
  <c r="A626" i="5" s="1"/>
  <c r="A648" i="5" s="1"/>
  <c r="A670" i="5" s="1"/>
  <c r="A692" i="5" s="1"/>
  <c r="A714" i="5" s="1"/>
  <c r="A736" i="5" s="1"/>
  <c r="A758" i="5" s="1"/>
  <c r="A780" i="5" s="1"/>
  <c r="A802" i="5" s="1"/>
  <c r="A824" i="5" s="1"/>
  <c r="A846" i="5" s="1"/>
  <c r="A868" i="5" s="1"/>
  <c r="A890" i="5" s="1"/>
  <c r="A912" i="5" s="1"/>
  <c r="A934" i="5" s="1"/>
  <c r="A956" i="5" s="1"/>
  <c r="A978" i="5" s="1"/>
  <c r="A1000" i="5" s="1"/>
  <c r="A1022" i="5" s="1"/>
  <c r="A1044" i="5" s="1"/>
  <c r="A1066" i="5" s="1"/>
  <c r="A1088" i="5" s="1"/>
  <c r="A32" i="5"/>
  <c r="A55" i="5" s="1"/>
  <c r="A77" i="5" s="1"/>
  <c r="A99" i="5" s="1"/>
  <c r="A121" i="5" s="1"/>
  <c r="A143" i="5" s="1"/>
  <c r="A165" i="5" s="1"/>
  <c r="A187" i="5" s="1"/>
  <c r="A209" i="5" s="1"/>
  <c r="A231" i="5" s="1"/>
  <c r="A253" i="5" s="1"/>
  <c r="A275" i="5" s="1"/>
  <c r="A297" i="5" s="1"/>
  <c r="A319" i="5" s="1"/>
  <c r="A341" i="5" s="1"/>
  <c r="A363" i="5" s="1"/>
  <c r="A385" i="5" s="1"/>
  <c r="A407" i="5" s="1"/>
  <c r="A429" i="5" s="1"/>
  <c r="A451" i="5" s="1"/>
  <c r="A473" i="5" s="1"/>
  <c r="A495" i="5" s="1"/>
  <c r="A517" i="5" s="1"/>
  <c r="A539" i="5" s="1"/>
  <c r="A561" i="5" s="1"/>
  <c r="A583" i="5" s="1"/>
  <c r="A605" i="5" s="1"/>
  <c r="A627" i="5" s="1"/>
  <c r="A649" i="5" s="1"/>
  <c r="A671" i="5" s="1"/>
  <c r="A693" i="5" s="1"/>
  <c r="A715" i="5" s="1"/>
  <c r="A737" i="5" s="1"/>
  <c r="A759" i="5" s="1"/>
  <c r="A781" i="5" s="1"/>
  <c r="A803" i="5" s="1"/>
  <c r="A825" i="5" s="1"/>
  <c r="A847" i="5" s="1"/>
  <c r="A869" i="5" s="1"/>
  <c r="A891" i="5" s="1"/>
  <c r="A913" i="5" s="1"/>
  <c r="A935" i="5" s="1"/>
  <c r="A957" i="5" s="1"/>
  <c r="A979" i="5" s="1"/>
  <c r="A1001" i="5" s="1"/>
  <c r="A1023" i="5" s="1"/>
  <c r="A1045" i="5" s="1"/>
  <c r="A1067" i="5" s="1"/>
  <c r="A1089" i="5" s="1"/>
  <c r="A33" i="5"/>
  <c r="A56" i="5" s="1"/>
  <c r="A34" i="5"/>
  <c r="A57" i="5" s="1"/>
  <c r="A79" i="5" s="1"/>
  <c r="A101" i="5" s="1"/>
  <c r="A123" i="5" s="1"/>
  <c r="A145" i="5" s="1"/>
  <c r="A167" i="5" s="1"/>
  <c r="A189" i="5" s="1"/>
  <c r="A211" i="5" s="1"/>
  <c r="A233" i="5" s="1"/>
  <c r="A255" i="5" s="1"/>
  <c r="A277" i="5" s="1"/>
  <c r="A299" i="5" s="1"/>
  <c r="A321" i="5" s="1"/>
  <c r="A343" i="5" s="1"/>
  <c r="A365" i="5" s="1"/>
  <c r="A387" i="5" s="1"/>
  <c r="A409" i="5" s="1"/>
  <c r="A431" i="5" s="1"/>
  <c r="A453" i="5" s="1"/>
  <c r="A475" i="5" s="1"/>
  <c r="A497" i="5" s="1"/>
  <c r="A519" i="5" s="1"/>
  <c r="A541" i="5" s="1"/>
  <c r="A563" i="5" s="1"/>
  <c r="A585" i="5" s="1"/>
  <c r="A607" i="5" s="1"/>
  <c r="A629" i="5" s="1"/>
  <c r="A651" i="5" s="1"/>
  <c r="A673" i="5" s="1"/>
  <c r="A695" i="5" s="1"/>
  <c r="A717" i="5" s="1"/>
  <c r="A739" i="5" s="1"/>
  <c r="A761" i="5" s="1"/>
  <c r="A783" i="5" s="1"/>
  <c r="A805" i="5" s="1"/>
  <c r="A827" i="5" s="1"/>
  <c r="A849" i="5" s="1"/>
  <c r="A871" i="5" s="1"/>
  <c r="A893" i="5" s="1"/>
  <c r="A915" i="5" s="1"/>
  <c r="A937" i="5" s="1"/>
  <c r="A959" i="5" s="1"/>
  <c r="A981" i="5" s="1"/>
  <c r="A1003" i="5" s="1"/>
  <c r="A1025" i="5" s="1"/>
  <c r="A1047" i="5" s="1"/>
  <c r="A1069" i="5" s="1"/>
  <c r="A1091" i="5" s="1"/>
  <c r="A35" i="5"/>
  <c r="A58" i="5" s="1"/>
  <c r="A80" i="5" s="1"/>
  <c r="A102" i="5" s="1"/>
  <c r="A124" i="5" s="1"/>
  <c r="A146" i="5" s="1"/>
  <c r="A168" i="5" s="1"/>
  <c r="A190" i="5" s="1"/>
  <c r="A212" i="5" s="1"/>
  <c r="A234" i="5" s="1"/>
  <c r="A256" i="5" s="1"/>
  <c r="A278" i="5" s="1"/>
  <c r="A300" i="5" s="1"/>
  <c r="A322" i="5" s="1"/>
  <c r="A344" i="5" s="1"/>
  <c r="A366" i="5" s="1"/>
  <c r="A388" i="5" s="1"/>
  <c r="A410" i="5" s="1"/>
  <c r="A432" i="5" s="1"/>
  <c r="A454" i="5" s="1"/>
  <c r="A476" i="5" s="1"/>
  <c r="A498" i="5" s="1"/>
  <c r="A520" i="5" s="1"/>
  <c r="A542" i="5" s="1"/>
  <c r="A564" i="5" s="1"/>
  <c r="A586" i="5" s="1"/>
  <c r="A608" i="5" s="1"/>
  <c r="A630" i="5" s="1"/>
  <c r="A652" i="5" s="1"/>
  <c r="A674" i="5" s="1"/>
  <c r="A696" i="5" s="1"/>
  <c r="A718" i="5" s="1"/>
  <c r="A740" i="5" s="1"/>
  <c r="A762" i="5" s="1"/>
  <c r="A784" i="5" s="1"/>
  <c r="A806" i="5" s="1"/>
  <c r="A828" i="5" s="1"/>
  <c r="A850" i="5" s="1"/>
  <c r="A872" i="5" s="1"/>
  <c r="A894" i="5" s="1"/>
  <c r="A916" i="5" s="1"/>
  <c r="A938" i="5" s="1"/>
  <c r="A960" i="5" s="1"/>
  <c r="A982" i="5" s="1"/>
  <c r="A1004" i="5" s="1"/>
  <c r="A1026" i="5" s="1"/>
  <c r="A1048" i="5" s="1"/>
  <c r="A1070" i="5" s="1"/>
  <c r="A1092" i="5" s="1"/>
  <c r="A36" i="5"/>
  <c r="A59" i="5" s="1"/>
  <c r="A81" i="5" s="1"/>
  <c r="A103" i="5" s="1"/>
  <c r="A125" i="5" s="1"/>
  <c r="A147" i="5" s="1"/>
  <c r="A169" i="5" s="1"/>
  <c r="A191" i="5" s="1"/>
  <c r="A213" i="5" s="1"/>
  <c r="A235" i="5" s="1"/>
  <c r="A257" i="5" s="1"/>
  <c r="A279" i="5" s="1"/>
  <c r="A301" i="5" s="1"/>
  <c r="A323" i="5" s="1"/>
  <c r="A345" i="5" s="1"/>
  <c r="A367" i="5" s="1"/>
  <c r="A389" i="5" s="1"/>
  <c r="A411" i="5" s="1"/>
  <c r="A433" i="5" s="1"/>
  <c r="A455" i="5" s="1"/>
  <c r="A477" i="5" s="1"/>
  <c r="A499" i="5" s="1"/>
  <c r="A521" i="5" s="1"/>
  <c r="A543" i="5" s="1"/>
  <c r="A565" i="5" s="1"/>
  <c r="A587" i="5" s="1"/>
  <c r="A609" i="5" s="1"/>
  <c r="A631" i="5" s="1"/>
  <c r="A653" i="5" s="1"/>
  <c r="A675" i="5" s="1"/>
  <c r="A697" i="5" s="1"/>
  <c r="A719" i="5" s="1"/>
  <c r="A741" i="5" s="1"/>
  <c r="A763" i="5" s="1"/>
  <c r="A785" i="5" s="1"/>
  <c r="A807" i="5" s="1"/>
  <c r="A829" i="5" s="1"/>
  <c r="A851" i="5" s="1"/>
  <c r="A873" i="5" s="1"/>
  <c r="A895" i="5" s="1"/>
  <c r="A917" i="5" s="1"/>
  <c r="A939" i="5" s="1"/>
  <c r="A961" i="5" s="1"/>
  <c r="A983" i="5" s="1"/>
  <c r="A1005" i="5" s="1"/>
  <c r="A1027" i="5" s="1"/>
  <c r="A1049" i="5" s="1"/>
  <c r="A1071" i="5" s="1"/>
  <c r="A1093" i="5" s="1"/>
  <c r="A37" i="5"/>
  <c r="A60" i="5" s="1"/>
  <c r="A82" i="5" s="1"/>
  <c r="A104" i="5" s="1"/>
  <c r="A126" i="5" s="1"/>
  <c r="A148" i="5" s="1"/>
  <c r="A170" i="5" s="1"/>
  <c r="A192" i="5" s="1"/>
  <c r="A214" i="5" s="1"/>
  <c r="A236" i="5" s="1"/>
  <c r="A258" i="5" s="1"/>
  <c r="A280" i="5" s="1"/>
  <c r="A302" i="5" s="1"/>
  <c r="A324" i="5" s="1"/>
  <c r="A346" i="5" s="1"/>
  <c r="A368" i="5" s="1"/>
  <c r="A390" i="5" s="1"/>
  <c r="A412" i="5" s="1"/>
  <c r="A434" i="5" s="1"/>
  <c r="A456" i="5" s="1"/>
  <c r="A478" i="5" s="1"/>
  <c r="A500" i="5" s="1"/>
  <c r="A522" i="5" s="1"/>
  <c r="A544" i="5" s="1"/>
  <c r="A566" i="5" s="1"/>
  <c r="A588" i="5" s="1"/>
  <c r="A610" i="5" s="1"/>
  <c r="A632" i="5" s="1"/>
  <c r="A654" i="5" s="1"/>
  <c r="A676" i="5" s="1"/>
  <c r="A698" i="5" s="1"/>
  <c r="A720" i="5" s="1"/>
  <c r="A742" i="5" s="1"/>
  <c r="A764" i="5" s="1"/>
  <c r="A786" i="5" s="1"/>
  <c r="A808" i="5" s="1"/>
  <c r="A830" i="5" s="1"/>
  <c r="A852" i="5" s="1"/>
  <c r="A874" i="5" s="1"/>
  <c r="A896" i="5" s="1"/>
  <c r="A918" i="5" s="1"/>
  <c r="A940" i="5" s="1"/>
  <c r="A962" i="5" s="1"/>
  <c r="A984" i="5" s="1"/>
  <c r="A1006" i="5" s="1"/>
  <c r="A1028" i="5" s="1"/>
  <c r="A1050" i="5" s="1"/>
  <c r="A1072" i="5" s="1"/>
  <c r="A1094" i="5" s="1"/>
  <c r="A38" i="5"/>
  <c r="A61" i="5" s="1"/>
  <c r="A83" i="5" s="1"/>
  <c r="A105" i="5" s="1"/>
  <c r="A127" i="5" s="1"/>
  <c r="A149" i="5" s="1"/>
  <c r="A171" i="5" s="1"/>
  <c r="A193" i="5" s="1"/>
  <c r="A215" i="5" s="1"/>
  <c r="A237" i="5" s="1"/>
  <c r="A259" i="5" s="1"/>
  <c r="A281" i="5" s="1"/>
  <c r="A303" i="5" s="1"/>
  <c r="A325" i="5" s="1"/>
  <c r="A347" i="5" s="1"/>
  <c r="A369" i="5" s="1"/>
  <c r="A391" i="5" s="1"/>
  <c r="A413" i="5" s="1"/>
  <c r="A435" i="5" s="1"/>
  <c r="A457" i="5" s="1"/>
  <c r="A479" i="5" s="1"/>
  <c r="A501" i="5" s="1"/>
  <c r="A523" i="5" s="1"/>
  <c r="A545" i="5" s="1"/>
  <c r="A567" i="5" s="1"/>
  <c r="A589" i="5" s="1"/>
  <c r="A611" i="5" s="1"/>
  <c r="A633" i="5" s="1"/>
  <c r="A655" i="5" s="1"/>
  <c r="A677" i="5" s="1"/>
  <c r="A699" i="5" s="1"/>
  <c r="A721" i="5" s="1"/>
  <c r="A743" i="5" s="1"/>
  <c r="A765" i="5" s="1"/>
  <c r="A787" i="5" s="1"/>
  <c r="A809" i="5" s="1"/>
  <c r="A831" i="5" s="1"/>
  <c r="A853" i="5" s="1"/>
  <c r="A875" i="5" s="1"/>
  <c r="A897" i="5" s="1"/>
  <c r="A919" i="5" s="1"/>
  <c r="A941" i="5" s="1"/>
  <c r="A963" i="5" s="1"/>
  <c r="A985" i="5" s="1"/>
  <c r="A1007" i="5" s="1"/>
  <c r="A1029" i="5" s="1"/>
  <c r="A1051" i="5" s="1"/>
  <c r="A1073" i="5" s="1"/>
  <c r="A1095" i="5" s="1"/>
  <c r="A40" i="5"/>
  <c r="A62" i="5" s="1"/>
  <c r="A84" i="5" s="1"/>
  <c r="A106" i="5" s="1"/>
  <c r="A128" i="5" s="1"/>
  <c r="A150" i="5" s="1"/>
  <c r="A172" i="5" s="1"/>
  <c r="A194" i="5" s="1"/>
  <c r="A216" i="5" s="1"/>
  <c r="A238" i="5" s="1"/>
  <c r="A260" i="5" s="1"/>
  <c r="A282" i="5" s="1"/>
  <c r="A304" i="5" s="1"/>
  <c r="A326" i="5" s="1"/>
  <c r="A348" i="5" s="1"/>
  <c r="A370" i="5" s="1"/>
  <c r="A392" i="5" s="1"/>
  <c r="A414" i="5" s="1"/>
  <c r="A436" i="5" s="1"/>
  <c r="A458" i="5" s="1"/>
  <c r="A480" i="5" s="1"/>
  <c r="A502" i="5" s="1"/>
  <c r="A524" i="5" s="1"/>
  <c r="A546" i="5" s="1"/>
  <c r="A568" i="5" s="1"/>
  <c r="A590" i="5" s="1"/>
  <c r="A612" i="5" s="1"/>
  <c r="A634" i="5" s="1"/>
  <c r="A656" i="5" s="1"/>
  <c r="A678" i="5" s="1"/>
  <c r="A700" i="5" s="1"/>
  <c r="A722" i="5" s="1"/>
  <c r="A744" i="5" s="1"/>
  <c r="A766" i="5" s="1"/>
  <c r="A788" i="5" s="1"/>
  <c r="A810" i="5" s="1"/>
  <c r="A832" i="5" s="1"/>
  <c r="A854" i="5" s="1"/>
  <c r="A876" i="5" s="1"/>
  <c r="A898" i="5" s="1"/>
  <c r="A920" i="5" s="1"/>
  <c r="A942" i="5" s="1"/>
  <c r="A964" i="5" s="1"/>
  <c r="A986" i="5" s="1"/>
  <c r="A1008" i="5" s="1"/>
  <c r="A1030" i="5" s="1"/>
  <c r="A1052" i="5" s="1"/>
  <c r="A1074" i="5" s="1"/>
  <c r="A1096" i="5" s="1"/>
  <c r="A41" i="5"/>
  <c r="A63" i="5" s="1"/>
  <c r="A85" i="5" s="1"/>
  <c r="A107" i="5" s="1"/>
  <c r="A129" i="5" s="1"/>
  <c r="A151" i="5" s="1"/>
  <c r="A173" i="5" s="1"/>
  <c r="A195" i="5" s="1"/>
  <c r="A217" i="5" s="1"/>
  <c r="A239" i="5" s="1"/>
  <c r="A261" i="5" s="1"/>
  <c r="A283" i="5" s="1"/>
  <c r="A305" i="5" s="1"/>
  <c r="A327" i="5" s="1"/>
  <c r="A349" i="5" s="1"/>
  <c r="A371" i="5" s="1"/>
  <c r="A393" i="5" s="1"/>
  <c r="A415" i="5" s="1"/>
  <c r="A437" i="5" s="1"/>
  <c r="A459" i="5" s="1"/>
  <c r="A481" i="5" s="1"/>
  <c r="A503" i="5" s="1"/>
  <c r="A525" i="5" s="1"/>
  <c r="A547" i="5" s="1"/>
  <c r="A569" i="5" s="1"/>
  <c r="A591" i="5" s="1"/>
  <c r="A613" i="5" s="1"/>
  <c r="A635" i="5" s="1"/>
  <c r="A657" i="5" s="1"/>
  <c r="A679" i="5" s="1"/>
  <c r="A701" i="5" s="1"/>
  <c r="A723" i="5" s="1"/>
  <c r="A745" i="5" s="1"/>
  <c r="A767" i="5" s="1"/>
  <c r="A789" i="5" s="1"/>
  <c r="A811" i="5" s="1"/>
  <c r="A833" i="5" s="1"/>
  <c r="A855" i="5" s="1"/>
  <c r="A877" i="5" s="1"/>
  <c r="A899" i="5" s="1"/>
  <c r="A921" i="5" s="1"/>
  <c r="A943" i="5" s="1"/>
  <c r="A965" i="5" s="1"/>
  <c r="A987" i="5" s="1"/>
  <c r="A1009" i="5" s="1"/>
  <c r="A1031" i="5" s="1"/>
  <c r="A1053" i="5" s="1"/>
  <c r="A1075" i="5" s="1"/>
  <c r="A1097" i="5" s="1"/>
  <c r="A42" i="5"/>
  <c r="A64" i="5" s="1"/>
  <c r="A86" i="5" s="1"/>
  <c r="A108" i="5" s="1"/>
  <c r="A130" i="5" s="1"/>
  <c r="A152" i="5" s="1"/>
  <c r="A174" i="5" s="1"/>
  <c r="A196" i="5" s="1"/>
  <c r="A218" i="5" s="1"/>
  <c r="A240" i="5" s="1"/>
  <c r="A262" i="5" s="1"/>
  <c r="A284" i="5" s="1"/>
  <c r="A306" i="5" s="1"/>
  <c r="A328" i="5" s="1"/>
  <c r="A350" i="5" s="1"/>
  <c r="A372" i="5" s="1"/>
  <c r="A394" i="5" s="1"/>
  <c r="A416" i="5" s="1"/>
  <c r="A438" i="5" s="1"/>
  <c r="A460" i="5" s="1"/>
  <c r="A482" i="5" s="1"/>
  <c r="A504" i="5" s="1"/>
  <c r="A526" i="5" s="1"/>
  <c r="A548" i="5" s="1"/>
  <c r="A570" i="5" s="1"/>
  <c r="A592" i="5" s="1"/>
  <c r="A614" i="5" s="1"/>
  <c r="A636" i="5" s="1"/>
  <c r="A658" i="5" s="1"/>
  <c r="A680" i="5" s="1"/>
  <c r="A702" i="5" s="1"/>
  <c r="A724" i="5" s="1"/>
  <c r="A746" i="5" s="1"/>
  <c r="A768" i="5" s="1"/>
  <c r="A790" i="5" s="1"/>
  <c r="A812" i="5" s="1"/>
  <c r="A834" i="5" s="1"/>
  <c r="A856" i="5" s="1"/>
  <c r="A878" i="5" s="1"/>
  <c r="A900" i="5" s="1"/>
  <c r="A922" i="5" s="1"/>
  <c r="A944" i="5" s="1"/>
  <c r="A966" i="5" s="1"/>
  <c r="A988" i="5" s="1"/>
  <c r="A1010" i="5" s="1"/>
  <c r="A1032" i="5" s="1"/>
  <c r="A1054" i="5" s="1"/>
  <c r="A1076" i="5" s="1"/>
  <c r="A1098" i="5" s="1"/>
  <c r="A43" i="5"/>
  <c r="A44" i="5"/>
  <c r="A66" i="5" s="1"/>
  <c r="A88" i="5" s="1"/>
  <c r="A110" i="5" s="1"/>
  <c r="A132" i="5" s="1"/>
  <c r="A154" i="5" s="1"/>
  <c r="A176" i="5" s="1"/>
  <c r="A198" i="5" s="1"/>
  <c r="A220" i="5" s="1"/>
  <c r="A242" i="5" s="1"/>
  <c r="A264" i="5" s="1"/>
  <c r="A286" i="5" s="1"/>
  <c r="A308" i="5" s="1"/>
  <c r="A330" i="5" s="1"/>
  <c r="A352" i="5" s="1"/>
  <c r="A374" i="5" s="1"/>
  <c r="A396" i="5" s="1"/>
  <c r="A418" i="5" s="1"/>
  <c r="A440" i="5" s="1"/>
  <c r="A462" i="5" s="1"/>
  <c r="A484" i="5" s="1"/>
  <c r="A506" i="5" s="1"/>
  <c r="A528" i="5" s="1"/>
  <c r="A550" i="5" s="1"/>
  <c r="A572" i="5" s="1"/>
  <c r="A594" i="5" s="1"/>
  <c r="A616" i="5" s="1"/>
  <c r="A638" i="5" s="1"/>
  <c r="A660" i="5" s="1"/>
  <c r="A682" i="5" s="1"/>
  <c r="A704" i="5" s="1"/>
  <c r="A726" i="5" s="1"/>
  <c r="A748" i="5" s="1"/>
  <c r="A770" i="5" s="1"/>
  <c r="A792" i="5" s="1"/>
  <c r="A814" i="5" s="1"/>
  <c r="A836" i="5" s="1"/>
  <c r="A858" i="5" s="1"/>
  <c r="A880" i="5" s="1"/>
  <c r="A902" i="5" s="1"/>
  <c r="A924" i="5" s="1"/>
  <c r="A946" i="5" s="1"/>
  <c r="A968" i="5" s="1"/>
  <c r="A990" i="5" s="1"/>
  <c r="A1012" i="5" s="1"/>
  <c r="A1034" i="5" s="1"/>
  <c r="A1056" i="5" s="1"/>
  <c r="A1078" i="5" s="1"/>
  <c r="A1100" i="5" s="1"/>
  <c r="A45" i="5"/>
  <c r="A67" i="5" s="1"/>
  <c r="A89" i="5" s="1"/>
  <c r="A111" i="5" s="1"/>
  <c r="A133" i="5" s="1"/>
  <c r="A155" i="5" s="1"/>
  <c r="A177" i="5" s="1"/>
  <c r="A199" i="5" s="1"/>
  <c r="A221" i="5" s="1"/>
  <c r="A243" i="5" s="1"/>
  <c r="A265" i="5" s="1"/>
  <c r="A287" i="5" s="1"/>
  <c r="A309" i="5" s="1"/>
  <c r="A331" i="5" s="1"/>
  <c r="A353" i="5" s="1"/>
  <c r="A375" i="5" s="1"/>
  <c r="A397" i="5" s="1"/>
  <c r="A419" i="5" s="1"/>
  <c r="A441" i="5" s="1"/>
  <c r="A463" i="5" s="1"/>
  <c r="A485" i="5" s="1"/>
  <c r="A507" i="5" s="1"/>
  <c r="A529" i="5" s="1"/>
  <c r="A551" i="5" s="1"/>
  <c r="A573" i="5" s="1"/>
  <c r="A595" i="5" s="1"/>
  <c r="A617" i="5" s="1"/>
  <c r="A639" i="5" s="1"/>
  <c r="A661" i="5" s="1"/>
  <c r="A683" i="5" s="1"/>
  <c r="A705" i="5" s="1"/>
  <c r="A727" i="5" s="1"/>
  <c r="A749" i="5" s="1"/>
  <c r="A771" i="5" s="1"/>
  <c r="A793" i="5" s="1"/>
  <c r="A815" i="5" s="1"/>
  <c r="A837" i="5" s="1"/>
  <c r="A859" i="5" s="1"/>
  <c r="A881" i="5" s="1"/>
  <c r="A903" i="5" s="1"/>
  <c r="A925" i="5" s="1"/>
  <c r="A947" i="5" s="1"/>
  <c r="A969" i="5" s="1"/>
  <c r="A991" i="5" s="1"/>
  <c r="A1013" i="5" s="1"/>
  <c r="A1035" i="5" s="1"/>
  <c r="A1057" i="5" s="1"/>
  <c r="A1079" i="5" s="1"/>
  <c r="A1101" i="5" s="1"/>
  <c r="A46" i="5"/>
  <c r="A68" i="5" s="1"/>
  <c r="A90" i="5" s="1"/>
  <c r="A112" i="5" s="1"/>
  <c r="A134" i="5" s="1"/>
  <c r="A156" i="5" s="1"/>
  <c r="A178" i="5" s="1"/>
  <c r="A200" i="5" s="1"/>
  <c r="A222" i="5" s="1"/>
  <c r="A244" i="5" s="1"/>
  <c r="A266" i="5" s="1"/>
  <c r="A288" i="5" s="1"/>
  <c r="A310" i="5" s="1"/>
  <c r="A332" i="5" s="1"/>
  <c r="A354" i="5" s="1"/>
  <c r="A376" i="5" s="1"/>
  <c r="A398" i="5" s="1"/>
  <c r="A420" i="5" s="1"/>
  <c r="A442" i="5" s="1"/>
  <c r="A464" i="5" s="1"/>
  <c r="A486" i="5" s="1"/>
  <c r="A508" i="5" s="1"/>
  <c r="A530" i="5" s="1"/>
  <c r="A552" i="5" s="1"/>
  <c r="A574" i="5" s="1"/>
  <c r="A596" i="5" s="1"/>
  <c r="A618" i="5" s="1"/>
  <c r="A640" i="5" s="1"/>
  <c r="A662" i="5" s="1"/>
  <c r="A684" i="5" s="1"/>
  <c r="A706" i="5" s="1"/>
  <c r="A728" i="5" s="1"/>
  <c r="A750" i="5" s="1"/>
  <c r="A772" i="5" s="1"/>
  <c r="A794" i="5" s="1"/>
  <c r="A816" i="5" s="1"/>
  <c r="A838" i="5" s="1"/>
  <c r="A860" i="5" s="1"/>
  <c r="A882" i="5" s="1"/>
  <c r="A904" i="5" s="1"/>
  <c r="A926" i="5" s="1"/>
  <c r="A948" i="5" s="1"/>
  <c r="A970" i="5" s="1"/>
  <c r="A992" i="5" s="1"/>
  <c r="A1014" i="5" s="1"/>
  <c r="A1036" i="5" s="1"/>
  <c r="A1058" i="5" s="1"/>
  <c r="A1080" i="5" s="1"/>
  <c r="A1102" i="5" s="1"/>
  <c r="A47" i="5"/>
  <c r="A69" i="5" s="1"/>
  <c r="A91" i="5" s="1"/>
  <c r="A113" i="5" s="1"/>
  <c r="A135" i="5" s="1"/>
  <c r="A157" i="5" s="1"/>
  <c r="A179" i="5" s="1"/>
  <c r="A201" i="5" s="1"/>
  <c r="A223" i="5" s="1"/>
  <c r="A245" i="5" s="1"/>
  <c r="A267" i="5" s="1"/>
  <c r="A289" i="5" s="1"/>
  <c r="A311" i="5" s="1"/>
  <c r="A333" i="5" s="1"/>
  <c r="A355" i="5" s="1"/>
  <c r="A377" i="5" s="1"/>
  <c r="A399" i="5" s="1"/>
  <c r="A421" i="5" s="1"/>
  <c r="A443" i="5" s="1"/>
  <c r="A465" i="5" s="1"/>
  <c r="A487" i="5" s="1"/>
  <c r="A509" i="5" s="1"/>
  <c r="A531" i="5" s="1"/>
  <c r="A553" i="5" s="1"/>
  <c r="A575" i="5" s="1"/>
  <c r="A597" i="5" s="1"/>
  <c r="A619" i="5" s="1"/>
  <c r="A641" i="5" s="1"/>
  <c r="A663" i="5" s="1"/>
  <c r="A685" i="5" s="1"/>
  <c r="A707" i="5" s="1"/>
  <c r="A729" i="5" s="1"/>
  <c r="A751" i="5" s="1"/>
  <c r="A773" i="5" s="1"/>
  <c r="A795" i="5" s="1"/>
  <c r="A817" i="5" s="1"/>
  <c r="A839" i="5" s="1"/>
  <c r="A861" i="5" s="1"/>
  <c r="A883" i="5" s="1"/>
  <c r="A905" i="5" s="1"/>
  <c r="A927" i="5" s="1"/>
  <c r="A949" i="5" s="1"/>
  <c r="A971" i="5" s="1"/>
  <c r="A993" i="5" s="1"/>
  <c r="A1015" i="5" s="1"/>
  <c r="A1037" i="5" s="1"/>
  <c r="A1059" i="5" s="1"/>
  <c r="A1081" i="5" s="1"/>
  <c r="A1103" i="5" s="1"/>
  <c r="A48" i="5"/>
  <c r="A70" i="5" s="1"/>
  <c r="A92" i="5" s="1"/>
  <c r="A114" i="5" s="1"/>
  <c r="A136" i="5" s="1"/>
  <c r="A158" i="5" s="1"/>
  <c r="A180" i="5" s="1"/>
  <c r="A202" i="5" s="1"/>
  <c r="A224" i="5" s="1"/>
  <c r="A246" i="5" s="1"/>
  <c r="A268" i="5" s="1"/>
  <c r="A290" i="5" s="1"/>
  <c r="A312" i="5" s="1"/>
  <c r="A334" i="5" s="1"/>
  <c r="A356" i="5" s="1"/>
  <c r="A378" i="5" s="1"/>
  <c r="A400" i="5" s="1"/>
  <c r="A422" i="5" s="1"/>
  <c r="A444" i="5" s="1"/>
  <c r="A466" i="5" s="1"/>
  <c r="A488" i="5" s="1"/>
  <c r="A510" i="5" s="1"/>
  <c r="A532" i="5" s="1"/>
  <c r="A554" i="5" s="1"/>
  <c r="A576" i="5" s="1"/>
  <c r="A598" i="5" s="1"/>
  <c r="A620" i="5" s="1"/>
  <c r="A642" i="5" s="1"/>
  <c r="A664" i="5" s="1"/>
  <c r="A686" i="5" s="1"/>
  <c r="A708" i="5" s="1"/>
  <c r="A730" i="5" s="1"/>
  <c r="A752" i="5" s="1"/>
  <c r="A774" i="5" s="1"/>
  <c r="A796" i="5" s="1"/>
  <c r="A818" i="5" s="1"/>
  <c r="A840" i="5" s="1"/>
  <c r="A862" i="5" s="1"/>
  <c r="A884" i="5" s="1"/>
  <c r="A906" i="5" s="1"/>
  <c r="A928" i="5" s="1"/>
  <c r="A950" i="5" s="1"/>
  <c r="A972" i="5" s="1"/>
  <c r="A994" i="5" s="1"/>
  <c r="A1016" i="5" s="1"/>
  <c r="A1038" i="5" s="1"/>
  <c r="A1060" i="5" s="1"/>
  <c r="A1082" i="5" s="1"/>
  <c r="A1104" i="5" s="1"/>
  <c r="A49" i="5"/>
  <c r="A71" i="5" s="1"/>
  <c r="A93" i="5" s="1"/>
  <c r="A115" i="5" s="1"/>
  <c r="A137" i="5" s="1"/>
  <c r="A159" i="5" s="1"/>
  <c r="A181" i="5" s="1"/>
  <c r="A203" i="5" s="1"/>
  <c r="A225" i="5" s="1"/>
  <c r="A247" i="5" s="1"/>
  <c r="A269" i="5" s="1"/>
  <c r="A291" i="5" s="1"/>
  <c r="A313" i="5" s="1"/>
  <c r="A335" i="5" s="1"/>
  <c r="A357" i="5" s="1"/>
  <c r="A379" i="5" s="1"/>
  <c r="A401" i="5" s="1"/>
  <c r="A423" i="5" s="1"/>
  <c r="A445" i="5" s="1"/>
  <c r="A467" i="5" s="1"/>
  <c r="A489" i="5" s="1"/>
  <c r="A511" i="5" s="1"/>
  <c r="A533" i="5" s="1"/>
  <c r="A555" i="5" s="1"/>
  <c r="A577" i="5" s="1"/>
  <c r="A599" i="5" s="1"/>
  <c r="A621" i="5" s="1"/>
  <c r="A643" i="5" s="1"/>
  <c r="A665" i="5" s="1"/>
  <c r="A687" i="5" s="1"/>
  <c r="A709" i="5" s="1"/>
  <c r="A731" i="5" s="1"/>
  <c r="A753" i="5" s="1"/>
  <c r="A775" i="5" s="1"/>
  <c r="A797" i="5" s="1"/>
  <c r="A819" i="5" s="1"/>
  <c r="A841" i="5" s="1"/>
  <c r="A863" i="5" s="1"/>
  <c r="A885" i="5" s="1"/>
  <c r="A907" i="5" s="1"/>
  <c r="A929" i="5" s="1"/>
  <c r="A951" i="5" s="1"/>
  <c r="A973" i="5" s="1"/>
  <c r="A995" i="5" s="1"/>
  <c r="A1017" i="5" s="1"/>
  <c r="A1039" i="5" s="1"/>
  <c r="A1061" i="5" s="1"/>
  <c r="A1083" i="5" s="1"/>
  <c r="A1105" i="5" s="1"/>
  <c r="A50" i="5"/>
  <c r="A72" i="5" s="1"/>
  <c r="A94" i="5" s="1"/>
  <c r="A116" i="5" s="1"/>
  <c r="A138" i="5" s="1"/>
  <c r="A160" i="5" s="1"/>
  <c r="A182" i="5" s="1"/>
  <c r="A204" i="5" s="1"/>
  <c r="A226" i="5" s="1"/>
  <c r="A248" i="5" s="1"/>
  <c r="A270" i="5" s="1"/>
  <c r="A292" i="5" s="1"/>
  <c r="A314" i="5" s="1"/>
  <c r="A336" i="5" s="1"/>
  <c r="A358" i="5" s="1"/>
  <c r="A380" i="5" s="1"/>
  <c r="A402" i="5" s="1"/>
  <c r="A424" i="5" s="1"/>
  <c r="A446" i="5" s="1"/>
  <c r="A468" i="5" s="1"/>
  <c r="A490" i="5" s="1"/>
  <c r="A512" i="5" s="1"/>
  <c r="A534" i="5" s="1"/>
  <c r="A556" i="5" s="1"/>
  <c r="A578" i="5" s="1"/>
  <c r="A600" i="5" s="1"/>
  <c r="A622" i="5" s="1"/>
  <c r="A644" i="5" s="1"/>
  <c r="A666" i="5" s="1"/>
  <c r="A688" i="5" s="1"/>
  <c r="A710" i="5" s="1"/>
  <c r="A732" i="5" s="1"/>
  <c r="A754" i="5" s="1"/>
  <c r="A776" i="5" s="1"/>
  <c r="A798" i="5" s="1"/>
  <c r="A820" i="5" s="1"/>
  <c r="A842" i="5" s="1"/>
  <c r="A864" i="5" s="1"/>
  <c r="A886" i="5" s="1"/>
  <c r="A908" i="5" s="1"/>
  <c r="A930" i="5" s="1"/>
  <c r="A952" i="5" s="1"/>
  <c r="A974" i="5" s="1"/>
  <c r="A996" i="5" s="1"/>
  <c r="A1018" i="5" s="1"/>
  <c r="A1040" i="5" s="1"/>
  <c r="A1062" i="5" s="1"/>
  <c r="A1084" i="5" s="1"/>
  <c r="A1106" i="5" s="1"/>
  <c r="A65" i="5"/>
  <c r="A87" i="5" s="1"/>
  <c r="A109" i="5" s="1"/>
  <c r="A131" i="5" s="1"/>
  <c r="A153" i="5" s="1"/>
  <c r="A175" i="5" s="1"/>
  <c r="A197" i="5" s="1"/>
  <c r="A219" i="5" s="1"/>
  <c r="A241" i="5" s="1"/>
  <c r="A263" i="5" s="1"/>
  <c r="A285" i="5" s="1"/>
  <c r="A307" i="5" s="1"/>
  <c r="A329" i="5" s="1"/>
  <c r="A351" i="5" s="1"/>
  <c r="A373" i="5" s="1"/>
  <c r="A395" i="5" s="1"/>
  <c r="A417" i="5" s="1"/>
  <c r="A439" i="5" s="1"/>
  <c r="A461" i="5" s="1"/>
  <c r="A483" i="5" s="1"/>
  <c r="A505" i="5" s="1"/>
  <c r="A527" i="5" s="1"/>
  <c r="A549" i="5" s="1"/>
  <c r="A571" i="5" s="1"/>
  <c r="A593" i="5" s="1"/>
  <c r="A615" i="5" s="1"/>
  <c r="A637" i="5" s="1"/>
  <c r="A659" i="5" s="1"/>
  <c r="A681" i="5" s="1"/>
  <c r="A703" i="5" s="1"/>
  <c r="A725" i="5" s="1"/>
  <c r="A747" i="5" s="1"/>
  <c r="A769" i="5" s="1"/>
  <c r="A791" i="5" s="1"/>
  <c r="A813" i="5" s="1"/>
  <c r="A835" i="5" s="1"/>
  <c r="A857" i="5" s="1"/>
  <c r="A879" i="5" s="1"/>
  <c r="A901" i="5" s="1"/>
  <c r="A923" i="5" s="1"/>
  <c r="A945" i="5" s="1"/>
  <c r="A967" i="5" s="1"/>
  <c r="A989" i="5" s="1"/>
  <c r="A1011" i="5" s="1"/>
  <c r="A1033" i="5" s="1"/>
  <c r="A1055" i="5" s="1"/>
  <c r="A1077" i="5" s="1"/>
  <c r="A1099" i="5" s="1"/>
  <c r="A28" i="5"/>
  <c r="B26" i="5" s="1"/>
  <c r="AB9" i="5"/>
  <c r="AG9" i="5"/>
  <c r="AL9" i="5"/>
  <c r="AQ9" i="5"/>
  <c r="AV9" i="5"/>
  <c r="F54" i="10"/>
  <c r="AB10" i="5"/>
  <c r="AG10" i="5"/>
  <c r="AL10" i="5"/>
  <c r="AQ10" i="5"/>
  <c r="AV10" i="5"/>
  <c r="AB11" i="5"/>
  <c r="AG11" i="5"/>
  <c r="AL11" i="5"/>
  <c r="AQ11" i="5"/>
  <c r="AV11" i="5"/>
  <c r="AB12" i="5"/>
  <c r="AG12" i="5"/>
  <c r="AL12" i="5"/>
  <c r="AQ12" i="5"/>
  <c r="AV12" i="5"/>
  <c r="AB13" i="5"/>
  <c r="AG13" i="5"/>
  <c r="AL13" i="5"/>
  <c r="AQ13" i="5"/>
  <c r="AV13" i="5"/>
  <c r="AB14" i="5"/>
  <c r="AG14" i="5"/>
  <c r="AL14" i="5"/>
  <c r="AQ14" i="5"/>
  <c r="AV14" i="5"/>
  <c r="AB15" i="5"/>
  <c r="AG15" i="5"/>
  <c r="AL15" i="5"/>
  <c r="AQ15" i="5"/>
  <c r="AV15" i="5"/>
  <c r="AB16" i="5"/>
  <c r="AG16" i="5"/>
  <c r="AL16" i="5"/>
  <c r="AQ16" i="5"/>
  <c r="AV16" i="5"/>
  <c r="AB17" i="5"/>
  <c r="AG17" i="5"/>
  <c r="AL17" i="5"/>
  <c r="AQ17" i="5"/>
  <c r="AV17" i="5"/>
  <c r="AB18" i="5"/>
  <c r="AG18" i="5"/>
  <c r="AL18" i="5"/>
  <c r="AQ18" i="5"/>
  <c r="AV18" i="5"/>
  <c r="E77" i="10"/>
  <c r="G77" i="10"/>
  <c r="F77" i="10"/>
  <c r="E78" i="10"/>
  <c r="F78" i="10"/>
  <c r="G78" i="10"/>
  <c r="J82" i="10"/>
  <c r="F86" i="10"/>
  <c r="G86" i="10"/>
  <c r="E86" i="10"/>
  <c r="R47" i="6"/>
  <c r="H47" i="6"/>
  <c r="M157" i="6"/>
  <c r="AG333" i="6"/>
  <c r="AG377" i="6"/>
  <c r="AV443" i="6"/>
  <c r="AB509" i="6"/>
  <c r="W597" i="6"/>
  <c r="W641" i="6"/>
  <c r="E157" i="10"/>
  <c r="F157" i="10"/>
  <c r="G157" i="10"/>
  <c r="J161" i="10"/>
  <c r="H161" i="10"/>
  <c r="I161" i="10"/>
  <c r="E165" i="10"/>
  <c r="F165" i="10"/>
  <c r="G165" i="10"/>
  <c r="E173" i="10"/>
  <c r="F173" i="10"/>
  <c r="G173" i="10"/>
  <c r="J169" i="10"/>
  <c r="H169" i="10"/>
  <c r="I169" i="10"/>
  <c r="E108" i="10"/>
  <c r="G108" i="10"/>
  <c r="F108" i="10"/>
  <c r="M25" i="6"/>
  <c r="E71" i="10"/>
  <c r="F71" i="10"/>
  <c r="G71" i="10"/>
  <c r="E79" i="10"/>
  <c r="F79" i="10"/>
  <c r="G79" i="10"/>
  <c r="F87" i="10"/>
  <c r="G87" i="10"/>
  <c r="E87" i="10"/>
  <c r="AL113" i="6"/>
  <c r="AB135" i="6"/>
  <c r="AB201" i="6"/>
  <c r="AL245" i="6"/>
  <c r="R311" i="6"/>
  <c r="R355" i="6"/>
  <c r="AL377" i="6"/>
  <c r="AV399" i="6"/>
  <c r="AG465" i="6"/>
  <c r="M531" i="6"/>
  <c r="AG597" i="6"/>
  <c r="AQ619" i="6"/>
  <c r="AB641" i="6"/>
  <c r="AV707" i="6"/>
  <c r="H751" i="6"/>
  <c r="AB773" i="6"/>
  <c r="W48" i="7"/>
  <c r="R444" i="7"/>
  <c r="AL531" i="9"/>
  <c r="E85" i="10"/>
  <c r="G85" i="10"/>
  <c r="F85" i="10"/>
  <c r="H89" i="10"/>
  <c r="J89" i="10"/>
  <c r="I89" i="10"/>
  <c r="E92" i="10"/>
  <c r="G92" i="10"/>
  <c r="F92" i="10"/>
  <c r="E100" i="10"/>
  <c r="G100" i="10"/>
  <c r="F100" i="10"/>
  <c r="J104" i="10"/>
  <c r="E61" i="10"/>
  <c r="G61" i="10"/>
  <c r="F61" i="10"/>
  <c r="E53" i="10"/>
  <c r="G53" i="10"/>
  <c r="F53" i="10"/>
  <c r="AL114" i="5"/>
  <c r="R25" i="6"/>
  <c r="G72" i="10"/>
  <c r="E72" i="10"/>
  <c r="F72" i="10"/>
  <c r="H76" i="10"/>
  <c r="J76" i="10"/>
  <c r="G80" i="10"/>
  <c r="E80" i="10"/>
  <c r="F80" i="10"/>
  <c r="H84" i="10"/>
  <c r="J84" i="10"/>
  <c r="R135" i="6"/>
  <c r="AL157" i="6"/>
  <c r="R267" i="6"/>
  <c r="AL289" i="6"/>
  <c r="R399" i="6"/>
  <c r="AB465" i="6"/>
  <c r="M619" i="6"/>
  <c r="M707" i="6"/>
  <c r="M751" i="6"/>
  <c r="F135" i="10"/>
  <c r="G135" i="10"/>
  <c r="E135" i="10"/>
  <c r="H139" i="10"/>
  <c r="J139" i="10"/>
  <c r="F143" i="10"/>
  <c r="G143" i="10"/>
  <c r="E143" i="10"/>
  <c r="H147" i="10"/>
  <c r="J147" i="10"/>
  <c r="AG245" i="9"/>
  <c r="M663" i="9"/>
  <c r="AB378" i="5"/>
  <c r="E55" i="10"/>
  <c r="F55" i="10"/>
  <c r="G55" i="10"/>
  <c r="G60" i="10"/>
  <c r="E60" i="10"/>
  <c r="F60" i="10"/>
  <c r="G52" i="10"/>
  <c r="E52" i="10"/>
  <c r="F52" i="10"/>
  <c r="AQ400" i="5"/>
  <c r="W25" i="6"/>
  <c r="E73" i="10"/>
  <c r="G73" i="10"/>
  <c r="F73" i="10"/>
  <c r="E81" i="10"/>
  <c r="G81" i="10"/>
  <c r="F81" i="10"/>
  <c r="E89" i="10"/>
  <c r="F89" i="10"/>
  <c r="G89" i="10"/>
  <c r="H113" i="6"/>
  <c r="AV157" i="6"/>
  <c r="AV289" i="6"/>
  <c r="AB355" i="6"/>
  <c r="AV377" i="6"/>
  <c r="W399" i="6"/>
  <c r="AQ509" i="6"/>
  <c r="W575" i="6"/>
  <c r="R619" i="6"/>
  <c r="AL729" i="6"/>
  <c r="AL773" i="6"/>
  <c r="R839" i="6"/>
  <c r="AG25" i="7"/>
  <c r="E96" i="10"/>
  <c r="G96" i="10"/>
  <c r="F96" i="10"/>
  <c r="J100" i="10"/>
  <c r="E104" i="10"/>
  <c r="G104" i="10"/>
  <c r="F104" i="10"/>
  <c r="J108" i="10"/>
  <c r="F115" i="10"/>
  <c r="G115" i="10"/>
  <c r="E115" i="10"/>
  <c r="H119" i="10"/>
  <c r="J119" i="10"/>
  <c r="F123" i="10"/>
  <c r="G123" i="10"/>
  <c r="E123" i="10"/>
  <c r="J127" i="10"/>
  <c r="I127" i="10"/>
  <c r="E131" i="10"/>
  <c r="F131" i="10"/>
  <c r="G131" i="10"/>
  <c r="G56" i="10"/>
  <c r="E56" i="10"/>
  <c r="F56" i="10"/>
  <c r="I81" i="10"/>
  <c r="H81" i="10"/>
  <c r="E62" i="10"/>
  <c r="F62" i="10"/>
  <c r="G62" i="10"/>
  <c r="E54" i="10"/>
  <c r="G54" i="10"/>
  <c r="E59" i="10"/>
  <c r="F59" i="10"/>
  <c r="G59" i="10"/>
  <c r="E51" i="10"/>
  <c r="F51" i="10"/>
  <c r="G51" i="10"/>
  <c r="R356" i="5"/>
  <c r="H70" i="10"/>
  <c r="E74" i="10"/>
  <c r="F74" i="10"/>
  <c r="G74" i="10"/>
  <c r="J78" i="10"/>
  <c r="E82" i="10"/>
  <c r="F82" i="10"/>
  <c r="G82" i="10"/>
  <c r="I86" i="10"/>
  <c r="P89" i="10"/>
  <c r="L87" i="10"/>
  <c r="N84" i="10"/>
  <c r="P81" i="10"/>
  <c r="L79" i="10"/>
  <c r="N76" i="10"/>
  <c r="N89" i="10"/>
  <c r="P86" i="10"/>
  <c r="L84" i="10"/>
  <c r="N81" i="10"/>
  <c r="P78" i="10"/>
  <c r="L76" i="10"/>
  <c r="M85" i="10"/>
  <c r="O82" i="10"/>
  <c r="K80" i="10"/>
  <c r="K89" i="10"/>
  <c r="M86" i="10"/>
  <c r="O83" i="10"/>
  <c r="K81" i="10"/>
  <c r="M78" i="10"/>
  <c r="O75" i="10"/>
  <c r="N87" i="10"/>
  <c r="P84" i="10"/>
  <c r="L82" i="10"/>
  <c r="P80" i="10"/>
  <c r="N79" i="10"/>
  <c r="L78" i="10"/>
  <c r="P76" i="10"/>
  <c r="N75" i="10"/>
  <c r="L85" i="10"/>
  <c r="O81" i="10"/>
  <c r="K78" i="10"/>
  <c r="M75" i="10"/>
  <c r="P73" i="10"/>
  <c r="N72" i="10"/>
  <c r="L71" i="10"/>
  <c r="O84" i="10"/>
  <c r="L81" i="10"/>
  <c r="O77" i="10"/>
  <c r="K75" i="10"/>
  <c r="O73" i="10"/>
  <c r="M72" i="10"/>
  <c r="K71" i="10"/>
  <c r="P87" i="10"/>
  <c r="M84" i="10"/>
  <c r="O80" i="10"/>
  <c r="M77" i="10"/>
  <c r="P74" i="10"/>
  <c r="N73" i="10"/>
  <c r="L72" i="10"/>
  <c r="P70" i="10"/>
  <c r="M87" i="10"/>
  <c r="P83" i="10"/>
  <c r="M80" i="10"/>
  <c r="L77" i="10"/>
  <c r="O74" i="10"/>
  <c r="M73" i="10"/>
  <c r="K72" i="10"/>
  <c r="O70" i="10"/>
  <c r="N86" i="10"/>
  <c r="K87" i="10"/>
  <c r="M83" i="10"/>
  <c r="P79" i="10"/>
  <c r="O76" i="10"/>
  <c r="N74" i="10"/>
  <c r="L73" i="10"/>
  <c r="P71" i="10"/>
  <c r="N70" i="10"/>
  <c r="O89" i="10"/>
  <c r="K86" i="10"/>
  <c r="N82" i="10"/>
  <c r="K79" i="10"/>
  <c r="K76" i="10"/>
  <c r="L74" i="10"/>
  <c r="P72" i="10"/>
  <c r="N71" i="10"/>
  <c r="L70" i="10"/>
  <c r="L89" i="10"/>
  <c r="O85" i="10"/>
  <c r="K82" i="10"/>
  <c r="N78" i="10"/>
  <c r="P75" i="10"/>
  <c r="K74" i="10"/>
  <c r="O72" i="10"/>
  <c r="M71" i="10"/>
  <c r="K70" i="10"/>
  <c r="M74" i="10"/>
  <c r="K73" i="10"/>
  <c r="O71" i="10"/>
  <c r="M76" i="10"/>
  <c r="M70" i="10"/>
  <c r="K83" i="10"/>
  <c r="M79" i="10"/>
  <c r="AG91" i="6"/>
  <c r="M91" i="6"/>
  <c r="M113" i="6"/>
  <c r="AG179" i="6"/>
  <c r="AG223" i="6"/>
  <c r="M223" i="6"/>
  <c r="M245" i="6"/>
  <c r="AV421" i="6"/>
  <c r="W531" i="6"/>
  <c r="AQ553" i="6"/>
  <c r="AL553" i="6"/>
  <c r="H597" i="6"/>
  <c r="W619" i="6"/>
  <c r="AQ641" i="6"/>
  <c r="M663" i="6"/>
  <c r="AG685" i="6"/>
  <c r="W707" i="6"/>
  <c r="AQ729" i="6"/>
  <c r="W751" i="6"/>
  <c r="AQ773" i="6"/>
  <c r="W795" i="6"/>
  <c r="M795" i="6"/>
  <c r="W839" i="6"/>
  <c r="AL25" i="7"/>
  <c r="E97" i="10"/>
  <c r="F97" i="10"/>
  <c r="G97" i="10"/>
  <c r="E105" i="10"/>
  <c r="F105" i="10"/>
  <c r="G105" i="10"/>
  <c r="M554" i="7"/>
  <c r="AG576" i="7"/>
  <c r="AB620" i="7"/>
  <c r="E58" i="10"/>
  <c r="F58" i="10"/>
  <c r="G58" i="10"/>
  <c r="M70" i="5"/>
  <c r="E75" i="10"/>
  <c r="F75" i="10"/>
  <c r="G75" i="10"/>
  <c r="H79" i="10"/>
  <c r="I79" i="10"/>
  <c r="J79" i="10"/>
  <c r="E83" i="10"/>
  <c r="F83" i="10"/>
  <c r="G83" i="10"/>
  <c r="R113" i="6"/>
  <c r="AL179" i="6"/>
  <c r="AB179" i="6"/>
  <c r="AV201" i="6"/>
  <c r="R245" i="6"/>
  <c r="AL267" i="6"/>
  <c r="R289" i="6"/>
  <c r="H289" i="6"/>
  <c r="AL311" i="6"/>
  <c r="AB311" i="6"/>
  <c r="AV333" i="6"/>
  <c r="R377" i="6"/>
  <c r="AL399" i="6"/>
  <c r="M465" i="6"/>
  <c r="M509" i="6"/>
  <c r="AG531" i="6"/>
  <c r="M553" i="6"/>
  <c r="AG575" i="6"/>
  <c r="W663" i="6"/>
  <c r="R663" i="6"/>
  <c r="AV685" i="6"/>
  <c r="AQ685" i="6"/>
  <c r="AL685" i="6"/>
  <c r="AB751" i="6"/>
  <c r="A73" i="9"/>
  <c r="A95" i="9" s="1"/>
  <c r="A117" i="9" s="1"/>
  <c r="A139" i="9" s="1"/>
  <c r="A161" i="9" s="1"/>
  <c r="A183" i="9" s="1"/>
  <c r="A205" i="9" s="1"/>
  <c r="A227" i="9" s="1"/>
  <c r="A249" i="9" s="1"/>
  <c r="A271" i="9" s="1"/>
  <c r="A293" i="9" s="1"/>
  <c r="A315" i="9" s="1"/>
  <c r="A337" i="9" s="1"/>
  <c r="A359" i="9" s="1"/>
  <c r="A381" i="9" s="1"/>
  <c r="A403" i="9" s="1"/>
  <c r="A425" i="9" s="1"/>
  <c r="A447" i="9" s="1"/>
  <c r="A469" i="9" s="1"/>
  <c r="A491" i="9" s="1"/>
  <c r="A513" i="9" s="1"/>
  <c r="A535" i="9" s="1"/>
  <c r="A557" i="9" s="1"/>
  <c r="A579" i="9" s="1"/>
  <c r="A601" i="9" s="1"/>
  <c r="A623" i="9" s="1"/>
  <c r="A645" i="9" s="1"/>
  <c r="A667" i="9" s="1"/>
  <c r="A689" i="9" s="1"/>
  <c r="A711" i="9" s="1"/>
  <c r="A733" i="9" s="1"/>
  <c r="A755" i="9" s="1"/>
  <c r="A777" i="9" s="1"/>
  <c r="A799" i="9" s="1"/>
  <c r="A821" i="9" s="1"/>
  <c r="A843" i="9" s="1"/>
  <c r="A865" i="9" s="1"/>
  <c r="A887" i="9" s="1"/>
  <c r="A909" i="9" s="1"/>
  <c r="A931" i="9" s="1"/>
  <c r="A953" i="9" s="1"/>
  <c r="A975" i="9" s="1"/>
  <c r="A997" i="9" s="1"/>
  <c r="A1019" i="9" s="1"/>
  <c r="A1041" i="9" s="1"/>
  <c r="A1063" i="9" s="1"/>
  <c r="A1085" i="9" s="1"/>
  <c r="I73" i="10"/>
  <c r="J73" i="10"/>
  <c r="H73" i="10"/>
  <c r="P67" i="10"/>
  <c r="N62" i="10"/>
  <c r="L57" i="10"/>
  <c r="L49" i="10"/>
  <c r="K61" i="10"/>
  <c r="O55" i="10"/>
  <c r="M50" i="10"/>
  <c r="P60" i="10"/>
  <c r="N55" i="10"/>
  <c r="M67" i="10"/>
  <c r="K62" i="10"/>
  <c r="K54" i="10"/>
  <c r="P57" i="10"/>
  <c r="N52" i="10"/>
  <c r="L64" i="10"/>
  <c r="L56" i="10"/>
  <c r="K60" i="10"/>
  <c r="O54" i="10"/>
  <c r="M49" i="10"/>
  <c r="K67" i="10"/>
  <c r="M64" i="10"/>
  <c r="H444" i="5"/>
  <c r="E57" i="10"/>
  <c r="G57" i="10"/>
  <c r="F57" i="10"/>
  <c r="I53" i="10"/>
  <c r="AB224" i="5"/>
  <c r="H70" i="5"/>
  <c r="H72" i="10"/>
  <c r="I72" i="10"/>
  <c r="J72" i="10"/>
  <c r="G76" i="10"/>
  <c r="E76" i="10"/>
  <c r="F76" i="10"/>
  <c r="H80" i="10"/>
  <c r="I80" i="10"/>
  <c r="J80" i="10"/>
  <c r="G84" i="10"/>
  <c r="E84" i="10"/>
  <c r="F84" i="10"/>
  <c r="AL91" i="6"/>
  <c r="M135" i="6"/>
  <c r="H157" i="6"/>
  <c r="R201" i="6"/>
  <c r="AG201" i="6"/>
  <c r="AL223" i="6"/>
  <c r="AQ267" i="6"/>
  <c r="W289" i="6"/>
  <c r="AG289" i="6"/>
  <c r="R333" i="6"/>
  <c r="M333" i="6"/>
  <c r="AL355" i="6"/>
  <c r="AG355" i="6"/>
  <c r="R421" i="6"/>
  <c r="W465" i="6"/>
  <c r="R509" i="6"/>
  <c r="AL531" i="6"/>
  <c r="AB531" i="6"/>
  <c r="R553" i="6"/>
  <c r="AV553" i="6"/>
  <c r="M641" i="6"/>
  <c r="AG663" i="6"/>
  <c r="AV224" i="7"/>
  <c r="AV312" i="7"/>
  <c r="AB378" i="7"/>
  <c r="H400" i="7"/>
  <c r="AV400" i="7"/>
  <c r="AB422" i="7"/>
  <c r="AQ488" i="7"/>
  <c r="AB488" i="7"/>
  <c r="AQ532" i="7"/>
  <c r="AV839" i="6"/>
  <c r="W25" i="7"/>
  <c r="E94" i="10"/>
  <c r="F94" i="10"/>
  <c r="G94" i="10"/>
  <c r="I98" i="10"/>
  <c r="E102" i="10"/>
  <c r="F102" i="10"/>
  <c r="G102" i="10"/>
  <c r="I106" i="10"/>
  <c r="R70" i="7"/>
  <c r="AG92" i="7"/>
  <c r="AQ158" i="7"/>
  <c r="AL224" i="7"/>
  <c r="AB268" i="7"/>
  <c r="AV290" i="7"/>
  <c r="R378" i="7"/>
  <c r="AL400" i="7"/>
  <c r="R422" i="7"/>
  <c r="W488" i="7"/>
  <c r="AG488" i="7"/>
  <c r="AQ510" i="7"/>
  <c r="M532" i="7"/>
  <c r="AL642" i="7"/>
  <c r="R664" i="7"/>
  <c r="AL686" i="7"/>
  <c r="R708" i="7"/>
  <c r="AL730" i="7"/>
  <c r="R752" i="7"/>
  <c r="AL774" i="7"/>
  <c r="R796" i="7"/>
  <c r="AL818" i="7"/>
  <c r="R840" i="7"/>
  <c r="AL862" i="7"/>
  <c r="M25" i="8"/>
  <c r="E113" i="10"/>
  <c r="F113" i="10"/>
  <c r="G113" i="10"/>
  <c r="H117" i="10"/>
  <c r="J117" i="10"/>
  <c r="I117" i="10"/>
  <c r="E121" i="10"/>
  <c r="F121" i="10"/>
  <c r="G121" i="10"/>
  <c r="H125" i="10"/>
  <c r="I125" i="10"/>
  <c r="J125" i="10"/>
  <c r="F129" i="10"/>
  <c r="G129" i="10"/>
  <c r="E129" i="10"/>
  <c r="H47" i="8"/>
  <c r="AV47" i="8"/>
  <c r="AB69" i="8"/>
  <c r="AV179" i="8"/>
  <c r="AQ223" i="8"/>
  <c r="AB245" i="8"/>
  <c r="AV267" i="8"/>
  <c r="M465" i="8"/>
  <c r="AG487" i="8"/>
  <c r="W487" i="8"/>
  <c r="M553" i="8"/>
  <c r="H553" i="8"/>
  <c r="AB575" i="8"/>
  <c r="AV597" i="8"/>
  <c r="M597" i="8"/>
  <c r="H641" i="8"/>
  <c r="H685" i="8"/>
  <c r="AG707" i="8"/>
  <c r="AB707" i="8"/>
  <c r="AV729" i="8"/>
  <c r="M729" i="8"/>
  <c r="AG839" i="8"/>
  <c r="E133" i="10"/>
  <c r="G133" i="10"/>
  <c r="F133" i="10"/>
  <c r="AV25" i="9"/>
  <c r="H137" i="10"/>
  <c r="E141" i="10"/>
  <c r="F141" i="10"/>
  <c r="G141" i="10"/>
  <c r="J145" i="10"/>
  <c r="H145" i="10"/>
  <c r="I145" i="10"/>
  <c r="E149" i="10"/>
  <c r="F149" i="10"/>
  <c r="G149" i="10"/>
  <c r="W91" i="9"/>
  <c r="H135" i="9"/>
  <c r="AG201" i="9"/>
  <c r="M267" i="9"/>
  <c r="AQ267" i="9"/>
  <c r="AV311" i="9"/>
  <c r="H311" i="9"/>
  <c r="W377" i="9"/>
  <c r="H399" i="9"/>
  <c r="AQ399" i="9"/>
  <c r="W421" i="9"/>
  <c r="H487" i="9"/>
  <c r="AV553" i="9"/>
  <c r="AL619" i="9"/>
  <c r="H641" i="9"/>
  <c r="AB663" i="9"/>
  <c r="AG707" i="9"/>
  <c r="M729" i="9"/>
  <c r="H773" i="9"/>
  <c r="AB795" i="9"/>
  <c r="AV817" i="9"/>
  <c r="AG839" i="9"/>
  <c r="H159" i="10"/>
  <c r="I159" i="10"/>
  <c r="J159" i="10"/>
  <c r="F163" i="10"/>
  <c r="G163" i="10"/>
  <c r="E163" i="10"/>
  <c r="H167" i="10"/>
  <c r="I167" i="10"/>
  <c r="J167" i="10"/>
  <c r="E177" i="10"/>
  <c r="F177" i="10"/>
  <c r="G177" i="10"/>
  <c r="E190" i="10"/>
  <c r="F190" i="10"/>
  <c r="G190" i="10"/>
  <c r="AG817" i="6"/>
  <c r="M839" i="6"/>
  <c r="AB25" i="7"/>
  <c r="G95" i="10"/>
  <c r="E95" i="10"/>
  <c r="F95" i="10"/>
  <c r="I99" i="10"/>
  <c r="G103" i="10"/>
  <c r="E103" i="10"/>
  <c r="F103" i="10"/>
  <c r="H107" i="10"/>
  <c r="J107" i="10"/>
  <c r="P108" i="10"/>
  <c r="L106" i="10"/>
  <c r="N103" i="10"/>
  <c r="P100" i="10"/>
  <c r="L98" i="10"/>
  <c r="N95" i="10"/>
  <c r="P92" i="10"/>
  <c r="M107" i="10"/>
  <c r="O104" i="10"/>
  <c r="K102" i="10"/>
  <c r="M99" i="10"/>
  <c r="O96" i="10"/>
  <c r="K94" i="10"/>
  <c r="M91" i="10"/>
  <c r="N108" i="10"/>
  <c r="P105" i="10"/>
  <c r="L103" i="10"/>
  <c r="N100" i="10"/>
  <c r="P97" i="10"/>
  <c r="L95" i="10"/>
  <c r="N92" i="10"/>
  <c r="O109" i="10"/>
  <c r="K107" i="10"/>
  <c r="M104" i="10"/>
  <c r="O101" i="10"/>
  <c r="K99" i="10"/>
  <c r="M96" i="10"/>
  <c r="O93" i="10"/>
  <c r="K91" i="10"/>
  <c r="N109" i="10"/>
  <c r="P106" i="10"/>
  <c r="L104" i="10"/>
  <c r="N101" i="10"/>
  <c r="P98" i="10"/>
  <c r="L96" i="10"/>
  <c r="N93" i="10"/>
  <c r="P107" i="10"/>
  <c r="L105" i="10"/>
  <c r="N102" i="10"/>
  <c r="P99" i="10"/>
  <c r="L97" i="10"/>
  <c r="N94" i="10"/>
  <c r="P91" i="10"/>
  <c r="K109" i="10"/>
  <c r="O107" i="10"/>
  <c r="M106" i="10"/>
  <c r="K105" i="10"/>
  <c r="O103" i="10"/>
  <c r="M102" i="10"/>
  <c r="K101" i="10"/>
  <c r="O99" i="10"/>
  <c r="M98" i="10"/>
  <c r="K97" i="10"/>
  <c r="O95" i="10"/>
  <c r="M94" i="10"/>
  <c r="K93" i="10"/>
  <c r="O91" i="10"/>
  <c r="O106" i="10"/>
  <c r="K96" i="10"/>
  <c r="M105" i="10"/>
  <c r="O94" i="10"/>
  <c r="K104" i="10"/>
  <c r="M93" i="10"/>
  <c r="O102" i="10"/>
  <c r="K92" i="10"/>
  <c r="M101" i="10"/>
  <c r="K100" i="10"/>
  <c r="M109" i="10"/>
  <c r="O98" i="10"/>
  <c r="K108" i="10"/>
  <c r="M97" i="10"/>
  <c r="H92" i="7"/>
  <c r="AV92" i="7"/>
  <c r="AB114" i="7"/>
  <c r="H136" i="7"/>
  <c r="AV136" i="7"/>
  <c r="H180" i="7"/>
  <c r="AB202" i="7"/>
  <c r="W202" i="7"/>
  <c r="AQ224" i="7"/>
  <c r="M246" i="7"/>
  <c r="AG268" i="7"/>
  <c r="R334" i="7"/>
  <c r="M334" i="7"/>
  <c r="AL356" i="7"/>
  <c r="AQ400" i="7"/>
  <c r="W422" i="7"/>
  <c r="AV510" i="7"/>
  <c r="AB576" i="7"/>
  <c r="AV598" i="7"/>
  <c r="AG642" i="7"/>
  <c r="M664" i="7"/>
  <c r="AQ686" i="7"/>
  <c r="AG774" i="7"/>
  <c r="R25" i="8"/>
  <c r="F114" i="10"/>
  <c r="G114" i="10"/>
  <c r="E114" i="10"/>
  <c r="H118" i="10"/>
  <c r="I118" i="10"/>
  <c r="J118" i="10"/>
  <c r="F122" i="10"/>
  <c r="E122" i="10"/>
  <c r="G122" i="10"/>
  <c r="H126" i="10"/>
  <c r="I126" i="10"/>
  <c r="J126" i="10"/>
  <c r="M47" i="8"/>
  <c r="AQ47" i="8"/>
  <c r="AG69" i="8"/>
  <c r="W113" i="8"/>
  <c r="AG157" i="8"/>
  <c r="M223" i="8"/>
  <c r="AG245" i="8"/>
  <c r="W245" i="8"/>
  <c r="M267" i="8"/>
  <c r="AQ267" i="8"/>
  <c r="AG289" i="8"/>
  <c r="W333" i="8"/>
  <c r="AL355" i="8"/>
  <c r="AB377" i="8"/>
  <c r="AV399" i="8"/>
  <c r="H421" i="8"/>
  <c r="R465" i="8"/>
  <c r="AV465" i="8"/>
  <c r="R553" i="8"/>
  <c r="AL575" i="8"/>
  <c r="R597" i="8"/>
  <c r="AL619" i="8"/>
  <c r="M641" i="8"/>
  <c r="AG663" i="8"/>
  <c r="R685" i="8"/>
  <c r="AL707" i="8"/>
  <c r="R729" i="8"/>
  <c r="AL751" i="8"/>
  <c r="R773" i="8"/>
  <c r="AL795" i="8"/>
  <c r="R817" i="8"/>
  <c r="AL839" i="8"/>
  <c r="M25" i="9"/>
  <c r="H138" i="10"/>
  <c r="J138" i="10"/>
  <c r="I138" i="10"/>
  <c r="E142" i="10"/>
  <c r="F142" i="10"/>
  <c r="G142" i="10"/>
  <c r="H146" i="10"/>
  <c r="J146" i="10"/>
  <c r="I146" i="10"/>
  <c r="E150" i="10"/>
  <c r="F150" i="10"/>
  <c r="G150" i="10"/>
  <c r="AL113" i="9"/>
  <c r="W179" i="9"/>
  <c r="M223" i="9"/>
  <c r="M311" i="9"/>
  <c r="AG333" i="9"/>
  <c r="M355" i="9"/>
  <c r="AG377" i="9"/>
  <c r="M399" i="9"/>
  <c r="M443" i="9"/>
  <c r="H443" i="9"/>
  <c r="AG465" i="9"/>
  <c r="R509" i="9"/>
  <c r="AG619" i="9"/>
  <c r="R685" i="9"/>
  <c r="AV685" i="9"/>
  <c r="AL707" i="9"/>
  <c r="R729" i="9"/>
  <c r="AL751" i="9"/>
  <c r="R817" i="9"/>
  <c r="AL839" i="9"/>
  <c r="F156" i="10"/>
  <c r="G156" i="10"/>
  <c r="E156" i="10"/>
  <c r="H160" i="10"/>
  <c r="I160" i="10"/>
  <c r="J160" i="10"/>
  <c r="F164" i="10"/>
  <c r="G164" i="10"/>
  <c r="E164" i="10"/>
  <c r="H174" i="10"/>
  <c r="J174" i="10"/>
  <c r="I174" i="10"/>
  <c r="A44" i="11"/>
  <c r="A63" i="11" s="1"/>
  <c r="N155" i="10"/>
  <c r="P177" i="10"/>
  <c r="P171" i="10"/>
  <c r="M686" i="7"/>
  <c r="H730" i="7"/>
  <c r="AB752" i="7"/>
  <c r="AV774" i="7"/>
  <c r="AG796" i="7"/>
  <c r="M818" i="7"/>
  <c r="AB25" i="8"/>
  <c r="J112" i="10"/>
  <c r="I112" i="10"/>
  <c r="H112" i="10"/>
  <c r="E116" i="10"/>
  <c r="F116" i="10"/>
  <c r="G116" i="10"/>
  <c r="J120" i="10"/>
  <c r="H120" i="10"/>
  <c r="I120" i="10"/>
  <c r="E124" i="10"/>
  <c r="G124" i="10"/>
  <c r="F124" i="10"/>
  <c r="H128" i="10"/>
  <c r="J128" i="10"/>
  <c r="I128" i="10"/>
  <c r="B26" i="8"/>
  <c r="A50" i="8"/>
  <c r="S117" i="10" s="1"/>
  <c r="M129" i="10"/>
  <c r="K128" i="10"/>
  <c r="O126" i="10"/>
  <c r="M125" i="10"/>
  <c r="K124" i="10"/>
  <c r="O122" i="10"/>
  <c r="M121" i="10"/>
  <c r="K120" i="10"/>
  <c r="O118" i="10"/>
  <c r="M117" i="10"/>
  <c r="K116" i="10"/>
  <c r="O114" i="10"/>
  <c r="M113" i="10"/>
  <c r="K112" i="10"/>
  <c r="P131" i="10"/>
  <c r="L129" i="10"/>
  <c r="P127" i="10"/>
  <c r="N126" i="10"/>
  <c r="L125" i="10"/>
  <c r="P123" i="10"/>
  <c r="N122" i="10"/>
  <c r="L121" i="10"/>
  <c r="P119" i="10"/>
  <c r="N118" i="10"/>
  <c r="L117" i="10"/>
  <c r="P115" i="10"/>
  <c r="N114" i="10"/>
  <c r="L113" i="10"/>
  <c r="O131" i="10"/>
  <c r="K129" i="10"/>
  <c r="O127" i="10"/>
  <c r="M126" i="10"/>
  <c r="K125" i="10"/>
  <c r="O123" i="10"/>
  <c r="M122" i="10"/>
  <c r="K121" i="10"/>
  <c r="O119" i="10"/>
  <c r="M118" i="10"/>
  <c r="K117" i="10"/>
  <c r="O115" i="10"/>
  <c r="M114" i="10"/>
  <c r="K113" i="10"/>
  <c r="N131" i="10"/>
  <c r="P128" i="10"/>
  <c r="N127" i="10"/>
  <c r="L126" i="10"/>
  <c r="P124" i="10"/>
  <c r="N123" i="10"/>
  <c r="L122" i="10"/>
  <c r="P120" i="10"/>
  <c r="N119" i="10"/>
  <c r="L118" i="10"/>
  <c r="P116" i="10"/>
  <c r="N115" i="10"/>
  <c r="L114" i="10"/>
  <c r="P112" i="10"/>
  <c r="M131" i="10"/>
  <c r="O128" i="10"/>
  <c r="M127" i="10"/>
  <c r="K126" i="10"/>
  <c r="O124" i="10"/>
  <c r="M123" i="10"/>
  <c r="K122" i="10"/>
  <c r="O120" i="10"/>
  <c r="M119" i="10"/>
  <c r="K118" i="10"/>
  <c r="O116" i="10"/>
  <c r="M115" i="10"/>
  <c r="K114" i="10"/>
  <c r="O112" i="10"/>
  <c r="K131" i="10"/>
  <c r="O129" i="10"/>
  <c r="M128" i="10"/>
  <c r="K127" i="10"/>
  <c r="O125" i="10"/>
  <c r="M124" i="10"/>
  <c r="K123" i="10"/>
  <c r="O121" i="10"/>
  <c r="M120" i="10"/>
  <c r="K119" i="10"/>
  <c r="O117" i="10"/>
  <c r="M116" i="10"/>
  <c r="K115" i="10"/>
  <c r="O113" i="10"/>
  <c r="M112" i="10"/>
  <c r="N129" i="10"/>
  <c r="L128" i="10"/>
  <c r="P126" i="10"/>
  <c r="N125" i="10"/>
  <c r="L124" i="10"/>
  <c r="P122" i="10"/>
  <c r="N121" i="10"/>
  <c r="L120" i="10"/>
  <c r="P118" i="10"/>
  <c r="N117" i="10"/>
  <c r="L116" i="10"/>
  <c r="P114" i="10"/>
  <c r="N113" i="10"/>
  <c r="L112" i="10"/>
  <c r="L123" i="10"/>
  <c r="N112" i="10"/>
  <c r="P121" i="10"/>
  <c r="L131" i="10"/>
  <c r="N120" i="10"/>
  <c r="P129" i="10"/>
  <c r="L119" i="10"/>
  <c r="N128" i="10"/>
  <c r="P117" i="10"/>
  <c r="P125" i="10"/>
  <c r="L115" i="10"/>
  <c r="N124" i="10"/>
  <c r="P113" i="10"/>
  <c r="L127" i="10"/>
  <c r="N116" i="10"/>
  <c r="W47" i="8"/>
  <c r="AQ69" i="8"/>
  <c r="AQ113" i="8"/>
  <c r="W135" i="8"/>
  <c r="AQ157" i="8"/>
  <c r="AL157" i="8"/>
  <c r="AB201" i="8"/>
  <c r="W223" i="8"/>
  <c r="AQ245" i="8"/>
  <c r="R355" i="8"/>
  <c r="AB553" i="8"/>
  <c r="W553" i="8"/>
  <c r="AV575" i="8"/>
  <c r="H663" i="8"/>
  <c r="AB685" i="8"/>
  <c r="H707" i="8"/>
  <c r="AV707" i="8"/>
  <c r="AB729" i="8"/>
  <c r="AV751" i="8"/>
  <c r="H795" i="8"/>
  <c r="AV795" i="8"/>
  <c r="AB817" i="8"/>
  <c r="H839" i="8"/>
  <c r="AV839" i="8"/>
  <c r="W25" i="9"/>
  <c r="F136" i="10"/>
  <c r="G136" i="10"/>
  <c r="E136" i="10"/>
  <c r="H140" i="10"/>
  <c r="I140" i="10"/>
  <c r="J140" i="10"/>
  <c r="F144" i="10"/>
  <c r="G144" i="10"/>
  <c r="E144" i="10"/>
  <c r="H148" i="10"/>
  <c r="I148" i="10"/>
  <c r="J148" i="10"/>
  <c r="AB91" i="9"/>
  <c r="AG135" i="9"/>
  <c r="AB267" i="9"/>
  <c r="AL333" i="9"/>
  <c r="W355" i="9"/>
  <c r="AQ377" i="9"/>
  <c r="W399" i="9"/>
  <c r="AQ421" i="9"/>
  <c r="M531" i="9"/>
  <c r="AG553" i="9"/>
  <c r="AG597" i="9"/>
  <c r="AB685" i="9"/>
  <c r="AV707" i="9"/>
  <c r="W729" i="9"/>
  <c r="H751" i="9"/>
  <c r="AB773" i="9"/>
  <c r="R773" i="9"/>
  <c r="H795" i="9"/>
  <c r="AV795" i="9"/>
  <c r="AL795" i="9"/>
  <c r="AB817" i="9"/>
  <c r="AV839" i="9"/>
  <c r="E158" i="10"/>
  <c r="F158" i="10"/>
  <c r="G158" i="10"/>
  <c r="H162" i="10"/>
  <c r="J162" i="10"/>
  <c r="I162" i="10"/>
  <c r="E166" i="10"/>
  <c r="F166" i="10"/>
  <c r="G166" i="10"/>
  <c r="H168" i="10"/>
  <c r="I168" i="10"/>
  <c r="J168" i="10"/>
  <c r="J189" i="10"/>
  <c r="AB795" i="6"/>
  <c r="AQ817" i="6"/>
  <c r="AL817" i="6"/>
  <c r="H94" i="10"/>
  <c r="I94" i="10"/>
  <c r="J94" i="10"/>
  <c r="E98" i="10"/>
  <c r="F98" i="10"/>
  <c r="G98" i="10"/>
  <c r="H102" i="10"/>
  <c r="I102" i="10"/>
  <c r="J102" i="10"/>
  <c r="E106" i="10"/>
  <c r="F106" i="10"/>
  <c r="G106" i="10"/>
  <c r="H110" i="10"/>
  <c r="I110" i="10"/>
  <c r="J110" i="10"/>
  <c r="R136" i="7"/>
  <c r="AL158" i="7"/>
  <c r="M180" i="7"/>
  <c r="AG202" i="7"/>
  <c r="W224" i="7"/>
  <c r="R312" i="7"/>
  <c r="H312" i="7"/>
  <c r="AL334" i="7"/>
  <c r="AB334" i="7"/>
  <c r="R356" i="7"/>
  <c r="AV356" i="7"/>
  <c r="AL378" i="7"/>
  <c r="AB466" i="7"/>
  <c r="M466" i="7"/>
  <c r="R466" i="7"/>
  <c r="R510" i="7"/>
  <c r="W554" i="7"/>
  <c r="R642" i="7"/>
  <c r="AV642" i="7"/>
  <c r="AL664" i="7"/>
  <c r="R686" i="7"/>
  <c r="AL708" i="7"/>
  <c r="R730" i="7"/>
  <c r="AL752" i="7"/>
  <c r="R774" i="7"/>
  <c r="AL796" i="7"/>
  <c r="R862" i="7"/>
  <c r="AG25" i="8"/>
  <c r="H113" i="10"/>
  <c r="J113" i="10"/>
  <c r="I113" i="10"/>
  <c r="E117" i="10"/>
  <c r="F117" i="10"/>
  <c r="G117" i="10"/>
  <c r="H121" i="10"/>
  <c r="J121" i="10"/>
  <c r="I121" i="10"/>
  <c r="F125" i="10"/>
  <c r="E125" i="10"/>
  <c r="G125" i="10"/>
  <c r="H129" i="10"/>
  <c r="I129" i="10"/>
  <c r="J129" i="10"/>
  <c r="AB47" i="8"/>
  <c r="H69" i="8"/>
  <c r="AV69" i="8"/>
  <c r="AQ91" i="8"/>
  <c r="AV113" i="8"/>
  <c r="R135" i="8"/>
  <c r="AB223" i="8"/>
  <c r="R267" i="8"/>
  <c r="H289" i="8"/>
  <c r="AL289" i="8"/>
  <c r="H333" i="8"/>
  <c r="W355" i="8"/>
  <c r="AQ377" i="8"/>
  <c r="AG421" i="8"/>
  <c r="AB465" i="8"/>
  <c r="H487" i="8"/>
  <c r="H575" i="8"/>
  <c r="AB597" i="8"/>
  <c r="H619" i="8"/>
  <c r="AV619" i="8"/>
  <c r="AB641" i="8"/>
  <c r="AV663" i="8"/>
  <c r="M663" i="8"/>
  <c r="H751" i="8"/>
  <c r="AG773" i="8"/>
  <c r="AB773" i="8"/>
  <c r="M795" i="8"/>
  <c r="AB25" i="9"/>
  <c r="H152" i="10" s="1"/>
  <c r="J133" i="10"/>
  <c r="I133" i="10"/>
  <c r="H133" i="10"/>
  <c r="E137" i="10"/>
  <c r="F137" i="10"/>
  <c r="G137" i="10"/>
  <c r="J141" i="10"/>
  <c r="H141" i="10"/>
  <c r="I141" i="10"/>
  <c r="E145" i="10"/>
  <c r="F145" i="10"/>
  <c r="G145" i="10"/>
  <c r="J149" i="10"/>
  <c r="H149" i="10"/>
  <c r="I149" i="10"/>
  <c r="V150" i="10"/>
  <c r="T149" i="10"/>
  <c r="R148" i="10"/>
  <c r="V146" i="10"/>
  <c r="T145" i="10"/>
  <c r="R144" i="10"/>
  <c r="V142" i="10"/>
  <c r="T141" i="10"/>
  <c r="R140" i="10"/>
  <c r="A116" i="9"/>
  <c r="U150" i="10"/>
  <c r="S149" i="10"/>
  <c r="Q148" i="10"/>
  <c r="U146" i="10"/>
  <c r="S145" i="10"/>
  <c r="Q144" i="10"/>
  <c r="T150" i="10"/>
  <c r="R149" i="10"/>
  <c r="V147" i="10"/>
  <c r="T146" i="10"/>
  <c r="R145" i="10"/>
  <c r="V143" i="10"/>
  <c r="T142" i="10"/>
  <c r="R141" i="10"/>
  <c r="V139" i="10"/>
  <c r="T138" i="10"/>
  <c r="R137" i="10"/>
  <c r="S150" i="10"/>
  <c r="Q149" i="10"/>
  <c r="U147" i="10"/>
  <c r="S146" i="10"/>
  <c r="Q145" i="10"/>
  <c r="U143" i="10"/>
  <c r="S142" i="10"/>
  <c r="Q141" i="10"/>
  <c r="R150" i="10"/>
  <c r="V148" i="10"/>
  <c r="T147" i="10"/>
  <c r="R146" i="10"/>
  <c r="V149" i="10"/>
  <c r="T148" i="10"/>
  <c r="R147" i="10"/>
  <c r="U149" i="10"/>
  <c r="S148" i="10"/>
  <c r="Q147" i="10"/>
  <c r="U145" i="10"/>
  <c r="S144" i="10"/>
  <c r="Q143" i="10"/>
  <c r="U141" i="10"/>
  <c r="Q150" i="10"/>
  <c r="T143" i="10"/>
  <c r="V140" i="10"/>
  <c r="R139" i="10"/>
  <c r="U137" i="10"/>
  <c r="R136" i="10"/>
  <c r="V134" i="10"/>
  <c r="T133" i="10"/>
  <c r="P150" i="10"/>
  <c r="N149" i="10"/>
  <c r="L148" i="10"/>
  <c r="P146" i="10"/>
  <c r="N145" i="10"/>
  <c r="L144" i="10"/>
  <c r="P142" i="10"/>
  <c r="N141" i="10"/>
  <c r="L140" i="10"/>
  <c r="P138" i="10"/>
  <c r="N137" i="10"/>
  <c r="L136" i="10"/>
  <c r="P134" i="10"/>
  <c r="N133" i="10"/>
  <c r="U148" i="10"/>
  <c r="S143" i="10"/>
  <c r="U140" i="10"/>
  <c r="Q139" i="10"/>
  <c r="T137" i="10"/>
  <c r="Q136" i="10"/>
  <c r="U134" i="10"/>
  <c r="S133" i="10"/>
  <c r="O150" i="10"/>
  <c r="M149" i="10"/>
  <c r="K148" i="10"/>
  <c r="O146" i="10"/>
  <c r="M145" i="10"/>
  <c r="K144" i="10"/>
  <c r="O142" i="10"/>
  <c r="M141" i="10"/>
  <c r="K140" i="10"/>
  <c r="O138" i="10"/>
  <c r="M137" i="10"/>
  <c r="K136" i="10"/>
  <c r="O134" i="10"/>
  <c r="M133" i="10"/>
  <c r="S147" i="10"/>
  <c r="R143" i="10"/>
  <c r="T140" i="10"/>
  <c r="V138" i="10"/>
  <c r="S137" i="10"/>
  <c r="V135" i="10"/>
  <c r="T134" i="10"/>
  <c r="R133" i="10"/>
  <c r="N150" i="10"/>
  <c r="L149" i="10"/>
  <c r="P147" i="10"/>
  <c r="N146" i="10"/>
  <c r="L145" i="10"/>
  <c r="P143" i="10"/>
  <c r="N142" i="10"/>
  <c r="L141" i="10"/>
  <c r="P139" i="10"/>
  <c r="N138" i="10"/>
  <c r="L137" i="10"/>
  <c r="P135" i="10"/>
  <c r="N134" i="10"/>
  <c r="L133" i="10"/>
  <c r="Q146" i="10"/>
  <c r="U142" i="10"/>
  <c r="S140" i="10"/>
  <c r="U138" i="10"/>
  <c r="Q137" i="10"/>
  <c r="U135" i="10"/>
  <c r="S134" i="10"/>
  <c r="Q133" i="10"/>
  <c r="M150" i="10"/>
  <c r="K149" i="10"/>
  <c r="O147" i="10"/>
  <c r="M146" i="10"/>
  <c r="K145" i="10"/>
  <c r="O143" i="10"/>
  <c r="M142" i="10"/>
  <c r="K141" i="10"/>
  <c r="O139" i="10"/>
  <c r="M138" i="10"/>
  <c r="K137" i="10"/>
  <c r="O135" i="10"/>
  <c r="M134" i="10"/>
  <c r="K133" i="10"/>
  <c r="V145" i="10"/>
  <c r="R142" i="10"/>
  <c r="Q140" i="10"/>
  <c r="S138" i="10"/>
  <c r="V136" i="10"/>
  <c r="T135" i="10"/>
  <c r="R134" i="10"/>
  <c r="L150" i="10"/>
  <c r="P148" i="10"/>
  <c r="N147" i="10"/>
  <c r="L146" i="10"/>
  <c r="P144" i="10"/>
  <c r="N143" i="10"/>
  <c r="L142" i="10"/>
  <c r="P140" i="10"/>
  <c r="N139" i="10"/>
  <c r="L138" i="10"/>
  <c r="P136" i="10"/>
  <c r="N135" i="10"/>
  <c r="L134" i="10"/>
  <c r="U144" i="10"/>
  <c r="V141" i="10"/>
  <c r="T139" i="10"/>
  <c r="Q138" i="10"/>
  <c r="T136" i="10"/>
  <c r="R135" i="10"/>
  <c r="V133" i="10"/>
  <c r="P149" i="10"/>
  <c r="N148" i="10"/>
  <c r="L147" i="10"/>
  <c r="P145" i="10"/>
  <c r="N144" i="10"/>
  <c r="L143" i="10"/>
  <c r="P141" i="10"/>
  <c r="N140" i="10"/>
  <c r="L139" i="10"/>
  <c r="P137" i="10"/>
  <c r="N136" i="10"/>
  <c r="L135" i="10"/>
  <c r="P133" i="10"/>
  <c r="T144" i="10"/>
  <c r="S141" i="10"/>
  <c r="S139" i="10"/>
  <c r="V137" i="10"/>
  <c r="S136" i="10"/>
  <c r="Q135" i="10"/>
  <c r="U133" i="10"/>
  <c r="O149" i="10"/>
  <c r="M148" i="10"/>
  <c r="K147" i="10"/>
  <c r="O145" i="10"/>
  <c r="M144" i="10"/>
  <c r="K143" i="10"/>
  <c r="O141" i="10"/>
  <c r="M140" i="10"/>
  <c r="K139" i="10"/>
  <c r="O137" i="10"/>
  <c r="M136" i="10"/>
  <c r="K135" i="10"/>
  <c r="O133" i="10"/>
  <c r="U139" i="10"/>
  <c r="O148" i="10"/>
  <c r="K138" i="10"/>
  <c r="R138" i="10"/>
  <c r="M147" i="10"/>
  <c r="O136" i="10"/>
  <c r="U136" i="10"/>
  <c r="K146" i="10"/>
  <c r="M135" i="10"/>
  <c r="S135" i="10"/>
  <c r="O144" i="10"/>
  <c r="K134" i="10"/>
  <c r="Q134" i="10"/>
  <c r="M143" i="10"/>
  <c r="V144" i="10"/>
  <c r="O140" i="10"/>
  <c r="Q142" i="10"/>
  <c r="K150" i="10"/>
  <c r="M139" i="10"/>
  <c r="K142" i="10"/>
  <c r="AG157" i="9"/>
  <c r="AV201" i="9"/>
  <c r="H333" i="9"/>
  <c r="AQ333" i="9"/>
  <c r="AV377" i="9"/>
  <c r="H377" i="9"/>
  <c r="AV421" i="9"/>
  <c r="W487" i="9"/>
  <c r="H575" i="9"/>
  <c r="AB597" i="9"/>
  <c r="R619" i="9"/>
  <c r="AV619" i="9"/>
  <c r="AL641" i="9"/>
  <c r="R663" i="9"/>
  <c r="AV751" i="9"/>
  <c r="AG773" i="9"/>
  <c r="M795" i="9"/>
  <c r="H839" i="9"/>
  <c r="J155" i="10"/>
  <c r="I155" i="10"/>
  <c r="H155" i="10"/>
  <c r="F159" i="10"/>
  <c r="G159" i="10"/>
  <c r="E159" i="10"/>
  <c r="H163" i="10"/>
  <c r="I163" i="10"/>
  <c r="J163" i="10"/>
  <c r="F167" i="10"/>
  <c r="G167" i="10"/>
  <c r="E167" i="10"/>
  <c r="J177" i="10"/>
  <c r="H177" i="10"/>
  <c r="I177" i="10"/>
  <c r="H190" i="10"/>
  <c r="J190" i="10"/>
  <c r="I190" i="10"/>
  <c r="K188" i="10"/>
  <c r="M685" i="6"/>
  <c r="AG707" i="6"/>
  <c r="M773" i="6"/>
  <c r="AG795" i="6"/>
  <c r="M817" i="6"/>
  <c r="AV817" i="6"/>
  <c r="AG839" i="6"/>
  <c r="E91" i="10"/>
  <c r="G91" i="10"/>
  <c r="F91" i="10"/>
  <c r="AV25" i="7"/>
  <c r="H95" i="10"/>
  <c r="I95" i="10"/>
  <c r="J95" i="10"/>
  <c r="G99" i="10"/>
  <c r="E99" i="10"/>
  <c r="F99" i="10"/>
  <c r="H103" i="10"/>
  <c r="I103" i="10"/>
  <c r="J103" i="10"/>
  <c r="G107" i="10"/>
  <c r="E107" i="10"/>
  <c r="F107" i="10"/>
  <c r="AB92" i="7"/>
  <c r="H114" i="7"/>
  <c r="AV114" i="7"/>
  <c r="H158" i="7"/>
  <c r="AB158" i="7"/>
  <c r="AB180" i="7"/>
  <c r="H202" i="7"/>
  <c r="AV202" i="7"/>
  <c r="AB224" i="7"/>
  <c r="R268" i="7"/>
  <c r="M268" i="7"/>
  <c r="AL290" i="7"/>
  <c r="AG290" i="7"/>
  <c r="AG334" i="7"/>
  <c r="W356" i="7"/>
  <c r="R400" i="7"/>
  <c r="M400" i="7"/>
  <c r="AL422" i="7"/>
  <c r="M488" i="7"/>
  <c r="H532" i="7"/>
  <c r="AQ576" i="7"/>
  <c r="AB598" i="7"/>
  <c r="H620" i="7"/>
  <c r="AV620" i="7"/>
  <c r="W642" i="7"/>
  <c r="AQ664" i="7"/>
  <c r="AG708" i="7"/>
  <c r="M730" i="7"/>
  <c r="AG840" i="7"/>
  <c r="W862" i="7"/>
  <c r="AL25" i="8"/>
  <c r="H114" i="10"/>
  <c r="I114" i="10"/>
  <c r="J114" i="10"/>
  <c r="F118" i="10"/>
  <c r="G118" i="10"/>
  <c r="E118" i="10"/>
  <c r="H122" i="10"/>
  <c r="I122" i="10"/>
  <c r="J122" i="10"/>
  <c r="F126" i="10"/>
  <c r="G126" i="10"/>
  <c r="E126" i="10"/>
  <c r="M69" i="8"/>
  <c r="AG91" i="8"/>
  <c r="H113" i="8"/>
  <c r="M157" i="8"/>
  <c r="AG179" i="8"/>
  <c r="W179" i="8"/>
  <c r="M201" i="8"/>
  <c r="AQ201" i="8"/>
  <c r="AG223" i="8"/>
  <c r="W267" i="8"/>
  <c r="M289" i="8"/>
  <c r="AQ289" i="8"/>
  <c r="AG311" i="8"/>
  <c r="W311" i="8"/>
  <c r="M333" i="8"/>
  <c r="AQ333" i="8"/>
  <c r="AB355" i="8"/>
  <c r="AV377" i="8"/>
  <c r="R443" i="8"/>
  <c r="M443" i="8"/>
  <c r="AL553" i="8"/>
  <c r="AG597" i="8"/>
  <c r="R619" i="8"/>
  <c r="AL641" i="8"/>
  <c r="R663" i="8"/>
  <c r="AL685" i="8"/>
  <c r="R707" i="8"/>
  <c r="M707" i="8"/>
  <c r="AL729" i="8"/>
  <c r="R751" i="8"/>
  <c r="AL773" i="8"/>
  <c r="R795" i="8"/>
  <c r="R839" i="8"/>
  <c r="AG25" i="9"/>
  <c r="H134" i="10"/>
  <c r="J134" i="10"/>
  <c r="I134" i="10"/>
  <c r="E138" i="10"/>
  <c r="F138" i="10"/>
  <c r="G138" i="10"/>
  <c r="H142" i="10"/>
  <c r="J142" i="10"/>
  <c r="I142" i="10"/>
  <c r="E146" i="10"/>
  <c r="F146" i="10"/>
  <c r="G146" i="10"/>
  <c r="H150" i="10"/>
  <c r="J150" i="10"/>
  <c r="I150" i="10"/>
  <c r="AL47" i="9"/>
  <c r="AB69" i="9"/>
  <c r="V152" i="10" s="1"/>
  <c r="AL91" i="9"/>
  <c r="M245" i="9"/>
  <c r="R289" i="9"/>
  <c r="AG311" i="9"/>
  <c r="W311" i="9"/>
  <c r="M333" i="9"/>
  <c r="AG355" i="9"/>
  <c r="M377" i="9"/>
  <c r="AG399" i="9"/>
  <c r="M421" i="9"/>
  <c r="AG443" i="9"/>
  <c r="AB531" i="9"/>
  <c r="AL685" i="9"/>
  <c r="H707" i="9"/>
  <c r="AB729" i="9"/>
  <c r="R751" i="9"/>
  <c r="AL773" i="9"/>
  <c r="R795" i="9"/>
  <c r="AL817" i="9"/>
  <c r="H156" i="10"/>
  <c r="I156" i="10"/>
  <c r="J156" i="10"/>
  <c r="F160" i="10"/>
  <c r="G160" i="10"/>
  <c r="E160" i="10"/>
  <c r="H164" i="10"/>
  <c r="I164" i="10"/>
  <c r="J164" i="10"/>
  <c r="E174" i="10"/>
  <c r="F174" i="10"/>
  <c r="G174" i="10"/>
  <c r="AL48" i="7"/>
  <c r="M70" i="7"/>
  <c r="M202" i="7"/>
  <c r="AG224" i="7"/>
  <c r="W268" i="7"/>
  <c r="H290" i="7"/>
  <c r="AB312" i="7"/>
  <c r="H334" i="7"/>
  <c r="AV334" i="7"/>
  <c r="AB356" i="7"/>
  <c r="AV378" i="7"/>
  <c r="AB400" i="7"/>
  <c r="H422" i="7"/>
  <c r="AV422" i="7"/>
  <c r="AQ422" i="7"/>
  <c r="AL510" i="7"/>
  <c r="AL554" i="7"/>
  <c r="AV576" i="7"/>
  <c r="AG598" i="7"/>
  <c r="AB642" i="7"/>
  <c r="AV664" i="7"/>
  <c r="H708" i="7"/>
  <c r="AB730" i="7"/>
  <c r="H752" i="7"/>
  <c r="AV752" i="7"/>
  <c r="AB774" i="7"/>
  <c r="AV796" i="7"/>
  <c r="W818" i="7"/>
  <c r="R818" i="7"/>
  <c r="H840" i="7"/>
  <c r="AL840" i="7"/>
  <c r="AB862" i="7"/>
  <c r="AQ25" i="8"/>
  <c r="H115" i="10"/>
  <c r="I115" i="10"/>
  <c r="J115" i="10"/>
  <c r="F119" i="10"/>
  <c r="G119" i="10"/>
  <c r="E119" i="10"/>
  <c r="J123" i="10"/>
  <c r="H123" i="10"/>
  <c r="I123" i="10"/>
  <c r="E127" i="10"/>
  <c r="F127" i="10"/>
  <c r="G127" i="10"/>
  <c r="J131" i="10"/>
  <c r="H131" i="10"/>
  <c r="I131" i="10"/>
  <c r="R69" i="8"/>
  <c r="AL91" i="8"/>
  <c r="R113" i="8"/>
  <c r="AB135" i="8"/>
  <c r="AV157" i="8"/>
  <c r="R245" i="8"/>
  <c r="M245" i="8"/>
  <c r="AL267" i="8"/>
  <c r="AG267" i="8"/>
  <c r="R289" i="8"/>
  <c r="AV289" i="8"/>
  <c r="AG355" i="8"/>
  <c r="AQ421" i="8"/>
  <c r="W443" i="8"/>
  <c r="AQ443" i="8"/>
  <c r="M531" i="8"/>
  <c r="AG553" i="8"/>
  <c r="R575" i="8"/>
  <c r="AL597" i="8"/>
  <c r="AG685" i="8"/>
  <c r="AQ817" i="8"/>
  <c r="AL817" i="8"/>
  <c r="AG817" i="8"/>
  <c r="AL25" i="9"/>
  <c r="H135" i="10"/>
  <c r="I135" i="10"/>
  <c r="J135" i="10"/>
  <c r="F139" i="10"/>
  <c r="G139" i="10"/>
  <c r="E139" i="10"/>
  <c r="H143" i="10"/>
  <c r="I143" i="10"/>
  <c r="J143" i="10"/>
  <c r="F147" i="10"/>
  <c r="G147" i="10"/>
  <c r="E147" i="10"/>
  <c r="AQ47" i="9"/>
  <c r="AG69" i="9"/>
  <c r="AG113" i="9"/>
  <c r="M157" i="9"/>
  <c r="W245" i="9"/>
  <c r="AL267" i="9"/>
  <c r="W289" i="9"/>
  <c r="AV333" i="9"/>
  <c r="AB399" i="9"/>
  <c r="AL443" i="9"/>
  <c r="R465" i="9"/>
  <c r="AL487" i="9"/>
  <c r="M509" i="9"/>
  <c r="H509" i="9"/>
  <c r="W531" i="9"/>
  <c r="H553" i="9"/>
  <c r="AQ553" i="9"/>
  <c r="AB575" i="9"/>
  <c r="H597" i="9"/>
  <c r="AV597" i="9"/>
  <c r="AL597" i="9"/>
  <c r="AB619" i="9"/>
  <c r="AV641" i="9"/>
  <c r="AG685" i="9"/>
  <c r="M707" i="9"/>
  <c r="AG817" i="9"/>
  <c r="J157" i="10"/>
  <c r="H157" i="10"/>
  <c r="I157" i="10"/>
  <c r="E161" i="10"/>
  <c r="F161" i="10"/>
  <c r="G161" i="10"/>
  <c r="J165" i="10"/>
  <c r="H165" i="10"/>
  <c r="I165" i="10"/>
  <c r="J173" i="10"/>
  <c r="H173" i="10"/>
  <c r="I173" i="10"/>
  <c r="E169" i="10"/>
  <c r="F169" i="10"/>
  <c r="G169" i="10"/>
  <c r="W685" i="6"/>
  <c r="AQ707" i="6"/>
  <c r="W729" i="6"/>
  <c r="M729" i="6"/>
  <c r="AQ751" i="6"/>
  <c r="AG751" i="6"/>
  <c r="W773" i="6"/>
  <c r="AQ795" i="6"/>
  <c r="W817" i="6"/>
  <c r="AQ839" i="6"/>
  <c r="R25" i="7"/>
  <c r="E93" i="10"/>
  <c r="F93" i="10"/>
  <c r="G93" i="10"/>
  <c r="I97" i="10"/>
  <c r="J97" i="10"/>
  <c r="H97" i="10"/>
  <c r="E101" i="10"/>
  <c r="F101" i="10"/>
  <c r="G101" i="10"/>
  <c r="I105" i="10"/>
  <c r="J105" i="10"/>
  <c r="H105" i="10"/>
  <c r="AV158" i="7"/>
  <c r="AL180" i="7"/>
  <c r="AV246" i="7"/>
  <c r="AG356" i="7"/>
  <c r="AQ466" i="7"/>
  <c r="AG554" i="7"/>
  <c r="AL598" i="7"/>
  <c r="R620" i="7"/>
  <c r="H664" i="7"/>
  <c r="AB686" i="7"/>
  <c r="AV708" i="7"/>
  <c r="AG730" i="7"/>
  <c r="M752" i="7"/>
  <c r="H796" i="7"/>
  <c r="AB818" i="7"/>
  <c r="AV840" i="7"/>
  <c r="AG862" i="7"/>
  <c r="AV25" i="8"/>
  <c r="J130" i="10" s="1"/>
  <c r="J116" i="10"/>
  <c r="H116" i="10"/>
  <c r="I116" i="10"/>
  <c r="E120" i="10"/>
  <c r="F120" i="10"/>
  <c r="G120" i="10"/>
  <c r="H124" i="10"/>
  <c r="I124" i="10"/>
  <c r="J124" i="10"/>
  <c r="E128" i="10"/>
  <c r="F128" i="10"/>
  <c r="G128" i="10"/>
  <c r="AL47" i="8"/>
  <c r="AG47" i="8"/>
  <c r="O130" i="10" s="1"/>
  <c r="W69" i="8"/>
  <c r="M113" i="8"/>
  <c r="W157" i="8"/>
  <c r="AQ179" i="8"/>
  <c r="W201" i="8"/>
  <c r="R201" i="8"/>
  <c r="AL223" i="8"/>
  <c r="W289" i="8"/>
  <c r="AQ311" i="8"/>
  <c r="M377" i="8"/>
  <c r="AV421" i="8"/>
  <c r="AG465" i="8"/>
  <c r="H509" i="8"/>
  <c r="AV553" i="8"/>
  <c r="H597" i="8"/>
  <c r="AB619" i="8"/>
  <c r="AV641" i="8"/>
  <c r="AB663" i="8"/>
  <c r="AV685" i="8"/>
  <c r="H729" i="8"/>
  <c r="AB751" i="8"/>
  <c r="H773" i="8"/>
  <c r="AV773" i="8"/>
  <c r="AB795" i="8"/>
  <c r="H817" i="8"/>
  <c r="AV817" i="8"/>
  <c r="AB839" i="8"/>
  <c r="AQ25" i="9"/>
  <c r="H136" i="10"/>
  <c r="I136" i="10"/>
  <c r="J136" i="10"/>
  <c r="F140" i="10"/>
  <c r="G140" i="10"/>
  <c r="E140" i="10"/>
  <c r="H144" i="10"/>
  <c r="I144" i="10"/>
  <c r="J144" i="10"/>
  <c r="F148" i="10"/>
  <c r="G148" i="10"/>
  <c r="E148" i="10"/>
  <c r="I152" i="10"/>
  <c r="AL69" i="9"/>
  <c r="R91" i="9"/>
  <c r="AQ311" i="9"/>
  <c r="W333" i="9"/>
  <c r="AQ355" i="9"/>
  <c r="R377" i="9"/>
  <c r="AG487" i="9"/>
  <c r="AG531" i="9"/>
  <c r="M597" i="9"/>
  <c r="AG663" i="9"/>
  <c r="H685" i="9"/>
  <c r="AB707" i="9"/>
  <c r="R707" i="9"/>
  <c r="H729" i="9"/>
  <c r="AV729" i="9"/>
  <c r="AL729" i="9"/>
  <c r="AB751" i="9"/>
  <c r="AV773" i="9"/>
  <c r="W795" i="9"/>
  <c r="H817" i="9"/>
  <c r="AB839" i="9"/>
  <c r="R839" i="9"/>
  <c r="H158" i="10"/>
  <c r="J158" i="10"/>
  <c r="I158" i="10"/>
  <c r="E162" i="10"/>
  <c r="F162" i="10"/>
  <c r="G162" i="10"/>
  <c r="H166" i="10"/>
  <c r="J166" i="10"/>
  <c r="I166" i="10"/>
  <c r="F168" i="10"/>
  <c r="G168" i="10"/>
  <c r="E168" i="10"/>
  <c r="E189" i="10"/>
  <c r="BP1" i="10"/>
  <c r="BC1" i="10"/>
  <c r="BR1" i="10"/>
  <c r="BQ1" i="10"/>
  <c r="BB1" i="10"/>
  <c r="H24" i="11"/>
  <c r="F176" i="10" s="1"/>
  <c r="G155" i="10"/>
  <c r="F155" i="10"/>
  <c r="E155" i="10"/>
  <c r="E134" i="10"/>
  <c r="F134" i="10"/>
  <c r="G134" i="10"/>
  <c r="H25" i="9"/>
  <c r="H25" i="8"/>
  <c r="E112" i="10"/>
  <c r="G112" i="10"/>
  <c r="F112" i="10"/>
  <c r="H25" i="7"/>
  <c r="F109" i="10" s="1"/>
  <c r="E110" i="10"/>
  <c r="F110" i="10"/>
  <c r="G110" i="10"/>
  <c r="H85" i="10"/>
  <c r="I85" i="10"/>
  <c r="J85" i="10"/>
  <c r="AB25" i="6"/>
  <c r="H25" i="6"/>
  <c r="G70" i="10"/>
  <c r="F70" i="10"/>
  <c r="E70" i="10"/>
  <c r="R24" i="11"/>
  <c r="M24" i="11"/>
  <c r="W24" i="11"/>
  <c r="AB24" i="11"/>
  <c r="AG24" i="11"/>
  <c r="AQ24" i="11"/>
  <c r="AV24" i="11"/>
  <c r="AL24" i="11"/>
  <c r="AG91" i="9"/>
  <c r="H91" i="9"/>
  <c r="H47" i="9"/>
  <c r="L152" i="10" s="1"/>
  <c r="AQ69" i="9"/>
  <c r="H69" i="9"/>
  <c r="Q152" i="10" s="1"/>
  <c r="M91" i="9"/>
  <c r="AL179" i="9"/>
  <c r="M201" i="9"/>
  <c r="AB201" i="9"/>
  <c r="AL245" i="9"/>
  <c r="M47" i="9"/>
  <c r="AV69" i="9"/>
  <c r="M69" i="9"/>
  <c r="H157" i="9"/>
  <c r="AQ179" i="9"/>
  <c r="R47" i="9"/>
  <c r="AV47" i="9"/>
  <c r="R69" i="9"/>
  <c r="R179" i="9"/>
  <c r="AL201" i="9"/>
  <c r="W47" i="9"/>
  <c r="AL135" i="9"/>
  <c r="AV157" i="9"/>
  <c r="AQ201" i="9"/>
  <c r="R223" i="9"/>
  <c r="H245" i="9"/>
  <c r="M487" i="9"/>
  <c r="AB47" i="9"/>
  <c r="N152" i="10" s="1"/>
  <c r="H113" i="9"/>
  <c r="AQ135" i="9"/>
  <c r="W157" i="9"/>
  <c r="M179" i="9"/>
  <c r="AB179" i="9"/>
  <c r="W223" i="9"/>
  <c r="AG47" i="9"/>
  <c r="P152" i="10" s="1"/>
  <c r="M113" i="9"/>
  <c r="AV135" i="9"/>
  <c r="M135" i="9"/>
  <c r="AB135" i="9"/>
  <c r="AB157" i="9"/>
  <c r="R245" i="9"/>
  <c r="AQ91" i="9"/>
  <c r="R113" i="9"/>
  <c r="H179" i="9"/>
  <c r="AG223" i="9"/>
  <c r="AV223" i="9"/>
  <c r="AV91" i="9"/>
  <c r="W113" i="9"/>
  <c r="W69" i="9"/>
  <c r="AB113" i="9"/>
  <c r="AV179" i="9"/>
  <c r="H201" i="9"/>
  <c r="AB223" i="9"/>
  <c r="AQ245" i="9"/>
  <c r="AB289" i="9"/>
  <c r="W839" i="9"/>
  <c r="AL157" i="9"/>
  <c r="AV245" i="9"/>
  <c r="H267" i="9"/>
  <c r="AG289" i="9"/>
  <c r="AQ157" i="9"/>
  <c r="R201" i="9"/>
  <c r="AL223" i="9"/>
  <c r="AL289" i="9"/>
  <c r="R333" i="9"/>
  <c r="AL465" i="9"/>
  <c r="W201" i="9"/>
  <c r="AQ223" i="9"/>
  <c r="R267" i="9"/>
  <c r="AQ289" i="9"/>
  <c r="H289" i="9"/>
  <c r="R355" i="9"/>
  <c r="AQ487" i="9"/>
  <c r="W267" i="9"/>
  <c r="AV267" i="9"/>
  <c r="AL311" i="9"/>
  <c r="AB355" i="9"/>
  <c r="R399" i="9"/>
  <c r="AV399" i="9"/>
  <c r="R531" i="9"/>
  <c r="R135" i="9"/>
  <c r="AG267" i="9"/>
  <c r="AL399" i="9"/>
  <c r="AG509" i="9"/>
  <c r="W135" i="9"/>
  <c r="R311" i="9"/>
  <c r="AL355" i="9"/>
  <c r="H355" i="9"/>
  <c r="AL377" i="9"/>
  <c r="AB421" i="9"/>
  <c r="W465" i="9"/>
  <c r="R157" i="9"/>
  <c r="M289" i="9"/>
  <c r="AB311" i="9"/>
  <c r="AG421" i="9"/>
  <c r="R421" i="9"/>
  <c r="AQ443" i="9"/>
  <c r="M465" i="9"/>
  <c r="AB465" i="9"/>
  <c r="H465" i="9"/>
  <c r="W575" i="9"/>
  <c r="AQ641" i="9"/>
  <c r="W443" i="9"/>
  <c r="AB443" i="9"/>
  <c r="AG575" i="9"/>
  <c r="M619" i="9"/>
  <c r="AQ619" i="9"/>
  <c r="AQ773" i="9"/>
  <c r="H531" i="9"/>
  <c r="AL575" i="9"/>
  <c r="AQ597" i="9"/>
  <c r="M685" i="9"/>
  <c r="AQ839" i="9"/>
  <c r="R487" i="9"/>
  <c r="AQ575" i="9"/>
  <c r="W619" i="9"/>
  <c r="AQ663" i="9"/>
  <c r="M751" i="9"/>
  <c r="AG795" i="9"/>
  <c r="W509" i="9"/>
  <c r="M553" i="9"/>
  <c r="AV575" i="9"/>
  <c r="W685" i="9"/>
  <c r="AQ729" i="9"/>
  <c r="M817" i="9"/>
  <c r="AV443" i="9"/>
  <c r="AB487" i="9"/>
  <c r="AB509" i="9"/>
  <c r="R553" i="9"/>
  <c r="W597" i="9"/>
  <c r="M641" i="9"/>
  <c r="AQ685" i="9"/>
  <c r="W751" i="9"/>
  <c r="AQ795" i="9"/>
  <c r="H421" i="9"/>
  <c r="AQ465" i="9"/>
  <c r="W553" i="9"/>
  <c r="R575" i="9"/>
  <c r="AQ751" i="9"/>
  <c r="W817" i="9"/>
  <c r="AV465" i="9"/>
  <c r="AL509" i="9"/>
  <c r="W641" i="9"/>
  <c r="M773" i="9"/>
  <c r="AQ817" i="9"/>
  <c r="W707" i="9"/>
  <c r="M839" i="9"/>
  <c r="AV509" i="9"/>
  <c r="AQ531" i="9"/>
  <c r="AL553" i="9"/>
  <c r="M575" i="9"/>
  <c r="R597" i="9"/>
  <c r="AG641" i="9"/>
  <c r="W663" i="9"/>
  <c r="AG729" i="9"/>
  <c r="W773" i="9"/>
  <c r="AL421" i="8"/>
  <c r="W839" i="8"/>
  <c r="H91" i="8"/>
  <c r="H135" i="8"/>
  <c r="H157" i="8"/>
  <c r="AV201" i="8"/>
  <c r="H355" i="8"/>
  <c r="AB399" i="8"/>
  <c r="M91" i="8"/>
  <c r="M135" i="8"/>
  <c r="H245" i="8"/>
  <c r="AB289" i="8"/>
  <c r="AQ135" i="8"/>
  <c r="R157" i="8"/>
  <c r="AB311" i="8"/>
  <c r="AV355" i="8"/>
  <c r="AL465" i="8"/>
  <c r="W91" i="8"/>
  <c r="AG135" i="8"/>
  <c r="AV245" i="8"/>
  <c r="R377" i="8"/>
  <c r="AQ465" i="8"/>
  <c r="R531" i="8"/>
  <c r="AB91" i="8"/>
  <c r="AB157" i="8"/>
  <c r="R179" i="8"/>
  <c r="H201" i="8"/>
  <c r="AL311" i="8"/>
  <c r="R399" i="8"/>
  <c r="AL333" i="8"/>
  <c r="AL487" i="8"/>
  <c r="AB113" i="8"/>
  <c r="AL135" i="8"/>
  <c r="AB179" i="8"/>
  <c r="H223" i="8"/>
  <c r="AB267" i="8"/>
  <c r="AV311" i="8"/>
  <c r="R421" i="8"/>
  <c r="AG113" i="8"/>
  <c r="AV333" i="8"/>
  <c r="AL377" i="8"/>
  <c r="H377" i="8"/>
  <c r="W421" i="8"/>
  <c r="H443" i="8"/>
  <c r="AL443" i="8"/>
  <c r="AV487" i="8"/>
  <c r="AV135" i="8"/>
  <c r="AL179" i="8"/>
  <c r="R223" i="8"/>
  <c r="AV223" i="8"/>
  <c r="H267" i="8"/>
  <c r="AL399" i="8"/>
  <c r="AB443" i="8"/>
  <c r="W465" i="8"/>
  <c r="AQ509" i="8"/>
  <c r="AB421" i="8"/>
  <c r="AG509" i="8"/>
  <c r="AQ641" i="8"/>
  <c r="W663" i="8"/>
  <c r="H399" i="8"/>
  <c r="AL509" i="8"/>
  <c r="H531" i="8"/>
  <c r="AQ707" i="8"/>
  <c r="W729" i="8"/>
  <c r="AG729" i="8"/>
  <c r="M575" i="8"/>
  <c r="M619" i="8"/>
  <c r="AQ773" i="8"/>
  <c r="W795" i="8"/>
  <c r="H465" i="8"/>
  <c r="AV509" i="8"/>
  <c r="AQ597" i="8"/>
  <c r="M685" i="8"/>
  <c r="AQ839" i="8"/>
  <c r="W531" i="8"/>
  <c r="AG531" i="8"/>
  <c r="W619" i="8"/>
  <c r="AQ663" i="8"/>
  <c r="M751" i="8"/>
  <c r="AG795" i="8"/>
  <c r="AG443" i="8"/>
  <c r="AB531" i="8"/>
  <c r="AL531" i="8"/>
  <c r="AV531" i="8"/>
  <c r="W685" i="8"/>
  <c r="AQ729" i="8"/>
  <c r="M773" i="8"/>
  <c r="M817" i="8"/>
  <c r="M509" i="8"/>
  <c r="W751" i="8"/>
  <c r="AQ795" i="8"/>
  <c r="M487" i="8"/>
  <c r="AB509" i="8"/>
  <c r="AQ553" i="8"/>
  <c r="W575" i="8"/>
  <c r="W817" i="8"/>
  <c r="AV443" i="8"/>
  <c r="R487" i="8"/>
  <c r="AQ531" i="8"/>
  <c r="AQ575" i="8"/>
  <c r="AQ619" i="8"/>
  <c r="W641" i="8"/>
  <c r="M421" i="8"/>
  <c r="AG575" i="8"/>
  <c r="AQ685" i="8"/>
  <c r="W707" i="8"/>
  <c r="M839" i="8"/>
  <c r="AB487" i="8"/>
  <c r="W509" i="8"/>
  <c r="AG641" i="8"/>
  <c r="AQ751" i="8"/>
  <c r="W773" i="8"/>
  <c r="B26" i="7"/>
  <c r="AG48" i="7"/>
  <c r="H70" i="7"/>
  <c r="AQ48" i="7"/>
  <c r="AG114" i="7"/>
  <c r="AV48" i="7"/>
  <c r="AB70" i="7"/>
  <c r="AQ114" i="7"/>
  <c r="AQ180" i="7"/>
  <c r="AG70" i="7"/>
  <c r="AQ92" i="7"/>
  <c r="AB136" i="7"/>
  <c r="M136" i="7"/>
  <c r="W158" i="7"/>
  <c r="H48" i="7"/>
  <c r="K110" i="10" s="1"/>
  <c r="AQ70" i="7"/>
  <c r="AG136" i="7"/>
  <c r="M48" i="7"/>
  <c r="AV70" i="7"/>
  <c r="W92" i="7"/>
  <c r="AQ356" i="7"/>
  <c r="AL114" i="7"/>
  <c r="AL136" i="7"/>
  <c r="H268" i="7"/>
  <c r="W312" i="7"/>
  <c r="AQ136" i="7"/>
  <c r="W378" i="7"/>
  <c r="R180" i="7"/>
  <c r="R246" i="7"/>
  <c r="AG312" i="7"/>
  <c r="W334" i="7"/>
  <c r="AG400" i="7"/>
  <c r="W180" i="7"/>
  <c r="W246" i="7"/>
  <c r="AG378" i="7"/>
  <c r="W400" i="7"/>
  <c r="AL202" i="7"/>
  <c r="AB246" i="7"/>
  <c r="AQ312" i="7"/>
  <c r="M312" i="7"/>
  <c r="AG444" i="7"/>
  <c r="M158" i="7"/>
  <c r="AG180" i="7"/>
  <c r="AQ202" i="7"/>
  <c r="AG246" i="7"/>
  <c r="AQ378" i="7"/>
  <c r="M378" i="7"/>
  <c r="AL444" i="7"/>
  <c r="R488" i="7"/>
  <c r="AB554" i="7"/>
  <c r="R158" i="7"/>
  <c r="AL246" i="7"/>
  <c r="M290" i="7"/>
  <c r="AQ444" i="7"/>
  <c r="W444" i="7"/>
  <c r="AG510" i="7"/>
  <c r="R532" i="7"/>
  <c r="R554" i="7"/>
  <c r="H224" i="7"/>
  <c r="AQ246" i="7"/>
  <c r="AQ268" i="7"/>
  <c r="M356" i="7"/>
  <c r="W510" i="7"/>
  <c r="R114" i="7"/>
  <c r="M224" i="7"/>
  <c r="H246" i="7"/>
  <c r="AV268" i="7"/>
  <c r="W290" i="7"/>
  <c r="AQ334" i="7"/>
  <c r="M422" i="7"/>
  <c r="AL466" i="7"/>
  <c r="H466" i="7"/>
  <c r="W114" i="7"/>
  <c r="R224" i="7"/>
  <c r="AQ290" i="7"/>
  <c r="AB444" i="7"/>
  <c r="W466" i="7"/>
  <c r="W576" i="7"/>
  <c r="W752" i="7"/>
  <c r="AG466" i="7"/>
  <c r="AQ730" i="7"/>
  <c r="AV488" i="7"/>
  <c r="W598" i="7"/>
  <c r="M642" i="7"/>
  <c r="AQ796" i="7"/>
  <c r="W532" i="7"/>
  <c r="AQ620" i="7"/>
  <c r="M708" i="7"/>
  <c r="AQ862" i="7"/>
  <c r="AV466" i="7"/>
  <c r="H510" i="7"/>
  <c r="AB532" i="7"/>
  <c r="M774" i="7"/>
  <c r="AG818" i="7"/>
  <c r="M510" i="7"/>
  <c r="AG532" i="7"/>
  <c r="AQ554" i="7"/>
  <c r="AQ642" i="7"/>
  <c r="W708" i="7"/>
  <c r="AQ752" i="7"/>
  <c r="M840" i="7"/>
  <c r="H488" i="7"/>
  <c r="AV554" i="7"/>
  <c r="AQ598" i="7"/>
  <c r="AQ708" i="7"/>
  <c r="W774" i="7"/>
  <c r="AQ818" i="7"/>
  <c r="H444" i="7"/>
  <c r="AQ774" i="7"/>
  <c r="W840" i="7"/>
  <c r="M444" i="7"/>
  <c r="AB510" i="7"/>
  <c r="AV532" i="7"/>
  <c r="H576" i="7"/>
  <c r="M598" i="7"/>
  <c r="AG620" i="7"/>
  <c r="W664" i="7"/>
  <c r="M796" i="7"/>
  <c r="AQ840" i="7"/>
  <c r="M576" i="7"/>
  <c r="H598" i="7"/>
  <c r="W620" i="7"/>
  <c r="AG686" i="7"/>
  <c r="W730" i="7"/>
  <c r="M862" i="7"/>
  <c r="H554" i="7"/>
  <c r="R576" i="7"/>
  <c r="AG664" i="7"/>
  <c r="W686" i="7"/>
  <c r="AG752" i="7"/>
  <c r="W796" i="7"/>
  <c r="AG25" i="6"/>
  <c r="AV25" i="6"/>
  <c r="W69" i="6"/>
  <c r="W113" i="6"/>
  <c r="W179" i="6"/>
  <c r="W245" i="6"/>
  <c r="AQ311" i="6"/>
  <c r="H135" i="6"/>
  <c r="H201" i="6"/>
  <c r="AG267" i="6"/>
  <c r="AQ377" i="6"/>
  <c r="W135" i="6"/>
  <c r="W201" i="6"/>
  <c r="AG245" i="6"/>
  <c r="M289" i="6"/>
  <c r="W47" i="6"/>
  <c r="K88" i="10" s="1"/>
  <c r="AG399" i="6"/>
  <c r="AQ113" i="6"/>
  <c r="AQ179" i="6"/>
  <c r="AQ245" i="6"/>
  <c r="AQ333" i="6"/>
  <c r="M421" i="6"/>
  <c r="A50" i="6"/>
  <c r="Q87" i="10" s="1"/>
  <c r="AL69" i="6"/>
  <c r="AV113" i="6"/>
  <c r="AV179" i="6"/>
  <c r="AV245" i="6"/>
  <c r="AQ289" i="6"/>
  <c r="W355" i="6"/>
  <c r="R531" i="6"/>
  <c r="AL47" i="6"/>
  <c r="AQ69" i="6"/>
  <c r="M311" i="6"/>
  <c r="AQ355" i="6"/>
  <c r="AQ47" i="6"/>
  <c r="R91" i="6"/>
  <c r="AL135" i="6"/>
  <c r="R157" i="6"/>
  <c r="AL201" i="6"/>
  <c r="R223" i="6"/>
  <c r="M377" i="6"/>
  <c r="AQ421" i="6"/>
  <c r="H465" i="6"/>
  <c r="R795" i="6"/>
  <c r="AV47" i="6"/>
  <c r="W91" i="6"/>
  <c r="AQ135" i="6"/>
  <c r="W157" i="6"/>
  <c r="AQ201" i="6"/>
  <c r="W223" i="6"/>
  <c r="AB245" i="6"/>
  <c r="AG421" i="6"/>
  <c r="AB91" i="6"/>
  <c r="AB157" i="6"/>
  <c r="AB223" i="6"/>
  <c r="H245" i="6"/>
  <c r="W267" i="6"/>
  <c r="W377" i="6"/>
  <c r="AQ91" i="6"/>
  <c r="AQ157" i="6"/>
  <c r="AQ223" i="6"/>
  <c r="AG311" i="6"/>
  <c r="W333" i="6"/>
  <c r="AG443" i="6"/>
  <c r="R443" i="6"/>
  <c r="W421" i="6"/>
  <c r="W443" i="6"/>
  <c r="AL465" i="6"/>
  <c r="R575" i="6"/>
  <c r="AB443" i="6"/>
  <c r="AQ465" i="6"/>
  <c r="H509" i="6"/>
  <c r="AB553" i="6"/>
  <c r="AV729" i="6"/>
  <c r="AB817" i="6"/>
  <c r="AV465" i="6"/>
  <c r="AB575" i="6"/>
  <c r="AV619" i="6"/>
  <c r="H663" i="6"/>
  <c r="AV751" i="6"/>
  <c r="AB839" i="6"/>
  <c r="AL443" i="6"/>
  <c r="M487" i="6"/>
  <c r="AV509" i="6"/>
  <c r="H685" i="6"/>
  <c r="AV773" i="6"/>
  <c r="AQ443" i="6"/>
  <c r="R487" i="6"/>
  <c r="AV531" i="6"/>
  <c r="AL575" i="6"/>
  <c r="H575" i="6"/>
  <c r="AB619" i="6"/>
  <c r="H707" i="6"/>
  <c r="AV795" i="6"/>
  <c r="AL839" i="6"/>
  <c r="W487" i="6"/>
  <c r="AV487" i="6"/>
  <c r="AL597" i="6"/>
  <c r="R685" i="6"/>
  <c r="H729" i="6"/>
  <c r="AB487" i="6"/>
  <c r="AG487" i="6"/>
  <c r="AQ487" i="6"/>
  <c r="AV597" i="6"/>
  <c r="AL641" i="6"/>
  <c r="H641" i="6"/>
  <c r="AB685" i="6"/>
  <c r="H773" i="6"/>
  <c r="H839" i="6"/>
  <c r="H531" i="6"/>
  <c r="AL663" i="6"/>
  <c r="AB707" i="6"/>
  <c r="R751" i="6"/>
  <c r="H795" i="6"/>
  <c r="H421" i="6"/>
  <c r="H553" i="6"/>
  <c r="AB597" i="6"/>
  <c r="AV641" i="6"/>
  <c r="AB729" i="6"/>
  <c r="R773" i="6"/>
  <c r="H817" i="6"/>
  <c r="W642" i="5"/>
  <c r="M796" i="5"/>
  <c r="AQ708" i="5"/>
  <c r="AB708" i="5"/>
  <c r="M708" i="5"/>
  <c r="W686" i="5"/>
  <c r="AG598" i="5"/>
  <c r="AQ444" i="5"/>
  <c r="AB444" i="5"/>
  <c r="M444" i="5"/>
  <c r="AG334" i="5"/>
  <c r="AL312" i="5"/>
  <c r="AV180" i="5"/>
  <c r="AG180" i="5"/>
  <c r="R180" i="5"/>
  <c r="AB158" i="5"/>
  <c r="H114" i="5"/>
  <c r="AV70" i="5"/>
  <c r="AG532" i="5"/>
  <c r="M488" i="5"/>
  <c r="AG796" i="5"/>
  <c r="H752" i="5"/>
  <c r="AL752" i="5"/>
  <c r="AQ686" i="5"/>
  <c r="M686" i="5"/>
  <c r="R642" i="5"/>
  <c r="AV642" i="5"/>
  <c r="AL598" i="5"/>
  <c r="W598" i="5"/>
  <c r="AG576" i="5"/>
  <c r="AQ532" i="5"/>
  <c r="AB532" i="5"/>
  <c r="H488" i="5"/>
  <c r="AL488" i="5"/>
  <c r="AQ422" i="5"/>
  <c r="M422" i="5"/>
  <c r="W378" i="5"/>
  <c r="AL334" i="5"/>
  <c r="W334" i="5"/>
  <c r="AB268" i="5"/>
  <c r="M268" i="5"/>
  <c r="H224" i="5"/>
  <c r="AL224" i="5"/>
  <c r="AG818" i="5"/>
  <c r="AB334" i="5"/>
  <c r="AB796" i="5"/>
  <c r="R752" i="5"/>
  <c r="AV752" i="5"/>
  <c r="AG752" i="5"/>
  <c r="AV730" i="5"/>
  <c r="AL686" i="5"/>
  <c r="H686" i="5"/>
  <c r="M642" i="5"/>
  <c r="AQ642" i="5"/>
  <c r="W532" i="5"/>
  <c r="H532" i="5"/>
  <c r="AV488" i="5"/>
  <c r="AG488" i="5"/>
  <c r="AV466" i="5"/>
  <c r="AL422" i="5"/>
  <c r="W422" i="5"/>
  <c r="H422" i="5"/>
  <c r="R378" i="5"/>
  <c r="AV378" i="5"/>
  <c r="H312" i="5"/>
  <c r="W312" i="5"/>
  <c r="W268" i="5"/>
  <c r="H268" i="5"/>
  <c r="AV224" i="5"/>
  <c r="AG224" i="5"/>
  <c r="AQ158" i="5"/>
  <c r="M158" i="5"/>
  <c r="W114" i="5"/>
  <c r="AG70" i="5"/>
  <c r="AB598" i="5"/>
  <c r="W796" i="5"/>
  <c r="AG686" i="5"/>
  <c r="R686" i="5"/>
  <c r="W576" i="5"/>
  <c r="H510" i="5"/>
  <c r="AG422" i="5"/>
  <c r="R422" i="5"/>
  <c r="M378" i="5"/>
  <c r="AQ378" i="5"/>
  <c r="AV312" i="5"/>
  <c r="AG312" i="5"/>
  <c r="R312" i="5"/>
  <c r="AB290" i="5"/>
  <c r="H246" i="5"/>
  <c r="AV202" i="5"/>
  <c r="AL158" i="5"/>
  <c r="W158" i="5"/>
  <c r="H158" i="5"/>
  <c r="R114" i="5"/>
  <c r="AV114" i="5"/>
  <c r="AQ70" i="5"/>
  <c r="AB70" i="5"/>
  <c r="AL48" i="5"/>
  <c r="AL576" i="5"/>
  <c r="AB180" i="5"/>
  <c r="H796" i="5"/>
  <c r="AB818" i="5"/>
  <c r="R664" i="5"/>
  <c r="AV576" i="5"/>
  <c r="R576" i="5"/>
  <c r="AB554" i="5"/>
  <c r="R400" i="5"/>
  <c r="AQ312" i="5"/>
  <c r="AB312" i="5"/>
  <c r="M312" i="5"/>
  <c r="AG158" i="5"/>
  <c r="R158" i="5"/>
  <c r="M114" i="5"/>
  <c r="AQ114" i="5"/>
  <c r="AL70" i="5"/>
  <c r="W70" i="5"/>
  <c r="AQ488" i="5"/>
  <c r="AQ730" i="5"/>
  <c r="H774" i="5"/>
  <c r="W818" i="5"/>
  <c r="AG730" i="5"/>
  <c r="M664" i="5"/>
  <c r="AB620" i="5"/>
  <c r="M620" i="5"/>
  <c r="AQ620" i="5"/>
  <c r="AQ576" i="5"/>
  <c r="AB576" i="5"/>
  <c r="M576" i="5"/>
  <c r="W554" i="5"/>
  <c r="AG466" i="5"/>
  <c r="R466" i="5"/>
  <c r="R136" i="5"/>
  <c r="AL642" i="5"/>
  <c r="AG268" i="5"/>
  <c r="AQ224" i="5"/>
  <c r="A51" i="5"/>
  <c r="T59" i="10" s="1"/>
  <c r="AB730" i="5"/>
  <c r="AL708" i="5"/>
  <c r="H620" i="5"/>
  <c r="AL620" i="5"/>
  <c r="W510" i="5"/>
  <c r="AQ466" i="5"/>
  <c r="AB466" i="5"/>
  <c r="AL444" i="5"/>
  <c r="AQ290" i="5"/>
  <c r="M290" i="5"/>
  <c r="W246" i="5"/>
  <c r="AG202" i="5"/>
  <c r="W48" i="5"/>
  <c r="AQ334" i="5"/>
  <c r="AQ180" i="5"/>
  <c r="AL730" i="5"/>
  <c r="AV620" i="5"/>
  <c r="AG620" i="5"/>
  <c r="AQ554" i="5"/>
  <c r="M554" i="5"/>
  <c r="R510" i="5"/>
  <c r="AV510" i="5"/>
  <c r="AL466" i="5"/>
  <c r="W466" i="5"/>
  <c r="AG400" i="5"/>
  <c r="M356" i="5"/>
  <c r="AQ356" i="5"/>
  <c r="AL290" i="5"/>
  <c r="W290" i="5"/>
  <c r="H290" i="5"/>
  <c r="R246" i="5"/>
  <c r="AV246" i="5"/>
  <c r="AQ202" i="5"/>
  <c r="AB202" i="5"/>
  <c r="AL180" i="5"/>
  <c r="AV48" i="5"/>
  <c r="AG48" i="5"/>
  <c r="R48" i="5"/>
  <c r="M752" i="5"/>
  <c r="M180" i="5"/>
  <c r="AQ818" i="5"/>
  <c r="W774" i="5"/>
  <c r="W730" i="5"/>
  <c r="AG708" i="5"/>
  <c r="AG664" i="5"/>
  <c r="AL818" i="5"/>
  <c r="H818" i="5"/>
  <c r="R774" i="5"/>
  <c r="AV774" i="5"/>
  <c r="AB664" i="5"/>
  <c r="AV598" i="5"/>
  <c r="AL554" i="5"/>
  <c r="H554" i="5"/>
  <c r="M510" i="5"/>
  <c r="AQ510" i="5"/>
  <c r="AB400" i="5"/>
  <c r="M400" i="5"/>
  <c r="H356" i="5"/>
  <c r="AL356" i="5"/>
  <c r="AV334" i="5"/>
  <c r="AG290" i="5"/>
  <c r="R290" i="5"/>
  <c r="M246" i="5"/>
  <c r="AQ246" i="5"/>
  <c r="AL202" i="5"/>
  <c r="W202" i="5"/>
  <c r="AG136" i="5"/>
  <c r="M92" i="5"/>
  <c r="AQ92" i="5"/>
  <c r="AQ48" i="5"/>
  <c r="AB48" i="5"/>
  <c r="N68" i="10" s="1"/>
  <c r="M48" i="5"/>
  <c r="AQ752" i="5"/>
  <c r="M224" i="5"/>
  <c r="M818" i="5"/>
  <c r="H730" i="5"/>
  <c r="AV818" i="5"/>
  <c r="R818" i="5"/>
  <c r="M774" i="5"/>
  <c r="AQ774" i="5"/>
  <c r="W708" i="5"/>
  <c r="W664" i="5"/>
  <c r="H664" i="5"/>
  <c r="H642" i="5"/>
  <c r="AQ598" i="5"/>
  <c r="AG554" i="5"/>
  <c r="R554" i="5"/>
  <c r="R532" i="5"/>
  <c r="W444" i="5"/>
  <c r="W400" i="5"/>
  <c r="H400" i="5"/>
  <c r="AV356" i="5"/>
  <c r="AG356" i="5"/>
  <c r="R268" i="5"/>
  <c r="AB136" i="5"/>
  <c r="M136" i="5"/>
  <c r="H92" i="5"/>
  <c r="AL92" i="5"/>
  <c r="R796" i="5"/>
  <c r="AV708" i="5"/>
  <c r="R708" i="5"/>
  <c r="AB686" i="5"/>
  <c r="M532" i="5"/>
  <c r="AV444" i="5"/>
  <c r="AG444" i="5"/>
  <c r="R444" i="5"/>
  <c r="AB422" i="5"/>
  <c r="H378" i="5"/>
  <c r="W180" i="5"/>
  <c r="W136" i="5"/>
  <c r="H136" i="5"/>
  <c r="AV92" i="5"/>
  <c r="AG92" i="5"/>
  <c r="Q124" i="10"/>
  <c r="T122" i="10"/>
  <c r="U119" i="10"/>
  <c r="V116" i="10"/>
  <c r="Q114" i="10"/>
  <c r="T129" i="10"/>
  <c r="T120" i="10"/>
  <c r="T128" i="10"/>
  <c r="Q112" i="10"/>
  <c r="R121" i="10"/>
  <c r="S118" i="10"/>
  <c r="T115" i="10"/>
  <c r="U112" i="10"/>
  <c r="S120" i="10"/>
  <c r="T117" i="10"/>
  <c r="V117" i="10"/>
  <c r="U127" i="10"/>
  <c r="V124" i="10"/>
  <c r="Q122" i="10"/>
  <c r="Q119" i="10"/>
  <c r="R116" i="10"/>
  <c r="R129" i="10"/>
  <c r="S126" i="10"/>
  <c r="T123" i="10"/>
  <c r="S131" i="10"/>
  <c r="S128" i="10"/>
  <c r="T125" i="10"/>
  <c r="V129" i="10"/>
  <c r="S129" i="10"/>
  <c r="V127" i="10"/>
  <c r="Q125" i="10"/>
  <c r="R122" i="10"/>
  <c r="S119" i="10"/>
  <c r="S116" i="10"/>
  <c r="T113" i="10"/>
  <c r="R119" i="10"/>
  <c r="U126" i="10"/>
  <c r="R125" i="10"/>
  <c r="S122" i="10"/>
  <c r="T119" i="10"/>
  <c r="U116" i="10"/>
  <c r="U113" i="10"/>
  <c r="V113" i="10"/>
  <c r="U114" i="10"/>
  <c r="R113" i="10"/>
  <c r="Q121" i="10"/>
  <c r="R118" i="10"/>
  <c r="S115" i="10"/>
  <c r="S112" i="10"/>
  <c r="R120" i="10"/>
  <c r="R127" i="10"/>
  <c r="U123" i="10"/>
  <c r="R112" i="10"/>
  <c r="V122" i="10"/>
  <c r="Q115" i="10"/>
  <c r="R53" i="10"/>
  <c r="T61" i="10"/>
  <c r="U61" i="10"/>
  <c r="Q49" i="10"/>
  <c r="T52" i="10"/>
  <c r="Q63" i="10"/>
  <c r="T67" i="10"/>
  <c r="R51" i="10"/>
  <c r="V59" i="10"/>
  <c r="R66" i="10"/>
  <c r="V49" i="10"/>
  <c r="T66" i="10"/>
  <c r="R62" i="10"/>
  <c r="T53" i="10"/>
  <c r="U50" i="10"/>
  <c r="T54" i="10"/>
  <c r="V60" i="10"/>
  <c r="U68" i="10"/>
  <c r="V65" i="10"/>
  <c r="V62" i="10"/>
  <c r="S49" i="10"/>
  <c r="U57" i="10"/>
  <c r="Q51" i="10"/>
  <c r="V67" i="10"/>
  <c r="Q62" i="10"/>
  <c r="Q64" i="10"/>
  <c r="T58" i="10"/>
  <c r="U62" i="10"/>
  <c r="R57" i="10"/>
  <c r="S53" i="10"/>
  <c r="R59" i="10"/>
  <c r="V64" i="10"/>
  <c r="V66" i="10"/>
  <c r="Q50" i="10"/>
  <c r="U125" i="10"/>
  <c r="Q118" i="10"/>
  <c r="U84" i="10"/>
  <c r="R79" i="10"/>
  <c r="S72" i="10"/>
  <c r="Q84" i="10"/>
  <c r="Q73" i="10"/>
  <c r="T70" i="10"/>
  <c r="S83" i="10"/>
  <c r="V77" i="10"/>
  <c r="Q71" i="10"/>
  <c r="Q72" i="10"/>
  <c r="R74" i="10"/>
  <c r="Q82" i="10"/>
  <c r="T76" i="10"/>
  <c r="T89" i="10"/>
  <c r="S81" i="10"/>
  <c r="Q81" i="10"/>
  <c r="T78" i="10"/>
  <c r="R75" i="10"/>
  <c r="Q79" i="10"/>
  <c r="T77" i="10"/>
  <c r="U79" i="10"/>
  <c r="T71" i="10"/>
  <c r="S87" i="10"/>
  <c r="R71" i="10"/>
  <c r="Q75" i="10"/>
  <c r="T73" i="10"/>
  <c r="Q76" i="10"/>
  <c r="U75" i="10"/>
  <c r="V79" i="10"/>
  <c r="T80" i="10"/>
  <c r="U73" i="10"/>
  <c r="R72" i="10"/>
  <c r="U74" i="10"/>
  <c r="S74" i="10"/>
  <c r="V76" i="10"/>
  <c r="V86" i="10"/>
  <c r="T85" i="10"/>
  <c r="U72" i="10"/>
  <c r="R76" i="10"/>
  <c r="Q78" i="10"/>
  <c r="V80" i="10"/>
  <c r="Q89" i="10"/>
  <c r="S78" i="10"/>
  <c r="S76" i="10"/>
  <c r="Q77" i="10"/>
  <c r="U87" i="10"/>
  <c r="R70" i="10"/>
  <c r="U128" i="10"/>
  <c r="V120" i="10"/>
  <c r="S176" i="10"/>
  <c r="BW1" i="10"/>
  <c r="BI1" i="10"/>
  <c r="BX1" i="10"/>
  <c r="BH1" i="10"/>
  <c r="BV1" i="10"/>
  <c r="A138" i="9"/>
  <c r="A72" i="8"/>
  <c r="A73" i="5"/>
  <c r="CB1" i="10"/>
  <c r="BN1" i="10"/>
  <c r="CD1" i="10"/>
  <c r="BO1" i="10"/>
  <c r="BU1" i="10" s="1"/>
  <c r="CC1" i="10"/>
  <c r="CI1" i="10" s="1"/>
  <c r="A94" i="8"/>
  <c r="A116" i="8" s="1"/>
  <c r="A138" i="8" s="1"/>
  <c r="A160" i="8" s="1"/>
  <c r="A182" i="8" s="1"/>
  <c r="A204" i="8" s="1"/>
  <c r="A95" i="5"/>
  <c r="A117" i="5" s="1"/>
  <c r="A139" i="5" s="1"/>
  <c r="A161" i="5" s="1"/>
  <c r="A183" i="5" s="1"/>
  <c r="BT1" i="10"/>
  <c r="CJ1" i="10"/>
  <c r="CH1" i="10"/>
  <c r="CN1" i="10" s="1"/>
  <c r="BZ1" i="10"/>
  <c r="CP1" i="10"/>
  <c r="AV24" i="5"/>
  <c r="AQ24" i="5"/>
  <c r="AL24" i="5"/>
  <c r="AG24" i="5"/>
  <c r="AB24" i="5"/>
  <c r="AV23" i="5"/>
  <c r="AQ23" i="5"/>
  <c r="AL23" i="5"/>
  <c r="AG23" i="5"/>
  <c r="AB23" i="5"/>
  <c r="AV22" i="5"/>
  <c r="AQ22" i="5"/>
  <c r="AL22" i="5"/>
  <c r="AG22" i="5"/>
  <c r="AB22" i="5"/>
  <c r="AV21" i="5"/>
  <c r="AQ21" i="5"/>
  <c r="AL21" i="5"/>
  <c r="AG21" i="5"/>
  <c r="AB21" i="5"/>
  <c r="AV20" i="5"/>
  <c r="AQ20" i="5"/>
  <c r="AL20" i="5"/>
  <c r="AG20" i="5"/>
  <c r="AB20" i="5"/>
  <c r="AV19" i="5"/>
  <c r="AQ19" i="5"/>
  <c r="AL19" i="5"/>
  <c r="AG19" i="5"/>
  <c r="AB19" i="5"/>
  <c r="AV8" i="5"/>
  <c r="AQ8" i="5"/>
  <c r="AL8" i="5"/>
  <c r="AG8" i="5"/>
  <c r="AB8" i="5"/>
  <c r="AV7" i="5"/>
  <c r="AQ7" i="5"/>
  <c r="AL7" i="5"/>
  <c r="AG7" i="5"/>
  <c r="AB7" i="5"/>
  <c r="B6" i="5"/>
  <c r="AV513" i="3"/>
  <c r="AQ513" i="3"/>
  <c r="AL513" i="3"/>
  <c r="AG513" i="3"/>
  <c r="AB513" i="3"/>
  <c r="W513" i="3"/>
  <c r="R513" i="3"/>
  <c r="M513" i="3"/>
  <c r="H513" i="3"/>
  <c r="AV512" i="3"/>
  <c r="AQ512" i="3"/>
  <c r="AL512" i="3"/>
  <c r="AG512" i="3"/>
  <c r="AB512" i="3"/>
  <c r="W512" i="3"/>
  <c r="R512" i="3"/>
  <c r="M512" i="3"/>
  <c r="H512" i="3"/>
  <c r="AV511" i="3"/>
  <c r="AQ511" i="3"/>
  <c r="AL511" i="3"/>
  <c r="AG511" i="3"/>
  <c r="AB511" i="3"/>
  <c r="W511" i="3"/>
  <c r="R511" i="3"/>
  <c r="M511" i="3"/>
  <c r="H511" i="3"/>
  <c r="AV510" i="3"/>
  <c r="AQ510" i="3"/>
  <c r="AL510" i="3"/>
  <c r="AG510" i="3"/>
  <c r="AB510" i="3"/>
  <c r="W510" i="3"/>
  <c r="R510" i="3"/>
  <c r="M510" i="3"/>
  <c r="H510" i="3"/>
  <c r="AV509" i="3"/>
  <c r="AQ509" i="3"/>
  <c r="AL509" i="3"/>
  <c r="AG509" i="3"/>
  <c r="AB509" i="3"/>
  <c r="W509" i="3"/>
  <c r="R509" i="3"/>
  <c r="M509" i="3"/>
  <c r="H509" i="3"/>
  <c r="AV508" i="3"/>
  <c r="AQ508" i="3"/>
  <c r="AL508" i="3"/>
  <c r="AG508" i="3"/>
  <c r="AB508" i="3"/>
  <c r="W508" i="3"/>
  <c r="R508" i="3"/>
  <c r="M508" i="3"/>
  <c r="H508" i="3"/>
  <c r="AV507" i="3"/>
  <c r="AQ507" i="3"/>
  <c r="AL507" i="3"/>
  <c r="AG507" i="3"/>
  <c r="AB507" i="3"/>
  <c r="W507" i="3"/>
  <c r="R507" i="3"/>
  <c r="M507" i="3"/>
  <c r="H507" i="3"/>
  <c r="AV506" i="3"/>
  <c r="AQ506" i="3"/>
  <c r="AL506" i="3"/>
  <c r="AG506" i="3"/>
  <c r="AB506" i="3"/>
  <c r="W506" i="3"/>
  <c r="R506" i="3"/>
  <c r="M506" i="3"/>
  <c r="H506" i="3"/>
  <c r="AV505" i="3"/>
  <c r="AQ505" i="3"/>
  <c r="AL505" i="3"/>
  <c r="AG505" i="3"/>
  <c r="AB505" i="3"/>
  <c r="W505" i="3"/>
  <c r="R505" i="3"/>
  <c r="M505" i="3"/>
  <c r="H505" i="3"/>
  <c r="AV504" i="3"/>
  <c r="AQ504" i="3"/>
  <c r="AL504" i="3"/>
  <c r="AG504" i="3"/>
  <c r="AB504" i="3"/>
  <c r="W504" i="3"/>
  <c r="R504" i="3"/>
  <c r="M504" i="3"/>
  <c r="H504" i="3"/>
  <c r="AV503" i="3"/>
  <c r="AQ503" i="3"/>
  <c r="AL503" i="3"/>
  <c r="AG503" i="3"/>
  <c r="AB503" i="3"/>
  <c r="W503" i="3"/>
  <c r="R503" i="3"/>
  <c r="M503" i="3"/>
  <c r="H503" i="3"/>
  <c r="AV502" i="3"/>
  <c r="AQ502" i="3"/>
  <c r="AL502" i="3"/>
  <c r="AG502" i="3"/>
  <c r="AB502" i="3"/>
  <c r="W502" i="3"/>
  <c r="R502" i="3"/>
  <c r="M502" i="3"/>
  <c r="H502" i="3"/>
  <c r="AV501" i="3"/>
  <c r="AQ501" i="3"/>
  <c r="AL501" i="3"/>
  <c r="AG501" i="3"/>
  <c r="AB501" i="3"/>
  <c r="W501" i="3"/>
  <c r="R501" i="3"/>
  <c r="M501" i="3"/>
  <c r="H501" i="3"/>
  <c r="B500" i="3"/>
  <c r="AV498" i="3"/>
  <c r="AQ498" i="3"/>
  <c r="AL498" i="3"/>
  <c r="AG498" i="3"/>
  <c r="AB498" i="3"/>
  <c r="W498" i="3"/>
  <c r="R498" i="3"/>
  <c r="M498" i="3"/>
  <c r="H498" i="3"/>
  <c r="AV497" i="3"/>
  <c r="AQ497" i="3"/>
  <c r="AL497" i="3"/>
  <c r="AG497" i="3"/>
  <c r="AB497" i="3"/>
  <c r="W497" i="3"/>
  <c r="R497" i="3"/>
  <c r="M497" i="3"/>
  <c r="H497" i="3"/>
  <c r="AV496" i="3"/>
  <c r="AQ496" i="3"/>
  <c r="AL496" i="3"/>
  <c r="AG496" i="3"/>
  <c r="AB496" i="3"/>
  <c r="W496" i="3"/>
  <c r="R496" i="3"/>
  <c r="M496" i="3"/>
  <c r="H496" i="3"/>
  <c r="AV495" i="3"/>
  <c r="AQ495" i="3"/>
  <c r="AL495" i="3"/>
  <c r="AG495" i="3"/>
  <c r="AB495" i="3"/>
  <c r="W495" i="3"/>
  <c r="R495" i="3"/>
  <c r="M495" i="3"/>
  <c r="H495" i="3"/>
  <c r="AV494" i="3"/>
  <c r="AQ494" i="3"/>
  <c r="AL494" i="3"/>
  <c r="AG494" i="3"/>
  <c r="AB494" i="3"/>
  <c r="W494" i="3"/>
  <c r="R494" i="3"/>
  <c r="M494" i="3"/>
  <c r="H494" i="3"/>
  <c r="AV493" i="3"/>
  <c r="AQ493" i="3"/>
  <c r="AL493" i="3"/>
  <c r="AG493" i="3"/>
  <c r="AB493" i="3"/>
  <c r="W493" i="3"/>
  <c r="R493" i="3"/>
  <c r="M493" i="3"/>
  <c r="H493" i="3"/>
  <c r="AV492" i="3"/>
  <c r="AQ492" i="3"/>
  <c r="AL492" i="3"/>
  <c r="AG492" i="3"/>
  <c r="AB492" i="3"/>
  <c r="W492" i="3"/>
  <c r="R492" i="3"/>
  <c r="M492" i="3"/>
  <c r="H492" i="3"/>
  <c r="AV491" i="3"/>
  <c r="AQ491" i="3"/>
  <c r="AL491" i="3"/>
  <c r="AG491" i="3"/>
  <c r="AB491" i="3"/>
  <c r="W491" i="3"/>
  <c r="R491" i="3"/>
  <c r="M491" i="3"/>
  <c r="H491" i="3"/>
  <c r="AV490" i="3"/>
  <c r="AQ490" i="3"/>
  <c r="AL490" i="3"/>
  <c r="AG490" i="3"/>
  <c r="AB490" i="3"/>
  <c r="W490" i="3"/>
  <c r="R490" i="3"/>
  <c r="M490" i="3"/>
  <c r="H490" i="3"/>
  <c r="AV489" i="3"/>
  <c r="AQ489" i="3"/>
  <c r="AL489" i="3"/>
  <c r="AG489" i="3"/>
  <c r="AB489" i="3"/>
  <c r="W489" i="3"/>
  <c r="R489" i="3"/>
  <c r="M489" i="3"/>
  <c r="H489" i="3"/>
  <c r="AV488" i="3"/>
  <c r="AQ488" i="3"/>
  <c r="AL488" i="3"/>
  <c r="AG488" i="3"/>
  <c r="AB488" i="3"/>
  <c r="W488" i="3"/>
  <c r="R488" i="3"/>
  <c r="M488" i="3"/>
  <c r="H488" i="3"/>
  <c r="AV487" i="3"/>
  <c r="AQ487" i="3"/>
  <c r="AL487" i="3"/>
  <c r="AG487" i="3"/>
  <c r="AB487" i="3"/>
  <c r="AB499" i="3" s="1"/>
  <c r="W487" i="3"/>
  <c r="R487" i="3"/>
  <c r="R499" i="3" s="1"/>
  <c r="M487" i="3"/>
  <c r="H487" i="3"/>
  <c r="AV486" i="3"/>
  <c r="AQ486" i="3"/>
  <c r="AL486" i="3"/>
  <c r="AG486" i="3"/>
  <c r="AB486" i="3"/>
  <c r="W486" i="3"/>
  <c r="R486" i="3"/>
  <c r="M486" i="3"/>
  <c r="H486" i="3"/>
  <c r="B485" i="3"/>
  <c r="AV483" i="3"/>
  <c r="AQ483" i="3"/>
  <c r="AL483" i="3"/>
  <c r="AG483" i="3"/>
  <c r="AB483" i="3"/>
  <c r="W483" i="3"/>
  <c r="R483" i="3"/>
  <c r="M483" i="3"/>
  <c r="H483" i="3"/>
  <c r="AV482" i="3"/>
  <c r="AQ482" i="3"/>
  <c r="AL482" i="3"/>
  <c r="AG482" i="3"/>
  <c r="AB482" i="3"/>
  <c r="W482" i="3"/>
  <c r="R482" i="3"/>
  <c r="M482" i="3"/>
  <c r="H482" i="3"/>
  <c r="AV481" i="3"/>
  <c r="AQ481" i="3"/>
  <c r="AL481" i="3"/>
  <c r="AG481" i="3"/>
  <c r="AB481" i="3"/>
  <c r="W481" i="3"/>
  <c r="R481" i="3"/>
  <c r="M481" i="3"/>
  <c r="H481" i="3"/>
  <c r="AV480" i="3"/>
  <c r="AQ480" i="3"/>
  <c r="AL480" i="3"/>
  <c r="AG480" i="3"/>
  <c r="AB480" i="3"/>
  <c r="W480" i="3"/>
  <c r="R480" i="3"/>
  <c r="M480" i="3"/>
  <c r="H480" i="3"/>
  <c r="AV479" i="3"/>
  <c r="AQ479" i="3"/>
  <c r="AL479" i="3"/>
  <c r="AG479" i="3"/>
  <c r="AB479" i="3"/>
  <c r="W479" i="3"/>
  <c r="R479" i="3"/>
  <c r="M479" i="3"/>
  <c r="H479" i="3"/>
  <c r="AV478" i="3"/>
  <c r="AQ478" i="3"/>
  <c r="AL478" i="3"/>
  <c r="AG478" i="3"/>
  <c r="AB478" i="3"/>
  <c r="W478" i="3"/>
  <c r="R478" i="3"/>
  <c r="M478" i="3"/>
  <c r="H478" i="3"/>
  <c r="AV477" i="3"/>
  <c r="AQ477" i="3"/>
  <c r="AL477" i="3"/>
  <c r="AG477" i="3"/>
  <c r="AB477" i="3"/>
  <c r="W477" i="3"/>
  <c r="R477" i="3"/>
  <c r="M477" i="3"/>
  <c r="H477" i="3"/>
  <c r="AV476" i="3"/>
  <c r="AQ476" i="3"/>
  <c r="AL476" i="3"/>
  <c r="AG476" i="3"/>
  <c r="AB476" i="3"/>
  <c r="W476" i="3"/>
  <c r="R476" i="3"/>
  <c r="M476" i="3"/>
  <c r="H476" i="3"/>
  <c r="AV475" i="3"/>
  <c r="AQ475" i="3"/>
  <c r="AL475" i="3"/>
  <c r="AG475" i="3"/>
  <c r="AB475" i="3"/>
  <c r="W475" i="3"/>
  <c r="R475" i="3"/>
  <c r="M475" i="3"/>
  <c r="H475" i="3"/>
  <c r="AV474" i="3"/>
  <c r="AQ474" i="3"/>
  <c r="AL474" i="3"/>
  <c r="AG474" i="3"/>
  <c r="AB474" i="3"/>
  <c r="W474" i="3"/>
  <c r="R474" i="3"/>
  <c r="M474" i="3"/>
  <c r="H474" i="3"/>
  <c r="AV473" i="3"/>
  <c r="AQ473" i="3"/>
  <c r="AL473" i="3"/>
  <c r="AG473" i="3"/>
  <c r="AB473" i="3"/>
  <c r="W473" i="3"/>
  <c r="R473" i="3"/>
  <c r="M473" i="3"/>
  <c r="H473" i="3"/>
  <c r="AV472" i="3"/>
  <c r="AQ472" i="3"/>
  <c r="AL472" i="3"/>
  <c r="AG472" i="3"/>
  <c r="AB472" i="3"/>
  <c r="W472" i="3"/>
  <c r="R472" i="3"/>
  <c r="M472" i="3"/>
  <c r="H472" i="3"/>
  <c r="AV471" i="3"/>
  <c r="AQ471" i="3"/>
  <c r="AL471" i="3"/>
  <c r="AG471" i="3"/>
  <c r="AB471" i="3"/>
  <c r="W471" i="3"/>
  <c r="R471" i="3"/>
  <c r="R484" i="3"/>
  <c r="M471" i="3"/>
  <c r="H471" i="3"/>
  <c r="B470" i="3"/>
  <c r="AV468" i="3"/>
  <c r="AQ468" i="3"/>
  <c r="AL468" i="3"/>
  <c r="AG468" i="3"/>
  <c r="AB468" i="3"/>
  <c r="W468" i="3"/>
  <c r="R468" i="3"/>
  <c r="M468" i="3"/>
  <c r="H468" i="3"/>
  <c r="AV467" i="3"/>
  <c r="AQ467" i="3"/>
  <c r="AL467" i="3"/>
  <c r="AG467" i="3"/>
  <c r="AB467" i="3"/>
  <c r="W467" i="3"/>
  <c r="R467" i="3"/>
  <c r="M467" i="3"/>
  <c r="H467" i="3"/>
  <c r="AV466" i="3"/>
  <c r="AQ466" i="3"/>
  <c r="AL466" i="3"/>
  <c r="AG466" i="3"/>
  <c r="AB466" i="3"/>
  <c r="W466" i="3"/>
  <c r="R466" i="3"/>
  <c r="M466" i="3"/>
  <c r="H466" i="3"/>
  <c r="AV465" i="3"/>
  <c r="AQ465" i="3"/>
  <c r="AL465" i="3"/>
  <c r="AG465" i="3"/>
  <c r="AB465" i="3"/>
  <c r="W465" i="3"/>
  <c r="R465" i="3"/>
  <c r="M465" i="3"/>
  <c r="H465" i="3"/>
  <c r="AV464" i="3"/>
  <c r="AQ464" i="3"/>
  <c r="AL464" i="3"/>
  <c r="AG464" i="3"/>
  <c r="AB464" i="3"/>
  <c r="W464" i="3"/>
  <c r="R464" i="3"/>
  <c r="M464" i="3"/>
  <c r="H464" i="3"/>
  <c r="AV463" i="3"/>
  <c r="AQ463" i="3"/>
  <c r="AL463" i="3"/>
  <c r="AG463" i="3"/>
  <c r="AB463" i="3"/>
  <c r="W463" i="3"/>
  <c r="R463" i="3"/>
  <c r="M463" i="3"/>
  <c r="H463" i="3"/>
  <c r="AV462" i="3"/>
  <c r="AQ462" i="3"/>
  <c r="AL462" i="3"/>
  <c r="AG462" i="3"/>
  <c r="AB462" i="3"/>
  <c r="W462" i="3"/>
  <c r="R462" i="3"/>
  <c r="M462" i="3"/>
  <c r="H462" i="3"/>
  <c r="AV461" i="3"/>
  <c r="AQ461" i="3"/>
  <c r="AL461" i="3"/>
  <c r="AG461" i="3"/>
  <c r="AB461" i="3"/>
  <c r="W461" i="3"/>
  <c r="R461" i="3"/>
  <c r="M461" i="3"/>
  <c r="H461" i="3"/>
  <c r="AV460" i="3"/>
  <c r="AQ460" i="3"/>
  <c r="AL460" i="3"/>
  <c r="AG460" i="3"/>
  <c r="AB460" i="3"/>
  <c r="W460" i="3"/>
  <c r="R460" i="3"/>
  <c r="M460" i="3"/>
  <c r="H460" i="3"/>
  <c r="AV459" i="3"/>
  <c r="AQ459" i="3"/>
  <c r="AL459" i="3"/>
  <c r="AG459" i="3"/>
  <c r="AB459" i="3"/>
  <c r="W459" i="3"/>
  <c r="R459" i="3"/>
  <c r="M459" i="3"/>
  <c r="H459" i="3"/>
  <c r="AV458" i="3"/>
  <c r="AQ458" i="3"/>
  <c r="AL458" i="3"/>
  <c r="AG458" i="3"/>
  <c r="AB458" i="3"/>
  <c r="W458" i="3"/>
  <c r="R458" i="3"/>
  <c r="M458" i="3"/>
  <c r="H458" i="3"/>
  <c r="AV457" i="3"/>
  <c r="AQ457" i="3"/>
  <c r="AL457" i="3"/>
  <c r="AG457" i="3"/>
  <c r="AB457" i="3"/>
  <c r="W457" i="3"/>
  <c r="R457" i="3"/>
  <c r="M457" i="3"/>
  <c r="M469" i="3" s="1"/>
  <c r="H457" i="3"/>
  <c r="AV456" i="3"/>
  <c r="AV469" i="3" s="1"/>
  <c r="AQ456" i="3"/>
  <c r="AL456" i="3"/>
  <c r="AG456" i="3"/>
  <c r="AB456" i="3"/>
  <c r="W456" i="3"/>
  <c r="R456" i="3"/>
  <c r="M456" i="3"/>
  <c r="H456" i="3"/>
  <c r="B455" i="3"/>
  <c r="AV453" i="3"/>
  <c r="AQ453" i="3"/>
  <c r="AL453" i="3"/>
  <c r="AG453" i="3"/>
  <c r="AB453" i="3"/>
  <c r="W453" i="3"/>
  <c r="R453" i="3"/>
  <c r="M453" i="3"/>
  <c r="H453" i="3"/>
  <c r="AV452" i="3"/>
  <c r="AQ452" i="3"/>
  <c r="AL452" i="3"/>
  <c r="AG452" i="3"/>
  <c r="AB452" i="3"/>
  <c r="W452" i="3"/>
  <c r="R452" i="3"/>
  <c r="M452" i="3"/>
  <c r="H452" i="3"/>
  <c r="AV451" i="3"/>
  <c r="AQ451" i="3"/>
  <c r="AL451" i="3"/>
  <c r="AG451" i="3"/>
  <c r="AB451" i="3"/>
  <c r="W451" i="3"/>
  <c r="R451" i="3"/>
  <c r="M451" i="3"/>
  <c r="H451" i="3"/>
  <c r="AV450" i="3"/>
  <c r="AQ450" i="3"/>
  <c r="AL450" i="3"/>
  <c r="AG450" i="3"/>
  <c r="AB450" i="3"/>
  <c r="W450" i="3"/>
  <c r="R450" i="3"/>
  <c r="M450" i="3"/>
  <c r="H450" i="3"/>
  <c r="AV449" i="3"/>
  <c r="AQ449" i="3"/>
  <c r="AL449" i="3"/>
  <c r="AG449" i="3"/>
  <c r="AB449" i="3"/>
  <c r="W449" i="3"/>
  <c r="R449" i="3"/>
  <c r="M449" i="3"/>
  <c r="H449" i="3"/>
  <c r="AV448" i="3"/>
  <c r="AQ448" i="3"/>
  <c r="AL448" i="3"/>
  <c r="AG448" i="3"/>
  <c r="AB448" i="3"/>
  <c r="W448" i="3"/>
  <c r="R448" i="3"/>
  <c r="M448" i="3"/>
  <c r="H448" i="3"/>
  <c r="AV447" i="3"/>
  <c r="AQ447" i="3"/>
  <c r="AL447" i="3"/>
  <c r="AG447" i="3"/>
  <c r="AB447" i="3"/>
  <c r="W447" i="3"/>
  <c r="R447" i="3"/>
  <c r="M447" i="3"/>
  <c r="H447" i="3"/>
  <c r="AV446" i="3"/>
  <c r="AQ446" i="3"/>
  <c r="AL446" i="3"/>
  <c r="AG446" i="3"/>
  <c r="AB446" i="3"/>
  <c r="W446" i="3"/>
  <c r="R446" i="3"/>
  <c r="M446" i="3"/>
  <c r="H446" i="3"/>
  <c r="AV445" i="3"/>
  <c r="AQ445" i="3"/>
  <c r="AL445" i="3"/>
  <c r="AG445" i="3"/>
  <c r="AB445" i="3"/>
  <c r="W445" i="3"/>
  <c r="R445" i="3"/>
  <c r="M445" i="3"/>
  <c r="H445" i="3"/>
  <c r="AV444" i="3"/>
  <c r="AQ444" i="3"/>
  <c r="AL444" i="3"/>
  <c r="AG444" i="3"/>
  <c r="AB444" i="3"/>
  <c r="W444" i="3"/>
  <c r="R444" i="3"/>
  <c r="M444" i="3"/>
  <c r="H444" i="3"/>
  <c r="AV443" i="3"/>
  <c r="AQ443" i="3"/>
  <c r="AL443" i="3"/>
  <c r="AG443" i="3"/>
  <c r="AB443" i="3"/>
  <c r="W443" i="3"/>
  <c r="R443" i="3"/>
  <c r="M443" i="3"/>
  <c r="H443" i="3"/>
  <c r="AV442" i="3"/>
  <c r="AQ442" i="3"/>
  <c r="AQ454" i="3" s="1"/>
  <c r="AL442" i="3"/>
  <c r="AG442" i="3"/>
  <c r="AB442" i="3"/>
  <c r="W442" i="3"/>
  <c r="R442" i="3"/>
  <c r="M442" i="3"/>
  <c r="H442" i="3"/>
  <c r="AV441" i="3"/>
  <c r="AQ441" i="3"/>
  <c r="AL441" i="3"/>
  <c r="AG441" i="3"/>
  <c r="AB441" i="3"/>
  <c r="W441" i="3"/>
  <c r="R441" i="3"/>
  <c r="M441" i="3"/>
  <c r="H441" i="3"/>
  <c r="B440" i="3"/>
  <c r="AV438" i="3"/>
  <c r="AQ438" i="3"/>
  <c r="AL438" i="3"/>
  <c r="AG438" i="3"/>
  <c r="AB438" i="3"/>
  <c r="W438" i="3"/>
  <c r="R438" i="3"/>
  <c r="M438" i="3"/>
  <c r="H438" i="3"/>
  <c r="AV437" i="3"/>
  <c r="AQ437" i="3"/>
  <c r="AL437" i="3"/>
  <c r="AG437" i="3"/>
  <c r="AB437" i="3"/>
  <c r="W437" i="3"/>
  <c r="R437" i="3"/>
  <c r="M437" i="3"/>
  <c r="H437" i="3"/>
  <c r="AV436" i="3"/>
  <c r="AQ436" i="3"/>
  <c r="AL436" i="3"/>
  <c r="AG436" i="3"/>
  <c r="AB436" i="3"/>
  <c r="W436" i="3"/>
  <c r="R436" i="3"/>
  <c r="M436" i="3"/>
  <c r="H436" i="3"/>
  <c r="AV435" i="3"/>
  <c r="AQ435" i="3"/>
  <c r="AL435" i="3"/>
  <c r="AG435" i="3"/>
  <c r="AB435" i="3"/>
  <c r="W435" i="3"/>
  <c r="R435" i="3"/>
  <c r="M435" i="3"/>
  <c r="H435" i="3"/>
  <c r="AV434" i="3"/>
  <c r="AQ434" i="3"/>
  <c r="AL434" i="3"/>
  <c r="AG434" i="3"/>
  <c r="AB434" i="3"/>
  <c r="W434" i="3"/>
  <c r="R434" i="3"/>
  <c r="M434" i="3"/>
  <c r="H434" i="3"/>
  <c r="AV433" i="3"/>
  <c r="AQ433" i="3"/>
  <c r="AL433" i="3"/>
  <c r="AG433" i="3"/>
  <c r="AB433" i="3"/>
  <c r="W433" i="3"/>
  <c r="R433" i="3"/>
  <c r="M433" i="3"/>
  <c r="H433" i="3"/>
  <c r="AV432" i="3"/>
  <c r="AQ432" i="3"/>
  <c r="AL432" i="3"/>
  <c r="AG432" i="3"/>
  <c r="AB432" i="3"/>
  <c r="W432" i="3"/>
  <c r="R432" i="3"/>
  <c r="M432" i="3"/>
  <c r="H432" i="3"/>
  <c r="AV431" i="3"/>
  <c r="AQ431" i="3"/>
  <c r="AL431" i="3"/>
  <c r="AG431" i="3"/>
  <c r="AB431" i="3"/>
  <c r="W431" i="3"/>
  <c r="R431" i="3"/>
  <c r="M431" i="3"/>
  <c r="H431" i="3"/>
  <c r="AV430" i="3"/>
  <c r="AQ430" i="3"/>
  <c r="AL430" i="3"/>
  <c r="AG430" i="3"/>
  <c r="AB430" i="3"/>
  <c r="W430" i="3"/>
  <c r="R430" i="3"/>
  <c r="M430" i="3"/>
  <c r="H430" i="3"/>
  <c r="AV429" i="3"/>
  <c r="AQ429" i="3"/>
  <c r="AL429" i="3"/>
  <c r="AG429" i="3"/>
  <c r="AB429" i="3"/>
  <c r="W429" i="3"/>
  <c r="R429" i="3"/>
  <c r="M429" i="3"/>
  <c r="H429" i="3"/>
  <c r="AV428" i="3"/>
  <c r="AQ428" i="3"/>
  <c r="AL428" i="3"/>
  <c r="AG428" i="3"/>
  <c r="AB428" i="3"/>
  <c r="W428" i="3"/>
  <c r="R428" i="3"/>
  <c r="M428" i="3"/>
  <c r="H428" i="3"/>
  <c r="AV427" i="3"/>
  <c r="AQ427" i="3"/>
  <c r="AL427" i="3"/>
  <c r="AG427" i="3"/>
  <c r="AB427" i="3"/>
  <c r="W427" i="3"/>
  <c r="W426" i="3"/>
  <c r="R427" i="3"/>
  <c r="M427" i="3"/>
  <c r="H427" i="3"/>
  <c r="AV426" i="3"/>
  <c r="AQ426" i="3"/>
  <c r="AL426" i="3"/>
  <c r="AG426" i="3"/>
  <c r="AB426" i="3"/>
  <c r="R426" i="3"/>
  <c r="M426" i="3"/>
  <c r="H426" i="3"/>
  <c r="B425" i="3"/>
  <c r="AV423" i="3"/>
  <c r="AQ423" i="3"/>
  <c r="AL423" i="3"/>
  <c r="AG423" i="3"/>
  <c r="AB423" i="3"/>
  <c r="W423" i="3"/>
  <c r="R423" i="3"/>
  <c r="M423" i="3"/>
  <c r="H423" i="3"/>
  <c r="AV422" i="3"/>
  <c r="AQ422" i="3"/>
  <c r="AL422" i="3"/>
  <c r="AG422" i="3"/>
  <c r="AB422" i="3"/>
  <c r="W422" i="3"/>
  <c r="R422" i="3"/>
  <c r="M422" i="3"/>
  <c r="H422" i="3"/>
  <c r="AV421" i="3"/>
  <c r="AQ421" i="3"/>
  <c r="AL421" i="3"/>
  <c r="AG421" i="3"/>
  <c r="AB421" i="3"/>
  <c r="W421" i="3"/>
  <c r="R421" i="3"/>
  <c r="M421" i="3"/>
  <c r="H421" i="3"/>
  <c r="AV420" i="3"/>
  <c r="AQ420" i="3"/>
  <c r="AL420" i="3"/>
  <c r="AG420" i="3"/>
  <c r="AB420" i="3"/>
  <c r="W420" i="3"/>
  <c r="R420" i="3"/>
  <c r="M420" i="3"/>
  <c r="H420" i="3"/>
  <c r="AV419" i="3"/>
  <c r="AQ419" i="3"/>
  <c r="AL419" i="3"/>
  <c r="AG419" i="3"/>
  <c r="AB419" i="3"/>
  <c r="W419" i="3"/>
  <c r="R419" i="3"/>
  <c r="M419" i="3"/>
  <c r="H419" i="3"/>
  <c r="AV418" i="3"/>
  <c r="AQ418" i="3"/>
  <c r="AL418" i="3"/>
  <c r="AG418" i="3"/>
  <c r="AB418" i="3"/>
  <c r="W418" i="3"/>
  <c r="R418" i="3"/>
  <c r="M418" i="3"/>
  <c r="H418" i="3"/>
  <c r="AV417" i="3"/>
  <c r="AQ417" i="3"/>
  <c r="AL417" i="3"/>
  <c r="AG417" i="3"/>
  <c r="AB417" i="3"/>
  <c r="W417" i="3"/>
  <c r="R417" i="3"/>
  <c r="M417" i="3"/>
  <c r="H417" i="3"/>
  <c r="AV416" i="3"/>
  <c r="AQ416" i="3"/>
  <c r="AL416" i="3"/>
  <c r="AG416" i="3"/>
  <c r="AB416" i="3"/>
  <c r="W416" i="3"/>
  <c r="R416" i="3"/>
  <c r="M416" i="3"/>
  <c r="H416" i="3"/>
  <c r="AV415" i="3"/>
  <c r="AQ415" i="3"/>
  <c r="AL415" i="3"/>
  <c r="AG415" i="3"/>
  <c r="AB415" i="3"/>
  <c r="W415" i="3"/>
  <c r="R415" i="3"/>
  <c r="M415" i="3"/>
  <c r="H415" i="3"/>
  <c r="AV414" i="3"/>
  <c r="AQ414" i="3"/>
  <c r="AL414" i="3"/>
  <c r="AG414" i="3"/>
  <c r="AB414" i="3"/>
  <c r="W414" i="3"/>
  <c r="R414" i="3"/>
  <c r="M414" i="3"/>
  <c r="H414" i="3"/>
  <c r="AV413" i="3"/>
  <c r="AQ413" i="3"/>
  <c r="AL413" i="3"/>
  <c r="AG413" i="3"/>
  <c r="AB413" i="3"/>
  <c r="W413" i="3"/>
  <c r="R413" i="3"/>
  <c r="M413" i="3"/>
  <c r="H413" i="3"/>
  <c r="AV412" i="3"/>
  <c r="AQ412" i="3"/>
  <c r="AL412" i="3"/>
  <c r="AG412" i="3"/>
  <c r="AG424" i="3" s="1"/>
  <c r="AB412" i="3"/>
  <c r="W412" i="3"/>
  <c r="R412" i="3"/>
  <c r="M412" i="3"/>
  <c r="H412" i="3"/>
  <c r="AV411" i="3"/>
  <c r="AQ411" i="3"/>
  <c r="AL411" i="3"/>
  <c r="AG411" i="3"/>
  <c r="AB411" i="3"/>
  <c r="W411" i="3"/>
  <c r="R411" i="3"/>
  <c r="M411" i="3"/>
  <c r="H411" i="3"/>
  <c r="B410" i="3"/>
  <c r="AV408" i="3"/>
  <c r="AQ408" i="3"/>
  <c r="AL408" i="3"/>
  <c r="AG408" i="3"/>
  <c r="AB408" i="3"/>
  <c r="W408" i="3"/>
  <c r="R408" i="3"/>
  <c r="M408" i="3"/>
  <c r="H408" i="3"/>
  <c r="AV407" i="3"/>
  <c r="AQ407" i="3"/>
  <c r="AL407" i="3"/>
  <c r="AG407" i="3"/>
  <c r="AB407" i="3"/>
  <c r="W407" i="3"/>
  <c r="R407" i="3"/>
  <c r="M407" i="3"/>
  <c r="H407" i="3"/>
  <c r="AV406" i="3"/>
  <c r="AQ406" i="3"/>
  <c r="AL406" i="3"/>
  <c r="AG406" i="3"/>
  <c r="AB406" i="3"/>
  <c r="W406" i="3"/>
  <c r="R406" i="3"/>
  <c r="M406" i="3"/>
  <c r="H406" i="3"/>
  <c r="AV405" i="3"/>
  <c r="AQ405" i="3"/>
  <c r="AL405" i="3"/>
  <c r="AG405" i="3"/>
  <c r="AB405" i="3"/>
  <c r="W405" i="3"/>
  <c r="R405" i="3"/>
  <c r="M405" i="3"/>
  <c r="H405" i="3"/>
  <c r="AV404" i="3"/>
  <c r="AQ404" i="3"/>
  <c r="AL404" i="3"/>
  <c r="AG404" i="3"/>
  <c r="AB404" i="3"/>
  <c r="W404" i="3"/>
  <c r="R404" i="3"/>
  <c r="M404" i="3"/>
  <c r="H404" i="3"/>
  <c r="AV403" i="3"/>
  <c r="AQ403" i="3"/>
  <c r="AL403" i="3"/>
  <c r="AG403" i="3"/>
  <c r="AB403" i="3"/>
  <c r="W403" i="3"/>
  <c r="R403" i="3"/>
  <c r="M403" i="3"/>
  <c r="H403" i="3"/>
  <c r="AV402" i="3"/>
  <c r="AQ402" i="3"/>
  <c r="AL402" i="3"/>
  <c r="AG402" i="3"/>
  <c r="AB402" i="3"/>
  <c r="W402" i="3"/>
  <c r="R402" i="3"/>
  <c r="M402" i="3"/>
  <c r="H402" i="3"/>
  <c r="AV401" i="3"/>
  <c r="AQ401" i="3"/>
  <c r="AL401" i="3"/>
  <c r="AG401" i="3"/>
  <c r="AB401" i="3"/>
  <c r="W401" i="3"/>
  <c r="R401" i="3"/>
  <c r="M401" i="3"/>
  <c r="H401" i="3"/>
  <c r="AV400" i="3"/>
  <c r="AQ400" i="3"/>
  <c r="AL400" i="3"/>
  <c r="AG400" i="3"/>
  <c r="AB400" i="3"/>
  <c r="W400" i="3"/>
  <c r="R400" i="3"/>
  <c r="M400" i="3"/>
  <c r="H400" i="3"/>
  <c r="AV399" i="3"/>
  <c r="AQ399" i="3"/>
  <c r="AL399" i="3"/>
  <c r="AG399" i="3"/>
  <c r="AB399" i="3"/>
  <c r="W399" i="3"/>
  <c r="R399" i="3"/>
  <c r="M399" i="3"/>
  <c r="H399" i="3"/>
  <c r="AV398" i="3"/>
  <c r="AQ398" i="3"/>
  <c r="AL398" i="3"/>
  <c r="AG398" i="3"/>
  <c r="AB398" i="3"/>
  <c r="W398" i="3"/>
  <c r="R398" i="3"/>
  <c r="M398" i="3"/>
  <c r="H398" i="3"/>
  <c r="AV397" i="3"/>
  <c r="AQ397" i="3"/>
  <c r="AL397" i="3"/>
  <c r="AG397" i="3"/>
  <c r="AB397" i="3"/>
  <c r="W397" i="3"/>
  <c r="R397" i="3"/>
  <c r="M397" i="3"/>
  <c r="H397" i="3"/>
  <c r="AV396" i="3"/>
  <c r="AQ396" i="3"/>
  <c r="AL396" i="3"/>
  <c r="AG396" i="3"/>
  <c r="AB396" i="3"/>
  <c r="W396" i="3"/>
  <c r="R396" i="3"/>
  <c r="M396" i="3"/>
  <c r="H396" i="3"/>
  <c r="H409" i="3" s="1"/>
  <c r="B395" i="3"/>
  <c r="AV393" i="3"/>
  <c r="AQ393" i="3"/>
  <c r="AL393" i="3"/>
  <c r="AG393" i="3"/>
  <c r="AB393" i="3"/>
  <c r="W393" i="3"/>
  <c r="R393" i="3"/>
  <c r="M393" i="3"/>
  <c r="H393" i="3"/>
  <c r="AV392" i="3"/>
  <c r="AQ392" i="3"/>
  <c r="AL392" i="3"/>
  <c r="AG392" i="3"/>
  <c r="AB392" i="3"/>
  <c r="W392" i="3"/>
  <c r="R392" i="3"/>
  <c r="M392" i="3"/>
  <c r="H392" i="3"/>
  <c r="AV391" i="3"/>
  <c r="AQ391" i="3"/>
  <c r="AL391" i="3"/>
  <c r="AG391" i="3"/>
  <c r="AB391" i="3"/>
  <c r="W391" i="3"/>
  <c r="R391" i="3"/>
  <c r="M391" i="3"/>
  <c r="H391" i="3"/>
  <c r="AV390" i="3"/>
  <c r="AQ390" i="3"/>
  <c r="AL390" i="3"/>
  <c r="AG390" i="3"/>
  <c r="AB390" i="3"/>
  <c r="W390" i="3"/>
  <c r="R390" i="3"/>
  <c r="M390" i="3"/>
  <c r="H390" i="3"/>
  <c r="AV389" i="3"/>
  <c r="AQ389" i="3"/>
  <c r="AL389" i="3"/>
  <c r="AG389" i="3"/>
  <c r="AB389" i="3"/>
  <c r="W389" i="3"/>
  <c r="R389" i="3"/>
  <c r="M389" i="3"/>
  <c r="H389" i="3"/>
  <c r="AV388" i="3"/>
  <c r="AQ388" i="3"/>
  <c r="AL388" i="3"/>
  <c r="AG388" i="3"/>
  <c r="AB388" i="3"/>
  <c r="W388" i="3"/>
  <c r="R388" i="3"/>
  <c r="M388" i="3"/>
  <c r="H388" i="3"/>
  <c r="AV387" i="3"/>
  <c r="AQ387" i="3"/>
  <c r="AL387" i="3"/>
  <c r="AG387" i="3"/>
  <c r="AB387" i="3"/>
  <c r="W387" i="3"/>
  <c r="R387" i="3"/>
  <c r="M387" i="3"/>
  <c r="H387" i="3"/>
  <c r="AV386" i="3"/>
  <c r="AQ386" i="3"/>
  <c r="AL386" i="3"/>
  <c r="AG386" i="3"/>
  <c r="AB386" i="3"/>
  <c r="W386" i="3"/>
  <c r="R386" i="3"/>
  <c r="M386" i="3"/>
  <c r="H386" i="3"/>
  <c r="AV385" i="3"/>
  <c r="AQ385" i="3"/>
  <c r="AL385" i="3"/>
  <c r="AG385" i="3"/>
  <c r="AB385" i="3"/>
  <c r="W385" i="3"/>
  <c r="R385" i="3"/>
  <c r="M385" i="3"/>
  <c r="H385" i="3"/>
  <c r="AV384" i="3"/>
  <c r="AQ384" i="3"/>
  <c r="AL384" i="3"/>
  <c r="AG384" i="3"/>
  <c r="AB384" i="3"/>
  <c r="W384" i="3"/>
  <c r="R384" i="3"/>
  <c r="M384" i="3"/>
  <c r="H384" i="3"/>
  <c r="AV383" i="3"/>
  <c r="AQ383" i="3"/>
  <c r="AL383" i="3"/>
  <c r="AG383" i="3"/>
  <c r="AB383" i="3"/>
  <c r="W383" i="3"/>
  <c r="R383" i="3"/>
  <c r="M383" i="3"/>
  <c r="H383" i="3"/>
  <c r="AV382" i="3"/>
  <c r="AQ382" i="3"/>
  <c r="AQ394" i="3" s="1"/>
  <c r="AL382" i="3"/>
  <c r="AG382" i="3"/>
  <c r="AG381" i="3"/>
  <c r="AG394" i="3"/>
  <c r="AB382" i="3"/>
  <c r="W382" i="3"/>
  <c r="R382" i="3"/>
  <c r="M382" i="3"/>
  <c r="H382" i="3"/>
  <c r="AV381" i="3"/>
  <c r="AQ381" i="3"/>
  <c r="AL381" i="3"/>
  <c r="AB381" i="3"/>
  <c r="W381" i="3"/>
  <c r="R381" i="3"/>
  <c r="M381" i="3"/>
  <c r="H381" i="3"/>
  <c r="B380" i="3"/>
  <c r="AV378" i="3"/>
  <c r="AQ378" i="3"/>
  <c r="AL378" i="3"/>
  <c r="AG378" i="3"/>
  <c r="AB378" i="3"/>
  <c r="W378" i="3"/>
  <c r="R378" i="3"/>
  <c r="M378" i="3"/>
  <c r="H378" i="3"/>
  <c r="AV377" i="3"/>
  <c r="AQ377" i="3"/>
  <c r="AL377" i="3"/>
  <c r="AG377" i="3"/>
  <c r="AB377" i="3"/>
  <c r="W377" i="3"/>
  <c r="R377" i="3"/>
  <c r="M377" i="3"/>
  <c r="H377" i="3"/>
  <c r="AV376" i="3"/>
  <c r="AQ376" i="3"/>
  <c r="AL376" i="3"/>
  <c r="AG376" i="3"/>
  <c r="AB376" i="3"/>
  <c r="W376" i="3"/>
  <c r="R376" i="3"/>
  <c r="M376" i="3"/>
  <c r="H376" i="3"/>
  <c r="AV375" i="3"/>
  <c r="AQ375" i="3"/>
  <c r="AL375" i="3"/>
  <c r="AG375" i="3"/>
  <c r="AB375" i="3"/>
  <c r="W375" i="3"/>
  <c r="R375" i="3"/>
  <c r="M375" i="3"/>
  <c r="H375" i="3"/>
  <c r="AV374" i="3"/>
  <c r="AQ374" i="3"/>
  <c r="AL374" i="3"/>
  <c r="AG374" i="3"/>
  <c r="AB374" i="3"/>
  <c r="W374" i="3"/>
  <c r="R374" i="3"/>
  <c r="M374" i="3"/>
  <c r="H374" i="3"/>
  <c r="AV373" i="3"/>
  <c r="AQ373" i="3"/>
  <c r="AL373" i="3"/>
  <c r="AG373" i="3"/>
  <c r="AB373" i="3"/>
  <c r="W373" i="3"/>
  <c r="R373" i="3"/>
  <c r="M373" i="3"/>
  <c r="H373" i="3"/>
  <c r="AV372" i="3"/>
  <c r="AQ372" i="3"/>
  <c r="AL372" i="3"/>
  <c r="AG372" i="3"/>
  <c r="AB372" i="3"/>
  <c r="W372" i="3"/>
  <c r="R372" i="3"/>
  <c r="M372" i="3"/>
  <c r="H372" i="3"/>
  <c r="AV371" i="3"/>
  <c r="AQ371" i="3"/>
  <c r="AL371" i="3"/>
  <c r="AG371" i="3"/>
  <c r="AB371" i="3"/>
  <c r="W371" i="3"/>
  <c r="R371" i="3"/>
  <c r="M371" i="3"/>
  <c r="H371" i="3"/>
  <c r="AV370" i="3"/>
  <c r="AQ370" i="3"/>
  <c r="AL370" i="3"/>
  <c r="AG370" i="3"/>
  <c r="AB370" i="3"/>
  <c r="W370" i="3"/>
  <c r="R370" i="3"/>
  <c r="M370" i="3"/>
  <c r="H370" i="3"/>
  <c r="AV369" i="3"/>
  <c r="AQ369" i="3"/>
  <c r="AL369" i="3"/>
  <c r="AG369" i="3"/>
  <c r="AB369" i="3"/>
  <c r="W369" i="3"/>
  <c r="R369" i="3"/>
  <c r="M369" i="3"/>
  <c r="H369" i="3"/>
  <c r="AV368" i="3"/>
  <c r="AQ368" i="3"/>
  <c r="AL368" i="3"/>
  <c r="AG368" i="3"/>
  <c r="AB368" i="3"/>
  <c r="W368" i="3"/>
  <c r="R368" i="3"/>
  <c r="M368" i="3"/>
  <c r="H368" i="3"/>
  <c r="AV367" i="3"/>
  <c r="AQ367" i="3"/>
  <c r="AL367" i="3"/>
  <c r="AG367" i="3"/>
  <c r="AB367" i="3"/>
  <c r="W367" i="3"/>
  <c r="W366" i="3"/>
  <c r="R367" i="3"/>
  <c r="M367" i="3"/>
  <c r="H367" i="3"/>
  <c r="AV366" i="3"/>
  <c r="AQ366" i="3"/>
  <c r="AL366" i="3"/>
  <c r="AL379" i="3" s="1"/>
  <c r="AG366" i="3"/>
  <c r="AB366" i="3"/>
  <c r="R366" i="3"/>
  <c r="M366" i="3"/>
  <c r="H366" i="3"/>
  <c r="B365" i="3"/>
  <c r="AV363" i="3"/>
  <c r="AQ363" i="3"/>
  <c r="AL363" i="3"/>
  <c r="AG363" i="3"/>
  <c r="AB363" i="3"/>
  <c r="W363" i="3"/>
  <c r="R363" i="3"/>
  <c r="M363" i="3"/>
  <c r="H363" i="3"/>
  <c r="AV362" i="3"/>
  <c r="AQ362" i="3"/>
  <c r="AL362" i="3"/>
  <c r="AG362" i="3"/>
  <c r="AB362" i="3"/>
  <c r="W362" i="3"/>
  <c r="R362" i="3"/>
  <c r="M362" i="3"/>
  <c r="H362" i="3"/>
  <c r="AV361" i="3"/>
  <c r="AQ361" i="3"/>
  <c r="AL361" i="3"/>
  <c r="AG361" i="3"/>
  <c r="AB361" i="3"/>
  <c r="W361" i="3"/>
  <c r="R361" i="3"/>
  <c r="M361" i="3"/>
  <c r="H361" i="3"/>
  <c r="AV360" i="3"/>
  <c r="AQ360" i="3"/>
  <c r="AL360" i="3"/>
  <c r="AG360" i="3"/>
  <c r="AB360" i="3"/>
  <c r="W360" i="3"/>
  <c r="R360" i="3"/>
  <c r="M360" i="3"/>
  <c r="H360" i="3"/>
  <c r="AV359" i="3"/>
  <c r="AQ359" i="3"/>
  <c r="AL359" i="3"/>
  <c r="AG359" i="3"/>
  <c r="AB359" i="3"/>
  <c r="W359" i="3"/>
  <c r="R359" i="3"/>
  <c r="M359" i="3"/>
  <c r="H359" i="3"/>
  <c r="AV358" i="3"/>
  <c r="AQ358" i="3"/>
  <c r="AL358" i="3"/>
  <c r="AG358" i="3"/>
  <c r="AB358" i="3"/>
  <c r="W358" i="3"/>
  <c r="R358" i="3"/>
  <c r="M358" i="3"/>
  <c r="H358" i="3"/>
  <c r="AV357" i="3"/>
  <c r="AQ357" i="3"/>
  <c r="AL357" i="3"/>
  <c r="AG357" i="3"/>
  <c r="AB357" i="3"/>
  <c r="W357" i="3"/>
  <c r="R357" i="3"/>
  <c r="M357" i="3"/>
  <c r="H357" i="3"/>
  <c r="AV356" i="3"/>
  <c r="AQ356" i="3"/>
  <c r="AL356" i="3"/>
  <c r="AG356" i="3"/>
  <c r="AB356" i="3"/>
  <c r="W356" i="3"/>
  <c r="R356" i="3"/>
  <c r="M356" i="3"/>
  <c r="H356" i="3"/>
  <c r="AV355" i="3"/>
  <c r="AQ355" i="3"/>
  <c r="AL355" i="3"/>
  <c r="AG355" i="3"/>
  <c r="AB355" i="3"/>
  <c r="W355" i="3"/>
  <c r="R355" i="3"/>
  <c r="M355" i="3"/>
  <c r="H355" i="3"/>
  <c r="AV354" i="3"/>
  <c r="AQ354" i="3"/>
  <c r="AL354" i="3"/>
  <c r="AG354" i="3"/>
  <c r="AB354" i="3"/>
  <c r="W354" i="3"/>
  <c r="R354" i="3"/>
  <c r="M354" i="3"/>
  <c r="H354" i="3"/>
  <c r="AV353" i="3"/>
  <c r="AQ353" i="3"/>
  <c r="AL353" i="3"/>
  <c r="AG353" i="3"/>
  <c r="AB353" i="3"/>
  <c r="W353" i="3"/>
  <c r="R353" i="3"/>
  <c r="M353" i="3"/>
  <c r="H353" i="3"/>
  <c r="AV352" i="3"/>
  <c r="AQ352" i="3"/>
  <c r="AL352" i="3"/>
  <c r="AG352" i="3"/>
  <c r="AB352" i="3"/>
  <c r="W352" i="3"/>
  <c r="R352" i="3"/>
  <c r="R364" i="3" s="1"/>
  <c r="M352" i="3"/>
  <c r="H352" i="3"/>
  <c r="AV351" i="3"/>
  <c r="AQ351" i="3"/>
  <c r="AL351" i="3"/>
  <c r="AG351" i="3"/>
  <c r="AB351" i="3"/>
  <c r="W351" i="3"/>
  <c r="R351" i="3"/>
  <c r="M351" i="3"/>
  <c r="H351" i="3"/>
  <c r="B350" i="3"/>
  <c r="AV348" i="3"/>
  <c r="AQ348" i="3"/>
  <c r="AL348" i="3"/>
  <c r="AG348" i="3"/>
  <c r="AB348" i="3"/>
  <c r="W348" i="3"/>
  <c r="R348" i="3"/>
  <c r="M348" i="3"/>
  <c r="H348" i="3"/>
  <c r="AV347" i="3"/>
  <c r="AQ347" i="3"/>
  <c r="AL347" i="3"/>
  <c r="AG347" i="3"/>
  <c r="AB347" i="3"/>
  <c r="W347" i="3"/>
  <c r="R347" i="3"/>
  <c r="M347" i="3"/>
  <c r="H347" i="3"/>
  <c r="AV346" i="3"/>
  <c r="AQ346" i="3"/>
  <c r="AL346" i="3"/>
  <c r="AG346" i="3"/>
  <c r="AB346" i="3"/>
  <c r="W346" i="3"/>
  <c r="R346" i="3"/>
  <c r="M346" i="3"/>
  <c r="H346" i="3"/>
  <c r="AV345" i="3"/>
  <c r="AQ345" i="3"/>
  <c r="AL345" i="3"/>
  <c r="AG345" i="3"/>
  <c r="AB345" i="3"/>
  <c r="W345" i="3"/>
  <c r="R345" i="3"/>
  <c r="M345" i="3"/>
  <c r="H345" i="3"/>
  <c r="AV344" i="3"/>
  <c r="AQ344" i="3"/>
  <c r="AL344" i="3"/>
  <c r="AG344" i="3"/>
  <c r="AB344" i="3"/>
  <c r="W344" i="3"/>
  <c r="R344" i="3"/>
  <c r="M344" i="3"/>
  <c r="H344" i="3"/>
  <c r="AV343" i="3"/>
  <c r="AQ343" i="3"/>
  <c r="AL343" i="3"/>
  <c r="AG343" i="3"/>
  <c r="AB343" i="3"/>
  <c r="W343" i="3"/>
  <c r="R343" i="3"/>
  <c r="M343" i="3"/>
  <c r="H343" i="3"/>
  <c r="AV342" i="3"/>
  <c r="AQ342" i="3"/>
  <c r="AL342" i="3"/>
  <c r="AG342" i="3"/>
  <c r="AB342" i="3"/>
  <c r="W342" i="3"/>
  <c r="R342" i="3"/>
  <c r="M342" i="3"/>
  <c r="H342" i="3"/>
  <c r="AV341" i="3"/>
  <c r="AQ341" i="3"/>
  <c r="AL341" i="3"/>
  <c r="AG341" i="3"/>
  <c r="AB341" i="3"/>
  <c r="W341" i="3"/>
  <c r="R341" i="3"/>
  <c r="M341" i="3"/>
  <c r="H341" i="3"/>
  <c r="AV340" i="3"/>
  <c r="AQ340" i="3"/>
  <c r="AL340" i="3"/>
  <c r="AG340" i="3"/>
  <c r="AB340" i="3"/>
  <c r="W340" i="3"/>
  <c r="R340" i="3"/>
  <c r="M340" i="3"/>
  <c r="H340" i="3"/>
  <c r="AV339" i="3"/>
  <c r="AQ339" i="3"/>
  <c r="AL339" i="3"/>
  <c r="AG339" i="3"/>
  <c r="AB339" i="3"/>
  <c r="W339" i="3"/>
  <c r="R339" i="3"/>
  <c r="M339" i="3"/>
  <c r="H339" i="3"/>
  <c r="AV338" i="3"/>
  <c r="AQ338" i="3"/>
  <c r="AL338" i="3"/>
  <c r="AG338" i="3"/>
  <c r="AB338" i="3"/>
  <c r="W338" i="3"/>
  <c r="R338" i="3"/>
  <c r="M338" i="3"/>
  <c r="H338" i="3"/>
  <c r="AV337" i="3"/>
  <c r="AV349" i="3" s="1"/>
  <c r="AQ337" i="3"/>
  <c r="AL337" i="3"/>
  <c r="AG337" i="3"/>
  <c r="AB337" i="3"/>
  <c r="W337" i="3"/>
  <c r="R337" i="3"/>
  <c r="M337" i="3"/>
  <c r="H337" i="3"/>
  <c r="AV336" i="3"/>
  <c r="AQ336" i="3"/>
  <c r="AL336" i="3"/>
  <c r="AG336" i="3"/>
  <c r="AB336" i="3"/>
  <c r="W336" i="3"/>
  <c r="R336" i="3"/>
  <c r="M336" i="3"/>
  <c r="M349" i="3" s="1"/>
  <c r="H336" i="3"/>
  <c r="B335" i="3"/>
  <c r="AV333" i="3"/>
  <c r="AQ333" i="3"/>
  <c r="AL333" i="3"/>
  <c r="AG333" i="3"/>
  <c r="AB333" i="3"/>
  <c r="W333" i="3"/>
  <c r="R333" i="3"/>
  <c r="M333" i="3"/>
  <c r="H333" i="3"/>
  <c r="AV332" i="3"/>
  <c r="AQ332" i="3"/>
  <c r="AL332" i="3"/>
  <c r="AG332" i="3"/>
  <c r="AB332" i="3"/>
  <c r="W332" i="3"/>
  <c r="R332" i="3"/>
  <c r="M332" i="3"/>
  <c r="H332" i="3"/>
  <c r="AV331" i="3"/>
  <c r="AQ331" i="3"/>
  <c r="AL331" i="3"/>
  <c r="AG331" i="3"/>
  <c r="AB331" i="3"/>
  <c r="W331" i="3"/>
  <c r="R331" i="3"/>
  <c r="M331" i="3"/>
  <c r="H331" i="3"/>
  <c r="AV330" i="3"/>
  <c r="AQ330" i="3"/>
  <c r="AL330" i="3"/>
  <c r="AG330" i="3"/>
  <c r="AB330" i="3"/>
  <c r="W330" i="3"/>
  <c r="R330" i="3"/>
  <c r="M330" i="3"/>
  <c r="H330" i="3"/>
  <c r="AV329" i="3"/>
  <c r="AQ329" i="3"/>
  <c r="AL329" i="3"/>
  <c r="AG329" i="3"/>
  <c r="AB329" i="3"/>
  <c r="W329" i="3"/>
  <c r="R329" i="3"/>
  <c r="M329" i="3"/>
  <c r="H329" i="3"/>
  <c r="AV328" i="3"/>
  <c r="AQ328" i="3"/>
  <c r="AL328" i="3"/>
  <c r="AG328" i="3"/>
  <c r="AB328" i="3"/>
  <c r="W328" i="3"/>
  <c r="R328" i="3"/>
  <c r="M328" i="3"/>
  <c r="H328" i="3"/>
  <c r="AV327" i="3"/>
  <c r="AQ327" i="3"/>
  <c r="AL327" i="3"/>
  <c r="AG327" i="3"/>
  <c r="AB327" i="3"/>
  <c r="W327" i="3"/>
  <c r="R327" i="3"/>
  <c r="M327" i="3"/>
  <c r="H327" i="3"/>
  <c r="AV326" i="3"/>
  <c r="AQ326" i="3"/>
  <c r="AL326" i="3"/>
  <c r="AG326" i="3"/>
  <c r="AB326" i="3"/>
  <c r="W326" i="3"/>
  <c r="R326" i="3"/>
  <c r="M326" i="3"/>
  <c r="H326" i="3"/>
  <c r="AV325" i="3"/>
  <c r="AQ325" i="3"/>
  <c r="AL325" i="3"/>
  <c r="AG325" i="3"/>
  <c r="AB325" i="3"/>
  <c r="W325" i="3"/>
  <c r="R325" i="3"/>
  <c r="M325" i="3"/>
  <c r="H325" i="3"/>
  <c r="AV324" i="3"/>
  <c r="AQ324" i="3"/>
  <c r="AL324" i="3"/>
  <c r="AG324" i="3"/>
  <c r="AB324" i="3"/>
  <c r="W324" i="3"/>
  <c r="R324" i="3"/>
  <c r="M324" i="3"/>
  <c r="H324" i="3"/>
  <c r="AV323" i="3"/>
  <c r="AQ323" i="3"/>
  <c r="AL323" i="3"/>
  <c r="AG323" i="3"/>
  <c r="AB323" i="3"/>
  <c r="W323" i="3"/>
  <c r="R323" i="3"/>
  <c r="M323" i="3"/>
  <c r="H323" i="3"/>
  <c r="AV322" i="3"/>
  <c r="AQ322" i="3"/>
  <c r="AL322" i="3"/>
  <c r="AG322" i="3"/>
  <c r="AB322" i="3"/>
  <c r="W322" i="3"/>
  <c r="R322" i="3"/>
  <c r="M322" i="3"/>
  <c r="H322" i="3"/>
  <c r="H334" i="3" s="1"/>
  <c r="AV321" i="3"/>
  <c r="AQ321" i="3"/>
  <c r="AL321" i="3"/>
  <c r="AG321" i="3"/>
  <c r="AB321" i="3"/>
  <c r="W321" i="3"/>
  <c r="R321" i="3"/>
  <c r="M321" i="3"/>
  <c r="H321" i="3"/>
  <c r="B320" i="3"/>
  <c r="AV318" i="3"/>
  <c r="AQ318" i="3"/>
  <c r="AL318" i="3"/>
  <c r="AG318" i="3"/>
  <c r="AB318" i="3"/>
  <c r="W318" i="3"/>
  <c r="R318" i="3"/>
  <c r="M318" i="3"/>
  <c r="H318" i="3"/>
  <c r="AV317" i="3"/>
  <c r="AQ317" i="3"/>
  <c r="AL317" i="3"/>
  <c r="AG317" i="3"/>
  <c r="AB317" i="3"/>
  <c r="W317" i="3"/>
  <c r="R317" i="3"/>
  <c r="M317" i="3"/>
  <c r="H317" i="3"/>
  <c r="AV316" i="3"/>
  <c r="AQ316" i="3"/>
  <c r="AL316" i="3"/>
  <c r="AG316" i="3"/>
  <c r="AB316" i="3"/>
  <c r="W316" i="3"/>
  <c r="R316" i="3"/>
  <c r="M316" i="3"/>
  <c r="H316" i="3"/>
  <c r="AV315" i="3"/>
  <c r="AQ315" i="3"/>
  <c r="AL315" i="3"/>
  <c r="AG315" i="3"/>
  <c r="AB315" i="3"/>
  <c r="W315" i="3"/>
  <c r="R315" i="3"/>
  <c r="M315" i="3"/>
  <c r="H315" i="3"/>
  <c r="AV314" i="3"/>
  <c r="AQ314" i="3"/>
  <c r="AL314" i="3"/>
  <c r="AG314" i="3"/>
  <c r="AB314" i="3"/>
  <c r="W314" i="3"/>
  <c r="R314" i="3"/>
  <c r="M314" i="3"/>
  <c r="H314" i="3"/>
  <c r="AV313" i="3"/>
  <c r="AQ313" i="3"/>
  <c r="AL313" i="3"/>
  <c r="AG313" i="3"/>
  <c r="AB313" i="3"/>
  <c r="W313" i="3"/>
  <c r="R313" i="3"/>
  <c r="M313" i="3"/>
  <c r="H313" i="3"/>
  <c r="AV312" i="3"/>
  <c r="AQ312" i="3"/>
  <c r="AL312" i="3"/>
  <c r="AG312" i="3"/>
  <c r="AB312" i="3"/>
  <c r="W312" i="3"/>
  <c r="R312" i="3"/>
  <c r="M312" i="3"/>
  <c r="H312" i="3"/>
  <c r="AV311" i="3"/>
  <c r="AQ311" i="3"/>
  <c r="AL311" i="3"/>
  <c r="AG311" i="3"/>
  <c r="AB311" i="3"/>
  <c r="W311" i="3"/>
  <c r="R311" i="3"/>
  <c r="M311" i="3"/>
  <c r="H311" i="3"/>
  <c r="AV310" i="3"/>
  <c r="AQ310" i="3"/>
  <c r="AL310" i="3"/>
  <c r="AG310" i="3"/>
  <c r="AB310" i="3"/>
  <c r="W310" i="3"/>
  <c r="R310" i="3"/>
  <c r="M310" i="3"/>
  <c r="H310" i="3"/>
  <c r="AV309" i="3"/>
  <c r="AQ309" i="3"/>
  <c r="AL309" i="3"/>
  <c r="AG309" i="3"/>
  <c r="AB309" i="3"/>
  <c r="W309" i="3"/>
  <c r="R309" i="3"/>
  <c r="M309" i="3"/>
  <c r="H309" i="3"/>
  <c r="AV308" i="3"/>
  <c r="AQ308" i="3"/>
  <c r="AL308" i="3"/>
  <c r="AG308" i="3"/>
  <c r="AB308" i="3"/>
  <c r="W308" i="3"/>
  <c r="R308" i="3"/>
  <c r="M308" i="3"/>
  <c r="H308" i="3"/>
  <c r="AV307" i="3"/>
  <c r="AQ307" i="3"/>
  <c r="AL307" i="3"/>
  <c r="AL319" i="3" s="1"/>
  <c r="AG307" i="3"/>
  <c r="AB307" i="3"/>
  <c r="W307" i="3"/>
  <c r="R307" i="3"/>
  <c r="M307" i="3"/>
  <c r="H307" i="3"/>
  <c r="AV306" i="3"/>
  <c r="AQ306" i="3"/>
  <c r="AL306" i="3"/>
  <c r="AG306" i="3"/>
  <c r="AB306" i="3"/>
  <c r="W306" i="3"/>
  <c r="R306" i="3"/>
  <c r="M306" i="3"/>
  <c r="H306" i="3"/>
  <c r="B305" i="3"/>
  <c r="AV303" i="3"/>
  <c r="AQ303" i="3"/>
  <c r="AL303" i="3"/>
  <c r="AG303" i="3"/>
  <c r="AB303" i="3"/>
  <c r="W303" i="3"/>
  <c r="R303" i="3"/>
  <c r="M303" i="3"/>
  <c r="H303" i="3"/>
  <c r="AV302" i="3"/>
  <c r="AQ302" i="3"/>
  <c r="AL302" i="3"/>
  <c r="AG302" i="3"/>
  <c r="AB302" i="3"/>
  <c r="W302" i="3"/>
  <c r="R302" i="3"/>
  <c r="M302" i="3"/>
  <c r="H302" i="3"/>
  <c r="AV301" i="3"/>
  <c r="AQ301" i="3"/>
  <c r="AL301" i="3"/>
  <c r="AG301" i="3"/>
  <c r="AB301" i="3"/>
  <c r="W301" i="3"/>
  <c r="R301" i="3"/>
  <c r="M301" i="3"/>
  <c r="H301" i="3"/>
  <c r="AV300" i="3"/>
  <c r="AQ300" i="3"/>
  <c r="AL300" i="3"/>
  <c r="AG300" i="3"/>
  <c r="AB300" i="3"/>
  <c r="W300" i="3"/>
  <c r="R300" i="3"/>
  <c r="M300" i="3"/>
  <c r="H300" i="3"/>
  <c r="AV299" i="3"/>
  <c r="AQ299" i="3"/>
  <c r="AL299" i="3"/>
  <c r="AG299" i="3"/>
  <c r="AB299" i="3"/>
  <c r="W299" i="3"/>
  <c r="R299" i="3"/>
  <c r="M299" i="3"/>
  <c r="H299" i="3"/>
  <c r="AV298" i="3"/>
  <c r="AQ298" i="3"/>
  <c r="AL298" i="3"/>
  <c r="AG298" i="3"/>
  <c r="AB298" i="3"/>
  <c r="W298" i="3"/>
  <c r="R298" i="3"/>
  <c r="M298" i="3"/>
  <c r="H298" i="3"/>
  <c r="AV297" i="3"/>
  <c r="AQ297" i="3"/>
  <c r="AL297" i="3"/>
  <c r="AG297" i="3"/>
  <c r="AB297" i="3"/>
  <c r="W297" i="3"/>
  <c r="R297" i="3"/>
  <c r="M297" i="3"/>
  <c r="H297" i="3"/>
  <c r="AV296" i="3"/>
  <c r="AQ296" i="3"/>
  <c r="AL296" i="3"/>
  <c r="AG296" i="3"/>
  <c r="AB296" i="3"/>
  <c r="W296" i="3"/>
  <c r="R296" i="3"/>
  <c r="M296" i="3"/>
  <c r="H296" i="3"/>
  <c r="AV295" i="3"/>
  <c r="AQ295" i="3"/>
  <c r="AL295" i="3"/>
  <c r="AG295" i="3"/>
  <c r="AB295" i="3"/>
  <c r="W295" i="3"/>
  <c r="R295" i="3"/>
  <c r="M295" i="3"/>
  <c r="H295" i="3"/>
  <c r="AV294" i="3"/>
  <c r="AQ294" i="3"/>
  <c r="AL294" i="3"/>
  <c r="AG294" i="3"/>
  <c r="AB294" i="3"/>
  <c r="W294" i="3"/>
  <c r="R294" i="3"/>
  <c r="M294" i="3"/>
  <c r="H294" i="3"/>
  <c r="AV293" i="3"/>
  <c r="AQ293" i="3"/>
  <c r="AL293" i="3"/>
  <c r="AG293" i="3"/>
  <c r="AB293" i="3"/>
  <c r="W293" i="3"/>
  <c r="W304" i="3" s="1"/>
  <c r="R293" i="3"/>
  <c r="M293" i="3"/>
  <c r="H293" i="3"/>
  <c r="AV292" i="3"/>
  <c r="AQ292" i="3"/>
  <c r="AL292" i="3"/>
  <c r="AG292" i="3"/>
  <c r="AB292" i="3"/>
  <c r="W292" i="3"/>
  <c r="R292" i="3"/>
  <c r="M292" i="3"/>
  <c r="M291" i="3"/>
  <c r="H292" i="3"/>
  <c r="AV291" i="3"/>
  <c r="AQ291" i="3"/>
  <c r="AL291" i="3"/>
  <c r="AG291" i="3"/>
  <c r="AB291" i="3"/>
  <c r="W291" i="3"/>
  <c r="R291" i="3"/>
  <c r="H291" i="3"/>
  <c r="B290" i="3"/>
  <c r="AV288" i="3"/>
  <c r="AQ288" i="3"/>
  <c r="AL288" i="3"/>
  <c r="AG288" i="3"/>
  <c r="AB288" i="3"/>
  <c r="W288" i="3"/>
  <c r="R288" i="3"/>
  <c r="M288" i="3"/>
  <c r="H288" i="3"/>
  <c r="AV287" i="3"/>
  <c r="AQ287" i="3"/>
  <c r="AL287" i="3"/>
  <c r="AG287" i="3"/>
  <c r="AB287" i="3"/>
  <c r="W287" i="3"/>
  <c r="R287" i="3"/>
  <c r="M287" i="3"/>
  <c r="H287" i="3"/>
  <c r="AV286" i="3"/>
  <c r="AQ286" i="3"/>
  <c r="AL286" i="3"/>
  <c r="AG286" i="3"/>
  <c r="AB286" i="3"/>
  <c r="W286" i="3"/>
  <c r="R286" i="3"/>
  <c r="M286" i="3"/>
  <c r="H286" i="3"/>
  <c r="AV285" i="3"/>
  <c r="AQ285" i="3"/>
  <c r="AL285" i="3"/>
  <c r="AG285" i="3"/>
  <c r="AB285" i="3"/>
  <c r="W285" i="3"/>
  <c r="R285" i="3"/>
  <c r="M285" i="3"/>
  <c r="H285" i="3"/>
  <c r="AV284" i="3"/>
  <c r="AQ284" i="3"/>
  <c r="AL284" i="3"/>
  <c r="AG284" i="3"/>
  <c r="AB284" i="3"/>
  <c r="W284" i="3"/>
  <c r="R284" i="3"/>
  <c r="M284" i="3"/>
  <c r="H284" i="3"/>
  <c r="AV283" i="3"/>
  <c r="AQ283" i="3"/>
  <c r="AL283" i="3"/>
  <c r="AG283" i="3"/>
  <c r="AB283" i="3"/>
  <c r="W283" i="3"/>
  <c r="R283" i="3"/>
  <c r="M283" i="3"/>
  <c r="H283" i="3"/>
  <c r="AV282" i="3"/>
  <c r="AQ282" i="3"/>
  <c r="AL282" i="3"/>
  <c r="AG282" i="3"/>
  <c r="AB282" i="3"/>
  <c r="W282" i="3"/>
  <c r="R282" i="3"/>
  <c r="M282" i="3"/>
  <c r="H282" i="3"/>
  <c r="AV281" i="3"/>
  <c r="AQ281" i="3"/>
  <c r="AL281" i="3"/>
  <c r="AG281" i="3"/>
  <c r="AB281" i="3"/>
  <c r="W281" i="3"/>
  <c r="R281" i="3"/>
  <c r="M281" i="3"/>
  <c r="H281" i="3"/>
  <c r="AV280" i="3"/>
  <c r="AQ280" i="3"/>
  <c r="AL280" i="3"/>
  <c r="AG280" i="3"/>
  <c r="AB280" i="3"/>
  <c r="W280" i="3"/>
  <c r="R280" i="3"/>
  <c r="M280" i="3"/>
  <c r="H280" i="3"/>
  <c r="AV279" i="3"/>
  <c r="AQ279" i="3"/>
  <c r="AL279" i="3"/>
  <c r="AG279" i="3"/>
  <c r="AB279" i="3"/>
  <c r="W279" i="3"/>
  <c r="R279" i="3"/>
  <c r="M279" i="3"/>
  <c r="H279" i="3"/>
  <c r="AV278" i="3"/>
  <c r="AQ278" i="3"/>
  <c r="AL278" i="3"/>
  <c r="AG278" i="3"/>
  <c r="AB278" i="3"/>
  <c r="W278" i="3"/>
  <c r="R278" i="3"/>
  <c r="M278" i="3"/>
  <c r="H278" i="3"/>
  <c r="AV277" i="3"/>
  <c r="AQ277" i="3"/>
  <c r="AL277" i="3"/>
  <c r="AG277" i="3"/>
  <c r="AB277" i="3"/>
  <c r="W277" i="3"/>
  <c r="R277" i="3"/>
  <c r="M277" i="3"/>
  <c r="H277" i="3"/>
  <c r="AV276" i="3"/>
  <c r="AQ276" i="3"/>
  <c r="AL276" i="3"/>
  <c r="AG276" i="3"/>
  <c r="AB276" i="3"/>
  <c r="W276" i="3"/>
  <c r="R276" i="3"/>
  <c r="M276" i="3"/>
  <c r="H276" i="3"/>
  <c r="B275" i="3"/>
  <c r="AV273" i="3"/>
  <c r="AQ273" i="3"/>
  <c r="AL273" i="3"/>
  <c r="AG273" i="3"/>
  <c r="AB273" i="3"/>
  <c r="W273" i="3"/>
  <c r="R273" i="3"/>
  <c r="M273" i="3"/>
  <c r="H273" i="3"/>
  <c r="AV272" i="3"/>
  <c r="AQ272" i="3"/>
  <c r="AL272" i="3"/>
  <c r="AG272" i="3"/>
  <c r="AB272" i="3"/>
  <c r="W272" i="3"/>
  <c r="R272" i="3"/>
  <c r="M272" i="3"/>
  <c r="H272" i="3"/>
  <c r="AV271" i="3"/>
  <c r="AQ271" i="3"/>
  <c r="AL271" i="3"/>
  <c r="AG271" i="3"/>
  <c r="AB271" i="3"/>
  <c r="W271" i="3"/>
  <c r="R271" i="3"/>
  <c r="M271" i="3"/>
  <c r="H271" i="3"/>
  <c r="AV270" i="3"/>
  <c r="AQ270" i="3"/>
  <c r="AL270" i="3"/>
  <c r="AG270" i="3"/>
  <c r="AB270" i="3"/>
  <c r="W270" i="3"/>
  <c r="R270" i="3"/>
  <c r="M270" i="3"/>
  <c r="H270" i="3"/>
  <c r="AV269" i="3"/>
  <c r="AQ269" i="3"/>
  <c r="AL269" i="3"/>
  <c r="AG269" i="3"/>
  <c r="AB269" i="3"/>
  <c r="W269" i="3"/>
  <c r="R269" i="3"/>
  <c r="M269" i="3"/>
  <c r="H269" i="3"/>
  <c r="AV268" i="3"/>
  <c r="AQ268" i="3"/>
  <c r="AL268" i="3"/>
  <c r="AG268" i="3"/>
  <c r="AB268" i="3"/>
  <c r="W268" i="3"/>
  <c r="R268" i="3"/>
  <c r="M268" i="3"/>
  <c r="H268" i="3"/>
  <c r="AV267" i="3"/>
  <c r="AQ267" i="3"/>
  <c r="AL267" i="3"/>
  <c r="AG267" i="3"/>
  <c r="AB267" i="3"/>
  <c r="W267" i="3"/>
  <c r="R267" i="3"/>
  <c r="M267" i="3"/>
  <c r="H267" i="3"/>
  <c r="AV266" i="3"/>
  <c r="AQ266" i="3"/>
  <c r="AL266" i="3"/>
  <c r="AG266" i="3"/>
  <c r="AB266" i="3"/>
  <c r="W266" i="3"/>
  <c r="R266" i="3"/>
  <c r="M266" i="3"/>
  <c r="H266" i="3"/>
  <c r="AV265" i="3"/>
  <c r="AQ265" i="3"/>
  <c r="AL265" i="3"/>
  <c r="AG265" i="3"/>
  <c r="AB265" i="3"/>
  <c r="W265" i="3"/>
  <c r="R265" i="3"/>
  <c r="M265" i="3"/>
  <c r="H265" i="3"/>
  <c r="AV264" i="3"/>
  <c r="AQ264" i="3"/>
  <c r="AL264" i="3"/>
  <c r="AG264" i="3"/>
  <c r="AB264" i="3"/>
  <c r="W264" i="3"/>
  <c r="R264" i="3"/>
  <c r="M264" i="3"/>
  <c r="H264" i="3"/>
  <c r="AV263" i="3"/>
  <c r="AQ263" i="3"/>
  <c r="AL263" i="3"/>
  <c r="AG263" i="3"/>
  <c r="AB263" i="3"/>
  <c r="W263" i="3"/>
  <c r="R263" i="3"/>
  <c r="M263" i="3"/>
  <c r="H263" i="3"/>
  <c r="AV262" i="3"/>
  <c r="AQ262" i="3"/>
  <c r="AL262" i="3"/>
  <c r="AG262" i="3"/>
  <c r="AB262" i="3"/>
  <c r="W262" i="3"/>
  <c r="R262" i="3"/>
  <c r="M262" i="3"/>
  <c r="H262" i="3"/>
  <c r="AV261" i="3"/>
  <c r="AQ261" i="3"/>
  <c r="AL261" i="3"/>
  <c r="AG261" i="3"/>
  <c r="AB261" i="3"/>
  <c r="W261" i="3"/>
  <c r="R261" i="3"/>
  <c r="M261" i="3"/>
  <c r="H261" i="3"/>
  <c r="B260" i="3"/>
  <c r="AV258" i="3"/>
  <c r="AQ258" i="3"/>
  <c r="AL258" i="3"/>
  <c r="AG258" i="3"/>
  <c r="AB258" i="3"/>
  <c r="W258" i="3"/>
  <c r="R258" i="3"/>
  <c r="M258" i="3"/>
  <c r="H258" i="3"/>
  <c r="AV257" i="3"/>
  <c r="AQ257" i="3"/>
  <c r="AL257" i="3"/>
  <c r="AG257" i="3"/>
  <c r="AB257" i="3"/>
  <c r="W257" i="3"/>
  <c r="R257" i="3"/>
  <c r="M257" i="3"/>
  <c r="H257" i="3"/>
  <c r="AV256" i="3"/>
  <c r="AQ256" i="3"/>
  <c r="AL256" i="3"/>
  <c r="AG256" i="3"/>
  <c r="AB256" i="3"/>
  <c r="W256" i="3"/>
  <c r="R256" i="3"/>
  <c r="M256" i="3"/>
  <c r="H256" i="3"/>
  <c r="AV255" i="3"/>
  <c r="AQ255" i="3"/>
  <c r="AL255" i="3"/>
  <c r="AG255" i="3"/>
  <c r="AB255" i="3"/>
  <c r="W255" i="3"/>
  <c r="R255" i="3"/>
  <c r="M255" i="3"/>
  <c r="H255" i="3"/>
  <c r="AV254" i="3"/>
  <c r="AQ254" i="3"/>
  <c r="AL254" i="3"/>
  <c r="AG254" i="3"/>
  <c r="AB254" i="3"/>
  <c r="W254" i="3"/>
  <c r="R254" i="3"/>
  <c r="M254" i="3"/>
  <c r="H254" i="3"/>
  <c r="AV253" i="3"/>
  <c r="AQ253" i="3"/>
  <c r="AL253" i="3"/>
  <c r="AG253" i="3"/>
  <c r="AB253" i="3"/>
  <c r="W253" i="3"/>
  <c r="R253" i="3"/>
  <c r="M253" i="3"/>
  <c r="H253" i="3"/>
  <c r="AV252" i="3"/>
  <c r="AQ252" i="3"/>
  <c r="AL252" i="3"/>
  <c r="AG252" i="3"/>
  <c r="AB252" i="3"/>
  <c r="W252" i="3"/>
  <c r="R252" i="3"/>
  <c r="M252" i="3"/>
  <c r="H252" i="3"/>
  <c r="AV251" i="3"/>
  <c r="AQ251" i="3"/>
  <c r="AL251" i="3"/>
  <c r="AG251" i="3"/>
  <c r="AB251" i="3"/>
  <c r="W251" i="3"/>
  <c r="R251" i="3"/>
  <c r="M251" i="3"/>
  <c r="H251" i="3"/>
  <c r="AV250" i="3"/>
  <c r="AQ250" i="3"/>
  <c r="AL250" i="3"/>
  <c r="AG250" i="3"/>
  <c r="AB250" i="3"/>
  <c r="W250" i="3"/>
  <c r="R250" i="3"/>
  <c r="M250" i="3"/>
  <c r="H250" i="3"/>
  <c r="AV249" i="3"/>
  <c r="AQ249" i="3"/>
  <c r="AL249" i="3"/>
  <c r="AG249" i="3"/>
  <c r="AB249" i="3"/>
  <c r="W249" i="3"/>
  <c r="R249" i="3"/>
  <c r="M249" i="3"/>
  <c r="H249" i="3"/>
  <c r="AV248" i="3"/>
  <c r="AQ248" i="3"/>
  <c r="AL248" i="3"/>
  <c r="AG248" i="3"/>
  <c r="AG259" i="3" s="1"/>
  <c r="AB248" i="3"/>
  <c r="W248" i="3"/>
  <c r="R248" i="3"/>
  <c r="M248" i="3"/>
  <c r="H248" i="3"/>
  <c r="AV247" i="3"/>
  <c r="AQ247" i="3"/>
  <c r="AL247" i="3"/>
  <c r="AG247" i="3"/>
  <c r="AB247" i="3"/>
  <c r="W247" i="3"/>
  <c r="W246" i="3"/>
  <c r="W259" i="3" s="1"/>
  <c r="R247" i="3"/>
  <c r="M247" i="3"/>
  <c r="H247" i="3"/>
  <c r="AV246" i="3"/>
  <c r="AQ246" i="3"/>
  <c r="AL246" i="3"/>
  <c r="AG246" i="3"/>
  <c r="AB246" i="3"/>
  <c r="R246" i="3"/>
  <c r="M246" i="3"/>
  <c r="H246" i="3"/>
  <c r="B245" i="3"/>
  <c r="AV243" i="3"/>
  <c r="AQ243" i="3"/>
  <c r="AL243" i="3"/>
  <c r="AG243" i="3"/>
  <c r="AB243" i="3"/>
  <c r="W243" i="3"/>
  <c r="R243" i="3"/>
  <c r="M243" i="3"/>
  <c r="H243" i="3"/>
  <c r="AV242" i="3"/>
  <c r="AQ242" i="3"/>
  <c r="AL242" i="3"/>
  <c r="AG242" i="3"/>
  <c r="AB242" i="3"/>
  <c r="W242" i="3"/>
  <c r="R242" i="3"/>
  <c r="M242" i="3"/>
  <c r="H242" i="3"/>
  <c r="AV241" i="3"/>
  <c r="AQ241" i="3"/>
  <c r="AL241" i="3"/>
  <c r="AG241" i="3"/>
  <c r="AB241" i="3"/>
  <c r="W241" i="3"/>
  <c r="R241" i="3"/>
  <c r="M241" i="3"/>
  <c r="H241" i="3"/>
  <c r="AV240" i="3"/>
  <c r="AQ240" i="3"/>
  <c r="AL240" i="3"/>
  <c r="AG240" i="3"/>
  <c r="AB240" i="3"/>
  <c r="W240" i="3"/>
  <c r="R240" i="3"/>
  <c r="M240" i="3"/>
  <c r="H240" i="3"/>
  <c r="AV239" i="3"/>
  <c r="AQ239" i="3"/>
  <c r="AL239" i="3"/>
  <c r="AG239" i="3"/>
  <c r="AB239" i="3"/>
  <c r="W239" i="3"/>
  <c r="R239" i="3"/>
  <c r="M239" i="3"/>
  <c r="H239" i="3"/>
  <c r="AV238" i="3"/>
  <c r="AQ238" i="3"/>
  <c r="AL238" i="3"/>
  <c r="AG238" i="3"/>
  <c r="AB238" i="3"/>
  <c r="W238" i="3"/>
  <c r="R238" i="3"/>
  <c r="M238" i="3"/>
  <c r="H238" i="3"/>
  <c r="AV237" i="3"/>
  <c r="AQ237" i="3"/>
  <c r="AL237" i="3"/>
  <c r="AG237" i="3"/>
  <c r="AB237" i="3"/>
  <c r="W237" i="3"/>
  <c r="R237" i="3"/>
  <c r="M237" i="3"/>
  <c r="H237" i="3"/>
  <c r="AV236" i="3"/>
  <c r="AQ236" i="3"/>
  <c r="AL236" i="3"/>
  <c r="AG236" i="3"/>
  <c r="AB236" i="3"/>
  <c r="W236" i="3"/>
  <c r="R236" i="3"/>
  <c r="M236" i="3"/>
  <c r="H236" i="3"/>
  <c r="AV235" i="3"/>
  <c r="AQ235" i="3"/>
  <c r="AL235" i="3"/>
  <c r="AG235" i="3"/>
  <c r="AB235" i="3"/>
  <c r="W235" i="3"/>
  <c r="R235" i="3"/>
  <c r="M235" i="3"/>
  <c r="H235" i="3"/>
  <c r="AV234" i="3"/>
  <c r="AQ234" i="3"/>
  <c r="AL234" i="3"/>
  <c r="AG234" i="3"/>
  <c r="AB234" i="3"/>
  <c r="W234" i="3"/>
  <c r="R234" i="3"/>
  <c r="M234" i="3"/>
  <c r="H234" i="3"/>
  <c r="AV233" i="3"/>
  <c r="AQ233" i="3"/>
  <c r="AL233" i="3"/>
  <c r="AG233" i="3"/>
  <c r="AB233" i="3"/>
  <c r="W233" i="3"/>
  <c r="R233" i="3"/>
  <c r="M233" i="3"/>
  <c r="H233" i="3"/>
  <c r="AV232" i="3"/>
  <c r="AQ232" i="3"/>
  <c r="AL232" i="3"/>
  <c r="AG232" i="3"/>
  <c r="AB232" i="3"/>
  <c r="AB244" i="3" s="1"/>
  <c r="W232" i="3"/>
  <c r="R232" i="3"/>
  <c r="M232" i="3"/>
  <c r="H232" i="3"/>
  <c r="AV231" i="3"/>
  <c r="AQ231" i="3"/>
  <c r="AL231" i="3"/>
  <c r="AG231" i="3"/>
  <c r="AB231" i="3"/>
  <c r="W231" i="3"/>
  <c r="R231" i="3"/>
  <c r="M231" i="3"/>
  <c r="H231" i="3"/>
  <c r="B230" i="3"/>
  <c r="AV228" i="3"/>
  <c r="AQ228" i="3"/>
  <c r="AL228" i="3"/>
  <c r="AG228" i="3"/>
  <c r="AB228" i="3"/>
  <c r="W228" i="3"/>
  <c r="R228" i="3"/>
  <c r="M228" i="3"/>
  <c r="H228" i="3"/>
  <c r="AV227" i="3"/>
  <c r="AQ227" i="3"/>
  <c r="AL227" i="3"/>
  <c r="AG227" i="3"/>
  <c r="AB227" i="3"/>
  <c r="W227" i="3"/>
  <c r="R227" i="3"/>
  <c r="M227" i="3"/>
  <c r="H227" i="3"/>
  <c r="AV226" i="3"/>
  <c r="AQ226" i="3"/>
  <c r="AL226" i="3"/>
  <c r="AG226" i="3"/>
  <c r="AB226" i="3"/>
  <c r="W226" i="3"/>
  <c r="R226" i="3"/>
  <c r="M226" i="3"/>
  <c r="H226" i="3"/>
  <c r="AV225" i="3"/>
  <c r="AQ225" i="3"/>
  <c r="AL225" i="3"/>
  <c r="AG225" i="3"/>
  <c r="AB225" i="3"/>
  <c r="W225" i="3"/>
  <c r="R225" i="3"/>
  <c r="M225" i="3"/>
  <c r="H225" i="3"/>
  <c r="AV224" i="3"/>
  <c r="AQ224" i="3"/>
  <c r="AL224" i="3"/>
  <c r="AG224" i="3"/>
  <c r="AB224" i="3"/>
  <c r="W224" i="3"/>
  <c r="R224" i="3"/>
  <c r="M224" i="3"/>
  <c r="H224" i="3"/>
  <c r="AV223" i="3"/>
  <c r="AQ223" i="3"/>
  <c r="AL223" i="3"/>
  <c r="AG223" i="3"/>
  <c r="AB223" i="3"/>
  <c r="W223" i="3"/>
  <c r="R223" i="3"/>
  <c r="M223" i="3"/>
  <c r="H223" i="3"/>
  <c r="AV222" i="3"/>
  <c r="AQ222" i="3"/>
  <c r="AL222" i="3"/>
  <c r="AG222" i="3"/>
  <c r="AB222" i="3"/>
  <c r="W222" i="3"/>
  <c r="R222" i="3"/>
  <c r="M222" i="3"/>
  <c r="H222" i="3"/>
  <c r="AV221" i="3"/>
  <c r="AQ221" i="3"/>
  <c r="AL221" i="3"/>
  <c r="AG221" i="3"/>
  <c r="AB221" i="3"/>
  <c r="W221" i="3"/>
  <c r="R221" i="3"/>
  <c r="M221" i="3"/>
  <c r="H221" i="3"/>
  <c r="AV220" i="3"/>
  <c r="AQ220" i="3"/>
  <c r="AL220" i="3"/>
  <c r="AG220" i="3"/>
  <c r="AB220" i="3"/>
  <c r="W220" i="3"/>
  <c r="R220" i="3"/>
  <c r="M220" i="3"/>
  <c r="H220" i="3"/>
  <c r="AV219" i="3"/>
  <c r="AQ219" i="3"/>
  <c r="AL219" i="3"/>
  <c r="AG219" i="3"/>
  <c r="AB219" i="3"/>
  <c r="W219" i="3"/>
  <c r="R219" i="3"/>
  <c r="M219" i="3"/>
  <c r="H219" i="3"/>
  <c r="AV218" i="3"/>
  <c r="AQ218" i="3"/>
  <c r="AL218" i="3"/>
  <c r="AG218" i="3"/>
  <c r="AB218" i="3"/>
  <c r="W218" i="3"/>
  <c r="R218" i="3"/>
  <c r="M218" i="3"/>
  <c r="H218" i="3"/>
  <c r="AV217" i="3"/>
  <c r="AQ217" i="3"/>
  <c r="AL217" i="3"/>
  <c r="AG217" i="3"/>
  <c r="AB217" i="3"/>
  <c r="W217" i="3"/>
  <c r="R217" i="3"/>
  <c r="M217" i="3"/>
  <c r="H217" i="3"/>
  <c r="AV216" i="3"/>
  <c r="AQ216" i="3"/>
  <c r="AL216" i="3"/>
  <c r="AG216" i="3"/>
  <c r="AB216" i="3"/>
  <c r="W216" i="3"/>
  <c r="R216" i="3"/>
  <c r="M216" i="3"/>
  <c r="H216" i="3"/>
  <c r="B215" i="3"/>
  <c r="AV213" i="3"/>
  <c r="AQ213" i="3"/>
  <c r="AL213" i="3"/>
  <c r="AG213" i="3"/>
  <c r="CJ45" i="10" s="1"/>
  <c r="AB213" i="3"/>
  <c r="W213" i="3"/>
  <c r="R213" i="3"/>
  <c r="M213" i="3"/>
  <c r="H213" i="3"/>
  <c r="AV212" i="3"/>
  <c r="AQ212" i="3"/>
  <c r="AL212" i="3"/>
  <c r="AG212" i="3"/>
  <c r="AB212" i="3"/>
  <c r="CJ44" i="10" s="1"/>
  <c r="W212" i="3"/>
  <c r="R212" i="3"/>
  <c r="M212" i="3"/>
  <c r="H212" i="3"/>
  <c r="AV211" i="3"/>
  <c r="AQ211" i="3"/>
  <c r="AL211" i="3"/>
  <c r="AG211" i="3"/>
  <c r="AB211" i="3"/>
  <c r="W211" i="3"/>
  <c r="R211" i="3"/>
  <c r="M211" i="3"/>
  <c r="H211" i="3"/>
  <c r="AV210" i="3"/>
  <c r="AQ210" i="3"/>
  <c r="AL210" i="3"/>
  <c r="AG210" i="3"/>
  <c r="AB210" i="3"/>
  <c r="W210" i="3"/>
  <c r="R210" i="3"/>
  <c r="M210" i="3"/>
  <c r="H210" i="3"/>
  <c r="AV209" i="3"/>
  <c r="AQ209" i="3"/>
  <c r="AL209" i="3"/>
  <c r="AG209" i="3"/>
  <c r="AB209" i="3"/>
  <c r="W209" i="3"/>
  <c r="R209" i="3"/>
  <c r="M209" i="3"/>
  <c r="H209" i="3"/>
  <c r="AV208" i="3"/>
  <c r="AQ208" i="3"/>
  <c r="AL208" i="3"/>
  <c r="AG208" i="3"/>
  <c r="AB208" i="3"/>
  <c r="W208" i="3"/>
  <c r="R208" i="3"/>
  <c r="M208" i="3"/>
  <c r="H208" i="3"/>
  <c r="AV207" i="3"/>
  <c r="AQ207" i="3"/>
  <c r="AL207" i="3"/>
  <c r="AG207" i="3"/>
  <c r="AB207" i="3"/>
  <c r="W207" i="3"/>
  <c r="R207" i="3"/>
  <c r="M207" i="3"/>
  <c r="H207" i="3"/>
  <c r="AV206" i="3"/>
  <c r="AQ206" i="3"/>
  <c r="AL206" i="3"/>
  <c r="AG206" i="3"/>
  <c r="AB206" i="3"/>
  <c r="CJ39" i="10" s="1"/>
  <c r="W206" i="3"/>
  <c r="R206" i="3"/>
  <c r="M206" i="3"/>
  <c r="H206" i="3"/>
  <c r="AV205" i="3"/>
  <c r="AQ205" i="3"/>
  <c r="AL205" i="3"/>
  <c r="AG205" i="3"/>
  <c r="CJ37" i="10" s="1"/>
  <c r="AB205" i="3"/>
  <c r="W205" i="3"/>
  <c r="R205" i="3"/>
  <c r="M205" i="3"/>
  <c r="H205" i="3"/>
  <c r="AV204" i="3"/>
  <c r="AQ204" i="3"/>
  <c r="AL204" i="3"/>
  <c r="AG204" i="3"/>
  <c r="AB204" i="3"/>
  <c r="W204" i="3"/>
  <c r="R204" i="3"/>
  <c r="M204" i="3"/>
  <c r="H204" i="3"/>
  <c r="AV203" i="3"/>
  <c r="AQ203" i="3"/>
  <c r="AL203" i="3"/>
  <c r="AG203" i="3"/>
  <c r="AB203" i="3"/>
  <c r="W203" i="3"/>
  <c r="R203" i="3"/>
  <c r="M203" i="3"/>
  <c r="H203" i="3"/>
  <c r="AV202" i="3"/>
  <c r="AQ202" i="3"/>
  <c r="AL202" i="3"/>
  <c r="AG202" i="3"/>
  <c r="AG201" i="3"/>
  <c r="AB202" i="3"/>
  <c r="W202" i="3"/>
  <c r="R202" i="3"/>
  <c r="M202" i="3"/>
  <c r="H202" i="3"/>
  <c r="AV201" i="3"/>
  <c r="AQ201" i="3"/>
  <c r="AL201" i="3"/>
  <c r="AB201" i="3"/>
  <c r="W201" i="3"/>
  <c r="R201" i="3"/>
  <c r="M201" i="3"/>
  <c r="H201" i="3"/>
  <c r="B200" i="3"/>
  <c r="AV198" i="3"/>
  <c r="AQ198" i="3"/>
  <c r="AL198" i="3"/>
  <c r="AG198" i="3"/>
  <c r="AB198" i="3"/>
  <c r="W198" i="3"/>
  <c r="R198" i="3"/>
  <c r="M198" i="3"/>
  <c r="H198" i="3"/>
  <c r="AV197" i="3"/>
  <c r="AQ197" i="3"/>
  <c r="AL197" i="3"/>
  <c r="AG197" i="3"/>
  <c r="AB197" i="3"/>
  <c r="CD44" i="10" s="1"/>
  <c r="W197" i="3"/>
  <c r="R197" i="3"/>
  <c r="M197" i="3"/>
  <c r="H197" i="3"/>
  <c r="AV196" i="3"/>
  <c r="AQ196" i="3"/>
  <c r="AL196" i="3"/>
  <c r="AG196" i="3"/>
  <c r="AB196" i="3"/>
  <c r="W196" i="3"/>
  <c r="R196" i="3"/>
  <c r="M196" i="3"/>
  <c r="H196" i="3"/>
  <c r="AV195" i="3"/>
  <c r="AQ195" i="3"/>
  <c r="AL195" i="3"/>
  <c r="AG195" i="3"/>
  <c r="AB195" i="3"/>
  <c r="W195" i="3"/>
  <c r="R195" i="3"/>
  <c r="M195" i="3"/>
  <c r="H195" i="3"/>
  <c r="AV194" i="3"/>
  <c r="AQ194" i="3"/>
  <c r="AL194" i="3"/>
  <c r="AG194" i="3"/>
  <c r="AB194" i="3"/>
  <c r="W194" i="3"/>
  <c r="R194" i="3"/>
  <c r="M194" i="3"/>
  <c r="H194" i="3"/>
  <c r="AV193" i="3"/>
  <c r="AQ193" i="3"/>
  <c r="AL193" i="3"/>
  <c r="AG193" i="3"/>
  <c r="AB193" i="3"/>
  <c r="W193" i="3"/>
  <c r="R193" i="3"/>
  <c r="M193" i="3"/>
  <c r="H193" i="3"/>
  <c r="AV192" i="3"/>
  <c r="AQ192" i="3"/>
  <c r="AL192" i="3"/>
  <c r="AG192" i="3"/>
  <c r="AB192" i="3"/>
  <c r="W192" i="3"/>
  <c r="R192" i="3"/>
  <c r="M192" i="3"/>
  <c r="H192" i="3"/>
  <c r="AV191" i="3"/>
  <c r="AQ191" i="3"/>
  <c r="AL191" i="3"/>
  <c r="AG191" i="3"/>
  <c r="AB191" i="3"/>
  <c r="W191" i="3"/>
  <c r="R191" i="3"/>
  <c r="M191" i="3"/>
  <c r="H191" i="3"/>
  <c r="AV190" i="3"/>
  <c r="AQ190" i="3"/>
  <c r="AL190" i="3"/>
  <c r="AG190" i="3"/>
  <c r="AB190" i="3"/>
  <c r="W190" i="3"/>
  <c r="R190" i="3"/>
  <c r="M190" i="3"/>
  <c r="H190" i="3"/>
  <c r="AV189" i="3"/>
  <c r="AQ189" i="3"/>
  <c r="AL189" i="3"/>
  <c r="AG189" i="3"/>
  <c r="AB189" i="3"/>
  <c r="CC36" i="10" s="1"/>
  <c r="W189" i="3"/>
  <c r="R189" i="3"/>
  <c r="M189" i="3"/>
  <c r="H189" i="3"/>
  <c r="AV188" i="3"/>
  <c r="AQ188" i="3"/>
  <c r="AL188" i="3"/>
  <c r="AG188" i="3"/>
  <c r="CB35" i="10" s="1"/>
  <c r="AB188" i="3"/>
  <c r="W188" i="3"/>
  <c r="R188" i="3"/>
  <c r="M188" i="3"/>
  <c r="H188" i="3"/>
  <c r="AV187" i="3"/>
  <c r="AQ187" i="3"/>
  <c r="AL187" i="3"/>
  <c r="AG187" i="3"/>
  <c r="AB187" i="3"/>
  <c r="W187" i="3"/>
  <c r="W186" i="3"/>
  <c r="R187" i="3"/>
  <c r="M187" i="3"/>
  <c r="H187" i="3"/>
  <c r="AV186" i="3"/>
  <c r="AQ186" i="3"/>
  <c r="AL186" i="3"/>
  <c r="AG186" i="3"/>
  <c r="AB186" i="3"/>
  <c r="R186" i="3"/>
  <c r="M186" i="3"/>
  <c r="H186" i="3"/>
  <c r="B185" i="3"/>
  <c r="AV183" i="3"/>
  <c r="AQ183" i="3"/>
  <c r="AL183" i="3"/>
  <c r="AG183" i="3"/>
  <c r="AB183" i="3"/>
  <c r="W183" i="3"/>
  <c r="R183" i="3"/>
  <c r="M183" i="3"/>
  <c r="BT45" i="10" s="1"/>
  <c r="H183" i="3"/>
  <c r="AV182" i="3"/>
  <c r="AQ182" i="3"/>
  <c r="AL182" i="3"/>
  <c r="AG182" i="3"/>
  <c r="AB182" i="3"/>
  <c r="W182" i="3"/>
  <c r="R182" i="3"/>
  <c r="M182" i="3"/>
  <c r="H182" i="3"/>
  <c r="AV181" i="3"/>
  <c r="AQ181" i="3"/>
  <c r="AL181" i="3"/>
  <c r="AG181" i="3"/>
  <c r="AB181" i="3"/>
  <c r="W181" i="3"/>
  <c r="R181" i="3"/>
  <c r="M181" i="3"/>
  <c r="H181" i="3"/>
  <c r="AV180" i="3"/>
  <c r="AQ180" i="3"/>
  <c r="AL180" i="3"/>
  <c r="AG180" i="3"/>
  <c r="AB180" i="3"/>
  <c r="BW42" i="10" s="1"/>
  <c r="W180" i="3"/>
  <c r="R180" i="3"/>
  <c r="M180" i="3"/>
  <c r="H180" i="3"/>
  <c r="AV179" i="3"/>
  <c r="AQ179" i="3"/>
  <c r="AL179" i="3"/>
  <c r="AG179" i="3"/>
  <c r="BW41" i="10" s="1"/>
  <c r="AB179" i="3"/>
  <c r="W179" i="3"/>
  <c r="R179" i="3"/>
  <c r="M179" i="3"/>
  <c r="H179" i="3"/>
  <c r="AV178" i="3"/>
  <c r="AQ178" i="3"/>
  <c r="AL178" i="3"/>
  <c r="AG178" i="3"/>
  <c r="AB178" i="3"/>
  <c r="BV40" i="10" s="1"/>
  <c r="W178" i="3"/>
  <c r="R178" i="3"/>
  <c r="M178" i="3"/>
  <c r="H178" i="3"/>
  <c r="AV177" i="3"/>
  <c r="AQ177" i="3"/>
  <c r="AL177" i="3"/>
  <c r="AG177" i="3"/>
  <c r="AB177" i="3"/>
  <c r="W177" i="3"/>
  <c r="R177" i="3"/>
  <c r="M177" i="3"/>
  <c r="H177" i="3"/>
  <c r="AV176" i="3"/>
  <c r="AQ176" i="3"/>
  <c r="AL176" i="3"/>
  <c r="AG176" i="3"/>
  <c r="AB176" i="3"/>
  <c r="W176" i="3"/>
  <c r="R176" i="3"/>
  <c r="M176" i="3"/>
  <c r="H176" i="3"/>
  <c r="BT38" i="10" s="1"/>
  <c r="AV175" i="3"/>
  <c r="AQ175" i="3"/>
  <c r="AL175" i="3"/>
  <c r="AG175" i="3"/>
  <c r="AB175" i="3"/>
  <c r="W175" i="3"/>
  <c r="R175" i="3"/>
  <c r="M175" i="3"/>
  <c r="H175" i="3"/>
  <c r="AV174" i="3"/>
  <c r="AQ174" i="3"/>
  <c r="AL174" i="3"/>
  <c r="AG174" i="3"/>
  <c r="AB174" i="3"/>
  <c r="W174" i="3"/>
  <c r="R174" i="3"/>
  <c r="M174" i="3"/>
  <c r="H174" i="3"/>
  <c r="BT37" i="10" s="1"/>
  <c r="AV173" i="3"/>
  <c r="AQ173" i="3"/>
  <c r="AL173" i="3"/>
  <c r="AG173" i="3"/>
  <c r="AB173" i="3"/>
  <c r="W173" i="3"/>
  <c r="R173" i="3"/>
  <c r="M173" i="3"/>
  <c r="H173" i="3"/>
  <c r="AV172" i="3"/>
  <c r="AQ172" i="3"/>
  <c r="AL172" i="3"/>
  <c r="AG172" i="3"/>
  <c r="AB172" i="3"/>
  <c r="BV34" i="10" s="1"/>
  <c r="W172" i="3"/>
  <c r="R172" i="3"/>
  <c r="R184" i="3" s="1"/>
  <c r="M172" i="3"/>
  <c r="H172" i="3"/>
  <c r="AV171" i="3"/>
  <c r="AQ171" i="3"/>
  <c r="AL171" i="3"/>
  <c r="AG171" i="3"/>
  <c r="AB171" i="3"/>
  <c r="W171" i="3"/>
  <c r="R171" i="3"/>
  <c r="M171" i="3"/>
  <c r="H171" i="3"/>
  <c r="B170" i="3"/>
  <c r="AV168" i="3"/>
  <c r="AQ168" i="3"/>
  <c r="AL168" i="3"/>
  <c r="AG168" i="3"/>
  <c r="AB168" i="3"/>
  <c r="W168" i="3"/>
  <c r="R168" i="3"/>
  <c r="M168" i="3"/>
  <c r="H168" i="3"/>
  <c r="AV167" i="3"/>
  <c r="AQ167" i="3"/>
  <c r="AL167" i="3"/>
  <c r="AG167" i="3"/>
  <c r="AB167" i="3"/>
  <c r="W167" i="3"/>
  <c r="R167" i="3"/>
  <c r="M167" i="3"/>
  <c r="H167" i="3"/>
  <c r="BN44" i="10" s="1"/>
  <c r="AV166" i="3"/>
  <c r="AQ166" i="3"/>
  <c r="AL166" i="3"/>
  <c r="AG166" i="3"/>
  <c r="AB166" i="3"/>
  <c r="W166" i="3"/>
  <c r="R166" i="3"/>
  <c r="M166" i="3"/>
  <c r="BN43" i="10" s="1"/>
  <c r="H166" i="3"/>
  <c r="AV165" i="3"/>
  <c r="AQ165" i="3"/>
  <c r="AL165" i="3"/>
  <c r="AG165" i="3"/>
  <c r="AB165" i="3"/>
  <c r="W165" i="3"/>
  <c r="R165" i="3"/>
  <c r="M165" i="3"/>
  <c r="H165" i="3"/>
  <c r="AV164" i="3"/>
  <c r="AQ164" i="3"/>
  <c r="AL164" i="3"/>
  <c r="AG164" i="3"/>
  <c r="AB164" i="3"/>
  <c r="W164" i="3"/>
  <c r="R164" i="3"/>
  <c r="M164" i="3"/>
  <c r="H164" i="3"/>
  <c r="AV163" i="3"/>
  <c r="AQ163" i="3"/>
  <c r="AL163" i="3"/>
  <c r="AG163" i="3"/>
  <c r="AB163" i="3"/>
  <c r="BR40" i="10" s="1"/>
  <c r="W163" i="3"/>
  <c r="R163" i="3"/>
  <c r="M163" i="3"/>
  <c r="H163" i="3"/>
  <c r="AV162" i="3"/>
  <c r="AQ162" i="3"/>
  <c r="AL162" i="3"/>
  <c r="AG162" i="3"/>
  <c r="AB162" i="3"/>
  <c r="W162" i="3"/>
  <c r="R162" i="3"/>
  <c r="M162" i="3"/>
  <c r="H162" i="3"/>
  <c r="AV161" i="3"/>
  <c r="AQ161" i="3"/>
  <c r="AL161" i="3"/>
  <c r="AG161" i="3"/>
  <c r="AB161" i="3"/>
  <c r="W161" i="3"/>
  <c r="R161" i="3"/>
  <c r="M161" i="3"/>
  <c r="H161" i="3"/>
  <c r="AV160" i="3"/>
  <c r="AQ160" i="3"/>
  <c r="AL160" i="3"/>
  <c r="AG160" i="3"/>
  <c r="AB160" i="3"/>
  <c r="W160" i="3"/>
  <c r="R160" i="3"/>
  <c r="M160" i="3"/>
  <c r="H160" i="3"/>
  <c r="AV159" i="3"/>
  <c r="AQ159" i="3"/>
  <c r="AL159" i="3"/>
  <c r="AG159" i="3"/>
  <c r="AB159" i="3"/>
  <c r="W159" i="3"/>
  <c r="R159" i="3"/>
  <c r="M159" i="3"/>
  <c r="H159" i="3"/>
  <c r="BN36" i="10" s="1"/>
  <c r="AV158" i="3"/>
  <c r="AQ158" i="3"/>
  <c r="AL158" i="3"/>
  <c r="AG158" i="3"/>
  <c r="AB158" i="3"/>
  <c r="W158" i="3"/>
  <c r="R158" i="3"/>
  <c r="M158" i="3"/>
  <c r="BN35" i="10" s="1"/>
  <c r="H158" i="3"/>
  <c r="AV157" i="3"/>
  <c r="AQ157" i="3"/>
  <c r="AL157" i="3"/>
  <c r="AG157" i="3"/>
  <c r="AB157" i="3"/>
  <c r="W157" i="3"/>
  <c r="R157" i="3"/>
  <c r="M157" i="3"/>
  <c r="H157" i="3"/>
  <c r="BN34" i="10" s="1"/>
  <c r="AV156" i="3"/>
  <c r="AQ156" i="3"/>
  <c r="AL156" i="3"/>
  <c r="AG156" i="3"/>
  <c r="AB156" i="3"/>
  <c r="W156" i="3"/>
  <c r="R156" i="3"/>
  <c r="M156" i="3"/>
  <c r="M169" i="3" s="1"/>
  <c r="H156" i="3"/>
  <c r="B155" i="3"/>
  <c r="AV153" i="3"/>
  <c r="AQ153" i="3"/>
  <c r="AL153" i="3"/>
  <c r="AG153" i="3"/>
  <c r="BJ45" i="10" s="1"/>
  <c r="AB153" i="3"/>
  <c r="W153" i="3"/>
  <c r="R153" i="3"/>
  <c r="M153" i="3"/>
  <c r="H153" i="3"/>
  <c r="AV152" i="3"/>
  <c r="AQ152" i="3"/>
  <c r="AL152" i="3"/>
  <c r="AG152" i="3"/>
  <c r="AB152" i="3"/>
  <c r="W152" i="3"/>
  <c r="R152" i="3"/>
  <c r="M152" i="3"/>
  <c r="H152" i="3"/>
  <c r="AV151" i="3"/>
  <c r="AQ151" i="3"/>
  <c r="AL151" i="3"/>
  <c r="AG151" i="3"/>
  <c r="AB151" i="3"/>
  <c r="W151" i="3"/>
  <c r="R151" i="3"/>
  <c r="M151" i="3"/>
  <c r="H151" i="3"/>
  <c r="AV150" i="3"/>
  <c r="AQ150" i="3"/>
  <c r="AL150" i="3"/>
  <c r="AG150" i="3"/>
  <c r="AB150" i="3"/>
  <c r="W150" i="3"/>
  <c r="R150" i="3"/>
  <c r="M150" i="3"/>
  <c r="H150" i="3"/>
  <c r="BI42" i="10" s="1"/>
  <c r="AV149" i="3"/>
  <c r="AQ149" i="3"/>
  <c r="AL149" i="3"/>
  <c r="AG149" i="3"/>
  <c r="AB149" i="3"/>
  <c r="W149" i="3"/>
  <c r="R149" i="3"/>
  <c r="M149" i="3"/>
  <c r="BH41" i="10" s="1"/>
  <c r="H149" i="3"/>
  <c r="AV148" i="3"/>
  <c r="AQ148" i="3"/>
  <c r="AL148" i="3"/>
  <c r="AG148" i="3"/>
  <c r="AB148" i="3"/>
  <c r="W148" i="3"/>
  <c r="R148" i="3"/>
  <c r="M148" i="3"/>
  <c r="H148" i="3"/>
  <c r="AV147" i="3"/>
  <c r="AQ147" i="3"/>
  <c r="AL147" i="3"/>
  <c r="AG147" i="3"/>
  <c r="AB147" i="3"/>
  <c r="W147" i="3"/>
  <c r="R147" i="3"/>
  <c r="M147" i="3"/>
  <c r="H147" i="3"/>
  <c r="AV146" i="3"/>
  <c r="AQ146" i="3"/>
  <c r="AL146" i="3"/>
  <c r="AG146" i="3"/>
  <c r="AB146" i="3"/>
  <c r="BL38" i="10" s="1"/>
  <c r="W146" i="3"/>
  <c r="R146" i="3"/>
  <c r="M146" i="3"/>
  <c r="H146" i="3"/>
  <c r="AV145" i="3"/>
  <c r="AQ145" i="3"/>
  <c r="AL145" i="3"/>
  <c r="AG145" i="3"/>
  <c r="AB145" i="3"/>
  <c r="W145" i="3"/>
  <c r="R145" i="3"/>
  <c r="M145" i="3"/>
  <c r="H145" i="3"/>
  <c r="AV144" i="3"/>
  <c r="AQ144" i="3"/>
  <c r="AL144" i="3"/>
  <c r="AG144" i="3"/>
  <c r="AB144" i="3"/>
  <c r="BK36" i="10" s="1"/>
  <c r="W144" i="3"/>
  <c r="R144" i="3"/>
  <c r="M144" i="3"/>
  <c r="H144" i="3"/>
  <c r="AV143" i="3"/>
  <c r="AQ143" i="3"/>
  <c r="AL143" i="3"/>
  <c r="AG143" i="3"/>
  <c r="AB143" i="3"/>
  <c r="W143" i="3"/>
  <c r="R143" i="3"/>
  <c r="M143" i="3"/>
  <c r="H143" i="3"/>
  <c r="AV142" i="3"/>
  <c r="AQ142" i="3"/>
  <c r="AL142" i="3"/>
  <c r="AG142" i="3"/>
  <c r="AB142" i="3"/>
  <c r="W142" i="3"/>
  <c r="R142" i="3"/>
  <c r="M142" i="3"/>
  <c r="H142" i="3"/>
  <c r="BI34" i="10" s="1"/>
  <c r="AV141" i="3"/>
  <c r="AQ141" i="3"/>
  <c r="AL141" i="3"/>
  <c r="AG141" i="3"/>
  <c r="AB141" i="3"/>
  <c r="W141" i="3"/>
  <c r="R141" i="3"/>
  <c r="M141" i="3"/>
  <c r="H141" i="3"/>
  <c r="B140" i="3"/>
  <c r="AV138" i="3"/>
  <c r="AQ138" i="3"/>
  <c r="AL138" i="3"/>
  <c r="AG138" i="3"/>
  <c r="AB138" i="3"/>
  <c r="W138" i="3"/>
  <c r="R138" i="3"/>
  <c r="M138" i="3"/>
  <c r="H138" i="3"/>
  <c r="AV137" i="3"/>
  <c r="AQ137" i="3"/>
  <c r="AL137" i="3"/>
  <c r="AG137" i="3"/>
  <c r="AB137" i="3"/>
  <c r="BE44" i="10" s="1"/>
  <c r="W137" i="3"/>
  <c r="R137" i="3"/>
  <c r="M137" i="3"/>
  <c r="H137" i="3"/>
  <c r="AV136" i="3"/>
  <c r="AQ136" i="3"/>
  <c r="AL136" i="3"/>
  <c r="AG136" i="3"/>
  <c r="BE43" i="10" s="1"/>
  <c r="AB136" i="3"/>
  <c r="W136" i="3"/>
  <c r="R136" i="3"/>
  <c r="M136" i="3"/>
  <c r="H136" i="3"/>
  <c r="AV135" i="3"/>
  <c r="AQ135" i="3"/>
  <c r="AL135" i="3"/>
  <c r="AG135" i="3"/>
  <c r="AB135" i="3"/>
  <c r="BD42" i="10" s="1"/>
  <c r="W135" i="3"/>
  <c r="R135" i="3"/>
  <c r="M135" i="3"/>
  <c r="H135" i="3"/>
  <c r="AV134" i="3"/>
  <c r="AQ134" i="3"/>
  <c r="AL134" i="3"/>
  <c r="AG134" i="3"/>
  <c r="AB134" i="3"/>
  <c r="W134" i="3"/>
  <c r="R134" i="3"/>
  <c r="M134" i="3"/>
  <c r="H134" i="3"/>
  <c r="AV133" i="3"/>
  <c r="AQ133" i="3"/>
  <c r="AL133" i="3"/>
  <c r="AG133" i="3"/>
  <c r="AB133" i="3"/>
  <c r="W133" i="3"/>
  <c r="R133" i="3"/>
  <c r="M133" i="3"/>
  <c r="H133" i="3"/>
  <c r="BB40" i="10" s="1"/>
  <c r="AV132" i="3"/>
  <c r="AQ132" i="3"/>
  <c r="AL132" i="3"/>
  <c r="AG132" i="3"/>
  <c r="AB132" i="3"/>
  <c r="W132" i="3"/>
  <c r="R132" i="3"/>
  <c r="M132" i="3"/>
  <c r="BB39" i="10" s="1"/>
  <c r="H132" i="3"/>
  <c r="AV131" i="3"/>
  <c r="AQ131" i="3"/>
  <c r="AL131" i="3"/>
  <c r="AG131" i="3"/>
  <c r="AB131" i="3"/>
  <c r="W131" i="3"/>
  <c r="R131" i="3"/>
  <c r="M131" i="3"/>
  <c r="H131" i="3"/>
  <c r="AV130" i="3"/>
  <c r="AQ130" i="3"/>
  <c r="AL130" i="3"/>
  <c r="AG130" i="3"/>
  <c r="AB130" i="3"/>
  <c r="W130" i="3"/>
  <c r="R130" i="3"/>
  <c r="M130" i="3"/>
  <c r="H130" i="3"/>
  <c r="AV129" i="3"/>
  <c r="AQ129" i="3"/>
  <c r="AL129" i="3"/>
  <c r="AG129" i="3"/>
  <c r="AB129" i="3"/>
  <c r="BF36" i="10" s="1"/>
  <c r="W129" i="3"/>
  <c r="R129" i="3"/>
  <c r="M129" i="3"/>
  <c r="H129" i="3"/>
  <c r="AV128" i="3"/>
  <c r="AQ128" i="3"/>
  <c r="AL128" i="3"/>
  <c r="AG128" i="3"/>
  <c r="AB128" i="3"/>
  <c r="W128" i="3"/>
  <c r="R128" i="3"/>
  <c r="M128" i="3"/>
  <c r="H128" i="3"/>
  <c r="AV127" i="3"/>
  <c r="AQ127" i="3"/>
  <c r="AL127" i="3"/>
  <c r="AG127" i="3"/>
  <c r="AB127" i="3"/>
  <c r="W127" i="3"/>
  <c r="R127" i="3"/>
  <c r="M127" i="3"/>
  <c r="H127" i="3"/>
  <c r="AV126" i="3"/>
  <c r="AQ126" i="3"/>
  <c r="AL126" i="3"/>
  <c r="AG126" i="3"/>
  <c r="AB126" i="3"/>
  <c r="W126" i="3"/>
  <c r="R126" i="3"/>
  <c r="M126" i="3"/>
  <c r="H126" i="3"/>
  <c r="B125" i="3"/>
  <c r="AV123" i="3"/>
  <c r="AQ123" i="3"/>
  <c r="AL123" i="3"/>
  <c r="AG123" i="3"/>
  <c r="AB123" i="3"/>
  <c r="W123" i="3"/>
  <c r="R123" i="3"/>
  <c r="M123" i="3"/>
  <c r="AV45" i="10" s="1"/>
  <c r="H123" i="3"/>
  <c r="AV122" i="3"/>
  <c r="AQ122" i="3"/>
  <c r="AL122" i="3"/>
  <c r="AG122" i="3"/>
  <c r="AB122" i="3"/>
  <c r="W122" i="3"/>
  <c r="R122" i="3"/>
  <c r="M122" i="3"/>
  <c r="H122" i="3"/>
  <c r="AV121" i="3"/>
  <c r="AQ121" i="3"/>
  <c r="AL121" i="3"/>
  <c r="AG121" i="3"/>
  <c r="AB121" i="3"/>
  <c r="W121" i="3"/>
  <c r="R121" i="3"/>
  <c r="M121" i="3"/>
  <c r="H121" i="3"/>
  <c r="AV120" i="3"/>
  <c r="AQ120" i="3"/>
  <c r="AL120" i="3"/>
  <c r="AG120" i="3"/>
  <c r="AB120" i="3"/>
  <c r="AZ42" i="10" s="1"/>
  <c r="W120" i="3"/>
  <c r="R120" i="3"/>
  <c r="M120" i="3"/>
  <c r="H120" i="3"/>
  <c r="AV119" i="3"/>
  <c r="AQ119" i="3"/>
  <c r="AL119" i="3"/>
  <c r="AG119" i="3"/>
  <c r="AY41" i="10" s="1"/>
  <c r="AB119" i="3"/>
  <c r="W119" i="3"/>
  <c r="R119" i="3"/>
  <c r="M119" i="3"/>
  <c r="H119" i="3"/>
  <c r="AV118" i="3"/>
  <c r="AQ118" i="3"/>
  <c r="AL118" i="3"/>
  <c r="AG118" i="3"/>
  <c r="AB118" i="3"/>
  <c r="W118" i="3"/>
  <c r="R118" i="3"/>
  <c r="M118" i="3"/>
  <c r="H118" i="3"/>
  <c r="AV117" i="3"/>
  <c r="AQ117" i="3"/>
  <c r="AL117" i="3"/>
  <c r="AG117" i="3"/>
  <c r="AB117" i="3"/>
  <c r="W117" i="3"/>
  <c r="R117" i="3"/>
  <c r="M117" i="3"/>
  <c r="H117" i="3"/>
  <c r="AV116" i="3"/>
  <c r="AQ116" i="3"/>
  <c r="AL116" i="3"/>
  <c r="AG116" i="3"/>
  <c r="AB116" i="3"/>
  <c r="W116" i="3"/>
  <c r="R116" i="3"/>
  <c r="M116" i="3"/>
  <c r="H116" i="3"/>
  <c r="AW38" i="10" s="1"/>
  <c r="AV115" i="3"/>
  <c r="AQ115" i="3"/>
  <c r="AL115" i="3"/>
  <c r="AG115" i="3"/>
  <c r="AB115" i="3"/>
  <c r="W115" i="3"/>
  <c r="R115" i="3"/>
  <c r="M115" i="3"/>
  <c r="AW37" i="10" s="1"/>
  <c r="H115" i="3"/>
  <c r="AV114" i="3"/>
  <c r="AQ114" i="3"/>
  <c r="AL114" i="3"/>
  <c r="AG114" i="3"/>
  <c r="AB114" i="3"/>
  <c r="W114" i="3"/>
  <c r="R114" i="3"/>
  <c r="M114" i="3"/>
  <c r="H114" i="3"/>
  <c r="AV36" i="10" s="1"/>
  <c r="AV113" i="3"/>
  <c r="AQ113" i="3"/>
  <c r="AL113" i="3"/>
  <c r="AG113" i="3"/>
  <c r="AB113" i="3"/>
  <c r="W113" i="3"/>
  <c r="R113" i="3"/>
  <c r="M113" i="3"/>
  <c r="H113" i="3"/>
  <c r="AV112" i="3"/>
  <c r="AQ112" i="3"/>
  <c r="AL112" i="3"/>
  <c r="AG112" i="3"/>
  <c r="AB112" i="3"/>
  <c r="AX34" i="10" s="1"/>
  <c r="W112" i="3"/>
  <c r="R112" i="3"/>
  <c r="M112" i="3"/>
  <c r="M111" i="3"/>
  <c r="H112" i="3"/>
  <c r="AV111" i="3"/>
  <c r="AQ111" i="3"/>
  <c r="AL111" i="3"/>
  <c r="AG111" i="3"/>
  <c r="AB111" i="3"/>
  <c r="AB124" i="3" s="1"/>
  <c r="W111" i="3"/>
  <c r="R111" i="3"/>
  <c r="H111" i="3"/>
  <c r="B110" i="3"/>
  <c r="AV108" i="3"/>
  <c r="AQ108" i="3"/>
  <c r="AL108" i="3"/>
  <c r="AG108" i="3"/>
  <c r="AB108" i="3"/>
  <c r="W108" i="3"/>
  <c r="R108" i="3"/>
  <c r="M108" i="3"/>
  <c r="H108" i="3"/>
  <c r="AV107" i="3"/>
  <c r="AQ107" i="3"/>
  <c r="AL107" i="3"/>
  <c r="AG107" i="3"/>
  <c r="AB107" i="3"/>
  <c r="W107" i="3"/>
  <c r="R107" i="3"/>
  <c r="M107" i="3"/>
  <c r="H107" i="3"/>
  <c r="AP44" i="10" s="1"/>
  <c r="AV106" i="3"/>
  <c r="AQ106" i="3"/>
  <c r="AL106" i="3"/>
  <c r="AG106" i="3"/>
  <c r="AB106" i="3"/>
  <c r="W106" i="3"/>
  <c r="R106" i="3"/>
  <c r="M106" i="3"/>
  <c r="AP43" i="10" s="1"/>
  <c r="H106" i="3"/>
  <c r="AV105" i="3"/>
  <c r="AQ105" i="3"/>
  <c r="AL105" i="3"/>
  <c r="AG105" i="3"/>
  <c r="AB105" i="3"/>
  <c r="W105" i="3"/>
  <c r="R105" i="3"/>
  <c r="M105" i="3"/>
  <c r="H105" i="3"/>
  <c r="AV104" i="3"/>
  <c r="AQ104" i="3"/>
  <c r="AL104" i="3"/>
  <c r="AG104" i="3"/>
  <c r="AB104" i="3"/>
  <c r="W104" i="3"/>
  <c r="R104" i="3"/>
  <c r="M104" i="3"/>
  <c r="H104" i="3"/>
  <c r="AV103" i="3"/>
  <c r="AQ103" i="3"/>
  <c r="AL103" i="3"/>
  <c r="AG103" i="3"/>
  <c r="AB103" i="3"/>
  <c r="AR40" i="10" s="1"/>
  <c r="W103" i="3"/>
  <c r="R103" i="3"/>
  <c r="M103" i="3"/>
  <c r="H103" i="3"/>
  <c r="AV102" i="3"/>
  <c r="AQ102" i="3"/>
  <c r="AL102" i="3"/>
  <c r="AG102" i="3"/>
  <c r="AB102" i="3"/>
  <c r="W102" i="3"/>
  <c r="R102" i="3"/>
  <c r="M102" i="3"/>
  <c r="H102" i="3"/>
  <c r="AV101" i="3"/>
  <c r="AQ101" i="3"/>
  <c r="AL101" i="3"/>
  <c r="AG101" i="3"/>
  <c r="AB101" i="3"/>
  <c r="W101" i="3"/>
  <c r="R101" i="3"/>
  <c r="M101" i="3"/>
  <c r="H101" i="3"/>
  <c r="AV100" i="3"/>
  <c r="AQ100" i="3"/>
  <c r="AL100" i="3"/>
  <c r="AG100" i="3"/>
  <c r="AB100" i="3"/>
  <c r="W100" i="3"/>
  <c r="R100" i="3"/>
  <c r="M100" i="3"/>
  <c r="H100" i="3"/>
  <c r="AV99" i="3"/>
  <c r="AQ99" i="3"/>
  <c r="AL99" i="3"/>
  <c r="AG99" i="3"/>
  <c r="AB99" i="3"/>
  <c r="W99" i="3"/>
  <c r="R99" i="3"/>
  <c r="M99" i="3"/>
  <c r="H99" i="3"/>
  <c r="AP36" i="10" s="1"/>
  <c r="AV98" i="3"/>
  <c r="AQ98" i="3"/>
  <c r="AL98" i="3"/>
  <c r="AG98" i="3"/>
  <c r="AB98" i="3"/>
  <c r="W98" i="3"/>
  <c r="R98" i="3"/>
  <c r="M98" i="3"/>
  <c r="AP35" i="10" s="1"/>
  <c r="H98" i="3"/>
  <c r="AV97" i="3"/>
  <c r="AV109" i="3" s="1"/>
  <c r="AQ97" i="3"/>
  <c r="AL97" i="3"/>
  <c r="AG97" i="3"/>
  <c r="AB97" i="3"/>
  <c r="W97" i="3"/>
  <c r="R97" i="3"/>
  <c r="M97" i="3"/>
  <c r="H97" i="3"/>
  <c r="AP34" i="10" s="1"/>
  <c r="AV96" i="3"/>
  <c r="AQ96" i="3"/>
  <c r="AL96" i="3"/>
  <c r="AG96" i="3"/>
  <c r="AB96" i="3"/>
  <c r="W96" i="3"/>
  <c r="R96" i="3"/>
  <c r="M96" i="3"/>
  <c r="H96" i="3"/>
  <c r="B95" i="3"/>
  <c r="AV93" i="3"/>
  <c r="AQ93" i="3"/>
  <c r="AL93" i="3"/>
  <c r="AG93" i="3"/>
  <c r="AL45" i="10" s="1"/>
  <c r="AB93" i="3"/>
  <c r="W93" i="3"/>
  <c r="R93" i="3"/>
  <c r="M93" i="3"/>
  <c r="H93" i="3"/>
  <c r="AV92" i="3"/>
  <c r="AQ92" i="3"/>
  <c r="AL92" i="3"/>
  <c r="AG92" i="3"/>
  <c r="AB92" i="3"/>
  <c r="W92" i="3"/>
  <c r="R92" i="3"/>
  <c r="M92" i="3"/>
  <c r="H92" i="3"/>
  <c r="AV91" i="3"/>
  <c r="AQ91" i="3"/>
  <c r="AL91" i="3"/>
  <c r="AG91" i="3"/>
  <c r="AB91" i="3"/>
  <c r="W91" i="3"/>
  <c r="R91" i="3"/>
  <c r="M91" i="3"/>
  <c r="H91" i="3"/>
  <c r="AV90" i="3"/>
  <c r="AQ90" i="3"/>
  <c r="AL90" i="3"/>
  <c r="AG90" i="3"/>
  <c r="AB90" i="3"/>
  <c r="W90" i="3"/>
  <c r="R90" i="3"/>
  <c r="M90" i="3"/>
  <c r="H90" i="3"/>
  <c r="AJ42" i="10" s="1"/>
  <c r="AV89" i="3"/>
  <c r="AQ89" i="3"/>
  <c r="AL89" i="3"/>
  <c r="AG89" i="3"/>
  <c r="AB89" i="3"/>
  <c r="W89" i="3"/>
  <c r="R89" i="3"/>
  <c r="M89" i="3"/>
  <c r="AK41" i="10" s="1"/>
  <c r="H89" i="3"/>
  <c r="AV88" i="3"/>
  <c r="AQ88" i="3"/>
  <c r="AL88" i="3"/>
  <c r="AG88" i="3"/>
  <c r="AB88" i="3"/>
  <c r="W88" i="3"/>
  <c r="R88" i="3"/>
  <c r="M88" i="3"/>
  <c r="H88" i="3"/>
  <c r="AV87" i="3"/>
  <c r="AQ87" i="3"/>
  <c r="AL87" i="3"/>
  <c r="AG87" i="3"/>
  <c r="AN39" i="10" s="1"/>
  <c r="AB87" i="3"/>
  <c r="W87" i="3"/>
  <c r="R87" i="3"/>
  <c r="M87" i="3"/>
  <c r="H87" i="3"/>
  <c r="AV86" i="3"/>
  <c r="AQ86" i="3"/>
  <c r="AL86" i="3"/>
  <c r="AG86" i="3"/>
  <c r="AB86" i="3"/>
  <c r="AL38" i="10" s="1"/>
  <c r="W86" i="3"/>
  <c r="R86" i="3"/>
  <c r="M86" i="3"/>
  <c r="H86" i="3"/>
  <c r="AV85" i="3"/>
  <c r="AQ85" i="3"/>
  <c r="AL85" i="3"/>
  <c r="AG85" i="3"/>
  <c r="AB85" i="3"/>
  <c r="W85" i="3"/>
  <c r="R85" i="3"/>
  <c r="M85" i="3"/>
  <c r="H85" i="3"/>
  <c r="AV84" i="3"/>
  <c r="AQ84" i="3"/>
  <c r="AL84" i="3"/>
  <c r="AG84" i="3"/>
  <c r="AB84" i="3"/>
  <c r="W84" i="3"/>
  <c r="R84" i="3"/>
  <c r="M84" i="3"/>
  <c r="H84" i="3"/>
  <c r="AV83" i="3"/>
  <c r="AQ83" i="3"/>
  <c r="AL83" i="3"/>
  <c r="AG83" i="3"/>
  <c r="AB83" i="3"/>
  <c r="W83" i="3"/>
  <c r="R83" i="3"/>
  <c r="M83" i="3"/>
  <c r="AJ35" i="10" s="1"/>
  <c r="H83" i="3"/>
  <c r="AV82" i="3"/>
  <c r="AQ82" i="3"/>
  <c r="AL82" i="3"/>
  <c r="AG82" i="3"/>
  <c r="AB82" i="3"/>
  <c r="W82" i="3"/>
  <c r="R82" i="3"/>
  <c r="M82" i="3"/>
  <c r="H82" i="3"/>
  <c r="AK34" i="10" s="1"/>
  <c r="AV81" i="3"/>
  <c r="AQ81" i="3"/>
  <c r="AL81" i="3"/>
  <c r="AG81" i="3"/>
  <c r="AB81" i="3"/>
  <c r="W81" i="3"/>
  <c r="R81" i="3"/>
  <c r="M81" i="3"/>
  <c r="H81" i="3"/>
  <c r="B80" i="3"/>
  <c r="AV78" i="3"/>
  <c r="AQ78" i="3"/>
  <c r="AL78" i="3"/>
  <c r="AG78" i="3"/>
  <c r="AF45" i="10" s="1"/>
  <c r="AB78" i="3"/>
  <c r="W78" i="3"/>
  <c r="R78" i="3"/>
  <c r="M78" i="3"/>
  <c r="H78" i="3"/>
  <c r="AV77" i="3"/>
  <c r="AQ77" i="3"/>
  <c r="AL77" i="3"/>
  <c r="AG77" i="3"/>
  <c r="AB77" i="3"/>
  <c r="AF44" i="10" s="1"/>
  <c r="W77" i="3"/>
  <c r="R77" i="3"/>
  <c r="M77" i="3"/>
  <c r="H77" i="3"/>
  <c r="AV76" i="3"/>
  <c r="AQ76" i="3"/>
  <c r="AL76" i="3"/>
  <c r="AG76" i="3"/>
  <c r="AG43" i="10" s="1"/>
  <c r="AB76" i="3"/>
  <c r="W76" i="3"/>
  <c r="R76" i="3"/>
  <c r="M76" i="3"/>
  <c r="H76" i="3"/>
  <c r="AV75" i="3"/>
  <c r="AQ75" i="3"/>
  <c r="AL75" i="3"/>
  <c r="AG75" i="3"/>
  <c r="AB75" i="3"/>
  <c r="AF42" i="10" s="1"/>
  <c r="W75" i="3"/>
  <c r="R75" i="3"/>
  <c r="M75" i="3"/>
  <c r="H75" i="3"/>
  <c r="AV74" i="3"/>
  <c r="AQ74" i="3"/>
  <c r="AL74" i="3"/>
  <c r="AG74" i="3"/>
  <c r="AB74" i="3"/>
  <c r="W74" i="3"/>
  <c r="R74" i="3"/>
  <c r="M74" i="3"/>
  <c r="AE41" i="10" s="1"/>
  <c r="H74" i="3"/>
  <c r="AV73" i="3"/>
  <c r="AQ73" i="3"/>
  <c r="AL73" i="3"/>
  <c r="AG73" i="3"/>
  <c r="AB73" i="3"/>
  <c r="W73" i="3"/>
  <c r="R73" i="3"/>
  <c r="M73" i="3"/>
  <c r="H73" i="3"/>
  <c r="AD40" i="10" s="1"/>
  <c r="AV72" i="3"/>
  <c r="AQ72" i="3"/>
  <c r="AL72" i="3"/>
  <c r="AG72" i="3"/>
  <c r="AB72" i="3"/>
  <c r="W72" i="3"/>
  <c r="R72" i="3"/>
  <c r="M72" i="3"/>
  <c r="H72" i="3"/>
  <c r="AV71" i="3"/>
  <c r="AQ71" i="3"/>
  <c r="AL71" i="3"/>
  <c r="AG71" i="3"/>
  <c r="AB71" i="3"/>
  <c r="W71" i="3"/>
  <c r="R71" i="3"/>
  <c r="M71" i="3"/>
  <c r="H71" i="3"/>
  <c r="AV70" i="3"/>
  <c r="AQ70" i="3"/>
  <c r="AL70" i="3"/>
  <c r="AG70" i="3"/>
  <c r="AF37" i="10" s="1"/>
  <c r="AB70" i="3"/>
  <c r="W70" i="3"/>
  <c r="R70" i="3"/>
  <c r="M70" i="3"/>
  <c r="H70" i="3"/>
  <c r="AV69" i="3"/>
  <c r="AQ69" i="3"/>
  <c r="AL69" i="3"/>
  <c r="AG69" i="3"/>
  <c r="AB69" i="3"/>
  <c r="AG36" i="10" s="1"/>
  <c r="W69" i="3"/>
  <c r="R69" i="3"/>
  <c r="M69" i="3"/>
  <c r="H69" i="3"/>
  <c r="AV68" i="3"/>
  <c r="AQ68" i="3"/>
  <c r="AL68" i="3"/>
  <c r="AG68" i="3"/>
  <c r="AF35" i="10" s="1"/>
  <c r="AB68" i="3"/>
  <c r="W68" i="3"/>
  <c r="R68" i="3"/>
  <c r="M68" i="3"/>
  <c r="H68" i="3"/>
  <c r="AV67" i="3"/>
  <c r="AQ67" i="3"/>
  <c r="AL67" i="3"/>
  <c r="AG67" i="3"/>
  <c r="AB67" i="3"/>
  <c r="W67" i="3"/>
  <c r="W66" i="3"/>
  <c r="R67" i="3"/>
  <c r="M67" i="3"/>
  <c r="H67" i="3"/>
  <c r="AV66" i="3"/>
  <c r="AQ66" i="3"/>
  <c r="AL66" i="3"/>
  <c r="AG66" i="3"/>
  <c r="AB66" i="3"/>
  <c r="R66" i="3"/>
  <c r="M66" i="3"/>
  <c r="H66" i="3"/>
  <c r="B65" i="3"/>
  <c r="AV63" i="3"/>
  <c r="AQ63" i="3"/>
  <c r="AL63" i="3"/>
  <c r="AG63" i="3"/>
  <c r="AB63" i="3"/>
  <c r="W63" i="3"/>
  <c r="R63" i="3"/>
  <c r="M63" i="3"/>
  <c r="H63" i="3"/>
  <c r="AV62" i="3"/>
  <c r="AQ62" i="3"/>
  <c r="AL62" i="3"/>
  <c r="AG62" i="3"/>
  <c r="AB62" i="3"/>
  <c r="W62" i="3"/>
  <c r="R62" i="3"/>
  <c r="M62" i="3"/>
  <c r="H62" i="3"/>
  <c r="AV61" i="3"/>
  <c r="AQ61" i="3"/>
  <c r="AL61" i="3"/>
  <c r="AG61" i="3"/>
  <c r="AB43" i="10" s="1"/>
  <c r="AB61" i="3"/>
  <c r="W61" i="3"/>
  <c r="R61" i="3"/>
  <c r="M61" i="3"/>
  <c r="H61" i="3"/>
  <c r="AV60" i="3"/>
  <c r="AQ60" i="3"/>
  <c r="AL60" i="3"/>
  <c r="AG60" i="3"/>
  <c r="AB60" i="3"/>
  <c r="Z42" i="10" s="1"/>
  <c r="W60" i="3"/>
  <c r="R60" i="3"/>
  <c r="M60" i="3"/>
  <c r="H60" i="3"/>
  <c r="AV59" i="3"/>
  <c r="AQ59" i="3"/>
  <c r="AL59" i="3"/>
  <c r="AG59" i="3"/>
  <c r="Z41" i="10" s="1"/>
  <c r="AB59" i="3"/>
  <c r="W59" i="3"/>
  <c r="R59" i="3"/>
  <c r="M59" i="3"/>
  <c r="H59" i="3"/>
  <c r="AV58" i="3"/>
  <c r="AQ58" i="3"/>
  <c r="AL58" i="3"/>
  <c r="AG58" i="3"/>
  <c r="AB58" i="3"/>
  <c r="AB40" i="10" s="1"/>
  <c r="W58" i="3"/>
  <c r="R58" i="3"/>
  <c r="M58" i="3"/>
  <c r="H58" i="3"/>
  <c r="AV57" i="3"/>
  <c r="AQ57" i="3"/>
  <c r="AL57" i="3"/>
  <c r="AG57" i="3"/>
  <c r="AB57" i="3"/>
  <c r="W57" i="3"/>
  <c r="R57" i="3"/>
  <c r="M57" i="3"/>
  <c r="X39" i="10" s="1"/>
  <c r="H57" i="3"/>
  <c r="AV56" i="3"/>
  <c r="AQ56" i="3"/>
  <c r="AL56" i="3"/>
  <c r="AG56" i="3"/>
  <c r="AB56" i="3"/>
  <c r="W56" i="3"/>
  <c r="R56" i="3"/>
  <c r="M56" i="3"/>
  <c r="H56" i="3"/>
  <c r="X38" i="10" s="1"/>
  <c r="AV55" i="3"/>
  <c r="AQ55" i="3"/>
  <c r="AL55" i="3"/>
  <c r="AG55" i="3"/>
  <c r="AB55" i="3"/>
  <c r="W55" i="3"/>
  <c r="R55" i="3"/>
  <c r="M55" i="3"/>
  <c r="H55" i="3"/>
  <c r="AV54" i="3"/>
  <c r="AQ54" i="3"/>
  <c r="AL54" i="3"/>
  <c r="AG54" i="3"/>
  <c r="AB54" i="3"/>
  <c r="W54" i="3"/>
  <c r="R54" i="3"/>
  <c r="M54" i="3"/>
  <c r="H54" i="3"/>
  <c r="AV53" i="3"/>
  <c r="AQ53" i="3"/>
  <c r="AL53" i="3"/>
  <c r="AG53" i="3"/>
  <c r="Z35" i="10" s="1"/>
  <c r="AB53" i="3"/>
  <c r="W53" i="3"/>
  <c r="R53" i="3"/>
  <c r="M53" i="3"/>
  <c r="H53" i="3"/>
  <c r="AV52" i="3"/>
  <c r="AQ52" i="3"/>
  <c r="AL52" i="3"/>
  <c r="AG52" i="3"/>
  <c r="AB52" i="3"/>
  <c r="AA34" i="10" s="1"/>
  <c r="W52" i="3"/>
  <c r="R52" i="3"/>
  <c r="M52" i="3"/>
  <c r="H52" i="3"/>
  <c r="AV51" i="3"/>
  <c r="AQ51" i="3"/>
  <c r="AL51" i="3"/>
  <c r="AG51" i="3"/>
  <c r="AB51" i="3"/>
  <c r="W51" i="3"/>
  <c r="W64" i="3" s="1"/>
  <c r="R51" i="3"/>
  <c r="M51" i="3"/>
  <c r="H51" i="3"/>
  <c r="B50" i="3"/>
  <c r="AV48" i="3"/>
  <c r="AQ48" i="3"/>
  <c r="AL48" i="3"/>
  <c r="AG48" i="3"/>
  <c r="AB48" i="3"/>
  <c r="W48" i="3"/>
  <c r="R48" i="3"/>
  <c r="M48" i="3"/>
  <c r="Q45" i="10" s="1"/>
  <c r="H48" i="3"/>
  <c r="AV47" i="3"/>
  <c r="AQ47" i="3"/>
  <c r="AL47" i="3"/>
  <c r="AG47" i="3"/>
  <c r="AB47" i="3"/>
  <c r="W47" i="3"/>
  <c r="R47" i="3"/>
  <c r="M47" i="3"/>
  <c r="H47" i="3"/>
  <c r="R44" i="10" s="1"/>
  <c r="AV46" i="3"/>
  <c r="AQ46" i="3"/>
  <c r="AL46" i="3"/>
  <c r="AG46" i="3"/>
  <c r="AB46" i="3"/>
  <c r="W46" i="3"/>
  <c r="R46" i="3"/>
  <c r="M46" i="3"/>
  <c r="R43" i="10" s="1"/>
  <c r="H46" i="3"/>
  <c r="AV45" i="3"/>
  <c r="AQ45" i="3"/>
  <c r="AL45" i="3"/>
  <c r="AG45" i="3"/>
  <c r="AB45" i="3"/>
  <c r="W45" i="3"/>
  <c r="R45" i="3"/>
  <c r="M45" i="3"/>
  <c r="H45" i="3"/>
  <c r="AV44" i="3"/>
  <c r="AQ44" i="3"/>
  <c r="AL44" i="3"/>
  <c r="AG44" i="3"/>
  <c r="V41" i="10" s="1"/>
  <c r="AB44" i="3"/>
  <c r="W44" i="3"/>
  <c r="R44" i="3"/>
  <c r="M44" i="3"/>
  <c r="H44" i="3"/>
  <c r="AV43" i="3"/>
  <c r="AQ43" i="3"/>
  <c r="AL43" i="3"/>
  <c r="AG43" i="3"/>
  <c r="AB43" i="3"/>
  <c r="V40" i="10" s="1"/>
  <c r="W43" i="3"/>
  <c r="R43" i="3"/>
  <c r="M43" i="3"/>
  <c r="H43" i="3"/>
  <c r="AV42" i="3"/>
  <c r="AQ42" i="3"/>
  <c r="AL42" i="3"/>
  <c r="AG42" i="3"/>
  <c r="AB42" i="3"/>
  <c r="W42" i="3"/>
  <c r="R42" i="3"/>
  <c r="M42" i="3"/>
  <c r="H42" i="3"/>
  <c r="AV41" i="3"/>
  <c r="AQ41" i="3"/>
  <c r="AL41" i="3"/>
  <c r="AG41" i="3"/>
  <c r="AB41" i="3"/>
  <c r="W41" i="3"/>
  <c r="R41" i="3"/>
  <c r="M41" i="3"/>
  <c r="H41" i="3"/>
  <c r="AV40" i="3"/>
  <c r="AQ40" i="3"/>
  <c r="AL40" i="3"/>
  <c r="AG40" i="3"/>
  <c r="AB40" i="3"/>
  <c r="W40" i="3"/>
  <c r="R40" i="3"/>
  <c r="M40" i="3"/>
  <c r="Q37" i="10" s="1"/>
  <c r="H40" i="3"/>
  <c r="AV39" i="3"/>
  <c r="AQ39" i="3"/>
  <c r="AL39" i="3"/>
  <c r="AG39" i="3"/>
  <c r="AB39" i="3"/>
  <c r="W39" i="3"/>
  <c r="R39" i="3"/>
  <c r="M39" i="3"/>
  <c r="H39" i="3"/>
  <c r="R36" i="10" s="1"/>
  <c r="AV38" i="3"/>
  <c r="AQ38" i="3"/>
  <c r="AL38" i="3"/>
  <c r="AG38" i="3"/>
  <c r="AB38" i="3"/>
  <c r="W38" i="3"/>
  <c r="R38" i="3"/>
  <c r="M38" i="3"/>
  <c r="R35" i="10" s="1"/>
  <c r="H38" i="3"/>
  <c r="AV37" i="3"/>
  <c r="AQ37" i="3"/>
  <c r="AL37" i="3"/>
  <c r="AG37" i="3"/>
  <c r="AB37" i="3"/>
  <c r="W37" i="3"/>
  <c r="R37" i="3"/>
  <c r="M37" i="3"/>
  <c r="H37" i="3"/>
  <c r="AV36" i="3"/>
  <c r="AQ36" i="3"/>
  <c r="AL36" i="3"/>
  <c r="AG36" i="3"/>
  <c r="AB36" i="3"/>
  <c r="W36" i="3"/>
  <c r="R36" i="3"/>
  <c r="M36" i="3"/>
  <c r="H36" i="3"/>
  <c r="B35" i="3"/>
  <c r="AV33" i="3"/>
  <c r="AQ33" i="3"/>
  <c r="AL33" i="3"/>
  <c r="AG33" i="3"/>
  <c r="AB33" i="3"/>
  <c r="W33" i="3"/>
  <c r="R33" i="3"/>
  <c r="M33" i="3"/>
  <c r="H33" i="3"/>
  <c r="AV32" i="3"/>
  <c r="AQ32" i="3"/>
  <c r="AL32" i="3"/>
  <c r="AG32" i="3"/>
  <c r="AB32" i="3"/>
  <c r="P44" i="10" s="1"/>
  <c r="W32" i="3"/>
  <c r="R32" i="3"/>
  <c r="M32" i="3"/>
  <c r="H32" i="3"/>
  <c r="AV31" i="3"/>
  <c r="AQ31" i="3"/>
  <c r="AL31" i="3"/>
  <c r="AG31" i="3"/>
  <c r="AB31" i="3"/>
  <c r="W31" i="3"/>
  <c r="R31" i="3"/>
  <c r="M31" i="3"/>
  <c r="L43" i="10" s="1"/>
  <c r="H31" i="3"/>
  <c r="AV30" i="3"/>
  <c r="AQ30" i="3"/>
  <c r="AL30" i="3"/>
  <c r="AG30" i="3"/>
  <c r="AB30" i="3"/>
  <c r="W30" i="3"/>
  <c r="R30" i="3"/>
  <c r="M30" i="3"/>
  <c r="H30" i="3"/>
  <c r="K42" i="10" s="1"/>
  <c r="AV29" i="3"/>
  <c r="AQ29" i="3"/>
  <c r="AL29" i="3"/>
  <c r="AG29" i="3"/>
  <c r="AB29" i="3"/>
  <c r="W29" i="3"/>
  <c r="R29" i="3"/>
  <c r="M29" i="3"/>
  <c r="L41" i="10" s="1"/>
  <c r="H29" i="3"/>
  <c r="AV28" i="3"/>
  <c r="AQ28" i="3"/>
  <c r="AL28" i="3"/>
  <c r="AG28" i="3"/>
  <c r="AB28" i="3"/>
  <c r="W28" i="3"/>
  <c r="R28" i="3"/>
  <c r="M28" i="3"/>
  <c r="H28" i="3"/>
  <c r="M40" i="10" s="1"/>
  <c r="AV27" i="3"/>
  <c r="AQ27" i="3"/>
  <c r="AL27" i="3"/>
  <c r="AG27" i="3"/>
  <c r="N39" i="10" s="1"/>
  <c r="AB27" i="3"/>
  <c r="W27" i="3"/>
  <c r="R27" i="3"/>
  <c r="M27" i="3"/>
  <c r="H27" i="3"/>
  <c r="AV26" i="3"/>
  <c r="AQ26" i="3"/>
  <c r="AL26" i="3"/>
  <c r="AG26" i="3"/>
  <c r="AB26" i="3"/>
  <c r="W26" i="3"/>
  <c r="R26" i="3"/>
  <c r="M26" i="3"/>
  <c r="H26" i="3"/>
  <c r="AV25" i="3"/>
  <c r="AQ25" i="3"/>
  <c r="AL25" i="3"/>
  <c r="AG25" i="3"/>
  <c r="AB25" i="3"/>
  <c r="W25" i="3"/>
  <c r="R25" i="3"/>
  <c r="M25" i="3"/>
  <c r="H25" i="3"/>
  <c r="AV24" i="3"/>
  <c r="AQ24" i="3"/>
  <c r="AL24" i="3"/>
  <c r="AG24" i="3"/>
  <c r="AB24" i="3"/>
  <c r="W24" i="3"/>
  <c r="R24" i="3"/>
  <c r="M24" i="3"/>
  <c r="H24" i="3"/>
  <c r="AV23" i="3"/>
  <c r="AQ23" i="3"/>
  <c r="AL23" i="3"/>
  <c r="AG23" i="3"/>
  <c r="AB23" i="3"/>
  <c r="W23" i="3"/>
  <c r="R23" i="3"/>
  <c r="M23" i="3"/>
  <c r="L35" i="10" s="1"/>
  <c r="H23" i="3"/>
  <c r="AV22" i="3"/>
  <c r="AQ22" i="3"/>
  <c r="AL22" i="3"/>
  <c r="AG22" i="3"/>
  <c r="AG21" i="3"/>
  <c r="AB22" i="3"/>
  <c r="W22" i="3"/>
  <c r="R22" i="3"/>
  <c r="M22" i="3"/>
  <c r="K34" i="10" s="1"/>
  <c r="H22" i="3"/>
  <c r="AV21" i="3"/>
  <c r="AQ21" i="3"/>
  <c r="AL21" i="3"/>
  <c r="AB21" i="3"/>
  <c r="W21" i="3"/>
  <c r="R21" i="3"/>
  <c r="M21" i="3"/>
  <c r="H21" i="3"/>
  <c r="B20" i="3"/>
  <c r="B6" i="3"/>
  <c r="AV513" i="2"/>
  <c r="AQ513" i="2"/>
  <c r="AL513" i="2"/>
  <c r="AG513" i="2"/>
  <c r="AB513" i="2"/>
  <c r="W513" i="2"/>
  <c r="R513" i="2"/>
  <c r="M513" i="2"/>
  <c r="H513" i="2"/>
  <c r="AV512" i="2"/>
  <c r="AQ512" i="2"/>
  <c r="AL512" i="2"/>
  <c r="AG512" i="2"/>
  <c r="AB512" i="2"/>
  <c r="W512" i="2"/>
  <c r="R512" i="2"/>
  <c r="M512" i="2"/>
  <c r="H512" i="2"/>
  <c r="AV511" i="2"/>
  <c r="AQ511" i="2"/>
  <c r="AL511" i="2"/>
  <c r="AG511" i="2"/>
  <c r="AB511" i="2"/>
  <c r="W511" i="2"/>
  <c r="R511" i="2"/>
  <c r="M511" i="2"/>
  <c r="H511" i="2"/>
  <c r="AV510" i="2"/>
  <c r="AQ510" i="2"/>
  <c r="AL510" i="2"/>
  <c r="AG510" i="2"/>
  <c r="AB510" i="2"/>
  <c r="W510" i="2"/>
  <c r="R510" i="2"/>
  <c r="M510" i="2"/>
  <c r="H510" i="2"/>
  <c r="AV509" i="2"/>
  <c r="AQ509" i="2"/>
  <c r="AL509" i="2"/>
  <c r="AG509" i="2"/>
  <c r="AB509" i="2"/>
  <c r="W509" i="2"/>
  <c r="R509" i="2"/>
  <c r="M509" i="2"/>
  <c r="H509" i="2"/>
  <c r="AV508" i="2"/>
  <c r="AQ508" i="2"/>
  <c r="AL508" i="2"/>
  <c r="AG508" i="2"/>
  <c r="AB508" i="2"/>
  <c r="W508" i="2"/>
  <c r="R508" i="2"/>
  <c r="M508" i="2"/>
  <c r="H508" i="2"/>
  <c r="AV507" i="2"/>
  <c r="AQ507" i="2"/>
  <c r="AL507" i="2"/>
  <c r="AG507" i="2"/>
  <c r="AB507" i="2"/>
  <c r="W507" i="2"/>
  <c r="R507" i="2"/>
  <c r="M507" i="2"/>
  <c r="H507" i="2"/>
  <c r="AV506" i="2"/>
  <c r="AQ506" i="2"/>
  <c r="AL506" i="2"/>
  <c r="AG506" i="2"/>
  <c r="AB506" i="2"/>
  <c r="W506" i="2"/>
  <c r="R506" i="2"/>
  <c r="M506" i="2"/>
  <c r="H506" i="2"/>
  <c r="AV505" i="2"/>
  <c r="AQ505" i="2"/>
  <c r="AL505" i="2"/>
  <c r="AG505" i="2"/>
  <c r="AB505" i="2"/>
  <c r="W505" i="2"/>
  <c r="R505" i="2"/>
  <c r="M505" i="2"/>
  <c r="H505" i="2"/>
  <c r="AV504" i="2"/>
  <c r="AQ504" i="2"/>
  <c r="AL504" i="2"/>
  <c r="AG504" i="2"/>
  <c r="AB504" i="2"/>
  <c r="W504" i="2"/>
  <c r="R504" i="2"/>
  <c r="M504" i="2"/>
  <c r="H504" i="2"/>
  <c r="AV503" i="2"/>
  <c r="AQ503" i="2"/>
  <c r="AL503" i="2"/>
  <c r="AG503" i="2"/>
  <c r="AB503" i="2"/>
  <c r="W503" i="2"/>
  <c r="R503" i="2"/>
  <c r="M503" i="2"/>
  <c r="H503" i="2"/>
  <c r="AV502" i="2"/>
  <c r="AQ502" i="2"/>
  <c r="AL502" i="2"/>
  <c r="AG502" i="2"/>
  <c r="AB502" i="2"/>
  <c r="W502" i="2"/>
  <c r="R502" i="2"/>
  <c r="M502" i="2"/>
  <c r="H502" i="2"/>
  <c r="AV501" i="2"/>
  <c r="AQ501" i="2"/>
  <c r="AL501" i="2"/>
  <c r="AG501" i="2"/>
  <c r="AB501" i="2"/>
  <c r="W501" i="2"/>
  <c r="R501" i="2"/>
  <c r="M501" i="2"/>
  <c r="H501" i="2"/>
  <c r="B500" i="2"/>
  <c r="AV498" i="2"/>
  <c r="AQ498" i="2"/>
  <c r="AL498" i="2"/>
  <c r="AG498" i="2"/>
  <c r="AB498" i="2"/>
  <c r="W498" i="2"/>
  <c r="R498" i="2"/>
  <c r="M498" i="2"/>
  <c r="H498" i="2"/>
  <c r="AV497" i="2"/>
  <c r="AQ497" i="2"/>
  <c r="AL497" i="2"/>
  <c r="AG497" i="2"/>
  <c r="AB497" i="2"/>
  <c r="W497" i="2"/>
  <c r="R497" i="2"/>
  <c r="M497" i="2"/>
  <c r="H497" i="2"/>
  <c r="AV496" i="2"/>
  <c r="AQ496" i="2"/>
  <c r="AL496" i="2"/>
  <c r="AG496" i="2"/>
  <c r="AB496" i="2"/>
  <c r="W496" i="2"/>
  <c r="R496" i="2"/>
  <c r="M496" i="2"/>
  <c r="H496" i="2"/>
  <c r="AV495" i="2"/>
  <c r="AQ495" i="2"/>
  <c r="AL495" i="2"/>
  <c r="AG495" i="2"/>
  <c r="AB495" i="2"/>
  <c r="W495" i="2"/>
  <c r="R495" i="2"/>
  <c r="M495" i="2"/>
  <c r="H495" i="2"/>
  <c r="AV494" i="2"/>
  <c r="AQ494" i="2"/>
  <c r="AL494" i="2"/>
  <c r="AG494" i="2"/>
  <c r="AB494" i="2"/>
  <c r="W494" i="2"/>
  <c r="R494" i="2"/>
  <c r="M494" i="2"/>
  <c r="H494" i="2"/>
  <c r="AV493" i="2"/>
  <c r="AQ493" i="2"/>
  <c r="AL493" i="2"/>
  <c r="AG493" i="2"/>
  <c r="AB493" i="2"/>
  <c r="W493" i="2"/>
  <c r="R493" i="2"/>
  <c r="M493" i="2"/>
  <c r="H493" i="2"/>
  <c r="AV492" i="2"/>
  <c r="AQ492" i="2"/>
  <c r="AL492" i="2"/>
  <c r="AG492" i="2"/>
  <c r="AB492" i="2"/>
  <c r="W492" i="2"/>
  <c r="R492" i="2"/>
  <c r="M492" i="2"/>
  <c r="H492" i="2"/>
  <c r="AV491" i="2"/>
  <c r="AQ491" i="2"/>
  <c r="AL491" i="2"/>
  <c r="AG491" i="2"/>
  <c r="AB491" i="2"/>
  <c r="W491" i="2"/>
  <c r="R491" i="2"/>
  <c r="M491" i="2"/>
  <c r="H491" i="2"/>
  <c r="AV490" i="2"/>
  <c r="AQ490" i="2"/>
  <c r="AL490" i="2"/>
  <c r="AG490" i="2"/>
  <c r="AB490" i="2"/>
  <c r="W490" i="2"/>
  <c r="R490" i="2"/>
  <c r="M490" i="2"/>
  <c r="H490" i="2"/>
  <c r="AV489" i="2"/>
  <c r="AQ489" i="2"/>
  <c r="AL489" i="2"/>
  <c r="AG489" i="2"/>
  <c r="AB489" i="2"/>
  <c r="W489" i="2"/>
  <c r="R489" i="2"/>
  <c r="M489" i="2"/>
  <c r="H489" i="2"/>
  <c r="AV488" i="2"/>
  <c r="AQ488" i="2"/>
  <c r="AL488" i="2"/>
  <c r="AG488" i="2"/>
  <c r="AB488" i="2"/>
  <c r="W488" i="2"/>
  <c r="R488" i="2"/>
  <c r="M488" i="2"/>
  <c r="H488" i="2"/>
  <c r="AV487" i="2"/>
  <c r="AQ487" i="2"/>
  <c r="AL487" i="2"/>
  <c r="AG487" i="2"/>
  <c r="AB487" i="2"/>
  <c r="W487" i="2"/>
  <c r="R487" i="2"/>
  <c r="M487" i="2"/>
  <c r="H487" i="2"/>
  <c r="AV486" i="2"/>
  <c r="AQ486" i="2"/>
  <c r="AL486" i="2"/>
  <c r="AG486" i="2"/>
  <c r="AB486" i="2"/>
  <c r="W486" i="2"/>
  <c r="R486" i="2"/>
  <c r="M486" i="2"/>
  <c r="H486" i="2"/>
  <c r="B485" i="2"/>
  <c r="AV483" i="2"/>
  <c r="AQ483" i="2"/>
  <c r="AL483" i="2"/>
  <c r="AG483" i="2"/>
  <c r="AB483" i="2"/>
  <c r="W483" i="2"/>
  <c r="R483" i="2"/>
  <c r="M483" i="2"/>
  <c r="H483" i="2"/>
  <c r="AV482" i="2"/>
  <c r="AQ482" i="2"/>
  <c r="AL482" i="2"/>
  <c r="AG482" i="2"/>
  <c r="AB482" i="2"/>
  <c r="W482" i="2"/>
  <c r="R482" i="2"/>
  <c r="M482" i="2"/>
  <c r="H482" i="2"/>
  <c r="AV481" i="2"/>
  <c r="AQ481" i="2"/>
  <c r="AL481" i="2"/>
  <c r="AG481" i="2"/>
  <c r="AB481" i="2"/>
  <c r="W481" i="2"/>
  <c r="R481" i="2"/>
  <c r="M481" i="2"/>
  <c r="H481" i="2"/>
  <c r="AV480" i="2"/>
  <c r="AQ480" i="2"/>
  <c r="AL480" i="2"/>
  <c r="AG480" i="2"/>
  <c r="AB480" i="2"/>
  <c r="W480" i="2"/>
  <c r="R480" i="2"/>
  <c r="M480" i="2"/>
  <c r="H480" i="2"/>
  <c r="AV479" i="2"/>
  <c r="AQ479" i="2"/>
  <c r="AL479" i="2"/>
  <c r="AG479" i="2"/>
  <c r="AB479" i="2"/>
  <c r="W479" i="2"/>
  <c r="R479" i="2"/>
  <c r="M479" i="2"/>
  <c r="H479" i="2"/>
  <c r="AV478" i="2"/>
  <c r="AQ478" i="2"/>
  <c r="AL478" i="2"/>
  <c r="AG478" i="2"/>
  <c r="AB478" i="2"/>
  <c r="W478" i="2"/>
  <c r="R478" i="2"/>
  <c r="M478" i="2"/>
  <c r="H478" i="2"/>
  <c r="AV477" i="2"/>
  <c r="AQ477" i="2"/>
  <c r="AL477" i="2"/>
  <c r="AG477" i="2"/>
  <c r="AB477" i="2"/>
  <c r="W477" i="2"/>
  <c r="R477" i="2"/>
  <c r="M477" i="2"/>
  <c r="H477" i="2"/>
  <c r="AV476" i="2"/>
  <c r="AQ476" i="2"/>
  <c r="AL476" i="2"/>
  <c r="AG476" i="2"/>
  <c r="AB476" i="2"/>
  <c r="W476" i="2"/>
  <c r="R476" i="2"/>
  <c r="M476" i="2"/>
  <c r="H476" i="2"/>
  <c r="AV475" i="2"/>
  <c r="AQ475" i="2"/>
  <c r="AL475" i="2"/>
  <c r="AG475" i="2"/>
  <c r="AB475" i="2"/>
  <c r="W475" i="2"/>
  <c r="R475" i="2"/>
  <c r="M475" i="2"/>
  <c r="H475" i="2"/>
  <c r="AV474" i="2"/>
  <c r="AQ474" i="2"/>
  <c r="AL474" i="2"/>
  <c r="AG474" i="2"/>
  <c r="AB474" i="2"/>
  <c r="W474" i="2"/>
  <c r="R474" i="2"/>
  <c r="M474" i="2"/>
  <c r="H474" i="2"/>
  <c r="AV473" i="2"/>
  <c r="AQ473" i="2"/>
  <c r="AL473" i="2"/>
  <c r="AG473" i="2"/>
  <c r="AB473" i="2"/>
  <c r="W473" i="2"/>
  <c r="R473" i="2"/>
  <c r="M473" i="2"/>
  <c r="H473" i="2"/>
  <c r="AV472" i="2"/>
  <c r="AQ472" i="2"/>
  <c r="AL472" i="2"/>
  <c r="AG472" i="2"/>
  <c r="AB472" i="2"/>
  <c r="W472" i="2"/>
  <c r="R472" i="2"/>
  <c r="M472" i="2"/>
  <c r="H472" i="2"/>
  <c r="AV471" i="2"/>
  <c r="AQ471" i="2"/>
  <c r="AL471" i="2"/>
  <c r="AG471" i="2"/>
  <c r="AB471" i="2"/>
  <c r="W471" i="2"/>
  <c r="R471" i="2"/>
  <c r="M471" i="2"/>
  <c r="H471" i="2"/>
  <c r="B470" i="2"/>
  <c r="AV468" i="2"/>
  <c r="AQ468" i="2"/>
  <c r="AL468" i="2"/>
  <c r="AG468" i="2"/>
  <c r="AB468" i="2"/>
  <c r="W468" i="2"/>
  <c r="R468" i="2"/>
  <c r="M468" i="2"/>
  <c r="H468" i="2"/>
  <c r="AV467" i="2"/>
  <c r="AQ467" i="2"/>
  <c r="AL467" i="2"/>
  <c r="AG467" i="2"/>
  <c r="AB467" i="2"/>
  <c r="W467" i="2"/>
  <c r="R467" i="2"/>
  <c r="M467" i="2"/>
  <c r="H467" i="2"/>
  <c r="AV466" i="2"/>
  <c r="AQ466" i="2"/>
  <c r="AL466" i="2"/>
  <c r="AG466" i="2"/>
  <c r="AB466" i="2"/>
  <c r="W466" i="2"/>
  <c r="R466" i="2"/>
  <c r="M466" i="2"/>
  <c r="H466" i="2"/>
  <c r="AV465" i="2"/>
  <c r="AQ465" i="2"/>
  <c r="AL465" i="2"/>
  <c r="AG465" i="2"/>
  <c r="AB465" i="2"/>
  <c r="W465" i="2"/>
  <c r="R465" i="2"/>
  <c r="M465" i="2"/>
  <c r="H465" i="2"/>
  <c r="AV464" i="2"/>
  <c r="AQ464" i="2"/>
  <c r="AL464" i="2"/>
  <c r="AG464" i="2"/>
  <c r="AB464" i="2"/>
  <c r="W464" i="2"/>
  <c r="R464" i="2"/>
  <c r="M464" i="2"/>
  <c r="H464" i="2"/>
  <c r="AV463" i="2"/>
  <c r="AQ463" i="2"/>
  <c r="AL463" i="2"/>
  <c r="AG463" i="2"/>
  <c r="AB463" i="2"/>
  <c r="W463" i="2"/>
  <c r="R463" i="2"/>
  <c r="M463" i="2"/>
  <c r="H463" i="2"/>
  <c r="AV462" i="2"/>
  <c r="AQ462" i="2"/>
  <c r="AL462" i="2"/>
  <c r="AG462" i="2"/>
  <c r="AB462" i="2"/>
  <c r="W462" i="2"/>
  <c r="R462" i="2"/>
  <c r="M462" i="2"/>
  <c r="H462" i="2"/>
  <c r="AV461" i="2"/>
  <c r="AQ461" i="2"/>
  <c r="AL461" i="2"/>
  <c r="AG461" i="2"/>
  <c r="AB461" i="2"/>
  <c r="W461" i="2"/>
  <c r="R461" i="2"/>
  <c r="M461" i="2"/>
  <c r="H461" i="2"/>
  <c r="AV460" i="2"/>
  <c r="AQ460" i="2"/>
  <c r="AL460" i="2"/>
  <c r="AG460" i="2"/>
  <c r="AB460" i="2"/>
  <c r="W460" i="2"/>
  <c r="R460" i="2"/>
  <c r="M460" i="2"/>
  <c r="H460" i="2"/>
  <c r="AV459" i="2"/>
  <c r="AQ459" i="2"/>
  <c r="AL459" i="2"/>
  <c r="AG459" i="2"/>
  <c r="AB459" i="2"/>
  <c r="W459" i="2"/>
  <c r="R459" i="2"/>
  <c r="M459" i="2"/>
  <c r="H459" i="2"/>
  <c r="AV458" i="2"/>
  <c r="AQ458" i="2"/>
  <c r="AL458" i="2"/>
  <c r="AG458" i="2"/>
  <c r="AB458" i="2"/>
  <c r="W458" i="2"/>
  <c r="R458" i="2"/>
  <c r="M458" i="2"/>
  <c r="H458" i="2"/>
  <c r="AV457" i="2"/>
  <c r="AQ457" i="2"/>
  <c r="AL457" i="2"/>
  <c r="AG457" i="2"/>
  <c r="AB457" i="2"/>
  <c r="W457" i="2"/>
  <c r="R457" i="2"/>
  <c r="M457" i="2"/>
  <c r="H457" i="2"/>
  <c r="AV456" i="2"/>
  <c r="AQ456" i="2"/>
  <c r="AL456" i="2"/>
  <c r="AG456" i="2"/>
  <c r="AB456" i="2"/>
  <c r="W456" i="2"/>
  <c r="R456" i="2"/>
  <c r="M456" i="2"/>
  <c r="H456" i="2"/>
  <c r="B455" i="2"/>
  <c r="AV453" i="2"/>
  <c r="AQ453" i="2"/>
  <c r="AL453" i="2"/>
  <c r="AG453" i="2"/>
  <c r="AB453" i="2"/>
  <c r="W453" i="2"/>
  <c r="R453" i="2"/>
  <c r="M453" i="2"/>
  <c r="H453" i="2"/>
  <c r="AV452" i="2"/>
  <c r="AQ452" i="2"/>
  <c r="AL452" i="2"/>
  <c r="AG452" i="2"/>
  <c r="AB452" i="2"/>
  <c r="W452" i="2"/>
  <c r="R452" i="2"/>
  <c r="M452" i="2"/>
  <c r="H452" i="2"/>
  <c r="AV451" i="2"/>
  <c r="AQ451" i="2"/>
  <c r="AL451" i="2"/>
  <c r="AG451" i="2"/>
  <c r="AB451" i="2"/>
  <c r="W451" i="2"/>
  <c r="R451" i="2"/>
  <c r="M451" i="2"/>
  <c r="H451" i="2"/>
  <c r="AV450" i="2"/>
  <c r="AQ450" i="2"/>
  <c r="AL450" i="2"/>
  <c r="AG450" i="2"/>
  <c r="AB450" i="2"/>
  <c r="W450" i="2"/>
  <c r="R450" i="2"/>
  <c r="M450" i="2"/>
  <c r="H450" i="2"/>
  <c r="AV449" i="2"/>
  <c r="AQ449" i="2"/>
  <c r="AL449" i="2"/>
  <c r="AG449" i="2"/>
  <c r="AB449" i="2"/>
  <c r="W449" i="2"/>
  <c r="R449" i="2"/>
  <c r="M449" i="2"/>
  <c r="H449" i="2"/>
  <c r="AV448" i="2"/>
  <c r="AQ448" i="2"/>
  <c r="AL448" i="2"/>
  <c r="AG448" i="2"/>
  <c r="AB448" i="2"/>
  <c r="W448" i="2"/>
  <c r="R448" i="2"/>
  <c r="M448" i="2"/>
  <c r="H448" i="2"/>
  <c r="AV447" i="2"/>
  <c r="AQ447" i="2"/>
  <c r="AL447" i="2"/>
  <c r="AG447" i="2"/>
  <c r="AB447" i="2"/>
  <c r="W447" i="2"/>
  <c r="R447" i="2"/>
  <c r="M447" i="2"/>
  <c r="H447" i="2"/>
  <c r="AV446" i="2"/>
  <c r="AQ446" i="2"/>
  <c r="AL446" i="2"/>
  <c r="AG446" i="2"/>
  <c r="AB446" i="2"/>
  <c r="W446" i="2"/>
  <c r="R446" i="2"/>
  <c r="M446" i="2"/>
  <c r="H446" i="2"/>
  <c r="AV445" i="2"/>
  <c r="AQ445" i="2"/>
  <c r="AL445" i="2"/>
  <c r="AG445" i="2"/>
  <c r="AB445" i="2"/>
  <c r="W445" i="2"/>
  <c r="R445" i="2"/>
  <c r="M445" i="2"/>
  <c r="H445" i="2"/>
  <c r="AV444" i="2"/>
  <c r="AQ444" i="2"/>
  <c r="AL444" i="2"/>
  <c r="AG444" i="2"/>
  <c r="AB444" i="2"/>
  <c r="W444" i="2"/>
  <c r="R444" i="2"/>
  <c r="M444" i="2"/>
  <c r="H444" i="2"/>
  <c r="AV443" i="2"/>
  <c r="AQ443" i="2"/>
  <c r="AL443" i="2"/>
  <c r="AG443" i="2"/>
  <c r="AB443" i="2"/>
  <c r="W443" i="2"/>
  <c r="R443" i="2"/>
  <c r="M443" i="2"/>
  <c r="H443" i="2"/>
  <c r="AV442" i="2"/>
  <c r="AQ442" i="2"/>
  <c r="AL442" i="2"/>
  <c r="AG442" i="2"/>
  <c r="AB442" i="2"/>
  <c r="W442" i="2"/>
  <c r="R442" i="2"/>
  <c r="M442" i="2"/>
  <c r="H442" i="2"/>
  <c r="AV441" i="2"/>
  <c r="AQ441" i="2"/>
  <c r="AL441" i="2"/>
  <c r="AG441" i="2"/>
  <c r="AB441" i="2"/>
  <c r="AB454" i="2" s="1"/>
  <c r="W441" i="2"/>
  <c r="R441" i="2"/>
  <c r="M441" i="2"/>
  <c r="H441" i="2"/>
  <c r="B440" i="2"/>
  <c r="AV438" i="2"/>
  <c r="AQ438" i="2"/>
  <c r="AL438" i="2"/>
  <c r="AG438" i="2"/>
  <c r="AB438" i="2"/>
  <c r="W438" i="2"/>
  <c r="R438" i="2"/>
  <c r="M438" i="2"/>
  <c r="H438" i="2"/>
  <c r="AV437" i="2"/>
  <c r="AQ437" i="2"/>
  <c r="AL437" i="2"/>
  <c r="AG437" i="2"/>
  <c r="AB437" i="2"/>
  <c r="W437" i="2"/>
  <c r="R437" i="2"/>
  <c r="M437" i="2"/>
  <c r="H437" i="2"/>
  <c r="AV436" i="2"/>
  <c r="AQ436" i="2"/>
  <c r="AL436" i="2"/>
  <c r="AG436" i="2"/>
  <c r="AB436" i="2"/>
  <c r="W436" i="2"/>
  <c r="R436" i="2"/>
  <c r="M436" i="2"/>
  <c r="H436" i="2"/>
  <c r="AV435" i="2"/>
  <c r="AQ435" i="2"/>
  <c r="AL435" i="2"/>
  <c r="AG435" i="2"/>
  <c r="AB435" i="2"/>
  <c r="W435" i="2"/>
  <c r="R435" i="2"/>
  <c r="M435" i="2"/>
  <c r="H435" i="2"/>
  <c r="AV434" i="2"/>
  <c r="AQ434" i="2"/>
  <c r="AL434" i="2"/>
  <c r="AG434" i="2"/>
  <c r="AB434" i="2"/>
  <c r="W434" i="2"/>
  <c r="R434" i="2"/>
  <c r="M434" i="2"/>
  <c r="H434" i="2"/>
  <c r="AV433" i="2"/>
  <c r="AQ433" i="2"/>
  <c r="AL433" i="2"/>
  <c r="AG433" i="2"/>
  <c r="AB433" i="2"/>
  <c r="W433" i="2"/>
  <c r="R433" i="2"/>
  <c r="M433" i="2"/>
  <c r="H433" i="2"/>
  <c r="AV432" i="2"/>
  <c r="AQ432" i="2"/>
  <c r="AL432" i="2"/>
  <c r="AG432" i="2"/>
  <c r="AB432" i="2"/>
  <c r="W432" i="2"/>
  <c r="R432" i="2"/>
  <c r="M432" i="2"/>
  <c r="H432" i="2"/>
  <c r="AV431" i="2"/>
  <c r="AQ431" i="2"/>
  <c r="AL431" i="2"/>
  <c r="AG431" i="2"/>
  <c r="AB431" i="2"/>
  <c r="W431" i="2"/>
  <c r="R431" i="2"/>
  <c r="M431" i="2"/>
  <c r="H431" i="2"/>
  <c r="AV430" i="2"/>
  <c r="AQ430" i="2"/>
  <c r="AL430" i="2"/>
  <c r="AG430" i="2"/>
  <c r="AB430" i="2"/>
  <c r="W430" i="2"/>
  <c r="R430" i="2"/>
  <c r="M430" i="2"/>
  <c r="H430" i="2"/>
  <c r="AV429" i="2"/>
  <c r="AQ429" i="2"/>
  <c r="AL429" i="2"/>
  <c r="AG429" i="2"/>
  <c r="AB429" i="2"/>
  <c r="W429" i="2"/>
  <c r="R429" i="2"/>
  <c r="M429" i="2"/>
  <c r="H429" i="2"/>
  <c r="AV428" i="2"/>
  <c r="AQ428" i="2"/>
  <c r="AL428" i="2"/>
  <c r="AG428" i="2"/>
  <c r="AB428" i="2"/>
  <c r="W428" i="2"/>
  <c r="R428" i="2"/>
  <c r="M428" i="2"/>
  <c r="H428" i="2"/>
  <c r="AV427" i="2"/>
  <c r="AV426" i="2"/>
  <c r="AQ427" i="2"/>
  <c r="AL427" i="2"/>
  <c r="AG427" i="2"/>
  <c r="AB427" i="2"/>
  <c r="W427" i="2"/>
  <c r="R427" i="2"/>
  <c r="M427" i="2"/>
  <c r="H427" i="2"/>
  <c r="H426" i="2"/>
  <c r="AQ426" i="2"/>
  <c r="AL426" i="2"/>
  <c r="AG426" i="2"/>
  <c r="AB426" i="2"/>
  <c r="W426" i="2"/>
  <c r="R426" i="2"/>
  <c r="M426" i="2"/>
  <c r="B425" i="2"/>
  <c r="AV423" i="2"/>
  <c r="AQ423" i="2"/>
  <c r="AL423" i="2"/>
  <c r="AG423" i="2"/>
  <c r="AB423" i="2"/>
  <c r="W423" i="2"/>
  <c r="R423" i="2"/>
  <c r="M423" i="2"/>
  <c r="H423" i="2"/>
  <c r="AV422" i="2"/>
  <c r="AQ422" i="2"/>
  <c r="AL422" i="2"/>
  <c r="AG422" i="2"/>
  <c r="AB422" i="2"/>
  <c r="W422" i="2"/>
  <c r="R422" i="2"/>
  <c r="M422" i="2"/>
  <c r="H422" i="2"/>
  <c r="AV421" i="2"/>
  <c r="AQ421" i="2"/>
  <c r="AL421" i="2"/>
  <c r="AG421" i="2"/>
  <c r="AB421" i="2"/>
  <c r="W421" i="2"/>
  <c r="R421" i="2"/>
  <c r="M421" i="2"/>
  <c r="H421" i="2"/>
  <c r="AV420" i="2"/>
  <c r="AQ420" i="2"/>
  <c r="AL420" i="2"/>
  <c r="AG420" i="2"/>
  <c r="AB420" i="2"/>
  <c r="W420" i="2"/>
  <c r="R420" i="2"/>
  <c r="M420" i="2"/>
  <c r="H420" i="2"/>
  <c r="AV419" i="2"/>
  <c r="AQ419" i="2"/>
  <c r="AL419" i="2"/>
  <c r="AG419" i="2"/>
  <c r="AB419" i="2"/>
  <c r="W419" i="2"/>
  <c r="R419" i="2"/>
  <c r="M419" i="2"/>
  <c r="H419" i="2"/>
  <c r="AV418" i="2"/>
  <c r="AQ418" i="2"/>
  <c r="AL418" i="2"/>
  <c r="AG418" i="2"/>
  <c r="AB418" i="2"/>
  <c r="W418" i="2"/>
  <c r="R418" i="2"/>
  <c r="M418" i="2"/>
  <c r="H418" i="2"/>
  <c r="AV417" i="2"/>
  <c r="AQ417" i="2"/>
  <c r="AL417" i="2"/>
  <c r="AG417" i="2"/>
  <c r="AB417" i="2"/>
  <c r="W417" i="2"/>
  <c r="R417" i="2"/>
  <c r="M417" i="2"/>
  <c r="H417" i="2"/>
  <c r="AV416" i="2"/>
  <c r="AQ416" i="2"/>
  <c r="AL416" i="2"/>
  <c r="AG416" i="2"/>
  <c r="AB416" i="2"/>
  <c r="W416" i="2"/>
  <c r="R416" i="2"/>
  <c r="M416" i="2"/>
  <c r="H416" i="2"/>
  <c r="AV415" i="2"/>
  <c r="AQ415" i="2"/>
  <c r="AL415" i="2"/>
  <c r="AG415" i="2"/>
  <c r="AB415" i="2"/>
  <c r="W415" i="2"/>
  <c r="R415" i="2"/>
  <c r="M415" i="2"/>
  <c r="H415" i="2"/>
  <c r="AV414" i="2"/>
  <c r="AQ414" i="2"/>
  <c r="AL414" i="2"/>
  <c r="AG414" i="2"/>
  <c r="AB414" i="2"/>
  <c r="W414" i="2"/>
  <c r="R414" i="2"/>
  <c r="M414" i="2"/>
  <c r="H414" i="2"/>
  <c r="AV413" i="2"/>
  <c r="AQ413" i="2"/>
  <c r="AL413" i="2"/>
  <c r="AG413" i="2"/>
  <c r="AB413" i="2"/>
  <c r="W413" i="2"/>
  <c r="R413" i="2"/>
  <c r="M413" i="2"/>
  <c r="H413" i="2"/>
  <c r="AV412" i="2"/>
  <c r="AQ412" i="2"/>
  <c r="AL412" i="2"/>
  <c r="AL411" i="2"/>
  <c r="AL424" i="2" s="1"/>
  <c r="AG412" i="2"/>
  <c r="AB412" i="2"/>
  <c r="W412" i="2"/>
  <c r="R412" i="2"/>
  <c r="M412" i="2"/>
  <c r="H412" i="2"/>
  <c r="AV411" i="2"/>
  <c r="AQ411" i="2"/>
  <c r="AQ424" i="2" s="1"/>
  <c r="AG411" i="2"/>
  <c r="AB411" i="2"/>
  <c r="AB424" i="2" s="1"/>
  <c r="W411" i="2"/>
  <c r="R411" i="2"/>
  <c r="M411" i="2"/>
  <c r="H411" i="2"/>
  <c r="B410" i="2"/>
  <c r="AV408" i="2"/>
  <c r="AQ408" i="2"/>
  <c r="AL408" i="2"/>
  <c r="AG408" i="2"/>
  <c r="AB408" i="2"/>
  <c r="W408" i="2"/>
  <c r="R408" i="2"/>
  <c r="M408" i="2"/>
  <c r="H408" i="2"/>
  <c r="AV407" i="2"/>
  <c r="AQ407" i="2"/>
  <c r="AL407" i="2"/>
  <c r="AG407" i="2"/>
  <c r="AB407" i="2"/>
  <c r="W407" i="2"/>
  <c r="R407" i="2"/>
  <c r="M407" i="2"/>
  <c r="H407" i="2"/>
  <c r="AV406" i="2"/>
  <c r="AQ406" i="2"/>
  <c r="AL406" i="2"/>
  <c r="AG406" i="2"/>
  <c r="AB406" i="2"/>
  <c r="W406" i="2"/>
  <c r="R406" i="2"/>
  <c r="M406" i="2"/>
  <c r="H406" i="2"/>
  <c r="AV405" i="2"/>
  <c r="AQ405" i="2"/>
  <c r="AL405" i="2"/>
  <c r="AG405" i="2"/>
  <c r="AB405" i="2"/>
  <c r="W405" i="2"/>
  <c r="R405" i="2"/>
  <c r="M405" i="2"/>
  <c r="H405" i="2"/>
  <c r="AV404" i="2"/>
  <c r="AQ404" i="2"/>
  <c r="AL404" i="2"/>
  <c r="AG404" i="2"/>
  <c r="AB404" i="2"/>
  <c r="W404" i="2"/>
  <c r="R404" i="2"/>
  <c r="M404" i="2"/>
  <c r="H404" i="2"/>
  <c r="AV403" i="2"/>
  <c r="AQ403" i="2"/>
  <c r="AL403" i="2"/>
  <c r="AG403" i="2"/>
  <c r="AB403" i="2"/>
  <c r="W403" i="2"/>
  <c r="R403" i="2"/>
  <c r="M403" i="2"/>
  <c r="H403" i="2"/>
  <c r="AV402" i="2"/>
  <c r="AQ402" i="2"/>
  <c r="AL402" i="2"/>
  <c r="AG402" i="2"/>
  <c r="AB402" i="2"/>
  <c r="W402" i="2"/>
  <c r="R402" i="2"/>
  <c r="M402" i="2"/>
  <c r="H402" i="2"/>
  <c r="AV401" i="2"/>
  <c r="AQ401" i="2"/>
  <c r="AL401" i="2"/>
  <c r="AG401" i="2"/>
  <c r="AB401" i="2"/>
  <c r="W401" i="2"/>
  <c r="R401" i="2"/>
  <c r="M401" i="2"/>
  <c r="H401" i="2"/>
  <c r="AV400" i="2"/>
  <c r="AQ400" i="2"/>
  <c r="AL400" i="2"/>
  <c r="AG400" i="2"/>
  <c r="AB400" i="2"/>
  <c r="W400" i="2"/>
  <c r="R400" i="2"/>
  <c r="M400" i="2"/>
  <c r="H400" i="2"/>
  <c r="AV399" i="2"/>
  <c r="AQ399" i="2"/>
  <c r="AL399" i="2"/>
  <c r="AG399" i="2"/>
  <c r="AB399" i="2"/>
  <c r="W399" i="2"/>
  <c r="R399" i="2"/>
  <c r="M399" i="2"/>
  <c r="H399" i="2"/>
  <c r="AV398" i="2"/>
  <c r="AV409" i="2" s="1"/>
  <c r="AQ398" i="2"/>
  <c r="AL398" i="2"/>
  <c r="AG398" i="2"/>
  <c r="AB398" i="2"/>
  <c r="W398" i="2"/>
  <c r="R398" i="2"/>
  <c r="M398" i="2"/>
  <c r="H398" i="2"/>
  <c r="AV397" i="2"/>
  <c r="AQ397" i="2"/>
  <c r="AL397" i="2"/>
  <c r="AG397" i="2"/>
  <c r="AB397" i="2"/>
  <c r="AB396" i="2"/>
  <c r="W397" i="2"/>
  <c r="R397" i="2"/>
  <c r="M397" i="2"/>
  <c r="H397" i="2"/>
  <c r="AV396" i="2"/>
  <c r="AQ396" i="2"/>
  <c r="AL396" i="2"/>
  <c r="AG396" i="2"/>
  <c r="W396" i="2"/>
  <c r="R396" i="2"/>
  <c r="M396" i="2"/>
  <c r="H396" i="2"/>
  <c r="B395" i="2"/>
  <c r="AV393" i="2"/>
  <c r="AQ393" i="2"/>
  <c r="AL393" i="2"/>
  <c r="AG393" i="2"/>
  <c r="AB393" i="2"/>
  <c r="W393" i="2"/>
  <c r="R393" i="2"/>
  <c r="M393" i="2"/>
  <c r="H393" i="2"/>
  <c r="AV392" i="2"/>
  <c r="AQ392" i="2"/>
  <c r="AL392" i="2"/>
  <c r="AG392" i="2"/>
  <c r="AB392" i="2"/>
  <c r="W392" i="2"/>
  <c r="R392" i="2"/>
  <c r="M392" i="2"/>
  <c r="H392" i="2"/>
  <c r="AV391" i="2"/>
  <c r="AQ391" i="2"/>
  <c r="AL391" i="2"/>
  <c r="AG391" i="2"/>
  <c r="AB391" i="2"/>
  <c r="W391" i="2"/>
  <c r="R391" i="2"/>
  <c r="M391" i="2"/>
  <c r="H391" i="2"/>
  <c r="AV390" i="2"/>
  <c r="AQ390" i="2"/>
  <c r="AL390" i="2"/>
  <c r="AG390" i="2"/>
  <c r="AB390" i="2"/>
  <c r="W390" i="2"/>
  <c r="R390" i="2"/>
  <c r="M390" i="2"/>
  <c r="H390" i="2"/>
  <c r="AV389" i="2"/>
  <c r="AQ389" i="2"/>
  <c r="AL389" i="2"/>
  <c r="AG389" i="2"/>
  <c r="AB389" i="2"/>
  <c r="W389" i="2"/>
  <c r="R389" i="2"/>
  <c r="M389" i="2"/>
  <c r="H389" i="2"/>
  <c r="AV388" i="2"/>
  <c r="AQ388" i="2"/>
  <c r="AL388" i="2"/>
  <c r="AG388" i="2"/>
  <c r="AB388" i="2"/>
  <c r="W388" i="2"/>
  <c r="R388" i="2"/>
  <c r="M388" i="2"/>
  <c r="H388" i="2"/>
  <c r="AV387" i="2"/>
  <c r="AQ387" i="2"/>
  <c r="AL387" i="2"/>
  <c r="AG387" i="2"/>
  <c r="AB387" i="2"/>
  <c r="W387" i="2"/>
  <c r="R387" i="2"/>
  <c r="M387" i="2"/>
  <c r="H387" i="2"/>
  <c r="AV386" i="2"/>
  <c r="AQ386" i="2"/>
  <c r="AL386" i="2"/>
  <c r="AG386" i="2"/>
  <c r="AB386" i="2"/>
  <c r="W386" i="2"/>
  <c r="R386" i="2"/>
  <c r="M386" i="2"/>
  <c r="H386" i="2"/>
  <c r="AV385" i="2"/>
  <c r="AQ385" i="2"/>
  <c r="AL385" i="2"/>
  <c r="AG385" i="2"/>
  <c r="AB385" i="2"/>
  <c r="W385" i="2"/>
  <c r="R385" i="2"/>
  <c r="M385" i="2"/>
  <c r="H385" i="2"/>
  <c r="AV384" i="2"/>
  <c r="AQ384" i="2"/>
  <c r="AL384" i="2"/>
  <c r="AG384" i="2"/>
  <c r="AB384" i="2"/>
  <c r="W384" i="2"/>
  <c r="R384" i="2"/>
  <c r="M384" i="2"/>
  <c r="H384" i="2"/>
  <c r="AV383" i="2"/>
  <c r="AQ383" i="2"/>
  <c r="AL383" i="2"/>
  <c r="AG383" i="2"/>
  <c r="AB383" i="2"/>
  <c r="W383" i="2"/>
  <c r="R383" i="2"/>
  <c r="M383" i="2"/>
  <c r="H383" i="2"/>
  <c r="AV382" i="2"/>
  <c r="AQ382" i="2"/>
  <c r="AL382" i="2"/>
  <c r="AG382" i="2"/>
  <c r="AB382" i="2"/>
  <c r="W382" i="2"/>
  <c r="R382" i="2"/>
  <c r="M382" i="2"/>
  <c r="H382" i="2"/>
  <c r="AV381" i="2"/>
  <c r="AQ381" i="2"/>
  <c r="AL381" i="2"/>
  <c r="AG381" i="2"/>
  <c r="AB381" i="2"/>
  <c r="W381" i="2"/>
  <c r="R381" i="2"/>
  <c r="M381" i="2"/>
  <c r="H381" i="2"/>
  <c r="B380" i="2"/>
  <c r="AV378" i="2"/>
  <c r="AQ378" i="2"/>
  <c r="AL378" i="2"/>
  <c r="AG378" i="2"/>
  <c r="AB378" i="2"/>
  <c r="W378" i="2"/>
  <c r="R378" i="2"/>
  <c r="M378" i="2"/>
  <c r="H378" i="2"/>
  <c r="AV377" i="2"/>
  <c r="AQ377" i="2"/>
  <c r="AL377" i="2"/>
  <c r="AG377" i="2"/>
  <c r="AB377" i="2"/>
  <c r="W377" i="2"/>
  <c r="R377" i="2"/>
  <c r="M377" i="2"/>
  <c r="H377" i="2"/>
  <c r="AV376" i="2"/>
  <c r="AQ376" i="2"/>
  <c r="AL376" i="2"/>
  <c r="AG376" i="2"/>
  <c r="AB376" i="2"/>
  <c r="W376" i="2"/>
  <c r="R376" i="2"/>
  <c r="M376" i="2"/>
  <c r="H376" i="2"/>
  <c r="AV375" i="2"/>
  <c r="AQ375" i="2"/>
  <c r="AL375" i="2"/>
  <c r="AG375" i="2"/>
  <c r="AB375" i="2"/>
  <c r="W375" i="2"/>
  <c r="R375" i="2"/>
  <c r="M375" i="2"/>
  <c r="H375" i="2"/>
  <c r="AV374" i="2"/>
  <c r="AQ374" i="2"/>
  <c r="AL374" i="2"/>
  <c r="AG374" i="2"/>
  <c r="AB374" i="2"/>
  <c r="W374" i="2"/>
  <c r="R374" i="2"/>
  <c r="M374" i="2"/>
  <c r="H374" i="2"/>
  <c r="AV373" i="2"/>
  <c r="AQ373" i="2"/>
  <c r="AL373" i="2"/>
  <c r="AG373" i="2"/>
  <c r="AB373" i="2"/>
  <c r="W373" i="2"/>
  <c r="R373" i="2"/>
  <c r="M373" i="2"/>
  <c r="H373" i="2"/>
  <c r="AV372" i="2"/>
  <c r="AQ372" i="2"/>
  <c r="AL372" i="2"/>
  <c r="AG372" i="2"/>
  <c r="AB372" i="2"/>
  <c r="W372" i="2"/>
  <c r="R372" i="2"/>
  <c r="M372" i="2"/>
  <c r="H372" i="2"/>
  <c r="AV371" i="2"/>
  <c r="AQ371" i="2"/>
  <c r="AL371" i="2"/>
  <c r="AG371" i="2"/>
  <c r="AB371" i="2"/>
  <c r="W371" i="2"/>
  <c r="R371" i="2"/>
  <c r="M371" i="2"/>
  <c r="H371" i="2"/>
  <c r="AV370" i="2"/>
  <c r="AQ370" i="2"/>
  <c r="AL370" i="2"/>
  <c r="AG370" i="2"/>
  <c r="AB370" i="2"/>
  <c r="W370" i="2"/>
  <c r="R370" i="2"/>
  <c r="M370" i="2"/>
  <c r="H370" i="2"/>
  <c r="AV369" i="2"/>
  <c r="AQ369" i="2"/>
  <c r="AL369" i="2"/>
  <c r="AG369" i="2"/>
  <c r="AB369" i="2"/>
  <c r="W369" i="2"/>
  <c r="R369" i="2"/>
  <c r="M369" i="2"/>
  <c r="H369" i="2"/>
  <c r="AV368" i="2"/>
  <c r="AQ368" i="2"/>
  <c r="AL368" i="2"/>
  <c r="AG368" i="2"/>
  <c r="AB368" i="2"/>
  <c r="W368" i="2"/>
  <c r="R368" i="2"/>
  <c r="M368" i="2"/>
  <c r="H368" i="2"/>
  <c r="AV367" i="2"/>
  <c r="AV366" i="2"/>
  <c r="AV379" i="2" s="1"/>
  <c r="AQ367" i="2"/>
  <c r="AL367" i="2"/>
  <c r="AG367" i="2"/>
  <c r="AB367" i="2"/>
  <c r="W367" i="2"/>
  <c r="R367" i="2"/>
  <c r="M367" i="2"/>
  <c r="H367" i="2"/>
  <c r="H366" i="2"/>
  <c r="AQ366" i="2"/>
  <c r="AL366" i="2"/>
  <c r="AG366" i="2"/>
  <c r="AB366" i="2"/>
  <c r="W366" i="2"/>
  <c r="R366" i="2"/>
  <c r="M366" i="2"/>
  <c r="B365" i="2"/>
  <c r="AV363" i="2"/>
  <c r="AQ363" i="2"/>
  <c r="AL363" i="2"/>
  <c r="AG363" i="2"/>
  <c r="AB363" i="2"/>
  <c r="W363" i="2"/>
  <c r="R363" i="2"/>
  <c r="M363" i="2"/>
  <c r="H363" i="2"/>
  <c r="AV362" i="2"/>
  <c r="AQ362" i="2"/>
  <c r="AL362" i="2"/>
  <c r="AG362" i="2"/>
  <c r="AB362" i="2"/>
  <c r="W362" i="2"/>
  <c r="R362" i="2"/>
  <c r="M362" i="2"/>
  <c r="H362" i="2"/>
  <c r="AV361" i="2"/>
  <c r="AQ361" i="2"/>
  <c r="AL361" i="2"/>
  <c r="AG361" i="2"/>
  <c r="AB361" i="2"/>
  <c r="W361" i="2"/>
  <c r="R361" i="2"/>
  <c r="M361" i="2"/>
  <c r="H361" i="2"/>
  <c r="AV360" i="2"/>
  <c r="AQ360" i="2"/>
  <c r="AL360" i="2"/>
  <c r="AG360" i="2"/>
  <c r="AB360" i="2"/>
  <c r="W360" i="2"/>
  <c r="R360" i="2"/>
  <c r="M360" i="2"/>
  <c r="H360" i="2"/>
  <c r="AV359" i="2"/>
  <c r="AQ359" i="2"/>
  <c r="AL359" i="2"/>
  <c r="AG359" i="2"/>
  <c r="AB359" i="2"/>
  <c r="W359" i="2"/>
  <c r="R359" i="2"/>
  <c r="M359" i="2"/>
  <c r="H359" i="2"/>
  <c r="AV358" i="2"/>
  <c r="AQ358" i="2"/>
  <c r="AL358" i="2"/>
  <c r="AG358" i="2"/>
  <c r="AB358" i="2"/>
  <c r="W358" i="2"/>
  <c r="R358" i="2"/>
  <c r="M358" i="2"/>
  <c r="H358" i="2"/>
  <c r="AV357" i="2"/>
  <c r="AQ357" i="2"/>
  <c r="AL357" i="2"/>
  <c r="AG357" i="2"/>
  <c r="AB357" i="2"/>
  <c r="W357" i="2"/>
  <c r="R357" i="2"/>
  <c r="M357" i="2"/>
  <c r="H357" i="2"/>
  <c r="AV356" i="2"/>
  <c r="AQ356" i="2"/>
  <c r="AL356" i="2"/>
  <c r="AG356" i="2"/>
  <c r="AB356" i="2"/>
  <c r="W356" i="2"/>
  <c r="R356" i="2"/>
  <c r="M356" i="2"/>
  <c r="H356" i="2"/>
  <c r="AV355" i="2"/>
  <c r="AQ355" i="2"/>
  <c r="AL355" i="2"/>
  <c r="AG355" i="2"/>
  <c r="AB355" i="2"/>
  <c r="W355" i="2"/>
  <c r="R355" i="2"/>
  <c r="M355" i="2"/>
  <c r="H355" i="2"/>
  <c r="AV354" i="2"/>
  <c r="AQ354" i="2"/>
  <c r="AL354" i="2"/>
  <c r="AG354" i="2"/>
  <c r="AB354" i="2"/>
  <c r="W354" i="2"/>
  <c r="R354" i="2"/>
  <c r="M354" i="2"/>
  <c r="H354" i="2"/>
  <c r="AV353" i="2"/>
  <c r="AQ353" i="2"/>
  <c r="AL353" i="2"/>
  <c r="AG353" i="2"/>
  <c r="AB353" i="2"/>
  <c r="W353" i="2"/>
  <c r="R353" i="2"/>
  <c r="M353" i="2"/>
  <c r="H353" i="2"/>
  <c r="AV352" i="2"/>
  <c r="AQ352" i="2"/>
  <c r="AQ364" i="2" s="1"/>
  <c r="AL352" i="2"/>
  <c r="AG352" i="2"/>
  <c r="AB352" i="2"/>
  <c r="W352" i="2"/>
  <c r="R352" i="2"/>
  <c r="M352" i="2"/>
  <c r="H352" i="2"/>
  <c r="AV351" i="2"/>
  <c r="AQ351" i="2"/>
  <c r="AL351" i="2"/>
  <c r="AG351" i="2"/>
  <c r="AB351" i="2"/>
  <c r="W351" i="2"/>
  <c r="R351" i="2"/>
  <c r="M351" i="2"/>
  <c r="H351" i="2"/>
  <c r="H364" i="2" s="1"/>
  <c r="B350" i="2"/>
  <c r="AV348" i="2"/>
  <c r="AQ348" i="2"/>
  <c r="AL348" i="2"/>
  <c r="AG348" i="2"/>
  <c r="AB348" i="2"/>
  <c r="W348" i="2"/>
  <c r="R348" i="2"/>
  <c r="M348" i="2"/>
  <c r="H348" i="2"/>
  <c r="AV347" i="2"/>
  <c r="AQ347" i="2"/>
  <c r="AL347" i="2"/>
  <c r="AG347" i="2"/>
  <c r="AB347" i="2"/>
  <c r="W347" i="2"/>
  <c r="R347" i="2"/>
  <c r="M347" i="2"/>
  <c r="H347" i="2"/>
  <c r="AV346" i="2"/>
  <c r="AQ346" i="2"/>
  <c r="AL346" i="2"/>
  <c r="AG346" i="2"/>
  <c r="AB346" i="2"/>
  <c r="W346" i="2"/>
  <c r="R346" i="2"/>
  <c r="M346" i="2"/>
  <c r="H346" i="2"/>
  <c r="AV345" i="2"/>
  <c r="AQ345" i="2"/>
  <c r="AL345" i="2"/>
  <c r="AG345" i="2"/>
  <c r="AB345" i="2"/>
  <c r="W345" i="2"/>
  <c r="R345" i="2"/>
  <c r="M345" i="2"/>
  <c r="H345" i="2"/>
  <c r="AV344" i="2"/>
  <c r="AQ344" i="2"/>
  <c r="AL344" i="2"/>
  <c r="AG344" i="2"/>
  <c r="AB344" i="2"/>
  <c r="W344" i="2"/>
  <c r="R344" i="2"/>
  <c r="M344" i="2"/>
  <c r="H344" i="2"/>
  <c r="AV343" i="2"/>
  <c r="AQ343" i="2"/>
  <c r="AL343" i="2"/>
  <c r="AG343" i="2"/>
  <c r="AB343" i="2"/>
  <c r="W343" i="2"/>
  <c r="R343" i="2"/>
  <c r="M343" i="2"/>
  <c r="H343" i="2"/>
  <c r="AV342" i="2"/>
  <c r="AQ342" i="2"/>
  <c r="AL342" i="2"/>
  <c r="AG342" i="2"/>
  <c r="AB342" i="2"/>
  <c r="W342" i="2"/>
  <c r="R342" i="2"/>
  <c r="M342" i="2"/>
  <c r="H342" i="2"/>
  <c r="AV341" i="2"/>
  <c r="AQ341" i="2"/>
  <c r="AL341" i="2"/>
  <c r="AG341" i="2"/>
  <c r="AB341" i="2"/>
  <c r="W341" i="2"/>
  <c r="R341" i="2"/>
  <c r="M341" i="2"/>
  <c r="H341" i="2"/>
  <c r="AV340" i="2"/>
  <c r="AQ340" i="2"/>
  <c r="AL340" i="2"/>
  <c r="AG340" i="2"/>
  <c r="AB340" i="2"/>
  <c r="W340" i="2"/>
  <c r="R340" i="2"/>
  <c r="M340" i="2"/>
  <c r="H340" i="2"/>
  <c r="AV339" i="2"/>
  <c r="AQ339" i="2"/>
  <c r="AL339" i="2"/>
  <c r="AG339" i="2"/>
  <c r="AB339" i="2"/>
  <c r="W339" i="2"/>
  <c r="R339" i="2"/>
  <c r="M339" i="2"/>
  <c r="H339" i="2"/>
  <c r="AV338" i="2"/>
  <c r="AQ338" i="2"/>
  <c r="AL338" i="2"/>
  <c r="AL349" i="2" s="1"/>
  <c r="AG338" i="2"/>
  <c r="AB338" i="2"/>
  <c r="W338" i="2"/>
  <c r="R338" i="2"/>
  <c r="M338" i="2"/>
  <c r="H338" i="2"/>
  <c r="AV337" i="2"/>
  <c r="AQ337" i="2"/>
  <c r="AL337" i="2"/>
  <c r="AG337" i="2"/>
  <c r="AB337" i="2"/>
  <c r="AB336" i="2"/>
  <c r="W337" i="2"/>
  <c r="R337" i="2"/>
  <c r="M337" i="2"/>
  <c r="H337" i="2"/>
  <c r="AV336" i="2"/>
  <c r="AQ336" i="2"/>
  <c r="AL336" i="2"/>
  <c r="AG336" i="2"/>
  <c r="W336" i="2"/>
  <c r="R336" i="2"/>
  <c r="M336" i="2"/>
  <c r="H336" i="2"/>
  <c r="B335" i="2"/>
  <c r="AV333" i="2"/>
  <c r="AQ333" i="2"/>
  <c r="AL333" i="2"/>
  <c r="AG333" i="2"/>
  <c r="AB333" i="2"/>
  <c r="W333" i="2"/>
  <c r="R333" i="2"/>
  <c r="M333" i="2"/>
  <c r="H333" i="2"/>
  <c r="AV332" i="2"/>
  <c r="AQ332" i="2"/>
  <c r="AL332" i="2"/>
  <c r="AG332" i="2"/>
  <c r="AB332" i="2"/>
  <c r="W332" i="2"/>
  <c r="R332" i="2"/>
  <c r="M332" i="2"/>
  <c r="H332" i="2"/>
  <c r="AV331" i="2"/>
  <c r="AQ331" i="2"/>
  <c r="AL331" i="2"/>
  <c r="AG331" i="2"/>
  <c r="AB331" i="2"/>
  <c r="W331" i="2"/>
  <c r="R331" i="2"/>
  <c r="M331" i="2"/>
  <c r="H331" i="2"/>
  <c r="AV330" i="2"/>
  <c r="AQ330" i="2"/>
  <c r="AL330" i="2"/>
  <c r="AG330" i="2"/>
  <c r="AB330" i="2"/>
  <c r="W330" i="2"/>
  <c r="R330" i="2"/>
  <c r="M330" i="2"/>
  <c r="H330" i="2"/>
  <c r="AV329" i="2"/>
  <c r="AQ329" i="2"/>
  <c r="AL329" i="2"/>
  <c r="AG329" i="2"/>
  <c r="AB329" i="2"/>
  <c r="W329" i="2"/>
  <c r="R329" i="2"/>
  <c r="M329" i="2"/>
  <c r="H329" i="2"/>
  <c r="AV328" i="2"/>
  <c r="AQ328" i="2"/>
  <c r="AL328" i="2"/>
  <c r="AG328" i="2"/>
  <c r="AB328" i="2"/>
  <c r="W328" i="2"/>
  <c r="R328" i="2"/>
  <c r="M328" i="2"/>
  <c r="H328" i="2"/>
  <c r="AV327" i="2"/>
  <c r="AQ327" i="2"/>
  <c r="AL327" i="2"/>
  <c r="AG327" i="2"/>
  <c r="AB327" i="2"/>
  <c r="W327" i="2"/>
  <c r="R327" i="2"/>
  <c r="M327" i="2"/>
  <c r="H327" i="2"/>
  <c r="AV326" i="2"/>
  <c r="AQ326" i="2"/>
  <c r="AL326" i="2"/>
  <c r="AG326" i="2"/>
  <c r="AB326" i="2"/>
  <c r="W326" i="2"/>
  <c r="R326" i="2"/>
  <c r="M326" i="2"/>
  <c r="H326" i="2"/>
  <c r="AV325" i="2"/>
  <c r="AQ325" i="2"/>
  <c r="AL325" i="2"/>
  <c r="AG325" i="2"/>
  <c r="AB325" i="2"/>
  <c r="W325" i="2"/>
  <c r="R325" i="2"/>
  <c r="M325" i="2"/>
  <c r="H325" i="2"/>
  <c r="AV324" i="2"/>
  <c r="AQ324" i="2"/>
  <c r="AL324" i="2"/>
  <c r="AG324" i="2"/>
  <c r="AB324" i="2"/>
  <c r="W324" i="2"/>
  <c r="R324" i="2"/>
  <c r="M324" i="2"/>
  <c r="H324" i="2"/>
  <c r="AV323" i="2"/>
  <c r="AQ323" i="2"/>
  <c r="AL323" i="2"/>
  <c r="AG323" i="2"/>
  <c r="AB323" i="2"/>
  <c r="W323" i="2"/>
  <c r="R323" i="2"/>
  <c r="M323" i="2"/>
  <c r="H323" i="2"/>
  <c r="AV322" i="2"/>
  <c r="AQ322" i="2"/>
  <c r="AL322" i="2"/>
  <c r="AG322" i="2"/>
  <c r="AG334" i="2" s="1"/>
  <c r="AB322" i="2"/>
  <c r="W322" i="2"/>
  <c r="R322" i="2"/>
  <c r="M322" i="2"/>
  <c r="H322" i="2"/>
  <c r="AV321" i="2"/>
  <c r="AQ321" i="2"/>
  <c r="AL321" i="2"/>
  <c r="AG321" i="2"/>
  <c r="AB321" i="2"/>
  <c r="W321" i="2"/>
  <c r="R321" i="2"/>
  <c r="M321" i="2"/>
  <c r="H321" i="2"/>
  <c r="B320" i="2"/>
  <c r="AV318" i="2"/>
  <c r="AQ318" i="2"/>
  <c r="AL318" i="2"/>
  <c r="AG318" i="2"/>
  <c r="AB318" i="2"/>
  <c r="W318" i="2"/>
  <c r="R318" i="2"/>
  <c r="M318" i="2"/>
  <c r="H318" i="2"/>
  <c r="AV317" i="2"/>
  <c r="AQ317" i="2"/>
  <c r="AL317" i="2"/>
  <c r="AG317" i="2"/>
  <c r="AB317" i="2"/>
  <c r="W317" i="2"/>
  <c r="R317" i="2"/>
  <c r="M317" i="2"/>
  <c r="H317" i="2"/>
  <c r="AV316" i="2"/>
  <c r="AQ316" i="2"/>
  <c r="AL316" i="2"/>
  <c r="AG316" i="2"/>
  <c r="AB316" i="2"/>
  <c r="W316" i="2"/>
  <c r="R316" i="2"/>
  <c r="M316" i="2"/>
  <c r="H316" i="2"/>
  <c r="AV315" i="2"/>
  <c r="AQ315" i="2"/>
  <c r="AL315" i="2"/>
  <c r="AG315" i="2"/>
  <c r="AB315" i="2"/>
  <c r="W315" i="2"/>
  <c r="R315" i="2"/>
  <c r="M315" i="2"/>
  <c r="H315" i="2"/>
  <c r="AV314" i="2"/>
  <c r="AQ314" i="2"/>
  <c r="AL314" i="2"/>
  <c r="AG314" i="2"/>
  <c r="AB314" i="2"/>
  <c r="W314" i="2"/>
  <c r="R314" i="2"/>
  <c r="M314" i="2"/>
  <c r="H314" i="2"/>
  <c r="AV313" i="2"/>
  <c r="AQ313" i="2"/>
  <c r="AL313" i="2"/>
  <c r="AG313" i="2"/>
  <c r="AB313" i="2"/>
  <c r="W313" i="2"/>
  <c r="R313" i="2"/>
  <c r="M313" i="2"/>
  <c r="H313" i="2"/>
  <c r="AV312" i="2"/>
  <c r="AQ312" i="2"/>
  <c r="AL312" i="2"/>
  <c r="AG312" i="2"/>
  <c r="AB312" i="2"/>
  <c r="W312" i="2"/>
  <c r="R312" i="2"/>
  <c r="M312" i="2"/>
  <c r="H312" i="2"/>
  <c r="AV311" i="2"/>
  <c r="AQ311" i="2"/>
  <c r="AL311" i="2"/>
  <c r="AG311" i="2"/>
  <c r="AB311" i="2"/>
  <c r="W311" i="2"/>
  <c r="R311" i="2"/>
  <c r="M311" i="2"/>
  <c r="H311" i="2"/>
  <c r="AV310" i="2"/>
  <c r="AQ310" i="2"/>
  <c r="AL310" i="2"/>
  <c r="AG310" i="2"/>
  <c r="AB310" i="2"/>
  <c r="W310" i="2"/>
  <c r="R310" i="2"/>
  <c r="M310" i="2"/>
  <c r="H310" i="2"/>
  <c r="AV309" i="2"/>
  <c r="AQ309" i="2"/>
  <c r="AL309" i="2"/>
  <c r="AG309" i="2"/>
  <c r="AB309" i="2"/>
  <c r="W309" i="2"/>
  <c r="R309" i="2"/>
  <c r="M309" i="2"/>
  <c r="H309" i="2"/>
  <c r="AV308" i="2"/>
  <c r="AQ308" i="2"/>
  <c r="AL308" i="2"/>
  <c r="AG308" i="2"/>
  <c r="AB308" i="2"/>
  <c r="W308" i="2"/>
  <c r="R308" i="2"/>
  <c r="R319" i="2" s="1"/>
  <c r="M308" i="2"/>
  <c r="H308" i="2"/>
  <c r="AV307" i="2"/>
  <c r="AQ307" i="2"/>
  <c r="AL307" i="2"/>
  <c r="AG307" i="2"/>
  <c r="AB307" i="2"/>
  <c r="W307" i="2"/>
  <c r="R307" i="2"/>
  <c r="M307" i="2"/>
  <c r="H307" i="2"/>
  <c r="H306" i="2"/>
  <c r="AV306" i="2"/>
  <c r="AQ306" i="2"/>
  <c r="AL306" i="2"/>
  <c r="AG306" i="2"/>
  <c r="AB306" i="2"/>
  <c r="W306" i="2"/>
  <c r="R306" i="2"/>
  <c r="M306" i="2"/>
  <c r="M319" i="2" s="1"/>
  <c r="B305" i="2"/>
  <c r="AV303" i="2"/>
  <c r="AQ303" i="2"/>
  <c r="AL303" i="2"/>
  <c r="AG303" i="2"/>
  <c r="AB303" i="2"/>
  <c r="W303" i="2"/>
  <c r="R303" i="2"/>
  <c r="M303" i="2"/>
  <c r="H303" i="2"/>
  <c r="AV302" i="2"/>
  <c r="AQ302" i="2"/>
  <c r="AL302" i="2"/>
  <c r="AG302" i="2"/>
  <c r="AB302" i="2"/>
  <c r="W302" i="2"/>
  <c r="R302" i="2"/>
  <c r="M302" i="2"/>
  <c r="H302" i="2"/>
  <c r="AV301" i="2"/>
  <c r="AQ301" i="2"/>
  <c r="AL301" i="2"/>
  <c r="AG301" i="2"/>
  <c r="AB301" i="2"/>
  <c r="W301" i="2"/>
  <c r="R301" i="2"/>
  <c r="M301" i="2"/>
  <c r="H301" i="2"/>
  <c r="AV300" i="2"/>
  <c r="AQ300" i="2"/>
  <c r="AL300" i="2"/>
  <c r="AG300" i="2"/>
  <c r="AB300" i="2"/>
  <c r="W300" i="2"/>
  <c r="R300" i="2"/>
  <c r="M300" i="2"/>
  <c r="H300" i="2"/>
  <c r="AV299" i="2"/>
  <c r="AQ299" i="2"/>
  <c r="AL299" i="2"/>
  <c r="AG299" i="2"/>
  <c r="AB299" i="2"/>
  <c r="W299" i="2"/>
  <c r="R299" i="2"/>
  <c r="M299" i="2"/>
  <c r="H299" i="2"/>
  <c r="AV298" i="2"/>
  <c r="AQ298" i="2"/>
  <c r="AL298" i="2"/>
  <c r="AG298" i="2"/>
  <c r="AB298" i="2"/>
  <c r="W298" i="2"/>
  <c r="R298" i="2"/>
  <c r="M298" i="2"/>
  <c r="H298" i="2"/>
  <c r="AV297" i="2"/>
  <c r="AQ297" i="2"/>
  <c r="AL297" i="2"/>
  <c r="AG297" i="2"/>
  <c r="AB297" i="2"/>
  <c r="W297" i="2"/>
  <c r="R297" i="2"/>
  <c r="M297" i="2"/>
  <c r="H297" i="2"/>
  <c r="AV296" i="2"/>
  <c r="AQ296" i="2"/>
  <c r="AL296" i="2"/>
  <c r="AG296" i="2"/>
  <c r="AB296" i="2"/>
  <c r="W296" i="2"/>
  <c r="R296" i="2"/>
  <c r="M296" i="2"/>
  <c r="H296" i="2"/>
  <c r="AV295" i="2"/>
  <c r="AQ295" i="2"/>
  <c r="AL295" i="2"/>
  <c r="AG295" i="2"/>
  <c r="AB295" i="2"/>
  <c r="W295" i="2"/>
  <c r="R295" i="2"/>
  <c r="M295" i="2"/>
  <c r="H295" i="2"/>
  <c r="AV294" i="2"/>
  <c r="AQ294" i="2"/>
  <c r="AL294" i="2"/>
  <c r="AG294" i="2"/>
  <c r="AB294" i="2"/>
  <c r="W294" i="2"/>
  <c r="R294" i="2"/>
  <c r="M294" i="2"/>
  <c r="M304" i="2" s="1"/>
  <c r="H294" i="2"/>
  <c r="AV293" i="2"/>
  <c r="AQ293" i="2"/>
  <c r="AL293" i="2"/>
  <c r="AG293" i="2"/>
  <c r="AB293" i="2"/>
  <c r="W293" i="2"/>
  <c r="R293" i="2"/>
  <c r="M293" i="2"/>
  <c r="H293" i="2"/>
  <c r="AV292" i="2"/>
  <c r="AQ292" i="2"/>
  <c r="AL292" i="2"/>
  <c r="AL291" i="2"/>
  <c r="AG292" i="2"/>
  <c r="AB292" i="2"/>
  <c r="W292" i="2"/>
  <c r="R292" i="2"/>
  <c r="M292" i="2"/>
  <c r="H292" i="2"/>
  <c r="AV291" i="2"/>
  <c r="AQ291" i="2"/>
  <c r="AG291" i="2"/>
  <c r="AB291" i="2"/>
  <c r="W291" i="2"/>
  <c r="R291" i="2"/>
  <c r="M291" i="2"/>
  <c r="H291" i="2"/>
  <c r="B290" i="2"/>
  <c r="AV288" i="2"/>
  <c r="AQ288" i="2"/>
  <c r="AL288" i="2"/>
  <c r="AG288" i="2"/>
  <c r="AB288" i="2"/>
  <c r="W288" i="2"/>
  <c r="R288" i="2"/>
  <c r="M288" i="2"/>
  <c r="H288" i="2"/>
  <c r="AV287" i="2"/>
  <c r="AQ287" i="2"/>
  <c r="AL287" i="2"/>
  <c r="AG287" i="2"/>
  <c r="AB287" i="2"/>
  <c r="W287" i="2"/>
  <c r="R287" i="2"/>
  <c r="M287" i="2"/>
  <c r="H287" i="2"/>
  <c r="AV286" i="2"/>
  <c r="AQ286" i="2"/>
  <c r="AL286" i="2"/>
  <c r="AG286" i="2"/>
  <c r="AB286" i="2"/>
  <c r="W286" i="2"/>
  <c r="R286" i="2"/>
  <c r="M286" i="2"/>
  <c r="H286" i="2"/>
  <c r="AV285" i="2"/>
  <c r="AQ285" i="2"/>
  <c r="AL285" i="2"/>
  <c r="AG285" i="2"/>
  <c r="AB285" i="2"/>
  <c r="W285" i="2"/>
  <c r="R285" i="2"/>
  <c r="M285" i="2"/>
  <c r="H285" i="2"/>
  <c r="AV284" i="2"/>
  <c r="AQ284" i="2"/>
  <c r="AL284" i="2"/>
  <c r="AG284" i="2"/>
  <c r="AB284" i="2"/>
  <c r="W284" i="2"/>
  <c r="R284" i="2"/>
  <c r="M284" i="2"/>
  <c r="H284" i="2"/>
  <c r="AV283" i="2"/>
  <c r="AQ283" i="2"/>
  <c r="AL283" i="2"/>
  <c r="AG283" i="2"/>
  <c r="AB283" i="2"/>
  <c r="W283" i="2"/>
  <c r="R283" i="2"/>
  <c r="M283" i="2"/>
  <c r="H283" i="2"/>
  <c r="AV282" i="2"/>
  <c r="AQ282" i="2"/>
  <c r="AL282" i="2"/>
  <c r="AG282" i="2"/>
  <c r="AB282" i="2"/>
  <c r="W282" i="2"/>
  <c r="R282" i="2"/>
  <c r="M282" i="2"/>
  <c r="H282" i="2"/>
  <c r="AV281" i="2"/>
  <c r="AQ281" i="2"/>
  <c r="AL281" i="2"/>
  <c r="AG281" i="2"/>
  <c r="AB281" i="2"/>
  <c r="W281" i="2"/>
  <c r="R281" i="2"/>
  <c r="M281" i="2"/>
  <c r="H281" i="2"/>
  <c r="AV280" i="2"/>
  <c r="AQ280" i="2"/>
  <c r="AL280" i="2"/>
  <c r="AG280" i="2"/>
  <c r="AB280" i="2"/>
  <c r="W280" i="2"/>
  <c r="R280" i="2"/>
  <c r="M280" i="2"/>
  <c r="H280" i="2"/>
  <c r="AV279" i="2"/>
  <c r="AQ279" i="2"/>
  <c r="AL279" i="2"/>
  <c r="AG279" i="2"/>
  <c r="AB279" i="2"/>
  <c r="W279" i="2"/>
  <c r="R279" i="2"/>
  <c r="M279" i="2"/>
  <c r="H279" i="2"/>
  <c r="AV278" i="2"/>
  <c r="AQ278" i="2"/>
  <c r="AL278" i="2"/>
  <c r="AG278" i="2"/>
  <c r="AB278" i="2"/>
  <c r="W278" i="2"/>
  <c r="R278" i="2"/>
  <c r="M278" i="2"/>
  <c r="H278" i="2"/>
  <c r="AV277" i="2"/>
  <c r="AQ277" i="2"/>
  <c r="AL277" i="2"/>
  <c r="AG277" i="2"/>
  <c r="AB277" i="2"/>
  <c r="W277" i="2"/>
  <c r="R277" i="2"/>
  <c r="M277" i="2"/>
  <c r="H277" i="2"/>
  <c r="AV276" i="2"/>
  <c r="AQ276" i="2"/>
  <c r="AL276" i="2"/>
  <c r="AG276" i="2"/>
  <c r="AB276" i="2"/>
  <c r="W276" i="2"/>
  <c r="R276" i="2"/>
  <c r="M276" i="2"/>
  <c r="H276" i="2"/>
  <c r="B275" i="2"/>
  <c r="AV273" i="2"/>
  <c r="AQ273" i="2"/>
  <c r="AL273" i="2"/>
  <c r="AG273" i="2"/>
  <c r="AB273" i="2"/>
  <c r="W273" i="2"/>
  <c r="R273" i="2"/>
  <c r="M273" i="2"/>
  <c r="H273" i="2"/>
  <c r="AV272" i="2"/>
  <c r="AQ272" i="2"/>
  <c r="AL272" i="2"/>
  <c r="AG272" i="2"/>
  <c r="AB272" i="2"/>
  <c r="W272" i="2"/>
  <c r="R272" i="2"/>
  <c r="M272" i="2"/>
  <c r="H272" i="2"/>
  <c r="AV271" i="2"/>
  <c r="AQ271" i="2"/>
  <c r="AL271" i="2"/>
  <c r="AG271" i="2"/>
  <c r="AB271" i="2"/>
  <c r="W271" i="2"/>
  <c r="R271" i="2"/>
  <c r="M271" i="2"/>
  <c r="H271" i="2"/>
  <c r="AV270" i="2"/>
  <c r="AQ270" i="2"/>
  <c r="AL270" i="2"/>
  <c r="AG270" i="2"/>
  <c r="AB270" i="2"/>
  <c r="W270" i="2"/>
  <c r="R270" i="2"/>
  <c r="M270" i="2"/>
  <c r="H270" i="2"/>
  <c r="AV269" i="2"/>
  <c r="AQ269" i="2"/>
  <c r="AL269" i="2"/>
  <c r="AG269" i="2"/>
  <c r="AB269" i="2"/>
  <c r="W269" i="2"/>
  <c r="R269" i="2"/>
  <c r="M269" i="2"/>
  <c r="H269" i="2"/>
  <c r="AV268" i="2"/>
  <c r="AQ268" i="2"/>
  <c r="AL268" i="2"/>
  <c r="AG268" i="2"/>
  <c r="AB268" i="2"/>
  <c r="W268" i="2"/>
  <c r="R268" i="2"/>
  <c r="M268" i="2"/>
  <c r="H268" i="2"/>
  <c r="AV267" i="2"/>
  <c r="AQ267" i="2"/>
  <c r="AL267" i="2"/>
  <c r="AG267" i="2"/>
  <c r="AB267" i="2"/>
  <c r="W267" i="2"/>
  <c r="R267" i="2"/>
  <c r="M267" i="2"/>
  <c r="H267" i="2"/>
  <c r="AV266" i="2"/>
  <c r="AQ266" i="2"/>
  <c r="AL266" i="2"/>
  <c r="AG266" i="2"/>
  <c r="AB266" i="2"/>
  <c r="W266" i="2"/>
  <c r="R266" i="2"/>
  <c r="M266" i="2"/>
  <c r="H266" i="2"/>
  <c r="AV265" i="2"/>
  <c r="AQ265" i="2"/>
  <c r="AL265" i="2"/>
  <c r="AG265" i="2"/>
  <c r="AB265" i="2"/>
  <c r="W265" i="2"/>
  <c r="R265" i="2"/>
  <c r="M265" i="2"/>
  <c r="H265" i="2"/>
  <c r="AV264" i="2"/>
  <c r="AQ264" i="2"/>
  <c r="AL264" i="2"/>
  <c r="AG264" i="2"/>
  <c r="AB264" i="2"/>
  <c r="W264" i="2"/>
  <c r="R264" i="2"/>
  <c r="M264" i="2"/>
  <c r="H264" i="2"/>
  <c r="AV263" i="2"/>
  <c r="AQ263" i="2"/>
  <c r="AL263" i="2"/>
  <c r="AG263" i="2"/>
  <c r="AB263" i="2"/>
  <c r="W263" i="2"/>
  <c r="R263" i="2"/>
  <c r="M263" i="2"/>
  <c r="H263" i="2"/>
  <c r="AV262" i="2"/>
  <c r="AQ262" i="2"/>
  <c r="AL262" i="2"/>
  <c r="AG262" i="2"/>
  <c r="AB262" i="2"/>
  <c r="W262" i="2"/>
  <c r="R262" i="2"/>
  <c r="M262" i="2"/>
  <c r="H262" i="2"/>
  <c r="AV261" i="2"/>
  <c r="AQ261" i="2"/>
  <c r="AL261" i="2"/>
  <c r="AG261" i="2"/>
  <c r="AB261" i="2"/>
  <c r="W261" i="2"/>
  <c r="R261" i="2"/>
  <c r="M261" i="2"/>
  <c r="H261" i="2"/>
  <c r="B260" i="2"/>
  <c r="AV258" i="2"/>
  <c r="AQ258" i="2"/>
  <c r="AL258" i="2"/>
  <c r="AG258" i="2"/>
  <c r="AB258" i="2"/>
  <c r="W258" i="2"/>
  <c r="R258" i="2"/>
  <c r="M258" i="2"/>
  <c r="H258" i="2"/>
  <c r="AV257" i="2"/>
  <c r="AQ257" i="2"/>
  <c r="AL257" i="2"/>
  <c r="AG257" i="2"/>
  <c r="AB257" i="2"/>
  <c r="W257" i="2"/>
  <c r="R257" i="2"/>
  <c r="M257" i="2"/>
  <c r="H257" i="2"/>
  <c r="AV256" i="2"/>
  <c r="AQ256" i="2"/>
  <c r="AL256" i="2"/>
  <c r="AG256" i="2"/>
  <c r="AB256" i="2"/>
  <c r="W256" i="2"/>
  <c r="R256" i="2"/>
  <c r="M256" i="2"/>
  <c r="H256" i="2"/>
  <c r="AV255" i="2"/>
  <c r="AQ255" i="2"/>
  <c r="AL255" i="2"/>
  <c r="AG255" i="2"/>
  <c r="AB255" i="2"/>
  <c r="W255" i="2"/>
  <c r="R255" i="2"/>
  <c r="M255" i="2"/>
  <c r="H255" i="2"/>
  <c r="AV254" i="2"/>
  <c r="AQ254" i="2"/>
  <c r="AL254" i="2"/>
  <c r="AG254" i="2"/>
  <c r="AB254" i="2"/>
  <c r="W254" i="2"/>
  <c r="R254" i="2"/>
  <c r="M254" i="2"/>
  <c r="H254" i="2"/>
  <c r="AV253" i="2"/>
  <c r="AQ253" i="2"/>
  <c r="AL253" i="2"/>
  <c r="AG253" i="2"/>
  <c r="AB253" i="2"/>
  <c r="W253" i="2"/>
  <c r="R253" i="2"/>
  <c r="M253" i="2"/>
  <c r="H253" i="2"/>
  <c r="AV252" i="2"/>
  <c r="AQ252" i="2"/>
  <c r="AL252" i="2"/>
  <c r="AG252" i="2"/>
  <c r="AB252" i="2"/>
  <c r="W252" i="2"/>
  <c r="R252" i="2"/>
  <c r="M252" i="2"/>
  <c r="H252" i="2"/>
  <c r="AV251" i="2"/>
  <c r="AQ251" i="2"/>
  <c r="AL251" i="2"/>
  <c r="AG251" i="2"/>
  <c r="AB251" i="2"/>
  <c r="W251" i="2"/>
  <c r="R251" i="2"/>
  <c r="M251" i="2"/>
  <c r="H251" i="2"/>
  <c r="AV250" i="2"/>
  <c r="AQ250" i="2"/>
  <c r="AL250" i="2"/>
  <c r="AG250" i="2"/>
  <c r="AB250" i="2"/>
  <c r="W250" i="2"/>
  <c r="R250" i="2"/>
  <c r="M250" i="2"/>
  <c r="H250" i="2"/>
  <c r="AV249" i="2"/>
  <c r="AQ249" i="2"/>
  <c r="AL249" i="2"/>
  <c r="AG249" i="2"/>
  <c r="AB249" i="2"/>
  <c r="W249" i="2"/>
  <c r="R249" i="2"/>
  <c r="M249" i="2"/>
  <c r="H249" i="2"/>
  <c r="AV248" i="2"/>
  <c r="AQ248" i="2"/>
  <c r="AL248" i="2"/>
  <c r="AG248" i="2"/>
  <c r="AB248" i="2"/>
  <c r="W248" i="2"/>
  <c r="R248" i="2"/>
  <c r="M248" i="2"/>
  <c r="H248" i="2"/>
  <c r="AV247" i="2"/>
  <c r="AV246" i="2"/>
  <c r="AQ247" i="2"/>
  <c r="AL247" i="2"/>
  <c r="AG247" i="2"/>
  <c r="AB247" i="2"/>
  <c r="W247" i="2"/>
  <c r="R247" i="2"/>
  <c r="M247" i="2"/>
  <c r="H247" i="2"/>
  <c r="AQ246" i="2"/>
  <c r="AL246" i="2"/>
  <c r="AG246" i="2"/>
  <c r="AB246" i="2"/>
  <c r="W246" i="2"/>
  <c r="R246" i="2"/>
  <c r="M246" i="2"/>
  <c r="H246" i="2"/>
  <c r="B245" i="2"/>
  <c r="AV243" i="2"/>
  <c r="AQ243" i="2"/>
  <c r="AL243" i="2"/>
  <c r="AG243" i="2"/>
  <c r="AB243" i="2"/>
  <c r="W243" i="2"/>
  <c r="R243" i="2"/>
  <c r="M243" i="2"/>
  <c r="H243" i="2"/>
  <c r="AV242" i="2"/>
  <c r="AQ242" i="2"/>
  <c r="AL242" i="2"/>
  <c r="AG242" i="2"/>
  <c r="AB242" i="2"/>
  <c r="W242" i="2"/>
  <c r="R242" i="2"/>
  <c r="M242" i="2"/>
  <c r="H242" i="2"/>
  <c r="AV241" i="2"/>
  <c r="AQ241" i="2"/>
  <c r="AL241" i="2"/>
  <c r="AG241" i="2"/>
  <c r="AB241" i="2"/>
  <c r="W241" i="2"/>
  <c r="R241" i="2"/>
  <c r="M241" i="2"/>
  <c r="H241" i="2"/>
  <c r="AV240" i="2"/>
  <c r="AQ240" i="2"/>
  <c r="AL240" i="2"/>
  <c r="AG240" i="2"/>
  <c r="AB240" i="2"/>
  <c r="W240" i="2"/>
  <c r="R240" i="2"/>
  <c r="M240" i="2"/>
  <c r="H240" i="2"/>
  <c r="AV239" i="2"/>
  <c r="AQ239" i="2"/>
  <c r="AL239" i="2"/>
  <c r="AG239" i="2"/>
  <c r="AB239" i="2"/>
  <c r="W239" i="2"/>
  <c r="R239" i="2"/>
  <c r="M239" i="2"/>
  <c r="H239" i="2"/>
  <c r="AV238" i="2"/>
  <c r="AQ238" i="2"/>
  <c r="AL238" i="2"/>
  <c r="AG238" i="2"/>
  <c r="AB238" i="2"/>
  <c r="W238" i="2"/>
  <c r="R238" i="2"/>
  <c r="M238" i="2"/>
  <c r="H238" i="2"/>
  <c r="AV237" i="2"/>
  <c r="AQ237" i="2"/>
  <c r="AL237" i="2"/>
  <c r="AG237" i="2"/>
  <c r="AB237" i="2"/>
  <c r="W237" i="2"/>
  <c r="R237" i="2"/>
  <c r="M237" i="2"/>
  <c r="H237" i="2"/>
  <c r="AV236" i="2"/>
  <c r="AQ236" i="2"/>
  <c r="AL236" i="2"/>
  <c r="AG236" i="2"/>
  <c r="AB236" i="2"/>
  <c r="W236" i="2"/>
  <c r="R236" i="2"/>
  <c r="M236" i="2"/>
  <c r="H236" i="2"/>
  <c r="AV235" i="2"/>
  <c r="AQ235" i="2"/>
  <c r="AL235" i="2"/>
  <c r="AG235" i="2"/>
  <c r="AB235" i="2"/>
  <c r="W235" i="2"/>
  <c r="R235" i="2"/>
  <c r="M235" i="2"/>
  <c r="H235" i="2"/>
  <c r="AV234" i="2"/>
  <c r="AQ234" i="2"/>
  <c r="AL234" i="2"/>
  <c r="AG234" i="2"/>
  <c r="AB234" i="2"/>
  <c r="W234" i="2"/>
  <c r="R234" i="2"/>
  <c r="M234" i="2"/>
  <c r="H234" i="2"/>
  <c r="AV233" i="2"/>
  <c r="AQ233" i="2"/>
  <c r="AL233" i="2"/>
  <c r="AG233" i="2"/>
  <c r="AB233" i="2"/>
  <c r="W233" i="2"/>
  <c r="R233" i="2"/>
  <c r="M233" i="2"/>
  <c r="H233" i="2"/>
  <c r="AV232" i="2"/>
  <c r="AQ232" i="2"/>
  <c r="AL232" i="2"/>
  <c r="AG232" i="2"/>
  <c r="AB232" i="2"/>
  <c r="W232" i="2"/>
  <c r="R232" i="2"/>
  <c r="M232" i="2"/>
  <c r="H232" i="2"/>
  <c r="AV231" i="2"/>
  <c r="AQ231" i="2"/>
  <c r="AL231" i="2"/>
  <c r="AG231" i="2"/>
  <c r="AB231" i="2"/>
  <c r="W231" i="2"/>
  <c r="R231" i="2"/>
  <c r="M231" i="2"/>
  <c r="H231" i="2"/>
  <c r="B230" i="2"/>
  <c r="AV228" i="2"/>
  <c r="AQ228" i="2"/>
  <c r="AL228" i="2"/>
  <c r="AG228" i="2"/>
  <c r="AB228" i="2"/>
  <c r="W228" i="2"/>
  <c r="R228" i="2"/>
  <c r="M228" i="2"/>
  <c r="H228" i="2"/>
  <c r="AV227" i="2"/>
  <c r="AQ227" i="2"/>
  <c r="AL227" i="2"/>
  <c r="AG227" i="2"/>
  <c r="AB227" i="2"/>
  <c r="W227" i="2"/>
  <c r="R227" i="2"/>
  <c r="M227" i="2"/>
  <c r="H227" i="2"/>
  <c r="AV226" i="2"/>
  <c r="AQ226" i="2"/>
  <c r="AL226" i="2"/>
  <c r="AG226" i="2"/>
  <c r="AB226" i="2"/>
  <c r="W226" i="2"/>
  <c r="R226" i="2"/>
  <c r="M226" i="2"/>
  <c r="H226" i="2"/>
  <c r="AV225" i="2"/>
  <c r="AQ225" i="2"/>
  <c r="AL225" i="2"/>
  <c r="AG225" i="2"/>
  <c r="AB225" i="2"/>
  <c r="W225" i="2"/>
  <c r="R225" i="2"/>
  <c r="M225" i="2"/>
  <c r="H225" i="2"/>
  <c r="AV224" i="2"/>
  <c r="AQ224" i="2"/>
  <c r="AL224" i="2"/>
  <c r="AG224" i="2"/>
  <c r="AB224" i="2"/>
  <c r="W224" i="2"/>
  <c r="R224" i="2"/>
  <c r="M224" i="2"/>
  <c r="H224" i="2"/>
  <c r="AV223" i="2"/>
  <c r="AQ223" i="2"/>
  <c r="AL223" i="2"/>
  <c r="AG223" i="2"/>
  <c r="AB223" i="2"/>
  <c r="W223" i="2"/>
  <c r="R223" i="2"/>
  <c r="M223" i="2"/>
  <c r="H223" i="2"/>
  <c r="AV222" i="2"/>
  <c r="AQ222" i="2"/>
  <c r="AL222" i="2"/>
  <c r="AG222" i="2"/>
  <c r="AB222" i="2"/>
  <c r="W222" i="2"/>
  <c r="R222" i="2"/>
  <c r="M222" i="2"/>
  <c r="H222" i="2"/>
  <c r="AV221" i="2"/>
  <c r="AQ221" i="2"/>
  <c r="AL221" i="2"/>
  <c r="AG221" i="2"/>
  <c r="AB221" i="2"/>
  <c r="W221" i="2"/>
  <c r="R221" i="2"/>
  <c r="M221" i="2"/>
  <c r="H221" i="2"/>
  <c r="AV220" i="2"/>
  <c r="AQ220" i="2"/>
  <c r="AL220" i="2"/>
  <c r="AG220" i="2"/>
  <c r="AB220" i="2"/>
  <c r="W220" i="2"/>
  <c r="R220" i="2"/>
  <c r="M220" i="2"/>
  <c r="H220" i="2"/>
  <c r="AV219" i="2"/>
  <c r="AQ219" i="2"/>
  <c r="AL219" i="2"/>
  <c r="AG219" i="2"/>
  <c r="AB219" i="2"/>
  <c r="W219" i="2"/>
  <c r="R219" i="2"/>
  <c r="M219" i="2"/>
  <c r="H219" i="2"/>
  <c r="AV218" i="2"/>
  <c r="AQ218" i="2"/>
  <c r="AL218" i="2"/>
  <c r="AG218" i="2"/>
  <c r="AB218" i="2"/>
  <c r="W218" i="2"/>
  <c r="R218" i="2"/>
  <c r="M218" i="2"/>
  <c r="H218" i="2"/>
  <c r="AV217" i="2"/>
  <c r="AQ217" i="2"/>
  <c r="AL217" i="2"/>
  <c r="AG217" i="2"/>
  <c r="AB217" i="2"/>
  <c r="AB216" i="2"/>
  <c r="W217" i="2"/>
  <c r="R217" i="2"/>
  <c r="M217" i="2"/>
  <c r="H217" i="2"/>
  <c r="AV216" i="2"/>
  <c r="AQ216" i="2"/>
  <c r="AL216" i="2"/>
  <c r="AG216" i="2"/>
  <c r="W216" i="2"/>
  <c r="R216" i="2"/>
  <c r="M216" i="2"/>
  <c r="H216" i="2"/>
  <c r="B215" i="2"/>
  <c r="AV213" i="2"/>
  <c r="AQ213" i="2"/>
  <c r="AL213" i="2"/>
  <c r="AG213" i="2"/>
  <c r="AB213" i="2"/>
  <c r="CH31" i="10" s="1"/>
  <c r="W213" i="2"/>
  <c r="R213" i="2"/>
  <c r="M213" i="2"/>
  <c r="H213" i="2"/>
  <c r="AV212" i="2"/>
  <c r="AQ212" i="2"/>
  <c r="AL212" i="2"/>
  <c r="AG212" i="2"/>
  <c r="AB212" i="2"/>
  <c r="W212" i="2"/>
  <c r="R212" i="2"/>
  <c r="M212" i="2"/>
  <c r="H212" i="2"/>
  <c r="AV211" i="2"/>
  <c r="AQ211" i="2"/>
  <c r="AL211" i="2"/>
  <c r="AG211" i="2"/>
  <c r="AB211" i="2"/>
  <c r="W211" i="2"/>
  <c r="R211" i="2"/>
  <c r="M211" i="2"/>
  <c r="H211" i="2"/>
  <c r="AV210" i="2"/>
  <c r="AQ210" i="2"/>
  <c r="AL210" i="2"/>
  <c r="AG210" i="2"/>
  <c r="CJ28" i="10" s="1"/>
  <c r="AB210" i="2"/>
  <c r="W210" i="2"/>
  <c r="R210" i="2"/>
  <c r="M210" i="2"/>
  <c r="H210" i="2"/>
  <c r="AV209" i="2"/>
  <c r="AQ209" i="2"/>
  <c r="AL209" i="2"/>
  <c r="AG209" i="2"/>
  <c r="AB209" i="2"/>
  <c r="W209" i="2"/>
  <c r="R209" i="2"/>
  <c r="M209" i="2"/>
  <c r="H209" i="2"/>
  <c r="AV208" i="2"/>
  <c r="AQ208" i="2"/>
  <c r="AL208" i="2"/>
  <c r="AG208" i="2"/>
  <c r="AB208" i="2"/>
  <c r="W208" i="2"/>
  <c r="R208" i="2"/>
  <c r="M208" i="2"/>
  <c r="H208" i="2"/>
  <c r="AV207" i="2"/>
  <c r="AQ207" i="2"/>
  <c r="AL207" i="2"/>
  <c r="AG207" i="2"/>
  <c r="AB207" i="2"/>
  <c r="W207" i="2"/>
  <c r="R207" i="2"/>
  <c r="M207" i="2"/>
  <c r="H207" i="2"/>
  <c r="AV206" i="2"/>
  <c r="AQ206" i="2"/>
  <c r="AL206" i="2"/>
  <c r="AG206" i="2"/>
  <c r="AB206" i="2"/>
  <c r="W206" i="2"/>
  <c r="R206" i="2"/>
  <c r="M206" i="2"/>
  <c r="H206" i="2"/>
  <c r="AV205" i="2"/>
  <c r="AQ205" i="2"/>
  <c r="AL205" i="2"/>
  <c r="AG205" i="2"/>
  <c r="AB205" i="2"/>
  <c r="W205" i="2"/>
  <c r="R205" i="2"/>
  <c r="M205" i="2"/>
  <c r="H205" i="2"/>
  <c r="AV204" i="2"/>
  <c r="AQ204" i="2"/>
  <c r="AL204" i="2"/>
  <c r="AG204" i="2"/>
  <c r="AB204" i="2"/>
  <c r="W204" i="2"/>
  <c r="R204" i="2"/>
  <c r="M204" i="2"/>
  <c r="H204" i="2"/>
  <c r="AV203" i="2"/>
  <c r="AQ203" i="2"/>
  <c r="AL203" i="2"/>
  <c r="AG203" i="2"/>
  <c r="AB203" i="2"/>
  <c r="W203" i="2"/>
  <c r="R203" i="2"/>
  <c r="M203" i="2"/>
  <c r="H203" i="2"/>
  <c r="AV202" i="2"/>
  <c r="AQ202" i="2"/>
  <c r="AL202" i="2"/>
  <c r="AG202" i="2"/>
  <c r="CH20" i="10" s="1"/>
  <c r="AB202" i="2"/>
  <c r="W202" i="2"/>
  <c r="R202" i="2"/>
  <c r="M202" i="2"/>
  <c r="H202" i="2"/>
  <c r="AV201" i="2"/>
  <c r="AQ201" i="2"/>
  <c r="AL201" i="2"/>
  <c r="AG201" i="2"/>
  <c r="AB201" i="2"/>
  <c r="W201" i="2"/>
  <c r="R201" i="2"/>
  <c r="M201" i="2"/>
  <c r="H201" i="2"/>
  <c r="B200" i="2"/>
  <c r="AV198" i="2"/>
  <c r="AQ198" i="2"/>
  <c r="AL198" i="2"/>
  <c r="AG198" i="2"/>
  <c r="AB198" i="2"/>
  <c r="W198" i="2"/>
  <c r="R198" i="2"/>
  <c r="M198" i="2"/>
  <c r="H198" i="2"/>
  <c r="AV197" i="2"/>
  <c r="AQ197" i="2"/>
  <c r="AL197" i="2"/>
  <c r="AG197" i="2"/>
  <c r="AB197" i="2"/>
  <c r="W197" i="2"/>
  <c r="R197" i="2"/>
  <c r="M197" i="2"/>
  <c r="H197" i="2"/>
  <c r="AV196" i="2"/>
  <c r="AQ196" i="2"/>
  <c r="AL196" i="2"/>
  <c r="AG196" i="2"/>
  <c r="AB196" i="2"/>
  <c r="W196" i="2"/>
  <c r="R196" i="2"/>
  <c r="M196" i="2"/>
  <c r="H196" i="2"/>
  <c r="AV195" i="2"/>
  <c r="AQ195" i="2"/>
  <c r="AL195" i="2"/>
  <c r="AG195" i="2"/>
  <c r="AB195" i="2"/>
  <c r="W195" i="2"/>
  <c r="R195" i="2"/>
  <c r="M195" i="2"/>
  <c r="H195" i="2"/>
  <c r="AV194" i="2"/>
  <c r="AQ194" i="2"/>
  <c r="AL194" i="2"/>
  <c r="AG194" i="2"/>
  <c r="AB194" i="2"/>
  <c r="W194" i="2"/>
  <c r="R194" i="2"/>
  <c r="M194" i="2"/>
  <c r="H194" i="2"/>
  <c r="AV193" i="2"/>
  <c r="AQ193" i="2"/>
  <c r="AL193" i="2"/>
  <c r="AG193" i="2"/>
  <c r="CD26" i="10" s="1"/>
  <c r="AB193" i="2"/>
  <c r="W193" i="2"/>
  <c r="R193" i="2"/>
  <c r="M193" i="2"/>
  <c r="H193" i="2"/>
  <c r="AV192" i="2"/>
  <c r="AQ192" i="2"/>
  <c r="AL192" i="2"/>
  <c r="AG192" i="2"/>
  <c r="AB192" i="2"/>
  <c r="CC25" i="10" s="1"/>
  <c r="W192" i="2"/>
  <c r="R192" i="2"/>
  <c r="M192" i="2"/>
  <c r="H192" i="2"/>
  <c r="AV191" i="2"/>
  <c r="AQ191" i="2"/>
  <c r="AL191" i="2"/>
  <c r="AG191" i="2"/>
  <c r="AB191" i="2"/>
  <c r="W191" i="2"/>
  <c r="R191" i="2"/>
  <c r="M191" i="2"/>
  <c r="H191" i="2"/>
  <c r="AV190" i="2"/>
  <c r="AQ190" i="2"/>
  <c r="AL190" i="2"/>
  <c r="AG190" i="2"/>
  <c r="AB190" i="2"/>
  <c r="W190" i="2"/>
  <c r="R190" i="2"/>
  <c r="M190" i="2"/>
  <c r="H190" i="2"/>
  <c r="AV189" i="2"/>
  <c r="AQ189" i="2"/>
  <c r="AL189" i="2"/>
  <c r="AG189" i="2"/>
  <c r="AB189" i="2"/>
  <c r="W189" i="2"/>
  <c r="R189" i="2"/>
  <c r="M189" i="2"/>
  <c r="H189" i="2"/>
  <c r="AV188" i="2"/>
  <c r="AQ188" i="2"/>
  <c r="AL188" i="2"/>
  <c r="AG188" i="2"/>
  <c r="AB188" i="2"/>
  <c r="W188" i="2"/>
  <c r="R188" i="2"/>
  <c r="M188" i="2"/>
  <c r="H188" i="2"/>
  <c r="AV187" i="2"/>
  <c r="AV186" i="2"/>
  <c r="AQ187" i="2"/>
  <c r="AL187" i="2"/>
  <c r="AG187" i="2"/>
  <c r="AB187" i="2"/>
  <c r="W187" i="2"/>
  <c r="R187" i="2"/>
  <c r="M187" i="2"/>
  <c r="H187" i="2"/>
  <c r="H186" i="2"/>
  <c r="AQ186" i="2"/>
  <c r="AL186" i="2"/>
  <c r="AG186" i="2"/>
  <c r="AB186" i="2"/>
  <c r="W186" i="2"/>
  <c r="R186" i="2"/>
  <c r="M186" i="2"/>
  <c r="M199" i="2" s="1"/>
  <c r="B185" i="2"/>
  <c r="AV183" i="2"/>
  <c r="AQ183" i="2"/>
  <c r="AL183" i="2"/>
  <c r="AG183" i="2"/>
  <c r="BW31" i="10" s="1"/>
  <c r="AB183" i="2"/>
  <c r="W183" i="2"/>
  <c r="R183" i="2"/>
  <c r="M183" i="2"/>
  <c r="H183" i="2"/>
  <c r="AV182" i="2"/>
  <c r="AQ182" i="2"/>
  <c r="AL182" i="2"/>
  <c r="AG182" i="2"/>
  <c r="AB182" i="2"/>
  <c r="W182" i="2"/>
  <c r="R182" i="2"/>
  <c r="M182" i="2"/>
  <c r="H182" i="2"/>
  <c r="AV181" i="2"/>
  <c r="AQ181" i="2"/>
  <c r="AL181" i="2"/>
  <c r="AG181" i="2"/>
  <c r="AB181" i="2"/>
  <c r="W181" i="2"/>
  <c r="R181" i="2"/>
  <c r="M181" i="2"/>
  <c r="BT29" i="10" s="1"/>
  <c r="H181" i="2"/>
  <c r="AV180" i="2"/>
  <c r="AQ180" i="2"/>
  <c r="AL180" i="2"/>
  <c r="AG180" i="2"/>
  <c r="AB180" i="2"/>
  <c r="W180" i="2"/>
  <c r="R180" i="2"/>
  <c r="M180" i="2"/>
  <c r="H180" i="2"/>
  <c r="AV179" i="2"/>
  <c r="AQ179" i="2"/>
  <c r="AL179" i="2"/>
  <c r="AG179" i="2"/>
  <c r="AB179" i="2"/>
  <c r="W179" i="2"/>
  <c r="R179" i="2"/>
  <c r="M179" i="2"/>
  <c r="H179" i="2"/>
  <c r="AV178" i="2"/>
  <c r="AQ178" i="2"/>
  <c r="AL178" i="2"/>
  <c r="AG178" i="2"/>
  <c r="AB178" i="2"/>
  <c r="W178" i="2"/>
  <c r="R178" i="2"/>
  <c r="M178" i="2"/>
  <c r="H178" i="2"/>
  <c r="BT26" i="10" s="1"/>
  <c r="AV177" i="2"/>
  <c r="AQ177" i="2"/>
  <c r="AL177" i="2"/>
  <c r="AG177" i="2"/>
  <c r="AB177" i="2"/>
  <c r="W177" i="2"/>
  <c r="R177" i="2"/>
  <c r="M177" i="2"/>
  <c r="H177" i="2"/>
  <c r="AV176" i="2"/>
  <c r="AQ176" i="2"/>
  <c r="AL176" i="2"/>
  <c r="AG176" i="2"/>
  <c r="AB176" i="2"/>
  <c r="BV24" i="10" s="1"/>
  <c r="W176" i="2"/>
  <c r="R176" i="2"/>
  <c r="M176" i="2"/>
  <c r="H176" i="2"/>
  <c r="AV175" i="2"/>
  <c r="AQ175" i="2"/>
  <c r="AL175" i="2"/>
  <c r="AG175" i="2"/>
  <c r="AB175" i="2"/>
  <c r="W175" i="2"/>
  <c r="R175" i="2"/>
  <c r="M175" i="2"/>
  <c r="H175" i="2"/>
  <c r="AV174" i="2"/>
  <c r="AQ174" i="2"/>
  <c r="AL174" i="2"/>
  <c r="AG174" i="2"/>
  <c r="AB174" i="2"/>
  <c r="W174" i="2"/>
  <c r="R174" i="2"/>
  <c r="M174" i="2"/>
  <c r="H174" i="2"/>
  <c r="AV173" i="2"/>
  <c r="AQ173" i="2"/>
  <c r="AL173" i="2"/>
  <c r="AG173" i="2"/>
  <c r="AB173" i="2"/>
  <c r="W173" i="2"/>
  <c r="R173" i="2"/>
  <c r="M173" i="2"/>
  <c r="H173" i="2"/>
  <c r="AV172" i="2"/>
  <c r="AV184" i="2" s="1"/>
  <c r="AQ172" i="2"/>
  <c r="AL172" i="2"/>
  <c r="AG172" i="2"/>
  <c r="AB172" i="2"/>
  <c r="W172" i="2"/>
  <c r="R172" i="2"/>
  <c r="M172" i="2"/>
  <c r="H172" i="2"/>
  <c r="AV171" i="2"/>
  <c r="AQ171" i="2"/>
  <c r="AL171" i="2"/>
  <c r="AG171" i="2"/>
  <c r="AB171" i="2"/>
  <c r="W171" i="2"/>
  <c r="R171" i="2"/>
  <c r="M171" i="2"/>
  <c r="H171" i="2"/>
  <c r="B170" i="2"/>
  <c r="AV168" i="2"/>
  <c r="AQ168" i="2"/>
  <c r="AL168" i="2"/>
  <c r="AG168" i="2"/>
  <c r="AB168" i="2"/>
  <c r="W168" i="2"/>
  <c r="R168" i="2"/>
  <c r="M168" i="2"/>
  <c r="H168" i="2"/>
  <c r="AV167" i="2"/>
  <c r="AQ167" i="2"/>
  <c r="AL167" i="2"/>
  <c r="AG167" i="2"/>
  <c r="AB167" i="2"/>
  <c r="W167" i="2"/>
  <c r="R167" i="2"/>
  <c r="M167" i="2"/>
  <c r="H167" i="2"/>
  <c r="AV166" i="2"/>
  <c r="AQ166" i="2"/>
  <c r="AL166" i="2"/>
  <c r="AG166" i="2"/>
  <c r="AB166" i="2"/>
  <c r="W166" i="2"/>
  <c r="R166" i="2"/>
  <c r="M166" i="2"/>
  <c r="H166" i="2"/>
  <c r="AV165" i="2"/>
  <c r="AQ165" i="2"/>
  <c r="AL165" i="2"/>
  <c r="AG165" i="2"/>
  <c r="AB165" i="2"/>
  <c r="W165" i="2"/>
  <c r="R165" i="2"/>
  <c r="M165" i="2"/>
  <c r="H165" i="2"/>
  <c r="AV164" i="2"/>
  <c r="AQ164" i="2"/>
  <c r="AL164" i="2"/>
  <c r="AG164" i="2"/>
  <c r="AB164" i="2"/>
  <c r="W164" i="2"/>
  <c r="R164" i="2"/>
  <c r="M164" i="2"/>
  <c r="H164" i="2"/>
  <c r="AV163" i="2"/>
  <c r="AQ163" i="2"/>
  <c r="AL163" i="2"/>
  <c r="AG163" i="2"/>
  <c r="AB163" i="2"/>
  <c r="W163" i="2"/>
  <c r="R163" i="2"/>
  <c r="M163" i="2"/>
  <c r="H163" i="2"/>
  <c r="AV162" i="2"/>
  <c r="AQ162" i="2"/>
  <c r="AL162" i="2"/>
  <c r="AG162" i="2"/>
  <c r="AB162" i="2"/>
  <c r="W162" i="2"/>
  <c r="R162" i="2"/>
  <c r="M162" i="2"/>
  <c r="H162" i="2"/>
  <c r="AV161" i="2"/>
  <c r="AQ161" i="2"/>
  <c r="AL161" i="2"/>
  <c r="AG161" i="2"/>
  <c r="AB161" i="2"/>
  <c r="W161" i="2"/>
  <c r="R161" i="2"/>
  <c r="M161" i="2"/>
  <c r="H161" i="2"/>
  <c r="AV160" i="2"/>
  <c r="AQ160" i="2"/>
  <c r="AL160" i="2"/>
  <c r="AG160" i="2"/>
  <c r="AB160" i="2"/>
  <c r="W160" i="2"/>
  <c r="R160" i="2"/>
  <c r="M160" i="2"/>
  <c r="H160" i="2"/>
  <c r="AV159" i="2"/>
  <c r="AQ159" i="2"/>
  <c r="AL159" i="2"/>
  <c r="AG159" i="2"/>
  <c r="AB159" i="2"/>
  <c r="W159" i="2"/>
  <c r="R159" i="2"/>
  <c r="M159" i="2"/>
  <c r="H159" i="2"/>
  <c r="AV158" i="2"/>
  <c r="AQ158" i="2"/>
  <c r="AL158" i="2"/>
  <c r="AG158" i="2"/>
  <c r="AB158" i="2"/>
  <c r="W158" i="2"/>
  <c r="R158" i="2"/>
  <c r="M158" i="2"/>
  <c r="H158" i="2"/>
  <c r="AV157" i="2"/>
  <c r="AQ157" i="2"/>
  <c r="AL157" i="2"/>
  <c r="AG157" i="2"/>
  <c r="AB157" i="2"/>
  <c r="AB156" i="2"/>
  <c r="W157" i="2"/>
  <c r="R157" i="2"/>
  <c r="M157" i="2"/>
  <c r="H157" i="2"/>
  <c r="AV156" i="2"/>
  <c r="AQ156" i="2"/>
  <c r="AL156" i="2"/>
  <c r="AG156" i="2"/>
  <c r="W156" i="2"/>
  <c r="R156" i="2"/>
  <c r="M156" i="2"/>
  <c r="H156" i="2"/>
  <c r="B155" i="2"/>
  <c r="AV153" i="2"/>
  <c r="AQ153" i="2"/>
  <c r="AL153" i="2"/>
  <c r="AG153" i="2"/>
  <c r="AB153" i="2"/>
  <c r="W153" i="2"/>
  <c r="R153" i="2"/>
  <c r="M153" i="2"/>
  <c r="H153" i="2"/>
  <c r="AV152" i="2"/>
  <c r="AQ152" i="2"/>
  <c r="AL152" i="2"/>
  <c r="AG152" i="2"/>
  <c r="AB152" i="2"/>
  <c r="W152" i="2"/>
  <c r="R152" i="2"/>
  <c r="M152" i="2"/>
  <c r="H152" i="2"/>
  <c r="AV151" i="2"/>
  <c r="AQ151" i="2"/>
  <c r="AL151" i="2"/>
  <c r="AG151" i="2"/>
  <c r="AB151" i="2"/>
  <c r="W151" i="2"/>
  <c r="R151" i="2"/>
  <c r="M151" i="2"/>
  <c r="H151" i="2"/>
  <c r="AV150" i="2"/>
  <c r="AQ150" i="2"/>
  <c r="AL150" i="2"/>
  <c r="AG150" i="2"/>
  <c r="AB150" i="2"/>
  <c r="W150" i="2"/>
  <c r="R150" i="2"/>
  <c r="M150" i="2"/>
  <c r="H150" i="2"/>
  <c r="AV149" i="2"/>
  <c r="AQ149" i="2"/>
  <c r="AL149" i="2"/>
  <c r="AG149" i="2"/>
  <c r="AB149" i="2"/>
  <c r="W149" i="2"/>
  <c r="R149" i="2"/>
  <c r="M149" i="2"/>
  <c r="H149" i="2"/>
  <c r="AV148" i="2"/>
  <c r="AQ148" i="2"/>
  <c r="AL148" i="2"/>
  <c r="AG148" i="2"/>
  <c r="AB148" i="2"/>
  <c r="W148" i="2"/>
  <c r="R148" i="2"/>
  <c r="M148" i="2"/>
  <c r="H148" i="2"/>
  <c r="AV147" i="2"/>
  <c r="AQ147" i="2"/>
  <c r="AL147" i="2"/>
  <c r="AG147" i="2"/>
  <c r="AB147" i="2"/>
  <c r="W147" i="2"/>
  <c r="R147" i="2"/>
  <c r="M147" i="2"/>
  <c r="H147" i="2"/>
  <c r="AV146" i="2"/>
  <c r="AQ146" i="2"/>
  <c r="AL146" i="2"/>
  <c r="AG146" i="2"/>
  <c r="AB146" i="2"/>
  <c r="W146" i="2"/>
  <c r="R146" i="2"/>
  <c r="M146" i="2"/>
  <c r="H146" i="2"/>
  <c r="AV145" i="2"/>
  <c r="AQ145" i="2"/>
  <c r="AL145" i="2"/>
  <c r="AG145" i="2"/>
  <c r="AB145" i="2"/>
  <c r="W145" i="2"/>
  <c r="R145" i="2"/>
  <c r="M145" i="2"/>
  <c r="H145" i="2"/>
  <c r="AV144" i="2"/>
  <c r="AQ144" i="2"/>
  <c r="AL144" i="2"/>
  <c r="AG144" i="2"/>
  <c r="AB144" i="2"/>
  <c r="W144" i="2"/>
  <c r="R144" i="2"/>
  <c r="M144" i="2"/>
  <c r="H144" i="2"/>
  <c r="AV143" i="2"/>
  <c r="AQ143" i="2"/>
  <c r="AL143" i="2"/>
  <c r="AG143" i="2"/>
  <c r="AB143" i="2"/>
  <c r="W143" i="2"/>
  <c r="R143" i="2"/>
  <c r="M143" i="2"/>
  <c r="H143" i="2"/>
  <c r="AV142" i="2"/>
  <c r="AQ142" i="2"/>
  <c r="AL142" i="2"/>
  <c r="AG142" i="2"/>
  <c r="AB142" i="2"/>
  <c r="W142" i="2"/>
  <c r="R142" i="2"/>
  <c r="M142" i="2"/>
  <c r="H142" i="2"/>
  <c r="AV141" i="2"/>
  <c r="AQ141" i="2"/>
  <c r="AL141" i="2"/>
  <c r="AG141" i="2"/>
  <c r="AB141" i="2"/>
  <c r="W141" i="2"/>
  <c r="R141" i="2"/>
  <c r="M141" i="2"/>
  <c r="H141" i="2"/>
  <c r="B140" i="2"/>
  <c r="AV138" i="2"/>
  <c r="AQ138" i="2"/>
  <c r="AL138" i="2"/>
  <c r="AG138" i="2"/>
  <c r="AB138" i="2"/>
  <c r="W138" i="2"/>
  <c r="R138" i="2"/>
  <c r="M138" i="2"/>
  <c r="H138" i="2"/>
  <c r="AV137" i="2"/>
  <c r="AQ137" i="2"/>
  <c r="AL137" i="2"/>
  <c r="AG137" i="2"/>
  <c r="AB137" i="2"/>
  <c r="W137" i="2"/>
  <c r="R137" i="2"/>
  <c r="M137" i="2"/>
  <c r="H137" i="2"/>
  <c r="AV136" i="2"/>
  <c r="AQ136" i="2"/>
  <c r="AL136" i="2"/>
  <c r="AG136" i="2"/>
  <c r="AB136" i="2"/>
  <c r="W136" i="2"/>
  <c r="R136" i="2"/>
  <c r="M136" i="2"/>
  <c r="H136" i="2"/>
  <c r="AV135" i="2"/>
  <c r="AQ135" i="2"/>
  <c r="AL135" i="2"/>
  <c r="AG135" i="2"/>
  <c r="AB135" i="2"/>
  <c r="W135" i="2"/>
  <c r="R135" i="2"/>
  <c r="M135" i="2"/>
  <c r="H135" i="2"/>
  <c r="AV134" i="2"/>
  <c r="AQ134" i="2"/>
  <c r="AL134" i="2"/>
  <c r="AG134" i="2"/>
  <c r="AB134" i="2"/>
  <c r="W134" i="2"/>
  <c r="R134" i="2"/>
  <c r="M134" i="2"/>
  <c r="H134" i="2"/>
  <c r="AV133" i="2"/>
  <c r="AQ133" i="2"/>
  <c r="AL133" i="2"/>
  <c r="AG133" i="2"/>
  <c r="AB133" i="2"/>
  <c r="W133" i="2"/>
  <c r="R133" i="2"/>
  <c r="M133" i="2"/>
  <c r="H133" i="2"/>
  <c r="AV132" i="2"/>
  <c r="AQ132" i="2"/>
  <c r="AL132" i="2"/>
  <c r="AG132" i="2"/>
  <c r="AB132" i="2"/>
  <c r="W132" i="2"/>
  <c r="R132" i="2"/>
  <c r="M132" i="2"/>
  <c r="H132" i="2"/>
  <c r="AV131" i="2"/>
  <c r="AQ131" i="2"/>
  <c r="AL131" i="2"/>
  <c r="AG131" i="2"/>
  <c r="AB131" i="2"/>
  <c r="W131" i="2"/>
  <c r="R131" i="2"/>
  <c r="M131" i="2"/>
  <c r="H131" i="2"/>
  <c r="AV130" i="2"/>
  <c r="AQ130" i="2"/>
  <c r="AL130" i="2"/>
  <c r="AG130" i="2"/>
  <c r="AB130" i="2"/>
  <c r="W130" i="2"/>
  <c r="R130" i="2"/>
  <c r="M130" i="2"/>
  <c r="H130" i="2"/>
  <c r="AV129" i="2"/>
  <c r="AQ129" i="2"/>
  <c r="AL129" i="2"/>
  <c r="AG129" i="2"/>
  <c r="AB129" i="2"/>
  <c r="W129" i="2"/>
  <c r="R129" i="2"/>
  <c r="M129" i="2"/>
  <c r="H129" i="2"/>
  <c r="AV128" i="2"/>
  <c r="AQ128" i="2"/>
  <c r="AL128" i="2"/>
  <c r="AG128" i="2"/>
  <c r="AB128" i="2"/>
  <c r="W128" i="2"/>
  <c r="R128" i="2"/>
  <c r="M128" i="2"/>
  <c r="H128" i="2"/>
  <c r="AV127" i="2"/>
  <c r="AQ127" i="2"/>
  <c r="AL127" i="2"/>
  <c r="AG127" i="2"/>
  <c r="AB127" i="2"/>
  <c r="W127" i="2"/>
  <c r="R127" i="2"/>
  <c r="M127" i="2"/>
  <c r="H127" i="2"/>
  <c r="H126" i="2"/>
  <c r="AV126" i="2"/>
  <c r="AQ126" i="2"/>
  <c r="AL126" i="2"/>
  <c r="AG126" i="2"/>
  <c r="AB126" i="2"/>
  <c r="W126" i="2"/>
  <c r="R126" i="2"/>
  <c r="M126" i="2"/>
  <c r="B125" i="2"/>
  <c r="AV123" i="2"/>
  <c r="AQ123" i="2"/>
  <c r="AL123" i="2"/>
  <c r="AG123" i="2"/>
  <c r="AB123" i="2"/>
  <c r="W123" i="2"/>
  <c r="R123" i="2"/>
  <c r="M123" i="2"/>
  <c r="H123" i="2"/>
  <c r="AV122" i="2"/>
  <c r="AQ122" i="2"/>
  <c r="AL122" i="2"/>
  <c r="AG122" i="2"/>
  <c r="AB122" i="2"/>
  <c r="W122" i="2"/>
  <c r="R122" i="2"/>
  <c r="M122" i="2"/>
  <c r="H122" i="2"/>
  <c r="AV121" i="2"/>
  <c r="AQ121" i="2"/>
  <c r="AL121" i="2"/>
  <c r="AG121" i="2"/>
  <c r="AB121" i="2"/>
  <c r="W121" i="2"/>
  <c r="R121" i="2"/>
  <c r="M121" i="2"/>
  <c r="AW29" i="10" s="1"/>
  <c r="H121" i="2"/>
  <c r="AV120" i="2"/>
  <c r="AQ120" i="2"/>
  <c r="AL120" i="2"/>
  <c r="AG120" i="2"/>
  <c r="AB120" i="2"/>
  <c r="W120" i="2"/>
  <c r="R120" i="2"/>
  <c r="M120" i="2"/>
  <c r="H120" i="2"/>
  <c r="AV119" i="2"/>
  <c r="AQ119" i="2"/>
  <c r="AL119" i="2"/>
  <c r="AG119" i="2"/>
  <c r="AB119" i="2"/>
  <c r="W119" i="2"/>
  <c r="R119" i="2"/>
  <c r="M119" i="2"/>
  <c r="H119" i="2"/>
  <c r="AV118" i="2"/>
  <c r="AQ118" i="2"/>
  <c r="AL118" i="2"/>
  <c r="AG118" i="2"/>
  <c r="AB118" i="2"/>
  <c r="W118" i="2"/>
  <c r="R118" i="2"/>
  <c r="M118" i="2"/>
  <c r="H118" i="2"/>
  <c r="AV117" i="2"/>
  <c r="AQ117" i="2"/>
  <c r="AL117" i="2"/>
  <c r="AG117" i="2"/>
  <c r="AB117" i="2"/>
  <c r="W117" i="2"/>
  <c r="R117" i="2"/>
  <c r="M117" i="2"/>
  <c r="H117" i="2"/>
  <c r="AV116" i="2"/>
  <c r="AQ116" i="2"/>
  <c r="AL116" i="2"/>
  <c r="AG116" i="2"/>
  <c r="AB116" i="2"/>
  <c r="W116" i="2"/>
  <c r="R116" i="2"/>
  <c r="M116" i="2"/>
  <c r="H116" i="2"/>
  <c r="AV115" i="2"/>
  <c r="AQ115" i="2"/>
  <c r="AL115" i="2"/>
  <c r="AG115" i="2"/>
  <c r="AB115" i="2"/>
  <c r="W115" i="2"/>
  <c r="R115" i="2"/>
  <c r="M115" i="2"/>
  <c r="H115" i="2"/>
  <c r="AV114" i="2"/>
  <c r="AQ114" i="2"/>
  <c r="AL114" i="2"/>
  <c r="AG114" i="2"/>
  <c r="AB114" i="2"/>
  <c r="W114" i="2"/>
  <c r="R114" i="2"/>
  <c r="M114" i="2"/>
  <c r="H114" i="2"/>
  <c r="AV113" i="2"/>
  <c r="AQ113" i="2"/>
  <c r="AL113" i="2"/>
  <c r="AG113" i="2"/>
  <c r="AB113" i="2"/>
  <c r="W113" i="2"/>
  <c r="R113" i="2"/>
  <c r="M113" i="2"/>
  <c r="H113" i="2"/>
  <c r="AV112" i="2"/>
  <c r="AQ112" i="2"/>
  <c r="AL112" i="2"/>
  <c r="AL111" i="2"/>
  <c r="AG112" i="2"/>
  <c r="AB112" i="2"/>
  <c r="W112" i="2"/>
  <c r="R112" i="2"/>
  <c r="M112" i="2"/>
  <c r="H112" i="2"/>
  <c r="AV111" i="2"/>
  <c r="AQ111" i="2"/>
  <c r="AG111" i="2"/>
  <c r="AB111" i="2"/>
  <c r="W111" i="2"/>
  <c r="R111" i="2"/>
  <c r="M111" i="2"/>
  <c r="H111" i="2"/>
  <c r="B110" i="2"/>
  <c r="AV108" i="2"/>
  <c r="AQ108" i="2"/>
  <c r="AL108" i="2"/>
  <c r="AG108" i="2"/>
  <c r="AB108" i="2"/>
  <c r="W108" i="2"/>
  <c r="R108" i="2"/>
  <c r="M108" i="2"/>
  <c r="H108" i="2"/>
  <c r="AV107" i="2"/>
  <c r="AQ107" i="2"/>
  <c r="AL107" i="2"/>
  <c r="AG107" i="2"/>
  <c r="AB107" i="2"/>
  <c r="W107" i="2"/>
  <c r="R107" i="2"/>
  <c r="M107" i="2"/>
  <c r="H107" i="2"/>
  <c r="AV106" i="2"/>
  <c r="AQ106" i="2"/>
  <c r="AL106" i="2"/>
  <c r="AG106" i="2"/>
  <c r="AB106" i="2"/>
  <c r="W106" i="2"/>
  <c r="R106" i="2"/>
  <c r="M106" i="2"/>
  <c r="H106" i="2"/>
  <c r="AV105" i="2"/>
  <c r="AQ105" i="2"/>
  <c r="AL105" i="2"/>
  <c r="AG105" i="2"/>
  <c r="AB105" i="2"/>
  <c r="W105" i="2"/>
  <c r="R105" i="2"/>
  <c r="M105" i="2"/>
  <c r="H105" i="2"/>
  <c r="AV104" i="2"/>
  <c r="AQ104" i="2"/>
  <c r="AL104" i="2"/>
  <c r="AG104" i="2"/>
  <c r="AB104" i="2"/>
  <c r="W104" i="2"/>
  <c r="R104" i="2"/>
  <c r="M104" i="2"/>
  <c r="H104" i="2"/>
  <c r="AV103" i="2"/>
  <c r="AQ103" i="2"/>
  <c r="AL103" i="2"/>
  <c r="AG103" i="2"/>
  <c r="AB103" i="2"/>
  <c r="W103" i="2"/>
  <c r="R103" i="2"/>
  <c r="M103" i="2"/>
  <c r="H103" i="2"/>
  <c r="AV102" i="2"/>
  <c r="AQ102" i="2"/>
  <c r="AL102" i="2"/>
  <c r="AG102" i="2"/>
  <c r="AB102" i="2"/>
  <c r="W102" i="2"/>
  <c r="R102" i="2"/>
  <c r="M102" i="2"/>
  <c r="H102" i="2"/>
  <c r="AV101" i="2"/>
  <c r="AQ101" i="2"/>
  <c r="AL101" i="2"/>
  <c r="AG101" i="2"/>
  <c r="AB101" i="2"/>
  <c r="W101" i="2"/>
  <c r="R101" i="2"/>
  <c r="M101" i="2"/>
  <c r="H101" i="2"/>
  <c r="AV100" i="2"/>
  <c r="AQ100" i="2"/>
  <c r="AL100" i="2"/>
  <c r="AG100" i="2"/>
  <c r="AR23" i="10" s="1"/>
  <c r="AB100" i="2"/>
  <c r="W100" i="2"/>
  <c r="R100" i="2"/>
  <c r="M100" i="2"/>
  <c r="H100" i="2"/>
  <c r="AV99" i="2"/>
  <c r="AQ99" i="2"/>
  <c r="AL99" i="2"/>
  <c r="AG99" i="2"/>
  <c r="AB99" i="2"/>
  <c r="W99" i="2"/>
  <c r="R99" i="2"/>
  <c r="M99" i="2"/>
  <c r="H99" i="2"/>
  <c r="AV98" i="2"/>
  <c r="AQ98" i="2"/>
  <c r="AL98" i="2"/>
  <c r="AG98" i="2"/>
  <c r="AB98" i="2"/>
  <c r="W98" i="2"/>
  <c r="R98" i="2"/>
  <c r="M98" i="2"/>
  <c r="H98" i="2"/>
  <c r="AV97" i="2"/>
  <c r="AQ97" i="2"/>
  <c r="AL97" i="2"/>
  <c r="AG97" i="2"/>
  <c r="AB97" i="2"/>
  <c r="W97" i="2"/>
  <c r="R97" i="2"/>
  <c r="M97" i="2"/>
  <c r="H97" i="2"/>
  <c r="AV96" i="2"/>
  <c r="AQ96" i="2"/>
  <c r="AL96" i="2"/>
  <c r="AG96" i="2"/>
  <c r="AB96" i="2"/>
  <c r="W96" i="2"/>
  <c r="R96" i="2"/>
  <c r="M96" i="2"/>
  <c r="H96" i="2"/>
  <c r="B95" i="2"/>
  <c r="AV93" i="2"/>
  <c r="AQ93" i="2"/>
  <c r="AL93" i="2"/>
  <c r="AG93" i="2"/>
  <c r="AB93" i="2"/>
  <c r="W93" i="2"/>
  <c r="R93" i="2"/>
  <c r="M93" i="2"/>
  <c r="H93" i="2"/>
  <c r="AV92" i="2"/>
  <c r="AQ92" i="2"/>
  <c r="AL92" i="2"/>
  <c r="AG92" i="2"/>
  <c r="AB92" i="2"/>
  <c r="W92" i="2"/>
  <c r="R92" i="2"/>
  <c r="M92" i="2"/>
  <c r="H92" i="2"/>
  <c r="AV91" i="2"/>
  <c r="AQ91" i="2"/>
  <c r="AL91" i="2"/>
  <c r="AG91" i="2"/>
  <c r="AB91" i="2"/>
  <c r="W91" i="2"/>
  <c r="R91" i="2"/>
  <c r="M91" i="2"/>
  <c r="H91" i="2"/>
  <c r="AV90" i="2"/>
  <c r="AQ90" i="2"/>
  <c r="AL90" i="2"/>
  <c r="AG90" i="2"/>
  <c r="AB90" i="2"/>
  <c r="AN28" i="10" s="1"/>
  <c r="W90" i="2"/>
  <c r="R90" i="2"/>
  <c r="M90" i="2"/>
  <c r="H90" i="2"/>
  <c r="AV89" i="2"/>
  <c r="AQ89" i="2"/>
  <c r="AL89" i="2"/>
  <c r="AG89" i="2"/>
  <c r="AN27" i="10" s="1"/>
  <c r="AB89" i="2"/>
  <c r="W89" i="2"/>
  <c r="R89" i="2"/>
  <c r="M89" i="2"/>
  <c r="H89" i="2"/>
  <c r="AV88" i="2"/>
  <c r="AQ88" i="2"/>
  <c r="AL88" i="2"/>
  <c r="AG88" i="2"/>
  <c r="AB88" i="2"/>
  <c r="W88" i="2"/>
  <c r="R88" i="2"/>
  <c r="M88" i="2"/>
  <c r="H88" i="2"/>
  <c r="AV87" i="2"/>
  <c r="AQ87" i="2"/>
  <c r="AL87" i="2"/>
  <c r="AG87" i="2"/>
  <c r="AB87" i="2"/>
  <c r="W87" i="2"/>
  <c r="R87" i="2"/>
  <c r="M87" i="2"/>
  <c r="H87" i="2"/>
  <c r="AV86" i="2"/>
  <c r="AQ86" i="2"/>
  <c r="AL86" i="2"/>
  <c r="AG86" i="2"/>
  <c r="AB86" i="2"/>
  <c r="W86" i="2"/>
  <c r="R86" i="2"/>
  <c r="M86" i="2"/>
  <c r="H86" i="2"/>
  <c r="AV85" i="2"/>
  <c r="AQ85" i="2"/>
  <c r="AL85" i="2"/>
  <c r="AG85" i="2"/>
  <c r="AB85" i="2"/>
  <c r="W85" i="2"/>
  <c r="R85" i="2"/>
  <c r="M85" i="2"/>
  <c r="AK23" i="10" s="1"/>
  <c r="H85" i="2"/>
  <c r="AV84" i="2"/>
  <c r="AQ84" i="2"/>
  <c r="AL84" i="2"/>
  <c r="AG84" i="2"/>
  <c r="AB84" i="2"/>
  <c r="W84" i="2"/>
  <c r="R84" i="2"/>
  <c r="M84" i="2"/>
  <c r="H84" i="2"/>
  <c r="AV83" i="2"/>
  <c r="AQ83" i="2"/>
  <c r="AL83" i="2"/>
  <c r="AG83" i="2"/>
  <c r="AB83" i="2"/>
  <c r="W83" i="2"/>
  <c r="R83" i="2"/>
  <c r="M83" i="2"/>
  <c r="H83" i="2"/>
  <c r="AV82" i="2"/>
  <c r="AQ82" i="2"/>
  <c r="AL82" i="2"/>
  <c r="AG82" i="2"/>
  <c r="AB82" i="2"/>
  <c r="W82" i="2"/>
  <c r="R82" i="2"/>
  <c r="M82" i="2"/>
  <c r="H82" i="2"/>
  <c r="AV81" i="2"/>
  <c r="AQ81" i="2"/>
  <c r="AL81" i="2"/>
  <c r="AG81" i="2"/>
  <c r="AB81" i="2"/>
  <c r="W81" i="2"/>
  <c r="R81" i="2"/>
  <c r="M81" i="2"/>
  <c r="H81" i="2"/>
  <c r="B80" i="2"/>
  <c r="AV78" i="2"/>
  <c r="AQ78" i="2"/>
  <c r="AL78" i="2"/>
  <c r="AG78" i="2"/>
  <c r="AB78" i="2"/>
  <c r="W78" i="2"/>
  <c r="R78" i="2"/>
  <c r="M78" i="2"/>
  <c r="H78" i="2"/>
  <c r="AV77" i="2"/>
  <c r="AQ77" i="2"/>
  <c r="AL77" i="2"/>
  <c r="AG77" i="2"/>
  <c r="AB77" i="2"/>
  <c r="W77" i="2"/>
  <c r="R77" i="2"/>
  <c r="M77" i="2"/>
  <c r="H77" i="2"/>
  <c r="AD30" i="10" s="1"/>
  <c r="AV76" i="2"/>
  <c r="AQ76" i="2"/>
  <c r="AL76" i="2"/>
  <c r="AG76" i="2"/>
  <c r="AB76" i="2"/>
  <c r="W76" i="2"/>
  <c r="R76" i="2"/>
  <c r="M76" i="2"/>
  <c r="H76" i="2"/>
  <c r="AV75" i="2"/>
  <c r="AQ75" i="2"/>
  <c r="AL75" i="2"/>
  <c r="AG75" i="2"/>
  <c r="AB75" i="2"/>
  <c r="W75" i="2"/>
  <c r="R75" i="2"/>
  <c r="M75" i="2"/>
  <c r="H75" i="2"/>
  <c r="AV74" i="2"/>
  <c r="AQ74" i="2"/>
  <c r="AL74" i="2"/>
  <c r="AG74" i="2"/>
  <c r="AB74" i="2"/>
  <c r="W74" i="2"/>
  <c r="R74" i="2"/>
  <c r="M74" i="2"/>
  <c r="H74" i="2"/>
  <c r="AV73" i="2"/>
  <c r="AQ73" i="2"/>
  <c r="AL73" i="2"/>
  <c r="AG73" i="2"/>
  <c r="AB73" i="2"/>
  <c r="W73" i="2"/>
  <c r="R73" i="2"/>
  <c r="M73" i="2"/>
  <c r="H73" i="2"/>
  <c r="AV72" i="2"/>
  <c r="AQ72" i="2"/>
  <c r="AL72" i="2"/>
  <c r="AG72" i="2"/>
  <c r="AB72" i="2"/>
  <c r="W72" i="2"/>
  <c r="R72" i="2"/>
  <c r="M72" i="2"/>
  <c r="H72" i="2"/>
  <c r="AV71" i="2"/>
  <c r="AQ71" i="2"/>
  <c r="AL71" i="2"/>
  <c r="AG71" i="2"/>
  <c r="AB71" i="2"/>
  <c r="W71" i="2"/>
  <c r="R71" i="2"/>
  <c r="M71" i="2"/>
  <c r="H71" i="2"/>
  <c r="AV70" i="2"/>
  <c r="AQ70" i="2"/>
  <c r="AL70" i="2"/>
  <c r="AG70" i="2"/>
  <c r="AB70" i="2"/>
  <c r="W70" i="2"/>
  <c r="R70" i="2"/>
  <c r="M70" i="2"/>
  <c r="H70" i="2"/>
  <c r="AV69" i="2"/>
  <c r="AQ69" i="2"/>
  <c r="AL69" i="2"/>
  <c r="AG69" i="2"/>
  <c r="AB69" i="2"/>
  <c r="W69" i="2"/>
  <c r="R69" i="2"/>
  <c r="M69" i="2"/>
  <c r="H69" i="2"/>
  <c r="AE22" i="10" s="1"/>
  <c r="AV68" i="2"/>
  <c r="AQ68" i="2"/>
  <c r="AL68" i="2"/>
  <c r="AG68" i="2"/>
  <c r="AB68" i="2"/>
  <c r="W68" i="2"/>
  <c r="R68" i="2"/>
  <c r="M68" i="2"/>
  <c r="AE21" i="10" s="1"/>
  <c r="H68" i="2"/>
  <c r="AV67" i="2"/>
  <c r="AV66" i="2"/>
  <c r="AQ67" i="2"/>
  <c r="AL67" i="2"/>
  <c r="AG67" i="2"/>
  <c r="AB67" i="2"/>
  <c r="W67" i="2"/>
  <c r="R67" i="2"/>
  <c r="M67" i="2"/>
  <c r="H67" i="2"/>
  <c r="AQ66" i="2"/>
  <c r="AL66" i="2"/>
  <c r="AG66" i="2"/>
  <c r="AB66" i="2"/>
  <c r="W66" i="2"/>
  <c r="R66" i="2"/>
  <c r="M66" i="2"/>
  <c r="H66" i="2"/>
  <c r="B65" i="2"/>
  <c r="AV63" i="2"/>
  <c r="AQ63" i="2"/>
  <c r="AL63" i="2"/>
  <c r="AG63" i="2"/>
  <c r="AB63" i="2"/>
  <c r="W63" i="2"/>
  <c r="R63" i="2"/>
  <c r="M63" i="2"/>
  <c r="H63" i="2"/>
  <c r="AV62" i="2"/>
  <c r="AQ62" i="2"/>
  <c r="AL62" i="2"/>
  <c r="AG62" i="2"/>
  <c r="AB62" i="2"/>
  <c r="W62" i="2"/>
  <c r="R62" i="2"/>
  <c r="M62" i="2"/>
  <c r="H62" i="2"/>
  <c r="AV61" i="2"/>
  <c r="AQ61" i="2"/>
  <c r="AL61" i="2"/>
  <c r="AG61" i="2"/>
  <c r="AB61" i="2"/>
  <c r="W61" i="2"/>
  <c r="R61" i="2"/>
  <c r="M61" i="2"/>
  <c r="H61" i="2"/>
  <c r="AV60" i="2"/>
  <c r="AQ60" i="2"/>
  <c r="AL60" i="2"/>
  <c r="AG60" i="2"/>
  <c r="AB60" i="2"/>
  <c r="W60" i="2"/>
  <c r="R60" i="2"/>
  <c r="M60" i="2"/>
  <c r="H60" i="2"/>
  <c r="AV59" i="2"/>
  <c r="AQ59" i="2"/>
  <c r="AL59" i="2"/>
  <c r="AG59" i="2"/>
  <c r="AB59" i="2"/>
  <c r="W59" i="2"/>
  <c r="R59" i="2"/>
  <c r="M59" i="2"/>
  <c r="H59" i="2"/>
  <c r="AV58" i="2"/>
  <c r="AQ58" i="2"/>
  <c r="AL58" i="2"/>
  <c r="AG58" i="2"/>
  <c r="AB58" i="2"/>
  <c r="W58" i="2"/>
  <c r="R58" i="2"/>
  <c r="M58" i="2"/>
  <c r="H58" i="2"/>
  <c r="AV57" i="2"/>
  <c r="AQ57" i="2"/>
  <c r="AL57" i="2"/>
  <c r="AG57" i="2"/>
  <c r="AB57" i="2"/>
  <c r="W57" i="2"/>
  <c r="R57" i="2"/>
  <c r="M57" i="2"/>
  <c r="H57" i="2"/>
  <c r="AV56" i="2"/>
  <c r="AQ56" i="2"/>
  <c r="AL56" i="2"/>
  <c r="AG56" i="2"/>
  <c r="AB56" i="2"/>
  <c r="Z24" i="10" s="1"/>
  <c r="W56" i="2"/>
  <c r="R56" i="2"/>
  <c r="M56" i="2"/>
  <c r="H56" i="2"/>
  <c r="AV55" i="2"/>
  <c r="AQ55" i="2"/>
  <c r="AL55" i="2"/>
  <c r="AG55" i="2"/>
  <c r="AA23" i="10" s="1"/>
  <c r="AB55" i="2"/>
  <c r="W55" i="2"/>
  <c r="R55" i="2"/>
  <c r="M55" i="2"/>
  <c r="H55" i="2"/>
  <c r="AV54" i="2"/>
  <c r="AQ54" i="2"/>
  <c r="AL54" i="2"/>
  <c r="AG54" i="2"/>
  <c r="AB54" i="2"/>
  <c r="W54" i="2"/>
  <c r="R54" i="2"/>
  <c r="M54" i="2"/>
  <c r="H54" i="2"/>
  <c r="AV53" i="2"/>
  <c r="AQ53" i="2"/>
  <c r="AL53" i="2"/>
  <c r="AG53" i="2"/>
  <c r="AB53" i="2"/>
  <c r="W53" i="2"/>
  <c r="R53" i="2"/>
  <c r="M53" i="2"/>
  <c r="H53" i="2"/>
  <c r="AV52" i="2"/>
  <c r="AQ52" i="2"/>
  <c r="AL52" i="2"/>
  <c r="AL51" i="2"/>
  <c r="AG52" i="2"/>
  <c r="AB52" i="2"/>
  <c r="W52" i="2"/>
  <c r="R52" i="2"/>
  <c r="M52" i="2"/>
  <c r="H52" i="2"/>
  <c r="AV51" i="2"/>
  <c r="AV64" i="2" s="1"/>
  <c r="AQ51" i="2"/>
  <c r="AG51" i="2"/>
  <c r="AB51" i="2"/>
  <c r="W51" i="2"/>
  <c r="R51" i="2"/>
  <c r="M51" i="2"/>
  <c r="H51" i="2"/>
  <c r="B50" i="2"/>
  <c r="CH21" i="10"/>
  <c r="BT28" i="10"/>
  <c r="BT23" i="10"/>
  <c r="B6" i="2"/>
  <c r="B560" i="1"/>
  <c r="B545" i="1"/>
  <c r="B530" i="1"/>
  <c r="B515" i="1"/>
  <c r="B500" i="1"/>
  <c r="B485" i="1"/>
  <c r="B470" i="1"/>
  <c r="B455" i="1"/>
  <c r="B440" i="1"/>
  <c r="B425" i="1"/>
  <c r="B410" i="1"/>
  <c r="B395" i="1"/>
  <c r="B380" i="1"/>
  <c r="B365" i="1"/>
  <c r="B350" i="1"/>
  <c r="B335" i="1"/>
  <c r="B320" i="1"/>
  <c r="B305" i="1"/>
  <c r="B290" i="1"/>
  <c r="B275" i="1"/>
  <c r="B260" i="1"/>
  <c r="B245" i="1"/>
  <c r="B230" i="1"/>
  <c r="B215" i="1"/>
  <c r="B200" i="1"/>
  <c r="B185" i="1"/>
  <c r="B170" i="1"/>
  <c r="B155" i="1"/>
  <c r="B140" i="1"/>
  <c r="B125" i="1"/>
  <c r="B110" i="1"/>
  <c r="B95" i="1"/>
  <c r="B80" i="1"/>
  <c r="B6" i="1"/>
  <c r="E21" i="10"/>
  <c r="G21" i="10"/>
  <c r="F21" i="10"/>
  <c r="P27" i="10"/>
  <c r="N27" i="10"/>
  <c r="O27" i="10"/>
  <c r="V29" i="10"/>
  <c r="U29" i="10"/>
  <c r="T29" i="10"/>
  <c r="AL27" i="10"/>
  <c r="BV31" i="10"/>
  <c r="BX31" i="10"/>
  <c r="CD25" i="10"/>
  <c r="I42" i="10"/>
  <c r="J42" i="10"/>
  <c r="H42" i="10"/>
  <c r="BJ36" i="10"/>
  <c r="BR38" i="10"/>
  <c r="BX40" i="10"/>
  <c r="I26" i="10"/>
  <c r="J26" i="10"/>
  <c r="H26" i="10"/>
  <c r="E30" i="10"/>
  <c r="F30" i="10"/>
  <c r="G30" i="10"/>
  <c r="N28" i="10"/>
  <c r="P28" i="10"/>
  <c r="O28" i="10"/>
  <c r="M32" i="10"/>
  <c r="L32" i="10"/>
  <c r="K32" i="10"/>
  <c r="AA24" i="10"/>
  <c r="AB24" i="10"/>
  <c r="AC22" i="10"/>
  <c r="AE30" i="10"/>
  <c r="AC30" i="10"/>
  <c r="AL28" i="10"/>
  <c r="BW24" i="10"/>
  <c r="BX24" i="10"/>
  <c r="CC26" i="10"/>
  <c r="CB26" i="10"/>
  <c r="CJ20" i="10"/>
  <c r="CI28" i="10"/>
  <c r="AG169" i="2"/>
  <c r="W274" i="2"/>
  <c r="AG409" i="2"/>
  <c r="AV484" i="2"/>
  <c r="H35" i="10"/>
  <c r="I35" i="10"/>
  <c r="J35" i="10"/>
  <c r="E39" i="10"/>
  <c r="F39" i="10"/>
  <c r="G39" i="10"/>
  <c r="H43" i="10"/>
  <c r="I43" i="10"/>
  <c r="J43" i="10"/>
  <c r="M41" i="10"/>
  <c r="O45" i="10"/>
  <c r="Q35" i="10"/>
  <c r="S43" i="10"/>
  <c r="Y37" i="10"/>
  <c r="AB41" i="10"/>
  <c r="AG35" i="10"/>
  <c r="AD39" i="10"/>
  <c r="AH43" i="10"/>
  <c r="AJ41" i="10"/>
  <c r="AM45" i="10"/>
  <c r="AR39" i="10"/>
  <c r="AV37" i="10"/>
  <c r="AX41" i="10"/>
  <c r="BD35" i="10"/>
  <c r="BF43" i="10"/>
  <c r="BK37" i="10"/>
  <c r="BK45" i="10"/>
  <c r="BO35" i="10"/>
  <c r="BO43" i="10"/>
  <c r="BX41" i="10"/>
  <c r="CC35" i="10"/>
  <c r="CH37" i="10"/>
  <c r="AQ154" i="3"/>
  <c r="AG319" i="3"/>
  <c r="W484" i="3"/>
  <c r="Z23" i="10"/>
  <c r="AB23" i="10"/>
  <c r="AD21" i="10"/>
  <c r="AJ23" i="10"/>
  <c r="Q34" i="10"/>
  <c r="P21" i="10"/>
  <c r="O21" i="10"/>
  <c r="N21" i="10"/>
  <c r="P29" i="10"/>
  <c r="O29" i="10"/>
  <c r="N29" i="10"/>
  <c r="T23" i="10"/>
  <c r="V23" i="10"/>
  <c r="U23" i="10"/>
  <c r="AS23" i="10"/>
  <c r="AV29" i="10"/>
  <c r="BB31" i="10"/>
  <c r="BC31" i="10"/>
  <c r="BI25" i="10"/>
  <c r="BH25" i="10"/>
  <c r="CH29" i="10"/>
  <c r="CJ29" i="10"/>
  <c r="AQ169" i="2"/>
  <c r="R259" i="2"/>
  <c r="AG274" i="2"/>
  <c r="AL469" i="2"/>
  <c r="W499" i="2"/>
  <c r="H36" i="10"/>
  <c r="I36" i="10"/>
  <c r="J36" i="10"/>
  <c r="G40" i="10"/>
  <c r="E40" i="10"/>
  <c r="F40" i="10"/>
  <c r="H44" i="10"/>
  <c r="I44" i="10"/>
  <c r="J44" i="10"/>
  <c r="M34" i="10"/>
  <c r="L42" i="10"/>
  <c r="S36" i="10"/>
  <c r="Q36" i="10"/>
  <c r="U40" i="10"/>
  <c r="S44" i="10"/>
  <c r="Q44" i="10"/>
  <c r="AB34" i="10"/>
  <c r="Y38" i="10"/>
  <c r="W38" i="10"/>
  <c r="AA42" i="10"/>
  <c r="AF36" i="10"/>
  <c r="AE40" i="10"/>
  <c r="AC40" i="10"/>
  <c r="AG44" i="10"/>
  <c r="AJ34" i="10"/>
  <c r="AN38" i="10"/>
  <c r="AM38" i="10"/>
  <c r="AK42" i="10"/>
  <c r="AQ36" i="10"/>
  <c r="AT40" i="10"/>
  <c r="AS40" i="10"/>
  <c r="AQ44" i="10"/>
  <c r="AZ34" i="10"/>
  <c r="AV38" i="10"/>
  <c r="AX42" i="10"/>
  <c r="AY42" i="10"/>
  <c r="BE36" i="10"/>
  <c r="BC40" i="10"/>
  <c r="BF44" i="10"/>
  <c r="BD44" i="10"/>
  <c r="BH34" i="10"/>
  <c r="BJ38" i="10"/>
  <c r="BH42" i="10"/>
  <c r="BO36" i="10"/>
  <c r="BQ40" i="10"/>
  <c r="BO44" i="10"/>
  <c r="BW34" i="10"/>
  <c r="BX34" i="10"/>
  <c r="BX42" i="10"/>
  <c r="BV42" i="10"/>
  <c r="CD36" i="10"/>
  <c r="CC44" i="10"/>
  <c r="CB44" i="10"/>
  <c r="M49" i="3"/>
  <c r="M109" i="3"/>
  <c r="R229" i="3"/>
  <c r="AB364" i="3"/>
  <c r="H454" i="3"/>
  <c r="AL499" i="3"/>
  <c r="E63" i="10"/>
  <c r="F63" i="10"/>
  <c r="G63" i="10"/>
  <c r="W27" i="10"/>
  <c r="Y27" i="10"/>
  <c r="X27" i="10"/>
  <c r="AR29" i="10"/>
  <c r="AT29" i="10"/>
  <c r="AS29" i="10"/>
  <c r="AZ23" i="10"/>
  <c r="AY23" i="10"/>
  <c r="AX23" i="10"/>
  <c r="BC21" i="10"/>
  <c r="BB21" i="10"/>
  <c r="BH31" i="10"/>
  <c r="BI31" i="10"/>
  <c r="L40" i="10"/>
  <c r="N44" i="10"/>
  <c r="O44" i="10"/>
  <c r="AG42" i="10"/>
  <c r="AQ34" i="10"/>
  <c r="BO34" i="10"/>
  <c r="CH44" i="10"/>
  <c r="E22" i="10"/>
  <c r="F22" i="10"/>
  <c r="G22" i="10"/>
  <c r="R26" i="10"/>
  <c r="Q26" i="10"/>
  <c r="S26" i="10"/>
  <c r="Y28" i="10"/>
  <c r="W28" i="10"/>
  <c r="X28" i="10"/>
  <c r="AJ24" i="10"/>
  <c r="AK24" i="10"/>
  <c r="AR30" i="10"/>
  <c r="AT30" i="10"/>
  <c r="AS30" i="10"/>
  <c r="BL20" i="10"/>
  <c r="BK20" i="10"/>
  <c r="BJ20" i="10"/>
  <c r="H27" i="10"/>
  <c r="I27" i="10"/>
  <c r="J27" i="10"/>
  <c r="W29" i="10"/>
  <c r="Y29" i="10"/>
  <c r="X29" i="10"/>
  <c r="AN21" i="10"/>
  <c r="AL21" i="10"/>
  <c r="AM21" i="10"/>
  <c r="AX25" i="10"/>
  <c r="AY25" i="10"/>
  <c r="AZ25" i="10"/>
  <c r="BC23" i="10"/>
  <c r="BB23" i="10"/>
  <c r="BE27" i="10"/>
  <c r="BD27" i="10"/>
  <c r="BF27" i="10"/>
  <c r="G24" i="10"/>
  <c r="E24" i="10"/>
  <c r="F24" i="10"/>
  <c r="H28" i="10"/>
  <c r="I28" i="10"/>
  <c r="J28" i="10"/>
  <c r="P22" i="10"/>
  <c r="O22" i="10"/>
  <c r="N22" i="10"/>
  <c r="L26" i="10"/>
  <c r="K26" i="10"/>
  <c r="M26" i="10"/>
  <c r="P30" i="10"/>
  <c r="O30" i="10"/>
  <c r="N30" i="10"/>
  <c r="S20" i="10"/>
  <c r="R20" i="10"/>
  <c r="Q20" i="10"/>
  <c r="V24" i="10"/>
  <c r="U24" i="10"/>
  <c r="T24" i="10"/>
  <c r="S28" i="10"/>
  <c r="R28" i="10"/>
  <c r="Q28" i="10"/>
  <c r="V32" i="10"/>
  <c r="U32" i="10"/>
  <c r="T32" i="10"/>
  <c r="W22" i="10"/>
  <c r="X22" i="10"/>
  <c r="Y22" i="10"/>
  <c r="AA26" i="10"/>
  <c r="AB26" i="10"/>
  <c r="Z26" i="10"/>
  <c r="W30" i="10"/>
  <c r="X30" i="10"/>
  <c r="Y30" i="10"/>
  <c r="AF20" i="10"/>
  <c r="AG20" i="10"/>
  <c r="AH20" i="10"/>
  <c r="AD24" i="10"/>
  <c r="AE24" i="10"/>
  <c r="AC24" i="10"/>
  <c r="AG28" i="10"/>
  <c r="AF28" i="10"/>
  <c r="AH28" i="10"/>
  <c r="AN22" i="10"/>
  <c r="AL22" i="10"/>
  <c r="AM22" i="10"/>
  <c r="AJ26" i="10"/>
  <c r="AK26" i="10"/>
  <c r="AN30" i="10"/>
  <c r="AL30" i="10"/>
  <c r="AM30" i="10"/>
  <c r="AP20" i="10"/>
  <c r="AQ20" i="10"/>
  <c r="AR24" i="10"/>
  <c r="AT24" i="10"/>
  <c r="AS24" i="10"/>
  <c r="AQ28" i="10"/>
  <c r="AP28" i="10"/>
  <c r="AV22" i="10"/>
  <c r="AW22" i="10"/>
  <c r="AY26" i="10"/>
  <c r="AZ26" i="10"/>
  <c r="AX26" i="10"/>
  <c r="AV30" i="10"/>
  <c r="AW30" i="10"/>
  <c r="BE20" i="10"/>
  <c r="BF20" i="10"/>
  <c r="BD20" i="10"/>
  <c r="BC24" i="10"/>
  <c r="BB24" i="10"/>
  <c r="BF28" i="10"/>
  <c r="BE28" i="10"/>
  <c r="BD28" i="10"/>
  <c r="BK22" i="10"/>
  <c r="BL22" i="10"/>
  <c r="BJ22" i="10"/>
  <c r="BH26" i="10"/>
  <c r="BI26" i="10"/>
  <c r="BL30" i="10"/>
  <c r="BK30" i="10"/>
  <c r="BJ30" i="10"/>
  <c r="BN20" i="10"/>
  <c r="BO20" i="10"/>
  <c r="BR24" i="10"/>
  <c r="BQ24" i="10"/>
  <c r="BP24" i="10"/>
  <c r="BO28" i="10"/>
  <c r="BN28" i="10"/>
  <c r="BT22" i="10"/>
  <c r="BW26" i="10"/>
  <c r="BV26" i="10"/>
  <c r="BX26" i="10"/>
  <c r="BT30" i="10"/>
  <c r="CD20" i="10"/>
  <c r="CC20" i="10"/>
  <c r="CB20" i="10"/>
  <c r="CC28" i="10"/>
  <c r="CD28" i="10"/>
  <c r="CB28" i="10"/>
  <c r="CH22" i="10"/>
  <c r="CH30" i="10"/>
  <c r="CJ30" i="10"/>
  <c r="M124" i="2"/>
  <c r="AG154" i="2"/>
  <c r="M184" i="2"/>
  <c r="AB199" i="2"/>
  <c r="AV229" i="2"/>
  <c r="W379" i="2"/>
  <c r="AL454" i="2"/>
  <c r="M484" i="2"/>
  <c r="I37" i="10"/>
  <c r="J37" i="10"/>
  <c r="H37" i="10"/>
  <c r="E41" i="10"/>
  <c r="G41" i="10"/>
  <c r="F41" i="10"/>
  <c r="I45" i="10"/>
  <c r="J45" i="10"/>
  <c r="H45" i="10"/>
  <c r="K35" i="10"/>
  <c r="P39" i="10"/>
  <c r="O39" i="10"/>
  <c r="K43" i="10"/>
  <c r="R37" i="10"/>
  <c r="S37" i="10"/>
  <c r="U41" i="10"/>
  <c r="R45" i="10"/>
  <c r="S45" i="10"/>
  <c r="AB35" i="10"/>
  <c r="W39" i="10"/>
  <c r="Y39" i="10"/>
  <c r="Z43" i="10"/>
  <c r="AG37" i="10"/>
  <c r="AH37" i="10"/>
  <c r="AC41" i="10"/>
  <c r="AH45" i="10"/>
  <c r="AG45" i="10"/>
  <c r="AK35" i="10"/>
  <c r="AL39" i="10"/>
  <c r="AJ43" i="10"/>
  <c r="AK43" i="10"/>
  <c r="AP37" i="10"/>
  <c r="AQ37" i="10"/>
  <c r="AT41" i="10"/>
  <c r="AR41" i="10"/>
  <c r="AS41" i="10"/>
  <c r="AQ45" i="10"/>
  <c r="AP45" i="10"/>
  <c r="AZ35" i="10"/>
  <c r="AY35" i="10"/>
  <c r="AX35" i="10"/>
  <c r="AW39" i="10"/>
  <c r="AV39" i="10"/>
  <c r="AX43" i="10"/>
  <c r="AZ43" i="10"/>
  <c r="AY43" i="10"/>
  <c r="BD37" i="10"/>
  <c r="BF37" i="10"/>
  <c r="BE37" i="10"/>
  <c r="BC41" i="10"/>
  <c r="BB41" i="10"/>
  <c r="BE45" i="10"/>
  <c r="BF45" i="10"/>
  <c r="BD45" i="10"/>
  <c r="BI35" i="10"/>
  <c r="BH35" i="10"/>
  <c r="BJ39" i="10"/>
  <c r="BK39" i="10"/>
  <c r="BL39" i="10"/>
  <c r="BH43" i="10"/>
  <c r="BI43" i="10"/>
  <c r="BN37" i="10"/>
  <c r="BO37" i="10"/>
  <c r="BQ41" i="10"/>
  <c r="BR41" i="10"/>
  <c r="BP41" i="10"/>
  <c r="BN45" i="10"/>
  <c r="BO45" i="10"/>
  <c r="BV35" i="10"/>
  <c r="BX35" i="10"/>
  <c r="BW35" i="10"/>
  <c r="BV43" i="10"/>
  <c r="BX43" i="10"/>
  <c r="BW43" i="10"/>
  <c r="CC37" i="10"/>
  <c r="CD37" i="10"/>
  <c r="CB37" i="10"/>
  <c r="CD45" i="10"/>
  <c r="CB45" i="10"/>
  <c r="CC45" i="10"/>
  <c r="CH39" i="10"/>
  <c r="M34" i="3"/>
  <c r="H154" i="3"/>
  <c r="H214" i="3"/>
  <c r="AG304" i="3"/>
  <c r="W349" i="3"/>
  <c r="AQ439" i="3"/>
  <c r="W469" i="3"/>
  <c r="G64" i="10"/>
  <c r="E64" i="10"/>
  <c r="F64" i="10"/>
  <c r="CH38" i="10"/>
  <c r="CH24" i="10"/>
  <c r="E29" i="10"/>
  <c r="G29" i="10"/>
  <c r="F29" i="10"/>
  <c r="Z31" i="10"/>
  <c r="AA31" i="10"/>
  <c r="AB31" i="10"/>
  <c r="BC29" i="10"/>
  <c r="BB29" i="10"/>
  <c r="BQ21" i="10"/>
  <c r="BR21" i="10"/>
  <c r="BP21" i="10"/>
  <c r="E38" i="10"/>
  <c r="F38" i="10"/>
  <c r="G38" i="10"/>
  <c r="W44" i="10"/>
  <c r="Y44" i="10"/>
  <c r="X44" i="10"/>
  <c r="AQ42" i="10"/>
  <c r="AP42" i="10"/>
  <c r="BC38" i="10"/>
  <c r="BB38" i="10"/>
  <c r="BI40" i="10"/>
  <c r="BH40" i="10"/>
  <c r="BT44" i="10"/>
  <c r="CH36" i="10"/>
  <c r="CJ36" i="10"/>
  <c r="AR22" i="10"/>
  <c r="AT22" i="10"/>
  <c r="AS22" i="10"/>
  <c r="BB30" i="10"/>
  <c r="BC30" i="10"/>
  <c r="BJ28" i="10"/>
  <c r="BL28" i="10"/>
  <c r="BK28" i="10"/>
  <c r="BR30" i="10"/>
  <c r="BQ30" i="10"/>
  <c r="BP30" i="10"/>
  <c r="X21" i="10"/>
  <c r="W21" i="10"/>
  <c r="Y21" i="10"/>
  <c r="AJ25" i="10"/>
  <c r="AK25" i="10"/>
  <c r="AW21" i="10"/>
  <c r="AV21" i="10"/>
  <c r="BT21" i="10"/>
  <c r="BW25" i="10"/>
  <c r="BV25" i="10"/>
  <c r="BX25" i="10"/>
  <c r="I21" i="10"/>
  <c r="J21" i="10"/>
  <c r="H21" i="10"/>
  <c r="E25" i="10"/>
  <c r="G25" i="10"/>
  <c r="F25" i="10"/>
  <c r="I29" i="10"/>
  <c r="J29" i="10"/>
  <c r="H29" i="10"/>
  <c r="P23" i="10"/>
  <c r="N23" i="10"/>
  <c r="O23" i="10"/>
  <c r="L27" i="10"/>
  <c r="K27" i="10"/>
  <c r="M27" i="10"/>
  <c r="P31" i="10"/>
  <c r="N31" i="10"/>
  <c r="O31" i="10"/>
  <c r="R21" i="10"/>
  <c r="Q21" i="10"/>
  <c r="S21" i="10"/>
  <c r="V25" i="10"/>
  <c r="U25" i="10"/>
  <c r="T25" i="10"/>
  <c r="R29" i="10"/>
  <c r="Q29" i="10"/>
  <c r="S29" i="10"/>
  <c r="X23" i="10"/>
  <c r="Y23" i="10"/>
  <c r="W23" i="10"/>
  <c r="Z27" i="10"/>
  <c r="AA27" i="10"/>
  <c r="AB27" i="10"/>
  <c r="W31" i="10"/>
  <c r="Y31" i="10"/>
  <c r="X31" i="10"/>
  <c r="AG21" i="10"/>
  <c r="AF21" i="10"/>
  <c r="AH21" i="10"/>
  <c r="AE25" i="10"/>
  <c r="AD25" i="10"/>
  <c r="AC25" i="10"/>
  <c r="AG29" i="10"/>
  <c r="AF29" i="10"/>
  <c r="AH29" i="10"/>
  <c r="AN23" i="10"/>
  <c r="AL23" i="10"/>
  <c r="AM23" i="10"/>
  <c r="AJ27" i="10"/>
  <c r="AK27" i="10"/>
  <c r="AL31" i="10"/>
  <c r="AN31" i="10"/>
  <c r="AM31" i="10"/>
  <c r="AP21" i="10"/>
  <c r="AQ21" i="10"/>
  <c r="AR25" i="10"/>
  <c r="AT25" i="10"/>
  <c r="AS25" i="10"/>
  <c r="AQ29" i="10"/>
  <c r="AP29" i="10"/>
  <c r="AW23" i="10"/>
  <c r="AV23" i="10"/>
  <c r="AZ27" i="10"/>
  <c r="AX27" i="10"/>
  <c r="AY27" i="10"/>
  <c r="AW31" i="10"/>
  <c r="AV31" i="10"/>
  <c r="BE21" i="10"/>
  <c r="BF21" i="10"/>
  <c r="BD21" i="10"/>
  <c r="BB25" i="10"/>
  <c r="BC25" i="10"/>
  <c r="BF29" i="10"/>
  <c r="BE29" i="10"/>
  <c r="BD29" i="10"/>
  <c r="BK23" i="10"/>
  <c r="BL23" i="10"/>
  <c r="BJ23" i="10"/>
  <c r="BI27" i="10"/>
  <c r="BH27" i="10"/>
  <c r="BL31" i="10"/>
  <c r="BK31" i="10"/>
  <c r="BJ31" i="10"/>
  <c r="BO21" i="10"/>
  <c r="BN21" i="10"/>
  <c r="BR25" i="10"/>
  <c r="BQ25" i="10"/>
  <c r="BP25" i="10"/>
  <c r="BO29" i="10"/>
  <c r="BN29" i="10"/>
  <c r="BW27" i="10"/>
  <c r="BV27" i="10"/>
  <c r="BX27" i="10"/>
  <c r="CB21" i="10"/>
  <c r="CD21" i="10"/>
  <c r="CC21" i="10"/>
  <c r="CD29" i="10"/>
  <c r="CC29" i="10"/>
  <c r="CB29" i="10"/>
  <c r="CH23" i="10"/>
  <c r="CJ23" i="10"/>
  <c r="CJ31" i="10"/>
  <c r="AG79" i="2"/>
  <c r="W124" i="2"/>
  <c r="AB139" i="2"/>
  <c r="W304" i="2"/>
  <c r="AB319" i="2"/>
  <c r="AQ334" i="2"/>
  <c r="M349" i="2"/>
  <c r="R364" i="2"/>
  <c r="AG439" i="2"/>
  <c r="AV469" i="2"/>
  <c r="I38" i="10"/>
  <c r="J38" i="10"/>
  <c r="H38" i="10"/>
  <c r="E42" i="10"/>
  <c r="F42" i="10"/>
  <c r="G42" i="10"/>
  <c r="H46" i="10"/>
  <c r="I46" i="10"/>
  <c r="J46" i="10"/>
  <c r="M36" i="10"/>
  <c r="L36" i="10"/>
  <c r="K36" i="10"/>
  <c r="N40" i="10"/>
  <c r="P40" i="10"/>
  <c r="O40" i="10"/>
  <c r="M44" i="10"/>
  <c r="L44" i="10"/>
  <c r="K44" i="10"/>
  <c r="V34" i="10"/>
  <c r="T34" i="10"/>
  <c r="U34" i="10"/>
  <c r="R38" i="10"/>
  <c r="Q38" i="10"/>
  <c r="S38" i="10"/>
  <c r="V42" i="10"/>
  <c r="T42" i="10"/>
  <c r="U42" i="10"/>
  <c r="Z36" i="10"/>
  <c r="AA36" i="10"/>
  <c r="AB36" i="10"/>
  <c r="X40" i="10"/>
  <c r="W40" i="10"/>
  <c r="Y40" i="10"/>
  <c r="Z44" i="10"/>
  <c r="AA44" i="10"/>
  <c r="AB44" i="10"/>
  <c r="AE34" i="10"/>
  <c r="AD34" i="10"/>
  <c r="AC34" i="10"/>
  <c r="AG38" i="10"/>
  <c r="AF38" i="10"/>
  <c r="AH38" i="10"/>
  <c r="AE42" i="10"/>
  <c r="AC42" i="10"/>
  <c r="AD42" i="10"/>
  <c r="AJ36" i="10"/>
  <c r="AK36" i="10"/>
  <c r="AN40" i="10"/>
  <c r="AL40" i="10"/>
  <c r="AM40" i="10"/>
  <c r="AJ44" i="10"/>
  <c r="AK44" i="10"/>
  <c r="AT34" i="10"/>
  <c r="AR34" i="10"/>
  <c r="AS34" i="10"/>
  <c r="AP38" i="10"/>
  <c r="AQ38" i="10"/>
  <c r="AT42" i="10"/>
  <c r="AR42" i="10"/>
  <c r="AS42" i="10"/>
  <c r="AX36" i="10"/>
  <c r="AZ36" i="10"/>
  <c r="AY36" i="10"/>
  <c r="AV40" i="10"/>
  <c r="AW40" i="10"/>
  <c r="AY44" i="10"/>
  <c r="AX44" i="10"/>
  <c r="AZ44" i="10"/>
  <c r="BC34" i="10"/>
  <c r="BB34" i="10"/>
  <c r="BE38" i="10"/>
  <c r="BF38" i="10"/>
  <c r="BD38" i="10"/>
  <c r="BC42" i="10"/>
  <c r="BB42" i="10"/>
  <c r="BH36" i="10"/>
  <c r="BI36" i="10"/>
  <c r="BK40" i="10"/>
  <c r="BL40" i="10"/>
  <c r="BJ40" i="10"/>
  <c r="BH44" i="10"/>
  <c r="BI44" i="10"/>
  <c r="BR34" i="10"/>
  <c r="BQ34" i="10"/>
  <c r="BP34" i="10"/>
  <c r="BN38" i="10"/>
  <c r="BO38" i="10"/>
  <c r="BR42" i="10"/>
  <c r="BQ42" i="10"/>
  <c r="BP42" i="10"/>
  <c r="BX36" i="10"/>
  <c r="BW36" i="10"/>
  <c r="BV36" i="10"/>
  <c r="BT40" i="10"/>
  <c r="BV44" i="10"/>
  <c r="BW44" i="10"/>
  <c r="BX44" i="10"/>
  <c r="CC38" i="10"/>
  <c r="CB38" i="10"/>
  <c r="CD38" i="10"/>
  <c r="CH40" i="10"/>
  <c r="H79" i="3"/>
  <c r="R94" i="3"/>
  <c r="AB109" i="3"/>
  <c r="H139" i="3"/>
  <c r="AQ139" i="3"/>
  <c r="AV199" i="3"/>
  <c r="AB229" i="3"/>
  <c r="AB289" i="3"/>
  <c r="AV319" i="3"/>
  <c r="R334" i="3"/>
  <c r="AL364" i="3"/>
  <c r="R454" i="3"/>
  <c r="CJ22" i="10"/>
  <c r="BT39" i="10"/>
  <c r="AT21" i="10"/>
  <c r="AR21" i="10"/>
  <c r="AS21" i="10"/>
  <c r="AV27" i="10"/>
  <c r="AW27" i="10"/>
  <c r="BE25" i="10"/>
  <c r="BD25" i="10"/>
  <c r="BF25" i="10"/>
  <c r="BK27" i="10"/>
  <c r="BL27" i="10"/>
  <c r="BJ27" i="10"/>
  <c r="BO25" i="10"/>
  <c r="BN25" i="10"/>
  <c r="N36" i="10"/>
  <c r="P36" i="10"/>
  <c r="O36" i="10"/>
  <c r="V38" i="10"/>
  <c r="T38" i="10"/>
  <c r="U38" i="10"/>
  <c r="AG34" i="10"/>
  <c r="AF34" i="10"/>
  <c r="AH34" i="10"/>
  <c r="AN36" i="10"/>
  <c r="AL36" i="10"/>
  <c r="AM36" i="10"/>
  <c r="AN44" i="10"/>
  <c r="AL44" i="10"/>
  <c r="AM44" i="10"/>
  <c r="AZ40" i="10"/>
  <c r="AY40" i="10"/>
  <c r="AX40" i="10"/>
  <c r="AV44" i="10"/>
  <c r="AW44" i="10"/>
  <c r="BJ44" i="10"/>
  <c r="BL44" i="10"/>
  <c r="BK44" i="10"/>
  <c r="BT36" i="10"/>
  <c r="M24" i="10"/>
  <c r="L24" i="10"/>
  <c r="K24" i="10"/>
  <c r="V22" i="10"/>
  <c r="T22" i="10"/>
  <c r="U22" i="10"/>
  <c r="W20" i="10"/>
  <c r="X20" i="10"/>
  <c r="Y20" i="10"/>
  <c r="AG26" i="10"/>
  <c r="AF26" i="10"/>
  <c r="AH26" i="10"/>
  <c r="AQ26" i="10"/>
  <c r="AP26" i="10"/>
  <c r="AV28" i="10"/>
  <c r="AW28" i="10"/>
  <c r="BQ22" i="10"/>
  <c r="BP22" i="10"/>
  <c r="BR22" i="10"/>
  <c r="BO26" i="10"/>
  <c r="BN26" i="10"/>
  <c r="BT20" i="10"/>
  <c r="E31" i="10"/>
  <c r="F31" i="10"/>
  <c r="G31" i="10"/>
  <c r="S27" i="10"/>
  <c r="R27" i="10"/>
  <c r="Q27" i="10"/>
  <c r="T31" i="10"/>
  <c r="V31" i="10"/>
  <c r="U31" i="10"/>
  <c r="AF27" i="10"/>
  <c r="AG27" i="10"/>
  <c r="AH27" i="10"/>
  <c r="BJ29" i="10"/>
  <c r="BL29" i="10"/>
  <c r="BK29" i="10"/>
  <c r="BO27" i="10"/>
  <c r="BN27" i="10"/>
  <c r="I22" i="10"/>
  <c r="J22" i="10"/>
  <c r="H22" i="10"/>
  <c r="I30" i="10"/>
  <c r="J30" i="10"/>
  <c r="H30" i="10"/>
  <c r="M20" i="10"/>
  <c r="L20" i="10"/>
  <c r="K20" i="10"/>
  <c r="N24" i="10"/>
  <c r="P24" i="10"/>
  <c r="O24" i="10"/>
  <c r="N32" i="10"/>
  <c r="P32" i="10"/>
  <c r="O32" i="10"/>
  <c r="V26" i="10"/>
  <c r="T26" i="10"/>
  <c r="U26" i="10"/>
  <c r="Z20" i="10"/>
  <c r="AA20" i="10"/>
  <c r="AB20" i="10"/>
  <c r="Y24" i="10"/>
  <c r="W24" i="10"/>
  <c r="X24" i="10"/>
  <c r="AE26" i="10"/>
  <c r="AD26" i="10"/>
  <c r="AC26" i="10"/>
  <c r="AN24" i="10"/>
  <c r="AL24" i="10"/>
  <c r="AM24" i="10"/>
  <c r="AQ22" i="10"/>
  <c r="AP22" i="10"/>
  <c r="AR26" i="10"/>
  <c r="AT26" i="10"/>
  <c r="AS26" i="10"/>
  <c r="AP30" i="10"/>
  <c r="AQ30" i="10"/>
  <c r="AY20" i="10"/>
  <c r="AX20" i="10"/>
  <c r="AZ20" i="10"/>
  <c r="AV24" i="10"/>
  <c r="AW24" i="10"/>
  <c r="AX28" i="10"/>
  <c r="AZ28" i="10"/>
  <c r="AY28" i="10"/>
  <c r="BE22" i="10"/>
  <c r="BD22" i="10"/>
  <c r="BF22" i="10"/>
  <c r="BC26" i="10"/>
  <c r="BB26" i="10"/>
  <c r="BF30" i="10"/>
  <c r="BE30" i="10"/>
  <c r="BD30" i="10"/>
  <c r="BH20" i="10"/>
  <c r="BI20" i="10"/>
  <c r="BL24" i="10"/>
  <c r="BJ24" i="10"/>
  <c r="BK24" i="10"/>
  <c r="BH28" i="10"/>
  <c r="BI28" i="10"/>
  <c r="BN22" i="10"/>
  <c r="BO22" i="10"/>
  <c r="BR26" i="10"/>
  <c r="BP26" i="10"/>
  <c r="BQ26" i="10"/>
  <c r="BO30" i="10"/>
  <c r="BN30" i="10"/>
  <c r="BV20" i="10"/>
  <c r="BX20" i="10"/>
  <c r="BW20" i="10"/>
  <c r="BT24" i="10"/>
  <c r="BW28" i="10"/>
  <c r="BV28" i="10"/>
  <c r="BX28" i="10"/>
  <c r="CC22" i="10"/>
  <c r="CD22" i="10"/>
  <c r="CB22" i="10"/>
  <c r="CB30" i="10"/>
  <c r="CD30" i="10"/>
  <c r="CC30" i="10"/>
  <c r="CJ24" i="10"/>
  <c r="AB64" i="2"/>
  <c r="W64" i="2"/>
  <c r="M109" i="2"/>
  <c r="M229" i="2"/>
  <c r="W244" i="2"/>
  <c r="AQ274" i="2"/>
  <c r="M409" i="2"/>
  <c r="W424" i="2"/>
  <c r="E35" i="10"/>
  <c r="F35" i="10"/>
  <c r="G35" i="10"/>
  <c r="H39" i="10"/>
  <c r="I39" i="10"/>
  <c r="J39" i="10"/>
  <c r="E43" i="10"/>
  <c r="F43" i="10"/>
  <c r="G43" i="10"/>
  <c r="M37" i="10"/>
  <c r="L37" i="10"/>
  <c r="K37" i="10"/>
  <c r="P41" i="10"/>
  <c r="O41" i="10"/>
  <c r="N41" i="10"/>
  <c r="M45" i="10"/>
  <c r="L45" i="10"/>
  <c r="K45" i="10"/>
  <c r="T35" i="10"/>
  <c r="V35" i="10"/>
  <c r="U35" i="10"/>
  <c r="S39" i="10"/>
  <c r="R39" i="10"/>
  <c r="Q39" i="10"/>
  <c r="T43" i="10"/>
  <c r="V43" i="10"/>
  <c r="U43" i="10"/>
  <c r="AA37" i="10"/>
  <c r="Z37" i="10"/>
  <c r="AB37" i="10"/>
  <c r="X41" i="10"/>
  <c r="W41" i="10"/>
  <c r="Y41" i="10"/>
  <c r="AA45" i="10"/>
  <c r="Z45" i="10"/>
  <c r="AB45" i="10"/>
  <c r="AE35" i="10"/>
  <c r="AC35" i="10"/>
  <c r="AD35" i="10"/>
  <c r="AG39" i="10"/>
  <c r="AF39" i="10"/>
  <c r="AH39" i="10"/>
  <c r="AE43" i="10"/>
  <c r="AD43" i="10"/>
  <c r="AC43" i="10"/>
  <c r="AJ37" i="10"/>
  <c r="AK37" i="10"/>
  <c r="AL41" i="10"/>
  <c r="AN41" i="10"/>
  <c r="AM41" i="10"/>
  <c r="AJ45" i="10"/>
  <c r="AK45" i="10"/>
  <c r="AR35" i="10"/>
  <c r="AT35" i="10"/>
  <c r="AS35" i="10"/>
  <c r="AQ39" i="10"/>
  <c r="AP39" i="10"/>
  <c r="AR43" i="10"/>
  <c r="AS43" i="10"/>
  <c r="AT43" i="10"/>
  <c r="AY37" i="10"/>
  <c r="AZ37" i="10"/>
  <c r="AX37" i="10"/>
  <c r="AV41" i="10"/>
  <c r="AW41" i="10"/>
  <c r="AZ45" i="10"/>
  <c r="AX45" i="10"/>
  <c r="AY45" i="10"/>
  <c r="BC35" i="10"/>
  <c r="BB35" i="10"/>
  <c r="BE39" i="10"/>
  <c r="BD39" i="10"/>
  <c r="BF39" i="10"/>
  <c r="BB43" i="10"/>
  <c r="BC43" i="10"/>
  <c r="BH37" i="10"/>
  <c r="BI37" i="10"/>
  <c r="BJ41" i="10"/>
  <c r="BL41" i="10"/>
  <c r="BK41" i="10"/>
  <c r="BI45" i="10"/>
  <c r="BH45" i="10"/>
  <c r="BQ35" i="10"/>
  <c r="BR35" i="10"/>
  <c r="BP35" i="10"/>
  <c r="BO39" i="10"/>
  <c r="BN39" i="10"/>
  <c r="BQ43" i="10"/>
  <c r="BP43" i="10"/>
  <c r="BR43" i="10"/>
  <c r="BW37" i="10"/>
  <c r="BX37" i="10"/>
  <c r="BV37" i="10"/>
  <c r="BX45" i="10"/>
  <c r="BW45" i="10"/>
  <c r="BV45" i="10"/>
  <c r="CD39" i="10"/>
  <c r="CC39" i="10"/>
  <c r="CB39" i="10"/>
  <c r="CJ41" i="10"/>
  <c r="AL124" i="3"/>
  <c r="M259" i="3"/>
  <c r="AG289" i="3"/>
  <c r="M319" i="3"/>
  <c r="W394" i="3"/>
  <c r="AQ424" i="3"/>
  <c r="M499" i="3"/>
  <c r="E66" i="10"/>
  <c r="F66" i="10"/>
  <c r="G66" i="10"/>
  <c r="L31" i="10"/>
  <c r="K31" i="10"/>
  <c r="M31" i="10"/>
  <c r="AF25" i="10"/>
  <c r="AG25" i="10"/>
  <c r="AH25" i="10"/>
  <c r="AJ31" i="10"/>
  <c r="AK31" i="10"/>
  <c r="AP25" i="10"/>
  <c r="AQ25" i="10"/>
  <c r="BT27" i="10"/>
  <c r="AJ40" i="10"/>
  <c r="AK40" i="10"/>
  <c r="BE34" i="10"/>
  <c r="BD34" i="10"/>
  <c r="BF34" i="10"/>
  <c r="V30" i="10"/>
  <c r="T30" i="10"/>
  <c r="U30" i="10"/>
  <c r="AN20" i="10"/>
  <c r="AL20" i="10"/>
  <c r="AM20" i="10"/>
  <c r="AX24" i="10"/>
  <c r="AZ24" i="10"/>
  <c r="AY24" i="10"/>
  <c r="BF26" i="10"/>
  <c r="BE26" i="10"/>
  <c r="BD26" i="10"/>
  <c r="E23" i="10"/>
  <c r="F23" i="10"/>
  <c r="G23" i="10"/>
  <c r="Z25" i="10"/>
  <c r="AA25" i="10"/>
  <c r="AB25" i="10"/>
  <c r="AE23" i="10"/>
  <c r="AC23" i="10"/>
  <c r="AD23" i="10"/>
  <c r="AN29" i="10"/>
  <c r="AL29" i="10"/>
  <c r="AM29" i="10"/>
  <c r="AQ27" i="10"/>
  <c r="AP27" i="10"/>
  <c r="AR31" i="10"/>
  <c r="AS31" i="10"/>
  <c r="AT31" i="10"/>
  <c r="BJ21" i="10"/>
  <c r="BK21" i="10"/>
  <c r="BL21" i="10"/>
  <c r="BR23" i="10"/>
  <c r="BQ23" i="10"/>
  <c r="BP23" i="10"/>
  <c r="BQ31" i="10"/>
  <c r="BR31" i="10"/>
  <c r="BP31" i="10"/>
  <c r="R22" i="10"/>
  <c r="Q22" i="10"/>
  <c r="S22" i="10"/>
  <c r="R30" i="10"/>
  <c r="Q30" i="10"/>
  <c r="S30" i="10"/>
  <c r="AA28" i="10"/>
  <c r="AB28" i="10"/>
  <c r="Z28" i="10"/>
  <c r="AG22" i="10"/>
  <c r="AF22" i="10"/>
  <c r="AH22" i="10"/>
  <c r="AF30" i="10"/>
  <c r="AH30" i="10"/>
  <c r="AG30" i="10"/>
  <c r="AJ20" i="10"/>
  <c r="AK20" i="10"/>
  <c r="AJ28" i="10"/>
  <c r="AK28" i="10"/>
  <c r="H23" i="10"/>
  <c r="I23" i="10"/>
  <c r="J23" i="10"/>
  <c r="E27" i="10"/>
  <c r="F27" i="10"/>
  <c r="G27" i="10"/>
  <c r="H31" i="10"/>
  <c r="I31" i="10"/>
  <c r="J31" i="10"/>
  <c r="M21" i="10"/>
  <c r="L21" i="10"/>
  <c r="K21" i="10"/>
  <c r="P25" i="10"/>
  <c r="O25" i="10"/>
  <c r="N25" i="10"/>
  <c r="M29" i="10"/>
  <c r="L29" i="10"/>
  <c r="K29" i="10"/>
  <c r="S23" i="10"/>
  <c r="R23" i="10"/>
  <c r="Q23" i="10"/>
  <c r="T27" i="10"/>
  <c r="V27" i="10"/>
  <c r="U27" i="10"/>
  <c r="S31" i="10"/>
  <c r="R31" i="10"/>
  <c r="Q31" i="10"/>
  <c r="AA21" i="10"/>
  <c r="AB21" i="10"/>
  <c r="Z21" i="10"/>
  <c r="W25" i="10"/>
  <c r="Y25" i="10"/>
  <c r="X25" i="10"/>
  <c r="AB29" i="10"/>
  <c r="AA29" i="10"/>
  <c r="Z29" i="10"/>
  <c r="AG23" i="10"/>
  <c r="AF23" i="10"/>
  <c r="AH23" i="10"/>
  <c r="AE27" i="10"/>
  <c r="AD27" i="10"/>
  <c r="AC27" i="10"/>
  <c r="AG31" i="10"/>
  <c r="AF31" i="10"/>
  <c r="AH31" i="10"/>
  <c r="AJ21" i="10"/>
  <c r="AK21" i="10"/>
  <c r="AN25" i="10"/>
  <c r="AL25" i="10"/>
  <c r="AM25" i="10"/>
  <c r="AK29" i="10"/>
  <c r="AJ29" i="10"/>
  <c r="AP23" i="10"/>
  <c r="AQ23" i="10"/>
  <c r="AT27" i="10"/>
  <c r="AR27" i="10"/>
  <c r="AS27" i="10"/>
  <c r="AQ31" i="10"/>
  <c r="AP31" i="10"/>
  <c r="AX21" i="10"/>
  <c r="AY21" i="10"/>
  <c r="AZ21" i="10"/>
  <c r="AV25" i="10"/>
  <c r="AW25" i="10"/>
  <c r="AX29" i="10"/>
  <c r="AZ29" i="10"/>
  <c r="AY29" i="10"/>
  <c r="BD23" i="10"/>
  <c r="BF23" i="10"/>
  <c r="BE23" i="10"/>
  <c r="BB27" i="10"/>
  <c r="BC27" i="10"/>
  <c r="BF31" i="10"/>
  <c r="BE31" i="10"/>
  <c r="BD31" i="10"/>
  <c r="BI21" i="10"/>
  <c r="BH21" i="10"/>
  <c r="BJ25" i="10"/>
  <c r="BL25" i="10"/>
  <c r="BK25" i="10"/>
  <c r="BH29" i="10"/>
  <c r="BI29" i="10"/>
  <c r="BN23" i="10"/>
  <c r="BO23" i="10"/>
  <c r="BR27" i="10"/>
  <c r="BQ27" i="10"/>
  <c r="BP27" i="10"/>
  <c r="BO31" i="10"/>
  <c r="BN31" i="10"/>
  <c r="BX21" i="10"/>
  <c r="BW21" i="10"/>
  <c r="BV21" i="10"/>
  <c r="BT25" i="10"/>
  <c r="BV29" i="10"/>
  <c r="BX29" i="10"/>
  <c r="BW29" i="10"/>
  <c r="CC23" i="10"/>
  <c r="CD23" i="10"/>
  <c r="CB23" i="10"/>
  <c r="CC31" i="10"/>
  <c r="CD31" i="10"/>
  <c r="CB31" i="10"/>
  <c r="CJ25" i="10"/>
  <c r="AQ79" i="2"/>
  <c r="AV94" i="2"/>
  <c r="W109" i="2"/>
  <c r="W169" i="2"/>
  <c r="AV214" i="2"/>
  <c r="AQ259" i="2"/>
  <c r="W289" i="2"/>
  <c r="H334" i="2"/>
  <c r="AQ439" i="2"/>
  <c r="AQ499" i="2"/>
  <c r="H514" i="2"/>
  <c r="G36" i="10"/>
  <c r="E36" i="10"/>
  <c r="F36" i="10"/>
  <c r="H40" i="10"/>
  <c r="I40" i="10"/>
  <c r="J40" i="10"/>
  <c r="G44" i="10"/>
  <c r="E44" i="10"/>
  <c r="F44" i="10"/>
  <c r="P34" i="10"/>
  <c r="O34" i="10"/>
  <c r="N34" i="10"/>
  <c r="L38" i="10"/>
  <c r="K38" i="10"/>
  <c r="M38" i="10"/>
  <c r="P42" i="10"/>
  <c r="O42" i="10"/>
  <c r="N42" i="10"/>
  <c r="V36" i="10"/>
  <c r="U36" i="10"/>
  <c r="T36" i="10"/>
  <c r="S40" i="10"/>
  <c r="R40" i="10"/>
  <c r="Q40" i="10"/>
  <c r="V44" i="10"/>
  <c r="U44" i="10"/>
  <c r="T44" i="10"/>
  <c r="W34" i="10"/>
  <c r="Y34" i="10"/>
  <c r="X34" i="10"/>
  <c r="AA38" i="10"/>
  <c r="AB38" i="10"/>
  <c r="Z38" i="10"/>
  <c r="W42" i="10"/>
  <c r="Y42" i="10"/>
  <c r="X42" i="10"/>
  <c r="AE36" i="10"/>
  <c r="AC36" i="10"/>
  <c r="AD36" i="10"/>
  <c r="AG40" i="10"/>
  <c r="AF40" i="10"/>
  <c r="AH40" i="10"/>
  <c r="AE44" i="10"/>
  <c r="AD44" i="10"/>
  <c r="AC44" i="10"/>
  <c r="AN34" i="10"/>
  <c r="AL34" i="10"/>
  <c r="AM34" i="10"/>
  <c r="AJ38" i="10"/>
  <c r="AK38" i="10"/>
  <c r="AN42" i="10"/>
  <c r="AL42" i="10"/>
  <c r="AM42" i="10"/>
  <c r="AR36" i="10"/>
  <c r="AT36" i="10"/>
  <c r="AS36" i="10"/>
  <c r="AQ40" i="10"/>
  <c r="AP40" i="10"/>
  <c r="AR44" i="10"/>
  <c r="AS44" i="10"/>
  <c r="AT44" i="10"/>
  <c r="AV34" i="10"/>
  <c r="AW34" i="10"/>
  <c r="AX38" i="10"/>
  <c r="AZ38" i="10"/>
  <c r="AY38" i="10"/>
  <c r="AV42" i="10"/>
  <c r="AW42" i="10"/>
  <c r="BB36" i="10"/>
  <c r="BC36" i="10"/>
  <c r="BF40" i="10"/>
  <c r="BE40" i="10"/>
  <c r="BD40" i="10"/>
  <c r="BC44" i="10"/>
  <c r="BB44" i="10"/>
  <c r="BL34" i="10"/>
  <c r="BK34" i="10"/>
  <c r="BJ34" i="10"/>
  <c r="BH38" i="10"/>
  <c r="BI38" i="10"/>
  <c r="BL42" i="10"/>
  <c r="BK42" i="10"/>
  <c r="BJ42" i="10"/>
  <c r="BP36" i="10"/>
  <c r="BR36" i="10"/>
  <c r="BQ36" i="10"/>
  <c r="BO40" i="10"/>
  <c r="BN40" i="10"/>
  <c r="BQ44" i="10"/>
  <c r="BP44" i="10"/>
  <c r="BR44" i="10"/>
  <c r="BT34" i="10"/>
  <c r="BV38" i="10"/>
  <c r="BX38" i="10"/>
  <c r="BW38" i="10"/>
  <c r="BT42" i="10"/>
  <c r="CD40" i="10"/>
  <c r="CB40" i="10"/>
  <c r="CC40" i="10"/>
  <c r="CH34" i="10"/>
  <c r="CJ34" i="10"/>
  <c r="CH42" i="10"/>
  <c r="CJ42" i="10"/>
  <c r="AV64" i="3"/>
  <c r="AL169" i="3"/>
  <c r="AL229" i="3"/>
  <c r="AV244" i="3"/>
  <c r="W274" i="3"/>
  <c r="H304" i="3"/>
  <c r="AG409" i="3"/>
  <c r="H424" i="3"/>
  <c r="R439" i="3"/>
  <c r="AV484" i="3"/>
  <c r="AB514" i="3"/>
  <c r="CJ21" i="10"/>
  <c r="CJ40" i="10"/>
  <c r="BT41" i="10"/>
  <c r="I25" i="10"/>
  <c r="J25" i="10"/>
  <c r="H25" i="10"/>
  <c r="L23" i="10"/>
  <c r="K23" i="10"/>
  <c r="M23" i="10"/>
  <c r="V21" i="10"/>
  <c r="U21" i="10"/>
  <c r="T21" i="10"/>
  <c r="R25" i="10"/>
  <c r="Q25" i="10"/>
  <c r="S25" i="10"/>
  <c r="AE29" i="10"/>
  <c r="AD29" i="10"/>
  <c r="AC29" i="10"/>
  <c r="AX31" i="10"/>
  <c r="AZ31" i="10"/>
  <c r="AY31" i="10"/>
  <c r="BI23" i="10"/>
  <c r="BH23" i="10"/>
  <c r="BR29" i="10"/>
  <c r="BQ29" i="10"/>
  <c r="BP29" i="10"/>
  <c r="BX23" i="10"/>
  <c r="BW23" i="10"/>
  <c r="BV23" i="10"/>
  <c r="CH27" i="10"/>
  <c r="CJ27" i="10"/>
  <c r="I34" i="10"/>
  <c r="H34" i="10"/>
  <c r="J34" i="10"/>
  <c r="R42" i="10"/>
  <c r="Q42" i="10"/>
  <c r="S42" i="10"/>
  <c r="X36" i="10"/>
  <c r="W36" i="10"/>
  <c r="Y36" i="10"/>
  <c r="AE38" i="10"/>
  <c r="AC38" i="10"/>
  <c r="AD38" i="10"/>
  <c r="AR38" i="10"/>
  <c r="AT38" i="10"/>
  <c r="AS38" i="10"/>
  <c r="BO42" i="10"/>
  <c r="BN42" i="10"/>
  <c r="CD34" i="10"/>
  <c r="CC34" i="10"/>
  <c r="CB34" i="10"/>
  <c r="N20" i="10"/>
  <c r="P20" i="10"/>
  <c r="O20" i="10"/>
  <c r="AV20" i="10"/>
  <c r="AW20" i="10"/>
  <c r="BC22" i="10"/>
  <c r="BB22" i="10"/>
  <c r="BH24" i="10"/>
  <c r="BI24" i="10"/>
  <c r="M25" i="10"/>
  <c r="L25" i="10"/>
  <c r="K25" i="10"/>
  <c r="AE31" i="10"/>
  <c r="AD31" i="10"/>
  <c r="AC31" i="10"/>
  <c r="CC27" i="10"/>
  <c r="CD27" i="10"/>
  <c r="CB27" i="10"/>
  <c r="E26" i="10"/>
  <c r="F26" i="10"/>
  <c r="G26" i="10"/>
  <c r="M28" i="10"/>
  <c r="L28" i="10"/>
  <c r="K28" i="10"/>
  <c r="H24" i="10"/>
  <c r="I24" i="10"/>
  <c r="J24" i="10"/>
  <c r="G28" i="10"/>
  <c r="E28" i="10"/>
  <c r="F28" i="10"/>
  <c r="J32" i="10"/>
  <c r="H32" i="10"/>
  <c r="I32" i="10"/>
  <c r="L22" i="10"/>
  <c r="K22" i="10"/>
  <c r="M22" i="10"/>
  <c r="P26" i="10"/>
  <c r="O26" i="10"/>
  <c r="N26" i="10"/>
  <c r="L30" i="10"/>
  <c r="K30" i="10"/>
  <c r="M30" i="10"/>
  <c r="V20" i="10"/>
  <c r="U20" i="10"/>
  <c r="T20" i="10"/>
  <c r="S24" i="10"/>
  <c r="R24" i="10"/>
  <c r="Q24" i="10"/>
  <c r="V28" i="10"/>
  <c r="U28" i="10"/>
  <c r="T28" i="10"/>
  <c r="S32" i="10"/>
  <c r="R32" i="10"/>
  <c r="Q32" i="10"/>
  <c r="AA22" i="10"/>
  <c r="Z22" i="10"/>
  <c r="AB22" i="10"/>
  <c r="W26" i="10"/>
  <c r="X26" i="10"/>
  <c r="Y26" i="10"/>
  <c r="AA30" i="10"/>
  <c r="AB30" i="10"/>
  <c r="Z30" i="10"/>
  <c r="AD20" i="10"/>
  <c r="AE20" i="10"/>
  <c r="AC20" i="10"/>
  <c r="AG24" i="10"/>
  <c r="AF24" i="10"/>
  <c r="AH24" i="10"/>
  <c r="AE28" i="10"/>
  <c r="AD28" i="10"/>
  <c r="AC28" i="10"/>
  <c r="AJ22" i="10"/>
  <c r="AK22" i="10"/>
  <c r="AN26" i="10"/>
  <c r="AL26" i="10"/>
  <c r="AM26" i="10"/>
  <c r="AJ30" i="10"/>
  <c r="AK30" i="10"/>
  <c r="AR20" i="10"/>
  <c r="AT20" i="10"/>
  <c r="AS20" i="10"/>
  <c r="AQ24" i="10"/>
  <c r="AP24" i="10"/>
  <c r="AR28" i="10"/>
  <c r="AT28" i="10"/>
  <c r="AS28" i="10"/>
  <c r="AX22" i="10"/>
  <c r="AY22" i="10"/>
  <c r="AZ22" i="10"/>
  <c r="AV26" i="10"/>
  <c r="AW26" i="10"/>
  <c r="AX30" i="10"/>
  <c r="AZ30" i="10"/>
  <c r="AY30" i="10"/>
  <c r="BC20" i="10"/>
  <c r="BB20" i="10"/>
  <c r="BE24" i="10"/>
  <c r="BD24" i="10"/>
  <c r="BF24" i="10"/>
  <c r="BC28" i="10"/>
  <c r="BB28" i="10"/>
  <c r="BI22" i="10"/>
  <c r="BH22" i="10"/>
  <c r="BL26" i="10"/>
  <c r="BK26" i="10"/>
  <c r="BJ26" i="10"/>
  <c r="BH30" i="10"/>
  <c r="BI30" i="10"/>
  <c r="BQ20" i="10"/>
  <c r="BP20" i="10"/>
  <c r="BR20" i="10"/>
  <c r="BO24" i="10"/>
  <c r="BN24" i="10"/>
  <c r="BR28" i="10"/>
  <c r="BP28" i="10"/>
  <c r="BQ28" i="10"/>
  <c r="BV22" i="10"/>
  <c r="BW22" i="10"/>
  <c r="BX22" i="10"/>
  <c r="BW30" i="10"/>
  <c r="BV30" i="10"/>
  <c r="BX30" i="10"/>
  <c r="CD24" i="10"/>
  <c r="CC24" i="10"/>
  <c r="CB24" i="10"/>
  <c r="CJ26" i="10"/>
  <c r="CH26" i="10"/>
  <c r="AG64" i="2"/>
  <c r="H79" i="2"/>
  <c r="M94" i="2"/>
  <c r="AG124" i="2"/>
  <c r="AV139" i="2"/>
  <c r="AQ139" i="2"/>
  <c r="R154" i="2"/>
  <c r="AL184" i="2"/>
  <c r="AQ199" i="2"/>
  <c r="R214" i="2"/>
  <c r="M214" i="2"/>
  <c r="AL244" i="2"/>
  <c r="AG244" i="2"/>
  <c r="H259" i="2"/>
  <c r="R274" i="2"/>
  <c r="M274" i="2"/>
  <c r="AQ319" i="2"/>
  <c r="R334" i="2"/>
  <c r="AQ379" i="2"/>
  <c r="R394" i="2"/>
  <c r="M394" i="2"/>
  <c r="AG424" i="2"/>
  <c r="AL484" i="2"/>
  <c r="AV499" i="2"/>
  <c r="E37" i="10"/>
  <c r="G37" i="10"/>
  <c r="F37" i="10"/>
  <c r="I41" i="10"/>
  <c r="J41" i="10"/>
  <c r="H41" i="10"/>
  <c r="E45" i="10"/>
  <c r="G45" i="10"/>
  <c r="F45" i="10"/>
  <c r="P35" i="10"/>
  <c r="N35" i="10"/>
  <c r="O35" i="10"/>
  <c r="L39" i="10"/>
  <c r="K39" i="10"/>
  <c r="M39" i="10"/>
  <c r="P43" i="10"/>
  <c r="N43" i="10"/>
  <c r="O43" i="10"/>
  <c r="V37" i="10"/>
  <c r="U37" i="10"/>
  <c r="T37" i="10"/>
  <c r="R41" i="10"/>
  <c r="Q41" i="10"/>
  <c r="S41" i="10"/>
  <c r="V45" i="10"/>
  <c r="U45" i="10"/>
  <c r="T45" i="10"/>
  <c r="W35" i="10"/>
  <c r="X35" i="10"/>
  <c r="Y35" i="10"/>
  <c r="AA39" i="10"/>
  <c r="AB39" i="10"/>
  <c r="Z39" i="10"/>
  <c r="W43" i="10"/>
  <c r="X43" i="10"/>
  <c r="Y43" i="10"/>
  <c r="AD37" i="10"/>
  <c r="AE37" i="10"/>
  <c r="AC37" i="10"/>
  <c r="AF41" i="10"/>
  <c r="AG41" i="10"/>
  <c r="AH41" i="10"/>
  <c r="AE45" i="10"/>
  <c r="AC45" i="10"/>
  <c r="AD45" i="10"/>
  <c r="AN35" i="10"/>
  <c r="AL35" i="10"/>
  <c r="AM35" i="10"/>
  <c r="AJ39" i="10"/>
  <c r="AK39" i="10"/>
  <c r="AN43" i="10"/>
  <c r="AL43" i="10"/>
  <c r="AM43" i="10"/>
  <c r="AR37" i="10"/>
  <c r="AT37" i="10"/>
  <c r="AS37" i="10"/>
  <c r="AQ41" i="10"/>
  <c r="AP41" i="10"/>
  <c r="AR45" i="10"/>
  <c r="AS45" i="10"/>
  <c r="AT45" i="10"/>
  <c r="AW35" i="10"/>
  <c r="AV35" i="10"/>
  <c r="AZ39" i="10"/>
  <c r="AX39" i="10"/>
  <c r="AY39" i="10"/>
  <c r="AV43" i="10"/>
  <c r="AW43" i="10"/>
  <c r="BC37" i="10"/>
  <c r="BB37" i="10"/>
  <c r="BE41" i="10"/>
  <c r="BD41" i="10"/>
  <c r="BF41" i="10"/>
  <c r="BB45" i="10"/>
  <c r="BC45" i="10"/>
  <c r="BJ35" i="10"/>
  <c r="BL35" i="10"/>
  <c r="BK35" i="10"/>
  <c r="BH39" i="10"/>
  <c r="BI39" i="10"/>
  <c r="BJ43" i="10"/>
  <c r="BK43" i="10"/>
  <c r="BL43" i="10"/>
  <c r="BR37" i="10"/>
  <c r="BQ37" i="10"/>
  <c r="BP37" i="10"/>
  <c r="BN41" i="10"/>
  <c r="BO41" i="10"/>
  <c r="BQ45" i="10"/>
  <c r="BP45" i="10"/>
  <c r="BR45" i="10"/>
  <c r="BU35" i="10"/>
  <c r="BT35" i="10"/>
  <c r="BW39" i="10"/>
  <c r="BV39" i="10"/>
  <c r="BX39" i="10"/>
  <c r="BT43" i="10"/>
  <c r="BU43" i="10"/>
  <c r="CD41" i="10"/>
  <c r="CC41" i="10"/>
  <c r="CB41" i="10"/>
  <c r="CH35" i="10"/>
  <c r="CH43" i="10"/>
  <c r="CJ43" i="10"/>
  <c r="M64" i="3"/>
  <c r="AG94" i="3"/>
  <c r="AB94" i="3"/>
  <c r="AL109" i="3"/>
  <c r="W139" i="3"/>
  <c r="M244" i="3"/>
  <c r="AG274" i="3"/>
  <c r="AB274" i="3"/>
  <c r="AQ289" i="3"/>
  <c r="AL289" i="3"/>
  <c r="W319" i="3"/>
  <c r="AG334" i="3"/>
  <c r="AB334" i="3"/>
  <c r="AQ349" i="3"/>
  <c r="M364" i="3"/>
  <c r="R379" i="3"/>
  <c r="AQ409" i="3"/>
  <c r="M424" i="3"/>
  <c r="AL469" i="3"/>
  <c r="M484" i="3"/>
  <c r="H484" i="3"/>
  <c r="W499" i="3"/>
  <c r="AG514" i="3"/>
  <c r="H64" i="10"/>
  <c r="G68" i="10"/>
  <c r="E68" i="10"/>
  <c r="F68" i="10"/>
  <c r="CJ35" i="10"/>
  <c r="BT31" i="10"/>
  <c r="BU34" i="10"/>
  <c r="CH28" i="10"/>
  <c r="CH25" i="10"/>
  <c r="AQ514" i="3"/>
  <c r="E50" i="10"/>
  <c r="F50" i="10"/>
  <c r="G50" i="10"/>
  <c r="H499" i="3"/>
  <c r="AV499" i="3"/>
  <c r="J49" i="10"/>
  <c r="E65" i="10"/>
  <c r="G65" i="10"/>
  <c r="F65" i="10"/>
  <c r="CN28" i="10"/>
  <c r="CN23" i="10"/>
  <c r="CN40" i="10"/>
  <c r="CN31" i="10"/>
  <c r="CN24" i="10"/>
  <c r="CN41" i="10"/>
  <c r="CN25" i="10"/>
  <c r="CN42" i="10"/>
  <c r="CN26" i="10"/>
  <c r="CN43" i="10"/>
  <c r="CN27" i="10"/>
  <c r="CN44" i="10"/>
  <c r="CN29" i="10"/>
  <c r="CN45" i="10"/>
  <c r="CT1" i="10"/>
  <c r="CN36" i="10"/>
  <c r="CN34" i="10"/>
  <c r="CN39" i="10"/>
  <c r="CN20" i="10"/>
  <c r="CN30" i="10"/>
  <c r="CN38" i="10"/>
  <c r="CN22" i="10"/>
  <c r="CN21" i="10"/>
  <c r="CN35" i="10"/>
  <c r="CN37" i="10"/>
  <c r="CP23" i="10"/>
  <c r="CP39" i="10"/>
  <c r="CP24" i="10"/>
  <c r="CP40" i="10"/>
  <c r="CP25" i="10"/>
  <c r="CP37" i="10"/>
  <c r="CP41" i="10"/>
  <c r="CP35" i="10"/>
  <c r="CP26" i="10"/>
  <c r="CV1" i="10"/>
  <c r="CP42" i="10"/>
  <c r="CP27" i="10"/>
  <c r="CP43" i="10"/>
  <c r="CP38" i="10"/>
  <c r="CP28" i="10"/>
  <c r="CP44" i="10"/>
  <c r="CP29" i="10"/>
  <c r="CP45" i="10"/>
  <c r="CP30" i="10"/>
  <c r="CP31" i="10"/>
  <c r="CP36" i="10"/>
  <c r="CP22" i="10"/>
  <c r="CP20" i="10"/>
  <c r="CP21" i="10"/>
  <c r="CP34" i="10"/>
  <c r="BZ31" i="10"/>
  <c r="BZ35" i="10"/>
  <c r="BZ38" i="10"/>
  <c r="BZ41" i="10"/>
  <c r="BZ36" i="10"/>
  <c r="BZ39" i="10"/>
  <c r="BZ28" i="10"/>
  <c r="BZ29" i="10"/>
  <c r="BZ30" i="10"/>
  <c r="BZ34" i="10"/>
  <c r="BZ37" i="10"/>
  <c r="BZ40" i="10"/>
  <c r="BZ45" i="10"/>
  <c r="BZ44" i="10"/>
  <c r="BZ43" i="10"/>
  <c r="BZ42" i="10"/>
  <c r="BZ25" i="10"/>
  <c r="BZ26" i="10"/>
  <c r="BZ27" i="10"/>
  <c r="BZ24" i="10"/>
  <c r="CF1" i="10"/>
  <c r="BZ20" i="10"/>
  <c r="BZ21" i="10"/>
  <c r="BZ22" i="10"/>
  <c r="BZ23" i="10"/>
  <c r="G49" i="10"/>
  <c r="F49" i="10"/>
  <c r="E49" i="10"/>
  <c r="E46" i="10"/>
  <c r="F46" i="10"/>
  <c r="G46" i="10"/>
  <c r="G34" i="10"/>
  <c r="F34" i="10"/>
  <c r="E34" i="10"/>
  <c r="E32" i="10"/>
  <c r="F32" i="10"/>
  <c r="G32" i="10"/>
  <c r="J20" i="10"/>
  <c r="I20" i="10"/>
  <c r="H20" i="10"/>
  <c r="G20" i="10"/>
  <c r="F20" i="10"/>
  <c r="E20" i="10"/>
  <c r="AL25" i="5"/>
  <c r="H25" i="5"/>
  <c r="M25" i="5"/>
  <c r="R25" i="5"/>
  <c r="W25" i="5"/>
  <c r="H81" i="1"/>
  <c r="M81" i="1"/>
  <c r="R81" i="1"/>
  <c r="W81" i="1"/>
  <c r="W94" i="1" s="1"/>
  <c r="AB81" i="1"/>
  <c r="AG81" i="1"/>
  <c r="AL81" i="1"/>
  <c r="AQ81" i="1"/>
  <c r="AV81" i="1"/>
  <c r="H82" i="1"/>
  <c r="AK6" i="10" s="1"/>
  <c r="M82" i="1"/>
  <c r="R82" i="1"/>
  <c r="R94" i="1" s="1"/>
  <c r="W82" i="1"/>
  <c r="AB82" i="1"/>
  <c r="AG82" i="1"/>
  <c r="AL82" i="1"/>
  <c r="AQ82" i="1"/>
  <c r="AV82" i="1"/>
  <c r="H83" i="1"/>
  <c r="M83" i="1"/>
  <c r="R83" i="1"/>
  <c r="W83" i="1"/>
  <c r="AB83" i="1"/>
  <c r="AG83" i="1"/>
  <c r="AL83" i="1"/>
  <c r="AQ83" i="1"/>
  <c r="AV83" i="1"/>
  <c r="H84" i="1"/>
  <c r="M84" i="1"/>
  <c r="R84" i="1"/>
  <c r="W84" i="1"/>
  <c r="AB84" i="1"/>
  <c r="AG84" i="1"/>
  <c r="AL84" i="1"/>
  <c r="AQ84" i="1"/>
  <c r="AV84" i="1"/>
  <c r="H85" i="1"/>
  <c r="M85" i="1"/>
  <c r="R85" i="1"/>
  <c r="W85" i="1"/>
  <c r="AB85" i="1"/>
  <c r="AG85" i="1"/>
  <c r="AL85" i="1"/>
  <c r="AQ85" i="1"/>
  <c r="AV85" i="1"/>
  <c r="H86" i="1"/>
  <c r="M86" i="1"/>
  <c r="R86" i="1"/>
  <c r="W86" i="1"/>
  <c r="AB86" i="1"/>
  <c r="AG86" i="1"/>
  <c r="AL86" i="1"/>
  <c r="AQ86" i="1"/>
  <c r="AV86" i="1"/>
  <c r="H87" i="1"/>
  <c r="M87" i="1"/>
  <c r="R87" i="1"/>
  <c r="W87" i="1"/>
  <c r="AB87" i="1"/>
  <c r="AG87" i="1"/>
  <c r="AL87" i="1"/>
  <c r="AQ87" i="1"/>
  <c r="AV87" i="1"/>
  <c r="H88" i="1"/>
  <c r="M88" i="1"/>
  <c r="R88" i="1"/>
  <c r="W88" i="1"/>
  <c r="AB88" i="1"/>
  <c r="AG88" i="1"/>
  <c r="AL88" i="1"/>
  <c r="AQ88" i="1"/>
  <c r="AV88" i="1"/>
  <c r="H89" i="1"/>
  <c r="M89" i="1"/>
  <c r="R89" i="1"/>
  <c r="W89" i="1"/>
  <c r="AB89" i="1"/>
  <c r="AG89" i="1"/>
  <c r="AL89" i="1"/>
  <c r="AQ89" i="1"/>
  <c r="AV89" i="1"/>
  <c r="H90" i="1"/>
  <c r="M90" i="1"/>
  <c r="R90" i="1"/>
  <c r="W90" i="1"/>
  <c r="AB90" i="1"/>
  <c r="AG90" i="1"/>
  <c r="AL90" i="1"/>
  <c r="AQ90" i="1"/>
  <c r="AV90" i="1"/>
  <c r="H91" i="1"/>
  <c r="M91" i="1"/>
  <c r="R91" i="1"/>
  <c r="W91" i="1"/>
  <c r="AB91" i="1"/>
  <c r="AG91" i="1"/>
  <c r="AL91" i="1"/>
  <c r="AQ91" i="1"/>
  <c r="AV91" i="1"/>
  <c r="H92" i="1"/>
  <c r="M92" i="1"/>
  <c r="R92" i="1"/>
  <c r="W92" i="1"/>
  <c r="AB92" i="1"/>
  <c r="AG92" i="1"/>
  <c r="AL92" i="1"/>
  <c r="AQ92" i="1"/>
  <c r="AV92" i="1"/>
  <c r="H93" i="1"/>
  <c r="M93" i="1"/>
  <c r="R93" i="1"/>
  <c r="W93" i="1"/>
  <c r="AB93" i="1"/>
  <c r="AG93" i="1"/>
  <c r="AL17" i="10" s="1"/>
  <c r="AL93" i="1"/>
  <c r="AQ93" i="1"/>
  <c r="AV93" i="1"/>
  <c r="H96" i="1"/>
  <c r="M96" i="1"/>
  <c r="R96" i="1"/>
  <c r="R109" i="1" s="1"/>
  <c r="W96" i="1"/>
  <c r="AB96" i="1"/>
  <c r="AG96" i="1"/>
  <c r="AL96" i="1"/>
  <c r="AQ96" i="1"/>
  <c r="AV96" i="1"/>
  <c r="H97" i="1"/>
  <c r="M97" i="1"/>
  <c r="R97" i="1"/>
  <c r="W97" i="1"/>
  <c r="W109" i="1" s="1"/>
  <c r="AB97" i="1"/>
  <c r="AG97" i="1"/>
  <c r="AG109" i="1" s="1"/>
  <c r="AL97" i="1"/>
  <c r="AQ97" i="1"/>
  <c r="AQ109" i="1" s="1"/>
  <c r="AV97" i="1"/>
  <c r="H98" i="1"/>
  <c r="M98" i="1"/>
  <c r="R98" i="1"/>
  <c r="W98" i="1"/>
  <c r="AB98" i="1"/>
  <c r="AG98" i="1"/>
  <c r="AL98" i="1"/>
  <c r="AQ98" i="1"/>
  <c r="AV98" i="1"/>
  <c r="H99" i="1"/>
  <c r="M99" i="1"/>
  <c r="R99" i="1"/>
  <c r="W99" i="1"/>
  <c r="AB99" i="1"/>
  <c r="AG99" i="1"/>
  <c r="AL99" i="1"/>
  <c r="AQ99" i="1"/>
  <c r="AV99" i="1"/>
  <c r="H100" i="1"/>
  <c r="M100" i="1"/>
  <c r="R100" i="1"/>
  <c r="W100" i="1"/>
  <c r="AB100" i="1"/>
  <c r="AG100" i="1"/>
  <c r="AL100" i="1"/>
  <c r="AQ100" i="1"/>
  <c r="AV100" i="1"/>
  <c r="H101" i="1"/>
  <c r="M101" i="1"/>
  <c r="R101" i="1"/>
  <c r="W101" i="1"/>
  <c r="AB101" i="1"/>
  <c r="AG101" i="1"/>
  <c r="AL101" i="1"/>
  <c r="AQ101" i="1"/>
  <c r="AV101" i="1"/>
  <c r="H102" i="1"/>
  <c r="M102" i="1"/>
  <c r="R102" i="1"/>
  <c r="W102" i="1"/>
  <c r="AB102" i="1"/>
  <c r="AG102" i="1"/>
  <c r="AL102" i="1"/>
  <c r="AQ102" i="1"/>
  <c r="AV102" i="1"/>
  <c r="H103" i="1"/>
  <c r="M103" i="1"/>
  <c r="R103" i="1"/>
  <c r="W103" i="1"/>
  <c r="AB103" i="1"/>
  <c r="AG103" i="1"/>
  <c r="AL103" i="1"/>
  <c r="AQ103" i="1"/>
  <c r="AV103" i="1"/>
  <c r="H104" i="1"/>
  <c r="M104" i="1"/>
  <c r="R104" i="1"/>
  <c r="W104" i="1"/>
  <c r="AB104" i="1"/>
  <c r="AG104" i="1"/>
  <c r="AL104" i="1"/>
  <c r="AQ104" i="1"/>
  <c r="AV104" i="1"/>
  <c r="H105" i="1"/>
  <c r="M105" i="1"/>
  <c r="R105" i="1"/>
  <c r="W105" i="1"/>
  <c r="AB105" i="1"/>
  <c r="AG105" i="1"/>
  <c r="AL105" i="1"/>
  <c r="AQ105" i="1"/>
  <c r="AV105" i="1"/>
  <c r="H106" i="1"/>
  <c r="AP15" i="10" s="1"/>
  <c r="M106" i="1"/>
  <c r="R106" i="1"/>
  <c r="W106" i="1"/>
  <c r="AB106" i="1"/>
  <c r="AG106" i="1"/>
  <c r="AL106" i="1"/>
  <c r="AQ106" i="1"/>
  <c r="AV106" i="1"/>
  <c r="H107" i="1"/>
  <c r="M107" i="1"/>
  <c r="R107" i="1"/>
  <c r="W107" i="1"/>
  <c r="AB107" i="1"/>
  <c r="AG107" i="1"/>
  <c r="AL107" i="1"/>
  <c r="AQ107" i="1"/>
  <c r="AV107" i="1"/>
  <c r="H108" i="1"/>
  <c r="AQ17" i="10" s="1"/>
  <c r="M108" i="1"/>
  <c r="R108" i="1"/>
  <c r="W108" i="1"/>
  <c r="AB108" i="1"/>
  <c r="AG108" i="1"/>
  <c r="AL108" i="1"/>
  <c r="AQ108" i="1"/>
  <c r="AV108" i="1"/>
  <c r="H111" i="1"/>
  <c r="M111" i="1"/>
  <c r="M124" i="1" s="1"/>
  <c r="R111" i="1"/>
  <c r="W111" i="1"/>
  <c r="AB111" i="1"/>
  <c r="AG111" i="1"/>
  <c r="AL111" i="1"/>
  <c r="AQ111" i="1"/>
  <c r="AV111" i="1"/>
  <c r="H112" i="1"/>
  <c r="M112" i="1"/>
  <c r="R112" i="1"/>
  <c r="W112" i="1"/>
  <c r="AB112" i="1"/>
  <c r="AG112" i="1"/>
  <c r="AL112" i="1"/>
  <c r="AQ112" i="1"/>
  <c r="AV112" i="1"/>
  <c r="AV124" i="1" s="1"/>
  <c r="H113" i="1"/>
  <c r="M113" i="1"/>
  <c r="R113" i="1"/>
  <c r="W113" i="1"/>
  <c r="AB113" i="1"/>
  <c r="AG113" i="1"/>
  <c r="AL113" i="1"/>
  <c r="AQ113" i="1"/>
  <c r="AV113" i="1"/>
  <c r="H114" i="1"/>
  <c r="M114" i="1"/>
  <c r="R114" i="1"/>
  <c r="W114" i="1"/>
  <c r="AB114" i="1"/>
  <c r="AG114" i="1"/>
  <c r="AL114" i="1"/>
  <c r="AQ114" i="1"/>
  <c r="AV114" i="1"/>
  <c r="H115" i="1"/>
  <c r="M115" i="1"/>
  <c r="R115" i="1"/>
  <c r="W115" i="1"/>
  <c r="AB115" i="1"/>
  <c r="AG115" i="1"/>
  <c r="AL115" i="1"/>
  <c r="AQ115" i="1"/>
  <c r="AV115" i="1"/>
  <c r="H116" i="1"/>
  <c r="M116" i="1"/>
  <c r="R116" i="1"/>
  <c r="W116" i="1"/>
  <c r="AB116" i="1"/>
  <c r="AG116" i="1"/>
  <c r="AL116" i="1"/>
  <c r="AQ116" i="1"/>
  <c r="AV116" i="1"/>
  <c r="H117" i="1"/>
  <c r="M117" i="1"/>
  <c r="R117" i="1"/>
  <c r="W117" i="1"/>
  <c r="AB117" i="1"/>
  <c r="AG117" i="1"/>
  <c r="AL117" i="1"/>
  <c r="AQ117" i="1"/>
  <c r="AV117" i="1"/>
  <c r="H118" i="1"/>
  <c r="M118" i="1"/>
  <c r="R118" i="1"/>
  <c r="W118" i="1"/>
  <c r="AB118" i="1"/>
  <c r="AG118" i="1"/>
  <c r="AL118" i="1"/>
  <c r="AQ118" i="1"/>
  <c r="AV118" i="1"/>
  <c r="H119" i="1"/>
  <c r="M119" i="1"/>
  <c r="R119" i="1"/>
  <c r="W119" i="1"/>
  <c r="AB119" i="1"/>
  <c r="AG119" i="1"/>
  <c r="AL119" i="1"/>
  <c r="AQ119" i="1"/>
  <c r="AV119" i="1"/>
  <c r="H120" i="1"/>
  <c r="M120" i="1"/>
  <c r="R120" i="1"/>
  <c r="W120" i="1"/>
  <c r="AB120" i="1"/>
  <c r="AG120" i="1"/>
  <c r="AL120" i="1"/>
  <c r="AQ120" i="1"/>
  <c r="AV120" i="1"/>
  <c r="H121" i="1"/>
  <c r="M121" i="1"/>
  <c r="R121" i="1"/>
  <c r="W121" i="1"/>
  <c r="AB121" i="1"/>
  <c r="AG121" i="1"/>
  <c r="AL121" i="1"/>
  <c r="AQ121" i="1"/>
  <c r="AV121" i="1"/>
  <c r="H122" i="1"/>
  <c r="M122" i="1"/>
  <c r="R122" i="1"/>
  <c r="W122" i="1"/>
  <c r="AB122" i="1"/>
  <c r="AG122" i="1"/>
  <c r="AL122" i="1"/>
  <c r="AQ122" i="1"/>
  <c r="AV122" i="1"/>
  <c r="H123" i="1"/>
  <c r="M123" i="1"/>
  <c r="R123" i="1"/>
  <c r="W123" i="1"/>
  <c r="AB123" i="1"/>
  <c r="AG123" i="1"/>
  <c r="AZ17" i="10" s="1"/>
  <c r="AL123" i="1"/>
  <c r="AQ123" i="1"/>
  <c r="AV123" i="1"/>
  <c r="H126" i="1"/>
  <c r="M126" i="1"/>
  <c r="R126" i="1"/>
  <c r="W126" i="1"/>
  <c r="AB126" i="1"/>
  <c r="AB139" i="1" s="1"/>
  <c r="AG126" i="1"/>
  <c r="AL126" i="1"/>
  <c r="AQ126" i="1"/>
  <c r="AV126" i="1"/>
  <c r="H127" i="1"/>
  <c r="M127" i="1"/>
  <c r="R127" i="1"/>
  <c r="W127" i="1"/>
  <c r="W139" i="1" s="1"/>
  <c r="AB127" i="1"/>
  <c r="AG127" i="1"/>
  <c r="AL127" i="1"/>
  <c r="AQ127" i="1"/>
  <c r="AV127" i="1"/>
  <c r="H128" i="1"/>
  <c r="M128" i="1"/>
  <c r="R128" i="1"/>
  <c r="W128" i="1"/>
  <c r="AB128" i="1"/>
  <c r="AG128" i="1"/>
  <c r="AL128" i="1"/>
  <c r="AQ128" i="1"/>
  <c r="AV128" i="1"/>
  <c r="H129" i="1"/>
  <c r="M129" i="1"/>
  <c r="R129" i="1"/>
  <c r="W129" i="1"/>
  <c r="AB129" i="1"/>
  <c r="AG129" i="1"/>
  <c r="AL129" i="1"/>
  <c r="AQ129" i="1"/>
  <c r="AV129" i="1"/>
  <c r="H130" i="1"/>
  <c r="M130" i="1"/>
  <c r="R130" i="1"/>
  <c r="W130" i="1"/>
  <c r="AB130" i="1"/>
  <c r="AG130" i="1"/>
  <c r="AL130" i="1"/>
  <c r="AQ130" i="1"/>
  <c r="AV130" i="1"/>
  <c r="H131" i="1"/>
  <c r="M131" i="1"/>
  <c r="R131" i="1"/>
  <c r="W131" i="1"/>
  <c r="AB131" i="1"/>
  <c r="AG131" i="1"/>
  <c r="AL131" i="1"/>
  <c r="AQ131" i="1"/>
  <c r="AV131" i="1"/>
  <c r="H132" i="1"/>
  <c r="M132" i="1"/>
  <c r="R132" i="1"/>
  <c r="W132" i="1"/>
  <c r="AB132" i="1"/>
  <c r="AG132" i="1"/>
  <c r="AL132" i="1"/>
  <c r="AQ132" i="1"/>
  <c r="AV132" i="1"/>
  <c r="H133" i="1"/>
  <c r="M133" i="1"/>
  <c r="R133" i="1"/>
  <c r="W133" i="1"/>
  <c r="AB133" i="1"/>
  <c r="AG133" i="1"/>
  <c r="AL133" i="1"/>
  <c r="AQ133" i="1"/>
  <c r="AV133" i="1"/>
  <c r="H134" i="1"/>
  <c r="M134" i="1"/>
  <c r="R134" i="1"/>
  <c r="W134" i="1"/>
  <c r="AB134" i="1"/>
  <c r="AG134" i="1"/>
  <c r="AL134" i="1"/>
  <c r="AQ134" i="1"/>
  <c r="AV134" i="1"/>
  <c r="H135" i="1"/>
  <c r="M135" i="1"/>
  <c r="R135" i="1"/>
  <c r="W135" i="1"/>
  <c r="AB135" i="1"/>
  <c r="AG135" i="1"/>
  <c r="AL135" i="1"/>
  <c r="AQ135" i="1"/>
  <c r="AV135" i="1"/>
  <c r="H136" i="1"/>
  <c r="M136" i="1"/>
  <c r="R136" i="1"/>
  <c r="W136" i="1"/>
  <c r="AB136" i="1"/>
  <c r="AG136" i="1"/>
  <c r="AL136" i="1"/>
  <c r="AQ136" i="1"/>
  <c r="AV136" i="1"/>
  <c r="H137" i="1"/>
  <c r="M137" i="1"/>
  <c r="R137" i="1"/>
  <c r="W137" i="1"/>
  <c r="AB137" i="1"/>
  <c r="AG137" i="1"/>
  <c r="AL137" i="1"/>
  <c r="AQ137" i="1"/>
  <c r="AV137" i="1"/>
  <c r="H138" i="1"/>
  <c r="M138" i="1"/>
  <c r="R138" i="1"/>
  <c r="W138" i="1"/>
  <c r="AB138" i="1"/>
  <c r="AG138" i="1"/>
  <c r="AL138" i="1"/>
  <c r="AQ138" i="1"/>
  <c r="AV138" i="1"/>
  <c r="H141" i="1"/>
  <c r="M141" i="1"/>
  <c r="R141" i="1"/>
  <c r="W141" i="1"/>
  <c r="AB141" i="1"/>
  <c r="AG141" i="1"/>
  <c r="AL141" i="1"/>
  <c r="AQ141" i="1"/>
  <c r="AQ154" i="1" s="1"/>
  <c r="AV141" i="1"/>
  <c r="H142" i="1"/>
  <c r="M142" i="1"/>
  <c r="R142" i="1"/>
  <c r="W142" i="1"/>
  <c r="AB142" i="1"/>
  <c r="AG142" i="1"/>
  <c r="AL142" i="1"/>
  <c r="AQ142" i="1"/>
  <c r="AV142" i="1"/>
  <c r="H143" i="1"/>
  <c r="M143" i="1"/>
  <c r="R143" i="1"/>
  <c r="W143" i="1"/>
  <c r="AB143" i="1"/>
  <c r="AG143" i="1"/>
  <c r="AL143" i="1"/>
  <c r="AQ143" i="1"/>
  <c r="AV143" i="1"/>
  <c r="H144" i="1"/>
  <c r="M144" i="1"/>
  <c r="R144" i="1"/>
  <c r="W144" i="1"/>
  <c r="AB144" i="1"/>
  <c r="AG144" i="1"/>
  <c r="AL144" i="1"/>
  <c r="AQ144" i="1"/>
  <c r="AV144" i="1"/>
  <c r="H145" i="1"/>
  <c r="M145" i="1"/>
  <c r="R145" i="1"/>
  <c r="W145" i="1"/>
  <c r="AB145" i="1"/>
  <c r="AG145" i="1"/>
  <c r="AL145" i="1"/>
  <c r="AQ145" i="1"/>
  <c r="AV145" i="1"/>
  <c r="H146" i="1"/>
  <c r="M146" i="1"/>
  <c r="R146" i="1"/>
  <c r="W146" i="1"/>
  <c r="AB146" i="1"/>
  <c r="AG146" i="1"/>
  <c r="AL146" i="1"/>
  <c r="AQ146" i="1"/>
  <c r="AV146" i="1"/>
  <c r="H147" i="1"/>
  <c r="M147" i="1"/>
  <c r="R147" i="1"/>
  <c r="W147" i="1"/>
  <c r="AB147" i="1"/>
  <c r="AG147" i="1"/>
  <c r="AL147" i="1"/>
  <c r="AQ147" i="1"/>
  <c r="AV147" i="1"/>
  <c r="H148" i="1"/>
  <c r="M148" i="1"/>
  <c r="R148" i="1"/>
  <c r="W148" i="1"/>
  <c r="AB148" i="1"/>
  <c r="AG148" i="1"/>
  <c r="AL148" i="1"/>
  <c r="AQ148" i="1"/>
  <c r="AV148" i="1"/>
  <c r="H149" i="1"/>
  <c r="M149" i="1"/>
  <c r="R149" i="1"/>
  <c r="W149" i="1"/>
  <c r="AB149" i="1"/>
  <c r="AG149" i="1"/>
  <c r="AL149" i="1"/>
  <c r="AQ149" i="1"/>
  <c r="AV149" i="1"/>
  <c r="H150" i="1"/>
  <c r="M150" i="1"/>
  <c r="R150" i="1"/>
  <c r="W150" i="1"/>
  <c r="AB150" i="1"/>
  <c r="AG150" i="1"/>
  <c r="AL150" i="1"/>
  <c r="AQ150" i="1"/>
  <c r="AV150" i="1"/>
  <c r="H151" i="1"/>
  <c r="M151" i="1"/>
  <c r="R151" i="1"/>
  <c r="W151" i="1"/>
  <c r="AB151" i="1"/>
  <c r="AG151" i="1"/>
  <c r="AL151" i="1"/>
  <c r="AQ151" i="1"/>
  <c r="AV151" i="1"/>
  <c r="H152" i="1"/>
  <c r="M152" i="1"/>
  <c r="R152" i="1"/>
  <c r="W152" i="1"/>
  <c r="AB152" i="1"/>
  <c r="BJ16" i="10" s="1"/>
  <c r="AG152" i="1"/>
  <c r="AL152" i="1"/>
  <c r="AQ152" i="1"/>
  <c r="AV152" i="1"/>
  <c r="H153" i="1"/>
  <c r="M153" i="1"/>
  <c r="R153" i="1"/>
  <c r="W153" i="1"/>
  <c r="AB153" i="1"/>
  <c r="AG153" i="1"/>
  <c r="AL153" i="1"/>
  <c r="AQ153" i="1"/>
  <c r="AV153" i="1"/>
  <c r="H156" i="1"/>
  <c r="M156" i="1"/>
  <c r="R156" i="1"/>
  <c r="W156" i="1"/>
  <c r="AB156" i="1"/>
  <c r="AG156" i="1"/>
  <c r="AL156" i="1"/>
  <c r="AQ156" i="1"/>
  <c r="AV156" i="1"/>
  <c r="H157" i="1"/>
  <c r="M157" i="1"/>
  <c r="R157" i="1"/>
  <c r="W157" i="1"/>
  <c r="AB157" i="1"/>
  <c r="AG157" i="1"/>
  <c r="AL157" i="1"/>
  <c r="AQ157" i="1"/>
  <c r="AV157" i="1"/>
  <c r="H158" i="1"/>
  <c r="M158" i="1"/>
  <c r="R158" i="1"/>
  <c r="W158" i="1"/>
  <c r="AB158" i="1"/>
  <c r="AG158" i="1"/>
  <c r="AL158" i="1"/>
  <c r="AQ158" i="1"/>
  <c r="AV158" i="1"/>
  <c r="H159" i="1"/>
  <c r="M159" i="1"/>
  <c r="R159" i="1"/>
  <c r="W159" i="1"/>
  <c r="AB159" i="1"/>
  <c r="AG159" i="1"/>
  <c r="AL159" i="1"/>
  <c r="AQ159" i="1"/>
  <c r="AV159" i="1"/>
  <c r="H160" i="1"/>
  <c r="M160" i="1"/>
  <c r="R160" i="1"/>
  <c r="W160" i="1"/>
  <c r="AB160" i="1"/>
  <c r="AG160" i="1"/>
  <c r="AL160" i="1"/>
  <c r="AQ160" i="1"/>
  <c r="AV160" i="1"/>
  <c r="H161" i="1"/>
  <c r="M161" i="1"/>
  <c r="R161" i="1"/>
  <c r="W161" i="1"/>
  <c r="AB161" i="1"/>
  <c r="AG161" i="1"/>
  <c r="AL161" i="1"/>
  <c r="AQ161" i="1"/>
  <c r="AV161" i="1"/>
  <c r="H162" i="1"/>
  <c r="M162" i="1"/>
  <c r="R162" i="1"/>
  <c r="W162" i="1"/>
  <c r="AB162" i="1"/>
  <c r="AG162" i="1"/>
  <c r="AL162" i="1"/>
  <c r="AQ162" i="1"/>
  <c r="AV162" i="1"/>
  <c r="H163" i="1"/>
  <c r="M163" i="1"/>
  <c r="R163" i="1"/>
  <c r="W163" i="1"/>
  <c r="AB163" i="1"/>
  <c r="AG163" i="1"/>
  <c r="AL163" i="1"/>
  <c r="AQ163" i="1"/>
  <c r="AV163" i="1"/>
  <c r="H164" i="1"/>
  <c r="M164" i="1"/>
  <c r="R164" i="1"/>
  <c r="W164" i="1"/>
  <c r="AB164" i="1"/>
  <c r="AG164" i="1"/>
  <c r="AL164" i="1"/>
  <c r="AQ164" i="1"/>
  <c r="AV164" i="1"/>
  <c r="H165" i="1"/>
  <c r="M165" i="1"/>
  <c r="R165" i="1"/>
  <c r="W165" i="1"/>
  <c r="AB165" i="1"/>
  <c r="AG165" i="1"/>
  <c r="AL165" i="1"/>
  <c r="AQ165" i="1"/>
  <c r="AV165" i="1"/>
  <c r="H166" i="1"/>
  <c r="M166" i="1"/>
  <c r="R166" i="1"/>
  <c r="W166" i="1"/>
  <c r="AB166" i="1"/>
  <c r="AG166" i="1"/>
  <c r="AL166" i="1"/>
  <c r="AQ166" i="1"/>
  <c r="AV166" i="1"/>
  <c r="H167" i="1"/>
  <c r="M167" i="1"/>
  <c r="R167" i="1"/>
  <c r="W167" i="1"/>
  <c r="AB167" i="1"/>
  <c r="AG167" i="1"/>
  <c r="AL167" i="1"/>
  <c r="AQ167" i="1"/>
  <c r="AV167" i="1"/>
  <c r="H168" i="1"/>
  <c r="M168" i="1"/>
  <c r="R168" i="1"/>
  <c r="W168" i="1"/>
  <c r="AB168" i="1"/>
  <c r="AG168" i="1"/>
  <c r="AL168" i="1"/>
  <c r="AQ168" i="1"/>
  <c r="AV168" i="1"/>
  <c r="H171" i="1"/>
  <c r="M171" i="1"/>
  <c r="R171" i="1"/>
  <c r="W171" i="1"/>
  <c r="AB171" i="1"/>
  <c r="AG171" i="1"/>
  <c r="AL171" i="1"/>
  <c r="AQ171" i="1"/>
  <c r="AV171" i="1"/>
  <c r="H172" i="1"/>
  <c r="M172" i="1"/>
  <c r="R172" i="1"/>
  <c r="W172" i="1"/>
  <c r="AB172" i="1"/>
  <c r="AG172" i="1"/>
  <c r="AL172" i="1"/>
  <c r="AQ172" i="1"/>
  <c r="AV172" i="1"/>
  <c r="H173" i="1"/>
  <c r="M173" i="1"/>
  <c r="R173" i="1"/>
  <c r="W173" i="1"/>
  <c r="AB173" i="1"/>
  <c r="AG173" i="1"/>
  <c r="AL173" i="1"/>
  <c r="AQ173" i="1"/>
  <c r="AV173" i="1"/>
  <c r="H174" i="1"/>
  <c r="M174" i="1"/>
  <c r="R174" i="1"/>
  <c r="W174" i="1"/>
  <c r="AB174" i="1"/>
  <c r="AG174" i="1"/>
  <c r="AL174" i="1"/>
  <c r="AQ174" i="1"/>
  <c r="AV174" i="1"/>
  <c r="H175" i="1"/>
  <c r="M175" i="1"/>
  <c r="R175" i="1"/>
  <c r="W175" i="1"/>
  <c r="AB175" i="1"/>
  <c r="AG175" i="1"/>
  <c r="AL175" i="1"/>
  <c r="AQ175" i="1"/>
  <c r="AV175" i="1"/>
  <c r="H176" i="1"/>
  <c r="M176" i="1"/>
  <c r="R176" i="1"/>
  <c r="W176" i="1"/>
  <c r="AB176" i="1"/>
  <c r="AG176" i="1"/>
  <c r="AL176" i="1"/>
  <c r="AQ176" i="1"/>
  <c r="AV176" i="1"/>
  <c r="H177" i="1"/>
  <c r="M177" i="1"/>
  <c r="R177" i="1"/>
  <c r="W177" i="1"/>
  <c r="AB177" i="1"/>
  <c r="AG177" i="1"/>
  <c r="AL177" i="1"/>
  <c r="AQ177" i="1"/>
  <c r="AV177" i="1"/>
  <c r="H178" i="1"/>
  <c r="M178" i="1"/>
  <c r="R178" i="1"/>
  <c r="W178" i="1"/>
  <c r="AB178" i="1"/>
  <c r="AG178" i="1"/>
  <c r="AL178" i="1"/>
  <c r="AQ178" i="1"/>
  <c r="AV178" i="1"/>
  <c r="H179" i="1"/>
  <c r="M179" i="1"/>
  <c r="R179" i="1"/>
  <c r="W179" i="1"/>
  <c r="AB179" i="1"/>
  <c r="AG179" i="1"/>
  <c r="AL179" i="1"/>
  <c r="AQ179" i="1"/>
  <c r="AV179" i="1"/>
  <c r="H180" i="1"/>
  <c r="M180" i="1"/>
  <c r="R180" i="1"/>
  <c r="W180" i="1"/>
  <c r="AB180" i="1"/>
  <c r="AG180" i="1"/>
  <c r="AL180" i="1"/>
  <c r="AQ180" i="1"/>
  <c r="AV180" i="1"/>
  <c r="H181" i="1"/>
  <c r="M181" i="1"/>
  <c r="R181" i="1"/>
  <c r="W181" i="1"/>
  <c r="AB181" i="1"/>
  <c r="AG181" i="1"/>
  <c r="AL181" i="1"/>
  <c r="AQ181" i="1"/>
  <c r="AV181" i="1"/>
  <c r="H182" i="1"/>
  <c r="M182" i="1"/>
  <c r="R182" i="1"/>
  <c r="W182" i="1"/>
  <c r="AB182" i="1"/>
  <c r="AG182" i="1"/>
  <c r="AL182" i="1"/>
  <c r="AQ182" i="1"/>
  <c r="AV182" i="1"/>
  <c r="H183" i="1"/>
  <c r="M183" i="1"/>
  <c r="R183" i="1"/>
  <c r="W183" i="1"/>
  <c r="AB183" i="1"/>
  <c r="AG183" i="1"/>
  <c r="AL183" i="1"/>
  <c r="AQ183" i="1"/>
  <c r="AV183" i="1"/>
  <c r="H186" i="1"/>
  <c r="M186" i="1"/>
  <c r="R186" i="1"/>
  <c r="W186" i="1"/>
  <c r="AB186" i="1"/>
  <c r="AG186" i="1"/>
  <c r="AL186" i="1"/>
  <c r="AQ186" i="1"/>
  <c r="AV186" i="1"/>
  <c r="H187" i="1"/>
  <c r="M187" i="1"/>
  <c r="R187" i="1"/>
  <c r="W187" i="1"/>
  <c r="AB187" i="1"/>
  <c r="AG187" i="1"/>
  <c r="AL187" i="1"/>
  <c r="AQ187" i="1"/>
  <c r="AV187" i="1"/>
  <c r="H188" i="1"/>
  <c r="M188" i="1"/>
  <c r="R188" i="1"/>
  <c r="W188" i="1"/>
  <c r="AB188" i="1"/>
  <c r="AG188" i="1"/>
  <c r="AL188" i="1"/>
  <c r="AQ188" i="1"/>
  <c r="AV188" i="1"/>
  <c r="H189" i="1"/>
  <c r="M189" i="1"/>
  <c r="R189" i="1"/>
  <c r="W189" i="1"/>
  <c r="AB189" i="1"/>
  <c r="AG189" i="1"/>
  <c r="AL189" i="1"/>
  <c r="AQ189" i="1"/>
  <c r="AV189" i="1"/>
  <c r="H190" i="1"/>
  <c r="M190" i="1"/>
  <c r="R190" i="1"/>
  <c r="W190" i="1"/>
  <c r="AB190" i="1"/>
  <c r="AG190" i="1"/>
  <c r="AL190" i="1"/>
  <c r="AQ190" i="1"/>
  <c r="AV190" i="1"/>
  <c r="H191" i="1"/>
  <c r="M191" i="1"/>
  <c r="R191" i="1"/>
  <c r="W191" i="1"/>
  <c r="AB191" i="1"/>
  <c r="AG191" i="1"/>
  <c r="AL191" i="1"/>
  <c r="AQ191" i="1"/>
  <c r="AV191" i="1"/>
  <c r="H192" i="1"/>
  <c r="M192" i="1"/>
  <c r="R192" i="1"/>
  <c r="W192" i="1"/>
  <c r="AB192" i="1"/>
  <c r="AG192" i="1"/>
  <c r="AL192" i="1"/>
  <c r="AQ192" i="1"/>
  <c r="AV192" i="1"/>
  <c r="H193" i="1"/>
  <c r="M193" i="1"/>
  <c r="R193" i="1"/>
  <c r="W193" i="1"/>
  <c r="AB193" i="1"/>
  <c r="AG193" i="1"/>
  <c r="AL193" i="1"/>
  <c r="AQ193" i="1"/>
  <c r="AV193" i="1"/>
  <c r="H194" i="1"/>
  <c r="M194" i="1"/>
  <c r="R194" i="1"/>
  <c r="W194" i="1"/>
  <c r="AB194" i="1"/>
  <c r="AG194" i="1"/>
  <c r="AL194" i="1"/>
  <c r="AQ194" i="1"/>
  <c r="AV194" i="1"/>
  <c r="H195" i="1"/>
  <c r="M195" i="1"/>
  <c r="R195" i="1"/>
  <c r="W195" i="1"/>
  <c r="AB195" i="1"/>
  <c r="AG195" i="1"/>
  <c r="AL195" i="1"/>
  <c r="AQ195" i="1"/>
  <c r="AV195" i="1"/>
  <c r="H196" i="1"/>
  <c r="M196" i="1"/>
  <c r="R196" i="1"/>
  <c r="W196" i="1"/>
  <c r="AB196" i="1"/>
  <c r="AG196" i="1"/>
  <c r="AL196" i="1"/>
  <c r="AQ196" i="1"/>
  <c r="AV196" i="1"/>
  <c r="H197" i="1"/>
  <c r="M197" i="1"/>
  <c r="R197" i="1"/>
  <c r="W197" i="1"/>
  <c r="AB197" i="1"/>
  <c r="AG197" i="1"/>
  <c r="AL197" i="1"/>
  <c r="AQ197" i="1"/>
  <c r="AV197" i="1"/>
  <c r="H198" i="1"/>
  <c r="M198" i="1"/>
  <c r="R198" i="1"/>
  <c r="W198" i="1"/>
  <c r="AB198" i="1"/>
  <c r="AG198" i="1"/>
  <c r="AL198" i="1"/>
  <c r="AQ198" i="1"/>
  <c r="AV198" i="1"/>
  <c r="H201" i="1"/>
  <c r="M201" i="1"/>
  <c r="R201" i="1"/>
  <c r="W201" i="1"/>
  <c r="AB201" i="1"/>
  <c r="AG201" i="1"/>
  <c r="AL201" i="1"/>
  <c r="AQ201" i="1"/>
  <c r="AV201" i="1"/>
  <c r="H202" i="1"/>
  <c r="M202" i="1"/>
  <c r="R202" i="1"/>
  <c r="W202" i="1"/>
  <c r="AB202" i="1"/>
  <c r="AG202" i="1"/>
  <c r="AL202" i="1"/>
  <c r="AQ202" i="1"/>
  <c r="AV202" i="1"/>
  <c r="H203" i="1"/>
  <c r="M203" i="1"/>
  <c r="R203" i="1"/>
  <c r="W203" i="1"/>
  <c r="AB203" i="1"/>
  <c r="AG203" i="1"/>
  <c r="AL203" i="1"/>
  <c r="AQ203" i="1"/>
  <c r="AV203" i="1"/>
  <c r="H204" i="1"/>
  <c r="M204" i="1"/>
  <c r="R204" i="1"/>
  <c r="W204" i="1"/>
  <c r="AB204" i="1"/>
  <c r="AG204" i="1"/>
  <c r="AL204" i="1"/>
  <c r="AQ204" i="1"/>
  <c r="AV204" i="1"/>
  <c r="H205" i="1"/>
  <c r="M205" i="1"/>
  <c r="R205" i="1"/>
  <c r="W205" i="1"/>
  <c r="AB205" i="1"/>
  <c r="AG205" i="1"/>
  <c r="CH9" i="10" s="1"/>
  <c r="AL205" i="1"/>
  <c r="AQ205" i="1"/>
  <c r="AV205" i="1"/>
  <c r="H206" i="1"/>
  <c r="M206" i="1"/>
  <c r="R206" i="1"/>
  <c r="W206" i="1"/>
  <c r="AB206" i="1"/>
  <c r="AG206" i="1"/>
  <c r="AL206" i="1"/>
  <c r="AQ206" i="1"/>
  <c r="AV206" i="1"/>
  <c r="H207" i="1"/>
  <c r="M207" i="1"/>
  <c r="R207" i="1"/>
  <c r="W207" i="1"/>
  <c r="AB207" i="1"/>
  <c r="AG207" i="1"/>
  <c r="AL207" i="1"/>
  <c r="AQ207" i="1"/>
  <c r="AV207" i="1"/>
  <c r="H208" i="1"/>
  <c r="M208" i="1"/>
  <c r="R208" i="1"/>
  <c r="W208" i="1"/>
  <c r="AB208" i="1"/>
  <c r="AG208" i="1"/>
  <c r="AL208" i="1"/>
  <c r="AQ208" i="1"/>
  <c r="AV208" i="1"/>
  <c r="H209" i="1"/>
  <c r="M209" i="1"/>
  <c r="R209" i="1"/>
  <c r="W209" i="1"/>
  <c r="AB209" i="1"/>
  <c r="AG209" i="1"/>
  <c r="AL209" i="1"/>
  <c r="AQ209" i="1"/>
  <c r="AV209" i="1"/>
  <c r="H210" i="1"/>
  <c r="M210" i="1"/>
  <c r="R210" i="1"/>
  <c r="W210" i="1"/>
  <c r="AB210" i="1"/>
  <c r="AG210" i="1"/>
  <c r="AL210" i="1"/>
  <c r="AQ210" i="1"/>
  <c r="AV210" i="1"/>
  <c r="H211" i="1"/>
  <c r="M211" i="1"/>
  <c r="R211" i="1"/>
  <c r="W211" i="1"/>
  <c r="AB211" i="1"/>
  <c r="AG211" i="1"/>
  <c r="AL211" i="1"/>
  <c r="AQ211" i="1"/>
  <c r="AV211" i="1"/>
  <c r="H212" i="1"/>
  <c r="M212" i="1"/>
  <c r="R212" i="1"/>
  <c r="W212" i="1"/>
  <c r="AB212" i="1"/>
  <c r="AG212" i="1"/>
  <c r="AL212" i="1"/>
  <c r="AQ212" i="1"/>
  <c r="AV212" i="1"/>
  <c r="H213" i="1"/>
  <c r="M213" i="1"/>
  <c r="R213" i="1"/>
  <c r="W213" i="1"/>
  <c r="AB213" i="1"/>
  <c r="AG213" i="1"/>
  <c r="AL213" i="1"/>
  <c r="AQ213" i="1"/>
  <c r="AV213" i="1"/>
  <c r="H216" i="1"/>
  <c r="M216" i="1"/>
  <c r="R216" i="1"/>
  <c r="W216" i="1"/>
  <c r="AB216" i="1"/>
  <c r="AG216" i="1"/>
  <c r="AL216" i="1"/>
  <c r="AQ216" i="1"/>
  <c r="AV216" i="1"/>
  <c r="H217" i="1"/>
  <c r="M217" i="1"/>
  <c r="R217" i="1"/>
  <c r="W217" i="1"/>
  <c r="AB217" i="1"/>
  <c r="AG217" i="1"/>
  <c r="AL217" i="1"/>
  <c r="AQ217" i="1"/>
  <c r="AV217" i="1"/>
  <c r="H218" i="1"/>
  <c r="M218" i="1"/>
  <c r="R218" i="1"/>
  <c r="W218" i="1"/>
  <c r="AB218" i="1"/>
  <c r="AG218" i="1"/>
  <c r="AL218" i="1"/>
  <c r="AQ218" i="1"/>
  <c r="AV218" i="1"/>
  <c r="H219" i="1"/>
  <c r="M219" i="1"/>
  <c r="R219" i="1"/>
  <c r="W219" i="1"/>
  <c r="AB219" i="1"/>
  <c r="AG219" i="1"/>
  <c r="AL219" i="1"/>
  <c r="AQ219" i="1"/>
  <c r="AV219" i="1"/>
  <c r="H220" i="1"/>
  <c r="M220" i="1"/>
  <c r="R220" i="1"/>
  <c r="W220" i="1"/>
  <c r="AB220" i="1"/>
  <c r="AG220" i="1"/>
  <c r="AL220" i="1"/>
  <c r="AQ220" i="1"/>
  <c r="AV220" i="1"/>
  <c r="H221" i="1"/>
  <c r="M221" i="1"/>
  <c r="R221" i="1"/>
  <c r="W221" i="1"/>
  <c r="AB221" i="1"/>
  <c r="AG221" i="1"/>
  <c r="AL221" i="1"/>
  <c r="AQ221" i="1"/>
  <c r="AV221" i="1"/>
  <c r="H222" i="1"/>
  <c r="M222" i="1"/>
  <c r="R222" i="1"/>
  <c r="W222" i="1"/>
  <c r="AB222" i="1"/>
  <c r="AG222" i="1"/>
  <c r="AL222" i="1"/>
  <c r="AQ222" i="1"/>
  <c r="AV222" i="1"/>
  <c r="H223" i="1"/>
  <c r="M223" i="1"/>
  <c r="R223" i="1"/>
  <c r="W223" i="1"/>
  <c r="AB223" i="1"/>
  <c r="AG223" i="1"/>
  <c r="AL223" i="1"/>
  <c r="AQ223" i="1"/>
  <c r="AV223" i="1"/>
  <c r="H224" i="1"/>
  <c r="M224" i="1"/>
  <c r="R224" i="1"/>
  <c r="W224" i="1"/>
  <c r="AB224" i="1"/>
  <c r="AG224" i="1"/>
  <c r="AL224" i="1"/>
  <c r="AQ224" i="1"/>
  <c r="AV224" i="1"/>
  <c r="H225" i="1"/>
  <c r="M225" i="1"/>
  <c r="R225" i="1"/>
  <c r="W225" i="1"/>
  <c r="AB225" i="1"/>
  <c r="AG225" i="1"/>
  <c r="AL225" i="1"/>
  <c r="AQ225" i="1"/>
  <c r="AV225" i="1"/>
  <c r="H226" i="1"/>
  <c r="M226" i="1"/>
  <c r="R226" i="1"/>
  <c r="W226" i="1"/>
  <c r="AB226" i="1"/>
  <c r="AG226" i="1"/>
  <c r="AL226" i="1"/>
  <c r="AQ226" i="1"/>
  <c r="AV226" i="1"/>
  <c r="H227" i="1"/>
  <c r="M227" i="1"/>
  <c r="R227" i="1"/>
  <c r="W227" i="1"/>
  <c r="AB227" i="1"/>
  <c r="AG227" i="1"/>
  <c r="AL227" i="1"/>
  <c r="AQ227" i="1"/>
  <c r="AV227" i="1"/>
  <c r="H228" i="1"/>
  <c r="M228" i="1"/>
  <c r="R228" i="1"/>
  <c r="W228" i="1"/>
  <c r="AB228" i="1"/>
  <c r="AG228" i="1"/>
  <c r="AL228" i="1"/>
  <c r="AQ228" i="1"/>
  <c r="AV228" i="1"/>
  <c r="H231" i="1"/>
  <c r="M231" i="1"/>
  <c r="R231" i="1"/>
  <c r="W231" i="1"/>
  <c r="AB231" i="1"/>
  <c r="AG231" i="1"/>
  <c r="AL231" i="1"/>
  <c r="AQ231" i="1"/>
  <c r="AV231" i="1"/>
  <c r="H232" i="1"/>
  <c r="M232" i="1"/>
  <c r="R232" i="1"/>
  <c r="W232" i="1"/>
  <c r="AB232" i="1"/>
  <c r="AG232" i="1"/>
  <c r="AL232" i="1"/>
  <c r="AQ232" i="1"/>
  <c r="AV232" i="1"/>
  <c r="H233" i="1"/>
  <c r="M233" i="1"/>
  <c r="R233" i="1"/>
  <c r="W233" i="1"/>
  <c r="AB233" i="1"/>
  <c r="AG233" i="1"/>
  <c r="AL233" i="1"/>
  <c r="AQ233" i="1"/>
  <c r="AV233" i="1"/>
  <c r="H234" i="1"/>
  <c r="M234" i="1"/>
  <c r="R234" i="1"/>
  <c r="W234" i="1"/>
  <c r="AB234" i="1"/>
  <c r="AG234" i="1"/>
  <c r="AL234" i="1"/>
  <c r="AQ234" i="1"/>
  <c r="AV234" i="1"/>
  <c r="H235" i="1"/>
  <c r="M235" i="1"/>
  <c r="R235" i="1"/>
  <c r="W235" i="1"/>
  <c r="AB235" i="1"/>
  <c r="AG235" i="1"/>
  <c r="AL235" i="1"/>
  <c r="AQ235" i="1"/>
  <c r="AV235" i="1"/>
  <c r="H236" i="1"/>
  <c r="M236" i="1"/>
  <c r="R236" i="1"/>
  <c r="W236" i="1"/>
  <c r="AB236" i="1"/>
  <c r="AG236" i="1"/>
  <c r="AL236" i="1"/>
  <c r="AQ236" i="1"/>
  <c r="AV236" i="1"/>
  <c r="H237" i="1"/>
  <c r="M237" i="1"/>
  <c r="R237" i="1"/>
  <c r="W237" i="1"/>
  <c r="AB237" i="1"/>
  <c r="AG237" i="1"/>
  <c r="AL237" i="1"/>
  <c r="AQ237" i="1"/>
  <c r="AV237" i="1"/>
  <c r="H238" i="1"/>
  <c r="M238" i="1"/>
  <c r="R238" i="1"/>
  <c r="W238" i="1"/>
  <c r="AB238" i="1"/>
  <c r="AG238" i="1"/>
  <c r="AL238" i="1"/>
  <c r="AQ238" i="1"/>
  <c r="AV238" i="1"/>
  <c r="H239" i="1"/>
  <c r="M239" i="1"/>
  <c r="R239" i="1"/>
  <c r="W239" i="1"/>
  <c r="AB239" i="1"/>
  <c r="AG239" i="1"/>
  <c r="AL239" i="1"/>
  <c r="AQ239" i="1"/>
  <c r="AV239" i="1"/>
  <c r="H240" i="1"/>
  <c r="M240" i="1"/>
  <c r="R240" i="1"/>
  <c r="W240" i="1"/>
  <c r="AB240" i="1"/>
  <c r="AG240" i="1"/>
  <c r="AL240" i="1"/>
  <c r="AQ240" i="1"/>
  <c r="AV240" i="1"/>
  <c r="H241" i="1"/>
  <c r="M241" i="1"/>
  <c r="R241" i="1"/>
  <c r="W241" i="1"/>
  <c r="AB241" i="1"/>
  <c r="AG241" i="1"/>
  <c r="AL241" i="1"/>
  <c r="AQ241" i="1"/>
  <c r="AV241" i="1"/>
  <c r="H242" i="1"/>
  <c r="M242" i="1"/>
  <c r="R242" i="1"/>
  <c r="W242" i="1"/>
  <c r="AB242" i="1"/>
  <c r="AG242" i="1"/>
  <c r="AL242" i="1"/>
  <c r="AQ242" i="1"/>
  <c r="AV242" i="1"/>
  <c r="H243" i="1"/>
  <c r="M243" i="1"/>
  <c r="R243" i="1"/>
  <c r="W243" i="1"/>
  <c r="AB243" i="1"/>
  <c r="AG243" i="1"/>
  <c r="AL243" i="1"/>
  <c r="AQ243" i="1"/>
  <c r="AV243" i="1"/>
  <c r="H246" i="1"/>
  <c r="M246" i="1"/>
  <c r="R246" i="1"/>
  <c r="W246" i="1"/>
  <c r="AB246" i="1"/>
  <c r="AG246" i="1"/>
  <c r="AL246" i="1"/>
  <c r="AQ246" i="1"/>
  <c r="AV246" i="1"/>
  <c r="H247" i="1"/>
  <c r="M247" i="1"/>
  <c r="R247" i="1"/>
  <c r="W247" i="1"/>
  <c r="AB247" i="1"/>
  <c r="AG247" i="1"/>
  <c r="AL247" i="1"/>
  <c r="AQ247" i="1"/>
  <c r="AV247" i="1"/>
  <c r="H248" i="1"/>
  <c r="M248" i="1"/>
  <c r="R248" i="1"/>
  <c r="W248" i="1"/>
  <c r="AB248" i="1"/>
  <c r="AG248" i="1"/>
  <c r="AL248" i="1"/>
  <c r="AQ248" i="1"/>
  <c r="AV248" i="1"/>
  <c r="H249" i="1"/>
  <c r="M249" i="1"/>
  <c r="R249" i="1"/>
  <c r="W249" i="1"/>
  <c r="AB249" i="1"/>
  <c r="AG249" i="1"/>
  <c r="AL249" i="1"/>
  <c r="AQ249" i="1"/>
  <c r="AV249" i="1"/>
  <c r="H250" i="1"/>
  <c r="M250" i="1"/>
  <c r="R250" i="1"/>
  <c r="W250" i="1"/>
  <c r="AB250" i="1"/>
  <c r="AG250" i="1"/>
  <c r="AL250" i="1"/>
  <c r="AQ250" i="1"/>
  <c r="AV250" i="1"/>
  <c r="H251" i="1"/>
  <c r="M251" i="1"/>
  <c r="R251" i="1"/>
  <c r="W251" i="1"/>
  <c r="AB251" i="1"/>
  <c r="AG251" i="1"/>
  <c r="AL251" i="1"/>
  <c r="AQ251" i="1"/>
  <c r="AV251" i="1"/>
  <c r="H252" i="1"/>
  <c r="M252" i="1"/>
  <c r="R252" i="1"/>
  <c r="W252" i="1"/>
  <c r="AB252" i="1"/>
  <c r="AG252" i="1"/>
  <c r="AL252" i="1"/>
  <c r="AQ252" i="1"/>
  <c r="AV252" i="1"/>
  <c r="H253" i="1"/>
  <c r="M253" i="1"/>
  <c r="R253" i="1"/>
  <c r="W253" i="1"/>
  <c r="AB253" i="1"/>
  <c r="AG253" i="1"/>
  <c r="AL253" i="1"/>
  <c r="AQ253" i="1"/>
  <c r="AV253" i="1"/>
  <c r="H254" i="1"/>
  <c r="M254" i="1"/>
  <c r="R254" i="1"/>
  <c r="W254" i="1"/>
  <c r="AB254" i="1"/>
  <c r="AG254" i="1"/>
  <c r="AL254" i="1"/>
  <c r="AQ254" i="1"/>
  <c r="AV254" i="1"/>
  <c r="H255" i="1"/>
  <c r="M255" i="1"/>
  <c r="R255" i="1"/>
  <c r="W255" i="1"/>
  <c r="W259" i="1" s="1"/>
  <c r="AB255" i="1"/>
  <c r="AG255" i="1"/>
  <c r="AL255" i="1"/>
  <c r="AQ255" i="1"/>
  <c r="AV255" i="1"/>
  <c r="H256" i="1"/>
  <c r="M256" i="1"/>
  <c r="R256" i="1"/>
  <c r="W256" i="1"/>
  <c r="AB256" i="1"/>
  <c r="AG256" i="1"/>
  <c r="AL256" i="1"/>
  <c r="AQ256" i="1"/>
  <c r="AV256" i="1"/>
  <c r="H257" i="1"/>
  <c r="M257" i="1"/>
  <c r="R257" i="1"/>
  <c r="W257" i="1"/>
  <c r="AB257" i="1"/>
  <c r="AG257" i="1"/>
  <c r="AL257" i="1"/>
  <c r="AQ257" i="1"/>
  <c r="AV257" i="1"/>
  <c r="H258" i="1"/>
  <c r="M258" i="1"/>
  <c r="R258" i="1"/>
  <c r="W258" i="1"/>
  <c r="AB258" i="1"/>
  <c r="AG258" i="1"/>
  <c r="AL258" i="1"/>
  <c r="AQ258" i="1"/>
  <c r="AV258" i="1"/>
  <c r="H261" i="1"/>
  <c r="M261" i="1"/>
  <c r="R261" i="1"/>
  <c r="W261" i="1"/>
  <c r="AB261" i="1"/>
  <c r="AG261" i="1"/>
  <c r="AL261" i="1"/>
  <c r="AQ261" i="1"/>
  <c r="AV261" i="1"/>
  <c r="H262" i="1"/>
  <c r="M262" i="1"/>
  <c r="R262" i="1"/>
  <c r="W262" i="1"/>
  <c r="AB262" i="1"/>
  <c r="AG262" i="1"/>
  <c r="AL262" i="1"/>
  <c r="AQ262" i="1"/>
  <c r="AV262" i="1"/>
  <c r="H263" i="1"/>
  <c r="M263" i="1"/>
  <c r="R263" i="1"/>
  <c r="W263" i="1"/>
  <c r="AB263" i="1"/>
  <c r="AG263" i="1"/>
  <c r="AL263" i="1"/>
  <c r="AQ263" i="1"/>
  <c r="AV263" i="1"/>
  <c r="H264" i="1"/>
  <c r="M264" i="1"/>
  <c r="R264" i="1"/>
  <c r="W264" i="1"/>
  <c r="AB264" i="1"/>
  <c r="AG264" i="1"/>
  <c r="AL264" i="1"/>
  <c r="AQ264" i="1"/>
  <c r="AV264" i="1"/>
  <c r="H265" i="1"/>
  <c r="M265" i="1"/>
  <c r="R265" i="1"/>
  <c r="W265" i="1"/>
  <c r="AB265" i="1"/>
  <c r="AG265" i="1"/>
  <c r="AL265" i="1"/>
  <c r="AQ265" i="1"/>
  <c r="AV265" i="1"/>
  <c r="H266" i="1"/>
  <c r="M266" i="1"/>
  <c r="R266" i="1"/>
  <c r="W266" i="1"/>
  <c r="AB266" i="1"/>
  <c r="AG266" i="1"/>
  <c r="AL266" i="1"/>
  <c r="AQ266" i="1"/>
  <c r="AV266" i="1"/>
  <c r="H267" i="1"/>
  <c r="M267" i="1"/>
  <c r="R267" i="1"/>
  <c r="W267" i="1"/>
  <c r="AB267" i="1"/>
  <c r="AG267" i="1"/>
  <c r="AL267" i="1"/>
  <c r="AQ267" i="1"/>
  <c r="AV267" i="1"/>
  <c r="H268" i="1"/>
  <c r="M268" i="1"/>
  <c r="R268" i="1"/>
  <c r="W268" i="1"/>
  <c r="AB268" i="1"/>
  <c r="AG268" i="1"/>
  <c r="AL268" i="1"/>
  <c r="AQ268" i="1"/>
  <c r="AV268" i="1"/>
  <c r="H269" i="1"/>
  <c r="M269" i="1"/>
  <c r="R269" i="1"/>
  <c r="W269" i="1"/>
  <c r="AB269" i="1"/>
  <c r="AG269" i="1"/>
  <c r="AL269" i="1"/>
  <c r="AQ269" i="1"/>
  <c r="AV269" i="1"/>
  <c r="H270" i="1"/>
  <c r="M270" i="1"/>
  <c r="R270" i="1"/>
  <c r="W270" i="1"/>
  <c r="AB270" i="1"/>
  <c r="AG270" i="1"/>
  <c r="AL270" i="1"/>
  <c r="AQ270" i="1"/>
  <c r="AV270" i="1"/>
  <c r="H271" i="1"/>
  <c r="M271" i="1"/>
  <c r="R271" i="1"/>
  <c r="W271" i="1"/>
  <c r="AB271" i="1"/>
  <c r="AG271" i="1"/>
  <c r="AL271" i="1"/>
  <c r="AQ271" i="1"/>
  <c r="AV271" i="1"/>
  <c r="H272" i="1"/>
  <c r="M272" i="1"/>
  <c r="R272" i="1"/>
  <c r="W272" i="1"/>
  <c r="AB272" i="1"/>
  <c r="AG272" i="1"/>
  <c r="AL272" i="1"/>
  <c r="AQ272" i="1"/>
  <c r="AV272" i="1"/>
  <c r="H273" i="1"/>
  <c r="M273" i="1"/>
  <c r="R273" i="1"/>
  <c r="W273" i="1"/>
  <c r="AB273" i="1"/>
  <c r="AG273" i="1"/>
  <c r="AL273" i="1"/>
  <c r="AQ273" i="1"/>
  <c r="AV273" i="1"/>
  <c r="H276" i="1"/>
  <c r="M276" i="1"/>
  <c r="R276" i="1"/>
  <c r="W276" i="1"/>
  <c r="AB276" i="1"/>
  <c r="AG276" i="1"/>
  <c r="AL276" i="1"/>
  <c r="AQ276" i="1"/>
  <c r="AV276" i="1"/>
  <c r="H277" i="1"/>
  <c r="M277" i="1"/>
  <c r="R277" i="1"/>
  <c r="W277" i="1"/>
  <c r="AB277" i="1"/>
  <c r="AG277" i="1"/>
  <c r="AL277" i="1"/>
  <c r="AQ277" i="1"/>
  <c r="AV277" i="1"/>
  <c r="H278" i="1"/>
  <c r="M278" i="1"/>
  <c r="R278" i="1"/>
  <c r="W278" i="1"/>
  <c r="AB278" i="1"/>
  <c r="AG278" i="1"/>
  <c r="AL278" i="1"/>
  <c r="AQ278" i="1"/>
  <c r="AV278" i="1"/>
  <c r="H279" i="1"/>
  <c r="M279" i="1"/>
  <c r="R279" i="1"/>
  <c r="W279" i="1"/>
  <c r="AB279" i="1"/>
  <c r="AG279" i="1"/>
  <c r="AL279" i="1"/>
  <c r="AQ279" i="1"/>
  <c r="AV279" i="1"/>
  <c r="H280" i="1"/>
  <c r="M280" i="1"/>
  <c r="R280" i="1"/>
  <c r="W280" i="1"/>
  <c r="AB280" i="1"/>
  <c r="AG280" i="1"/>
  <c r="AL280" i="1"/>
  <c r="AQ280" i="1"/>
  <c r="AV280" i="1"/>
  <c r="H281" i="1"/>
  <c r="M281" i="1"/>
  <c r="R281" i="1"/>
  <c r="W281" i="1"/>
  <c r="AB281" i="1"/>
  <c r="AG281" i="1"/>
  <c r="AL281" i="1"/>
  <c r="AQ281" i="1"/>
  <c r="AV281" i="1"/>
  <c r="H282" i="1"/>
  <c r="M282" i="1"/>
  <c r="R282" i="1"/>
  <c r="W282" i="1"/>
  <c r="AB282" i="1"/>
  <c r="AG282" i="1"/>
  <c r="AL282" i="1"/>
  <c r="AQ282" i="1"/>
  <c r="AV282" i="1"/>
  <c r="H283" i="1"/>
  <c r="M283" i="1"/>
  <c r="R283" i="1"/>
  <c r="W283" i="1"/>
  <c r="AB283" i="1"/>
  <c r="AG283" i="1"/>
  <c r="AL283" i="1"/>
  <c r="AQ283" i="1"/>
  <c r="AV283" i="1"/>
  <c r="H284" i="1"/>
  <c r="M284" i="1"/>
  <c r="R284" i="1"/>
  <c r="W284" i="1"/>
  <c r="AB284" i="1"/>
  <c r="AG284" i="1"/>
  <c r="AL284" i="1"/>
  <c r="AQ284" i="1"/>
  <c r="AV284" i="1"/>
  <c r="H285" i="1"/>
  <c r="M285" i="1"/>
  <c r="R285" i="1"/>
  <c r="W285" i="1"/>
  <c r="AB285" i="1"/>
  <c r="AG285" i="1"/>
  <c r="AL285" i="1"/>
  <c r="AQ285" i="1"/>
  <c r="AV285" i="1"/>
  <c r="H286" i="1"/>
  <c r="M286" i="1"/>
  <c r="R286" i="1"/>
  <c r="W286" i="1"/>
  <c r="AB286" i="1"/>
  <c r="AG286" i="1"/>
  <c r="AL286" i="1"/>
  <c r="AQ286" i="1"/>
  <c r="AV286" i="1"/>
  <c r="H287" i="1"/>
  <c r="M287" i="1"/>
  <c r="R287" i="1"/>
  <c r="W287" i="1"/>
  <c r="AB287" i="1"/>
  <c r="AG287" i="1"/>
  <c r="AL287" i="1"/>
  <c r="AQ287" i="1"/>
  <c r="AV287" i="1"/>
  <c r="H288" i="1"/>
  <c r="M288" i="1"/>
  <c r="R288" i="1"/>
  <c r="W288" i="1"/>
  <c r="AB288" i="1"/>
  <c r="AG288" i="1"/>
  <c r="AL288" i="1"/>
  <c r="AQ288" i="1"/>
  <c r="AV288" i="1"/>
  <c r="H291" i="1"/>
  <c r="M291" i="1"/>
  <c r="R291" i="1"/>
  <c r="W291" i="1"/>
  <c r="AB291" i="1"/>
  <c r="AG291" i="1"/>
  <c r="AL291" i="1"/>
  <c r="AQ291" i="1"/>
  <c r="AV291" i="1"/>
  <c r="H292" i="1"/>
  <c r="M292" i="1"/>
  <c r="R292" i="1"/>
  <c r="W292" i="1"/>
  <c r="AB292" i="1"/>
  <c r="AG292" i="1"/>
  <c r="AL292" i="1"/>
  <c r="AQ292" i="1"/>
  <c r="AV292" i="1"/>
  <c r="H293" i="1"/>
  <c r="M293" i="1"/>
  <c r="R293" i="1"/>
  <c r="W293" i="1"/>
  <c r="AB293" i="1"/>
  <c r="AG293" i="1"/>
  <c r="AL293" i="1"/>
  <c r="AQ293" i="1"/>
  <c r="AV293" i="1"/>
  <c r="H294" i="1"/>
  <c r="M294" i="1"/>
  <c r="R294" i="1"/>
  <c r="W294" i="1"/>
  <c r="AB294" i="1"/>
  <c r="AG294" i="1"/>
  <c r="AL294" i="1"/>
  <c r="AQ294" i="1"/>
  <c r="AV294" i="1"/>
  <c r="H295" i="1"/>
  <c r="M295" i="1"/>
  <c r="R295" i="1"/>
  <c r="W295" i="1"/>
  <c r="AB295" i="1"/>
  <c r="AG295" i="1"/>
  <c r="AL295" i="1"/>
  <c r="AQ295" i="1"/>
  <c r="AV295" i="1"/>
  <c r="H296" i="1"/>
  <c r="M296" i="1"/>
  <c r="R296" i="1"/>
  <c r="W296" i="1"/>
  <c r="AB296" i="1"/>
  <c r="AG296" i="1"/>
  <c r="AL296" i="1"/>
  <c r="AQ296" i="1"/>
  <c r="AV296" i="1"/>
  <c r="H297" i="1"/>
  <c r="M297" i="1"/>
  <c r="R297" i="1"/>
  <c r="W297" i="1"/>
  <c r="AB297" i="1"/>
  <c r="AG297" i="1"/>
  <c r="AG304" i="1" s="1"/>
  <c r="AL297" i="1"/>
  <c r="AQ297" i="1"/>
  <c r="AV297" i="1"/>
  <c r="H298" i="1"/>
  <c r="M298" i="1"/>
  <c r="R298" i="1"/>
  <c r="W298" i="1"/>
  <c r="AB298" i="1"/>
  <c r="AB304" i="1" s="1"/>
  <c r="AG298" i="1"/>
  <c r="AL298" i="1"/>
  <c r="AQ298" i="1"/>
  <c r="AV298" i="1"/>
  <c r="H299" i="1"/>
  <c r="M299" i="1"/>
  <c r="R299" i="1"/>
  <c r="W299" i="1"/>
  <c r="AB299" i="1"/>
  <c r="AG299" i="1"/>
  <c r="AL299" i="1"/>
  <c r="AQ299" i="1"/>
  <c r="AV299" i="1"/>
  <c r="H300" i="1"/>
  <c r="M300" i="1"/>
  <c r="R300" i="1"/>
  <c r="W300" i="1"/>
  <c r="AB300" i="1"/>
  <c r="AG300" i="1"/>
  <c r="AL300" i="1"/>
  <c r="AL304" i="1" s="1"/>
  <c r="AQ300" i="1"/>
  <c r="AV300" i="1"/>
  <c r="H301" i="1"/>
  <c r="M301" i="1"/>
  <c r="R301" i="1"/>
  <c r="W301" i="1"/>
  <c r="AB301" i="1"/>
  <c r="AG301" i="1"/>
  <c r="AL301" i="1"/>
  <c r="AQ301" i="1"/>
  <c r="AV301" i="1"/>
  <c r="H302" i="1"/>
  <c r="M302" i="1"/>
  <c r="R302" i="1"/>
  <c r="W302" i="1"/>
  <c r="AB302" i="1"/>
  <c r="AG302" i="1"/>
  <c r="AL302" i="1"/>
  <c r="AQ302" i="1"/>
  <c r="AV302" i="1"/>
  <c r="H303" i="1"/>
  <c r="M303" i="1"/>
  <c r="R303" i="1"/>
  <c r="W303" i="1"/>
  <c r="AB303" i="1"/>
  <c r="AG303" i="1"/>
  <c r="AL303" i="1"/>
  <c r="AQ303" i="1"/>
  <c r="AV303" i="1"/>
  <c r="H306" i="1"/>
  <c r="M306" i="1"/>
  <c r="R306" i="1"/>
  <c r="W306" i="1"/>
  <c r="AB306" i="1"/>
  <c r="AG306" i="1"/>
  <c r="AL306" i="1"/>
  <c r="AL319" i="1" s="1"/>
  <c r="AQ306" i="1"/>
  <c r="AV306" i="1"/>
  <c r="H307" i="1"/>
  <c r="M307" i="1"/>
  <c r="R307" i="1"/>
  <c r="W307" i="1"/>
  <c r="AB307" i="1"/>
  <c r="AG307" i="1"/>
  <c r="AL307" i="1"/>
  <c r="AQ307" i="1"/>
  <c r="AV307" i="1"/>
  <c r="H308" i="1"/>
  <c r="M308" i="1"/>
  <c r="R308" i="1"/>
  <c r="W308" i="1"/>
  <c r="AB308" i="1"/>
  <c r="AG308" i="1"/>
  <c r="AL308" i="1"/>
  <c r="AQ308" i="1"/>
  <c r="AV308" i="1"/>
  <c r="H309" i="1"/>
  <c r="M309" i="1"/>
  <c r="R309" i="1"/>
  <c r="W309" i="1"/>
  <c r="AB309" i="1"/>
  <c r="AG309" i="1"/>
  <c r="AL309" i="1"/>
  <c r="AQ309" i="1"/>
  <c r="AV309" i="1"/>
  <c r="H310" i="1"/>
  <c r="M310" i="1"/>
  <c r="R310" i="1"/>
  <c r="W310" i="1"/>
  <c r="AB310" i="1"/>
  <c r="AG310" i="1"/>
  <c r="AL310" i="1"/>
  <c r="AQ310" i="1"/>
  <c r="AV310" i="1"/>
  <c r="H311" i="1"/>
  <c r="M311" i="1"/>
  <c r="R311" i="1"/>
  <c r="W311" i="1"/>
  <c r="AB311" i="1"/>
  <c r="AG311" i="1"/>
  <c r="AL311" i="1"/>
  <c r="AQ311" i="1"/>
  <c r="AV311" i="1"/>
  <c r="H312" i="1"/>
  <c r="M312" i="1"/>
  <c r="R312" i="1"/>
  <c r="W312" i="1"/>
  <c r="AB312" i="1"/>
  <c r="AG312" i="1"/>
  <c r="AL312" i="1"/>
  <c r="AQ312" i="1"/>
  <c r="AV312" i="1"/>
  <c r="H313" i="1"/>
  <c r="M313" i="1"/>
  <c r="R313" i="1"/>
  <c r="W313" i="1"/>
  <c r="AB313" i="1"/>
  <c r="AG313" i="1"/>
  <c r="AL313" i="1"/>
  <c r="AQ313" i="1"/>
  <c r="AV313" i="1"/>
  <c r="H314" i="1"/>
  <c r="M314" i="1"/>
  <c r="R314" i="1"/>
  <c r="W314" i="1"/>
  <c r="AB314" i="1"/>
  <c r="AG314" i="1"/>
  <c r="AL314" i="1"/>
  <c r="AQ314" i="1"/>
  <c r="AV314" i="1"/>
  <c r="H315" i="1"/>
  <c r="M315" i="1"/>
  <c r="R315" i="1"/>
  <c r="W315" i="1"/>
  <c r="AB315" i="1"/>
  <c r="AG315" i="1"/>
  <c r="AL315" i="1"/>
  <c r="AQ315" i="1"/>
  <c r="AV315" i="1"/>
  <c r="H316" i="1"/>
  <c r="M316" i="1"/>
  <c r="R316" i="1"/>
  <c r="W316" i="1"/>
  <c r="AB316" i="1"/>
  <c r="AG316" i="1"/>
  <c r="AL316" i="1"/>
  <c r="AQ316" i="1"/>
  <c r="AV316" i="1"/>
  <c r="H317" i="1"/>
  <c r="M317" i="1"/>
  <c r="R317" i="1"/>
  <c r="W317" i="1"/>
  <c r="AB317" i="1"/>
  <c r="AG317" i="1"/>
  <c r="AL317" i="1"/>
  <c r="AQ317" i="1"/>
  <c r="AV317" i="1"/>
  <c r="H318" i="1"/>
  <c r="M318" i="1"/>
  <c r="R318" i="1"/>
  <c r="W318" i="1"/>
  <c r="AB318" i="1"/>
  <c r="AG318" i="1"/>
  <c r="AL318" i="1"/>
  <c r="AQ318" i="1"/>
  <c r="AV318" i="1"/>
  <c r="H321" i="1"/>
  <c r="M321" i="1"/>
  <c r="R321" i="1"/>
  <c r="W321" i="1"/>
  <c r="AB321" i="1"/>
  <c r="AG321" i="1"/>
  <c r="AL321" i="1"/>
  <c r="AQ321" i="1"/>
  <c r="AV321" i="1"/>
  <c r="H322" i="1"/>
  <c r="M322" i="1"/>
  <c r="R322" i="1"/>
  <c r="W322" i="1"/>
  <c r="AB322" i="1"/>
  <c r="AG322" i="1"/>
  <c r="AL322" i="1"/>
  <c r="AQ322" i="1"/>
  <c r="AV322" i="1"/>
  <c r="H323" i="1"/>
  <c r="M323" i="1"/>
  <c r="R323" i="1"/>
  <c r="W323" i="1"/>
  <c r="AB323" i="1"/>
  <c r="AG323" i="1"/>
  <c r="AL323" i="1"/>
  <c r="AQ323" i="1"/>
  <c r="AV323" i="1"/>
  <c r="H324" i="1"/>
  <c r="M324" i="1"/>
  <c r="R324" i="1"/>
  <c r="W324" i="1"/>
  <c r="AB324" i="1"/>
  <c r="AG324" i="1"/>
  <c r="AL324" i="1"/>
  <c r="AQ324" i="1"/>
  <c r="AV324" i="1"/>
  <c r="H325" i="1"/>
  <c r="M325" i="1"/>
  <c r="R325" i="1"/>
  <c r="W325" i="1"/>
  <c r="AB325" i="1"/>
  <c r="AG325" i="1"/>
  <c r="AL325" i="1"/>
  <c r="AQ325" i="1"/>
  <c r="AV325" i="1"/>
  <c r="H326" i="1"/>
  <c r="M326" i="1"/>
  <c r="R326" i="1"/>
  <c r="W326" i="1"/>
  <c r="AB326" i="1"/>
  <c r="AG326" i="1"/>
  <c r="AL326" i="1"/>
  <c r="AQ326" i="1"/>
  <c r="AV326" i="1"/>
  <c r="H327" i="1"/>
  <c r="M327" i="1"/>
  <c r="R327" i="1"/>
  <c r="W327" i="1"/>
  <c r="AB327" i="1"/>
  <c r="AG327" i="1"/>
  <c r="AL327" i="1"/>
  <c r="AQ327" i="1"/>
  <c r="AV327" i="1"/>
  <c r="H328" i="1"/>
  <c r="M328" i="1"/>
  <c r="R328" i="1"/>
  <c r="W328" i="1"/>
  <c r="AB328" i="1"/>
  <c r="AG328" i="1"/>
  <c r="AL328" i="1"/>
  <c r="AQ328" i="1"/>
  <c r="AV328" i="1"/>
  <c r="H329" i="1"/>
  <c r="M329" i="1"/>
  <c r="R329" i="1"/>
  <c r="W329" i="1"/>
  <c r="AB329" i="1"/>
  <c r="AG329" i="1"/>
  <c r="AL329" i="1"/>
  <c r="AQ329" i="1"/>
  <c r="AV329" i="1"/>
  <c r="H330" i="1"/>
  <c r="M330" i="1"/>
  <c r="R330" i="1"/>
  <c r="W330" i="1"/>
  <c r="AB330" i="1"/>
  <c r="AG330" i="1"/>
  <c r="AL330" i="1"/>
  <c r="AQ330" i="1"/>
  <c r="AV330" i="1"/>
  <c r="H331" i="1"/>
  <c r="M331" i="1"/>
  <c r="R331" i="1"/>
  <c r="W331" i="1"/>
  <c r="AB331" i="1"/>
  <c r="AG331" i="1"/>
  <c r="AL331" i="1"/>
  <c r="AQ331" i="1"/>
  <c r="AV331" i="1"/>
  <c r="H332" i="1"/>
  <c r="M332" i="1"/>
  <c r="R332" i="1"/>
  <c r="W332" i="1"/>
  <c r="AB332" i="1"/>
  <c r="AG332" i="1"/>
  <c r="AL332" i="1"/>
  <c r="AQ332" i="1"/>
  <c r="AV332" i="1"/>
  <c r="H333" i="1"/>
  <c r="M333" i="1"/>
  <c r="R333" i="1"/>
  <c r="W333" i="1"/>
  <c r="AB333" i="1"/>
  <c r="AG333" i="1"/>
  <c r="AL333" i="1"/>
  <c r="AQ333" i="1"/>
  <c r="AV333" i="1"/>
  <c r="H336" i="1"/>
  <c r="M336" i="1"/>
  <c r="R336" i="1"/>
  <c r="W336" i="1"/>
  <c r="AB336" i="1"/>
  <c r="AG336" i="1"/>
  <c r="AL336" i="1"/>
  <c r="AQ336" i="1"/>
  <c r="AV336" i="1"/>
  <c r="H337" i="1"/>
  <c r="M337" i="1"/>
  <c r="R337" i="1"/>
  <c r="W337" i="1"/>
  <c r="AB337" i="1"/>
  <c r="AG337" i="1"/>
  <c r="AL337" i="1"/>
  <c r="AQ337" i="1"/>
  <c r="AV337" i="1"/>
  <c r="H338" i="1"/>
  <c r="M338" i="1"/>
  <c r="R338" i="1"/>
  <c r="W338" i="1"/>
  <c r="AB338" i="1"/>
  <c r="AG338" i="1"/>
  <c r="AL338" i="1"/>
  <c r="AQ338" i="1"/>
  <c r="AV338" i="1"/>
  <c r="H339" i="1"/>
  <c r="M339" i="1"/>
  <c r="R339" i="1"/>
  <c r="W339" i="1"/>
  <c r="AB339" i="1"/>
  <c r="AG339" i="1"/>
  <c r="AL339" i="1"/>
  <c r="AQ339" i="1"/>
  <c r="AV339" i="1"/>
  <c r="H340" i="1"/>
  <c r="M340" i="1"/>
  <c r="R340" i="1"/>
  <c r="W340" i="1"/>
  <c r="AB340" i="1"/>
  <c r="AG340" i="1"/>
  <c r="AL340" i="1"/>
  <c r="AQ340" i="1"/>
  <c r="AV340" i="1"/>
  <c r="H341" i="1"/>
  <c r="M341" i="1"/>
  <c r="R341" i="1"/>
  <c r="W341" i="1"/>
  <c r="AB341" i="1"/>
  <c r="AG341" i="1"/>
  <c r="AL341" i="1"/>
  <c r="AQ341" i="1"/>
  <c r="AV341" i="1"/>
  <c r="H342" i="1"/>
  <c r="M342" i="1"/>
  <c r="R342" i="1"/>
  <c r="W342" i="1"/>
  <c r="AB342" i="1"/>
  <c r="AG342" i="1"/>
  <c r="AL342" i="1"/>
  <c r="AQ342" i="1"/>
  <c r="AV342" i="1"/>
  <c r="H343" i="1"/>
  <c r="M343" i="1"/>
  <c r="R343" i="1"/>
  <c r="W343" i="1"/>
  <c r="AB343" i="1"/>
  <c r="AG343" i="1"/>
  <c r="AL343" i="1"/>
  <c r="AQ343" i="1"/>
  <c r="AV343" i="1"/>
  <c r="H344" i="1"/>
  <c r="M344" i="1"/>
  <c r="R344" i="1"/>
  <c r="W344" i="1"/>
  <c r="AB344" i="1"/>
  <c r="AG344" i="1"/>
  <c r="AL344" i="1"/>
  <c r="AQ344" i="1"/>
  <c r="AV344" i="1"/>
  <c r="H345" i="1"/>
  <c r="M345" i="1"/>
  <c r="R345" i="1"/>
  <c r="W345" i="1"/>
  <c r="AB345" i="1"/>
  <c r="AG345" i="1"/>
  <c r="AL345" i="1"/>
  <c r="AQ345" i="1"/>
  <c r="AV345" i="1"/>
  <c r="H346" i="1"/>
  <c r="M346" i="1"/>
  <c r="R346" i="1"/>
  <c r="W346" i="1"/>
  <c r="AB346" i="1"/>
  <c r="AG346" i="1"/>
  <c r="AL346" i="1"/>
  <c r="AQ346" i="1"/>
  <c r="AV346" i="1"/>
  <c r="H347" i="1"/>
  <c r="M347" i="1"/>
  <c r="R347" i="1"/>
  <c r="W347" i="1"/>
  <c r="AB347" i="1"/>
  <c r="AG347" i="1"/>
  <c r="AL347" i="1"/>
  <c r="AQ347" i="1"/>
  <c r="AV347" i="1"/>
  <c r="H348" i="1"/>
  <c r="M348" i="1"/>
  <c r="R348" i="1"/>
  <c r="W348" i="1"/>
  <c r="AB348" i="1"/>
  <c r="AG348" i="1"/>
  <c r="AL348" i="1"/>
  <c r="AQ348" i="1"/>
  <c r="AV348" i="1"/>
  <c r="H351" i="1"/>
  <c r="M351" i="1"/>
  <c r="R351" i="1"/>
  <c r="W351" i="1"/>
  <c r="AB351" i="1"/>
  <c r="AG351" i="1"/>
  <c r="AL351" i="1"/>
  <c r="AQ351" i="1"/>
  <c r="AV351" i="1"/>
  <c r="H352" i="1"/>
  <c r="H364" i="1" s="1"/>
  <c r="M352" i="1"/>
  <c r="R352" i="1"/>
  <c r="W352" i="1"/>
  <c r="AB352" i="1"/>
  <c r="AG352" i="1"/>
  <c r="AL352" i="1"/>
  <c r="AQ352" i="1"/>
  <c r="AV352" i="1"/>
  <c r="H353" i="1"/>
  <c r="M353" i="1"/>
  <c r="R353" i="1"/>
  <c r="W353" i="1"/>
  <c r="AB353" i="1"/>
  <c r="AG353" i="1"/>
  <c r="AL353" i="1"/>
  <c r="AQ353" i="1"/>
  <c r="AV353" i="1"/>
  <c r="H354" i="1"/>
  <c r="M354" i="1"/>
  <c r="R354" i="1"/>
  <c r="W354" i="1"/>
  <c r="AB354" i="1"/>
  <c r="AG354" i="1"/>
  <c r="AL354" i="1"/>
  <c r="AQ354" i="1"/>
  <c r="AV354" i="1"/>
  <c r="H355" i="1"/>
  <c r="M355" i="1"/>
  <c r="R355" i="1"/>
  <c r="W355" i="1"/>
  <c r="AB355" i="1"/>
  <c r="AG355" i="1"/>
  <c r="AL355" i="1"/>
  <c r="AQ355" i="1"/>
  <c r="AV355" i="1"/>
  <c r="H356" i="1"/>
  <c r="M356" i="1"/>
  <c r="R356" i="1"/>
  <c r="W356" i="1"/>
  <c r="AB356" i="1"/>
  <c r="AG356" i="1"/>
  <c r="AL356" i="1"/>
  <c r="AQ356" i="1"/>
  <c r="AV356" i="1"/>
  <c r="H357" i="1"/>
  <c r="M357" i="1"/>
  <c r="R357" i="1"/>
  <c r="W357" i="1"/>
  <c r="AB357" i="1"/>
  <c r="AG357" i="1"/>
  <c r="AL357" i="1"/>
  <c r="AQ357" i="1"/>
  <c r="AV357" i="1"/>
  <c r="H358" i="1"/>
  <c r="M358" i="1"/>
  <c r="R358" i="1"/>
  <c r="W358" i="1"/>
  <c r="AB358" i="1"/>
  <c r="AG358" i="1"/>
  <c r="AL358" i="1"/>
  <c r="AQ358" i="1"/>
  <c r="AV358" i="1"/>
  <c r="H359" i="1"/>
  <c r="M359" i="1"/>
  <c r="R359" i="1"/>
  <c r="W359" i="1"/>
  <c r="AB359" i="1"/>
  <c r="AG359" i="1"/>
  <c r="AL359" i="1"/>
  <c r="AQ359" i="1"/>
  <c r="AV359" i="1"/>
  <c r="H360" i="1"/>
  <c r="M360" i="1"/>
  <c r="R360" i="1"/>
  <c r="W360" i="1"/>
  <c r="AB360" i="1"/>
  <c r="AG360" i="1"/>
  <c r="AL360" i="1"/>
  <c r="AQ360" i="1"/>
  <c r="AV360" i="1"/>
  <c r="H361" i="1"/>
  <c r="M361" i="1"/>
  <c r="R361" i="1"/>
  <c r="W361" i="1"/>
  <c r="AB361" i="1"/>
  <c r="AG361" i="1"/>
  <c r="AL361" i="1"/>
  <c r="AQ361" i="1"/>
  <c r="AV361" i="1"/>
  <c r="H362" i="1"/>
  <c r="M362" i="1"/>
  <c r="R362" i="1"/>
  <c r="W362" i="1"/>
  <c r="AB362" i="1"/>
  <c r="AG362" i="1"/>
  <c r="AL362" i="1"/>
  <c r="AQ362" i="1"/>
  <c r="AV362" i="1"/>
  <c r="H363" i="1"/>
  <c r="M363" i="1"/>
  <c r="R363" i="1"/>
  <c r="W363" i="1"/>
  <c r="AB363" i="1"/>
  <c r="AG363" i="1"/>
  <c r="AL363" i="1"/>
  <c r="AQ363" i="1"/>
  <c r="AV363" i="1"/>
  <c r="H366" i="1"/>
  <c r="M366" i="1"/>
  <c r="R366" i="1"/>
  <c r="W366" i="1"/>
  <c r="AB366" i="1"/>
  <c r="AG366" i="1"/>
  <c r="AL366" i="1"/>
  <c r="AQ366" i="1"/>
  <c r="AV366" i="1"/>
  <c r="H367" i="1"/>
  <c r="M367" i="1"/>
  <c r="R367" i="1"/>
  <c r="W367" i="1"/>
  <c r="AB367" i="1"/>
  <c r="AG367" i="1"/>
  <c r="AL367" i="1"/>
  <c r="AQ367" i="1"/>
  <c r="AV367" i="1"/>
  <c r="H368" i="1"/>
  <c r="M368" i="1"/>
  <c r="R368" i="1"/>
  <c r="W368" i="1"/>
  <c r="AB368" i="1"/>
  <c r="AG368" i="1"/>
  <c r="AL368" i="1"/>
  <c r="AQ368" i="1"/>
  <c r="AV368" i="1"/>
  <c r="H369" i="1"/>
  <c r="M369" i="1"/>
  <c r="R369" i="1"/>
  <c r="W369" i="1"/>
  <c r="AB369" i="1"/>
  <c r="AG369" i="1"/>
  <c r="AL369" i="1"/>
  <c r="AQ369" i="1"/>
  <c r="AV369" i="1"/>
  <c r="H370" i="1"/>
  <c r="M370" i="1"/>
  <c r="R370" i="1"/>
  <c r="W370" i="1"/>
  <c r="AB370" i="1"/>
  <c r="AG370" i="1"/>
  <c r="AL370" i="1"/>
  <c r="AQ370" i="1"/>
  <c r="AV370" i="1"/>
  <c r="H371" i="1"/>
  <c r="M371" i="1"/>
  <c r="R371" i="1"/>
  <c r="W371" i="1"/>
  <c r="AB371" i="1"/>
  <c r="AG371" i="1"/>
  <c r="AL371" i="1"/>
  <c r="AQ371" i="1"/>
  <c r="AV371" i="1"/>
  <c r="H372" i="1"/>
  <c r="M372" i="1"/>
  <c r="R372" i="1"/>
  <c r="W372" i="1"/>
  <c r="AB372" i="1"/>
  <c r="AG372" i="1"/>
  <c r="AL372" i="1"/>
  <c r="AQ372" i="1"/>
  <c r="AV372" i="1"/>
  <c r="H373" i="1"/>
  <c r="M373" i="1"/>
  <c r="R373" i="1"/>
  <c r="W373" i="1"/>
  <c r="AB373" i="1"/>
  <c r="AG373" i="1"/>
  <c r="AL373" i="1"/>
  <c r="AQ373" i="1"/>
  <c r="AV373" i="1"/>
  <c r="H374" i="1"/>
  <c r="M374" i="1"/>
  <c r="R374" i="1"/>
  <c r="W374" i="1"/>
  <c r="AB374" i="1"/>
  <c r="AG374" i="1"/>
  <c r="AL374" i="1"/>
  <c r="AQ374" i="1"/>
  <c r="AV374" i="1"/>
  <c r="H375" i="1"/>
  <c r="M375" i="1"/>
  <c r="R375" i="1"/>
  <c r="W375" i="1"/>
  <c r="AB375" i="1"/>
  <c r="AG375" i="1"/>
  <c r="AL375" i="1"/>
  <c r="AQ375" i="1"/>
  <c r="AV375" i="1"/>
  <c r="H376" i="1"/>
  <c r="M376" i="1"/>
  <c r="R376" i="1"/>
  <c r="W376" i="1"/>
  <c r="AB376" i="1"/>
  <c r="AG376" i="1"/>
  <c r="AL376" i="1"/>
  <c r="AQ376" i="1"/>
  <c r="AV376" i="1"/>
  <c r="H377" i="1"/>
  <c r="M377" i="1"/>
  <c r="R377" i="1"/>
  <c r="W377" i="1"/>
  <c r="AB377" i="1"/>
  <c r="AG377" i="1"/>
  <c r="AL377" i="1"/>
  <c r="AQ377" i="1"/>
  <c r="AV377" i="1"/>
  <c r="H378" i="1"/>
  <c r="M378" i="1"/>
  <c r="R378" i="1"/>
  <c r="W378" i="1"/>
  <c r="AB378" i="1"/>
  <c r="AG378" i="1"/>
  <c r="AL378" i="1"/>
  <c r="AQ378" i="1"/>
  <c r="AV378" i="1"/>
  <c r="H381" i="1"/>
  <c r="M381" i="1"/>
  <c r="R381" i="1"/>
  <c r="W381" i="1"/>
  <c r="W394" i="1" s="1"/>
  <c r="AB381" i="1"/>
  <c r="AG381" i="1"/>
  <c r="AL381" i="1"/>
  <c r="AQ381" i="1"/>
  <c r="AV381" i="1"/>
  <c r="H382" i="1"/>
  <c r="M382" i="1"/>
  <c r="R382" i="1"/>
  <c r="W382" i="1"/>
  <c r="AB382" i="1"/>
  <c r="AG382" i="1"/>
  <c r="AL382" i="1"/>
  <c r="AQ382" i="1"/>
  <c r="AV382" i="1"/>
  <c r="H383" i="1"/>
  <c r="M383" i="1"/>
  <c r="R383" i="1"/>
  <c r="W383" i="1"/>
  <c r="AB383" i="1"/>
  <c r="AG383" i="1"/>
  <c r="AL383" i="1"/>
  <c r="AQ383" i="1"/>
  <c r="AV383" i="1"/>
  <c r="H384" i="1"/>
  <c r="M384" i="1"/>
  <c r="R384" i="1"/>
  <c r="W384" i="1"/>
  <c r="AB384" i="1"/>
  <c r="AG384" i="1"/>
  <c r="AL384" i="1"/>
  <c r="AQ384" i="1"/>
  <c r="AV384" i="1"/>
  <c r="H385" i="1"/>
  <c r="M385" i="1"/>
  <c r="R385" i="1"/>
  <c r="W385" i="1"/>
  <c r="AB385" i="1"/>
  <c r="AG385" i="1"/>
  <c r="AL385" i="1"/>
  <c r="AQ385" i="1"/>
  <c r="AV385" i="1"/>
  <c r="H386" i="1"/>
  <c r="M386" i="1"/>
  <c r="R386" i="1"/>
  <c r="W386" i="1"/>
  <c r="AB386" i="1"/>
  <c r="AG386" i="1"/>
  <c r="AL386" i="1"/>
  <c r="AQ386" i="1"/>
  <c r="AV386" i="1"/>
  <c r="H387" i="1"/>
  <c r="M387" i="1"/>
  <c r="R387" i="1"/>
  <c r="W387" i="1"/>
  <c r="AB387" i="1"/>
  <c r="AG387" i="1"/>
  <c r="AL387" i="1"/>
  <c r="AQ387" i="1"/>
  <c r="AV387" i="1"/>
  <c r="H388" i="1"/>
  <c r="M388" i="1"/>
  <c r="R388" i="1"/>
  <c r="W388" i="1"/>
  <c r="AB388" i="1"/>
  <c r="AG388" i="1"/>
  <c r="AL388" i="1"/>
  <c r="AQ388" i="1"/>
  <c r="AV388" i="1"/>
  <c r="H389" i="1"/>
  <c r="M389" i="1"/>
  <c r="R389" i="1"/>
  <c r="W389" i="1"/>
  <c r="AB389" i="1"/>
  <c r="AG389" i="1"/>
  <c r="AL389" i="1"/>
  <c r="AQ389" i="1"/>
  <c r="AV389" i="1"/>
  <c r="H390" i="1"/>
  <c r="M390" i="1"/>
  <c r="R390" i="1"/>
  <c r="W390" i="1"/>
  <c r="AB390" i="1"/>
  <c r="AG390" i="1"/>
  <c r="AL390" i="1"/>
  <c r="AQ390" i="1"/>
  <c r="AV390" i="1"/>
  <c r="H391" i="1"/>
  <c r="M391" i="1"/>
  <c r="R391" i="1"/>
  <c r="W391" i="1"/>
  <c r="AB391" i="1"/>
  <c r="AG391" i="1"/>
  <c r="AL391" i="1"/>
  <c r="AQ391" i="1"/>
  <c r="AV391" i="1"/>
  <c r="H392" i="1"/>
  <c r="M392" i="1"/>
  <c r="R392" i="1"/>
  <c r="W392" i="1"/>
  <c r="AB392" i="1"/>
  <c r="AG392" i="1"/>
  <c r="AL392" i="1"/>
  <c r="AQ392" i="1"/>
  <c r="AV392" i="1"/>
  <c r="H393" i="1"/>
  <c r="M393" i="1"/>
  <c r="R393" i="1"/>
  <c r="W393" i="1"/>
  <c r="AB393" i="1"/>
  <c r="AG393" i="1"/>
  <c r="AL393" i="1"/>
  <c r="AQ393" i="1"/>
  <c r="AV393" i="1"/>
  <c r="H396" i="1"/>
  <c r="M396" i="1"/>
  <c r="R396" i="1"/>
  <c r="W396" i="1"/>
  <c r="AB396" i="1"/>
  <c r="AG396" i="1"/>
  <c r="AL396" i="1"/>
  <c r="AQ396" i="1"/>
  <c r="AV396" i="1"/>
  <c r="H397" i="1"/>
  <c r="M397" i="1"/>
  <c r="R397" i="1"/>
  <c r="W397" i="1"/>
  <c r="AB397" i="1"/>
  <c r="AG397" i="1"/>
  <c r="AL397" i="1"/>
  <c r="AQ397" i="1"/>
  <c r="AV397" i="1"/>
  <c r="H398" i="1"/>
  <c r="M398" i="1"/>
  <c r="R398" i="1"/>
  <c r="W398" i="1"/>
  <c r="AB398" i="1"/>
  <c r="AG398" i="1"/>
  <c r="AL398" i="1"/>
  <c r="AQ398" i="1"/>
  <c r="AV398" i="1"/>
  <c r="H399" i="1"/>
  <c r="M399" i="1"/>
  <c r="R399" i="1"/>
  <c r="W399" i="1"/>
  <c r="AB399" i="1"/>
  <c r="AG399" i="1"/>
  <c r="AL399" i="1"/>
  <c r="AQ399" i="1"/>
  <c r="AV399" i="1"/>
  <c r="H400" i="1"/>
  <c r="M400" i="1"/>
  <c r="R400" i="1"/>
  <c r="W400" i="1"/>
  <c r="AB400" i="1"/>
  <c r="AG400" i="1"/>
  <c r="AL400" i="1"/>
  <c r="AQ400" i="1"/>
  <c r="AV400" i="1"/>
  <c r="H401" i="1"/>
  <c r="M401" i="1"/>
  <c r="R401" i="1"/>
  <c r="W401" i="1"/>
  <c r="AB401" i="1"/>
  <c r="AG401" i="1"/>
  <c r="AL401" i="1"/>
  <c r="AQ401" i="1"/>
  <c r="AV401" i="1"/>
  <c r="H402" i="1"/>
  <c r="M402" i="1"/>
  <c r="R402" i="1"/>
  <c r="W402" i="1"/>
  <c r="AB402" i="1"/>
  <c r="AG402" i="1"/>
  <c r="AL402" i="1"/>
  <c r="AQ402" i="1"/>
  <c r="AV402" i="1"/>
  <c r="H403" i="1"/>
  <c r="M403" i="1"/>
  <c r="R403" i="1"/>
  <c r="W403" i="1"/>
  <c r="AB403" i="1"/>
  <c r="AG403" i="1"/>
  <c r="AL403" i="1"/>
  <c r="AQ403" i="1"/>
  <c r="AV403" i="1"/>
  <c r="H404" i="1"/>
  <c r="M404" i="1"/>
  <c r="R404" i="1"/>
  <c r="W404" i="1"/>
  <c r="AB404" i="1"/>
  <c r="AG404" i="1"/>
  <c r="AL404" i="1"/>
  <c r="AQ404" i="1"/>
  <c r="AV404" i="1"/>
  <c r="H405" i="1"/>
  <c r="M405" i="1"/>
  <c r="R405" i="1"/>
  <c r="W405" i="1"/>
  <c r="AB405" i="1"/>
  <c r="AG405" i="1"/>
  <c r="AL405" i="1"/>
  <c r="AQ405" i="1"/>
  <c r="AV405" i="1"/>
  <c r="H406" i="1"/>
  <c r="M406" i="1"/>
  <c r="R406" i="1"/>
  <c r="W406" i="1"/>
  <c r="AB406" i="1"/>
  <c r="AG406" i="1"/>
  <c r="AL406" i="1"/>
  <c r="AQ406" i="1"/>
  <c r="AV406" i="1"/>
  <c r="H407" i="1"/>
  <c r="M407" i="1"/>
  <c r="R407" i="1"/>
  <c r="W407" i="1"/>
  <c r="AB407" i="1"/>
  <c r="AG407" i="1"/>
  <c r="AL407" i="1"/>
  <c r="AQ407" i="1"/>
  <c r="AV407" i="1"/>
  <c r="H408" i="1"/>
  <c r="M408" i="1"/>
  <c r="R408" i="1"/>
  <c r="W408" i="1"/>
  <c r="AB408" i="1"/>
  <c r="AG408" i="1"/>
  <c r="AL408" i="1"/>
  <c r="AQ408" i="1"/>
  <c r="AV408" i="1"/>
  <c r="H411" i="1"/>
  <c r="M411" i="1"/>
  <c r="R411" i="1"/>
  <c r="W411" i="1"/>
  <c r="AB411" i="1"/>
  <c r="AG411" i="1"/>
  <c r="AL411" i="1"/>
  <c r="AQ411" i="1"/>
  <c r="AV411" i="1"/>
  <c r="H412" i="1"/>
  <c r="M412" i="1"/>
  <c r="R412" i="1"/>
  <c r="W412" i="1"/>
  <c r="AB412" i="1"/>
  <c r="AG412" i="1"/>
  <c r="AL412" i="1"/>
  <c r="AQ412" i="1"/>
  <c r="AV412" i="1"/>
  <c r="H413" i="1"/>
  <c r="M413" i="1"/>
  <c r="R413" i="1"/>
  <c r="W413" i="1"/>
  <c r="AB413" i="1"/>
  <c r="AG413" i="1"/>
  <c r="AL413" i="1"/>
  <c r="AQ413" i="1"/>
  <c r="AV413" i="1"/>
  <c r="H414" i="1"/>
  <c r="M414" i="1"/>
  <c r="R414" i="1"/>
  <c r="W414" i="1"/>
  <c r="AB414" i="1"/>
  <c r="AG414" i="1"/>
  <c r="AL414" i="1"/>
  <c r="AQ414" i="1"/>
  <c r="AV414" i="1"/>
  <c r="H415" i="1"/>
  <c r="M415" i="1"/>
  <c r="R415" i="1"/>
  <c r="W415" i="1"/>
  <c r="AB415" i="1"/>
  <c r="AG415" i="1"/>
  <c r="AL415" i="1"/>
  <c r="AQ415" i="1"/>
  <c r="AV415" i="1"/>
  <c r="H416" i="1"/>
  <c r="M416" i="1"/>
  <c r="R416" i="1"/>
  <c r="W416" i="1"/>
  <c r="AB416" i="1"/>
  <c r="AG416" i="1"/>
  <c r="AL416" i="1"/>
  <c r="AQ416" i="1"/>
  <c r="AV416" i="1"/>
  <c r="H417" i="1"/>
  <c r="M417" i="1"/>
  <c r="R417" i="1"/>
  <c r="W417" i="1"/>
  <c r="AB417" i="1"/>
  <c r="AG417" i="1"/>
  <c r="AL417" i="1"/>
  <c r="AQ417" i="1"/>
  <c r="AV417" i="1"/>
  <c r="H418" i="1"/>
  <c r="M418" i="1"/>
  <c r="R418" i="1"/>
  <c r="W418" i="1"/>
  <c r="AB418" i="1"/>
  <c r="AG418" i="1"/>
  <c r="AL418" i="1"/>
  <c r="AQ418" i="1"/>
  <c r="AV418" i="1"/>
  <c r="H419" i="1"/>
  <c r="M419" i="1"/>
  <c r="R419" i="1"/>
  <c r="W419" i="1"/>
  <c r="AB419" i="1"/>
  <c r="AG419" i="1"/>
  <c r="AL419" i="1"/>
  <c r="AQ419" i="1"/>
  <c r="AV419" i="1"/>
  <c r="H420" i="1"/>
  <c r="M420" i="1"/>
  <c r="R420" i="1"/>
  <c r="W420" i="1"/>
  <c r="AB420" i="1"/>
  <c r="AG420" i="1"/>
  <c r="AL420" i="1"/>
  <c r="AQ420" i="1"/>
  <c r="AV420" i="1"/>
  <c r="H421" i="1"/>
  <c r="M421" i="1"/>
  <c r="R421" i="1"/>
  <c r="W421" i="1"/>
  <c r="AB421" i="1"/>
  <c r="AG421" i="1"/>
  <c r="AL421" i="1"/>
  <c r="AQ421" i="1"/>
  <c r="AV421" i="1"/>
  <c r="H422" i="1"/>
  <c r="M422" i="1"/>
  <c r="R422" i="1"/>
  <c r="W422" i="1"/>
  <c r="AB422" i="1"/>
  <c r="AG422" i="1"/>
  <c r="AL422" i="1"/>
  <c r="AQ422" i="1"/>
  <c r="AV422" i="1"/>
  <c r="H423" i="1"/>
  <c r="M423" i="1"/>
  <c r="R423" i="1"/>
  <c r="W423" i="1"/>
  <c r="AB423" i="1"/>
  <c r="AG423" i="1"/>
  <c r="AL423" i="1"/>
  <c r="AQ423" i="1"/>
  <c r="AV423" i="1"/>
  <c r="H426" i="1"/>
  <c r="M426" i="1"/>
  <c r="R426" i="1"/>
  <c r="W426" i="1"/>
  <c r="AB426" i="1"/>
  <c r="AG426" i="1"/>
  <c r="AL426" i="1"/>
  <c r="AQ426" i="1"/>
  <c r="AV426" i="1"/>
  <c r="H427" i="1"/>
  <c r="M427" i="1"/>
  <c r="R427" i="1"/>
  <c r="W427" i="1"/>
  <c r="AB427" i="1"/>
  <c r="AG427" i="1"/>
  <c r="AL427" i="1"/>
  <c r="AQ427" i="1"/>
  <c r="AV427" i="1"/>
  <c r="H428" i="1"/>
  <c r="M428" i="1"/>
  <c r="R428" i="1"/>
  <c r="W428" i="1"/>
  <c r="AB428" i="1"/>
  <c r="AG428" i="1"/>
  <c r="AL428" i="1"/>
  <c r="AQ428" i="1"/>
  <c r="AV428" i="1"/>
  <c r="H429" i="1"/>
  <c r="M429" i="1"/>
  <c r="R429" i="1"/>
  <c r="W429" i="1"/>
  <c r="AB429" i="1"/>
  <c r="AG429" i="1"/>
  <c r="AL429" i="1"/>
  <c r="AQ429" i="1"/>
  <c r="AV429" i="1"/>
  <c r="H430" i="1"/>
  <c r="M430" i="1"/>
  <c r="R430" i="1"/>
  <c r="W430" i="1"/>
  <c r="AB430" i="1"/>
  <c r="AG430" i="1"/>
  <c r="AL430" i="1"/>
  <c r="AQ430" i="1"/>
  <c r="AV430" i="1"/>
  <c r="H431" i="1"/>
  <c r="M431" i="1"/>
  <c r="R431" i="1"/>
  <c r="W431" i="1"/>
  <c r="AB431" i="1"/>
  <c r="AG431" i="1"/>
  <c r="AL431" i="1"/>
  <c r="AQ431" i="1"/>
  <c r="AV431" i="1"/>
  <c r="H432" i="1"/>
  <c r="M432" i="1"/>
  <c r="R432" i="1"/>
  <c r="W432" i="1"/>
  <c r="AB432" i="1"/>
  <c r="AG432" i="1"/>
  <c r="AL432" i="1"/>
  <c r="AQ432" i="1"/>
  <c r="AV432" i="1"/>
  <c r="H433" i="1"/>
  <c r="M433" i="1"/>
  <c r="R433" i="1"/>
  <c r="W433" i="1"/>
  <c r="AB433" i="1"/>
  <c r="AG433" i="1"/>
  <c r="AL433" i="1"/>
  <c r="AQ433" i="1"/>
  <c r="AV433" i="1"/>
  <c r="H434" i="1"/>
  <c r="M434" i="1"/>
  <c r="R434" i="1"/>
  <c r="W434" i="1"/>
  <c r="AB434" i="1"/>
  <c r="AG434" i="1"/>
  <c r="AL434" i="1"/>
  <c r="AQ434" i="1"/>
  <c r="AV434" i="1"/>
  <c r="H435" i="1"/>
  <c r="M435" i="1"/>
  <c r="R435" i="1"/>
  <c r="W435" i="1"/>
  <c r="AB435" i="1"/>
  <c r="AG435" i="1"/>
  <c r="AL435" i="1"/>
  <c r="AQ435" i="1"/>
  <c r="AV435" i="1"/>
  <c r="H436" i="1"/>
  <c r="M436" i="1"/>
  <c r="R436" i="1"/>
  <c r="W436" i="1"/>
  <c r="AB436" i="1"/>
  <c r="AG436" i="1"/>
  <c r="AL436" i="1"/>
  <c r="AQ436" i="1"/>
  <c r="AV436" i="1"/>
  <c r="H437" i="1"/>
  <c r="M437" i="1"/>
  <c r="R437" i="1"/>
  <c r="W437" i="1"/>
  <c r="AB437" i="1"/>
  <c r="AG437" i="1"/>
  <c r="AL437" i="1"/>
  <c r="AQ437" i="1"/>
  <c r="AV437" i="1"/>
  <c r="H438" i="1"/>
  <c r="M438" i="1"/>
  <c r="R438" i="1"/>
  <c r="W438" i="1"/>
  <c r="AB438" i="1"/>
  <c r="AG438" i="1"/>
  <c r="AL438" i="1"/>
  <c r="AQ438" i="1"/>
  <c r="AV438" i="1"/>
  <c r="H441" i="1"/>
  <c r="M441" i="1"/>
  <c r="M454" i="1" s="1"/>
  <c r="R441" i="1"/>
  <c r="W441" i="1"/>
  <c r="AB441" i="1"/>
  <c r="AG441" i="1"/>
  <c r="AL441" i="1"/>
  <c r="AQ441" i="1"/>
  <c r="AV441" i="1"/>
  <c r="H442" i="1"/>
  <c r="M442" i="1"/>
  <c r="R442" i="1"/>
  <c r="W442" i="1"/>
  <c r="AB442" i="1"/>
  <c r="AG442" i="1"/>
  <c r="AL442" i="1"/>
  <c r="AQ442" i="1"/>
  <c r="AV442" i="1"/>
  <c r="H443" i="1"/>
  <c r="M443" i="1"/>
  <c r="R443" i="1"/>
  <c r="W443" i="1"/>
  <c r="AB443" i="1"/>
  <c r="AG443" i="1"/>
  <c r="AL443" i="1"/>
  <c r="AQ443" i="1"/>
  <c r="AV443" i="1"/>
  <c r="H444" i="1"/>
  <c r="M444" i="1"/>
  <c r="R444" i="1"/>
  <c r="W444" i="1"/>
  <c r="AB444" i="1"/>
  <c r="AG444" i="1"/>
  <c r="AL444" i="1"/>
  <c r="AQ444" i="1"/>
  <c r="AV444" i="1"/>
  <c r="H445" i="1"/>
  <c r="M445" i="1"/>
  <c r="R445" i="1"/>
  <c r="W445" i="1"/>
  <c r="AB445" i="1"/>
  <c r="AG445" i="1"/>
  <c r="AL445" i="1"/>
  <c r="AQ445" i="1"/>
  <c r="AV445" i="1"/>
  <c r="H446" i="1"/>
  <c r="M446" i="1"/>
  <c r="R446" i="1"/>
  <c r="W446" i="1"/>
  <c r="AB446" i="1"/>
  <c r="AG446" i="1"/>
  <c r="AL446" i="1"/>
  <c r="AQ446" i="1"/>
  <c r="AV446" i="1"/>
  <c r="H447" i="1"/>
  <c r="M447" i="1"/>
  <c r="R447" i="1"/>
  <c r="W447" i="1"/>
  <c r="AB447" i="1"/>
  <c r="AG447" i="1"/>
  <c r="AL447" i="1"/>
  <c r="AQ447" i="1"/>
  <c r="AV447" i="1"/>
  <c r="H448" i="1"/>
  <c r="M448" i="1"/>
  <c r="R448" i="1"/>
  <c r="W448" i="1"/>
  <c r="AB448" i="1"/>
  <c r="AG448" i="1"/>
  <c r="AL448" i="1"/>
  <c r="AQ448" i="1"/>
  <c r="AV448" i="1"/>
  <c r="H449" i="1"/>
  <c r="M449" i="1"/>
  <c r="R449" i="1"/>
  <c r="W449" i="1"/>
  <c r="AB449" i="1"/>
  <c r="AG449" i="1"/>
  <c r="AL449" i="1"/>
  <c r="AQ449" i="1"/>
  <c r="AV449" i="1"/>
  <c r="H450" i="1"/>
  <c r="M450" i="1"/>
  <c r="R450" i="1"/>
  <c r="W450" i="1"/>
  <c r="AB450" i="1"/>
  <c r="AG450" i="1"/>
  <c r="AL450" i="1"/>
  <c r="AQ450" i="1"/>
  <c r="AV450" i="1"/>
  <c r="H451" i="1"/>
  <c r="M451" i="1"/>
  <c r="R451" i="1"/>
  <c r="W451" i="1"/>
  <c r="AB451" i="1"/>
  <c r="AG451" i="1"/>
  <c r="AL451" i="1"/>
  <c r="AQ451" i="1"/>
  <c r="AV451" i="1"/>
  <c r="H452" i="1"/>
  <c r="M452" i="1"/>
  <c r="R452" i="1"/>
  <c r="W452" i="1"/>
  <c r="AB452" i="1"/>
  <c r="AG452" i="1"/>
  <c r="AL452" i="1"/>
  <c r="AQ452" i="1"/>
  <c r="AV452" i="1"/>
  <c r="H453" i="1"/>
  <c r="M453" i="1"/>
  <c r="R453" i="1"/>
  <c r="W453" i="1"/>
  <c r="AB453" i="1"/>
  <c r="AG453" i="1"/>
  <c r="AL453" i="1"/>
  <c r="AQ453" i="1"/>
  <c r="AV453" i="1"/>
  <c r="H456" i="1"/>
  <c r="M456" i="1"/>
  <c r="R456" i="1"/>
  <c r="W456" i="1"/>
  <c r="AB456" i="1"/>
  <c r="AG456" i="1"/>
  <c r="AL456" i="1"/>
  <c r="AQ456" i="1"/>
  <c r="AV456" i="1"/>
  <c r="H457" i="1"/>
  <c r="M457" i="1"/>
  <c r="R457" i="1"/>
  <c r="W457" i="1"/>
  <c r="AB457" i="1"/>
  <c r="AG457" i="1"/>
  <c r="AL457" i="1"/>
  <c r="AQ457" i="1"/>
  <c r="AV457" i="1"/>
  <c r="H458" i="1"/>
  <c r="M458" i="1"/>
  <c r="R458" i="1"/>
  <c r="W458" i="1"/>
  <c r="AB458" i="1"/>
  <c r="AG458" i="1"/>
  <c r="AL458" i="1"/>
  <c r="AQ458" i="1"/>
  <c r="AV458" i="1"/>
  <c r="H459" i="1"/>
  <c r="M459" i="1"/>
  <c r="R459" i="1"/>
  <c r="W459" i="1"/>
  <c r="AB459" i="1"/>
  <c r="AG459" i="1"/>
  <c r="AL459" i="1"/>
  <c r="AQ459" i="1"/>
  <c r="AV459" i="1"/>
  <c r="H460" i="1"/>
  <c r="M460" i="1"/>
  <c r="R460" i="1"/>
  <c r="W460" i="1"/>
  <c r="AB460" i="1"/>
  <c r="AG460" i="1"/>
  <c r="AL460" i="1"/>
  <c r="AQ460" i="1"/>
  <c r="AV460" i="1"/>
  <c r="H461" i="1"/>
  <c r="M461" i="1"/>
  <c r="R461" i="1"/>
  <c r="W461" i="1"/>
  <c r="AB461" i="1"/>
  <c r="AG461" i="1"/>
  <c r="AL461" i="1"/>
  <c r="AQ461" i="1"/>
  <c r="AV461" i="1"/>
  <c r="H462" i="1"/>
  <c r="M462" i="1"/>
  <c r="R462" i="1"/>
  <c r="W462" i="1"/>
  <c r="AB462" i="1"/>
  <c r="AG462" i="1"/>
  <c r="AL462" i="1"/>
  <c r="AQ462" i="1"/>
  <c r="AV462" i="1"/>
  <c r="H463" i="1"/>
  <c r="M463" i="1"/>
  <c r="R463" i="1"/>
  <c r="W463" i="1"/>
  <c r="AB463" i="1"/>
  <c r="AG463" i="1"/>
  <c r="AL463" i="1"/>
  <c r="AQ463" i="1"/>
  <c r="AV463" i="1"/>
  <c r="H464" i="1"/>
  <c r="M464" i="1"/>
  <c r="R464" i="1"/>
  <c r="W464" i="1"/>
  <c r="AB464" i="1"/>
  <c r="AG464" i="1"/>
  <c r="AL464" i="1"/>
  <c r="AQ464" i="1"/>
  <c r="AV464" i="1"/>
  <c r="H465" i="1"/>
  <c r="M465" i="1"/>
  <c r="R465" i="1"/>
  <c r="W465" i="1"/>
  <c r="AB465" i="1"/>
  <c r="AG465" i="1"/>
  <c r="AL465" i="1"/>
  <c r="AQ465" i="1"/>
  <c r="AV465" i="1"/>
  <c r="H466" i="1"/>
  <c r="M466" i="1"/>
  <c r="R466" i="1"/>
  <c r="W466" i="1"/>
  <c r="AB466" i="1"/>
  <c r="AG466" i="1"/>
  <c r="AL466" i="1"/>
  <c r="AQ466" i="1"/>
  <c r="AV466" i="1"/>
  <c r="H467" i="1"/>
  <c r="M467" i="1"/>
  <c r="R467" i="1"/>
  <c r="W467" i="1"/>
  <c r="AB467" i="1"/>
  <c r="AG467" i="1"/>
  <c r="AL467" i="1"/>
  <c r="AQ467" i="1"/>
  <c r="AV467" i="1"/>
  <c r="H468" i="1"/>
  <c r="M468" i="1"/>
  <c r="R468" i="1"/>
  <c r="W468" i="1"/>
  <c r="AB468" i="1"/>
  <c r="AG468" i="1"/>
  <c r="AL468" i="1"/>
  <c r="AQ468" i="1"/>
  <c r="AV468" i="1"/>
  <c r="H471" i="1"/>
  <c r="M471" i="1"/>
  <c r="R471" i="1"/>
  <c r="W471" i="1"/>
  <c r="AB471" i="1"/>
  <c r="AG471" i="1"/>
  <c r="AL471" i="1"/>
  <c r="AQ471" i="1"/>
  <c r="AV471" i="1"/>
  <c r="H472" i="1"/>
  <c r="M472" i="1"/>
  <c r="R472" i="1"/>
  <c r="R484" i="1" s="1"/>
  <c r="W472" i="1"/>
  <c r="AB472" i="1"/>
  <c r="AG472" i="1"/>
  <c r="AL472" i="1"/>
  <c r="AL484" i="1" s="1"/>
  <c r="AQ472" i="1"/>
  <c r="AV472" i="1"/>
  <c r="H473" i="1"/>
  <c r="M473" i="1"/>
  <c r="R473" i="1"/>
  <c r="W473" i="1"/>
  <c r="AB473" i="1"/>
  <c r="AG473" i="1"/>
  <c r="AL473" i="1"/>
  <c r="AQ473" i="1"/>
  <c r="AV473" i="1"/>
  <c r="H474" i="1"/>
  <c r="M474" i="1"/>
  <c r="R474" i="1"/>
  <c r="W474" i="1"/>
  <c r="AB474" i="1"/>
  <c r="AG474" i="1"/>
  <c r="AL474" i="1"/>
  <c r="AQ474" i="1"/>
  <c r="AV474" i="1"/>
  <c r="H475" i="1"/>
  <c r="M475" i="1"/>
  <c r="R475" i="1"/>
  <c r="W475" i="1"/>
  <c r="AB475" i="1"/>
  <c r="AG475" i="1"/>
  <c r="AL475" i="1"/>
  <c r="AQ475" i="1"/>
  <c r="AV475" i="1"/>
  <c r="H476" i="1"/>
  <c r="M476" i="1"/>
  <c r="R476" i="1"/>
  <c r="W476" i="1"/>
  <c r="AB476" i="1"/>
  <c r="AG476" i="1"/>
  <c r="AL476" i="1"/>
  <c r="AQ476" i="1"/>
  <c r="AV476" i="1"/>
  <c r="H477" i="1"/>
  <c r="M477" i="1"/>
  <c r="R477" i="1"/>
  <c r="W477" i="1"/>
  <c r="AB477" i="1"/>
  <c r="AG477" i="1"/>
  <c r="AL477" i="1"/>
  <c r="AQ477" i="1"/>
  <c r="AV477" i="1"/>
  <c r="H478" i="1"/>
  <c r="M478" i="1"/>
  <c r="R478" i="1"/>
  <c r="W478" i="1"/>
  <c r="AB478" i="1"/>
  <c r="AG478" i="1"/>
  <c r="AL478" i="1"/>
  <c r="AQ478" i="1"/>
  <c r="AV478" i="1"/>
  <c r="H479" i="1"/>
  <c r="M479" i="1"/>
  <c r="R479" i="1"/>
  <c r="W479" i="1"/>
  <c r="AB479" i="1"/>
  <c r="AG479" i="1"/>
  <c r="AL479" i="1"/>
  <c r="AQ479" i="1"/>
  <c r="AV479" i="1"/>
  <c r="H480" i="1"/>
  <c r="M480" i="1"/>
  <c r="R480" i="1"/>
  <c r="W480" i="1"/>
  <c r="AB480" i="1"/>
  <c r="AG480" i="1"/>
  <c r="AL480" i="1"/>
  <c r="AQ480" i="1"/>
  <c r="AV480" i="1"/>
  <c r="H481" i="1"/>
  <c r="M481" i="1"/>
  <c r="R481" i="1"/>
  <c r="W481" i="1"/>
  <c r="AB481" i="1"/>
  <c r="AG481" i="1"/>
  <c r="AL481" i="1"/>
  <c r="AQ481" i="1"/>
  <c r="AV481" i="1"/>
  <c r="H482" i="1"/>
  <c r="M482" i="1"/>
  <c r="R482" i="1"/>
  <c r="W482" i="1"/>
  <c r="AB482" i="1"/>
  <c r="AG482" i="1"/>
  <c r="AL482" i="1"/>
  <c r="AQ482" i="1"/>
  <c r="AV482" i="1"/>
  <c r="H483" i="1"/>
  <c r="M483" i="1"/>
  <c r="R483" i="1"/>
  <c r="W483" i="1"/>
  <c r="AB483" i="1"/>
  <c r="AG483" i="1"/>
  <c r="AL483" i="1"/>
  <c r="AQ483" i="1"/>
  <c r="AV483" i="1"/>
  <c r="H486" i="1"/>
  <c r="M486" i="1"/>
  <c r="R486" i="1"/>
  <c r="W486" i="1"/>
  <c r="AB486" i="1"/>
  <c r="AG486" i="1"/>
  <c r="AL486" i="1"/>
  <c r="AQ486" i="1"/>
  <c r="AV486" i="1"/>
  <c r="H487" i="1"/>
  <c r="M487" i="1"/>
  <c r="R487" i="1"/>
  <c r="W487" i="1"/>
  <c r="AB487" i="1"/>
  <c r="AG487" i="1"/>
  <c r="AG499" i="1" s="1"/>
  <c r="AL487" i="1"/>
  <c r="AQ487" i="1"/>
  <c r="AV487" i="1"/>
  <c r="H488" i="1"/>
  <c r="M488" i="1"/>
  <c r="R488" i="1"/>
  <c r="W488" i="1"/>
  <c r="AB488" i="1"/>
  <c r="AG488" i="1"/>
  <c r="AL488" i="1"/>
  <c r="AQ488" i="1"/>
  <c r="AV488" i="1"/>
  <c r="H489" i="1"/>
  <c r="M489" i="1"/>
  <c r="R489" i="1"/>
  <c r="W489" i="1"/>
  <c r="AB489" i="1"/>
  <c r="AG489" i="1"/>
  <c r="AL489" i="1"/>
  <c r="AQ489" i="1"/>
  <c r="AV489" i="1"/>
  <c r="H490" i="1"/>
  <c r="M490" i="1"/>
  <c r="R490" i="1"/>
  <c r="W490" i="1"/>
  <c r="AB490" i="1"/>
  <c r="AG490" i="1"/>
  <c r="AL490" i="1"/>
  <c r="AQ490" i="1"/>
  <c r="AV490" i="1"/>
  <c r="H491" i="1"/>
  <c r="M491" i="1"/>
  <c r="R491" i="1"/>
  <c r="W491" i="1"/>
  <c r="AB491" i="1"/>
  <c r="AG491" i="1"/>
  <c r="AL491" i="1"/>
  <c r="AQ491" i="1"/>
  <c r="AV491" i="1"/>
  <c r="H492" i="1"/>
  <c r="M492" i="1"/>
  <c r="R492" i="1"/>
  <c r="W492" i="1"/>
  <c r="AB492" i="1"/>
  <c r="AG492" i="1"/>
  <c r="AL492" i="1"/>
  <c r="AQ492" i="1"/>
  <c r="AV492" i="1"/>
  <c r="H493" i="1"/>
  <c r="M493" i="1"/>
  <c r="R493" i="1"/>
  <c r="W493" i="1"/>
  <c r="AB493" i="1"/>
  <c r="AG493" i="1"/>
  <c r="AL493" i="1"/>
  <c r="AQ493" i="1"/>
  <c r="AV493" i="1"/>
  <c r="H494" i="1"/>
  <c r="M494" i="1"/>
  <c r="R494" i="1"/>
  <c r="W494" i="1"/>
  <c r="AB494" i="1"/>
  <c r="AG494" i="1"/>
  <c r="AL494" i="1"/>
  <c r="AQ494" i="1"/>
  <c r="AV494" i="1"/>
  <c r="H495" i="1"/>
  <c r="M495" i="1"/>
  <c r="R495" i="1"/>
  <c r="W495" i="1"/>
  <c r="AB495" i="1"/>
  <c r="AG495" i="1"/>
  <c r="AL495" i="1"/>
  <c r="AQ495" i="1"/>
  <c r="AV495" i="1"/>
  <c r="H496" i="1"/>
  <c r="M496" i="1"/>
  <c r="R496" i="1"/>
  <c r="W496" i="1"/>
  <c r="AB496" i="1"/>
  <c r="AG496" i="1"/>
  <c r="AL496" i="1"/>
  <c r="AQ496" i="1"/>
  <c r="AV496" i="1"/>
  <c r="H497" i="1"/>
  <c r="M497" i="1"/>
  <c r="R497" i="1"/>
  <c r="W497" i="1"/>
  <c r="AB497" i="1"/>
  <c r="AG497" i="1"/>
  <c r="AL497" i="1"/>
  <c r="AQ497" i="1"/>
  <c r="AV497" i="1"/>
  <c r="H498" i="1"/>
  <c r="M498" i="1"/>
  <c r="R498" i="1"/>
  <c r="W498" i="1"/>
  <c r="AB498" i="1"/>
  <c r="AG498" i="1"/>
  <c r="AL498" i="1"/>
  <c r="AQ498" i="1"/>
  <c r="AV498" i="1"/>
  <c r="H501" i="1"/>
  <c r="M501" i="1"/>
  <c r="R501" i="1"/>
  <c r="W501" i="1"/>
  <c r="AB501" i="1"/>
  <c r="AG501" i="1"/>
  <c r="AL501" i="1"/>
  <c r="AQ501" i="1"/>
  <c r="AV501" i="1"/>
  <c r="H502" i="1"/>
  <c r="M502" i="1"/>
  <c r="R502" i="1"/>
  <c r="W502" i="1"/>
  <c r="AB502" i="1"/>
  <c r="AG502" i="1"/>
  <c r="AL502" i="1"/>
  <c r="AQ502" i="1"/>
  <c r="AV502" i="1"/>
  <c r="H503" i="1"/>
  <c r="M503" i="1"/>
  <c r="R503" i="1"/>
  <c r="W503" i="1"/>
  <c r="AB503" i="1"/>
  <c r="AG503" i="1"/>
  <c r="AL503" i="1"/>
  <c r="AQ503" i="1"/>
  <c r="AV503" i="1"/>
  <c r="H504" i="1"/>
  <c r="M504" i="1"/>
  <c r="R504" i="1"/>
  <c r="W504" i="1"/>
  <c r="AB504" i="1"/>
  <c r="AG504" i="1"/>
  <c r="AL504" i="1"/>
  <c r="AQ504" i="1"/>
  <c r="AV504" i="1"/>
  <c r="H505" i="1"/>
  <c r="M505" i="1"/>
  <c r="R505" i="1"/>
  <c r="W505" i="1"/>
  <c r="AB505" i="1"/>
  <c r="AG505" i="1"/>
  <c r="AL505" i="1"/>
  <c r="AQ505" i="1"/>
  <c r="AV505" i="1"/>
  <c r="H506" i="1"/>
  <c r="M506" i="1"/>
  <c r="R506" i="1"/>
  <c r="W506" i="1"/>
  <c r="AB506" i="1"/>
  <c r="AG506" i="1"/>
  <c r="AL506" i="1"/>
  <c r="AQ506" i="1"/>
  <c r="AV506" i="1"/>
  <c r="H507" i="1"/>
  <c r="M507" i="1"/>
  <c r="R507" i="1"/>
  <c r="W507" i="1"/>
  <c r="AB507" i="1"/>
  <c r="AG507" i="1"/>
  <c r="AL507" i="1"/>
  <c r="AQ507" i="1"/>
  <c r="AV507" i="1"/>
  <c r="H508" i="1"/>
  <c r="M508" i="1"/>
  <c r="R508" i="1"/>
  <c r="W508" i="1"/>
  <c r="AB508" i="1"/>
  <c r="AG508" i="1"/>
  <c r="AL508" i="1"/>
  <c r="AQ508" i="1"/>
  <c r="AV508" i="1"/>
  <c r="H509" i="1"/>
  <c r="M509" i="1"/>
  <c r="R509" i="1"/>
  <c r="W509" i="1"/>
  <c r="AB509" i="1"/>
  <c r="AG509" i="1"/>
  <c r="AL509" i="1"/>
  <c r="AQ509" i="1"/>
  <c r="AV509" i="1"/>
  <c r="H510" i="1"/>
  <c r="M510" i="1"/>
  <c r="R510" i="1"/>
  <c r="W510" i="1"/>
  <c r="AB510" i="1"/>
  <c r="AG510" i="1"/>
  <c r="AL510" i="1"/>
  <c r="AQ510" i="1"/>
  <c r="AV510" i="1"/>
  <c r="H511" i="1"/>
  <c r="M511" i="1"/>
  <c r="R511" i="1"/>
  <c r="W511" i="1"/>
  <c r="AB511" i="1"/>
  <c r="AG511" i="1"/>
  <c r="AL511" i="1"/>
  <c r="AQ511" i="1"/>
  <c r="AV511" i="1"/>
  <c r="H512" i="1"/>
  <c r="M512" i="1"/>
  <c r="R512" i="1"/>
  <c r="W512" i="1"/>
  <c r="AB512" i="1"/>
  <c r="AG512" i="1"/>
  <c r="AL512" i="1"/>
  <c r="AQ512" i="1"/>
  <c r="AV512" i="1"/>
  <c r="H513" i="1"/>
  <c r="M513" i="1"/>
  <c r="R513" i="1"/>
  <c r="W513" i="1"/>
  <c r="AB513" i="1"/>
  <c r="AG513" i="1"/>
  <c r="AL513" i="1"/>
  <c r="AQ513" i="1"/>
  <c r="AV513" i="1"/>
  <c r="H516" i="1"/>
  <c r="M516" i="1"/>
  <c r="R516" i="1"/>
  <c r="W516" i="1"/>
  <c r="AB516" i="1"/>
  <c r="AG516" i="1"/>
  <c r="AL516" i="1"/>
  <c r="AQ516" i="1"/>
  <c r="AV516" i="1"/>
  <c r="H517" i="1"/>
  <c r="M517" i="1"/>
  <c r="R517" i="1"/>
  <c r="W517" i="1"/>
  <c r="AB517" i="1"/>
  <c r="AG517" i="1"/>
  <c r="AL517" i="1"/>
  <c r="AQ517" i="1"/>
  <c r="AV517" i="1"/>
  <c r="H518" i="1"/>
  <c r="M518" i="1"/>
  <c r="R518" i="1"/>
  <c r="W518" i="1"/>
  <c r="AB518" i="1"/>
  <c r="AG518" i="1"/>
  <c r="AL518" i="1"/>
  <c r="AQ518" i="1"/>
  <c r="AV518" i="1"/>
  <c r="H519" i="1"/>
  <c r="M519" i="1"/>
  <c r="R519" i="1"/>
  <c r="W519" i="1"/>
  <c r="AB519" i="1"/>
  <c r="AG519" i="1"/>
  <c r="AL519" i="1"/>
  <c r="AQ519" i="1"/>
  <c r="AV519" i="1"/>
  <c r="H520" i="1"/>
  <c r="M520" i="1"/>
  <c r="R520" i="1"/>
  <c r="W520" i="1"/>
  <c r="AB520" i="1"/>
  <c r="AG520" i="1"/>
  <c r="AL520" i="1"/>
  <c r="AQ520" i="1"/>
  <c r="AV520" i="1"/>
  <c r="H521" i="1"/>
  <c r="M521" i="1"/>
  <c r="R521" i="1"/>
  <c r="W521" i="1"/>
  <c r="AB521" i="1"/>
  <c r="AG521" i="1"/>
  <c r="AL521" i="1"/>
  <c r="AQ521" i="1"/>
  <c r="AV521" i="1"/>
  <c r="H522" i="1"/>
  <c r="M522" i="1"/>
  <c r="R522" i="1"/>
  <c r="W522" i="1"/>
  <c r="AB522" i="1"/>
  <c r="AG522" i="1"/>
  <c r="AL522" i="1"/>
  <c r="AQ522" i="1"/>
  <c r="AV522" i="1"/>
  <c r="H523" i="1"/>
  <c r="M523" i="1"/>
  <c r="R523" i="1"/>
  <c r="W523" i="1"/>
  <c r="AB523" i="1"/>
  <c r="AG523" i="1"/>
  <c r="AL523" i="1"/>
  <c r="AQ523" i="1"/>
  <c r="AV523" i="1"/>
  <c r="H524" i="1"/>
  <c r="M524" i="1"/>
  <c r="R524" i="1"/>
  <c r="W524" i="1"/>
  <c r="AB524" i="1"/>
  <c r="AG524" i="1"/>
  <c r="AL524" i="1"/>
  <c r="AQ524" i="1"/>
  <c r="AV524" i="1"/>
  <c r="H525" i="1"/>
  <c r="M525" i="1"/>
  <c r="R525" i="1"/>
  <c r="W525" i="1"/>
  <c r="AB525" i="1"/>
  <c r="AG525" i="1"/>
  <c r="AL525" i="1"/>
  <c r="AQ525" i="1"/>
  <c r="AV525" i="1"/>
  <c r="H526" i="1"/>
  <c r="M526" i="1"/>
  <c r="R526" i="1"/>
  <c r="W526" i="1"/>
  <c r="AB526" i="1"/>
  <c r="AG526" i="1"/>
  <c r="AL526" i="1"/>
  <c r="AQ526" i="1"/>
  <c r="AV526" i="1"/>
  <c r="H527" i="1"/>
  <c r="M527" i="1"/>
  <c r="R527" i="1"/>
  <c r="W527" i="1"/>
  <c r="AB527" i="1"/>
  <c r="AG527" i="1"/>
  <c r="AL527" i="1"/>
  <c r="AQ527" i="1"/>
  <c r="AV527" i="1"/>
  <c r="H528" i="1"/>
  <c r="M528" i="1"/>
  <c r="R528" i="1"/>
  <c r="W528" i="1"/>
  <c r="AB528" i="1"/>
  <c r="AG528" i="1"/>
  <c r="AL528" i="1"/>
  <c r="AQ528" i="1"/>
  <c r="AV528" i="1"/>
  <c r="H531" i="1"/>
  <c r="M531" i="1"/>
  <c r="R531" i="1"/>
  <c r="W531" i="1"/>
  <c r="AB531" i="1"/>
  <c r="AG531" i="1"/>
  <c r="AL531" i="1"/>
  <c r="AQ531" i="1"/>
  <c r="AV531" i="1"/>
  <c r="H532" i="1"/>
  <c r="M532" i="1"/>
  <c r="R532" i="1"/>
  <c r="W532" i="1"/>
  <c r="AB532" i="1"/>
  <c r="AG532" i="1"/>
  <c r="AL532" i="1"/>
  <c r="AQ532" i="1"/>
  <c r="AV532" i="1"/>
  <c r="H533" i="1"/>
  <c r="M533" i="1"/>
  <c r="R533" i="1"/>
  <c r="W533" i="1"/>
  <c r="AB533" i="1"/>
  <c r="AG533" i="1"/>
  <c r="AL533" i="1"/>
  <c r="AQ533" i="1"/>
  <c r="AV533" i="1"/>
  <c r="H534" i="1"/>
  <c r="M534" i="1"/>
  <c r="R534" i="1"/>
  <c r="W534" i="1"/>
  <c r="AB534" i="1"/>
  <c r="AG534" i="1"/>
  <c r="AL534" i="1"/>
  <c r="AQ534" i="1"/>
  <c r="AV534" i="1"/>
  <c r="H535" i="1"/>
  <c r="M535" i="1"/>
  <c r="R535" i="1"/>
  <c r="W535" i="1"/>
  <c r="AB535" i="1"/>
  <c r="AG535" i="1"/>
  <c r="AL535" i="1"/>
  <c r="AQ535" i="1"/>
  <c r="AV535" i="1"/>
  <c r="H536" i="1"/>
  <c r="M536" i="1"/>
  <c r="R536" i="1"/>
  <c r="W536" i="1"/>
  <c r="AB536" i="1"/>
  <c r="AG536" i="1"/>
  <c r="AL536" i="1"/>
  <c r="AQ536" i="1"/>
  <c r="AV536" i="1"/>
  <c r="H537" i="1"/>
  <c r="M537" i="1"/>
  <c r="R537" i="1"/>
  <c r="W537" i="1"/>
  <c r="AB537" i="1"/>
  <c r="AG537" i="1"/>
  <c r="AL537" i="1"/>
  <c r="AQ537" i="1"/>
  <c r="AV537" i="1"/>
  <c r="H538" i="1"/>
  <c r="M538" i="1"/>
  <c r="R538" i="1"/>
  <c r="W538" i="1"/>
  <c r="AB538" i="1"/>
  <c r="AG538" i="1"/>
  <c r="AL538" i="1"/>
  <c r="AQ538" i="1"/>
  <c r="AV538" i="1"/>
  <c r="H539" i="1"/>
  <c r="M539" i="1"/>
  <c r="R539" i="1"/>
  <c r="W539" i="1"/>
  <c r="AB539" i="1"/>
  <c r="AG539" i="1"/>
  <c r="AL539" i="1"/>
  <c r="AQ539" i="1"/>
  <c r="AV539" i="1"/>
  <c r="H540" i="1"/>
  <c r="M540" i="1"/>
  <c r="R540" i="1"/>
  <c r="W540" i="1"/>
  <c r="AB540" i="1"/>
  <c r="AG540" i="1"/>
  <c r="AL540" i="1"/>
  <c r="AQ540" i="1"/>
  <c r="AV540" i="1"/>
  <c r="H541" i="1"/>
  <c r="M541" i="1"/>
  <c r="R541" i="1"/>
  <c r="W541" i="1"/>
  <c r="AB541" i="1"/>
  <c r="AG541" i="1"/>
  <c r="AL541" i="1"/>
  <c r="AQ541" i="1"/>
  <c r="AV541" i="1"/>
  <c r="H542" i="1"/>
  <c r="M542" i="1"/>
  <c r="R542" i="1"/>
  <c r="W542" i="1"/>
  <c r="AB542" i="1"/>
  <c r="AG542" i="1"/>
  <c r="AL542" i="1"/>
  <c r="AQ542" i="1"/>
  <c r="AV542" i="1"/>
  <c r="H543" i="1"/>
  <c r="M543" i="1"/>
  <c r="R543" i="1"/>
  <c r="W543" i="1"/>
  <c r="AB543" i="1"/>
  <c r="AG543" i="1"/>
  <c r="AL543" i="1"/>
  <c r="AQ543" i="1"/>
  <c r="AV543" i="1"/>
  <c r="H546" i="1"/>
  <c r="M546" i="1"/>
  <c r="R546" i="1"/>
  <c r="W546" i="1"/>
  <c r="AB546" i="1"/>
  <c r="AG546" i="1"/>
  <c r="AL546" i="1"/>
  <c r="AQ546" i="1"/>
  <c r="AV546" i="1"/>
  <c r="H547" i="1"/>
  <c r="M547" i="1"/>
  <c r="R547" i="1"/>
  <c r="W547" i="1"/>
  <c r="AB547" i="1"/>
  <c r="AG547" i="1"/>
  <c r="AL547" i="1"/>
  <c r="AQ547" i="1"/>
  <c r="AV547" i="1"/>
  <c r="H548" i="1"/>
  <c r="M548" i="1"/>
  <c r="R548" i="1"/>
  <c r="W548" i="1"/>
  <c r="AB548" i="1"/>
  <c r="AG548" i="1"/>
  <c r="AL548" i="1"/>
  <c r="AQ548" i="1"/>
  <c r="AV548" i="1"/>
  <c r="H549" i="1"/>
  <c r="M549" i="1"/>
  <c r="R549" i="1"/>
  <c r="W549" i="1"/>
  <c r="AB549" i="1"/>
  <c r="AG549" i="1"/>
  <c r="AL549" i="1"/>
  <c r="AQ549" i="1"/>
  <c r="AV549" i="1"/>
  <c r="H550" i="1"/>
  <c r="M550" i="1"/>
  <c r="R550" i="1"/>
  <c r="W550" i="1"/>
  <c r="AB550" i="1"/>
  <c r="AG550" i="1"/>
  <c r="AL550" i="1"/>
  <c r="AQ550" i="1"/>
  <c r="AV550" i="1"/>
  <c r="H551" i="1"/>
  <c r="M551" i="1"/>
  <c r="R551" i="1"/>
  <c r="W551" i="1"/>
  <c r="AB551" i="1"/>
  <c r="AG551" i="1"/>
  <c r="AL551" i="1"/>
  <c r="AQ551" i="1"/>
  <c r="AV551" i="1"/>
  <c r="H552" i="1"/>
  <c r="M552" i="1"/>
  <c r="R552" i="1"/>
  <c r="W552" i="1"/>
  <c r="AB552" i="1"/>
  <c r="AG552" i="1"/>
  <c r="AL552" i="1"/>
  <c r="AQ552" i="1"/>
  <c r="AV552" i="1"/>
  <c r="H553" i="1"/>
  <c r="M553" i="1"/>
  <c r="R553" i="1"/>
  <c r="W553" i="1"/>
  <c r="AB553" i="1"/>
  <c r="AG553" i="1"/>
  <c r="AL553" i="1"/>
  <c r="AQ553" i="1"/>
  <c r="AV553" i="1"/>
  <c r="H554" i="1"/>
  <c r="M554" i="1"/>
  <c r="R554" i="1"/>
  <c r="W554" i="1"/>
  <c r="AB554" i="1"/>
  <c r="AG554" i="1"/>
  <c r="AL554" i="1"/>
  <c r="AQ554" i="1"/>
  <c r="AV554" i="1"/>
  <c r="H555" i="1"/>
  <c r="M555" i="1"/>
  <c r="R555" i="1"/>
  <c r="W555" i="1"/>
  <c r="AB555" i="1"/>
  <c r="AG555" i="1"/>
  <c r="AL555" i="1"/>
  <c r="AQ555" i="1"/>
  <c r="AV555" i="1"/>
  <c r="H556" i="1"/>
  <c r="M556" i="1"/>
  <c r="R556" i="1"/>
  <c r="W556" i="1"/>
  <c r="AB556" i="1"/>
  <c r="AG556" i="1"/>
  <c r="AL556" i="1"/>
  <c r="AQ556" i="1"/>
  <c r="AV556" i="1"/>
  <c r="H557" i="1"/>
  <c r="M557" i="1"/>
  <c r="R557" i="1"/>
  <c r="W557" i="1"/>
  <c r="AB557" i="1"/>
  <c r="AG557" i="1"/>
  <c r="AL557" i="1"/>
  <c r="AQ557" i="1"/>
  <c r="AV557" i="1"/>
  <c r="H558" i="1"/>
  <c r="M558" i="1"/>
  <c r="R558" i="1"/>
  <c r="W558" i="1"/>
  <c r="AB558" i="1"/>
  <c r="AG558" i="1"/>
  <c r="AL558" i="1"/>
  <c r="AQ558" i="1"/>
  <c r="AV558" i="1"/>
  <c r="H561" i="1"/>
  <c r="M561" i="1"/>
  <c r="R561" i="1"/>
  <c r="W561" i="1"/>
  <c r="AB561" i="1"/>
  <c r="AG561" i="1"/>
  <c r="AL561" i="1"/>
  <c r="AQ561" i="1"/>
  <c r="AV561" i="1"/>
  <c r="H562" i="1"/>
  <c r="M562" i="1"/>
  <c r="R562" i="1"/>
  <c r="W562" i="1"/>
  <c r="AB562" i="1"/>
  <c r="AG562" i="1"/>
  <c r="AL562" i="1"/>
  <c r="AQ562" i="1"/>
  <c r="AV562" i="1"/>
  <c r="H563" i="1"/>
  <c r="M563" i="1"/>
  <c r="R563" i="1"/>
  <c r="W563" i="1"/>
  <c r="AB563" i="1"/>
  <c r="AG563" i="1"/>
  <c r="AL563" i="1"/>
  <c r="AQ563" i="1"/>
  <c r="AV563" i="1"/>
  <c r="H564" i="1"/>
  <c r="M564" i="1"/>
  <c r="R564" i="1"/>
  <c r="W564" i="1"/>
  <c r="AB564" i="1"/>
  <c r="AG564" i="1"/>
  <c r="AL564" i="1"/>
  <c r="AQ564" i="1"/>
  <c r="AV564" i="1"/>
  <c r="H565" i="1"/>
  <c r="M565" i="1"/>
  <c r="R565" i="1"/>
  <c r="W565" i="1"/>
  <c r="AB565" i="1"/>
  <c r="AG565" i="1"/>
  <c r="AL565" i="1"/>
  <c r="AQ565" i="1"/>
  <c r="AV565" i="1"/>
  <c r="H566" i="1"/>
  <c r="M566" i="1"/>
  <c r="R566" i="1"/>
  <c r="W566" i="1"/>
  <c r="AB566" i="1"/>
  <c r="AG566" i="1"/>
  <c r="AL566" i="1"/>
  <c r="AQ566" i="1"/>
  <c r="AV566" i="1"/>
  <c r="H567" i="1"/>
  <c r="M567" i="1"/>
  <c r="R567" i="1"/>
  <c r="W567" i="1"/>
  <c r="AB567" i="1"/>
  <c r="AG567" i="1"/>
  <c r="AL567" i="1"/>
  <c r="AQ567" i="1"/>
  <c r="AV567" i="1"/>
  <c r="H568" i="1"/>
  <c r="M568" i="1"/>
  <c r="R568" i="1"/>
  <c r="W568" i="1"/>
  <c r="AB568" i="1"/>
  <c r="AG568" i="1"/>
  <c r="AL568" i="1"/>
  <c r="AQ568" i="1"/>
  <c r="AV568" i="1"/>
  <c r="H569" i="1"/>
  <c r="M569" i="1"/>
  <c r="R569" i="1"/>
  <c r="W569" i="1"/>
  <c r="AB569" i="1"/>
  <c r="AG569" i="1"/>
  <c r="AL569" i="1"/>
  <c r="AQ569" i="1"/>
  <c r="AV569" i="1"/>
  <c r="H570" i="1"/>
  <c r="M570" i="1"/>
  <c r="R570" i="1"/>
  <c r="W570" i="1"/>
  <c r="AB570" i="1"/>
  <c r="AG570" i="1"/>
  <c r="AL570" i="1"/>
  <c r="AQ570" i="1"/>
  <c r="AV570" i="1"/>
  <c r="H571" i="1"/>
  <c r="M571" i="1"/>
  <c r="R571" i="1"/>
  <c r="W571" i="1"/>
  <c r="AB571" i="1"/>
  <c r="AG571" i="1"/>
  <c r="AL571" i="1"/>
  <c r="AQ571" i="1"/>
  <c r="AV571" i="1"/>
  <c r="H572" i="1"/>
  <c r="M572" i="1"/>
  <c r="R572" i="1"/>
  <c r="W572" i="1"/>
  <c r="AB572" i="1"/>
  <c r="AG572" i="1"/>
  <c r="AL572" i="1"/>
  <c r="AQ572" i="1"/>
  <c r="AV572" i="1"/>
  <c r="H573" i="1"/>
  <c r="M573" i="1"/>
  <c r="R573" i="1"/>
  <c r="W573" i="1"/>
  <c r="AB573" i="1"/>
  <c r="AG573" i="1"/>
  <c r="AL573" i="1"/>
  <c r="AQ573" i="1"/>
  <c r="AV573" i="1"/>
  <c r="CD11" i="10"/>
  <c r="AG11" i="10"/>
  <c r="AF11" i="10"/>
  <c r="AH11" i="10"/>
  <c r="V13" i="10"/>
  <c r="T13" i="10"/>
  <c r="U13" i="10"/>
  <c r="AE14" i="10"/>
  <c r="AD14" i="10"/>
  <c r="AC14" i="10"/>
  <c r="AG10" i="10"/>
  <c r="AF10" i="10"/>
  <c r="AH10" i="10"/>
  <c r="AE6" i="10"/>
  <c r="AD6" i="10"/>
  <c r="AC6" i="10"/>
  <c r="AA15" i="10"/>
  <c r="AB15" i="10"/>
  <c r="Z15" i="10"/>
  <c r="W11" i="10"/>
  <c r="X11" i="10"/>
  <c r="Y11" i="10"/>
  <c r="AA7" i="10"/>
  <c r="Z7" i="10"/>
  <c r="AB7" i="10"/>
  <c r="R16" i="10"/>
  <c r="Q16" i="10"/>
  <c r="S16" i="10"/>
  <c r="V12" i="10"/>
  <c r="U12" i="10"/>
  <c r="T12" i="10"/>
  <c r="R8" i="10"/>
  <c r="Q8" i="10"/>
  <c r="S8" i="10"/>
  <c r="P17" i="10"/>
  <c r="O17" i="10"/>
  <c r="N17" i="10"/>
  <c r="L13" i="10"/>
  <c r="K13" i="10"/>
  <c r="M13" i="10"/>
  <c r="P9" i="10"/>
  <c r="O9" i="10"/>
  <c r="N9" i="10"/>
  <c r="BL8" i="10"/>
  <c r="AF17" i="10"/>
  <c r="AG17" i="10"/>
  <c r="AH17" i="10"/>
  <c r="AE13" i="10"/>
  <c r="AC13" i="10"/>
  <c r="AD13" i="10"/>
  <c r="AA14" i="10"/>
  <c r="Z14" i="10"/>
  <c r="AB14" i="10"/>
  <c r="S7" i="10"/>
  <c r="R7" i="10"/>
  <c r="Q7" i="10"/>
  <c r="W12" i="10"/>
  <c r="X12" i="10"/>
  <c r="Y12" i="10"/>
  <c r="AF9" i="10"/>
  <c r="AH9" i="10"/>
  <c r="AG9" i="10"/>
  <c r="X10" i="10"/>
  <c r="W10" i="10"/>
  <c r="Y10" i="10"/>
  <c r="M12" i="10"/>
  <c r="L12" i="10"/>
  <c r="K12" i="10"/>
  <c r="P8" i="10"/>
  <c r="O8" i="10"/>
  <c r="N8" i="10"/>
  <c r="BL15" i="10"/>
  <c r="AR6" i="10"/>
  <c r="AF16" i="10"/>
  <c r="AG16" i="10"/>
  <c r="AH16" i="10"/>
  <c r="AE12" i="10"/>
  <c r="AD12" i="10"/>
  <c r="AC12" i="10"/>
  <c r="AG8" i="10"/>
  <c r="AF8" i="10"/>
  <c r="AH8" i="10"/>
  <c r="Y17" i="10"/>
  <c r="W17" i="10"/>
  <c r="X17" i="10"/>
  <c r="AB13" i="10"/>
  <c r="Z13" i="10"/>
  <c r="AA13" i="10"/>
  <c r="Y9" i="10"/>
  <c r="X9" i="10"/>
  <c r="W9" i="10"/>
  <c r="T18" i="10"/>
  <c r="V18" i="10"/>
  <c r="U18" i="10"/>
  <c r="S14" i="10"/>
  <c r="R14" i="10"/>
  <c r="Q14" i="10"/>
  <c r="T10" i="10"/>
  <c r="V10" i="10"/>
  <c r="U10" i="10"/>
  <c r="S6" i="10"/>
  <c r="R6" i="10"/>
  <c r="Q6" i="10"/>
  <c r="N15" i="10"/>
  <c r="P15" i="10"/>
  <c r="O15" i="10"/>
  <c r="M11" i="10"/>
  <c r="L11" i="10"/>
  <c r="K11" i="10"/>
  <c r="N7" i="10"/>
  <c r="P7" i="10"/>
  <c r="O7" i="10"/>
  <c r="AR9" i="10"/>
  <c r="AA8" i="10"/>
  <c r="AB8" i="10"/>
  <c r="Z8" i="10"/>
  <c r="BH12" i="10"/>
  <c r="AE11" i="10"/>
  <c r="AD11" i="10"/>
  <c r="AC11" i="10"/>
  <c r="AF7" i="10"/>
  <c r="AG7" i="10"/>
  <c r="AH7" i="10"/>
  <c r="R13" i="10"/>
  <c r="Q13" i="10"/>
  <c r="S13" i="10"/>
  <c r="V9" i="10"/>
  <c r="T9" i="10"/>
  <c r="U9" i="10"/>
  <c r="L18" i="10"/>
  <c r="K18" i="10"/>
  <c r="M18" i="10"/>
  <c r="AE7" i="10"/>
  <c r="AD7" i="10"/>
  <c r="AC7" i="10"/>
  <c r="R9" i="10"/>
  <c r="Q9" i="10"/>
  <c r="S9" i="10"/>
  <c r="P18" i="10"/>
  <c r="N18" i="10"/>
  <c r="O18" i="10"/>
  <c r="L14" i="10"/>
  <c r="K14" i="10"/>
  <c r="M14" i="10"/>
  <c r="P10" i="10"/>
  <c r="N10" i="10"/>
  <c r="O10" i="10"/>
  <c r="AP9" i="10"/>
  <c r="X16" i="10"/>
  <c r="Y16" i="10"/>
  <c r="W16" i="10"/>
  <c r="AA12" i="10"/>
  <c r="Z12" i="10"/>
  <c r="AB12" i="10"/>
  <c r="V17" i="10"/>
  <c r="T17" i="10"/>
  <c r="U17" i="10"/>
  <c r="BQ8" i="10"/>
  <c r="BB6" i="10"/>
  <c r="AS12" i="10"/>
  <c r="AN9" i="10"/>
  <c r="AG14" i="10"/>
  <c r="AF14" i="10"/>
  <c r="AH14" i="10"/>
  <c r="AE10" i="10"/>
  <c r="AC10" i="10"/>
  <c r="AD10" i="10"/>
  <c r="AG6" i="10"/>
  <c r="AF6" i="10"/>
  <c r="AH6" i="10"/>
  <c r="Y15" i="10"/>
  <c r="X15" i="10"/>
  <c r="W15" i="10"/>
  <c r="AA11" i="10"/>
  <c r="Z11" i="10"/>
  <c r="AB11" i="10"/>
  <c r="W7" i="10"/>
  <c r="X7" i="10"/>
  <c r="Y7" i="10"/>
  <c r="V16" i="10"/>
  <c r="U16" i="10"/>
  <c r="T16" i="10"/>
  <c r="R12" i="10"/>
  <c r="Q12" i="10"/>
  <c r="S12" i="10"/>
  <c r="V8" i="10"/>
  <c r="U8" i="10"/>
  <c r="T8" i="10"/>
  <c r="L17" i="10"/>
  <c r="K17" i="10"/>
  <c r="M17" i="10"/>
  <c r="P13" i="10"/>
  <c r="O13" i="10"/>
  <c r="N13" i="10"/>
  <c r="L9" i="10"/>
  <c r="K9" i="10"/>
  <c r="M9" i="10"/>
  <c r="BI6" i="10"/>
  <c r="AA16" i="10"/>
  <c r="Z16" i="10"/>
  <c r="AB16" i="10"/>
  <c r="AT15" i="10"/>
  <c r="W18" i="10"/>
  <c r="Y18" i="10"/>
  <c r="X18" i="10"/>
  <c r="V11" i="10"/>
  <c r="U11" i="10"/>
  <c r="T11" i="10"/>
  <c r="BT8" i="10"/>
  <c r="BP9" i="10"/>
  <c r="BK6" i="10"/>
  <c r="AX16" i="10"/>
  <c r="AK14" i="10"/>
  <c r="BX10" i="10"/>
  <c r="BO11" i="10"/>
  <c r="BK12" i="10"/>
  <c r="BB13" i="10"/>
  <c r="AW10" i="10"/>
  <c r="AS11" i="10"/>
  <c r="AN8" i="10"/>
  <c r="AE17" i="10"/>
  <c r="AD17" i="10"/>
  <c r="AC17" i="10"/>
  <c r="AG13" i="10"/>
  <c r="AF13" i="10"/>
  <c r="AH13" i="10"/>
  <c r="AE9" i="10"/>
  <c r="AD9" i="10"/>
  <c r="AC9" i="10"/>
  <c r="AA18" i="10"/>
  <c r="Z18" i="10"/>
  <c r="AB18" i="10"/>
  <c r="X14" i="10"/>
  <c r="W14" i="10"/>
  <c r="Y14" i="10"/>
  <c r="AA10" i="10"/>
  <c r="Z10" i="10"/>
  <c r="AB10" i="10"/>
  <c r="X6" i="10"/>
  <c r="W6" i="10"/>
  <c r="Y6" i="10"/>
  <c r="V15" i="10"/>
  <c r="U15" i="10"/>
  <c r="T15" i="10"/>
  <c r="S11" i="10"/>
  <c r="R11" i="10"/>
  <c r="Q11" i="10"/>
  <c r="V7" i="10"/>
  <c r="U7" i="10"/>
  <c r="T7" i="10"/>
  <c r="M16" i="10"/>
  <c r="L16" i="10"/>
  <c r="K16" i="10"/>
  <c r="P12" i="10"/>
  <c r="O12" i="10"/>
  <c r="N12" i="10"/>
  <c r="M8" i="10"/>
  <c r="L8" i="10"/>
  <c r="K8" i="10"/>
  <c r="CJ14" i="10"/>
  <c r="AS17" i="10"/>
  <c r="AE15" i="10"/>
  <c r="AD15" i="10"/>
  <c r="AC15" i="10"/>
  <c r="R17" i="10"/>
  <c r="Q17" i="10"/>
  <c r="S17" i="10"/>
  <c r="AJ8" i="10"/>
  <c r="AA6" i="10"/>
  <c r="Z6" i="10"/>
  <c r="AB6" i="10"/>
  <c r="S15" i="10"/>
  <c r="R15" i="10"/>
  <c r="Q15" i="10"/>
  <c r="P16" i="10"/>
  <c r="O16" i="10"/>
  <c r="N16" i="10"/>
  <c r="BT16" i="10"/>
  <c r="AF15" i="10"/>
  <c r="AG15" i="10"/>
  <c r="AH15" i="10"/>
  <c r="W8" i="10"/>
  <c r="X8" i="10"/>
  <c r="Y8" i="10"/>
  <c r="P14" i="10"/>
  <c r="N14" i="10"/>
  <c r="O14" i="10"/>
  <c r="L10" i="10"/>
  <c r="K10" i="10"/>
  <c r="M10" i="10"/>
  <c r="P6" i="10"/>
  <c r="N6" i="10"/>
  <c r="O6" i="10"/>
  <c r="CB12" i="10"/>
  <c r="BW9" i="10"/>
  <c r="BR6" i="10"/>
  <c r="BI7" i="10"/>
  <c r="BF8" i="10"/>
  <c r="AP14" i="10"/>
  <c r="AM15" i="10"/>
  <c r="AE16" i="10"/>
  <c r="AD16" i="10"/>
  <c r="AC16" i="10"/>
  <c r="AG12" i="10"/>
  <c r="AF12" i="10"/>
  <c r="AH12" i="10"/>
  <c r="AE8" i="10"/>
  <c r="AC8" i="10"/>
  <c r="AD8" i="10"/>
  <c r="AB17" i="10"/>
  <c r="AA17" i="10"/>
  <c r="Z17" i="10"/>
  <c r="Y13" i="10"/>
  <c r="W13" i="10"/>
  <c r="X13" i="10"/>
  <c r="AA9" i="10"/>
  <c r="Z9" i="10"/>
  <c r="AB9" i="10"/>
  <c r="S18" i="10"/>
  <c r="R18" i="10"/>
  <c r="Q18" i="10"/>
  <c r="T14" i="10"/>
  <c r="V14" i="10"/>
  <c r="U14" i="10"/>
  <c r="S10" i="10"/>
  <c r="R10" i="10"/>
  <c r="Q10" i="10"/>
  <c r="T6" i="10"/>
  <c r="V6" i="10"/>
  <c r="U6" i="10"/>
  <c r="M15" i="10"/>
  <c r="L15" i="10"/>
  <c r="K15" i="10"/>
  <c r="N11" i="10"/>
  <c r="P11" i="10"/>
  <c r="O11" i="10"/>
  <c r="M7" i="10"/>
  <c r="L7" i="10"/>
  <c r="K7" i="10"/>
  <c r="CF29" i="10"/>
  <c r="CF35" i="10"/>
  <c r="CF37" i="10"/>
  <c r="CF41" i="10"/>
  <c r="CF26" i="10"/>
  <c r="CF42" i="10"/>
  <c r="CF36" i="10"/>
  <c r="CF24" i="10"/>
  <c r="CF30" i="10"/>
  <c r="CF23" i="10"/>
  <c r="CF34" i="10"/>
  <c r="CF22" i="10"/>
  <c r="CF44" i="10"/>
  <c r="CF43" i="10"/>
  <c r="CF45" i="10"/>
  <c r="CF38" i="10"/>
  <c r="CF25" i="10"/>
  <c r="CF31" i="10"/>
  <c r="CF20" i="10"/>
  <c r="CF21" i="10"/>
  <c r="CL1" i="10"/>
  <c r="CF27" i="10"/>
  <c r="CF28" i="10"/>
  <c r="CF39" i="10"/>
  <c r="CF40" i="10"/>
  <c r="DB1" i="10"/>
  <c r="CV25" i="10"/>
  <c r="CV26" i="10"/>
  <c r="CV27" i="10"/>
  <c r="CV39" i="10"/>
  <c r="CV31" i="10"/>
  <c r="CV35" i="10"/>
  <c r="CV44" i="10"/>
  <c r="CV28" i="10"/>
  <c r="CV20" i="10"/>
  <c r="CV21" i="10"/>
  <c r="CV23" i="10"/>
  <c r="CV24" i="10"/>
  <c r="CV34" i="10"/>
  <c r="CV36" i="10"/>
  <c r="CV22" i="10"/>
  <c r="CV30" i="10"/>
  <c r="CV29" i="10"/>
  <c r="CV37" i="10"/>
  <c r="CV38" i="10"/>
  <c r="CV40" i="10"/>
  <c r="CV41" i="10"/>
  <c r="CV42" i="10"/>
  <c r="CV45" i="10"/>
  <c r="CV43" i="10"/>
  <c r="CZ1" i="10"/>
  <c r="CT29" i="10"/>
  <c r="CT26" i="10"/>
  <c r="CT23" i="10"/>
  <c r="CT31" i="10"/>
  <c r="CT35" i="10"/>
  <c r="CT45" i="10"/>
  <c r="CT37" i="10"/>
  <c r="CT28" i="10"/>
  <c r="CT30" i="10"/>
  <c r="CT39" i="10"/>
  <c r="CT36" i="10"/>
  <c r="CT41" i="10"/>
  <c r="CT20" i="10"/>
  <c r="CT24" i="10"/>
  <c r="CT43" i="10"/>
  <c r="CT34" i="10"/>
  <c r="CT40" i="10"/>
  <c r="CT38" i="10"/>
  <c r="CT42" i="10"/>
  <c r="CT21" i="10"/>
  <c r="CT44" i="10"/>
  <c r="CT27" i="10"/>
  <c r="CT25" i="10"/>
  <c r="CT9" i="10"/>
  <c r="CT22" i="10"/>
  <c r="CT10" i="10"/>
  <c r="K6" i="10"/>
  <c r="M6" i="10"/>
  <c r="L6" i="10"/>
  <c r="AV199" i="1"/>
  <c r="AV79" i="1"/>
  <c r="AQ79" i="1"/>
  <c r="AB79" i="1"/>
  <c r="W229" i="1"/>
  <c r="AB199" i="1"/>
  <c r="AL109" i="1"/>
  <c r="R124" i="1"/>
  <c r="AL139" i="1"/>
  <c r="AB109" i="1"/>
  <c r="AQ169" i="1"/>
  <c r="AL79" i="1"/>
  <c r="AV289" i="1"/>
  <c r="AB229" i="1"/>
  <c r="AV214" i="1"/>
  <c r="H79" i="1"/>
  <c r="M214" i="1"/>
  <c r="AG94" i="1"/>
  <c r="H109" i="1"/>
  <c r="M244" i="1"/>
  <c r="M139" i="1"/>
  <c r="AL169" i="1"/>
  <c r="H139" i="1"/>
  <c r="H124" i="1"/>
  <c r="H229" i="1"/>
  <c r="AG184" i="1"/>
  <c r="AV484" i="1"/>
  <c r="AG274" i="1"/>
  <c r="R79" i="1"/>
  <c r="R139" i="1"/>
  <c r="AQ124" i="1"/>
  <c r="R229" i="1"/>
  <c r="M184" i="1"/>
  <c r="AL154" i="1"/>
  <c r="AQ259" i="1"/>
  <c r="AG79" i="1"/>
  <c r="AQ274" i="1"/>
  <c r="AV169" i="1"/>
  <c r="AG139" i="1"/>
  <c r="M79" i="1"/>
  <c r="AL274" i="1"/>
  <c r="AV229" i="1"/>
  <c r="W79" i="1"/>
  <c r="AG199" i="1"/>
  <c r="AV154" i="1"/>
  <c r="AB364" i="1"/>
  <c r="M109" i="1"/>
  <c r="DF1" i="10"/>
  <c r="CZ13" i="10"/>
  <c r="CZ34" i="10"/>
  <c r="CZ37" i="10"/>
  <c r="CZ40" i="10"/>
  <c r="CZ43" i="10"/>
  <c r="CZ12" i="10"/>
  <c r="CZ25" i="10"/>
  <c r="CZ28" i="10"/>
  <c r="CZ31" i="10"/>
  <c r="CZ11" i="10"/>
  <c r="CZ9" i="10"/>
  <c r="CZ35" i="10"/>
  <c r="CZ38" i="10"/>
  <c r="CZ41" i="10"/>
  <c r="CZ44" i="10"/>
  <c r="CZ23" i="10"/>
  <c r="CZ26" i="10"/>
  <c r="CZ29" i="10"/>
  <c r="CZ22" i="10"/>
  <c r="CZ21" i="10"/>
  <c r="CZ20" i="10"/>
  <c r="CZ36" i="10"/>
  <c r="CZ39" i="10"/>
  <c r="CZ42" i="10"/>
  <c r="CZ45" i="10"/>
  <c r="CZ24" i="10"/>
  <c r="CZ27" i="10"/>
  <c r="CZ30" i="10"/>
  <c r="CZ14" i="10"/>
  <c r="CL26" i="10"/>
  <c r="CL15" i="10"/>
  <c r="CL44" i="10"/>
  <c r="CL22" i="10"/>
  <c r="CL11" i="10"/>
  <c r="CL40" i="10"/>
  <c r="CL7" i="10"/>
  <c r="CL28" i="10"/>
  <c r="CL8" i="10"/>
  <c r="CL39" i="10"/>
  <c r="CL9" i="10"/>
  <c r="CL41" i="10"/>
  <c r="CL10" i="10"/>
  <c r="CL42" i="10"/>
  <c r="CL20" i="10"/>
  <c r="CL43" i="10"/>
  <c r="CL31" i="10"/>
  <c r="CL21" i="10"/>
  <c r="CL45" i="10"/>
  <c r="CL23" i="10"/>
  <c r="CL14" i="10"/>
  <c r="CL35" i="10"/>
  <c r="CL24" i="10"/>
  <c r="CL34" i="10"/>
  <c r="CL36" i="10"/>
  <c r="CL25" i="10"/>
  <c r="CL38" i="10"/>
  <c r="CL27" i="10"/>
  <c r="CL29" i="10"/>
  <c r="CR1" i="10"/>
  <c r="CR23" i="10" s="1"/>
  <c r="CL30" i="10"/>
  <c r="CL37" i="10"/>
  <c r="CL6" i="10"/>
  <c r="DB14" i="10"/>
  <c r="DH1" i="10"/>
  <c r="DB13" i="10"/>
  <c r="DB34" i="10"/>
  <c r="DB37" i="10"/>
  <c r="DB40" i="10"/>
  <c r="DB43" i="10"/>
  <c r="DB12" i="10"/>
  <c r="DB25" i="10"/>
  <c r="DB28" i="10"/>
  <c r="DB31" i="10"/>
  <c r="DB11" i="10"/>
  <c r="DB9" i="10"/>
  <c r="DB35" i="10"/>
  <c r="DB38" i="10"/>
  <c r="DB41" i="10"/>
  <c r="DB44" i="10"/>
  <c r="DB23" i="10"/>
  <c r="DB26" i="10"/>
  <c r="DB29" i="10"/>
  <c r="DB22" i="10"/>
  <c r="DB21" i="10"/>
  <c r="DB20" i="10"/>
  <c r="DB27" i="10"/>
  <c r="DB16" i="10"/>
  <c r="DB36" i="10"/>
  <c r="DB39" i="10"/>
  <c r="DB42" i="10"/>
  <c r="DB45" i="10"/>
  <c r="DB30" i="10"/>
  <c r="DB24" i="10"/>
  <c r="E15" i="10"/>
  <c r="F15" i="10"/>
  <c r="G15" i="10"/>
  <c r="G7" i="10"/>
  <c r="E7" i="10"/>
  <c r="F7" i="10"/>
  <c r="G14" i="10"/>
  <c r="E14" i="10"/>
  <c r="F14" i="10"/>
  <c r="E13" i="10"/>
  <c r="F13" i="10"/>
  <c r="G13" i="10"/>
  <c r="F11" i="10"/>
  <c r="G11" i="10"/>
  <c r="E11" i="10"/>
  <c r="G12" i="10"/>
  <c r="E12" i="10"/>
  <c r="F12" i="10"/>
  <c r="F10" i="10"/>
  <c r="G10" i="10"/>
  <c r="E10" i="10"/>
  <c r="E6" i="10"/>
  <c r="E17" i="10"/>
  <c r="F17" i="10"/>
  <c r="G17" i="10"/>
  <c r="E9" i="10"/>
  <c r="F9" i="10"/>
  <c r="G9" i="10"/>
  <c r="I17" i="10"/>
  <c r="J17" i="10"/>
  <c r="H17" i="10"/>
  <c r="I16" i="10"/>
  <c r="H16" i="10"/>
  <c r="J16" i="10"/>
  <c r="J15" i="10"/>
  <c r="H15" i="10"/>
  <c r="I15" i="10"/>
  <c r="H14" i="10"/>
  <c r="I14" i="10"/>
  <c r="J14" i="10"/>
  <c r="H13" i="10"/>
  <c r="J13" i="10"/>
  <c r="I13" i="10"/>
  <c r="I12" i="10"/>
  <c r="J12" i="10"/>
  <c r="H12" i="10"/>
  <c r="H11" i="10"/>
  <c r="I11" i="10"/>
  <c r="J11" i="10"/>
  <c r="I10" i="10"/>
  <c r="J10" i="10"/>
  <c r="H10" i="10"/>
  <c r="H9" i="10"/>
  <c r="I9" i="10"/>
  <c r="J9" i="10"/>
  <c r="H8" i="10"/>
  <c r="I8" i="10"/>
  <c r="J8" i="10"/>
  <c r="J6" i="10"/>
  <c r="I6" i="10"/>
  <c r="H6" i="10"/>
  <c r="F16" i="10"/>
  <c r="G16" i="10"/>
  <c r="E16" i="10"/>
  <c r="F8" i="10"/>
  <c r="G8" i="10"/>
  <c r="E8" i="10"/>
  <c r="CR36" i="10"/>
  <c r="CR45" i="10"/>
  <c r="CR6" i="10"/>
  <c r="CR37" i="10"/>
  <c r="CR40" i="10"/>
  <c r="CR12" i="10"/>
  <c r="CR22" i="10"/>
  <c r="CR41" i="10"/>
  <c r="CR9" i="10"/>
  <c r="CR30" i="10"/>
  <c r="CR38" i="10"/>
  <c r="CR13" i="10"/>
  <c r="CR25" i="10"/>
  <c r="CR34" i="10"/>
  <c r="CR29" i="10"/>
  <c r="CR17" i="10"/>
  <c r="CR42" i="10"/>
  <c r="CR31" i="10"/>
  <c r="CR21" i="10"/>
  <c r="CR43" i="10"/>
  <c r="DH35" i="10"/>
  <c r="DH23" i="10"/>
  <c r="DH36" i="10"/>
  <c r="DH22" i="10"/>
  <c r="DH24" i="10"/>
  <c r="DH10" i="10"/>
  <c r="DH25" i="10"/>
  <c r="DH20" i="10"/>
  <c r="DH37" i="10"/>
  <c r="DH26" i="10"/>
  <c r="DH15" i="10"/>
  <c r="DH38" i="10"/>
  <c r="DH27" i="10"/>
  <c r="DH39" i="10"/>
  <c r="DH28" i="10"/>
  <c r="DH40" i="10"/>
  <c r="DH29" i="10"/>
  <c r="DH6" i="10"/>
  <c r="DH41" i="10"/>
  <c r="DH30" i="10"/>
  <c r="DH42" i="10"/>
  <c r="DH45" i="10"/>
  <c r="DN1" i="10"/>
  <c r="DH31" i="10"/>
  <c r="DH43" i="10"/>
  <c r="DH21" i="10"/>
  <c r="DH44" i="10"/>
  <c r="DH34" i="10"/>
  <c r="DL1" i="10"/>
  <c r="DF7" i="10"/>
  <c r="DF22" i="10"/>
  <c r="DF6" i="10"/>
  <c r="DF21" i="10"/>
  <c r="DF17" i="10"/>
  <c r="DF20" i="10"/>
  <c r="DF36" i="10"/>
  <c r="DF39" i="10"/>
  <c r="DF42" i="10"/>
  <c r="DF45" i="10"/>
  <c r="DF16" i="10"/>
  <c r="DF24" i="10"/>
  <c r="DF27" i="10"/>
  <c r="DF30" i="10"/>
  <c r="DF15" i="10"/>
  <c r="DF13" i="10"/>
  <c r="DF34" i="10"/>
  <c r="DF37" i="10"/>
  <c r="DF40" i="10"/>
  <c r="DF43" i="10"/>
  <c r="DF12" i="10"/>
  <c r="DF25" i="10"/>
  <c r="DF28" i="10"/>
  <c r="DF31" i="10"/>
  <c r="DF11" i="10"/>
  <c r="DF9" i="10"/>
  <c r="DF35" i="10"/>
  <c r="DF38" i="10"/>
  <c r="DF41" i="10"/>
  <c r="DF44" i="10"/>
  <c r="DF26" i="10"/>
  <c r="DF29" i="10"/>
  <c r="DF23" i="10"/>
  <c r="H7" i="10"/>
  <c r="I7" i="10"/>
  <c r="J7" i="10"/>
  <c r="G6" i="10"/>
  <c r="F6" i="10"/>
  <c r="AB19" i="1"/>
  <c r="R19" i="1"/>
  <c r="M19" i="1"/>
  <c r="AV19" i="1"/>
  <c r="H19" i="1"/>
  <c r="F18" i="10" s="1"/>
  <c r="AL19" i="1"/>
  <c r="AQ19" i="1"/>
  <c r="W19" i="1"/>
  <c r="AG19" i="1"/>
  <c r="DN36" i="10"/>
  <c r="DN30" i="10"/>
  <c r="DN6" i="10"/>
  <c r="DN40" i="10"/>
  <c r="DN45" i="10"/>
  <c r="DT1" i="10"/>
  <c r="DN25" i="10"/>
  <c r="DN21" i="10"/>
  <c r="DN26" i="10"/>
  <c r="DN22" i="10"/>
  <c r="DN28" i="10"/>
  <c r="DN7" i="10"/>
  <c r="DN23" i="10"/>
  <c r="DN8" i="10"/>
  <c r="DN24" i="10"/>
  <c r="DN43" i="10"/>
  <c r="DN34" i="10"/>
  <c r="DN44" i="10"/>
  <c r="DN11" i="10"/>
  <c r="DN37" i="10"/>
  <c r="DN38" i="10"/>
  <c r="DN42" i="10"/>
  <c r="DN13" i="10"/>
  <c r="DN39" i="10"/>
  <c r="DN41" i="10"/>
  <c r="DN27" i="10"/>
  <c r="DN29" i="10"/>
  <c r="DN31" i="10"/>
  <c r="DN35" i="10"/>
  <c r="DN20" i="10"/>
  <c r="DL25" i="10"/>
  <c r="DL28" i="10"/>
  <c r="DL31" i="10"/>
  <c r="DL35" i="10"/>
  <c r="DL44" i="10"/>
  <c r="DL23" i="10"/>
  <c r="DL26" i="10"/>
  <c r="DL29" i="10"/>
  <c r="DL36" i="10"/>
  <c r="DL39" i="10"/>
  <c r="DL42" i="10"/>
  <c r="DL27" i="10"/>
  <c r="DL30" i="10"/>
  <c r="DL34" i="10"/>
  <c r="DL37" i="10"/>
  <c r="DL20" i="10"/>
  <c r="DL21" i="10"/>
  <c r="DL22" i="10"/>
  <c r="DL12" i="10"/>
  <c r="DL14" i="10"/>
  <c r="DL17" i="10"/>
  <c r="DT23" i="10"/>
  <c r="DT17" i="10"/>
  <c r="DT24" i="10"/>
  <c r="DT36" i="10"/>
  <c r="DT25" i="10"/>
  <c r="DT20" i="10"/>
  <c r="DT37" i="10"/>
  <c r="DT27" i="10"/>
  <c r="DT39" i="10"/>
  <c r="DT28" i="10"/>
  <c r="DT13" i="10"/>
  <c r="DT40" i="10"/>
  <c r="DT30" i="10"/>
  <c r="DT42" i="10"/>
  <c r="DZ1" i="10"/>
  <c r="DT31" i="10"/>
  <c r="DT11" i="10"/>
  <c r="DT43" i="10"/>
  <c r="DT12" i="10"/>
  <c r="DT34" i="10"/>
  <c r="DT16" i="10"/>
  <c r="DT45" i="10"/>
  <c r="DT21" i="10"/>
  <c r="DT38" i="10"/>
  <c r="DT41" i="10"/>
  <c r="DT7" i="10"/>
  <c r="DT44" i="10"/>
  <c r="DT22" i="10"/>
  <c r="DT26" i="10"/>
  <c r="DT29" i="10"/>
  <c r="DT6" i="10"/>
  <c r="DT35" i="10"/>
  <c r="DT15" i="10"/>
  <c r="DZ37" i="10"/>
  <c r="DZ45" i="10"/>
  <c r="DZ8" i="10"/>
  <c r="DZ21" i="10"/>
  <c r="DZ39" i="10"/>
  <c r="DZ42" i="10"/>
  <c r="DZ13" i="10"/>
  <c r="DZ34" i="10"/>
  <c r="DZ28" i="10"/>
  <c r="DZ27" i="10"/>
  <c r="DZ30" i="10"/>
  <c r="DZ15" i="10"/>
  <c r="DZ40" i="10"/>
  <c r="DZ16" i="10"/>
  <c r="DZ25" i="10"/>
  <c r="DZ17" i="10"/>
  <c r="DZ35" i="10"/>
  <c r="DZ20" i="10"/>
  <c r="DZ26" i="10"/>
  <c r="DZ22" i="10"/>
  <c r="EF1" i="10"/>
  <c r="DZ43" i="10"/>
  <c r="DZ23" i="10"/>
  <c r="DZ44" i="10"/>
  <c r="DZ7" i="10"/>
  <c r="DZ24" i="10"/>
  <c r="DZ29" i="10"/>
  <c r="DZ41" i="10"/>
  <c r="DZ10" i="10"/>
  <c r="DZ31" i="10"/>
  <c r="DZ38" i="10"/>
  <c r="DZ36" i="10"/>
  <c r="EF24" i="10"/>
  <c r="EF17" i="10"/>
  <c r="EF36" i="10"/>
  <c r="EF25" i="10"/>
  <c r="EF37" i="10"/>
  <c r="EF26" i="10"/>
  <c r="EF20" i="10"/>
  <c r="EF38" i="10"/>
  <c r="EF27" i="10"/>
  <c r="EF39" i="10"/>
  <c r="EF28" i="10"/>
  <c r="EF22" i="10"/>
  <c r="EF40" i="10"/>
  <c r="EF29" i="10"/>
  <c r="EF41" i="10"/>
  <c r="EF30" i="10"/>
  <c r="EF42" i="10"/>
  <c r="EF31" i="10"/>
  <c r="EF6" i="10"/>
  <c r="EF43" i="10"/>
  <c r="EL1" i="10"/>
  <c r="EF44" i="10"/>
  <c r="EF14" i="10"/>
  <c r="EF34" i="10"/>
  <c r="EF11" i="10"/>
  <c r="EF45" i="10"/>
  <c r="EF7" i="10"/>
  <c r="EF35" i="10"/>
  <c r="EF21" i="10"/>
  <c r="EF23" i="10"/>
  <c r="EF16" i="10"/>
  <c r="EL6" i="10"/>
  <c r="EL37" i="10"/>
  <c r="EL7" i="10"/>
  <c r="EL38" i="10"/>
  <c r="EL42" i="10"/>
  <c r="EL40" i="10"/>
  <c r="EL20" i="10"/>
  <c r="EL39" i="10"/>
  <c r="EL17" i="10"/>
  <c r="EL8" i="10"/>
  <c r="EL21" i="10"/>
  <c r="EL9" i="10"/>
  <c r="EL22" i="10"/>
  <c r="EL25" i="10"/>
  <c r="EL41" i="10"/>
  <c r="EL11" i="10"/>
  <c r="EL24" i="10"/>
  <c r="EL10" i="10"/>
  <c r="ER1" i="10"/>
  <c r="EL35" i="10"/>
  <c r="EL23" i="10"/>
  <c r="EL28" i="10"/>
  <c r="EL26" i="10"/>
  <c r="EL12" i="10"/>
  <c r="EL13" i="10"/>
  <c r="EL34" i="10"/>
  <c r="EL30" i="10"/>
  <c r="EL36" i="10"/>
  <c r="EL14" i="10"/>
  <c r="EL27" i="10"/>
  <c r="EL29" i="10"/>
  <c r="EL44" i="10"/>
  <c r="EL45" i="10"/>
  <c r="EL15" i="10"/>
  <c r="EL43" i="10"/>
  <c r="EL16" i="10"/>
  <c r="EL31" i="10"/>
  <c r="ER29" i="10"/>
  <c r="ER8" i="10"/>
  <c r="ER41" i="10"/>
  <c r="ER30" i="10"/>
  <c r="ER13" i="10"/>
  <c r="ER42" i="10"/>
  <c r="ER40" i="10"/>
  <c r="ER9" i="10"/>
  <c r="ER44" i="10"/>
  <c r="EX1" i="10"/>
  <c r="ER31" i="10"/>
  <c r="ER6" i="10"/>
  <c r="ER43" i="10"/>
  <c r="ER15" i="10"/>
  <c r="ER14" i="10"/>
  <c r="ER34" i="10"/>
  <c r="ER11" i="10"/>
  <c r="ER45" i="10"/>
  <c r="ER22" i="10"/>
  <c r="ER35" i="10"/>
  <c r="ER21" i="10"/>
  <c r="ER7" i="10"/>
  <c r="ER16" i="10"/>
  <c r="ER23" i="10"/>
  <c r="ER24" i="10"/>
  <c r="ER12" i="10"/>
  <c r="ER36" i="10"/>
  <c r="ER25" i="10"/>
  <c r="ER17" i="10"/>
  <c r="ER37" i="10"/>
  <c r="ER26" i="10"/>
  <c r="ER38" i="10"/>
  <c r="ER28" i="10"/>
  <c r="ER10" i="10"/>
  <c r="ER27" i="10"/>
  <c r="ER20" i="10"/>
  <c r="ER39" i="10"/>
  <c r="EX10" i="10"/>
  <c r="EX22" i="10"/>
  <c r="EX26" i="10"/>
  <c r="EX23" i="10"/>
  <c r="EX28" i="10"/>
  <c r="EX13" i="10"/>
  <c r="EX11" i="10"/>
  <c r="EX34" i="10"/>
  <c r="EX12" i="10"/>
  <c r="EX24" i="10"/>
  <c r="EX30" i="10"/>
  <c r="EX14" i="10"/>
  <c r="EX27" i="10"/>
  <c r="EX43" i="10"/>
  <c r="FD1" i="10"/>
  <c r="EX15" i="10"/>
  <c r="EX29" i="10"/>
  <c r="EX44" i="10"/>
  <c r="EX16" i="10"/>
  <c r="EX31" i="10"/>
  <c r="EX45" i="10"/>
  <c r="EX17" i="10"/>
  <c r="EX25" i="10"/>
  <c r="EX41" i="10"/>
  <c r="EX6" i="10"/>
  <c r="EX36" i="10"/>
  <c r="EX42" i="10"/>
  <c r="EX39" i="10"/>
  <c r="EX7" i="10"/>
  <c r="EX20" i="10"/>
  <c r="EX37" i="10"/>
  <c r="EX35" i="10"/>
  <c r="EX8" i="10"/>
  <c r="EX21" i="10"/>
  <c r="EX38" i="10"/>
  <c r="EX40" i="10"/>
  <c r="EX9" i="10"/>
  <c r="FD25" i="10"/>
  <c r="FD12" i="10"/>
  <c r="FD38" i="10"/>
  <c r="FD14" i="10"/>
  <c r="FD26" i="10"/>
  <c r="FD17" i="10"/>
  <c r="FD39" i="10"/>
  <c r="FD37" i="10"/>
  <c r="FD27" i="10"/>
  <c r="FD10" i="10"/>
  <c r="FD40" i="10"/>
  <c r="FD28" i="10"/>
  <c r="FD20" i="10"/>
  <c r="FD41" i="10"/>
  <c r="FD29" i="10"/>
  <c r="FD15" i="10"/>
  <c r="FD42" i="10"/>
  <c r="FD23" i="10"/>
  <c r="FD7" i="10"/>
  <c r="FD30" i="10"/>
  <c r="FD8" i="10"/>
  <c r="FD11" i="10"/>
  <c r="FD24" i="10"/>
  <c r="FJ1" i="10"/>
  <c r="FD31" i="10"/>
  <c r="FD13" i="10"/>
  <c r="FD43" i="10"/>
  <c r="FD16" i="10"/>
  <c r="FD6" i="10"/>
  <c r="FD44" i="10"/>
  <c r="FD9" i="10"/>
  <c r="FD34" i="10"/>
  <c r="FD45" i="10"/>
  <c r="FD36" i="10"/>
  <c r="FD22" i="10"/>
  <c r="FD35" i="10"/>
  <c r="FD21" i="10"/>
  <c r="FJ11" i="10"/>
  <c r="FJ28" i="10"/>
  <c r="FJ12" i="10"/>
  <c r="FJ24" i="10"/>
  <c r="FJ29" i="10"/>
  <c r="FJ31" i="10"/>
  <c r="FJ43" i="10"/>
  <c r="FJ36" i="10"/>
  <c r="FJ35" i="10"/>
  <c r="FJ37" i="10"/>
  <c r="FJ7" i="10"/>
  <c r="FJ39" i="10"/>
  <c r="FJ34" i="10"/>
  <c r="I137" i="10" l="1"/>
  <c r="I151" i="10"/>
  <c r="I130" i="10"/>
  <c r="H130" i="10"/>
  <c r="G130" i="10"/>
  <c r="I75" i="10"/>
  <c r="E67" i="10"/>
  <c r="J151" i="10"/>
  <c r="H151" i="10"/>
  <c r="K151" i="10"/>
  <c r="S151" i="10"/>
  <c r="L151" i="10"/>
  <c r="P151" i="10"/>
  <c r="Q151" i="10"/>
  <c r="R151" i="10"/>
  <c r="U151" i="10"/>
  <c r="V151" i="10"/>
  <c r="M151" i="10"/>
  <c r="N151" i="10"/>
  <c r="O151" i="10"/>
  <c r="T151" i="10"/>
  <c r="A73" i="8"/>
  <c r="A95" i="8" s="1"/>
  <c r="A117" i="8" s="1"/>
  <c r="A139" i="8" s="1"/>
  <c r="A161" i="8" s="1"/>
  <c r="A183" i="8" s="1"/>
  <c r="A205" i="8" s="1"/>
  <c r="A227" i="8" s="1"/>
  <c r="A249" i="8" s="1"/>
  <c r="A271" i="8" s="1"/>
  <c r="A293" i="8" s="1"/>
  <c r="A315" i="8" s="1"/>
  <c r="A337" i="8" s="1"/>
  <c r="A359" i="8" s="1"/>
  <c r="A381" i="8" s="1"/>
  <c r="A403" i="8" s="1"/>
  <c r="A425" i="8" s="1"/>
  <c r="A447" i="8" s="1"/>
  <c r="A469" i="8" s="1"/>
  <c r="A491" i="8" s="1"/>
  <c r="A513" i="8" s="1"/>
  <c r="A535" i="8" s="1"/>
  <c r="A557" i="8" s="1"/>
  <c r="A579" i="8" s="1"/>
  <c r="A601" i="8" s="1"/>
  <c r="A623" i="8" s="1"/>
  <c r="A645" i="8" s="1"/>
  <c r="A667" i="8" s="1"/>
  <c r="A689" i="8" s="1"/>
  <c r="A711" i="8" s="1"/>
  <c r="A733" i="8" s="1"/>
  <c r="A755" i="8" s="1"/>
  <c r="A777" i="8" s="1"/>
  <c r="A799" i="8" s="1"/>
  <c r="A821" i="8" s="1"/>
  <c r="A843" i="8" s="1"/>
  <c r="A865" i="8" s="1"/>
  <c r="A887" i="8" s="1"/>
  <c r="A909" i="8" s="1"/>
  <c r="A931" i="8" s="1"/>
  <c r="A953" i="8" s="1"/>
  <c r="A975" i="8" s="1"/>
  <c r="A997" i="8" s="1"/>
  <c r="A1019" i="8" s="1"/>
  <c r="A1041" i="8" s="1"/>
  <c r="A1063" i="8" s="1"/>
  <c r="A1085" i="8" s="1"/>
  <c r="X123" i="10"/>
  <c r="AB126" i="10"/>
  <c r="X127" i="10"/>
  <c r="W117" i="10"/>
  <c r="Z131" i="10"/>
  <c r="Y113" i="10"/>
  <c r="Y128" i="10"/>
  <c r="AA127" i="10"/>
  <c r="Y116" i="10"/>
  <c r="AB112" i="10"/>
  <c r="Y114" i="10"/>
  <c r="Y126" i="10"/>
  <c r="AB120" i="10"/>
  <c r="W118" i="10"/>
  <c r="AB127" i="10"/>
  <c r="AB113" i="10"/>
  <c r="AB116" i="10"/>
  <c r="X125" i="10"/>
  <c r="Z127" i="10"/>
  <c r="Z126" i="10"/>
  <c r="Z119" i="10"/>
  <c r="X112" i="10"/>
  <c r="AA113" i="10"/>
  <c r="W128" i="10"/>
  <c r="Z117" i="10"/>
  <c r="X118" i="10"/>
  <c r="W131" i="10"/>
  <c r="AA125" i="10"/>
  <c r="AA119" i="10"/>
  <c r="AB128" i="10"/>
  <c r="Y129" i="10"/>
  <c r="AB117" i="10"/>
  <c r="AA123" i="10"/>
  <c r="W125" i="10"/>
  <c r="AA121" i="10"/>
  <c r="P130" i="10"/>
  <c r="N130" i="10"/>
  <c r="E130" i="10"/>
  <c r="F130" i="10"/>
  <c r="AL245" i="8"/>
  <c r="AG333" i="8"/>
  <c r="AQ355" i="8"/>
  <c r="G109" i="10"/>
  <c r="E109" i="10"/>
  <c r="M110" i="10"/>
  <c r="I93" i="10"/>
  <c r="J93" i="10"/>
  <c r="I107" i="10"/>
  <c r="A50" i="7"/>
  <c r="L110" i="10"/>
  <c r="N107" i="10"/>
  <c r="P104" i="10"/>
  <c r="L102" i="10"/>
  <c r="N99" i="10"/>
  <c r="P96" i="10"/>
  <c r="L94" i="10"/>
  <c r="N91" i="10"/>
  <c r="Q102" i="10"/>
  <c r="O108" i="10"/>
  <c r="K106" i="10"/>
  <c r="M103" i="10"/>
  <c r="O100" i="10"/>
  <c r="K98" i="10"/>
  <c r="M95" i="10"/>
  <c r="O92" i="10"/>
  <c r="T96" i="10"/>
  <c r="P109" i="10"/>
  <c r="L107" i="10"/>
  <c r="N104" i="10"/>
  <c r="P101" i="10"/>
  <c r="L99" i="10"/>
  <c r="N96" i="10"/>
  <c r="P93" i="10"/>
  <c r="L91" i="10"/>
  <c r="U97" i="10"/>
  <c r="M108" i="10"/>
  <c r="O105" i="10"/>
  <c r="K103" i="10"/>
  <c r="M100" i="10"/>
  <c r="O97" i="10"/>
  <c r="K95" i="10"/>
  <c r="M92" i="10"/>
  <c r="R104" i="10"/>
  <c r="V98" i="10"/>
  <c r="P110" i="10"/>
  <c r="L108" i="10"/>
  <c r="N105" i="10"/>
  <c r="P102" i="10"/>
  <c r="L100" i="10"/>
  <c r="N97" i="10"/>
  <c r="P94" i="10"/>
  <c r="L92" i="10"/>
  <c r="T106" i="10"/>
  <c r="V99" i="10"/>
  <c r="R93" i="10"/>
  <c r="L109" i="10"/>
  <c r="N106" i="10"/>
  <c r="P103" i="10"/>
  <c r="L101" i="10"/>
  <c r="N98" i="10"/>
  <c r="P95" i="10"/>
  <c r="L93" i="10"/>
  <c r="I91" i="10"/>
  <c r="I92" i="10"/>
  <c r="J92" i="10"/>
  <c r="J96" i="10"/>
  <c r="AB48" i="7"/>
  <c r="AL70" i="7"/>
  <c r="V110" i="10" s="1"/>
  <c r="AL92" i="7"/>
  <c r="M620" i="7"/>
  <c r="H686" i="7"/>
  <c r="AV730" i="7"/>
  <c r="X82" i="10"/>
  <c r="X73" i="10"/>
  <c r="A72" i="6"/>
  <c r="T74" i="10"/>
  <c r="R83" i="10"/>
  <c r="S89" i="10"/>
  <c r="T72" i="10"/>
  <c r="V73" i="10"/>
  <c r="T84" i="10"/>
  <c r="V74" i="10"/>
  <c r="S77" i="10"/>
  <c r="S79" i="10"/>
  <c r="U78" i="10"/>
  <c r="R77" i="10"/>
  <c r="T87" i="10"/>
  <c r="Q85" i="10"/>
  <c r="S85" i="10"/>
  <c r="V82" i="10"/>
  <c r="S84" i="10"/>
  <c r="Q86" i="10"/>
  <c r="S86" i="10"/>
  <c r="U86" i="10"/>
  <c r="R84" i="10"/>
  <c r="U85" i="10"/>
  <c r="V81" i="10"/>
  <c r="S71" i="10"/>
  <c r="R82" i="10"/>
  <c r="Q80" i="10"/>
  <c r="U89" i="10"/>
  <c r="V85" i="10"/>
  <c r="T83" i="10"/>
  <c r="U70" i="10"/>
  <c r="V78" i="10"/>
  <c r="S80" i="10"/>
  <c r="R87" i="10"/>
  <c r="T86" i="10"/>
  <c r="U71" i="10"/>
  <c r="U82" i="10"/>
  <c r="U81" i="10"/>
  <c r="Q74" i="10"/>
  <c r="T75" i="10"/>
  <c r="S73" i="10"/>
  <c r="T81" i="10"/>
  <c r="Q83" i="10"/>
  <c r="V89" i="10"/>
  <c r="E88" i="10"/>
  <c r="G88" i="10"/>
  <c r="M88" i="10"/>
  <c r="F88" i="10"/>
  <c r="I70" i="10"/>
  <c r="J70" i="10"/>
  <c r="H75" i="10"/>
  <c r="J75" i="10"/>
  <c r="I78" i="10"/>
  <c r="H78" i="10"/>
  <c r="H86" i="10"/>
  <c r="J86" i="10"/>
  <c r="P85" i="10"/>
  <c r="L83" i="10"/>
  <c r="N80" i="10"/>
  <c r="P77" i="10"/>
  <c r="L75" i="10"/>
  <c r="L88" i="10"/>
  <c r="N85" i="10"/>
  <c r="P82" i="10"/>
  <c r="L80" i="10"/>
  <c r="N77" i="10"/>
  <c r="M89" i="10"/>
  <c r="O86" i="10"/>
  <c r="K84" i="10"/>
  <c r="M81" i="10"/>
  <c r="O78" i="10"/>
  <c r="O87" i="10"/>
  <c r="K85" i="10"/>
  <c r="M82" i="10"/>
  <c r="O79" i="10"/>
  <c r="K77" i="10"/>
  <c r="L86" i="10"/>
  <c r="N83" i="10"/>
  <c r="F67" i="10"/>
  <c r="G67" i="10"/>
  <c r="K63" i="10"/>
  <c r="K55" i="10"/>
  <c r="M68" i="10"/>
  <c r="K52" i="10"/>
  <c r="M57" i="10"/>
  <c r="M65" i="10"/>
  <c r="P50" i="10"/>
  <c r="N61" i="10"/>
  <c r="P66" i="10"/>
  <c r="L55" i="10"/>
  <c r="L63" i="10"/>
  <c r="M51" i="10"/>
  <c r="M59" i="10"/>
  <c r="O64" i="10"/>
  <c r="L50" i="10"/>
  <c r="L58" i="10"/>
  <c r="L66" i="10"/>
  <c r="K53" i="10"/>
  <c r="M58" i="10"/>
  <c r="M66" i="10"/>
  <c r="P51" i="10"/>
  <c r="P59" i="10"/>
  <c r="L65" i="10"/>
  <c r="P37" i="10"/>
  <c r="N37" i="10"/>
  <c r="P38" i="10"/>
  <c r="N38" i="10"/>
  <c r="P45" i="10"/>
  <c r="N45" i="10"/>
  <c r="R34" i="10"/>
  <c r="S34" i="10"/>
  <c r="T39" i="10"/>
  <c r="U39" i="10"/>
  <c r="W37" i="10"/>
  <c r="X37" i="10"/>
  <c r="X45" i="10"/>
  <c r="Y45" i="10"/>
  <c r="AE39" i="10"/>
  <c r="AC39" i="10"/>
  <c r="AN37" i="10"/>
  <c r="AM37" i="10"/>
  <c r="AT39" i="10"/>
  <c r="AS39" i="10"/>
  <c r="BE35" i="10"/>
  <c r="BF35" i="10"/>
  <c r="BJ37" i="10"/>
  <c r="BL37" i="10"/>
  <c r="BQ38" i="10"/>
  <c r="BP38" i="10"/>
  <c r="BQ39" i="10"/>
  <c r="BR39" i="10"/>
  <c r="CD42" i="10"/>
  <c r="CB42" i="10"/>
  <c r="CC43" i="10"/>
  <c r="CB43" i="10"/>
  <c r="AM39" i="10"/>
  <c r="AD41" i="10"/>
  <c r="AA43" i="10"/>
  <c r="AA35" i="10"/>
  <c r="T41" i="10"/>
  <c r="M43" i="10"/>
  <c r="M35" i="10"/>
  <c r="AH42" i="10"/>
  <c r="K40" i="10"/>
  <c r="CJ38" i="10"/>
  <c r="CB36" i="10"/>
  <c r="BP40" i="10"/>
  <c r="BK38" i="10"/>
  <c r="BD36" i="10"/>
  <c r="AY34" i="10"/>
  <c r="AH44" i="10"/>
  <c r="AH36" i="10"/>
  <c r="AB42" i="10"/>
  <c r="Z34" i="10"/>
  <c r="T40" i="10"/>
  <c r="M42" i="10"/>
  <c r="O38" i="10"/>
  <c r="L34" i="10"/>
  <c r="AW36" i="10"/>
  <c r="CH45" i="10"/>
  <c r="CD43" i="10"/>
  <c r="CD35" i="10"/>
  <c r="BV41" i="10"/>
  <c r="BP39" i="10"/>
  <c r="BL45" i="10"/>
  <c r="BI41" i="10"/>
  <c r="BD43" i="10"/>
  <c r="BC39" i="10"/>
  <c r="AW45" i="10"/>
  <c r="AZ41" i="10"/>
  <c r="AQ43" i="10"/>
  <c r="AQ35" i="10"/>
  <c r="AN45" i="10"/>
  <c r="AL37" i="10"/>
  <c r="AF43" i="10"/>
  <c r="AH35" i="10"/>
  <c r="W45" i="10"/>
  <c r="AA41" i="10"/>
  <c r="Q43" i="10"/>
  <c r="V39" i="10"/>
  <c r="S35" i="10"/>
  <c r="K41" i="10"/>
  <c r="O37" i="10"/>
  <c r="CC42" i="10"/>
  <c r="BW40" i="10"/>
  <c r="BL36" i="10"/>
  <c r="BE42" i="10"/>
  <c r="R79" i="3"/>
  <c r="AL94" i="3"/>
  <c r="AL46" i="10" s="1"/>
  <c r="H109" i="3"/>
  <c r="R109" i="3"/>
  <c r="BF42" i="10"/>
  <c r="AG154" i="3"/>
  <c r="H184" i="3"/>
  <c r="AQ184" i="3"/>
  <c r="AL199" i="3"/>
  <c r="R214" i="3"/>
  <c r="CH41" i="10"/>
  <c r="R244" i="3"/>
  <c r="I139" i="10"/>
  <c r="I147" i="10"/>
  <c r="A74" i="9"/>
  <c r="A96" i="9" s="1"/>
  <c r="A118" i="9" s="1"/>
  <c r="A140" i="9" s="1"/>
  <c r="A162" i="9" s="1"/>
  <c r="A184" i="9" s="1"/>
  <c r="A206" i="9" s="1"/>
  <c r="A228" i="9" s="1"/>
  <c r="A250" i="9" s="1"/>
  <c r="A272" i="9" s="1"/>
  <c r="A294" i="9" s="1"/>
  <c r="A316" i="9" s="1"/>
  <c r="A338" i="9" s="1"/>
  <c r="A360" i="9" s="1"/>
  <c r="A382" i="9" s="1"/>
  <c r="A404" i="9" s="1"/>
  <c r="A426" i="9" s="1"/>
  <c r="A448" i="9" s="1"/>
  <c r="A470" i="9" s="1"/>
  <c r="A492" i="9" s="1"/>
  <c r="A514" i="9" s="1"/>
  <c r="A536" i="9" s="1"/>
  <c r="A558" i="9" s="1"/>
  <c r="A580" i="9" s="1"/>
  <c r="A602" i="9" s="1"/>
  <c r="A624" i="9" s="1"/>
  <c r="A646" i="9" s="1"/>
  <c r="A668" i="9" s="1"/>
  <c r="A690" i="9" s="1"/>
  <c r="A712" i="9" s="1"/>
  <c r="A734" i="9" s="1"/>
  <c r="A756" i="9" s="1"/>
  <c r="A778" i="9" s="1"/>
  <c r="A800" i="9" s="1"/>
  <c r="A822" i="9" s="1"/>
  <c r="A844" i="9" s="1"/>
  <c r="A866" i="9" s="1"/>
  <c r="A888" i="9" s="1"/>
  <c r="A910" i="9" s="1"/>
  <c r="A932" i="9" s="1"/>
  <c r="A954" i="9" s="1"/>
  <c r="A976" i="9" s="1"/>
  <c r="A998" i="9" s="1"/>
  <c r="A1020" i="9" s="1"/>
  <c r="A1042" i="9" s="1"/>
  <c r="A1064" i="9" s="1"/>
  <c r="A1086" i="9" s="1"/>
  <c r="Y151" i="10"/>
  <c r="Z133" i="10"/>
  <c r="AA147" i="10"/>
  <c r="W146" i="10"/>
  <c r="Y134" i="10"/>
  <c r="Z134" i="10"/>
  <c r="Y139" i="10"/>
  <c r="X133" i="10"/>
  <c r="Z135" i="10"/>
  <c r="AA133" i="10"/>
  <c r="AB133" i="10"/>
  <c r="W148" i="10"/>
  <c r="Y136" i="10"/>
  <c r="Z136" i="10"/>
  <c r="AA138" i="10"/>
  <c r="Y145" i="10"/>
  <c r="X151" i="10"/>
  <c r="AA135" i="10"/>
  <c r="AB135" i="10"/>
  <c r="W134" i="10"/>
  <c r="X142" i="10"/>
  <c r="Z138" i="10"/>
  <c r="AB138" i="10"/>
  <c r="X137" i="10"/>
  <c r="AA137" i="10"/>
  <c r="W136" i="10"/>
  <c r="X144" i="10"/>
  <c r="Z140" i="10"/>
  <c r="AB140" i="10"/>
  <c r="X139" i="10"/>
  <c r="AA139" i="10"/>
  <c r="W138" i="10"/>
  <c r="Y142" i="10"/>
  <c r="AA144" i="10"/>
  <c r="X143" i="10"/>
  <c r="AA143" i="10"/>
  <c r="W140" i="10"/>
  <c r="W139" i="10"/>
  <c r="Y148" i="10"/>
  <c r="W142" i="10"/>
  <c r="AA134" i="10"/>
  <c r="W141" i="10"/>
  <c r="W144" i="10"/>
  <c r="Z144" i="10"/>
  <c r="AB136" i="10"/>
  <c r="X136" i="10"/>
  <c r="X141" i="10"/>
  <c r="Z146" i="10"/>
  <c r="AB144" i="10"/>
  <c r="AB146" i="10"/>
  <c r="W135" i="10"/>
  <c r="X145" i="10"/>
  <c r="Z148" i="10"/>
  <c r="AB145" i="10"/>
  <c r="AA150" i="10"/>
  <c r="W133" i="10"/>
  <c r="W151" i="10"/>
  <c r="X134" i="10"/>
  <c r="AA152" i="10"/>
  <c r="Y141" i="10"/>
  <c r="X147" i="10"/>
  <c r="Z149" i="10"/>
  <c r="AB147" i="10"/>
  <c r="X138" i="10"/>
  <c r="Y150" i="10"/>
  <c r="Z150" i="10"/>
  <c r="Y133" i="10"/>
  <c r="X149" i="10"/>
  <c r="Z151" i="10"/>
  <c r="AA149" i="10"/>
  <c r="AB149" i="10"/>
  <c r="X140" i="10"/>
  <c r="Y152" i="10"/>
  <c r="Z152" i="10"/>
  <c r="Y137" i="10"/>
  <c r="X135" i="10"/>
  <c r="Z137" i="10"/>
  <c r="AA151" i="10"/>
  <c r="AB151" i="10"/>
  <c r="W150" i="10"/>
  <c r="Y138" i="10"/>
  <c r="AA140" i="10"/>
  <c r="Y149" i="10"/>
  <c r="Z139" i="10"/>
  <c r="AB137" i="10"/>
  <c r="W152" i="10"/>
  <c r="Y140" i="10"/>
  <c r="AA142" i="10"/>
  <c r="Y143" i="10"/>
  <c r="Z141" i="10"/>
  <c r="AB139" i="10"/>
  <c r="X146" i="10"/>
  <c r="Z142" i="10"/>
  <c r="AB142" i="10"/>
  <c r="Z145" i="10"/>
  <c r="AA145" i="10"/>
  <c r="X148" i="10"/>
  <c r="AA141" i="10"/>
  <c r="Z143" i="10"/>
  <c r="X150" i="10"/>
  <c r="AB134" i="10"/>
  <c r="Z147" i="10"/>
  <c r="X152" i="10"/>
  <c r="AA136" i="10"/>
  <c r="W143" i="10"/>
  <c r="Y135" i="10"/>
  <c r="AB141" i="10"/>
  <c r="AA146" i="10"/>
  <c r="W145" i="10"/>
  <c r="W147" i="10"/>
  <c r="Y147" i="10"/>
  <c r="AB143" i="10"/>
  <c r="AA148" i="10"/>
  <c r="Y144" i="10"/>
  <c r="AB148" i="10"/>
  <c r="W149" i="10"/>
  <c r="AB152" i="10"/>
  <c r="Y146" i="10"/>
  <c r="AB150" i="10"/>
  <c r="W137" i="10"/>
  <c r="O152" i="10"/>
  <c r="M152" i="10"/>
  <c r="K152" i="10"/>
  <c r="S152" i="10"/>
  <c r="R152" i="10"/>
  <c r="J152" i="10"/>
  <c r="U152" i="10"/>
  <c r="T152" i="10"/>
  <c r="R25" i="9"/>
  <c r="G151" i="10" s="1"/>
  <c r="AG179" i="9"/>
  <c r="AV355" i="9"/>
  <c r="AB377" i="9"/>
  <c r="H619" i="9"/>
  <c r="AL532" i="5"/>
  <c r="AB488" i="5"/>
  <c r="AL378" i="5"/>
  <c r="AV290" i="5"/>
  <c r="AL246" i="5"/>
  <c r="H202" i="5"/>
  <c r="AB114" i="5"/>
  <c r="W92" i="5"/>
  <c r="P68" i="10"/>
  <c r="O63" i="10"/>
  <c r="O61" i="10"/>
  <c r="P58" i="10"/>
  <c r="N54" i="10"/>
  <c r="P52" i="10"/>
  <c r="P65" i="10"/>
  <c r="O62" i="10"/>
  <c r="N60" i="10"/>
  <c r="O56" i="10"/>
  <c r="N53" i="10"/>
  <c r="P49" i="10"/>
  <c r="AL574" i="1"/>
  <c r="M574" i="1"/>
  <c r="AL559" i="1"/>
  <c r="AB559" i="1"/>
  <c r="AL544" i="1"/>
  <c r="AG544" i="1"/>
  <c r="AQ529" i="1"/>
  <c r="M529" i="1"/>
  <c r="R529" i="1"/>
  <c r="AB514" i="1"/>
  <c r="H514" i="1"/>
  <c r="AQ514" i="1"/>
  <c r="AG514" i="1"/>
  <c r="M514" i="1"/>
  <c r="W499" i="1"/>
  <c r="H484" i="1"/>
  <c r="W484" i="1"/>
  <c r="R469" i="1"/>
  <c r="AL454" i="1"/>
  <c r="R454" i="1"/>
  <c r="H454" i="1"/>
  <c r="M439" i="1"/>
  <c r="AL439" i="1"/>
  <c r="R439" i="1"/>
  <c r="H439" i="1"/>
  <c r="AB424" i="1"/>
  <c r="AQ424" i="1"/>
  <c r="AG424" i="1"/>
  <c r="W409" i="1"/>
  <c r="AQ409" i="1"/>
  <c r="AG409" i="1"/>
  <c r="M409" i="1"/>
  <c r="H409" i="1"/>
  <c r="AV394" i="1"/>
  <c r="AL394" i="1"/>
  <c r="R394" i="1"/>
  <c r="AG379" i="1"/>
  <c r="AV379" i="1"/>
  <c r="AL379" i="1"/>
  <c r="AB379" i="1"/>
  <c r="R379" i="1"/>
  <c r="R364" i="1"/>
  <c r="AG364" i="1"/>
  <c r="W364" i="1"/>
  <c r="M364" i="1"/>
  <c r="AQ349" i="1"/>
  <c r="AG349" i="1"/>
  <c r="R349" i="1"/>
  <c r="H349" i="1"/>
  <c r="EF15" i="10"/>
  <c r="EF13" i="10"/>
  <c r="EF12" i="10"/>
  <c r="EF10" i="10"/>
  <c r="EF9" i="10"/>
  <c r="EF8" i="10"/>
  <c r="AQ334" i="1"/>
  <c r="AG334" i="1"/>
  <c r="W334" i="1"/>
  <c r="DZ14" i="10"/>
  <c r="DZ12" i="10"/>
  <c r="DZ11" i="10"/>
  <c r="DZ9" i="10"/>
  <c r="AG319" i="1"/>
  <c r="DZ6" i="10"/>
  <c r="W319" i="1"/>
  <c r="M319" i="1"/>
  <c r="AV319" i="1"/>
  <c r="DT14" i="10"/>
  <c r="DT10" i="10"/>
  <c r="DT9" i="10"/>
  <c r="DT8" i="10"/>
  <c r="H304" i="1"/>
  <c r="M304" i="1"/>
  <c r="DN17" i="10"/>
  <c r="DN16" i="10"/>
  <c r="DL16" i="10"/>
  <c r="DN15" i="10"/>
  <c r="DN14" i="10"/>
  <c r="DL13" i="10"/>
  <c r="DN12" i="10"/>
  <c r="DL11" i="10"/>
  <c r="DN10" i="10"/>
  <c r="DN9" i="10"/>
  <c r="DL9" i="10"/>
  <c r="DL8" i="10"/>
  <c r="DL7" i="10"/>
  <c r="AL289" i="1"/>
  <c r="AB289" i="1"/>
  <c r="R289" i="1"/>
  <c r="DH17" i="10"/>
  <c r="DH16" i="10"/>
  <c r="DH14" i="10"/>
  <c r="DF14" i="10"/>
  <c r="DH13" i="10"/>
  <c r="DH12" i="10"/>
  <c r="DH11" i="10"/>
  <c r="DF10" i="10"/>
  <c r="DH9" i="10"/>
  <c r="DH8" i="10"/>
  <c r="DF8" i="10"/>
  <c r="W274" i="1"/>
  <c r="DH7" i="10"/>
  <c r="AB274" i="1"/>
  <c r="H274" i="1"/>
  <c r="CZ17" i="10"/>
  <c r="DB17" i="10"/>
  <c r="CZ16" i="10"/>
  <c r="CZ15" i="10"/>
  <c r="DB15" i="10"/>
  <c r="CZ10" i="10"/>
  <c r="DB10" i="10"/>
  <c r="CZ8" i="10"/>
  <c r="DB8" i="10"/>
  <c r="CZ7" i="10"/>
  <c r="DB7" i="10"/>
  <c r="AG259" i="1"/>
  <c r="CZ6" i="10"/>
  <c r="DB6" i="10"/>
  <c r="AB259" i="1"/>
  <c r="CT17" i="10"/>
  <c r="CV16" i="10"/>
  <c r="CT16" i="10"/>
  <c r="CV15" i="10"/>
  <c r="CT15" i="10"/>
  <c r="CR15" i="10"/>
  <c r="CV14" i="10"/>
  <c r="CT14" i="10"/>
  <c r="CR14" i="10"/>
  <c r="CT12" i="10"/>
  <c r="CT11" i="10"/>
  <c r="CR11" i="10"/>
  <c r="CR10" i="10"/>
  <c r="CT7" i="10"/>
  <c r="CR7" i="10"/>
  <c r="AV244" i="1"/>
  <c r="CP17" i="10"/>
  <c r="CL17" i="10"/>
  <c r="CN16" i="10"/>
  <c r="CL16" i="10"/>
  <c r="CP14" i="10"/>
  <c r="CL13" i="10"/>
  <c r="CL12" i="10"/>
  <c r="CN11" i="10"/>
  <c r="AG229" i="1"/>
  <c r="AL229" i="1"/>
  <c r="CN6" i="10"/>
  <c r="CF17" i="10"/>
  <c r="CJ16" i="10"/>
  <c r="CH15" i="10"/>
  <c r="CF14" i="10"/>
  <c r="CF12" i="10"/>
  <c r="CF11" i="10"/>
  <c r="CF10" i="10"/>
  <c r="CI8" i="10"/>
  <c r="CF8" i="10"/>
  <c r="CJ7" i="10"/>
  <c r="CF7" i="10"/>
  <c r="AL214" i="1"/>
  <c r="AB214" i="1"/>
  <c r="R214" i="1"/>
  <c r="H214" i="1"/>
  <c r="AG214" i="1"/>
  <c r="BZ17" i="10"/>
  <c r="BZ15" i="10"/>
  <c r="CB10" i="10"/>
  <c r="CC7" i="10"/>
  <c r="AQ199" i="1"/>
  <c r="R199" i="1"/>
  <c r="H199" i="1"/>
  <c r="BW17" i="10"/>
  <c r="BV17" i="10"/>
  <c r="BW16" i="10"/>
  <c r="BT17" i="10"/>
  <c r="BT15" i="10"/>
  <c r="BX14" i="10"/>
  <c r="BT14" i="10"/>
  <c r="BU13" i="10"/>
  <c r="BX12" i="10"/>
  <c r="BU12" i="10"/>
  <c r="BW11" i="10"/>
  <c r="BW10" i="10"/>
  <c r="BU10" i="10"/>
  <c r="BV10" i="10"/>
  <c r="BT10" i="10"/>
  <c r="BX9" i="10"/>
  <c r="BW8" i="10"/>
  <c r="BV8" i="10"/>
  <c r="BU8" i="10"/>
  <c r="BX7" i="10"/>
  <c r="BW6" i="10"/>
  <c r="AB184" i="1"/>
  <c r="R184" i="1"/>
  <c r="BT6" i="10"/>
  <c r="AQ184" i="1"/>
  <c r="W184" i="1"/>
  <c r="BU6" i="10"/>
  <c r="BQ17" i="10"/>
  <c r="BP17" i="10"/>
  <c r="BR17" i="10"/>
  <c r="BR16" i="10"/>
  <c r="BR15" i="10"/>
  <c r="BN15" i="10"/>
  <c r="BQ15" i="10"/>
  <c r="BP14" i="10"/>
  <c r="BQ14" i="10"/>
  <c r="BR14" i="10"/>
  <c r="BN13" i="10"/>
  <c r="BR13" i="10"/>
  <c r="BO13" i="10"/>
  <c r="BN11" i="10"/>
  <c r="BN10" i="10"/>
  <c r="BQ10" i="10"/>
  <c r="BO10" i="10"/>
  <c r="BN9" i="10"/>
  <c r="BR9" i="10"/>
  <c r="BR7" i="10"/>
  <c r="BP7" i="10"/>
  <c r="BO7" i="10"/>
  <c r="W169" i="1"/>
  <c r="BB18" i="10"/>
  <c r="AC18" i="10"/>
  <c r="BQ7" i="10"/>
  <c r="BN7" i="10"/>
  <c r="BQ6" i="10"/>
  <c r="BJ17" i="10"/>
  <c r="BI17" i="10"/>
  <c r="BH16" i="10"/>
  <c r="BI16" i="10"/>
  <c r="BH15" i="10"/>
  <c r="BJ14" i="10"/>
  <c r="BI15" i="10"/>
  <c r="BH14" i="10"/>
  <c r="BK14" i="10"/>
  <c r="BI14" i="10"/>
  <c r="BJ12" i="10"/>
  <c r="BL11" i="10"/>
  <c r="BK11" i="10"/>
  <c r="BH10" i="10"/>
  <c r="BI10" i="10"/>
  <c r="BI8" i="10"/>
  <c r="BH8" i="10"/>
  <c r="BH7" i="10"/>
  <c r="BJ6" i="10"/>
  <c r="BH6" i="10"/>
  <c r="BF17" i="10"/>
  <c r="BD17" i="10"/>
  <c r="BD16" i="10"/>
  <c r="BC16" i="10"/>
  <c r="BE16" i="10"/>
  <c r="BE15" i="10"/>
  <c r="BE14" i="10"/>
  <c r="BF13" i="10"/>
  <c r="BC13" i="10"/>
  <c r="BF11" i="10"/>
  <c r="BB12" i="10"/>
  <c r="BE11" i="10"/>
  <c r="BD10" i="10"/>
  <c r="BE9" i="10"/>
  <c r="BF9" i="10"/>
  <c r="BE8" i="10"/>
  <c r="BD8" i="10"/>
  <c r="BD7" i="10"/>
  <c r="BB8" i="10"/>
  <c r="BB7" i="10"/>
  <c r="BC7" i="10"/>
  <c r="AV17" i="10"/>
  <c r="AW17" i="10"/>
  <c r="AV16" i="10"/>
  <c r="AZ16" i="10"/>
  <c r="AZ14" i="10"/>
  <c r="AW14" i="10"/>
  <c r="AY14" i="10"/>
  <c r="AZ13" i="10"/>
  <c r="AX12" i="10"/>
  <c r="AV12" i="10"/>
  <c r="AZ12" i="10"/>
  <c r="AW12" i="10"/>
  <c r="AV11" i="10"/>
  <c r="AV10" i="10"/>
  <c r="AV9" i="10"/>
  <c r="AZ9" i="10"/>
  <c r="AY8" i="10"/>
  <c r="AW9" i="10"/>
  <c r="AZ8" i="10"/>
  <c r="AY6" i="10"/>
  <c r="AX6" i="10"/>
  <c r="AT17" i="10"/>
  <c r="AR17" i="10"/>
  <c r="AR15" i="10"/>
  <c r="AS15" i="10"/>
  <c r="AS14" i="10"/>
  <c r="AQ15" i="10"/>
  <c r="AT13" i="10"/>
  <c r="AQ14" i="10"/>
  <c r="AR12" i="10"/>
  <c r="AT12" i="10"/>
  <c r="AT11" i="10"/>
  <c r="AP12" i="10"/>
  <c r="AQ11" i="10"/>
  <c r="AR11" i="10"/>
  <c r="AT10" i="10"/>
  <c r="AP11" i="10"/>
  <c r="AR10" i="10"/>
  <c r="AP8" i="10"/>
  <c r="AQ8" i="10"/>
  <c r="AQ7" i="10"/>
  <c r="AP7" i="10"/>
  <c r="AQ6" i="10"/>
  <c r="AP6" i="10"/>
  <c r="AN17" i="10"/>
  <c r="AJ16" i="10"/>
  <c r="AN16" i="10"/>
  <c r="AK15" i="10"/>
  <c r="AL15" i="10"/>
  <c r="AN14" i="10"/>
  <c r="AL13" i="10"/>
  <c r="AJ14" i="10"/>
  <c r="AJ13" i="10"/>
  <c r="AL12" i="10"/>
  <c r="AK13" i="10"/>
  <c r="AK12" i="10"/>
  <c r="AN12" i="10"/>
  <c r="AJ12" i="10"/>
  <c r="AJ11" i="10"/>
  <c r="AN10" i="10"/>
  <c r="AK11" i="10"/>
  <c r="AK10" i="10"/>
  <c r="AL10" i="10"/>
  <c r="AM9" i="10"/>
  <c r="AJ10" i="10"/>
  <c r="AL9" i="10"/>
  <c r="AM8" i="10"/>
  <c r="AL8" i="10"/>
  <c r="AM7" i="10"/>
  <c r="AK8" i="10"/>
  <c r="AL7" i="10"/>
  <c r="AM6" i="10"/>
  <c r="AJ6" i="10"/>
  <c r="AG169" i="1"/>
  <c r="AB124" i="1"/>
  <c r="AG124" i="1"/>
  <c r="AB94" i="1"/>
  <c r="M169" i="1"/>
  <c r="AN7" i="10"/>
  <c r="AS10" i="10"/>
  <c r="AY13" i="10"/>
  <c r="BC12" i="10"/>
  <c r="BJ11" i="10"/>
  <c r="BD15" i="10"/>
  <c r="AL16" i="10"/>
  <c r="AX14" i="10"/>
  <c r="BE17" i="10"/>
  <c r="AX8" i="10"/>
  <c r="BD11" i="10"/>
  <c r="BL14" i="10"/>
  <c r="BE13" i="10"/>
  <c r="AY12" i="10"/>
  <c r="AY7" i="10"/>
  <c r="BI9" i="10"/>
  <c r="AJ7" i="10"/>
  <c r="AX11" i="10"/>
  <c r="CV17" i="10"/>
  <c r="CT13" i="10"/>
  <c r="CV12" i="10"/>
  <c r="CV11" i="10"/>
  <c r="CV10" i="10"/>
  <c r="CV9" i="10"/>
  <c r="CV8" i="10"/>
  <c r="CT8" i="10"/>
  <c r="CV7" i="10"/>
  <c r="CV6" i="10"/>
  <c r="CT6" i="10"/>
  <c r="CN14" i="10"/>
  <c r="CN12" i="10"/>
  <c r="CP9" i="10"/>
  <c r="CN7" i="10"/>
  <c r="CH17" i="10"/>
  <c r="CI17" i="10"/>
  <c r="CI16" i="10"/>
  <c r="CH16" i="10"/>
  <c r="CF16" i="10"/>
  <c r="CI15" i="10"/>
  <c r="CJ15" i="10"/>
  <c r="CF15" i="10"/>
  <c r="CI14" i="10"/>
  <c r="CI13" i="10"/>
  <c r="CF13" i="10"/>
  <c r="CJ11" i="10"/>
  <c r="CJ10" i="10"/>
  <c r="CI10" i="10"/>
  <c r="CJ9" i="10"/>
  <c r="CI9" i="10"/>
  <c r="CF9" i="10"/>
  <c r="CH8" i="10"/>
  <c r="CH7" i="10"/>
  <c r="CI6" i="10"/>
  <c r="CJ6" i="10"/>
  <c r="CH6" i="10"/>
  <c r="CF6" i="10"/>
  <c r="CC17" i="10"/>
  <c r="CB16" i="10"/>
  <c r="CC15" i="10"/>
  <c r="CB15" i="10"/>
  <c r="CD15" i="10"/>
  <c r="CB14" i="10"/>
  <c r="CC14" i="10"/>
  <c r="CB13" i="10"/>
  <c r="CD13" i="10"/>
  <c r="BZ13" i="10"/>
  <c r="CC12" i="10"/>
  <c r="CD12" i="10"/>
  <c r="BZ10" i="10"/>
  <c r="CC9" i="10"/>
  <c r="CB7" i="10"/>
  <c r="CC6" i="10"/>
  <c r="CD6" i="10"/>
  <c r="CB6" i="10"/>
  <c r="BX17" i="10"/>
  <c r="BX16" i="10"/>
  <c r="BV16" i="10"/>
  <c r="BU16" i="10"/>
  <c r="BU15" i="10"/>
  <c r="BW14" i="10"/>
  <c r="BU14" i="10"/>
  <c r="BX13" i="10"/>
  <c r="BT13" i="10"/>
  <c r="BV12" i="10"/>
  <c r="BW12" i="10"/>
  <c r="CV13" i="10"/>
  <c r="CI7" i="10"/>
  <c r="CH14" i="10"/>
  <c r="CC13" i="10"/>
  <c r="CJ8" i="10"/>
  <c r="CD7" i="10"/>
  <c r="CH10" i="10"/>
  <c r="BV14" i="10"/>
  <c r="CD14" i="10"/>
  <c r="CJ17" i="10"/>
  <c r="BT12" i="10"/>
  <c r="BX11" i="10"/>
  <c r="BT11" i="10"/>
  <c r="BT7" i="10"/>
  <c r="BV6" i="10"/>
  <c r="BX6" i="10"/>
  <c r="BN17" i="10"/>
  <c r="BQ16" i="10"/>
  <c r="BP16" i="10"/>
  <c r="BR12" i="10"/>
  <c r="BO12" i="10"/>
  <c r="BQ11" i="10"/>
  <c r="BO9" i="10"/>
  <c r="BR8" i="10"/>
  <c r="BO6" i="10"/>
  <c r="BH17" i="10"/>
  <c r="BL16" i="10"/>
  <c r="BL13" i="10"/>
  <c r="BJ13" i="10"/>
  <c r="BI13" i="10"/>
  <c r="BI12" i="10"/>
  <c r="BH11" i="10"/>
  <c r="BJ10" i="10"/>
  <c r="BH9" i="10"/>
  <c r="BK7" i="10"/>
  <c r="BB15" i="10"/>
  <c r="BB14" i="10"/>
  <c r="BD12" i="10"/>
  <c r="BB11" i="10"/>
  <c r="BF10" i="10"/>
  <c r="BC9" i="10"/>
  <c r="BF7" i="10"/>
  <c r="BE6" i="10"/>
  <c r="BC6" i="10"/>
  <c r="AY17" i="10"/>
  <c r="AY15" i="10"/>
  <c r="AZ15" i="10"/>
  <c r="AV14" i="10"/>
  <c r="AV13" i="10"/>
  <c r="AW11" i="10"/>
  <c r="AZ10" i="10"/>
  <c r="AV8" i="10"/>
  <c r="AZ7" i="10"/>
  <c r="AV7" i="10"/>
  <c r="AV6" i="10"/>
  <c r="AP17" i="10"/>
  <c r="AP16" i="10"/>
  <c r="AR14" i="10"/>
  <c r="AT14" i="10"/>
  <c r="AS13" i="10"/>
  <c r="AQ13" i="10"/>
  <c r="AP10" i="10"/>
  <c r="AT9" i="10"/>
  <c r="AS9" i="10"/>
  <c r="AQ9" i="10"/>
  <c r="AS8" i="10"/>
  <c r="AR7" i="10"/>
  <c r="AS7" i="10"/>
  <c r="AS6" i="10"/>
  <c r="AK16" i="10"/>
  <c r="AJ15" i="10"/>
  <c r="AN11" i="10"/>
  <c r="AM11" i="10"/>
  <c r="AK7" i="10"/>
  <c r="AN6" i="10"/>
  <c r="AL6" i="10"/>
  <c r="AN15" i="10"/>
  <c r="AX13" i="10"/>
  <c r="BF16" i="10"/>
  <c r="BP6" i="10"/>
  <c r="BV9" i="10"/>
  <c r="AM10" i="10"/>
  <c r="AM12" i="10"/>
  <c r="BF15" i="10"/>
  <c r="AM16" i="10"/>
  <c r="AZ6" i="10"/>
  <c r="BD9" i="10"/>
  <c r="BL12" i="10"/>
  <c r="BP15" i="10"/>
  <c r="AY16" i="10"/>
  <c r="BL6" i="10"/>
  <c r="BQ9" i="10"/>
  <c r="BD13" i="10"/>
  <c r="BX8" i="10"/>
  <c r="AM17" i="10"/>
  <c r="AQ16" i="10"/>
  <c r="AX7" i="10"/>
  <c r="AX15" i="10"/>
  <c r="BE10" i="10"/>
  <c r="BC14" i="10"/>
  <c r="BK13" i="10"/>
  <c r="BP8" i="10"/>
  <c r="BN12" i="10"/>
  <c r="BU7" i="10"/>
  <c r="BV11" i="10"/>
  <c r="BC15" i="10"/>
  <c r="AT7" i="10"/>
  <c r="BK16" i="10"/>
  <c r="BC11" i="10"/>
  <c r="AR13" i="10"/>
  <c r="BB9" i="10"/>
  <c r="AW8" i="10"/>
  <c r="BE7" i="10"/>
  <c r="AL11" i="10"/>
  <c r="AT6" i="10"/>
  <c r="AQ10" i="10"/>
  <c r="BJ7" i="10"/>
  <c r="J18" i="10"/>
  <c r="I18" i="10"/>
  <c r="G18" i="10"/>
  <c r="H18" i="10"/>
  <c r="E18" i="10"/>
  <c r="AP18" i="10"/>
  <c r="AF18" i="10"/>
  <c r="AD18" i="10"/>
  <c r="AE18" i="10"/>
  <c r="AQ18" i="10"/>
  <c r="AG18" i="10"/>
  <c r="BC18" i="10"/>
  <c r="CP8" i="10"/>
  <c r="CH13" i="10"/>
  <c r="CI12" i="10"/>
  <c r="CJ12" i="10"/>
  <c r="CH11" i="10"/>
  <c r="CI11" i="10"/>
  <c r="CD17" i="10"/>
  <c r="CC16" i="10"/>
  <c r="CC11" i="10"/>
  <c r="CC10" i="10"/>
  <c r="CB9" i="10"/>
  <c r="CD8" i="10"/>
  <c r="CB8" i="10"/>
  <c r="BZ8" i="10"/>
  <c r="BZ6" i="10"/>
  <c r="BU17" i="10"/>
  <c r="BW15" i="10"/>
  <c r="BX15" i="10"/>
  <c r="BV13" i="10"/>
  <c r="BU11" i="10"/>
  <c r="BU9" i="10"/>
  <c r="BW7" i="10"/>
  <c r="BO17" i="10"/>
  <c r="BO16" i="10"/>
  <c r="BO15" i="10"/>
  <c r="BN14" i="10"/>
  <c r="BQ13" i="10"/>
  <c r="BP13" i="10"/>
  <c r="BQ12" i="10"/>
  <c r="BP12" i="10"/>
  <c r="BR11" i="10"/>
  <c r="BP11" i="10"/>
  <c r="BR10" i="10"/>
  <c r="BN8" i="10"/>
  <c r="BN6" i="10"/>
  <c r="BL17" i="10"/>
  <c r="BK15" i="10"/>
  <c r="BJ15" i="10"/>
  <c r="BH13" i="10"/>
  <c r="BI11" i="10"/>
  <c r="BL10" i="10"/>
  <c r="BL9" i="10"/>
  <c r="BJ9" i="10"/>
  <c r="BK8" i="10"/>
  <c r="BL7" i="10"/>
  <c r="BC17" i="10"/>
  <c r="BB16" i="10"/>
  <c r="BF14" i="10"/>
  <c r="BE12" i="10"/>
  <c r="BF12" i="10"/>
  <c r="BC10" i="10"/>
  <c r="BC8" i="10"/>
  <c r="BD6" i="10"/>
  <c r="BF6" i="10"/>
  <c r="AX17" i="10"/>
  <c r="AW16" i="10"/>
  <c r="AV15" i="10"/>
  <c r="AW13" i="10"/>
  <c r="AZ11" i="10"/>
  <c r="AX10" i="10"/>
  <c r="AY10" i="10"/>
  <c r="AY9" i="10"/>
  <c r="AX9" i="10"/>
  <c r="AW7" i="10"/>
  <c r="AW6" i="10"/>
  <c r="AT16" i="10"/>
  <c r="AR16" i="10"/>
  <c r="AP13" i="10"/>
  <c r="AQ12" i="10"/>
  <c r="AT8" i="10"/>
  <c r="AJ17" i="10"/>
  <c r="AL14" i="10"/>
  <c r="AN13" i="10"/>
  <c r="AM13" i="10"/>
  <c r="AK9" i="10"/>
  <c r="BP10" i="10"/>
  <c r="BO14" i="10"/>
  <c r="BT9" i="10"/>
  <c r="BW13" i="10"/>
  <c r="CC8" i="10"/>
  <c r="CD16" i="10"/>
  <c r="CB17" i="10"/>
  <c r="BK10" i="10"/>
  <c r="BB17" i="10"/>
  <c r="BJ8" i="10"/>
  <c r="CD9" i="10"/>
  <c r="CH12" i="10"/>
  <c r="AH18" i="10"/>
  <c r="AJ9" i="10"/>
  <c r="AK17" i="10"/>
  <c r="AR8" i="10"/>
  <c r="AS16" i="10"/>
  <c r="AY11" i="10"/>
  <c r="AW15" i="10"/>
  <c r="BB10" i="10"/>
  <c r="BD14" i="10"/>
  <c r="BK9" i="10"/>
  <c r="BK17" i="10"/>
  <c r="BO8" i="10"/>
  <c r="BN16" i="10"/>
  <c r="BV7" i="10"/>
  <c r="BV15" i="10"/>
  <c r="CD10" i="10"/>
  <c r="CJ13" i="10"/>
  <c r="AM14" i="10"/>
  <c r="CB11" i="10"/>
  <c r="AT23" i="10"/>
  <c r="AC21" i="10"/>
  <c r="AM28" i="10"/>
  <c r="AD22" i="10"/>
  <c r="CB25" i="10"/>
  <c r="AM27" i="10"/>
  <c r="AL64" i="2"/>
  <c r="Z32" i="10" s="1"/>
  <c r="AQ64" i="2"/>
  <c r="AV79" i="2"/>
  <c r="AV109" i="2"/>
  <c r="AB169" i="2"/>
  <c r="M169" i="2"/>
  <c r="W214" i="2"/>
  <c r="AQ244" i="2"/>
  <c r="M259" i="2"/>
  <c r="AQ484" i="2"/>
  <c r="AQ514" i="2"/>
  <c r="I96" i="10"/>
  <c r="AQ25" i="7"/>
  <c r="I109" i="10" s="1"/>
  <c r="J91" i="10"/>
  <c r="J62" i="10"/>
  <c r="I54" i="10"/>
  <c r="O49" i="10"/>
  <c r="N63" i="10"/>
  <c r="H54" i="10"/>
  <c r="H53" i="10"/>
  <c r="J51" i="10"/>
  <c r="W620" i="5"/>
  <c r="AB356" i="5"/>
  <c r="AL268" i="5"/>
  <c r="AQ136" i="5"/>
  <c r="AV136" i="5"/>
  <c r="AG114" i="5"/>
  <c r="AV796" i="5"/>
  <c r="R488" i="5"/>
  <c r="AV422" i="5"/>
  <c r="W356" i="5"/>
  <c r="R334" i="5"/>
  <c r="M334" i="5"/>
  <c r="W224" i="5"/>
  <c r="R202" i="5"/>
  <c r="AL136" i="5"/>
  <c r="H49" i="10"/>
  <c r="AQ25" i="5"/>
  <c r="J50" i="10"/>
  <c r="AV25" i="5"/>
  <c r="I64" i="10"/>
  <c r="J65" i="10"/>
  <c r="J66" i="10"/>
  <c r="I68" i="10"/>
  <c r="T68" i="10"/>
  <c r="Q52" i="10"/>
  <c r="V57" i="10"/>
  <c r="S54" i="10"/>
  <c r="U55" i="10"/>
  <c r="S66" i="10"/>
  <c r="U53" i="10"/>
  <c r="U60" i="10"/>
  <c r="S64" i="10"/>
  <c r="V54" i="10"/>
  <c r="V52" i="10"/>
  <c r="R56" i="10"/>
  <c r="T63" i="10"/>
  <c r="S60" i="10"/>
  <c r="Q60" i="10"/>
  <c r="R55" i="10"/>
  <c r="Q58" i="10"/>
  <c r="R50" i="10"/>
  <c r="U51" i="10"/>
  <c r="S68" i="10"/>
  <c r="S61" i="10"/>
  <c r="T56" i="10"/>
  <c r="S59" i="10"/>
  <c r="U63" i="10"/>
  <c r="T57" i="10"/>
  <c r="S63" i="10"/>
  <c r="U67" i="10"/>
  <c r="Q59" i="10"/>
  <c r="U64" i="10"/>
  <c r="T50" i="10"/>
  <c r="S57" i="10"/>
  <c r="R58" i="10"/>
  <c r="V51" i="10"/>
  <c r="U49" i="10"/>
  <c r="I59" i="10"/>
  <c r="J54" i="10"/>
  <c r="J53" i="10"/>
  <c r="U56" i="10"/>
  <c r="Q65" i="10"/>
  <c r="V63" i="10"/>
  <c r="Q61" i="10"/>
  <c r="T51" i="10"/>
  <c r="Q53" i="10"/>
  <c r="V55" i="10"/>
  <c r="U54" i="10"/>
  <c r="R68" i="10"/>
  <c r="U52" i="10"/>
  <c r="T55" i="10"/>
  <c r="Q57" i="10"/>
  <c r="R49" i="10"/>
  <c r="S52" i="10"/>
  <c r="U66" i="10"/>
  <c r="V61" i="10"/>
  <c r="V56" i="10"/>
  <c r="S58" i="10"/>
  <c r="R61" i="10"/>
  <c r="Q55" i="10"/>
  <c r="T49" i="10"/>
  <c r="S55" i="10"/>
  <c r="V68" i="10"/>
  <c r="U59" i="10"/>
  <c r="T62" i="10"/>
  <c r="U65" i="10"/>
  <c r="U58" i="10"/>
  <c r="T64" i="10"/>
  <c r="S50" i="10"/>
  <c r="I62" i="10"/>
  <c r="H57" i="10"/>
  <c r="I56" i="10"/>
  <c r="H51" i="10"/>
  <c r="H180" i="5"/>
  <c r="K51" i="10"/>
  <c r="M52" i="10"/>
  <c r="O53" i="10"/>
  <c r="M60" i="10"/>
  <c r="O65" i="10"/>
  <c r="M56" i="10"/>
  <c r="O57" i="10"/>
  <c r="K59" i="10"/>
  <c r="O50" i="10"/>
  <c r="M53" i="10"/>
  <c r="K56" i="10"/>
  <c r="O58" i="10"/>
  <c r="M61" i="10"/>
  <c r="K64" i="10"/>
  <c r="O66" i="10"/>
  <c r="N49" i="10"/>
  <c r="L52" i="10"/>
  <c r="P54" i="10"/>
  <c r="N57" i="10"/>
  <c r="L60" i="10"/>
  <c r="P62" i="10"/>
  <c r="N65" i="10"/>
  <c r="L68" i="10"/>
  <c r="L51" i="10"/>
  <c r="P53" i="10"/>
  <c r="N56" i="10"/>
  <c r="L59" i="10"/>
  <c r="P61" i="10"/>
  <c r="N64" i="10"/>
  <c r="L67" i="10"/>
  <c r="K50" i="10"/>
  <c r="O52" i="10"/>
  <c r="M55" i="10"/>
  <c r="K58" i="10"/>
  <c r="O60" i="10"/>
  <c r="M63" i="10"/>
  <c r="K66" i="10"/>
  <c r="O68" i="10"/>
  <c r="N51" i="10"/>
  <c r="L54" i="10"/>
  <c r="P56" i="10"/>
  <c r="N59" i="10"/>
  <c r="L62" i="10"/>
  <c r="P64" i="10"/>
  <c r="N67" i="10"/>
  <c r="K49" i="10"/>
  <c r="O51" i="10"/>
  <c r="M54" i="10"/>
  <c r="K57" i="10"/>
  <c r="O59" i="10"/>
  <c r="M62" i="10"/>
  <c r="K65" i="10"/>
  <c r="O67" i="10"/>
  <c r="N50" i="10"/>
  <c r="L53" i="10"/>
  <c r="P55" i="10"/>
  <c r="N58" i="10"/>
  <c r="L61" i="10"/>
  <c r="P63" i="10"/>
  <c r="N66" i="10"/>
  <c r="AQ664" i="5"/>
  <c r="H576" i="5"/>
  <c r="AV554" i="5"/>
  <c r="AV532" i="5"/>
  <c r="AL510" i="5"/>
  <c r="W488" i="5"/>
  <c r="H466" i="5"/>
  <c r="AV268" i="5"/>
  <c r="H62" i="10"/>
  <c r="J60" i="10"/>
  <c r="I57" i="10"/>
  <c r="AG642" i="5"/>
  <c r="AQ268" i="5"/>
  <c r="M202" i="5"/>
  <c r="R70" i="5"/>
  <c r="R67" i="10" s="1"/>
  <c r="H59" i="10"/>
  <c r="J57" i="10"/>
  <c r="H56" i="10"/>
  <c r="J55" i="10"/>
  <c r="I52" i="10"/>
  <c r="I51" i="10"/>
  <c r="AB774" i="5"/>
  <c r="R92" i="5"/>
  <c r="AB25" i="5"/>
  <c r="M598" i="5"/>
  <c r="K177" i="10"/>
  <c r="N169" i="10"/>
  <c r="A76" i="9"/>
  <c r="AG152" i="10" s="1"/>
  <c r="AV113" i="9"/>
  <c r="AQ509" i="9"/>
  <c r="AV531" i="9"/>
  <c r="AB641" i="9"/>
  <c r="R641" i="9"/>
  <c r="AQ113" i="9"/>
  <c r="AB245" i="9"/>
  <c r="AV487" i="9"/>
  <c r="AV663" i="9"/>
  <c r="AL663" i="9"/>
  <c r="A78" i="8"/>
  <c r="A100" i="8" s="1"/>
  <c r="A122" i="8" s="1"/>
  <c r="A144" i="8" s="1"/>
  <c r="A166" i="8" s="1"/>
  <c r="A188" i="8" s="1"/>
  <c r="A210" i="8" s="1"/>
  <c r="A232" i="8" s="1"/>
  <c r="A254" i="8" s="1"/>
  <c r="A276" i="8" s="1"/>
  <c r="A298" i="8" s="1"/>
  <c r="A320" i="8" s="1"/>
  <c r="A342" i="8" s="1"/>
  <c r="A364" i="8" s="1"/>
  <c r="A386" i="8" s="1"/>
  <c r="A408" i="8" s="1"/>
  <c r="A430" i="8" s="1"/>
  <c r="A452" i="8" s="1"/>
  <c r="A474" i="8" s="1"/>
  <c r="A496" i="8" s="1"/>
  <c r="A518" i="8" s="1"/>
  <c r="A540" i="8" s="1"/>
  <c r="A562" i="8" s="1"/>
  <c r="A584" i="8" s="1"/>
  <c r="A606" i="8" s="1"/>
  <c r="A628" i="8" s="1"/>
  <c r="A650" i="8" s="1"/>
  <c r="A672" i="8" s="1"/>
  <c r="A694" i="8" s="1"/>
  <c r="A716" i="8" s="1"/>
  <c r="A738" i="8" s="1"/>
  <c r="A760" i="8" s="1"/>
  <c r="A782" i="8" s="1"/>
  <c r="A804" i="8" s="1"/>
  <c r="A826" i="8" s="1"/>
  <c r="A848" i="8" s="1"/>
  <c r="A870" i="8" s="1"/>
  <c r="A892" i="8" s="1"/>
  <c r="A914" i="8" s="1"/>
  <c r="A936" i="8" s="1"/>
  <c r="A958" i="8" s="1"/>
  <c r="A980" i="8" s="1"/>
  <c r="A1002" i="8" s="1"/>
  <c r="A1024" i="8" s="1"/>
  <c r="A1046" i="8" s="1"/>
  <c r="A1068" i="8" s="1"/>
  <c r="A1090" i="8" s="1"/>
  <c r="W129" i="10"/>
  <c r="X117" i="10"/>
  <c r="X128" i="10"/>
  <c r="Z115" i="10"/>
  <c r="X113" i="10"/>
  <c r="Z113" i="10"/>
  <c r="AA115" i="10"/>
  <c r="Y119" i="10"/>
  <c r="W127" i="10"/>
  <c r="Y120" i="10"/>
  <c r="Y125" i="10"/>
  <c r="X124" i="10"/>
  <c r="AB124" i="10"/>
  <c r="W126" i="10"/>
  <c r="Y115" i="10"/>
  <c r="X131" i="10"/>
  <c r="Z122" i="10"/>
  <c r="AA120" i="10"/>
  <c r="W114" i="10"/>
  <c r="AA112" i="10"/>
  <c r="AA126" i="10"/>
  <c r="AB123" i="10"/>
  <c r="T124" i="10"/>
  <c r="V115" i="10"/>
  <c r="R131" i="10"/>
  <c r="Q123" i="10"/>
  <c r="Q126" i="10"/>
  <c r="V128" i="10"/>
  <c r="U131" i="10"/>
  <c r="V123" i="10"/>
  <c r="S125" i="10"/>
  <c r="T121" i="10"/>
  <c r="S124" i="10"/>
  <c r="S127" i="10"/>
  <c r="R130" i="10"/>
  <c r="T114" i="10"/>
  <c r="Q116" i="10"/>
  <c r="R115" i="10"/>
  <c r="V121" i="10"/>
  <c r="R124" i="10"/>
  <c r="Q127" i="10"/>
  <c r="Q130" i="10"/>
  <c r="S114" i="10"/>
  <c r="R117" i="10"/>
  <c r="U118" i="10"/>
  <c r="V125" i="10"/>
  <c r="V114" i="10"/>
  <c r="U117" i="10"/>
  <c r="U120" i="10"/>
  <c r="V112" i="10"/>
  <c r="U115" i="10"/>
  <c r="T118" i="10"/>
  <c r="Q120" i="10"/>
  <c r="T112" i="10"/>
  <c r="V126" i="10"/>
  <c r="U129" i="10"/>
  <c r="R114" i="10"/>
  <c r="Q117" i="10"/>
  <c r="V119" i="10"/>
  <c r="S121" i="10"/>
  <c r="R123" i="10"/>
  <c r="R128" i="10"/>
  <c r="Q131" i="10"/>
  <c r="S123" i="10"/>
  <c r="R126" i="10"/>
  <c r="Q129" i="10"/>
  <c r="V131" i="10"/>
  <c r="U122" i="10"/>
  <c r="T116" i="10"/>
  <c r="V118" i="10"/>
  <c r="U121" i="10"/>
  <c r="U124" i="10"/>
  <c r="T127" i="10"/>
  <c r="S130" i="10"/>
  <c r="S113" i="10"/>
  <c r="Q128" i="10"/>
  <c r="A74" i="8"/>
  <c r="AD116" i="10" s="1"/>
  <c r="X129" i="10"/>
  <c r="W112" i="10"/>
  <c r="W115" i="10"/>
  <c r="Y118" i="10"/>
  <c r="W124" i="10"/>
  <c r="Y124" i="10"/>
  <c r="AB115" i="10"/>
  <c r="X121" i="10"/>
  <c r="AA129" i="10"/>
  <c r="X114" i="10"/>
  <c r="AB118" i="10"/>
  <c r="AA128" i="10"/>
  <c r="X116" i="10"/>
  <c r="Z123" i="10"/>
  <c r="Z116" i="10"/>
  <c r="X122" i="10"/>
  <c r="AB122" i="10"/>
  <c r="Z120" i="10"/>
  <c r="W120" i="10"/>
  <c r="AB129" i="10"/>
  <c r="Z128" i="10"/>
  <c r="AB114" i="10"/>
  <c r="AB121" i="10"/>
  <c r="AB131" i="10"/>
  <c r="AB125" i="10"/>
  <c r="Y121" i="10"/>
  <c r="Z121" i="10"/>
  <c r="X115" i="10"/>
  <c r="AA131" i="10"/>
  <c r="AA124" i="10"/>
  <c r="AA122" i="10"/>
  <c r="W121" i="10"/>
  <c r="Y112" i="10"/>
  <c r="X119" i="10"/>
  <c r="W113" i="10"/>
  <c r="AA118" i="10"/>
  <c r="AA116" i="10"/>
  <c r="Z118" i="10"/>
  <c r="Y122" i="10"/>
  <c r="Z124" i="10"/>
  <c r="W122" i="10"/>
  <c r="X126" i="10"/>
  <c r="X120" i="10"/>
  <c r="Y117" i="10"/>
  <c r="Y131" i="10"/>
  <c r="AA114" i="10"/>
  <c r="AB119" i="10"/>
  <c r="Z129" i="10"/>
  <c r="Z125" i="10"/>
  <c r="Y127" i="10"/>
  <c r="W119" i="10"/>
  <c r="Y123" i="10"/>
  <c r="AA117" i="10"/>
  <c r="W116" i="10"/>
  <c r="Z112" i="10"/>
  <c r="Z114" i="10"/>
  <c r="W123" i="10"/>
  <c r="AH125" i="10"/>
  <c r="AG129" i="10"/>
  <c r="AF119" i="10"/>
  <c r="AH117" i="10"/>
  <c r="AE125" i="10"/>
  <c r="AV91" i="8"/>
  <c r="AA130" i="10" s="1"/>
  <c r="R91" i="8"/>
  <c r="X130" i="10" s="1"/>
  <c r="M179" i="8"/>
  <c r="R311" i="8"/>
  <c r="R333" i="8"/>
  <c r="AG201" i="8"/>
  <c r="AQ487" i="8"/>
  <c r="W597" i="8"/>
  <c r="R641" i="8"/>
  <c r="AL663" i="8"/>
  <c r="T99" i="10"/>
  <c r="V108" i="10"/>
  <c r="R102" i="10"/>
  <c r="R98" i="10"/>
  <c r="Q106" i="10"/>
  <c r="U100" i="10"/>
  <c r="U96" i="10"/>
  <c r="S91" i="10"/>
  <c r="V109" i="10"/>
  <c r="T100" i="10"/>
  <c r="V97" i="10"/>
  <c r="R95" i="10"/>
  <c r="Q107" i="10"/>
  <c r="Q103" i="10"/>
  <c r="S100" i="10"/>
  <c r="Q95" i="10"/>
  <c r="S92" i="10"/>
  <c r="T109" i="10"/>
  <c r="T105" i="10"/>
  <c r="V102" i="10"/>
  <c r="R100" i="10"/>
  <c r="R96" i="10"/>
  <c r="R92" i="10"/>
  <c r="T110" i="10"/>
  <c r="V107" i="10"/>
  <c r="V103" i="10"/>
  <c r="R101" i="10"/>
  <c r="T98" i="10"/>
  <c r="V95" i="10"/>
  <c r="V91" i="10"/>
  <c r="S110" i="10"/>
  <c r="U107" i="10"/>
  <c r="J99" i="10"/>
  <c r="H91" i="10"/>
  <c r="J106" i="10"/>
  <c r="J98" i="10"/>
  <c r="H109" i="10"/>
  <c r="H101" i="10"/>
  <c r="H93" i="10"/>
  <c r="H108" i="10"/>
  <c r="H100" i="10"/>
  <c r="H92" i="10"/>
  <c r="H104" i="10"/>
  <c r="H96" i="10"/>
  <c r="AG422" i="7"/>
  <c r="AL532" i="7"/>
  <c r="R598" i="7"/>
  <c r="AB664" i="7"/>
  <c r="AB796" i="7"/>
  <c r="H818" i="7"/>
  <c r="AV862" i="7"/>
  <c r="Y71" i="10"/>
  <c r="Z83" i="10"/>
  <c r="W89" i="10"/>
  <c r="Y89" i="10"/>
  <c r="W87" i="10"/>
  <c r="X75" i="10"/>
  <c r="Y82" i="10"/>
  <c r="AA85" i="10"/>
  <c r="AA80" i="10"/>
  <c r="X78" i="10"/>
  <c r="X70" i="10"/>
  <c r="X84" i="10"/>
  <c r="AB77" i="10"/>
  <c r="Z79" i="10"/>
  <c r="X74" i="10"/>
  <c r="Z71" i="10"/>
  <c r="AA87" i="10"/>
  <c r="Y72" i="10"/>
  <c r="Y77" i="10"/>
  <c r="W88" i="10"/>
  <c r="Y85" i="10"/>
  <c r="Z89" i="10"/>
  <c r="X79" i="10"/>
  <c r="Y80" i="10"/>
  <c r="Y84" i="10"/>
  <c r="Y74" i="10"/>
  <c r="W82" i="10"/>
  <c r="Z74" i="10"/>
  <c r="AA89" i="10"/>
  <c r="AB86" i="10"/>
  <c r="W70" i="10"/>
  <c r="Z82" i="10"/>
  <c r="W75" i="10"/>
  <c r="X80" i="10"/>
  <c r="Z85" i="10"/>
  <c r="Y75" i="10"/>
  <c r="Y86" i="10"/>
  <c r="A81" i="6"/>
  <c r="Y76" i="10"/>
  <c r="AA83" i="10"/>
  <c r="Z75" i="10"/>
  <c r="AB82" i="10"/>
  <c r="W72" i="10"/>
  <c r="AB80" i="10"/>
  <c r="Z80" i="10"/>
  <c r="AB85" i="10"/>
  <c r="AB84" i="10"/>
  <c r="Z73" i="10"/>
  <c r="AA78" i="10"/>
  <c r="X85" i="10"/>
  <c r="AA76" i="10"/>
  <c r="Y87" i="10"/>
  <c r="W85" i="10"/>
  <c r="X87" i="10"/>
  <c r="AA82" i="10"/>
  <c r="Y78" i="10"/>
  <c r="AB79" i="10"/>
  <c r="AB74" i="10"/>
  <c r="W73" i="10"/>
  <c r="AB76" i="10"/>
  <c r="W83" i="10"/>
  <c r="AA84" i="10"/>
  <c r="Z87" i="10"/>
  <c r="Y81" i="10"/>
  <c r="AA75" i="10"/>
  <c r="AB81" i="10"/>
  <c r="AB73" i="10"/>
  <c r="W76" i="10"/>
  <c r="Z72" i="10"/>
  <c r="W77" i="10"/>
  <c r="W79" i="10"/>
  <c r="AB83" i="10"/>
  <c r="AA71" i="10"/>
  <c r="X81" i="10"/>
  <c r="X71" i="10"/>
  <c r="AA86" i="10"/>
  <c r="AA70" i="10"/>
  <c r="W84" i="10"/>
  <c r="X77" i="10"/>
  <c r="AA72" i="10"/>
  <c r="W78" i="10"/>
  <c r="Y83" i="10"/>
  <c r="Z77" i="10"/>
  <c r="W86" i="10"/>
  <c r="AA79" i="10"/>
  <c r="X89" i="10"/>
  <c r="AV311" i="6"/>
  <c r="R641" i="6"/>
  <c r="Z70" i="10"/>
  <c r="H82" i="10"/>
  <c r="H71" i="10"/>
  <c r="I74" i="10"/>
  <c r="I77" i="10"/>
  <c r="H83" i="10"/>
  <c r="H87" i="10"/>
  <c r="AB47" i="6"/>
  <c r="O88" i="10" s="1"/>
  <c r="AG47" i="6"/>
  <c r="AB69" i="6"/>
  <c r="T88" i="10" s="1"/>
  <c r="R69" i="6"/>
  <c r="H69" i="6"/>
  <c r="R88" i="10" s="1"/>
  <c r="AG69" i="6"/>
  <c r="AV69" i="6"/>
  <c r="H91" i="6"/>
  <c r="X88" i="10" s="1"/>
  <c r="AB289" i="6"/>
  <c r="AB333" i="6"/>
  <c r="AQ531" i="6"/>
  <c r="W553" i="6"/>
  <c r="R597" i="6"/>
  <c r="AL707" i="6"/>
  <c r="A205" i="5"/>
  <c r="J64" i="10"/>
  <c r="I49" i="10"/>
  <c r="AG25" i="5"/>
  <c r="I50" i="10"/>
  <c r="H50" i="10"/>
  <c r="I65" i="10"/>
  <c r="H65" i="10"/>
  <c r="I66" i="10"/>
  <c r="H66" i="10"/>
  <c r="H68" i="10"/>
  <c r="J68" i="10"/>
  <c r="A78" i="5"/>
  <c r="AA56" i="10"/>
  <c r="Z68" i="10"/>
  <c r="Z64" i="10"/>
  <c r="Y62" i="10"/>
  <c r="AA64" i="10"/>
  <c r="Z52" i="10"/>
  <c r="X55" i="10"/>
  <c r="W51" i="10"/>
  <c r="W50" i="10"/>
  <c r="X66" i="10"/>
  <c r="X61" i="10"/>
  <c r="AA58" i="10"/>
  <c r="Y49" i="10"/>
  <c r="W65" i="10"/>
  <c r="X54" i="10"/>
  <c r="Z57" i="10"/>
  <c r="X58" i="10"/>
  <c r="X53" i="10"/>
  <c r="AB63" i="10"/>
  <c r="AB50" i="10"/>
  <c r="Z66" i="10"/>
  <c r="AA52" i="10"/>
  <c r="Y54" i="10"/>
  <c r="Z49" i="10"/>
  <c r="Z56" i="10"/>
  <c r="AA66" i="10"/>
  <c r="AB49" i="10"/>
  <c r="X56" i="10"/>
  <c r="W55" i="10"/>
  <c r="Y50" i="10"/>
  <c r="AA51" i="10"/>
  <c r="W57" i="10"/>
  <c r="AB68" i="10"/>
  <c r="Z67" i="10"/>
  <c r="X60" i="10"/>
  <c r="W66" i="10"/>
  <c r="W64" i="10"/>
  <c r="Z65" i="10"/>
  <c r="AC63" i="10"/>
  <c r="AD52" i="10"/>
  <c r="AE50" i="10"/>
  <c r="AH49" i="10"/>
  <c r="AG65" i="10"/>
  <c r="AH60" i="10"/>
  <c r="AC54" i="10"/>
  <c r="AC56" i="10"/>
  <c r="AH66" i="10"/>
  <c r="AF49" i="10"/>
  <c r="AC61" i="10"/>
  <c r="AE64" i="10"/>
  <c r="AE51" i="10"/>
  <c r="AC50" i="10"/>
  <c r="AB64" i="10"/>
  <c r="AA63" i="10"/>
  <c r="Z53" i="10"/>
  <c r="W53" i="10"/>
  <c r="W60" i="10"/>
  <c r="AA68" i="10"/>
  <c r="Y56" i="10"/>
  <c r="Z54" i="10"/>
  <c r="AA67" i="10"/>
  <c r="AA49" i="10"/>
  <c r="X57" i="10"/>
  <c r="X68" i="10"/>
  <c r="W49" i="10"/>
  <c r="X59" i="10"/>
  <c r="X64" i="10"/>
  <c r="AA55" i="10"/>
  <c r="X63" i="10"/>
  <c r="Z60" i="10"/>
  <c r="W62" i="10"/>
  <c r="Y61" i="10"/>
  <c r="Y51" i="10"/>
  <c r="AB66" i="10"/>
  <c r="Y57" i="10"/>
  <c r="Y60" i="10"/>
  <c r="Y53" i="10"/>
  <c r="Z62" i="10"/>
  <c r="W58" i="10"/>
  <c r="X65" i="10"/>
  <c r="AB57" i="10"/>
  <c r="X67" i="10"/>
  <c r="W54" i="10"/>
  <c r="W63" i="10"/>
  <c r="Y66" i="10"/>
  <c r="W52" i="10"/>
  <c r="Y59" i="10"/>
  <c r="Z61" i="10"/>
  <c r="W68" i="10"/>
  <c r="Y67" i="10"/>
  <c r="AF68" i="10"/>
  <c r="AA57" i="10"/>
  <c r="H60" i="10"/>
  <c r="H52" i="10"/>
  <c r="AQ796" i="5"/>
  <c r="AL796" i="5"/>
  <c r="W752" i="5"/>
  <c r="H708" i="5"/>
  <c r="AV686" i="5"/>
  <c r="J59" i="10"/>
  <c r="J56" i="10"/>
  <c r="I61" i="10"/>
  <c r="I58" i="10"/>
  <c r="H55" i="10"/>
  <c r="J52" i="10"/>
  <c r="AL774" i="5"/>
  <c r="AB752" i="5"/>
  <c r="R730" i="5"/>
  <c r="M730" i="5"/>
  <c r="AL664" i="5"/>
  <c r="AB642" i="5"/>
  <c r="R620" i="5"/>
  <c r="AB510" i="5"/>
  <c r="H334" i="5"/>
  <c r="AB34" i="3"/>
  <c r="R34" i="3"/>
  <c r="H34" i="3"/>
  <c r="AQ34" i="3"/>
  <c r="W34" i="3"/>
  <c r="AL64" i="3"/>
  <c r="AB64" i="3"/>
  <c r="Z40" i="10"/>
  <c r="AA40" i="10"/>
  <c r="H64" i="3"/>
  <c r="AQ64" i="3"/>
  <c r="AG64" i="3"/>
  <c r="AQ79" i="3"/>
  <c r="AG79" i="3"/>
  <c r="M79" i="3"/>
  <c r="AE46" i="10" s="1"/>
  <c r="AV79" i="3"/>
  <c r="AL79" i="3"/>
  <c r="AQ109" i="3"/>
  <c r="AG109" i="3"/>
  <c r="AS46" i="10" s="1"/>
  <c r="W109" i="3"/>
  <c r="W154" i="3"/>
  <c r="M154" i="3"/>
  <c r="AV154" i="3"/>
  <c r="AB154" i="3"/>
  <c r="R154" i="3"/>
  <c r="AB169" i="3"/>
  <c r="AV169" i="3"/>
  <c r="R169" i="3"/>
  <c r="AG169" i="3"/>
  <c r="W169" i="3"/>
  <c r="AG184" i="3"/>
  <c r="W184" i="3"/>
  <c r="M184" i="3"/>
  <c r="AV184" i="3"/>
  <c r="AL184" i="3"/>
  <c r="AB184" i="3"/>
  <c r="R199" i="3"/>
  <c r="H199" i="3"/>
  <c r="AQ199" i="3"/>
  <c r="AG199" i="3"/>
  <c r="AQ214" i="3"/>
  <c r="W214" i="3"/>
  <c r="M214" i="3"/>
  <c r="CF46" i="10" s="1"/>
  <c r="AV214" i="3"/>
  <c r="AB214" i="3"/>
  <c r="H244" i="3"/>
  <c r="AQ244" i="3"/>
  <c r="AG244" i="3"/>
  <c r="CT46" i="10" s="1"/>
  <c r="W244" i="3"/>
  <c r="AL244" i="3"/>
  <c r="M274" i="3"/>
  <c r="AV274" i="3"/>
  <c r="R274" i="3"/>
  <c r="H274" i="3"/>
  <c r="AQ274" i="3"/>
  <c r="M304" i="3"/>
  <c r="AV304" i="3"/>
  <c r="AL304" i="3"/>
  <c r="AB304" i="3"/>
  <c r="R304" i="3"/>
  <c r="AB319" i="3"/>
  <c r="DZ46" i="10" s="1"/>
  <c r="R319" i="3"/>
  <c r="H319" i="3"/>
  <c r="AQ319" i="3"/>
  <c r="AQ334" i="3"/>
  <c r="W334" i="3"/>
  <c r="M334" i="3"/>
  <c r="AV334" i="3"/>
  <c r="AL349" i="3"/>
  <c r="AB349" i="3"/>
  <c r="AG349" i="3"/>
  <c r="H364" i="3"/>
  <c r="AQ364" i="3"/>
  <c r="AG364" i="3"/>
  <c r="W364" i="3"/>
  <c r="AV364" i="3"/>
  <c r="M394" i="3"/>
  <c r="AV394" i="3"/>
  <c r="AB394" i="3"/>
  <c r="R394" i="3"/>
  <c r="H394" i="3"/>
  <c r="W424" i="3"/>
  <c r="AV424" i="3"/>
  <c r="AL424" i="3"/>
  <c r="AB424" i="3"/>
  <c r="H439" i="3"/>
  <c r="AG454" i="3"/>
  <c r="W454" i="3"/>
  <c r="AV454" i="3"/>
  <c r="AB454" i="3"/>
  <c r="AB469" i="3"/>
  <c r="R469" i="3"/>
  <c r="AQ469" i="3"/>
  <c r="AG469" i="3"/>
  <c r="AL484" i="3"/>
  <c r="AB484" i="3"/>
  <c r="AQ484" i="3"/>
  <c r="AG484" i="3"/>
  <c r="AQ499" i="3"/>
  <c r="AG499" i="3"/>
  <c r="AL34" i="3"/>
  <c r="AV34" i="3"/>
  <c r="AL49" i="3"/>
  <c r="AB49" i="3"/>
  <c r="AV49" i="3"/>
  <c r="R49" i="3"/>
  <c r="AQ49" i="3"/>
  <c r="AG49" i="3"/>
  <c r="W49" i="3"/>
  <c r="R64" i="3"/>
  <c r="W79" i="3"/>
  <c r="AB79" i="3"/>
  <c r="H94" i="3"/>
  <c r="AQ94" i="3"/>
  <c r="W94" i="3"/>
  <c r="M94" i="3"/>
  <c r="AV94" i="3"/>
  <c r="M124" i="3"/>
  <c r="R124" i="3"/>
  <c r="H124" i="3"/>
  <c r="AQ124" i="3"/>
  <c r="AG124" i="3"/>
  <c r="AX46" i="10" s="1"/>
  <c r="W124" i="3"/>
  <c r="AV124" i="3"/>
  <c r="AG139" i="3"/>
  <c r="M139" i="3"/>
  <c r="AV139" i="3"/>
  <c r="AL139" i="3"/>
  <c r="AB139" i="3"/>
  <c r="R139" i="3"/>
  <c r="AQ169" i="3"/>
  <c r="H169" i="3"/>
  <c r="M199" i="3"/>
  <c r="W199" i="3"/>
  <c r="AB199" i="3"/>
  <c r="AG214" i="3"/>
  <c r="AL214" i="3"/>
  <c r="H229" i="3"/>
  <c r="AQ229" i="3"/>
  <c r="AG229" i="3"/>
  <c r="W229" i="3"/>
  <c r="M229" i="3"/>
  <c r="AB259" i="3"/>
  <c r="AV259" i="3"/>
  <c r="AL259" i="3"/>
  <c r="R259" i="3"/>
  <c r="H259" i="3"/>
  <c r="AQ259" i="3"/>
  <c r="AL274" i="3"/>
  <c r="W289" i="3"/>
  <c r="M289" i="3"/>
  <c r="AV289" i="3"/>
  <c r="R289" i="3"/>
  <c r="AQ304" i="3"/>
  <c r="H349" i="3"/>
  <c r="H379" i="3"/>
  <c r="AQ379" i="3"/>
  <c r="AG379" i="3"/>
  <c r="M379" i="3"/>
  <c r="AV379" i="3"/>
  <c r="W409" i="3"/>
  <c r="M409" i="3"/>
  <c r="AB409" i="3"/>
  <c r="R409" i="3"/>
  <c r="R424" i="3"/>
  <c r="AG439" i="3"/>
  <c r="M439" i="3"/>
  <c r="AV439" i="3"/>
  <c r="AL439" i="3"/>
  <c r="M454" i="3"/>
  <c r="H469" i="3"/>
  <c r="AL514" i="3"/>
  <c r="R514" i="3"/>
  <c r="H514" i="3"/>
  <c r="W514" i="3"/>
  <c r="M514" i="3"/>
  <c r="AV514" i="3"/>
  <c r="R64" i="2"/>
  <c r="H64" i="2"/>
  <c r="M64" i="2"/>
  <c r="M79" i="2"/>
  <c r="AC32" i="10" s="1"/>
  <c r="W79" i="2"/>
  <c r="AB79" i="2"/>
  <c r="R79" i="2"/>
  <c r="AL94" i="2"/>
  <c r="AB94" i="2"/>
  <c r="R94" i="2"/>
  <c r="W94" i="2"/>
  <c r="AL109" i="2"/>
  <c r="AB109" i="2"/>
  <c r="R109" i="2"/>
  <c r="H109" i="2"/>
  <c r="AQ109" i="2"/>
  <c r="R139" i="2"/>
  <c r="AV169" i="2"/>
  <c r="AL169" i="2"/>
  <c r="R169" i="2"/>
  <c r="H169" i="2"/>
  <c r="AB184" i="2"/>
  <c r="R184" i="2"/>
  <c r="H184" i="2"/>
  <c r="AQ184" i="2"/>
  <c r="AG184" i="2"/>
  <c r="W184" i="2"/>
  <c r="R199" i="2"/>
  <c r="AG199" i="2"/>
  <c r="W199" i="2"/>
  <c r="AL229" i="2"/>
  <c r="R229" i="2"/>
  <c r="H229" i="2"/>
  <c r="CL32" i="10" s="1"/>
  <c r="AQ229" i="2"/>
  <c r="AG229" i="2"/>
  <c r="W229" i="2"/>
  <c r="M244" i="2"/>
  <c r="M289" i="2"/>
  <c r="AG289" i="2"/>
  <c r="AV289" i="2"/>
  <c r="AL289" i="2"/>
  <c r="R289" i="2"/>
  <c r="H289" i="2"/>
  <c r="AQ289" i="2"/>
  <c r="AG304" i="2"/>
  <c r="AL304" i="2"/>
  <c r="AQ304" i="2"/>
  <c r="AL319" i="2"/>
  <c r="AV349" i="2"/>
  <c r="M379" i="2"/>
  <c r="AV394" i="2"/>
  <c r="W394" i="2"/>
  <c r="AL394" i="2"/>
  <c r="AB394" i="2"/>
  <c r="H394" i="2"/>
  <c r="AQ394" i="2"/>
  <c r="AG394" i="2"/>
  <c r="W409" i="2"/>
  <c r="AB409" i="2"/>
  <c r="M424" i="2"/>
  <c r="AV424" i="2"/>
  <c r="R424" i="2"/>
  <c r="M439" i="2"/>
  <c r="W439" i="2"/>
  <c r="AB469" i="2"/>
  <c r="R469" i="2"/>
  <c r="H469" i="2"/>
  <c r="AQ469" i="2"/>
  <c r="W469" i="2"/>
  <c r="M469" i="2"/>
  <c r="AB484" i="2"/>
  <c r="R484" i="2"/>
  <c r="H484" i="2"/>
  <c r="AG484" i="2"/>
  <c r="W484" i="2"/>
  <c r="H499" i="2"/>
  <c r="AG499" i="2"/>
  <c r="AL499" i="2"/>
  <c r="R514" i="2"/>
  <c r="H94" i="2"/>
  <c r="AQ94" i="2"/>
  <c r="AG94" i="2"/>
  <c r="AG109" i="2"/>
  <c r="AB124" i="2"/>
  <c r="AG139" i="2"/>
  <c r="W139" i="2"/>
  <c r="AL139" i="2"/>
  <c r="W154" i="2"/>
  <c r="M154" i="2"/>
  <c r="AV154" i="2"/>
  <c r="AL154" i="2"/>
  <c r="AB154" i="2"/>
  <c r="H154" i="2"/>
  <c r="AQ154" i="2"/>
  <c r="AL199" i="2"/>
  <c r="AV199" i="2"/>
  <c r="H199" i="2"/>
  <c r="BZ32" i="10" s="1"/>
  <c r="AB214" i="2"/>
  <c r="AL214" i="2"/>
  <c r="H214" i="2"/>
  <c r="CF32" i="10" s="1"/>
  <c r="AQ214" i="2"/>
  <c r="AG214" i="2"/>
  <c r="AV244" i="2"/>
  <c r="AB244" i="2"/>
  <c r="R244" i="2"/>
  <c r="H244" i="2"/>
  <c r="CR32" i="10" s="1"/>
  <c r="AV259" i="2"/>
  <c r="AG259" i="2"/>
  <c r="W259" i="2"/>
  <c r="AL259" i="2"/>
  <c r="AB259" i="2"/>
  <c r="AV274" i="2"/>
  <c r="AL274" i="2"/>
  <c r="AB274" i="2"/>
  <c r="H274" i="2"/>
  <c r="AV304" i="2"/>
  <c r="AB304" i="2"/>
  <c r="DT32" i="10" s="1"/>
  <c r="R304" i="2"/>
  <c r="H304" i="2"/>
  <c r="H319" i="2"/>
  <c r="AG319" i="2"/>
  <c r="W319" i="2"/>
  <c r="AV319" i="2"/>
  <c r="W334" i="2"/>
  <c r="M334" i="2"/>
  <c r="AV334" i="2"/>
  <c r="AL334" i="2"/>
  <c r="AB334" i="2"/>
  <c r="R349" i="2"/>
  <c r="H349" i="2"/>
  <c r="AQ349" i="2"/>
  <c r="W349" i="2"/>
  <c r="AG364" i="2"/>
  <c r="W364" i="2"/>
  <c r="M364" i="2"/>
  <c r="AV364" i="2"/>
  <c r="AL364" i="2"/>
  <c r="AB364" i="2"/>
  <c r="ER32" i="10" s="1"/>
  <c r="AL379" i="2"/>
  <c r="AB379" i="2"/>
  <c r="R379" i="2"/>
  <c r="AG379" i="2"/>
  <c r="AL409" i="2"/>
  <c r="R409" i="2"/>
  <c r="H409" i="2"/>
  <c r="AQ409" i="2"/>
  <c r="H424" i="2"/>
  <c r="AV439" i="2"/>
  <c r="AL439" i="2"/>
  <c r="AB439" i="2"/>
  <c r="R439" i="2"/>
  <c r="R454" i="2"/>
  <c r="H454" i="2"/>
  <c r="AQ454" i="2"/>
  <c r="AG454" i="2"/>
  <c r="W454" i="2"/>
  <c r="M454" i="2"/>
  <c r="AV454" i="2"/>
  <c r="AG514" i="2"/>
  <c r="W514" i="2"/>
  <c r="M514" i="2"/>
  <c r="AV514" i="2"/>
  <c r="AL514" i="2"/>
  <c r="AB514" i="2"/>
  <c r="AB574" i="1"/>
  <c r="AV574" i="1"/>
  <c r="W559" i="1"/>
  <c r="H559" i="1"/>
  <c r="R559" i="1"/>
  <c r="AV544" i="1"/>
  <c r="AQ544" i="1"/>
  <c r="H544" i="1"/>
  <c r="R544" i="1"/>
  <c r="AB529" i="1"/>
  <c r="W529" i="1"/>
  <c r="AG529" i="1"/>
  <c r="H529" i="1"/>
  <c r="AL514" i="1"/>
  <c r="AV514" i="1"/>
  <c r="W514" i="1"/>
  <c r="H499" i="1"/>
  <c r="R499" i="1"/>
  <c r="AB499" i="1"/>
  <c r="AL499" i="1"/>
  <c r="AV499" i="1"/>
  <c r="M499" i="1"/>
  <c r="AG484" i="1"/>
  <c r="AQ484" i="1"/>
  <c r="AB484" i="1"/>
  <c r="AV469" i="1"/>
  <c r="W469" i="1"/>
  <c r="AQ469" i="1"/>
  <c r="H469" i="1"/>
  <c r="AB469" i="1"/>
  <c r="W454" i="1"/>
  <c r="AG454" i="1"/>
  <c r="AQ454" i="1"/>
  <c r="AB439" i="1"/>
  <c r="AV439" i="1"/>
  <c r="W439" i="1"/>
  <c r="AQ439" i="1"/>
  <c r="AG439" i="1"/>
  <c r="H424" i="1"/>
  <c r="R424" i="1"/>
  <c r="AL424" i="1"/>
  <c r="AV424" i="1"/>
  <c r="M424" i="1"/>
  <c r="W424" i="1"/>
  <c r="R409" i="1"/>
  <c r="AB409" i="1"/>
  <c r="AL409" i="1"/>
  <c r="AV409" i="1"/>
  <c r="M394" i="1"/>
  <c r="AG394" i="1"/>
  <c r="AQ394" i="1"/>
  <c r="H394" i="1"/>
  <c r="AB394" i="1"/>
  <c r="M379" i="1"/>
  <c r="CP16" i="10"/>
  <c r="CP12" i="10"/>
  <c r="CN10" i="10"/>
  <c r="CN8" i="10"/>
  <c r="CP6" i="10"/>
  <c r="BZ16" i="10"/>
  <c r="BZ14" i="10"/>
  <c r="BZ12" i="10"/>
  <c r="AG574" i="1"/>
  <c r="H574" i="1"/>
  <c r="M559" i="1"/>
  <c r="M484" i="1"/>
  <c r="AB454" i="1"/>
  <c r="CN17" i="10"/>
  <c r="CP15" i="10"/>
  <c r="CN15" i="10"/>
  <c r="CP13" i="10"/>
  <c r="CN13" i="10"/>
  <c r="CP11" i="10"/>
  <c r="CN9" i="10"/>
  <c r="CP7" i="10"/>
  <c r="BZ11" i="10"/>
  <c r="BZ9" i="10"/>
  <c r="BZ7" i="10"/>
  <c r="W379" i="1"/>
  <c r="AQ379" i="1"/>
  <c r="EX18" i="10" s="1"/>
  <c r="H379" i="1"/>
  <c r="AL364" i="1"/>
  <c r="AV364" i="1"/>
  <c r="AQ364" i="1"/>
  <c r="AB349" i="1"/>
  <c r="AL349" i="1"/>
  <c r="AV349" i="1"/>
  <c r="M349" i="1"/>
  <c r="W349" i="1"/>
  <c r="H334" i="1"/>
  <c r="R334" i="1"/>
  <c r="AB334" i="1"/>
  <c r="AL334" i="1"/>
  <c r="AV334" i="1"/>
  <c r="M334" i="1"/>
  <c r="AQ319" i="1"/>
  <c r="H319" i="1"/>
  <c r="R319" i="1"/>
  <c r="AB319" i="1"/>
  <c r="AV304" i="1"/>
  <c r="W304" i="1"/>
  <c r="AQ304" i="1"/>
  <c r="DT18" i="10" s="1"/>
  <c r="R304" i="1"/>
  <c r="M289" i="1"/>
  <c r="W289" i="1"/>
  <c r="AG289" i="1"/>
  <c r="AQ289" i="1"/>
  <c r="H289" i="1"/>
  <c r="R274" i="1"/>
  <c r="AV274" i="1"/>
  <c r="M274" i="1"/>
  <c r="H259" i="1"/>
  <c r="R259" i="1"/>
  <c r="AL259" i="1"/>
  <c r="CZ18" i="10" s="1"/>
  <c r="AV259" i="1"/>
  <c r="M259" i="1"/>
  <c r="W244" i="1"/>
  <c r="AG244" i="1"/>
  <c r="AQ244" i="1"/>
  <c r="H244" i="1"/>
  <c r="CR18" i="10" s="1"/>
  <c r="R244" i="1"/>
  <c r="AB244" i="1"/>
  <c r="AL244" i="1"/>
  <c r="M229" i="1"/>
  <c r="CL18" i="10" s="1"/>
  <c r="AQ229" i="1"/>
  <c r="CN18" i="10" s="1"/>
  <c r="W214" i="1"/>
  <c r="CF18" i="10" s="1"/>
  <c r="AQ214" i="1"/>
  <c r="CI18" i="10" s="1"/>
  <c r="AL199" i="1"/>
  <c r="CB18" i="10" s="1"/>
  <c r="M199" i="1"/>
  <c r="W199" i="1"/>
  <c r="H184" i="1"/>
  <c r="AL184" i="1"/>
  <c r="BX18" i="10" s="1"/>
  <c r="AV184" i="1"/>
  <c r="H169" i="1"/>
  <c r="R169" i="1"/>
  <c r="AB169" i="1"/>
  <c r="M154" i="1"/>
  <c r="W154" i="1"/>
  <c r="AG154" i="1"/>
  <c r="H154" i="1"/>
  <c r="R154" i="1"/>
  <c r="AB154" i="1"/>
  <c r="AV139" i="1"/>
  <c r="AQ139" i="1"/>
  <c r="BD18" i="10" s="1"/>
  <c r="AL124" i="1"/>
  <c r="AX18" i="10" s="1"/>
  <c r="W124" i="1"/>
  <c r="AW18" i="10" s="1"/>
  <c r="AV109" i="1"/>
  <c r="AS18" i="10" s="1"/>
  <c r="AQ94" i="1"/>
  <c r="H94" i="1"/>
  <c r="AL94" i="1"/>
  <c r="AN18" i="10" s="1"/>
  <c r="AV94" i="1"/>
  <c r="M94" i="1"/>
  <c r="CP10" i="10"/>
  <c r="Q165" i="10"/>
  <c r="Q168" i="10"/>
  <c r="I176" i="10"/>
  <c r="Q161" i="10"/>
  <c r="S162" i="10"/>
  <c r="T157" i="10"/>
  <c r="T168" i="10"/>
  <c r="U166" i="10"/>
  <c r="A82" i="11"/>
  <c r="L176" i="10"/>
  <c r="U162" i="10"/>
  <c r="R160" i="10"/>
  <c r="R164" i="10"/>
  <c r="V171" i="10"/>
  <c r="U173" i="10"/>
  <c r="R168" i="10"/>
  <c r="S158" i="10"/>
  <c r="L160" i="10"/>
  <c r="N174" i="10"/>
  <c r="M177" i="10"/>
  <c r="L155" i="10"/>
  <c r="M155" i="10"/>
  <c r="P156" i="10"/>
  <c r="O155" i="10"/>
  <c r="Q158" i="10"/>
  <c r="R174" i="10"/>
  <c r="Q171" i="10"/>
  <c r="U176" i="10"/>
  <c r="U158" i="10"/>
  <c r="Q160" i="10"/>
  <c r="Q155" i="10"/>
  <c r="V160" i="10"/>
  <c r="P170" i="10"/>
  <c r="P175" i="10"/>
  <c r="K155" i="10"/>
  <c r="N156" i="10"/>
  <c r="O156" i="10"/>
  <c r="L158" i="10"/>
  <c r="K157" i="10"/>
  <c r="R171" i="10"/>
  <c r="V158" i="10"/>
  <c r="U157" i="10"/>
  <c r="U161" i="10"/>
  <c r="S169" i="10"/>
  <c r="V170" i="10"/>
  <c r="U165" i="10"/>
  <c r="T158" i="10"/>
  <c r="N161" i="10"/>
  <c r="L177" i="10"/>
  <c r="M156" i="10"/>
  <c r="P157" i="10"/>
  <c r="K158" i="10"/>
  <c r="N159" i="10"/>
  <c r="M158" i="10"/>
  <c r="T161" i="10"/>
  <c r="T169" i="10"/>
  <c r="S168" i="10"/>
  <c r="U172" i="10"/>
  <c r="T165" i="10"/>
  <c r="V166" i="10"/>
  <c r="T164" i="10"/>
  <c r="U174" i="10"/>
  <c r="K173" i="10"/>
  <c r="P155" i="10"/>
  <c r="K156" i="10"/>
  <c r="O157" i="10"/>
  <c r="L159" i="10"/>
  <c r="M159" i="10"/>
  <c r="P160" i="10"/>
  <c r="O159" i="10"/>
  <c r="U171" i="10"/>
  <c r="Q167" i="10"/>
  <c r="T156" i="10"/>
  <c r="T160" i="10"/>
  <c r="Q163" i="10"/>
  <c r="S164" i="10"/>
  <c r="R177" i="10"/>
  <c r="U168" i="10"/>
  <c r="L157" i="10"/>
  <c r="M157" i="10"/>
  <c r="K159" i="10"/>
  <c r="N160" i="10"/>
  <c r="O160" i="10"/>
  <c r="L162" i="10"/>
  <c r="K161" i="10"/>
  <c r="V163" i="10"/>
  <c r="R155" i="10"/>
  <c r="R167" i="10"/>
  <c r="S171" i="10"/>
  <c r="V174" i="10"/>
  <c r="V176" i="10"/>
  <c r="S163" i="10"/>
  <c r="V157" i="10"/>
  <c r="N165" i="10"/>
  <c r="N158" i="10"/>
  <c r="O158" i="10"/>
  <c r="M160" i="10"/>
  <c r="P161" i="10"/>
  <c r="K162" i="10"/>
  <c r="N163" i="10"/>
  <c r="M162" i="10"/>
  <c r="U156" i="10"/>
  <c r="V165" i="10"/>
  <c r="S155" i="10"/>
  <c r="S159" i="10"/>
  <c r="V161" i="10"/>
  <c r="R163" i="10"/>
  <c r="S175" i="10"/>
  <c r="T172" i="10"/>
  <c r="P162" i="10"/>
  <c r="P159" i="10"/>
  <c r="K160" i="10"/>
  <c r="O161" i="10"/>
  <c r="L163" i="10"/>
  <c r="M163" i="10"/>
  <c r="P164" i="10"/>
  <c r="O163" i="10"/>
  <c r="U169" i="10"/>
  <c r="U164" i="10"/>
  <c r="Q166" i="10"/>
  <c r="Q170" i="10"/>
  <c r="V172" i="10"/>
  <c r="Q175" i="10"/>
  <c r="V177" i="10"/>
  <c r="S165" i="10"/>
  <c r="L164" i="10"/>
  <c r="L161" i="10"/>
  <c r="M161" i="10"/>
  <c r="K163" i="10"/>
  <c r="N164" i="10"/>
  <c r="O164" i="10"/>
  <c r="L166" i="10"/>
  <c r="K165" i="10"/>
  <c r="R170" i="10"/>
  <c r="T177" i="10"/>
  <c r="R165" i="10"/>
  <c r="V173" i="10"/>
  <c r="U160" i="10"/>
  <c r="Q162" i="10"/>
  <c r="Q177" i="10"/>
  <c r="V156" i="10"/>
  <c r="P174" i="10"/>
  <c r="N162" i="10"/>
  <c r="O162" i="10"/>
  <c r="M164" i="10"/>
  <c r="P165" i="10"/>
  <c r="K166" i="10"/>
  <c r="N167" i="10"/>
  <c r="M166" i="10"/>
  <c r="Q174" i="10"/>
  <c r="U170" i="10"/>
  <c r="V167" i="10"/>
  <c r="Q173" i="10"/>
  <c r="T171" i="10"/>
  <c r="R173" i="10"/>
  <c r="V169" i="10"/>
  <c r="S173" i="10"/>
  <c r="L156" i="10"/>
  <c r="P163" i="10"/>
  <c r="K164" i="10"/>
  <c r="O165" i="10"/>
  <c r="L167" i="10"/>
  <c r="M167" i="10"/>
  <c r="P168" i="10"/>
  <c r="O167" i="10"/>
  <c r="S160" i="10"/>
  <c r="R158" i="10"/>
  <c r="V159" i="10"/>
  <c r="Q176" i="10"/>
  <c r="R175" i="10"/>
  <c r="T176" i="10"/>
  <c r="Q159" i="10"/>
  <c r="S167" i="10"/>
  <c r="P166" i="10"/>
  <c r="L165" i="10"/>
  <c r="M165" i="10"/>
  <c r="K167" i="10"/>
  <c r="N168" i="10"/>
  <c r="O168" i="10"/>
  <c r="L170" i="10"/>
  <c r="K169" i="10"/>
  <c r="Q169" i="10"/>
  <c r="V168" i="10"/>
  <c r="R162" i="10"/>
  <c r="R176" i="10"/>
  <c r="S174" i="10"/>
  <c r="U175" i="10"/>
  <c r="U167" i="10"/>
  <c r="V162" i="10"/>
  <c r="N177" i="10"/>
  <c r="N166" i="10"/>
  <c r="O166" i="10"/>
  <c r="M168" i="10"/>
  <c r="P169" i="10"/>
  <c r="K170" i="10"/>
  <c r="N171" i="10"/>
  <c r="M170" i="10"/>
  <c r="T167" i="10"/>
  <c r="U155" i="10"/>
  <c r="T173" i="10"/>
  <c r="T170" i="10"/>
  <c r="S177" i="10"/>
  <c r="U163" i="10"/>
  <c r="R166" i="10"/>
  <c r="T155" i="10"/>
  <c r="N157" i="10"/>
  <c r="P167" i="10"/>
  <c r="K168" i="10"/>
  <c r="O169" i="10"/>
  <c r="L171" i="10"/>
  <c r="M171" i="10"/>
  <c r="L174" i="10"/>
  <c r="O171" i="10"/>
  <c r="T166" i="10"/>
  <c r="S166" i="10"/>
  <c r="U159" i="10"/>
  <c r="T163" i="10"/>
  <c r="V164" i="10"/>
  <c r="V175" i="10"/>
  <c r="R169" i="10"/>
  <c r="O173" i="10"/>
  <c r="L168" i="10"/>
  <c r="L169" i="10"/>
  <c r="M169" i="10"/>
  <c r="K171" i="10"/>
  <c r="L175" i="10"/>
  <c r="K174" i="10"/>
  <c r="N175" i="10"/>
  <c r="M174" i="10"/>
  <c r="T162" i="10"/>
  <c r="Q164" i="10"/>
  <c r="S170" i="10"/>
  <c r="T175" i="10"/>
  <c r="U177" i="10"/>
  <c r="S161" i="10"/>
  <c r="V155" i="10"/>
  <c r="P158" i="10"/>
  <c r="N170" i="10"/>
  <c r="O170" i="10"/>
  <c r="O177" i="10"/>
  <c r="N176" i="10"/>
  <c r="O176" i="10"/>
  <c r="P176" i="10"/>
  <c r="R157" i="10"/>
  <c r="S157" i="10"/>
  <c r="M176" i="10"/>
  <c r="K176" i="10"/>
  <c r="FJ10" i="10"/>
  <c r="FJ42" i="10"/>
  <c r="FJ20" i="10"/>
  <c r="FJ22" i="10"/>
  <c r="FJ15" i="10"/>
  <c r="FJ38" i="10"/>
  <c r="FJ30" i="10"/>
  <c r="FJ44" i="10"/>
  <c r="FP1" i="10"/>
  <c r="FJ17" i="10"/>
  <c r="FJ13" i="10"/>
  <c r="FJ45" i="10"/>
  <c r="FJ16" i="10"/>
  <c r="FJ26" i="10"/>
  <c r="FJ25" i="10"/>
  <c r="FJ23" i="10"/>
  <c r="FJ6" i="10"/>
  <c r="FJ27" i="10"/>
  <c r="FJ40" i="10"/>
  <c r="FJ32" i="10"/>
  <c r="FJ9" i="10"/>
  <c r="FJ41" i="10"/>
  <c r="FJ8" i="10"/>
  <c r="FJ14" i="10"/>
  <c r="FJ21" i="10"/>
  <c r="DL45" i="10"/>
  <c r="DL10" i="10"/>
  <c r="DL24" i="10"/>
  <c r="DR1" i="10"/>
  <c r="DL38" i="10"/>
  <c r="DL40" i="10"/>
  <c r="DL15" i="10"/>
  <c r="DL41" i="10"/>
  <c r="DL43" i="10"/>
  <c r="DL6" i="10"/>
  <c r="W574" i="1"/>
  <c r="AV559" i="1"/>
  <c r="AB544" i="1"/>
  <c r="AL469" i="1"/>
  <c r="AQ574" i="1"/>
  <c r="R574" i="1"/>
  <c r="AG559" i="1"/>
  <c r="AQ559" i="1"/>
  <c r="M544" i="1"/>
  <c r="W544" i="1"/>
  <c r="AL529" i="1"/>
  <c r="AV529" i="1"/>
  <c r="R514" i="1"/>
  <c r="AQ499" i="1"/>
  <c r="M469" i="1"/>
  <c r="AG469" i="1"/>
  <c r="AV454" i="1"/>
  <c r="CR44" i="10"/>
  <c r="CR46" i="10"/>
  <c r="CR26" i="10"/>
  <c r="A226" i="8"/>
  <c r="CR27" i="10"/>
  <c r="CR24" i="10"/>
  <c r="CR35" i="10"/>
  <c r="CR20" i="10"/>
  <c r="CR28" i="10"/>
  <c r="CR16" i="10"/>
  <c r="CR39" i="10"/>
  <c r="CR8" i="10"/>
  <c r="CX1" i="10"/>
  <c r="AV124" i="2"/>
  <c r="AB229" i="2"/>
  <c r="AB289" i="2"/>
  <c r="AB349" i="2"/>
  <c r="H439" i="2"/>
  <c r="AL409" i="3"/>
  <c r="M499" i="2"/>
  <c r="AV409" i="3"/>
  <c r="R349" i="3"/>
  <c r="H289" i="3"/>
  <c r="AL124" i="2"/>
  <c r="H139" i="2"/>
  <c r="H379" i="2"/>
  <c r="AG349" i="2"/>
  <c r="H124" i="2"/>
  <c r="AG469" i="2"/>
  <c r="CO1" i="10"/>
  <c r="CI31" i="10"/>
  <c r="CI26" i="10"/>
  <c r="CI25" i="10"/>
  <c r="CI24" i="10"/>
  <c r="CI38" i="10"/>
  <c r="CI35" i="10"/>
  <c r="CI22" i="10"/>
  <c r="CI43" i="10"/>
  <c r="CI20" i="10"/>
  <c r="CI37" i="10"/>
  <c r="CI44" i="10"/>
  <c r="CI40" i="10"/>
  <c r="CI45" i="10"/>
  <c r="CI30" i="10"/>
  <c r="CI41" i="10"/>
  <c r="CI42" i="10"/>
  <c r="CI46" i="10"/>
  <c r="CI27" i="10"/>
  <c r="CI39" i="10"/>
  <c r="CI36" i="10"/>
  <c r="CI21" i="10"/>
  <c r="CI32" i="10"/>
  <c r="CI34" i="10"/>
  <c r="CI29" i="10"/>
  <c r="H49" i="3"/>
  <c r="AL154" i="3"/>
  <c r="AV229" i="3"/>
  <c r="AL394" i="3"/>
  <c r="BU41" i="10"/>
  <c r="BU39" i="10"/>
  <c r="BU23" i="10"/>
  <c r="BU29" i="10"/>
  <c r="BU20" i="10"/>
  <c r="BU26" i="10"/>
  <c r="BU32" i="10"/>
  <c r="BU42" i="10"/>
  <c r="BU27" i="10"/>
  <c r="BU38" i="10"/>
  <c r="BU31" i="10"/>
  <c r="BU37" i="10"/>
  <c r="BU21" i="10"/>
  <c r="BU22" i="10"/>
  <c r="CA1" i="10"/>
  <c r="BU36" i="10"/>
  <c r="BU28" i="10"/>
  <c r="BU44" i="10"/>
  <c r="BU25" i="10"/>
  <c r="BU45" i="10"/>
  <c r="BU46" i="10"/>
  <c r="BU40" i="10"/>
  <c r="BU30" i="10"/>
  <c r="BU24" i="10"/>
  <c r="R124" i="2"/>
  <c r="W379" i="3"/>
  <c r="H63" i="10"/>
  <c r="I63" i="10"/>
  <c r="J63" i="10"/>
  <c r="H67" i="10"/>
  <c r="I67" i="10"/>
  <c r="J67" i="10"/>
  <c r="CI23" i="10"/>
  <c r="AL79" i="2"/>
  <c r="AG34" i="3"/>
  <c r="W439" i="3"/>
  <c r="AL454" i="3"/>
  <c r="AB499" i="2"/>
  <c r="R499" i="2"/>
  <c r="AQ124" i="2"/>
  <c r="M139" i="2"/>
  <c r="AC65" i="10"/>
  <c r="A160" i="9"/>
  <c r="AD62" i="10"/>
  <c r="AF51" i="10"/>
  <c r="AG52" i="10"/>
  <c r="AG61" i="10"/>
  <c r="AG58" i="10"/>
  <c r="AC67" i="10"/>
  <c r="AC57" i="10"/>
  <c r="AF58" i="10"/>
  <c r="AF50" i="10"/>
  <c r="AH54" i="10"/>
  <c r="AE59" i="10"/>
  <c r="AC51" i="10"/>
  <c r="AC64" i="10"/>
  <c r="AG55" i="10"/>
  <c r="AG67" i="10"/>
  <c r="AE62" i="10"/>
  <c r="AF59" i="10"/>
  <c r="AE65" i="10"/>
  <c r="AD55" i="10"/>
  <c r="AF52" i="10"/>
  <c r="AH57" i="10"/>
  <c r="AE58" i="10"/>
  <c r="AD53" i="10"/>
  <c r="AE49" i="10"/>
  <c r="AE66" i="10"/>
  <c r="AF64" i="10"/>
  <c r="AF53" i="10"/>
  <c r="AH64" i="10"/>
  <c r="AC59" i="10"/>
  <c r="AH61" i="10"/>
  <c r="AG68" i="10"/>
  <c r="AD65" i="10"/>
  <c r="AG63" i="10"/>
  <c r="AE53" i="10"/>
  <c r="AD51" i="10"/>
  <c r="AD63" i="10"/>
  <c r="AH68" i="10"/>
  <c r="AE54" i="10"/>
  <c r="AF67" i="10"/>
  <c r="AG60" i="10"/>
  <c r="AH55" i="10"/>
  <c r="AE63" i="10"/>
  <c r="AE55" i="10"/>
  <c r="AF61" i="10"/>
  <c r="AD54" i="10"/>
  <c r="AG50" i="10"/>
  <c r="AC58" i="10"/>
  <c r="AC55" i="10"/>
  <c r="AC60" i="10"/>
  <c r="AF63" i="10"/>
  <c r="AH52" i="10"/>
  <c r="AD59" i="10"/>
  <c r="AF65" i="10"/>
  <c r="AC49" i="10"/>
  <c r="AD60" i="10"/>
  <c r="AD49" i="10"/>
  <c r="AC66" i="10"/>
  <c r="AH62" i="10"/>
  <c r="AG54" i="10"/>
  <c r="AF55" i="10"/>
  <c r="AE67" i="10"/>
  <c r="AE68" i="10"/>
  <c r="AD57" i="10"/>
  <c r="AE52" i="10"/>
  <c r="AB439" i="3"/>
  <c r="AC53" i="10"/>
  <c r="AL334" i="3"/>
  <c r="EF46" i="10" s="1"/>
  <c r="AG62" i="10"/>
  <c r="AG66" i="10"/>
  <c r="AD68" i="10"/>
  <c r="AB379" i="3"/>
  <c r="EX46" i="10" s="1"/>
  <c r="AB52" i="10"/>
  <c r="Z59" i="10"/>
  <c r="Y55" i="10"/>
  <c r="X52" i="10"/>
  <c r="X50" i="10"/>
  <c r="AB53" i="10"/>
  <c r="AB65" i="10"/>
  <c r="U80" i="10"/>
  <c r="R89" i="10"/>
  <c r="V75" i="10"/>
  <c r="AA50" i="10"/>
  <c r="AB67" i="10"/>
  <c r="AA54" i="10"/>
  <c r="Z58" i="10"/>
  <c r="AA53" i="10"/>
  <c r="W59" i="10"/>
  <c r="Y63" i="10"/>
  <c r="U77" i="10"/>
  <c r="S75" i="10"/>
  <c r="U76" i="10"/>
  <c r="Q70" i="10"/>
  <c r="R73" i="10"/>
  <c r="T82" i="10"/>
  <c r="Q68" i="10"/>
  <c r="V50" i="10"/>
  <c r="AA61" i="10"/>
  <c r="Z50" i="10"/>
  <c r="AB60" i="10"/>
  <c r="AB62" i="10"/>
  <c r="X49" i="10"/>
  <c r="Z63" i="10"/>
  <c r="AE117" i="10"/>
  <c r="AD122" i="10"/>
  <c r="AF118" i="10"/>
  <c r="AG116" i="10"/>
  <c r="AF127" i="10"/>
  <c r="AF116" i="10"/>
  <c r="AG120" i="10"/>
  <c r="Z76" i="10"/>
  <c r="AB89" i="10"/>
  <c r="Y79" i="10"/>
  <c r="Y88" i="10"/>
  <c r="W81" i="10"/>
  <c r="X72" i="10"/>
  <c r="Y64" i="10"/>
  <c r="AB61" i="10"/>
  <c r="X62" i="10"/>
  <c r="AA60" i="10"/>
  <c r="Y52" i="10"/>
  <c r="W61" i="10"/>
  <c r="W67" i="10"/>
  <c r="Y68" i="10"/>
  <c r="T79" i="10"/>
  <c r="V83" i="10"/>
  <c r="V87" i="10"/>
  <c r="R85" i="10"/>
  <c r="V72" i="10"/>
  <c r="V84" i="10"/>
  <c r="R86" i="10"/>
  <c r="S56" i="10"/>
  <c r="R54" i="10"/>
  <c r="S62" i="10"/>
  <c r="Q67" i="10"/>
  <c r="Q56" i="10"/>
  <c r="R60" i="10"/>
  <c r="V53" i="10"/>
  <c r="AH120" i="10"/>
  <c r="AG119" i="10"/>
  <c r="AF123" i="10"/>
  <c r="AD114" i="10"/>
  <c r="Y73" i="10"/>
  <c r="W71" i="10"/>
  <c r="X86" i="10"/>
  <c r="X83" i="10"/>
  <c r="Z86" i="10"/>
  <c r="AA73" i="10"/>
  <c r="AB56" i="10"/>
  <c r="AB51" i="10"/>
  <c r="W56" i="10"/>
  <c r="Y58" i="10"/>
  <c r="AB58" i="10"/>
  <c r="AB54" i="10"/>
  <c r="Y65" i="10"/>
  <c r="AA59" i="10"/>
  <c r="V71" i="10"/>
  <c r="R78" i="10"/>
  <c r="R81" i="10"/>
  <c r="S70" i="10"/>
  <c r="S82" i="10"/>
  <c r="U83" i="10"/>
  <c r="S51" i="10"/>
  <c r="T65" i="10"/>
  <c r="R65" i="10"/>
  <c r="S65" i="10"/>
  <c r="V58" i="10"/>
  <c r="R63" i="10"/>
  <c r="R159" i="10"/>
  <c r="R161" i="10"/>
  <c r="T159" i="10"/>
  <c r="X51" i="10"/>
  <c r="AB55" i="10"/>
  <c r="AB59" i="10"/>
  <c r="Z55" i="10"/>
  <c r="Z51" i="10"/>
  <c r="AA65" i="10"/>
  <c r="AA62" i="10"/>
  <c r="R80" i="10"/>
  <c r="V70" i="10"/>
  <c r="S67" i="10"/>
  <c r="Q66" i="10"/>
  <c r="Q54" i="10"/>
  <c r="T60" i="10"/>
  <c r="R64" i="10"/>
  <c r="R52" i="10"/>
  <c r="S102" i="10"/>
  <c r="R105" i="10"/>
  <c r="R108" i="10"/>
  <c r="V93" i="10"/>
  <c r="S99" i="10"/>
  <c r="V104" i="10"/>
  <c r="R598" i="5"/>
  <c r="R106" i="10"/>
  <c r="H74" i="10"/>
  <c r="J74" i="10"/>
  <c r="AV158" i="5"/>
  <c r="AV91" i="6"/>
  <c r="AB88" i="10" s="1"/>
  <c r="S103" i="10"/>
  <c r="R110" i="10"/>
  <c r="I55" i="10"/>
  <c r="J83" i="10"/>
  <c r="AG774" i="5"/>
  <c r="I83" i="10"/>
  <c r="AV664" i="5"/>
  <c r="AG510" i="5"/>
  <c r="AG246" i="5"/>
  <c r="H61" i="10"/>
  <c r="AV400" i="5"/>
  <c r="AB246" i="5"/>
  <c r="V94" i="10"/>
  <c r="S96" i="10"/>
  <c r="R103" i="10"/>
  <c r="U108" i="10"/>
  <c r="AL25" i="6"/>
  <c r="H88" i="10" s="1"/>
  <c r="J61" i="10"/>
  <c r="J71" i="10"/>
  <c r="I60" i="10"/>
  <c r="T104" i="10"/>
  <c r="Q110" i="10"/>
  <c r="T91" i="10"/>
  <c r="I71" i="10"/>
  <c r="Q108" i="10"/>
  <c r="U91" i="10"/>
  <c r="T94" i="10"/>
  <c r="T97" i="10"/>
  <c r="Q99" i="10"/>
  <c r="V105" i="10"/>
  <c r="V92" i="10"/>
  <c r="H77" i="10"/>
  <c r="H598" i="5"/>
  <c r="T108" i="10"/>
  <c r="T95" i="10"/>
  <c r="J87" i="10"/>
  <c r="H58" i="10"/>
  <c r="J77" i="10"/>
  <c r="I87" i="10"/>
  <c r="J58" i="10"/>
  <c r="T131" i="10"/>
  <c r="Q113" i="10"/>
  <c r="T126" i="10"/>
  <c r="S104" i="10"/>
  <c r="U92" i="10"/>
  <c r="AQ25" i="6"/>
  <c r="AV223" i="6"/>
  <c r="R465" i="6"/>
  <c r="W509" i="6"/>
  <c r="H267" i="6"/>
  <c r="M597" i="6"/>
  <c r="M399" i="6"/>
  <c r="AQ575" i="6"/>
  <c r="M69" i="6"/>
  <c r="Q88" i="10" s="1"/>
  <c r="AB663" i="6"/>
  <c r="H311" i="6"/>
  <c r="AQ399" i="6"/>
  <c r="AL487" i="6"/>
  <c r="AV355" i="6"/>
  <c r="R817" i="6"/>
  <c r="H399" i="6"/>
  <c r="M92" i="7"/>
  <c r="AL576" i="7"/>
  <c r="AG158" i="7"/>
  <c r="AV444" i="7"/>
  <c r="AL795" i="6"/>
  <c r="M114" i="7"/>
  <c r="H642" i="7"/>
  <c r="AB708" i="7"/>
  <c r="H223" i="9"/>
  <c r="AL620" i="7"/>
  <c r="AB840" i="7"/>
  <c r="R47" i="8"/>
  <c r="L130" i="10" s="1"/>
  <c r="H862" i="7"/>
  <c r="H311" i="8"/>
  <c r="AL488" i="7"/>
  <c r="AV180" i="7"/>
  <c r="AV686" i="7"/>
  <c r="AV818" i="7"/>
  <c r="AL69" i="8"/>
  <c r="M311" i="8"/>
  <c r="R443" i="9"/>
  <c r="H179" i="8"/>
  <c r="R509" i="8"/>
  <c r="AG619" i="8"/>
  <c r="AB553" i="9"/>
  <c r="AG399" i="8"/>
  <c r="AQ707" i="9"/>
  <c r="AB333" i="8"/>
  <c r="M355" i="8"/>
  <c r="AQ399" i="8"/>
  <c r="AG751" i="9"/>
  <c r="AI1" i="10"/>
  <c r="AC111" i="10"/>
  <c r="AC33" i="10"/>
  <c r="AC178" i="10"/>
  <c r="AC90" i="10"/>
  <c r="AC19" i="10"/>
  <c r="AC154" i="10"/>
  <c r="AC132" i="10"/>
  <c r="AC48" i="10"/>
  <c r="AC69" i="10"/>
  <c r="AC5" i="10"/>
  <c r="AL113" i="8"/>
  <c r="AF130" i="10" s="1"/>
  <c r="AL201" i="8"/>
  <c r="AG751" i="8"/>
  <c r="AB333" i="9"/>
  <c r="H663" i="9"/>
  <c r="AL421" i="9"/>
  <c r="W399" i="8"/>
  <c r="M399" i="8"/>
  <c r="K175" i="10"/>
  <c r="A101" i="11"/>
  <c r="S172" i="10"/>
  <c r="R156" i="10"/>
  <c r="M175" i="10"/>
  <c r="Q172" i="10"/>
  <c r="R172" i="10"/>
  <c r="Q156" i="10"/>
  <c r="S156" i="10"/>
  <c r="I188" i="10"/>
  <c r="E191" i="10"/>
  <c r="H191" i="10"/>
  <c r="H192" i="10"/>
  <c r="N194" i="10"/>
  <c r="M199" i="10"/>
  <c r="O192" i="10"/>
  <c r="N192" i="10"/>
  <c r="O198" i="10"/>
  <c r="O181" i="10"/>
  <c r="P188" i="10"/>
  <c r="L189" i="10"/>
  <c r="N199" i="10"/>
  <c r="M200" i="10"/>
  <c r="A44" i="12"/>
  <c r="Q198" i="10" s="1"/>
  <c r="P192" i="10"/>
  <c r="K193" i="10"/>
  <c r="O193" i="10"/>
  <c r="L192" i="10"/>
  <c r="M193" i="10"/>
  <c r="L199" i="10"/>
  <c r="E179" i="10"/>
  <c r="H179" i="10"/>
  <c r="G180" i="10"/>
  <c r="R24" i="12"/>
  <c r="H180" i="10"/>
  <c r="G181" i="10"/>
  <c r="I181" i="10"/>
  <c r="F182" i="10"/>
  <c r="J182" i="10"/>
  <c r="I183" i="10"/>
  <c r="I184" i="10"/>
  <c r="F185" i="10"/>
  <c r="J186" i="10"/>
  <c r="F187" i="10"/>
  <c r="H187" i="10"/>
  <c r="F188" i="10"/>
  <c r="I191" i="10"/>
  <c r="E192" i="10"/>
  <c r="H193" i="10"/>
  <c r="H194" i="10"/>
  <c r="G195" i="10"/>
  <c r="J195" i="10"/>
  <c r="J200" i="10"/>
  <c r="M183" i="10"/>
  <c r="P183" i="10"/>
  <c r="P186" i="10"/>
  <c r="L201" i="10"/>
  <c r="J191" i="10"/>
  <c r="K194" i="10"/>
  <c r="N198" i="10"/>
  <c r="K198" i="10"/>
  <c r="L182" i="10"/>
  <c r="M187" i="10"/>
  <c r="P199" i="10"/>
  <c r="L190" i="10"/>
  <c r="L193" i="10"/>
  <c r="M198" i="10"/>
  <c r="M182" i="10"/>
  <c r="P193" i="10"/>
  <c r="L187" i="10"/>
  <c r="M192" i="10"/>
  <c r="P198" i="10"/>
  <c r="N193" i="10"/>
  <c r="M201" i="10"/>
  <c r="K192" i="10"/>
  <c r="AG24" i="12"/>
  <c r="P180" i="10"/>
  <c r="O182" i="10"/>
  <c r="K187" i="10"/>
  <c r="O187" i="10"/>
  <c r="L198" i="10"/>
  <c r="K199" i="10"/>
  <c r="O199" i="10"/>
  <c r="M194" i="10"/>
  <c r="L194" i="10"/>
  <c r="O194" i="10"/>
  <c r="P194" i="10"/>
  <c r="L195" i="10"/>
  <c r="M195" i="10"/>
  <c r="P195" i="10"/>
  <c r="N195" i="10"/>
  <c r="V201" i="10"/>
  <c r="T198" i="10"/>
  <c r="K201" i="10"/>
  <c r="O195" i="10"/>
  <c r="K195" i="10"/>
  <c r="G191" i="10"/>
  <c r="F191" i="10"/>
  <c r="N181" i="10"/>
  <c r="P181" i="10"/>
  <c r="K200" i="10"/>
  <c r="L200" i="10"/>
  <c r="N200" i="10"/>
  <c r="O200" i="10"/>
  <c r="P200" i="10"/>
  <c r="AL24" i="12"/>
  <c r="AV24" i="12"/>
  <c r="W24" i="12"/>
  <c r="AQ24" i="12"/>
  <c r="L185" i="10"/>
  <c r="N189" i="10"/>
  <c r="O191" i="10"/>
  <c r="K184" i="10"/>
  <c r="P184" i="10"/>
  <c r="O186" i="10"/>
  <c r="K190" i="10"/>
  <c r="G179" i="10"/>
  <c r="F179" i="10"/>
  <c r="H24" i="12"/>
  <c r="AB24" i="12"/>
  <c r="I199" i="10" s="1"/>
  <c r="J179" i="10"/>
  <c r="I179" i="10"/>
  <c r="F180" i="10"/>
  <c r="M24" i="12"/>
  <c r="F197" i="10" s="1"/>
  <c r="E180" i="10"/>
  <c r="J180" i="10"/>
  <c r="I180" i="10"/>
  <c r="F181" i="10"/>
  <c r="E181" i="10"/>
  <c r="H181" i="10"/>
  <c r="J181" i="10"/>
  <c r="E182" i="10"/>
  <c r="G182" i="10"/>
  <c r="I182" i="10"/>
  <c r="H182" i="10"/>
  <c r="G183" i="10"/>
  <c r="F183" i="10"/>
  <c r="E183" i="10"/>
  <c r="H183" i="10"/>
  <c r="J183" i="10"/>
  <c r="G184" i="10"/>
  <c r="F184" i="10"/>
  <c r="E184" i="10"/>
  <c r="J184" i="10"/>
  <c r="H184" i="10"/>
  <c r="E185" i="10"/>
  <c r="G185" i="10"/>
  <c r="I185" i="10"/>
  <c r="J185" i="10"/>
  <c r="H185" i="10"/>
  <c r="E186" i="10"/>
  <c r="G186" i="10"/>
  <c r="F186" i="10"/>
  <c r="I186" i="10"/>
  <c r="H186" i="10"/>
  <c r="E187" i="10"/>
  <c r="G187" i="10"/>
  <c r="I187" i="10"/>
  <c r="J187" i="10"/>
  <c r="G188" i="10"/>
  <c r="E188" i="10"/>
  <c r="J188" i="10"/>
  <c r="H188" i="10"/>
  <c r="F189" i="10"/>
  <c r="G189" i="10"/>
  <c r="H189" i="10"/>
  <c r="I189" i="10"/>
  <c r="G192" i="10"/>
  <c r="F192" i="10"/>
  <c r="J192" i="10"/>
  <c r="I192" i="10"/>
  <c r="E193" i="10"/>
  <c r="G193" i="10"/>
  <c r="F193" i="10"/>
  <c r="I193" i="10"/>
  <c r="J193" i="10"/>
  <c r="E194" i="10"/>
  <c r="G194" i="10"/>
  <c r="F194" i="10"/>
  <c r="I194" i="10"/>
  <c r="J194" i="10"/>
  <c r="E195" i="10"/>
  <c r="F195" i="10"/>
  <c r="I195" i="10"/>
  <c r="H195" i="10"/>
  <c r="E197" i="10"/>
  <c r="J197" i="10"/>
  <c r="H197" i="10"/>
  <c r="E198" i="10"/>
  <c r="G198" i="10"/>
  <c r="J198" i="10"/>
  <c r="I198" i="10"/>
  <c r="E199" i="10"/>
  <c r="G199" i="10"/>
  <c r="F199" i="10"/>
  <c r="H199" i="10"/>
  <c r="J199" i="10"/>
  <c r="G200" i="10"/>
  <c r="F200" i="10"/>
  <c r="E200" i="10"/>
  <c r="I200" i="10"/>
  <c r="H200" i="10"/>
  <c r="F201" i="10"/>
  <c r="E201" i="10"/>
  <c r="I201" i="10"/>
  <c r="J201" i="10"/>
  <c r="H201" i="10"/>
  <c r="Q199" i="10"/>
  <c r="S188" i="10"/>
  <c r="R193" i="10"/>
  <c r="V187" i="10"/>
  <c r="R180" i="10"/>
  <c r="Q182" i="10"/>
  <c r="S180" i="10"/>
  <c r="S182" i="10"/>
  <c r="R188" i="10"/>
  <c r="Q185" i="10"/>
  <c r="V192" i="10"/>
  <c r="T199" i="10"/>
  <c r="T179" i="10"/>
  <c r="M179" i="10"/>
  <c r="K179" i="10"/>
  <c r="L179" i="10"/>
  <c r="P179" i="10"/>
  <c r="O179" i="10"/>
  <c r="N179" i="10"/>
  <c r="L180" i="10"/>
  <c r="M180" i="10"/>
  <c r="K180" i="10"/>
  <c r="N180" i="10"/>
  <c r="O180" i="10"/>
  <c r="M181" i="10"/>
  <c r="K181" i="10"/>
  <c r="K182" i="10"/>
  <c r="K197" i="10"/>
  <c r="O197" i="10"/>
  <c r="P182" i="10"/>
  <c r="N182" i="10"/>
  <c r="K183" i="10"/>
  <c r="L183" i="10"/>
  <c r="O183" i="10"/>
  <c r="N183" i="10"/>
  <c r="N185" i="10"/>
  <c r="O185" i="10"/>
  <c r="P185" i="10"/>
  <c r="M186" i="10"/>
  <c r="L186" i="10"/>
  <c r="P187" i="10"/>
  <c r="N187" i="10"/>
  <c r="L188" i="10"/>
  <c r="M188" i="10"/>
  <c r="N188" i="10"/>
  <c r="O188" i="10"/>
  <c r="M189" i="10"/>
  <c r="K189" i="10"/>
  <c r="P190" i="10"/>
  <c r="N190" i="10"/>
  <c r="K191" i="10"/>
  <c r="L191" i="10"/>
  <c r="M191" i="10"/>
  <c r="O184" i="10"/>
  <c r="N191" i="10"/>
  <c r="K186" i="10"/>
  <c r="P191" i="10"/>
  <c r="N186" i="10"/>
  <c r="L181" i="10"/>
  <c r="M190" i="10"/>
  <c r="K185" i="10"/>
  <c r="P189" i="10"/>
  <c r="N184" i="10"/>
  <c r="O189" i="10"/>
  <c r="M184" i="10"/>
  <c r="L184" i="10"/>
  <c r="O190" i="10"/>
  <c r="M185" i="10"/>
  <c r="N201" i="10"/>
  <c r="O201" i="10"/>
  <c r="P201" i="10"/>
  <c r="M172" i="10"/>
  <c r="N172" i="10"/>
  <c r="P172" i="10"/>
  <c r="L172" i="10"/>
  <c r="K172" i="10"/>
  <c r="O172" i="10"/>
  <c r="N173" i="10"/>
  <c r="L173" i="10"/>
  <c r="M173" i="10"/>
  <c r="Q157" i="10"/>
  <c r="P173" i="10"/>
  <c r="T174" i="10"/>
  <c r="J172" i="10"/>
  <c r="H172" i="10"/>
  <c r="G172" i="10"/>
  <c r="I172" i="10"/>
  <c r="E172" i="10"/>
  <c r="F172" i="10"/>
  <c r="E171" i="10"/>
  <c r="F171" i="10"/>
  <c r="I171" i="10"/>
  <c r="G171" i="10"/>
  <c r="J171" i="10"/>
  <c r="H171" i="10"/>
  <c r="F170" i="10"/>
  <c r="I170" i="10"/>
  <c r="H170" i="10"/>
  <c r="G170" i="10"/>
  <c r="E170" i="10"/>
  <c r="J170" i="10"/>
  <c r="A66" i="11"/>
  <c r="A85" i="11" s="1"/>
  <c r="A104" i="11" s="1"/>
  <c r="A123" i="11" s="1"/>
  <c r="X174" i="10"/>
  <c r="AA162" i="10"/>
  <c r="W155" i="10"/>
  <c r="Z168" i="10"/>
  <c r="Z156" i="10"/>
  <c r="Z162" i="10"/>
  <c r="AB162" i="10"/>
  <c r="Y173" i="10"/>
  <c r="AB171" i="10"/>
  <c r="AA173" i="10"/>
  <c r="Z163" i="10"/>
  <c r="X156" i="10"/>
  <c r="AB155" i="10"/>
  <c r="AA161" i="10"/>
  <c r="Y157" i="10"/>
  <c r="Z174" i="10"/>
  <c r="X163" i="10"/>
  <c r="Z175" i="10"/>
  <c r="Y166" i="10"/>
  <c r="Z172" i="10"/>
  <c r="X162" i="10"/>
  <c r="W158" i="10"/>
  <c r="AA175" i="10"/>
  <c r="AA171" i="10"/>
  <c r="W164" i="10"/>
  <c r="Z166" i="10"/>
  <c r="Y164" i="10"/>
  <c r="Y163" i="10"/>
  <c r="X157" i="10"/>
  <c r="W173" i="10"/>
  <c r="Z165" i="10"/>
  <c r="Z173" i="10"/>
  <c r="Z159" i="10"/>
  <c r="AB165" i="10"/>
  <c r="AB175" i="10"/>
  <c r="AB157" i="10"/>
  <c r="Y156" i="10"/>
  <c r="Y167" i="10"/>
  <c r="W156" i="10"/>
  <c r="AA160" i="10"/>
  <c r="AB176" i="10"/>
  <c r="W163" i="10"/>
  <c r="AB174" i="10"/>
  <c r="Y175" i="10"/>
  <c r="AA156" i="10"/>
  <c r="AB168" i="10"/>
  <c r="AA168" i="10"/>
  <c r="X161" i="10"/>
  <c r="AB163" i="10"/>
  <c r="Y155" i="10"/>
  <c r="W166" i="10"/>
  <c r="Y177" i="10"/>
  <c r="X160" i="10"/>
  <c r="Y168" i="10"/>
  <c r="X176" i="10"/>
  <c r="W170" i="10"/>
  <c r="AB177" i="10"/>
  <c r="Z171" i="10"/>
  <c r="W177" i="10"/>
  <c r="AA166" i="10"/>
  <c r="Y162" i="10"/>
  <c r="AB164" i="10"/>
  <c r="X171" i="10"/>
  <c r="AA176" i="10"/>
  <c r="AA163" i="10"/>
  <c r="W159" i="10"/>
  <c r="AB170" i="10"/>
  <c r="X158" i="10"/>
  <c r="Y169" i="10"/>
  <c r="X175" i="10"/>
  <c r="Z161" i="10"/>
  <c r="AA164" i="10"/>
  <c r="Z155" i="10"/>
  <c r="AB158" i="10"/>
  <c r="Z157" i="10"/>
  <c r="Z176" i="10"/>
  <c r="Y160" i="10"/>
  <c r="W174" i="10"/>
  <c r="AB160" i="10"/>
  <c r="W169" i="10"/>
  <c r="AA170" i="10"/>
  <c r="AA172" i="10"/>
  <c r="Y158" i="10"/>
  <c r="W176" i="10"/>
  <c r="X159" i="10"/>
  <c r="AA167" i="10"/>
  <c r="Y172" i="10"/>
  <c r="W161" i="10"/>
  <c r="Z160" i="10"/>
  <c r="Z177" i="10"/>
  <c r="X173" i="10"/>
  <c r="X155" i="10"/>
  <c r="AA157" i="10"/>
  <c r="W162" i="10"/>
  <c r="X170" i="10"/>
  <c r="X164" i="10"/>
  <c r="W160" i="10"/>
  <c r="AB173" i="10"/>
  <c r="AA159" i="10"/>
  <c r="AA155" i="10"/>
  <c r="AA169" i="10"/>
  <c r="Y170" i="10"/>
  <c r="X168" i="10"/>
  <c r="W175" i="10"/>
  <c r="W157" i="10"/>
  <c r="Z167" i="10"/>
  <c r="Y165" i="10"/>
  <c r="Y176" i="10"/>
  <c r="W167" i="10"/>
  <c r="Z158" i="10"/>
  <c r="Y159" i="10"/>
  <c r="Z169" i="10"/>
  <c r="X165" i="10"/>
  <c r="Z170" i="10"/>
  <c r="X166" i="10"/>
  <c r="Y174" i="10"/>
  <c r="AA177" i="10"/>
  <c r="W168" i="10"/>
  <c r="X172" i="10"/>
  <c r="X167" i="10"/>
  <c r="AB161" i="10"/>
  <c r="AA174" i="10"/>
  <c r="AB172" i="10"/>
  <c r="Y161" i="10"/>
  <c r="AA158" i="10"/>
  <c r="W171" i="10"/>
  <c r="W172" i="10"/>
  <c r="AB156" i="10"/>
  <c r="AB166" i="10"/>
  <c r="Y171" i="10"/>
  <c r="AB167" i="10"/>
  <c r="AB169" i="10"/>
  <c r="X169" i="10"/>
  <c r="W165" i="10"/>
  <c r="Z164" i="10"/>
  <c r="AA165" i="10"/>
  <c r="X177" i="10"/>
  <c r="AB159" i="10"/>
  <c r="G175" i="10"/>
  <c r="J175" i="10"/>
  <c r="H175" i="10"/>
  <c r="E175" i="10"/>
  <c r="F175" i="10"/>
  <c r="I175" i="10"/>
  <c r="AH173" i="10"/>
  <c r="AD161" i="10"/>
  <c r="A91" i="11"/>
  <c r="AJ168" i="10" s="1"/>
  <c r="AH157" i="10"/>
  <c r="G176" i="10"/>
  <c r="J176" i="10"/>
  <c r="H176" i="10"/>
  <c r="E176" i="10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F152" i="10" l="1"/>
  <c r="E151" i="10"/>
  <c r="F151" i="10"/>
  <c r="AH130" i="10"/>
  <c r="W130" i="10"/>
  <c r="Z130" i="10"/>
  <c r="Y130" i="10"/>
  <c r="AB130" i="10"/>
  <c r="T130" i="10"/>
  <c r="U130" i="10"/>
  <c r="V130" i="10"/>
  <c r="K130" i="10"/>
  <c r="M130" i="10"/>
  <c r="J109" i="10"/>
  <c r="T103" i="10"/>
  <c r="Q98" i="10"/>
  <c r="T92" i="10"/>
  <c r="S108" i="10"/>
  <c r="U93" i="10"/>
  <c r="T101" i="10"/>
  <c r="T102" i="10"/>
  <c r="Q109" i="10"/>
  <c r="Q105" i="10"/>
  <c r="Q101" i="10"/>
  <c r="S98" i="10"/>
  <c r="U95" i="10"/>
  <c r="Q93" i="10"/>
  <c r="S97" i="10"/>
  <c r="U106" i="10"/>
  <c r="S101" i="10"/>
  <c r="U94" i="10"/>
  <c r="S93" i="10"/>
  <c r="Q92" i="10"/>
  <c r="Q100" i="10"/>
  <c r="U98" i="10"/>
  <c r="R91" i="10"/>
  <c r="Q94" i="10"/>
  <c r="V96" i="10"/>
  <c r="R94" i="10"/>
  <c r="S107" i="10"/>
  <c r="R99" i="10"/>
  <c r="U101" i="10"/>
  <c r="V106" i="10"/>
  <c r="T93" i="10"/>
  <c r="R109" i="10"/>
  <c r="R97" i="10"/>
  <c r="S106" i="10"/>
  <c r="U103" i="10"/>
  <c r="U99" i="10"/>
  <c r="Q97" i="10"/>
  <c r="S94" i="10"/>
  <c r="Q96" i="10"/>
  <c r="S105" i="10"/>
  <c r="Q104" i="10"/>
  <c r="U102" i="10"/>
  <c r="U110" i="10"/>
  <c r="S109" i="10"/>
  <c r="A72" i="7"/>
  <c r="AB100" i="10" s="1"/>
  <c r="Y106" i="10"/>
  <c r="AA106" i="10"/>
  <c r="AA96" i="10"/>
  <c r="X102" i="10"/>
  <c r="AB106" i="10"/>
  <c r="AA108" i="10"/>
  <c r="AA107" i="10"/>
  <c r="AA92" i="10"/>
  <c r="X92" i="10"/>
  <c r="AB103" i="10"/>
  <c r="Z95" i="10"/>
  <c r="Y94" i="10"/>
  <c r="Y92" i="10"/>
  <c r="W109" i="10"/>
  <c r="X91" i="10"/>
  <c r="X110" i="10"/>
  <c r="Z109" i="10"/>
  <c r="Y105" i="10"/>
  <c r="AB101" i="10"/>
  <c r="W102" i="10"/>
  <c r="X100" i="10"/>
  <c r="Y107" i="10"/>
  <c r="X99" i="10"/>
  <c r="U109" i="10"/>
  <c r="V101" i="10"/>
  <c r="U104" i="10"/>
  <c r="T107" i="10"/>
  <c r="N110" i="10"/>
  <c r="O110" i="10"/>
  <c r="Q91" i="10"/>
  <c r="U105" i="10"/>
  <c r="R107" i="10"/>
  <c r="S95" i="10"/>
  <c r="V100" i="10"/>
  <c r="S88" i="10"/>
  <c r="Z88" i="10"/>
  <c r="AA88" i="10"/>
  <c r="N88" i="10"/>
  <c r="I88" i="10"/>
  <c r="V88" i="10"/>
  <c r="U88" i="10"/>
  <c r="P88" i="10"/>
  <c r="J88" i="10"/>
  <c r="X76" i="10"/>
  <c r="Y70" i="10"/>
  <c r="AB72" i="10"/>
  <c r="AA81" i="10"/>
  <c r="AB78" i="10"/>
  <c r="Z78" i="10"/>
  <c r="AB71" i="10"/>
  <c r="Z81" i="10"/>
  <c r="Z84" i="10"/>
  <c r="AB87" i="10"/>
  <c r="W80" i="10"/>
  <c r="AA77" i="10"/>
  <c r="W74" i="10"/>
  <c r="AB70" i="10"/>
  <c r="AA74" i="10"/>
  <c r="A94" i="6"/>
  <c r="AB75" i="10"/>
  <c r="R46" i="10"/>
  <c r="S46" i="10"/>
  <c r="Q46" i="10"/>
  <c r="DN46" i="10"/>
  <c r="DL46" i="10"/>
  <c r="CN46" i="10"/>
  <c r="CP46" i="10"/>
  <c r="CL46" i="10"/>
  <c r="BN46" i="10"/>
  <c r="BO46" i="10"/>
  <c r="BB46" i="10"/>
  <c r="BC46" i="10"/>
  <c r="AW46" i="10"/>
  <c r="AV46" i="10"/>
  <c r="AH46" i="10"/>
  <c r="AG46" i="10"/>
  <c r="AF46" i="10"/>
  <c r="V46" i="10"/>
  <c r="U46" i="10"/>
  <c r="ER46" i="10"/>
  <c r="EL46" i="10"/>
  <c r="BZ46" i="10"/>
  <c r="BV46" i="10"/>
  <c r="BW46" i="10"/>
  <c r="BX46" i="10"/>
  <c r="BQ46" i="10"/>
  <c r="BP46" i="10"/>
  <c r="BR46" i="10"/>
  <c r="BK46" i="10"/>
  <c r="BL46" i="10"/>
  <c r="BJ46" i="10"/>
  <c r="BI46" i="10"/>
  <c r="BH46" i="10"/>
  <c r="Y46" i="10"/>
  <c r="W46" i="10"/>
  <c r="X46" i="10"/>
  <c r="T46" i="10"/>
  <c r="AD46" i="10"/>
  <c r="AC46" i="10"/>
  <c r="AN46" i="10"/>
  <c r="CV46" i="10"/>
  <c r="AZ46" i="10"/>
  <c r="FJ46" i="10"/>
  <c r="DF46" i="10"/>
  <c r="DH46" i="10"/>
  <c r="CZ46" i="10"/>
  <c r="DB46" i="10"/>
  <c r="CC46" i="10"/>
  <c r="CD46" i="10"/>
  <c r="CB46" i="10"/>
  <c r="BF46" i="10"/>
  <c r="BD46" i="10"/>
  <c r="BE46" i="10"/>
  <c r="AJ46" i="10"/>
  <c r="AK46" i="10"/>
  <c r="FD46" i="10"/>
  <c r="DT46" i="10"/>
  <c r="CJ46" i="10"/>
  <c r="CH46" i="10"/>
  <c r="AB46" i="10"/>
  <c r="AA46" i="10"/>
  <c r="Z46" i="10"/>
  <c r="K46" i="10"/>
  <c r="L46" i="10"/>
  <c r="M46" i="10"/>
  <c r="P46" i="10"/>
  <c r="N46" i="10"/>
  <c r="O46" i="10"/>
  <c r="BT46" i="10"/>
  <c r="AQ46" i="10"/>
  <c r="AP46" i="10"/>
  <c r="AM46" i="10"/>
  <c r="AT46" i="10"/>
  <c r="AR46" i="10"/>
  <c r="AY46" i="10"/>
  <c r="AC137" i="10"/>
  <c r="AC152" i="10"/>
  <c r="AC148" i="10"/>
  <c r="AH136" i="10"/>
  <c r="AG144" i="10"/>
  <c r="AG149" i="10"/>
  <c r="AF147" i="10"/>
  <c r="AC149" i="10"/>
  <c r="AD147" i="10"/>
  <c r="AH149" i="10"/>
  <c r="AH151" i="10"/>
  <c r="AF149" i="10"/>
  <c r="AE139" i="10"/>
  <c r="AF148" i="10"/>
  <c r="AH141" i="10"/>
  <c r="AC140" i="10"/>
  <c r="AE145" i="10"/>
  <c r="AH152" i="10"/>
  <c r="AE143" i="10"/>
  <c r="AD145" i="10"/>
  <c r="AD150" i="10"/>
  <c r="AE137" i="10"/>
  <c r="AC145" i="10"/>
  <c r="AG146" i="10"/>
  <c r="AG138" i="10"/>
  <c r="AC135" i="10"/>
  <c r="AG145" i="10"/>
  <c r="AD135" i="10"/>
  <c r="F152" i="10"/>
  <c r="E152" i="10"/>
  <c r="G152" i="10"/>
  <c r="BZ18" i="10"/>
  <c r="BL18" i="10"/>
  <c r="BJ18" i="10"/>
  <c r="BK18" i="10"/>
  <c r="BI18" i="10"/>
  <c r="BH18" i="10"/>
  <c r="BQ18" i="10"/>
  <c r="BR18" i="10"/>
  <c r="BP18" i="10"/>
  <c r="BO18" i="10"/>
  <c r="BN18" i="10"/>
  <c r="CV18" i="10"/>
  <c r="CT18" i="10"/>
  <c r="DF18" i="10"/>
  <c r="DH18" i="10"/>
  <c r="DL18" i="10"/>
  <c r="DN18" i="10"/>
  <c r="EF18" i="10"/>
  <c r="ER18" i="10"/>
  <c r="CP18" i="10"/>
  <c r="FD18" i="10"/>
  <c r="AZ18" i="10"/>
  <c r="CJ18" i="10"/>
  <c r="DB18" i="10"/>
  <c r="AM18" i="10"/>
  <c r="CH18" i="10"/>
  <c r="AV18" i="10"/>
  <c r="CC18" i="10"/>
  <c r="AY18" i="10"/>
  <c r="BE18" i="10"/>
  <c r="AR18" i="10"/>
  <c r="AT18" i="10"/>
  <c r="AL18" i="10"/>
  <c r="AK18" i="10"/>
  <c r="AJ18" i="10"/>
  <c r="BU18" i="10"/>
  <c r="BT18" i="10"/>
  <c r="DZ18" i="10"/>
  <c r="EL18" i="10"/>
  <c r="FJ18" i="10"/>
  <c r="BF18" i="10"/>
  <c r="BV18" i="10"/>
  <c r="CD18" i="10"/>
  <c r="BW18" i="10"/>
  <c r="BC32" i="10"/>
  <c r="BB32" i="10"/>
  <c r="EL32" i="10"/>
  <c r="CP32" i="10"/>
  <c r="CN32" i="10"/>
  <c r="EX32" i="10"/>
  <c r="EF32" i="10"/>
  <c r="DH32" i="10"/>
  <c r="DF32" i="10"/>
  <c r="CV32" i="10"/>
  <c r="CT32" i="10"/>
  <c r="CJ32" i="10"/>
  <c r="CH32" i="10"/>
  <c r="BK32" i="10"/>
  <c r="BJ32" i="10"/>
  <c r="BL32" i="10"/>
  <c r="AZ32" i="10"/>
  <c r="AX32" i="10"/>
  <c r="AY32" i="10"/>
  <c r="AK32" i="10"/>
  <c r="AJ32" i="10"/>
  <c r="FD32" i="10"/>
  <c r="BT32" i="10"/>
  <c r="BW32" i="10"/>
  <c r="BX32" i="10"/>
  <c r="BV32" i="10"/>
  <c r="AG32" i="10"/>
  <c r="AH32" i="10"/>
  <c r="AF32" i="10"/>
  <c r="X32" i="10"/>
  <c r="W32" i="10"/>
  <c r="Y32" i="10"/>
  <c r="AD32" i="10"/>
  <c r="AE32" i="10"/>
  <c r="AA32" i="10"/>
  <c r="AV32" i="10"/>
  <c r="AW32" i="10"/>
  <c r="DN32" i="10"/>
  <c r="DL32" i="10"/>
  <c r="DZ32" i="10"/>
  <c r="CZ32" i="10"/>
  <c r="DB32" i="10"/>
  <c r="BH32" i="10"/>
  <c r="BI32" i="10"/>
  <c r="BF32" i="10"/>
  <c r="BE32" i="10"/>
  <c r="BD32" i="10"/>
  <c r="CC32" i="10"/>
  <c r="CD32" i="10"/>
  <c r="CB32" i="10"/>
  <c r="BN32" i="10"/>
  <c r="BO32" i="10"/>
  <c r="AP32" i="10"/>
  <c r="AQ32" i="10"/>
  <c r="AT32" i="10"/>
  <c r="AR32" i="10"/>
  <c r="AS32" i="10"/>
  <c r="AN32" i="10"/>
  <c r="AL32" i="10"/>
  <c r="AM32" i="10"/>
  <c r="BR32" i="10"/>
  <c r="BQ32" i="10"/>
  <c r="BP32" i="10"/>
  <c r="AB32" i="10"/>
  <c r="J196" i="10"/>
  <c r="AD166" i="10"/>
  <c r="AC161" i="10"/>
  <c r="AF163" i="10"/>
  <c r="AF161" i="10"/>
  <c r="AE167" i="10"/>
  <c r="A98" i="9"/>
  <c r="AF135" i="10"/>
  <c r="AE136" i="10"/>
  <c r="AG135" i="10"/>
  <c r="AF143" i="10"/>
  <c r="AG133" i="10"/>
  <c r="AE135" i="10"/>
  <c r="AH147" i="10"/>
  <c r="AG150" i="10"/>
  <c r="AF150" i="10"/>
  <c r="AH133" i="10"/>
  <c r="AF133" i="10"/>
  <c r="AG143" i="10"/>
  <c r="AG137" i="10"/>
  <c r="AF137" i="10"/>
  <c r="AE138" i="10"/>
  <c r="AD142" i="10"/>
  <c r="AF136" i="10"/>
  <c r="AC133" i="10"/>
  <c r="AE144" i="10"/>
  <c r="AC151" i="10"/>
  <c r="AH142" i="10"/>
  <c r="AD136" i="10"/>
  <c r="AC139" i="10"/>
  <c r="AD151" i="10"/>
  <c r="AD139" i="10"/>
  <c r="AC147" i="10"/>
  <c r="AD133" i="10"/>
  <c r="AC146" i="10"/>
  <c r="AD141" i="10"/>
  <c r="AH150" i="10"/>
  <c r="AN146" i="10"/>
  <c r="AL149" i="10"/>
  <c r="AM134" i="10"/>
  <c r="AJ147" i="10"/>
  <c r="AN150" i="10"/>
  <c r="AK136" i="10"/>
  <c r="AN151" i="10"/>
  <c r="AL146" i="10"/>
  <c r="AJ138" i="10"/>
  <c r="AJ145" i="10"/>
  <c r="AK149" i="10"/>
  <c r="AN152" i="10"/>
  <c r="AM138" i="10"/>
  <c r="AK141" i="10"/>
  <c r="AL147" i="10"/>
  <c r="AJ150" i="10"/>
  <c r="AK135" i="10"/>
  <c r="AN144" i="10"/>
  <c r="AK133" i="10"/>
  <c r="AL142" i="10"/>
  <c r="AL140" i="10"/>
  <c r="AJ148" i="10"/>
  <c r="AN142" i="10"/>
  <c r="AN136" i="10"/>
  <c r="AK137" i="10"/>
  <c r="AK148" i="10"/>
  <c r="AL136" i="10"/>
  <c r="AJ139" i="10"/>
  <c r="AN134" i="10"/>
  <c r="AK147" i="10"/>
  <c r="AN143" i="10"/>
  <c r="AL144" i="10"/>
  <c r="AM151" i="10"/>
  <c r="AM133" i="10"/>
  <c r="AL139" i="10"/>
  <c r="AM143" i="10"/>
  <c r="AK143" i="10"/>
  <c r="AK140" i="10"/>
  <c r="AN140" i="10"/>
  <c r="AN145" i="10"/>
  <c r="AL135" i="10"/>
  <c r="AM140" i="10"/>
  <c r="AJ140" i="10"/>
  <c r="AN148" i="10"/>
  <c r="AM145" i="10"/>
  <c r="AM150" i="10"/>
  <c r="AN147" i="10"/>
  <c r="AM146" i="10"/>
  <c r="AL148" i="10"/>
  <c r="AL145" i="10"/>
  <c r="AG142" i="10"/>
  <c r="AF142" i="10"/>
  <c r="AC150" i="10"/>
  <c r="AF146" i="10"/>
  <c r="AG140" i="10"/>
  <c r="AF151" i="10"/>
  <c r="AE148" i="10"/>
  <c r="AF139" i="10"/>
  <c r="AG151" i="10"/>
  <c r="AE140" i="10"/>
  <c r="AH143" i="10"/>
  <c r="AF144" i="10"/>
  <c r="AE152" i="10"/>
  <c r="AG148" i="10"/>
  <c r="AF138" i="10"/>
  <c r="AH138" i="10"/>
  <c r="AH144" i="10"/>
  <c r="AE142" i="10"/>
  <c r="AC141" i="10"/>
  <c r="AD148" i="10"/>
  <c r="AG136" i="10"/>
  <c r="AH146" i="10"/>
  <c r="AE147" i="10"/>
  <c r="AC143" i="10"/>
  <c r="AG139" i="10"/>
  <c r="AD138" i="10"/>
  <c r="AD140" i="10"/>
  <c r="AH145" i="10"/>
  <c r="AC142" i="10"/>
  <c r="AC136" i="10"/>
  <c r="AK134" i="10"/>
  <c r="AM142" i="10"/>
  <c r="AN138" i="10"/>
  <c r="AN139" i="10"/>
  <c r="AL141" i="10"/>
  <c r="AL151" i="10"/>
  <c r="AK144" i="10"/>
  <c r="AJ143" i="10"/>
  <c r="AM141" i="10"/>
  <c r="AJ134" i="10"/>
  <c r="AJ151" i="10"/>
  <c r="AN137" i="10"/>
  <c r="AJ135" i="10"/>
  <c r="AM137" i="10"/>
  <c r="AJ144" i="10"/>
  <c r="AJ136" i="10"/>
  <c r="AM144" i="10"/>
  <c r="AJ146" i="10"/>
  <c r="AJ152" i="10"/>
  <c r="AK145" i="10"/>
  <c r="AJ142" i="10"/>
  <c r="AJ141" i="10"/>
  <c r="AJ149" i="10"/>
  <c r="AM136" i="10"/>
  <c r="AL143" i="10"/>
  <c r="AK146" i="10"/>
  <c r="AM152" i="10"/>
  <c r="AK139" i="10"/>
  <c r="AN149" i="10"/>
  <c r="AJ137" i="10"/>
  <c r="AL134" i="10"/>
  <c r="AN141" i="10"/>
  <c r="AL150" i="10"/>
  <c r="AM148" i="10"/>
  <c r="AM147" i="10"/>
  <c r="AM139" i="10"/>
  <c r="AM149" i="10"/>
  <c r="AL152" i="10"/>
  <c r="AL137" i="10"/>
  <c r="AK138" i="10"/>
  <c r="AK151" i="10"/>
  <c r="AK152" i="10"/>
  <c r="AK150" i="10"/>
  <c r="AJ133" i="10"/>
  <c r="AM135" i="10"/>
  <c r="AL138" i="10"/>
  <c r="AK142" i="10"/>
  <c r="AH137" i="10"/>
  <c r="AD152" i="10"/>
  <c r="AC138" i="10"/>
  <c r="AH140" i="10"/>
  <c r="AD134" i="10"/>
  <c r="AD146" i="10"/>
  <c r="AC134" i="10"/>
  <c r="AH134" i="10"/>
  <c r="AD143" i="10"/>
  <c r="AH139" i="10"/>
  <c r="AC144" i="10"/>
  <c r="AD137" i="10"/>
  <c r="AE141" i="10"/>
  <c r="AH135" i="10"/>
  <c r="AE134" i="10"/>
  <c r="AD149" i="10"/>
  <c r="AG147" i="10"/>
  <c r="AE150" i="10"/>
  <c r="AE151" i="10"/>
  <c r="AD144" i="10"/>
  <c r="AF134" i="10"/>
  <c r="AG141" i="10"/>
  <c r="AE149" i="10"/>
  <c r="AE146" i="10"/>
  <c r="AF145" i="10"/>
  <c r="AH148" i="10"/>
  <c r="AF140" i="10"/>
  <c r="AE133" i="10"/>
  <c r="AF141" i="10"/>
  <c r="AG134" i="10"/>
  <c r="A96" i="8"/>
  <c r="AD129" i="10"/>
  <c r="AF131" i="10"/>
  <c r="AG127" i="10"/>
  <c r="AD125" i="10"/>
  <c r="AD115" i="10"/>
  <c r="AD126" i="10"/>
  <c r="AF120" i="10"/>
  <c r="AC117" i="10"/>
  <c r="AG126" i="10"/>
  <c r="AC127" i="10"/>
  <c r="AC121" i="10"/>
  <c r="AD119" i="10"/>
  <c r="AC114" i="10"/>
  <c r="AC129" i="10"/>
  <c r="AF115" i="10"/>
  <c r="AH121" i="10"/>
  <c r="AG123" i="10"/>
  <c r="AF121" i="10"/>
  <c r="AF125" i="10"/>
  <c r="AG112" i="10"/>
  <c r="AF114" i="10"/>
  <c r="AE131" i="10"/>
  <c r="AG118" i="10"/>
  <c r="AG121" i="10"/>
  <c r="AD130" i="10"/>
  <c r="AE127" i="10"/>
  <c r="AD131" i="10"/>
  <c r="AH112" i="10"/>
  <c r="AC118" i="10"/>
  <c r="AC124" i="10"/>
  <c r="AE120" i="10"/>
  <c r="AC131" i="10"/>
  <c r="AC115" i="10"/>
  <c r="AH119" i="10"/>
  <c r="AG131" i="10"/>
  <c r="AE128" i="10"/>
  <c r="AE119" i="10"/>
  <c r="AE116" i="10"/>
  <c r="AG115" i="10"/>
  <c r="AD124" i="10"/>
  <c r="AF112" i="10"/>
  <c r="AG113" i="10"/>
  <c r="AC113" i="10"/>
  <c r="AC123" i="10"/>
  <c r="AD120" i="10"/>
  <c r="AH116" i="10"/>
  <c r="AH122" i="10"/>
  <c r="AC128" i="10"/>
  <c r="AG117" i="10"/>
  <c r="AC126" i="10"/>
  <c r="AH123" i="10"/>
  <c r="AK118" i="10"/>
  <c r="AL116" i="10"/>
  <c r="AM124" i="10"/>
  <c r="AN125" i="10"/>
  <c r="AK127" i="10"/>
  <c r="AM126" i="10"/>
  <c r="AG122" i="10"/>
  <c r="AD123" i="10"/>
  <c r="AH129" i="10"/>
  <c r="AH131" i="10"/>
  <c r="AF128" i="10"/>
  <c r="AG128" i="10"/>
  <c r="AE114" i="10"/>
  <c r="AG124" i="10"/>
  <c r="AH127" i="10"/>
  <c r="AC120" i="10"/>
  <c r="AF129" i="10"/>
  <c r="AD121" i="10"/>
  <c r="AH115" i="10"/>
  <c r="AH114" i="10"/>
  <c r="AG125" i="10"/>
  <c r="AF117" i="10"/>
  <c r="AH124" i="10"/>
  <c r="AE129" i="10"/>
  <c r="AE124" i="10"/>
  <c r="AC119" i="10"/>
  <c r="AF124" i="10"/>
  <c r="AD127" i="10"/>
  <c r="AD113" i="10"/>
  <c r="AH126" i="10"/>
  <c r="AC130" i="10"/>
  <c r="AE113" i="10"/>
  <c r="AH128" i="10"/>
  <c r="AE121" i="10"/>
  <c r="AC122" i="10"/>
  <c r="AF122" i="10"/>
  <c r="AD128" i="10"/>
  <c r="AE112" i="10"/>
  <c r="AG114" i="10"/>
  <c r="AE123" i="10"/>
  <c r="AF113" i="10"/>
  <c r="AC112" i="10"/>
  <c r="AC125" i="10"/>
  <c r="AG130" i="10"/>
  <c r="AD117" i="10"/>
  <c r="AH118" i="10"/>
  <c r="AE118" i="10"/>
  <c r="AC116" i="10"/>
  <c r="AF126" i="10"/>
  <c r="AD112" i="10"/>
  <c r="AE130" i="10"/>
  <c r="AE122" i="10"/>
  <c r="AH113" i="10"/>
  <c r="AD118" i="10"/>
  <c r="AE126" i="10"/>
  <c r="AE115" i="10"/>
  <c r="AM117" i="10"/>
  <c r="AJ125" i="10"/>
  <c r="AN116" i="10"/>
  <c r="AK125" i="10"/>
  <c r="AL115" i="10"/>
  <c r="AM127" i="10"/>
  <c r="AJ117" i="10"/>
  <c r="AM129" i="10"/>
  <c r="AJ113" i="10"/>
  <c r="AL125" i="10"/>
  <c r="AN128" i="10"/>
  <c r="AJ119" i="10"/>
  <c r="AN122" i="10"/>
  <c r="AL122" i="10"/>
  <c r="AJ129" i="10"/>
  <c r="AN127" i="10"/>
  <c r="AK119" i="10"/>
  <c r="AJ128" i="10"/>
  <c r="AL118" i="10"/>
  <c r="AM121" i="10"/>
  <c r="AN123" i="10"/>
  <c r="AL123" i="10"/>
  <c r="AJ130" i="10"/>
  <c r="AJ123" i="10"/>
  <c r="AL112" i="10"/>
  <c r="AJ118" i="10"/>
  <c r="AL131" i="10"/>
  <c r="AL128" i="10"/>
  <c r="AK116" i="10"/>
  <c r="AN121" i="10"/>
  <c r="AN126" i="10"/>
  <c r="AK115" i="10"/>
  <c r="AM113" i="10"/>
  <c r="AM128" i="10"/>
  <c r="AL130" i="10"/>
  <c r="AL127" i="10"/>
  <c r="AL121" i="10"/>
  <c r="AM119" i="10"/>
  <c r="AM114" i="10"/>
  <c r="AK126" i="10"/>
  <c r="AL117" i="10"/>
  <c r="AK129" i="10"/>
  <c r="AM120" i="10"/>
  <c r="AM122" i="10"/>
  <c r="AN120" i="10"/>
  <c r="AJ116" i="10"/>
  <c r="AN119" i="10"/>
  <c r="AK112" i="10"/>
  <c r="AN129" i="10"/>
  <c r="AK117" i="10"/>
  <c r="AN117" i="10"/>
  <c r="AL114" i="10"/>
  <c r="AJ127" i="10"/>
  <c r="AM125" i="10"/>
  <c r="AN112" i="10"/>
  <c r="AN124" i="10"/>
  <c r="AM118" i="10"/>
  <c r="AM112" i="10"/>
  <c r="AL129" i="10"/>
  <c r="AL124" i="10"/>
  <c r="AK114" i="10"/>
  <c r="AM130" i="10"/>
  <c r="AK120" i="10"/>
  <c r="AL113" i="10"/>
  <c r="AM131" i="10"/>
  <c r="AL119" i="10"/>
  <c r="AJ122" i="10"/>
  <c r="AJ114" i="10"/>
  <c r="AK128" i="10"/>
  <c r="AJ112" i="10"/>
  <c r="AL120" i="10"/>
  <c r="AN118" i="10"/>
  <c r="AJ115" i="10"/>
  <c r="AK113" i="10"/>
  <c r="AN114" i="10"/>
  <c r="AK131" i="10"/>
  <c r="AN131" i="10"/>
  <c r="AN113" i="10"/>
  <c r="AN115" i="10"/>
  <c r="AK130" i="10"/>
  <c r="A103" i="6"/>
  <c r="A125" i="6" s="1"/>
  <c r="A147" i="6" s="1"/>
  <c r="A169" i="6" s="1"/>
  <c r="A191" i="6" s="1"/>
  <c r="A213" i="6" s="1"/>
  <c r="A235" i="6" s="1"/>
  <c r="A257" i="6" s="1"/>
  <c r="A279" i="6" s="1"/>
  <c r="A301" i="6" s="1"/>
  <c r="A323" i="6" s="1"/>
  <c r="A345" i="6" s="1"/>
  <c r="A367" i="6" s="1"/>
  <c r="A389" i="6" s="1"/>
  <c r="A411" i="6" s="1"/>
  <c r="A433" i="6" s="1"/>
  <c r="A455" i="6" s="1"/>
  <c r="A477" i="6" s="1"/>
  <c r="A499" i="6" s="1"/>
  <c r="A521" i="6" s="1"/>
  <c r="A543" i="6" s="1"/>
  <c r="A565" i="6" s="1"/>
  <c r="A587" i="6" s="1"/>
  <c r="A609" i="6" s="1"/>
  <c r="A631" i="6" s="1"/>
  <c r="A653" i="6" s="1"/>
  <c r="A675" i="6" s="1"/>
  <c r="A697" i="6" s="1"/>
  <c r="A719" i="6" s="1"/>
  <c r="A741" i="6" s="1"/>
  <c r="A763" i="6" s="1"/>
  <c r="A785" i="6" s="1"/>
  <c r="A807" i="6" s="1"/>
  <c r="A829" i="6" s="1"/>
  <c r="A851" i="6" s="1"/>
  <c r="A873" i="6" s="1"/>
  <c r="A895" i="6" s="1"/>
  <c r="A917" i="6" s="1"/>
  <c r="A939" i="6" s="1"/>
  <c r="A961" i="6" s="1"/>
  <c r="A983" i="6" s="1"/>
  <c r="A1005" i="6" s="1"/>
  <c r="A1027" i="6" s="1"/>
  <c r="A1049" i="6" s="1"/>
  <c r="A1071" i="6" s="1"/>
  <c r="A1093" i="6" s="1"/>
  <c r="AE77" i="10"/>
  <c r="AC89" i="10"/>
  <c r="AE88" i="10"/>
  <c r="AH80" i="10"/>
  <c r="AC79" i="10"/>
  <c r="AD85" i="10"/>
  <c r="AF82" i="10"/>
  <c r="AF80" i="10"/>
  <c r="AC71" i="10"/>
  <c r="AE70" i="10"/>
  <c r="AE84" i="10"/>
  <c r="AD71" i="10"/>
  <c r="AC76" i="10"/>
  <c r="AE87" i="10"/>
  <c r="AH76" i="10"/>
  <c r="AC85" i="10"/>
  <c r="AH86" i="10"/>
  <c r="AG74" i="10"/>
  <c r="AD74" i="10"/>
  <c r="AF75" i="10"/>
  <c r="AC88" i="10"/>
  <c r="AG87" i="10"/>
  <c r="AD76" i="10"/>
  <c r="AG84" i="10"/>
  <c r="AG78" i="10"/>
  <c r="AE81" i="10"/>
  <c r="AE75" i="10"/>
  <c r="AH70" i="10"/>
  <c r="AC74" i="10"/>
  <c r="AG76" i="10"/>
  <c r="AF85" i="10"/>
  <c r="AF77" i="10"/>
  <c r="AC78" i="10"/>
  <c r="AD79" i="10"/>
  <c r="AD87" i="10"/>
  <c r="AH85" i="10"/>
  <c r="AD81" i="10"/>
  <c r="AF86" i="10"/>
  <c r="AH75" i="10"/>
  <c r="AE82" i="10"/>
  <c r="AE78" i="10"/>
  <c r="AG89" i="10"/>
  <c r="AC86" i="10"/>
  <c r="AC82" i="10"/>
  <c r="AG88" i="10"/>
  <c r="AD77" i="10"/>
  <c r="AH84" i="10"/>
  <c r="AH74" i="10"/>
  <c r="AE71" i="10"/>
  <c r="AD80" i="10"/>
  <c r="AH71" i="10"/>
  <c r="AH72" i="10"/>
  <c r="AC81" i="10"/>
  <c r="AH81" i="10"/>
  <c r="AF87" i="10"/>
  <c r="AE80" i="10"/>
  <c r="AG80" i="10"/>
  <c r="AG75" i="10"/>
  <c r="AF89" i="10"/>
  <c r="AG83" i="10"/>
  <c r="AD86" i="10"/>
  <c r="AD72" i="10"/>
  <c r="AH73" i="10"/>
  <c r="AC80" i="10"/>
  <c r="AH77" i="10"/>
  <c r="AH88" i="10"/>
  <c r="AF71" i="10"/>
  <c r="AE76" i="10"/>
  <c r="AC73" i="10"/>
  <c r="AG77" i="10"/>
  <c r="AC84" i="10"/>
  <c r="AD83" i="10"/>
  <c r="AG82" i="10"/>
  <c r="AF88" i="10"/>
  <c r="AE79" i="10"/>
  <c r="AD89" i="10"/>
  <c r="AF72" i="10"/>
  <c r="AH82" i="10"/>
  <c r="AF70" i="10"/>
  <c r="AG71" i="10"/>
  <c r="AC83" i="10"/>
  <c r="AF79" i="10"/>
  <c r="AG70" i="10"/>
  <c r="AD84" i="10"/>
  <c r="AF83" i="10"/>
  <c r="A100" i="5"/>
  <c r="AL68" i="10" s="1"/>
  <c r="AG57" i="10"/>
  <c r="AH65" i="10"/>
  <c r="AD50" i="10"/>
  <c r="AG56" i="10"/>
  <c r="AE60" i="10"/>
  <c r="AG64" i="10"/>
  <c r="AH58" i="10"/>
  <c r="AE61" i="10"/>
  <c r="AH67" i="10"/>
  <c r="AL59" i="10"/>
  <c r="AN61" i="10"/>
  <c r="AK53" i="10"/>
  <c r="AL52" i="10"/>
  <c r="AD56" i="10"/>
  <c r="AF62" i="10"/>
  <c r="AH50" i="10"/>
  <c r="AH53" i="10"/>
  <c r="AE56" i="10"/>
  <c r="AF56" i="10"/>
  <c r="AH59" i="10"/>
  <c r="AH56" i="10"/>
  <c r="AC52" i="10"/>
  <c r="AG53" i="10"/>
  <c r="AL54" i="10"/>
  <c r="AJ64" i="10"/>
  <c r="AK50" i="10"/>
  <c r="AK51" i="10"/>
  <c r="AJ54" i="10"/>
  <c r="AM66" i="10"/>
  <c r="AN60" i="10"/>
  <c r="AM58" i="10"/>
  <c r="AJ49" i="10"/>
  <c r="AN51" i="10"/>
  <c r="AN64" i="10"/>
  <c r="AN49" i="10"/>
  <c r="AD58" i="10"/>
  <c r="AC62" i="10"/>
  <c r="AG51" i="10"/>
  <c r="AD66" i="10"/>
  <c r="AH51" i="10"/>
  <c r="AF60" i="10"/>
  <c r="AE57" i="10"/>
  <c r="AG49" i="10"/>
  <c r="AL56" i="10"/>
  <c r="AK62" i="10"/>
  <c r="AN66" i="10"/>
  <c r="AM63" i="10"/>
  <c r="AK65" i="10"/>
  <c r="AN68" i="10"/>
  <c r="AM54" i="10"/>
  <c r="AJ61" i="10"/>
  <c r="AF54" i="10"/>
  <c r="A227" i="5"/>
  <c r="AD61" i="10"/>
  <c r="AF57" i="10"/>
  <c r="AC68" i="10"/>
  <c r="AD67" i="10"/>
  <c r="AF66" i="10"/>
  <c r="AD64" i="10"/>
  <c r="AG59" i="10"/>
  <c r="AH63" i="10"/>
  <c r="AK63" i="10"/>
  <c r="AJ57" i="10"/>
  <c r="AM68" i="10"/>
  <c r="AJ58" i="10"/>
  <c r="AK60" i="10"/>
  <c r="AK67" i="10"/>
  <c r="AJ51" i="10"/>
  <c r="AM59" i="10"/>
  <c r="AL58" i="10"/>
  <c r="R181" i="10"/>
  <c r="R201" i="10"/>
  <c r="R189" i="10"/>
  <c r="U191" i="10"/>
  <c r="U187" i="10"/>
  <c r="S199" i="10"/>
  <c r="V194" i="10"/>
  <c r="U193" i="10"/>
  <c r="T180" i="10"/>
  <c r="T188" i="10"/>
  <c r="V195" i="10"/>
  <c r="R191" i="10"/>
  <c r="V199" i="10"/>
  <c r="S189" i="10"/>
  <c r="Q194" i="10"/>
  <c r="V184" i="10"/>
  <c r="U194" i="10"/>
  <c r="V190" i="10"/>
  <c r="Q183" i="10"/>
  <c r="U201" i="10"/>
  <c r="T201" i="10"/>
  <c r="Q190" i="10"/>
  <c r="T193" i="10"/>
  <c r="U184" i="10"/>
  <c r="U183" i="10"/>
  <c r="T185" i="10"/>
  <c r="V181" i="10"/>
  <c r="Q184" i="10"/>
  <c r="U197" i="10"/>
  <c r="V197" i="10"/>
  <c r="Q195" i="10"/>
  <c r="R190" i="10"/>
  <c r="S181" i="10"/>
  <c r="R182" i="10"/>
  <c r="U188" i="10"/>
  <c r="Q181" i="10"/>
  <c r="R197" i="10"/>
  <c r="U186" i="10"/>
  <c r="T197" i="10"/>
  <c r="U196" i="10"/>
  <c r="S195" i="10"/>
  <c r="T187" i="10"/>
  <c r="S187" i="10"/>
  <c r="S186" i="10"/>
  <c r="T195" i="10"/>
  <c r="V191" i="10"/>
  <c r="T181" i="10"/>
  <c r="U179" i="10"/>
  <c r="Q197" i="10"/>
  <c r="S190" i="10"/>
  <c r="S179" i="10"/>
  <c r="Q180" i="10"/>
  <c r="Q191" i="10"/>
  <c r="Q201" i="10"/>
  <c r="R185" i="10"/>
  <c r="R195" i="10"/>
  <c r="T200" i="10"/>
  <c r="V193" i="10"/>
  <c r="T184" i="10"/>
  <c r="Q192" i="10"/>
  <c r="Q189" i="10"/>
  <c r="R187" i="10"/>
  <c r="S200" i="10"/>
  <c r="R179" i="10"/>
  <c r="Q200" i="10"/>
  <c r="R198" i="10"/>
  <c r="U192" i="10"/>
  <c r="R194" i="10"/>
  <c r="U181" i="10"/>
  <c r="Q179" i="10"/>
  <c r="S184" i="10"/>
  <c r="T192" i="10"/>
  <c r="V196" i="10"/>
  <c r="T194" i="10"/>
  <c r="V183" i="10"/>
  <c r="Q187" i="10"/>
  <c r="V186" i="10"/>
  <c r="R184" i="10"/>
  <c r="T189" i="10"/>
  <c r="T183" i="10"/>
  <c r="V200" i="10"/>
  <c r="U189" i="10"/>
  <c r="U198" i="10"/>
  <c r="U182" i="10"/>
  <c r="U190" i="10"/>
  <c r="S185" i="10"/>
  <c r="R192" i="10"/>
  <c r="S197" i="10"/>
  <c r="R199" i="10"/>
  <c r="S201" i="10"/>
  <c r="Q188" i="10"/>
  <c r="V188" i="10"/>
  <c r="S191" i="10"/>
  <c r="V180" i="10"/>
  <c r="U200" i="10"/>
  <c r="T186" i="10"/>
  <c r="R186" i="10"/>
  <c r="R183" i="10"/>
  <c r="S183" i="10"/>
  <c r="U199" i="10"/>
  <c r="Q186" i="10"/>
  <c r="V182" i="10"/>
  <c r="S192" i="10"/>
  <c r="AI174" i="10"/>
  <c r="AG170" i="10"/>
  <c r="AD169" i="10"/>
  <c r="AC166" i="10"/>
  <c r="AN161" i="10"/>
  <c r="DR29" i="10"/>
  <c r="DR46" i="10"/>
  <c r="DR18" i="10"/>
  <c r="DR9" i="10"/>
  <c r="DR16" i="10"/>
  <c r="DR24" i="10"/>
  <c r="DR22" i="10"/>
  <c r="DR30" i="10"/>
  <c r="DR31" i="10"/>
  <c r="DR38" i="10"/>
  <c r="DR11" i="10"/>
  <c r="DR23" i="10"/>
  <c r="DR25" i="10"/>
  <c r="DR32" i="10"/>
  <c r="DR41" i="10"/>
  <c r="DR34" i="10"/>
  <c r="DR36" i="10"/>
  <c r="DR40" i="10"/>
  <c r="DR7" i="10"/>
  <c r="DR43" i="10"/>
  <c r="DR39" i="10"/>
  <c r="DR20" i="10"/>
  <c r="DR14" i="10"/>
  <c r="DR6" i="10"/>
  <c r="DR27" i="10"/>
  <c r="DR26" i="10"/>
  <c r="DR42" i="10"/>
  <c r="DR37" i="10"/>
  <c r="DR45" i="10"/>
  <c r="DR10" i="10"/>
  <c r="DR8" i="10"/>
  <c r="DR15" i="10"/>
  <c r="DR13" i="10"/>
  <c r="DR21" i="10"/>
  <c r="DR12" i="10"/>
  <c r="DR35" i="10"/>
  <c r="DR28" i="10"/>
  <c r="DR44" i="10"/>
  <c r="DX1" i="10"/>
  <c r="DR17" i="10"/>
  <c r="AC177" i="10"/>
  <c r="V185" i="10"/>
  <c r="V179" i="10"/>
  <c r="AI132" i="10"/>
  <c r="AI48" i="10"/>
  <c r="AI90" i="10"/>
  <c r="AO1" i="10"/>
  <c r="AI19" i="10"/>
  <c r="AI111" i="10"/>
  <c r="AI33" i="10"/>
  <c r="AI178" i="10"/>
  <c r="AI154" i="10"/>
  <c r="AI69" i="10"/>
  <c r="AI5" i="10"/>
  <c r="AI141" i="10"/>
  <c r="AI135" i="10"/>
  <c r="AI152" i="10"/>
  <c r="AI137" i="10"/>
  <c r="AI151" i="10"/>
  <c r="AI144" i="10"/>
  <c r="AI134" i="10"/>
  <c r="AI138" i="10"/>
  <c r="AI136" i="10"/>
  <c r="AI146" i="10"/>
  <c r="AI150" i="10"/>
  <c r="AI50" i="10"/>
  <c r="AI147" i="10"/>
  <c r="AI149" i="10"/>
  <c r="AI133" i="10"/>
  <c r="AI62" i="10"/>
  <c r="AI61" i="10"/>
  <c r="AI143" i="10"/>
  <c r="AI145" i="10"/>
  <c r="AI116" i="10"/>
  <c r="AI54" i="10"/>
  <c r="AI148" i="10"/>
  <c r="AI114" i="10"/>
  <c r="AI129" i="10"/>
  <c r="AI56" i="10"/>
  <c r="AI142" i="10"/>
  <c r="AI127" i="10"/>
  <c r="AI113" i="10"/>
  <c r="AI66" i="10"/>
  <c r="AI120" i="10"/>
  <c r="AI27" i="10"/>
  <c r="AI31" i="10"/>
  <c r="AI119" i="10"/>
  <c r="AI60" i="10"/>
  <c r="AI59" i="10"/>
  <c r="AI25" i="10"/>
  <c r="AI140" i="10"/>
  <c r="AI44" i="10"/>
  <c r="AI117" i="10"/>
  <c r="AI52" i="10"/>
  <c r="AI124" i="10"/>
  <c r="AI123" i="10"/>
  <c r="AI23" i="10"/>
  <c r="AI24" i="10"/>
  <c r="AI29" i="10"/>
  <c r="AI22" i="10"/>
  <c r="AI39" i="10"/>
  <c r="AI122" i="10"/>
  <c r="AI46" i="10"/>
  <c r="AI126" i="10"/>
  <c r="AI63" i="10"/>
  <c r="AI41" i="10"/>
  <c r="AI34" i="10"/>
  <c r="AI139" i="10"/>
  <c r="AI67" i="10"/>
  <c r="AI32" i="10"/>
  <c r="AI40" i="10"/>
  <c r="AI20" i="10"/>
  <c r="AI53" i="10"/>
  <c r="AI51" i="10"/>
  <c r="AI131" i="10"/>
  <c r="AI35" i="10"/>
  <c r="AI37" i="10"/>
  <c r="AI68" i="10"/>
  <c r="AI49" i="10"/>
  <c r="AI64" i="10"/>
  <c r="AI125" i="10"/>
  <c r="AI42" i="10"/>
  <c r="AI36" i="10"/>
  <c r="AI28" i="10"/>
  <c r="AI65" i="10"/>
  <c r="AI128" i="10"/>
  <c r="AI26" i="10"/>
  <c r="AI130" i="10"/>
  <c r="AI57" i="10"/>
  <c r="AI55" i="10"/>
  <c r="AI38" i="10"/>
  <c r="AI121" i="10"/>
  <c r="AI13" i="10"/>
  <c r="AI115" i="10"/>
  <c r="AI43" i="10"/>
  <c r="AI45" i="10"/>
  <c r="AI7" i="10"/>
  <c r="AI118" i="10"/>
  <c r="AI21" i="10"/>
  <c r="AI58" i="10"/>
  <c r="AI16" i="10"/>
  <c r="AI14" i="10"/>
  <c r="AI18" i="10"/>
  <c r="AI17" i="10"/>
  <c r="AI112" i="10"/>
  <c r="AI10" i="10"/>
  <c r="AI30" i="10"/>
  <c r="AI15" i="10"/>
  <c r="AI8" i="10"/>
  <c r="AI9" i="10"/>
  <c r="AI6" i="10"/>
  <c r="AI11" i="10"/>
  <c r="AI12" i="10"/>
  <c r="CO28" i="10"/>
  <c r="CO22" i="10"/>
  <c r="CO39" i="10"/>
  <c r="CO45" i="10"/>
  <c r="CO29" i="10"/>
  <c r="CO40" i="10"/>
  <c r="CO12" i="10"/>
  <c r="CO23" i="10"/>
  <c r="CO16" i="10"/>
  <c r="CO30" i="10"/>
  <c r="CO17" i="10"/>
  <c r="CO24" i="10"/>
  <c r="CO41" i="10"/>
  <c r="CO13" i="10"/>
  <c r="CO11" i="10"/>
  <c r="CO38" i="10"/>
  <c r="CO31" i="10"/>
  <c r="CO14" i="10"/>
  <c r="CO25" i="10"/>
  <c r="CO42" i="10"/>
  <c r="CO26" i="10"/>
  <c r="CO20" i="10"/>
  <c r="CO10" i="10"/>
  <c r="CO32" i="10"/>
  <c r="CO36" i="10"/>
  <c r="CO43" i="10"/>
  <c r="CO6" i="10"/>
  <c r="CO46" i="10"/>
  <c r="CO21" i="10"/>
  <c r="CO18" i="10"/>
  <c r="CO9" i="10"/>
  <c r="CO15" i="10"/>
  <c r="CO27" i="10"/>
  <c r="CU1" i="10"/>
  <c r="CO37" i="10"/>
  <c r="CO34" i="10"/>
  <c r="CO7" i="10"/>
  <c r="CO35" i="10"/>
  <c r="CO44" i="10"/>
  <c r="CO8" i="10"/>
  <c r="A248" i="8"/>
  <c r="S193" i="10"/>
  <c r="FV1" i="10"/>
  <c r="FP23" i="10"/>
  <c r="FP9" i="10"/>
  <c r="FP12" i="10"/>
  <c r="FP15" i="10"/>
  <c r="FP39" i="10"/>
  <c r="FP43" i="10"/>
  <c r="FP40" i="10"/>
  <c r="FP11" i="10"/>
  <c r="FP34" i="10"/>
  <c r="FP18" i="10"/>
  <c r="FP45" i="10"/>
  <c r="FP24" i="10"/>
  <c r="FP27" i="10"/>
  <c r="FP21" i="10"/>
  <c r="FP14" i="10"/>
  <c r="FP46" i="10"/>
  <c r="FP13" i="10"/>
  <c r="FP37" i="10"/>
  <c r="FP10" i="10"/>
  <c r="FP35" i="10"/>
  <c r="FP26" i="10"/>
  <c r="FP17" i="10"/>
  <c r="FP29" i="10"/>
  <c r="FP20" i="10"/>
  <c r="FP42" i="10"/>
  <c r="FP16" i="10"/>
  <c r="FP30" i="10"/>
  <c r="FP31" i="10"/>
  <c r="FP36" i="10"/>
  <c r="FP8" i="10"/>
  <c r="FP6" i="10"/>
  <c r="FP44" i="10"/>
  <c r="FP22" i="10"/>
  <c r="FP32" i="10"/>
  <c r="FP25" i="10"/>
  <c r="FP7" i="10"/>
  <c r="FP38" i="10"/>
  <c r="FP28" i="10"/>
  <c r="FP41" i="10"/>
  <c r="A182" i="9"/>
  <c r="CX6" i="10"/>
  <c r="CX13" i="10"/>
  <c r="CX18" i="10"/>
  <c r="CX12" i="10"/>
  <c r="CX41" i="10"/>
  <c r="CX42" i="10"/>
  <c r="CX43" i="10"/>
  <c r="CX26" i="10"/>
  <c r="CX14" i="10"/>
  <c r="CX29" i="10"/>
  <c r="DD1" i="10"/>
  <c r="CX32" i="10"/>
  <c r="CX25" i="10"/>
  <c r="CX7" i="10"/>
  <c r="CX28" i="10"/>
  <c r="CX22" i="10"/>
  <c r="CX34" i="10"/>
  <c r="CX21" i="10"/>
  <c r="CX37" i="10"/>
  <c r="CX17" i="10"/>
  <c r="CX40" i="10"/>
  <c r="CX20" i="10"/>
  <c r="CX46" i="10"/>
  <c r="CX11" i="10"/>
  <c r="CX36" i="10"/>
  <c r="CX31" i="10"/>
  <c r="CX10" i="10"/>
  <c r="CX39" i="10"/>
  <c r="CX9" i="10"/>
  <c r="CX45" i="10"/>
  <c r="CX35" i="10"/>
  <c r="CX16" i="10"/>
  <c r="CX38" i="10"/>
  <c r="CX24" i="10"/>
  <c r="CX44" i="10"/>
  <c r="CX27" i="10"/>
  <c r="CX8" i="10"/>
  <c r="CX30" i="10"/>
  <c r="CX23" i="10"/>
  <c r="CX15" i="10"/>
  <c r="CA36" i="10"/>
  <c r="CG1" i="10"/>
  <c r="CA39" i="10"/>
  <c r="CA20" i="10"/>
  <c r="CA13" i="10"/>
  <c r="CA42" i="10"/>
  <c r="CA11" i="10"/>
  <c r="CA34" i="10"/>
  <c r="CA21" i="10"/>
  <c r="CA40" i="10"/>
  <c r="CA22" i="10"/>
  <c r="CA46" i="10"/>
  <c r="CA23" i="10"/>
  <c r="CA12" i="10"/>
  <c r="CA45" i="10"/>
  <c r="CA6" i="10"/>
  <c r="CA16" i="10"/>
  <c r="CA37" i="10"/>
  <c r="CA17" i="10"/>
  <c r="CA7" i="10"/>
  <c r="CA14" i="10"/>
  <c r="CA43" i="10"/>
  <c r="CA18" i="10"/>
  <c r="CA15" i="10"/>
  <c r="CA30" i="10"/>
  <c r="CA31" i="10"/>
  <c r="CA25" i="10"/>
  <c r="CA9" i="10"/>
  <c r="CA35" i="10"/>
  <c r="CA26" i="10"/>
  <c r="CA38" i="10"/>
  <c r="CA24" i="10"/>
  <c r="CA41" i="10"/>
  <c r="CA27" i="10"/>
  <c r="CA10" i="10"/>
  <c r="CA32" i="10"/>
  <c r="CA29" i="10"/>
  <c r="CA28" i="10"/>
  <c r="CA8" i="10"/>
  <c r="CA44" i="10"/>
  <c r="AN164" i="10"/>
  <c r="AL156" i="10"/>
  <c r="AG175" i="10"/>
  <c r="T190" i="10"/>
  <c r="S198" i="10"/>
  <c r="T191" i="10"/>
  <c r="U195" i="10"/>
  <c r="AM162" i="10"/>
  <c r="AD172" i="10"/>
  <c r="V189" i="10"/>
  <c r="T182" i="10"/>
  <c r="R200" i="10"/>
  <c r="AE174" i="10"/>
  <c r="T196" i="10"/>
  <c r="Q193" i="10"/>
  <c r="U185" i="10"/>
  <c r="S196" i="10"/>
  <c r="F196" i="10"/>
  <c r="AG158" i="10"/>
  <c r="AG155" i="10"/>
  <c r="AD160" i="10"/>
  <c r="AD168" i="10"/>
  <c r="AH161" i="10"/>
  <c r="AG169" i="10"/>
  <c r="AN174" i="10"/>
  <c r="AF170" i="10"/>
  <c r="AH174" i="10"/>
  <c r="AF173" i="10"/>
  <c r="AH164" i="10"/>
  <c r="AF159" i="10"/>
  <c r="AG177" i="10"/>
  <c r="AH177" i="10"/>
  <c r="AC175" i="10"/>
  <c r="AE170" i="10"/>
  <c r="AD163" i="10"/>
  <c r="AC155" i="10"/>
  <c r="AN170" i="10"/>
  <c r="AJ166" i="10"/>
  <c r="AC173" i="10"/>
  <c r="AJ172" i="10"/>
  <c r="AJ156" i="10"/>
  <c r="AM163" i="10"/>
  <c r="AC170" i="10"/>
  <c r="AF160" i="10"/>
  <c r="AC167" i="10"/>
  <c r="AH168" i="10"/>
  <c r="AC156" i="10"/>
  <c r="AC158" i="10"/>
  <c r="AD171" i="10"/>
  <c r="AG159" i="10"/>
  <c r="AF166" i="10"/>
  <c r="AG160" i="10"/>
  <c r="AC159" i="10"/>
  <c r="AE164" i="10"/>
  <c r="AD173" i="10"/>
  <c r="AE173" i="10"/>
  <c r="AH170" i="10"/>
  <c r="AG172" i="10"/>
  <c r="AM168" i="10"/>
  <c r="AG168" i="10"/>
  <c r="AE172" i="10"/>
  <c r="AF176" i="10"/>
  <c r="AF169" i="10"/>
  <c r="AC171" i="10"/>
  <c r="AL163" i="10"/>
  <c r="AH158" i="10"/>
  <c r="AC172" i="10"/>
  <c r="AD157" i="10"/>
  <c r="AH169" i="10"/>
  <c r="AJ159" i="10"/>
  <c r="AG164" i="10"/>
  <c r="AE169" i="10"/>
  <c r="AG171" i="10"/>
  <c r="AD176" i="10"/>
  <c r="AN167" i="10"/>
  <c r="AI156" i="10"/>
  <c r="AD162" i="10"/>
  <c r="AM166" i="10"/>
  <c r="AL158" i="10"/>
  <c r="AF155" i="10"/>
  <c r="AF157" i="10"/>
  <c r="AE162" i="10"/>
  <c r="AH165" i="10"/>
  <c r="AE161" i="10"/>
  <c r="AG163" i="10"/>
  <c r="AD164" i="10"/>
  <c r="AE157" i="10"/>
  <c r="AG165" i="10"/>
  <c r="AF175" i="10"/>
  <c r="AE176" i="10"/>
  <c r="AF171" i="10"/>
  <c r="AD177" i="10"/>
  <c r="AE175" i="10"/>
  <c r="AF162" i="10"/>
  <c r="AE168" i="10"/>
  <c r="AF164" i="10"/>
  <c r="A120" i="11"/>
  <c r="AS173" i="10" s="1"/>
  <c r="AK163" i="10"/>
  <c r="AH172" i="10"/>
  <c r="AD158" i="10"/>
  <c r="AF168" i="10"/>
  <c r="AK160" i="10"/>
  <c r="AG176" i="10"/>
  <c r="AE171" i="10"/>
  <c r="AG174" i="10"/>
  <c r="AE177" i="10"/>
  <c r="AI166" i="10"/>
  <c r="AD165" i="10"/>
  <c r="AH176" i="10"/>
  <c r="AH155" i="10"/>
  <c r="AE166" i="10"/>
  <c r="AD167" i="10"/>
  <c r="AI157" i="10"/>
  <c r="AK165" i="10"/>
  <c r="AI172" i="10"/>
  <c r="AL165" i="10"/>
  <c r="AM160" i="10"/>
  <c r="AE158" i="10"/>
  <c r="AD170" i="10"/>
  <c r="AC164" i="10"/>
  <c r="AC160" i="10"/>
  <c r="AC165" i="10"/>
  <c r="AH156" i="10"/>
  <c r="AE165" i="10"/>
  <c r="AG162" i="10"/>
  <c r="AE159" i="10"/>
  <c r="AC157" i="10"/>
  <c r="AH171" i="10"/>
  <c r="AH167" i="10"/>
  <c r="AC168" i="10"/>
  <c r="AH160" i="10"/>
  <c r="AF165" i="10"/>
  <c r="AH159" i="10"/>
  <c r="AG161" i="10"/>
  <c r="AC163" i="10"/>
  <c r="AK168" i="10"/>
  <c r="AF174" i="10"/>
  <c r="AG173" i="10"/>
  <c r="AE155" i="10"/>
  <c r="AH166" i="10"/>
  <c r="AD159" i="10"/>
  <c r="AH162" i="10"/>
  <c r="AG166" i="10"/>
  <c r="AI155" i="10"/>
  <c r="AC176" i="10"/>
  <c r="AD175" i="10"/>
  <c r="AG156" i="10"/>
  <c r="AE163" i="10"/>
  <c r="AM169" i="10"/>
  <c r="AM156" i="10"/>
  <c r="AL162" i="10"/>
  <c r="AD174" i="10"/>
  <c r="AL166" i="10"/>
  <c r="AF156" i="10"/>
  <c r="AE160" i="10"/>
  <c r="AF158" i="10"/>
  <c r="AC169" i="10"/>
  <c r="AC162" i="10"/>
  <c r="AH175" i="10"/>
  <c r="AH163" i="10"/>
  <c r="AG167" i="10"/>
  <c r="AC174" i="10"/>
  <c r="AD156" i="10"/>
  <c r="AD155" i="10"/>
  <c r="AF172" i="10"/>
  <c r="AE156" i="10"/>
  <c r="AF177" i="10"/>
  <c r="AF167" i="10"/>
  <c r="AG157" i="10"/>
  <c r="G196" i="10"/>
  <c r="H196" i="10"/>
  <c r="Q196" i="10"/>
  <c r="I196" i="10"/>
  <c r="E196" i="10"/>
  <c r="M196" i="10"/>
  <c r="P196" i="10"/>
  <c r="N196" i="10"/>
  <c r="K196" i="10"/>
  <c r="O196" i="10"/>
  <c r="L196" i="10"/>
  <c r="R196" i="10"/>
  <c r="L197" i="10"/>
  <c r="N197" i="10"/>
  <c r="M197" i="10"/>
  <c r="S194" i="10"/>
  <c r="A63" i="12"/>
  <c r="AA191" i="10" s="1"/>
  <c r="U180" i="10"/>
  <c r="V198" i="10"/>
  <c r="P197" i="10"/>
  <c r="G197" i="10"/>
  <c r="I197" i="10"/>
  <c r="H198" i="10"/>
  <c r="F198" i="10"/>
  <c r="G201" i="10"/>
  <c r="AA184" i="10"/>
  <c r="Y193" i="10"/>
  <c r="AB179" i="10"/>
  <c r="X185" i="10"/>
  <c r="Z198" i="10"/>
  <c r="Y188" i="10"/>
  <c r="W200" i="10"/>
  <c r="AA193" i="10"/>
  <c r="W186" i="10"/>
  <c r="Y185" i="10"/>
  <c r="Z179" i="10"/>
  <c r="Z194" i="10"/>
  <c r="AA201" i="10"/>
  <c r="X188" i="10"/>
  <c r="W201" i="10"/>
  <c r="X179" i="10"/>
  <c r="X199" i="10"/>
  <c r="Y187" i="10"/>
  <c r="Y186" i="10"/>
  <c r="X196" i="10"/>
  <c r="AB189" i="10"/>
  <c r="X182" i="10"/>
  <c r="AJ155" i="10"/>
  <c r="AM176" i="10"/>
  <c r="AL171" i="10"/>
  <c r="AN166" i="10"/>
  <c r="AK161" i="10"/>
  <c r="AN159" i="10"/>
  <c r="AK167" i="10"/>
  <c r="AJ170" i="10"/>
  <c r="AN168" i="10"/>
  <c r="AI162" i="10"/>
  <c r="AN172" i="10"/>
  <c r="AK156" i="10"/>
  <c r="AM172" i="10"/>
  <c r="AL155" i="10"/>
  <c r="AJ173" i="10"/>
  <c r="AI170" i="10"/>
  <c r="AI161" i="10"/>
  <c r="AM171" i="10"/>
  <c r="AM173" i="10"/>
  <c r="AN169" i="10"/>
  <c r="AN177" i="10"/>
  <c r="A110" i="11"/>
  <c r="AM177" i="10"/>
  <c r="AL170" i="10"/>
  <c r="AJ165" i="10"/>
  <c r="AK175" i="10"/>
  <c r="AL175" i="10"/>
  <c r="AK174" i="10"/>
  <c r="AM159" i="10"/>
  <c r="AJ161" i="10"/>
  <c r="AJ177" i="10"/>
  <c r="AN173" i="10"/>
  <c r="AL161" i="10"/>
  <c r="AL167" i="10"/>
  <c r="AL177" i="10"/>
  <c r="AJ174" i="10"/>
  <c r="AI160" i="10"/>
  <c r="AJ162" i="10"/>
  <c r="AK159" i="10"/>
  <c r="AM161" i="10"/>
  <c r="AN171" i="10"/>
  <c r="AJ158" i="10"/>
  <c r="AK155" i="10"/>
  <c r="AL157" i="10"/>
  <c r="AL169" i="10"/>
  <c r="AI177" i="10"/>
  <c r="AI176" i="10"/>
  <c r="AK157" i="10"/>
  <c r="AN163" i="10"/>
  <c r="AN175" i="10"/>
  <c r="AM175" i="10"/>
  <c r="AK170" i="10"/>
  <c r="AI159" i="10"/>
  <c r="AI158" i="10"/>
  <c r="AM164" i="10"/>
  <c r="AL168" i="10"/>
  <c r="AK173" i="10"/>
  <c r="AJ164" i="10"/>
  <c r="AK176" i="10"/>
  <c r="AJ167" i="10"/>
  <c r="AL172" i="10"/>
  <c r="AI173" i="10"/>
  <c r="AL176" i="10"/>
  <c r="AI167" i="10"/>
  <c r="AL159" i="10"/>
  <c r="AI171" i="10"/>
  <c r="AN176" i="10"/>
  <c r="AK169" i="10"/>
  <c r="AL173" i="10"/>
  <c r="AJ171" i="10"/>
  <c r="AK164" i="10"/>
  <c r="AN162" i="10"/>
  <c r="AN158" i="10"/>
  <c r="AN157" i="10"/>
  <c r="AI164" i="10"/>
  <c r="AN156" i="10"/>
  <c r="AJ169" i="10"/>
  <c r="AN160" i="10"/>
  <c r="AK162" i="10"/>
  <c r="AL174" i="10"/>
  <c r="AI169" i="10"/>
  <c r="AM167" i="10"/>
  <c r="AM155" i="10"/>
  <c r="AM174" i="10"/>
  <c r="AM157" i="10"/>
  <c r="AI165" i="10"/>
  <c r="AL160" i="10"/>
  <c r="AM165" i="10"/>
  <c r="AI168" i="10"/>
  <c r="AI163" i="10"/>
  <c r="AJ176" i="10"/>
  <c r="AK158" i="10"/>
  <c r="AM170" i="10"/>
  <c r="AN155" i="10"/>
  <c r="AK166" i="10"/>
  <c r="AJ160" i="10"/>
  <c r="AJ175" i="10"/>
  <c r="AM158" i="10"/>
  <c r="AN165" i="10"/>
  <c r="AL164" i="10"/>
  <c r="AJ157" i="10"/>
  <c r="AK172" i="10"/>
  <c r="AK177" i="10"/>
  <c r="AJ163" i="10"/>
  <c r="AK171" i="10"/>
  <c r="AI175" i="10"/>
  <c r="A1" i="10"/>
  <c r="X94" i="10" l="1"/>
  <c r="W108" i="10"/>
  <c r="W94" i="10"/>
  <c r="W98" i="10"/>
  <c r="Y96" i="10"/>
  <c r="Z107" i="10"/>
  <c r="X107" i="10"/>
  <c r="W100" i="10"/>
  <c r="Z92" i="10"/>
  <c r="W95" i="10"/>
  <c r="W91" i="10"/>
  <c r="AB102" i="10"/>
  <c r="Z110" i="10"/>
  <c r="AB107" i="10"/>
  <c r="Y101" i="10"/>
  <c r="AB94" i="10"/>
  <c r="W103" i="10"/>
  <c r="X98" i="10"/>
  <c r="X97" i="10"/>
  <c r="Z106" i="10"/>
  <c r="Y108" i="10"/>
  <c r="W104" i="10"/>
  <c r="X104" i="10"/>
  <c r="Y102" i="10"/>
  <c r="AE105" i="10"/>
  <c r="AC100" i="10"/>
  <c r="AF104" i="10"/>
  <c r="AC104" i="10"/>
  <c r="AF107" i="10"/>
  <c r="AF106" i="10"/>
  <c r="AG92" i="10"/>
  <c r="W99" i="10"/>
  <c r="Y95" i="10"/>
  <c r="AA103" i="10"/>
  <c r="AB98" i="10"/>
  <c r="Y110" i="10"/>
  <c r="Z96" i="10"/>
  <c r="Y98" i="10"/>
  <c r="W96" i="10"/>
  <c r="Z91" i="10"/>
  <c r="Z102" i="10"/>
  <c r="AA101" i="10"/>
  <c r="W101" i="10"/>
  <c r="AA98" i="10"/>
  <c r="W93" i="10"/>
  <c r="AA102" i="10"/>
  <c r="Z98" i="10"/>
  <c r="AB91" i="10"/>
  <c r="Z104" i="10"/>
  <c r="AB92" i="10"/>
  <c r="AA91" i="10"/>
  <c r="W97" i="10"/>
  <c r="W106" i="10"/>
  <c r="Z105" i="10"/>
  <c r="Z94" i="10"/>
  <c r="A94" i="7"/>
  <c r="AH101" i="10"/>
  <c r="AF105" i="10"/>
  <c r="AD100" i="10"/>
  <c r="AC92" i="10"/>
  <c r="AG98" i="10"/>
  <c r="AD102" i="10"/>
  <c r="AC97" i="10"/>
  <c r="AH92" i="10"/>
  <c r="AD105" i="10"/>
  <c r="AF109" i="10"/>
  <c r="AF92" i="10"/>
  <c r="AC103" i="10"/>
  <c r="AH99" i="10"/>
  <c r="AE101" i="10"/>
  <c r="AC95" i="10"/>
  <c r="AC93" i="10"/>
  <c r="AF100" i="10"/>
  <c r="AF103" i="10"/>
  <c r="AF93" i="10"/>
  <c r="AC102" i="10"/>
  <c r="AG108" i="10"/>
  <c r="AG95" i="10"/>
  <c r="AE102" i="10"/>
  <c r="AG94" i="10"/>
  <c r="AG91" i="10"/>
  <c r="AH97" i="10"/>
  <c r="AG109" i="10"/>
  <c r="AG103" i="10"/>
  <c r="AD91" i="10"/>
  <c r="AH103" i="10"/>
  <c r="AC107" i="10"/>
  <c r="W110" i="10"/>
  <c r="Z97" i="10"/>
  <c r="AA104" i="10"/>
  <c r="AD106" i="10"/>
  <c r="AE104" i="10"/>
  <c r="AF96" i="10"/>
  <c r="AB95" i="10"/>
  <c r="AB105" i="10"/>
  <c r="AA110" i="10"/>
  <c r="AB96" i="10"/>
  <c r="AA100" i="10"/>
  <c r="Y99" i="10"/>
  <c r="AA105" i="10"/>
  <c r="Y91" i="10"/>
  <c r="AE92" i="10"/>
  <c r="AH102" i="10"/>
  <c r="AF102" i="10"/>
  <c r="AE95" i="10"/>
  <c r="AE100" i="10"/>
  <c r="AD110" i="10"/>
  <c r="AE107" i="10"/>
  <c r="AG104" i="10"/>
  <c r="AH107" i="10"/>
  <c r="AG99" i="10"/>
  <c r="AF97" i="10"/>
  <c r="AF110" i="10"/>
  <c r="AH110" i="10"/>
  <c r="AE108" i="10"/>
  <c r="AF108" i="10"/>
  <c r="AE98" i="10"/>
  <c r="AE96" i="10"/>
  <c r="AH93" i="10"/>
  <c r="AD104" i="10"/>
  <c r="AG107" i="10"/>
  <c r="AC94" i="10"/>
  <c r="AE106" i="10"/>
  <c r="AE103" i="10"/>
  <c r="AD97" i="10"/>
  <c r="AF91" i="10"/>
  <c r="AF95" i="10"/>
  <c r="AF101" i="10"/>
  <c r="AD108" i="10"/>
  <c r="AC91" i="10"/>
  <c r="AC96" i="10"/>
  <c r="AH104" i="10"/>
  <c r="AD98" i="10"/>
  <c r="X103" i="10"/>
  <c r="X95" i="10"/>
  <c r="AA95" i="10"/>
  <c r="AE97" i="10"/>
  <c r="AC101" i="10"/>
  <c r="AB97" i="10"/>
  <c r="X101" i="10"/>
  <c r="X105" i="10"/>
  <c r="AA94" i="10"/>
  <c r="W105" i="10"/>
  <c r="X96" i="10"/>
  <c r="X93" i="10"/>
  <c r="Z99" i="10"/>
  <c r="AB104" i="10"/>
  <c r="AA97" i="10"/>
  <c r="AF98" i="10"/>
  <c r="AH108" i="10"/>
  <c r="AH105" i="10"/>
  <c r="AD94" i="10"/>
  <c r="AD93" i="10"/>
  <c r="AG96" i="10"/>
  <c r="AE109" i="10"/>
  <c r="AG100" i="10"/>
  <c r="AD107" i="10"/>
  <c r="AC108" i="10"/>
  <c r="AH109" i="10"/>
  <c r="AH91" i="10"/>
  <c r="Z93" i="10"/>
  <c r="Y93" i="10"/>
  <c r="X106" i="10"/>
  <c r="AB93" i="10"/>
  <c r="AB109" i="10"/>
  <c r="Z108" i="10"/>
  <c r="Y97" i="10"/>
  <c r="AA99" i="10"/>
  <c r="X109" i="10"/>
  <c r="AB108" i="10"/>
  <c r="W92" i="10"/>
  <c r="Z101" i="10"/>
  <c r="W107" i="10"/>
  <c r="Y104" i="10"/>
  <c r="Z100" i="10"/>
  <c r="AB99" i="10"/>
  <c r="Y100" i="10"/>
  <c r="Y109" i="10"/>
  <c r="AA109" i="10"/>
  <c r="Z103" i="10"/>
  <c r="X108" i="10"/>
  <c r="AA93" i="10"/>
  <c r="Y103" i="10"/>
  <c r="AB110" i="10"/>
  <c r="AG72" i="10"/>
  <c r="AC77" i="10"/>
  <c r="AG85" i="10"/>
  <c r="AE89" i="10"/>
  <c r="AE86" i="10"/>
  <c r="AC70" i="10"/>
  <c r="AE74" i="10"/>
  <c r="AF73" i="10"/>
  <c r="AC72" i="10"/>
  <c r="AE85" i="10"/>
  <c r="AH87" i="10"/>
  <c r="AG79" i="10"/>
  <c r="AE72" i="10"/>
  <c r="AD70" i="10"/>
  <c r="AH78" i="10"/>
  <c r="AH83" i="10"/>
  <c r="AE73" i="10"/>
  <c r="AD75" i="10"/>
  <c r="AH89" i="10"/>
  <c r="AG81" i="10"/>
  <c r="AC87" i="10"/>
  <c r="AD82" i="10"/>
  <c r="AG86" i="10"/>
  <c r="AF74" i="10"/>
  <c r="AC75" i="10"/>
  <c r="AF84" i="10"/>
  <c r="A116" i="6"/>
  <c r="AD78" i="10"/>
  <c r="AD88" i="10"/>
  <c r="AF81" i="10"/>
  <c r="AD73" i="10"/>
  <c r="AG73" i="10"/>
  <c r="AF76" i="10"/>
  <c r="AF78" i="10"/>
  <c r="AH79" i="10"/>
  <c r="AE83" i="10"/>
  <c r="AM67" i="10"/>
  <c r="AL57" i="10"/>
  <c r="AL64" i="10"/>
  <c r="AM57" i="10"/>
  <c r="AJ66" i="10"/>
  <c r="AL62" i="10"/>
  <c r="AK54" i="10"/>
  <c r="AK58" i="10"/>
  <c r="AJ60" i="10"/>
  <c r="AJ50" i="10"/>
  <c r="AN56" i="10"/>
  <c r="AL51" i="10"/>
  <c r="AL61" i="10"/>
  <c r="AM49" i="10"/>
  <c r="AJ65" i="10"/>
  <c r="AN59" i="10"/>
  <c r="AM65" i="10"/>
  <c r="AM56" i="10"/>
  <c r="AM62" i="10"/>
  <c r="AJ53" i="10"/>
  <c r="AK52" i="10"/>
  <c r="AM61" i="10"/>
  <c r="AN62" i="10"/>
  <c r="AN67" i="10"/>
  <c r="AN65" i="10"/>
  <c r="AN52" i="10"/>
  <c r="AN57" i="10"/>
  <c r="AM60" i="10"/>
  <c r="AM50" i="10"/>
  <c r="AJ62" i="10"/>
  <c r="AL50" i="10"/>
  <c r="AK64" i="10"/>
  <c r="AM51" i="10"/>
  <c r="AM53" i="10"/>
  <c r="AK61" i="10"/>
  <c r="AK55" i="10"/>
  <c r="AN55" i="10"/>
  <c r="AL67" i="10"/>
  <c r="AL65" i="10"/>
  <c r="AJ59" i="10"/>
  <c r="Z192" i="10"/>
  <c r="W184" i="10"/>
  <c r="AA195" i="10"/>
  <c r="Z190" i="10"/>
  <c r="AA198" i="10"/>
  <c r="AA192" i="10"/>
  <c r="Z191" i="10"/>
  <c r="AO163" i="10"/>
  <c r="A120" i="9"/>
  <c r="AS146" i="10" s="1"/>
  <c r="AN135" i="10"/>
  <c r="AR146" i="10"/>
  <c r="AP148" i="10"/>
  <c r="AR151" i="10"/>
  <c r="AT142" i="10"/>
  <c r="AR141" i="10"/>
  <c r="AQ139" i="10"/>
  <c r="AQ150" i="10"/>
  <c r="AS140" i="10"/>
  <c r="AT145" i="10"/>
  <c r="AP138" i="10"/>
  <c r="AR137" i="10"/>
  <c r="AS142" i="10"/>
  <c r="AQ135" i="10"/>
  <c r="AT144" i="10"/>
  <c r="AP144" i="10"/>
  <c r="AR136" i="10"/>
  <c r="AR140" i="10"/>
  <c r="AQ140" i="10"/>
  <c r="AL133" i="10"/>
  <c r="AT137" i="10"/>
  <c r="AT138" i="10"/>
  <c r="AQ143" i="10"/>
  <c r="AP146" i="10"/>
  <c r="AR138" i="10"/>
  <c r="AS134" i="10"/>
  <c r="AT141" i="10"/>
  <c r="AQ141" i="10"/>
  <c r="AS137" i="10"/>
  <c r="AQ136" i="10"/>
  <c r="AP149" i="10"/>
  <c r="AQ138" i="10"/>
  <c r="AQ142" i="10"/>
  <c r="AQ148" i="10"/>
  <c r="AS150" i="10"/>
  <c r="AQ133" i="10"/>
  <c r="AT134" i="10"/>
  <c r="AS145" i="10"/>
  <c r="AQ146" i="10"/>
  <c r="AT143" i="10"/>
  <c r="AT136" i="10"/>
  <c r="AP134" i="10"/>
  <c r="AR150" i="10"/>
  <c r="AP135" i="10"/>
  <c r="AQ152" i="10"/>
  <c r="AQ144" i="10"/>
  <c r="AS143" i="10"/>
  <c r="AR145" i="10"/>
  <c r="AR135" i="10"/>
  <c r="AR134" i="10"/>
  <c r="AS141" i="10"/>
  <c r="AS144" i="10"/>
  <c r="AQ134" i="10"/>
  <c r="AT135" i="10"/>
  <c r="AR133" i="10"/>
  <c r="AP145" i="10"/>
  <c r="AR148" i="10"/>
  <c r="AR152" i="10"/>
  <c r="AP143" i="10"/>
  <c r="AP140" i="10"/>
  <c r="AP139" i="10"/>
  <c r="AS139" i="10"/>
  <c r="AS138" i="10"/>
  <c r="AT147" i="10"/>
  <c r="AN133" i="10"/>
  <c r="A118" i="8"/>
  <c r="AJ124" i="10"/>
  <c r="AK123" i="10"/>
  <c r="AK121" i="10"/>
  <c r="AK122" i="10"/>
  <c r="AM115" i="10"/>
  <c r="AJ121" i="10"/>
  <c r="AL126" i="10"/>
  <c r="AM123" i="10"/>
  <c r="AN130" i="10"/>
  <c r="AJ120" i="10"/>
  <c r="AJ126" i="10"/>
  <c r="AJ131" i="10"/>
  <c r="AM116" i="10"/>
  <c r="AK124" i="10"/>
  <c r="AI83" i="10"/>
  <c r="AI87" i="10"/>
  <c r="AI81" i="10"/>
  <c r="AI78" i="10"/>
  <c r="AI89" i="10"/>
  <c r="AI86" i="10"/>
  <c r="AI73" i="10"/>
  <c r="AI76" i="10"/>
  <c r="AN77" i="10"/>
  <c r="A249" i="5"/>
  <c r="A122" i="5"/>
  <c r="AS55" i="10" s="1"/>
  <c r="AK66" i="10"/>
  <c r="AM64" i="10"/>
  <c r="AL66" i="10"/>
  <c r="AM55" i="10"/>
  <c r="AL53" i="10"/>
  <c r="AN54" i="10"/>
  <c r="AN53" i="10"/>
  <c r="AK57" i="10"/>
  <c r="AJ52" i="10"/>
  <c r="AL55" i="10"/>
  <c r="AJ55" i="10"/>
  <c r="AJ63" i="10"/>
  <c r="AK56" i="10"/>
  <c r="AL63" i="10"/>
  <c r="AK68" i="10"/>
  <c r="AM52" i="10"/>
  <c r="AK49" i="10"/>
  <c r="AJ56" i="10"/>
  <c r="AK59" i="10"/>
  <c r="AJ67" i="10"/>
  <c r="AN58" i="10"/>
  <c r="AL60" i="10"/>
  <c r="AJ68" i="10"/>
  <c r="AN63" i="10"/>
  <c r="AL49" i="10"/>
  <c r="AN50" i="10"/>
  <c r="W196" i="10"/>
  <c r="Y195" i="10"/>
  <c r="X186" i="10"/>
  <c r="Z183" i="10"/>
  <c r="AO165" i="10"/>
  <c r="AR155" i="10"/>
  <c r="AO175" i="10"/>
  <c r="AR158" i="10"/>
  <c r="AO162" i="10"/>
  <c r="Y194" i="10"/>
  <c r="AB182" i="10"/>
  <c r="AB199" i="10"/>
  <c r="Y198" i="10"/>
  <c r="AT173" i="10"/>
  <c r="AB195" i="10"/>
  <c r="X200" i="10"/>
  <c r="AB183" i="10"/>
  <c r="AB190" i="10"/>
  <c r="X181" i="10"/>
  <c r="AB193" i="10"/>
  <c r="Y189" i="10"/>
  <c r="Z184" i="10"/>
  <c r="Y196" i="10"/>
  <c r="Z196" i="10"/>
  <c r="W187" i="10"/>
  <c r="X193" i="10"/>
  <c r="X197" i="10"/>
  <c r="Z186" i="10"/>
  <c r="X183" i="10"/>
  <c r="X191" i="10"/>
  <c r="W189" i="10"/>
  <c r="A270" i="8"/>
  <c r="Z188" i="10"/>
  <c r="AB200" i="10"/>
  <c r="W199" i="10"/>
  <c r="W197" i="10"/>
  <c r="X189" i="10"/>
  <c r="Y190" i="10"/>
  <c r="Z199" i="10"/>
  <c r="A204" i="9"/>
  <c r="AU1" i="10"/>
  <c r="AO132" i="10"/>
  <c r="AO48" i="10"/>
  <c r="AO33" i="10"/>
  <c r="AO111" i="10"/>
  <c r="AO178" i="10"/>
  <c r="AO5" i="10"/>
  <c r="AO154" i="10"/>
  <c r="AO69" i="10"/>
  <c r="AO19" i="10"/>
  <c r="AO90" i="10"/>
  <c r="AO142" i="10"/>
  <c r="AO143" i="10"/>
  <c r="AO140" i="10"/>
  <c r="AO139" i="10"/>
  <c r="AO133" i="10"/>
  <c r="AO136" i="10"/>
  <c r="AO135" i="10"/>
  <c r="AO137" i="10"/>
  <c r="AO138" i="10"/>
  <c r="AO144" i="10"/>
  <c r="AO152" i="10"/>
  <c r="AO134" i="10"/>
  <c r="AO145" i="10"/>
  <c r="AO146" i="10"/>
  <c r="AO149" i="10"/>
  <c r="AO150" i="10"/>
  <c r="AO151" i="10"/>
  <c r="AO36" i="10"/>
  <c r="AO34" i="10"/>
  <c r="AO37" i="10"/>
  <c r="AO148" i="10"/>
  <c r="AO43" i="10"/>
  <c r="AO20" i="10"/>
  <c r="AO25" i="10"/>
  <c r="AO141" i="10"/>
  <c r="AO147" i="10"/>
  <c r="AO32" i="10"/>
  <c r="AO21" i="10"/>
  <c r="AO38" i="10"/>
  <c r="AO39" i="10"/>
  <c r="AO23" i="10"/>
  <c r="AO44" i="10"/>
  <c r="AO45" i="10"/>
  <c r="AO22" i="10"/>
  <c r="AO27" i="10"/>
  <c r="AO28" i="10"/>
  <c r="AO26" i="10"/>
  <c r="AO35" i="10"/>
  <c r="AO42" i="10"/>
  <c r="AO29" i="10"/>
  <c r="AO46" i="10"/>
  <c r="AO40" i="10"/>
  <c r="AO31" i="10"/>
  <c r="AO12" i="10"/>
  <c r="AO6" i="10"/>
  <c r="AO24" i="10"/>
  <c r="AO30" i="10"/>
  <c r="AO10" i="10"/>
  <c r="AO41" i="10"/>
  <c r="AO16" i="10"/>
  <c r="AO13" i="10"/>
  <c r="AO11" i="10"/>
  <c r="AO7" i="10"/>
  <c r="AO8" i="10"/>
  <c r="AO117" i="10"/>
  <c r="AO15" i="10"/>
  <c r="AO17" i="10"/>
  <c r="AO18" i="10"/>
  <c r="AO14" i="10"/>
  <c r="AO9" i="10"/>
  <c r="AO54" i="10"/>
  <c r="AO53" i="10"/>
  <c r="AO57" i="10"/>
  <c r="AO61" i="10"/>
  <c r="AO49" i="10"/>
  <c r="AO115" i="10"/>
  <c r="AO129" i="10"/>
  <c r="AO124" i="10"/>
  <c r="AO130" i="10"/>
  <c r="AO128" i="10"/>
  <c r="AO119" i="10"/>
  <c r="AO113" i="10"/>
  <c r="AO118" i="10"/>
  <c r="AO121" i="10"/>
  <c r="AO126" i="10"/>
  <c r="AO116" i="10"/>
  <c r="AO123" i="10"/>
  <c r="AO112" i="10"/>
  <c r="AO131" i="10"/>
  <c r="AO122" i="10"/>
  <c r="AO120" i="10"/>
  <c r="AO125" i="10"/>
  <c r="AO127" i="10"/>
  <c r="AO114" i="10"/>
  <c r="CG38" i="10"/>
  <c r="CG21" i="10"/>
  <c r="CG29" i="10"/>
  <c r="CG36" i="10"/>
  <c r="CG18" i="10"/>
  <c r="CG46" i="10"/>
  <c r="CG27" i="10"/>
  <c r="CG25" i="10"/>
  <c r="CG39" i="10"/>
  <c r="CG40" i="10"/>
  <c r="CG12" i="10"/>
  <c r="CG15" i="10"/>
  <c r="CG23" i="10"/>
  <c r="CG43" i="10"/>
  <c r="CG37" i="10"/>
  <c r="CG10" i="10"/>
  <c r="CG13" i="10"/>
  <c r="CG11" i="10"/>
  <c r="CG45" i="10"/>
  <c r="CM1" i="10"/>
  <c r="CG32" i="10"/>
  <c r="CG24" i="10"/>
  <c r="CG34" i="10"/>
  <c r="CG22" i="10"/>
  <c r="CG9" i="10"/>
  <c r="CG31" i="10"/>
  <c r="CG41" i="10"/>
  <c r="CG16" i="10"/>
  <c r="CG26" i="10"/>
  <c r="CG17" i="10"/>
  <c r="CG6" i="10"/>
  <c r="CG35" i="10"/>
  <c r="CG28" i="10"/>
  <c r="CG7" i="10"/>
  <c r="CG8" i="10"/>
  <c r="CG20" i="10"/>
  <c r="CG44" i="10"/>
  <c r="CG42" i="10"/>
  <c r="CG14" i="10"/>
  <c r="CG30" i="10"/>
  <c r="DX16" i="10"/>
  <c r="DX10" i="10"/>
  <c r="DX40" i="10"/>
  <c r="DX36" i="10"/>
  <c r="DX22" i="10"/>
  <c r="DX38" i="10"/>
  <c r="DX39" i="10"/>
  <c r="DX32" i="10"/>
  <c r="DX7" i="10"/>
  <c r="DX17" i="10"/>
  <c r="DX44" i="10"/>
  <c r="DX13" i="10"/>
  <c r="DX8" i="10"/>
  <c r="DX12" i="10"/>
  <c r="DX21" i="10"/>
  <c r="DX34" i="10"/>
  <c r="DX28" i="10"/>
  <c r="DX42" i="10"/>
  <c r="DX45" i="10"/>
  <c r="DX46" i="10"/>
  <c r="DX25" i="10"/>
  <c r="DX27" i="10"/>
  <c r="DX9" i="10"/>
  <c r="ED1" i="10"/>
  <c r="DX30" i="10"/>
  <c r="DX43" i="10"/>
  <c r="DX11" i="10"/>
  <c r="DX23" i="10"/>
  <c r="DX37" i="10"/>
  <c r="DX35" i="10"/>
  <c r="DX14" i="10"/>
  <c r="DX29" i="10"/>
  <c r="DX41" i="10"/>
  <c r="DX26" i="10"/>
  <c r="DX24" i="10"/>
  <c r="DX31" i="10"/>
  <c r="DX6" i="10"/>
  <c r="DX15" i="10"/>
  <c r="DX20" i="10"/>
  <c r="DX18" i="10"/>
  <c r="CU29" i="10"/>
  <c r="CU12" i="10"/>
  <c r="DA1" i="10"/>
  <c r="CU22" i="10"/>
  <c r="CU46" i="10"/>
  <c r="CU11" i="10"/>
  <c r="CU32" i="10"/>
  <c r="CU14" i="10"/>
  <c r="CU37" i="10"/>
  <c r="CU41" i="10"/>
  <c r="CU16" i="10"/>
  <c r="CU6" i="10"/>
  <c r="CU30" i="10"/>
  <c r="CU21" i="10"/>
  <c r="CU18" i="10"/>
  <c r="CU8" i="10"/>
  <c r="CU20" i="10"/>
  <c r="CU43" i="10"/>
  <c r="CU17" i="10"/>
  <c r="CU9" i="10"/>
  <c r="CU44" i="10"/>
  <c r="CU40" i="10"/>
  <c r="CU10" i="10"/>
  <c r="CU27" i="10"/>
  <c r="CU45" i="10"/>
  <c r="CU13" i="10"/>
  <c r="CU34" i="10"/>
  <c r="CU42" i="10"/>
  <c r="CU15" i="10"/>
  <c r="CU36" i="10"/>
  <c r="CU38" i="10"/>
  <c r="CU7" i="10"/>
  <c r="CU31" i="10"/>
  <c r="CU25" i="10"/>
  <c r="CU24" i="10"/>
  <c r="CU23" i="10"/>
  <c r="CU35" i="10"/>
  <c r="CU39" i="10"/>
  <c r="CU28" i="10"/>
  <c r="CU26" i="10"/>
  <c r="DD34" i="10"/>
  <c r="DD8" i="10"/>
  <c r="DD37" i="10"/>
  <c r="DD23" i="10"/>
  <c r="DJ1" i="10"/>
  <c r="DD40" i="10"/>
  <c r="DD26" i="10"/>
  <c r="DD17" i="10"/>
  <c r="DD43" i="10"/>
  <c r="DD29" i="10"/>
  <c r="DD20" i="10"/>
  <c r="DD46" i="10"/>
  <c r="DD7" i="10"/>
  <c r="DD36" i="10"/>
  <c r="DD12" i="10"/>
  <c r="DD22" i="10"/>
  <c r="DD39" i="10"/>
  <c r="DD25" i="10"/>
  <c r="DD32" i="10"/>
  <c r="DD42" i="10"/>
  <c r="DD28" i="10"/>
  <c r="DD18" i="10"/>
  <c r="DD24" i="10"/>
  <c r="DD10" i="10"/>
  <c r="DD27" i="10"/>
  <c r="DD9" i="10"/>
  <c r="DD30" i="10"/>
  <c r="DD35" i="10"/>
  <c r="DD15" i="10"/>
  <c r="DD38" i="10"/>
  <c r="DD14" i="10"/>
  <c r="DD41" i="10"/>
  <c r="DD13" i="10"/>
  <c r="DD31" i="10"/>
  <c r="DD11" i="10"/>
  <c r="DD44" i="10"/>
  <c r="DD6" i="10"/>
  <c r="DD21" i="10"/>
  <c r="DD45" i="10"/>
  <c r="DD16" i="10"/>
  <c r="FV18" i="10"/>
  <c r="FV38" i="10"/>
  <c r="FV39" i="10"/>
  <c r="FV37" i="10"/>
  <c r="FV44" i="10"/>
  <c r="FV30" i="10"/>
  <c r="FV22" i="10"/>
  <c r="FV29" i="10"/>
  <c r="FV25" i="10"/>
  <c r="FV32" i="10"/>
  <c r="FV28" i="10"/>
  <c r="FV12" i="10"/>
  <c r="FV31" i="10"/>
  <c r="FV17" i="10"/>
  <c r="FV46" i="10"/>
  <c r="FV24" i="10"/>
  <c r="FV9" i="10"/>
  <c r="FV21" i="10"/>
  <c r="FV8" i="10"/>
  <c r="FV36" i="10"/>
  <c r="FV15" i="10"/>
  <c r="FV45" i="10"/>
  <c r="FV7" i="10"/>
  <c r="FV11" i="10"/>
  <c r="FV6" i="10"/>
  <c r="FV35" i="10"/>
  <c r="FV41" i="10"/>
  <c r="FV16" i="10"/>
  <c r="FV20" i="10"/>
  <c r="FV23" i="10"/>
  <c r="FV10" i="10"/>
  <c r="FV26" i="10"/>
  <c r="FV14" i="10"/>
  <c r="GB1" i="10"/>
  <c r="FV34" i="10"/>
  <c r="FV27" i="10"/>
  <c r="FV40" i="10"/>
  <c r="FV13" i="10"/>
  <c r="FV43" i="10"/>
  <c r="FV42" i="10"/>
  <c r="AS160" i="10"/>
  <c r="AP174" i="10"/>
  <c r="AR161" i="10"/>
  <c r="AP165" i="10"/>
  <c r="AT170" i="10"/>
  <c r="AP155" i="10"/>
  <c r="AT158" i="10"/>
  <c r="AT164" i="10"/>
  <c r="AR171" i="10"/>
  <c r="AP172" i="10"/>
  <c r="AO157" i="10"/>
  <c r="AT156" i="10"/>
  <c r="AQ159" i="10"/>
  <c r="AR160" i="10"/>
  <c r="AP170" i="10"/>
  <c r="AS174" i="10"/>
  <c r="AS166" i="10"/>
  <c r="AT155" i="10"/>
  <c r="AS172" i="10"/>
  <c r="AO160" i="10"/>
  <c r="AQ173" i="10"/>
  <c r="AO158" i="10"/>
  <c r="AS158" i="10"/>
  <c r="AS164" i="10"/>
  <c r="AP169" i="10"/>
  <c r="AR176" i="10"/>
  <c r="AR177" i="10"/>
  <c r="AO166" i="10"/>
  <c r="AT163" i="10"/>
  <c r="AP167" i="10"/>
  <c r="AQ168" i="10"/>
  <c r="AT175" i="10"/>
  <c r="AT176" i="10"/>
  <c r="AQ166" i="10"/>
  <c r="AP163" i="10"/>
  <c r="AS162" i="10"/>
  <c r="AT162" i="10"/>
  <c r="AQ165" i="10"/>
  <c r="AT171" i="10"/>
  <c r="AP164" i="10"/>
  <c r="AS171" i="10"/>
  <c r="AR173" i="10"/>
  <c r="AR168" i="10"/>
  <c r="AP161" i="10"/>
  <c r="AQ175" i="10"/>
  <c r="A82" i="12"/>
  <c r="AG185" i="10" s="1"/>
  <c r="Z182" i="10"/>
  <c r="Y179" i="10"/>
  <c r="X192" i="10"/>
  <c r="W191" i="10"/>
  <c r="Y199" i="10"/>
  <c r="AB184" i="10"/>
  <c r="Y182" i="10"/>
  <c r="X201" i="10"/>
  <c r="Y200" i="10"/>
  <c r="AA188" i="10"/>
  <c r="AB191" i="10"/>
  <c r="AA187" i="10"/>
  <c r="Z193" i="10"/>
  <c r="Y191" i="10"/>
  <c r="Y183" i="10"/>
  <c r="Z181" i="10"/>
  <c r="AA180" i="10"/>
  <c r="AA199" i="10"/>
  <c r="AB185" i="10"/>
  <c r="X194" i="10"/>
  <c r="Y181" i="10"/>
  <c r="X198" i="10"/>
  <c r="Z187" i="10"/>
  <c r="Y197" i="10"/>
  <c r="W190" i="10"/>
  <c r="AA185" i="10"/>
  <c r="AA181" i="10"/>
  <c r="W195" i="10"/>
  <c r="AB198" i="10"/>
  <c r="W198" i="10"/>
  <c r="AA182" i="10"/>
  <c r="W192" i="10"/>
  <c r="Y184" i="10"/>
  <c r="AA186" i="10"/>
  <c r="W185" i="10"/>
  <c r="W181" i="10"/>
  <c r="W179" i="10"/>
  <c r="X187" i="10"/>
  <c r="W182" i="10"/>
  <c r="W180" i="10"/>
  <c r="Y180" i="10"/>
  <c r="Z195" i="10"/>
  <c r="Z185" i="10"/>
  <c r="X180" i="10"/>
  <c r="W183" i="10"/>
  <c r="AA200" i="10"/>
  <c r="AB194" i="10"/>
  <c r="AA196" i="10"/>
  <c r="Z201" i="10"/>
  <c r="AA197" i="10"/>
  <c r="AB197" i="10"/>
  <c r="AA194" i="10"/>
  <c r="W194" i="10"/>
  <c r="X190" i="10"/>
  <c r="Y201" i="10"/>
  <c r="Z180" i="10"/>
  <c r="Z200" i="10"/>
  <c r="AB181" i="10"/>
  <c r="AB201" i="10"/>
  <c r="AB187" i="10"/>
  <c r="AA179" i="10"/>
  <c r="W188" i="10"/>
  <c r="AB180" i="10"/>
  <c r="AB196" i="10"/>
  <c r="AA189" i="10"/>
  <c r="AA183" i="10"/>
  <c r="AB188" i="10"/>
  <c r="AA190" i="10"/>
  <c r="X184" i="10"/>
  <c r="AB186" i="10"/>
  <c r="AB192" i="10"/>
  <c r="X195" i="10"/>
  <c r="Z189" i="10"/>
  <c r="Z197" i="10"/>
  <c r="W193" i="10"/>
  <c r="Y192" i="10"/>
  <c r="AH193" i="10"/>
  <c r="AG190" i="10"/>
  <c r="AF186" i="10"/>
  <c r="AE199" i="10"/>
  <c r="AF185" i="10"/>
  <c r="AE194" i="10"/>
  <c r="AC182" i="10"/>
  <c r="AF199" i="10"/>
  <c r="AE197" i="10"/>
  <c r="AE190" i="10"/>
  <c r="AD189" i="10"/>
  <c r="AH183" i="10"/>
  <c r="AH184" i="10"/>
  <c r="AE188" i="10"/>
  <c r="AF196" i="10"/>
  <c r="AC181" i="10"/>
  <c r="AH182" i="10"/>
  <c r="AD185" i="10"/>
  <c r="AF193" i="10"/>
  <c r="AE185" i="10"/>
  <c r="AH185" i="10"/>
  <c r="AF189" i="10"/>
  <c r="AF188" i="10"/>
  <c r="AE201" i="10"/>
  <c r="AG195" i="10"/>
  <c r="AC184" i="10"/>
  <c r="AE191" i="10"/>
  <c r="AD187" i="10"/>
  <c r="AC186" i="10"/>
  <c r="AE179" i="10"/>
  <c r="AE198" i="10"/>
  <c r="AE184" i="10"/>
  <c r="AF191" i="10"/>
  <c r="AF184" i="10"/>
  <c r="AH195" i="10"/>
  <c r="AG186" i="10"/>
  <c r="AE189" i="10"/>
  <c r="AH197" i="10"/>
  <c r="AD201" i="10"/>
  <c r="AD190" i="10"/>
  <c r="AC196" i="10"/>
  <c r="AE180" i="10"/>
  <c r="AD191" i="10"/>
  <c r="AG187" i="10"/>
  <c r="AH188" i="10"/>
  <c r="AH190" i="10"/>
  <c r="AH199" i="10"/>
  <c r="AF200" i="10"/>
  <c r="AD180" i="10"/>
  <c r="AC200" i="10"/>
  <c r="AD194" i="10"/>
  <c r="AD179" i="10"/>
  <c r="AF181" i="10"/>
  <c r="AD200" i="10"/>
  <c r="AC192" i="10"/>
  <c r="AH191" i="10"/>
  <c r="AF198" i="10"/>
  <c r="AH189" i="10"/>
  <c r="AG191" i="10"/>
  <c r="AC197" i="10"/>
  <c r="AG200" i="10"/>
  <c r="AF182" i="10"/>
  <c r="AC189" i="10"/>
  <c r="AD195" i="10"/>
  <c r="AG199" i="10"/>
  <c r="AE183" i="10"/>
  <c r="AC201" i="10"/>
  <c r="AC188" i="10"/>
  <c r="AS175" i="10"/>
  <c r="AO161" i="10"/>
  <c r="AR166" i="10"/>
  <c r="AS155" i="10"/>
  <c r="AT169" i="10"/>
  <c r="AQ172" i="10"/>
  <c r="AS167" i="10"/>
  <c r="AR156" i="10"/>
  <c r="AO171" i="10"/>
  <c r="AP168" i="10"/>
  <c r="AO168" i="10"/>
  <c r="AP166" i="10"/>
  <c r="AT159" i="10"/>
  <c r="AT167" i="10"/>
  <c r="AO164" i="10"/>
  <c r="AQ160" i="10"/>
  <c r="AR175" i="10"/>
  <c r="AQ162" i="10"/>
  <c r="AR169" i="10"/>
  <c r="AR162" i="10"/>
  <c r="AP177" i="10"/>
  <c r="AR163" i="10"/>
  <c r="AR157" i="10"/>
  <c r="AO177" i="10"/>
  <c r="AT177" i="10"/>
  <c r="AT160" i="10"/>
  <c r="AQ170" i="10"/>
  <c r="AR174" i="10"/>
  <c r="AT161" i="10"/>
  <c r="AQ167" i="10"/>
  <c r="AT157" i="10"/>
  <c r="AR165" i="10"/>
  <c r="AO172" i="10"/>
  <c r="AR172" i="10"/>
  <c r="AO176" i="10"/>
  <c r="AO159" i="10"/>
  <c r="AO155" i="10"/>
  <c r="AS161" i="10"/>
  <c r="AP162" i="10"/>
  <c r="AT172" i="10"/>
  <c r="AP159" i="10"/>
  <c r="AS156" i="10"/>
  <c r="AP173" i="10"/>
  <c r="AO170" i="10"/>
  <c r="AP176" i="10"/>
  <c r="A129" i="11"/>
  <c r="AU170" i="10" s="1"/>
  <c r="AS170" i="10"/>
  <c r="AO167" i="10"/>
  <c r="AO156" i="10"/>
  <c r="AS165" i="10"/>
  <c r="AP158" i="10"/>
  <c r="AT165" i="10"/>
  <c r="AP160" i="10"/>
  <c r="AS157" i="10"/>
  <c r="AQ158" i="10"/>
  <c r="AR159" i="10"/>
  <c r="AS168" i="10"/>
  <c r="AR167" i="10"/>
  <c r="AP156" i="10"/>
  <c r="AU163" i="10"/>
  <c r="AZ170" i="10"/>
  <c r="AU174" i="10"/>
  <c r="AV167" i="10"/>
  <c r="AT174" i="10"/>
  <c r="AQ171" i="10"/>
  <c r="AQ174" i="10"/>
  <c r="AT166" i="10"/>
  <c r="AY169" i="10"/>
  <c r="AP171" i="10"/>
  <c r="AQ155" i="10"/>
  <c r="AZ171" i="10"/>
  <c r="AR164" i="10"/>
  <c r="AS163" i="10"/>
  <c r="AR170" i="10"/>
  <c r="AO169" i="10"/>
  <c r="AP157" i="10"/>
  <c r="AT168" i="10"/>
  <c r="AQ157" i="10"/>
  <c r="AQ163" i="10"/>
  <c r="AS169" i="10"/>
  <c r="AW159" i="10"/>
  <c r="AO174" i="10"/>
  <c r="AU161" i="10"/>
  <c r="AS159" i="10"/>
  <c r="AQ177" i="10"/>
  <c r="AQ156" i="10"/>
  <c r="AS176" i="10"/>
  <c r="AQ161" i="10"/>
  <c r="AQ169" i="10"/>
  <c r="AP175" i="10"/>
  <c r="AQ164" i="10"/>
  <c r="AO173" i="10"/>
  <c r="AQ176" i="10"/>
  <c r="AS177" i="10"/>
  <c r="AF94" i="10" l="1"/>
  <c r="AD95" i="10"/>
  <c r="AD92" i="10"/>
  <c r="AG102" i="10"/>
  <c r="AE91" i="10"/>
  <c r="AF99" i="10"/>
  <c r="AD103" i="10"/>
  <c r="A116" i="7"/>
  <c r="AN100" i="10" s="1"/>
  <c r="AC105" i="10"/>
  <c r="AE94" i="10"/>
  <c r="AE99" i="10"/>
  <c r="AC106" i="10"/>
  <c r="AE93" i="10"/>
  <c r="AG101" i="10"/>
  <c r="AC110" i="10"/>
  <c r="AD101" i="10"/>
  <c r="AG97" i="10"/>
  <c r="AJ106" i="10"/>
  <c r="AJ99" i="10"/>
  <c r="AK98" i="10"/>
  <c r="AL106" i="10"/>
  <c r="AC98" i="10"/>
  <c r="AG110" i="10"/>
  <c r="AD109" i="10"/>
  <c r="AH96" i="10"/>
  <c r="AD99" i="10"/>
  <c r="AM92" i="10"/>
  <c r="AL103" i="10"/>
  <c r="AN107" i="10"/>
  <c r="AK97" i="10"/>
  <c r="AI93" i="10"/>
  <c r="AI102" i="10"/>
  <c r="AI95" i="10"/>
  <c r="AI97" i="10"/>
  <c r="AI91" i="10"/>
  <c r="AI103" i="10"/>
  <c r="AI105" i="10"/>
  <c r="AI94" i="10"/>
  <c r="AI92" i="10"/>
  <c r="AH94" i="10"/>
  <c r="AH98" i="10"/>
  <c r="AH100" i="10"/>
  <c r="AG106" i="10"/>
  <c r="AC109" i="10"/>
  <c r="AG105" i="10"/>
  <c r="AJ95" i="10"/>
  <c r="AK104" i="10"/>
  <c r="AJ109" i="10"/>
  <c r="AM108" i="10"/>
  <c r="AN93" i="10"/>
  <c r="AN102" i="10"/>
  <c r="AL110" i="10"/>
  <c r="AE110" i="10"/>
  <c r="AG93" i="10"/>
  <c r="AC99" i="10"/>
  <c r="AH95" i="10"/>
  <c r="AL104" i="10"/>
  <c r="AN108" i="10"/>
  <c r="AN91" i="10"/>
  <c r="AL97" i="10"/>
  <c r="AD96" i="10"/>
  <c r="AH106" i="10"/>
  <c r="AJ108" i="10"/>
  <c r="AM95" i="10"/>
  <c r="AJ103" i="10"/>
  <c r="AJ97" i="10"/>
  <c r="AI82" i="10"/>
  <c r="AI80" i="10"/>
  <c r="AI75" i="10"/>
  <c r="AI77" i="10"/>
  <c r="AI85" i="10"/>
  <c r="AI72" i="10"/>
  <c r="AI84" i="10"/>
  <c r="AI74" i="10"/>
  <c r="AK85" i="10"/>
  <c r="AL72" i="10"/>
  <c r="AL84" i="10"/>
  <c r="AN84" i="10"/>
  <c r="AM86" i="10"/>
  <c r="AM71" i="10"/>
  <c r="AM75" i="10"/>
  <c r="AK78" i="10"/>
  <c r="AL89" i="10"/>
  <c r="AM77" i="10"/>
  <c r="AJ86" i="10"/>
  <c r="AJ75" i="10"/>
  <c r="AN87" i="10"/>
  <c r="AN89" i="10"/>
  <c r="AL76" i="10"/>
  <c r="AL85" i="10"/>
  <c r="AJ79" i="10"/>
  <c r="AL80" i="10"/>
  <c r="AN80" i="10"/>
  <c r="AJ74" i="10"/>
  <c r="AJ78" i="10"/>
  <c r="AM78" i="10"/>
  <c r="AJ81" i="10"/>
  <c r="AJ82" i="10"/>
  <c r="AJ88" i="10"/>
  <c r="AN79" i="10"/>
  <c r="AJ73" i="10"/>
  <c r="AL70" i="10"/>
  <c r="AN71" i="10"/>
  <c r="AM74" i="10"/>
  <c r="AK81" i="10"/>
  <c r="AL87" i="10"/>
  <c r="AJ70" i="10"/>
  <c r="AJ71" i="10"/>
  <c r="AM73" i="10"/>
  <c r="AL77" i="10"/>
  <c r="AM88" i="10"/>
  <c r="AK89" i="10"/>
  <c r="AK77" i="10"/>
  <c r="AN85" i="10"/>
  <c r="AK80" i="10"/>
  <c r="AK71" i="10"/>
  <c r="AL75" i="10"/>
  <c r="AK79" i="10"/>
  <c r="AK70" i="10"/>
  <c r="AK83" i="10"/>
  <c r="AJ85" i="10"/>
  <c r="AM83" i="10"/>
  <c r="AK73" i="10"/>
  <c r="AN76" i="10"/>
  <c r="AN74" i="10"/>
  <c r="AN81" i="10"/>
  <c r="AI79" i="10"/>
  <c r="AI70" i="10"/>
  <c r="AI88" i="10"/>
  <c r="AI71" i="10"/>
  <c r="AN78" i="10"/>
  <c r="AK84" i="10"/>
  <c r="AJ83" i="10"/>
  <c r="AK82" i="10"/>
  <c r="AJ80" i="10"/>
  <c r="AL79" i="10"/>
  <c r="AJ72" i="10"/>
  <c r="AJ87" i="10"/>
  <c r="AM70" i="10"/>
  <c r="AL82" i="10"/>
  <c r="AK75" i="10"/>
  <c r="AL78" i="10"/>
  <c r="AL81" i="10"/>
  <c r="AM72" i="10"/>
  <c r="AM80" i="10"/>
  <c r="AN75" i="10"/>
  <c r="AL74" i="10"/>
  <c r="AL71" i="10"/>
  <c r="AM84" i="10"/>
  <c r="AK74" i="10"/>
  <c r="AJ89" i="10"/>
  <c r="AN72" i="10"/>
  <c r="A138" i="6"/>
  <c r="AJ84" i="10"/>
  <c r="AN88" i="10"/>
  <c r="AK76" i="10"/>
  <c r="AM82" i="10"/>
  <c r="AK86" i="10"/>
  <c r="AM81" i="10"/>
  <c r="AN73" i="10"/>
  <c r="AN70" i="10"/>
  <c r="AN86" i="10"/>
  <c r="AM89" i="10"/>
  <c r="AN82" i="10"/>
  <c r="AL73" i="10"/>
  <c r="AL86" i="10"/>
  <c r="AL88" i="10"/>
  <c r="AM87" i="10"/>
  <c r="AL83" i="10"/>
  <c r="AK72" i="10"/>
  <c r="AJ77" i="10"/>
  <c r="AM79" i="10"/>
  <c r="AJ76" i="10"/>
  <c r="AM85" i="10"/>
  <c r="AM76" i="10"/>
  <c r="AK88" i="10"/>
  <c r="AK87" i="10"/>
  <c r="AT80" i="10"/>
  <c r="AP75" i="10"/>
  <c r="AR83" i="10"/>
  <c r="AT82" i="10"/>
  <c r="AP82" i="10"/>
  <c r="AS87" i="10"/>
  <c r="AN83" i="10"/>
  <c r="AR89" i="10"/>
  <c r="AQ84" i="10"/>
  <c r="AP88" i="10"/>
  <c r="AT70" i="10"/>
  <c r="AR70" i="10"/>
  <c r="AP89" i="10"/>
  <c r="AT86" i="10"/>
  <c r="AQ80" i="10"/>
  <c r="AQ70" i="10"/>
  <c r="AP74" i="10"/>
  <c r="AR77" i="10"/>
  <c r="AS79" i="10"/>
  <c r="AO67" i="10"/>
  <c r="AO52" i="10"/>
  <c r="AO64" i="10"/>
  <c r="AO59" i="10"/>
  <c r="AO56" i="10"/>
  <c r="AQ147" i="10"/>
  <c r="AT133" i="10"/>
  <c r="AT151" i="10"/>
  <c r="AQ149" i="10"/>
  <c r="AS149" i="10"/>
  <c r="AS151" i="10"/>
  <c r="AS152" i="10"/>
  <c r="AT148" i="10"/>
  <c r="AP150" i="10"/>
  <c r="AR149" i="10"/>
  <c r="AT140" i="10"/>
  <c r="AP152" i="10"/>
  <c r="AT149" i="10"/>
  <c r="AR142" i="10"/>
  <c r="AS147" i="10"/>
  <c r="AR144" i="10"/>
  <c r="AT150" i="10"/>
  <c r="AS135" i="10"/>
  <c r="AT139" i="10"/>
  <c r="AS136" i="10"/>
  <c r="AP133" i="10"/>
  <c r="AQ151" i="10"/>
  <c r="AS148" i="10"/>
  <c r="AR143" i="10"/>
  <c r="AR147" i="10"/>
  <c r="AO68" i="10"/>
  <c r="AO50" i="10"/>
  <c r="AO66" i="10"/>
  <c r="AO63" i="10"/>
  <c r="AO55" i="10"/>
  <c r="AO60" i="10"/>
  <c r="AO51" i="10"/>
  <c r="AO65" i="10"/>
  <c r="AO62" i="10"/>
  <c r="AO58" i="10"/>
  <c r="A142" i="9"/>
  <c r="AW139" i="10" s="1"/>
  <c r="AP147" i="10"/>
  <c r="AP137" i="10"/>
  <c r="AP136" i="10"/>
  <c r="AP151" i="10"/>
  <c r="AQ145" i="10"/>
  <c r="AS133" i="10"/>
  <c r="AW146" i="10"/>
  <c r="AV141" i="10"/>
  <c r="AZ146" i="10"/>
  <c r="AZ134" i="10"/>
  <c r="AV137" i="10"/>
  <c r="AV139" i="10"/>
  <c r="AY148" i="10"/>
  <c r="AZ141" i="10"/>
  <c r="AX145" i="10"/>
  <c r="AZ138" i="10"/>
  <c r="AX133" i="10"/>
  <c r="AY139" i="10"/>
  <c r="AZ143" i="10"/>
  <c r="AV146" i="10"/>
  <c r="AX146" i="10"/>
  <c r="AX152" i="10"/>
  <c r="AP141" i="10"/>
  <c r="AT146" i="10"/>
  <c r="AQ137" i="10"/>
  <c r="AP142" i="10"/>
  <c r="AT152" i="10"/>
  <c r="AR139" i="10"/>
  <c r="AV136" i="10"/>
  <c r="AZ151" i="10"/>
  <c r="AW152" i="10"/>
  <c r="AZ133" i="10"/>
  <c r="AV140" i="10"/>
  <c r="AZ142" i="10"/>
  <c r="AY138" i="10"/>
  <c r="AZ136" i="10"/>
  <c r="AY142" i="10"/>
  <c r="AV143" i="10"/>
  <c r="AX147" i="10"/>
  <c r="AV135" i="10"/>
  <c r="AW134" i="10"/>
  <c r="AW144" i="10"/>
  <c r="AX143" i="10"/>
  <c r="AW145" i="10"/>
  <c r="AW151" i="10"/>
  <c r="AY135" i="10"/>
  <c r="AV149" i="10"/>
  <c r="AZ147" i="10"/>
  <c r="AV134" i="10"/>
  <c r="AX150" i="10"/>
  <c r="AY145" i="10"/>
  <c r="AZ150" i="10"/>
  <c r="AY147" i="10"/>
  <c r="AW138" i="10"/>
  <c r="AX135" i="10"/>
  <c r="AY152" i="10"/>
  <c r="AV144" i="10"/>
  <c r="AZ135" i="10"/>
  <c r="AX134" i="10"/>
  <c r="A140" i="8"/>
  <c r="AP129" i="10"/>
  <c r="AV112" i="10"/>
  <c r="AV113" i="10"/>
  <c r="AQ112" i="10"/>
  <c r="AS115" i="10"/>
  <c r="AY117" i="10"/>
  <c r="AS116" i="10"/>
  <c r="AS127" i="10"/>
  <c r="AZ121" i="10"/>
  <c r="AZ125" i="10"/>
  <c r="AX119" i="10"/>
  <c r="AT121" i="10"/>
  <c r="AQ117" i="10"/>
  <c r="AZ120" i="10"/>
  <c r="AY126" i="10"/>
  <c r="AP114" i="10"/>
  <c r="AZ114" i="10"/>
  <c r="AX131" i="10"/>
  <c r="AY125" i="10"/>
  <c r="AP118" i="10"/>
  <c r="AX122" i="10"/>
  <c r="AR113" i="10"/>
  <c r="AY114" i="10"/>
  <c r="AR128" i="10"/>
  <c r="AT126" i="10"/>
  <c r="AS114" i="10"/>
  <c r="AT115" i="10"/>
  <c r="AZ122" i="10"/>
  <c r="AP126" i="10"/>
  <c r="AQ114" i="10"/>
  <c r="AY131" i="10"/>
  <c r="AT123" i="10"/>
  <c r="AX125" i="10"/>
  <c r="AY113" i="10"/>
  <c r="AX120" i="10"/>
  <c r="AY115" i="10"/>
  <c r="AP122" i="10"/>
  <c r="AQ115" i="10"/>
  <c r="AP117" i="10"/>
  <c r="AY129" i="10"/>
  <c r="AP113" i="10"/>
  <c r="AP120" i="10"/>
  <c r="AT119" i="10"/>
  <c r="AP119" i="10"/>
  <c r="AS121" i="10"/>
  <c r="AX117" i="10"/>
  <c r="AY119" i="10"/>
  <c r="AX116" i="10"/>
  <c r="AY124" i="10"/>
  <c r="AW126" i="10"/>
  <c r="AV126" i="10"/>
  <c r="AW129" i="10"/>
  <c r="AV130" i="10"/>
  <c r="AW112" i="10"/>
  <c r="AW123" i="10"/>
  <c r="AS120" i="10"/>
  <c r="AV121" i="10"/>
  <c r="AW118" i="10"/>
  <c r="AZ119" i="10"/>
  <c r="AZ115" i="10"/>
  <c r="AP124" i="10"/>
  <c r="AP121" i="10"/>
  <c r="AY112" i="10"/>
  <c r="AY123" i="10"/>
  <c r="AQ131" i="10"/>
  <c r="AX113" i="10"/>
  <c r="AX123" i="10"/>
  <c r="AZ113" i="10"/>
  <c r="AR116" i="10"/>
  <c r="AX114" i="10"/>
  <c r="AR126" i="10"/>
  <c r="AQ127" i="10"/>
  <c r="AS123" i="10"/>
  <c r="AT122" i="10"/>
  <c r="AR112" i="10"/>
  <c r="AW127" i="10"/>
  <c r="AV128" i="10"/>
  <c r="AW113" i="10"/>
  <c r="AW125" i="10"/>
  <c r="AZ130" i="10"/>
  <c r="AS119" i="10"/>
  <c r="AT112" i="10"/>
  <c r="AS118" i="10"/>
  <c r="AR117" i="10"/>
  <c r="AY116" i="10"/>
  <c r="AW115" i="10"/>
  <c r="AW116" i="10"/>
  <c r="AZ127" i="10"/>
  <c r="AR129" i="10"/>
  <c r="AY122" i="10"/>
  <c r="AX112" i="10"/>
  <c r="AS124" i="10"/>
  <c r="AT127" i="10"/>
  <c r="AQ124" i="10"/>
  <c r="AY127" i="10"/>
  <c r="AQ123" i="10"/>
  <c r="AS122" i="10"/>
  <c r="AX127" i="10"/>
  <c r="AT117" i="10"/>
  <c r="AX130" i="10"/>
  <c r="AR121" i="10"/>
  <c r="AZ129" i="10"/>
  <c r="AT114" i="10"/>
  <c r="AZ128" i="10"/>
  <c r="AT118" i="10"/>
  <c r="AQ128" i="10"/>
  <c r="AS113" i="10"/>
  <c r="AX121" i="10"/>
  <c r="AT130" i="10"/>
  <c r="AQ121" i="10"/>
  <c r="AR120" i="10"/>
  <c r="AX129" i="10"/>
  <c r="AQ122" i="10"/>
  <c r="AP130" i="10"/>
  <c r="AQ113" i="10"/>
  <c r="AY120" i="10"/>
  <c r="AS112" i="10"/>
  <c r="AX124" i="10"/>
  <c r="AP127" i="10"/>
  <c r="AZ126" i="10"/>
  <c r="AQ116" i="10"/>
  <c r="AQ120" i="10"/>
  <c r="AV119" i="10"/>
  <c r="AV115" i="10"/>
  <c r="AV129" i="10"/>
  <c r="AW124" i="10"/>
  <c r="AV120" i="10"/>
  <c r="AV118" i="10"/>
  <c r="AV124" i="10"/>
  <c r="AX126" i="10"/>
  <c r="AT131" i="10"/>
  <c r="AP116" i="10"/>
  <c r="AQ130" i="10"/>
  <c r="AY130" i="10"/>
  <c r="AR115" i="10"/>
  <c r="AZ112" i="10"/>
  <c r="AZ123" i="10"/>
  <c r="AQ126" i="10"/>
  <c r="AS126" i="10"/>
  <c r="AT125" i="10"/>
  <c r="AR119" i="10"/>
  <c r="AT120" i="10"/>
  <c r="AR124" i="10"/>
  <c r="AT116" i="10"/>
  <c r="AX118" i="10"/>
  <c r="AV117" i="10"/>
  <c r="AZ117" i="10"/>
  <c r="AV131" i="10"/>
  <c r="AW121" i="10"/>
  <c r="AQ125" i="10"/>
  <c r="AR114" i="10"/>
  <c r="AT113" i="10"/>
  <c r="AZ131" i="10"/>
  <c r="AR118" i="10"/>
  <c r="AR125" i="10"/>
  <c r="AT129" i="10"/>
  <c r="AS131" i="10"/>
  <c r="AR123" i="10"/>
  <c r="AW120" i="10"/>
  <c r="AW114" i="10"/>
  <c r="AR127" i="10"/>
  <c r="AY118" i="10"/>
  <c r="AS125" i="10"/>
  <c r="AR131" i="10"/>
  <c r="AX128" i="10"/>
  <c r="AV125" i="10"/>
  <c r="AZ124" i="10"/>
  <c r="AQ118" i="10"/>
  <c r="AY121" i="10"/>
  <c r="AZ118" i="10"/>
  <c r="AS129" i="10"/>
  <c r="AP125" i="10"/>
  <c r="AS128" i="10"/>
  <c r="AS130" i="10"/>
  <c r="AT128" i="10"/>
  <c r="AW128" i="10"/>
  <c r="AW131" i="10"/>
  <c r="AZ116" i="10"/>
  <c r="AP123" i="10"/>
  <c r="AS117" i="10"/>
  <c r="AY128" i="10"/>
  <c r="AV127" i="10"/>
  <c r="AP115" i="10"/>
  <c r="AR130" i="10"/>
  <c r="AQ119" i="10"/>
  <c r="AP131" i="10"/>
  <c r="AX115" i="10"/>
  <c r="AR122" i="10"/>
  <c r="AP128" i="10"/>
  <c r="AP112" i="10"/>
  <c r="AT124" i="10"/>
  <c r="AQ129" i="10"/>
  <c r="AV116" i="10"/>
  <c r="AW122" i="10"/>
  <c r="A271" i="5"/>
  <c r="A144" i="5"/>
  <c r="AW53" i="10" s="1"/>
  <c r="AS53" i="10"/>
  <c r="AR57" i="10"/>
  <c r="AR53" i="10"/>
  <c r="AQ53" i="10"/>
  <c r="AX63" i="10"/>
  <c r="AP54" i="10"/>
  <c r="AP61" i="10"/>
  <c r="AR65" i="10"/>
  <c r="AR50" i="10"/>
  <c r="AT63" i="10"/>
  <c r="AP49" i="10"/>
  <c r="AY63" i="10"/>
  <c r="AR61" i="10"/>
  <c r="AQ55" i="10"/>
  <c r="AY53" i="10"/>
  <c r="AP63" i="10"/>
  <c r="AQ57" i="10"/>
  <c r="AS49" i="10"/>
  <c r="AR58" i="10"/>
  <c r="AS66" i="10"/>
  <c r="AQ67" i="10"/>
  <c r="AP68" i="10"/>
  <c r="AT65" i="10"/>
  <c r="AT50" i="10"/>
  <c r="AY49" i="10"/>
  <c r="AT68" i="10"/>
  <c r="AQ61" i="10"/>
  <c r="AP57" i="10"/>
  <c r="AS54" i="10"/>
  <c r="AS64" i="10"/>
  <c r="AR62" i="10"/>
  <c r="AP55" i="10"/>
  <c r="AS56" i="10"/>
  <c r="AQ50" i="10"/>
  <c r="AX54" i="10"/>
  <c r="AX64" i="10"/>
  <c r="AT53" i="10"/>
  <c r="AR59" i="10"/>
  <c r="AR60" i="10"/>
  <c r="AQ58" i="10"/>
  <c r="AX62" i="10"/>
  <c r="AQ62" i="10"/>
  <c r="AT66" i="10"/>
  <c r="AR68" i="10"/>
  <c r="AZ65" i="10"/>
  <c r="AP62" i="10"/>
  <c r="AZ59" i="10"/>
  <c r="AR54" i="10"/>
  <c r="AQ56" i="10"/>
  <c r="AY57" i="10"/>
  <c r="AW59" i="10"/>
  <c r="AV66" i="10"/>
  <c r="AV59" i="10"/>
  <c r="AY61" i="10"/>
  <c r="AT58" i="10"/>
  <c r="AQ68" i="10"/>
  <c r="AR52" i="10"/>
  <c r="AQ52" i="10"/>
  <c r="AS63" i="10"/>
  <c r="AT67" i="10"/>
  <c r="AR66" i="10"/>
  <c r="AY62" i="10"/>
  <c r="AX56" i="10"/>
  <c r="AQ54" i="10"/>
  <c r="AZ62" i="10"/>
  <c r="AP51" i="10"/>
  <c r="AV54" i="10"/>
  <c r="AV56" i="10"/>
  <c r="AV53" i="10"/>
  <c r="AV67" i="10"/>
  <c r="AW67" i="10"/>
  <c r="AW57" i="10"/>
  <c r="AT52" i="10"/>
  <c r="AV51" i="10"/>
  <c r="AZ52" i="10"/>
  <c r="AP59" i="10"/>
  <c r="AT60" i="10"/>
  <c r="AR67" i="10"/>
  <c r="AP53" i="10"/>
  <c r="AT59" i="10"/>
  <c r="AR49" i="10"/>
  <c r="AT54" i="10"/>
  <c r="AX57" i="10"/>
  <c r="AS61" i="10"/>
  <c r="AT55" i="10"/>
  <c r="AZ63" i="10"/>
  <c r="AS60" i="10"/>
  <c r="AT51" i="10"/>
  <c r="AP66" i="10"/>
  <c r="AP64" i="10"/>
  <c r="AS58" i="10"/>
  <c r="AY68" i="10"/>
  <c r="AQ49" i="10"/>
  <c r="AP52" i="10"/>
  <c r="AS57" i="10"/>
  <c r="AP50" i="10"/>
  <c r="AS68" i="10"/>
  <c r="AY65" i="10"/>
  <c r="AS50" i="10"/>
  <c r="AR63" i="10"/>
  <c r="AQ60" i="10"/>
  <c r="AY55" i="10"/>
  <c r="AQ64" i="10"/>
  <c r="AY66" i="10"/>
  <c r="AQ65" i="10"/>
  <c r="AY51" i="10"/>
  <c r="AS62" i="10"/>
  <c r="AR55" i="10"/>
  <c r="AS59" i="10"/>
  <c r="AR56" i="10"/>
  <c r="AQ51" i="10"/>
  <c r="AS67" i="10"/>
  <c r="AZ49" i="10"/>
  <c r="AS65" i="10"/>
  <c r="AY59" i="10"/>
  <c r="AS52" i="10"/>
  <c r="AY54" i="10"/>
  <c r="AP65" i="10"/>
  <c r="AP67" i="10"/>
  <c r="AP58" i="10"/>
  <c r="AW63" i="10"/>
  <c r="AW68" i="10"/>
  <c r="AV49" i="10"/>
  <c r="AR64" i="10"/>
  <c r="AS51" i="10"/>
  <c r="AT64" i="10"/>
  <c r="AP60" i="10"/>
  <c r="AT56" i="10"/>
  <c r="AT62" i="10"/>
  <c r="AZ57" i="10"/>
  <c r="AQ59" i="10"/>
  <c r="AQ63" i="10"/>
  <c r="AT57" i="10"/>
  <c r="AZ64" i="10"/>
  <c r="AT61" i="10"/>
  <c r="AY67" i="10"/>
  <c r="AR51" i="10"/>
  <c r="AT49" i="10"/>
  <c r="AP56" i="10"/>
  <c r="AX53" i="10"/>
  <c r="AQ66" i="10"/>
  <c r="AW62" i="10"/>
  <c r="AW60" i="10"/>
  <c r="AW54" i="10"/>
  <c r="AV55" i="10"/>
  <c r="AY173" i="10"/>
  <c r="AZ156" i="10"/>
  <c r="AU33" i="10"/>
  <c r="AU132" i="10"/>
  <c r="AU48" i="10"/>
  <c r="AU178" i="10"/>
  <c r="AU150" i="10"/>
  <c r="AU151" i="10"/>
  <c r="AU90" i="10"/>
  <c r="AU19" i="10"/>
  <c r="AU154" i="10"/>
  <c r="AU69" i="10"/>
  <c r="AU141" i="10"/>
  <c r="AU5" i="10"/>
  <c r="AU147" i="10"/>
  <c r="BA1" i="10"/>
  <c r="AU146" i="10"/>
  <c r="AU134" i="10"/>
  <c r="AU23" i="10"/>
  <c r="AU41" i="10"/>
  <c r="AU140" i="10"/>
  <c r="AU46" i="10"/>
  <c r="AU40" i="10"/>
  <c r="AU34" i="10"/>
  <c r="AU44" i="10"/>
  <c r="AU144" i="10"/>
  <c r="AU31" i="10"/>
  <c r="AU25" i="10"/>
  <c r="AU35" i="10"/>
  <c r="AU135" i="10"/>
  <c r="AU21" i="10"/>
  <c r="AU27" i="10"/>
  <c r="AU24" i="10"/>
  <c r="AU37" i="10"/>
  <c r="AU30" i="10"/>
  <c r="AU20" i="10"/>
  <c r="AU138" i="10"/>
  <c r="AU139" i="10"/>
  <c r="AU32" i="10"/>
  <c r="AU42" i="10"/>
  <c r="AU143" i="10"/>
  <c r="AU45" i="10"/>
  <c r="AU145" i="10"/>
  <c r="AU29" i="10"/>
  <c r="AU152" i="10"/>
  <c r="AU149" i="10"/>
  <c r="AU38" i="10"/>
  <c r="AU39" i="10"/>
  <c r="AU111" i="10"/>
  <c r="AU133" i="10"/>
  <c r="AU36" i="10"/>
  <c r="AU28" i="10"/>
  <c r="AU148" i="10"/>
  <c r="AU137" i="10"/>
  <c r="AU136" i="10"/>
  <c r="AU22" i="10"/>
  <c r="AU43" i="10"/>
  <c r="AU123" i="10"/>
  <c r="AU11" i="10"/>
  <c r="AU12" i="10"/>
  <c r="AU59" i="10"/>
  <c r="AU16" i="10"/>
  <c r="AU121" i="10"/>
  <c r="AU6" i="10"/>
  <c r="AU117" i="10"/>
  <c r="AU15" i="10"/>
  <c r="AU122" i="10"/>
  <c r="AU112" i="10"/>
  <c r="AU8" i="10"/>
  <c r="AU142" i="10"/>
  <c r="AU113" i="10"/>
  <c r="AU128" i="10"/>
  <c r="AU14" i="10"/>
  <c r="AU18" i="10"/>
  <c r="AU50" i="10"/>
  <c r="AU130" i="10"/>
  <c r="AU13" i="10"/>
  <c r="AU127" i="10"/>
  <c r="AU26" i="10"/>
  <c r="AU10" i="10"/>
  <c r="AU17" i="10"/>
  <c r="AU7" i="10"/>
  <c r="AU119" i="10"/>
  <c r="AU116" i="10"/>
  <c r="AU9" i="10"/>
  <c r="AU115" i="10"/>
  <c r="AU54" i="10"/>
  <c r="AU55" i="10"/>
  <c r="AU60" i="10"/>
  <c r="AU57" i="10"/>
  <c r="AU67" i="10"/>
  <c r="AU62" i="10"/>
  <c r="AU61" i="10"/>
  <c r="AU131" i="10"/>
  <c r="AU124" i="10"/>
  <c r="AU125" i="10"/>
  <c r="AU126" i="10"/>
  <c r="AU129" i="10"/>
  <c r="AU118" i="10"/>
  <c r="AU114" i="10"/>
  <c r="AU120" i="10"/>
  <c r="DA12" i="10"/>
  <c r="DA7" i="10"/>
  <c r="DA25" i="10"/>
  <c r="DA22" i="10"/>
  <c r="DA28" i="10"/>
  <c r="DA6" i="10"/>
  <c r="DA31" i="10"/>
  <c r="DA18" i="10"/>
  <c r="DA11" i="10"/>
  <c r="DA21" i="10"/>
  <c r="DA10" i="10"/>
  <c r="DA17" i="10"/>
  <c r="DA9" i="10"/>
  <c r="DA20" i="10"/>
  <c r="DA35" i="10"/>
  <c r="DA16" i="10"/>
  <c r="DA14" i="10"/>
  <c r="DA38" i="10"/>
  <c r="DA24" i="10"/>
  <c r="DA37" i="10"/>
  <c r="DA23" i="10"/>
  <c r="DA39" i="10"/>
  <c r="DA40" i="10"/>
  <c r="DA26" i="10"/>
  <c r="DA42" i="10"/>
  <c r="DA43" i="10"/>
  <c r="DA29" i="10"/>
  <c r="DA45" i="10"/>
  <c r="DA46" i="10"/>
  <c r="DA32" i="10"/>
  <c r="DA30" i="10"/>
  <c r="DG1" i="10"/>
  <c r="DA13" i="10"/>
  <c r="DA34" i="10"/>
  <c r="DA41" i="10"/>
  <c r="DA44" i="10"/>
  <c r="DA8" i="10"/>
  <c r="DA27" i="10"/>
  <c r="DA15" i="10"/>
  <c r="DA36" i="10"/>
  <c r="ED16" i="10"/>
  <c r="ED21" i="10"/>
  <c r="ED37" i="10"/>
  <c r="ED34" i="10"/>
  <c r="ED31" i="10"/>
  <c r="ED30" i="10"/>
  <c r="ED44" i="10"/>
  <c r="ED40" i="10"/>
  <c r="ED32" i="10"/>
  <c r="EJ1" i="10"/>
  <c r="ED9" i="10"/>
  <c r="ED36" i="10"/>
  <c r="ED17" i="10"/>
  <c r="ED22" i="10"/>
  <c r="ED25" i="10"/>
  <c r="ED24" i="10"/>
  <c r="ED38" i="10"/>
  <c r="ED45" i="10"/>
  <c r="ED10" i="10"/>
  <c r="ED6" i="10"/>
  <c r="ED35" i="10"/>
  <c r="ED18" i="10"/>
  <c r="ED41" i="10"/>
  <c r="ED27" i="10"/>
  <c r="ED11" i="10"/>
  <c r="ED46" i="10"/>
  <c r="ED26" i="10"/>
  <c r="ED7" i="10"/>
  <c r="ED39" i="10"/>
  <c r="ED20" i="10"/>
  <c r="ED12" i="10"/>
  <c r="ED15" i="10"/>
  <c r="ED29" i="10"/>
  <c r="ED13" i="10"/>
  <c r="ED23" i="10"/>
  <c r="ED42" i="10"/>
  <c r="ED14" i="10"/>
  <c r="ED43" i="10"/>
  <c r="ED8" i="10"/>
  <c r="ED28" i="10"/>
  <c r="DJ35" i="10"/>
  <c r="DJ28" i="10"/>
  <c r="DJ21" i="10"/>
  <c r="DJ38" i="10"/>
  <c r="DJ31" i="10"/>
  <c r="DJ15" i="10"/>
  <c r="DJ41" i="10"/>
  <c r="DJ34" i="10"/>
  <c r="DJ16" i="10"/>
  <c r="DJ44" i="10"/>
  <c r="DJ37" i="10"/>
  <c r="DJ17" i="10"/>
  <c r="DJ36" i="10"/>
  <c r="DJ22" i="10"/>
  <c r="DJ39" i="10"/>
  <c r="DJ10" i="10"/>
  <c r="DJ42" i="10"/>
  <c r="DP1" i="10"/>
  <c r="DJ45" i="10"/>
  <c r="DJ11" i="10"/>
  <c r="DJ9" i="10"/>
  <c r="DJ8" i="10"/>
  <c r="DJ12" i="10"/>
  <c r="DJ13" i="10"/>
  <c r="DJ14" i="10"/>
  <c r="DJ23" i="10"/>
  <c r="DJ6" i="10"/>
  <c r="DJ26" i="10"/>
  <c r="DJ18" i="10"/>
  <c r="DJ29" i="10"/>
  <c r="DJ7" i="10"/>
  <c r="DJ32" i="10"/>
  <c r="DJ20" i="10"/>
  <c r="DJ24" i="10"/>
  <c r="DJ27" i="10"/>
  <c r="DJ30" i="10"/>
  <c r="DJ25" i="10"/>
  <c r="DJ40" i="10"/>
  <c r="DJ43" i="10"/>
  <c r="DJ46" i="10"/>
  <c r="A226" i="9"/>
  <c r="CM36" i="10"/>
  <c r="CM11" i="10"/>
  <c r="CM34" i="10"/>
  <c r="CM40" i="10"/>
  <c r="CM21" i="10"/>
  <c r="CM16" i="10"/>
  <c r="CM8" i="10"/>
  <c r="CM25" i="10"/>
  <c r="CM30" i="10"/>
  <c r="CM12" i="10"/>
  <c r="CM38" i="10"/>
  <c r="CM41" i="10"/>
  <c r="CM22" i="10"/>
  <c r="CM26" i="10"/>
  <c r="CM9" i="10"/>
  <c r="CM13" i="10"/>
  <c r="CS1" i="10"/>
  <c r="CM35" i="10"/>
  <c r="CM42" i="10"/>
  <c r="CM18" i="10"/>
  <c r="CM39" i="10"/>
  <c r="CM45" i="10"/>
  <c r="CM32" i="10"/>
  <c r="CM31" i="10"/>
  <c r="CM28" i="10"/>
  <c r="CM20" i="10"/>
  <c r="CM29" i="10"/>
  <c r="CM15" i="10"/>
  <c r="CM7" i="10"/>
  <c r="CM24" i="10"/>
  <c r="CM44" i="10"/>
  <c r="CM17" i="10"/>
  <c r="CM46" i="10"/>
  <c r="CM6" i="10"/>
  <c r="CM37" i="10"/>
  <c r="CM23" i="10"/>
  <c r="CM10" i="10"/>
  <c r="CM27" i="10"/>
  <c r="CM14" i="10"/>
  <c r="CM43" i="10"/>
  <c r="A292" i="8"/>
  <c r="GB9" i="10"/>
  <c r="GB21" i="10"/>
  <c r="GB25" i="10"/>
  <c r="GB42" i="10"/>
  <c r="GB46" i="10"/>
  <c r="GB6" i="10"/>
  <c r="GB7" i="10"/>
  <c r="GB40" i="10"/>
  <c r="GB8" i="10"/>
  <c r="GB16" i="10"/>
  <c r="GB44" i="10"/>
  <c r="GB36" i="10"/>
  <c r="GB14" i="10"/>
  <c r="GB34" i="10"/>
  <c r="GB11" i="10"/>
  <c r="GB12" i="10"/>
  <c r="GB15" i="10"/>
  <c r="GB28" i="10"/>
  <c r="GB22" i="10"/>
  <c r="GB41" i="10"/>
  <c r="GB35" i="10"/>
  <c r="GB29" i="10"/>
  <c r="GB23" i="10"/>
  <c r="GH1" i="10"/>
  <c r="GB27" i="10"/>
  <c r="GB10" i="10"/>
  <c r="GB17" i="10"/>
  <c r="GB30" i="10"/>
  <c r="GB24" i="10"/>
  <c r="GB43" i="10"/>
  <c r="GB37" i="10"/>
  <c r="GB31" i="10"/>
  <c r="GB18" i="10"/>
  <c r="GB13" i="10"/>
  <c r="GB38" i="10"/>
  <c r="GB20" i="10"/>
  <c r="GB26" i="10"/>
  <c r="GB32" i="10"/>
  <c r="GB39" i="10"/>
  <c r="GB45" i="10"/>
  <c r="AZ164" i="10"/>
  <c r="AX156" i="10"/>
  <c r="AU159" i="10"/>
  <c r="AU160" i="10"/>
  <c r="AW162" i="10"/>
  <c r="AV174" i="10"/>
  <c r="AZ163" i="10"/>
  <c r="AW158" i="10"/>
  <c r="AM195" i="10"/>
  <c r="AG194" i="10"/>
  <c r="AD196" i="10"/>
  <c r="AD188" i="10"/>
  <c r="AG193" i="10"/>
  <c r="AE187" i="10"/>
  <c r="AG180" i="10"/>
  <c r="AH180" i="10"/>
  <c r="AF179" i="10"/>
  <c r="AD184" i="10"/>
  <c r="AH200" i="10"/>
  <c r="AG181" i="10"/>
  <c r="AC185" i="10"/>
  <c r="AG196" i="10"/>
  <c r="AG197" i="10"/>
  <c r="AD181" i="10"/>
  <c r="AG189" i="10"/>
  <c r="AC183" i="10"/>
  <c r="AD186" i="10"/>
  <c r="AF192" i="10"/>
  <c r="AD183" i="10"/>
  <c r="AC199" i="10"/>
  <c r="AF195" i="10"/>
  <c r="AH187" i="10"/>
  <c r="AD182" i="10"/>
  <c r="AG192" i="10"/>
  <c r="AF190" i="10"/>
  <c r="AC198" i="10"/>
  <c r="AG183" i="10"/>
  <c r="AC191" i="10"/>
  <c r="AC193" i="10"/>
  <c r="AE195" i="10"/>
  <c r="AG182" i="10"/>
  <c r="AC179" i="10"/>
  <c r="AG179" i="10"/>
  <c r="AD199" i="10"/>
  <c r="AG198" i="10"/>
  <c r="AF194" i="10"/>
  <c r="AF197" i="10"/>
  <c r="AG184" i="10"/>
  <c r="AC195" i="10"/>
  <c r="AH192" i="10"/>
  <c r="AH181" i="10"/>
  <c r="AF183" i="10"/>
  <c r="AH186" i="10"/>
  <c r="AC187" i="10"/>
  <c r="AH198" i="10"/>
  <c r="AC190" i="10"/>
  <c r="AG201" i="10"/>
  <c r="AE181" i="10"/>
  <c r="AD193" i="10"/>
  <c r="AC194" i="10"/>
  <c r="AF187" i="10"/>
  <c r="AE196" i="10"/>
  <c r="AG188" i="10"/>
  <c r="AH196" i="10"/>
  <c r="AF180" i="10"/>
  <c r="AF201" i="10"/>
  <c r="AE186" i="10"/>
  <c r="AD198" i="10"/>
  <c r="AD192" i="10"/>
  <c r="AE193" i="10"/>
  <c r="AD197" i="10"/>
  <c r="AH179" i="10"/>
  <c r="AE182" i="10"/>
  <c r="AE192" i="10"/>
  <c r="AC180" i="10"/>
  <c r="AH194" i="10"/>
  <c r="AE200" i="10"/>
  <c r="AH201" i="10"/>
  <c r="AI200" i="10"/>
  <c r="AJ197" i="10"/>
  <c r="AK188" i="10"/>
  <c r="AJ189" i="10"/>
  <c r="AK192" i="10"/>
  <c r="AM196" i="10"/>
  <c r="AI185" i="10"/>
  <c r="AJ186" i="10"/>
  <c r="AL195" i="10"/>
  <c r="AM190" i="10"/>
  <c r="AL181" i="10"/>
  <c r="AJ200" i="10"/>
  <c r="AI197" i="10"/>
  <c r="AM184" i="10"/>
  <c r="AJ188" i="10"/>
  <c r="AJ191" i="10"/>
  <c r="AM191" i="10"/>
  <c r="AN190" i="10"/>
  <c r="AK186" i="10"/>
  <c r="AK193" i="10"/>
  <c r="AI181" i="10"/>
  <c r="AM198" i="10"/>
  <c r="AJ179" i="10"/>
  <c r="AM197" i="10"/>
  <c r="AJ185" i="10"/>
  <c r="AN187" i="10"/>
  <c r="AM193" i="10"/>
  <c r="AK180" i="10"/>
  <c r="AL198" i="10"/>
  <c r="AJ201" i="10"/>
  <c r="AI195" i="10"/>
  <c r="AL179" i="10"/>
  <c r="AJ199" i="10"/>
  <c r="AM187" i="10"/>
  <c r="AK198" i="10"/>
  <c r="AM192" i="10"/>
  <c r="AI192" i="10"/>
  <c r="AJ190" i="10"/>
  <c r="AI184" i="10"/>
  <c r="AN182" i="10"/>
  <c r="AM181" i="10"/>
  <c r="AN200" i="10"/>
  <c r="AL200" i="10"/>
  <c r="AM199" i="10"/>
  <c r="AK185" i="10"/>
  <c r="AJ183" i="10"/>
  <c r="AL197" i="10"/>
  <c r="AL193" i="10"/>
  <c r="AL196" i="10"/>
  <c r="AL182" i="10"/>
  <c r="AN180" i="10"/>
  <c r="AI187" i="10"/>
  <c r="AM186" i="10"/>
  <c r="AN195" i="10"/>
  <c r="AK187" i="10"/>
  <c r="AI180" i="10"/>
  <c r="AJ193" i="10"/>
  <c r="AK191" i="10"/>
  <c r="AK199" i="10"/>
  <c r="AN185" i="10"/>
  <c r="AK190" i="10"/>
  <c r="AK182" i="10"/>
  <c r="AN201" i="10"/>
  <c r="AN186" i="10"/>
  <c r="AL189" i="10"/>
  <c r="AI186" i="10"/>
  <c r="AN196" i="10"/>
  <c r="AN197" i="10"/>
  <c r="AK183" i="10"/>
  <c r="AI183" i="10"/>
  <c r="AI189" i="10"/>
  <c r="AJ198" i="10"/>
  <c r="AL187" i="10"/>
  <c r="AJ192" i="10"/>
  <c r="AN183" i="10"/>
  <c r="AJ182" i="10"/>
  <c r="AM194" i="10"/>
  <c r="AI188" i="10"/>
  <c r="AI182" i="10"/>
  <c r="AN179" i="10"/>
  <c r="AJ181" i="10"/>
  <c r="AK201" i="10"/>
  <c r="AK197" i="10"/>
  <c r="AL183" i="10"/>
  <c r="AI179" i="10"/>
  <c r="AN194" i="10"/>
  <c r="AI198" i="10"/>
  <c r="AK179" i="10"/>
  <c r="AM182" i="10"/>
  <c r="AJ180" i="10"/>
  <c r="AI199" i="10"/>
  <c r="AL185" i="10"/>
  <c r="AL191" i="10"/>
  <c r="AM188" i="10"/>
  <c r="AN198" i="10"/>
  <c r="AM200" i="10"/>
  <c r="AK196" i="10"/>
  <c r="AM185" i="10"/>
  <c r="AN192" i="10"/>
  <c r="AN199" i="10"/>
  <c r="AL192" i="10"/>
  <c r="AL199" i="10"/>
  <c r="AL186" i="10"/>
  <c r="AK189" i="10"/>
  <c r="AN191" i="10"/>
  <c r="AK181" i="10"/>
  <c r="AL184" i="10"/>
  <c r="AK195" i="10"/>
  <c r="AM183" i="10"/>
  <c r="AI201" i="10"/>
  <c r="AL188" i="10"/>
  <c r="AI194" i="10"/>
  <c r="AK184" i="10"/>
  <c r="AJ195" i="10"/>
  <c r="AM179" i="10"/>
  <c r="AN189" i="10"/>
  <c r="AJ194" i="10"/>
  <c r="AL180" i="10"/>
  <c r="AL201" i="10"/>
  <c r="AJ196" i="10"/>
  <c r="AM201" i="10"/>
  <c r="AJ184" i="10"/>
  <c r="AK194" i="10"/>
  <c r="AJ187" i="10"/>
  <c r="AM189" i="10"/>
  <c r="AN184" i="10"/>
  <c r="AN188" i="10"/>
  <c r="AI190" i="10"/>
  <c r="AL190" i="10"/>
  <c r="AN193" i="10"/>
  <c r="AK200" i="10"/>
  <c r="AU162" i="10"/>
  <c r="AW169" i="10"/>
  <c r="AX160" i="10"/>
  <c r="AX166" i="10"/>
  <c r="AX163" i="10"/>
  <c r="AX164" i="10"/>
  <c r="AX170" i="10"/>
  <c r="AZ157" i="10"/>
  <c r="AZ161" i="10"/>
  <c r="AY155" i="10"/>
  <c r="BC163" i="10"/>
  <c r="AY166" i="10"/>
  <c r="AU156" i="10"/>
  <c r="AV156" i="10"/>
  <c r="AU167" i="10"/>
  <c r="AU176" i="10"/>
  <c r="AU173" i="10"/>
  <c r="AZ168" i="10"/>
  <c r="AX159" i="10"/>
  <c r="AY168" i="10"/>
  <c r="AW163" i="10"/>
  <c r="AW176" i="10"/>
  <c r="AY158" i="10"/>
  <c r="AW173" i="10"/>
  <c r="AX171" i="10"/>
  <c r="AV162" i="10"/>
  <c r="AY167" i="10"/>
  <c r="AY170" i="10"/>
  <c r="AU171" i="10"/>
  <c r="AW168" i="10"/>
  <c r="AV176" i="10"/>
  <c r="AU164" i="10"/>
  <c r="AW170" i="10"/>
  <c r="AY172" i="10"/>
  <c r="AW157" i="10"/>
  <c r="AY165" i="10"/>
  <c r="AX161" i="10"/>
  <c r="AY175" i="10"/>
  <c r="AZ162" i="10"/>
  <c r="AX169" i="10"/>
  <c r="AW172" i="10"/>
  <c r="AZ172" i="10"/>
  <c r="AY176" i="10"/>
  <c r="AY177" i="10"/>
  <c r="AW166" i="10"/>
  <c r="BA162" i="10"/>
  <c r="BC165" i="10"/>
  <c r="AZ174" i="10"/>
  <c r="AU172" i="10"/>
  <c r="AX177" i="10"/>
  <c r="AV173" i="10"/>
  <c r="AY174" i="10"/>
  <c r="AU166" i="10"/>
  <c r="AU157" i="10"/>
  <c r="AV170" i="10"/>
  <c r="AW177" i="10"/>
  <c r="AZ165" i="10"/>
  <c r="AW160" i="10"/>
  <c r="AX158" i="10"/>
  <c r="AU165" i="10"/>
  <c r="AV171" i="10"/>
  <c r="AW171" i="10"/>
  <c r="AV175" i="10"/>
  <c r="AW175" i="10"/>
  <c r="AW156" i="10"/>
  <c r="AV163" i="10"/>
  <c r="AV155" i="10"/>
  <c r="AY159" i="10"/>
  <c r="AW174" i="10"/>
  <c r="AW164" i="10"/>
  <c r="AW167" i="10"/>
  <c r="AY162" i="10"/>
  <c r="AV165" i="10"/>
  <c r="AX175" i="10"/>
  <c r="AX162" i="10"/>
  <c r="AX155" i="10"/>
  <c r="BE175" i="10"/>
  <c r="BE160" i="10"/>
  <c r="AW165" i="10"/>
  <c r="AU175" i="10"/>
  <c r="BA169" i="10"/>
  <c r="BB166" i="10"/>
  <c r="AV158" i="10"/>
  <c r="AZ173" i="10"/>
  <c r="AW155" i="10"/>
  <c r="AU168" i="10"/>
  <c r="AV159" i="10"/>
  <c r="AV168" i="10"/>
  <c r="AZ169" i="10"/>
  <c r="AZ159" i="10"/>
  <c r="AV157" i="10"/>
  <c r="AZ166" i="10"/>
  <c r="AX157" i="10"/>
  <c r="AV161" i="10"/>
  <c r="AU155" i="10"/>
  <c r="AV164" i="10"/>
  <c r="AY156" i="10"/>
  <c r="AU169" i="10"/>
  <c r="AV169" i="10"/>
  <c r="AV172" i="10"/>
  <c r="AZ177" i="10"/>
  <c r="AV177" i="10"/>
  <c r="AV160" i="10"/>
  <c r="AU177" i="10"/>
  <c r="AV166" i="10"/>
  <c r="AW161" i="10"/>
  <c r="AX176" i="10"/>
  <c r="AX165" i="10"/>
  <c r="AX172" i="10"/>
  <c r="AZ160" i="10"/>
  <c r="AU158" i="10"/>
  <c r="AZ176" i="10"/>
  <c r="AZ158" i="10"/>
  <c r="AY160" i="10"/>
  <c r="AZ167" i="10"/>
  <c r="BA157" i="10"/>
  <c r="BB165" i="10"/>
  <c r="AX167" i="10"/>
  <c r="BE161" i="10"/>
  <c r="AY163" i="10"/>
  <c r="AX168" i="10"/>
  <c r="AZ175" i="10"/>
  <c r="AX174" i="10"/>
  <c r="AY171" i="10"/>
  <c r="AY161" i="10"/>
  <c r="AY164" i="10"/>
  <c r="BE170" i="10"/>
  <c r="BD172" i="10"/>
  <c r="AX173" i="10"/>
  <c r="AZ155" i="10"/>
  <c r="AY157" i="10"/>
  <c r="BE165" i="10"/>
  <c r="AI101" i="10" l="1"/>
  <c r="AI108" i="10"/>
  <c r="AI98" i="10"/>
  <c r="AI109" i="10"/>
  <c r="AI106" i="10"/>
  <c r="AI110" i="10"/>
  <c r="AI100" i="10"/>
  <c r="AI96" i="10"/>
  <c r="AI99" i="10"/>
  <c r="AI107" i="10"/>
  <c r="AI104" i="10"/>
  <c r="AL101" i="10"/>
  <c r="AM96" i="10"/>
  <c r="AN105" i="10"/>
  <c r="AM105" i="10"/>
  <c r="AK108" i="10"/>
  <c r="AL105" i="10"/>
  <c r="AJ100" i="10"/>
  <c r="AL100" i="10"/>
  <c r="AK107" i="10"/>
  <c r="AJ107" i="10"/>
  <c r="AK92" i="10"/>
  <c r="A138" i="7"/>
  <c r="AK103" i="10"/>
  <c r="AN104" i="10"/>
  <c r="AM104" i="10"/>
  <c r="AM102" i="10"/>
  <c r="AL91" i="10"/>
  <c r="AM106" i="10"/>
  <c r="AL96" i="10"/>
  <c r="AL108" i="10"/>
  <c r="AK109" i="10"/>
  <c r="AK100" i="10"/>
  <c r="AM107" i="10"/>
  <c r="AN109" i="10"/>
  <c r="AN92" i="10"/>
  <c r="AL109" i="10"/>
  <c r="AM109" i="10"/>
  <c r="AJ105" i="10"/>
  <c r="AK105" i="10"/>
  <c r="AK96" i="10"/>
  <c r="AL102" i="10"/>
  <c r="AJ91" i="10"/>
  <c r="AJ96" i="10"/>
  <c r="AL92" i="10"/>
  <c r="AJ104" i="10"/>
  <c r="AJ98" i="10"/>
  <c r="AJ110" i="10"/>
  <c r="AN97" i="10"/>
  <c r="AL99" i="10"/>
  <c r="AO108" i="10"/>
  <c r="AO110" i="10"/>
  <c r="AO104" i="10"/>
  <c r="AO103" i="10"/>
  <c r="AO102" i="10"/>
  <c r="AO106" i="10"/>
  <c r="AO95" i="10"/>
  <c r="AO91" i="10"/>
  <c r="AO96" i="10"/>
  <c r="AO105" i="10"/>
  <c r="AN95" i="10"/>
  <c r="AN99" i="10"/>
  <c r="AK95" i="10"/>
  <c r="AK99" i="10"/>
  <c r="AK94" i="10"/>
  <c r="AL94" i="10"/>
  <c r="AK91" i="10"/>
  <c r="AL93" i="10"/>
  <c r="AM99" i="10"/>
  <c r="AN101" i="10"/>
  <c r="AJ94" i="10"/>
  <c r="AM98" i="10"/>
  <c r="AK101" i="10"/>
  <c r="AM100" i="10"/>
  <c r="AM101" i="10"/>
  <c r="AM97" i="10"/>
  <c r="AM94" i="10"/>
  <c r="AJ101" i="10"/>
  <c r="AK102" i="10"/>
  <c r="AL95" i="10"/>
  <c r="AL98" i="10"/>
  <c r="AK93" i="10"/>
  <c r="AK110" i="10"/>
  <c r="AM91" i="10"/>
  <c r="AN110" i="10"/>
  <c r="AM110" i="10"/>
  <c r="AN98" i="10"/>
  <c r="AK106" i="10"/>
  <c r="AN94" i="10"/>
  <c r="AJ92" i="10"/>
  <c r="AM103" i="10"/>
  <c r="AJ93" i="10"/>
  <c r="AO92" i="10"/>
  <c r="AO97" i="10"/>
  <c r="AO101" i="10"/>
  <c r="AO98" i="10"/>
  <c r="AO99" i="10"/>
  <c r="AO109" i="10"/>
  <c r="AO107" i="10"/>
  <c r="AO93" i="10"/>
  <c r="AO100" i="10"/>
  <c r="AO94" i="10"/>
  <c r="AJ102" i="10"/>
  <c r="AL107" i="10"/>
  <c r="AM93" i="10"/>
  <c r="AN106" i="10"/>
  <c r="AN103" i="10"/>
  <c r="AN96" i="10"/>
  <c r="AQ86" i="10"/>
  <c r="AQ72" i="10"/>
  <c r="AT72" i="10"/>
  <c r="AQ79" i="10"/>
  <c r="AS76" i="10"/>
  <c r="AP80" i="10"/>
  <c r="AT87" i="10"/>
  <c r="AT81" i="10"/>
  <c r="AP73" i="10"/>
  <c r="AS71" i="10"/>
  <c r="AR71" i="10"/>
  <c r="AQ82" i="10"/>
  <c r="AQ74" i="10"/>
  <c r="AT71" i="10"/>
  <c r="AQ88" i="10"/>
  <c r="AR78" i="10"/>
  <c r="AQ71" i="10"/>
  <c r="AS89" i="10"/>
  <c r="AR86" i="10"/>
  <c r="AQ75" i="10"/>
  <c r="AS70" i="10"/>
  <c r="AQ73" i="10"/>
  <c r="AP70" i="10"/>
  <c r="AS74" i="10"/>
  <c r="AO77" i="10"/>
  <c r="AO82" i="10"/>
  <c r="AO71" i="10"/>
  <c r="AO79" i="10"/>
  <c r="AO89" i="10"/>
  <c r="AO76" i="10"/>
  <c r="AO70" i="10"/>
  <c r="AO83" i="10"/>
  <c r="AO74" i="10"/>
  <c r="AO73" i="10"/>
  <c r="A160" i="6"/>
  <c r="AS86" i="10"/>
  <c r="AP84" i="10"/>
  <c r="AP85" i="10"/>
  <c r="AS80" i="10"/>
  <c r="AQ85" i="10"/>
  <c r="AT83" i="10"/>
  <c r="AS85" i="10"/>
  <c r="AT73" i="10"/>
  <c r="AR85" i="10"/>
  <c r="AR84" i="10"/>
  <c r="AT84" i="10"/>
  <c r="AP71" i="10"/>
  <c r="AT85" i="10"/>
  <c r="AR79" i="10"/>
  <c r="AQ89" i="10"/>
  <c r="AR72" i="10"/>
  <c r="AT74" i="10"/>
  <c r="AS88" i="10"/>
  <c r="AT77" i="10"/>
  <c r="AQ87" i="10"/>
  <c r="AR75" i="10"/>
  <c r="AS83" i="10"/>
  <c r="AT89" i="10"/>
  <c r="AR82" i="10"/>
  <c r="AO87" i="10"/>
  <c r="AO88" i="10"/>
  <c r="AO72" i="10"/>
  <c r="AO84" i="10"/>
  <c r="AO75" i="10"/>
  <c r="AO80" i="10"/>
  <c r="AO86" i="10"/>
  <c r="AO81" i="10"/>
  <c r="AO85" i="10"/>
  <c r="AO78" i="10"/>
  <c r="AR74" i="10"/>
  <c r="AQ81" i="10"/>
  <c r="AP78" i="10"/>
  <c r="AP79" i="10"/>
  <c r="AQ83" i="10"/>
  <c r="AS78" i="10"/>
  <c r="AR81" i="10"/>
  <c r="AT78" i="10"/>
  <c r="AP87" i="10"/>
  <c r="AQ76" i="10"/>
  <c r="AP86" i="10"/>
  <c r="AQ78" i="10"/>
  <c r="AR80" i="10"/>
  <c r="AS82" i="10"/>
  <c r="AP77" i="10"/>
  <c r="AP72" i="10"/>
  <c r="AP83" i="10"/>
  <c r="AT88" i="10"/>
  <c r="AT75" i="10"/>
  <c r="AQ77" i="10"/>
  <c r="AS75" i="10"/>
  <c r="AR88" i="10"/>
  <c r="AS84" i="10"/>
  <c r="AP76" i="10"/>
  <c r="AS72" i="10"/>
  <c r="AR76" i="10"/>
  <c r="AS81" i="10"/>
  <c r="AR73" i="10"/>
  <c r="AS73" i="10"/>
  <c r="AT76" i="10"/>
  <c r="AR87" i="10"/>
  <c r="AT79" i="10"/>
  <c r="AP81" i="10"/>
  <c r="AS77" i="10"/>
  <c r="AU56" i="10"/>
  <c r="AU63" i="10"/>
  <c r="AU65" i="10"/>
  <c r="AU49" i="10"/>
  <c r="AU66" i="10"/>
  <c r="AU51" i="10"/>
  <c r="AU58" i="10"/>
  <c r="AU53" i="10"/>
  <c r="AU68" i="10"/>
  <c r="AU52" i="10"/>
  <c r="AU64" i="10"/>
  <c r="AV62" i="10"/>
  <c r="AV57" i="10"/>
  <c r="AW56" i="10"/>
  <c r="AY60" i="10"/>
  <c r="AY58" i="10"/>
  <c r="AX55" i="10"/>
  <c r="AV52" i="10"/>
  <c r="AW58" i="10"/>
  <c r="AX66" i="10"/>
  <c r="AZ60" i="10"/>
  <c r="AZ51" i="10"/>
  <c r="AZ67" i="10"/>
  <c r="AZ56" i="10"/>
  <c r="AZ54" i="10"/>
  <c r="AX68" i="10"/>
  <c r="AX59" i="10"/>
  <c r="AX65" i="10"/>
  <c r="AX51" i="10"/>
  <c r="AX60" i="10"/>
  <c r="AZ50" i="10"/>
  <c r="AW65" i="10"/>
  <c r="AV50" i="10"/>
  <c r="AV64" i="10"/>
  <c r="AW55" i="10"/>
  <c r="AV61" i="10"/>
  <c r="AV58" i="10"/>
  <c r="AX58" i="10"/>
  <c r="AY56" i="10"/>
  <c r="AZ68" i="10"/>
  <c r="AY50" i="10"/>
  <c r="AZ55" i="10"/>
  <c r="AY52" i="10"/>
  <c r="AV68" i="10"/>
  <c r="AW50" i="10"/>
  <c r="AW64" i="10"/>
  <c r="AW49" i="10"/>
  <c r="AY64" i="10"/>
  <c r="AZ53" i="10"/>
  <c r="AZ66" i="10"/>
  <c r="AX67" i="10"/>
  <c r="AX52" i="10"/>
  <c r="AZ58" i="10"/>
  <c r="AX61" i="10"/>
  <c r="AX49" i="10"/>
  <c r="AW61" i="10"/>
  <c r="AZ139" i="10"/>
  <c r="AW149" i="10"/>
  <c r="AY136" i="10"/>
  <c r="AY133" i="10"/>
  <c r="AW147" i="10"/>
  <c r="AV145" i="10"/>
  <c r="AY143" i="10"/>
  <c r="AW133" i="10"/>
  <c r="AW137" i="10"/>
  <c r="AY146" i="10"/>
  <c r="AW136" i="10"/>
  <c r="AZ149" i="10"/>
  <c r="AX151" i="10"/>
  <c r="AX138" i="10"/>
  <c r="AV148" i="10"/>
  <c r="AX142" i="10"/>
  <c r="AZ137" i="10"/>
  <c r="AX148" i="10"/>
  <c r="AZ145" i="10"/>
  <c r="AV151" i="10"/>
  <c r="AV133" i="10"/>
  <c r="AV142" i="10"/>
  <c r="AV150" i="10"/>
  <c r="AY137" i="10"/>
  <c r="AZ144" i="10"/>
  <c r="AV152" i="10"/>
  <c r="AX141" i="10"/>
  <c r="AZ152" i="10"/>
  <c r="AV138" i="10"/>
  <c r="AX139" i="10"/>
  <c r="AW135" i="10"/>
  <c r="AW150" i="10"/>
  <c r="AZ61" i="10"/>
  <c r="AV65" i="10"/>
  <c r="AW52" i="10"/>
  <c r="AX50" i="10"/>
  <c r="AW51" i="10"/>
  <c r="AV60" i="10"/>
  <c r="AV63" i="10"/>
  <c r="AW66" i="10"/>
  <c r="A164" i="9"/>
  <c r="BF135" i="10" s="1"/>
  <c r="AY144" i="10"/>
  <c r="AW142" i="10"/>
  <c r="AY151" i="10"/>
  <c r="AX149" i="10"/>
  <c r="AZ140" i="10"/>
  <c r="AY141" i="10"/>
  <c r="AY134" i="10"/>
  <c r="AV147" i="10"/>
  <c r="AW140" i="10"/>
  <c r="AX136" i="10"/>
  <c r="AX140" i="10"/>
  <c r="BC138" i="10"/>
  <c r="BB144" i="10"/>
  <c r="BF146" i="10"/>
  <c r="BD133" i="10"/>
  <c r="BB141" i="10"/>
  <c r="BC149" i="10"/>
  <c r="BB149" i="10"/>
  <c r="BF148" i="10"/>
  <c r="BB140" i="10"/>
  <c r="BB148" i="10"/>
  <c r="BE138" i="10"/>
  <c r="BD151" i="10"/>
  <c r="BF149" i="10"/>
  <c r="BF134" i="10"/>
  <c r="BE142" i="10"/>
  <c r="AX137" i="10"/>
  <c r="AW143" i="10"/>
  <c r="AY150" i="10"/>
  <c r="AX144" i="10"/>
  <c r="AY140" i="10"/>
  <c r="AZ148" i="10"/>
  <c r="AY149" i="10"/>
  <c r="AW148" i="10"/>
  <c r="AW141" i="10"/>
  <c r="BC133" i="10"/>
  <c r="BB136" i="10"/>
  <c r="BE135" i="10"/>
  <c r="BD148" i="10"/>
  <c r="BE144" i="10"/>
  <c r="BB146" i="10"/>
  <c r="BF142" i="10"/>
  <c r="BD147" i="10"/>
  <c r="BE151" i="10"/>
  <c r="BC145" i="10"/>
  <c r="BC143" i="10"/>
  <c r="BF137" i="10"/>
  <c r="BD137" i="10"/>
  <c r="BC142" i="10"/>
  <c r="BB135" i="10"/>
  <c r="BB142" i="10"/>
  <c r="BC144" i="10"/>
  <c r="BC148" i="10"/>
  <c r="BE149" i="10"/>
  <c r="BE139" i="10"/>
  <c r="BF152" i="10"/>
  <c r="BD150" i="10"/>
  <c r="BE147" i="10"/>
  <c r="BD143" i="10"/>
  <c r="BF144" i="10"/>
  <c r="BB133" i="10"/>
  <c r="BE133" i="10"/>
  <c r="BD144" i="10"/>
  <c r="A162" i="8"/>
  <c r="AW130" i="10"/>
  <c r="AV114" i="10"/>
  <c r="AW119" i="10"/>
  <c r="AV122" i="10"/>
  <c r="AV123" i="10"/>
  <c r="AW117" i="10"/>
  <c r="A293" i="5"/>
  <c r="A315" i="5" s="1"/>
  <c r="A166" i="5"/>
  <c r="BB171" i="10"/>
  <c r="BB159" i="10"/>
  <c r="BD177" i="10"/>
  <c r="BE164" i="10"/>
  <c r="BB162" i="10"/>
  <c r="BE169" i="10"/>
  <c r="BB168" i="10"/>
  <c r="BA173" i="10"/>
  <c r="BE176" i="10"/>
  <c r="BC168" i="10"/>
  <c r="BF158" i="10"/>
  <c r="BC173" i="10"/>
  <c r="BD176" i="10"/>
  <c r="BF163" i="10"/>
  <c r="BE167" i="10"/>
  <c r="BB158" i="10"/>
  <c r="BD161" i="10"/>
  <c r="BD174" i="10"/>
  <c r="BC159" i="10"/>
  <c r="BF169" i="10"/>
  <c r="BA159" i="10"/>
  <c r="BA177" i="10"/>
  <c r="BC176" i="10"/>
  <c r="BD163" i="10"/>
  <c r="BF175" i="10"/>
  <c r="BF164" i="10"/>
  <c r="BB163" i="10"/>
  <c r="BD171" i="10"/>
  <c r="BC177" i="10"/>
  <c r="BD164" i="10"/>
  <c r="BF173" i="10"/>
  <c r="BC158" i="10"/>
  <c r="BD175" i="10"/>
  <c r="BA170" i="10"/>
  <c r="BC160" i="10"/>
  <c r="BB164" i="10"/>
  <c r="BA164" i="10"/>
  <c r="BA161" i="10"/>
  <c r="AI193" i="10"/>
  <c r="AI191" i="10"/>
  <c r="AI196" i="10"/>
  <c r="BA163" i="10"/>
  <c r="BA174" i="10"/>
  <c r="BA156" i="10"/>
  <c r="BF161" i="10"/>
  <c r="BD160" i="10"/>
  <c r="BD170" i="10"/>
  <c r="BC156" i="10"/>
  <c r="BC162" i="10"/>
  <c r="BB174" i="10"/>
  <c r="BD159" i="10"/>
  <c r="BA168" i="10"/>
  <c r="BD157" i="10"/>
  <c r="BA176" i="10"/>
  <c r="BB177" i="10"/>
  <c r="BD162" i="10"/>
  <c r="BE158" i="10"/>
  <c r="BD158" i="10"/>
  <c r="BE166" i="10"/>
  <c r="BA165" i="10"/>
  <c r="BA175" i="10"/>
  <c r="BA158" i="10"/>
  <c r="BB160" i="10"/>
  <c r="GH20" i="10"/>
  <c r="GH31" i="10"/>
  <c r="GH32" i="10"/>
  <c r="GH38" i="10"/>
  <c r="GH46" i="10"/>
  <c r="GH37" i="10"/>
  <c r="GH13" i="10"/>
  <c r="GH8" i="10"/>
  <c r="GH34" i="10"/>
  <c r="GH21" i="10"/>
  <c r="GH22" i="10"/>
  <c r="GH45" i="10"/>
  <c r="GH39" i="10"/>
  <c r="GH30" i="10"/>
  <c r="GH6" i="10"/>
  <c r="GH14" i="10"/>
  <c r="GH41" i="10"/>
  <c r="GH11" i="10"/>
  <c r="GH40" i="10"/>
  <c r="GH23" i="10"/>
  <c r="GH16" i="10"/>
  <c r="GH36" i="10"/>
  <c r="GH42" i="10"/>
  <c r="GH10" i="10"/>
  <c r="GH17" i="10"/>
  <c r="GH18" i="10"/>
  <c r="GH43" i="10"/>
  <c r="GH25" i="10"/>
  <c r="GH7" i="10"/>
  <c r="GH26" i="10"/>
  <c r="GN1" i="10"/>
  <c r="GH29" i="10"/>
  <c r="GH27" i="10"/>
  <c r="GH28" i="10"/>
  <c r="GH12" i="10"/>
  <c r="GH9" i="10"/>
  <c r="GH44" i="10"/>
  <c r="GH24" i="10"/>
  <c r="GH35" i="10"/>
  <c r="GH15" i="10"/>
  <c r="BD165" i="10"/>
  <c r="BE156" i="10"/>
  <c r="BE157" i="10"/>
  <c r="BC172" i="10"/>
  <c r="BB173" i="10"/>
  <c r="BB157" i="10"/>
  <c r="BB161" i="10"/>
  <c r="BF168" i="10"/>
  <c r="BB167" i="10"/>
  <c r="BF176" i="10"/>
  <c r="BD166" i="10"/>
  <c r="BA172" i="10"/>
  <c r="BA167" i="10"/>
  <c r="BB170" i="10"/>
  <c r="BC170" i="10"/>
  <c r="BE172" i="10"/>
  <c r="BE168" i="10"/>
  <c r="BF165" i="10"/>
  <c r="BF177" i="10"/>
  <c r="BD173" i="10"/>
  <c r="BF172" i="10"/>
  <c r="BC157" i="10"/>
  <c r="BC164" i="10"/>
  <c r="BB172" i="10"/>
  <c r="BB169" i="10"/>
  <c r="BB155" i="10"/>
  <c r="BC155" i="10"/>
  <c r="A314" i="8"/>
  <c r="CS9" i="10"/>
  <c r="CS35" i="10"/>
  <c r="CY1" i="10"/>
  <c r="CS22" i="10"/>
  <c r="CS31" i="10"/>
  <c r="CS12" i="10"/>
  <c r="CS43" i="10"/>
  <c r="CS34" i="10"/>
  <c r="CS14" i="10"/>
  <c r="CS45" i="10"/>
  <c r="CS32" i="10"/>
  <c r="CS37" i="10"/>
  <c r="CS13" i="10"/>
  <c r="CS21" i="10"/>
  <c r="CS25" i="10"/>
  <c r="CS15" i="10"/>
  <c r="CS39" i="10"/>
  <c r="CS46" i="10"/>
  <c r="CS36" i="10"/>
  <c r="CS7" i="10"/>
  <c r="CS18" i="10"/>
  <c r="CS20" i="10"/>
  <c r="CS29" i="10"/>
  <c r="CS41" i="10"/>
  <c r="CS6" i="10"/>
  <c r="CS8" i="10"/>
  <c r="CS38" i="10"/>
  <c r="CS26" i="10"/>
  <c r="CS23" i="10"/>
  <c r="CS42" i="10"/>
  <c r="CS10" i="10"/>
  <c r="CS44" i="10"/>
  <c r="CS11" i="10"/>
  <c r="CS28" i="10"/>
  <c r="CS40" i="10"/>
  <c r="CS16" i="10"/>
  <c r="CS27" i="10"/>
  <c r="CS30" i="10"/>
  <c r="CS24" i="10"/>
  <c r="CS17" i="10"/>
  <c r="BC161" i="10"/>
  <c r="BB175" i="10"/>
  <c r="BE159" i="10"/>
  <c r="BD156" i="10"/>
  <c r="BF166" i="10"/>
  <c r="BF159" i="10"/>
  <c r="BD168" i="10"/>
  <c r="BF160" i="10"/>
  <c r="BE174" i="10"/>
  <c r="BE163" i="10"/>
  <c r="BA166" i="10"/>
  <c r="BA160" i="10"/>
  <c r="BD167" i="10"/>
  <c r="BF155" i="10"/>
  <c r="AL194" i="10"/>
  <c r="BF171" i="10"/>
  <c r="BF162" i="10"/>
  <c r="BE155" i="10"/>
  <c r="BE177" i="10"/>
  <c r="BF157" i="10"/>
  <c r="BE162" i="10"/>
  <c r="BE173" i="10"/>
  <c r="BF170" i="10"/>
  <c r="BF167" i="10"/>
  <c r="BA171" i="10"/>
  <c r="BC167" i="10"/>
  <c r="BC175" i="10"/>
  <c r="BB156" i="10"/>
  <c r="BD155" i="10"/>
  <c r="AM180" i="10"/>
  <c r="AN181" i="10"/>
  <c r="A248" i="9"/>
  <c r="BF174" i="10"/>
  <c r="BE171" i="10"/>
  <c r="BF156" i="10"/>
  <c r="BA155" i="10"/>
  <c r="BC166" i="10"/>
  <c r="BD169" i="10"/>
  <c r="BC169" i="10"/>
  <c r="BC174" i="10"/>
  <c r="EJ12" i="10"/>
  <c r="EJ25" i="10"/>
  <c r="EJ8" i="10"/>
  <c r="EJ27" i="10"/>
  <c r="EJ39" i="10"/>
  <c r="EJ9" i="10"/>
  <c r="EJ40" i="10"/>
  <c r="EJ17" i="10"/>
  <c r="EJ13" i="10"/>
  <c r="EJ35" i="10"/>
  <c r="EJ29" i="10"/>
  <c r="EJ24" i="10"/>
  <c r="EJ38" i="10"/>
  <c r="EJ6" i="10"/>
  <c r="EJ43" i="10"/>
  <c r="EJ18" i="10"/>
  <c r="EJ14" i="10"/>
  <c r="EJ26" i="10"/>
  <c r="EJ41" i="10"/>
  <c r="EJ20" i="10"/>
  <c r="EJ10" i="10"/>
  <c r="EJ44" i="10"/>
  <c r="EJ28" i="10"/>
  <c r="EJ23" i="10"/>
  <c r="EJ15" i="10"/>
  <c r="EP1" i="10"/>
  <c r="EJ42" i="10"/>
  <c r="EJ36" i="10"/>
  <c r="EJ21" i="10"/>
  <c r="EJ11" i="10"/>
  <c r="EJ37" i="10"/>
  <c r="EJ30" i="10"/>
  <c r="EJ22" i="10"/>
  <c r="EJ45" i="10"/>
  <c r="EJ32" i="10"/>
  <c r="EJ34" i="10"/>
  <c r="EJ31" i="10"/>
  <c r="EJ16" i="10"/>
  <c r="EJ7" i="10"/>
  <c r="EJ46" i="10"/>
  <c r="DP17" i="10"/>
  <c r="DP20" i="10"/>
  <c r="DP36" i="10"/>
  <c r="DP24" i="10"/>
  <c r="DP35" i="10"/>
  <c r="DP26" i="10"/>
  <c r="DP6" i="10"/>
  <c r="DP34" i="10"/>
  <c r="DP18" i="10"/>
  <c r="DP38" i="10"/>
  <c r="DP13" i="10"/>
  <c r="DP37" i="10"/>
  <c r="DP41" i="10"/>
  <c r="DP28" i="10"/>
  <c r="DP40" i="10"/>
  <c r="DP43" i="10"/>
  <c r="DP44" i="10"/>
  <c r="DP8" i="10"/>
  <c r="DP42" i="10"/>
  <c r="DP14" i="10"/>
  <c r="DP21" i="10"/>
  <c r="DP7" i="10"/>
  <c r="DP30" i="10"/>
  <c r="DP27" i="10"/>
  <c r="DP46" i="10"/>
  <c r="DP25" i="10"/>
  <c r="DP9" i="10"/>
  <c r="DP11" i="10"/>
  <c r="DP45" i="10"/>
  <c r="DP22" i="10"/>
  <c r="DP12" i="10"/>
  <c r="DP15" i="10"/>
  <c r="DP29" i="10"/>
  <c r="DP16" i="10"/>
  <c r="DP32" i="10"/>
  <c r="DP10" i="10"/>
  <c r="DP39" i="10"/>
  <c r="DP23" i="10"/>
  <c r="DV1" i="10"/>
  <c r="DP31" i="10"/>
  <c r="DG42" i="10"/>
  <c r="DG28" i="10"/>
  <c r="DM1" i="10"/>
  <c r="DG45" i="10"/>
  <c r="DG31" i="10"/>
  <c r="DG8" i="10"/>
  <c r="DG16" i="10"/>
  <c r="DG11" i="10"/>
  <c r="DG32" i="10"/>
  <c r="DG15" i="10"/>
  <c r="DG41" i="10"/>
  <c r="DG7" i="10"/>
  <c r="DG14" i="10"/>
  <c r="DG44" i="10"/>
  <c r="DG22" i="10"/>
  <c r="DG13" i="10"/>
  <c r="DG9" i="10"/>
  <c r="DG18" i="10"/>
  <c r="DG10" i="10"/>
  <c r="DG21" i="10"/>
  <c r="DG35" i="10"/>
  <c r="DG17" i="10"/>
  <c r="DG38" i="10"/>
  <c r="DG20" i="10"/>
  <c r="DG36" i="10"/>
  <c r="DG39" i="10"/>
  <c r="DG24" i="10"/>
  <c r="DG27" i="10"/>
  <c r="DG30" i="10"/>
  <c r="DG34" i="10"/>
  <c r="DG37" i="10"/>
  <c r="DG40" i="10"/>
  <c r="DG23" i="10"/>
  <c r="DG43" i="10"/>
  <c r="DG26" i="10"/>
  <c r="DG46" i="10"/>
  <c r="DG29" i="10"/>
  <c r="DG12" i="10"/>
  <c r="DG6" i="10"/>
  <c r="DG25" i="10"/>
  <c r="BA48" i="10"/>
  <c r="BG1" i="10"/>
  <c r="BA154" i="10"/>
  <c r="BA5" i="10"/>
  <c r="BA132" i="10"/>
  <c r="BA138" i="10"/>
  <c r="BA19" i="10"/>
  <c r="BA178" i="10"/>
  <c r="BA90" i="10"/>
  <c r="BA111" i="10"/>
  <c r="BA139" i="10"/>
  <c r="BA143" i="10"/>
  <c r="BA150" i="10"/>
  <c r="BA33" i="10"/>
  <c r="BA145" i="10"/>
  <c r="BA147" i="10"/>
  <c r="BA140" i="10"/>
  <c r="BA148" i="10"/>
  <c r="BA39" i="10"/>
  <c r="BA32" i="10"/>
  <c r="BA38" i="10"/>
  <c r="BA26" i="10"/>
  <c r="BA21" i="10"/>
  <c r="BA152" i="10"/>
  <c r="BA144" i="10"/>
  <c r="BA151" i="10"/>
  <c r="BA142" i="10"/>
  <c r="BA35" i="10"/>
  <c r="BA45" i="10"/>
  <c r="BA41" i="10"/>
  <c r="BA44" i="10"/>
  <c r="BA30" i="10"/>
  <c r="BA141" i="10"/>
  <c r="BA40" i="10"/>
  <c r="BA34" i="10"/>
  <c r="BA24" i="10"/>
  <c r="BA22" i="10"/>
  <c r="BA43" i="10"/>
  <c r="BA27" i="10"/>
  <c r="BA69" i="10"/>
  <c r="BA25" i="10"/>
  <c r="BA134" i="10"/>
  <c r="BA149" i="10"/>
  <c r="BA23" i="10"/>
  <c r="BA137" i="10"/>
  <c r="BA135" i="10"/>
  <c r="BA29" i="10"/>
  <c r="BA42" i="10"/>
  <c r="BA36" i="10"/>
  <c r="BA136" i="10"/>
  <c r="BA133" i="10"/>
  <c r="BA46" i="10"/>
  <c r="BA20" i="10"/>
  <c r="BA13" i="10"/>
  <c r="BA31" i="10"/>
  <c r="BA37" i="10"/>
  <c r="BA14" i="10"/>
  <c r="BA8" i="10"/>
  <c r="BA11" i="10"/>
  <c r="BA28" i="10"/>
  <c r="BA12" i="10"/>
  <c r="BA6" i="10"/>
  <c r="BA7" i="10"/>
  <c r="BA18" i="10"/>
  <c r="BA17" i="10"/>
  <c r="BA15" i="10"/>
  <c r="BA9" i="10"/>
  <c r="BA146" i="10"/>
  <c r="BA10" i="10"/>
  <c r="BA16" i="10"/>
  <c r="BA60" i="10"/>
  <c r="BA54" i="10"/>
  <c r="BA68" i="10"/>
  <c r="BA52" i="10"/>
  <c r="BA55" i="10"/>
  <c r="BA63" i="10"/>
  <c r="BA56" i="10"/>
  <c r="BA57" i="10"/>
  <c r="BA49" i="10"/>
  <c r="BA58" i="10"/>
  <c r="BA59" i="10"/>
  <c r="BA65" i="10"/>
  <c r="BA53" i="10"/>
  <c r="BA61" i="10"/>
  <c r="BA51" i="10"/>
  <c r="BA64" i="10"/>
  <c r="BA66" i="10"/>
  <c r="BA62" i="10"/>
  <c r="BA50" i="10"/>
  <c r="BA67" i="10"/>
  <c r="BA115" i="10"/>
  <c r="BA120" i="10"/>
  <c r="BA112" i="10"/>
  <c r="BA131" i="10"/>
  <c r="BA114" i="10"/>
  <c r="BA127" i="10"/>
  <c r="BA124" i="10"/>
  <c r="BA117" i="10"/>
  <c r="BA122" i="10"/>
  <c r="BA123" i="10"/>
  <c r="BA119" i="10"/>
  <c r="BA128" i="10"/>
  <c r="BA113" i="10"/>
  <c r="BA129" i="10"/>
  <c r="BA125" i="10"/>
  <c r="BA121" i="10"/>
  <c r="BA130" i="10"/>
  <c r="BA116" i="10"/>
  <c r="BA118" i="10"/>
  <c r="BA126" i="10"/>
  <c r="BC171" i="10"/>
  <c r="BB176" i="10"/>
  <c r="AT91" i="10" l="1"/>
  <c r="AS103" i="10"/>
  <c r="AR109" i="10"/>
  <c r="AQ99" i="10"/>
  <c r="AQ103" i="10"/>
  <c r="AS93" i="10"/>
  <c r="AS108" i="10"/>
  <c r="AQ106" i="10"/>
  <c r="AT97" i="10"/>
  <c r="AS107" i="10"/>
  <c r="AR101" i="10"/>
  <c r="AR102" i="10"/>
  <c r="AS109" i="10"/>
  <c r="AS91" i="10"/>
  <c r="AP94" i="10"/>
  <c r="AQ101" i="10"/>
  <c r="AT93" i="10"/>
  <c r="AQ110" i="10"/>
  <c r="AT100" i="10"/>
  <c r="AT98" i="10"/>
  <c r="AT108" i="10"/>
  <c r="A160" i="7"/>
  <c r="AR98" i="10"/>
  <c r="AR105" i="10"/>
  <c r="AP99" i="10"/>
  <c r="AR96" i="10"/>
  <c r="AT107" i="10"/>
  <c r="AP104" i="10"/>
  <c r="AT101" i="10"/>
  <c r="AR106" i="10"/>
  <c r="AV95" i="10"/>
  <c r="AQ94" i="10"/>
  <c r="AZ101" i="10"/>
  <c r="AP103" i="10"/>
  <c r="AP91" i="10"/>
  <c r="AQ98" i="10"/>
  <c r="AQ107" i="10"/>
  <c r="AP106" i="10"/>
  <c r="AQ96" i="10"/>
  <c r="AT104" i="10"/>
  <c r="AP100" i="10"/>
  <c r="AT92" i="10"/>
  <c r="AT95" i="10"/>
  <c r="AP107" i="10"/>
  <c r="AP98" i="10"/>
  <c r="AT94" i="10"/>
  <c r="AW100" i="10"/>
  <c r="AW110" i="10"/>
  <c r="AY97" i="10"/>
  <c r="AP109" i="10"/>
  <c r="AP95" i="10"/>
  <c r="AQ97" i="10"/>
  <c r="AS102" i="10"/>
  <c r="AR110" i="10"/>
  <c r="AS94" i="10"/>
  <c r="AQ92" i="10"/>
  <c r="AS110" i="10"/>
  <c r="AS98" i="10"/>
  <c r="AT110" i="10"/>
  <c r="AR107" i="10"/>
  <c r="AT109" i="10"/>
  <c r="AP105" i="10"/>
  <c r="AV102" i="10"/>
  <c r="AQ108" i="10"/>
  <c r="AW92" i="10"/>
  <c r="AZ104" i="10"/>
  <c r="AZ109" i="10"/>
  <c r="AZ110" i="10"/>
  <c r="AY93" i="10"/>
  <c r="AZ98" i="10"/>
  <c r="AX102" i="10"/>
  <c r="AZ91" i="10"/>
  <c r="AQ95" i="10"/>
  <c r="AS97" i="10"/>
  <c r="AS101" i="10"/>
  <c r="AR100" i="10"/>
  <c r="AS95" i="10"/>
  <c r="AR104" i="10"/>
  <c r="AS106" i="10"/>
  <c r="AT103" i="10"/>
  <c r="AS104" i="10"/>
  <c r="AS99" i="10"/>
  <c r="AQ102" i="10"/>
  <c r="AS100" i="10"/>
  <c r="AR93" i="10"/>
  <c r="AW96" i="10"/>
  <c r="AV108" i="10"/>
  <c r="AS105" i="10"/>
  <c r="AX103" i="10"/>
  <c r="AZ107" i="10"/>
  <c r="AX104" i="10"/>
  <c r="AY101" i="10"/>
  <c r="AV109" i="10"/>
  <c r="AU105" i="10"/>
  <c r="AU106" i="10"/>
  <c r="AU92" i="10"/>
  <c r="AU108" i="10"/>
  <c r="AU93" i="10"/>
  <c r="AU97" i="10"/>
  <c r="AU110" i="10"/>
  <c r="AU104" i="10"/>
  <c r="AU107" i="10"/>
  <c r="AU98" i="10"/>
  <c r="AR97" i="10"/>
  <c r="AR92" i="10"/>
  <c r="AQ104" i="10"/>
  <c r="AR103" i="10"/>
  <c r="AR99" i="10"/>
  <c r="AW104" i="10"/>
  <c r="AW95" i="10"/>
  <c r="AW105" i="10"/>
  <c r="AS92" i="10"/>
  <c r="AX107" i="10"/>
  <c r="AX105" i="10"/>
  <c r="AY108" i="10"/>
  <c r="AZ106" i="10"/>
  <c r="AZ97" i="10"/>
  <c r="AU95" i="10"/>
  <c r="AU94" i="10"/>
  <c r="AU99" i="10"/>
  <c r="AU100" i="10"/>
  <c r="AU102" i="10"/>
  <c r="AU96" i="10"/>
  <c r="AU101" i="10"/>
  <c r="AU91" i="10"/>
  <c r="AU109" i="10"/>
  <c r="AU103" i="10"/>
  <c r="AP97" i="10"/>
  <c r="AT105" i="10"/>
  <c r="AQ91" i="10"/>
  <c r="AR95" i="10"/>
  <c r="AQ109" i="10"/>
  <c r="AQ93" i="10"/>
  <c r="AP108" i="10"/>
  <c r="AP110" i="10"/>
  <c r="AW106" i="10"/>
  <c r="AP92" i="10"/>
  <c r="AQ100" i="10"/>
  <c r="AS96" i="10"/>
  <c r="AR108" i="10"/>
  <c r="AV104" i="10"/>
  <c r="AZ96" i="10"/>
  <c r="AP102" i="10"/>
  <c r="AR94" i="10"/>
  <c r="AQ105" i="10"/>
  <c r="AT102" i="10"/>
  <c r="AP93" i="10"/>
  <c r="AP96" i="10"/>
  <c r="AP101" i="10"/>
  <c r="AT99" i="10"/>
  <c r="AY102" i="10"/>
  <c r="AX109" i="10"/>
  <c r="AZ92" i="10"/>
  <c r="AT96" i="10"/>
  <c r="AR91" i="10"/>
  <c r="AT106" i="10"/>
  <c r="AV92" i="10"/>
  <c r="AU79" i="10"/>
  <c r="AU74" i="10"/>
  <c r="AU86" i="10"/>
  <c r="AU76" i="10"/>
  <c r="AU87" i="10"/>
  <c r="AU81" i="10"/>
  <c r="AU89" i="10"/>
  <c r="AU77" i="10"/>
  <c r="AU71" i="10"/>
  <c r="A182" i="6"/>
  <c r="AW81" i="10"/>
  <c r="AV86" i="10"/>
  <c r="AV81" i="10"/>
  <c r="AY84" i="10"/>
  <c r="BD86" i="10"/>
  <c r="AX80" i="10"/>
  <c r="AY83" i="10"/>
  <c r="BB70" i="10"/>
  <c r="AY71" i="10"/>
  <c r="AW70" i="10"/>
  <c r="AX82" i="10"/>
  <c r="AZ78" i="10"/>
  <c r="AX79" i="10"/>
  <c r="AZ83" i="10"/>
  <c r="AZ88" i="10"/>
  <c r="AV78" i="10"/>
  <c r="AW84" i="10"/>
  <c r="AX84" i="10"/>
  <c r="BF89" i="10"/>
  <c r="AV82" i="10"/>
  <c r="AV83" i="10"/>
  <c r="AV71" i="10"/>
  <c r="AZ75" i="10"/>
  <c r="AZ89" i="10"/>
  <c r="AY82" i="10"/>
  <c r="AV73" i="10"/>
  <c r="AY88" i="10"/>
  <c r="AV79" i="10"/>
  <c r="AX70" i="10"/>
  <c r="AY85" i="10"/>
  <c r="AZ72" i="10"/>
  <c r="AX76" i="10"/>
  <c r="BD82" i="10"/>
  <c r="AW73" i="10"/>
  <c r="BF71" i="10"/>
  <c r="AY78" i="10"/>
  <c r="AZ71" i="10"/>
  <c r="BC73" i="10"/>
  <c r="AZ81" i="10"/>
  <c r="AY75" i="10"/>
  <c r="BD81" i="10"/>
  <c r="AW89" i="10"/>
  <c r="AV72" i="10"/>
  <c r="BF73" i="10"/>
  <c r="AX71" i="10"/>
  <c r="BC75" i="10"/>
  <c r="AZ80" i="10"/>
  <c r="AW82" i="10"/>
  <c r="BD71" i="10"/>
  <c r="AY87" i="10"/>
  <c r="BF83" i="10"/>
  <c r="AX88" i="10"/>
  <c r="AY79" i="10"/>
  <c r="BE71" i="10"/>
  <c r="AW78" i="10"/>
  <c r="BD74" i="10"/>
  <c r="AY89" i="10"/>
  <c r="BB73" i="10"/>
  <c r="AV76" i="10"/>
  <c r="BB83" i="10"/>
  <c r="BB76" i="10"/>
  <c r="BC85" i="10"/>
  <c r="AX74" i="10"/>
  <c r="BD79" i="10"/>
  <c r="BC74" i="10"/>
  <c r="BE83" i="10"/>
  <c r="BB82" i="10"/>
  <c r="AY76" i="10"/>
  <c r="AU75" i="10"/>
  <c r="AU85" i="10"/>
  <c r="AU88" i="10"/>
  <c r="AU80" i="10"/>
  <c r="AU83" i="10"/>
  <c r="AU70" i="10"/>
  <c r="AU78" i="10"/>
  <c r="AU82" i="10"/>
  <c r="AU84" i="10"/>
  <c r="AU73" i="10"/>
  <c r="AU72" i="10"/>
  <c r="AZ70" i="10"/>
  <c r="AV80" i="10"/>
  <c r="AW77" i="10"/>
  <c r="AW79" i="10"/>
  <c r="AZ84" i="10"/>
  <c r="AW71" i="10"/>
  <c r="AW88" i="10"/>
  <c r="AV87" i="10"/>
  <c r="AX85" i="10"/>
  <c r="AY80" i="10"/>
  <c r="AX78" i="10"/>
  <c r="AW75" i="10"/>
  <c r="AY86" i="10"/>
  <c r="AZ79" i="10"/>
  <c r="AV75" i="10"/>
  <c r="AX72" i="10"/>
  <c r="AW72" i="10"/>
  <c r="AX81" i="10"/>
  <c r="AW86" i="10"/>
  <c r="AY72" i="10"/>
  <c r="AZ73" i="10"/>
  <c r="AX89" i="10"/>
  <c r="AZ74" i="10"/>
  <c r="AW76" i="10"/>
  <c r="AY74" i="10"/>
  <c r="AZ87" i="10"/>
  <c r="BE82" i="10"/>
  <c r="AW83" i="10"/>
  <c r="AV74" i="10"/>
  <c r="BC72" i="10"/>
  <c r="AW87" i="10"/>
  <c r="BC87" i="10"/>
  <c r="AZ76" i="10"/>
  <c r="AX87" i="10"/>
  <c r="AV70" i="10"/>
  <c r="AX77" i="10"/>
  <c r="AV88" i="10"/>
  <c r="BC71" i="10"/>
  <c r="BB84" i="10"/>
  <c r="BE87" i="10"/>
  <c r="BF77" i="10"/>
  <c r="BF79" i="10"/>
  <c r="BC88" i="10"/>
  <c r="BC80" i="10"/>
  <c r="BE80" i="10"/>
  <c r="BD78" i="10"/>
  <c r="BB87" i="10"/>
  <c r="AY70" i="10"/>
  <c r="BD83" i="10"/>
  <c r="AV89" i="10"/>
  <c r="AY81" i="10"/>
  <c r="AV77" i="10"/>
  <c r="BB74" i="10"/>
  <c r="BC84" i="10"/>
  <c r="BB72" i="10"/>
  <c r="AY73" i="10"/>
  <c r="AV84" i="10"/>
  <c r="BF70" i="10"/>
  <c r="BD87" i="10"/>
  <c r="AX86" i="10"/>
  <c r="AZ86" i="10"/>
  <c r="BD70" i="10"/>
  <c r="AX75" i="10"/>
  <c r="BE84" i="10"/>
  <c r="AW80" i="10"/>
  <c r="BE72" i="10"/>
  <c r="BB85" i="10"/>
  <c r="AZ77" i="10"/>
  <c r="BD75" i="10"/>
  <c r="AW74" i="10"/>
  <c r="BD88" i="10"/>
  <c r="AX83" i="10"/>
  <c r="AW85" i="10"/>
  <c r="BE73" i="10"/>
  <c r="BF75" i="10"/>
  <c r="AV85" i="10"/>
  <c r="AZ82" i="10"/>
  <c r="BC82" i="10"/>
  <c r="AY77" i="10"/>
  <c r="AZ85" i="10"/>
  <c r="AX73" i="10"/>
  <c r="BD138" i="10"/>
  <c r="BB134" i="10"/>
  <c r="BE152" i="10"/>
  <c r="BF133" i="10"/>
  <c r="BD145" i="10"/>
  <c r="BF141" i="10"/>
  <c r="BF136" i="10"/>
  <c r="BC151" i="10"/>
  <c r="BE141" i="10"/>
  <c r="BE150" i="10"/>
  <c r="BF151" i="10"/>
  <c r="BD152" i="10"/>
  <c r="BE143" i="10"/>
  <c r="A186" i="9"/>
  <c r="BJ138" i="10" s="1"/>
  <c r="BB138" i="10"/>
  <c r="BE137" i="10"/>
  <c r="BC136" i="10"/>
  <c r="BD146" i="10"/>
  <c r="BB143" i="10"/>
  <c r="BD149" i="10"/>
  <c r="BF147" i="10"/>
  <c r="BB150" i="10"/>
  <c r="BB152" i="10"/>
  <c r="BE140" i="10"/>
  <c r="BE136" i="10"/>
  <c r="BD136" i="10"/>
  <c r="BF140" i="10"/>
  <c r="BF150" i="10"/>
  <c r="BC137" i="10"/>
  <c r="BE134" i="10"/>
  <c r="BC141" i="10"/>
  <c r="BC146" i="10"/>
  <c r="BB145" i="10"/>
  <c r="BJ149" i="10"/>
  <c r="BI150" i="10"/>
  <c r="BL151" i="10"/>
  <c r="BI135" i="10"/>
  <c r="BL144" i="10"/>
  <c r="BH151" i="10"/>
  <c r="BJ142" i="10"/>
  <c r="BL150" i="10"/>
  <c r="BL135" i="10"/>
  <c r="BK133" i="10"/>
  <c r="BI152" i="10"/>
  <c r="BK145" i="10"/>
  <c r="BL148" i="10"/>
  <c r="BI133" i="10"/>
  <c r="BK147" i="10"/>
  <c r="BJ139" i="10"/>
  <c r="BL133" i="10"/>
  <c r="BK138" i="10"/>
  <c r="BJ147" i="10"/>
  <c r="BF145" i="10"/>
  <c r="BB137" i="10"/>
  <c r="BD140" i="10"/>
  <c r="BF139" i="10"/>
  <c r="BB139" i="10"/>
  <c r="BF138" i="10"/>
  <c r="BC134" i="10"/>
  <c r="BD135" i="10"/>
  <c r="BD134" i="10"/>
  <c r="BE146" i="10"/>
  <c r="BC150" i="10"/>
  <c r="BC139" i="10"/>
  <c r="BB151" i="10"/>
  <c r="BD142" i="10"/>
  <c r="BD141" i="10"/>
  <c r="BD139" i="10"/>
  <c r="BC147" i="10"/>
  <c r="BB147" i="10"/>
  <c r="BF143" i="10"/>
  <c r="BC140" i="10"/>
  <c r="BE148" i="10"/>
  <c r="BE145" i="10"/>
  <c r="BC152" i="10"/>
  <c r="BC135" i="10"/>
  <c r="BH143" i="10"/>
  <c r="BI134" i="10"/>
  <c r="BJ133" i="10"/>
  <c r="BJ150" i="10"/>
  <c r="BL134" i="10"/>
  <c r="BK144" i="10"/>
  <c r="BL140" i="10"/>
  <c r="BH150" i="10"/>
  <c r="BH134" i="10"/>
  <c r="BK149" i="10"/>
  <c r="BI149" i="10"/>
  <c r="BI144" i="10"/>
  <c r="BJ143" i="10"/>
  <c r="BK142" i="10"/>
  <c r="BI151" i="10"/>
  <c r="BH135" i="10"/>
  <c r="BI137" i="10"/>
  <c r="BH148" i="10"/>
  <c r="BL142" i="10"/>
  <c r="BK135" i="10"/>
  <c r="BI147" i="10"/>
  <c r="BJ151" i="10"/>
  <c r="BI136" i="10"/>
  <c r="BI145" i="10"/>
  <c r="BL146" i="10"/>
  <c r="BI140" i="10"/>
  <c r="BJ141" i="10"/>
  <c r="BJ146" i="10"/>
  <c r="BH149" i="10"/>
  <c r="BI148" i="10"/>
  <c r="BH147" i="10"/>
  <c r="BL141" i="10"/>
  <c r="BK151" i="10"/>
  <c r="BK141" i="10"/>
  <c r="BH140" i="10"/>
  <c r="BL136" i="10"/>
  <c r="BI141" i="10"/>
  <c r="BJ144" i="10"/>
  <c r="BJ140" i="10"/>
  <c r="A184" i="8"/>
  <c r="BF123" i="10"/>
  <c r="BE112" i="10"/>
  <c r="BE117" i="10"/>
  <c r="BF120" i="10"/>
  <c r="BL129" i="10"/>
  <c r="BK112" i="10"/>
  <c r="BJ128" i="10"/>
  <c r="BL119" i="10"/>
  <c r="BL115" i="10"/>
  <c r="BL113" i="10"/>
  <c r="BF130" i="10"/>
  <c r="BF119" i="10"/>
  <c r="BD131" i="10"/>
  <c r="BF125" i="10"/>
  <c r="BE114" i="10"/>
  <c r="BJ129" i="10"/>
  <c r="BL126" i="10"/>
  <c r="BL131" i="10"/>
  <c r="BB127" i="10"/>
  <c r="BC130" i="10"/>
  <c r="BC128" i="10"/>
  <c r="BK119" i="10"/>
  <c r="BC113" i="10"/>
  <c r="BB126" i="10"/>
  <c r="BC118" i="10"/>
  <c r="BB128" i="10"/>
  <c r="BI127" i="10"/>
  <c r="BH117" i="10"/>
  <c r="BH127" i="10"/>
  <c r="BH116" i="10"/>
  <c r="BE128" i="10"/>
  <c r="BD113" i="10"/>
  <c r="BD117" i="10"/>
  <c r="BD114" i="10"/>
  <c r="BF116" i="10"/>
  <c r="BD128" i="10"/>
  <c r="BE124" i="10"/>
  <c r="BF117" i="10"/>
  <c r="BE126" i="10"/>
  <c r="BJ119" i="10"/>
  <c r="BJ122" i="10"/>
  <c r="BL124" i="10"/>
  <c r="BJ117" i="10"/>
  <c r="BK128" i="10"/>
  <c r="BJ112" i="10"/>
  <c r="BD123" i="10"/>
  <c r="BE120" i="10"/>
  <c r="BL116" i="10"/>
  <c r="BJ130" i="10"/>
  <c r="BK131" i="10"/>
  <c r="BC114" i="10"/>
  <c r="BB113" i="10"/>
  <c r="BB116" i="10"/>
  <c r="BK129" i="10"/>
  <c r="BL117" i="10"/>
  <c r="BK115" i="10"/>
  <c r="BC116" i="10"/>
  <c r="BH123" i="10"/>
  <c r="BH122" i="10"/>
  <c r="BI113" i="10"/>
  <c r="BH130" i="10"/>
  <c r="BH125" i="10"/>
  <c r="BE125" i="10"/>
  <c r="BE130" i="10"/>
  <c r="BK121" i="10"/>
  <c r="BB118" i="10"/>
  <c r="BB129" i="10"/>
  <c r="BB125" i="10"/>
  <c r="BC117" i="10"/>
  <c r="BI124" i="10"/>
  <c r="BH129" i="10"/>
  <c r="BK118" i="10"/>
  <c r="BB131" i="10"/>
  <c r="BB123" i="10"/>
  <c r="BI126" i="10"/>
  <c r="BF122" i="10"/>
  <c r="BK122" i="10"/>
  <c r="BC115" i="10"/>
  <c r="BB121" i="10"/>
  <c r="BB112" i="10"/>
  <c r="BJ125" i="10"/>
  <c r="BI125" i="10"/>
  <c r="BH113" i="10"/>
  <c r="BI114" i="10"/>
  <c r="BD121" i="10"/>
  <c r="BL130" i="10"/>
  <c r="BK114" i="10"/>
  <c r="BI120" i="10"/>
  <c r="BE118" i="10"/>
  <c r="BB130" i="10"/>
  <c r="BK120" i="10"/>
  <c r="BC125" i="10"/>
  <c r="BI119" i="10"/>
  <c r="BH115" i="10"/>
  <c r="BD115" i="10"/>
  <c r="BD126" i="10"/>
  <c r="BF131" i="10"/>
  <c r="BE122" i="10"/>
  <c r="BF118" i="10"/>
  <c r="BJ123" i="10"/>
  <c r="BL112" i="10"/>
  <c r="BJ114" i="10"/>
  <c r="BL114" i="10"/>
  <c r="BD122" i="10"/>
  <c r="BE121" i="10"/>
  <c r="BE119" i="10"/>
  <c r="BD125" i="10"/>
  <c r="BJ126" i="10"/>
  <c r="BK113" i="10"/>
  <c r="BJ120" i="10"/>
  <c r="BC124" i="10"/>
  <c r="BC129" i="10"/>
  <c r="BB115" i="10"/>
  <c r="BL121" i="10"/>
  <c r="BL123" i="10"/>
  <c r="BK123" i="10"/>
  <c r="BC127" i="10"/>
  <c r="BI115" i="10"/>
  <c r="BI129" i="10"/>
  <c r="BH124" i="10"/>
  <c r="BH114" i="10"/>
  <c r="BI121" i="10"/>
  <c r="BD120" i="10"/>
  <c r="BI112" i="10"/>
  <c r="BF129" i="10"/>
  <c r="BF115" i="10"/>
  <c r="BE131" i="10"/>
  <c r="BF121" i="10"/>
  <c r="BF124" i="10"/>
  <c r="BE123" i="10"/>
  <c r="BF112" i="10"/>
  <c r="BF126" i="10"/>
  <c r="BE116" i="10"/>
  <c r="BD129" i="10"/>
  <c r="BL118" i="10"/>
  <c r="BJ116" i="10"/>
  <c r="BK127" i="10"/>
  <c r="BL125" i="10"/>
  <c r="BJ113" i="10"/>
  <c r="BL128" i="10"/>
  <c r="BI116" i="10"/>
  <c r="BD130" i="10"/>
  <c r="BF127" i="10"/>
  <c r="BF114" i="10"/>
  <c r="BD124" i="10"/>
  <c r="BD127" i="10"/>
  <c r="BD112" i="10"/>
  <c r="BF128" i="10"/>
  <c r="BF113" i="10"/>
  <c r="BL120" i="10"/>
  <c r="BJ127" i="10"/>
  <c r="BD116" i="10"/>
  <c r="BC120" i="10"/>
  <c r="BJ118" i="10"/>
  <c r="BC121" i="10"/>
  <c r="BK116" i="10"/>
  <c r="BB119" i="10"/>
  <c r="BC122" i="10"/>
  <c r="BC119" i="10"/>
  <c r="BH121" i="10"/>
  <c r="BH120" i="10"/>
  <c r="BI131" i="10"/>
  <c r="BH112" i="10"/>
  <c r="BE127" i="10"/>
  <c r="BE115" i="10"/>
  <c r="BE129" i="10"/>
  <c r="BD119" i="10"/>
  <c r="BE113" i="10"/>
  <c r="BJ121" i="10"/>
  <c r="BK130" i="10"/>
  <c r="BB124" i="10"/>
  <c r="BB117" i="10"/>
  <c r="BJ124" i="10"/>
  <c r="BH119" i="10"/>
  <c r="BI118" i="10"/>
  <c r="BH128" i="10"/>
  <c r="BJ115" i="10"/>
  <c r="BC131" i="10"/>
  <c r="BC126" i="10"/>
  <c r="BI122" i="10"/>
  <c r="BJ131" i="10"/>
  <c r="BK117" i="10"/>
  <c r="BK124" i="10"/>
  <c r="BB114" i="10"/>
  <c r="BH118" i="10"/>
  <c r="BI130" i="10"/>
  <c r="BH131" i="10"/>
  <c r="BK126" i="10"/>
  <c r="BB120" i="10"/>
  <c r="BK125" i="10"/>
  <c r="BI123" i="10"/>
  <c r="BD118" i="10"/>
  <c r="BL127" i="10"/>
  <c r="BC112" i="10"/>
  <c r="BB122" i="10"/>
  <c r="BC123" i="10"/>
  <c r="BL122" i="10"/>
  <c r="BI128" i="10"/>
  <c r="BH126" i="10"/>
  <c r="A337" i="5"/>
  <c r="B27" i="5"/>
  <c r="A188" i="5"/>
  <c r="BH61" i="10" s="1"/>
  <c r="BH67" i="10"/>
  <c r="BF60" i="10"/>
  <c r="BD50" i="10"/>
  <c r="BF56" i="10"/>
  <c r="BE50" i="10"/>
  <c r="BD52" i="10"/>
  <c r="BF58" i="10"/>
  <c r="BD53" i="10"/>
  <c r="BE68" i="10"/>
  <c r="BE52" i="10"/>
  <c r="BD68" i="10"/>
  <c r="BK60" i="10"/>
  <c r="BJ65" i="10"/>
  <c r="BL52" i="10"/>
  <c r="BL62" i="10"/>
  <c r="BB58" i="10"/>
  <c r="BC52" i="10"/>
  <c r="BB66" i="10"/>
  <c r="BK51" i="10"/>
  <c r="BJ61" i="10"/>
  <c r="BC61" i="10"/>
  <c r="BC51" i="10"/>
  <c r="BL57" i="10"/>
  <c r="BB64" i="10"/>
  <c r="BD61" i="10"/>
  <c r="BE51" i="10"/>
  <c r="BF57" i="10"/>
  <c r="BD65" i="10"/>
  <c r="BE57" i="10"/>
  <c r="BL50" i="10"/>
  <c r="BK53" i="10"/>
  <c r="BJ60" i="10"/>
  <c r="BJ64" i="10"/>
  <c r="BJ58" i="10"/>
  <c r="BK67" i="10"/>
  <c r="BB50" i="10"/>
  <c r="BJ53" i="10"/>
  <c r="BB54" i="10"/>
  <c r="BC63" i="10"/>
  <c r="BB51" i="10"/>
  <c r="BB59" i="10"/>
  <c r="BH68" i="10"/>
  <c r="BI56" i="10"/>
  <c r="BI55" i="10"/>
  <c r="BH57" i="10"/>
  <c r="BH63" i="10"/>
  <c r="BI54" i="10"/>
  <c r="BH65" i="10"/>
  <c r="BE49" i="10"/>
  <c r="BD63" i="10"/>
  <c r="BF54" i="10"/>
  <c r="BF62" i="10"/>
  <c r="BD58" i="10"/>
  <c r="BE62" i="10"/>
  <c r="BF61" i="10"/>
  <c r="BD56" i="10"/>
  <c r="BD57" i="10"/>
  <c r="BF65" i="10"/>
  <c r="BF53" i="10"/>
  <c r="BD67" i="10"/>
  <c r="BK49" i="10"/>
  <c r="BL63" i="10"/>
  <c r="BK55" i="10"/>
  <c r="BJ63" i="10"/>
  <c r="BK65" i="10"/>
  <c r="BJ56" i="10"/>
  <c r="BC60" i="10"/>
  <c r="BB65" i="10"/>
  <c r="BL53" i="10"/>
  <c r="BC64" i="10"/>
  <c r="BD64" i="10"/>
  <c r="BF64" i="10"/>
  <c r="BF55" i="10"/>
  <c r="BF63" i="10"/>
  <c r="BD55" i="10"/>
  <c r="BK56" i="10"/>
  <c r="BK57" i="10"/>
  <c r="BK59" i="10"/>
  <c r="BF50" i="10"/>
  <c r="BK61" i="10"/>
  <c r="BB56" i="10"/>
  <c r="BB55" i="10"/>
  <c r="BC67" i="10"/>
  <c r="BC65" i="10"/>
  <c r="BK63" i="10"/>
  <c r="BL56" i="10"/>
  <c r="BH59" i="10"/>
  <c r="BH55" i="10"/>
  <c r="BI58" i="10"/>
  <c r="BH66" i="10"/>
  <c r="BI66" i="10"/>
  <c r="BH49" i="10"/>
  <c r="BC58" i="10"/>
  <c r="BC49" i="10"/>
  <c r="BJ50" i="10"/>
  <c r="BB61" i="10"/>
  <c r="BI63" i="10"/>
  <c r="BC54" i="10"/>
  <c r="BC62" i="10"/>
  <c r="BD59" i="10"/>
  <c r="BE56" i="10"/>
  <c r="BD49" i="10"/>
  <c r="BE67" i="10"/>
  <c r="BE54" i="10"/>
  <c r="BE64" i="10"/>
  <c r="BF49" i="10"/>
  <c r="BD66" i="10"/>
  <c r="BF66" i="10"/>
  <c r="BE53" i="10"/>
  <c r="BD54" i="10"/>
  <c r="BJ68" i="10"/>
  <c r="BJ66" i="10"/>
  <c r="BL66" i="10"/>
  <c r="BL68" i="10"/>
  <c r="BL60" i="10"/>
  <c r="BK64" i="10"/>
  <c r="BL49" i="10"/>
  <c r="BC56" i="10"/>
  <c r="BC57" i="10"/>
  <c r="BI64" i="10"/>
  <c r="BH60" i="10"/>
  <c r="BI62" i="10"/>
  <c r="BE63" i="10"/>
  <c r="BE61" i="10"/>
  <c r="BD62" i="10"/>
  <c r="BE60" i="10"/>
  <c r="BJ67" i="10"/>
  <c r="BJ52" i="10"/>
  <c r="BL65" i="10"/>
  <c r="BL54" i="10"/>
  <c r="BJ55" i="10"/>
  <c r="BB53" i="10"/>
  <c r="BL51" i="10"/>
  <c r="BJ49" i="10"/>
  <c r="BB57" i="10"/>
  <c r="BL61" i="10"/>
  <c r="BK66" i="10"/>
  <c r="BB49" i="10"/>
  <c r="BJ54" i="10"/>
  <c r="BL59" i="10"/>
  <c r="BI60" i="10"/>
  <c r="BI65" i="10"/>
  <c r="BI67" i="10"/>
  <c r="BC55" i="10"/>
  <c r="BE66" i="10"/>
  <c r="BF52" i="10"/>
  <c r="BF51" i="10"/>
  <c r="BD60" i="10"/>
  <c r="BE59" i="10"/>
  <c r="BD51" i="10"/>
  <c r="BE58" i="10"/>
  <c r="BF67" i="10"/>
  <c r="BF59" i="10"/>
  <c r="BL64" i="10"/>
  <c r="BK58" i="10"/>
  <c r="BK54" i="10"/>
  <c r="BJ51" i="10"/>
  <c r="BK68" i="10"/>
  <c r="BK50" i="10"/>
  <c r="BB60" i="10"/>
  <c r="BC50" i="10"/>
  <c r="BL58" i="10"/>
  <c r="BK62" i="10"/>
  <c r="BC59" i="10"/>
  <c r="BI49" i="10"/>
  <c r="BI68" i="10"/>
  <c r="BE65" i="10"/>
  <c r="BE55" i="10"/>
  <c r="BF68" i="10"/>
  <c r="BJ62" i="10"/>
  <c r="BJ59" i="10"/>
  <c r="BB62" i="10"/>
  <c r="BJ57" i="10"/>
  <c r="BB68" i="10"/>
  <c r="BB63" i="10"/>
  <c r="BC66" i="10"/>
  <c r="BK52" i="10"/>
  <c r="BI52" i="10"/>
  <c r="BI61" i="10"/>
  <c r="BI50" i="10"/>
  <c r="BH54" i="10"/>
  <c r="BH62" i="10"/>
  <c r="BH53" i="10"/>
  <c r="BI53" i="10"/>
  <c r="BB67" i="10"/>
  <c r="BH50" i="10"/>
  <c r="BH51" i="10"/>
  <c r="BH64" i="10"/>
  <c r="BI59" i="10"/>
  <c r="BI51" i="10"/>
  <c r="BC68" i="10"/>
  <c r="BL67" i="10"/>
  <c r="BH52" i="10"/>
  <c r="BH58" i="10"/>
  <c r="BI57" i="10"/>
  <c r="BB52" i="10"/>
  <c r="BC53" i="10"/>
  <c r="BL55" i="10"/>
  <c r="A336" i="8"/>
  <c r="B48" i="8"/>
  <c r="CY9" i="10"/>
  <c r="CY20" i="10"/>
  <c r="CY43" i="10"/>
  <c r="CY35" i="10"/>
  <c r="CY36" i="10"/>
  <c r="CY46" i="10"/>
  <c r="CY23" i="10"/>
  <c r="CY24" i="10"/>
  <c r="CY26" i="10"/>
  <c r="CY27" i="10"/>
  <c r="CY44" i="10"/>
  <c r="CY14" i="10"/>
  <c r="CY8" i="10"/>
  <c r="CY13" i="10"/>
  <c r="CY29" i="10"/>
  <c r="DE1" i="10"/>
  <c r="CY32" i="10"/>
  <c r="CY34" i="10"/>
  <c r="CY7" i="10"/>
  <c r="CY37" i="10"/>
  <c r="CY22" i="10"/>
  <c r="CY40" i="10"/>
  <c r="CY6" i="10"/>
  <c r="CY18" i="10"/>
  <c r="CY12" i="10"/>
  <c r="CY21" i="10"/>
  <c r="CY25" i="10"/>
  <c r="CY17" i="10"/>
  <c r="CY28" i="10"/>
  <c r="CY39" i="10"/>
  <c r="CY31" i="10"/>
  <c r="CY42" i="10"/>
  <c r="CY11" i="10"/>
  <c r="CY45" i="10"/>
  <c r="CY10" i="10"/>
  <c r="CY16" i="10"/>
  <c r="CY38" i="10"/>
  <c r="CY30" i="10"/>
  <c r="CY41" i="10"/>
  <c r="CY15" i="10"/>
  <c r="GN17" i="10"/>
  <c r="GN11" i="10"/>
  <c r="GN24" i="10"/>
  <c r="GN30" i="10"/>
  <c r="GN13" i="10"/>
  <c r="GN37" i="10"/>
  <c r="GN43" i="10"/>
  <c r="GN20" i="10"/>
  <c r="GN7" i="10"/>
  <c r="GN18" i="10"/>
  <c r="GN32" i="10"/>
  <c r="GN25" i="10"/>
  <c r="GN29" i="10"/>
  <c r="GN45" i="10"/>
  <c r="GN38" i="10"/>
  <c r="GN31" i="10"/>
  <c r="GN14" i="10"/>
  <c r="GN6" i="10"/>
  <c r="GN42" i="10"/>
  <c r="GN21" i="10"/>
  <c r="GN26" i="10"/>
  <c r="GN44" i="10"/>
  <c r="GN34" i="10"/>
  <c r="GN39" i="10"/>
  <c r="GN9" i="10"/>
  <c r="GN46" i="10"/>
  <c r="GN12" i="10"/>
  <c r="GN8" i="10"/>
  <c r="GN15" i="10"/>
  <c r="GN27" i="10"/>
  <c r="GN22" i="10"/>
  <c r="GN40" i="10"/>
  <c r="GN35" i="10"/>
  <c r="GN10" i="10"/>
  <c r="GN16" i="10"/>
  <c r="GN28" i="10"/>
  <c r="GN23" i="10"/>
  <c r="GN41" i="10"/>
  <c r="GN36" i="10"/>
  <c r="GT1" i="10"/>
  <c r="DM28" i="10"/>
  <c r="DM30" i="10"/>
  <c r="DM10" i="10"/>
  <c r="DM31" i="10"/>
  <c r="DM12" i="10"/>
  <c r="DS1" i="10"/>
  <c r="DM23" i="10"/>
  <c r="DM17" i="10"/>
  <c r="DM26" i="10"/>
  <c r="DM6" i="10"/>
  <c r="DM35" i="10"/>
  <c r="DM18" i="10"/>
  <c r="DM38" i="10"/>
  <c r="DM7" i="10"/>
  <c r="DM41" i="10"/>
  <c r="DM20" i="10"/>
  <c r="DM44" i="10"/>
  <c r="DM8" i="10"/>
  <c r="DM29" i="10"/>
  <c r="DM21" i="10"/>
  <c r="DM32" i="10"/>
  <c r="DM9" i="10"/>
  <c r="DM36" i="10"/>
  <c r="DM22" i="10"/>
  <c r="DM39" i="10"/>
  <c r="DM11" i="10"/>
  <c r="DM42" i="10"/>
  <c r="DM45" i="10"/>
  <c r="DM34" i="10"/>
  <c r="DM24" i="10"/>
  <c r="DM37" i="10"/>
  <c r="DM27" i="10"/>
  <c r="DM40" i="10"/>
  <c r="DM13" i="10"/>
  <c r="DM43" i="10"/>
  <c r="DM14" i="10"/>
  <c r="DM46" i="10"/>
  <c r="DM15" i="10"/>
  <c r="DM25" i="10"/>
  <c r="DM16" i="10"/>
  <c r="DV9" i="10"/>
  <c r="DV36" i="10"/>
  <c r="EB1" i="10"/>
  <c r="DV31" i="10"/>
  <c r="DV16" i="10"/>
  <c r="DV29" i="10"/>
  <c r="DV27" i="10"/>
  <c r="DV28" i="10"/>
  <c r="DV42" i="10"/>
  <c r="DV7" i="10"/>
  <c r="DV39" i="10"/>
  <c r="DV11" i="10"/>
  <c r="DV43" i="10"/>
  <c r="DV17" i="10"/>
  <c r="DV23" i="10"/>
  <c r="DV10" i="10"/>
  <c r="DV30" i="10"/>
  <c r="DV40" i="10"/>
  <c r="DV22" i="10"/>
  <c r="DV45" i="10"/>
  <c r="DV12" i="10"/>
  <c r="DV13" i="10"/>
  <c r="DV18" i="10"/>
  <c r="DV41" i="10"/>
  <c r="DV20" i="10"/>
  <c r="DV32" i="10"/>
  <c r="DV14" i="10"/>
  <c r="DV44" i="10"/>
  <c r="DV35" i="10"/>
  <c r="DV8" i="10"/>
  <c r="DV38" i="10"/>
  <c r="DV21" i="10"/>
  <c r="DV25" i="10"/>
  <c r="DV37" i="10"/>
  <c r="DV26" i="10"/>
  <c r="DV6" i="10"/>
  <c r="DV46" i="10"/>
  <c r="DV24" i="10"/>
  <c r="DV34" i="10"/>
  <c r="DV15" i="10"/>
  <c r="A270" i="9"/>
  <c r="BG154" i="10"/>
  <c r="BG69" i="10"/>
  <c r="BG132" i="10"/>
  <c r="BG111" i="10"/>
  <c r="BG33" i="10"/>
  <c r="BG90" i="10"/>
  <c r="BG48" i="10"/>
  <c r="BM1" i="10"/>
  <c r="BG34" i="10"/>
  <c r="BG5" i="10"/>
  <c r="BG25" i="10"/>
  <c r="BG46" i="10"/>
  <c r="BG178" i="10"/>
  <c r="BG32" i="10"/>
  <c r="BG21" i="10"/>
  <c r="BG19" i="10"/>
  <c r="BG43" i="10"/>
  <c r="BG40" i="10"/>
  <c r="BG27" i="10"/>
  <c r="BG42" i="10"/>
  <c r="BG45" i="10"/>
  <c r="BG149" i="10"/>
  <c r="BG146" i="10"/>
  <c r="BG151" i="10"/>
  <c r="BG31" i="10"/>
  <c r="BG141" i="10"/>
  <c r="BG36" i="10"/>
  <c r="BG26" i="10"/>
  <c r="BG20" i="10"/>
  <c r="BG29" i="10"/>
  <c r="BG44" i="10"/>
  <c r="BG38" i="10"/>
  <c r="BG41" i="10"/>
  <c r="BG28" i="10"/>
  <c r="BG35" i="10"/>
  <c r="BG24" i="10"/>
  <c r="BG147" i="10"/>
  <c r="BG37" i="10"/>
  <c r="BG22" i="10"/>
  <c r="BG39" i="10"/>
  <c r="BG10" i="10"/>
  <c r="BG12" i="10"/>
  <c r="BG133" i="10"/>
  <c r="BG30" i="10"/>
  <c r="BG152" i="10"/>
  <c r="BG13" i="10"/>
  <c r="BG135" i="10"/>
  <c r="BG148" i="10"/>
  <c r="BG136" i="10"/>
  <c r="BG16" i="10"/>
  <c r="BG23" i="10"/>
  <c r="BG137" i="10"/>
  <c r="BG139" i="10"/>
  <c r="BG134" i="10"/>
  <c r="BG11" i="10"/>
  <c r="BG17" i="10"/>
  <c r="BG150" i="10"/>
  <c r="BG18" i="10"/>
  <c r="BG138" i="10"/>
  <c r="BG142" i="10"/>
  <c r="BG8" i="10"/>
  <c r="BG145" i="10"/>
  <c r="BG144" i="10"/>
  <c r="BG15" i="10"/>
  <c r="BG66" i="10"/>
  <c r="BG131" i="10"/>
  <c r="BG6" i="10"/>
  <c r="BG64" i="10"/>
  <c r="BG112" i="10"/>
  <c r="BG129" i="10"/>
  <c r="BG59" i="10"/>
  <c r="BG60" i="10"/>
  <c r="BG116" i="10"/>
  <c r="BG9" i="10"/>
  <c r="BG49" i="10"/>
  <c r="BG53" i="10"/>
  <c r="BG143" i="10"/>
  <c r="BG14" i="10"/>
  <c r="BG7" i="10"/>
  <c r="BG127" i="10"/>
  <c r="BG58" i="10"/>
  <c r="BG140" i="10"/>
  <c r="BG124" i="10"/>
  <c r="BG55" i="10"/>
  <c r="BG51" i="10"/>
  <c r="BG52" i="10"/>
  <c r="BG65" i="10"/>
  <c r="BG50" i="10"/>
  <c r="BG56" i="10"/>
  <c r="BG63" i="10"/>
  <c r="BG54" i="10"/>
  <c r="BG57" i="10"/>
  <c r="BG62" i="10"/>
  <c r="BG67" i="10"/>
  <c r="BG68" i="10"/>
  <c r="BG61" i="10"/>
  <c r="BG119" i="10"/>
  <c r="BG125" i="10"/>
  <c r="BG123" i="10"/>
  <c r="BG130" i="10"/>
  <c r="BG117" i="10"/>
  <c r="BG128" i="10"/>
  <c r="BG122" i="10"/>
  <c r="BG120" i="10"/>
  <c r="BG118" i="10"/>
  <c r="BG114" i="10"/>
  <c r="BG121" i="10"/>
  <c r="BG115" i="10"/>
  <c r="BG113" i="10"/>
  <c r="BG126" i="10"/>
  <c r="EP21" i="10"/>
  <c r="EP13" i="10"/>
  <c r="EP25" i="10"/>
  <c r="EP24" i="10"/>
  <c r="EV1" i="10"/>
  <c r="EP39" i="10"/>
  <c r="EP45" i="10"/>
  <c r="EP17" i="10"/>
  <c r="EP9" i="10"/>
  <c r="EP34" i="10"/>
  <c r="EP29" i="10"/>
  <c r="EP26" i="10"/>
  <c r="EP42" i="10"/>
  <c r="EP38" i="10"/>
  <c r="EP41" i="10"/>
  <c r="EP14" i="10"/>
  <c r="EP6" i="10"/>
  <c r="EP10" i="10"/>
  <c r="EP23" i="10"/>
  <c r="EP31" i="10"/>
  <c r="EP35" i="10"/>
  <c r="EP46" i="10"/>
  <c r="EP18" i="10"/>
  <c r="EP28" i="10"/>
  <c r="EP15" i="10"/>
  <c r="EP40" i="10"/>
  <c r="EP36" i="10"/>
  <c r="EP16" i="10"/>
  <c r="EP7" i="10"/>
  <c r="EP11" i="10"/>
  <c r="EP20" i="10"/>
  <c r="EP30" i="10"/>
  <c r="EP22" i="10"/>
  <c r="EP43" i="10"/>
  <c r="EP37" i="10"/>
  <c r="EP12" i="10"/>
  <c r="EP8" i="10"/>
  <c r="EP44" i="10"/>
  <c r="EP27" i="10"/>
  <c r="EP32" i="10"/>
  <c r="BQ176" i="10"/>
  <c r="BG160" i="10"/>
  <c r="BK156" i="10"/>
  <c r="BM169" i="10"/>
  <c r="BM165" i="10"/>
  <c r="BL173" i="10"/>
  <c r="BJ169" i="10"/>
  <c r="BK168" i="10"/>
  <c r="BQ174" i="10"/>
  <c r="BN167" i="10"/>
  <c r="BP168" i="10"/>
  <c r="BO168" i="10"/>
  <c r="BI173" i="10"/>
  <c r="BH155" i="10"/>
  <c r="BI171" i="10"/>
  <c r="BG176" i="10"/>
  <c r="BL162" i="10"/>
  <c r="BM155" i="10"/>
  <c r="BP155" i="10"/>
  <c r="BO159" i="10"/>
  <c r="BJ170" i="10"/>
  <c r="BL160" i="10"/>
  <c r="BJ160" i="10"/>
  <c r="BH163" i="10"/>
  <c r="BO173" i="10"/>
  <c r="BP169" i="10"/>
  <c r="BM167" i="10"/>
  <c r="BK164" i="10"/>
  <c r="BL163" i="10"/>
  <c r="BO169" i="10"/>
  <c r="BL166" i="10"/>
  <c r="BO164" i="10"/>
  <c r="BR164" i="10"/>
  <c r="BL171" i="10"/>
  <c r="BK172" i="10"/>
  <c r="BN161" i="10"/>
  <c r="BQ175" i="10"/>
  <c r="BQ160" i="10"/>
  <c r="BH175" i="10"/>
  <c r="BG167" i="10"/>
  <c r="BG161" i="10"/>
  <c r="BG174" i="10"/>
  <c r="BM170" i="10"/>
  <c r="BO170" i="10"/>
  <c r="BR163" i="10"/>
  <c r="BK170" i="10"/>
  <c r="BK165" i="10"/>
  <c r="BI155" i="10"/>
  <c r="BK163" i="10"/>
  <c r="BH167" i="10"/>
  <c r="BI172" i="10"/>
  <c r="BP174" i="10"/>
  <c r="BR155" i="10"/>
  <c r="BO175" i="10"/>
  <c r="BG165" i="10"/>
  <c r="BH164" i="10"/>
  <c r="BL158" i="10"/>
  <c r="BN157" i="10"/>
  <c r="BJ176" i="10"/>
  <c r="BQ164" i="10"/>
  <c r="BP157" i="10"/>
  <c r="BM175" i="10"/>
  <c r="BI160" i="10"/>
  <c r="BK176" i="10"/>
  <c r="BM157" i="10"/>
  <c r="BP172" i="10"/>
  <c r="BI159" i="10"/>
  <c r="BR176" i="10"/>
  <c r="BN166" i="10"/>
  <c r="BO172" i="10"/>
  <c r="BJ156" i="10"/>
  <c r="BJ165" i="10"/>
  <c r="BJ173" i="10"/>
  <c r="BQ165" i="10"/>
  <c r="BI157" i="10"/>
  <c r="BP156" i="10"/>
  <c r="BN158" i="10"/>
  <c r="BR172" i="10"/>
  <c r="BN155" i="10"/>
  <c r="BI163" i="10"/>
  <c r="BK162" i="10"/>
  <c r="BM158" i="10"/>
  <c r="BL172" i="10"/>
  <c r="BQ161" i="10"/>
  <c r="BQ167" i="10"/>
  <c r="BP159" i="10"/>
  <c r="BR161" i="10"/>
  <c r="BK160" i="10"/>
  <c r="BG173" i="10"/>
  <c r="BN160" i="10"/>
  <c r="BI164" i="10"/>
  <c r="BO160" i="10"/>
  <c r="BH176" i="10"/>
  <c r="BN159" i="10"/>
  <c r="BI176" i="10"/>
  <c r="BO156" i="10"/>
  <c r="BJ163" i="10"/>
  <c r="BP161" i="10"/>
  <c r="BJ172" i="10"/>
  <c r="BN175" i="10"/>
  <c r="BR177" i="10"/>
  <c r="BH170" i="10"/>
  <c r="BM171" i="10"/>
  <c r="BP160" i="10"/>
  <c r="BQ173" i="10"/>
  <c r="BP164" i="10"/>
  <c r="BG171" i="10"/>
  <c r="BL156" i="10"/>
  <c r="BI166" i="10"/>
  <c r="BG162" i="10"/>
  <c r="BG157" i="10"/>
  <c r="BH173" i="10"/>
  <c r="BP173" i="10"/>
  <c r="BN171" i="10"/>
  <c r="BM174" i="10"/>
  <c r="BI161" i="10"/>
  <c r="BP165" i="10"/>
  <c r="BO171" i="10"/>
  <c r="BJ164" i="10"/>
  <c r="BN176" i="10"/>
  <c r="BP171" i="10"/>
  <c r="BO155" i="10"/>
  <c r="BH160" i="10"/>
  <c r="BH162" i="10"/>
  <c r="BJ157" i="10"/>
  <c r="BN177" i="10"/>
  <c r="BH157" i="10"/>
  <c r="BQ166" i="10"/>
  <c r="BR156" i="10"/>
  <c r="BP177" i="10"/>
  <c r="BL168" i="10"/>
  <c r="BK174" i="10"/>
  <c r="BG164" i="10"/>
  <c r="BO162" i="10"/>
  <c r="BL157" i="10"/>
  <c r="BQ172" i="10"/>
  <c r="BQ162" i="10"/>
  <c r="BN164" i="10"/>
  <c r="BR169" i="10"/>
  <c r="BH165" i="10"/>
  <c r="BJ155" i="10"/>
  <c r="BK177" i="10"/>
  <c r="BM160" i="10"/>
  <c r="BP162" i="10"/>
  <c r="BI168" i="10"/>
  <c r="BN165" i="10"/>
  <c r="BN169" i="10"/>
  <c r="BG175" i="10"/>
  <c r="BL167" i="10"/>
  <c r="BJ175" i="10"/>
  <c r="BG177" i="10"/>
  <c r="BH168" i="10"/>
  <c r="BQ168" i="10"/>
  <c r="BM159" i="10"/>
  <c r="BM162" i="10"/>
  <c r="BP158" i="10"/>
  <c r="BG172" i="10"/>
  <c r="BI156" i="10"/>
  <c r="BG163" i="10"/>
  <c r="BL170" i="10"/>
  <c r="BM172" i="10"/>
  <c r="BN156" i="10"/>
  <c r="BH161" i="10"/>
  <c r="BN170" i="10"/>
  <c r="BM161" i="10"/>
  <c r="BK173" i="10"/>
  <c r="BG158" i="10"/>
  <c r="BM168" i="10"/>
  <c r="BO158" i="10"/>
  <c r="BR170" i="10"/>
  <c r="BR175" i="10"/>
  <c r="BQ163" i="10"/>
  <c r="BH169" i="10"/>
  <c r="BK157" i="10"/>
  <c r="BH156" i="10"/>
  <c r="BH172" i="10"/>
  <c r="BG166" i="10"/>
  <c r="BR168" i="10"/>
  <c r="BI167" i="10"/>
  <c r="BO157" i="10"/>
  <c r="BO167" i="10"/>
  <c r="BR158" i="10"/>
  <c r="BM164" i="10"/>
  <c r="BJ177" i="10"/>
  <c r="BI170" i="10"/>
  <c r="BJ161" i="10"/>
  <c r="BR162" i="10"/>
  <c r="BQ170" i="10"/>
  <c r="BN173" i="10"/>
  <c r="BR173" i="10"/>
  <c r="BO165" i="10"/>
  <c r="BI169" i="10"/>
  <c r="BQ171" i="10"/>
  <c r="BL176" i="10"/>
  <c r="BK171" i="10"/>
  <c r="BH166" i="10"/>
  <c r="BH159" i="10"/>
  <c r="BI158" i="10"/>
  <c r="BP166" i="10"/>
  <c r="BO166" i="10"/>
  <c r="BJ158" i="10"/>
  <c r="BI175" i="10"/>
  <c r="BH158" i="10"/>
  <c r="BO174" i="10"/>
  <c r="BM166" i="10"/>
  <c r="BN162" i="10"/>
  <c r="BH174" i="10"/>
  <c r="BJ159" i="10"/>
  <c r="BO177" i="10"/>
  <c r="BO176" i="10"/>
  <c r="BL164" i="10"/>
  <c r="BR157" i="10"/>
  <c r="BG155" i="10"/>
  <c r="BI177" i="10"/>
  <c r="BN174" i="10"/>
  <c r="BI174" i="10"/>
  <c r="BN168" i="10"/>
  <c r="BG169" i="10"/>
  <c r="BN172" i="10"/>
  <c r="BG170" i="10"/>
  <c r="BH177" i="10"/>
  <c r="BM173" i="10"/>
  <c r="BQ155" i="10"/>
  <c r="BI162" i="10"/>
  <c r="BQ177" i="10"/>
  <c r="BK166" i="10"/>
  <c r="BH171" i="10"/>
  <c r="BO161" i="10"/>
  <c r="BL161" i="10"/>
  <c r="BG168" i="10"/>
  <c r="BQ156" i="10"/>
  <c r="BL175" i="10"/>
  <c r="BR159" i="10"/>
  <c r="BP176" i="10"/>
  <c r="BK175" i="10"/>
  <c r="BR167" i="10"/>
  <c r="BL155" i="10"/>
  <c r="BG156" i="10"/>
  <c r="BI165" i="10"/>
  <c r="BP175" i="10"/>
  <c r="BG159" i="10"/>
  <c r="BO163" i="10"/>
  <c r="BL165" i="10"/>
  <c r="BJ166" i="10"/>
  <c r="BL174" i="10"/>
  <c r="BP170" i="10"/>
  <c r="BK155" i="10"/>
  <c r="BJ167" i="10"/>
  <c r="BJ174" i="10"/>
  <c r="BJ171" i="10"/>
  <c r="BJ162" i="10"/>
  <c r="BK159" i="10"/>
  <c r="BJ168" i="10"/>
  <c r="BQ158" i="10"/>
  <c r="BL159" i="10"/>
  <c r="BL169" i="10"/>
  <c r="BL177" i="10"/>
  <c r="BR160" i="10"/>
  <c r="BK167" i="10"/>
  <c r="BR165" i="10"/>
  <c r="BR174" i="10"/>
  <c r="BR166" i="10"/>
  <c r="BK169" i="10"/>
  <c r="BK158" i="10"/>
  <c r="BK161" i="10"/>
  <c r="AX183" i="10"/>
  <c r="AQ190" i="10"/>
  <c r="AT192" i="10"/>
  <c r="AO191" i="10"/>
  <c r="AP182" i="10"/>
  <c r="AT188" i="10"/>
  <c r="AO183" i="10"/>
  <c r="AS197" i="10"/>
  <c r="AP191" i="10"/>
  <c r="AP179" i="10"/>
  <c r="AO198" i="10"/>
  <c r="AR196" i="10"/>
  <c r="AO194" i="10"/>
  <c r="AP201" i="10"/>
  <c r="AO184" i="10"/>
  <c r="AR191" i="10"/>
  <c r="AQ197" i="10"/>
  <c r="AQ194" i="10"/>
  <c r="AW200" i="10"/>
  <c r="AS192" i="10"/>
  <c r="AT197" i="10"/>
  <c r="AR188" i="10"/>
  <c r="AU185" i="10"/>
  <c r="AX184" i="10"/>
  <c r="AX180" i="10"/>
  <c r="AX195" i="10"/>
  <c r="AV191" i="10"/>
  <c r="AY181" i="10"/>
  <c r="AY191" i="10"/>
  <c r="AZ180" i="10"/>
  <c r="AY182" i="10"/>
  <c r="AW179" i="10"/>
  <c r="AV187" i="10"/>
  <c r="AZ190" i="10"/>
  <c r="AS188" i="10"/>
  <c r="AP200" i="10"/>
  <c r="AO181" i="10"/>
  <c r="AP198" i="10"/>
  <c r="AQ181" i="10"/>
  <c r="AT184" i="10"/>
  <c r="AR180" i="10"/>
  <c r="AS190" i="10"/>
  <c r="AT191" i="10"/>
  <c r="AO196" i="10"/>
  <c r="AS200" i="10"/>
  <c r="AX197" i="10"/>
  <c r="AS195" i="10"/>
  <c r="AW195" i="10"/>
  <c r="AU184" i="10"/>
  <c r="AV197" i="10"/>
  <c r="AV198" i="10"/>
  <c r="AU194" i="10"/>
  <c r="AY190" i="10"/>
  <c r="AV186" i="10"/>
  <c r="AW201" i="10"/>
  <c r="AV189" i="10"/>
  <c r="AU183" i="10"/>
  <c r="AV195" i="10"/>
  <c r="AU181" i="10"/>
  <c r="AP199" i="10"/>
  <c r="AR199" i="10"/>
  <c r="AO197" i="10"/>
  <c r="AQ188" i="10"/>
  <c r="AT183" i="10"/>
  <c r="AT196" i="10"/>
  <c r="AQ184" i="10"/>
  <c r="AP186" i="10"/>
  <c r="AS193" i="10"/>
  <c r="AT179" i="10"/>
  <c r="AO180" i="10"/>
  <c r="AT195" i="10"/>
  <c r="AS180" i="10"/>
  <c r="AR183" i="10"/>
  <c r="AO179" i="10"/>
  <c r="AR181" i="10"/>
  <c r="AT180" i="10"/>
  <c r="AS187" i="10"/>
  <c r="AQ199" i="10"/>
  <c r="AS199" i="10"/>
  <c r="AR193" i="10"/>
  <c r="AS183" i="10"/>
  <c r="AO199" i="10"/>
  <c r="AT181" i="10"/>
  <c r="AU192" i="10"/>
  <c r="AZ198" i="10"/>
  <c r="AY194" i="10"/>
  <c r="AX199" i="10"/>
  <c r="AV181" i="10"/>
  <c r="AZ186" i="10"/>
  <c r="AW193" i="10"/>
  <c r="AW183" i="10"/>
  <c r="AW181" i="10"/>
  <c r="AU193" i="10"/>
  <c r="AX194" i="10"/>
  <c r="AX182" i="10"/>
  <c r="AZ191" i="10"/>
  <c r="AZ193" i="10"/>
  <c r="AZ187" i="10"/>
  <c r="AV201" i="10"/>
  <c r="AS194" i="10"/>
  <c r="AO193" i="10"/>
  <c r="AQ185" i="10"/>
  <c r="AO188" i="10"/>
  <c r="AO186" i="10"/>
  <c r="AR194" i="10"/>
  <c r="AP193" i="10"/>
  <c r="AR201" i="10"/>
  <c r="AR189" i="10"/>
  <c r="AQ192" i="10"/>
  <c r="AR182" i="10"/>
  <c r="AQ196" i="10"/>
  <c r="AR198" i="10"/>
  <c r="AZ179" i="10"/>
  <c r="AW198" i="10"/>
  <c r="AU199" i="10"/>
  <c r="AU180" i="10"/>
  <c r="AU196" i="10"/>
  <c r="AU191" i="10"/>
  <c r="AX189" i="10"/>
  <c r="AX185" i="10"/>
  <c r="AV190" i="10"/>
  <c r="AW194" i="10"/>
  <c r="AY183" i="10"/>
  <c r="AZ185" i="10"/>
  <c r="AX200" i="10"/>
  <c r="AZ188" i="10"/>
  <c r="AU189" i="10"/>
  <c r="AV199" i="10"/>
  <c r="AS179" i="10"/>
  <c r="AQ187" i="10"/>
  <c r="AR192" i="10"/>
  <c r="AR200" i="10"/>
  <c r="AP183" i="10"/>
  <c r="AO200" i="10"/>
  <c r="AQ182" i="10"/>
  <c r="AT200" i="10"/>
  <c r="AT189" i="10"/>
  <c r="AT187" i="10"/>
  <c r="AO195" i="10"/>
  <c r="AT201" i="10"/>
  <c r="AP194" i="10"/>
  <c r="AO189" i="10"/>
  <c r="AR195" i="10"/>
  <c r="AQ189" i="10"/>
  <c r="AR186" i="10"/>
  <c r="AQ191" i="10"/>
  <c r="AT193" i="10"/>
  <c r="AS182" i="10"/>
  <c r="AS189" i="10"/>
  <c r="AR190" i="10"/>
  <c r="AU195" i="10"/>
  <c r="AV179" i="10"/>
  <c r="AV184" i="10"/>
  <c r="AY199" i="10"/>
  <c r="AU182" i="10"/>
  <c r="AX192" i="10"/>
  <c r="AY187" i="10"/>
  <c r="AZ200" i="10"/>
  <c r="AW197" i="10"/>
  <c r="AY189" i="10"/>
  <c r="AV180" i="10"/>
  <c r="AY179" i="10"/>
  <c r="AW180" i="10"/>
  <c r="AY193" i="10"/>
  <c r="AV182" i="10"/>
  <c r="AO187" i="10"/>
  <c r="AP189" i="10"/>
  <c r="AQ180" i="10"/>
  <c r="AT182" i="10"/>
  <c r="AT194" i="10"/>
  <c r="AQ186" i="10"/>
  <c r="AQ201" i="10"/>
  <c r="AS184" i="10"/>
  <c r="AP197" i="10"/>
  <c r="AT198" i="10"/>
  <c r="AP180" i="10"/>
  <c r="AP192" i="10"/>
  <c r="AP188" i="10"/>
  <c r="AV188" i="10"/>
  <c r="AU198" i="10"/>
  <c r="AZ197" i="10"/>
  <c r="AY196" i="10"/>
  <c r="AW184" i="10"/>
  <c r="AX190" i="10"/>
  <c r="AY188" i="10"/>
  <c r="AV194" i="10"/>
  <c r="AX179" i="10"/>
  <c r="AW192" i="10"/>
  <c r="AZ195" i="10"/>
  <c r="AU187" i="10"/>
  <c r="AZ201" i="10"/>
  <c r="AY195" i="10"/>
  <c r="AV192" i="10"/>
  <c r="AS186" i="10"/>
  <c r="AP181" i="10"/>
  <c r="AS181" i="10"/>
  <c r="AR187" i="10"/>
  <c r="AQ198" i="10"/>
  <c r="AT185" i="10"/>
  <c r="AS196" i="10"/>
  <c r="AT190" i="10"/>
  <c r="AS191" i="10"/>
  <c r="AQ195" i="10"/>
  <c r="AP187" i="10"/>
  <c r="AP195" i="10"/>
  <c r="AP184" i="10"/>
  <c r="AP185" i="10"/>
  <c r="AO185" i="10"/>
  <c r="AT199" i="10"/>
  <c r="AQ183" i="10"/>
  <c r="AS198" i="10"/>
  <c r="AO192" i="10"/>
  <c r="AQ200" i="10"/>
  <c r="AO190" i="10"/>
  <c r="AX188" i="10"/>
  <c r="AU186" i="10"/>
  <c r="AW196" i="10"/>
  <c r="AX198" i="10"/>
  <c r="AX201" i="10"/>
  <c r="AW187" i="10"/>
  <c r="AY186" i="10"/>
  <c r="AV196" i="10"/>
  <c r="AV200" i="10"/>
  <c r="AZ192" i="10"/>
  <c r="AY198" i="10"/>
  <c r="AZ194" i="10"/>
  <c r="AW186" i="10"/>
  <c r="AY192" i="10"/>
  <c r="AV183" i="10"/>
  <c r="AW189" i="10"/>
  <c r="AY185" i="10"/>
  <c r="AS185" i="10"/>
  <c r="AR197" i="10"/>
  <c r="AO182" i="10"/>
  <c r="AT186" i="10"/>
  <c r="AQ179" i="10"/>
  <c r="AS201" i="10"/>
  <c r="AP190" i="10"/>
  <c r="AP196" i="10"/>
  <c r="AR185" i="10"/>
  <c r="AQ193" i="10"/>
  <c r="AO201" i="10"/>
  <c r="AR179" i="10"/>
  <c r="AR184" i="10"/>
  <c r="AU201" i="10"/>
  <c r="AZ181" i="10"/>
  <c r="AZ196" i="10"/>
  <c r="AX196" i="10"/>
  <c r="AZ182" i="10"/>
  <c r="AX193" i="10"/>
  <c r="AW191" i="10"/>
  <c r="AY200" i="10"/>
  <c r="AX187" i="10"/>
  <c r="AW190" i="10"/>
  <c r="AW199" i="10"/>
  <c r="AV185" i="10"/>
  <c r="AZ189" i="10"/>
  <c r="AY197" i="10"/>
  <c r="AW188" i="10"/>
  <c r="AU200" i="10"/>
  <c r="AU179" i="10"/>
  <c r="AX186" i="10"/>
  <c r="AY201" i="10"/>
  <c r="AY184" i="10"/>
  <c r="AZ183" i="10"/>
  <c r="AY180" i="10"/>
  <c r="AX191" i="10"/>
  <c r="AW91" i="10" l="1"/>
  <c r="A182" i="7"/>
  <c r="AZ105" i="10"/>
  <c r="AX95" i="10"/>
  <c r="AX92" i="10"/>
  <c r="AX108" i="10"/>
  <c r="AX96" i="10"/>
  <c r="AX99" i="10"/>
  <c r="AY110" i="10"/>
  <c r="AV91" i="10"/>
  <c r="AW107" i="10"/>
  <c r="AW109" i="10"/>
  <c r="AW93" i="10"/>
  <c r="AV101" i="10"/>
  <c r="AX110" i="10"/>
  <c r="AY99" i="10"/>
  <c r="AY106" i="10"/>
  <c r="AZ95" i="10"/>
  <c r="AY105" i="10"/>
  <c r="AY92" i="10"/>
  <c r="AY91" i="10"/>
  <c r="AX106" i="10"/>
  <c r="AV99" i="10"/>
  <c r="AW97" i="10"/>
  <c r="AW99" i="10"/>
  <c r="AW102" i="10"/>
  <c r="AV100" i="10"/>
  <c r="AX94" i="10"/>
  <c r="BA94" i="10"/>
  <c r="BA108" i="10"/>
  <c r="BA104" i="10"/>
  <c r="BA99" i="10"/>
  <c r="BA103" i="10"/>
  <c r="BA101" i="10"/>
  <c r="BA109" i="10"/>
  <c r="BA93" i="10"/>
  <c r="BA97" i="10"/>
  <c r="AZ99" i="10"/>
  <c r="AZ102" i="10"/>
  <c r="AZ93" i="10"/>
  <c r="AZ100" i="10"/>
  <c r="AY98" i="10"/>
  <c r="AV94" i="10"/>
  <c r="AV105" i="10"/>
  <c r="AV93" i="10"/>
  <c r="AV96" i="10"/>
  <c r="AW98" i="10"/>
  <c r="AY100" i="10"/>
  <c r="AX91" i="10"/>
  <c r="AY96" i="10"/>
  <c r="AY109" i="10"/>
  <c r="AY107" i="10"/>
  <c r="AX100" i="10"/>
  <c r="AZ94" i="10"/>
  <c r="AZ108" i="10"/>
  <c r="AV97" i="10"/>
  <c r="AV106" i="10"/>
  <c r="AW94" i="10"/>
  <c r="AW108" i="10"/>
  <c r="AY104" i="10"/>
  <c r="AV107" i="10"/>
  <c r="BA92" i="10"/>
  <c r="BA100" i="10"/>
  <c r="BA105" i="10"/>
  <c r="BA96" i="10"/>
  <c r="BA98" i="10"/>
  <c r="BA106" i="10"/>
  <c r="BA95" i="10"/>
  <c r="BA107" i="10"/>
  <c r="BA102" i="10"/>
  <c r="BA110" i="10"/>
  <c r="BA91" i="10"/>
  <c r="AY94" i="10"/>
  <c r="AY95" i="10"/>
  <c r="AV110" i="10"/>
  <c r="AX93" i="10"/>
  <c r="AY103" i="10"/>
  <c r="AV98" i="10"/>
  <c r="AX97" i="10"/>
  <c r="AX98" i="10"/>
  <c r="AZ103" i="10"/>
  <c r="AW103" i="10"/>
  <c r="AW101" i="10"/>
  <c r="AX101" i="10"/>
  <c r="AV103" i="10"/>
  <c r="BB71" i="10"/>
  <c r="BD89" i="10"/>
  <c r="BF84" i="10"/>
  <c r="BE70" i="10"/>
  <c r="BB86" i="10"/>
  <c r="BF74" i="10"/>
  <c r="BC78" i="10"/>
  <c r="BE86" i="10"/>
  <c r="BB80" i="10"/>
  <c r="BB79" i="10"/>
  <c r="BC76" i="10"/>
  <c r="BD80" i="10"/>
  <c r="BD76" i="10"/>
  <c r="BF80" i="10"/>
  <c r="BE79" i="10"/>
  <c r="BE88" i="10"/>
  <c r="BD72" i="10"/>
  <c r="BD73" i="10"/>
  <c r="BC89" i="10"/>
  <c r="BA84" i="10"/>
  <c r="BA80" i="10"/>
  <c r="BA82" i="10"/>
  <c r="BA77" i="10"/>
  <c r="BA74" i="10"/>
  <c r="BA76" i="10"/>
  <c r="BB89" i="10"/>
  <c r="BC81" i="10"/>
  <c r="BF81" i="10"/>
  <c r="BD84" i="10"/>
  <c r="BC83" i="10"/>
  <c r="BE85" i="10"/>
  <c r="BF82" i="10"/>
  <c r="BB88" i="10"/>
  <c r="BC86" i="10"/>
  <c r="BE77" i="10"/>
  <c r="BF87" i="10"/>
  <c r="BB81" i="10"/>
  <c r="BB75" i="10"/>
  <c r="A204" i="6"/>
  <c r="BI70" i="10" s="1"/>
  <c r="BC77" i="10"/>
  <c r="BC70" i="10"/>
  <c r="BL85" i="10"/>
  <c r="BD77" i="10"/>
  <c r="BE75" i="10"/>
  <c r="BC79" i="10"/>
  <c r="BF76" i="10"/>
  <c r="BE74" i="10"/>
  <c r="BK77" i="10"/>
  <c r="BF72" i="10"/>
  <c r="BB78" i="10"/>
  <c r="BI72" i="10"/>
  <c r="BF86" i="10"/>
  <c r="BF78" i="10"/>
  <c r="BJ86" i="10"/>
  <c r="BJ88" i="10"/>
  <c r="BB77" i="10"/>
  <c r="BA81" i="10"/>
  <c r="BA86" i="10"/>
  <c r="BA89" i="10"/>
  <c r="BA85" i="10"/>
  <c r="BA88" i="10"/>
  <c r="BA83" i="10"/>
  <c r="BA87" i="10"/>
  <c r="BA72" i="10"/>
  <c r="BA79" i="10"/>
  <c r="BA78" i="10"/>
  <c r="BH71" i="10"/>
  <c r="BE78" i="10"/>
  <c r="BE89" i="10"/>
  <c r="BF88" i="10"/>
  <c r="BD85" i="10"/>
  <c r="BF85" i="10"/>
  <c r="BI84" i="10"/>
  <c r="BL81" i="10"/>
  <c r="BA71" i="10"/>
  <c r="BA75" i="10"/>
  <c r="BA73" i="10"/>
  <c r="BA70" i="10"/>
  <c r="BL88" i="10"/>
  <c r="BE76" i="10"/>
  <c r="BK79" i="10"/>
  <c r="BE81" i="10"/>
  <c r="BL89" i="10"/>
  <c r="BK146" i="10"/>
  <c r="BJ148" i="10"/>
  <c r="BH137" i="10"/>
  <c r="BJ136" i="10"/>
  <c r="BJ134" i="10"/>
  <c r="BK134" i="10"/>
  <c r="BL149" i="10"/>
  <c r="BL152" i="10"/>
  <c r="BH146" i="10"/>
  <c r="BH136" i="10"/>
  <c r="BK137" i="10"/>
  <c r="BK152" i="10"/>
  <c r="BI146" i="10"/>
  <c r="BI143" i="10"/>
  <c r="BH133" i="10"/>
  <c r="BH145" i="10"/>
  <c r="BK136" i="10"/>
  <c r="BH56" i="10"/>
  <c r="A208" i="9"/>
  <c r="BR141" i="10" s="1"/>
  <c r="BL139" i="10"/>
  <c r="BH139" i="10"/>
  <c r="BH138" i="10"/>
  <c r="BL138" i="10"/>
  <c r="BL147" i="10"/>
  <c r="BJ135" i="10"/>
  <c r="BK148" i="10"/>
  <c r="BH144" i="10"/>
  <c r="BH142" i="10"/>
  <c r="BL145" i="10"/>
  <c r="BH141" i="10"/>
  <c r="BK139" i="10"/>
  <c r="BJ152" i="10"/>
  <c r="BR134" i="10"/>
  <c r="BN152" i="10"/>
  <c r="BR137" i="10"/>
  <c r="BR139" i="10"/>
  <c r="BR143" i="10"/>
  <c r="BO141" i="10"/>
  <c r="BP150" i="10"/>
  <c r="BO151" i="10"/>
  <c r="BQ135" i="10"/>
  <c r="BQ140" i="10"/>
  <c r="BO137" i="10"/>
  <c r="BQ148" i="10"/>
  <c r="BR149" i="10"/>
  <c r="BP137" i="10"/>
  <c r="BP139" i="10"/>
  <c r="BP143" i="10"/>
  <c r="BR144" i="10"/>
  <c r="BP147" i="10"/>
  <c r="BP138" i="10"/>
  <c r="BQ141" i="10"/>
  <c r="BP148" i="10"/>
  <c r="BN146" i="10"/>
  <c r="BO150" i="10"/>
  <c r="BR152" i="10"/>
  <c r="BO145" i="10"/>
  <c r="BN138" i="10"/>
  <c r="BP140" i="10"/>
  <c r="BR136" i="10"/>
  <c r="BN139" i="10"/>
  <c r="BR133" i="10"/>
  <c r="BQ136" i="10"/>
  <c r="BP149" i="10"/>
  <c r="BP141" i="10"/>
  <c r="BN147" i="10"/>
  <c r="BO136" i="10"/>
  <c r="BQ139" i="10"/>
  <c r="BN134" i="10"/>
  <c r="BR147" i="10"/>
  <c r="BO149" i="10"/>
  <c r="BN144" i="10"/>
  <c r="BN150" i="10"/>
  <c r="BN140" i="10"/>
  <c r="BR151" i="10"/>
  <c r="BN136" i="10"/>
  <c r="BO134" i="10"/>
  <c r="BQ138" i="10"/>
  <c r="BJ137" i="10"/>
  <c r="BK143" i="10"/>
  <c r="BL137" i="10"/>
  <c r="BJ145" i="10"/>
  <c r="BI138" i="10"/>
  <c r="BI139" i="10"/>
  <c r="BK150" i="10"/>
  <c r="BL143" i="10"/>
  <c r="BK140" i="10"/>
  <c r="BI142" i="10"/>
  <c r="BH152" i="10"/>
  <c r="BP142" i="10"/>
  <c r="BO142" i="10"/>
  <c r="BO148" i="10"/>
  <c r="BQ152" i="10"/>
  <c r="BO143" i="10"/>
  <c r="BO140" i="10"/>
  <c r="BO135" i="10"/>
  <c r="BN149" i="10"/>
  <c r="BR148" i="10"/>
  <c r="BP133" i="10"/>
  <c r="BN141" i="10"/>
  <c r="BN145" i="10"/>
  <c r="BP151" i="10"/>
  <c r="BN135" i="10"/>
  <c r="BP145" i="10"/>
  <c r="BQ144" i="10"/>
  <c r="BP152" i="10"/>
  <c r="BO144" i="10"/>
  <c r="BO152" i="10"/>
  <c r="BQ133" i="10"/>
  <c r="BQ143" i="10"/>
  <c r="BQ149" i="10"/>
  <c r="BR146" i="10"/>
  <c r="BR135" i="10"/>
  <c r="BP146" i="10"/>
  <c r="BO139" i="10"/>
  <c r="BQ150" i="10"/>
  <c r="BO138" i="10"/>
  <c r="BQ147" i="10"/>
  <c r="BO133" i="10"/>
  <c r="BQ145" i="10"/>
  <c r="BN133" i="10"/>
  <c r="BN151" i="10"/>
  <c r="BN143" i="10"/>
  <c r="BQ142" i="10"/>
  <c r="BR142" i="10"/>
  <c r="BO146" i="10"/>
  <c r="BP144" i="10"/>
  <c r="BP136" i="10"/>
  <c r="BO147" i="10"/>
  <c r="BR145" i="10"/>
  <c r="BQ146" i="10"/>
  <c r="A206" i="8"/>
  <c r="BM130" i="10" s="1"/>
  <c r="BI117" i="10"/>
  <c r="A210" i="5"/>
  <c r="B49" i="5"/>
  <c r="A359" i="5"/>
  <c r="BN57" i="10"/>
  <c r="BP167" i="10"/>
  <c r="BM163" i="10"/>
  <c r="BR171" i="10"/>
  <c r="BQ159" i="10"/>
  <c r="BM156" i="10"/>
  <c r="BN163" i="10"/>
  <c r="AZ199" i="10"/>
  <c r="BQ169" i="10"/>
  <c r="AU197" i="10"/>
  <c r="AW182" i="10"/>
  <c r="BP163" i="10"/>
  <c r="GT16" i="10"/>
  <c r="GT23" i="10"/>
  <c r="GT26" i="10"/>
  <c r="GT29" i="10"/>
  <c r="GT31" i="10"/>
  <c r="GT40" i="10"/>
  <c r="GT43" i="10"/>
  <c r="GT10" i="10"/>
  <c r="GT14" i="10"/>
  <c r="GT6" i="10"/>
  <c r="GT24" i="10"/>
  <c r="GT27" i="10"/>
  <c r="GT17" i="10"/>
  <c r="GT35" i="10"/>
  <c r="GT32" i="10"/>
  <c r="GT34" i="10"/>
  <c r="GT11" i="10"/>
  <c r="GT41" i="10"/>
  <c r="GT25" i="10"/>
  <c r="GT7" i="10"/>
  <c r="GT37" i="10"/>
  <c r="GT18" i="10"/>
  <c r="GT45" i="10"/>
  <c r="GT36" i="10"/>
  <c r="GZ1" i="10"/>
  <c r="GT46" i="10"/>
  <c r="GT20" i="10"/>
  <c r="GT8" i="10"/>
  <c r="GT38" i="10"/>
  <c r="GT22" i="10"/>
  <c r="GT13" i="10"/>
  <c r="GT15" i="10"/>
  <c r="GT30" i="10"/>
  <c r="GT21" i="10"/>
  <c r="GT28" i="10"/>
  <c r="GT44" i="10"/>
  <c r="GT39" i="10"/>
  <c r="GT42" i="10"/>
  <c r="GT9" i="10"/>
  <c r="GT12" i="10"/>
  <c r="DS22" i="10"/>
  <c r="DS10" i="10"/>
  <c r="DS37" i="10"/>
  <c r="DS11" i="10"/>
  <c r="DS31" i="10"/>
  <c r="DS32" i="10"/>
  <c r="DS24" i="10"/>
  <c r="DS13" i="10"/>
  <c r="DS40" i="10"/>
  <c r="DS36" i="10"/>
  <c r="DS12" i="10"/>
  <c r="DS14" i="10"/>
  <c r="DS25" i="10"/>
  <c r="DS41" i="10"/>
  <c r="DS15" i="10"/>
  <c r="DS17" i="10"/>
  <c r="DS28" i="10"/>
  <c r="DS43" i="10"/>
  <c r="DS7" i="10"/>
  <c r="DS30" i="10"/>
  <c r="DS21" i="10"/>
  <c r="DS20" i="10"/>
  <c r="DS46" i="10"/>
  <c r="DS38" i="10"/>
  <c r="DS27" i="10"/>
  <c r="DY1" i="10"/>
  <c r="DS23" i="10"/>
  <c r="DS42" i="10"/>
  <c r="DS34" i="10"/>
  <c r="DS39" i="10"/>
  <c r="DS8" i="10"/>
  <c r="DS6" i="10"/>
  <c r="DS35" i="10"/>
  <c r="DS9" i="10"/>
  <c r="DS45" i="10"/>
  <c r="DS16" i="10"/>
  <c r="DS29" i="10"/>
  <c r="DS18" i="10"/>
  <c r="DS44" i="10"/>
  <c r="DS26" i="10"/>
  <c r="A358" i="8"/>
  <c r="B70" i="8"/>
  <c r="EV41" i="10"/>
  <c r="EV18" i="10"/>
  <c r="EV22" i="10"/>
  <c r="EV15" i="10"/>
  <c r="EV43" i="10"/>
  <c r="EV40" i="10"/>
  <c r="EV14" i="10"/>
  <c r="EV7" i="10"/>
  <c r="EV42" i="10"/>
  <c r="EV35" i="10"/>
  <c r="EV20" i="10"/>
  <c r="EV31" i="10"/>
  <c r="EV24" i="10"/>
  <c r="EV26" i="10"/>
  <c r="EV11" i="10"/>
  <c r="EV27" i="10"/>
  <c r="EV8" i="10"/>
  <c r="EV16" i="10"/>
  <c r="EV21" i="10"/>
  <c r="EV28" i="10"/>
  <c r="EV34" i="10"/>
  <c r="EV38" i="10"/>
  <c r="EV9" i="10"/>
  <c r="EV17" i="10"/>
  <c r="FB1" i="10"/>
  <c r="EV12" i="10"/>
  <c r="EV44" i="10"/>
  <c r="EV45" i="10"/>
  <c r="EV25" i="10"/>
  <c r="EV32" i="10"/>
  <c r="EV46" i="10"/>
  <c r="EV39" i="10"/>
  <c r="EV29" i="10"/>
  <c r="EV37" i="10"/>
  <c r="EV13" i="10"/>
  <c r="EV6" i="10"/>
  <c r="EV10" i="10"/>
  <c r="EV36" i="10"/>
  <c r="EV30" i="10"/>
  <c r="EV23" i="10"/>
  <c r="AZ184" i="10"/>
  <c r="AU190" i="10"/>
  <c r="BM177" i="10"/>
  <c r="BQ157" i="10"/>
  <c r="A292" i="9"/>
  <c r="AU188" i="10"/>
  <c r="AV193" i="10"/>
  <c r="AW185" i="10"/>
  <c r="BM176" i="10"/>
  <c r="AX181" i="10"/>
  <c r="DE15" i="10"/>
  <c r="DE23" i="10"/>
  <c r="DE14" i="10"/>
  <c r="DE26" i="10"/>
  <c r="DK1" i="10"/>
  <c r="DE13" i="10"/>
  <c r="DE35" i="10"/>
  <c r="DE6" i="10"/>
  <c r="DE34" i="10"/>
  <c r="DE38" i="10"/>
  <c r="DE18" i="10"/>
  <c r="DE37" i="10"/>
  <c r="DE41" i="10"/>
  <c r="DE21" i="10"/>
  <c r="DE40" i="10"/>
  <c r="DE44" i="10"/>
  <c r="DE17" i="10"/>
  <c r="DE43" i="10"/>
  <c r="DE32" i="10"/>
  <c r="DE20" i="10"/>
  <c r="DE46" i="10"/>
  <c r="DE29" i="10"/>
  <c r="DE36" i="10"/>
  <c r="DE12" i="10"/>
  <c r="DE42" i="10"/>
  <c r="DE28" i="10"/>
  <c r="DE45" i="10"/>
  <c r="DE31" i="10"/>
  <c r="DE16" i="10"/>
  <c r="DE11" i="10"/>
  <c r="DE24" i="10"/>
  <c r="DE10" i="10"/>
  <c r="DE27" i="10"/>
  <c r="DE9" i="10"/>
  <c r="DE39" i="10"/>
  <c r="DE30" i="10"/>
  <c r="DE25" i="10"/>
  <c r="DE8" i="10"/>
  <c r="DE7" i="10"/>
  <c r="DE22" i="10"/>
  <c r="BM5" i="10"/>
  <c r="BM33" i="10"/>
  <c r="BM48" i="10"/>
  <c r="BM35" i="10"/>
  <c r="BM25" i="10"/>
  <c r="BM29" i="10"/>
  <c r="BM38" i="10"/>
  <c r="BM31" i="10"/>
  <c r="BM44" i="10"/>
  <c r="BM28" i="10"/>
  <c r="BM22" i="10"/>
  <c r="BM26" i="10"/>
  <c r="BM41" i="10"/>
  <c r="BM178" i="10"/>
  <c r="BM90" i="10"/>
  <c r="BM34" i="10"/>
  <c r="BM40" i="10"/>
  <c r="BM19" i="10"/>
  <c r="BM37" i="10"/>
  <c r="BM69" i="10"/>
  <c r="BM43" i="10"/>
  <c r="BM46" i="10"/>
  <c r="BM154" i="10"/>
  <c r="BM27" i="10"/>
  <c r="BM30" i="10"/>
  <c r="BM111" i="10"/>
  <c r="BM21" i="10"/>
  <c r="BM132" i="10"/>
  <c r="BM36" i="10"/>
  <c r="BM39" i="10"/>
  <c r="BM23" i="10"/>
  <c r="BM45" i="10"/>
  <c r="BM20" i="10"/>
  <c r="BM152" i="10"/>
  <c r="BS1" i="10"/>
  <c r="BM32" i="10"/>
  <c r="BM149" i="10"/>
  <c r="BM11" i="10"/>
  <c r="BM137" i="10"/>
  <c r="BM144" i="10"/>
  <c r="BM147" i="10"/>
  <c r="BM136" i="10"/>
  <c r="BM12" i="10"/>
  <c r="BM6" i="10"/>
  <c r="BM17" i="10"/>
  <c r="BM150" i="10"/>
  <c r="BM42" i="10"/>
  <c r="BM16" i="10"/>
  <c r="BM10" i="10"/>
  <c r="BM138" i="10"/>
  <c r="BM146" i="10"/>
  <c r="BM140" i="10"/>
  <c r="BM133" i="10"/>
  <c r="BM24" i="10"/>
  <c r="BM14" i="10"/>
  <c r="BM142" i="10"/>
  <c r="BM148" i="10"/>
  <c r="BM145" i="10"/>
  <c r="BM135" i="10"/>
  <c r="BM141" i="10"/>
  <c r="BM151" i="10"/>
  <c r="BM143" i="10"/>
  <c r="BM18" i="10"/>
  <c r="BM8" i="10"/>
  <c r="BM15" i="10"/>
  <c r="BM139" i="10"/>
  <c r="BM9" i="10"/>
  <c r="BM134" i="10"/>
  <c r="BM13" i="10"/>
  <c r="BM54" i="10"/>
  <c r="BM7" i="10"/>
  <c r="BM51" i="10"/>
  <c r="BM129" i="10"/>
  <c r="BM68" i="10"/>
  <c r="BM66" i="10"/>
  <c r="BM52" i="10"/>
  <c r="BM56" i="10"/>
  <c r="BM50" i="10"/>
  <c r="BM61" i="10"/>
  <c r="BM62" i="10"/>
  <c r="BM67" i="10"/>
  <c r="BM64" i="10"/>
  <c r="BM60" i="10"/>
  <c r="BM49" i="10"/>
  <c r="BM59" i="10"/>
  <c r="BM57" i="10"/>
  <c r="BM53" i="10"/>
  <c r="BM65" i="10"/>
  <c r="BM55" i="10"/>
  <c r="BM58" i="10"/>
  <c r="BM63" i="10"/>
  <c r="BM131" i="10"/>
  <c r="BM123" i="10"/>
  <c r="BM114" i="10"/>
  <c r="BM126" i="10"/>
  <c r="BM118" i="10"/>
  <c r="BM115" i="10"/>
  <c r="BM127" i="10"/>
  <c r="BM119" i="10"/>
  <c r="EB13" i="10"/>
  <c r="EB6" i="10"/>
  <c r="EB27" i="10"/>
  <c r="EB18" i="10"/>
  <c r="EB22" i="10"/>
  <c r="EB14" i="10"/>
  <c r="EB20" i="10"/>
  <c r="EB46" i="10"/>
  <c r="EB42" i="10"/>
  <c r="EB21" i="10"/>
  <c r="EB24" i="10"/>
  <c r="EB36" i="10"/>
  <c r="EB44" i="10"/>
  <c r="EB8" i="10"/>
  <c r="EB32" i="10"/>
  <c r="EB38" i="10"/>
  <c r="EB29" i="10"/>
  <c r="EB28" i="10"/>
  <c r="EB15" i="10"/>
  <c r="EB31" i="10"/>
  <c r="EB9" i="10"/>
  <c r="EB16" i="10"/>
  <c r="EB26" i="10"/>
  <c r="EB40" i="10"/>
  <c r="EB10" i="10"/>
  <c r="EH1" i="10"/>
  <c r="EB23" i="10"/>
  <c r="EB17" i="10"/>
  <c r="EB39" i="10"/>
  <c r="EB37" i="10"/>
  <c r="EB11" i="10"/>
  <c r="EB30" i="10"/>
  <c r="EB43" i="10"/>
  <c r="EB7" i="10"/>
  <c r="EB41" i="10"/>
  <c r="EB25" i="10"/>
  <c r="EB34" i="10"/>
  <c r="EB35" i="10"/>
  <c r="EB12" i="10"/>
  <c r="EB45" i="10"/>
  <c r="A204" i="7" l="1"/>
  <c r="BB105" i="10"/>
  <c r="BD106" i="10"/>
  <c r="BL106" i="10"/>
  <c r="BB94" i="10"/>
  <c r="BD98" i="10"/>
  <c r="BD107" i="10"/>
  <c r="BH109" i="10"/>
  <c r="BF97" i="10"/>
  <c r="BL110" i="10"/>
  <c r="BE102" i="10"/>
  <c r="BB109" i="10"/>
  <c r="BE100" i="10"/>
  <c r="BJ106" i="10"/>
  <c r="BC102" i="10"/>
  <c r="BH105" i="10"/>
  <c r="BF94" i="10"/>
  <c r="BB95" i="10"/>
  <c r="BH103" i="10"/>
  <c r="BF107" i="10"/>
  <c r="BF106" i="10"/>
  <c r="BD110" i="10"/>
  <c r="BB91" i="10"/>
  <c r="BJ110" i="10"/>
  <c r="BE103" i="10"/>
  <c r="BC93" i="10"/>
  <c r="BJ103" i="10"/>
  <c r="BD105" i="10"/>
  <c r="BI93" i="10"/>
  <c r="BL98" i="10"/>
  <c r="BK98" i="10"/>
  <c r="BL97" i="10"/>
  <c r="BL100" i="10"/>
  <c r="BF110" i="10"/>
  <c r="BJ92" i="10"/>
  <c r="BC106" i="10"/>
  <c r="BF104" i="10"/>
  <c r="BK93" i="10"/>
  <c r="BC97" i="10"/>
  <c r="BH101" i="10"/>
  <c r="BL93" i="10"/>
  <c r="BB101" i="10"/>
  <c r="BJ107" i="10"/>
  <c r="BK101" i="10"/>
  <c r="BH92" i="10"/>
  <c r="BL104" i="10"/>
  <c r="BB103" i="10"/>
  <c r="BI108" i="10"/>
  <c r="BD103" i="10"/>
  <c r="BL101" i="10"/>
  <c r="BC98" i="10"/>
  <c r="BB110" i="10"/>
  <c r="BL92" i="10"/>
  <c r="BF108" i="10"/>
  <c r="BB104" i="10"/>
  <c r="BF93" i="10"/>
  <c r="BJ91" i="10"/>
  <c r="BH98" i="10"/>
  <c r="BI109" i="10"/>
  <c r="BF109" i="10"/>
  <c r="BH95" i="10"/>
  <c r="BJ97" i="10"/>
  <c r="BI110" i="10"/>
  <c r="BK104" i="10"/>
  <c r="BC109" i="10"/>
  <c r="BK102" i="10"/>
  <c r="BJ93" i="10"/>
  <c r="BJ105" i="10"/>
  <c r="BB102" i="10"/>
  <c r="BK107" i="10"/>
  <c r="BL109" i="10"/>
  <c r="BH93" i="10"/>
  <c r="BD91" i="10"/>
  <c r="BK96" i="10"/>
  <c r="BK109" i="10"/>
  <c r="BH107" i="10"/>
  <c r="BE92" i="10"/>
  <c r="BK100" i="10"/>
  <c r="BH96" i="10"/>
  <c r="BD100" i="10"/>
  <c r="BE98" i="10"/>
  <c r="BJ94" i="10"/>
  <c r="BH99" i="10"/>
  <c r="BE110" i="10"/>
  <c r="BL91" i="10"/>
  <c r="BC104" i="10"/>
  <c r="BI95" i="10"/>
  <c r="BI98" i="10"/>
  <c r="BD108" i="10"/>
  <c r="BF91" i="10"/>
  <c r="BC96" i="10"/>
  <c r="BB99" i="10"/>
  <c r="BH108" i="10"/>
  <c r="BB108" i="10"/>
  <c r="BC94" i="10"/>
  <c r="BF103" i="10"/>
  <c r="BB97" i="10"/>
  <c r="BE91" i="10"/>
  <c r="BI91" i="10"/>
  <c r="BK97" i="10"/>
  <c r="BE105" i="10"/>
  <c r="BG110" i="10"/>
  <c r="BG103" i="10"/>
  <c r="BG101" i="10"/>
  <c r="BG100" i="10"/>
  <c r="BG98" i="10"/>
  <c r="BG104" i="10"/>
  <c r="BG95" i="10"/>
  <c r="BG106" i="10"/>
  <c r="BC103" i="10"/>
  <c r="BE101" i="10"/>
  <c r="BI105" i="10"/>
  <c r="BC108" i="10"/>
  <c r="BK99" i="10"/>
  <c r="BH91" i="10"/>
  <c r="BC110" i="10"/>
  <c r="BK103" i="10"/>
  <c r="BJ109" i="10"/>
  <c r="BB100" i="10"/>
  <c r="BI103" i="10"/>
  <c r="BD92" i="10"/>
  <c r="BB96" i="10"/>
  <c r="BI99" i="10"/>
  <c r="BJ102" i="10"/>
  <c r="BL95" i="10"/>
  <c r="BI94" i="10"/>
  <c r="BF105" i="10"/>
  <c r="BF100" i="10"/>
  <c r="BI92" i="10"/>
  <c r="BF96" i="10"/>
  <c r="BD96" i="10"/>
  <c r="BE97" i="10"/>
  <c r="BC91" i="10"/>
  <c r="BE94" i="10"/>
  <c r="BJ100" i="10"/>
  <c r="BK106" i="10"/>
  <c r="BI102" i="10"/>
  <c r="BF98" i="10"/>
  <c r="BK108" i="10"/>
  <c r="BH102" i="10"/>
  <c r="BJ98" i="10"/>
  <c r="BK105" i="10"/>
  <c r="BI101" i="10"/>
  <c r="BH94" i="10"/>
  <c r="BL99" i="10"/>
  <c r="BF102" i="10"/>
  <c r="BC107" i="10"/>
  <c r="BD93" i="10"/>
  <c r="BI96" i="10"/>
  <c r="BB93" i="10"/>
  <c r="BL96" i="10"/>
  <c r="BI104" i="10"/>
  <c r="BJ96" i="10"/>
  <c r="BD94" i="10"/>
  <c r="BB106" i="10"/>
  <c r="BD102" i="10"/>
  <c r="BE108" i="10"/>
  <c r="BE104" i="10"/>
  <c r="BI106" i="10"/>
  <c r="BK91" i="10"/>
  <c r="BL108" i="10"/>
  <c r="BB98" i="10"/>
  <c r="BH104" i="10"/>
  <c r="BD109" i="10"/>
  <c r="BL102" i="10"/>
  <c r="BI107" i="10"/>
  <c r="BL107" i="10"/>
  <c r="BD95" i="10"/>
  <c r="BJ101" i="10"/>
  <c r="BD101" i="10"/>
  <c r="BE99" i="10"/>
  <c r="BD104" i="10"/>
  <c r="BB107" i="10"/>
  <c r="BJ104" i="10"/>
  <c r="BE96" i="10"/>
  <c r="BI97" i="10"/>
  <c r="BH106" i="10"/>
  <c r="BE109" i="10"/>
  <c r="BE107" i="10"/>
  <c r="BC99" i="10"/>
  <c r="BE106" i="10"/>
  <c r="BJ99" i="10"/>
  <c r="BC95" i="10"/>
  <c r="BE93" i="10"/>
  <c r="BF92" i="10"/>
  <c r="BH100" i="10"/>
  <c r="BC100" i="10"/>
  <c r="BK110" i="10"/>
  <c r="BJ95" i="10"/>
  <c r="BK95" i="10"/>
  <c r="BF99" i="10"/>
  <c r="BC101" i="10"/>
  <c r="BF95" i="10"/>
  <c r="BJ108" i="10"/>
  <c r="BD99" i="10"/>
  <c r="BH110" i="10"/>
  <c r="BK92" i="10"/>
  <c r="BL105" i="10"/>
  <c r="BL103" i="10"/>
  <c r="BE95" i="10"/>
  <c r="BL94" i="10"/>
  <c r="BK94" i="10"/>
  <c r="BD97" i="10"/>
  <c r="BF101" i="10"/>
  <c r="BC92" i="10"/>
  <c r="BH97" i="10"/>
  <c r="BB92" i="10"/>
  <c r="BI100" i="10"/>
  <c r="BC105" i="10"/>
  <c r="BG97" i="10"/>
  <c r="BG109" i="10"/>
  <c r="BG102" i="10"/>
  <c r="BG107" i="10"/>
  <c r="BG96" i="10"/>
  <c r="BG99" i="10"/>
  <c r="BG92" i="10"/>
  <c r="BG105" i="10"/>
  <c r="BG91" i="10"/>
  <c r="BG94" i="10"/>
  <c r="BG108" i="10"/>
  <c r="BG93" i="10"/>
  <c r="BH89" i="10"/>
  <c r="BJ85" i="10"/>
  <c r="BI86" i="10"/>
  <c r="BK80" i="10"/>
  <c r="BK87" i="10"/>
  <c r="BH70" i="10"/>
  <c r="BJ84" i="10"/>
  <c r="BI89" i="10"/>
  <c r="BL87" i="10"/>
  <c r="BJ82" i="10"/>
  <c r="BI73" i="10"/>
  <c r="BK74" i="10"/>
  <c r="BJ70" i="10"/>
  <c r="BK82" i="10"/>
  <c r="BL86" i="10"/>
  <c r="BK89" i="10"/>
  <c r="BH77" i="10"/>
  <c r="BL71" i="10"/>
  <c r="BI74" i="10"/>
  <c r="BL80" i="10"/>
  <c r="BJ79" i="10"/>
  <c r="BL73" i="10"/>
  <c r="BL79" i="10"/>
  <c r="BI77" i="10"/>
  <c r="BI87" i="10"/>
  <c r="BI83" i="10"/>
  <c r="BH73" i="10"/>
  <c r="BI81" i="10"/>
  <c r="BI85" i="10"/>
  <c r="BI79" i="10"/>
  <c r="BH82" i="10"/>
  <c r="BJ71" i="10"/>
  <c r="BH78" i="10"/>
  <c r="BI88" i="10"/>
  <c r="BL82" i="10"/>
  <c r="BI71" i="10"/>
  <c r="BJ80" i="10"/>
  <c r="BL75" i="10"/>
  <c r="BK78" i="10"/>
  <c r="BH81" i="10"/>
  <c r="BJ76" i="10"/>
  <c r="BK84" i="10"/>
  <c r="BH75" i="10"/>
  <c r="BG86" i="10"/>
  <c r="BG74" i="10"/>
  <c r="BG72" i="10"/>
  <c r="BG84" i="10"/>
  <c r="BG89" i="10"/>
  <c r="BG71" i="10"/>
  <c r="BG78" i="10"/>
  <c r="BG75" i="10"/>
  <c r="BG83" i="10"/>
  <c r="BR87" i="10"/>
  <c r="BK76" i="10"/>
  <c r="BH84" i="10"/>
  <c r="A226" i="6"/>
  <c r="BR88" i="10" s="1"/>
  <c r="BR74" i="10"/>
  <c r="BJ77" i="10"/>
  <c r="BN89" i="10"/>
  <c r="BK83" i="10"/>
  <c r="BR85" i="10"/>
  <c r="BH74" i="10"/>
  <c r="BJ89" i="10"/>
  <c r="BO83" i="10"/>
  <c r="BQ72" i="10"/>
  <c r="BQ76" i="10"/>
  <c r="BQ75" i="10"/>
  <c r="BJ87" i="10"/>
  <c r="BL76" i="10"/>
  <c r="BK88" i="10"/>
  <c r="BN85" i="10"/>
  <c r="BO85" i="10"/>
  <c r="BK72" i="10"/>
  <c r="BH85" i="10"/>
  <c r="BK81" i="10"/>
  <c r="BJ74" i="10"/>
  <c r="BO76" i="10"/>
  <c r="BN78" i="10"/>
  <c r="BO73" i="10"/>
  <c r="BK85" i="10"/>
  <c r="BI80" i="10"/>
  <c r="BP85" i="10"/>
  <c r="BP77" i="10"/>
  <c r="BN87" i="10"/>
  <c r="BH86" i="10"/>
  <c r="BQ87" i="10"/>
  <c r="BI76" i="10"/>
  <c r="BP71" i="10"/>
  <c r="BO72" i="10"/>
  <c r="BN81" i="10"/>
  <c r="BL78" i="10"/>
  <c r="BL84" i="10"/>
  <c r="BK86" i="10"/>
  <c r="BK75" i="10"/>
  <c r="BI78" i="10"/>
  <c r="BN77" i="10"/>
  <c r="BQ83" i="10"/>
  <c r="BQ78" i="10"/>
  <c r="BH87" i="10"/>
  <c r="BL70" i="10"/>
  <c r="BN70" i="10"/>
  <c r="BI75" i="10"/>
  <c r="BH79" i="10"/>
  <c r="BJ73" i="10"/>
  <c r="BQ77" i="10"/>
  <c r="BL74" i="10"/>
  <c r="BH80" i="10"/>
  <c r="BN86" i="10"/>
  <c r="BJ83" i="10"/>
  <c r="BL72" i="10"/>
  <c r="BK70" i="10"/>
  <c r="BL83" i="10"/>
  <c r="BN74" i="10"/>
  <c r="BH88" i="10"/>
  <c r="BH76" i="10"/>
  <c r="BH83" i="10"/>
  <c r="BL77" i="10"/>
  <c r="BQ89" i="10"/>
  <c r="BP88" i="10"/>
  <c r="BQ70" i="10"/>
  <c r="BN72" i="10"/>
  <c r="BN83" i="10"/>
  <c r="BO88" i="10"/>
  <c r="BJ75" i="10"/>
  <c r="BG88" i="10"/>
  <c r="BG73" i="10"/>
  <c r="BG76" i="10"/>
  <c r="BG87" i="10"/>
  <c r="BG79" i="10"/>
  <c r="BG70" i="10"/>
  <c r="BG77" i="10"/>
  <c r="BG80" i="10"/>
  <c r="BG81" i="10"/>
  <c r="BG82" i="10"/>
  <c r="BG85" i="10"/>
  <c r="BI82" i="10"/>
  <c r="BP78" i="10"/>
  <c r="BJ72" i="10"/>
  <c r="BJ81" i="10"/>
  <c r="BJ78" i="10"/>
  <c r="BH72" i="10"/>
  <c r="BK71" i="10"/>
  <c r="BK73" i="10"/>
  <c r="BR150" i="10"/>
  <c r="BP135" i="10"/>
  <c r="BN137" i="10"/>
  <c r="BQ151" i="10"/>
  <c r="BR140" i="10"/>
  <c r="BQ137" i="10"/>
  <c r="BR138" i="10"/>
  <c r="BN142" i="10"/>
  <c r="BP134" i="10"/>
  <c r="A230" i="9"/>
  <c r="BT139" i="10" s="1"/>
  <c r="BQ134" i="10"/>
  <c r="BN148" i="10"/>
  <c r="BX139" i="10"/>
  <c r="BU152" i="10"/>
  <c r="BX136" i="10"/>
  <c r="BW143" i="10"/>
  <c r="BX138" i="10"/>
  <c r="BU142" i="10"/>
  <c r="BT138" i="10"/>
  <c r="BT140" i="10"/>
  <c r="BT152" i="10"/>
  <c r="BX141" i="10"/>
  <c r="BX148" i="10"/>
  <c r="BX142" i="10"/>
  <c r="BV143" i="10"/>
  <c r="BV140" i="10"/>
  <c r="BM113" i="10"/>
  <c r="BM117" i="10"/>
  <c r="BM122" i="10"/>
  <c r="BM112" i="10"/>
  <c r="BM124" i="10"/>
  <c r="BM128" i="10"/>
  <c r="BM125" i="10"/>
  <c r="BM121" i="10"/>
  <c r="BM120" i="10"/>
  <c r="BM116" i="10"/>
  <c r="A228" i="8"/>
  <c r="BQ126" i="10"/>
  <c r="BW117" i="10"/>
  <c r="BO119" i="10"/>
  <c r="BV121" i="10"/>
  <c r="BN127" i="10"/>
  <c r="BP122" i="10"/>
  <c r="BP129" i="10"/>
  <c r="BP130" i="10"/>
  <c r="BR120" i="10"/>
  <c r="BR122" i="10"/>
  <c r="BP126" i="10"/>
  <c r="BR114" i="10"/>
  <c r="BO128" i="10"/>
  <c r="BO114" i="10"/>
  <c r="BN114" i="10"/>
  <c r="BO130" i="10"/>
  <c r="BQ127" i="10"/>
  <c r="BN121" i="10"/>
  <c r="BQ119" i="10"/>
  <c r="BP112" i="10"/>
  <c r="BT116" i="10"/>
  <c r="BP118" i="10"/>
  <c r="BO126" i="10"/>
  <c r="BW114" i="10"/>
  <c r="BR119" i="10"/>
  <c r="BQ124" i="10"/>
  <c r="BR123" i="10"/>
  <c r="BR124" i="10"/>
  <c r="BO118" i="10"/>
  <c r="BQ113" i="10"/>
  <c r="BQ130" i="10"/>
  <c r="BP124" i="10"/>
  <c r="BO115" i="10"/>
  <c r="BN120" i="10"/>
  <c r="BR115" i="10"/>
  <c r="BQ123" i="10"/>
  <c r="BR126" i="10"/>
  <c r="BQ116" i="10"/>
  <c r="BO127" i="10"/>
  <c r="BQ120" i="10"/>
  <c r="BQ128" i="10"/>
  <c r="BP114" i="10"/>
  <c r="BN117" i="10"/>
  <c r="BQ125" i="10"/>
  <c r="BP119" i="10"/>
  <c r="BN118" i="10"/>
  <c r="BN129" i="10"/>
  <c r="BN125" i="10"/>
  <c r="BU130" i="10"/>
  <c r="BO120" i="10"/>
  <c r="BP123" i="10"/>
  <c r="BO117" i="10"/>
  <c r="BR128" i="10"/>
  <c r="BR117" i="10"/>
  <c r="BO125" i="10"/>
  <c r="BO112" i="10"/>
  <c r="BQ112" i="10"/>
  <c r="BP128" i="10"/>
  <c r="BR130" i="10"/>
  <c r="BQ121" i="10"/>
  <c r="BO116" i="10"/>
  <c r="BN112" i="10"/>
  <c r="BN128" i="10"/>
  <c r="BP120" i="10"/>
  <c r="BQ117" i="10"/>
  <c r="BO122" i="10"/>
  <c r="BP121" i="10"/>
  <c r="BP117" i="10"/>
  <c r="BO131" i="10"/>
  <c r="BR116" i="10"/>
  <c r="BR129" i="10"/>
  <c r="BQ129" i="10"/>
  <c r="BR131" i="10"/>
  <c r="BP113" i="10"/>
  <c r="BR121" i="10"/>
  <c r="BR118" i="10"/>
  <c r="BQ114" i="10"/>
  <c r="BP125" i="10"/>
  <c r="BO113" i="10"/>
  <c r="BN113" i="10"/>
  <c r="BN122" i="10"/>
  <c r="BO123" i="10"/>
  <c r="BR112" i="10"/>
  <c r="BN126" i="10"/>
  <c r="BN124" i="10"/>
  <c r="BQ131" i="10"/>
  <c r="BO121" i="10"/>
  <c r="BP116" i="10"/>
  <c r="BN131" i="10"/>
  <c r="BP115" i="10"/>
  <c r="BU131" i="10"/>
  <c r="BN130" i="10"/>
  <c r="BN115" i="10"/>
  <c r="BO124" i="10"/>
  <c r="BN116" i="10"/>
  <c r="BQ115" i="10"/>
  <c r="BN123" i="10"/>
  <c r="BN119" i="10"/>
  <c r="BR125" i="10"/>
  <c r="BO129" i="10"/>
  <c r="BP127" i="10"/>
  <c r="BQ122" i="10"/>
  <c r="BR127" i="10"/>
  <c r="BR113" i="10"/>
  <c r="BP131" i="10"/>
  <c r="BQ118" i="10"/>
  <c r="B71" i="5"/>
  <c r="A381" i="5"/>
  <c r="A232" i="5"/>
  <c r="BT56" i="10" s="1"/>
  <c r="BP64" i="10"/>
  <c r="BR59" i="10"/>
  <c r="BQ68" i="10"/>
  <c r="BR60" i="10"/>
  <c r="BQ55" i="10"/>
  <c r="BV53" i="10"/>
  <c r="BR65" i="10"/>
  <c r="BR49" i="10"/>
  <c r="BO63" i="10"/>
  <c r="BO55" i="10"/>
  <c r="BW53" i="10"/>
  <c r="BN64" i="10"/>
  <c r="BN68" i="10"/>
  <c r="BT65" i="10"/>
  <c r="BT58" i="10"/>
  <c r="BU64" i="10"/>
  <c r="BP51" i="10"/>
  <c r="BR55" i="10"/>
  <c r="BQ65" i="10"/>
  <c r="BQ62" i="10"/>
  <c r="BP50" i="10"/>
  <c r="BW67" i="10"/>
  <c r="BX53" i="10"/>
  <c r="BQ64" i="10"/>
  <c r="BV62" i="10"/>
  <c r="BX60" i="10"/>
  <c r="BW50" i="10"/>
  <c r="BO52" i="10"/>
  <c r="BT68" i="10"/>
  <c r="BR58" i="10"/>
  <c r="BX68" i="10"/>
  <c r="BP57" i="10"/>
  <c r="BW57" i="10"/>
  <c r="BN49" i="10"/>
  <c r="BU60" i="10"/>
  <c r="BO57" i="10"/>
  <c r="BO60" i="10"/>
  <c r="BU57" i="10"/>
  <c r="BU59" i="10"/>
  <c r="BU63" i="10"/>
  <c r="BR62" i="10"/>
  <c r="BQ53" i="10"/>
  <c r="BQ52" i="10"/>
  <c r="BP52" i="10"/>
  <c r="BX66" i="10"/>
  <c r="BX62" i="10"/>
  <c r="BV49" i="10"/>
  <c r="BX51" i="10"/>
  <c r="BN52" i="10"/>
  <c r="BW58" i="10"/>
  <c r="BT61" i="10"/>
  <c r="BU50" i="10"/>
  <c r="BP56" i="10"/>
  <c r="BQ54" i="10"/>
  <c r="BR56" i="10"/>
  <c r="BQ59" i="10"/>
  <c r="BQ57" i="10"/>
  <c r="BX56" i="10"/>
  <c r="BW65" i="10"/>
  <c r="BR51" i="10"/>
  <c r="BV57" i="10"/>
  <c r="BO54" i="10"/>
  <c r="BO58" i="10"/>
  <c r="BN60" i="10"/>
  <c r="BN58" i="10"/>
  <c r="BT64" i="10"/>
  <c r="BU68" i="10"/>
  <c r="BR52" i="10"/>
  <c r="BQ56" i="10"/>
  <c r="BQ60" i="10"/>
  <c r="BX59" i="10"/>
  <c r="BO61" i="10"/>
  <c r="BO56" i="10"/>
  <c r="BU49" i="10"/>
  <c r="BT57" i="10"/>
  <c r="BQ66" i="10"/>
  <c r="BP49" i="10"/>
  <c r="BV55" i="10"/>
  <c r="BX67" i="10"/>
  <c r="BW55" i="10"/>
  <c r="BN61" i="10"/>
  <c r="BT54" i="10"/>
  <c r="BO65" i="10"/>
  <c r="BQ67" i="10"/>
  <c r="BR53" i="10"/>
  <c r="BV68" i="10"/>
  <c r="BV65" i="10"/>
  <c r="BX49" i="10"/>
  <c r="BW52" i="10"/>
  <c r="BN55" i="10"/>
  <c r="BO62" i="10"/>
  <c r="BN66" i="10"/>
  <c r="BT55" i="10"/>
  <c r="BU61" i="10"/>
  <c r="BU66" i="10"/>
  <c r="BR68" i="10"/>
  <c r="BP61" i="10"/>
  <c r="BP55" i="10"/>
  <c r="BV67" i="10"/>
  <c r="BW49" i="10"/>
  <c r="BV51" i="10"/>
  <c r="BX54" i="10"/>
  <c r="BW51" i="10"/>
  <c r="BO53" i="10"/>
  <c r="BO50" i="10"/>
  <c r="BT59" i="10"/>
  <c r="BP63" i="10"/>
  <c r="BR64" i="10"/>
  <c r="BR66" i="10"/>
  <c r="BP65" i="10"/>
  <c r="BR50" i="10"/>
  <c r="BV52" i="10"/>
  <c r="BV56" i="10"/>
  <c r="BQ50" i="10"/>
  <c r="BR63" i="10"/>
  <c r="BN50" i="10"/>
  <c r="BO59" i="10"/>
  <c r="BN59" i="10"/>
  <c r="BN53" i="10"/>
  <c r="BT67" i="10"/>
  <c r="BR67" i="10"/>
  <c r="BX64" i="10"/>
  <c r="BV63" i="10"/>
  <c r="BX52" i="10"/>
  <c r="BW62" i="10"/>
  <c r="BV50" i="10"/>
  <c r="BW59" i="10"/>
  <c r="BN67" i="10"/>
  <c r="BO64" i="10"/>
  <c r="BT52" i="10"/>
  <c r="BT66" i="10"/>
  <c r="BQ63" i="10"/>
  <c r="BP67" i="10"/>
  <c r="BQ61" i="10"/>
  <c r="BQ49" i="10"/>
  <c r="BP59" i="10"/>
  <c r="BV59" i="10"/>
  <c r="BV66" i="10"/>
  <c r="BW56" i="10"/>
  <c r="BO68" i="10"/>
  <c r="BO66" i="10"/>
  <c r="BW61" i="10"/>
  <c r="BN62" i="10"/>
  <c r="BO67" i="10"/>
  <c r="BT49" i="10"/>
  <c r="BT62" i="10"/>
  <c r="BU56" i="10"/>
  <c r="BU62" i="10"/>
  <c r="BQ58" i="10"/>
  <c r="BP60" i="10"/>
  <c r="BP66" i="10"/>
  <c r="BP62" i="10"/>
  <c r="BW64" i="10"/>
  <c r="BP53" i="10"/>
  <c r="BP54" i="10"/>
  <c r="BR57" i="10"/>
  <c r="BW54" i="10"/>
  <c r="BV60" i="10"/>
  <c r="BX58" i="10"/>
  <c r="BN56" i="10"/>
  <c r="BN54" i="10"/>
  <c r="BW66" i="10"/>
  <c r="BN63" i="10"/>
  <c r="BX55" i="10"/>
  <c r="BW63" i="10"/>
  <c r="BU53" i="10"/>
  <c r="BU54" i="10"/>
  <c r="BT63" i="10"/>
  <c r="BQ51" i="10"/>
  <c r="BP58" i="10"/>
  <c r="BX61" i="10"/>
  <c r="BX57" i="10"/>
  <c r="BX50" i="10"/>
  <c r="BV54" i="10"/>
  <c r="BX63" i="10"/>
  <c r="BN65" i="10"/>
  <c r="BN51" i="10"/>
  <c r="BT53" i="10"/>
  <c r="BR61" i="10"/>
  <c r="BR54" i="10"/>
  <c r="BP68" i="10"/>
  <c r="BX65" i="10"/>
  <c r="BW68" i="10"/>
  <c r="BV64" i="10"/>
  <c r="BO51" i="10"/>
  <c r="BV61" i="10"/>
  <c r="BO49" i="10"/>
  <c r="BW60" i="10"/>
  <c r="BT50" i="10"/>
  <c r="BU67" i="10"/>
  <c r="GZ21" i="10"/>
  <c r="GZ26" i="10"/>
  <c r="GZ44" i="10"/>
  <c r="GZ34" i="10"/>
  <c r="GZ39" i="10"/>
  <c r="GZ18" i="10"/>
  <c r="GZ46" i="10"/>
  <c r="GZ7" i="10"/>
  <c r="GZ9" i="10"/>
  <c r="GZ14" i="10"/>
  <c r="GZ27" i="10"/>
  <c r="GZ22" i="10"/>
  <c r="GZ40" i="10"/>
  <c r="GZ35" i="10"/>
  <c r="GZ6" i="10"/>
  <c r="GZ15" i="10"/>
  <c r="GZ28" i="10"/>
  <c r="GZ36" i="10"/>
  <c r="GZ11" i="10"/>
  <c r="GZ16" i="10"/>
  <c r="GZ29" i="10"/>
  <c r="GZ24" i="10"/>
  <c r="GZ42" i="10"/>
  <c r="GZ12" i="10"/>
  <c r="GZ37" i="10"/>
  <c r="HF1" i="10"/>
  <c r="GZ32" i="10"/>
  <c r="GZ25" i="10"/>
  <c r="GZ30" i="10"/>
  <c r="GZ45" i="10"/>
  <c r="GZ38" i="10"/>
  <c r="GZ43" i="10"/>
  <c r="GZ20" i="10"/>
  <c r="GZ13" i="10"/>
  <c r="GZ23" i="10"/>
  <c r="GZ17" i="10"/>
  <c r="GZ8" i="10"/>
  <c r="GZ41" i="10"/>
  <c r="GZ10" i="10"/>
  <c r="GZ31" i="10"/>
  <c r="BS33" i="10"/>
  <c r="BS69" i="10"/>
  <c r="BS178" i="10"/>
  <c r="BS39" i="10"/>
  <c r="BS90" i="10"/>
  <c r="BS19" i="10"/>
  <c r="BS23" i="10"/>
  <c r="BS41" i="10"/>
  <c r="BS154" i="10"/>
  <c r="BS29" i="10"/>
  <c r="BS32" i="10"/>
  <c r="BS132" i="10"/>
  <c r="BS20" i="10"/>
  <c r="BS26" i="10"/>
  <c r="BS48" i="10"/>
  <c r="BS27" i="10"/>
  <c r="BS111" i="10"/>
  <c r="BS38" i="10"/>
  <c r="BS5" i="10"/>
  <c r="BS31" i="10"/>
  <c r="BS21" i="10"/>
  <c r="BS40" i="10"/>
  <c r="BS22" i="10"/>
  <c r="BY1" i="10"/>
  <c r="BS37" i="10"/>
  <c r="BS36" i="10"/>
  <c r="BS44" i="10"/>
  <c r="BS25" i="10"/>
  <c r="BS34" i="10"/>
  <c r="BS46" i="10"/>
  <c r="BS24" i="10"/>
  <c r="BS30" i="10"/>
  <c r="BS43" i="10"/>
  <c r="BS45" i="10"/>
  <c r="BS17" i="10"/>
  <c r="BS42" i="10"/>
  <c r="BS28" i="10"/>
  <c r="BS134" i="10"/>
  <c r="BS11" i="10"/>
  <c r="BS12" i="10"/>
  <c r="BS10" i="10"/>
  <c r="BS9" i="10"/>
  <c r="BS15" i="10"/>
  <c r="BS16" i="10"/>
  <c r="BS149" i="10"/>
  <c r="BS150" i="10"/>
  <c r="BS18" i="10"/>
  <c r="BS6" i="10"/>
  <c r="BS35" i="10"/>
  <c r="BS7" i="10"/>
  <c r="BS13" i="10"/>
  <c r="BS137" i="10"/>
  <c r="BS146" i="10"/>
  <c r="BS140" i="10"/>
  <c r="BS136" i="10"/>
  <c r="BS144" i="10"/>
  <c r="BS133" i="10"/>
  <c r="BS142" i="10"/>
  <c r="BS139" i="10"/>
  <c r="BS141" i="10"/>
  <c r="BS143" i="10"/>
  <c r="BS8" i="10"/>
  <c r="BS14" i="10"/>
  <c r="BS148" i="10"/>
  <c r="BS135" i="10"/>
  <c r="BS145" i="10"/>
  <c r="BS151" i="10"/>
  <c r="BS138" i="10"/>
  <c r="BS53" i="10"/>
  <c r="BS130" i="10"/>
  <c r="BS63" i="10"/>
  <c r="BS152" i="10"/>
  <c r="BS54" i="10"/>
  <c r="BS68" i="10"/>
  <c r="BS118" i="10"/>
  <c r="BS113" i="10"/>
  <c r="BS120" i="10"/>
  <c r="BS62" i="10"/>
  <c r="BS57" i="10"/>
  <c r="BS147" i="10"/>
  <c r="BS51" i="10"/>
  <c r="BS61" i="10"/>
  <c r="BS50" i="10"/>
  <c r="BS58" i="10"/>
  <c r="BS64" i="10"/>
  <c r="BS59" i="10"/>
  <c r="BS66" i="10"/>
  <c r="BS65" i="10"/>
  <c r="BS55" i="10"/>
  <c r="BS60" i="10"/>
  <c r="BS67" i="10"/>
  <c r="BS52" i="10"/>
  <c r="BS56" i="10"/>
  <c r="BS49" i="10"/>
  <c r="BS117" i="10"/>
  <c r="BS122" i="10"/>
  <c r="BS115" i="10"/>
  <c r="BS125" i="10"/>
  <c r="BS119" i="10"/>
  <c r="BS121" i="10"/>
  <c r="BS112" i="10"/>
  <c r="BS131" i="10"/>
  <c r="BS116" i="10"/>
  <c r="BS124" i="10"/>
  <c r="BS128" i="10"/>
  <c r="BS126" i="10"/>
  <c r="BS127" i="10"/>
  <c r="BS114" i="10"/>
  <c r="BS123" i="10"/>
  <c r="BS129" i="10"/>
  <c r="B26" i="9"/>
  <c r="A314" i="9"/>
  <c r="A380" i="8"/>
  <c r="B92" i="8"/>
  <c r="EH46" i="10"/>
  <c r="EH12" i="10"/>
  <c r="EH14" i="10"/>
  <c r="EH31" i="10"/>
  <c r="EH26" i="10"/>
  <c r="EH15" i="10"/>
  <c r="EH6" i="10"/>
  <c r="EH36" i="10"/>
  <c r="EH40" i="10"/>
  <c r="EH18" i="10"/>
  <c r="EH22" i="10"/>
  <c r="EH42" i="10"/>
  <c r="EH24" i="10"/>
  <c r="EH25" i="10"/>
  <c r="EH16" i="10"/>
  <c r="EH8" i="10"/>
  <c r="EH44" i="10"/>
  <c r="EH38" i="10"/>
  <c r="EH21" i="10"/>
  <c r="EH23" i="10"/>
  <c r="EH17" i="10"/>
  <c r="EH27" i="10"/>
  <c r="EH28" i="10"/>
  <c r="EH39" i="10"/>
  <c r="EH9" i="10"/>
  <c r="EH45" i="10"/>
  <c r="EH20" i="10"/>
  <c r="EN1" i="10"/>
  <c r="EH7" i="10"/>
  <c r="EH37" i="10"/>
  <c r="EH29" i="10"/>
  <c r="EH30" i="10"/>
  <c r="EH43" i="10"/>
  <c r="EH34" i="10"/>
  <c r="EH13" i="10"/>
  <c r="EH10" i="10"/>
  <c r="EH41" i="10"/>
  <c r="EH11" i="10"/>
  <c r="EH35" i="10"/>
  <c r="EH32" i="10"/>
  <c r="FB28" i="10"/>
  <c r="FB11" i="10"/>
  <c r="FB42" i="10"/>
  <c r="FB41" i="10"/>
  <c r="FB27" i="10"/>
  <c r="FB40" i="10"/>
  <c r="FB18" i="10"/>
  <c r="FB44" i="10"/>
  <c r="FB8" i="10"/>
  <c r="FB39" i="10"/>
  <c r="FB14" i="10"/>
  <c r="FB21" i="10"/>
  <c r="FB6" i="10"/>
  <c r="FB12" i="10"/>
  <c r="FB38" i="10"/>
  <c r="FB30" i="10"/>
  <c r="FB29" i="10"/>
  <c r="FB7" i="10"/>
  <c r="FB45" i="10"/>
  <c r="FB20" i="10"/>
  <c r="FB36" i="10"/>
  <c r="FB26" i="10"/>
  <c r="FB24" i="10"/>
  <c r="FB9" i="10"/>
  <c r="FB13" i="10"/>
  <c r="FB34" i="10"/>
  <c r="FB31" i="10"/>
  <c r="FB37" i="10"/>
  <c r="FB46" i="10"/>
  <c r="FB10" i="10"/>
  <c r="FB25" i="10"/>
  <c r="FH1" i="10"/>
  <c r="FB23" i="10"/>
  <c r="FB32" i="10"/>
  <c r="FB35" i="10"/>
  <c r="FB16" i="10"/>
  <c r="FB22" i="10"/>
  <c r="FB17" i="10"/>
  <c r="FB43" i="10"/>
  <c r="FB15" i="10"/>
  <c r="DK36" i="10"/>
  <c r="DK15" i="10"/>
  <c r="DK39" i="10"/>
  <c r="DK16" i="10"/>
  <c r="DK42" i="10"/>
  <c r="DK17" i="10"/>
  <c r="DK45" i="10"/>
  <c r="DK6" i="10"/>
  <c r="DK38" i="10"/>
  <c r="DK28" i="10"/>
  <c r="DK9" i="10"/>
  <c r="DK41" i="10"/>
  <c r="DK34" i="10"/>
  <c r="DK22" i="10"/>
  <c r="DK44" i="10"/>
  <c r="DK37" i="10"/>
  <c r="DK13" i="10"/>
  <c r="DK23" i="10"/>
  <c r="DK8" i="10"/>
  <c r="DK26" i="10"/>
  <c r="DK21" i="10"/>
  <c r="DK29" i="10"/>
  <c r="DK10" i="10"/>
  <c r="DK32" i="10"/>
  <c r="DQ1" i="10"/>
  <c r="DK24" i="10"/>
  <c r="DK11" i="10"/>
  <c r="DK27" i="10"/>
  <c r="DK12" i="10"/>
  <c r="DK30" i="10"/>
  <c r="DK25" i="10"/>
  <c r="DK31" i="10"/>
  <c r="DK40" i="10"/>
  <c r="DK43" i="10"/>
  <c r="DK46" i="10"/>
  <c r="DK14" i="10"/>
  <c r="DK18" i="10"/>
  <c r="DK7" i="10"/>
  <c r="DK35" i="10"/>
  <c r="DK20" i="10"/>
  <c r="DY34" i="10"/>
  <c r="DY36" i="10"/>
  <c r="DY37" i="10"/>
  <c r="DY38" i="10"/>
  <c r="DY43" i="10"/>
  <c r="DY17" i="10"/>
  <c r="DY13" i="10"/>
  <c r="DY24" i="10"/>
  <c r="DY10" i="10"/>
  <c r="DY29" i="10"/>
  <c r="DY21" i="10"/>
  <c r="EE1" i="10"/>
  <c r="DY40" i="10"/>
  <c r="DY26" i="10"/>
  <c r="DY30" i="10"/>
  <c r="DY39" i="10"/>
  <c r="DY7" i="10"/>
  <c r="DY11" i="10"/>
  <c r="DY15" i="10"/>
  <c r="DY9" i="10"/>
  <c r="DY14" i="10"/>
  <c r="DY31" i="10"/>
  <c r="DY41" i="10"/>
  <c r="DY46" i="10"/>
  <c r="DY16" i="10"/>
  <c r="DY6" i="10"/>
  <c r="DY18" i="10"/>
  <c r="DY25" i="10"/>
  <c r="DY8" i="10"/>
  <c r="DY23" i="10"/>
  <c r="DY20" i="10"/>
  <c r="DY32" i="10"/>
  <c r="DY22" i="10"/>
  <c r="DY45" i="10"/>
  <c r="DY35" i="10"/>
  <c r="DY12" i="10"/>
  <c r="DY28" i="10"/>
  <c r="DY27" i="10"/>
  <c r="DY42" i="10"/>
  <c r="DY44" i="10"/>
  <c r="CB163" i="10"/>
  <c r="BX164" i="10"/>
  <c r="BT167" i="10"/>
  <c r="BX159" i="10"/>
  <c r="BV175" i="10"/>
  <c r="BT169" i="10"/>
  <c r="BZ174" i="10"/>
  <c r="BS161" i="10"/>
  <c r="BU175" i="10"/>
  <c r="BS175" i="10"/>
  <c r="BW168" i="10"/>
  <c r="BU156" i="10"/>
  <c r="CD171" i="10"/>
  <c r="BU155" i="10"/>
  <c r="BX162" i="10"/>
  <c r="BS167" i="10"/>
  <c r="CC167" i="10"/>
  <c r="BW158" i="10"/>
  <c r="BX156" i="10"/>
  <c r="CB172" i="10"/>
  <c r="BY161" i="10"/>
  <c r="CD166" i="10"/>
  <c r="BV165" i="10"/>
  <c r="BU165" i="10"/>
  <c r="BW156" i="10"/>
  <c r="CC173" i="10"/>
  <c r="BT176" i="10"/>
  <c r="BW165" i="10"/>
  <c r="BW174" i="10"/>
  <c r="CA163" i="10"/>
  <c r="BT161" i="10"/>
  <c r="CC177" i="10"/>
  <c r="CC165" i="10"/>
  <c r="CC160" i="10"/>
  <c r="BT155" i="10"/>
  <c r="CD176" i="10"/>
  <c r="BW175" i="10"/>
  <c r="CB157" i="10"/>
  <c r="BW164" i="10"/>
  <c r="BV160" i="10"/>
  <c r="CA166" i="10"/>
  <c r="CA176" i="10"/>
  <c r="BT159" i="10"/>
  <c r="BW160" i="10"/>
  <c r="BZ177" i="10"/>
  <c r="CA171" i="10"/>
  <c r="BS165" i="10"/>
  <c r="BS158" i="10"/>
  <c r="CA159" i="10"/>
  <c r="CC175" i="10"/>
  <c r="CA169" i="10"/>
  <c r="BV170" i="10"/>
  <c r="CD175" i="10"/>
  <c r="BU157" i="10"/>
  <c r="CB168" i="10"/>
  <c r="BY156" i="10"/>
  <c r="CB159" i="10"/>
  <c r="BY175" i="10"/>
  <c r="BW157" i="10"/>
  <c r="BS177" i="10"/>
  <c r="BW170" i="10"/>
  <c r="BX172" i="10"/>
  <c r="BU168" i="10"/>
  <c r="BY172" i="10"/>
  <c r="CB155" i="10"/>
  <c r="BZ158" i="10"/>
  <c r="BW169" i="10"/>
  <c r="BY177" i="10"/>
  <c r="BX169" i="10"/>
  <c r="BX167" i="10"/>
  <c r="BZ157" i="10"/>
  <c r="BW155" i="10"/>
  <c r="CA167" i="10"/>
  <c r="CB164" i="10"/>
  <c r="BT162" i="10"/>
  <c r="CC164" i="10"/>
  <c r="CC169" i="10"/>
  <c r="BS166" i="10"/>
  <c r="CB169" i="10"/>
  <c r="BY165" i="10"/>
  <c r="BV172" i="10"/>
  <c r="CA160" i="10"/>
  <c r="BW173" i="10"/>
  <c r="BZ159" i="10"/>
  <c r="BY155" i="10"/>
  <c r="CD173" i="10"/>
  <c r="BY167" i="10"/>
  <c r="BS159" i="10"/>
  <c r="BY158" i="10"/>
  <c r="CA162" i="10"/>
  <c r="CB175" i="10"/>
  <c r="BW171" i="10"/>
  <c r="BV164" i="10"/>
  <c r="BS171" i="10"/>
  <c r="CD163" i="10"/>
  <c r="BV155" i="10"/>
  <c r="CD170" i="10"/>
  <c r="BS156" i="10"/>
  <c r="BW177" i="10"/>
  <c r="CB165" i="10"/>
  <c r="CA177" i="10"/>
  <c r="BY163" i="10"/>
  <c r="CD161" i="10"/>
  <c r="BT174" i="10"/>
  <c r="CA168" i="10"/>
  <c r="BS157" i="10"/>
  <c r="BZ173" i="10"/>
  <c r="CD158" i="10"/>
  <c r="BT163" i="10"/>
  <c r="BY173" i="10"/>
  <c r="CB173" i="10"/>
  <c r="BT175" i="10"/>
  <c r="BU170" i="10"/>
  <c r="BS155" i="10"/>
  <c r="CB158" i="10"/>
  <c r="CB162" i="10"/>
  <c r="BT166" i="10"/>
  <c r="CA175" i="10"/>
  <c r="BU173" i="10"/>
  <c r="CB177" i="10"/>
  <c r="BV174" i="10"/>
  <c r="CD164" i="10"/>
  <c r="BY171" i="10"/>
  <c r="BZ167" i="10"/>
  <c r="CD160" i="10"/>
  <c r="BW159" i="10"/>
  <c r="BU167" i="10"/>
  <c r="BU162" i="10"/>
  <c r="BT158" i="10"/>
  <c r="CA161" i="10"/>
  <c r="BS174" i="10"/>
  <c r="BU161" i="10"/>
  <c r="BY157" i="10"/>
  <c r="BU158" i="10"/>
  <c r="CA165" i="10"/>
  <c r="BT164" i="10"/>
  <c r="CC155" i="10"/>
  <c r="CA156" i="10"/>
  <c r="CD168" i="10"/>
  <c r="BX171" i="10"/>
  <c r="BY164" i="10"/>
  <c r="BY169" i="10"/>
  <c r="BS163" i="10"/>
  <c r="BU163" i="10"/>
  <c r="BZ166" i="10"/>
  <c r="BY168" i="10"/>
  <c r="CD169" i="10"/>
  <c r="BS173" i="10"/>
  <c r="BX155" i="10"/>
  <c r="BT173" i="10"/>
  <c r="BU166" i="10"/>
  <c r="BZ165" i="10"/>
  <c r="BT177" i="10"/>
  <c r="CD155" i="10"/>
  <c r="BU159" i="10"/>
  <c r="BX166" i="10"/>
  <c r="BX168" i="10"/>
  <c r="BT157" i="10"/>
  <c r="BU177" i="10"/>
  <c r="BW166" i="10"/>
  <c r="BX165" i="10"/>
  <c r="BS164" i="10"/>
  <c r="CB176" i="10"/>
  <c r="BY174" i="10"/>
  <c r="BT168" i="10"/>
  <c r="BS172" i="10"/>
  <c r="BZ161" i="10"/>
  <c r="BZ168" i="10"/>
  <c r="CC171" i="10"/>
  <c r="BU171" i="10"/>
  <c r="BZ170" i="10"/>
  <c r="CD159" i="10"/>
  <c r="BY162" i="10"/>
  <c r="BV161" i="10"/>
  <c r="BW162" i="10"/>
  <c r="CB160" i="10"/>
  <c r="BW161" i="10"/>
  <c r="BS168" i="10"/>
  <c r="CC156" i="10"/>
  <c r="BS170" i="10"/>
  <c r="BW163" i="10"/>
  <c r="BS176" i="10"/>
  <c r="CA157" i="10"/>
  <c r="BU160" i="10"/>
  <c r="CC158" i="10"/>
  <c r="BU172" i="10"/>
  <c r="BV177" i="10"/>
  <c r="BY176" i="10"/>
  <c r="BZ175" i="10"/>
  <c r="CB161" i="10"/>
  <c r="CA174" i="10"/>
  <c r="BZ169" i="10"/>
  <c r="BU169" i="10"/>
  <c r="BX161" i="10"/>
  <c r="CA164" i="10"/>
  <c r="CC162" i="10"/>
  <c r="BY166" i="10"/>
  <c r="CC174" i="10"/>
  <c r="CB174" i="10"/>
  <c r="BU164" i="10"/>
  <c r="CA172" i="10"/>
  <c r="BW167" i="10"/>
  <c r="BZ164" i="10"/>
  <c r="CB171" i="10"/>
  <c r="BV156" i="10"/>
  <c r="BS162" i="10"/>
  <c r="BT156" i="10"/>
  <c r="BT160" i="10"/>
  <c r="BY160" i="10"/>
  <c r="BZ160" i="10"/>
  <c r="CD165" i="10"/>
  <c r="CC161" i="10"/>
  <c r="CD167" i="10"/>
  <c r="BX157" i="10"/>
  <c r="BU174" i="10"/>
  <c r="BT171" i="10"/>
  <c r="BS169" i="10"/>
  <c r="CA155" i="10"/>
  <c r="CA158" i="10"/>
  <c r="BT165" i="10"/>
  <c r="BY170" i="10"/>
  <c r="BX177" i="10"/>
  <c r="CA173" i="10"/>
  <c r="CC166" i="10"/>
  <c r="BV157" i="10"/>
  <c r="CA170" i="10"/>
  <c r="CD156" i="10"/>
  <c r="BS160" i="10"/>
  <c r="CC163" i="10"/>
  <c r="BT172" i="10"/>
  <c r="BW172" i="10"/>
  <c r="CB166" i="10"/>
  <c r="CD177" i="10"/>
  <c r="CD174" i="10"/>
  <c r="BZ156" i="10"/>
  <c r="BZ171" i="10"/>
  <c r="BX160" i="10"/>
  <c r="BW176" i="10"/>
  <c r="BV162" i="10"/>
  <c r="BV176" i="10"/>
  <c r="BV169" i="10"/>
  <c r="BV167" i="10"/>
  <c r="BX170" i="10"/>
  <c r="CC159" i="10"/>
  <c r="BX176" i="10"/>
  <c r="BV171" i="10"/>
  <c r="BT170" i="10"/>
  <c r="BX174" i="10"/>
  <c r="CB167" i="10"/>
  <c r="BV158" i="10"/>
  <c r="CC168" i="10"/>
  <c r="BX173" i="10"/>
  <c r="BU176" i="10"/>
  <c r="CD162" i="10"/>
  <c r="CB170" i="10"/>
  <c r="BV163" i="10"/>
  <c r="BX175" i="10"/>
  <c r="BV166" i="10"/>
  <c r="CD172" i="10"/>
  <c r="CC176" i="10"/>
  <c r="BV173" i="10"/>
  <c r="BV159" i="10"/>
  <c r="BV168" i="10"/>
  <c r="BX158" i="10"/>
  <c r="BX163" i="10"/>
  <c r="BJ200" i="10"/>
  <c r="BA181" i="10"/>
  <c r="BC188" i="10"/>
  <c r="BD184" i="10"/>
  <c r="BC183" i="10"/>
  <c r="BD191" i="10"/>
  <c r="BA194" i="10"/>
  <c r="BF190" i="10"/>
  <c r="BB200" i="10"/>
  <c r="BB191" i="10"/>
  <c r="BB194" i="10"/>
  <c r="BA195" i="10"/>
  <c r="BB182" i="10"/>
  <c r="BA189" i="10"/>
  <c r="BB196" i="10"/>
  <c r="BC195" i="10"/>
  <c r="BB197" i="10"/>
  <c r="BD189" i="10"/>
  <c r="BF191" i="10"/>
  <c r="BE199" i="10"/>
  <c r="BB184" i="10"/>
  <c r="BB183" i="10"/>
  <c r="BC180" i="10"/>
  <c r="BD186" i="10"/>
  <c r="BF186" i="10"/>
  <c r="BC191" i="10"/>
  <c r="BE195" i="10"/>
  <c r="BC182" i="10"/>
  <c r="BA186" i="10"/>
  <c r="BF193" i="10"/>
  <c r="BB185" i="10"/>
  <c r="BE179" i="10"/>
  <c r="BF180" i="10"/>
  <c r="BB186" i="10"/>
  <c r="BA183" i="10"/>
  <c r="BF179" i="10"/>
  <c r="BA191" i="10"/>
  <c r="BB188" i="10"/>
  <c r="BC198" i="10"/>
  <c r="BA196" i="10"/>
  <c r="BF182" i="10"/>
  <c r="BE182" i="10"/>
  <c r="BF189" i="10"/>
  <c r="BD192" i="10"/>
  <c r="BF185" i="10"/>
  <c r="BD183" i="10"/>
  <c r="BE193" i="10"/>
  <c r="BD181" i="10"/>
  <c r="BF198" i="10"/>
  <c r="BD188" i="10"/>
  <c r="BE197" i="10"/>
  <c r="BF194" i="10"/>
  <c r="BC186" i="10"/>
  <c r="BC194" i="10"/>
  <c r="BC181" i="10"/>
  <c r="BA190" i="10"/>
  <c r="BA192" i="10"/>
  <c r="BE189" i="10"/>
  <c r="BE184" i="10"/>
  <c r="BE185" i="10"/>
  <c r="BF192" i="10"/>
  <c r="BE190" i="10"/>
  <c r="BF199" i="10"/>
  <c r="BF181" i="10"/>
  <c r="BE183" i="10"/>
  <c r="BF187" i="10"/>
  <c r="BD198" i="10"/>
  <c r="BD200" i="10"/>
  <c r="BH186" i="10"/>
  <c r="BK194" i="10"/>
  <c r="BG180" i="10"/>
  <c r="BK187" i="10"/>
  <c r="BI187" i="10"/>
  <c r="BL184" i="10"/>
  <c r="BK200" i="10"/>
  <c r="BL188" i="10"/>
  <c r="BL191" i="10"/>
  <c r="BL181" i="10"/>
  <c r="BL197" i="10"/>
  <c r="BI201" i="10"/>
  <c r="BI191" i="10"/>
  <c r="BH185" i="10"/>
  <c r="BH188" i="10"/>
  <c r="BJ183" i="10"/>
  <c r="BH197" i="10"/>
  <c r="BH182" i="10"/>
  <c r="BG182" i="10"/>
  <c r="BK189" i="10"/>
  <c r="BG181" i="10"/>
  <c r="BG194" i="10"/>
  <c r="BI186" i="10"/>
  <c r="BH189" i="10"/>
  <c r="BA201" i="10"/>
  <c r="BB195" i="10"/>
  <c r="BF184" i="10"/>
  <c r="BB189" i="10"/>
  <c r="BC187" i="10"/>
  <c r="BC192" i="10"/>
  <c r="BA198" i="10"/>
  <c r="BA193" i="10"/>
  <c r="BE194" i="10"/>
  <c r="BB180" i="10"/>
  <c r="BA199" i="10"/>
  <c r="BE181" i="10"/>
  <c r="BC199" i="10"/>
  <c r="BC189" i="10"/>
  <c r="BA184" i="10"/>
  <c r="BC193" i="10"/>
  <c r="BB199" i="10"/>
  <c r="BC190" i="10"/>
  <c r="BD196" i="10"/>
  <c r="BC185" i="10"/>
  <c r="BC196" i="10"/>
  <c r="BB192" i="10"/>
  <c r="BA180" i="10"/>
  <c r="BB193" i="10"/>
  <c r="BC197" i="10"/>
  <c r="BE180" i="10"/>
  <c r="BB201" i="10"/>
  <c r="BC179" i="10"/>
  <c r="BB187" i="10"/>
  <c r="BF201" i="10"/>
  <c r="BB190" i="10"/>
  <c r="BA182" i="10"/>
  <c r="BA187" i="10"/>
  <c r="BB198" i="10"/>
  <c r="BB181" i="10"/>
  <c r="BE198" i="10"/>
  <c r="BA188" i="10"/>
  <c r="BA200" i="10"/>
  <c r="BD201" i="10"/>
  <c r="BC184" i="10"/>
  <c r="BC201" i="10"/>
  <c r="BA197" i="10"/>
  <c r="BE187" i="10"/>
  <c r="BE191" i="10"/>
  <c r="BE188" i="10"/>
  <c r="BD180" i="10"/>
  <c r="BD182" i="10"/>
  <c r="BF183" i="10"/>
  <c r="BF197" i="10"/>
  <c r="BD179" i="10"/>
  <c r="BD190" i="10"/>
  <c r="BF188" i="10"/>
  <c r="BE201" i="10"/>
  <c r="BA179" i="10"/>
  <c r="BB179" i="10"/>
  <c r="BD197" i="10"/>
  <c r="BC200" i="10"/>
  <c r="BA185" i="10"/>
  <c r="BE192" i="10"/>
  <c r="BD185" i="10"/>
  <c r="BE186" i="10"/>
  <c r="BD187" i="10"/>
  <c r="BD193" i="10"/>
  <c r="BD199" i="10"/>
  <c r="BE196" i="10"/>
  <c r="BE200" i="10"/>
  <c r="BF200" i="10"/>
  <c r="BF196" i="10"/>
  <c r="BF195" i="10"/>
  <c r="BD194" i="10"/>
  <c r="BD195" i="10"/>
  <c r="BK193" i="10"/>
  <c r="BG186" i="10"/>
  <c r="BH180" i="10"/>
  <c r="BI188" i="10"/>
  <c r="BJ186" i="10"/>
  <c r="BH199" i="10"/>
  <c r="BG189" i="10"/>
  <c r="BL183" i="10"/>
  <c r="BI182" i="10"/>
  <c r="BK198" i="10"/>
  <c r="BH193" i="10"/>
  <c r="BG190" i="10"/>
  <c r="BK199" i="10"/>
  <c r="BG183" i="10"/>
  <c r="BL200" i="10"/>
  <c r="BG187" i="10"/>
  <c r="BH181" i="10"/>
  <c r="BK184" i="10"/>
  <c r="BK195" i="10"/>
  <c r="BG195" i="10"/>
  <c r="BL180" i="10"/>
  <c r="BJ184" i="10"/>
  <c r="BG185" i="10"/>
  <c r="BL201" i="10"/>
  <c r="BI198" i="10"/>
  <c r="BK190" i="10"/>
  <c r="BG193" i="10"/>
  <c r="BG200" i="10"/>
  <c r="BJ193" i="10"/>
  <c r="BK196" i="10"/>
  <c r="BJ197" i="10"/>
  <c r="BK197" i="10"/>
  <c r="BJ180" i="10"/>
  <c r="BL194" i="10"/>
  <c r="BL189" i="10"/>
  <c r="BI192" i="10"/>
  <c r="BL193" i="10"/>
  <c r="BH198" i="10"/>
  <c r="BJ187" i="10"/>
  <c r="BH195" i="10"/>
  <c r="BL196" i="10"/>
  <c r="BJ195" i="10"/>
  <c r="BI179" i="10"/>
  <c r="BI199" i="10"/>
  <c r="BI184" i="10"/>
  <c r="BJ185" i="10"/>
  <c r="BL190" i="10"/>
  <c r="BI195" i="10"/>
  <c r="BJ189" i="10"/>
  <c r="BH179" i="10"/>
  <c r="BL198" i="10"/>
  <c r="BI183" i="10"/>
  <c r="BH184" i="10"/>
  <c r="BG192" i="10"/>
  <c r="BJ194" i="10"/>
  <c r="BK180" i="10"/>
  <c r="BG197" i="10"/>
  <c r="BJ199" i="10"/>
  <c r="BH183" i="10"/>
  <c r="BH201" i="10"/>
  <c r="BL185" i="10"/>
  <c r="BL192" i="10"/>
  <c r="BJ201" i="10"/>
  <c r="BL179" i="10"/>
  <c r="BJ179" i="10"/>
  <c r="BJ191" i="10"/>
  <c r="BG188" i="10"/>
  <c r="BI180" i="10"/>
  <c r="BK188" i="10"/>
  <c r="BG196" i="10"/>
  <c r="BK179" i="10"/>
  <c r="BL182" i="10"/>
  <c r="BI189" i="10"/>
  <c r="BL199" i="10"/>
  <c r="BK181" i="10"/>
  <c r="BG201" i="10"/>
  <c r="BI194" i="10"/>
  <c r="BK192" i="10"/>
  <c r="BI181" i="10"/>
  <c r="BK191" i="10"/>
  <c r="BJ181" i="10"/>
  <c r="BJ198" i="10"/>
  <c r="BJ190" i="10"/>
  <c r="A226" i="7" l="1"/>
  <c r="BM96" i="10"/>
  <c r="BM106" i="10"/>
  <c r="BM98" i="10"/>
  <c r="BM101" i="10"/>
  <c r="BM94" i="10"/>
  <c r="BM93" i="10"/>
  <c r="BM102" i="10"/>
  <c r="BM103" i="10"/>
  <c r="BM110" i="10"/>
  <c r="BM92" i="10"/>
  <c r="BM107" i="10"/>
  <c r="BM95" i="10"/>
  <c r="BM105" i="10"/>
  <c r="BM109" i="10"/>
  <c r="BM97" i="10"/>
  <c r="BM104" i="10"/>
  <c r="BM108" i="10"/>
  <c r="BM99" i="10"/>
  <c r="BM100" i="10"/>
  <c r="BM91" i="10"/>
  <c r="BP73" i="10"/>
  <c r="BR73" i="10"/>
  <c r="BP86" i="10"/>
  <c r="BR86" i="10"/>
  <c r="BO70" i="10"/>
  <c r="BN88" i="10"/>
  <c r="BQ80" i="10"/>
  <c r="BQ74" i="10"/>
  <c r="BR83" i="10"/>
  <c r="BQ81" i="10"/>
  <c r="BN80" i="10"/>
  <c r="BQ84" i="10"/>
  <c r="BN71" i="10"/>
  <c r="BP80" i="10"/>
  <c r="BR72" i="10"/>
  <c r="A248" i="6"/>
  <c r="BP72" i="10"/>
  <c r="BW86" i="10"/>
  <c r="BO79" i="10"/>
  <c r="BV84" i="10"/>
  <c r="BN82" i="10"/>
  <c r="BU73" i="10"/>
  <c r="BV79" i="10"/>
  <c r="BQ71" i="10"/>
  <c r="BR71" i="10"/>
  <c r="BT70" i="10"/>
  <c r="BP82" i="10"/>
  <c r="BP87" i="10"/>
  <c r="BT85" i="10"/>
  <c r="BX77" i="10"/>
  <c r="BQ79" i="10"/>
  <c r="BO81" i="10"/>
  <c r="BR76" i="10"/>
  <c r="BX79" i="10"/>
  <c r="BP75" i="10"/>
  <c r="BP81" i="10"/>
  <c r="BP89" i="10"/>
  <c r="BO82" i="10"/>
  <c r="BW82" i="10"/>
  <c r="BN79" i="10"/>
  <c r="BO80" i="10"/>
  <c r="BW89" i="10"/>
  <c r="BU89" i="10"/>
  <c r="BM78" i="10"/>
  <c r="BM88" i="10"/>
  <c r="BM74" i="10"/>
  <c r="BM83" i="10"/>
  <c r="BM87" i="10"/>
  <c r="BM71" i="10"/>
  <c r="BM89" i="10"/>
  <c r="BM81" i="10"/>
  <c r="BM85" i="10"/>
  <c r="BM86" i="10"/>
  <c r="BP74" i="10"/>
  <c r="BQ88" i="10"/>
  <c r="BP76" i="10"/>
  <c r="BV85" i="10"/>
  <c r="BQ82" i="10"/>
  <c r="BW80" i="10"/>
  <c r="BT73" i="10"/>
  <c r="BN76" i="10"/>
  <c r="BU76" i="10"/>
  <c r="BW85" i="10"/>
  <c r="BW74" i="10"/>
  <c r="BO74" i="10"/>
  <c r="BO89" i="10"/>
  <c r="BP84" i="10"/>
  <c r="BO86" i="10"/>
  <c r="BX73" i="10"/>
  <c r="BU84" i="10"/>
  <c r="BT80" i="10"/>
  <c r="BN75" i="10"/>
  <c r="BO75" i="10"/>
  <c r="BW76" i="10"/>
  <c r="BV74" i="10"/>
  <c r="BN84" i="10"/>
  <c r="BR82" i="10"/>
  <c r="BT76" i="10"/>
  <c r="BR78" i="10"/>
  <c r="BO77" i="10"/>
  <c r="BT82" i="10"/>
  <c r="BP70" i="10"/>
  <c r="BX84" i="10"/>
  <c r="BM76" i="10"/>
  <c r="BM73" i="10"/>
  <c r="BM84" i="10"/>
  <c r="BM70" i="10"/>
  <c r="BM82" i="10"/>
  <c r="BM72" i="10"/>
  <c r="BM79" i="10"/>
  <c r="BM80" i="10"/>
  <c r="BM77" i="10"/>
  <c r="BM75" i="10"/>
  <c r="BR75" i="10"/>
  <c r="BN73" i="10"/>
  <c r="BQ85" i="10"/>
  <c r="BO87" i="10"/>
  <c r="BR80" i="10"/>
  <c r="BR81" i="10"/>
  <c r="BP83" i="10"/>
  <c r="BR84" i="10"/>
  <c r="BP79" i="10"/>
  <c r="BR89" i="10"/>
  <c r="BO71" i="10"/>
  <c r="BO84" i="10"/>
  <c r="BO78" i="10"/>
  <c r="BQ73" i="10"/>
  <c r="BR70" i="10"/>
  <c r="BR79" i="10"/>
  <c r="BQ86" i="10"/>
  <c r="BR77" i="10"/>
  <c r="BU145" i="10"/>
  <c r="BW147" i="10"/>
  <c r="BV144" i="10"/>
  <c r="BU51" i="10"/>
  <c r="BV58" i="10"/>
  <c r="BT60" i="10"/>
  <c r="A252" i="9"/>
  <c r="BV137" i="10"/>
  <c r="BW146" i="10"/>
  <c r="BU147" i="10"/>
  <c r="BT145" i="10"/>
  <c r="BU134" i="10"/>
  <c r="BV135" i="10"/>
  <c r="BT136" i="10"/>
  <c r="BW149" i="10"/>
  <c r="BT143" i="10"/>
  <c r="BX133" i="10"/>
  <c r="BT150" i="10"/>
  <c r="BV150" i="10"/>
  <c r="BV134" i="10"/>
  <c r="BX135" i="10"/>
  <c r="BU133" i="10"/>
  <c r="BV149" i="10"/>
  <c r="BW148" i="10"/>
  <c r="BW141" i="10"/>
  <c r="BU141" i="10"/>
  <c r="BT146" i="10"/>
  <c r="BW139" i="10"/>
  <c r="BV146" i="10"/>
  <c r="BT137" i="10"/>
  <c r="BU151" i="10"/>
  <c r="BX147" i="10"/>
  <c r="BX137" i="10"/>
  <c r="BX150" i="10"/>
  <c r="BW142" i="10"/>
  <c r="BW136" i="10"/>
  <c r="BW133" i="10"/>
  <c r="BX145" i="10"/>
  <c r="BW151" i="10"/>
  <c r="BX146" i="10"/>
  <c r="BW137" i="10"/>
  <c r="BU138" i="10"/>
  <c r="BX152" i="10"/>
  <c r="BW135" i="10"/>
  <c r="BT141" i="10"/>
  <c r="BU140" i="10"/>
  <c r="BX149" i="10"/>
  <c r="BV138" i="10"/>
  <c r="BV151" i="10"/>
  <c r="CA134" i="10"/>
  <c r="CD136" i="10"/>
  <c r="CB146" i="10"/>
  <c r="CB138" i="10"/>
  <c r="CD148" i="10"/>
  <c r="CC136" i="10"/>
  <c r="BZ135" i="10"/>
  <c r="CA136" i="10"/>
  <c r="BZ151" i="10"/>
  <c r="CC146" i="10"/>
  <c r="CC140" i="10"/>
  <c r="CA149" i="10"/>
  <c r="CD137" i="10"/>
  <c r="BZ149" i="10"/>
  <c r="CA143" i="10"/>
  <c r="CC141" i="10"/>
  <c r="CA151" i="10"/>
  <c r="CC143" i="10"/>
  <c r="BZ144" i="10"/>
  <c r="CD144" i="10"/>
  <c r="CD135" i="10"/>
  <c r="CD149" i="10"/>
  <c r="CB133" i="10"/>
  <c r="CB137" i="10"/>
  <c r="CC133" i="10"/>
  <c r="CC134" i="10"/>
  <c r="CA142" i="10"/>
  <c r="CC138" i="10"/>
  <c r="CC137" i="10"/>
  <c r="CD133" i="10"/>
  <c r="CA139" i="10"/>
  <c r="CD147" i="10"/>
  <c r="CA138" i="10"/>
  <c r="CA135" i="10"/>
  <c r="CC147" i="10"/>
  <c r="CD150" i="10"/>
  <c r="CC135" i="10"/>
  <c r="CA145" i="10"/>
  <c r="CD145" i="10"/>
  <c r="CA150" i="10"/>
  <c r="CB145" i="10"/>
  <c r="CC144" i="10"/>
  <c r="CA152" i="10"/>
  <c r="CD134" i="10"/>
  <c r="CC142" i="10"/>
  <c r="BZ141" i="10"/>
  <c r="CB148" i="10"/>
  <c r="CD138" i="10"/>
  <c r="BX140" i="10"/>
  <c r="BV133" i="10"/>
  <c r="BT144" i="10"/>
  <c r="BT147" i="10"/>
  <c r="BV136" i="10"/>
  <c r="BW152" i="10"/>
  <c r="BU137" i="10"/>
  <c r="BW144" i="10"/>
  <c r="BX143" i="10"/>
  <c r="BT135" i="10"/>
  <c r="BV152" i="10"/>
  <c r="BV148" i="10"/>
  <c r="BU143" i="10"/>
  <c r="BW138" i="10"/>
  <c r="BT134" i="10"/>
  <c r="BU139" i="10"/>
  <c r="BU146" i="10"/>
  <c r="BT142" i="10"/>
  <c r="BX134" i="10"/>
  <c r="BU144" i="10"/>
  <c r="BU149" i="10"/>
  <c r="BX151" i="10"/>
  <c r="BX144" i="10"/>
  <c r="BV141" i="10"/>
  <c r="BV139" i="10"/>
  <c r="BW145" i="10"/>
  <c r="BU148" i="10"/>
  <c r="BW150" i="10"/>
  <c r="BV142" i="10"/>
  <c r="BU150" i="10"/>
  <c r="BT133" i="10"/>
  <c r="BU136" i="10"/>
  <c r="BT149" i="10"/>
  <c r="BT151" i="10"/>
  <c r="BW140" i="10"/>
  <c r="BV147" i="10"/>
  <c r="BV145" i="10"/>
  <c r="BT148" i="10"/>
  <c r="BU135" i="10"/>
  <c r="BW134" i="10"/>
  <c r="CA133" i="10"/>
  <c r="CB152" i="10"/>
  <c r="CB150" i="10"/>
  <c r="BZ152" i="10"/>
  <c r="CB143" i="10"/>
  <c r="CC151" i="10"/>
  <c r="CA148" i="10"/>
  <c r="CB139" i="10"/>
  <c r="CD151" i="10"/>
  <c r="CC145" i="10"/>
  <c r="BZ136" i="10"/>
  <c r="BZ142" i="10"/>
  <c r="BZ143" i="10"/>
  <c r="CD146" i="10"/>
  <c r="BZ146" i="10"/>
  <c r="CB140" i="10"/>
  <c r="CD140" i="10"/>
  <c r="BZ150" i="10"/>
  <c r="CA137" i="10"/>
  <c r="CC150" i="10"/>
  <c r="BZ134" i="10"/>
  <c r="BZ139" i="10"/>
  <c r="CB144" i="10"/>
  <c r="BZ133" i="10"/>
  <c r="CB147" i="10"/>
  <c r="BZ147" i="10"/>
  <c r="CB151" i="10"/>
  <c r="CA141" i="10"/>
  <c r="BZ138" i="10"/>
  <c r="BZ148" i="10"/>
  <c r="CA140" i="10"/>
  <c r="CC139" i="10"/>
  <c r="CB142" i="10"/>
  <c r="CB136" i="10"/>
  <c r="CA146" i="10"/>
  <c r="BZ140" i="10"/>
  <c r="CB149" i="10"/>
  <c r="CD143" i="10"/>
  <c r="CB135" i="10"/>
  <c r="CC148" i="10"/>
  <c r="CA147" i="10"/>
  <c r="CB141" i="10"/>
  <c r="CD152" i="10"/>
  <c r="BZ145" i="10"/>
  <c r="CC149" i="10"/>
  <c r="CD139" i="10"/>
  <c r="BZ137" i="10"/>
  <c r="CB134" i="10"/>
  <c r="CA144" i="10"/>
  <c r="A250" i="8"/>
  <c r="BZ121" i="10" s="1"/>
  <c r="BW129" i="10"/>
  <c r="BU125" i="10"/>
  <c r="BX129" i="10"/>
  <c r="BW119" i="10"/>
  <c r="CD123" i="10"/>
  <c r="BV116" i="10"/>
  <c r="BX124" i="10"/>
  <c r="BU123" i="10"/>
  <c r="CC120" i="10"/>
  <c r="CC114" i="10"/>
  <c r="CB118" i="10"/>
  <c r="BX128" i="10"/>
  <c r="CB119" i="10"/>
  <c r="BX130" i="10"/>
  <c r="BT124" i="10"/>
  <c r="BW128" i="10"/>
  <c r="CA123" i="10"/>
  <c r="BV120" i="10"/>
  <c r="BZ122" i="10"/>
  <c r="CD128" i="10"/>
  <c r="BV129" i="10"/>
  <c r="BT129" i="10"/>
  <c r="CC128" i="10"/>
  <c r="BT131" i="10"/>
  <c r="BX112" i="10"/>
  <c r="CA125" i="10"/>
  <c r="BV124" i="10"/>
  <c r="BT115" i="10"/>
  <c r="BV125" i="10"/>
  <c r="CD118" i="10"/>
  <c r="BV115" i="10"/>
  <c r="BU119" i="10"/>
  <c r="BV113" i="10"/>
  <c r="BW131" i="10"/>
  <c r="BU115" i="10"/>
  <c r="BT117" i="10"/>
  <c r="BX113" i="10"/>
  <c r="CC116" i="10"/>
  <c r="BV128" i="10"/>
  <c r="CC115" i="10"/>
  <c r="CB122" i="10"/>
  <c r="CB127" i="10"/>
  <c r="BW115" i="10"/>
  <c r="CC117" i="10"/>
  <c r="CC125" i="10"/>
  <c r="BW123" i="10"/>
  <c r="BU113" i="10"/>
  <c r="BW124" i="10"/>
  <c r="BX115" i="10"/>
  <c r="BZ129" i="10"/>
  <c r="BT127" i="10"/>
  <c r="BV114" i="10"/>
  <c r="BU118" i="10"/>
  <c r="BU121" i="10"/>
  <c r="CB120" i="10"/>
  <c r="BZ114" i="10"/>
  <c r="CA119" i="10"/>
  <c r="CC131" i="10"/>
  <c r="BZ112" i="10"/>
  <c r="CD117" i="10"/>
  <c r="BV117" i="10"/>
  <c r="BU129" i="10"/>
  <c r="BV127" i="10"/>
  <c r="CB130" i="10"/>
  <c r="CD125" i="10"/>
  <c r="BV122" i="10"/>
  <c r="BT120" i="10"/>
  <c r="CD114" i="10"/>
  <c r="BU126" i="10"/>
  <c r="CA128" i="10"/>
  <c r="BW116" i="10"/>
  <c r="CA129" i="10"/>
  <c r="CB126" i="10"/>
  <c r="CB124" i="10"/>
  <c r="CA122" i="10"/>
  <c r="BZ126" i="10"/>
  <c r="BZ118" i="10"/>
  <c r="BZ113" i="10"/>
  <c r="BX120" i="10"/>
  <c r="BX121" i="10"/>
  <c r="BZ123" i="10"/>
  <c r="BT114" i="10"/>
  <c r="BT128" i="10"/>
  <c r="CA131" i="10"/>
  <c r="CC130" i="10"/>
  <c r="BV119" i="10"/>
  <c r="CB131" i="10"/>
  <c r="BX126" i="10"/>
  <c r="BU128" i="10"/>
  <c r="CD127" i="10"/>
  <c r="BZ120" i="10"/>
  <c r="CD131" i="10"/>
  <c r="BX114" i="10"/>
  <c r="BZ125" i="10"/>
  <c r="CC113" i="10"/>
  <c r="BW121" i="10"/>
  <c r="BV126" i="10"/>
  <c r="BZ116" i="10"/>
  <c r="BZ130" i="10"/>
  <c r="BX127" i="10"/>
  <c r="BU122" i="10"/>
  <c r="BW118" i="10"/>
  <c r="CB114" i="10"/>
  <c r="BT125" i="10"/>
  <c r="CC122" i="10"/>
  <c r="BT113" i="10"/>
  <c r="CB113" i="10"/>
  <c r="CC112" i="10"/>
  <c r="CD112" i="10"/>
  <c r="BZ115" i="10"/>
  <c r="CB129" i="10"/>
  <c r="BU116" i="10"/>
  <c r="BX131" i="10"/>
  <c r="BU120" i="10"/>
  <c r="CB123" i="10"/>
  <c r="BW122" i="10"/>
  <c r="CD115" i="10"/>
  <c r="BW113" i="10"/>
  <c r="CD120" i="10"/>
  <c r="BV112" i="10"/>
  <c r="BZ117" i="10"/>
  <c r="BV130" i="10"/>
  <c r="BX117" i="10"/>
  <c r="CA113" i="10"/>
  <c r="BT122" i="10"/>
  <c r="BT123" i="10"/>
  <c r="BX116" i="10"/>
  <c r="CA117" i="10"/>
  <c r="BX123" i="10"/>
  <c r="CB112" i="10"/>
  <c r="CD130" i="10"/>
  <c r="CD116" i="10"/>
  <c r="CD122" i="10"/>
  <c r="CD129" i="10"/>
  <c r="CA116" i="10"/>
  <c r="BX119" i="10"/>
  <c r="BT121" i="10"/>
  <c r="CC119" i="10"/>
  <c r="BT130" i="10"/>
  <c r="BW120" i="10"/>
  <c r="CA130" i="10"/>
  <c r="BV123" i="10"/>
  <c r="BT126" i="10"/>
  <c r="CD113" i="10"/>
  <c r="BT118" i="10"/>
  <c r="CA121" i="10"/>
  <c r="BW126" i="10"/>
  <c r="BT119" i="10"/>
  <c r="BW112" i="10"/>
  <c r="BZ124" i="10"/>
  <c r="BT112" i="10"/>
  <c r="BU112" i="10"/>
  <c r="CA127" i="10"/>
  <c r="BW130" i="10"/>
  <c r="BU127" i="10"/>
  <c r="CB125" i="10"/>
  <c r="BX122" i="10"/>
  <c r="BX125" i="10"/>
  <c r="BZ131" i="10"/>
  <c r="BW127" i="10"/>
  <c r="BU114" i="10"/>
  <c r="CC123" i="10"/>
  <c r="CC127" i="10"/>
  <c r="CC118" i="10"/>
  <c r="BV118" i="10"/>
  <c r="BU124" i="10"/>
  <c r="CD124" i="10"/>
  <c r="CA118" i="10"/>
  <c r="BW125" i="10"/>
  <c r="CB115" i="10"/>
  <c r="CC121" i="10"/>
  <c r="CD126" i="10"/>
  <c r="BX118" i="10"/>
  <c r="BV131" i="10"/>
  <c r="BU117" i="10"/>
  <c r="CC126" i="10"/>
  <c r="B93" i="5"/>
  <c r="A403" i="5"/>
  <c r="A254" i="5"/>
  <c r="BU55" i="10"/>
  <c r="BU65" i="10"/>
  <c r="BT51" i="10"/>
  <c r="BU52" i="10"/>
  <c r="BU58" i="10"/>
  <c r="CC170" i="10"/>
  <c r="BZ162" i="10"/>
  <c r="BZ172" i="10"/>
  <c r="CB156" i="10"/>
  <c r="BZ163" i="10"/>
  <c r="BZ176" i="10"/>
  <c r="CC172" i="10"/>
  <c r="BY159" i="10"/>
  <c r="CC157" i="10"/>
  <c r="BZ155" i="10"/>
  <c r="DQ14" i="10"/>
  <c r="DQ31" i="10"/>
  <c r="DQ16" i="10"/>
  <c r="DQ28" i="10"/>
  <c r="DQ9" i="10"/>
  <c r="DQ20" i="10"/>
  <c r="DQ24" i="10"/>
  <c r="DQ22" i="10"/>
  <c r="DQ25" i="10"/>
  <c r="DQ15" i="10"/>
  <c r="DQ40" i="10"/>
  <c r="DQ35" i="10"/>
  <c r="DQ30" i="10"/>
  <c r="DQ45" i="10"/>
  <c r="DQ32" i="10"/>
  <c r="DQ37" i="10"/>
  <c r="DQ10" i="10"/>
  <c r="DW1" i="10"/>
  <c r="DQ23" i="10"/>
  <c r="DQ17" i="10"/>
  <c r="DQ41" i="10"/>
  <c r="DQ34" i="10"/>
  <c r="DQ44" i="10"/>
  <c r="DQ43" i="10"/>
  <c r="DQ29" i="10"/>
  <c r="DQ6" i="10"/>
  <c r="DQ38" i="10"/>
  <c r="DQ18" i="10"/>
  <c r="DQ39" i="10"/>
  <c r="DQ27" i="10"/>
  <c r="DQ36" i="10"/>
  <c r="DQ13" i="10"/>
  <c r="DQ46" i="10"/>
  <c r="DQ7" i="10"/>
  <c r="DQ26" i="10"/>
  <c r="DQ8" i="10"/>
  <c r="DQ11" i="10"/>
  <c r="DQ42" i="10"/>
  <c r="DQ21" i="10"/>
  <c r="DQ12" i="10"/>
  <c r="B114" i="8"/>
  <c r="A402" i="8"/>
  <c r="B48" i="9"/>
  <c r="A336" i="9"/>
  <c r="BI193" i="10"/>
  <c r="BH200" i="10"/>
  <c r="BH190" i="10"/>
  <c r="BL187" i="10"/>
  <c r="BK201" i="10"/>
  <c r="BI190" i="10"/>
  <c r="BK183" i="10"/>
  <c r="BH192" i="10"/>
  <c r="BG184" i="10"/>
  <c r="EN29" i="10"/>
  <c r="EN7" i="10"/>
  <c r="EN44" i="10"/>
  <c r="EN20" i="10"/>
  <c r="EN15" i="10"/>
  <c r="EN25" i="10"/>
  <c r="EN31" i="10"/>
  <c r="EN45" i="10"/>
  <c r="EN11" i="10"/>
  <c r="EN16" i="10"/>
  <c r="EN10" i="10"/>
  <c r="EN22" i="10"/>
  <c r="EN36" i="10"/>
  <c r="EN8" i="10"/>
  <c r="EN30" i="10"/>
  <c r="EN40" i="10"/>
  <c r="EN21" i="10"/>
  <c r="EN12" i="10"/>
  <c r="ET1" i="10"/>
  <c r="EN35" i="10"/>
  <c r="EN32" i="10"/>
  <c r="EN37" i="10"/>
  <c r="EN26" i="10"/>
  <c r="EN28" i="10"/>
  <c r="EN39" i="10"/>
  <c r="EN24" i="10"/>
  <c r="EN13" i="10"/>
  <c r="EN6" i="10"/>
  <c r="EN23" i="10"/>
  <c r="EN27" i="10"/>
  <c r="EN18" i="10"/>
  <c r="EN34" i="10"/>
  <c r="EN43" i="10"/>
  <c r="EN14" i="10"/>
  <c r="EN42" i="10"/>
  <c r="EN17" i="10"/>
  <c r="EN41" i="10"/>
  <c r="EN9" i="10"/>
  <c r="EN46" i="10"/>
  <c r="EN38" i="10"/>
  <c r="BI196" i="10"/>
  <c r="BH191" i="10"/>
  <c r="BG191" i="10"/>
  <c r="EE18" i="10"/>
  <c r="EE38" i="10"/>
  <c r="EE34" i="10"/>
  <c r="EE11" i="10"/>
  <c r="EE46" i="10"/>
  <c r="EE24" i="10"/>
  <c r="EE7" i="10"/>
  <c r="EE41" i="10"/>
  <c r="EE20" i="10"/>
  <c r="EE12" i="10"/>
  <c r="EE15" i="10"/>
  <c r="EE27" i="10"/>
  <c r="EE13" i="10"/>
  <c r="EE28" i="10"/>
  <c r="EE42" i="10"/>
  <c r="EE14" i="10"/>
  <c r="EE43" i="10"/>
  <c r="EE8" i="10"/>
  <c r="EE25" i="10"/>
  <c r="EE16" i="10"/>
  <c r="EE21" i="10"/>
  <c r="EE35" i="10"/>
  <c r="EE30" i="10"/>
  <c r="EE29" i="10"/>
  <c r="EE26" i="10"/>
  <c r="EE44" i="10"/>
  <c r="EE40" i="10"/>
  <c r="EE39" i="10"/>
  <c r="EK1" i="10"/>
  <c r="EE9" i="10"/>
  <c r="EE36" i="10"/>
  <c r="EE17" i="10"/>
  <c r="EE22" i="10"/>
  <c r="EE37" i="10"/>
  <c r="EE32" i="10"/>
  <c r="EE31" i="10"/>
  <c r="EE45" i="10"/>
  <c r="EE10" i="10"/>
  <c r="EE6" i="10"/>
  <c r="EE23" i="10"/>
  <c r="BJ188" i="10"/>
  <c r="BJ192" i="10"/>
  <c r="BH196" i="10"/>
  <c r="BK186" i="10"/>
  <c r="BL186" i="10"/>
  <c r="BG179" i="10"/>
  <c r="BK185" i="10"/>
  <c r="BI185" i="10"/>
  <c r="BI197" i="10"/>
  <c r="BH187" i="10"/>
  <c r="BL195" i="10"/>
  <c r="CD157" i="10"/>
  <c r="BY33" i="10"/>
  <c r="BY5" i="10"/>
  <c r="BY38" i="10"/>
  <c r="BY34" i="10"/>
  <c r="BY69" i="10"/>
  <c r="BY41" i="10"/>
  <c r="BY37" i="10"/>
  <c r="BY7" i="10"/>
  <c r="BY32" i="10"/>
  <c r="BY40" i="10"/>
  <c r="BY13" i="10"/>
  <c r="BY36" i="10"/>
  <c r="BY45" i="10"/>
  <c r="BY14" i="10"/>
  <c r="BY39" i="10"/>
  <c r="BY44" i="10"/>
  <c r="BY18" i="10"/>
  <c r="BY17" i="10"/>
  <c r="BY42" i="10"/>
  <c r="BY43" i="10"/>
  <c r="BY15" i="10"/>
  <c r="BY21" i="10"/>
  <c r="BY46" i="10"/>
  <c r="BY11" i="10"/>
  <c r="BY22" i="10"/>
  <c r="CE1" i="10"/>
  <c r="BY23" i="10"/>
  <c r="BY20" i="10"/>
  <c r="BY111" i="10"/>
  <c r="BY24" i="10"/>
  <c r="BY8" i="10"/>
  <c r="BY16" i="10"/>
  <c r="BY19" i="10"/>
  <c r="BY25" i="10"/>
  <c r="BY6" i="10"/>
  <c r="BY178" i="10"/>
  <c r="BY26" i="10"/>
  <c r="BY90" i="10"/>
  <c r="BY27" i="10"/>
  <c r="BY10" i="10"/>
  <c r="BY154" i="10"/>
  <c r="BY28" i="10"/>
  <c r="BY48" i="10"/>
  <c r="BY35" i="10"/>
  <c r="BY30" i="10"/>
  <c r="BY12" i="10"/>
  <c r="BY143" i="10"/>
  <c r="BY152" i="10"/>
  <c r="BY149" i="10"/>
  <c r="BY150" i="10"/>
  <c r="BY140" i="10"/>
  <c r="BY151" i="10"/>
  <c r="BY137" i="10"/>
  <c r="BY132" i="10"/>
  <c r="BY29" i="10"/>
  <c r="BY141" i="10"/>
  <c r="BY142" i="10"/>
  <c r="BY144" i="10"/>
  <c r="BY146" i="10"/>
  <c r="BY134" i="10"/>
  <c r="BY133" i="10"/>
  <c r="BY9" i="10"/>
  <c r="BY135" i="10"/>
  <c r="BY148" i="10"/>
  <c r="BY136" i="10"/>
  <c r="BY139" i="10"/>
  <c r="BY125" i="10"/>
  <c r="BY60" i="10"/>
  <c r="BY117" i="10"/>
  <c r="BY138" i="10"/>
  <c r="BY128" i="10"/>
  <c r="BY131" i="10"/>
  <c r="BY124" i="10"/>
  <c r="BY54" i="10"/>
  <c r="BY31" i="10"/>
  <c r="BY49" i="10"/>
  <c r="BY52" i="10"/>
  <c r="BY130" i="10"/>
  <c r="BY147" i="10"/>
  <c r="BY66" i="10"/>
  <c r="BY68" i="10"/>
  <c r="BY145" i="10"/>
  <c r="BY59" i="10"/>
  <c r="BY64" i="10"/>
  <c r="BY119" i="10"/>
  <c r="BY112" i="10"/>
  <c r="BY58" i="10"/>
  <c r="BY120" i="10"/>
  <c r="BY61" i="10"/>
  <c r="BY65" i="10"/>
  <c r="BY50" i="10"/>
  <c r="BY67" i="10"/>
  <c r="BY63" i="10"/>
  <c r="BY57" i="10"/>
  <c r="BY56" i="10"/>
  <c r="BY53" i="10"/>
  <c r="BY62" i="10"/>
  <c r="BY55" i="10"/>
  <c r="BY51" i="10"/>
  <c r="BY127" i="10"/>
  <c r="BY121" i="10"/>
  <c r="BY116" i="10"/>
  <c r="BY122" i="10"/>
  <c r="BY123" i="10"/>
  <c r="BY113" i="10"/>
  <c r="BY115" i="10"/>
  <c r="BY118" i="10"/>
  <c r="BY129" i="10"/>
  <c r="BY114" i="10"/>
  <c r="BY126" i="10"/>
  <c r="HF23" i="10"/>
  <c r="HF20" i="10"/>
  <c r="HF32" i="10"/>
  <c r="HF31" i="10"/>
  <c r="HF44" i="10"/>
  <c r="HF46" i="10"/>
  <c r="HF27" i="10"/>
  <c r="HL1" i="10"/>
  <c r="HF8" i="10"/>
  <c r="HF21" i="10"/>
  <c r="HF16" i="10"/>
  <c r="HF24" i="10"/>
  <c r="HF38" i="10"/>
  <c r="HF28" i="10"/>
  <c r="HF35" i="10"/>
  <c r="HF12" i="10"/>
  <c r="HF18" i="10"/>
  <c r="HF9" i="10"/>
  <c r="HF39" i="10"/>
  <c r="HF29" i="10"/>
  <c r="HF42" i="10"/>
  <c r="HF34" i="10"/>
  <c r="HF13" i="10"/>
  <c r="HF6" i="10"/>
  <c r="HF15" i="10"/>
  <c r="HF26" i="10"/>
  <c r="HF30" i="10"/>
  <c r="HF17" i="10"/>
  <c r="HF43" i="10"/>
  <c r="HF37" i="10"/>
  <c r="HF11" i="10"/>
  <c r="HF14" i="10"/>
  <c r="HF36" i="10"/>
  <c r="HF40" i="10"/>
  <c r="HF41" i="10"/>
  <c r="HF22" i="10"/>
  <c r="HF7" i="10"/>
  <c r="HF45" i="10"/>
  <c r="HF25" i="10"/>
  <c r="HF10" i="10"/>
  <c r="BJ182" i="10"/>
  <c r="BG198" i="10"/>
  <c r="BI200" i="10"/>
  <c r="BJ196" i="10"/>
  <c r="FH8" i="10"/>
  <c r="FH12" i="10"/>
  <c r="FH21" i="10"/>
  <c r="FH24" i="10"/>
  <c r="FH6" i="10"/>
  <c r="FH10" i="10"/>
  <c r="FH42" i="10"/>
  <c r="FH18" i="10"/>
  <c r="FH22" i="10"/>
  <c r="FH30" i="10"/>
  <c r="FH32" i="10"/>
  <c r="FH31" i="10"/>
  <c r="FH14" i="10"/>
  <c r="FH34" i="10"/>
  <c r="FH13" i="10"/>
  <c r="FH40" i="10"/>
  <c r="FH36" i="10"/>
  <c r="FH27" i="10"/>
  <c r="FH25" i="10"/>
  <c r="FH29" i="10"/>
  <c r="FH37" i="10"/>
  <c r="FH44" i="10"/>
  <c r="FH11" i="10"/>
  <c r="FH23" i="10"/>
  <c r="FH45" i="10"/>
  <c r="FH7" i="10"/>
  <c r="FH20" i="10"/>
  <c r="FH43" i="10"/>
  <c r="FH17" i="10"/>
  <c r="FH9" i="10"/>
  <c r="FN1" i="10"/>
  <c r="FH39" i="10"/>
  <c r="FH16" i="10"/>
  <c r="FH41" i="10"/>
  <c r="FH46" i="10"/>
  <c r="FH28" i="10"/>
  <c r="FH35" i="10"/>
  <c r="FH38" i="10"/>
  <c r="FH15" i="10"/>
  <c r="FH26" i="10"/>
  <c r="BG199" i="10"/>
  <c r="BH194" i="10"/>
  <c r="BK182" i="10"/>
  <c r="CA120" i="10" l="1"/>
  <c r="BZ128" i="10"/>
  <c r="CA114" i="10"/>
  <c r="CC129" i="10"/>
  <c r="CD119" i="10"/>
  <c r="BZ127" i="10"/>
  <c r="CA115" i="10"/>
  <c r="CB117" i="10"/>
  <c r="CB116" i="10"/>
  <c r="CA126" i="10"/>
  <c r="CB121" i="10"/>
  <c r="CB128" i="10"/>
  <c r="A248" i="7"/>
  <c r="BO96" i="10"/>
  <c r="BP103" i="10"/>
  <c r="BU94" i="10"/>
  <c r="BP93" i="10"/>
  <c r="BO93" i="10"/>
  <c r="BV105" i="10"/>
  <c r="BX110" i="10"/>
  <c r="BO100" i="10"/>
  <c r="BW105" i="10"/>
  <c r="BP109" i="10"/>
  <c r="BV95" i="10"/>
  <c r="BV96" i="10"/>
  <c r="BX94" i="10"/>
  <c r="BR104" i="10"/>
  <c r="BW109" i="10"/>
  <c r="BT98" i="10"/>
  <c r="BT96" i="10"/>
  <c r="BW98" i="10"/>
  <c r="BP99" i="10"/>
  <c r="BO108" i="10"/>
  <c r="BW94" i="10"/>
  <c r="BQ96" i="10"/>
  <c r="BU101" i="10"/>
  <c r="BR97" i="10"/>
  <c r="BP104" i="10"/>
  <c r="BN105" i="10"/>
  <c r="BV98" i="10"/>
  <c r="BO98" i="10"/>
  <c r="BW101" i="10"/>
  <c r="BQ104" i="10"/>
  <c r="BV92" i="10"/>
  <c r="BP94" i="10"/>
  <c r="BR102" i="10"/>
  <c r="BN107" i="10"/>
  <c r="BT102" i="10"/>
  <c r="BW107" i="10"/>
  <c r="BR110" i="10"/>
  <c r="BU92" i="10"/>
  <c r="BR105" i="10"/>
  <c r="BV100" i="10"/>
  <c r="BV102" i="10"/>
  <c r="BX105" i="10"/>
  <c r="BN101" i="10"/>
  <c r="BX92" i="10"/>
  <c r="BQ106" i="10"/>
  <c r="BV94" i="10"/>
  <c r="BN91" i="10"/>
  <c r="BP106" i="10"/>
  <c r="BN95" i="10"/>
  <c r="BR92" i="10"/>
  <c r="BN102" i="10"/>
  <c r="BR96" i="10"/>
  <c r="BU102" i="10"/>
  <c r="BV99" i="10"/>
  <c r="BT91" i="10"/>
  <c r="BX95" i="10"/>
  <c r="BX108" i="10"/>
  <c r="BT100" i="10"/>
  <c r="BP98" i="10"/>
  <c r="BU104" i="10"/>
  <c r="BW100" i="10"/>
  <c r="BU108" i="10"/>
  <c r="BX93" i="10"/>
  <c r="BQ107" i="10"/>
  <c r="BT106" i="10"/>
  <c r="BO106" i="10"/>
  <c r="BV106" i="10"/>
  <c r="BX102" i="10"/>
  <c r="BU105" i="10"/>
  <c r="BO107" i="10"/>
  <c r="BV97" i="10"/>
  <c r="BO97" i="10"/>
  <c r="BV108" i="10"/>
  <c r="BX104" i="10"/>
  <c r="BP102" i="10"/>
  <c r="BX107" i="10"/>
  <c r="BQ108" i="10"/>
  <c r="BU95" i="10"/>
  <c r="BR94" i="10"/>
  <c r="BV107" i="10"/>
  <c r="BW93" i="10"/>
  <c r="BW106" i="10"/>
  <c r="BW97" i="10"/>
  <c r="BV93" i="10"/>
  <c r="BX96" i="10"/>
  <c r="BT92" i="10"/>
  <c r="BR107" i="10"/>
  <c r="BO91" i="10"/>
  <c r="BU97" i="10"/>
  <c r="BN94" i="10"/>
  <c r="BU93" i="10"/>
  <c r="BR103" i="10"/>
  <c r="BN109" i="10"/>
  <c r="BN93" i="10"/>
  <c r="BO105" i="10"/>
  <c r="BQ94" i="10"/>
  <c r="BP91" i="10"/>
  <c r="BT109" i="10"/>
  <c r="BO99" i="10"/>
  <c r="BS105" i="10"/>
  <c r="BS94" i="10"/>
  <c r="BS107" i="10"/>
  <c r="BS101" i="10"/>
  <c r="BS97" i="10"/>
  <c r="BS106" i="10"/>
  <c r="BS109" i="10"/>
  <c r="BT110" i="10"/>
  <c r="BW91" i="10"/>
  <c r="BO103" i="10"/>
  <c r="BN98" i="10"/>
  <c r="BO104" i="10"/>
  <c r="BN106" i="10"/>
  <c r="BX106" i="10"/>
  <c r="BT105" i="10"/>
  <c r="BQ110" i="10"/>
  <c r="BR99" i="10"/>
  <c r="BV109" i="10"/>
  <c r="BR91" i="10"/>
  <c r="BW110" i="10"/>
  <c r="BX101" i="10"/>
  <c r="BU106" i="10"/>
  <c r="BW92" i="10"/>
  <c r="BW104" i="10"/>
  <c r="BQ105" i="10"/>
  <c r="BV91" i="10"/>
  <c r="BQ101" i="10"/>
  <c r="BQ98" i="10"/>
  <c r="BN96" i="10"/>
  <c r="BU110" i="10"/>
  <c r="BV110" i="10"/>
  <c r="BW99" i="10"/>
  <c r="BP105" i="10"/>
  <c r="BW95" i="10"/>
  <c r="BO92" i="10"/>
  <c r="BO110" i="10"/>
  <c r="BN92" i="10"/>
  <c r="BO109" i="10"/>
  <c r="BP101" i="10"/>
  <c r="BW103" i="10"/>
  <c r="BV103" i="10"/>
  <c r="BO101" i="10"/>
  <c r="BU103" i="10"/>
  <c r="BQ102" i="10"/>
  <c r="BX99" i="10"/>
  <c r="BQ93" i="10"/>
  <c r="BT93" i="10"/>
  <c r="BR109" i="10"/>
  <c r="BU107" i="10"/>
  <c r="BO102" i="10"/>
  <c r="BP108" i="10"/>
  <c r="BR98" i="10"/>
  <c r="BX109" i="10"/>
  <c r="BT97" i="10"/>
  <c r="BW108" i="10"/>
  <c r="BX98" i="10"/>
  <c r="BQ103" i="10"/>
  <c r="BN108" i="10"/>
  <c r="BT95" i="10"/>
  <c r="BP110" i="10"/>
  <c r="BP96" i="10"/>
  <c r="BP92" i="10"/>
  <c r="BT104" i="10"/>
  <c r="BR95" i="10"/>
  <c r="BT94" i="10"/>
  <c r="BU98" i="10"/>
  <c r="BR108" i="10"/>
  <c r="BU91" i="10"/>
  <c r="BU109" i="10"/>
  <c r="BN99" i="10"/>
  <c r="BO94" i="10"/>
  <c r="BV101" i="10"/>
  <c r="BQ97" i="10"/>
  <c r="BR106" i="10"/>
  <c r="BR100" i="10"/>
  <c r="BP97" i="10"/>
  <c r="BQ100" i="10"/>
  <c r="BP95" i="10"/>
  <c r="BU96" i="10"/>
  <c r="BN103" i="10"/>
  <c r="BR101" i="10"/>
  <c r="BX103" i="10"/>
  <c r="BT108" i="10"/>
  <c r="BT101" i="10"/>
  <c r="BW96" i="10"/>
  <c r="BN97" i="10"/>
  <c r="BQ92" i="10"/>
  <c r="BN110" i="10"/>
  <c r="BV104" i="10"/>
  <c r="BP107" i="10"/>
  <c r="BT107" i="10"/>
  <c r="BP100" i="10"/>
  <c r="BW102" i="10"/>
  <c r="BQ109" i="10"/>
  <c r="BO95" i="10"/>
  <c r="BR93" i="10"/>
  <c r="BX100" i="10"/>
  <c r="BN100" i="10"/>
  <c r="BT103" i="10"/>
  <c r="BX97" i="10"/>
  <c r="BU100" i="10"/>
  <c r="BT99" i="10"/>
  <c r="BQ99" i="10"/>
  <c r="BX91" i="10"/>
  <c r="BN104" i="10"/>
  <c r="BQ91" i="10"/>
  <c r="BQ95" i="10"/>
  <c r="BS95" i="10"/>
  <c r="BS98" i="10"/>
  <c r="BS103" i="10"/>
  <c r="BS99" i="10"/>
  <c r="BS110" i="10"/>
  <c r="BS96" i="10"/>
  <c r="BS92" i="10"/>
  <c r="BS108" i="10"/>
  <c r="BS102" i="10"/>
  <c r="BS91" i="10"/>
  <c r="BS104" i="10"/>
  <c r="BS93" i="10"/>
  <c r="BS100" i="10"/>
  <c r="BS73" i="10"/>
  <c r="BS70" i="10"/>
  <c r="BS81" i="10"/>
  <c r="BS78" i="10"/>
  <c r="BS77" i="10"/>
  <c r="BS71" i="10"/>
  <c r="BS79" i="10"/>
  <c r="BS85" i="10"/>
  <c r="BS89" i="10"/>
  <c r="BS80" i="10"/>
  <c r="BX86" i="10"/>
  <c r="BU83" i="10"/>
  <c r="BW81" i="10"/>
  <c r="BT87" i="10"/>
  <c r="BV87" i="10"/>
  <c r="BW84" i="10"/>
  <c r="BU72" i="10"/>
  <c r="BW72" i="10"/>
  <c r="BT74" i="10"/>
  <c r="BW73" i="10"/>
  <c r="BU88" i="10"/>
  <c r="BT77" i="10"/>
  <c r="BU71" i="10"/>
  <c r="BT75" i="10"/>
  <c r="BT78" i="10"/>
  <c r="BW87" i="10"/>
  <c r="BV71" i="10"/>
  <c r="BW83" i="10"/>
  <c r="BX71" i="10"/>
  <c r="BT86" i="10"/>
  <c r="BT71" i="10"/>
  <c r="BW79" i="10"/>
  <c r="BX89" i="10"/>
  <c r="BT88" i="10"/>
  <c r="BV81" i="10"/>
  <c r="BX75" i="10"/>
  <c r="BW75" i="10"/>
  <c r="BU74" i="10"/>
  <c r="BX74" i="10"/>
  <c r="BU77" i="10"/>
  <c r="BV82" i="10"/>
  <c r="BX80" i="10"/>
  <c r="BX82" i="10"/>
  <c r="BT84" i="10"/>
  <c r="BX88" i="10"/>
  <c r="BX76" i="10"/>
  <c r="BX85" i="10"/>
  <c r="BU75" i="10"/>
  <c r="BV73" i="10"/>
  <c r="BS82" i="10"/>
  <c r="BS83" i="10"/>
  <c r="BS72" i="10"/>
  <c r="BS75" i="10"/>
  <c r="BS86" i="10"/>
  <c r="BS74" i="10"/>
  <c r="BS76" i="10"/>
  <c r="BS88" i="10"/>
  <c r="BS84" i="10"/>
  <c r="BS87" i="10"/>
  <c r="A270" i="6"/>
  <c r="BV78" i="10"/>
  <c r="BT81" i="10"/>
  <c r="BV75" i="10"/>
  <c r="BV83" i="10"/>
  <c r="CC77" i="10"/>
  <c r="CD80" i="10"/>
  <c r="BV70" i="10"/>
  <c r="BT89" i="10"/>
  <c r="CA77" i="10"/>
  <c r="BT79" i="10"/>
  <c r="CD86" i="10"/>
  <c r="CA85" i="10"/>
  <c r="BZ73" i="10"/>
  <c r="BX70" i="10"/>
  <c r="BW88" i="10"/>
  <c r="BV80" i="10"/>
  <c r="BX72" i="10"/>
  <c r="CA76" i="10"/>
  <c r="BU81" i="10"/>
  <c r="BX87" i="10"/>
  <c r="CB78" i="10"/>
  <c r="BZ77" i="10"/>
  <c r="BU87" i="10"/>
  <c r="BU70" i="10"/>
  <c r="BX78" i="10"/>
  <c r="BX81" i="10"/>
  <c r="BV86" i="10"/>
  <c r="BU85" i="10"/>
  <c r="BZ81" i="10"/>
  <c r="CC81" i="10"/>
  <c r="CD73" i="10"/>
  <c r="BZ83" i="10"/>
  <c r="BW71" i="10"/>
  <c r="BT83" i="10"/>
  <c r="CB82" i="10"/>
  <c r="CD75" i="10"/>
  <c r="BU86" i="10"/>
  <c r="BV89" i="10"/>
  <c r="BX83" i="10"/>
  <c r="CC83" i="10"/>
  <c r="BU79" i="10"/>
  <c r="BT72" i="10"/>
  <c r="BZ74" i="10"/>
  <c r="BV76" i="10"/>
  <c r="BZ88" i="10"/>
  <c r="CB71" i="10"/>
  <c r="CA73" i="10"/>
  <c r="CA71" i="10"/>
  <c r="BZ82" i="10"/>
  <c r="BZ87" i="10"/>
  <c r="CA81" i="10"/>
  <c r="BU78" i="10"/>
  <c r="BV72" i="10"/>
  <c r="BU80" i="10"/>
  <c r="BW77" i="10"/>
  <c r="BV77" i="10"/>
  <c r="CB83" i="10"/>
  <c r="BV88" i="10"/>
  <c r="BZ85" i="10"/>
  <c r="BZ75" i="10"/>
  <c r="CB79" i="10"/>
  <c r="BU82" i="10"/>
  <c r="BZ89" i="10"/>
  <c r="BW78" i="10"/>
  <c r="CC85" i="10"/>
  <c r="CB72" i="10"/>
  <c r="BW70" i="10"/>
  <c r="CA75" i="10"/>
  <c r="CC72" i="10"/>
  <c r="A274" i="9"/>
  <c r="CC152" i="10"/>
  <c r="CD141" i="10"/>
  <c r="CI149" i="10"/>
  <c r="CF149" i="10"/>
  <c r="CD142" i="10"/>
  <c r="CH146" i="10"/>
  <c r="CJ147" i="10"/>
  <c r="CG138" i="10"/>
  <c r="A272" i="8"/>
  <c r="CI121" i="10"/>
  <c r="CD121" i="10"/>
  <c r="CI114" i="10"/>
  <c r="CF122" i="10"/>
  <c r="CC124" i="10"/>
  <c r="CI116" i="10"/>
  <c r="CJ125" i="10"/>
  <c r="CF117" i="10"/>
  <c r="CA124" i="10"/>
  <c r="CA112" i="10"/>
  <c r="BZ119" i="10"/>
  <c r="B115" i="5"/>
  <c r="A425" i="5"/>
  <c r="A276" i="5"/>
  <c r="CJ58" i="10" s="1"/>
  <c r="CD56" i="10"/>
  <c r="CB64" i="10"/>
  <c r="CB51" i="10"/>
  <c r="CH68" i="10"/>
  <c r="CC65" i="10"/>
  <c r="CD68" i="10"/>
  <c r="CB54" i="10"/>
  <c r="BZ61" i="10"/>
  <c r="CC50" i="10"/>
  <c r="BZ56" i="10"/>
  <c r="CA60" i="10"/>
  <c r="CB65" i="10"/>
  <c r="CD52" i="10"/>
  <c r="CH62" i="10"/>
  <c r="CI55" i="10"/>
  <c r="CC68" i="10"/>
  <c r="CB68" i="10"/>
  <c r="CI50" i="10"/>
  <c r="CC64" i="10"/>
  <c r="CB58" i="10"/>
  <c r="CC58" i="10"/>
  <c r="CI49" i="10"/>
  <c r="BZ62" i="10"/>
  <c r="CA68" i="10"/>
  <c r="CA67" i="10"/>
  <c r="CC60" i="10"/>
  <c r="CB52" i="10"/>
  <c r="CH59" i="10"/>
  <c r="CF66" i="10"/>
  <c r="CA50" i="10"/>
  <c r="CJ60" i="10"/>
  <c r="BZ49" i="10"/>
  <c r="BZ65" i="10"/>
  <c r="CD66" i="10"/>
  <c r="CH52" i="10"/>
  <c r="CH61" i="10"/>
  <c r="CJ68" i="10"/>
  <c r="CH50" i="10"/>
  <c r="BZ64" i="10"/>
  <c r="BZ60" i="10"/>
  <c r="CC67" i="10"/>
  <c r="CD50" i="10"/>
  <c r="CI53" i="10"/>
  <c r="CC49" i="10"/>
  <c r="CJ54" i="10"/>
  <c r="CF65" i="10"/>
  <c r="CD61" i="10"/>
  <c r="CD57" i="10"/>
  <c r="CB67" i="10"/>
  <c r="BZ50" i="10"/>
  <c r="CJ66" i="10"/>
  <c r="CA51" i="10"/>
  <c r="CA66" i="10"/>
  <c r="CB59" i="10"/>
  <c r="CI61" i="10"/>
  <c r="BZ52" i="10"/>
  <c r="CF63" i="10"/>
  <c r="CD54" i="10"/>
  <c r="CC54" i="10"/>
  <c r="CC59" i="10"/>
  <c r="CH49" i="10"/>
  <c r="CI59" i="10"/>
  <c r="CH67" i="10"/>
  <c r="CJ55" i="10"/>
  <c r="CH65" i="10"/>
  <c r="CJ61" i="10"/>
  <c r="CA58" i="10"/>
  <c r="CA56" i="10"/>
  <c r="CD49" i="10"/>
  <c r="CJ51" i="10"/>
  <c r="BZ68" i="10"/>
  <c r="CF64" i="10"/>
  <c r="CA53" i="10"/>
  <c r="CA61" i="10"/>
  <c r="CC56" i="10"/>
  <c r="CC52" i="10"/>
  <c r="CJ63" i="10"/>
  <c r="CH53" i="10"/>
  <c r="CI65" i="10"/>
  <c r="CF62" i="10"/>
  <c r="CF57" i="10"/>
  <c r="CF52" i="10"/>
  <c r="CI63" i="10"/>
  <c r="CH66" i="10"/>
  <c r="BZ63" i="10"/>
  <c r="CB53" i="10"/>
  <c r="CB63" i="10"/>
  <c r="CD64" i="10"/>
  <c r="CH60" i="10"/>
  <c r="CI68" i="10"/>
  <c r="CF58" i="10"/>
  <c r="CC63" i="10"/>
  <c r="CH55" i="10"/>
  <c r="CI67" i="10"/>
  <c r="BZ67" i="10"/>
  <c r="CJ59" i="10"/>
  <c r="CA49" i="10"/>
  <c r="CA54" i="10"/>
  <c r="BZ57" i="10"/>
  <c r="CD63" i="10"/>
  <c r="CB50" i="10"/>
  <c r="CH56" i="10"/>
  <c r="CH63" i="10"/>
  <c r="CJ49" i="10"/>
  <c r="CF56" i="10"/>
  <c r="BZ53" i="10"/>
  <c r="CB57" i="10"/>
  <c r="CC53" i="10"/>
  <c r="CJ64" i="10"/>
  <c r="CF59" i="10"/>
  <c r="CD62" i="10"/>
  <c r="CB66" i="10"/>
  <c r="CI58" i="10"/>
  <c r="CA63" i="10"/>
  <c r="CA59" i="10"/>
  <c r="CC57" i="10"/>
  <c r="CB60" i="10"/>
  <c r="CB49" i="10"/>
  <c r="CJ57" i="10"/>
  <c r="CI57" i="10"/>
  <c r="CH58" i="10"/>
  <c r="CA62" i="10"/>
  <c r="CA57" i="10"/>
  <c r="CC51" i="10"/>
  <c r="CD51" i="10"/>
  <c r="CI54" i="10"/>
  <c r="BZ54" i="10"/>
  <c r="BZ59" i="10"/>
  <c r="CD60" i="10"/>
  <c r="CB61" i="10"/>
  <c r="CD58" i="10"/>
  <c r="CJ65" i="10"/>
  <c r="CJ62" i="10"/>
  <c r="CJ53" i="10"/>
  <c r="CF61" i="10"/>
  <c r="CF68" i="10"/>
  <c r="CB62" i="10"/>
  <c r="CJ67" i="10"/>
  <c r="CF50" i="10"/>
  <c r="CD55" i="10"/>
  <c r="CC55" i="10"/>
  <c r="CD67" i="10"/>
  <c r="CI64" i="10"/>
  <c r="CI52" i="10"/>
  <c r="CF49" i="10"/>
  <c r="CF54" i="10"/>
  <c r="CA64" i="10"/>
  <c r="BZ58" i="10"/>
  <c r="BZ51" i="10"/>
  <c r="CC62" i="10"/>
  <c r="CJ50" i="10"/>
  <c r="CB56" i="10"/>
  <c r="CC66" i="10"/>
  <c r="CB55" i="10"/>
  <c r="CH51" i="10"/>
  <c r="CH54" i="10"/>
  <c r="CF53" i="10"/>
  <c r="CJ56" i="10"/>
  <c r="CI60" i="10"/>
  <c r="CA52" i="10"/>
  <c r="CA65" i="10"/>
  <c r="CD59" i="10"/>
  <c r="CD53" i="10"/>
  <c r="CH64" i="10"/>
  <c r="BZ55" i="10"/>
  <c r="CA55" i="10"/>
  <c r="CC61" i="10"/>
  <c r="CD65" i="10"/>
  <c r="BZ66" i="10"/>
  <c r="A358" i="9"/>
  <c r="B70" i="9"/>
  <c r="CE178" i="10"/>
  <c r="CE35" i="10"/>
  <c r="CE23" i="10"/>
  <c r="CE37" i="10"/>
  <c r="CE154" i="10"/>
  <c r="CE9" i="10"/>
  <c r="CE17" i="10"/>
  <c r="CE69" i="10"/>
  <c r="CE40" i="10"/>
  <c r="CE32" i="10"/>
  <c r="CE5" i="10"/>
  <c r="CE48" i="10"/>
  <c r="CE90" i="10"/>
  <c r="CE19" i="10"/>
  <c r="CE43" i="10"/>
  <c r="CK1" i="10"/>
  <c r="CE13" i="10"/>
  <c r="CE29" i="10"/>
  <c r="CE7" i="10"/>
  <c r="CE26" i="10"/>
  <c r="CE22" i="10"/>
  <c r="CE21" i="10"/>
  <c r="CE44" i="10"/>
  <c r="CE6" i="10"/>
  <c r="CE111" i="10"/>
  <c r="CE41" i="10"/>
  <c r="CE33" i="10"/>
  <c r="CE12" i="10"/>
  <c r="CE151" i="10"/>
  <c r="CE132" i="10"/>
  <c r="CE14" i="10"/>
  <c r="CE146" i="10"/>
  <c r="CE136" i="10"/>
  <c r="CE139" i="10"/>
  <c r="CE20" i="10"/>
  <c r="CE45" i="10"/>
  <c r="CE16" i="10"/>
  <c r="CE27" i="10"/>
  <c r="CE143" i="10"/>
  <c r="CE138" i="10"/>
  <c r="CE18" i="10"/>
  <c r="CE134" i="10"/>
  <c r="CE135" i="10"/>
  <c r="CE36" i="10"/>
  <c r="CE140" i="10"/>
  <c r="CE148" i="10"/>
  <c r="CE42" i="10"/>
  <c r="CE31" i="10"/>
  <c r="CE25" i="10"/>
  <c r="CE46" i="10"/>
  <c r="CE28" i="10"/>
  <c r="CE15" i="10"/>
  <c r="CE24" i="10"/>
  <c r="CE34" i="10"/>
  <c r="CE39" i="10"/>
  <c r="CE10" i="10"/>
  <c r="CE8" i="10"/>
  <c r="CE11" i="10"/>
  <c r="CE150" i="10"/>
  <c r="CE133" i="10"/>
  <c r="CE38" i="10"/>
  <c r="CE30" i="10"/>
  <c r="CE142" i="10"/>
  <c r="CE118" i="10"/>
  <c r="CE144" i="10"/>
  <c r="CE147" i="10"/>
  <c r="CE141" i="10"/>
  <c r="CE145" i="10"/>
  <c r="CE137" i="10"/>
  <c r="CE152" i="10"/>
  <c r="CE58" i="10"/>
  <c r="CE114" i="10"/>
  <c r="CE149" i="10"/>
  <c r="CE53" i="10"/>
  <c r="CE65" i="10"/>
  <c r="CE120" i="10"/>
  <c r="CE125" i="10"/>
  <c r="CE126" i="10"/>
  <c r="CE67" i="10"/>
  <c r="CE63" i="10"/>
  <c r="CE117" i="10"/>
  <c r="CE116" i="10"/>
  <c r="CE64" i="10"/>
  <c r="CE119" i="10"/>
  <c r="CE131" i="10"/>
  <c r="CE51" i="10"/>
  <c r="CE66" i="10"/>
  <c r="CE50" i="10"/>
  <c r="CE56" i="10"/>
  <c r="CE52" i="10"/>
  <c r="CE54" i="10"/>
  <c r="CE57" i="10"/>
  <c r="CE59" i="10"/>
  <c r="CE62" i="10"/>
  <c r="CE68" i="10"/>
  <c r="CE61" i="10"/>
  <c r="CE60" i="10"/>
  <c r="CE49" i="10"/>
  <c r="CE55" i="10"/>
  <c r="CE127" i="10"/>
  <c r="CE130" i="10"/>
  <c r="CE123" i="10"/>
  <c r="CE124" i="10"/>
  <c r="CE115" i="10"/>
  <c r="CE122" i="10"/>
  <c r="CE113" i="10"/>
  <c r="CE129" i="10"/>
  <c r="CE112" i="10"/>
  <c r="CE128" i="10"/>
  <c r="CE121" i="10"/>
  <c r="ET6" i="10"/>
  <c r="ET10" i="10"/>
  <c r="ET28" i="10"/>
  <c r="ET18" i="10"/>
  <c r="ET22" i="10"/>
  <c r="ET36" i="10"/>
  <c r="ET20" i="10"/>
  <c r="ET24" i="10"/>
  <c r="EZ1" i="10"/>
  <c r="ET41" i="10"/>
  <c r="ET40" i="10"/>
  <c r="ET17" i="10"/>
  <c r="ET29" i="10"/>
  <c r="ET38" i="10"/>
  <c r="ET45" i="10"/>
  <c r="ET16" i="10"/>
  <c r="ET31" i="10"/>
  <c r="ET32" i="10"/>
  <c r="ET12" i="10"/>
  <c r="ET34" i="10"/>
  <c r="ET35" i="10"/>
  <c r="ET44" i="10"/>
  <c r="ET13" i="10"/>
  <c r="ET7" i="10"/>
  <c r="ET26" i="10"/>
  <c r="ET27" i="10"/>
  <c r="ET9" i="10"/>
  <c r="ET46" i="10"/>
  <c r="ET8" i="10"/>
  <c r="ET21" i="10"/>
  <c r="ET37" i="10"/>
  <c r="ET11" i="10"/>
  <c r="ET23" i="10"/>
  <c r="ET39" i="10"/>
  <c r="ET25" i="10"/>
  <c r="ET43" i="10"/>
  <c r="ET14" i="10"/>
  <c r="ET30" i="10"/>
  <c r="ET15" i="10"/>
  <c r="ET42" i="10"/>
  <c r="A424" i="8"/>
  <c r="B136" i="8"/>
  <c r="DW12" i="10"/>
  <c r="DW43" i="10"/>
  <c r="DW27" i="10"/>
  <c r="DW8" i="10"/>
  <c r="DW46" i="10"/>
  <c r="DW26" i="10"/>
  <c r="DW14" i="10"/>
  <c r="DW20" i="10"/>
  <c r="DW31" i="10"/>
  <c r="DW22" i="10"/>
  <c r="DW15" i="10"/>
  <c r="DW37" i="10"/>
  <c r="DW10" i="10"/>
  <c r="DW36" i="10"/>
  <c r="DW35" i="10"/>
  <c r="DW30" i="10"/>
  <c r="DW17" i="10"/>
  <c r="DW34" i="10"/>
  <c r="DW45" i="10"/>
  <c r="DW24" i="10"/>
  <c r="DW38" i="10"/>
  <c r="DW21" i="10"/>
  <c r="DW29" i="10"/>
  <c r="DW28" i="10"/>
  <c r="DW16" i="10"/>
  <c r="EC1" i="10"/>
  <c r="DW7" i="10"/>
  <c r="DW11" i="10"/>
  <c r="DW9" i="10"/>
  <c r="DW23" i="10"/>
  <c r="DW13" i="10"/>
  <c r="DW32" i="10"/>
  <c r="DW44" i="10"/>
  <c r="DW42" i="10"/>
  <c r="DW40" i="10"/>
  <c r="DW41" i="10"/>
  <c r="DW39" i="10"/>
  <c r="DW6" i="10"/>
  <c r="DW25" i="10"/>
  <c r="DW18" i="10"/>
  <c r="FT1" i="10"/>
  <c r="FN28" i="10"/>
  <c r="FN17" i="10"/>
  <c r="FN8" i="10"/>
  <c r="FN12" i="10"/>
  <c r="FN35" i="10"/>
  <c r="FN10" i="10"/>
  <c r="FN14" i="10"/>
  <c r="FN24" i="10"/>
  <c r="FN25" i="10"/>
  <c r="FN36" i="10"/>
  <c r="FN44" i="10"/>
  <c r="FN13" i="10"/>
  <c r="FN31" i="10"/>
  <c r="FN43" i="10"/>
  <c r="FN34" i="10"/>
  <c r="FN46" i="10"/>
  <c r="FN32" i="10"/>
  <c r="FN37" i="10"/>
  <c r="FN7" i="10"/>
  <c r="FN39" i="10"/>
  <c r="FN11" i="10"/>
  <c r="FN20" i="10"/>
  <c r="FN42" i="10"/>
  <c r="FN23" i="10"/>
  <c r="FN15" i="10"/>
  <c r="FN16" i="10"/>
  <c r="FN22" i="10"/>
  <c r="FN6" i="10"/>
  <c r="FN18" i="10"/>
  <c r="FN26" i="10"/>
  <c r="FN21" i="10"/>
  <c r="FN38" i="10"/>
  <c r="FN30" i="10"/>
  <c r="FN41" i="10"/>
  <c r="FN9" i="10"/>
  <c r="FN27" i="10"/>
  <c r="FN40" i="10"/>
  <c r="FN45" i="10"/>
  <c r="FN29" i="10"/>
  <c r="HL16" i="10"/>
  <c r="HL39" i="10"/>
  <c r="HL10" i="10"/>
  <c r="HL7" i="10"/>
  <c r="HL15" i="10"/>
  <c r="HL27" i="10"/>
  <c r="HL20" i="10"/>
  <c r="HL24" i="10"/>
  <c r="HL11" i="10"/>
  <c r="HL45" i="10"/>
  <c r="HL9" i="10"/>
  <c r="HL42" i="10"/>
  <c r="HL23" i="10"/>
  <c r="HL40" i="10"/>
  <c r="HL14" i="10"/>
  <c r="HL18" i="10"/>
  <c r="HL21" i="10"/>
  <c r="HL6" i="10"/>
  <c r="HL34" i="10"/>
  <c r="HL28" i="10"/>
  <c r="HL46" i="10"/>
  <c r="HL41" i="10"/>
  <c r="HL22" i="10"/>
  <c r="HL29" i="10"/>
  <c r="HL35" i="10"/>
  <c r="HR1" i="10"/>
  <c r="HL36" i="10"/>
  <c r="HL12" i="10"/>
  <c r="HL44" i="10"/>
  <c r="HL30" i="10"/>
  <c r="HL17" i="10"/>
  <c r="HL43" i="10"/>
  <c r="HL37" i="10"/>
  <c r="HL25" i="10"/>
  <c r="HL38" i="10"/>
  <c r="HL31" i="10"/>
  <c r="HL13" i="10"/>
  <c r="HL8" i="10"/>
  <c r="HL32" i="10"/>
  <c r="HL26" i="10"/>
  <c r="EK21" i="10"/>
  <c r="EK34" i="10"/>
  <c r="EK16" i="10"/>
  <c r="EK28" i="10"/>
  <c r="EK40" i="10"/>
  <c r="EK31" i="10"/>
  <c r="EK9" i="10"/>
  <c r="EK14" i="10"/>
  <c r="EK45" i="10"/>
  <c r="EK30" i="10"/>
  <c r="EK38" i="10"/>
  <c r="EK17" i="10"/>
  <c r="EK10" i="10"/>
  <c r="EK15" i="10"/>
  <c r="EK36" i="10"/>
  <c r="EQ1" i="10"/>
  <c r="EK29" i="10"/>
  <c r="EK6" i="10"/>
  <c r="EK11" i="10"/>
  <c r="EK43" i="10"/>
  <c r="EK18" i="10"/>
  <c r="EK23" i="10"/>
  <c r="EK44" i="10"/>
  <c r="EK12" i="10"/>
  <c r="EK7" i="10"/>
  <c r="EK24" i="10"/>
  <c r="EK20" i="10"/>
  <c r="EK46" i="10"/>
  <c r="EK13" i="10"/>
  <c r="EK27" i="10"/>
  <c r="EK41" i="10"/>
  <c r="EK37" i="10"/>
  <c r="EK39" i="10"/>
  <c r="EK25" i="10"/>
  <c r="EK26" i="10"/>
  <c r="EK8" i="10"/>
  <c r="EK22" i="10"/>
  <c r="EK32" i="10"/>
  <c r="EK42" i="10"/>
  <c r="EK35" i="10"/>
  <c r="CM159" i="10"/>
  <c r="CF162" i="10"/>
  <c r="CJ160" i="10"/>
  <c r="CF156" i="10"/>
  <c r="CH165" i="10"/>
  <c r="CG166" i="10"/>
  <c r="CI174" i="10"/>
  <c r="CE166" i="10"/>
  <c r="CJ158" i="10"/>
  <c r="CF177" i="10"/>
  <c r="CG173" i="10"/>
  <c r="CJ163" i="10"/>
  <c r="CH164" i="10"/>
  <c r="CF163" i="10"/>
  <c r="CJ176" i="10"/>
  <c r="CJ157" i="10"/>
  <c r="CJ156" i="10"/>
  <c r="CG170" i="10"/>
  <c r="CO170" i="10"/>
  <c r="CE165" i="10"/>
  <c r="CK172" i="10"/>
  <c r="CJ170" i="10"/>
  <c r="CH168" i="10"/>
  <c r="CH162" i="10"/>
  <c r="CH170" i="10"/>
  <c r="CH160" i="10"/>
  <c r="CF157" i="10"/>
  <c r="CK177" i="10"/>
  <c r="CN160" i="10"/>
  <c r="CE174" i="10"/>
  <c r="CH158" i="10"/>
  <c r="CF166" i="10"/>
  <c r="CF165" i="10"/>
  <c r="CG171" i="10"/>
  <c r="CF161" i="10"/>
  <c r="CN164" i="10"/>
  <c r="CG172" i="10"/>
  <c r="CO156" i="10"/>
  <c r="CH157" i="10"/>
  <c r="CG155" i="10"/>
  <c r="CF173" i="10"/>
  <c r="CJ161" i="10"/>
  <c r="CJ173" i="10"/>
  <c r="CP157" i="10"/>
  <c r="CP171" i="10"/>
  <c r="CO171" i="10"/>
  <c r="CJ167" i="10"/>
  <c r="CG169" i="10"/>
  <c r="CF169" i="10"/>
  <c r="CG176" i="10"/>
  <c r="CE177" i="10"/>
  <c r="CP156" i="10"/>
  <c r="CO173" i="10"/>
  <c r="CL177" i="10"/>
  <c r="CE175" i="10"/>
  <c r="CE176" i="10"/>
  <c r="CP177" i="10"/>
  <c r="CH169" i="10"/>
  <c r="CE169" i="10"/>
  <c r="CG175" i="10"/>
  <c r="CI165" i="10"/>
  <c r="CF176" i="10"/>
  <c r="CE159" i="10"/>
  <c r="CP166" i="10"/>
  <c r="CK168" i="10"/>
  <c r="CP158" i="10"/>
  <c r="CM163" i="10"/>
  <c r="CF168" i="10"/>
  <c r="CE167" i="10"/>
  <c r="CG159" i="10"/>
  <c r="CE157" i="10"/>
  <c r="CE173" i="10"/>
  <c r="CJ159" i="10"/>
  <c r="CH161" i="10"/>
  <c r="CF160" i="10"/>
  <c r="CE162" i="10"/>
  <c r="CI172" i="10"/>
  <c r="CE163" i="10"/>
  <c r="CG161" i="10"/>
  <c r="CH156" i="10"/>
  <c r="CF171" i="10"/>
  <c r="CH177" i="10"/>
  <c r="CG177" i="10"/>
  <c r="CM169" i="10"/>
  <c r="CL171" i="10"/>
  <c r="CP174" i="10"/>
  <c r="CI169" i="10"/>
  <c r="CN158" i="10"/>
  <c r="CJ175" i="10"/>
  <c r="CF175" i="10"/>
  <c r="CJ177" i="10"/>
  <c r="CE156" i="10"/>
  <c r="CL172" i="10"/>
  <c r="CI159" i="10"/>
  <c r="CK173" i="10"/>
  <c r="CJ155" i="10"/>
  <c r="CE160" i="10"/>
  <c r="CK164" i="10"/>
  <c r="CG164" i="10"/>
  <c r="CG162" i="10"/>
  <c r="CE158" i="10"/>
  <c r="CF167" i="10"/>
  <c r="CG165" i="10"/>
  <c r="CL155" i="10"/>
  <c r="CL161" i="10"/>
  <c r="CL174" i="10"/>
  <c r="CF170" i="10"/>
  <c r="CG158" i="10"/>
  <c r="CJ165" i="10"/>
  <c r="CF159" i="10"/>
  <c r="CH159" i="10"/>
  <c r="CG174" i="10"/>
  <c r="CE172" i="10"/>
  <c r="CJ166" i="10"/>
  <c r="CH175" i="10"/>
  <c r="CE155" i="10"/>
  <c r="CK170" i="10"/>
  <c r="CJ164" i="10"/>
  <c r="CO166" i="10"/>
  <c r="CG160" i="10"/>
  <c r="CJ174" i="10"/>
  <c r="CI158" i="10"/>
  <c r="CJ168" i="10"/>
  <c r="CE168" i="10"/>
  <c r="CK163" i="10"/>
  <c r="CE161" i="10"/>
  <c r="CH176" i="10"/>
  <c r="CH173" i="10"/>
  <c r="CI173" i="10"/>
  <c r="CI163" i="10"/>
  <c r="CI161" i="10"/>
  <c r="CG157" i="10"/>
  <c r="CF158" i="10"/>
  <c r="CI156" i="10"/>
  <c r="CI166" i="10"/>
  <c r="CG168" i="10"/>
  <c r="CO163" i="10"/>
  <c r="CH174" i="10"/>
  <c r="CO164" i="10"/>
  <c r="CI155" i="10"/>
  <c r="CI164" i="10"/>
  <c r="CE170" i="10"/>
  <c r="CK162" i="10"/>
  <c r="CI162" i="10"/>
  <c r="CJ162" i="10"/>
  <c r="CG163" i="10"/>
  <c r="CH163" i="10"/>
  <c r="CE164" i="10"/>
  <c r="CI168" i="10"/>
  <c r="CI170" i="10"/>
  <c r="CO158" i="10"/>
  <c r="CL159" i="10"/>
  <c r="CM168" i="10"/>
  <c r="CP165" i="10"/>
  <c r="CG167" i="10"/>
  <c r="CE171" i="10"/>
  <c r="CI160" i="10"/>
  <c r="CH155" i="10"/>
  <c r="CG156" i="10"/>
  <c r="CI175" i="10"/>
  <c r="CF155" i="10"/>
  <c r="CF174" i="10"/>
  <c r="CF164" i="10"/>
  <c r="CL162" i="10"/>
  <c r="CM175" i="10"/>
  <c r="CM158" i="10"/>
  <c r="CI176" i="10"/>
  <c r="CH167" i="10"/>
  <c r="CH171" i="10"/>
  <c r="CI167" i="10"/>
  <c r="CH166" i="10"/>
  <c r="CF172" i="10"/>
  <c r="CI171" i="10"/>
  <c r="CI177" i="10"/>
  <c r="CL164" i="10"/>
  <c r="CJ171" i="10"/>
  <c r="CH172" i="10"/>
  <c r="CI157" i="10"/>
  <c r="CJ172" i="10"/>
  <c r="CJ169" i="10"/>
  <c r="BT189" i="10"/>
  <c r="BR188" i="10"/>
  <c r="BO191" i="10"/>
  <c r="BO193" i="10"/>
  <c r="BR185" i="10"/>
  <c r="BN195" i="10"/>
  <c r="BP183" i="10"/>
  <c r="BN200" i="10"/>
  <c r="BM186" i="10"/>
  <c r="BO188" i="10"/>
  <c r="BO181" i="10"/>
  <c r="BR186" i="10"/>
  <c r="BM183" i="10"/>
  <c r="BQ180" i="10"/>
  <c r="BN201" i="10"/>
  <c r="BN197" i="10"/>
  <c r="BM192" i="10"/>
  <c r="BP201" i="10"/>
  <c r="BN190" i="10"/>
  <c r="BM194" i="10"/>
  <c r="BR198" i="10"/>
  <c r="BO197" i="10"/>
  <c r="BQ187" i="10"/>
  <c r="BN185" i="10"/>
  <c r="BM193" i="10"/>
  <c r="BO186" i="10"/>
  <c r="BO194" i="10"/>
  <c r="BO183" i="10"/>
  <c r="BR181" i="10"/>
  <c r="BR200" i="10"/>
  <c r="BO187" i="10"/>
  <c r="BO195" i="10"/>
  <c r="BM189" i="10"/>
  <c r="BN196" i="10"/>
  <c r="BR197" i="10"/>
  <c r="BP194" i="10"/>
  <c r="BN191" i="10"/>
  <c r="BQ188" i="10"/>
  <c r="BQ193" i="10"/>
  <c r="BO189" i="10"/>
  <c r="BR179" i="10"/>
  <c r="BP188" i="10"/>
  <c r="BM200" i="10"/>
  <c r="BM199" i="10"/>
  <c r="BM197" i="10"/>
  <c r="BQ200" i="10"/>
  <c r="BM181" i="10"/>
  <c r="BQ182" i="10"/>
  <c r="BO190" i="10"/>
  <c r="BM179" i="10"/>
  <c r="BN181" i="10"/>
  <c r="BN188" i="10"/>
  <c r="BO179" i="10"/>
  <c r="BM188" i="10"/>
  <c r="BP184" i="10"/>
  <c r="BR189" i="10"/>
  <c r="BM184" i="10"/>
  <c r="BR194" i="10"/>
  <c r="BQ185" i="10"/>
  <c r="BP190" i="10"/>
  <c r="BQ186" i="10"/>
  <c r="BP182" i="10"/>
  <c r="BP186" i="10"/>
  <c r="BP193" i="10"/>
  <c r="BQ201" i="10"/>
  <c r="BP185" i="10"/>
  <c r="BM190" i="10"/>
  <c r="BQ199" i="10"/>
  <c r="BM182" i="10"/>
  <c r="BN199" i="10"/>
  <c r="BQ184" i="10"/>
  <c r="BQ197" i="10"/>
  <c r="BP179" i="10"/>
  <c r="BS182" i="10"/>
  <c r="BU190" i="10"/>
  <c r="BU198" i="10"/>
  <c r="BW195" i="10"/>
  <c r="BV198" i="10"/>
  <c r="BT200" i="10"/>
  <c r="BU195" i="10"/>
  <c r="BS185" i="10"/>
  <c r="BU196" i="10"/>
  <c r="BU185" i="10"/>
  <c r="BV180" i="10"/>
  <c r="BV183" i="10"/>
  <c r="BT185" i="10"/>
  <c r="BW186" i="10"/>
  <c r="BU179" i="10"/>
  <c r="BX191" i="10"/>
  <c r="BV187" i="10"/>
  <c r="BS188" i="10"/>
  <c r="BS191" i="10"/>
  <c r="BU182" i="10"/>
  <c r="BS201" i="10"/>
  <c r="BX201" i="10"/>
  <c r="BV185" i="10"/>
  <c r="BV179" i="10"/>
  <c r="BX188" i="10"/>
  <c r="BS189" i="10"/>
  <c r="BU183" i="10"/>
  <c r="BT179" i="10"/>
  <c r="BU189" i="10"/>
  <c r="BS187" i="10"/>
  <c r="BW198" i="10"/>
  <c r="BS198" i="10"/>
  <c r="BT197" i="10"/>
  <c r="BT192" i="10"/>
  <c r="BW189" i="10"/>
  <c r="BT195" i="10"/>
  <c r="BX189" i="10"/>
  <c r="BX200" i="10"/>
  <c r="BW184" i="10"/>
  <c r="BV196" i="10"/>
  <c r="BX195" i="10"/>
  <c r="BS200" i="10"/>
  <c r="BU193" i="10"/>
  <c r="BU184" i="10"/>
  <c r="BX194" i="10"/>
  <c r="BV189" i="10"/>
  <c r="BX193" i="10"/>
  <c r="BN198" i="10"/>
  <c r="BP196" i="10"/>
  <c r="BR201" i="10"/>
  <c r="BQ192" i="10"/>
  <c r="BN193" i="10"/>
  <c r="BQ191" i="10"/>
  <c r="BR180" i="10"/>
  <c r="BM191" i="10"/>
  <c r="BO201" i="10"/>
  <c r="BR199" i="10"/>
  <c r="BR190" i="10"/>
  <c r="BQ198" i="10"/>
  <c r="BQ181" i="10"/>
  <c r="BR191" i="10"/>
  <c r="BQ194" i="10"/>
  <c r="BN180" i="10"/>
  <c r="BP181" i="10"/>
  <c r="BO184" i="10"/>
  <c r="BR196" i="10"/>
  <c r="BP199" i="10"/>
  <c r="BQ183" i="10"/>
  <c r="BM201" i="10"/>
  <c r="BM198" i="10"/>
  <c r="BR187" i="10"/>
  <c r="BP198" i="10"/>
  <c r="BP187" i="10"/>
  <c r="BO200" i="10"/>
  <c r="BQ189" i="10"/>
  <c r="BN194" i="10"/>
  <c r="BP200" i="10"/>
  <c r="BM196" i="10"/>
  <c r="BR183" i="10"/>
  <c r="BM180" i="10"/>
  <c r="BM195" i="10"/>
  <c r="BN184" i="10"/>
  <c r="BN186" i="10"/>
  <c r="BQ179" i="10"/>
  <c r="BM185" i="10"/>
  <c r="BN182" i="10"/>
  <c r="BO196" i="10"/>
  <c r="BR193" i="10"/>
  <c r="BO180" i="10"/>
  <c r="BO198" i="10"/>
  <c r="BN183" i="10"/>
  <c r="BP191" i="10"/>
  <c r="BN192" i="10"/>
  <c r="BP197" i="10"/>
  <c r="BP195" i="10"/>
  <c r="BP189" i="10"/>
  <c r="BO192" i="10"/>
  <c r="BO185" i="10"/>
  <c r="BP192" i="10"/>
  <c r="BP180" i="10"/>
  <c r="BQ195" i="10"/>
  <c r="BN187" i="10"/>
  <c r="BQ196" i="10"/>
  <c r="BN179" i="10"/>
  <c r="BQ190" i="10"/>
  <c r="BN189" i="10"/>
  <c r="BR195" i="10"/>
  <c r="BO182" i="10"/>
  <c r="BO199" i="10"/>
  <c r="BR182" i="10"/>
  <c r="BR184" i="10"/>
  <c r="BM187" i="10"/>
  <c r="BR192" i="10"/>
  <c r="BT191" i="10"/>
  <c r="BS186" i="10"/>
  <c r="BV194" i="10"/>
  <c r="BX199" i="10"/>
  <c r="BU191" i="10"/>
  <c r="BU180" i="10"/>
  <c r="BV188" i="10"/>
  <c r="BS181" i="10"/>
  <c r="BW183" i="10"/>
  <c r="BT198" i="10"/>
  <c r="BV197" i="10"/>
  <c r="BX190" i="10"/>
  <c r="BX182" i="10"/>
  <c r="BU186" i="10"/>
  <c r="BV186" i="10"/>
  <c r="BX198" i="10"/>
  <c r="BU188" i="10"/>
  <c r="BW199" i="10"/>
  <c r="BT186" i="10"/>
  <c r="BS180" i="10"/>
  <c r="BU192" i="10"/>
  <c r="BV200" i="10"/>
  <c r="BV201" i="10"/>
  <c r="BX183" i="10"/>
  <c r="BV192" i="10"/>
  <c r="BV191" i="10"/>
  <c r="BS197" i="10"/>
  <c r="BT188" i="10"/>
  <c r="BV182" i="10"/>
  <c r="BW182" i="10"/>
  <c r="BS184" i="10"/>
  <c r="BX185" i="10"/>
  <c r="BS192" i="10"/>
  <c r="BW187" i="10"/>
  <c r="BX187" i="10"/>
  <c r="BT194" i="10"/>
  <c r="BT187" i="10"/>
  <c r="BX180" i="10"/>
  <c r="BW193" i="10"/>
  <c r="BU194" i="10"/>
  <c r="BU197" i="10"/>
  <c r="BU200" i="10"/>
  <c r="BU199" i="10"/>
  <c r="BT180" i="10"/>
  <c r="BT199" i="10"/>
  <c r="BU201" i="10"/>
  <c r="BT184" i="10"/>
  <c r="BT183" i="10"/>
  <c r="BT190" i="10"/>
  <c r="BS183" i="10"/>
  <c r="BX181" i="10"/>
  <c r="BU181" i="10"/>
  <c r="BV199" i="10"/>
  <c r="BV181" i="10"/>
  <c r="BW181" i="10"/>
  <c r="BS199" i="10"/>
  <c r="BT201" i="10"/>
  <c r="BV190" i="10"/>
  <c r="BX192" i="10"/>
  <c r="BX196" i="10"/>
  <c r="BW194" i="10"/>
  <c r="BX197" i="10"/>
  <c r="A270" i="7" l="1"/>
  <c r="BU99" i="10"/>
  <c r="CB97" i="10"/>
  <c r="BY94" i="10"/>
  <c r="BY91" i="10"/>
  <c r="BY110" i="10"/>
  <c r="BY108" i="10"/>
  <c r="BY95" i="10"/>
  <c r="BY102" i="10"/>
  <c r="BY98" i="10"/>
  <c r="BY107" i="10"/>
  <c r="BY93" i="10"/>
  <c r="BY96" i="10"/>
  <c r="BY105" i="10"/>
  <c r="BY92" i="10"/>
  <c r="BY101" i="10"/>
  <c r="BY99" i="10"/>
  <c r="BY106" i="10"/>
  <c r="BY103" i="10"/>
  <c r="BY100" i="10"/>
  <c r="BY104" i="10"/>
  <c r="BY97" i="10"/>
  <c r="BY109" i="10"/>
  <c r="CB76" i="10"/>
  <c r="CB86" i="10"/>
  <c r="CB70" i="10"/>
  <c r="CA83" i="10"/>
  <c r="CD78" i="10"/>
  <c r="CA78" i="10"/>
  <c r="CD70" i="10"/>
  <c r="CD74" i="10"/>
  <c r="CC86" i="10"/>
  <c r="CB87" i="10"/>
  <c r="CB75" i="10"/>
  <c r="CC76" i="10"/>
  <c r="CA72" i="10"/>
  <c r="CB80" i="10"/>
  <c r="CC74" i="10"/>
  <c r="CD82" i="10"/>
  <c r="CC88" i="10"/>
  <c r="CC73" i="10"/>
  <c r="CC71" i="10"/>
  <c r="CD83" i="10"/>
  <c r="BY88" i="10"/>
  <c r="BY81" i="10"/>
  <c r="BY78" i="10"/>
  <c r="BY86" i="10"/>
  <c r="BY70" i="10"/>
  <c r="BY75" i="10"/>
  <c r="BY85" i="10"/>
  <c r="BY89" i="10"/>
  <c r="BY71" i="10"/>
  <c r="BY79" i="10"/>
  <c r="BY74" i="10"/>
  <c r="A292" i="6"/>
  <c r="CG74" i="10"/>
  <c r="CA79" i="10"/>
  <c r="CJ73" i="10"/>
  <c r="BZ70" i="10"/>
  <c r="CD84" i="10"/>
  <c r="CI83" i="10"/>
  <c r="CC79" i="10"/>
  <c r="CH80" i="10"/>
  <c r="CD76" i="10"/>
  <c r="CG70" i="10"/>
  <c r="CB74" i="10"/>
  <c r="CF72" i="10"/>
  <c r="CH74" i="10"/>
  <c r="CD81" i="10"/>
  <c r="CB81" i="10"/>
  <c r="CG89" i="10"/>
  <c r="CJ76" i="10"/>
  <c r="CB88" i="10"/>
  <c r="CH83" i="10"/>
  <c r="CC87" i="10"/>
  <c r="CG83" i="10"/>
  <c r="CF82" i="10"/>
  <c r="CG72" i="10"/>
  <c r="CB85" i="10"/>
  <c r="CA80" i="10"/>
  <c r="CG75" i="10"/>
  <c r="CF74" i="10"/>
  <c r="CD87" i="10"/>
  <c r="CI80" i="10"/>
  <c r="CB84" i="10"/>
  <c r="CH86" i="10"/>
  <c r="CG82" i="10"/>
  <c r="CA87" i="10"/>
  <c r="BY77" i="10"/>
  <c r="BY72" i="10"/>
  <c r="BY80" i="10"/>
  <c r="BY82" i="10"/>
  <c r="BY76" i="10"/>
  <c r="BY84" i="10"/>
  <c r="BY83" i="10"/>
  <c r="BY87" i="10"/>
  <c r="BY73" i="10"/>
  <c r="CA84" i="10"/>
  <c r="BZ86" i="10"/>
  <c r="CC75" i="10"/>
  <c r="BZ76" i="10"/>
  <c r="CB77" i="10"/>
  <c r="CD72" i="10"/>
  <c r="CC82" i="10"/>
  <c r="CD88" i="10"/>
  <c r="CC84" i="10"/>
  <c r="CD77" i="10"/>
  <c r="CA74" i="10"/>
  <c r="BZ79" i="10"/>
  <c r="BZ84" i="10"/>
  <c r="BZ78" i="10"/>
  <c r="CD79" i="10"/>
  <c r="CC70" i="10"/>
  <c r="CB89" i="10"/>
  <c r="CC89" i="10"/>
  <c r="CA89" i="10"/>
  <c r="CB73" i="10"/>
  <c r="CC80" i="10"/>
  <c r="CA88" i="10"/>
  <c r="CD89" i="10"/>
  <c r="CD71" i="10"/>
  <c r="CC78" i="10"/>
  <c r="CA70" i="10"/>
  <c r="BZ72" i="10"/>
  <c r="BZ80" i="10"/>
  <c r="BZ71" i="10"/>
  <c r="CD85" i="10"/>
  <c r="CF60" i="10"/>
  <c r="CH57" i="10"/>
  <c r="CF51" i="10"/>
  <c r="CJ52" i="10"/>
  <c r="CF55" i="10"/>
  <c r="CI62" i="10"/>
  <c r="CI56" i="10"/>
  <c r="CI51" i="10"/>
  <c r="CI66" i="10"/>
  <c r="CF67" i="10"/>
  <c r="A296" i="9"/>
  <c r="CJ135" i="10"/>
  <c r="CI136" i="10"/>
  <c r="CF137" i="10"/>
  <c r="CI138" i="10"/>
  <c r="CH142" i="10"/>
  <c r="CG143" i="10"/>
  <c r="CI139" i="10"/>
  <c r="CG134" i="10"/>
  <c r="CF146" i="10"/>
  <c r="CH140" i="10"/>
  <c r="CG135" i="10"/>
  <c r="CI141" i="10"/>
  <c r="CI150" i="10"/>
  <c r="CJ133" i="10"/>
  <c r="CF134" i="10"/>
  <c r="CF133" i="10"/>
  <c r="CH149" i="10"/>
  <c r="CF144" i="10"/>
  <c r="CH148" i="10"/>
  <c r="CI151" i="10"/>
  <c r="CG149" i="10"/>
  <c r="CH147" i="10"/>
  <c r="CI143" i="10"/>
  <c r="CI148" i="10"/>
  <c r="CG148" i="10"/>
  <c r="CH137" i="10"/>
  <c r="CG144" i="10"/>
  <c r="CG146" i="10"/>
  <c r="CI142" i="10"/>
  <c r="CH151" i="10"/>
  <c r="CI135" i="10"/>
  <c r="CG151" i="10"/>
  <c r="CF139" i="10"/>
  <c r="CG150" i="10"/>
  <c r="CG152" i="10"/>
  <c r="CJ152" i="10"/>
  <c r="CG142" i="10"/>
  <c r="CF143" i="10"/>
  <c r="CH141" i="10"/>
  <c r="CI140" i="10"/>
  <c r="CF136" i="10"/>
  <c r="CH144" i="10"/>
  <c r="CF135" i="10"/>
  <c r="CM138" i="10"/>
  <c r="CP140" i="10"/>
  <c r="CL152" i="10"/>
  <c r="CO142" i="10"/>
  <c r="CO133" i="10"/>
  <c r="CP136" i="10"/>
  <c r="CO151" i="10"/>
  <c r="CM133" i="10"/>
  <c r="CP134" i="10"/>
  <c r="CL135" i="10"/>
  <c r="CP151" i="10"/>
  <c r="CP145" i="10"/>
  <c r="CP148" i="10"/>
  <c r="CL151" i="10"/>
  <c r="CP137" i="10"/>
  <c r="CN134" i="10"/>
  <c r="CM146" i="10"/>
  <c r="CN142" i="10"/>
  <c r="CL143" i="10"/>
  <c r="CL149" i="10"/>
  <c r="CO149" i="10"/>
  <c r="CM151" i="10"/>
  <c r="CP150" i="10"/>
  <c r="CN139" i="10"/>
  <c r="CO148" i="10"/>
  <c r="CL148" i="10"/>
  <c r="CM135" i="10"/>
  <c r="CN149" i="10"/>
  <c r="CL138" i="10"/>
  <c r="CP139" i="10"/>
  <c r="CN133" i="10"/>
  <c r="CN143" i="10"/>
  <c r="CL136" i="10"/>
  <c r="CM134" i="10"/>
  <c r="CN152" i="10"/>
  <c r="CH152" i="10"/>
  <c r="CI147" i="10"/>
  <c r="CJ137" i="10"/>
  <c r="CJ143" i="10"/>
  <c r="CI145" i="10"/>
  <c r="CI152" i="10"/>
  <c r="CF147" i="10"/>
  <c r="CJ139" i="10"/>
  <c r="CJ149" i="10"/>
  <c r="CH135" i="10"/>
  <c r="CJ146" i="10"/>
  <c r="CF142" i="10"/>
  <c r="CG136" i="10"/>
  <c r="CJ150" i="10"/>
  <c r="CF138" i="10"/>
  <c r="CG139" i="10"/>
  <c r="CI134" i="10"/>
  <c r="CH138" i="10"/>
  <c r="CF140" i="10"/>
  <c r="CG147" i="10"/>
  <c r="CF148" i="10"/>
  <c r="CI137" i="10"/>
  <c r="CG141" i="10"/>
  <c r="CH134" i="10"/>
  <c r="CJ141" i="10"/>
  <c r="CI133" i="10"/>
  <c r="CJ140" i="10"/>
  <c r="CJ144" i="10"/>
  <c r="CJ136" i="10"/>
  <c r="CF145" i="10"/>
  <c r="CJ142" i="10"/>
  <c r="CJ148" i="10"/>
  <c r="CF152" i="10"/>
  <c r="CJ138" i="10"/>
  <c r="CG137" i="10"/>
  <c r="CG140" i="10"/>
  <c r="CH150" i="10"/>
  <c r="CG145" i="10"/>
  <c r="CH136" i="10"/>
  <c r="CJ145" i="10"/>
  <c r="CG133" i="10"/>
  <c r="CH139" i="10"/>
  <c r="CI146" i="10"/>
  <c r="CF151" i="10"/>
  <c r="CL145" i="10"/>
  <c r="CO145" i="10"/>
  <c r="CO136" i="10"/>
  <c r="CN138" i="10"/>
  <c r="CM136" i="10"/>
  <c r="CN144" i="10"/>
  <c r="CP147" i="10"/>
  <c r="CL133" i="10"/>
  <c r="CM137" i="10"/>
  <c r="CN150" i="10"/>
  <c r="CL144" i="10"/>
  <c r="CN151" i="10"/>
  <c r="CN145" i="10"/>
  <c r="CO134" i="10"/>
  <c r="CM141" i="10"/>
  <c r="CM149" i="10"/>
  <c r="CO143" i="10"/>
  <c r="CO152" i="10"/>
  <c r="CO150" i="10"/>
  <c r="CO141" i="10"/>
  <c r="CN147" i="10"/>
  <c r="CM142" i="10"/>
  <c r="CM145" i="10"/>
  <c r="CO137" i="10"/>
  <c r="CP152" i="10"/>
  <c r="CO139" i="10"/>
  <c r="CP143" i="10"/>
  <c r="CP149" i="10"/>
  <c r="CN137" i="10"/>
  <c r="CP135" i="10"/>
  <c r="CL140" i="10"/>
  <c r="CN135" i="10"/>
  <c r="CL142" i="10"/>
  <c r="CO138" i="10"/>
  <c r="CM144" i="10"/>
  <c r="CP144" i="10"/>
  <c r="CM152" i="10"/>
  <c r="CP142" i="10"/>
  <c r="CO140" i="10"/>
  <c r="A294" i="8"/>
  <c r="CN129" i="10"/>
  <c r="CF116" i="10"/>
  <c r="CP127" i="10"/>
  <c r="CP123" i="10"/>
  <c r="CG123" i="10"/>
  <c r="CN125" i="10"/>
  <c r="CJ126" i="10"/>
  <c r="CJ120" i="10"/>
  <c r="CP117" i="10"/>
  <c r="CL118" i="10"/>
  <c r="CG126" i="10"/>
  <c r="CL122" i="10"/>
  <c r="CO114" i="10"/>
  <c r="CP119" i="10"/>
  <c r="CO123" i="10"/>
  <c r="CI118" i="10"/>
  <c r="CP131" i="10"/>
  <c r="CO128" i="10"/>
  <c r="CO118" i="10"/>
  <c r="CG119" i="10"/>
  <c r="CG121" i="10"/>
  <c r="CH122" i="10"/>
  <c r="CH127" i="10"/>
  <c r="CL117" i="10"/>
  <c r="CJ131" i="10"/>
  <c r="CP118" i="10"/>
  <c r="CL131" i="10"/>
  <c r="CF125" i="10"/>
  <c r="CP128" i="10"/>
  <c r="CF119" i="10"/>
  <c r="CO124" i="10"/>
  <c r="CH121" i="10"/>
  <c r="CO119" i="10"/>
  <c r="CN128" i="10"/>
  <c r="CN118" i="10"/>
  <c r="CP125" i="10"/>
  <c r="CF112" i="10"/>
  <c r="CH113" i="10"/>
  <c r="CO122" i="10"/>
  <c r="CF123" i="10"/>
  <c r="CI117" i="10"/>
  <c r="CG120" i="10"/>
  <c r="CP114" i="10"/>
  <c r="CH115" i="10"/>
  <c r="CL127" i="10"/>
  <c r="CJ113" i="10"/>
  <c r="CI115" i="10"/>
  <c r="CH118" i="10"/>
  <c r="CI119" i="10"/>
  <c r="CN126" i="10"/>
  <c r="CN120" i="10"/>
  <c r="CJ130" i="10"/>
  <c r="CF127" i="10"/>
  <c r="CJ128" i="10"/>
  <c r="CG118" i="10"/>
  <c r="CH125" i="10"/>
  <c r="CJ124" i="10"/>
  <c r="CI128" i="10"/>
  <c r="CI129" i="10"/>
  <c r="CG129" i="10"/>
  <c r="CI120" i="10"/>
  <c r="CL114" i="10"/>
  <c r="CO129" i="10"/>
  <c r="CH112" i="10"/>
  <c r="CL130" i="10"/>
  <c r="CG130" i="10"/>
  <c r="CF114" i="10"/>
  <c r="CG128" i="10"/>
  <c r="CO115" i="10"/>
  <c r="CP121" i="10"/>
  <c r="CJ122" i="10"/>
  <c r="CF118" i="10"/>
  <c r="CL126" i="10"/>
  <c r="CM125" i="10"/>
  <c r="CF124" i="10"/>
  <c r="CG115" i="10"/>
  <c r="CF129" i="10"/>
  <c r="CI131" i="10"/>
  <c r="CG127" i="10"/>
  <c r="CJ119" i="10"/>
  <c r="CP124" i="10"/>
  <c r="CI113" i="10"/>
  <c r="CH124" i="10"/>
  <c r="CN123" i="10"/>
  <c r="CN117" i="10"/>
  <c r="CH130" i="10"/>
  <c r="CI122" i="10"/>
  <c r="CL129" i="10"/>
  <c r="CI112" i="10"/>
  <c r="CG125" i="10"/>
  <c r="CH119" i="10"/>
  <c r="CH120" i="10"/>
  <c r="CO125" i="10"/>
  <c r="CO130" i="10"/>
  <c r="CL120" i="10"/>
  <c r="CM113" i="10"/>
  <c r="CL128" i="10"/>
  <c r="CJ116" i="10"/>
  <c r="CL125" i="10"/>
  <c r="CO113" i="10"/>
  <c r="CH123" i="10"/>
  <c r="CF128" i="10"/>
  <c r="CG116" i="10"/>
  <c r="CH129" i="10"/>
  <c r="CN127" i="10"/>
  <c r="CJ129" i="10"/>
  <c r="CH114" i="10"/>
  <c r="CL123" i="10"/>
  <c r="CI130" i="10"/>
  <c r="CO112" i="10"/>
  <c r="CO120" i="10"/>
  <c r="CP115" i="10"/>
  <c r="CN124" i="10"/>
  <c r="CL115" i="10"/>
  <c r="CG131" i="10"/>
  <c r="CP112" i="10"/>
  <c r="CP129" i="10"/>
  <c r="CJ121" i="10"/>
  <c r="CF131" i="10"/>
  <c r="CJ115" i="10"/>
  <c r="CH117" i="10"/>
  <c r="CF130" i="10"/>
  <c r="CL116" i="10"/>
  <c r="CJ114" i="10"/>
  <c r="CO126" i="10"/>
  <c r="CN114" i="10"/>
  <c r="CJ112" i="10"/>
  <c r="CJ123" i="10"/>
  <c r="CI127" i="10"/>
  <c r="CF126" i="10"/>
  <c r="CG117" i="10"/>
  <c r="CI123" i="10"/>
  <c r="CH116" i="10"/>
  <c r="CN115" i="10"/>
  <c r="CH126" i="10"/>
  <c r="CN113" i="10"/>
  <c r="CL112" i="10"/>
  <c r="CF113" i="10"/>
  <c r="CF120" i="10"/>
  <c r="CM119" i="10"/>
  <c r="CN121" i="10"/>
  <c r="CI124" i="10"/>
  <c r="CO121" i="10"/>
  <c r="CL119" i="10"/>
  <c r="CG122" i="10"/>
  <c r="CL124" i="10"/>
  <c r="CO131" i="10"/>
  <c r="CO117" i="10"/>
  <c r="CI125" i="10"/>
  <c r="CH131" i="10"/>
  <c r="CH128" i="10"/>
  <c r="CG114" i="10"/>
  <c r="CG112" i="10"/>
  <c r="CL113" i="10"/>
  <c r="CJ127" i="10"/>
  <c r="CO127" i="10"/>
  <c r="CN131" i="10"/>
  <c r="CI126" i="10"/>
  <c r="CL121" i="10"/>
  <c r="CP113" i="10"/>
  <c r="CP116" i="10"/>
  <c r="CF115" i="10"/>
  <c r="CJ118" i="10"/>
  <c r="CG113" i="10"/>
  <c r="CP126" i="10"/>
  <c r="CN112" i="10"/>
  <c r="CN116" i="10"/>
  <c r="CP120" i="10"/>
  <c r="CJ117" i="10"/>
  <c r="CP130" i="10"/>
  <c r="CF121" i="10"/>
  <c r="CG124" i="10"/>
  <c r="A447" i="5"/>
  <c r="B137" i="5"/>
  <c r="A298" i="5"/>
  <c r="CL53" i="10" s="1"/>
  <c r="CG50" i="10"/>
  <c r="CG64" i="10"/>
  <c r="CG65" i="10"/>
  <c r="CG60" i="10"/>
  <c r="CG58" i="10"/>
  <c r="CG61" i="10"/>
  <c r="CG59" i="10"/>
  <c r="CG62" i="10"/>
  <c r="CG55" i="10"/>
  <c r="CG67" i="10"/>
  <c r="CG52" i="10"/>
  <c r="CG63" i="10"/>
  <c r="CG56" i="10"/>
  <c r="CG66" i="10"/>
  <c r="CG49" i="10"/>
  <c r="CG53" i="10"/>
  <c r="CG68" i="10"/>
  <c r="CG51" i="10"/>
  <c r="CG57" i="10"/>
  <c r="CG54" i="10"/>
  <c r="CN157" i="10"/>
  <c r="CK165" i="10"/>
  <c r="CM160" i="10"/>
  <c r="CM164" i="10"/>
  <c r="EC46" i="10"/>
  <c r="EC40" i="10"/>
  <c r="EC31" i="10"/>
  <c r="EC11" i="10"/>
  <c r="EC16" i="10"/>
  <c r="EC25" i="10"/>
  <c r="EC26" i="10"/>
  <c r="EC24" i="10"/>
  <c r="EC39" i="10"/>
  <c r="EC43" i="10"/>
  <c r="EC38" i="10"/>
  <c r="EI1" i="10"/>
  <c r="EC12" i="10"/>
  <c r="EC17" i="10"/>
  <c r="EC28" i="10"/>
  <c r="EC27" i="10"/>
  <c r="EC36" i="10"/>
  <c r="EC44" i="10"/>
  <c r="EC13" i="10"/>
  <c r="EC6" i="10"/>
  <c r="EC30" i="10"/>
  <c r="EC45" i="10"/>
  <c r="EC9" i="10"/>
  <c r="EC37" i="10"/>
  <c r="EC7" i="10"/>
  <c r="EC22" i="10"/>
  <c r="EC14" i="10"/>
  <c r="EC8" i="10"/>
  <c r="EC35" i="10"/>
  <c r="EC32" i="10"/>
  <c r="EC18" i="10"/>
  <c r="EC10" i="10"/>
  <c r="EC42" i="10"/>
  <c r="EC20" i="10"/>
  <c r="EC41" i="10"/>
  <c r="EC34" i="10"/>
  <c r="EC29" i="10"/>
  <c r="EC23" i="10"/>
  <c r="EC15" i="10"/>
  <c r="EC21" i="10"/>
  <c r="CO168" i="10"/>
  <c r="CO165" i="10"/>
  <c r="CM171" i="10"/>
  <c r="CP163" i="10"/>
  <c r="CK160" i="10"/>
  <c r="CL158" i="10"/>
  <c r="CK176" i="10"/>
  <c r="CM166" i="10"/>
  <c r="CO167" i="10"/>
  <c r="EZ15" i="10"/>
  <c r="EZ38" i="10"/>
  <c r="EZ12" i="10"/>
  <c r="EZ31" i="10"/>
  <c r="EZ46" i="10"/>
  <c r="EZ34" i="10"/>
  <c r="EZ37" i="10"/>
  <c r="EZ26" i="10"/>
  <c r="FF1" i="10"/>
  <c r="EZ10" i="10"/>
  <c r="EZ17" i="10"/>
  <c r="EZ23" i="10"/>
  <c r="EZ36" i="10"/>
  <c r="EZ32" i="10"/>
  <c r="EZ39" i="10"/>
  <c r="EZ29" i="10"/>
  <c r="EZ18" i="10"/>
  <c r="EZ13" i="10"/>
  <c r="EZ35" i="10"/>
  <c r="EZ45" i="10"/>
  <c r="EZ9" i="10"/>
  <c r="EZ42" i="10"/>
  <c r="EZ22" i="10"/>
  <c r="EZ28" i="10"/>
  <c r="EZ44" i="10"/>
  <c r="EZ11" i="10"/>
  <c r="EZ24" i="10"/>
  <c r="EZ30" i="10"/>
  <c r="EZ27" i="10"/>
  <c r="EZ43" i="10"/>
  <c r="EZ25" i="10"/>
  <c r="EZ14" i="10"/>
  <c r="EZ6" i="10"/>
  <c r="EZ41" i="10"/>
  <c r="EZ16" i="10"/>
  <c r="EZ40" i="10"/>
  <c r="EZ7" i="10"/>
  <c r="EZ20" i="10"/>
  <c r="EZ8" i="10"/>
  <c r="EZ21" i="10"/>
  <c r="FT40" i="10"/>
  <c r="FT16" i="10"/>
  <c r="FT24" i="10"/>
  <c r="FT46" i="10"/>
  <c r="FT23" i="10"/>
  <c r="FT30" i="10"/>
  <c r="FT31" i="10"/>
  <c r="FT13" i="10"/>
  <c r="FT8" i="10"/>
  <c r="FT17" i="10"/>
  <c r="FT15" i="10"/>
  <c r="FT36" i="10"/>
  <c r="FT7" i="10"/>
  <c r="FT39" i="10"/>
  <c r="FT37" i="10"/>
  <c r="FT42" i="10"/>
  <c r="FT43" i="10"/>
  <c r="FT45" i="10"/>
  <c r="FT9" i="10"/>
  <c r="FZ1" i="10"/>
  <c r="FT22" i="10"/>
  <c r="FT11" i="10"/>
  <c r="FT25" i="10"/>
  <c r="FT21" i="10"/>
  <c r="FT28" i="10"/>
  <c r="FT27" i="10"/>
  <c r="FT6" i="10"/>
  <c r="FT18" i="10"/>
  <c r="FT35" i="10"/>
  <c r="FT14" i="10"/>
  <c r="FT38" i="10"/>
  <c r="FT10" i="10"/>
  <c r="FT41" i="10"/>
  <c r="FT44" i="10"/>
  <c r="FT20" i="10"/>
  <c r="FT26" i="10"/>
  <c r="FT29" i="10"/>
  <c r="FT32" i="10"/>
  <c r="FT34" i="10"/>
  <c r="FT12" i="10"/>
  <c r="CP175" i="10"/>
  <c r="CO155" i="10"/>
  <c r="CN175" i="10"/>
  <c r="CN174" i="10"/>
  <c r="CO177" i="10"/>
  <c r="CO176" i="10"/>
  <c r="CK157" i="10"/>
  <c r="CL173" i="10"/>
  <c r="CK169" i="10"/>
  <c r="CO159" i="10"/>
  <c r="CM161" i="10"/>
  <c r="CP164" i="10"/>
  <c r="CK156" i="10"/>
  <c r="CM177" i="10"/>
  <c r="BT181" i="10"/>
  <c r="CN165" i="10"/>
  <c r="CK171" i="10"/>
  <c r="CN173" i="10"/>
  <c r="CK158" i="10"/>
  <c r="CL165" i="10"/>
  <c r="CM155" i="10"/>
  <c r="CL166" i="10"/>
  <c r="CM165" i="10"/>
  <c r="CO169" i="10"/>
  <c r="EQ8" i="10"/>
  <c r="EQ28" i="10"/>
  <c r="EQ20" i="10"/>
  <c r="EQ11" i="10"/>
  <c r="EQ46" i="10"/>
  <c r="EQ40" i="10"/>
  <c r="EQ24" i="10"/>
  <c r="EQ16" i="10"/>
  <c r="EQ41" i="10"/>
  <c r="EQ30" i="10"/>
  <c r="EQ37" i="10"/>
  <c r="EQ42" i="10"/>
  <c r="EQ12" i="10"/>
  <c r="EW1" i="10"/>
  <c r="EQ25" i="10"/>
  <c r="EQ17" i="10"/>
  <c r="EQ43" i="10"/>
  <c r="EQ32" i="10"/>
  <c r="EQ21" i="10"/>
  <c r="EQ36" i="10"/>
  <c r="EQ13" i="10"/>
  <c r="EQ27" i="10"/>
  <c r="EQ9" i="10"/>
  <c r="EQ35" i="10"/>
  <c r="EQ6" i="10"/>
  <c r="EQ22" i="10"/>
  <c r="EQ44" i="10"/>
  <c r="EQ18" i="10"/>
  <c r="EQ31" i="10"/>
  <c r="EQ14" i="10"/>
  <c r="EQ34" i="10"/>
  <c r="EQ10" i="10"/>
  <c r="EQ26" i="10"/>
  <c r="EQ38" i="10"/>
  <c r="EQ39" i="10"/>
  <c r="EQ15" i="10"/>
  <c r="EQ7" i="10"/>
  <c r="EQ23" i="10"/>
  <c r="EQ45" i="10"/>
  <c r="EQ29" i="10"/>
  <c r="CM170" i="10"/>
  <c r="CP176" i="10"/>
  <c r="CN170" i="10"/>
  <c r="CL157" i="10"/>
  <c r="CK159" i="10"/>
  <c r="CM172" i="10"/>
  <c r="CN163" i="10"/>
  <c r="BS193" i="10"/>
  <c r="BV195" i="10"/>
  <c r="BW179" i="10"/>
  <c r="BW190" i="10"/>
  <c r="CN169" i="10"/>
  <c r="CP162" i="10"/>
  <c r="CL170" i="10"/>
  <c r="CP159" i="10"/>
  <c r="CN155" i="10"/>
  <c r="CN166" i="10"/>
  <c r="CK175" i="10"/>
  <c r="CP169" i="10"/>
  <c r="CP172" i="10"/>
  <c r="CN172" i="10"/>
  <c r="CK167" i="10"/>
  <c r="CM173" i="10"/>
  <c r="BU187" i="10"/>
  <c r="BT196" i="10"/>
  <c r="BW180" i="10"/>
  <c r="BS194" i="10"/>
  <c r="CN167" i="10"/>
  <c r="CK155" i="10"/>
  <c r="CN162" i="10"/>
  <c r="CO160" i="10"/>
  <c r="CL163" i="10"/>
  <c r="CM174" i="10"/>
  <c r="CK166" i="10"/>
  <c r="CP170" i="10"/>
  <c r="CO172" i="10"/>
  <c r="CO174" i="10"/>
  <c r="HR27" i="10"/>
  <c r="HR45" i="10"/>
  <c r="HR41" i="10"/>
  <c r="HR31" i="10"/>
  <c r="HR26" i="10"/>
  <c r="HX1" i="10"/>
  <c r="HR14" i="10"/>
  <c r="HR9" i="10"/>
  <c r="HR17" i="10"/>
  <c r="HR42" i="10"/>
  <c r="HR25" i="10"/>
  <c r="HR39" i="10"/>
  <c r="HR7" i="10"/>
  <c r="HR37" i="10"/>
  <c r="HR13" i="10"/>
  <c r="HR34" i="10"/>
  <c r="HR46" i="10"/>
  <c r="HR29" i="10"/>
  <c r="HR28" i="10"/>
  <c r="HR10" i="10"/>
  <c r="HR40" i="10"/>
  <c r="HR6" i="10"/>
  <c r="HR20" i="10"/>
  <c r="HR22" i="10"/>
  <c r="HR36" i="10"/>
  <c r="HR30" i="10"/>
  <c r="HR11" i="10"/>
  <c r="HR43" i="10"/>
  <c r="HR21" i="10"/>
  <c r="HR23" i="10"/>
  <c r="HR35" i="10"/>
  <c r="HR44" i="10"/>
  <c r="HR15" i="10"/>
  <c r="HR8" i="10"/>
  <c r="HR12" i="10"/>
  <c r="HR24" i="10"/>
  <c r="HR16" i="10"/>
  <c r="HR18" i="10"/>
  <c r="HR32" i="10"/>
  <c r="HR38" i="10"/>
  <c r="CL175" i="10"/>
  <c r="CM167" i="10"/>
  <c r="CM176" i="10"/>
  <c r="CP161" i="10"/>
  <c r="CM156" i="10"/>
  <c r="BT182" i="10"/>
  <c r="BT193" i="10"/>
  <c r="BV184" i="10"/>
  <c r="BS190" i="10"/>
  <c r="BW196" i="10"/>
  <c r="BV193" i="10"/>
  <c r="BS179" i="10"/>
  <c r="BW200" i="10"/>
  <c r="CN161" i="10"/>
  <c r="CL169" i="10"/>
  <c r="CL156" i="10"/>
  <c r="CO157" i="10"/>
  <c r="CL160" i="10"/>
  <c r="CK174" i="10"/>
  <c r="CN168" i="10"/>
  <c r="CP173" i="10"/>
  <c r="CN156" i="10"/>
  <c r="BW185" i="10"/>
  <c r="BW188" i="10"/>
  <c r="BX179" i="10"/>
  <c r="BX186" i="10"/>
  <c r="BW192" i="10"/>
  <c r="BW197" i="10"/>
  <c r="BS196" i="10"/>
  <c r="CO161" i="10"/>
  <c r="CN159" i="10"/>
  <c r="CL167" i="10"/>
  <c r="CO162" i="10"/>
  <c r="CP168" i="10"/>
  <c r="CM157" i="10"/>
  <c r="CL176" i="10"/>
  <c r="CK33" i="10"/>
  <c r="CK178" i="10"/>
  <c r="CK154" i="10"/>
  <c r="CK69" i="10"/>
  <c r="CK7" i="10"/>
  <c r="CK28" i="10"/>
  <c r="CK43" i="10"/>
  <c r="CK46" i="10"/>
  <c r="CK38" i="10"/>
  <c r="CK31" i="10"/>
  <c r="CK148" i="10"/>
  <c r="CK27" i="10"/>
  <c r="CK12" i="10"/>
  <c r="CQ1" i="10"/>
  <c r="CK138" i="10"/>
  <c r="CK134" i="10"/>
  <c r="CK142" i="10"/>
  <c r="CK8" i="10"/>
  <c r="CK39" i="10"/>
  <c r="CK17" i="10"/>
  <c r="CK30" i="10"/>
  <c r="CK24" i="10"/>
  <c r="CK44" i="10"/>
  <c r="CK23" i="10"/>
  <c r="CK21" i="10"/>
  <c r="CK6" i="10"/>
  <c r="CK26" i="10"/>
  <c r="CK13" i="10"/>
  <c r="CK18" i="10"/>
  <c r="CK9" i="10"/>
  <c r="CK40" i="10"/>
  <c r="CK45" i="10"/>
  <c r="CK132" i="10"/>
  <c r="CK22" i="10"/>
  <c r="CK29" i="10"/>
  <c r="CK5" i="10"/>
  <c r="CK19" i="10"/>
  <c r="CK35" i="10"/>
  <c r="CK15" i="10"/>
  <c r="CK90" i="10"/>
  <c r="CK34" i="10"/>
  <c r="CK42" i="10"/>
  <c r="CK36" i="10"/>
  <c r="CK37" i="10"/>
  <c r="CK11" i="10"/>
  <c r="CK16" i="10"/>
  <c r="CK32" i="10"/>
  <c r="CK143" i="10"/>
  <c r="CK20" i="10"/>
  <c r="CK10" i="10"/>
  <c r="CK14" i="10"/>
  <c r="CK137" i="10"/>
  <c r="CK149" i="10"/>
  <c r="CK141" i="10"/>
  <c r="CK41" i="10"/>
  <c r="CK139" i="10"/>
  <c r="CK25" i="10"/>
  <c r="CK151" i="10"/>
  <c r="CK140" i="10"/>
  <c r="CK150" i="10"/>
  <c r="CK133" i="10"/>
  <c r="CK152" i="10"/>
  <c r="CK48" i="10"/>
  <c r="CK147" i="10"/>
  <c r="CK145" i="10"/>
  <c r="CK111" i="10"/>
  <c r="CK136" i="10"/>
  <c r="CK135" i="10"/>
  <c r="CK64" i="10"/>
  <c r="CK146" i="10"/>
  <c r="CK50" i="10"/>
  <c r="CK129" i="10"/>
  <c r="CK58" i="10"/>
  <c r="CK112" i="10"/>
  <c r="CK125" i="10"/>
  <c r="CK56" i="10"/>
  <c r="CK51" i="10"/>
  <c r="CK118" i="10"/>
  <c r="CK128" i="10"/>
  <c r="CK144" i="10"/>
  <c r="CK65" i="10"/>
  <c r="CK66" i="10"/>
  <c r="CK52" i="10"/>
  <c r="CK49" i="10"/>
  <c r="CK68" i="10"/>
  <c r="CK62" i="10"/>
  <c r="CK57" i="10"/>
  <c r="CK61" i="10"/>
  <c r="CK54" i="10"/>
  <c r="CK63" i="10"/>
  <c r="CK67" i="10"/>
  <c r="CK55" i="10"/>
  <c r="CK59" i="10"/>
  <c r="CK53" i="10"/>
  <c r="CK60" i="10"/>
  <c r="CK122" i="10"/>
  <c r="CK126" i="10"/>
  <c r="CK117" i="10"/>
  <c r="CK121" i="10"/>
  <c r="CK123" i="10"/>
  <c r="CK114" i="10"/>
  <c r="CK130" i="10"/>
  <c r="CK119" i="10"/>
  <c r="CK113" i="10"/>
  <c r="CK120" i="10"/>
  <c r="CK131" i="10"/>
  <c r="CK124" i="10"/>
  <c r="CK127" i="10"/>
  <c r="CK115" i="10"/>
  <c r="CK116" i="10"/>
  <c r="B92" i="9"/>
  <c r="A380" i="9"/>
  <c r="BX184" i="10"/>
  <c r="BS195" i="10"/>
  <c r="BW201" i="10"/>
  <c r="BW191" i="10"/>
  <c r="CO175" i="10"/>
  <c r="CM162" i="10"/>
  <c r="CP155" i="10"/>
  <c r="CP167" i="10"/>
  <c r="CP160" i="10"/>
  <c r="CN177" i="10"/>
  <c r="CK161" i="10"/>
  <c r="CN171" i="10"/>
  <c r="CN176" i="10"/>
  <c r="A446" i="8"/>
  <c r="B158" i="8"/>
  <c r="CL168" i="10"/>
  <c r="A292" i="7" l="1"/>
  <c r="B27" i="7"/>
  <c r="CB107" i="10"/>
  <c r="CI96" i="10"/>
  <c r="CJ100" i="10"/>
  <c r="BZ91" i="10"/>
  <c r="CF101" i="10"/>
  <c r="BZ105" i="10"/>
  <c r="CJ98" i="10"/>
  <c r="CC107" i="10"/>
  <c r="CC109" i="10"/>
  <c r="BZ97" i="10"/>
  <c r="CC95" i="10"/>
  <c r="CC104" i="10"/>
  <c r="CB93" i="10"/>
  <c r="CC101" i="10"/>
  <c r="CA108" i="10"/>
  <c r="CA92" i="10"/>
  <c r="CC100" i="10"/>
  <c r="CJ109" i="10"/>
  <c r="CG102" i="10"/>
  <c r="CD104" i="10"/>
  <c r="CD106" i="10"/>
  <c r="CG109" i="10"/>
  <c r="CD92" i="10"/>
  <c r="CJ106" i="10"/>
  <c r="BZ103" i="10"/>
  <c r="CA106" i="10"/>
  <c r="CD109" i="10"/>
  <c r="CF100" i="10"/>
  <c r="CB109" i="10"/>
  <c r="BZ94" i="10"/>
  <c r="CF99" i="10"/>
  <c r="CD105" i="10"/>
  <c r="CB110" i="10"/>
  <c r="CA96" i="10"/>
  <c r="CF95" i="10"/>
  <c r="CA95" i="10"/>
  <c r="CI100" i="10"/>
  <c r="CD93" i="10"/>
  <c r="CH103" i="10"/>
  <c r="BZ102" i="10"/>
  <c r="CD97" i="10"/>
  <c r="CA100" i="10"/>
  <c r="BZ106" i="10"/>
  <c r="CH110" i="10"/>
  <c r="CI106" i="10"/>
  <c r="CI105" i="10"/>
  <c r="CJ97" i="10"/>
  <c r="BZ98" i="10"/>
  <c r="CH104" i="10"/>
  <c r="CA97" i="10"/>
  <c r="CJ107" i="10"/>
  <c r="BZ96" i="10"/>
  <c r="CI92" i="10"/>
  <c r="CH102" i="10"/>
  <c r="CJ108" i="10"/>
  <c r="CA98" i="10"/>
  <c r="CA110" i="10"/>
  <c r="CH93" i="10"/>
  <c r="CD94" i="10"/>
  <c r="CB92" i="10"/>
  <c r="CC103" i="10"/>
  <c r="CF109" i="10"/>
  <c r="CB94" i="10"/>
  <c r="CG104" i="10"/>
  <c r="CJ103" i="10"/>
  <c r="CA93" i="10"/>
  <c r="BZ93" i="10"/>
  <c r="CI108" i="10"/>
  <c r="CH101" i="10"/>
  <c r="CF92" i="10"/>
  <c r="CG94" i="10"/>
  <c r="CJ105" i="10"/>
  <c r="CH109" i="10"/>
  <c r="CA109" i="10"/>
  <c r="BZ107" i="10"/>
  <c r="CF102" i="10"/>
  <c r="CI102" i="10"/>
  <c r="CD108" i="10"/>
  <c r="CD95" i="10"/>
  <c r="CG97" i="10"/>
  <c r="BZ95" i="10"/>
  <c r="CC102" i="10"/>
  <c r="CC105" i="10"/>
  <c r="CI103" i="10"/>
  <c r="BZ108" i="10"/>
  <c r="CC98" i="10"/>
  <c r="CB102" i="10"/>
  <c r="CH97" i="10"/>
  <c r="CF96" i="10"/>
  <c r="CG95" i="10"/>
  <c r="CJ110" i="10"/>
  <c r="CH95" i="10"/>
  <c r="CH105" i="10"/>
  <c r="BZ99" i="10"/>
  <c r="CG108" i="10"/>
  <c r="CB105" i="10"/>
  <c r="CG91" i="10"/>
  <c r="CE105" i="10"/>
  <c r="CE106" i="10"/>
  <c r="CE108" i="10"/>
  <c r="CE103" i="10"/>
  <c r="CE109" i="10"/>
  <c r="CE107" i="10"/>
  <c r="CE99" i="10"/>
  <c r="CJ102" i="10"/>
  <c r="CI109" i="10"/>
  <c r="CF94" i="10"/>
  <c r="CI95" i="10"/>
  <c r="CB104" i="10"/>
  <c r="CB100" i="10"/>
  <c r="CC96" i="10"/>
  <c r="CG106" i="10"/>
  <c r="CJ93" i="10"/>
  <c r="CH92" i="10"/>
  <c r="CB98" i="10"/>
  <c r="CI104" i="10"/>
  <c r="BZ110" i="10"/>
  <c r="CF110" i="10"/>
  <c r="CB99" i="10"/>
  <c r="CF104" i="10"/>
  <c r="CD100" i="10"/>
  <c r="CH96" i="10"/>
  <c r="CC92" i="10"/>
  <c r="CI99" i="10"/>
  <c r="CH100" i="10"/>
  <c r="CD110" i="10"/>
  <c r="CB106" i="10"/>
  <c r="CI110" i="10"/>
  <c r="CF105" i="10"/>
  <c r="CG101" i="10"/>
  <c r="CB103" i="10"/>
  <c r="CI101" i="10"/>
  <c r="CH107" i="10"/>
  <c r="CJ94" i="10"/>
  <c r="CH108" i="10"/>
  <c r="CH91" i="10"/>
  <c r="CB95" i="10"/>
  <c r="CC99" i="10"/>
  <c r="CJ91" i="10"/>
  <c r="CD107" i="10"/>
  <c r="CF106" i="10"/>
  <c r="CA94" i="10"/>
  <c r="CB96" i="10"/>
  <c r="CD99" i="10"/>
  <c r="CF108" i="10"/>
  <c r="CC110" i="10"/>
  <c r="CJ95" i="10"/>
  <c r="CA99" i="10"/>
  <c r="CD102" i="10"/>
  <c r="CD101" i="10"/>
  <c r="CJ96" i="10"/>
  <c r="CD91" i="10"/>
  <c r="CD96" i="10"/>
  <c r="CF107" i="10"/>
  <c r="CA105" i="10"/>
  <c r="CG96" i="10"/>
  <c r="CG98" i="10"/>
  <c r="CG93" i="10"/>
  <c r="CA102" i="10"/>
  <c r="CD98" i="10"/>
  <c r="CI93" i="10"/>
  <c r="CF97" i="10"/>
  <c r="CC97" i="10"/>
  <c r="CH99" i="10"/>
  <c r="CH98" i="10"/>
  <c r="CF98" i="10"/>
  <c r="CF103" i="10"/>
  <c r="BZ92" i="10"/>
  <c r="CJ101" i="10"/>
  <c r="CC106" i="10"/>
  <c r="CC108" i="10"/>
  <c r="CB101" i="10"/>
  <c r="CG105" i="10"/>
  <c r="CG99" i="10"/>
  <c r="CI91" i="10"/>
  <c r="CC91" i="10"/>
  <c r="CA107" i="10"/>
  <c r="CG92" i="10"/>
  <c r="CJ104" i="10"/>
  <c r="BZ100" i="10"/>
  <c r="CA101" i="10"/>
  <c r="CH106" i="10"/>
  <c r="CG110" i="10"/>
  <c r="CC94" i="10"/>
  <c r="CA104" i="10"/>
  <c r="CI98" i="10"/>
  <c r="CI94" i="10"/>
  <c r="CC93" i="10"/>
  <c r="CB91" i="10"/>
  <c r="CB108" i="10"/>
  <c r="CD103" i="10"/>
  <c r="CF93" i="10"/>
  <c r="CH94" i="10"/>
  <c r="BZ104" i="10"/>
  <c r="BZ109" i="10"/>
  <c r="CF91" i="10"/>
  <c r="CG103" i="10"/>
  <c r="CA103" i="10"/>
  <c r="BZ101" i="10"/>
  <c r="CI107" i="10"/>
  <c r="CE96" i="10"/>
  <c r="CE104" i="10"/>
  <c r="CE110" i="10"/>
  <c r="CE98" i="10"/>
  <c r="CE102" i="10"/>
  <c r="CE91" i="10"/>
  <c r="CE100" i="10"/>
  <c r="CE92" i="10"/>
  <c r="CE97" i="10"/>
  <c r="CE101" i="10"/>
  <c r="CE93" i="10"/>
  <c r="CE95" i="10"/>
  <c r="CE94" i="10"/>
  <c r="B26" i="6"/>
  <c r="CF79" i="10"/>
  <c r="CF78" i="10"/>
  <c r="CG78" i="10"/>
  <c r="CJ75" i="10"/>
  <c r="CJ70" i="10"/>
  <c r="CJ83" i="10"/>
  <c r="CF89" i="10"/>
  <c r="CJ72" i="10"/>
  <c r="CJ74" i="10"/>
  <c r="CI81" i="10"/>
  <c r="CH85" i="10"/>
  <c r="CF85" i="10"/>
  <c r="CH89" i="10"/>
  <c r="CH71" i="10"/>
  <c r="CF88" i="10"/>
  <c r="CG76" i="10"/>
  <c r="CH87" i="10"/>
  <c r="CG85" i="10"/>
  <c r="CF87" i="10"/>
  <c r="CI88" i="10"/>
  <c r="CI74" i="10"/>
  <c r="CH70" i="10"/>
  <c r="CI71" i="10"/>
  <c r="CF76" i="10"/>
  <c r="CH72" i="10"/>
  <c r="CH75" i="10"/>
  <c r="CG80" i="10"/>
  <c r="CI70" i="10"/>
  <c r="CI85" i="10"/>
  <c r="CJ81" i="10"/>
  <c r="CE82" i="10"/>
  <c r="CE79" i="10"/>
  <c r="CE85" i="10"/>
  <c r="CE75" i="10"/>
  <c r="CE70" i="10"/>
  <c r="CE80" i="10"/>
  <c r="CE72" i="10"/>
  <c r="CE83" i="10"/>
  <c r="CE81" i="10"/>
  <c r="CE87" i="10"/>
  <c r="A314" i="6"/>
  <c r="CM81" i="10" s="1"/>
  <c r="CF71" i="10"/>
  <c r="CH78" i="10"/>
  <c r="CH88" i="10"/>
  <c r="CM74" i="10"/>
  <c r="CP87" i="10"/>
  <c r="CL72" i="10"/>
  <c r="CN70" i="10"/>
  <c r="CI73" i="10"/>
  <c r="CN82" i="10"/>
  <c r="CP86" i="10"/>
  <c r="CM78" i="10"/>
  <c r="CM84" i="10"/>
  <c r="CM76" i="10"/>
  <c r="CN76" i="10"/>
  <c r="CN79" i="10"/>
  <c r="CP81" i="10"/>
  <c r="CM72" i="10"/>
  <c r="CJ89" i="10"/>
  <c r="CI84" i="10"/>
  <c r="CI76" i="10"/>
  <c r="CI75" i="10"/>
  <c r="CJ82" i="10"/>
  <c r="CM80" i="10"/>
  <c r="CH84" i="10"/>
  <c r="CN80" i="10"/>
  <c r="CL88" i="10"/>
  <c r="CP83" i="10"/>
  <c r="CM88" i="10"/>
  <c r="CM70" i="10"/>
  <c r="CP84" i="10"/>
  <c r="CF81" i="10"/>
  <c r="CP70" i="10"/>
  <c r="CG87" i="10"/>
  <c r="CJ84" i="10"/>
  <c r="CP85" i="10"/>
  <c r="CH73" i="10"/>
  <c r="CF70" i="10"/>
  <c r="CP75" i="10"/>
  <c r="CM89" i="10"/>
  <c r="CJ78" i="10"/>
  <c r="CJ87" i="10"/>
  <c r="CN75" i="10"/>
  <c r="CN78" i="10"/>
  <c r="CG84" i="10"/>
  <c r="CG88" i="10"/>
  <c r="CN89" i="10"/>
  <c r="CH81" i="10"/>
  <c r="CP76" i="10"/>
  <c r="CF77" i="10"/>
  <c r="CP79" i="10"/>
  <c r="CF84" i="10"/>
  <c r="CE74" i="10"/>
  <c r="CE73" i="10"/>
  <c r="CE77" i="10"/>
  <c r="CE84" i="10"/>
  <c r="CE76" i="10"/>
  <c r="CE88" i="10"/>
  <c r="CE78" i="10"/>
  <c r="CE89" i="10"/>
  <c r="CE71" i="10"/>
  <c r="CE86" i="10"/>
  <c r="CF80" i="10"/>
  <c r="CG71" i="10"/>
  <c r="CJ79" i="10"/>
  <c r="CG77" i="10"/>
  <c r="CG86" i="10"/>
  <c r="CH79" i="10"/>
  <c r="CG79" i="10"/>
  <c r="CF83" i="10"/>
  <c r="CF73" i="10"/>
  <c r="CG73" i="10"/>
  <c r="CI79" i="10"/>
  <c r="CG81" i="10"/>
  <c r="CI87" i="10"/>
  <c r="CI78" i="10"/>
  <c r="A318" i="9"/>
  <c r="CM148" i="10"/>
  <c r="CM150" i="10"/>
  <c r="CS145" i="10"/>
  <c r="CS138" i="10"/>
  <c r="CM147" i="10"/>
  <c r="CM140" i="10"/>
  <c r="CS134" i="10"/>
  <c r="CS142" i="10"/>
  <c r="A316" i="8"/>
  <c r="CM115" i="10"/>
  <c r="CM126" i="10"/>
  <c r="CN119" i="10"/>
  <c r="CM118" i="10"/>
  <c r="CO116" i="10"/>
  <c r="CM120" i="10"/>
  <c r="CV116" i="10"/>
  <c r="CM130" i="10"/>
  <c r="CM116" i="10"/>
  <c r="CM131" i="10"/>
  <c r="CN130" i="10"/>
  <c r="CM122" i="10"/>
  <c r="CP122" i="10"/>
  <c r="CM129" i="10"/>
  <c r="CN122" i="10"/>
  <c r="CM124" i="10"/>
  <c r="CM128" i="10"/>
  <c r="CM114" i="10"/>
  <c r="CM127" i="10"/>
  <c r="CM117" i="10"/>
  <c r="CM112" i="10"/>
  <c r="CM121" i="10"/>
  <c r="CM123" i="10"/>
  <c r="A320" i="5"/>
  <c r="CQ62" i="10" s="1"/>
  <c r="CO67" i="10"/>
  <c r="CO65" i="10"/>
  <c r="CO52" i="10"/>
  <c r="CM54" i="10"/>
  <c r="CM58" i="10"/>
  <c r="CM51" i="10"/>
  <c r="CM53" i="10"/>
  <c r="CO59" i="10"/>
  <c r="CO57" i="10"/>
  <c r="CM64" i="10"/>
  <c r="CO64" i="10"/>
  <c r="CM66" i="10"/>
  <c r="CM50" i="10"/>
  <c r="CO66" i="10"/>
  <c r="CO60" i="10"/>
  <c r="CM61" i="10"/>
  <c r="CM63" i="10"/>
  <c r="CO56" i="10"/>
  <c r="CM67" i="10"/>
  <c r="CO62" i="10"/>
  <c r="CM57" i="10"/>
  <c r="CM65" i="10"/>
  <c r="CO50" i="10"/>
  <c r="CO68" i="10"/>
  <c r="CO58" i="10"/>
  <c r="CM49" i="10"/>
  <c r="CM52" i="10"/>
  <c r="CO54" i="10"/>
  <c r="CO49" i="10"/>
  <c r="CM68" i="10"/>
  <c r="CM59" i="10"/>
  <c r="CO61" i="10"/>
  <c r="CO63" i="10"/>
  <c r="CM56" i="10"/>
  <c r="CO53" i="10"/>
  <c r="CM62" i="10"/>
  <c r="CO51" i="10"/>
  <c r="CO55" i="10"/>
  <c r="CM60" i="10"/>
  <c r="CM55" i="10"/>
  <c r="B159" i="5"/>
  <c r="A469" i="5"/>
  <c r="A402" i="9"/>
  <c r="B114" i="9"/>
  <c r="CQ69" i="10"/>
  <c r="CQ43" i="10"/>
  <c r="CQ22" i="10"/>
  <c r="CQ35" i="10"/>
  <c r="CQ33" i="10"/>
  <c r="CQ14" i="10"/>
  <c r="CQ42" i="10"/>
  <c r="CQ5" i="10"/>
  <c r="CQ25" i="10"/>
  <c r="CQ10" i="10"/>
  <c r="CQ38" i="10"/>
  <c r="CQ12" i="10"/>
  <c r="CQ20" i="10"/>
  <c r="CQ46" i="10"/>
  <c r="CQ27" i="10"/>
  <c r="CQ13" i="10"/>
  <c r="CQ178" i="10"/>
  <c r="CQ90" i="10"/>
  <c r="CQ19" i="10"/>
  <c r="CQ154" i="10"/>
  <c r="CQ6" i="10"/>
  <c r="CQ144" i="10"/>
  <c r="CQ37" i="10"/>
  <c r="CQ40" i="10"/>
  <c r="CQ133" i="10"/>
  <c r="CQ145" i="10"/>
  <c r="CQ146" i="10"/>
  <c r="CQ132" i="10"/>
  <c r="CW1" i="10"/>
  <c r="CQ8" i="10"/>
  <c r="CQ139" i="10"/>
  <c r="CQ48" i="10"/>
  <c r="CQ7" i="10"/>
  <c r="CQ44" i="10"/>
  <c r="CQ111" i="10"/>
  <c r="CQ23" i="10"/>
  <c r="CQ11" i="10"/>
  <c r="CQ151" i="10"/>
  <c r="CQ41" i="10"/>
  <c r="CQ45" i="10"/>
  <c r="CQ9" i="10"/>
  <c r="CQ28" i="10"/>
  <c r="CQ134" i="10"/>
  <c r="CQ21" i="10"/>
  <c r="CQ26" i="10"/>
  <c r="CQ30" i="10"/>
  <c r="CQ16" i="10"/>
  <c r="CQ34" i="10"/>
  <c r="CQ36" i="10"/>
  <c r="CQ147" i="10"/>
  <c r="CQ15" i="10"/>
  <c r="CQ17" i="10"/>
  <c r="CQ29" i="10"/>
  <c r="CQ24" i="10"/>
  <c r="CQ149" i="10"/>
  <c r="CQ32" i="10"/>
  <c r="CQ18" i="10"/>
  <c r="CQ138" i="10"/>
  <c r="CQ137" i="10"/>
  <c r="CQ141" i="10"/>
  <c r="CQ31" i="10"/>
  <c r="CQ142" i="10"/>
  <c r="CQ152" i="10"/>
  <c r="CQ143" i="10"/>
  <c r="CQ140" i="10"/>
  <c r="CQ128" i="10"/>
  <c r="CQ124" i="10"/>
  <c r="CQ135" i="10"/>
  <c r="CQ39" i="10"/>
  <c r="CQ123" i="10"/>
  <c r="CQ136" i="10"/>
  <c r="CQ126" i="10"/>
  <c r="CQ57" i="10"/>
  <c r="CQ150" i="10"/>
  <c r="CQ148" i="10"/>
  <c r="CQ114" i="10"/>
  <c r="CQ51" i="10"/>
  <c r="CQ118" i="10"/>
  <c r="CQ120" i="10"/>
  <c r="CQ127" i="10"/>
  <c r="CQ64" i="10"/>
  <c r="CQ119" i="10"/>
  <c r="CQ116" i="10"/>
  <c r="CQ131" i="10"/>
  <c r="CQ53" i="10"/>
  <c r="CQ59" i="10"/>
  <c r="CQ121" i="10"/>
  <c r="CQ52" i="10"/>
  <c r="CQ54" i="10"/>
  <c r="CQ68" i="10"/>
  <c r="CQ66" i="10"/>
  <c r="CQ61" i="10"/>
  <c r="CQ55" i="10"/>
  <c r="CQ65" i="10"/>
  <c r="CQ67" i="10"/>
  <c r="CQ56" i="10"/>
  <c r="CQ50" i="10"/>
  <c r="CQ60" i="10"/>
  <c r="CQ49" i="10"/>
  <c r="CQ117" i="10"/>
  <c r="CQ122" i="10"/>
  <c r="CQ112" i="10"/>
  <c r="CQ125" i="10"/>
  <c r="CQ113" i="10"/>
  <c r="CQ115" i="10"/>
  <c r="CQ129" i="10"/>
  <c r="CQ130" i="10"/>
  <c r="FF41" i="10"/>
  <c r="FF27" i="10"/>
  <c r="FF30" i="10"/>
  <c r="FF39" i="10"/>
  <c r="FF35" i="10"/>
  <c r="FF32" i="10"/>
  <c r="FF8" i="10"/>
  <c r="FF38" i="10"/>
  <c r="FF24" i="10"/>
  <c r="FF21" i="10"/>
  <c r="FF13" i="10"/>
  <c r="FF10" i="10"/>
  <c r="FF31" i="10"/>
  <c r="FF26" i="10"/>
  <c r="FF17" i="10"/>
  <c r="FF9" i="10"/>
  <c r="FF34" i="10"/>
  <c r="FF45" i="10"/>
  <c r="FF46" i="10"/>
  <c r="FF6" i="10"/>
  <c r="FF18" i="10"/>
  <c r="FF12" i="10"/>
  <c r="FF43" i="10"/>
  <c r="FF37" i="10"/>
  <c r="FF7" i="10"/>
  <c r="FF36" i="10"/>
  <c r="FF20" i="10"/>
  <c r="FF14" i="10"/>
  <c r="FF29" i="10"/>
  <c r="FF28" i="10"/>
  <c r="FF23" i="10"/>
  <c r="FF42" i="10"/>
  <c r="FL1" i="10"/>
  <c r="FF15" i="10"/>
  <c r="FF25" i="10"/>
  <c r="FF40" i="10"/>
  <c r="FF11" i="10"/>
  <c r="FF44" i="10"/>
  <c r="FF22" i="10"/>
  <c r="FF16" i="10"/>
  <c r="EW32" i="10"/>
  <c r="EW46" i="10"/>
  <c r="EW41" i="10"/>
  <c r="EW14" i="10"/>
  <c r="EW10" i="10"/>
  <c r="EW31" i="10"/>
  <c r="EW6" i="10"/>
  <c r="EW22" i="10"/>
  <c r="EW40" i="10"/>
  <c r="EW18" i="10"/>
  <c r="EW24" i="10"/>
  <c r="EW25" i="10"/>
  <c r="EW26" i="10"/>
  <c r="EW11" i="10"/>
  <c r="EW34" i="10"/>
  <c r="EW43" i="10"/>
  <c r="EW38" i="10"/>
  <c r="EW15" i="10"/>
  <c r="EW20" i="10"/>
  <c r="EW27" i="10"/>
  <c r="EW16" i="10"/>
  <c r="EW8" i="10"/>
  <c r="EW35" i="10"/>
  <c r="EW36" i="10"/>
  <c r="EW9" i="10"/>
  <c r="EW23" i="10"/>
  <c r="EW39" i="10"/>
  <c r="EW7" i="10"/>
  <c r="EW42" i="10"/>
  <c r="EW45" i="10"/>
  <c r="EW28" i="10"/>
  <c r="EW12" i="10"/>
  <c r="EW21" i="10"/>
  <c r="EW44" i="10"/>
  <c r="FC1" i="10"/>
  <c r="EW13" i="10"/>
  <c r="EW30" i="10"/>
  <c r="EW37" i="10"/>
  <c r="EW17" i="10"/>
  <c r="EW29" i="10"/>
  <c r="FZ27" i="10"/>
  <c r="FZ15" i="10"/>
  <c r="FZ10" i="10"/>
  <c r="FZ41" i="10"/>
  <c r="FZ11" i="10"/>
  <c r="FZ37" i="10"/>
  <c r="FZ20" i="10"/>
  <c r="FZ13" i="10"/>
  <c r="FZ40" i="10"/>
  <c r="FZ29" i="10"/>
  <c r="FZ36" i="10"/>
  <c r="FZ46" i="10"/>
  <c r="FZ44" i="10"/>
  <c r="FZ12" i="10"/>
  <c r="FZ31" i="10"/>
  <c r="FZ17" i="10"/>
  <c r="FZ8" i="10"/>
  <c r="FZ39" i="10"/>
  <c r="FZ7" i="10"/>
  <c r="FZ42" i="10"/>
  <c r="FZ6" i="10"/>
  <c r="FZ45" i="10"/>
  <c r="FZ23" i="10"/>
  <c r="FZ21" i="10"/>
  <c r="FZ32" i="10"/>
  <c r="FZ24" i="10"/>
  <c r="FZ38" i="10"/>
  <c r="FZ30" i="10"/>
  <c r="FZ35" i="10"/>
  <c r="FZ14" i="10"/>
  <c r="FZ16" i="10"/>
  <c r="FZ18" i="10"/>
  <c r="FZ26" i="10"/>
  <c r="FZ9" i="10"/>
  <c r="FZ34" i="10"/>
  <c r="FZ43" i="10"/>
  <c r="FZ22" i="10"/>
  <c r="FZ25" i="10"/>
  <c r="GF1" i="10"/>
  <c r="FZ28" i="10"/>
  <c r="A468" i="8"/>
  <c r="B180" i="8"/>
  <c r="HX21" i="10"/>
  <c r="HX25" i="10"/>
  <c r="HX28" i="10"/>
  <c r="HX32" i="10"/>
  <c r="HX37" i="10"/>
  <c r="HX41" i="10"/>
  <c r="HX45" i="10"/>
  <c r="HX10" i="10"/>
  <c r="HX6" i="10"/>
  <c r="HX14" i="10"/>
  <c r="HX8" i="10"/>
  <c r="HX29" i="10"/>
  <c r="HX22" i="10"/>
  <c r="HX38" i="10"/>
  <c r="HX42" i="10"/>
  <c r="HX34" i="10"/>
  <c r="HX20" i="10"/>
  <c r="HX11" i="10"/>
  <c r="HX46" i="10"/>
  <c r="HX9" i="10"/>
  <c r="HX31" i="10"/>
  <c r="HX15" i="10"/>
  <c r="HX26" i="10"/>
  <c r="HX23" i="10"/>
  <c r="HX39" i="10"/>
  <c r="HX35" i="10"/>
  <c r="ID1" i="10"/>
  <c r="HX16" i="10"/>
  <c r="HX43" i="10"/>
  <c r="HX24" i="10"/>
  <c r="HX12" i="10"/>
  <c r="HX36" i="10"/>
  <c r="HX27" i="10"/>
  <c r="HX30" i="10"/>
  <c r="HX40" i="10"/>
  <c r="HX44" i="10"/>
  <c r="HX18" i="10"/>
  <c r="HX13" i="10"/>
  <c r="HX17" i="10"/>
  <c r="HX7" i="10"/>
  <c r="EI16" i="10"/>
  <c r="EI42" i="10"/>
  <c r="EI26" i="10"/>
  <c r="EI44" i="10"/>
  <c r="EI27" i="10"/>
  <c r="EI9" i="10"/>
  <c r="EI12" i="10"/>
  <c r="EI17" i="10"/>
  <c r="EI10" i="10"/>
  <c r="EI36" i="10"/>
  <c r="EI28" i="10"/>
  <c r="EI11" i="10"/>
  <c r="EI38" i="10"/>
  <c r="EI43" i="10"/>
  <c r="EI22" i="10"/>
  <c r="EI45" i="10"/>
  <c r="EI6" i="10"/>
  <c r="EO1" i="10"/>
  <c r="EI13" i="10"/>
  <c r="EI18" i="10"/>
  <c r="EI23" i="10"/>
  <c r="EI37" i="10"/>
  <c r="EI30" i="10"/>
  <c r="EI40" i="10"/>
  <c r="EI41" i="10"/>
  <c r="EI46" i="10"/>
  <c r="EI34" i="10"/>
  <c r="EI14" i="10"/>
  <c r="EI7" i="10"/>
  <c r="EI29" i="10"/>
  <c r="EI25" i="10"/>
  <c r="EI20" i="10"/>
  <c r="EI39" i="10"/>
  <c r="EI32" i="10"/>
  <c r="EI15" i="10"/>
  <c r="EI8" i="10"/>
  <c r="EI31" i="10"/>
  <c r="EI24" i="10"/>
  <c r="EI35" i="10"/>
  <c r="EI21" i="10"/>
  <c r="CQ160" i="10"/>
  <c r="CU158" i="10"/>
  <c r="CU169" i="10"/>
  <c r="DA166" i="10"/>
  <c r="CS166" i="10"/>
  <c r="CU170" i="10"/>
  <c r="DB165" i="10"/>
  <c r="CY159" i="10"/>
  <c r="CZ167" i="10"/>
  <c r="CT163" i="10"/>
  <c r="CX170" i="10"/>
  <c r="DB156" i="10"/>
  <c r="CQ172" i="10"/>
  <c r="CU166" i="10"/>
  <c r="CY156" i="10"/>
  <c r="CT159" i="10"/>
  <c r="DA163" i="10"/>
  <c r="CY160" i="10"/>
  <c r="CR167" i="10"/>
  <c r="DA160" i="10"/>
  <c r="CV176" i="10"/>
  <c r="DB163" i="10"/>
  <c r="CU174" i="10"/>
  <c r="CY174" i="10"/>
  <c r="CT160" i="10"/>
  <c r="CW159" i="10"/>
  <c r="CZ176" i="10"/>
  <c r="CS177" i="10"/>
  <c r="CX164" i="10"/>
  <c r="CW175" i="10"/>
  <c r="CX169" i="10"/>
  <c r="CW162" i="10"/>
  <c r="DA172" i="10"/>
  <c r="CR158" i="10"/>
  <c r="CV166" i="10"/>
  <c r="CT177" i="10"/>
  <c r="CS174" i="10"/>
  <c r="CS156" i="10"/>
  <c r="CS162" i="10"/>
  <c r="CR173" i="10"/>
  <c r="CT165" i="10"/>
  <c r="CQ157" i="10"/>
  <c r="CR156" i="10"/>
  <c r="CW173" i="10"/>
  <c r="CX159" i="10"/>
  <c r="CS160" i="10"/>
  <c r="CU163" i="10"/>
  <c r="CY176" i="10"/>
  <c r="CW160" i="10"/>
  <c r="CU159" i="10"/>
  <c r="CR175" i="10"/>
  <c r="CW174" i="10"/>
  <c r="CT176" i="10"/>
  <c r="CX173" i="10"/>
  <c r="CS168" i="10"/>
  <c r="DA177" i="10"/>
  <c r="CV170" i="10"/>
  <c r="CT174" i="10"/>
  <c r="CS173" i="10"/>
  <c r="DB176" i="10"/>
  <c r="CX175" i="10"/>
  <c r="CY169" i="10"/>
  <c r="CY171" i="10"/>
  <c r="CR172" i="10"/>
  <c r="CZ162" i="10"/>
  <c r="DA169" i="10"/>
  <c r="CY161" i="10"/>
  <c r="CS161" i="10"/>
  <c r="CY172" i="10"/>
  <c r="DB162" i="10"/>
  <c r="DB169" i="10"/>
  <c r="CX162" i="10"/>
  <c r="CX172" i="10"/>
  <c r="DA176" i="10"/>
  <c r="CW161" i="10"/>
  <c r="CR176" i="10"/>
  <c r="CW177" i="10"/>
  <c r="CQ171" i="10"/>
  <c r="CV167" i="10"/>
  <c r="CX156" i="10"/>
  <c r="DA167" i="10"/>
  <c r="DA162" i="10"/>
  <c r="CR168" i="10"/>
  <c r="CU177" i="10"/>
  <c r="DA171" i="10"/>
  <c r="DA175" i="10"/>
  <c r="CS159" i="10"/>
  <c r="CY177" i="10"/>
  <c r="DB159" i="10"/>
  <c r="CU165" i="10"/>
  <c r="DB167" i="10"/>
  <c r="CV169" i="10"/>
  <c r="CX161" i="10"/>
  <c r="CU160" i="10"/>
  <c r="CU168" i="10"/>
  <c r="CY173" i="10"/>
  <c r="CV157" i="10"/>
  <c r="CW168" i="10"/>
  <c r="CR165" i="10"/>
  <c r="CQ175" i="10"/>
  <c r="CX166" i="10"/>
  <c r="CR162" i="10"/>
  <c r="CT169" i="10"/>
  <c r="CU176" i="10"/>
  <c r="CS175" i="10"/>
  <c r="CR157" i="10"/>
  <c r="CX165" i="10"/>
  <c r="DB171" i="10"/>
  <c r="DB157" i="10"/>
  <c r="CZ157" i="10"/>
  <c r="DB174" i="10"/>
  <c r="CS155" i="10"/>
  <c r="CZ155" i="10"/>
  <c r="CT173" i="10"/>
  <c r="CS167" i="10"/>
  <c r="CS170" i="10"/>
  <c r="CY167" i="10"/>
  <c r="CR161" i="10"/>
  <c r="CV158" i="10"/>
  <c r="DB175" i="10"/>
  <c r="DB170" i="10"/>
  <c r="CX157" i="10"/>
  <c r="CU167" i="10"/>
  <c r="CZ163" i="10"/>
  <c r="CW172" i="10"/>
  <c r="CT158" i="10"/>
  <c r="CW167" i="10"/>
  <c r="CY170" i="10"/>
  <c r="CZ170" i="10"/>
  <c r="CZ168" i="10"/>
  <c r="CR177" i="10"/>
  <c r="CS163" i="10"/>
  <c r="CX177" i="10"/>
  <c r="CR159" i="10"/>
  <c r="CY168" i="10"/>
  <c r="CS176" i="10"/>
  <c r="CQ161" i="10"/>
  <c r="DA161" i="10"/>
  <c r="CQ170" i="10"/>
  <c r="DB164" i="10"/>
  <c r="DA164" i="10"/>
  <c r="CS171" i="10"/>
  <c r="CQ159" i="10"/>
  <c r="CX160" i="10"/>
  <c r="CV163" i="10"/>
  <c r="CY175" i="10"/>
  <c r="CQ176" i="10"/>
  <c r="CW163" i="10"/>
  <c r="CS172" i="10"/>
  <c r="DB158" i="10"/>
  <c r="CZ173" i="10"/>
  <c r="CX155" i="10"/>
  <c r="CR171" i="10"/>
  <c r="DA174" i="10"/>
  <c r="CQ169" i="10"/>
  <c r="CV162" i="10"/>
  <c r="CZ171" i="10"/>
  <c r="DB161" i="10"/>
  <c r="CX171" i="10"/>
  <c r="CR170" i="10"/>
  <c r="CV174" i="10"/>
  <c r="CR155" i="10"/>
  <c r="CX158" i="10"/>
  <c r="CR166" i="10"/>
  <c r="CR169" i="10"/>
  <c r="CS169" i="10"/>
  <c r="CZ156" i="10"/>
  <c r="CY164" i="10"/>
  <c r="CX163" i="10"/>
  <c r="CQ168" i="10"/>
  <c r="CZ177" i="10"/>
  <c r="DA170" i="10"/>
  <c r="DB155" i="10"/>
  <c r="CQ167" i="10"/>
  <c r="CW171" i="10"/>
  <c r="CX167" i="10"/>
  <c r="CQ158" i="10"/>
  <c r="CS164" i="10"/>
  <c r="CT156" i="10"/>
  <c r="CS157" i="10"/>
  <c r="CZ164" i="10"/>
  <c r="DB168" i="10"/>
  <c r="DA157" i="10"/>
  <c r="CW165" i="10"/>
  <c r="CZ160" i="10"/>
  <c r="CW158" i="10"/>
  <c r="CQ164" i="10"/>
  <c r="CV155" i="10"/>
  <c r="DB177" i="10"/>
  <c r="CV159" i="10"/>
  <c r="CW166" i="10"/>
  <c r="DB172" i="10"/>
  <c r="CZ172" i="10"/>
  <c r="CW155" i="10"/>
  <c r="CZ174" i="10"/>
  <c r="CR174" i="10"/>
  <c r="CZ159" i="10"/>
  <c r="CQ156" i="10"/>
  <c r="CZ166" i="10"/>
  <c r="CU172" i="10"/>
  <c r="DA165" i="10"/>
  <c r="CW169" i="10"/>
  <c r="CT171" i="10"/>
  <c r="CT157" i="10"/>
  <c r="CU157" i="10"/>
  <c r="CR160" i="10"/>
  <c r="CR163" i="10"/>
  <c r="CQ177" i="10"/>
  <c r="CY158" i="10"/>
  <c r="CT168" i="10"/>
  <c r="CY163" i="10"/>
  <c r="CQ165" i="10"/>
  <c r="CY165" i="10"/>
  <c r="CV172" i="10"/>
  <c r="CQ173" i="10"/>
  <c r="CV177" i="10"/>
  <c r="DA158" i="10"/>
  <c r="CX176" i="10"/>
  <c r="CQ162" i="10"/>
  <c r="CY162" i="10"/>
  <c r="CZ169" i="10"/>
  <c r="CV156" i="10"/>
  <c r="DA168" i="10"/>
  <c r="CY166" i="10"/>
  <c r="CX174" i="10"/>
  <c r="DB173" i="10"/>
  <c r="DA155" i="10"/>
  <c r="CR164" i="10"/>
  <c r="CX168" i="10"/>
  <c r="CS158" i="10"/>
  <c r="CZ158" i="10"/>
  <c r="CZ165" i="10"/>
  <c r="CY155" i="10"/>
  <c r="CT167" i="10"/>
  <c r="CT161" i="10"/>
  <c r="CZ175" i="10"/>
  <c r="CS165" i="10"/>
  <c r="CQ155" i="10"/>
  <c r="CQ174" i="10"/>
  <c r="CW164" i="10"/>
  <c r="DA156" i="10"/>
  <c r="CW156" i="10"/>
  <c r="CW176" i="10"/>
  <c r="CU171" i="10"/>
  <c r="DA173" i="10"/>
  <c r="CV175" i="10"/>
  <c r="CW170" i="10"/>
  <c r="CQ166" i="10"/>
  <c r="CZ161" i="10"/>
  <c r="CT175" i="10"/>
  <c r="CT166" i="10"/>
  <c r="CW157" i="10"/>
  <c r="CV164" i="10"/>
  <c r="CQ163" i="10"/>
  <c r="CU164" i="10"/>
  <c r="CV168" i="10"/>
  <c r="CT162" i="10"/>
  <c r="CT155" i="10"/>
  <c r="CU155" i="10"/>
  <c r="DB166" i="10"/>
  <c r="CU173" i="10"/>
  <c r="CT172" i="10"/>
  <c r="CU162" i="10"/>
  <c r="CV160" i="10"/>
  <c r="CV171" i="10"/>
  <c r="CV165" i="10"/>
  <c r="CU161" i="10"/>
  <c r="CV173" i="10"/>
  <c r="DA159" i="10"/>
  <c r="CT170" i="10"/>
  <c r="CV161" i="10"/>
  <c r="CU175" i="10"/>
  <c r="CU156" i="10"/>
  <c r="CT164" i="10"/>
  <c r="CE197" i="10"/>
  <c r="BY183" i="10"/>
  <c r="BZ190" i="10"/>
  <c r="CA179" i="10"/>
  <c r="CA194" i="10"/>
  <c r="CA201" i="10"/>
  <c r="BZ193" i="10"/>
  <c r="BZ194" i="10"/>
  <c r="CD195" i="10"/>
  <c r="CA191" i="10"/>
  <c r="BY191" i="10"/>
  <c r="CD199" i="10"/>
  <c r="CA199" i="10"/>
  <c r="CB187" i="10"/>
  <c r="CC179" i="10"/>
  <c r="BY190" i="10"/>
  <c r="CD182" i="10"/>
  <c r="CB185" i="10"/>
  <c r="BY194" i="10"/>
  <c r="BZ195" i="10"/>
  <c r="BY180" i="10"/>
  <c r="CC197" i="10"/>
  <c r="CC180" i="10"/>
  <c r="CA200" i="10"/>
  <c r="CD180" i="10"/>
  <c r="CC188" i="10"/>
  <c r="BY200" i="10"/>
  <c r="CB200" i="10"/>
  <c r="CA197" i="10"/>
  <c r="CA184" i="10"/>
  <c r="BZ198" i="10"/>
  <c r="CC185" i="10"/>
  <c r="BZ191" i="10"/>
  <c r="CC184" i="10"/>
  <c r="BY199" i="10"/>
  <c r="CB180" i="10"/>
  <c r="CD200" i="10"/>
  <c r="BZ179" i="10"/>
  <c r="BY188" i="10"/>
  <c r="CA198" i="10"/>
  <c r="CA181" i="10"/>
  <c r="BZ183" i="10"/>
  <c r="CB194" i="10"/>
  <c r="BZ197" i="10"/>
  <c r="CC189" i="10"/>
  <c r="CC201" i="10"/>
  <c r="CB197" i="10"/>
  <c r="CC192" i="10"/>
  <c r="CD193" i="10"/>
  <c r="CA188" i="10"/>
  <c r="BY179" i="10"/>
  <c r="BY185" i="10"/>
  <c r="CA183" i="10"/>
  <c r="BZ200" i="10"/>
  <c r="CC190" i="10"/>
  <c r="BY192" i="10"/>
  <c r="BZ188" i="10"/>
  <c r="BY201" i="10"/>
  <c r="CB191" i="10"/>
  <c r="CB193" i="10"/>
  <c r="BY187" i="10"/>
  <c r="CC191" i="10"/>
  <c r="CD179" i="10"/>
  <c r="CC181" i="10"/>
  <c r="CD185" i="10"/>
  <c r="CD192" i="10"/>
  <c r="BZ185" i="10"/>
  <c r="CD183" i="10"/>
  <c r="CC193" i="10"/>
  <c r="CE200" i="10"/>
  <c r="CG185" i="10"/>
  <c r="CF186" i="10"/>
  <c r="CH195" i="10"/>
  <c r="CJ196" i="10"/>
  <c r="CJ187" i="10"/>
  <c r="CH185" i="10"/>
  <c r="CF191" i="10"/>
  <c r="CI184" i="10"/>
  <c r="CF198" i="10"/>
  <c r="CG180" i="10"/>
  <c r="CI181" i="10"/>
  <c r="CD191" i="10"/>
  <c r="CB188" i="10"/>
  <c r="BZ180" i="10"/>
  <c r="BY197" i="10"/>
  <c r="CD196" i="10"/>
  <c r="BY184" i="10"/>
  <c r="CB196" i="10"/>
  <c r="CD194" i="10"/>
  <c r="CA195" i="10"/>
  <c r="BY182" i="10"/>
  <c r="CD184" i="10"/>
  <c r="CC195" i="10"/>
  <c r="CD187" i="10"/>
  <c r="CC194" i="10"/>
  <c r="CA180" i="10"/>
  <c r="CB184" i="10"/>
  <c r="CB190" i="10"/>
  <c r="CA182" i="10"/>
  <c r="BZ186" i="10"/>
  <c r="BZ182" i="10"/>
  <c r="CD198" i="10"/>
  <c r="CB199" i="10"/>
  <c r="CA187" i="10"/>
  <c r="CD188" i="10"/>
  <c r="CA193" i="10"/>
  <c r="CC182" i="10"/>
  <c r="CA185" i="10"/>
  <c r="CB182" i="10"/>
  <c r="BZ196" i="10"/>
  <c r="CB189" i="10"/>
  <c r="CB179" i="10"/>
  <c r="BZ181" i="10"/>
  <c r="CD201" i="10"/>
  <c r="CA186" i="10"/>
  <c r="BZ184" i="10"/>
  <c r="BY193" i="10"/>
  <c r="CD197" i="10"/>
  <c r="BZ199" i="10"/>
  <c r="CA189" i="10"/>
  <c r="CA196" i="10"/>
  <c r="CB201" i="10"/>
  <c r="CC183" i="10"/>
  <c r="BY198" i="10"/>
  <c r="CC196" i="10"/>
  <c r="CC187" i="10"/>
  <c r="CD190" i="10"/>
  <c r="CC199" i="10"/>
  <c r="CB183" i="10"/>
  <c r="CB195" i="10"/>
  <c r="CC200" i="10"/>
  <c r="BY196" i="10"/>
  <c r="CD181" i="10"/>
  <c r="CA190" i="10"/>
  <c r="CC186" i="10"/>
  <c r="CA192" i="10"/>
  <c r="CD186" i="10"/>
  <c r="BY189" i="10"/>
  <c r="BZ192" i="10"/>
  <c r="BY186" i="10"/>
  <c r="BZ189" i="10"/>
  <c r="BZ187" i="10"/>
  <c r="BY181" i="10"/>
  <c r="BZ201" i="10"/>
  <c r="BY195" i="10"/>
  <c r="CB192" i="10"/>
  <c r="CC198" i="10"/>
  <c r="CB181" i="10"/>
  <c r="CD189" i="10"/>
  <c r="CB186" i="10"/>
  <c r="CB198" i="10"/>
  <c r="CJ197" i="10"/>
  <c r="CG182" i="10"/>
  <c r="CJ183" i="10"/>
  <c r="CI186" i="10"/>
  <c r="CJ182" i="10"/>
  <c r="CJ194" i="10"/>
  <c r="CE189" i="10"/>
  <c r="CE185" i="10"/>
  <c r="CF181" i="10"/>
  <c r="CF199" i="10"/>
  <c r="CE193" i="10"/>
  <c r="CJ201" i="10"/>
  <c r="CI199" i="10"/>
  <c r="CG181" i="10"/>
  <c r="CG100" i="10" l="1"/>
  <c r="A314" i="7"/>
  <c r="B49" i="7"/>
  <c r="CO102" i="10"/>
  <c r="CJ92" i="10"/>
  <c r="CI97" i="10"/>
  <c r="CK102" i="10"/>
  <c r="CK99" i="10"/>
  <c r="CK94" i="10"/>
  <c r="CK106" i="10"/>
  <c r="CK96" i="10"/>
  <c r="CK101" i="10"/>
  <c r="CK104" i="10"/>
  <c r="CK100" i="10"/>
  <c r="CK103" i="10"/>
  <c r="CK105" i="10"/>
  <c r="CK98" i="10"/>
  <c r="CJ99" i="10"/>
  <c r="CO91" i="10"/>
  <c r="CO100" i="10"/>
  <c r="CG107" i="10"/>
  <c r="CK92" i="10"/>
  <c r="CK107" i="10"/>
  <c r="CK93" i="10"/>
  <c r="CK108" i="10"/>
  <c r="CK109" i="10"/>
  <c r="CK97" i="10"/>
  <c r="CK110" i="10"/>
  <c r="CK91" i="10"/>
  <c r="CK95" i="10"/>
  <c r="CN81" i="10"/>
  <c r="CM83" i="10"/>
  <c r="CN77" i="10"/>
  <c r="CP80" i="10"/>
  <c r="CP72" i="10"/>
  <c r="CP73" i="10"/>
  <c r="CN85" i="10"/>
  <c r="CM75" i="10"/>
  <c r="B48" i="6"/>
  <c r="CK77" i="10"/>
  <c r="CK88" i="10"/>
  <c r="CK71" i="10"/>
  <c r="CK82" i="10"/>
  <c r="CK78" i="10"/>
  <c r="CK73" i="10"/>
  <c r="CK84" i="10"/>
  <c r="CK86" i="10"/>
  <c r="A336" i="6"/>
  <c r="CS83" i="10" s="1"/>
  <c r="CS81" i="10"/>
  <c r="CU73" i="10"/>
  <c r="CU71" i="10"/>
  <c r="CM71" i="10"/>
  <c r="CU79" i="10"/>
  <c r="CK80" i="10"/>
  <c r="CK85" i="10"/>
  <c r="CK76" i="10"/>
  <c r="CK79" i="10"/>
  <c r="CK72" i="10"/>
  <c r="CK87" i="10"/>
  <c r="CK89" i="10"/>
  <c r="CK70" i="10"/>
  <c r="CK74" i="10"/>
  <c r="CK83" i="10"/>
  <c r="CK81" i="10"/>
  <c r="CK75" i="10"/>
  <c r="CL84" i="10"/>
  <c r="CN72" i="10"/>
  <c r="CM82" i="10"/>
  <c r="CL77" i="10"/>
  <c r="CL79" i="10"/>
  <c r="CM87" i="10"/>
  <c r="CM86" i="10"/>
  <c r="CM73" i="10"/>
  <c r="CM79" i="10"/>
  <c r="CL71" i="10"/>
  <c r="CM77" i="10"/>
  <c r="CM85" i="10"/>
  <c r="CQ63" i="10"/>
  <c r="CQ58" i="10"/>
  <c r="A340" i="9"/>
  <c r="CS143" i="10"/>
  <c r="CR140" i="10"/>
  <c r="CT146" i="10"/>
  <c r="CV134" i="10"/>
  <c r="CT133" i="10"/>
  <c r="CT138" i="10"/>
  <c r="CR137" i="10"/>
  <c r="CU143" i="10"/>
  <c r="CU135" i="10"/>
  <c r="CV137" i="10"/>
  <c r="CR134" i="10"/>
  <c r="CT143" i="10"/>
  <c r="CS141" i="10"/>
  <c r="CR148" i="10"/>
  <c r="CS137" i="10"/>
  <c r="CS140" i="10"/>
  <c r="CT152" i="10"/>
  <c r="CR142" i="10"/>
  <c r="CS135" i="10"/>
  <c r="CU146" i="10"/>
  <c r="CT135" i="10"/>
  <c r="CV147" i="10"/>
  <c r="CR150" i="10"/>
  <c r="CU148" i="10"/>
  <c r="CT145" i="10"/>
  <c r="CR152" i="10"/>
  <c r="CV145" i="10"/>
  <c r="CR141" i="10"/>
  <c r="CV139" i="10"/>
  <c r="CU138" i="10"/>
  <c r="CU150" i="10"/>
  <c r="CS148" i="10"/>
  <c r="CU142" i="10"/>
  <c r="CS151" i="10"/>
  <c r="CR139" i="10"/>
  <c r="CY143" i="10"/>
  <c r="CY145" i="10"/>
  <c r="DA143" i="10"/>
  <c r="CY152" i="10"/>
  <c r="DA139" i="10"/>
  <c r="CY149" i="10"/>
  <c r="DA146" i="10"/>
  <c r="DA150" i="10"/>
  <c r="DA138" i="10"/>
  <c r="DA134" i="10"/>
  <c r="CY136" i="10"/>
  <c r="DA149" i="10"/>
  <c r="DA148" i="10"/>
  <c r="DA140" i="10"/>
  <c r="DA151" i="10"/>
  <c r="CT150" i="10"/>
  <c r="CU147" i="10"/>
  <c r="CR147" i="10"/>
  <c r="CS152" i="10"/>
  <c r="CT140" i="10"/>
  <c r="CV150" i="10"/>
  <c r="CS150" i="10"/>
  <c r="CU139" i="10"/>
  <c r="CT141" i="10"/>
  <c r="CS133" i="10"/>
  <c r="CV133" i="10"/>
  <c r="CT144" i="10"/>
  <c r="CU152" i="10"/>
  <c r="CU151" i="10"/>
  <c r="CV143" i="10"/>
  <c r="CU136" i="10"/>
  <c r="CS139" i="10"/>
  <c r="CV140" i="10"/>
  <c r="CT148" i="10"/>
  <c r="CV141" i="10"/>
  <c r="CV152" i="10"/>
  <c r="CV142" i="10"/>
  <c r="CT139" i="10"/>
  <c r="CV138" i="10"/>
  <c r="CS146" i="10"/>
  <c r="CY139" i="10"/>
  <c r="DA141" i="10"/>
  <c r="CY137" i="10"/>
  <c r="DA142" i="10"/>
  <c r="DA152" i="10"/>
  <c r="CT147" i="10"/>
  <c r="CU145" i="10"/>
  <c r="CR143" i="10"/>
  <c r="CT149" i="10"/>
  <c r="CS147" i="10"/>
  <c r="CV146" i="10"/>
  <c r="CS136" i="10"/>
  <c r="CR149" i="10"/>
  <c r="CS149" i="10"/>
  <c r="CR136" i="10"/>
  <c r="CR135" i="10"/>
  <c r="CU140" i="10"/>
  <c r="CT136" i="10"/>
  <c r="CU144" i="10"/>
  <c r="CR138" i="10"/>
  <c r="CU134" i="10"/>
  <c r="CR146" i="10"/>
  <c r="CR151" i="10"/>
  <c r="CV144" i="10"/>
  <c r="CS144" i="10"/>
  <c r="CY134" i="10"/>
  <c r="DA144" i="10"/>
  <c r="DA145" i="10"/>
  <c r="DA147" i="10"/>
  <c r="CY144" i="10"/>
  <c r="CY138" i="10"/>
  <c r="DA137" i="10"/>
  <c r="DA135" i="10"/>
  <c r="CY150" i="10"/>
  <c r="DA136" i="10"/>
  <c r="A338" i="8"/>
  <c r="DB118" i="10"/>
  <c r="CT126" i="10"/>
  <c r="DB121" i="10"/>
  <c r="CZ115" i="10"/>
  <c r="CU117" i="10"/>
  <c r="CZ125" i="10"/>
  <c r="DA115" i="10"/>
  <c r="CX115" i="10"/>
  <c r="CT127" i="10"/>
  <c r="CV131" i="10"/>
  <c r="CT122" i="10"/>
  <c r="CS113" i="10"/>
  <c r="CR125" i="10"/>
  <c r="CU115" i="10"/>
  <c r="CZ118" i="10"/>
  <c r="DB115" i="10"/>
  <c r="CX130" i="10"/>
  <c r="CU125" i="10"/>
  <c r="CR113" i="10"/>
  <c r="DA124" i="10"/>
  <c r="CR131" i="10"/>
  <c r="CS129" i="10"/>
  <c r="DA119" i="10"/>
  <c r="CZ129" i="10"/>
  <c r="CU126" i="10"/>
  <c r="CZ121" i="10"/>
  <c r="DB124" i="10"/>
  <c r="DB125" i="10"/>
  <c r="DB126" i="10"/>
  <c r="CT115" i="10"/>
  <c r="CZ119" i="10"/>
  <c r="CR124" i="10"/>
  <c r="CT117" i="10"/>
  <c r="CU114" i="10"/>
  <c r="CT114" i="10"/>
  <c r="CZ126" i="10"/>
  <c r="DB130" i="10"/>
  <c r="DA120" i="10"/>
  <c r="CX123" i="10"/>
  <c r="CS125" i="10"/>
  <c r="CR121" i="10"/>
  <c r="CX131" i="10"/>
  <c r="CZ116" i="10"/>
  <c r="CR119" i="10"/>
  <c r="CU129" i="10"/>
  <c r="CV124" i="10"/>
  <c r="DA129" i="10"/>
  <c r="CT125" i="10"/>
  <c r="CT130" i="10"/>
  <c r="CS117" i="10"/>
  <c r="CZ112" i="10"/>
  <c r="CU116" i="10"/>
  <c r="CV120" i="10"/>
  <c r="CS121" i="10"/>
  <c r="DA128" i="10"/>
  <c r="CV118" i="10"/>
  <c r="CV122" i="10"/>
  <c r="CR130" i="10"/>
  <c r="CV129" i="10"/>
  <c r="DB116" i="10"/>
  <c r="CR120" i="10"/>
  <c r="DB127" i="10"/>
  <c r="CU124" i="10"/>
  <c r="CT112" i="10"/>
  <c r="CX114" i="10"/>
  <c r="CX113" i="10"/>
  <c r="CV125" i="10"/>
  <c r="DA118" i="10"/>
  <c r="CV112" i="10"/>
  <c r="CT128" i="10"/>
  <c r="CV114" i="10"/>
  <c r="DA112" i="10"/>
  <c r="CT113" i="10"/>
  <c r="CR122" i="10"/>
  <c r="CX122" i="10"/>
  <c r="CZ120" i="10"/>
  <c r="CU112" i="10"/>
  <c r="CT121" i="10"/>
  <c r="DB131" i="10"/>
  <c r="DA117" i="10"/>
  <c r="DB122" i="10"/>
  <c r="DB129" i="10"/>
  <c r="CV117" i="10"/>
  <c r="CS116" i="10"/>
  <c r="CS130" i="10"/>
  <c r="CU121" i="10"/>
  <c r="CS123" i="10"/>
  <c r="CZ131" i="10"/>
  <c r="DA114" i="10"/>
  <c r="CU113" i="10"/>
  <c r="CX121" i="10"/>
  <c r="DB113" i="10"/>
  <c r="CZ130" i="10"/>
  <c r="CZ114" i="10"/>
  <c r="CZ127" i="10"/>
  <c r="CU120" i="10"/>
  <c r="DA113" i="10"/>
  <c r="CS128" i="10"/>
  <c r="DB128" i="10"/>
  <c r="DB117" i="10"/>
  <c r="CU130" i="10"/>
  <c r="CR127" i="10"/>
  <c r="CS119" i="10"/>
  <c r="CR112" i="10"/>
  <c r="CS114" i="10"/>
  <c r="CR116" i="10"/>
  <c r="CT129" i="10"/>
  <c r="DB123" i="10"/>
  <c r="DB119" i="10"/>
  <c r="CT118" i="10"/>
  <c r="CZ123" i="10"/>
  <c r="CS118" i="10"/>
  <c r="CV119" i="10"/>
  <c r="CX127" i="10"/>
  <c r="CZ122" i="10"/>
  <c r="CX124" i="10"/>
  <c r="DA130" i="10"/>
  <c r="CR117" i="10"/>
  <c r="CX119" i="10"/>
  <c r="CT124" i="10"/>
  <c r="CV126" i="10"/>
  <c r="CR123" i="10"/>
  <c r="CU118" i="10"/>
  <c r="CS120" i="10"/>
  <c r="CV113" i="10"/>
  <c r="DA126" i="10"/>
  <c r="CX116" i="10"/>
  <c r="CT123" i="10"/>
  <c r="CS124" i="10"/>
  <c r="DA116" i="10"/>
  <c r="CX128" i="10"/>
  <c r="CS122" i="10"/>
  <c r="DA123" i="10"/>
  <c r="CT131" i="10"/>
  <c r="CV123" i="10"/>
  <c r="CX120" i="10"/>
  <c r="CU128" i="10"/>
  <c r="CZ124" i="10"/>
  <c r="CU131" i="10"/>
  <c r="CV121" i="10"/>
  <c r="CU122" i="10"/>
  <c r="DB112" i="10"/>
  <c r="CU123" i="10"/>
  <c r="CV127" i="10"/>
  <c r="CX117" i="10"/>
  <c r="DB114" i="10"/>
  <c r="DA121" i="10"/>
  <c r="CV128" i="10"/>
  <c r="CU119" i="10"/>
  <c r="DA127" i="10"/>
  <c r="CT119" i="10"/>
  <c r="CZ113" i="10"/>
  <c r="CV115" i="10"/>
  <c r="CX118" i="10"/>
  <c r="CX129" i="10"/>
  <c r="CX126" i="10"/>
  <c r="DB120" i="10"/>
  <c r="CT120" i="10"/>
  <c r="CR126" i="10"/>
  <c r="CU127" i="10"/>
  <c r="CZ128" i="10"/>
  <c r="CR114" i="10"/>
  <c r="CS131" i="10"/>
  <c r="DA125" i="10"/>
  <c r="CS112" i="10"/>
  <c r="CS126" i="10"/>
  <c r="CR115" i="10"/>
  <c r="DA131" i="10"/>
  <c r="CR129" i="10"/>
  <c r="CX112" i="10"/>
  <c r="CR118" i="10"/>
  <c r="CS115" i="10"/>
  <c r="CT116" i="10"/>
  <c r="CV130" i="10"/>
  <c r="CR128" i="10"/>
  <c r="CS127" i="10"/>
  <c r="B181" i="5"/>
  <c r="A491" i="5"/>
  <c r="A342" i="5"/>
  <c r="CS66" i="10"/>
  <c r="CU53" i="10"/>
  <c r="CU50" i="10"/>
  <c r="CS65" i="10"/>
  <c r="CS64" i="10"/>
  <c r="CU62" i="10"/>
  <c r="CU59" i="10"/>
  <c r="CS68" i="10"/>
  <c r="CS55" i="10"/>
  <c r="CR62" i="10"/>
  <c r="CU49" i="10"/>
  <c r="CS50" i="10"/>
  <c r="CS57" i="10"/>
  <c r="CU51" i="10"/>
  <c r="CS62" i="10"/>
  <c r="CS52" i="10"/>
  <c r="CU52" i="10"/>
  <c r="CU56" i="10"/>
  <c r="CS59" i="10"/>
  <c r="CU64" i="10"/>
  <c r="CU58" i="10"/>
  <c r="CS58" i="10"/>
  <c r="CS54" i="10"/>
  <c r="CU57" i="10"/>
  <c r="CS67" i="10"/>
  <c r="CS53" i="10"/>
  <c r="CU63" i="10"/>
  <c r="CU61" i="10"/>
  <c r="CS49" i="10"/>
  <c r="CU67" i="10"/>
  <c r="CS63" i="10"/>
  <c r="CU54" i="10"/>
  <c r="CS61" i="10"/>
  <c r="CU55" i="10"/>
  <c r="CU66" i="10"/>
  <c r="CS51" i="10"/>
  <c r="CU68" i="10"/>
  <c r="CU60" i="10"/>
  <c r="CS56" i="10"/>
  <c r="CU65" i="10"/>
  <c r="CS60" i="10"/>
  <c r="CH191" i="10"/>
  <c r="CH196" i="10"/>
  <c r="CG186" i="10"/>
  <c r="CG189" i="10"/>
  <c r="CF187" i="10"/>
  <c r="CF183" i="10"/>
  <c r="CI190" i="10"/>
  <c r="CI196" i="10"/>
  <c r="CF179" i="10"/>
  <c r="CJ188" i="10"/>
  <c r="CG199" i="10"/>
  <c r="CH187" i="10"/>
  <c r="CI182" i="10"/>
  <c r="CI198" i="10"/>
  <c r="CG200" i="10"/>
  <c r="CH199" i="10"/>
  <c r="CF190" i="10"/>
  <c r="CH184" i="10"/>
  <c r="CG183" i="10"/>
  <c r="CI180" i="10"/>
  <c r="CJ181" i="10"/>
  <c r="CE194" i="10"/>
  <c r="CJ195" i="10"/>
  <c r="CG184" i="10"/>
  <c r="CF201" i="10"/>
  <c r="CH201" i="10"/>
  <c r="ID26" i="10"/>
  <c r="ID13" i="10"/>
  <c r="ID45" i="10"/>
  <c r="ID15" i="10"/>
  <c r="ID8" i="10"/>
  <c r="ID37" i="10"/>
  <c r="ID25" i="10"/>
  <c r="IJ1" i="10"/>
  <c r="ID22" i="10"/>
  <c r="ID17" i="10"/>
  <c r="ID12" i="10"/>
  <c r="ID42" i="10"/>
  <c r="ID35" i="10"/>
  <c r="ID28" i="10"/>
  <c r="ID6" i="10"/>
  <c r="ID29" i="10"/>
  <c r="ID39" i="10"/>
  <c r="ID23" i="10"/>
  <c r="ID10" i="10"/>
  <c r="ID18" i="10"/>
  <c r="ID43" i="10"/>
  <c r="ID7" i="10"/>
  <c r="ID24" i="10"/>
  <c r="ID27" i="10"/>
  <c r="ID46" i="10"/>
  <c r="ID40" i="10"/>
  <c r="ID9" i="10"/>
  <c r="ID20" i="10"/>
  <c r="ID36" i="10"/>
  <c r="ID11" i="10"/>
  <c r="ID21" i="10"/>
  <c r="ID14" i="10"/>
  <c r="ID16" i="10"/>
  <c r="ID30" i="10"/>
  <c r="ID38" i="10"/>
  <c r="ID41" i="10"/>
  <c r="ID44" i="10"/>
  <c r="ID31" i="10"/>
  <c r="ID34" i="10"/>
  <c r="ID32" i="10"/>
  <c r="CF196" i="10"/>
  <c r="CJ185" i="10"/>
  <c r="CG198" i="10"/>
  <c r="CF194" i="10"/>
  <c r="CI179" i="10"/>
  <c r="CG197" i="10"/>
  <c r="CI185" i="10"/>
  <c r="CJ180" i="10"/>
  <c r="CH183" i="10"/>
  <c r="CI197" i="10"/>
  <c r="CI188" i="10"/>
  <c r="CF182" i="10"/>
  <c r="CH186" i="10"/>
  <c r="CJ179" i="10"/>
  <c r="CI193" i="10"/>
  <c r="CG190" i="10"/>
  <c r="CI187" i="10"/>
  <c r="CF197" i="10"/>
  <c r="EO14" i="10"/>
  <c r="EO30" i="10"/>
  <c r="EO29" i="10"/>
  <c r="EO7" i="10"/>
  <c r="EO39" i="10"/>
  <c r="EO20" i="10"/>
  <c r="EO46" i="10"/>
  <c r="EO32" i="10"/>
  <c r="EO15" i="10"/>
  <c r="EO43" i="10"/>
  <c r="EO11" i="10"/>
  <c r="EO31" i="10"/>
  <c r="EO8" i="10"/>
  <c r="EO24" i="10"/>
  <c r="EO44" i="10"/>
  <c r="EO42" i="10"/>
  <c r="EO38" i="10"/>
  <c r="EO25" i="10"/>
  <c r="EO28" i="10"/>
  <c r="EO12" i="10"/>
  <c r="EO16" i="10"/>
  <c r="EO21" i="10"/>
  <c r="EO34" i="10"/>
  <c r="EO45" i="10"/>
  <c r="EO41" i="10"/>
  <c r="EO40" i="10"/>
  <c r="EU1" i="10"/>
  <c r="EO22" i="10"/>
  <c r="EO10" i="10"/>
  <c r="EO17" i="10"/>
  <c r="EO23" i="10"/>
  <c r="EO36" i="10"/>
  <c r="EO35" i="10"/>
  <c r="EO9" i="10"/>
  <c r="EO13" i="10"/>
  <c r="EO6" i="10"/>
  <c r="EO37" i="10"/>
  <c r="EO26" i="10"/>
  <c r="EO27" i="10"/>
  <c r="EO18" i="10"/>
  <c r="CH197" i="10"/>
  <c r="CI200" i="10"/>
  <c r="CF200" i="10"/>
  <c r="CJ189" i="10"/>
  <c r="CJ193" i="10"/>
  <c r="CE187" i="10"/>
  <c r="CF193" i="10"/>
  <c r="CJ186" i="10"/>
  <c r="CF184" i="10"/>
  <c r="CF189" i="10"/>
  <c r="CJ198" i="10"/>
  <c r="CF185" i="10"/>
  <c r="CJ190" i="10"/>
  <c r="CE201" i="10"/>
  <c r="CI189" i="10"/>
  <c r="CE186" i="10"/>
  <c r="CJ192" i="10"/>
  <c r="CJ184" i="10"/>
  <c r="CG196" i="10"/>
  <c r="CE190" i="10"/>
  <c r="CI192" i="10"/>
  <c r="CH192" i="10"/>
  <c r="CH194" i="10"/>
  <c r="CH189" i="10"/>
  <c r="CI201" i="10"/>
  <c r="CG201" i="10"/>
  <c r="CH182" i="10"/>
  <c r="CH193" i="10"/>
  <c r="CG194" i="10"/>
  <c r="CE182" i="10"/>
  <c r="CE183" i="10"/>
  <c r="CH180" i="10"/>
  <c r="CE184" i="10"/>
  <c r="FC25" i="10"/>
  <c r="FC17" i="10"/>
  <c r="FC13" i="10"/>
  <c r="FC34" i="10"/>
  <c r="FC26" i="10"/>
  <c r="FC46" i="10"/>
  <c r="FC37" i="10"/>
  <c r="FC8" i="10"/>
  <c r="FC39" i="10"/>
  <c r="FC6" i="10"/>
  <c r="FC9" i="10"/>
  <c r="FC14" i="10"/>
  <c r="FC18" i="10"/>
  <c r="FC22" i="10"/>
  <c r="FC28" i="10"/>
  <c r="FC27" i="10"/>
  <c r="FC36" i="10"/>
  <c r="FC43" i="10"/>
  <c r="FC42" i="10"/>
  <c r="FC10" i="10"/>
  <c r="FC15" i="10"/>
  <c r="FC7" i="10"/>
  <c r="FC41" i="10"/>
  <c r="FC30" i="10"/>
  <c r="FC20" i="10"/>
  <c r="FC35" i="10"/>
  <c r="FC44" i="10"/>
  <c r="FC29" i="10"/>
  <c r="FC23" i="10"/>
  <c r="FC16" i="10"/>
  <c r="FC40" i="10"/>
  <c r="FC12" i="10"/>
  <c r="FC32" i="10"/>
  <c r="FC31" i="10"/>
  <c r="FC11" i="10"/>
  <c r="FC45" i="10"/>
  <c r="FC38" i="10"/>
  <c r="FI1" i="10"/>
  <c r="FC24" i="10"/>
  <c r="FC21" i="10"/>
  <c r="CJ199" i="10"/>
  <c r="CF180" i="10"/>
  <c r="CJ191" i="10"/>
  <c r="CE179" i="10"/>
  <c r="CH181" i="10"/>
  <c r="CF195" i="10"/>
  <c r="CH190" i="10"/>
  <c r="CF192" i="10"/>
  <c r="CG192" i="10"/>
  <c r="GF12" i="10"/>
  <c r="GF30" i="10"/>
  <c r="GF16" i="10"/>
  <c r="GF37" i="10"/>
  <c r="GF20" i="10"/>
  <c r="GF46" i="10"/>
  <c r="GF23" i="10"/>
  <c r="GF18" i="10"/>
  <c r="GF26" i="10"/>
  <c r="GF14" i="10"/>
  <c r="GF29" i="10"/>
  <c r="GF34" i="10"/>
  <c r="GF22" i="10"/>
  <c r="GF13" i="10"/>
  <c r="GF25" i="10"/>
  <c r="GF17" i="10"/>
  <c r="GF8" i="10"/>
  <c r="GF31" i="10"/>
  <c r="GF39" i="10"/>
  <c r="GF10" i="10"/>
  <c r="GF15" i="10"/>
  <c r="GF42" i="10"/>
  <c r="GF11" i="10"/>
  <c r="GF38" i="10"/>
  <c r="GF21" i="10"/>
  <c r="GL1" i="10"/>
  <c r="GF41" i="10"/>
  <c r="GF24" i="10"/>
  <c r="GF6" i="10"/>
  <c r="GF32" i="10"/>
  <c r="GF36" i="10"/>
  <c r="GF45" i="10"/>
  <c r="GF27" i="10"/>
  <c r="GF43" i="10"/>
  <c r="GF40" i="10"/>
  <c r="GF9" i="10"/>
  <c r="GF7" i="10"/>
  <c r="GF28" i="10"/>
  <c r="GF35" i="10"/>
  <c r="GF44" i="10"/>
  <c r="B136" i="9"/>
  <c r="A424" i="9"/>
  <c r="CF188" i="10"/>
  <c r="CG188" i="10"/>
  <c r="CE181" i="10"/>
  <c r="CG191" i="10"/>
  <c r="CE188" i="10"/>
  <c r="CI183" i="10"/>
  <c r="CE180" i="10"/>
  <c r="CJ200" i="10"/>
  <c r="CI195" i="10"/>
  <c r="CH179" i="10"/>
  <c r="A490" i="8"/>
  <c r="B202" i="8"/>
  <c r="FL32" i="10"/>
  <c r="FL26" i="10"/>
  <c r="FL27" i="10"/>
  <c r="FL18" i="10"/>
  <c r="FL23" i="10"/>
  <c r="FL29" i="10"/>
  <c r="FL9" i="10"/>
  <c r="FL28" i="10"/>
  <c r="FL42" i="10"/>
  <c r="FL7" i="10"/>
  <c r="FL24" i="10"/>
  <c r="FL31" i="10"/>
  <c r="FL8" i="10"/>
  <c r="FL13" i="10"/>
  <c r="FL38" i="10"/>
  <c r="FL17" i="10"/>
  <c r="FL35" i="10"/>
  <c r="FL40" i="10"/>
  <c r="FL22" i="10"/>
  <c r="FL39" i="10"/>
  <c r="FL14" i="10"/>
  <c r="FL15" i="10"/>
  <c r="FL43" i="10"/>
  <c r="FL16" i="10"/>
  <c r="FR1" i="10"/>
  <c r="FL25" i="10"/>
  <c r="FL10" i="10"/>
  <c r="FL44" i="10"/>
  <c r="FL46" i="10"/>
  <c r="FL36" i="10"/>
  <c r="FL45" i="10"/>
  <c r="FL6" i="10"/>
  <c r="FL11" i="10"/>
  <c r="FL37" i="10"/>
  <c r="FL30" i="10"/>
  <c r="FL41" i="10"/>
  <c r="FL12" i="10"/>
  <c r="FL20" i="10"/>
  <c r="FL34" i="10"/>
  <c r="FL21" i="10"/>
  <c r="CG179" i="10"/>
  <c r="CE196" i="10"/>
  <c r="CG193" i="10"/>
  <c r="CH188" i="10"/>
  <c r="CE195" i="10"/>
  <c r="CI194" i="10"/>
  <c r="CG187" i="10"/>
  <c r="CE198" i="10"/>
  <c r="CW8" i="10"/>
  <c r="CW16" i="10"/>
  <c r="CW31" i="10"/>
  <c r="CW154" i="10"/>
  <c r="CW23" i="10"/>
  <c r="CW24" i="10"/>
  <c r="CW11" i="10"/>
  <c r="CW19" i="10"/>
  <c r="CW22" i="10"/>
  <c r="DC1" i="10"/>
  <c r="CW178" i="10"/>
  <c r="CW6" i="10"/>
  <c r="CW13" i="10"/>
  <c r="CW35" i="10"/>
  <c r="CW27" i="10"/>
  <c r="CW38" i="10"/>
  <c r="CW30" i="10"/>
  <c r="CW41" i="10"/>
  <c r="CW15" i="10"/>
  <c r="CW44" i="10"/>
  <c r="CW14" i="10"/>
  <c r="CW69" i="10"/>
  <c r="CW26" i="10"/>
  <c r="CW12" i="10"/>
  <c r="CW5" i="10"/>
  <c r="CW29" i="10"/>
  <c r="CW25" i="10"/>
  <c r="CW132" i="10"/>
  <c r="CW32" i="10"/>
  <c r="CW28" i="10"/>
  <c r="CW48" i="10"/>
  <c r="CW7" i="10"/>
  <c r="CW34" i="10"/>
  <c r="CW90" i="10"/>
  <c r="CW18" i="10"/>
  <c r="CW37" i="10"/>
  <c r="CW33" i="10"/>
  <c r="CW21" i="10"/>
  <c r="CW40" i="10"/>
  <c r="CW111" i="10"/>
  <c r="CW17" i="10"/>
  <c r="CW43" i="10"/>
  <c r="CW20" i="10"/>
  <c r="CW46" i="10"/>
  <c r="CW36" i="10"/>
  <c r="CW39" i="10"/>
  <c r="CW10" i="10"/>
  <c r="CW42" i="10"/>
  <c r="CW140" i="10"/>
  <c r="CW134" i="10"/>
  <c r="CW138" i="10"/>
  <c r="CW139" i="10"/>
  <c r="CW149" i="10"/>
  <c r="CW144" i="10"/>
  <c r="CW137" i="10"/>
  <c r="CW136" i="10"/>
  <c r="CW133" i="10"/>
  <c r="CW142" i="10"/>
  <c r="CW151" i="10"/>
  <c r="CW148" i="10"/>
  <c r="CW150" i="10"/>
  <c r="CW145" i="10"/>
  <c r="CW147" i="10"/>
  <c r="CW9" i="10"/>
  <c r="CW152" i="10"/>
  <c r="CW45" i="10"/>
  <c r="CW141" i="10"/>
  <c r="CW143" i="10"/>
  <c r="CW135" i="10"/>
  <c r="CW146" i="10"/>
  <c r="CW129" i="10"/>
  <c r="CW67" i="10"/>
  <c r="CW63" i="10"/>
  <c r="CW116" i="10"/>
  <c r="CW59" i="10"/>
  <c r="CW60" i="10"/>
  <c r="CW54" i="10"/>
  <c r="CW114" i="10"/>
  <c r="CW66" i="10"/>
  <c r="CW119" i="10"/>
  <c r="CW68" i="10"/>
  <c r="CW49" i="10"/>
  <c r="CW61" i="10"/>
  <c r="CW125" i="10"/>
  <c r="CW127" i="10"/>
  <c r="CW123" i="10"/>
  <c r="CW53" i="10"/>
  <c r="CW113" i="10"/>
  <c r="CW58" i="10"/>
  <c r="CW56" i="10"/>
  <c r="CW65" i="10"/>
  <c r="CW50" i="10"/>
  <c r="CW52" i="10"/>
  <c r="CW57" i="10"/>
  <c r="CW55" i="10"/>
  <c r="CW64" i="10"/>
  <c r="CW62" i="10"/>
  <c r="CW51" i="10"/>
  <c r="CW117" i="10"/>
  <c r="CW130" i="10"/>
  <c r="CW115" i="10"/>
  <c r="CW122" i="10"/>
  <c r="CW131" i="10"/>
  <c r="CW118" i="10"/>
  <c r="CW112" i="10"/>
  <c r="CW128" i="10"/>
  <c r="CW124" i="10"/>
  <c r="CW120" i="10"/>
  <c r="CW121" i="10"/>
  <c r="CW126" i="10"/>
  <c r="CG195" i="10"/>
  <c r="CE191" i="10"/>
  <c r="CE192" i="10"/>
  <c r="CI191" i="10"/>
  <c r="CE199" i="10"/>
  <c r="CH198" i="10"/>
  <c r="CH200" i="10"/>
  <c r="CY157" i="10"/>
  <c r="DB160" i="10"/>
  <c r="DG167" i="10"/>
  <c r="DH163" i="10"/>
  <c r="B71" i="7" l="1"/>
  <c r="A336" i="7"/>
  <c r="CU95" i="10"/>
  <c r="CT99" i="10"/>
  <c r="CS107" i="10"/>
  <c r="CR93" i="10"/>
  <c r="CU105" i="10"/>
  <c r="CP110" i="10"/>
  <c r="CM104" i="10"/>
  <c r="CP94" i="10"/>
  <c r="CN107" i="10"/>
  <c r="CL104" i="10"/>
  <c r="CT93" i="10"/>
  <c r="CU109" i="10"/>
  <c r="CT105" i="10"/>
  <c r="CV100" i="10"/>
  <c r="CO95" i="10"/>
  <c r="CN106" i="10"/>
  <c r="CP102" i="10"/>
  <c r="CS105" i="10"/>
  <c r="CL96" i="10"/>
  <c r="CU98" i="10"/>
  <c r="CM103" i="10"/>
  <c r="CS94" i="10"/>
  <c r="CV91" i="10"/>
  <c r="CP108" i="10"/>
  <c r="CV96" i="10"/>
  <c r="CP92" i="10"/>
  <c r="CT97" i="10"/>
  <c r="CT106" i="10"/>
  <c r="CL97" i="10"/>
  <c r="CN108" i="10"/>
  <c r="CN102" i="10"/>
  <c r="CR109" i="10"/>
  <c r="CL91" i="10"/>
  <c r="CU91" i="10"/>
  <c r="CL92" i="10"/>
  <c r="CN91" i="10"/>
  <c r="CM109" i="10"/>
  <c r="CS108" i="10"/>
  <c r="CM94" i="10"/>
  <c r="CL105" i="10"/>
  <c r="CM105" i="10"/>
  <c r="CV92" i="10"/>
  <c r="CR100" i="10"/>
  <c r="CM96" i="10"/>
  <c r="CR98" i="10"/>
  <c r="CV94" i="10"/>
  <c r="CP106" i="10"/>
  <c r="CN100" i="10"/>
  <c r="CR92" i="10"/>
  <c r="CS93" i="10"/>
  <c r="CN103" i="10"/>
  <c r="CN110" i="10"/>
  <c r="CV101" i="10"/>
  <c r="CU108" i="10"/>
  <c r="CT103" i="10"/>
  <c r="CS104" i="10"/>
  <c r="CT91" i="10"/>
  <c r="CM98" i="10"/>
  <c r="CR95" i="10"/>
  <c r="CM95" i="10"/>
  <c r="CU107" i="10"/>
  <c r="CS100" i="10"/>
  <c r="CP98" i="10"/>
  <c r="CM97" i="10"/>
  <c r="CS95" i="10"/>
  <c r="CP107" i="10"/>
  <c r="CV98" i="10"/>
  <c r="CR91" i="10"/>
  <c r="CN95" i="10"/>
  <c r="CU92" i="10"/>
  <c r="CV103" i="10"/>
  <c r="CP99" i="10"/>
  <c r="CM108" i="10"/>
  <c r="CM102" i="10"/>
  <c r="CU104" i="10"/>
  <c r="CS91" i="10"/>
  <c r="CN105" i="10"/>
  <c r="CV102" i="10"/>
  <c r="CN104" i="10"/>
  <c r="CT109" i="10"/>
  <c r="CP103" i="10"/>
  <c r="CP105" i="10"/>
  <c r="CU102" i="10"/>
  <c r="CT95" i="10"/>
  <c r="CQ100" i="10"/>
  <c r="CQ104" i="10"/>
  <c r="CQ110" i="10"/>
  <c r="CQ93" i="10"/>
  <c r="CQ94" i="10"/>
  <c r="CQ107" i="10"/>
  <c r="CQ91" i="10"/>
  <c r="CQ95" i="10"/>
  <c r="CQ108" i="10"/>
  <c r="CQ96" i="10"/>
  <c r="CQ99" i="10"/>
  <c r="CQ103" i="10"/>
  <c r="CL106" i="10"/>
  <c r="CL109" i="10"/>
  <c r="CN101" i="10"/>
  <c r="CL100" i="10"/>
  <c r="CN98" i="10"/>
  <c r="CS103" i="10"/>
  <c r="CN96" i="10"/>
  <c r="CR110" i="10"/>
  <c r="CL93" i="10"/>
  <c r="CV97" i="10"/>
  <c r="CO103" i="10"/>
  <c r="CR99" i="10"/>
  <c r="CV107" i="10"/>
  <c r="CN99" i="10"/>
  <c r="CL94" i="10"/>
  <c r="CP101" i="10"/>
  <c r="CR106" i="10"/>
  <c r="CT101" i="10"/>
  <c r="CS109" i="10"/>
  <c r="CS106" i="10"/>
  <c r="CP91" i="10"/>
  <c r="CP100" i="10"/>
  <c r="CV105" i="10"/>
  <c r="CR105" i="10"/>
  <c r="CU110" i="10"/>
  <c r="CU94" i="10"/>
  <c r="CR107" i="10"/>
  <c r="CM93" i="10"/>
  <c r="CT92" i="10"/>
  <c r="CM91" i="10"/>
  <c r="CL98" i="10"/>
  <c r="CT107" i="10"/>
  <c r="CR108" i="10"/>
  <c r="CV108" i="10"/>
  <c r="CV110" i="10"/>
  <c r="CU103" i="10"/>
  <c r="CN109" i="10"/>
  <c r="CR97" i="10"/>
  <c r="CV99" i="10"/>
  <c r="CR103" i="10"/>
  <c r="CP104" i="10"/>
  <c r="CS97" i="10"/>
  <c r="CM92" i="10"/>
  <c r="CN97" i="10"/>
  <c r="CM107" i="10"/>
  <c r="CP109" i="10"/>
  <c r="CS98" i="10"/>
  <c r="CR101" i="10"/>
  <c r="CL95" i="10"/>
  <c r="CP93" i="10"/>
  <c r="CL101" i="10"/>
  <c r="CS102" i="10"/>
  <c r="CL103" i="10"/>
  <c r="CP97" i="10"/>
  <c r="CM110" i="10"/>
  <c r="CT96" i="10"/>
  <c r="CV104" i="10"/>
  <c r="CL107" i="10"/>
  <c r="CU97" i="10"/>
  <c r="CT108" i="10"/>
  <c r="CM100" i="10"/>
  <c r="CP95" i="10"/>
  <c r="CP96" i="10"/>
  <c r="CM106" i="10"/>
  <c r="CN93" i="10"/>
  <c r="CM99" i="10"/>
  <c r="CL110" i="10"/>
  <c r="CL108" i="10"/>
  <c r="CV93" i="10"/>
  <c r="CV95" i="10"/>
  <c r="CU93" i="10"/>
  <c r="CT104" i="10"/>
  <c r="CT98" i="10"/>
  <c r="CN92" i="10"/>
  <c r="CR104" i="10"/>
  <c r="CN94" i="10"/>
  <c r="CS96" i="10"/>
  <c r="CU100" i="10"/>
  <c r="CT110" i="10"/>
  <c r="CS101" i="10"/>
  <c r="CV109" i="10"/>
  <c r="CM101" i="10"/>
  <c r="CL102" i="10"/>
  <c r="CL99" i="10"/>
  <c r="CQ106" i="10"/>
  <c r="CQ97" i="10"/>
  <c r="CQ98" i="10"/>
  <c r="CQ109" i="10"/>
  <c r="CQ92" i="10"/>
  <c r="CQ105" i="10"/>
  <c r="CQ102" i="10"/>
  <c r="CQ101" i="10"/>
  <c r="CU77" i="10"/>
  <c r="CU84" i="10"/>
  <c r="CU88" i="10"/>
  <c r="CU78" i="10"/>
  <c r="CS74" i="10"/>
  <c r="CU81" i="10"/>
  <c r="CU72" i="10"/>
  <c r="CU74" i="10"/>
  <c r="CU75" i="10"/>
  <c r="CQ81" i="10"/>
  <c r="CQ74" i="10"/>
  <c r="CQ72" i="10"/>
  <c r="CQ86" i="10"/>
  <c r="CQ84" i="10"/>
  <c r="CQ73" i="10"/>
  <c r="CQ77" i="10"/>
  <c r="CQ85" i="10"/>
  <c r="CQ83" i="10"/>
  <c r="CQ71" i="10"/>
  <c r="A358" i="6"/>
  <c r="CS89" i="10"/>
  <c r="CS72" i="10"/>
  <c r="CS78" i="10"/>
  <c r="CY78" i="10"/>
  <c r="CS75" i="10"/>
  <c r="CY72" i="10"/>
  <c r="CY71" i="10"/>
  <c r="CY70" i="10"/>
  <c r="CS86" i="10"/>
  <c r="CY73" i="10"/>
  <c r="CS73" i="10"/>
  <c r="CY89" i="10"/>
  <c r="CS80" i="10"/>
  <c r="CS84" i="10"/>
  <c r="CS71" i="10"/>
  <c r="CS85" i="10"/>
  <c r="DA70" i="10"/>
  <c r="CQ76" i="10"/>
  <c r="CQ70" i="10"/>
  <c r="CQ75" i="10"/>
  <c r="CQ80" i="10"/>
  <c r="CQ87" i="10"/>
  <c r="CQ79" i="10"/>
  <c r="CQ89" i="10"/>
  <c r="CQ82" i="10"/>
  <c r="CQ88" i="10"/>
  <c r="CQ78" i="10"/>
  <c r="B70" i="6"/>
  <c r="CY82" i="10"/>
  <c r="CS82" i="10"/>
  <c r="CY85" i="10"/>
  <c r="CY81" i="10"/>
  <c r="CS70" i="10"/>
  <c r="CY77" i="10"/>
  <c r="CS76" i="10"/>
  <c r="CY84" i="10"/>
  <c r="CY75" i="10"/>
  <c r="CY74" i="10"/>
  <c r="CY76" i="10"/>
  <c r="CY80" i="10"/>
  <c r="CS79" i="10"/>
  <c r="CY88" i="10"/>
  <c r="CY86" i="10"/>
  <c r="CY79" i="10"/>
  <c r="CS88" i="10"/>
  <c r="CU85" i="10"/>
  <c r="CU89" i="10"/>
  <c r="CS77" i="10"/>
  <c r="CS87" i="10"/>
  <c r="A362" i="9"/>
  <c r="DG140" i="10" s="1"/>
  <c r="CY142" i="10"/>
  <c r="CY141" i="10"/>
  <c r="CY140" i="10"/>
  <c r="CY147" i="10"/>
  <c r="CY133" i="10"/>
  <c r="DE143" i="10"/>
  <c r="DG149" i="10"/>
  <c r="DG150" i="10"/>
  <c r="DE139" i="10"/>
  <c r="DG139" i="10"/>
  <c r="DG146" i="10"/>
  <c r="DG143" i="10"/>
  <c r="DE142" i="10"/>
  <c r="DG145" i="10"/>
  <c r="DG142" i="10"/>
  <c r="DG151" i="10"/>
  <c r="DE149" i="10"/>
  <c r="DE144" i="10"/>
  <c r="DE140" i="10"/>
  <c r="DG138" i="10"/>
  <c r="DE152" i="10"/>
  <c r="DE146" i="10"/>
  <c r="DG147" i="10"/>
  <c r="CY151" i="10"/>
  <c r="CY135" i="10"/>
  <c r="CY146" i="10"/>
  <c r="CY148" i="10"/>
  <c r="A360" i="8"/>
  <c r="CY123" i="10"/>
  <c r="CY112" i="10"/>
  <c r="CY121" i="10"/>
  <c r="CY124" i="10"/>
  <c r="DH124" i="10"/>
  <c r="DH116" i="10"/>
  <c r="DA122" i="10"/>
  <c r="CY129" i="10"/>
  <c r="DH117" i="10"/>
  <c r="CY116" i="10"/>
  <c r="CY127" i="10"/>
  <c r="CY122" i="10"/>
  <c r="CY113" i="10"/>
  <c r="CZ117" i="10"/>
  <c r="CY115" i="10"/>
  <c r="CY131" i="10"/>
  <c r="CY120" i="10"/>
  <c r="CY119" i="10"/>
  <c r="CY114" i="10"/>
  <c r="CY128" i="10"/>
  <c r="CY126" i="10"/>
  <c r="CY118" i="10"/>
  <c r="CY125" i="10"/>
  <c r="CY117" i="10"/>
  <c r="CY130" i="10"/>
  <c r="CX125" i="10"/>
  <c r="B203" i="5"/>
  <c r="A513" i="5"/>
  <c r="A364" i="5"/>
  <c r="DA51" i="10"/>
  <c r="CY63" i="10"/>
  <c r="DA62" i="10"/>
  <c r="DA68" i="10"/>
  <c r="CY68" i="10"/>
  <c r="DA54" i="10"/>
  <c r="CY57" i="10"/>
  <c r="CY52" i="10"/>
  <c r="DA64" i="10"/>
  <c r="DA57" i="10"/>
  <c r="CY50" i="10"/>
  <c r="DA59" i="10"/>
  <c r="CY62" i="10"/>
  <c r="DA61" i="10"/>
  <c r="CY55" i="10"/>
  <c r="DA50" i="10"/>
  <c r="CY64" i="10"/>
  <c r="DA66" i="10"/>
  <c r="DA63" i="10"/>
  <c r="CY59" i="10"/>
  <c r="DA58" i="10"/>
  <c r="CY58" i="10"/>
  <c r="DA60" i="10"/>
  <c r="CY65" i="10"/>
  <c r="DA56" i="10"/>
  <c r="DA67" i="10"/>
  <c r="CY61" i="10"/>
  <c r="CY56" i="10"/>
  <c r="DA52" i="10"/>
  <c r="CY60" i="10"/>
  <c r="CY53" i="10"/>
  <c r="DA65" i="10"/>
  <c r="CY66" i="10"/>
  <c r="CY54" i="10"/>
  <c r="DA55" i="10"/>
  <c r="DA49" i="10"/>
  <c r="CY67" i="10"/>
  <c r="DA53" i="10"/>
  <c r="CY51" i="10"/>
  <c r="CY49" i="10"/>
  <c r="IJ32" i="10"/>
  <c r="IJ6" i="10"/>
  <c r="IJ45" i="10"/>
  <c r="IJ44" i="10"/>
  <c r="IJ14" i="10"/>
  <c r="IJ11" i="10"/>
  <c r="IJ21" i="10"/>
  <c r="IJ25" i="10"/>
  <c r="IJ35" i="10"/>
  <c r="IJ12" i="10"/>
  <c r="IJ16" i="10"/>
  <c r="IJ27" i="10"/>
  <c r="IJ23" i="10"/>
  <c r="IJ36" i="10"/>
  <c r="IJ8" i="10"/>
  <c r="IJ13" i="10"/>
  <c r="IJ28" i="10"/>
  <c r="IJ20" i="10"/>
  <c r="IJ41" i="10"/>
  <c r="IJ34" i="10"/>
  <c r="IJ9" i="10"/>
  <c r="IJ46" i="10"/>
  <c r="IJ29" i="10"/>
  <c r="IJ15" i="10"/>
  <c r="IJ42" i="10"/>
  <c r="IJ22" i="10"/>
  <c r="IP1" i="10"/>
  <c r="IJ31" i="10"/>
  <c r="IJ7" i="10"/>
  <c r="IJ17" i="10"/>
  <c r="IJ30" i="10"/>
  <c r="IJ24" i="10"/>
  <c r="IJ43" i="10"/>
  <c r="IJ37" i="10"/>
  <c r="IJ18" i="10"/>
  <c r="IJ38" i="10"/>
  <c r="IJ10" i="10"/>
  <c r="IJ26" i="10"/>
  <c r="IJ39" i="10"/>
  <c r="IJ40" i="10"/>
  <c r="B158" i="9"/>
  <c r="A446" i="9"/>
  <c r="FR15" i="10"/>
  <c r="FR36" i="10"/>
  <c r="FR34" i="10"/>
  <c r="FR7" i="10"/>
  <c r="FR39" i="10"/>
  <c r="FR6" i="10"/>
  <c r="FR42" i="10"/>
  <c r="FR9" i="10"/>
  <c r="FR35" i="10"/>
  <c r="FR45" i="10"/>
  <c r="FR25" i="10"/>
  <c r="FR38" i="10"/>
  <c r="FX1" i="10"/>
  <c r="FR40" i="10"/>
  <c r="FR41" i="10"/>
  <c r="FR11" i="10"/>
  <c r="FR22" i="10"/>
  <c r="FR20" i="10"/>
  <c r="FR26" i="10"/>
  <c r="FR10" i="10"/>
  <c r="FR29" i="10"/>
  <c r="FR14" i="10"/>
  <c r="FR12" i="10"/>
  <c r="FR37" i="10"/>
  <c r="FR13" i="10"/>
  <c r="FR46" i="10"/>
  <c r="FR27" i="10"/>
  <c r="FR30" i="10"/>
  <c r="FR18" i="10"/>
  <c r="FR28" i="10"/>
  <c r="FR43" i="10"/>
  <c r="FR31" i="10"/>
  <c r="FR8" i="10"/>
  <c r="FR44" i="10"/>
  <c r="FR16" i="10"/>
  <c r="FR23" i="10"/>
  <c r="FR32" i="10"/>
  <c r="FR17" i="10"/>
  <c r="FR21" i="10"/>
  <c r="FR24" i="10"/>
  <c r="A512" i="8"/>
  <c r="B224" i="8"/>
  <c r="GL21" i="10"/>
  <c r="GL42" i="10"/>
  <c r="GL31" i="10"/>
  <c r="GL9" i="10"/>
  <c r="GL15" i="10"/>
  <c r="GL10" i="10"/>
  <c r="GL14" i="10"/>
  <c r="GL25" i="10"/>
  <c r="GL26" i="10"/>
  <c r="GL18" i="10"/>
  <c r="GL41" i="10"/>
  <c r="GL23" i="10"/>
  <c r="GL22" i="10"/>
  <c r="GL16" i="10"/>
  <c r="GL11" i="10"/>
  <c r="GL24" i="10"/>
  <c r="GL34" i="10"/>
  <c r="GL27" i="10"/>
  <c r="GL36" i="10"/>
  <c r="GL44" i="10"/>
  <c r="GL37" i="10"/>
  <c r="GL32" i="10"/>
  <c r="GR1" i="10"/>
  <c r="GL45" i="10"/>
  <c r="GL40" i="10"/>
  <c r="GL17" i="10"/>
  <c r="GL12" i="10"/>
  <c r="GL6" i="10"/>
  <c r="GL35" i="10"/>
  <c r="GL28" i="10"/>
  <c r="GL43" i="10"/>
  <c r="GL38" i="10"/>
  <c r="GL7" i="10"/>
  <c r="GL46" i="10"/>
  <c r="GL20" i="10"/>
  <c r="GL13" i="10"/>
  <c r="GL30" i="10"/>
  <c r="GL29" i="10"/>
  <c r="GL8" i="10"/>
  <c r="GL39" i="10"/>
  <c r="EU13" i="10"/>
  <c r="EU12" i="10"/>
  <c r="EU26" i="10"/>
  <c r="EU25" i="10"/>
  <c r="EU17" i="10"/>
  <c r="EU10" i="10"/>
  <c r="EU37" i="10"/>
  <c r="EU7" i="10"/>
  <c r="EU22" i="10"/>
  <c r="EU39" i="10"/>
  <c r="EU20" i="10"/>
  <c r="EU27" i="10"/>
  <c r="EU16" i="10"/>
  <c r="EU44" i="10"/>
  <c r="EU11" i="10"/>
  <c r="EU38" i="10"/>
  <c r="EU23" i="10"/>
  <c r="EU6" i="10"/>
  <c r="EU29" i="10"/>
  <c r="EU18" i="10"/>
  <c r="EU31" i="10"/>
  <c r="EU42" i="10"/>
  <c r="EU36" i="10"/>
  <c r="EU8" i="10"/>
  <c r="EU9" i="10"/>
  <c r="EU21" i="10"/>
  <c r="EU14" i="10"/>
  <c r="EU24" i="10"/>
  <c r="EU15" i="10"/>
  <c r="EU35" i="10"/>
  <c r="EU43" i="10"/>
  <c r="FA1" i="10"/>
  <c r="EU28" i="10"/>
  <c r="EU30" i="10"/>
  <c r="EU32" i="10"/>
  <c r="EU34" i="10"/>
  <c r="EU45" i="10"/>
  <c r="EU46" i="10"/>
  <c r="EU40" i="10"/>
  <c r="EU41" i="10"/>
  <c r="FI6" i="10"/>
  <c r="FI43" i="10"/>
  <c r="FI14" i="10"/>
  <c r="FI18" i="10"/>
  <c r="FI26" i="10"/>
  <c r="FI36" i="10"/>
  <c r="FI21" i="10"/>
  <c r="FI12" i="10"/>
  <c r="FI34" i="10"/>
  <c r="FI25" i="10"/>
  <c r="FI45" i="10"/>
  <c r="FI41" i="10"/>
  <c r="FI16" i="10"/>
  <c r="FI37" i="10"/>
  <c r="FI28" i="10"/>
  <c r="FI27" i="10"/>
  <c r="FI9" i="10"/>
  <c r="FI15" i="10"/>
  <c r="FI40" i="10"/>
  <c r="FI31" i="10"/>
  <c r="FI39" i="10"/>
  <c r="FI11" i="10"/>
  <c r="FI23" i="10"/>
  <c r="FI30" i="10"/>
  <c r="FI29" i="10"/>
  <c r="FI7" i="10"/>
  <c r="FI17" i="10"/>
  <c r="FI46" i="10"/>
  <c r="FI35" i="10"/>
  <c r="FI42" i="10"/>
  <c r="FI20" i="10"/>
  <c r="FI32" i="10"/>
  <c r="FI44" i="10"/>
  <c r="FI8" i="10"/>
  <c r="FO1" i="10"/>
  <c r="FI10" i="10"/>
  <c r="FI22" i="10"/>
  <c r="FI13" i="10"/>
  <c r="FI24" i="10"/>
  <c r="FI38" i="10"/>
  <c r="DC5" i="10"/>
  <c r="DC111" i="10"/>
  <c r="DC25" i="10"/>
  <c r="DC22" i="10"/>
  <c r="DC28" i="10"/>
  <c r="DC6" i="10"/>
  <c r="DI1" i="10"/>
  <c r="DC31" i="10"/>
  <c r="DC18" i="10"/>
  <c r="DC16" i="10"/>
  <c r="DC11" i="10"/>
  <c r="DC21" i="10"/>
  <c r="DC24" i="10"/>
  <c r="DC10" i="10"/>
  <c r="DC17" i="10"/>
  <c r="DC27" i="10"/>
  <c r="DC9" i="10"/>
  <c r="DC36" i="10"/>
  <c r="DC132" i="10"/>
  <c r="DC30" i="10"/>
  <c r="DC35" i="10"/>
  <c r="DC39" i="10"/>
  <c r="DC154" i="10"/>
  <c r="DC15" i="10"/>
  <c r="DC38" i="10"/>
  <c r="DC42" i="10"/>
  <c r="DC69" i="10"/>
  <c r="DC33" i="10"/>
  <c r="DC178" i="10"/>
  <c r="DC34" i="10"/>
  <c r="DC8" i="10"/>
  <c r="DC90" i="10"/>
  <c r="DC37" i="10"/>
  <c r="DC23" i="10"/>
  <c r="DC48" i="10"/>
  <c r="DC40" i="10"/>
  <c r="DC26" i="10"/>
  <c r="DC19" i="10"/>
  <c r="DC43" i="10"/>
  <c r="DC29" i="10"/>
  <c r="DC46" i="10"/>
  <c r="DC32" i="10"/>
  <c r="DC12" i="10"/>
  <c r="DC41" i="10"/>
  <c r="DC148" i="10"/>
  <c r="DC44" i="10"/>
  <c r="DC7" i="10"/>
  <c r="DC45" i="10"/>
  <c r="DC134" i="10"/>
  <c r="DC20" i="10"/>
  <c r="DC141" i="10"/>
  <c r="DC137" i="10"/>
  <c r="DC138" i="10"/>
  <c r="DC144" i="10"/>
  <c r="DC136" i="10"/>
  <c r="DC14" i="10"/>
  <c r="DC149" i="10"/>
  <c r="DC56" i="10"/>
  <c r="DC13" i="10"/>
  <c r="DC123" i="10"/>
  <c r="DC128" i="10"/>
  <c r="DC62" i="10"/>
  <c r="DC67" i="10"/>
  <c r="DC114" i="10"/>
  <c r="DC115" i="10"/>
  <c r="DC131" i="10"/>
  <c r="DC55" i="10"/>
  <c r="DC121" i="10"/>
  <c r="DC126" i="10"/>
  <c r="DC124" i="10"/>
  <c r="DC116" i="10"/>
  <c r="DC51" i="10"/>
  <c r="DC118" i="10"/>
  <c r="DC125" i="10"/>
  <c r="DC50" i="10"/>
  <c r="DC54" i="10"/>
  <c r="DC65" i="10"/>
  <c r="DC68" i="10"/>
  <c r="DC60" i="10"/>
  <c r="DC52" i="10"/>
  <c r="DC53" i="10"/>
  <c r="DC59" i="10"/>
  <c r="DC58" i="10"/>
  <c r="DC64" i="10"/>
  <c r="DC49" i="10"/>
  <c r="DC61" i="10"/>
  <c r="DC57" i="10"/>
  <c r="DC66" i="10"/>
  <c r="DC63" i="10"/>
  <c r="DC127" i="10"/>
  <c r="DC130" i="10"/>
  <c r="DC119" i="10"/>
  <c r="DC117" i="10"/>
  <c r="DC113" i="10"/>
  <c r="DC112" i="10"/>
  <c r="DC120" i="10"/>
  <c r="DC129" i="10"/>
  <c r="DC122" i="10"/>
  <c r="DK159" i="10"/>
  <c r="DD164" i="10"/>
  <c r="DH173" i="10"/>
  <c r="DF164" i="10"/>
  <c r="DF167" i="10"/>
  <c r="DG155" i="10"/>
  <c r="DC163" i="10"/>
  <c r="DH172" i="10"/>
  <c r="DD158" i="10"/>
  <c r="DK158" i="10"/>
  <c r="DH156" i="10"/>
  <c r="DH170" i="10"/>
  <c r="DE168" i="10"/>
  <c r="DG174" i="10"/>
  <c r="DF172" i="10"/>
  <c r="DC158" i="10"/>
  <c r="DF175" i="10"/>
  <c r="DG176" i="10"/>
  <c r="DD162" i="10"/>
  <c r="DH176" i="10"/>
  <c r="DD167" i="10"/>
  <c r="DD169" i="10"/>
  <c r="DE158" i="10"/>
  <c r="DC156" i="10"/>
  <c r="DF176" i="10"/>
  <c r="DC165" i="10"/>
  <c r="DD161" i="10"/>
  <c r="DE170" i="10"/>
  <c r="DM172" i="10"/>
  <c r="DD160" i="10"/>
  <c r="DC161" i="10"/>
  <c r="DD157" i="10"/>
  <c r="DD176" i="10"/>
  <c r="DE163" i="10"/>
  <c r="DG160" i="10"/>
  <c r="DH162" i="10"/>
  <c r="DD156" i="10"/>
  <c r="DC174" i="10"/>
  <c r="DF162" i="10"/>
  <c r="DE159" i="10"/>
  <c r="DH159" i="10"/>
  <c r="DH166" i="10"/>
  <c r="DE173" i="10"/>
  <c r="DD173" i="10"/>
  <c r="DE176" i="10"/>
  <c r="DD155" i="10"/>
  <c r="DG162" i="10"/>
  <c r="DD159" i="10"/>
  <c r="DG165" i="10"/>
  <c r="DC172" i="10"/>
  <c r="DF171" i="10"/>
  <c r="DN168" i="10"/>
  <c r="DD172" i="10"/>
  <c r="DE172" i="10"/>
  <c r="DE175" i="10"/>
  <c r="DC164" i="10"/>
  <c r="DE166" i="10"/>
  <c r="DH167" i="10"/>
  <c r="DC166" i="10"/>
  <c r="DD177" i="10"/>
  <c r="DF174" i="10"/>
  <c r="DN175" i="10"/>
  <c r="DJ169" i="10"/>
  <c r="DE156" i="10"/>
  <c r="DD171" i="10"/>
  <c r="DC162" i="10"/>
  <c r="DF165" i="10"/>
  <c r="DE177" i="10"/>
  <c r="DH174" i="10"/>
  <c r="DG170" i="10"/>
  <c r="DG171" i="10"/>
  <c r="DE167" i="10"/>
  <c r="DG156" i="10"/>
  <c r="DD166" i="10"/>
  <c r="DC157" i="10"/>
  <c r="DC169" i="10"/>
  <c r="DC160" i="10"/>
  <c r="DG168" i="10"/>
  <c r="DC171" i="10"/>
  <c r="DH177" i="10"/>
  <c r="DE174" i="10"/>
  <c r="DE161" i="10"/>
  <c r="DG172" i="10"/>
  <c r="DH160" i="10"/>
  <c r="DF159" i="10"/>
  <c r="DE160" i="10"/>
  <c r="DG157" i="10"/>
  <c r="DH161" i="10"/>
  <c r="DC177" i="10"/>
  <c r="DC159" i="10"/>
  <c r="DD175" i="10"/>
  <c r="DL156" i="10"/>
  <c r="DM174" i="10"/>
  <c r="DH157" i="10"/>
  <c r="DF173" i="10"/>
  <c r="DE171" i="10"/>
  <c r="DE165" i="10"/>
  <c r="DG166" i="10"/>
  <c r="DI167" i="10"/>
  <c r="DG169" i="10"/>
  <c r="DK176" i="10"/>
  <c r="DF155" i="10"/>
  <c r="DH158" i="10"/>
  <c r="DE157" i="10"/>
  <c r="DD163" i="10"/>
  <c r="DF158" i="10"/>
  <c r="DH155" i="10"/>
  <c r="DE155" i="10"/>
  <c r="DG159" i="10"/>
  <c r="DM158" i="10"/>
  <c r="DH169" i="10"/>
  <c r="DC173" i="10"/>
  <c r="DF156" i="10"/>
  <c r="DE162" i="10"/>
  <c r="DE169" i="10"/>
  <c r="DG175" i="10"/>
  <c r="DH164" i="10"/>
  <c r="DH168" i="10"/>
  <c r="DF168" i="10"/>
  <c r="DF160" i="10"/>
  <c r="DH165" i="10"/>
  <c r="DF177" i="10"/>
  <c r="DF161" i="10"/>
  <c r="DH175" i="10"/>
  <c r="DE164" i="10"/>
  <c r="DC175" i="10"/>
  <c r="DD170" i="10"/>
  <c r="DC167" i="10"/>
  <c r="DF169" i="10"/>
  <c r="DF157" i="10"/>
  <c r="DG158" i="10"/>
  <c r="DG164" i="10"/>
  <c r="DG173" i="10"/>
  <c r="DC155" i="10"/>
  <c r="DF166" i="10"/>
  <c r="DD165" i="10"/>
  <c r="DH171" i="10"/>
  <c r="DF170" i="10"/>
  <c r="DN162" i="10"/>
  <c r="DG161" i="10"/>
  <c r="DG163" i="10"/>
  <c r="DD174" i="10"/>
  <c r="DD168" i="10"/>
  <c r="DC176" i="10"/>
  <c r="DC170" i="10"/>
  <c r="DC168" i="10"/>
  <c r="DG177" i="10"/>
  <c r="DN173" i="10"/>
  <c r="DF163" i="10"/>
  <c r="CN197" i="10"/>
  <c r="CL196" i="10"/>
  <c r="CK179" i="10"/>
  <c r="CM186" i="10"/>
  <c r="CL188" i="10"/>
  <c r="CN196" i="10"/>
  <c r="CK181" i="10"/>
  <c r="CK184" i="10"/>
  <c r="CK199" i="10"/>
  <c r="CP179" i="10"/>
  <c r="CM200" i="10"/>
  <c r="CL199" i="10"/>
  <c r="CP192" i="10"/>
  <c r="CO193" i="10"/>
  <c r="CO197" i="10"/>
  <c r="CO180" i="10"/>
  <c r="CK193" i="10"/>
  <c r="CP189" i="10"/>
  <c r="CP184" i="10"/>
  <c r="CO186" i="10"/>
  <c r="CL183" i="10"/>
  <c r="CO191" i="10"/>
  <c r="CP200" i="10"/>
  <c r="CK198" i="10"/>
  <c r="CO200" i="10"/>
  <c r="CP181" i="10"/>
  <c r="CP187" i="10"/>
  <c r="CN181" i="10"/>
  <c r="CO198" i="10"/>
  <c r="CK187" i="10"/>
  <c r="CL194" i="10"/>
  <c r="CP195" i="10"/>
  <c r="CO201" i="10"/>
  <c r="CN191" i="10"/>
  <c r="CN182" i="10"/>
  <c r="CP196" i="10"/>
  <c r="CP194" i="10"/>
  <c r="CM197" i="10"/>
  <c r="CN188" i="10"/>
  <c r="CP199" i="10"/>
  <c r="CK194" i="10"/>
  <c r="CM184" i="10"/>
  <c r="CL192" i="10"/>
  <c r="CO181" i="10"/>
  <c r="CN195" i="10"/>
  <c r="CP182" i="10"/>
  <c r="CP198" i="10"/>
  <c r="CM192" i="10"/>
  <c r="CN192" i="10"/>
  <c r="CN180" i="10"/>
  <c r="CO199" i="10"/>
  <c r="CP193" i="10"/>
  <c r="CM201" i="10"/>
  <c r="CN194" i="10"/>
  <c r="CK186" i="10"/>
  <c r="CN198" i="10"/>
  <c r="CL184" i="10"/>
  <c r="CM188" i="10"/>
  <c r="CL181" i="10"/>
  <c r="CM182" i="10"/>
  <c r="CO183" i="10"/>
  <c r="CP197" i="10"/>
  <c r="CM181" i="10"/>
  <c r="CN200" i="10"/>
  <c r="CN190" i="10"/>
  <c r="CN199" i="10"/>
  <c r="CK188" i="10"/>
  <c r="CP190" i="10"/>
  <c r="CT183" i="10"/>
  <c r="CR190" i="10"/>
  <c r="CT187" i="10"/>
  <c r="CT193" i="10"/>
  <c r="CQ182" i="10"/>
  <c r="CQ195" i="10"/>
  <c r="CU188" i="10"/>
  <c r="CV196" i="10"/>
  <c r="CQ187" i="10"/>
  <c r="CT190" i="10"/>
  <c r="CU186" i="10"/>
  <c r="CS197" i="10"/>
  <c r="CU179" i="10"/>
  <c r="CV184" i="10"/>
  <c r="CT185" i="10"/>
  <c r="CQ186" i="10"/>
  <c r="CT200" i="10"/>
  <c r="CT186" i="10"/>
  <c r="CU181" i="10"/>
  <c r="CU184" i="10"/>
  <c r="CS199" i="10"/>
  <c r="CQ197" i="10"/>
  <c r="CT195" i="10"/>
  <c r="CV191" i="10"/>
  <c r="CS187" i="10"/>
  <c r="CV186" i="10"/>
  <c r="CV185" i="10"/>
  <c r="CR191" i="10"/>
  <c r="CS190" i="10"/>
  <c r="CS184" i="10"/>
  <c r="CR197" i="10"/>
  <c r="CV187" i="10"/>
  <c r="CV201" i="10"/>
  <c r="CV197" i="10"/>
  <c r="CQ179" i="10"/>
  <c r="CT201" i="10"/>
  <c r="CR192" i="10"/>
  <c r="CQ201" i="10"/>
  <c r="CV183" i="10"/>
  <c r="CQ190" i="10"/>
  <c r="CS182" i="10"/>
  <c r="CU199" i="10"/>
  <c r="CV198" i="10"/>
  <c r="CV179" i="10"/>
  <c r="CU193" i="10"/>
  <c r="CT198" i="10"/>
  <c r="CQ193" i="10"/>
  <c r="CT181" i="10"/>
  <c r="CS185" i="10"/>
  <c r="CT196" i="10"/>
  <c r="CU200" i="10"/>
  <c r="CQ191" i="10"/>
  <c r="CR179" i="10"/>
  <c r="CS201" i="10"/>
  <c r="CQ194" i="10"/>
  <c r="CT199" i="10"/>
  <c r="CR182" i="10"/>
  <c r="CU194" i="10"/>
  <c r="CS192" i="10"/>
  <c r="CV180" i="10"/>
  <c r="CT189" i="10"/>
  <c r="CU182" i="10"/>
  <c r="CS194" i="10"/>
  <c r="CS183" i="10"/>
  <c r="CR201" i="10"/>
  <c r="CU201" i="10"/>
  <c r="CT194" i="10"/>
  <c r="CT179" i="10"/>
  <c r="CR196" i="10"/>
  <c r="CV192" i="10"/>
  <c r="CK190" i="10"/>
  <c r="CL195" i="10"/>
  <c r="CN201" i="10"/>
  <c r="CL193" i="10"/>
  <c r="CO182" i="10"/>
  <c r="CK182" i="10"/>
  <c r="CK185" i="10"/>
  <c r="CK191" i="10"/>
  <c r="CO192" i="10"/>
  <c r="CK197" i="10"/>
  <c r="CN185" i="10"/>
  <c r="CL179" i="10"/>
  <c r="CM179" i="10"/>
  <c r="CM196" i="10"/>
  <c r="CM190" i="10"/>
  <c r="CL186" i="10"/>
  <c r="CK189" i="10"/>
  <c r="CL201" i="10"/>
  <c r="CM195" i="10"/>
  <c r="CK192" i="10"/>
  <c r="CL198" i="10"/>
  <c r="CL185" i="10"/>
  <c r="CO179" i="10"/>
  <c r="CP185" i="10"/>
  <c r="CN184" i="10"/>
  <c r="CL182" i="10"/>
  <c r="CO196" i="10"/>
  <c r="CP201" i="10"/>
  <c r="CM180" i="10"/>
  <c r="CO185" i="10"/>
  <c r="CL187" i="10"/>
  <c r="CM185" i="10"/>
  <c r="CK201" i="10"/>
  <c r="CO195" i="10"/>
  <c r="CN186" i="10"/>
  <c r="CL197" i="10"/>
  <c r="CK183" i="10"/>
  <c r="CM194" i="10"/>
  <c r="CO189" i="10"/>
  <c r="CK195" i="10"/>
  <c r="CN193" i="10"/>
  <c r="CO194" i="10"/>
  <c r="CL200" i="10"/>
  <c r="CM198" i="10"/>
  <c r="CN179" i="10"/>
  <c r="CM191" i="10"/>
  <c r="CK200" i="10"/>
  <c r="CN183" i="10"/>
  <c r="CM183" i="10"/>
  <c r="CL189" i="10"/>
  <c r="CP186" i="10"/>
  <c r="CL180" i="10"/>
  <c r="CN189" i="10"/>
  <c r="CM189" i="10"/>
  <c r="CM199" i="10"/>
  <c r="CP183" i="10"/>
  <c r="CM193" i="10"/>
  <c r="CO187" i="10"/>
  <c r="CL190" i="10"/>
  <c r="CN187" i="10"/>
  <c r="CO184" i="10"/>
  <c r="CK180" i="10"/>
  <c r="CM187" i="10"/>
  <c r="CO190" i="10"/>
  <c r="CP180" i="10"/>
  <c r="CK196" i="10"/>
  <c r="CL191" i="10"/>
  <c r="CP188" i="10"/>
  <c r="CP191" i="10"/>
  <c r="CO188" i="10"/>
  <c r="CT180" i="10"/>
  <c r="CQ181" i="10"/>
  <c r="CS179" i="10"/>
  <c r="CR195" i="10"/>
  <c r="CR185" i="10"/>
  <c r="CV193" i="10"/>
  <c r="CV194" i="10"/>
  <c r="CQ188" i="10"/>
  <c r="CS195" i="10"/>
  <c r="CR184" i="10"/>
  <c r="CS200" i="10"/>
  <c r="CT197" i="10"/>
  <c r="CT188" i="10"/>
  <c r="CR194" i="10"/>
  <c r="CU197" i="10"/>
  <c r="CS191" i="10"/>
  <c r="CS189" i="10"/>
  <c r="CS181" i="10"/>
  <c r="CR198" i="10"/>
  <c r="CU198" i="10"/>
  <c r="CQ189" i="10"/>
  <c r="CR181" i="10"/>
  <c r="CV190" i="10"/>
  <c r="CQ185" i="10"/>
  <c r="CV199" i="10"/>
  <c r="CU183" i="10"/>
  <c r="CT192" i="10"/>
  <c r="CS188" i="10"/>
  <c r="CU180" i="10"/>
  <c r="CT191" i="10"/>
  <c r="CU191" i="10"/>
  <c r="CR183" i="10"/>
  <c r="CV182" i="10"/>
  <c r="CS196" i="10"/>
  <c r="CT182" i="10"/>
  <c r="CQ196" i="10"/>
  <c r="CU189" i="10"/>
  <c r="CQ192" i="10"/>
  <c r="CS180" i="10"/>
  <c r="CV189" i="10"/>
  <c r="CQ198" i="10"/>
  <c r="CR193" i="10"/>
  <c r="CQ183" i="10"/>
  <c r="CR189" i="10"/>
  <c r="CR200" i="10"/>
  <c r="CS198" i="10"/>
  <c r="CV200" i="10"/>
  <c r="CU196" i="10"/>
  <c r="CV181" i="10"/>
  <c r="CR187" i="10"/>
  <c r="CQ199" i="10"/>
  <c r="CU195" i="10"/>
  <c r="CR186" i="10"/>
  <c r="CQ180" i="10"/>
  <c r="CR180" i="10"/>
  <c r="CU192" i="10"/>
  <c r="CT184" i="10"/>
  <c r="CQ184" i="10"/>
  <c r="CV195" i="10"/>
  <c r="CV188" i="10"/>
  <c r="CS186" i="10"/>
  <c r="CS193" i="10"/>
  <c r="CU187" i="10"/>
  <c r="CU185" i="10"/>
  <c r="CQ200" i="10"/>
  <c r="CR199" i="10"/>
  <c r="CU190" i="10"/>
  <c r="CR188" i="10"/>
  <c r="DC152" i="10" l="1"/>
  <c r="DC146" i="10"/>
  <c r="DC143" i="10"/>
  <c r="DC145" i="10"/>
  <c r="DC142" i="10"/>
  <c r="DC135" i="10"/>
  <c r="DC150" i="10"/>
  <c r="DC140" i="10"/>
  <c r="DC133" i="10"/>
  <c r="DC147" i="10"/>
  <c r="DC151" i="10"/>
  <c r="DC139" i="10"/>
  <c r="DE133" i="10"/>
  <c r="DG133" i="10"/>
  <c r="DG152" i="10"/>
  <c r="DE145" i="10"/>
  <c r="DE150" i="10"/>
  <c r="DG144" i="10"/>
  <c r="DG134" i="10"/>
  <c r="DG148" i="10"/>
  <c r="DG141" i="10"/>
  <c r="DE135" i="10"/>
  <c r="DG135" i="10"/>
  <c r="DE137" i="10"/>
  <c r="DE138" i="10"/>
  <c r="DE134" i="10"/>
  <c r="DE147" i="10"/>
  <c r="DE136" i="10"/>
  <c r="A358" i="7"/>
  <c r="B93" i="7"/>
  <c r="DA93" i="10"/>
  <c r="DA92" i="10"/>
  <c r="CY95" i="10"/>
  <c r="CY91" i="10"/>
  <c r="CY103" i="10"/>
  <c r="CW103" i="10"/>
  <c r="CW110" i="10"/>
  <c r="CW99" i="10"/>
  <c r="CW109" i="10"/>
  <c r="CW94" i="10"/>
  <c r="CW93" i="10"/>
  <c r="CW97" i="10"/>
  <c r="CW101" i="10"/>
  <c r="CW92" i="10"/>
  <c r="CW100" i="10"/>
  <c r="CW105" i="10"/>
  <c r="CW98" i="10"/>
  <c r="CS92" i="10"/>
  <c r="DA94" i="10"/>
  <c r="CY108" i="10"/>
  <c r="CS99" i="10"/>
  <c r="CS110" i="10"/>
  <c r="CW108" i="10"/>
  <c r="CW106" i="10"/>
  <c r="CW95" i="10"/>
  <c r="CW107" i="10"/>
  <c r="CW104" i="10"/>
  <c r="CW102" i="10"/>
  <c r="CW96" i="10"/>
  <c r="CW91" i="10"/>
  <c r="CY83" i="10"/>
  <c r="B92" i="6"/>
  <c r="DG72" i="10"/>
  <c r="DE89" i="10"/>
  <c r="DG82" i="10"/>
  <c r="DG81" i="10"/>
  <c r="DE79" i="10"/>
  <c r="DE71" i="10"/>
  <c r="DE78" i="10"/>
  <c r="DG70" i="10"/>
  <c r="DE87" i="10"/>
  <c r="CW89" i="10"/>
  <c r="CW71" i="10"/>
  <c r="CW70" i="10"/>
  <c r="CW86" i="10"/>
  <c r="CW88" i="10"/>
  <c r="CW83" i="10"/>
  <c r="CW81" i="10"/>
  <c r="A380" i="6"/>
  <c r="DG89" i="10"/>
  <c r="DG80" i="10"/>
  <c r="DE80" i="10"/>
  <c r="DE84" i="10"/>
  <c r="DG75" i="10"/>
  <c r="DG88" i="10"/>
  <c r="DE86" i="10"/>
  <c r="CY87" i="10"/>
  <c r="DG84" i="10"/>
  <c r="DE74" i="10"/>
  <c r="DG79" i="10"/>
  <c r="DG86" i="10"/>
  <c r="DE70" i="10"/>
  <c r="DG87" i="10"/>
  <c r="DE76" i="10"/>
  <c r="DG71" i="10"/>
  <c r="DE81" i="10"/>
  <c r="DE72" i="10"/>
  <c r="CW74" i="10"/>
  <c r="CW87" i="10"/>
  <c r="CW78" i="10"/>
  <c r="CW79" i="10"/>
  <c r="CW75" i="10"/>
  <c r="CW76" i="10"/>
  <c r="CW72" i="10"/>
  <c r="CW84" i="10"/>
  <c r="CW77" i="10"/>
  <c r="CW82" i="10"/>
  <c r="CW73" i="10"/>
  <c r="CW80" i="10"/>
  <c r="CW85" i="10"/>
  <c r="A384" i="9"/>
  <c r="DE151" i="10"/>
  <c r="DD135" i="10"/>
  <c r="DD142" i="10"/>
  <c r="DG136" i="10"/>
  <c r="DE141" i="10"/>
  <c r="DG137" i="10"/>
  <c r="DE148" i="10"/>
  <c r="A382" i="8"/>
  <c r="DF118" i="10"/>
  <c r="DF114" i="10"/>
  <c r="DE114" i="10"/>
  <c r="DL126" i="10"/>
  <c r="DN124" i="10"/>
  <c r="DH126" i="10"/>
  <c r="DJ116" i="10"/>
  <c r="DD124" i="10"/>
  <c r="DE121" i="10"/>
  <c r="DN114" i="10"/>
  <c r="DG120" i="10"/>
  <c r="DH119" i="10"/>
  <c r="DD122" i="10"/>
  <c r="DD119" i="10"/>
  <c r="DH125" i="10"/>
  <c r="DL114" i="10"/>
  <c r="DN116" i="10"/>
  <c r="DL120" i="10"/>
  <c r="DJ118" i="10"/>
  <c r="DG127" i="10"/>
  <c r="DM128" i="10"/>
  <c r="DE120" i="10"/>
  <c r="DF120" i="10"/>
  <c r="DL119" i="10"/>
  <c r="DH122" i="10"/>
  <c r="DN120" i="10"/>
  <c r="DJ121" i="10"/>
  <c r="DN121" i="10"/>
  <c r="DL125" i="10"/>
  <c r="DG124" i="10"/>
  <c r="DD131" i="10"/>
  <c r="DE113" i="10"/>
  <c r="DH113" i="10"/>
  <c r="DG114" i="10"/>
  <c r="DN117" i="10"/>
  <c r="DJ113" i="10"/>
  <c r="DH130" i="10"/>
  <c r="DG123" i="10"/>
  <c r="DL117" i="10"/>
  <c r="DG118" i="10"/>
  <c r="DN125" i="10"/>
  <c r="DD120" i="10"/>
  <c r="DD113" i="10"/>
  <c r="DD123" i="10"/>
  <c r="DJ130" i="10"/>
  <c r="DD112" i="10"/>
  <c r="DG115" i="10"/>
  <c r="DE119" i="10"/>
  <c r="DE126" i="10"/>
  <c r="DD121" i="10"/>
  <c r="DD117" i="10"/>
  <c r="DJ129" i="10"/>
  <c r="DD130" i="10"/>
  <c r="DG130" i="10"/>
  <c r="DF125" i="10"/>
  <c r="DN126" i="10"/>
  <c r="DF121" i="10"/>
  <c r="DD129" i="10"/>
  <c r="DF127" i="10"/>
  <c r="DN112" i="10"/>
  <c r="DN119" i="10"/>
  <c r="DL123" i="10"/>
  <c r="DJ123" i="10"/>
  <c r="DE118" i="10"/>
  <c r="DJ117" i="10"/>
  <c r="DD127" i="10"/>
  <c r="DE112" i="10"/>
  <c r="DL113" i="10"/>
  <c r="DL128" i="10"/>
  <c r="DG116" i="10"/>
  <c r="DJ120" i="10"/>
  <c r="DJ126" i="10"/>
  <c r="DL130" i="10"/>
  <c r="DF124" i="10"/>
  <c r="DG117" i="10"/>
  <c r="DF130" i="10"/>
  <c r="DF116" i="10"/>
  <c r="DD114" i="10"/>
  <c r="DL131" i="10"/>
  <c r="DL127" i="10"/>
  <c r="DJ131" i="10"/>
  <c r="DE117" i="10"/>
  <c r="DN122" i="10"/>
  <c r="DE128" i="10"/>
  <c r="DD116" i="10"/>
  <c r="DG129" i="10"/>
  <c r="DF123" i="10"/>
  <c r="DN118" i="10"/>
  <c r="DL116" i="10"/>
  <c r="DE125" i="10"/>
  <c r="DH129" i="10"/>
  <c r="DF112" i="10"/>
  <c r="DJ114" i="10"/>
  <c r="DH128" i="10"/>
  <c r="DE115" i="10"/>
  <c r="DF131" i="10"/>
  <c r="DF128" i="10"/>
  <c r="DL112" i="10"/>
  <c r="DJ119" i="10"/>
  <c r="DN128" i="10"/>
  <c r="DG122" i="10"/>
  <c r="DG128" i="10"/>
  <c r="DE131" i="10"/>
  <c r="DG119" i="10"/>
  <c r="DF113" i="10"/>
  <c r="DJ115" i="10"/>
  <c r="DD118" i="10"/>
  <c r="DD126" i="10"/>
  <c r="DD115" i="10"/>
  <c r="DL122" i="10"/>
  <c r="DJ122" i="10"/>
  <c r="DG113" i="10"/>
  <c r="DF126" i="10"/>
  <c r="DL121" i="10"/>
  <c r="DL118" i="10"/>
  <c r="DL115" i="10"/>
  <c r="DN127" i="10"/>
  <c r="DE129" i="10"/>
  <c r="DH131" i="10"/>
  <c r="DL129" i="10"/>
  <c r="DE122" i="10"/>
  <c r="DH115" i="10"/>
  <c r="DG126" i="10"/>
  <c r="DE130" i="10"/>
  <c r="DJ124" i="10"/>
  <c r="DH121" i="10"/>
  <c r="DH112" i="10"/>
  <c r="DH120" i="10"/>
  <c r="DN129" i="10"/>
  <c r="DN131" i="10"/>
  <c r="DE124" i="10"/>
  <c r="DG121" i="10"/>
  <c r="DJ125" i="10"/>
  <c r="DN123" i="10"/>
  <c r="DN113" i="10"/>
  <c r="DJ112" i="10"/>
  <c r="DF117" i="10"/>
  <c r="DL124" i="10"/>
  <c r="DF115" i="10"/>
  <c r="DG112" i="10"/>
  <c r="DE116" i="10"/>
  <c r="DD128" i="10"/>
  <c r="DE127" i="10"/>
  <c r="DF129" i="10"/>
  <c r="DH127" i="10"/>
  <c r="DH114" i="10"/>
  <c r="DG131" i="10"/>
  <c r="DD125" i="10"/>
  <c r="DH118" i="10"/>
  <c r="DH123" i="10"/>
  <c r="DG125" i="10"/>
  <c r="DN115" i="10"/>
  <c r="DE123" i="10"/>
  <c r="DF119" i="10"/>
  <c r="DJ127" i="10"/>
  <c r="A386" i="5"/>
  <c r="DG52" i="10"/>
  <c r="DE66" i="10"/>
  <c r="DG58" i="10"/>
  <c r="DE54" i="10"/>
  <c r="DE65" i="10"/>
  <c r="DG60" i="10"/>
  <c r="DE59" i="10"/>
  <c r="DG68" i="10"/>
  <c r="DE67" i="10"/>
  <c r="DG53" i="10"/>
  <c r="DG61" i="10"/>
  <c r="DE55" i="10"/>
  <c r="DG57" i="10"/>
  <c r="DE61" i="10"/>
  <c r="DE56" i="10"/>
  <c r="DE68" i="10"/>
  <c r="DG54" i="10"/>
  <c r="DE50" i="10"/>
  <c r="DG67" i="10"/>
  <c r="DE57" i="10"/>
  <c r="DE51" i="10"/>
  <c r="DG51" i="10"/>
  <c r="DE64" i="10"/>
  <c r="DG49" i="10"/>
  <c r="DE62" i="10"/>
  <c r="DG59" i="10"/>
  <c r="DG65" i="10"/>
  <c r="DE60" i="10"/>
  <c r="DG66" i="10"/>
  <c r="DG55" i="10"/>
  <c r="DE52" i="10"/>
  <c r="DG56" i="10"/>
  <c r="DG50" i="10"/>
  <c r="DE58" i="10"/>
  <c r="DG62" i="10"/>
  <c r="DG64" i="10"/>
  <c r="DE49" i="10"/>
  <c r="DG63" i="10"/>
  <c r="DE63" i="10"/>
  <c r="DE53" i="10"/>
  <c r="A535" i="5"/>
  <c r="B225" i="5"/>
  <c r="DL164" i="10"/>
  <c r="DJ176" i="10"/>
  <c r="DI166" i="10"/>
  <c r="DN166" i="10"/>
  <c r="DJ175" i="10"/>
  <c r="DK175" i="10"/>
  <c r="DM155" i="10"/>
  <c r="DN161" i="10"/>
  <c r="DM163" i="10"/>
  <c r="DK173" i="10"/>
  <c r="DJ162" i="10"/>
  <c r="DJ159" i="10"/>
  <c r="DI175" i="10"/>
  <c r="DL176" i="10"/>
  <c r="DK162" i="10"/>
  <c r="DN165" i="10"/>
  <c r="DN155" i="10"/>
  <c r="DK163" i="10"/>
  <c r="DM170" i="10"/>
  <c r="DN156" i="10"/>
  <c r="DL170" i="10"/>
  <c r="DM171" i="10"/>
  <c r="DM177" i="10"/>
  <c r="DK157" i="10"/>
  <c r="DJ166" i="10"/>
  <c r="DL177" i="10"/>
  <c r="DK172" i="10"/>
  <c r="DM165" i="10"/>
  <c r="DI170" i="10"/>
  <c r="DL175" i="10"/>
  <c r="DM164" i="10"/>
  <c r="DJ171" i="10"/>
  <c r="DL168" i="10"/>
  <c r="DJ174" i="10"/>
  <c r="DL166" i="10"/>
  <c r="DL158" i="10"/>
  <c r="DM176" i="10"/>
  <c r="DM156" i="10"/>
  <c r="DN160" i="10"/>
  <c r="DL174" i="10"/>
  <c r="DI176" i="10"/>
  <c r="DK169" i="10"/>
  <c r="DM166" i="10"/>
  <c r="DL163" i="10"/>
  <c r="DL173" i="10"/>
  <c r="DI159" i="10"/>
  <c r="DL165" i="10"/>
  <c r="DK155" i="10"/>
  <c r="DN169" i="10"/>
  <c r="DJ158" i="10"/>
  <c r="DK168" i="10"/>
  <c r="DJ173" i="10"/>
  <c r="DL155" i="10"/>
  <c r="DJ163" i="10"/>
  <c r="DK177" i="10"/>
  <c r="DK156" i="10"/>
  <c r="DJ160" i="10"/>
  <c r="DM160" i="10"/>
  <c r="DI162" i="10"/>
  <c r="DN158" i="10"/>
  <c r="DJ172" i="10"/>
  <c r="DL167" i="10"/>
  <c r="DN176" i="10"/>
  <c r="DJ167" i="10"/>
  <c r="DI155" i="10"/>
  <c r="DJ157" i="10"/>
  <c r="DJ170" i="10"/>
  <c r="DN170" i="10"/>
  <c r="DN167" i="10"/>
  <c r="DM175" i="10"/>
  <c r="DN171" i="10"/>
  <c r="DL169" i="10"/>
  <c r="DN164" i="10"/>
  <c r="DL157" i="10"/>
  <c r="DM169" i="10"/>
  <c r="DJ161" i="10"/>
  <c r="DM168" i="10"/>
  <c r="DN172" i="10"/>
  <c r="DN163" i="10"/>
  <c r="DK171" i="10"/>
  <c r="DK167" i="10"/>
  <c r="DK166" i="10"/>
  <c r="DI156" i="10"/>
  <c r="DK170" i="10"/>
  <c r="DJ164" i="10"/>
  <c r="DL171" i="10"/>
  <c r="DN159" i="10"/>
  <c r="DM159" i="10"/>
  <c r="DM161" i="10"/>
  <c r="DM162" i="10"/>
  <c r="DJ165" i="10"/>
  <c r="DI168" i="10"/>
  <c r="DN174" i="10"/>
  <c r="DL161" i="10"/>
  <c r="DI169" i="10"/>
  <c r="DM157" i="10"/>
  <c r="DN177" i="10"/>
  <c r="DK160" i="10"/>
  <c r="DM167" i="10"/>
  <c r="DJ168" i="10"/>
  <c r="DK164" i="10"/>
  <c r="DL159" i="10"/>
  <c r="DL172" i="10"/>
  <c r="DK165" i="10"/>
  <c r="DK174" i="10"/>
  <c r="DN157" i="10"/>
  <c r="DL162" i="10"/>
  <c r="DL160" i="10"/>
  <c r="DJ177" i="10"/>
  <c r="DK161" i="10"/>
  <c r="DI164" i="10"/>
  <c r="DI172" i="10"/>
  <c r="A534" i="8"/>
  <c r="B246" i="8"/>
  <c r="FX45" i="10"/>
  <c r="FX8" i="10"/>
  <c r="FX10" i="10"/>
  <c r="FX21" i="10"/>
  <c r="FX15" i="10"/>
  <c r="FX11" i="10"/>
  <c r="FX24" i="10"/>
  <c r="FX7" i="10"/>
  <c r="FX27" i="10"/>
  <c r="FX6" i="10"/>
  <c r="FX30" i="10"/>
  <c r="FX35" i="10"/>
  <c r="FX14" i="10"/>
  <c r="FX38" i="10"/>
  <c r="FX18" i="10"/>
  <c r="FX41" i="10"/>
  <c r="FX34" i="10"/>
  <c r="FX44" i="10"/>
  <c r="FX37" i="10"/>
  <c r="FX16" i="10"/>
  <c r="FX40" i="10"/>
  <c r="FX20" i="10"/>
  <c r="GD1" i="10"/>
  <c r="FX43" i="10"/>
  <c r="FX23" i="10"/>
  <c r="FX13" i="10"/>
  <c r="FX46" i="10"/>
  <c r="FX26" i="10"/>
  <c r="FX17" i="10"/>
  <c r="FX22" i="10"/>
  <c r="FX29" i="10"/>
  <c r="FX36" i="10"/>
  <c r="FX25" i="10"/>
  <c r="FX32" i="10"/>
  <c r="FX39" i="10"/>
  <c r="FX28" i="10"/>
  <c r="FX9" i="10"/>
  <c r="FX31" i="10"/>
  <c r="FX12" i="10"/>
  <c r="FX42" i="10"/>
  <c r="B180" i="9"/>
  <c r="A468" i="9"/>
  <c r="DI174" i="10"/>
  <c r="DI173" i="10"/>
  <c r="DI165" i="10"/>
  <c r="FA25" i="10"/>
  <c r="FA7" i="10"/>
  <c r="FA36" i="10"/>
  <c r="FA20" i="10"/>
  <c r="FA45" i="10"/>
  <c r="FA28" i="10"/>
  <c r="FA14" i="10"/>
  <c r="FA38" i="10"/>
  <c r="FA9" i="10"/>
  <c r="FA12" i="10"/>
  <c r="FG1" i="10"/>
  <c r="FA22" i="10"/>
  <c r="FA42" i="10"/>
  <c r="FA17" i="10"/>
  <c r="FA32" i="10"/>
  <c r="FA39" i="10"/>
  <c r="FA35" i="10"/>
  <c r="FA23" i="10"/>
  <c r="FA6" i="10"/>
  <c r="FA18" i="10"/>
  <c r="FA11" i="10"/>
  <c r="FA26" i="10"/>
  <c r="FA34" i="10"/>
  <c r="FA46" i="10"/>
  <c r="FA37" i="10"/>
  <c r="FA44" i="10"/>
  <c r="FA27" i="10"/>
  <c r="FA21" i="10"/>
  <c r="FA13" i="10"/>
  <c r="FA8" i="10"/>
  <c r="FA29" i="10"/>
  <c r="FA30" i="10"/>
  <c r="FA40" i="10"/>
  <c r="FA31" i="10"/>
  <c r="FA15" i="10"/>
  <c r="FA10" i="10"/>
  <c r="FA16" i="10"/>
  <c r="FA24" i="10"/>
  <c r="FA41" i="10"/>
  <c r="FA43" i="10"/>
  <c r="DI132" i="10"/>
  <c r="DI35" i="10"/>
  <c r="DI37" i="10"/>
  <c r="DI22" i="10"/>
  <c r="DI38" i="10"/>
  <c r="DI40" i="10"/>
  <c r="DI10" i="10"/>
  <c r="DI41" i="10"/>
  <c r="DI43" i="10"/>
  <c r="DI15" i="10"/>
  <c r="DI44" i="10"/>
  <c r="DI46" i="10"/>
  <c r="DI11" i="10"/>
  <c r="DI90" i="10"/>
  <c r="DI19" i="10"/>
  <c r="DI39" i="10"/>
  <c r="DI6" i="10"/>
  <c r="DI69" i="10"/>
  <c r="DI42" i="10"/>
  <c r="DI18" i="10"/>
  <c r="DI5" i="10"/>
  <c r="DI45" i="10"/>
  <c r="DI7" i="10"/>
  <c r="DI178" i="10"/>
  <c r="DI30" i="10"/>
  <c r="DI154" i="10"/>
  <c r="DI34" i="10"/>
  <c r="DI111" i="10"/>
  <c r="DI25" i="10"/>
  <c r="DI137" i="10"/>
  <c r="DI135" i="10"/>
  <c r="DI33" i="10"/>
  <c r="DI28" i="10"/>
  <c r="DI48" i="10"/>
  <c r="DI31" i="10"/>
  <c r="DI16" i="10"/>
  <c r="DI144" i="10"/>
  <c r="DI17" i="10"/>
  <c r="DI142" i="10"/>
  <c r="DI20" i="10"/>
  <c r="DI8" i="10"/>
  <c r="DI23" i="10"/>
  <c r="DI21" i="10"/>
  <c r="DI26" i="10"/>
  <c r="DI9" i="10"/>
  <c r="DI134" i="10"/>
  <c r="DI29" i="10"/>
  <c r="DI12" i="10"/>
  <c r="DI32" i="10"/>
  <c r="DO1" i="10"/>
  <c r="DI36" i="10"/>
  <c r="DI13" i="10"/>
  <c r="DI24" i="10"/>
  <c r="DI14" i="10"/>
  <c r="DI141" i="10"/>
  <c r="DI143" i="10"/>
  <c r="DI140" i="10"/>
  <c r="DI68" i="10"/>
  <c r="DI148" i="10"/>
  <c r="DI150" i="10"/>
  <c r="DI117" i="10"/>
  <c r="DI147" i="10"/>
  <c r="DI149" i="10"/>
  <c r="DI152" i="10"/>
  <c r="DI138" i="10"/>
  <c r="DI139" i="10"/>
  <c r="DI128" i="10"/>
  <c r="DI27" i="10"/>
  <c r="DI136" i="10"/>
  <c r="DI151" i="10"/>
  <c r="DI133" i="10"/>
  <c r="DI61" i="10"/>
  <c r="DI146" i="10"/>
  <c r="DI131" i="10"/>
  <c r="DI145" i="10"/>
  <c r="DI112" i="10"/>
  <c r="DI124" i="10"/>
  <c r="DI62" i="10"/>
  <c r="DI64" i="10"/>
  <c r="DI126" i="10"/>
  <c r="DI66" i="10"/>
  <c r="DI119" i="10"/>
  <c r="DI115" i="10"/>
  <c r="DI54" i="10"/>
  <c r="DI116" i="10"/>
  <c r="DI118" i="10"/>
  <c r="DI65" i="10"/>
  <c r="DI51" i="10"/>
  <c r="DI60" i="10"/>
  <c r="DI53" i="10"/>
  <c r="DI63" i="10"/>
  <c r="DI52" i="10"/>
  <c r="DI49" i="10"/>
  <c r="DI57" i="10"/>
  <c r="DI59" i="10"/>
  <c r="DI56" i="10"/>
  <c r="DI67" i="10"/>
  <c r="DI55" i="10"/>
  <c r="DI50" i="10"/>
  <c r="DI58" i="10"/>
  <c r="DI113" i="10"/>
  <c r="DI129" i="10"/>
  <c r="DI121" i="10"/>
  <c r="DI123" i="10"/>
  <c r="DI125" i="10"/>
  <c r="DI120" i="10"/>
  <c r="DI114" i="10"/>
  <c r="DI122" i="10"/>
  <c r="DI130" i="10"/>
  <c r="DI127" i="10"/>
  <c r="DI160" i="10"/>
  <c r="DI158" i="10"/>
  <c r="DI171" i="10"/>
  <c r="FO14" i="10"/>
  <c r="FO38" i="10"/>
  <c r="FO11" i="10"/>
  <c r="FO46" i="10"/>
  <c r="FO36" i="10"/>
  <c r="FO24" i="10"/>
  <c r="FO15" i="10"/>
  <c r="FO44" i="10"/>
  <c r="FO43" i="10"/>
  <c r="FO39" i="10"/>
  <c r="FO8" i="10"/>
  <c r="FO25" i="10"/>
  <c r="FO9" i="10"/>
  <c r="FO17" i="10"/>
  <c r="FO22" i="10"/>
  <c r="FO35" i="10"/>
  <c r="FO40" i="10"/>
  <c r="FO29" i="10"/>
  <c r="FO37" i="10"/>
  <c r="FO32" i="10"/>
  <c r="FO12" i="10"/>
  <c r="FO16" i="10"/>
  <c r="FO31" i="10"/>
  <c r="FO28" i="10"/>
  <c r="FO21" i="10"/>
  <c r="FO6" i="10"/>
  <c r="FO18" i="10"/>
  <c r="FO30" i="10"/>
  <c r="FO7" i="10"/>
  <c r="FO20" i="10"/>
  <c r="FU1" i="10"/>
  <c r="FO26" i="10"/>
  <c r="FO13" i="10"/>
  <c r="FO41" i="10"/>
  <c r="FO34" i="10"/>
  <c r="FO10" i="10"/>
  <c r="FO45" i="10"/>
  <c r="FO23" i="10"/>
  <c r="FO27" i="10"/>
  <c r="FO42" i="10"/>
  <c r="DI161" i="10"/>
  <c r="DJ155" i="10"/>
  <c r="DI177" i="10"/>
  <c r="GR45" i="10"/>
  <c r="GR42" i="10"/>
  <c r="GR21" i="10"/>
  <c r="GR11" i="10"/>
  <c r="GR18" i="10"/>
  <c r="GR16" i="10"/>
  <c r="GR25" i="10"/>
  <c r="GR29" i="10"/>
  <c r="GR28" i="10"/>
  <c r="GR37" i="10"/>
  <c r="GR43" i="10"/>
  <c r="GR31" i="10"/>
  <c r="GR46" i="10"/>
  <c r="GR17" i="10"/>
  <c r="GR44" i="10"/>
  <c r="GX1" i="10"/>
  <c r="GR34" i="10"/>
  <c r="GR23" i="10"/>
  <c r="GR41" i="10"/>
  <c r="GR38" i="10"/>
  <c r="GR6" i="10"/>
  <c r="GR12" i="10"/>
  <c r="GR20" i="10"/>
  <c r="GR24" i="10"/>
  <c r="GR30" i="10"/>
  <c r="GR32" i="10"/>
  <c r="GR40" i="10"/>
  <c r="GR15" i="10"/>
  <c r="GR8" i="10"/>
  <c r="GR26" i="10"/>
  <c r="GR14" i="10"/>
  <c r="GR10" i="10"/>
  <c r="GR39" i="10"/>
  <c r="GR36" i="10"/>
  <c r="GR22" i="10"/>
  <c r="GR13" i="10"/>
  <c r="GR7" i="10"/>
  <c r="GR35" i="10"/>
  <c r="GR27" i="10"/>
  <c r="GR9" i="10"/>
  <c r="IP22" i="10"/>
  <c r="IP46" i="10"/>
  <c r="IP17" i="10"/>
  <c r="IP15" i="10"/>
  <c r="IP31" i="10"/>
  <c r="IP38" i="10"/>
  <c r="IP35" i="10"/>
  <c r="IV1" i="10"/>
  <c r="IP44" i="10"/>
  <c r="IP43" i="10"/>
  <c r="IP18" i="10"/>
  <c r="IP27" i="10"/>
  <c r="IP16" i="10"/>
  <c r="IP9" i="10"/>
  <c r="IP41" i="10"/>
  <c r="IP24" i="10"/>
  <c r="IP7" i="10"/>
  <c r="IP10" i="10"/>
  <c r="IP45" i="10"/>
  <c r="IP25" i="10"/>
  <c r="IP39" i="10"/>
  <c r="IP32" i="10"/>
  <c r="IP40" i="10"/>
  <c r="IP11" i="10"/>
  <c r="IP6" i="10"/>
  <c r="IP36" i="10"/>
  <c r="IP29" i="10"/>
  <c r="IP13" i="10"/>
  <c r="IP14" i="10"/>
  <c r="IP26" i="10"/>
  <c r="IP20" i="10"/>
  <c r="IP34" i="10"/>
  <c r="IP8" i="10"/>
  <c r="IP21" i="10"/>
  <c r="IP42" i="10"/>
  <c r="IP23" i="10"/>
  <c r="IP37" i="10"/>
  <c r="IP28" i="10"/>
  <c r="IP30" i="10"/>
  <c r="IP12" i="10"/>
  <c r="DI163" i="10"/>
  <c r="DI157" i="10"/>
  <c r="A380" i="7" l="1"/>
  <c r="B115" i="7"/>
  <c r="CY102" i="10"/>
  <c r="CY98" i="10"/>
  <c r="CY105" i="10"/>
  <c r="DG97" i="10"/>
  <c r="CY106" i="10"/>
  <c r="DA91" i="10"/>
  <c r="DE91" i="10"/>
  <c r="DG93" i="10"/>
  <c r="CY96" i="10"/>
  <c r="DG100" i="10"/>
  <c r="CY94" i="10"/>
  <c r="CY107" i="10"/>
  <c r="DC91" i="10"/>
  <c r="DC92" i="10"/>
  <c r="DC104" i="10"/>
  <c r="DC103" i="10"/>
  <c r="DC99" i="10"/>
  <c r="DC93" i="10"/>
  <c r="DC96" i="10"/>
  <c r="DC105" i="10"/>
  <c r="CY101" i="10"/>
  <c r="CY97" i="10"/>
  <c r="CY110" i="10"/>
  <c r="CY109" i="10"/>
  <c r="CY100" i="10"/>
  <c r="CY104" i="10"/>
  <c r="DG94" i="10"/>
  <c r="CY93" i="10"/>
  <c r="CY99" i="10"/>
  <c r="DG95" i="10"/>
  <c r="CY92" i="10"/>
  <c r="DG106" i="10"/>
  <c r="DC97" i="10"/>
  <c r="DC102" i="10"/>
  <c r="DC98" i="10"/>
  <c r="DC95" i="10"/>
  <c r="DC100" i="10"/>
  <c r="DC101" i="10"/>
  <c r="DC110" i="10"/>
  <c r="DC106" i="10"/>
  <c r="DC107" i="10"/>
  <c r="DC108" i="10"/>
  <c r="DC94" i="10"/>
  <c r="DC109" i="10"/>
  <c r="A402" i="6"/>
  <c r="DM81" i="10" s="1"/>
  <c r="DK76" i="10"/>
  <c r="DM80" i="10"/>
  <c r="DK80" i="10"/>
  <c r="DM70" i="10"/>
  <c r="DM84" i="10"/>
  <c r="DK87" i="10"/>
  <c r="DM82" i="10"/>
  <c r="DM86" i="10"/>
  <c r="DM76" i="10"/>
  <c r="DK81" i="10"/>
  <c r="DM77" i="10"/>
  <c r="DM87" i="10"/>
  <c r="DK78" i="10"/>
  <c r="DM71" i="10"/>
  <c r="DM89" i="10"/>
  <c r="DE77" i="10"/>
  <c r="DC87" i="10"/>
  <c r="DC72" i="10"/>
  <c r="DC88" i="10"/>
  <c r="DC84" i="10"/>
  <c r="DC86" i="10"/>
  <c r="DC80" i="10"/>
  <c r="DC79" i="10"/>
  <c r="DC78" i="10"/>
  <c r="DC75" i="10"/>
  <c r="DC77" i="10"/>
  <c r="DC85" i="10"/>
  <c r="DC71" i="10"/>
  <c r="B114" i="6"/>
  <c r="DM79" i="10"/>
  <c r="DM73" i="10"/>
  <c r="DM72" i="10"/>
  <c r="DE75" i="10"/>
  <c r="DK70" i="10"/>
  <c r="DM74" i="10"/>
  <c r="DK86" i="10"/>
  <c r="DM85" i="10"/>
  <c r="DM78" i="10"/>
  <c r="DM88" i="10"/>
  <c r="DK82" i="10"/>
  <c r="DM83" i="10"/>
  <c r="DM75" i="10"/>
  <c r="DC81" i="10"/>
  <c r="DC82" i="10"/>
  <c r="DC89" i="10"/>
  <c r="DC74" i="10"/>
  <c r="DC73" i="10"/>
  <c r="DC76" i="10"/>
  <c r="DC83" i="10"/>
  <c r="DC70" i="10"/>
  <c r="DE82" i="10"/>
  <c r="DE88" i="10"/>
  <c r="DG73" i="10"/>
  <c r="DE73" i="10"/>
  <c r="DG77" i="10"/>
  <c r="DG74" i="10"/>
  <c r="DE83" i="10"/>
  <c r="DG85" i="10"/>
  <c r="DE85" i="10"/>
  <c r="A406" i="9"/>
  <c r="DK144" i="10"/>
  <c r="DK142" i="10"/>
  <c r="DK138" i="10"/>
  <c r="DK139" i="10"/>
  <c r="DK150" i="10"/>
  <c r="DM145" i="10"/>
  <c r="DK135" i="10"/>
  <c r="DM148" i="10"/>
  <c r="DM139" i="10"/>
  <c r="DK152" i="10"/>
  <c r="DK137" i="10"/>
  <c r="DK151" i="10"/>
  <c r="DM149" i="10"/>
  <c r="DK145" i="10"/>
  <c r="DK147" i="10"/>
  <c r="DM144" i="10"/>
  <c r="DM138" i="10"/>
  <c r="DQ151" i="10"/>
  <c r="DS142" i="10"/>
  <c r="DQ140" i="10"/>
  <c r="DQ141" i="10"/>
  <c r="DS135" i="10"/>
  <c r="DS152" i="10"/>
  <c r="DS138" i="10"/>
  <c r="DQ148" i="10"/>
  <c r="DQ143" i="10"/>
  <c r="DS145" i="10"/>
  <c r="DQ147" i="10"/>
  <c r="DS151" i="10"/>
  <c r="DQ136" i="10"/>
  <c r="DQ137" i="10"/>
  <c r="DQ142" i="10"/>
  <c r="DQ149" i="10"/>
  <c r="DQ146" i="10"/>
  <c r="DQ144" i="10"/>
  <c r="DS146" i="10"/>
  <c r="DM136" i="10"/>
  <c r="DK141" i="10"/>
  <c r="DK136" i="10"/>
  <c r="DM142" i="10"/>
  <c r="DK143" i="10"/>
  <c r="DM140" i="10"/>
  <c r="DK140" i="10"/>
  <c r="DM133" i="10"/>
  <c r="DM137" i="10"/>
  <c r="DM143" i="10"/>
  <c r="DK146" i="10"/>
  <c r="DK134" i="10"/>
  <c r="DK149" i="10"/>
  <c r="DM135" i="10"/>
  <c r="DK133" i="10"/>
  <c r="DM134" i="10"/>
  <c r="DM152" i="10"/>
  <c r="DM147" i="10"/>
  <c r="DM151" i="10"/>
  <c r="DK148" i="10"/>
  <c r="DS133" i="10"/>
  <c r="DQ133" i="10"/>
  <c r="DS147" i="10"/>
  <c r="DS143" i="10"/>
  <c r="DS150" i="10"/>
  <c r="DQ135" i="10"/>
  <c r="DS148" i="10"/>
  <c r="DS136" i="10"/>
  <c r="DS140" i="10"/>
  <c r="DS144" i="10"/>
  <c r="DQ152" i="10"/>
  <c r="DS149" i="10"/>
  <c r="DQ150" i="10"/>
  <c r="DQ134" i="10"/>
  <c r="DQ138" i="10"/>
  <c r="A404" i="8"/>
  <c r="DK115" i="10"/>
  <c r="DM125" i="10"/>
  <c r="DK128" i="10"/>
  <c r="DM119" i="10"/>
  <c r="DM116" i="10"/>
  <c r="DQ115" i="10"/>
  <c r="DM124" i="10"/>
  <c r="DM114" i="10"/>
  <c r="DM126" i="10"/>
  <c r="DM121" i="10"/>
  <c r="DK125" i="10"/>
  <c r="DJ128" i="10"/>
  <c r="DM122" i="10"/>
  <c r="DM123" i="10"/>
  <c r="DK127" i="10"/>
  <c r="DK117" i="10"/>
  <c r="DK123" i="10"/>
  <c r="DK130" i="10"/>
  <c r="DM129" i="10"/>
  <c r="DS117" i="10"/>
  <c r="DM120" i="10"/>
  <c r="DK126" i="10"/>
  <c r="DM118" i="10"/>
  <c r="DQ129" i="10"/>
  <c r="DM113" i="10"/>
  <c r="DK119" i="10"/>
  <c r="DM130" i="10"/>
  <c r="DK113" i="10"/>
  <c r="DK124" i="10"/>
  <c r="DQ118" i="10"/>
  <c r="DM117" i="10"/>
  <c r="DM115" i="10"/>
  <c r="DK131" i="10"/>
  <c r="DM112" i="10"/>
  <c r="DK114" i="10"/>
  <c r="DQ126" i="10"/>
  <c r="DK120" i="10"/>
  <c r="DK121" i="10"/>
  <c r="DS130" i="10"/>
  <c r="DM131" i="10"/>
  <c r="DK122" i="10"/>
  <c r="DQ119" i="10"/>
  <c r="DM127" i="10"/>
  <c r="DK112" i="10"/>
  <c r="DK116" i="10"/>
  <c r="DS126" i="10"/>
  <c r="DK129" i="10"/>
  <c r="DK118" i="10"/>
  <c r="B247" i="5"/>
  <c r="A557" i="5"/>
  <c r="A408" i="5"/>
  <c r="DO68" i="10" s="1"/>
  <c r="DM64" i="10"/>
  <c r="DM68" i="10"/>
  <c r="DK53" i="10"/>
  <c r="DK62" i="10"/>
  <c r="DM61" i="10"/>
  <c r="DM49" i="10"/>
  <c r="DK63" i="10"/>
  <c r="DK61" i="10"/>
  <c r="DM63" i="10"/>
  <c r="DK56" i="10"/>
  <c r="DK68" i="10"/>
  <c r="DM66" i="10"/>
  <c r="DK50" i="10"/>
  <c r="DM60" i="10"/>
  <c r="DK64" i="10"/>
  <c r="DM56" i="10"/>
  <c r="DK57" i="10"/>
  <c r="DK52" i="10"/>
  <c r="DM59" i="10"/>
  <c r="DK49" i="10"/>
  <c r="DM54" i="10"/>
  <c r="DM53" i="10"/>
  <c r="DK55" i="10"/>
  <c r="DM55" i="10"/>
  <c r="DK65" i="10"/>
  <c r="DM51" i="10"/>
  <c r="DK67" i="10"/>
  <c r="DM52" i="10"/>
  <c r="DM65" i="10"/>
  <c r="DK51" i="10"/>
  <c r="DM50" i="10"/>
  <c r="DK60" i="10"/>
  <c r="DM57" i="10"/>
  <c r="DK58" i="10"/>
  <c r="DM67" i="10"/>
  <c r="DM58" i="10"/>
  <c r="DK66" i="10"/>
  <c r="DK59" i="10"/>
  <c r="DM62" i="10"/>
  <c r="DK54" i="10"/>
  <c r="IV32" i="10"/>
  <c r="IV17" i="10"/>
  <c r="IV29" i="10"/>
  <c r="IV44" i="10"/>
  <c r="IV25" i="10"/>
  <c r="IV38" i="10"/>
  <c r="IV13" i="10"/>
  <c r="IV8" i="10"/>
  <c r="IV31" i="10"/>
  <c r="IV21" i="10"/>
  <c r="IV11" i="10"/>
  <c r="IV34" i="10"/>
  <c r="IV28" i="10"/>
  <c r="IV45" i="10"/>
  <c r="IV40" i="10"/>
  <c r="IV14" i="10"/>
  <c r="IV41" i="10"/>
  <c r="IV22" i="10"/>
  <c r="JB1" i="10"/>
  <c r="IV35" i="10"/>
  <c r="IV43" i="10"/>
  <c r="IV46" i="10"/>
  <c r="IV18" i="10"/>
  <c r="IV15" i="10"/>
  <c r="IV6" i="10"/>
  <c r="IV10" i="10"/>
  <c r="IV23" i="10"/>
  <c r="IV9" i="10"/>
  <c r="IV30" i="10"/>
  <c r="IV36" i="10"/>
  <c r="IV12" i="10"/>
  <c r="IV42" i="10"/>
  <c r="IV16" i="10"/>
  <c r="IV26" i="10"/>
  <c r="IV20" i="10"/>
  <c r="IV24" i="10"/>
  <c r="IV37" i="10"/>
  <c r="IV27" i="10"/>
  <c r="IV39" i="10"/>
  <c r="IV7" i="10"/>
  <c r="GD13" i="10"/>
  <c r="GD46" i="10"/>
  <c r="GD17" i="10"/>
  <c r="GD22" i="10"/>
  <c r="GD36" i="10"/>
  <c r="GD31" i="10"/>
  <c r="GD39" i="10"/>
  <c r="GD28" i="10"/>
  <c r="GD42" i="10"/>
  <c r="GD25" i="10"/>
  <c r="GD35" i="10"/>
  <c r="GD45" i="10"/>
  <c r="GD15" i="10"/>
  <c r="GD38" i="10"/>
  <c r="GD21" i="10"/>
  <c r="GD6" i="10"/>
  <c r="GD41" i="10"/>
  <c r="GD24" i="10"/>
  <c r="GD7" i="10"/>
  <c r="GD44" i="10"/>
  <c r="GD27" i="10"/>
  <c r="GD8" i="10"/>
  <c r="GD12" i="10"/>
  <c r="GD30" i="10"/>
  <c r="GD9" i="10"/>
  <c r="GD16" i="10"/>
  <c r="GD14" i="10"/>
  <c r="GD10" i="10"/>
  <c r="GD20" i="10"/>
  <c r="GD18" i="10"/>
  <c r="GD11" i="10"/>
  <c r="GD23" i="10"/>
  <c r="GD34" i="10"/>
  <c r="GJ1" i="10"/>
  <c r="GD26" i="10"/>
  <c r="GD37" i="10"/>
  <c r="GD29" i="10"/>
  <c r="GD40" i="10"/>
  <c r="GD32" i="10"/>
  <c r="GD43" i="10"/>
  <c r="B202" i="9"/>
  <c r="A490" i="9"/>
  <c r="GX46" i="10"/>
  <c r="GX17" i="10"/>
  <c r="GX11" i="10"/>
  <c r="GX20" i="10"/>
  <c r="GX29" i="10"/>
  <c r="GX37" i="10"/>
  <c r="GX7" i="10"/>
  <c r="GX38" i="10"/>
  <c r="GX12" i="10"/>
  <c r="GX13" i="10"/>
  <c r="GX43" i="10"/>
  <c r="GX34" i="10"/>
  <c r="GX30" i="10"/>
  <c r="GX42" i="10"/>
  <c r="HD1" i="10"/>
  <c r="GX8" i="10"/>
  <c r="GX14" i="10"/>
  <c r="GX18" i="10"/>
  <c r="GX31" i="10"/>
  <c r="GX39" i="10"/>
  <c r="GX6" i="10"/>
  <c r="GX9" i="10"/>
  <c r="GX44" i="10"/>
  <c r="GX22" i="10"/>
  <c r="GX27" i="10"/>
  <c r="GX15" i="10"/>
  <c r="GX36" i="10"/>
  <c r="GX32" i="10"/>
  <c r="GX23" i="10"/>
  <c r="GX10" i="10"/>
  <c r="GX16" i="10"/>
  <c r="GX28" i="10"/>
  <c r="GX25" i="10"/>
  <c r="GX26" i="10"/>
  <c r="GX45" i="10"/>
  <c r="GX24" i="10"/>
  <c r="GX21" i="10"/>
  <c r="GX40" i="10"/>
  <c r="GX41" i="10"/>
  <c r="GX35" i="10"/>
  <c r="FG29" i="10"/>
  <c r="FG46" i="10"/>
  <c r="FG7" i="10"/>
  <c r="FG23" i="10"/>
  <c r="FG35" i="10"/>
  <c r="FG32" i="10"/>
  <c r="FG25" i="10"/>
  <c r="FG17" i="10"/>
  <c r="FG8" i="10"/>
  <c r="FG28" i="10"/>
  <c r="FM1" i="10"/>
  <c r="FG43" i="10"/>
  <c r="FG13" i="10"/>
  <c r="FG21" i="10"/>
  <c r="FG31" i="10"/>
  <c r="FG30" i="10"/>
  <c r="FG44" i="10"/>
  <c r="FG40" i="10"/>
  <c r="FG12" i="10"/>
  <c r="FG9" i="10"/>
  <c r="FG24" i="10"/>
  <c r="FG20" i="10"/>
  <c r="FG36" i="10"/>
  <c r="FG45" i="10"/>
  <c r="FG39" i="10"/>
  <c r="FG27" i="10"/>
  <c r="FG14" i="10"/>
  <c r="FG34" i="10"/>
  <c r="FG37" i="10"/>
  <c r="FG41" i="10"/>
  <c r="FG15" i="10"/>
  <c r="FG38" i="10"/>
  <c r="FG16" i="10"/>
  <c r="FG26" i="10"/>
  <c r="FG10" i="10"/>
  <c r="FG42" i="10"/>
  <c r="FG22" i="10"/>
  <c r="FG6" i="10"/>
  <c r="FG18" i="10"/>
  <c r="FG11" i="10"/>
  <c r="A556" i="8"/>
  <c r="B268" i="8"/>
  <c r="FU25" i="10"/>
  <c r="FU32" i="10"/>
  <c r="FU31" i="10"/>
  <c r="FU13" i="10"/>
  <c r="FU14" i="10"/>
  <c r="FU35" i="10"/>
  <c r="FU45" i="10"/>
  <c r="FU18" i="10"/>
  <c r="FU38" i="10"/>
  <c r="GA1" i="10"/>
  <c r="FU34" i="10"/>
  <c r="FU41" i="10"/>
  <c r="FU27" i="10"/>
  <c r="FU37" i="10"/>
  <c r="FU44" i="10"/>
  <c r="FU24" i="10"/>
  <c r="FU23" i="10"/>
  <c r="FU26" i="10"/>
  <c r="FU29" i="10"/>
  <c r="FU10" i="10"/>
  <c r="FU12" i="10"/>
  <c r="FU40" i="10"/>
  <c r="FU17" i="10"/>
  <c r="FU43" i="10"/>
  <c r="FU36" i="10"/>
  <c r="FU46" i="10"/>
  <c r="FU39" i="10"/>
  <c r="FU9" i="10"/>
  <c r="FU42" i="10"/>
  <c r="FU22" i="10"/>
  <c r="FU21" i="10"/>
  <c r="FU28" i="10"/>
  <c r="FU30" i="10"/>
  <c r="FU8" i="10"/>
  <c r="FU11" i="10"/>
  <c r="FU15" i="10"/>
  <c r="FU7" i="10"/>
  <c r="FU6" i="10"/>
  <c r="FU16" i="10"/>
  <c r="FU20" i="10"/>
  <c r="DO69" i="10"/>
  <c r="DO7" i="10"/>
  <c r="DO9" i="10"/>
  <c r="DO20" i="10"/>
  <c r="DO13" i="10"/>
  <c r="DO27" i="10"/>
  <c r="DO14" i="10"/>
  <c r="DO8" i="10"/>
  <c r="DO18" i="10"/>
  <c r="DO21" i="10"/>
  <c r="DO44" i="10"/>
  <c r="DU1" i="10"/>
  <c r="DO29" i="10"/>
  <c r="DO22" i="10"/>
  <c r="DO15" i="10"/>
  <c r="DO10" i="10"/>
  <c r="DO34" i="10"/>
  <c r="DO178" i="10"/>
  <c r="DO37" i="10"/>
  <c r="DO23" i="10"/>
  <c r="DO36" i="10"/>
  <c r="DO90" i="10"/>
  <c r="DO42" i="10"/>
  <c r="DO25" i="10"/>
  <c r="DO40" i="10"/>
  <c r="DO19" i="10"/>
  <c r="DO16" i="10"/>
  <c r="DO11" i="10"/>
  <c r="DO31" i="10"/>
  <c r="DO154" i="10"/>
  <c r="DO38" i="10"/>
  <c r="DO24" i="10"/>
  <c r="DO32" i="10"/>
  <c r="DO132" i="10"/>
  <c r="DO30" i="10"/>
  <c r="DO35" i="10"/>
  <c r="DO28" i="10"/>
  <c r="DO48" i="10"/>
  <c r="DO41" i="10"/>
  <c r="DO12" i="10"/>
  <c r="DO6" i="10"/>
  <c r="DO111" i="10"/>
  <c r="DO17" i="10"/>
  <c r="DO43" i="10"/>
  <c r="DO33" i="10"/>
  <c r="DO39" i="10"/>
  <c r="DO26" i="10"/>
  <c r="DO133" i="10"/>
  <c r="DO141" i="10"/>
  <c r="DO148" i="10"/>
  <c r="DO147" i="10"/>
  <c r="DO142" i="10"/>
  <c r="DO117" i="10"/>
  <c r="DO112" i="10"/>
  <c r="DO152" i="10"/>
  <c r="DO45" i="10"/>
  <c r="DO46" i="10"/>
  <c r="DO144" i="10"/>
  <c r="DO150" i="10"/>
  <c r="DO134" i="10"/>
  <c r="DO137" i="10"/>
  <c r="DO146" i="10"/>
  <c r="DO151" i="10"/>
  <c r="DO145" i="10"/>
  <c r="DO135" i="10"/>
  <c r="DO140" i="10"/>
  <c r="DO57" i="10"/>
  <c r="DO143" i="10"/>
  <c r="DO136" i="10"/>
  <c r="DO138" i="10"/>
  <c r="DO139" i="10"/>
  <c r="DO149" i="10"/>
  <c r="DO63" i="10"/>
  <c r="DO5" i="10"/>
  <c r="DO64" i="10"/>
  <c r="DO123" i="10"/>
  <c r="DO122" i="10"/>
  <c r="DO49" i="10"/>
  <c r="DO113" i="10"/>
  <c r="DO128" i="10"/>
  <c r="DO59" i="10"/>
  <c r="DO54" i="10"/>
  <c r="DO60" i="10"/>
  <c r="DO61" i="10"/>
  <c r="DO55" i="10"/>
  <c r="DO62" i="10"/>
  <c r="DO50" i="10"/>
  <c r="DO118" i="10"/>
  <c r="DO130" i="10"/>
  <c r="DO131" i="10"/>
  <c r="DO129" i="10"/>
  <c r="DO126" i="10"/>
  <c r="DO125" i="10"/>
  <c r="DO121" i="10"/>
  <c r="DO120" i="10"/>
  <c r="DO115" i="10"/>
  <c r="DO114" i="10"/>
  <c r="DO116" i="10"/>
  <c r="DO124" i="10"/>
  <c r="DO127" i="10"/>
  <c r="DO119" i="10"/>
  <c r="CW190" i="10"/>
  <c r="CZ192" i="10"/>
  <c r="CW194" i="10"/>
  <c r="CZ198" i="10"/>
  <c r="CX198" i="10"/>
  <c r="CY186" i="10"/>
  <c r="DB186" i="10"/>
  <c r="DA191" i="10"/>
  <c r="CX193" i="10"/>
  <c r="CY193" i="10"/>
  <c r="CX182" i="10"/>
  <c r="DA185" i="10"/>
  <c r="CX197" i="10"/>
  <c r="CW184" i="10"/>
  <c r="DB196" i="10"/>
  <c r="CZ200" i="10"/>
  <c r="CY201" i="10"/>
  <c r="DB191" i="10"/>
  <c r="CZ196" i="10"/>
  <c r="DB183" i="10"/>
  <c r="CY190" i="10"/>
  <c r="CY194" i="10"/>
  <c r="CY185" i="10"/>
  <c r="CY200" i="10"/>
  <c r="DB185" i="10"/>
  <c r="DB181" i="10"/>
  <c r="DB197" i="10"/>
  <c r="CX180" i="10"/>
  <c r="DA182" i="10"/>
  <c r="CY192" i="10"/>
  <c r="CY198" i="10"/>
  <c r="CX188" i="10"/>
  <c r="CW182" i="10"/>
  <c r="CZ185" i="10"/>
  <c r="CW188" i="10"/>
  <c r="CX199" i="10"/>
  <c r="CX179" i="10"/>
  <c r="CY196" i="10"/>
  <c r="CZ187" i="10"/>
  <c r="CY182" i="10"/>
  <c r="CZ194" i="10"/>
  <c r="CY187" i="10"/>
  <c r="CZ195" i="10"/>
  <c r="CX190" i="10"/>
  <c r="CX192" i="10"/>
  <c r="CX186" i="10"/>
  <c r="DB188" i="10"/>
  <c r="CW183" i="10"/>
  <c r="CY179" i="10"/>
  <c r="DB193" i="10"/>
  <c r="CY183" i="10"/>
  <c r="DA183" i="10"/>
  <c r="CX201" i="10"/>
  <c r="DB195" i="10"/>
  <c r="CZ180" i="10"/>
  <c r="DB200" i="10"/>
  <c r="CY195" i="10"/>
  <c r="DA189" i="10"/>
  <c r="DA199" i="10"/>
  <c r="CW180" i="10"/>
  <c r="DA180" i="10"/>
  <c r="DB199" i="10"/>
  <c r="CX185" i="10"/>
  <c r="CZ190" i="10"/>
  <c r="CW197" i="10"/>
  <c r="DB201" i="10"/>
  <c r="CZ186" i="10"/>
  <c r="CW199" i="10"/>
  <c r="CY188" i="10"/>
  <c r="DG197" i="10"/>
  <c r="DH182" i="10"/>
  <c r="DH181" i="10"/>
  <c r="DH186" i="10"/>
  <c r="DD184" i="10"/>
  <c r="DG195" i="10"/>
  <c r="DF180" i="10"/>
  <c r="DG183" i="10"/>
  <c r="DG189" i="10"/>
  <c r="DG196" i="10"/>
  <c r="DD197" i="10"/>
  <c r="DC180" i="10"/>
  <c r="DG191" i="10"/>
  <c r="DD187" i="10"/>
  <c r="DD194" i="10"/>
  <c r="DD188" i="10"/>
  <c r="DD192" i="10"/>
  <c r="DD183" i="10"/>
  <c r="DC201" i="10"/>
  <c r="DF186" i="10"/>
  <c r="DF200" i="10"/>
  <c r="DH200" i="10"/>
  <c r="DG182" i="10"/>
  <c r="DE180" i="10"/>
  <c r="DC179" i="10"/>
  <c r="DH201" i="10"/>
  <c r="DF191" i="10"/>
  <c r="DE181" i="10"/>
  <c r="DH188" i="10"/>
  <c r="DH196" i="10"/>
  <c r="DC194" i="10"/>
  <c r="DH189" i="10"/>
  <c r="DD185" i="10"/>
  <c r="DD179" i="10"/>
  <c r="DG187" i="10"/>
  <c r="DF195" i="10"/>
  <c r="DE193" i="10"/>
  <c r="DH193" i="10"/>
  <c r="DG181" i="10"/>
  <c r="DF199" i="10"/>
  <c r="DD190" i="10"/>
  <c r="DE184" i="10"/>
  <c r="DE196" i="10"/>
  <c r="DD199" i="10"/>
  <c r="DC189" i="10"/>
  <c r="DG179" i="10"/>
  <c r="DG190" i="10"/>
  <c r="DH179" i="10"/>
  <c r="DD181" i="10"/>
  <c r="DH190" i="10"/>
  <c r="DC191" i="10"/>
  <c r="DF182" i="10"/>
  <c r="DF197" i="10"/>
  <c r="DC196" i="10"/>
  <c r="DG201" i="10"/>
  <c r="DC181" i="10"/>
  <c r="DE179" i="10"/>
  <c r="DD193" i="10"/>
  <c r="DF184" i="10"/>
  <c r="DH199" i="10"/>
  <c r="DG194" i="10"/>
  <c r="DC185" i="10"/>
  <c r="DE198" i="10"/>
  <c r="DE189" i="10"/>
  <c r="DH192" i="10"/>
  <c r="DF192" i="10"/>
  <c r="DF194" i="10"/>
  <c r="DF181" i="10"/>
  <c r="DG193" i="10"/>
  <c r="CX191" i="10"/>
  <c r="DA196" i="10"/>
  <c r="CW186" i="10"/>
  <c r="DB192" i="10"/>
  <c r="CY197" i="10"/>
  <c r="CX187" i="10"/>
  <c r="DA187" i="10"/>
  <c r="CX196" i="10"/>
  <c r="DB184" i="10"/>
  <c r="CY189" i="10"/>
  <c r="CY180" i="10"/>
  <c r="CZ181" i="10"/>
  <c r="CX183" i="10"/>
  <c r="CZ188" i="10"/>
  <c r="CZ179" i="10"/>
  <c r="CX181" i="10"/>
  <c r="DB182" i="10"/>
  <c r="DA195" i="10"/>
  <c r="CW198" i="10"/>
  <c r="CY199" i="10"/>
  <c r="CW192" i="10"/>
  <c r="CX194" i="10"/>
  <c r="DA192" i="10"/>
  <c r="CY191" i="10"/>
  <c r="DA188" i="10"/>
  <c r="DA184" i="10"/>
  <c r="CZ183" i="10"/>
  <c r="CW191" i="10"/>
  <c r="CZ193" i="10"/>
  <c r="CW181" i="10"/>
  <c r="CX200" i="10"/>
  <c r="DA200" i="10"/>
  <c r="DA190" i="10"/>
  <c r="DA197" i="10"/>
  <c r="CZ197" i="10"/>
  <c r="CW189" i="10"/>
  <c r="CZ201" i="10"/>
  <c r="CX189" i="10"/>
  <c r="CZ191" i="10"/>
  <c r="CZ189" i="10"/>
  <c r="CY181" i="10"/>
  <c r="CW193" i="10"/>
  <c r="DB180" i="10"/>
  <c r="CW200" i="10"/>
  <c r="DA179" i="10"/>
  <c r="CW201" i="10"/>
  <c r="CZ184" i="10"/>
  <c r="CX195" i="10"/>
  <c r="DA193" i="10"/>
  <c r="CW185" i="10"/>
  <c r="DA198" i="10"/>
  <c r="CZ199" i="10"/>
  <c r="CX184" i="10"/>
  <c r="CY184" i="10"/>
  <c r="DB189" i="10"/>
  <c r="CZ182" i="10"/>
  <c r="DA186" i="10"/>
  <c r="DA181" i="10"/>
  <c r="DA201" i="10"/>
  <c r="DA194" i="10"/>
  <c r="CW187" i="10"/>
  <c r="CW179" i="10"/>
  <c r="DB198" i="10"/>
  <c r="DB187" i="10"/>
  <c r="CW196" i="10"/>
  <c r="DB190" i="10"/>
  <c r="CW195" i="10"/>
  <c r="DB179" i="10"/>
  <c r="DB194" i="10"/>
  <c r="DH187" i="10"/>
  <c r="DE182" i="10"/>
  <c r="DD189" i="10"/>
  <c r="DF198" i="10"/>
  <c r="DC183" i="10"/>
  <c r="DE186" i="10"/>
  <c r="DC199" i="10"/>
  <c r="DG198" i="10"/>
  <c r="DG188" i="10"/>
  <c r="DD191" i="10"/>
  <c r="DE197" i="10"/>
  <c r="DG192" i="10"/>
  <c r="DH197" i="10"/>
  <c r="DC182" i="10"/>
  <c r="DE200" i="10"/>
  <c r="DC190" i="10"/>
  <c r="DC187" i="10"/>
  <c r="DF183" i="10"/>
  <c r="DC188" i="10"/>
  <c r="DE201" i="10"/>
  <c r="DC200" i="10"/>
  <c r="DE190" i="10"/>
  <c r="DH195" i="10"/>
  <c r="DC198" i="10"/>
  <c r="DF196" i="10"/>
  <c r="DG184" i="10"/>
  <c r="DE195" i="10"/>
  <c r="DC197" i="10"/>
  <c r="DF201" i="10"/>
  <c r="DE199" i="10"/>
  <c r="DH198" i="10"/>
  <c r="DF189" i="10"/>
  <c r="DF179" i="10"/>
  <c r="DE187" i="10"/>
  <c r="DC192" i="10"/>
  <c r="DD182" i="10"/>
  <c r="DG200" i="10"/>
  <c r="DG185" i="10"/>
  <c r="DD196" i="10"/>
  <c r="DG199" i="10"/>
  <c r="DG180" i="10"/>
  <c r="DD200" i="10"/>
  <c r="DD195" i="10"/>
  <c r="DC186" i="10"/>
  <c r="DF193" i="10"/>
  <c r="DE191" i="10"/>
  <c r="DF190" i="10"/>
  <c r="DC195" i="10"/>
  <c r="DF185" i="10"/>
  <c r="DH183" i="10"/>
  <c r="DG186" i="10"/>
  <c r="DD201" i="10"/>
  <c r="DH184" i="10"/>
  <c r="DC184" i="10"/>
  <c r="DE183" i="10"/>
  <c r="DE185" i="10"/>
  <c r="DD180" i="10"/>
  <c r="DC193" i="10"/>
  <c r="DH191" i="10"/>
  <c r="DE188" i="10"/>
  <c r="DH185" i="10"/>
  <c r="DH180" i="10"/>
  <c r="DE194" i="10"/>
  <c r="DE192" i="10"/>
  <c r="DF187" i="10"/>
  <c r="DD186" i="10"/>
  <c r="DH194" i="10"/>
  <c r="DD198" i="10"/>
  <c r="DF188" i="10"/>
  <c r="DG99" i="10" l="1"/>
  <c r="A402" i="7"/>
  <c r="B137" i="7"/>
  <c r="DG103" i="10"/>
  <c r="DE109" i="10"/>
  <c r="DE103" i="10"/>
  <c r="DK107" i="10"/>
  <c r="DM93" i="10"/>
  <c r="DE108" i="10"/>
  <c r="DE106" i="10"/>
  <c r="DM102" i="10"/>
  <c r="DG108" i="10"/>
  <c r="DG110" i="10"/>
  <c r="DE98" i="10"/>
  <c r="DK109" i="10"/>
  <c r="DE93" i="10"/>
  <c r="DE95" i="10"/>
  <c r="DE104" i="10"/>
  <c r="DE107" i="10"/>
  <c r="DM107" i="10"/>
  <c r="DI106" i="10"/>
  <c r="DI108" i="10"/>
  <c r="DI99" i="10"/>
  <c r="DI110" i="10"/>
  <c r="DI96" i="10"/>
  <c r="DI93" i="10"/>
  <c r="DI98" i="10"/>
  <c r="DI95" i="10"/>
  <c r="DI92" i="10"/>
  <c r="DI97" i="10"/>
  <c r="DG91" i="10"/>
  <c r="DE94" i="10"/>
  <c r="DE96" i="10"/>
  <c r="DK108" i="10"/>
  <c r="DE102" i="10"/>
  <c r="DM99" i="10"/>
  <c r="DE97" i="10"/>
  <c r="DM100" i="10"/>
  <c r="DG107" i="10"/>
  <c r="DE101" i="10"/>
  <c r="DG104" i="10"/>
  <c r="DE100" i="10"/>
  <c r="DE110" i="10"/>
  <c r="DE92" i="10"/>
  <c r="DE105" i="10"/>
  <c r="DG96" i="10"/>
  <c r="DI94" i="10"/>
  <c r="DI101" i="10"/>
  <c r="DI100" i="10"/>
  <c r="DI103" i="10"/>
  <c r="DI91" i="10"/>
  <c r="DI107" i="10"/>
  <c r="DI105" i="10"/>
  <c r="DI102" i="10"/>
  <c r="DI104" i="10"/>
  <c r="DI109" i="10"/>
  <c r="B136" i="6"/>
  <c r="DK77" i="10"/>
  <c r="DK75" i="10"/>
  <c r="DI84" i="10"/>
  <c r="DI80" i="10"/>
  <c r="A424" i="6"/>
  <c r="DK72" i="10"/>
  <c r="DQ85" i="10"/>
  <c r="DK83" i="10"/>
  <c r="DK89" i="10"/>
  <c r="DK79" i="10"/>
  <c r="DK74" i="10"/>
  <c r="DK71" i="10"/>
  <c r="DI76" i="10"/>
  <c r="DI77" i="10"/>
  <c r="DI81" i="10"/>
  <c r="DI89" i="10"/>
  <c r="DI87" i="10"/>
  <c r="DI82" i="10"/>
  <c r="DI88" i="10"/>
  <c r="DI73" i="10"/>
  <c r="DI75" i="10"/>
  <c r="DI72" i="10"/>
  <c r="DI70" i="10"/>
  <c r="DK73" i="10"/>
  <c r="DK85" i="10"/>
  <c r="DK88" i="10"/>
  <c r="DI83" i="10"/>
  <c r="DI86" i="10"/>
  <c r="DI85" i="10"/>
  <c r="DI74" i="10"/>
  <c r="DI78" i="10"/>
  <c r="DI79" i="10"/>
  <c r="DI71" i="10"/>
  <c r="DK84" i="10"/>
  <c r="DO67" i="10"/>
  <c r="DO51" i="10"/>
  <c r="DO66" i="10"/>
  <c r="DO65" i="10"/>
  <c r="DO52" i="10"/>
  <c r="DO58" i="10"/>
  <c r="DO56" i="10"/>
  <c r="DO53" i="10"/>
  <c r="A428" i="9"/>
  <c r="DY149" i="10" s="1"/>
  <c r="DY142" i="10"/>
  <c r="A426" i="8"/>
  <c r="DP126" i="10"/>
  <c r="DS121" i="10"/>
  <c r="DQ131" i="10"/>
  <c r="DP122" i="10"/>
  <c r="DP128" i="10"/>
  <c r="DX128" i="10"/>
  <c r="DP119" i="10"/>
  <c r="DP131" i="10"/>
  <c r="DS129" i="10"/>
  <c r="DQ117" i="10"/>
  <c r="DS124" i="10"/>
  <c r="DX126" i="10"/>
  <c r="DS131" i="10"/>
  <c r="DX114" i="10"/>
  <c r="DS119" i="10"/>
  <c r="DQ125" i="10"/>
  <c r="DP123" i="10"/>
  <c r="DX121" i="10"/>
  <c r="DP121" i="10"/>
  <c r="DX127" i="10"/>
  <c r="DP125" i="10"/>
  <c r="DP124" i="10"/>
  <c r="DQ128" i="10"/>
  <c r="DX131" i="10"/>
  <c r="DS125" i="10"/>
  <c r="DX124" i="10"/>
  <c r="DQ112" i="10"/>
  <c r="DP118" i="10"/>
  <c r="DX125" i="10"/>
  <c r="DV128" i="10"/>
  <c r="DS128" i="10"/>
  <c r="DX119" i="10"/>
  <c r="DX130" i="10"/>
  <c r="DQ121" i="10"/>
  <c r="DS115" i="10"/>
  <c r="DP112" i="10"/>
  <c r="DX118" i="10"/>
  <c r="DX115" i="10"/>
  <c r="DP127" i="10"/>
  <c r="DS120" i="10"/>
  <c r="DX112" i="10"/>
  <c r="DP117" i="10"/>
  <c r="DQ122" i="10"/>
  <c r="DQ116" i="10"/>
  <c r="DQ114" i="10"/>
  <c r="DS113" i="10"/>
  <c r="DX116" i="10"/>
  <c r="DV126" i="10"/>
  <c r="DX122" i="10"/>
  <c r="DS114" i="10"/>
  <c r="DS116" i="10"/>
  <c r="DX113" i="10"/>
  <c r="DQ124" i="10"/>
  <c r="DQ130" i="10"/>
  <c r="DS123" i="10"/>
  <c r="DP130" i="10"/>
  <c r="DP115" i="10"/>
  <c r="DS118" i="10"/>
  <c r="DQ113" i="10"/>
  <c r="DQ127" i="10"/>
  <c r="DX117" i="10"/>
  <c r="DP113" i="10"/>
  <c r="DS122" i="10"/>
  <c r="DP116" i="10"/>
  <c r="DP129" i="10"/>
  <c r="DX120" i="10"/>
  <c r="DX129" i="10"/>
  <c r="DQ120" i="10"/>
  <c r="DS112" i="10"/>
  <c r="DP114" i="10"/>
  <c r="DS127" i="10"/>
  <c r="DQ123" i="10"/>
  <c r="DP120" i="10"/>
  <c r="A579" i="5"/>
  <c r="B269" i="5"/>
  <c r="A430" i="5"/>
  <c r="DQ65" i="10"/>
  <c r="DS63" i="10"/>
  <c r="DQ67" i="10"/>
  <c r="DS64" i="10"/>
  <c r="DQ68" i="10"/>
  <c r="DQ58" i="10"/>
  <c r="DQ60" i="10"/>
  <c r="DQ59" i="10"/>
  <c r="DQ52" i="10"/>
  <c r="DS61" i="10"/>
  <c r="DQ49" i="10"/>
  <c r="DQ57" i="10"/>
  <c r="DS65" i="10"/>
  <c r="DS68" i="10"/>
  <c r="DQ53" i="10"/>
  <c r="DS62" i="10"/>
  <c r="DQ66" i="10"/>
  <c r="DS56" i="10"/>
  <c r="DS67" i="10"/>
  <c r="DQ51" i="10"/>
  <c r="DS51" i="10"/>
  <c r="DS59" i="10"/>
  <c r="DQ54" i="10"/>
  <c r="DS66" i="10"/>
  <c r="DQ62" i="10"/>
  <c r="DS49" i="10"/>
  <c r="DS55" i="10"/>
  <c r="DQ56" i="10"/>
  <c r="DS52" i="10"/>
  <c r="DS54" i="10"/>
  <c r="DQ64" i="10"/>
  <c r="DS50" i="10"/>
  <c r="DS58" i="10"/>
  <c r="DQ55" i="10"/>
  <c r="DS57" i="10"/>
  <c r="DS53" i="10"/>
  <c r="DQ63" i="10"/>
  <c r="DS60" i="10"/>
  <c r="DQ50" i="10"/>
  <c r="DQ61" i="10"/>
  <c r="B224" i="9"/>
  <c r="A512" i="9"/>
  <c r="A578" i="8"/>
  <c r="B290" i="8"/>
  <c r="JB15" i="10"/>
  <c r="JB23" i="10"/>
  <c r="JB34" i="10"/>
  <c r="JB31" i="10"/>
  <c r="JB43" i="10"/>
  <c r="JB44" i="10"/>
  <c r="JB6" i="10"/>
  <c r="JB37" i="10"/>
  <c r="JB16" i="10"/>
  <c r="JB10" i="10"/>
  <c r="JB35" i="10"/>
  <c r="JB24" i="10"/>
  <c r="JB41" i="10"/>
  <c r="JB32" i="10"/>
  <c r="JB46" i="10"/>
  <c r="JH1" i="10"/>
  <c r="JB29" i="10"/>
  <c r="JB7" i="10"/>
  <c r="JB11" i="10"/>
  <c r="JB14" i="10"/>
  <c r="JB17" i="10"/>
  <c r="JB25" i="10"/>
  <c r="JB26" i="10"/>
  <c r="JB36" i="10"/>
  <c r="JB28" i="10"/>
  <c r="JB40" i="10"/>
  <c r="JB45" i="10"/>
  <c r="JB12" i="10"/>
  <c r="JB21" i="10"/>
  <c r="JB8" i="10"/>
  <c r="JB20" i="10"/>
  <c r="JB18" i="10"/>
  <c r="JB30" i="10"/>
  <c r="JB38" i="10"/>
  <c r="JB42" i="10"/>
  <c r="JB22" i="10"/>
  <c r="JB9" i="10"/>
  <c r="JB13" i="10"/>
  <c r="JB39" i="10"/>
  <c r="JB27" i="10"/>
  <c r="DU16" i="10"/>
  <c r="DU26" i="10"/>
  <c r="DU21" i="10"/>
  <c r="DU111" i="10"/>
  <c r="DU35" i="10"/>
  <c r="DU39" i="10"/>
  <c r="DU34" i="10"/>
  <c r="DU33" i="10"/>
  <c r="DU178" i="10"/>
  <c r="DU12" i="10"/>
  <c r="DU28" i="10"/>
  <c r="DU22" i="10"/>
  <c r="DU90" i="10"/>
  <c r="EA1" i="10"/>
  <c r="DU43" i="10"/>
  <c r="DU27" i="10"/>
  <c r="DU19" i="10"/>
  <c r="DU29" i="10"/>
  <c r="DU9" i="10"/>
  <c r="DU8" i="10"/>
  <c r="DU154" i="10"/>
  <c r="DU48" i="10"/>
  <c r="DU23" i="10"/>
  <c r="DU30" i="10"/>
  <c r="DU45" i="10"/>
  <c r="DU132" i="10"/>
  <c r="DU37" i="10"/>
  <c r="DU42" i="10"/>
  <c r="DU5" i="10"/>
  <c r="DU69" i="10"/>
  <c r="DU24" i="10"/>
  <c r="DU32" i="10"/>
  <c r="DU40" i="10"/>
  <c r="DU44" i="10"/>
  <c r="DU18" i="10"/>
  <c r="DU36" i="10"/>
  <c r="DU150" i="10"/>
  <c r="DU20" i="10"/>
  <c r="DU46" i="10"/>
  <c r="DU139" i="10"/>
  <c r="DU140" i="10"/>
  <c r="DU6" i="10"/>
  <c r="DU143" i="10"/>
  <c r="DU7" i="10"/>
  <c r="DU137" i="10"/>
  <c r="DU31" i="10"/>
  <c r="DU38" i="10"/>
  <c r="DU10" i="10"/>
  <c r="DU133" i="10"/>
  <c r="DU11" i="10"/>
  <c r="DU13" i="10"/>
  <c r="DU134" i="10"/>
  <c r="DU25" i="10"/>
  <c r="DU41" i="10"/>
  <c r="DU14" i="10"/>
  <c r="DU17" i="10"/>
  <c r="DU112" i="10"/>
  <c r="DU115" i="10"/>
  <c r="DU152" i="10"/>
  <c r="DU127" i="10"/>
  <c r="DU129" i="10"/>
  <c r="DU121" i="10"/>
  <c r="DU120" i="10"/>
  <c r="DU114" i="10"/>
  <c r="DU128" i="10"/>
  <c r="DU125" i="10"/>
  <c r="DU130" i="10"/>
  <c r="DU66" i="10"/>
  <c r="DU124" i="10"/>
  <c r="DU15" i="10"/>
  <c r="DU119" i="10"/>
  <c r="DU116" i="10"/>
  <c r="DU122" i="10"/>
  <c r="DU113" i="10"/>
  <c r="DU126" i="10"/>
  <c r="DU51" i="10"/>
  <c r="DU50" i="10"/>
  <c r="DU58" i="10"/>
  <c r="DU61" i="10"/>
  <c r="DU65" i="10"/>
  <c r="DU57" i="10"/>
  <c r="DU68" i="10"/>
  <c r="DU62" i="10"/>
  <c r="DU59" i="10"/>
  <c r="DU55" i="10"/>
  <c r="DU52" i="10"/>
  <c r="DU60" i="10"/>
  <c r="DU67" i="10"/>
  <c r="DU63" i="10"/>
  <c r="DU49" i="10"/>
  <c r="DU54" i="10"/>
  <c r="DU53" i="10"/>
  <c r="DU64" i="10"/>
  <c r="DU56" i="10"/>
  <c r="DU118" i="10"/>
  <c r="DU131" i="10"/>
  <c r="DU117" i="10"/>
  <c r="DU123" i="10"/>
  <c r="GA23" i="10"/>
  <c r="GA10" i="10"/>
  <c r="GA6" i="10"/>
  <c r="GA29" i="10"/>
  <c r="GA18" i="10"/>
  <c r="GA38" i="10"/>
  <c r="GA17" i="10"/>
  <c r="GA43" i="10"/>
  <c r="GA36" i="10"/>
  <c r="GA46" i="10"/>
  <c r="GA42" i="10"/>
  <c r="GA25" i="10"/>
  <c r="GA32" i="10"/>
  <c r="GA28" i="10"/>
  <c r="GA12" i="10"/>
  <c r="GA31" i="10"/>
  <c r="GA11" i="10"/>
  <c r="GA8" i="10"/>
  <c r="GA13" i="10"/>
  <c r="GA15" i="10"/>
  <c r="GA39" i="10"/>
  <c r="GA41" i="10"/>
  <c r="GA45" i="10"/>
  <c r="GA7" i="10"/>
  <c r="GA21" i="10"/>
  <c r="GA35" i="10"/>
  <c r="GA24" i="10"/>
  <c r="GA44" i="10"/>
  <c r="GA27" i="10"/>
  <c r="GA30" i="10"/>
  <c r="GA14" i="10"/>
  <c r="GA9" i="10"/>
  <c r="GG1" i="10"/>
  <c r="GA34" i="10"/>
  <c r="GA16" i="10"/>
  <c r="GA37" i="10"/>
  <c r="GA20" i="10"/>
  <c r="GA40" i="10"/>
  <c r="GA26" i="10"/>
  <c r="GA22" i="10"/>
  <c r="FM45" i="10"/>
  <c r="FM10" i="10"/>
  <c r="FM26" i="10"/>
  <c r="FM31" i="10"/>
  <c r="FM20" i="10"/>
  <c r="FM14" i="10"/>
  <c r="FM41" i="10"/>
  <c r="FM8" i="10"/>
  <c r="FM39" i="10"/>
  <c r="FM18" i="10"/>
  <c r="FM27" i="10"/>
  <c r="FM46" i="10"/>
  <c r="FM12" i="10"/>
  <c r="FM36" i="10"/>
  <c r="FM24" i="10"/>
  <c r="FM7" i="10"/>
  <c r="FM13" i="10"/>
  <c r="FM28" i="10"/>
  <c r="FM29" i="10"/>
  <c r="FM23" i="10"/>
  <c r="FS1" i="10"/>
  <c r="FM21" i="10"/>
  <c r="FM15" i="10"/>
  <c r="FM30" i="10"/>
  <c r="FM37" i="10"/>
  <c r="FM9" i="10"/>
  <c r="FM43" i="10"/>
  <c r="FM32" i="10"/>
  <c r="FM25" i="10"/>
  <c r="FM38" i="10"/>
  <c r="FM17" i="10"/>
  <c r="FM11" i="10"/>
  <c r="FM35" i="10"/>
  <c r="FM34" i="10"/>
  <c r="FM44" i="10"/>
  <c r="FM40" i="10"/>
  <c r="FM16" i="10"/>
  <c r="FM6" i="10"/>
  <c r="FM22" i="10"/>
  <c r="FM42" i="10"/>
  <c r="HD43" i="10"/>
  <c r="HD42" i="10"/>
  <c r="HD22" i="10"/>
  <c r="HD11" i="10"/>
  <c r="HD16" i="10"/>
  <c r="HD31" i="10"/>
  <c r="HD18" i="10"/>
  <c r="HD23" i="10"/>
  <c r="HD9" i="10"/>
  <c r="HD38" i="10"/>
  <c r="HD39" i="10"/>
  <c r="HD17" i="10"/>
  <c r="HD46" i="10"/>
  <c r="HD20" i="10"/>
  <c r="HD32" i="10"/>
  <c r="HJ1" i="10"/>
  <c r="HD25" i="10"/>
  <c r="HD26" i="10"/>
  <c r="HD35" i="10"/>
  <c r="HD12" i="10"/>
  <c r="HD21" i="10"/>
  <c r="HD41" i="10"/>
  <c r="HD44" i="10"/>
  <c r="HD13" i="10"/>
  <c r="HD7" i="10"/>
  <c r="HD10" i="10"/>
  <c r="HD40" i="10"/>
  <c r="HD30" i="10"/>
  <c r="HD24" i="10"/>
  <c r="HD15" i="10"/>
  <c r="HD45" i="10"/>
  <c r="HD8" i="10"/>
  <c r="HD37" i="10"/>
  <c r="HD36" i="10"/>
  <c r="HD27" i="10"/>
  <c r="HD28" i="10"/>
  <c r="HD14" i="10"/>
  <c r="HD34" i="10"/>
  <c r="HD6" i="10"/>
  <c r="HD29" i="10"/>
  <c r="GJ37" i="10"/>
  <c r="GJ32" i="10"/>
  <c r="GJ39" i="10"/>
  <c r="GJ9" i="10"/>
  <c r="GJ43" i="10"/>
  <c r="GJ41" i="10"/>
  <c r="GJ29" i="10"/>
  <c r="GJ7" i="10"/>
  <c r="GJ45" i="10"/>
  <c r="GJ38" i="10"/>
  <c r="GJ20" i="10"/>
  <c r="GJ14" i="10"/>
  <c r="GJ23" i="10"/>
  <c r="GJ18" i="10"/>
  <c r="GJ44" i="10"/>
  <c r="GJ40" i="10"/>
  <c r="GJ12" i="10"/>
  <c r="GJ15" i="10"/>
  <c r="GJ22" i="10"/>
  <c r="GJ25" i="10"/>
  <c r="GJ6" i="10"/>
  <c r="GJ34" i="10"/>
  <c r="GJ13" i="10"/>
  <c r="GJ11" i="10"/>
  <c r="GJ8" i="10"/>
  <c r="GJ16" i="10"/>
  <c r="GJ36" i="10"/>
  <c r="GJ42" i="10"/>
  <c r="GJ24" i="10"/>
  <c r="GJ10" i="10"/>
  <c r="GP1" i="10"/>
  <c r="GJ30" i="10"/>
  <c r="GJ27" i="10"/>
  <c r="GJ28" i="10"/>
  <c r="GJ46" i="10"/>
  <c r="GJ31" i="10"/>
  <c r="GJ17" i="10"/>
  <c r="GJ21" i="10"/>
  <c r="GJ26" i="10"/>
  <c r="GJ35" i="10"/>
  <c r="DU141" i="10" l="1"/>
  <c r="DU136" i="10"/>
  <c r="DU144" i="10"/>
  <c r="DU145" i="10"/>
  <c r="DU142" i="10"/>
  <c r="DU138" i="10"/>
  <c r="DU149" i="10"/>
  <c r="DU151" i="10"/>
  <c r="DU135" i="10"/>
  <c r="DU146" i="10"/>
  <c r="DU148" i="10"/>
  <c r="DU147" i="10"/>
  <c r="B159" i="7"/>
  <c r="A424" i="7"/>
  <c r="DM91" i="10"/>
  <c r="DM109" i="10"/>
  <c r="DK103" i="10"/>
  <c r="DK92" i="10"/>
  <c r="DS95" i="10"/>
  <c r="DK105" i="10"/>
  <c r="DK106" i="10"/>
  <c r="DM96" i="10"/>
  <c r="DK102" i="10"/>
  <c r="DM106" i="10"/>
  <c r="DK110" i="10"/>
  <c r="DK94" i="10"/>
  <c r="DQ105" i="10"/>
  <c r="DM94" i="10"/>
  <c r="DQ101" i="10"/>
  <c r="DM95" i="10"/>
  <c r="DK104" i="10"/>
  <c r="DK99" i="10"/>
  <c r="DK93" i="10"/>
  <c r="DS93" i="10"/>
  <c r="DO94" i="10"/>
  <c r="DO101" i="10"/>
  <c r="DO93" i="10"/>
  <c r="DO104" i="10"/>
  <c r="DO98" i="10"/>
  <c r="DO105" i="10"/>
  <c r="DO99" i="10"/>
  <c r="DO92" i="10"/>
  <c r="DO100" i="10"/>
  <c r="DO91" i="10"/>
  <c r="DO109" i="10"/>
  <c r="DQ92" i="10"/>
  <c r="DK97" i="10"/>
  <c r="DQ108" i="10"/>
  <c r="DM97" i="10"/>
  <c r="DM110" i="10"/>
  <c r="DQ94" i="10"/>
  <c r="DK91" i="10"/>
  <c r="DM92" i="10"/>
  <c r="DM108" i="10"/>
  <c r="DK98" i="10"/>
  <c r="DK95" i="10"/>
  <c r="DQ96" i="10"/>
  <c r="DM103" i="10"/>
  <c r="DK100" i="10"/>
  <c r="DK96" i="10"/>
  <c r="DM98" i="10"/>
  <c r="DM105" i="10"/>
  <c r="DK101" i="10"/>
  <c r="DM101" i="10"/>
  <c r="DO97" i="10"/>
  <c r="DO107" i="10"/>
  <c r="DO96" i="10"/>
  <c r="DO110" i="10"/>
  <c r="DO108" i="10"/>
  <c r="DO102" i="10"/>
  <c r="DO106" i="10"/>
  <c r="DO103" i="10"/>
  <c r="DO95" i="10"/>
  <c r="DO84" i="10"/>
  <c r="DO73" i="10"/>
  <c r="DO75" i="10"/>
  <c r="DO71" i="10"/>
  <c r="DO86" i="10"/>
  <c r="DO88" i="10"/>
  <c r="DO76" i="10"/>
  <c r="DO83" i="10"/>
  <c r="DO80" i="10"/>
  <c r="DO74" i="10"/>
  <c r="DO81" i="10"/>
  <c r="A446" i="6"/>
  <c r="DQ89" i="10"/>
  <c r="DQ70" i="10"/>
  <c r="DQ72" i="10"/>
  <c r="DQ83" i="10"/>
  <c r="DQ82" i="10"/>
  <c r="DQ80" i="10"/>
  <c r="DQ86" i="10"/>
  <c r="DY83" i="10"/>
  <c r="DO78" i="10"/>
  <c r="DO85" i="10"/>
  <c r="DO70" i="10"/>
  <c r="DO89" i="10"/>
  <c r="DO79" i="10"/>
  <c r="DO82" i="10"/>
  <c r="DO87" i="10"/>
  <c r="DO72" i="10"/>
  <c r="DO77" i="10"/>
  <c r="B158" i="6"/>
  <c r="DQ87" i="10"/>
  <c r="DQ79" i="10"/>
  <c r="DQ76" i="10"/>
  <c r="DQ71" i="10"/>
  <c r="DQ88" i="10"/>
  <c r="DQ84" i="10"/>
  <c r="DQ73" i="10"/>
  <c r="DQ77" i="10"/>
  <c r="DQ81" i="10"/>
  <c r="DQ75" i="10"/>
  <c r="DQ78" i="10"/>
  <c r="DS71" i="10"/>
  <c r="A450" i="9"/>
  <c r="EC142" i="10" s="1"/>
  <c r="DY151" i="10"/>
  <c r="DW134" i="10"/>
  <c r="DW133" i="10"/>
  <c r="DW146" i="10"/>
  <c r="DY145" i="10"/>
  <c r="DY138" i="10"/>
  <c r="DY143" i="10"/>
  <c r="DY134" i="10"/>
  <c r="DW142" i="10"/>
  <c r="DW143" i="10"/>
  <c r="DW141" i="10"/>
  <c r="DW150" i="10"/>
  <c r="DW137" i="10"/>
  <c r="DY137" i="10"/>
  <c r="DY146" i="10"/>
  <c r="DY147" i="10"/>
  <c r="DY135" i="10"/>
  <c r="DW145" i="10"/>
  <c r="DY152" i="10"/>
  <c r="DY136" i="10"/>
  <c r="EE135" i="10"/>
  <c r="EC151" i="10"/>
  <c r="EE150" i="10"/>
  <c r="EC139" i="10"/>
  <c r="EC137" i="10"/>
  <c r="EC133" i="10"/>
  <c r="EE145" i="10"/>
  <c r="EC138" i="10"/>
  <c r="EC148" i="10"/>
  <c r="DW135" i="10"/>
  <c r="DY139" i="10"/>
  <c r="DW136" i="10"/>
  <c r="DY148" i="10"/>
  <c r="DY133" i="10"/>
  <c r="DW144" i="10"/>
  <c r="DY144" i="10"/>
  <c r="DW139" i="10"/>
  <c r="DW148" i="10"/>
  <c r="DW138" i="10"/>
  <c r="DY141" i="10"/>
  <c r="DW149" i="10"/>
  <c r="DY140" i="10"/>
  <c r="DY150" i="10"/>
  <c r="DW151" i="10"/>
  <c r="DW152" i="10"/>
  <c r="DW147" i="10"/>
  <c r="DW140" i="10"/>
  <c r="EC136" i="10"/>
  <c r="EE151" i="10"/>
  <c r="EE139" i="10"/>
  <c r="EC150" i="10"/>
  <c r="EC141" i="10"/>
  <c r="EC152" i="10"/>
  <c r="EC149" i="10"/>
  <c r="EC143" i="10"/>
  <c r="EC134" i="10"/>
  <c r="EC145" i="10"/>
  <c r="A448" i="8"/>
  <c r="DV127" i="10"/>
  <c r="DV121" i="10"/>
  <c r="DY125" i="10"/>
  <c r="DY127" i="10"/>
  <c r="DW118" i="10"/>
  <c r="DY112" i="10"/>
  <c r="DV117" i="10"/>
  <c r="DY129" i="10"/>
  <c r="EC115" i="10"/>
  <c r="DY114" i="10"/>
  <c r="DV112" i="10"/>
  <c r="DW117" i="10"/>
  <c r="DW128" i="10"/>
  <c r="DV129" i="10"/>
  <c r="DV113" i="10"/>
  <c r="DW119" i="10"/>
  <c r="EC113" i="10"/>
  <c r="DV130" i="10"/>
  <c r="DW121" i="10"/>
  <c r="DW120" i="10"/>
  <c r="DY130" i="10"/>
  <c r="DY113" i="10"/>
  <c r="DW129" i="10"/>
  <c r="DW115" i="10"/>
  <c r="EC112" i="10"/>
  <c r="EC124" i="10"/>
  <c r="DW112" i="10"/>
  <c r="DY118" i="10"/>
  <c r="DY121" i="10"/>
  <c r="DV118" i="10"/>
  <c r="DY128" i="10"/>
  <c r="DW122" i="10"/>
  <c r="DY119" i="10"/>
  <c r="EC123" i="10"/>
  <c r="EC119" i="10"/>
  <c r="DW131" i="10"/>
  <c r="DW124" i="10"/>
  <c r="DY120" i="10"/>
  <c r="DW130" i="10"/>
  <c r="DV119" i="10"/>
  <c r="DV131" i="10"/>
  <c r="DV115" i="10"/>
  <c r="EB115" i="10"/>
  <c r="DW126" i="10"/>
  <c r="DY131" i="10"/>
  <c r="DV123" i="10"/>
  <c r="DW125" i="10"/>
  <c r="DW113" i="10"/>
  <c r="DY123" i="10"/>
  <c r="DY117" i="10"/>
  <c r="EC127" i="10"/>
  <c r="DV116" i="10"/>
  <c r="DV120" i="10"/>
  <c r="DW114" i="10"/>
  <c r="DW116" i="10"/>
  <c r="DY124" i="10"/>
  <c r="DY126" i="10"/>
  <c r="DV124" i="10"/>
  <c r="DW123" i="10"/>
  <c r="EC125" i="10"/>
  <c r="DY115" i="10"/>
  <c r="DV125" i="10"/>
  <c r="DW127" i="10"/>
  <c r="DV114" i="10"/>
  <c r="DY116" i="10"/>
  <c r="DY122" i="10"/>
  <c r="DV122" i="10"/>
  <c r="EC121" i="10"/>
  <c r="EC120" i="10"/>
  <c r="A452" i="5"/>
  <c r="DW50" i="10"/>
  <c r="DW59" i="10"/>
  <c r="DY63" i="10"/>
  <c r="DW53" i="10"/>
  <c r="DY51" i="10"/>
  <c r="DY67" i="10"/>
  <c r="DW49" i="10"/>
  <c r="DY56" i="10"/>
  <c r="DY58" i="10"/>
  <c r="DW65" i="10"/>
  <c r="DY59" i="10"/>
  <c r="DW52" i="10"/>
  <c r="DW66" i="10"/>
  <c r="DY60" i="10"/>
  <c r="DY65" i="10"/>
  <c r="DW58" i="10"/>
  <c r="DY68" i="10"/>
  <c r="DY52" i="10"/>
  <c r="DW61" i="10"/>
  <c r="DY49" i="10"/>
  <c r="DW51" i="10"/>
  <c r="DY62" i="10"/>
  <c r="DY57" i="10"/>
  <c r="DW68" i="10"/>
  <c r="DY50" i="10"/>
  <c r="DW62" i="10"/>
  <c r="DW55" i="10"/>
  <c r="DY64" i="10"/>
  <c r="DW67" i="10"/>
  <c r="DW60" i="10"/>
  <c r="DY61" i="10"/>
  <c r="DY55" i="10"/>
  <c r="DW64" i="10"/>
  <c r="DW54" i="10"/>
  <c r="DY53" i="10"/>
  <c r="DW57" i="10"/>
  <c r="DW56" i="10"/>
  <c r="DY54" i="10"/>
  <c r="DY66" i="10"/>
  <c r="DW63" i="10"/>
  <c r="B291" i="5"/>
  <c r="A601" i="5"/>
  <c r="A600" i="8"/>
  <c r="B312" i="8"/>
  <c r="A534" i="9"/>
  <c r="B246" i="9"/>
  <c r="HJ46" i="10"/>
  <c r="HJ16" i="10"/>
  <c r="HJ8" i="10"/>
  <c r="HJ24" i="10"/>
  <c r="HJ12" i="10"/>
  <c r="HJ42" i="10"/>
  <c r="HJ21" i="10"/>
  <c r="HJ35" i="10"/>
  <c r="HJ38" i="10"/>
  <c r="HJ10" i="10"/>
  <c r="HJ13" i="10"/>
  <c r="HJ17" i="10"/>
  <c r="HJ28" i="10"/>
  <c r="HJ32" i="10"/>
  <c r="HJ43" i="10"/>
  <c r="HJ29" i="10"/>
  <c r="HJ34" i="10"/>
  <c r="HJ15" i="10"/>
  <c r="HJ9" i="10"/>
  <c r="HJ25" i="10"/>
  <c r="HJ39" i="10"/>
  <c r="HJ37" i="10"/>
  <c r="HJ23" i="10"/>
  <c r="HJ20" i="10"/>
  <c r="HJ40" i="10"/>
  <c r="HP1" i="10"/>
  <c r="HJ11" i="10"/>
  <c r="HJ18" i="10"/>
  <c r="HJ26" i="10"/>
  <c r="HJ30" i="10"/>
  <c r="HJ41" i="10"/>
  <c r="HJ45" i="10"/>
  <c r="HJ27" i="10"/>
  <c r="HJ6" i="10"/>
  <c r="HJ36" i="10"/>
  <c r="HJ31" i="10"/>
  <c r="HJ44" i="10"/>
  <c r="HJ7" i="10"/>
  <c r="HJ22" i="10"/>
  <c r="HJ14" i="10"/>
  <c r="FS35" i="10"/>
  <c r="FS45" i="10"/>
  <c r="FS41" i="10"/>
  <c r="FS11" i="10"/>
  <c r="FS44" i="10"/>
  <c r="FS21" i="10"/>
  <c r="FS16" i="10"/>
  <c r="FS24" i="10"/>
  <c r="FS20" i="10"/>
  <c r="FS27" i="10"/>
  <c r="FS28" i="10"/>
  <c r="FS12" i="10"/>
  <c r="FS14" i="10"/>
  <c r="FS31" i="10"/>
  <c r="FS13" i="10"/>
  <c r="FS34" i="10"/>
  <c r="FS15" i="10"/>
  <c r="FS36" i="10"/>
  <c r="FS10" i="10"/>
  <c r="FS32" i="10"/>
  <c r="FS17" i="10"/>
  <c r="FS39" i="10"/>
  <c r="FS42" i="10"/>
  <c r="FY1" i="10"/>
  <c r="FS30" i="10"/>
  <c r="FS9" i="10"/>
  <c r="FS37" i="10"/>
  <c r="FS22" i="10"/>
  <c r="FS46" i="10"/>
  <c r="FS25" i="10"/>
  <c r="FS18" i="10"/>
  <c r="FS8" i="10"/>
  <c r="FS43" i="10"/>
  <c r="FS7" i="10"/>
  <c r="FS40" i="10"/>
  <c r="FS6" i="10"/>
  <c r="FS38" i="10"/>
  <c r="FS23" i="10"/>
  <c r="FS26" i="10"/>
  <c r="FS29" i="10"/>
  <c r="GG35" i="10"/>
  <c r="GG30" i="10"/>
  <c r="GG41" i="10"/>
  <c r="GG11" i="10"/>
  <c r="GG44" i="10"/>
  <c r="GG12" i="10"/>
  <c r="GG23" i="10"/>
  <c r="GG14" i="10"/>
  <c r="GG43" i="10"/>
  <c r="GG39" i="10"/>
  <c r="GG6" i="10"/>
  <c r="GG46" i="10"/>
  <c r="GG42" i="10"/>
  <c r="GG18" i="10"/>
  <c r="GG25" i="10"/>
  <c r="GG21" i="10"/>
  <c r="GG13" i="10"/>
  <c r="GG37" i="10"/>
  <c r="GG9" i="10"/>
  <c r="GG40" i="10"/>
  <c r="GG15" i="10"/>
  <c r="GG22" i="10"/>
  <c r="GG16" i="10"/>
  <c r="GG28" i="10"/>
  <c r="GG17" i="10"/>
  <c r="GG31" i="10"/>
  <c r="GG7" i="10"/>
  <c r="GG38" i="10"/>
  <c r="GG8" i="10"/>
  <c r="GG20" i="10"/>
  <c r="GG26" i="10"/>
  <c r="GG29" i="10"/>
  <c r="GG32" i="10"/>
  <c r="GG36" i="10"/>
  <c r="GG45" i="10"/>
  <c r="GG24" i="10"/>
  <c r="GG27" i="10"/>
  <c r="GG10" i="10"/>
  <c r="GG34" i="10"/>
  <c r="GM1" i="10"/>
  <c r="GP9" i="10"/>
  <c r="GP46" i="10"/>
  <c r="GP17" i="10"/>
  <c r="GP16" i="10"/>
  <c r="GP12" i="10"/>
  <c r="GP21" i="10"/>
  <c r="GP32" i="10"/>
  <c r="GP27" i="10"/>
  <c r="GP34" i="10"/>
  <c r="GP10" i="10"/>
  <c r="GP41" i="10"/>
  <c r="GP30" i="10"/>
  <c r="GP22" i="10"/>
  <c r="GP42" i="10"/>
  <c r="GP43" i="10"/>
  <c r="GP37" i="10"/>
  <c r="GP14" i="10"/>
  <c r="GP11" i="10"/>
  <c r="GP28" i="10"/>
  <c r="GP38" i="10"/>
  <c r="GP18" i="10"/>
  <c r="GP24" i="10"/>
  <c r="GP40" i="10"/>
  <c r="GP36" i="10"/>
  <c r="GP6" i="10"/>
  <c r="GP8" i="10"/>
  <c r="GP13" i="10"/>
  <c r="GP35" i="10"/>
  <c r="GP15" i="10"/>
  <c r="GP26" i="10"/>
  <c r="GP44" i="10"/>
  <c r="GP31" i="10"/>
  <c r="GP23" i="10"/>
  <c r="GV1" i="10"/>
  <c r="GP45" i="10"/>
  <c r="GP39" i="10"/>
  <c r="GP29" i="10"/>
  <c r="GP25" i="10"/>
  <c r="GP20" i="10"/>
  <c r="GP7" i="10"/>
  <c r="JH31" i="10"/>
  <c r="JH7" i="10"/>
  <c r="JH32" i="10"/>
  <c r="JH16" i="10"/>
  <c r="JH22" i="10"/>
  <c r="JH24" i="10"/>
  <c r="JH11" i="10"/>
  <c r="JH12" i="10"/>
  <c r="JH37" i="10"/>
  <c r="JH9" i="10"/>
  <c r="JH21" i="10"/>
  <c r="JH6" i="10"/>
  <c r="JH30" i="10"/>
  <c r="JH34" i="10"/>
  <c r="JH27" i="10"/>
  <c r="JN1" i="10"/>
  <c r="JH25" i="10"/>
  <c r="JH43" i="10"/>
  <c r="JH38" i="10"/>
  <c r="JH18" i="10"/>
  <c r="JH29" i="10"/>
  <c r="JH44" i="10"/>
  <c r="JH17" i="10"/>
  <c r="JH20" i="10"/>
  <c r="JH26" i="10"/>
  <c r="JH42" i="10"/>
  <c r="JH40" i="10"/>
  <c r="JH8" i="10"/>
  <c r="JH45" i="10"/>
  <c r="JH35" i="10"/>
  <c r="JH39" i="10"/>
  <c r="JH13" i="10"/>
  <c r="JH46" i="10"/>
  <c r="JH14" i="10"/>
  <c r="JH28" i="10"/>
  <c r="JH15" i="10"/>
  <c r="JH10" i="10"/>
  <c r="JH36" i="10"/>
  <c r="JH41" i="10"/>
  <c r="JH23" i="10"/>
  <c r="EA69" i="10"/>
  <c r="EA5" i="10"/>
  <c r="EA132" i="10"/>
  <c r="EA90" i="10"/>
  <c r="EA19" i="10"/>
  <c r="EA33" i="10"/>
  <c r="EA34" i="10"/>
  <c r="EA25" i="10"/>
  <c r="EA178" i="10"/>
  <c r="EA26" i="10"/>
  <c r="EA43" i="10"/>
  <c r="EA154" i="10"/>
  <c r="EA7" i="10"/>
  <c r="EA13" i="10"/>
  <c r="EA6" i="10"/>
  <c r="EA134" i="10"/>
  <c r="EA48" i="10"/>
  <c r="EA20" i="10"/>
  <c r="EA27" i="10"/>
  <c r="EA42" i="10"/>
  <c r="EA140" i="10"/>
  <c r="EA39" i="10"/>
  <c r="EA28" i="10"/>
  <c r="EA10" i="10"/>
  <c r="EA152" i="10"/>
  <c r="EA41" i="10"/>
  <c r="EA14" i="10"/>
  <c r="EA16" i="10"/>
  <c r="EA46" i="10"/>
  <c r="EA29" i="10"/>
  <c r="EA17" i="10"/>
  <c r="EA8" i="10"/>
  <c r="EA30" i="10"/>
  <c r="EA18" i="10"/>
  <c r="EA21" i="10"/>
  <c r="EA45" i="10"/>
  <c r="EA44" i="10"/>
  <c r="EA40" i="10"/>
  <c r="EG1" i="10"/>
  <c r="EA23" i="10"/>
  <c r="EA9" i="10"/>
  <c r="EA15" i="10"/>
  <c r="EA142" i="10"/>
  <c r="EA150" i="10"/>
  <c r="EA143" i="10"/>
  <c r="EA22" i="10"/>
  <c r="EA31" i="10"/>
  <c r="EA135" i="10"/>
  <c r="EA11" i="10"/>
  <c r="EA32" i="10"/>
  <c r="EA24" i="10"/>
  <c r="EA37" i="10"/>
  <c r="EA111" i="10"/>
  <c r="EA12" i="10"/>
  <c r="EA38" i="10"/>
  <c r="EA36" i="10"/>
  <c r="EA149" i="10"/>
  <c r="EA151" i="10"/>
  <c r="EA146" i="10"/>
  <c r="EA141" i="10"/>
  <c r="EA144" i="10"/>
  <c r="EA129" i="10"/>
  <c r="EA145" i="10"/>
  <c r="EA136" i="10"/>
  <c r="EA66" i="10"/>
  <c r="EA128" i="10"/>
  <c r="EA148" i="10"/>
  <c r="EA63" i="10"/>
  <c r="EA133" i="10"/>
  <c r="EA35" i="10"/>
  <c r="EA49" i="10"/>
  <c r="EA61" i="10"/>
  <c r="EA138" i="10"/>
  <c r="EA59" i="10"/>
  <c r="EA147" i="10"/>
  <c r="EA53" i="10"/>
  <c r="EA139" i="10"/>
  <c r="EA137" i="10"/>
  <c r="EA60" i="10"/>
  <c r="EA54" i="10"/>
  <c r="EA65" i="10"/>
  <c r="EA57" i="10"/>
  <c r="EA55" i="10"/>
  <c r="EA50" i="10"/>
  <c r="EA68" i="10"/>
  <c r="EA67" i="10"/>
  <c r="EA56" i="10"/>
  <c r="EA52" i="10"/>
  <c r="EA64" i="10"/>
  <c r="EA58" i="10"/>
  <c r="EA62" i="10"/>
  <c r="EA51" i="10"/>
  <c r="EA119" i="10"/>
  <c r="EA131" i="10"/>
  <c r="EA117" i="10"/>
  <c r="EA114" i="10"/>
  <c r="EA120" i="10"/>
  <c r="EA115" i="10"/>
  <c r="EA118" i="10"/>
  <c r="EA124" i="10"/>
  <c r="EA125" i="10"/>
  <c r="EA122" i="10"/>
  <c r="EA113" i="10"/>
  <c r="EA123" i="10"/>
  <c r="EA112" i="10"/>
  <c r="EA126" i="10"/>
  <c r="EA130" i="10"/>
  <c r="EA116" i="10"/>
  <c r="EA121" i="10"/>
  <c r="EA127" i="10"/>
  <c r="DS188" i="10"/>
  <c r="DN195" i="10"/>
  <c r="DK189" i="10"/>
  <c r="DL189" i="10"/>
  <c r="DL197" i="10"/>
  <c r="DI186" i="10"/>
  <c r="DL179" i="10"/>
  <c r="DM198" i="10"/>
  <c r="DN197" i="10"/>
  <c r="DL193" i="10"/>
  <c r="DI180" i="10"/>
  <c r="DN198" i="10"/>
  <c r="DI188" i="10"/>
  <c r="DM190" i="10"/>
  <c r="DK190" i="10"/>
  <c r="DK188" i="10"/>
  <c r="DJ200" i="10"/>
  <c r="DM194" i="10"/>
  <c r="DJ179" i="10"/>
  <c r="DL194" i="10"/>
  <c r="DN186" i="10"/>
  <c r="DI183" i="10"/>
  <c r="DL181" i="10"/>
  <c r="DN188" i="10"/>
  <c r="DM188" i="10"/>
  <c r="DI195" i="10"/>
  <c r="DL192" i="10"/>
  <c r="DJ183" i="10"/>
  <c r="DJ181" i="10"/>
  <c r="DL188" i="10"/>
  <c r="DL191" i="10"/>
  <c r="DM186" i="10"/>
  <c r="DJ195" i="10"/>
  <c r="DM182" i="10"/>
  <c r="DI189" i="10"/>
  <c r="DK183" i="10"/>
  <c r="DM200" i="10"/>
  <c r="DM191" i="10"/>
  <c r="DN192" i="10"/>
  <c r="DK180" i="10"/>
  <c r="DJ189" i="10"/>
  <c r="DL198" i="10"/>
  <c r="DN181" i="10"/>
  <c r="DN180" i="10"/>
  <c r="DK192" i="10"/>
  <c r="DJ199" i="10"/>
  <c r="DN194" i="10"/>
  <c r="DK182" i="10"/>
  <c r="DL200" i="10"/>
  <c r="DJ186" i="10"/>
  <c r="DN199" i="10"/>
  <c r="DL201" i="10"/>
  <c r="DK179" i="10"/>
  <c r="DM193" i="10"/>
  <c r="DJ196" i="10"/>
  <c r="DL180" i="10"/>
  <c r="DK187" i="10"/>
  <c r="DI184" i="10"/>
  <c r="DL186" i="10"/>
  <c r="DN189" i="10"/>
  <c r="DI200" i="10"/>
  <c r="DK181" i="10"/>
  <c r="DJ194" i="10"/>
  <c r="DL182" i="10"/>
  <c r="DJ201" i="10"/>
  <c r="DK196" i="10"/>
  <c r="DI193" i="10"/>
  <c r="DI179" i="10"/>
  <c r="DI185" i="10"/>
  <c r="DM201" i="10"/>
  <c r="DN185" i="10"/>
  <c r="DR195" i="10"/>
  <c r="DO182" i="10"/>
  <c r="DT182" i="10"/>
  <c r="DT192" i="10"/>
  <c r="DS189" i="10"/>
  <c r="DT197" i="10"/>
  <c r="DQ199" i="10"/>
  <c r="DS186" i="10"/>
  <c r="DO188" i="10"/>
  <c r="DT193" i="10"/>
  <c r="DR183" i="10"/>
  <c r="DT181" i="10"/>
  <c r="DP180" i="10"/>
  <c r="DQ200" i="10"/>
  <c r="DS185" i="10"/>
  <c r="DP196" i="10"/>
  <c r="DR201" i="10"/>
  <c r="DP195" i="10"/>
  <c r="DP186" i="10"/>
  <c r="DS192" i="10"/>
  <c r="DT184" i="10"/>
  <c r="DT179" i="10"/>
  <c r="DS195" i="10"/>
  <c r="DR182" i="10"/>
  <c r="DS181" i="10"/>
  <c r="DS182" i="10"/>
  <c r="DQ187" i="10"/>
  <c r="DT190" i="10"/>
  <c r="DO195" i="10"/>
  <c r="DO192" i="10"/>
  <c r="DQ184" i="10"/>
  <c r="DS196" i="10"/>
  <c r="DP187" i="10"/>
  <c r="DQ182" i="10"/>
  <c r="DP191" i="10"/>
  <c r="DR188" i="10"/>
  <c r="DO198" i="10"/>
  <c r="DP184" i="10"/>
  <c r="DR179" i="10"/>
  <c r="DR191" i="10"/>
  <c r="DT187" i="10"/>
  <c r="DS184" i="10"/>
  <c r="DT188" i="10"/>
  <c r="DP188" i="10"/>
  <c r="DP200" i="10"/>
  <c r="DR186" i="10"/>
  <c r="DQ188" i="10"/>
  <c r="DO197" i="10"/>
  <c r="DT189" i="10"/>
  <c r="DQ185" i="10"/>
  <c r="DS200" i="10"/>
  <c r="DP192" i="10"/>
  <c r="DR180" i="10"/>
  <c r="DO184" i="10"/>
  <c r="DQ190" i="10"/>
  <c r="DQ194" i="10"/>
  <c r="DQ196" i="10"/>
  <c r="DR193" i="10"/>
  <c r="DT183" i="10"/>
  <c r="DP193" i="10"/>
  <c r="DS179" i="10"/>
  <c r="DJ190" i="10"/>
  <c r="DI192" i="10"/>
  <c r="DL195" i="10"/>
  <c r="DM187" i="10"/>
  <c r="DK185" i="10"/>
  <c r="DM199" i="10"/>
  <c r="DM184" i="10"/>
  <c r="DI191" i="10"/>
  <c r="DJ197" i="10"/>
  <c r="DM197" i="10"/>
  <c r="DN191" i="10"/>
  <c r="DJ188" i="10"/>
  <c r="DM195" i="10"/>
  <c r="DM181" i="10"/>
  <c r="DN183" i="10"/>
  <c r="DK199" i="10"/>
  <c r="DK195" i="10"/>
  <c r="DL183" i="10"/>
  <c r="DI201" i="10"/>
  <c r="DL196" i="10"/>
  <c r="DK193" i="10"/>
  <c r="DI190" i="10"/>
  <c r="DM185" i="10"/>
  <c r="DN201" i="10"/>
  <c r="DJ180" i="10"/>
  <c r="DM183" i="10"/>
  <c r="DK197" i="10"/>
  <c r="DL185" i="10"/>
  <c r="DM180" i="10"/>
  <c r="DJ191" i="10"/>
  <c r="DJ187" i="10"/>
  <c r="DN200" i="10"/>
  <c r="DN184" i="10"/>
  <c r="DN187" i="10"/>
  <c r="DK191" i="10"/>
  <c r="DK186" i="10"/>
  <c r="DI198" i="10"/>
  <c r="DL184" i="10"/>
  <c r="DJ198" i="10"/>
  <c r="DJ184" i="10"/>
  <c r="DJ193" i="10"/>
  <c r="DK198" i="10"/>
  <c r="DJ185" i="10"/>
  <c r="DL199" i="10"/>
  <c r="DJ182" i="10"/>
  <c r="DN182" i="10"/>
  <c r="DI199" i="10"/>
  <c r="DI194" i="10"/>
  <c r="DL187" i="10"/>
  <c r="DN196" i="10"/>
  <c r="DK184" i="10"/>
  <c r="DI196" i="10"/>
  <c r="DI197" i="10"/>
  <c r="DN193" i="10"/>
  <c r="DK200" i="10"/>
  <c r="DN179" i="10"/>
  <c r="DJ192" i="10"/>
  <c r="DM189" i="10"/>
  <c r="DI187" i="10"/>
  <c r="DN190" i="10"/>
  <c r="DI181" i="10"/>
  <c r="DM196" i="10"/>
  <c r="DI182" i="10"/>
  <c r="DM192" i="10"/>
  <c r="DM179" i="10"/>
  <c r="DK194" i="10"/>
  <c r="DL190" i="10"/>
  <c r="DK201" i="10"/>
  <c r="DT186" i="10"/>
  <c r="DP198" i="10"/>
  <c r="DS199" i="10"/>
  <c r="DO201" i="10"/>
  <c r="DS201" i="10"/>
  <c r="DS191" i="10"/>
  <c r="DP181" i="10"/>
  <c r="DS194" i="10"/>
  <c r="DR189" i="10"/>
  <c r="DT196" i="10"/>
  <c r="DO193" i="10"/>
  <c r="DR181" i="10"/>
  <c r="DO183" i="10"/>
  <c r="DR192" i="10"/>
  <c r="DQ179" i="10"/>
  <c r="DP201" i="10"/>
  <c r="DO190" i="10"/>
  <c r="DR185" i="10"/>
  <c r="DQ195" i="10"/>
  <c r="DO180" i="10"/>
  <c r="DR197" i="10"/>
  <c r="DP197" i="10"/>
  <c r="DS197" i="10"/>
  <c r="DO185" i="10"/>
  <c r="DS183" i="10"/>
  <c r="DR196" i="10"/>
  <c r="DS198" i="10"/>
  <c r="DQ193" i="10"/>
  <c r="DR190" i="10"/>
  <c r="DT198" i="10"/>
  <c r="DS190" i="10"/>
  <c r="DO199" i="10"/>
  <c r="DP185" i="10"/>
  <c r="DQ180" i="10"/>
  <c r="DT201" i="10"/>
  <c r="DT194" i="10"/>
  <c r="DS187" i="10"/>
  <c r="DO196" i="10"/>
  <c r="DO179" i="10"/>
  <c r="DQ198" i="10"/>
  <c r="DQ201" i="10"/>
  <c r="DT200" i="10"/>
  <c r="DT191" i="10"/>
  <c r="DT199" i="10"/>
  <c r="DR184" i="10"/>
  <c r="DT185" i="10"/>
  <c r="DP194" i="10"/>
  <c r="DP190" i="10"/>
  <c r="DO187" i="10"/>
  <c r="DQ191" i="10"/>
  <c r="DQ186" i="10"/>
  <c r="DQ189" i="10"/>
  <c r="DR198" i="10"/>
  <c r="DQ181" i="10"/>
  <c r="DR199" i="10"/>
  <c r="DP182" i="10"/>
  <c r="DQ197" i="10"/>
  <c r="DR194" i="10"/>
  <c r="DP183" i="10"/>
  <c r="DP189" i="10"/>
  <c r="DQ192" i="10"/>
  <c r="DO191" i="10"/>
  <c r="DO189" i="10"/>
  <c r="DR187" i="10"/>
  <c r="DT195" i="10"/>
  <c r="DP179" i="10"/>
  <c r="DQ183" i="10"/>
  <c r="DO181" i="10"/>
  <c r="DT180" i="10"/>
  <c r="EE133" i="10" l="1"/>
  <c r="EE142" i="10"/>
  <c r="EC135" i="10"/>
  <c r="EE152" i="10"/>
  <c r="EE149" i="10"/>
  <c r="EE134" i="10"/>
  <c r="EE148" i="10"/>
  <c r="EE137" i="10"/>
  <c r="EE144" i="10"/>
  <c r="EE138" i="10"/>
  <c r="EE143" i="10"/>
  <c r="EC146" i="10"/>
  <c r="EC147" i="10"/>
  <c r="EE141" i="10"/>
  <c r="EC140" i="10"/>
  <c r="EE146" i="10"/>
  <c r="EE136" i="10"/>
  <c r="EE140" i="10"/>
  <c r="B181" i="7"/>
  <c r="A446" i="7"/>
  <c r="DS92" i="10"/>
  <c r="DS94" i="10"/>
  <c r="DS101" i="10"/>
  <c r="DW94" i="10"/>
  <c r="DW93" i="10"/>
  <c r="DW106" i="10"/>
  <c r="DQ110" i="10"/>
  <c r="DQ91" i="10"/>
  <c r="DW99" i="10"/>
  <c r="DW98" i="10"/>
  <c r="DW91" i="10"/>
  <c r="DQ102" i="10"/>
  <c r="DS96" i="10"/>
  <c r="DQ106" i="10"/>
  <c r="DW92" i="10"/>
  <c r="DS91" i="10"/>
  <c r="DS98" i="10"/>
  <c r="DS108" i="10"/>
  <c r="DQ100" i="10"/>
  <c r="DW104" i="10"/>
  <c r="DQ95" i="10"/>
  <c r="DQ97" i="10"/>
  <c r="DY92" i="10"/>
  <c r="DS106" i="10"/>
  <c r="DW108" i="10"/>
  <c r="DS110" i="10"/>
  <c r="DY97" i="10"/>
  <c r="DU101" i="10"/>
  <c r="DU96" i="10"/>
  <c r="DU106" i="10"/>
  <c r="DU95" i="10"/>
  <c r="DU110" i="10"/>
  <c r="DU108" i="10"/>
  <c r="DU98" i="10"/>
  <c r="DU97" i="10"/>
  <c r="DU92" i="10"/>
  <c r="DU109" i="10"/>
  <c r="DU104" i="10"/>
  <c r="DW102" i="10"/>
  <c r="DQ98" i="10"/>
  <c r="DQ99" i="10"/>
  <c r="DS105" i="10"/>
  <c r="DQ104" i="10"/>
  <c r="DQ103" i="10"/>
  <c r="DS102" i="10"/>
  <c r="DS100" i="10"/>
  <c r="DW107" i="10"/>
  <c r="DQ107" i="10"/>
  <c r="DS99" i="10"/>
  <c r="DS103" i="10"/>
  <c r="DY107" i="10"/>
  <c r="DQ109" i="10"/>
  <c r="DY98" i="10"/>
  <c r="DS104" i="10"/>
  <c r="DS97" i="10"/>
  <c r="DW97" i="10"/>
  <c r="DY108" i="10"/>
  <c r="DW96" i="10"/>
  <c r="DS109" i="10"/>
  <c r="DS107" i="10"/>
  <c r="DW105" i="10"/>
  <c r="DW103" i="10"/>
  <c r="DW109" i="10"/>
  <c r="DY109" i="10"/>
  <c r="DU93" i="10"/>
  <c r="DU91" i="10"/>
  <c r="DU99" i="10"/>
  <c r="DU94" i="10"/>
  <c r="DU103" i="10"/>
  <c r="DU105" i="10"/>
  <c r="DU100" i="10"/>
  <c r="DU107" i="10"/>
  <c r="DU102" i="10"/>
  <c r="DW83" i="10"/>
  <c r="DW73" i="10"/>
  <c r="DW81" i="10"/>
  <c r="B180" i="6"/>
  <c r="DW71" i="10"/>
  <c r="DW70" i="10"/>
  <c r="DW78" i="10"/>
  <c r="DW87" i="10"/>
  <c r="DW84" i="10"/>
  <c r="DW85" i="10"/>
  <c r="DU80" i="10"/>
  <c r="DU79" i="10"/>
  <c r="DU72" i="10"/>
  <c r="DU89" i="10"/>
  <c r="DU70" i="10"/>
  <c r="DU84" i="10"/>
  <c r="DU86" i="10"/>
  <c r="DU82" i="10"/>
  <c r="DU78" i="10"/>
  <c r="DU83" i="10"/>
  <c r="DW75" i="10"/>
  <c r="DW82" i="10"/>
  <c r="DW72" i="10"/>
  <c r="DW86" i="10"/>
  <c r="A468" i="6"/>
  <c r="EE72" i="10"/>
  <c r="EE88" i="10"/>
  <c r="EC86" i="10"/>
  <c r="EC76" i="10"/>
  <c r="DW88" i="10"/>
  <c r="EE74" i="10"/>
  <c r="EC78" i="10"/>
  <c r="DW76" i="10"/>
  <c r="DW77" i="10"/>
  <c r="DW79" i="10"/>
  <c r="EC71" i="10"/>
  <c r="DW74" i="10"/>
  <c r="DU77" i="10"/>
  <c r="DU87" i="10"/>
  <c r="DU73" i="10"/>
  <c r="DU74" i="10"/>
  <c r="DU75" i="10"/>
  <c r="DU88" i="10"/>
  <c r="DU85" i="10"/>
  <c r="DU76" i="10"/>
  <c r="DU71" i="10"/>
  <c r="DU81" i="10"/>
  <c r="DW80" i="10"/>
  <c r="DW89" i="10"/>
  <c r="A472" i="9"/>
  <c r="EE147" i="10"/>
  <c r="EB150" i="10"/>
  <c r="EC144" i="10"/>
  <c r="EK142" i="10"/>
  <c r="EB136" i="10"/>
  <c r="A470" i="8"/>
  <c r="EC128" i="10"/>
  <c r="EJ121" i="10"/>
  <c r="EE117" i="10"/>
  <c r="EB121" i="10"/>
  <c r="EE120" i="10"/>
  <c r="EB112" i="10"/>
  <c r="EE114" i="10"/>
  <c r="EJ125" i="10"/>
  <c r="EC126" i="10"/>
  <c r="EB118" i="10"/>
  <c r="EB123" i="10"/>
  <c r="EJ116" i="10"/>
  <c r="EJ126" i="10"/>
  <c r="EB125" i="10"/>
  <c r="EJ114" i="10"/>
  <c r="EJ115" i="10"/>
  <c r="EC114" i="10"/>
  <c r="EC117" i="10"/>
  <c r="EE126" i="10"/>
  <c r="EJ127" i="10"/>
  <c r="EB122" i="10"/>
  <c r="EJ112" i="10"/>
  <c r="EJ123" i="10"/>
  <c r="EB128" i="10"/>
  <c r="EE116" i="10"/>
  <c r="EC131" i="10"/>
  <c r="EJ124" i="10"/>
  <c r="EB117" i="10"/>
  <c r="EB113" i="10"/>
  <c r="EE118" i="10"/>
  <c r="EE129" i="10"/>
  <c r="EE128" i="10"/>
  <c r="EJ119" i="10"/>
  <c r="EC116" i="10"/>
  <c r="EB129" i="10"/>
  <c r="EB124" i="10"/>
  <c r="EE122" i="10"/>
  <c r="EB130" i="10"/>
  <c r="EE125" i="10"/>
  <c r="EE124" i="10"/>
  <c r="EJ113" i="10"/>
  <c r="EJ117" i="10"/>
  <c r="EB114" i="10"/>
  <c r="EJ130" i="10"/>
  <c r="EE121" i="10"/>
  <c r="EB120" i="10"/>
  <c r="EE112" i="10"/>
  <c r="EB126" i="10"/>
  <c r="EJ120" i="10"/>
  <c r="EE123" i="10"/>
  <c r="EJ118" i="10"/>
  <c r="EC130" i="10"/>
  <c r="EE130" i="10"/>
  <c r="EB131" i="10"/>
  <c r="EJ129" i="10"/>
  <c r="EE131" i="10"/>
  <c r="EJ128" i="10"/>
  <c r="EC122" i="10"/>
  <c r="EB119" i="10"/>
  <c r="EC129" i="10"/>
  <c r="EB116" i="10"/>
  <c r="EE113" i="10"/>
  <c r="EE119" i="10"/>
  <c r="EB127" i="10"/>
  <c r="EE127" i="10"/>
  <c r="EE115" i="10"/>
  <c r="EJ131" i="10"/>
  <c r="EC118" i="10"/>
  <c r="A623" i="5"/>
  <c r="B313" i="5"/>
  <c r="A474" i="5"/>
  <c r="EC60" i="10"/>
  <c r="EE55" i="10"/>
  <c r="EE53" i="10"/>
  <c r="EC54" i="10"/>
  <c r="EE59" i="10"/>
  <c r="EC67" i="10"/>
  <c r="EC66" i="10"/>
  <c r="EC58" i="10"/>
  <c r="EC55" i="10"/>
  <c r="EE66" i="10"/>
  <c r="EE56" i="10"/>
  <c r="EC56" i="10"/>
  <c r="EE65" i="10"/>
  <c r="EC52" i="10"/>
  <c r="EC51" i="10"/>
  <c r="EE61" i="10"/>
  <c r="EC49" i="10"/>
  <c r="EE58" i="10"/>
  <c r="EC64" i="10"/>
  <c r="EE54" i="10"/>
  <c r="EE52" i="10"/>
  <c r="EC59" i="10"/>
  <c r="EE50" i="10"/>
  <c r="EC65" i="10"/>
  <c r="EE49" i="10"/>
  <c r="EC61" i="10"/>
  <c r="EE64" i="10"/>
  <c r="EE68" i="10"/>
  <c r="EC57" i="10"/>
  <c r="EE67" i="10"/>
  <c r="EE62" i="10"/>
  <c r="EC50" i="10"/>
  <c r="EE51" i="10"/>
  <c r="EE57" i="10"/>
  <c r="EC63" i="10"/>
  <c r="EE60" i="10"/>
  <c r="EC53" i="10"/>
  <c r="EE63" i="10"/>
  <c r="EC68" i="10"/>
  <c r="EC62" i="10"/>
  <c r="JN38" i="10"/>
  <c r="JN16" i="10"/>
  <c r="JN28" i="10"/>
  <c r="JN32" i="10"/>
  <c r="JN17" i="10"/>
  <c r="JN41" i="10"/>
  <c r="JN10" i="10"/>
  <c r="JN45" i="10"/>
  <c r="JN22" i="10"/>
  <c r="JN25" i="10"/>
  <c r="JN14" i="10"/>
  <c r="JN7" i="10"/>
  <c r="JN35" i="10"/>
  <c r="JN34" i="10"/>
  <c r="JN46" i="10"/>
  <c r="JN11" i="10"/>
  <c r="JN40" i="10"/>
  <c r="JN9" i="10"/>
  <c r="JN37" i="10"/>
  <c r="JN18" i="10"/>
  <c r="JN8" i="10"/>
  <c r="JN39" i="10"/>
  <c r="JN42" i="10"/>
  <c r="JN23" i="10"/>
  <c r="JN20" i="10"/>
  <c r="JN29" i="10"/>
  <c r="JN27" i="10"/>
  <c r="JN13" i="10"/>
  <c r="JN30" i="10"/>
  <c r="JN44" i="10"/>
  <c r="JN24" i="10"/>
  <c r="JN15" i="10"/>
  <c r="JT1" i="10"/>
  <c r="JN31" i="10"/>
  <c r="JN21" i="10"/>
  <c r="JN43" i="10"/>
  <c r="JN12" i="10"/>
  <c r="JN6" i="10"/>
  <c r="JN36" i="10"/>
  <c r="JN26" i="10"/>
  <c r="DR200" i="10"/>
  <c r="DS180" i="10"/>
  <c r="DO200" i="10"/>
  <c r="DP199" i="10"/>
  <c r="HP12" i="10"/>
  <c r="HP32" i="10"/>
  <c r="HP21" i="10"/>
  <c r="HP45" i="10"/>
  <c r="HP35" i="10"/>
  <c r="HP9" i="10"/>
  <c r="HP40" i="10"/>
  <c r="HP15" i="10"/>
  <c r="HP26" i="10"/>
  <c r="HP28" i="10"/>
  <c r="HP6" i="10"/>
  <c r="HP46" i="10"/>
  <c r="HP16" i="10"/>
  <c r="HP10" i="10"/>
  <c r="HP14" i="10"/>
  <c r="HP30" i="10"/>
  <c r="HP22" i="10"/>
  <c r="HP27" i="10"/>
  <c r="HP43" i="10"/>
  <c r="HP25" i="10"/>
  <c r="HP39" i="10"/>
  <c r="HP38" i="10"/>
  <c r="HP11" i="10"/>
  <c r="HP13" i="10"/>
  <c r="HP7" i="10"/>
  <c r="HP24" i="10"/>
  <c r="HP29" i="10"/>
  <c r="HP17" i="10"/>
  <c r="HP37" i="10"/>
  <c r="HP41" i="10"/>
  <c r="HP31" i="10"/>
  <c r="HV1" i="10"/>
  <c r="HP20" i="10"/>
  <c r="HP44" i="10"/>
  <c r="HP23" i="10"/>
  <c r="HP34" i="10"/>
  <c r="HP8" i="10"/>
  <c r="HP36" i="10"/>
  <c r="HP42" i="10"/>
  <c r="HP18" i="10"/>
  <c r="FY42" i="10"/>
  <c r="FY25" i="10"/>
  <c r="FY16" i="10"/>
  <c r="FY45" i="10"/>
  <c r="FY28" i="10"/>
  <c r="FY26" i="10"/>
  <c r="FY21" i="10"/>
  <c r="FY31" i="10"/>
  <c r="FY24" i="10"/>
  <c r="FY8" i="10"/>
  <c r="FY27" i="10"/>
  <c r="FY15" i="10"/>
  <c r="FY30" i="10"/>
  <c r="FY7" i="10"/>
  <c r="FY10" i="10"/>
  <c r="FY6" i="10"/>
  <c r="FY14" i="10"/>
  <c r="FY35" i="10"/>
  <c r="FY18" i="10"/>
  <c r="FY38" i="10"/>
  <c r="FY9" i="10"/>
  <c r="FY41" i="10"/>
  <c r="GE1" i="10"/>
  <c r="FY34" i="10"/>
  <c r="FY44" i="10"/>
  <c r="FY11" i="10"/>
  <c r="FY37" i="10"/>
  <c r="FY12" i="10"/>
  <c r="FY13" i="10"/>
  <c r="FY40" i="10"/>
  <c r="FY23" i="10"/>
  <c r="FY17" i="10"/>
  <c r="FY43" i="10"/>
  <c r="FY32" i="10"/>
  <c r="FY36" i="10"/>
  <c r="FY46" i="10"/>
  <c r="FY20" i="10"/>
  <c r="FY39" i="10"/>
  <c r="FY22" i="10"/>
  <c r="FY29" i="10"/>
  <c r="EG19" i="10"/>
  <c r="EG40" i="10"/>
  <c r="EG42" i="10"/>
  <c r="EG35" i="10"/>
  <c r="EG6" i="10"/>
  <c r="EG10" i="10"/>
  <c r="EG31" i="10"/>
  <c r="EG18" i="10"/>
  <c r="EG34" i="10"/>
  <c r="EG36" i="10"/>
  <c r="EG133" i="10"/>
  <c r="EG146" i="10"/>
  <c r="EG30" i="10"/>
  <c r="EG11" i="10"/>
  <c r="EG137" i="10"/>
  <c r="EG139" i="10"/>
  <c r="EG41" i="10"/>
  <c r="EG27" i="10"/>
  <c r="EG7" i="10"/>
  <c r="EG12" i="10"/>
  <c r="EG20" i="10"/>
  <c r="EG23" i="10"/>
  <c r="EG132" i="10"/>
  <c r="EG32" i="10"/>
  <c r="EG29" i="10"/>
  <c r="EG48" i="10"/>
  <c r="EG39" i="10"/>
  <c r="EG44" i="10"/>
  <c r="EG111" i="10"/>
  <c r="EG46" i="10"/>
  <c r="EG45" i="10"/>
  <c r="EG33" i="10"/>
  <c r="EG8" i="10"/>
  <c r="EG13" i="10"/>
  <c r="EG151" i="10"/>
  <c r="EG145" i="10"/>
  <c r="EG178" i="10"/>
  <c r="EG16" i="10"/>
  <c r="EG21" i="10"/>
  <c r="EG14" i="10"/>
  <c r="EG5" i="10"/>
  <c r="EG26" i="10"/>
  <c r="EG43" i="10"/>
  <c r="EG15" i="10"/>
  <c r="EG154" i="10"/>
  <c r="EG38" i="10"/>
  <c r="EG9" i="10"/>
  <c r="EG37" i="10"/>
  <c r="EG90" i="10"/>
  <c r="EG28" i="10"/>
  <c r="EG24" i="10"/>
  <c r="EG25" i="10"/>
  <c r="EM1" i="10"/>
  <c r="EG135" i="10"/>
  <c r="EG22" i="10"/>
  <c r="EG134" i="10"/>
  <c r="EG148" i="10"/>
  <c r="EG147" i="10"/>
  <c r="EG57" i="10"/>
  <c r="EG58" i="10"/>
  <c r="EG142" i="10"/>
  <c r="EG149" i="10"/>
  <c r="EG138" i="10"/>
  <c r="EG69" i="10"/>
  <c r="EG113" i="10"/>
  <c r="EG127" i="10"/>
  <c r="EG152" i="10"/>
  <c r="EG140" i="10"/>
  <c r="EG126" i="10"/>
  <c r="EG119" i="10"/>
  <c r="EG136" i="10"/>
  <c r="EG144" i="10"/>
  <c r="EG143" i="10"/>
  <c r="EG131" i="10"/>
  <c r="EG141" i="10"/>
  <c r="EG114" i="10"/>
  <c r="EG130" i="10"/>
  <c r="EG120" i="10"/>
  <c r="EG129" i="10"/>
  <c r="EG68" i="10"/>
  <c r="EG17" i="10"/>
  <c r="EG55" i="10"/>
  <c r="EG124" i="10"/>
  <c r="EG150" i="10"/>
  <c r="EG62" i="10"/>
  <c r="EG115" i="10"/>
  <c r="EG67" i="10"/>
  <c r="EG64" i="10"/>
  <c r="EG50" i="10"/>
  <c r="EG59" i="10"/>
  <c r="EG65" i="10"/>
  <c r="EG54" i="10"/>
  <c r="EG51" i="10"/>
  <c r="EG61" i="10"/>
  <c r="EG63" i="10"/>
  <c r="EG56" i="10"/>
  <c r="EG53" i="10"/>
  <c r="EG66" i="10"/>
  <c r="EG60" i="10"/>
  <c r="EG49" i="10"/>
  <c r="EG52" i="10"/>
  <c r="EG117" i="10"/>
  <c r="EG116" i="10"/>
  <c r="EG118" i="10"/>
  <c r="EG123" i="10"/>
  <c r="EG125" i="10"/>
  <c r="EG112" i="10"/>
  <c r="EG122" i="10"/>
  <c r="EG128" i="10"/>
  <c r="EG121" i="10"/>
  <c r="A556" i="9"/>
  <c r="B268" i="9"/>
  <c r="B334" i="8"/>
  <c r="A622" i="8"/>
  <c r="DS193" i="10"/>
  <c r="GM11" i="10"/>
  <c r="GM6" i="10"/>
  <c r="GM8" i="10"/>
  <c r="GM26" i="10"/>
  <c r="GM20" i="10"/>
  <c r="GM13" i="10"/>
  <c r="GM38" i="10"/>
  <c r="GM35" i="10"/>
  <c r="GM14" i="10"/>
  <c r="GM45" i="10"/>
  <c r="GM28" i="10"/>
  <c r="GM7" i="10"/>
  <c r="GM40" i="10"/>
  <c r="GM21" i="10"/>
  <c r="GM12" i="10"/>
  <c r="GM30" i="10"/>
  <c r="GM29" i="10"/>
  <c r="GM46" i="10"/>
  <c r="GM36" i="10"/>
  <c r="GM15" i="10"/>
  <c r="GM16" i="10"/>
  <c r="GM17" i="10"/>
  <c r="GM9" i="10"/>
  <c r="GM25" i="10"/>
  <c r="GM27" i="10"/>
  <c r="GM22" i="10"/>
  <c r="GM43" i="10"/>
  <c r="GM24" i="10"/>
  <c r="GM32" i="10"/>
  <c r="GS1" i="10"/>
  <c r="GM31" i="10"/>
  <c r="GM10" i="10"/>
  <c r="GM18" i="10"/>
  <c r="GM39" i="10"/>
  <c r="GM23" i="10"/>
  <c r="GM34" i="10"/>
  <c r="GM42" i="10"/>
  <c r="GM37" i="10"/>
  <c r="GM44" i="10"/>
  <c r="GM41" i="10"/>
  <c r="GV44" i="10"/>
  <c r="GV32" i="10"/>
  <c r="GV45" i="10"/>
  <c r="GV12" i="10"/>
  <c r="GV7" i="10"/>
  <c r="GV14" i="10"/>
  <c r="GV20" i="10"/>
  <c r="GV27" i="10"/>
  <c r="GV25" i="10"/>
  <c r="GV40" i="10"/>
  <c r="GV24" i="10"/>
  <c r="GV38" i="10"/>
  <c r="GV13" i="10"/>
  <c r="GV6" i="10"/>
  <c r="GV46" i="10"/>
  <c r="GV16" i="10"/>
  <c r="GV28" i="10"/>
  <c r="GV41" i="10"/>
  <c r="GV34" i="10"/>
  <c r="GV18" i="10"/>
  <c r="GV11" i="10"/>
  <c r="GV30" i="10"/>
  <c r="GV29" i="10"/>
  <c r="GV42" i="10"/>
  <c r="GV36" i="10"/>
  <c r="HB1" i="10"/>
  <c r="GV10" i="10"/>
  <c r="GV17" i="10"/>
  <c r="GV22" i="10"/>
  <c r="GV31" i="10"/>
  <c r="GV35" i="10"/>
  <c r="GV15" i="10"/>
  <c r="GV43" i="10"/>
  <c r="GV9" i="10"/>
  <c r="GV23" i="10"/>
  <c r="GV8" i="10"/>
  <c r="GV21" i="10"/>
  <c r="GV39" i="10"/>
  <c r="GV26" i="10"/>
  <c r="GV37" i="10"/>
  <c r="DO194" i="10"/>
  <c r="DO186" i="10"/>
  <c r="B203" i="7" l="1"/>
  <c r="A468" i="7"/>
  <c r="EC105" i="10"/>
  <c r="DW110" i="10"/>
  <c r="DW100" i="10"/>
  <c r="EC108" i="10"/>
  <c r="DY103" i="10"/>
  <c r="DY95" i="10"/>
  <c r="DY99" i="10"/>
  <c r="DY106" i="10"/>
  <c r="DY91" i="10"/>
  <c r="EC101" i="10"/>
  <c r="EC98" i="10"/>
  <c r="EC109" i="10"/>
  <c r="EC103" i="10"/>
  <c r="DY101" i="10"/>
  <c r="EC95" i="10"/>
  <c r="DY96" i="10"/>
  <c r="EA97" i="10"/>
  <c r="EA94" i="10"/>
  <c r="EA96" i="10"/>
  <c r="EA104" i="10"/>
  <c r="EA107" i="10"/>
  <c r="EA106" i="10"/>
  <c r="EA95" i="10"/>
  <c r="EA91" i="10"/>
  <c r="EA103" i="10"/>
  <c r="EA105" i="10"/>
  <c r="EC93" i="10"/>
  <c r="DY110" i="10"/>
  <c r="DY93" i="10"/>
  <c r="EC104" i="10"/>
  <c r="DW95" i="10"/>
  <c r="EC97" i="10"/>
  <c r="DY105" i="10"/>
  <c r="DY104" i="10"/>
  <c r="DY100" i="10"/>
  <c r="DW101" i="10"/>
  <c r="DY102" i="10"/>
  <c r="EC102" i="10"/>
  <c r="EC92" i="10"/>
  <c r="DY94" i="10"/>
  <c r="EC94" i="10"/>
  <c r="EC91" i="10"/>
  <c r="EA109" i="10"/>
  <c r="EA98" i="10"/>
  <c r="EA101" i="10"/>
  <c r="EA110" i="10"/>
  <c r="EA100" i="10"/>
  <c r="EA92" i="10"/>
  <c r="EA102" i="10"/>
  <c r="EA93" i="10"/>
  <c r="EA99" i="10"/>
  <c r="EA108" i="10"/>
  <c r="EC80" i="10"/>
  <c r="A490" i="6"/>
  <c r="EK71" i="10"/>
  <c r="EI75" i="10"/>
  <c r="EI88" i="10"/>
  <c r="EA82" i="10"/>
  <c r="EA88" i="10"/>
  <c r="EA77" i="10"/>
  <c r="EA80" i="10"/>
  <c r="EA76" i="10"/>
  <c r="EA72" i="10"/>
  <c r="EA89" i="10"/>
  <c r="EA84" i="10"/>
  <c r="B202" i="6"/>
  <c r="EI85" i="10"/>
  <c r="EA70" i="10"/>
  <c r="EA74" i="10"/>
  <c r="EA87" i="10"/>
  <c r="EA85" i="10"/>
  <c r="EA83" i="10"/>
  <c r="EA78" i="10"/>
  <c r="EA71" i="10"/>
  <c r="EA79" i="10"/>
  <c r="EA73" i="10"/>
  <c r="EA86" i="10"/>
  <c r="EA81" i="10"/>
  <c r="EA75" i="10"/>
  <c r="EC77" i="10"/>
  <c r="EC89" i="10"/>
  <c r="EE75" i="10"/>
  <c r="EC72" i="10"/>
  <c r="EC83" i="10"/>
  <c r="EE70" i="10"/>
  <c r="EE77" i="10"/>
  <c r="EC75" i="10"/>
  <c r="EC82" i="10"/>
  <c r="EC84" i="10"/>
  <c r="EC85" i="10"/>
  <c r="EC70" i="10"/>
  <c r="EE80" i="10"/>
  <c r="EE82" i="10"/>
  <c r="EE78" i="10"/>
  <c r="EC74" i="10"/>
  <c r="A494" i="9"/>
  <c r="EH147" i="10"/>
  <c r="EK146" i="10"/>
  <c r="EH138" i="10"/>
  <c r="EH140" i="10"/>
  <c r="EK143" i="10"/>
  <c r="EH144" i="10"/>
  <c r="EH136" i="10"/>
  <c r="EI148" i="10"/>
  <c r="EH149" i="10"/>
  <c r="EI138" i="10"/>
  <c r="EK140" i="10"/>
  <c r="EH139" i="10"/>
  <c r="EI147" i="10"/>
  <c r="EK147" i="10"/>
  <c r="EI134" i="10"/>
  <c r="EK148" i="10"/>
  <c r="EK144" i="10"/>
  <c r="EK141" i="10"/>
  <c r="EK145" i="10"/>
  <c r="EK149" i="10"/>
  <c r="EI133" i="10"/>
  <c r="EI151" i="10"/>
  <c r="EH137" i="10"/>
  <c r="EI146" i="10"/>
  <c r="EH134" i="10"/>
  <c r="EQ139" i="10"/>
  <c r="EO144" i="10"/>
  <c r="EO138" i="10"/>
  <c r="EO141" i="10"/>
  <c r="EO135" i="10"/>
  <c r="EQ143" i="10"/>
  <c r="EQ151" i="10"/>
  <c r="EQ136" i="10"/>
  <c r="EQ133" i="10"/>
  <c r="EQ147" i="10"/>
  <c r="EQ144" i="10"/>
  <c r="EQ140" i="10"/>
  <c r="EQ149" i="10"/>
  <c r="EO150" i="10"/>
  <c r="EQ134" i="10"/>
  <c r="EQ135" i="10"/>
  <c r="EO151" i="10"/>
  <c r="EQ145" i="10"/>
  <c r="EO143" i="10"/>
  <c r="EK152" i="10"/>
  <c r="EI141" i="10"/>
  <c r="EI149" i="10"/>
  <c r="EK134" i="10"/>
  <c r="EI145" i="10"/>
  <c r="EK133" i="10"/>
  <c r="EK137" i="10"/>
  <c r="EH143" i="10"/>
  <c r="EI152" i="10"/>
  <c r="EK136" i="10"/>
  <c r="EK139" i="10"/>
  <c r="EH150" i="10"/>
  <c r="EK151" i="10"/>
  <c r="EH133" i="10"/>
  <c r="EH152" i="10"/>
  <c r="EI144" i="10"/>
  <c r="EI139" i="10"/>
  <c r="EH141" i="10"/>
  <c r="EK138" i="10"/>
  <c r="EH142" i="10"/>
  <c r="EI150" i="10"/>
  <c r="EI143" i="10"/>
  <c r="EI142" i="10"/>
  <c r="EH145" i="10"/>
  <c r="EH151" i="10"/>
  <c r="EI136" i="10"/>
  <c r="EK150" i="10"/>
  <c r="EI140" i="10"/>
  <c r="EH148" i="10"/>
  <c r="EK135" i="10"/>
  <c r="EI135" i="10"/>
  <c r="EI137" i="10"/>
  <c r="EH146" i="10"/>
  <c r="EO146" i="10"/>
  <c r="EQ152" i="10"/>
  <c r="EO149" i="10"/>
  <c r="EO152" i="10"/>
  <c r="EQ137" i="10"/>
  <c r="EQ146" i="10"/>
  <c r="EO140" i="10"/>
  <c r="EO137" i="10"/>
  <c r="EQ148" i="10"/>
  <c r="EQ141" i="10"/>
  <c r="EQ142" i="10"/>
  <c r="EO133" i="10"/>
  <c r="EQ150" i="10"/>
  <c r="EQ138" i="10"/>
  <c r="EO134" i="10"/>
  <c r="A492" i="8"/>
  <c r="EH113" i="10"/>
  <c r="EP118" i="10"/>
  <c r="EK125" i="10"/>
  <c r="EI112" i="10"/>
  <c r="EI117" i="10"/>
  <c r="EH123" i="10"/>
  <c r="EP127" i="10"/>
  <c r="EI115" i="10"/>
  <c r="EQ122" i="10"/>
  <c r="EI119" i="10"/>
  <c r="EI124" i="10"/>
  <c r="EO117" i="10"/>
  <c r="EI125" i="10"/>
  <c r="EI122" i="10"/>
  <c r="EK124" i="10"/>
  <c r="EP119" i="10"/>
  <c r="EP121" i="10"/>
  <c r="EK121" i="10"/>
  <c r="EH120" i="10"/>
  <c r="EI121" i="10"/>
  <c r="EH119" i="10"/>
  <c r="EI126" i="10"/>
  <c r="EP124" i="10"/>
  <c r="EO119" i="10"/>
  <c r="EH114" i="10"/>
  <c r="EK123" i="10"/>
  <c r="EK128" i="10"/>
  <c r="EH115" i="10"/>
  <c r="EH124" i="10"/>
  <c r="EK120" i="10"/>
  <c r="EP112" i="10"/>
  <c r="EH127" i="10"/>
  <c r="EI130" i="10"/>
  <c r="EP113" i="10"/>
  <c r="EQ125" i="10"/>
  <c r="EO131" i="10"/>
  <c r="EO118" i="10"/>
  <c r="EK117" i="10"/>
  <c r="EK115" i="10"/>
  <c r="EQ124" i="10"/>
  <c r="EI127" i="10"/>
  <c r="EQ130" i="10"/>
  <c r="EH131" i="10"/>
  <c r="EK112" i="10"/>
  <c r="EK118" i="10"/>
  <c r="EH126" i="10"/>
  <c r="EQ131" i="10"/>
  <c r="EO114" i="10"/>
  <c r="EI131" i="10"/>
  <c r="EK131" i="10"/>
  <c r="EK113" i="10"/>
  <c r="EI129" i="10"/>
  <c r="EH117" i="10"/>
  <c r="EI120" i="10"/>
  <c r="EI118" i="10"/>
  <c r="EH130" i="10"/>
  <c r="EI116" i="10"/>
  <c r="EK129" i="10"/>
  <c r="EQ115" i="10"/>
  <c r="EQ129" i="10"/>
  <c r="EO125" i="10"/>
  <c r="EI113" i="10"/>
  <c r="EK116" i="10"/>
  <c r="EK130" i="10"/>
  <c r="EH125" i="10"/>
  <c r="EK119" i="10"/>
  <c r="EQ116" i="10"/>
  <c r="EH129" i="10"/>
  <c r="EK126" i="10"/>
  <c r="EQ118" i="10"/>
  <c r="EQ123" i="10"/>
  <c r="EQ117" i="10"/>
  <c r="EK127" i="10"/>
  <c r="EI128" i="10"/>
  <c r="EK122" i="10"/>
  <c r="EP129" i="10"/>
  <c r="EP117" i="10"/>
  <c r="EP128" i="10"/>
  <c r="EP114" i="10"/>
  <c r="EP130" i="10"/>
  <c r="EP120" i="10"/>
  <c r="EH112" i="10"/>
  <c r="EO116" i="10"/>
  <c r="EO122" i="10"/>
  <c r="EH116" i="10"/>
  <c r="EI114" i="10"/>
  <c r="EK114" i="10"/>
  <c r="EQ127" i="10"/>
  <c r="EH118" i="10"/>
  <c r="EN116" i="10"/>
  <c r="EI123" i="10"/>
  <c r="EH121" i="10"/>
  <c r="EP125" i="10"/>
  <c r="EH122" i="10"/>
  <c r="EO115" i="10"/>
  <c r="A496" i="5"/>
  <c r="EK57" i="10"/>
  <c r="EI56" i="10"/>
  <c r="EK55" i="10"/>
  <c r="EI57" i="10"/>
  <c r="EK50" i="10"/>
  <c r="EK67" i="10"/>
  <c r="EI51" i="10"/>
  <c r="EI67" i="10"/>
  <c r="EI55" i="10"/>
  <c r="EL55" i="10"/>
  <c r="EI63" i="10"/>
  <c r="EK61" i="10"/>
  <c r="EK49" i="10"/>
  <c r="EI58" i="10"/>
  <c r="EK62" i="10"/>
  <c r="EK65" i="10"/>
  <c r="EI64" i="10"/>
  <c r="EK53" i="10"/>
  <c r="EI61" i="10"/>
  <c r="EK59" i="10"/>
  <c r="EK64" i="10"/>
  <c r="EI66" i="10"/>
  <c r="EK51" i="10"/>
  <c r="EI60" i="10"/>
  <c r="EI49" i="10"/>
  <c r="EI52" i="10"/>
  <c r="EK66" i="10"/>
  <c r="EK63" i="10"/>
  <c r="EI59" i="10"/>
  <c r="EK68" i="10"/>
  <c r="EK58" i="10"/>
  <c r="EI65" i="10"/>
  <c r="EK52" i="10"/>
  <c r="EK54" i="10"/>
  <c r="EI68" i="10"/>
  <c r="EI53" i="10"/>
  <c r="EK56" i="10"/>
  <c r="EI54" i="10"/>
  <c r="EI50" i="10"/>
  <c r="EK60" i="10"/>
  <c r="EI62" i="10"/>
  <c r="B335" i="5"/>
  <c r="A645" i="5"/>
  <c r="JT43" i="10"/>
  <c r="JT8" i="10"/>
  <c r="JT14" i="10"/>
  <c r="JT26" i="10"/>
  <c r="JT29" i="10"/>
  <c r="JT39" i="10"/>
  <c r="JT30" i="10"/>
  <c r="JT6" i="10"/>
  <c r="JT12" i="10"/>
  <c r="JT31" i="10"/>
  <c r="JT7" i="10"/>
  <c r="JT20" i="10"/>
  <c r="JT15" i="10"/>
  <c r="JT27" i="10"/>
  <c r="JT32" i="10"/>
  <c r="JT23" i="10"/>
  <c r="JT40" i="10"/>
  <c r="JT45" i="10"/>
  <c r="JT36" i="10"/>
  <c r="JT42" i="10"/>
  <c r="JT35" i="10"/>
  <c r="JT41" i="10"/>
  <c r="JT10" i="10"/>
  <c r="JT9" i="10"/>
  <c r="JT16" i="10"/>
  <c r="JT18" i="10"/>
  <c r="JT13" i="10"/>
  <c r="JT24" i="10"/>
  <c r="JZ1" i="10"/>
  <c r="JT21" i="10"/>
  <c r="JT37" i="10"/>
  <c r="JT44" i="10"/>
  <c r="JT34" i="10"/>
  <c r="JT28" i="10"/>
  <c r="JT46" i="10"/>
  <c r="JT17" i="10"/>
  <c r="JT11" i="10"/>
  <c r="JT38" i="10"/>
  <c r="JT22" i="10"/>
  <c r="JT25" i="10"/>
  <c r="GS43" i="10"/>
  <c r="GS25" i="10"/>
  <c r="GS6" i="10"/>
  <c r="GS35" i="10"/>
  <c r="GS17" i="10"/>
  <c r="GS45" i="10"/>
  <c r="GS36" i="10"/>
  <c r="GS12" i="10"/>
  <c r="GS44" i="10"/>
  <c r="GS23" i="10"/>
  <c r="GS15" i="10"/>
  <c r="GS7" i="10"/>
  <c r="GS38" i="10"/>
  <c r="GS24" i="10"/>
  <c r="GS20" i="10"/>
  <c r="GS11" i="10"/>
  <c r="GS39" i="10"/>
  <c r="GS27" i="10"/>
  <c r="GY1" i="10"/>
  <c r="GS16" i="10"/>
  <c r="GS8" i="10"/>
  <c r="GS14" i="10"/>
  <c r="GS29" i="10"/>
  <c r="GS21" i="10"/>
  <c r="GS28" i="10"/>
  <c r="GS42" i="10"/>
  <c r="GS26" i="10"/>
  <c r="GS37" i="10"/>
  <c r="GS18" i="10"/>
  <c r="GS9" i="10"/>
  <c r="GS46" i="10"/>
  <c r="GS30" i="10"/>
  <c r="GS22" i="10"/>
  <c r="GS32" i="10"/>
  <c r="GS41" i="10"/>
  <c r="GS31" i="10"/>
  <c r="GS13" i="10"/>
  <c r="GS40" i="10"/>
  <c r="GS34" i="10"/>
  <c r="GS10" i="10"/>
  <c r="GE32" i="10"/>
  <c r="GE46" i="10"/>
  <c r="GE13" i="10"/>
  <c r="GE28" i="10"/>
  <c r="GE17" i="10"/>
  <c r="GE34" i="10"/>
  <c r="GE36" i="10"/>
  <c r="GE43" i="10"/>
  <c r="GE39" i="10"/>
  <c r="GE25" i="10"/>
  <c r="GE15" i="10"/>
  <c r="GE42" i="10"/>
  <c r="GE40" i="10"/>
  <c r="GE35" i="10"/>
  <c r="GE45" i="10"/>
  <c r="GE6" i="10"/>
  <c r="GE38" i="10"/>
  <c r="GE21" i="10"/>
  <c r="GK1" i="10"/>
  <c r="GE41" i="10"/>
  <c r="GE24" i="10"/>
  <c r="GE7" i="10"/>
  <c r="GE44" i="10"/>
  <c r="GE27" i="10"/>
  <c r="GE8" i="10"/>
  <c r="GE12" i="10"/>
  <c r="GE30" i="10"/>
  <c r="GE9" i="10"/>
  <c r="GE16" i="10"/>
  <c r="GE14" i="10"/>
  <c r="GE10" i="10"/>
  <c r="GE20" i="10"/>
  <c r="GE18" i="10"/>
  <c r="GE11" i="10"/>
  <c r="GE23" i="10"/>
  <c r="GE22" i="10"/>
  <c r="GE26" i="10"/>
  <c r="GE31" i="10"/>
  <c r="GE29" i="10"/>
  <c r="GE37" i="10"/>
  <c r="EM33" i="10"/>
  <c r="EM16" i="10"/>
  <c r="EM8" i="10"/>
  <c r="EM13" i="10"/>
  <c r="EM5" i="10"/>
  <c r="EM29" i="10"/>
  <c r="EM21" i="10"/>
  <c r="EM12" i="10"/>
  <c r="EM111" i="10"/>
  <c r="EM30" i="10"/>
  <c r="EM38" i="10"/>
  <c r="EM24" i="10"/>
  <c r="ES1" i="10"/>
  <c r="EM41" i="10"/>
  <c r="EM35" i="10"/>
  <c r="EM31" i="10"/>
  <c r="EM9" i="10"/>
  <c r="EM32" i="10"/>
  <c r="EM39" i="10"/>
  <c r="EM46" i="10"/>
  <c r="EM44" i="10"/>
  <c r="EM6" i="10"/>
  <c r="EM34" i="10"/>
  <c r="EM132" i="10"/>
  <c r="EM48" i="10"/>
  <c r="EM36" i="10"/>
  <c r="EM40" i="10"/>
  <c r="EM178" i="10"/>
  <c r="EM43" i="10"/>
  <c r="EM45" i="10"/>
  <c r="EM90" i="10"/>
  <c r="EM7" i="10"/>
  <c r="EM26" i="10"/>
  <c r="EM19" i="10"/>
  <c r="EM15" i="10"/>
  <c r="EM20" i="10"/>
  <c r="EM11" i="10"/>
  <c r="EM69" i="10"/>
  <c r="EM10" i="10"/>
  <c r="EM23" i="10"/>
  <c r="EM145" i="10"/>
  <c r="EM25" i="10"/>
  <c r="EM133" i="10"/>
  <c r="EM22" i="10"/>
  <c r="EM151" i="10"/>
  <c r="EM27" i="10"/>
  <c r="EM137" i="10"/>
  <c r="EM28" i="10"/>
  <c r="EM149" i="10"/>
  <c r="EM136" i="10"/>
  <c r="EM17" i="10"/>
  <c r="EM138" i="10"/>
  <c r="EM141" i="10"/>
  <c r="EM49" i="10"/>
  <c r="EM150" i="10"/>
  <c r="EM18" i="10"/>
  <c r="EM147" i="10"/>
  <c r="EM142" i="10"/>
  <c r="EM37" i="10"/>
  <c r="EM42" i="10"/>
  <c r="EM139" i="10"/>
  <c r="EM143" i="10"/>
  <c r="EM50" i="10"/>
  <c r="EM154" i="10"/>
  <c r="EM14" i="10"/>
  <c r="EM140" i="10"/>
  <c r="EM144" i="10"/>
  <c r="EM152" i="10"/>
  <c r="EM61" i="10"/>
  <c r="EM121" i="10"/>
  <c r="EM146" i="10"/>
  <c r="EM148" i="10"/>
  <c r="EM53" i="10"/>
  <c r="EM135" i="10"/>
  <c r="EM114" i="10"/>
  <c r="EM124" i="10"/>
  <c r="EM134" i="10"/>
  <c r="EM120" i="10"/>
  <c r="EM119" i="10"/>
  <c r="EM131" i="10"/>
  <c r="EM112" i="10"/>
  <c r="EM122" i="10"/>
  <c r="EM113" i="10"/>
  <c r="EM115" i="10"/>
  <c r="EM130" i="10"/>
  <c r="EM126" i="10"/>
  <c r="EM117" i="10"/>
  <c r="EM68" i="10"/>
  <c r="EM118" i="10"/>
  <c r="EM66" i="10"/>
  <c r="EM123" i="10"/>
  <c r="EM128" i="10"/>
  <c r="EM63" i="10"/>
  <c r="EM64" i="10"/>
  <c r="EM51" i="10"/>
  <c r="EM57" i="10"/>
  <c r="EM60" i="10"/>
  <c r="EM58" i="10"/>
  <c r="EM52" i="10"/>
  <c r="EM67" i="10"/>
  <c r="EM62" i="10"/>
  <c r="EM55" i="10"/>
  <c r="EM56" i="10"/>
  <c r="EM65" i="10"/>
  <c r="EM59" i="10"/>
  <c r="EM54" i="10"/>
  <c r="EM125" i="10"/>
  <c r="EM127" i="10"/>
  <c r="EM116" i="10"/>
  <c r="EM129" i="10"/>
  <c r="A578" i="9"/>
  <c r="B290" i="9"/>
  <c r="HB34" i="10"/>
  <c r="HB9" i="10"/>
  <c r="HH1" i="10"/>
  <c r="HB39" i="10"/>
  <c r="HB18" i="10"/>
  <c r="HB20" i="10"/>
  <c r="HB16" i="10"/>
  <c r="HB30" i="10"/>
  <c r="HB41" i="10"/>
  <c r="HB35" i="10"/>
  <c r="HB10" i="10"/>
  <c r="HB43" i="10"/>
  <c r="HB42" i="10"/>
  <c r="HB21" i="10"/>
  <c r="HB40" i="10"/>
  <c r="HB6" i="10"/>
  <c r="HB31" i="10"/>
  <c r="HB23" i="10"/>
  <c r="HB17" i="10"/>
  <c r="HB11" i="10"/>
  <c r="HB14" i="10"/>
  <c r="HB36" i="10"/>
  <c r="HB26" i="10"/>
  <c r="HB44" i="10"/>
  <c r="HB32" i="10"/>
  <c r="HB7" i="10"/>
  <c r="HB12" i="10"/>
  <c r="HB22" i="10"/>
  <c r="HB27" i="10"/>
  <c r="HB25" i="10"/>
  <c r="HB37" i="10"/>
  <c r="HB45" i="10"/>
  <c r="HB13" i="10"/>
  <c r="HB8" i="10"/>
  <c r="HB28" i="10"/>
  <c r="HB24" i="10"/>
  <c r="HB38" i="10"/>
  <c r="HB15" i="10"/>
  <c r="HB29" i="10"/>
  <c r="HB46" i="10"/>
  <c r="B356" i="8"/>
  <c r="A644" i="8"/>
  <c r="HV11" i="10"/>
  <c r="HV35" i="10"/>
  <c r="HV28" i="10"/>
  <c r="HV25" i="10"/>
  <c r="HV34" i="10"/>
  <c r="HV18" i="10"/>
  <c r="HV42" i="10"/>
  <c r="HV30" i="10"/>
  <c r="HV12" i="10"/>
  <c r="HV46" i="10"/>
  <c r="HV44" i="10"/>
  <c r="IB1" i="10"/>
  <c r="HV14" i="10"/>
  <c r="HV22" i="10"/>
  <c r="HV9" i="10"/>
  <c r="HV24" i="10"/>
  <c r="HV31" i="10"/>
  <c r="HV26" i="10"/>
  <c r="HV36" i="10"/>
  <c r="HV32" i="10"/>
  <c r="HV39" i="10"/>
  <c r="HV45" i="10"/>
  <c r="HV8" i="10"/>
  <c r="HV10" i="10"/>
  <c r="HV13" i="10"/>
  <c r="HV6" i="10"/>
  <c r="HV27" i="10"/>
  <c r="HV17" i="10"/>
  <c r="HV16" i="10"/>
  <c r="HV43" i="10"/>
  <c r="HV41" i="10"/>
  <c r="HV7" i="10"/>
  <c r="HV37" i="10"/>
  <c r="HV38" i="10"/>
  <c r="HV20" i="10"/>
  <c r="HV40" i="10"/>
  <c r="HV29" i="10"/>
  <c r="HV15" i="10"/>
  <c r="HV23" i="10"/>
  <c r="HV21" i="10"/>
  <c r="EF190" i="10"/>
  <c r="DV197" i="10"/>
  <c r="DY195" i="10"/>
  <c r="DY182" i="10"/>
  <c r="DV185" i="10"/>
  <c r="DU190" i="10"/>
  <c r="DW184" i="10"/>
  <c r="DY197" i="10"/>
  <c r="DX194" i="10"/>
  <c r="DW181" i="10"/>
  <c r="DV187" i="10"/>
  <c r="DZ181" i="10"/>
  <c r="DV198" i="10"/>
  <c r="DV199" i="10"/>
  <c r="DX198" i="10"/>
  <c r="DV192" i="10"/>
  <c r="DV179" i="10"/>
  <c r="DZ192" i="10"/>
  <c r="DW188" i="10"/>
  <c r="DX187" i="10"/>
  <c r="DW191" i="10"/>
  <c r="DZ201" i="10"/>
  <c r="DZ179" i="10"/>
  <c r="DY179" i="10"/>
  <c r="DX179" i="10"/>
  <c r="DX200" i="10"/>
  <c r="DV193" i="10"/>
  <c r="DZ188" i="10"/>
  <c r="DY186" i="10"/>
  <c r="DZ194" i="10"/>
  <c r="DW179" i="10"/>
  <c r="DU179" i="10"/>
  <c r="DW190" i="10"/>
  <c r="DW194" i="10"/>
  <c r="DY183" i="10"/>
  <c r="DZ195" i="10"/>
  <c r="DZ198" i="10"/>
  <c r="DV183" i="10"/>
  <c r="DW180" i="10"/>
  <c r="DU188" i="10"/>
  <c r="DW187" i="10"/>
  <c r="DY199" i="10"/>
  <c r="DU196" i="10"/>
  <c r="DW200" i="10"/>
  <c r="DZ186" i="10"/>
  <c r="DX192" i="10"/>
  <c r="DY185" i="10"/>
  <c r="DY191" i="10"/>
  <c r="DX190" i="10"/>
  <c r="DZ191" i="10"/>
  <c r="DV180" i="10"/>
  <c r="DZ199" i="10"/>
  <c r="DZ187" i="10"/>
  <c r="DU191" i="10"/>
  <c r="DY192" i="10"/>
  <c r="DV188" i="10"/>
  <c r="DV201" i="10"/>
  <c r="DU189" i="10"/>
  <c r="DV191" i="10"/>
  <c r="DY188" i="10"/>
  <c r="DY196" i="10"/>
  <c r="DX185" i="10"/>
  <c r="DY184" i="10"/>
  <c r="DZ184" i="10"/>
  <c r="DU200" i="10"/>
  <c r="DX195" i="10"/>
  <c r="DY198" i="10"/>
  <c r="DU180" i="10"/>
  <c r="DX193" i="10"/>
  <c r="DV190" i="10"/>
  <c r="ED191" i="10"/>
  <c r="EA181" i="10"/>
  <c r="EE196" i="10"/>
  <c r="EA193" i="10"/>
  <c r="EE181" i="10"/>
  <c r="EB191" i="10"/>
  <c r="EC184" i="10"/>
  <c r="EA192" i="10"/>
  <c r="EF188" i="10"/>
  <c r="EB194" i="10"/>
  <c r="EC199" i="10"/>
  <c r="ED189" i="10"/>
  <c r="EF193" i="10"/>
  <c r="EA182" i="10"/>
  <c r="EB193" i="10"/>
  <c r="EB179" i="10"/>
  <c r="EA188" i="10"/>
  <c r="DU198" i="10"/>
  <c r="DU201" i="10"/>
  <c r="DW197" i="10"/>
  <c r="DV181" i="10"/>
  <c r="DW195" i="10"/>
  <c r="DZ190" i="10"/>
  <c r="DU185" i="10"/>
  <c r="DX196" i="10"/>
  <c r="DZ185" i="10"/>
  <c r="DY180" i="10"/>
  <c r="DX189" i="10"/>
  <c r="DY201" i="10"/>
  <c r="DU192" i="10"/>
  <c r="DW196" i="10"/>
  <c r="DV194" i="10"/>
  <c r="DX184" i="10"/>
  <c r="DW185" i="10"/>
  <c r="DU193" i="10"/>
  <c r="DZ180" i="10"/>
  <c r="DU183" i="10"/>
  <c r="DV195" i="10"/>
  <c r="DW183" i="10"/>
  <c r="DY187" i="10"/>
  <c r="DX199" i="10"/>
  <c r="DX182" i="10"/>
  <c r="DX181" i="10"/>
  <c r="DV200" i="10"/>
  <c r="DW201" i="10"/>
  <c r="DZ183" i="10"/>
  <c r="DW182" i="10"/>
  <c r="DY189" i="10"/>
  <c r="DZ189" i="10"/>
  <c r="DV189" i="10"/>
  <c r="DZ196" i="10"/>
  <c r="DW199" i="10"/>
  <c r="DV182" i="10"/>
  <c r="DY190" i="10"/>
  <c r="DV186" i="10"/>
  <c r="DW193" i="10"/>
  <c r="DZ182" i="10"/>
  <c r="DU197" i="10"/>
  <c r="DY194" i="10"/>
  <c r="DX180" i="10"/>
  <c r="DX201" i="10"/>
  <c r="DW189" i="10"/>
  <c r="DU199" i="10"/>
  <c r="DX197" i="10"/>
  <c r="DW192" i="10"/>
  <c r="DV196" i="10"/>
  <c r="DX188" i="10"/>
  <c r="DZ200" i="10"/>
  <c r="DU194" i="10"/>
  <c r="DU195" i="10"/>
  <c r="DX191" i="10"/>
  <c r="DU184" i="10"/>
  <c r="DX186" i="10"/>
  <c r="DV184" i="10"/>
  <c r="DZ197" i="10"/>
  <c r="DU187" i="10"/>
  <c r="DY181" i="10"/>
  <c r="DU182" i="10"/>
  <c r="DU181" i="10"/>
  <c r="DX183" i="10"/>
  <c r="DY193" i="10"/>
  <c r="DW198" i="10"/>
  <c r="DY200" i="10"/>
  <c r="DU186" i="10"/>
  <c r="DZ193" i="10"/>
  <c r="DW186" i="10"/>
  <c r="EC182" i="10"/>
  <c r="ED187" i="10"/>
  <c r="EB181" i="10"/>
  <c r="EA190" i="10"/>
  <c r="EA191" i="10"/>
  <c r="EB189" i="10"/>
  <c r="EA195" i="10"/>
  <c r="EE180" i="10"/>
  <c r="EF197" i="10"/>
  <c r="ED181" i="10"/>
  <c r="ED198" i="10"/>
  <c r="EA184" i="10"/>
  <c r="EC183" i="10"/>
  <c r="ED182" i="10"/>
  <c r="EB190" i="10"/>
  <c r="EF200" i="10"/>
  <c r="EB188" i="10"/>
  <c r="EC187" i="10"/>
  <c r="ED186" i="10"/>
  <c r="EA185" i="10"/>
  <c r="EE197" i="10"/>
  <c r="EC201" i="10"/>
  <c r="EA194" i="10"/>
  <c r="ED197" i="10"/>
  <c r="EB197" i="10"/>
  <c r="EE194" i="10"/>
  <c r="EC186" i="10"/>
  <c r="EF182" i="10"/>
  <c r="EF185" i="10"/>
  <c r="EE200" i="10"/>
  <c r="EB187" i="10"/>
  <c r="EF199" i="10"/>
  <c r="ED196" i="10"/>
  <c r="B225" i="7" l="1"/>
  <c r="A490" i="7"/>
  <c r="EE100" i="10"/>
  <c r="EE99" i="10"/>
  <c r="EE103" i="10"/>
  <c r="EE106" i="10"/>
  <c r="EK101" i="10"/>
  <c r="EK94" i="10"/>
  <c r="EK105" i="10"/>
  <c r="EE101" i="10"/>
  <c r="EE94" i="10"/>
  <c r="EK107" i="10"/>
  <c r="EE105" i="10"/>
  <c r="EE97" i="10"/>
  <c r="EC100" i="10"/>
  <c r="EK109" i="10"/>
  <c r="EC106" i="10"/>
  <c r="EI101" i="10"/>
  <c r="EG99" i="10"/>
  <c r="EG94" i="10"/>
  <c r="EG102" i="10"/>
  <c r="EG91" i="10"/>
  <c r="EG96" i="10"/>
  <c r="EG98" i="10"/>
  <c r="EG104" i="10"/>
  <c r="EE96" i="10"/>
  <c r="EE104" i="10"/>
  <c r="EE110" i="10"/>
  <c r="EE92" i="10"/>
  <c r="EC107" i="10"/>
  <c r="EC96" i="10"/>
  <c r="EC110" i="10"/>
  <c r="EE93" i="10"/>
  <c r="EE98" i="10"/>
  <c r="EE108" i="10"/>
  <c r="EE95" i="10"/>
  <c r="EK103" i="10"/>
  <c r="EK95" i="10"/>
  <c r="EK93" i="10"/>
  <c r="EE109" i="10"/>
  <c r="EE91" i="10"/>
  <c r="EE102" i="10"/>
  <c r="EG100" i="10"/>
  <c r="EG97" i="10"/>
  <c r="EG103" i="10"/>
  <c r="EG107" i="10"/>
  <c r="EG95" i="10"/>
  <c r="EG109" i="10"/>
  <c r="EG92" i="10"/>
  <c r="EG110" i="10"/>
  <c r="EG106" i="10"/>
  <c r="EG101" i="10"/>
  <c r="EG108" i="10"/>
  <c r="EG105" i="10"/>
  <c r="EG93" i="10"/>
  <c r="EI89" i="10"/>
  <c r="EG73" i="10"/>
  <c r="EG80" i="10"/>
  <c r="EG89" i="10"/>
  <c r="EG75" i="10"/>
  <c r="EG77" i="10"/>
  <c r="EG87" i="10"/>
  <c r="EG78" i="10"/>
  <c r="EG88" i="10"/>
  <c r="EG71" i="10"/>
  <c r="EG83" i="10"/>
  <c r="B224" i="6"/>
  <c r="EI86" i="10"/>
  <c r="EI72" i="10"/>
  <c r="EI78" i="10"/>
  <c r="EI80" i="10"/>
  <c r="EI84" i="10"/>
  <c r="EG85" i="10"/>
  <c r="EG81" i="10"/>
  <c r="EG76" i="10"/>
  <c r="EG79" i="10"/>
  <c r="EG74" i="10"/>
  <c r="EG72" i="10"/>
  <c r="EG84" i="10"/>
  <c r="EG70" i="10"/>
  <c r="EG82" i="10"/>
  <c r="EG86" i="10"/>
  <c r="A512" i="6"/>
  <c r="EI79" i="10"/>
  <c r="EI82" i="10"/>
  <c r="EI76" i="10"/>
  <c r="EI74" i="10"/>
  <c r="EQ87" i="10"/>
  <c r="EQ72" i="10"/>
  <c r="EQ78" i="10"/>
  <c r="EI87" i="10"/>
  <c r="EQ84" i="10"/>
  <c r="EI77" i="10"/>
  <c r="EI81" i="10"/>
  <c r="EI71" i="10"/>
  <c r="EI73" i="10"/>
  <c r="EO87" i="10"/>
  <c r="EO70" i="10"/>
  <c r="EI83" i="10"/>
  <c r="EO71" i="10"/>
  <c r="EO76" i="10"/>
  <c r="A516" i="9"/>
  <c r="EO139" i="10"/>
  <c r="EO148" i="10"/>
  <c r="EO136" i="10"/>
  <c r="EU137" i="10"/>
  <c r="EO142" i="10"/>
  <c r="EO147" i="10"/>
  <c r="EN141" i="10"/>
  <c r="EO145" i="10"/>
  <c r="A514" i="8"/>
  <c r="EV117" i="10"/>
  <c r="ET116" i="10"/>
  <c r="EV118" i="10"/>
  <c r="EV115" i="10"/>
  <c r="EV129" i="10"/>
  <c r="EN130" i="10"/>
  <c r="EW128" i="10"/>
  <c r="EQ120" i="10"/>
  <c r="EW127" i="10"/>
  <c r="EW112" i="10"/>
  <c r="EO123" i="10"/>
  <c r="EW118" i="10"/>
  <c r="ET112" i="10"/>
  <c r="EV125" i="10"/>
  <c r="EV121" i="10"/>
  <c r="EQ114" i="10"/>
  <c r="EV116" i="10"/>
  <c r="EV131" i="10"/>
  <c r="ET117" i="10"/>
  <c r="EN115" i="10"/>
  <c r="EN125" i="10"/>
  <c r="EV126" i="10"/>
  <c r="EN126" i="10"/>
  <c r="EN131" i="10"/>
  <c r="EN119" i="10"/>
  <c r="EQ126" i="10"/>
  <c r="EO129" i="10"/>
  <c r="EO124" i="10"/>
  <c r="EO127" i="10"/>
  <c r="EO121" i="10"/>
  <c r="ET114" i="10"/>
  <c r="EW126" i="10"/>
  <c r="EW123" i="10"/>
  <c r="EV122" i="10"/>
  <c r="EN113" i="10"/>
  <c r="EV119" i="10"/>
  <c r="ET131" i="10"/>
  <c r="EN124" i="10"/>
  <c r="EW116" i="10"/>
  <c r="EV112" i="10"/>
  <c r="EV114" i="10"/>
  <c r="EQ121" i="10"/>
  <c r="EV127" i="10"/>
  <c r="EN129" i="10"/>
  <c r="EV124" i="10"/>
  <c r="EW114" i="10"/>
  <c r="EO130" i="10"/>
  <c r="EO112" i="10"/>
  <c r="EQ113" i="10"/>
  <c r="EO128" i="10"/>
  <c r="EQ112" i="10"/>
  <c r="EV120" i="10"/>
  <c r="EN120" i="10"/>
  <c r="EV123" i="10"/>
  <c r="EN123" i="10"/>
  <c r="EW125" i="10"/>
  <c r="EW122" i="10"/>
  <c r="EQ119" i="10"/>
  <c r="EN128" i="10"/>
  <c r="EN112" i="10"/>
  <c r="EN114" i="10"/>
  <c r="EN117" i="10"/>
  <c r="EN127" i="10"/>
  <c r="EV130" i="10"/>
  <c r="EO120" i="10"/>
  <c r="EW120" i="10"/>
  <c r="ET120" i="10"/>
  <c r="ET121" i="10"/>
  <c r="EO126" i="10"/>
  <c r="EQ128" i="10"/>
  <c r="EV128" i="10"/>
  <c r="EN121" i="10"/>
  <c r="EO113" i="10"/>
  <c r="EN118" i="10"/>
  <c r="EV113" i="10"/>
  <c r="EW129" i="10"/>
  <c r="B357" i="5"/>
  <c r="A667" i="5"/>
  <c r="A518" i="5"/>
  <c r="ES51" i="10" s="1"/>
  <c r="EO65" i="10"/>
  <c r="EO60" i="10"/>
  <c r="EQ67" i="10"/>
  <c r="EO57" i="10"/>
  <c r="EQ52" i="10"/>
  <c r="EQ62" i="10"/>
  <c r="EO56" i="10"/>
  <c r="EQ59" i="10"/>
  <c r="EQ58" i="10"/>
  <c r="EO53" i="10"/>
  <c r="EO63" i="10"/>
  <c r="EQ49" i="10"/>
  <c r="EO66" i="10"/>
  <c r="EQ65" i="10"/>
  <c r="EQ55" i="10"/>
  <c r="EO58" i="10"/>
  <c r="EQ66" i="10"/>
  <c r="EO68" i="10"/>
  <c r="EQ60" i="10"/>
  <c r="EQ61" i="10"/>
  <c r="EO50" i="10"/>
  <c r="EQ54" i="10"/>
  <c r="EO59" i="10"/>
  <c r="EO62" i="10"/>
  <c r="EQ50" i="10"/>
  <c r="EQ56" i="10"/>
  <c r="EO49" i="10"/>
  <c r="EQ53" i="10"/>
  <c r="EO51" i="10"/>
  <c r="EO64" i="10"/>
  <c r="EQ63" i="10"/>
  <c r="EQ51" i="10"/>
  <c r="EO67" i="10"/>
  <c r="EQ57" i="10"/>
  <c r="EO52" i="10"/>
  <c r="EO54" i="10"/>
  <c r="EO55" i="10"/>
  <c r="EQ64" i="10"/>
  <c r="EQ68" i="10"/>
  <c r="EO61" i="10"/>
  <c r="HH23" i="10"/>
  <c r="HH39" i="10"/>
  <c r="HH18" i="10"/>
  <c r="HH34" i="10"/>
  <c r="HH15" i="10"/>
  <c r="HH32" i="10"/>
  <c r="HH7" i="10"/>
  <c r="HH25" i="10"/>
  <c r="HH46" i="10"/>
  <c r="HH12" i="10"/>
  <c r="HH40" i="10"/>
  <c r="HH8" i="10"/>
  <c r="HH26" i="10"/>
  <c r="HH16" i="10"/>
  <c r="HH20" i="10"/>
  <c r="HH37" i="10"/>
  <c r="HH22" i="10"/>
  <c r="HH35" i="10"/>
  <c r="HH11" i="10"/>
  <c r="HH41" i="10"/>
  <c r="HH44" i="10"/>
  <c r="HH27" i="10"/>
  <c r="HH17" i="10"/>
  <c r="HH31" i="10"/>
  <c r="HH24" i="10"/>
  <c r="HH30" i="10"/>
  <c r="HH42" i="10"/>
  <c r="HH14" i="10"/>
  <c r="HN1" i="10"/>
  <c r="HH28" i="10"/>
  <c r="HH10" i="10"/>
  <c r="HH38" i="10"/>
  <c r="HH36" i="10"/>
  <c r="HH45" i="10"/>
  <c r="HH43" i="10"/>
  <c r="HH13" i="10"/>
  <c r="HH21" i="10"/>
  <c r="HH6" i="10"/>
  <c r="HH29" i="10"/>
  <c r="HH9" i="10"/>
  <c r="EE187" i="10"/>
  <c r="EB198" i="10"/>
  <c r="EC200" i="10"/>
  <c r="ED185" i="10"/>
  <c r="ED179" i="10"/>
  <c r="EA200" i="10"/>
  <c r="EF198" i="10"/>
  <c r="EB200" i="10"/>
  <c r="EF194" i="10"/>
  <c r="EE201" i="10"/>
  <c r="ES48" i="10"/>
  <c r="ES19" i="10"/>
  <c r="ES22" i="10"/>
  <c r="ES17" i="10"/>
  <c r="ES178" i="10"/>
  <c r="ES25" i="10"/>
  <c r="ES30" i="10"/>
  <c r="ES10" i="10"/>
  <c r="ES15" i="10"/>
  <c r="ES20" i="10"/>
  <c r="ES29" i="10"/>
  <c r="ES26" i="10"/>
  <c r="ES24" i="10"/>
  <c r="ES44" i="10"/>
  <c r="ES37" i="10"/>
  <c r="ES43" i="10"/>
  <c r="ES33" i="10"/>
  <c r="ES45" i="10"/>
  <c r="ES42" i="10"/>
  <c r="ES135" i="10"/>
  <c r="ES28" i="10"/>
  <c r="ES38" i="10"/>
  <c r="ES9" i="10"/>
  <c r="ES31" i="10"/>
  <c r="ES6" i="10"/>
  <c r="ES23" i="10"/>
  <c r="ES18" i="10"/>
  <c r="ES145" i="10"/>
  <c r="ES141" i="10"/>
  <c r="ES148" i="10"/>
  <c r="ES146" i="10"/>
  <c r="ES13" i="10"/>
  <c r="ES32" i="10"/>
  <c r="ES143" i="10"/>
  <c r="ES154" i="10"/>
  <c r="ES12" i="10"/>
  <c r="ES41" i="10"/>
  <c r="ES136" i="10"/>
  <c r="ES151" i="10"/>
  <c r="ES69" i="10"/>
  <c r="ES34" i="10"/>
  <c r="ES149" i="10"/>
  <c r="ES5" i="10"/>
  <c r="ES132" i="10"/>
  <c r="ES11" i="10"/>
  <c r="ES90" i="10"/>
  <c r="ES27" i="10"/>
  <c r="ES111" i="10"/>
  <c r="ES40" i="10"/>
  <c r="ES137" i="10"/>
  <c r="ES14" i="10"/>
  <c r="ES35" i="10"/>
  <c r="ES139" i="10"/>
  <c r="ES36" i="10"/>
  <c r="ES142" i="10"/>
  <c r="ES147" i="10"/>
  <c r="ES138" i="10"/>
  <c r="ES150" i="10"/>
  <c r="ES46" i="10"/>
  <c r="ES152" i="10"/>
  <c r="ES133" i="10"/>
  <c r="ES16" i="10"/>
  <c r="ES140" i="10"/>
  <c r="ES39" i="10"/>
  <c r="ES134" i="10"/>
  <c r="ES7" i="10"/>
  <c r="ES144" i="10"/>
  <c r="EY1" i="10"/>
  <c r="ES8" i="10"/>
  <c r="ES21" i="10"/>
  <c r="ES52" i="10"/>
  <c r="ES124" i="10"/>
  <c r="ES127" i="10"/>
  <c r="ES57" i="10"/>
  <c r="ES114" i="10"/>
  <c r="ES113" i="10"/>
  <c r="ES130" i="10"/>
  <c r="ES122" i="10"/>
  <c r="ES53" i="10"/>
  <c r="ES67" i="10"/>
  <c r="ES54" i="10"/>
  <c r="ES126" i="10"/>
  <c r="ES112" i="10"/>
  <c r="ES56" i="10"/>
  <c r="ES117" i="10"/>
  <c r="ES121" i="10"/>
  <c r="ES59" i="10"/>
  <c r="ES65" i="10"/>
  <c r="ES63" i="10"/>
  <c r="ES58" i="10"/>
  <c r="ES64" i="10"/>
  <c r="ES120" i="10"/>
  <c r="ES125" i="10"/>
  <c r="ES119" i="10"/>
  <c r="ES131" i="10"/>
  <c r="ES123" i="10"/>
  <c r="ES118" i="10"/>
  <c r="ES116" i="10"/>
  <c r="ES128" i="10"/>
  <c r="ES129" i="10"/>
  <c r="ES115" i="10"/>
  <c r="GK8" i="10"/>
  <c r="GK46" i="10"/>
  <c r="GK23" i="10"/>
  <c r="GK6" i="10"/>
  <c r="GK30" i="10"/>
  <c r="GK9" i="10"/>
  <c r="GK15" i="10"/>
  <c r="GK10" i="10"/>
  <c r="GK14" i="10"/>
  <c r="GK20" i="10"/>
  <c r="GK26" i="10"/>
  <c r="GK18" i="10"/>
  <c r="GK42" i="10"/>
  <c r="GK32" i="10"/>
  <c r="GK24" i="10"/>
  <c r="GK16" i="10"/>
  <c r="GK11" i="10"/>
  <c r="GK21" i="10"/>
  <c r="GK43" i="10"/>
  <c r="GK41" i="10"/>
  <c r="GK31" i="10"/>
  <c r="GQ1" i="10"/>
  <c r="GK12" i="10"/>
  <c r="GK38" i="10"/>
  <c r="GK17" i="10"/>
  <c r="GK28" i="10"/>
  <c r="GK44" i="10"/>
  <c r="GK34" i="10"/>
  <c r="GK37" i="10"/>
  <c r="GK7" i="10"/>
  <c r="GK13" i="10"/>
  <c r="GK22" i="10"/>
  <c r="GK29" i="10"/>
  <c r="GK25" i="10"/>
  <c r="GK39" i="10"/>
  <c r="GK36" i="10"/>
  <c r="GK27" i="10"/>
  <c r="GK45" i="10"/>
  <c r="GK40" i="10"/>
  <c r="GK35" i="10"/>
  <c r="EE198" i="10"/>
  <c r="EF189" i="10"/>
  <c r="B312" i="9"/>
  <c r="A600" i="9"/>
  <c r="EE195" i="10"/>
  <c r="ED184" i="10"/>
  <c r="EF183" i="10"/>
  <c r="EA180" i="10"/>
  <c r="EC190" i="10"/>
  <c r="EF180" i="10"/>
  <c r="EC193" i="10"/>
  <c r="EE188" i="10"/>
  <c r="EB199" i="10"/>
  <c r="EF184" i="10"/>
  <c r="B378" i="8"/>
  <c r="A666" i="8"/>
  <c r="EE189" i="10"/>
  <c r="EE182" i="10"/>
  <c r="EF181" i="10"/>
  <c r="EE199" i="10"/>
  <c r="JZ31" i="10"/>
  <c r="JZ38" i="10"/>
  <c r="JZ43" i="10"/>
  <c r="JZ24" i="10"/>
  <c r="JZ28" i="10"/>
  <c r="KF1" i="10"/>
  <c r="JZ22" i="10"/>
  <c r="JZ25" i="10"/>
  <c r="JZ15" i="10"/>
  <c r="JZ10" i="10"/>
  <c r="JZ36" i="10"/>
  <c r="JZ29" i="10"/>
  <c r="JZ7" i="10"/>
  <c r="JZ45" i="10"/>
  <c r="JZ41" i="10"/>
  <c r="JZ20" i="10"/>
  <c r="JZ44" i="10"/>
  <c r="JZ46" i="10"/>
  <c r="JZ32" i="10"/>
  <c r="JZ14" i="10"/>
  <c r="JZ16" i="10"/>
  <c r="JZ8" i="10"/>
  <c r="JZ13" i="10"/>
  <c r="JZ30" i="10"/>
  <c r="JZ26" i="10"/>
  <c r="JZ34" i="10"/>
  <c r="JZ42" i="10"/>
  <c r="JZ12" i="10"/>
  <c r="JZ39" i="10"/>
  <c r="JZ9" i="10"/>
  <c r="JZ40" i="10"/>
  <c r="JZ35" i="10"/>
  <c r="JZ23" i="10"/>
  <c r="JZ21" i="10"/>
  <c r="JZ11" i="10"/>
  <c r="JZ18" i="10"/>
  <c r="JZ17" i="10"/>
  <c r="JZ37" i="10"/>
  <c r="JZ6" i="10"/>
  <c r="JZ27" i="10"/>
  <c r="EB184" i="10"/>
  <c r="EC189" i="10"/>
  <c r="EC179" i="10"/>
  <c r="EC180" i="10"/>
  <c r="EA183" i="10"/>
  <c r="EB186" i="10"/>
  <c r="EE192" i="10"/>
  <c r="EC185" i="10"/>
  <c r="EC192" i="10"/>
  <c r="EA199" i="10"/>
  <c r="EE179" i="10"/>
  <c r="EA198" i="10"/>
  <c r="ED190" i="10"/>
  <c r="GY32" i="10"/>
  <c r="GY42" i="10"/>
  <c r="GY8" i="10"/>
  <c r="GY11" i="10"/>
  <c r="GY16" i="10"/>
  <c r="GY22" i="10"/>
  <c r="GY24" i="10"/>
  <c r="GY25" i="10"/>
  <c r="GY30" i="10"/>
  <c r="GY37" i="10"/>
  <c r="GY43" i="10"/>
  <c r="GY12" i="10"/>
  <c r="HE1" i="10"/>
  <c r="GY26" i="10"/>
  <c r="GY17" i="10"/>
  <c r="GY38" i="10"/>
  <c r="GY34" i="10"/>
  <c r="GY27" i="10"/>
  <c r="GY6" i="10"/>
  <c r="GY39" i="10"/>
  <c r="GY20" i="10"/>
  <c r="GY41" i="10"/>
  <c r="GY35" i="10"/>
  <c r="GY9" i="10"/>
  <c r="GY14" i="10"/>
  <c r="GY45" i="10"/>
  <c r="GY31" i="10"/>
  <c r="GY40" i="10"/>
  <c r="GY21" i="10"/>
  <c r="GY10" i="10"/>
  <c r="GY15" i="10"/>
  <c r="GY36" i="10"/>
  <c r="GY23" i="10"/>
  <c r="GY18" i="10"/>
  <c r="GY13" i="10"/>
  <c r="GY28" i="10"/>
  <c r="GY29" i="10"/>
  <c r="GY44" i="10"/>
  <c r="GY7" i="10"/>
  <c r="GY46" i="10"/>
  <c r="EA196" i="10"/>
  <c r="EE193" i="10"/>
  <c r="EC194" i="10"/>
  <c r="EF187" i="10"/>
  <c r="EC188" i="10"/>
  <c r="EC196" i="10"/>
  <c r="EF179" i="10"/>
  <c r="EB180" i="10"/>
  <c r="ED201" i="10"/>
  <c r="EF201" i="10"/>
  <c r="ED195" i="10"/>
  <c r="EB182" i="10"/>
  <c r="EA201" i="10"/>
  <c r="EB192" i="10"/>
  <c r="EE186" i="10"/>
  <c r="ED199" i="10"/>
  <c r="EC198" i="10"/>
  <c r="ED188" i="10"/>
  <c r="EB196" i="10"/>
  <c r="EF196" i="10"/>
  <c r="EC197" i="10"/>
  <c r="ED193" i="10"/>
  <c r="ED180" i="10"/>
  <c r="EE185" i="10"/>
  <c r="EE183" i="10"/>
  <c r="EA179" i="10"/>
  <c r="EB201" i="10"/>
  <c r="EA197" i="10"/>
  <c r="EC195" i="10"/>
  <c r="EC191" i="10"/>
  <c r="EB185" i="10"/>
  <c r="ED200" i="10"/>
  <c r="EA186" i="10"/>
  <c r="EB195" i="10"/>
  <c r="EF191" i="10"/>
  <c r="IB25" i="10"/>
  <c r="IB36" i="10"/>
  <c r="IB29" i="10"/>
  <c r="IB12" i="10"/>
  <c r="IB45" i="10"/>
  <c r="IB11" i="10"/>
  <c r="IB14" i="10"/>
  <c r="IB7" i="10"/>
  <c r="IB20" i="10"/>
  <c r="IB27" i="10"/>
  <c r="IB18" i="10"/>
  <c r="IB28" i="10"/>
  <c r="IB42" i="10"/>
  <c r="IB31" i="10"/>
  <c r="IH1" i="10"/>
  <c r="IB46" i="10"/>
  <c r="IB16" i="10"/>
  <c r="IB9" i="10"/>
  <c r="IB35" i="10"/>
  <c r="IB21" i="10"/>
  <c r="IB37" i="10"/>
  <c r="IB6" i="10"/>
  <c r="IB17" i="10"/>
  <c r="IB30" i="10"/>
  <c r="IB43" i="10"/>
  <c r="IB8" i="10"/>
  <c r="IB22" i="10"/>
  <c r="IB13" i="10"/>
  <c r="IB32" i="10"/>
  <c r="IB26" i="10"/>
  <c r="IB24" i="10"/>
  <c r="IB40" i="10"/>
  <c r="IB10" i="10"/>
  <c r="IB44" i="10"/>
  <c r="IB23" i="10"/>
  <c r="IB39" i="10"/>
  <c r="IB38" i="10"/>
  <c r="IB15" i="10"/>
  <c r="IB34" i="10"/>
  <c r="IB41" i="10"/>
  <c r="EA187" i="10"/>
  <c r="ED183" i="10"/>
  <c r="EC181" i="10"/>
  <c r="EF195" i="10"/>
  <c r="EF192" i="10"/>
  <c r="ED192" i="10"/>
  <c r="EA189" i="10"/>
  <c r="EE190" i="10"/>
  <c r="EB183" i="10"/>
  <c r="EE191" i="10"/>
  <c r="ED194" i="10"/>
  <c r="EF186" i="10"/>
  <c r="EE184" i="10"/>
  <c r="B247" i="7" l="1"/>
  <c r="A512" i="7"/>
  <c r="EI98" i="10"/>
  <c r="EI107" i="10"/>
  <c r="EI102" i="10"/>
  <c r="EI99" i="10"/>
  <c r="EI105" i="10"/>
  <c r="EQ106" i="10"/>
  <c r="EI95" i="10"/>
  <c r="EI94" i="10"/>
  <c r="EI100" i="10"/>
  <c r="EO108" i="10"/>
  <c r="EI106" i="10"/>
  <c r="EQ110" i="10"/>
  <c r="EI103" i="10"/>
  <c r="EQ92" i="10"/>
  <c r="EQ100" i="10"/>
  <c r="EQ91" i="10"/>
  <c r="EI92" i="10"/>
  <c r="EK102" i="10"/>
  <c r="EQ94" i="10"/>
  <c r="EM102" i="10"/>
  <c r="EM100" i="10"/>
  <c r="EM104" i="10"/>
  <c r="EM108" i="10"/>
  <c r="EM110" i="10"/>
  <c r="EM97" i="10"/>
  <c r="EM95" i="10"/>
  <c r="EM99" i="10"/>
  <c r="EQ108" i="10"/>
  <c r="EI93" i="10"/>
  <c r="EI104" i="10"/>
  <c r="EI109" i="10"/>
  <c r="EQ102" i="10"/>
  <c r="EK100" i="10"/>
  <c r="EQ105" i="10"/>
  <c r="EI91" i="10"/>
  <c r="EQ99" i="10"/>
  <c r="EK98" i="10"/>
  <c r="EI110" i="10"/>
  <c r="EK91" i="10"/>
  <c r="EQ96" i="10"/>
  <c r="EI108" i="10"/>
  <c r="EI96" i="10"/>
  <c r="EQ93" i="10"/>
  <c r="EI97" i="10"/>
  <c r="EK110" i="10"/>
  <c r="EQ95" i="10"/>
  <c r="EM98" i="10"/>
  <c r="EM93" i="10"/>
  <c r="EM107" i="10"/>
  <c r="EM92" i="10"/>
  <c r="EM96" i="10"/>
  <c r="EM106" i="10"/>
  <c r="EM103" i="10"/>
  <c r="EM105" i="10"/>
  <c r="EM94" i="10"/>
  <c r="EM101" i="10"/>
  <c r="EM91" i="10"/>
  <c r="EM109" i="10"/>
  <c r="EK108" i="10"/>
  <c r="EM79" i="10"/>
  <c r="EM77" i="10"/>
  <c r="EM80" i="10"/>
  <c r="EM88" i="10"/>
  <c r="EM74" i="10"/>
  <c r="EM76" i="10"/>
  <c r="EM83" i="10"/>
  <c r="EM82" i="10"/>
  <c r="EM81" i="10"/>
  <c r="EM87" i="10"/>
  <c r="EM71" i="10"/>
  <c r="B246" i="6"/>
  <c r="EO86" i="10"/>
  <c r="EO85" i="10"/>
  <c r="EM72" i="10"/>
  <c r="EM75" i="10"/>
  <c r="EM85" i="10"/>
  <c r="EM73" i="10"/>
  <c r="EM78" i="10"/>
  <c r="EM84" i="10"/>
  <c r="EM70" i="10"/>
  <c r="EM89" i="10"/>
  <c r="EM86" i="10"/>
  <c r="A534" i="6"/>
  <c r="EW87" i="10"/>
  <c r="EU80" i="10"/>
  <c r="EU88" i="10"/>
  <c r="EQ73" i="10"/>
  <c r="ES55" i="10"/>
  <c r="ES66" i="10"/>
  <c r="ES61" i="10"/>
  <c r="ES62" i="10"/>
  <c r="ES68" i="10"/>
  <c r="ES60" i="10"/>
  <c r="ES50" i="10"/>
  <c r="ES49" i="10"/>
  <c r="A538" i="9"/>
  <c r="EU148" i="10"/>
  <c r="ET151" i="10"/>
  <c r="EU140" i="10"/>
  <c r="EW142" i="10"/>
  <c r="EW146" i="10"/>
  <c r="EU135" i="10"/>
  <c r="EU134" i="10"/>
  <c r="EW148" i="10"/>
  <c r="EU139" i="10"/>
  <c r="EU143" i="10"/>
  <c r="ET149" i="10"/>
  <c r="ET145" i="10"/>
  <c r="EW144" i="10"/>
  <c r="EU149" i="10"/>
  <c r="EW150" i="10"/>
  <c r="ET136" i="10"/>
  <c r="ET135" i="10"/>
  <c r="EU150" i="10"/>
  <c r="EU133" i="10"/>
  <c r="EW151" i="10"/>
  <c r="ET142" i="10"/>
  <c r="ET150" i="10"/>
  <c r="EW152" i="10"/>
  <c r="ET140" i="10"/>
  <c r="EU147" i="10"/>
  <c r="EU141" i="10"/>
  <c r="EW138" i="10"/>
  <c r="EW136" i="10"/>
  <c r="EW139" i="10"/>
  <c r="ET141" i="10"/>
  <c r="ET143" i="10"/>
  <c r="FC149" i="10"/>
  <c r="FC134" i="10"/>
  <c r="FC136" i="10"/>
  <c r="FC135" i="10"/>
  <c r="FC152" i="10"/>
  <c r="EU145" i="10"/>
  <c r="ET152" i="10"/>
  <c r="EU146" i="10"/>
  <c r="EW135" i="10"/>
  <c r="EW141" i="10"/>
  <c r="EU138" i="10"/>
  <c r="EW133" i="10"/>
  <c r="EW145" i="10"/>
  <c r="EU144" i="10"/>
  <c r="EW149" i="10"/>
  <c r="EW147" i="10"/>
  <c r="EU152" i="10"/>
  <c r="EW140" i="10"/>
  <c r="EW134" i="10"/>
  <c r="EU151" i="10"/>
  <c r="ET134" i="10"/>
  <c r="ET144" i="10"/>
  <c r="EU136" i="10"/>
  <c r="ET148" i="10"/>
  <c r="ET133" i="10"/>
  <c r="ET146" i="10"/>
  <c r="EW137" i="10"/>
  <c r="EW143" i="10"/>
  <c r="ET147" i="10"/>
  <c r="EU142" i="10"/>
  <c r="FC147" i="10"/>
  <c r="FC146" i="10"/>
  <c r="FC133" i="10"/>
  <c r="FA149" i="10"/>
  <c r="FC145" i="10"/>
  <c r="FC148" i="10"/>
  <c r="FA145" i="10"/>
  <c r="A536" i="8"/>
  <c r="EZ125" i="10"/>
  <c r="EU131" i="10"/>
  <c r="FB115" i="10"/>
  <c r="FC120" i="10"/>
  <c r="FB126" i="10"/>
  <c r="FB121" i="10"/>
  <c r="FB123" i="10"/>
  <c r="FC117" i="10"/>
  <c r="FC126" i="10"/>
  <c r="ET130" i="10"/>
  <c r="EZ119" i="10"/>
  <c r="ET127" i="10"/>
  <c r="EU124" i="10"/>
  <c r="EZ116" i="10"/>
  <c r="FB130" i="10"/>
  <c r="FB122" i="10"/>
  <c r="FC128" i="10"/>
  <c r="ET125" i="10"/>
  <c r="EW130" i="10"/>
  <c r="EZ126" i="10"/>
  <c r="EU125" i="10"/>
  <c r="FB117" i="10"/>
  <c r="EU127" i="10"/>
  <c r="FB112" i="10"/>
  <c r="FB113" i="10"/>
  <c r="ET124" i="10"/>
  <c r="EW115" i="10"/>
  <c r="EZ115" i="10"/>
  <c r="ET128" i="10"/>
  <c r="EW113" i="10"/>
  <c r="FB118" i="10"/>
  <c r="EU114" i="10"/>
  <c r="FB125" i="10"/>
  <c r="EU128" i="10"/>
  <c r="EW124" i="10"/>
  <c r="EU121" i="10"/>
  <c r="EU116" i="10"/>
  <c r="EZ113" i="10"/>
  <c r="EZ128" i="10"/>
  <c r="EU118" i="10"/>
  <c r="FB114" i="10"/>
  <c r="EU117" i="10"/>
  <c r="EU123" i="10"/>
  <c r="EU115" i="10"/>
  <c r="FC114" i="10"/>
  <c r="EW117" i="10"/>
  <c r="EU126" i="10"/>
  <c r="EU129" i="10"/>
  <c r="EU120" i="10"/>
  <c r="ET123" i="10"/>
  <c r="EZ131" i="10"/>
  <c r="EZ121" i="10"/>
  <c r="EU119" i="10"/>
  <c r="EU130" i="10"/>
  <c r="FC116" i="10"/>
  <c r="EU112" i="10"/>
  <c r="EW119" i="10"/>
  <c r="FC121" i="10"/>
  <c r="EW121" i="10"/>
  <c r="FB131" i="10"/>
  <c r="ET113" i="10"/>
  <c r="EW131" i="10"/>
  <c r="ET129" i="10"/>
  <c r="EU113" i="10"/>
  <c r="EZ122" i="10"/>
  <c r="FB120" i="10"/>
  <c r="FC124" i="10"/>
  <c r="EU122" i="10"/>
  <c r="FB127" i="10"/>
  <c r="FB128" i="10"/>
  <c r="ET118" i="10"/>
  <c r="B379" i="5"/>
  <c r="A689" i="5"/>
  <c r="A540" i="5"/>
  <c r="EW65" i="10"/>
  <c r="EW59" i="10"/>
  <c r="EU59" i="10"/>
  <c r="EU56" i="10"/>
  <c r="EU58" i="10"/>
  <c r="EW58" i="10"/>
  <c r="EW63" i="10"/>
  <c r="EU63" i="10"/>
  <c r="EW61" i="10"/>
  <c r="EW60" i="10"/>
  <c r="EU51" i="10"/>
  <c r="EW66" i="10"/>
  <c r="EW52" i="10"/>
  <c r="EU61" i="10"/>
  <c r="EU52" i="10"/>
  <c r="EW55" i="10"/>
  <c r="EW67" i="10"/>
  <c r="EU64" i="10"/>
  <c r="EW49" i="10"/>
  <c r="EW64" i="10"/>
  <c r="EU62" i="10"/>
  <c r="EW56" i="10"/>
  <c r="EU54" i="10"/>
  <c r="EW51" i="10"/>
  <c r="EU60" i="10"/>
  <c r="EW53" i="10"/>
  <c r="EW50" i="10"/>
  <c r="EU50" i="10"/>
  <c r="EW57" i="10"/>
  <c r="EU53" i="10"/>
  <c r="EW68" i="10"/>
  <c r="EW62" i="10"/>
  <c r="EU66" i="10"/>
  <c r="EU67" i="10"/>
  <c r="EU57" i="10"/>
  <c r="EU68" i="10"/>
  <c r="EU55" i="10"/>
  <c r="EW54" i="10"/>
  <c r="EU65" i="10"/>
  <c r="EU49" i="10"/>
  <c r="HE39" i="10"/>
  <c r="HE6" i="10"/>
  <c r="HE17" i="10"/>
  <c r="HE43" i="10"/>
  <c r="HE29" i="10"/>
  <c r="HE11" i="10"/>
  <c r="HE44" i="10"/>
  <c r="HE22" i="10"/>
  <c r="HE15" i="10"/>
  <c r="HE7" i="10"/>
  <c r="HE31" i="10"/>
  <c r="HE27" i="10"/>
  <c r="HE16" i="10"/>
  <c r="HE13" i="10"/>
  <c r="HE45" i="10"/>
  <c r="HE40" i="10"/>
  <c r="HE20" i="10"/>
  <c r="HK1" i="10"/>
  <c r="HE18" i="10"/>
  <c r="HE32" i="10"/>
  <c r="HE26" i="10"/>
  <c r="HE42" i="10"/>
  <c r="HE21" i="10"/>
  <c r="HE12" i="10"/>
  <c r="HE24" i="10"/>
  <c r="HE38" i="10"/>
  <c r="HE41" i="10"/>
  <c r="HE36" i="10"/>
  <c r="HE28" i="10"/>
  <c r="HE34" i="10"/>
  <c r="HE14" i="10"/>
  <c r="HE23" i="10"/>
  <c r="HE30" i="10"/>
  <c r="HE8" i="10"/>
  <c r="HE9" i="10"/>
  <c r="HE35" i="10"/>
  <c r="HE10" i="10"/>
  <c r="HE25" i="10"/>
  <c r="HE37" i="10"/>
  <c r="HE46" i="10"/>
  <c r="KF45" i="10"/>
  <c r="KF38" i="10"/>
  <c r="KF12" i="10"/>
  <c r="KF7" i="10"/>
  <c r="KL1" i="10"/>
  <c r="KF21" i="10"/>
  <c r="KF17" i="10"/>
  <c r="KF6" i="10"/>
  <c r="KF35" i="10"/>
  <c r="KF27" i="10"/>
  <c r="KF31" i="10"/>
  <c r="KF46" i="10"/>
  <c r="KF39" i="10"/>
  <c r="KF43" i="10"/>
  <c r="KF14" i="10"/>
  <c r="KF9" i="10"/>
  <c r="KF23" i="10"/>
  <c r="KF28" i="10"/>
  <c r="KF37" i="10"/>
  <c r="KF40" i="10"/>
  <c r="KF13" i="10"/>
  <c r="KF30" i="10"/>
  <c r="KF22" i="10"/>
  <c r="KF8" i="10"/>
  <c r="KF36" i="10"/>
  <c r="KF29" i="10"/>
  <c r="KF15" i="10"/>
  <c r="KF41" i="10"/>
  <c r="KF24" i="10"/>
  <c r="KF42" i="10"/>
  <c r="KF11" i="10"/>
  <c r="KF25" i="10"/>
  <c r="KF10" i="10"/>
  <c r="KF34" i="10"/>
  <c r="KF26" i="10"/>
  <c r="KF32" i="10"/>
  <c r="KF20" i="10"/>
  <c r="KF16" i="10"/>
  <c r="KF18" i="10"/>
  <c r="KF44" i="10"/>
  <c r="A688" i="8"/>
  <c r="B400" i="8"/>
  <c r="B334" i="9"/>
  <c r="A622" i="9"/>
  <c r="HN43" i="10"/>
  <c r="HN22" i="10"/>
  <c r="HN44" i="10"/>
  <c r="HN20" i="10"/>
  <c r="HN32" i="10"/>
  <c r="HN13" i="10"/>
  <c r="HN34" i="10"/>
  <c r="HN39" i="10"/>
  <c r="HN28" i="10"/>
  <c r="HN42" i="10"/>
  <c r="HN10" i="10"/>
  <c r="HN40" i="10"/>
  <c r="HN45" i="10"/>
  <c r="HN12" i="10"/>
  <c r="HN46" i="10"/>
  <c r="HN37" i="10"/>
  <c r="HN17" i="10"/>
  <c r="HT1" i="10"/>
  <c r="HN15" i="10"/>
  <c r="HN26" i="10"/>
  <c r="HN29" i="10"/>
  <c r="HN14" i="10"/>
  <c r="HN41" i="10"/>
  <c r="HN27" i="10"/>
  <c r="HN7" i="10"/>
  <c r="HN38" i="10"/>
  <c r="HN30" i="10"/>
  <c r="HN6" i="10"/>
  <c r="HN21" i="10"/>
  <c r="HN35" i="10"/>
  <c r="HN8" i="10"/>
  <c r="HN18" i="10"/>
  <c r="HN31" i="10"/>
  <c r="HN9" i="10"/>
  <c r="HN23" i="10"/>
  <c r="HN24" i="10"/>
  <c r="HN25" i="10"/>
  <c r="HN11" i="10"/>
  <c r="HN16" i="10"/>
  <c r="HN36" i="10"/>
  <c r="EY178" i="10"/>
  <c r="EY43" i="10"/>
  <c r="EY41" i="10"/>
  <c r="EY90" i="10"/>
  <c r="FE1" i="10"/>
  <c r="EY28" i="10"/>
  <c r="EY15" i="10"/>
  <c r="EY42" i="10"/>
  <c r="EY12" i="10"/>
  <c r="EY27" i="10"/>
  <c r="EY44" i="10"/>
  <c r="EY23" i="10"/>
  <c r="EY154" i="10"/>
  <c r="EY30" i="10"/>
  <c r="EY8" i="10"/>
  <c r="EY35" i="10"/>
  <c r="EY48" i="10"/>
  <c r="EY32" i="10"/>
  <c r="EY39" i="10"/>
  <c r="EY18" i="10"/>
  <c r="EY11" i="10"/>
  <c r="EY16" i="10"/>
  <c r="EY22" i="10"/>
  <c r="EY7" i="10"/>
  <c r="EY24" i="10"/>
  <c r="EY20" i="10"/>
  <c r="EY26" i="10"/>
  <c r="EY36" i="10"/>
  <c r="EY46" i="10"/>
  <c r="EY69" i="10"/>
  <c r="EY21" i="10"/>
  <c r="EY140" i="10"/>
  <c r="EY9" i="10"/>
  <c r="EY136" i="10"/>
  <c r="EY38" i="10"/>
  <c r="EY149" i="10"/>
  <c r="EY10" i="10"/>
  <c r="EY40" i="10"/>
  <c r="EY14" i="10"/>
  <c r="EY34" i="10"/>
  <c r="EY152" i="10"/>
  <c r="EY13" i="10"/>
  <c r="EY151" i="10"/>
  <c r="EY147" i="10"/>
  <c r="EY150" i="10"/>
  <c r="EY148" i="10"/>
  <c r="EY139" i="10"/>
  <c r="EY141" i="10"/>
  <c r="EY29" i="10"/>
  <c r="EY6" i="10"/>
  <c r="EY144" i="10"/>
  <c r="EY5" i="10"/>
  <c r="EY17" i="10"/>
  <c r="EY138" i="10"/>
  <c r="EY133" i="10"/>
  <c r="EY132" i="10"/>
  <c r="EY31" i="10"/>
  <c r="EY135" i="10"/>
  <c r="EY111" i="10"/>
  <c r="EY25" i="10"/>
  <c r="EY146" i="10"/>
  <c r="EY134" i="10"/>
  <c r="EY33" i="10"/>
  <c r="EY37" i="10"/>
  <c r="EY137" i="10"/>
  <c r="EY122" i="10"/>
  <c r="EY113" i="10"/>
  <c r="EY124" i="10"/>
  <c r="EY127" i="10"/>
  <c r="EY130" i="10"/>
  <c r="EY62" i="10"/>
  <c r="EY19" i="10"/>
  <c r="EY49" i="10"/>
  <c r="EY64" i="10"/>
  <c r="EY60" i="10"/>
  <c r="EY145" i="10"/>
  <c r="EY112" i="10"/>
  <c r="EY114" i="10"/>
  <c r="EY115" i="10"/>
  <c r="EY63" i="10"/>
  <c r="EY45" i="10"/>
  <c r="EY143" i="10"/>
  <c r="EY126" i="10"/>
  <c r="EY125" i="10"/>
  <c r="EY118" i="10"/>
  <c r="EY128" i="10"/>
  <c r="EY142" i="10"/>
  <c r="EY55" i="10"/>
  <c r="EY68" i="10"/>
  <c r="EY59" i="10"/>
  <c r="EY66" i="10"/>
  <c r="EY58" i="10"/>
  <c r="EY50" i="10"/>
  <c r="EY51" i="10"/>
  <c r="EY53" i="10"/>
  <c r="EY52" i="10"/>
  <c r="EY56" i="10"/>
  <c r="EY67" i="10"/>
  <c r="EY54" i="10"/>
  <c r="EY65" i="10"/>
  <c r="EY61" i="10"/>
  <c r="EY57" i="10"/>
  <c r="EY121" i="10"/>
  <c r="EY129" i="10"/>
  <c r="EY120" i="10"/>
  <c r="EY131" i="10"/>
  <c r="EY116" i="10"/>
  <c r="EY117" i="10"/>
  <c r="EY123" i="10"/>
  <c r="EY119" i="10"/>
  <c r="IH31" i="10"/>
  <c r="IH29" i="10"/>
  <c r="IH39" i="10"/>
  <c r="IH25" i="10"/>
  <c r="IH32" i="10"/>
  <c r="IH43" i="10"/>
  <c r="IH34" i="10"/>
  <c r="IH24" i="10"/>
  <c r="IH7" i="10"/>
  <c r="IH10" i="10"/>
  <c r="IH17" i="10"/>
  <c r="IH22" i="10"/>
  <c r="IH12" i="10"/>
  <c r="IH8" i="10"/>
  <c r="IH27" i="10"/>
  <c r="IN1" i="10"/>
  <c r="IH37" i="10"/>
  <c r="IH13" i="10"/>
  <c r="IH15" i="10"/>
  <c r="IH38" i="10"/>
  <c r="IH30" i="10"/>
  <c r="IH20" i="10"/>
  <c r="IH16" i="10"/>
  <c r="IH23" i="10"/>
  <c r="IH41" i="10"/>
  <c r="IH44" i="10"/>
  <c r="IH18" i="10"/>
  <c r="IH42" i="10"/>
  <c r="IH46" i="10"/>
  <c r="IH9" i="10"/>
  <c r="IH6" i="10"/>
  <c r="IH21" i="10"/>
  <c r="IH14" i="10"/>
  <c r="IH35" i="10"/>
  <c r="IH40" i="10"/>
  <c r="IH11" i="10"/>
  <c r="IH45" i="10"/>
  <c r="IH26" i="10"/>
  <c r="IH36" i="10"/>
  <c r="IH28" i="10"/>
  <c r="GQ17" i="10"/>
  <c r="GQ29" i="10"/>
  <c r="GQ24" i="10"/>
  <c r="GQ34" i="10"/>
  <c r="GQ10" i="10"/>
  <c r="GQ27" i="10"/>
  <c r="GQ36" i="10"/>
  <c r="GQ25" i="10"/>
  <c r="GQ39" i="10"/>
  <c r="GQ6" i="10"/>
  <c r="GQ35" i="10"/>
  <c r="GQ43" i="10"/>
  <c r="GQ20" i="10"/>
  <c r="GQ45" i="10"/>
  <c r="GQ13" i="10"/>
  <c r="GQ30" i="10"/>
  <c r="GQ11" i="10"/>
  <c r="GQ40" i="10"/>
  <c r="GQ23" i="10"/>
  <c r="GQ21" i="10"/>
  <c r="GQ46" i="10"/>
  <c r="GQ31" i="10"/>
  <c r="GW1" i="10"/>
  <c r="GQ44" i="10"/>
  <c r="GQ16" i="10"/>
  <c r="GQ8" i="10"/>
  <c r="GQ38" i="10"/>
  <c r="GQ18" i="10"/>
  <c r="GQ32" i="10"/>
  <c r="GQ26" i="10"/>
  <c r="GQ28" i="10"/>
  <c r="GQ9" i="10"/>
  <c r="GQ42" i="10"/>
  <c r="GQ41" i="10"/>
  <c r="GQ7" i="10"/>
  <c r="GQ15" i="10"/>
  <c r="GQ22" i="10"/>
  <c r="GQ37" i="10"/>
  <c r="GQ12" i="10"/>
  <c r="GQ14" i="10"/>
  <c r="EO104" i="10" l="1"/>
  <c r="B269" i="7"/>
  <c r="A534" i="7"/>
  <c r="EO92" i="10"/>
  <c r="EO98" i="10"/>
  <c r="EO101" i="10"/>
  <c r="EQ97" i="10"/>
  <c r="EW110" i="10"/>
  <c r="EO106" i="10"/>
  <c r="EO91" i="10"/>
  <c r="EQ101" i="10"/>
  <c r="EO105" i="10"/>
  <c r="EO107" i="10"/>
  <c r="EO100" i="10"/>
  <c r="ES101" i="10"/>
  <c r="ES105" i="10"/>
  <c r="ES95" i="10"/>
  <c r="ES92" i="10"/>
  <c r="ES102" i="10"/>
  <c r="ES99" i="10"/>
  <c r="ES97" i="10"/>
  <c r="ES110" i="10"/>
  <c r="ES109" i="10"/>
  <c r="EO94" i="10"/>
  <c r="EO110" i="10"/>
  <c r="EO96" i="10"/>
  <c r="EO102" i="10"/>
  <c r="EO103" i="10"/>
  <c r="EO99" i="10"/>
  <c r="EO93" i="10"/>
  <c r="EO95" i="10"/>
  <c r="EO97" i="10"/>
  <c r="EO109" i="10"/>
  <c r="ES91" i="10"/>
  <c r="ES100" i="10"/>
  <c r="ES98" i="10"/>
  <c r="ES106" i="10"/>
  <c r="ES104" i="10"/>
  <c r="ES107" i="10"/>
  <c r="ES96" i="10"/>
  <c r="ES94" i="10"/>
  <c r="ES108" i="10"/>
  <c r="ES103" i="10"/>
  <c r="ES93" i="10"/>
  <c r="ES75" i="10"/>
  <c r="ES71" i="10"/>
  <c r="ES70" i="10"/>
  <c r="ES89" i="10"/>
  <c r="ES83" i="10"/>
  <c r="ES76" i="10"/>
  <c r="ES79" i="10"/>
  <c r="ES86" i="10"/>
  <c r="ES84" i="10"/>
  <c r="ES87" i="10"/>
  <c r="ES88" i="10"/>
  <c r="B268" i="6"/>
  <c r="EU76" i="10"/>
  <c r="ES72" i="10"/>
  <c r="ES81" i="10"/>
  <c r="ES74" i="10"/>
  <c r="ES80" i="10"/>
  <c r="ES73" i="10"/>
  <c r="ES82" i="10"/>
  <c r="ES78" i="10"/>
  <c r="ES77" i="10"/>
  <c r="ES85" i="10"/>
  <c r="A556" i="6"/>
  <c r="FC88" i="10"/>
  <c r="EU74" i="10"/>
  <c r="FC81" i="10"/>
  <c r="EU77" i="10"/>
  <c r="EU82" i="10"/>
  <c r="EU75" i="10"/>
  <c r="FA85" i="10"/>
  <c r="EU79" i="10"/>
  <c r="EW82" i="10"/>
  <c r="A560" i="9"/>
  <c r="FC137" i="10"/>
  <c r="FA144" i="10"/>
  <c r="FA146" i="10"/>
  <c r="FA152" i="10"/>
  <c r="FA151" i="10"/>
  <c r="FC144" i="10"/>
  <c r="FC143" i="10"/>
  <c r="FC138" i="10"/>
  <c r="FC150" i="10"/>
  <c r="FA134" i="10"/>
  <c r="FA139" i="10"/>
  <c r="FA147" i="10"/>
  <c r="FA140" i="10"/>
  <c r="FA135" i="10"/>
  <c r="FI145" i="10"/>
  <c r="FI142" i="10"/>
  <c r="FG137" i="10"/>
  <c r="FG139" i="10"/>
  <c r="FG142" i="10"/>
  <c r="FG135" i="10"/>
  <c r="FI149" i="10"/>
  <c r="FI135" i="10"/>
  <c r="FG151" i="10"/>
  <c r="FI133" i="10"/>
  <c r="FI151" i="10"/>
  <c r="FI152" i="10"/>
  <c r="FG147" i="10"/>
  <c r="FG149" i="10"/>
  <c r="FC140" i="10"/>
  <c r="FA136" i="10"/>
  <c r="FA143" i="10"/>
  <c r="FA150" i="10"/>
  <c r="FA148" i="10"/>
  <c r="FA142" i="10"/>
  <c r="FA133" i="10"/>
  <c r="FA141" i="10"/>
  <c r="FC141" i="10"/>
  <c r="FA138" i="10"/>
  <c r="FC139" i="10"/>
  <c r="FA137" i="10"/>
  <c r="FI136" i="10"/>
  <c r="FI144" i="10"/>
  <c r="FG134" i="10"/>
  <c r="FG143" i="10"/>
  <c r="FG146" i="10"/>
  <c r="FG148" i="10"/>
  <c r="FG152" i="10"/>
  <c r="FG138" i="10"/>
  <c r="FI138" i="10"/>
  <c r="FI141" i="10"/>
  <c r="FG133" i="10"/>
  <c r="FG150" i="10"/>
  <c r="FI134" i="10"/>
  <c r="A558" i="8"/>
  <c r="FC129" i="10"/>
  <c r="FH114" i="10"/>
  <c r="FA127" i="10"/>
  <c r="FF114" i="10"/>
  <c r="FF124" i="10"/>
  <c r="FA120" i="10"/>
  <c r="FA112" i="10"/>
  <c r="FA119" i="10"/>
  <c r="FG117" i="10"/>
  <c r="FI125" i="10"/>
  <c r="FC131" i="10"/>
  <c r="FF117" i="10"/>
  <c r="FC123" i="10"/>
  <c r="FF112" i="10"/>
  <c r="FA126" i="10"/>
  <c r="FA122" i="10"/>
  <c r="FA130" i="10"/>
  <c r="FF125" i="10"/>
  <c r="FA115" i="10"/>
  <c r="FC122" i="10"/>
  <c r="FC125" i="10"/>
  <c r="FF119" i="10"/>
  <c r="FH131" i="10"/>
  <c r="FH115" i="10"/>
  <c r="FH124" i="10"/>
  <c r="FA124" i="10"/>
  <c r="FI127" i="10"/>
  <c r="FC130" i="10"/>
  <c r="FA114" i="10"/>
  <c r="FA123" i="10"/>
  <c r="FA128" i="10"/>
  <c r="FH130" i="10"/>
  <c r="FF126" i="10"/>
  <c r="FA113" i="10"/>
  <c r="FC115" i="10"/>
  <c r="FG114" i="10"/>
  <c r="EZ118" i="10"/>
  <c r="FA121" i="10"/>
  <c r="FH126" i="10"/>
  <c r="FA117" i="10"/>
  <c r="FA129" i="10"/>
  <c r="FA131" i="10"/>
  <c r="FH122" i="10"/>
  <c r="FH120" i="10"/>
  <c r="FG126" i="10"/>
  <c r="FH113" i="10"/>
  <c r="FH118" i="10"/>
  <c r="FC119" i="10"/>
  <c r="FA125" i="10"/>
  <c r="FH129" i="10"/>
  <c r="FH123" i="10"/>
  <c r="FH125" i="10"/>
  <c r="FH127" i="10"/>
  <c r="FF120" i="10"/>
  <c r="FI131" i="10"/>
  <c r="EZ124" i="10"/>
  <c r="EZ123" i="10"/>
  <c r="FC112" i="10"/>
  <c r="FH121" i="10"/>
  <c r="FF130" i="10"/>
  <c r="FC113" i="10"/>
  <c r="FC127" i="10"/>
  <c r="FG118" i="10"/>
  <c r="FG131" i="10"/>
  <c r="FH112" i="10"/>
  <c r="FC118" i="10"/>
  <c r="FA118" i="10"/>
  <c r="FH117" i="10"/>
  <c r="FA116" i="10"/>
  <c r="EZ120" i="10"/>
  <c r="FH128" i="10"/>
  <c r="EZ130" i="10"/>
  <c r="FG122" i="10"/>
  <c r="B401" i="5"/>
  <c r="A711" i="5"/>
  <c r="A562" i="5"/>
  <c r="FC65" i="10"/>
  <c r="FA63" i="10"/>
  <c r="FA57" i="10"/>
  <c r="FC49" i="10"/>
  <c r="FC63" i="10"/>
  <c r="FA67" i="10"/>
  <c r="FA56" i="10"/>
  <c r="FA55" i="10"/>
  <c r="FC60" i="10"/>
  <c r="FA58" i="10"/>
  <c r="FC59" i="10"/>
  <c r="FC53" i="10"/>
  <c r="FA65" i="10"/>
  <c r="FC68" i="10"/>
  <c r="FC58" i="10"/>
  <c r="FA62" i="10"/>
  <c r="FC61" i="10"/>
  <c r="FC62" i="10"/>
  <c r="FA49" i="10"/>
  <c r="FA59" i="10"/>
  <c r="FC55" i="10"/>
  <c r="FC57" i="10"/>
  <c r="FA64" i="10"/>
  <c r="FA50" i="10"/>
  <c r="FC56" i="10"/>
  <c r="FA53" i="10"/>
  <c r="FC51" i="10"/>
  <c r="FA52" i="10"/>
  <c r="FC54" i="10"/>
  <c r="FC64" i="10"/>
  <c r="FA54" i="10"/>
  <c r="FC67" i="10"/>
  <c r="FA66" i="10"/>
  <c r="FC52" i="10"/>
  <c r="FA51" i="10"/>
  <c r="FA60" i="10"/>
  <c r="FC66" i="10"/>
  <c r="FA68" i="10"/>
  <c r="FC50" i="10"/>
  <c r="FA61" i="10"/>
  <c r="HT41" i="10"/>
  <c r="HT30" i="10"/>
  <c r="HT42" i="10"/>
  <c r="HT46" i="10"/>
  <c r="HZ1" i="10"/>
  <c r="HT28" i="10"/>
  <c r="HT20" i="10"/>
  <c r="HT8" i="10"/>
  <c r="HT40" i="10"/>
  <c r="HT32" i="10"/>
  <c r="HT26" i="10"/>
  <c r="HT17" i="10"/>
  <c r="HT44" i="10"/>
  <c r="HT35" i="10"/>
  <c r="HT34" i="10"/>
  <c r="HT9" i="10"/>
  <c r="HT15" i="10"/>
  <c r="HT24" i="10"/>
  <c r="HT13" i="10"/>
  <c r="HT6" i="10"/>
  <c r="HT45" i="10"/>
  <c r="HT12" i="10"/>
  <c r="HT18" i="10"/>
  <c r="HT25" i="10"/>
  <c r="HT36" i="10"/>
  <c r="HT16" i="10"/>
  <c r="HT39" i="10"/>
  <c r="HT29" i="10"/>
  <c r="HT7" i="10"/>
  <c r="HT11" i="10"/>
  <c r="HT27" i="10"/>
  <c r="HT22" i="10"/>
  <c r="HT38" i="10"/>
  <c r="HT14" i="10"/>
  <c r="HT23" i="10"/>
  <c r="HT31" i="10"/>
  <c r="HT43" i="10"/>
  <c r="HT10" i="10"/>
  <c r="HT21" i="10"/>
  <c r="HT37" i="10"/>
  <c r="B422" i="8"/>
  <c r="A710" i="8"/>
  <c r="FE36" i="10"/>
  <c r="FE40" i="10"/>
  <c r="FE178" i="10"/>
  <c r="FE90" i="10"/>
  <c r="FE20" i="10"/>
  <c r="FE10" i="10"/>
  <c r="FE111" i="10"/>
  <c r="FE28" i="10"/>
  <c r="FE8" i="10"/>
  <c r="FE12" i="10"/>
  <c r="FE33" i="10"/>
  <c r="FE38" i="10"/>
  <c r="FE21" i="10"/>
  <c r="FE22" i="10"/>
  <c r="FE132" i="10"/>
  <c r="FE17" i="10"/>
  <c r="FE27" i="10"/>
  <c r="FE24" i="10"/>
  <c r="FE48" i="10"/>
  <c r="FE30" i="10"/>
  <c r="FE43" i="10"/>
  <c r="FE13" i="10"/>
  <c r="FE14" i="10"/>
  <c r="FE37" i="10"/>
  <c r="FE44" i="10"/>
  <c r="FE19" i="10"/>
  <c r="FE35" i="10"/>
  <c r="FE138" i="10"/>
  <c r="FE69" i="10"/>
  <c r="FE9" i="10"/>
  <c r="FE5" i="10"/>
  <c r="FK1" i="10"/>
  <c r="FE154" i="10"/>
  <c r="FE29" i="10"/>
  <c r="FE16" i="10"/>
  <c r="FE45" i="10"/>
  <c r="FE41" i="10"/>
  <c r="FE31" i="10"/>
  <c r="FE15" i="10"/>
  <c r="FE39" i="10"/>
  <c r="FE6" i="10"/>
  <c r="FE11" i="10"/>
  <c r="FE18" i="10"/>
  <c r="FE25" i="10"/>
  <c r="FE32" i="10"/>
  <c r="FE23" i="10"/>
  <c r="FE7" i="10"/>
  <c r="FE46" i="10"/>
  <c r="FE34" i="10"/>
  <c r="FE26" i="10"/>
  <c r="FE152" i="10"/>
  <c r="FE68" i="10"/>
  <c r="FE42" i="10"/>
  <c r="FE112" i="10"/>
  <c r="FE131" i="10"/>
  <c r="FE140" i="10"/>
  <c r="FE141" i="10"/>
  <c r="FE149" i="10"/>
  <c r="FE117" i="10"/>
  <c r="FE52" i="10"/>
  <c r="FE124" i="10"/>
  <c r="FE147" i="10"/>
  <c r="FE139" i="10"/>
  <c r="FE142" i="10"/>
  <c r="FE137" i="10"/>
  <c r="FE143" i="10"/>
  <c r="FE148" i="10"/>
  <c r="FE146" i="10"/>
  <c r="FE56" i="10"/>
  <c r="FE136" i="10"/>
  <c r="FE151" i="10"/>
  <c r="FE67" i="10"/>
  <c r="FE126" i="10"/>
  <c r="FE49" i="10"/>
  <c r="FE113" i="10"/>
  <c r="FE58" i="10"/>
  <c r="FE115" i="10"/>
  <c r="FE135" i="10"/>
  <c r="FE57" i="10"/>
  <c r="FE123" i="10"/>
  <c r="FE150" i="10"/>
  <c r="FE118" i="10"/>
  <c r="FE128" i="10"/>
  <c r="FE125" i="10"/>
  <c r="FE134" i="10"/>
  <c r="FE133" i="10"/>
  <c r="FE55" i="10"/>
  <c r="FE144" i="10"/>
  <c r="FE66" i="10"/>
  <c r="FE145" i="10"/>
  <c r="FE116" i="10"/>
  <c r="FE120" i="10"/>
  <c r="FE65" i="10"/>
  <c r="FE59" i="10"/>
  <c r="FE62" i="10"/>
  <c r="FE63" i="10"/>
  <c r="FE60" i="10"/>
  <c r="FE64" i="10"/>
  <c r="FE50" i="10"/>
  <c r="FE51" i="10"/>
  <c r="FE54" i="10"/>
  <c r="FE53" i="10"/>
  <c r="FE61" i="10"/>
  <c r="FE121" i="10"/>
  <c r="FE127" i="10"/>
  <c r="FE122" i="10"/>
  <c r="FE119" i="10"/>
  <c r="FE130" i="10"/>
  <c r="FE129" i="10"/>
  <c r="FE114" i="10"/>
  <c r="A644" i="9"/>
  <c r="B356" i="9"/>
  <c r="GW35" i="10"/>
  <c r="GW16" i="10"/>
  <c r="GW11" i="10"/>
  <c r="GW29" i="10"/>
  <c r="GW21" i="10"/>
  <c r="GW41" i="10"/>
  <c r="GW37" i="10"/>
  <c r="GW18" i="10"/>
  <c r="GW45" i="10"/>
  <c r="GW25" i="10"/>
  <c r="GW7" i="10"/>
  <c r="GW12" i="10"/>
  <c r="GW42" i="10"/>
  <c r="GW23" i="10"/>
  <c r="GW26" i="10"/>
  <c r="HC1" i="10"/>
  <c r="GW32" i="10"/>
  <c r="GW40" i="10"/>
  <c r="GW13" i="10"/>
  <c r="GW8" i="10"/>
  <c r="GW46" i="10"/>
  <c r="GW30" i="10"/>
  <c r="GW24" i="10"/>
  <c r="GW14" i="10"/>
  <c r="GW43" i="10"/>
  <c r="GW34" i="10"/>
  <c r="GW27" i="10"/>
  <c r="GW31" i="10"/>
  <c r="GW9" i="10"/>
  <c r="GW39" i="10"/>
  <c r="GW22" i="10"/>
  <c r="GW17" i="10"/>
  <c r="GW44" i="10"/>
  <c r="GW6" i="10"/>
  <c r="GW36" i="10"/>
  <c r="GW15" i="10"/>
  <c r="GW10" i="10"/>
  <c r="GW28" i="10"/>
  <c r="GW20" i="10"/>
  <c r="GW38" i="10"/>
  <c r="IN14" i="10"/>
  <c r="IN30" i="10"/>
  <c r="IN38" i="10"/>
  <c r="IN27" i="10"/>
  <c r="IN46" i="10"/>
  <c r="IT1" i="10"/>
  <c r="IN36" i="10"/>
  <c r="IN35" i="10"/>
  <c r="IN12" i="10"/>
  <c r="IN44" i="10"/>
  <c r="IN8" i="10"/>
  <c r="IN42" i="10"/>
  <c r="IN15" i="10"/>
  <c r="IN17" i="10"/>
  <c r="IN34" i="10"/>
  <c r="IN31" i="10"/>
  <c r="IN39" i="10"/>
  <c r="IN9" i="10"/>
  <c r="IN16" i="10"/>
  <c r="IN18" i="10"/>
  <c r="IN28" i="10"/>
  <c r="IN32" i="10"/>
  <c r="IN40" i="10"/>
  <c r="IN25" i="10"/>
  <c r="IN6" i="10"/>
  <c r="IN10" i="10"/>
  <c r="IN20" i="10"/>
  <c r="IN22" i="10"/>
  <c r="IN13" i="10"/>
  <c r="IN29" i="10"/>
  <c r="IN37" i="10"/>
  <c r="IN26" i="10"/>
  <c r="IN45" i="10"/>
  <c r="IN23" i="10"/>
  <c r="IN41" i="10"/>
  <c r="IN7" i="10"/>
  <c r="IN11" i="10"/>
  <c r="IN43" i="10"/>
  <c r="IN21" i="10"/>
  <c r="IN24" i="10"/>
  <c r="HK24" i="10"/>
  <c r="HK30" i="10"/>
  <c r="HK21" i="10"/>
  <c r="HK43" i="10"/>
  <c r="HK37" i="10"/>
  <c r="HK13" i="10"/>
  <c r="HK16" i="10"/>
  <c r="HK8" i="10"/>
  <c r="HK29" i="10"/>
  <c r="HK35" i="10"/>
  <c r="HK32" i="10"/>
  <c r="HK6" i="10"/>
  <c r="HK27" i="10"/>
  <c r="HK45" i="10"/>
  <c r="HK38" i="10"/>
  <c r="HK18" i="10"/>
  <c r="HK39" i="10"/>
  <c r="HK36" i="10"/>
  <c r="HK14" i="10"/>
  <c r="HK46" i="10"/>
  <c r="HK25" i="10"/>
  <c r="HK7" i="10"/>
  <c r="HK40" i="10"/>
  <c r="HK22" i="10"/>
  <c r="HK23" i="10"/>
  <c r="HK31" i="10"/>
  <c r="HK41" i="10"/>
  <c r="HK9" i="10"/>
  <c r="HK15" i="10"/>
  <c r="HK26" i="10"/>
  <c r="HK34" i="10"/>
  <c r="HK10" i="10"/>
  <c r="HK44" i="10"/>
  <c r="HK20" i="10"/>
  <c r="HK42" i="10"/>
  <c r="HK12" i="10"/>
  <c r="HQ1" i="10"/>
  <c r="HK11" i="10"/>
  <c r="HK17" i="10"/>
  <c r="HK28" i="10"/>
  <c r="KL11" i="10"/>
  <c r="KL14" i="10"/>
  <c r="KL43" i="10"/>
  <c r="KL24" i="10"/>
  <c r="KL18" i="10"/>
  <c r="KL30" i="10"/>
  <c r="KL38" i="10"/>
  <c r="KL27" i="10"/>
  <c r="KL8" i="10"/>
  <c r="KR1" i="10"/>
  <c r="KL41" i="10"/>
  <c r="KL39" i="10"/>
  <c r="KL35" i="10"/>
  <c r="KL40" i="10"/>
  <c r="KL17" i="10"/>
  <c r="KL12" i="10"/>
  <c r="KL7" i="10"/>
  <c r="KL23" i="10"/>
  <c r="KL26" i="10"/>
  <c r="KL42" i="10"/>
  <c r="KL44" i="10"/>
  <c r="KL31" i="10"/>
  <c r="KL20" i="10"/>
  <c r="KL13" i="10"/>
  <c r="KL29" i="10"/>
  <c r="KL46" i="10"/>
  <c r="KL37" i="10"/>
  <c r="KL9" i="10"/>
  <c r="KL15" i="10"/>
  <c r="KL34" i="10"/>
  <c r="KL21" i="10"/>
  <c r="KL10" i="10"/>
  <c r="KL16" i="10"/>
  <c r="KL28" i="10"/>
  <c r="KL6" i="10"/>
  <c r="KL22" i="10"/>
  <c r="KL36" i="10"/>
  <c r="KL25" i="10"/>
  <c r="KL32" i="10"/>
  <c r="KL45" i="10"/>
  <c r="A556" i="7" l="1"/>
  <c r="B291" i="7"/>
  <c r="EU100" i="10"/>
  <c r="EU98" i="10"/>
  <c r="EW98" i="10"/>
  <c r="EU106" i="10"/>
  <c r="EW103" i="10"/>
  <c r="EW102" i="10"/>
  <c r="FA108" i="10"/>
  <c r="FA105" i="10"/>
  <c r="FA91" i="10"/>
  <c r="FC109" i="10"/>
  <c r="EW94" i="10"/>
  <c r="EW91" i="10"/>
  <c r="FC105" i="10"/>
  <c r="EU104" i="10"/>
  <c r="EU108" i="10"/>
  <c r="EU102" i="10"/>
  <c r="EU95" i="10"/>
  <c r="EU97" i="10"/>
  <c r="EW104" i="10"/>
  <c r="EU96" i="10"/>
  <c r="EW101" i="10"/>
  <c r="FA100" i="10"/>
  <c r="EW92" i="10"/>
  <c r="EU105" i="10"/>
  <c r="EU101" i="10"/>
  <c r="FA92" i="10"/>
  <c r="EY97" i="10"/>
  <c r="EY93" i="10"/>
  <c r="EY109" i="10"/>
  <c r="EY95" i="10"/>
  <c r="EY104" i="10"/>
  <c r="EY105" i="10"/>
  <c r="EY98" i="10"/>
  <c r="EY94" i="10"/>
  <c r="EY106" i="10"/>
  <c r="EY100" i="10"/>
  <c r="EW93" i="10"/>
  <c r="EU91" i="10"/>
  <c r="EW97" i="10"/>
  <c r="EU93" i="10"/>
  <c r="FC92" i="10"/>
  <c r="EW108" i="10"/>
  <c r="EW106" i="10"/>
  <c r="FA97" i="10"/>
  <c r="EU107" i="10"/>
  <c r="EW99" i="10"/>
  <c r="EW96" i="10"/>
  <c r="EW109" i="10"/>
  <c r="EU94" i="10"/>
  <c r="FA104" i="10"/>
  <c r="EU92" i="10"/>
  <c r="EU110" i="10"/>
  <c r="EW100" i="10"/>
  <c r="EU99" i="10"/>
  <c r="FA96" i="10"/>
  <c r="FA109" i="10"/>
  <c r="EW107" i="10"/>
  <c r="EU103" i="10"/>
  <c r="EU109" i="10"/>
  <c r="FC95" i="10"/>
  <c r="FA93" i="10"/>
  <c r="EY91" i="10"/>
  <c r="EY102" i="10"/>
  <c r="EY107" i="10"/>
  <c r="EY99" i="10"/>
  <c r="EY110" i="10"/>
  <c r="EY92" i="10"/>
  <c r="EY108" i="10"/>
  <c r="EY101" i="10"/>
  <c r="EY103" i="10"/>
  <c r="EY96" i="10"/>
  <c r="A578" i="6"/>
  <c r="FA76" i="10"/>
  <c r="FA74" i="10"/>
  <c r="FA82" i="10"/>
  <c r="EY88" i="10"/>
  <c r="EY85" i="10"/>
  <c r="EY86" i="10"/>
  <c r="EY73" i="10"/>
  <c r="EY81" i="10"/>
  <c r="EY78" i="10"/>
  <c r="EY75" i="10"/>
  <c r="EY87" i="10"/>
  <c r="EY70" i="10"/>
  <c r="EY74" i="10"/>
  <c r="FA87" i="10"/>
  <c r="FA70" i="10"/>
  <c r="FA78" i="10"/>
  <c r="FA80" i="10"/>
  <c r="B290" i="6"/>
  <c r="FA73" i="10"/>
  <c r="FA72" i="10"/>
  <c r="FA81" i="10"/>
  <c r="FA86" i="10"/>
  <c r="EY76" i="10"/>
  <c r="EY82" i="10"/>
  <c r="EY71" i="10"/>
  <c r="EY80" i="10"/>
  <c r="EY84" i="10"/>
  <c r="EY72" i="10"/>
  <c r="EY89" i="10"/>
  <c r="EY83" i="10"/>
  <c r="EY79" i="10"/>
  <c r="EY77" i="10"/>
  <c r="FA83" i="10"/>
  <c r="FA75" i="10"/>
  <c r="FC76" i="10"/>
  <c r="A582" i="9"/>
  <c r="FM147" i="10" s="1"/>
  <c r="FG140" i="10"/>
  <c r="FF139" i="10"/>
  <c r="FF133" i="10"/>
  <c r="FF137" i="10"/>
  <c r="FF140" i="10"/>
  <c r="FI150" i="10"/>
  <c r="FG141" i="10"/>
  <c r="FF144" i="10"/>
  <c r="FO151" i="10"/>
  <c r="FI146" i="10"/>
  <c r="FF148" i="10"/>
  <c r="FF151" i="10"/>
  <c r="FI147" i="10"/>
  <c r="FG144" i="10"/>
  <c r="FG136" i="10"/>
  <c r="FG145" i="10"/>
  <c r="FI139" i="10"/>
  <c r="FI148" i="10"/>
  <c r="FI143" i="10"/>
  <c r="FO146" i="10"/>
  <c r="A580" i="8"/>
  <c r="FN120" i="10" s="1"/>
  <c r="FG121" i="10"/>
  <c r="FF121" i="10"/>
  <c r="FI129" i="10"/>
  <c r="FG120" i="10"/>
  <c r="FI116" i="10"/>
  <c r="FI130" i="10"/>
  <c r="FG124" i="10"/>
  <c r="FI118" i="10"/>
  <c r="FG127" i="10"/>
  <c r="FI124" i="10"/>
  <c r="FI121" i="10"/>
  <c r="FN128" i="10"/>
  <c r="FF115" i="10"/>
  <c r="FF131" i="10"/>
  <c r="FF127" i="10"/>
  <c r="FG125" i="10"/>
  <c r="FG130" i="10"/>
  <c r="FI112" i="10"/>
  <c r="FN131" i="10"/>
  <c r="FI114" i="10"/>
  <c r="FI115" i="10"/>
  <c r="FG115" i="10"/>
  <c r="FG129" i="10"/>
  <c r="FF113" i="10"/>
  <c r="FF118" i="10"/>
  <c r="FN122" i="10"/>
  <c r="FG113" i="10"/>
  <c r="FG123" i="10"/>
  <c r="FG116" i="10"/>
  <c r="FF116" i="10"/>
  <c r="FN130" i="10"/>
  <c r="FI120" i="10"/>
  <c r="FG128" i="10"/>
  <c r="FI128" i="10"/>
  <c r="FN116" i="10"/>
  <c r="FF123" i="10"/>
  <c r="FI126" i="10"/>
  <c r="FG112" i="10"/>
  <c r="FI113" i="10"/>
  <c r="FI122" i="10"/>
  <c r="FN125" i="10"/>
  <c r="FI117" i="10"/>
  <c r="FI123" i="10"/>
  <c r="FI119" i="10"/>
  <c r="FG119" i="10"/>
  <c r="A733" i="5"/>
  <c r="B423" i="5"/>
  <c r="A584" i="5"/>
  <c r="FI66" i="10"/>
  <c r="FG59" i="10"/>
  <c r="FI54" i="10"/>
  <c r="FG54" i="10"/>
  <c r="FG50" i="10"/>
  <c r="FI67" i="10"/>
  <c r="FI68" i="10"/>
  <c r="FG53" i="10"/>
  <c r="FI52" i="10"/>
  <c r="FG57" i="10"/>
  <c r="FG56" i="10"/>
  <c r="FI59" i="10"/>
  <c r="FG58" i="10"/>
  <c r="FG64" i="10"/>
  <c r="FI60" i="10"/>
  <c r="FI50" i="10"/>
  <c r="FG67" i="10"/>
  <c r="FI57" i="10"/>
  <c r="FG49" i="10"/>
  <c r="FI58" i="10"/>
  <c r="FI62" i="10"/>
  <c r="FG51" i="10"/>
  <c r="FI56" i="10"/>
  <c r="FG62" i="10"/>
  <c r="FI49" i="10"/>
  <c r="FI53" i="10"/>
  <c r="FG60" i="10"/>
  <c r="FI61" i="10"/>
  <c r="FG63" i="10"/>
  <c r="FI65" i="10"/>
  <c r="FG55" i="10"/>
  <c r="FI55" i="10"/>
  <c r="FI51" i="10"/>
  <c r="FG52" i="10"/>
  <c r="FI64" i="10"/>
  <c r="FG65" i="10"/>
  <c r="FI63" i="10"/>
  <c r="FG68" i="10"/>
  <c r="FG66" i="10"/>
  <c r="FG61" i="10"/>
  <c r="HZ24" i="10"/>
  <c r="HZ46" i="10"/>
  <c r="HZ36" i="10"/>
  <c r="HZ14" i="10"/>
  <c r="HZ17" i="10"/>
  <c r="HZ18" i="10"/>
  <c r="IF1" i="10"/>
  <c r="HZ39" i="10"/>
  <c r="HZ8" i="10"/>
  <c r="HZ26" i="10"/>
  <c r="HZ15" i="10"/>
  <c r="HZ21" i="10"/>
  <c r="HZ37" i="10"/>
  <c r="HZ34" i="10"/>
  <c r="HZ32" i="10"/>
  <c r="HZ12" i="10"/>
  <c r="HZ41" i="10"/>
  <c r="HZ31" i="10"/>
  <c r="HZ27" i="10"/>
  <c r="HZ16" i="10"/>
  <c r="HZ9" i="10"/>
  <c r="HZ38" i="10"/>
  <c r="HZ35" i="10"/>
  <c r="HZ22" i="10"/>
  <c r="HZ42" i="10"/>
  <c r="HZ45" i="10"/>
  <c r="HZ29" i="10"/>
  <c r="HZ43" i="10"/>
  <c r="HZ30" i="10"/>
  <c r="HZ20" i="10"/>
  <c r="HZ13" i="10"/>
  <c r="HZ7" i="10"/>
  <c r="HZ10" i="10"/>
  <c r="HZ28" i="10"/>
  <c r="HZ25" i="10"/>
  <c r="HZ40" i="10"/>
  <c r="HZ23" i="10"/>
  <c r="HZ44" i="10"/>
  <c r="HZ11" i="10"/>
  <c r="HZ6" i="10"/>
  <c r="A666" i="9"/>
  <c r="B378" i="9"/>
  <c r="HQ29" i="10"/>
  <c r="HQ20" i="10"/>
  <c r="HQ35" i="10"/>
  <c r="HQ30" i="10"/>
  <c r="HQ38" i="10"/>
  <c r="HQ43" i="10"/>
  <c r="HQ24" i="10"/>
  <c r="HQ6" i="10"/>
  <c r="HQ15" i="10"/>
  <c r="HQ21" i="10"/>
  <c r="HQ9" i="10"/>
  <c r="HQ31" i="10"/>
  <c r="HQ18" i="10"/>
  <c r="HQ44" i="10"/>
  <c r="HQ10" i="10"/>
  <c r="HQ26" i="10"/>
  <c r="HQ45" i="10"/>
  <c r="HQ23" i="10"/>
  <c r="HQ39" i="10"/>
  <c r="HQ7" i="10"/>
  <c r="HQ37" i="10"/>
  <c r="HQ14" i="10"/>
  <c r="HQ16" i="10"/>
  <c r="HW1" i="10"/>
  <c r="HQ27" i="10"/>
  <c r="HQ32" i="10"/>
  <c r="HQ11" i="10"/>
  <c r="HQ41" i="10"/>
  <c r="HQ8" i="10"/>
  <c r="HQ22" i="10"/>
  <c r="HQ25" i="10"/>
  <c r="HQ17" i="10"/>
  <c r="HQ36" i="10"/>
  <c r="HQ13" i="10"/>
  <c r="HQ28" i="10"/>
  <c r="HQ40" i="10"/>
  <c r="HQ34" i="10"/>
  <c r="HQ46" i="10"/>
  <c r="HQ12" i="10"/>
  <c r="HQ42" i="10"/>
  <c r="A732" i="8"/>
  <c r="B444" i="8"/>
  <c r="HC39" i="10"/>
  <c r="HC24" i="10"/>
  <c r="HC7" i="10"/>
  <c r="HC37" i="10"/>
  <c r="HC15" i="10"/>
  <c r="HI1" i="10"/>
  <c r="HC29" i="10"/>
  <c r="HC26" i="10"/>
  <c r="HC44" i="10"/>
  <c r="HC38" i="10"/>
  <c r="HC8" i="10"/>
  <c r="HC12" i="10"/>
  <c r="HC17" i="10"/>
  <c r="HC27" i="10"/>
  <c r="HC20" i="10"/>
  <c r="HC30" i="10"/>
  <c r="HC36" i="10"/>
  <c r="HC35" i="10"/>
  <c r="HC45" i="10"/>
  <c r="HC14" i="10"/>
  <c r="HC42" i="10"/>
  <c r="HC9" i="10"/>
  <c r="HC28" i="10"/>
  <c r="HC21" i="10"/>
  <c r="HC18" i="10"/>
  <c r="HC41" i="10"/>
  <c r="HC23" i="10"/>
  <c r="HC31" i="10"/>
  <c r="HC46" i="10"/>
  <c r="HC43" i="10"/>
  <c r="HC10" i="10"/>
  <c r="HC16" i="10"/>
  <c r="HC6" i="10"/>
  <c r="HC22" i="10"/>
  <c r="HC34" i="10"/>
  <c r="HC13" i="10"/>
  <c r="HC32" i="10"/>
  <c r="HC40" i="10"/>
  <c r="HC25" i="10"/>
  <c r="HC11" i="10"/>
  <c r="IT10" i="10"/>
  <c r="IT16" i="10"/>
  <c r="IT46" i="10"/>
  <c r="IT26" i="10"/>
  <c r="IT24" i="10"/>
  <c r="IT40" i="10"/>
  <c r="IT32" i="10"/>
  <c r="IT34" i="10"/>
  <c r="IT39" i="10"/>
  <c r="IT36" i="10"/>
  <c r="IT17" i="10"/>
  <c r="IT12" i="10"/>
  <c r="IT23" i="10"/>
  <c r="IT43" i="10"/>
  <c r="IT41" i="10"/>
  <c r="IT11" i="10"/>
  <c r="IT13" i="10"/>
  <c r="IT37" i="10"/>
  <c r="IT42" i="10"/>
  <c r="IT22" i="10"/>
  <c r="IT25" i="10"/>
  <c r="IT20" i="10"/>
  <c r="IZ1" i="10"/>
  <c r="IT7" i="10"/>
  <c r="IT18" i="10"/>
  <c r="IT9" i="10"/>
  <c r="IT15" i="10"/>
  <c r="IT30" i="10"/>
  <c r="IT21" i="10"/>
  <c r="IT29" i="10"/>
  <c r="IT45" i="10"/>
  <c r="IT35" i="10"/>
  <c r="IT31" i="10"/>
  <c r="IT6" i="10"/>
  <c r="IT27" i="10"/>
  <c r="IT28" i="10"/>
  <c r="IT44" i="10"/>
  <c r="IT8" i="10"/>
  <c r="IT14" i="10"/>
  <c r="IT38" i="10"/>
  <c r="FK32" i="10"/>
  <c r="FK36" i="10"/>
  <c r="FK26" i="10"/>
  <c r="FK29" i="10"/>
  <c r="FK9" i="10"/>
  <c r="FK14" i="10"/>
  <c r="FK154" i="10"/>
  <c r="FK31" i="10"/>
  <c r="FK10" i="10"/>
  <c r="FK132" i="10"/>
  <c r="FK43" i="10"/>
  <c r="FK38" i="10"/>
  <c r="FK111" i="10"/>
  <c r="FK20" i="10"/>
  <c r="FK12" i="10"/>
  <c r="FK48" i="10"/>
  <c r="FK6" i="10"/>
  <c r="FK44" i="10"/>
  <c r="FK33" i="10"/>
  <c r="FK18" i="10"/>
  <c r="FK13" i="10"/>
  <c r="FK69" i="10"/>
  <c r="FK7" i="10"/>
  <c r="FK23" i="10"/>
  <c r="FK5" i="10"/>
  <c r="FK25" i="10"/>
  <c r="FK15" i="10"/>
  <c r="FK35" i="10"/>
  <c r="FK24" i="10"/>
  <c r="FK30" i="10"/>
  <c r="FK28" i="10"/>
  <c r="FK8" i="10"/>
  <c r="FK21" i="10"/>
  <c r="FK45" i="10"/>
  <c r="FK37" i="10"/>
  <c r="FQ1" i="10"/>
  <c r="FK41" i="10"/>
  <c r="FK16" i="10"/>
  <c r="FK46" i="10"/>
  <c r="FK27" i="10"/>
  <c r="FK39" i="10"/>
  <c r="FK178" i="10"/>
  <c r="FK17" i="10"/>
  <c r="FK11" i="10"/>
  <c r="FK90" i="10"/>
  <c r="FK34" i="10"/>
  <c r="FK22" i="10"/>
  <c r="FK146" i="10"/>
  <c r="FK138" i="10"/>
  <c r="FK150" i="10"/>
  <c r="FK144" i="10"/>
  <c r="FK139" i="10"/>
  <c r="FK152" i="10"/>
  <c r="FK147" i="10"/>
  <c r="FK135" i="10"/>
  <c r="FK120" i="10"/>
  <c r="FK129" i="10"/>
  <c r="FK54" i="10"/>
  <c r="FK137" i="10"/>
  <c r="FK148" i="10"/>
  <c r="FK143" i="10"/>
  <c r="FK136" i="10"/>
  <c r="FK59" i="10"/>
  <c r="FK141" i="10"/>
  <c r="FK42" i="10"/>
  <c r="FK19" i="10"/>
  <c r="FK40" i="10"/>
  <c r="FK149" i="10"/>
  <c r="FK145" i="10"/>
  <c r="FK133" i="10"/>
  <c r="FK51" i="10"/>
  <c r="FK130" i="10"/>
  <c r="FK118" i="10"/>
  <c r="FK140" i="10"/>
  <c r="FK115" i="10"/>
  <c r="FK124" i="10"/>
  <c r="FK116" i="10"/>
  <c r="FK114" i="10"/>
  <c r="FK126" i="10"/>
  <c r="FK67" i="10"/>
  <c r="FK53" i="10"/>
  <c r="FK64" i="10"/>
  <c r="FK65" i="10"/>
  <c r="FK50" i="10"/>
  <c r="FK131" i="10"/>
  <c r="FK121" i="10"/>
  <c r="FK62" i="10"/>
  <c r="FK151" i="10"/>
  <c r="FK57" i="10"/>
  <c r="FK134" i="10"/>
  <c r="FK66" i="10"/>
  <c r="FK56" i="10"/>
  <c r="FK142" i="10"/>
  <c r="FK61" i="10"/>
  <c r="FK55" i="10"/>
  <c r="FK58" i="10"/>
  <c r="FK49" i="10"/>
  <c r="FK68" i="10"/>
  <c r="FK63" i="10"/>
  <c r="FK52" i="10"/>
  <c r="FK60" i="10"/>
  <c r="FK113" i="10"/>
  <c r="FK112" i="10"/>
  <c r="FK125" i="10"/>
  <c r="FK117" i="10"/>
  <c r="FK119" i="10"/>
  <c r="FK127" i="10"/>
  <c r="FK122" i="10"/>
  <c r="FK128" i="10"/>
  <c r="FK123" i="10"/>
  <c r="KR17" i="10"/>
  <c r="KR45" i="10"/>
  <c r="KR24" i="10"/>
  <c r="KR11" i="10"/>
  <c r="KR25" i="10"/>
  <c r="KR28" i="10"/>
  <c r="KR10" i="10"/>
  <c r="KR40" i="10"/>
  <c r="KR26" i="10"/>
  <c r="KR7" i="10"/>
  <c r="KR38" i="10"/>
  <c r="KR29" i="10"/>
  <c r="KR43" i="10"/>
  <c r="KR41" i="10"/>
  <c r="KR12" i="10"/>
  <c r="KR8" i="10"/>
  <c r="KR31" i="10"/>
  <c r="KR30" i="10"/>
  <c r="KR14" i="10"/>
  <c r="KR32" i="10"/>
  <c r="KR42" i="10"/>
  <c r="KR21" i="10"/>
  <c r="KR44" i="10"/>
  <c r="KR6" i="10"/>
  <c r="KR35" i="10"/>
  <c r="KR9" i="10"/>
  <c r="KR18" i="10"/>
  <c r="KR46" i="10"/>
  <c r="KR27" i="10"/>
  <c r="KR34" i="10"/>
  <c r="KR16" i="10"/>
  <c r="KR39" i="10"/>
  <c r="KR15" i="10"/>
  <c r="KR23" i="10"/>
  <c r="KR37" i="10"/>
  <c r="KR13" i="10"/>
  <c r="KR20" i="10"/>
  <c r="KR22" i="10"/>
  <c r="KR36" i="10"/>
  <c r="B313" i="7" l="1"/>
  <c r="A578" i="7"/>
  <c r="FC93" i="10"/>
  <c r="FC96" i="10"/>
  <c r="FC94" i="10"/>
  <c r="FA110" i="10"/>
  <c r="FC99" i="10"/>
  <c r="FG95" i="10"/>
  <c r="FC97" i="10"/>
  <c r="FA102" i="10"/>
  <c r="FC98" i="10"/>
  <c r="FC101" i="10"/>
  <c r="FC103" i="10"/>
  <c r="FG91" i="10"/>
  <c r="FI96" i="10"/>
  <c r="FE95" i="10"/>
  <c r="FE97" i="10"/>
  <c r="FE107" i="10"/>
  <c r="FE100" i="10"/>
  <c r="FE94" i="10"/>
  <c r="FE103" i="10"/>
  <c r="FE105" i="10"/>
  <c r="FE96" i="10"/>
  <c r="FE104" i="10"/>
  <c r="FE108" i="10"/>
  <c r="FE98" i="10"/>
  <c r="FA95" i="10"/>
  <c r="FA99" i="10"/>
  <c r="FC107" i="10"/>
  <c r="FC100" i="10"/>
  <c r="FC110" i="10"/>
  <c r="FA94" i="10"/>
  <c r="FC91" i="10"/>
  <c r="FA101" i="10"/>
  <c r="FC108" i="10"/>
  <c r="FA107" i="10"/>
  <c r="FC104" i="10"/>
  <c r="FA103" i="10"/>
  <c r="FE92" i="10"/>
  <c r="FE99" i="10"/>
  <c r="FE101" i="10"/>
  <c r="FE93" i="10"/>
  <c r="FE109" i="10"/>
  <c r="FE102" i="10"/>
  <c r="FE91" i="10"/>
  <c r="FE110" i="10"/>
  <c r="FE106" i="10"/>
  <c r="FE80" i="10"/>
  <c r="FE74" i="10"/>
  <c r="FE83" i="10"/>
  <c r="FE84" i="10"/>
  <c r="FE73" i="10"/>
  <c r="FE76" i="10"/>
  <c r="FE81" i="10"/>
  <c r="FE70" i="10"/>
  <c r="FE77" i="10"/>
  <c r="A600" i="6"/>
  <c r="FG87" i="10"/>
  <c r="FM74" i="10"/>
  <c r="FM86" i="10"/>
  <c r="FM85" i="10"/>
  <c r="FM71" i="10"/>
  <c r="FE79" i="10"/>
  <c r="FE78" i="10"/>
  <c r="FE85" i="10"/>
  <c r="FE87" i="10"/>
  <c r="FE75" i="10"/>
  <c r="FE72" i="10"/>
  <c r="FE86" i="10"/>
  <c r="FE71" i="10"/>
  <c r="FE88" i="10"/>
  <c r="FE82" i="10"/>
  <c r="FE89" i="10"/>
  <c r="B312" i="6"/>
  <c r="FO88" i="10"/>
  <c r="FM72" i="10"/>
  <c r="FM73" i="10"/>
  <c r="FM140" i="10"/>
  <c r="FO147" i="10"/>
  <c r="A604" i="9"/>
  <c r="FO142" i="10"/>
  <c r="FO133" i="10"/>
  <c r="FL150" i="10"/>
  <c r="FL152" i="10"/>
  <c r="FM142" i="10"/>
  <c r="FO135" i="10"/>
  <c r="FM149" i="10"/>
  <c r="FM135" i="10"/>
  <c r="FL147" i="10"/>
  <c r="FL148" i="10"/>
  <c r="FM151" i="10"/>
  <c r="FO149" i="10"/>
  <c r="FM138" i="10"/>
  <c r="FM137" i="10"/>
  <c r="FO145" i="10"/>
  <c r="FL141" i="10"/>
  <c r="FM139" i="10"/>
  <c r="FO144" i="10"/>
  <c r="FM150" i="10"/>
  <c r="FL142" i="10"/>
  <c r="FO138" i="10"/>
  <c r="FO141" i="10"/>
  <c r="FL146" i="10"/>
  <c r="FO134" i="10"/>
  <c r="FL144" i="10"/>
  <c r="FO152" i="10"/>
  <c r="FU134" i="10"/>
  <c r="FU140" i="10"/>
  <c r="FS150" i="10"/>
  <c r="FS149" i="10"/>
  <c r="FS137" i="10"/>
  <c r="FU142" i="10"/>
  <c r="FS146" i="10"/>
  <c r="FS148" i="10"/>
  <c r="FS144" i="10"/>
  <c r="FU137" i="10"/>
  <c r="FS136" i="10"/>
  <c r="FU146" i="10"/>
  <c r="FU147" i="10"/>
  <c r="FS151" i="10"/>
  <c r="FU138" i="10"/>
  <c r="FS152" i="10"/>
  <c r="FS143" i="10"/>
  <c r="FU144" i="10"/>
  <c r="FM141" i="10"/>
  <c r="FL135" i="10"/>
  <c r="FM145" i="10"/>
  <c r="FL149" i="10"/>
  <c r="FO136" i="10"/>
  <c r="FO140" i="10"/>
  <c r="FM134" i="10"/>
  <c r="FO139" i="10"/>
  <c r="FM146" i="10"/>
  <c r="FO143" i="10"/>
  <c r="FL134" i="10"/>
  <c r="FM133" i="10"/>
  <c r="FM144" i="10"/>
  <c r="FM143" i="10"/>
  <c r="FL138" i="10"/>
  <c r="FM136" i="10"/>
  <c r="FL139" i="10"/>
  <c r="FL133" i="10"/>
  <c r="FO137" i="10"/>
  <c r="FO148" i="10"/>
  <c r="FL140" i="10"/>
  <c r="FM152" i="10"/>
  <c r="FO150" i="10"/>
  <c r="FM148" i="10"/>
  <c r="FU141" i="10"/>
  <c r="FS133" i="10"/>
  <c r="FU149" i="10"/>
  <c r="FS145" i="10"/>
  <c r="FS138" i="10"/>
  <c r="FS141" i="10"/>
  <c r="FU136" i="10"/>
  <c r="FS142" i="10"/>
  <c r="FU145" i="10"/>
  <c r="FU143" i="10"/>
  <c r="FS147" i="10"/>
  <c r="FU152" i="10"/>
  <c r="FS140" i="10"/>
  <c r="FU148" i="10"/>
  <c r="FU151" i="10"/>
  <c r="FS134" i="10"/>
  <c r="FS135" i="10"/>
  <c r="FN126" i="10"/>
  <c r="FN117" i="10"/>
  <c r="FN124" i="10"/>
  <c r="FN118" i="10"/>
  <c r="FN113" i="10"/>
  <c r="FN127" i="10"/>
  <c r="FN129" i="10"/>
  <c r="A602" i="8"/>
  <c r="FM112" i="10"/>
  <c r="FL125" i="10"/>
  <c r="FO125" i="10"/>
  <c r="FM118" i="10"/>
  <c r="FL118" i="10"/>
  <c r="FL124" i="10"/>
  <c r="FO121" i="10"/>
  <c r="FR121" i="10"/>
  <c r="FO112" i="10"/>
  <c r="FL129" i="10"/>
  <c r="FL122" i="10"/>
  <c r="FT119" i="10"/>
  <c r="FO115" i="10"/>
  <c r="FM117" i="10"/>
  <c r="FL130" i="10"/>
  <c r="FM131" i="10"/>
  <c r="FR131" i="10"/>
  <c r="FM130" i="10"/>
  <c r="FL131" i="10"/>
  <c r="FO113" i="10"/>
  <c r="FL115" i="10"/>
  <c r="FL119" i="10"/>
  <c r="FL114" i="10"/>
  <c r="FO130" i="10"/>
  <c r="FO119" i="10"/>
  <c r="FO131" i="10"/>
  <c r="FR122" i="10"/>
  <c r="FR123" i="10"/>
  <c r="FO114" i="10"/>
  <c r="FL127" i="10"/>
  <c r="FR118" i="10"/>
  <c r="FM126" i="10"/>
  <c r="FM125" i="10"/>
  <c r="FO117" i="10"/>
  <c r="FM127" i="10"/>
  <c r="FO129" i="10"/>
  <c r="FM121" i="10"/>
  <c r="FO128" i="10"/>
  <c r="FR127" i="10"/>
  <c r="FL120" i="10"/>
  <c r="FL126" i="10"/>
  <c r="FM116" i="10"/>
  <c r="FO127" i="10"/>
  <c r="FR128" i="10"/>
  <c r="FR116" i="10"/>
  <c r="FO120" i="10"/>
  <c r="FR114" i="10"/>
  <c r="FL117" i="10"/>
  <c r="FR117" i="10"/>
  <c r="FT120" i="10"/>
  <c r="FR113" i="10"/>
  <c r="FM115" i="10"/>
  <c r="FO118" i="10"/>
  <c r="FO116" i="10"/>
  <c r="FO122" i="10"/>
  <c r="FR120" i="10"/>
  <c r="FR112" i="10"/>
  <c r="FR124" i="10"/>
  <c r="FL121" i="10"/>
  <c r="FO124" i="10"/>
  <c r="FM113" i="10"/>
  <c r="FO126" i="10"/>
  <c r="FL123" i="10"/>
  <c r="FM122" i="10"/>
  <c r="FM128" i="10"/>
  <c r="FM114" i="10"/>
  <c r="FM129" i="10"/>
  <c r="FL112" i="10"/>
  <c r="FM120" i="10"/>
  <c r="FO123" i="10"/>
  <c r="FM119" i="10"/>
  <c r="FM124" i="10"/>
  <c r="FL128" i="10"/>
  <c r="FM123" i="10"/>
  <c r="FR119" i="10"/>
  <c r="FR130" i="10"/>
  <c r="FL116" i="10"/>
  <c r="FR125" i="10"/>
  <c r="FL113" i="10"/>
  <c r="A606" i="5"/>
  <c r="FO63" i="10"/>
  <c r="FO62" i="10"/>
  <c r="FM57" i="10"/>
  <c r="FO68" i="10"/>
  <c r="FM64" i="10"/>
  <c r="FO67" i="10"/>
  <c r="FM61" i="10"/>
  <c r="FM65" i="10"/>
  <c r="FM60" i="10"/>
  <c r="FO58" i="10"/>
  <c r="FM58" i="10"/>
  <c r="FM56" i="10"/>
  <c r="FO49" i="10"/>
  <c r="FO65" i="10"/>
  <c r="FM63" i="10"/>
  <c r="FO53" i="10"/>
  <c r="FO59" i="10"/>
  <c r="FM55" i="10"/>
  <c r="FO56" i="10"/>
  <c r="FM66" i="10"/>
  <c r="FM59" i="10"/>
  <c r="FO57" i="10"/>
  <c r="FM62" i="10"/>
  <c r="FO64" i="10"/>
  <c r="FM51" i="10"/>
  <c r="FM68" i="10"/>
  <c r="FO66" i="10"/>
  <c r="FO61" i="10"/>
  <c r="FM49" i="10"/>
  <c r="FO50" i="10"/>
  <c r="FM54" i="10"/>
  <c r="FO54" i="10"/>
  <c r="FO52" i="10"/>
  <c r="FM50" i="10"/>
  <c r="FM52" i="10"/>
  <c r="FO60" i="10"/>
  <c r="FM53" i="10"/>
  <c r="FO55" i="10"/>
  <c r="FO51" i="10"/>
  <c r="FM67" i="10"/>
  <c r="B445" i="5"/>
  <c r="A755" i="5"/>
  <c r="A688" i="9"/>
  <c r="B400" i="9"/>
  <c r="HW23" i="10"/>
  <c r="HW21" i="10"/>
  <c r="HW30" i="10"/>
  <c r="HW38" i="10"/>
  <c r="HW45" i="10"/>
  <c r="HW10" i="10"/>
  <c r="HW6" i="10"/>
  <c r="HW25" i="10"/>
  <c r="HW46" i="10"/>
  <c r="HW39" i="10"/>
  <c r="HW7" i="10"/>
  <c r="HW11" i="10"/>
  <c r="HW17" i="10"/>
  <c r="HW26" i="10"/>
  <c r="HW16" i="10"/>
  <c r="HW32" i="10"/>
  <c r="HW40" i="10"/>
  <c r="HW24" i="10"/>
  <c r="HW41" i="10"/>
  <c r="HW29" i="10"/>
  <c r="HW43" i="10"/>
  <c r="HW42" i="10"/>
  <c r="HW13" i="10"/>
  <c r="HW18" i="10"/>
  <c r="HW8" i="10"/>
  <c r="HW27" i="10"/>
  <c r="HW12" i="10"/>
  <c r="HW20" i="10"/>
  <c r="HW34" i="10"/>
  <c r="HW22" i="10"/>
  <c r="HW35" i="10"/>
  <c r="HW14" i="10"/>
  <c r="HW44" i="10"/>
  <c r="HW36" i="10"/>
  <c r="HW28" i="10"/>
  <c r="HW31" i="10"/>
  <c r="HW15" i="10"/>
  <c r="HW37" i="10"/>
  <c r="IC1" i="10"/>
  <c r="HW9" i="10"/>
  <c r="A754" i="8"/>
  <c r="B466" i="8"/>
  <c r="FQ178" i="10"/>
  <c r="FQ6" i="10"/>
  <c r="FQ42" i="10"/>
  <c r="FQ28" i="10"/>
  <c r="FQ90" i="10"/>
  <c r="FQ154" i="10"/>
  <c r="FQ38" i="10"/>
  <c r="FW1" i="10"/>
  <c r="FQ9" i="10"/>
  <c r="FQ132" i="10"/>
  <c r="FQ41" i="10"/>
  <c r="FQ11" i="10"/>
  <c r="FQ25" i="10"/>
  <c r="FQ48" i="10"/>
  <c r="FQ44" i="10"/>
  <c r="FQ21" i="10"/>
  <c r="FQ5" i="10"/>
  <c r="FQ16" i="10"/>
  <c r="FQ24" i="10"/>
  <c r="FQ22" i="10"/>
  <c r="FQ69" i="10"/>
  <c r="FQ32" i="10"/>
  <c r="FQ18" i="10"/>
  <c r="FQ12" i="10"/>
  <c r="FQ34" i="10"/>
  <c r="FQ111" i="10"/>
  <c r="FQ17" i="10"/>
  <c r="FQ40" i="10"/>
  <c r="FQ33" i="10"/>
  <c r="FQ29" i="10"/>
  <c r="FQ150" i="10"/>
  <c r="FQ13" i="10"/>
  <c r="FQ144" i="10"/>
  <c r="FQ36" i="10"/>
  <c r="FQ139" i="10"/>
  <c r="FQ135" i="10"/>
  <c r="FQ39" i="10"/>
  <c r="FQ129" i="10"/>
  <c r="FQ19" i="10"/>
  <c r="FQ45" i="10"/>
  <c r="FQ27" i="10"/>
  <c r="FQ30" i="10"/>
  <c r="FQ133" i="10"/>
  <c r="FQ134" i="10"/>
  <c r="FQ10" i="10"/>
  <c r="FQ14" i="10"/>
  <c r="FQ145" i="10"/>
  <c r="FQ37" i="10"/>
  <c r="FQ137" i="10"/>
  <c r="FQ152" i="10"/>
  <c r="FQ43" i="10"/>
  <c r="FQ7" i="10"/>
  <c r="FQ46" i="10"/>
  <c r="FQ143" i="10"/>
  <c r="FQ138" i="10"/>
  <c r="FQ148" i="10"/>
  <c r="FQ35" i="10"/>
  <c r="FQ8" i="10"/>
  <c r="FQ146" i="10"/>
  <c r="FQ141" i="10"/>
  <c r="FQ20" i="10"/>
  <c r="FQ15" i="10"/>
  <c r="FQ140" i="10"/>
  <c r="FQ151" i="10"/>
  <c r="FQ147" i="10"/>
  <c r="FQ23" i="10"/>
  <c r="FQ31" i="10"/>
  <c r="FQ113" i="10"/>
  <c r="FQ120" i="10"/>
  <c r="FQ126" i="10"/>
  <c r="FQ130" i="10"/>
  <c r="FQ125" i="10"/>
  <c r="FQ116" i="10"/>
  <c r="FQ54" i="10"/>
  <c r="FQ128" i="10"/>
  <c r="FQ57" i="10"/>
  <c r="FQ117" i="10"/>
  <c r="FQ26" i="10"/>
  <c r="FQ50" i="10"/>
  <c r="FQ63" i="10"/>
  <c r="FQ142" i="10"/>
  <c r="FQ118" i="10"/>
  <c r="FQ136" i="10"/>
  <c r="FQ149" i="10"/>
  <c r="FQ122" i="10"/>
  <c r="FQ55" i="10"/>
  <c r="FQ49" i="10"/>
  <c r="FQ62" i="10"/>
  <c r="FQ131" i="10"/>
  <c r="FQ115" i="10"/>
  <c r="FQ119" i="10"/>
  <c r="FQ127" i="10"/>
  <c r="FQ60" i="10"/>
  <c r="FQ56" i="10"/>
  <c r="FQ67" i="10"/>
  <c r="FQ52" i="10"/>
  <c r="FQ64" i="10"/>
  <c r="FQ65" i="10"/>
  <c r="FQ68" i="10"/>
  <c r="FQ61" i="10"/>
  <c r="FQ53" i="10"/>
  <c r="FQ58" i="10"/>
  <c r="FQ59" i="10"/>
  <c r="FQ51" i="10"/>
  <c r="FQ66" i="10"/>
  <c r="FQ121" i="10"/>
  <c r="FQ114" i="10"/>
  <c r="FQ124" i="10"/>
  <c r="FQ123" i="10"/>
  <c r="FQ112" i="10"/>
  <c r="HI10" i="10"/>
  <c r="HI25" i="10"/>
  <c r="HI26" i="10"/>
  <c r="HI39" i="10"/>
  <c r="HI34" i="10"/>
  <c r="HI15" i="10"/>
  <c r="HI32" i="10"/>
  <c r="HI21" i="10"/>
  <c r="HI11" i="10"/>
  <c r="HI38" i="10"/>
  <c r="HI27" i="10"/>
  <c r="HI6" i="10"/>
  <c r="HI37" i="10"/>
  <c r="HI45" i="10"/>
  <c r="HI7" i="10"/>
  <c r="HI12" i="10"/>
  <c r="HI18" i="10"/>
  <c r="HI22" i="10"/>
  <c r="HI28" i="10"/>
  <c r="HI30" i="10"/>
  <c r="HI20" i="10"/>
  <c r="HI40" i="10"/>
  <c r="HI42" i="10"/>
  <c r="HI8" i="10"/>
  <c r="HI46" i="10"/>
  <c r="HI16" i="10"/>
  <c r="HI23" i="10"/>
  <c r="HI14" i="10"/>
  <c r="HO1" i="10"/>
  <c r="HI36" i="10"/>
  <c r="HI29" i="10"/>
  <c r="HI17" i="10"/>
  <c r="HI9" i="10"/>
  <c r="HI41" i="10"/>
  <c r="HI31" i="10"/>
  <c r="HI24" i="10"/>
  <c r="HI44" i="10"/>
  <c r="HI43" i="10"/>
  <c r="HI13" i="10"/>
  <c r="HI35" i="10"/>
  <c r="IZ22" i="10"/>
  <c r="IZ40" i="10"/>
  <c r="IZ37" i="10"/>
  <c r="IZ16" i="10"/>
  <c r="IZ11" i="10"/>
  <c r="IZ34" i="10"/>
  <c r="IZ24" i="10"/>
  <c r="IZ42" i="10"/>
  <c r="IZ29" i="10"/>
  <c r="IZ17" i="10"/>
  <c r="JF1" i="10"/>
  <c r="IZ35" i="10"/>
  <c r="IZ23" i="10"/>
  <c r="IZ41" i="10"/>
  <c r="IZ38" i="10"/>
  <c r="IZ6" i="10"/>
  <c r="IZ8" i="10"/>
  <c r="IZ12" i="10"/>
  <c r="IZ13" i="10"/>
  <c r="IZ21" i="10"/>
  <c r="IZ25" i="10"/>
  <c r="IZ30" i="10"/>
  <c r="IZ32" i="10"/>
  <c r="IZ36" i="10"/>
  <c r="IZ43" i="10"/>
  <c r="IZ44" i="10"/>
  <c r="IZ14" i="10"/>
  <c r="IZ7" i="10"/>
  <c r="IZ9" i="10"/>
  <c r="IZ26" i="10"/>
  <c r="IZ20" i="10"/>
  <c r="IZ18" i="10"/>
  <c r="IZ39" i="10"/>
  <c r="IZ31" i="10"/>
  <c r="IZ28" i="10"/>
  <c r="IZ10" i="10"/>
  <c r="IZ15" i="10"/>
  <c r="IZ27" i="10"/>
  <c r="IZ46" i="10"/>
  <c r="IZ45" i="10"/>
  <c r="IF16" i="10"/>
  <c r="IF43" i="10"/>
  <c r="IF23" i="10"/>
  <c r="IF10" i="10"/>
  <c r="IF39" i="10"/>
  <c r="IF21" i="10"/>
  <c r="IF9" i="10"/>
  <c r="IF46" i="10"/>
  <c r="IF11" i="10"/>
  <c r="IF26" i="10"/>
  <c r="IF6" i="10"/>
  <c r="IF18" i="10"/>
  <c r="IF36" i="10"/>
  <c r="IF25" i="10"/>
  <c r="IF34" i="10"/>
  <c r="IF37" i="10"/>
  <c r="IF40" i="10"/>
  <c r="IF44" i="10"/>
  <c r="IF8" i="10"/>
  <c r="IF13" i="10"/>
  <c r="IF12" i="10"/>
  <c r="IF27" i="10"/>
  <c r="IF22" i="10"/>
  <c r="IF20" i="10"/>
  <c r="IF7" i="10"/>
  <c r="IF41" i="10"/>
  <c r="IF31" i="10"/>
  <c r="IF28" i="10"/>
  <c r="IF42" i="10"/>
  <c r="IF45" i="10"/>
  <c r="IF32" i="10"/>
  <c r="IF14" i="10"/>
  <c r="IF24" i="10"/>
  <c r="IF35" i="10"/>
  <c r="IF15" i="10"/>
  <c r="IL1" i="10"/>
  <c r="IF29" i="10"/>
  <c r="IF38" i="10"/>
  <c r="IF17" i="10"/>
  <c r="IF30" i="10"/>
  <c r="A600" i="7" l="1"/>
  <c r="B335" i="7"/>
  <c r="FG104" i="10"/>
  <c r="FI92" i="10"/>
  <c r="FI102" i="10"/>
  <c r="FG106" i="10"/>
  <c r="FI107" i="10"/>
  <c r="FG100" i="10"/>
  <c r="FG94" i="10"/>
  <c r="FI109" i="10"/>
  <c r="FG97" i="10"/>
  <c r="FG103" i="10"/>
  <c r="FG105" i="10"/>
  <c r="FG102" i="10"/>
  <c r="FG107" i="10"/>
  <c r="FI104" i="10"/>
  <c r="FI101" i="10"/>
  <c r="FI105" i="10"/>
  <c r="FI95" i="10"/>
  <c r="FI100" i="10"/>
  <c r="FI97" i="10"/>
  <c r="FG108" i="10"/>
  <c r="FK98" i="10"/>
  <c r="FK103" i="10"/>
  <c r="FK97" i="10"/>
  <c r="FK95" i="10"/>
  <c r="FK94" i="10"/>
  <c r="FK96" i="10"/>
  <c r="FK109" i="10"/>
  <c r="FK110" i="10"/>
  <c r="FK100" i="10"/>
  <c r="FI108" i="10"/>
  <c r="FG98" i="10"/>
  <c r="FI110" i="10"/>
  <c r="FO103" i="10"/>
  <c r="FG96" i="10"/>
  <c r="FG109" i="10"/>
  <c r="FI99" i="10"/>
  <c r="FI103" i="10"/>
  <c r="FG110" i="10"/>
  <c r="FG93" i="10"/>
  <c r="FO105" i="10"/>
  <c r="FM104" i="10"/>
  <c r="FI98" i="10"/>
  <c r="FI91" i="10"/>
  <c r="FG101" i="10"/>
  <c r="FG99" i="10"/>
  <c r="FI106" i="10"/>
  <c r="FG92" i="10"/>
  <c r="FK102" i="10"/>
  <c r="FK108" i="10"/>
  <c r="FK101" i="10"/>
  <c r="FK92" i="10"/>
  <c r="FK107" i="10"/>
  <c r="FK105" i="10"/>
  <c r="FK91" i="10"/>
  <c r="FK99" i="10"/>
  <c r="FK93" i="10"/>
  <c r="FK104" i="10"/>
  <c r="FK106" i="10"/>
  <c r="B334" i="6"/>
  <c r="FM83" i="10"/>
  <c r="FK86" i="10"/>
  <c r="FK80" i="10"/>
  <c r="FK89" i="10"/>
  <c r="FK82" i="10"/>
  <c r="FK84" i="10"/>
  <c r="FK85" i="10"/>
  <c r="FK88" i="10"/>
  <c r="FK87" i="10"/>
  <c r="FK76" i="10"/>
  <c r="FM78" i="10"/>
  <c r="A622" i="6"/>
  <c r="FS73" i="10"/>
  <c r="FK77" i="10"/>
  <c r="FK81" i="10"/>
  <c r="FK75" i="10"/>
  <c r="FK74" i="10"/>
  <c r="FK71" i="10"/>
  <c r="FK72" i="10"/>
  <c r="FK83" i="10"/>
  <c r="FK78" i="10"/>
  <c r="FK79" i="10"/>
  <c r="FK73" i="10"/>
  <c r="FK70" i="10"/>
  <c r="A626" i="9"/>
  <c r="FS139" i="10"/>
  <c r="FU139" i="10"/>
  <c r="FY134" i="10"/>
  <c r="GA133" i="10"/>
  <c r="GA148" i="10"/>
  <c r="GA135" i="10"/>
  <c r="GA142" i="10"/>
  <c r="GA138" i="10"/>
  <c r="FY138" i="10"/>
  <c r="FY136" i="10"/>
  <c r="GA140" i="10"/>
  <c r="GA145" i="10"/>
  <c r="GA143" i="10"/>
  <c r="FY142" i="10"/>
  <c r="GA136" i="10"/>
  <c r="FY133" i="10"/>
  <c r="GA146" i="10"/>
  <c r="FR137" i="10"/>
  <c r="FU133" i="10"/>
  <c r="FU150" i="10"/>
  <c r="FR135" i="10"/>
  <c r="FY140" i="10"/>
  <c r="FY147" i="10"/>
  <c r="FY141" i="10"/>
  <c r="FY149" i="10"/>
  <c r="GA150" i="10"/>
  <c r="GA134" i="10"/>
  <c r="GA149" i="10"/>
  <c r="FY135" i="10"/>
  <c r="GA141" i="10"/>
  <c r="FY144" i="10"/>
  <c r="GA144" i="10"/>
  <c r="FY139" i="10"/>
  <c r="FY148" i="10"/>
  <c r="FY151" i="10"/>
  <c r="GA152" i="10"/>
  <c r="FY145" i="10"/>
  <c r="GA139" i="10"/>
  <c r="FY137" i="10"/>
  <c r="A624" i="8"/>
  <c r="FR129" i="10"/>
  <c r="FS131" i="10"/>
  <c r="FU114" i="10"/>
  <c r="FU119" i="10"/>
  <c r="FU121" i="10"/>
  <c r="FU127" i="10"/>
  <c r="FS121" i="10"/>
  <c r="FR115" i="10"/>
  <c r="FU116" i="10"/>
  <c r="FS114" i="10"/>
  <c r="FU113" i="10"/>
  <c r="FU112" i="10"/>
  <c r="FU126" i="10"/>
  <c r="FS113" i="10"/>
  <c r="FS117" i="10"/>
  <c r="FS129" i="10"/>
  <c r="FS116" i="10"/>
  <c r="FS127" i="10"/>
  <c r="FS125" i="10"/>
  <c r="FU131" i="10"/>
  <c r="FU128" i="10"/>
  <c r="FS120" i="10"/>
  <c r="FS124" i="10"/>
  <c r="FU123" i="10"/>
  <c r="FU124" i="10"/>
  <c r="FR126" i="10"/>
  <c r="FY120" i="10"/>
  <c r="FS126" i="10"/>
  <c r="FU129" i="10"/>
  <c r="FU125" i="10"/>
  <c r="FU117" i="10"/>
  <c r="FU118" i="10"/>
  <c r="FS119" i="10"/>
  <c r="FS130" i="10"/>
  <c r="FU115" i="10"/>
  <c r="FU130" i="10"/>
  <c r="FS115" i="10"/>
  <c r="FU120" i="10"/>
  <c r="FS112" i="10"/>
  <c r="FS123" i="10"/>
  <c r="FS122" i="10"/>
  <c r="FS128" i="10"/>
  <c r="FS118" i="10"/>
  <c r="FU122" i="10"/>
  <c r="B467" i="5"/>
  <c r="A777" i="5"/>
  <c r="A628" i="5"/>
  <c r="FU52" i="10"/>
  <c r="FS67" i="10"/>
  <c r="FU49" i="10"/>
  <c r="FU56" i="10"/>
  <c r="FS53" i="10"/>
  <c r="FS58" i="10"/>
  <c r="FS62" i="10"/>
  <c r="FU61" i="10"/>
  <c r="FU59" i="10"/>
  <c r="FS54" i="10"/>
  <c r="FU57" i="10"/>
  <c r="FU55" i="10"/>
  <c r="FS60" i="10"/>
  <c r="FU64" i="10"/>
  <c r="FS65" i="10"/>
  <c r="FS56" i="10"/>
  <c r="FU51" i="10"/>
  <c r="FU54" i="10"/>
  <c r="FS49" i="10"/>
  <c r="FS51" i="10"/>
  <c r="FU67" i="10"/>
  <c r="FS66" i="10"/>
  <c r="FU68" i="10"/>
  <c r="FS59" i="10"/>
  <c r="FU62" i="10"/>
  <c r="FU50" i="10"/>
  <c r="FS52" i="10"/>
  <c r="FU53" i="10"/>
  <c r="FS61" i="10"/>
  <c r="FU60" i="10"/>
  <c r="FU58" i="10"/>
  <c r="FS63" i="10"/>
  <c r="FS57" i="10"/>
  <c r="FU66" i="10"/>
  <c r="FS64" i="10"/>
  <c r="FU63" i="10"/>
  <c r="FU65" i="10"/>
  <c r="FS68" i="10"/>
  <c r="FS50" i="10"/>
  <c r="FS55" i="10"/>
  <c r="FW19" i="10"/>
  <c r="FW9" i="10"/>
  <c r="FW26" i="10"/>
  <c r="FW90" i="10"/>
  <c r="FW22" i="10"/>
  <c r="FW29" i="10"/>
  <c r="GC1" i="10"/>
  <c r="FW25" i="10"/>
  <c r="FW32" i="10"/>
  <c r="FW11" i="10"/>
  <c r="FW28" i="10"/>
  <c r="FW12" i="10"/>
  <c r="FW133" i="10"/>
  <c r="FW140" i="10"/>
  <c r="FW148" i="10"/>
  <c r="FW21" i="10"/>
  <c r="FW31" i="10"/>
  <c r="FW17" i="10"/>
  <c r="FW151" i="10"/>
  <c r="FW150" i="10"/>
  <c r="FW24" i="10"/>
  <c r="FW8" i="10"/>
  <c r="FW13" i="10"/>
  <c r="FW136" i="10"/>
  <c r="FW137" i="10"/>
  <c r="FW27" i="10"/>
  <c r="FW15" i="10"/>
  <c r="FW42" i="10"/>
  <c r="FW147" i="10"/>
  <c r="FW146" i="10"/>
  <c r="FW30" i="10"/>
  <c r="FW7" i="10"/>
  <c r="FW39" i="10"/>
  <c r="FW111" i="10"/>
  <c r="FW10" i="10"/>
  <c r="FW6" i="10"/>
  <c r="FW36" i="10"/>
  <c r="FW139" i="10"/>
  <c r="FW33" i="10"/>
  <c r="FW14" i="10"/>
  <c r="FW35" i="10"/>
  <c r="FW45" i="10"/>
  <c r="FW178" i="10"/>
  <c r="FW18" i="10"/>
  <c r="FW38" i="10"/>
  <c r="FW145" i="10"/>
  <c r="FW142" i="10"/>
  <c r="FW154" i="10"/>
  <c r="FW34" i="10"/>
  <c r="FW41" i="10"/>
  <c r="FW143" i="10"/>
  <c r="FW69" i="10"/>
  <c r="FW37" i="10"/>
  <c r="FW44" i="10"/>
  <c r="FW5" i="10"/>
  <c r="FW40" i="10"/>
  <c r="FW16" i="10"/>
  <c r="FW132" i="10"/>
  <c r="FW43" i="10"/>
  <c r="FW20" i="10"/>
  <c r="FW63" i="10"/>
  <c r="FW125" i="10"/>
  <c r="FW127" i="10"/>
  <c r="FW152" i="10"/>
  <c r="FW123" i="10"/>
  <c r="FW50" i="10"/>
  <c r="FW122" i="10"/>
  <c r="FW46" i="10"/>
  <c r="FW66" i="10"/>
  <c r="FW121" i="10"/>
  <c r="FW23" i="10"/>
  <c r="FW65" i="10"/>
  <c r="FW138" i="10"/>
  <c r="FW60" i="10"/>
  <c r="FW53" i="10"/>
  <c r="FW135" i="10"/>
  <c r="FW149" i="10"/>
  <c r="FW113" i="10"/>
  <c r="FW126" i="10"/>
  <c r="FW134" i="10"/>
  <c r="FW118" i="10"/>
  <c r="FW62" i="10"/>
  <c r="FW144" i="10"/>
  <c r="FW64" i="10"/>
  <c r="FW116" i="10"/>
  <c r="FW49" i="10"/>
  <c r="FW124" i="10"/>
  <c r="FW119" i="10"/>
  <c r="FW51" i="10"/>
  <c r="FW112" i="10"/>
  <c r="FW58" i="10"/>
  <c r="FW141" i="10"/>
  <c r="FW48" i="10"/>
  <c r="FW67" i="10"/>
  <c r="FW59" i="10"/>
  <c r="FW61" i="10"/>
  <c r="FW52" i="10"/>
  <c r="FW54" i="10"/>
  <c r="FW57" i="10"/>
  <c r="FW55" i="10"/>
  <c r="FW56" i="10"/>
  <c r="FW68" i="10"/>
  <c r="FW128" i="10"/>
  <c r="FW117" i="10"/>
  <c r="FW130" i="10"/>
  <c r="FW114" i="10"/>
  <c r="FW131" i="10"/>
  <c r="FW120" i="10"/>
  <c r="FW115" i="10"/>
  <c r="FW129" i="10"/>
  <c r="HO45" i="10"/>
  <c r="HU1" i="10"/>
  <c r="HO18" i="10"/>
  <c r="HO28" i="10"/>
  <c r="HO7" i="10"/>
  <c r="HO37" i="10"/>
  <c r="HO8" i="10"/>
  <c r="HO41" i="10"/>
  <c r="HO15" i="10"/>
  <c r="HO35" i="10"/>
  <c r="HO40" i="10"/>
  <c r="HO31" i="10"/>
  <c r="HO34" i="10"/>
  <c r="HO21" i="10"/>
  <c r="HO14" i="10"/>
  <c r="HO16" i="10"/>
  <c r="HO10" i="10"/>
  <c r="HO29" i="10"/>
  <c r="HO36" i="10"/>
  <c r="HO26" i="10"/>
  <c r="HO42" i="10"/>
  <c r="HO39" i="10"/>
  <c r="HO24" i="10"/>
  <c r="HO44" i="10"/>
  <c r="HO46" i="10"/>
  <c r="HO27" i="10"/>
  <c r="HO20" i="10"/>
  <c r="HO43" i="10"/>
  <c r="HO13" i="10"/>
  <c r="HO12" i="10"/>
  <c r="HO25" i="10"/>
  <c r="HO38" i="10"/>
  <c r="HO6" i="10"/>
  <c r="HO17" i="10"/>
  <c r="HO30" i="10"/>
  <c r="HO23" i="10"/>
  <c r="HO32" i="10"/>
  <c r="HO9" i="10"/>
  <c r="HO22" i="10"/>
  <c r="HO11" i="10"/>
  <c r="IC13" i="10"/>
  <c r="IC28" i="10"/>
  <c r="IC11" i="10"/>
  <c r="IC22" i="10"/>
  <c r="IC7" i="10"/>
  <c r="IC25" i="10"/>
  <c r="IC39" i="10"/>
  <c r="IC21" i="10"/>
  <c r="IC29" i="10"/>
  <c r="II1" i="10"/>
  <c r="IC24" i="10"/>
  <c r="IC37" i="10"/>
  <c r="IC14" i="10"/>
  <c r="IC46" i="10"/>
  <c r="IC38" i="10"/>
  <c r="IC30" i="10"/>
  <c r="IC44" i="10"/>
  <c r="IC42" i="10"/>
  <c r="IC8" i="10"/>
  <c r="IC17" i="10"/>
  <c r="IC16" i="10"/>
  <c r="IC31" i="10"/>
  <c r="IC26" i="10"/>
  <c r="IC45" i="10"/>
  <c r="IC41" i="10"/>
  <c r="IC12" i="10"/>
  <c r="IC9" i="10"/>
  <c r="IC34" i="10"/>
  <c r="IC15" i="10"/>
  <c r="IC6" i="10"/>
  <c r="IC27" i="10"/>
  <c r="IC18" i="10"/>
  <c r="IC20" i="10"/>
  <c r="IC10" i="10"/>
  <c r="IC35" i="10"/>
  <c r="IC40" i="10"/>
  <c r="IC32" i="10"/>
  <c r="IC43" i="10"/>
  <c r="IC23" i="10"/>
  <c r="IC36" i="10"/>
  <c r="IL8" i="10"/>
  <c r="IL12" i="10"/>
  <c r="IL40" i="10"/>
  <c r="IL21" i="10"/>
  <c r="IL23" i="10"/>
  <c r="IL6" i="10"/>
  <c r="IL30" i="10"/>
  <c r="IL38" i="10"/>
  <c r="IL16" i="10"/>
  <c r="IL7" i="10"/>
  <c r="IL42" i="10"/>
  <c r="IL34" i="10"/>
  <c r="IL9" i="10"/>
  <c r="IL36" i="10"/>
  <c r="IL37" i="10"/>
  <c r="IL24" i="10"/>
  <c r="IR1" i="10"/>
  <c r="IL17" i="10"/>
  <c r="IL31" i="10"/>
  <c r="IL26" i="10"/>
  <c r="IL35" i="10"/>
  <c r="IL22" i="10"/>
  <c r="IL41" i="10"/>
  <c r="IL46" i="10"/>
  <c r="IL10" i="10"/>
  <c r="IL43" i="10"/>
  <c r="IL25" i="10"/>
  <c r="IL29" i="10"/>
  <c r="IL32" i="10"/>
  <c r="IL14" i="10"/>
  <c r="IL11" i="10"/>
  <c r="IL27" i="10"/>
  <c r="IL20" i="10"/>
  <c r="IL39" i="10"/>
  <c r="IL13" i="10"/>
  <c r="IL45" i="10"/>
  <c r="IL44" i="10"/>
  <c r="IL18" i="10"/>
  <c r="IL15" i="10"/>
  <c r="IL28" i="10"/>
  <c r="A710" i="9"/>
  <c r="B422" i="9"/>
  <c r="JF30" i="10"/>
  <c r="JF13" i="10"/>
  <c r="JF45" i="10"/>
  <c r="JF10" i="10"/>
  <c r="JF7" i="10"/>
  <c r="JF26" i="10"/>
  <c r="JF37" i="10"/>
  <c r="JF38" i="10"/>
  <c r="JF34" i="10"/>
  <c r="JF12" i="10"/>
  <c r="JF46" i="10"/>
  <c r="JF16" i="10"/>
  <c r="JF23" i="10"/>
  <c r="JF20" i="10"/>
  <c r="JF29" i="10"/>
  <c r="JF21" i="10"/>
  <c r="JF36" i="10"/>
  <c r="JF39" i="10"/>
  <c r="JF14" i="10"/>
  <c r="JF9" i="10"/>
  <c r="JF24" i="10"/>
  <c r="JF11" i="10"/>
  <c r="JF35" i="10"/>
  <c r="JF40" i="10"/>
  <c r="JF41" i="10"/>
  <c r="JF42" i="10"/>
  <c r="JF18" i="10"/>
  <c r="JF15" i="10"/>
  <c r="JF25" i="10"/>
  <c r="JF28" i="10"/>
  <c r="JF43" i="10"/>
  <c r="JF32" i="10"/>
  <c r="JL1" i="10"/>
  <c r="JF27" i="10"/>
  <c r="JF22" i="10"/>
  <c r="JF44" i="10"/>
  <c r="JF6" i="10"/>
  <c r="JF17" i="10"/>
  <c r="JF8" i="10"/>
  <c r="JF31" i="10"/>
  <c r="B488" i="8"/>
  <c r="A776" i="8"/>
  <c r="A622" i="7" l="1"/>
  <c r="B357" i="7"/>
  <c r="FM95" i="10"/>
  <c r="FM97" i="10"/>
  <c r="FO92" i="10"/>
  <c r="FM96" i="10"/>
  <c r="FM107" i="10"/>
  <c r="FO91" i="10"/>
  <c r="FM110" i="10"/>
  <c r="FO99" i="10"/>
  <c r="FM92" i="10"/>
  <c r="FO102" i="10"/>
  <c r="FO96" i="10"/>
  <c r="FM99" i="10"/>
  <c r="FM94" i="10"/>
  <c r="FM101" i="10"/>
  <c r="FM108" i="10"/>
  <c r="FO109" i="10"/>
  <c r="FQ98" i="10"/>
  <c r="FQ91" i="10"/>
  <c r="FQ99" i="10"/>
  <c r="FQ93" i="10"/>
  <c r="FQ92" i="10"/>
  <c r="FQ94" i="10"/>
  <c r="FQ106" i="10"/>
  <c r="FQ105" i="10"/>
  <c r="FQ103" i="10"/>
  <c r="FM102" i="10"/>
  <c r="FM106" i="10"/>
  <c r="FM91" i="10"/>
  <c r="FO93" i="10"/>
  <c r="FM100" i="10"/>
  <c r="FO107" i="10"/>
  <c r="FM103" i="10"/>
  <c r="FO108" i="10"/>
  <c r="FS93" i="10"/>
  <c r="FO100" i="10"/>
  <c r="FO104" i="10"/>
  <c r="FM93" i="10"/>
  <c r="FO110" i="10"/>
  <c r="FM105" i="10"/>
  <c r="FO94" i="10"/>
  <c r="FM98" i="10"/>
  <c r="FM109" i="10"/>
  <c r="FQ108" i="10"/>
  <c r="FQ95" i="10"/>
  <c r="FQ110" i="10"/>
  <c r="FQ104" i="10"/>
  <c r="FQ109" i="10"/>
  <c r="FQ96" i="10"/>
  <c r="FQ107" i="10"/>
  <c r="FQ97" i="10"/>
  <c r="FQ102" i="10"/>
  <c r="FQ101" i="10"/>
  <c r="FQ100" i="10"/>
  <c r="FQ75" i="10"/>
  <c r="FQ79" i="10"/>
  <c r="FQ72" i="10"/>
  <c r="FQ84" i="10"/>
  <c r="FQ71" i="10"/>
  <c r="FQ81" i="10"/>
  <c r="FQ70" i="10"/>
  <c r="FQ77" i="10"/>
  <c r="FQ87" i="10"/>
  <c r="FQ80" i="10"/>
  <c r="A644" i="6"/>
  <c r="FS79" i="10"/>
  <c r="FS89" i="10"/>
  <c r="FY77" i="10"/>
  <c r="FY75" i="10"/>
  <c r="FS78" i="10"/>
  <c r="GA85" i="10"/>
  <c r="FS77" i="10"/>
  <c r="FY73" i="10"/>
  <c r="FY88" i="10"/>
  <c r="GA71" i="10"/>
  <c r="FY72" i="10"/>
  <c r="FS80" i="10"/>
  <c r="GA83" i="10"/>
  <c r="FS88" i="10"/>
  <c r="FQ86" i="10"/>
  <c r="FQ89" i="10"/>
  <c r="FQ88" i="10"/>
  <c r="FQ73" i="10"/>
  <c r="FQ85" i="10"/>
  <c r="FQ74" i="10"/>
  <c r="FQ78" i="10"/>
  <c r="FQ76" i="10"/>
  <c r="FQ82" i="10"/>
  <c r="FQ83" i="10"/>
  <c r="B356" i="6"/>
  <c r="FS83" i="10"/>
  <c r="FS71" i="10"/>
  <c r="GA86" i="10"/>
  <c r="FS70" i="10"/>
  <c r="FS81" i="10"/>
  <c r="FS74" i="10"/>
  <c r="FS86" i="10"/>
  <c r="GA70" i="10"/>
  <c r="FS87" i="10"/>
  <c r="FY74" i="10"/>
  <c r="FY78" i="10"/>
  <c r="FY87" i="10"/>
  <c r="FS85" i="10"/>
  <c r="FY89" i="10"/>
  <c r="A648" i="9"/>
  <c r="FY143" i="10"/>
  <c r="FY150" i="10"/>
  <c r="FY152" i="10"/>
  <c r="GE135" i="10"/>
  <c r="GG147" i="10"/>
  <c r="GE138" i="10"/>
  <c r="GE143" i="10"/>
  <c r="GE142" i="10"/>
  <c r="GG135" i="10"/>
  <c r="GG152" i="10"/>
  <c r="GE133" i="10"/>
  <c r="GG137" i="10"/>
  <c r="GG134" i="10"/>
  <c r="GE147" i="10"/>
  <c r="GE134" i="10"/>
  <c r="GE144" i="10"/>
  <c r="A646" i="8"/>
  <c r="GA119" i="10"/>
  <c r="FX125" i="10"/>
  <c r="FX113" i="10"/>
  <c r="GA127" i="10"/>
  <c r="FX129" i="10"/>
  <c r="GE122" i="10"/>
  <c r="FY127" i="10"/>
  <c r="FY128" i="10"/>
  <c r="GA121" i="10"/>
  <c r="FX117" i="10"/>
  <c r="GA123" i="10"/>
  <c r="FX121" i="10"/>
  <c r="GA116" i="10"/>
  <c r="GA125" i="10"/>
  <c r="FY116" i="10"/>
  <c r="FY115" i="10"/>
  <c r="FY122" i="10"/>
  <c r="FY119" i="10"/>
  <c r="FX120" i="10"/>
  <c r="FX114" i="10"/>
  <c r="GA126" i="10"/>
  <c r="FX116" i="10"/>
  <c r="FX119" i="10"/>
  <c r="GG129" i="10"/>
  <c r="GE127" i="10"/>
  <c r="FY117" i="10"/>
  <c r="FY126" i="10"/>
  <c r="GA115" i="10"/>
  <c r="GA113" i="10"/>
  <c r="FX128" i="10"/>
  <c r="FX115" i="10"/>
  <c r="FX123" i="10"/>
  <c r="GD118" i="10"/>
  <c r="FY130" i="10"/>
  <c r="FY121" i="10"/>
  <c r="FY113" i="10"/>
  <c r="GA128" i="10"/>
  <c r="FX130" i="10"/>
  <c r="GA131" i="10"/>
  <c r="FX118" i="10"/>
  <c r="FX112" i="10"/>
  <c r="GE131" i="10"/>
  <c r="FY129" i="10"/>
  <c r="GD116" i="10"/>
  <c r="FY118" i="10"/>
  <c r="GA129" i="10"/>
  <c r="FX122" i="10"/>
  <c r="FX127" i="10"/>
  <c r="GA130" i="10"/>
  <c r="FY112" i="10"/>
  <c r="FY123" i="10"/>
  <c r="GE121" i="10"/>
  <c r="GE114" i="10"/>
  <c r="GA112" i="10"/>
  <c r="GA124" i="10"/>
  <c r="GA118" i="10"/>
  <c r="GA120" i="10"/>
  <c r="FX126" i="10"/>
  <c r="GA117" i="10"/>
  <c r="FY114" i="10"/>
  <c r="GE112" i="10"/>
  <c r="FY124" i="10"/>
  <c r="FX124" i="10"/>
  <c r="GF127" i="10"/>
  <c r="GA114" i="10"/>
  <c r="FX131" i="10"/>
  <c r="GA122" i="10"/>
  <c r="FY131" i="10"/>
  <c r="FY125" i="10"/>
  <c r="GE123" i="10"/>
  <c r="A799" i="5"/>
  <c r="B489" i="5"/>
  <c r="A650" i="5"/>
  <c r="GA59" i="10"/>
  <c r="FY61" i="10"/>
  <c r="GA60" i="10"/>
  <c r="FY51" i="10"/>
  <c r="FY50" i="10"/>
  <c r="GA54" i="10"/>
  <c r="GA68" i="10"/>
  <c r="FY58" i="10"/>
  <c r="GA49" i="10"/>
  <c r="FY59" i="10"/>
  <c r="GA66" i="10"/>
  <c r="GA64" i="10"/>
  <c r="FY57" i="10"/>
  <c r="FY66" i="10"/>
  <c r="GA61" i="10"/>
  <c r="FY55" i="10"/>
  <c r="GA58" i="10"/>
  <c r="GA67" i="10"/>
  <c r="FY49" i="10"/>
  <c r="FY54" i="10"/>
  <c r="GA51" i="10"/>
  <c r="GA55" i="10"/>
  <c r="FY63" i="10"/>
  <c r="GA52" i="10"/>
  <c r="FY52" i="10"/>
  <c r="FY62" i="10"/>
  <c r="GA50" i="10"/>
  <c r="FY53" i="10"/>
  <c r="FY67" i="10"/>
  <c r="GA62" i="10"/>
  <c r="FY68" i="10"/>
  <c r="FY56" i="10"/>
  <c r="GA63" i="10"/>
  <c r="GA56" i="10"/>
  <c r="FY60" i="10"/>
  <c r="GA57" i="10"/>
  <c r="FY64" i="10"/>
  <c r="GA53" i="10"/>
  <c r="GA65" i="10"/>
  <c r="FY65" i="10"/>
  <c r="A732" i="9"/>
  <c r="B444" i="9"/>
  <c r="JL8" i="10"/>
  <c r="JL13" i="10"/>
  <c r="JL9" i="10"/>
  <c r="JL42" i="10"/>
  <c r="JL25" i="10"/>
  <c r="JL12" i="10"/>
  <c r="JL16" i="10"/>
  <c r="JL32" i="10"/>
  <c r="JL27" i="10"/>
  <c r="JL35" i="10"/>
  <c r="JL29" i="10"/>
  <c r="JL37" i="10"/>
  <c r="JL39" i="10"/>
  <c r="JL10" i="10"/>
  <c r="JL45" i="10"/>
  <c r="JL36" i="10"/>
  <c r="JL21" i="10"/>
  <c r="JL20" i="10"/>
  <c r="JL6" i="10"/>
  <c r="JL17" i="10"/>
  <c r="JL46" i="10"/>
  <c r="JL14" i="10"/>
  <c r="JL11" i="10"/>
  <c r="JL15" i="10"/>
  <c r="JL23" i="10"/>
  <c r="JL24" i="10"/>
  <c r="JL34" i="10"/>
  <c r="JL44" i="10"/>
  <c r="JL28" i="10"/>
  <c r="JL41" i="10"/>
  <c r="JL22" i="10"/>
  <c r="JL40" i="10"/>
  <c r="JL7" i="10"/>
  <c r="JR1" i="10"/>
  <c r="JL18" i="10"/>
  <c r="JL26" i="10"/>
  <c r="JL31" i="10"/>
  <c r="JL43" i="10"/>
  <c r="JL30" i="10"/>
  <c r="JL38" i="10"/>
  <c r="IR41" i="10"/>
  <c r="IR45" i="10"/>
  <c r="IR15" i="10"/>
  <c r="IR7" i="10"/>
  <c r="IR11" i="10"/>
  <c r="IR29" i="10"/>
  <c r="IR25" i="10"/>
  <c r="IR18" i="10"/>
  <c r="IR38" i="10"/>
  <c r="IR42" i="10"/>
  <c r="IR36" i="10"/>
  <c r="IX1" i="10"/>
  <c r="IR9" i="10"/>
  <c r="IR20" i="10"/>
  <c r="IR27" i="10"/>
  <c r="IR43" i="10"/>
  <c r="IR44" i="10"/>
  <c r="IR30" i="10"/>
  <c r="IR35" i="10"/>
  <c r="IR22" i="10"/>
  <c r="IR6" i="10"/>
  <c r="IR21" i="10"/>
  <c r="IR32" i="10"/>
  <c r="IR46" i="10"/>
  <c r="IR13" i="10"/>
  <c r="IR10" i="10"/>
  <c r="IR24" i="10"/>
  <c r="IR26" i="10"/>
  <c r="IR40" i="10"/>
  <c r="IR37" i="10"/>
  <c r="IR14" i="10"/>
  <c r="IR31" i="10"/>
  <c r="IR17" i="10"/>
  <c r="IR39" i="10"/>
  <c r="IR12" i="10"/>
  <c r="IR8" i="10"/>
  <c r="IR34" i="10"/>
  <c r="IR23" i="10"/>
  <c r="IR16" i="10"/>
  <c r="IR28" i="10"/>
  <c r="A798" i="8"/>
  <c r="B510" i="8"/>
  <c r="II45" i="10"/>
  <c r="II40" i="10"/>
  <c r="II7" i="10"/>
  <c r="II11" i="10"/>
  <c r="II23" i="10"/>
  <c r="II20" i="10"/>
  <c r="II15" i="10"/>
  <c r="II16" i="10"/>
  <c r="II34" i="10"/>
  <c r="II29" i="10"/>
  <c r="II46" i="10"/>
  <c r="II12" i="10"/>
  <c r="II42" i="10"/>
  <c r="II37" i="10"/>
  <c r="II13" i="10"/>
  <c r="II30" i="10"/>
  <c r="II8" i="10"/>
  <c r="II26" i="10"/>
  <c r="II17" i="10"/>
  <c r="II24" i="10"/>
  <c r="II35" i="10"/>
  <c r="II43" i="10"/>
  <c r="II38" i="10"/>
  <c r="II14" i="10"/>
  <c r="IO1" i="10"/>
  <c r="II41" i="10"/>
  <c r="II27" i="10"/>
  <c r="II18" i="10"/>
  <c r="II25" i="10"/>
  <c r="II36" i="10"/>
  <c r="II31" i="10"/>
  <c r="II9" i="10"/>
  <c r="II44" i="10"/>
  <c r="II21" i="10"/>
  <c r="II6" i="10"/>
  <c r="II39" i="10"/>
  <c r="II22" i="10"/>
  <c r="II10" i="10"/>
  <c r="II32" i="10"/>
  <c r="II28" i="10"/>
  <c r="GC44" i="10"/>
  <c r="GC30" i="10"/>
  <c r="GC6" i="10"/>
  <c r="GC16" i="10"/>
  <c r="GC14" i="10"/>
  <c r="GC7" i="10"/>
  <c r="GC20" i="10"/>
  <c r="GC18" i="10"/>
  <c r="GC8" i="10"/>
  <c r="GC23" i="10"/>
  <c r="GC34" i="10"/>
  <c r="GC9" i="10"/>
  <c r="GC134" i="10"/>
  <c r="GC26" i="10"/>
  <c r="GC37" i="10"/>
  <c r="GC10" i="10"/>
  <c r="GC152" i="10"/>
  <c r="GC137" i="10"/>
  <c r="GC29" i="10"/>
  <c r="GC40" i="10"/>
  <c r="GC151" i="10"/>
  <c r="GC132" i="10"/>
  <c r="GC32" i="10"/>
  <c r="GC43" i="10"/>
  <c r="GC48" i="10"/>
  <c r="GC13" i="10"/>
  <c r="GC46" i="10"/>
  <c r="GC33" i="10"/>
  <c r="GC17" i="10"/>
  <c r="GC22" i="10"/>
  <c r="GC111" i="10"/>
  <c r="GC36" i="10"/>
  <c r="GC25" i="10"/>
  <c r="GC178" i="10"/>
  <c r="GC39" i="10"/>
  <c r="GC28" i="10"/>
  <c r="GC154" i="10"/>
  <c r="GC42" i="10"/>
  <c r="GC31" i="10"/>
  <c r="GC69" i="10"/>
  <c r="GC45" i="10"/>
  <c r="GC15" i="10"/>
  <c r="GC5" i="10"/>
  <c r="GC35" i="10"/>
  <c r="GC21" i="10"/>
  <c r="GC12" i="10"/>
  <c r="GC141" i="10"/>
  <c r="GC90" i="10"/>
  <c r="GC38" i="10"/>
  <c r="GC24" i="10"/>
  <c r="GI1" i="10"/>
  <c r="GC138" i="10"/>
  <c r="GC150" i="10"/>
  <c r="GC41" i="10"/>
  <c r="GC119" i="10"/>
  <c r="GC53" i="10"/>
  <c r="GC55" i="10"/>
  <c r="GC27" i="10"/>
  <c r="GC147" i="10"/>
  <c r="GC145" i="10"/>
  <c r="GC136" i="10"/>
  <c r="GC143" i="10"/>
  <c r="GC19" i="10"/>
  <c r="GC11" i="10"/>
  <c r="GC135" i="10"/>
  <c r="GC128" i="10"/>
  <c r="GC139" i="10"/>
  <c r="GC149" i="10"/>
  <c r="GC140" i="10"/>
  <c r="GC112" i="10"/>
  <c r="GC114" i="10"/>
  <c r="GC118" i="10"/>
  <c r="GC125" i="10"/>
  <c r="GC123" i="10"/>
  <c r="GC115" i="10"/>
  <c r="GC144" i="10"/>
  <c r="GC133" i="10"/>
  <c r="GC56" i="10"/>
  <c r="GC52" i="10"/>
  <c r="GC127" i="10"/>
  <c r="GC63" i="10"/>
  <c r="GC146" i="10"/>
  <c r="GC113" i="10"/>
  <c r="GC66" i="10"/>
  <c r="GC50" i="10"/>
  <c r="GC148" i="10"/>
  <c r="GC142" i="10"/>
  <c r="GC117" i="10"/>
  <c r="GC122" i="10"/>
  <c r="GC65" i="10"/>
  <c r="GC61" i="10"/>
  <c r="GC49" i="10"/>
  <c r="GC68" i="10"/>
  <c r="GC67" i="10"/>
  <c r="GC57" i="10"/>
  <c r="GC62" i="10"/>
  <c r="GC54" i="10"/>
  <c r="GC58" i="10"/>
  <c r="GC59" i="10"/>
  <c r="GC60" i="10"/>
  <c r="GC64" i="10"/>
  <c r="GC51" i="10"/>
  <c r="GC126" i="10"/>
  <c r="GC120" i="10"/>
  <c r="GC124" i="10"/>
  <c r="GC131" i="10"/>
  <c r="GC121" i="10"/>
  <c r="GC129" i="10"/>
  <c r="GC130" i="10"/>
  <c r="GC116" i="10"/>
  <c r="HU23" i="10"/>
  <c r="HU26" i="10"/>
  <c r="HU18" i="10"/>
  <c r="HU37" i="10"/>
  <c r="HU39" i="10"/>
  <c r="HU34" i="10"/>
  <c r="HU9" i="10"/>
  <c r="HU6" i="10"/>
  <c r="HU44" i="10"/>
  <c r="HU24" i="10"/>
  <c r="HU31" i="10"/>
  <c r="HU30" i="10"/>
  <c r="HU38" i="10"/>
  <c r="HU10" i="10"/>
  <c r="HU15" i="10"/>
  <c r="HU20" i="10"/>
  <c r="HU27" i="10"/>
  <c r="HU36" i="10"/>
  <c r="HU41" i="10"/>
  <c r="HU11" i="10"/>
  <c r="HU16" i="10"/>
  <c r="HU21" i="10"/>
  <c r="HU28" i="10"/>
  <c r="HU35" i="10"/>
  <c r="HU42" i="10"/>
  <c r="HU7" i="10"/>
  <c r="HU46" i="10"/>
  <c r="HU17" i="10"/>
  <c r="HU22" i="10"/>
  <c r="HU12" i="10"/>
  <c r="HU29" i="10"/>
  <c r="HU32" i="10"/>
  <c r="HU25" i="10"/>
  <c r="HU43" i="10"/>
  <c r="HU45" i="10"/>
  <c r="HU40" i="10"/>
  <c r="HU14" i="10"/>
  <c r="HU8" i="10"/>
  <c r="HU13" i="10"/>
  <c r="IA1" i="10"/>
  <c r="A644" i="7" l="1"/>
  <c r="B379" i="7"/>
  <c r="FS107" i="10"/>
  <c r="FS94" i="10"/>
  <c r="FU95" i="10"/>
  <c r="FS106" i="10"/>
  <c r="FS96" i="10"/>
  <c r="FY110" i="10"/>
  <c r="GA92" i="10"/>
  <c r="FS97" i="10"/>
  <c r="GA109" i="10"/>
  <c r="FS91" i="10"/>
  <c r="FS104" i="10"/>
  <c r="FU110" i="10"/>
  <c r="FU100" i="10"/>
  <c r="FY94" i="10"/>
  <c r="FY91" i="10"/>
  <c r="FS103" i="10"/>
  <c r="FS100" i="10"/>
  <c r="FY107" i="10"/>
  <c r="FS95" i="10"/>
  <c r="FS108" i="10"/>
  <c r="FW104" i="10"/>
  <c r="FW100" i="10"/>
  <c r="FW101" i="10"/>
  <c r="FW105" i="10"/>
  <c r="FW96" i="10"/>
  <c r="FW91" i="10"/>
  <c r="FW102" i="10"/>
  <c r="FW106" i="10"/>
  <c r="FW99" i="10"/>
  <c r="FW103" i="10"/>
  <c r="FW110" i="10"/>
  <c r="FU91" i="10"/>
  <c r="FS109" i="10"/>
  <c r="FS92" i="10"/>
  <c r="FU102" i="10"/>
  <c r="FS102" i="10"/>
  <c r="GA110" i="10"/>
  <c r="FY102" i="10"/>
  <c r="GA94" i="10"/>
  <c r="FS105" i="10"/>
  <c r="FU93" i="10"/>
  <c r="FS98" i="10"/>
  <c r="FS101" i="10"/>
  <c r="FU92" i="10"/>
  <c r="FS99" i="10"/>
  <c r="GA100" i="10"/>
  <c r="GA101" i="10"/>
  <c r="FS110" i="10"/>
  <c r="FY97" i="10"/>
  <c r="FW94" i="10"/>
  <c r="FW95" i="10"/>
  <c r="FW107" i="10"/>
  <c r="FW97" i="10"/>
  <c r="FW93" i="10"/>
  <c r="FW109" i="10"/>
  <c r="FW108" i="10"/>
  <c r="FW98" i="10"/>
  <c r="FW92" i="10"/>
  <c r="FW82" i="10"/>
  <c r="FW76" i="10"/>
  <c r="FW70" i="10"/>
  <c r="FW75" i="10"/>
  <c r="FW78" i="10"/>
  <c r="FW83" i="10"/>
  <c r="FW80" i="10"/>
  <c r="FW74" i="10"/>
  <c r="FW89" i="10"/>
  <c r="FW71" i="10"/>
  <c r="FW77" i="10"/>
  <c r="FW85" i="10"/>
  <c r="FW87" i="10"/>
  <c r="FW79" i="10"/>
  <c r="FW84" i="10"/>
  <c r="FW73" i="10"/>
  <c r="FW72" i="10"/>
  <c r="FW86" i="10"/>
  <c r="FW88" i="10"/>
  <c r="FW81" i="10"/>
  <c r="B378" i="6"/>
  <c r="A666" i="6"/>
  <c r="A670" i="9"/>
  <c r="GM133" i="10" s="1"/>
  <c r="GG151" i="10"/>
  <c r="GG148" i="10"/>
  <c r="GE149" i="10"/>
  <c r="GE148" i="10"/>
  <c r="GE141" i="10"/>
  <c r="GE145" i="10"/>
  <c r="GE137" i="10"/>
  <c r="GG133" i="10"/>
  <c r="GE146" i="10"/>
  <c r="GK137" i="10"/>
  <c r="GM138" i="10"/>
  <c r="GM144" i="10"/>
  <c r="GM137" i="10"/>
  <c r="GK135" i="10"/>
  <c r="GK150" i="10"/>
  <c r="GE152" i="10"/>
  <c r="GG139" i="10"/>
  <c r="GG142" i="10"/>
  <c r="GG144" i="10"/>
  <c r="GG143" i="10"/>
  <c r="GE151" i="10"/>
  <c r="GE136" i="10"/>
  <c r="GE140" i="10"/>
  <c r="GE139" i="10"/>
  <c r="GG138" i="10"/>
  <c r="GE150" i="10"/>
  <c r="GG150" i="10"/>
  <c r="GG145" i="10"/>
  <c r="GK145" i="10"/>
  <c r="GK152" i="10"/>
  <c r="GM141" i="10"/>
  <c r="GM142" i="10"/>
  <c r="GM140" i="10"/>
  <c r="GK133" i="10"/>
  <c r="A668" i="8"/>
  <c r="GG127" i="10"/>
  <c r="GG118" i="10"/>
  <c r="GG122" i="10"/>
  <c r="GG126" i="10"/>
  <c r="GK130" i="10"/>
  <c r="GJ120" i="10"/>
  <c r="GM118" i="10"/>
  <c r="GJ116" i="10"/>
  <c r="GK121" i="10"/>
  <c r="GM124" i="10"/>
  <c r="GJ123" i="10"/>
  <c r="GK129" i="10"/>
  <c r="GM127" i="10"/>
  <c r="GJ128" i="10"/>
  <c r="GG124" i="10"/>
  <c r="GG130" i="10"/>
  <c r="GE113" i="10"/>
  <c r="GG117" i="10"/>
  <c r="GE115" i="10"/>
  <c r="GE126" i="10"/>
  <c r="GJ124" i="10"/>
  <c r="GJ117" i="10"/>
  <c r="GK125" i="10"/>
  <c r="GK124" i="10"/>
  <c r="GJ122" i="10"/>
  <c r="GM116" i="10"/>
  <c r="GG123" i="10"/>
  <c r="GG113" i="10"/>
  <c r="GD122" i="10"/>
  <c r="GG125" i="10"/>
  <c r="GE125" i="10"/>
  <c r="GD130" i="10"/>
  <c r="GK117" i="10"/>
  <c r="GJ115" i="10"/>
  <c r="GJ121" i="10"/>
  <c r="GK119" i="10"/>
  <c r="GM117" i="10"/>
  <c r="GK113" i="10"/>
  <c r="GK127" i="10"/>
  <c r="GK120" i="10"/>
  <c r="GD126" i="10"/>
  <c r="GL115" i="10"/>
  <c r="GD114" i="10"/>
  <c r="GG121" i="10"/>
  <c r="GG128" i="10"/>
  <c r="GD112" i="10"/>
  <c r="GE120" i="10"/>
  <c r="GK128" i="10"/>
  <c r="GJ127" i="10"/>
  <c r="GJ126" i="10"/>
  <c r="GK116" i="10"/>
  <c r="GM119" i="10"/>
  <c r="GG115" i="10"/>
  <c r="GD129" i="10"/>
  <c r="GL113" i="10"/>
  <c r="GE128" i="10"/>
  <c r="GD127" i="10"/>
  <c r="GD120" i="10"/>
  <c r="GE124" i="10"/>
  <c r="GE118" i="10"/>
  <c r="GM120" i="10"/>
  <c r="GM112" i="10"/>
  <c r="GK123" i="10"/>
  <c r="GM125" i="10"/>
  <c r="GD131" i="10"/>
  <c r="GE129" i="10"/>
  <c r="GG112" i="10"/>
  <c r="GD121" i="10"/>
  <c r="GG131" i="10"/>
  <c r="GE119" i="10"/>
  <c r="GM122" i="10"/>
  <c r="GJ113" i="10"/>
  <c r="GD113" i="10"/>
  <c r="GJ129" i="10"/>
  <c r="GK122" i="10"/>
  <c r="GM128" i="10"/>
  <c r="GJ125" i="10"/>
  <c r="GK131" i="10"/>
  <c r="GD128" i="10"/>
  <c r="GG120" i="10"/>
  <c r="GL121" i="10"/>
  <c r="GJ119" i="10"/>
  <c r="GK114" i="10"/>
  <c r="GK126" i="10"/>
  <c r="GD119" i="10"/>
  <c r="GE117" i="10"/>
  <c r="GM115" i="10"/>
  <c r="GE116" i="10"/>
  <c r="GJ112" i="10"/>
  <c r="GM123" i="10"/>
  <c r="GM131" i="10"/>
  <c r="GG114" i="10"/>
  <c r="GG119" i="10"/>
  <c r="GG116" i="10"/>
  <c r="GK112" i="10"/>
  <c r="GD115" i="10"/>
  <c r="GE130" i="10"/>
  <c r="GM126" i="10"/>
  <c r="GJ118" i="10"/>
  <c r="GD123" i="10"/>
  <c r="GD117" i="10"/>
  <c r="GM129" i="10"/>
  <c r="GM113" i="10"/>
  <c r="A672" i="5"/>
  <c r="GG55" i="10"/>
  <c r="GE55" i="10"/>
  <c r="GG67" i="10"/>
  <c r="GG64" i="10"/>
  <c r="GE62" i="10"/>
  <c r="GE49" i="10"/>
  <c r="GG58" i="10"/>
  <c r="GE54" i="10"/>
  <c r="GG52" i="10"/>
  <c r="GE65" i="10"/>
  <c r="GG63" i="10"/>
  <c r="GG51" i="10"/>
  <c r="GE64" i="10"/>
  <c r="GE57" i="10"/>
  <c r="GG65" i="10"/>
  <c r="GE56" i="10"/>
  <c r="GE61" i="10"/>
  <c r="GG59" i="10"/>
  <c r="GG49" i="10"/>
  <c r="GE51" i="10"/>
  <c r="GE63" i="10"/>
  <c r="GG53" i="10"/>
  <c r="GG62" i="10"/>
  <c r="GE53" i="10"/>
  <c r="GG66" i="10"/>
  <c r="GG50" i="10"/>
  <c r="GE66" i="10"/>
  <c r="GE67" i="10"/>
  <c r="GG54" i="10"/>
  <c r="GE50" i="10"/>
  <c r="GE59" i="10"/>
  <c r="GG57" i="10"/>
  <c r="GG60" i="10"/>
  <c r="GE58" i="10"/>
  <c r="GE60" i="10"/>
  <c r="GG61" i="10"/>
  <c r="GE52" i="10"/>
  <c r="GG68" i="10"/>
  <c r="GG56" i="10"/>
  <c r="GE68" i="10"/>
  <c r="A821" i="5"/>
  <c r="B511" i="5"/>
  <c r="JR42" i="10"/>
  <c r="JR39" i="10"/>
  <c r="JX1" i="10"/>
  <c r="JR43" i="10"/>
  <c r="JR34" i="10"/>
  <c r="JR9" i="10"/>
  <c r="JR22" i="10"/>
  <c r="JR26" i="10"/>
  <c r="JR14" i="10"/>
  <c r="JR45" i="10"/>
  <c r="JR40" i="10"/>
  <c r="JR25" i="10"/>
  <c r="JR15" i="10"/>
  <c r="JR10" i="10"/>
  <c r="JR32" i="10"/>
  <c r="JR6" i="10"/>
  <c r="JR27" i="10"/>
  <c r="JR18" i="10"/>
  <c r="JR21" i="10"/>
  <c r="JR31" i="10"/>
  <c r="JR12" i="10"/>
  <c r="JR30" i="10"/>
  <c r="JR29" i="10"/>
  <c r="JR36" i="10"/>
  <c r="JR46" i="10"/>
  <c r="JR11" i="10"/>
  <c r="JR20" i="10"/>
  <c r="JR7" i="10"/>
  <c r="JR28" i="10"/>
  <c r="JR37" i="10"/>
  <c r="JR38" i="10"/>
  <c r="JR35" i="10"/>
  <c r="JR13" i="10"/>
  <c r="JR16" i="10"/>
  <c r="JR17" i="10"/>
  <c r="JR44" i="10"/>
  <c r="JR24" i="10"/>
  <c r="JR23" i="10"/>
  <c r="JR41" i="10"/>
  <c r="JR8" i="10"/>
  <c r="IA16" i="10"/>
  <c r="IA40" i="10"/>
  <c r="IA12" i="10"/>
  <c r="IA31" i="10"/>
  <c r="IA9" i="10"/>
  <c r="IA27" i="10"/>
  <c r="IA43" i="10"/>
  <c r="IA17" i="10"/>
  <c r="IA38" i="10"/>
  <c r="IA13" i="10"/>
  <c r="IA23" i="10"/>
  <c r="IA34" i="10"/>
  <c r="IA6" i="10"/>
  <c r="IA44" i="10"/>
  <c r="IA18" i="10"/>
  <c r="IA14" i="10"/>
  <c r="IA32" i="10"/>
  <c r="IA10" i="10"/>
  <c r="IA41" i="10"/>
  <c r="IA25" i="10"/>
  <c r="IA7" i="10"/>
  <c r="IA35" i="10"/>
  <c r="IA20" i="10"/>
  <c r="IA28" i="10"/>
  <c r="IA22" i="10"/>
  <c r="IA11" i="10"/>
  <c r="IA45" i="10"/>
  <c r="IA24" i="10"/>
  <c r="IA15" i="10"/>
  <c r="IA8" i="10"/>
  <c r="IA36" i="10"/>
  <c r="IA30" i="10"/>
  <c r="IA21" i="10"/>
  <c r="IG1" i="10"/>
  <c r="IA42" i="10"/>
  <c r="IA29" i="10"/>
  <c r="IA26" i="10"/>
  <c r="IA39" i="10"/>
  <c r="IA46" i="10"/>
  <c r="IA37" i="10"/>
  <c r="GI23" i="10"/>
  <c r="GI12" i="10"/>
  <c r="GI27" i="10"/>
  <c r="GI20" i="10"/>
  <c r="GI42" i="10"/>
  <c r="GI39" i="10"/>
  <c r="GI132" i="10"/>
  <c r="GI14" i="10"/>
  <c r="GI7" i="10"/>
  <c r="GI25" i="10"/>
  <c r="GI48" i="10"/>
  <c r="GI30" i="10"/>
  <c r="GI24" i="10"/>
  <c r="GI29" i="10"/>
  <c r="GI178" i="10"/>
  <c r="GI41" i="10"/>
  <c r="GI35" i="10"/>
  <c r="GI26" i="10"/>
  <c r="GI90" i="10"/>
  <c r="GI45" i="10"/>
  <c r="GI43" i="10"/>
  <c r="GI40" i="10"/>
  <c r="GI154" i="10"/>
  <c r="GI31" i="10"/>
  <c r="GI16" i="10"/>
  <c r="GI8" i="10"/>
  <c r="GI69" i="10"/>
  <c r="GI34" i="10"/>
  <c r="GI36" i="10"/>
  <c r="GI13" i="10"/>
  <c r="GI111" i="10"/>
  <c r="GO1" i="10"/>
  <c r="GI10" i="10"/>
  <c r="GI22" i="10"/>
  <c r="GI33" i="10"/>
  <c r="GI17" i="10"/>
  <c r="GI18" i="10"/>
  <c r="GI28" i="10"/>
  <c r="GI11" i="10"/>
  <c r="GI46" i="10"/>
  <c r="GI21" i="10"/>
  <c r="GI44" i="10"/>
  <c r="GI149" i="10"/>
  <c r="GI138" i="10"/>
  <c r="GI145" i="10"/>
  <c r="GI61" i="10"/>
  <c r="GI55" i="10"/>
  <c r="GI139" i="10"/>
  <c r="GI66" i="10"/>
  <c r="GI142" i="10"/>
  <c r="GI134" i="10"/>
  <c r="GI53" i="10"/>
  <c r="GI148" i="10"/>
  <c r="GI135" i="10"/>
  <c r="GI133" i="10"/>
  <c r="GI58" i="10"/>
  <c r="GI127" i="10"/>
  <c r="GI147" i="10"/>
  <c r="GI140" i="10"/>
  <c r="GI129" i="10"/>
  <c r="GI15" i="10"/>
  <c r="GI137" i="10"/>
  <c r="GI151" i="10"/>
  <c r="GI19" i="10"/>
  <c r="GI32" i="10"/>
  <c r="GI123" i="10"/>
  <c r="GI5" i="10"/>
  <c r="GI6" i="10"/>
  <c r="GI143" i="10"/>
  <c r="GI9" i="10"/>
  <c r="GI144" i="10"/>
  <c r="GI141" i="10"/>
  <c r="GI37" i="10"/>
  <c r="GI152" i="10"/>
  <c r="GI150" i="10"/>
  <c r="GI146" i="10"/>
  <c r="GI52" i="10"/>
  <c r="GI38" i="10"/>
  <c r="GI64" i="10"/>
  <c r="GI50" i="10"/>
  <c r="GI126" i="10"/>
  <c r="GI136" i="10"/>
  <c r="GI122" i="10"/>
  <c r="GI113" i="10"/>
  <c r="GI65" i="10"/>
  <c r="GI56" i="10"/>
  <c r="GI54" i="10"/>
  <c r="GI62" i="10"/>
  <c r="GI59" i="10"/>
  <c r="GI67" i="10"/>
  <c r="GI60" i="10"/>
  <c r="GI63" i="10"/>
  <c r="GI68" i="10"/>
  <c r="GI49" i="10"/>
  <c r="GI57" i="10"/>
  <c r="GI51" i="10"/>
  <c r="GI131" i="10"/>
  <c r="GI118" i="10"/>
  <c r="GI120" i="10"/>
  <c r="GI130" i="10"/>
  <c r="GI128" i="10"/>
  <c r="GI116" i="10"/>
  <c r="GI114" i="10"/>
  <c r="GI124" i="10"/>
  <c r="GI119" i="10"/>
  <c r="GI117" i="10"/>
  <c r="GI121" i="10"/>
  <c r="GI125" i="10"/>
  <c r="GI112" i="10"/>
  <c r="GI115" i="10"/>
  <c r="IO34" i="10"/>
  <c r="IO15" i="10"/>
  <c r="IU1" i="10"/>
  <c r="IO28" i="10"/>
  <c r="IO23" i="10"/>
  <c r="IO45" i="10"/>
  <c r="IO38" i="10"/>
  <c r="IO6" i="10"/>
  <c r="IO10" i="10"/>
  <c r="IO44" i="10"/>
  <c r="IO16" i="10"/>
  <c r="IO20" i="10"/>
  <c r="IO43" i="10"/>
  <c r="IO29" i="10"/>
  <c r="IO37" i="10"/>
  <c r="IO32" i="10"/>
  <c r="IO39" i="10"/>
  <c r="IO8" i="10"/>
  <c r="IO42" i="10"/>
  <c r="IO21" i="10"/>
  <c r="IO11" i="10"/>
  <c r="IO22" i="10"/>
  <c r="IO7" i="10"/>
  <c r="IO24" i="10"/>
  <c r="IO18" i="10"/>
  <c r="IO17" i="10"/>
  <c r="IO27" i="10"/>
  <c r="IO35" i="10"/>
  <c r="IO30" i="10"/>
  <c r="IO31" i="10"/>
  <c r="IO41" i="10"/>
  <c r="IO46" i="10"/>
  <c r="IO12" i="10"/>
  <c r="IO14" i="10"/>
  <c r="IO25" i="10"/>
  <c r="IO36" i="10"/>
  <c r="IO26" i="10"/>
  <c r="IO40" i="10"/>
  <c r="IO13" i="10"/>
  <c r="IO9" i="10"/>
  <c r="B532" i="8"/>
  <c r="A820" i="8"/>
  <c r="A754" i="9"/>
  <c r="B466" i="9"/>
  <c r="IX39" i="10"/>
  <c r="IX9" i="10"/>
  <c r="IX16" i="10"/>
  <c r="IX20" i="10"/>
  <c r="IX28" i="10"/>
  <c r="IX24" i="10"/>
  <c r="IX10" i="10"/>
  <c r="IX40" i="10"/>
  <c r="IX43" i="10"/>
  <c r="IX21" i="10"/>
  <c r="IX13" i="10"/>
  <c r="IX45" i="10"/>
  <c r="IX35" i="10"/>
  <c r="IX30" i="10"/>
  <c r="JD1" i="10"/>
  <c r="IX11" i="10"/>
  <c r="IX41" i="10"/>
  <c r="IX7" i="10"/>
  <c r="IX23" i="10"/>
  <c r="IX17" i="10"/>
  <c r="IX14" i="10"/>
  <c r="IX38" i="10"/>
  <c r="IX31" i="10"/>
  <c r="IX25" i="10"/>
  <c r="IX42" i="10"/>
  <c r="IX44" i="10"/>
  <c r="IX29" i="10"/>
  <c r="IX12" i="10"/>
  <c r="IX6" i="10"/>
  <c r="IX36" i="10"/>
  <c r="IX26" i="10"/>
  <c r="IX18" i="10"/>
  <c r="IX37" i="10"/>
  <c r="IX32" i="10"/>
  <c r="IX46" i="10"/>
  <c r="IX8" i="10"/>
  <c r="IX27" i="10"/>
  <c r="IX34" i="10"/>
  <c r="IX15" i="10"/>
  <c r="IX22" i="10"/>
  <c r="GM151" i="10" l="1"/>
  <c r="GM149" i="10"/>
  <c r="GM152" i="10"/>
  <c r="GM145" i="10"/>
  <c r="GM139" i="10"/>
  <c r="GK141" i="10"/>
  <c r="GM146" i="10"/>
  <c r="GA106" i="10"/>
  <c r="B401" i="7"/>
  <c r="A666" i="7"/>
  <c r="GA93" i="10"/>
  <c r="FY92" i="10"/>
  <c r="GA107" i="10"/>
  <c r="FY96" i="10"/>
  <c r="FY95" i="10"/>
  <c r="GE98" i="10"/>
  <c r="GC110" i="10"/>
  <c r="GC99" i="10"/>
  <c r="GC109" i="10"/>
  <c r="GC93" i="10"/>
  <c r="GC96" i="10"/>
  <c r="GC97" i="10"/>
  <c r="GC104" i="10"/>
  <c r="GC98" i="10"/>
  <c r="GC106" i="10"/>
  <c r="GC107" i="10"/>
  <c r="FY105" i="10"/>
  <c r="FY93" i="10"/>
  <c r="GA105" i="10"/>
  <c r="FY98" i="10"/>
  <c r="GC92" i="10"/>
  <c r="GC103" i="10"/>
  <c r="GC108" i="10"/>
  <c r="GC105" i="10"/>
  <c r="GC100" i="10"/>
  <c r="GC95" i="10"/>
  <c r="GC91" i="10"/>
  <c r="GC101" i="10"/>
  <c r="GC102" i="10"/>
  <c r="GC94" i="10"/>
  <c r="GE85" i="10"/>
  <c r="GE75" i="10"/>
  <c r="GC79" i="10"/>
  <c r="GC77" i="10"/>
  <c r="GC88" i="10"/>
  <c r="GC84" i="10"/>
  <c r="GC86" i="10"/>
  <c r="GC80" i="10"/>
  <c r="GC87" i="10"/>
  <c r="GC81" i="10"/>
  <c r="GC83" i="10"/>
  <c r="GC74" i="10"/>
  <c r="GC75" i="10"/>
  <c r="B400" i="6"/>
  <c r="GE87" i="10"/>
  <c r="GE72" i="10"/>
  <c r="GE79" i="10"/>
  <c r="GC78" i="10"/>
  <c r="GC76" i="10"/>
  <c r="GC73" i="10"/>
  <c r="GC72" i="10"/>
  <c r="GC85" i="10"/>
  <c r="GC89" i="10"/>
  <c r="A688" i="6"/>
  <c r="GK84" i="10" s="1"/>
  <c r="GK83" i="10"/>
  <c r="GE80" i="10"/>
  <c r="GM71" i="10"/>
  <c r="GK86" i="10"/>
  <c r="GK85" i="10"/>
  <c r="GK76" i="10"/>
  <c r="GC71" i="10"/>
  <c r="GC82" i="10"/>
  <c r="GC70" i="10"/>
  <c r="A692" i="9"/>
  <c r="GK144" i="10"/>
  <c r="GK143" i="10"/>
  <c r="GM136" i="10"/>
  <c r="GK147" i="10"/>
  <c r="GK142" i="10"/>
  <c r="GK149" i="10"/>
  <c r="GK136" i="10"/>
  <c r="GK140" i="10"/>
  <c r="GM148" i="10"/>
  <c r="GQ146" i="10"/>
  <c r="GQ136" i="10"/>
  <c r="GQ134" i="10"/>
  <c r="GQ145" i="10"/>
  <c r="GQ149" i="10"/>
  <c r="GQ147" i="10"/>
  <c r="GQ141" i="10"/>
  <c r="GQ138" i="10"/>
  <c r="GQ143" i="10"/>
  <c r="GQ142" i="10"/>
  <c r="GM147" i="10"/>
  <c r="GK134" i="10"/>
  <c r="GK148" i="10"/>
  <c r="GK139" i="10"/>
  <c r="GM143" i="10"/>
  <c r="GK151" i="10"/>
  <c r="GM135" i="10"/>
  <c r="GM134" i="10"/>
  <c r="GK138" i="10"/>
  <c r="GM150" i="10"/>
  <c r="GK146" i="10"/>
  <c r="GQ148" i="10"/>
  <c r="GQ139" i="10"/>
  <c r="GQ133" i="10"/>
  <c r="GQ152" i="10"/>
  <c r="GQ140" i="10"/>
  <c r="GQ150" i="10"/>
  <c r="GQ135" i="10"/>
  <c r="GQ151" i="10"/>
  <c r="GQ137" i="10"/>
  <c r="GQ144" i="10"/>
  <c r="A690" i="8"/>
  <c r="GK118" i="10"/>
  <c r="GS118" i="10"/>
  <c r="GP113" i="10"/>
  <c r="GP130" i="10"/>
  <c r="GS120" i="10"/>
  <c r="GS113" i="10"/>
  <c r="GS130" i="10"/>
  <c r="GP128" i="10"/>
  <c r="GP115" i="10"/>
  <c r="GJ114" i="10"/>
  <c r="GR113" i="10"/>
  <c r="GP114" i="10"/>
  <c r="GP125" i="10"/>
  <c r="GP121" i="10"/>
  <c r="GS116" i="10"/>
  <c r="GS123" i="10"/>
  <c r="GS114" i="10"/>
  <c r="GS124" i="10"/>
  <c r="GJ130" i="10"/>
  <c r="GS112" i="10"/>
  <c r="GM121" i="10"/>
  <c r="GP120" i="10"/>
  <c r="GP116" i="10"/>
  <c r="GJ131" i="10"/>
  <c r="GR114" i="10"/>
  <c r="GS117" i="10"/>
  <c r="GP131" i="10"/>
  <c r="GP127" i="10"/>
  <c r="GM130" i="10"/>
  <c r="GM114" i="10"/>
  <c r="GP118" i="10"/>
  <c r="GP123" i="10"/>
  <c r="GP112" i="10"/>
  <c r="GS129" i="10"/>
  <c r="GS122" i="10"/>
  <c r="GP122" i="10"/>
  <c r="GK115" i="10"/>
  <c r="GS126" i="10"/>
  <c r="B533" i="5"/>
  <c r="A843" i="5"/>
  <c r="A694" i="5"/>
  <c r="GM58" i="10"/>
  <c r="GK56" i="10"/>
  <c r="GM53" i="10"/>
  <c r="GM67" i="10"/>
  <c r="GK52" i="10"/>
  <c r="GM66" i="10"/>
  <c r="GM57" i="10"/>
  <c r="GK61" i="10"/>
  <c r="GM51" i="10"/>
  <c r="GM59" i="10"/>
  <c r="GK68" i="10"/>
  <c r="GM50" i="10"/>
  <c r="GM68" i="10"/>
  <c r="GK67" i="10"/>
  <c r="GM63" i="10"/>
  <c r="GK66" i="10"/>
  <c r="GK50" i="10"/>
  <c r="GM56" i="10"/>
  <c r="GK54" i="10"/>
  <c r="GK49" i="10"/>
  <c r="GM52" i="10"/>
  <c r="GM62" i="10"/>
  <c r="GK62" i="10"/>
  <c r="GM60" i="10"/>
  <c r="GM55" i="10"/>
  <c r="GK51" i="10"/>
  <c r="GK65" i="10"/>
  <c r="GM64" i="10"/>
  <c r="GK58" i="10"/>
  <c r="GM49" i="10"/>
  <c r="GM65" i="10"/>
  <c r="GK60" i="10"/>
  <c r="GK57" i="10"/>
  <c r="GK59" i="10"/>
  <c r="GM61" i="10"/>
  <c r="GK55" i="10"/>
  <c r="GM54" i="10"/>
  <c r="GK63" i="10"/>
  <c r="GK64" i="10"/>
  <c r="GK53" i="10"/>
  <c r="IU20" i="10"/>
  <c r="IU37" i="10"/>
  <c r="IU30" i="10"/>
  <c r="IU40" i="10"/>
  <c r="IU22" i="10"/>
  <c r="IU44" i="10"/>
  <c r="IU41" i="10"/>
  <c r="IU14" i="10"/>
  <c r="IU38" i="10"/>
  <c r="IU9" i="10"/>
  <c r="IU29" i="10"/>
  <c r="IU21" i="10"/>
  <c r="IU31" i="10"/>
  <c r="IU35" i="10"/>
  <c r="IU12" i="10"/>
  <c r="IU45" i="10"/>
  <c r="IU24" i="10"/>
  <c r="IU10" i="10"/>
  <c r="IU34" i="10"/>
  <c r="IU26" i="10"/>
  <c r="IU15" i="10"/>
  <c r="IU32" i="10"/>
  <c r="IU25" i="10"/>
  <c r="IU11" i="10"/>
  <c r="IU42" i="10"/>
  <c r="IU7" i="10"/>
  <c r="IU27" i="10"/>
  <c r="IU16" i="10"/>
  <c r="IU23" i="10"/>
  <c r="IU36" i="10"/>
  <c r="IU18" i="10"/>
  <c r="IU39" i="10"/>
  <c r="IU6" i="10"/>
  <c r="IU43" i="10"/>
  <c r="IU17" i="10"/>
  <c r="IU46" i="10"/>
  <c r="IU8" i="10"/>
  <c r="IU13" i="10"/>
  <c r="JA1" i="10"/>
  <c r="IU28" i="10"/>
  <c r="JX9" i="10"/>
  <c r="JX43" i="10"/>
  <c r="JX29" i="10"/>
  <c r="JX21" i="10"/>
  <c r="JX16" i="10"/>
  <c r="JX40" i="10"/>
  <c r="JX38" i="10"/>
  <c r="JX12" i="10"/>
  <c r="JX7" i="10"/>
  <c r="JX10" i="10"/>
  <c r="JX26" i="10"/>
  <c r="JX42" i="10"/>
  <c r="JX22" i="10"/>
  <c r="JX37" i="10"/>
  <c r="JX35" i="10"/>
  <c r="JX46" i="10"/>
  <c r="JX31" i="10"/>
  <c r="JX14" i="10"/>
  <c r="JX28" i="10"/>
  <c r="JX6" i="10"/>
  <c r="JX11" i="10"/>
  <c r="JX17" i="10"/>
  <c r="JX23" i="10"/>
  <c r="JX32" i="10"/>
  <c r="JX25" i="10"/>
  <c r="JX13" i="10"/>
  <c r="JX45" i="10"/>
  <c r="JX27" i="10"/>
  <c r="JX8" i="10"/>
  <c r="JX30" i="10"/>
  <c r="JX39" i="10"/>
  <c r="JX20" i="10"/>
  <c r="KD1" i="10"/>
  <c r="JX44" i="10"/>
  <c r="JX18" i="10"/>
  <c r="JX34" i="10"/>
  <c r="JX15" i="10"/>
  <c r="JX41" i="10"/>
  <c r="JX36" i="10"/>
  <c r="JX24" i="10"/>
  <c r="B554" i="8"/>
  <c r="A842" i="8"/>
  <c r="B488" i="9"/>
  <c r="A776" i="9"/>
  <c r="GO178" i="10"/>
  <c r="GO6" i="10"/>
  <c r="GO40" i="10"/>
  <c r="GO90" i="10"/>
  <c r="GO15" i="10"/>
  <c r="GO10" i="10"/>
  <c r="GO111" i="10"/>
  <c r="GO25" i="10"/>
  <c r="GO22" i="10"/>
  <c r="GO33" i="10"/>
  <c r="GO42" i="10"/>
  <c r="GO30" i="10"/>
  <c r="GO46" i="10"/>
  <c r="GO44" i="10"/>
  <c r="GU1" i="10"/>
  <c r="GO7" i="10"/>
  <c r="GO12" i="10"/>
  <c r="GO24" i="10"/>
  <c r="GO16" i="10"/>
  <c r="GO21" i="10"/>
  <c r="GO26" i="10"/>
  <c r="GO43" i="10"/>
  <c r="GO29" i="10"/>
  <c r="GO154" i="10"/>
  <c r="GO27" i="10"/>
  <c r="GO17" i="10"/>
  <c r="GO23" i="10"/>
  <c r="GO69" i="10"/>
  <c r="GO38" i="10"/>
  <c r="GO35" i="10"/>
  <c r="GO31" i="10"/>
  <c r="GO132" i="10"/>
  <c r="GO28" i="10"/>
  <c r="GO9" i="10"/>
  <c r="GO48" i="10"/>
  <c r="GO39" i="10"/>
  <c r="GO18" i="10"/>
  <c r="GO45" i="10"/>
  <c r="GO139" i="10"/>
  <c r="GO5" i="10"/>
  <c r="GO34" i="10"/>
  <c r="GO149" i="10"/>
  <c r="GO152" i="10"/>
  <c r="GO19" i="10"/>
  <c r="GO8" i="10"/>
  <c r="GO136" i="10"/>
  <c r="GO41" i="10"/>
  <c r="GO146" i="10"/>
  <c r="GO36" i="10"/>
  <c r="GO32" i="10"/>
  <c r="GO133" i="10"/>
  <c r="GO11" i="10"/>
  <c r="GO20" i="10"/>
  <c r="GO134" i="10"/>
  <c r="GO137" i="10"/>
  <c r="GO13" i="10"/>
  <c r="GO148" i="10"/>
  <c r="GO145" i="10"/>
  <c r="GO147" i="10"/>
  <c r="GO135" i="10"/>
  <c r="GO150" i="10"/>
  <c r="GO142" i="10"/>
  <c r="GO151" i="10"/>
  <c r="GO37" i="10"/>
  <c r="GO141" i="10"/>
  <c r="GO140" i="10"/>
  <c r="GO143" i="10"/>
  <c r="GO128" i="10"/>
  <c r="GO114" i="10"/>
  <c r="GO68" i="10"/>
  <c r="GO124" i="10"/>
  <c r="GO125" i="10"/>
  <c r="GO56" i="10"/>
  <c r="GO130" i="10"/>
  <c r="GO120" i="10"/>
  <c r="GO64" i="10"/>
  <c r="GO144" i="10"/>
  <c r="GO119" i="10"/>
  <c r="GO121" i="10"/>
  <c r="GO54" i="10"/>
  <c r="GO126" i="10"/>
  <c r="GO14" i="10"/>
  <c r="GO138" i="10"/>
  <c r="GO117" i="10"/>
  <c r="GO123" i="10"/>
  <c r="GO49" i="10"/>
  <c r="GO51" i="10"/>
  <c r="GO66" i="10"/>
  <c r="GO67" i="10"/>
  <c r="GO63" i="10"/>
  <c r="GO65" i="10"/>
  <c r="GO50" i="10"/>
  <c r="GO61" i="10"/>
  <c r="GO53" i="10"/>
  <c r="GO52" i="10"/>
  <c r="GO57" i="10"/>
  <c r="GO62" i="10"/>
  <c r="GO55" i="10"/>
  <c r="GO58" i="10"/>
  <c r="GO60" i="10"/>
  <c r="GO59" i="10"/>
  <c r="GO129" i="10"/>
  <c r="GO115" i="10"/>
  <c r="GO116" i="10"/>
  <c r="GO127" i="10"/>
  <c r="GO118" i="10"/>
  <c r="GO113" i="10"/>
  <c r="GO131" i="10"/>
  <c r="GO122" i="10"/>
  <c r="GO112" i="10"/>
  <c r="IG30" i="10"/>
  <c r="IG39" i="10"/>
  <c r="IG11" i="10"/>
  <c r="IG6" i="10"/>
  <c r="IG21" i="10"/>
  <c r="IG18" i="10"/>
  <c r="IG7" i="10"/>
  <c r="IG32" i="10"/>
  <c r="IG25" i="10"/>
  <c r="IG22" i="10"/>
  <c r="IG31" i="10"/>
  <c r="IG42" i="10"/>
  <c r="IG35" i="10"/>
  <c r="IG12" i="10"/>
  <c r="IG14" i="10"/>
  <c r="IG45" i="10"/>
  <c r="IG26" i="10"/>
  <c r="IM1" i="10"/>
  <c r="IG8" i="10"/>
  <c r="IG38" i="10"/>
  <c r="IG13" i="10"/>
  <c r="IG23" i="10"/>
  <c r="IG15" i="10"/>
  <c r="IG34" i="10"/>
  <c r="IG36" i="10"/>
  <c r="IG27" i="10"/>
  <c r="IG43" i="10"/>
  <c r="IG46" i="10"/>
  <c r="IG41" i="10"/>
  <c r="IG44" i="10"/>
  <c r="IG9" i="10"/>
  <c r="IG16" i="10"/>
  <c r="IG24" i="10"/>
  <c r="IG28" i="10"/>
  <c r="IG37" i="10"/>
  <c r="IG40" i="10"/>
  <c r="IG10" i="10"/>
  <c r="IG20" i="10"/>
  <c r="IG17" i="10"/>
  <c r="IG29" i="10"/>
  <c r="JD32" i="10"/>
  <c r="JD24" i="10"/>
  <c r="JD45" i="10"/>
  <c r="JD44" i="10"/>
  <c r="JD40" i="10"/>
  <c r="JD16" i="10"/>
  <c r="JD34" i="10"/>
  <c r="JJ1" i="10"/>
  <c r="JD46" i="10"/>
  <c r="JD10" i="10"/>
  <c r="JD13" i="10"/>
  <c r="JD41" i="10"/>
  <c r="JD26" i="10"/>
  <c r="JD23" i="10"/>
  <c r="JD37" i="10"/>
  <c r="JD42" i="10"/>
  <c r="JD9" i="10"/>
  <c r="JD17" i="10"/>
  <c r="JD27" i="10"/>
  <c r="JD22" i="10"/>
  <c r="JD35" i="10"/>
  <c r="JD43" i="10"/>
  <c r="JD12" i="10"/>
  <c r="JD20" i="10"/>
  <c r="JD28" i="10"/>
  <c r="JD15" i="10"/>
  <c r="JD38" i="10"/>
  <c r="JD25" i="10"/>
  <c r="JD6" i="10"/>
  <c r="JD14" i="10"/>
  <c r="JD36" i="10"/>
  <c r="JD31" i="10"/>
  <c r="JD8" i="10"/>
  <c r="JD7" i="10"/>
  <c r="JD18" i="10"/>
  <c r="JD39" i="10"/>
  <c r="JD30" i="10"/>
  <c r="JD11" i="10"/>
  <c r="JD29" i="10"/>
  <c r="JD21" i="10"/>
  <c r="GE97" i="10" l="1"/>
  <c r="A688" i="7"/>
  <c r="B423" i="7"/>
  <c r="GG95" i="10"/>
  <c r="GG99" i="10"/>
  <c r="GM95" i="10"/>
  <c r="GK95" i="10"/>
  <c r="GE110" i="10"/>
  <c r="GE101" i="10"/>
  <c r="GM100" i="10"/>
  <c r="GE103" i="10"/>
  <c r="GM92" i="10"/>
  <c r="GG98" i="10"/>
  <c r="GE108" i="10"/>
  <c r="GE94" i="10"/>
  <c r="GM109" i="10"/>
  <c r="GG105" i="10"/>
  <c r="GE92" i="10"/>
  <c r="GM99" i="10"/>
  <c r="GE104" i="10"/>
  <c r="GK97" i="10"/>
  <c r="GM91" i="10"/>
  <c r="GE95" i="10"/>
  <c r="GK102" i="10"/>
  <c r="GE109" i="10"/>
  <c r="GI92" i="10"/>
  <c r="GI96" i="10"/>
  <c r="GI95" i="10"/>
  <c r="GI107" i="10"/>
  <c r="GI110" i="10"/>
  <c r="GI98" i="10"/>
  <c r="GI94" i="10"/>
  <c r="GI93" i="10"/>
  <c r="GI105" i="10"/>
  <c r="GI106" i="10"/>
  <c r="GI91" i="10"/>
  <c r="GM93" i="10"/>
  <c r="GK100" i="10"/>
  <c r="GE100" i="10"/>
  <c r="GG101" i="10"/>
  <c r="GE105" i="10"/>
  <c r="GK107" i="10"/>
  <c r="GK92" i="10"/>
  <c r="GG109" i="10"/>
  <c r="GM107" i="10"/>
  <c r="GK93" i="10"/>
  <c r="GE96" i="10"/>
  <c r="GK96" i="10"/>
  <c r="GK108" i="10"/>
  <c r="GM98" i="10"/>
  <c r="GM108" i="10"/>
  <c r="GK101" i="10"/>
  <c r="GE99" i="10"/>
  <c r="GK105" i="10"/>
  <c r="GK99" i="10"/>
  <c r="GI97" i="10"/>
  <c r="GI104" i="10"/>
  <c r="GI101" i="10"/>
  <c r="GI108" i="10"/>
  <c r="GI103" i="10"/>
  <c r="GI100" i="10"/>
  <c r="GI102" i="10"/>
  <c r="GI99" i="10"/>
  <c r="GI109" i="10"/>
  <c r="GK81" i="10"/>
  <c r="GK89" i="10"/>
  <c r="GK82" i="10"/>
  <c r="B422" i="6"/>
  <c r="GI72" i="10"/>
  <c r="GI75" i="10"/>
  <c r="GI87" i="10"/>
  <c r="GI89" i="10"/>
  <c r="GI88" i="10"/>
  <c r="GI70" i="10"/>
  <c r="GI77" i="10"/>
  <c r="GI86" i="10"/>
  <c r="GI85" i="10"/>
  <c r="GK72" i="10"/>
  <c r="A710" i="6"/>
  <c r="GQ77" i="10" s="1"/>
  <c r="GQ74" i="10"/>
  <c r="GQ76" i="10"/>
  <c r="GI81" i="10"/>
  <c r="GI84" i="10"/>
  <c r="GI79" i="10"/>
  <c r="GI74" i="10"/>
  <c r="GI73" i="10"/>
  <c r="GI71" i="10"/>
  <c r="GI76" i="10"/>
  <c r="GI80" i="10"/>
  <c r="GI83" i="10"/>
  <c r="GI78" i="10"/>
  <c r="GI82" i="10"/>
  <c r="GQ82" i="10"/>
  <c r="GQ79" i="10"/>
  <c r="GK78" i="10"/>
  <c r="GK71" i="10"/>
  <c r="GK80" i="10"/>
  <c r="GK77" i="10"/>
  <c r="A714" i="9"/>
  <c r="GS137" i="10"/>
  <c r="GS140" i="10"/>
  <c r="GS148" i="10"/>
  <c r="GS134" i="10"/>
  <c r="GW137" i="10"/>
  <c r="GY144" i="10"/>
  <c r="GW136" i="10"/>
  <c r="GY150" i="10"/>
  <c r="GY145" i="10"/>
  <c r="GS135" i="10"/>
  <c r="GS138" i="10"/>
  <c r="GS143" i="10"/>
  <c r="GY136" i="10"/>
  <c r="GY135" i="10"/>
  <c r="GW148" i="10"/>
  <c r="GW142" i="10"/>
  <c r="GY143" i="10"/>
  <c r="GY141" i="10"/>
  <c r="GW149" i="10"/>
  <c r="GY137" i="10"/>
  <c r="GY142" i="10"/>
  <c r="GW135" i="10"/>
  <c r="GW139" i="10"/>
  <c r="GY149" i="10"/>
  <c r="GW140" i="10"/>
  <c r="A712" i="8"/>
  <c r="GQ114" i="10"/>
  <c r="GQ117" i="10"/>
  <c r="GY112" i="10"/>
  <c r="GQ120" i="10"/>
  <c r="GQ119" i="10"/>
  <c r="GV124" i="10"/>
  <c r="GP119" i="10"/>
  <c r="GS121" i="10"/>
  <c r="GQ122" i="10"/>
  <c r="GY119" i="10"/>
  <c r="GQ131" i="10"/>
  <c r="GS119" i="10"/>
  <c r="GY131" i="10"/>
  <c r="GS131" i="10"/>
  <c r="GV125" i="10"/>
  <c r="GQ130" i="10"/>
  <c r="GV116" i="10"/>
  <c r="GP129" i="10"/>
  <c r="GV131" i="10"/>
  <c r="GP124" i="10"/>
  <c r="GV129" i="10"/>
  <c r="GQ123" i="10"/>
  <c r="GQ125" i="10"/>
  <c r="GQ118" i="10"/>
  <c r="GY115" i="10"/>
  <c r="GQ129" i="10"/>
  <c r="GV130" i="10"/>
  <c r="GQ116" i="10"/>
  <c r="GV126" i="10"/>
  <c r="GQ127" i="10"/>
  <c r="GP126" i="10"/>
  <c r="GY113" i="10"/>
  <c r="GP117" i="10"/>
  <c r="GY125" i="10"/>
  <c r="GQ112" i="10"/>
  <c r="GV115" i="10"/>
  <c r="GV118" i="10"/>
  <c r="GV121" i="10"/>
  <c r="GQ124" i="10"/>
  <c r="GS125" i="10"/>
  <c r="GS128" i="10"/>
  <c r="GQ121" i="10"/>
  <c r="GS127" i="10"/>
  <c r="GQ128" i="10"/>
  <c r="GQ113" i="10"/>
  <c r="GY126" i="10"/>
  <c r="GV114" i="10"/>
  <c r="GY123" i="10"/>
  <c r="GQ126" i="10"/>
  <c r="GV122" i="10"/>
  <c r="GQ115" i="10"/>
  <c r="GV127" i="10"/>
  <c r="GS115" i="10"/>
  <c r="A865" i="5"/>
  <c r="B555" i="5"/>
  <c r="A716" i="5"/>
  <c r="GS66" i="10"/>
  <c r="GS57" i="10"/>
  <c r="GQ59" i="10"/>
  <c r="GQ57" i="10"/>
  <c r="GS58" i="10"/>
  <c r="GQ62" i="10"/>
  <c r="GS55" i="10"/>
  <c r="GS67" i="10"/>
  <c r="GQ60" i="10"/>
  <c r="GS64" i="10"/>
  <c r="GQ56" i="10"/>
  <c r="GS61" i="10"/>
  <c r="GQ63" i="10"/>
  <c r="GQ53" i="10"/>
  <c r="GQ64" i="10"/>
  <c r="GS59" i="10"/>
  <c r="GQ52" i="10"/>
  <c r="GQ66" i="10"/>
  <c r="GS53" i="10"/>
  <c r="GQ54" i="10"/>
  <c r="GQ49" i="10"/>
  <c r="GS65" i="10"/>
  <c r="GQ51" i="10"/>
  <c r="GS49" i="10"/>
  <c r="GS50" i="10"/>
  <c r="GQ67" i="10"/>
  <c r="GQ65" i="10"/>
  <c r="GS54" i="10"/>
  <c r="GS63" i="10"/>
  <c r="GQ50" i="10"/>
  <c r="GS68" i="10"/>
  <c r="GS52" i="10"/>
  <c r="GQ68" i="10"/>
  <c r="GS62" i="10"/>
  <c r="GS60" i="10"/>
  <c r="GQ55" i="10"/>
  <c r="GQ61" i="10"/>
  <c r="GS51" i="10"/>
  <c r="GS56" i="10"/>
  <c r="GQ58" i="10"/>
  <c r="JJ13" i="10"/>
  <c r="JJ6" i="10"/>
  <c r="JJ42" i="10"/>
  <c r="JJ16" i="10"/>
  <c r="JJ20" i="10"/>
  <c r="JJ29" i="10"/>
  <c r="JJ41" i="10"/>
  <c r="JJ7" i="10"/>
  <c r="JJ10" i="10"/>
  <c r="JJ39" i="10"/>
  <c r="JJ25" i="10"/>
  <c r="JJ26" i="10"/>
  <c r="JJ34" i="10"/>
  <c r="JJ18" i="10"/>
  <c r="JJ38" i="10"/>
  <c r="JJ27" i="10"/>
  <c r="JJ22" i="10"/>
  <c r="JJ35" i="10"/>
  <c r="JJ23" i="10"/>
  <c r="JJ11" i="10"/>
  <c r="JJ45" i="10"/>
  <c r="JJ14" i="10"/>
  <c r="JJ9" i="10"/>
  <c r="JP1" i="10"/>
  <c r="JJ30" i="10"/>
  <c r="JJ24" i="10"/>
  <c r="JJ28" i="10"/>
  <c r="JJ40" i="10"/>
  <c r="JJ36" i="10"/>
  <c r="JJ37" i="10"/>
  <c r="JJ15" i="10"/>
  <c r="JJ43" i="10"/>
  <c r="JJ46" i="10"/>
  <c r="JJ31" i="10"/>
  <c r="JJ12" i="10"/>
  <c r="JJ17" i="10"/>
  <c r="JJ44" i="10"/>
  <c r="JJ8" i="10"/>
  <c r="JJ21" i="10"/>
  <c r="JJ32" i="10"/>
  <c r="IM12" i="10"/>
  <c r="IM13" i="10"/>
  <c r="IM6" i="10"/>
  <c r="IM31" i="10"/>
  <c r="IM20" i="10"/>
  <c r="IM10" i="10"/>
  <c r="IM35" i="10"/>
  <c r="IM22" i="10"/>
  <c r="IM40" i="10"/>
  <c r="IM32" i="10"/>
  <c r="IM45" i="10"/>
  <c r="IM11" i="10"/>
  <c r="IM8" i="10"/>
  <c r="IM24" i="10"/>
  <c r="IM30" i="10"/>
  <c r="IM37" i="10"/>
  <c r="IM16" i="10"/>
  <c r="IM43" i="10"/>
  <c r="IS1" i="10"/>
  <c r="IM28" i="10"/>
  <c r="IM7" i="10"/>
  <c r="IM25" i="10"/>
  <c r="IM41" i="10"/>
  <c r="IM21" i="10"/>
  <c r="IM38" i="10"/>
  <c r="IM26" i="10"/>
  <c r="IM29" i="10"/>
  <c r="IM23" i="10"/>
  <c r="IM15" i="10"/>
  <c r="IM46" i="10"/>
  <c r="IM42" i="10"/>
  <c r="IM17" i="10"/>
  <c r="IM18" i="10"/>
  <c r="IM27" i="10"/>
  <c r="IM34" i="10"/>
  <c r="IM39" i="10"/>
  <c r="IM44" i="10"/>
  <c r="IM9" i="10"/>
  <c r="IM14" i="10"/>
  <c r="IM36" i="10"/>
  <c r="GU33" i="10"/>
  <c r="GU21" i="10"/>
  <c r="GU178" i="10"/>
  <c r="GU37" i="10"/>
  <c r="GU90" i="10"/>
  <c r="GU14" i="10"/>
  <c r="GU26" i="10"/>
  <c r="GU22" i="10"/>
  <c r="GU31" i="10"/>
  <c r="GU136" i="10"/>
  <c r="GU12" i="10"/>
  <c r="GU29" i="10"/>
  <c r="GU46" i="10"/>
  <c r="GU143" i="10"/>
  <c r="GU134" i="10"/>
  <c r="GU25" i="10"/>
  <c r="GU42" i="10"/>
  <c r="GU35" i="10"/>
  <c r="GU150" i="10"/>
  <c r="GU38" i="10"/>
  <c r="GU7" i="10"/>
  <c r="GU11" i="10"/>
  <c r="GU142" i="10"/>
  <c r="GU151" i="10"/>
  <c r="GU15" i="10"/>
  <c r="GU23" i="10"/>
  <c r="GU20" i="10"/>
  <c r="GU137" i="10"/>
  <c r="GU138" i="10"/>
  <c r="GU39" i="10"/>
  <c r="GU34" i="10"/>
  <c r="GU16" i="10"/>
  <c r="GU43" i="10"/>
  <c r="GU139" i="10"/>
  <c r="GU149" i="10"/>
  <c r="GU40" i="10"/>
  <c r="GU8" i="10"/>
  <c r="GU141" i="10"/>
  <c r="GU154" i="10"/>
  <c r="HA1" i="10"/>
  <c r="GU24" i="10"/>
  <c r="GU69" i="10"/>
  <c r="GU17" i="10"/>
  <c r="GU36" i="10"/>
  <c r="GU5" i="10"/>
  <c r="GU27" i="10"/>
  <c r="GU44" i="10"/>
  <c r="GU132" i="10"/>
  <c r="GU41" i="10"/>
  <c r="GU9" i="10"/>
  <c r="GU144" i="10"/>
  <c r="GU146" i="10"/>
  <c r="GU111" i="10"/>
  <c r="GU13" i="10"/>
  <c r="GU30" i="10"/>
  <c r="GU145" i="10"/>
  <c r="GU133" i="10"/>
  <c r="GU147" i="10"/>
  <c r="GU19" i="10"/>
  <c r="GU28" i="10"/>
  <c r="GU45" i="10"/>
  <c r="GU135" i="10"/>
  <c r="GU152" i="10"/>
  <c r="GU140" i="10"/>
  <c r="GU48" i="10"/>
  <c r="GU32" i="10"/>
  <c r="GU10" i="10"/>
  <c r="GU6" i="10"/>
  <c r="GU124" i="10"/>
  <c r="GU123" i="10"/>
  <c r="GU56" i="10"/>
  <c r="GU18" i="10"/>
  <c r="GU119" i="10"/>
  <c r="GU50" i="10"/>
  <c r="GU126" i="10"/>
  <c r="GU62" i="10"/>
  <c r="GU130" i="10"/>
  <c r="GU66" i="10"/>
  <c r="GU117" i="10"/>
  <c r="GU148" i="10"/>
  <c r="GU57" i="10"/>
  <c r="GU128" i="10"/>
  <c r="GU129" i="10"/>
  <c r="GU63" i="10"/>
  <c r="GU60" i="10"/>
  <c r="GU127" i="10"/>
  <c r="GU54" i="10"/>
  <c r="GU49" i="10"/>
  <c r="GU68" i="10"/>
  <c r="GU121" i="10"/>
  <c r="GU115" i="10"/>
  <c r="GU65" i="10"/>
  <c r="GU55" i="10"/>
  <c r="GU59" i="10"/>
  <c r="GU61" i="10"/>
  <c r="GU51" i="10"/>
  <c r="GU53" i="10"/>
  <c r="GU52" i="10"/>
  <c r="GU67" i="10"/>
  <c r="GU64" i="10"/>
  <c r="GU58" i="10"/>
  <c r="GU116" i="10"/>
  <c r="GU113" i="10"/>
  <c r="GU114" i="10"/>
  <c r="GU125" i="10"/>
  <c r="GU112" i="10"/>
  <c r="GU120" i="10"/>
  <c r="GU131" i="10"/>
  <c r="GU122" i="10"/>
  <c r="GU118" i="10"/>
  <c r="A864" i="8"/>
  <c r="B576" i="8"/>
  <c r="JA11" i="10"/>
  <c r="JA16" i="10"/>
  <c r="JA44" i="10"/>
  <c r="JA23" i="10"/>
  <c r="JA34" i="10"/>
  <c r="JA10" i="10"/>
  <c r="JA35" i="10"/>
  <c r="JA45" i="10"/>
  <c r="JA20" i="10"/>
  <c r="JA14" i="10"/>
  <c r="JA6" i="10"/>
  <c r="JA32" i="10"/>
  <c r="JA25" i="10"/>
  <c r="JA13" i="10"/>
  <c r="JA37" i="10"/>
  <c r="JA36" i="10"/>
  <c r="JA30" i="10"/>
  <c r="JA24" i="10"/>
  <c r="JA18" i="10"/>
  <c r="JA43" i="10"/>
  <c r="JA22" i="10"/>
  <c r="JA29" i="10"/>
  <c r="JA9" i="10"/>
  <c r="JA31" i="10"/>
  <c r="JA39" i="10"/>
  <c r="JA21" i="10"/>
  <c r="JA42" i="10"/>
  <c r="JA28" i="10"/>
  <c r="JA12" i="10"/>
  <c r="JA38" i="10"/>
  <c r="JA26" i="10"/>
  <c r="JA17" i="10"/>
  <c r="JA40" i="10"/>
  <c r="JA7" i="10"/>
  <c r="JA15" i="10"/>
  <c r="JA46" i="10"/>
  <c r="JA41" i="10"/>
  <c r="JG1" i="10"/>
  <c r="JA8" i="10"/>
  <c r="JA27" i="10"/>
  <c r="KD40" i="10"/>
  <c r="KD6" i="10"/>
  <c r="KD12" i="10"/>
  <c r="KD8" i="10"/>
  <c r="KD28" i="10"/>
  <c r="KD16" i="10"/>
  <c r="KD37" i="10"/>
  <c r="KD24" i="10"/>
  <c r="KD30" i="10"/>
  <c r="KD41" i="10"/>
  <c r="KD9" i="10"/>
  <c r="KD14" i="10"/>
  <c r="KJ1" i="10"/>
  <c r="KD15" i="10"/>
  <c r="KD29" i="10"/>
  <c r="KD20" i="10"/>
  <c r="KD38" i="10"/>
  <c r="KD36" i="10"/>
  <c r="KD34" i="10"/>
  <c r="KD17" i="10"/>
  <c r="KD23" i="10"/>
  <c r="KD44" i="10"/>
  <c r="KD10" i="10"/>
  <c r="KD21" i="10"/>
  <c r="KD7" i="10"/>
  <c r="KD26" i="10"/>
  <c r="KD13" i="10"/>
  <c r="KD22" i="10"/>
  <c r="KD39" i="10"/>
  <c r="KD25" i="10"/>
  <c r="KD31" i="10"/>
  <c r="KD43" i="10"/>
  <c r="KD35" i="10"/>
  <c r="KD42" i="10"/>
  <c r="KD46" i="10"/>
  <c r="KD18" i="10"/>
  <c r="KD27" i="10"/>
  <c r="KD32" i="10"/>
  <c r="KD11" i="10"/>
  <c r="KD45" i="10"/>
  <c r="A798" i="9"/>
  <c r="B510" i="9"/>
  <c r="FJ49" i="10"/>
  <c r="FV68" i="10"/>
  <c r="GH49" i="10"/>
  <c r="GH56" i="10"/>
  <c r="GH61" i="10"/>
  <c r="GZ65" i="10"/>
  <c r="GZ61" i="10"/>
  <c r="B445" i="7" l="1"/>
  <c r="A710" i="7"/>
  <c r="GQ109" i="10"/>
  <c r="GO107" i="10"/>
  <c r="GO92" i="10"/>
  <c r="GO100" i="10"/>
  <c r="GO109" i="10"/>
  <c r="GO102" i="10"/>
  <c r="GO106" i="10"/>
  <c r="GO99" i="10"/>
  <c r="GO94" i="10"/>
  <c r="GK98" i="10"/>
  <c r="GO103" i="10"/>
  <c r="GO108" i="10"/>
  <c r="GO96" i="10"/>
  <c r="GO93" i="10"/>
  <c r="GO105" i="10"/>
  <c r="GO98" i="10"/>
  <c r="GO95" i="10"/>
  <c r="GO104" i="10"/>
  <c r="GO91" i="10"/>
  <c r="GO110" i="10"/>
  <c r="GO101" i="10"/>
  <c r="GO97" i="10"/>
  <c r="GQ85" i="10"/>
  <c r="GO75" i="10"/>
  <c r="GO85" i="10"/>
  <c r="GO86" i="10"/>
  <c r="GO80" i="10"/>
  <c r="GO76" i="10"/>
  <c r="GO88" i="10"/>
  <c r="GO72" i="10"/>
  <c r="GO84" i="10"/>
  <c r="A732" i="6"/>
  <c r="GQ75" i="10"/>
  <c r="GQ80" i="10"/>
  <c r="GW82" i="10"/>
  <c r="GW86" i="10"/>
  <c r="GQ83" i="10"/>
  <c r="GQ84" i="10"/>
  <c r="GO83" i="10"/>
  <c r="GO71" i="10"/>
  <c r="GO81" i="10"/>
  <c r="GO74" i="10"/>
  <c r="GO89" i="10"/>
  <c r="GO70" i="10"/>
  <c r="GO73" i="10"/>
  <c r="GO79" i="10"/>
  <c r="GO78" i="10"/>
  <c r="GO87" i="10"/>
  <c r="GO82" i="10"/>
  <c r="GO77" i="10"/>
  <c r="B444" i="6"/>
  <c r="GQ87" i="10"/>
  <c r="GW71" i="10"/>
  <c r="GQ88" i="10"/>
  <c r="GW75" i="10"/>
  <c r="GQ70" i="10"/>
  <c r="GQ78" i="10"/>
  <c r="GW76" i="10"/>
  <c r="GW74" i="10"/>
  <c r="GQ89" i="10"/>
  <c r="GW87" i="10"/>
  <c r="GQ71" i="10"/>
  <c r="GQ72" i="10"/>
  <c r="A736" i="9"/>
  <c r="GW150" i="10"/>
  <c r="GW143" i="10"/>
  <c r="GY133" i="10"/>
  <c r="GW144" i="10"/>
  <c r="GY140" i="10"/>
  <c r="GW145" i="10"/>
  <c r="GY152" i="10"/>
  <c r="GW141" i="10"/>
  <c r="GW152" i="10"/>
  <c r="GW138" i="10"/>
  <c r="HE142" i="10"/>
  <c r="HE143" i="10"/>
  <c r="HC141" i="10"/>
  <c r="HC150" i="10"/>
  <c r="HE133" i="10"/>
  <c r="GY138" i="10"/>
  <c r="GW146" i="10"/>
  <c r="GW151" i="10"/>
  <c r="GY146" i="10"/>
  <c r="GY139" i="10"/>
  <c r="GY147" i="10"/>
  <c r="GY151" i="10"/>
  <c r="GW134" i="10"/>
  <c r="GY148" i="10"/>
  <c r="GV139" i="10"/>
  <c r="GW147" i="10"/>
  <c r="GW133" i="10"/>
  <c r="HC151" i="10"/>
  <c r="HC137" i="10"/>
  <c r="HC152" i="10"/>
  <c r="HC134" i="10"/>
  <c r="HC147" i="10"/>
  <c r="HC143" i="10"/>
  <c r="HE150" i="10"/>
  <c r="HC146" i="10"/>
  <c r="HC144" i="10"/>
  <c r="HC149" i="10"/>
  <c r="HC135" i="10"/>
  <c r="A734" i="8"/>
  <c r="GY121" i="10"/>
  <c r="GW121" i="10"/>
  <c r="GY116" i="10"/>
  <c r="GY128" i="10"/>
  <c r="HE118" i="10"/>
  <c r="HB116" i="10"/>
  <c r="HD114" i="10"/>
  <c r="GW117" i="10"/>
  <c r="GY129" i="10"/>
  <c r="GV117" i="10"/>
  <c r="HB118" i="10"/>
  <c r="HE128" i="10"/>
  <c r="HE125" i="10"/>
  <c r="HD128" i="10"/>
  <c r="GY120" i="10"/>
  <c r="HB115" i="10"/>
  <c r="HB127" i="10"/>
  <c r="HE120" i="10"/>
  <c r="GV113" i="10"/>
  <c r="HB112" i="10"/>
  <c r="HE131" i="10"/>
  <c r="HB120" i="10"/>
  <c r="GW123" i="10"/>
  <c r="GY130" i="10"/>
  <c r="GW128" i="10"/>
  <c r="GW131" i="10"/>
  <c r="HB117" i="10"/>
  <c r="GV128" i="10"/>
  <c r="HE119" i="10"/>
  <c r="HB122" i="10"/>
  <c r="GY117" i="10"/>
  <c r="HE117" i="10"/>
  <c r="GW120" i="10"/>
  <c r="GW124" i="10"/>
  <c r="HE129" i="10"/>
  <c r="HE112" i="10"/>
  <c r="GV120" i="10"/>
  <c r="HB123" i="10"/>
  <c r="GW114" i="10"/>
  <c r="GW118" i="10"/>
  <c r="GW119" i="10"/>
  <c r="GW112" i="10"/>
  <c r="GW116" i="10"/>
  <c r="HB124" i="10"/>
  <c r="HD126" i="10"/>
  <c r="GY114" i="10"/>
  <c r="GY122" i="10"/>
  <c r="HB131" i="10"/>
  <c r="HE127" i="10"/>
  <c r="HE130" i="10"/>
  <c r="HE115" i="10"/>
  <c r="GW129" i="10"/>
  <c r="HB125" i="10"/>
  <c r="GW127" i="10"/>
  <c r="GV119" i="10"/>
  <c r="GV123" i="10"/>
  <c r="GW126" i="10"/>
  <c r="GW113" i="10"/>
  <c r="HE121" i="10"/>
  <c r="GW122" i="10"/>
  <c r="GW125" i="10"/>
  <c r="HE122" i="10"/>
  <c r="HE123" i="10"/>
  <c r="HB114" i="10"/>
  <c r="GY124" i="10"/>
  <c r="HE124" i="10"/>
  <c r="HE116" i="10"/>
  <c r="GW130" i="10"/>
  <c r="HE126" i="10"/>
  <c r="GW115" i="10"/>
  <c r="GY118" i="10"/>
  <c r="GV112" i="10"/>
  <c r="HB126" i="10"/>
  <c r="GY127" i="10"/>
  <c r="A738" i="5"/>
  <c r="HA60" i="10" s="1"/>
  <c r="GY54" i="10"/>
  <c r="GW53" i="10"/>
  <c r="GY68" i="10"/>
  <c r="GY57" i="10"/>
  <c r="GW51" i="10"/>
  <c r="GY53" i="10"/>
  <c r="GY67" i="10"/>
  <c r="GW66" i="10"/>
  <c r="GY61" i="10"/>
  <c r="GY50" i="10"/>
  <c r="GW58" i="10"/>
  <c r="GW50" i="10"/>
  <c r="GW60" i="10"/>
  <c r="GW56" i="10"/>
  <c r="GY51" i="10"/>
  <c r="GW63" i="10"/>
  <c r="GW57" i="10"/>
  <c r="GW54" i="10"/>
  <c r="GY52" i="10"/>
  <c r="GY63" i="10"/>
  <c r="GW62" i="10"/>
  <c r="GY66" i="10"/>
  <c r="GY64" i="10"/>
  <c r="GW67" i="10"/>
  <c r="GW59" i="10"/>
  <c r="GY49" i="10"/>
  <c r="GW68" i="10"/>
  <c r="GW65" i="10"/>
  <c r="GY65" i="10"/>
  <c r="GY59" i="10"/>
  <c r="GW64" i="10"/>
  <c r="GY56" i="10"/>
  <c r="GY55" i="10"/>
  <c r="GW49" i="10"/>
  <c r="GW52" i="10"/>
  <c r="GY62" i="10"/>
  <c r="GY58" i="10"/>
  <c r="GW61" i="10"/>
  <c r="GY60" i="10"/>
  <c r="GW55" i="10"/>
  <c r="B577" i="5"/>
  <c r="A887" i="5"/>
  <c r="KJ20" i="10"/>
  <c r="KJ40" i="10"/>
  <c r="KJ7" i="10"/>
  <c r="KJ13" i="10"/>
  <c r="KP1" i="10"/>
  <c r="KJ30" i="10"/>
  <c r="KJ9" i="10"/>
  <c r="KJ12" i="10"/>
  <c r="KJ6" i="10"/>
  <c r="KJ24" i="10"/>
  <c r="KJ27" i="10"/>
  <c r="KJ17" i="10"/>
  <c r="KJ36" i="10"/>
  <c r="KJ37" i="10"/>
  <c r="KJ23" i="10"/>
  <c r="KJ11" i="10"/>
  <c r="KJ44" i="10"/>
  <c r="KJ43" i="10"/>
  <c r="KJ10" i="10"/>
  <c r="KJ25" i="10"/>
  <c r="KJ22" i="10"/>
  <c r="KJ31" i="10"/>
  <c r="KJ29" i="10"/>
  <c r="KJ39" i="10"/>
  <c r="KJ35" i="10"/>
  <c r="KJ21" i="10"/>
  <c r="KJ16" i="10"/>
  <c r="KJ15" i="10"/>
  <c r="KJ34" i="10"/>
  <c r="KJ26" i="10"/>
  <c r="KJ38" i="10"/>
  <c r="KJ45" i="10"/>
  <c r="KJ32" i="10"/>
  <c r="KJ28" i="10"/>
  <c r="KJ14" i="10"/>
  <c r="KJ41" i="10"/>
  <c r="KJ46" i="10"/>
  <c r="KJ42" i="10"/>
  <c r="KJ8" i="10"/>
  <c r="KJ18" i="10"/>
  <c r="HA178" i="10"/>
  <c r="HA21" i="10"/>
  <c r="HA31" i="10"/>
  <c r="HA6" i="10"/>
  <c r="HA90" i="10"/>
  <c r="HA34" i="10"/>
  <c r="HG1" i="10"/>
  <c r="HA16" i="10"/>
  <c r="HA19" i="10"/>
  <c r="HA42" i="10"/>
  <c r="HA17" i="10"/>
  <c r="HA25" i="10"/>
  <c r="HA139" i="10"/>
  <c r="HA148" i="10"/>
  <c r="HA134" i="10"/>
  <c r="HA69" i="10"/>
  <c r="HA9" i="10"/>
  <c r="HA32" i="10"/>
  <c r="HA41" i="10"/>
  <c r="HA144" i="10"/>
  <c r="HA136" i="10"/>
  <c r="HA147" i="10"/>
  <c r="HA5" i="10"/>
  <c r="HA35" i="10"/>
  <c r="HA26" i="10"/>
  <c r="HA7" i="10"/>
  <c r="HA145" i="10"/>
  <c r="HA138" i="10"/>
  <c r="HA142" i="10"/>
  <c r="HA154" i="10"/>
  <c r="HA43" i="10"/>
  <c r="HA37" i="10"/>
  <c r="HA20" i="10"/>
  <c r="HA111" i="10"/>
  <c r="HA10" i="10"/>
  <c r="HA13" i="10"/>
  <c r="HA40" i="10"/>
  <c r="HA33" i="10"/>
  <c r="HA22" i="10"/>
  <c r="HA27" i="10"/>
  <c r="HA48" i="10"/>
  <c r="HA29" i="10"/>
  <c r="HA38" i="10"/>
  <c r="HA132" i="10"/>
  <c r="HA44" i="10"/>
  <c r="HA14" i="10"/>
  <c r="HA11" i="10"/>
  <c r="HA28" i="10"/>
  <c r="HA137" i="10"/>
  <c r="HA18" i="10"/>
  <c r="HA39" i="10"/>
  <c r="HA30" i="10"/>
  <c r="HA15" i="10"/>
  <c r="HA45" i="10"/>
  <c r="HA23" i="10"/>
  <c r="HA12" i="10"/>
  <c r="HA36" i="10"/>
  <c r="HA63" i="10"/>
  <c r="HA133" i="10"/>
  <c r="HA112" i="10"/>
  <c r="HA151" i="10"/>
  <c r="HA121" i="10"/>
  <c r="HA67" i="10"/>
  <c r="HA57" i="10"/>
  <c r="HA141" i="10"/>
  <c r="HA152" i="10"/>
  <c r="HA113" i="10"/>
  <c r="HA126" i="10"/>
  <c r="HA8" i="10"/>
  <c r="HA119" i="10"/>
  <c r="HA117" i="10"/>
  <c r="HA24" i="10"/>
  <c r="HA146" i="10"/>
  <c r="HA150" i="10"/>
  <c r="HA143" i="10"/>
  <c r="HA46" i="10"/>
  <c r="HA55" i="10"/>
  <c r="HA140" i="10"/>
  <c r="HA149" i="10"/>
  <c r="HA120" i="10"/>
  <c r="HA135" i="10"/>
  <c r="HA56" i="10"/>
  <c r="HA62" i="10"/>
  <c r="HA66" i="10"/>
  <c r="HA51" i="10"/>
  <c r="HA54" i="10"/>
  <c r="HA64" i="10"/>
  <c r="HA68" i="10"/>
  <c r="HA129" i="10"/>
  <c r="HA131" i="10"/>
  <c r="HA127" i="10"/>
  <c r="HA130" i="10"/>
  <c r="HA118" i="10"/>
  <c r="HA122" i="10"/>
  <c r="HA116" i="10"/>
  <c r="HA123" i="10"/>
  <c r="HA128" i="10"/>
  <c r="HA115" i="10"/>
  <c r="HA125" i="10"/>
  <c r="HA124" i="10"/>
  <c r="HA114" i="10"/>
  <c r="B532" i="9"/>
  <c r="A820" i="9"/>
  <c r="IS10" i="10"/>
  <c r="IS38" i="10"/>
  <c r="IS21" i="10"/>
  <c r="IS13" i="10"/>
  <c r="IS31" i="10"/>
  <c r="IS29" i="10"/>
  <c r="IS7" i="10"/>
  <c r="IS44" i="10"/>
  <c r="IS41" i="10"/>
  <c r="IS24" i="10"/>
  <c r="IS15" i="10"/>
  <c r="IS14" i="10"/>
  <c r="IS36" i="10"/>
  <c r="IS26" i="10"/>
  <c r="IS30" i="10"/>
  <c r="IS32" i="10"/>
  <c r="IS40" i="10"/>
  <c r="IS46" i="10"/>
  <c r="IS12" i="10"/>
  <c r="IS8" i="10"/>
  <c r="IS28" i="10"/>
  <c r="IS9" i="10"/>
  <c r="IS18" i="10"/>
  <c r="IS20" i="10"/>
  <c r="IS25" i="10"/>
  <c r="IS37" i="10"/>
  <c r="IS42" i="10"/>
  <c r="IS6" i="10"/>
  <c r="IY1" i="10"/>
  <c r="IS22" i="10"/>
  <c r="IS43" i="10"/>
  <c r="IS45" i="10"/>
  <c r="IS11" i="10"/>
  <c r="IS17" i="10"/>
  <c r="IS34" i="10"/>
  <c r="IS35" i="10"/>
  <c r="IS39" i="10"/>
  <c r="IS23" i="10"/>
  <c r="IS27" i="10"/>
  <c r="IS16" i="10"/>
  <c r="JP20" i="10"/>
  <c r="JP16" i="10"/>
  <c r="JP14" i="10"/>
  <c r="JP23" i="10"/>
  <c r="JP40" i="10"/>
  <c r="JP38" i="10"/>
  <c r="JP7" i="10"/>
  <c r="JP6" i="10"/>
  <c r="JP9" i="10"/>
  <c r="JP43" i="10"/>
  <c r="JP26" i="10"/>
  <c r="JP22" i="10"/>
  <c r="JP30" i="10"/>
  <c r="JP31" i="10"/>
  <c r="JP39" i="10"/>
  <c r="JP13" i="10"/>
  <c r="JP44" i="10"/>
  <c r="JV1" i="10"/>
  <c r="JP27" i="10"/>
  <c r="JP21" i="10"/>
  <c r="JP32" i="10"/>
  <c r="JP34" i="10"/>
  <c r="JP11" i="10"/>
  <c r="JP41" i="10"/>
  <c r="JP10" i="10"/>
  <c r="JP8" i="10"/>
  <c r="JP28" i="10"/>
  <c r="JP35" i="10"/>
  <c r="JP37" i="10"/>
  <c r="JP45" i="10"/>
  <c r="JP25" i="10"/>
  <c r="JP18" i="10"/>
  <c r="JP46" i="10"/>
  <c r="JP12" i="10"/>
  <c r="JP42" i="10"/>
  <c r="JP15" i="10"/>
  <c r="JP36" i="10"/>
  <c r="JP24" i="10"/>
  <c r="JP17" i="10"/>
  <c r="JP29" i="10"/>
  <c r="JG40" i="10"/>
  <c r="JG27" i="10"/>
  <c r="JG7" i="10"/>
  <c r="JG41" i="10"/>
  <c r="JG32" i="10"/>
  <c r="JG39" i="10"/>
  <c r="JM1" i="10"/>
  <c r="JG28" i="10"/>
  <c r="JG17" i="10"/>
  <c r="JG44" i="10"/>
  <c r="JG14" i="10"/>
  <c r="JG21" i="10"/>
  <c r="JG42" i="10"/>
  <c r="JG34" i="10"/>
  <c r="JG16" i="10"/>
  <c r="JG13" i="10"/>
  <c r="JG37" i="10"/>
  <c r="JG12" i="10"/>
  <c r="JG29" i="10"/>
  <c r="JG23" i="10"/>
  <c r="JG35" i="10"/>
  <c r="JG46" i="10"/>
  <c r="JG15" i="10"/>
  <c r="JG31" i="10"/>
  <c r="JG24" i="10"/>
  <c r="JG8" i="10"/>
  <c r="JG25" i="10"/>
  <c r="JG18" i="10"/>
  <c r="JG43" i="10"/>
  <c r="JG9" i="10"/>
  <c r="JG6" i="10"/>
  <c r="JG20" i="10"/>
  <c r="JG22" i="10"/>
  <c r="JG30" i="10"/>
  <c r="JG38" i="10"/>
  <c r="JG10" i="10"/>
  <c r="JG45" i="10"/>
  <c r="JG11" i="10"/>
  <c r="JG36" i="10"/>
  <c r="JG26" i="10"/>
  <c r="A886" i="8"/>
  <c r="B598" i="8"/>
  <c r="A732" i="7" l="1"/>
  <c r="B467" i="7"/>
  <c r="GQ101" i="10"/>
  <c r="GW101" i="10"/>
  <c r="GQ96" i="10"/>
  <c r="GQ94" i="10"/>
  <c r="GW109" i="10"/>
  <c r="GQ106" i="10"/>
  <c r="GW103" i="10"/>
  <c r="GS100" i="10"/>
  <c r="GQ98" i="10"/>
  <c r="GQ103" i="10"/>
  <c r="GW99" i="10"/>
  <c r="GQ91" i="10"/>
  <c r="GW91" i="10"/>
  <c r="GQ105" i="10"/>
  <c r="GQ99" i="10"/>
  <c r="GU103" i="10"/>
  <c r="GU104" i="10"/>
  <c r="GU99" i="10"/>
  <c r="GU106" i="10"/>
  <c r="GU94" i="10"/>
  <c r="GU92" i="10"/>
  <c r="GU96" i="10"/>
  <c r="GU100" i="10"/>
  <c r="GU110" i="10"/>
  <c r="GU98" i="10"/>
  <c r="GU105" i="10"/>
  <c r="GW92" i="10"/>
  <c r="GQ102" i="10"/>
  <c r="GW104" i="10"/>
  <c r="GW97" i="10"/>
  <c r="GW108" i="10"/>
  <c r="GQ100" i="10"/>
  <c r="GQ108" i="10"/>
  <c r="GW105" i="10"/>
  <c r="GQ92" i="10"/>
  <c r="GQ104" i="10"/>
  <c r="GQ95" i="10"/>
  <c r="GS109" i="10"/>
  <c r="GQ93" i="10"/>
  <c r="GQ107" i="10"/>
  <c r="GU107" i="10"/>
  <c r="GU91" i="10"/>
  <c r="GU93" i="10"/>
  <c r="GU102" i="10"/>
  <c r="GU101" i="10"/>
  <c r="GU108" i="10"/>
  <c r="GU97" i="10"/>
  <c r="GU95" i="10"/>
  <c r="GU109" i="10"/>
  <c r="GU83" i="10"/>
  <c r="GU84" i="10"/>
  <c r="GU73" i="10"/>
  <c r="GU87" i="10"/>
  <c r="GU85" i="10"/>
  <c r="GU79" i="10"/>
  <c r="GU71" i="10"/>
  <c r="GU81" i="10"/>
  <c r="GU78" i="10"/>
  <c r="GU89" i="10"/>
  <c r="GU77" i="10"/>
  <c r="B466" i="6"/>
  <c r="GW70" i="10"/>
  <c r="GW73" i="10"/>
  <c r="GW79" i="10"/>
  <c r="GW81" i="10"/>
  <c r="GW78" i="10"/>
  <c r="GU70" i="10"/>
  <c r="GU76" i="10"/>
  <c r="GU86" i="10"/>
  <c r="GU80" i="10"/>
  <c r="GU74" i="10"/>
  <c r="GU82" i="10"/>
  <c r="GU88" i="10"/>
  <c r="GU75" i="10"/>
  <c r="GU72" i="10"/>
  <c r="A754" i="6"/>
  <c r="HC75" i="10" s="1"/>
  <c r="HC73" i="10"/>
  <c r="GW85" i="10"/>
  <c r="GW72" i="10"/>
  <c r="HC79" i="10"/>
  <c r="HC84" i="10"/>
  <c r="GW80" i="10"/>
  <c r="GW84" i="10"/>
  <c r="HA52" i="10"/>
  <c r="HA65" i="10"/>
  <c r="HA50" i="10"/>
  <c r="HA49" i="10"/>
  <c r="HA61" i="10"/>
  <c r="HA53" i="10"/>
  <c r="HA59" i="10"/>
  <c r="HA58" i="10"/>
  <c r="A758" i="9"/>
  <c r="HE151" i="10"/>
  <c r="HE146" i="10"/>
  <c r="HE145" i="10"/>
  <c r="HE136" i="10"/>
  <c r="HC140" i="10"/>
  <c r="HE134" i="10"/>
  <c r="HC142" i="10"/>
  <c r="HE149" i="10"/>
  <c r="HI146" i="10"/>
  <c r="HI147" i="10"/>
  <c r="HK137" i="10"/>
  <c r="HK142" i="10"/>
  <c r="HK146" i="10"/>
  <c r="HE152" i="10"/>
  <c r="HC148" i="10"/>
  <c r="HC145" i="10"/>
  <c r="HE137" i="10"/>
  <c r="HC136" i="10"/>
  <c r="HC139" i="10"/>
  <c r="HC138" i="10"/>
  <c r="HC133" i="10"/>
  <c r="HE144" i="10"/>
  <c r="HI149" i="10"/>
  <c r="HI148" i="10"/>
  <c r="HK148" i="10"/>
  <c r="HK141" i="10"/>
  <c r="HI144" i="10"/>
  <c r="A756" i="8"/>
  <c r="HH129" i="10"/>
  <c r="HC131" i="10"/>
  <c r="HB119" i="10"/>
  <c r="HC130" i="10"/>
  <c r="HJ125" i="10"/>
  <c r="HC115" i="10"/>
  <c r="HC114" i="10"/>
  <c r="HB130" i="10"/>
  <c r="HC121" i="10"/>
  <c r="HH118" i="10"/>
  <c r="HC126" i="10"/>
  <c r="HB113" i="10"/>
  <c r="HC122" i="10"/>
  <c r="HC123" i="10"/>
  <c r="HC120" i="10"/>
  <c r="HH127" i="10"/>
  <c r="HE114" i="10"/>
  <c r="HC118" i="10"/>
  <c r="HH120" i="10"/>
  <c r="HC113" i="10"/>
  <c r="HE113" i="10"/>
  <c r="HH113" i="10"/>
  <c r="HC129" i="10"/>
  <c r="HC117" i="10"/>
  <c r="HC119" i="10"/>
  <c r="HC125" i="10"/>
  <c r="HH130" i="10"/>
  <c r="HC124" i="10"/>
  <c r="HC112" i="10"/>
  <c r="HC116" i="10"/>
  <c r="HB121" i="10"/>
  <c r="HC127" i="10"/>
  <c r="HH121" i="10"/>
  <c r="HB129" i="10"/>
  <c r="HC128" i="10"/>
  <c r="A909" i="5"/>
  <c r="B599" i="5"/>
  <c r="A760" i="5"/>
  <c r="HE51" i="10"/>
  <c r="HC68" i="10"/>
  <c r="HE52" i="10"/>
  <c r="HE49" i="10"/>
  <c r="HC67" i="10"/>
  <c r="HE66" i="10"/>
  <c r="HE62" i="10"/>
  <c r="HC58" i="10"/>
  <c r="HC64" i="10"/>
  <c r="HE68" i="10"/>
  <c r="HC62" i="10"/>
  <c r="HC65" i="10"/>
  <c r="HC50" i="10"/>
  <c r="HE67" i="10"/>
  <c r="HC59" i="10"/>
  <c r="HE61" i="10"/>
  <c r="HC60" i="10"/>
  <c r="HC53" i="10"/>
  <c r="HE59" i="10"/>
  <c r="HC54" i="10"/>
  <c r="HC57" i="10"/>
  <c r="HE55" i="10"/>
  <c r="HC61" i="10"/>
  <c r="HE54" i="10"/>
  <c r="HC51" i="10"/>
  <c r="HE57" i="10"/>
  <c r="HE65" i="10"/>
  <c r="HC63" i="10"/>
  <c r="HE60" i="10"/>
  <c r="HC52" i="10"/>
  <c r="HE50" i="10"/>
  <c r="HE58" i="10"/>
  <c r="HC55" i="10"/>
  <c r="HE64" i="10"/>
  <c r="HE53" i="10"/>
  <c r="HC66" i="10"/>
  <c r="HE56" i="10"/>
  <c r="HC49" i="10"/>
  <c r="HE63" i="10"/>
  <c r="HC56" i="10"/>
  <c r="B554" i="9"/>
  <c r="A842" i="9"/>
  <c r="HG69" i="10"/>
  <c r="HG25" i="10"/>
  <c r="HG6" i="10"/>
  <c r="HG10" i="10"/>
  <c r="HG31" i="10"/>
  <c r="HG18" i="10"/>
  <c r="HG30" i="10"/>
  <c r="HG16" i="10"/>
  <c r="HG28" i="10"/>
  <c r="HG37" i="10"/>
  <c r="HG14" i="10"/>
  <c r="HG36" i="10"/>
  <c r="HG11" i="10"/>
  <c r="HG38" i="10"/>
  <c r="HG7" i="10"/>
  <c r="HG20" i="10"/>
  <c r="HG17" i="10"/>
  <c r="HG22" i="10"/>
  <c r="HG34" i="10"/>
  <c r="HG39" i="10"/>
  <c r="HG29" i="10"/>
  <c r="HG45" i="10"/>
  <c r="HG178" i="10"/>
  <c r="HG13" i="10"/>
  <c r="HG42" i="10"/>
  <c r="HG90" i="10"/>
  <c r="HG26" i="10"/>
  <c r="HG8" i="10"/>
  <c r="HG19" i="10"/>
  <c r="HG40" i="10"/>
  <c r="HG23" i="10"/>
  <c r="HG154" i="10"/>
  <c r="HG46" i="10"/>
  <c r="HG32" i="10"/>
  <c r="HG132" i="10"/>
  <c r="HG21" i="10"/>
  <c r="HG43" i="10"/>
  <c r="HG48" i="10"/>
  <c r="HM1" i="10"/>
  <c r="HG9" i="10"/>
  <c r="HG111" i="10"/>
  <c r="HG12" i="10"/>
  <c r="HG24" i="10"/>
  <c r="HG5" i="10"/>
  <c r="HG27" i="10"/>
  <c r="HG35" i="10"/>
  <c r="HG133" i="10"/>
  <c r="HG148" i="10"/>
  <c r="HG15" i="10"/>
  <c r="HG141" i="10"/>
  <c r="HG145" i="10"/>
  <c r="HG41" i="10"/>
  <c r="HG142" i="10"/>
  <c r="HG67" i="10"/>
  <c r="HG44" i="10"/>
  <c r="HG118" i="10"/>
  <c r="HG138" i="10"/>
  <c r="HG152" i="10"/>
  <c r="HG136" i="10"/>
  <c r="HG66" i="10"/>
  <c r="HG134" i="10"/>
  <c r="HG122" i="10"/>
  <c r="HG65" i="10"/>
  <c r="HG143" i="10"/>
  <c r="HG135" i="10"/>
  <c r="HG139" i="10"/>
  <c r="HG33" i="10"/>
  <c r="HG151" i="10"/>
  <c r="HG150" i="10"/>
  <c r="HG61" i="10"/>
  <c r="HG114" i="10"/>
  <c r="HG63" i="10"/>
  <c r="HG146" i="10"/>
  <c r="HG140" i="10"/>
  <c r="HG149" i="10"/>
  <c r="HG147" i="10"/>
  <c r="HG137" i="10"/>
  <c r="HG144" i="10"/>
  <c r="HG50" i="10"/>
  <c r="HG131" i="10"/>
  <c r="HG54" i="10"/>
  <c r="HG56" i="10"/>
  <c r="HG116" i="10"/>
  <c r="HG68" i="10"/>
  <c r="HG49" i="10"/>
  <c r="HG59" i="10"/>
  <c r="HG51" i="10"/>
  <c r="HG58" i="10"/>
  <c r="HG53" i="10"/>
  <c r="HG62" i="10"/>
  <c r="HG60" i="10"/>
  <c r="HG52" i="10"/>
  <c r="HG55" i="10"/>
  <c r="HG64" i="10"/>
  <c r="HG57" i="10"/>
  <c r="HG112" i="10"/>
  <c r="HG121" i="10"/>
  <c r="HG127" i="10"/>
  <c r="HG117" i="10"/>
  <c r="HG130" i="10"/>
  <c r="HG126" i="10"/>
  <c r="HG123" i="10"/>
  <c r="HG124" i="10"/>
  <c r="HG128" i="10"/>
  <c r="HG125" i="10"/>
  <c r="HG115" i="10"/>
  <c r="HG113" i="10"/>
  <c r="HG120" i="10"/>
  <c r="HG129" i="10"/>
  <c r="HG119" i="10"/>
  <c r="JV14" i="10"/>
  <c r="JV11" i="10"/>
  <c r="JV36" i="10"/>
  <c r="JV24" i="10"/>
  <c r="JV39" i="10"/>
  <c r="JV8" i="10"/>
  <c r="JV16" i="10"/>
  <c r="JV45" i="10"/>
  <c r="JV21" i="10"/>
  <c r="JV28" i="10"/>
  <c r="JV10" i="10"/>
  <c r="JV35" i="10"/>
  <c r="JV41" i="10"/>
  <c r="JV29" i="10"/>
  <c r="JV44" i="10"/>
  <c r="JV34" i="10"/>
  <c r="JV37" i="10"/>
  <c r="JV23" i="10"/>
  <c r="JV42" i="10"/>
  <c r="JV18" i="10"/>
  <c r="JV13" i="10"/>
  <c r="JV38" i="10"/>
  <c r="JV40" i="10"/>
  <c r="JV7" i="10"/>
  <c r="JV30" i="10"/>
  <c r="JV46" i="10"/>
  <c r="JV20" i="10"/>
  <c r="JV15" i="10"/>
  <c r="JV31" i="10"/>
  <c r="JV27" i="10"/>
  <c r="JV43" i="10"/>
  <c r="JV32" i="10"/>
  <c r="JV9" i="10"/>
  <c r="JV17" i="10"/>
  <c r="JV26" i="10"/>
  <c r="JV25" i="10"/>
  <c r="JV12" i="10"/>
  <c r="KB1" i="10"/>
  <c r="JV22" i="10"/>
  <c r="JV6" i="10"/>
  <c r="KP20" i="10"/>
  <c r="KP29" i="10"/>
  <c r="KP40" i="10"/>
  <c r="KP34" i="10"/>
  <c r="KP24" i="10"/>
  <c r="KP45" i="10"/>
  <c r="KP41" i="10"/>
  <c r="KP10" i="10"/>
  <c r="KP16" i="10"/>
  <c r="KP23" i="10"/>
  <c r="KP35" i="10"/>
  <c r="KP38" i="10"/>
  <c r="KP6" i="10"/>
  <c r="KP42" i="10"/>
  <c r="KP7" i="10"/>
  <c r="KP13" i="10"/>
  <c r="KP21" i="10"/>
  <c r="KP37" i="10"/>
  <c r="KP30" i="10"/>
  <c r="KP36" i="10"/>
  <c r="KP8" i="10"/>
  <c r="KP11" i="10"/>
  <c r="KP22" i="10"/>
  <c r="KP26" i="10"/>
  <c r="KP15" i="10"/>
  <c r="KP31" i="10"/>
  <c r="KP39" i="10"/>
  <c r="KP25" i="10"/>
  <c r="KP18" i="10"/>
  <c r="KP44" i="10"/>
  <c r="KP43" i="10"/>
  <c r="KP9" i="10"/>
  <c r="KP28" i="10"/>
  <c r="KP32" i="10"/>
  <c r="KP14" i="10"/>
  <c r="KP27" i="10"/>
  <c r="KP12" i="10"/>
  <c r="KP46" i="10"/>
  <c r="KP17" i="10"/>
  <c r="IY36" i="10"/>
  <c r="IY28" i="10"/>
  <c r="IY29" i="10"/>
  <c r="IY46" i="10"/>
  <c r="IY42" i="10"/>
  <c r="IY39" i="10"/>
  <c r="IY8" i="10"/>
  <c r="IY12" i="10"/>
  <c r="IY40" i="10"/>
  <c r="IY23" i="10"/>
  <c r="IY43" i="10"/>
  <c r="IY30" i="10"/>
  <c r="IY21" i="10"/>
  <c r="IY9" i="10"/>
  <c r="IY26" i="10"/>
  <c r="IY25" i="10"/>
  <c r="IY15" i="10"/>
  <c r="IY31" i="10"/>
  <c r="IY44" i="10"/>
  <c r="IY10" i="10"/>
  <c r="IY18" i="10"/>
  <c r="IY22" i="10"/>
  <c r="IY17" i="10"/>
  <c r="IY32" i="10"/>
  <c r="IY45" i="10"/>
  <c r="IY13" i="10"/>
  <c r="JE1" i="10"/>
  <c r="IY27" i="10"/>
  <c r="IY34" i="10"/>
  <c r="IY20" i="10"/>
  <c r="IY11" i="10"/>
  <c r="IY41" i="10"/>
  <c r="IY38" i="10"/>
  <c r="IY24" i="10"/>
  <c r="IY14" i="10"/>
  <c r="IY16" i="10"/>
  <c r="IY35" i="10"/>
  <c r="IY7" i="10"/>
  <c r="IY37" i="10"/>
  <c r="IY6" i="10"/>
  <c r="JM43" i="10"/>
  <c r="JM8" i="10"/>
  <c r="JM27" i="10"/>
  <c r="JM18" i="10"/>
  <c r="JM17" i="10"/>
  <c r="JM25" i="10"/>
  <c r="JM38" i="10"/>
  <c r="JM30" i="10"/>
  <c r="JM29" i="10"/>
  <c r="JM45" i="10"/>
  <c r="JM40" i="10"/>
  <c r="JM34" i="10"/>
  <c r="JM7" i="10"/>
  <c r="JM22" i="10"/>
  <c r="JM6" i="10"/>
  <c r="JM24" i="10"/>
  <c r="JM12" i="10"/>
  <c r="JM41" i="10"/>
  <c r="JM31" i="10"/>
  <c r="JM13" i="10"/>
  <c r="JM44" i="10"/>
  <c r="JM23" i="10"/>
  <c r="JM20" i="10"/>
  <c r="JM21" i="10"/>
  <c r="JM32" i="10"/>
  <c r="JM10" i="10"/>
  <c r="JM15" i="10"/>
  <c r="JM26" i="10"/>
  <c r="JM11" i="10"/>
  <c r="JM35" i="10"/>
  <c r="JM37" i="10"/>
  <c r="JS1" i="10"/>
  <c r="JM39" i="10"/>
  <c r="JM46" i="10"/>
  <c r="JM36" i="10"/>
  <c r="JM42" i="10"/>
  <c r="JM14" i="10"/>
  <c r="JM28" i="10"/>
  <c r="JM16" i="10"/>
  <c r="JM9" i="10"/>
  <c r="A908" i="8"/>
  <c r="B620" i="8"/>
  <c r="GW94" i="10" l="1"/>
  <c r="B489" i="7"/>
  <c r="A754" i="7"/>
  <c r="GY107" i="10"/>
  <c r="GY95" i="10"/>
  <c r="GW100" i="10"/>
  <c r="GW98" i="10"/>
  <c r="GW102" i="10"/>
  <c r="GW110" i="10"/>
  <c r="GW95" i="10"/>
  <c r="HA103" i="10"/>
  <c r="HA96" i="10"/>
  <c r="HA91" i="10"/>
  <c r="HA100" i="10"/>
  <c r="HA97" i="10"/>
  <c r="HA101" i="10"/>
  <c r="HA98" i="10"/>
  <c r="HA104" i="10"/>
  <c r="HA94" i="10"/>
  <c r="HA95" i="10"/>
  <c r="HA110" i="10"/>
  <c r="HA92" i="10"/>
  <c r="GY104" i="10"/>
  <c r="GY93" i="10"/>
  <c r="GW107" i="10"/>
  <c r="GW96" i="10"/>
  <c r="HE93" i="10"/>
  <c r="GW106" i="10"/>
  <c r="GY106" i="10"/>
  <c r="GW93" i="10"/>
  <c r="HC105" i="10"/>
  <c r="HA99" i="10"/>
  <c r="HA106" i="10"/>
  <c r="HA107" i="10"/>
  <c r="HA108" i="10"/>
  <c r="HA105" i="10"/>
  <c r="HA102" i="10"/>
  <c r="HA109" i="10"/>
  <c r="HA93" i="10"/>
  <c r="HC88" i="10"/>
  <c r="HC71" i="10"/>
  <c r="HA73" i="10"/>
  <c r="HA88" i="10"/>
  <c r="HA80" i="10"/>
  <c r="HA79" i="10"/>
  <c r="HA72" i="10"/>
  <c r="HA89" i="10"/>
  <c r="HA71" i="10"/>
  <c r="HA70" i="10"/>
  <c r="HA87" i="10"/>
  <c r="HA83" i="10"/>
  <c r="HA82" i="10"/>
  <c r="HA74" i="10"/>
  <c r="HC76" i="10"/>
  <c r="A776" i="6"/>
  <c r="HK77" i="10"/>
  <c r="HC83" i="10"/>
  <c r="HA77" i="10"/>
  <c r="HA85" i="10"/>
  <c r="HA75" i="10"/>
  <c r="HA78" i="10"/>
  <c r="HA84" i="10"/>
  <c r="HA81" i="10"/>
  <c r="HA86" i="10"/>
  <c r="HA76" i="10"/>
  <c r="B488" i="6"/>
  <c r="HC82" i="10"/>
  <c r="HK87" i="10"/>
  <c r="HI85" i="10"/>
  <c r="A780" i="9"/>
  <c r="HK150" i="10"/>
  <c r="HI145" i="10"/>
  <c r="HK136" i="10"/>
  <c r="HI142" i="10"/>
  <c r="HK145" i="10"/>
  <c r="HI141" i="10"/>
  <c r="HK134" i="10"/>
  <c r="HI150" i="10"/>
  <c r="HK151" i="10"/>
  <c r="HK140" i="10"/>
  <c r="HK147" i="10"/>
  <c r="HI134" i="10"/>
  <c r="HI137" i="10"/>
  <c r="HK143" i="10"/>
  <c r="HO134" i="10"/>
  <c r="HO151" i="10"/>
  <c r="HQ133" i="10"/>
  <c r="HO135" i="10"/>
  <c r="HO148" i="10"/>
  <c r="HO141" i="10"/>
  <c r="HQ151" i="10"/>
  <c r="HQ137" i="10"/>
  <c r="HQ142" i="10"/>
  <c r="HQ139" i="10"/>
  <c r="HQ135" i="10"/>
  <c r="HO138" i="10"/>
  <c r="HQ140" i="10"/>
  <c r="HO140" i="10"/>
  <c r="HQ152" i="10"/>
  <c r="HQ143" i="10"/>
  <c r="HI151" i="10"/>
  <c r="HI140" i="10"/>
  <c r="HI136" i="10"/>
  <c r="HK144" i="10"/>
  <c r="HK133" i="10"/>
  <c r="HK138" i="10"/>
  <c r="HI139" i="10"/>
  <c r="HK149" i="10"/>
  <c r="HI138" i="10"/>
  <c r="HI133" i="10"/>
  <c r="HI143" i="10"/>
  <c r="HI135" i="10"/>
  <c r="HI152" i="10"/>
  <c r="HK135" i="10"/>
  <c r="HQ150" i="10"/>
  <c r="HQ145" i="10"/>
  <c r="HQ149" i="10"/>
  <c r="HO133" i="10"/>
  <c r="HQ144" i="10"/>
  <c r="HQ148" i="10"/>
  <c r="HQ147" i="10"/>
  <c r="HO145" i="10"/>
  <c r="HO149" i="10"/>
  <c r="HO139" i="10"/>
  <c r="HQ141" i="10"/>
  <c r="HQ136" i="10"/>
  <c r="HQ138" i="10"/>
  <c r="HO144" i="10"/>
  <c r="HO146" i="10"/>
  <c r="A778" i="8"/>
  <c r="HO126" i="10"/>
  <c r="HH123" i="10"/>
  <c r="HH115" i="10"/>
  <c r="HI131" i="10"/>
  <c r="HK130" i="10"/>
  <c r="HK118" i="10"/>
  <c r="HK128" i="10"/>
  <c r="HK129" i="10"/>
  <c r="HI130" i="10"/>
  <c r="HN116" i="10"/>
  <c r="HN125" i="10"/>
  <c r="HI117" i="10"/>
  <c r="HQ129" i="10"/>
  <c r="HI119" i="10"/>
  <c r="HH128" i="10"/>
  <c r="HI123" i="10"/>
  <c r="HI122" i="10"/>
  <c r="HI116" i="10"/>
  <c r="HQ125" i="10"/>
  <c r="HQ120" i="10"/>
  <c r="HH124" i="10"/>
  <c r="HQ112" i="10"/>
  <c r="HI128" i="10"/>
  <c r="HI115" i="10"/>
  <c r="HI120" i="10"/>
  <c r="HH126" i="10"/>
  <c r="HK119" i="10"/>
  <c r="HI129" i="10"/>
  <c r="HO123" i="10"/>
  <c r="HQ130" i="10"/>
  <c r="HI121" i="10"/>
  <c r="HK115" i="10"/>
  <c r="HI112" i="10"/>
  <c r="HI127" i="10"/>
  <c r="HH117" i="10"/>
  <c r="HI114" i="10"/>
  <c r="HK131" i="10"/>
  <c r="HO119" i="10"/>
  <c r="HO118" i="10"/>
  <c r="HQ121" i="10"/>
  <c r="HQ118" i="10"/>
  <c r="HK116" i="10"/>
  <c r="HI126" i="10"/>
  <c r="HK113" i="10"/>
  <c r="HK125" i="10"/>
  <c r="HQ128" i="10"/>
  <c r="HH122" i="10"/>
  <c r="HH131" i="10"/>
  <c r="HO130" i="10"/>
  <c r="HI118" i="10"/>
  <c r="HK114" i="10"/>
  <c r="HI124" i="10"/>
  <c r="HH114" i="10"/>
  <c r="HK127" i="10"/>
  <c r="HK122" i="10"/>
  <c r="HQ127" i="10"/>
  <c r="HK120" i="10"/>
  <c r="HO116" i="10"/>
  <c r="HK117" i="10"/>
  <c r="HK112" i="10"/>
  <c r="HI113" i="10"/>
  <c r="HQ126" i="10"/>
  <c r="HK121" i="10"/>
  <c r="HK126" i="10"/>
  <c r="HI125" i="10"/>
  <c r="HK124" i="10"/>
  <c r="HN120" i="10"/>
  <c r="HQ117" i="10"/>
  <c r="HQ115" i="10"/>
  <c r="HH119" i="10"/>
  <c r="HN119" i="10"/>
  <c r="HH125" i="10"/>
  <c r="HK123" i="10"/>
  <c r="HQ114" i="10"/>
  <c r="HH116" i="10"/>
  <c r="HH112" i="10"/>
  <c r="A782" i="5"/>
  <c r="HK55" i="10"/>
  <c r="HK57" i="10"/>
  <c r="HI64" i="10"/>
  <c r="HK58" i="10"/>
  <c r="HI49" i="10"/>
  <c r="HK62" i="10"/>
  <c r="HK66" i="10"/>
  <c r="HI60" i="10"/>
  <c r="HI52" i="10"/>
  <c r="HK51" i="10"/>
  <c r="HI53" i="10"/>
  <c r="HK56" i="10"/>
  <c r="HK63" i="10"/>
  <c r="HI56" i="10"/>
  <c r="HI63" i="10"/>
  <c r="HK53" i="10"/>
  <c r="HK54" i="10"/>
  <c r="HI58" i="10"/>
  <c r="HI55" i="10"/>
  <c r="HI59" i="10"/>
  <c r="HK65" i="10"/>
  <c r="HK60" i="10"/>
  <c r="HI61" i="10"/>
  <c r="HI51" i="10"/>
  <c r="HK67" i="10"/>
  <c r="HK64" i="10"/>
  <c r="HI54" i="10"/>
  <c r="HI65" i="10"/>
  <c r="HI57" i="10"/>
  <c r="HK68" i="10"/>
  <c r="HK52" i="10"/>
  <c r="HI68" i="10"/>
  <c r="HK50" i="10"/>
  <c r="HI66" i="10"/>
  <c r="HK59" i="10"/>
  <c r="HI67" i="10"/>
  <c r="HI62" i="10"/>
  <c r="HK61" i="10"/>
  <c r="HK49" i="10"/>
  <c r="HI50" i="10"/>
  <c r="B621" i="5"/>
  <c r="A931" i="5"/>
  <c r="B576" i="9"/>
  <c r="A864" i="9"/>
  <c r="JE10" i="10"/>
  <c r="JE29" i="10"/>
  <c r="JE21" i="10"/>
  <c r="JE31" i="10"/>
  <c r="JE35" i="10"/>
  <c r="JE43" i="10"/>
  <c r="JE11" i="10"/>
  <c r="JE18" i="10"/>
  <c r="JE24" i="10"/>
  <c r="JE16" i="10"/>
  <c r="JE25" i="10"/>
  <c r="JE36" i="10"/>
  <c r="JE41" i="10"/>
  <c r="JE42" i="10"/>
  <c r="JE46" i="10"/>
  <c r="JE15" i="10"/>
  <c r="JE6" i="10"/>
  <c r="JK1" i="10"/>
  <c r="JE39" i="10"/>
  <c r="JE23" i="10"/>
  <c r="JE8" i="10"/>
  <c r="JE13" i="10"/>
  <c r="JE30" i="10"/>
  <c r="JE17" i="10"/>
  <c r="JE26" i="10"/>
  <c r="JE45" i="10"/>
  <c r="JE32" i="10"/>
  <c r="JE38" i="10"/>
  <c r="JE7" i="10"/>
  <c r="JE44" i="10"/>
  <c r="JE27" i="10"/>
  <c r="JE22" i="10"/>
  <c r="JE34" i="10"/>
  <c r="JE14" i="10"/>
  <c r="JE9" i="10"/>
  <c r="JE28" i="10"/>
  <c r="JE37" i="10"/>
  <c r="JE12" i="10"/>
  <c r="JE20" i="10"/>
  <c r="JE40" i="10"/>
  <c r="KB36" i="10"/>
  <c r="KB28" i="10"/>
  <c r="KB15" i="10"/>
  <c r="KB44" i="10"/>
  <c r="KB22" i="10"/>
  <c r="KB24" i="10"/>
  <c r="KB23" i="10"/>
  <c r="KB14" i="10"/>
  <c r="KB41" i="10"/>
  <c r="KB8" i="10"/>
  <c r="KB29" i="10"/>
  <c r="KB38" i="10"/>
  <c r="KB21" i="10"/>
  <c r="KB37" i="10"/>
  <c r="KB16" i="10"/>
  <c r="KB30" i="10"/>
  <c r="KB13" i="10"/>
  <c r="KB34" i="10"/>
  <c r="KB46" i="10"/>
  <c r="KB25" i="10"/>
  <c r="KB42" i="10"/>
  <c r="KB6" i="10"/>
  <c r="KB39" i="10"/>
  <c r="KB32" i="10"/>
  <c r="KB11" i="10"/>
  <c r="KB45" i="10"/>
  <c r="KB40" i="10"/>
  <c r="KB7" i="10"/>
  <c r="KH1" i="10"/>
  <c r="KB26" i="10"/>
  <c r="KB17" i="10"/>
  <c r="KB31" i="10"/>
  <c r="KB35" i="10"/>
  <c r="KB27" i="10"/>
  <c r="KB43" i="10"/>
  <c r="KB20" i="10"/>
  <c r="KB12" i="10"/>
  <c r="KB9" i="10"/>
  <c r="KB18" i="10"/>
  <c r="KB10" i="10"/>
  <c r="A930" i="8"/>
  <c r="B642" i="8"/>
  <c r="HM31" i="10"/>
  <c r="HM29" i="10"/>
  <c r="HM111" i="10"/>
  <c r="HM45" i="10"/>
  <c r="HM14" i="10"/>
  <c r="HM33" i="10"/>
  <c r="HM16" i="10"/>
  <c r="HM28" i="10"/>
  <c r="HM178" i="10"/>
  <c r="HM11" i="10"/>
  <c r="HM38" i="10"/>
  <c r="HM90" i="10"/>
  <c r="HM18" i="10"/>
  <c r="HM35" i="10"/>
  <c r="HM19" i="10"/>
  <c r="HM8" i="10"/>
  <c r="HM46" i="10"/>
  <c r="HM25" i="10"/>
  <c r="HM154" i="10"/>
  <c r="HM17" i="10"/>
  <c r="HM12" i="10"/>
  <c r="HM39" i="10"/>
  <c r="HM132" i="10"/>
  <c r="HM36" i="10"/>
  <c r="HM22" i="10"/>
  <c r="HM43" i="10"/>
  <c r="HM48" i="10"/>
  <c r="HM40" i="10"/>
  <c r="HS1" i="10"/>
  <c r="HM6" i="10"/>
  <c r="HM69" i="10"/>
  <c r="HM32" i="10"/>
  <c r="HM23" i="10"/>
  <c r="HM15" i="10"/>
  <c r="HM5" i="10"/>
  <c r="HM9" i="10"/>
  <c r="HM24" i="10"/>
  <c r="HM34" i="10"/>
  <c r="HM20" i="10"/>
  <c r="HM7" i="10"/>
  <c r="HM42" i="10"/>
  <c r="HM30" i="10"/>
  <c r="HM26" i="10"/>
  <c r="HM44" i="10"/>
  <c r="HM41" i="10"/>
  <c r="HM37" i="10"/>
  <c r="HM13" i="10"/>
  <c r="HM27" i="10"/>
  <c r="HM143" i="10"/>
  <c r="HM135" i="10"/>
  <c r="HM145" i="10"/>
  <c r="HM144" i="10"/>
  <c r="HM149" i="10"/>
  <c r="HM142" i="10"/>
  <c r="HM134" i="10"/>
  <c r="HM150" i="10"/>
  <c r="HM137" i="10"/>
  <c r="HM146" i="10"/>
  <c r="HM141" i="10"/>
  <c r="HM140" i="10"/>
  <c r="HM136" i="10"/>
  <c r="HM139" i="10"/>
  <c r="HM133" i="10"/>
  <c r="HM10" i="10"/>
  <c r="HM152" i="10"/>
  <c r="HM147" i="10"/>
  <c r="HM21" i="10"/>
  <c r="HM138" i="10"/>
  <c r="HM68" i="10"/>
  <c r="HM151" i="10"/>
  <c r="HM148" i="10"/>
  <c r="HM57" i="10"/>
  <c r="HM63" i="10"/>
  <c r="HM60" i="10"/>
  <c r="HM64" i="10"/>
  <c r="HM62" i="10"/>
  <c r="HM59" i="10"/>
  <c r="HM56" i="10"/>
  <c r="HM55" i="10"/>
  <c r="HM50" i="10"/>
  <c r="HM66" i="10"/>
  <c r="HM67" i="10"/>
  <c r="HM49" i="10"/>
  <c r="HM61" i="10"/>
  <c r="HM51" i="10"/>
  <c r="HM54" i="10"/>
  <c r="HM52" i="10"/>
  <c r="HM65" i="10"/>
  <c r="HM58" i="10"/>
  <c r="HM53" i="10"/>
  <c r="HM128" i="10"/>
  <c r="HM122" i="10"/>
  <c r="HM118" i="10"/>
  <c r="HM115" i="10"/>
  <c r="HM124" i="10"/>
  <c r="HM119" i="10"/>
  <c r="HM112" i="10"/>
  <c r="HM130" i="10"/>
  <c r="HM126" i="10"/>
  <c r="HM121" i="10"/>
  <c r="HM113" i="10"/>
  <c r="HM125" i="10"/>
  <c r="HM131" i="10"/>
  <c r="HM123" i="10"/>
  <c r="HM114" i="10"/>
  <c r="HM120" i="10"/>
  <c r="HM129" i="10"/>
  <c r="HM117" i="10"/>
  <c r="HM127" i="10"/>
  <c r="HM116" i="10"/>
  <c r="JS25" i="10"/>
  <c r="JS23" i="10"/>
  <c r="JS28" i="10"/>
  <c r="JS44" i="10"/>
  <c r="JS40" i="10"/>
  <c r="JS13" i="10"/>
  <c r="JS7" i="10"/>
  <c r="JS9" i="10"/>
  <c r="JS27" i="10"/>
  <c r="JS14" i="10"/>
  <c r="JS31" i="10"/>
  <c r="JS32" i="10"/>
  <c r="JS39" i="10"/>
  <c r="JS20" i="10"/>
  <c r="JY1" i="10"/>
  <c r="JS10" i="10"/>
  <c r="JS17" i="10"/>
  <c r="JS21" i="10"/>
  <c r="JS30" i="10"/>
  <c r="JS35" i="10"/>
  <c r="JS45" i="10"/>
  <c r="JS36" i="10"/>
  <c r="JS6" i="10"/>
  <c r="JS26" i="10"/>
  <c r="JS18" i="10"/>
  <c r="JS11" i="10"/>
  <c r="JS46" i="10"/>
  <c r="JS24" i="10"/>
  <c r="JS15" i="10"/>
  <c r="JS22" i="10"/>
  <c r="JS34" i="10"/>
  <c r="JS29" i="10"/>
  <c r="JS41" i="10"/>
  <c r="JS12" i="10"/>
  <c r="JS16" i="10"/>
  <c r="JS8" i="10"/>
  <c r="JS42" i="10"/>
  <c r="JS43" i="10"/>
  <c r="JS38" i="10"/>
  <c r="JS37" i="10"/>
  <c r="HC98" i="10" l="1"/>
  <c r="A776" i="7"/>
  <c r="B511" i="7"/>
  <c r="HI105" i="10"/>
  <c r="HI93" i="10"/>
  <c r="HC100" i="10"/>
  <c r="HC101" i="10"/>
  <c r="HC95" i="10"/>
  <c r="HI95" i="10"/>
  <c r="HC91" i="10"/>
  <c r="HI108" i="10"/>
  <c r="HC108" i="10"/>
  <c r="HC94" i="10"/>
  <c r="HI107" i="10"/>
  <c r="HI96" i="10"/>
  <c r="HI104" i="10"/>
  <c r="HC110" i="10"/>
  <c r="HC93" i="10"/>
  <c r="HC97" i="10"/>
  <c r="HC109" i="10"/>
  <c r="HI99" i="10"/>
  <c r="HG95" i="10"/>
  <c r="HG99" i="10"/>
  <c r="HG110" i="10"/>
  <c r="HG91" i="10"/>
  <c r="HG96" i="10"/>
  <c r="HG108" i="10"/>
  <c r="HG106" i="10"/>
  <c r="HG105" i="10"/>
  <c r="HG109" i="10"/>
  <c r="HG100" i="10"/>
  <c r="HC103" i="10"/>
  <c r="HC99" i="10"/>
  <c r="HI98" i="10"/>
  <c r="HC107" i="10"/>
  <c r="HK93" i="10"/>
  <c r="HK92" i="10"/>
  <c r="HK98" i="10"/>
  <c r="HC106" i="10"/>
  <c r="HI100" i="10"/>
  <c r="HI97" i="10"/>
  <c r="HI101" i="10"/>
  <c r="HI109" i="10"/>
  <c r="HC104" i="10"/>
  <c r="HC96" i="10"/>
  <c r="HI103" i="10"/>
  <c r="HI91" i="10"/>
  <c r="HI92" i="10"/>
  <c r="HI110" i="10"/>
  <c r="HC92" i="10"/>
  <c r="HI94" i="10"/>
  <c r="HG107" i="10"/>
  <c r="HG92" i="10"/>
  <c r="HG104" i="10"/>
  <c r="HG97" i="10"/>
  <c r="HG101" i="10"/>
  <c r="HG103" i="10"/>
  <c r="HG98" i="10"/>
  <c r="HG102" i="10"/>
  <c r="HG93" i="10"/>
  <c r="HG94" i="10"/>
  <c r="HI87" i="10"/>
  <c r="HG83" i="10"/>
  <c r="HG89" i="10"/>
  <c r="HG87" i="10"/>
  <c r="HG77" i="10"/>
  <c r="HG70" i="10"/>
  <c r="HG73" i="10"/>
  <c r="HG86" i="10"/>
  <c r="HG78" i="10"/>
  <c r="HG79" i="10"/>
  <c r="HG74" i="10"/>
  <c r="HG85" i="10"/>
  <c r="A798" i="6"/>
  <c r="HO84" i="10"/>
  <c r="HQ89" i="10"/>
  <c r="HO80" i="10"/>
  <c r="HO86" i="10"/>
  <c r="HI72" i="10"/>
  <c r="HI82" i="10"/>
  <c r="HO74" i="10"/>
  <c r="HO73" i="10"/>
  <c r="HI86" i="10"/>
  <c r="HO82" i="10"/>
  <c r="HG80" i="10"/>
  <c r="HG82" i="10"/>
  <c r="HG84" i="10"/>
  <c r="HG71" i="10"/>
  <c r="HG75" i="10"/>
  <c r="HG81" i="10"/>
  <c r="HG88" i="10"/>
  <c r="HG76" i="10"/>
  <c r="HG72" i="10"/>
  <c r="B510" i="6"/>
  <c r="HI74" i="10"/>
  <c r="HI71" i="10"/>
  <c r="HI78" i="10"/>
  <c r="HI76" i="10"/>
  <c r="HO78" i="10"/>
  <c r="HI79" i="10"/>
  <c r="HI88" i="10"/>
  <c r="HI80" i="10"/>
  <c r="HO76" i="10"/>
  <c r="HO85" i="10"/>
  <c r="A802" i="9"/>
  <c r="HW135" i="10" s="1"/>
  <c r="HO152" i="10"/>
  <c r="HO142" i="10"/>
  <c r="HO143" i="10"/>
  <c r="HW151" i="10"/>
  <c r="HU136" i="10"/>
  <c r="HU142" i="10"/>
  <c r="HW142" i="10"/>
  <c r="HU144" i="10"/>
  <c r="HO147" i="10"/>
  <c r="HO137" i="10"/>
  <c r="HQ134" i="10"/>
  <c r="HO136" i="10"/>
  <c r="HQ146" i="10"/>
  <c r="HO150" i="10"/>
  <c r="HW139" i="10"/>
  <c r="HW147" i="10"/>
  <c r="HU133" i="10"/>
  <c r="A800" i="8"/>
  <c r="HO113" i="10"/>
  <c r="HN123" i="10"/>
  <c r="HN115" i="10"/>
  <c r="HN113" i="10"/>
  <c r="HQ116" i="10"/>
  <c r="HO121" i="10"/>
  <c r="HN117" i="10"/>
  <c r="HO125" i="10"/>
  <c r="HO114" i="10"/>
  <c r="HN121" i="10"/>
  <c r="HO131" i="10"/>
  <c r="HN124" i="10"/>
  <c r="HO122" i="10"/>
  <c r="HW123" i="10"/>
  <c r="HQ123" i="10"/>
  <c r="HO129" i="10"/>
  <c r="HT127" i="10"/>
  <c r="HO112" i="10"/>
  <c r="HQ131" i="10"/>
  <c r="HN128" i="10"/>
  <c r="HQ119" i="10"/>
  <c r="HW130" i="10"/>
  <c r="HN126" i="10"/>
  <c r="HO127" i="10"/>
  <c r="HN130" i="10"/>
  <c r="HQ113" i="10"/>
  <c r="HN118" i="10"/>
  <c r="HO115" i="10"/>
  <c r="HO128" i="10"/>
  <c r="HN122" i="10"/>
  <c r="HN112" i="10"/>
  <c r="HQ122" i="10"/>
  <c r="HO124" i="10"/>
  <c r="HO120" i="10"/>
  <c r="HN127" i="10"/>
  <c r="HO117" i="10"/>
  <c r="HQ124" i="10"/>
  <c r="HW116" i="10"/>
  <c r="A953" i="5"/>
  <c r="B643" i="5"/>
  <c r="A804" i="5"/>
  <c r="HQ54" i="10"/>
  <c r="HQ59" i="10"/>
  <c r="HO63" i="10"/>
  <c r="HQ68" i="10"/>
  <c r="HQ62" i="10"/>
  <c r="HO68" i="10"/>
  <c r="HQ65" i="10"/>
  <c r="HQ64" i="10"/>
  <c r="HO52" i="10"/>
  <c r="HO57" i="10"/>
  <c r="HO65" i="10"/>
  <c r="HQ58" i="10"/>
  <c r="HQ63" i="10"/>
  <c r="HO66" i="10"/>
  <c r="HQ61" i="10"/>
  <c r="HO61" i="10"/>
  <c r="HQ52" i="10"/>
  <c r="HQ49" i="10"/>
  <c r="HO60" i="10"/>
  <c r="HQ56" i="10"/>
  <c r="HO56" i="10"/>
  <c r="HX60" i="10"/>
  <c r="HO62" i="10"/>
  <c r="HO53" i="10"/>
  <c r="HO49" i="10"/>
  <c r="HO51" i="10"/>
  <c r="HO50" i="10"/>
  <c r="HQ66" i="10"/>
  <c r="HQ50" i="10"/>
  <c r="HO59" i="10"/>
  <c r="HO54" i="10"/>
  <c r="HQ60" i="10"/>
  <c r="HQ57" i="10"/>
  <c r="HO64" i="10"/>
  <c r="HQ51" i="10"/>
  <c r="HQ67" i="10"/>
  <c r="HO55" i="10"/>
  <c r="HO58" i="10"/>
  <c r="HQ53" i="10"/>
  <c r="HQ55" i="10"/>
  <c r="HO67" i="10"/>
  <c r="HX64" i="10"/>
  <c r="JY34" i="10"/>
  <c r="JY46" i="10"/>
  <c r="JY42" i="10"/>
  <c r="JY8" i="10"/>
  <c r="JY45" i="10"/>
  <c r="JY25" i="10"/>
  <c r="JY37" i="10"/>
  <c r="JY26" i="10"/>
  <c r="JY18" i="10"/>
  <c r="JY17" i="10"/>
  <c r="JY9" i="10"/>
  <c r="JY36" i="10"/>
  <c r="JY31" i="10"/>
  <c r="JY27" i="10"/>
  <c r="JY40" i="10"/>
  <c r="JY10" i="10"/>
  <c r="JY39" i="10"/>
  <c r="JY44" i="10"/>
  <c r="JY43" i="10"/>
  <c r="JY23" i="10"/>
  <c r="JY30" i="10"/>
  <c r="JY6" i="10"/>
  <c r="JY24" i="10"/>
  <c r="JY35" i="10"/>
  <c r="JY14" i="10"/>
  <c r="JY38" i="10"/>
  <c r="JY15" i="10"/>
  <c r="JY32" i="10"/>
  <c r="KE1" i="10"/>
  <c r="JY29" i="10"/>
  <c r="JY22" i="10"/>
  <c r="JY13" i="10"/>
  <c r="JY41" i="10"/>
  <c r="JY7" i="10"/>
  <c r="JY16" i="10"/>
  <c r="JY12" i="10"/>
  <c r="JY11" i="10"/>
  <c r="JY20" i="10"/>
  <c r="JY21" i="10"/>
  <c r="JY28" i="10"/>
  <c r="B664" i="8"/>
  <c r="A952" i="8"/>
  <c r="KH18" i="10"/>
  <c r="KH25" i="10"/>
  <c r="KH44" i="10"/>
  <c r="KH30" i="10"/>
  <c r="KH41" i="10"/>
  <c r="KH20" i="10"/>
  <c r="KH43" i="10"/>
  <c r="KH16" i="10"/>
  <c r="KH22" i="10"/>
  <c r="KH11" i="10"/>
  <c r="KH23" i="10"/>
  <c r="KH8" i="10"/>
  <c r="KH26" i="10"/>
  <c r="KH39" i="10"/>
  <c r="KH21" i="10"/>
  <c r="KH37" i="10"/>
  <c r="KH40" i="10"/>
  <c r="KH32" i="10"/>
  <c r="KN1" i="10"/>
  <c r="KH17" i="10"/>
  <c r="KH42" i="10"/>
  <c r="KH36" i="10"/>
  <c r="KH24" i="10"/>
  <c r="KH46" i="10"/>
  <c r="KH7" i="10"/>
  <c r="KH9" i="10"/>
  <c r="KH14" i="10"/>
  <c r="KH12" i="10"/>
  <c r="KH29" i="10"/>
  <c r="KH27" i="10"/>
  <c r="KH45" i="10"/>
  <c r="KH31" i="10"/>
  <c r="KH35" i="10"/>
  <c r="KH28" i="10"/>
  <c r="KH6" i="10"/>
  <c r="KH10" i="10"/>
  <c r="KH38" i="10"/>
  <c r="KH15" i="10"/>
  <c r="KH13" i="10"/>
  <c r="KH34" i="10"/>
  <c r="HS20" i="10"/>
  <c r="HS15" i="10"/>
  <c r="HS32" i="10"/>
  <c r="HS38" i="10"/>
  <c r="HS44" i="10"/>
  <c r="HS16" i="10"/>
  <c r="HS111" i="10"/>
  <c r="HS10" i="10"/>
  <c r="HS29" i="10"/>
  <c r="HS5" i="10"/>
  <c r="HS31" i="10"/>
  <c r="HS25" i="10"/>
  <c r="HS34" i="10"/>
  <c r="HS48" i="10"/>
  <c r="HS42" i="10"/>
  <c r="HS30" i="10"/>
  <c r="HY1" i="10"/>
  <c r="HS132" i="10"/>
  <c r="HS8" i="10"/>
  <c r="HS18" i="10"/>
  <c r="HS14" i="10"/>
  <c r="HS90" i="10"/>
  <c r="HS28" i="10"/>
  <c r="HS36" i="10"/>
  <c r="HS27" i="10"/>
  <c r="HS24" i="10"/>
  <c r="HS6" i="10"/>
  <c r="HS21" i="10"/>
  <c r="HS139" i="10"/>
  <c r="HS9" i="10"/>
  <c r="HS134" i="10"/>
  <c r="HS33" i="10"/>
  <c r="HS37" i="10"/>
  <c r="HS141" i="10"/>
  <c r="HS150" i="10"/>
  <c r="HS178" i="10"/>
  <c r="HS45" i="10"/>
  <c r="HS138" i="10"/>
  <c r="HS151" i="10"/>
  <c r="HS154" i="10"/>
  <c r="HS11" i="10"/>
  <c r="HS69" i="10"/>
  <c r="HS13" i="10"/>
  <c r="HS19" i="10"/>
  <c r="HS46" i="10"/>
  <c r="HS137" i="10"/>
  <c r="HS140" i="10"/>
  <c r="HS12" i="10"/>
  <c r="HS145" i="10"/>
  <c r="HS136" i="10"/>
  <c r="HS17" i="10"/>
  <c r="HS35" i="10"/>
  <c r="HS135" i="10"/>
  <c r="HS152" i="10"/>
  <c r="HS39" i="10"/>
  <c r="HS146" i="10"/>
  <c r="HS22" i="10"/>
  <c r="HS133" i="10"/>
  <c r="HS148" i="10"/>
  <c r="HS7" i="10"/>
  <c r="HS26" i="10"/>
  <c r="HS147" i="10"/>
  <c r="HS144" i="10"/>
  <c r="HS149" i="10"/>
  <c r="HS23" i="10"/>
  <c r="HS40" i="10"/>
  <c r="HS143" i="10"/>
  <c r="HS142" i="10"/>
  <c r="HS62" i="10"/>
  <c r="HS121" i="10"/>
  <c r="HS119" i="10"/>
  <c r="HS63" i="10"/>
  <c r="HS43" i="10"/>
  <c r="HS41" i="10"/>
  <c r="HS55" i="10"/>
  <c r="HS123" i="10"/>
  <c r="HS50" i="10"/>
  <c r="HS53" i="10"/>
  <c r="HS67" i="10"/>
  <c r="HS49" i="10"/>
  <c r="HS59" i="10"/>
  <c r="HS54" i="10"/>
  <c r="HS51" i="10"/>
  <c r="HS56" i="10"/>
  <c r="HS52" i="10"/>
  <c r="HS61" i="10"/>
  <c r="HS58" i="10"/>
  <c r="HS57" i="10"/>
  <c r="HS64" i="10"/>
  <c r="HS66" i="10"/>
  <c r="HS65" i="10"/>
  <c r="HS68" i="10"/>
  <c r="HS60" i="10"/>
  <c r="HS126" i="10"/>
  <c r="HS114" i="10"/>
  <c r="HS131" i="10"/>
  <c r="HS122" i="10"/>
  <c r="HS117" i="10"/>
  <c r="HS127" i="10"/>
  <c r="HS120" i="10"/>
  <c r="HS129" i="10"/>
  <c r="HS116" i="10"/>
  <c r="HS113" i="10"/>
  <c r="HS118" i="10"/>
  <c r="HS128" i="10"/>
  <c r="HS130" i="10"/>
  <c r="HS112" i="10"/>
  <c r="HS115" i="10"/>
  <c r="HS124" i="10"/>
  <c r="HS125" i="10"/>
  <c r="B598" i="9"/>
  <c r="A886" i="9"/>
  <c r="JK32" i="10"/>
  <c r="JK13" i="10"/>
  <c r="JK15" i="10"/>
  <c r="JK40" i="10"/>
  <c r="JK11" i="10"/>
  <c r="JK23" i="10"/>
  <c r="JK20" i="10"/>
  <c r="JK24" i="10"/>
  <c r="JK43" i="10"/>
  <c r="JK21" i="10"/>
  <c r="JK36" i="10"/>
  <c r="JK30" i="10"/>
  <c r="JK34" i="10"/>
  <c r="JK12" i="10"/>
  <c r="JK39" i="10"/>
  <c r="JK37" i="10"/>
  <c r="JK7" i="10"/>
  <c r="JK28" i="10"/>
  <c r="JK29" i="10"/>
  <c r="JQ1" i="10"/>
  <c r="JK18" i="10"/>
  <c r="JK26" i="10"/>
  <c r="JK8" i="10"/>
  <c r="JK38" i="10"/>
  <c r="JK10" i="10"/>
  <c r="JK45" i="10"/>
  <c r="JK9" i="10"/>
  <c r="JK27" i="10"/>
  <c r="JK16" i="10"/>
  <c r="JK25" i="10"/>
  <c r="JK46" i="10"/>
  <c r="JK41" i="10"/>
  <c r="JK35" i="10"/>
  <c r="JK42" i="10"/>
  <c r="JK17" i="10"/>
  <c r="JK22" i="10"/>
  <c r="JK14" i="10"/>
  <c r="JK6" i="10"/>
  <c r="JK44" i="10"/>
  <c r="JK31" i="10"/>
  <c r="A798" i="7" l="1"/>
  <c r="HO99" i="10" s="1"/>
  <c r="B533" i="7"/>
  <c r="HI102" i="10"/>
  <c r="HM91" i="10"/>
  <c r="HM98" i="10"/>
  <c r="HM103" i="10"/>
  <c r="HM97" i="10"/>
  <c r="HM102" i="10"/>
  <c r="HM108" i="10"/>
  <c r="HI106" i="10"/>
  <c r="HQ106" i="10"/>
  <c r="HM94" i="10"/>
  <c r="HM107" i="10"/>
  <c r="HM92" i="10"/>
  <c r="HM95" i="10"/>
  <c r="HM77" i="10"/>
  <c r="HM79" i="10"/>
  <c r="HM80" i="10"/>
  <c r="HM87" i="10"/>
  <c r="HM89" i="10"/>
  <c r="HM84" i="10"/>
  <c r="HM85" i="10"/>
  <c r="HM73" i="10"/>
  <c r="HM88" i="10"/>
  <c r="HM82" i="10"/>
  <c r="B532" i="6"/>
  <c r="HO75" i="10"/>
  <c r="HM76" i="10"/>
  <c r="HM72" i="10"/>
  <c r="HM78" i="10"/>
  <c r="HM86" i="10"/>
  <c r="HM70" i="10"/>
  <c r="HM71" i="10"/>
  <c r="HM75" i="10"/>
  <c r="HM83" i="10"/>
  <c r="HM74" i="10"/>
  <c r="HM81" i="10"/>
  <c r="A820" i="6"/>
  <c r="HO71" i="10"/>
  <c r="HW146" i="10"/>
  <c r="HW137" i="10"/>
  <c r="HW136" i="10"/>
  <c r="HW133" i="10"/>
  <c r="HU152" i="10"/>
  <c r="HW148" i="10"/>
  <c r="HU150" i="10"/>
  <c r="A824" i="9"/>
  <c r="HU134" i="10"/>
  <c r="HW141" i="10"/>
  <c r="HU149" i="10"/>
  <c r="HW149" i="10"/>
  <c r="HU151" i="10"/>
  <c r="HU137" i="10"/>
  <c r="HU140" i="10"/>
  <c r="HU139" i="10"/>
  <c r="HU135" i="10"/>
  <c r="HW140" i="10"/>
  <c r="HW134" i="10"/>
  <c r="HU147" i="10"/>
  <c r="HU143" i="10"/>
  <c r="IA144" i="10"/>
  <c r="IC135" i="10"/>
  <c r="IC151" i="10"/>
  <c r="IC140" i="10"/>
  <c r="IA147" i="10"/>
  <c r="IC139" i="10"/>
  <c r="IC145" i="10"/>
  <c r="IA151" i="10"/>
  <c r="IA135" i="10"/>
  <c r="IA148" i="10"/>
  <c r="IA139" i="10"/>
  <c r="IC152" i="10"/>
  <c r="HW145" i="10"/>
  <c r="HW150" i="10"/>
  <c r="HW138" i="10"/>
  <c r="HU141" i="10"/>
  <c r="HU145" i="10"/>
  <c r="HU146" i="10"/>
  <c r="HU148" i="10"/>
  <c r="HW152" i="10"/>
  <c r="HW144" i="10"/>
  <c r="HU138" i="10"/>
  <c r="IC143" i="10"/>
  <c r="IC149" i="10"/>
  <c r="IA142" i="10"/>
  <c r="IA133" i="10"/>
  <c r="IC134" i="10"/>
  <c r="IA152" i="10"/>
  <c r="IC144" i="10"/>
  <c r="IA149" i="10"/>
  <c r="A822" i="8"/>
  <c r="HU113" i="10"/>
  <c r="IC121" i="10"/>
  <c r="HT128" i="10"/>
  <c r="HW113" i="10"/>
  <c r="HT119" i="10"/>
  <c r="HZ122" i="10"/>
  <c r="IC130" i="10"/>
  <c r="IB127" i="10"/>
  <c r="HW119" i="10"/>
  <c r="IC116" i="10"/>
  <c r="IC122" i="10"/>
  <c r="IA121" i="10"/>
  <c r="IA124" i="10"/>
  <c r="HT123" i="10"/>
  <c r="HW112" i="10"/>
  <c r="HU116" i="10"/>
  <c r="HZ112" i="10"/>
  <c r="HW120" i="10"/>
  <c r="HU124" i="10"/>
  <c r="HZ118" i="10"/>
  <c r="HW131" i="10"/>
  <c r="HT120" i="10"/>
  <c r="HU129" i="10"/>
  <c r="IA125" i="10"/>
  <c r="IA128" i="10"/>
  <c r="HW122" i="10"/>
  <c r="HU119" i="10"/>
  <c r="HU125" i="10"/>
  <c r="IC112" i="10"/>
  <c r="HU117" i="10"/>
  <c r="HU126" i="10"/>
  <c r="IB120" i="10"/>
  <c r="HZ128" i="10"/>
  <c r="IB117" i="10"/>
  <c r="HT129" i="10"/>
  <c r="IA116" i="10"/>
  <c r="IC123" i="10"/>
  <c r="IA117" i="10"/>
  <c r="HT124" i="10"/>
  <c r="HU115" i="10"/>
  <c r="IB130" i="10"/>
  <c r="HT114" i="10"/>
  <c r="HZ117" i="10"/>
  <c r="HU123" i="10"/>
  <c r="HW114" i="10"/>
  <c r="IC129" i="10"/>
  <c r="IB115" i="10"/>
  <c r="IA130" i="10"/>
  <c r="HT130" i="10"/>
  <c r="IC131" i="10"/>
  <c r="IA131" i="10"/>
  <c r="HU118" i="10"/>
  <c r="IB118" i="10"/>
  <c r="HW118" i="10"/>
  <c r="HT122" i="10"/>
  <c r="HU120" i="10"/>
  <c r="HZ120" i="10"/>
  <c r="HZ119" i="10"/>
  <c r="HW128" i="10"/>
  <c r="HW127" i="10"/>
  <c r="HT125" i="10"/>
  <c r="IA112" i="10"/>
  <c r="HW126" i="10"/>
  <c r="HU121" i="10"/>
  <c r="HU112" i="10"/>
  <c r="HU131" i="10"/>
  <c r="HT112" i="10"/>
  <c r="IC115" i="10"/>
  <c r="HU114" i="10"/>
  <c r="IB126" i="10"/>
  <c r="HU128" i="10"/>
  <c r="HW117" i="10"/>
  <c r="IA123" i="10"/>
  <c r="HT116" i="10"/>
  <c r="IA113" i="10"/>
  <c r="HT121" i="10"/>
  <c r="HW121" i="10"/>
  <c r="HU127" i="10"/>
  <c r="HZ115" i="10"/>
  <c r="HW124" i="10"/>
  <c r="HU130" i="10"/>
  <c r="HT118" i="10"/>
  <c r="HT117" i="10"/>
  <c r="HZ121" i="10"/>
  <c r="HZ131" i="10"/>
  <c r="HW129" i="10"/>
  <c r="IC117" i="10"/>
  <c r="IA127" i="10"/>
  <c r="HT126" i="10"/>
  <c r="HU122" i="10"/>
  <c r="IB131" i="10"/>
  <c r="IB121" i="10"/>
  <c r="HW125" i="10"/>
  <c r="IC124" i="10"/>
  <c r="IB122" i="10"/>
  <c r="IC120" i="10"/>
  <c r="HW115" i="10"/>
  <c r="IB125" i="10"/>
  <c r="HT113" i="10"/>
  <c r="IA119" i="10"/>
  <c r="A826" i="5"/>
  <c r="HU59" i="10"/>
  <c r="HW67" i="10"/>
  <c r="HW66" i="10"/>
  <c r="HU67" i="10"/>
  <c r="HU50" i="10"/>
  <c r="HW50" i="10"/>
  <c r="HW62" i="10"/>
  <c r="HU58" i="10"/>
  <c r="HW58" i="10"/>
  <c r="HU62" i="10"/>
  <c r="HW52" i="10"/>
  <c r="HU53" i="10"/>
  <c r="HW54" i="10"/>
  <c r="HU61" i="10"/>
  <c r="HW57" i="10"/>
  <c r="HU49" i="10"/>
  <c r="HU55" i="10"/>
  <c r="HW68" i="10"/>
  <c r="HW49" i="10"/>
  <c r="HU66" i="10"/>
  <c r="HW63" i="10"/>
  <c r="HW51" i="10"/>
  <c r="HU52" i="10"/>
  <c r="HU57" i="10"/>
  <c r="HW60" i="10"/>
  <c r="HU51" i="10"/>
  <c r="HW53" i="10"/>
  <c r="HU54" i="10"/>
  <c r="HW64" i="10"/>
  <c r="HU68" i="10"/>
  <c r="HW65" i="10"/>
  <c r="HW55" i="10"/>
  <c r="HU63" i="10"/>
  <c r="HW56" i="10"/>
  <c r="HU65" i="10"/>
  <c r="HW59" i="10"/>
  <c r="HU60" i="10"/>
  <c r="HW61" i="10"/>
  <c r="HU56" i="10"/>
  <c r="HU64" i="10"/>
  <c r="A975" i="5"/>
  <c r="B665" i="5"/>
  <c r="B686" i="8"/>
  <c r="A974" i="8"/>
  <c r="KE10" i="10"/>
  <c r="KE42" i="10"/>
  <c r="KE7" i="10"/>
  <c r="KE18" i="10"/>
  <c r="KE14" i="10"/>
  <c r="KE22" i="10"/>
  <c r="KE40" i="10"/>
  <c r="KE29" i="10"/>
  <c r="KE32" i="10"/>
  <c r="KE15" i="10"/>
  <c r="KE35" i="10"/>
  <c r="KE45" i="10"/>
  <c r="KE44" i="10"/>
  <c r="KE41" i="10"/>
  <c r="KE38" i="10"/>
  <c r="KE11" i="10"/>
  <c r="KE21" i="10"/>
  <c r="KE26" i="10"/>
  <c r="KE8" i="10"/>
  <c r="KE37" i="10"/>
  <c r="KE16" i="10"/>
  <c r="KE12" i="10"/>
  <c r="KE6" i="10"/>
  <c r="KE27" i="10"/>
  <c r="KE24" i="10"/>
  <c r="KE31" i="10"/>
  <c r="KE30" i="10"/>
  <c r="KE46" i="10"/>
  <c r="KE23" i="10"/>
  <c r="KE13" i="10"/>
  <c r="KK1" i="10"/>
  <c r="KE9" i="10"/>
  <c r="KE28" i="10"/>
  <c r="KE20" i="10"/>
  <c r="KE39" i="10"/>
  <c r="KE25" i="10"/>
  <c r="KE43" i="10"/>
  <c r="KE34" i="10"/>
  <c r="KE17" i="10"/>
  <c r="KE36" i="10"/>
  <c r="B620" i="9"/>
  <c r="A908" i="9"/>
  <c r="HY154" i="10"/>
  <c r="HY42" i="10"/>
  <c r="HY35" i="10"/>
  <c r="HY69" i="10"/>
  <c r="HY11" i="10"/>
  <c r="HY13" i="10"/>
  <c r="HY145" i="10"/>
  <c r="HY90" i="10"/>
  <c r="HY20" i="10"/>
  <c r="HY27" i="10"/>
  <c r="HY19" i="10"/>
  <c r="HY45" i="10"/>
  <c r="HY38" i="10"/>
  <c r="HY8" i="10"/>
  <c r="HY16" i="10"/>
  <c r="HY6" i="10"/>
  <c r="HY137" i="10"/>
  <c r="HY146" i="10"/>
  <c r="HY30" i="10"/>
  <c r="HY12" i="10"/>
  <c r="HY14" i="10"/>
  <c r="HY138" i="10"/>
  <c r="HY43" i="10"/>
  <c r="HY25" i="10"/>
  <c r="HY28" i="10"/>
  <c r="HY135" i="10"/>
  <c r="HY9" i="10"/>
  <c r="HY29" i="10"/>
  <c r="HY39" i="10"/>
  <c r="HY22" i="10"/>
  <c r="HY46" i="10"/>
  <c r="HY15" i="10"/>
  <c r="HY136" i="10"/>
  <c r="HY31" i="10"/>
  <c r="HY44" i="10"/>
  <c r="HY34" i="10"/>
  <c r="HY152" i="10"/>
  <c r="HY149" i="10"/>
  <c r="HY151" i="10"/>
  <c r="HY148" i="10"/>
  <c r="HY132" i="10"/>
  <c r="HY41" i="10"/>
  <c r="IE1" i="10"/>
  <c r="HY40" i="10"/>
  <c r="HY142" i="10"/>
  <c r="HY48" i="10"/>
  <c r="HY17" i="10"/>
  <c r="HY24" i="10"/>
  <c r="HY7" i="10"/>
  <c r="HY147" i="10"/>
  <c r="HY111" i="10"/>
  <c r="HY10" i="10"/>
  <c r="HY21" i="10"/>
  <c r="HY33" i="10"/>
  <c r="HY18" i="10"/>
  <c r="HY36" i="10"/>
  <c r="HY144" i="10"/>
  <c r="HY178" i="10"/>
  <c r="HY32" i="10"/>
  <c r="HY26" i="10"/>
  <c r="HY139" i="10"/>
  <c r="HY65" i="10"/>
  <c r="HY61" i="10"/>
  <c r="HY5" i="10"/>
  <c r="HY143" i="10"/>
  <c r="HY37" i="10"/>
  <c r="HY57" i="10"/>
  <c r="HY23" i="10"/>
  <c r="HY134" i="10"/>
  <c r="HY150" i="10"/>
  <c r="HY133" i="10"/>
  <c r="HY54" i="10"/>
  <c r="HY59" i="10"/>
  <c r="HY141" i="10"/>
  <c r="HY50" i="10"/>
  <c r="HY123" i="10"/>
  <c r="HY120" i="10"/>
  <c r="HY140" i="10"/>
  <c r="HY117" i="10"/>
  <c r="HY62" i="10"/>
  <c r="HY64" i="10"/>
  <c r="HY53" i="10"/>
  <c r="HY49" i="10"/>
  <c r="HY55" i="10"/>
  <c r="HY56" i="10"/>
  <c r="HY58" i="10"/>
  <c r="HY60" i="10"/>
  <c r="HY63" i="10"/>
  <c r="HY68" i="10"/>
  <c r="HY51" i="10"/>
  <c r="HY67" i="10"/>
  <c r="HY52" i="10"/>
  <c r="HY66" i="10"/>
  <c r="HY115" i="10"/>
  <c r="HY127" i="10"/>
  <c r="HY124" i="10"/>
  <c r="HY126" i="10"/>
  <c r="HY129" i="10"/>
  <c r="HY112" i="10"/>
  <c r="HY131" i="10"/>
  <c r="HY121" i="10"/>
  <c r="HY125" i="10"/>
  <c r="HY118" i="10"/>
  <c r="HY116" i="10"/>
  <c r="HY122" i="10"/>
  <c r="HY130" i="10"/>
  <c r="HY119" i="10"/>
  <c r="HY114" i="10"/>
  <c r="HY113" i="10"/>
  <c r="HY128" i="10"/>
  <c r="KN25" i="10"/>
  <c r="KN14" i="10"/>
  <c r="KN46" i="10"/>
  <c r="KN32" i="10"/>
  <c r="KN16" i="10"/>
  <c r="KN10" i="10"/>
  <c r="KN22" i="10"/>
  <c r="KN30" i="10"/>
  <c r="KN6" i="10"/>
  <c r="KN40" i="10"/>
  <c r="KN26" i="10"/>
  <c r="KN29" i="10"/>
  <c r="KN27" i="10"/>
  <c r="KN11" i="10"/>
  <c r="KN35" i="10"/>
  <c r="KN20" i="10"/>
  <c r="KN17" i="10"/>
  <c r="KN44" i="10"/>
  <c r="KN24" i="10"/>
  <c r="KN31" i="10"/>
  <c r="KN8" i="10"/>
  <c r="KN41" i="10"/>
  <c r="KN9" i="10"/>
  <c r="KN28" i="10"/>
  <c r="KN18" i="10"/>
  <c r="KN37" i="10"/>
  <c r="KN12" i="10"/>
  <c r="KN21" i="10"/>
  <c r="KN7" i="10"/>
  <c r="KN23" i="10"/>
  <c r="KN42" i="10"/>
  <c r="KN38" i="10"/>
  <c r="KN36" i="10"/>
  <c r="KN45" i="10"/>
  <c r="KN13" i="10"/>
  <c r="KN15" i="10"/>
  <c r="KN39" i="10"/>
  <c r="KN34" i="10"/>
  <c r="KN43" i="10"/>
  <c r="JQ9" i="10"/>
  <c r="JQ13" i="10"/>
  <c r="JQ15" i="10"/>
  <c r="JQ29" i="10"/>
  <c r="JQ35" i="10"/>
  <c r="JQ39" i="10"/>
  <c r="JQ10" i="10"/>
  <c r="JQ12" i="10"/>
  <c r="JQ36" i="10"/>
  <c r="JQ25" i="10"/>
  <c r="JQ7" i="10"/>
  <c r="JQ17" i="10"/>
  <c r="JQ42" i="10"/>
  <c r="JQ20" i="10"/>
  <c r="JQ37" i="10"/>
  <c r="JQ22" i="10"/>
  <c r="JQ32" i="10"/>
  <c r="JQ6" i="10"/>
  <c r="JQ34" i="10"/>
  <c r="JQ46" i="10"/>
  <c r="JQ24" i="10"/>
  <c r="JQ43" i="10"/>
  <c r="JQ8" i="10"/>
  <c r="JQ31" i="10"/>
  <c r="JW1" i="10"/>
  <c r="JQ21" i="10"/>
  <c r="JQ14" i="10"/>
  <c r="JQ23" i="10"/>
  <c r="JQ16" i="10"/>
  <c r="JQ27" i="10"/>
  <c r="JQ30" i="10"/>
  <c r="JQ44" i="10"/>
  <c r="JQ40" i="10"/>
  <c r="JQ41" i="10"/>
  <c r="JQ11" i="10"/>
  <c r="JQ18" i="10"/>
  <c r="JQ45" i="10"/>
  <c r="JQ38" i="10"/>
  <c r="JQ26" i="10"/>
  <c r="JQ28" i="10"/>
  <c r="HM101" i="10" l="1"/>
  <c r="HM105" i="10"/>
  <c r="HM109" i="10"/>
  <c r="HM96" i="10"/>
  <c r="HM110" i="10"/>
  <c r="HO109" i="10"/>
  <c r="HM93" i="10"/>
  <c r="HM100" i="10"/>
  <c r="HM106" i="10"/>
  <c r="HM99" i="10"/>
  <c r="HM104" i="10"/>
  <c r="HU109" i="10"/>
  <c r="B555" i="7"/>
  <c r="A820" i="7"/>
  <c r="HW110" i="10"/>
  <c r="HO91" i="10"/>
  <c r="HW92" i="10"/>
  <c r="HU102" i="10"/>
  <c r="HW97" i="10"/>
  <c r="HO101" i="10"/>
  <c r="HO97" i="10"/>
  <c r="HW93" i="10"/>
  <c r="HO94" i="10"/>
  <c r="HU92" i="10"/>
  <c r="HU94" i="10"/>
  <c r="HW106" i="10"/>
  <c r="HO107" i="10"/>
  <c r="HU99" i="10"/>
  <c r="HW104" i="10"/>
  <c r="HW108" i="10"/>
  <c r="HO108" i="10"/>
  <c r="HO100" i="10"/>
  <c r="HO95" i="10"/>
  <c r="HW99" i="10"/>
  <c r="HU106" i="10"/>
  <c r="HO92" i="10"/>
  <c r="HO96" i="10"/>
  <c r="HO102" i="10"/>
  <c r="HU107" i="10"/>
  <c r="HS93" i="10"/>
  <c r="HS100" i="10"/>
  <c r="HS102" i="10"/>
  <c r="HS97" i="10"/>
  <c r="HS106" i="10"/>
  <c r="HS95" i="10"/>
  <c r="HS107" i="10"/>
  <c r="HU101" i="10"/>
  <c r="HU108" i="10"/>
  <c r="HO93" i="10"/>
  <c r="HW91" i="10"/>
  <c r="HO104" i="10"/>
  <c r="HQ102" i="10"/>
  <c r="HU104" i="10"/>
  <c r="HU98" i="10"/>
  <c r="HW109" i="10"/>
  <c r="HW107" i="10"/>
  <c r="HQ97" i="10"/>
  <c r="HW98" i="10"/>
  <c r="HU91" i="10"/>
  <c r="HW105" i="10"/>
  <c r="HW101" i="10"/>
  <c r="HQ96" i="10"/>
  <c r="HQ91" i="10"/>
  <c r="HO105" i="10"/>
  <c r="HU100" i="10"/>
  <c r="HO103" i="10"/>
  <c r="HO98" i="10"/>
  <c r="HO110" i="10"/>
  <c r="HW100" i="10"/>
  <c r="HW94" i="10"/>
  <c r="HU105" i="10"/>
  <c r="HO106" i="10"/>
  <c r="HS98" i="10"/>
  <c r="HS108" i="10"/>
  <c r="HS103" i="10"/>
  <c r="HS110" i="10"/>
  <c r="HS109" i="10"/>
  <c r="HS105" i="10"/>
  <c r="HS96" i="10"/>
  <c r="HS92" i="10"/>
  <c r="HS99" i="10"/>
  <c r="HS91" i="10"/>
  <c r="HS94" i="10"/>
  <c r="HS104" i="10"/>
  <c r="HS101" i="10"/>
  <c r="HU80" i="10"/>
  <c r="B554" i="6"/>
  <c r="HU81" i="10"/>
  <c r="HU70" i="10"/>
  <c r="HU73" i="10"/>
  <c r="HU75" i="10"/>
  <c r="HU88" i="10"/>
  <c r="HS82" i="10"/>
  <c r="HS78" i="10"/>
  <c r="HS77" i="10"/>
  <c r="HS85" i="10"/>
  <c r="HS86" i="10"/>
  <c r="HS84" i="10"/>
  <c r="HS71" i="10"/>
  <c r="HS75" i="10"/>
  <c r="HU86" i="10"/>
  <c r="A842" i="6"/>
  <c r="IA85" i="10" s="1"/>
  <c r="HU87" i="10"/>
  <c r="HU77" i="10"/>
  <c r="HU82" i="10"/>
  <c r="IA84" i="10"/>
  <c r="HU79" i="10"/>
  <c r="IA86" i="10"/>
  <c r="IA89" i="10"/>
  <c r="IA71" i="10"/>
  <c r="IA82" i="10"/>
  <c r="IA87" i="10"/>
  <c r="HS72" i="10"/>
  <c r="HS88" i="10"/>
  <c r="HS81" i="10"/>
  <c r="HS89" i="10"/>
  <c r="HS87" i="10"/>
  <c r="HS70" i="10"/>
  <c r="HS73" i="10"/>
  <c r="HS83" i="10"/>
  <c r="HS74" i="10"/>
  <c r="HS79" i="10"/>
  <c r="HS80" i="10"/>
  <c r="HS76" i="10"/>
  <c r="HU89" i="10"/>
  <c r="HU76" i="10"/>
  <c r="A846" i="9"/>
  <c r="IA140" i="10"/>
  <c r="IA150" i="10"/>
  <c r="IA146" i="10"/>
  <c r="IC136" i="10"/>
  <c r="IC137" i="10"/>
  <c r="IA134" i="10"/>
  <c r="IC138" i="10"/>
  <c r="IG150" i="10"/>
  <c r="II136" i="10"/>
  <c r="II146" i="10"/>
  <c r="IG144" i="10"/>
  <c r="II142" i="10"/>
  <c r="IG135" i="10"/>
  <c r="II145" i="10"/>
  <c r="IG148" i="10"/>
  <c r="IA145" i="10"/>
  <c r="IA136" i="10"/>
  <c r="IA141" i="10"/>
  <c r="IA143" i="10"/>
  <c r="IC148" i="10"/>
  <c r="IC150" i="10"/>
  <c r="IC141" i="10"/>
  <c r="IA138" i="10"/>
  <c r="IC133" i="10"/>
  <c r="IC147" i="10"/>
  <c r="IC142" i="10"/>
  <c r="IA137" i="10"/>
  <c r="IG141" i="10"/>
  <c r="II152" i="10"/>
  <c r="II149" i="10"/>
  <c r="IG133" i="10"/>
  <c r="IG138" i="10"/>
  <c r="II144" i="10"/>
  <c r="IG149" i="10"/>
  <c r="IG142" i="10"/>
  <c r="A844" i="8"/>
  <c r="IC119" i="10"/>
  <c r="IC127" i="10"/>
  <c r="IF115" i="10"/>
  <c r="HZ130" i="10"/>
  <c r="IF112" i="10"/>
  <c r="IA114" i="10"/>
  <c r="IA129" i="10"/>
  <c r="IC113" i="10"/>
  <c r="II126" i="10"/>
  <c r="IF118" i="10"/>
  <c r="IC128" i="10"/>
  <c r="HZ124" i="10"/>
  <c r="IA120" i="10"/>
  <c r="IF120" i="10"/>
  <c r="HZ114" i="10"/>
  <c r="IF127" i="10"/>
  <c r="HZ125" i="10"/>
  <c r="IF121" i="10"/>
  <c r="IF131" i="10"/>
  <c r="IA126" i="10"/>
  <c r="IC125" i="10"/>
  <c r="IH129" i="10"/>
  <c r="IF123" i="10"/>
  <c r="II131" i="10"/>
  <c r="II128" i="10"/>
  <c r="IA118" i="10"/>
  <c r="IA115" i="10"/>
  <c r="IC118" i="10"/>
  <c r="HZ123" i="10"/>
  <c r="IC126" i="10"/>
  <c r="II127" i="10"/>
  <c r="II118" i="10"/>
  <c r="IF125" i="10"/>
  <c r="IA122" i="10"/>
  <c r="IC114" i="10"/>
  <c r="IF119" i="10"/>
  <c r="HZ127" i="10"/>
  <c r="IF116" i="10"/>
  <c r="A997" i="5"/>
  <c r="B687" i="5"/>
  <c r="A848" i="5"/>
  <c r="IC51" i="10"/>
  <c r="IA67" i="10"/>
  <c r="IC60" i="10"/>
  <c r="IA64" i="10"/>
  <c r="ID60" i="10"/>
  <c r="IJ51" i="10"/>
  <c r="IC57" i="10"/>
  <c r="IC53" i="10"/>
  <c r="IA49" i="10"/>
  <c r="IC55" i="10"/>
  <c r="IC52" i="10"/>
  <c r="IA53" i="10"/>
  <c r="ID65" i="10"/>
  <c r="IJ57" i="10"/>
  <c r="IC65" i="10"/>
  <c r="IC64" i="10"/>
  <c r="IA61" i="10"/>
  <c r="IA62" i="10"/>
  <c r="IC61" i="10"/>
  <c r="IC67" i="10"/>
  <c r="IA57" i="10"/>
  <c r="IJ63" i="10"/>
  <c r="IJ60" i="10"/>
  <c r="IC59" i="10"/>
  <c r="IA59" i="10"/>
  <c r="IC68" i="10"/>
  <c r="IC63" i="10"/>
  <c r="IA54" i="10"/>
  <c r="ID54" i="10"/>
  <c r="IC54" i="10"/>
  <c r="IA50" i="10"/>
  <c r="IC56" i="10"/>
  <c r="IC66" i="10"/>
  <c r="IA51" i="10"/>
  <c r="ID58" i="10"/>
  <c r="ID52" i="10"/>
  <c r="IC49" i="10"/>
  <c r="IC58" i="10"/>
  <c r="IA56" i="10"/>
  <c r="IA66" i="10"/>
  <c r="IC62" i="10"/>
  <c r="IA58" i="10"/>
  <c r="IA68" i="10"/>
  <c r="ID64" i="10"/>
  <c r="IJ66" i="10"/>
  <c r="IA55" i="10"/>
  <c r="IA60" i="10"/>
  <c r="IA52" i="10"/>
  <c r="ID68" i="10"/>
  <c r="ID53" i="10"/>
  <c r="IC50" i="10"/>
  <c r="IA63" i="10"/>
  <c r="IA65" i="10"/>
  <c r="ID50" i="10"/>
  <c r="IJ53" i="10"/>
  <c r="KK14" i="10"/>
  <c r="KK10" i="10"/>
  <c r="KK21" i="10"/>
  <c r="KK24" i="10"/>
  <c r="KK6" i="10"/>
  <c r="KK27" i="10"/>
  <c r="KK46" i="10"/>
  <c r="KK36" i="10"/>
  <c r="KQ1" i="10"/>
  <c r="KK15" i="10"/>
  <c r="KK38" i="10"/>
  <c r="KK25" i="10"/>
  <c r="KK32" i="10"/>
  <c r="KK8" i="10"/>
  <c r="KK26" i="10"/>
  <c r="KK39" i="10"/>
  <c r="KK23" i="10"/>
  <c r="KK45" i="10"/>
  <c r="KK16" i="10"/>
  <c r="KK22" i="10"/>
  <c r="KK31" i="10"/>
  <c r="KK12" i="10"/>
  <c r="KK41" i="10"/>
  <c r="KK44" i="10"/>
  <c r="KK28" i="10"/>
  <c r="KK37" i="10"/>
  <c r="KK30" i="10"/>
  <c r="KK17" i="10"/>
  <c r="KK43" i="10"/>
  <c r="KK13" i="10"/>
  <c r="KK29" i="10"/>
  <c r="KK7" i="10"/>
  <c r="KK20" i="10"/>
  <c r="KK34" i="10"/>
  <c r="KK9" i="10"/>
  <c r="KK35" i="10"/>
  <c r="KK42" i="10"/>
  <c r="KK40" i="10"/>
  <c r="KK18" i="10"/>
  <c r="KK11" i="10"/>
  <c r="JW15" i="10"/>
  <c r="JW21" i="10"/>
  <c r="JW11" i="10"/>
  <c r="JW45" i="10"/>
  <c r="JW28" i="10"/>
  <c r="JW29" i="10"/>
  <c r="JW18" i="10"/>
  <c r="JW30" i="10"/>
  <c r="JW37" i="10"/>
  <c r="JW25" i="10"/>
  <c r="JW34" i="10"/>
  <c r="JW20" i="10"/>
  <c r="JW12" i="10"/>
  <c r="JW44" i="10"/>
  <c r="JW10" i="10"/>
  <c r="JW17" i="10"/>
  <c r="JW26" i="10"/>
  <c r="JW32" i="10"/>
  <c r="JW46" i="10"/>
  <c r="KC1" i="10"/>
  <c r="JW43" i="10"/>
  <c r="JW39" i="10"/>
  <c r="JW7" i="10"/>
  <c r="JW16" i="10"/>
  <c r="JW8" i="10"/>
  <c r="JW23" i="10"/>
  <c r="JW9" i="10"/>
  <c r="JW24" i="10"/>
  <c r="JW36" i="10"/>
  <c r="JW27" i="10"/>
  <c r="JW38" i="10"/>
  <c r="JW13" i="10"/>
  <c r="JW35" i="10"/>
  <c r="JW41" i="10"/>
  <c r="JW14" i="10"/>
  <c r="JW22" i="10"/>
  <c r="JW31" i="10"/>
  <c r="JW42" i="10"/>
  <c r="JW40" i="10"/>
  <c r="JW6" i="10"/>
  <c r="A930" i="9"/>
  <c r="B642" i="9"/>
  <c r="A996" i="8"/>
  <c r="B708" i="8"/>
  <c r="IE178" i="10"/>
  <c r="IE90" i="10"/>
  <c r="IE34" i="10"/>
  <c r="IE35" i="10"/>
  <c r="IE19" i="10"/>
  <c r="IE40" i="10"/>
  <c r="IE43" i="10"/>
  <c r="IE154" i="10"/>
  <c r="IE21" i="10"/>
  <c r="IE37" i="10"/>
  <c r="IE146" i="10"/>
  <c r="IE69" i="10"/>
  <c r="IE12" i="10"/>
  <c r="IE6" i="10"/>
  <c r="IE10" i="10"/>
  <c r="IE139" i="10"/>
  <c r="IE111" i="10"/>
  <c r="IE16" i="10"/>
  <c r="IE22" i="10"/>
  <c r="IE18" i="10"/>
  <c r="IE147" i="10"/>
  <c r="IE5" i="10"/>
  <c r="IE25" i="10"/>
  <c r="IE30" i="10"/>
  <c r="IE36" i="10"/>
  <c r="IE33" i="10"/>
  <c r="IE15" i="10"/>
  <c r="IE41" i="10"/>
  <c r="IE44" i="10"/>
  <c r="IE32" i="10"/>
  <c r="IE7" i="10"/>
  <c r="IE11" i="10"/>
  <c r="IE13" i="10"/>
  <c r="IE23" i="10"/>
  <c r="IE20" i="10"/>
  <c r="IE29" i="10"/>
  <c r="IE27" i="10"/>
  <c r="IE26" i="10"/>
  <c r="IE137" i="10"/>
  <c r="IE136" i="10"/>
  <c r="IE38" i="10"/>
  <c r="IE24" i="10"/>
  <c r="IE45" i="10"/>
  <c r="IE46" i="10"/>
  <c r="IE31" i="10"/>
  <c r="IE14" i="10"/>
  <c r="IE8" i="10"/>
  <c r="IE132" i="10"/>
  <c r="IE28" i="10"/>
  <c r="IE42" i="10"/>
  <c r="IE134" i="10"/>
  <c r="IE144" i="10"/>
  <c r="IE148" i="10"/>
  <c r="IE49" i="10"/>
  <c r="IE140" i="10"/>
  <c r="IE143" i="10"/>
  <c r="IE151" i="10"/>
  <c r="IE152" i="10"/>
  <c r="IE133" i="10"/>
  <c r="IE125" i="10"/>
  <c r="IE122" i="10"/>
  <c r="IE66" i="10"/>
  <c r="IE39" i="10"/>
  <c r="IE48" i="10"/>
  <c r="IK1" i="10"/>
  <c r="IE9" i="10"/>
  <c r="IE138" i="10"/>
  <c r="IE17" i="10"/>
  <c r="IE62" i="10"/>
  <c r="IE145" i="10"/>
  <c r="IE150" i="10"/>
  <c r="IE142" i="10"/>
  <c r="IE141" i="10"/>
  <c r="IE126" i="10"/>
  <c r="IE135" i="10"/>
  <c r="IE149" i="10"/>
  <c r="IE67" i="10"/>
  <c r="IE54" i="10"/>
  <c r="IE58" i="10"/>
  <c r="IE53" i="10"/>
  <c r="IE57" i="10"/>
  <c r="IE52" i="10"/>
  <c r="IE68" i="10"/>
  <c r="IE65" i="10"/>
  <c r="IE56" i="10"/>
  <c r="IE60" i="10"/>
  <c r="IE59" i="10"/>
  <c r="IE64" i="10"/>
  <c r="IE51" i="10"/>
  <c r="IE61" i="10"/>
  <c r="IE55" i="10"/>
  <c r="IE50" i="10"/>
  <c r="IE63" i="10"/>
  <c r="IE128" i="10"/>
  <c r="IE116" i="10"/>
  <c r="IE129" i="10"/>
  <c r="IE123" i="10"/>
  <c r="IE121" i="10"/>
  <c r="IE114" i="10"/>
  <c r="IE119" i="10"/>
  <c r="IE118" i="10"/>
  <c r="IE113" i="10"/>
  <c r="IE115" i="10"/>
  <c r="IE124" i="10"/>
  <c r="IE117" i="10"/>
  <c r="IE131" i="10"/>
  <c r="IE130" i="10"/>
  <c r="IE120" i="10"/>
  <c r="IE112" i="10"/>
  <c r="IE127" i="10"/>
  <c r="A842" i="7" l="1"/>
  <c r="B577" i="7"/>
  <c r="HU96" i="10"/>
  <c r="IA105" i="10"/>
  <c r="HU103" i="10"/>
  <c r="HU97" i="10"/>
  <c r="HY95" i="10"/>
  <c r="HY109" i="10"/>
  <c r="HY110" i="10"/>
  <c r="HY105" i="10"/>
  <c r="HY107" i="10"/>
  <c r="HY91" i="10"/>
  <c r="HY103" i="10"/>
  <c r="HY102" i="10"/>
  <c r="HY104" i="10"/>
  <c r="HY97" i="10"/>
  <c r="HY92" i="10"/>
  <c r="HY108" i="10"/>
  <c r="HY101" i="10"/>
  <c r="HY96" i="10"/>
  <c r="HY106" i="10"/>
  <c r="HY100" i="10"/>
  <c r="HY99" i="10"/>
  <c r="HY98" i="10"/>
  <c r="HY93" i="10"/>
  <c r="HY94" i="10"/>
  <c r="IA104" i="10"/>
  <c r="IA91" i="10"/>
  <c r="IA98" i="10"/>
  <c r="IC101" i="10"/>
  <c r="IA83" i="10"/>
  <c r="IA76" i="10"/>
  <c r="IA79" i="10"/>
  <c r="HY72" i="10"/>
  <c r="HY70" i="10"/>
  <c r="HY75" i="10"/>
  <c r="HY81" i="10"/>
  <c r="HY74" i="10"/>
  <c r="HY79" i="10"/>
  <c r="HY80" i="10"/>
  <c r="HY77" i="10"/>
  <c r="HY82" i="10"/>
  <c r="HY84" i="10"/>
  <c r="A864" i="6"/>
  <c r="IA74" i="10"/>
  <c r="IA75" i="10"/>
  <c r="IA80" i="10"/>
  <c r="HY87" i="10"/>
  <c r="HY71" i="10"/>
  <c r="HY86" i="10"/>
  <c r="HY76" i="10"/>
  <c r="HY88" i="10"/>
  <c r="HY73" i="10"/>
  <c r="HY78" i="10"/>
  <c r="HY89" i="10"/>
  <c r="HY83" i="10"/>
  <c r="HY85" i="10"/>
  <c r="B576" i="6"/>
  <c r="IA73" i="10"/>
  <c r="IA70" i="10"/>
  <c r="IC87" i="10"/>
  <c r="IA77" i="10"/>
  <c r="IC73" i="10"/>
  <c r="A868" i="9"/>
  <c r="II137" i="10"/>
  <c r="II150" i="10"/>
  <c r="IF135" i="10"/>
  <c r="II147" i="10"/>
  <c r="IG139" i="10"/>
  <c r="IF144" i="10"/>
  <c r="IG145" i="10"/>
  <c r="IG137" i="10"/>
  <c r="IG134" i="10"/>
  <c r="IF138" i="10"/>
  <c r="II140" i="10"/>
  <c r="IG147" i="10"/>
  <c r="II135" i="10"/>
  <c r="IF145" i="10"/>
  <c r="II143" i="10"/>
  <c r="IF134" i="10"/>
  <c r="IM134" i="10"/>
  <c r="IO139" i="10"/>
  <c r="IM140" i="10"/>
  <c r="IO142" i="10"/>
  <c r="IM146" i="10"/>
  <c r="IM141" i="10"/>
  <c r="IM152" i="10"/>
  <c r="IM137" i="10"/>
  <c r="IO147" i="10"/>
  <c r="IO133" i="10"/>
  <c r="IO140" i="10"/>
  <c r="II141" i="10"/>
  <c r="IG152" i="10"/>
  <c r="II138" i="10"/>
  <c r="IF152" i="10"/>
  <c r="IF140" i="10"/>
  <c r="II139" i="10"/>
  <c r="IG146" i="10"/>
  <c r="IF136" i="10"/>
  <c r="IG140" i="10"/>
  <c r="IF149" i="10"/>
  <c r="IG143" i="10"/>
  <c r="IF151" i="10"/>
  <c r="II151" i="10"/>
  <c r="II148" i="10"/>
  <c r="IG136" i="10"/>
  <c r="IG151" i="10"/>
  <c r="II133" i="10"/>
  <c r="IF137" i="10"/>
  <c r="IF142" i="10"/>
  <c r="II134" i="10"/>
  <c r="IO145" i="10"/>
  <c r="IM139" i="10"/>
  <c r="IO134" i="10"/>
  <c r="IM135" i="10"/>
  <c r="IO148" i="10"/>
  <c r="IM142" i="10"/>
  <c r="IM143" i="10"/>
  <c r="IO152" i="10"/>
  <c r="IO137" i="10"/>
  <c r="IM149" i="10"/>
  <c r="IM151" i="10"/>
  <c r="IO143" i="10"/>
  <c r="IO138" i="10"/>
  <c r="A866" i="8"/>
  <c r="IM119" i="10" s="1"/>
  <c r="II122" i="10"/>
  <c r="IL116" i="10"/>
  <c r="IG117" i="10"/>
  <c r="IG114" i="10"/>
  <c r="IG120" i="10"/>
  <c r="IF129" i="10"/>
  <c r="IF113" i="10"/>
  <c r="IG113" i="10"/>
  <c r="IG124" i="10"/>
  <c r="IF124" i="10"/>
  <c r="IG130" i="10"/>
  <c r="IG121" i="10"/>
  <c r="IG128" i="10"/>
  <c r="IF128" i="10"/>
  <c r="IO118" i="10"/>
  <c r="II123" i="10"/>
  <c r="IG119" i="10"/>
  <c r="II124" i="10"/>
  <c r="IG112" i="10"/>
  <c r="IG126" i="10"/>
  <c r="II117" i="10"/>
  <c r="IG115" i="10"/>
  <c r="IG122" i="10"/>
  <c r="IM126" i="10"/>
  <c r="IG116" i="10"/>
  <c r="II121" i="10"/>
  <c r="II120" i="10"/>
  <c r="IG131" i="10"/>
  <c r="IG118" i="10"/>
  <c r="IG123" i="10"/>
  <c r="II119" i="10"/>
  <c r="II116" i="10"/>
  <c r="IF126" i="10"/>
  <c r="II113" i="10"/>
  <c r="IN114" i="10"/>
  <c r="IG129" i="10"/>
  <c r="IG127" i="10"/>
  <c r="IF114" i="10"/>
  <c r="II129" i="10"/>
  <c r="IM113" i="10"/>
  <c r="IL125" i="10"/>
  <c r="II115" i="10"/>
  <c r="II114" i="10"/>
  <c r="IO124" i="10"/>
  <c r="II125" i="10"/>
  <c r="IF117" i="10"/>
  <c r="IG125" i="10"/>
  <c r="II112" i="10"/>
  <c r="IF130" i="10"/>
  <c r="II130" i="10"/>
  <c r="IF122" i="10"/>
  <c r="A870" i="5"/>
  <c r="IG63" i="10"/>
  <c r="II54" i="10"/>
  <c r="II67" i="10"/>
  <c r="IG53" i="10"/>
  <c r="II50" i="10"/>
  <c r="IG56" i="10"/>
  <c r="II59" i="10"/>
  <c r="IG62" i="10"/>
  <c r="II53" i="10"/>
  <c r="IG60" i="10"/>
  <c r="II57" i="10"/>
  <c r="IG59" i="10"/>
  <c r="II64" i="10"/>
  <c r="II62" i="10"/>
  <c r="IG55" i="10"/>
  <c r="II52" i="10"/>
  <c r="II49" i="10"/>
  <c r="IG51" i="10"/>
  <c r="IG68" i="10"/>
  <c r="II55" i="10"/>
  <c r="II68" i="10"/>
  <c r="IG58" i="10"/>
  <c r="IG52" i="10"/>
  <c r="II66" i="10"/>
  <c r="IG49" i="10"/>
  <c r="IG61" i="10"/>
  <c r="II51" i="10"/>
  <c r="II65" i="10"/>
  <c r="IG64" i="10"/>
  <c r="II60" i="10"/>
  <c r="II56" i="10"/>
  <c r="IG50" i="10"/>
  <c r="IG66" i="10"/>
  <c r="II61" i="10"/>
  <c r="IG67" i="10"/>
  <c r="II63" i="10"/>
  <c r="IG57" i="10"/>
  <c r="IG65" i="10"/>
  <c r="II58" i="10"/>
  <c r="IG54" i="10"/>
  <c r="B709" i="5"/>
  <c r="A1019" i="5"/>
  <c r="A1018" i="8"/>
  <c r="B730" i="8"/>
  <c r="A952" i="9"/>
  <c r="B664" i="9"/>
  <c r="IK33" i="10"/>
  <c r="IQ1" i="10"/>
  <c r="IK14" i="10"/>
  <c r="IK31" i="10"/>
  <c r="IK111" i="10"/>
  <c r="IK25" i="10"/>
  <c r="IK28" i="10"/>
  <c r="IK40" i="10"/>
  <c r="IK34" i="10"/>
  <c r="IK42" i="10"/>
  <c r="IK46" i="10"/>
  <c r="IK21" i="10"/>
  <c r="IK39" i="10"/>
  <c r="IK38" i="10"/>
  <c r="IK13" i="10"/>
  <c r="IK6" i="10"/>
  <c r="IK9" i="10"/>
  <c r="IK23" i="10"/>
  <c r="IK17" i="10"/>
  <c r="IK32" i="10"/>
  <c r="IK35" i="10"/>
  <c r="IK29" i="10"/>
  <c r="IK10" i="10"/>
  <c r="IK44" i="10"/>
  <c r="IK43" i="10"/>
  <c r="IK20" i="10"/>
  <c r="IK154" i="10"/>
  <c r="IK24" i="10"/>
  <c r="IK12" i="10"/>
  <c r="IK69" i="10"/>
  <c r="IK15" i="10"/>
  <c r="IK7" i="10"/>
  <c r="IK5" i="10"/>
  <c r="IK26" i="10"/>
  <c r="IK18" i="10"/>
  <c r="IK132" i="10"/>
  <c r="IK36" i="10"/>
  <c r="IK30" i="10"/>
  <c r="IK48" i="10"/>
  <c r="IK16" i="10"/>
  <c r="IK41" i="10"/>
  <c r="IK19" i="10"/>
  <c r="IK27" i="10"/>
  <c r="IK11" i="10"/>
  <c r="IK146" i="10"/>
  <c r="IK148" i="10"/>
  <c r="IK49" i="10"/>
  <c r="IK137" i="10"/>
  <c r="IK178" i="10"/>
  <c r="IK144" i="10"/>
  <c r="IK133" i="10"/>
  <c r="IK90" i="10"/>
  <c r="IK141" i="10"/>
  <c r="IK142" i="10"/>
  <c r="IK64" i="10"/>
  <c r="IK152" i="10"/>
  <c r="IK138" i="10"/>
  <c r="IK134" i="10"/>
  <c r="IK129" i="10"/>
  <c r="IK143" i="10"/>
  <c r="IK55" i="10"/>
  <c r="IK57" i="10"/>
  <c r="IK145" i="10"/>
  <c r="IK139" i="10"/>
  <c r="IK136" i="10"/>
  <c r="IK37" i="10"/>
  <c r="IK150" i="10"/>
  <c r="IK151" i="10"/>
  <c r="IK140" i="10"/>
  <c r="IK45" i="10"/>
  <c r="IK8" i="10"/>
  <c r="IK135" i="10"/>
  <c r="IK149" i="10"/>
  <c r="IK147" i="10"/>
  <c r="IK112" i="10"/>
  <c r="IK22" i="10"/>
  <c r="IK58" i="10"/>
  <c r="IK50" i="10"/>
  <c r="IK61" i="10"/>
  <c r="IK56" i="10"/>
  <c r="IK52" i="10"/>
  <c r="IK67" i="10"/>
  <c r="IK68" i="10"/>
  <c r="IK51" i="10"/>
  <c r="IK66" i="10"/>
  <c r="IK53" i="10"/>
  <c r="IK59" i="10"/>
  <c r="IK65" i="10"/>
  <c r="IK60" i="10"/>
  <c r="IK63" i="10"/>
  <c r="IK54" i="10"/>
  <c r="IK62" i="10"/>
  <c r="IK131" i="10"/>
  <c r="IK119" i="10"/>
  <c r="IK124" i="10"/>
  <c r="IK117" i="10"/>
  <c r="IK130" i="10"/>
  <c r="IK126" i="10"/>
  <c r="IK125" i="10"/>
  <c r="IK115" i="10"/>
  <c r="IK128" i="10"/>
  <c r="IK113" i="10"/>
  <c r="IK116" i="10"/>
  <c r="IK127" i="10"/>
  <c r="IK121" i="10"/>
  <c r="IK123" i="10"/>
  <c r="IK114" i="10"/>
  <c r="IK122" i="10"/>
  <c r="IK118" i="10"/>
  <c r="IK120" i="10"/>
  <c r="KC7" i="10"/>
  <c r="KC17" i="10"/>
  <c r="KC40" i="10"/>
  <c r="KC22" i="10"/>
  <c r="KC37" i="10"/>
  <c r="KC18" i="10"/>
  <c r="KC30" i="10"/>
  <c r="KC11" i="10"/>
  <c r="KC29" i="10"/>
  <c r="KC44" i="10"/>
  <c r="KC15" i="10"/>
  <c r="KC41" i="10"/>
  <c r="KC42" i="10"/>
  <c r="KC36" i="10"/>
  <c r="KI1" i="10"/>
  <c r="KC45" i="10"/>
  <c r="KC25" i="10"/>
  <c r="KC20" i="10"/>
  <c r="KC8" i="10"/>
  <c r="KC12" i="10"/>
  <c r="KC34" i="10"/>
  <c r="KC23" i="10"/>
  <c r="KC26" i="10"/>
  <c r="KC43" i="10"/>
  <c r="KC31" i="10"/>
  <c r="KC39" i="10"/>
  <c r="KC46" i="10"/>
  <c r="KC38" i="10"/>
  <c r="KC14" i="10"/>
  <c r="KC16" i="10"/>
  <c r="KC21" i="10"/>
  <c r="KC27" i="10"/>
  <c r="KC9" i="10"/>
  <c r="KC6" i="10"/>
  <c r="KC24" i="10"/>
  <c r="KC35" i="10"/>
  <c r="KC32" i="10"/>
  <c r="KC10" i="10"/>
  <c r="KC13" i="10"/>
  <c r="KC28" i="10"/>
  <c r="KQ42" i="10"/>
  <c r="KQ32" i="10"/>
  <c r="KQ27" i="10"/>
  <c r="KQ34" i="10"/>
  <c r="KQ46" i="10"/>
  <c r="KQ43" i="10"/>
  <c r="KQ14" i="10"/>
  <c r="KQ20" i="10"/>
  <c r="KQ9" i="10"/>
  <c r="KQ36" i="10"/>
  <c r="KQ22" i="10"/>
  <c r="KQ18" i="10"/>
  <c r="KQ38" i="10"/>
  <c r="KQ6" i="10"/>
  <c r="KQ10" i="10"/>
  <c r="KQ44" i="10"/>
  <c r="KQ23" i="10"/>
  <c r="KQ35" i="10"/>
  <c r="KQ37" i="10"/>
  <c r="KQ30" i="10"/>
  <c r="KQ28" i="10"/>
  <c r="KQ17" i="10"/>
  <c r="KQ7" i="10"/>
  <c r="KQ39" i="10"/>
  <c r="KQ24" i="10"/>
  <c r="KQ16" i="10"/>
  <c r="KQ40" i="10"/>
  <c r="KQ41" i="10"/>
  <c r="KQ31" i="10"/>
  <c r="KQ12" i="10"/>
  <c r="KQ29" i="10"/>
  <c r="KQ45" i="10"/>
  <c r="KQ13" i="10"/>
  <c r="KQ15" i="10"/>
  <c r="KQ25" i="10"/>
  <c r="KQ8" i="10"/>
  <c r="KQ21" i="10"/>
  <c r="KQ11" i="10"/>
  <c r="KQ26" i="10"/>
  <c r="IA100" i="10" l="1"/>
  <c r="A864" i="7"/>
  <c r="B599" i="7"/>
  <c r="IA96" i="10"/>
  <c r="II109" i="10"/>
  <c r="IC95" i="10"/>
  <c r="IC107" i="10"/>
  <c r="IC110" i="10"/>
  <c r="II99" i="10"/>
  <c r="II108" i="10"/>
  <c r="IC99" i="10"/>
  <c r="IA95" i="10"/>
  <c r="IC103" i="10"/>
  <c r="IC102" i="10"/>
  <c r="IC109" i="10"/>
  <c r="IC98" i="10"/>
  <c r="IG96" i="10"/>
  <c r="II100" i="10"/>
  <c r="IC93" i="10"/>
  <c r="IA101" i="10"/>
  <c r="IC108" i="10"/>
  <c r="IA106" i="10"/>
  <c r="IA93" i="10"/>
  <c r="IA107" i="10"/>
  <c r="IC94" i="10"/>
  <c r="IC104" i="10"/>
  <c r="IG91" i="10"/>
  <c r="IE93" i="10"/>
  <c r="IE99" i="10"/>
  <c r="IE110" i="10"/>
  <c r="IE100" i="10"/>
  <c r="IE95" i="10"/>
  <c r="IE101" i="10"/>
  <c r="IE104" i="10"/>
  <c r="IE108" i="10"/>
  <c r="IE94" i="10"/>
  <c r="IA94" i="10"/>
  <c r="IC96" i="10"/>
  <c r="IC105" i="10"/>
  <c r="IC91" i="10"/>
  <c r="II103" i="10"/>
  <c r="IA102" i="10"/>
  <c r="IC100" i="10"/>
  <c r="II105" i="10"/>
  <c r="IA108" i="10"/>
  <c r="II102" i="10"/>
  <c r="IA103" i="10"/>
  <c r="IA97" i="10"/>
  <c r="IG102" i="10"/>
  <c r="IA110" i="10"/>
  <c r="II92" i="10"/>
  <c r="IA92" i="10"/>
  <c r="IA109" i="10"/>
  <c r="II98" i="10"/>
  <c r="IC92" i="10"/>
  <c r="II96" i="10"/>
  <c r="IA99" i="10"/>
  <c r="II93" i="10"/>
  <c r="IC97" i="10"/>
  <c r="IG108" i="10"/>
  <c r="IC106" i="10"/>
  <c r="IE97" i="10"/>
  <c r="IE109" i="10"/>
  <c r="IE91" i="10"/>
  <c r="IE98" i="10"/>
  <c r="IE105" i="10"/>
  <c r="IE102" i="10"/>
  <c r="IE106" i="10"/>
  <c r="IE96" i="10"/>
  <c r="IE103" i="10"/>
  <c r="IE92" i="10"/>
  <c r="IE107" i="10"/>
  <c r="IG84" i="10"/>
  <c r="B598" i="6"/>
  <c r="IG73" i="10"/>
  <c r="IG77" i="10"/>
  <c r="IG70" i="10"/>
  <c r="IG76" i="10"/>
  <c r="IE76" i="10"/>
  <c r="IE81" i="10"/>
  <c r="IE82" i="10"/>
  <c r="IE72" i="10"/>
  <c r="IE80" i="10"/>
  <c r="IE74" i="10"/>
  <c r="IE84" i="10"/>
  <c r="IE73" i="10"/>
  <c r="IE83" i="10"/>
  <c r="A886" i="6"/>
  <c r="IM82" i="10"/>
  <c r="IG75" i="10"/>
  <c r="IG83" i="10"/>
  <c r="IG79" i="10"/>
  <c r="IG72" i="10"/>
  <c r="IE70" i="10"/>
  <c r="IE86" i="10"/>
  <c r="IE71" i="10"/>
  <c r="IE79" i="10"/>
  <c r="IE77" i="10"/>
  <c r="IE75" i="10"/>
  <c r="IE87" i="10"/>
  <c r="IE78" i="10"/>
  <c r="IE89" i="10"/>
  <c r="IE85" i="10"/>
  <c r="IE88" i="10"/>
  <c r="A890" i="9"/>
  <c r="IL152" i="10"/>
  <c r="IM133" i="10"/>
  <c r="IL148" i="10"/>
  <c r="IL144" i="10"/>
  <c r="IM147" i="10"/>
  <c r="IO136" i="10"/>
  <c r="IS144" i="10"/>
  <c r="IS136" i="10"/>
  <c r="IU136" i="10"/>
  <c r="IU149" i="10"/>
  <c r="IU143" i="10"/>
  <c r="IU146" i="10"/>
  <c r="IS142" i="10"/>
  <c r="IM138" i="10"/>
  <c r="IM144" i="10"/>
  <c r="IM145" i="10"/>
  <c r="IO151" i="10"/>
  <c r="IM150" i="10"/>
  <c r="IM136" i="10"/>
  <c r="IM148" i="10"/>
  <c r="IO146" i="10"/>
  <c r="IO150" i="10"/>
  <c r="IS150" i="10"/>
  <c r="IU147" i="10"/>
  <c r="IU133" i="10"/>
  <c r="IU144" i="10"/>
  <c r="IU135" i="10"/>
  <c r="IS140" i="10"/>
  <c r="IS152" i="10"/>
  <c r="IM122" i="10"/>
  <c r="IO122" i="10"/>
  <c r="IO129" i="10"/>
  <c r="IL131" i="10"/>
  <c r="IO117" i="10"/>
  <c r="IN125" i="10"/>
  <c r="IN128" i="10"/>
  <c r="IO116" i="10"/>
  <c r="IL118" i="10"/>
  <c r="IM121" i="10"/>
  <c r="IN131" i="10"/>
  <c r="IO131" i="10"/>
  <c r="IL126" i="10"/>
  <c r="IO130" i="10"/>
  <c r="A888" i="8"/>
  <c r="IO114" i="10"/>
  <c r="IM123" i="10"/>
  <c r="IO126" i="10"/>
  <c r="IL121" i="10"/>
  <c r="IR129" i="10"/>
  <c r="IM117" i="10"/>
  <c r="IM130" i="10"/>
  <c r="IO115" i="10"/>
  <c r="IU126" i="10"/>
  <c r="IO121" i="10"/>
  <c r="IO127" i="10"/>
  <c r="IM112" i="10"/>
  <c r="IM115" i="10"/>
  <c r="IO120" i="10"/>
  <c r="IM128" i="10"/>
  <c r="IL117" i="10"/>
  <c r="IM120" i="10"/>
  <c r="IM129" i="10"/>
  <c r="IO112" i="10"/>
  <c r="IL123" i="10"/>
  <c r="IM124" i="10"/>
  <c r="IM127" i="10"/>
  <c r="IL124" i="10"/>
  <c r="IU124" i="10"/>
  <c r="IL122" i="10"/>
  <c r="IO128" i="10"/>
  <c r="IS128" i="10"/>
  <c r="IM131" i="10"/>
  <c r="IU112" i="10"/>
  <c r="IO119" i="10"/>
  <c r="IM114" i="10"/>
  <c r="IM125" i="10"/>
  <c r="IO123" i="10"/>
  <c r="IL112" i="10"/>
  <c r="IO113" i="10"/>
  <c r="IO125" i="10"/>
  <c r="IM118" i="10"/>
  <c r="IM116" i="10"/>
  <c r="IL113" i="10"/>
  <c r="B731" i="5"/>
  <c r="A1041" i="5"/>
  <c r="A892" i="5"/>
  <c r="IO64" i="10"/>
  <c r="IO63" i="10"/>
  <c r="IM64" i="10"/>
  <c r="IO56" i="10"/>
  <c r="IM65" i="10"/>
  <c r="IM66" i="10"/>
  <c r="IO62" i="10"/>
  <c r="IO51" i="10"/>
  <c r="IM67" i="10"/>
  <c r="IP55" i="10"/>
  <c r="IO50" i="10"/>
  <c r="IM61" i="10"/>
  <c r="IM63" i="10"/>
  <c r="IO68" i="10"/>
  <c r="IM58" i="10"/>
  <c r="IO49" i="10"/>
  <c r="IO53" i="10"/>
  <c r="IM54" i="10"/>
  <c r="IO66" i="10"/>
  <c r="IO60" i="10"/>
  <c r="IM55" i="10"/>
  <c r="IM49" i="10"/>
  <c r="IP61" i="10"/>
  <c r="IO52" i="10"/>
  <c r="IM57" i="10"/>
  <c r="IM68" i="10"/>
  <c r="IV60" i="10"/>
  <c r="IO67" i="10"/>
  <c r="IO54" i="10"/>
  <c r="IM59" i="10"/>
  <c r="IM53" i="10"/>
  <c r="IP58" i="10"/>
  <c r="IO55" i="10"/>
  <c r="IM51" i="10"/>
  <c r="IO59" i="10"/>
  <c r="IM56" i="10"/>
  <c r="IV68" i="10"/>
  <c r="IO58" i="10"/>
  <c r="IO61" i="10"/>
  <c r="IM60" i="10"/>
  <c r="IO65" i="10"/>
  <c r="IM62" i="10"/>
  <c r="IV64" i="10"/>
  <c r="IO57" i="10"/>
  <c r="IM50" i="10"/>
  <c r="IM52" i="10"/>
  <c r="IV56" i="10"/>
  <c r="KI29" i="10"/>
  <c r="KI22" i="10"/>
  <c r="KI27" i="10"/>
  <c r="KI43" i="10"/>
  <c r="KI38" i="10"/>
  <c r="KI31" i="10"/>
  <c r="KI45" i="10"/>
  <c r="KI44" i="10"/>
  <c r="KI12" i="10"/>
  <c r="KI16" i="10"/>
  <c r="KI9" i="10"/>
  <c r="KI15" i="10"/>
  <c r="KI14" i="10"/>
  <c r="KI37" i="10"/>
  <c r="KI23" i="10"/>
  <c r="KI34" i="10"/>
  <c r="KI21" i="10"/>
  <c r="KI41" i="10"/>
  <c r="KI39" i="10"/>
  <c r="KI30" i="10"/>
  <c r="KI42" i="10"/>
  <c r="KI20" i="10"/>
  <c r="KI46" i="10"/>
  <c r="KI6" i="10"/>
  <c r="KI10" i="10"/>
  <c r="KI13" i="10"/>
  <c r="KI24" i="10"/>
  <c r="KI35" i="10"/>
  <c r="KI18" i="10"/>
  <c r="KI40" i="10"/>
  <c r="KI11" i="10"/>
  <c r="KI7" i="10"/>
  <c r="KI26" i="10"/>
  <c r="KI28" i="10"/>
  <c r="KI25" i="10"/>
  <c r="KI17" i="10"/>
  <c r="KI32" i="10"/>
  <c r="KI8" i="10"/>
  <c r="KI36" i="10"/>
  <c r="KO1" i="10"/>
  <c r="B752" i="8"/>
  <c r="A1040" i="8"/>
  <c r="IQ178" i="10"/>
  <c r="IQ90" i="10"/>
  <c r="IQ38" i="10"/>
  <c r="IQ6" i="10"/>
  <c r="IQ10" i="10"/>
  <c r="IQ19" i="10"/>
  <c r="IQ40" i="10"/>
  <c r="IQ23" i="10"/>
  <c r="IQ17" i="10"/>
  <c r="IQ48" i="10"/>
  <c r="IQ14" i="10"/>
  <c r="IQ30" i="10"/>
  <c r="IQ18" i="10"/>
  <c r="IQ27" i="10"/>
  <c r="IQ43" i="10"/>
  <c r="IW1" i="10"/>
  <c r="IQ8" i="10"/>
  <c r="IQ154" i="10"/>
  <c r="IQ16" i="10"/>
  <c r="IQ20" i="10"/>
  <c r="IQ132" i="10"/>
  <c r="IQ35" i="10"/>
  <c r="IQ147" i="10"/>
  <c r="IQ25" i="10"/>
  <c r="IQ145" i="10"/>
  <c r="IQ22" i="10"/>
  <c r="IQ136" i="10"/>
  <c r="IQ29" i="10"/>
  <c r="IQ42" i="10"/>
  <c r="IQ141" i="10"/>
  <c r="IQ142" i="10"/>
  <c r="IQ7" i="10"/>
  <c r="IQ143" i="10"/>
  <c r="IQ144" i="10"/>
  <c r="IQ12" i="10"/>
  <c r="IQ24" i="10"/>
  <c r="IQ37" i="10"/>
  <c r="IQ31" i="10"/>
  <c r="IQ151" i="10"/>
  <c r="IQ15" i="10"/>
  <c r="IQ44" i="10"/>
  <c r="IQ137" i="10"/>
  <c r="IQ69" i="10"/>
  <c r="IQ13" i="10"/>
  <c r="IQ32" i="10"/>
  <c r="IQ140" i="10"/>
  <c r="IQ150" i="10"/>
  <c r="IQ135" i="10"/>
  <c r="IQ148" i="10"/>
  <c r="IQ5" i="10"/>
  <c r="IQ26" i="10"/>
  <c r="IQ45" i="10"/>
  <c r="IQ111" i="10"/>
  <c r="IQ39" i="10"/>
  <c r="IQ36" i="10"/>
  <c r="IQ33" i="10"/>
  <c r="IQ41" i="10"/>
  <c r="IQ9" i="10"/>
  <c r="IQ152" i="10"/>
  <c r="IQ139" i="10"/>
  <c r="IQ11" i="10"/>
  <c r="IQ21" i="10"/>
  <c r="IQ133" i="10"/>
  <c r="IQ28" i="10"/>
  <c r="IQ149" i="10"/>
  <c r="IQ138" i="10"/>
  <c r="IQ146" i="10"/>
  <c r="IQ46" i="10"/>
  <c r="IQ51" i="10"/>
  <c r="IQ57" i="10"/>
  <c r="IQ123" i="10"/>
  <c r="IQ49" i="10"/>
  <c r="IQ134" i="10"/>
  <c r="IQ121" i="10"/>
  <c r="IQ118" i="10"/>
  <c r="IQ65" i="10"/>
  <c r="IQ122" i="10"/>
  <c r="IQ62" i="10"/>
  <c r="IQ117" i="10"/>
  <c r="IQ125" i="10"/>
  <c r="IQ56" i="10"/>
  <c r="IQ34" i="10"/>
  <c r="IQ54" i="10"/>
  <c r="IQ60" i="10"/>
  <c r="IQ52" i="10"/>
  <c r="IQ64" i="10"/>
  <c r="IQ58" i="10"/>
  <c r="IQ50" i="10"/>
  <c r="IQ67" i="10"/>
  <c r="IQ68" i="10"/>
  <c r="IQ61" i="10"/>
  <c r="IQ59" i="10"/>
  <c r="IQ53" i="10"/>
  <c r="IQ63" i="10"/>
  <c r="IQ55" i="10"/>
  <c r="IQ66" i="10"/>
  <c r="IQ129" i="10"/>
  <c r="IQ112" i="10"/>
  <c r="IQ127" i="10"/>
  <c r="IQ131" i="10"/>
  <c r="IQ130" i="10"/>
  <c r="IQ124" i="10"/>
  <c r="IQ116" i="10"/>
  <c r="IQ120" i="10"/>
  <c r="IQ113" i="10"/>
  <c r="IQ128" i="10"/>
  <c r="IQ114" i="10"/>
  <c r="IQ115" i="10"/>
  <c r="IQ119" i="10"/>
  <c r="IQ126" i="10"/>
  <c r="B686" i="9"/>
  <c r="A974" i="9"/>
  <c r="B621" i="7" l="1"/>
  <c r="A886" i="7"/>
  <c r="IG97" i="10"/>
  <c r="IG101" i="10"/>
  <c r="II91" i="10"/>
  <c r="IG99" i="10"/>
  <c r="IG109" i="10"/>
  <c r="IG98" i="10"/>
  <c r="IG92" i="10"/>
  <c r="IG95" i="10"/>
  <c r="IG104" i="10"/>
  <c r="IG94" i="10"/>
  <c r="IK91" i="10"/>
  <c r="IK98" i="10"/>
  <c r="IK99" i="10"/>
  <c r="IK103" i="10"/>
  <c r="IK105" i="10"/>
  <c r="IK93" i="10"/>
  <c r="IK100" i="10"/>
  <c r="IK106" i="10"/>
  <c r="IK107" i="10"/>
  <c r="IK101" i="10"/>
  <c r="IM93" i="10"/>
  <c r="IG106" i="10"/>
  <c r="IG100" i="10"/>
  <c r="IG107" i="10"/>
  <c r="IG105" i="10"/>
  <c r="IG110" i="10"/>
  <c r="IG103" i="10"/>
  <c r="IG93" i="10"/>
  <c r="IM103" i="10"/>
  <c r="IK104" i="10"/>
  <c r="IK92" i="10"/>
  <c r="IK110" i="10"/>
  <c r="IK94" i="10"/>
  <c r="IK109" i="10"/>
  <c r="IK108" i="10"/>
  <c r="IK96" i="10"/>
  <c r="IK102" i="10"/>
  <c r="IK95" i="10"/>
  <c r="IK97" i="10"/>
  <c r="B620" i="6"/>
  <c r="IK78" i="10"/>
  <c r="IK81" i="10"/>
  <c r="IK83" i="10"/>
  <c r="IK77" i="10"/>
  <c r="IK80" i="10"/>
  <c r="IK75" i="10"/>
  <c r="IK85" i="10"/>
  <c r="IK89" i="10"/>
  <c r="IK76" i="10"/>
  <c r="IK70" i="10"/>
  <c r="IK88" i="10"/>
  <c r="IK84" i="10"/>
  <c r="IM81" i="10"/>
  <c r="A908" i="6"/>
  <c r="IS85" i="10" s="1"/>
  <c r="IS83" i="10"/>
  <c r="IS74" i="10"/>
  <c r="IK71" i="10"/>
  <c r="IK79" i="10"/>
  <c r="IK87" i="10"/>
  <c r="IK74" i="10"/>
  <c r="IK73" i="10"/>
  <c r="IK72" i="10"/>
  <c r="IK82" i="10"/>
  <c r="IK86" i="10"/>
  <c r="IS77" i="10"/>
  <c r="A912" i="9"/>
  <c r="IS141" i="10"/>
  <c r="IU152" i="10"/>
  <c r="IR138" i="10"/>
  <c r="IU140" i="10"/>
  <c r="IR150" i="10"/>
  <c r="IR134" i="10"/>
  <c r="IU134" i="10"/>
  <c r="IS149" i="10"/>
  <c r="IS135" i="10"/>
  <c r="IU148" i="10"/>
  <c r="IS133" i="10"/>
  <c r="IU138" i="10"/>
  <c r="IU151" i="10"/>
  <c r="IS145" i="10"/>
  <c r="IR143" i="10"/>
  <c r="IS134" i="10"/>
  <c r="JA143" i="10"/>
  <c r="IY147" i="10"/>
  <c r="IY135" i="10"/>
  <c r="JA140" i="10"/>
  <c r="IY149" i="10"/>
  <c r="JA137" i="10"/>
  <c r="IY146" i="10"/>
  <c r="JA142" i="10"/>
  <c r="JA139" i="10"/>
  <c r="JA145" i="10"/>
  <c r="JA148" i="10"/>
  <c r="IY140" i="10"/>
  <c r="IY151" i="10"/>
  <c r="IY152" i="10"/>
  <c r="JA138" i="10"/>
  <c r="JA147" i="10"/>
  <c r="IY138" i="10"/>
  <c r="IY141" i="10"/>
  <c r="IS147" i="10"/>
  <c r="IS137" i="10"/>
  <c r="IR145" i="10"/>
  <c r="IS139" i="10"/>
  <c r="IR149" i="10"/>
  <c r="IS138" i="10"/>
  <c r="IU150" i="10"/>
  <c r="IS146" i="10"/>
  <c r="IU141" i="10"/>
  <c r="IR152" i="10"/>
  <c r="IS143" i="10"/>
  <c r="IS148" i="10"/>
  <c r="IS151" i="10"/>
  <c r="JA136" i="10"/>
  <c r="IY145" i="10"/>
  <c r="IY136" i="10"/>
  <c r="IY148" i="10"/>
  <c r="IY137" i="10"/>
  <c r="IY150" i="10"/>
  <c r="IY144" i="10"/>
  <c r="JA150" i="10"/>
  <c r="IY134" i="10"/>
  <c r="JA149" i="10"/>
  <c r="JA151" i="10"/>
  <c r="IY133" i="10"/>
  <c r="IY143" i="10"/>
  <c r="JA152" i="10"/>
  <c r="JA134" i="10"/>
  <c r="IY139" i="10"/>
  <c r="JA135" i="10"/>
  <c r="IY142" i="10"/>
  <c r="A910" i="8"/>
  <c r="IU115" i="10"/>
  <c r="IU116" i="10"/>
  <c r="IS113" i="10"/>
  <c r="IZ131" i="10"/>
  <c r="IU120" i="10"/>
  <c r="IR128" i="10"/>
  <c r="IS115" i="10"/>
  <c r="JA124" i="10"/>
  <c r="IS118" i="10"/>
  <c r="IY124" i="10"/>
  <c r="IU131" i="10"/>
  <c r="IS117" i="10"/>
  <c r="IS123" i="10"/>
  <c r="IR115" i="10"/>
  <c r="IU123" i="10"/>
  <c r="IS131" i="10"/>
  <c r="IS129" i="10"/>
  <c r="JA127" i="10"/>
  <c r="IX123" i="10"/>
  <c r="IX112" i="10"/>
  <c r="IU121" i="10"/>
  <c r="IX116" i="10"/>
  <c r="IR127" i="10"/>
  <c r="IY122" i="10"/>
  <c r="IZ114" i="10"/>
  <c r="JA117" i="10"/>
  <c r="IY115" i="10"/>
  <c r="IY116" i="10"/>
  <c r="IY126" i="10"/>
  <c r="IS114" i="10"/>
  <c r="IS130" i="10"/>
  <c r="JA114" i="10"/>
  <c r="IS112" i="10"/>
  <c r="IR121" i="10"/>
  <c r="IR131" i="10"/>
  <c r="IS119" i="10"/>
  <c r="IS124" i="10"/>
  <c r="IY129" i="10"/>
  <c r="IY123" i="10"/>
  <c r="IX128" i="10"/>
  <c r="JA125" i="10"/>
  <c r="IY128" i="10"/>
  <c r="IR120" i="10"/>
  <c r="IU118" i="10"/>
  <c r="IY113" i="10"/>
  <c r="IY130" i="10"/>
  <c r="IR122" i="10"/>
  <c r="IU129" i="10"/>
  <c r="IR123" i="10"/>
  <c r="IS122" i="10"/>
  <c r="IR130" i="10"/>
  <c r="IS127" i="10"/>
  <c r="IS125" i="10"/>
  <c r="JA118" i="10"/>
  <c r="IX130" i="10"/>
  <c r="IU117" i="10"/>
  <c r="IZ113" i="10"/>
  <c r="IR118" i="10"/>
  <c r="IY131" i="10"/>
  <c r="IU130" i="10"/>
  <c r="JA112" i="10"/>
  <c r="IS121" i="10"/>
  <c r="JA120" i="10"/>
  <c r="JA128" i="10"/>
  <c r="IX122" i="10"/>
  <c r="JA119" i="10"/>
  <c r="IZ128" i="10"/>
  <c r="IX131" i="10"/>
  <c r="IU113" i="10"/>
  <c r="IX118" i="10"/>
  <c r="IS120" i="10"/>
  <c r="IY112" i="10"/>
  <c r="JA121" i="10"/>
  <c r="IS126" i="10"/>
  <c r="IU119" i="10"/>
  <c r="IS116" i="10"/>
  <c r="IR124" i="10"/>
  <c r="IY119" i="10"/>
  <c r="IY118" i="10"/>
  <c r="IU122" i="10"/>
  <c r="IU114" i="10"/>
  <c r="IU125" i="10"/>
  <c r="IY120" i="10"/>
  <c r="IX127" i="10"/>
  <c r="JA122" i="10"/>
  <c r="IU127" i="10"/>
  <c r="IR125" i="10"/>
  <c r="JA116" i="10"/>
  <c r="A1063" i="5"/>
  <c r="B753" i="5"/>
  <c r="A914" i="5"/>
  <c r="IU62" i="10"/>
  <c r="IS50" i="10"/>
  <c r="IS59" i="10"/>
  <c r="IU60" i="10"/>
  <c r="IU61" i="10"/>
  <c r="IS51" i="10"/>
  <c r="IU52" i="10"/>
  <c r="IS53" i="10"/>
  <c r="IS62" i="10"/>
  <c r="IU65" i="10"/>
  <c r="IS57" i="10"/>
  <c r="IU53" i="10"/>
  <c r="IU56" i="10"/>
  <c r="IS55" i="10"/>
  <c r="IS64" i="10"/>
  <c r="IU59" i="10"/>
  <c r="IU51" i="10"/>
  <c r="IS49" i="10"/>
  <c r="IS65" i="10"/>
  <c r="IU68" i="10"/>
  <c r="IS66" i="10"/>
  <c r="IU66" i="10"/>
  <c r="IS56" i="10"/>
  <c r="IU57" i="10"/>
  <c r="IS67" i="10"/>
  <c r="IU58" i="10"/>
  <c r="IS54" i="10"/>
  <c r="IU49" i="10"/>
  <c r="IU64" i="10"/>
  <c r="IS52" i="10"/>
  <c r="IS63" i="10"/>
  <c r="IU50" i="10"/>
  <c r="IU54" i="10"/>
  <c r="IS58" i="10"/>
  <c r="IS60" i="10"/>
  <c r="IU55" i="10"/>
  <c r="IS68" i="10"/>
  <c r="IU63" i="10"/>
  <c r="IU67" i="10"/>
  <c r="IS61" i="10"/>
  <c r="A1062" i="8"/>
  <c r="B774" i="8"/>
  <c r="KO32" i="10"/>
  <c r="KO30" i="10"/>
  <c r="KO35" i="10"/>
  <c r="KO11" i="10"/>
  <c r="KO18" i="10"/>
  <c r="KO22" i="10"/>
  <c r="KO27" i="10"/>
  <c r="KO25" i="10"/>
  <c r="KO37" i="10"/>
  <c r="KO39" i="10"/>
  <c r="KO44" i="10"/>
  <c r="KO36" i="10"/>
  <c r="KO13" i="10"/>
  <c r="KO15" i="10"/>
  <c r="KO28" i="10"/>
  <c r="KO20" i="10"/>
  <c r="KO40" i="10"/>
  <c r="KO41" i="10"/>
  <c r="KO45" i="10"/>
  <c r="KO6" i="10"/>
  <c r="KO7" i="10"/>
  <c r="KO16" i="10"/>
  <c r="KO12" i="10"/>
  <c r="KO14" i="10"/>
  <c r="KO9" i="10"/>
  <c r="KO29" i="10"/>
  <c r="KO42" i="10"/>
  <c r="KO24" i="10"/>
  <c r="KO38" i="10"/>
  <c r="KO21" i="10"/>
  <c r="KO31" i="10"/>
  <c r="KO46" i="10"/>
  <c r="KO17" i="10"/>
  <c r="KO26" i="10"/>
  <c r="KO8" i="10"/>
  <c r="KO23" i="10"/>
  <c r="KO34" i="10"/>
  <c r="KO43" i="10"/>
  <c r="KO10" i="10"/>
  <c r="IW5" i="10"/>
  <c r="IW154" i="10"/>
  <c r="IW111" i="10"/>
  <c r="IW33" i="10"/>
  <c r="IW36" i="10"/>
  <c r="IW42" i="10"/>
  <c r="IW27" i="10"/>
  <c r="IW152" i="10"/>
  <c r="IW178" i="10"/>
  <c r="IW14" i="10"/>
  <c r="IW8" i="10"/>
  <c r="IW38" i="10"/>
  <c r="IW90" i="10"/>
  <c r="IW17" i="10"/>
  <c r="IW22" i="10"/>
  <c r="IW21" i="10"/>
  <c r="IW19" i="10"/>
  <c r="IW37" i="10"/>
  <c r="IW23" i="10"/>
  <c r="IW145" i="10"/>
  <c r="IW69" i="10"/>
  <c r="IW45" i="10"/>
  <c r="IW43" i="10"/>
  <c r="IW135" i="10"/>
  <c r="IW132" i="10"/>
  <c r="IW18" i="10"/>
  <c r="IW9" i="10"/>
  <c r="IW136" i="10"/>
  <c r="IW139" i="10"/>
  <c r="IW48" i="10"/>
  <c r="IW30" i="10"/>
  <c r="IW29" i="10"/>
  <c r="IW150" i="10"/>
  <c r="IW40" i="10"/>
  <c r="IW41" i="10"/>
  <c r="IW140" i="10"/>
  <c r="IW149" i="10"/>
  <c r="IW142" i="10"/>
  <c r="IW133" i="10"/>
  <c r="IW46" i="10"/>
  <c r="IW10" i="10"/>
  <c r="IW134" i="10"/>
  <c r="IW6" i="10"/>
  <c r="IW25" i="10"/>
  <c r="IW141" i="10"/>
  <c r="IW137" i="10"/>
  <c r="IW15" i="10"/>
  <c r="IW24" i="10"/>
  <c r="JC1" i="10"/>
  <c r="IW31" i="10"/>
  <c r="IW44" i="10"/>
  <c r="IW28" i="10"/>
  <c r="IW34" i="10"/>
  <c r="IW11" i="10"/>
  <c r="IW147" i="10"/>
  <c r="IW143" i="10"/>
  <c r="IW39" i="10"/>
  <c r="IW7" i="10"/>
  <c r="IW12" i="10"/>
  <c r="IW146" i="10"/>
  <c r="IW151" i="10"/>
  <c r="IW20" i="10"/>
  <c r="IW32" i="10"/>
  <c r="IW35" i="10"/>
  <c r="IW148" i="10"/>
  <c r="IW26" i="10"/>
  <c r="IW128" i="10"/>
  <c r="IW60" i="10"/>
  <c r="IW144" i="10"/>
  <c r="IW114" i="10"/>
  <c r="IW52" i="10"/>
  <c r="IW138" i="10"/>
  <c r="IW62" i="10"/>
  <c r="IW51" i="10"/>
  <c r="IW49" i="10"/>
  <c r="IW113" i="10"/>
  <c r="IW55" i="10"/>
  <c r="IW13" i="10"/>
  <c r="IW16" i="10"/>
  <c r="IW56" i="10"/>
  <c r="IW59" i="10"/>
  <c r="IW67" i="10"/>
  <c r="IW57" i="10"/>
  <c r="IW68" i="10"/>
  <c r="IW64" i="10"/>
  <c r="IW65" i="10"/>
  <c r="IW61" i="10"/>
  <c r="IW53" i="10"/>
  <c r="IW54" i="10"/>
  <c r="IW58" i="10"/>
  <c r="IW63" i="10"/>
  <c r="IW50" i="10"/>
  <c r="IW66" i="10"/>
  <c r="IW125" i="10"/>
  <c r="IW124" i="10"/>
  <c r="IW119" i="10"/>
  <c r="IW123" i="10"/>
  <c r="IW112" i="10"/>
  <c r="IW116" i="10"/>
  <c r="IW129" i="10"/>
  <c r="IW120" i="10"/>
  <c r="IW121" i="10"/>
  <c r="IW127" i="10"/>
  <c r="IW117" i="10"/>
  <c r="IW122" i="10"/>
  <c r="IW115" i="10"/>
  <c r="IW131" i="10"/>
  <c r="IW118" i="10"/>
  <c r="IW130" i="10"/>
  <c r="IW126" i="10"/>
  <c r="A996" i="9"/>
  <c r="B708" i="9"/>
  <c r="II194" i="10"/>
  <c r="B643" i="7" l="1"/>
  <c r="A908" i="7"/>
  <c r="IM95" i="10"/>
  <c r="IM110" i="10"/>
  <c r="IM108" i="10"/>
  <c r="IU91" i="10"/>
  <c r="IM94" i="10"/>
  <c r="IU93" i="10"/>
  <c r="IU103" i="10"/>
  <c r="IS104" i="10"/>
  <c r="IM92" i="10"/>
  <c r="IM98" i="10"/>
  <c r="IM99" i="10"/>
  <c r="IS105" i="10"/>
  <c r="IU109" i="10"/>
  <c r="IM102" i="10"/>
  <c r="IM107" i="10"/>
  <c r="IQ100" i="10"/>
  <c r="IQ91" i="10"/>
  <c r="IQ103" i="10"/>
  <c r="IQ94" i="10"/>
  <c r="IQ101" i="10"/>
  <c r="IQ106" i="10"/>
  <c r="IQ102" i="10"/>
  <c r="IQ108" i="10"/>
  <c r="IM104" i="10"/>
  <c r="IM97" i="10"/>
  <c r="IM109" i="10"/>
  <c r="IM96" i="10"/>
  <c r="IU97" i="10"/>
  <c r="IS107" i="10"/>
  <c r="IM91" i="10"/>
  <c r="IS94" i="10"/>
  <c r="IM100" i="10"/>
  <c r="IM106" i="10"/>
  <c r="IS98" i="10"/>
  <c r="IU100" i="10"/>
  <c r="IU102" i="10"/>
  <c r="IU106" i="10"/>
  <c r="IM105" i="10"/>
  <c r="IS92" i="10"/>
  <c r="IQ104" i="10"/>
  <c r="IQ95" i="10"/>
  <c r="IQ109" i="10"/>
  <c r="IQ110" i="10"/>
  <c r="IQ99" i="10"/>
  <c r="IQ98" i="10"/>
  <c r="IQ92" i="10"/>
  <c r="IQ105" i="10"/>
  <c r="IQ107" i="10"/>
  <c r="IQ97" i="10"/>
  <c r="IQ96" i="10"/>
  <c r="IQ93" i="10"/>
  <c r="IS86" i="10"/>
  <c r="IQ82" i="10"/>
  <c r="IQ71" i="10"/>
  <c r="IQ85" i="10"/>
  <c r="IQ88" i="10"/>
  <c r="IQ73" i="10"/>
  <c r="IQ86" i="10"/>
  <c r="IQ70" i="10"/>
  <c r="IQ80" i="10"/>
  <c r="IQ74" i="10"/>
  <c r="IQ87" i="10"/>
  <c r="A930" i="6"/>
  <c r="IQ83" i="10"/>
  <c r="IQ77" i="10"/>
  <c r="IQ72" i="10"/>
  <c r="IQ78" i="10"/>
  <c r="IQ84" i="10"/>
  <c r="IQ76" i="10"/>
  <c r="IQ89" i="10"/>
  <c r="IQ81" i="10"/>
  <c r="B642" i="6"/>
  <c r="IS81" i="10"/>
  <c r="IQ75" i="10"/>
  <c r="IQ79" i="10"/>
  <c r="IS78" i="10"/>
  <c r="IS87" i="10"/>
  <c r="A934" i="9"/>
  <c r="JG147" i="10"/>
  <c r="JG137" i="10"/>
  <c r="JG152" i="10"/>
  <c r="IX143" i="10"/>
  <c r="JA133" i="10"/>
  <c r="JG142" i="10"/>
  <c r="A932" i="8"/>
  <c r="JE119" i="10" s="1"/>
  <c r="IX126" i="10"/>
  <c r="JE126" i="10"/>
  <c r="JE125" i="10"/>
  <c r="IY121" i="10"/>
  <c r="JA129" i="10"/>
  <c r="IX124" i="10"/>
  <c r="JD119" i="10"/>
  <c r="JG117" i="10"/>
  <c r="IX119" i="10"/>
  <c r="IX129" i="10"/>
  <c r="JD123" i="10"/>
  <c r="IY114" i="10"/>
  <c r="JA115" i="10"/>
  <c r="JD120" i="10"/>
  <c r="JG115" i="10"/>
  <c r="JA123" i="10"/>
  <c r="IX120" i="10"/>
  <c r="JD121" i="10"/>
  <c r="JE115" i="10"/>
  <c r="JE114" i="10"/>
  <c r="JA113" i="10"/>
  <c r="JA130" i="10"/>
  <c r="JG131" i="10"/>
  <c r="JE113" i="10"/>
  <c r="IY127" i="10"/>
  <c r="JD114" i="10"/>
  <c r="JE116" i="10"/>
  <c r="JA131" i="10"/>
  <c r="IX125" i="10"/>
  <c r="JD118" i="10"/>
  <c r="IX115" i="10"/>
  <c r="JG114" i="10"/>
  <c r="JA126" i="10"/>
  <c r="IY125" i="10"/>
  <c r="IY117" i="10"/>
  <c r="IX113" i="10"/>
  <c r="JE117" i="10"/>
  <c r="A936" i="5"/>
  <c r="JA66" i="10"/>
  <c r="IY64" i="10"/>
  <c r="JA62" i="10"/>
  <c r="JA68" i="10"/>
  <c r="IY56" i="10"/>
  <c r="JA57" i="10"/>
  <c r="JA50" i="10"/>
  <c r="IY51" i="10"/>
  <c r="IY50" i="10"/>
  <c r="JA59" i="10"/>
  <c r="JA49" i="10"/>
  <c r="IY68" i="10"/>
  <c r="JA54" i="10"/>
  <c r="IY61" i="10"/>
  <c r="IY60" i="10"/>
  <c r="JA53" i="10"/>
  <c r="JA65" i="10"/>
  <c r="IY53" i="10"/>
  <c r="JA63" i="10"/>
  <c r="IY49" i="10"/>
  <c r="IY52" i="10"/>
  <c r="JA56" i="10"/>
  <c r="IY62" i="10"/>
  <c r="IY65" i="10"/>
  <c r="JA55" i="10"/>
  <c r="IY55" i="10"/>
  <c r="JA61" i="10"/>
  <c r="IY54" i="10"/>
  <c r="JA51" i="10"/>
  <c r="IY67" i="10"/>
  <c r="JA64" i="10"/>
  <c r="IY59" i="10"/>
  <c r="IY57" i="10"/>
  <c r="JA58" i="10"/>
  <c r="JA52" i="10"/>
  <c r="IY58" i="10"/>
  <c r="JA60" i="10"/>
  <c r="JA67" i="10"/>
  <c r="IY63" i="10"/>
  <c r="IY66" i="10"/>
  <c r="A1085" i="5"/>
  <c r="B797" i="5" s="1"/>
  <c r="B775" i="5"/>
  <c r="B796" i="8"/>
  <c r="A1084" i="8"/>
  <c r="B730" i="9"/>
  <c r="A1018" i="9"/>
  <c r="JC22" i="10"/>
  <c r="JC10" i="10"/>
  <c r="JC28" i="10"/>
  <c r="JC178" i="10"/>
  <c r="JC29" i="10"/>
  <c r="JC15" i="10"/>
  <c r="JC46" i="10"/>
  <c r="JC90" i="10"/>
  <c r="JC39" i="10"/>
  <c r="JC43" i="10"/>
  <c r="JC37" i="10"/>
  <c r="JC145" i="10"/>
  <c r="JC19" i="10"/>
  <c r="JC20" i="10"/>
  <c r="JC30" i="10"/>
  <c r="JC18" i="10"/>
  <c r="JC138" i="10"/>
  <c r="JC154" i="10"/>
  <c r="JC23" i="10"/>
  <c r="JC7" i="10"/>
  <c r="JC132" i="10"/>
  <c r="JC26" i="10"/>
  <c r="JC44" i="10"/>
  <c r="JC48" i="10"/>
  <c r="JC40" i="10"/>
  <c r="JC45" i="10"/>
  <c r="JC111" i="10"/>
  <c r="JC6" i="10"/>
  <c r="JC8" i="10"/>
  <c r="JC144" i="10"/>
  <c r="JC69" i="10"/>
  <c r="JI1" i="10"/>
  <c r="JC21" i="10"/>
  <c r="JC33" i="10"/>
  <c r="JC24" i="10"/>
  <c r="JC31" i="10"/>
  <c r="JC5" i="10"/>
  <c r="JC27" i="10"/>
  <c r="JC41" i="10"/>
  <c r="JC148" i="10"/>
  <c r="JC142" i="10"/>
  <c r="JC139" i="10"/>
  <c r="JC150" i="10"/>
  <c r="JC36" i="10"/>
  <c r="JC9" i="10"/>
  <c r="JC141" i="10"/>
  <c r="JC12" i="10"/>
  <c r="JC17" i="10"/>
  <c r="JC16" i="10"/>
  <c r="JC147" i="10"/>
  <c r="JC25" i="10"/>
  <c r="JC34" i="10"/>
  <c r="JC32" i="10"/>
  <c r="JC14" i="10"/>
  <c r="JC35" i="10"/>
  <c r="JC13" i="10"/>
  <c r="JC146" i="10"/>
  <c r="JC140" i="10"/>
  <c r="JC131" i="10"/>
  <c r="JC137" i="10"/>
  <c r="JC121" i="10"/>
  <c r="JC50" i="10"/>
  <c r="JC123" i="10"/>
  <c r="JC134" i="10"/>
  <c r="JC68" i="10"/>
  <c r="JC152" i="10"/>
  <c r="JC118" i="10"/>
  <c r="JC143" i="10"/>
  <c r="JC114" i="10"/>
  <c r="JC60" i="10"/>
  <c r="JC112" i="10"/>
  <c r="JC67" i="10"/>
  <c r="JC38" i="10"/>
  <c r="JC64" i="10"/>
  <c r="JC42" i="10"/>
  <c r="JC129" i="10"/>
  <c r="JC117" i="10"/>
  <c r="JC113" i="10"/>
  <c r="JC11" i="10"/>
  <c r="JC136" i="10"/>
  <c r="JC124" i="10"/>
  <c r="JC120" i="10"/>
  <c r="JC62" i="10"/>
  <c r="JC126" i="10"/>
  <c r="JC54" i="10"/>
  <c r="JC55" i="10"/>
  <c r="JC135" i="10"/>
  <c r="JC53" i="10"/>
  <c r="JC133" i="10"/>
  <c r="JC125" i="10"/>
  <c r="JC61" i="10"/>
  <c r="JC149" i="10"/>
  <c r="JC59" i="10"/>
  <c r="JC151" i="10"/>
  <c r="JC65" i="10"/>
  <c r="JC56" i="10"/>
  <c r="JC57" i="10"/>
  <c r="JC52" i="10"/>
  <c r="JC58" i="10"/>
  <c r="JC63" i="10"/>
  <c r="JC66" i="10"/>
  <c r="JC49" i="10"/>
  <c r="JC51" i="10"/>
  <c r="JC119" i="10"/>
  <c r="JC128" i="10"/>
  <c r="JC115" i="10"/>
  <c r="JC127" i="10"/>
  <c r="JC130" i="10"/>
  <c r="JC122" i="10"/>
  <c r="JC116" i="10"/>
  <c r="JE128" i="10" l="1"/>
  <c r="JE122" i="10"/>
  <c r="JE123" i="10"/>
  <c r="JD131" i="10"/>
  <c r="JE112" i="10"/>
  <c r="IS91" i="10"/>
  <c r="B665" i="7"/>
  <c r="A930" i="7"/>
  <c r="IS108" i="10"/>
  <c r="IS100" i="10"/>
  <c r="IS110" i="10"/>
  <c r="IS109" i="10"/>
  <c r="IS102" i="10"/>
  <c r="IS97" i="10"/>
  <c r="IS93" i="10"/>
  <c r="IS103" i="10"/>
  <c r="IY106" i="10"/>
  <c r="IW96" i="10"/>
  <c r="IW93" i="10"/>
  <c r="IW106" i="10"/>
  <c r="IW97" i="10"/>
  <c r="IW102" i="10"/>
  <c r="IW101" i="10"/>
  <c r="IW91" i="10"/>
  <c r="IW109" i="10"/>
  <c r="IW105" i="10"/>
  <c r="IS95" i="10"/>
  <c r="IS99" i="10"/>
  <c r="JA106" i="10"/>
  <c r="IS96" i="10"/>
  <c r="IS106" i="10"/>
  <c r="JA93" i="10"/>
  <c r="IS101" i="10"/>
  <c r="IY93" i="10"/>
  <c r="IW108" i="10"/>
  <c r="IW103" i="10"/>
  <c r="IW104" i="10"/>
  <c r="IW98" i="10"/>
  <c r="IW99" i="10"/>
  <c r="IW100" i="10"/>
  <c r="IW94" i="10"/>
  <c r="IW110" i="10"/>
  <c r="IW92" i="10"/>
  <c r="IW95" i="10"/>
  <c r="IW107" i="10"/>
  <c r="JA73" i="10"/>
  <c r="A952" i="6"/>
  <c r="IY77" i="10"/>
  <c r="JE78" i="10"/>
  <c r="JE71" i="10"/>
  <c r="JE74" i="10"/>
  <c r="JE83" i="10"/>
  <c r="IY75" i="10"/>
  <c r="IW76" i="10"/>
  <c r="IW70" i="10"/>
  <c r="IW84" i="10"/>
  <c r="IW88" i="10"/>
  <c r="IW83" i="10"/>
  <c r="IW82" i="10"/>
  <c r="IW79" i="10"/>
  <c r="IW77" i="10"/>
  <c r="B664" i="6"/>
  <c r="JE79" i="10"/>
  <c r="JE73" i="10"/>
  <c r="IY74" i="10"/>
  <c r="IY80" i="10"/>
  <c r="JE86" i="10"/>
  <c r="JE85" i="10"/>
  <c r="IW80" i="10"/>
  <c r="IW71" i="10"/>
  <c r="IW86" i="10"/>
  <c r="IW85" i="10"/>
  <c r="IW74" i="10"/>
  <c r="IW75" i="10"/>
  <c r="IW87" i="10"/>
  <c r="IW81" i="10"/>
  <c r="IW89" i="10"/>
  <c r="IW73" i="10"/>
  <c r="IW78" i="10"/>
  <c r="IW72" i="10"/>
  <c r="A956" i="9"/>
  <c r="JG146" i="10"/>
  <c r="JG149" i="10"/>
  <c r="JG140" i="10"/>
  <c r="JG145" i="10"/>
  <c r="JD150" i="10"/>
  <c r="JD142" i="10"/>
  <c r="JD138" i="10"/>
  <c r="JE137" i="10"/>
  <c r="JD148" i="10"/>
  <c r="JE152" i="10"/>
  <c r="JG133" i="10"/>
  <c r="JD136" i="10"/>
  <c r="JD137" i="10"/>
  <c r="JE140" i="10"/>
  <c r="JG139" i="10"/>
  <c r="JG141" i="10"/>
  <c r="JE148" i="10"/>
  <c r="JE134" i="10"/>
  <c r="JE147" i="10"/>
  <c r="JG144" i="10"/>
  <c r="JG136" i="10"/>
  <c r="JE142" i="10"/>
  <c r="JG134" i="10"/>
  <c r="JK137" i="10"/>
  <c r="JK151" i="10"/>
  <c r="JK141" i="10"/>
  <c r="JK146" i="10"/>
  <c r="JM147" i="10"/>
  <c r="JK145" i="10"/>
  <c r="JK142" i="10"/>
  <c r="JM139" i="10"/>
  <c r="JK150" i="10"/>
  <c r="JK147" i="10"/>
  <c r="JK133" i="10"/>
  <c r="JK139" i="10"/>
  <c r="JK144" i="10"/>
  <c r="JE139" i="10"/>
  <c r="JG148" i="10"/>
  <c r="JG143" i="10"/>
  <c r="JE150" i="10"/>
  <c r="JG138" i="10"/>
  <c r="JG150" i="10"/>
  <c r="JD140" i="10"/>
  <c r="JE141" i="10"/>
  <c r="JE144" i="10"/>
  <c r="JG135" i="10"/>
  <c r="JE146" i="10"/>
  <c r="JE151" i="10"/>
  <c r="JE133" i="10"/>
  <c r="JE135" i="10"/>
  <c r="JG151" i="10"/>
  <c r="JE149" i="10"/>
  <c r="JD134" i="10"/>
  <c r="JD152" i="10"/>
  <c r="JE136" i="10"/>
  <c r="JE138" i="10"/>
  <c r="JE145" i="10"/>
  <c r="JE143" i="10"/>
  <c r="JK138" i="10"/>
  <c r="JM142" i="10"/>
  <c r="JM145" i="10"/>
  <c r="JM135" i="10"/>
  <c r="A954" i="8"/>
  <c r="JG127" i="10"/>
  <c r="JJ131" i="10"/>
  <c r="JD112" i="10"/>
  <c r="JG126" i="10"/>
  <c r="JG119" i="10"/>
  <c r="JJ128" i="10"/>
  <c r="JE127" i="10"/>
  <c r="JE124" i="10"/>
  <c r="JE118" i="10"/>
  <c r="JD128" i="10"/>
  <c r="JG122" i="10"/>
  <c r="JG112" i="10"/>
  <c r="JM127" i="10"/>
  <c r="JG116" i="10"/>
  <c r="JG120" i="10"/>
  <c r="JG129" i="10"/>
  <c r="JG118" i="10"/>
  <c r="JG121" i="10"/>
  <c r="JM124" i="10"/>
  <c r="JM117" i="10"/>
  <c r="JG124" i="10"/>
  <c r="JM114" i="10"/>
  <c r="JD117" i="10"/>
  <c r="JE131" i="10"/>
  <c r="JG130" i="10"/>
  <c r="JD116" i="10"/>
  <c r="JM128" i="10"/>
  <c r="JE121" i="10"/>
  <c r="JG113" i="10"/>
  <c r="JJ123" i="10"/>
  <c r="JJ112" i="10"/>
  <c r="JE129" i="10"/>
  <c r="JJ120" i="10"/>
  <c r="JD130" i="10"/>
  <c r="JJ126" i="10"/>
  <c r="JG125" i="10"/>
  <c r="JD126" i="10"/>
  <c r="JM118" i="10"/>
  <c r="JJ116" i="10"/>
  <c r="JM115" i="10"/>
  <c r="JM121" i="10"/>
  <c r="JJ119" i="10"/>
  <c r="JJ124" i="10"/>
  <c r="JM129" i="10"/>
  <c r="JM113" i="10"/>
  <c r="JM120" i="10"/>
  <c r="JM112" i="10"/>
  <c r="JM125" i="10"/>
  <c r="JD115" i="10"/>
  <c r="JM126" i="10"/>
  <c r="JJ118" i="10"/>
  <c r="JD124" i="10"/>
  <c r="JJ129" i="10"/>
  <c r="JM122" i="10"/>
  <c r="JJ117" i="10"/>
  <c r="JE130" i="10"/>
  <c r="JD127" i="10"/>
  <c r="JJ114" i="10"/>
  <c r="JG123" i="10"/>
  <c r="JD113" i="10"/>
  <c r="JG128" i="10"/>
  <c r="JJ127" i="10"/>
  <c r="JM130" i="10"/>
  <c r="JD125" i="10"/>
  <c r="JE120" i="10"/>
  <c r="A958" i="5"/>
  <c r="JG51" i="10"/>
  <c r="JE59" i="10"/>
  <c r="JG59" i="10"/>
  <c r="JE62" i="10"/>
  <c r="JE66" i="10"/>
  <c r="JE68" i="10"/>
  <c r="JE58" i="10"/>
  <c r="JG65" i="10"/>
  <c r="JG61" i="10"/>
  <c r="JE63" i="10"/>
  <c r="JE61" i="10"/>
  <c r="JE52" i="10"/>
  <c r="JG49" i="10"/>
  <c r="JG68" i="10"/>
  <c r="JE55" i="10"/>
  <c r="JG62" i="10"/>
  <c r="JG57" i="10"/>
  <c r="JE50" i="10"/>
  <c r="JG67" i="10"/>
  <c r="JE65" i="10"/>
  <c r="JE54" i="10"/>
  <c r="JG50" i="10"/>
  <c r="JG63" i="10"/>
  <c r="JE51" i="10"/>
  <c r="JG64" i="10"/>
  <c r="JG53" i="10"/>
  <c r="JE57" i="10"/>
  <c r="JG52" i="10"/>
  <c r="JG54" i="10"/>
  <c r="JE64" i="10"/>
  <c r="JG58" i="10"/>
  <c r="JE53" i="10"/>
  <c r="JG60" i="10"/>
  <c r="JG66" i="10"/>
  <c r="JE49" i="10"/>
  <c r="JG55" i="10"/>
  <c r="JE56" i="10"/>
  <c r="JG56" i="10"/>
  <c r="JE60" i="10"/>
  <c r="JE67" i="10"/>
  <c r="B752" i="9"/>
  <c r="A1040" i="9"/>
  <c r="JI33" i="10"/>
  <c r="JI18" i="10"/>
  <c r="JI26" i="10"/>
  <c r="JI7" i="10"/>
  <c r="JI90" i="10"/>
  <c r="JI40" i="10"/>
  <c r="JI39" i="10"/>
  <c r="JI17" i="10"/>
  <c r="JI19" i="10"/>
  <c r="JI10" i="10"/>
  <c r="JI13" i="10"/>
  <c r="JI25" i="10"/>
  <c r="JI178" i="10"/>
  <c r="JI22" i="10"/>
  <c r="JI27" i="10"/>
  <c r="JI43" i="10"/>
  <c r="JI154" i="10"/>
  <c r="JI11" i="10"/>
  <c r="JI32" i="10"/>
  <c r="JI132" i="10"/>
  <c r="JI20" i="10"/>
  <c r="JI9" i="10"/>
  <c r="JI48" i="10"/>
  <c r="JI34" i="10"/>
  <c r="JI30" i="10"/>
  <c r="JI69" i="10"/>
  <c r="JI45" i="10"/>
  <c r="JI28" i="10"/>
  <c r="JI5" i="10"/>
  <c r="JI21" i="10"/>
  <c r="JI37" i="10"/>
  <c r="JI36" i="10"/>
  <c r="JI6" i="10"/>
  <c r="JI46" i="10"/>
  <c r="JI16" i="10"/>
  <c r="JI152" i="10"/>
  <c r="JO1" i="10"/>
  <c r="JI29" i="10"/>
  <c r="JI8" i="10"/>
  <c r="JI24" i="10"/>
  <c r="JI42" i="10"/>
  <c r="JI14" i="10"/>
  <c r="JI38" i="10"/>
  <c r="JI15" i="10"/>
  <c r="JI111" i="10"/>
  <c r="JI41" i="10"/>
  <c r="JI12" i="10"/>
  <c r="JI35" i="10"/>
  <c r="JI134" i="10"/>
  <c r="JI147" i="10"/>
  <c r="JI131" i="10"/>
  <c r="JI120" i="10"/>
  <c r="JI136" i="10"/>
  <c r="JI116" i="10"/>
  <c r="JI64" i="10"/>
  <c r="JI31" i="10"/>
  <c r="JI151" i="10"/>
  <c r="JI44" i="10"/>
  <c r="JI144" i="10"/>
  <c r="JI133" i="10"/>
  <c r="JI149" i="10"/>
  <c r="JI127" i="10"/>
  <c r="JI115" i="10"/>
  <c r="JI23" i="10"/>
  <c r="JI145" i="10"/>
  <c r="JI137" i="10"/>
  <c r="JI55" i="10"/>
  <c r="JI113" i="10"/>
  <c r="JI130" i="10"/>
  <c r="JI58" i="10"/>
  <c r="JI135" i="10"/>
  <c r="JI117" i="10"/>
  <c r="JI143" i="10"/>
  <c r="JI56" i="10"/>
  <c r="JI139" i="10"/>
  <c r="JI146" i="10"/>
  <c r="JI148" i="10"/>
  <c r="JI141" i="10"/>
  <c r="JI150" i="10"/>
  <c r="JI112" i="10"/>
  <c r="JI142" i="10"/>
  <c r="JI140" i="10"/>
  <c r="JI138" i="10"/>
  <c r="JI54" i="10"/>
  <c r="JI65" i="10"/>
  <c r="JI50" i="10"/>
  <c r="JI57" i="10"/>
  <c r="JI68" i="10"/>
  <c r="JI61" i="10"/>
  <c r="JI63" i="10"/>
  <c r="JI53" i="10"/>
  <c r="JI52" i="10"/>
  <c r="JI62" i="10"/>
  <c r="JI67" i="10"/>
  <c r="JI51" i="10"/>
  <c r="JI66" i="10"/>
  <c r="JI49" i="10"/>
  <c r="JI59" i="10"/>
  <c r="JI60" i="10"/>
  <c r="JI122" i="10"/>
  <c r="JI121" i="10"/>
  <c r="JI124" i="10"/>
  <c r="JI119" i="10"/>
  <c r="JI129" i="10"/>
  <c r="JI128" i="10"/>
  <c r="JI123" i="10"/>
  <c r="JI125" i="10"/>
  <c r="JI118" i="10"/>
  <c r="JI126" i="10"/>
  <c r="JI114" i="10"/>
  <c r="B818" i="8"/>
  <c r="DF122" i="10"/>
  <c r="DN130" i="10"/>
  <c r="EF127" i="10"/>
  <c r="FP113" i="10"/>
  <c r="FP125" i="10"/>
  <c r="DZ117" i="10"/>
  <c r="FJ116" i="10"/>
  <c r="DT122" i="10"/>
  <c r="FP130" i="10"/>
  <c r="FP131" i="10"/>
  <c r="DZ129" i="10"/>
  <c r="DR117" i="10"/>
  <c r="FP117" i="10"/>
  <c r="FD130" i="10"/>
  <c r="EX130" i="10"/>
  <c r="FD123" i="10"/>
  <c r="ER118" i="10"/>
  <c r="FJ123" i="10"/>
  <c r="DR115" i="10"/>
  <c r="EX126" i="10"/>
  <c r="EX118" i="10"/>
  <c r="DT118" i="10"/>
  <c r="EF115" i="10"/>
  <c r="FD127" i="10"/>
  <c r="FD122" i="10"/>
  <c r="EF114" i="10"/>
  <c r="EX116" i="10"/>
  <c r="EF124" i="10"/>
  <c r="ER113" i="10"/>
  <c r="FJ127" i="10"/>
  <c r="DR120" i="10"/>
  <c r="DZ113" i="10"/>
  <c r="GB114" i="10"/>
  <c r="DR121" i="10"/>
  <c r="EX131" i="10"/>
  <c r="DZ125" i="10"/>
  <c r="ER119" i="10"/>
  <c r="GH127" i="10"/>
  <c r="DZ118" i="10"/>
  <c r="FD115" i="10"/>
  <c r="DR128" i="10"/>
  <c r="DZ114" i="10"/>
  <c r="FP120" i="10"/>
  <c r="EL123" i="10"/>
  <c r="EL125" i="10"/>
  <c r="DZ131" i="10"/>
  <c r="FJ114" i="10"/>
  <c r="ER120" i="10"/>
  <c r="ER117" i="10"/>
  <c r="DT121" i="10"/>
  <c r="DR123" i="10"/>
  <c r="DZ126" i="10"/>
  <c r="EL126" i="10"/>
  <c r="EL129" i="10"/>
  <c r="DT131" i="10"/>
  <c r="FD112" i="10"/>
  <c r="FJ129" i="10"/>
  <c r="FP123" i="10"/>
  <c r="FD118" i="10"/>
  <c r="EF131" i="10"/>
  <c r="EX120" i="10"/>
  <c r="DT120" i="10"/>
  <c r="EF130" i="10"/>
  <c r="FD119" i="10"/>
  <c r="FD128" i="10"/>
  <c r="FJ125" i="10"/>
  <c r="DR127" i="10"/>
  <c r="FJ124" i="10"/>
  <c r="FP114" i="10"/>
  <c r="EL127" i="10"/>
  <c r="FJ117" i="10"/>
  <c r="FP127" i="10"/>
  <c r="EL118" i="10"/>
  <c r="DR116" i="10"/>
  <c r="DT113" i="10"/>
  <c r="DT127" i="10"/>
  <c r="FD114" i="10"/>
  <c r="FD121" i="10"/>
  <c r="FD120" i="10"/>
  <c r="DR112" i="10"/>
  <c r="ER129" i="10"/>
  <c r="EL114" i="10"/>
  <c r="DT116" i="10"/>
  <c r="FD124" i="10"/>
  <c r="DT129" i="10"/>
  <c r="DR131" i="10"/>
  <c r="EX123" i="10"/>
  <c r="DZ124" i="10"/>
  <c r="EL116" i="10"/>
  <c r="EF119" i="10"/>
  <c r="DZ116" i="10"/>
  <c r="DZ128" i="10"/>
  <c r="ER128" i="10"/>
  <c r="EL120" i="10"/>
  <c r="DZ122" i="10"/>
  <c r="DT114" i="10"/>
  <c r="EL124" i="10"/>
  <c r="EL130" i="10"/>
  <c r="FD126" i="10"/>
  <c r="EF118" i="10"/>
  <c r="EL131" i="10"/>
  <c r="DT115" i="10"/>
  <c r="DR125" i="10"/>
  <c r="ER115" i="10"/>
  <c r="EL112" i="10"/>
  <c r="FJ126" i="10"/>
  <c r="DT125" i="10"/>
  <c r="EF126" i="10"/>
  <c r="FD129" i="10"/>
  <c r="DR124" i="10"/>
  <c r="EX112" i="10"/>
  <c r="DZ121" i="10"/>
  <c r="EL117" i="10"/>
  <c r="DT117" i="10"/>
  <c r="FD125" i="10"/>
  <c r="ER121" i="10"/>
  <c r="DT123" i="10"/>
  <c r="DT112" i="10"/>
  <c r="EL128" i="10"/>
  <c r="EL119" i="10"/>
  <c r="FP124" i="10"/>
  <c r="EF120" i="10"/>
  <c r="EX117" i="10"/>
  <c r="ER112" i="10"/>
  <c r="DT130" i="10"/>
  <c r="DR129" i="10"/>
  <c r="EL115" i="10"/>
  <c r="FJ131" i="10"/>
  <c r="FJ115" i="10"/>
  <c r="FJ130" i="10"/>
  <c r="DT119" i="10"/>
  <c r="DT124" i="10"/>
  <c r="FP112" i="10"/>
  <c r="EL121" i="10"/>
  <c r="DT126" i="10"/>
  <c r="FP126" i="10"/>
  <c r="EL122" i="10"/>
  <c r="FJ122" i="10"/>
  <c r="ER114" i="10"/>
  <c r="EF117" i="10"/>
  <c r="FP115" i="10"/>
  <c r="EX125" i="10"/>
  <c r="EF116" i="10"/>
  <c r="DR119" i="10"/>
  <c r="DR126" i="10"/>
  <c r="DR113" i="10"/>
  <c r="FP116" i="10"/>
  <c r="FJ120" i="10"/>
  <c r="FJ118" i="10"/>
  <c r="FD116" i="10"/>
  <c r="FD131" i="10"/>
  <c r="DZ112" i="10"/>
  <c r="FJ121" i="10"/>
  <c r="EX127" i="10"/>
  <c r="FP129" i="10"/>
  <c r="DZ115" i="10"/>
  <c r="FJ119" i="10"/>
  <c r="EX115" i="10"/>
  <c r="ER123" i="10"/>
  <c r="EL113" i="10"/>
  <c r="DZ123" i="10"/>
  <c r="FJ113" i="10"/>
  <c r="ER130" i="10"/>
  <c r="DZ120" i="10"/>
  <c r="FJ112" i="10"/>
  <c r="ER127" i="10"/>
  <c r="DR122" i="10"/>
  <c r="DR130" i="10"/>
  <c r="ER126" i="10"/>
  <c r="FJ128" i="10"/>
  <c r="DT128" i="10"/>
  <c r="DR114" i="10"/>
  <c r="FP128" i="10"/>
  <c r="DZ130" i="10"/>
  <c r="EF129" i="10"/>
  <c r="EF128" i="10"/>
  <c r="FD117" i="10"/>
  <c r="ER124" i="10"/>
  <c r="DR118" i="10"/>
  <c r="EX114" i="10"/>
  <c r="EX124" i="10"/>
  <c r="ER122" i="10"/>
  <c r="EF123" i="10"/>
  <c r="EX122" i="10"/>
  <c r="FD113" i="10"/>
  <c r="DZ127" i="10"/>
  <c r="EX128" i="10"/>
  <c r="EX129" i="10"/>
  <c r="ER116" i="10"/>
  <c r="DZ119" i="10"/>
  <c r="EF113" i="10"/>
  <c r="EX113" i="10"/>
  <c r="FP121" i="10"/>
  <c r="FP118" i="10"/>
  <c r="ER131" i="10"/>
  <c r="ER125" i="10"/>
  <c r="FP122" i="10"/>
  <c r="EX121" i="10"/>
  <c r="EF121" i="10"/>
  <c r="FP119" i="10"/>
  <c r="EF122" i="10"/>
  <c r="EX119" i="10"/>
  <c r="ED131" i="10"/>
  <c r="EF125" i="10"/>
  <c r="GH123" i="10"/>
  <c r="GH121" i="10"/>
  <c r="EF112" i="10"/>
  <c r="FV130" i="10"/>
  <c r="ED116" i="10"/>
  <c r="FV117" i="10"/>
  <c r="DX123" i="10"/>
  <c r="GB112" i="10"/>
  <c r="ED128" i="10"/>
  <c r="ED130" i="10"/>
  <c r="FV116" i="10"/>
  <c r="FV118" i="10"/>
  <c r="ED121" i="10"/>
  <c r="ED119" i="10"/>
  <c r="ED118" i="10"/>
  <c r="GB116" i="10"/>
  <c r="ED112" i="10"/>
  <c r="GB127" i="10"/>
  <c r="FV119" i="10"/>
  <c r="GB123" i="10"/>
  <c r="GB120" i="10"/>
  <c r="FV112" i="10"/>
  <c r="FV128" i="10"/>
  <c r="GB125" i="10"/>
  <c r="ED114" i="10"/>
  <c r="FV123" i="10"/>
  <c r="FV129" i="10"/>
  <c r="ED125" i="10"/>
  <c r="ED113" i="10"/>
  <c r="FV114" i="10"/>
  <c r="FV131" i="10"/>
  <c r="ED129" i="10"/>
  <c r="ED124" i="10"/>
  <c r="GB124" i="10"/>
  <c r="GB118" i="10"/>
  <c r="FV125" i="10"/>
  <c r="ED115" i="10"/>
  <c r="GB128" i="10"/>
  <c r="ED126" i="10"/>
  <c r="FV120" i="10"/>
  <c r="ED122" i="10"/>
  <c r="FV122" i="10"/>
  <c r="ED117" i="10"/>
  <c r="FV127" i="10"/>
  <c r="FV121" i="10"/>
  <c r="GB115" i="10"/>
  <c r="ED123" i="10"/>
  <c r="GH126" i="10"/>
  <c r="GB113" i="10"/>
  <c r="FV126" i="10"/>
  <c r="ED120" i="10"/>
  <c r="FV115" i="10"/>
  <c r="GB121" i="10"/>
  <c r="ED127" i="10"/>
  <c r="GB129" i="10"/>
  <c r="FV124" i="10"/>
  <c r="FV113" i="10"/>
  <c r="GH115" i="10"/>
  <c r="GT125" i="10"/>
  <c r="GH122" i="10"/>
  <c r="GB122" i="10"/>
  <c r="GN120" i="10"/>
  <c r="GH116" i="10"/>
  <c r="GH131" i="10"/>
  <c r="GH130" i="10"/>
  <c r="GB130" i="10"/>
  <c r="EP123" i="10"/>
  <c r="GB117" i="10"/>
  <c r="GH112" i="10"/>
  <c r="GB126" i="10"/>
  <c r="GB131" i="10"/>
  <c r="GH120" i="10"/>
  <c r="GH118" i="10"/>
  <c r="GH124" i="10"/>
  <c r="GH114" i="10"/>
  <c r="GZ131" i="10"/>
  <c r="GH125" i="10"/>
  <c r="GB119" i="10"/>
  <c r="GH119" i="10"/>
  <c r="GH128" i="10"/>
  <c r="GH113" i="10"/>
  <c r="EH128" i="10"/>
  <c r="GH129" i="10"/>
  <c r="EJ122" i="10"/>
  <c r="GT121" i="10"/>
  <c r="GT117" i="10"/>
  <c r="FB129" i="10"/>
  <c r="GZ122" i="10"/>
  <c r="GH117" i="10"/>
  <c r="GT115" i="10"/>
  <c r="EP122" i="10"/>
  <c r="EP115" i="10"/>
  <c r="GT131" i="10"/>
  <c r="GN114" i="10"/>
  <c r="GT119" i="10"/>
  <c r="GT130" i="10"/>
  <c r="GN113" i="10"/>
  <c r="GN125" i="10"/>
  <c r="ET119" i="10"/>
  <c r="GT127" i="10"/>
  <c r="GN129" i="10"/>
  <c r="GT123" i="10"/>
  <c r="ET122" i="10"/>
  <c r="GT129" i="10"/>
  <c r="GN118" i="10"/>
  <c r="GZ124" i="10"/>
  <c r="GN127" i="10"/>
  <c r="EP116" i="10"/>
  <c r="EP126" i="10"/>
  <c r="EP131" i="10"/>
  <c r="GN116" i="10"/>
  <c r="GN122" i="10"/>
  <c r="GN123" i="10"/>
  <c r="ET126" i="10"/>
  <c r="GZ129" i="10"/>
  <c r="ET115" i="10"/>
  <c r="GN128" i="10"/>
  <c r="GT124" i="10"/>
  <c r="GN115" i="10"/>
  <c r="GN130" i="10"/>
  <c r="GN121" i="10"/>
  <c r="FH116" i="10"/>
  <c r="GT116" i="10"/>
  <c r="GT120" i="10"/>
  <c r="GN126" i="10"/>
  <c r="GN124" i="10"/>
  <c r="GN112" i="10"/>
  <c r="GN117" i="10"/>
  <c r="EN122" i="10"/>
  <c r="GN131" i="10"/>
  <c r="GT112" i="10"/>
  <c r="GN119" i="10"/>
  <c r="GT128" i="10"/>
  <c r="GT113" i="10"/>
  <c r="GT122" i="10"/>
  <c r="GZ116" i="10"/>
  <c r="HF128" i="10"/>
  <c r="GZ126" i="10"/>
  <c r="EZ112" i="10"/>
  <c r="FT123" i="10"/>
  <c r="FT130" i="10"/>
  <c r="GZ117" i="10"/>
  <c r="HR113" i="10"/>
  <c r="EZ129" i="10"/>
  <c r="GZ123" i="10"/>
  <c r="GZ128" i="10"/>
  <c r="GZ127" i="10"/>
  <c r="HR131" i="10"/>
  <c r="HF122" i="10"/>
  <c r="HR120" i="10"/>
  <c r="HR112" i="10"/>
  <c r="HR130" i="10"/>
  <c r="GZ119" i="10"/>
  <c r="GT114" i="10"/>
  <c r="FT112" i="10"/>
  <c r="GZ114" i="10"/>
  <c r="GZ130" i="10"/>
  <c r="EZ117" i="10"/>
  <c r="FT124" i="10"/>
  <c r="HR115" i="10"/>
  <c r="GZ113" i="10"/>
  <c r="HR118" i="10"/>
  <c r="FT121" i="10"/>
  <c r="HF123" i="10"/>
  <c r="GZ121" i="10"/>
  <c r="HR127" i="10"/>
  <c r="GZ120" i="10"/>
  <c r="GZ125" i="10"/>
  <c r="GZ115" i="10"/>
  <c r="GZ118" i="10"/>
  <c r="FT125" i="10"/>
  <c r="GT126" i="10"/>
  <c r="GZ112" i="10"/>
  <c r="FT117" i="10"/>
  <c r="GT118" i="10"/>
  <c r="HR116" i="10"/>
  <c r="FH119" i="10"/>
  <c r="EZ127" i="10"/>
  <c r="HR129" i="10"/>
  <c r="FB116" i="10"/>
  <c r="FT127" i="10"/>
  <c r="EZ114" i="10"/>
  <c r="FB119" i="10"/>
  <c r="FB124" i="10"/>
  <c r="FF129" i="10"/>
  <c r="FT113" i="10"/>
  <c r="FT116" i="10"/>
  <c r="HF126" i="10"/>
  <c r="HR123" i="10"/>
  <c r="HL130" i="10"/>
  <c r="FZ115" i="10"/>
  <c r="HF116" i="10"/>
  <c r="FF128" i="10"/>
  <c r="FN114" i="10"/>
  <c r="HF117" i="10"/>
  <c r="HR126" i="10"/>
  <c r="FZ130" i="10"/>
  <c r="HL121" i="10"/>
  <c r="HL112" i="10"/>
  <c r="FT118" i="10"/>
  <c r="FN119" i="10"/>
  <c r="HL113" i="10"/>
  <c r="HR128" i="10"/>
  <c r="FT122" i="10"/>
  <c r="HL122" i="10"/>
  <c r="HF125" i="10"/>
  <c r="HF129" i="10"/>
  <c r="FZ124" i="10"/>
  <c r="HF115" i="10"/>
  <c r="FZ118" i="10"/>
  <c r="HF127" i="10"/>
  <c r="HF114" i="10"/>
  <c r="HF121" i="10"/>
  <c r="HF130" i="10"/>
  <c r="HF131" i="10"/>
  <c r="FT129" i="10"/>
  <c r="HF113" i="10"/>
  <c r="HL119" i="10"/>
  <c r="FN123" i="10"/>
  <c r="HF124" i="10"/>
  <c r="HF112" i="10"/>
  <c r="FZ125" i="10"/>
  <c r="HF120" i="10"/>
  <c r="HL126" i="10"/>
  <c r="HL117" i="10"/>
  <c r="FZ128" i="10"/>
  <c r="FN115" i="10"/>
  <c r="HL120" i="10"/>
  <c r="FZ123" i="10"/>
  <c r="FN112" i="10"/>
  <c r="HL125" i="10"/>
  <c r="FZ126" i="10"/>
  <c r="HF118" i="10"/>
  <c r="FF122" i="10"/>
  <c r="FZ113" i="10"/>
  <c r="HF119" i="10"/>
  <c r="HL129" i="10"/>
  <c r="FT114" i="10"/>
  <c r="HX113" i="10"/>
  <c r="FZ114" i="10"/>
  <c r="HX126" i="10"/>
  <c r="FN121" i="10"/>
  <c r="HX116" i="10"/>
  <c r="HL116" i="10"/>
  <c r="HX118" i="10"/>
  <c r="HL114" i="10"/>
  <c r="FZ120" i="10"/>
  <c r="HL131" i="10"/>
  <c r="HL118" i="10"/>
  <c r="FT128" i="10"/>
  <c r="FZ129" i="10"/>
  <c r="HL124" i="10"/>
  <c r="FZ117" i="10"/>
  <c r="HR121" i="10"/>
  <c r="FT126" i="10"/>
  <c r="HR117" i="10"/>
  <c r="HX114" i="10"/>
  <c r="FT115" i="10"/>
  <c r="HL115" i="10"/>
  <c r="FZ131" i="10"/>
  <c r="HL123" i="10"/>
  <c r="HL128" i="10"/>
  <c r="HX121" i="10"/>
  <c r="HL127" i="10"/>
  <c r="FT131" i="10"/>
  <c r="HX124" i="10"/>
  <c r="GF131" i="10"/>
  <c r="GF113" i="10"/>
  <c r="GF126" i="10"/>
  <c r="ID114" i="10"/>
  <c r="GF119" i="10"/>
  <c r="ID122" i="10"/>
  <c r="GL126" i="10"/>
  <c r="HX112" i="10"/>
  <c r="ID113" i="10"/>
  <c r="HR114" i="10"/>
  <c r="ID128" i="10"/>
  <c r="HR124" i="10"/>
  <c r="HX129" i="10"/>
  <c r="GF115" i="10"/>
  <c r="ID126" i="10"/>
  <c r="HR125" i="10"/>
  <c r="ID123" i="10"/>
  <c r="GF114" i="10"/>
  <c r="ID116" i="10"/>
  <c r="ID119" i="10"/>
  <c r="GF112" i="10"/>
  <c r="ID115" i="10"/>
  <c r="FZ119" i="10"/>
  <c r="ID130" i="10"/>
  <c r="HR119" i="10"/>
  <c r="FZ112" i="10"/>
  <c r="GF123" i="10"/>
  <c r="GD124" i="10"/>
  <c r="FZ122" i="10"/>
  <c r="GF130" i="10"/>
  <c r="FZ127" i="10"/>
  <c r="ID127" i="10"/>
  <c r="HR122" i="10"/>
  <c r="ID124" i="10"/>
  <c r="HX125" i="10"/>
  <c r="ID131" i="10"/>
  <c r="GF118" i="10"/>
  <c r="FZ121" i="10"/>
  <c r="ID117" i="10"/>
  <c r="FZ116" i="10"/>
  <c r="GF129" i="10"/>
  <c r="GD125" i="10"/>
  <c r="ID118" i="10"/>
  <c r="GF117" i="10"/>
  <c r="HX130" i="10"/>
  <c r="ID125" i="10"/>
  <c r="GF116" i="10"/>
  <c r="HX115" i="10"/>
  <c r="ID129" i="10"/>
  <c r="GL123" i="10"/>
  <c r="HX120" i="10"/>
  <c r="ID121" i="10"/>
  <c r="HX117" i="10"/>
  <c r="GF121" i="10"/>
  <c r="GF128" i="10"/>
  <c r="HX131" i="10"/>
  <c r="HX119" i="10"/>
  <c r="HX128" i="10"/>
  <c r="GF125" i="10"/>
  <c r="GF122" i="10"/>
  <c r="ID120" i="10"/>
  <c r="HX122" i="10"/>
  <c r="GF124" i="10"/>
  <c r="IV116" i="10"/>
  <c r="HX123" i="10"/>
  <c r="HX127" i="10"/>
  <c r="IJ124" i="10"/>
  <c r="GL124" i="10"/>
  <c r="IJ118" i="10"/>
  <c r="IJ123" i="10"/>
  <c r="IJ128" i="10"/>
  <c r="IJ120" i="10"/>
  <c r="GL116" i="10"/>
  <c r="GF120" i="10"/>
  <c r="GL129" i="10"/>
  <c r="GL127" i="10"/>
  <c r="IJ116" i="10"/>
  <c r="IJ130" i="10"/>
  <c r="IJ125" i="10"/>
  <c r="IJ115" i="10"/>
  <c r="IJ129" i="10"/>
  <c r="IJ121" i="10"/>
  <c r="IJ117" i="10"/>
  <c r="GL131" i="10"/>
  <c r="IJ112" i="10"/>
  <c r="ID112" i="10"/>
  <c r="IJ126" i="10"/>
  <c r="IV121" i="10"/>
  <c r="IJ131" i="10"/>
  <c r="IJ127" i="10"/>
  <c r="IJ122" i="10"/>
  <c r="IJ113" i="10"/>
  <c r="GL130" i="10"/>
  <c r="IJ119" i="10"/>
  <c r="GX112" i="10"/>
  <c r="IJ114" i="10"/>
  <c r="GL118" i="10"/>
  <c r="GL128" i="10"/>
  <c r="GX120" i="10"/>
  <c r="GR122" i="10"/>
  <c r="IV124" i="10"/>
  <c r="GR112" i="10"/>
  <c r="IP131" i="10"/>
  <c r="IV118" i="10"/>
  <c r="GL125" i="10"/>
  <c r="GX124" i="10"/>
  <c r="IV123" i="10"/>
  <c r="GR128" i="10"/>
  <c r="IP125" i="10"/>
  <c r="GR118" i="10"/>
  <c r="IV126" i="10"/>
  <c r="IV122" i="10"/>
  <c r="IV130" i="10"/>
  <c r="IV114" i="10"/>
  <c r="IP126" i="10"/>
  <c r="GR115" i="10"/>
  <c r="GX126" i="10"/>
  <c r="IP123" i="10"/>
  <c r="GX127" i="10"/>
  <c r="GR120" i="10"/>
  <c r="IV125" i="10"/>
  <c r="GX131" i="10"/>
  <c r="IV117" i="10"/>
  <c r="IP113" i="10"/>
  <c r="IP129" i="10"/>
  <c r="GR125" i="10"/>
  <c r="IV128" i="10"/>
  <c r="GX121" i="10"/>
  <c r="GL112" i="10"/>
  <c r="GR123" i="10"/>
  <c r="GX117" i="10"/>
  <c r="GX125" i="10"/>
  <c r="GX122" i="10"/>
  <c r="IP112" i="10"/>
  <c r="IV112" i="10"/>
  <c r="IP118" i="10"/>
  <c r="GR126" i="10"/>
  <c r="GL114" i="10"/>
  <c r="GL119" i="10"/>
  <c r="GL120" i="10"/>
  <c r="GR116" i="10"/>
  <c r="IP122" i="10"/>
  <c r="GX128" i="10"/>
  <c r="GL117" i="10"/>
  <c r="GR117" i="10"/>
  <c r="IV119" i="10"/>
  <c r="GR124" i="10"/>
  <c r="GR119" i="10"/>
  <c r="GX119" i="10"/>
  <c r="IV131" i="10"/>
  <c r="GX114" i="10"/>
  <c r="IP114" i="10"/>
  <c r="GR130" i="10"/>
  <c r="GR121" i="10"/>
  <c r="IV115" i="10"/>
  <c r="GX116" i="10"/>
  <c r="GX129" i="10"/>
  <c r="GX118" i="10"/>
  <c r="IV129" i="10"/>
  <c r="GL122" i="10"/>
  <c r="IP121" i="10"/>
  <c r="IP124" i="10"/>
  <c r="HP115" i="10"/>
  <c r="IV120" i="10"/>
  <c r="IV113" i="10"/>
  <c r="IP116" i="10"/>
  <c r="GR129" i="10"/>
  <c r="GR127" i="10"/>
  <c r="GX113" i="10"/>
  <c r="IP128" i="10"/>
  <c r="GX123" i="10"/>
  <c r="IP119" i="10"/>
  <c r="IP127" i="10"/>
  <c r="IV127" i="10"/>
  <c r="GX115" i="10"/>
  <c r="GR131" i="10"/>
  <c r="JN119" i="10"/>
  <c r="IP117" i="10"/>
  <c r="IP115" i="10"/>
  <c r="JN116" i="10"/>
  <c r="HP130" i="10"/>
  <c r="GX130" i="10"/>
  <c r="JB123" i="10"/>
  <c r="JN112" i="10"/>
  <c r="IP130" i="10"/>
  <c r="JB125" i="10"/>
  <c r="HD119" i="10"/>
  <c r="IP120" i="10"/>
  <c r="HD124" i="10"/>
  <c r="HD115" i="10"/>
  <c r="HP119" i="10"/>
  <c r="JB127" i="10"/>
  <c r="HP131" i="10"/>
  <c r="JB113" i="10"/>
  <c r="HD120" i="10"/>
  <c r="HD116" i="10"/>
  <c r="JB129" i="10"/>
  <c r="HD117" i="10"/>
  <c r="JB130" i="10"/>
  <c r="HP112" i="10"/>
  <c r="JB112" i="10"/>
  <c r="HD125" i="10"/>
  <c r="JN123" i="10"/>
  <c r="HD131" i="10"/>
  <c r="JB131" i="10"/>
  <c r="JB114" i="10"/>
  <c r="JN128" i="10"/>
  <c r="HD118" i="10"/>
  <c r="JB117" i="10"/>
  <c r="JH117" i="10"/>
  <c r="JB122" i="10"/>
  <c r="JN115" i="10"/>
  <c r="HP126" i="10"/>
  <c r="JN121" i="10"/>
  <c r="HD121" i="10"/>
  <c r="HD113" i="10"/>
  <c r="HP122" i="10"/>
  <c r="HD123" i="10"/>
  <c r="JB128" i="10"/>
  <c r="HD127" i="10"/>
  <c r="HD129" i="10"/>
  <c r="HJ130" i="10"/>
  <c r="HP129" i="10"/>
  <c r="JN130" i="10"/>
  <c r="JB118" i="10"/>
  <c r="HD112" i="10"/>
  <c r="JN120" i="10"/>
  <c r="HD130" i="10"/>
  <c r="JN126" i="10"/>
  <c r="JN124" i="10"/>
  <c r="HP121" i="10"/>
  <c r="JB115" i="10"/>
  <c r="JB121" i="10"/>
  <c r="HD122" i="10"/>
  <c r="JB120" i="10"/>
  <c r="HP124" i="10"/>
  <c r="JN129" i="10"/>
  <c r="JH122" i="10"/>
  <c r="JN118" i="10"/>
  <c r="HB128" i="10"/>
  <c r="JN117" i="10"/>
  <c r="HP113" i="10"/>
  <c r="HJ115" i="10"/>
  <c r="JB126" i="10"/>
  <c r="JH119" i="10"/>
  <c r="JH112" i="10"/>
  <c r="HP123" i="10"/>
  <c r="HP116" i="10"/>
  <c r="JH120" i="10"/>
  <c r="JH113" i="10"/>
  <c r="JH129" i="10"/>
  <c r="JH114" i="10"/>
  <c r="HJ131" i="10"/>
  <c r="HJ120" i="10"/>
  <c r="HP120" i="10"/>
  <c r="JB119" i="10"/>
  <c r="JH121" i="10"/>
  <c r="HJ117" i="10"/>
  <c r="JH125" i="10"/>
  <c r="JN131" i="10"/>
  <c r="HJ129" i="10"/>
  <c r="HJ121" i="10"/>
  <c r="HJ114" i="10"/>
  <c r="JB116" i="10"/>
  <c r="JH126" i="10"/>
  <c r="HJ124" i="10"/>
  <c r="JH115" i="10"/>
  <c r="JH124" i="10"/>
  <c r="HP125" i="10"/>
  <c r="HJ119" i="10"/>
  <c r="HJ126" i="10"/>
  <c r="HJ122" i="10"/>
  <c r="JN127" i="10"/>
  <c r="HP117" i="10"/>
  <c r="HJ118" i="10"/>
  <c r="JH118" i="10"/>
  <c r="JB124" i="10"/>
  <c r="HJ127" i="10"/>
  <c r="JH123" i="10"/>
  <c r="JN125" i="10"/>
  <c r="HJ112" i="10"/>
  <c r="HJ116" i="10"/>
  <c r="HJ113" i="10"/>
  <c r="HP127" i="10"/>
  <c r="HP114" i="10"/>
  <c r="HJ123" i="10"/>
  <c r="HP128" i="10"/>
  <c r="JN114" i="10"/>
  <c r="JH128" i="10"/>
  <c r="JH131" i="10"/>
  <c r="HP118" i="10"/>
  <c r="JH116" i="10"/>
  <c r="IH130" i="10"/>
  <c r="HJ128" i="10"/>
  <c r="JN122" i="10"/>
  <c r="JH130" i="10"/>
  <c r="JH127" i="10"/>
  <c r="JN113" i="10"/>
  <c r="IH124" i="10"/>
  <c r="HT115" i="10"/>
  <c r="HN114" i="10"/>
  <c r="HN131" i="10"/>
  <c r="HV131" i="10"/>
  <c r="HV128" i="10"/>
  <c r="IB112" i="10"/>
  <c r="HV123" i="10"/>
  <c r="HV116" i="10"/>
  <c r="HV130" i="10"/>
  <c r="HV120" i="10"/>
  <c r="HV129" i="10"/>
  <c r="HT131" i="10"/>
  <c r="HV117" i="10"/>
  <c r="IB116" i="10"/>
  <c r="HN129" i="10"/>
  <c r="HV119" i="10"/>
  <c r="HV115" i="10"/>
  <c r="HV118" i="10"/>
  <c r="HV127" i="10"/>
  <c r="HV113" i="10"/>
  <c r="HV114" i="10"/>
  <c r="HV124" i="10"/>
  <c r="HV122" i="10"/>
  <c r="HV126" i="10"/>
  <c r="HV112" i="10"/>
  <c r="IH118" i="10"/>
  <c r="IB114" i="10"/>
  <c r="HV125" i="10"/>
  <c r="IB129" i="10"/>
  <c r="HV121" i="10"/>
  <c r="IH112" i="10"/>
  <c r="HZ116" i="10"/>
  <c r="HZ126" i="10"/>
  <c r="HZ113" i="10"/>
  <c r="IB119" i="10"/>
  <c r="IB113" i="10"/>
  <c r="IH120" i="10"/>
  <c r="IH121" i="10"/>
  <c r="HZ129" i="10"/>
  <c r="IH131" i="10"/>
  <c r="IB128" i="10"/>
  <c r="JF118" i="10"/>
  <c r="IL129" i="10"/>
  <c r="IB123" i="10"/>
  <c r="IH122" i="10"/>
  <c r="IN130" i="10"/>
  <c r="IH119" i="10"/>
  <c r="IN121" i="10"/>
  <c r="IH127" i="10"/>
  <c r="IH117" i="10"/>
  <c r="IH114" i="10"/>
  <c r="IN115" i="10"/>
  <c r="IH123" i="10"/>
  <c r="IH115" i="10"/>
  <c r="IH116" i="10"/>
  <c r="IH113" i="10"/>
  <c r="IT129" i="10"/>
  <c r="IT113" i="10"/>
  <c r="IH126" i="10"/>
  <c r="IB124" i="10"/>
  <c r="IH125" i="10"/>
  <c r="IH128" i="10"/>
  <c r="IT124" i="10"/>
  <c r="IN120" i="10"/>
  <c r="IN112" i="10"/>
  <c r="IL115" i="10"/>
  <c r="IN123" i="10"/>
  <c r="IN129" i="10"/>
  <c r="JF124" i="10"/>
  <c r="IT128" i="10"/>
  <c r="IN113" i="10"/>
  <c r="IT119" i="10"/>
  <c r="IN122" i="10"/>
  <c r="IN126" i="10"/>
  <c r="IT122" i="10"/>
  <c r="JF123" i="10"/>
  <c r="IL120" i="10"/>
  <c r="IT112" i="10"/>
  <c r="IT117" i="10"/>
  <c r="IU128" i="10"/>
  <c r="JF113" i="10"/>
  <c r="IL127" i="10"/>
  <c r="IL114" i="10"/>
  <c r="IT130" i="10"/>
  <c r="IN117" i="10"/>
  <c r="IN116" i="10"/>
  <c r="IN127" i="10"/>
  <c r="IN118" i="10"/>
  <c r="IN119" i="10"/>
  <c r="IT118" i="10"/>
  <c r="JF112" i="10"/>
  <c r="JF119" i="10"/>
  <c r="IT126" i="10"/>
  <c r="IT120" i="10"/>
  <c r="IT115" i="10"/>
  <c r="IL130" i="10"/>
  <c r="IT127" i="10"/>
  <c r="IZ129" i="10"/>
  <c r="IN124" i="10"/>
  <c r="JF128" i="10"/>
  <c r="JF120" i="10"/>
  <c r="IT131" i="10"/>
  <c r="IT125" i="10"/>
  <c r="IT116" i="10"/>
  <c r="IR117" i="10"/>
  <c r="IL128" i="10"/>
  <c r="IT121" i="10"/>
  <c r="IZ117" i="10"/>
  <c r="IL119" i="10"/>
  <c r="IT123" i="10"/>
  <c r="JF114" i="10"/>
  <c r="IZ116" i="10"/>
  <c r="JL127" i="10"/>
  <c r="JF122" i="10"/>
  <c r="IZ125" i="10"/>
  <c r="JF115" i="10"/>
  <c r="JF127" i="10"/>
  <c r="IZ126" i="10"/>
  <c r="IZ122" i="10"/>
  <c r="IZ118" i="10"/>
  <c r="IT114" i="10"/>
  <c r="IZ112" i="10"/>
  <c r="IR126" i="10"/>
  <c r="IZ127" i="10"/>
  <c r="JF130" i="10"/>
  <c r="IZ121" i="10"/>
  <c r="JF121" i="10"/>
  <c r="IR116" i="10"/>
  <c r="JF126" i="10"/>
  <c r="IZ119" i="10"/>
  <c r="JF116" i="10"/>
  <c r="IZ124" i="10"/>
  <c r="IZ120" i="10"/>
  <c r="JF125" i="10"/>
  <c r="IR112" i="10"/>
  <c r="IZ123" i="10"/>
  <c r="IR119" i="10"/>
  <c r="JF129" i="10"/>
  <c r="IR114" i="10"/>
  <c r="JL124" i="10"/>
  <c r="IZ130" i="10"/>
  <c r="JL131" i="10"/>
  <c r="IR113" i="10"/>
  <c r="JL112" i="10"/>
  <c r="JF117" i="10"/>
  <c r="JL128" i="10"/>
  <c r="IZ115" i="10"/>
  <c r="JL116" i="10"/>
  <c r="JL126" i="10"/>
  <c r="IX117" i="10"/>
  <c r="JL121" i="10"/>
  <c r="JL115" i="10"/>
  <c r="JL130" i="10"/>
  <c r="JL114" i="10"/>
  <c r="JL117" i="10"/>
  <c r="IX121" i="10"/>
  <c r="JF131" i="10"/>
  <c r="JL122" i="10"/>
  <c r="JL129" i="10"/>
  <c r="JL119" i="10"/>
  <c r="IX114" i="10"/>
  <c r="JL120" i="10"/>
  <c r="JL113" i="10"/>
  <c r="JL123" i="10"/>
  <c r="JL118" i="10"/>
  <c r="JD129" i="10"/>
  <c r="JJ125" i="10"/>
  <c r="JL125" i="10"/>
  <c r="JJ113" i="10"/>
  <c r="JJ130" i="10"/>
  <c r="JJ121" i="10"/>
  <c r="JJ115" i="10"/>
  <c r="JD122" i="10"/>
  <c r="JJ122" i="10"/>
  <c r="A952" i="7" l="1"/>
  <c r="B687" i="7"/>
  <c r="JA97" i="10"/>
  <c r="JA108" i="10"/>
  <c r="IY103" i="10"/>
  <c r="IY92" i="10"/>
  <c r="JA96" i="10"/>
  <c r="JG110" i="10"/>
  <c r="IY99" i="10"/>
  <c r="IY102" i="10"/>
  <c r="IY108" i="10"/>
  <c r="JG92" i="10"/>
  <c r="JA95" i="10"/>
  <c r="JA101" i="10"/>
  <c r="JA110" i="10"/>
  <c r="JA99" i="10"/>
  <c r="JE109" i="10"/>
  <c r="JA94" i="10"/>
  <c r="IY101" i="10"/>
  <c r="JG93" i="10"/>
  <c r="JG107" i="10"/>
  <c r="JA92" i="10"/>
  <c r="IY91" i="10"/>
  <c r="JC95" i="10"/>
  <c r="JC110" i="10"/>
  <c r="JC104" i="10"/>
  <c r="JC106" i="10"/>
  <c r="JC107" i="10"/>
  <c r="JC93" i="10"/>
  <c r="JC94" i="10"/>
  <c r="JC103" i="10"/>
  <c r="JC97" i="10"/>
  <c r="JC108" i="10"/>
  <c r="JG100" i="10"/>
  <c r="JA100" i="10"/>
  <c r="IY97" i="10"/>
  <c r="IY105" i="10"/>
  <c r="IY110" i="10"/>
  <c r="JA104" i="10"/>
  <c r="IY96" i="10"/>
  <c r="IY104" i="10"/>
  <c r="IY100" i="10"/>
  <c r="JE98" i="10"/>
  <c r="JG99" i="10"/>
  <c r="JA105" i="10"/>
  <c r="IY94" i="10"/>
  <c r="JA91" i="10"/>
  <c r="IY107" i="10"/>
  <c r="JE103" i="10"/>
  <c r="IY109" i="10"/>
  <c r="JE91" i="10"/>
  <c r="IY98" i="10"/>
  <c r="JE104" i="10"/>
  <c r="JA98" i="10"/>
  <c r="IY95" i="10"/>
  <c r="JC92" i="10"/>
  <c r="JC91" i="10"/>
  <c r="JC101" i="10"/>
  <c r="JC99" i="10"/>
  <c r="JC96" i="10"/>
  <c r="JC100" i="10"/>
  <c r="JC109" i="10"/>
  <c r="JC98" i="10"/>
  <c r="JC105" i="10"/>
  <c r="JC102" i="10"/>
  <c r="A974" i="6"/>
  <c r="JC84" i="10"/>
  <c r="JC83" i="10"/>
  <c r="JC73" i="10"/>
  <c r="JC86" i="10"/>
  <c r="JC82" i="10"/>
  <c r="JC79" i="10"/>
  <c r="JC85" i="10"/>
  <c r="JC74" i="10"/>
  <c r="JK87" i="10"/>
  <c r="B686" i="6"/>
  <c r="JE84" i="10"/>
  <c r="JC87" i="10"/>
  <c r="JC80" i="10"/>
  <c r="JC71" i="10"/>
  <c r="JC88" i="10"/>
  <c r="JC78" i="10"/>
  <c r="JC72" i="10"/>
  <c r="JC76" i="10"/>
  <c r="JC81" i="10"/>
  <c r="JC77" i="10"/>
  <c r="JC75" i="10"/>
  <c r="JC70" i="10"/>
  <c r="JC89" i="10"/>
  <c r="A978" i="9"/>
  <c r="JK152" i="10"/>
  <c r="JM133" i="10"/>
  <c r="JM143" i="10"/>
  <c r="JM138" i="10"/>
  <c r="JM151" i="10"/>
  <c r="JK136" i="10"/>
  <c r="JJ142" i="10"/>
  <c r="JM137" i="10"/>
  <c r="JK135" i="10"/>
  <c r="JM150" i="10"/>
  <c r="JQ147" i="10"/>
  <c r="JQ133" i="10"/>
  <c r="JQ139" i="10"/>
  <c r="JS143" i="10"/>
  <c r="JS135" i="10"/>
  <c r="JS146" i="10"/>
  <c r="JS139" i="10"/>
  <c r="JS145" i="10"/>
  <c r="JK134" i="10"/>
  <c r="JK148" i="10"/>
  <c r="JM146" i="10"/>
  <c r="JK143" i="10"/>
  <c r="JM152" i="10"/>
  <c r="JM148" i="10"/>
  <c r="JK149" i="10"/>
  <c r="JM141" i="10"/>
  <c r="JQ140" i="10"/>
  <c r="JS137" i="10"/>
  <c r="JS141" i="10"/>
  <c r="JQ136" i="10"/>
  <c r="JS151" i="10"/>
  <c r="JS152" i="10"/>
  <c r="A976" i="8"/>
  <c r="JK122" i="10"/>
  <c r="JK130" i="10"/>
  <c r="JM123" i="10"/>
  <c r="JK117" i="10"/>
  <c r="JK118" i="10"/>
  <c r="JM116" i="10"/>
  <c r="JK113" i="10"/>
  <c r="JM119" i="10"/>
  <c r="JK127" i="10"/>
  <c r="JK115" i="10"/>
  <c r="JK112" i="10"/>
  <c r="JK114" i="10"/>
  <c r="JK119" i="10"/>
  <c r="JK116" i="10"/>
  <c r="JM131" i="10"/>
  <c r="JS131" i="10"/>
  <c r="JK129" i="10"/>
  <c r="JK121" i="10"/>
  <c r="JK131" i="10"/>
  <c r="JK128" i="10"/>
  <c r="JK123" i="10"/>
  <c r="JK120" i="10"/>
  <c r="JK125" i="10"/>
  <c r="JK124" i="10"/>
  <c r="JK126" i="10"/>
  <c r="A980" i="5"/>
  <c r="JM66" i="10"/>
  <c r="JK55" i="10"/>
  <c r="JK67" i="10"/>
  <c r="JM49" i="10"/>
  <c r="JM57" i="10"/>
  <c r="JK60" i="10"/>
  <c r="JK64" i="10"/>
  <c r="JM65" i="10"/>
  <c r="JM51" i="10"/>
  <c r="JK59" i="10"/>
  <c r="JM63" i="10"/>
  <c r="JM64" i="10"/>
  <c r="JK65" i="10"/>
  <c r="JK68" i="10"/>
  <c r="JM58" i="10"/>
  <c r="JK57" i="10"/>
  <c r="JM67" i="10"/>
  <c r="JM68" i="10"/>
  <c r="JK52" i="10"/>
  <c r="JK66" i="10"/>
  <c r="JM54" i="10"/>
  <c r="JK50" i="10"/>
  <c r="JK56" i="10"/>
  <c r="JM61" i="10"/>
  <c r="JM55" i="10"/>
  <c r="JK51" i="10"/>
  <c r="JM53" i="10"/>
  <c r="JK63" i="10"/>
  <c r="JK62" i="10"/>
  <c r="JM59" i="10"/>
  <c r="JK54" i="10"/>
  <c r="JK61" i="10"/>
  <c r="JM50" i="10"/>
  <c r="JM62" i="10"/>
  <c r="JM60" i="10"/>
  <c r="JK49" i="10"/>
  <c r="JK58" i="10"/>
  <c r="JM52" i="10"/>
  <c r="JM56" i="10"/>
  <c r="JK53" i="10"/>
  <c r="A1062" i="9"/>
  <c r="B774" i="9"/>
  <c r="JO69" i="10"/>
  <c r="JO5" i="10"/>
  <c r="JO132" i="10"/>
  <c r="JO26" i="10"/>
  <c r="JO13" i="10"/>
  <c r="JO48" i="10"/>
  <c r="JO41" i="10"/>
  <c r="JO34" i="10"/>
  <c r="JO19" i="10"/>
  <c r="JO9" i="10"/>
  <c r="JO38" i="10"/>
  <c r="JO90" i="10"/>
  <c r="JO43" i="10"/>
  <c r="JO44" i="10"/>
  <c r="JO30" i="10"/>
  <c r="JU1" i="10"/>
  <c r="JO10" i="10"/>
  <c r="JO11" i="10"/>
  <c r="JO16" i="10"/>
  <c r="JO7" i="10"/>
  <c r="JO25" i="10"/>
  <c r="JO36" i="10"/>
  <c r="JO111" i="10"/>
  <c r="JO32" i="10"/>
  <c r="JO29" i="10"/>
  <c r="JO40" i="10"/>
  <c r="JO33" i="10"/>
  <c r="JO154" i="10"/>
  <c r="JO17" i="10"/>
  <c r="JO20" i="10"/>
  <c r="JO21" i="10"/>
  <c r="JO136" i="10"/>
  <c r="JO138" i="10"/>
  <c r="JO63" i="10"/>
  <c r="JO50" i="10"/>
  <c r="JO64" i="10"/>
  <c r="JO65" i="10"/>
  <c r="JO24" i="10"/>
  <c r="JO119" i="10"/>
  <c r="JO51" i="10"/>
  <c r="JO60" i="10"/>
  <c r="JO52" i="10"/>
  <c r="JO113" i="10"/>
  <c r="JO12" i="10"/>
  <c r="JO139" i="10"/>
  <c r="JO140" i="10"/>
  <c r="JO61" i="10"/>
  <c r="JO37" i="10"/>
  <c r="JO151" i="10"/>
  <c r="JO134" i="10"/>
  <c r="JO121" i="10"/>
  <c r="JO14" i="10"/>
  <c r="JO144" i="10"/>
  <c r="JO57" i="10"/>
  <c r="JO28" i="10"/>
  <c r="JO147" i="10"/>
  <c r="JO141" i="10"/>
  <c r="JO53" i="10"/>
  <c r="JO35" i="10"/>
  <c r="JO6" i="10"/>
  <c r="JO15" i="10"/>
  <c r="JO49" i="10"/>
  <c r="JO68" i="10"/>
  <c r="JO54" i="10"/>
  <c r="JO31" i="10"/>
  <c r="JO39" i="10"/>
  <c r="JO146" i="10"/>
  <c r="JO148" i="10"/>
  <c r="JO143" i="10"/>
  <c r="JO149" i="10"/>
  <c r="JO150" i="10"/>
  <c r="JO118" i="10"/>
  <c r="JO22" i="10"/>
  <c r="JO42" i="10"/>
  <c r="JO18" i="10"/>
  <c r="JO133" i="10"/>
  <c r="JO145" i="10"/>
  <c r="JO46" i="10"/>
  <c r="JO142" i="10"/>
  <c r="JO135" i="10"/>
  <c r="JO62" i="10"/>
  <c r="JO125" i="10"/>
  <c r="JO66" i="10"/>
  <c r="JO8" i="10"/>
  <c r="JO137" i="10"/>
  <c r="JO59" i="10"/>
  <c r="JO178" i="10"/>
  <c r="JO23" i="10"/>
  <c r="JO152" i="10"/>
  <c r="JO123" i="10"/>
  <c r="JO58" i="10"/>
  <c r="JO27" i="10"/>
  <c r="JO45" i="10"/>
  <c r="JO56" i="10"/>
  <c r="JO55" i="10"/>
  <c r="JO67" i="10"/>
  <c r="JO124" i="10"/>
  <c r="JO115" i="10"/>
  <c r="JO127" i="10"/>
  <c r="JO117" i="10"/>
  <c r="JO129" i="10"/>
  <c r="JO112" i="10"/>
  <c r="JO130" i="10"/>
  <c r="JO120" i="10"/>
  <c r="JO114" i="10"/>
  <c r="JO116" i="10"/>
  <c r="JO126" i="10"/>
  <c r="JO122" i="10"/>
  <c r="JO131" i="10"/>
  <c r="JO128" i="10"/>
  <c r="JE92" i="10" l="1"/>
  <c r="A974" i="7"/>
  <c r="B709" i="7"/>
  <c r="JG101" i="10"/>
  <c r="JE97" i="10"/>
  <c r="JG108" i="10"/>
  <c r="JE94" i="10"/>
  <c r="JE100" i="10"/>
  <c r="JE105" i="10"/>
  <c r="JE99" i="10"/>
  <c r="JE106" i="10"/>
  <c r="JE95" i="10"/>
  <c r="JG109" i="10"/>
  <c r="JE110" i="10"/>
  <c r="JE101" i="10"/>
  <c r="JM104" i="10"/>
  <c r="JM93" i="10"/>
  <c r="JI109" i="10"/>
  <c r="JI102" i="10"/>
  <c r="JI92" i="10"/>
  <c r="JI97" i="10"/>
  <c r="JI107" i="10"/>
  <c r="JE108" i="10"/>
  <c r="JG95" i="10"/>
  <c r="JK94" i="10"/>
  <c r="JM110" i="10"/>
  <c r="JK103" i="10"/>
  <c r="JG94" i="10"/>
  <c r="JE107" i="10"/>
  <c r="JE96" i="10"/>
  <c r="JE102" i="10"/>
  <c r="JK100" i="10"/>
  <c r="JM91" i="10"/>
  <c r="JK99" i="10"/>
  <c r="JI105" i="10"/>
  <c r="JI99" i="10"/>
  <c r="JI110" i="10"/>
  <c r="JI104" i="10"/>
  <c r="JI93" i="10"/>
  <c r="JI95" i="10"/>
  <c r="JI100" i="10"/>
  <c r="JI94" i="10"/>
  <c r="JI103" i="10"/>
  <c r="B708" i="6"/>
  <c r="JQ77" i="10"/>
  <c r="JK76" i="10"/>
  <c r="JK89" i="10"/>
  <c r="JK80" i="10"/>
  <c r="JK84" i="10"/>
  <c r="JK86" i="10"/>
  <c r="JK74" i="10"/>
  <c r="JK72" i="10"/>
  <c r="JK71" i="10"/>
  <c r="JK83" i="10"/>
  <c r="JQ88" i="10"/>
  <c r="JI80" i="10"/>
  <c r="JI71" i="10"/>
  <c r="JI77" i="10"/>
  <c r="JI89" i="10"/>
  <c r="JI79" i="10"/>
  <c r="JI70" i="10"/>
  <c r="JI72" i="10"/>
  <c r="JI84" i="10"/>
  <c r="JI86" i="10"/>
  <c r="JI78" i="10"/>
  <c r="JI74" i="10"/>
  <c r="JI88" i="10"/>
  <c r="JQ81" i="10"/>
  <c r="A996" i="6"/>
  <c r="JK79" i="10"/>
  <c r="JK78" i="10"/>
  <c r="JQ72" i="10"/>
  <c r="JQ70" i="10"/>
  <c r="JQ71" i="10"/>
  <c r="JK81" i="10"/>
  <c r="JK70" i="10"/>
  <c r="JK85" i="10"/>
  <c r="JK77" i="10"/>
  <c r="JK73" i="10"/>
  <c r="JK82" i="10"/>
  <c r="JQ78" i="10"/>
  <c r="JQ74" i="10"/>
  <c r="JK88" i="10"/>
  <c r="JI83" i="10"/>
  <c r="JI75" i="10"/>
  <c r="JI81" i="10"/>
  <c r="JI87" i="10"/>
  <c r="JI73" i="10"/>
  <c r="JI85" i="10"/>
  <c r="JI82" i="10"/>
  <c r="JI76" i="10"/>
  <c r="JQ73" i="10"/>
  <c r="JQ87" i="10"/>
  <c r="JQ83" i="10"/>
  <c r="A1000" i="9"/>
  <c r="JP147" i="10"/>
  <c r="JQ135" i="10"/>
  <c r="JQ148" i="10"/>
  <c r="JP150" i="10"/>
  <c r="JS148" i="10"/>
  <c r="JS138" i="10"/>
  <c r="JP144" i="10"/>
  <c r="JQ138" i="10"/>
  <c r="JQ134" i="10"/>
  <c r="JQ137" i="10"/>
  <c r="JQ150" i="10"/>
  <c r="JP148" i="10"/>
  <c r="JQ145" i="10"/>
  <c r="JS133" i="10"/>
  <c r="JQ144" i="10"/>
  <c r="JQ151" i="10"/>
  <c r="JP136" i="10"/>
  <c r="JS136" i="10"/>
  <c r="JP134" i="10"/>
  <c r="JQ142" i="10"/>
  <c r="JP146" i="10"/>
  <c r="JW144" i="10"/>
  <c r="JW136" i="10"/>
  <c r="JW150" i="10"/>
  <c r="JY137" i="10"/>
  <c r="JY145" i="10"/>
  <c r="JY133" i="10"/>
  <c r="JW134" i="10"/>
  <c r="JW152" i="10"/>
  <c r="JW133" i="10"/>
  <c r="JW137" i="10"/>
  <c r="JQ143" i="10"/>
  <c r="JQ149" i="10"/>
  <c r="JS150" i="10"/>
  <c r="JP149" i="10"/>
  <c r="JP151" i="10"/>
  <c r="JQ141" i="10"/>
  <c r="JP145" i="10"/>
  <c r="JP133" i="10"/>
  <c r="JS149" i="10"/>
  <c r="JS142" i="10"/>
  <c r="JQ152" i="10"/>
  <c r="JS144" i="10"/>
  <c r="JP135" i="10"/>
  <c r="JP138" i="10"/>
  <c r="JS140" i="10"/>
  <c r="JS147" i="10"/>
  <c r="JP152" i="10"/>
  <c r="JQ146" i="10"/>
  <c r="JW135" i="10"/>
  <c r="JY150" i="10"/>
  <c r="JW151" i="10"/>
  <c r="JW143" i="10"/>
  <c r="JW140" i="10"/>
  <c r="JW138" i="10"/>
  <c r="JW142" i="10"/>
  <c r="JW146" i="10"/>
  <c r="JW148" i="10"/>
  <c r="JW139" i="10"/>
  <c r="JW145" i="10"/>
  <c r="JW147" i="10"/>
  <c r="A998" i="8"/>
  <c r="JQ114" i="10"/>
  <c r="JQ118" i="10"/>
  <c r="JS114" i="10"/>
  <c r="JS127" i="10"/>
  <c r="JS130" i="10"/>
  <c r="JY128" i="10"/>
  <c r="JQ112" i="10"/>
  <c r="JY116" i="10"/>
  <c r="JV117" i="10"/>
  <c r="JY121" i="10"/>
  <c r="JY122" i="10"/>
  <c r="JW119" i="10"/>
  <c r="JW126" i="10"/>
  <c r="JQ131" i="10"/>
  <c r="JQ129" i="10"/>
  <c r="JV129" i="10"/>
  <c r="JP126" i="10"/>
  <c r="JV112" i="10"/>
  <c r="JP114" i="10"/>
  <c r="JS126" i="10"/>
  <c r="JP117" i="10"/>
  <c r="JY126" i="10"/>
  <c r="JQ122" i="10"/>
  <c r="JV125" i="10"/>
  <c r="JW128" i="10"/>
  <c r="JW123" i="10"/>
  <c r="JQ121" i="10"/>
  <c r="JQ115" i="10"/>
  <c r="JQ117" i="10"/>
  <c r="JS116" i="10"/>
  <c r="JS125" i="10"/>
  <c r="JV127" i="10"/>
  <c r="JY131" i="10"/>
  <c r="JV126" i="10"/>
  <c r="JS128" i="10"/>
  <c r="JQ126" i="10"/>
  <c r="JW125" i="10"/>
  <c r="JV128" i="10"/>
  <c r="JW129" i="10"/>
  <c r="JS119" i="10"/>
  <c r="JQ128" i="10"/>
  <c r="JP120" i="10"/>
  <c r="JY129" i="10"/>
  <c r="JQ119" i="10"/>
  <c r="JV114" i="10"/>
  <c r="JS124" i="10"/>
  <c r="JP125" i="10"/>
  <c r="JS120" i="10"/>
  <c r="JP131" i="10"/>
  <c r="JW116" i="10"/>
  <c r="JW130" i="10"/>
  <c r="JT116" i="10"/>
  <c r="JT130" i="10"/>
  <c r="JT114" i="10"/>
  <c r="JZ124" i="10"/>
  <c r="JT126" i="10"/>
  <c r="JT113" i="10"/>
  <c r="JT112" i="10"/>
  <c r="JT121" i="10"/>
  <c r="JT123" i="10"/>
  <c r="JZ118" i="10"/>
  <c r="JT120" i="10"/>
  <c r="JT128" i="10"/>
  <c r="JT129" i="10"/>
  <c r="JZ119" i="10"/>
  <c r="JZ121" i="10"/>
  <c r="JT115" i="10"/>
  <c r="JT125" i="10"/>
  <c r="JZ122" i="10"/>
  <c r="JZ131" i="10"/>
  <c r="JZ114" i="10"/>
  <c r="JZ117" i="10"/>
  <c r="JZ126" i="10"/>
  <c r="JR126" i="10"/>
  <c r="JR130" i="10"/>
  <c r="JR114" i="10"/>
  <c r="JR115" i="10"/>
  <c r="JX118" i="10"/>
  <c r="JX121" i="10"/>
  <c r="JR113" i="10"/>
  <c r="JX128" i="10"/>
  <c r="JR127" i="10"/>
  <c r="JR121" i="10"/>
  <c r="JX126" i="10"/>
  <c r="JX122" i="10"/>
  <c r="JX131" i="10"/>
  <c r="JR120" i="10"/>
  <c r="JX113" i="10"/>
  <c r="JV123" i="10"/>
  <c r="JX119" i="10"/>
  <c r="JX117" i="10"/>
  <c r="JX130" i="10"/>
  <c r="JR129" i="10"/>
  <c r="JX120" i="10"/>
  <c r="JV118" i="10"/>
  <c r="JQ130" i="10"/>
  <c r="JQ127" i="10"/>
  <c r="JV130" i="10"/>
  <c r="JS118" i="10"/>
  <c r="JY117" i="10"/>
  <c r="JS122" i="10"/>
  <c r="JS112" i="10"/>
  <c r="JP116" i="10"/>
  <c r="JQ120" i="10"/>
  <c r="JS129" i="10"/>
  <c r="JW114" i="10"/>
  <c r="JW121" i="10"/>
  <c r="JS121" i="10"/>
  <c r="JS123" i="10"/>
  <c r="JV113" i="10"/>
  <c r="JY114" i="10"/>
  <c r="JP113" i="10"/>
  <c r="JQ116" i="10"/>
  <c r="JY115" i="10"/>
  <c r="JY112" i="10"/>
  <c r="JQ123" i="10"/>
  <c r="JY118" i="10"/>
  <c r="JY120" i="10"/>
  <c r="JW122" i="10"/>
  <c r="JW127" i="10"/>
  <c r="JW120" i="10"/>
  <c r="JS113" i="10"/>
  <c r="JP127" i="10"/>
  <c r="JY123" i="10"/>
  <c r="JS115" i="10"/>
  <c r="JQ124" i="10"/>
  <c r="JY127" i="10"/>
  <c r="JY130" i="10"/>
  <c r="JS117" i="10"/>
  <c r="JV122" i="10"/>
  <c r="JV116" i="10"/>
  <c r="JV115" i="10"/>
  <c r="JW118" i="10"/>
  <c r="JP128" i="10"/>
  <c r="JQ125" i="10"/>
  <c r="JV119" i="10"/>
  <c r="JP115" i="10"/>
  <c r="JP118" i="10"/>
  <c r="JY113" i="10"/>
  <c r="JQ113" i="10"/>
  <c r="JP130" i="10"/>
  <c r="JP123" i="10"/>
  <c r="JY124" i="10"/>
  <c r="JW115" i="10"/>
  <c r="JW113" i="10"/>
  <c r="JY119" i="10"/>
  <c r="JT117" i="10"/>
  <c r="JT124" i="10"/>
  <c r="JT127" i="10"/>
  <c r="JZ120" i="10"/>
  <c r="JT119" i="10"/>
  <c r="JZ129" i="10"/>
  <c r="JT122" i="10"/>
  <c r="JZ123" i="10"/>
  <c r="JZ127" i="10"/>
  <c r="JT131" i="10"/>
  <c r="JZ112" i="10"/>
  <c r="JZ130" i="10"/>
  <c r="JZ113" i="10"/>
  <c r="JT118" i="10"/>
  <c r="JZ115" i="10"/>
  <c r="JZ116" i="10"/>
  <c r="JZ125" i="10"/>
  <c r="JZ128" i="10"/>
  <c r="JR122" i="10"/>
  <c r="JR117" i="10"/>
  <c r="JR131" i="10"/>
  <c r="JR124" i="10"/>
  <c r="JR128" i="10"/>
  <c r="JX124" i="10"/>
  <c r="JX129" i="10"/>
  <c r="JR112" i="10"/>
  <c r="JR118" i="10"/>
  <c r="JR125" i="10"/>
  <c r="JR119" i="10"/>
  <c r="JP121" i="10"/>
  <c r="JX127" i="10"/>
  <c r="JR123" i="10"/>
  <c r="JR116" i="10"/>
  <c r="JX112" i="10"/>
  <c r="JX115" i="10"/>
  <c r="JP122" i="10"/>
  <c r="JX125" i="10"/>
  <c r="JP119" i="10"/>
  <c r="JX116" i="10"/>
  <c r="JX123" i="10"/>
  <c r="JX114" i="10"/>
  <c r="JP112" i="10"/>
  <c r="JP124" i="10"/>
  <c r="JP129" i="10"/>
  <c r="A1002" i="5"/>
  <c r="JS52" i="10"/>
  <c r="JQ54" i="10"/>
  <c r="JQ57" i="10"/>
  <c r="JS55" i="10"/>
  <c r="JS67" i="10"/>
  <c r="JQ56" i="10"/>
  <c r="JS49" i="10"/>
  <c r="JQ65" i="10"/>
  <c r="JS58" i="10"/>
  <c r="JS54" i="10"/>
  <c r="JS59" i="10"/>
  <c r="JS57" i="10"/>
  <c r="JQ50" i="10"/>
  <c r="JQ58" i="10"/>
  <c r="JS51" i="10"/>
  <c r="JQ68" i="10"/>
  <c r="JS62" i="10"/>
  <c r="JQ62" i="10"/>
  <c r="JQ61" i="10"/>
  <c r="JS60" i="10"/>
  <c r="JQ55" i="10"/>
  <c r="JS65" i="10"/>
  <c r="JQ64" i="10"/>
  <c r="JQ59" i="10"/>
  <c r="JS56" i="10"/>
  <c r="JS61" i="10"/>
  <c r="JQ63" i="10"/>
  <c r="JQ66" i="10"/>
  <c r="JS68" i="10"/>
  <c r="JQ53" i="10"/>
  <c r="JS66" i="10"/>
  <c r="JQ51" i="10"/>
  <c r="JS50" i="10"/>
  <c r="JS64" i="10"/>
  <c r="JQ49" i="10"/>
  <c r="JS53" i="10"/>
  <c r="JQ60" i="10"/>
  <c r="JQ67" i="10"/>
  <c r="JS63" i="10"/>
  <c r="JQ52" i="10"/>
  <c r="B796" i="9"/>
  <c r="A1084" i="9"/>
  <c r="JU38" i="10"/>
  <c r="JU31" i="10"/>
  <c r="JU40" i="10"/>
  <c r="JU10" i="10"/>
  <c r="JU46" i="10"/>
  <c r="JU32" i="10"/>
  <c r="JU25" i="10"/>
  <c r="JU27" i="10"/>
  <c r="JU17" i="10"/>
  <c r="JU111" i="10"/>
  <c r="JU20" i="10"/>
  <c r="JU37" i="10"/>
  <c r="JU178" i="10"/>
  <c r="JU15" i="10"/>
  <c r="JU16" i="10"/>
  <c r="JU154" i="10"/>
  <c r="JU28" i="10"/>
  <c r="JU6" i="10"/>
  <c r="JU69" i="10"/>
  <c r="JU11" i="10"/>
  <c r="JU12" i="10"/>
  <c r="JU19" i="10"/>
  <c r="JU36" i="10"/>
  <c r="JU45" i="10"/>
  <c r="JU26" i="10"/>
  <c r="JU44" i="10"/>
  <c r="JU147" i="10"/>
  <c r="JU148" i="10"/>
  <c r="JU13" i="10"/>
  <c r="JU152" i="10"/>
  <c r="JU24" i="10"/>
  <c r="JU137" i="10"/>
  <c r="JU8" i="10"/>
  <c r="JU29" i="10"/>
  <c r="JU122" i="10"/>
  <c r="JU42" i="10"/>
  <c r="JU34" i="10"/>
  <c r="JU134" i="10"/>
  <c r="JU61" i="10"/>
  <c r="JU63" i="10"/>
  <c r="JU9" i="10"/>
  <c r="JU7" i="10"/>
  <c r="JU151" i="10"/>
  <c r="JU140" i="10"/>
  <c r="JU141" i="10"/>
  <c r="JU52" i="10"/>
  <c r="JU14" i="10"/>
  <c r="JU41" i="10"/>
  <c r="JU66" i="10"/>
  <c r="JU132" i="10"/>
  <c r="JU18" i="10"/>
  <c r="JU142" i="10"/>
  <c r="JU48" i="10"/>
  <c r="JU43" i="10"/>
  <c r="JU133" i="10"/>
  <c r="JU129" i="10"/>
  <c r="JU33" i="10"/>
  <c r="JU39" i="10"/>
  <c r="JU146" i="10"/>
  <c r="JU138" i="10"/>
  <c r="JU114" i="10"/>
  <c r="JU5" i="10"/>
  <c r="JU21" i="10"/>
  <c r="JU135" i="10"/>
  <c r="JU60" i="10"/>
  <c r="JU90" i="10"/>
  <c r="JU30" i="10"/>
  <c r="JU149" i="10"/>
  <c r="KA1" i="10"/>
  <c r="JU150" i="10"/>
  <c r="JU65" i="10"/>
  <c r="JU127" i="10"/>
  <c r="JU22" i="10"/>
  <c r="JU136" i="10"/>
  <c r="JU123" i="10"/>
  <c r="JU23" i="10"/>
  <c r="JU121" i="10"/>
  <c r="JU144" i="10"/>
  <c r="JU143" i="10"/>
  <c r="JU139" i="10"/>
  <c r="JU145" i="10"/>
  <c r="JU51" i="10"/>
  <c r="JU35" i="10"/>
  <c r="JU62" i="10"/>
  <c r="JU49" i="10"/>
  <c r="JU68" i="10"/>
  <c r="JU59" i="10"/>
  <c r="JU55" i="10"/>
  <c r="JU53" i="10"/>
  <c r="JU50" i="10"/>
  <c r="JU56" i="10"/>
  <c r="JU54" i="10"/>
  <c r="JU57" i="10"/>
  <c r="JU64" i="10"/>
  <c r="JU67" i="10"/>
  <c r="JU58" i="10"/>
  <c r="JU131" i="10"/>
  <c r="JU124" i="10"/>
  <c r="JU126" i="10"/>
  <c r="JU128" i="10"/>
  <c r="JU116" i="10"/>
  <c r="JU117" i="10"/>
  <c r="JU120" i="10"/>
  <c r="JU119" i="10"/>
  <c r="JU115" i="10"/>
  <c r="JU113" i="10"/>
  <c r="JU118" i="10"/>
  <c r="JU130" i="10"/>
  <c r="JU125" i="10"/>
  <c r="JU112" i="10"/>
  <c r="EH184" i="10"/>
  <c r="EL195" i="10"/>
  <c r="EN193" i="10"/>
  <c r="EZ199" i="10"/>
  <c r="EH191" i="10"/>
  <c r="EU194" i="10"/>
  <c r="FI198" i="10"/>
  <c r="FT194" i="10"/>
  <c r="GC198" i="10"/>
  <c r="EL200" i="10"/>
  <c r="FW195" i="10"/>
  <c r="GK180" i="10"/>
  <c r="EH200" i="10"/>
  <c r="ER201" i="10"/>
  <c r="FD199" i="10"/>
  <c r="ES188" i="10"/>
  <c r="FD184" i="10"/>
  <c r="FN182" i="10"/>
  <c r="GA200" i="10"/>
  <c r="EJ192" i="10"/>
  <c r="FS189" i="10"/>
  <c r="GD196" i="10"/>
  <c r="EH180" i="10"/>
  <c r="EM186" i="10"/>
  <c r="FD179" i="10"/>
  <c r="FJ186" i="10"/>
  <c r="FT188" i="10"/>
  <c r="EH199" i="10"/>
  <c r="EW185" i="10"/>
  <c r="FH195" i="10"/>
  <c r="FU181" i="10"/>
  <c r="GE192" i="10"/>
  <c r="EP187" i="10"/>
  <c r="FD194" i="10"/>
  <c r="FL190" i="10"/>
  <c r="GB190" i="10"/>
  <c r="EN196" i="10"/>
  <c r="EY192" i="10"/>
  <c r="FP187" i="10"/>
  <c r="GK185" i="10"/>
  <c r="FJ199" i="10"/>
  <c r="EN201" i="10"/>
  <c r="EX186" i="10"/>
  <c r="FI180" i="10"/>
  <c r="GA184" i="10"/>
  <c r="GK194" i="10"/>
  <c r="EL201" i="10"/>
  <c r="FX196" i="10"/>
  <c r="FP200" i="10"/>
  <c r="EJ195" i="10"/>
  <c r="EX185" i="10"/>
  <c r="FI199" i="10"/>
  <c r="FS182" i="10"/>
  <c r="GI200" i="10"/>
  <c r="GF192" i="10"/>
  <c r="ES179" i="10"/>
  <c r="FI185" i="10"/>
  <c r="FO187" i="10"/>
  <c r="GC182" i="10"/>
  <c r="EN191" i="10"/>
  <c r="EY183" i="10"/>
  <c r="FM187" i="10"/>
  <c r="FX200" i="10"/>
  <c r="EK200" i="10"/>
  <c r="ES189" i="10"/>
  <c r="FF191" i="10"/>
  <c r="FS179" i="10"/>
  <c r="GJ197" i="10"/>
  <c r="EX194" i="10"/>
  <c r="FG189" i="10"/>
  <c r="FZ187" i="10"/>
  <c r="GH200" i="10"/>
  <c r="GN188" i="10"/>
  <c r="EW192" i="10"/>
  <c r="FH180" i="10"/>
  <c r="FU199" i="10"/>
  <c r="GD182" i="10"/>
  <c r="GM194" i="10"/>
  <c r="FV192" i="10"/>
  <c r="GL195" i="10"/>
  <c r="GM192" i="10"/>
  <c r="ET197" i="10"/>
  <c r="FH190" i="10"/>
  <c r="FT180" i="10"/>
  <c r="GD195" i="10"/>
  <c r="GL200" i="10"/>
  <c r="EG196" i="10"/>
  <c r="ET195" i="10"/>
  <c r="FB200" i="10"/>
  <c r="EJ190" i="10"/>
  <c r="EX201" i="10"/>
  <c r="FG181" i="10"/>
  <c r="FV186" i="10"/>
  <c r="GE185" i="10"/>
  <c r="EK194" i="10"/>
  <c r="FV184" i="10"/>
  <c r="GE200" i="10"/>
  <c r="EL193" i="10"/>
  <c r="EL194" i="10"/>
  <c r="ET186" i="10"/>
  <c r="FF199" i="10"/>
  <c r="EM181" i="10"/>
  <c r="FD192" i="10"/>
  <c r="FN188" i="10"/>
  <c r="FX187" i="10"/>
  <c r="GJ192" i="10"/>
  <c r="FK196" i="10"/>
  <c r="FZ199" i="10"/>
  <c r="GI180" i="10"/>
  <c r="EG199" i="10"/>
  <c r="ET196" i="10"/>
  <c r="FE193" i="10"/>
  <c r="FS180" i="10"/>
  <c r="GF198" i="10"/>
  <c r="EW200" i="10"/>
  <c r="FF185" i="10"/>
  <c r="FS197" i="10"/>
  <c r="GD194" i="10"/>
  <c r="EP200" i="10"/>
  <c r="FA199" i="10"/>
  <c r="FO180" i="10"/>
  <c r="GB189" i="10"/>
  <c r="EQ181" i="10"/>
  <c r="FC197" i="10"/>
  <c r="FP198" i="10"/>
  <c r="GK189" i="10"/>
  <c r="GG196" i="10"/>
  <c r="EP185" i="10"/>
  <c r="FB189" i="10"/>
  <c r="FL200" i="10"/>
  <c r="GB193" i="10"/>
  <c r="GI189" i="10"/>
  <c r="FV183" i="10"/>
  <c r="GB185" i="10"/>
  <c r="GH194" i="10"/>
  <c r="GN197" i="10"/>
  <c r="ES190" i="10"/>
  <c r="FJ200" i="10"/>
  <c r="FU190" i="10"/>
  <c r="GC200" i="10"/>
  <c r="GF196" i="10"/>
  <c r="EJ199" i="10"/>
  <c r="EV201" i="10"/>
  <c r="FI197" i="10"/>
  <c r="FL184" i="10"/>
  <c r="GD199" i="10"/>
  <c r="EN179" i="10"/>
  <c r="FC190" i="10"/>
  <c r="FL201" i="10"/>
  <c r="FW193" i="10"/>
  <c r="EL179" i="10"/>
  <c r="EX180" i="10"/>
  <c r="FH187" i="10"/>
  <c r="FR193" i="10"/>
  <c r="GK183" i="10"/>
  <c r="EU196" i="10"/>
  <c r="FH189" i="10"/>
  <c r="FY190" i="10"/>
  <c r="GL191" i="10"/>
  <c r="GM189" i="10"/>
  <c r="EV194" i="10"/>
  <c r="FH200" i="10"/>
  <c r="FV181" i="10"/>
  <c r="GD183" i="10"/>
  <c r="FZ198" i="10"/>
  <c r="FM184" i="10"/>
  <c r="GJ191" i="10"/>
  <c r="GF186" i="10"/>
  <c r="EO181" i="10"/>
  <c r="FB191" i="10"/>
  <c r="FL187" i="10"/>
  <c r="FW192" i="10"/>
  <c r="GI187" i="10"/>
  <c r="GG190" i="10"/>
  <c r="EJ193" i="10"/>
  <c r="ER182" i="10"/>
  <c r="FA191" i="10"/>
  <c r="EI188" i="10"/>
  <c r="ES191" i="10"/>
  <c r="FJ193" i="10"/>
  <c r="FP201" i="10"/>
  <c r="GH181" i="10"/>
  <c r="EJ201" i="10"/>
  <c r="FR187" i="10"/>
  <c r="GE196" i="10"/>
  <c r="EI195" i="10"/>
  <c r="EL189" i="10"/>
  <c r="EO197" i="10"/>
  <c r="FD185" i="10"/>
  <c r="EK193" i="10"/>
  <c r="EW187" i="10"/>
  <c r="FJ201" i="10"/>
  <c r="FK187" i="10"/>
  <c r="GD198" i="10"/>
  <c r="EH189" i="10"/>
  <c r="FR198" i="10"/>
  <c r="GH185" i="10"/>
  <c r="EK186" i="10"/>
  <c r="EX182" i="10"/>
  <c r="FI201" i="10"/>
  <c r="FQ191" i="10"/>
  <c r="GJ186" i="10"/>
  <c r="ES185" i="10"/>
  <c r="FJ190" i="10"/>
  <c r="FQ180" i="10"/>
  <c r="GG181" i="10"/>
  <c r="EO182" i="10"/>
  <c r="FC180" i="10"/>
  <c r="FP190" i="10"/>
  <c r="FX182" i="10"/>
  <c r="EM198" i="10"/>
  <c r="FA179" i="10"/>
  <c r="FL182" i="10"/>
  <c r="GL179" i="10"/>
  <c r="GH186" i="10"/>
  <c r="EO196" i="10"/>
  <c r="EY182" i="10"/>
  <c r="FM196" i="10"/>
  <c r="GB181" i="10"/>
  <c r="GL193" i="10"/>
  <c r="FU196" i="10"/>
  <c r="GM196" i="10"/>
  <c r="GJ188" i="10"/>
  <c r="EW190" i="10"/>
  <c r="FF192" i="10"/>
  <c r="FT197" i="10"/>
  <c r="GG194" i="10"/>
  <c r="GH183" i="10"/>
  <c r="EL186" i="10"/>
  <c r="EV186" i="10"/>
  <c r="FH188" i="10"/>
  <c r="FS188" i="10"/>
  <c r="GK199" i="10"/>
  <c r="EV188" i="10"/>
  <c r="FH184" i="10"/>
  <c r="FU184" i="10"/>
  <c r="GF200" i="10"/>
  <c r="ER191" i="10"/>
  <c r="FD198" i="10"/>
  <c r="FN192" i="10"/>
  <c r="FW196" i="10"/>
  <c r="EP179" i="10"/>
  <c r="FA187" i="10"/>
  <c r="FQ197" i="10"/>
  <c r="GM187" i="10"/>
  <c r="GK190" i="10"/>
  <c r="ET182" i="10"/>
  <c r="FI182" i="10"/>
  <c r="FS199" i="10"/>
  <c r="GD200" i="10"/>
  <c r="FU189" i="10"/>
  <c r="FW199" i="10"/>
  <c r="GG180" i="10"/>
  <c r="GJ181" i="10"/>
  <c r="EU187" i="10"/>
  <c r="FI193" i="10"/>
  <c r="FS192" i="10"/>
  <c r="GH193" i="10"/>
  <c r="GN180" i="10"/>
  <c r="EG197" i="10"/>
  <c r="EL185" i="10"/>
  <c r="EP183" i="10"/>
  <c r="FB190" i="10"/>
  <c r="EI193" i="10"/>
  <c r="EU182" i="10"/>
  <c r="FF186" i="10"/>
  <c r="FR179" i="10"/>
  <c r="GE180" i="10"/>
  <c r="FK197" i="10"/>
  <c r="FX185" i="10"/>
  <c r="GN194" i="10"/>
  <c r="EI179" i="10"/>
  <c r="EJ182" i="10"/>
  <c r="EV181" i="10"/>
  <c r="FE179" i="10"/>
  <c r="EO199" i="10"/>
  <c r="EY195" i="10"/>
  <c r="FM194" i="10"/>
  <c r="FQ184" i="10"/>
  <c r="GK198" i="10"/>
  <c r="EL197" i="10"/>
  <c r="FR190" i="10"/>
  <c r="GC201" i="10"/>
  <c r="EI180" i="10"/>
  <c r="EU189" i="10"/>
  <c r="FJ185" i="10"/>
  <c r="FK185" i="10"/>
  <c r="GE184" i="10"/>
  <c r="EN182" i="10"/>
  <c r="FB197" i="10"/>
  <c r="FO195" i="10"/>
  <c r="GC185" i="10"/>
  <c r="EH195" i="10"/>
  <c r="EX195" i="10"/>
  <c r="FG184" i="10"/>
  <c r="FQ181" i="10"/>
  <c r="GM199" i="10"/>
  <c r="ET189" i="10"/>
  <c r="FF201" i="10"/>
  <c r="GA195" i="10"/>
  <c r="GG179" i="10"/>
  <c r="GJ194" i="10"/>
  <c r="EU199" i="10"/>
  <c r="FH179" i="10"/>
  <c r="FU186" i="10"/>
  <c r="GD193" i="10"/>
  <c r="GL201" i="10"/>
  <c r="FQ190" i="10"/>
  <c r="EV195" i="10"/>
  <c r="GH191" i="10"/>
  <c r="EO180" i="10"/>
  <c r="EY190" i="10"/>
  <c r="FP184" i="10"/>
  <c r="FZ196" i="10"/>
  <c r="FN185" i="10"/>
  <c r="EJ183" i="10"/>
  <c r="EX179" i="10"/>
  <c r="FF198" i="10"/>
  <c r="FQ200" i="10"/>
  <c r="GF188" i="10"/>
  <c r="EW196" i="10"/>
  <c r="FF197" i="10"/>
  <c r="FQ194" i="10"/>
  <c r="GF197" i="10"/>
  <c r="ER199" i="10"/>
  <c r="EY189" i="10"/>
  <c r="FF184" i="10"/>
  <c r="FX195" i="10"/>
  <c r="EI198" i="10"/>
  <c r="EU188" i="10"/>
  <c r="FI195" i="10"/>
  <c r="GD189" i="10"/>
  <c r="GN199" i="10"/>
  <c r="GK179" i="10"/>
  <c r="EV179" i="10"/>
  <c r="FH194" i="10"/>
  <c r="FU198" i="10"/>
  <c r="GF199" i="10"/>
  <c r="GN187" i="10"/>
  <c r="FL185" i="10"/>
  <c r="GK182" i="10"/>
  <c r="GF182" i="10"/>
  <c r="EM201" i="10"/>
  <c r="FA194" i="10"/>
  <c r="FO199" i="10"/>
  <c r="FW188" i="10"/>
  <c r="GN200" i="10"/>
  <c r="EJ181" i="10"/>
  <c r="EH201" i="10"/>
  <c r="ES182" i="10"/>
  <c r="FG183" i="10"/>
  <c r="EP193" i="10"/>
  <c r="EZ189" i="10"/>
  <c r="FO193" i="10"/>
  <c r="FX184" i="10"/>
  <c r="EL182" i="10"/>
  <c r="FT198" i="10"/>
  <c r="GC180" i="10"/>
  <c r="EJ194" i="10"/>
  <c r="EG182" i="10"/>
  <c r="EQ200" i="10"/>
  <c r="ET179" i="10"/>
  <c r="FE189" i="10"/>
  <c r="ER193" i="10"/>
  <c r="EY199" i="10"/>
  <c r="FN190" i="10"/>
  <c r="FZ193" i="10"/>
  <c r="GK191" i="10"/>
  <c r="FN195" i="10"/>
  <c r="FZ190" i="10"/>
  <c r="EG194" i="10"/>
  <c r="ET187" i="10"/>
  <c r="FG190" i="10"/>
  <c r="FR185" i="10"/>
  <c r="GL184" i="10"/>
  <c r="EW182" i="10"/>
  <c r="FG197" i="10"/>
  <c r="FQ192" i="10"/>
  <c r="GH201" i="10"/>
  <c r="EQ196" i="10"/>
  <c r="EY181" i="10"/>
  <c r="FO181" i="10"/>
  <c r="GB201" i="10"/>
  <c r="EK184" i="10"/>
  <c r="EW194" i="10"/>
  <c r="FL197" i="10"/>
  <c r="GF193" i="10"/>
  <c r="GB192" i="10"/>
  <c r="EP192" i="10"/>
  <c r="EY187" i="10"/>
  <c r="FL180" i="10"/>
  <c r="FX198" i="10"/>
  <c r="GL190" i="10"/>
  <c r="GG192" i="10"/>
  <c r="GH188" i="10"/>
  <c r="GF189" i="10"/>
  <c r="GJ199" i="10"/>
  <c r="EV199" i="10"/>
  <c r="FG192" i="10"/>
  <c r="FT192" i="10"/>
  <c r="GD185" i="10"/>
  <c r="GG186" i="10"/>
  <c r="EG188" i="10"/>
  <c r="EX189" i="10"/>
  <c r="FE188" i="10"/>
  <c r="FR199" i="10"/>
  <c r="GL192" i="10"/>
  <c r="ES201" i="10"/>
  <c r="FI187" i="10"/>
  <c r="FV198" i="10"/>
  <c r="GF187" i="10"/>
  <c r="ER179" i="10"/>
  <c r="FA192" i="10"/>
  <c r="FL192" i="10"/>
  <c r="FX183" i="10"/>
  <c r="EQ193" i="10"/>
  <c r="EV189" i="10"/>
  <c r="FE186" i="10"/>
  <c r="GF201" i="10"/>
  <c r="EV192" i="10"/>
  <c r="EP181" i="10"/>
  <c r="EU201" i="10"/>
  <c r="FE195" i="10"/>
  <c r="FQ199" i="10"/>
  <c r="GL181" i="10"/>
  <c r="EV197" i="10"/>
  <c r="FW194" i="10"/>
  <c r="GH195" i="10"/>
  <c r="GE182" i="10"/>
  <c r="EU200" i="10"/>
  <c r="EY198" i="10"/>
  <c r="FR191" i="10"/>
  <c r="GH179" i="10"/>
  <c r="GB184" i="10"/>
  <c r="EK195" i="10"/>
  <c r="EJ196" i="10"/>
  <c r="ET190" i="10"/>
  <c r="FG195" i="10"/>
  <c r="ER200" i="10"/>
  <c r="FA197" i="10"/>
  <c r="FE190" i="10"/>
  <c r="FT184" i="10"/>
  <c r="GN201" i="10"/>
  <c r="EI190" i="10"/>
  <c r="FZ191" i="10"/>
  <c r="GI190" i="10"/>
  <c r="EJ179" i="10"/>
  <c r="EU193" i="10"/>
  <c r="FE187" i="10"/>
  <c r="EP190" i="10"/>
  <c r="FB181" i="10"/>
  <c r="FM183" i="10"/>
  <c r="FW190" i="10"/>
  <c r="EG183" i="10"/>
  <c r="FS187" i="10"/>
  <c r="GM181" i="10"/>
  <c r="EG179" i="10"/>
  <c r="EK179" i="10"/>
  <c r="EV187" i="10"/>
  <c r="FE185" i="10"/>
  <c r="FX197" i="10"/>
  <c r="GI192" i="10"/>
  <c r="ES199" i="10"/>
  <c r="FF179" i="10"/>
  <c r="FS194" i="10"/>
  <c r="GF195" i="10"/>
  <c r="EN198" i="10"/>
  <c r="FC184" i="10"/>
  <c r="FE196" i="10"/>
  <c r="FQ195" i="10"/>
  <c r="EJ197" i="10"/>
  <c r="EW186" i="10"/>
  <c r="FG198" i="10"/>
  <c r="GE188" i="10"/>
  <c r="EH192" i="10"/>
  <c r="EU185" i="10"/>
  <c r="FJ181" i="10"/>
  <c r="FU182" i="10"/>
  <c r="GK187" i="10"/>
  <c r="GN185" i="10"/>
  <c r="GN181" i="10"/>
  <c r="FV191" i="10"/>
  <c r="EO187" i="10"/>
  <c r="FB183" i="10"/>
  <c r="FP195" i="10"/>
  <c r="FY199" i="10"/>
  <c r="GJ193" i="10"/>
  <c r="FT196" i="10"/>
  <c r="EN200" i="10"/>
  <c r="FH191" i="10"/>
  <c r="FK184" i="10"/>
  <c r="GB188" i="10"/>
  <c r="EP201" i="10"/>
  <c r="FD191" i="10"/>
  <c r="FM197" i="10"/>
  <c r="FZ180" i="10"/>
  <c r="EK199" i="10"/>
  <c r="EU191" i="10"/>
  <c r="FE198" i="10"/>
  <c r="FR180" i="10"/>
  <c r="GE201" i="10"/>
  <c r="EW191" i="10"/>
  <c r="FD189" i="10"/>
  <c r="FQ185" i="10"/>
  <c r="FO189" i="10"/>
  <c r="EG200" i="10"/>
  <c r="ET201" i="10"/>
  <c r="FE197" i="10"/>
  <c r="FV194" i="10"/>
  <c r="GJ185" i="10"/>
  <c r="GH198" i="10"/>
  <c r="GC187" i="10"/>
  <c r="FC194" i="10"/>
  <c r="EQ199" i="10"/>
  <c r="FD200" i="10"/>
  <c r="FG191" i="10"/>
  <c r="FX194" i="10"/>
  <c r="GL187" i="10"/>
  <c r="GL182" i="10"/>
  <c r="EG195" i="10"/>
  <c r="EQ180" i="10"/>
  <c r="FB186" i="10"/>
  <c r="EH179" i="10"/>
  <c r="EX198" i="10"/>
  <c r="FG196" i="10"/>
  <c r="FV197" i="10"/>
  <c r="GD186" i="10"/>
  <c r="EL180" i="10"/>
  <c r="FR194" i="10"/>
  <c r="GC193" i="10"/>
  <c r="EL190" i="10"/>
  <c r="EL199" i="10"/>
  <c r="EU186" i="10"/>
  <c r="FG186" i="10"/>
  <c r="EM197" i="10"/>
  <c r="FB194" i="10"/>
  <c r="FV182" i="10"/>
  <c r="FX181" i="10"/>
  <c r="FN186" i="10"/>
  <c r="GG198" i="10"/>
  <c r="EK192" i="10"/>
  <c r="EP189" i="10"/>
  <c r="EZ191" i="10"/>
  <c r="FL189" i="10"/>
  <c r="FZ182" i="10"/>
  <c r="ER188" i="10"/>
  <c r="EU181" i="10"/>
  <c r="FJ182" i="10"/>
  <c r="FZ181" i="10"/>
  <c r="GI199" i="10"/>
  <c r="EM188" i="10"/>
  <c r="FB187" i="10"/>
  <c r="FP186" i="10"/>
  <c r="FW182" i="10"/>
  <c r="EN194" i="10"/>
  <c r="EZ180" i="10"/>
  <c r="FR183" i="10"/>
  <c r="GI198" i="10"/>
  <c r="FU188" i="10"/>
  <c r="EQ191" i="10"/>
  <c r="FC201" i="10"/>
  <c r="FK193" i="10"/>
  <c r="GA183" i="10"/>
  <c r="GK197" i="10"/>
  <c r="FT187" i="10"/>
  <c r="FY201" i="10"/>
  <c r="FV180" i="10"/>
  <c r="GE197" i="10"/>
  <c r="EU179" i="10"/>
  <c r="FC188" i="10"/>
  <c r="FP181" i="10"/>
  <c r="GH180" i="10"/>
  <c r="FN180" i="10"/>
  <c r="ER184" i="10"/>
  <c r="FC179" i="10"/>
  <c r="FN198" i="10"/>
  <c r="FW184" i="10"/>
  <c r="EQ186" i="10"/>
  <c r="EU197" i="10"/>
  <c r="FG185" i="10"/>
  <c r="FW181" i="10"/>
  <c r="EH185" i="10"/>
  <c r="ES192" i="10"/>
  <c r="FJ194" i="10"/>
  <c r="FV185" i="10"/>
  <c r="GK193" i="10"/>
  <c r="EV196" i="10"/>
  <c r="FJ189" i="10"/>
  <c r="FZ184" i="10"/>
  <c r="FT185" i="10"/>
  <c r="GF183" i="10"/>
  <c r="EW197" i="10"/>
  <c r="FE184" i="10"/>
  <c r="FQ198" i="10"/>
  <c r="GG185" i="10"/>
  <c r="GB186" i="10"/>
  <c r="FU183" i="10"/>
  <c r="FN201" i="10"/>
  <c r="EJ191" i="10"/>
  <c r="ET194" i="10"/>
  <c r="FE182" i="10"/>
  <c r="FT186" i="10"/>
  <c r="GM197" i="10"/>
  <c r="FC183" i="10"/>
  <c r="EI189" i="10"/>
  <c r="EI199" i="10"/>
  <c r="ES187" i="10"/>
  <c r="FF193" i="10"/>
  <c r="EO195" i="10"/>
  <c r="FD181" i="10"/>
  <c r="FM188" i="10"/>
  <c r="FZ188" i="10"/>
  <c r="GJ189" i="10"/>
  <c r="FK182" i="10"/>
  <c r="FW187" i="10"/>
  <c r="EI181" i="10"/>
  <c r="EM180" i="10"/>
  <c r="FA186" i="10"/>
  <c r="FJ197" i="10"/>
  <c r="EQ184" i="10"/>
  <c r="EZ182" i="10"/>
  <c r="FO201" i="10"/>
  <c r="FZ179" i="10"/>
  <c r="GL189" i="10"/>
  <c r="FK192" i="10"/>
  <c r="FY186" i="10"/>
  <c r="GJ187" i="10"/>
  <c r="EK190" i="10"/>
  <c r="ET192" i="10"/>
  <c r="FJ198" i="10"/>
  <c r="FT191" i="10"/>
  <c r="GK181" i="10"/>
  <c r="ES193" i="10"/>
  <c r="FJ188" i="10"/>
  <c r="FQ196" i="10"/>
  <c r="GC192" i="10"/>
  <c r="ER187" i="10"/>
  <c r="FD195" i="10"/>
  <c r="FN194" i="10"/>
  <c r="GA197" i="10"/>
  <c r="EQ179" i="10"/>
  <c r="ES198" i="10"/>
  <c r="FI191" i="10"/>
  <c r="GJ200" i="10"/>
  <c r="GA198" i="10"/>
  <c r="EO188" i="10"/>
  <c r="FD187" i="10"/>
  <c r="FN179" i="10"/>
  <c r="FY189" i="10"/>
  <c r="GK196" i="10"/>
  <c r="FJ191" i="10"/>
  <c r="FY194" i="10"/>
  <c r="GG199" i="10"/>
  <c r="GM195" i="10"/>
  <c r="EX192" i="10"/>
  <c r="FG193" i="10"/>
  <c r="FQ193" i="10"/>
  <c r="GE189" i="10"/>
  <c r="GA181" i="10"/>
  <c r="EI196" i="10"/>
  <c r="EX200" i="10"/>
  <c r="FG188" i="10"/>
  <c r="FS184" i="10"/>
  <c r="GJ196" i="10"/>
  <c r="EW181" i="10"/>
  <c r="FI188" i="10"/>
  <c r="FQ186" i="10"/>
  <c r="GF191" i="10"/>
  <c r="EO193" i="10"/>
  <c r="FC192" i="10"/>
  <c r="FN199" i="10"/>
  <c r="GB180" i="10"/>
  <c r="ER183" i="10"/>
  <c r="FD190" i="10"/>
  <c r="FL199" i="10"/>
  <c r="GL180" i="10"/>
  <c r="FF183" i="10"/>
  <c r="EO201" i="10"/>
  <c r="ET191" i="10"/>
  <c r="FL194" i="10"/>
  <c r="GB182" i="10"/>
  <c r="GK188" i="10"/>
  <c r="GL188" i="10"/>
  <c r="GK192" i="10"/>
  <c r="FT193" i="10"/>
  <c r="ER186" i="10"/>
  <c r="FC185" i="10"/>
  <c r="FP192" i="10"/>
  <c r="FZ185" i="10"/>
  <c r="GI196" i="10"/>
  <c r="FP197" i="10"/>
  <c r="EG189" i="10"/>
  <c r="EH190" i="10"/>
  <c r="ES184" i="10"/>
  <c r="FJ183" i="10"/>
  <c r="EP196" i="10"/>
  <c r="FB192" i="10"/>
  <c r="FK188" i="10"/>
  <c r="GB191" i="10"/>
  <c r="GN182" i="10"/>
  <c r="FR184" i="10"/>
  <c r="GD191" i="10"/>
  <c r="EK182" i="10"/>
  <c r="EJ186" i="10"/>
  <c r="EG193" i="10"/>
  <c r="EU195" i="10"/>
  <c r="FJ180" i="10"/>
  <c r="EM185" i="10"/>
  <c r="FA185" i="10"/>
  <c r="FH199" i="10"/>
  <c r="FT190" i="10"/>
  <c r="GN198" i="10"/>
  <c r="FK201" i="10"/>
  <c r="FX189" i="10"/>
  <c r="GM193" i="10"/>
  <c r="EW184" i="10"/>
  <c r="FA188" i="10"/>
  <c r="FM191" i="10"/>
  <c r="FX199" i="10"/>
  <c r="EM190" i="10"/>
  <c r="FC187" i="10"/>
  <c r="FP183" i="10"/>
  <c r="FZ194" i="10"/>
  <c r="EI197" i="10"/>
  <c r="EU190" i="10"/>
  <c r="FI184" i="10"/>
  <c r="FQ201" i="10"/>
  <c r="GJ195" i="10"/>
  <c r="EU192" i="10"/>
  <c r="FH183" i="10"/>
  <c r="GA201" i="10"/>
  <c r="FU191" i="10"/>
  <c r="GG197" i="10"/>
  <c r="EQ201" i="10"/>
  <c r="FD186" i="10"/>
  <c r="FN184" i="10"/>
  <c r="GG182" i="10"/>
  <c r="FH201" i="10"/>
  <c r="GN192" i="10"/>
  <c r="GK201" i="10"/>
  <c r="GL183" i="10"/>
  <c r="EO192" i="10"/>
  <c r="FA198" i="10"/>
  <c r="FO183" i="10"/>
  <c r="FW179" i="10"/>
  <c r="GN183" i="10"/>
  <c r="EO190" i="10"/>
  <c r="FC186" i="10"/>
  <c r="FE201" i="10"/>
  <c r="FQ179" i="10"/>
  <c r="EG180" i="10"/>
  <c r="ET183" i="10"/>
  <c r="FG201" i="10"/>
  <c r="FU193" i="10"/>
  <c r="GL194" i="10"/>
  <c r="EP180" i="10"/>
  <c r="EY184" i="10"/>
  <c r="FO186" i="10"/>
  <c r="GB194" i="10"/>
  <c r="EP195" i="10"/>
  <c r="FB193" i="10"/>
  <c r="FN196" i="10"/>
  <c r="GJ184" i="10"/>
  <c r="GA189" i="10"/>
  <c r="ER181" i="10"/>
  <c r="EY197" i="10"/>
  <c r="FO192" i="10"/>
  <c r="FZ195" i="10"/>
  <c r="GK200" i="10"/>
  <c r="GG183" i="10"/>
  <c r="GE183" i="10"/>
  <c r="GM186" i="10"/>
  <c r="EP188" i="10"/>
  <c r="EZ184" i="10"/>
  <c r="FM180" i="10"/>
  <c r="FY192" i="10"/>
  <c r="EW189" i="10"/>
  <c r="EH198" i="10"/>
  <c r="EQ195" i="10"/>
  <c r="EZ197" i="10"/>
  <c r="FE199" i="10"/>
  <c r="EN192" i="10"/>
  <c r="FA201" i="10"/>
  <c r="FL198" i="10"/>
  <c r="FW185" i="10"/>
  <c r="GI182" i="10"/>
  <c r="FO190" i="10"/>
  <c r="FX179" i="10"/>
  <c r="EG192" i="10"/>
  <c r="EG190" i="10"/>
  <c r="EQ198" i="10"/>
  <c r="FC196" i="10"/>
  <c r="EI184" i="10"/>
  <c r="ET193" i="10"/>
  <c r="FI189" i="10"/>
  <c r="FT200" i="10"/>
  <c r="GE179" i="10"/>
  <c r="EJ185" i="10"/>
  <c r="GB187" i="10"/>
  <c r="GC194" i="10"/>
  <c r="EQ194" i="10"/>
  <c r="EN184" i="10"/>
  <c r="FB195" i="10"/>
  <c r="FN183" i="10"/>
  <c r="FX188" i="10"/>
  <c r="EP191" i="10"/>
  <c r="EZ183" i="10"/>
  <c r="FK194" i="10"/>
  <c r="FX191" i="10"/>
  <c r="EG191" i="10"/>
  <c r="EU184" i="10"/>
  <c r="FE194" i="10"/>
  <c r="FQ183" i="10"/>
  <c r="GN195" i="10"/>
  <c r="ES180" i="10"/>
  <c r="FF194" i="10"/>
  <c r="FW197" i="10"/>
  <c r="GH182" i="10"/>
  <c r="GM180" i="10"/>
  <c r="EV180" i="10"/>
  <c r="FH181" i="10"/>
  <c r="FS181" i="10"/>
  <c r="GG188" i="10"/>
  <c r="GG200" i="10"/>
  <c r="FL186" i="10"/>
  <c r="GN196" i="10"/>
  <c r="GM179" i="10"/>
  <c r="EO200" i="10"/>
  <c r="FA193" i="10"/>
  <c r="FM189" i="10"/>
  <c r="GA191" i="10"/>
  <c r="GN184" i="10"/>
  <c r="EN195" i="10"/>
  <c r="EZ198" i="10"/>
  <c r="FM200" i="10"/>
  <c r="FW183" i="10"/>
  <c r="EL196" i="10"/>
  <c r="EW195" i="10"/>
  <c r="FG179" i="10"/>
  <c r="FV190" i="10"/>
  <c r="GN179" i="10"/>
  <c r="EN188" i="10"/>
  <c r="FA200" i="10"/>
  <c r="FL193" i="10"/>
  <c r="FW200" i="10"/>
  <c r="EM194" i="10"/>
  <c r="FB184" i="10"/>
  <c r="FM185" i="10"/>
  <c r="GJ182" i="10"/>
  <c r="GM182" i="10"/>
  <c r="EP184" i="10"/>
  <c r="FA182" i="10"/>
  <c r="FK179" i="10"/>
  <c r="FY184" i="10"/>
  <c r="GI185" i="10"/>
  <c r="FO179" i="10"/>
  <c r="FY193" i="10"/>
  <c r="GF185" i="10"/>
  <c r="GI197" i="10"/>
  <c r="EW199" i="10"/>
  <c r="FF200" i="10"/>
  <c r="FS193" i="10"/>
  <c r="GH192" i="10"/>
  <c r="GL197" i="10"/>
  <c r="EG187" i="10"/>
  <c r="EK201" i="10"/>
  <c r="EV193" i="10"/>
  <c r="FE200" i="10"/>
  <c r="EO198" i="10"/>
  <c r="FB182" i="10"/>
  <c r="FK189" i="10"/>
  <c r="GA186" i="10"/>
  <c r="GM184" i="10"/>
  <c r="FK199" i="10"/>
  <c r="GB200" i="10"/>
  <c r="GJ198" i="10"/>
  <c r="EJ189" i="10"/>
  <c r="EL192" i="10"/>
  <c r="ES186" i="10"/>
  <c r="FE192" i="10"/>
  <c r="EN183" i="10"/>
  <c r="EY179" i="10"/>
  <c r="FN200" i="10"/>
  <c r="FY200" i="10"/>
  <c r="GL196" i="10"/>
  <c r="FM195" i="10"/>
  <c r="FY185" i="10"/>
  <c r="EK181" i="10"/>
  <c r="EN187" i="10"/>
  <c r="EZ193" i="10"/>
  <c r="FM201" i="10"/>
  <c r="FY197" i="10"/>
  <c r="EM189" i="10"/>
  <c r="FC193" i="10"/>
  <c r="FK180" i="10"/>
  <c r="GB199" i="10"/>
  <c r="EH183" i="10"/>
  <c r="ET199" i="10"/>
  <c r="FF195" i="10"/>
  <c r="FR181" i="10"/>
  <c r="GC186" i="10"/>
  <c r="EX183" i="10"/>
  <c r="FH185" i="10"/>
  <c r="FX192" i="10"/>
  <c r="FO196" i="10"/>
  <c r="EJ200" i="10"/>
  <c r="ET181" i="10"/>
  <c r="FF187" i="10"/>
  <c r="FQ187" i="10"/>
  <c r="GI191" i="10"/>
  <c r="GM191" i="10"/>
  <c r="GH187" i="10"/>
  <c r="GH184" i="10"/>
  <c r="EN186" i="10"/>
  <c r="FA196" i="10"/>
  <c r="FP179" i="10"/>
  <c r="FY195" i="10"/>
  <c r="GJ190" i="10"/>
  <c r="GB197" i="10"/>
  <c r="EM193" i="10"/>
  <c r="FA180" i="10"/>
  <c r="FP191" i="10"/>
  <c r="FY187" i="10"/>
  <c r="EQ190" i="10"/>
  <c r="EZ192" i="10"/>
  <c r="FO197" i="10"/>
  <c r="FY188" i="10"/>
  <c r="EO179" i="10"/>
  <c r="EZ195" i="10"/>
  <c r="FH196" i="10"/>
  <c r="FS196" i="10"/>
  <c r="EI182" i="10"/>
  <c r="ET184" i="10"/>
  <c r="FE191" i="10"/>
  <c r="GE191" i="10"/>
  <c r="GL198" i="10"/>
  <c r="EW180" i="10"/>
  <c r="EZ188" i="10"/>
  <c r="FP193" i="10"/>
  <c r="GB195" i="10"/>
  <c r="EW198" i="10"/>
  <c r="FK181" i="10"/>
  <c r="GM188" i="10"/>
  <c r="GH189" i="10"/>
  <c r="EQ192" i="10"/>
  <c r="FC189" i="10"/>
  <c r="FP180" i="10"/>
  <c r="FZ197" i="10"/>
  <c r="GJ183" i="10"/>
  <c r="GF179" i="10"/>
  <c r="EK183" i="10"/>
  <c r="ES194" i="10"/>
  <c r="FI186" i="10"/>
  <c r="EO194" i="10"/>
  <c r="FD188" i="10"/>
  <c r="FL191" i="10"/>
  <c r="FX186" i="10"/>
  <c r="EI194" i="10"/>
  <c r="FV196" i="10"/>
  <c r="GG193" i="10"/>
  <c r="EJ188" i="10"/>
  <c r="EL181" i="10"/>
  <c r="ER195" i="10"/>
  <c r="FC195" i="10"/>
  <c r="EK188" i="10"/>
  <c r="EU183" i="10"/>
  <c r="FF190" i="10"/>
  <c r="FL179" i="10"/>
  <c r="GE186" i="10"/>
  <c r="EI183" i="10"/>
  <c r="FL195" i="10"/>
  <c r="GA180" i="10"/>
  <c r="EJ187" i="10"/>
  <c r="EM200" i="10"/>
  <c r="EY193" i="10"/>
  <c r="FI194" i="10"/>
  <c r="FY183" i="10"/>
  <c r="EK187" i="10"/>
  <c r="EW201" i="10"/>
  <c r="FG187" i="10"/>
  <c r="FS185" i="10"/>
  <c r="GN191" i="10"/>
  <c r="EO191" i="10"/>
  <c r="EY186" i="10"/>
  <c r="FQ189" i="10"/>
  <c r="FW201" i="10"/>
  <c r="EN197" i="10"/>
  <c r="FC198" i="10"/>
  <c r="FM199" i="10"/>
  <c r="GI193" i="10"/>
  <c r="GG187" i="10"/>
  <c r="EN180" i="10"/>
  <c r="EZ187" i="10"/>
  <c r="FL196" i="10"/>
  <c r="FX193" i="10"/>
  <c r="EW183" i="10"/>
  <c r="GH196" i="10"/>
  <c r="GD181" i="10"/>
  <c r="ER194" i="10"/>
  <c r="EI186" i="10"/>
  <c r="FA189" i="10"/>
  <c r="FI183" i="10"/>
  <c r="FU179" i="10"/>
  <c r="GI183" i="10"/>
  <c r="EX197" i="10"/>
  <c r="EO184" i="10"/>
  <c r="FD180" i="10"/>
  <c r="FN189" i="10"/>
  <c r="FZ200" i="10"/>
  <c r="EO186" i="10"/>
  <c r="FB201" i="10"/>
  <c r="FP189" i="10"/>
  <c r="FW191" i="10"/>
  <c r="EW179" i="10"/>
  <c r="FG180" i="10"/>
  <c r="FM179" i="10"/>
  <c r="GC199" i="10"/>
  <c r="EP186" i="10"/>
  <c r="EY201" i="10"/>
  <c r="FV201" i="10"/>
  <c r="GF190" i="10"/>
  <c r="EM191" i="10"/>
  <c r="EZ186" i="10"/>
  <c r="FK195" i="10"/>
  <c r="FZ192" i="10"/>
  <c r="GI195" i="10"/>
  <c r="GH197" i="10"/>
  <c r="GE195" i="10"/>
  <c r="FZ189" i="10"/>
  <c r="EI185" i="10"/>
  <c r="EX188" i="10"/>
  <c r="FE181" i="10"/>
  <c r="FU187" i="10"/>
  <c r="GG189" i="10"/>
  <c r="GG184" i="10"/>
  <c r="EK196" i="10"/>
  <c r="EO185" i="10"/>
  <c r="FD197" i="10"/>
  <c r="EM187" i="10"/>
  <c r="EW188" i="10"/>
  <c r="FI200" i="10"/>
  <c r="FR182" i="10"/>
  <c r="GI201" i="10"/>
  <c r="FL183" i="10"/>
  <c r="FY180" i="10"/>
  <c r="EG201" i="10"/>
  <c r="EG181" i="10"/>
  <c r="EQ189" i="10"/>
  <c r="FC182" i="10"/>
  <c r="EL191" i="10"/>
  <c r="EV198" i="10"/>
  <c r="FJ187" i="10"/>
  <c r="FS183" i="10"/>
  <c r="GD184" i="10"/>
  <c r="EH196" i="10"/>
  <c r="FR200" i="10"/>
  <c r="GJ201" i="10"/>
  <c r="EK197" i="10"/>
  <c r="EN199" i="10"/>
  <c r="EZ190" i="10"/>
  <c r="FO188" i="10"/>
  <c r="GA182" i="10"/>
  <c r="EN190" i="10"/>
  <c r="EY194" i="10"/>
  <c r="FN181" i="10"/>
  <c r="FZ186" i="10"/>
  <c r="EK198" i="10"/>
  <c r="EX187" i="10"/>
  <c r="FJ179" i="10"/>
  <c r="FK200" i="10"/>
  <c r="GD179" i="10"/>
  <c r="EP194" i="10"/>
  <c r="EZ201" i="10"/>
  <c r="FT181" i="10"/>
  <c r="GN193" i="10"/>
  <c r="GJ179" i="10"/>
  <c r="EV200" i="10"/>
  <c r="FG194" i="10"/>
  <c r="FR188" i="10"/>
  <c r="GC188" i="10"/>
  <c r="GH190" i="10"/>
  <c r="FR195" i="10"/>
  <c r="GI181" i="10"/>
  <c r="FU180" i="10"/>
  <c r="EM192" i="10"/>
  <c r="FB188" i="10"/>
  <c r="FM192" i="10"/>
  <c r="GB198" i="10"/>
  <c r="GI179" i="10"/>
  <c r="FI190" i="10"/>
  <c r="EP197" i="10"/>
  <c r="FC181" i="10"/>
  <c r="FO200" i="10"/>
  <c r="FY182" i="10"/>
  <c r="EM199" i="10"/>
  <c r="FC200" i="10"/>
  <c r="FO198" i="10"/>
  <c r="FZ183" i="10"/>
  <c r="EH187" i="10"/>
  <c r="EX181" i="10"/>
  <c r="FI181" i="10"/>
  <c r="FS195" i="10"/>
  <c r="GC197" i="10"/>
  <c r="EP182" i="10"/>
  <c r="FA190" i="10"/>
  <c r="FT179" i="10"/>
  <c r="FG199" i="10"/>
  <c r="GC184" i="10"/>
  <c r="EM184" i="10"/>
  <c r="FA183" i="10"/>
  <c r="FL188" i="10"/>
  <c r="GA190" i="10"/>
  <c r="FU195" i="10"/>
  <c r="FK190" i="10"/>
  <c r="GI184" i="10"/>
  <c r="FP194" i="10"/>
  <c r="ER185" i="10"/>
  <c r="EZ185" i="10"/>
  <c r="FL181" i="10"/>
  <c r="FX180" i="10"/>
  <c r="GM200" i="10"/>
  <c r="FV200" i="10"/>
  <c r="EK185" i="10"/>
  <c r="EM179" i="10"/>
  <c r="FD196" i="10"/>
  <c r="EV191" i="10"/>
  <c r="FJ184" i="10"/>
  <c r="FN191" i="10"/>
  <c r="FY179" i="10"/>
  <c r="FU201" i="10"/>
  <c r="GG191" i="10"/>
  <c r="EH194" i="10"/>
  <c r="EK191" i="10"/>
  <c r="EG185" i="10"/>
  <c r="EN189" i="10"/>
  <c r="FC199" i="10"/>
  <c r="EG186" i="10"/>
  <c r="EX190" i="10"/>
  <c r="FH192" i="10"/>
  <c r="FR189" i="10"/>
  <c r="GD180" i="10"/>
  <c r="FM182" i="10"/>
  <c r="FW180" i="10"/>
  <c r="EI191" i="10"/>
  <c r="EQ187" i="10"/>
  <c r="EZ196" i="10"/>
  <c r="FO182" i="10"/>
  <c r="FY196" i="10"/>
  <c r="EM195" i="10"/>
  <c r="FD183" i="10"/>
  <c r="FP196" i="10"/>
  <c r="FX190" i="10"/>
  <c r="ES183" i="10"/>
  <c r="FB196" i="10"/>
  <c r="FP199" i="10"/>
  <c r="GC189" i="10"/>
  <c r="ER190" i="10"/>
  <c r="EZ194" i="10"/>
  <c r="FS200" i="10"/>
  <c r="EX199" i="10"/>
  <c r="GM190" i="10"/>
  <c r="EP199" i="10"/>
  <c r="EZ181" i="10"/>
  <c r="FO194" i="10"/>
  <c r="GA194" i="10"/>
  <c r="FU200" i="10"/>
  <c r="FR192" i="10"/>
  <c r="FV188" i="10"/>
  <c r="GD187" i="10"/>
  <c r="EV182" i="10"/>
  <c r="FI179" i="10"/>
  <c r="FU197" i="10"/>
  <c r="GC191" i="10"/>
  <c r="FT189" i="10"/>
  <c r="EH186" i="10"/>
  <c r="EX193" i="10"/>
  <c r="FE183" i="10"/>
  <c r="FT199" i="10"/>
  <c r="GI194" i="10"/>
  <c r="EV185" i="10"/>
  <c r="FH186" i="10"/>
  <c r="FR196" i="10"/>
  <c r="GD197" i="10"/>
  <c r="ER196" i="10"/>
  <c r="FA184" i="10"/>
  <c r="FN197" i="10"/>
  <c r="FW186" i="10"/>
  <c r="EQ183" i="10"/>
  <c r="FA181" i="10"/>
  <c r="FO184" i="10"/>
  <c r="GK184" i="10"/>
  <c r="GN186" i="10"/>
  <c r="ER189" i="10"/>
  <c r="FD201" i="10"/>
  <c r="FP182" i="10"/>
  <c r="GB196" i="10"/>
  <c r="GM198" i="10"/>
  <c r="FV189" i="10"/>
  <c r="FU192" i="10"/>
  <c r="GD190" i="10"/>
  <c r="ER198" i="10"/>
  <c r="EZ179" i="10"/>
  <c r="FM181" i="10"/>
  <c r="GA185" i="10"/>
  <c r="FH193" i="10"/>
  <c r="EH181" i="10"/>
  <c r="EH197" i="10"/>
  <c r="ET185" i="10"/>
  <c r="FF182" i="10"/>
  <c r="EQ185" i="10"/>
  <c r="EY191" i="10"/>
  <c r="FK186" i="10"/>
  <c r="FX201" i="10"/>
  <c r="FN193" i="10"/>
  <c r="FY191" i="10"/>
  <c r="EI192" i="10"/>
  <c r="EI201" i="10"/>
  <c r="EH188" i="10"/>
  <c r="ER197" i="10"/>
  <c r="EY196" i="10"/>
  <c r="EI187" i="10"/>
  <c r="ET188" i="10"/>
  <c r="FH197" i="10"/>
  <c r="FS191" i="10"/>
  <c r="GC179" i="10"/>
  <c r="EL198" i="10"/>
  <c r="FW189" i="10"/>
  <c r="GK186" i="10"/>
  <c r="EG198" i="10"/>
  <c r="ES196" i="10"/>
  <c r="FF181" i="10"/>
  <c r="FV187" i="10"/>
  <c r="GE187" i="10"/>
  <c r="ER192" i="10"/>
  <c r="FB185" i="10"/>
  <c r="FM186" i="10"/>
  <c r="GE199" i="10"/>
  <c r="EK189" i="10"/>
  <c r="ES181" i="10"/>
  <c r="FJ195" i="10"/>
  <c r="FQ182" i="10"/>
  <c r="GK195" i="10"/>
  <c r="ES197" i="10"/>
  <c r="FF196" i="10"/>
  <c r="GC190" i="10"/>
  <c r="GF184" i="10"/>
  <c r="GC195" i="10"/>
  <c r="EX191" i="10"/>
  <c r="FE180" i="10"/>
  <c r="FS186" i="10"/>
  <c r="GE193" i="10"/>
  <c r="FV193" i="10"/>
  <c r="FO185" i="10"/>
  <c r="GM183" i="10"/>
  <c r="FJ192" i="10"/>
  <c r="EO183" i="10"/>
  <c r="EV190" i="10"/>
  <c r="FI192" i="10"/>
  <c r="GA199" i="10"/>
  <c r="GL186" i="10"/>
  <c r="GN190" i="10"/>
  <c r="EH182" i="10"/>
  <c r="EX184" i="10"/>
  <c r="FF189" i="10"/>
  <c r="FR201" i="10"/>
  <c r="GE181" i="10"/>
  <c r="EV184" i="10"/>
  <c r="FD182" i="10"/>
  <c r="FS201" i="10"/>
  <c r="GC181" i="10"/>
  <c r="EO189" i="10"/>
  <c r="EY180" i="10"/>
  <c r="FN187" i="10"/>
  <c r="GA196" i="10"/>
  <c r="EN181" i="10"/>
  <c r="FB180" i="10"/>
  <c r="FO191" i="10"/>
  <c r="GI186" i="10"/>
  <c r="GB183" i="10"/>
  <c r="ER180" i="10"/>
  <c r="FC191" i="10"/>
  <c r="FK191" i="10"/>
  <c r="GA187" i="10"/>
  <c r="GL199" i="10"/>
  <c r="GH199" i="10"/>
  <c r="GL185" i="10"/>
  <c r="GN189" i="10"/>
  <c r="EN185" i="10"/>
  <c r="FB179" i="10"/>
  <c r="FP188" i="10"/>
  <c r="GB179" i="10"/>
  <c r="FT183" i="10"/>
  <c r="EL188" i="10"/>
  <c r="EP198" i="10"/>
  <c r="EY200" i="10"/>
  <c r="EK180" i="10"/>
  <c r="ET180" i="10"/>
  <c r="FH182" i="10"/>
  <c r="FR197" i="10"/>
  <c r="GE198" i="10"/>
  <c r="EJ180" i="10"/>
  <c r="FS190" i="10"/>
  <c r="GM185" i="10"/>
  <c r="EL187" i="10"/>
  <c r="EI200" i="10"/>
  <c r="EH193" i="10"/>
  <c r="ET198" i="10"/>
  <c r="FI196" i="10"/>
  <c r="EL184" i="10"/>
  <c r="EU198" i="10"/>
  <c r="FF180" i="10"/>
  <c r="FT201" i="10"/>
  <c r="GF194" i="10"/>
  <c r="EJ184" i="10"/>
  <c r="FT195" i="10"/>
  <c r="GD188" i="10"/>
  <c r="EG184" i="10"/>
  <c r="EM182" i="10"/>
  <c r="EY185" i="10"/>
  <c r="FM190" i="10"/>
  <c r="FY181" i="10"/>
  <c r="EQ182" i="10"/>
  <c r="FB198" i="10"/>
  <c r="FM193" i="10"/>
  <c r="GA179" i="10"/>
  <c r="EL183" i="10"/>
  <c r="EX196" i="10"/>
  <c r="FG200" i="10"/>
  <c r="FV199" i="10"/>
  <c r="GE194" i="10"/>
  <c r="EM196" i="10"/>
  <c r="FB199" i="10"/>
  <c r="FR186" i="10"/>
  <c r="FV195" i="10"/>
  <c r="GF181" i="10"/>
  <c r="EV183" i="10"/>
  <c r="FJ196" i="10"/>
  <c r="FU194" i="10"/>
  <c r="GC196" i="10"/>
  <c r="GG201" i="10"/>
  <c r="FK198" i="10"/>
  <c r="GM201" i="10"/>
  <c r="GF180" i="10"/>
  <c r="EQ197" i="10"/>
  <c r="EY188" i="10"/>
  <c r="FP185" i="10"/>
  <c r="FY198" i="10"/>
  <c r="GJ180" i="10"/>
  <c r="GA188" i="10"/>
  <c r="EM183" i="10"/>
  <c r="EZ200" i="10"/>
  <c r="FM198" i="10"/>
  <c r="GA193" i="10"/>
  <c r="EQ188" i="10"/>
  <c r="FD193" i="10"/>
  <c r="FK183" i="10"/>
  <c r="FZ201" i="10"/>
  <c r="EJ198" i="10"/>
  <c r="EU180" i="10"/>
  <c r="FG182" i="10"/>
  <c r="FV179" i="10"/>
  <c r="GI188" i="10"/>
  <c r="ES195" i="10"/>
  <c r="FH198" i="10"/>
  <c r="FW198" i="10"/>
  <c r="GG195" i="10"/>
  <c r="GD201" i="10"/>
  <c r="ET200" i="10"/>
  <c r="FA195" i="10"/>
  <c r="FS198" i="10"/>
  <c r="GC183" i="10"/>
  <c r="FT182" i="10"/>
  <c r="GA192" i="10"/>
  <c r="EW193" i="10"/>
  <c r="GD192" i="10"/>
  <c r="ES200" i="10"/>
  <c r="FF188" i="10"/>
  <c r="FQ188" i="10"/>
  <c r="GE190" i="10"/>
  <c r="FU185" i="10"/>
  <c r="GW181" i="10"/>
  <c r="GZ189" i="10"/>
  <c r="GQ179" i="10"/>
  <c r="GX190" i="10"/>
  <c r="GR194" i="10"/>
  <c r="GS181" i="10"/>
  <c r="GO188" i="10"/>
  <c r="GY187" i="10"/>
  <c r="GR188" i="10"/>
  <c r="GT187" i="10"/>
  <c r="GS194" i="10"/>
  <c r="GU199" i="10"/>
  <c r="GY198" i="10"/>
  <c r="GT191" i="10"/>
  <c r="GX185" i="10"/>
  <c r="GO199" i="10"/>
  <c r="GR182" i="10"/>
  <c r="GV182" i="10"/>
  <c r="GT190" i="10"/>
  <c r="GY201" i="10"/>
  <c r="GQ201" i="10"/>
  <c r="GX182" i="10"/>
  <c r="GS192" i="10"/>
  <c r="GP194" i="10"/>
  <c r="GT193" i="10"/>
  <c r="GO182" i="10"/>
  <c r="GO196" i="10"/>
  <c r="GS186" i="10"/>
  <c r="GU186" i="10"/>
  <c r="GX187" i="10"/>
  <c r="GP185" i="10"/>
  <c r="GV196" i="10"/>
  <c r="GT189" i="10"/>
  <c r="GY179" i="10"/>
  <c r="GR192" i="10"/>
  <c r="GT200" i="10"/>
  <c r="GO191" i="10"/>
  <c r="GU197" i="10"/>
  <c r="GP181" i="10"/>
  <c r="GR191" i="10"/>
  <c r="GV183" i="10"/>
  <c r="GQ196" i="10"/>
  <c r="GZ198" i="10"/>
  <c r="GV195" i="10"/>
  <c r="GO181" i="10"/>
  <c r="GU180" i="10"/>
  <c r="GP197" i="10"/>
  <c r="GS195" i="10"/>
  <c r="GY181" i="10"/>
  <c r="GR183" i="10"/>
  <c r="GS182" i="10"/>
  <c r="GQ197" i="10"/>
  <c r="GZ196" i="10"/>
  <c r="GW184" i="10"/>
  <c r="GO187" i="10"/>
  <c r="GP189" i="10"/>
  <c r="GW183" i="10"/>
  <c r="GY197" i="10"/>
  <c r="GU188" i="10"/>
  <c r="GV186" i="10"/>
  <c r="GR190" i="10"/>
  <c r="GV188" i="10"/>
  <c r="GY200" i="10"/>
  <c r="GP201" i="10"/>
  <c r="GZ200" i="10"/>
  <c r="GY184" i="10"/>
  <c r="GX179" i="10"/>
  <c r="GV193" i="10"/>
  <c r="GU179" i="10"/>
  <c r="GO193" i="10"/>
  <c r="GW192" i="10"/>
  <c r="GZ183" i="10"/>
  <c r="GY191" i="10"/>
  <c r="GO183" i="10"/>
  <c r="GU196" i="10"/>
  <c r="GX183" i="10"/>
  <c r="GX196" i="10"/>
  <c r="GQ182" i="10"/>
  <c r="GU193" i="10"/>
  <c r="GP190" i="10"/>
  <c r="GS198" i="10"/>
  <c r="GX188" i="10"/>
  <c r="GS193" i="10"/>
  <c r="GX192" i="10"/>
  <c r="GP191" i="10"/>
  <c r="GZ194" i="10"/>
  <c r="GS187" i="10"/>
  <c r="GV181" i="10"/>
  <c r="GX201" i="10"/>
  <c r="GV189" i="10"/>
  <c r="GW190" i="10"/>
  <c r="GP200" i="10"/>
  <c r="GS183" i="10"/>
  <c r="GR195" i="10"/>
  <c r="GO200" i="10"/>
  <c r="GU184" i="10"/>
  <c r="GX189" i="10"/>
  <c r="GU201" i="10"/>
  <c r="GU195" i="10"/>
  <c r="GR189" i="10"/>
  <c r="GZ186" i="10"/>
  <c r="GQ191" i="10"/>
  <c r="GZ182" i="10"/>
  <c r="GQ180" i="10"/>
  <c r="GU192" i="10"/>
  <c r="GR187" i="10"/>
  <c r="GS199" i="10"/>
  <c r="GV191" i="10"/>
  <c r="GX195" i="10"/>
  <c r="GW180" i="10"/>
  <c r="GX197" i="10"/>
  <c r="GR184" i="10"/>
  <c r="GV185" i="10"/>
  <c r="GY199" i="10"/>
  <c r="GX198" i="10"/>
  <c r="GT197" i="10"/>
  <c r="GS180" i="10"/>
  <c r="GY196" i="10"/>
  <c r="GO180" i="10"/>
  <c r="GU183" i="10"/>
  <c r="GX194" i="10"/>
  <c r="GQ195" i="10"/>
  <c r="GQ186" i="10"/>
  <c r="GV187" i="10"/>
  <c r="GO179" i="10"/>
  <c r="GP199" i="10"/>
  <c r="GR201" i="10"/>
  <c r="GP183" i="10"/>
  <c r="GR181" i="10"/>
  <c r="GX200" i="10"/>
  <c r="GV179" i="10"/>
  <c r="GS189" i="10"/>
  <c r="GW200" i="10"/>
  <c r="GR200" i="10"/>
  <c r="GQ190" i="10"/>
  <c r="GT194" i="10"/>
  <c r="GO194" i="10"/>
  <c r="GP179" i="10"/>
  <c r="GT184" i="10"/>
  <c r="GZ193" i="10"/>
  <c r="GT198" i="10"/>
  <c r="GW188" i="10"/>
  <c r="GV184" i="10"/>
  <c r="GQ183" i="10"/>
  <c r="GT179" i="10"/>
  <c r="GP184" i="10"/>
  <c r="GY189" i="10"/>
  <c r="GY188" i="10"/>
  <c r="GR198" i="10"/>
  <c r="GY185" i="10"/>
  <c r="GO189" i="10"/>
  <c r="GZ191" i="10"/>
  <c r="GZ185" i="10"/>
  <c r="GW191" i="10"/>
  <c r="GY195" i="10"/>
  <c r="GQ187" i="10"/>
  <c r="GQ181" i="10"/>
  <c r="GU182" i="10"/>
  <c r="GV180" i="10"/>
  <c r="GZ188" i="10"/>
  <c r="GO192" i="10"/>
  <c r="GV197" i="10"/>
  <c r="GS196" i="10"/>
  <c r="GW185" i="10"/>
  <c r="GQ188" i="10"/>
  <c r="GU191" i="10"/>
  <c r="GZ199" i="10"/>
  <c r="GS190" i="10"/>
  <c r="GP188" i="10"/>
  <c r="GW186" i="10"/>
  <c r="GP180" i="10"/>
  <c r="GT186" i="10"/>
  <c r="GV199" i="10"/>
  <c r="GQ194" i="10"/>
  <c r="GW198" i="10"/>
  <c r="GS188" i="10"/>
  <c r="GU181" i="10"/>
  <c r="GQ199" i="10"/>
  <c r="GU198" i="10"/>
  <c r="GX186" i="10"/>
  <c r="GX193" i="10"/>
  <c r="GP196" i="10"/>
  <c r="GP192" i="10"/>
  <c r="GV198" i="10"/>
  <c r="GT180" i="10"/>
  <c r="GU200" i="10"/>
  <c r="GO201" i="10"/>
  <c r="GQ198" i="10"/>
  <c r="GT196" i="10"/>
  <c r="GQ200" i="10"/>
  <c r="GQ184" i="10"/>
  <c r="GW197" i="10"/>
  <c r="GW201" i="10"/>
  <c r="GT199" i="10"/>
  <c r="GQ189" i="10"/>
  <c r="GW199" i="10"/>
  <c r="GW196" i="10"/>
  <c r="GU185" i="10"/>
  <c r="GZ192" i="10"/>
  <c r="GP187" i="10"/>
  <c r="GZ181" i="10"/>
  <c r="GP195" i="10"/>
  <c r="GT183" i="10"/>
  <c r="GX180" i="10"/>
  <c r="GS197" i="10"/>
  <c r="GW193" i="10"/>
  <c r="GZ180" i="10"/>
  <c r="GZ201" i="10"/>
  <c r="GQ185" i="10"/>
  <c r="GU187" i="10"/>
  <c r="GT181" i="10"/>
  <c r="GR196" i="10"/>
  <c r="GS184" i="10"/>
  <c r="GY183" i="10"/>
  <c r="GS191" i="10"/>
  <c r="GQ192" i="10"/>
  <c r="GW187" i="10"/>
  <c r="GV194" i="10"/>
  <c r="GO195" i="10"/>
  <c r="GZ190" i="10"/>
  <c r="GP198" i="10"/>
  <c r="GU194" i="10"/>
  <c r="GP182" i="10"/>
  <c r="GY180" i="10"/>
  <c r="GO190" i="10"/>
  <c r="GW194" i="10"/>
  <c r="GO198" i="10"/>
  <c r="GS179" i="10"/>
  <c r="GS185" i="10"/>
  <c r="GP193" i="10"/>
  <c r="GZ179" i="10"/>
  <c r="GY192" i="10"/>
  <c r="GW182" i="10"/>
  <c r="GR185" i="10"/>
  <c r="GR197" i="10"/>
  <c r="GR180" i="10"/>
  <c r="GX191" i="10"/>
  <c r="GT185" i="10"/>
  <c r="GS200" i="10"/>
  <c r="GW195" i="10"/>
  <c r="GO186" i="10"/>
  <c r="GR199" i="10"/>
  <c r="GX184" i="10"/>
  <c r="GR193" i="10"/>
  <c r="GZ197" i="10"/>
  <c r="GX199" i="10"/>
  <c r="GV190" i="10"/>
  <c r="GS201" i="10"/>
  <c r="GT192" i="10"/>
  <c r="GY182" i="10"/>
  <c r="GT201" i="10"/>
  <c r="GT195" i="10"/>
  <c r="GO184" i="10"/>
  <c r="GU189" i="10"/>
  <c r="GZ187" i="10"/>
  <c r="GO197" i="10"/>
  <c r="GZ184" i="10"/>
  <c r="GV200" i="10"/>
  <c r="GW179" i="10"/>
  <c r="GZ195" i="10"/>
  <c r="GP186" i="10"/>
  <c r="GR179" i="10"/>
  <c r="GQ193" i="10"/>
  <c r="GT182" i="10"/>
  <c r="GY194" i="10"/>
  <c r="GR186" i="10"/>
  <c r="GW189" i="10"/>
  <c r="GY186" i="10"/>
  <c r="GT188" i="10"/>
  <c r="GV192" i="10"/>
  <c r="GY190" i="10"/>
  <c r="GO185" i="10"/>
  <c r="GV201" i="10"/>
  <c r="GX181" i="10"/>
  <c r="GU190" i="10"/>
  <c r="GY193" i="10"/>
  <c r="HB199" i="10"/>
  <c r="HH180" i="10"/>
  <c r="HH201" i="10"/>
  <c r="HE183" i="10"/>
  <c r="HA183" i="10"/>
  <c r="HK184" i="10"/>
  <c r="HK183" i="10"/>
  <c r="HL192" i="10"/>
  <c r="HG192" i="10"/>
  <c r="HG182" i="10"/>
  <c r="HA198" i="10"/>
  <c r="HG196" i="10"/>
  <c r="HB181" i="10"/>
  <c r="HB189" i="10"/>
  <c r="HJ201" i="10"/>
  <c r="HE195" i="10"/>
  <c r="HC191" i="10"/>
  <c r="HK193" i="10"/>
  <c r="HA200" i="10"/>
  <c r="HF182" i="10"/>
  <c r="HF195" i="10"/>
  <c r="HJ187" i="10"/>
  <c r="HE185" i="10"/>
  <c r="HL191" i="10"/>
  <c r="HH182" i="10"/>
  <c r="HJ197" i="10"/>
  <c r="HG184" i="10"/>
  <c r="HD189" i="10"/>
  <c r="HE179" i="10"/>
  <c r="HE196" i="10"/>
  <c r="HG183" i="10"/>
  <c r="HB194" i="10"/>
  <c r="HF189" i="10"/>
  <c r="HI197" i="10"/>
  <c r="HE190" i="10"/>
  <c r="HG190" i="10"/>
  <c r="HA191" i="10"/>
  <c r="HA199" i="10"/>
  <c r="HG181" i="10"/>
  <c r="HA196" i="10"/>
  <c r="HJ183" i="10"/>
  <c r="HL185" i="10"/>
  <c r="HH192" i="10"/>
  <c r="HL179" i="10"/>
  <c r="HI191" i="10"/>
  <c r="HL181" i="10"/>
  <c r="HC197" i="10"/>
  <c r="HF190" i="10"/>
  <c r="HK182" i="10"/>
  <c r="HK189" i="10"/>
  <c r="HJ180" i="10"/>
  <c r="HK179" i="10"/>
  <c r="HB190" i="10"/>
  <c r="HI193" i="10"/>
  <c r="HA189" i="10"/>
  <c r="HL198" i="10"/>
  <c r="HD181" i="10"/>
  <c r="HJ193" i="10"/>
  <c r="HD198" i="10"/>
  <c r="HH185" i="10"/>
  <c r="HJ190" i="10"/>
  <c r="HG189" i="10"/>
  <c r="HB201" i="10"/>
  <c r="HA197" i="10"/>
  <c r="HC181" i="10"/>
  <c r="HF180" i="10"/>
  <c r="HA181" i="10"/>
  <c r="HE184" i="10"/>
  <c r="HL195" i="10"/>
  <c r="HI188" i="10"/>
  <c r="HK181" i="10"/>
  <c r="HD201" i="10"/>
  <c r="HG198" i="10"/>
  <c r="HD197" i="10"/>
  <c r="HI187" i="10"/>
  <c r="HJ186" i="10"/>
  <c r="HD180" i="10"/>
  <c r="HL188" i="10"/>
  <c r="HD184" i="10"/>
  <c r="HC185" i="10"/>
  <c r="HF200" i="10"/>
  <c r="HK196" i="10"/>
  <c r="HA184" i="10"/>
  <c r="HA201" i="10"/>
  <c r="HE192" i="10"/>
  <c r="HK194" i="10"/>
  <c r="HK190" i="10"/>
  <c r="HA195" i="10"/>
  <c r="HI195" i="10"/>
  <c r="HJ188" i="10"/>
  <c r="HK186" i="10"/>
  <c r="HG201" i="10"/>
  <c r="HI184" i="10"/>
  <c r="HG193" i="10"/>
  <c r="HE186" i="10"/>
  <c r="HC198" i="10"/>
  <c r="HC194" i="10"/>
  <c r="HA193" i="10"/>
  <c r="HK185" i="10"/>
  <c r="HD182" i="10"/>
  <c r="HC188" i="10"/>
  <c r="HH196" i="10"/>
  <c r="HD188" i="10"/>
  <c r="HJ200" i="10"/>
  <c r="HH191" i="10"/>
  <c r="HE199" i="10"/>
  <c r="HF201" i="10"/>
  <c r="HI179" i="10"/>
  <c r="HG187" i="10"/>
  <c r="HE189" i="10"/>
  <c r="HC180" i="10"/>
  <c r="HD199" i="10"/>
  <c r="HC179" i="10"/>
  <c r="HA185" i="10"/>
  <c r="HH186" i="10"/>
  <c r="HA190" i="10"/>
  <c r="HG200" i="10"/>
  <c r="HI190" i="10"/>
  <c r="HL193" i="10"/>
  <c r="HD195" i="10"/>
  <c r="HJ192" i="10"/>
  <c r="HK199" i="10"/>
  <c r="HF193" i="10"/>
  <c r="HC187" i="10"/>
  <c r="HH193" i="10"/>
  <c r="HB180" i="10"/>
  <c r="HB179" i="10"/>
  <c r="HD192" i="10"/>
  <c r="HI194" i="10"/>
  <c r="HK197" i="10"/>
  <c r="HC182" i="10"/>
  <c r="HL201" i="10"/>
  <c r="HC200" i="10"/>
  <c r="HG186" i="10"/>
  <c r="HL189" i="10"/>
  <c r="HD191" i="10"/>
  <c r="HK180" i="10"/>
  <c r="HD185" i="10"/>
  <c r="HD179" i="10"/>
  <c r="HD194" i="10"/>
  <c r="HG197" i="10"/>
  <c r="HG194" i="10"/>
  <c r="HF181" i="10"/>
  <c r="HB200" i="10"/>
  <c r="HH197" i="10"/>
  <c r="HJ196" i="10"/>
  <c r="HK192" i="10"/>
  <c r="HG199" i="10"/>
  <c r="HC184" i="10"/>
  <c r="HI201" i="10"/>
  <c r="HE187" i="10"/>
  <c r="HJ179" i="10"/>
  <c r="HC193" i="10"/>
  <c r="HB182" i="10"/>
  <c r="HI183" i="10"/>
  <c r="HL184" i="10"/>
  <c r="HE191" i="10"/>
  <c r="HB183" i="10"/>
  <c r="HC189" i="10"/>
  <c r="HB184" i="10"/>
  <c r="HG191" i="10"/>
  <c r="HH179" i="10"/>
  <c r="HH195" i="10"/>
  <c r="HI185" i="10"/>
  <c r="HE200" i="10"/>
  <c r="HI200" i="10"/>
  <c r="HF191" i="10"/>
  <c r="HE182" i="10"/>
  <c r="HH194" i="10"/>
  <c r="HA179" i="10"/>
  <c r="HG195" i="10"/>
  <c r="HE201" i="10"/>
  <c r="HH183" i="10"/>
  <c r="HJ182" i="10"/>
  <c r="HK195" i="10"/>
  <c r="HA194" i="10"/>
  <c r="HF194" i="10"/>
  <c r="HE188" i="10"/>
  <c r="HI182" i="10"/>
  <c r="HJ184" i="10"/>
  <c r="HC199" i="10"/>
  <c r="HG179" i="10"/>
  <c r="HK191" i="10"/>
  <c r="HL186" i="10"/>
  <c r="HD200" i="10"/>
  <c r="HL196" i="10"/>
  <c r="HK187" i="10"/>
  <c r="HB195" i="10"/>
  <c r="HH184" i="10"/>
  <c r="HJ198" i="10"/>
  <c r="HF183" i="10"/>
  <c r="HE181" i="10"/>
  <c r="HK188" i="10"/>
  <c r="HH189" i="10"/>
  <c r="HC183" i="10"/>
  <c r="HD187" i="10"/>
  <c r="HE180" i="10"/>
  <c r="HF192" i="10"/>
  <c r="HI186" i="10"/>
  <c r="HF196" i="10"/>
  <c r="HI181" i="10"/>
  <c r="HA187" i="10"/>
  <c r="HL199" i="10"/>
  <c r="HL194" i="10"/>
  <c r="HC201" i="10"/>
  <c r="HA192" i="10"/>
  <c r="HG185" i="10"/>
  <c r="HF198" i="10"/>
  <c r="HJ195" i="10"/>
  <c r="HB188" i="10"/>
  <c r="HC192" i="10"/>
  <c r="HH200" i="10"/>
  <c r="HL190" i="10"/>
  <c r="HB196" i="10"/>
  <c r="HG188" i="10"/>
  <c r="HJ199" i="10"/>
  <c r="HI198" i="10"/>
  <c r="HC196" i="10"/>
  <c r="HL197" i="10"/>
  <c r="HE197" i="10"/>
  <c r="HD186" i="10"/>
  <c r="HK198" i="10"/>
  <c r="HC190" i="10"/>
  <c r="HD183" i="10"/>
  <c r="HJ181" i="10"/>
  <c r="HL187" i="10"/>
  <c r="HE198" i="10"/>
  <c r="HA188" i="10"/>
  <c r="HH181" i="10"/>
  <c r="HF186" i="10"/>
  <c r="HB187" i="10"/>
  <c r="HE194" i="10"/>
  <c r="HF187" i="10"/>
  <c r="HG180" i="10"/>
  <c r="HA180" i="10"/>
  <c r="HH187" i="10"/>
  <c r="HJ194" i="10"/>
  <c r="HB193" i="10"/>
  <c r="HI180" i="10"/>
  <c r="HF199" i="10"/>
  <c r="HI192" i="10"/>
  <c r="HK201" i="10"/>
  <c r="HI196" i="10"/>
  <c r="HA182" i="10"/>
  <c r="HA186" i="10"/>
  <c r="HK200" i="10"/>
  <c r="HJ185" i="10"/>
  <c r="HE193" i="10"/>
  <c r="HB185" i="10"/>
  <c r="HB192" i="10"/>
  <c r="HI189" i="10"/>
  <c r="HB191" i="10"/>
  <c r="HB197" i="10"/>
  <c r="HF179" i="10"/>
  <c r="HH199" i="10"/>
  <c r="HF184" i="10"/>
  <c r="HL200" i="10"/>
  <c r="HL183" i="10"/>
  <c r="HJ189" i="10"/>
  <c r="HF185" i="10"/>
  <c r="HB186" i="10"/>
  <c r="HI199" i="10"/>
  <c r="HD196" i="10"/>
  <c r="HL180" i="10"/>
  <c r="HH190" i="10"/>
  <c r="HD193" i="10"/>
  <c r="HC186" i="10"/>
  <c r="HB198" i="10"/>
  <c r="HL182" i="10"/>
  <c r="HF188" i="10"/>
  <c r="HJ191" i="10"/>
  <c r="HH198" i="10"/>
  <c r="HF197" i="10"/>
  <c r="HH188" i="10"/>
  <c r="HD190" i="10"/>
  <c r="HC195" i="10"/>
  <c r="HU179" i="10"/>
  <c r="HN184" i="10"/>
  <c r="HQ198" i="10"/>
  <c r="HS185" i="10"/>
  <c r="HS188" i="10"/>
  <c r="HX199" i="10"/>
  <c r="HS199" i="10"/>
  <c r="HM181" i="10"/>
  <c r="HU186" i="10"/>
  <c r="HN181" i="10"/>
  <c r="HP187" i="10"/>
  <c r="HW186" i="10"/>
  <c r="HU191" i="10"/>
  <c r="HR188" i="10"/>
  <c r="HS181" i="10"/>
  <c r="HX192" i="10"/>
  <c r="HW195" i="10"/>
  <c r="HU201" i="10"/>
  <c r="HV189" i="10"/>
  <c r="HW199" i="10"/>
  <c r="HO187" i="10"/>
  <c r="HU185" i="10"/>
  <c r="HM189" i="10"/>
  <c r="HT201" i="10"/>
  <c r="HS190" i="10"/>
  <c r="HQ193" i="10"/>
  <c r="HQ181" i="10"/>
  <c r="HP199" i="10"/>
  <c r="HS180" i="10"/>
  <c r="HR182" i="10"/>
  <c r="HX200" i="10"/>
  <c r="HU199" i="10"/>
  <c r="HO195" i="10"/>
  <c r="HV183" i="10"/>
  <c r="HX185" i="10"/>
  <c r="HR187" i="10"/>
  <c r="HQ189" i="10"/>
  <c r="HP200" i="10"/>
  <c r="HW190" i="10"/>
  <c r="HV182" i="10"/>
  <c r="HM192" i="10"/>
  <c r="HX180" i="10"/>
  <c r="HP179" i="10"/>
  <c r="HM179" i="10"/>
  <c r="HV190" i="10"/>
  <c r="HM200" i="10"/>
  <c r="HO190" i="10"/>
  <c r="HT199" i="10"/>
  <c r="HO197" i="10"/>
  <c r="HX196" i="10"/>
  <c r="HQ188" i="10"/>
  <c r="HM186" i="10"/>
  <c r="HM199" i="10"/>
  <c r="HT192" i="10"/>
  <c r="HN193" i="10"/>
  <c r="HX184" i="10"/>
  <c r="HS187" i="10"/>
  <c r="HV194" i="10"/>
  <c r="HQ179" i="10"/>
  <c r="HM190" i="10"/>
  <c r="HR196" i="10"/>
  <c r="HP182" i="10"/>
  <c r="HX195" i="10"/>
  <c r="HP197" i="10"/>
  <c r="HS195" i="10"/>
  <c r="HX190" i="10"/>
  <c r="HV195" i="10"/>
  <c r="HV184" i="10"/>
  <c r="HQ183" i="10"/>
  <c r="HN182" i="10"/>
  <c r="HX194" i="10"/>
  <c r="HM197" i="10"/>
  <c r="HO199" i="10"/>
  <c r="HO193" i="10"/>
  <c r="HU196" i="10"/>
  <c r="HW182" i="10"/>
  <c r="HU190" i="10"/>
  <c r="HQ184" i="10"/>
  <c r="HN188" i="10"/>
  <c r="HO192" i="10"/>
  <c r="HW201" i="10"/>
  <c r="HR183" i="10"/>
  <c r="HO181" i="10"/>
  <c r="HO180" i="10"/>
  <c r="HN189" i="10"/>
  <c r="HM184" i="10"/>
  <c r="HP196" i="10"/>
  <c r="HO194" i="10"/>
  <c r="HP189" i="10"/>
  <c r="HX193" i="10"/>
  <c r="HQ195" i="10"/>
  <c r="HM182" i="10"/>
  <c r="HR194" i="10"/>
  <c r="HS183" i="10"/>
  <c r="HT181" i="10"/>
  <c r="HR181" i="10"/>
  <c r="HN180" i="10"/>
  <c r="HN192" i="10"/>
  <c r="HX183" i="10"/>
  <c r="HO200" i="10"/>
  <c r="HP194" i="10"/>
  <c r="HM191" i="10"/>
  <c r="HT182" i="10"/>
  <c r="HR193" i="10"/>
  <c r="HR184" i="10"/>
  <c r="HN200" i="10"/>
  <c r="HS200" i="10"/>
  <c r="HR200" i="10"/>
  <c r="HU192" i="10"/>
  <c r="HX189" i="10"/>
  <c r="HP191" i="10"/>
  <c r="HO201" i="10"/>
  <c r="HX197" i="10"/>
  <c r="HQ194" i="10"/>
  <c r="HS197" i="10"/>
  <c r="HW184" i="10"/>
  <c r="HO189" i="10"/>
  <c r="HM194" i="10"/>
  <c r="HQ192" i="10"/>
  <c r="HT184" i="10"/>
  <c r="HS189" i="10"/>
  <c r="HR191" i="10"/>
  <c r="HT183" i="10"/>
  <c r="HO186" i="10"/>
  <c r="HM187" i="10"/>
  <c r="HT191" i="10"/>
  <c r="HS194" i="10"/>
  <c r="HQ187" i="10"/>
  <c r="HU188" i="10"/>
  <c r="HN197" i="10"/>
  <c r="HQ199" i="10"/>
  <c r="HO188" i="10"/>
  <c r="HP185" i="10"/>
  <c r="HV196" i="10"/>
  <c r="HR186" i="10"/>
  <c r="HV185" i="10"/>
  <c r="HR189" i="10"/>
  <c r="HP180" i="10"/>
  <c r="HU197" i="10"/>
  <c r="HM195" i="10"/>
  <c r="HX181" i="10"/>
  <c r="HN196" i="10"/>
  <c r="HS179" i="10"/>
  <c r="HS193" i="10"/>
  <c r="HV199" i="10"/>
  <c r="HP188" i="10"/>
  <c r="HO183" i="10"/>
  <c r="HS182" i="10"/>
  <c r="HS196" i="10"/>
  <c r="HS191" i="10"/>
  <c r="HM183" i="10"/>
  <c r="HX191" i="10"/>
  <c r="HU180" i="10"/>
  <c r="HW198" i="10"/>
  <c r="HR195" i="10"/>
  <c r="HO184" i="10"/>
  <c r="HT187" i="10"/>
  <c r="HW200" i="10"/>
  <c r="HN198" i="10"/>
  <c r="HU189" i="10"/>
  <c r="HX201" i="10"/>
  <c r="HV181" i="10"/>
  <c r="HU187" i="10"/>
  <c r="HT194" i="10"/>
  <c r="HQ191" i="10"/>
  <c r="HV179" i="10"/>
  <c r="HT193" i="10"/>
  <c r="HO185" i="10"/>
  <c r="HS186" i="10"/>
  <c r="HV191" i="10"/>
  <c r="HO191" i="10"/>
  <c r="HM180" i="10"/>
  <c r="HX198" i="10"/>
  <c r="HU200" i="10"/>
  <c r="HU181" i="10"/>
  <c r="HT188" i="10"/>
  <c r="HN199" i="10"/>
  <c r="HT189" i="10"/>
  <c r="HX188" i="10"/>
  <c r="HU195" i="10"/>
  <c r="HW193" i="10"/>
  <c r="HW189" i="10"/>
  <c r="HP183" i="10"/>
  <c r="HM188" i="10"/>
  <c r="HV186" i="10"/>
  <c r="HP195" i="10"/>
  <c r="HV198" i="10"/>
  <c r="HW187" i="10"/>
  <c r="HU184" i="10"/>
  <c r="HX179" i="10"/>
  <c r="HP201" i="10"/>
  <c r="HT180" i="10"/>
  <c r="HU198" i="10"/>
  <c r="HW191" i="10"/>
  <c r="HT200" i="10"/>
  <c r="HS201" i="10"/>
  <c r="HN183" i="10"/>
  <c r="HT185" i="10"/>
  <c r="HN185" i="10"/>
  <c r="HW181" i="10"/>
  <c r="HQ180" i="10"/>
  <c r="HQ196" i="10"/>
  <c r="HV200" i="10"/>
  <c r="HR197" i="10"/>
  <c r="HM201" i="10"/>
  <c r="HV192" i="10"/>
  <c r="HT186" i="10"/>
  <c r="IB201" i="10"/>
  <c r="HQ197" i="10"/>
  <c r="HQ182" i="10"/>
  <c r="HN187" i="10"/>
  <c r="HV187" i="10"/>
  <c r="HO196" i="10"/>
  <c r="HW180" i="10"/>
  <c r="HQ200" i="10"/>
  <c r="HP190" i="10"/>
  <c r="HV201" i="10"/>
  <c r="HN195" i="10"/>
  <c r="HN194" i="10"/>
  <c r="HW197" i="10"/>
  <c r="HQ201" i="10"/>
  <c r="HV188" i="10"/>
  <c r="HQ190" i="10"/>
  <c r="HW183" i="10"/>
  <c r="HM185" i="10"/>
  <c r="HP193" i="10"/>
  <c r="HO179" i="10"/>
  <c r="HN179" i="10"/>
  <c r="HN190" i="10"/>
  <c r="HM193" i="10"/>
  <c r="HQ185" i="10"/>
  <c r="HV180" i="10"/>
  <c r="HR201" i="10"/>
  <c r="HP186" i="10"/>
  <c r="HP192" i="10"/>
  <c r="HV193" i="10"/>
  <c r="HU182" i="10"/>
  <c r="HN186" i="10"/>
  <c r="HT179" i="10"/>
  <c r="HP198" i="10"/>
  <c r="HR179" i="10"/>
  <c r="HW179" i="10"/>
  <c r="HT195" i="10"/>
  <c r="HP181" i="10"/>
  <c r="HW194" i="10"/>
  <c r="HM196" i="10"/>
  <c r="HX187" i="10"/>
  <c r="HS184" i="10"/>
  <c r="HV197" i="10"/>
  <c r="HN191" i="10"/>
  <c r="HR190" i="10"/>
  <c r="HN201" i="10"/>
  <c r="HT197" i="10"/>
  <c r="HU193" i="10"/>
  <c r="HT190" i="10"/>
  <c r="HR199" i="10"/>
  <c r="HS192" i="10"/>
  <c r="HR185" i="10"/>
  <c r="HX182" i="10"/>
  <c r="HW185" i="10"/>
  <c r="HU183" i="10"/>
  <c r="HW188" i="10"/>
  <c r="HP184" i="10"/>
  <c r="HT196" i="10"/>
  <c r="HO198" i="10"/>
  <c r="HR192" i="10"/>
  <c r="HO182" i="10"/>
  <c r="HX186" i="10"/>
  <c r="HQ186" i="10"/>
  <c r="HS198" i="10"/>
  <c r="HR198" i="10"/>
  <c r="HM198" i="10"/>
  <c r="HW192" i="10"/>
  <c r="HR180" i="10"/>
  <c r="HW196" i="10"/>
  <c r="HU194" i="10"/>
  <c r="HT198" i="10"/>
  <c r="HZ191" i="10"/>
  <c r="HY194" i="10"/>
  <c r="IA196" i="10"/>
  <c r="IA188" i="10"/>
  <c r="IA182" i="10"/>
  <c r="IB187" i="10"/>
  <c r="IB186" i="10"/>
  <c r="ID196" i="10"/>
  <c r="IC192" i="10"/>
  <c r="IA190" i="10"/>
  <c r="IC194" i="10"/>
  <c r="IB185" i="10"/>
  <c r="IC198" i="10"/>
  <c r="IC199" i="10"/>
  <c r="IB196" i="10"/>
  <c r="HZ200" i="10"/>
  <c r="HZ179" i="10"/>
  <c r="HZ198" i="10"/>
  <c r="IC183" i="10"/>
  <c r="IC196" i="10"/>
  <c r="ID195" i="10"/>
  <c r="HY196" i="10"/>
  <c r="HZ183" i="10"/>
  <c r="IC184" i="10"/>
  <c r="ID182" i="10"/>
  <c r="HZ188" i="10"/>
  <c r="HY186" i="10"/>
  <c r="IC185" i="10"/>
  <c r="IA186" i="10"/>
  <c r="HZ192" i="10"/>
  <c r="HZ190" i="10"/>
  <c r="HY193" i="10"/>
  <c r="IA193" i="10"/>
  <c r="IB195" i="10"/>
  <c r="ID190" i="10"/>
  <c r="IC179" i="10"/>
  <c r="IC191" i="10"/>
  <c r="IA191" i="10"/>
  <c r="IB190" i="10"/>
  <c r="ID181" i="10"/>
  <c r="IB198" i="10"/>
  <c r="IB191" i="10"/>
  <c r="ID194" i="10"/>
  <c r="IA184" i="10"/>
  <c r="IA194" i="10"/>
  <c r="HY198" i="10"/>
  <c r="ID183" i="10"/>
  <c r="HZ182" i="10"/>
  <c r="ID189" i="10"/>
  <c r="ID184" i="10"/>
  <c r="IB194" i="10"/>
  <c r="IA189" i="10"/>
  <c r="IA179" i="10"/>
  <c r="IC186" i="10"/>
  <c r="ID188" i="10"/>
  <c r="IC181" i="10"/>
  <c r="IB183" i="10"/>
  <c r="IA195" i="10"/>
  <c r="ID199" i="10"/>
  <c r="IC188" i="10"/>
  <c r="IA197" i="10"/>
  <c r="IB188" i="10"/>
  <c r="HY191" i="10"/>
  <c r="IB181" i="10"/>
  <c r="IC201" i="10"/>
  <c r="IC200" i="10"/>
  <c r="ID185" i="10"/>
  <c r="IC195" i="10"/>
  <c r="HY197" i="10"/>
  <c r="ID201" i="10"/>
  <c r="IA180" i="10"/>
  <c r="IA201" i="10"/>
  <c r="HY187" i="10"/>
  <c r="IA200" i="10"/>
  <c r="IC193" i="10"/>
  <c r="IB193" i="10"/>
  <c r="HY183" i="10"/>
  <c r="ID186" i="10"/>
  <c r="HZ187" i="10"/>
  <c r="IC197" i="10"/>
  <c r="HZ185" i="10"/>
  <c r="HZ189" i="10"/>
  <c r="IB192" i="10"/>
  <c r="HY199" i="10"/>
  <c r="ID198" i="10"/>
  <c r="HY181" i="10"/>
  <c r="HZ196" i="10"/>
  <c r="HY201" i="10"/>
  <c r="IC187" i="10"/>
  <c r="HZ180" i="10"/>
  <c r="ID191" i="10"/>
  <c r="IA181" i="10"/>
  <c r="HY195" i="10"/>
  <c r="HZ194" i="10"/>
  <c r="IB197" i="10"/>
  <c r="IB182" i="10"/>
  <c r="ID200" i="10"/>
  <c r="ID197" i="10"/>
  <c r="HY179" i="10"/>
  <c r="HY182" i="10"/>
  <c r="IA187" i="10"/>
  <c r="HY188" i="10"/>
  <c r="HZ193" i="10"/>
  <c r="HY200" i="10"/>
  <c r="HY180" i="10"/>
  <c r="HZ195" i="10"/>
  <c r="IA192" i="10"/>
  <c r="IB199" i="10"/>
  <c r="IA183" i="10"/>
  <c r="HY184" i="10"/>
  <c r="HZ201" i="10"/>
  <c r="ID187" i="10"/>
  <c r="ID193" i="10"/>
  <c r="HZ181" i="10"/>
  <c r="IB184" i="10"/>
  <c r="IC190" i="10"/>
  <c r="HZ184" i="10"/>
  <c r="HZ199" i="10"/>
  <c r="HY185" i="10"/>
  <c r="HZ197" i="10"/>
  <c r="IC180" i="10"/>
  <c r="IB189" i="10"/>
  <c r="IA185" i="10"/>
  <c r="HY192" i="10"/>
  <c r="IC189" i="10"/>
  <c r="IB179" i="10"/>
  <c r="IB180" i="10"/>
  <c r="HY190" i="10"/>
  <c r="HY189" i="10"/>
  <c r="IC182" i="10"/>
  <c r="ID180" i="10"/>
  <c r="IA198" i="10"/>
  <c r="ID192" i="10"/>
  <c r="ID179" i="10"/>
  <c r="IB200" i="10"/>
  <c r="HZ186" i="10"/>
  <c r="IJ191" i="10"/>
  <c r="IG197" i="10"/>
  <c r="IE184" i="10"/>
  <c r="IF198" i="10"/>
  <c r="IE187" i="10"/>
  <c r="IE192" i="10"/>
  <c r="II201" i="10"/>
  <c r="IJ190" i="10"/>
  <c r="IH181" i="10"/>
  <c r="II191" i="10"/>
  <c r="IH192" i="10"/>
  <c r="IH184" i="10"/>
  <c r="IE182" i="10"/>
  <c r="IH186" i="10"/>
  <c r="IJ187" i="10"/>
  <c r="IE197" i="10"/>
  <c r="IF191" i="10"/>
  <c r="II200" i="10"/>
  <c r="IE193" i="10"/>
  <c r="IH198" i="10"/>
  <c r="IJ180" i="10"/>
  <c r="IF201" i="10"/>
  <c r="IG185" i="10"/>
  <c r="II189" i="10"/>
  <c r="II198" i="10"/>
  <c r="IF199" i="10"/>
  <c r="IA199" i="10"/>
  <c r="IJ186" i="10"/>
  <c r="IJ195" i="10"/>
  <c r="IF187" i="10"/>
  <c r="IJ199" i="10"/>
  <c r="IG194" i="10"/>
  <c r="IG201" i="10"/>
  <c r="IJ201" i="10"/>
  <c r="II186" i="10"/>
  <c r="IJ198" i="10"/>
  <c r="II196" i="10"/>
  <c r="IG193" i="10"/>
  <c r="IF195" i="10"/>
  <c r="IJ194" i="10"/>
  <c r="IJ183" i="10"/>
  <c r="IJ181" i="10"/>
  <c r="IF196" i="10"/>
  <c r="IE185" i="10"/>
  <c r="IG180" i="10"/>
  <c r="IH191" i="10"/>
  <c r="II192" i="10"/>
  <c r="IH195" i="10"/>
  <c r="IG190" i="10"/>
  <c r="IE180" i="10"/>
  <c r="II187" i="10"/>
  <c r="IG199" i="10"/>
  <c r="II181" i="10"/>
  <c r="IJ182" i="10"/>
  <c r="IE189" i="10"/>
  <c r="IG196" i="10"/>
  <c r="IG191" i="10"/>
  <c r="IE190" i="10"/>
  <c r="II180" i="10"/>
  <c r="IF181" i="10"/>
  <c r="IG181" i="10"/>
  <c r="IH200" i="10"/>
  <c r="II188" i="10"/>
  <c r="IH179" i="10"/>
  <c r="IE191" i="10"/>
  <c r="IE196" i="10"/>
  <c r="IJ192" i="10"/>
  <c r="IH182" i="10"/>
  <c r="II197" i="10"/>
  <c r="IG187" i="10"/>
  <c r="IJ197" i="10"/>
  <c r="IP188" i="10"/>
  <c r="IJ193" i="10"/>
  <c r="IN201" i="10"/>
  <c r="IL185" i="10"/>
  <c r="IF182" i="10"/>
  <c r="IN186" i="10"/>
  <c r="IH194" i="10"/>
  <c r="IK200" i="10"/>
  <c r="IG200" i="10"/>
  <c r="IL196" i="10"/>
  <c r="IJ189" i="10"/>
  <c r="IK198" i="10"/>
  <c r="IH201" i="10"/>
  <c r="IJ196" i="10"/>
  <c r="II182" i="10"/>
  <c r="IF185" i="10"/>
  <c r="IF192" i="10"/>
  <c r="IP191" i="10"/>
  <c r="IE199" i="10"/>
  <c r="IG192" i="10"/>
  <c r="IL181" i="10"/>
  <c r="IH180" i="10"/>
  <c r="IL184" i="10"/>
  <c r="IN196" i="10"/>
  <c r="IF186" i="10"/>
  <c r="IE195" i="10"/>
  <c r="IL194" i="10"/>
  <c r="IH183" i="10"/>
  <c r="IE188" i="10"/>
  <c r="IM183" i="10"/>
  <c r="IN183" i="10"/>
  <c r="IO189" i="10"/>
  <c r="IO195" i="10"/>
  <c r="IN193" i="10"/>
  <c r="IN188" i="10"/>
  <c r="IF179" i="10"/>
  <c r="IP197" i="10"/>
  <c r="II184" i="10"/>
  <c r="IJ185" i="10"/>
  <c r="IL192" i="10"/>
  <c r="IH187" i="10"/>
  <c r="IK191" i="10"/>
  <c r="IO179" i="10"/>
  <c r="IE194" i="10"/>
  <c r="IP180" i="10"/>
  <c r="IH189" i="10"/>
  <c r="IO188" i="10"/>
  <c r="IM197" i="10"/>
  <c r="IH199" i="10"/>
  <c r="IG188" i="10"/>
  <c r="IJ200" i="10"/>
  <c r="II185" i="10"/>
  <c r="IG179" i="10"/>
  <c r="IM200" i="10"/>
  <c r="IG195" i="10"/>
  <c r="IM194" i="10"/>
  <c r="IP182" i="10"/>
  <c r="IH196" i="10"/>
  <c r="IP190" i="10"/>
  <c r="II193" i="10"/>
  <c r="IF190" i="10"/>
  <c r="IE181" i="10"/>
  <c r="IE183" i="10"/>
  <c r="IF197" i="10"/>
  <c r="IK188" i="10"/>
  <c r="IL187" i="10"/>
  <c r="IG189" i="10"/>
  <c r="IK201" i="10"/>
  <c r="IM189" i="10"/>
  <c r="IM195" i="10"/>
  <c r="IO191" i="10"/>
  <c r="IK189" i="10"/>
  <c r="IG186" i="10"/>
  <c r="IN184" i="10"/>
  <c r="IH197" i="10"/>
  <c r="IE179" i="10"/>
  <c r="IK186" i="10"/>
  <c r="IN179" i="10"/>
  <c r="IH188" i="10"/>
  <c r="IL195" i="10"/>
  <c r="IG198" i="10"/>
  <c r="IM188" i="10"/>
  <c r="IM191" i="10"/>
  <c r="IF200" i="10"/>
  <c r="IM185" i="10"/>
  <c r="IM198" i="10"/>
  <c r="IF188" i="10"/>
  <c r="IN189" i="10"/>
  <c r="IF193" i="10"/>
  <c r="IE200" i="10"/>
  <c r="IF189" i="10"/>
  <c r="IE198" i="10"/>
  <c r="II183" i="10"/>
  <c r="IP193" i="10"/>
  <c r="IO183" i="10"/>
  <c r="IJ184" i="10"/>
  <c r="IK184" i="10"/>
  <c r="II179" i="10"/>
  <c r="IK181" i="10"/>
  <c r="IH190" i="10"/>
  <c r="IM180" i="10"/>
  <c r="IF183" i="10"/>
  <c r="IM201" i="10"/>
  <c r="IO194" i="10"/>
  <c r="II190" i="10"/>
  <c r="IP195" i="10"/>
  <c r="IO180" i="10"/>
  <c r="IF184" i="10"/>
  <c r="IN198" i="10"/>
  <c r="IP192" i="10"/>
  <c r="IH185" i="10"/>
  <c r="IP179" i="10"/>
  <c r="IG184" i="10"/>
  <c r="IL200" i="10"/>
  <c r="IK179" i="10"/>
  <c r="IM182" i="10"/>
  <c r="IG182" i="10"/>
  <c r="IN195" i="10"/>
  <c r="IL201" i="10"/>
  <c r="II199" i="10"/>
  <c r="IK187" i="10"/>
  <c r="IE201" i="10"/>
  <c r="IL190" i="10"/>
  <c r="IE186" i="10"/>
  <c r="IF180" i="10"/>
  <c r="II195" i="10"/>
  <c r="IJ179" i="10"/>
  <c r="IK196" i="10"/>
  <c r="IJ188" i="10"/>
  <c r="IO182" i="10"/>
  <c r="IF194" i="10"/>
  <c r="IP185" i="10"/>
  <c r="IH193" i="10"/>
  <c r="IP187" i="10"/>
  <c r="IG183" i="10"/>
  <c r="IO193" i="10"/>
  <c r="IL182" i="10"/>
  <c r="IP181" i="10"/>
  <c r="IL188" i="10"/>
  <c r="IM187" i="10"/>
  <c r="IT181" i="10"/>
  <c r="IT185" i="10"/>
  <c r="IR195" i="10"/>
  <c r="IS179" i="10"/>
  <c r="IO198" i="10"/>
  <c r="IR188" i="10"/>
  <c r="IK194" i="10"/>
  <c r="IQ194" i="10"/>
  <c r="IR183" i="10"/>
  <c r="IT191" i="10"/>
  <c r="IK199" i="10"/>
  <c r="IQ185" i="10"/>
  <c r="IN187" i="10"/>
  <c r="IO200" i="10"/>
  <c r="IR193" i="10"/>
  <c r="IV192" i="10"/>
  <c r="IN197" i="10"/>
  <c r="IS183" i="10"/>
  <c r="IM193" i="10"/>
  <c r="IM179" i="10"/>
  <c r="IP201" i="10"/>
  <c r="IV197" i="10"/>
  <c r="IR186" i="10"/>
  <c r="IM186" i="10"/>
  <c r="IQ184" i="10"/>
  <c r="IM184" i="10"/>
  <c r="IV187" i="10"/>
  <c r="IL191" i="10"/>
  <c r="IP199" i="10"/>
  <c r="IT183" i="10"/>
  <c r="IU180" i="10"/>
  <c r="IT189" i="10"/>
  <c r="IN180" i="10"/>
  <c r="IP184" i="10"/>
  <c r="IK183" i="10"/>
  <c r="IR179" i="10"/>
  <c r="IL180" i="10"/>
  <c r="IO199" i="10"/>
  <c r="IN200" i="10"/>
  <c r="IK192" i="10"/>
  <c r="IU200" i="10"/>
  <c r="IV200" i="10"/>
  <c r="IK197" i="10"/>
  <c r="IU184" i="10"/>
  <c r="IK190" i="10"/>
  <c r="IO187" i="10"/>
  <c r="IU192" i="10"/>
  <c r="IT199" i="10"/>
  <c r="IR191" i="10"/>
  <c r="IV194" i="10"/>
  <c r="IT196" i="10"/>
  <c r="IO186" i="10"/>
  <c r="IK193" i="10"/>
  <c r="IN182" i="10"/>
  <c r="IQ187" i="10"/>
  <c r="IQ191" i="10"/>
  <c r="IL193" i="10"/>
  <c r="IM190" i="10"/>
  <c r="IS181" i="10"/>
  <c r="IP198" i="10"/>
  <c r="IL198" i="10"/>
  <c r="IR180" i="10"/>
  <c r="IK185" i="10"/>
  <c r="IU181" i="10"/>
  <c r="IO201" i="10"/>
  <c r="IL197" i="10"/>
  <c r="IS186" i="10"/>
  <c r="IK182" i="10"/>
  <c r="IS199" i="10"/>
  <c r="IL199" i="10"/>
  <c r="IN190" i="10"/>
  <c r="IL183" i="10"/>
  <c r="IV186" i="10"/>
  <c r="IL179" i="10"/>
  <c r="IS191" i="10"/>
  <c r="IN199" i="10"/>
  <c r="IT190" i="10"/>
  <c r="IV189" i="10"/>
  <c r="IR194" i="10"/>
  <c r="IU190" i="10"/>
  <c r="IQ192" i="10"/>
  <c r="IK195" i="10"/>
  <c r="IM196" i="10"/>
  <c r="IN191" i="10"/>
  <c r="IR185" i="10"/>
  <c r="IL189" i="10"/>
  <c r="IV180" i="10"/>
  <c r="IT201" i="10"/>
  <c r="IV195" i="10"/>
  <c r="IP194" i="10"/>
  <c r="IR187" i="10"/>
  <c r="IN185" i="10"/>
  <c r="IM192" i="10"/>
  <c r="IT192" i="10"/>
  <c r="IN194" i="10"/>
  <c r="IS195" i="10"/>
  <c r="IO185" i="10"/>
  <c r="IP200" i="10"/>
  <c r="IS188" i="10"/>
  <c r="IU185" i="10"/>
  <c r="IO192" i="10"/>
  <c r="IQ182" i="10"/>
  <c r="IP189" i="10"/>
  <c r="IN181" i="10"/>
  <c r="IO197" i="10"/>
  <c r="IT198" i="10"/>
  <c r="IP196" i="10"/>
  <c r="IT180" i="10"/>
  <c r="IT188" i="10"/>
  <c r="IM181" i="10"/>
  <c r="IQ200" i="10"/>
  <c r="IS184" i="10"/>
  <c r="IR199" i="10"/>
  <c r="IV182" i="10"/>
  <c r="IQ181" i="10"/>
  <c r="IP186" i="10"/>
  <c r="IO181" i="10"/>
  <c r="IV179" i="10"/>
  <c r="IL186" i="10"/>
  <c r="IT186" i="10"/>
  <c r="IR201" i="10"/>
  <c r="IR182" i="10"/>
  <c r="IO196" i="10"/>
  <c r="IV193" i="10"/>
  <c r="IU198" i="10"/>
  <c r="IO184" i="10"/>
  <c r="IK180" i="10"/>
  <c r="IQ199" i="10"/>
  <c r="IM199" i="10"/>
  <c r="IQ197" i="10"/>
  <c r="IP183" i="10"/>
  <c r="IQ183" i="10"/>
  <c r="IU188" i="10"/>
  <c r="IO190" i="10"/>
  <c r="IN192" i="10"/>
  <c r="IQ189" i="10"/>
  <c r="IS200" i="10"/>
  <c r="IT187" i="10"/>
  <c r="IQ188" i="10"/>
  <c r="IY192" i="10"/>
  <c r="IZ194" i="10"/>
  <c r="IV183" i="10"/>
  <c r="IT194" i="10"/>
  <c r="IU189" i="10"/>
  <c r="IW198" i="10"/>
  <c r="IX199" i="10"/>
  <c r="IQ196" i="10"/>
  <c r="IY180" i="10"/>
  <c r="IW189" i="10"/>
  <c r="IR192" i="10"/>
  <c r="IT182" i="10"/>
  <c r="IS197" i="10"/>
  <c r="IU182" i="10"/>
  <c r="IQ179" i="10"/>
  <c r="IW199" i="10"/>
  <c r="IW197" i="10"/>
  <c r="IR196" i="10"/>
  <c r="IU197" i="10"/>
  <c r="IT200" i="10"/>
  <c r="JB191" i="10"/>
  <c r="IT197" i="10"/>
  <c r="IU196" i="10"/>
  <c r="IZ197" i="10"/>
  <c r="IZ195" i="10"/>
  <c r="IR197" i="10"/>
  <c r="JB196" i="10"/>
  <c r="IS180" i="10"/>
  <c r="JB197" i="10"/>
  <c r="JA189" i="10"/>
  <c r="IZ191" i="10"/>
  <c r="IY193" i="10"/>
  <c r="IU199" i="10"/>
  <c r="IW192" i="10"/>
  <c r="IU194" i="10"/>
  <c r="IZ188" i="10"/>
  <c r="IU183" i="10"/>
  <c r="JB181" i="10"/>
  <c r="IT193" i="10"/>
  <c r="IV185" i="10"/>
  <c r="IY196" i="10"/>
  <c r="IS182" i="10"/>
  <c r="IQ198" i="10"/>
  <c r="JB179" i="10"/>
  <c r="IS190" i="10"/>
  <c r="IZ190" i="10"/>
  <c r="IU186" i="10"/>
  <c r="IR200" i="10"/>
  <c r="IR198" i="10"/>
  <c r="IY189" i="10"/>
  <c r="IX187" i="10"/>
  <c r="IW193" i="10"/>
  <c r="IZ182" i="10"/>
  <c r="IV191" i="10"/>
  <c r="JA186" i="10"/>
  <c r="JB192" i="10"/>
  <c r="IY186" i="10"/>
  <c r="IZ180" i="10"/>
  <c r="IU195" i="10"/>
  <c r="IS189" i="10"/>
  <c r="IZ199" i="10"/>
  <c r="IU191" i="10"/>
  <c r="JB184" i="10"/>
  <c r="IY194" i="10"/>
  <c r="IY184" i="10"/>
  <c r="JB180" i="10"/>
  <c r="IY199" i="10"/>
  <c r="IZ192" i="10"/>
  <c r="IR184" i="10"/>
  <c r="IZ186" i="10"/>
  <c r="IX190" i="10"/>
  <c r="IZ198" i="10"/>
  <c r="IR189" i="10"/>
  <c r="IX182" i="10"/>
  <c r="IZ201" i="10"/>
  <c r="IS201" i="10"/>
  <c r="IQ190" i="10"/>
  <c r="IS193" i="10"/>
  <c r="IV184" i="10"/>
  <c r="IT195" i="10"/>
  <c r="IV190" i="10"/>
  <c r="IW183" i="10"/>
  <c r="IV199" i="10"/>
  <c r="JB187" i="10"/>
  <c r="IY201" i="10"/>
  <c r="JA194" i="10"/>
  <c r="IQ193" i="10"/>
  <c r="IW190" i="10"/>
  <c r="IX189" i="10"/>
  <c r="IR181" i="10"/>
  <c r="IU193" i="10"/>
  <c r="IS192" i="10"/>
  <c r="IW196" i="10"/>
  <c r="IY182" i="10"/>
  <c r="JA196" i="10"/>
  <c r="JA195" i="10"/>
  <c r="JA185" i="10"/>
  <c r="IS187" i="10"/>
  <c r="IY187" i="10"/>
  <c r="IY195" i="10"/>
  <c r="JA198" i="10"/>
  <c r="IS196" i="10"/>
  <c r="IV201" i="10"/>
  <c r="IS194" i="10"/>
  <c r="JA191" i="10"/>
  <c r="IS198" i="10"/>
  <c r="IX196" i="10"/>
  <c r="IT179" i="10"/>
  <c r="IY185" i="10"/>
  <c r="IZ200" i="10"/>
  <c r="IV196" i="10"/>
  <c r="IQ195" i="10"/>
  <c r="IV181" i="10"/>
  <c r="IU187" i="10"/>
  <c r="IQ201" i="10"/>
  <c r="IR190" i="10"/>
  <c r="IW184" i="10"/>
  <c r="IZ187" i="10"/>
  <c r="IT184" i="10"/>
  <c r="JA179" i="10"/>
  <c r="IY183" i="10"/>
  <c r="IV198" i="10"/>
  <c r="IV188" i="10"/>
  <c r="JA201" i="10"/>
  <c r="IQ180" i="10"/>
  <c r="IQ186" i="10"/>
  <c r="IU201" i="10"/>
  <c r="IY190" i="10"/>
  <c r="IZ183" i="10"/>
  <c r="JB199" i="10"/>
  <c r="IX198" i="10"/>
  <c r="IS185" i="10"/>
  <c r="IU179" i="10"/>
  <c r="JB189" i="10"/>
  <c r="JF196" i="10"/>
  <c r="IX192" i="10"/>
  <c r="JF179" i="10"/>
  <c r="IW186" i="10"/>
  <c r="JF200" i="10"/>
  <c r="IW185" i="10"/>
  <c r="JE190" i="10"/>
  <c r="JF183" i="10"/>
  <c r="JA181" i="10"/>
  <c r="JH193" i="10"/>
  <c r="IW200" i="10"/>
  <c r="JG180" i="10"/>
  <c r="IZ189" i="10"/>
  <c r="IX201" i="10"/>
  <c r="JA192" i="10"/>
  <c r="JD181" i="10"/>
  <c r="JB185" i="10"/>
  <c r="JC186" i="10"/>
  <c r="IZ196" i="10"/>
  <c r="JD180" i="10"/>
  <c r="JF190" i="10"/>
  <c r="IX179" i="10"/>
  <c r="JF192" i="10"/>
  <c r="JA187" i="10"/>
  <c r="JC188" i="10"/>
  <c r="JA183" i="10"/>
  <c r="JF185" i="10"/>
  <c r="IX183" i="10"/>
  <c r="JH181" i="10"/>
  <c r="IX200" i="10"/>
  <c r="JB198" i="10"/>
  <c r="JE189" i="10"/>
  <c r="JC180" i="10"/>
  <c r="JB195" i="10"/>
  <c r="JH197" i="10"/>
  <c r="JB190" i="10"/>
  <c r="JE186" i="10"/>
  <c r="IW187" i="10"/>
  <c r="JC179" i="10"/>
  <c r="IZ181" i="10"/>
  <c r="JC194" i="10"/>
  <c r="IY191" i="10"/>
  <c r="JF188" i="10"/>
  <c r="JB200" i="10"/>
  <c r="IZ185" i="10"/>
  <c r="JG187" i="10"/>
  <c r="IW181" i="10"/>
  <c r="JF191" i="10"/>
  <c r="JA182" i="10"/>
  <c r="JD201" i="10"/>
  <c r="JA193" i="10"/>
  <c r="JH200" i="10"/>
  <c r="IW201" i="10"/>
  <c r="JF194" i="10"/>
  <c r="IY179" i="10"/>
  <c r="JC193" i="10"/>
  <c r="IX197" i="10"/>
  <c r="JC197" i="10"/>
  <c r="IX193" i="10"/>
  <c r="JD197" i="10"/>
  <c r="JB193" i="10"/>
  <c r="JE196" i="10"/>
  <c r="JB201" i="10"/>
  <c r="JF187" i="10"/>
  <c r="JA197" i="10"/>
  <c r="JE194" i="10"/>
  <c r="IW179" i="10"/>
  <c r="IW182" i="10"/>
  <c r="JF186" i="10"/>
  <c r="JD194" i="10"/>
  <c r="IW194" i="10"/>
  <c r="JF201" i="10"/>
  <c r="IX184" i="10"/>
  <c r="JD186" i="10"/>
  <c r="IX191" i="10"/>
  <c r="IX186" i="10"/>
  <c r="JH191" i="10"/>
  <c r="JF195" i="10"/>
  <c r="IY197" i="10"/>
  <c r="JE200" i="10"/>
  <c r="JB186" i="10"/>
  <c r="JD198" i="10"/>
  <c r="IW191" i="10"/>
  <c r="JG192" i="10"/>
  <c r="IY181" i="10"/>
  <c r="JH188" i="10"/>
  <c r="JA180" i="10"/>
  <c r="IZ193" i="10"/>
  <c r="JF199" i="10"/>
  <c r="JE201" i="10"/>
  <c r="IY200" i="10"/>
  <c r="IX188" i="10"/>
  <c r="JG201" i="10"/>
  <c r="JD184" i="10"/>
  <c r="JA188" i="10"/>
  <c r="JE199" i="10"/>
  <c r="IX194" i="10"/>
  <c r="JG188" i="10"/>
  <c r="IW180" i="10"/>
  <c r="JE193" i="10"/>
  <c r="JA199" i="10"/>
  <c r="JD191" i="10"/>
  <c r="JH194" i="10"/>
  <c r="JB183" i="10"/>
  <c r="IX195" i="10"/>
  <c r="IX180" i="10"/>
  <c r="JH184" i="10"/>
  <c r="JD199" i="10"/>
  <c r="JA190" i="10"/>
  <c r="JH183" i="10"/>
  <c r="IX181" i="10"/>
  <c r="JC190" i="10"/>
  <c r="JB182" i="10"/>
  <c r="JH201" i="10"/>
  <c r="IX185" i="10"/>
  <c r="JG182" i="10"/>
  <c r="JG181" i="10"/>
  <c r="IZ184" i="10"/>
  <c r="IZ179" i="10"/>
  <c r="IW195" i="10"/>
  <c r="JD200" i="10"/>
  <c r="JC189" i="10"/>
  <c r="JB188" i="10"/>
  <c r="JE180" i="10"/>
  <c r="JA184" i="10"/>
  <c r="JG190" i="10"/>
  <c r="JG195" i="10"/>
  <c r="IW188" i="10"/>
  <c r="JH186" i="10"/>
  <c r="IY198" i="10"/>
  <c r="JC200" i="10"/>
  <c r="JD193" i="10"/>
  <c r="IY188" i="10"/>
  <c r="JB194" i="10"/>
  <c r="JA200" i="10"/>
  <c r="JH196" i="10"/>
  <c r="JH182" i="10"/>
  <c r="JF189" i="10"/>
  <c r="JC201" i="10"/>
  <c r="JG198" i="10"/>
  <c r="JH185" i="10"/>
  <c r="JD196" i="10"/>
  <c r="JD183" i="10"/>
  <c r="JE179" i="10"/>
  <c r="JD188" i="10"/>
  <c r="JG200" i="10"/>
  <c r="JC198" i="10"/>
  <c r="JG193" i="10"/>
  <c r="JF182" i="10"/>
  <c r="JE187" i="10"/>
  <c r="JE195" i="10"/>
  <c r="JH180" i="10"/>
  <c r="JD195" i="10"/>
  <c r="JG183" i="10"/>
  <c r="JE183" i="10"/>
  <c r="JH195" i="10"/>
  <c r="JD187" i="10"/>
  <c r="JD182" i="10"/>
  <c r="JD192" i="10"/>
  <c r="JH199" i="10"/>
  <c r="JF197" i="10"/>
  <c r="JD190" i="10"/>
  <c r="JC196" i="10"/>
  <c r="JE181" i="10"/>
  <c r="JG196" i="10"/>
  <c r="JE198" i="10"/>
  <c r="JH198" i="10"/>
  <c r="JC183" i="10"/>
  <c r="JG191" i="10"/>
  <c r="JE197" i="10"/>
  <c r="JH192" i="10"/>
  <c r="JF180" i="10"/>
  <c r="JG199" i="10"/>
  <c r="JG184" i="10"/>
  <c r="JD179" i="10"/>
  <c r="JF193" i="10"/>
  <c r="JC191" i="10"/>
  <c r="JG189" i="10"/>
  <c r="JC187" i="10"/>
  <c r="JF198" i="10"/>
  <c r="JC184" i="10"/>
  <c r="JE192" i="10"/>
  <c r="JH190" i="10"/>
  <c r="JG186" i="10"/>
  <c r="JG179" i="10"/>
  <c r="JC195" i="10"/>
  <c r="JE184" i="10"/>
  <c r="JC185" i="10"/>
  <c r="JG194" i="10"/>
  <c r="JE182" i="10"/>
  <c r="JC199" i="10"/>
  <c r="JH187" i="10"/>
  <c r="JC181" i="10"/>
  <c r="JF184" i="10"/>
  <c r="JG197" i="10"/>
  <c r="JH179" i="10"/>
  <c r="JE185" i="10"/>
  <c r="JG185" i="10"/>
  <c r="JE188" i="10"/>
  <c r="JH189" i="10"/>
  <c r="JC192" i="10"/>
  <c r="JD185" i="10"/>
  <c r="JE191" i="10"/>
  <c r="JD189" i="10"/>
  <c r="JF181" i="10"/>
  <c r="JC182" i="10"/>
  <c r="JL193" i="10"/>
  <c r="JI191" i="10"/>
  <c r="JM183" i="10"/>
  <c r="JL189" i="10"/>
  <c r="JK180" i="10"/>
  <c r="JM188" i="10"/>
  <c r="JK197" i="10"/>
  <c r="JM179" i="10"/>
  <c r="JJ194" i="10"/>
  <c r="JK192" i="10"/>
  <c r="JL184" i="10"/>
  <c r="JN201" i="10"/>
  <c r="JI190" i="10"/>
  <c r="JJ179" i="10"/>
  <c r="JL186" i="10"/>
  <c r="JL192" i="10"/>
  <c r="JL195" i="10"/>
  <c r="JJ187" i="10"/>
  <c r="JK188" i="10"/>
  <c r="JJ182" i="10"/>
  <c r="JM181" i="10"/>
  <c r="JK184" i="10"/>
  <c r="JK198" i="10"/>
  <c r="JJ195" i="10"/>
  <c r="JI181" i="10"/>
  <c r="JJ197" i="10"/>
  <c r="JL183" i="10"/>
  <c r="JN188" i="10"/>
  <c r="JN179" i="10"/>
  <c r="JL196" i="10"/>
  <c r="JL201" i="10"/>
  <c r="JN192" i="10"/>
  <c r="JN181" i="10"/>
  <c r="JJ186" i="10"/>
  <c r="JI197" i="10"/>
  <c r="JM184" i="10"/>
  <c r="JK185" i="10"/>
  <c r="JL200" i="10"/>
  <c r="JN182" i="10"/>
  <c r="JM189" i="10"/>
  <c r="JM195" i="10"/>
  <c r="JI188" i="10"/>
  <c r="JM186" i="10"/>
  <c r="JK183" i="10"/>
  <c r="JJ199" i="10"/>
  <c r="JI184" i="10"/>
  <c r="JM200" i="10"/>
  <c r="JK193" i="10"/>
  <c r="JK182" i="10"/>
  <c r="JN193" i="10"/>
  <c r="JM197" i="10"/>
  <c r="JI183" i="10"/>
  <c r="JJ193" i="10"/>
  <c r="JI201" i="10"/>
  <c r="JL181" i="10"/>
  <c r="JN186" i="10"/>
  <c r="JM201" i="10"/>
  <c r="JI192" i="10"/>
  <c r="JM193" i="10"/>
  <c r="JK189" i="10"/>
  <c r="JM187" i="10"/>
  <c r="JN185" i="10"/>
  <c r="JM180" i="10"/>
  <c r="JK195" i="10"/>
  <c r="JN191" i="10"/>
  <c r="JL198" i="10"/>
  <c r="JN197" i="10"/>
  <c r="JM194" i="10"/>
  <c r="JI187" i="10"/>
  <c r="JL194" i="10"/>
  <c r="JJ196" i="10"/>
  <c r="JJ183" i="10"/>
  <c r="JI200" i="10"/>
  <c r="JK181" i="10"/>
  <c r="JJ198" i="10"/>
  <c r="JJ189" i="10"/>
  <c r="JJ200" i="10"/>
  <c r="JK196" i="10"/>
  <c r="JK199" i="10"/>
  <c r="JI179" i="10"/>
  <c r="JM196" i="10"/>
  <c r="JM191" i="10"/>
  <c r="JK194" i="10"/>
  <c r="JN194" i="10"/>
  <c r="JK190" i="10"/>
  <c r="JI194" i="10"/>
  <c r="JL182" i="10"/>
  <c r="JI193" i="10"/>
  <c r="JJ180" i="10"/>
  <c r="JN200" i="10"/>
  <c r="JI198" i="10"/>
  <c r="JN189" i="10"/>
  <c r="JL197" i="10"/>
  <c r="JN180" i="10"/>
  <c r="JL187" i="10"/>
  <c r="JL188" i="10"/>
  <c r="JK191" i="10"/>
  <c r="JM185" i="10"/>
  <c r="JJ190" i="10"/>
  <c r="JL179" i="10"/>
  <c r="JK187" i="10"/>
  <c r="JN196" i="10"/>
  <c r="JK186" i="10"/>
  <c r="JN183" i="10"/>
  <c r="JI189" i="10"/>
  <c r="JM198" i="10"/>
  <c r="JK200" i="10"/>
  <c r="JJ201" i="10"/>
  <c r="JI199" i="10"/>
  <c r="JK179" i="10"/>
  <c r="JN195" i="10"/>
  <c r="JJ181" i="10"/>
  <c r="JJ192" i="10"/>
  <c r="JK201" i="10"/>
  <c r="JI186" i="10"/>
  <c r="JJ185" i="10"/>
  <c r="JM190" i="10"/>
  <c r="JM192" i="10"/>
  <c r="JN190" i="10"/>
  <c r="JN198" i="10"/>
  <c r="JL190" i="10"/>
  <c r="JL180" i="10"/>
  <c r="JM199" i="10"/>
  <c r="JI195" i="10"/>
  <c r="JL191" i="10"/>
  <c r="JI182" i="10"/>
  <c r="JI180" i="10"/>
  <c r="JI196" i="10"/>
  <c r="JN184" i="10"/>
  <c r="JJ191" i="10"/>
  <c r="JI185" i="10"/>
  <c r="JN199" i="10"/>
  <c r="JL199" i="10"/>
  <c r="JJ188" i="10"/>
  <c r="JJ184" i="10"/>
  <c r="JN187" i="10"/>
  <c r="JM182" i="10"/>
  <c r="JL185" i="10"/>
  <c r="A996" i="7" l="1"/>
  <c r="B731" i="7"/>
  <c r="JQ94" i="10"/>
  <c r="JK98" i="10"/>
  <c r="JK104" i="10"/>
  <c r="JK108" i="10"/>
  <c r="JM102" i="10"/>
  <c r="JQ93" i="10"/>
  <c r="JK105" i="10"/>
  <c r="JM98" i="10"/>
  <c r="JM103" i="10"/>
  <c r="JM100" i="10"/>
  <c r="JQ99" i="10"/>
  <c r="JM101" i="10"/>
  <c r="JK97" i="10"/>
  <c r="JK95" i="10"/>
  <c r="JK102" i="10"/>
  <c r="JQ96" i="10"/>
  <c r="JO108" i="10"/>
  <c r="JO94" i="10"/>
  <c r="JO92" i="10"/>
  <c r="JO101" i="10"/>
  <c r="JO97" i="10"/>
  <c r="JO96" i="10"/>
  <c r="JO109" i="10"/>
  <c r="JO91" i="10"/>
  <c r="JO104" i="10"/>
  <c r="JO95" i="10"/>
  <c r="JS98" i="10"/>
  <c r="JQ102" i="10"/>
  <c r="JQ97" i="10"/>
  <c r="JK92" i="10"/>
  <c r="JK96" i="10"/>
  <c r="JM105" i="10"/>
  <c r="JQ104" i="10"/>
  <c r="JQ91" i="10"/>
  <c r="JM107" i="10"/>
  <c r="JK106" i="10"/>
  <c r="JK110" i="10"/>
  <c r="JK107" i="10"/>
  <c r="JK91" i="10"/>
  <c r="JM95" i="10"/>
  <c r="JS91" i="10"/>
  <c r="JQ100" i="10"/>
  <c r="JO99" i="10"/>
  <c r="JO100" i="10"/>
  <c r="JO93" i="10"/>
  <c r="JO110" i="10"/>
  <c r="JO103" i="10"/>
  <c r="JO106" i="10"/>
  <c r="JO102" i="10"/>
  <c r="JO107" i="10"/>
  <c r="JO98" i="10"/>
  <c r="JO105" i="10"/>
  <c r="JK93" i="10"/>
  <c r="JM109" i="10"/>
  <c r="JM92" i="10"/>
  <c r="JM96" i="10"/>
  <c r="JQ98" i="10"/>
  <c r="JQ110" i="10"/>
  <c r="JI96" i="10"/>
  <c r="JI108" i="10"/>
  <c r="JI91" i="10"/>
  <c r="JI101" i="10"/>
  <c r="JI98" i="10"/>
  <c r="JI106" i="10"/>
  <c r="JM97" i="10"/>
  <c r="JK101" i="10"/>
  <c r="JK109" i="10"/>
  <c r="B730" i="6"/>
  <c r="JQ86" i="10"/>
  <c r="JQ84" i="10"/>
  <c r="JO80" i="10"/>
  <c r="JO85" i="10"/>
  <c r="JO78" i="10"/>
  <c r="JO87" i="10"/>
  <c r="JO83" i="10"/>
  <c r="JO76" i="10"/>
  <c r="JO86" i="10"/>
  <c r="JO75" i="10"/>
  <c r="JO79" i="10"/>
  <c r="JO77" i="10"/>
  <c r="JO81" i="10"/>
  <c r="A1018" i="6"/>
  <c r="JW89" i="10"/>
  <c r="JQ85" i="10"/>
  <c r="JW76" i="10"/>
  <c r="JO72" i="10"/>
  <c r="JO89" i="10"/>
  <c r="JO71" i="10"/>
  <c r="JO82" i="10"/>
  <c r="JO84" i="10"/>
  <c r="JO74" i="10"/>
  <c r="JO70" i="10"/>
  <c r="JO73" i="10"/>
  <c r="JO88" i="10"/>
  <c r="JW73" i="10"/>
  <c r="JW83" i="10"/>
  <c r="JQ75" i="10"/>
  <c r="JQ89" i="10"/>
  <c r="JQ82" i="10"/>
  <c r="JQ79" i="10"/>
  <c r="A1022" i="9"/>
  <c r="KC139" i="10"/>
  <c r="KC147" i="10"/>
  <c r="JY135" i="10"/>
  <c r="A1020" i="8"/>
  <c r="KE116" i="10"/>
  <c r="JV120" i="10"/>
  <c r="JW131" i="10"/>
  <c r="KB119" i="10"/>
  <c r="JV124" i="10"/>
  <c r="KE120" i="10"/>
  <c r="JV121" i="10"/>
  <c r="JV131" i="10"/>
  <c r="KB128" i="10"/>
  <c r="KE126" i="10"/>
  <c r="JY125" i="10"/>
  <c r="JW112" i="10"/>
  <c r="KE121" i="10"/>
  <c r="JW124" i="10"/>
  <c r="JW117" i="10"/>
  <c r="A1024" i="5"/>
  <c r="JY56" i="10"/>
  <c r="JY60" i="10"/>
  <c r="JW50" i="10"/>
  <c r="JY53" i="10"/>
  <c r="JY50" i="10"/>
  <c r="JW58" i="10"/>
  <c r="JY49" i="10"/>
  <c r="JW62" i="10"/>
  <c r="JY54" i="10"/>
  <c r="JY67" i="10"/>
  <c r="JW63" i="10"/>
  <c r="JY61" i="10"/>
  <c r="JY63" i="10"/>
  <c r="JW68" i="10"/>
  <c r="JY52" i="10"/>
  <c r="JY65" i="10"/>
  <c r="JW57" i="10"/>
  <c r="JW49" i="10"/>
  <c r="JY64" i="10"/>
  <c r="JW52" i="10"/>
  <c r="JW65" i="10"/>
  <c r="JY51" i="10"/>
  <c r="JY58" i="10"/>
  <c r="JW60" i="10"/>
  <c r="JW55" i="10"/>
  <c r="JW51" i="10"/>
  <c r="JY66" i="10"/>
  <c r="JW61" i="10"/>
  <c r="JW54" i="10"/>
  <c r="JW53" i="10"/>
  <c r="JW67" i="10"/>
  <c r="JY59" i="10"/>
  <c r="JW66" i="10"/>
  <c r="JW64" i="10"/>
  <c r="JY57" i="10"/>
  <c r="JY62" i="10"/>
  <c r="JW56" i="10"/>
  <c r="JY55" i="10"/>
  <c r="JY68" i="10"/>
  <c r="JW59" i="10"/>
  <c r="KA90" i="10"/>
  <c r="KG1" i="10"/>
  <c r="KA43" i="10"/>
  <c r="KA133" i="10"/>
  <c r="KA19" i="10"/>
  <c r="KA20" i="10"/>
  <c r="KA36" i="10"/>
  <c r="KA138" i="10"/>
  <c r="KA58" i="10"/>
  <c r="KA154" i="10"/>
  <c r="KA12" i="10"/>
  <c r="KA29" i="10"/>
  <c r="KA9" i="10"/>
  <c r="KA69" i="10"/>
  <c r="KA14" i="10"/>
  <c r="KA40" i="10"/>
  <c r="KA24" i="10"/>
  <c r="KA145" i="10"/>
  <c r="KA134" i="10"/>
  <c r="KA147" i="10"/>
  <c r="KA67" i="10"/>
  <c r="KA113" i="10"/>
  <c r="KA33" i="10"/>
  <c r="KA26" i="10"/>
  <c r="KA46" i="10"/>
  <c r="KA28" i="10"/>
  <c r="KA139" i="10"/>
  <c r="KA111" i="10"/>
  <c r="KA13" i="10"/>
  <c r="KA7" i="10"/>
  <c r="KA44" i="10"/>
  <c r="KA5" i="10"/>
  <c r="KA35" i="10"/>
  <c r="KA37" i="10"/>
  <c r="KA11" i="10"/>
  <c r="KA137" i="10"/>
  <c r="KA22" i="10"/>
  <c r="KA6" i="10"/>
  <c r="KA18" i="10"/>
  <c r="KA136" i="10"/>
  <c r="KA152" i="10"/>
  <c r="KA31" i="10"/>
  <c r="KA21" i="10"/>
  <c r="KA27" i="10"/>
  <c r="KA151" i="10"/>
  <c r="KA144" i="10"/>
  <c r="KA141" i="10"/>
  <c r="KA127" i="10"/>
  <c r="KA10" i="10"/>
  <c r="KA30" i="10"/>
  <c r="KA25" i="10"/>
  <c r="KA15" i="10"/>
  <c r="KA41" i="10"/>
  <c r="KA148" i="10"/>
  <c r="KA124" i="10"/>
  <c r="KA130" i="10"/>
  <c r="KA34" i="10"/>
  <c r="KA42" i="10"/>
  <c r="KA140" i="10"/>
  <c r="KA38" i="10"/>
  <c r="KA17" i="10"/>
  <c r="KA149" i="10"/>
  <c r="KA132" i="10"/>
  <c r="KA16" i="10"/>
  <c r="KA8" i="10"/>
  <c r="KA150" i="10"/>
  <c r="KA135" i="10"/>
  <c r="KA39" i="10"/>
  <c r="KA45" i="10"/>
  <c r="KA142" i="10"/>
  <c r="KA129" i="10"/>
  <c r="KA48" i="10"/>
  <c r="KA23" i="10"/>
  <c r="KA143" i="10"/>
  <c r="KA178" i="10"/>
  <c r="KA32" i="10"/>
  <c r="KA146" i="10"/>
  <c r="KA68" i="10"/>
  <c r="KA63" i="10"/>
  <c r="KA56" i="10"/>
  <c r="KA60" i="10"/>
  <c r="KA50" i="10"/>
  <c r="KA64" i="10"/>
  <c r="KA59" i="10"/>
  <c r="KA55" i="10"/>
  <c r="KA57" i="10"/>
  <c r="KA54" i="10"/>
  <c r="KA62" i="10"/>
  <c r="KA61" i="10"/>
  <c r="KA65" i="10"/>
  <c r="KA66" i="10"/>
  <c r="KA49" i="10"/>
  <c r="KA52" i="10"/>
  <c r="KA51" i="10"/>
  <c r="KA53" i="10"/>
  <c r="KA115" i="10"/>
  <c r="KA121" i="10"/>
  <c r="KA122" i="10"/>
  <c r="KA116" i="10"/>
  <c r="KA128" i="10"/>
  <c r="KA112" i="10"/>
  <c r="KA114" i="10"/>
  <c r="KA123" i="10"/>
  <c r="KA118" i="10"/>
  <c r="KA117" i="10"/>
  <c r="KA126" i="10"/>
  <c r="KA119" i="10"/>
  <c r="KA131" i="10"/>
  <c r="KA125" i="10"/>
  <c r="KA120" i="10"/>
  <c r="B818" i="9"/>
  <c r="FJ133" i="10"/>
  <c r="CT137" i="10"/>
  <c r="FP138" i="10"/>
  <c r="DN150" i="10"/>
  <c r="DN143" i="10"/>
  <c r="CJ151" i="10"/>
  <c r="CX133" i="10"/>
  <c r="CT134" i="10"/>
  <c r="DZ146" i="10"/>
  <c r="CZ136" i="10"/>
  <c r="DR140" i="10"/>
  <c r="DH136" i="10"/>
  <c r="CR133" i="10"/>
  <c r="CI144" i="10"/>
  <c r="CH143" i="10"/>
  <c r="CN136" i="10"/>
  <c r="DZ151" i="10"/>
  <c r="DT140" i="10"/>
  <c r="CO146" i="10"/>
  <c r="DL141" i="10"/>
  <c r="CH133" i="10"/>
  <c r="DB147" i="10"/>
  <c r="FP152" i="10"/>
  <c r="CO147" i="10"/>
  <c r="FJ147" i="10"/>
  <c r="DT142" i="10"/>
  <c r="CX135" i="10"/>
  <c r="FJ152" i="10"/>
  <c r="ER150" i="10"/>
  <c r="CL146" i="10"/>
  <c r="EX136" i="10"/>
  <c r="DN133" i="10"/>
  <c r="EX141" i="10"/>
  <c r="CN140" i="10"/>
  <c r="FP133" i="10"/>
  <c r="FJ138" i="10"/>
  <c r="FD140" i="10"/>
  <c r="EL138" i="10"/>
  <c r="DZ133" i="10"/>
  <c r="CL134" i="10"/>
  <c r="DH138" i="10"/>
  <c r="EL144" i="10"/>
  <c r="CV135" i="10"/>
  <c r="DB140" i="10"/>
  <c r="EL151" i="10"/>
  <c r="CF150" i="10"/>
  <c r="DR151" i="10"/>
  <c r="CX137" i="10"/>
  <c r="EF142" i="10"/>
  <c r="DZ147" i="10"/>
  <c r="DB135" i="10"/>
  <c r="ER135" i="10"/>
  <c r="CV151" i="10"/>
  <c r="DN151" i="10"/>
  <c r="CL147" i="10"/>
  <c r="DR136" i="10"/>
  <c r="DZ139" i="10"/>
  <c r="DL148" i="10"/>
  <c r="CO144" i="10"/>
  <c r="DT146" i="10"/>
  <c r="FD141" i="10"/>
  <c r="EF136" i="10"/>
  <c r="CR145" i="10"/>
  <c r="CZ134" i="10"/>
  <c r="CV136" i="10"/>
  <c r="DH146" i="10"/>
  <c r="CZ148" i="10"/>
  <c r="EX147" i="10"/>
  <c r="CR144" i="10"/>
  <c r="CL150" i="10"/>
  <c r="FJ146" i="10"/>
  <c r="DL149" i="10"/>
  <c r="DB139" i="10"/>
  <c r="CJ134" i="10"/>
  <c r="DT135" i="10"/>
  <c r="CP133" i="10"/>
  <c r="CF141" i="10"/>
  <c r="DB141" i="10"/>
  <c r="CX152" i="10"/>
  <c r="DZ152" i="10"/>
  <c r="CH145" i="10"/>
  <c r="CP146" i="10"/>
  <c r="EL135" i="10"/>
  <c r="CN141" i="10"/>
  <c r="CV149" i="10"/>
  <c r="CZ141" i="10"/>
  <c r="DN138" i="10"/>
  <c r="DB134" i="10"/>
  <c r="CN148" i="10"/>
  <c r="DR146" i="10"/>
  <c r="DZ141" i="10"/>
  <c r="DL142" i="10"/>
  <c r="DL150" i="10"/>
  <c r="EX137" i="10"/>
  <c r="CX149" i="10"/>
  <c r="DH141" i="10"/>
  <c r="DZ144" i="10"/>
  <c r="DF135" i="10"/>
  <c r="DN140" i="10"/>
  <c r="FD152" i="10"/>
  <c r="GB150" i="10"/>
  <c r="DL146" i="10"/>
  <c r="FV139" i="10"/>
  <c r="CU141" i="10"/>
  <c r="DL133" i="10"/>
  <c r="CN146" i="10"/>
  <c r="CL139" i="10"/>
  <c r="CU137" i="10"/>
  <c r="GH140" i="10"/>
  <c r="ED146" i="10"/>
  <c r="CP141" i="10"/>
  <c r="FD150" i="10"/>
  <c r="DJ134" i="10"/>
  <c r="CU149" i="10"/>
  <c r="GB141" i="10"/>
  <c r="DX152" i="10"/>
  <c r="EF139" i="10"/>
  <c r="CL141" i="10"/>
  <c r="GB139" i="10"/>
  <c r="CU133" i="10"/>
  <c r="DJ141" i="10"/>
  <c r="FP141" i="10"/>
  <c r="GB151" i="10"/>
  <c r="CL137" i="10"/>
  <c r="FD148" i="10"/>
  <c r="CM143" i="10"/>
  <c r="CO135" i="10"/>
  <c r="FP146" i="10"/>
  <c r="DT133" i="10"/>
  <c r="CP138" i="10"/>
  <c r="CT151" i="10"/>
  <c r="FJ139" i="10"/>
  <c r="CV148" i="10"/>
  <c r="CM139" i="10"/>
  <c r="DX137" i="10"/>
  <c r="DD136" i="10"/>
  <c r="CT142" i="10"/>
  <c r="DD152" i="10"/>
  <c r="DN142" i="10"/>
  <c r="DF151" i="10"/>
  <c r="DZ148" i="10"/>
  <c r="DB133" i="10"/>
  <c r="ER142" i="10"/>
  <c r="DT137" i="10"/>
  <c r="DL134" i="10"/>
  <c r="DL147" i="10"/>
  <c r="DZ137" i="10"/>
  <c r="DH134" i="10"/>
  <c r="EX149" i="10"/>
  <c r="CX147" i="10"/>
  <c r="DR147" i="10"/>
  <c r="ER151" i="10"/>
  <c r="EL143" i="10"/>
  <c r="CZ137" i="10"/>
  <c r="EX134" i="10"/>
  <c r="FJ149" i="10"/>
  <c r="DN135" i="10"/>
  <c r="CZ152" i="10"/>
  <c r="DT134" i="10"/>
  <c r="DT141" i="10"/>
  <c r="EL141" i="10"/>
  <c r="DT150" i="10"/>
  <c r="FV150" i="10"/>
  <c r="EX144" i="10"/>
  <c r="EF147" i="10"/>
  <c r="DT152" i="10"/>
  <c r="DB151" i="10"/>
  <c r="DL151" i="10"/>
  <c r="DH140" i="10"/>
  <c r="DB144" i="10"/>
  <c r="EF149" i="10"/>
  <c r="ER141" i="10"/>
  <c r="EL148" i="10"/>
  <c r="FV134" i="10"/>
  <c r="DF143" i="10"/>
  <c r="EF144" i="10"/>
  <c r="GB138" i="10"/>
  <c r="DF140" i="10"/>
  <c r="FD139" i="10"/>
  <c r="ER144" i="10"/>
  <c r="CX144" i="10"/>
  <c r="DT143" i="10"/>
  <c r="FJ148" i="10"/>
  <c r="DR145" i="10"/>
  <c r="CZ138" i="10"/>
  <c r="FJ136" i="10"/>
  <c r="ER149" i="10"/>
  <c r="FP150" i="10"/>
  <c r="FP145" i="10"/>
  <c r="DL140" i="10"/>
  <c r="DB145" i="10"/>
  <c r="DZ138" i="10"/>
  <c r="FJ150" i="10"/>
  <c r="CZ149" i="10"/>
  <c r="GB148" i="10"/>
  <c r="DL145" i="10"/>
  <c r="CX150" i="10"/>
  <c r="CX142" i="10"/>
  <c r="EF150" i="10"/>
  <c r="DN137" i="10"/>
  <c r="FD147" i="10"/>
  <c r="FP136" i="10"/>
  <c r="DH148" i="10"/>
  <c r="EF140" i="10"/>
  <c r="EX142" i="10"/>
  <c r="CX134" i="10"/>
  <c r="DF145" i="10"/>
  <c r="EF137" i="10"/>
  <c r="DB152" i="10"/>
  <c r="EX146" i="10"/>
  <c r="DR138" i="10"/>
  <c r="DL152" i="10"/>
  <c r="EL142" i="10"/>
  <c r="DR143" i="10"/>
  <c r="FD137" i="10"/>
  <c r="DN139" i="10"/>
  <c r="EF146" i="10"/>
  <c r="EX148" i="10"/>
  <c r="EX152" i="10"/>
  <c r="FD146" i="10"/>
  <c r="DN141" i="10"/>
  <c r="FD136" i="10"/>
  <c r="GB143" i="10"/>
  <c r="CX143" i="10"/>
  <c r="DB146" i="10"/>
  <c r="GB136" i="10"/>
  <c r="DB142" i="10"/>
  <c r="FP134" i="10"/>
  <c r="DL139" i="10"/>
  <c r="DF137" i="10"/>
  <c r="DH143" i="10"/>
  <c r="CX139" i="10"/>
  <c r="DT149" i="10"/>
  <c r="DF133" i="10"/>
  <c r="DR137" i="10"/>
  <c r="DN148" i="10"/>
  <c r="FD135" i="10"/>
  <c r="DF149" i="10"/>
  <c r="FJ135" i="10"/>
  <c r="EX133" i="10"/>
  <c r="FD138" i="10"/>
  <c r="FP148" i="10"/>
  <c r="DF144" i="10"/>
  <c r="EF152" i="10"/>
  <c r="EX139" i="10"/>
  <c r="EL147" i="10"/>
  <c r="ER136" i="10"/>
  <c r="DR135" i="10"/>
  <c r="DH133" i="10"/>
  <c r="DF138" i="10"/>
  <c r="EF143" i="10"/>
  <c r="FD133" i="10"/>
  <c r="DF146" i="10"/>
  <c r="ER152" i="10"/>
  <c r="DF141" i="10"/>
  <c r="DH145" i="10"/>
  <c r="DF152" i="10"/>
  <c r="EX151" i="10"/>
  <c r="FJ143" i="10"/>
  <c r="FP140" i="10"/>
  <c r="DH142" i="10"/>
  <c r="DZ135" i="10"/>
  <c r="DR152" i="10"/>
  <c r="DZ142" i="10"/>
  <c r="DL137" i="10"/>
  <c r="CZ135" i="10"/>
  <c r="EL136" i="10"/>
  <c r="FD144" i="10"/>
  <c r="DH144" i="10"/>
  <c r="EX140" i="10"/>
  <c r="EX150" i="10"/>
  <c r="DN152" i="10"/>
  <c r="FP139" i="10"/>
  <c r="FJ134" i="10"/>
  <c r="FD143" i="10"/>
  <c r="EL152" i="10"/>
  <c r="CZ144" i="10"/>
  <c r="CX146" i="10"/>
  <c r="CZ140" i="10"/>
  <c r="EF148" i="10"/>
  <c r="DF134" i="10"/>
  <c r="DZ149" i="10"/>
  <c r="ER147" i="10"/>
  <c r="CX148" i="10"/>
  <c r="FD134" i="10"/>
  <c r="DT147" i="10"/>
  <c r="FD145" i="10"/>
  <c r="DB148" i="10"/>
  <c r="DB136" i="10"/>
  <c r="FJ145" i="10"/>
  <c r="DF147" i="10"/>
  <c r="DF139" i="10"/>
  <c r="FJ151" i="10"/>
  <c r="DZ145" i="10"/>
  <c r="CX145" i="10"/>
  <c r="DR148" i="10"/>
  <c r="DF148" i="10"/>
  <c r="FP137" i="10"/>
  <c r="CZ151" i="10"/>
  <c r="DF150" i="10"/>
  <c r="FJ142" i="10"/>
  <c r="DN149" i="10"/>
  <c r="FD149" i="10"/>
  <c r="DN145" i="10"/>
  <c r="DF142" i="10"/>
  <c r="EL150" i="10"/>
  <c r="ER146" i="10"/>
  <c r="DH135" i="10"/>
  <c r="EX145" i="10"/>
  <c r="DR144" i="10"/>
  <c r="DH152" i="10"/>
  <c r="EF134" i="10"/>
  <c r="DT151" i="10"/>
  <c r="DR150" i="10"/>
  <c r="DR139" i="10"/>
  <c r="DF136" i="10"/>
  <c r="GB152" i="10"/>
  <c r="DL136" i="10"/>
  <c r="FP143" i="10"/>
  <c r="ER140" i="10"/>
  <c r="EL139" i="10"/>
  <c r="DD144" i="10"/>
  <c r="EL140" i="10"/>
  <c r="FD142" i="10"/>
  <c r="ER139" i="10"/>
  <c r="CX136" i="10"/>
  <c r="DT136" i="10"/>
  <c r="EF151" i="10"/>
  <c r="DH150" i="10"/>
  <c r="CZ146" i="10"/>
  <c r="DT148" i="10"/>
  <c r="DR149" i="10"/>
  <c r="DH139" i="10"/>
  <c r="DR134" i="10"/>
  <c r="EF145" i="10"/>
  <c r="DH149" i="10"/>
  <c r="EX135" i="10"/>
  <c r="FJ141" i="10"/>
  <c r="CZ139" i="10"/>
  <c r="CZ150" i="10"/>
  <c r="DB143" i="10"/>
  <c r="CX140" i="10"/>
  <c r="EL146" i="10"/>
  <c r="DB149" i="10"/>
  <c r="DN144" i="10"/>
  <c r="DH137" i="10"/>
  <c r="CZ142" i="10"/>
  <c r="CX141" i="10"/>
  <c r="EL145" i="10"/>
  <c r="DL138" i="10"/>
  <c r="CZ133" i="10"/>
  <c r="DT144" i="10"/>
  <c r="DL143" i="10"/>
  <c r="DZ150" i="10"/>
  <c r="DZ134" i="10"/>
  <c r="DL144" i="10"/>
  <c r="FP142" i="10"/>
  <c r="DA133" i="10"/>
  <c r="CX138" i="10"/>
  <c r="DR142" i="10"/>
  <c r="ER148" i="10"/>
  <c r="DX144" i="10"/>
  <c r="ER138" i="10"/>
  <c r="DB150" i="10"/>
  <c r="DH147" i="10"/>
  <c r="ER145" i="10"/>
  <c r="CX151" i="10"/>
  <c r="GB137" i="10"/>
  <c r="ER134" i="10"/>
  <c r="EF141" i="10"/>
  <c r="CZ145" i="10"/>
  <c r="FP144" i="10"/>
  <c r="DN136" i="10"/>
  <c r="CZ143" i="10"/>
  <c r="DZ136" i="10"/>
  <c r="DR133" i="10"/>
  <c r="FP135" i="10"/>
  <c r="EL134" i="10"/>
  <c r="DZ140" i="10"/>
  <c r="ER143" i="10"/>
  <c r="DN134" i="10"/>
  <c r="DT139" i="10"/>
  <c r="EF138" i="10"/>
  <c r="CZ147" i="10"/>
  <c r="DB138" i="10"/>
  <c r="FJ140" i="10"/>
  <c r="DT145" i="10"/>
  <c r="ER133" i="10"/>
  <c r="DH151" i="10"/>
  <c r="DZ143" i="10"/>
  <c r="DL135" i="10"/>
  <c r="FP149" i="10"/>
  <c r="EL133" i="10"/>
  <c r="DT138" i="10"/>
  <c r="FJ137" i="10"/>
  <c r="DB137" i="10"/>
  <c r="ER137" i="10"/>
  <c r="DN146" i="10"/>
  <c r="DN147" i="10"/>
  <c r="EF135" i="10"/>
  <c r="EX138" i="10"/>
  <c r="DR141" i="10"/>
  <c r="FJ144" i="10"/>
  <c r="FP147" i="10"/>
  <c r="EL137" i="10"/>
  <c r="EL149" i="10"/>
  <c r="GB146" i="10"/>
  <c r="FD151" i="10"/>
  <c r="EX143" i="10"/>
  <c r="EF133" i="10"/>
  <c r="FP151" i="10"/>
  <c r="FV141" i="10"/>
  <c r="DD150" i="10"/>
  <c r="GH152" i="10"/>
  <c r="GH148" i="10"/>
  <c r="DM150" i="10"/>
  <c r="GH151" i="10"/>
  <c r="DD137" i="10"/>
  <c r="GH146" i="10"/>
  <c r="GB147" i="10"/>
  <c r="GH139" i="10"/>
  <c r="EP141" i="10"/>
  <c r="GH141" i="10"/>
  <c r="DJ136" i="10"/>
  <c r="DD143" i="10"/>
  <c r="DJ152" i="10"/>
  <c r="FV152" i="10"/>
  <c r="FV151" i="10"/>
  <c r="FV148" i="10"/>
  <c r="DJ145" i="10"/>
  <c r="GB133" i="10"/>
  <c r="DD140" i="10"/>
  <c r="DV142" i="10"/>
  <c r="ED144" i="10"/>
  <c r="GB142" i="10"/>
  <c r="GH135" i="10"/>
  <c r="ED151" i="10"/>
  <c r="GB135" i="10"/>
  <c r="ED134" i="10"/>
  <c r="ED150" i="10"/>
  <c r="ED138" i="10"/>
  <c r="FV140" i="10"/>
  <c r="DD134" i="10"/>
  <c r="GB134" i="10"/>
  <c r="DX151" i="10"/>
  <c r="DD145" i="10"/>
  <c r="DJ149" i="10"/>
  <c r="FV135" i="10"/>
  <c r="FV133" i="10"/>
  <c r="FV138" i="10"/>
  <c r="DD138" i="10"/>
  <c r="DD148" i="10"/>
  <c r="DX133" i="10"/>
  <c r="ED141" i="10"/>
  <c r="GH133" i="10"/>
  <c r="ED149" i="10"/>
  <c r="GT146" i="10"/>
  <c r="ED147" i="10"/>
  <c r="ED135" i="10"/>
  <c r="ED142" i="10"/>
  <c r="FV136" i="10"/>
  <c r="DJ135" i="10"/>
  <c r="DX136" i="10"/>
  <c r="ED137" i="10"/>
  <c r="DJ133" i="10"/>
  <c r="GH149" i="10"/>
  <c r="GB140" i="10"/>
  <c r="FV146" i="10"/>
  <c r="DD139" i="10"/>
  <c r="FV149" i="10"/>
  <c r="DM146" i="10"/>
  <c r="GH136" i="10"/>
  <c r="DD151" i="10"/>
  <c r="DJ148" i="10"/>
  <c r="DJ139" i="10"/>
  <c r="ED145" i="10"/>
  <c r="DJ138" i="10"/>
  <c r="DM141" i="10"/>
  <c r="DX150" i="10"/>
  <c r="DX138" i="10"/>
  <c r="GH143" i="10"/>
  <c r="DX149" i="10"/>
  <c r="FV147" i="10"/>
  <c r="DD147" i="10"/>
  <c r="GB145" i="10"/>
  <c r="DX145" i="10"/>
  <c r="DJ151" i="10"/>
  <c r="ED139" i="10"/>
  <c r="ED133" i="10"/>
  <c r="DJ147" i="10"/>
  <c r="DV136" i="10"/>
  <c r="DJ150" i="10"/>
  <c r="DX146" i="10"/>
  <c r="DX134" i="10"/>
  <c r="GH138" i="10"/>
  <c r="DX139" i="10"/>
  <c r="GH134" i="10"/>
  <c r="ED152" i="10"/>
  <c r="DD146" i="10"/>
  <c r="DX148" i="10"/>
  <c r="DJ143" i="10"/>
  <c r="DX141" i="10"/>
  <c r="FV143" i="10"/>
  <c r="DX147" i="10"/>
  <c r="DJ140" i="10"/>
  <c r="GB149" i="10"/>
  <c r="DD133" i="10"/>
  <c r="FV144" i="10"/>
  <c r="ED143" i="10"/>
  <c r="GH150" i="10"/>
  <c r="GH137" i="10"/>
  <c r="DX142" i="10"/>
  <c r="DV137" i="10"/>
  <c r="DD141" i="10"/>
  <c r="GH145" i="10"/>
  <c r="ED148" i="10"/>
  <c r="FV137" i="10"/>
  <c r="DX143" i="10"/>
  <c r="DJ146" i="10"/>
  <c r="DX140" i="10"/>
  <c r="FV142" i="10"/>
  <c r="DD149" i="10"/>
  <c r="DJ142" i="10"/>
  <c r="ED140" i="10"/>
  <c r="ED136" i="10"/>
  <c r="DX135" i="10"/>
  <c r="FV145" i="10"/>
  <c r="DJ144" i="10"/>
  <c r="DJ137" i="10"/>
  <c r="GB144" i="10"/>
  <c r="DV134" i="10"/>
  <c r="GH144" i="10"/>
  <c r="EJ139" i="10"/>
  <c r="DP138" i="10"/>
  <c r="DV140" i="10"/>
  <c r="EP144" i="10"/>
  <c r="EP148" i="10"/>
  <c r="GN143" i="10"/>
  <c r="DS137" i="10"/>
  <c r="EJ133" i="10"/>
  <c r="EP147" i="10"/>
  <c r="GT150" i="10"/>
  <c r="DP144" i="10"/>
  <c r="DV149" i="10"/>
  <c r="EP150" i="10"/>
  <c r="EV140" i="10"/>
  <c r="DV145" i="10"/>
  <c r="GN139" i="10"/>
  <c r="EP151" i="10"/>
  <c r="DS134" i="10"/>
  <c r="EJ144" i="10"/>
  <c r="DS139" i="10"/>
  <c r="DP137" i="10"/>
  <c r="DP148" i="10"/>
  <c r="EJ147" i="10"/>
  <c r="EJ143" i="10"/>
  <c r="DP147" i="10"/>
  <c r="DV141" i="10"/>
  <c r="GN150" i="10"/>
  <c r="DV135" i="10"/>
  <c r="DP142" i="10"/>
  <c r="EP136" i="10"/>
  <c r="EJ149" i="10"/>
  <c r="GN147" i="10"/>
  <c r="GN138" i="10"/>
  <c r="DP152" i="10"/>
  <c r="GH147" i="10"/>
  <c r="DP143" i="10"/>
  <c r="EP143" i="10"/>
  <c r="DP136" i="10"/>
  <c r="DP139" i="10"/>
  <c r="EP135" i="10"/>
  <c r="EJ142" i="10"/>
  <c r="DV151" i="10"/>
  <c r="GN151" i="10"/>
  <c r="DV152" i="10"/>
  <c r="DP150" i="10"/>
  <c r="EJ135" i="10"/>
  <c r="GN141" i="10"/>
  <c r="EP137" i="10"/>
  <c r="EV134" i="10"/>
  <c r="GN135" i="10"/>
  <c r="GN140" i="10"/>
  <c r="DP133" i="10"/>
  <c r="EJ148" i="10"/>
  <c r="GN145" i="10"/>
  <c r="EJ152" i="10"/>
  <c r="GN149" i="10"/>
  <c r="EJ140" i="10"/>
  <c r="DV138" i="10"/>
  <c r="DV139" i="10"/>
  <c r="GN137" i="10"/>
  <c r="GN144" i="10"/>
  <c r="EJ141" i="10"/>
  <c r="GH142" i="10"/>
  <c r="DQ145" i="10"/>
  <c r="GN134" i="10"/>
  <c r="GN146" i="10"/>
  <c r="EJ138" i="10"/>
  <c r="GT147" i="10"/>
  <c r="EJ151" i="10"/>
  <c r="GN142" i="10"/>
  <c r="GN152" i="10"/>
  <c r="EJ137" i="10"/>
  <c r="GN133" i="10"/>
  <c r="DP146" i="10"/>
  <c r="GN136" i="10"/>
  <c r="DV150" i="10"/>
  <c r="DP135" i="10"/>
  <c r="DP140" i="10"/>
  <c r="EP146" i="10"/>
  <c r="EJ134" i="10"/>
  <c r="DV144" i="10"/>
  <c r="EP134" i="10"/>
  <c r="EJ150" i="10"/>
  <c r="EP149" i="10"/>
  <c r="DP149" i="10"/>
  <c r="DP145" i="10"/>
  <c r="DV133" i="10"/>
  <c r="DV146" i="10"/>
  <c r="GT140" i="10"/>
  <c r="EP152" i="10"/>
  <c r="EJ146" i="10"/>
  <c r="EJ136" i="10"/>
  <c r="GT151" i="10"/>
  <c r="EP138" i="10"/>
  <c r="DV148" i="10"/>
  <c r="DP151" i="10"/>
  <c r="GT135" i="10"/>
  <c r="EJ145" i="10"/>
  <c r="GN148" i="10"/>
  <c r="DS141" i="10"/>
  <c r="DV147" i="10"/>
  <c r="DQ139" i="10"/>
  <c r="DV143" i="10"/>
  <c r="DP134" i="10"/>
  <c r="DP141" i="10"/>
  <c r="GZ134" i="10"/>
  <c r="EV143" i="10"/>
  <c r="GZ144" i="10"/>
  <c r="EV144" i="10"/>
  <c r="EV146" i="10"/>
  <c r="GZ136" i="10"/>
  <c r="EB146" i="10"/>
  <c r="EV145" i="10"/>
  <c r="GT136" i="10"/>
  <c r="GZ133" i="10"/>
  <c r="EP145" i="10"/>
  <c r="GZ152" i="10"/>
  <c r="GZ150" i="10"/>
  <c r="EV147" i="10"/>
  <c r="GT152" i="10"/>
  <c r="EV138" i="10"/>
  <c r="EB133" i="10"/>
  <c r="EB151" i="10"/>
  <c r="EV133" i="10"/>
  <c r="GZ141" i="10"/>
  <c r="EB149" i="10"/>
  <c r="EB138" i="10"/>
  <c r="GZ145" i="10"/>
  <c r="GT133" i="10"/>
  <c r="EV149" i="10"/>
  <c r="EB143" i="10"/>
  <c r="GT134" i="10"/>
  <c r="EV142" i="10"/>
  <c r="GT138" i="10"/>
  <c r="EV137" i="10"/>
  <c r="GZ135" i="10"/>
  <c r="GT143" i="10"/>
  <c r="EB141" i="10"/>
  <c r="GZ147" i="10"/>
  <c r="EB152" i="10"/>
  <c r="EB147" i="10"/>
  <c r="EB140" i="10"/>
  <c r="EB145" i="10"/>
  <c r="GZ149" i="10"/>
  <c r="GZ151" i="10"/>
  <c r="EB148" i="10"/>
  <c r="EP140" i="10"/>
  <c r="EB134" i="10"/>
  <c r="GZ143" i="10"/>
  <c r="GZ137" i="10"/>
  <c r="EV136" i="10"/>
  <c r="GZ148" i="10"/>
  <c r="GT144" i="10"/>
  <c r="EB137" i="10"/>
  <c r="EB135" i="10"/>
  <c r="EV139" i="10"/>
  <c r="GT141" i="10"/>
  <c r="EV150" i="10"/>
  <c r="GZ138" i="10"/>
  <c r="EP142" i="10"/>
  <c r="EV141" i="10"/>
  <c r="GT145" i="10"/>
  <c r="EP139" i="10"/>
  <c r="GT142" i="10"/>
  <c r="EP133" i="10"/>
  <c r="EB142" i="10"/>
  <c r="GT137" i="10"/>
  <c r="EB139" i="10"/>
  <c r="GT149" i="10"/>
  <c r="GT148" i="10"/>
  <c r="EV148" i="10"/>
  <c r="EV151" i="10"/>
  <c r="EB144" i="10"/>
  <c r="GT139" i="10"/>
  <c r="EV152" i="10"/>
  <c r="GZ140" i="10"/>
  <c r="EH135" i="10"/>
  <c r="EV135" i="10"/>
  <c r="FH138" i="10"/>
  <c r="GZ139" i="10"/>
  <c r="GZ146" i="10"/>
  <c r="FB143" i="10"/>
  <c r="FB134" i="10"/>
  <c r="EN144" i="10"/>
  <c r="FB147" i="10"/>
  <c r="HF139" i="10"/>
  <c r="EN146" i="10"/>
  <c r="FB145" i="10"/>
  <c r="FH134" i="10"/>
  <c r="FB149" i="10"/>
  <c r="EN140" i="10"/>
  <c r="HF147" i="10"/>
  <c r="EN139" i="10"/>
  <c r="FH142" i="10"/>
  <c r="HF145" i="10"/>
  <c r="EN152" i="10"/>
  <c r="FH150" i="10"/>
  <c r="HF143" i="10"/>
  <c r="FB137" i="10"/>
  <c r="FB135" i="10"/>
  <c r="HF151" i="10"/>
  <c r="EN147" i="10"/>
  <c r="FB151" i="10"/>
  <c r="EN142" i="10"/>
  <c r="EN137" i="10"/>
  <c r="FB142" i="10"/>
  <c r="EN135" i="10"/>
  <c r="EN143" i="10"/>
  <c r="FB136" i="10"/>
  <c r="HF135" i="10"/>
  <c r="FB138" i="10"/>
  <c r="FH144" i="10"/>
  <c r="FH136" i="10"/>
  <c r="HF144" i="10"/>
  <c r="FH152" i="10"/>
  <c r="FB144" i="10"/>
  <c r="FH151" i="10"/>
  <c r="FH146" i="10"/>
  <c r="FB139" i="10"/>
  <c r="FH135" i="10"/>
  <c r="EN148" i="10"/>
  <c r="EN145" i="10"/>
  <c r="FB133" i="10"/>
  <c r="FB152" i="10"/>
  <c r="HF140" i="10"/>
  <c r="HF136" i="10"/>
  <c r="FH141" i="10"/>
  <c r="FB140" i="10"/>
  <c r="HF138" i="10"/>
  <c r="FB150" i="10"/>
  <c r="FB141" i="10"/>
  <c r="FH137" i="10"/>
  <c r="HF148" i="10"/>
  <c r="FB146" i="10"/>
  <c r="HF142" i="10"/>
  <c r="FB148" i="10"/>
  <c r="FH147" i="10"/>
  <c r="FH143" i="10"/>
  <c r="EN136" i="10"/>
  <c r="HF149" i="10"/>
  <c r="FH139" i="10"/>
  <c r="EN149" i="10"/>
  <c r="FH148" i="10"/>
  <c r="EN151" i="10"/>
  <c r="HF141" i="10"/>
  <c r="EN150" i="10"/>
  <c r="FH149" i="10"/>
  <c r="HF137" i="10"/>
  <c r="GZ142" i="10"/>
  <c r="FH133" i="10"/>
  <c r="HF146" i="10"/>
  <c r="HF152" i="10"/>
  <c r="EN138" i="10"/>
  <c r="EN134" i="10"/>
  <c r="EN133" i="10"/>
  <c r="HL134" i="10"/>
  <c r="HF134" i="10"/>
  <c r="HL143" i="10"/>
  <c r="ET137" i="10"/>
  <c r="ET139" i="10"/>
  <c r="HR136" i="10"/>
  <c r="FN152" i="10"/>
  <c r="ID146" i="10"/>
  <c r="HL138" i="10"/>
  <c r="FH145" i="10"/>
  <c r="HL146" i="10"/>
  <c r="FT147" i="10"/>
  <c r="FH140" i="10"/>
  <c r="HF150" i="10"/>
  <c r="HF133" i="10"/>
  <c r="FN139" i="10"/>
  <c r="EZ142" i="10"/>
  <c r="HR133" i="10"/>
  <c r="HR141" i="10"/>
  <c r="FT136" i="10"/>
  <c r="FT134" i="10"/>
  <c r="FN150" i="10"/>
  <c r="HL152" i="10"/>
  <c r="HL151" i="10"/>
  <c r="EZ136" i="10"/>
  <c r="HL150" i="10"/>
  <c r="EZ151" i="10"/>
  <c r="EZ137" i="10"/>
  <c r="HR142" i="10"/>
  <c r="FT143" i="10"/>
  <c r="HR144" i="10"/>
  <c r="HL142" i="10"/>
  <c r="EZ141" i="10"/>
  <c r="HR145" i="10"/>
  <c r="HR134" i="10"/>
  <c r="FT142" i="10"/>
  <c r="FT149" i="10"/>
  <c r="FN133" i="10"/>
  <c r="FN144" i="10"/>
  <c r="EZ143" i="10"/>
  <c r="HR149" i="10"/>
  <c r="FN140" i="10"/>
  <c r="HL147" i="10"/>
  <c r="HL139" i="10"/>
  <c r="FT140" i="10"/>
  <c r="EZ146" i="10"/>
  <c r="HL140" i="10"/>
  <c r="HR143" i="10"/>
  <c r="EZ150" i="10"/>
  <c r="FT145" i="10"/>
  <c r="FT141" i="10"/>
  <c r="ID150" i="10"/>
  <c r="HL149" i="10"/>
  <c r="FT138" i="10"/>
  <c r="FT152" i="10"/>
  <c r="FT150" i="10"/>
  <c r="HR152" i="10"/>
  <c r="FN143" i="10"/>
  <c r="HL148" i="10"/>
  <c r="HR135" i="10"/>
  <c r="FT139" i="10"/>
  <c r="EZ140" i="10"/>
  <c r="HL135" i="10"/>
  <c r="FN146" i="10"/>
  <c r="FX149" i="10"/>
  <c r="FN135" i="10"/>
  <c r="HR139" i="10"/>
  <c r="FN141" i="10"/>
  <c r="FT133" i="10"/>
  <c r="HL136" i="10"/>
  <c r="FN151" i="10"/>
  <c r="EZ144" i="10"/>
  <c r="FT148" i="10"/>
  <c r="FT144" i="10"/>
  <c r="EZ152" i="10"/>
  <c r="EZ135" i="10"/>
  <c r="ET138" i="10"/>
  <c r="HR151" i="10"/>
  <c r="FN149" i="10"/>
  <c r="HL145" i="10"/>
  <c r="HL141" i="10"/>
  <c r="FN148" i="10"/>
  <c r="EZ148" i="10"/>
  <c r="HR140" i="10"/>
  <c r="FN142" i="10"/>
  <c r="HR148" i="10"/>
  <c r="FT135" i="10"/>
  <c r="HR150" i="10"/>
  <c r="FN137" i="10"/>
  <c r="FN147" i="10"/>
  <c r="EZ138" i="10"/>
  <c r="HR138" i="10"/>
  <c r="EZ134" i="10"/>
  <c r="FT146" i="10"/>
  <c r="HR137" i="10"/>
  <c r="FT137" i="10"/>
  <c r="FT151" i="10"/>
  <c r="HR146" i="10"/>
  <c r="HL133" i="10"/>
  <c r="EZ139" i="10"/>
  <c r="FN134" i="10"/>
  <c r="EZ133" i="10"/>
  <c r="EZ147" i="10"/>
  <c r="HR147" i="10"/>
  <c r="EZ149" i="10"/>
  <c r="EZ145" i="10"/>
  <c r="FC151" i="10"/>
  <c r="HL137" i="10"/>
  <c r="FN138" i="10"/>
  <c r="HL144" i="10"/>
  <c r="FN136" i="10"/>
  <c r="FN145" i="10"/>
  <c r="FZ149" i="10"/>
  <c r="GR135" i="10"/>
  <c r="FF146" i="10"/>
  <c r="GF138" i="10"/>
  <c r="GF143" i="10"/>
  <c r="GF133" i="10"/>
  <c r="HX147" i="10"/>
  <c r="GF145" i="10"/>
  <c r="ID145" i="10"/>
  <c r="FZ135" i="10"/>
  <c r="ID136" i="10"/>
  <c r="GF136" i="10"/>
  <c r="FX145" i="10"/>
  <c r="ID147" i="10"/>
  <c r="GF147" i="10"/>
  <c r="FC142" i="10"/>
  <c r="GF142" i="10"/>
  <c r="ID141" i="10"/>
  <c r="ID134" i="10"/>
  <c r="ID140" i="10"/>
  <c r="FL136" i="10"/>
  <c r="GF144" i="10"/>
  <c r="ID139" i="10"/>
  <c r="HX138" i="10"/>
  <c r="FF147" i="10"/>
  <c r="GF140" i="10"/>
  <c r="HX140" i="10"/>
  <c r="ID133" i="10"/>
  <c r="FZ141" i="10"/>
  <c r="ID137" i="10"/>
  <c r="FZ138" i="10"/>
  <c r="ID138" i="10"/>
  <c r="HX150" i="10"/>
  <c r="FZ150" i="10"/>
  <c r="HX134" i="10"/>
  <c r="HX139" i="10"/>
  <c r="FZ134" i="10"/>
  <c r="FZ146" i="10"/>
  <c r="HX144" i="10"/>
  <c r="FZ147" i="10"/>
  <c r="GF135" i="10"/>
  <c r="FZ137" i="10"/>
  <c r="HX136" i="10"/>
  <c r="GF141" i="10"/>
  <c r="ID142" i="10"/>
  <c r="FF141" i="10"/>
  <c r="ID149" i="10"/>
  <c r="FF134" i="10"/>
  <c r="GF137" i="10"/>
  <c r="FF145" i="10"/>
  <c r="HX145" i="10"/>
  <c r="FZ136" i="10"/>
  <c r="FF135" i="10"/>
  <c r="HX143" i="10"/>
  <c r="FZ140" i="10"/>
  <c r="FL137" i="10"/>
  <c r="FX141" i="10"/>
  <c r="ID151" i="10"/>
  <c r="HX152" i="10"/>
  <c r="HX151" i="10"/>
  <c r="HX133" i="10"/>
  <c r="FZ151" i="10"/>
  <c r="FF152" i="10"/>
  <c r="FF149" i="10"/>
  <c r="FF138" i="10"/>
  <c r="FL151" i="10"/>
  <c r="FX144" i="10"/>
  <c r="IJ150" i="10"/>
  <c r="GF139" i="10"/>
  <c r="FZ144" i="10"/>
  <c r="FF143" i="10"/>
  <c r="FF142" i="10"/>
  <c r="FZ145" i="10"/>
  <c r="FZ139" i="10"/>
  <c r="FZ148" i="10"/>
  <c r="FF136" i="10"/>
  <c r="ID135" i="10"/>
  <c r="GF150" i="10"/>
  <c r="ID152" i="10"/>
  <c r="GF151" i="10"/>
  <c r="FZ152" i="10"/>
  <c r="HX148" i="10"/>
  <c r="GF146" i="10"/>
  <c r="GF152" i="10"/>
  <c r="GF149" i="10"/>
  <c r="FZ133" i="10"/>
  <c r="HX137" i="10"/>
  <c r="HX135" i="10"/>
  <c r="GF148" i="10"/>
  <c r="FX143" i="10"/>
  <c r="HX142" i="10"/>
  <c r="HX141" i="10"/>
  <c r="GF134" i="10"/>
  <c r="FI137" i="10"/>
  <c r="FF150" i="10"/>
  <c r="HX149" i="10"/>
  <c r="GD152" i="10"/>
  <c r="IJ152" i="10"/>
  <c r="FX148" i="10"/>
  <c r="FI140" i="10"/>
  <c r="FZ143" i="10"/>
  <c r="ID143" i="10"/>
  <c r="ID144" i="10"/>
  <c r="FZ142" i="10"/>
  <c r="HX146" i="10"/>
  <c r="GD135" i="10"/>
  <c r="FR150" i="10"/>
  <c r="FR144" i="10"/>
  <c r="FX137" i="10"/>
  <c r="IV145" i="10"/>
  <c r="FR147" i="10"/>
  <c r="GX143" i="10"/>
  <c r="GL148" i="10"/>
  <c r="FL143" i="10"/>
  <c r="FL145" i="10"/>
  <c r="IJ145" i="10"/>
  <c r="GL133" i="10"/>
  <c r="GD134" i="10"/>
  <c r="GD148" i="10"/>
  <c r="IJ134" i="10"/>
  <c r="IJ144" i="10"/>
  <c r="FX139" i="10"/>
  <c r="IJ146" i="10"/>
  <c r="IJ138" i="10"/>
  <c r="IV140" i="10"/>
  <c r="FR134" i="10"/>
  <c r="IJ151" i="10"/>
  <c r="IJ140" i="10"/>
  <c r="GL146" i="10"/>
  <c r="FR143" i="10"/>
  <c r="FR152" i="10"/>
  <c r="GL145" i="10"/>
  <c r="GL143" i="10"/>
  <c r="IJ133" i="10"/>
  <c r="IJ136" i="10"/>
  <c r="FR139" i="10"/>
  <c r="FR136" i="10"/>
  <c r="GL150" i="10"/>
  <c r="IJ137" i="10"/>
  <c r="GL151" i="10"/>
  <c r="IJ143" i="10"/>
  <c r="IJ142" i="10"/>
  <c r="IJ139" i="10"/>
  <c r="IV144" i="10"/>
  <c r="GR144" i="10"/>
  <c r="FR133" i="10"/>
  <c r="FX151" i="10"/>
  <c r="FR145" i="10"/>
  <c r="IV151" i="10"/>
  <c r="IJ135" i="10"/>
  <c r="GD151" i="10"/>
  <c r="FR142" i="10"/>
  <c r="FX138" i="10"/>
  <c r="FR149" i="10"/>
  <c r="FX150" i="10"/>
  <c r="IV135" i="10"/>
  <c r="FX134" i="10"/>
  <c r="GL144" i="10"/>
  <c r="FR141" i="10"/>
  <c r="FX142" i="10"/>
  <c r="FX133" i="10"/>
  <c r="GL135" i="10"/>
  <c r="GL139" i="10"/>
  <c r="FX146" i="10"/>
  <c r="ID148" i="10"/>
  <c r="GL134" i="10"/>
  <c r="IV136" i="10"/>
  <c r="GL149" i="10"/>
  <c r="IV139" i="10"/>
  <c r="IJ149" i="10"/>
  <c r="FR140" i="10"/>
  <c r="IJ148" i="10"/>
  <c r="GL152" i="10"/>
  <c r="FR138" i="10"/>
  <c r="FX136" i="10"/>
  <c r="FX147" i="10"/>
  <c r="GL141" i="10"/>
  <c r="GL136" i="10"/>
  <c r="GD147" i="10"/>
  <c r="GL142" i="10"/>
  <c r="GX147" i="10"/>
  <c r="IP135" i="10"/>
  <c r="FX140" i="10"/>
  <c r="IV137" i="10"/>
  <c r="IP148" i="10"/>
  <c r="FU135" i="10"/>
  <c r="GR138" i="10"/>
  <c r="IP150" i="10"/>
  <c r="FR148" i="10"/>
  <c r="FR151" i="10"/>
  <c r="IV141" i="10"/>
  <c r="IV147" i="10"/>
  <c r="HP151" i="10"/>
  <c r="GD145" i="10"/>
  <c r="GR150" i="10"/>
  <c r="FX135" i="10"/>
  <c r="IP137" i="10"/>
  <c r="GL140" i="10"/>
  <c r="GL137" i="10"/>
  <c r="GL138" i="10"/>
  <c r="GR146" i="10"/>
  <c r="GR152" i="10"/>
  <c r="FR146" i="10"/>
  <c r="IV150" i="10"/>
  <c r="IV138" i="10"/>
  <c r="IJ147" i="10"/>
  <c r="GL147" i="10"/>
  <c r="IJ141" i="10"/>
  <c r="GD139" i="10"/>
  <c r="GD146" i="10"/>
  <c r="GR139" i="10"/>
  <c r="GX151" i="10"/>
  <c r="JN149" i="10"/>
  <c r="IP139" i="10"/>
  <c r="HD140" i="10"/>
  <c r="HD142" i="10"/>
  <c r="IP143" i="10"/>
  <c r="GX138" i="10"/>
  <c r="GR134" i="10"/>
  <c r="GX146" i="10"/>
  <c r="GR147" i="10"/>
  <c r="GX137" i="10"/>
  <c r="GD140" i="10"/>
  <c r="GX148" i="10"/>
  <c r="JN152" i="10"/>
  <c r="GJ144" i="10"/>
  <c r="GX152" i="10"/>
  <c r="GD144" i="10"/>
  <c r="GX144" i="10"/>
  <c r="GD143" i="10"/>
  <c r="IV148" i="10"/>
  <c r="IP142" i="10"/>
  <c r="GX136" i="10"/>
  <c r="GD136" i="10"/>
  <c r="GR141" i="10"/>
  <c r="IV143" i="10"/>
  <c r="IV134" i="10"/>
  <c r="IP149" i="10"/>
  <c r="FY146" i="10"/>
  <c r="GR142" i="10"/>
  <c r="GD150" i="10"/>
  <c r="GR143" i="10"/>
  <c r="IP152" i="10"/>
  <c r="IP147" i="10"/>
  <c r="IV146" i="10"/>
  <c r="IP133" i="10"/>
  <c r="GR148" i="10"/>
  <c r="GR136" i="10"/>
  <c r="GD141" i="10"/>
  <c r="GR149" i="10"/>
  <c r="GA147" i="10"/>
  <c r="IV133" i="10"/>
  <c r="JB149" i="10"/>
  <c r="GX140" i="10"/>
  <c r="IP151" i="10"/>
  <c r="GX142" i="10"/>
  <c r="GR133" i="10"/>
  <c r="IP140" i="10"/>
  <c r="GD137" i="10"/>
  <c r="GR145" i="10"/>
  <c r="GX133" i="10"/>
  <c r="IP136" i="10"/>
  <c r="IP144" i="10"/>
  <c r="GD138" i="10"/>
  <c r="GX141" i="10"/>
  <c r="GD142" i="10"/>
  <c r="GA151" i="10"/>
  <c r="GR137" i="10"/>
  <c r="GX139" i="10"/>
  <c r="IP138" i="10"/>
  <c r="GR151" i="10"/>
  <c r="GX150" i="10"/>
  <c r="GR140" i="10"/>
  <c r="GD133" i="10"/>
  <c r="GA137" i="10"/>
  <c r="GJ151" i="10"/>
  <c r="IP134" i="10"/>
  <c r="IV142" i="10"/>
  <c r="IV149" i="10"/>
  <c r="IP141" i="10"/>
  <c r="IP146" i="10"/>
  <c r="HP134" i="10"/>
  <c r="FX152" i="10"/>
  <c r="GD149" i="10"/>
  <c r="IP145" i="10"/>
  <c r="GX149" i="10"/>
  <c r="IV152" i="10"/>
  <c r="JN135" i="10"/>
  <c r="HD150" i="10"/>
  <c r="JB141" i="10"/>
  <c r="HD138" i="10"/>
  <c r="GP141" i="10"/>
  <c r="JN137" i="10"/>
  <c r="JB144" i="10"/>
  <c r="JH136" i="10"/>
  <c r="JH140" i="10"/>
  <c r="HJ135" i="10"/>
  <c r="HJ145" i="10"/>
  <c r="HJ149" i="10"/>
  <c r="HP141" i="10"/>
  <c r="GP138" i="10"/>
  <c r="HJ133" i="10"/>
  <c r="HP150" i="10"/>
  <c r="GJ140" i="10"/>
  <c r="JB136" i="10"/>
  <c r="HJ137" i="10"/>
  <c r="HD148" i="10"/>
  <c r="JN151" i="10"/>
  <c r="HJ139" i="10"/>
  <c r="HP152" i="10"/>
  <c r="JB134" i="10"/>
  <c r="HD149" i="10"/>
  <c r="GP152" i="10"/>
  <c r="JH151" i="10"/>
  <c r="JB143" i="10"/>
  <c r="HD146" i="10"/>
  <c r="HP135" i="10"/>
  <c r="JH144" i="10"/>
  <c r="HJ148" i="10"/>
  <c r="GJ150" i="10"/>
  <c r="JN150" i="10"/>
  <c r="GG149" i="10"/>
  <c r="GP133" i="10"/>
  <c r="GG141" i="10"/>
  <c r="JH146" i="10"/>
  <c r="GJ149" i="10"/>
  <c r="JB152" i="10"/>
  <c r="HJ143" i="10"/>
  <c r="JN141" i="10"/>
  <c r="HP143" i="10"/>
  <c r="GP146" i="10"/>
  <c r="HD136" i="10"/>
  <c r="JN139" i="10"/>
  <c r="GJ145" i="10"/>
  <c r="JN138" i="10"/>
  <c r="GP142" i="10"/>
  <c r="HP138" i="10"/>
  <c r="JT142" i="10"/>
  <c r="GJ138" i="10"/>
  <c r="HD147" i="10"/>
  <c r="HD143" i="10"/>
  <c r="HD135" i="10"/>
  <c r="HP149" i="10"/>
  <c r="GG136" i="10"/>
  <c r="GP135" i="10"/>
  <c r="HD137" i="10"/>
  <c r="HD134" i="10"/>
  <c r="GP147" i="10"/>
  <c r="GP143" i="10"/>
  <c r="JB140" i="10"/>
  <c r="JN140" i="10"/>
  <c r="HJ151" i="10"/>
  <c r="GJ137" i="10"/>
  <c r="JB138" i="10"/>
  <c r="HJ147" i="10"/>
  <c r="GJ147" i="10"/>
  <c r="HD145" i="10"/>
  <c r="HJ146" i="10"/>
  <c r="GP145" i="10"/>
  <c r="HD141" i="10"/>
  <c r="HJ142" i="10"/>
  <c r="GP144" i="10"/>
  <c r="GX135" i="10"/>
  <c r="GP148" i="10"/>
  <c r="HP145" i="10"/>
  <c r="GP134" i="10"/>
  <c r="GP150" i="10"/>
  <c r="HP137" i="10"/>
  <c r="GP151" i="10"/>
  <c r="JH137" i="10"/>
  <c r="HP147" i="10"/>
  <c r="GJ139" i="10"/>
  <c r="JB146" i="10"/>
  <c r="GS150" i="10"/>
  <c r="JH147" i="10"/>
  <c r="GX134" i="10"/>
  <c r="GJ148" i="10"/>
  <c r="JB150" i="10"/>
  <c r="HP136" i="10"/>
  <c r="JB151" i="10"/>
  <c r="GJ146" i="10"/>
  <c r="JN142" i="10"/>
  <c r="JN143" i="10"/>
  <c r="HJ134" i="10"/>
  <c r="HD151" i="10"/>
  <c r="GJ152" i="10"/>
  <c r="HP142" i="10"/>
  <c r="JH145" i="10"/>
  <c r="GG146" i="10"/>
  <c r="JN147" i="10"/>
  <c r="JH141" i="10"/>
  <c r="HP146" i="10"/>
  <c r="JH143" i="10"/>
  <c r="JH152" i="10"/>
  <c r="JH135" i="10"/>
  <c r="HP144" i="10"/>
  <c r="GX145" i="10"/>
  <c r="GG140" i="10"/>
  <c r="JH142" i="10"/>
  <c r="HJ141" i="10"/>
  <c r="JH139" i="10"/>
  <c r="GJ142" i="10"/>
  <c r="GS144" i="10"/>
  <c r="GJ143" i="10"/>
  <c r="HJ136" i="10"/>
  <c r="JB135" i="10"/>
  <c r="HP140" i="10"/>
  <c r="GJ136" i="10"/>
  <c r="GJ135" i="10"/>
  <c r="JB133" i="10"/>
  <c r="HD139" i="10"/>
  <c r="HJ138" i="10"/>
  <c r="JB137" i="10"/>
  <c r="JB145" i="10"/>
  <c r="JN146" i="10"/>
  <c r="HJ152" i="10"/>
  <c r="HD152" i="10"/>
  <c r="JN145" i="10"/>
  <c r="GJ134" i="10"/>
  <c r="GJ133" i="10"/>
  <c r="HP148" i="10"/>
  <c r="JH134" i="10"/>
  <c r="JB147" i="10"/>
  <c r="JH148" i="10"/>
  <c r="HD133" i="10"/>
  <c r="GP137" i="10"/>
  <c r="JN134" i="10"/>
  <c r="JN148" i="10"/>
  <c r="HJ144" i="10"/>
  <c r="JB148" i="10"/>
  <c r="JH133" i="10"/>
  <c r="JB139" i="10"/>
  <c r="JH149" i="10"/>
  <c r="JT141" i="10"/>
  <c r="JT136" i="10"/>
  <c r="HB143" i="10"/>
  <c r="GS151" i="10"/>
  <c r="HB141" i="10"/>
  <c r="HB150" i="10"/>
  <c r="HV151" i="10"/>
  <c r="JH150" i="10"/>
  <c r="HB144" i="10"/>
  <c r="GJ141" i="10"/>
  <c r="HJ140" i="10"/>
  <c r="GV140" i="10"/>
  <c r="GP136" i="10"/>
  <c r="GS136" i="10"/>
  <c r="JT143" i="10"/>
  <c r="HB148" i="10"/>
  <c r="JT151" i="10"/>
  <c r="JH138" i="10"/>
  <c r="GV147" i="10"/>
  <c r="GS142" i="10"/>
  <c r="GP139" i="10"/>
  <c r="GP149" i="10"/>
  <c r="JT152" i="10"/>
  <c r="JT135" i="10"/>
  <c r="HP139" i="10"/>
  <c r="HJ150" i="10"/>
  <c r="JN144" i="10"/>
  <c r="GS146" i="10"/>
  <c r="JN136" i="10"/>
  <c r="GP140" i="10"/>
  <c r="GS147" i="10"/>
  <c r="HD144" i="10"/>
  <c r="GV133" i="10"/>
  <c r="JT147" i="10"/>
  <c r="HV150" i="10"/>
  <c r="JN133" i="10"/>
  <c r="GV149" i="10"/>
  <c r="JT134" i="10"/>
  <c r="GS149" i="10"/>
  <c r="HV146" i="10"/>
  <c r="HH143" i="10"/>
  <c r="HP133" i="10"/>
  <c r="JB142" i="10"/>
  <c r="HV148" i="10"/>
  <c r="HV147" i="10"/>
  <c r="HV144" i="10"/>
  <c r="GS141" i="10"/>
  <c r="JT133" i="10"/>
  <c r="GV135" i="10"/>
  <c r="HV136" i="10"/>
  <c r="HB151" i="10"/>
  <c r="GV144" i="10"/>
  <c r="JT144" i="10"/>
  <c r="GV152" i="10"/>
  <c r="GS133" i="10"/>
  <c r="HV149" i="10"/>
  <c r="HB152" i="10"/>
  <c r="GV150" i="10"/>
  <c r="HV141" i="10"/>
  <c r="GS139" i="10"/>
  <c r="JT137" i="10"/>
  <c r="GV143" i="10"/>
  <c r="HB134" i="10"/>
  <c r="HB133" i="10"/>
  <c r="HV140" i="10"/>
  <c r="HE140" i="10"/>
  <c r="HV142" i="10"/>
  <c r="HV134" i="10"/>
  <c r="HB146" i="10"/>
  <c r="GV138" i="10"/>
  <c r="JT148" i="10"/>
  <c r="HB149" i="10"/>
  <c r="HV145" i="10"/>
  <c r="HH134" i="10"/>
  <c r="JT150" i="10"/>
  <c r="GV145" i="10"/>
  <c r="JT140" i="10"/>
  <c r="HB136" i="10"/>
  <c r="HB147" i="10"/>
  <c r="GS152" i="10"/>
  <c r="GV134" i="10"/>
  <c r="GS145" i="10"/>
  <c r="HV143" i="10"/>
  <c r="HV139" i="10"/>
  <c r="GV136" i="10"/>
  <c r="GV146" i="10"/>
  <c r="HB135" i="10"/>
  <c r="HB138" i="10"/>
  <c r="GV148" i="10"/>
  <c r="HV138" i="10"/>
  <c r="HH152" i="10"/>
  <c r="JT145" i="10"/>
  <c r="JT139" i="10"/>
  <c r="GV151" i="10"/>
  <c r="GV137" i="10"/>
  <c r="JT149" i="10"/>
  <c r="JT146" i="10"/>
  <c r="HB139" i="10"/>
  <c r="GV142" i="10"/>
  <c r="HH136" i="10"/>
  <c r="GV141" i="10"/>
  <c r="HV133" i="10"/>
  <c r="JT138" i="10"/>
  <c r="HV135" i="10"/>
  <c r="IB135" i="10"/>
  <c r="GY134" i="10"/>
  <c r="HB145" i="10"/>
  <c r="JZ146" i="10"/>
  <c r="IB151" i="10"/>
  <c r="IB147" i="10"/>
  <c r="IB146" i="10"/>
  <c r="KF150" i="10"/>
  <c r="HH142" i="10"/>
  <c r="HH150" i="10"/>
  <c r="KF143" i="10"/>
  <c r="JZ152" i="10"/>
  <c r="IB141" i="10"/>
  <c r="JZ144" i="10"/>
  <c r="JZ139" i="10"/>
  <c r="JZ140" i="10"/>
  <c r="HE138" i="10"/>
  <c r="HN150" i="10"/>
  <c r="HH144" i="10"/>
  <c r="IB138" i="10"/>
  <c r="KF135" i="10"/>
  <c r="JZ143" i="10"/>
  <c r="JZ142" i="10"/>
  <c r="HV152" i="10"/>
  <c r="KF146" i="10"/>
  <c r="IB134" i="10"/>
  <c r="HH141" i="10"/>
  <c r="HE147" i="10"/>
  <c r="IB143" i="10"/>
  <c r="HN140" i="10"/>
  <c r="HB142" i="10"/>
  <c r="HH147" i="10"/>
  <c r="HH149" i="10"/>
  <c r="JZ149" i="10"/>
  <c r="KF148" i="10"/>
  <c r="KF137" i="10"/>
  <c r="HH145" i="10"/>
  <c r="HH146" i="10"/>
  <c r="IB152" i="10"/>
  <c r="HE148" i="10"/>
  <c r="IB144" i="10"/>
  <c r="HE141" i="10"/>
  <c r="IB145" i="10"/>
  <c r="KF144" i="10"/>
  <c r="HB140" i="10"/>
  <c r="IB137" i="10"/>
  <c r="JZ145" i="10"/>
  <c r="HT150" i="10"/>
  <c r="HE139" i="10"/>
  <c r="HH138" i="10"/>
  <c r="KF140" i="10"/>
  <c r="IB149" i="10"/>
  <c r="HB137" i="10"/>
  <c r="KF141" i="10"/>
  <c r="HH151" i="10"/>
  <c r="IB142" i="10"/>
  <c r="HE135" i="10"/>
  <c r="HN143" i="10"/>
  <c r="JZ135" i="10"/>
  <c r="JZ137" i="10"/>
  <c r="HT148" i="10"/>
  <c r="HH140" i="10"/>
  <c r="JZ150" i="10"/>
  <c r="KF151" i="10"/>
  <c r="HH133" i="10"/>
  <c r="IB133" i="10"/>
  <c r="KF133" i="10"/>
  <c r="HN149" i="10"/>
  <c r="HV137" i="10"/>
  <c r="KF139" i="10"/>
  <c r="JZ147" i="10"/>
  <c r="HH139" i="10"/>
  <c r="KF152" i="10"/>
  <c r="IB136" i="10"/>
  <c r="JZ134" i="10"/>
  <c r="JZ136" i="10"/>
  <c r="HH148" i="10"/>
  <c r="JZ138" i="10"/>
  <c r="IB150" i="10"/>
  <c r="IB140" i="10"/>
  <c r="KF142" i="10"/>
  <c r="HH137" i="10"/>
  <c r="JZ133" i="10"/>
  <c r="IB148" i="10"/>
  <c r="HH135" i="10"/>
  <c r="KF138" i="10"/>
  <c r="IB139" i="10"/>
  <c r="KF147" i="10"/>
  <c r="KF136" i="10"/>
  <c r="IH150" i="10"/>
  <c r="HN138" i="10"/>
  <c r="HK152" i="10"/>
  <c r="IH145" i="10"/>
  <c r="IH142" i="10"/>
  <c r="HN147" i="10"/>
  <c r="HT144" i="10"/>
  <c r="HN134" i="10"/>
  <c r="HN139" i="10"/>
  <c r="IH141" i="10"/>
  <c r="HN148" i="10"/>
  <c r="IN137" i="10"/>
  <c r="KF134" i="10"/>
  <c r="IN134" i="10"/>
  <c r="IH152" i="10"/>
  <c r="JZ148" i="10"/>
  <c r="HN144" i="10"/>
  <c r="JZ151" i="10"/>
  <c r="HT139" i="10"/>
  <c r="HN136" i="10"/>
  <c r="HT135" i="10"/>
  <c r="IH146" i="10"/>
  <c r="IH134" i="10"/>
  <c r="IN150" i="10"/>
  <c r="IH144" i="10"/>
  <c r="HN146" i="10"/>
  <c r="IH148" i="10"/>
  <c r="KF145" i="10"/>
  <c r="HK139" i="10"/>
  <c r="IN133" i="10"/>
  <c r="HN152" i="10"/>
  <c r="HN137" i="10"/>
  <c r="IN141" i="10"/>
  <c r="HN135" i="10"/>
  <c r="IH137" i="10"/>
  <c r="HN142" i="10"/>
  <c r="HT133" i="10"/>
  <c r="IH136" i="10"/>
  <c r="IH147" i="10"/>
  <c r="KF149" i="10"/>
  <c r="HT152" i="10"/>
  <c r="HN141" i="10"/>
  <c r="IN139" i="10"/>
  <c r="IH138" i="10"/>
  <c r="IN143" i="10"/>
  <c r="IH133" i="10"/>
  <c r="HN145" i="10"/>
  <c r="IH135" i="10"/>
  <c r="HT145" i="10"/>
  <c r="IH151" i="10"/>
  <c r="HN133" i="10"/>
  <c r="IH149" i="10"/>
  <c r="JZ141" i="10"/>
  <c r="HT149" i="10"/>
  <c r="HN151" i="10"/>
  <c r="IN135" i="10"/>
  <c r="IH143" i="10"/>
  <c r="IH139" i="10"/>
  <c r="IN152" i="10"/>
  <c r="IH140" i="10"/>
  <c r="IN147" i="10"/>
  <c r="HT136" i="10"/>
  <c r="HZ146" i="10"/>
  <c r="HT151" i="10"/>
  <c r="HT137" i="10"/>
  <c r="HT147" i="10"/>
  <c r="IN140" i="10"/>
  <c r="IN144" i="10"/>
  <c r="IN138" i="10"/>
  <c r="IN148" i="10"/>
  <c r="HT138" i="10"/>
  <c r="HT141" i="10"/>
  <c r="HT142" i="10"/>
  <c r="IN146" i="10"/>
  <c r="HT143" i="10"/>
  <c r="IN149" i="10"/>
  <c r="HT134" i="10"/>
  <c r="IN145" i="10"/>
  <c r="HT140" i="10"/>
  <c r="IN136" i="10"/>
  <c r="IN151" i="10"/>
  <c r="HT146" i="10"/>
  <c r="HZ149" i="10"/>
  <c r="HZ143" i="10"/>
  <c r="IT140" i="10"/>
  <c r="HZ141" i="10"/>
  <c r="HZ136" i="10"/>
  <c r="IT152" i="10"/>
  <c r="IT146" i="10"/>
  <c r="HZ134" i="10"/>
  <c r="IT142" i="10"/>
  <c r="IT133" i="10"/>
  <c r="IT134" i="10"/>
  <c r="HZ137" i="10"/>
  <c r="HW143" i="10"/>
  <c r="HZ147" i="10"/>
  <c r="IT137" i="10"/>
  <c r="IT151" i="10"/>
  <c r="HZ139" i="10"/>
  <c r="IT147" i="10"/>
  <c r="IT148" i="10"/>
  <c r="HZ140" i="10"/>
  <c r="HZ135" i="10"/>
  <c r="HZ138" i="10"/>
  <c r="HZ133" i="10"/>
  <c r="IT145" i="10"/>
  <c r="HZ152" i="10"/>
  <c r="HZ142" i="10"/>
  <c r="IN142" i="10"/>
  <c r="HZ148" i="10"/>
  <c r="IT141" i="10"/>
  <c r="HZ150" i="10"/>
  <c r="HZ144" i="10"/>
  <c r="HZ145" i="10"/>
  <c r="IZ134" i="10"/>
  <c r="IL146" i="10"/>
  <c r="IL134" i="10"/>
  <c r="HZ151" i="10"/>
  <c r="IT139" i="10"/>
  <c r="IF141" i="10"/>
  <c r="IF147" i="10"/>
  <c r="JR144" i="10"/>
  <c r="IZ137" i="10"/>
  <c r="IC146" i="10"/>
  <c r="IT136" i="10"/>
  <c r="IO144" i="10"/>
  <c r="IL138" i="10"/>
  <c r="IZ141" i="10"/>
  <c r="IF143" i="10"/>
  <c r="IT143" i="10"/>
  <c r="IT149" i="10"/>
  <c r="IF133" i="10"/>
  <c r="IL142" i="10"/>
  <c r="JF137" i="10"/>
  <c r="IZ150" i="10"/>
  <c r="IZ138" i="10"/>
  <c r="IF139" i="10"/>
  <c r="IZ151" i="10"/>
  <c r="IF148" i="10"/>
  <c r="IZ146" i="10"/>
  <c r="IT135" i="10"/>
  <c r="IZ145" i="10"/>
  <c r="IF150" i="10"/>
  <c r="IT150" i="10"/>
  <c r="IT138" i="10"/>
  <c r="IF146" i="10"/>
  <c r="IT144" i="10"/>
  <c r="IZ148" i="10"/>
  <c r="IL150" i="10"/>
  <c r="IL139" i="10"/>
  <c r="JR138" i="10"/>
  <c r="IL137" i="10"/>
  <c r="IZ144" i="10"/>
  <c r="JR146" i="10"/>
  <c r="IO141" i="10"/>
  <c r="IZ142" i="10"/>
  <c r="IL141" i="10"/>
  <c r="IZ149" i="10"/>
  <c r="JF143" i="10"/>
  <c r="JF141" i="10"/>
  <c r="IL143" i="10"/>
  <c r="IZ136" i="10"/>
  <c r="IL147" i="10"/>
  <c r="IU145" i="10"/>
  <c r="IO135" i="10"/>
  <c r="IL140" i="10"/>
  <c r="IL133" i="10"/>
  <c r="IL151" i="10"/>
  <c r="IZ140" i="10"/>
  <c r="IZ143" i="10"/>
  <c r="IR136" i="10"/>
  <c r="IZ152" i="10"/>
  <c r="IL135" i="10"/>
  <c r="IZ133" i="10"/>
  <c r="IZ135" i="10"/>
  <c r="IL145" i="10"/>
  <c r="JF151" i="10"/>
  <c r="JF145" i="10"/>
  <c r="IL136" i="10"/>
  <c r="IZ147" i="10"/>
  <c r="JF148" i="10"/>
  <c r="IL149" i="10"/>
  <c r="JF135" i="10"/>
  <c r="IZ139" i="10"/>
  <c r="JL143" i="10"/>
  <c r="IO149" i="10"/>
  <c r="JF138" i="10"/>
  <c r="JF134" i="10"/>
  <c r="JX146" i="10"/>
  <c r="IR141" i="10"/>
  <c r="JF133" i="10"/>
  <c r="IR144" i="10"/>
  <c r="JF142" i="10"/>
  <c r="JR135" i="10"/>
  <c r="JR150" i="10"/>
  <c r="IR148" i="10"/>
  <c r="JX138" i="10"/>
  <c r="IR146" i="10"/>
  <c r="JF150" i="10"/>
  <c r="IR133" i="10"/>
  <c r="JR141" i="10"/>
  <c r="JL144" i="10"/>
  <c r="IR151" i="10"/>
  <c r="IR142" i="10"/>
  <c r="JL148" i="10"/>
  <c r="IR147" i="10"/>
  <c r="IR140" i="10"/>
  <c r="IR137" i="10"/>
  <c r="JL135" i="10"/>
  <c r="IU139" i="10"/>
  <c r="JX145" i="10"/>
  <c r="JR134" i="10"/>
  <c r="IU142" i="10"/>
  <c r="JF152" i="10"/>
  <c r="JL147" i="10"/>
  <c r="JR145" i="10"/>
  <c r="JF140" i="10"/>
  <c r="JF149" i="10"/>
  <c r="JF147" i="10"/>
  <c r="IR135" i="10"/>
  <c r="JF139" i="10"/>
  <c r="JR151" i="10"/>
  <c r="JR148" i="10"/>
  <c r="JF144" i="10"/>
  <c r="JF146" i="10"/>
  <c r="JF136" i="10"/>
  <c r="JJ144" i="10"/>
  <c r="IU137" i="10"/>
  <c r="IR139" i="10"/>
  <c r="JL138" i="10"/>
  <c r="JL145" i="10"/>
  <c r="JX136" i="10"/>
  <c r="IX145" i="10"/>
  <c r="JX141" i="10"/>
  <c r="JX139" i="10"/>
  <c r="JX152" i="10"/>
  <c r="IX139" i="10"/>
  <c r="JX135" i="10"/>
  <c r="JL137" i="10"/>
  <c r="JR137" i="10"/>
  <c r="IX134" i="10"/>
  <c r="JL136" i="10"/>
  <c r="JX142" i="10"/>
  <c r="JX134" i="10"/>
  <c r="JL141" i="10"/>
  <c r="JR136" i="10"/>
  <c r="JL149" i="10"/>
  <c r="JR139" i="10"/>
  <c r="JL142" i="10"/>
  <c r="JL152" i="10"/>
  <c r="JX144" i="10"/>
  <c r="JX147" i="10"/>
  <c r="IX146" i="10"/>
  <c r="JR140" i="10"/>
  <c r="JL140" i="10"/>
  <c r="JL133" i="10"/>
  <c r="JR152" i="10"/>
  <c r="JL139" i="10"/>
  <c r="JL150" i="10"/>
  <c r="JR147" i="10"/>
  <c r="JL146" i="10"/>
  <c r="JL134" i="10"/>
  <c r="JR143" i="10"/>
  <c r="JR149" i="10"/>
  <c r="JX149" i="10"/>
  <c r="IX138" i="10"/>
  <c r="JL151" i="10"/>
  <c r="JR142" i="10"/>
  <c r="KD147" i="10"/>
  <c r="IX149" i="10"/>
  <c r="JJ143" i="10"/>
  <c r="JD135" i="10"/>
  <c r="JX148" i="10"/>
  <c r="IX144" i="10"/>
  <c r="JD145" i="10"/>
  <c r="JA144" i="10"/>
  <c r="JX140" i="10"/>
  <c r="IX136" i="10"/>
  <c r="JA141" i="10"/>
  <c r="JD141" i="10"/>
  <c r="JX137" i="10"/>
  <c r="JJ149" i="10"/>
  <c r="JJ146" i="10"/>
  <c r="JR133" i="10"/>
  <c r="JD149" i="10"/>
  <c r="JX143" i="10"/>
  <c r="JJ133" i="10"/>
  <c r="IX148" i="10"/>
  <c r="JD151" i="10"/>
  <c r="JJ138" i="10"/>
  <c r="IX142" i="10"/>
  <c r="IX140" i="10"/>
  <c r="IX147" i="10"/>
  <c r="IX151" i="10"/>
  <c r="JJ140" i="10"/>
  <c r="JD147" i="10"/>
  <c r="IX141" i="10"/>
  <c r="IX133" i="10"/>
  <c r="JA146" i="10"/>
  <c r="IX137" i="10"/>
  <c r="JJ150" i="10"/>
  <c r="IX150" i="10"/>
  <c r="JX133" i="10"/>
  <c r="JX151" i="10"/>
  <c r="IX135" i="10"/>
  <c r="IX152" i="10"/>
  <c r="JX150" i="10"/>
  <c r="JD139" i="10"/>
  <c r="JD144" i="10"/>
  <c r="JY139" i="10"/>
  <c r="KD149" i="10"/>
  <c r="JD146" i="10"/>
  <c r="JD133" i="10"/>
  <c r="JD143" i="10"/>
  <c r="JJ148" i="10"/>
  <c r="JP141" i="10"/>
  <c r="KD139" i="10"/>
  <c r="KD140" i="10"/>
  <c r="KD134" i="10"/>
  <c r="JJ134" i="10"/>
  <c r="KD151" i="10"/>
  <c r="KD137" i="10"/>
  <c r="JP143" i="10"/>
  <c r="KD135" i="10"/>
  <c r="JP140" i="10"/>
  <c r="KD141" i="10"/>
  <c r="KD143" i="10"/>
  <c r="KD138" i="10"/>
  <c r="JJ135" i="10"/>
  <c r="JY147" i="10"/>
  <c r="KD150" i="10"/>
  <c r="JJ136" i="10"/>
  <c r="JJ151" i="10"/>
  <c r="KD145" i="10"/>
  <c r="KD146" i="10"/>
  <c r="JJ145" i="10"/>
  <c r="JJ147" i="10"/>
  <c r="KD148" i="10"/>
  <c r="KD133" i="10"/>
  <c r="JJ139" i="10"/>
  <c r="JJ141" i="10"/>
  <c r="KD136" i="10"/>
  <c r="JJ152" i="10"/>
  <c r="JJ137" i="10"/>
  <c r="KD142" i="10"/>
  <c r="KD152" i="10"/>
  <c r="JY136" i="10"/>
  <c r="JV145" i="10"/>
  <c r="JV152" i="10"/>
  <c r="JV136" i="10"/>
  <c r="JK140" i="10"/>
  <c r="JV148" i="10"/>
  <c r="JY149" i="10"/>
  <c r="JM149" i="10"/>
  <c r="JV141" i="10"/>
  <c r="JY152" i="10"/>
  <c r="JM144" i="10"/>
  <c r="KD144" i="10"/>
  <c r="JV151" i="10"/>
  <c r="JY148" i="10"/>
  <c r="JV133" i="10"/>
  <c r="JM136" i="10"/>
  <c r="JV135" i="10"/>
  <c r="JM140" i="10"/>
  <c r="JM134" i="10"/>
  <c r="JV150" i="10"/>
  <c r="JV143" i="10"/>
  <c r="JS134" i="10"/>
  <c r="JV144" i="10"/>
  <c r="JP137" i="10"/>
  <c r="JP139" i="10"/>
  <c r="KB151" i="10"/>
  <c r="JV149" i="10"/>
  <c r="JV142" i="10"/>
  <c r="JV137" i="10"/>
  <c r="KE152" i="10"/>
  <c r="JV138" i="10"/>
  <c r="JV147" i="10"/>
  <c r="KE138" i="10"/>
  <c r="JP142" i="10"/>
  <c r="JV139" i="10"/>
  <c r="JV140" i="10"/>
  <c r="JV134" i="10"/>
  <c r="KE148" i="10"/>
  <c r="KE135" i="10"/>
  <c r="JY144" i="10"/>
  <c r="KE145" i="10"/>
  <c r="JY134" i="10"/>
  <c r="KE133" i="10"/>
  <c r="KE137" i="10"/>
  <c r="KE151" i="10"/>
  <c r="JY141" i="10"/>
  <c r="KE140" i="10"/>
  <c r="KB138" i="10"/>
  <c r="JY146" i="10"/>
  <c r="KE143" i="10"/>
  <c r="JY140" i="10"/>
  <c r="JY151" i="10"/>
  <c r="KE134" i="10"/>
  <c r="KB148" i="10"/>
  <c r="KB149" i="10"/>
  <c r="JV146" i="10"/>
  <c r="KB152" i="10"/>
  <c r="JY143" i="10"/>
  <c r="JY142" i="10"/>
  <c r="KB146" i="10"/>
  <c r="KE147" i="10"/>
  <c r="JY138" i="10"/>
  <c r="KE141" i="10"/>
  <c r="KE136" i="10"/>
  <c r="KB135" i="10"/>
  <c r="JW141" i="10"/>
  <c r="JW149" i="10"/>
  <c r="KE142" i="10"/>
  <c r="B753" i="7" l="1"/>
  <c r="A1018" i="7"/>
  <c r="JQ95" i="10"/>
  <c r="JW102" i="10"/>
  <c r="JW96" i="10"/>
  <c r="JQ92" i="10"/>
  <c r="JW100" i="10"/>
  <c r="JQ109" i="10"/>
  <c r="JU100" i="10"/>
  <c r="JU104" i="10"/>
  <c r="JU109" i="10"/>
  <c r="JU97" i="10"/>
  <c r="JU107" i="10"/>
  <c r="JU102" i="10"/>
  <c r="JU103" i="10"/>
  <c r="JU110" i="10"/>
  <c r="JU105" i="10"/>
  <c r="JU92" i="10"/>
  <c r="JS95" i="10"/>
  <c r="JQ107" i="10"/>
  <c r="JW109" i="10"/>
  <c r="JQ101" i="10"/>
  <c r="JQ106" i="10"/>
  <c r="JS97" i="10"/>
  <c r="JQ105" i="10"/>
  <c r="JW99" i="10"/>
  <c r="JW103" i="10"/>
  <c r="JW94" i="10"/>
  <c r="JQ103" i="10"/>
  <c r="JU99" i="10"/>
  <c r="JU95" i="10"/>
  <c r="JU98" i="10"/>
  <c r="JU93" i="10"/>
  <c r="JU91" i="10"/>
  <c r="JU94" i="10"/>
  <c r="JU106" i="10"/>
  <c r="JU108" i="10"/>
  <c r="JU96" i="10"/>
  <c r="JU101" i="10"/>
  <c r="JU86" i="10"/>
  <c r="JU80" i="10"/>
  <c r="JU72" i="10"/>
  <c r="JU81" i="10"/>
  <c r="A1040" i="6"/>
  <c r="KC79" i="10"/>
  <c r="JW88" i="10"/>
  <c r="JW81" i="10"/>
  <c r="KC74" i="10"/>
  <c r="JW77" i="10"/>
  <c r="JU82" i="10"/>
  <c r="JU70" i="10"/>
  <c r="JU84" i="10"/>
  <c r="JU83" i="10"/>
  <c r="JU89" i="10"/>
  <c r="JU77" i="10"/>
  <c r="JU71" i="10"/>
  <c r="JU85" i="10"/>
  <c r="JU87" i="10"/>
  <c r="B752" i="6"/>
  <c r="JW85" i="10"/>
  <c r="KC84" i="10"/>
  <c r="KC70" i="10"/>
  <c r="KC85" i="10"/>
  <c r="JW75" i="10"/>
  <c r="JW82" i="10"/>
  <c r="KC81" i="10"/>
  <c r="JW70" i="10"/>
  <c r="JW71" i="10"/>
  <c r="KC80" i="10"/>
  <c r="JW84" i="10"/>
  <c r="JU76" i="10"/>
  <c r="JU75" i="10"/>
  <c r="JU79" i="10"/>
  <c r="JU88" i="10"/>
  <c r="JU73" i="10"/>
  <c r="JU74" i="10"/>
  <c r="JU78" i="10"/>
  <c r="JW72" i="10"/>
  <c r="JW78" i="10"/>
  <c r="JW87" i="10"/>
  <c r="KC77" i="10"/>
  <c r="KC76" i="10"/>
  <c r="JW80" i="10"/>
  <c r="A1044" i="9"/>
  <c r="KC136" i="10"/>
  <c r="KC138" i="10"/>
  <c r="KE149" i="10"/>
  <c r="KB142" i="10"/>
  <c r="KB147" i="10"/>
  <c r="KB136" i="10"/>
  <c r="KB144" i="10"/>
  <c r="KC148" i="10"/>
  <c r="KE144" i="10"/>
  <c r="KC134" i="10"/>
  <c r="KB140" i="10"/>
  <c r="KE146" i="10"/>
  <c r="KE150" i="10"/>
  <c r="KC144" i="10"/>
  <c r="KB139" i="10"/>
  <c r="KC137" i="10"/>
  <c r="KC135" i="10"/>
  <c r="KC145" i="10"/>
  <c r="KC149" i="10"/>
  <c r="KI152" i="10"/>
  <c r="KI134" i="10"/>
  <c r="KI144" i="10"/>
  <c r="KK151" i="10"/>
  <c r="KI137" i="10"/>
  <c r="KI150" i="10"/>
  <c r="KI136" i="10"/>
  <c r="KI142" i="10"/>
  <c r="KK136" i="10"/>
  <c r="KI141" i="10"/>
  <c r="KI140" i="10"/>
  <c r="KC133" i="10"/>
  <c r="KB133" i="10"/>
  <c r="KC140" i="10"/>
  <c r="KB137" i="10"/>
  <c r="KC146" i="10"/>
  <c r="KC150" i="10"/>
  <c r="KC141" i="10"/>
  <c r="KC142" i="10"/>
  <c r="KC151" i="10"/>
  <c r="KB134" i="10"/>
  <c r="KB143" i="10"/>
  <c r="KC152" i="10"/>
  <c r="KB145" i="10"/>
  <c r="KE139" i="10"/>
  <c r="KB150" i="10"/>
  <c r="KB141" i="10"/>
  <c r="KC143" i="10"/>
  <c r="KI145" i="10"/>
  <c r="KI138" i="10"/>
  <c r="KI149" i="10"/>
  <c r="KI135" i="10"/>
  <c r="KI133" i="10"/>
  <c r="KI143" i="10"/>
  <c r="KI148" i="10"/>
  <c r="KI147" i="10"/>
  <c r="KI139" i="10"/>
  <c r="KK140" i="10"/>
  <c r="A1042" i="8"/>
  <c r="KE115" i="10"/>
  <c r="KK112" i="10"/>
  <c r="KC128" i="10"/>
  <c r="KC120" i="10"/>
  <c r="KC116" i="10"/>
  <c r="KB118" i="10"/>
  <c r="KB117" i="10"/>
  <c r="KB129" i="10"/>
  <c r="KC123" i="10"/>
  <c r="KC130" i="10"/>
  <c r="KI128" i="10"/>
  <c r="KI127" i="10"/>
  <c r="KC124" i="10"/>
  <c r="KB120" i="10"/>
  <c r="KC126" i="10"/>
  <c r="KK129" i="10"/>
  <c r="KC131" i="10"/>
  <c r="KC125" i="10"/>
  <c r="KE113" i="10"/>
  <c r="KJ120" i="10"/>
  <c r="KH119" i="10"/>
  <c r="KC121" i="10"/>
  <c r="KI124" i="10"/>
  <c r="KF118" i="10"/>
  <c r="KL119" i="10"/>
  <c r="KF117" i="10"/>
  <c r="KF120" i="10"/>
  <c r="KL126" i="10"/>
  <c r="KL131" i="10"/>
  <c r="KL117" i="10"/>
  <c r="KL112" i="10"/>
  <c r="KL121" i="10"/>
  <c r="KD130" i="10"/>
  <c r="KJ129" i="10"/>
  <c r="KD118" i="10"/>
  <c r="KJ121" i="10"/>
  <c r="KJ124" i="10"/>
  <c r="KB113" i="10"/>
  <c r="KD129" i="10"/>
  <c r="KD121" i="10"/>
  <c r="KJ117" i="10"/>
  <c r="KD128" i="10"/>
  <c r="KJ112" i="10"/>
  <c r="KE125" i="10"/>
  <c r="KK125" i="10"/>
  <c r="KE123" i="10"/>
  <c r="KC119" i="10"/>
  <c r="KC129" i="10"/>
  <c r="KK127" i="10"/>
  <c r="KH121" i="10"/>
  <c r="KE117" i="10"/>
  <c r="KE122" i="10"/>
  <c r="KI131" i="10"/>
  <c r="KI112" i="10"/>
  <c r="KI116" i="10"/>
  <c r="KH116" i="10"/>
  <c r="KE128" i="10"/>
  <c r="KC115" i="10"/>
  <c r="KJ127" i="10"/>
  <c r="KH127" i="10"/>
  <c r="KC122" i="10"/>
  <c r="KC117" i="10"/>
  <c r="KH113" i="10"/>
  <c r="KK124" i="10"/>
  <c r="KI129" i="10"/>
  <c r="KI126" i="10"/>
  <c r="KF129" i="10"/>
  <c r="KF130" i="10"/>
  <c r="KF124" i="10"/>
  <c r="KF128" i="10"/>
  <c r="KF115" i="10"/>
  <c r="KF113" i="10"/>
  <c r="KL124" i="10"/>
  <c r="KL120" i="10"/>
  <c r="KL122" i="10"/>
  <c r="KL130" i="10"/>
  <c r="KL115" i="10"/>
  <c r="KJ114" i="10"/>
  <c r="KD131" i="10"/>
  <c r="KJ119" i="10"/>
  <c r="KD120" i="10"/>
  <c r="KD112" i="10"/>
  <c r="KJ130" i="10"/>
  <c r="KD124" i="10"/>
  <c r="KC113" i="10"/>
  <c r="KE119" i="10"/>
  <c r="KK118" i="10"/>
  <c r="KB125" i="10"/>
  <c r="KB126" i="10"/>
  <c r="KC127" i="10"/>
  <c r="KK123" i="10"/>
  <c r="KB114" i="10"/>
  <c r="KE124" i="10"/>
  <c r="KI115" i="10"/>
  <c r="KI120" i="10"/>
  <c r="KH126" i="10"/>
  <c r="KB123" i="10"/>
  <c r="KE129" i="10"/>
  <c r="KK114" i="10"/>
  <c r="KC118" i="10"/>
  <c r="KE127" i="10"/>
  <c r="KH118" i="10"/>
  <c r="KB131" i="10"/>
  <c r="KH123" i="10"/>
  <c r="KI113" i="10"/>
  <c r="KI119" i="10"/>
  <c r="KF122" i="10"/>
  <c r="KF116" i="10"/>
  <c r="KF121" i="10"/>
  <c r="KL123" i="10"/>
  <c r="KF123" i="10"/>
  <c r="KL114" i="10"/>
  <c r="KL116" i="10"/>
  <c r="KL125" i="10"/>
  <c r="KL118" i="10"/>
  <c r="KJ126" i="10"/>
  <c r="KD123" i="10"/>
  <c r="KD115" i="10"/>
  <c r="KJ115" i="10"/>
  <c r="KD125" i="10"/>
  <c r="KD117" i="10"/>
  <c r="KJ128" i="10"/>
  <c r="KJ122" i="10"/>
  <c r="KD127" i="10"/>
  <c r="KJ123" i="10"/>
  <c r="KD122" i="10"/>
  <c r="KJ116" i="10"/>
  <c r="KE118" i="10"/>
  <c r="KB112" i="10"/>
  <c r="KK120" i="10"/>
  <c r="KB115" i="10"/>
  <c r="KE114" i="10"/>
  <c r="KE112" i="10"/>
  <c r="KB127" i="10"/>
  <c r="KB130" i="10"/>
  <c r="KK119" i="10"/>
  <c r="KC112" i="10"/>
  <c r="KI130" i="10"/>
  <c r="KH124" i="10"/>
  <c r="KB121" i="10"/>
  <c r="KK130" i="10"/>
  <c r="KB124" i="10"/>
  <c r="KC114" i="10"/>
  <c r="KE131" i="10"/>
  <c r="KB116" i="10"/>
  <c r="KB122" i="10"/>
  <c r="KE130" i="10"/>
  <c r="KK115" i="10"/>
  <c r="KH114" i="10"/>
  <c r="KI114" i="10"/>
  <c r="KF114" i="10"/>
  <c r="KF127" i="10"/>
  <c r="KF112" i="10"/>
  <c r="KF125" i="10"/>
  <c r="KF126" i="10"/>
  <c r="KF131" i="10"/>
  <c r="KF119" i="10"/>
  <c r="KL128" i="10"/>
  <c r="KL113" i="10"/>
  <c r="KL129" i="10"/>
  <c r="KL127" i="10"/>
  <c r="KD113" i="10"/>
  <c r="KD114" i="10"/>
  <c r="KD116" i="10"/>
  <c r="KD126" i="10"/>
  <c r="KJ113" i="10"/>
  <c r="KJ125" i="10"/>
  <c r="KJ118" i="10"/>
  <c r="KJ131" i="10"/>
  <c r="KD119" i="10"/>
  <c r="KH122" i="10"/>
  <c r="A1046" i="5"/>
  <c r="KE49" i="10"/>
  <c r="KE58" i="10"/>
  <c r="KC64" i="10"/>
  <c r="KE52" i="10"/>
  <c r="KC66" i="10"/>
  <c r="KE51" i="10"/>
  <c r="KC58" i="10"/>
  <c r="KC61" i="10"/>
  <c r="KC57" i="10"/>
  <c r="KF65" i="10"/>
  <c r="KC63" i="10"/>
  <c r="KC60" i="10"/>
  <c r="KE57" i="10"/>
  <c r="KC52" i="10"/>
  <c r="KE55" i="10"/>
  <c r="KC65" i="10"/>
  <c r="KE65" i="10"/>
  <c r="KE68" i="10"/>
  <c r="KC54" i="10"/>
  <c r="KE59" i="10"/>
  <c r="KC68" i="10"/>
  <c r="KE64" i="10"/>
  <c r="KC51" i="10"/>
  <c r="KC62" i="10"/>
  <c r="KE54" i="10"/>
  <c r="KE56" i="10"/>
  <c r="KC49" i="10"/>
  <c r="KE66" i="10"/>
  <c r="KE62" i="10"/>
  <c r="KC53" i="10"/>
  <c r="KE63" i="10"/>
  <c r="KE61" i="10"/>
  <c r="KC67" i="10"/>
  <c r="KE60" i="10"/>
  <c r="KC56" i="10"/>
  <c r="KC55" i="10"/>
  <c r="KE53" i="10"/>
  <c r="KC50" i="10"/>
  <c r="KE67" i="10"/>
  <c r="KE50" i="10"/>
  <c r="KC59" i="10"/>
  <c r="KG15" i="10"/>
  <c r="KG34" i="10"/>
  <c r="KG25" i="10"/>
  <c r="KG44" i="10"/>
  <c r="KG137" i="10"/>
  <c r="KG124" i="10"/>
  <c r="KG36" i="10"/>
  <c r="KG9" i="10"/>
  <c r="KG145" i="10"/>
  <c r="KG143" i="10"/>
  <c r="KG144" i="10"/>
  <c r="KG118" i="10"/>
  <c r="KG41" i="10"/>
  <c r="KG17" i="10"/>
  <c r="KG149" i="10"/>
  <c r="KG121" i="10"/>
  <c r="KG23" i="10"/>
  <c r="KG30" i="10"/>
  <c r="KG135" i="10"/>
  <c r="KG152" i="10"/>
  <c r="KG51" i="10"/>
  <c r="KG22" i="10"/>
  <c r="KG40" i="10"/>
  <c r="KG151" i="10"/>
  <c r="KG154" i="10"/>
  <c r="KG39" i="10"/>
  <c r="KG10" i="10"/>
  <c r="KG69" i="10"/>
  <c r="KG12" i="10"/>
  <c r="KG6" i="10"/>
  <c r="KG21" i="10"/>
  <c r="KG5" i="10"/>
  <c r="KG27" i="10"/>
  <c r="KG14" i="10"/>
  <c r="KG35" i="10"/>
  <c r="KG62" i="10"/>
  <c r="KG119" i="10"/>
  <c r="KG115" i="10"/>
  <c r="KG132" i="10"/>
  <c r="KG37" i="10"/>
  <c r="KG42" i="10"/>
  <c r="KG45" i="10"/>
  <c r="KG147" i="10"/>
  <c r="KG140" i="10"/>
  <c r="KG48" i="10"/>
  <c r="KG11" i="10"/>
  <c r="KG7" i="10"/>
  <c r="KG26" i="10"/>
  <c r="KG148" i="10"/>
  <c r="KG141" i="10"/>
  <c r="KG138" i="10"/>
  <c r="KG57" i="10"/>
  <c r="KG19" i="10"/>
  <c r="KG13" i="10"/>
  <c r="KG24" i="10"/>
  <c r="KM1" i="10"/>
  <c r="KG50" i="10"/>
  <c r="KG178" i="10"/>
  <c r="KG28" i="10"/>
  <c r="KG43" i="10"/>
  <c r="KG18" i="10"/>
  <c r="KG61" i="10"/>
  <c r="KG90" i="10"/>
  <c r="KG31" i="10"/>
  <c r="KG8" i="10"/>
  <c r="KG38" i="10"/>
  <c r="KG142" i="10"/>
  <c r="KG150" i="10"/>
  <c r="KG146" i="10"/>
  <c r="KG29" i="10"/>
  <c r="KG46" i="10"/>
  <c r="KG136" i="10"/>
  <c r="KG134" i="10"/>
  <c r="KG33" i="10"/>
  <c r="KG111" i="10"/>
  <c r="KG139" i="10"/>
  <c r="KG129" i="10"/>
  <c r="KG16" i="10"/>
  <c r="KG32" i="10"/>
  <c r="KG20" i="10"/>
  <c r="KG55" i="10"/>
  <c r="KG133" i="10"/>
  <c r="KG117" i="10"/>
  <c r="KG49" i="10"/>
  <c r="KG60" i="10"/>
  <c r="KG54" i="10"/>
  <c r="KG53" i="10"/>
  <c r="KG63" i="10"/>
  <c r="KG52" i="10"/>
  <c r="KG65" i="10"/>
  <c r="KG64" i="10"/>
  <c r="KG59" i="10"/>
  <c r="KG58" i="10"/>
  <c r="KG56" i="10"/>
  <c r="KG67" i="10"/>
  <c r="KG68" i="10"/>
  <c r="KG66" i="10"/>
  <c r="KG122" i="10"/>
  <c r="KG114" i="10"/>
  <c r="KG127" i="10"/>
  <c r="KG125" i="10"/>
  <c r="KG112" i="10"/>
  <c r="KG123" i="10"/>
  <c r="KG113" i="10"/>
  <c r="KG116" i="10"/>
  <c r="KG126" i="10"/>
  <c r="KG120" i="10"/>
  <c r="KG128" i="10"/>
  <c r="KG130" i="10"/>
  <c r="KG131" i="10"/>
  <c r="CO97" i="10"/>
  <c r="CX94" i="10"/>
  <c r="FP104" i="10"/>
  <c r="CX108" i="10"/>
  <c r="CA91" i="10"/>
  <c r="DR104" i="10"/>
  <c r="FP107" i="10"/>
  <c r="CX101" i="10"/>
  <c r="CX91" i="10"/>
  <c r="CO99" i="10"/>
  <c r="FP95" i="10"/>
  <c r="CO110" i="10"/>
  <c r="CO93" i="10"/>
  <c r="FP101" i="10"/>
  <c r="CO101" i="10"/>
  <c r="DR108" i="10"/>
  <c r="CO105" i="10"/>
  <c r="CO92" i="10"/>
  <c r="CX93" i="10"/>
  <c r="DR98" i="10"/>
  <c r="FP97" i="10"/>
  <c r="DR102" i="10"/>
  <c r="FP92" i="10"/>
  <c r="DR109" i="10"/>
  <c r="FP100" i="10"/>
  <c r="CO104" i="10"/>
  <c r="FP91" i="10"/>
  <c r="CX109" i="10"/>
  <c r="DR100" i="10"/>
  <c r="DX96" i="10"/>
  <c r="DR91" i="10"/>
  <c r="DX98" i="10"/>
  <c r="FP94" i="10"/>
  <c r="FP105" i="10"/>
  <c r="CO94" i="10"/>
  <c r="CO109" i="10"/>
  <c r="DR103" i="10"/>
  <c r="CX100" i="10"/>
  <c r="DR92" i="10"/>
  <c r="EJ102" i="10"/>
  <c r="DR105" i="10"/>
  <c r="DR96" i="10"/>
  <c r="FP98" i="10"/>
  <c r="FP96" i="10"/>
  <c r="DR94" i="10"/>
  <c r="CO107" i="10"/>
  <c r="FP103" i="10"/>
  <c r="DR97" i="10"/>
  <c r="DR93" i="10"/>
  <c r="DR99" i="10"/>
  <c r="DX92" i="10"/>
  <c r="CO106" i="10"/>
  <c r="CO98" i="10"/>
  <c r="CO108" i="10"/>
  <c r="CO96" i="10"/>
  <c r="CX95" i="10"/>
  <c r="CX98" i="10"/>
  <c r="DR110" i="10"/>
  <c r="DR95" i="10"/>
  <c r="DR106" i="10"/>
  <c r="DA97" i="10"/>
  <c r="FP106" i="10"/>
  <c r="DH110" i="10"/>
  <c r="CU106" i="10"/>
  <c r="DX101" i="10"/>
  <c r="ED103" i="10"/>
  <c r="DA96" i="10"/>
  <c r="DD105" i="10"/>
  <c r="FP99" i="10"/>
  <c r="DR101" i="10"/>
  <c r="FP109" i="10"/>
  <c r="DA95" i="10"/>
  <c r="DX102" i="10"/>
  <c r="FP110" i="10"/>
  <c r="CU96" i="10"/>
  <c r="ED93" i="10"/>
  <c r="GH104" i="10"/>
  <c r="CU99" i="10"/>
  <c r="CX105" i="10"/>
  <c r="FV108" i="10"/>
  <c r="EF102" i="10"/>
  <c r="EX91" i="10"/>
  <c r="ER109" i="10"/>
  <c r="ER107" i="10"/>
  <c r="CZ102" i="10"/>
  <c r="CX92" i="10"/>
  <c r="EL101" i="10"/>
  <c r="FD95" i="10"/>
  <c r="FJ110" i="10"/>
  <c r="DF104" i="10"/>
  <c r="DL100" i="10"/>
  <c r="CZ103" i="10"/>
  <c r="DB96" i="10"/>
  <c r="FV109" i="10"/>
  <c r="DF97" i="10"/>
  <c r="DH105" i="10"/>
  <c r="DL91" i="10"/>
  <c r="FJ101" i="10"/>
  <c r="EL100" i="10"/>
  <c r="DH106" i="10"/>
  <c r="DT95" i="10"/>
  <c r="FD101" i="10"/>
  <c r="DT101" i="10"/>
  <c r="DB107" i="10"/>
  <c r="CX102" i="10"/>
  <c r="DT99" i="10"/>
  <c r="FP102" i="10"/>
  <c r="CR96" i="10"/>
  <c r="CT94" i="10"/>
  <c r="CU101" i="10"/>
  <c r="DF109" i="10"/>
  <c r="CX96" i="10"/>
  <c r="ED95" i="10"/>
  <c r="DT104" i="10"/>
  <c r="DD102" i="10"/>
  <c r="DF105" i="10"/>
  <c r="FD97" i="10"/>
  <c r="ER94" i="10"/>
  <c r="EX110" i="10"/>
  <c r="CZ107" i="10"/>
  <c r="DZ108" i="10"/>
  <c r="DN95" i="10"/>
  <c r="DF92" i="10"/>
  <c r="DL93" i="10"/>
  <c r="DH95" i="10"/>
  <c r="DN103" i="10"/>
  <c r="DX106" i="10"/>
  <c r="EF92" i="10"/>
  <c r="ED110" i="10"/>
  <c r="DB93" i="10"/>
  <c r="DN94" i="10"/>
  <c r="EF104" i="10"/>
  <c r="FJ97" i="10"/>
  <c r="FV105" i="10"/>
  <c r="EX98" i="10"/>
  <c r="FP93" i="10"/>
  <c r="FD93" i="10"/>
  <c r="DZ107" i="10"/>
  <c r="DL102" i="10"/>
  <c r="ER91" i="10"/>
  <c r="EX101" i="10"/>
  <c r="ED94" i="10"/>
  <c r="CX107" i="10"/>
  <c r="EL97" i="10"/>
  <c r="EX99" i="10"/>
  <c r="DH107" i="10"/>
  <c r="EX108" i="10"/>
  <c r="DF107" i="10"/>
  <c r="FV103" i="10"/>
  <c r="DH109" i="10"/>
  <c r="FJ91" i="10"/>
  <c r="DN96" i="10"/>
  <c r="EL104" i="10"/>
  <c r="DA103" i="10"/>
  <c r="EF103" i="10"/>
  <c r="DA105" i="10"/>
  <c r="DX107" i="10"/>
  <c r="CZ91" i="10"/>
  <c r="EF109" i="10"/>
  <c r="DH91" i="10"/>
  <c r="FV95" i="10"/>
  <c r="DA98" i="10"/>
  <c r="DF108" i="10"/>
  <c r="EL110" i="10"/>
  <c r="DT93" i="10"/>
  <c r="DF94" i="10"/>
  <c r="FJ100" i="10"/>
  <c r="DZ110" i="10"/>
  <c r="DT103" i="10"/>
  <c r="EX103" i="10"/>
  <c r="ED108" i="10"/>
  <c r="DT92" i="10"/>
  <c r="FJ96" i="10"/>
  <c r="FD106" i="10"/>
  <c r="DB97" i="10"/>
  <c r="DZ96" i="10"/>
  <c r="FD100" i="10"/>
  <c r="DD110" i="10"/>
  <c r="DH94" i="10"/>
  <c r="DH99" i="10"/>
  <c r="EF105" i="10"/>
  <c r="DB102" i="10"/>
  <c r="DZ102" i="10"/>
  <c r="DD93" i="10"/>
  <c r="DH108" i="10"/>
  <c r="DH100" i="10"/>
  <c r="CR94" i="10"/>
  <c r="DZ91" i="10"/>
  <c r="FD98" i="10"/>
  <c r="DT96" i="10"/>
  <c r="DN105" i="10"/>
  <c r="DA99" i="10"/>
  <c r="DT108" i="10"/>
  <c r="DN92" i="10"/>
  <c r="CX106" i="10"/>
  <c r="DX91" i="10"/>
  <c r="CZ94" i="10"/>
  <c r="EX104" i="10"/>
  <c r="EF106" i="10"/>
  <c r="FJ94" i="10"/>
  <c r="CZ108" i="10"/>
  <c r="DD96" i="10"/>
  <c r="DT105" i="10"/>
  <c r="EF97" i="10"/>
  <c r="EL108" i="10"/>
  <c r="EF95" i="10"/>
  <c r="DT91" i="10"/>
  <c r="FD109" i="10"/>
  <c r="DF102" i="10"/>
  <c r="DB92" i="10"/>
  <c r="EX93" i="10"/>
  <c r="EF101" i="10"/>
  <c r="ED104" i="10"/>
  <c r="EL106" i="10"/>
  <c r="FJ93" i="10"/>
  <c r="DN91" i="10"/>
  <c r="ER93" i="10"/>
  <c r="ER104" i="10"/>
  <c r="DX93" i="10"/>
  <c r="DD104" i="10"/>
  <c r="FJ99" i="10"/>
  <c r="DF100" i="10"/>
  <c r="DN102" i="10"/>
  <c r="DB103" i="10"/>
  <c r="EX95" i="10"/>
  <c r="FV97" i="10"/>
  <c r="CT102" i="10"/>
  <c r="DF106" i="10"/>
  <c r="ED98" i="10"/>
  <c r="DH96" i="10"/>
  <c r="DX95" i="10"/>
  <c r="DN100" i="10"/>
  <c r="DN101" i="10"/>
  <c r="CT100" i="10"/>
  <c r="DT110" i="10"/>
  <c r="ER92" i="10"/>
  <c r="DZ94" i="10"/>
  <c r="EF99" i="10"/>
  <c r="CZ92" i="10"/>
  <c r="ER103" i="10"/>
  <c r="ER95" i="10"/>
  <c r="FJ95" i="10"/>
  <c r="FD108" i="10"/>
  <c r="FV99" i="10"/>
  <c r="EL93" i="10"/>
  <c r="ED97" i="10"/>
  <c r="DZ93" i="10"/>
  <c r="DB105" i="10"/>
  <c r="EX96" i="10"/>
  <c r="EX100" i="10"/>
  <c r="DN106" i="10"/>
  <c r="EL98" i="10"/>
  <c r="ER105" i="10"/>
  <c r="DL99" i="10"/>
  <c r="EF110" i="10"/>
  <c r="CZ96" i="10"/>
  <c r="DB110" i="10"/>
  <c r="FJ103" i="10"/>
  <c r="DX108" i="10"/>
  <c r="CZ106" i="10"/>
  <c r="DF96" i="10"/>
  <c r="CZ95" i="10"/>
  <c r="DR107" i="10"/>
  <c r="FJ107" i="10"/>
  <c r="FV110" i="10"/>
  <c r="DZ92" i="10"/>
  <c r="ER110" i="10"/>
  <c r="FV92" i="10"/>
  <c r="DL107" i="10"/>
  <c r="DL95" i="10"/>
  <c r="FJ106" i="10"/>
  <c r="DN98" i="10"/>
  <c r="EL92" i="10"/>
  <c r="DX109" i="10"/>
  <c r="FV106" i="10"/>
  <c r="CZ110" i="10"/>
  <c r="FD99" i="10"/>
  <c r="ED99" i="10"/>
  <c r="DL98" i="10"/>
  <c r="FD102" i="10"/>
  <c r="CZ104" i="10"/>
  <c r="DX103" i="10"/>
  <c r="DZ98" i="10"/>
  <c r="DB91" i="10"/>
  <c r="DN104" i="10"/>
  <c r="DZ109" i="10"/>
  <c r="EX102" i="10"/>
  <c r="DZ99" i="10"/>
  <c r="CZ98" i="10"/>
  <c r="CV106" i="10"/>
  <c r="ER97" i="10"/>
  <c r="DL108" i="10"/>
  <c r="DZ103" i="10"/>
  <c r="ER99" i="10"/>
  <c r="DX104" i="10"/>
  <c r="CX104" i="10"/>
  <c r="DT100" i="10"/>
  <c r="EL99" i="10"/>
  <c r="DB99" i="10"/>
  <c r="DB101" i="10"/>
  <c r="EF96" i="10"/>
  <c r="ER102" i="10"/>
  <c r="DT94" i="10"/>
  <c r="DL110" i="10"/>
  <c r="DZ105" i="10"/>
  <c r="ER108" i="10"/>
  <c r="DT106" i="10"/>
  <c r="DX100" i="10"/>
  <c r="ED100" i="10"/>
  <c r="EF108" i="10"/>
  <c r="FD107" i="10"/>
  <c r="DT107" i="10"/>
  <c r="DL92" i="10"/>
  <c r="DA110" i="10"/>
  <c r="CX99" i="10"/>
  <c r="DZ101" i="10"/>
  <c r="FJ92" i="10"/>
  <c r="DB100" i="10"/>
  <c r="DX94" i="10"/>
  <c r="DX97" i="10"/>
  <c r="ER100" i="10"/>
  <c r="CZ97" i="10"/>
  <c r="ED91" i="10"/>
  <c r="DN108" i="10"/>
  <c r="DF93" i="10"/>
  <c r="EX94" i="10"/>
  <c r="DL97" i="10"/>
  <c r="DD103" i="10"/>
  <c r="EF98" i="10"/>
  <c r="CZ93" i="10"/>
  <c r="DZ100" i="10"/>
  <c r="EF93" i="10"/>
  <c r="FD103" i="10"/>
  <c r="ER98" i="10"/>
  <c r="DZ95" i="10"/>
  <c r="DA109" i="10"/>
  <c r="DF99" i="10"/>
  <c r="CR102" i="10"/>
  <c r="EL107" i="10"/>
  <c r="DL105" i="10"/>
  <c r="FD91" i="10"/>
  <c r="EX105" i="10"/>
  <c r="DX105" i="10"/>
  <c r="FJ105" i="10"/>
  <c r="FJ102" i="10"/>
  <c r="CZ99" i="10"/>
  <c r="DD95" i="10"/>
  <c r="DN93" i="10"/>
  <c r="DB109" i="10"/>
  <c r="FP108" i="10"/>
  <c r="DL104" i="10"/>
  <c r="EL95" i="10"/>
  <c r="DT98" i="10"/>
  <c r="DH92" i="10"/>
  <c r="DT97" i="10"/>
  <c r="DD109" i="10"/>
  <c r="DF91" i="10"/>
  <c r="FJ109" i="10"/>
  <c r="DA106" i="10"/>
  <c r="EX107" i="10"/>
  <c r="DD94" i="10"/>
  <c r="DA104" i="10"/>
  <c r="DL106" i="10"/>
  <c r="CX97" i="10"/>
  <c r="FJ104" i="10"/>
  <c r="DZ106" i="10"/>
  <c r="FD110" i="10"/>
  <c r="FD94" i="10"/>
  <c r="DF110" i="10"/>
  <c r="EL91" i="10"/>
  <c r="EF107" i="10"/>
  <c r="ER101" i="10"/>
  <c r="DH93" i="10"/>
  <c r="EL105" i="10"/>
  <c r="EL96" i="10"/>
  <c r="DN110" i="10"/>
  <c r="DN97" i="10"/>
  <c r="EL102" i="10"/>
  <c r="DB95" i="10"/>
  <c r="DH98" i="10"/>
  <c r="DZ97" i="10"/>
  <c r="CZ105" i="10"/>
  <c r="EX92" i="10"/>
  <c r="DF101" i="10"/>
  <c r="DA107" i="10"/>
  <c r="DH102" i="10"/>
  <c r="CX110" i="10"/>
  <c r="DH101" i="10"/>
  <c r="DL109" i="10"/>
  <c r="DN99" i="10"/>
  <c r="ED101" i="10"/>
  <c r="FD96" i="10"/>
  <c r="DL94" i="10"/>
  <c r="FD92" i="10"/>
  <c r="CZ109" i="10"/>
  <c r="DL101" i="10"/>
  <c r="DF98" i="10"/>
  <c r="FV107" i="10"/>
  <c r="EL94" i="10"/>
  <c r="DA102" i="10"/>
  <c r="DT102" i="10"/>
  <c r="ER106" i="10"/>
  <c r="FV101" i="10"/>
  <c r="ED102" i="10"/>
  <c r="DD97" i="10"/>
  <c r="FD104" i="10"/>
  <c r="FJ108" i="10"/>
  <c r="DZ104" i="10"/>
  <c r="DN109" i="10"/>
  <c r="DA100" i="10"/>
  <c r="FD105" i="10"/>
  <c r="DB94" i="10"/>
  <c r="DB98" i="10"/>
  <c r="DH104" i="10"/>
  <c r="ED106" i="10"/>
  <c r="CX103" i="10"/>
  <c r="FJ98" i="10"/>
  <c r="DX99" i="10"/>
  <c r="DP96" i="10"/>
  <c r="DB108" i="10"/>
  <c r="DT109" i="10"/>
  <c r="DB104" i="10"/>
  <c r="DA101" i="10"/>
  <c r="EX109" i="10"/>
  <c r="ER96" i="10"/>
  <c r="EL103" i="10"/>
  <c r="DB106" i="10"/>
  <c r="CZ101" i="10"/>
  <c r="EX106" i="10"/>
  <c r="DX110" i="10"/>
  <c r="CZ100" i="10"/>
  <c r="EF91" i="10"/>
  <c r="DN107" i="10"/>
  <c r="FV96" i="10"/>
  <c r="ED92" i="10"/>
  <c r="EF94" i="10"/>
  <c r="DL103" i="10"/>
  <c r="ED109" i="10"/>
  <c r="DD91" i="10"/>
  <c r="DH103" i="10"/>
  <c r="EX97" i="10"/>
  <c r="DF95" i="10"/>
  <c r="EL109" i="10"/>
  <c r="DF103" i="10"/>
  <c r="DL96" i="10"/>
  <c r="EF100" i="10"/>
  <c r="DH97" i="10"/>
  <c r="GH97" i="10"/>
  <c r="FV98" i="10"/>
  <c r="DD107" i="10"/>
  <c r="DD98" i="10"/>
  <c r="EJ92" i="10"/>
  <c r="DD100" i="10"/>
  <c r="GB92" i="10"/>
  <c r="ED107" i="10"/>
  <c r="DG98" i="10"/>
  <c r="DP92" i="10"/>
  <c r="FV104" i="10"/>
  <c r="DP99" i="10"/>
  <c r="GB101" i="10"/>
  <c r="FV102" i="10"/>
  <c r="DG105" i="10"/>
  <c r="EJ104" i="10"/>
  <c r="DD99" i="10"/>
  <c r="DJ102" i="10"/>
  <c r="DJ97" i="10"/>
  <c r="FV93" i="10"/>
  <c r="DJ104" i="10"/>
  <c r="GH96" i="10"/>
  <c r="GZ98" i="10"/>
  <c r="DD92" i="10"/>
  <c r="DP102" i="10"/>
  <c r="GB96" i="10"/>
  <c r="GB108" i="10"/>
  <c r="DJ110" i="10"/>
  <c r="DD101" i="10"/>
  <c r="DG101" i="10"/>
  <c r="FV94" i="10"/>
  <c r="DG92" i="10"/>
  <c r="GB97" i="10"/>
  <c r="GH93" i="10"/>
  <c r="ED96" i="10"/>
  <c r="GT108" i="10"/>
  <c r="DA108" i="10"/>
  <c r="DP95" i="10"/>
  <c r="GH99" i="10"/>
  <c r="GH105" i="10"/>
  <c r="DG109" i="10"/>
  <c r="DG102" i="10"/>
  <c r="DP93" i="10"/>
  <c r="EJ96" i="10"/>
  <c r="DD108" i="10"/>
  <c r="FV91" i="10"/>
  <c r="DD106" i="10"/>
  <c r="GH94" i="10"/>
  <c r="FV100" i="10"/>
  <c r="EJ109" i="10"/>
  <c r="DJ93" i="10"/>
  <c r="DP97" i="10"/>
  <c r="GB102" i="10"/>
  <c r="EJ95" i="10"/>
  <c r="EJ93" i="10"/>
  <c r="DP108" i="10"/>
  <c r="DP91" i="10"/>
  <c r="DJ99" i="10"/>
  <c r="EJ101" i="10"/>
  <c r="GB98" i="10"/>
  <c r="DJ96" i="10"/>
  <c r="DJ105" i="10"/>
  <c r="GB91" i="10"/>
  <c r="EJ94" i="10"/>
  <c r="GB107" i="10"/>
  <c r="GB109" i="10"/>
  <c r="GB95" i="10"/>
  <c r="GH107" i="10"/>
  <c r="EJ105" i="10"/>
  <c r="EJ97" i="10"/>
  <c r="GB106" i="10"/>
  <c r="DJ95" i="10"/>
  <c r="GB104" i="10"/>
  <c r="GH103" i="10"/>
  <c r="EN101" i="10"/>
  <c r="GH92" i="10"/>
  <c r="DP98" i="10"/>
  <c r="GB100" i="10"/>
  <c r="GH95" i="10"/>
  <c r="DJ106" i="10"/>
  <c r="DJ91" i="10"/>
  <c r="DJ107" i="10"/>
  <c r="DP105" i="10"/>
  <c r="GZ97" i="10"/>
  <c r="GB94" i="10"/>
  <c r="DJ98" i="10"/>
  <c r="EJ106" i="10"/>
  <c r="GB93" i="10"/>
  <c r="DJ109" i="10"/>
  <c r="GH110" i="10"/>
  <c r="DP106" i="10"/>
  <c r="DJ92" i="10"/>
  <c r="GB99" i="10"/>
  <c r="GB105" i="10"/>
  <c r="DP107" i="10"/>
  <c r="GH106" i="10"/>
  <c r="GB110" i="10"/>
  <c r="GB103" i="10"/>
  <c r="DJ103" i="10"/>
  <c r="GH100" i="10"/>
  <c r="DP110" i="10"/>
  <c r="GZ103" i="10"/>
  <c r="ED105" i="10"/>
  <c r="GT102" i="10"/>
  <c r="DJ101" i="10"/>
  <c r="EJ110" i="10"/>
  <c r="EJ103" i="10"/>
  <c r="GH108" i="10"/>
  <c r="DJ94" i="10"/>
  <c r="EJ108" i="10"/>
  <c r="DP103" i="10"/>
  <c r="DE99" i="10"/>
  <c r="EJ99" i="10"/>
  <c r="DP94" i="10"/>
  <c r="GH101" i="10"/>
  <c r="DP100" i="10"/>
  <c r="EJ91" i="10"/>
  <c r="DM104" i="10"/>
  <c r="DJ108" i="10"/>
  <c r="EV102" i="10"/>
  <c r="DP104" i="10"/>
  <c r="DJ100" i="10"/>
  <c r="GH102" i="10"/>
  <c r="EB108" i="10"/>
  <c r="GZ91" i="10"/>
  <c r="DV99" i="10"/>
  <c r="GN101" i="10"/>
  <c r="GH91" i="10"/>
  <c r="DV91" i="10"/>
  <c r="EJ98" i="10"/>
  <c r="EB95" i="10"/>
  <c r="GZ109" i="10"/>
  <c r="EJ100" i="10"/>
  <c r="DQ93" i="10"/>
  <c r="DV103" i="10"/>
  <c r="DV95" i="10"/>
  <c r="GN109" i="10"/>
  <c r="GT106" i="10"/>
  <c r="EP101" i="10"/>
  <c r="EB99" i="10"/>
  <c r="GZ108" i="10"/>
  <c r="EJ107" i="10"/>
  <c r="EP93" i="10"/>
  <c r="GN95" i="10"/>
  <c r="EP95" i="10"/>
  <c r="GN105" i="10"/>
  <c r="GZ105" i="10"/>
  <c r="DP109" i="10"/>
  <c r="GH98" i="10"/>
  <c r="GN102" i="10"/>
  <c r="GN92" i="10"/>
  <c r="GH109" i="10"/>
  <c r="DV104" i="10"/>
  <c r="GT97" i="10"/>
  <c r="GT96" i="10"/>
  <c r="DP101" i="10"/>
  <c r="DV93" i="10"/>
  <c r="EP91" i="10"/>
  <c r="DV97" i="10"/>
  <c r="GT107" i="10"/>
  <c r="EP92" i="10"/>
  <c r="EP97" i="10"/>
  <c r="EN93" i="10"/>
  <c r="EP109" i="10"/>
  <c r="GN93" i="10"/>
  <c r="GN104" i="10"/>
  <c r="GN106" i="10"/>
  <c r="GT100" i="10"/>
  <c r="GN110" i="10"/>
  <c r="EE107" i="10"/>
  <c r="GN99" i="10"/>
  <c r="EP107" i="10"/>
  <c r="EP108" i="10"/>
  <c r="EP98" i="10"/>
  <c r="DV102" i="10"/>
  <c r="EQ107" i="10"/>
  <c r="EB94" i="10"/>
  <c r="GN108" i="10"/>
  <c r="DV109" i="10"/>
  <c r="GN97" i="10"/>
  <c r="EN103" i="10"/>
  <c r="GN107" i="10"/>
  <c r="DV98" i="10"/>
  <c r="GT94" i="10"/>
  <c r="GT103" i="10"/>
  <c r="DV106" i="10"/>
  <c r="EP110" i="10"/>
  <c r="EN98" i="10"/>
  <c r="DV100" i="10"/>
  <c r="EV96" i="10"/>
  <c r="EP103" i="10"/>
  <c r="DV96" i="10"/>
  <c r="EP102" i="10"/>
  <c r="GT93" i="10"/>
  <c r="GN91" i="10"/>
  <c r="GT91" i="10"/>
  <c r="EP94" i="10"/>
  <c r="GN98" i="10"/>
  <c r="EP105" i="10"/>
  <c r="DV101" i="10"/>
  <c r="DV108" i="10"/>
  <c r="EP106" i="10"/>
  <c r="DV92" i="10"/>
  <c r="GT110" i="10"/>
  <c r="GT104" i="10"/>
  <c r="GT98" i="10"/>
  <c r="GT101" i="10"/>
  <c r="DV110" i="10"/>
  <c r="EP99" i="10"/>
  <c r="GN103" i="10"/>
  <c r="GN100" i="10"/>
  <c r="GN94" i="10"/>
  <c r="EP104" i="10"/>
  <c r="EP100" i="10"/>
  <c r="DV105" i="10"/>
  <c r="GT95" i="10"/>
  <c r="GN96" i="10"/>
  <c r="EP96" i="10"/>
  <c r="EV99" i="10"/>
  <c r="EV109" i="10"/>
  <c r="DV107" i="10"/>
  <c r="GZ93" i="10"/>
  <c r="DV94" i="10"/>
  <c r="EV108" i="10"/>
  <c r="EB98" i="10"/>
  <c r="FB108" i="10"/>
  <c r="EB109" i="10"/>
  <c r="EB101" i="10"/>
  <c r="EV100" i="10"/>
  <c r="FB97" i="10"/>
  <c r="EN108" i="10"/>
  <c r="FB109" i="10"/>
  <c r="GZ110" i="10"/>
  <c r="FB94" i="10"/>
  <c r="EV91" i="10"/>
  <c r="EN100" i="10"/>
  <c r="GT99" i="10"/>
  <c r="EB97" i="10"/>
  <c r="EH97" i="10"/>
  <c r="EV106" i="10"/>
  <c r="EV94" i="10"/>
  <c r="EH109" i="10"/>
  <c r="GT105" i="10"/>
  <c r="EB103" i="10"/>
  <c r="EN106" i="10"/>
  <c r="FN101" i="10"/>
  <c r="EB96" i="10"/>
  <c r="EB102" i="10"/>
  <c r="EB104" i="10"/>
  <c r="GZ107" i="10"/>
  <c r="EV107" i="10"/>
  <c r="GZ104" i="10"/>
  <c r="EB105" i="10"/>
  <c r="EN95" i="10"/>
  <c r="GZ101" i="10"/>
  <c r="EB107" i="10"/>
  <c r="EK106" i="10"/>
  <c r="EV97" i="10"/>
  <c r="EV92" i="10"/>
  <c r="EB106" i="10"/>
  <c r="GT109" i="10"/>
  <c r="EH92" i="10"/>
  <c r="EV95" i="10"/>
  <c r="EV103" i="10"/>
  <c r="EB93" i="10"/>
  <c r="FB103" i="10"/>
  <c r="EH102" i="10"/>
  <c r="EV93" i="10"/>
  <c r="EH110" i="10"/>
  <c r="GZ94" i="10"/>
  <c r="GZ100" i="10"/>
  <c r="EV110" i="10"/>
  <c r="GZ106" i="10"/>
  <c r="GZ102" i="10"/>
  <c r="EB100" i="10"/>
  <c r="EH95" i="10"/>
  <c r="EN96" i="10"/>
  <c r="EV105" i="10"/>
  <c r="EV104" i="10"/>
  <c r="EB110" i="10"/>
  <c r="GZ96" i="10"/>
  <c r="EB92" i="10"/>
  <c r="EV101" i="10"/>
  <c r="GZ99" i="10"/>
  <c r="EC99" i="10"/>
  <c r="GT92" i="10"/>
  <c r="EB91" i="10"/>
  <c r="GZ92" i="10"/>
  <c r="EV98" i="10"/>
  <c r="EK97" i="10"/>
  <c r="EH100" i="10"/>
  <c r="EK99" i="10"/>
  <c r="FB106" i="10"/>
  <c r="EH94" i="10"/>
  <c r="ET109" i="10"/>
  <c r="EH91" i="10"/>
  <c r="FN92" i="10"/>
  <c r="ET103" i="10"/>
  <c r="FB107" i="10"/>
  <c r="FB102" i="10"/>
  <c r="FB96" i="10"/>
  <c r="ET106" i="10"/>
  <c r="FB104" i="10"/>
  <c r="EH98" i="10"/>
  <c r="EK104" i="10"/>
  <c r="FN98" i="10"/>
  <c r="ET110" i="10"/>
  <c r="FB92" i="10"/>
  <c r="EH105" i="10"/>
  <c r="FB105" i="10"/>
  <c r="FB95" i="10"/>
  <c r="FB91" i="10"/>
  <c r="FN107" i="10"/>
  <c r="EH106" i="10"/>
  <c r="HL99" i="10"/>
  <c r="EN105" i="10"/>
  <c r="ET95" i="10"/>
  <c r="ET101" i="10"/>
  <c r="FN110" i="10"/>
  <c r="FB101" i="10"/>
  <c r="FB98" i="10"/>
  <c r="EH104" i="10"/>
  <c r="EH107" i="10"/>
  <c r="FB93" i="10"/>
  <c r="HL96" i="10"/>
  <c r="EH96" i="10"/>
  <c r="FH92" i="10"/>
  <c r="EH103" i="10"/>
  <c r="EK92" i="10"/>
  <c r="FN97" i="10"/>
  <c r="EH101" i="10"/>
  <c r="EH93" i="10"/>
  <c r="HL100" i="10"/>
  <c r="EN99" i="10"/>
  <c r="FB100" i="10"/>
  <c r="FB99" i="10"/>
  <c r="GZ95" i="10"/>
  <c r="FN93" i="10"/>
  <c r="HF92" i="10"/>
  <c r="FN104" i="10"/>
  <c r="HL91" i="10"/>
  <c r="HL92" i="10"/>
  <c r="EH99" i="10"/>
  <c r="EH108" i="10"/>
  <c r="HF101" i="10"/>
  <c r="EK96" i="10"/>
  <c r="FB110" i="10"/>
  <c r="FH107" i="10"/>
  <c r="HL107" i="10"/>
  <c r="EN109" i="10"/>
  <c r="FH106" i="10"/>
  <c r="EN104" i="10"/>
  <c r="HF97" i="10"/>
  <c r="HL109" i="10"/>
  <c r="FH99" i="10"/>
  <c r="ET99" i="10"/>
  <c r="EQ103" i="10"/>
  <c r="HL102" i="10"/>
  <c r="FH102" i="10"/>
  <c r="HF91" i="10"/>
  <c r="FN108" i="10"/>
  <c r="HF104" i="10"/>
  <c r="EQ109" i="10"/>
  <c r="HF94" i="10"/>
  <c r="HF105" i="10"/>
  <c r="ET107" i="10"/>
  <c r="HF108" i="10"/>
  <c r="HL104" i="10"/>
  <c r="ET94" i="10"/>
  <c r="EZ98" i="10"/>
  <c r="FN100" i="10"/>
  <c r="HL95" i="10"/>
  <c r="ET96" i="10"/>
  <c r="ET104" i="10"/>
  <c r="FH105" i="10"/>
  <c r="FH96" i="10"/>
  <c r="FH94" i="10"/>
  <c r="ET98" i="10"/>
  <c r="FH91" i="10"/>
  <c r="FN95" i="10"/>
  <c r="ET100" i="10"/>
  <c r="HF95" i="10"/>
  <c r="FN106" i="10"/>
  <c r="ET105" i="10"/>
  <c r="HL108" i="10"/>
  <c r="FH104" i="10"/>
  <c r="HF102" i="10"/>
  <c r="EQ104" i="10"/>
  <c r="HL98" i="10"/>
  <c r="FN96" i="10"/>
  <c r="FH97" i="10"/>
  <c r="EZ92" i="10"/>
  <c r="EN97" i="10"/>
  <c r="EN102" i="10"/>
  <c r="HF107" i="10"/>
  <c r="HF103" i="10"/>
  <c r="EN110" i="10"/>
  <c r="FN103" i="10"/>
  <c r="HL105" i="10"/>
  <c r="ET102" i="10"/>
  <c r="ET91" i="10"/>
  <c r="FH108" i="10"/>
  <c r="EQ98" i="10"/>
  <c r="HF110" i="10"/>
  <c r="FH98" i="10"/>
  <c r="FN109" i="10"/>
  <c r="HF98" i="10"/>
  <c r="EN91" i="10"/>
  <c r="EN92" i="10"/>
  <c r="FH110" i="10"/>
  <c r="HF93" i="10"/>
  <c r="HF100" i="10"/>
  <c r="HF99" i="10"/>
  <c r="EN94" i="10"/>
  <c r="ET108" i="10"/>
  <c r="HF109" i="10"/>
  <c r="HL103" i="10"/>
  <c r="FT95" i="10"/>
  <c r="FH95" i="10"/>
  <c r="FH100" i="10"/>
  <c r="HL106" i="10"/>
  <c r="FH93" i="10"/>
  <c r="FH101" i="10"/>
  <c r="FN94" i="10"/>
  <c r="EZ96" i="10"/>
  <c r="HF106" i="10"/>
  <c r="FN91" i="10"/>
  <c r="FT109" i="10"/>
  <c r="HF96" i="10"/>
  <c r="FH109" i="10"/>
  <c r="ET97" i="10"/>
  <c r="ET93" i="10"/>
  <c r="EN107" i="10"/>
  <c r="FN105" i="10"/>
  <c r="FH103" i="10"/>
  <c r="FA106" i="10"/>
  <c r="FT104" i="10"/>
  <c r="EZ101" i="10"/>
  <c r="FN102" i="10"/>
  <c r="EW95" i="10"/>
  <c r="EZ105" i="10"/>
  <c r="HL93" i="10"/>
  <c r="EZ93" i="10"/>
  <c r="EZ109" i="10"/>
  <c r="EZ102" i="10"/>
  <c r="FT98" i="10"/>
  <c r="HR103" i="10"/>
  <c r="FT94" i="10"/>
  <c r="FT101" i="10"/>
  <c r="EZ104" i="10"/>
  <c r="FT96" i="10"/>
  <c r="ET92" i="10"/>
  <c r="HR97" i="10"/>
  <c r="FT106" i="10"/>
  <c r="HL101" i="10"/>
  <c r="FT91" i="10"/>
  <c r="EZ106" i="10"/>
  <c r="EZ103" i="10"/>
  <c r="FT107" i="10"/>
  <c r="FT93" i="10"/>
  <c r="HL97" i="10"/>
  <c r="IJ105" i="10"/>
  <c r="FN99" i="10"/>
  <c r="FT92" i="10"/>
  <c r="EZ91" i="10"/>
  <c r="EZ97" i="10"/>
  <c r="FT100" i="10"/>
  <c r="FT99" i="10"/>
  <c r="IJ108" i="10"/>
  <c r="EZ100" i="10"/>
  <c r="EZ108" i="10"/>
  <c r="EZ99" i="10"/>
  <c r="HR100" i="10"/>
  <c r="EZ94" i="10"/>
  <c r="FT110" i="10"/>
  <c r="HL94" i="10"/>
  <c r="EZ95" i="10"/>
  <c r="HL110" i="10"/>
  <c r="EZ107" i="10"/>
  <c r="FT108" i="10"/>
  <c r="FT103" i="10"/>
  <c r="HR98" i="10"/>
  <c r="HR106" i="10"/>
  <c r="HR95" i="10"/>
  <c r="FX91" i="10"/>
  <c r="IJ100" i="10"/>
  <c r="HR94" i="10"/>
  <c r="FX107" i="10"/>
  <c r="EZ110" i="10"/>
  <c r="IJ110" i="10"/>
  <c r="FL95" i="10"/>
  <c r="FT102" i="10"/>
  <c r="HR108" i="10"/>
  <c r="HR93" i="10"/>
  <c r="HR105" i="10"/>
  <c r="HR110" i="10"/>
  <c r="HR92" i="10"/>
  <c r="FC102" i="10"/>
  <c r="HR104" i="10"/>
  <c r="HR99" i="10"/>
  <c r="FL103" i="10"/>
  <c r="FC106" i="10"/>
  <c r="FX109" i="10"/>
  <c r="FT97" i="10"/>
  <c r="FT105" i="10"/>
  <c r="FX100" i="10"/>
  <c r="HR109" i="10"/>
  <c r="HR91" i="10"/>
  <c r="FL94" i="10"/>
  <c r="FF93" i="10"/>
  <c r="IJ97" i="10"/>
  <c r="EW105" i="10"/>
  <c r="HR101" i="10"/>
  <c r="HR107" i="10"/>
  <c r="HR96" i="10"/>
  <c r="HR102" i="10"/>
  <c r="FZ108" i="10"/>
  <c r="FF95" i="10"/>
  <c r="FZ92" i="10"/>
  <c r="FF98" i="10"/>
  <c r="FZ96" i="10"/>
  <c r="HX95" i="10"/>
  <c r="FF104" i="10"/>
  <c r="IJ104" i="10"/>
  <c r="HX91" i="10"/>
  <c r="FF105" i="10"/>
  <c r="FZ91" i="10"/>
  <c r="HX98" i="10"/>
  <c r="FF92" i="10"/>
  <c r="FL97" i="10"/>
  <c r="FL101" i="10"/>
  <c r="ID108" i="10"/>
  <c r="FF107" i="10"/>
  <c r="HX97" i="10"/>
  <c r="FZ98" i="10"/>
  <c r="FX94" i="10"/>
  <c r="HX99" i="10"/>
  <c r="FF96" i="10"/>
  <c r="FZ101" i="10"/>
  <c r="FF94" i="10"/>
  <c r="IJ91" i="10"/>
  <c r="FF110" i="10"/>
  <c r="HX107" i="10"/>
  <c r="GF98" i="10"/>
  <c r="HX109" i="10"/>
  <c r="FF99" i="10"/>
  <c r="HX110" i="10"/>
  <c r="FX101" i="10"/>
  <c r="HX105" i="10"/>
  <c r="IJ93" i="10"/>
  <c r="HX108" i="10"/>
  <c r="GF107" i="10"/>
  <c r="HX101" i="10"/>
  <c r="FZ103" i="10"/>
  <c r="FZ97" i="10"/>
  <c r="FF97" i="10"/>
  <c r="FZ95" i="10"/>
  <c r="IJ106" i="10"/>
  <c r="GR108" i="10"/>
  <c r="GF105" i="10"/>
  <c r="FZ100" i="10"/>
  <c r="FZ105" i="10"/>
  <c r="HX92" i="10"/>
  <c r="FF100" i="10"/>
  <c r="FZ107" i="10"/>
  <c r="FZ106" i="10"/>
  <c r="FF102" i="10"/>
  <c r="HX104" i="10"/>
  <c r="FF91" i="10"/>
  <c r="IJ101" i="10"/>
  <c r="FL107" i="10"/>
  <c r="FZ94" i="10"/>
  <c r="IJ92" i="10"/>
  <c r="FZ109" i="10"/>
  <c r="FA98" i="10"/>
  <c r="FF108" i="10"/>
  <c r="HX102" i="10"/>
  <c r="FZ104" i="10"/>
  <c r="GF91" i="10"/>
  <c r="ID106" i="10"/>
  <c r="FF103" i="10"/>
  <c r="FZ102" i="10"/>
  <c r="GF103" i="10"/>
  <c r="FZ99" i="10"/>
  <c r="FZ110" i="10"/>
  <c r="GF100" i="10"/>
  <c r="HX103" i="10"/>
  <c r="HX96" i="10"/>
  <c r="HX94" i="10"/>
  <c r="HX100" i="10"/>
  <c r="FL104" i="10"/>
  <c r="FL108" i="10"/>
  <c r="FL99" i="10"/>
  <c r="HX93" i="10"/>
  <c r="FZ93" i="10"/>
  <c r="FF106" i="10"/>
  <c r="GD109" i="10"/>
  <c r="FF101" i="10"/>
  <c r="HX106" i="10"/>
  <c r="FF109" i="10"/>
  <c r="FL105" i="10"/>
  <c r="ID105" i="10"/>
  <c r="FL96" i="10"/>
  <c r="FO97" i="10"/>
  <c r="GF95" i="10"/>
  <c r="IJ99" i="10"/>
  <c r="FL98" i="10"/>
  <c r="IJ102" i="10"/>
  <c r="IJ96" i="10"/>
  <c r="ID103" i="10"/>
  <c r="IV108" i="10"/>
  <c r="FL109" i="10"/>
  <c r="FI94" i="10"/>
  <c r="FI93" i="10"/>
  <c r="GR95" i="10"/>
  <c r="ID95" i="10"/>
  <c r="ID109" i="10"/>
  <c r="FR107" i="10"/>
  <c r="GF108" i="10"/>
  <c r="FX106" i="10"/>
  <c r="ID100" i="10"/>
  <c r="FX93" i="10"/>
  <c r="IJ95" i="10"/>
  <c r="GL91" i="10"/>
  <c r="GF106" i="10"/>
  <c r="GL94" i="10"/>
  <c r="IJ94" i="10"/>
  <c r="GF104" i="10"/>
  <c r="ID102" i="10"/>
  <c r="FR98" i="10"/>
  <c r="ID104" i="10"/>
  <c r="FR108" i="10"/>
  <c r="FL93" i="10"/>
  <c r="ID93" i="10"/>
  <c r="GF110" i="10"/>
  <c r="FL110" i="10"/>
  <c r="ID94" i="10"/>
  <c r="GF93" i="10"/>
  <c r="IP91" i="10"/>
  <c r="FR91" i="10"/>
  <c r="GF101" i="10"/>
  <c r="FX92" i="10"/>
  <c r="FL91" i="10"/>
  <c r="FX95" i="10"/>
  <c r="IJ98" i="10"/>
  <c r="ID99" i="10"/>
  <c r="GF96" i="10"/>
  <c r="FX102" i="10"/>
  <c r="GD99" i="10"/>
  <c r="IP94" i="10"/>
  <c r="GL97" i="10"/>
  <c r="FX110" i="10"/>
  <c r="GF94" i="10"/>
  <c r="ID92" i="10"/>
  <c r="GF97" i="10"/>
  <c r="GL106" i="10"/>
  <c r="ID101" i="10"/>
  <c r="FL100" i="10"/>
  <c r="FL92" i="10"/>
  <c r="ID107" i="10"/>
  <c r="GF109" i="10"/>
  <c r="ID98" i="10"/>
  <c r="GF92" i="10"/>
  <c r="FR93" i="10"/>
  <c r="ID91" i="10"/>
  <c r="FO95" i="10"/>
  <c r="FL106" i="10"/>
  <c r="GD100" i="10"/>
  <c r="ID110" i="10"/>
  <c r="IJ107" i="10"/>
  <c r="ID97" i="10"/>
  <c r="GR99" i="10"/>
  <c r="GL104" i="10"/>
  <c r="ID96" i="10"/>
  <c r="GF102" i="10"/>
  <c r="GF99" i="10"/>
  <c r="FL102" i="10"/>
  <c r="IJ103" i="10"/>
  <c r="FR102" i="10"/>
  <c r="FO106" i="10"/>
  <c r="FR110" i="10"/>
  <c r="IV100" i="10"/>
  <c r="IV92" i="10"/>
  <c r="FR97" i="10"/>
  <c r="FX105" i="10"/>
  <c r="FO101" i="10"/>
  <c r="IV97" i="10"/>
  <c r="FR104" i="10"/>
  <c r="IV94" i="10"/>
  <c r="IP102" i="10"/>
  <c r="GL92" i="10"/>
  <c r="FR94" i="10"/>
  <c r="JB105" i="10"/>
  <c r="GL110" i="10"/>
  <c r="FR106" i="10"/>
  <c r="GL96" i="10"/>
  <c r="FO98" i="10"/>
  <c r="GR98" i="10"/>
  <c r="FR103" i="10"/>
  <c r="GL108" i="10"/>
  <c r="IV107" i="10"/>
  <c r="FR92" i="10"/>
  <c r="IV103" i="10"/>
  <c r="GD97" i="10"/>
  <c r="IP108" i="10"/>
  <c r="GR100" i="10"/>
  <c r="FX96" i="10"/>
  <c r="GL107" i="10"/>
  <c r="GD98" i="10"/>
  <c r="FX103" i="10"/>
  <c r="GL99" i="10"/>
  <c r="GR93" i="10"/>
  <c r="GL95" i="10"/>
  <c r="FR99" i="10"/>
  <c r="FR109" i="10"/>
  <c r="IP95" i="10"/>
  <c r="GL109" i="10"/>
  <c r="GL101" i="10"/>
  <c r="FX97" i="10"/>
  <c r="FR101" i="10"/>
  <c r="GL93" i="10"/>
  <c r="GL103" i="10"/>
  <c r="FX98" i="10"/>
  <c r="FR96" i="10"/>
  <c r="GL105" i="10"/>
  <c r="FR100" i="10"/>
  <c r="IP107" i="10"/>
  <c r="FR105" i="10"/>
  <c r="IV93" i="10"/>
  <c r="GL98" i="10"/>
  <c r="GL100" i="10"/>
  <c r="FR95" i="10"/>
  <c r="IV104" i="10"/>
  <c r="FX104" i="10"/>
  <c r="IP106" i="10"/>
  <c r="IJ109" i="10"/>
  <c r="GR91" i="10"/>
  <c r="GL102" i="10"/>
  <c r="IV95" i="10"/>
  <c r="IP109" i="10"/>
  <c r="GD105" i="10"/>
  <c r="FX99" i="10"/>
  <c r="FX108" i="10"/>
  <c r="GX93" i="10"/>
  <c r="HP101" i="10"/>
  <c r="GP110" i="10"/>
  <c r="JT93" i="10"/>
  <c r="HP106" i="10"/>
  <c r="IP93" i="10"/>
  <c r="IV106" i="10"/>
  <c r="GX94" i="10"/>
  <c r="JH110" i="10"/>
  <c r="HP92" i="10"/>
  <c r="FU103" i="10"/>
  <c r="GX98" i="10"/>
  <c r="GR106" i="10"/>
  <c r="JN93" i="10"/>
  <c r="GR104" i="10"/>
  <c r="FU106" i="10"/>
  <c r="GR97" i="10"/>
  <c r="FY106" i="10"/>
  <c r="IV96" i="10"/>
  <c r="FU109" i="10"/>
  <c r="IP105" i="10"/>
  <c r="GR96" i="10"/>
  <c r="GR110" i="10"/>
  <c r="GD101" i="10"/>
  <c r="JN94" i="10"/>
  <c r="FY100" i="10"/>
  <c r="GR101" i="10"/>
  <c r="GJ96" i="10"/>
  <c r="GD93" i="10"/>
  <c r="GD107" i="10"/>
  <c r="GR105" i="10"/>
  <c r="GR102" i="10"/>
  <c r="IP96" i="10"/>
  <c r="IV99" i="10"/>
  <c r="GD96" i="10"/>
  <c r="GX107" i="10"/>
  <c r="FU96" i="10"/>
  <c r="IP99" i="10"/>
  <c r="IV105" i="10"/>
  <c r="GX108" i="10"/>
  <c r="FU107" i="10"/>
  <c r="FY101" i="10"/>
  <c r="GX97" i="10"/>
  <c r="GR94" i="10"/>
  <c r="IV91" i="10"/>
  <c r="FU105" i="10"/>
  <c r="IP92" i="10"/>
  <c r="GD104" i="10"/>
  <c r="GX103" i="10"/>
  <c r="GJ98" i="10"/>
  <c r="FU94" i="10"/>
  <c r="IP97" i="10"/>
  <c r="GD102" i="10"/>
  <c r="GD91" i="10"/>
  <c r="IV109" i="10"/>
  <c r="GD92" i="10"/>
  <c r="FU97" i="10"/>
  <c r="JB100" i="10"/>
  <c r="GX106" i="10"/>
  <c r="IP104" i="10"/>
  <c r="IP100" i="10"/>
  <c r="GR103" i="10"/>
  <c r="IP103" i="10"/>
  <c r="IV102" i="10"/>
  <c r="IP101" i="10"/>
  <c r="GJ108" i="10"/>
  <c r="IV101" i="10"/>
  <c r="GR92" i="10"/>
  <c r="IP98" i="10"/>
  <c r="JN97" i="10"/>
  <c r="FU108" i="10"/>
  <c r="JH91" i="10"/>
  <c r="FU98" i="10"/>
  <c r="IP110" i="10"/>
  <c r="GD106" i="10"/>
  <c r="IV110" i="10"/>
  <c r="GR107" i="10"/>
  <c r="GG106" i="10"/>
  <c r="IV98" i="10"/>
  <c r="GD108" i="10"/>
  <c r="GR109" i="10"/>
  <c r="FU101" i="10"/>
  <c r="FU104" i="10"/>
  <c r="GD95" i="10"/>
  <c r="GA95" i="10"/>
  <c r="GJ104" i="10"/>
  <c r="FU99" i="10"/>
  <c r="GS110" i="10"/>
  <c r="HP102" i="10"/>
  <c r="HD91" i="10"/>
  <c r="JB108" i="10"/>
  <c r="GP99" i="10"/>
  <c r="GJ94" i="10"/>
  <c r="JB95" i="10"/>
  <c r="GX104" i="10"/>
  <c r="GX95" i="10"/>
  <c r="GX101" i="10"/>
  <c r="JB102" i="10"/>
  <c r="GJ105" i="10"/>
  <c r="JN102" i="10"/>
  <c r="JT99" i="10"/>
  <c r="HJ108" i="10"/>
  <c r="GG94" i="10"/>
  <c r="GS93" i="10"/>
  <c r="GA102" i="10"/>
  <c r="GX91" i="10"/>
  <c r="HP94" i="10"/>
  <c r="JB104" i="10"/>
  <c r="GP105" i="10"/>
  <c r="HP91" i="10"/>
  <c r="HD104" i="10"/>
  <c r="HP107" i="10"/>
  <c r="FY109" i="10"/>
  <c r="GA108" i="10"/>
  <c r="JH95" i="10"/>
  <c r="GJ97" i="10"/>
  <c r="GX109" i="10"/>
  <c r="GX100" i="10"/>
  <c r="GJ92" i="10"/>
  <c r="GP108" i="10"/>
  <c r="JB109" i="10"/>
  <c r="GJ99" i="10"/>
  <c r="GA104" i="10"/>
  <c r="GP101" i="10"/>
  <c r="GA99" i="10"/>
  <c r="HJ105" i="10"/>
  <c r="GX96" i="10"/>
  <c r="GP100" i="10"/>
  <c r="GJ109" i="10"/>
  <c r="GP107" i="10"/>
  <c r="HJ101" i="10"/>
  <c r="JH99" i="10"/>
  <c r="HD92" i="10"/>
  <c r="HJ106" i="10"/>
  <c r="HJ109" i="10"/>
  <c r="HD106" i="10"/>
  <c r="GA103" i="10"/>
  <c r="HD109" i="10"/>
  <c r="HP109" i="10"/>
  <c r="HP98" i="10"/>
  <c r="GG100" i="10"/>
  <c r="JB92" i="10"/>
  <c r="HD98" i="10"/>
  <c r="GG104" i="10"/>
  <c r="HD96" i="10"/>
  <c r="HD101" i="10"/>
  <c r="HJ102" i="10"/>
  <c r="HD108" i="10"/>
  <c r="JB103" i="10"/>
  <c r="GJ95" i="10"/>
  <c r="HD105" i="10"/>
  <c r="JT106" i="10"/>
  <c r="HD110" i="10"/>
  <c r="GX105" i="10"/>
  <c r="GA91" i="10"/>
  <c r="JB93" i="10"/>
  <c r="JB91" i="10"/>
  <c r="GA98" i="10"/>
  <c r="HH98" i="10"/>
  <c r="GG97" i="10"/>
  <c r="JN99" i="10"/>
  <c r="JT94" i="10"/>
  <c r="JB97" i="10"/>
  <c r="GP109" i="10"/>
  <c r="HD97" i="10"/>
  <c r="JH109" i="10"/>
  <c r="GG110" i="10"/>
  <c r="GX92" i="10"/>
  <c r="GJ102" i="10"/>
  <c r="HJ96" i="10"/>
  <c r="GJ107" i="10"/>
  <c r="HJ99" i="10"/>
  <c r="FY108" i="10"/>
  <c r="FY103" i="10"/>
  <c r="JB106" i="10"/>
  <c r="GP91" i="10"/>
  <c r="JH104" i="10"/>
  <c r="GP106" i="10"/>
  <c r="GX99" i="10"/>
  <c r="GG93" i="10"/>
  <c r="HJ92" i="10"/>
  <c r="GJ93" i="10"/>
  <c r="JN108" i="10"/>
  <c r="GP98" i="10"/>
  <c r="JH94" i="10"/>
  <c r="GG102" i="10"/>
  <c r="JH93" i="10"/>
  <c r="GG103" i="10"/>
  <c r="HD93" i="10"/>
  <c r="JB99" i="10"/>
  <c r="FY99" i="10"/>
  <c r="GD110" i="10"/>
  <c r="JN107" i="10"/>
  <c r="JH92" i="10"/>
  <c r="JH105" i="10"/>
  <c r="JH96" i="10"/>
  <c r="GJ101" i="10"/>
  <c r="GJ100" i="10"/>
  <c r="HJ94" i="10"/>
  <c r="HD100" i="10"/>
  <c r="HP103" i="10"/>
  <c r="GG92" i="10"/>
  <c r="JT110" i="10"/>
  <c r="HD94" i="10"/>
  <c r="HD107" i="10"/>
  <c r="HD95" i="10"/>
  <c r="HJ95" i="10"/>
  <c r="GJ110" i="10"/>
  <c r="JB101" i="10"/>
  <c r="JB96" i="10"/>
  <c r="JT107" i="10"/>
  <c r="GP96" i="10"/>
  <c r="JN95" i="10"/>
  <c r="HD102" i="10"/>
  <c r="JB107" i="10"/>
  <c r="JN110" i="10"/>
  <c r="HJ100" i="10"/>
  <c r="GA97" i="10"/>
  <c r="HP99" i="10"/>
  <c r="GJ103" i="10"/>
  <c r="HJ107" i="10"/>
  <c r="JT96" i="10"/>
  <c r="JB110" i="10"/>
  <c r="GG91" i="10"/>
  <c r="JB98" i="10"/>
  <c r="JN100" i="10"/>
  <c r="GD94" i="10"/>
  <c r="HD103" i="10"/>
  <c r="JT101" i="10"/>
  <c r="GA96" i="10"/>
  <c r="GP97" i="10"/>
  <c r="GX110" i="10"/>
  <c r="GD103" i="10"/>
  <c r="GX102" i="10"/>
  <c r="GP95" i="10"/>
  <c r="JB94" i="10"/>
  <c r="GJ91" i="10"/>
  <c r="FY104" i="10"/>
  <c r="HP96" i="10"/>
  <c r="GK109" i="10"/>
  <c r="GE93" i="10"/>
  <c r="GY92" i="10"/>
  <c r="JH101" i="10"/>
  <c r="GK103" i="10"/>
  <c r="HE94" i="10"/>
  <c r="HP104" i="10"/>
  <c r="GJ106" i="10"/>
  <c r="GY96" i="10"/>
  <c r="GM102" i="10"/>
  <c r="GS97" i="10"/>
  <c r="GM106" i="10"/>
  <c r="GV91" i="10"/>
  <c r="JZ110" i="10"/>
  <c r="HH104" i="10"/>
  <c r="JZ97" i="10"/>
  <c r="HD99" i="10"/>
  <c r="GY99" i="10"/>
  <c r="HH108" i="10"/>
  <c r="JT102" i="10"/>
  <c r="GS92" i="10"/>
  <c r="GV100" i="10"/>
  <c r="GY103" i="10"/>
  <c r="GK94" i="10"/>
  <c r="HJ110" i="10"/>
  <c r="GY105" i="10"/>
  <c r="JT105" i="10"/>
  <c r="GE91" i="10"/>
  <c r="HH106" i="10"/>
  <c r="HH100" i="10"/>
  <c r="HB108" i="10"/>
  <c r="HV106" i="10"/>
  <c r="JN103" i="10"/>
  <c r="HB94" i="10"/>
  <c r="JN101" i="10"/>
  <c r="HH102" i="10"/>
  <c r="JZ107" i="10"/>
  <c r="GK91" i="10"/>
  <c r="GS98" i="10"/>
  <c r="JZ104" i="10"/>
  <c r="JZ103" i="10"/>
  <c r="GG108" i="10"/>
  <c r="HH92" i="10"/>
  <c r="GV96" i="10"/>
  <c r="HB101" i="10"/>
  <c r="GV103" i="10"/>
  <c r="JN92" i="10"/>
  <c r="GM94" i="10"/>
  <c r="GS105" i="10"/>
  <c r="HJ91" i="10"/>
  <c r="GM97" i="10"/>
  <c r="GE102" i="10"/>
  <c r="GM96" i="10"/>
  <c r="GM105" i="10"/>
  <c r="JZ93" i="10"/>
  <c r="GV109" i="10"/>
  <c r="GG96" i="10"/>
  <c r="GV92" i="10"/>
  <c r="GV110" i="10"/>
  <c r="JZ95" i="10"/>
  <c r="HH109" i="10"/>
  <c r="GS106" i="10"/>
  <c r="HP97" i="10"/>
  <c r="GM103" i="10"/>
  <c r="HV95" i="10"/>
  <c r="GK104" i="10"/>
  <c r="HV109" i="10"/>
  <c r="GM110" i="10"/>
  <c r="JN96" i="10"/>
  <c r="HB103" i="10"/>
  <c r="HJ104" i="10"/>
  <c r="GP104" i="10"/>
  <c r="GM101" i="10"/>
  <c r="GK106" i="10"/>
  <c r="HH94" i="10"/>
  <c r="HB106" i="10"/>
  <c r="GK110" i="10"/>
  <c r="JT91" i="10"/>
  <c r="HB99" i="10"/>
  <c r="GS107" i="10"/>
  <c r="GM104" i="10"/>
  <c r="JZ100" i="10"/>
  <c r="HH95" i="10"/>
  <c r="GE107" i="10"/>
  <c r="GV104" i="10"/>
  <c r="HB105" i="10"/>
  <c r="GE106" i="10"/>
  <c r="GS101" i="10"/>
  <c r="GG107" i="10"/>
  <c r="JT95" i="10"/>
  <c r="JZ96" i="10"/>
  <c r="GY98" i="10"/>
  <c r="GY100" i="10"/>
  <c r="GV102" i="10"/>
  <c r="GS108" i="10"/>
  <c r="GS102" i="10"/>
  <c r="HB96" i="10"/>
  <c r="HV101" i="10"/>
  <c r="JT92" i="10"/>
  <c r="JH97" i="10"/>
  <c r="IH96" i="10"/>
  <c r="IH110" i="10"/>
  <c r="GY97" i="10"/>
  <c r="HJ97" i="10"/>
  <c r="JH108" i="10"/>
  <c r="HH97" i="10"/>
  <c r="JZ98" i="10"/>
  <c r="JT104" i="10"/>
  <c r="GS103" i="10"/>
  <c r="JT109" i="10"/>
  <c r="IB98" i="10"/>
  <c r="IH98" i="10"/>
  <c r="JH103" i="10"/>
  <c r="HV102" i="10"/>
  <c r="IH99" i="10"/>
  <c r="GS104" i="10"/>
  <c r="GS91" i="10"/>
  <c r="JN91" i="10"/>
  <c r="GV107" i="10"/>
  <c r="HP100" i="10"/>
  <c r="JT98" i="10"/>
  <c r="GS95" i="10"/>
  <c r="HN95" i="10"/>
  <c r="HP105" i="10"/>
  <c r="GV108" i="10"/>
  <c r="JT103" i="10"/>
  <c r="GY110" i="10"/>
  <c r="HH91" i="10"/>
  <c r="HN107" i="10"/>
  <c r="HE99" i="10"/>
  <c r="HJ98" i="10"/>
  <c r="GV101" i="10"/>
  <c r="IB94" i="10"/>
  <c r="GY102" i="10"/>
  <c r="HV98" i="10"/>
  <c r="JH106" i="10"/>
  <c r="GV99" i="10"/>
  <c r="GP94" i="10"/>
  <c r="GP103" i="10"/>
  <c r="HP108" i="10"/>
  <c r="HB95" i="10"/>
  <c r="IH106" i="10"/>
  <c r="HV105" i="10"/>
  <c r="HJ93" i="10"/>
  <c r="GV106" i="10"/>
  <c r="HH99" i="10"/>
  <c r="JN106" i="10"/>
  <c r="GQ110" i="10"/>
  <c r="IB101" i="10"/>
  <c r="GV105" i="10"/>
  <c r="JT97" i="10"/>
  <c r="HV107" i="10"/>
  <c r="GS94" i="10"/>
  <c r="HJ103" i="10"/>
  <c r="JZ105" i="10"/>
  <c r="IB105" i="10"/>
  <c r="IB102" i="10"/>
  <c r="HE97" i="10"/>
  <c r="GV97" i="10"/>
  <c r="GP102" i="10"/>
  <c r="HV97" i="10"/>
  <c r="GQ97" i="10"/>
  <c r="HE107" i="10"/>
  <c r="HH101" i="10"/>
  <c r="JZ94" i="10"/>
  <c r="GP92" i="10"/>
  <c r="JT100" i="10"/>
  <c r="GV98" i="10"/>
  <c r="GV94" i="10"/>
  <c r="HN93" i="10"/>
  <c r="GY108" i="10"/>
  <c r="HN108" i="10"/>
  <c r="HN109" i="10"/>
  <c r="HN103" i="10"/>
  <c r="GV95" i="10"/>
  <c r="HP93" i="10"/>
  <c r="JN104" i="10"/>
  <c r="GS99" i="10"/>
  <c r="HV91" i="10"/>
  <c r="JH98" i="10"/>
  <c r="JZ108" i="10"/>
  <c r="IH94" i="10"/>
  <c r="IB93" i="10"/>
  <c r="JH102" i="10"/>
  <c r="GS96" i="10"/>
  <c r="GV93" i="10"/>
  <c r="JH107" i="10"/>
  <c r="JN105" i="10"/>
  <c r="HV92" i="10"/>
  <c r="HB110" i="10"/>
  <c r="HE106" i="10"/>
  <c r="JZ99" i="10"/>
  <c r="JN98" i="10"/>
  <c r="JN109" i="10"/>
  <c r="HP110" i="10"/>
  <c r="GP93" i="10"/>
  <c r="HV104" i="10"/>
  <c r="HB107" i="10"/>
  <c r="HE110" i="10"/>
  <c r="HP95" i="10"/>
  <c r="GY94" i="10"/>
  <c r="JH100" i="10"/>
  <c r="HH103" i="10"/>
  <c r="IH93" i="10"/>
  <c r="IB107" i="10"/>
  <c r="JT108" i="10"/>
  <c r="HE100" i="10"/>
  <c r="GY109" i="10"/>
  <c r="HE92" i="10"/>
  <c r="HV108" i="10"/>
  <c r="HN92" i="10"/>
  <c r="IB100" i="10"/>
  <c r="JZ101" i="10"/>
  <c r="IH109" i="10"/>
  <c r="HH93" i="10"/>
  <c r="HE105" i="10"/>
  <c r="HK91" i="10"/>
  <c r="IH95" i="10"/>
  <c r="HB93" i="10"/>
  <c r="HB100" i="10"/>
  <c r="JZ91" i="10"/>
  <c r="JZ109" i="10"/>
  <c r="HE95" i="10"/>
  <c r="IN98" i="10"/>
  <c r="HE96" i="10"/>
  <c r="HV99" i="10"/>
  <c r="IB91" i="10"/>
  <c r="IB97" i="10"/>
  <c r="HN105" i="10"/>
  <c r="GY91" i="10"/>
  <c r="GY101" i="10"/>
  <c r="HB109" i="10"/>
  <c r="JZ106" i="10"/>
  <c r="HV103" i="10"/>
  <c r="HN94" i="10"/>
  <c r="HV100" i="10"/>
  <c r="HE91" i="10"/>
  <c r="HV93" i="10"/>
  <c r="HB98" i="10"/>
  <c r="HE109" i="10"/>
  <c r="IB92" i="10"/>
  <c r="HN96" i="10"/>
  <c r="HK96" i="10"/>
  <c r="HN91" i="10"/>
  <c r="HB104" i="10"/>
  <c r="HB102" i="10"/>
  <c r="HE104" i="10"/>
  <c r="IB99" i="10"/>
  <c r="HE98" i="10"/>
  <c r="IB103" i="10"/>
  <c r="HH107" i="10"/>
  <c r="HN101" i="10"/>
  <c r="HB91" i="10"/>
  <c r="HK99" i="10"/>
  <c r="HK102" i="10"/>
  <c r="HE108" i="10"/>
  <c r="IN97" i="10"/>
  <c r="HV110" i="10"/>
  <c r="HK106" i="10"/>
  <c r="IB106" i="10"/>
  <c r="HT97" i="10"/>
  <c r="HK101" i="10"/>
  <c r="IB95" i="10"/>
  <c r="HT91" i="10"/>
  <c r="HK110" i="10"/>
  <c r="HV96" i="10"/>
  <c r="HK97" i="10"/>
  <c r="HN97" i="10"/>
  <c r="IH100" i="10"/>
  <c r="IN104" i="10"/>
  <c r="IH104" i="10"/>
  <c r="HH105" i="10"/>
  <c r="IN106" i="10"/>
  <c r="IB110" i="10"/>
  <c r="HE103" i="10"/>
  <c r="HT94" i="10"/>
  <c r="IB104" i="10"/>
  <c r="IH97" i="10"/>
  <c r="IN91" i="10"/>
  <c r="HT105" i="10"/>
  <c r="IN99" i="10"/>
  <c r="HV94" i="10"/>
  <c r="HK104" i="10"/>
  <c r="IH105" i="10"/>
  <c r="JZ102" i="10"/>
  <c r="IN102" i="10"/>
  <c r="HE101" i="10"/>
  <c r="IH91" i="10"/>
  <c r="HN100" i="10"/>
  <c r="HT110" i="10"/>
  <c r="HT98" i="10"/>
  <c r="HN98" i="10"/>
  <c r="HH96" i="10"/>
  <c r="HB97" i="10"/>
  <c r="HT99" i="10"/>
  <c r="HN110" i="10"/>
  <c r="IB108" i="10"/>
  <c r="HB92" i="10"/>
  <c r="HE102" i="10"/>
  <c r="IH101" i="10"/>
  <c r="HN106" i="10"/>
  <c r="HT92" i="10"/>
  <c r="HK103" i="10"/>
  <c r="HK109" i="10"/>
  <c r="JZ92" i="10"/>
  <c r="HK94" i="10"/>
  <c r="IN96" i="10"/>
  <c r="IH107" i="10"/>
  <c r="IH102" i="10"/>
  <c r="HH110" i="10"/>
  <c r="IB96" i="10"/>
  <c r="IH103" i="10"/>
  <c r="HN102" i="10"/>
  <c r="HK105" i="10"/>
  <c r="HQ93" i="10"/>
  <c r="HK108" i="10"/>
  <c r="IB109" i="10"/>
  <c r="HK95" i="10"/>
  <c r="HT103" i="10"/>
  <c r="IN108" i="10"/>
  <c r="HT104" i="10"/>
  <c r="IN95" i="10"/>
  <c r="HT95" i="10"/>
  <c r="HK107" i="10"/>
  <c r="IN107" i="10"/>
  <c r="HK100" i="10"/>
  <c r="HC102" i="10"/>
  <c r="IN105" i="10"/>
  <c r="HQ98" i="10"/>
  <c r="JL108" i="10"/>
  <c r="IN100" i="10"/>
  <c r="HZ97" i="10"/>
  <c r="HZ107" i="10"/>
  <c r="IN92" i="10"/>
  <c r="HQ104" i="10"/>
  <c r="IN103" i="10"/>
  <c r="HT106" i="10"/>
  <c r="HN99" i="10"/>
  <c r="HN104" i="10"/>
  <c r="IN109" i="10"/>
  <c r="HQ101" i="10"/>
  <c r="HZ109" i="10"/>
  <c r="IH108" i="10"/>
  <c r="HQ108" i="10"/>
  <c r="HT102" i="10"/>
  <c r="HZ92" i="10"/>
  <c r="HZ95" i="10"/>
  <c r="HZ100" i="10"/>
  <c r="HT107" i="10"/>
  <c r="HT109" i="10"/>
  <c r="HQ92" i="10"/>
  <c r="HZ104" i="10"/>
  <c r="HZ91" i="10"/>
  <c r="HZ110" i="10"/>
  <c r="HT93" i="10"/>
  <c r="HQ95" i="10"/>
  <c r="HZ99" i="10"/>
  <c r="HQ103" i="10"/>
  <c r="HZ94" i="10"/>
  <c r="HZ98" i="10"/>
  <c r="HT96" i="10"/>
  <c r="HQ99" i="10"/>
  <c r="HT100" i="10"/>
  <c r="HT108" i="10"/>
  <c r="HZ106" i="10"/>
  <c r="IN110" i="10"/>
  <c r="HZ96" i="10"/>
  <c r="IH92" i="10"/>
  <c r="HZ101" i="10"/>
  <c r="HQ94" i="10"/>
  <c r="IN101" i="10"/>
  <c r="HQ105" i="10"/>
  <c r="HZ103" i="10"/>
  <c r="HQ109" i="10"/>
  <c r="HQ110" i="10"/>
  <c r="IN94" i="10"/>
  <c r="HQ100" i="10"/>
  <c r="HQ107" i="10"/>
  <c r="HZ108" i="10"/>
  <c r="IN93" i="10"/>
  <c r="HT101" i="10"/>
  <c r="HZ102" i="10"/>
  <c r="HZ93" i="10"/>
  <c r="IT98" i="10"/>
  <c r="IT106" i="10"/>
  <c r="HU110" i="10"/>
  <c r="IZ98" i="10"/>
  <c r="IT110" i="10"/>
  <c r="IF105" i="10"/>
  <c r="IT96" i="10"/>
  <c r="IT107" i="10"/>
  <c r="IF101" i="10"/>
  <c r="IZ95" i="10"/>
  <c r="IT108" i="10"/>
  <c r="IF91" i="10"/>
  <c r="IF109" i="10"/>
  <c r="IZ104" i="10"/>
  <c r="II97" i="10"/>
  <c r="IF95" i="10"/>
  <c r="HW102" i="10"/>
  <c r="II95" i="10"/>
  <c r="IF93" i="10"/>
  <c r="JL107" i="10"/>
  <c r="IF103" i="10"/>
  <c r="IF92" i="10"/>
  <c r="II107" i="10"/>
  <c r="IR105" i="10"/>
  <c r="JL109" i="10"/>
  <c r="IZ101" i="10"/>
  <c r="HW95" i="10"/>
  <c r="HW96" i="10"/>
  <c r="IT105" i="10"/>
  <c r="IR91" i="10"/>
  <c r="IT91" i="10"/>
  <c r="IL109" i="10"/>
  <c r="IR98" i="10"/>
  <c r="IF96" i="10"/>
  <c r="IT103" i="10"/>
  <c r="HU95" i="10"/>
  <c r="IR93" i="10"/>
  <c r="II101" i="10"/>
  <c r="HW103" i="10"/>
  <c r="IZ108" i="10"/>
  <c r="IO103" i="10"/>
  <c r="IR107" i="10"/>
  <c r="JL105" i="10"/>
  <c r="IT100" i="10"/>
  <c r="IZ93" i="10"/>
  <c r="IF99" i="10"/>
  <c r="IZ92" i="10"/>
  <c r="II110" i="10"/>
  <c r="IZ96" i="10"/>
  <c r="JF108" i="10"/>
  <c r="IL101" i="10"/>
  <c r="IF108" i="10"/>
  <c r="HZ105" i="10"/>
  <c r="IT92" i="10"/>
  <c r="IZ100" i="10"/>
  <c r="IZ109" i="10"/>
  <c r="IT99" i="10"/>
  <c r="IF102" i="10"/>
  <c r="IL99" i="10"/>
  <c r="IZ105" i="10"/>
  <c r="IZ97" i="10"/>
  <c r="II94" i="10"/>
  <c r="IF106" i="10"/>
  <c r="IO98" i="10"/>
  <c r="IZ110" i="10"/>
  <c r="IF98" i="10"/>
  <c r="IT94" i="10"/>
  <c r="IF104" i="10"/>
  <c r="II104" i="10"/>
  <c r="IF94" i="10"/>
  <c r="JL101" i="10"/>
  <c r="JL94" i="10"/>
  <c r="JL98" i="10"/>
  <c r="IT101" i="10"/>
  <c r="IZ102" i="10"/>
  <c r="IT93" i="10"/>
  <c r="IZ106" i="10"/>
  <c r="IT97" i="10"/>
  <c r="IT102" i="10"/>
  <c r="IT104" i="10"/>
  <c r="IT109" i="10"/>
  <c r="IF100" i="10"/>
  <c r="JL110" i="10"/>
  <c r="IR110" i="10"/>
  <c r="IF97" i="10"/>
  <c r="IZ103" i="10"/>
  <c r="IZ99" i="10"/>
  <c r="II106" i="10"/>
  <c r="IT95" i="10"/>
  <c r="IF110" i="10"/>
  <c r="HU93" i="10"/>
  <c r="IZ91" i="10"/>
  <c r="IZ94" i="10"/>
  <c r="IZ107" i="10"/>
  <c r="IF107" i="10"/>
  <c r="IR101" i="10"/>
  <c r="JL97" i="10"/>
  <c r="IL107" i="10"/>
  <c r="IL95" i="10"/>
  <c r="IR102" i="10"/>
  <c r="IL104" i="10"/>
  <c r="IU110" i="10"/>
  <c r="JL100" i="10"/>
  <c r="JR107" i="10"/>
  <c r="JR100" i="10"/>
  <c r="JL95" i="10"/>
  <c r="JL102" i="10"/>
  <c r="IO108" i="10"/>
  <c r="IO104" i="10"/>
  <c r="JF109" i="10"/>
  <c r="JL99" i="10"/>
  <c r="IR94" i="10"/>
  <c r="JL104" i="10"/>
  <c r="JL103" i="10"/>
  <c r="JX91" i="10"/>
  <c r="IR108" i="10"/>
  <c r="IX108" i="10"/>
  <c r="JR95" i="10"/>
  <c r="IX104" i="10"/>
  <c r="IL106" i="10"/>
  <c r="JF104" i="10"/>
  <c r="IX109" i="10"/>
  <c r="IX103" i="10"/>
  <c r="JF92" i="10"/>
  <c r="IR97" i="10"/>
  <c r="JF101" i="10"/>
  <c r="JR94" i="10"/>
  <c r="IX96" i="10"/>
  <c r="IR109" i="10"/>
  <c r="IO102" i="10"/>
  <c r="JF107" i="10"/>
  <c r="IO100" i="10"/>
  <c r="JL91" i="10"/>
  <c r="JR106" i="10"/>
  <c r="JR104" i="10"/>
  <c r="JR98" i="10"/>
  <c r="IL110" i="10"/>
  <c r="IX97" i="10"/>
  <c r="JR97" i="10"/>
  <c r="IO110" i="10"/>
  <c r="IR103" i="10"/>
  <c r="IO107" i="10"/>
  <c r="IO105" i="10"/>
  <c r="IO95" i="10"/>
  <c r="IL93" i="10"/>
  <c r="JF100" i="10"/>
  <c r="IR104" i="10"/>
  <c r="IL94" i="10"/>
  <c r="IX110" i="10"/>
  <c r="JF96" i="10"/>
  <c r="IR100" i="10"/>
  <c r="IO97" i="10"/>
  <c r="IX107" i="10"/>
  <c r="IO106" i="10"/>
  <c r="JF103" i="10"/>
  <c r="JF99" i="10"/>
  <c r="IL92" i="10"/>
  <c r="JX101" i="10"/>
  <c r="IX94" i="10"/>
  <c r="JF94" i="10"/>
  <c r="IO109" i="10"/>
  <c r="JR105" i="10"/>
  <c r="IO92" i="10"/>
  <c r="JR99" i="10"/>
  <c r="IL100" i="10"/>
  <c r="IX92" i="10"/>
  <c r="JF110" i="10"/>
  <c r="IL108" i="10"/>
  <c r="JR91" i="10"/>
  <c r="JX109" i="10"/>
  <c r="IX99" i="10"/>
  <c r="IX102" i="10"/>
  <c r="JF105" i="10"/>
  <c r="IR96" i="10"/>
  <c r="JL92" i="10"/>
  <c r="IO96" i="10"/>
  <c r="IR99" i="10"/>
  <c r="IL105" i="10"/>
  <c r="JF97" i="10"/>
  <c r="JF95" i="10"/>
  <c r="IL97" i="10"/>
  <c r="IL96" i="10"/>
  <c r="JF91" i="10"/>
  <c r="IR92" i="10"/>
  <c r="IX100" i="10"/>
  <c r="JF106" i="10"/>
  <c r="IR106" i="10"/>
  <c r="IL103" i="10"/>
  <c r="IX98" i="10"/>
  <c r="JL106" i="10"/>
  <c r="JF93" i="10"/>
  <c r="IR95" i="10"/>
  <c r="JL96" i="10"/>
  <c r="JR103" i="10"/>
  <c r="JF98" i="10"/>
  <c r="IL91" i="10"/>
  <c r="JF102" i="10"/>
  <c r="JL93" i="10"/>
  <c r="IL102" i="10"/>
  <c r="IO99" i="10"/>
  <c r="IL98" i="10"/>
  <c r="JR101" i="10"/>
  <c r="IO101" i="10"/>
  <c r="JR96" i="10"/>
  <c r="IO93" i="10"/>
  <c r="JR102" i="10"/>
  <c r="IU96" i="10"/>
  <c r="IU108" i="10"/>
  <c r="JX99" i="10"/>
  <c r="JR93" i="10"/>
  <c r="IX105" i="10"/>
  <c r="IO94" i="10"/>
  <c r="IU98" i="10"/>
  <c r="IU99" i="10"/>
  <c r="IU101" i="10"/>
  <c r="IU105" i="10"/>
  <c r="IX95" i="10"/>
  <c r="IU104" i="10"/>
  <c r="IO91" i="10"/>
  <c r="IX91" i="10"/>
  <c r="IU92" i="10"/>
  <c r="IU107" i="10"/>
  <c r="IU95" i="10"/>
  <c r="JR110" i="10"/>
  <c r="IX93" i="10"/>
  <c r="JX104" i="10"/>
  <c r="JR92" i="10"/>
  <c r="JV101" i="10"/>
  <c r="JX108" i="10"/>
  <c r="JJ104" i="10"/>
  <c r="JR109" i="10"/>
  <c r="IM101" i="10"/>
  <c r="JJ99" i="10"/>
  <c r="JJ95" i="10"/>
  <c r="JX110" i="10"/>
  <c r="JR108" i="10"/>
  <c r="JX103" i="10"/>
  <c r="JD104" i="10"/>
  <c r="JX102" i="10"/>
  <c r="JD101" i="10"/>
  <c r="JX100" i="10"/>
  <c r="JX97" i="10"/>
  <c r="IX106" i="10"/>
  <c r="JD91" i="10"/>
  <c r="JJ91" i="10"/>
  <c r="JJ97" i="10"/>
  <c r="JJ109" i="10"/>
  <c r="JX92" i="10"/>
  <c r="JJ98" i="10"/>
  <c r="IU94" i="10"/>
  <c r="JJ108" i="10"/>
  <c r="JD93" i="10"/>
  <c r="JX107" i="10"/>
  <c r="JJ96" i="10"/>
  <c r="JX98" i="10"/>
  <c r="IX101" i="10"/>
  <c r="JX105" i="10"/>
  <c r="JD96" i="10"/>
  <c r="JD105" i="10"/>
  <c r="JJ103" i="10"/>
  <c r="JX93" i="10"/>
  <c r="JA109" i="10"/>
  <c r="JA107" i="10"/>
  <c r="JJ93" i="10"/>
  <c r="JJ92" i="10"/>
  <c r="JD94" i="10"/>
  <c r="JD98" i="10"/>
  <c r="JJ101" i="10"/>
  <c r="JD106" i="10"/>
  <c r="JD108" i="10"/>
  <c r="JJ102" i="10"/>
  <c r="JV104" i="10"/>
  <c r="JD110" i="10"/>
  <c r="JD107" i="10"/>
  <c r="JD92" i="10"/>
  <c r="JJ105" i="10"/>
  <c r="JX95" i="10"/>
  <c r="JX106" i="10"/>
  <c r="JX96" i="10"/>
  <c r="JA102" i="10"/>
  <c r="JJ106" i="10"/>
  <c r="JJ107" i="10"/>
  <c r="JJ110" i="10"/>
  <c r="JD100" i="10"/>
  <c r="JJ100" i="10"/>
  <c r="JD102" i="10"/>
  <c r="JX94" i="10"/>
  <c r="JD99" i="10"/>
  <c r="JD109" i="10"/>
  <c r="JD97" i="10"/>
  <c r="JD103" i="10"/>
  <c r="JD95" i="10"/>
  <c r="JV107" i="10"/>
  <c r="JA103" i="10"/>
  <c r="JP96" i="10"/>
  <c r="JP106" i="10"/>
  <c r="JM99" i="10"/>
  <c r="JG91" i="10"/>
  <c r="JG103" i="10"/>
  <c r="JP91" i="10"/>
  <c r="JG104" i="10"/>
  <c r="JV102" i="10"/>
  <c r="JG96" i="10"/>
  <c r="JV94" i="10"/>
  <c r="JG106" i="10"/>
  <c r="JP93" i="10"/>
  <c r="JP110" i="10"/>
  <c r="JP100" i="10"/>
  <c r="JG102" i="10"/>
  <c r="JG98" i="10"/>
  <c r="JV93" i="10"/>
  <c r="JV91" i="10"/>
  <c r="JP99" i="10"/>
  <c r="JG97" i="10"/>
  <c r="JP92" i="10"/>
  <c r="JP102" i="10"/>
  <c r="JV96" i="10"/>
  <c r="JP105" i="10"/>
  <c r="JP95" i="10"/>
  <c r="JE93" i="10"/>
  <c r="JJ94" i="10"/>
  <c r="JG105" i="10"/>
  <c r="JQ108" i="10"/>
  <c r="JP98" i="10"/>
  <c r="JM94" i="10"/>
  <c r="JV95" i="10"/>
  <c r="JV99" i="10"/>
  <c r="JP108" i="10"/>
  <c r="JV110" i="10"/>
  <c r="JS101" i="10"/>
  <c r="JV97" i="10"/>
  <c r="JM108" i="10"/>
  <c r="JV92" i="10"/>
  <c r="JP103" i="10"/>
  <c r="JP101" i="10"/>
  <c r="JP109" i="10"/>
  <c r="JS105" i="10"/>
  <c r="JV103" i="10"/>
  <c r="JV109" i="10"/>
  <c r="JS100" i="10"/>
  <c r="JP104" i="10"/>
  <c r="JP94" i="10"/>
  <c r="JS102" i="10"/>
  <c r="JS109" i="10"/>
  <c r="JP107" i="10"/>
  <c r="JV100" i="10"/>
  <c r="JP97" i="10"/>
  <c r="JV108" i="10"/>
  <c r="JS103" i="10"/>
  <c r="JM106" i="10"/>
  <c r="JS108" i="10"/>
  <c r="JS104" i="10"/>
  <c r="JS110" i="10"/>
  <c r="JS93" i="10"/>
  <c r="JS96" i="10"/>
  <c r="JS107" i="10"/>
  <c r="JS92" i="10"/>
  <c r="JS94" i="10"/>
  <c r="JS99" i="10"/>
  <c r="JS106" i="10"/>
  <c r="JV106" i="10"/>
  <c r="JV98" i="10"/>
  <c r="JY110" i="10"/>
  <c r="JV105" i="10"/>
  <c r="JP182" i="10"/>
  <c r="JP187" i="10"/>
  <c r="JT189" i="10"/>
  <c r="JS196" i="10"/>
  <c r="JT186" i="10"/>
  <c r="JO196" i="10"/>
  <c r="JS182" i="10"/>
  <c r="JP199" i="10"/>
  <c r="JS191" i="10"/>
  <c r="JO200" i="10"/>
  <c r="JR198" i="10"/>
  <c r="JQ181" i="10"/>
  <c r="JQ201" i="10"/>
  <c r="JT187" i="10"/>
  <c r="JR184" i="10"/>
  <c r="JT199" i="10"/>
  <c r="JS194" i="10"/>
  <c r="JT198" i="10"/>
  <c r="JR180" i="10"/>
  <c r="JP196" i="10"/>
  <c r="JO182" i="10"/>
  <c r="JQ198" i="10"/>
  <c r="JQ191" i="10"/>
  <c r="JP189" i="10"/>
  <c r="JT190" i="10"/>
  <c r="JR197" i="10"/>
  <c r="JR189" i="10"/>
  <c r="JQ179" i="10"/>
  <c r="JR201" i="10"/>
  <c r="JP201" i="10"/>
  <c r="JR188" i="10"/>
  <c r="JO197" i="10"/>
  <c r="JQ195" i="10"/>
  <c r="JR182" i="10"/>
  <c r="JQ197" i="10"/>
  <c r="JR181" i="10"/>
  <c r="JS193" i="10"/>
  <c r="JS190" i="10"/>
  <c r="JS198" i="10"/>
  <c r="JR187" i="10"/>
  <c r="JS185" i="10"/>
  <c r="JT192" i="10"/>
  <c r="JO193" i="10"/>
  <c r="JP180" i="10"/>
  <c r="JO191" i="10"/>
  <c r="JQ188" i="10"/>
  <c r="JO199" i="10"/>
  <c r="JP200" i="10"/>
  <c r="JT184" i="10"/>
  <c r="JO185" i="10"/>
  <c r="JR186" i="10"/>
  <c r="JT200" i="10"/>
  <c r="JO180" i="10"/>
  <c r="JT188" i="10"/>
  <c r="JO179" i="10"/>
  <c r="JP197" i="10"/>
  <c r="JQ182" i="10"/>
  <c r="JO186" i="10"/>
  <c r="JS192" i="10"/>
  <c r="JS183" i="10"/>
  <c r="JS200" i="10"/>
  <c r="JP194" i="10"/>
  <c r="JO184" i="10"/>
  <c r="JO181" i="10"/>
  <c r="JR196" i="10"/>
  <c r="JT182" i="10"/>
  <c r="JT191" i="10"/>
  <c r="JO192" i="10"/>
  <c r="JR195" i="10"/>
  <c r="JQ196" i="10"/>
  <c r="JR183" i="10"/>
  <c r="JQ184" i="10"/>
  <c r="JP184" i="10"/>
  <c r="JZ184" i="10"/>
  <c r="JV196" i="10"/>
  <c r="JU197" i="10"/>
  <c r="JV186" i="10"/>
  <c r="JU184" i="10"/>
  <c r="JU194" i="10"/>
  <c r="JW181" i="10"/>
  <c r="JU199" i="10"/>
  <c r="JV185" i="10"/>
  <c r="JV180" i="10"/>
  <c r="JY185" i="10"/>
  <c r="JY190" i="10"/>
  <c r="JZ189" i="10"/>
  <c r="JY199" i="10"/>
  <c r="JV194" i="10"/>
  <c r="JY187" i="10"/>
  <c r="JW184" i="10"/>
  <c r="JX180" i="10"/>
  <c r="JY191" i="10"/>
  <c r="JW193" i="10"/>
  <c r="JW198" i="10"/>
  <c r="JV188" i="10"/>
  <c r="JY188" i="10"/>
  <c r="JX183" i="10"/>
  <c r="JZ194" i="10"/>
  <c r="JY200" i="10"/>
  <c r="JW192" i="10"/>
  <c r="JZ186" i="10"/>
  <c r="JZ193" i="10"/>
  <c r="JY195" i="10"/>
  <c r="JX190" i="10"/>
  <c r="JU185" i="10"/>
  <c r="JV199" i="10"/>
  <c r="JV184" i="10"/>
  <c r="JV192" i="10"/>
  <c r="JU193" i="10"/>
  <c r="JV187" i="10"/>
  <c r="JU187" i="10"/>
  <c r="JZ197" i="10"/>
  <c r="JW195" i="10"/>
  <c r="JX184" i="10"/>
  <c r="JZ192" i="10"/>
  <c r="JX199" i="10"/>
  <c r="JU182" i="10"/>
  <c r="JY196" i="10"/>
  <c r="JW196" i="10"/>
  <c r="JZ200" i="10"/>
  <c r="JV200" i="10"/>
  <c r="JZ183" i="10"/>
  <c r="JZ182" i="10"/>
  <c r="JV201" i="10"/>
  <c r="JX196" i="10"/>
  <c r="JW201" i="10"/>
  <c r="JV193" i="10"/>
  <c r="JT181" i="10"/>
  <c r="JO201" i="10"/>
  <c r="JP181" i="10"/>
  <c r="JR192" i="10"/>
  <c r="JT201" i="10"/>
  <c r="JS195" i="10"/>
  <c r="JO190" i="10"/>
  <c r="JT179" i="10"/>
  <c r="JQ180" i="10"/>
  <c r="JO183" i="10"/>
  <c r="JS197" i="10"/>
  <c r="JO198" i="10"/>
  <c r="JQ183" i="10"/>
  <c r="JR185" i="10"/>
  <c r="JR193" i="10"/>
  <c r="JR200" i="10"/>
  <c r="JQ199" i="10"/>
  <c r="JS184" i="10"/>
  <c r="JO187" i="10"/>
  <c r="JS188" i="10"/>
  <c r="JT194" i="10"/>
  <c r="JS179" i="10"/>
  <c r="JP188" i="10"/>
  <c r="JS199" i="10"/>
  <c r="JO189" i="10"/>
  <c r="JP192" i="10"/>
  <c r="JP193" i="10"/>
  <c r="JQ194" i="10"/>
  <c r="JP191" i="10"/>
  <c r="JP185" i="10"/>
  <c r="JT197" i="10"/>
  <c r="JT196" i="10"/>
  <c r="JO194" i="10"/>
  <c r="JR191" i="10"/>
  <c r="JP198" i="10"/>
  <c r="JQ190" i="10"/>
  <c r="JQ193" i="10"/>
  <c r="JT185" i="10"/>
  <c r="JS187" i="10"/>
  <c r="JQ186" i="10"/>
  <c r="JP183" i="10"/>
  <c r="JQ192" i="10"/>
  <c r="JR179" i="10"/>
  <c r="JO195" i="10"/>
  <c r="JS181" i="10"/>
  <c r="JP179" i="10"/>
  <c r="JP190" i="10"/>
  <c r="JR190" i="10"/>
  <c r="JT193" i="10"/>
  <c r="JT195" i="10"/>
  <c r="JQ189" i="10"/>
  <c r="JQ187" i="10"/>
  <c r="JR194" i="10"/>
  <c r="JT180" i="10"/>
  <c r="JQ185" i="10"/>
  <c r="JT183" i="10"/>
  <c r="JP186" i="10"/>
  <c r="JP195" i="10"/>
  <c r="JS189" i="10"/>
  <c r="JS201" i="10"/>
  <c r="JS186" i="10"/>
  <c r="JS180" i="10"/>
  <c r="JO188" i="10"/>
  <c r="JQ200" i="10"/>
  <c r="JR199" i="10"/>
  <c r="JY194" i="10"/>
  <c r="JV182" i="10"/>
  <c r="JZ180" i="10"/>
  <c r="JY198" i="10"/>
  <c r="JY182" i="10"/>
  <c r="JY181" i="10"/>
  <c r="JW194" i="10"/>
  <c r="JX198" i="10"/>
  <c r="JX200" i="10"/>
  <c r="JV197" i="10"/>
  <c r="JZ195" i="10"/>
  <c r="JV183" i="10"/>
  <c r="JW197" i="10"/>
  <c r="JU183" i="10"/>
  <c r="JY197" i="10"/>
  <c r="JZ198" i="10"/>
  <c r="JX179" i="10"/>
  <c r="JW179" i="10"/>
  <c r="JZ185" i="10"/>
  <c r="JY193" i="10"/>
  <c r="JX197" i="10"/>
  <c r="JV190" i="10"/>
  <c r="JU189" i="10"/>
  <c r="JZ199" i="10"/>
  <c r="JY201" i="10"/>
  <c r="JV181" i="10"/>
  <c r="JU181" i="10"/>
  <c r="JU198" i="10"/>
  <c r="JX193" i="10"/>
  <c r="JU195" i="10"/>
  <c r="JX185" i="10"/>
  <c r="JX182" i="10"/>
  <c r="JV179" i="10"/>
  <c r="JW182" i="10"/>
  <c r="JU188" i="10"/>
  <c r="JX181" i="10"/>
  <c r="JU180" i="10"/>
  <c r="JZ188" i="10"/>
  <c r="JZ179" i="10"/>
  <c r="JX187" i="10"/>
  <c r="JZ196" i="10"/>
  <c r="JW190" i="10"/>
  <c r="JY179" i="10"/>
  <c r="JX186" i="10"/>
  <c r="JY192" i="10"/>
  <c r="JX189" i="10"/>
  <c r="JV189" i="10"/>
  <c r="JV195" i="10"/>
  <c r="JX194" i="10"/>
  <c r="JY184" i="10"/>
  <c r="JY183" i="10"/>
  <c r="JW187" i="10"/>
  <c r="JU190" i="10"/>
  <c r="JW186" i="10"/>
  <c r="JW189" i="10"/>
  <c r="JX192" i="10"/>
  <c r="JU192" i="10"/>
  <c r="JV191" i="10"/>
  <c r="JU201" i="10"/>
  <c r="JZ187" i="10"/>
  <c r="JY186" i="10"/>
  <c r="JX195" i="10"/>
  <c r="JX201" i="10"/>
  <c r="JZ191" i="10"/>
  <c r="JV198" i="10"/>
  <c r="JU200" i="10"/>
  <c r="JU179" i="10"/>
  <c r="JW180" i="10"/>
  <c r="JW188" i="10"/>
  <c r="JU186" i="10"/>
  <c r="JW191" i="10"/>
  <c r="JZ181" i="10"/>
  <c r="JU191" i="10"/>
  <c r="JW200" i="10"/>
  <c r="JX191" i="10"/>
  <c r="JX188" i="10"/>
  <c r="JW183" i="10"/>
  <c r="JW185" i="10"/>
  <c r="JZ190" i="10"/>
  <c r="JY180" i="10"/>
  <c r="JZ201" i="10"/>
  <c r="JY189" i="10"/>
  <c r="JU196" i="10"/>
  <c r="JW199" i="10"/>
  <c r="JW106" i="10" l="1"/>
  <c r="A1040" i="7"/>
  <c r="B775" i="7"/>
  <c r="JW104" i="10"/>
  <c r="JY94" i="10"/>
  <c r="JY91" i="10"/>
  <c r="JW98" i="10"/>
  <c r="JY102" i="10"/>
  <c r="KE95" i="10"/>
  <c r="KC98" i="10"/>
  <c r="JW91" i="10"/>
  <c r="KC110" i="10"/>
  <c r="KC95" i="10"/>
  <c r="KE99" i="10"/>
  <c r="JW108" i="10"/>
  <c r="KE110" i="10"/>
  <c r="JW92" i="10"/>
  <c r="JY92" i="10"/>
  <c r="KC97" i="10"/>
  <c r="JY97" i="10"/>
  <c r="JW105" i="10"/>
  <c r="JW101" i="10"/>
  <c r="JW93" i="10"/>
  <c r="JY101" i="10"/>
  <c r="KA94" i="10"/>
  <c r="KA107" i="10"/>
  <c r="KA97" i="10"/>
  <c r="KA106" i="10"/>
  <c r="KA98" i="10"/>
  <c r="KA103" i="10"/>
  <c r="KA93" i="10"/>
  <c r="KA99" i="10"/>
  <c r="KA101" i="10"/>
  <c r="KA95" i="10"/>
  <c r="JY95" i="10"/>
  <c r="JW95" i="10"/>
  <c r="JY104" i="10"/>
  <c r="JY105" i="10"/>
  <c r="JW97" i="10"/>
  <c r="JY108" i="10"/>
  <c r="KC104" i="10"/>
  <c r="JY100" i="10"/>
  <c r="JY103" i="10"/>
  <c r="JW110" i="10"/>
  <c r="JY99" i="10"/>
  <c r="JY106" i="10"/>
  <c r="JW107" i="10"/>
  <c r="KE98" i="10"/>
  <c r="JY96" i="10"/>
  <c r="JY107" i="10"/>
  <c r="JY109" i="10"/>
  <c r="JY98" i="10"/>
  <c r="JY93" i="10"/>
  <c r="KA91" i="10"/>
  <c r="KA110" i="10"/>
  <c r="KA104" i="10"/>
  <c r="KA109" i="10"/>
  <c r="KA105" i="10"/>
  <c r="KA96" i="10"/>
  <c r="KA92" i="10"/>
  <c r="KA100" i="10"/>
  <c r="KA102" i="10"/>
  <c r="KA108" i="10"/>
  <c r="KC78" i="10"/>
  <c r="KC71" i="10"/>
  <c r="KA74" i="10"/>
  <c r="KA88" i="10"/>
  <c r="KA89" i="10"/>
  <c r="KA83" i="10"/>
  <c r="KA75" i="10"/>
  <c r="KA81" i="10"/>
  <c r="KA87" i="10"/>
  <c r="KA79" i="10"/>
  <c r="KA71" i="10"/>
  <c r="KA70" i="10"/>
  <c r="KA78" i="10"/>
  <c r="B774" i="6"/>
  <c r="KC87" i="10"/>
  <c r="KC88" i="10"/>
  <c r="KC83" i="10"/>
  <c r="KC82" i="10"/>
  <c r="KA73" i="10"/>
  <c r="KA80" i="10"/>
  <c r="KA76" i="10"/>
  <c r="KA82" i="10"/>
  <c r="KA77" i="10"/>
  <c r="KA86" i="10"/>
  <c r="KA85" i="10"/>
  <c r="KA84" i="10"/>
  <c r="KA72" i="10"/>
  <c r="A1062" i="6"/>
  <c r="KI80" i="10" s="1"/>
  <c r="KC73" i="10"/>
  <c r="KC86" i="10"/>
  <c r="KC89" i="10"/>
  <c r="KC75" i="10"/>
  <c r="KC72" i="10"/>
  <c r="A1066" i="9"/>
  <c r="KK138" i="10"/>
  <c r="KL144" i="10"/>
  <c r="KL151" i="10"/>
  <c r="KL145" i="10"/>
  <c r="KL140" i="10"/>
  <c r="KL150" i="10"/>
  <c r="KL134" i="10"/>
  <c r="KL152" i="10"/>
  <c r="KL149" i="10"/>
  <c r="KR151" i="10"/>
  <c r="KL142" i="10"/>
  <c r="KR145" i="10"/>
  <c r="KL133" i="10"/>
  <c r="KR152" i="10"/>
  <c r="KR150" i="10"/>
  <c r="KR146" i="10"/>
  <c r="KR140" i="10"/>
  <c r="KR148" i="10"/>
  <c r="KR134" i="10"/>
  <c r="KR149" i="10"/>
  <c r="KR135" i="10"/>
  <c r="KR144" i="10"/>
  <c r="KJ138" i="10"/>
  <c r="KJ146" i="10"/>
  <c r="KJ148" i="10"/>
  <c r="KJ143" i="10"/>
  <c r="KJ141" i="10"/>
  <c r="KJ134" i="10"/>
  <c r="KJ133" i="10"/>
  <c r="KJ140" i="10"/>
  <c r="KH134" i="10"/>
  <c r="KP147" i="10"/>
  <c r="KP146" i="10"/>
  <c r="KH145" i="10"/>
  <c r="KP133" i="10"/>
  <c r="KP145" i="10"/>
  <c r="KP142" i="10"/>
  <c r="KP134" i="10"/>
  <c r="KP140" i="10"/>
  <c r="KP149" i="10"/>
  <c r="KP138" i="10"/>
  <c r="KH143" i="10"/>
  <c r="KH141" i="10"/>
  <c r="KH148" i="10"/>
  <c r="KK133" i="10"/>
  <c r="KK137" i="10"/>
  <c r="KN137" i="10"/>
  <c r="KN139" i="10"/>
  <c r="KK148" i="10"/>
  <c r="KK149" i="10"/>
  <c r="KK141" i="10"/>
  <c r="KH133" i="10"/>
  <c r="KK150" i="10"/>
  <c r="KK145" i="10"/>
  <c r="KI146" i="10"/>
  <c r="KH146" i="10"/>
  <c r="KK146" i="10"/>
  <c r="KH142" i="10"/>
  <c r="KK134" i="10"/>
  <c r="KH152" i="10"/>
  <c r="KK135" i="10"/>
  <c r="KK142" i="10"/>
  <c r="KQ147" i="10"/>
  <c r="KQ148" i="10"/>
  <c r="KL143" i="10"/>
  <c r="KL148" i="10"/>
  <c r="KL146" i="10"/>
  <c r="KL135" i="10"/>
  <c r="KL147" i="10"/>
  <c r="KL138" i="10"/>
  <c r="KL139" i="10"/>
  <c r="KL137" i="10"/>
  <c r="KL141" i="10"/>
  <c r="KR143" i="10"/>
  <c r="KL136" i="10"/>
  <c r="KR147" i="10"/>
  <c r="KR138" i="10"/>
  <c r="KR141" i="10"/>
  <c r="KR136" i="10"/>
  <c r="KR139" i="10"/>
  <c r="KR142" i="10"/>
  <c r="KR133" i="10"/>
  <c r="KR137" i="10"/>
  <c r="KJ136" i="10"/>
  <c r="KJ144" i="10"/>
  <c r="KJ135" i="10"/>
  <c r="KJ152" i="10"/>
  <c r="KJ142" i="10"/>
  <c r="KJ151" i="10"/>
  <c r="KJ149" i="10"/>
  <c r="KJ150" i="10"/>
  <c r="KJ147" i="10"/>
  <c r="KJ139" i="10"/>
  <c r="KJ137" i="10"/>
  <c r="KJ145" i="10"/>
  <c r="KP144" i="10"/>
  <c r="KH149" i="10"/>
  <c r="KP137" i="10"/>
  <c r="KP141" i="10"/>
  <c r="KP148" i="10"/>
  <c r="KP136" i="10"/>
  <c r="KP151" i="10"/>
  <c r="KP150" i="10"/>
  <c r="KP139" i="10"/>
  <c r="KH147" i="10"/>
  <c r="KH138" i="10"/>
  <c r="KP152" i="10"/>
  <c r="KP135" i="10"/>
  <c r="KP143" i="10"/>
  <c r="KN141" i="10"/>
  <c r="KK144" i="10"/>
  <c r="KH140" i="10"/>
  <c r="KH151" i="10"/>
  <c r="KH137" i="10"/>
  <c r="KK152" i="10"/>
  <c r="KI151" i="10"/>
  <c r="KN149" i="10"/>
  <c r="KH150" i="10"/>
  <c r="KH139" i="10"/>
  <c r="KK143" i="10"/>
  <c r="KK147" i="10"/>
  <c r="KH136" i="10"/>
  <c r="KH135" i="10"/>
  <c r="KK139" i="10"/>
  <c r="KN151" i="10"/>
  <c r="KN134" i="10"/>
  <c r="KN146" i="10"/>
  <c r="KN145" i="10"/>
  <c r="KH144" i="10"/>
  <c r="KN148" i="10"/>
  <c r="KQ150" i="10"/>
  <c r="A1064" i="8"/>
  <c r="KN112" i="10"/>
  <c r="KN128" i="10"/>
  <c r="KI123" i="10"/>
  <c r="KQ129" i="10"/>
  <c r="KH128" i="10"/>
  <c r="KI122" i="10"/>
  <c r="KH112" i="10"/>
  <c r="KK128" i="10"/>
  <c r="KI117" i="10"/>
  <c r="KN114" i="10"/>
  <c r="KH130" i="10"/>
  <c r="KI118" i="10"/>
  <c r="KK116" i="10"/>
  <c r="KN131" i="10"/>
  <c r="KQ127" i="10"/>
  <c r="KK131" i="10"/>
  <c r="KK122" i="10"/>
  <c r="KH120" i="10"/>
  <c r="KQ125" i="10"/>
  <c r="KN123" i="10"/>
  <c r="KI125" i="10"/>
  <c r="KQ123" i="10"/>
  <c r="KN116" i="10"/>
  <c r="KH131" i="10"/>
  <c r="KH125" i="10"/>
  <c r="KK121" i="10"/>
  <c r="KI121" i="10"/>
  <c r="KQ119" i="10"/>
  <c r="KK113" i="10"/>
  <c r="KH117" i="10"/>
  <c r="KK117" i="10"/>
  <c r="KN125" i="10"/>
  <c r="KH129" i="10"/>
  <c r="KN118" i="10"/>
  <c r="KK126" i="10"/>
  <c r="KN120" i="10"/>
  <c r="KH115" i="10"/>
  <c r="KQ122" i="10"/>
  <c r="A1068" i="5"/>
  <c r="KK68" i="10"/>
  <c r="KI62" i="10"/>
  <c r="KK65" i="10"/>
  <c r="KI53" i="10"/>
  <c r="KK51" i="10"/>
  <c r="KI56" i="10"/>
  <c r="KI65" i="10"/>
  <c r="KI66" i="10"/>
  <c r="KK61" i="10"/>
  <c r="KK54" i="10"/>
  <c r="KI59" i="10"/>
  <c r="KK66" i="10"/>
  <c r="KK52" i="10"/>
  <c r="KI52" i="10"/>
  <c r="KK53" i="10"/>
  <c r="KI63" i="10"/>
  <c r="KK62" i="10"/>
  <c r="KI61" i="10"/>
  <c r="KK49" i="10"/>
  <c r="KI51" i="10"/>
  <c r="KI54" i="10"/>
  <c r="KK67" i="10"/>
  <c r="KI60" i="10"/>
  <c r="KI58" i="10"/>
  <c r="KK50" i="10"/>
  <c r="KK55" i="10"/>
  <c r="KI49" i="10"/>
  <c r="KK59" i="10"/>
  <c r="KK56" i="10"/>
  <c r="KI57" i="10"/>
  <c r="KK60" i="10"/>
  <c r="KI67" i="10"/>
  <c r="KI64" i="10"/>
  <c r="KK63" i="10"/>
  <c r="KI55" i="10"/>
  <c r="KK57" i="10"/>
  <c r="KI50" i="10"/>
  <c r="KK64" i="10"/>
  <c r="KK58" i="10"/>
  <c r="KI68" i="10"/>
  <c r="KL50" i="10"/>
  <c r="KM33" i="10"/>
  <c r="KM34" i="10"/>
  <c r="KM12" i="10"/>
  <c r="KM147" i="10"/>
  <c r="KM178" i="10"/>
  <c r="KM18" i="10"/>
  <c r="KM28" i="10"/>
  <c r="KM142" i="10"/>
  <c r="KM90" i="10"/>
  <c r="KM6" i="10"/>
  <c r="KM9" i="10"/>
  <c r="KM26" i="10"/>
  <c r="KM149" i="10"/>
  <c r="KM143" i="10"/>
  <c r="KM48" i="10"/>
  <c r="KM14" i="10"/>
  <c r="KM21" i="10"/>
  <c r="KM13" i="10"/>
  <c r="KM135" i="10"/>
  <c r="KM19" i="10"/>
  <c r="KM35" i="10"/>
  <c r="KM44" i="10"/>
  <c r="KM15" i="10"/>
  <c r="KM132" i="10"/>
  <c r="KM41" i="10"/>
  <c r="KM45" i="10"/>
  <c r="KM25" i="10"/>
  <c r="KM140" i="10"/>
  <c r="KM40" i="10"/>
  <c r="KM10" i="10"/>
  <c r="KM38" i="10"/>
  <c r="KM7" i="10"/>
  <c r="KM22" i="10"/>
  <c r="KM16" i="10"/>
  <c r="KM150" i="10"/>
  <c r="KM20" i="10"/>
  <c r="KM39" i="10"/>
  <c r="KM29" i="10"/>
  <c r="KM146" i="10"/>
  <c r="KM152" i="10"/>
  <c r="KM134" i="10"/>
  <c r="KM141" i="10"/>
  <c r="KM30" i="10"/>
  <c r="KM11" i="10"/>
  <c r="KM133" i="10"/>
  <c r="KM42" i="10"/>
  <c r="KM23" i="10"/>
  <c r="KM8" i="10"/>
  <c r="KM37" i="10"/>
  <c r="KM148" i="10"/>
  <c r="KM138" i="10"/>
  <c r="KM154" i="10"/>
  <c r="KM31" i="10"/>
  <c r="KM27" i="10"/>
  <c r="KM144" i="10"/>
  <c r="KM69" i="10"/>
  <c r="KM43" i="10"/>
  <c r="KM46" i="10"/>
  <c r="KM145" i="10"/>
  <c r="KM151" i="10"/>
  <c r="KM139" i="10"/>
  <c r="KM136" i="10"/>
  <c r="KM5" i="10"/>
  <c r="KM32" i="10"/>
  <c r="KM111" i="10"/>
  <c r="KM17" i="10"/>
  <c r="KM24" i="10"/>
  <c r="KM137" i="10"/>
  <c r="KM36" i="10"/>
  <c r="KM118" i="10"/>
  <c r="KM124" i="10"/>
  <c r="KM63" i="10"/>
  <c r="KM62" i="10"/>
  <c r="KM115" i="10"/>
  <c r="KM113" i="10"/>
  <c r="KM54" i="10"/>
  <c r="KM116" i="10"/>
  <c r="KM59" i="10"/>
  <c r="KM127" i="10"/>
  <c r="KM56" i="10"/>
  <c r="KM53" i="10"/>
  <c r="KM49" i="10"/>
  <c r="KM66" i="10"/>
  <c r="KM61" i="10"/>
  <c r="KM55" i="10"/>
  <c r="KM50" i="10"/>
  <c r="KM126" i="10"/>
  <c r="KM128" i="10"/>
  <c r="KM68" i="10"/>
  <c r="KM57" i="10"/>
  <c r="KM64" i="10"/>
  <c r="KM122" i="10"/>
  <c r="KM112" i="10"/>
  <c r="KM65" i="10"/>
  <c r="KM123" i="10"/>
  <c r="KM52" i="10"/>
  <c r="KM60" i="10"/>
  <c r="KM121" i="10"/>
  <c r="KM58" i="10"/>
  <c r="KM129" i="10"/>
  <c r="KM114" i="10"/>
  <c r="KM67" i="10"/>
  <c r="KM125" i="10"/>
  <c r="KM131" i="10"/>
  <c r="KM120" i="10"/>
  <c r="KM117" i="10"/>
  <c r="KM51" i="10"/>
  <c r="KM119" i="10"/>
  <c r="KM130" i="10"/>
  <c r="FP80" i="10"/>
  <c r="DR72" i="10"/>
  <c r="DR77" i="10"/>
  <c r="CX75" i="10"/>
  <c r="CO81" i="10"/>
  <c r="DR88" i="10"/>
  <c r="CO75" i="10"/>
  <c r="CO86" i="10"/>
  <c r="FP84" i="10"/>
  <c r="CX76" i="10"/>
  <c r="FP79" i="10"/>
  <c r="CA82" i="10"/>
  <c r="CL70" i="10"/>
  <c r="FJ71" i="10"/>
  <c r="DR80" i="10"/>
  <c r="FP78" i="10"/>
  <c r="EF84" i="10"/>
  <c r="FP75" i="10"/>
  <c r="CO77" i="10"/>
  <c r="DL77" i="10"/>
  <c r="CI86" i="10"/>
  <c r="DN86" i="10"/>
  <c r="EL77" i="10"/>
  <c r="DR70" i="10"/>
  <c r="DR86" i="10"/>
  <c r="CX70" i="10"/>
  <c r="DN85" i="10"/>
  <c r="CH82" i="10"/>
  <c r="EX82" i="10"/>
  <c r="FP76" i="10"/>
  <c r="CR82" i="10"/>
  <c r="FP77" i="10"/>
  <c r="CN87" i="10"/>
  <c r="DB85" i="10"/>
  <c r="CZ75" i="10"/>
  <c r="FJ89" i="10"/>
  <c r="CA86" i="10"/>
  <c r="CX85" i="10"/>
  <c r="EX89" i="10"/>
  <c r="EL82" i="10"/>
  <c r="FD70" i="10"/>
  <c r="CX77" i="10"/>
  <c r="CV84" i="10"/>
  <c r="DF76" i="10"/>
  <c r="FD86" i="10"/>
  <c r="FJ70" i="10"/>
  <c r="DZ85" i="10"/>
  <c r="DN77" i="10"/>
  <c r="CN86" i="10"/>
  <c r="DH81" i="10"/>
  <c r="DB87" i="10"/>
  <c r="CX84" i="10"/>
  <c r="DR81" i="10"/>
  <c r="DR82" i="10"/>
  <c r="CL75" i="10"/>
  <c r="EF72" i="10"/>
  <c r="FD73" i="10"/>
  <c r="ER81" i="10"/>
  <c r="DL72" i="10"/>
  <c r="CO79" i="10"/>
  <c r="DL73" i="10"/>
  <c r="CO85" i="10"/>
  <c r="EX85" i="10"/>
  <c r="FD83" i="10"/>
  <c r="CT80" i="10"/>
  <c r="CJ71" i="10"/>
  <c r="CR87" i="10"/>
  <c r="FP81" i="10"/>
  <c r="CX86" i="10"/>
  <c r="CH76" i="10"/>
  <c r="DR75" i="10"/>
  <c r="CV87" i="10"/>
  <c r="FD85" i="10"/>
  <c r="EX77" i="10"/>
  <c r="DA71" i="10"/>
  <c r="DR74" i="10"/>
  <c r="CO70" i="10"/>
  <c r="CJ86" i="10"/>
  <c r="CO84" i="10"/>
  <c r="DH75" i="10"/>
  <c r="DB86" i="10"/>
  <c r="CJ77" i="10"/>
  <c r="CJ85" i="10"/>
  <c r="CF75" i="10"/>
  <c r="CO80" i="10"/>
  <c r="CL82" i="10"/>
  <c r="CZ76" i="10"/>
  <c r="DN71" i="10"/>
  <c r="EL74" i="10"/>
  <c r="CO82" i="10"/>
  <c r="DN74" i="10"/>
  <c r="CI82" i="10"/>
  <c r="CI89" i="10"/>
  <c r="FD88" i="10"/>
  <c r="CI72" i="10"/>
  <c r="EX83" i="10"/>
  <c r="EX78" i="10"/>
  <c r="CT81" i="10"/>
  <c r="DR76" i="10"/>
  <c r="CO89" i="10"/>
  <c r="CT71" i="10"/>
  <c r="DH71" i="10"/>
  <c r="DF81" i="10"/>
  <c r="FP73" i="10"/>
  <c r="CL78" i="10"/>
  <c r="FJ82" i="10"/>
  <c r="FP74" i="10"/>
  <c r="FJ74" i="10"/>
  <c r="CI77" i="10"/>
  <c r="EX79" i="10"/>
  <c r="CT86" i="10"/>
  <c r="FJ78" i="10"/>
  <c r="DT71" i="10"/>
  <c r="EF74" i="10"/>
  <c r="DN75" i="10"/>
  <c r="EX86" i="10"/>
  <c r="CN71" i="10"/>
  <c r="DB80" i="10"/>
  <c r="DT80" i="10"/>
  <c r="CO71" i="10"/>
  <c r="CJ80" i="10"/>
  <c r="DN72" i="10"/>
  <c r="DR79" i="10"/>
  <c r="DZ84" i="10"/>
  <c r="DT70" i="10"/>
  <c r="CV71" i="10"/>
  <c r="FJ73" i="10"/>
  <c r="ER85" i="10"/>
  <c r="CV70" i="10"/>
  <c r="DB78" i="10"/>
  <c r="DB75" i="10"/>
  <c r="CP82" i="10"/>
  <c r="EX70" i="10"/>
  <c r="DL84" i="10"/>
  <c r="DH79" i="10"/>
  <c r="CJ88" i="10"/>
  <c r="EX80" i="10"/>
  <c r="ER72" i="10"/>
  <c r="CO88" i="10"/>
  <c r="FJ80" i="10"/>
  <c r="FD84" i="10"/>
  <c r="EF71" i="10"/>
  <c r="CT77" i="10"/>
  <c r="DL81" i="10"/>
  <c r="DR84" i="10"/>
  <c r="CR71" i="10"/>
  <c r="DL75" i="10"/>
  <c r="EL81" i="10"/>
  <c r="CZ71" i="10"/>
  <c r="CP77" i="10"/>
  <c r="CX89" i="10"/>
  <c r="ER70" i="10"/>
  <c r="CO83" i="10"/>
  <c r="CZ84" i="10"/>
  <c r="ER78" i="10"/>
  <c r="CX78" i="10"/>
  <c r="DR73" i="10"/>
  <c r="DL87" i="10"/>
  <c r="ER74" i="10"/>
  <c r="CP89" i="10"/>
  <c r="CX71" i="10"/>
  <c r="FP86" i="10"/>
  <c r="DH72" i="10"/>
  <c r="EL86" i="10"/>
  <c r="CO73" i="10"/>
  <c r="CT82" i="10"/>
  <c r="CX74" i="10"/>
  <c r="DN84" i="10"/>
  <c r="FP82" i="10"/>
  <c r="DH88" i="10"/>
  <c r="FD72" i="10"/>
  <c r="CZ86" i="10"/>
  <c r="CL76" i="10"/>
  <c r="FP88" i="10"/>
  <c r="CZ70" i="10"/>
  <c r="FP72" i="10"/>
  <c r="DB74" i="10"/>
  <c r="CL89" i="10"/>
  <c r="DT73" i="10"/>
  <c r="FP71" i="10"/>
  <c r="CR86" i="10"/>
  <c r="CZ87" i="10"/>
  <c r="CF86" i="10"/>
  <c r="CP78" i="10"/>
  <c r="CZ88" i="10"/>
  <c r="DT82" i="10"/>
  <c r="FJ72" i="10"/>
  <c r="FJ81" i="10"/>
  <c r="EX88" i="10"/>
  <c r="DR87" i="10"/>
  <c r="FJ88" i="10"/>
  <c r="CT76" i="10"/>
  <c r="DT78" i="10"/>
  <c r="DH77" i="10"/>
  <c r="ER79" i="10"/>
  <c r="CT75" i="10"/>
  <c r="CH77" i="10"/>
  <c r="FD81" i="10"/>
  <c r="EL78" i="10"/>
  <c r="CP71" i="10"/>
  <c r="DH86" i="10"/>
  <c r="DF80" i="10"/>
  <c r="DF84" i="10"/>
  <c r="EX72" i="10"/>
  <c r="EF89" i="10"/>
  <c r="CU82" i="10"/>
  <c r="DL71" i="10"/>
  <c r="CL87" i="10"/>
  <c r="CL86" i="10"/>
  <c r="DR89" i="10"/>
  <c r="CX88" i="10"/>
  <c r="CL83" i="10"/>
  <c r="DR78" i="10"/>
  <c r="DR85" i="10"/>
  <c r="CL73" i="10"/>
  <c r="DN82" i="10"/>
  <c r="CR80" i="10"/>
  <c r="ED85" i="10"/>
  <c r="EL73" i="10"/>
  <c r="FJ76" i="10"/>
  <c r="FD71" i="10"/>
  <c r="CL74" i="10"/>
  <c r="CN74" i="10"/>
  <c r="EX74" i="10"/>
  <c r="CX80" i="10"/>
  <c r="EF75" i="10"/>
  <c r="CN73" i="10"/>
  <c r="EL79" i="10"/>
  <c r="CO78" i="10"/>
  <c r="CR76" i="10"/>
  <c r="CX87" i="10"/>
  <c r="EL72" i="10"/>
  <c r="CR81" i="10"/>
  <c r="CL80" i="10"/>
  <c r="EX84" i="10"/>
  <c r="FJ87" i="10"/>
  <c r="CN83" i="10"/>
  <c r="FP83" i="10"/>
  <c r="FD75" i="10"/>
  <c r="DL70" i="10"/>
  <c r="DH74" i="10"/>
  <c r="DB82" i="10"/>
  <c r="CX79" i="10"/>
  <c r="DZ88" i="10"/>
  <c r="CR83" i="10"/>
  <c r="DT87" i="10"/>
  <c r="CT78" i="10"/>
  <c r="CT79" i="10"/>
  <c r="CO76" i="10"/>
  <c r="CV89" i="10"/>
  <c r="FD74" i="10"/>
  <c r="ER75" i="10"/>
  <c r="CZ85" i="10"/>
  <c r="CO87" i="10"/>
  <c r="FP85" i="10"/>
  <c r="CX73" i="10"/>
  <c r="CL85" i="10"/>
  <c r="FP70" i="10"/>
  <c r="DR71" i="10"/>
  <c r="CX81" i="10"/>
  <c r="CZ73" i="10"/>
  <c r="ER89" i="10"/>
  <c r="CV72" i="10"/>
  <c r="DT72" i="10"/>
  <c r="DL86" i="10"/>
  <c r="CX82" i="10"/>
  <c r="DF82" i="10"/>
  <c r="FD79" i="10"/>
  <c r="CZ77" i="10"/>
  <c r="CN84" i="10"/>
  <c r="DN89" i="10"/>
  <c r="FP89" i="10"/>
  <c r="FD82" i="10"/>
  <c r="EF83" i="10"/>
  <c r="EF82" i="10"/>
  <c r="DT79" i="10"/>
  <c r="CX83" i="10"/>
  <c r="DL88" i="10"/>
  <c r="CT84" i="10"/>
  <c r="DL74" i="10"/>
  <c r="CR73" i="10"/>
  <c r="DZ72" i="10"/>
  <c r="EL85" i="10"/>
  <c r="CN88" i="10"/>
  <c r="EF70" i="10"/>
  <c r="FJ85" i="10"/>
  <c r="EF86" i="10"/>
  <c r="CR72" i="10"/>
  <c r="FV76" i="10"/>
  <c r="DN87" i="10"/>
  <c r="DH70" i="10"/>
  <c r="CL81" i="10"/>
  <c r="CO72" i="10"/>
  <c r="CZ82" i="10"/>
  <c r="EF77" i="10"/>
  <c r="DL89" i="10"/>
  <c r="CO74" i="10"/>
  <c r="CP74" i="10"/>
  <c r="CP88" i="10"/>
  <c r="DZ78" i="10"/>
  <c r="FJ79" i="10"/>
  <c r="CR74" i="10"/>
  <c r="CV75" i="10"/>
  <c r="DZ79" i="10"/>
  <c r="CT72" i="10"/>
  <c r="DH76" i="10"/>
  <c r="DZ74" i="10"/>
  <c r="DH78" i="10"/>
  <c r="DJ82" i="10"/>
  <c r="DF77" i="10"/>
  <c r="EL89" i="10"/>
  <c r="DF75" i="10"/>
  <c r="FP87" i="10"/>
  <c r="DA74" i="10"/>
  <c r="CV88" i="10"/>
  <c r="CT83" i="10"/>
  <c r="CR75" i="10"/>
  <c r="DX86" i="10"/>
  <c r="FJ86" i="10"/>
  <c r="DD84" i="10"/>
  <c r="DX78" i="10"/>
  <c r="CV81" i="10"/>
  <c r="DZ80" i="10"/>
  <c r="FV73" i="10"/>
  <c r="FD80" i="10"/>
  <c r="EF88" i="10"/>
  <c r="CR85" i="10"/>
  <c r="DT75" i="10"/>
  <c r="DB89" i="10"/>
  <c r="FV88" i="10"/>
  <c r="DB77" i="10"/>
  <c r="DZ70" i="10"/>
  <c r="DJ71" i="10"/>
  <c r="DN80" i="10"/>
  <c r="DH84" i="10"/>
  <c r="DT76" i="10"/>
  <c r="CT70" i="10"/>
  <c r="ER84" i="10"/>
  <c r="CV82" i="10"/>
  <c r="EX87" i="10"/>
  <c r="DA82" i="10"/>
  <c r="DL76" i="10"/>
  <c r="CU83" i="10"/>
  <c r="DZ89" i="10"/>
  <c r="CU87" i="10"/>
  <c r="DD86" i="10"/>
  <c r="DA87" i="10"/>
  <c r="DJ75" i="10"/>
  <c r="ER83" i="10"/>
  <c r="CV78" i="10"/>
  <c r="DN70" i="10"/>
  <c r="CV79" i="10"/>
  <c r="CV77" i="10"/>
  <c r="CU80" i="10"/>
  <c r="DL79" i="10"/>
  <c r="DL85" i="10"/>
  <c r="EF85" i="10"/>
  <c r="EF81" i="10"/>
  <c r="DZ83" i="10"/>
  <c r="CU70" i="10"/>
  <c r="DT74" i="10"/>
  <c r="ER87" i="10"/>
  <c r="ER82" i="10"/>
  <c r="DN81" i="10"/>
  <c r="DJ78" i="10"/>
  <c r="ED88" i="10"/>
  <c r="CZ72" i="10"/>
  <c r="EL84" i="10"/>
  <c r="CZ79" i="10"/>
  <c r="DZ82" i="10"/>
  <c r="FJ84" i="10"/>
  <c r="DH82" i="10"/>
  <c r="DF70" i="10"/>
  <c r="DH85" i="10"/>
  <c r="DB84" i="10"/>
  <c r="DB70" i="10"/>
  <c r="ER71" i="10"/>
  <c r="DB88" i="10"/>
  <c r="DZ87" i="10"/>
  <c r="DL82" i="10"/>
  <c r="DD80" i="10"/>
  <c r="EX76" i="10"/>
  <c r="DA88" i="10"/>
  <c r="DL80" i="10"/>
  <c r="DB71" i="10"/>
  <c r="DH87" i="10"/>
  <c r="DT83" i="10"/>
  <c r="FV86" i="10"/>
  <c r="DA83" i="10"/>
  <c r="FD76" i="10"/>
  <c r="DZ76" i="10"/>
  <c r="CT85" i="10"/>
  <c r="DH89" i="10"/>
  <c r="DF89" i="10"/>
  <c r="ER73" i="10"/>
  <c r="CR84" i="10"/>
  <c r="CV85" i="10"/>
  <c r="CV83" i="10"/>
  <c r="FV81" i="10"/>
  <c r="DF78" i="10"/>
  <c r="EX73" i="10"/>
  <c r="CZ81" i="10"/>
  <c r="DT88" i="10"/>
  <c r="DN88" i="10"/>
  <c r="DN78" i="10"/>
  <c r="EL76" i="10"/>
  <c r="ER86" i="10"/>
  <c r="DJ72" i="10"/>
  <c r="EF76" i="10"/>
  <c r="CZ83" i="10"/>
  <c r="GT73" i="10"/>
  <c r="CV80" i="10"/>
  <c r="CR77" i="10"/>
  <c r="ER77" i="10"/>
  <c r="FD78" i="10"/>
  <c r="FD89" i="10"/>
  <c r="DH73" i="10"/>
  <c r="DF86" i="10"/>
  <c r="DN76" i="10"/>
  <c r="DZ71" i="10"/>
  <c r="CT88" i="10"/>
  <c r="DJ89" i="10"/>
  <c r="CZ78" i="10"/>
  <c r="DX88" i="10"/>
  <c r="FD77" i="10"/>
  <c r="DF87" i="10"/>
  <c r="DJ76" i="10"/>
  <c r="CV76" i="10"/>
  <c r="DF74" i="10"/>
  <c r="DH83" i="10"/>
  <c r="CV74" i="10"/>
  <c r="DJ79" i="10"/>
  <c r="DB83" i="10"/>
  <c r="DF83" i="10"/>
  <c r="FV80" i="10"/>
  <c r="DF73" i="10"/>
  <c r="DB76" i="10"/>
  <c r="DT85" i="10"/>
  <c r="CX72" i="10"/>
  <c r="DB72" i="10"/>
  <c r="DN83" i="10"/>
  <c r="CU76" i="10"/>
  <c r="CT87" i="10"/>
  <c r="EF80" i="10"/>
  <c r="DX71" i="10"/>
  <c r="DH80" i="10"/>
  <c r="CT74" i="10"/>
  <c r="ER88" i="10"/>
  <c r="CR89" i="10"/>
  <c r="DJ86" i="10"/>
  <c r="EL70" i="10"/>
  <c r="DZ75" i="10"/>
  <c r="EL88" i="10"/>
  <c r="EF73" i="10"/>
  <c r="CZ74" i="10"/>
  <c r="FD87" i="10"/>
  <c r="ED76" i="10"/>
  <c r="CR70" i="10"/>
  <c r="FV77" i="10"/>
  <c r="ED71" i="10"/>
  <c r="FV71" i="10"/>
  <c r="ED83" i="10"/>
  <c r="DZ77" i="10"/>
  <c r="DB81" i="10"/>
  <c r="DA73" i="10"/>
  <c r="EX75" i="10"/>
  <c r="DN73" i="10"/>
  <c r="EL80" i="10"/>
  <c r="DB73" i="10"/>
  <c r="CR88" i="10"/>
  <c r="ER76" i="10"/>
  <c r="FV83" i="10"/>
  <c r="EL87" i="10"/>
  <c r="EF78" i="10"/>
  <c r="DF88" i="10"/>
  <c r="CU86" i="10"/>
  <c r="DN79" i="10"/>
  <c r="ER80" i="10"/>
  <c r="FV79" i="10"/>
  <c r="DD79" i="10"/>
  <c r="DF85" i="10"/>
  <c r="EF79" i="10"/>
  <c r="CT89" i="10"/>
  <c r="DF71" i="10"/>
  <c r="DL83" i="10"/>
  <c r="DR83" i="10"/>
  <c r="FJ75" i="10"/>
  <c r="DF79" i="10"/>
  <c r="DB79" i="10"/>
  <c r="DT77" i="10"/>
  <c r="DF72" i="10"/>
  <c r="DT89" i="10"/>
  <c r="FJ77" i="10"/>
  <c r="CV86" i="10"/>
  <c r="EL83" i="10"/>
  <c r="DT81" i="10"/>
  <c r="DT84" i="10"/>
  <c r="FJ83" i="10"/>
  <c r="EX71" i="10"/>
  <c r="CT73" i="10"/>
  <c r="DT86" i="10"/>
  <c r="CZ80" i="10"/>
  <c r="EF87" i="10"/>
  <c r="CV73" i="10"/>
  <c r="CR79" i="10"/>
  <c r="CZ89" i="10"/>
  <c r="DA80" i="10"/>
  <c r="DJ70" i="10"/>
  <c r="ED78" i="10"/>
  <c r="ED74" i="10"/>
  <c r="DA81" i="10"/>
  <c r="CR78" i="10"/>
  <c r="DX79" i="10"/>
  <c r="EL71" i="10"/>
  <c r="DL78" i="10"/>
  <c r="EX81" i="10"/>
  <c r="EL75" i="10"/>
  <c r="DZ73" i="10"/>
  <c r="DZ81" i="10"/>
  <c r="DZ86" i="10"/>
  <c r="DA86" i="10"/>
  <c r="DA79" i="10"/>
  <c r="DD71" i="10"/>
  <c r="ED84" i="10"/>
  <c r="DJ83" i="10"/>
  <c r="FV78" i="10"/>
  <c r="DD76" i="10"/>
  <c r="DX84" i="10"/>
  <c r="DX70" i="10"/>
  <c r="DX85" i="10"/>
  <c r="FV89" i="10"/>
  <c r="DD82" i="10"/>
  <c r="DD72" i="10"/>
  <c r="DJ81" i="10"/>
  <c r="FV87" i="10"/>
  <c r="DJ73" i="10"/>
  <c r="DX73" i="10"/>
  <c r="DD89" i="10"/>
  <c r="ED82" i="10"/>
  <c r="DD88" i="10"/>
  <c r="DJ87" i="10"/>
  <c r="DD78" i="10"/>
  <c r="ED70" i="10"/>
  <c r="DJ85" i="10"/>
  <c r="DA72" i="10"/>
  <c r="DJ77" i="10"/>
  <c r="ED87" i="10"/>
  <c r="DD73" i="10"/>
  <c r="EJ74" i="10"/>
  <c r="DD75" i="10"/>
  <c r="FV75" i="10"/>
  <c r="FV84" i="10"/>
  <c r="DJ74" i="10"/>
  <c r="DD85" i="10"/>
  <c r="DJ88" i="10"/>
  <c r="ED89" i="10"/>
  <c r="ED86" i="10"/>
  <c r="GT82" i="10"/>
  <c r="FV82" i="10"/>
  <c r="ED81" i="10"/>
  <c r="ED75" i="10"/>
  <c r="DX80" i="10"/>
  <c r="DA84" i="10"/>
  <c r="FV72" i="10"/>
  <c r="ED77" i="10"/>
  <c r="DD70" i="10"/>
  <c r="FV70" i="10"/>
  <c r="DX77" i="10"/>
  <c r="DX81" i="10"/>
  <c r="ED80" i="10"/>
  <c r="DP72" i="10"/>
  <c r="DX72" i="10"/>
  <c r="DX75" i="10"/>
  <c r="DA77" i="10"/>
  <c r="DA85" i="10"/>
  <c r="FV74" i="10"/>
  <c r="DX74" i="10"/>
  <c r="GZ76" i="10"/>
  <c r="DX82" i="10"/>
  <c r="DX87" i="10"/>
  <c r="GH85" i="10"/>
  <c r="DJ84" i="10"/>
  <c r="DG83" i="10"/>
  <c r="DD74" i="10"/>
  <c r="DX83" i="10"/>
  <c r="ED73" i="10"/>
  <c r="DA78" i="10"/>
  <c r="ED72" i="10"/>
  <c r="DD81" i="10"/>
  <c r="DA76" i="10"/>
  <c r="DA75" i="10"/>
  <c r="FV85" i="10"/>
  <c r="DA89" i="10"/>
  <c r="DX76" i="10"/>
  <c r="DD83" i="10"/>
  <c r="DD87" i="10"/>
  <c r="DD77" i="10"/>
  <c r="DX89" i="10"/>
  <c r="GH89" i="10"/>
  <c r="EV89" i="10"/>
  <c r="GH70" i="10"/>
  <c r="DS76" i="10"/>
  <c r="EV72" i="10"/>
  <c r="GH75" i="10"/>
  <c r="GH82" i="10"/>
  <c r="GB85" i="10"/>
  <c r="GH77" i="10"/>
  <c r="GH73" i="10"/>
  <c r="GB75" i="10"/>
  <c r="GB82" i="10"/>
  <c r="GB76" i="10"/>
  <c r="GH86" i="10"/>
  <c r="GB84" i="10"/>
  <c r="EJ87" i="10"/>
  <c r="GT83" i="10"/>
  <c r="GH78" i="10"/>
  <c r="GH81" i="10"/>
  <c r="GT89" i="10"/>
  <c r="EJ75" i="10"/>
  <c r="DS89" i="10"/>
  <c r="EJ70" i="10"/>
  <c r="EJ78" i="10"/>
  <c r="GH84" i="10"/>
  <c r="EJ81" i="10"/>
  <c r="EJ83" i="10"/>
  <c r="GB83" i="10"/>
  <c r="EJ84" i="10"/>
  <c r="GB80" i="10"/>
  <c r="DS73" i="10"/>
  <c r="GB87" i="10"/>
  <c r="GB72" i="10"/>
  <c r="GB81" i="10"/>
  <c r="GB73" i="10"/>
  <c r="GB89" i="10"/>
  <c r="GH71" i="10"/>
  <c r="GB70" i="10"/>
  <c r="EE76" i="10"/>
  <c r="GB88" i="10"/>
  <c r="GH79" i="10"/>
  <c r="EV73" i="10"/>
  <c r="GB74" i="10"/>
  <c r="DJ80" i="10"/>
  <c r="ED79" i="10"/>
  <c r="GB78" i="10"/>
  <c r="DS80" i="10"/>
  <c r="GB71" i="10"/>
  <c r="EV75" i="10"/>
  <c r="EJ89" i="10"/>
  <c r="EJ72" i="10"/>
  <c r="EV87" i="10"/>
  <c r="EV79" i="10"/>
  <c r="GH74" i="10"/>
  <c r="GT70" i="10"/>
  <c r="EJ82" i="10"/>
  <c r="GH83" i="10"/>
  <c r="EJ76" i="10"/>
  <c r="EJ79" i="10"/>
  <c r="GB77" i="10"/>
  <c r="EV81" i="10"/>
  <c r="GB86" i="10"/>
  <c r="GB79" i="10"/>
  <c r="EJ73" i="10"/>
  <c r="DS85" i="10"/>
  <c r="GN72" i="10"/>
  <c r="GZ79" i="10"/>
  <c r="GT72" i="10"/>
  <c r="DP78" i="10"/>
  <c r="GZ88" i="10"/>
  <c r="FB72" i="10"/>
  <c r="EV83" i="10"/>
  <c r="DP70" i="10"/>
  <c r="DS74" i="10"/>
  <c r="GT88" i="10"/>
  <c r="DP85" i="10"/>
  <c r="EP74" i="10"/>
  <c r="DP80" i="10"/>
  <c r="DP73" i="10"/>
  <c r="EJ80" i="10"/>
  <c r="DS72" i="10"/>
  <c r="DS75" i="10"/>
  <c r="DP83" i="10"/>
  <c r="GT71" i="10"/>
  <c r="GN71" i="10"/>
  <c r="DS83" i="10"/>
  <c r="EV84" i="10"/>
  <c r="GT85" i="10"/>
  <c r="EJ77" i="10"/>
  <c r="DP81" i="10"/>
  <c r="EV85" i="10"/>
  <c r="DP82" i="10"/>
  <c r="FB78" i="10"/>
  <c r="GT75" i="10"/>
  <c r="GH80" i="10"/>
  <c r="DS81" i="10"/>
  <c r="GH87" i="10"/>
  <c r="GH76" i="10"/>
  <c r="EJ71" i="10"/>
  <c r="DP79" i="10"/>
  <c r="EJ86" i="10"/>
  <c r="DP84" i="10"/>
  <c r="DS82" i="10"/>
  <c r="EJ88" i="10"/>
  <c r="DP76" i="10"/>
  <c r="DS77" i="10"/>
  <c r="EJ85" i="10"/>
  <c r="DG76" i="10"/>
  <c r="DP89" i="10"/>
  <c r="GT78" i="10"/>
  <c r="DP75" i="10"/>
  <c r="DS78" i="10"/>
  <c r="DG78" i="10"/>
  <c r="DP77" i="10"/>
  <c r="DP74" i="10"/>
  <c r="DP88" i="10"/>
  <c r="DP71" i="10"/>
  <c r="DV72" i="10"/>
  <c r="DP86" i="10"/>
  <c r="GN81" i="10"/>
  <c r="GH88" i="10"/>
  <c r="DP87" i="10"/>
  <c r="DS87" i="10"/>
  <c r="FB75" i="10"/>
  <c r="EP83" i="10"/>
  <c r="DS70" i="10"/>
  <c r="GH72" i="10"/>
  <c r="GT80" i="10"/>
  <c r="EH81" i="10"/>
  <c r="GN78" i="10"/>
  <c r="EH79" i="10"/>
  <c r="GN75" i="10"/>
  <c r="DV78" i="10"/>
  <c r="GT84" i="10"/>
  <c r="DV79" i="10"/>
  <c r="EP88" i="10"/>
  <c r="EP73" i="10"/>
  <c r="GT87" i="10"/>
  <c r="FB77" i="10"/>
  <c r="EP80" i="10"/>
  <c r="DV84" i="10"/>
  <c r="GN87" i="10"/>
  <c r="EP70" i="10"/>
  <c r="DV76" i="10"/>
  <c r="GN83" i="10"/>
  <c r="GZ82" i="10"/>
  <c r="GN80" i="10"/>
  <c r="EH88" i="10"/>
  <c r="GN89" i="10"/>
  <c r="GZ78" i="10"/>
  <c r="DV82" i="10"/>
  <c r="EV70" i="10"/>
  <c r="GN86" i="10"/>
  <c r="DV81" i="10"/>
  <c r="DS86" i="10"/>
  <c r="GT76" i="10"/>
  <c r="DV71" i="10"/>
  <c r="EP84" i="10"/>
  <c r="GZ84" i="10"/>
  <c r="EP78" i="10"/>
  <c r="FB74" i="10"/>
  <c r="EP72" i="10"/>
  <c r="DV88" i="10"/>
  <c r="EH82" i="10"/>
  <c r="EV76" i="10"/>
  <c r="DV77" i="10"/>
  <c r="GZ89" i="10"/>
  <c r="EP79" i="10"/>
  <c r="FB87" i="10"/>
  <c r="EH70" i="10"/>
  <c r="DS84" i="10"/>
  <c r="GN88" i="10"/>
  <c r="FH85" i="10"/>
  <c r="GZ72" i="10"/>
  <c r="GN79" i="10"/>
  <c r="EP86" i="10"/>
  <c r="EV77" i="10"/>
  <c r="EP71" i="10"/>
  <c r="GT74" i="10"/>
  <c r="DV80" i="10"/>
  <c r="DS79" i="10"/>
  <c r="DV89" i="10"/>
  <c r="GN84" i="10"/>
  <c r="GZ80" i="10"/>
  <c r="EV71" i="10"/>
  <c r="GN85" i="10"/>
  <c r="FB89" i="10"/>
  <c r="EP81" i="10"/>
  <c r="EP89" i="10"/>
  <c r="DV83" i="10"/>
  <c r="EV78" i="10"/>
  <c r="DQ74" i="10"/>
  <c r="GT86" i="10"/>
  <c r="GT77" i="10"/>
  <c r="FB81" i="10"/>
  <c r="DV86" i="10"/>
  <c r="EV74" i="10"/>
  <c r="EH89" i="10"/>
  <c r="GN73" i="10"/>
  <c r="EP85" i="10"/>
  <c r="DY86" i="10"/>
  <c r="GN70" i="10"/>
  <c r="EP77" i="10"/>
  <c r="EH86" i="10"/>
  <c r="GZ86" i="10"/>
  <c r="EP76" i="10"/>
  <c r="DV73" i="10"/>
  <c r="EV86" i="10"/>
  <c r="EP75" i="10"/>
  <c r="EP87" i="10"/>
  <c r="DS88" i="10"/>
  <c r="GZ71" i="10"/>
  <c r="DV74" i="10"/>
  <c r="EB80" i="10"/>
  <c r="EN86" i="10"/>
  <c r="DV87" i="10"/>
  <c r="EH87" i="10"/>
  <c r="EP82" i="10"/>
  <c r="GN74" i="10"/>
  <c r="GT81" i="10"/>
  <c r="DV85" i="10"/>
  <c r="EV80" i="10"/>
  <c r="GN82" i="10"/>
  <c r="DV70" i="10"/>
  <c r="GN76" i="10"/>
  <c r="GN77" i="10"/>
  <c r="DV75" i="10"/>
  <c r="EH73" i="10"/>
  <c r="EB86" i="10"/>
  <c r="EH80" i="10"/>
  <c r="EC87" i="10"/>
  <c r="EH77" i="10"/>
  <c r="GT79" i="10"/>
  <c r="EB75" i="10"/>
  <c r="GZ70" i="10"/>
  <c r="EB81" i="10"/>
  <c r="FB85" i="10"/>
  <c r="EH84" i="10"/>
  <c r="EB76" i="10"/>
  <c r="GZ74" i="10"/>
  <c r="EB72" i="10"/>
  <c r="DY84" i="10"/>
  <c r="FB83" i="10"/>
  <c r="EB89" i="10"/>
  <c r="EH71" i="10"/>
  <c r="EH72" i="10"/>
  <c r="FB70" i="10"/>
  <c r="EH85" i="10"/>
  <c r="EB78" i="10"/>
  <c r="EN89" i="10"/>
  <c r="EB84" i="10"/>
  <c r="EV88" i="10"/>
  <c r="EH74" i="10"/>
  <c r="EH76" i="10"/>
  <c r="EV82" i="10"/>
  <c r="EE79" i="10"/>
  <c r="EB70" i="10"/>
  <c r="FB76" i="10"/>
  <c r="EB82" i="10"/>
  <c r="EH78" i="10"/>
  <c r="EB79" i="10"/>
  <c r="FB88" i="10"/>
  <c r="EN72" i="10"/>
  <c r="FB84" i="10"/>
  <c r="EB83" i="10"/>
  <c r="EN82" i="10"/>
  <c r="GZ81" i="10"/>
  <c r="FB80" i="10"/>
  <c r="GZ77" i="10"/>
  <c r="EH75" i="10"/>
  <c r="GZ85" i="10"/>
  <c r="FB82" i="10"/>
  <c r="GZ73" i="10"/>
  <c r="EB73" i="10"/>
  <c r="FB86" i="10"/>
  <c r="EH83" i="10"/>
  <c r="EN74" i="10"/>
  <c r="GZ75" i="10"/>
  <c r="FB71" i="10"/>
  <c r="EB85" i="10"/>
  <c r="EN83" i="10"/>
  <c r="EB77" i="10"/>
  <c r="EB88" i="10"/>
  <c r="EB74" i="10"/>
  <c r="EB87" i="10"/>
  <c r="EB71" i="10"/>
  <c r="FB79" i="10"/>
  <c r="EE86" i="10"/>
  <c r="EE81" i="10"/>
  <c r="FF86" i="10"/>
  <c r="DY89" i="10"/>
  <c r="EE73" i="10"/>
  <c r="EE89" i="10"/>
  <c r="DY79" i="10"/>
  <c r="HF76" i="10"/>
  <c r="EE85" i="10"/>
  <c r="DY81" i="10"/>
  <c r="DY70" i="10"/>
  <c r="EN84" i="10"/>
  <c r="DY82" i="10"/>
  <c r="GZ83" i="10"/>
  <c r="EN81" i="10"/>
  <c r="EN79" i="10"/>
  <c r="EN85" i="10"/>
  <c r="DY74" i="10"/>
  <c r="DY87" i="10"/>
  <c r="EN76" i="10"/>
  <c r="DY73" i="10"/>
  <c r="FT73" i="10"/>
  <c r="EE87" i="10"/>
  <c r="EN73" i="10"/>
  <c r="DY71" i="10"/>
  <c r="DY75" i="10"/>
  <c r="GZ87" i="10"/>
  <c r="FB73" i="10"/>
  <c r="EE71" i="10"/>
  <c r="HL89" i="10"/>
  <c r="EZ76" i="10"/>
  <c r="EN75" i="10"/>
  <c r="EE83" i="10"/>
  <c r="DY88" i="10"/>
  <c r="DY72" i="10"/>
  <c r="DY80" i="10"/>
  <c r="EN87" i="10"/>
  <c r="DY85" i="10"/>
  <c r="EN88" i="10"/>
  <c r="EE84" i="10"/>
  <c r="DY76" i="10"/>
  <c r="DY78" i="10"/>
  <c r="EN70" i="10"/>
  <c r="DY77" i="10"/>
  <c r="HF70" i="10"/>
  <c r="HF83" i="10"/>
  <c r="EN77" i="10"/>
  <c r="EN78" i="10"/>
  <c r="HL79" i="10"/>
  <c r="EQ70" i="10"/>
  <c r="EQ81" i="10"/>
  <c r="FN80" i="10"/>
  <c r="EZ74" i="10"/>
  <c r="FT78" i="10"/>
  <c r="ET71" i="10"/>
  <c r="HF86" i="10"/>
  <c r="EQ80" i="10"/>
  <c r="HF80" i="10"/>
  <c r="EQ85" i="10"/>
  <c r="HL71" i="10"/>
  <c r="EK79" i="10"/>
  <c r="ET70" i="10"/>
  <c r="EK80" i="10"/>
  <c r="FF71" i="10"/>
  <c r="EK74" i="10"/>
  <c r="HL81" i="10"/>
  <c r="EK85" i="10"/>
  <c r="HF87" i="10"/>
  <c r="HL76" i="10"/>
  <c r="FN73" i="10"/>
  <c r="HL72" i="10"/>
  <c r="EZ84" i="10"/>
  <c r="EC88" i="10"/>
  <c r="EC81" i="10"/>
  <c r="HL82" i="10"/>
  <c r="EZ78" i="10"/>
  <c r="HF74" i="10"/>
  <c r="FN89" i="10"/>
  <c r="HF77" i="10"/>
  <c r="EN80" i="10"/>
  <c r="ET86" i="10"/>
  <c r="FT87" i="10"/>
  <c r="FN71" i="10"/>
  <c r="ET74" i="10"/>
  <c r="HL84" i="10"/>
  <c r="FH87" i="10"/>
  <c r="FN74" i="10"/>
  <c r="HL83" i="10"/>
  <c r="EK78" i="10"/>
  <c r="FH74" i="10"/>
  <c r="FH82" i="10"/>
  <c r="ET82" i="10"/>
  <c r="FH79" i="10"/>
  <c r="EK84" i="10"/>
  <c r="EK77" i="10"/>
  <c r="EZ86" i="10"/>
  <c r="EZ79" i="10"/>
  <c r="FN85" i="10"/>
  <c r="FT84" i="10"/>
  <c r="EZ70" i="10"/>
  <c r="FN76" i="10"/>
  <c r="EQ82" i="10"/>
  <c r="FH84" i="10"/>
  <c r="HF78" i="10"/>
  <c r="HF89" i="10"/>
  <c r="FH72" i="10"/>
  <c r="FH89" i="10"/>
  <c r="HL86" i="10"/>
  <c r="EK81" i="10"/>
  <c r="FT76" i="10"/>
  <c r="ET87" i="10"/>
  <c r="ET78" i="10"/>
  <c r="ET88" i="10"/>
  <c r="HL80" i="10"/>
  <c r="EQ77" i="10"/>
  <c r="ET80" i="10"/>
  <c r="HF88" i="10"/>
  <c r="FH86" i="10"/>
  <c r="HF84" i="10"/>
  <c r="HF85" i="10"/>
  <c r="FT88" i="10"/>
  <c r="HL87" i="10"/>
  <c r="ET81" i="10"/>
  <c r="FN86" i="10"/>
  <c r="EK88" i="10"/>
  <c r="FT81" i="10"/>
  <c r="FH78" i="10"/>
  <c r="FT86" i="10"/>
  <c r="FH77" i="10"/>
  <c r="EQ75" i="10"/>
  <c r="EQ89" i="10"/>
  <c r="EZ82" i="10"/>
  <c r="EK72" i="10"/>
  <c r="HL78" i="10"/>
  <c r="EK76" i="10"/>
  <c r="HF73" i="10"/>
  <c r="FH73" i="10"/>
  <c r="HF75" i="10"/>
  <c r="FN79" i="10"/>
  <c r="EK73" i="10"/>
  <c r="EK83" i="10"/>
  <c r="FT79" i="10"/>
  <c r="ET77" i="10"/>
  <c r="ET75" i="10"/>
  <c r="EQ74" i="10"/>
  <c r="FH88" i="10"/>
  <c r="EN71" i="10"/>
  <c r="EZ89" i="10"/>
  <c r="FH81" i="10"/>
  <c r="HF71" i="10"/>
  <c r="HL70" i="10"/>
  <c r="EZ83" i="10"/>
  <c r="FT74" i="10"/>
  <c r="EQ88" i="10"/>
  <c r="ET85" i="10"/>
  <c r="EZ73" i="10"/>
  <c r="FN87" i="10"/>
  <c r="FN81" i="10"/>
  <c r="HF82" i="10"/>
  <c r="EZ80" i="10"/>
  <c r="HL75" i="10"/>
  <c r="EZ75" i="10"/>
  <c r="FN70" i="10"/>
  <c r="HL74" i="10"/>
  <c r="ET72" i="10"/>
  <c r="FN77" i="10"/>
  <c r="ET84" i="10"/>
  <c r="FN84" i="10"/>
  <c r="EQ71" i="10"/>
  <c r="EC79" i="10"/>
  <c r="EZ77" i="10"/>
  <c r="FH76" i="10"/>
  <c r="HF72" i="10"/>
  <c r="EK87" i="10"/>
  <c r="FH80" i="10"/>
  <c r="EZ85" i="10"/>
  <c r="FT85" i="10"/>
  <c r="EQ76" i="10"/>
  <c r="EK86" i="10"/>
  <c r="ET79" i="10"/>
  <c r="FT82" i="10"/>
  <c r="FN82" i="10"/>
  <c r="HL77" i="10"/>
  <c r="HF81" i="10"/>
  <c r="FH71" i="10"/>
  <c r="FT75" i="10"/>
  <c r="EQ83" i="10"/>
  <c r="EZ71" i="10"/>
  <c r="FT83" i="10"/>
  <c r="HL85" i="10"/>
  <c r="EK75" i="10"/>
  <c r="EK70" i="10"/>
  <c r="FH75" i="10"/>
  <c r="FN88" i="10"/>
  <c r="EK82" i="10"/>
  <c r="FN75" i="10"/>
  <c r="FH70" i="10"/>
  <c r="HL88" i="10"/>
  <c r="ET76" i="10"/>
  <c r="EC73" i="10"/>
  <c r="HF79" i="10"/>
  <c r="FH83" i="10"/>
  <c r="ET83" i="10"/>
  <c r="FN83" i="10"/>
  <c r="FT70" i="10"/>
  <c r="EZ88" i="10"/>
  <c r="FZ86" i="10"/>
  <c r="HX85" i="10"/>
  <c r="FN78" i="10"/>
  <c r="EI70" i="10"/>
  <c r="EO84" i="10"/>
  <c r="ID78" i="10"/>
  <c r="FF73" i="10"/>
  <c r="FZ77" i="10"/>
  <c r="HX86" i="10"/>
  <c r="EO89" i="10"/>
  <c r="FZ85" i="10"/>
  <c r="HX89" i="10"/>
  <c r="EW83" i="10"/>
  <c r="FZ79" i="10"/>
  <c r="FZ73" i="10"/>
  <c r="ID85" i="10"/>
  <c r="EZ87" i="10"/>
  <c r="EW71" i="10"/>
  <c r="ET89" i="10"/>
  <c r="ID72" i="10"/>
  <c r="FZ84" i="10"/>
  <c r="HX80" i="10"/>
  <c r="FZ70" i="10"/>
  <c r="EO72" i="10"/>
  <c r="ID88" i="10"/>
  <c r="HX79" i="10"/>
  <c r="EK89" i="10"/>
  <c r="EO79" i="10"/>
  <c r="ET73" i="10"/>
  <c r="FZ89" i="10"/>
  <c r="EZ72" i="10"/>
  <c r="FT72" i="10"/>
  <c r="HX72" i="10"/>
  <c r="EO73" i="10"/>
  <c r="ID76" i="10"/>
  <c r="HX87" i="10"/>
  <c r="HL73" i="10"/>
  <c r="FZ80" i="10"/>
  <c r="HX71" i="10"/>
  <c r="ID80" i="10"/>
  <c r="FN72" i="10"/>
  <c r="EO83" i="10"/>
  <c r="EW78" i="10"/>
  <c r="HR79" i="10"/>
  <c r="EO81" i="10"/>
  <c r="EQ86" i="10"/>
  <c r="HX81" i="10"/>
  <c r="ID71" i="10"/>
  <c r="EW88" i="10"/>
  <c r="FZ72" i="10"/>
  <c r="GL78" i="10"/>
  <c r="EW77" i="10"/>
  <c r="HR78" i="10"/>
  <c r="EW74" i="10"/>
  <c r="GL71" i="10"/>
  <c r="HR75" i="10"/>
  <c r="EW72" i="10"/>
  <c r="FZ74" i="10"/>
  <c r="FZ82" i="10"/>
  <c r="ID89" i="10"/>
  <c r="HR72" i="10"/>
  <c r="HR74" i="10"/>
  <c r="FZ88" i="10"/>
  <c r="EZ81" i="10"/>
  <c r="FZ81" i="10"/>
  <c r="GL87" i="10"/>
  <c r="FF75" i="10"/>
  <c r="HX78" i="10"/>
  <c r="EW81" i="10"/>
  <c r="HX77" i="10"/>
  <c r="HR76" i="10"/>
  <c r="FF70" i="10"/>
  <c r="FF84" i="10"/>
  <c r="HX76" i="10"/>
  <c r="EW73" i="10"/>
  <c r="FX73" i="10"/>
  <c r="FT71" i="10"/>
  <c r="FF81" i="10"/>
  <c r="EO88" i="10"/>
  <c r="FF74" i="10"/>
  <c r="HX70" i="10"/>
  <c r="EW80" i="10"/>
  <c r="ID81" i="10"/>
  <c r="HR84" i="10"/>
  <c r="EU73" i="10"/>
  <c r="HX74" i="10"/>
  <c r="EO82" i="10"/>
  <c r="HX83" i="10"/>
  <c r="EO75" i="10"/>
  <c r="HR71" i="10"/>
  <c r="HX84" i="10"/>
  <c r="EW76" i="10"/>
  <c r="EO78" i="10"/>
  <c r="HX73" i="10"/>
  <c r="FT80" i="10"/>
  <c r="EO80" i="10"/>
  <c r="HR73" i="10"/>
  <c r="HR81" i="10"/>
  <c r="ID84" i="10"/>
  <c r="ID75" i="10"/>
  <c r="FF89" i="10"/>
  <c r="HR82" i="10"/>
  <c r="EW86" i="10"/>
  <c r="GL74" i="10"/>
  <c r="FT77" i="10"/>
  <c r="ID73" i="10"/>
  <c r="FF72" i="10"/>
  <c r="ID83" i="10"/>
  <c r="EW89" i="10"/>
  <c r="FZ83" i="10"/>
  <c r="FF87" i="10"/>
  <c r="EW85" i="10"/>
  <c r="EO77" i="10"/>
  <c r="FF80" i="10"/>
  <c r="ID77" i="10"/>
  <c r="HR88" i="10"/>
  <c r="FF83" i="10"/>
  <c r="EW70" i="10"/>
  <c r="HR86" i="10"/>
  <c r="FT89" i="10"/>
  <c r="EW75" i="10"/>
  <c r="HR87" i="10"/>
  <c r="HR77" i="10"/>
  <c r="FF82" i="10"/>
  <c r="ID87" i="10"/>
  <c r="HR85" i="10"/>
  <c r="HR70" i="10"/>
  <c r="FF88" i="10"/>
  <c r="HR80" i="10"/>
  <c r="FF77" i="10"/>
  <c r="HX88" i="10"/>
  <c r="FZ75" i="10"/>
  <c r="HX75" i="10"/>
  <c r="FF76" i="10"/>
  <c r="FZ78" i="10"/>
  <c r="EW84" i="10"/>
  <c r="FF79" i="10"/>
  <c r="EQ79" i="10"/>
  <c r="EO74" i="10"/>
  <c r="FF85" i="10"/>
  <c r="EU70" i="10"/>
  <c r="ID79" i="10"/>
  <c r="FZ71" i="10"/>
  <c r="HR89" i="10"/>
  <c r="HR83" i="10"/>
  <c r="EW79" i="10"/>
  <c r="FI78" i="10"/>
  <c r="ID86" i="10"/>
  <c r="IJ89" i="10"/>
  <c r="GF78" i="10"/>
  <c r="GX73" i="10"/>
  <c r="GF70" i="10"/>
  <c r="FR71" i="10"/>
  <c r="EU83" i="10"/>
  <c r="EU84" i="10"/>
  <c r="FL89" i="10"/>
  <c r="FR72" i="10"/>
  <c r="GL88" i="10"/>
  <c r="EU89" i="10"/>
  <c r="FR75" i="10"/>
  <c r="FR87" i="10"/>
  <c r="GX82" i="10"/>
  <c r="FI84" i="10"/>
  <c r="FL85" i="10"/>
  <c r="FL82" i="10"/>
  <c r="IV88" i="10"/>
  <c r="FI71" i="10"/>
  <c r="FL83" i="10"/>
  <c r="FI73" i="10"/>
  <c r="GL81" i="10"/>
  <c r="FX70" i="10"/>
  <c r="FX87" i="10"/>
  <c r="FI85" i="10"/>
  <c r="FL81" i="10"/>
  <c r="EU81" i="10"/>
  <c r="IJ84" i="10"/>
  <c r="ID74" i="10"/>
  <c r="FZ87" i="10"/>
  <c r="FC70" i="10"/>
  <c r="IJ77" i="10"/>
  <c r="EU72" i="10"/>
  <c r="GF81" i="10"/>
  <c r="EU85" i="10"/>
  <c r="GL73" i="10"/>
  <c r="IJ81" i="10"/>
  <c r="IJ75" i="10"/>
  <c r="FC89" i="10"/>
  <c r="FI77" i="10"/>
  <c r="FI72" i="10"/>
  <c r="FC73" i="10"/>
  <c r="FL88" i="10"/>
  <c r="GL82" i="10"/>
  <c r="GL83" i="10"/>
  <c r="GF82" i="10"/>
  <c r="FI70" i="10"/>
  <c r="FL78" i="10"/>
  <c r="GL70" i="10"/>
  <c r="IJ72" i="10"/>
  <c r="FC72" i="10"/>
  <c r="FR86" i="10"/>
  <c r="GF86" i="10"/>
  <c r="FC82" i="10"/>
  <c r="HX82" i="10"/>
  <c r="FL86" i="10"/>
  <c r="IJ73" i="10"/>
  <c r="FX82" i="10"/>
  <c r="FR78" i="10"/>
  <c r="FI75" i="10"/>
  <c r="FL72" i="10"/>
  <c r="GF83" i="10"/>
  <c r="GL72" i="10"/>
  <c r="EU86" i="10"/>
  <c r="GL75" i="10"/>
  <c r="FZ76" i="10"/>
  <c r="FX77" i="10"/>
  <c r="EU87" i="10"/>
  <c r="EU71" i="10"/>
  <c r="FR82" i="10"/>
  <c r="IJ85" i="10"/>
  <c r="FR80" i="10"/>
  <c r="GF84" i="10"/>
  <c r="FU88" i="10"/>
  <c r="ID70" i="10"/>
  <c r="FX84" i="10"/>
  <c r="FR85" i="10"/>
  <c r="FX72" i="10"/>
  <c r="FR83" i="10"/>
  <c r="GL86" i="10"/>
  <c r="EU78" i="10"/>
  <c r="FX78" i="10"/>
  <c r="IJ86" i="10"/>
  <c r="FL71" i="10"/>
  <c r="FX89" i="10"/>
  <c r="FI79" i="10"/>
  <c r="FF78" i="10"/>
  <c r="GL79" i="10"/>
  <c r="GL77" i="10"/>
  <c r="GF79" i="10"/>
  <c r="FL73" i="10"/>
  <c r="FR84" i="10"/>
  <c r="FL74" i="10"/>
  <c r="FL77" i="10"/>
  <c r="FR88" i="10"/>
  <c r="IJ83" i="10"/>
  <c r="FR81" i="10"/>
  <c r="FC84" i="10"/>
  <c r="FX86" i="10"/>
  <c r="FC85" i="10"/>
  <c r="FI87" i="10"/>
  <c r="FI86" i="10"/>
  <c r="FX76" i="10"/>
  <c r="GF71" i="10"/>
  <c r="FA88" i="10"/>
  <c r="GD76" i="10"/>
  <c r="IJ80" i="10"/>
  <c r="ID82" i="10"/>
  <c r="GF75" i="10"/>
  <c r="GF76" i="10"/>
  <c r="FX81" i="10"/>
  <c r="FX85" i="10"/>
  <c r="GX77" i="10"/>
  <c r="FU80" i="10"/>
  <c r="IP71" i="10"/>
  <c r="GF80" i="10"/>
  <c r="GX79" i="10"/>
  <c r="IJ78" i="10"/>
  <c r="GF88" i="10"/>
  <c r="GL84" i="10"/>
  <c r="FC74" i="10"/>
  <c r="GF77" i="10"/>
  <c r="FA79" i="10"/>
  <c r="GR71" i="10"/>
  <c r="FR89" i="10"/>
  <c r="GF72" i="10"/>
  <c r="GL85" i="10"/>
  <c r="FI82" i="10"/>
  <c r="GF87" i="10"/>
  <c r="GD89" i="10"/>
  <c r="GR70" i="10"/>
  <c r="FG84" i="10"/>
  <c r="FC79" i="10"/>
  <c r="FC77" i="10"/>
  <c r="FC80" i="10"/>
  <c r="FI88" i="10"/>
  <c r="FC87" i="10"/>
  <c r="IJ82" i="10"/>
  <c r="FR70" i="10"/>
  <c r="FL76" i="10"/>
  <c r="IV77" i="10"/>
  <c r="FU77" i="10"/>
  <c r="GD72" i="10"/>
  <c r="FO72" i="10"/>
  <c r="IV79" i="10"/>
  <c r="GD84" i="10"/>
  <c r="FR77" i="10"/>
  <c r="FI74" i="10"/>
  <c r="FG73" i="10"/>
  <c r="FO81" i="10"/>
  <c r="IV82" i="10"/>
  <c r="IP87" i="10"/>
  <c r="FL87" i="10"/>
  <c r="FX75" i="10"/>
  <c r="GR86" i="10"/>
  <c r="FO86" i="10"/>
  <c r="IP78" i="10"/>
  <c r="FL79" i="10"/>
  <c r="GD81" i="10"/>
  <c r="GR87" i="10"/>
  <c r="FO85" i="10"/>
  <c r="GL89" i="10"/>
  <c r="FI83" i="10"/>
  <c r="FX88" i="10"/>
  <c r="IP82" i="10"/>
  <c r="FR73" i="10"/>
  <c r="IP88" i="10"/>
  <c r="FL84" i="10"/>
  <c r="FX79" i="10"/>
  <c r="FA71" i="10"/>
  <c r="FG89" i="10"/>
  <c r="IV81" i="10"/>
  <c r="GR89" i="10"/>
  <c r="IJ71" i="10"/>
  <c r="GX71" i="10"/>
  <c r="IV76" i="10"/>
  <c r="FO89" i="10"/>
  <c r="FL70" i="10"/>
  <c r="GF74" i="10"/>
  <c r="FO74" i="10"/>
  <c r="IV70" i="10"/>
  <c r="GR84" i="10"/>
  <c r="FO80" i="10"/>
  <c r="GD71" i="10"/>
  <c r="IP86" i="10"/>
  <c r="FA77" i="10"/>
  <c r="GF85" i="10"/>
  <c r="GL80" i="10"/>
  <c r="FR76" i="10"/>
  <c r="FC78" i="10"/>
  <c r="GD73" i="10"/>
  <c r="GD80" i="10"/>
  <c r="GD88" i="10"/>
  <c r="FO79" i="10"/>
  <c r="FA89" i="10"/>
  <c r="GD85" i="10"/>
  <c r="FU81" i="10"/>
  <c r="FG81" i="10"/>
  <c r="GR83" i="10"/>
  <c r="FC83" i="10"/>
  <c r="FC75" i="10"/>
  <c r="FI80" i="10"/>
  <c r="FX71" i="10"/>
  <c r="FI76" i="10"/>
  <c r="FA84" i="10"/>
  <c r="FU74" i="10"/>
  <c r="GX84" i="10"/>
  <c r="FG77" i="10"/>
  <c r="GR82" i="10"/>
  <c r="GR88" i="10"/>
  <c r="GF89" i="10"/>
  <c r="FU83" i="10"/>
  <c r="FR74" i="10"/>
  <c r="IJ70" i="10"/>
  <c r="FI81" i="10"/>
  <c r="FL75" i="10"/>
  <c r="IP77" i="10"/>
  <c r="IP73" i="10"/>
  <c r="FG71" i="10"/>
  <c r="FU89" i="10"/>
  <c r="GX70" i="10"/>
  <c r="GX83" i="10"/>
  <c r="GR81" i="10"/>
  <c r="GD70" i="10"/>
  <c r="FO84" i="10"/>
  <c r="FL80" i="10"/>
  <c r="FC71" i="10"/>
  <c r="FX80" i="10"/>
  <c r="FX83" i="10"/>
  <c r="FC86" i="10"/>
  <c r="GF73" i="10"/>
  <c r="FR79" i="10"/>
  <c r="FU84" i="10"/>
  <c r="IV86" i="10"/>
  <c r="GR80" i="10"/>
  <c r="GL76" i="10"/>
  <c r="IJ74" i="10"/>
  <c r="IJ87" i="10"/>
  <c r="IP70" i="10"/>
  <c r="GR73" i="10"/>
  <c r="GD74" i="10"/>
  <c r="FI89" i="10"/>
  <c r="IJ76" i="10"/>
  <c r="FX74" i="10"/>
  <c r="GX85" i="10"/>
  <c r="FU75" i="10"/>
  <c r="GA73" i="10"/>
  <c r="HD82" i="10"/>
  <c r="JB71" i="10"/>
  <c r="IV75" i="10"/>
  <c r="FU85" i="10"/>
  <c r="GJ87" i="10"/>
  <c r="IV87" i="10"/>
  <c r="FO76" i="10"/>
  <c r="FG85" i="10"/>
  <c r="GD75" i="10"/>
  <c r="GD79" i="10"/>
  <c r="GX81" i="10"/>
  <c r="JB88" i="10"/>
  <c r="FG80" i="10"/>
  <c r="FO75" i="10"/>
  <c r="FU87" i="10"/>
  <c r="FG82" i="10"/>
  <c r="FG78" i="10"/>
  <c r="FU76" i="10"/>
  <c r="IP75" i="10"/>
  <c r="GD77" i="10"/>
  <c r="GD78" i="10"/>
  <c r="FO78" i="10"/>
  <c r="FM82" i="10"/>
  <c r="HD85" i="10"/>
  <c r="GR78" i="10"/>
  <c r="FU72" i="10"/>
  <c r="IV71" i="10"/>
  <c r="GD87" i="10"/>
  <c r="IP72" i="10"/>
  <c r="IP80" i="10"/>
  <c r="GJ72" i="10"/>
  <c r="GR77" i="10"/>
  <c r="GX86" i="10"/>
  <c r="IV78" i="10"/>
  <c r="FM80" i="10"/>
  <c r="IV85" i="10"/>
  <c r="FM84" i="10"/>
  <c r="FU86" i="10"/>
  <c r="FU73" i="10"/>
  <c r="FU71" i="10"/>
  <c r="JB76" i="10"/>
  <c r="GX87" i="10"/>
  <c r="GR76" i="10"/>
  <c r="FO77" i="10"/>
  <c r="FU82" i="10"/>
  <c r="IP89" i="10"/>
  <c r="IV83" i="10"/>
  <c r="GA77" i="10"/>
  <c r="HD71" i="10"/>
  <c r="GJ79" i="10"/>
  <c r="IV89" i="10"/>
  <c r="FG88" i="10"/>
  <c r="GR85" i="10"/>
  <c r="GJ83" i="10"/>
  <c r="GR75" i="10"/>
  <c r="GJ70" i="10"/>
  <c r="GD83" i="10"/>
  <c r="GA89" i="10"/>
  <c r="FO71" i="10"/>
  <c r="GX76" i="10"/>
  <c r="IP81" i="10"/>
  <c r="IV84" i="10"/>
  <c r="IJ88" i="10"/>
  <c r="GR72" i="10"/>
  <c r="FO82" i="10"/>
  <c r="FG70" i="10"/>
  <c r="FO87" i="10"/>
  <c r="FG72" i="10"/>
  <c r="FU70" i="10"/>
  <c r="IV80" i="10"/>
  <c r="FU78" i="10"/>
  <c r="FO70" i="10"/>
  <c r="GX74" i="10"/>
  <c r="FG75" i="10"/>
  <c r="GX75" i="10"/>
  <c r="GX78" i="10"/>
  <c r="JB77" i="10"/>
  <c r="FG76" i="10"/>
  <c r="FG83" i="10"/>
  <c r="GJ78" i="10"/>
  <c r="FO73" i="10"/>
  <c r="FO83" i="10"/>
  <c r="FM88" i="10"/>
  <c r="FG79" i="10"/>
  <c r="GX80" i="10"/>
  <c r="FM87" i="10"/>
  <c r="JN79" i="10"/>
  <c r="IV72" i="10"/>
  <c r="GD82" i="10"/>
  <c r="GX72" i="10"/>
  <c r="GA76" i="10"/>
  <c r="IP84" i="10"/>
  <c r="GX88" i="10"/>
  <c r="GR79" i="10"/>
  <c r="GJ76" i="10"/>
  <c r="IP83" i="10"/>
  <c r="GD86" i="10"/>
  <c r="GX89" i="10"/>
  <c r="FG86" i="10"/>
  <c r="GA88" i="10"/>
  <c r="GR74" i="10"/>
  <c r="GA84" i="10"/>
  <c r="FM70" i="10"/>
  <c r="IJ79" i="10"/>
  <c r="IP76" i="10"/>
  <c r="FG74" i="10"/>
  <c r="GJ82" i="10"/>
  <c r="JB89" i="10"/>
  <c r="IP85" i="10"/>
  <c r="HD72" i="10"/>
  <c r="GJ80" i="10"/>
  <c r="JH70" i="10"/>
  <c r="JN87" i="10"/>
  <c r="JB80" i="10"/>
  <c r="HD73" i="10"/>
  <c r="HJ82" i="10"/>
  <c r="HP72" i="10"/>
  <c r="GA72" i="10"/>
  <c r="IP74" i="10"/>
  <c r="HP80" i="10"/>
  <c r="FY80" i="10"/>
  <c r="JN85" i="10"/>
  <c r="HP87" i="10"/>
  <c r="FM77" i="10"/>
  <c r="GA82" i="10"/>
  <c r="GG88" i="10"/>
  <c r="JB79" i="10"/>
  <c r="JN71" i="10"/>
  <c r="GA87" i="10"/>
  <c r="FY82" i="10"/>
  <c r="HJ81" i="10"/>
  <c r="GJ89" i="10"/>
  <c r="FY76" i="10"/>
  <c r="FM76" i="10"/>
  <c r="JB82" i="10"/>
  <c r="IV74" i="10"/>
  <c r="HP84" i="10"/>
  <c r="GG83" i="10"/>
  <c r="HP86" i="10"/>
  <c r="GG85" i="10"/>
  <c r="GJ88" i="10"/>
  <c r="JB86" i="10"/>
  <c r="GG87" i="10"/>
  <c r="GP85" i="10"/>
  <c r="GA79" i="10"/>
  <c r="JB78" i="10"/>
  <c r="HD70" i="10"/>
  <c r="JN72" i="10"/>
  <c r="HD78" i="10"/>
  <c r="GP80" i="10"/>
  <c r="FY85" i="10"/>
  <c r="GG77" i="10"/>
  <c r="HJ70" i="10"/>
  <c r="FS75" i="10"/>
  <c r="HD81" i="10"/>
  <c r="HD88" i="10"/>
  <c r="HD83" i="10"/>
  <c r="HD86" i="10"/>
  <c r="HD79" i="10"/>
  <c r="HJ84" i="10"/>
  <c r="JB87" i="10"/>
  <c r="GA81" i="10"/>
  <c r="JH80" i="10"/>
  <c r="JN70" i="10"/>
  <c r="JN75" i="10"/>
  <c r="HP89" i="10"/>
  <c r="GJ73" i="10"/>
  <c r="HD80" i="10"/>
  <c r="GA80" i="10"/>
  <c r="GP73" i="10"/>
  <c r="FY86" i="10"/>
  <c r="FY83" i="10"/>
  <c r="HD74" i="10"/>
  <c r="HP85" i="10"/>
  <c r="HJ74" i="10"/>
  <c r="HD77" i="10"/>
  <c r="HD89" i="10"/>
  <c r="HP78" i="10"/>
  <c r="FY70" i="10"/>
  <c r="FM75" i="10"/>
  <c r="FM81" i="10"/>
  <c r="IP79" i="10"/>
  <c r="JB74" i="10"/>
  <c r="GJ85" i="10"/>
  <c r="HP81" i="10"/>
  <c r="JB84" i="10"/>
  <c r="JH76" i="10"/>
  <c r="HD87" i="10"/>
  <c r="FS72" i="10"/>
  <c r="GG76" i="10"/>
  <c r="GP78" i="10"/>
  <c r="FU79" i="10"/>
  <c r="GJ86" i="10"/>
  <c r="FY84" i="10"/>
  <c r="FS84" i="10"/>
  <c r="HP82" i="10"/>
  <c r="GJ84" i="10"/>
  <c r="JH71" i="10"/>
  <c r="GA75" i="10"/>
  <c r="FS76" i="10"/>
  <c r="HP71" i="10"/>
  <c r="GJ75" i="10"/>
  <c r="FM79" i="10"/>
  <c r="JN73" i="10"/>
  <c r="JN82" i="10"/>
  <c r="FM89" i="10"/>
  <c r="GP72" i="10"/>
  <c r="HP77" i="10"/>
  <c r="JB75" i="10"/>
  <c r="JH82" i="10"/>
  <c r="GA78" i="10"/>
  <c r="JB73" i="10"/>
  <c r="JB70" i="10"/>
  <c r="GP79" i="10"/>
  <c r="GJ71" i="10"/>
  <c r="JN81" i="10"/>
  <c r="GA74" i="10"/>
  <c r="HP83" i="10"/>
  <c r="JH84" i="10"/>
  <c r="HP75" i="10"/>
  <c r="HD75" i="10"/>
  <c r="HD84" i="10"/>
  <c r="IV73" i="10"/>
  <c r="JN84" i="10"/>
  <c r="JN89" i="10"/>
  <c r="JB83" i="10"/>
  <c r="JT77" i="10"/>
  <c r="GE73" i="10"/>
  <c r="FY71" i="10"/>
  <c r="GM86" i="10"/>
  <c r="GE81" i="10"/>
  <c r="HV75" i="10"/>
  <c r="FS82" i="10"/>
  <c r="HJ71" i="10"/>
  <c r="JB85" i="10"/>
  <c r="JT81" i="10"/>
  <c r="JH77" i="10"/>
  <c r="GV76" i="10"/>
  <c r="GE82" i="10"/>
  <c r="HD76" i="10"/>
  <c r="JN80" i="10"/>
  <c r="GP83" i="10"/>
  <c r="GV89" i="10"/>
  <c r="GG73" i="10"/>
  <c r="GE74" i="10"/>
  <c r="GG82" i="10"/>
  <c r="GP82" i="10"/>
  <c r="JB81" i="10"/>
  <c r="GS73" i="10"/>
  <c r="HJ77" i="10"/>
  <c r="GS81" i="10"/>
  <c r="JT75" i="10"/>
  <c r="HH79" i="10"/>
  <c r="IB74" i="10"/>
  <c r="GS84" i="10"/>
  <c r="GP84" i="10"/>
  <c r="GG70" i="10"/>
  <c r="GV84" i="10"/>
  <c r="GM83" i="10"/>
  <c r="JT89" i="10"/>
  <c r="HB84" i="10"/>
  <c r="GG75" i="10"/>
  <c r="JH83" i="10"/>
  <c r="JB72" i="10"/>
  <c r="GV80" i="10"/>
  <c r="JT86" i="10"/>
  <c r="JZ79" i="10"/>
  <c r="JH81" i="10"/>
  <c r="HP76" i="10"/>
  <c r="GS70" i="10"/>
  <c r="JH86" i="10"/>
  <c r="JH73" i="10"/>
  <c r="HB79" i="10"/>
  <c r="HV72" i="10"/>
  <c r="GP71" i="10"/>
  <c r="HV83" i="10"/>
  <c r="GG74" i="10"/>
  <c r="JN83" i="10"/>
  <c r="JN88" i="10"/>
  <c r="GM76" i="10"/>
  <c r="HJ80" i="10"/>
  <c r="GM70" i="10"/>
  <c r="GS74" i="10"/>
  <c r="HJ88" i="10"/>
  <c r="FY81" i="10"/>
  <c r="GV77" i="10"/>
  <c r="JH87" i="10"/>
  <c r="JH85" i="10"/>
  <c r="FY79" i="10"/>
  <c r="GE89" i="10"/>
  <c r="JT79" i="10"/>
  <c r="HB75" i="10"/>
  <c r="JZ73" i="10"/>
  <c r="GG89" i="10"/>
  <c r="GP89" i="10"/>
  <c r="GE78" i="10"/>
  <c r="GM89" i="10"/>
  <c r="GM74" i="10"/>
  <c r="GE76" i="10"/>
  <c r="GP77" i="10"/>
  <c r="JT76" i="10"/>
  <c r="GM81" i="10"/>
  <c r="JZ75" i="10"/>
  <c r="HJ72" i="10"/>
  <c r="JH79" i="10"/>
  <c r="JT82" i="10"/>
  <c r="GS75" i="10"/>
  <c r="GE88" i="10"/>
  <c r="GG86" i="10"/>
  <c r="HV88" i="10"/>
  <c r="HJ89" i="10"/>
  <c r="GM80" i="10"/>
  <c r="GE84" i="10"/>
  <c r="HJ75" i="10"/>
  <c r="GG84" i="10"/>
  <c r="GP87" i="10"/>
  <c r="HV80" i="10"/>
  <c r="JN86" i="10"/>
  <c r="GS82" i="10"/>
  <c r="GP70" i="10"/>
  <c r="GP75" i="10"/>
  <c r="JH72" i="10"/>
  <c r="GG78" i="10"/>
  <c r="GS88" i="10"/>
  <c r="GV71" i="10"/>
  <c r="JN74" i="10"/>
  <c r="JT80" i="10"/>
  <c r="JZ88" i="10"/>
  <c r="HJ85" i="10"/>
  <c r="GV81" i="10"/>
  <c r="JT73" i="10"/>
  <c r="GV86" i="10"/>
  <c r="GE83" i="10"/>
  <c r="GM75" i="10"/>
  <c r="GE86" i="10"/>
  <c r="GV72" i="10"/>
  <c r="GG80" i="10"/>
  <c r="JH88" i="10"/>
  <c r="GM85" i="10"/>
  <c r="GK75" i="10"/>
  <c r="IB89" i="10"/>
  <c r="GG79" i="10"/>
  <c r="GV75" i="10"/>
  <c r="HJ83" i="10"/>
  <c r="JN77" i="10"/>
  <c r="HP70" i="10"/>
  <c r="GM87" i="10"/>
  <c r="HJ78" i="10"/>
  <c r="JT74" i="10"/>
  <c r="GE77" i="10"/>
  <c r="GS79" i="10"/>
  <c r="HV78" i="10"/>
  <c r="GP86" i="10"/>
  <c r="GV78" i="10"/>
  <c r="GK79" i="10"/>
  <c r="GJ77" i="10"/>
  <c r="JH78" i="10"/>
  <c r="JH74" i="10"/>
  <c r="HJ76" i="10"/>
  <c r="HP73" i="10"/>
  <c r="GS89" i="10"/>
  <c r="GV79" i="10"/>
  <c r="GM88" i="10"/>
  <c r="HB87" i="10"/>
  <c r="GJ81" i="10"/>
  <c r="HV79" i="10"/>
  <c r="GM84" i="10"/>
  <c r="GM79" i="10"/>
  <c r="JH89" i="10"/>
  <c r="GV85" i="10"/>
  <c r="GV87" i="10"/>
  <c r="JZ74" i="10"/>
  <c r="GM78" i="10"/>
  <c r="HP88" i="10"/>
  <c r="GG72" i="10"/>
  <c r="JT72" i="10"/>
  <c r="GP81" i="10"/>
  <c r="GE71" i="10"/>
  <c r="HV73" i="10"/>
  <c r="GV88" i="10"/>
  <c r="JT84" i="10"/>
  <c r="HJ79" i="10"/>
  <c r="HJ86" i="10"/>
  <c r="GV74" i="10"/>
  <c r="HJ73" i="10"/>
  <c r="GV70" i="10"/>
  <c r="GP74" i="10"/>
  <c r="GM72" i="10"/>
  <c r="JH75" i="10"/>
  <c r="GS86" i="10"/>
  <c r="GP76" i="10"/>
  <c r="HP79" i="10"/>
  <c r="HB82" i="10"/>
  <c r="HJ87" i="10"/>
  <c r="HB80" i="10"/>
  <c r="IB76" i="10"/>
  <c r="GG81" i="10"/>
  <c r="GG71" i="10"/>
  <c r="JN78" i="10"/>
  <c r="HP74" i="10"/>
  <c r="GV83" i="10"/>
  <c r="GJ74" i="10"/>
  <c r="GM77" i="10"/>
  <c r="JT83" i="10"/>
  <c r="GP88" i="10"/>
  <c r="JN76" i="10"/>
  <c r="GE70" i="10"/>
  <c r="JT78" i="10"/>
  <c r="HB70" i="10"/>
  <c r="HH77" i="10"/>
  <c r="HB76" i="10"/>
  <c r="GY81" i="10"/>
  <c r="GK70" i="10"/>
  <c r="GY89" i="10"/>
  <c r="HV71" i="10"/>
  <c r="JT87" i="10"/>
  <c r="GV73" i="10"/>
  <c r="GS83" i="10"/>
  <c r="HB77" i="10"/>
  <c r="HN71" i="10"/>
  <c r="HV74" i="10"/>
  <c r="HV87" i="10"/>
  <c r="HH85" i="10"/>
  <c r="GK87" i="10"/>
  <c r="HE76" i="10"/>
  <c r="HB88" i="10"/>
  <c r="HB81" i="10"/>
  <c r="KF87" i="10"/>
  <c r="GK73" i="10"/>
  <c r="KF89" i="10"/>
  <c r="HE86" i="10"/>
  <c r="HN83" i="10"/>
  <c r="JZ70" i="10"/>
  <c r="GS78" i="10"/>
  <c r="GM82" i="10"/>
  <c r="HV82" i="10"/>
  <c r="JZ81" i="10"/>
  <c r="JZ89" i="10"/>
  <c r="JZ86" i="10"/>
  <c r="IH73" i="10"/>
  <c r="HV76" i="10"/>
  <c r="GY83" i="10"/>
  <c r="HV84" i="10"/>
  <c r="GY85" i="10"/>
  <c r="HT74" i="10"/>
  <c r="GV82" i="10"/>
  <c r="IB72" i="10"/>
  <c r="GY71" i="10"/>
  <c r="HH87" i="10"/>
  <c r="HB89" i="10"/>
  <c r="GY74" i="10"/>
  <c r="HB78" i="10"/>
  <c r="GQ86" i="10"/>
  <c r="IH75" i="10"/>
  <c r="HH78" i="10"/>
  <c r="GS80" i="10"/>
  <c r="HV86" i="10"/>
  <c r="GY86" i="10"/>
  <c r="HB85" i="10"/>
  <c r="IB81" i="10"/>
  <c r="GK88" i="10"/>
  <c r="HH82" i="10"/>
  <c r="HC85" i="10"/>
  <c r="HH89" i="10"/>
  <c r="JT88" i="10"/>
  <c r="IB78" i="10"/>
  <c r="GS76" i="10"/>
  <c r="GQ81" i="10"/>
  <c r="HH88" i="10"/>
  <c r="HH84" i="10"/>
  <c r="HH83" i="10"/>
  <c r="HN87" i="10"/>
  <c r="HV81" i="10"/>
  <c r="JZ78" i="10"/>
  <c r="JZ85" i="10"/>
  <c r="GS71" i="10"/>
  <c r="JT71" i="10"/>
  <c r="HT89" i="10"/>
  <c r="GY87" i="10"/>
  <c r="KF72" i="10"/>
  <c r="GY82" i="10"/>
  <c r="HN73" i="10"/>
  <c r="HV85" i="10"/>
  <c r="IB77" i="10"/>
  <c r="GS77" i="10"/>
  <c r="HV89" i="10"/>
  <c r="JZ84" i="10"/>
  <c r="HN78" i="10"/>
  <c r="HT75" i="10"/>
  <c r="JT70" i="10"/>
  <c r="JZ80" i="10"/>
  <c r="JZ72" i="10"/>
  <c r="IB85" i="10"/>
  <c r="JZ82" i="10"/>
  <c r="IB87" i="10"/>
  <c r="HH74" i="10"/>
  <c r="GM73" i="10"/>
  <c r="HB72" i="10"/>
  <c r="GY78" i="10"/>
  <c r="HB74" i="10"/>
  <c r="HV70" i="10"/>
  <c r="HH70" i="10"/>
  <c r="HH72" i="10"/>
  <c r="JZ71" i="10"/>
  <c r="HH81" i="10"/>
  <c r="KF83" i="10"/>
  <c r="GY80" i="10"/>
  <c r="GS85" i="10"/>
  <c r="JT85" i="10"/>
  <c r="HT87" i="10"/>
  <c r="HN88" i="10"/>
  <c r="IH85" i="10"/>
  <c r="GY70" i="10"/>
  <c r="GK74" i="10"/>
  <c r="HH76" i="10"/>
  <c r="GY73" i="10"/>
  <c r="GS87" i="10"/>
  <c r="GY88" i="10"/>
  <c r="HB71" i="10"/>
  <c r="HH80" i="10"/>
  <c r="HH71" i="10"/>
  <c r="HV77" i="10"/>
  <c r="GQ73" i="10"/>
  <c r="GS72" i="10"/>
  <c r="HB73" i="10"/>
  <c r="HH86" i="10"/>
  <c r="JZ87" i="10"/>
  <c r="GY72" i="10"/>
  <c r="HE89" i="10"/>
  <c r="IH86" i="10"/>
  <c r="HB86" i="10"/>
  <c r="IH76" i="10"/>
  <c r="HT70" i="10"/>
  <c r="HB83" i="10"/>
  <c r="HZ80" i="10"/>
  <c r="HZ70" i="10"/>
  <c r="GW83" i="10"/>
  <c r="HE83" i="10"/>
  <c r="HQ88" i="10"/>
  <c r="IB84" i="10"/>
  <c r="HT85" i="10"/>
  <c r="IH87" i="10"/>
  <c r="HZ71" i="10"/>
  <c r="HN77" i="10"/>
  <c r="HC86" i="10"/>
  <c r="HC81" i="10"/>
  <c r="JZ76" i="10"/>
  <c r="HE82" i="10"/>
  <c r="HZ84" i="10"/>
  <c r="HH73" i="10"/>
  <c r="HQ83" i="10"/>
  <c r="GW89" i="10"/>
  <c r="HE85" i="10"/>
  <c r="IH81" i="10"/>
  <c r="GY75" i="10"/>
  <c r="HT79" i="10"/>
  <c r="HN82" i="10"/>
  <c r="HK80" i="10"/>
  <c r="IZ77" i="10"/>
  <c r="HZ77" i="10"/>
  <c r="IB71" i="10"/>
  <c r="IH89" i="10"/>
  <c r="KL73" i="10"/>
  <c r="KL83" i="10"/>
  <c r="JZ77" i="10"/>
  <c r="HE75" i="10"/>
  <c r="GY84" i="10"/>
  <c r="KL75" i="10"/>
  <c r="IN72" i="10"/>
  <c r="HZ87" i="10"/>
  <c r="GY76" i="10"/>
  <c r="IB73" i="10"/>
  <c r="HZ78" i="10"/>
  <c r="HT73" i="10"/>
  <c r="HZ88" i="10"/>
  <c r="IB70" i="10"/>
  <c r="HC72" i="10"/>
  <c r="KL80" i="10"/>
  <c r="HN70" i="10"/>
  <c r="HZ89" i="10"/>
  <c r="HE84" i="10"/>
  <c r="IB88" i="10"/>
  <c r="HT84" i="10"/>
  <c r="HZ83" i="10"/>
  <c r="GW77" i="10"/>
  <c r="IN76" i="10"/>
  <c r="IB83" i="10"/>
  <c r="IB86" i="10"/>
  <c r="HN85" i="10"/>
  <c r="IH84" i="10"/>
  <c r="KF75" i="10"/>
  <c r="HC70" i="10"/>
  <c r="GY79" i="10"/>
  <c r="HZ85" i="10"/>
  <c r="HZ74" i="10"/>
  <c r="KF81" i="10"/>
  <c r="HN75" i="10"/>
  <c r="IH82" i="10"/>
  <c r="IN80" i="10"/>
  <c r="KF70" i="10"/>
  <c r="HE71" i="10"/>
  <c r="HE72" i="10"/>
  <c r="HE74" i="10"/>
  <c r="HQ70" i="10"/>
  <c r="IB82" i="10"/>
  <c r="IH80" i="10"/>
  <c r="HE70" i="10"/>
  <c r="HZ73" i="10"/>
  <c r="IH77" i="10"/>
  <c r="HT71" i="10"/>
  <c r="HE80" i="10"/>
  <c r="KL85" i="10"/>
  <c r="IH78" i="10"/>
  <c r="IB80" i="10"/>
  <c r="HE88" i="10"/>
  <c r="HN80" i="10"/>
  <c r="HE73" i="10"/>
  <c r="HN74" i="10"/>
  <c r="KF74" i="10"/>
  <c r="KL87" i="10"/>
  <c r="HE79" i="10"/>
  <c r="HN84" i="10"/>
  <c r="JZ83" i="10"/>
  <c r="KF71" i="10"/>
  <c r="HT82" i="10"/>
  <c r="HN76" i="10"/>
  <c r="HE81" i="10"/>
  <c r="GW88" i="10"/>
  <c r="HN89" i="10"/>
  <c r="HE87" i="10"/>
  <c r="IB75" i="10"/>
  <c r="HQ78" i="10"/>
  <c r="HN81" i="10"/>
  <c r="HE77" i="10"/>
  <c r="GY77" i="10"/>
  <c r="IH71" i="10"/>
  <c r="KF84" i="10"/>
  <c r="IH72" i="10"/>
  <c r="IH74" i="10"/>
  <c r="KF80" i="10"/>
  <c r="KF85" i="10"/>
  <c r="HH75" i="10"/>
  <c r="HC80" i="10"/>
  <c r="KF73" i="10"/>
  <c r="KF78" i="10"/>
  <c r="KF88" i="10"/>
  <c r="KF86" i="10"/>
  <c r="KF79" i="10"/>
  <c r="IB79" i="10"/>
  <c r="HN86" i="10"/>
  <c r="HC78" i="10"/>
  <c r="HN72" i="10"/>
  <c r="IH70" i="10"/>
  <c r="KF82" i="10"/>
  <c r="HE78" i="10"/>
  <c r="IH79" i="10"/>
  <c r="KF76" i="10"/>
  <c r="KF77" i="10"/>
  <c r="HN79" i="10"/>
  <c r="HC89" i="10"/>
  <c r="IH88" i="10"/>
  <c r="HT72" i="10"/>
  <c r="HW86" i="10"/>
  <c r="KL78" i="10"/>
  <c r="KL72" i="10"/>
  <c r="HQ75" i="10"/>
  <c r="HT77" i="10"/>
  <c r="IT77" i="10"/>
  <c r="HT76" i="10"/>
  <c r="HW79" i="10"/>
  <c r="HT86" i="10"/>
  <c r="HK76" i="10"/>
  <c r="KL86" i="10"/>
  <c r="HC74" i="10"/>
  <c r="IZ78" i="10"/>
  <c r="IN75" i="10"/>
  <c r="HQ77" i="10"/>
  <c r="IN86" i="10"/>
  <c r="IN82" i="10"/>
  <c r="HQ84" i="10"/>
  <c r="HI84" i="10"/>
  <c r="HQ74" i="10"/>
  <c r="HQ71" i="10"/>
  <c r="HQ87" i="10"/>
  <c r="IN84" i="10"/>
  <c r="HW77" i="10"/>
  <c r="HW74" i="10"/>
  <c r="IH83" i="10"/>
  <c r="HT81" i="10"/>
  <c r="IN89" i="10"/>
  <c r="KL71" i="10"/>
  <c r="IZ81" i="10"/>
  <c r="HI89" i="10"/>
  <c r="IN71" i="10"/>
  <c r="HI70" i="10"/>
  <c r="HZ82" i="10"/>
  <c r="KL77" i="10"/>
  <c r="HQ72" i="10"/>
  <c r="HI83" i="10"/>
  <c r="IZ72" i="10"/>
  <c r="IZ76" i="10"/>
  <c r="HC77" i="10"/>
  <c r="HW75" i="10"/>
  <c r="HQ85" i="10"/>
  <c r="KL84" i="10"/>
  <c r="IZ89" i="10"/>
  <c r="HK81" i="10"/>
  <c r="IZ74" i="10"/>
  <c r="HW71" i="10"/>
  <c r="HK75" i="10"/>
  <c r="HQ76" i="10"/>
  <c r="HI81" i="10"/>
  <c r="IN77" i="10"/>
  <c r="HT88" i="10"/>
  <c r="HC87" i="10"/>
  <c r="HK82" i="10"/>
  <c r="HI73" i="10"/>
  <c r="HK71" i="10"/>
  <c r="HK86" i="10"/>
  <c r="HT80" i="10"/>
  <c r="IN78" i="10"/>
  <c r="HZ86" i="10"/>
  <c r="IN73" i="10"/>
  <c r="HT83" i="10"/>
  <c r="HZ79" i="10"/>
  <c r="HK88" i="10"/>
  <c r="IN79" i="10"/>
  <c r="IN74" i="10"/>
  <c r="HW88" i="10"/>
  <c r="HK78" i="10"/>
  <c r="KL70" i="10"/>
  <c r="HW82" i="10"/>
  <c r="HK70" i="10"/>
  <c r="HK73" i="10"/>
  <c r="HI77" i="10"/>
  <c r="HW80" i="10"/>
  <c r="IZ82" i="10"/>
  <c r="HW78" i="10"/>
  <c r="HK84" i="10"/>
  <c r="IZ85" i="10"/>
  <c r="HZ75" i="10"/>
  <c r="HZ72" i="10"/>
  <c r="KL89" i="10"/>
  <c r="IL71" i="10"/>
  <c r="KL81" i="10"/>
  <c r="HO77" i="10"/>
  <c r="HO89" i="10"/>
  <c r="HK79" i="10"/>
  <c r="IN85" i="10"/>
  <c r="KL82" i="10"/>
  <c r="HO72" i="10"/>
  <c r="HO79" i="10"/>
  <c r="HO70" i="10"/>
  <c r="IN83" i="10"/>
  <c r="IL72" i="10"/>
  <c r="HZ76" i="10"/>
  <c r="KL88" i="10"/>
  <c r="HK72" i="10"/>
  <c r="IC72" i="10"/>
  <c r="IT72" i="10"/>
  <c r="HO81" i="10"/>
  <c r="IN87" i="10"/>
  <c r="KL74" i="10"/>
  <c r="IL82" i="10"/>
  <c r="HI75" i="10"/>
  <c r="KL76" i="10"/>
  <c r="HQ86" i="10"/>
  <c r="IF70" i="10"/>
  <c r="IC86" i="10"/>
  <c r="HO83" i="10"/>
  <c r="IC79" i="10"/>
  <c r="HK85" i="10"/>
  <c r="HK89" i="10"/>
  <c r="HQ81" i="10"/>
  <c r="IZ83" i="10"/>
  <c r="IL79" i="10"/>
  <c r="HK74" i="10"/>
  <c r="IL88" i="10"/>
  <c r="IN70" i="10"/>
  <c r="KL79" i="10"/>
  <c r="IC83" i="10"/>
  <c r="IF86" i="10"/>
  <c r="HQ80" i="10"/>
  <c r="HW85" i="10"/>
  <c r="HT78" i="10"/>
  <c r="HW73" i="10"/>
  <c r="IT89" i="10"/>
  <c r="IF74" i="10"/>
  <c r="IN81" i="10"/>
  <c r="HZ81" i="10"/>
  <c r="HW84" i="10"/>
  <c r="HK83" i="10"/>
  <c r="HQ79" i="10"/>
  <c r="IZ73" i="10"/>
  <c r="IN88" i="10"/>
  <c r="JL78" i="10"/>
  <c r="IF80" i="10"/>
  <c r="HW89" i="10"/>
  <c r="IZ79" i="10"/>
  <c r="JL72" i="10"/>
  <c r="IZ86" i="10"/>
  <c r="IC88" i="10"/>
  <c r="IT84" i="10"/>
  <c r="HW81" i="10"/>
  <c r="HQ82" i="10"/>
  <c r="IT74" i="10"/>
  <c r="IG74" i="10"/>
  <c r="JF71" i="10"/>
  <c r="IF84" i="10"/>
  <c r="IZ80" i="10"/>
  <c r="IT87" i="10"/>
  <c r="HW70" i="10"/>
  <c r="IZ70" i="10"/>
  <c r="IL80" i="10"/>
  <c r="IC89" i="10"/>
  <c r="II76" i="10"/>
  <c r="IF87" i="10"/>
  <c r="II73" i="10"/>
  <c r="IF78" i="10"/>
  <c r="IF72" i="10"/>
  <c r="IF76" i="10"/>
  <c r="IF77" i="10"/>
  <c r="IF82" i="10"/>
  <c r="HO87" i="10"/>
  <c r="JF78" i="10"/>
  <c r="IC77" i="10"/>
  <c r="IF83" i="10"/>
  <c r="IZ75" i="10"/>
  <c r="IL75" i="10"/>
  <c r="IT81" i="10"/>
  <c r="IC81" i="10"/>
  <c r="IF79" i="10"/>
  <c r="JL71" i="10"/>
  <c r="IT80" i="10"/>
  <c r="HQ73" i="10"/>
  <c r="JF81" i="10"/>
  <c r="IT85" i="10"/>
  <c r="IL81" i="10"/>
  <c r="HW72" i="10"/>
  <c r="IC70" i="10"/>
  <c r="HO88" i="10"/>
  <c r="IL85" i="10"/>
  <c r="IZ71" i="10"/>
  <c r="IC75" i="10"/>
  <c r="JF84" i="10"/>
  <c r="IR77" i="10"/>
  <c r="II82" i="10"/>
  <c r="IC76" i="10"/>
  <c r="HW83" i="10"/>
  <c r="IF71" i="10"/>
  <c r="IT71" i="10"/>
  <c r="IL74" i="10"/>
  <c r="IT73" i="10"/>
  <c r="IC78" i="10"/>
  <c r="IT83" i="10"/>
  <c r="IT78" i="10"/>
  <c r="IR83" i="10"/>
  <c r="JF79" i="10"/>
  <c r="II84" i="10"/>
  <c r="IZ87" i="10"/>
  <c r="IT82" i="10"/>
  <c r="IT70" i="10"/>
  <c r="IT86" i="10"/>
  <c r="IC84" i="10"/>
  <c r="JL89" i="10"/>
  <c r="IZ88" i="10"/>
  <c r="IF73" i="10"/>
  <c r="IL89" i="10"/>
  <c r="IT76" i="10"/>
  <c r="IC74" i="10"/>
  <c r="IL77" i="10"/>
  <c r="IF75" i="10"/>
  <c r="IF85" i="10"/>
  <c r="HW76" i="10"/>
  <c r="IT88" i="10"/>
  <c r="IL78" i="10"/>
  <c r="IL87" i="10"/>
  <c r="IF88" i="10"/>
  <c r="IT75" i="10"/>
  <c r="IT79" i="10"/>
  <c r="IF89" i="10"/>
  <c r="II81" i="10"/>
  <c r="IR88" i="10"/>
  <c r="IU86" i="10"/>
  <c r="IL73" i="10"/>
  <c r="IO86" i="10"/>
  <c r="IL83" i="10"/>
  <c r="JL83" i="10"/>
  <c r="II85" i="10"/>
  <c r="IR81" i="10"/>
  <c r="II89" i="10"/>
  <c r="IO71" i="10"/>
  <c r="IR73" i="10"/>
  <c r="II71" i="10"/>
  <c r="HU85" i="10"/>
  <c r="HU78" i="10"/>
  <c r="II78" i="10"/>
  <c r="IZ84" i="10"/>
  <c r="HU72" i="10"/>
  <c r="JX72" i="10"/>
  <c r="HW87" i="10"/>
  <c r="IM77" i="10"/>
  <c r="IG85" i="10"/>
  <c r="IC71" i="10"/>
  <c r="HU83" i="10"/>
  <c r="II86" i="10"/>
  <c r="IA81" i="10"/>
  <c r="HU84" i="10"/>
  <c r="JX77" i="10"/>
  <c r="IU88" i="10"/>
  <c r="JX81" i="10"/>
  <c r="HU71" i="10"/>
  <c r="JD74" i="10"/>
  <c r="JL81" i="10"/>
  <c r="IX87" i="10"/>
  <c r="JX71" i="10"/>
  <c r="JF75" i="10"/>
  <c r="HU74" i="10"/>
  <c r="IX76" i="10"/>
  <c r="IO77" i="10"/>
  <c r="JF88" i="10"/>
  <c r="JD78" i="10"/>
  <c r="JL77" i="10"/>
  <c r="JL79" i="10"/>
  <c r="JR73" i="10"/>
  <c r="IR82" i="10"/>
  <c r="IR71" i="10"/>
  <c r="IG81" i="10"/>
  <c r="JL86" i="10"/>
  <c r="JF72" i="10"/>
  <c r="IF81" i="10"/>
  <c r="IC80" i="10"/>
  <c r="IG80" i="10"/>
  <c r="IA72" i="10"/>
  <c r="IA78" i="10"/>
  <c r="II83" i="10"/>
  <c r="JF89" i="10"/>
  <c r="IR80" i="10"/>
  <c r="JL84" i="10"/>
  <c r="JX76" i="10"/>
  <c r="JL75" i="10"/>
  <c r="IR75" i="10"/>
  <c r="IG82" i="10"/>
  <c r="JP74" i="10"/>
  <c r="IO74" i="10"/>
  <c r="JJ75" i="10"/>
  <c r="IR89" i="10"/>
  <c r="JL70" i="10"/>
  <c r="IU87" i="10"/>
  <c r="JL85" i="10"/>
  <c r="JF86" i="10"/>
  <c r="JR70" i="10"/>
  <c r="IX89" i="10"/>
  <c r="JR72" i="10"/>
  <c r="IX73" i="10"/>
  <c r="IC85" i="10"/>
  <c r="JL74" i="10"/>
  <c r="II72" i="10"/>
  <c r="IR76" i="10"/>
  <c r="IM79" i="10"/>
  <c r="IO76" i="10"/>
  <c r="IR85" i="10"/>
  <c r="JF82" i="10"/>
  <c r="IR87" i="10"/>
  <c r="IR86" i="10"/>
  <c r="JJ73" i="10"/>
  <c r="IM83" i="10"/>
  <c r="IM80" i="10"/>
  <c r="IX84" i="10"/>
  <c r="IL84" i="10"/>
  <c r="JF80" i="10"/>
  <c r="IU72" i="10"/>
  <c r="JJ87" i="10"/>
  <c r="II77" i="10"/>
  <c r="IO79" i="10"/>
  <c r="IR79" i="10"/>
  <c r="IL86" i="10"/>
  <c r="JD88" i="10"/>
  <c r="IG89" i="10"/>
  <c r="JD85" i="10"/>
  <c r="IR70" i="10"/>
  <c r="JR82" i="10"/>
  <c r="II70" i="10"/>
  <c r="IR74" i="10"/>
  <c r="IG78" i="10"/>
  <c r="IR72" i="10"/>
  <c r="II79" i="10"/>
  <c r="JX88" i="10"/>
  <c r="IR84" i="10"/>
  <c r="IL76" i="10"/>
  <c r="IC82" i="10"/>
  <c r="JL76" i="10"/>
  <c r="IX83" i="10"/>
  <c r="IO84" i="10"/>
  <c r="II88" i="10"/>
  <c r="JF73" i="10"/>
  <c r="JF83" i="10"/>
  <c r="JF87" i="10"/>
  <c r="IM88" i="10"/>
  <c r="JR83" i="10"/>
  <c r="IO78" i="10"/>
  <c r="JR84" i="10"/>
  <c r="II74" i="10"/>
  <c r="II87" i="10"/>
  <c r="II80" i="10"/>
  <c r="IR78" i="10"/>
  <c r="IU70" i="10"/>
  <c r="IM71" i="10"/>
  <c r="IX80" i="10"/>
  <c r="JD71" i="10"/>
  <c r="JF85" i="10"/>
  <c r="IU84" i="10"/>
  <c r="IU83" i="10"/>
  <c r="JG87" i="10"/>
  <c r="IX79" i="10"/>
  <c r="IA88" i="10"/>
  <c r="II75" i="10"/>
  <c r="JL73" i="10"/>
  <c r="JL80" i="10"/>
  <c r="JR76" i="10"/>
  <c r="JJ88" i="10"/>
  <c r="IG88" i="10"/>
  <c r="IX75" i="10"/>
  <c r="JL88" i="10"/>
  <c r="JL87" i="10"/>
  <c r="JX78" i="10"/>
  <c r="JL82" i="10"/>
  <c r="IO75" i="10"/>
  <c r="JJ76" i="10"/>
  <c r="IU73" i="10"/>
  <c r="IU74" i="10"/>
  <c r="JF76" i="10"/>
  <c r="IM70" i="10"/>
  <c r="IO80" i="10"/>
  <c r="IO88" i="10"/>
  <c r="IG87" i="10"/>
  <c r="JR85" i="10"/>
  <c r="JF77" i="10"/>
  <c r="JF70" i="10"/>
  <c r="IO70" i="10"/>
  <c r="IL70" i="10"/>
  <c r="IO89" i="10"/>
  <c r="IU76" i="10"/>
  <c r="JF74" i="10"/>
  <c r="JD86" i="10"/>
  <c r="IO81" i="10"/>
  <c r="IS82" i="10"/>
  <c r="JX79" i="10"/>
  <c r="JA77" i="10"/>
  <c r="JJ70" i="10"/>
  <c r="JJ83" i="10"/>
  <c r="JG82" i="10"/>
  <c r="KJ71" i="10"/>
  <c r="JR79" i="10"/>
  <c r="KJ77" i="10"/>
  <c r="JR88" i="10"/>
  <c r="JD89" i="10"/>
  <c r="JJ78" i="10"/>
  <c r="JG85" i="10"/>
  <c r="KJ70" i="10"/>
  <c r="JD83" i="10"/>
  <c r="JG80" i="10"/>
  <c r="JD76" i="10"/>
  <c r="IM76" i="10"/>
  <c r="IS71" i="10"/>
  <c r="JX82" i="10"/>
  <c r="KJ82" i="10"/>
  <c r="KJ85" i="10"/>
  <c r="JJ81" i="10"/>
  <c r="KD71" i="10"/>
  <c r="IO83" i="10"/>
  <c r="IX88" i="10"/>
  <c r="IM86" i="10"/>
  <c r="IG71" i="10"/>
  <c r="IM75" i="10"/>
  <c r="KJ75" i="10"/>
  <c r="KJ79" i="10"/>
  <c r="IM73" i="10"/>
  <c r="JR86" i="10"/>
  <c r="IU80" i="10"/>
  <c r="KD75" i="10"/>
  <c r="JJ84" i="10"/>
  <c r="JG77" i="10"/>
  <c r="IG86" i="10"/>
  <c r="IS79" i="10"/>
  <c r="IM72" i="10"/>
  <c r="IS70" i="10"/>
  <c r="IS76" i="10"/>
  <c r="JR74" i="10"/>
  <c r="IX78" i="10"/>
  <c r="IU75" i="10"/>
  <c r="JJ79" i="10"/>
  <c r="JP84" i="10"/>
  <c r="IO87" i="10"/>
  <c r="JR80" i="10"/>
  <c r="IO72" i="10"/>
  <c r="JJ85" i="10"/>
  <c r="JX73" i="10"/>
  <c r="JJ86" i="10"/>
  <c r="IX74" i="10"/>
  <c r="JA83" i="10"/>
  <c r="JX80" i="10"/>
  <c r="IY76" i="10"/>
  <c r="JA88" i="10"/>
  <c r="IU82" i="10"/>
  <c r="IX72" i="10"/>
  <c r="IU89" i="10"/>
  <c r="IX85" i="10"/>
  <c r="JP79" i="10"/>
  <c r="KJ81" i="10"/>
  <c r="KJ73" i="10"/>
  <c r="JP70" i="10"/>
  <c r="JV76" i="10"/>
  <c r="JD79" i="10"/>
  <c r="JJ82" i="10"/>
  <c r="IM89" i="10"/>
  <c r="JD81" i="10"/>
  <c r="JP76" i="10"/>
  <c r="JG71" i="10"/>
  <c r="JP81" i="10"/>
  <c r="JR87" i="10"/>
  <c r="JG78" i="10"/>
  <c r="IS72" i="10"/>
  <c r="JR77" i="10"/>
  <c r="JJ72" i="10"/>
  <c r="JD72" i="10"/>
  <c r="IS75" i="10"/>
  <c r="JV86" i="10"/>
  <c r="JP82" i="10"/>
  <c r="JD70" i="10"/>
  <c r="JR81" i="10"/>
  <c r="IO73" i="10"/>
  <c r="IX81" i="10"/>
  <c r="JR78" i="10"/>
  <c r="JG84" i="10"/>
  <c r="JP83" i="10"/>
  <c r="JV80" i="10"/>
  <c r="JR89" i="10"/>
  <c r="KJ88" i="10"/>
  <c r="JR71" i="10"/>
  <c r="IS88" i="10"/>
  <c r="JD80" i="10"/>
  <c r="JX86" i="10"/>
  <c r="KD72" i="10"/>
  <c r="JJ89" i="10"/>
  <c r="IX71" i="10"/>
  <c r="IY89" i="10"/>
  <c r="IY70" i="10"/>
  <c r="IS80" i="10"/>
  <c r="JX87" i="10"/>
  <c r="JX75" i="10"/>
  <c r="JX83" i="10"/>
  <c r="IY84" i="10"/>
  <c r="JG76" i="10"/>
  <c r="JV88" i="10"/>
  <c r="JP71" i="10"/>
  <c r="IX86" i="10"/>
  <c r="JV73" i="10"/>
  <c r="KJ89" i="10"/>
  <c r="IU77" i="10"/>
  <c r="JD82" i="10"/>
  <c r="IU71" i="10"/>
  <c r="IX77" i="10"/>
  <c r="JV70" i="10"/>
  <c r="JG81" i="10"/>
  <c r="JX84" i="10"/>
  <c r="JD75" i="10"/>
  <c r="JD73" i="10"/>
  <c r="IU79" i="10"/>
  <c r="IM87" i="10"/>
  <c r="IO82" i="10"/>
  <c r="JG88" i="10"/>
  <c r="IU81" i="10"/>
  <c r="JR75" i="10"/>
  <c r="IU85" i="10"/>
  <c r="JV77" i="10"/>
  <c r="IY73" i="10"/>
  <c r="JJ80" i="10"/>
  <c r="JG75" i="10"/>
  <c r="IX82" i="10"/>
  <c r="IM78" i="10"/>
  <c r="JA86" i="10"/>
  <c r="JD87" i="10"/>
  <c r="JG70" i="10"/>
  <c r="JP85" i="10"/>
  <c r="IM84" i="10"/>
  <c r="JJ71" i="10"/>
  <c r="JX89" i="10"/>
  <c r="JV81" i="10"/>
  <c r="KJ84" i="10"/>
  <c r="IY88" i="10"/>
  <c r="JA74" i="10"/>
  <c r="JD84" i="10"/>
  <c r="IM74" i="10"/>
  <c r="JX74" i="10"/>
  <c r="IO85" i="10"/>
  <c r="IU78" i="10"/>
  <c r="JA85" i="10"/>
  <c r="JD77" i="10"/>
  <c r="IS84" i="10"/>
  <c r="JA78" i="10"/>
  <c r="IM85" i="10"/>
  <c r="IS89" i="10"/>
  <c r="IY72" i="10"/>
  <c r="IX70" i="10"/>
  <c r="JX85" i="10"/>
  <c r="KJ80" i="10"/>
  <c r="IS73" i="10"/>
  <c r="JA70" i="10"/>
  <c r="KB70" i="10"/>
  <c r="JS71" i="10"/>
  <c r="JA71" i="10"/>
  <c r="JP73" i="10"/>
  <c r="JP80" i="10"/>
  <c r="JS76" i="10"/>
  <c r="IY81" i="10"/>
  <c r="JG79" i="10"/>
  <c r="KD84" i="10"/>
  <c r="JV85" i="10"/>
  <c r="KB71" i="10"/>
  <c r="KJ86" i="10"/>
  <c r="KD76" i="10"/>
  <c r="JM79" i="10"/>
  <c r="KJ76" i="10"/>
  <c r="KD85" i="10"/>
  <c r="JV82" i="10"/>
  <c r="IY78" i="10"/>
  <c r="IY85" i="10"/>
  <c r="JG83" i="10"/>
  <c r="JV79" i="10"/>
  <c r="JA82" i="10"/>
  <c r="KB80" i="10"/>
  <c r="JG89" i="10"/>
  <c r="JP78" i="10"/>
  <c r="KD86" i="10"/>
  <c r="JP75" i="10"/>
  <c r="JG74" i="10"/>
  <c r="KJ83" i="10"/>
  <c r="KB84" i="10"/>
  <c r="JV71" i="10"/>
  <c r="JE72" i="10"/>
  <c r="JA80" i="10"/>
  <c r="JA84" i="10"/>
  <c r="JP87" i="10"/>
  <c r="KJ87" i="10"/>
  <c r="KD73" i="10"/>
  <c r="KB86" i="10"/>
  <c r="KD83" i="10"/>
  <c r="KD70" i="10"/>
  <c r="JS79" i="10"/>
  <c r="KD87" i="10"/>
  <c r="JE89" i="10"/>
  <c r="IY83" i="10"/>
  <c r="KD77" i="10"/>
  <c r="KD82" i="10"/>
  <c r="JV84" i="10"/>
  <c r="KD88" i="10"/>
  <c r="JA76" i="10"/>
  <c r="JA87" i="10"/>
  <c r="JS84" i="10"/>
  <c r="IY87" i="10"/>
  <c r="JS72" i="10"/>
  <c r="JM82" i="10"/>
  <c r="JP72" i="10"/>
  <c r="KD89" i="10"/>
  <c r="KJ72" i="10"/>
  <c r="JX70" i="10"/>
  <c r="KB83" i="10"/>
  <c r="JE81" i="10"/>
  <c r="IY86" i="10"/>
  <c r="JG86" i="10"/>
  <c r="IY79" i="10"/>
  <c r="JV74" i="10"/>
  <c r="JP86" i="10"/>
  <c r="JA75" i="10"/>
  <c r="IY71" i="10"/>
  <c r="KB82" i="10"/>
  <c r="JA72" i="10"/>
  <c r="JM76" i="10"/>
  <c r="JA79" i="10"/>
  <c r="JM70" i="10"/>
  <c r="JE75" i="10"/>
  <c r="JP77" i="10"/>
  <c r="JA89" i="10"/>
  <c r="JV89" i="10"/>
  <c r="KD80" i="10"/>
  <c r="KD79" i="10"/>
  <c r="JJ77" i="10"/>
  <c r="JJ74" i="10"/>
  <c r="KD81" i="10"/>
  <c r="KD78" i="10"/>
  <c r="IY82" i="10"/>
  <c r="JG73" i="10"/>
  <c r="JE80" i="10"/>
  <c r="JP88" i="10"/>
  <c r="JV72" i="10"/>
  <c r="KJ74" i="10"/>
  <c r="JP89" i="10"/>
  <c r="JA81" i="10"/>
  <c r="JE77" i="10"/>
  <c r="KD74" i="10"/>
  <c r="JV87" i="10"/>
  <c r="JG72" i="10"/>
  <c r="KJ78" i="10"/>
  <c r="JS70" i="10"/>
  <c r="JE87" i="10"/>
  <c r="JV83" i="10"/>
  <c r="KB75" i="10"/>
  <c r="JE82" i="10"/>
  <c r="JS87" i="10"/>
  <c r="JE70" i="10"/>
  <c r="KB87" i="10"/>
  <c r="JE88" i="10"/>
  <c r="JS73" i="10"/>
  <c r="JY82" i="10"/>
  <c r="JM75" i="10"/>
  <c r="JS78" i="10"/>
  <c r="JS75" i="10"/>
  <c r="KB88" i="10"/>
  <c r="JM81" i="10"/>
  <c r="JS82" i="10"/>
  <c r="KB81" i="10"/>
  <c r="KB74" i="10"/>
  <c r="JM88" i="10"/>
  <c r="JS77" i="10"/>
  <c r="JY86" i="10"/>
  <c r="JS86" i="10"/>
  <c r="JM83" i="10"/>
  <c r="JM73" i="10"/>
  <c r="JY78" i="10"/>
  <c r="KB85" i="10"/>
  <c r="JM78" i="10"/>
  <c r="JE76" i="10"/>
  <c r="JV78" i="10"/>
  <c r="JM87" i="10"/>
  <c r="KB79" i="10"/>
  <c r="KB76" i="10"/>
  <c r="KB72" i="10"/>
  <c r="JS74" i="10"/>
  <c r="JY80" i="10"/>
  <c r="JS85" i="10"/>
  <c r="JM89" i="10"/>
  <c r="JM74" i="10"/>
  <c r="JV75" i="10"/>
  <c r="JY88" i="10"/>
  <c r="JY76" i="10"/>
  <c r="JY83" i="10"/>
  <c r="JY81" i="10"/>
  <c r="JM80" i="10"/>
  <c r="JY70" i="10"/>
  <c r="JM84" i="10"/>
  <c r="JS81" i="10"/>
  <c r="JM72" i="10"/>
  <c r="JY85" i="10"/>
  <c r="JM77" i="10"/>
  <c r="JY75" i="10"/>
  <c r="JS83" i="10"/>
  <c r="KB78" i="10"/>
  <c r="JY84" i="10"/>
  <c r="JM85" i="10"/>
  <c r="JY77" i="10"/>
  <c r="JS88" i="10"/>
  <c r="JY79" i="10"/>
  <c r="JM86" i="10"/>
  <c r="JS89" i="10"/>
  <c r="KB89" i="10"/>
  <c r="JK75" i="10"/>
  <c r="KE73" i="10"/>
  <c r="KE82" i="10"/>
  <c r="JQ76" i="10"/>
  <c r="JM71" i="10"/>
  <c r="KH80" i="10"/>
  <c r="KB73" i="10"/>
  <c r="KB77" i="10"/>
  <c r="KH76" i="10"/>
  <c r="JY71" i="10"/>
  <c r="JS80" i="10"/>
  <c r="KH73" i="10"/>
  <c r="KH74" i="10"/>
  <c r="JY72" i="10"/>
  <c r="KH83" i="10"/>
  <c r="JY87" i="10"/>
  <c r="KH88" i="10"/>
  <c r="KE70" i="10"/>
  <c r="JW86" i="10"/>
  <c r="KE80" i="10"/>
  <c r="KE86" i="10"/>
  <c r="JW79" i="10"/>
  <c r="KE74" i="10"/>
  <c r="KE72" i="10"/>
  <c r="KE85" i="10"/>
  <c r="KK89" i="10"/>
  <c r="KK84" i="10"/>
  <c r="KH71" i="10"/>
  <c r="KE71" i="10"/>
  <c r="KE77" i="10"/>
  <c r="KH82" i="10"/>
  <c r="KK87" i="10"/>
  <c r="KH70" i="10"/>
  <c r="KE89" i="10"/>
  <c r="KH89" i="10"/>
  <c r="JY74" i="10"/>
  <c r="KH87" i="10"/>
  <c r="KE78" i="10"/>
  <c r="KH85" i="10"/>
  <c r="KE87" i="10"/>
  <c r="KH86" i="10"/>
  <c r="KI79" i="10"/>
  <c r="KK76" i="10"/>
  <c r="KE76" i="10"/>
  <c r="KH78" i="10"/>
  <c r="KH84" i="10"/>
  <c r="KE84" i="10"/>
  <c r="KH81" i="10"/>
  <c r="KE88" i="10"/>
  <c r="KH72" i="10"/>
  <c r="KH75" i="10"/>
  <c r="JW74" i="10"/>
  <c r="KE81" i="10"/>
  <c r="KE83" i="10"/>
  <c r="KE75" i="10"/>
  <c r="KE79" i="10"/>
  <c r="JY89" i="10"/>
  <c r="KH77" i="10"/>
  <c r="JQ80" i="10"/>
  <c r="JY73" i="10"/>
  <c r="KH79" i="10"/>
  <c r="KK86" i="10"/>
  <c r="KK74" i="10"/>
  <c r="KK79" i="10"/>
  <c r="KI89" i="10"/>
  <c r="KK88" i="10"/>
  <c r="KK81" i="10"/>
  <c r="KK73" i="10"/>
  <c r="KK70" i="10"/>
  <c r="KI73" i="10"/>
  <c r="KK71" i="10"/>
  <c r="KI83" i="10"/>
  <c r="KI81" i="10"/>
  <c r="KI75" i="10"/>
  <c r="KK80" i="10"/>
  <c r="KK82" i="10"/>
  <c r="KK77" i="10"/>
  <c r="KK72" i="10"/>
  <c r="KK83" i="10"/>
  <c r="KK78" i="10"/>
  <c r="KK75" i="10"/>
  <c r="KK85" i="10"/>
  <c r="KI86" i="10"/>
  <c r="KI74" i="10"/>
  <c r="KI71" i="10"/>
  <c r="KI77" i="10"/>
  <c r="KI85" i="10"/>
  <c r="KI88" i="10"/>
  <c r="FV165" i="10"/>
  <c r="FX170" i="10"/>
  <c r="DU158" i="10"/>
  <c r="GJ160" i="10"/>
  <c r="EE174" i="10"/>
  <c r="DM173" i="10"/>
  <c r="FL162" i="10"/>
  <c r="DJ156" i="10"/>
  <c r="EP172" i="10"/>
  <c r="GR172" i="10"/>
  <c r="EF158" i="10"/>
  <c r="EF176" i="10"/>
  <c r="IE174" i="10"/>
  <c r="FQ170" i="10"/>
  <c r="EB169" i="10"/>
  <c r="DY159" i="10"/>
  <c r="EA174" i="10"/>
  <c r="HU177" i="10"/>
  <c r="EG169" i="10"/>
  <c r="DS155" i="10"/>
  <c r="DP172" i="10"/>
  <c r="FO160" i="10"/>
  <c r="GD162" i="10"/>
  <c r="IL174" i="10"/>
  <c r="EL167" i="10"/>
  <c r="GS162" i="10"/>
  <c r="FJ161" i="10"/>
  <c r="GB177" i="10"/>
  <c r="HG171" i="10"/>
  <c r="GF166" i="10"/>
  <c r="HC171" i="10"/>
  <c r="HM157" i="10"/>
  <c r="FU166" i="10"/>
  <c r="GH159" i="10"/>
  <c r="IN166" i="10"/>
  <c r="GM169" i="10"/>
  <c r="HI162" i="10"/>
  <c r="HX171" i="10"/>
  <c r="FY164" i="10"/>
  <c r="GM171" i="10"/>
  <c r="HI171" i="10"/>
  <c r="GV171" i="10"/>
  <c r="HD172" i="10"/>
  <c r="HU160" i="10"/>
  <c r="EJ170" i="10"/>
  <c r="DR159" i="10"/>
  <c r="EC157" i="10"/>
  <c r="DP174" i="10"/>
  <c r="EQ157" i="10"/>
  <c r="DP162" i="10"/>
  <c r="EA177" i="10"/>
  <c r="EE159" i="10"/>
  <c r="EM176" i="10"/>
  <c r="FN167" i="10"/>
  <c r="FF173" i="10"/>
  <c r="GJ176" i="10"/>
  <c r="EA160" i="10"/>
  <c r="FE169" i="10"/>
  <c r="JA155" i="10"/>
  <c r="FC168" i="10"/>
  <c r="EW160" i="10"/>
  <c r="DT175" i="10"/>
  <c r="FV161" i="10"/>
  <c r="DY172" i="10"/>
  <c r="GC177" i="10"/>
  <c r="FA166" i="10"/>
  <c r="GF177" i="10"/>
  <c r="II169" i="10"/>
  <c r="IQ175" i="10"/>
  <c r="GD176" i="10"/>
  <c r="HB165" i="10"/>
  <c r="GS172" i="10"/>
  <c r="GQ165" i="10"/>
  <c r="HZ168" i="10"/>
  <c r="EI157" i="10"/>
  <c r="HZ155" i="10"/>
  <c r="HB174" i="10"/>
  <c r="DZ172" i="10"/>
  <c r="EW177" i="10"/>
  <c r="HH171" i="10"/>
  <c r="EF161" i="10"/>
  <c r="FX167" i="10"/>
  <c r="FL158" i="10"/>
  <c r="FS166" i="10"/>
  <c r="GT156" i="10"/>
  <c r="GF170" i="10"/>
  <c r="EH159" i="10"/>
  <c r="EZ156" i="10"/>
  <c r="DP170" i="10"/>
  <c r="GW167" i="10"/>
  <c r="GN173" i="10"/>
  <c r="FB169" i="10"/>
  <c r="HJ159" i="10"/>
  <c r="GQ172" i="10"/>
  <c r="EY162" i="10"/>
  <c r="FU159" i="10"/>
  <c r="GU160" i="10"/>
  <c r="HQ165" i="10"/>
  <c r="DZ167" i="10"/>
  <c r="JA160" i="10"/>
  <c r="IB171" i="10"/>
  <c r="ET159" i="10"/>
  <c r="HZ176" i="10"/>
  <c r="FZ167" i="10"/>
  <c r="EP177" i="10"/>
  <c r="IT155" i="10"/>
  <c r="GA163" i="10"/>
  <c r="JD174" i="10"/>
  <c r="FY162" i="10"/>
  <c r="GR161" i="10"/>
  <c r="FM170" i="10"/>
  <c r="GP169" i="10"/>
  <c r="GA175" i="10"/>
  <c r="EI168" i="10"/>
  <c r="HP170" i="10"/>
  <c r="DZ174" i="10"/>
  <c r="DT171" i="10"/>
  <c r="IT170" i="10"/>
  <c r="EP169" i="10"/>
  <c r="FB176" i="10"/>
  <c r="FP161" i="10"/>
  <c r="DW174" i="10"/>
  <c r="FA168" i="10"/>
  <c r="FI166" i="10"/>
  <c r="DV164" i="10"/>
  <c r="DW169" i="10"/>
  <c r="EJ167" i="10"/>
  <c r="EY161" i="10"/>
  <c r="DY162" i="10"/>
  <c r="EC161" i="10"/>
  <c r="GY164" i="10"/>
  <c r="EA162" i="10"/>
  <c r="EH167" i="10"/>
  <c r="IR156" i="10"/>
  <c r="FT165" i="10"/>
  <c r="EG159" i="10"/>
  <c r="IA160" i="10"/>
  <c r="FG176" i="10"/>
  <c r="IZ172" i="10"/>
  <c r="DV169" i="10"/>
  <c r="HM171" i="10"/>
  <c r="FL169" i="10"/>
  <c r="HH169" i="10"/>
  <c r="ID176" i="10"/>
  <c r="HF173" i="10"/>
  <c r="FZ160" i="10"/>
  <c r="JM171" i="10"/>
  <c r="GT158" i="10"/>
  <c r="HY159" i="10"/>
  <c r="DZ160" i="10"/>
  <c r="EK160" i="10"/>
  <c r="FR160" i="10"/>
  <c r="DP157" i="10"/>
  <c r="FM177" i="10"/>
  <c r="DV160" i="10"/>
  <c r="FH173" i="10"/>
  <c r="HF175" i="10"/>
  <c r="DX164" i="10"/>
  <c r="DW158" i="10"/>
  <c r="DT155" i="10"/>
  <c r="EE164" i="10"/>
  <c r="GJ164" i="10"/>
  <c r="FJ156" i="10"/>
  <c r="IB176" i="10"/>
  <c r="IG156" i="10"/>
  <c r="ER155" i="10"/>
  <c r="FI171" i="10"/>
  <c r="JJ173" i="10"/>
  <c r="IM173" i="10"/>
  <c r="FQ158" i="10"/>
  <c r="IW177" i="10"/>
  <c r="IV171" i="10"/>
  <c r="GA172" i="10"/>
  <c r="GI167" i="10"/>
  <c r="DZ168" i="10"/>
  <c r="DP159" i="10"/>
  <c r="HD177" i="10"/>
  <c r="EQ161" i="10"/>
  <c r="EL157" i="10"/>
  <c r="GI163" i="10"/>
  <c r="IJ168" i="10"/>
  <c r="GK159" i="10"/>
  <c r="EW163" i="10"/>
  <c r="FL161" i="10"/>
  <c r="DR169" i="10"/>
  <c r="DS174" i="10"/>
  <c r="DS159" i="10"/>
  <c r="ED160" i="10"/>
  <c r="JD171" i="10"/>
  <c r="GS176" i="10"/>
  <c r="DW165" i="10"/>
  <c r="DR177" i="10"/>
  <c r="HR175" i="10"/>
  <c r="FG172" i="10"/>
  <c r="JI163" i="10"/>
  <c r="FG161" i="10"/>
  <c r="EO168" i="10"/>
  <c r="EH157" i="10"/>
  <c r="HW165" i="10"/>
  <c r="JH175" i="10"/>
  <c r="FX177" i="10"/>
  <c r="HX159" i="10"/>
  <c r="ES162" i="10"/>
  <c r="FP171" i="10"/>
  <c r="FW172" i="10"/>
  <c r="IV156" i="10"/>
  <c r="FY166" i="10"/>
  <c r="HS155" i="10"/>
  <c r="EZ176" i="10"/>
  <c r="EB164" i="10"/>
  <c r="HH156" i="10"/>
  <c r="FJ158" i="10"/>
  <c r="ID169" i="10"/>
  <c r="GR164" i="10"/>
  <c r="EN158" i="10"/>
  <c r="IC155" i="10"/>
  <c r="HO159" i="10"/>
  <c r="JA171" i="10"/>
  <c r="ED156" i="10"/>
  <c r="GK160" i="10"/>
  <c r="ED169" i="10"/>
  <c r="EH169" i="10"/>
  <c r="ER162" i="10"/>
  <c r="DZ177" i="10"/>
  <c r="ET170" i="10"/>
  <c r="DX172" i="10"/>
  <c r="EC170" i="10"/>
  <c r="ED155" i="10"/>
  <c r="FN172" i="10"/>
  <c r="GD156" i="10"/>
  <c r="DX158" i="10"/>
  <c r="EC167" i="10"/>
  <c r="EI173" i="10"/>
  <c r="HQ176" i="10"/>
  <c r="EU170" i="10"/>
  <c r="HH177" i="10"/>
  <c r="HI164" i="10"/>
  <c r="HT173" i="10"/>
  <c r="ED175" i="10"/>
  <c r="EK169" i="10"/>
  <c r="JL163" i="10"/>
  <c r="FE167" i="10"/>
  <c r="EG158" i="10"/>
  <c r="DP161" i="10"/>
  <c r="GF164" i="10"/>
  <c r="GS159" i="10"/>
  <c r="FS175" i="10"/>
  <c r="FE166" i="10"/>
  <c r="HH170" i="10"/>
  <c r="GJ177" i="10"/>
  <c r="HT171" i="10"/>
  <c r="FS174" i="10"/>
  <c r="EQ159" i="10"/>
  <c r="HX160" i="10"/>
  <c r="IK162" i="10"/>
  <c r="GG159" i="10"/>
  <c r="GB174" i="10"/>
  <c r="EC163" i="10"/>
  <c r="GF159" i="10"/>
  <c r="HK158" i="10"/>
  <c r="GE158" i="10"/>
  <c r="FQ157" i="10"/>
  <c r="DO173" i="10"/>
  <c r="EI155" i="10"/>
  <c r="EO173" i="10"/>
  <c r="FB170" i="10"/>
  <c r="EE155" i="10"/>
  <c r="FH177" i="10"/>
  <c r="EE167" i="10"/>
  <c r="EA169" i="10"/>
  <c r="FG156" i="10"/>
  <c r="HD176" i="10"/>
  <c r="EW175" i="10"/>
  <c r="GM174" i="10"/>
  <c r="HK177" i="10"/>
  <c r="DX163" i="10"/>
  <c r="HR165" i="10"/>
  <c r="IV157" i="10"/>
  <c r="EK175" i="10"/>
  <c r="FO161" i="10"/>
  <c r="IN174" i="10"/>
  <c r="FG168" i="10"/>
  <c r="HM160" i="10"/>
  <c r="IZ170" i="10"/>
  <c r="ID162" i="10"/>
  <c r="JL173" i="10"/>
  <c r="JD157" i="10"/>
  <c r="HI163" i="10"/>
  <c r="ET156" i="10"/>
  <c r="IC159" i="10"/>
  <c r="HL164" i="10"/>
  <c r="IO162" i="10"/>
  <c r="IA166" i="10"/>
  <c r="GQ170" i="10"/>
  <c r="JH163" i="10"/>
  <c r="HR167" i="10"/>
  <c r="IO177" i="10"/>
  <c r="HO166" i="10"/>
  <c r="GX167" i="10"/>
  <c r="IO167" i="10"/>
  <c r="EY164" i="10"/>
  <c r="IM169" i="10"/>
  <c r="FX165" i="10"/>
  <c r="GZ164" i="10"/>
  <c r="GP168" i="10"/>
  <c r="HY174" i="10"/>
  <c r="GN170" i="10"/>
  <c r="IJ156" i="10"/>
  <c r="HV167" i="10"/>
  <c r="ID175" i="10"/>
  <c r="HG161" i="10"/>
  <c r="FX169" i="10"/>
  <c r="IK159" i="10"/>
  <c r="HJ170" i="10"/>
  <c r="GC176" i="10"/>
  <c r="FS163" i="10"/>
  <c r="FZ157" i="10"/>
  <c r="EG177" i="10"/>
  <c r="ER161" i="10"/>
  <c r="EJ176" i="10"/>
  <c r="DU175" i="10"/>
  <c r="EA176" i="10"/>
  <c r="EI167" i="10"/>
  <c r="FB156" i="10"/>
  <c r="EL162" i="10"/>
  <c r="GV169" i="10"/>
  <c r="EX159" i="10"/>
  <c r="GE155" i="10"/>
  <c r="DP175" i="10"/>
  <c r="DR162" i="10"/>
  <c r="FM162" i="10"/>
  <c r="FV174" i="10"/>
  <c r="HD173" i="10"/>
  <c r="DW162" i="10"/>
  <c r="GL157" i="10"/>
  <c r="FD168" i="10"/>
  <c r="DO164" i="10"/>
  <c r="GF176" i="10"/>
  <c r="EM171" i="10"/>
  <c r="JJ170" i="10"/>
  <c r="FC158" i="10"/>
  <c r="EV162" i="10"/>
  <c r="FF155" i="10"/>
  <c r="EF171" i="10"/>
  <c r="GC175" i="10"/>
  <c r="FM173" i="10"/>
  <c r="FG162" i="10"/>
  <c r="GS156" i="10"/>
  <c r="HR177" i="10"/>
  <c r="IG159" i="10"/>
  <c r="HC158" i="10"/>
  <c r="GY177" i="10"/>
  <c r="FF171" i="10"/>
  <c r="FF168" i="10"/>
  <c r="FC163" i="10"/>
  <c r="FU174" i="10"/>
  <c r="FW155" i="10"/>
  <c r="EY165" i="10"/>
  <c r="FD155" i="10"/>
  <c r="EW171" i="10"/>
  <c r="FA164" i="10"/>
  <c r="FD172" i="10"/>
  <c r="EA167" i="10"/>
  <c r="EC156" i="10"/>
  <c r="DQ169" i="10"/>
  <c r="IP172" i="10"/>
  <c r="EM177" i="10"/>
  <c r="GS158" i="10"/>
  <c r="HD175" i="10"/>
  <c r="IC158" i="10"/>
  <c r="GW168" i="10"/>
  <c r="DQ173" i="10"/>
  <c r="EN159" i="10"/>
  <c r="FQ155" i="10"/>
  <c r="GX161" i="10"/>
  <c r="GT155" i="10"/>
  <c r="IB160" i="10"/>
  <c r="JD172" i="10"/>
  <c r="GL165" i="10"/>
  <c r="II174" i="10"/>
  <c r="IR165" i="10"/>
  <c r="FI158" i="10"/>
  <c r="EZ173" i="10"/>
  <c r="IO168" i="10"/>
  <c r="HL167" i="10"/>
  <c r="EW165" i="10"/>
  <c r="IV175" i="10"/>
  <c r="GO171" i="10"/>
  <c r="EL160" i="10"/>
  <c r="EA155" i="10"/>
  <c r="FS167" i="10"/>
  <c r="GD161" i="10"/>
  <c r="EJ171" i="10"/>
  <c r="GZ174" i="10"/>
  <c r="DY164" i="10"/>
  <c r="HK165" i="10"/>
  <c r="GK168" i="10"/>
  <c r="DT177" i="10"/>
  <c r="HV171" i="10"/>
  <c r="DS161" i="10"/>
  <c r="EW162" i="10"/>
  <c r="IR160" i="10"/>
  <c r="HP163" i="10"/>
  <c r="GO176" i="10"/>
  <c r="JC166" i="10"/>
  <c r="IQ172" i="10"/>
  <c r="EX157" i="10"/>
  <c r="DZ163" i="10"/>
  <c r="IW155" i="10"/>
  <c r="DQ166" i="10"/>
  <c r="GZ161" i="10"/>
  <c r="EF167" i="10"/>
  <c r="EZ161" i="10"/>
  <c r="HA157" i="10"/>
  <c r="HD171" i="10"/>
  <c r="EP157" i="10"/>
  <c r="DR166" i="10"/>
  <c r="IX169" i="10"/>
  <c r="HA168" i="10"/>
  <c r="IG168" i="10"/>
  <c r="GU165" i="10"/>
  <c r="GG172" i="10"/>
  <c r="FO167" i="10"/>
  <c r="GF173" i="10"/>
  <c r="GG168" i="10"/>
  <c r="GF157" i="10"/>
  <c r="EC175" i="10"/>
  <c r="EJ156" i="10"/>
  <c r="GU169" i="10"/>
  <c r="FX174" i="10"/>
  <c r="EV164" i="10"/>
  <c r="FT168" i="10"/>
  <c r="GH158" i="10"/>
  <c r="EP175" i="10"/>
  <c r="FE161" i="10"/>
  <c r="FO156" i="10"/>
  <c r="DQ167" i="10"/>
  <c r="FQ159" i="10"/>
  <c r="GW171" i="10"/>
  <c r="HS164" i="10"/>
  <c r="FE156" i="10"/>
  <c r="JJ161" i="10"/>
  <c r="IH172" i="10"/>
  <c r="HR173" i="10"/>
  <c r="FD159" i="10"/>
  <c r="IH175" i="10"/>
  <c r="HN168" i="10"/>
  <c r="GG161" i="10"/>
  <c r="GR155" i="10"/>
  <c r="IH169" i="10"/>
  <c r="IE172" i="10"/>
  <c r="IU165" i="10"/>
  <c r="IJ167" i="10"/>
  <c r="DS160" i="10"/>
  <c r="JK155" i="10"/>
  <c r="JI176" i="10"/>
  <c r="DP168" i="10"/>
  <c r="EF164" i="10"/>
  <c r="FG159" i="10"/>
  <c r="DZ161" i="10"/>
  <c r="FN175" i="10"/>
  <c r="DT157" i="10"/>
  <c r="FR172" i="10"/>
  <c r="ER173" i="10"/>
  <c r="GJ158" i="10"/>
  <c r="FA161" i="10"/>
  <c r="FS169" i="10"/>
  <c r="GO169" i="10"/>
  <c r="FJ171" i="10"/>
  <c r="FD171" i="10"/>
  <c r="FN156" i="10"/>
  <c r="IP165" i="10"/>
  <c r="IV160" i="10"/>
  <c r="EC174" i="10"/>
  <c r="EL170" i="10"/>
  <c r="HQ155" i="10"/>
  <c r="EQ167" i="10"/>
  <c r="HY166" i="10"/>
  <c r="EM163" i="10"/>
  <c r="IL157" i="10"/>
  <c r="IR167" i="10"/>
  <c r="IO170" i="10"/>
  <c r="DS176" i="10"/>
  <c r="GH175" i="10"/>
  <c r="EX171" i="10"/>
  <c r="IJ158" i="10"/>
  <c r="GN168" i="10"/>
  <c r="IE157" i="10"/>
  <c r="EH176" i="10"/>
  <c r="HQ158" i="10"/>
  <c r="FR165" i="10"/>
  <c r="HN161" i="10"/>
  <c r="FJ163" i="10"/>
  <c r="FA156" i="10"/>
  <c r="GL173" i="10"/>
  <c r="ET157" i="10"/>
  <c r="DP177" i="10"/>
  <c r="ET175" i="10"/>
  <c r="EE175" i="10"/>
  <c r="II157" i="10"/>
  <c r="GH165" i="10"/>
  <c r="EJ169" i="10"/>
  <c r="EK174" i="10"/>
  <c r="FM175" i="10"/>
  <c r="IC173" i="10"/>
  <c r="EO177" i="10"/>
  <c r="FJ169" i="10"/>
  <c r="JM167" i="10"/>
  <c r="HC172" i="10"/>
  <c r="ES161" i="10"/>
  <c r="EI170" i="10"/>
  <c r="IM176" i="10"/>
  <c r="HF155" i="10"/>
  <c r="JH165" i="10"/>
  <c r="JB166" i="10"/>
  <c r="JG170" i="10"/>
  <c r="GI169" i="10"/>
  <c r="DW168" i="10"/>
  <c r="IV163" i="10"/>
  <c r="EA157" i="10"/>
  <c r="FL155" i="10"/>
  <c r="HG156" i="10"/>
  <c r="GJ161" i="10"/>
  <c r="JH168" i="10"/>
  <c r="EX155" i="10"/>
  <c r="FK173" i="10"/>
  <c r="JL155" i="10"/>
  <c r="HM166" i="10"/>
  <c r="IK165" i="10"/>
  <c r="GD171" i="10"/>
  <c r="FL157" i="10"/>
  <c r="FL175" i="10"/>
  <c r="GF158" i="10"/>
  <c r="FI164" i="10"/>
  <c r="EC165" i="10"/>
  <c r="EK170" i="10"/>
  <c r="EN163" i="10"/>
  <c r="FA160" i="10"/>
  <c r="EX158" i="10"/>
  <c r="EQ158" i="10"/>
  <c r="EI177" i="10"/>
  <c r="HA155" i="10"/>
  <c r="GN174" i="10"/>
  <c r="DO161" i="10"/>
  <c r="FZ156" i="10"/>
  <c r="FM159" i="10"/>
  <c r="FW158" i="10"/>
  <c r="GI166" i="10"/>
  <c r="IK174" i="10"/>
  <c r="EQ155" i="10"/>
  <c r="EH172" i="10"/>
  <c r="JF170" i="10"/>
  <c r="HJ173" i="10"/>
  <c r="IN157" i="10"/>
  <c r="EI161" i="10"/>
  <c r="FK167" i="10"/>
  <c r="IJ170" i="10"/>
  <c r="FL172" i="10"/>
  <c r="IR173" i="10"/>
  <c r="IK158" i="10"/>
  <c r="EI174" i="10"/>
  <c r="GR174" i="10"/>
  <c r="ES159" i="10"/>
  <c r="IG161" i="10"/>
  <c r="IH176" i="10"/>
  <c r="IE168" i="10"/>
  <c r="DO158" i="10"/>
  <c r="GT166" i="10"/>
  <c r="FG158" i="10"/>
  <c r="EB155" i="10"/>
  <c r="EW173" i="10"/>
  <c r="EZ163" i="10"/>
  <c r="DO170" i="10"/>
  <c r="FI173" i="10"/>
  <c r="HH174" i="10"/>
  <c r="DW164" i="10"/>
  <c r="GJ175" i="10"/>
  <c r="EH155" i="10"/>
  <c r="IQ162" i="10"/>
  <c r="GJ157" i="10"/>
  <c r="IC172" i="10"/>
  <c r="IL176" i="10"/>
  <c r="FM168" i="10"/>
  <c r="GF168" i="10"/>
  <c r="JN163" i="10"/>
  <c r="EH158" i="10"/>
  <c r="HN176" i="10"/>
  <c r="JL169" i="10"/>
  <c r="JB168" i="10"/>
  <c r="HX172" i="10"/>
  <c r="EW176" i="10"/>
  <c r="EX176" i="10"/>
  <c r="IE165" i="10"/>
  <c r="DY168" i="10"/>
  <c r="FR170" i="10"/>
  <c r="IC164" i="10"/>
  <c r="EX168" i="10"/>
  <c r="GU166" i="10"/>
  <c r="FU155" i="10"/>
  <c r="HC165" i="10"/>
  <c r="HE174" i="10"/>
  <c r="ID161" i="10"/>
  <c r="GM168" i="10"/>
  <c r="HT172" i="10"/>
  <c r="FZ173" i="10"/>
  <c r="IN162" i="10"/>
  <c r="GZ160" i="10"/>
  <c r="GV164" i="10"/>
  <c r="IG173" i="10"/>
  <c r="FN170" i="10"/>
  <c r="JE174" i="10"/>
  <c r="JJ157" i="10"/>
  <c r="HP161" i="10"/>
  <c r="GE159" i="10"/>
  <c r="HL157" i="10"/>
  <c r="HE166" i="10"/>
  <c r="IY168" i="10"/>
  <c r="HD165" i="10"/>
  <c r="IO174" i="10"/>
  <c r="GM156" i="10"/>
  <c r="GI157" i="10"/>
  <c r="HS169" i="10"/>
  <c r="JF168" i="10"/>
  <c r="GZ156" i="10"/>
  <c r="JJ172" i="10"/>
  <c r="GZ176" i="10"/>
  <c r="JA174" i="10"/>
  <c r="HJ176" i="10"/>
  <c r="HG177" i="10"/>
  <c r="DX159" i="10"/>
  <c r="EZ172" i="10"/>
  <c r="GD159" i="10"/>
  <c r="GI160" i="10"/>
  <c r="EF155" i="10"/>
  <c r="DO172" i="10"/>
  <c r="FJ176" i="10"/>
  <c r="ET169" i="10"/>
  <c r="FY174" i="10"/>
  <c r="DT174" i="10"/>
  <c r="GQ167" i="10"/>
  <c r="EM157" i="10"/>
  <c r="GG163" i="10"/>
  <c r="ED162" i="10"/>
  <c r="EE171" i="10"/>
  <c r="EP164" i="10"/>
  <c r="FK159" i="10"/>
  <c r="JF177" i="10"/>
  <c r="ER160" i="10"/>
  <c r="ER167" i="10"/>
  <c r="IY162" i="10"/>
  <c r="FG160" i="10"/>
  <c r="EV173" i="10"/>
  <c r="GR165" i="10"/>
  <c r="FA167" i="10"/>
  <c r="JB172" i="10"/>
  <c r="HP175" i="10"/>
  <c r="FV156" i="10"/>
  <c r="GX157" i="10"/>
  <c r="ES156" i="10"/>
  <c r="IP177" i="10"/>
  <c r="FB175" i="10"/>
  <c r="DW160" i="10"/>
  <c r="JE167" i="10"/>
  <c r="FL177" i="10"/>
  <c r="FA174" i="10"/>
  <c r="GG166" i="10"/>
  <c r="HC162" i="10"/>
  <c r="DS158" i="10"/>
  <c r="FS164" i="10"/>
  <c r="EL168" i="10"/>
  <c r="EZ160" i="10"/>
  <c r="FM164" i="10"/>
  <c r="ET176" i="10"/>
  <c r="FB160" i="10"/>
  <c r="GA176" i="10"/>
  <c r="DU168" i="10"/>
  <c r="DO163" i="10"/>
  <c r="FF163" i="10"/>
  <c r="DS168" i="10"/>
  <c r="EO155" i="10"/>
  <c r="EC168" i="10"/>
  <c r="FI172" i="10"/>
  <c r="IV177" i="10"/>
  <c r="FL168" i="10"/>
  <c r="IY157" i="10"/>
  <c r="JI167" i="10"/>
  <c r="DY175" i="10"/>
  <c r="EW157" i="10"/>
  <c r="IX166" i="10"/>
  <c r="HK161" i="10"/>
  <c r="JM159" i="10"/>
  <c r="GN164" i="10"/>
  <c r="EO169" i="10"/>
  <c r="ER159" i="10"/>
  <c r="EC159" i="10"/>
  <c r="HE161" i="10"/>
  <c r="IE170" i="10"/>
  <c r="GS175" i="10"/>
  <c r="IU166" i="10"/>
  <c r="FH167" i="10"/>
  <c r="EA172" i="10"/>
  <c r="JN176" i="10"/>
  <c r="IO165" i="10"/>
  <c r="EX160" i="10"/>
  <c r="EH165" i="10"/>
  <c r="DY166" i="10"/>
  <c r="FR163" i="10"/>
  <c r="IL169" i="10"/>
  <c r="EA168" i="10"/>
  <c r="FY159" i="10"/>
  <c r="HZ160" i="10"/>
  <c r="EV171" i="10"/>
  <c r="EI175" i="10"/>
  <c r="EB177" i="10"/>
  <c r="FY157" i="10"/>
  <c r="DS177" i="10"/>
  <c r="EQ169" i="10"/>
  <c r="DX167" i="10"/>
  <c r="IG169" i="10"/>
  <c r="FM155" i="10"/>
  <c r="FC161" i="10"/>
  <c r="FY165" i="10"/>
  <c r="FX164" i="10"/>
  <c r="EP173" i="10"/>
  <c r="EX161" i="10"/>
  <c r="DW176" i="10"/>
  <c r="HT170" i="10"/>
  <c r="EP167" i="10"/>
  <c r="ED158" i="10"/>
  <c r="GV157" i="10"/>
  <c r="EB159" i="10"/>
  <c r="HB177" i="10"/>
  <c r="EN167" i="10"/>
  <c r="IF162" i="10"/>
  <c r="ID159" i="10"/>
  <c r="IN155" i="10"/>
  <c r="IU174" i="10"/>
  <c r="FO168" i="10"/>
  <c r="DU155" i="10"/>
  <c r="DT172" i="10"/>
  <c r="FZ172" i="10"/>
  <c r="DR171" i="10"/>
  <c r="FR166" i="10"/>
  <c r="DZ169" i="10"/>
  <c r="EO176" i="10"/>
  <c r="DR172" i="10"/>
  <c r="FG165" i="10"/>
  <c r="EK165" i="10"/>
  <c r="DQ172" i="10"/>
  <c r="EP174" i="10"/>
  <c r="FZ161" i="10"/>
  <c r="EQ170" i="10"/>
  <c r="EG162" i="10"/>
  <c r="EJ166" i="10"/>
  <c r="FP164" i="10"/>
  <c r="DW157" i="10"/>
  <c r="EA170" i="10"/>
  <c r="GF161" i="10"/>
  <c r="HQ164" i="10"/>
  <c r="GR170" i="10"/>
  <c r="FA177" i="10"/>
  <c r="GS170" i="10"/>
  <c r="II156" i="10"/>
  <c r="HX174" i="10"/>
  <c r="FF164" i="10"/>
  <c r="GV167" i="10"/>
  <c r="HX170" i="10"/>
  <c r="EW168" i="10"/>
  <c r="HW158" i="10"/>
  <c r="ES176" i="10"/>
  <c r="HF156" i="10"/>
  <c r="EJ159" i="10"/>
  <c r="GS174" i="10"/>
  <c r="JE170" i="10"/>
  <c r="EP161" i="10"/>
  <c r="FB158" i="10"/>
  <c r="GJ166" i="10"/>
  <c r="HP167" i="10"/>
  <c r="GG177" i="10"/>
  <c r="FS168" i="10"/>
  <c r="EI158" i="10"/>
  <c r="GD155" i="10"/>
  <c r="EF160" i="10"/>
  <c r="FD162" i="10"/>
  <c r="DR155" i="10"/>
  <c r="IC168" i="10"/>
  <c r="FZ169" i="10"/>
  <c r="FU163" i="10"/>
  <c r="FO158" i="10"/>
  <c r="EF156" i="10"/>
  <c r="EG164" i="10"/>
  <c r="FE164" i="10"/>
  <c r="GN166" i="10"/>
  <c r="IT173" i="10"/>
  <c r="HI157" i="10"/>
  <c r="EU175" i="10"/>
  <c r="FH172" i="10"/>
  <c r="GM162" i="10"/>
  <c r="IN172" i="10"/>
  <c r="FR171" i="10"/>
  <c r="HO168" i="10"/>
  <c r="HZ158" i="10"/>
  <c r="FY160" i="10"/>
  <c r="FD161" i="10"/>
  <c r="FW176" i="10"/>
  <c r="EP158" i="10"/>
  <c r="HS161" i="10"/>
  <c r="FU156" i="10"/>
  <c r="IL168" i="10"/>
  <c r="JI165" i="10"/>
  <c r="JN174" i="10"/>
  <c r="IT158" i="10"/>
  <c r="GT165" i="10"/>
  <c r="DU160" i="10"/>
  <c r="EH161" i="10"/>
  <c r="DS173" i="10"/>
  <c r="HS167" i="10"/>
  <c r="DV167" i="10"/>
  <c r="DT166" i="10"/>
  <c r="FD167" i="10"/>
  <c r="EH160" i="10"/>
  <c r="FJ168" i="10"/>
  <c r="FU175" i="10"/>
  <c r="FU170" i="10"/>
  <c r="FS176" i="10"/>
  <c r="DV165" i="10"/>
  <c r="DX173" i="10"/>
  <c r="EA165" i="10"/>
  <c r="DT156" i="10"/>
  <c r="DQ174" i="10"/>
  <c r="FT156" i="10"/>
  <c r="FC173" i="10"/>
  <c r="GK157" i="10"/>
  <c r="HJ160" i="10"/>
  <c r="DV166" i="10"/>
  <c r="HF165" i="10"/>
  <c r="JF169" i="10"/>
  <c r="GA173" i="10"/>
  <c r="GQ171" i="10"/>
  <c r="JG156" i="10"/>
  <c r="HU172" i="10"/>
  <c r="FZ162" i="10"/>
  <c r="DQ177" i="10"/>
  <c r="FK175" i="10"/>
  <c r="HQ163" i="10"/>
  <c r="ER169" i="10"/>
  <c r="HE164" i="10"/>
  <c r="GH161" i="10"/>
  <c r="EQ162" i="10"/>
  <c r="EY168" i="10"/>
  <c r="IE176" i="10"/>
  <c r="HM164" i="10"/>
  <c r="GB175" i="10"/>
  <c r="FA157" i="10"/>
  <c r="FH162" i="10"/>
  <c r="DT163" i="10"/>
  <c r="FP157" i="10"/>
  <c r="FH155" i="10"/>
  <c r="FI177" i="10"/>
  <c r="FY167" i="10"/>
  <c r="DS164" i="10"/>
  <c r="DS162" i="10"/>
  <c r="EQ156" i="10"/>
  <c r="EE166" i="10"/>
  <c r="DV174" i="10"/>
  <c r="EO156" i="10"/>
  <c r="EC171" i="10"/>
  <c r="FU165" i="10"/>
  <c r="FP170" i="10"/>
  <c r="IZ162" i="10"/>
  <c r="HO164" i="10"/>
  <c r="GU164" i="10"/>
  <c r="HA164" i="10"/>
  <c r="IH158" i="10"/>
  <c r="GA162" i="10"/>
  <c r="GB158" i="10"/>
  <c r="JC171" i="10"/>
  <c r="FE176" i="10"/>
  <c r="GC159" i="10"/>
  <c r="FQ171" i="10"/>
  <c r="FY169" i="10"/>
  <c r="HG164" i="10"/>
  <c r="EO164" i="10"/>
  <c r="HU161" i="10"/>
  <c r="GF156" i="10"/>
  <c r="JK175" i="10"/>
  <c r="IS169" i="10"/>
  <c r="HC160" i="10"/>
  <c r="FB177" i="10"/>
  <c r="DX170" i="10"/>
  <c r="FP165" i="10"/>
  <c r="DQ158" i="10"/>
  <c r="FW159" i="10"/>
  <c r="EJ157" i="10"/>
  <c r="HH168" i="10"/>
  <c r="EM175" i="10"/>
  <c r="DX174" i="10"/>
  <c r="FX160" i="10"/>
  <c r="DR168" i="10"/>
  <c r="EM170" i="10"/>
  <c r="EG161" i="10"/>
  <c r="EZ157" i="10"/>
  <c r="EO160" i="10"/>
  <c r="EW172" i="10"/>
  <c r="GH171" i="10"/>
  <c r="HW169" i="10"/>
  <c r="GJ174" i="10"/>
  <c r="EY171" i="10"/>
  <c r="HO169" i="10"/>
  <c r="JE169" i="10"/>
  <c r="FN168" i="10"/>
  <c r="HG163" i="10"/>
  <c r="FJ167" i="10"/>
  <c r="HO175" i="10"/>
  <c r="FS158" i="10"/>
  <c r="FS159" i="10"/>
  <c r="IG174" i="10"/>
  <c r="FN157" i="10"/>
  <c r="IS168" i="10"/>
  <c r="IL155" i="10"/>
  <c r="EQ168" i="10"/>
  <c r="GP172" i="10"/>
  <c r="DO160" i="10"/>
  <c r="IF177" i="10"/>
  <c r="HG168" i="10"/>
  <c r="JG177" i="10"/>
  <c r="FY161" i="10"/>
  <c r="IP175" i="10"/>
  <c r="IV164" i="10"/>
  <c r="GY175" i="10"/>
  <c r="HB172" i="10"/>
  <c r="JK159" i="10"/>
  <c r="JL171" i="10"/>
  <c r="JD162" i="10"/>
  <c r="FG155" i="10"/>
  <c r="HL177" i="10"/>
  <c r="IE177" i="10"/>
  <c r="IH157" i="10"/>
  <c r="FK171" i="10"/>
  <c r="HT159" i="10"/>
  <c r="IB159" i="10"/>
  <c r="GZ168" i="10"/>
  <c r="FG175" i="10"/>
  <c r="FV159" i="10"/>
  <c r="FJ175" i="10"/>
  <c r="GI155" i="10"/>
  <c r="GW162" i="10"/>
  <c r="HW163" i="10"/>
  <c r="HS177" i="10"/>
  <c r="IJ176" i="10"/>
  <c r="GB160" i="10"/>
  <c r="JL157" i="10"/>
  <c r="GM157" i="10"/>
  <c r="HC161" i="10"/>
  <c r="HT174" i="10"/>
  <c r="EQ166" i="10"/>
  <c r="ER158" i="10"/>
  <c r="DT159" i="10"/>
  <c r="DP165" i="10"/>
  <c r="DY158" i="10"/>
  <c r="EG160" i="10"/>
  <c r="EH162" i="10"/>
  <c r="EV167" i="10"/>
  <c r="GC172" i="10"/>
  <c r="ED164" i="10"/>
  <c r="HL174" i="10"/>
  <c r="EC164" i="10"/>
  <c r="GG164" i="10"/>
  <c r="FJ160" i="10"/>
  <c r="EN170" i="10"/>
  <c r="FB157" i="10"/>
  <c r="HD157" i="10"/>
  <c r="ER164" i="10"/>
  <c r="IK156" i="10"/>
  <c r="HL170" i="10"/>
  <c r="IL166" i="10"/>
  <c r="JL166" i="10"/>
  <c r="GE177" i="10"/>
  <c r="HJ165" i="10"/>
  <c r="FD177" i="10"/>
  <c r="EL173" i="10"/>
  <c r="JM160" i="10"/>
  <c r="EJ177" i="10"/>
  <c r="HZ166" i="10"/>
  <c r="EU174" i="10"/>
  <c r="IF176" i="10"/>
  <c r="HC176" i="10"/>
  <c r="HJ164" i="10"/>
  <c r="GP175" i="10"/>
  <c r="EF162" i="10"/>
  <c r="FX157" i="10"/>
  <c r="HX156" i="10"/>
  <c r="IK173" i="10"/>
  <c r="EE161" i="10"/>
  <c r="EP163" i="10"/>
  <c r="GM161" i="10"/>
  <c r="EK156" i="10"/>
  <c r="FH157" i="10"/>
  <c r="HY163" i="10"/>
  <c r="DX156" i="10"/>
  <c r="EU168" i="10"/>
  <c r="GB172" i="10"/>
  <c r="EU177" i="10"/>
  <c r="FS171" i="10"/>
  <c r="GA171" i="10"/>
  <c r="GQ159" i="10"/>
  <c r="HO170" i="10"/>
  <c r="EN161" i="10"/>
  <c r="JH155" i="10"/>
  <c r="FZ159" i="10"/>
  <c r="FG169" i="10"/>
  <c r="EH177" i="10"/>
  <c r="GF175" i="10"/>
  <c r="IZ163" i="10"/>
  <c r="EK173" i="10"/>
  <c r="FE175" i="10"/>
  <c r="HL168" i="10"/>
  <c r="IM175" i="10"/>
  <c r="HK159" i="10"/>
  <c r="EG173" i="10"/>
  <c r="GI162" i="10"/>
  <c r="GP174" i="10"/>
  <c r="EU171" i="10"/>
  <c r="DT170" i="10"/>
  <c r="HR161" i="10"/>
  <c r="IA174" i="10"/>
  <c r="JA176" i="10"/>
  <c r="GW176" i="10"/>
  <c r="EE172" i="10"/>
  <c r="ES172" i="10"/>
  <c r="DO157" i="10"/>
  <c r="DV170" i="10"/>
  <c r="EA159" i="10"/>
  <c r="GH173" i="10"/>
  <c r="DQ161" i="10"/>
  <c r="DW175" i="10"/>
  <c r="GO175" i="10"/>
  <c r="IT157" i="10"/>
  <c r="DW171" i="10"/>
  <c r="DR167" i="10"/>
  <c r="EX172" i="10"/>
  <c r="DR174" i="10"/>
  <c r="GB159" i="10"/>
  <c r="FH166" i="10"/>
  <c r="EX164" i="10"/>
  <c r="EX167" i="10"/>
  <c r="EL176" i="10"/>
  <c r="FV170" i="10"/>
  <c r="DY171" i="10"/>
  <c r="ER166" i="10"/>
  <c r="FR156" i="10"/>
  <c r="IM167" i="10"/>
  <c r="JJ162" i="10"/>
  <c r="DO168" i="10"/>
  <c r="HF158" i="10"/>
  <c r="HV170" i="10"/>
  <c r="EB165" i="10"/>
  <c r="HT175" i="10"/>
  <c r="HA172" i="10"/>
  <c r="EP165" i="10"/>
  <c r="DZ156" i="10"/>
  <c r="GF174" i="10"/>
  <c r="HY157" i="10"/>
  <c r="IS173" i="10"/>
  <c r="EO157" i="10"/>
  <c r="EE157" i="10"/>
  <c r="DV175" i="10"/>
  <c r="FU172" i="10"/>
  <c r="FD170" i="10"/>
  <c r="FK161" i="10"/>
  <c r="EC172" i="10"/>
  <c r="EJ168" i="10"/>
  <c r="FE159" i="10"/>
  <c r="GO155" i="10"/>
  <c r="FK176" i="10"/>
  <c r="GU170" i="10"/>
  <c r="EF165" i="10"/>
  <c r="DU176" i="10"/>
  <c r="HO172" i="10"/>
  <c r="FZ176" i="10"/>
  <c r="ES174" i="10"/>
  <c r="EB174" i="10"/>
  <c r="HQ177" i="10"/>
  <c r="HX162" i="10"/>
  <c r="IK170" i="10"/>
  <c r="GJ169" i="10"/>
  <c r="GQ162" i="10"/>
  <c r="HW177" i="10"/>
  <c r="EU155" i="10"/>
  <c r="FP176" i="10"/>
  <c r="EM161" i="10"/>
  <c r="GQ166" i="10"/>
  <c r="EI164" i="10"/>
  <c r="EX169" i="10"/>
  <c r="FJ164" i="10"/>
  <c r="FP158" i="10"/>
  <c r="GN175" i="10"/>
  <c r="IZ167" i="10"/>
  <c r="JH162" i="10"/>
  <c r="EB158" i="10"/>
  <c r="FI161" i="10"/>
  <c r="DW172" i="10"/>
  <c r="EJ173" i="10"/>
  <c r="FV158" i="10"/>
  <c r="DX171" i="10"/>
  <c r="GI172" i="10"/>
  <c r="FK170" i="10"/>
  <c r="EF157" i="10"/>
  <c r="DR158" i="10"/>
  <c r="ED174" i="10"/>
  <c r="DQ164" i="10"/>
  <c r="DX168" i="10"/>
  <c r="FT172" i="10"/>
  <c r="EF169" i="10"/>
  <c r="GH156" i="10"/>
  <c r="GS163" i="10"/>
  <c r="EE170" i="10"/>
  <c r="FV162" i="10"/>
  <c r="IQ169" i="10"/>
  <c r="HB164" i="10"/>
  <c r="EU160" i="10"/>
  <c r="FV169" i="10"/>
  <c r="FV175" i="10"/>
  <c r="FH168" i="10"/>
  <c r="FA158" i="10"/>
  <c r="GG158" i="10"/>
  <c r="FL164" i="10"/>
  <c r="IT166" i="10"/>
  <c r="HW167" i="10"/>
  <c r="FC174" i="10"/>
  <c r="GR176" i="10"/>
  <c r="FD174" i="10"/>
  <c r="FI156" i="10"/>
  <c r="IQ159" i="10"/>
  <c r="FT177" i="10"/>
  <c r="HV159" i="10"/>
  <c r="GK167" i="10"/>
  <c r="FB165" i="10"/>
  <c r="DV176" i="10"/>
  <c r="FX173" i="10"/>
  <c r="GM166" i="10"/>
  <c r="GA155" i="10"/>
  <c r="EJ158" i="10"/>
  <c r="GF162" i="10"/>
  <c r="FX163" i="10"/>
  <c r="FU161" i="10"/>
  <c r="EG174" i="10"/>
  <c r="FS165" i="10"/>
  <c r="EI166" i="10"/>
  <c r="GX160" i="10"/>
  <c r="FZ175" i="10"/>
  <c r="HF166" i="10"/>
  <c r="EU159" i="10"/>
  <c r="JL170" i="10"/>
  <c r="IR159" i="10"/>
  <c r="FS170" i="10"/>
  <c r="JE177" i="10"/>
  <c r="EY158" i="10"/>
  <c r="ET161" i="10"/>
  <c r="IE166" i="10"/>
  <c r="FI167" i="10"/>
  <c r="HF169" i="10"/>
  <c r="FM174" i="10"/>
  <c r="FR169" i="10"/>
  <c r="EL159" i="10"/>
  <c r="HB166" i="10"/>
  <c r="GS168" i="10"/>
  <c r="DT165" i="10"/>
  <c r="EV157" i="10"/>
  <c r="IP155" i="10"/>
  <c r="HY167" i="10"/>
  <c r="JG163" i="10"/>
  <c r="JN167" i="10"/>
  <c r="ED167" i="10"/>
  <c r="JJ165" i="10"/>
  <c r="EB172" i="10"/>
  <c r="GR162" i="10"/>
  <c r="EE177" i="10"/>
  <c r="FQ161" i="10"/>
  <c r="EK167" i="10"/>
  <c r="EO172" i="10"/>
  <c r="EG167" i="10"/>
  <c r="DT173" i="10"/>
  <c r="ES155" i="10"/>
  <c r="EZ175" i="10"/>
  <c r="EV155" i="10"/>
  <c r="FD157" i="10"/>
  <c r="FK163" i="10"/>
  <c r="EU166" i="10"/>
  <c r="DT168" i="10"/>
  <c r="FE171" i="10"/>
  <c r="HY169" i="10"/>
  <c r="HI168" i="10"/>
  <c r="GR156" i="10"/>
  <c r="FU173" i="10"/>
  <c r="GT169" i="10"/>
  <c r="IJ165" i="10"/>
  <c r="DT161" i="10"/>
  <c r="EE156" i="10"/>
  <c r="FE172" i="10"/>
  <c r="GY163" i="10"/>
  <c r="EZ158" i="10"/>
  <c r="EK157" i="10"/>
  <c r="JK167" i="10"/>
  <c r="FJ174" i="10"/>
  <c r="EG163" i="10"/>
  <c r="HE163" i="10"/>
  <c r="JG173" i="10"/>
  <c r="EC177" i="10"/>
  <c r="EG165" i="10"/>
  <c r="FE170" i="10"/>
  <c r="EL165" i="10"/>
  <c r="FN174" i="10"/>
  <c r="DX165" i="10"/>
  <c r="FW171" i="10"/>
  <c r="EI176" i="10"/>
  <c r="FT159" i="10"/>
  <c r="FJ155" i="10"/>
  <c r="EK158" i="10"/>
  <c r="HK155" i="10"/>
  <c r="DR161" i="10"/>
  <c r="GH157" i="10"/>
  <c r="IH173" i="10"/>
  <c r="GB167" i="10"/>
  <c r="GK166" i="10"/>
  <c r="HV155" i="10"/>
  <c r="DP171" i="10"/>
  <c r="EF175" i="10"/>
  <c r="FN159" i="10"/>
  <c r="GT168" i="10"/>
  <c r="IT162" i="10"/>
  <c r="HI155" i="10"/>
  <c r="HS170" i="10"/>
  <c r="FR167" i="10"/>
  <c r="HH165" i="10"/>
  <c r="EH168" i="10"/>
  <c r="DS165" i="10"/>
  <c r="EU173" i="10"/>
  <c r="II175" i="10"/>
  <c r="II177" i="10"/>
  <c r="JJ163" i="10"/>
  <c r="HC174" i="10"/>
  <c r="IM165" i="10"/>
  <c r="IN160" i="10"/>
  <c r="HQ170" i="10"/>
  <c r="HQ161" i="10"/>
  <c r="GM177" i="10"/>
  <c r="JD168" i="10"/>
  <c r="GQ176" i="10"/>
  <c r="HD161" i="10"/>
  <c r="GX175" i="10"/>
  <c r="HA166" i="10"/>
  <c r="HZ170" i="10"/>
  <c r="IO164" i="10"/>
  <c r="IX165" i="10"/>
  <c r="HG158" i="10"/>
  <c r="II164" i="10"/>
  <c r="II167" i="10"/>
  <c r="FE160" i="10"/>
  <c r="IR169" i="10"/>
  <c r="FK165" i="10"/>
  <c r="JL165" i="10"/>
  <c r="EX173" i="10"/>
  <c r="HZ175" i="10"/>
  <c r="JC160" i="10"/>
  <c r="GW172" i="10"/>
  <c r="JH158" i="10"/>
  <c r="IE163" i="10"/>
  <c r="IW171" i="10"/>
  <c r="IL164" i="10"/>
  <c r="GM167" i="10"/>
  <c r="HD170" i="10"/>
  <c r="JI174" i="10"/>
  <c r="HK162" i="10"/>
  <c r="EC158" i="10"/>
  <c r="EK168" i="10"/>
  <c r="EK171" i="10"/>
  <c r="HF162" i="10"/>
  <c r="EJ162" i="10"/>
  <c r="DQ163" i="10"/>
  <c r="EM159" i="10"/>
  <c r="HS162" i="10"/>
  <c r="EV165" i="10"/>
  <c r="GL156" i="10"/>
  <c r="DU162" i="10"/>
  <c r="HH167" i="10"/>
  <c r="FD156" i="10"/>
  <c r="EH175" i="10"/>
  <c r="FH170" i="10"/>
  <c r="ET165" i="10"/>
  <c r="ET160" i="10"/>
  <c r="EN165" i="10"/>
  <c r="FK162" i="10"/>
  <c r="HY161" i="10"/>
  <c r="HN164" i="10"/>
  <c r="JE163" i="10"/>
  <c r="FI174" i="10"/>
  <c r="FL173" i="10"/>
  <c r="DS172" i="10"/>
  <c r="GM164" i="10"/>
  <c r="EO162" i="10"/>
  <c r="DZ157" i="10"/>
  <c r="IU156" i="10"/>
  <c r="EY156" i="10"/>
  <c r="GS155" i="10"/>
  <c r="GA167" i="10"/>
  <c r="GF155" i="10"/>
  <c r="JJ168" i="10"/>
  <c r="HJ158" i="10"/>
  <c r="IR174" i="10"/>
  <c r="EA175" i="10"/>
  <c r="DZ155" i="10"/>
  <c r="GB168" i="10"/>
  <c r="HE173" i="10"/>
  <c r="DS167" i="10"/>
  <c r="FE158" i="10"/>
  <c r="FN160" i="10"/>
  <c r="DY176" i="10"/>
  <c r="EK166" i="10"/>
  <c r="DQ175" i="10"/>
  <c r="FF177" i="10"/>
  <c r="GC157" i="10"/>
  <c r="ET173" i="10"/>
  <c r="EQ177" i="10"/>
  <c r="FP155" i="10"/>
  <c r="DZ170" i="10"/>
  <c r="ET163" i="10"/>
  <c r="GB165" i="10"/>
  <c r="GF169" i="10"/>
  <c r="IU176" i="10"/>
  <c r="IP174" i="10"/>
  <c r="JB177" i="10"/>
  <c r="IM168" i="10"/>
  <c r="IK177" i="10"/>
  <c r="EV176" i="10"/>
  <c r="HG155" i="10"/>
  <c r="ES173" i="10"/>
  <c r="IW160" i="10"/>
  <c r="GP160" i="10"/>
  <c r="EH171" i="10"/>
  <c r="FW167" i="10"/>
  <c r="HV161" i="10"/>
  <c r="GR171" i="10"/>
  <c r="GG155" i="10"/>
  <c r="HF177" i="10"/>
  <c r="EM155" i="10"/>
  <c r="GS173" i="10"/>
  <c r="DO166" i="10"/>
  <c r="GP171" i="10"/>
  <c r="DP158" i="10"/>
  <c r="GH164" i="10"/>
  <c r="FI155" i="10"/>
  <c r="FY171" i="10"/>
  <c r="EV161" i="10"/>
  <c r="EO158" i="10"/>
  <c r="EV163" i="10"/>
  <c r="EU167" i="10"/>
  <c r="GC168" i="10"/>
  <c r="EM168" i="10"/>
  <c r="GD173" i="10"/>
  <c r="EJ165" i="10"/>
  <c r="FJ177" i="10"/>
  <c r="DS171" i="10"/>
  <c r="GV163" i="10"/>
  <c r="GY158" i="10"/>
  <c r="HY172" i="10"/>
  <c r="FR157" i="10"/>
  <c r="DX161" i="10"/>
  <c r="JI172" i="10"/>
  <c r="EW161" i="10"/>
  <c r="FW165" i="10"/>
  <c r="HB175" i="10"/>
  <c r="EI162" i="10"/>
  <c r="FW162" i="10"/>
  <c r="IR177" i="10"/>
  <c r="HV165" i="10"/>
  <c r="EX170" i="10"/>
  <c r="DR157" i="10"/>
  <c r="HB171" i="10"/>
  <c r="FE157" i="10"/>
  <c r="DR173" i="10"/>
  <c r="GR163" i="10"/>
  <c r="HD155" i="10"/>
  <c r="EK161" i="10"/>
  <c r="IX162" i="10"/>
  <c r="IJ171" i="10"/>
  <c r="EO165" i="10"/>
  <c r="DW166" i="10"/>
  <c r="DX162" i="10"/>
  <c r="EJ161" i="10"/>
  <c r="EU162" i="10"/>
  <c r="ED166" i="10"/>
  <c r="EG155" i="10"/>
  <c r="DQ155" i="10"/>
  <c r="EZ168" i="10"/>
  <c r="FN164" i="10"/>
  <c r="EU165" i="10"/>
  <c r="DO165" i="10"/>
  <c r="EE168" i="10"/>
  <c r="FT173" i="10"/>
  <c r="HA161" i="10"/>
  <c r="GD167" i="10"/>
  <c r="GU157" i="10"/>
  <c r="FF161" i="10"/>
  <c r="DV159" i="10"/>
  <c r="JK174" i="10"/>
  <c r="GO163" i="10"/>
  <c r="HF167" i="10"/>
  <c r="HY177" i="10"/>
  <c r="GE175" i="10"/>
  <c r="FC159" i="10"/>
  <c r="DO176" i="10"/>
  <c r="FU164" i="10"/>
  <c r="IX173" i="10"/>
  <c r="IL172" i="10"/>
  <c r="HB163" i="10"/>
  <c r="GJ167" i="10"/>
  <c r="DW159" i="10"/>
  <c r="JB175" i="10"/>
  <c r="IO163" i="10"/>
  <c r="EX165" i="10"/>
  <c r="GB169" i="10"/>
  <c r="EH170" i="10"/>
  <c r="JD156" i="10"/>
  <c r="EZ162" i="10"/>
  <c r="GQ173" i="10"/>
  <c r="EW174" i="10"/>
  <c r="FJ159" i="10"/>
  <c r="DZ171" i="10"/>
  <c r="EB170" i="10"/>
  <c r="GC165" i="10"/>
  <c r="EB166" i="10"/>
  <c r="FP160" i="10"/>
  <c r="ER171" i="10"/>
  <c r="EP166" i="10"/>
  <c r="EG168" i="10"/>
  <c r="EK176" i="10"/>
  <c r="HQ168" i="10"/>
  <c r="EG176" i="10"/>
  <c r="FJ157" i="10"/>
  <c r="GD160" i="10"/>
  <c r="GH170" i="10"/>
  <c r="FV163" i="10"/>
  <c r="FR175" i="10"/>
  <c r="JJ155" i="10"/>
  <c r="ED159" i="10"/>
  <c r="GO158" i="10"/>
  <c r="HC167" i="10"/>
  <c r="HI158" i="10"/>
  <c r="JB158" i="10"/>
  <c r="ED170" i="10"/>
  <c r="HQ174" i="10"/>
  <c r="EK159" i="10"/>
  <c r="GD172" i="10"/>
  <c r="HT157" i="10"/>
  <c r="GN172" i="10"/>
  <c r="GN176" i="10"/>
  <c r="GB166" i="10"/>
  <c r="EE169" i="10"/>
  <c r="IK176" i="10"/>
  <c r="EL175" i="10"/>
  <c r="DV163" i="10"/>
  <c r="FM166" i="10"/>
  <c r="EL155" i="10"/>
  <c r="ER168" i="10"/>
  <c r="DO177" i="10"/>
  <c r="FX171" i="10"/>
  <c r="DQ165" i="10"/>
  <c r="FV168" i="10"/>
  <c r="EF172" i="10"/>
  <c r="EM164" i="10"/>
  <c r="ET171" i="10"/>
  <c r="GL163" i="10"/>
  <c r="ET164" i="10"/>
  <c r="FN162" i="10"/>
  <c r="DV171" i="10"/>
  <c r="FB163" i="10"/>
  <c r="EB171" i="10"/>
  <c r="DX176" i="10"/>
  <c r="HP177" i="10"/>
  <c r="FN158" i="10"/>
  <c r="GU161" i="10"/>
  <c r="EP171" i="10"/>
  <c r="EN157" i="10"/>
  <c r="IU163" i="10"/>
  <c r="GE162" i="10"/>
  <c r="DR156" i="10"/>
  <c r="EW166" i="10"/>
  <c r="IW159" i="10"/>
  <c r="IS157" i="10"/>
  <c r="FS160" i="10"/>
  <c r="JD163" i="10"/>
  <c r="JF175" i="10"/>
  <c r="GB170" i="10"/>
  <c r="DV173" i="10"/>
  <c r="EV159" i="10"/>
  <c r="EV172" i="10"/>
  <c r="GP170" i="10"/>
  <c r="FF162" i="10"/>
  <c r="FF172" i="10"/>
  <c r="FC171" i="10"/>
  <c r="FF169" i="10"/>
  <c r="DU166" i="10"/>
  <c r="EL161" i="10"/>
  <c r="DV177" i="10"/>
  <c r="FK158" i="10"/>
  <c r="EJ160" i="10"/>
  <c r="GE166" i="10"/>
  <c r="GX155" i="10"/>
  <c r="HS156" i="10"/>
  <c r="IK169" i="10"/>
  <c r="JK164" i="10"/>
  <c r="EK172" i="10"/>
  <c r="EX177" i="10"/>
  <c r="ES169" i="10"/>
  <c r="FK166" i="10"/>
  <c r="JE159" i="10"/>
  <c r="GA160" i="10"/>
  <c r="JL176" i="10"/>
  <c r="EY157" i="10"/>
  <c r="JI164" i="10"/>
  <c r="GZ157" i="10"/>
  <c r="EZ171" i="10"/>
  <c r="FI162" i="10"/>
  <c r="GF165" i="10"/>
  <c r="GY172" i="10"/>
  <c r="FW166" i="10"/>
  <c r="IE164" i="10"/>
  <c r="FD175" i="10"/>
  <c r="DT162" i="10"/>
  <c r="FV173" i="10"/>
  <c r="FX176" i="10"/>
  <c r="ES158" i="10"/>
  <c r="FS161" i="10"/>
  <c r="ET168" i="10"/>
  <c r="GK155" i="10"/>
  <c r="DV168" i="10"/>
  <c r="HS173" i="10"/>
  <c r="DV156" i="10"/>
  <c r="HJ175" i="10"/>
  <c r="DY165" i="10"/>
  <c r="DY170" i="10"/>
  <c r="GY176" i="10"/>
  <c r="ED177" i="10"/>
  <c r="EM166" i="10"/>
  <c r="FF156" i="10"/>
  <c r="EY174" i="10"/>
  <c r="ID157" i="10"/>
  <c r="FF158" i="10"/>
  <c r="IR158" i="10"/>
  <c r="HZ161" i="10"/>
  <c r="EQ173" i="10"/>
  <c r="IL175" i="10"/>
  <c r="HB168" i="10"/>
  <c r="GQ158" i="10"/>
  <c r="FI170" i="10"/>
  <c r="FM157" i="10"/>
  <c r="HI175" i="10"/>
  <c r="DY161" i="10"/>
  <c r="HY156" i="10"/>
  <c r="HV158" i="10"/>
  <c r="HS163" i="10"/>
  <c r="HU170" i="10"/>
  <c r="JB161" i="10"/>
  <c r="FH169" i="10"/>
  <c r="EX162" i="10"/>
  <c r="IP159" i="10"/>
  <c r="GT160" i="10"/>
  <c r="HU171" i="10"/>
  <c r="GM165" i="10"/>
  <c r="FC172" i="10"/>
  <c r="ED168" i="10"/>
  <c r="GM163" i="10"/>
  <c r="JC172" i="10"/>
  <c r="IU162" i="10"/>
  <c r="IH156" i="10"/>
  <c r="IH163" i="10"/>
  <c r="JC163" i="10"/>
  <c r="FH163" i="10"/>
  <c r="GZ177" i="10"/>
  <c r="HP173" i="10"/>
  <c r="IP166" i="10"/>
  <c r="ES171" i="10"/>
  <c r="HP156" i="10"/>
  <c r="HF161" i="10"/>
  <c r="ED171" i="10"/>
  <c r="DT160" i="10"/>
  <c r="EA158" i="10"/>
  <c r="FI157" i="10"/>
  <c r="EB162" i="10"/>
  <c r="EU156" i="10"/>
  <c r="FL165" i="10"/>
  <c r="DR175" i="10"/>
  <c r="FQ165" i="10"/>
  <c r="DS175" i="10"/>
  <c r="HP164" i="10"/>
  <c r="FI159" i="10"/>
  <c r="GR158" i="10"/>
  <c r="GV177" i="10"/>
  <c r="FN169" i="10"/>
  <c r="GH176" i="10"/>
  <c r="FV166" i="10"/>
  <c r="JC167" i="10"/>
  <c r="GR173" i="10"/>
  <c r="DU164" i="10"/>
  <c r="IC177" i="10"/>
  <c r="IC162" i="10"/>
  <c r="IU161" i="10"/>
  <c r="EZ174" i="10"/>
  <c r="IG172" i="10"/>
  <c r="EN176" i="10"/>
  <c r="IH159" i="10"/>
  <c r="DY156" i="10"/>
  <c r="FT162" i="10"/>
  <c r="FV172" i="10"/>
  <c r="EI163" i="10"/>
  <c r="GJ162" i="10"/>
  <c r="HP176" i="10"/>
  <c r="IA172" i="10"/>
  <c r="HW164" i="10"/>
  <c r="GJ156" i="10"/>
  <c r="EB168" i="10"/>
  <c r="EP176" i="10"/>
  <c r="ER157" i="10"/>
  <c r="FN171" i="10"/>
  <c r="ES165" i="10"/>
  <c r="FT169" i="10"/>
  <c r="EI169" i="10"/>
  <c r="GL159" i="10"/>
  <c r="EO170" i="10"/>
  <c r="EH164" i="10"/>
  <c r="DX175" i="10"/>
  <c r="ER165" i="10"/>
  <c r="EL166" i="10"/>
  <c r="DQ176" i="10"/>
  <c r="GB176" i="10"/>
  <c r="GL176" i="10"/>
  <c r="GT172" i="10"/>
  <c r="IJ175" i="10"/>
  <c r="HE155" i="10"/>
  <c r="FF175" i="10"/>
  <c r="FB171" i="10"/>
  <c r="FX161" i="10"/>
  <c r="EV156" i="10"/>
  <c r="DP176" i="10"/>
  <c r="DW161" i="10"/>
  <c r="IF156" i="10"/>
  <c r="FT161" i="10"/>
  <c r="IZ161" i="10"/>
  <c r="HS157" i="10"/>
  <c r="GS161" i="10"/>
  <c r="EZ155" i="10"/>
  <c r="FF157" i="10"/>
  <c r="IR161" i="10"/>
  <c r="IA173" i="10"/>
  <c r="FO176" i="10"/>
  <c r="FA172" i="10"/>
  <c r="ER177" i="10"/>
  <c r="DQ156" i="10"/>
  <c r="EA173" i="10"/>
  <c r="DV161" i="10"/>
  <c r="EN166" i="10"/>
  <c r="FT166" i="10"/>
  <c r="GF172" i="10"/>
  <c r="DZ164" i="10"/>
  <c r="FT164" i="10"/>
  <c r="FA176" i="10"/>
  <c r="GB162" i="10"/>
  <c r="EC166" i="10"/>
  <c r="EK164" i="10"/>
  <c r="GO164" i="10"/>
  <c r="ER170" i="10"/>
  <c r="DY167" i="10"/>
  <c r="HC175" i="10"/>
  <c r="EX156" i="10"/>
  <c r="HK171" i="10"/>
  <c r="EN177" i="10"/>
  <c r="GJ171" i="10"/>
  <c r="DZ175" i="10"/>
  <c r="FL171" i="10"/>
  <c r="EP170" i="10"/>
  <c r="FT167" i="10"/>
  <c r="HG173" i="10"/>
  <c r="GB161" i="10"/>
  <c r="EY159" i="10"/>
  <c r="GY171" i="10"/>
  <c r="DP160" i="10"/>
  <c r="FK157" i="10"/>
  <c r="HW174" i="10"/>
  <c r="JB165" i="10"/>
  <c r="FL156" i="10"/>
  <c r="FU177" i="10"/>
  <c r="DU174" i="10"/>
  <c r="DU169" i="10"/>
  <c r="HG167" i="10"/>
  <c r="JG171" i="10"/>
  <c r="EP160" i="10"/>
  <c r="ED173" i="10"/>
  <c r="EL172" i="10"/>
  <c r="EW169" i="10"/>
  <c r="EB173" i="10"/>
  <c r="DZ159" i="10"/>
  <c r="GD169" i="10"/>
  <c r="EC160" i="10"/>
  <c r="HN158" i="10"/>
  <c r="HL171" i="10"/>
  <c r="II171" i="10"/>
  <c r="HT156" i="10"/>
  <c r="IG164" i="10"/>
  <c r="GQ168" i="10"/>
  <c r="GO170" i="10"/>
  <c r="HG176" i="10"/>
  <c r="GY155" i="10"/>
  <c r="JK160" i="10"/>
  <c r="IR155" i="10"/>
  <c r="FQ173" i="10"/>
  <c r="EM160" i="10"/>
  <c r="HP159" i="10"/>
  <c r="FI163" i="10"/>
  <c r="IM161" i="10"/>
  <c r="FO172" i="10"/>
  <c r="HO171" i="10"/>
  <c r="EN171" i="10"/>
  <c r="GE160" i="10"/>
  <c r="GT157" i="10"/>
  <c r="HP168" i="10"/>
  <c r="GC158" i="10"/>
  <c r="DY177" i="10"/>
  <c r="JK166" i="10"/>
  <c r="FG157" i="10"/>
  <c r="FJ170" i="10"/>
  <c r="DO171" i="10"/>
  <c r="FB166" i="10"/>
  <c r="FY173" i="10"/>
  <c r="FU157" i="10"/>
  <c r="DV157" i="10"/>
  <c r="FL159" i="10"/>
  <c r="DV172" i="10"/>
  <c r="DU157" i="10"/>
  <c r="DU161" i="10"/>
  <c r="GE156" i="10"/>
  <c r="FC165" i="10"/>
  <c r="HH162" i="10"/>
  <c r="FM169" i="10"/>
  <c r="EV168" i="10"/>
  <c r="EV174" i="10"/>
  <c r="FE165" i="10"/>
  <c r="IP160" i="10"/>
  <c r="IW157" i="10"/>
  <c r="GI175" i="10"/>
  <c r="IV167" i="10"/>
  <c r="HZ169" i="10"/>
  <c r="IZ175" i="10"/>
  <c r="HE162" i="10"/>
  <c r="JA161" i="10"/>
  <c r="HI159" i="10"/>
  <c r="FF167" i="10"/>
  <c r="GY165" i="10"/>
  <c r="GX170" i="10"/>
  <c r="GE161" i="10"/>
  <c r="FN176" i="10"/>
  <c r="IC163" i="10"/>
  <c r="EO161" i="10"/>
  <c r="IH155" i="10"/>
  <c r="IM158" i="10"/>
  <c r="IA155" i="10"/>
  <c r="EZ167" i="10"/>
  <c r="DY174" i="10"/>
  <c r="DO174" i="10"/>
  <c r="ED172" i="10"/>
  <c r="EM158" i="10"/>
  <c r="FX155" i="10"/>
  <c r="EZ159" i="10"/>
  <c r="ET174" i="10"/>
  <c r="EG171" i="10"/>
  <c r="FZ174" i="10"/>
  <c r="GP158" i="10"/>
  <c r="FR162" i="10"/>
  <c r="FK156" i="10"/>
  <c r="DU171" i="10"/>
  <c r="EX174" i="10"/>
  <c r="HY175" i="10"/>
  <c r="FG166" i="10"/>
  <c r="JB176" i="10"/>
  <c r="GO172" i="10"/>
  <c r="IZ173" i="10"/>
  <c r="JE157" i="10"/>
  <c r="FB174" i="10"/>
  <c r="IM177" i="10"/>
  <c r="II160" i="10"/>
  <c r="DP163" i="10"/>
  <c r="GH166" i="10"/>
  <c r="FC160" i="10"/>
  <c r="FW156" i="10"/>
  <c r="IS158" i="10"/>
  <c r="EN173" i="10"/>
  <c r="GP161" i="10"/>
  <c r="EN160" i="10"/>
  <c r="EF173" i="10"/>
  <c r="HK163" i="10"/>
  <c r="IW173" i="10"/>
  <c r="GH169" i="10"/>
  <c r="IN170" i="10"/>
  <c r="GG162" i="10"/>
  <c r="FZ171" i="10"/>
  <c r="GG173" i="10"/>
  <c r="FH158" i="10"/>
  <c r="JB167" i="10"/>
  <c r="FY156" i="10"/>
  <c r="EM165" i="10"/>
  <c r="ED157" i="10"/>
  <c r="GY166" i="10"/>
  <c r="ES177" i="10"/>
  <c r="FO173" i="10"/>
  <c r="EV158" i="10"/>
  <c r="FK172" i="10"/>
  <c r="FI176" i="10"/>
  <c r="EE176" i="10"/>
  <c r="DP167" i="10"/>
  <c r="HY173" i="10"/>
  <c r="JB171" i="10"/>
  <c r="EO166" i="10"/>
  <c r="ET162" i="10"/>
  <c r="JK156" i="10"/>
  <c r="FU162" i="10"/>
  <c r="FF159" i="10"/>
  <c r="GI174" i="10"/>
  <c r="IO157" i="10"/>
  <c r="FH164" i="10"/>
  <c r="IV155" i="10"/>
  <c r="GT159" i="10"/>
  <c r="GW163" i="10"/>
  <c r="HQ156" i="10"/>
  <c r="FF174" i="10"/>
  <c r="GR160" i="10"/>
  <c r="HX167" i="10"/>
  <c r="FC156" i="10"/>
  <c r="FB168" i="10"/>
  <c r="IJ174" i="10"/>
  <c r="EJ163" i="10"/>
  <c r="GL171" i="10"/>
  <c r="EB157" i="10"/>
  <c r="GX166" i="10"/>
  <c r="FW169" i="10"/>
  <c r="FA163" i="10"/>
  <c r="EN164" i="10"/>
  <c r="GF171" i="10"/>
  <c r="DZ162" i="10"/>
  <c r="EN155" i="10"/>
  <c r="FD163" i="10"/>
  <c r="DZ158" i="10"/>
  <c r="FA155" i="10"/>
  <c r="GY159" i="10"/>
  <c r="ES168" i="10"/>
  <c r="JB160" i="10"/>
  <c r="FQ172" i="10"/>
  <c r="IY161" i="10"/>
  <c r="JK168" i="10"/>
  <c r="EC169" i="10"/>
  <c r="HR171" i="10"/>
  <c r="EG157" i="10"/>
  <c r="ES175" i="10"/>
  <c r="DO167" i="10"/>
  <c r="IS161" i="10"/>
  <c r="HD174" i="10"/>
  <c r="DO162" i="10"/>
  <c r="IY163" i="10"/>
  <c r="IQ167" i="10"/>
  <c r="FO177" i="10"/>
  <c r="IW167" i="10"/>
  <c r="GY168" i="10"/>
  <c r="HA159" i="10"/>
  <c r="HY171" i="10"/>
  <c r="GX173" i="10"/>
  <c r="GN161" i="10"/>
  <c r="FE155" i="10"/>
  <c r="IU168" i="10"/>
  <c r="IM171" i="10"/>
  <c r="HA165" i="10"/>
  <c r="GK174" i="10"/>
  <c r="GK158" i="10"/>
  <c r="JF172" i="10"/>
  <c r="FY176" i="10"/>
  <c r="HU169" i="10"/>
  <c r="ES163" i="10"/>
  <c r="FC164" i="10"/>
  <c r="EZ165" i="10"/>
  <c r="JE176" i="10"/>
  <c r="JK162" i="10"/>
  <c r="IJ155" i="10"/>
  <c r="HR164" i="10"/>
  <c r="IW163" i="10"/>
  <c r="IX167" i="10"/>
  <c r="HY164" i="10"/>
  <c r="IX159" i="10"/>
  <c r="HM175" i="10"/>
  <c r="IQ158" i="10"/>
  <c r="GO161" i="10"/>
  <c r="JC157" i="10"/>
  <c r="HW166" i="10"/>
  <c r="IG170" i="10"/>
  <c r="FR174" i="10"/>
  <c r="FQ164" i="10"/>
  <c r="EX175" i="10"/>
  <c r="FL176" i="10"/>
  <c r="EO159" i="10"/>
  <c r="DR163" i="10"/>
  <c r="IF166" i="10"/>
  <c r="EQ160" i="10"/>
  <c r="FZ163" i="10"/>
  <c r="FP174" i="10"/>
  <c r="EM167" i="10"/>
  <c r="GE164" i="10"/>
  <c r="DU177" i="10"/>
  <c r="FO165" i="10"/>
  <c r="FE168" i="10"/>
  <c r="GD170" i="10"/>
  <c r="ES160" i="10"/>
  <c r="EA164" i="10"/>
  <c r="ED161" i="10"/>
  <c r="GS157" i="10"/>
  <c r="FP163" i="10"/>
  <c r="FC162" i="10"/>
  <c r="DO159" i="10"/>
  <c r="IE161" i="10"/>
  <c r="FA170" i="10"/>
  <c r="DP164" i="10"/>
  <c r="ET166" i="10"/>
  <c r="GX177" i="10"/>
  <c r="FF176" i="10"/>
  <c r="IP176" i="10"/>
  <c r="FT158" i="10"/>
  <c r="HE172" i="10"/>
  <c r="GG176" i="10"/>
  <c r="DW163" i="10"/>
  <c r="DW156" i="10"/>
  <c r="IB164" i="10"/>
  <c r="HZ167" i="10"/>
  <c r="JN168" i="10"/>
  <c r="EU157" i="10"/>
  <c r="EG170" i="10"/>
  <c r="DX160" i="10"/>
  <c r="DY155" i="10"/>
  <c r="EI159" i="10"/>
  <c r="HO158" i="10"/>
  <c r="EA161" i="10"/>
  <c r="HI174" i="10"/>
  <c r="FC166" i="10"/>
  <c r="DR165" i="10"/>
  <c r="GE172" i="10"/>
  <c r="GA157" i="10"/>
  <c r="EQ172" i="10"/>
  <c r="FG164" i="10"/>
  <c r="EY155" i="10"/>
  <c r="GY174" i="10"/>
  <c r="DW173" i="10"/>
  <c r="JH176" i="10"/>
  <c r="GR169" i="10"/>
  <c r="GT177" i="10"/>
  <c r="GW164" i="10"/>
  <c r="GF160" i="10"/>
  <c r="IC167" i="10"/>
  <c r="GT167" i="10"/>
  <c r="HS168" i="10"/>
  <c r="GW174" i="10"/>
  <c r="JM163" i="10"/>
  <c r="IU155" i="10"/>
  <c r="FD169" i="10"/>
  <c r="HX158" i="10"/>
  <c r="JA165" i="10"/>
  <c r="FR177" i="10"/>
  <c r="HR157" i="10"/>
  <c r="IS174" i="10"/>
  <c r="FC177" i="10"/>
  <c r="EF166" i="10"/>
  <c r="FF166" i="10"/>
  <c r="DU156" i="10"/>
  <c r="EK177" i="10"/>
  <c r="GA159" i="10"/>
  <c r="EJ155" i="10"/>
  <c r="EM174" i="10"/>
  <c r="EP155" i="10"/>
  <c r="DW155" i="10"/>
  <c r="HL175" i="10"/>
  <c r="DO175" i="10"/>
  <c r="EV166" i="10"/>
  <c r="FO164" i="10"/>
  <c r="EE163" i="10"/>
  <c r="JD160" i="10"/>
  <c r="IM163" i="10"/>
  <c r="GV166" i="10"/>
  <c r="GH172" i="10"/>
  <c r="EY160" i="10"/>
  <c r="HA163" i="10"/>
  <c r="FI165" i="10"/>
  <c r="EV169" i="10"/>
  <c r="FX175" i="10"/>
  <c r="IT172" i="10"/>
  <c r="HP155" i="10"/>
  <c r="HB156" i="10"/>
  <c r="HZ173" i="10"/>
  <c r="FH161" i="10"/>
  <c r="ES167" i="10"/>
  <c r="HS166" i="10"/>
  <c r="IW170" i="10"/>
  <c r="JD167" i="10"/>
  <c r="JA177" i="10"/>
  <c r="JC161" i="10"/>
  <c r="EG156" i="10"/>
  <c r="HB162" i="10"/>
  <c r="FJ166" i="10"/>
  <c r="DP156" i="10"/>
  <c r="EI172" i="10"/>
  <c r="GA161" i="10"/>
  <c r="FR168" i="10"/>
  <c r="DV158" i="10"/>
  <c r="HJ166" i="10"/>
  <c r="FY177" i="10"/>
  <c r="DR164" i="10"/>
  <c r="DX155" i="10"/>
  <c r="II168" i="10"/>
  <c r="IB169" i="10"/>
  <c r="HN163" i="10"/>
  <c r="EO163" i="10"/>
  <c r="GA174" i="10"/>
  <c r="FW163" i="10"/>
  <c r="GD158" i="10"/>
  <c r="FJ172" i="10"/>
  <c r="GE170" i="10"/>
  <c r="IB161" i="10"/>
  <c r="GO165" i="10"/>
  <c r="GV172" i="10"/>
  <c r="JE172" i="10"/>
  <c r="FG167" i="10"/>
  <c r="HZ174" i="10"/>
  <c r="EK163" i="10"/>
  <c r="HJ174" i="10"/>
  <c r="EU158" i="10"/>
  <c r="HK169" i="10"/>
  <c r="EF159" i="10"/>
  <c r="EA163" i="10"/>
  <c r="IN156" i="10"/>
  <c r="HN177" i="10"/>
  <c r="FH176" i="10"/>
  <c r="DV162" i="10"/>
  <c r="DZ165" i="10"/>
  <c r="FL174" i="10"/>
  <c r="IV173" i="10"/>
  <c r="FC176" i="10"/>
  <c r="FP173" i="10"/>
  <c r="DO155" i="10"/>
  <c r="EC176" i="10"/>
  <c r="FO169" i="10"/>
  <c r="EW167" i="10"/>
  <c r="EL164" i="10"/>
  <c r="DT169" i="10"/>
  <c r="FT170" i="10"/>
  <c r="JI168" i="10"/>
  <c r="DQ160" i="10"/>
  <c r="IA162" i="10"/>
  <c r="IS170" i="10"/>
  <c r="FX172" i="10"/>
  <c r="HM162" i="10"/>
  <c r="GG175" i="10"/>
  <c r="FC169" i="10"/>
  <c r="IB166" i="10"/>
  <c r="EL158" i="10"/>
  <c r="IB172" i="10"/>
  <c r="DY173" i="10"/>
  <c r="GL177" i="10"/>
  <c r="IW165" i="10"/>
  <c r="EK162" i="10"/>
  <c r="II165" i="10"/>
  <c r="HD158" i="10"/>
  <c r="DS169" i="10"/>
  <c r="DX177" i="10"/>
  <c r="FB162" i="10"/>
  <c r="DQ162" i="10"/>
  <c r="FN163" i="10"/>
  <c r="HQ166" i="10"/>
  <c r="EH156" i="10"/>
  <c r="EE165" i="10"/>
  <c r="DU170" i="10"/>
  <c r="EB175" i="10"/>
  <c r="FS155" i="10"/>
  <c r="EB156" i="10"/>
  <c r="GZ175" i="10"/>
  <c r="EG175" i="10"/>
  <c r="DS163" i="10"/>
  <c r="EL163" i="10"/>
  <c r="GD165" i="10"/>
  <c r="EI171" i="10"/>
  <c r="GD163" i="10"/>
  <c r="GB156" i="10"/>
  <c r="FB155" i="10"/>
  <c r="FP156" i="10"/>
  <c r="GU175" i="10"/>
  <c r="EY172" i="10"/>
  <c r="JN158" i="10"/>
  <c r="EI156" i="10"/>
  <c r="IX170" i="10"/>
  <c r="DU165" i="10"/>
  <c r="IV162" i="10"/>
  <c r="GJ165" i="10"/>
  <c r="JI157" i="10"/>
  <c r="GB155" i="10"/>
  <c r="FP175" i="10"/>
  <c r="FM161" i="10"/>
  <c r="IV174" i="10"/>
  <c r="FV167" i="10"/>
  <c r="FC175" i="10"/>
  <c r="IB156" i="10"/>
  <c r="HM168" i="10"/>
  <c r="EQ164" i="10"/>
  <c r="GA169" i="10"/>
  <c r="FM156" i="10"/>
  <c r="GD164" i="10"/>
  <c r="EF163" i="10"/>
  <c r="EJ174" i="10"/>
  <c r="DU159" i="10"/>
  <c r="ET172" i="10"/>
  <c r="FW173" i="10"/>
  <c r="IL159" i="10"/>
  <c r="DQ159" i="10"/>
  <c r="GL172" i="10"/>
  <c r="DV155" i="10"/>
  <c r="DZ176" i="10"/>
  <c r="EA156" i="10"/>
  <c r="EC173" i="10"/>
  <c r="JC165" i="10"/>
  <c r="HC169" i="10"/>
  <c r="GE157" i="10"/>
  <c r="HB157" i="10"/>
  <c r="IR176" i="10"/>
  <c r="HQ171" i="10"/>
  <c r="FN177" i="10"/>
  <c r="HJ171" i="10"/>
  <c r="HE158" i="10"/>
  <c r="FR155" i="10"/>
  <c r="HE175" i="10"/>
  <c r="GQ156" i="10"/>
  <c r="IK166" i="10"/>
  <c r="IE167" i="10"/>
  <c r="ED165" i="10"/>
  <c r="JG165" i="10"/>
  <c r="HV163" i="10"/>
  <c r="GB171" i="10"/>
  <c r="IN159" i="10"/>
  <c r="EY166" i="10"/>
  <c r="EM169" i="10"/>
  <c r="GA170" i="10"/>
  <c r="HX166" i="10"/>
  <c r="FR176" i="10"/>
  <c r="FH175" i="10"/>
  <c r="EB163" i="10"/>
  <c r="ER172" i="10"/>
  <c r="DS166" i="10"/>
  <c r="EN175" i="10"/>
  <c r="FS172" i="10"/>
  <c r="DS170" i="10"/>
  <c r="FS177" i="10"/>
  <c r="DR176" i="10"/>
  <c r="DQ157" i="10"/>
  <c r="DR170" i="10"/>
  <c r="DW177" i="10"/>
  <c r="ER174" i="10"/>
  <c r="FO166" i="10"/>
  <c r="HH173" i="10"/>
  <c r="FA169" i="10"/>
  <c r="IN169" i="10"/>
  <c r="EU163" i="10"/>
  <c r="GE168" i="10"/>
  <c r="IM164" i="10"/>
  <c r="DU172" i="10"/>
  <c r="JE158" i="10"/>
  <c r="FO174" i="10"/>
  <c r="JD159" i="10"/>
  <c r="EU164" i="10"/>
  <c r="FM163" i="10"/>
  <c r="GK172" i="10"/>
  <c r="FA159" i="10"/>
  <c r="HT162" i="10"/>
  <c r="GC162" i="10"/>
  <c r="GC156" i="10"/>
  <c r="JI159" i="10"/>
  <c r="GP167" i="10"/>
  <c r="JJ177" i="10"/>
  <c r="IN164" i="10"/>
  <c r="IP164" i="10"/>
  <c r="ER175" i="10"/>
  <c r="ID155" i="10"/>
  <c r="FJ165" i="10"/>
  <c r="IH168" i="10"/>
  <c r="ID165" i="10"/>
  <c r="IO161" i="10"/>
  <c r="JN171" i="10"/>
  <c r="JJ167" i="10"/>
  <c r="IF172" i="10"/>
  <c r="HT167" i="10"/>
  <c r="GU159" i="10"/>
  <c r="ID158" i="10"/>
  <c r="HB159" i="10"/>
  <c r="IC174" i="10"/>
  <c r="JM173" i="10"/>
  <c r="IC160" i="10"/>
  <c r="HU164" i="10"/>
  <c r="JA157" i="10"/>
  <c r="FQ169" i="10"/>
  <c r="IA175" i="10"/>
  <c r="IB167" i="10"/>
  <c r="ID160" i="10"/>
  <c r="IH160" i="10"/>
  <c r="HP165" i="10"/>
  <c r="IR171" i="10"/>
  <c r="GM175" i="10"/>
  <c r="HG175" i="10"/>
  <c r="GL166" i="10"/>
  <c r="EP156" i="10"/>
  <c r="GV158" i="10"/>
  <c r="GH155" i="10"/>
  <c r="ES170" i="10"/>
  <c r="DX166" i="10"/>
  <c r="FY163" i="10"/>
  <c r="EY175" i="10"/>
  <c r="FE177" i="10"/>
  <c r="GE167" i="10"/>
  <c r="EB160" i="10"/>
  <c r="EU172" i="10"/>
  <c r="FE174" i="10"/>
  <c r="EO167" i="10"/>
  <c r="FA162" i="10"/>
  <c r="GI165" i="10"/>
  <c r="FX158" i="10"/>
  <c r="HZ156" i="10"/>
  <c r="HX164" i="10"/>
  <c r="IV159" i="10"/>
  <c r="HO156" i="10"/>
  <c r="IU159" i="10"/>
  <c r="HL176" i="10"/>
  <c r="EH163" i="10"/>
  <c r="IY158" i="10"/>
  <c r="IQ173" i="10"/>
  <c r="IE159" i="10"/>
  <c r="HX165" i="10"/>
  <c r="EV175" i="10"/>
  <c r="IC176" i="10"/>
  <c r="FK164" i="10"/>
  <c r="IT164" i="10"/>
  <c r="GL162" i="10"/>
  <c r="EN172" i="10"/>
  <c r="GN156" i="10"/>
  <c r="IJ164" i="10"/>
  <c r="DT158" i="10"/>
  <c r="FI169" i="10"/>
  <c r="JB162" i="10"/>
  <c r="IY174" i="10"/>
  <c r="EL156" i="10"/>
  <c r="FI168" i="10"/>
  <c r="FG177" i="10"/>
  <c r="FT176" i="10"/>
  <c r="DQ171" i="10"/>
  <c r="FO171" i="10"/>
  <c r="GC174" i="10"/>
  <c r="FR161" i="10"/>
  <c r="DS156" i="10"/>
  <c r="EZ169" i="10"/>
  <c r="ER163" i="10"/>
  <c r="JN173" i="10"/>
  <c r="DW167" i="10"/>
  <c r="DY169" i="10"/>
  <c r="IU157" i="10"/>
  <c r="FA171" i="10"/>
  <c r="FD173" i="10"/>
  <c r="FH165" i="10"/>
  <c r="GT176" i="10"/>
  <c r="EN156" i="10"/>
  <c r="FF160" i="10"/>
  <c r="GO166" i="10"/>
  <c r="ID168" i="10"/>
  <c r="JB173" i="10"/>
  <c r="EY167" i="10"/>
  <c r="HA174" i="10"/>
  <c r="FG163" i="10"/>
  <c r="IO156" i="10"/>
  <c r="IZ166" i="10"/>
  <c r="JH167" i="10"/>
  <c r="FW177" i="10"/>
  <c r="EE160" i="10"/>
  <c r="HA169" i="10"/>
  <c r="HX168" i="10"/>
  <c r="DZ166" i="10"/>
  <c r="GI156" i="10"/>
  <c r="FU168" i="10"/>
  <c r="FX168" i="10"/>
  <c r="GB157" i="10"/>
  <c r="GA177" i="10"/>
  <c r="DZ173" i="10"/>
  <c r="DY160" i="10"/>
  <c r="FG170" i="10"/>
  <c r="FH174" i="10"/>
  <c r="DP155" i="10"/>
  <c r="FZ164" i="10"/>
  <c r="DU163" i="10"/>
  <c r="DT164" i="10"/>
  <c r="EL177" i="10"/>
  <c r="EE158" i="10"/>
  <c r="FB164" i="10"/>
  <c r="FK155" i="10"/>
  <c r="JA164" i="10"/>
  <c r="HO174" i="10"/>
  <c r="IS155" i="10"/>
  <c r="IX160" i="10"/>
  <c r="HC177" i="10"/>
  <c r="GA166" i="10"/>
  <c r="GP177" i="10"/>
  <c r="FB161" i="10"/>
  <c r="JM162" i="10"/>
  <c r="GK165" i="10"/>
  <c r="GU173" i="10"/>
  <c r="EY176" i="10"/>
  <c r="HD156" i="10"/>
  <c r="FS173" i="10"/>
  <c r="HE177" i="10"/>
  <c r="FY158" i="10"/>
  <c r="DT176" i="10"/>
  <c r="IC171" i="10"/>
  <c r="GK176" i="10"/>
  <c r="JG168" i="10"/>
  <c r="FQ174" i="10"/>
  <c r="HU163" i="10"/>
  <c r="EW164" i="10"/>
  <c r="EF174" i="10"/>
  <c r="EO174" i="10"/>
  <c r="EC155" i="10"/>
  <c r="ET167" i="10"/>
  <c r="EQ171" i="10"/>
  <c r="EP159" i="10"/>
  <c r="EX166" i="10"/>
  <c r="DQ168" i="10"/>
  <c r="EE162" i="10"/>
  <c r="DX157" i="10"/>
  <c r="GK162" i="10"/>
  <c r="FD158" i="10"/>
  <c r="EM173" i="10"/>
  <c r="DR160" i="10"/>
  <c r="ID167" i="10"/>
  <c r="IL177" i="10"/>
  <c r="JG157" i="10"/>
  <c r="GL158" i="10"/>
  <c r="EO171" i="10"/>
  <c r="GO156" i="10"/>
  <c r="FQ177" i="10"/>
  <c r="EG172" i="10"/>
  <c r="GQ164" i="10"/>
  <c r="HG172" i="10"/>
  <c r="JI156" i="10"/>
  <c r="HP172" i="10"/>
  <c r="DU167" i="10"/>
  <c r="ID177" i="10"/>
  <c r="FZ158" i="10"/>
  <c r="GO173" i="10"/>
  <c r="GW160" i="10"/>
  <c r="JG159" i="10"/>
  <c r="HI166" i="10"/>
  <c r="EZ164" i="10"/>
  <c r="ET155" i="10"/>
  <c r="GP164" i="10"/>
  <c r="GK164" i="10"/>
  <c r="FQ156" i="10"/>
  <c r="EZ170" i="10"/>
  <c r="FL170" i="10"/>
  <c r="FB173" i="10"/>
  <c r="FH156" i="10"/>
  <c r="FE162" i="10"/>
  <c r="EH173" i="10"/>
  <c r="DY157" i="10"/>
  <c r="EF177" i="10"/>
  <c r="FP169" i="10"/>
  <c r="EB167" i="10"/>
  <c r="DO156" i="10"/>
  <c r="EA171" i="10"/>
  <c r="DW170" i="10"/>
  <c r="EB176" i="10"/>
  <c r="EL171" i="10"/>
  <c r="GC167" i="10"/>
  <c r="IL170" i="10"/>
  <c r="FU176" i="10"/>
  <c r="FL160" i="10"/>
  <c r="GW158" i="10"/>
  <c r="FE163" i="10"/>
  <c r="DP166" i="10"/>
  <c r="JM176" i="10"/>
  <c r="FQ176" i="10"/>
  <c r="HV164" i="10"/>
  <c r="HX173" i="10"/>
  <c r="GO162" i="10"/>
  <c r="HB169" i="10"/>
  <c r="JC162" i="10"/>
  <c r="II166" i="10"/>
  <c r="EY163" i="10"/>
  <c r="IA171" i="10"/>
  <c r="IF164" i="10"/>
  <c r="EF168" i="10"/>
  <c r="JL174" i="10"/>
  <c r="GW155" i="10"/>
  <c r="IB170" i="10"/>
  <c r="EM162" i="10"/>
  <c r="FT160" i="10"/>
  <c r="EU176" i="10"/>
  <c r="DT167" i="10"/>
  <c r="DX169" i="10"/>
  <c r="EL174" i="10"/>
  <c r="EH166" i="10"/>
  <c r="FD164" i="10"/>
  <c r="FD165" i="10"/>
  <c r="EY173" i="10"/>
  <c r="EB161" i="10"/>
  <c r="EW170" i="10"/>
  <c r="ES164" i="10"/>
  <c r="FW168" i="10"/>
  <c r="FG173" i="10"/>
  <c r="FI175" i="10"/>
  <c r="FU167" i="10"/>
  <c r="GA168" i="10"/>
  <c r="FM176" i="10"/>
  <c r="HN166" i="10"/>
  <c r="IB155" i="10"/>
  <c r="HN174" i="10"/>
  <c r="GH168" i="10"/>
  <c r="FR159" i="10"/>
  <c r="FA173" i="10"/>
  <c r="FD176" i="10"/>
  <c r="FR173" i="10"/>
  <c r="GH174" i="10"/>
  <c r="IQ163" i="10"/>
  <c r="GP156" i="10"/>
  <c r="GS165" i="10"/>
  <c r="EC162" i="10"/>
  <c r="IP163" i="10"/>
  <c r="FU158" i="10"/>
  <c r="EJ175" i="10"/>
  <c r="HH157" i="10"/>
  <c r="DP173" i="10"/>
  <c r="IN165" i="10"/>
  <c r="JM170" i="10"/>
  <c r="JG158" i="10"/>
  <c r="EE173" i="10"/>
  <c r="GD175" i="10"/>
  <c r="EI165" i="10"/>
  <c r="FW170" i="10"/>
  <c r="FY168" i="10"/>
  <c r="EQ176" i="10"/>
  <c r="EN168" i="10"/>
  <c r="GE174" i="10"/>
  <c r="EY170" i="10"/>
  <c r="EN169" i="10"/>
  <c r="GG157" i="10"/>
  <c r="EW159" i="10"/>
  <c r="GA156" i="10"/>
  <c r="FQ163" i="10"/>
  <c r="GW157" i="10"/>
  <c r="DP169" i="10"/>
  <c r="GG165" i="10"/>
  <c r="IS172" i="10"/>
  <c r="EV160" i="10"/>
  <c r="GH167" i="10"/>
  <c r="EA166" i="10"/>
  <c r="GZ171" i="10"/>
  <c r="IF160" i="10"/>
  <c r="GW159" i="10"/>
  <c r="IK157" i="10"/>
  <c r="FH159" i="10"/>
  <c r="ET177" i="10"/>
  <c r="JI171" i="10"/>
  <c r="FM172" i="10"/>
  <c r="GQ160" i="10"/>
  <c r="EO175" i="10"/>
  <c r="ID172" i="10"/>
  <c r="HH155" i="10"/>
  <c r="IO173" i="10"/>
  <c r="GP166" i="10"/>
  <c r="IL156" i="10"/>
  <c r="EI160" i="10"/>
  <c r="HU167" i="10"/>
  <c r="EN174" i="10"/>
  <c r="JJ169" i="10"/>
  <c r="FW164" i="10"/>
  <c r="EJ172" i="10"/>
  <c r="EG166" i="10"/>
  <c r="DY163" i="10"/>
  <c r="DQ170" i="10"/>
  <c r="ER156" i="10"/>
  <c r="EK155" i="10"/>
  <c r="DU173" i="10"/>
  <c r="GH177" i="10"/>
  <c r="GX168" i="10"/>
  <c r="IX161" i="10"/>
  <c r="EM172" i="10"/>
  <c r="GE165" i="10"/>
  <c r="GU174" i="10"/>
  <c r="EW155" i="10"/>
  <c r="JE162" i="10"/>
  <c r="GJ159" i="10"/>
  <c r="FV157" i="10"/>
  <c r="FL166" i="10"/>
  <c r="IX158" i="10"/>
  <c r="JL168" i="10"/>
  <c r="DO169" i="10"/>
  <c r="FY175" i="10"/>
  <c r="IF161" i="10"/>
  <c r="IQ168" i="10"/>
  <c r="FJ173" i="10"/>
  <c r="JM158" i="10"/>
  <c r="HE165" i="10"/>
  <c r="HU175" i="10"/>
  <c r="JM168" i="10"/>
  <c r="JH177" i="10"/>
  <c r="GB173" i="10"/>
  <c r="IW174" i="10"/>
  <c r="GC163" i="10"/>
  <c r="IH162" i="10"/>
  <c r="HM158" i="10"/>
  <c r="GG156" i="10"/>
  <c r="IY169" i="10"/>
  <c r="HF174" i="10"/>
  <c r="GQ177" i="10"/>
  <c r="GN159" i="10"/>
  <c r="IE173" i="10"/>
  <c r="HX157" i="10"/>
  <c r="GA158" i="10"/>
  <c r="IW176" i="10"/>
  <c r="HO155" i="10"/>
  <c r="IF155" i="10"/>
  <c r="II159" i="10"/>
  <c r="HC163" i="10"/>
  <c r="IV158" i="10"/>
  <c r="JI162" i="10"/>
  <c r="GD177" i="10"/>
  <c r="GG174" i="10"/>
  <c r="HI173" i="10"/>
  <c r="FV176" i="10"/>
  <c r="IM170" i="10"/>
  <c r="HG174" i="10"/>
  <c r="FQ168" i="10"/>
  <c r="GI177" i="10"/>
  <c r="GW173" i="10"/>
  <c r="JJ156" i="10"/>
  <c r="GB163" i="10"/>
  <c r="IU173" i="10"/>
  <c r="JL167" i="10"/>
  <c r="FT157" i="10"/>
  <c r="JJ175" i="10"/>
  <c r="IK175" i="10"/>
  <c r="HL159" i="10"/>
  <c r="IN168" i="10"/>
  <c r="FP166" i="10"/>
  <c r="FQ167" i="10"/>
  <c r="IF163" i="10"/>
  <c r="GG171" i="10"/>
  <c r="JA173" i="10"/>
  <c r="HG170" i="10"/>
  <c r="GU176" i="10"/>
  <c r="JG176" i="10"/>
  <c r="HR156" i="10"/>
  <c r="JC156" i="10"/>
  <c r="HI170" i="10"/>
  <c r="HO161" i="10"/>
  <c r="GU177" i="10"/>
  <c r="IA176" i="10"/>
  <c r="JF173" i="10"/>
  <c r="EU169" i="10"/>
  <c r="JB174" i="10"/>
  <c r="FX159" i="10"/>
  <c r="IM159" i="10"/>
  <c r="GW175" i="10"/>
  <c r="IO158" i="10"/>
  <c r="HZ162" i="10"/>
  <c r="EY169" i="10"/>
  <c r="IX156" i="10"/>
  <c r="GK156" i="10"/>
  <c r="GL175" i="10"/>
  <c r="GN177" i="10"/>
  <c r="GS160" i="10"/>
  <c r="GM159" i="10"/>
  <c r="IR166" i="10"/>
  <c r="FX156" i="10"/>
  <c r="IQ177" i="10"/>
  <c r="HK157" i="10"/>
  <c r="FS157" i="10"/>
  <c r="HI176" i="10"/>
  <c r="GE169" i="10"/>
  <c r="IU169" i="10"/>
  <c r="HZ157" i="10"/>
  <c r="GX163" i="10"/>
  <c r="IE156" i="10"/>
  <c r="JL177" i="10"/>
  <c r="JK170" i="10"/>
  <c r="HZ172" i="10"/>
  <c r="HR174" i="10"/>
  <c r="GR168" i="10"/>
  <c r="JE175" i="10"/>
  <c r="ED176" i="10"/>
  <c r="EV170" i="10"/>
  <c r="HT164" i="10"/>
  <c r="IJ162" i="10"/>
  <c r="EP162" i="10"/>
  <c r="IZ155" i="10"/>
  <c r="IF167" i="10"/>
  <c r="ES157" i="10"/>
  <c r="IA158" i="10"/>
  <c r="HD162" i="10"/>
  <c r="HE159" i="10"/>
  <c r="HN165" i="10"/>
  <c r="HX163" i="10"/>
  <c r="HC157" i="10"/>
  <c r="FO162" i="10"/>
  <c r="HO167" i="10"/>
  <c r="FP172" i="10"/>
  <c r="GI170" i="10"/>
  <c r="HN160" i="10"/>
  <c r="HC173" i="10"/>
  <c r="GY169" i="10"/>
  <c r="HU176" i="10"/>
  <c r="HW172" i="10"/>
  <c r="HN175" i="10"/>
  <c r="IF174" i="10"/>
  <c r="GN158" i="10"/>
  <c r="FM158" i="10"/>
  <c r="HN169" i="10"/>
  <c r="HF168" i="10"/>
  <c r="IS162" i="10"/>
  <c r="GZ166" i="10"/>
  <c r="GB164" i="10"/>
  <c r="GU155" i="10"/>
  <c r="IK161" i="10"/>
  <c r="IC169" i="10"/>
  <c r="IM172" i="10"/>
  <c r="GW166" i="10"/>
  <c r="FY172" i="10"/>
  <c r="HW176" i="10"/>
  <c r="JH173" i="10"/>
  <c r="GV161" i="10"/>
  <c r="JC159" i="10"/>
  <c r="JK172" i="10"/>
  <c r="GW161" i="10"/>
  <c r="GJ173" i="10"/>
  <c r="IR172" i="10"/>
  <c r="GV160" i="10"/>
  <c r="GI173" i="10"/>
  <c r="FP167" i="10"/>
  <c r="IK168" i="10"/>
  <c r="IF157" i="10"/>
  <c r="IO175" i="10"/>
  <c r="GY160" i="10"/>
  <c r="FT171" i="10"/>
  <c r="GO157" i="10"/>
  <c r="IZ171" i="10"/>
  <c r="IH170" i="10"/>
  <c r="GD168" i="10"/>
  <c r="FJ162" i="10"/>
  <c r="IX176" i="10"/>
  <c r="II155" i="10"/>
  <c r="IX172" i="10"/>
  <c r="JL175" i="10"/>
  <c r="JG160" i="10"/>
  <c r="IQ161" i="10"/>
  <c r="JF176" i="10"/>
  <c r="IK155" i="10"/>
  <c r="JH170" i="10"/>
  <c r="HQ172" i="10"/>
  <c r="GD174" i="10"/>
  <c r="FQ160" i="10"/>
  <c r="HE170" i="10"/>
  <c r="IN163" i="10"/>
  <c r="HK166" i="10"/>
  <c r="FV177" i="10"/>
  <c r="HS159" i="10"/>
  <c r="JM156" i="10"/>
  <c r="GP162" i="10"/>
  <c r="IX171" i="10"/>
  <c r="JD175" i="10"/>
  <c r="IO171" i="10"/>
  <c r="IH171" i="10"/>
  <c r="HG166" i="10"/>
  <c r="GR177" i="10"/>
  <c r="GV165" i="10"/>
  <c r="JC169" i="10"/>
  <c r="HB161" i="10"/>
  <c r="EQ175" i="10"/>
  <c r="HW161" i="10"/>
  <c r="GN162" i="10"/>
  <c r="HQ169" i="10"/>
  <c r="FH171" i="10"/>
  <c r="HY160" i="10"/>
  <c r="GG167" i="10"/>
  <c r="IX157" i="10"/>
  <c r="GC161" i="10"/>
  <c r="JM175" i="10"/>
  <c r="ID164" i="10"/>
  <c r="FD166" i="10"/>
  <c r="II163" i="10"/>
  <c r="HI172" i="10"/>
  <c r="GC173" i="10"/>
  <c r="HY176" i="10"/>
  <c r="IE160" i="10"/>
  <c r="HF171" i="10"/>
  <c r="HL165" i="10"/>
  <c r="GT162" i="10"/>
  <c r="GY157" i="10"/>
  <c r="EW158" i="10"/>
  <c r="IN173" i="10"/>
  <c r="HN170" i="10"/>
  <c r="EL169" i="10"/>
  <c r="JH160" i="10"/>
  <c r="HM172" i="10"/>
  <c r="HG162" i="10"/>
  <c r="JL161" i="10"/>
  <c r="ID174" i="10"/>
  <c r="GY170" i="10"/>
  <c r="JM155" i="10"/>
  <c r="HR155" i="10"/>
  <c r="HC168" i="10"/>
  <c r="JK169" i="10"/>
  <c r="JN175" i="10"/>
  <c r="ID170" i="10"/>
  <c r="FO175" i="10"/>
  <c r="IM156" i="10"/>
  <c r="GL170" i="10"/>
  <c r="HT166" i="10"/>
  <c r="HJ155" i="10"/>
  <c r="HD166" i="10"/>
  <c r="JK158" i="10"/>
  <c r="IN175" i="10"/>
  <c r="JF162" i="10"/>
  <c r="HE176" i="10"/>
  <c r="HL161" i="10"/>
  <c r="IR175" i="10"/>
  <c r="JE168" i="10"/>
  <c r="HX177" i="10"/>
  <c r="EP168" i="10"/>
  <c r="HK160" i="10"/>
  <c r="IP169" i="10"/>
  <c r="GV170" i="10"/>
  <c r="HU157" i="10"/>
  <c r="HS165" i="10"/>
  <c r="JD173" i="10"/>
  <c r="HM159" i="10"/>
  <c r="GY156" i="10"/>
  <c r="IZ165" i="10"/>
  <c r="IV172" i="10"/>
  <c r="IC157" i="10"/>
  <c r="GX159" i="10"/>
  <c r="HB167" i="10"/>
  <c r="IT163" i="10"/>
  <c r="HN159" i="10"/>
  <c r="HT165" i="10"/>
  <c r="HZ163" i="10"/>
  <c r="GX164" i="10"/>
  <c r="HV166" i="10"/>
  <c r="HD169" i="10"/>
  <c r="JD165" i="10"/>
  <c r="HF159" i="10"/>
  <c r="HF172" i="10"/>
  <c r="HW159" i="10"/>
  <c r="II176" i="10"/>
  <c r="JM166" i="10"/>
  <c r="IC156" i="10"/>
  <c r="HV157" i="10"/>
  <c r="JK161" i="10"/>
  <c r="JJ164" i="10"/>
  <c r="IP167" i="10"/>
  <c r="IU177" i="10"/>
  <c r="JJ159" i="10"/>
  <c r="IL173" i="10"/>
  <c r="EF170" i="10"/>
  <c r="IG155" i="10"/>
  <c r="IU160" i="10"/>
  <c r="EZ177" i="10"/>
  <c r="IK167" i="10"/>
  <c r="JM157" i="10"/>
  <c r="IY155" i="10"/>
  <c r="GD166" i="10"/>
  <c r="JE166" i="10"/>
  <c r="IS163" i="10"/>
  <c r="HJ169" i="10"/>
  <c r="JM164" i="10"/>
  <c r="HT168" i="10"/>
  <c r="GU171" i="10"/>
  <c r="HJ163" i="10"/>
  <c r="JF156" i="10"/>
  <c r="GZ162" i="10"/>
  <c r="GT171" i="10"/>
  <c r="FQ166" i="10"/>
  <c r="IG175" i="10"/>
  <c r="HE168" i="10"/>
  <c r="HG165" i="10"/>
  <c r="IS156" i="10"/>
  <c r="IV176" i="10"/>
  <c r="IS166" i="10"/>
  <c r="GQ175" i="10"/>
  <c r="HT161" i="10"/>
  <c r="IL165" i="10"/>
  <c r="JN159" i="10"/>
  <c r="HX176" i="10"/>
  <c r="FO170" i="10"/>
  <c r="HS158" i="10"/>
  <c r="JC173" i="10"/>
  <c r="IB173" i="10"/>
  <c r="HQ175" i="10"/>
  <c r="FN165" i="10"/>
  <c r="HM170" i="10"/>
  <c r="HI161" i="10"/>
  <c r="IH166" i="10"/>
  <c r="HH158" i="10"/>
  <c r="EY177" i="10"/>
  <c r="ET158" i="10"/>
  <c r="IC170" i="10"/>
  <c r="JA175" i="10"/>
  <c r="IO160" i="10"/>
  <c r="GP157" i="10"/>
  <c r="HV174" i="10"/>
  <c r="IA163" i="10"/>
  <c r="JB164" i="10"/>
  <c r="GL161" i="10"/>
  <c r="IQ166" i="10"/>
  <c r="GI171" i="10"/>
  <c r="GX169" i="10"/>
  <c r="HY170" i="10"/>
  <c r="IY171" i="10"/>
  <c r="IW172" i="10"/>
  <c r="IW162" i="10"/>
  <c r="HB170" i="10"/>
  <c r="JA162" i="10"/>
  <c r="HR172" i="10"/>
  <c r="EV177" i="10"/>
  <c r="JC164" i="10"/>
  <c r="IY173" i="10"/>
  <c r="IS165" i="10"/>
  <c r="IS164" i="10"/>
  <c r="II173" i="10"/>
  <c r="GG169" i="10"/>
  <c r="IL162" i="10"/>
  <c r="GL169" i="10"/>
  <c r="IR170" i="10"/>
  <c r="GO174" i="10"/>
  <c r="GO168" i="10"/>
  <c r="HR162" i="10"/>
  <c r="IL160" i="10"/>
  <c r="IO155" i="10"/>
  <c r="IZ169" i="10"/>
  <c r="HP174" i="10"/>
  <c r="HJ177" i="10"/>
  <c r="IY172" i="10"/>
  <c r="HJ172" i="10"/>
  <c r="IQ157" i="10"/>
  <c r="GZ169" i="10"/>
  <c r="FE173" i="10"/>
  <c r="JH157" i="10"/>
  <c r="HU173" i="10"/>
  <c r="FY170" i="10"/>
  <c r="HK174" i="10"/>
  <c r="IB177" i="10"/>
  <c r="HM169" i="10"/>
  <c r="GI176" i="10"/>
  <c r="JN170" i="10"/>
  <c r="GJ163" i="10"/>
  <c r="GM155" i="10"/>
  <c r="HE167" i="10"/>
  <c r="HV169" i="10"/>
  <c r="IC165" i="10"/>
  <c r="FM160" i="10"/>
  <c r="IH161" i="10"/>
  <c r="HU174" i="10"/>
  <c r="GA165" i="10"/>
  <c r="GU158" i="10"/>
  <c r="IQ160" i="10"/>
  <c r="FN166" i="10"/>
  <c r="IG177" i="10"/>
  <c r="HT163" i="10"/>
  <c r="HP157" i="10"/>
  <c r="IF168" i="10"/>
  <c r="IS171" i="10"/>
  <c r="HH164" i="10"/>
  <c r="IG167" i="10"/>
  <c r="IP171" i="10"/>
  <c r="IF165" i="10"/>
  <c r="IK172" i="10"/>
  <c r="FN173" i="10"/>
  <c r="GK163" i="10"/>
  <c r="GT163" i="10"/>
  <c r="FW175" i="10"/>
  <c r="HA173" i="10"/>
  <c r="GR157" i="10"/>
  <c r="FD160" i="10"/>
  <c r="HA177" i="10"/>
  <c r="JF158" i="10"/>
  <c r="IA165" i="10"/>
  <c r="GL160" i="10"/>
  <c r="IF173" i="10"/>
  <c r="GK169" i="10"/>
  <c r="HT169" i="10"/>
  <c r="HB155" i="10"/>
  <c r="HD159" i="10"/>
  <c r="IM157" i="10"/>
  <c r="GH163" i="10"/>
  <c r="JL159" i="10"/>
  <c r="EH174" i="10"/>
  <c r="HQ160" i="10"/>
  <c r="JN156" i="10"/>
  <c r="JC155" i="10"/>
  <c r="HH159" i="10"/>
  <c r="HM156" i="10"/>
  <c r="JH166" i="10"/>
  <c r="HJ157" i="10"/>
  <c r="IF170" i="10"/>
  <c r="IH165" i="10"/>
  <c r="HU166" i="10"/>
  <c r="HA176" i="10"/>
  <c r="JI177" i="10"/>
  <c r="GP176" i="10"/>
  <c r="FC157" i="10"/>
  <c r="GZ158" i="10"/>
  <c r="FX166" i="10"/>
  <c r="HS175" i="10"/>
  <c r="HI177" i="10"/>
  <c r="HN155" i="10"/>
  <c r="FC170" i="10"/>
  <c r="IQ156" i="10"/>
  <c r="GL174" i="10"/>
  <c r="IX163" i="10"/>
  <c r="IZ159" i="10"/>
  <c r="IO172" i="10"/>
  <c r="HU168" i="10"/>
  <c r="IS177" i="10"/>
  <c r="EQ174" i="10"/>
  <c r="IL161" i="10"/>
  <c r="IG163" i="10"/>
  <c r="FK177" i="10"/>
  <c r="IV161" i="10"/>
  <c r="GZ167" i="10"/>
  <c r="JL156" i="10"/>
  <c r="IS167" i="10"/>
  <c r="ID156" i="10"/>
  <c r="HR168" i="10"/>
  <c r="GJ155" i="10"/>
  <c r="IW164" i="10"/>
  <c r="EZ166" i="10"/>
  <c r="IV169" i="10"/>
  <c r="FY155" i="10"/>
  <c r="HV160" i="10"/>
  <c r="HT177" i="10"/>
  <c r="HU156" i="10"/>
  <c r="GL164" i="10"/>
  <c r="IT165" i="10"/>
  <c r="JF160" i="10"/>
  <c r="EW156" i="10"/>
  <c r="GX176" i="10"/>
  <c r="IS175" i="10"/>
  <c r="IY170" i="10"/>
  <c r="IQ171" i="10"/>
  <c r="GS171" i="10"/>
  <c r="ID166" i="10"/>
  <c r="IJ169" i="10"/>
  <c r="FK160" i="10"/>
  <c r="IY164" i="10"/>
  <c r="HR158" i="10"/>
  <c r="HA162" i="10"/>
  <c r="HR159" i="10"/>
  <c r="GF167" i="10"/>
  <c r="FK174" i="10"/>
  <c r="HW168" i="10"/>
  <c r="HS160" i="10"/>
  <c r="HG160" i="10"/>
  <c r="IO169" i="10"/>
  <c r="IR164" i="10"/>
  <c r="GX162" i="10"/>
  <c r="JH174" i="10"/>
  <c r="GG160" i="10"/>
  <c r="IR168" i="10"/>
  <c r="GQ169" i="10"/>
  <c r="GN160" i="10"/>
  <c r="JK173" i="10"/>
  <c r="GC171" i="10"/>
  <c r="FK169" i="10"/>
  <c r="HN157" i="10"/>
  <c r="HM161" i="10"/>
  <c r="HM173" i="10"/>
  <c r="JG164" i="10"/>
  <c r="JD158" i="10"/>
  <c r="FW174" i="10"/>
  <c r="JI158" i="10"/>
  <c r="GL168" i="10"/>
  <c r="FX162" i="10"/>
  <c r="IZ156" i="10"/>
  <c r="HK175" i="10"/>
  <c r="FQ162" i="10"/>
  <c r="IT177" i="10"/>
  <c r="GU172" i="10"/>
  <c r="IF175" i="10"/>
  <c r="IX168" i="10"/>
  <c r="GY173" i="10"/>
  <c r="HX161" i="10"/>
  <c r="JM165" i="10"/>
  <c r="GL155" i="10"/>
  <c r="HM165" i="10"/>
  <c r="JC175" i="10"/>
  <c r="IB162" i="10"/>
  <c r="IQ165" i="10"/>
  <c r="HH161" i="10"/>
  <c r="JK165" i="10"/>
  <c r="IZ174" i="10"/>
  <c r="JA169" i="10"/>
  <c r="IW166" i="10"/>
  <c r="IA168" i="10"/>
  <c r="HP166" i="10"/>
  <c r="EM156" i="10"/>
  <c r="HY158" i="10"/>
  <c r="HD167" i="10"/>
  <c r="IV168" i="10"/>
  <c r="FO159" i="10"/>
  <c r="JI166" i="10"/>
  <c r="GP159" i="10"/>
  <c r="HV168" i="10"/>
  <c r="GC155" i="10"/>
  <c r="JD169" i="10"/>
  <c r="JD166" i="10"/>
  <c r="IX164" i="10"/>
  <c r="EQ165" i="10"/>
  <c r="JI175" i="10"/>
  <c r="JF171" i="10"/>
  <c r="IR157" i="10"/>
  <c r="IN167" i="10"/>
  <c r="FG174" i="10"/>
  <c r="FZ168" i="10"/>
  <c r="JK176" i="10"/>
  <c r="FV155" i="10"/>
  <c r="IN158" i="10"/>
  <c r="IT160" i="10"/>
  <c r="GL167" i="10"/>
  <c r="IF171" i="10"/>
  <c r="IT167" i="10"/>
  <c r="IJ173" i="10"/>
  <c r="HD168" i="10"/>
  <c r="GN165" i="10"/>
  <c r="JE164" i="10"/>
  <c r="IB157" i="10"/>
  <c r="IZ157" i="10"/>
  <c r="JA163" i="10"/>
  <c r="JF159" i="10"/>
  <c r="JE173" i="10"/>
  <c r="HA170" i="10"/>
  <c r="HN172" i="10"/>
  <c r="JJ166" i="10"/>
  <c r="IH164" i="10"/>
  <c r="FZ166" i="10"/>
  <c r="HS172" i="10"/>
  <c r="HP158" i="10"/>
  <c r="IN176" i="10"/>
  <c r="GY167" i="10"/>
  <c r="IU167" i="10"/>
  <c r="GS177" i="10"/>
  <c r="IT168" i="10"/>
  <c r="HR169" i="10"/>
  <c r="EJ164" i="10"/>
  <c r="II161" i="10"/>
  <c r="GD157" i="10"/>
  <c r="HL156" i="10"/>
  <c r="HE169" i="10"/>
  <c r="FQ175" i="10"/>
  <c r="IA167" i="10"/>
  <c r="FZ155" i="10"/>
  <c r="GK161" i="10"/>
  <c r="FC167" i="10"/>
  <c r="JG167" i="10"/>
  <c r="GH162" i="10"/>
  <c r="IG176" i="10"/>
  <c r="HL163" i="10"/>
  <c r="IQ155" i="10"/>
  <c r="GE163" i="10"/>
  <c r="HC159" i="10"/>
  <c r="GI159" i="10"/>
  <c r="FW160" i="10"/>
  <c r="HI156" i="10"/>
  <c r="HN171" i="10"/>
  <c r="IS160" i="10"/>
  <c r="IB174" i="10"/>
  <c r="IZ176" i="10"/>
  <c r="GK173" i="10"/>
  <c r="GC169" i="10"/>
  <c r="IJ166" i="10"/>
  <c r="FL167" i="10"/>
  <c r="HW171" i="10"/>
  <c r="JM161" i="10"/>
  <c r="GS167" i="10"/>
  <c r="GK170" i="10"/>
  <c r="GW170" i="10"/>
  <c r="HN156" i="10"/>
  <c r="JH172" i="10"/>
  <c r="IV165" i="10"/>
  <c r="JB169" i="10"/>
  <c r="HV173" i="10"/>
  <c r="IW161" i="10"/>
  <c r="IK163" i="10"/>
  <c r="GC166" i="10"/>
  <c r="GV155" i="10"/>
  <c r="GV174" i="10"/>
  <c r="HO165" i="10"/>
  <c r="IJ157" i="10"/>
  <c r="IO159" i="10"/>
  <c r="HI169" i="10"/>
  <c r="HK172" i="10"/>
  <c r="FM165" i="10"/>
  <c r="IW168" i="10"/>
  <c r="HF163" i="10"/>
  <c r="FB172" i="10"/>
  <c r="JK171" i="10"/>
  <c r="JN160" i="10"/>
  <c r="IG158" i="10"/>
  <c r="JA166" i="10"/>
  <c r="IC166" i="10"/>
  <c r="IB165" i="10"/>
  <c r="HH166" i="10"/>
  <c r="GR167" i="10"/>
  <c r="IA157" i="10"/>
  <c r="GM176" i="10"/>
  <c r="HK173" i="10"/>
  <c r="IN177" i="10"/>
  <c r="IL171" i="10"/>
  <c r="HL160" i="10"/>
  <c r="IT175" i="10"/>
  <c r="IW169" i="10"/>
  <c r="GR159" i="10"/>
  <c r="JG175" i="10"/>
  <c r="GX171" i="10"/>
  <c r="IJ159" i="10"/>
  <c r="HG157" i="10"/>
  <c r="HO162" i="10"/>
  <c r="IE171" i="10"/>
  <c r="IT174" i="10"/>
  <c r="JN165" i="10"/>
  <c r="JJ171" i="10"/>
  <c r="FP177" i="10"/>
  <c r="JF164" i="10"/>
  <c r="HJ168" i="10"/>
  <c r="HQ167" i="10"/>
  <c r="IE158" i="10"/>
  <c r="IZ164" i="10"/>
  <c r="HB158" i="10"/>
  <c r="ED163" i="10"/>
  <c r="GT173" i="10"/>
  <c r="GW177" i="10"/>
  <c r="FO155" i="10"/>
  <c r="JC176" i="10"/>
  <c r="HX155" i="10"/>
  <c r="FV164" i="10"/>
  <c r="HG169" i="10"/>
  <c r="JE155" i="10"/>
  <c r="GV162" i="10"/>
  <c r="IN171" i="10"/>
  <c r="HA171" i="10"/>
  <c r="GO159" i="10"/>
  <c r="GZ172" i="10"/>
  <c r="IV166" i="10"/>
  <c r="IW156" i="10"/>
  <c r="FW161" i="10"/>
  <c r="IY175" i="10"/>
  <c r="GQ157" i="10"/>
  <c r="HP160" i="10"/>
  <c r="GI158" i="10"/>
  <c r="JC170" i="10"/>
  <c r="JH159" i="10"/>
  <c r="HX169" i="10"/>
  <c r="HR160" i="10"/>
  <c r="GN167" i="10"/>
  <c r="JA167" i="10"/>
  <c r="HM177" i="10"/>
  <c r="IO166" i="10"/>
  <c r="HR170" i="10"/>
  <c r="HF160" i="10"/>
  <c r="JD155" i="10"/>
  <c r="GQ155" i="10"/>
  <c r="JN177" i="10"/>
  <c r="HT158" i="10"/>
  <c r="IK171" i="10"/>
  <c r="IE162" i="10"/>
  <c r="IA156" i="10"/>
  <c r="GX158" i="10"/>
  <c r="FF170" i="10"/>
  <c r="GX165" i="10"/>
  <c r="IG162" i="10"/>
  <c r="FN155" i="10"/>
  <c r="HK167" i="10"/>
  <c r="HL173" i="10"/>
  <c r="GI161" i="10"/>
  <c r="HT160" i="10"/>
  <c r="JM177" i="10"/>
  <c r="HB160" i="10"/>
  <c r="JB159" i="10"/>
  <c r="JG162" i="10"/>
  <c r="HC156" i="10"/>
  <c r="JM169" i="10"/>
  <c r="IP168" i="10"/>
  <c r="GW169" i="10"/>
  <c r="JG155" i="10"/>
  <c r="IY165" i="10"/>
  <c r="GV159" i="10"/>
  <c r="FI160" i="10"/>
  <c r="JI173" i="10"/>
  <c r="IP158" i="10"/>
  <c r="HZ164" i="10"/>
  <c r="HR163" i="10"/>
  <c r="GP155" i="10"/>
  <c r="GM170" i="10"/>
  <c r="IU170" i="10"/>
  <c r="HM167" i="10"/>
  <c r="JA156" i="10"/>
  <c r="GO177" i="10"/>
  <c r="GC164" i="10"/>
  <c r="JC174" i="10"/>
  <c r="HV156" i="10"/>
  <c r="EN162" i="10"/>
  <c r="HK176" i="10"/>
  <c r="IW158" i="10"/>
  <c r="FV171" i="10"/>
  <c r="HD160" i="10"/>
  <c r="JN166" i="10"/>
  <c r="HL166" i="10"/>
  <c r="IB158" i="10"/>
  <c r="HA158" i="10"/>
  <c r="FZ177" i="10"/>
  <c r="GT164" i="10"/>
  <c r="GG170" i="10"/>
  <c r="IV170" i="10"/>
  <c r="JE160" i="10"/>
  <c r="JL172" i="10"/>
  <c r="GT170" i="10"/>
  <c r="IH174" i="10"/>
  <c r="JA158" i="10"/>
  <c r="HE157" i="10"/>
  <c r="HU158" i="10"/>
  <c r="HD164" i="10"/>
  <c r="GR166" i="10"/>
  <c r="FS156" i="10"/>
  <c r="IU158" i="10"/>
  <c r="FZ170" i="10"/>
  <c r="II162" i="10"/>
  <c r="HY162" i="10"/>
  <c r="FP162" i="10"/>
  <c r="HM174" i="10"/>
  <c r="JG161" i="10"/>
  <c r="IP161" i="10"/>
  <c r="JN157" i="10"/>
  <c r="HW175" i="10"/>
  <c r="GU168" i="10"/>
  <c r="HA167" i="10"/>
  <c r="HK164" i="10"/>
  <c r="HE156" i="10"/>
  <c r="FG171" i="10"/>
  <c r="HA160" i="10"/>
  <c r="IS176" i="10"/>
  <c r="FB159" i="10"/>
  <c r="HU165" i="10"/>
  <c r="HG159" i="10"/>
  <c r="IJ163" i="10"/>
  <c r="IJ172" i="10"/>
  <c r="IF159" i="10"/>
  <c r="IJ160" i="10"/>
  <c r="HL155" i="10"/>
  <c r="JG174" i="10"/>
  <c r="GQ163" i="10"/>
  <c r="JC168" i="10"/>
  <c r="IB175" i="10"/>
  <c r="FU169" i="10"/>
  <c r="FP159" i="10"/>
  <c r="GF163" i="10"/>
  <c r="JF157" i="10"/>
  <c r="JI160" i="10"/>
  <c r="IZ168" i="10"/>
  <c r="GE171" i="10"/>
  <c r="IF169" i="10"/>
  <c r="IN161" i="10"/>
  <c r="JA172" i="10"/>
  <c r="HS171" i="10"/>
  <c r="JE156" i="10"/>
  <c r="FU171" i="10"/>
  <c r="GK171" i="10"/>
  <c r="HO160" i="10"/>
  <c r="HH175" i="10"/>
  <c r="JL162" i="10"/>
  <c r="HH176" i="10"/>
  <c r="HW162" i="10"/>
  <c r="HJ167" i="10"/>
  <c r="HQ173" i="10"/>
  <c r="IG165" i="10"/>
  <c r="ID173" i="10"/>
  <c r="JN172" i="10"/>
  <c r="JF167" i="10"/>
  <c r="IY167" i="10"/>
  <c r="FF165" i="10"/>
  <c r="JN161" i="10"/>
  <c r="HT155" i="10"/>
  <c r="GX156" i="10"/>
  <c r="HB176" i="10"/>
  <c r="HS174" i="10"/>
  <c r="IQ164" i="10"/>
  <c r="JJ160" i="10"/>
  <c r="IT159" i="10"/>
  <c r="JB155" i="10"/>
  <c r="GR175" i="10"/>
  <c r="IK160" i="10"/>
  <c r="IL158" i="10"/>
  <c r="IX155" i="10"/>
  <c r="HK168" i="10"/>
  <c r="HO157" i="10"/>
  <c r="HU162" i="10"/>
  <c r="FO163" i="10"/>
  <c r="HL169" i="10"/>
  <c r="GT175" i="10"/>
  <c r="HY155" i="10"/>
  <c r="GZ165" i="10"/>
  <c r="IS159" i="10"/>
  <c r="HC166" i="10"/>
  <c r="IY156" i="10"/>
  <c r="GM158" i="10"/>
  <c r="HD163" i="10"/>
  <c r="JL158" i="10"/>
  <c r="JD164" i="10"/>
  <c r="JA170" i="10"/>
  <c r="JG166" i="10"/>
  <c r="GS164" i="10"/>
  <c r="HI165" i="10"/>
  <c r="IZ160" i="10"/>
  <c r="IT161" i="10"/>
  <c r="GN157" i="10"/>
  <c r="ID163" i="10"/>
  <c r="HW160" i="10"/>
  <c r="IT176" i="10"/>
  <c r="GC160" i="10"/>
  <c r="IK164" i="10"/>
  <c r="GV175" i="10"/>
  <c r="JI161" i="10"/>
  <c r="GX174" i="10"/>
  <c r="HW170" i="10"/>
  <c r="GY162" i="10"/>
  <c r="HQ157" i="10"/>
  <c r="GE176" i="10"/>
  <c r="GS166" i="10"/>
  <c r="GO167" i="10"/>
  <c r="JA159" i="10"/>
  <c r="HM155" i="10"/>
  <c r="II158" i="10"/>
  <c r="JC177" i="10"/>
  <c r="JE161" i="10"/>
  <c r="GZ173" i="10"/>
  <c r="JF165" i="10"/>
  <c r="JH171" i="10"/>
  <c r="GW165" i="10"/>
  <c r="GE173" i="10"/>
  <c r="IM155" i="10"/>
  <c r="HO176" i="10"/>
  <c r="IB163" i="10"/>
  <c r="GS169" i="10"/>
  <c r="JI169" i="10"/>
  <c r="IU164" i="10"/>
  <c r="JI170" i="10"/>
  <c r="HL172" i="10"/>
  <c r="HU155" i="10"/>
  <c r="JA168" i="10"/>
  <c r="GK177" i="10"/>
  <c r="HE171" i="10"/>
  <c r="JD161" i="10"/>
  <c r="IH177" i="10"/>
  <c r="IF158" i="10"/>
  <c r="IL167" i="10"/>
  <c r="HE160" i="10"/>
  <c r="HW155" i="10"/>
  <c r="GV168" i="10"/>
  <c r="HS176" i="10"/>
  <c r="JF161" i="10"/>
  <c r="HF170" i="10"/>
  <c r="HJ161" i="10"/>
  <c r="ES166" i="10"/>
  <c r="HR166" i="10"/>
  <c r="GV173" i="10"/>
  <c r="HN173" i="10"/>
  <c r="FZ165" i="10"/>
  <c r="GP173" i="10"/>
  <c r="JF163" i="10"/>
  <c r="GC170" i="10"/>
  <c r="GU167" i="10"/>
  <c r="JN169" i="10"/>
  <c r="GO160" i="10"/>
  <c r="GQ174" i="10"/>
  <c r="IH167" i="10"/>
  <c r="GA164" i="10"/>
  <c r="IT156" i="10"/>
  <c r="IY159" i="10"/>
  <c r="ER176" i="10"/>
  <c r="GI164" i="10"/>
  <c r="JJ158" i="10"/>
  <c r="GM173" i="10"/>
  <c r="JK157" i="10"/>
  <c r="HK170" i="10"/>
  <c r="JH169" i="10"/>
  <c r="IC175" i="10"/>
  <c r="GI168" i="10"/>
  <c r="GZ159" i="10"/>
  <c r="HW156" i="10"/>
  <c r="JK177" i="10"/>
  <c r="JL160" i="10"/>
  <c r="IM174" i="10"/>
  <c r="HC155" i="10"/>
  <c r="IQ170" i="10"/>
  <c r="IG171" i="10"/>
  <c r="HF157" i="10"/>
  <c r="GJ172" i="10"/>
  <c r="GN155" i="10"/>
  <c r="IG157" i="10"/>
  <c r="FW157" i="10"/>
  <c r="IM166" i="10"/>
  <c r="IR162" i="10"/>
  <c r="JF155" i="10"/>
  <c r="GN171" i="10"/>
  <c r="HI167" i="10"/>
  <c r="FL163" i="10"/>
  <c r="GV156" i="10"/>
  <c r="IG166" i="10"/>
  <c r="FT174" i="10"/>
  <c r="IC161" i="10"/>
  <c r="HW157" i="10"/>
  <c r="II170" i="10"/>
  <c r="HV172" i="10"/>
  <c r="HR176" i="10"/>
  <c r="FA165" i="10"/>
  <c r="GW156" i="10"/>
  <c r="HP171" i="10"/>
  <c r="GQ161" i="10"/>
  <c r="GP163" i="10"/>
  <c r="GH160" i="10"/>
  <c r="JH161" i="10"/>
  <c r="II172" i="10"/>
  <c r="IY176" i="10"/>
  <c r="JF166" i="10"/>
  <c r="FR164" i="10"/>
  <c r="HM176" i="10"/>
  <c r="IA169" i="10"/>
  <c r="IX174" i="10"/>
  <c r="JE171" i="10"/>
  <c r="IX177" i="10"/>
  <c r="HV162" i="10"/>
  <c r="HM163" i="10"/>
  <c r="FR158" i="10"/>
  <c r="JN155" i="10"/>
  <c r="JG172" i="10"/>
  <c r="HQ159" i="10"/>
  <c r="HI160" i="10"/>
  <c r="IU172" i="10"/>
  <c r="HO163" i="10"/>
  <c r="JH164" i="10"/>
  <c r="HP162" i="10"/>
  <c r="FV160" i="10"/>
  <c r="HH163" i="10"/>
  <c r="HC170" i="10"/>
  <c r="GN169" i="10"/>
  <c r="HJ162" i="10"/>
  <c r="FK168" i="10"/>
  <c r="HJ156" i="10"/>
  <c r="GT161" i="10"/>
  <c r="IJ161" i="10"/>
  <c r="HA175" i="10"/>
  <c r="JM174" i="10"/>
  <c r="JI155" i="10"/>
  <c r="GK175" i="10"/>
  <c r="HZ165" i="10"/>
  <c r="IP170" i="10"/>
  <c r="JB163" i="10"/>
  <c r="IO176" i="10"/>
  <c r="FT175" i="10"/>
  <c r="JK163" i="10"/>
  <c r="IA164" i="10"/>
  <c r="JH156" i="10"/>
  <c r="JB157" i="10"/>
  <c r="HO173" i="10"/>
  <c r="IP156" i="10"/>
  <c r="JD176" i="10"/>
  <c r="IW175" i="10"/>
  <c r="ID171" i="10"/>
  <c r="GM160" i="10"/>
  <c r="IA161" i="10"/>
  <c r="JN162" i="10"/>
  <c r="IP157" i="10"/>
  <c r="HY165" i="10"/>
  <c r="IL163" i="10"/>
  <c r="JE165" i="10"/>
  <c r="GZ163" i="10"/>
  <c r="IU175" i="10"/>
  <c r="JD177" i="10"/>
  <c r="HN162" i="10"/>
  <c r="HX175" i="10"/>
  <c r="GM172" i="10"/>
  <c r="FM167" i="10"/>
  <c r="IX175" i="10"/>
  <c r="IQ176" i="10"/>
  <c r="FM171" i="10"/>
  <c r="GJ168" i="10"/>
  <c r="HV177" i="10"/>
  <c r="IZ177" i="10"/>
  <c r="IQ174" i="10"/>
  <c r="IP162" i="10"/>
  <c r="IT169" i="10"/>
  <c r="EQ163" i="10"/>
  <c r="GT174" i="10"/>
  <c r="HK156" i="10"/>
  <c r="HO177" i="10"/>
  <c r="HC164" i="10"/>
  <c r="IP173" i="10"/>
  <c r="HZ159" i="10"/>
  <c r="JB156" i="10"/>
  <c r="IA170" i="10"/>
  <c r="IT171" i="10"/>
  <c r="IE175" i="10"/>
  <c r="DS157" i="10"/>
  <c r="HP169" i="10"/>
  <c r="HN167" i="10"/>
  <c r="HV176" i="10"/>
  <c r="JB170" i="10"/>
  <c r="GX172" i="10"/>
  <c r="JJ174" i="10"/>
  <c r="JD170" i="10"/>
  <c r="IE155" i="10"/>
  <c r="GU156" i="10"/>
  <c r="IB168" i="10"/>
  <c r="GJ170" i="10"/>
  <c r="FT155" i="10"/>
  <c r="IY166" i="10"/>
  <c r="HU159" i="10"/>
  <c r="JF174" i="10"/>
  <c r="HY168" i="10"/>
  <c r="JM172" i="10"/>
  <c r="IG160" i="10"/>
  <c r="FH160" i="10"/>
  <c r="HW173" i="10"/>
  <c r="HL162" i="10"/>
  <c r="FA175" i="10"/>
  <c r="JC158" i="10"/>
  <c r="IZ158" i="10"/>
  <c r="FO157" i="10"/>
  <c r="HQ162" i="10"/>
  <c r="IM162" i="10"/>
  <c r="HF176" i="10"/>
  <c r="IR163" i="10"/>
  <c r="FU160" i="10"/>
  <c r="GU163" i="10"/>
  <c r="FP168" i="10"/>
  <c r="HZ171" i="10"/>
  <c r="GV176" i="10"/>
  <c r="IA177" i="10"/>
  <c r="IU171" i="10"/>
  <c r="HF164" i="10"/>
  <c r="GN163" i="10"/>
  <c r="IE169" i="10"/>
  <c r="JL164" i="10"/>
  <c r="HH172" i="10"/>
  <c r="IY177" i="10"/>
  <c r="HA156" i="10"/>
  <c r="IA159" i="10"/>
  <c r="GP165" i="10"/>
  <c r="FS162" i="10"/>
  <c r="FC155" i="10"/>
  <c r="FB167" i="10"/>
  <c r="GY161" i="10"/>
  <c r="HZ177" i="10"/>
  <c r="EU161" i="10"/>
  <c r="HL158" i="10"/>
  <c r="IJ177" i="10"/>
  <c r="HV175" i="10"/>
  <c r="JN164" i="10"/>
  <c r="IM160" i="10"/>
  <c r="FT163" i="10"/>
  <c r="JG169" i="10"/>
  <c r="GZ170" i="10"/>
  <c r="IY160" i="10"/>
  <c r="JJ176" i="10"/>
  <c r="GZ155" i="10"/>
  <c r="EX163" i="10"/>
  <c r="HB173" i="10"/>
  <c r="HH160" i="10"/>
  <c r="FN161" i="10"/>
  <c r="HT176" i="10"/>
  <c r="GU162" i="10"/>
  <c r="JQ168" i="10"/>
  <c r="JX164" i="10"/>
  <c r="JT164" i="10"/>
  <c r="JU167" i="10"/>
  <c r="JY167" i="10"/>
  <c r="JU165" i="10"/>
  <c r="JS158" i="10"/>
  <c r="JX157" i="10"/>
  <c r="JU175" i="10"/>
  <c r="JY161" i="10"/>
  <c r="JP155" i="10"/>
  <c r="JO169" i="10"/>
  <c r="JS171" i="10"/>
  <c r="JU177" i="10"/>
  <c r="JX161" i="10"/>
  <c r="JW170" i="10"/>
  <c r="JS175" i="10"/>
  <c r="JQ157" i="10"/>
  <c r="JU164" i="10"/>
  <c r="JO161" i="10"/>
  <c r="JO172" i="10"/>
  <c r="JU171" i="10"/>
  <c r="JX169" i="10"/>
  <c r="JR167" i="10"/>
  <c r="JY162" i="10"/>
  <c r="JX175" i="10"/>
  <c r="JR177" i="10"/>
  <c r="JS169" i="10"/>
  <c r="JX167" i="10"/>
  <c r="JW177" i="10"/>
  <c r="JY173" i="10"/>
  <c r="JW163" i="10"/>
  <c r="JS166" i="10"/>
  <c r="JS160" i="10"/>
  <c r="JQ155" i="10"/>
  <c r="JR155" i="10"/>
  <c r="JO170" i="10"/>
  <c r="JZ168" i="10"/>
  <c r="JU157" i="10"/>
  <c r="JW157" i="10"/>
  <c r="JU176" i="10"/>
  <c r="JV167" i="10"/>
  <c r="JY168" i="10"/>
  <c r="JX171" i="10"/>
  <c r="JV168" i="10"/>
  <c r="JT157" i="10"/>
  <c r="JV163" i="10"/>
  <c r="JY160" i="10"/>
  <c r="JT159" i="10"/>
  <c r="JQ156" i="10"/>
  <c r="JY156" i="10"/>
  <c r="JW172" i="10"/>
  <c r="JV161" i="10"/>
  <c r="JY175" i="10"/>
  <c r="JS168" i="10"/>
  <c r="JT176" i="10"/>
  <c r="JV176" i="10"/>
  <c r="JY172" i="10"/>
  <c r="JP175" i="10"/>
  <c r="JY155" i="10"/>
  <c r="JR156" i="10"/>
  <c r="JQ166" i="10"/>
  <c r="JS163" i="10"/>
  <c r="JO163" i="10"/>
  <c r="JS164" i="10"/>
  <c r="JX166" i="10"/>
  <c r="JQ167" i="10"/>
  <c r="JT170" i="10"/>
  <c r="JT156" i="10"/>
  <c r="JW160" i="10"/>
  <c r="JV175" i="10"/>
  <c r="JP161" i="10"/>
  <c r="JT174" i="10"/>
  <c r="JS172" i="10"/>
  <c r="JY170" i="10"/>
  <c r="JZ167" i="10"/>
  <c r="JY171" i="10"/>
  <c r="JY163" i="10"/>
  <c r="JR172" i="10"/>
  <c r="JU173" i="10"/>
  <c r="JR170" i="10"/>
  <c r="JY176" i="10"/>
  <c r="JX173" i="10"/>
  <c r="JS161" i="10"/>
  <c r="JW168" i="10"/>
  <c r="JP170" i="10"/>
  <c r="JR166" i="10"/>
  <c r="JS170" i="10"/>
  <c r="JZ177" i="10"/>
  <c r="JV171" i="10"/>
  <c r="JR176" i="10"/>
  <c r="JQ177" i="10"/>
  <c r="JX170" i="10"/>
  <c r="JS173" i="10"/>
  <c r="JW174" i="10"/>
  <c r="JX162" i="10"/>
  <c r="JZ173" i="10"/>
  <c r="JT173" i="10"/>
  <c r="JO165" i="10"/>
  <c r="JZ169" i="10"/>
  <c r="JO155" i="10"/>
  <c r="JZ161" i="10"/>
  <c r="JS159" i="10"/>
  <c r="JU169" i="10"/>
  <c r="JQ159" i="10"/>
  <c r="JV159" i="10"/>
  <c r="JY174" i="10"/>
  <c r="JO167" i="10"/>
  <c r="JP167" i="10"/>
  <c r="JR159" i="10"/>
  <c r="JY169" i="10"/>
  <c r="JS162" i="10"/>
  <c r="JT160" i="10"/>
  <c r="JV169" i="10"/>
  <c r="JU174" i="10"/>
  <c r="JZ175" i="10"/>
  <c r="JW162" i="10"/>
  <c r="JY164" i="10"/>
  <c r="JR171" i="10"/>
  <c r="JV172" i="10"/>
  <c r="JX176" i="10"/>
  <c r="JY177" i="10"/>
  <c r="JW155" i="10"/>
  <c r="JS177" i="10"/>
  <c r="JZ165" i="10"/>
  <c r="JO177" i="10"/>
  <c r="JZ171" i="10"/>
  <c r="JP158" i="10"/>
  <c r="JW173" i="10"/>
  <c r="JZ159" i="10"/>
  <c r="JT177" i="10"/>
  <c r="JZ176" i="10"/>
  <c r="JO159" i="10"/>
  <c r="JX177" i="10"/>
  <c r="JT169" i="10"/>
  <c r="JV170" i="10"/>
  <c r="JQ160" i="10"/>
  <c r="JO174" i="10"/>
  <c r="JZ164" i="10"/>
  <c r="JS174" i="10"/>
  <c r="JQ176" i="10"/>
  <c r="JT162" i="10"/>
  <c r="JZ157" i="10"/>
  <c r="JW159" i="10"/>
  <c r="JX155" i="10"/>
  <c r="JW165" i="10"/>
  <c r="JO160" i="10"/>
  <c r="JQ161" i="10"/>
  <c r="JS157" i="10"/>
  <c r="JS156" i="10"/>
  <c r="JP164" i="10"/>
  <c r="JO157" i="10"/>
  <c r="JV156" i="10"/>
  <c r="JQ171" i="10"/>
  <c r="JV157" i="10"/>
  <c r="JQ175" i="10"/>
  <c r="JQ169" i="10"/>
  <c r="JV174" i="10"/>
  <c r="JW161" i="10"/>
  <c r="JP171" i="10"/>
  <c r="JU170" i="10"/>
  <c r="JU155" i="10"/>
  <c r="JR161" i="10"/>
  <c r="JV155" i="10"/>
  <c r="JT163" i="10"/>
  <c r="JX172" i="10"/>
  <c r="JX174" i="10"/>
  <c r="JW169" i="10"/>
  <c r="JU172" i="10"/>
  <c r="JZ166" i="10"/>
  <c r="JP159" i="10"/>
  <c r="JT172" i="10"/>
  <c r="JQ163" i="10"/>
  <c r="JT175" i="10"/>
  <c r="JP156" i="10"/>
  <c r="JR174" i="10"/>
  <c r="JP174" i="10"/>
  <c r="JY157" i="10"/>
  <c r="JS176" i="10"/>
  <c r="JZ156" i="10"/>
  <c r="JV166" i="10"/>
  <c r="JZ174" i="10"/>
  <c r="JY159" i="10"/>
  <c r="JO156" i="10"/>
  <c r="JV160" i="10"/>
  <c r="JQ174" i="10"/>
  <c r="JT171" i="10"/>
  <c r="JZ155" i="10"/>
  <c r="JU168" i="10"/>
  <c r="JP162" i="10"/>
  <c r="JU156" i="10"/>
  <c r="JY165" i="10"/>
  <c r="JT158" i="10"/>
  <c r="JZ160" i="10"/>
  <c r="JT155" i="10"/>
  <c r="JQ173" i="10"/>
  <c r="JV177" i="10"/>
  <c r="JQ170" i="10"/>
  <c r="JZ163" i="10"/>
  <c r="JZ158" i="10"/>
  <c r="JP172" i="10"/>
  <c r="JZ170" i="10"/>
  <c r="JO173" i="10"/>
  <c r="JP176" i="10"/>
  <c r="JR158" i="10"/>
  <c r="JP163" i="10"/>
  <c r="JT161" i="10"/>
  <c r="JU160" i="10"/>
  <c r="JP166" i="10"/>
  <c r="JP177" i="10"/>
  <c r="JS167" i="10"/>
  <c r="JU158" i="10"/>
  <c r="JR157" i="10"/>
  <c r="JO176" i="10"/>
  <c r="JW167" i="10"/>
  <c r="JP169" i="10"/>
  <c r="JR175" i="10"/>
  <c r="JQ172" i="10"/>
  <c r="JT166" i="10"/>
  <c r="JV158" i="10"/>
  <c r="JU162" i="10"/>
  <c r="JR160" i="10"/>
  <c r="JS165" i="10"/>
  <c r="JZ172" i="10"/>
  <c r="JP160" i="10"/>
  <c r="JR169" i="10"/>
  <c r="JX160" i="10"/>
  <c r="JW166" i="10"/>
  <c r="JX163" i="10"/>
  <c r="JY158" i="10"/>
  <c r="JT167" i="10"/>
  <c r="JW158" i="10"/>
  <c r="JX168" i="10"/>
  <c r="JV162" i="10"/>
  <c r="JW176" i="10"/>
  <c r="JW156" i="10"/>
  <c r="JW175" i="10"/>
  <c r="JQ162" i="10"/>
  <c r="JP157" i="10"/>
  <c r="JR162" i="10"/>
  <c r="JO162" i="10"/>
  <c r="JW164" i="10"/>
  <c r="JP173" i="10"/>
  <c r="JT165" i="10"/>
  <c r="JV165" i="10"/>
  <c r="JS155" i="10"/>
  <c r="JO168" i="10"/>
  <c r="JU161" i="10"/>
  <c r="JR173" i="10"/>
  <c r="JR165" i="10"/>
  <c r="JZ162" i="10"/>
  <c r="JR168" i="10"/>
  <c r="JW171" i="10"/>
  <c r="JO175" i="10"/>
  <c r="JY166" i="10"/>
  <c r="JX159" i="10"/>
  <c r="JQ158" i="10"/>
  <c r="JQ165" i="10"/>
  <c r="JX156" i="10"/>
  <c r="JX165" i="10"/>
  <c r="JV164" i="10"/>
  <c r="JP168" i="10"/>
  <c r="JR163" i="10"/>
  <c r="JU166" i="10"/>
  <c r="JT168" i="10"/>
  <c r="JR164" i="10"/>
  <c r="JO171" i="10"/>
  <c r="JP165" i="10"/>
  <c r="JU163" i="10"/>
  <c r="JO158" i="10"/>
  <c r="JO166" i="10"/>
  <c r="JO164" i="10"/>
  <c r="JX158" i="10"/>
  <c r="JQ164" i="10"/>
  <c r="JV173" i="10"/>
  <c r="JU159" i="10"/>
  <c r="KJ171" i="10"/>
  <c r="KK162" i="10"/>
  <c r="KI173" i="10"/>
  <c r="KJ161" i="10"/>
  <c r="KH155" i="10"/>
  <c r="KK164" i="10"/>
  <c r="KI165" i="10"/>
  <c r="KF161" i="10"/>
  <c r="KC165" i="10"/>
  <c r="KJ160" i="10"/>
  <c r="KF159" i="10"/>
  <c r="KJ162" i="10"/>
  <c r="KC168" i="10"/>
  <c r="KF163" i="10"/>
  <c r="KR177" i="10"/>
  <c r="KD157" i="10"/>
  <c r="KF164" i="10"/>
  <c r="KH166" i="10"/>
  <c r="KH169" i="10"/>
  <c r="KF155" i="10"/>
  <c r="KC159" i="10"/>
  <c r="KA171" i="10"/>
  <c r="KB155" i="10"/>
  <c r="KC173" i="10"/>
  <c r="KB170" i="10"/>
  <c r="KF175" i="10"/>
  <c r="KB169" i="10"/>
  <c r="KJ175" i="10"/>
  <c r="KE171" i="10"/>
  <c r="KI161" i="10"/>
  <c r="KK158" i="10"/>
  <c r="KL164" i="10"/>
  <c r="KD163" i="10"/>
  <c r="KA155" i="10"/>
  <c r="KD156" i="10"/>
  <c r="KH156" i="10"/>
  <c r="KB166" i="10"/>
  <c r="KH176" i="10"/>
  <c r="KA165" i="10"/>
  <c r="KD170" i="10"/>
  <c r="KK176" i="10"/>
  <c r="KE170" i="10"/>
  <c r="KE174" i="10"/>
  <c r="KL158" i="10"/>
  <c r="KC174" i="10"/>
  <c r="KI155" i="10"/>
  <c r="KB163" i="10"/>
  <c r="KL157" i="10"/>
  <c r="KO176" i="10"/>
  <c r="KJ164" i="10"/>
  <c r="KC156" i="10"/>
  <c r="KL171" i="10"/>
  <c r="KJ159" i="10"/>
  <c r="KG156" i="10"/>
  <c r="KE157" i="10"/>
  <c r="KJ170" i="10"/>
  <c r="KJ177" i="10"/>
  <c r="KD167" i="10"/>
  <c r="KH168" i="10"/>
  <c r="KC172" i="10"/>
  <c r="KJ155" i="10"/>
  <c r="KH160" i="10"/>
  <c r="KA161" i="10"/>
  <c r="KF166" i="10"/>
  <c r="KG174" i="10"/>
  <c r="KD165" i="10"/>
  <c r="KI166" i="10"/>
  <c r="KD160" i="10"/>
  <c r="KF171" i="10"/>
  <c r="KD168" i="10"/>
  <c r="KE163" i="10"/>
  <c r="KH175" i="10"/>
  <c r="KA157" i="10"/>
  <c r="KH171" i="10"/>
  <c r="KG170" i="10"/>
  <c r="KB156" i="10"/>
  <c r="KH157" i="10"/>
  <c r="KC171" i="10"/>
  <c r="KF176" i="10"/>
  <c r="KL170" i="10"/>
  <c r="KL161" i="10"/>
  <c r="KL156" i="10"/>
  <c r="KK177" i="10"/>
  <c r="KH162" i="10"/>
  <c r="KN171" i="10"/>
  <c r="KL155" i="10"/>
  <c r="KL172" i="10"/>
  <c r="KF177" i="10"/>
  <c r="KA166" i="10"/>
  <c r="KD175" i="10"/>
  <c r="KA156" i="10"/>
  <c r="KL167" i="10"/>
  <c r="KI162" i="10"/>
  <c r="KB162" i="10"/>
  <c r="KG167" i="10"/>
  <c r="KK156" i="10"/>
  <c r="KK157" i="10"/>
  <c r="KD174" i="10"/>
  <c r="KG177" i="10"/>
  <c r="KG173" i="10"/>
  <c r="KE168" i="10"/>
  <c r="KG168" i="10"/>
  <c r="KE173" i="10"/>
  <c r="KB171" i="10"/>
  <c r="KB172" i="10"/>
  <c r="KC167" i="10"/>
  <c r="KD177" i="10"/>
  <c r="KG176" i="10"/>
  <c r="KG160" i="10"/>
  <c r="KI174" i="10"/>
  <c r="KL176" i="10"/>
  <c r="KJ157" i="10"/>
  <c r="KK163" i="10"/>
  <c r="KG158" i="10"/>
  <c r="KI177" i="10"/>
  <c r="KI170" i="10"/>
  <c r="KE161" i="10"/>
  <c r="KJ166" i="10"/>
  <c r="KF174" i="10"/>
  <c r="KL168" i="10"/>
  <c r="KJ173" i="10"/>
  <c r="KB177" i="10"/>
  <c r="KI164" i="10"/>
  <c r="KE169" i="10"/>
  <c r="KK159" i="10"/>
  <c r="KC169" i="10"/>
  <c r="KI160" i="10"/>
  <c r="KK167" i="10"/>
  <c r="KB165" i="10"/>
  <c r="KB168" i="10"/>
  <c r="KE162" i="10"/>
  <c r="KE160" i="10"/>
  <c r="KC176" i="10"/>
  <c r="KJ172" i="10"/>
  <c r="KF173" i="10"/>
  <c r="KH163" i="10"/>
  <c r="KE166" i="10"/>
  <c r="KJ163" i="10"/>
  <c r="KB173" i="10"/>
  <c r="KH174" i="10"/>
  <c r="KF172" i="10"/>
  <c r="KD158" i="10"/>
  <c r="KB176" i="10"/>
  <c r="KC177" i="10"/>
  <c r="KI169" i="10"/>
  <c r="KG161" i="10"/>
  <c r="KG166" i="10"/>
  <c r="KJ165" i="10"/>
  <c r="KK155" i="10"/>
  <c r="KJ174" i="10"/>
  <c r="KD162" i="10"/>
  <c r="KF168" i="10"/>
  <c r="KD159" i="10"/>
  <c r="KK173" i="10"/>
  <c r="KH159" i="10"/>
  <c r="KJ169" i="10"/>
  <c r="KG163" i="10"/>
  <c r="KE175" i="10"/>
  <c r="KA175" i="10"/>
  <c r="KC163" i="10"/>
  <c r="KI171" i="10"/>
  <c r="KC166" i="10"/>
  <c r="KE159" i="10"/>
  <c r="KE167" i="10"/>
  <c r="KL166" i="10"/>
  <c r="KC170" i="10"/>
  <c r="KC158" i="10"/>
  <c r="KA167" i="10"/>
  <c r="KA174" i="10"/>
  <c r="KE177" i="10"/>
  <c r="KI167" i="10"/>
  <c r="KD176" i="10"/>
  <c r="KB158" i="10"/>
  <c r="KH173" i="10"/>
  <c r="KA160" i="10"/>
  <c r="KE156" i="10"/>
  <c r="KF165" i="10"/>
  <c r="KL175" i="10"/>
  <c r="KK166" i="10"/>
  <c r="KK165" i="10"/>
  <c r="KI156" i="10"/>
  <c r="KH164" i="10"/>
  <c r="KI172" i="10"/>
  <c r="KF162" i="10"/>
  <c r="KF169" i="10"/>
  <c r="KC157" i="10"/>
  <c r="KE172" i="10"/>
  <c r="KF170" i="10"/>
  <c r="KL174" i="10"/>
  <c r="KK170" i="10"/>
  <c r="KB157" i="10"/>
  <c r="KE155" i="10"/>
  <c r="KI163" i="10"/>
  <c r="KH158" i="10"/>
  <c r="KG165" i="10"/>
  <c r="KA162" i="10"/>
  <c r="KG162" i="10"/>
  <c r="KI159" i="10"/>
  <c r="KA176" i="10"/>
  <c r="KG157" i="10"/>
  <c r="KK174" i="10"/>
  <c r="KD173" i="10"/>
  <c r="KK169" i="10"/>
  <c r="KL162" i="10"/>
  <c r="KK175" i="10"/>
  <c r="KB160" i="10"/>
  <c r="KH170" i="10"/>
  <c r="KI158" i="10"/>
  <c r="KJ176" i="10"/>
  <c r="KB175" i="10"/>
  <c r="KD166" i="10"/>
  <c r="KK172" i="10"/>
  <c r="KH165" i="10"/>
  <c r="KK161" i="10"/>
  <c r="KH177" i="10"/>
  <c r="KI176" i="10"/>
  <c r="KJ158" i="10"/>
  <c r="KB161" i="10"/>
  <c r="KK160" i="10"/>
  <c r="KF157" i="10"/>
  <c r="KG171" i="10"/>
  <c r="KC162" i="10"/>
  <c r="KJ168" i="10"/>
  <c r="KD172" i="10"/>
  <c r="KA177" i="10"/>
  <c r="KA173" i="10"/>
  <c r="KE164" i="10"/>
  <c r="KC175" i="10"/>
  <c r="KF160" i="10"/>
  <c r="KK168" i="10"/>
  <c r="KG159" i="10"/>
  <c r="KL160" i="10"/>
  <c r="KK171" i="10"/>
  <c r="KA169" i="10"/>
  <c r="KG169" i="10"/>
  <c r="KL165" i="10"/>
  <c r="KD169" i="10"/>
  <c r="KA172" i="10"/>
  <c r="KA164" i="10"/>
  <c r="KC155" i="10"/>
  <c r="KC164" i="10"/>
  <c r="KM171" i="10"/>
  <c r="KE158" i="10"/>
  <c r="KL177" i="10"/>
  <c r="KJ167" i="10"/>
  <c r="KD161" i="10"/>
  <c r="KA163" i="10"/>
  <c r="KA168" i="10"/>
  <c r="KJ156" i="10"/>
  <c r="KB159" i="10"/>
  <c r="KI175" i="10"/>
  <c r="KC161" i="10"/>
  <c r="KF156" i="10"/>
  <c r="KB174" i="10"/>
  <c r="KD171" i="10"/>
  <c r="KD164" i="10"/>
  <c r="KL159" i="10"/>
  <c r="KB164" i="10"/>
  <c r="KL169" i="10"/>
  <c r="KI168" i="10"/>
  <c r="KF167" i="10"/>
  <c r="KB167" i="10"/>
  <c r="KL173" i="10"/>
  <c r="KG175" i="10"/>
  <c r="KH172" i="10"/>
  <c r="KA159" i="10"/>
  <c r="KG172" i="10"/>
  <c r="KH167" i="10"/>
  <c r="KF158" i="10"/>
  <c r="KG155" i="10"/>
  <c r="KI157" i="10"/>
  <c r="KL163" i="10"/>
  <c r="KG164" i="10"/>
  <c r="KA158" i="10"/>
  <c r="KE176" i="10"/>
  <c r="KD155" i="10"/>
  <c r="KH161" i="10"/>
  <c r="KA170" i="10"/>
  <c r="KE165" i="10"/>
  <c r="KC160" i="10"/>
  <c r="KP166" i="10"/>
  <c r="KM160" i="10"/>
  <c r="KP167" i="10"/>
  <c r="KR166" i="10"/>
  <c r="KO160" i="10"/>
  <c r="KQ171" i="10"/>
  <c r="KR160" i="10"/>
  <c r="KO174" i="10"/>
  <c r="KR155" i="10"/>
  <c r="KQ161" i="10"/>
  <c r="KR175" i="10"/>
  <c r="KP157" i="10"/>
  <c r="KQ164" i="10"/>
  <c r="KR158" i="10"/>
  <c r="KR162" i="10"/>
  <c r="KM161" i="10"/>
  <c r="KO170" i="10"/>
  <c r="KQ176" i="10"/>
  <c r="KP160" i="10"/>
  <c r="KN158" i="10"/>
  <c r="KP164" i="10"/>
  <c r="KN165" i="10"/>
  <c r="KQ173" i="10"/>
  <c r="KO175" i="10"/>
  <c r="KN160" i="10"/>
  <c r="KN177" i="10"/>
  <c r="KM170" i="10"/>
  <c r="KP162" i="10"/>
  <c r="KQ156" i="10"/>
  <c r="KR176" i="10"/>
  <c r="KP170" i="10"/>
  <c r="KM174" i="10"/>
  <c r="KN156" i="10"/>
  <c r="KM168" i="10"/>
  <c r="KN166" i="10"/>
  <c r="KQ163" i="10"/>
  <c r="KR170" i="10"/>
  <c r="KM169" i="10"/>
  <c r="KP158" i="10"/>
  <c r="KP168" i="10"/>
  <c r="KP175" i="10"/>
  <c r="KQ159" i="10"/>
  <c r="KP159" i="10"/>
  <c r="KM176" i="10"/>
  <c r="KO157" i="10"/>
  <c r="KP169" i="10"/>
  <c r="KQ167" i="10"/>
  <c r="KP155" i="10"/>
  <c r="KM158" i="10"/>
  <c r="KP177" i="10"/>
  <c r="KQ155" i="10"/>
  <c r="KQ169" i="10"/>
  <c r="KP165" i="10"/>
  <c r="KQ162" i="10"/>
  <c r="KM157" i="10"/>
  <c r="KR167" i="10"/>
  <c r="KN168" i="10"/>
  <c r="KQ177" i="10"/>
  <c r="KN175" i="10"/>
  <c r="KO155" i="10"/>
  <c r="KM163" i="10"/>
  <c r="KQ157" i="10"/>
  <c r="KO165" i="10"/>
  <c r="KQ174" i="10"/>
  <c r="KP174" i="10"/>
  <c r="KR156" i="10"/>
  <c r="KP172" i="10"/>
  <c r="KQ166" i="10"/>
  <c r="KO167" i="10"/>
  <c r="KM164" i="10"/>
  <c r="KN163" i="10"/>
  <c r="KR163" i="10"/>
  <c r="KM159" i="10"/>
  <c r="KM175" i="10"/>
  <c r="KR172" i="10"/>
  <c r="KP171" i="10"/>
  <c r="KR164" i="10"/>
  <c r="KM155" i="10"/>
  <c r="KO161" i="10"/>
  <c r="KP161" i="10"/>
  <c r="KR174" i="10"/>
  <c r="KQ160" i="10"/>
  <c r="KN173" i="10"/>
  <c r="KR161" i="10"/>
  <c r="KN172" i="10"/>
  <c r="KO173" i="10"/>
  <c r="KR171" i="10"/>
  <c r="KM162" i="10"/>
  <c r="KP173" i="10"/>
  <c r="KR168" i="10"/>
  <c r="KN169" i="10"/>
  <c r="KP163" i="10"/>
  <c r="KQ172" i="10"/>
  <c r="KO162" i="10"/>
  <c r="KN162" i="10"/>
  <c r="KM166" i="10"/>
  <c r="KN170" i="10"/>
  <c r="KN167" i="10"/>
  <c r="KO166" i="10"/>
  <c r="KN161" i="10"/>
  <c r="KO158" i="10"/>
  <c r="KO172" i="10"/>
  <c r="KN176" i="10"/>
  <c r="KQ158" i="10"/>
  <c r="KQ168" i="10"/>
  <c r="KO169" i="10"/>
  <c r="KN155" i="10"/>
  <c r="KN164" i="10"/>
  <c r="KO159" i="10"/>
  <c r="KP156" i="10"/>
  <c r="KM177" i="10"/>
  <c r="KR169" i="10"/>
  <c r="KQ175" i="10"/>
  <c r="KQ170" i="10"/>
  <c r="KM165" i="10"/>
  <c r="KN174" i="10"/>
  <c r="KR157" i="10"/>
  <c r="KN157" i="10"/>
  <c r="KO171" i="10"/>
  <c r="KO156" i="10"/>
  <c r="KO163" i="10"/>
  <c r="KR159" i="10"/>
  <c r="KM167" i="10"/>
  <c r="KR165" i="10"/>
  <c r="KO168" i="10"/>
  <c r="KQ165" i="10"/>
  <c r="KM172" i="10"/>
  <c r="KO177" i="10"/>
  <c r="KM156" i="10"/>
  <c r="KM173" i="10"/>
  <c r="KN159" i="10"/>
  <c r="KP176" i="10"/>
  <c r="KR173" i="10"/>
  <c r="KO164" i="10"/>
  <c r="KC91" i="10" l="1"/>
  <c r="B797" i="7"/>
  <c r="A1062" i="7"/>
  <c r="KK109" i="10" s="1"/>
  <c r="KC100" i="10"/>
  <c r="KK101" i="10"/>
  <c r="KC92" i="10"/>
  <c r="KK92" i="10"/>
  <c r="KK97" i="10"/>
  <c r="KC106" i="10"/>
  <c r="KC109" i="10"/>
  <c r="KC105" i="10"/>
  <c r="KC102" i="10"/>
  <c r="KC101" i="10"/>
  <c r="KI103" i="10"/>
  <c r="KI96" i="10"/>
  <c r="KG100" i="10"/>
  <c r="KG92" i="10"/>
  <c r="KG102" i="10"/>
  <c r="KG99" i="10"/>
  <c r="KG93" i="10"/>
  <c r="KG106" i="10"/>
  <c r="KG109" i="10"/>
  <c r="KG97" i="10"/>
  <c r="KG105" i="10"/>
  <c r="KF104" i="10"/>
  <c r="KF103" i="10"/>
  <c r="KF100" i="10"/>
  <c r="KF91" i="10"/>
  <c r="KF101" i="10"/>
  <c r="KF108" i="10"/>
  <c r="KF107" i="10"/>
  <c r="KL91" i="10"/>
  <c r="KL93" i="10"/>
  <c r="KL97" i="10"/>
  <c r="KL108" i="10"/>
  <c r="KL101" i="10"/>
  <c r="KL98" i="10"/>
  <c r="KL95" i="10"/>
  <c r="KL100" i="10"/>
  <c r="KL99" i="10"/>
  <c r="KL104" i="10"/>
  <c r="KF93" i="10"/>
  <c r="KJ101" i="10"/>
  <c r="KD100" i="10"/>
  <c r="KJ95" i="10"/>
  <c r="KJ105" i="10"/>
  <c r="KJ108" i="10"/>
  <c r="KJ91" i="10"/>
  <c r="KJ107" i="10"/>
  <c r="KD107" i="10"/>
  <c r="KJ98" i="10"/>
  <c r="KD105" i="10"/>
  <c r="KD104" i="10"/>
  <c r="KD92" i="10"/>
  <c r="KD95" i="10"/>
  <c r="KD102" i="10"/>
  <c r="KJ104" i="10"/>
  <c r="KB95" i="10"/>
  <c r="KB99" i="10"/>
  <c r="KE104" i="10"/>
  <c r="KB108" i="10"/>
  <c r="KB101" i="10"/>
  <c r="KB105" i="10"/>
  <c r="KB104" i="10"/>
  <c r="KB107" i="10"/>
  <c r="KB97" i="10"/>
  <c r="KB102" i="10"/>
  <c r="KB110" i="10"/>
  <c r="KB100" i="10"/>
  <c r="KH95" i="10"/>
  <c r="KE97" i="10"/>
  <c r="KH100" i="10"/>
  <c r="KE108" i="10"/>
  <c r="KE94" i="10"/>
  <c r="KE101" i="10"/>
  <c r="KE103" i="10"/>
  <c r="KE106" i="10"/>
  <c r="KH107" i="10"/>
  <c r="KE92" i="10"/>
  <c r="KI92" i="10"/>
  <c r="KH108" i="10"/>
  <c r="KH91" i="10"/>
  <c r="KH98" i="10"/>
  <c r="KH99" i="10"/>
  <c r="KH104" i="10"/>
  <c r="KK103" i="10"/>
  <c r="KH102" i="10"/>
  <c r="KK108" i="10"/>
  <c r="KH94" i="10"/>
  <c r="KK99" i="10"/>
  <c r="KI97" i="10"/>
  <c r="KC99" i="10"/>
  <c r="KK102" i="10"/>
  <c r="KK94" i="10"/>
  <c r="KK100" i="10"/>
  <c r="KC103" i="10"/>
  <c r="KK95" i="10"/>
  <c r="KI99" i="10"/>
  <c r="KC108" i="10"/>
  <c r="KC94" i="10"/>
  <c r="KK93" i="10"/>
  <c r="KI100" i="10"/>
  <c r="KC107" i="10"/>
  <c r="KC93" i="10"/>
  <c r="KC96" i="10"/>
  <c r="KI91" i="10"/>
  <c r="KG96" i="10"/>
  <c r="KG108" i="10"/>
  <c r="KG104" i="10"/>
  <c r="KG95" i="10"/>
  <c r="KG94" i="10"/>
  <c r="KG91" i="10"/>
  <c r="KG107" i="10"/>
  <c r="KG98" i="10"/>
  <c r="KG101" i="10"/>
  <c r="KG103" i="10"/>
  <c r="KG110" i="10"/>
  <c r="KF102" i="10"/>
  <c r="KF98" i="10"/>
  <c r="KF96" i="10"/>
  <c r="KF105" i="10"/>
  <c r="KF109" i="10"/>
  <c r="KF97" i="10"/>
  <c r="KF92" i="10"/>
  <c r="KF94" i="10"/>
  <c r="KL105" i="10"/>
  <c r="KL94" i="10"/>
  <c r="KL110" i="10"/>
  <c r="KF99" i="10"/>
  <c r="KF110" i="10"/>
  <c r="KF95" i="10"/>
  <c r="KL109" i="10"/>
  <c r="KF106" i="10"/>
  <c r="KL92" i="10"/>
  <c r="KL96" i="10"/>
  <c r="KL107" i="10"/>
  <c r="KL103" i="10"/>
  <c r="KL102" i="10"/>
  <c r="KL106" i="10"/>
  <c r="KJ97" i="10"/>
  <c r="KJ92" i="10"/>
  <c r="KD94" i="10"/>
  <c r="KJ100" i="10"/>
  <c r="KD98" i="10"/>
  <c r="KD96" i="10"/>
  <c r="KD101" i="10"/>
  <c r="KJ96" i="10"/>
  <c r="KD99" i="10"/>
  <c r="KJ102" i="10"/>
  <c r="KD93" i="10"/>
  <c r="KD109" i="10"/>
  <c r="KJ106" i="10"/>
  <c r="KD110" i="10"/>
  <c r="KD91" i="10"/>
  <c r="KJ109" i="10"/>
  <c r="KJ93" i="10"/>
  <c r="KD106" i="10"/>
  <c r="KJ99" i="10"/>
  <c r="KJ110" i="10"/>
  <c r="KD108" i="10"/>
  <c r="KD103" i="10"/>
  <c r="KJ94" i="10"/>
  <c r="KJ103" i="10"/>
  <c r="KD97" i="10"/>
  <c r="KB92" i="10"/>
  <c r="KB93" i="10"/>
  <c r="KB103" i="10"/>
  <c r="KB98" i="10"/>
  <c r="KB91" i="10"/>
  <c r="KB106" i="10"/>
  <c r="KB96" i="10"/>
  <c r="KB94" i="10"/>
  <c r="KB109" i="10"/>
  <c r="KE91" i="10"/>
  <c r="KE96" i="10"/>
  <c r="KE107" i="10"/>
  <c r="KE105" i="10"/>
  <c r="KE102" i="10"/>
  <c r="KH103" i="10"/>
  <c r="KE93" i="10"/>
  <c r="KH93" i="10"/>
  <c r="KE109" i="10"/>
  <c r="KH96" i="10"/>
  <c r="KH105" i="10"/>
  <c r="KE100" i="10"/>
  <c r="KH92" i="10"/>
  <c r="KK98" i="10"/>
  <c r="KK91" i="10"/>
  <c r="KK105" i="10"/>
  <c r="KK107" i="10"/>
  <c r="KK106" i="10"/>
  <c r="KK104" i="10"/>
  <c r="KH110" i="10"/>
  <c r="KH106" i="10"/>
  <c r="KH101" i="10"/>
  <c r="KH97" i="10"/>
  <c r="KK110" i="10"/>
  <c r="KH109" i="10"/>
  <c r="KI105" i="10"/>
  <c r="A1084" i="6"/>
  <c r="KI82" i="10"/>
  <c r="KO87" i="10"/>
  <c r="KI78" i="10"/>
  <c r="KO70" i="10"/>
  <c r="KI87" i="10"/>
  <c r="KQ75" i="10"/>
  <c r="KI84" i="10"/>
  <c r="KI70" i="10"/>
  <c r="KQ84" i="10"/>
  <c r="KQ89" i="10"/>
  <c r="KO86" i="10"/>
  <c r="KO80" i="10"/>
  <c r="KG86" i="10"/>
  <c r="KG87" i="10"/>
  <c r="KG83" i="10"/>
  <c r="KG79" i="10"/>
  <c r="KG70" i="10"/>
  <c r="KG81" i="10"/>
  <c r="KG88" i="10"/>
  <c r="KG75" i="10"/>
  <c r="KG80" i="10"/>
  <c r="KG78" i="10"/>
  <c r="B796" i="6"/>
  <c r="KQ87" i="10"/>
  <c r="KI72" i="10"/>
  <c r="KQ88" i="10"/>
  <c r="KO81" i="10"/>
  <c r="KQ81" i="10"/>
  <c r="KO73" i="10"/>
  <c r="KO79" i="10"/>
  <c r="KQ80" i="10"/>
  <c r="KO78" i="10"/>
  <c r="KO88" i="10"/>
  <c r="KI76" i="10"/>
  <c r="KG84" i="10"/>
  <c r="KG76" i="10"/>
  <c r="KG72" i="10"/>
  <c r="KG71" i="10"/>
  <c r="KG85" i="10"/>
  <c r="KG74" i="10"/>
  <c r="KG89" i="10"/>
  <c r="KG73" i="10"/>
  <c r="KG82" i="10"/>
  <c r="KG77" i="10"/>
  <c r="A1088" i="9"/>
  <c r="KQ139" i="10"/>
  <c r="KO144" i="10"/>
  <c r="KN136" i="10"/>
  <c r="KQ142" i="10"/>
  <c r="KN133" i="10"/>
  <c r="KO146" i="10"/>
  <c r="KO139" i="10"/>
  <c r="KN142" i="10"/>
  <c r="KN138" i="10"/>
  <c r="KN143" i="10"/>
  <c r="KN150" i="10"/>
  <c r="KO138" i="10"/>
  <c r="KQ137" i="10"/>
  <c r="KQ151" i="10"/>
  <c r="KN140" i="10"/>
  <c r="KQ141" i="10"/>
  <c r="KO140" i="10"/>
  <c r="KO134" i="10"/>
  <c r="KQ135" i="10"/>
  <c r="KO149" i="10"/>
  <c r="KO135" i="10"/>
  <c r="KO136" i="10"/>
  <c r="KQ143" i="10"/>
  <c r="KO151" i="10"/>
  <c r="KN152" i="10"/>
  <c r="KN147" i="10"/>
  <c r="KO137" i="10"/>
  <c r="KO152" i="10"/>
  <c r="KQ146" i="10"/>
  <c r="KQ149" i="10"/>
  <c r="KQ152" i="10"/>
  <c r="KQ138" i="10"/>
  <c r="KN135" i="10"/>
  <c r="KO133" i="10"/>
  <c r="KQ136" i="10"/>
  <c r="KO141" i="10"/>
  <c r="KO143" i="10"/>
  <c r="KQ134" i="10"/>
  <c r="KQ144" i="10"/>
  <c r="KO145" i="10"/>
  <c r="KO148" i="10"/>
  <c r="KO150" i="10"/>
  <c r="KQ145" i="10"/>
  <c r="KQ133" i="10"/>
  <c r="KO147" i="10"/>
  <c r="KN144" i="10"/>
  <c r="KO142" i="10"/>
  <c r="KQ140" i="10"/>
  <c r="A1086" i="8"/>
  <c r="KN122" i="10"/>
  <c r="KR124" i="10"/>
  <c r="KR114" i="10"/>
  <c r="KQ112" i="10"/>
  <c r="KQ115" i="10"/>
  <c r="KO120" i="10"/>
  <c r="KO115" i="10"/>
  <c r="KP114" i="10"/>
  <c r="KN121" i="10"/>
  <c r="KO113" i="10"/>
  <c r="KR131" i="10"/>
  <c r="KR115" i="10"/>
  <c r="KR118" i="10"/>
  <c r="KP116" i="10"/>
  <c r="KP123" i="10"/>
  <c r="KP113" i="10"/>
  <c r="KO117" i="10"/>
  <c r="KQ131" i="10"/>
  <c r="KO114" i="10"/>
  <c r="KO112" i="10"/>
  <c r="KQ128" i="10"/>
  <c r="KN113" i="10"/>
  <c r="KR125" i="10"/>
  <c r="KR126" i="10"/>
  <c r="KR120" i="10"/>
  <c r="KP130" i="10"/>
  <c r="KP126" i="10"/>
  <c r="KN130" i="10"/>
  <c r="KN124" i="10"/>
  <c r="KQ117" i="10"/>
  <c r="KO119" i="10"/>
  <c r="KO126" i="10"/>
  <c r="KQ121" i="10"/>
  <c r="KR121" i="10"/>
  <c r="KR113" i="10"/>
  <c r="KR130" i="10"/>
  <c r="KQ120" i="10"/>
  <c r="KP125" i="10"/>
  <c r="KN119" i="10"/>
  <c r="KP124" i="10"/>
  <c r="KQ114" i="10"/>
  <c r="KQ126" i="10"/>
  <c r="KO131" i="10"/>
  <c r="KR122" i="10"/>
  <c r="KR127" i="10"/>
  <c r="KP117" i="10"/>
  <c r="KP127" i="10"/>
  <c r="KP131" i="10"/>
  <c r="KP112" i="10"/>
  <c r="KO124" i="10"/>
  <c r="KQ116" i="10"/>
  <c r="KO130" i="10"/>
  <c r="KQ118" i="10"/>
  <c r="KN117" i="10"/>
  <c r="KR112" i="10"/>
  <c r="KR119" i="10"/>
  <c r="KP129" i="10"/>
  <c r="KP122" i="10"/>
  <c r="KO118" i="10"/>
  <c r="KP118" i="10"/>
  <c r="KO127" i="10"/>
  <c r="KO128" i="10"/>
  <c r="KP115" i="10"/>
  <c r="KO129" i="10"/>
  <c r="KN129" i="10"/>
  <c r="KN126" i="10"/>
  <c r="KR116" i="10"/>
  <c r="KR123" i="10"/>
  <c r="KR117" i="10"/>
  <c r="KO116" i="10"/>
  <c r="KO121" i="10"/>
  <c r="KN115" i="10"/>
  <c r="KQ124" i="10"/>
  <c r="KO123" i="10"/>
  <c r="KP121" i="10"/>
  <c r="KN127" i="10"/>
  <c r="KR129" i="10"/>
  <c r="KR128" i="10"/>
  <c r="KP119" i="10"/>
  <c r="KP128" i="10"/>
  <c r="KO125" i="10"/>
  <c r="KQ130" i="10"/>
  <c r="KP120" i="10"/>
  <c r="KO122" i="10"/>
  <c r="KQ113" i="10"/>
  <c r="A1090" i="5"/>
  <c r="KQ60" i="10"/>
  <c r="KO64" i="10"/>
  <c r="KQ51" i="10"/>
  <c r="KO60" i="10"/>
  <c r="KQ56" i="10"/>
  <c r="KQ53" i="10"/>
  <c r="KO66" i="10"/>
  <c r="KQ49" i="10"/>
  <c r="KO58" i="10"/>
  <c r="KQ50" i="10"/>
  <c r="KQ64" i="10"/>
  <c r="KO55" i="10"/>
  <c r="KQ65" i="10"/>
  <c r="KQ54" i="10"/>
  <c r="KO68" i="10"/>
  <c r="KQ58" i="10"/>
  <c r="KO52" i="10"/>
  <c r="KQ62" i="10"/>
  <c r="KQ61" i="10"/>
  <c r="KO67" i="10"/>
  <c r="KQ59" i="10"/>
  <c r="KQ68" i="10"/>
  <c r="KO65" i="10"/>
  <c r="KQ55" i="10"/>
  <c r="KO49" i="10"/>
  <c r="KO63" i="10"/>
  <c r="KO50" i="10"/>
  <c r="KQ66" i="10"/>
  <c r="KQ57" i="10"/>
  <c r="KO62" i="10"/>
  <c r="KQ63" i="10"/>
  <c r="KO56" i="10"/>
  <c r="KO61" i="10"/>
  <c r="KO57" i="10"/>
  <c r="KO59" i="10"/>
  <c r="KQ52" i="10"/>
  <c r="KO53" i="10"/>
  <c r="KQ67" i="10"/>
  <c r="KO51" i="10"/>
  <c r="KO54" i="10"/>
  <c r="KB192" i="10"/>
  <c r="KF181" i="10"/>
  <c r="KA184" i="10"/>
  <c r="KA195" i="10"/>
  <c r="KB180" i="10"/>
  <c r="KA183" i="10"/>
  <c r="KD180" i="10"/>
  <c r="KC199" i="10"/>
  <c r="KF197" i="10"/>
  <c r="KA193" i="10"/>
  <c r="KE184" i="10"/>
  <c r="KF191" i="10"/>
  <c r="KC194" i="10"/>
  <c r="KB193" i="10"/>
  <c r="KA190" i="10"/>
  <c r="KB181" i="10"/>
  <c r="KF185" i="10"/>
  <c r="KA194" i="10"/>
  <c r="KD190" i="10"/>
  <c r="KF193" i="10"/>
  <c r="KF180" i="10"/>
  <c r="KE197" i="10"/>
  <c r="KA199" i="10"/>
  <c r="KF190" i="10"/>
  <c r="KA201" i="10"/>
  <c r="KC192" i="10"/>
  <c r="KB188" i="10"/>
  <c r="KF196" i="10"/>
  <c r="KE196" i="10"/>
  <c r="KE189" i="10"/>
  <c r="KA200" i="10"/>
  <c r="KC198" i="10"/>
  <c r="KC180" i="10"/>
  <c r="KD183" i="10"/>
  <c r="KA188" i="10"/>
  <c r="KF201" i="10"/>
  <c r="KF186" i="10"/>
  <c r="KD201" i="10"/>
  <c r="KF184" i="10"/>
  <c r="KE192" i="10"/>
  <c r="KD188" i="10"/>
  <c r="KC196" i="10"/>
  <c r="KF187" i="10"/>
  <c r="KB184" i="10"/>
  <c r="KB185" i="10"/>
  <c r="KD187" i="10"/>
  <c r="KC186" i="10"/>
  <c r="KA179" i="10"/>
  <c r="KA181" i="10"/>
  <c r="KE185" i="10"/>
  <c r="KF195" i="10"/>
  <c r="KD181" i="10"/>
  <c r="KB196" i="10"/>
  <c r="KA198" i="10"/>
  <c r="KB191" i="10"/>
  <c r="KB190" i="10"/>
  <c r="KD197" i="10"/>
  <c r="KC182" i="10"/>
  <c r="KC200" i="10"/>
  <c r="KD182" i="10"/>
  <c r="KE187" i="10"/>
  <c r="KC193" i="10"/>
  <c r="KD179" i="10"/>
  <c r="KD184" i="10"/>
  <c r="KC201" i="10"/>
  <c r="KC184" i="10"/>
  <c r="KF200" i="10"/>
  <c r="KB199" i="10"/>
  <c r="KH196" i="10"/>
  <c r="KG185" i="10"/>
  <c r="KL193" i="10"/>
  <c r="KG179" i="10"/>
  <c r="KL199" i="10"/>
  <c r="KK188" i="10"/>
  <c r="KK193" i="10"/>
  <c r="KG195" i="10"/>
  <c r="KH181" i="10"/>
  <c r="KK185" i="10"/>
  <c r="KL186" i="10"/>
  <c r="KJ201" i="10"/>
  <c r="KJ194" i="10"/>
  <c r="KI183" i="10"/>
  <c r="KK186" i="10"/>
  <c r="KH189" i="10"/>
  <c r="KI180" i="10"/>
  <c r="KL187" i="10"/>
  <c r="KJ198" i="10"/>
  <c r="KH182" i="10"/>
  <c r="KL181" i="10"/>
  <c r="KH191" i="10"/>
  <c r="KK196" i="10"/>
  <c r="KH197" i="10"/>
  <c r="KG183" i="10"/>
  <c r="KI195" i="10"/>
  <c r="KG187" i="10"/>
  <c r="KG194" i="10"/>
  <c r="KH179" i="10"/>
  <c r="KK184" i="10"/>
  <c r="KJ193" i="10"/>
  <c r="KK198" i="10"/>
  <c r="KK190" i="10"/>
  <c r="KH192" i="10"/>
  <c r="KG186" i="10"/>
  <c r="KH183" i="10"/>
  <c r="KH201" i="10"/>
  <c r="KH194" i="10"/>
  <c r="KI194" i="10"/>
  <c r="KH190" i="10"/>
  <c r="KG181" i="10"/>
  <c r="KG193" i="10"/>
  <c r="KK201" i="10"/>
  <c r="KL183" i="10"/>
  <c r="KH200" i="10"/>
  <c r="KI185" i="10"/>
  <c r="KG200" i="10"/>
  <c r="KL185" i="10"/>
  <c r="KL180" i="10"/>
  <c r="KI191" i="10"/>
  <c r="KL179" i="10"/>
  <c r="KI188" i="10"/>
  <c r="KK194" i="10"/>
  <c r="KH187" i="10"/>
  <c r="KK183" i="10"/>
  <c r="KK189" i="10"/>
  <c r="KK181" i="10"/>
  <c r="KJ183" i="10"/>
  <c r="KL201" i="10"/>
  <c r="KL182" i="10"/>
  <c r="KI198" i="10"/>
  <c r="KG191" i="10"/>
  <c r="KK197" i="10"/>
  <c r="KL190" i="10"/>
  <c r="KL200" i="10"/>
  <c r="KI196" i="10"/>
  <c r="KJ181" i="10"/>
  <c r="KB182" i="10"/>
  <c r="KB183" i="10"/>
  <c r="KC190" i="10"/>
  <c r="KE182" i="10"/>
  <c r="KD189" i="10"/>
  <c r="KA196" i="10"/>
  <c r="KA182" i="10"/>
  <c r="KD200" i="10"/>
  <c r="KE181" i="10"/>
  <c r="KD199" i="10"/>
  <c r="KD196" i="10"/>
  <c r="KE183" i="10"/>
  <c r="KF198" i="10"/>
  <c r="KE198" i="10"/>
  <c r="KA192" i="10"/>
  <c r="KA186" i="10"/>
  <c r="KC179" i="10"/>
  <c r="KE193" i="10"/>
  <c r="KD194" i="10"/>
  <c r="KB194" i="10"/>
  <c r="KC183" i="10"/>
  <c r="KB198" i="10"/>
  <c r="KD186" i="10"/>
  <c r="KE191" i="10"/>
  <c r="KF188" i="10"/>
  <c r="KF183" i="10"/>
  <c r="KB197" i="10"/>
  <c r="KE179" i="10"/>
  <c r="KA185" i="10"/>
  <c r="KB189" i="10"/>
  <c r="KC187" i="10"/>
  <c r="KB201" i="10"/>
  <c r="KC189" i="10"/>
  <c r="KE194" i="10"/>
  <c r="KE200" i="10"/>
  <c r="KA189" i="10"/>
  <c r="KC185" i="10"/>
  <c r="KE199" i="10"/>
  <c r="KF199" i="10"/>
  <c r="KD191" i="10"/>
  <c r="KE186" i="10"/>
  <c r="KF179" i="10"/>
  <c r="KE190" i="10"/>
  <c r="KF182" i="10"/>
  <c r="KB187" i="10"/>
  <c r="KA197" i="10"/>
  <c r="KC191" i="10"/>
  <c r="KE195" i="10"/>
  <c r="KE180" i="10"/>
  <c r="KA191" i="10"/>
  <c r="KD193" i="10"/>
  <c r="KB179" i="10"/>
  <c r="KA180" i="10"/>
  <c r="KE188" i="10"/>
  <c r="KC197" i="10"/>
  <c r="KD192" i="10"/>
  <c r="KB200" i="10"/>
  <c r="KB195" i="10"/>
  <c r="KC195" i="10"/>
  <c r="KF194" i="10"/>
  <c r="KC188" i="10"/>
  <c r="KF192" i="10"/>
  <c r="KE201" i="10"/>
  <c r="KA187" i="10"/>
  <c r="KC181" i="10"/>
  <c r="KF189" i="10"/>
  <c r="KD198" i="10"/>
  <c r="KD185" i="10"/>
  <c r="KD195" i="10"/>
  <c r="KB186" i="10"/>
  <c r="KJ199" i="10"/>
  <c r="KJ182" i="10"/>
  <c r="KJ195" i="10"/>
  <c r="KI201" i="10"/>
  <c r="KJ190" i="10"/>
  <c r="KI179" i="10"/>
  <c r="KH188" i="10"/>
  <c r="KG190" i="10"/>
  <c r="KJ197" i="10"/>
  <c r="KG180" i="10"/>
  <c r="KI181" i="10"/>
  <c r="KI193" i="10"/>
  <c r="KG199" i="10"/>
  <c r="KJ180" i="10"/>
  <c r="KK199" i="10"/>
  <c r="KI186" i="10"/>
  <c r="KL194" i="10"/>
  <c r="KK195" i="10"/>
  <c r="KI199" i="10"/>
  <c r="KJ189" i="10"/>
  <c r="KH195" i="10"/>
  <c r="KK191" i="10"/>
  <c r="KK180" i="10"/>
  <c r="KH184" i="10"/>
  <c r="KG189" i="10"/>
  <c r="KI182" i="10"/>
  <c r="KI197" i="10"/>
  <c r="KH199" i="10"/>
  <c r="KL189" i="10"/>
  <c r="KG184" i="10"/>
  <c r="KI184" i="10"/>
  <c r="KJ179" i="10"/>
  <c r="KL198" i="10"/>
  <c r="KI187" i="10"/>
  <c r="KG192" i="10"/>
  <c r="KJ200" i="10"/>
  <c r="KK192" i="10"/>
  <c r="KL191" i="10"/>
  <c r="KK182" i="10"/>
  <c r="KL188" i="10"/>
  <c r="KJ196" i="10"/>
  <c r="KJ192" i="10"/>
  <c r="KH185" i="10"/>
  <c r="KJ187" i="10"/>
  <c r="KL192" i="10"/>
  <c r="KG188" i="10"/>
  <c r="KL184" i="10"/>
  <c r="KG182" i="10"/>
  <c r="KH180" i="10"/>
  <c r="KI189" i="10"/>
  <c r="KI200" i="10"/>
  <c r="KJ186" i="10"/>
  <c r="KG201" i="10"/>
  <c r="KI190" i="10"/>
  <c r="KG198" i="10"/>
  <c r="KK187" i="10"/>
  <c r="KL197" i="10"/>
  <c r="KJ185" i="10"/>
  <c r="KK179" i="10"/>
  <c r="KL195" i="10"/>
  <c r="KG197" i="10"/>
  <c r="KH186" i="10"/>
  <c r="KL196" i="10"/>
  <c r="KJ184" i="10"/>
  <c r="KK200" i="10"/>
  <c r="KJ188" i="10"/>
  <c r="KJ191" i="10"/>
  <c r="KI192" i="10"/>
  <c r="KH193" i="10"/>
  <c r="KG196" i="10"/>
  <c r="KH198" i="10"/>
  <c r="KI110" i="10" l="1"/>
  <c r="A1084" i="7"/>
  <c r="B819" i="7"/>
  <c r="KI109" i="10"/>
  <c r="KO100" i="10"/>
  <c r="KI93" i="10"/>
  <c r="KQ108" i="10"/>
  <c r="KO94" i="10"/>
  <c r="KI102" i="10"/>
  <c r="KO103" i="10"/>
  <c r="KI106" i="10"/>
  <c r="KI107" i="10"/>
  <c r="KI94" i="10"/>
  <c r="KM107" i="10"/>
  <c r="KM98" i="10"/>
  <c r="KM95" i="10"/>
  <c r="KM96" i="10"/>
  <c r="KM103" i="10"/>
  <c r="KM99" i="10"/>
  <c r="KM91" i="10"/>
  <c r="KM94" i="10"/>
  <c r="KM100" i="10"/>
  <c r="KM93" i="10"/>
  <c r="KI95" i="10"/>
  <c r="KO101" i="10"/>
  <c r="KI108" i="10"/>
  <c r="KO97" i="10"/>
  <c r="KI101" i="10"/>
  <c r="KO96" i="10"/>
  <c r="KI98" i="10"/>
  <c r="KK96" i="10"/>
  <c r="KO105" i="10"/>
  <c r="KI104" i="10"/>
  <c r="KM109" i="10"/>
  <c r="KM101" i="10"/>
  <c r="KM110" i="10"/>
  <c r="KM97" i="10"/>
  <c r="KM92" i="10"/>
  <c r="KM106" i="10"/>
  <c r="KM104" i="10"/>
  <c r="KM108" i="10"/>
  <c r="KM102" i="10"/>
  <c r="KM105" i="10"/>
  <c r="KM81" i="10"/>
  <c r="KM87" i="10"/>
  <c r="KM73" i="10"/>
  <c r="KM89" i="10"/>
  <c r="KM76" i="10"/>
  <c r="KM75" i="10"/>
  <c r="KM71" i="10"/>
  <c r="KM84" i="10"/>
  <c r="B818" i="6"/>
  <c r="KR78" i="10"/>
  <c r="KR88" i="10"/>
  <c r="KR85" i="10"/>
  <c r="KR73" i="10"/>
  <c r="KR84" i="10"/>
  <c r="KR79" i="10"/>
  <c r="KR72" i="10"/>
  <c r="KR77" i="10"/>
  <c r="KR75" i="10"/>
  <c r="KR74" i="10"/>
  <c r="KR87" i="10"/>
  <c r="KR82" i="10"/>
  <c r="KP87" i="10"/>
  <c r="KP82" i="10"/>
  <c r="KP79" i="10"/>
  <c r="KP83" i="10"/>
  <c r="KP73" i="10"/>
  <c r="KP75" i="10"/>
  <c r="KP85" i="10"/>
  <c r="KP77" i="10"/>
  <c r="KP72" i="10"/>
  <c r="KP89" i="10"/>
  <c r="KP84" i="10"/>
  <c r="KN70" i="10"/>
  <c r="KN81" i="10"/>
  <c r="KN87" i="10"/>
  <c r="KN71" i="10"/>
  <c r="KN89" i="10"/>
  <c r="KN72" i="10"/>
  <c r="KN78" i="10"/>
  <c r="KN76" i="10"/>
  <c r="KO85" i="10"/>
  <c r="KN84" i="10"/>
  <c r="KO82" i="10"/>
  <c r="KN85" i="10"/>
  <c r="KQ71" i="10"/>
  <c r="KN75" i="10"/>
  <c r="KN86" i="10"/>
  <c r="KN83" i="10"/>
  <c r="KN82" i="10"/>
  <c r="KQ76" i="10"/>
  <c r="KN74" i="10"/>
  <c r="KQ72" i="10"/>
  <c r="KQ70" i="10"/>
  <c r="KQ74" i="10"/>
  <c r="KO76" i="10"/>
  <c r="KO74" i="10"/>
  <c r="KQ73" i="10"/>
  <c r="KQ77" i="10"/>
  <c r="KM79" i="10"/>
  <c r="KM72" i="10"/>
  <c r="KM88" i="10"/>
  <c r="KM80" i="10"/>
  <c r="KM74" i="10"/>
  <c r="KM78" i="10"/>
  <c r="KM70" i="10"/>
  <c r="KM86" i="10"/>
  <c r="KM83" i="10"/>
  <c r="KM77" i="10"/>
  <c r="KM85" i="10"/>
  <c r="KM82" i="10"/>
  <c r="KR83" i="10"/>
  <c r="KR86" i="10"/>
  <c r="KR81" i="10"/>
  <c r="KR70" i="10"/>
  <c r="KR89" i="10"/>
  <c r="KR71" i="10"/>
  <c r="KR76" i="10"/>
  <c r="KR80" i="10"/>
  <c r="KP70" i="10"/>
  <c r="KP88" i="10"/>
  <c r="KP76" i="10"/>
  <c r="KP80" i="10"/>
  <c r="KP81" i="10"/>
  <c r="KP78" i="10"/>
  <c r="KP74" i="10"/>
  <c r="KP71" i="10"/>
  <c r="KP86" i="10"/>
  <c r="KN73" i="10"/>
  <c r="KN79" i="10"/>
  <c r="KN77" i="10"/>
  <c r="KN80" i="10"/>
  <c r="KQ79" i="10"/>
  <c r="KQ78" i="10"/>
  <c r="KN88" i="10"/>
  <c r="KQ83" i="10"/>
  <c r="KO75" i="10"/>
  <c r="KO84" i="10"/>
  <c r="KO77" i="10"/>
  <c r="KO89" i="10"/>
  <c r="KO72" i="10"/>
  <c r="KQ85" i="10"/>
  <c r="KO83" i="10"/>
  <c r="KQ82" i="10"/>
  <c r="KQ86" i="10"/>
  <c r="KO71" i="10"/>
  <c r="CV56" i="10"/>
  <c r="CZ57" i="10"/>
  <c r="CR57" i="10"/>
  <c r="DB53" i="10"/>
  <c r="DH55" i="10"/>
  <c r="DT58" i="10"/>
  <c r="CP57" i="10"/>
  <c r="CV59" i="10"/>
  <c r="CL57" i="10"/>
  <c r="CR53" i="10"/>
  <c r="DN68" i="10"/>
  <c r="DH67" i="10"/>
  <c r="DZ50" i="10"/>
  <c r="CL59" i="10"/>
  <c r="CP62" i="10"/>
  <c r="CL50" i="10"/>
  <c r="CP63" i="10"/>
  <c r="CP65" i="10"/>
  <c r="CZ63" i="10"/>
  <c r="DH64" i="10"/>
  <c r="DT61" i="10"/>
  <c r="CN67" i="10"/>
  <c r="CL49" i="10"/>
  <c r="CR67" i="10"/>
  <c r="DT67" i="10"/>
  <c r="DL55" i="10"/>
  <c r="DB60" i="10"/>
  <c r="DT55" i="10"/>
  <c r="CL65" i="10"/>
  <c r="DF59" i="10"/>
  <c r="DT59" i="10"/>
  <c r="CP68" i="10"/>
  <c r="CN62" i="10"/>
  <c r="DB65" i="10"/>
  <c r="CV65" i="10"/>
  <c r="DB54" i="10"/>
  <c r="CZ49" i="10"/>
  <c r="DH61" i="10"/>
  <c r="DT53" i="10"/>
  <c r="CN50" i="10"/>
  <c r="CZ52" i="10"/>
  <c r="DH52" i="10"/>
  <c r="DL61" i="10"/>
  <c r="DF66" i="10"/>
  <c r="DN60" i="10"/>
  <c r="CR64" i="10"/>
  <c r="CN60" i="10"/>
  <c r="CT61" i="10"/>
  <c r="CL58" i="10"/>
  <c r="CV61" i="10"/>
  <c r="CT54" i="10"/>
  <c r="DL62" i="10"/>
  <c r="DZ66" i="10"/>
  <c r="CT67" i="10"/>
  <c r="CZ51" i="10"/>
  <c r="DF53" i="10"/>
  <c r="DT54" i="10"/>
  <c r="DF55" i="10"/>
  <c r="DL66" i="10"/>
  <c r="CZ53" i="10"/>
  <c r="DN61" i="10"/>
  <c r="DT62" i="10"/>
  <c r="DB56" i="10"/>
  <c r="CV60" i="10"/>
  <c r="DB62" i="10"/>
  <c r="DH59" i="10"/>
  <c r="CP67" i="10"/>
  <c r="CV62" i="10"/>
  <c r="CT51" i="10"/>
  <c r="DF64" i="10"/>
  <c r="DZ51" i="10"/>
  <c r="CN51" i="10"/>
  <c r="CZ58" i="10"/>
  <c r="DH53" i="10"/>
  <c r="DT60" i="10"/>
  <c r="DH66" i="10"/>
  <c r="DZ65" i="10"/>
  <c r="CN68" i="10"/>
  <c r="CT64" i="10"/>
  <c r="CR50" i="10"/>
  <c r="CZ55" i="10"/>
  <c r="DH54" i="10"/>
  <c r="DT64" i="10"/>
  <c r="CP66" i="10"/>
  <c r="DB67" i="10"/>
  <c r="CR49" i="10"/>
  <c r="DF63" i="10"/>
  <c r="DF62" i="10"/>
  <c r="DT52" i="10"/>
  <c r="CP60" i="10"/>
  <c r="CZ60" i="10"/>
  <c r="DF60" i="10"/>
  <c r="DZ56" i="10"/>
  <c r="DN64" i="10"/>
  <c r="DZ62" i="10"/>
  <c r="CT57" i="10"/>
  <c r="CL60" i="10"/>
  <c r="DB58" i="10"/>
  <c r="DH51" i="10"/>
  <c r="CV51" i="10"/>
  <c r="DN59" i="10"/>
  <c r="DN52" i="10"/>
  <c r="CN61" i="10"/>
  <c r="CL52" i="10"/>
  <c r="DH57" i="10"/>
  <c r="DT56" i="10"/>
  <c r="DN63" i="10"/>
  <c r="DN55" i="10"/>
  <c r="CP56" i="10"/>
  <c r="CV68" i="10"/>
  <c r="DB61" i="10"/>
  <c r="CN63" i="10"/>
  <c r="CT63" i="10"/>
  <c r="DL57" i="10"/>
  <c r="DZ52" i="10"/>
  <c r="CV63" i="10"/>
  <c r="CL63" i="10"/>
  <c r="DL53" i="10"/>
  <c r="DZ57" i="10"/>
  <c r="DL54" i="10"/>
  <c r="DN49" i="10"/>
  <c r="DZ54" i="10"/>
  <c r="CP54" i="10"/>
  <c r="CT58" i="10"/>
  <c r="CL62" i="10"/>
  <c r="DT66" i="10"/>
  <c r="CR61" i="10"/>
  <c r="DN66" i="10"/>
  <c r="CN49" i="10"/>
  <c r="CV53" i="10"/>
  <c r="DH58" i="10"/>
  <c r="CP53" i="10"/>
  <c r="CT68" i="10"/>
  <c r="CZ68" i="10"/>
  <c r="CR63" i="10"/>
  <c r="CL66" i="10"/>
  <c r="DB49" i="10"/>
  <c r="DH50" i="10"/>
  <c r="DZ59" i="10"/>
  <c r="CT49" i="10"/>
  <c r="DN50" i="10"/>
  <c r="DZ67" i="10"/>
  <c r="DH49" i="10"/>
  <c r="DN67" i="10"/>
  <c r="CL56" i="10"/>
  <c r="CV50" i="10"/>
  <c r="DB55" i="10"/>
  <c r="DH60" i="10"/>
  <c r="CR52" i="10"/>
  <c r="CV66" i="10"/>
  <c r="CT50" i="10"/>
  <c r="DN57" i="10"/>
  <c r="DZ63" i="10"/>
  <c r="CN56" i="10"/>
  <c r="CN66" i="10"/>
  <c r="CL64" i="10"/>
  <c r="DL51" i="10"/>
  <c r="DZ58" i="10"/>
  <c r="DL50" i="10"/>
  <c r="DT65" i="10"/>
  <c r="CN57" i="10"/>
  <c r="CV49" i="10"/>
  <c r="CL68" i="10"/>
  <c r="DT63" i="10"/>
  <c r="DF54" i="10"/>
  <c r="DZ60" i="10"/>
  <c r="CP50" i="10"/>
  <c r="CL61" i="10"/>
  <c r="CR54" i="10"/>
  <c r="CP55" i="10"/>
  <c r="CN59" i="10"/>
  <c r="DF58" i="10"/>
  <c r="CN55" i="10"/>
  <c r="CL55" i="10"/>
  <c r="DF67" i="10"/>
  <c r="DL58" i="10"/>
  <c r="CT52" i="10"/>
  <c r="CL54" i="10"/>
  <c r="DF50" i="10"/>
  <c r="DZ61" i="10"/>
  <c r="DL56" i="10"/>
  <c r="CP51" i="10"/>
  <c r="CV54" i="10"/>
  <c r="DB59" i="10"/>
  <c r="DH63" i="10"/>
  <c r="CN58" i="10"/>
  <c r="CT53" i="10"/>
  <c r="DB63" i="10"/>
  <c r="CR56" i="10"/>
  <c r="DF51" i="10"/>
  <c r="CZ66" i="10"/>
  <c r="CV67" i="10"/>
  <c r="DF57" i="10"/>
  <c r="DT50" i="10"/>
  <c r="DT49" i="10"/>
  <c r="DN54" i="10"/>
  <c r="DZ53" i="10"/>
  <c r="CT62" i="10"/>
  <c r="CL67" i="10"/>
  <c r="DB52" i="10"/>
  <c r="DZ49" i="10"/>
  <c r="DH68" i="10"/>
  <c r="DL63" i="10"/>
  <c r="CV52" i="10"/>
  <c r="CZ67" i="10"/>
  <c r="CP52" i="10"/>
  <c r="CZ54" i="10"/>
  <c r="DH65" i="10"/>
  <c r="CZ62" i="10"/>
  <c r="CR59" i="10"/>
  <c r="DL49" i="10"/>
  <c r="CT65" i="10"/>
  <c r="CZ61" i="10"/>
  <c r="DN62" i="10"/>
  <c r="DZ64" i="10"/>
  <c r="DF52" i="10"/>
  <c r="DN65" i="10"/>
  <c r="CV57" i="10"/>
  <c r="DB57" i="10"/>
  <c r="DL68" i="10"/>
  <c r="CR55" i="10"/>
  <c r="CN65" i="10"/>
  <c r="CP59" i="10"/>
  <c r="CT60" i="10"/>
  <c r="DN56" i="10"/>
  <c r="DT51" i="10"/>
  <c r="CP58" i="10"/>
  <c r="CV58" i="10"/>
  <c r="DB66" i="10"/>
  <c r="CZ56" i="10"/>
  <c r="DT57" i="10"/>
  <c r="DZ68" i="10"/>
  <c r="DL67" i="10"/>
  <c r="DN51" i="10"/>
  <c r="CP49" i="10"/>
  <c r="CZ64" i="10"/>
  <c r="DF65" i="10"/>
  <c r="DL52" i="10"/>
  <c r="CN53" i="10"/>
  <c r="CV55" i="10"/>
  <c r="CZ50" i="10"/>
  <c r="CR58" i="10"/>
  <c r="CR65" i="10"/>
  <c r="CZ65" i="10"/>
  <c r="CR51" i="10"/>
  <c r="CN64" i="10"/>
  <c r="CT56" i="10"/>
  <c r="CT55" i="10"/>
  <c r="DF68" i="10"/>
  <c r="DL65" i="10"/>
  <c r="DB68" i="10"/>
  <c r="DH62" i="10"/>
  <c r="DN58" i="10"/>
  <c r="DZ55" i="10"/>
  <c r="DF61" i="10"/>
  <c r="DT68" i="10"/>
  <c r="DB51" i="10"/>
  <c r="DB64" i="10"/>
  <c r="CR66" i="10"/>
  <c r="CR68" i="10"/>
  <c r="CP61" i="10"/>
  <c r="CV64" i="10"/>
  <c r="CL51" i="10"/>
  <c r="DH56" i="10"/>
  <c r="DN53" i="10"/>
  <c r="CT59" i="10"/>
  <c r="CN54" i="10"/>
  <c r="DF56" i="10"/>
  <c r="DL64" i="10"/>
  <c r="CR60" i="10"/>
  <c r="DL59" i="10"/>
  <c r="CN52" i="10"/>
  <c r="CP64" i="10"/>
  <c r="CZ59" i="10"/>
  <c r="DF49" i="10"/>
  <c r="DL60" i="10"/>
  <c r="CT66" i="10"/>
  <c r="DB50" i="10"/>
  <c r="DR66" i="10"/>
  <c r="EL64" i="10"/>
  <c r="EF49" i="10"/>
  <c r="DR57" i="10"/>
  <c r="DR67" i="10"/>
  <c r="EF65" i="10"/>
  <c r="CX57" i="10"/>
  <c r="CX66" i="10"/>
  <c r="EL51" i="10"/>
  <c r="DR55" i="10"/>
  <c r="EF59" i="10"/>
  <c r="EF63" i="10"/>
  <c r="EL57" i="10"/>
  <c r="DR53" i="10"/>
  <c r="EF57" i="10"/>
  <c r="CX49" i="10"/>
  <c r="CX68" i="10"/>
  <c r="CX53" i="10"/>
  <c r="EL62" i="10"/>
  <c r="EF60" i="10"/>
  <c r="EF66" i="10"/>
  <c r="EF68" i="10"/>
  <c r="EL65" i="10"/>
  <c r="DR65" i="10"/>
  <c r="EL61" i="10"/>
  <c r="DR56" i="10"/>
  <c r="EL59" i="10"/>
  <c r="EL50" i="10"/>
  <c r="EL58" i="10"/>
  <c r="EF64" i="10"/>
  <c r="DR52" i="10"/>
  <c r="EF50" i="10"/>
  <c r="EF58" i="10"/>
  <c r="EF51" i="10"/>
  <c r="EL67" i="10"/>
  <c r="EL49" i="10"/>
  <c r="CX60" i="10"/>
  <c r="EL63" i="10"/>
  <c r="EF61" i="10"/>
  <c r="DR58" i="10"/>
  <c r="EL56" i="10"/>
  <c r="CX65" i="10"/>
  <c r="CX50" i="10"/>
  <c r="EF62" i="10"/>
  <c r="DR54" i="10"/>
  <c r="DR62" i="10"/>
  <c r="EF53" i="10"/>
  <c r="CX52" i="10"/>
  <c r="EF54" i="10"/>
  <c r="DR64" i="10"/>
  <c r="DR51" i="10"/>
  <c r="EL68" i="10"/>
  <c r="CX59" i="10"/>
  <c r="DR61" i="10"/>
  <c r="EL60" i="10"/>
  <c r="EL53" i="10"/>
  <c r="EL52" i="10"/>
  <c r="EL54" i="10"/>
  <c r="CX64" i="10"/>
  <c r="DR60" i="10"/>
  <c r="DR63" i="10"/>
  <c r="CX58" i="10"/>
  <c r="EF56" i="10"/>
  <c r="CX56" i="10"/>
  <c r="EL66" i="10"/>
  <c r="CX54" i="10"/>
  <c r="CX62" i="10"/>
  <c r="CX55" i="10"/>
  <c r="EF55" i="10"/>
  <c r="EF52" i="10"/>
  <c r="CX51" i="10"/>
  <c r="CX67" i="10"/>
  <c r="CX63" i="10"/>
  <c r="CX61" i="10"/>
  <c r="DR59" i="10"/>
  <c r="DR50" i="10"/>
  <c r="DR49" i="10"/>
  <c r="EF67" i="10"/>
  <c r="DR68" i="10"/>
  <c r="DD59" i="10"/>
  <c r="DD58" i="10"/>
  <c r="DX58" i="10"/>
  <c r="DX52" i="10"/>
  <c r="DX68" i="10"/>
  <c r="DD68" i="10"/>
  <c r="DX64" i="10"/>
  <c r="DD55" i="10"/>
  <c r="DX59" i="10"/>
  <c r="DD50" i="10"/>
  <c r="DX63" i="10"/>
  <c r="DX53" i="10"/>
  <c r="DX49" i="10"/>
  <c r="DD52" i="10"/>
  <c r="DX66" i="10"/>
  <c r="DD66" i="10"/>
  <c r="DD53" i="10"/>
  <c r="DX60" i="10"/>
  <c r="DX55" i="10"/>
  <c r="DD65" i="10"/>
  <c r="DD60" i="10"/>
  <c r="DX51" i="10"/>
  <c r="DD67" i="10"/>
  <c r="DD49" i="10"/>
  <c r="DD57" i="10"/>
  <c r="DD62" i="10"/>
  <c r="DD64" i="10"/>
  <c r="DX67" i="10"/>
  <c r="DD51" i="10"/>
  <c r="DD61" i="10"/>
  <c r="DD63" i="10"/>
  <c r="DX61" i="10"/>
  <c r="DD54" i="10"/>
  <c r="DX54" i="10"/>
  <c r="DX57" i="10"/>
  <c r="DD56" i="10"/>
  <c r="DX62" i="10"/>
  <c r="DX65" i="10"/>
  <c r="DX56" i="10"/>
  <c r="DX50" i="10"/>
  <c r="ED57" i="10"/>
  <c r="EX50" i="10"/>
  <c r="DJ55" i="10"/>
  <c r="ED62" i="10"/>
  <c r="EX56" i="10"/>
  <c r="ER54" i="10"/>
  <c r="ED66" i="10"/>
  <c r="EX59" i="10"/>
  <c r="EX60" i="10"/>
  <c r="DJ64" i="10"/>
  <c r="ED51" i="10"/>
  <c r="DJ67" i="10"/>
  <c r="ER65" i="10"/>
  <c r="EX63" i="10"/>
  <c r="ED53" i="10"/>
  <c r="DJ63" i="10"/>
  <c r="DJ65" i="10"/>
  <c r="ER68" i="10"/>
  <c r="DJ58" i="10"/>
  <c r="EX55" i="10"/>
  <c r="ED60" i="10"/>
  <c r="ED59" i="10"/>
  <c r="DJ61" i="10"/>
  <c r="ER57" i="10"/>
  <c r="ER58" i="10"/>
  <c r="ER66" i="10"/>
  <c r="ED55" i="10"/>
  <c r="DJ56" i="10"/>
  <c r="ED67" i="10"/>
  <c r="ED58" i="10"/>
  <c r="DJ50" i="10"/>
  <c r="ER52" i="10"/>
  <c r="ED68" i="10"/>
  <c r="DJ68" i="10"/>
  <c r="ED64" i="10"/>
  <c r="EX67" i="10"/>
  <c r="ED54" i="10"/>
  <c r="DJ62" i="10"/>
  <c r="ED49" i="10"/>
  <c r="DJ66" i="10"/>
  <c r="EX64" i="10"/>
  <c r="ED63" i="10"/>
  <c r="ER64" i="10"/>
  <c r="EX49" i="10"/>
  <c r="ED52" i="10"/>
  <c r="DJ51" i="10"/>
  <c r="ED61" i="10"/>
  <c r="DJ49" i="10"/>
  <c r="ER67" i="10"/>
  <c r="EX61" i="10"/>
  <c r="ED50" i="10"/>
  <c r="DJ54" i="10"/>
  <c r="ER50" i="10"/>
  <c r="ER51" i="10"/>
  <c r="EX52" i="10"/>
  <c r="DJ53" i="10"/>
  <c r="ER62" i="10"/>
  <c r="EX53" i="10"/>
  <c r="DJ60" i="10"/>
  <c r="EX51" i="10"/>
  <c r="ED56" i="10"/>
  <c r="DJ52" i="10"/>
  <c r="ER53" i="10"/>
  <c r="ER49" i="10"/>
  <c r="ER55" i="10"/>
  <c r="DJ59" i="10"/>
  <c r="ED65" i="10"/>
  <c r="DJ57" i="10"/>
  <c r="ER59" i="10"/>
  <c r="EX54" i="10"/>
  <c r="EX58" i="10"/>
  <c r="ER61" i="10"/>
  <c r="EX57" i="10"/>
  <c r="ER56" i="10"/>
  <c r="EX66" i="10"/>
  <c r="ER63" i="10"/>
  <c r="ER60" i="10"/>
  <c r="DP59" i="10"/>
  <c r="EJ52" i="10"/>
  <c r="EJ66" i="10"/>
  <c r="DP63" i="10"/>
  <c r="EJ51" i="10"/>
  <c r="DP65" i="10"/>
  <c r="EJ54" i="10"/>
  <c r="DP53" i="10"/>
  <c r="DP49" i="10"/>
  <c r="EJ67" i="10"/>
  <c r="EJ61" i="10"/>
  <c r="EX68" i="10"/>
  <c r="EJ57" i="10"/>
  <c r="EJ56" i="10"/>
  <c r="DP64" i="10"/>
  <c r="EJ58" i="10"/>
  <c r="DP50" i="10"/>
  <c r="DP54" i="10"/>
  <c r="EJ65" i="10"/>
  <c r="EJ55" i="10"/>
  <c r="DP58" i="10"/>
  <c r="EJ62" i="10"/>
  <c r="DP57" i="10"/>
  <c r="EJ59" i="10"/>
  <c r="EJ64" i="10"/>
  <c r="DP67" i="10"/>
  <c r="DP62" i="10"/>
  <c r="EJ63" i="10"/>
  <c r="EJ49" i="10"/>
  <c r="DP51" i="10"/>
  <c r="EJ60" i="10"/>
  <c r="DP66" i="10"/>
  <c r="EX62" i="10"/>
  <c r="FD66" i="10"/>
  <c r="DP56" i="10"/>
  <c r="EX65" i="10"/>
  <c r="DP61" i="10"/>
  <c r="DP68" i="10"/>
  <c r="DP60" i="10"/>
  <c r="DP55" i="10"/>
  <c r="DP52" i="10"/>
  <c r="EJ68" i="10"/>
  <c r="EJ53" i="10"/>
  <c r="EJ50" i="10"/>
  <c r="DV65" i="10"/>
  <c r="FJ53" i="10"/>
  <c r="EP68" i="10"/>
  <c r="FJ52" i="10"/>
  <c r="FJ57" i="10"/>
  <c r="FJ62" i="10"/>
  <c r="EP52" i="10"/>
  <c r="FD68" i="10"/>
  <c r="FD63" i="10"/>
  <c r="EP53" i="10"/>
  <c r="DV63" i="10"/>
  <c r="DV60" i="10"/>
  <c r="FD49" i="10"/>
  <c r="DV52" i="10"/>
  <c r="FD67" i="10"/>
  <c r="EP57" i="10"/>
  <c r="DV59" i="10"/>
  <c r="EP64" i="10"/>
  <c r="DV55" i="10"/>
  <c r="EP54" i="10"/>
  <c r="FD56" i="10"/>
  <c r="EP58" i="10"/>
  <c r="FJ51" i="10"/>
  <c r="EP67" i="10"/>
  <c r="FD52" i="10"/>
  <c r="DV51" i="10"/>
  <c r="FD55" i="10"/>
  <c r="DV56" i="10"/>
  <c r="DV58" i="10"/>
  <c r="DV64" i="10"/>
  <c r="DV62" i="10"/>
  <c r="DV54" i="10"/>
  <c r="EP65" i="10"/>
  <c r="FJ50" i="10"/>
  <c r="FJ56" i="10"/>
  <c r="EP55" i="10"/>
  <c r="FJ60" i="10"/>
  <c r="FD61" i="10"/>
  <c r="EP49" i="10"/>
  <c r="FJ66" i="10"/>
  <c r="DV68" i="10"/>
  <c r="DV57" i="10"/>
  <c r="FJ61" i="10"/>
  <c r="DV50" i="10"/>
  <c r="FJ54" i="10"/>
  <c r="FD59" i="10"/>
  <c r="EP50" i="10"/>
  <c r="FD60" i="10"/>
  <c r="FD57" i="10"/>
  <c r="EP66" i="10"/>
  <c r="FD58" i="10"/>
  <c r="DV66" i="10"/>
  <c r="FD51" i="10"/>
  <c r="EP51" i="10"/>
  <c r="FJ55" i="10"/>
  <c r="FJ63" i="10"/>
  <c r="EP61" i="10"/>
  <c r="FJ67" i="10"/>
  <c r="DV67" i="10"/>
  <c r="DV53" i="10"/>
  <c r="FJ58" i="10"/>
  <c r="FJ65" i="10"/>
  <c r="EP63" i="10"/>
  <c r="FD62" i="10"/>
  <c r="EP62" i="10"/>
  <c r="FJ64" i="10"/>
  <c r="FD50" i="10"/>
  <c r="FD54" i="10"/>
  <c r="EP60" i="10"/>
  <c r="FD64" i="10"/>
  <c r="FD65" i="10"/>
  <c r="EP56" i="10"/>
  <c r="FD53" i="10"/>
  <c r="DV49" i="10"/>
  <c r="DV61" i="10"/>
  <c r="EP59" i="10"/>
  <c r="FP51" i="10"/>
  <c r="EV54" i="10"/>
  <c r="EV62" i="10"/>
  <c r="EB58" i="10"/>
  <c r="EV55" i="10"/>
  <c r="EV56" i="10"/>
  <c r="EV49" i="10"/>
  <c r="FP59" i="10"/>
  <c r="EV50" i="10"/>
  <c r="EV58" i="10"/>
  <c r="FP60" i="10"/>
  <c r="EB65" i="10"/>
  <c r="EV53" i="10"/>
  <c r="FP54" i="10"/>
  <c r="EB53" i="10"/>
  <c r="EB61" i="10"/>
  <c r="EB51" i="10"/>
  <c r="EB62" i="10"/>
  <c r="EB56" i="10"/>
  <c r="EB49" i="10"/>
  <c r="EV63" i="10"/>
  <c r="EB66" i="10"/>
  <c r="EV66" i="10"/>
  <c r="EB50" i="10"/>
  <c r="EB54" i="10"/>
  <c r="EB55" i="10"/>
  <c r="EB68" i="10"/>
  <c r="EV59" i="10"/>
  <c r="EV64" i="10"/>
  <c r="EV68" i="10"/>
  <c r="EB64" i="10"/>
  <c r="FJ59" i="10"/>
  <c r="FP52" i="10"/>
  <c r="FP68" i="10"/>
  <c r="FP61" i="10"/>
  <c r="EV51" i="10"/>
  <c r="EB57" i="10"/>
  <c r="EV57" i="10"/>
  <c r="EV61" i="10"/>
  <c r="EB60" i="10"/>
  <c r="FP63" i="10"/>
  <c r="EB63" i="10"/>
  <c r="EV60" i="10"/>
  <c r="EV52" i="10"/>
  <c r="EV67" i="10"/>
  <c r="FP55" i="10"/>
  <c r="EB52" i="10"/>
  <c r="EB67" i="10"/>
  <c r="EB59" i="10"/>
  <c r="FJ68" i="10"/>
  <c r="EV65" i="10"/>
  <c r="FP67" i="10"/>
  <c r="FB60" i="10"/>
  <c r="FB64" i="10"/>
  <c r="FP57" i="10"/>
  <c r="EH51" i="10"/>
  <c r="EH53" i="10"/>
  <c r="FB53" i="10"/>
  <c r="FV50" i="10"/>
  <c r="FB57" i="10"/>
  <c r="EH65" i="10"/>
  <c r="FB65" i="10"/>
  <c r="EH57" i="10"/>
  <c r="EH64" i="10"/>
  <c r="EH50" i="10"/>
  <c r="EH61" i="10"/>
  <c r="EH56" i="10"/>
  <c r="EH58" i="10"/>
  <c r="EH49" i="10"/>
  <c r="FV64" i="10"/>
  <c r="EH68" i="10"/>
  <c r="FB54" i="10"/>
  <c r="FB51" i="10"/>
  <c r="FB61" i="10"/>
  <c r="FP65" i="10"/>
  <c r="FB62" i="10"/>
  <c r="EH67" i="10"/>
  <c r="EH52" i="10"/>
  <c r="FP49" i="10"/>
  <c r="FP62" i="10"/>
  <c r="FP64" i="10"/>
  <c r="FP56" i="10"/>
  <c r="FB59" i="10"/>
  <c r="EH62" i="10"/>
  <c r="FB67" i="10"/>
  <c r="EH54" i="10"/>
  <c r="EH59" i="10"/>
  <c r="FB56" i="10"/>
  <c r="FB63" i="10"/>
  <c r="FB58" i="10"/>
  <c r="FV63" i="10"/>
  <c r="EH63" i="10"/>
  <c r="FB52" i="10"/>
  <c r="FB50" i="10"/>
  <c r="FB68" i="10"/>
  <c r="FB66" i="10"/>
  <c r="FP53" i="10"/>
  <c r="FB55" i="10"/>
  <c r="FB49" i="10"/>
  <c r="EH60" i="10"/>
  <c r="EH66" i="10"/>
  <c r="EH55" i="10"/>
  <c r="FP66" i="10"/>
  <c r="FP50" i="10"/>
  <c r="FP58" i="10"/>
  <c r="FV61" i="10"/>
  <c r="FH49" i="10"/>
  <c r="FH55" i="10"/>
  <c r="FV58" i="10"/>
  <c r="FV59" i="10"/>
  <c r="FH62" i="10"/>
  <c r="FH60" i="10"/>
  <c r="FH54" i="10"/>
  <c r="EN58" i="10"/>
  <c r="FV66" i="10"/>
  <c r="EN60" i="10"/>
  <c r="EN61" i="10"/>
  <c r="FV65" i="10"/>
  <c r="EN65" i="10"/>
  <c r="FV49" i="10"/>
  <c r="FH67" i="10"/>
  <c r="EN67" i="10"/>
  <c r="EN51" i="10"/>
  <c r="FV55" i="10"/>
  <c r="EN53" i="10"/>
  <c r="FV67" i="10"/>
  <c r="FV60" i="10"/>
  <c r="EN52" i="10"/>
  <c r="EN57" i="10"/>
  <c r="FV52" i="10"/>
  <c r="FH57" i="10"/>
  <c r="FH50" i="10"/>
  <c r="EN68" i="10"/>
  <c r="FV51" i="10"/>
  <c r="FH65" i="10"/>
  <c r="EN59" i="10"/>
  <c r="FV57" i="10"/>
  <c r="FH53" i="10"/>
  <c r="EN62" i="10"/>
  <c r="EN54" i="10"/>
  <c r="EN55" i="10"/>
  <c r="EN66" i="10"/>
  <c r="FH52" i="10"/>
  <c r="FH58" i="10"/>
  <c r="EN63" i="10"/>
  <c r="FH51" i="10"/>
  <c r="FH56" i="10"/>
  <c r="FH66" i="10"/>
  <c r="FV53" i="10"/>
  <c r="FV62" i="10"/>
  <c r="FH68" i="10"/>
  <c r="EN56" i="10"/>
  <c r="EN50" i="10"/>
  <c r="FV54" i="10"/>
  <c r="FH63" i="10"/>
  <c r="FH64" i="10"/>
  <c r="EN49" i="10"/>
  <c r="FV56" i="10"/>
  <c r="EN64" i="10"/>
  <c r="FH59" i="10"/>
  <c r="FH61" i="10"/>
  <c r="FN56" i="10"/>
  <c r="ET51" i="10"/>
  <c r="FN67" i="10"/>
  <c r="ET50" i="10"/>
  <c r="FN66" i="10"/>
  <c r="GB59" i="10"/>
  <c r="GB65" i="10"/>
  <c r="FN68" i="10"/>
  <c r="FN58" i="10"/>
  <c r="ET49" i="10"/>
  <c r="GB57" i="10"/>
  <c r="FN63" i="10"/>
  <c r="GB68" i="10"/>
  <c r="ET68" i="10"/>
  <c r="ET54" i="10"/>
  <c r="GB63" i="10"/>
  <c r="FN61" i="10"/>
  <c r="GH62" i="10"/>
  <c r="ET64" i="10"/>
  <c r="GB54" i="10"/>
  <c r="GH58" i="10"/>
  <c r="GB51" i="10"/>
  <c r="ET57" i="10"/>
  <c r="GH66" i="10"/>
  <c r="ET63" i="10"/>
  <c r="ET58" i="10"/>
  <c r="ET56" i="10"/>
  <c r="ET52" i="10"/>
  <c r="GH65" i="10"/>
  <c r="GB61" i="10"/>
  <c r="GH54" i="10"/>
  <c r="FN53" i="10"/>
  <c r="FN62" i="10"/>
  <c r="FN64" i="10"/>
  <c r="ET55" i="10"/>
  <c r="GB53" i="10"/>
  <c r="FN55" i="10"/>
  <c r="ET61" i="10"/>
  <c r="GB66" i="10"/>
  <c r="GH57" i="10"/>
  <c r="GB62" i="10"/>
  <c r="ET66" i="10"/>
  <c r="GH51" i="10"/>
  <c r="GH50" i="10"/>
  <c r="FN60" i="10"/>
  <c r="FN54" i="10"/>
  <c r="GB60" i="10"/>
  <c r="ET62" i="10"/>
  <c r="GH67" i="10"/>
  <c r="GB50" i="10"/>
  <c r="GH64" i="10"/>
  <c r="GB64" i="10"/>
  <c r="FN50" i="10"/>
  <c r="ET59" i="10"/>
  <c r="ET60" i="10"/>
  <c r="GB49" i="10"/>
  <c r="FN57" i="10"/>
  <c r="ET65" i="10"/>
  <c r="FN51" i="10"/>
  <c r="FN65" i="10"/>
  <c r="FN59" i="10"/>
  <c r="GH59" i="10"/>
  <c r="GB58" i="10"/>
  <c r="GB55" i="10"/>
  <c r="GB52" i="10"/>
  <c r="GH60" i="10"/>
  <c r="GH68" i="10"/>
  <c r="GB67" i="10"/>
  <c r="GB56" i="10"/>
  <c r="ET67" i="10"/>
  <c r="FN52" i="10"/>
  <c r="GH52" i="10"/>
  <c r="GH63" i="10"/>
  <c r="ET53" i="10"/>
  <c r="GH55" i="10"/>
  <c r="FN49" i="10"/>
  <c r="FT54" i="10"/>
  <c r="FT59" i="10"/>
  <c r="EZ62" i="10"/>
  <c r="EZ51" i="10"/>
  <c r="EZ53" i="10"/>
  <c r="GN67" i="10"/>
  <c r="GH53" i="10"/>
  <c r="FT65" i="10"/>
  <c r="FT61" i="10"/>
  <c r="FT50" i="10"/>
  <c r="FT58" i="10"/>
  <c r="EZ64" i="10"/>
  <c r="EZ55" i="10"/>
  <c r="FT51" i="10"/>
  <c r="EZ59" i="10"/>
  <c r="FT55" i="10"/>
  <c r="EZ56" i="10"/>
  <c r="FT67" i="10"/>
  <c r="EZ52" i="10"/>
  <c r="EZ60" i="10"/>
  <c r="EZ65" i="10"/>
  <c r="EZ57" i="10"/>
  <c r="FT56" i="10"/>
  <c r="EZ61" i="10"/>
  <c r="EZ49" i="10"/>
  <c r="FT62" i="10"/>
  <c r="EZ67" i="10"/>
  <c r="FT57" i="10"/>
  <c r="EZ54" i="10"/>
  <c r="EZ50" i="10"/>
  <c r="EZ68" i="10"/>
  <c r="FT53" i="10"/>
  <c r="EZ66" i="10"/>
  <c r="EZ58" i="10"/>
  <c r="EZ63" i="10"/>
  <c r="FT52" i="10"/>
  <c r="FT64" i="10"/>
  <c r="FT68" i="10"/>
  <c r="FT49" i="10"/>
  <c r="FT66" i="10"/>
  <c r="FT63" i="10"/>
  <c r="FT60" i="10"/>
  <c r="FF66" i="10"/>
  <c r="GN51" i="10"/>
  <c r="FZ60" i="10"/>
  <c r="GT57" i="10"/>
  <c r="FZ55" i="10"/>
  <c r="FF52" i="10"/>
  <c r="FF58" i="10"/>
  <c r="GN54" i="10"/>
  <c r="FZ67" i="10"/>
  <c r="GN59" i="10"/>
  <c r="FZ53" i="10"/>
  <c r="GN61" i="10"/>
  <c r="GT65" i="10"/>
  <c r="FF55" i="10"/>
  <c r="GN53" i="10"/>
  <c r="GN50" i="10"/>
  <c r="FZ64" i="10"/>
  <c r="GT51" i="10"/>
  <c r="FZ65" i="10"/>
  <c r="GN56" i="10"/>
  <c r="FZ66" i="10"/>
  <c r="GN65" i="10"/>
  <c r="GT50" i="10"/>
  <c r="FZ56" i="10"/>
  <c r="FF68" i="10"/>
  <c r="GT49" i="10"/>
  <c r="FF51" i="10"/>
  <c r="GT60" i="10"/>
  <c r="FZ54" i="10"/>
  <c r="FF59" i="10"/>
  <c r="GN64" i="10"/>
  <c r="FZ62" i="10"/>
  <c r="FF65" i="10"/>
  <c r="FF67" i="10"/>
  <c r="GN60" i="10"/>
  <c r="FZ57" i="10"/>
  <c r="FF53" i="10"/>
  <c r="GN57" i="10"/>
  <c r="FF49" i="10"/>
  <c r="GT53" i="10"/>
  <c r="FZ63" i="10"/>
  <c r="GT56" i="10"/>
  <c r="GT64" i="10"/>
  <c r="FZ52" i="10"/>
  <c r="GN63" i="10"/>
  <c r="FF57" i="10"/>
  <c r="GN66" i="10"/>
  <c r="FZ68" i="10"/>
  <c r="GT66" i="10"/>
  <c r="FF62" i="10"/>
  <c r="GN55" i="10"/>
  <c r="GN52" i="10"/>
  <c r="GT58" i="10"/>
  <c r="FZ61" i="10"/>
  <c r="FF50" i="10"/>
  <c r="GT61" i="10"/>
  <c r="FZ50" i="10"/>
  <c r="FF63" i="10"/>
  <c r="FF56" i="10"/>
  <c r="GN62" i="10"/>
  <c r="FF60" i="10"/>
  <c r="GN49" i="10"/>
  <c r="FF54" i="10"/>
  <c r="GT68" i="10"/>
  <c r="FZ49" i="10"/>
  <c r="FF61" i="10"/>
  <c r="GT67" i="10"/>
  <c r="FZ58" i="10"/>
  <c r="GN58" i="10"/>
  <c r="FZ59" i="10"/>
  <c r="FF64" i="10"/>
  <c r="GN68" i="10"/>
  <c r="GT55" i="10"/>
  <c r="FZ51" i="10"/>
  <c r="FL58" i="10"/>
  <c r="FL66" i="10"/>
  <c r="GZ58" i="10"/>
  <c r="FL50" i="10"/>
  <c r="GF66" i="10"/>
  <c r="GZ68" i="10"/>
  <c r="FL59" i="10"/>
  <c r="FL57" i="10"/>
  <c r="GF54" i="10"/>
  <c r="GF56" i="10"/>
  <c r="FL64" i="10"/>
  <c r="GZ55" i="10"/>
  <c r="FL51" i="10"/>
  <c r="FL55" i="10"/>
  <c r="GF52" i="10"/>
  <c r="FL62" i="10"/>
  <c r="FL65" i="10"/>
  <c r="GT62" i="10"/>
  <c r="GF65" i="10"/>
  <c r="FL54" i="10"/>
  <c r="GT52" i="10"/>
  <c r="FL61" i="10"/>
  <c r="FL67" i="10"/>
  <c r="GT54" i="10"/>
  <c r="FL53" i="10"/>
  <c r="GF53" i="10"/>
  <c r="GF57" i="10"/>
  <c r="GF51" i="10"/>
  <c r="FL49" i="10"/>
  <c r="GF63" i="10"/>
  <c r="GT63" i="10"/>
  <c r="FL63" i="10"/>
  <c r="GF50" i="10"/>
  <c r="FL68" i="10"/>
  <c r="GF60" i="10"/>
  <c r="GF58" i="10"/>
  <c r="GF62" i="10"/>
  <c r="GF49" i="10"/>
  <c r="GF64" i="10"/>
  <c r="GT59" i="10"/>
  <c r="GF59" i="10"/>
  <c r="FL56" i="10"/>
  <c r="GZ51" i="10"/>
  <c r="GF67" i="10"/>
  <c r="GF68" i="10"/>
  <c r="FL60" i="10"/>
  <c r="GF61" i="10"/>
  <c r="FL52" i="10"/>
  <c r="GF55" i="10"/>
  <c r="GZ59" i="10"/>
  <c r="FR53" i="10"/>
  <c r="FR65" i="10"/>
  <c r="GL51" i="10"/>
  <c r="GZ60" i="10"/>
  <c r="HF61" i="10"/>
  <c r="GL63" i="10"/>
  <c r="HF51" i="10"/>
  <c r="GL67" i="10"/>
  <c r="FR67" i="10"/>
  <c r="FR68" i="10"/>
  <c r="GZ53" i="10"/>
  <c r="GL49" i="10"/>
  <c r="HF49" i="10"/>
  <c r="FR54" i="10"/>
  <c r="GL62" i="10"/>
  <c r="FR59" i="10"/>
  <c r="FR57" i="10"/>
  <c r="GL53" i="10"/>
  <c r="FR56" i="10"/>
  <c r="GL52" i="10"/>
  <c r="GZ67" i="10"/>
  <c r="HF56" i="10"/>
  <c r="GL61" i="10"/>
  <c r="HF64" i="10"/>
  <c r="GL66" i="10"/>
  <c r="GL56" i="10"/>
  <c r="GZ56" i="10"/>
  <c r="GZ63" i="10"/>
  <c r="HF65" i="10"/>
  <c r="HF68" i="10"/>
  <c r="GL68" i="10"/>
  <c r="FR64" i="10"/>
  <c r="GZ50" i="10"/>
  <c r="GL50" i="10"/>
  <c r="GZ49" i="10"/>
  <c r="FR60" i="10"/>
  <c r="FR55" i="10"/>
  <c r="GL57" i="10"/>
  <c r="FR49" i="10"/>
  <c r="GL55" i="10"/>
  <c r="HF54" i="10"/>
  <c r="HF50" i="10"/>
  <c r="GL64" i="10"/>
  <c r="GZ62" i="10"/>
  <c r="FR61" i="10"/>
  <c r="FR62" i="10"/>
  <c r="GZ54" i="10"/>
  <c r="FR63" i="10"/>
  <c r="GZ57" i="10"/>
  <c r="GL60" i="10"/>
  <c r="GZ64" i="10"/>
  <c r="GZ52" i="10"/>
  <c r="GL58" i="10"/>
  <c r="HF59" i="10"/>
  <c r="HF62" i="10"/>
  <c r="FR50" i="10"/>
  <c r="FR58" i="10"/>
  <c r="FR52" i="10"/>
  <c r="FR51" i="10"/>
  <c r="GL59" i="10"/>
  <c r="GZ66" i="10"/>
  <c r="HF55" i="10"/>
  <c r="GL54" i="10"/>
  <c r="FR66" i="10"/>
  <c r="GL65" i="10"/>
  <c r="FX55" i="10"/>
  <c r="GR52" i="10"/>
  <c r="FX68" i="10"/>
  <c r="GR66" i="10"/>
  <c r="GR57" i="10"/>
  <c r="HF52" i="10"/>
  <c r="GR55" i="10"/>
  <c r="HF67" i="10"/>
  <c r="FX61" i="10"/>
  <c r="GR68" i="10"/>
  <c r="HL51" i="10"/>
  <c r="GR49" i="10"/>
  <c r="FX54" i="10"/>
  <c r="GR67" i="10"/>
  <c r="HF53" i="10"/>
  <c r="FX49" i="10"/>
  <c r="FX63" i="10"/>
  <c r="GR53" i="10"/>
  <c r="GR63" i="10"/>
  <c r="FX59" i="10"/>
  <c r="GR51" i="10"/>
  <c r="HL62" i="10"/>
  <c r="GR65" i="10"/>
  <c r="HF60" i="10"/>
  <c r="HF66" i="10"/>
  <c r="FX67" i="10"/>
  <c r="GR58" i="10"/>
  <c r="FX50" i="10"/>
  <c r="HF58" i="10"/>
  <c r="HF63" i="10"/>
  <c r="FX62" i="10"/>
  <c r="GR61" i="10"/>
  <c r="GR54" i="10"/>
  <c r="FX52" i="10"/>
  <c r="FX56" i="10"/>
  <c r="GR59" i="10"/>
  <c r="FX58" i="10"/>
  <c r="GR60" i="10"/>
  <c r="FX65" i="10"/>
  <c r="HF57" i="10"/>
  <c r="FX60" i="10"/>
  <c r="GR56" i="10"/>
  <c r="FX57" i="10"/>
  <c r="GR50" i="10"/>
  <c r="FX53" i="10"/>
  <c r="GR64" i="10"/>
  <c r="FX64" i="10"/>
  <c r="FX51" i="10"/>
  <c r="GR62" i="10"/>
  <c r="FX66" i="10"/>
  <c r="GX49" i="10"/>
  <c r="GD60" i="10"/>
  <c r="GX54" i="10"/>
  <c r="GX50" i="10"/>
  <c r="GX59" i="10"/>
  <c r="GD55" i="10"/>
  <c r="GX64" i="10"/>
  <c r="HL54" i="10"/>
  <c r="GX65" i="10"/>
  <c r="GD56" i="10"/>
  <c r="HL53" i="10"/>
  <c r="GX63" i="10"/>
  <c r="GD59" i="10"/>
  <c r="GD67" i="10"/>
  <c r="HL63" i="10"/>
  <c r="HL61" i="10"/>
  <c r="GX53" i="10"/>
  <c r="GD58" i="10"/>
  <c r="GD57" i="10"/>
  <c r="HL52" i="10"/>
  <c r="HL58" i="10"/>
  <c r="HL60" i="10"/>
  <c r="HL59" i="10"/>
  <c r="GD65" i="10"/>
  <c r="GD63" i="10"/>
  <c r="HL57" i="10"/>
  <c r="GX60" i="10"/>
  <c r="GD68" i="10"/>
  <c r="GD66" i="10"/>
  <c r="GD62" i="10"/>
  <c r="HR62" i="10"/>
  <c r="GD51" i="10"/>
  <c r="GX56" i="10"/>
  <c r="HL68" i="10"/>
  <c r="HL49" i="10"/>
  <c r="HL64" i="10"/>
  <c r="GD52" i="10"/>
  <c r="HL50" i="10"/>
  <c r="GD53" i="10"/>
  <c r="GX55" i="10"/>
  <c r="GD49" i="10"/>
  <c r="HL56" i="10"/>
  <c r="HL55" i="10"/>
  <c r="HR53" i="10"/>
  <c r="GX62" i="10"/>
  <c r="HL67" i="10"/>
  <c r="GD61" i="10"/>
  <c r="HR61" i="10"/>
  <c r="GX61" i="10"/>
  <c r="GX57" i="10"/>
  <c r="GD64" i="10"/>
  <c r="GD50" i="10"/>
  <c r="GX68" i="10"/>
  <c r="HR64" i="10"/>
  <c r="GX67" i="10"/>
  <c r="GX66" i="10"/>
  <c r="HL66" i="10"/>
  <c r="HL65" i="10"/>
  <c r="GD54" i="10"/>
  <c r="GX58" i="10"/>
  <c r="GX51" i="10"/>
  <c r="GX52" i="10"/>
  <c r="HR51" i="10"/>
  <c r="HX50" i="10"/>
  <c r="GJ56" i="10"/>
  <c r="GJ50" i="10"/>
  <c r="HR55" i="10"/>
  <c r="GJ54" i="10"/>
  <c r="GJ67" i="10"/>
  <c r="HR65" i="10"/>
  <c r="HX49" i="10"/>
  <c r="HD58" i="10"/>
  <c r="HD61" i="10"/>
  <c r="GJ60" i="10"/>
  <c r="GJ55" i="10"/>
  <c r="GJ65" i="10"/>
  <c r="HR66" i="10"/>
  <c r="GJ64" i="10"/>
  <c r="HD65" i="10"/>
  <c r="GJ61" i="10"/>
  <c r="HD52" i="10"/>
  <c r="HD59" i="10"/>
  <c r="HD67" i="10"/>
  <c r="GJ52" i="10"/>
  <c r="HR54" i="10"/>
  <c r="HD68" i="10"/>
  <c r="HR60" i="10"/>
  <c r="GJ68" i="10"/>
  <c r="HX59" i="10"/>
  <c r="HD49" i="10"/>
  <c r="GJ62" i="10"/>
  <c r="HR52" i="10"/>
  <c r="HD54" i="10"/>
  <c r="HD66" i="10"/>
  <c r="GJ53" i="10"/>
  <c r="GJ51" i="10"/>
  <c r="HR58" i="10"/>
  <c r="HD56" i="10"/>
  <c r="HD50" i="10"/>
  <c r="HD51" i="10"/>
  <c r="HD60" i="10"/>
  <c r="HR68" i="10"/>
  <c r="HD64" i="10"/>
  <c r="HD53" i="10"/>
  <c r="GJ57" i="10"/>
  <c r="HR50" i="10"/>
  <c r="GJ63" i="10"/>
  <c r="GJ58" i="10"/>
  <c r="HD63" i="10"/>
  <c r="HD55" i="10"/>
  <c r="HD57" i="10"/>
  <c r="HR67" i="10"/>
  <c r="HR63" i="10"/>
  <c r="HR57" i="10"/>
  <c r="GJ49" i="10"/>
  <c r="HR56" i="10"/>
  <c r="GJ59" i="10"/>
  <c r="GJ66" i="10"/>
  <c r="HR49" i="10"/>
  <c r="HR59" i="10"/>
  <c r="HD62" i="10"/>
  <c r="HX62" i="10"/>
  <c r="HJ60" i="10"/>
  <c r="GP66" i="10"/>
  <c r="HX56" i="10"/>
  <c r="GP58" i="10"/>
  <c r="HX57" i="10"/>
  <c r="HJ63" i="10"/>
  <c r="GP53" i="10"/>
  <c r="GP67" i="10"/>
  <c r="HX63" i="10"/>
  <c r="HJ57" i="10"/>
  <c r="ID57" i="10"/>
  <c r="HJ49" i="10"/>
  <c r="GP65" i="10"/>
  <c r="GP62" i="10"/>
  <c r="HJ50" i="10"/>
  <c r="ID63" i="10"/>
  <c r="HJ52" i="10"/>
  <c r="GP68" i="10"/>
  <c r="ID62" i="10"/>
  <c r="HJ54" i="10"/>
  <c r="GP55" i="10"/>
  <c r="ID61" i="10"/>
  <c r="HJ51" i="10"/>
  <c r="GP52" i="10"/>
  <c r="HX61" i="10"/>
  <c r="HJ66" i="10"/>
  <c r="GP49" i="10"/>
  <c r="GP61" i="10"/>
  <c r="HJ68" i="10"/>
  <c r="GP56" i="10"/>
  <c r="GP64" i="10"/>
  <c r="HJ58" i="10"/>
  <c r="GP63" i="10"/>
  <c r="ID56" i="10"/>
  <c r="HJ65" i="10"/>
  <c r="GP50" i="10"/>
  <c r="GP57" i="10"/>
  <c r="HJ61" i="10"/>
  <c r="ID51" i="10"/>
  <c r="HJ55" i="10"/>
  <c r="GP60" i="10"/>
  <c r="HX51" i="10"/>
  <c r="HX66" i="10"/>
  <c r="ID67" i="10"/>
  <c r="HX67" i="10"/>
  <c r="GP51" i="10"/>
  <c r="HJ59" i="10"/>
  <c r="ID59" i="10"/>
  <c r="GP59" i="10"/>
  <c r="HX54" i="10"/>
  <c r="HX53" i="10"/>
  <c r="HX52" i="10"/>
  <c r="HX68" i="10"/>
  <c r="HJ56" i="10"/>
  <c r="HJ53" i="10"/>
  <c r="HJ62" i="10"/>
  <c r="GP54" i="10"/>
  <c r="HJ64" i="10"/>
  <c r="HX65" i="10"/>
  <c r="HX55" i="10"/>
  <c r="HX58" i="10"/>
  <c r="ID66" i="10"/>
  <c r="HJ67" i="10"/>
  <c r="IJ68" i="10"/>
  <c r="HP50" i="10"/>
  <c r="ID55" i="10"/>
  <c r="HP66" i="10"/>
  <c r="IJ56" i="10"/>
  <c r="HP52" i="10"/>
  <c r="GV56" i="10"/>
  <c r="GV61" i="10"/>
  <c r="IJ58" i="10"/>
  <c r="HP60" i="10"/>
  <c r="GV68" i="10"/>
  <c r="IJ64" i="10"/>
  <c r="HP59" i="10"/>
  <c r="GV63" i="10"/>
  <c r="HP51" i="10"/>
  <c r="ID49" i="10"/>
  <c r="HP64" i="10"/>
  <c r="GV50" i="10"/>
  <c r="GV55" i="10"/>
  <c r="GV62" i="10"/>
  <c r="HP63" i="10"/>
  <c r="HP61" i="10"/>
  <c r="GV51" i="10"/>
  <c r="IJ52" i="10"/>
  <c r="HP68" i="10"/>
  <c r="HP49" i="10"/>
  <c r="HP54" i="10"/>
  <c r="HP53" i="10"/>
  <c r="GV57" i="10"/>
  <c r="GV58" i="10"/>
  <c r="HP55" i="10"/>
  <c r="GV64" i="10"/>
  <c r="GV65" i="10"/>
  <c r="HP57" i="10"/>
  <c r="GV53" i="10"/>
  <c r="GV59" i="10"/>
  <c r="HP67" i="10"/>
  <c r="GV54" i="10"/>
  <c r="IJ67" i="10"/>
  <c r="HP62" i="10"/>
  <c r="GV60" i="10"/>
  <c r="HP65" i="10"/>
  <c r="GV52" i="10"/>
  <c r="IJ50" i="10"/>
  <c r="HP58" i="10"/>
  <c r="GV66" i="10"/>
  <c r="GV67" i="10"/>
  <c r="IJ59" i="10"/>
  <c r="HP56" i="10"/>
  <c r="GV49" i="10"/>
  <c r="HV49" i="10"/>
  <c r="HB49" i="10"/>
  <c r="HV54" i="10"/>
  <c r="HB57" i="10"/>
  <c r="HB54" i="10"/>
  <c r="IJ61" i="10"/>
  <c r="HV64" i="10"/>
  <c r="HB59" i="10"/>
  <c r="HB58" i="10"/>
  <c r="IP62" i="10"/>
  <c r="HV62" i="10"/>
  <c r="HB62" i="10"/>
  <c r="HB63" i="10"/>
  <c r="HB50" i="10"/>
  <c r="HB51" i="10"/>
  <c r="IJ55" i="10"/>
  <c r="HV52" i="10"/>
  <c r="IJ62" i="10"/>
  <c r="HV63" i="10"/>
  <c r="HV59" i="10"/>
  <c r="HB52" i="10"/>
  <c r="HB66" i="10"/>
  <c r="HB68" i="10"/>
  <c r="HV55" i="10"/>
  <c r="HV51" i="10"/>
  <c r="HV68" i="10"/>
  <c r="HB56" i="10"/>
  <c r="HV50" i="10"/>
  <c r="HV57" i="10"/>
  <c r="HB60" i="10"/>
  <c r="IP49" i="10"/>
  <c r="HV56" i="10"/>
  <c r="HV58" i="10"/>
  <c r="HV65" i="10"/>
  <c r="HV61" i="10"/>
  <c r="HB61" i="10"/>
  <c r="IP59" i="10"/>
  <c r="HB65" i="10"/>
  <c r="HB67" i="10"/>
  <c r="IJ49" i="10"/>
  <c r="HV67" i="10"/>
  <c r="IJ65" i="10"/>
  <c r="IP60" i="10"/>
  <c r="HV66" i="10"/>
  <c r="HB55" i="10"/>
  <c r="HB53" i="10"/>
  <c r="IJ54" i="10"/>
  <c r="HB64" i="10"/>
  <c r="HV60" i="10"/>
  <c r="HV53" i="10"/>
  <c r="IP68" i="10"/>
  <c r="HH61" i="10"/>
  <c r="HH67" i="10"/>
  <c r="IB53" i="10"/>
  <c r="IV49" i="10"/>
  <c r="IB68" i="10"/>
  <c r="HH65" i="10"/>
  <c r="IB58" i="10"/>
  <c r="IP67" i="10"/>
  <c r="IB51" i="10"/>
  <c r="IB63" i="10"/>
  <c r="IV58" i="10"/>
  <c r="HH57" i="10"/>
  <c r="IB57" i="10"/>
  <c r="IP53" i="10"/>
  <c r="IP52" i="10"/>
  <c r="HH53" i="10"/>
  <c r="HH58" i="10"/>
  <c r="IB55" i="10"/>
  <c r="IV62" i="10"/>
  <c r="IV55" i="10"/>
  <c r="IV52" i="10"/>
  <c r="IP54" i="10"/>
  <c r="IB64" i="10"/>
  <c r="IB66" i="10"/>
  <c r="HH63" i="10"/>
  <c r="IV54" i="10"/>
  <c r="IB50" i="10"/>
  <c r="IV61" i="10"/>
  <c r="HH62" i="10"/>
  <c r="HH55" i="10"/>
  <c r="HH60" i="10"/>
  <c r="IV59" i="10"/>
  <c r="HH49" i="10"/>
  <c r="IB60" i="10"/>
  <c r="IP50" i="10"/>
  <c r="HH68" i="10"/>
  <c r="HH64" i="10"/>
  <c r="IB67" i="10"/>
  <c r="HH50" i="10"/>
  <c r="IV53" i="10"/>
  <c r="IV57" i="10"/>
  <c r="IB59" i="10"/>
  <c r="IB56" i="10"/>
  <c r="IB65" i="10"/>
  <c r="IP56" i="10"/>
  <c r="HH52" i="10"/>
  <c r="IB52" i="10"/>
  <c r="HH54" i="10"/>
  <c r="IB54" i="10"/>
  <c r="HH51" i="10"/>
  <c r="IP64" i="10"/>
  <c r="IB61" i="10"/>
  <c r="HH66" i="10"/>
  <c r="IP65" i="10"/>
  <c r="IV63" i="10"/>
  <c r="IP51" i="10"/>
  <c r="IP66" i="10"/>
  <c r="HH56" i="10"/>
  <c r="HH59" i="10"/>
  <c r="IP57" i="10"/>
  <c r="IP63" i="10"/>
  <c r="IB49" i="10"/>
  <c r="IB62" i="10"/>
  <c r="IH57" i="10"/>
  <c r="IH60" i="10"/>
  <c r="IH50" i="10"/>
  <c r="HN62" i="10"/>
  <c r="IH54" i="10"/>
  <c r="IH52" i="10"/>
  <c r="IH53" i="10"/>
  <c r="IH56" i="10"/>
  <c r="IV65" i="10"/>
  <c r="IH49" i="10"/>
  <c r="IH59" i="10"/>
  <c r="IH55" i="10"/>
  <c r="IH68" i="10"/>
  <c r="IH51" i="10"/>
  <c r="HN60" i="10"/>
  <c r="HN66" i="10"/>
  <c r="IH62" i="10"/>
  <c r="IH66" i="10"/>
  <c r="HN56" i="10"/>
  <c r="IV67" i="10"/>
  <c r="HN68" i="10"/>
  <c r="IV51" i="10"/>
  <c r="IH58" i="10"/>
  <c r="HN59" i="10"/>
  <c r="HN65" i="10"/>
  <c r="IH65" i="10"/>
  <c r="IH64" i="10"/>
  <c r="HN61" i="10"/>
  <c r="JB57" i="10"/>
  <c r="HN51" i="10"/>
  <c r="JB54" i="10"/>
  <c r="HN53" i="10"/>
  <c r="HN63" i="10"/>
  <c r="HN67" i="10"/>
  <c r="HN54" i="10"/>
  <c r="HN57" i="10"/>
  <c r="IH63" i="10"/>
  <c r="IH67" i="10"/>
  <c r="HN50" i="10"/>
  <c r="JB63" i="10"/>
  <c r="HN55" i="10"/>
  <c r="IV66" i="10"/>
  <c r="HN49" i="10"/>
  <c r="JB53" i="10"/>
  <c r="HN52" i="10"/>
  <c r="IV50" i="10"/>
  <c r="IH61" i="10"/>
  <c r="HN58" i="10"/>
  <c r="HN64" i="10"/>
  <c r="IN61" i="10"/>
  <c r="HT51" i="10"/>
  <c r="IN51" i="10"/>
  <c r="HT56" i="10"/>
  <c r="IN65" i="10"/>
  <c r="JB64" i="10"/>
  <c r="HT65" i="10"/>
  <c r="HT57" i="10"/>
  <c r="JB50" i="10"/>
  <c r="IN49" i="10"/>
  <c r="JH66" i="10"/>
  <c r="IN58" i="10"/>
  <c r="IN50" i="10"/>
  <c r="HT52" i="10"/>
  <c r="JB62" i="10"/>
  <c r="JB56" i="10"/>
  <c r="HT49" i="10"/>
  <c r="HT64" i="10"/>
  <c r="JH55" i="10"/>
  <c r="IN54" i="10"/>
  <c r="HT62" i="10"/>
  <c r="JB68" i="10"/>
  <c r="IN67" i="10"/>
  <c r="HT55" i="10"/>
  <c r="JH63" i="10"/>
  <c r="IN52" i="10"/>
  <c r="HT60" i="10"/>
  <c r="JB51" i="10"/>
  <c r="IN68" i="10"/>
  <c r="HT68" i="10"/>
  <c r="JB55" i="10"/>
  <c r="HT66" i="10"/>
  <c r="JH61" i="10"/>
  <c r="JB58" i="10"/>
  <c r="JB61" i="10"/>
  <c r="IN60" i="10"/>
  <c r="IN55" i="10"/>
  <c r="HT67" i="10"/>
  <c r="JB67" i="10"/>
  <c r="HT59" i="10"/>
  <c r="JH57" i="10"/>
  <c r="IN59" i="10"/>
  <c r="HT61" i="10"/>
  <c r="JB60" i="10"/>
  <c r="JH58" i="10"/>
  <c r="HT58" i="10"/>
  <c r="IN56" i="10"/>
  <c r="IN63" i="10"/>
  <c r="IN66" i="10"/>
  <c r="JB66" i="10"/>
  <c r="HT53" i="10"/>
  <c r="JB65" i="10"/>
  <c r="IN64" i="10"/>
  <c r="JB49" i="10"/>
  <c r="IN57" i="10"/>
  <c r="IN62" i="10"/>
  <c r="HT63" i="10"/>
  <c r="IN53" i="10"/>
  <c r="HT50" i="10"/>
  <c r="JB52" i="10"/>
  <c r="JB59" i="10"/>
  <c r="HT54" i="10"/>
  <c r="JH56" i="10"/>
  <c r="JH59" i="10"/>
  <c r="IT54" i="10"/>
  <c r="IT51" i="10"/>
  <c r="IT52" i="10"/>
  <c r="HZ50" i="10"/>
  <c r="JH60" i="10"/>
  <c r="IT49" i="10"/>
  <c r="JH62" i="10"/>
  <c r="IT56" i="10"/>
  <c r="IT57" i="10"/>
  <c r="JH53" i="10"/>
  <c r="JH64" i="10"/>
  <c r="HZ55" i="10"/>
  <c r="HZ52" i="10"/>
  <c r="HZ65" i="10"/>
  <c r="HZ67" i="10"/>
  <c r="HZ63" i="10"/>
  <c r="HZ60" i="10"/>
  <c r="JN62" i="10"/>
  <c r="JH68" i="10"/>
  <c r="HZ57" i="10"/>
  <c r="HZ62" i="10"/>
  <c r="HZ54" i="10"/>
  <c r="JH52" i="10"/>
  <c r="HZ59" i="10"/>
  <c r="IT60" i="10"/>
  <c r="HZ49" i="10"/>
  <c r="IT67" i="10"/>
  <c r="HZ51" i="10"/>
  <c r="IT63" i="10"/>
  <c r="JH65" i="10"/>
  <c r="IT58" i="10"/>
  <c r="HZ58" i="10"/>
  <c r="HZ64" i="10"/>
  <c r="JH49" i="10"/>
  <c r="IT55" i="10"/>
  <c r="JH54" i="10"/>
  <c r="HZ56" i="10"/>
  <c r="IT53" i="10"/>
  <c r="HZ53" i="10"/>
  <c r="HZ66" i="10"/>
  <c r="IT64" i="10"/>
  <c r="JH50" i="10"/>
  <c r="IT62" i="10"/>
  <c r="IT59" i="10"/>
  <c r="IT50" i="10"/>
  <c r="JH67" i="10"/>
  <c r="IT68" i="10"/>
  <c r="IT66" i="10"/>
  <c r="JN66" i="10"/>
  <c r="HZ61" i="10"/>
  <c r="IT65" i="10"/>
  <c r="JH51" i="10"/>
  <c r="HZ68" i="10"/>
  <c r="IT61" i="10"/>
  <c r="IF65" i="10"/>
  <c r="IZ58" i="10"/>
  <c r="JT67" i="10"/>
  <c r="IF58" i="10"/>
  <c r="IZ67" i="10"/>
  <c r="IF67" i="10"/>
  <c r="IZ56" i="10"/>
  <c r="IF66" i="10"/>
  <c r="IZ65" i="10"/>
  <c r="IF61" i="10"/>
  <c r="JT51" i="10"/>
  <c r="IZ66" i="10"/>
  <c r="IF55" i="10"/>
  <c r="IZ62" i="10"/>
  <c r="IF51" i="10"/>
  <c r="IF68" i="10"/>
  <c r="IZ63" i="10"/>
  <c r="IF56" i="10"/>
  <c r="JN52" i="10"/>
  <c r="IF52" i="10"/>
  <c r="IZ52" i="10"/>
  <c r="IF57" i="10"/>
  <c r="IZ51" i="10"/>
  <c r="IZ61" i="10"/>
  <c r="IZ49" i="10"/>
  <c r="IF59" i="10"/>
  <c r="IZ54" i="10"/>
  <c r="IF50" i="10"/>
  <c r="IF63" i="10"/>
  <c r="IZ59" i="10"/>
  <c r="IF53" i="10"/>
  <c r="IZ64" i="10"/>
  <c r="JN61" i="10"/>
  <c r="IZ57" i="10"/>
  <c r="IF62" i="10"/>
  <c r="IZ68" i="10"/>
  <c r="JN53" i="10"/>
  <c r="IF54" i="10"/>
  <c r="JN51" i="10"/>
  <c r="IF49" i="10"/>
  <c r="JN60" i="10"/>
  <c r="IZ53" i="10"/>
  <c r="IZ60" i="10"/>
  <c r="JN54" i="10"/>
  <c r="IF60" i="10"/>
  <c r="JN49" i="10"/>
  <c r="IZ55" i="10"/>
  <c r="IF64" i="10"/>
  <c r="JN64" i="10"/>
  <c r="JN58" i="10"/>
  <c r="IZ50" i="10"/>
  <c r="JN59" i="10"/>
  <c r="JZ50" i="10"/>
  <c r="JF66" i="10"/>
  <c r="JT56" i="10"/>
  <c r="JF50" i="10"/>
  <c r="JZ60" i="10"/>
  <c r="IL62" i="10"/>
  <c r="JT57" i="10"/>
  <c r="JZ65" i="10"/>
  <c r="JZ49" i="10"/>
  <c r="JZ63" i="10"/>
  <c r="IL56" i="10"/>
  <c r="JZ57" i="10"/>
  <c r="IL64" i="10"/>
  <c r="JF53" i="10"/>
  <c r="JF57" i="10"/>
  <c r="JF60" i="10"/>
  <c r="IL60" i="10"/>
  <c r="IL59" i="10"/>
  <c r="JZ56" i="10"/>
  <c r="JF68" i="10"/>
  <c r="JF65" i="10"/>
  <c r="JF63" i="10"/>
  <c r="IL68" i="10"/>
  <c r="JZ59" i="10"/>
  <c r="JT59" i="10"/>
  <c r="JZ62" i="10"/>
  <c r="JF59" i="10"/>
  <c r="JZ55" i="10"/>
  <c r="IL55" i="10"/>
  <c r="IL67" i="10"/>
  <c r="JZ51" i="10"/>
  <c r="IL49" i="10"/>
  <c r="IL53" i="10"/>
  <c r="JZ68" i="10"/>
  <c r="IL61" i="10"/>
  <c r="JZ64" i="10"/>
  <c r="JT53" i="10"/>
  <c r="IL52" i="10"/>
  <c r="JF52" i="10"/>
  <c r="JF62" i="10"/>
  <c r="JF54" i="10"/>
  <c r="IL54" i="10"/>
  <c r="JZ54" i="10"/>
  <c r="JZ66" i="10"/>
  <c r="JF55" i="10"/>
  <c r="JF64" i="10"/>
  <c r="IL66" i="10"/>
  <c r="JZ61" i="10"/>
  <c r="IL63" i="10"/>
  <c r="JF58" i="10"/>
  <c r="JF51" i="10"/>
  <c r="JF56" i="10"/>
  <c r="JF61" i="10"/>
  <c r="JF67" i="10"/>
  <c r="IL57" i="10"/>
  <c r="IL58" i="10"/>
  <c r="IL50" i="10"/>
  <c r="JF49" i="10"/>
  <c r="IL65" i="10"/>
  <c r="IL51" i="10"/>
  <c r="IR55" i="10"/>
  <c r="IR63" i="10"/>
  <c r="JL63" i="10"/>
  <c r="JL60" i="10"/>
  <c r="JL50" i="10"/>
  <c r="JL68" i="10"/>
  <c r="JL51" i="10"/>
  <c r="IR56" i="10"/>
  <c r="IR52" i="10"/>
  <c r="IR68" i="10"/>
  <c r="JZ58" i="10"/>
  <c r="JZ53" i="10"/>
  <c r="IR62" i="10"/>
  <c r="JL61" i="10"/>
  <c r="JL64" i="10"/>
  <c r="IR51" i="10"/>
  <c r="JL59" i="10"/>
  <c r="IR49" i="10"/>
  <c r="IR67" i="10"/>
  <c r="IR59" i="10"/>
  <c r="JL49" i="10"/>
  <c r="JL62" i="10"/>
  <c r="IR65" i="10"/>
  <c r="IR61" i="10"/>
  <c r="JL57" i="10"/>
  <c r="JL55" i="10"/>
  <c r="IR64" i="10"/>
  <c r="JL66" i="10"/>
  <c r="JL54" i="10"/>
  <c r="IR54" i="10"/>
  <c r="JL67" i="10"/>
  <c r="IR53" i="10"/>
  <c r="JL52" i="10"/>
  <c r="IR50" i="10"/>
  <c r="IR66" i="10"/>
  <c r="JL65" i="10"/>
  <c r="IR57" i="10"/>
  <c r="KF67" i="10"/>
  <c r="JL53" i="10"/>
  <c r="IR58" i="10"/>
  <c r="IR60" i="10"/>
  <c r="JZ52" i="10"/>
  <c r="JL58" i="10"/>
  <c r="JL56" i="10"/>
  <c r="KF56" i="10"/>
  <c r="KF49" i="10"/>
  <c r="IX68" i="10"/>
  <c r="JR66" i="10"/>
  <c r="IX60" i="10"/>
  <c r="JR52" i="10"/>
  <c r="IX56" i="10"/>
  <c r="IX51" i="10"/>
  <c r="JR62" i="10"/>
  <c r="KF66" i="10"/>
  <c r="IX58" i="10"/>
  <c r="IX57" i="10"/>
  <c r="KL64" i="10"/>
  <c r="KL58" i="10"/>
  <c r="JR58" i="10"/>
  <c r="IX63" i="10"/>
  <c r="IX65" i="10"/>
  <c r="JR65" i="10"/>
  <c r="IX67" i="10"/>
  <c r="JR56" i="10"/>
  <c r="KL68" i="10"/>
  <c r="KF60" i="10"/>
  <c r="IX66" i="10"/>
  <c r="JR64" i="10"/>
  <c r="KL53" i="10"/>
  <c r="KL61" i="10"/>
  <c r="JR51" i="10"/>
  <c r="IX61" i="10"/>
  <c r="JR59" i="10"/>
  <c r="IX53" i="10"/>
  <c r="KF51" i="10"/>
  <c r="IX54" i="10"/>
  <c r="KF64" i="10"/>
  <c r="JR54" i="10"/>
  <c r="KF50" i="10"/>
  <c r="JR61" i="10"/>
  <c r="KF68" i="10"/>
  <c r="JR57" i="10"/>
  <c r="JR49" i="10"/>
  <c r="IX50" i="10"/>
  <c r="JR55" i="10"/>
  <c r="KL56" i="10"/>
  <c r="KF59" i="10"/>
  <c r="JR68" i="10"/>
  <c r="IX52" i="10"/>
  <c r="KL52" i="10"/>
  <c r="KL54" i="10"/>
  <c r="JR53" i="10"/>
  <c r="JR63" i="10"/>
  <c r="IX64" i="10"/>
  <c r="IX55" i="10"/>
  <c r="JR67" i="10"/>
  <c r="IX62" i="10"/>
  <c r="IX49" i="10"/>
  <c r="JR60" i="10"/>
  <c r="JR50" i="10"/>
  <c r="IX59" i="10"/>
  <c r="KL63" i="10"/>
  <c r="JD60" i="10"/>
  <c r="KR62" i="10"/>
  <c r="JX58" i="10"/>
  <c r="JD66" i="10"/>
  <c r="JD58" i="10"/>
  <c r="JX62" i="10"/>
  <c r="JX61" i="10"/>
  <c r="JD68" i="10"/>
  <c r="JD56" i="10"/>
  <c r="JD53" i="10"/>
  <c r="JD57" i="10"/>
  <c r="KL65" i="10"/>
  <c r="JD63" i="10"/>
  <c r="JX55" i="10"/>
  <c r="KR60" i="10"/>
  <c r="KL57" i="10"/>
  <c r="JX66" i="10"/>
  <c r="JX52" i="10"/>
  <c r="KL62" i="10"/>
  <c r="KR67" i="10"/>
  <c r="JD49" i="10"/>
  <c r="JD67" i="10"/>
  <c r="JD62" i="10"/>
  <c r="JX57" i="10"/>
  <c r="KR59" i="10"/>
  <c r="KL66" i="10"/>
  <c r="JX50" i="10"/>
  <c r="JX65" i="10"/>
  <c r="JD64" i="10"/>
  <c r="JX68" i="10"/>
  <c r="JD55" i="10"/>
  <c r="KR49" i="10"/>
  <c r="JX53" i="10"/>
  <c r="KR55" i="10"/>
  <c r="JX60" i="10"/>
  <c r="JD50" i="10"/>
  <c r="KL60" i="10"/>
  <c r="JX56" i="10"/>
  <c r="JD59" i="10"/>
  <c r="KR63" i="10"/>
  <c r="JD51" i="10"/>
  <c r="JX49" i="10"/>
  <c r="JX54" i="10"/>
  <c r="JX51" i="10"/>
  <c r="KL67" i="10"/>
  <c r="JX59" i="10"/>
  <c r="JD65" i="10"/>
  <c r="JD54" i="10"/>
  <c r="KR61" i="10"/>
  <c r="JX63" i="10"/>
  <c r="KR51" i="10"/>
  <c r="KL49" i="10"/>
  <c r="JD52" i="10"/>
  <c r="JX67" i="10"/>
  <c r="JX64" i="10"/>
  <c r="KL55" i="10"/>
  <c r="KR53" i="10"/>
  <c r="JD61" i="10"/>
  <c r="JN57" i="10"/>
  <c r="JJ64" i="10"/>
  <c r="KD55" i="10"/>
  <c r="JT61" i="10"/>
  <c r="JN55" i="10"/>
  <c r="KR52" i="10"/>
  <c r="KR58" i="10"/>
  <c r="KR64" i="10"/>
  <c r="JT64" i="10"/>
  <c r="KD66" i="10"/>
  <c r="KF52" i="10"/>
  <c r="KL51" i="10"/>
  <c r="KD64" i="10"/>
  <c r="KR66" i="10"/>
  <c r="JT63" i="10"/>
  <c r="KD58" i="10"/>
  <c r="KR65" i="10"/>
  <c r="KD53" i="10"/>
  <c r="JT52" i="10"/>
  <c r="JN63" i="10"/>
  <c r="JT62" i="10"/>
  <c r="JJ59" i="10"/>
  <c r="KD56" i="10"/>
  <c r="JJ56" i="10"/>
  <c r="KF63" i="10"/>
  <c r="JJ68" i="10"/>
  <c r="KD63" i="10"/>
  <c r="KD54" i="10"/>
  <c r="KR54" i="10"/>
  <c r="KF58" i="10"/>
  <c r="KD52" i="10"/>
  <c r="JJ62" i="10"/>
  <c r="JT58" i="10"/>
  <c r="KD68" i="10"/>
  <c r="JJ66" i="10"/>
  <c r="KF53" i="10"/>
  <c r="KF57" i="10"/>
  <c r="JJ54" i="10"/>
  <c r="KF61" i="10"/>
  <c r="KF55" i="10"/>
  <c r="KD59" i="10"/>
  <c r="KR50" i="10"/>
  <c r="JT55" i="10"/>
  <c r="JJ60" i="10"/>
  <c r="KD67" i="10"/>
  <c r="JJ58" i="10"/>
  <c r="KD51" i="10"/>
  <c r="KL59" i="10"/>
  <c r="JT68" i="10"/>
  <c r="JJ52" i="10"/>
  <c r="JN50" i="10"/>
  <c r="JN68" i="10"/>
  <c r="JJ53" i="10"/>
  <c r="KD49" i="10"/>
  <c r="JJ61" i="10"/>
  <c r="JT49" i="10"/>
  <c r="KF62" i="10"/>
  <c r="JJ50" i="10"/>
  <c r="JN65" i="10"/>
  <c r="JJ65" i="10"/>
  <c r="JN56" i="10"/>
  <c r="KR68" i="10"/>
  <c r="JJ49" i="10"/>
  <c r="JT65" i="10"/>
  <c r="JJ55" i="10"/>
  <c r="JT66" i="10"/>
  <c r="JJ51" i="10"/>
  <c r="KD57" i="10"/>
  <c r="KD60" i="10"/>
  <c r="KR57" i="10"/>
  <c r="KD50" i="10"/>
  <c r="KR56" i="10"/>
  <c r="KF54" i="10"/>
  <c r="JT60" i="10"/>
  <c r="KD65" i="10"/>
  <c r="JT50" i="10"/>
  <c r="JN67" i="10"/>
  <c r="JJ63" i="10"/>
  <c r="JT54" i="10"/>
  <c r="KD61" i="10"/>
  <c r="JJ57" i="10"/>
  <c r="JZ67" i="10"/>
  <c r="JJ67" i="10"/>
  <c r="KD62" i="10"/>
  <c r="JP57" i="10"/>
  <c r="KJ63" i="10"/>
  <c r="JP59" i="10"/>
  <c r="JP62" i="10"/>
  <c r="KJ58" i="10"/>
  <c r="JP63" i="10"/>
  <c r="KJ66" i="10"/>
  <c r="JP53" i="10"/>
  <c r="KJ65" i="10"/>
  <c r="JP51" i="10"/>
  <c r="JP60" i="10"/>
  <c r="JP58" i="10"/>
  <c r="KJ56" i="10"/>
  <c r="KJ59" i="10"/>
  <c r="KJ54" i="10"/>
  <c r="KJ51" i="10"/>
  <c r="KJ68" i="10"/>
  <c r="KJ53" i="10"/>
  <c r="KJ60" i="10"/>
  <c r="KJ62" i="10"/>
  <c r="JP49" i="10"/>
  <c r="KJ52" i="10"/>
  <c r="JP55" i="10"/>
  <c r="JP66" i="10"/>
  <c r="JP54" i="10"/>
  <c r="JP56" i="10"/>
  <c r="JP68" i="10"/>
  <c r="KJ67" i="10"/>
  <c r="JP65" i="10"/>
  <c r="KJ49" i="10"/>
  <c r="KJ50" i="10"/>
  <c r="KJ57" i="10"/>
  <c r="KJ61" i="10"/>
  <c r="KJ64" i="10"/>
  <c r="JP50" i="10"/>
  <c r="JP67" i="10"/>
  <c r="JP61" i="10"/>
  <c r="JP52" i="10"/>
  <c r="JP64" i="10"/>
  <c r="KJ55" i="10"/>
  <c r="KP60" i="10"/>
  <c r="JV64" i="10"/>
  <c r="KP61" i="10"/>
  <c r="JV62" i="10"/>
  <c r="KP56" i="10"/>
  <c r="KP57" i="10"/>
  <c r="JV68" i="10"/>
  <c r="JV50" i="10"/>
  <c r="KP67" i="10"/>
  <c r="JV59" i="10"/>
  <c r="KP54" i="10"/>
  <c r="KP50" i="10"/>
  <c r="KP55" i="10"/>
  <c r="KP52" i="10"/>
  <c r="JV67" i="10"/>
  <c r="KP64" i="10"/>
  <c r="JV54" i="10"/>
  <c r="KP53" i="10"/>
  <c r="JV65" i="10"/>
  <c r="JV58" i="10"/>
  <c r="JV60" i="10"/>
  <c r="JV66" i="10"/>
  <c r="JV49" i="10"/>
  <c r="JV57" i="10"/>
  <c r="JV53" i="10"/>
  <c r="JV63" i="10"/>
  <c r="KP62" i="10"/>
  <c r="KP51" i="10"/>
  <c r="KP65" i="10"/>
  <c r="JV52" i="10"/>
  <c r="KP68" i="10"/>
  <c r="KP49" i="10"/>
  <c r="JV61" i="10"/>
  <c r="JV56" i="10"/>
  <c r="KP63" i="10"/>
  <c r="KP59" i="10"/>
  <c r="KP58" i="10"/>
  <c r="JV55" i="10"/>
  <c r="KP66" i="10"/>
  <c r="JV51" i="10"/>
  <c r="KB51" i="10"/>
  <c r="KB60" i="10"/>
  <c r="KB65" i="10"/>
  <c r="KB68" i="10"/>
  <c r="KB54" i="10"/>
  <c r="KB50" i="10"/>
  <c r="KB53" i="10"/>
  <c r="KB57" i="10"/>
  <c r="KB64" i="10"/>
  <c r="KB63" i="10"/>
  <c r="KB66" i="10"/>
  <c r="KB49" i="10"/>
  <c r="KB58" i="10"/>
  <c r="KB52" i="10"/>
  <c r="KB67" i="10"/>
  <c r="KB55" i="10"/>
  <c r="KB59" i="10"/>
  <c r="KB56" i="10"/>
  <c r="KB61" i="10"/>
  <c r="KB62" i="10"/>
  <c r="KH68" i="10"/>
  <c r="KH61" i="10"/>
  <c r="KH60" i="10"/>
  <c r="KH55" i="10"/>
  <c r="KH67" i="10"/>
  <c r="KH65" i="10"/>
  <c r="KH62" i="10"/>
  <c r="KH59" i="10"/>
  <c r="KH57" i="10"/>
  <c r="KH56" i="10"/>
  <c r="KH51" i="10"/>
  <c r="KH53" i="10"/>
  <c r="KH49" i="10"/>
  <c r="KH54" i="10"/>
  <c r="KH64" i="10"/>
  <c r="KH63" i="10"/>
  <c r="KH52" i="10"/>
  <c r="KH50" i="10"/>
  <c r="KH58" i="10"/>
  <c r="KH66" i="10"/>
  <c r="KN64" i="10"/>
  <c r="KN66" i="10"/>
  <c r="KN54" i="10"/>
  <c r="KN62" i="10"/>
  <c r="KN52" i="10"/>
  <c r="KN51" i="10"/>
  <c r="KN68" i="10"/>
  <c r="KN50" i="10"/>
  <c r="KN60" i="10"/>
  <c r="KN49" i="10"/>
  <c r="KN65" i="10"/>
  <c r="KN57" i="10"/>
  <c r="KN61" i="10"/>
  <c r="KN56" i="10"/>
  <c r="KN55" i="10"/>
  <c r="KN63" i="10"/>
  <c r="KN67" i="10"/>
  <c r="KN58" i="10"/>
  <c r="KN53" i="10"/>
  <c r="KN59" i="10"/>
  <c r="KM186" i="10"/>
  <c r="KP201" i="10"/>
  <c r="KO180" i="10"/>
  <c r="KO200" i="10"/>
  <c r="KM188" i="10"/>
  <c r="KM182" i="10"/>
  <c r="KR186" i="10"/>
  <c r="KN192" i="10"/>
  <c r="KN179" i="10"/>
  <c r="KO192" i="10"/>
  <c r="KN191" i="10"/>
  <c r="KR182" i="10"/>
  <c r="KP194" i="10"/>
  <c r="KO194" i="10"/>
  <c r="KP192" i="10"/>
  <c r="KQ184" i="10"/>
  <c r="KN195" i="10"/>
  <c r="KP188" i="10"/>
  <c r="KQ188" i="10"/>
  <c r="KM193" i="10"/>
  <c r="KQ179" i="10"/>
  <c r="KN180" i="10"/>
  <c r="KO187" i="10"/>
  <c r="KQ200" i="10"/>
  <c r="KQ194" i="10"/>
  <c r="KQ198" i="10"/>
  <c r="KO199" i="10"/>
  <c r="KN184" i="10"/>
  <c r="KQ181" i="10"/>
  <c r="KM200" i="10"/>
  <c r="KQ186" i="10"/>
  <c r="KM192" i="10"/>
  <c r="KQ201" i="10"/>
  <c r="KP186" i="10"/>
  <c r="KM183" i="10"/>
  <c r="KP198" i="10"/>
  <c r="KM190" i="10"/>
  <c r="KP189" i="10"/>
  <c r="KO201" i="10"/>
  <c r="KO195" i="10"/>
  <c r="KR196" i="10"/>
  <c r="KM179" i="10"/>
  <c r="KO193" i="10"/>
  <c r="KM197" i="10"/>
  <c r="KM185" i="10"/>
  <c r="KO198" i="10"/>
  <c r="KR181" i="10"/>
  <c r="KP193" i="10"/>
  <c r="KN187" i="10"/>
  <c r="KR194" i="10"/>
  <c r="KO183" i="10"/>
  <c r="KQ191" i="10"/>
  <c r="KR188" i="10"/>
  <c r="KO179" i="10"/>
  <c r="KQ197" i="10"/>
  <c r="KR179" i="10"/>
  <c r="KR183" i="10"/>
  <c r="KO181" i="10"/>
  <c r="KR184" i="10"/>
  <c r="KN194" i="10"/>
  <c r="KN188" i="10"/>
  <c r="KN190" i="10"/>
  <c r="KP196" i="10"/>
  <c r="KO191" i="10"/>
  <c r="KP185" i="10"/>
  <c r="KP184" i="10"/>
  <c r="KN186" i="10"/>
  <c r="KO186" i="10"/>
  <c r="KN181" i="10"/>
  <c r="KO182" i="10"/>
  <c r="KP180" i="10"/>
  <c r="KQ182" i="10"/>
  <c r="KQ195" i="10"/>
  <c r="KP199" i="10"/>
  <c r="KQ192" i="10"/>
  <c r="KQ190" i="10"/>
  <c r="KN198" i="10"/>
  <c r="KR199" i="10"/>
  <c r="KR180" i="10"/>
  <c r="KO190" i="10"/>
  <c r="KN183" i="10"/>
  <c r="KN197" i="10"/>
  <c r="KR192" i="10"/>
  <c r="KP181" i="10"/>
  <c r="KM181" i="10"/>
  <c r="KP195" i="10"/>
  <c r="KN182" i="10"/>
  <c r="KN199" i="10"/>
  <c r="KR193" i="10"/>
  <c r="KO185" i="10"/>
  <c r="KM184" i="10"/>
  <c r="KO197" i="10"/>
  <c r="KO184" i="10"/>
  <c r="KR198" i="10"/>
  <c r="KQ196" i="10"/>
  <c r="KN196" i="10"/>
  <c r="KR187" i="10"/>
  <c r="KM191" i="10"/>
  <c r="KM194" i="10"/>
  <c r="KR185" i="10"/>
  <c r="KP179" i="10"/>
  <c r="KN193" i="10"/>
  <c r="KM195" i="10"/>
  <c r="KN189" i="10"/>
  <c r="KM196" i="10"/>
  <c r="KR201" i="10"/>
  <c r="KN185" i="10"/>
  <c r="KO189" i="10"/>
  <c r="KR195" i="10"/>
  <c r="KP200" i="10"/>
  <c r="KQ193" i="10"/>
  <c r="KN201" i="10"/>
  <c r="KO188" i="10"/>
  <c r="KR189" i="10"/>
  <c r="KQ180" i="10"/>
  <c r="KN200" i="10"/>
  <c r="KR190" i="10"/>
  <c r="KQ185" i="10"/>
  <c r="KP197" i="10"/>
  <c r="KQ199" i="10"/>
  <c r="KP190" i="10"/>
  <c r="KQ187" i="10"/>
  <c r="KM198" i="10"/>
  <c r="KQ183" i="10"/>
  <c r="KM201" i="10"/>
  <c r="KQ189" i="10"/>
  <c r="KM180" i="10"/>
  <c r="KP182" i="10"/>
  <c r="KR200" i="10"/>
  <c r="KP187" i="10"/>
  <c r="KM189" i="10"/>
  <c r="KM187" i="10"/>
  <c r="KP191" i="10"/>
  <c r="KR191" i="10"/>
  <c r="KM199" i="10"/>
  <c r="KR197" i="10"/>
  <c r="KP183" i="10"/>
  <c r="KO196" i="10"/>
  <c r="KO108" i="10" l="1"/>
  <c r="B841" i="7"/>
  <c r="KQ110" i="10"/>
  <c r="KO91" i="10"/>
  <c r="KR99" i="10"/>
  <c r="KR101" i="10"/>
  <c r="KR110" i="10"/>
  <c r="KR91" i="10"/>
  <c r="KP110" i="10"/>
  <c r="KP94" i="10"/>
  <c r="KP99" i="10"/>
  <c r="KP109" i="10"/>
  <c r="KP104" i="10"/>
  <c r="KN96" i="10"/>
  <c r="KN103" i="10"/>
  <c r="KN110" i="10"/>
  <c r="KN105" i="10"/>
  <c r="KN99" i="10"/>
  <c r="KN94" i="10"/>
  <c r="KN91" i="10"/>
  <c r="KQ101" i="10"/>
  <c r="KQ99" i="10"/>
  <c r="KQ91" i="10"/>
  <c r="KQ97" i="10"/>
  <c r="KO92" i="10"/>
  <c r="KQ102" i="10"/>
  <c r="KQ94" i="10"/>
  <c r="KO110" i="10"/>
  <c r="KR105" i="10"/>
  <c r="KR94" i="10"/>
  <c r="KR103" i="10"/>
  <c r="KR100" i="10"/>
  <c r="KR96" i="10"/>
  <c r="KR104" i="10"/>
  <c r="KP93" i="10"/>
  <c r="KP96" i="10"/>
  <c r="KN106" i="10"/>
  <c r="KP92" i="10"/>
  <c r="KN107" i="10"/>
  <c r="KN101" i="10"/>
  <c r="KN108" i="10"/>
  <c r="KO104" i="10"/>
  <c r="KQ96" i="10"/>
  <c r="KO106" i="10"/>
  <c r="KQ103" i="10"/>
  <c r="KQ93" i="10"/>
  <c r="KO93" i="10"/>
  <c r="KQ105" i="10"/>
  <c r="KQ109" i="10"/>
  <c r="KO98" i="10"/>
  <c r="KR98" i="10"/>
  <c r="KR106" i="10"/>
  <c r="KR107" i="10"/>
  <c r="KR97" i="10"/>
  <c r="KP101" i="10"/>
  <c r="KP97" i="10"/>
  <c r="KP98" i="10"/>
  <c r="KN95" i="10"/>
  <c r="KP91" i="10"/>
  <c r="KP107" i="10"/>
  <c r="KN104" i="10"/>
  <c r="KN97" i="10"/>
  <c r="KN92" i="10"/>
  <c r="KO102" i="10"/>
  <c r="KQ106" i="10"/>
  <c r="KO99" i="10"/>
  <c r="KO109" i="10"/>
  <c r="KQ100" i="10"/>
  <c r="KQ92" i="10"/>
  <c r="KO107" i="10"/>
  <c r="KR108" i="10"/>
  <c r="KR93" i="10"/>
  <c r="KR102" i="10"/>
  <c r="KR109" i="10"/>
  <c r="KR95" i="10"/>
  <c r="KR92" i="10"/>
  <c r="KP106" i="10"/>
  <c r="KP105" i="10"/>
  <c r="KP103" i="10"/>
  <c r="KP108" i="10"/>
  <c r="KP95" i="10"/>
  <c r="KP102" i="10"/>
  <c r="KP100" i="10"/>
  <c r="KN109" i="10"/>
  <c r="KN102" i="10"/>
  <c r="KN98" i="10"/>
  <c r="KQ104" i="10"/>
  <c r="KQ95" i="10"/>
  <c r="KQ98" i="10"/>
  <c r="KN93" i="10"/>
  <c r="KQ107" i="10"/>
  <c r="KN100" i="10"/>
  <c r="KO95" i="10"/>
</calcChain>
</file>

<file path=xl/sharedStrings.xml><?xml version="1.0" encoding="utf-8"?>
<sst xmlns="http://schemas.openxmlformats.org/spreadsheetml/2006/main" count="12233" uniqueCount="137">
  <si>
    <t>Русский язык</t>
  </si>
  <si>
    <t>Литературное чтение</t>
  </si>
  <si>
    <t>Родной язык и (или) государственный язык республики РФ</t>
  </si>
  <si>
    <t>Литературное чтение на родном языке</t>
  </si>
  <si>
    <t>Иностранный язык</t>
  </si>
  <si>
    <t>Математика</t>
  </si>
  <si>
    <t>Окружающий мир</t>
  </si>
  <si>
    <t>Основы религиозных культур и светской этики</t>
  </si>
  <si>
    <t>Музыка</t>
  </si>
  <si>
    <t>Технология</t>
  </si>
  <si>
    <t>Физическая культура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</si>
  <si>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</si>
  <si>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</si>
  <si>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</si>
  <si>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</si>
  <si>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</si>
  <si>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</si>
  <si>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</si>
  <si>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</si>
  <si>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</si>
  <si>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Класс</t>
  </si>
  <si>
    <t>2 класс</t>
  </si>
  <si>
    <t>Всего</t>
  </si>
  <si>
    <t>Изобразительное искусство</t>
  </si>
  <si>
    <t>График проведения оценочных процедур в образовательной организации</t>
  </si>
  <si>
    <t>Учебный предмет</t>
  </si>
  <si>
    <t>1 неделя</t>
  </si>
  <si>
    <t>2 неделя</t>
  </si>
  <si>
    <t>3 неделя</t>
  </si>
  <si>
    <t>4 неделя</t>
  </si>
  <si>
    <t xml:space="preserve">Количество классов в параллели 2 классов: </t>
  </si>
  <si>
    <t>ф</t>
  </si>
  <si>
    <t>р</t>
  </si>
  <si>
    <t>ш</t>
  </si>
  <si>
    <t>Метапредметные работы</t>
  </si>
  <si>
    <t>Итого 1 полугодие</t>
  </si>
  <si>
    <t xml:space="preserve">Федеральные </t>
  </si>
  <si>
    <t>Региональные</t>
  </si>
  <si>
    <t>Школьные</t>
  </si>
  <si>
    <t>Итого 2 полугодие</t>
  </si>
  <si>
    <t>Период проведения оценочных процедур</t>
  </si>
  <si>
    <t xml:space="preserve">Количество классов в параллели 3 классов: </t>
  </si>
  <si>
    <t>3 класс</t>
  </si>
  <si>
    <t xml:space="preserve">Количество классов в параллели 4 классов: </t>
  </si>
  <si>
    <t>4 класс</t>
  </si>
  <si>
    <t>Литература</t>
  </si>
  <si>
    <t>Родная литература</t>
  </si>
  <si>
    <t>Второй иностранный язык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</si>
  <si>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</si>
  <si>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</si>
  <si>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</si>
  <si>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</si>
  <si>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</si>
  <si>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</si>
  <si>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</si>
  <si>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Основы безопасности жизнедеятельности</t>
  </si>
  <si>
    <t>5 класс</t>
  </si>
  <si>
    <t xml:space="preserve">Количество классов в параллели 5 классов: </t>
  </si>
  <si>
    <t xml:space="preserve">Количество классов в параллели 6 классов: </t>
  </si>
  <si>
    <t>6 класс</t>
  </si>
  <si>
    <t xml:space="preserve">Количество классов в параллели 7 классов: </t>
  </si>
  <si>
    <t>7 класс</t>
  </si>
  <si>
    <t xml:space="preserve">Количество классов в параллели 8 классов: </t>
  </si>
  <si>
    <t>8 класс</t>
  </si>
  <si>
    <t xml:space="preserve">Количество классов в параллели 9 классов: </t>
  </si>
  <si>
    <t>9 класс</t>
  </si>
  <si>
    <t>Родной язык</t>
  </si>
  <si>
    <t>Экономика</t>
  </si>
  <si>
    <t>Право</t>
  </si>
  <si>
    <t>Россия в мире</t>
  </si>
  <si>
    <t>Астрономия</t>
  </si>
  <si>
    <t>Естествознание</t>
  </si>
  <si>
    <t>Экология</t>
  </si>
  <si>
    <t xml:space="preserve">Количество классов в параллели 10 классов: </t>
  </si>
  <si>
    <t>10 класс</t>
  </si>
  <si>
    <t>Начальное общее образование</t>
  </si>
  <si>
    <t>Основное общее образование</t>
  </si>
  <si>
    <t>Среднее общее образование</t>
  </si>
  <si>
    <t>11 класс</t>
  </si>
  <si>
    <t xml:space="preserve">Количество классов в параллели 11 классов: </t>
  </si>
  <si>
    <t xml:space="preserve">  1.1.  </t>
  </si>
  <si>
    <t xml:space="preserve"> 2.1.</t>
  </si>
  <si>
    <t>Для удобства использования рекомендуется распечатать данную инструкцию.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</si>
  <si>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</si>
  <si>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</si>
  <si>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</si>
  <si>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</si>
  <si>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</si>
  <si>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>В процессе работы над файлом не реже чем раз в 5-7 минут сохраняйте его, нажимая Ctrl+S.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</si>
  <si>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</si>
  <si>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</si>
  <si>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</si>
  <si>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</si>
  <si>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>Заполнение отдельных разделов</t>
  </si>
  <si>
    <t>3. Описание разделов (листов) формы отчёта</t>
  </si>
  <si>
    <t>3.1.</t>
  </si>
  <si>
    <t>3.2.</t>
  </si>
  <si>
    <t>3.3.</t>
  </si>
  <si>
    <t xml:space="preserve"> 4.1.</t>
  </si>
  <si>
    <t>4.2.</t>
  </si>
  <si>
    <t>4.3.</t>
  </si>
  <si>
    <t>4.4.</t>
  </si>
  <si>
    <t>4.5.</t>
  </si>
  <si>
    <t xml:space="preserve">4.5. </t>
  </si>
  <si>
    <t>График проведения оценочных процедур</t>
  </si>
  <si>
    <t>Инструкция по заполнению таблицы</t>
  </si>
  <si>
    <t>Данная таблица предназначена для сбора информации об оценочных процедурах, которые проводятся в ОО.</t>
  </si>
  <si>
    <t>1. Технические особенности работы с таблицей</t>
  </si>
  <si>
    <t>Данная таблица предназначена для работы в MS Excel 2013 и более поздних версиях</t>
  </si>
  <si>
    <t>2. Общие рекомендации по заполнению таблицы</t>
  </si>
  <si>
    <t>Не рекомендуем отключать защиту данного файла, так как работа таблицы может быть нарушена</t>
  </si>
  <si>
    <t>2.2.</t>
  </si>
  <si>
    <t>Раздел "Инструкция" содержит инструкцию по заполнению таблицы.</t>
  </si>
  <si>
    <t>Раздел "Итог по классам" формируется автоматически по мере заполнения остальных разделов и не требует отдельного заполнения.</t>
  </si>
  <si>
    <t>4. Разделы "2 класс" - "11 класс"</t>
  </si>
  <si>
    <t xml:space="preserve">Перейдите в раздел "2 класс" (ярлычки внизу экрана). </t>
  </si>
  <si>
    <t>Для каждого класса укажите оценочные процедуры по каждому из учебных предметов. Для этого в ячейке, находящейся на пересечении учебного предмета и периода проведения, выберите из выпадающего списка необходимый вид оценочной процедуры. В таблице предусмотрены следующие виды оценочных процедур: "ф" - федеральные оценочные процедуры, "р" - региональные оценочные процедуры и "ш" - школьные оценочные процедуры.</t>
  </si>
  <si>
    <t>Названия учебных предметов также не предназначены для редактирования.</t>
  </si>
  <si>
    <t>4.6.</t>
  </si>
  <si>
    <t>После заполнения информации по всем классам в параллели, перейдите на следующий лист и повторите все вышеуказанные действия.</t>
  </si>
  <si>
    <r>
      <rPr>
        <b/>
        <sz val="12"/>
        <color indexed="60"/>
        <rFont val="Times New Roman"/>
        <family val="1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2"/>
        <rFont val="Times New Roman"/>
        <family val="1"/>
        <charset val="204"/>
      </rPr>
      <t xml:space="preserve">Для очистки ячейки при работе в Microsoft Excel пользуйтесь клавишей DEL, при работе в OpenOffice Calc - клавишей BACKSPACE или DEL. Если при нажатии BACKSPACE или DEL (в 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2"/>
        <rFont val="Times New Roman"/>
        <family val="1"/>
        <charset val="204"/>
      </rPr>
      <t>текста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>чисел</t>
    </r>
    <r>
      <rPr>
        <sz val="12"/>
        <rFont val="Times New Roman"/>
        <family val="1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</si>
  <si>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2"/>
        <rFont val="Times New Roman"/>
        <family val="1"/>
        <charset val="204"/>
      </rPr>
      <t>специальной вставки</t>
    </r>
    <r>
      <rPr>
        <sz val="12"/>
        <rFont val="Times New Roman"/>
        <family val="1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таблицы и, как следствие, искажение передаваемых данных.</t>
    </r>
  </si>
  <si>
    <t>Укажите количество классов в параллели в отведенном для этого поле.  В зависимости от указанного количества будет сформировано соответствующее количество строк для заполнения.</t>
  </si>
  <si>
    <t>Укажите букву (или иное название) класса в соответствующем поле.</t>
  </si>
  <si>
    <t>Разделы "2 класс"-"11 класс" содержат перечень учебных предметов, соответствующих ФГОС НОО, ООО или СОО (в зависимости от класса), а также календарный график учебного года (по неделям). На каждом листе необходимо отметить оценочные процедуры (для соответствующей графы "Период проведения оценочной процедур", для соответствующего предмета для каждого из классов в параллели).</t>
  </si>
  <si>
    <t>Столбец "Всего" подсчитывает количество оценочных процедур за один месяц, он не предназначен для редактирования.</t>
  </si>
  <si>
    <t>Математика (вероятность и статистика)</t>
  </si>
  <si>
    <t>Алгебра</t>
  </si>
  <si>
    <t>Геометрия</t>
  </si>
  <si>
    <t>Вероятность и статистика</t>
  </si>
  <si>
    <t>Иностранный язык (английский язык)</t>
  </si>
  <si>
    <t>Индивидуальный проект</t>
  </si>
  <si>
    <t xml:space="preserve">Черчение </t>
  </si>
  <si>
    <t xml:space="preserve">Обществознание </t>
  </si>
  <si>
    <t xml:space="preserve">Вероятность и статистика </t>
  </si>
  <si>
    <t>Технологии современного производства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</si>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</sst>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2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6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60"/>
      <name val="Times New Roman"/>
      <family val="1"/>
      <charset val="204"/>
    </font>
    <font>
      <sz val="12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ADB9CA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7" borderId="0" applyNumberFormat="0" applyBorder="0" applyAlignment="0" applyProtection="0"/>
    <xf numFmtId="0" fontId="6" fillId="0" borderId="0"/>
  </cellStyleXfs>
  <cellXfs count="125">
    <xf numFmtId="0" fontId="0" fillId="0" borderId="0" xfId="0"/>
    <xf numFmtId="0" fontId="3" fillId="2" borderId="2" xfId="0" applyFont="1" applyFill="1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vertical="top"/>
      <protection hidden="1"/>
    </xf>
    <xf numFmtId="0" fontId="2" fillId="0" borderId="1" xfId="0" applyFont="1" applyBorder="1" applyAlignment="1" applyProtection="1">
      <alignment vertical="top"/>
      <protection hidden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 applyProtection="1">
      <alignment horizontal="center" vertical="center" textRotation="90" wrapText="1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 hidden="1"/>
    </xf>
    <xf numFmtId="0" fontId="2" fillId="0" borderId="1" xfId="0" applyFont="1" applyBorder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0" fillId="0" borderId="7" xfId="0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/>
      <protection hidden="1"/>
    </xf>
    <xf numFmtId="0" fontId="2" fillId="4" borderId="7" xfId="0" applyFont="1" applyFill="1" applyBorder="1" applyAlignment="1" applyProtection="1">
      <alignment vertical="top"/>
      <protection hidden="1"/>
    </xf>
    <xf numFmtId="0" fontId="3" fillId="2" borderId="15" xfId="0" applyFont="1" applyFill="1" applyBorder="1" applyAlignment="1" applyProtection="1">
      <alignment vertical="top"/>
      <protection locked="0" hidden="1"/>
    </xf>
    <xf numFmtId="0" fontId="3" fillId="2" borderId="0" xfId="0" applyFont="1" applyFill="1" applyAlignment="1" applyProtection="1">
      <alignment vertical="top"/>
      <protection locked="0" hidden="1"/>
    </xf>
    <xf numFmtId="0" fontId="2" fillId="0" borderId="8" xfId="0" applyFont="1" applyBorder="1" applyAlignment="1" applyProtection="1">
      <alignment vertical="top"/>
      <protection hidden="1"/>
    </xf>
    <xf numFmtId="0" fontId="2" fillId="0" borderId="11" xfId="0" applyFont="1" applyBorder="1" applyAlignment="1" applyProtection="1">
      <alignment vertical="top"/>
      <protection hidden="1"/>
    </xf>
    <xf numFmtId="0" fontId="2" fillId="0" borderId="2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14" xfId="0" applyFont="1" applyBorder="1" applyAlignment="1" applyProtection="1">
      <alignment horizontal="center" vertical="center" textRotation="90" wrapText="1"/>
      <protection hidden="1"/>
    </xf>
    <xf numFmtId="0" fontId="2" fillId="4" borderId="2" xfId="0" applyFont="1" applyFill="1" applyBorder="1" applyAlignment="1" applyProtection="1">
      <alignment vertical="top"/>
      <protection hidden="1"/>
    </xf>
    <xf numFmtId="0" fontId="2" fillId="4" borderId="14" xfId="0" applyFont="1" applyFill="1" applyBorder="1" applyAlignment="1" applyProtection="1">
      <alignment vertical="top"/>
      <protection hidden="1"/>
    </xf>
    <xf numFmtId="0" fontId="4" fillId="5" borderId="2" xfId="0" applyFont="1" applyFill="1" applyBorder="1" applyAlignment="1" applyProtection="1">
      <alignment vertical="top"/>
      <protection hidden="1"/>
    </xf>
    <xf numFmtId="0" fontId="4" fillId="5" borderId="3" xfId="0" applyFont="1" applyFill="1" applyBorder="1" applyAlignment="1" applyProtection="1">
      <alignment vertical="top"/>
      <protection hidden="1"/>
    </xf>
    <xf numFmtId="0" fontId="1" fillId="5" borderId="3" xfId="0" applyFont="1" applyFill="1" applyBorder="1" applyAlignment="1" applyProtection="1">
      <alignment vertical="top"/>
      <protection locked="0" hidden="1"/>
    </xf>
    <xf numFmtId="0" fontId="1" fillId="5" borderId="3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/>
      <protection hidden="1"/>
    </xf>
    <xf numFmtId="0" fontId="3" fillId="6" borderId="1" xfId="0" applyFont="1" applyFill="1" applyBorder="1" applyAlignment="1" applyProtection="1">
      <alignment vertical="top"/>
      <protection hidden="1"/>
    </xf>
    <xf numFmtId="0" fontId="2" fillId="0" borderId="9" xfId="0" applyFont="1" applyBorder="1" applyAlignment="1" applyProtection="1">
      <alignment vertical="top" textRotation="90"/>
      <protection hidden="1"/>
    </xf>
    <xf numFmtId="0" fontId="2" fillId="0" borderId="7" xfId="0" applyFont="1" applyBorder="1" applyAlignment="1" applyProtection="1">
      <alignment vertical="top" textRotation="90"/>
      <protection hidden="1"/>
    </xf>
    <xf numFmtId="0" fontId="2" fillId="0" borderId="10" xfId="0" applyFont="1" applyBorder="1" applyAlignment="1" applyProtection="1">
      <alignment vertical="top" textRotation="90"/>
      <protection hidden="1"/>
    </xf>
    <xf numFmtId="0" fontId="2" fillId="0" borderId="14" xfId="0" applyFont="1" applyBorder="1" applyAlignment="1" applyProtection="1">
      <alignment vertical="top" textRotation="90"/>
      <protection hidden="1"/>
    </xf>
    <xf numFmtId="0" fontId="0" fillId="0" borderId="0" xfId="0" applyProtection="1">
      <protection hidden="1"/>
    </xf>
    <xf numFmtId="0" fontId="0" fillId="0" borderId="18" xfId="0" applyBorder="1" applyProtection="1"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2" fillId="0" borderId="7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alignment vertical="center"/>
      <protection hidden="1"/>
    </xf>
    <xf numFmtId="0" fontId="9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horizontal="left" vertical="center" wrapText="1"/>
      <protection hidden="1"/>
    </xf>
    <xf numFmtId="0" fontId="2" fillId="0" borderId="0" xfId="0" applyFont="1" applyProtection="1">
      <protection hidden="1"/>
    </xf>
    <xf numFmtId="0" fontId="11" fillId="0" borderId="0" xfId="2" applyFont="1" applyAlignment="1" applyProtection="1">
      <alignment horizontal="left" vertical="center"/>
      <protection hidden="1"/>
    </xf>
    <xf numFmtId="0" fontId="12" fillId="0" borderId="0" xfId="2" applyFont="1" applyAlignment="1" applyProtection="1">
      <alignment horizontal="left" vertical="center"/>
      <protection hidden="1"/>
    </xf>
    <xf numFmtId="0" fontId="10" fillId="0" borderId="0" xfId="2" applyFont="1" applyAlignment="1" applyProtection="1">
      <alignment horizontal="left" vertical="top" wrapText="1"/>
      <protection hidden="1"/>
    </xf>
    <xf numFmtId="0" fontId="11" fillId="0" borderId="0" xfId="2" applyFont="1" applyAlignment="1" applyProtection="1">
      <alignment horizontal="left" vertical="top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2" applyFont="1" applyAlignment="1" applyProtection="1">
      <alignment horizontal="center" vertical="center" wrapText="1"/>
      <protection hidden="1"/>
    </xf>
    <xf numFmtId="16" fontId="14" fillId="0" borderId="0" xfId="2" applyNumberFormat="1" applyFont="1" applyAlignment="1" applyProtection="1">
      <alignment horizontal="left" vertical="top"/>
      <protection hidden="1"/>
    </xf>
    <xf numFmtId="0" fontId="15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vertical="top"/>
      <protection hidden="1"/>
    </xf>
    <xf numFmtId="0" fontId="17" fillId="0" borderId="0" xfId="0" applyFont="1" applyProtection="1"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2" fillId="0" borderId="0" xfId="2" applyFont="1" applyAlignment="1" applyProtection="1">
      <alignment horizontal="right" vertical="top" wrapText="1"/>
      <protection hidden="1"/>
    </xf>
    <xf numFmtId="0" fontId="12" fillId="0" borderId="0" xfId="2" applyFont="1" applyAlignment="1" applyProtection="1">
      <alignment horizontal="left" vertical="top" wrapText="1"/>
      <protection hidden="1"/>
    </xf>
    <xf numFmtId="16" fontId="12" fillId="0" borderId="0" xfId="2" applyNumberFormat="1" applyFont="1" applyAlignment="1" applyProtection="1">
      <alignment horizontal="right" vertical="top"/>
      <protection hidden="1"/>
    </xf>
    <xf numFmtId="0" fontId="18" fillId="0" borderId="0" xfId="2" applyFont="1" applyAlignment="1" applyProtection="1">
      <alignment horizontal="left" vertical="top" wrapText="1"/>
      <protection hidden="1"/>
    </xf>
    <xf numFmtId="16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vertical="top" wrapText="1"/>
    </xf>
    <xf numFmtId="0" fontId="12" fillId="0" borderId="0" xfId="0" applyFont="1" applyAlignment="1" applyProtection="1">
      <alignment horizontal="right" vertical="top"/>
      <protection hidden="1"/>
    </xf>
    <xf numFmtId="16" fontId="12" fillId="0" borderId="0" xfId="0" applyNumberFormat="1" applyFont="1" applyAlignment="1" applyProtection="1">
      <alignment horizontal="right" vertical="top"/>
      <protection hidden="1"/>
    </xf>
    <xf numFmtId="0" fontId="20" fillId="0" borderId="20" xfId="0" applyFont="1" applyBorder="1" applyAlignment="1">
      <alignment vertical="top"/>
    </xf>
    <xf numFmtId="0" fontId="20" fillId="0" borderId="21" xfId="0" applyFont="1" applyBorder="1" applyAlignment="1">
      <alignment vertical="top"/>
    </xf>
    <xf numFmtId="164" fontId="2" fillId="9" borderId="0" xfId="0" applyNumberFormat="1" applyFont="1" applyFill="1" applyAlignment="1" applyProtection="1">
      <alignment vertical="top"/>
      <protection locked="0"/>
    </xf>
    <xf numFmtId="0" fontId="0" fillId="9" borderId="0" xfId="0" applyFill="1" applyProtection="1">
      <protection locked="0"/>
    </xf>
    <xf numFmtId="0" fontId="2" fillId="9" borderId="0" xfId="0" applyFont="1" applyFill="1" applyAlignment="1" applyProtection="1">
      <alignment vertical="top"/>
      <protection locked="0"/>
    </xf>
    <xf numFmtId="0" fontId="2" fillId="9" borderId="9" xfId="0" applyFont="1" applyFill="1" applyBorder="1" applyAlignment="1">
      <alignment horizontal="center" vertical="center" textRotation="90" wrapText="1"/>
    </xf>
    <xf numFmtId="0" fontId="2" fillId="9" borderId="7" xfId="0" applyFont="1" applyFill="1" applyBorder="1" applyAlignment="1">
      <alignment horizontal="center" vertical="center" textRotation="90" wrapText="1"/>
    </xf>
    <xf numFmtId="0" fontId="2" fillId="9" borderId="7" xfId="0" applyFont="1" applyFill="1" applyBorder="1" applyAlignment="1" applyProtection="1">
      <alignment horizontal="center" vertical="center" textRotation="90" wrapText="1"/>
      <protection hidden="1"/>
    </xf>
    <xf numFmtId="0" fontId="3" fillId="9" borderId="16" xfId="0" applyFont="1" applyFill="1" applyBorder="1" applyAlignment="1" applyProtection="1">
      <alignment vertical="top"/>
      <protection locked="0" hidden="1"/>
    </xf>
    <xf numFmtId="0" fontId="3" fillId="9" borderId="15" xfId="0" applyFont="1" applyFill="1" applyBorder="1" applyAlignment="1" applyProtection="1">
      <alignment vertical="top"/>
      <protection locked="0" hidden="1"/>
    </xf>
    <xf numFmtId="0" fontId="3" fillId="9" borderId="0" xfId="0" applyFont="1" applyFill="1" applyAlignment="1" applyProtection="1">
      <alignment vertical="top"/>
      <protection locked="0" hidden="1"/>
    </xf>
    <xf numFmtId="0" fontId="2" fillId="9" borderId="1" xfId="0" applyFont="1" applyFill="1" applyBorder="1" applyAlignment="1" applyProtection="1">
      <alignment vertical="top"/>
      <protection locked="0"/>
    </xf>
    <xf numFmtId="0" fontId="0" fillId="9" borderId="1" xfId="0" applyFill="1" applyBorder="1" applyProtection="1">
      <protection locked="0"/>
    </xf>
    <xf numFmtId="0" fontId="2" fillId="9" borderId="1" xfId="0" applyFont="1" applyFill="1" applyBorder="1" applyAlignment="1" applyProtection="1">
      <alignment vertical="top"/>
      <protection hidden="1"/>
    </xf>
    <xf numFmtId="0" fontId="2" fillId="9" borderId="7" xfId="0" applyFont="1" applyFill="1" applyBorder="1" applyAlignment="1" applyProtection="1">
      <alignment vertical="top"/>
      <protection locked="0"/>
    </xf>
    <xf numFmtId="0" fontId="0" fillId="9" borderId="7" xfId="0" applyFill="1" applyBorder="1" applyProtection="1">
      <protection locked="0"/>
    </xf>
    <xf numFmtId="0" fontId="2" fillId="9" borderId="7" xfId="0" applyFont="1" applyFill="1" applyBorder="1" applyAlignment="1" applyProtection="1">
      <alignment vertical="top"/>
      <protection hidden="1"/>
    </xf>
    <xf numFmtId="0" fontId="1" fillId="9" borderId="2" xfId="0" applyFont="1" applyFill="1" applyBorder="1" applyAlignment="1" applyProtection="1">
      <alignment vertical="top"/>
      <protection locked="0" hidden="1"/>
    </xf>
    <xf numFmtId="0" fontId="1" fillId="9" borderId="3" xfId="0" applyFont="1" applyFill="1" applyBorder="1" applyAlignment="1" applyProtection="1">
      <alignment vertical="top"/>
      <protection locked="0" hidden="1"/>
    </xf>
    <xf numFmtId="0" fontId="1" fillId="9" borderId="3" xfId="0" applyFont="1" applyFill="1" applyBorder="1" applyAlignment="1" applyProtection="1">
      <alignment vertical="top"/>
      <protection hidden="1"/>
    </xf>
    <xf numFmtId="0" fontId="20" fillId="9" borderId="20" xfId="0" applyFont="1" applyFill="1" applyBorder="1" applyAlignment="1">
      <alignment vertical="top"/>
    </xf>
    <xf numFmtId="0" fontId="0" fillId="9" borderId="20" xfId="0" applyFill="1" applyBorder="1"/>
    <xf numFmtId="0" fontId="20" fillId="10" borderId="20" xfId="0" applyFont="1" applyFill="1" applyBorder="1" applyAlignment="1">
      <alignment vertical="top"/>
    </xf>
    <xf numFmtId="0" fontId="20" fillId="9" borderId="22" xfId="0" applyFont="1" applyFill="1" applyBorder="1" applyAlignment="1">
      <alignment vertical="top"/>
    </xf>
    <xf numFmtId="0" fontId="0" fillId="9" borderId="22" xfId="0" applyFill="1" applyBorder="1"/>
    <xf numFmtId="0" fontId="20" fillId="10" borderId="22" xfId="0" applyFont="1" applyFill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9" borderId="20" xfId="0" applyFont="1" applyFill="1" applyBorder="1" applyAlignment="1">
      <alignment vertical="top"/>
    </xf>
    <xf numFmtId="0" fontId="2" fillId="10" borderId="20" xfId="0" applyFont="1" applyFill="1" applyBorder="1" applyAlignment="1">
      <alignment vertical="top"/>
    </xf>
    <xf numFmtId="0" fontId="2" fillId="9" borderId="22" xfId="0" applyFont="1" applyFill="1" applyBorder="1" applyAlignment="1">
      <alignment vertical="top"/>
    </xf>
    <xf numFmtId="0" fontId="2" fillId="10" borderId="22" xfId="0" applyFont="1" applyFill="1" applyBorder="1" applyAlignment="1">
      <alignment vertical="top"/>
    </xf>
    <xf numFmtId="0" fontId="2" fillId="0" borderId="20" xfId="0" applyFont="1" applyBorder="1"/>
    <xf numFmtId="0" fontId="2" fillId="9" borderId="2" xfId="0" applyFont="1" applyFill="1" applyBorder="1" applyAlignment="1" applyProtection="1">
      <alignment vertical="top"/>
      <protection hidden="1"/>
    </xf>
    <xf numFmtId="0" fontId="2" fillId="9" borderId="1" xfId="0" applyFont="1" applyFill="1" applyBorder="1" applyProtection="1">
      <protection locked="0"/>
    </xf>
    <xf numFmtId="0" fontId="2" fillId="9" borderId="14" xfId="0" applyFont="1" applyFill="1" applyBorder="1" applyAlignment="1" applyProtection="1">
      <alignment vertical="top"/>
      <protection hidden="1"/>
    </xf>
    <xf numFmtId="0" fontId="2" fillId="9" borderId="14" xfId="0" applyFont="1" applyFill="1" applyBorder="1" applyAlignment="1" applyProtection="1">
      <alignment horizontal="center" vertical="center" textRotation="90" wrapText="1"/>
      <protection hidden="1"/>
    </xf>
    <xf numFmtId="0" fontId="7" fillId="7" borderId="0" xfId="1" applyFont="1" applyAlignment="1" applyProtection="1">
      <alignment horizontal="center" vertical="center" wrapText="1"/>
      <protection hidden="1"/>
    </xf>
    <xf numFmtId="0" fontId="12" fillId="0" borderId="0" xfId="2" applyFont="1" applyAlignment="1" applyProtection="1">
      <alignment horizontal="left" vertical="center" wrapText="1"/>
      <protection hidden="1"/>
    </xf>
    <xf numFmtId="0" fontId="2" fillId="8" borderId="2" xfId="0" applyFont="1" applyFill="1" applyBorder="1" applyAlignment="1" applyProtection="1">
      <alignment horizontal="center" vertical="center"/>
      <protection locked="0" hidden="1"/>
    </xf>
    <xf numFmtId="0" fontId="2" fillId="8" borderId="19" xfId="0" applyFont="1" applyFill="1" applyBorder="1" applyAlignment="1" applyProtection="1">
      <alignment horizontal="center" vertical="center"/>
      <protection locked="0" hidden="1"/>
    </xf>
    <xf numFmtId="0" fontId="8" fillId="0" borderId="0" xfId="2" applyFont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left" vertical="top"/>
      <protection locked="0" hidden="1"/>
    </xf>
    <xf numFmtId="0" fontId="3" fillId="3" borderId="3" xfId="0" applyFont="1" applyFill="1" applyBorder="1" applyAlignment="1" applyProtection="1">
      <alignment horizontal="left" vertical="top"/>
      <protection locked="0" hidden="1"/>
    </xf>
    <xf numFmtId="0" fontId="3" fillId="9" borderId="12" xfId="0" applyFont="1" applyFill="1" applyBorder="1" applyAlignment="1" applyProtection="1">
      <alignment horizontal="left" vertical="top"/>
      <protection locked="0" hidden="1"/>
    </xf>
    <xf numFmtId="0" fontId="3" fillId="9" borderId="3" xfId="0" applyFont="1" applyFill="1" applyBorder="1" applyAlignment="1" applyProtection="1">
      <alignment horizontal="left" vertical="top"/>
      <protection locked="0"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right" vertical="top"/>
      <protection hidden="1"/>
    </xf>
    <xf numFmtId="0" fontId="3" fillId="3" borderId="13" xfId="0" applyFont="1" applyFill="1" applyBorder="1" applyAlignment="1" applyProtection="1">
      <alignment horizontal="right" vertical="top"/>
      <protection hidden="1"/>
    </xf>
    <xf numFmtId="0" fontId="2" fillId="9" borderId="1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2" fillId="0" borderId="5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3">
    <cellStyle name="Нейтральный" xfId="1" builtinId="28"/>
    <cellStyle name="Обычный" xfId="0" builtinId="0"/>
    <cellStyle name="Обычный_dr5m_form22EX03" xfId="2"/>
  </cellStyles>
  <dxfs count="82"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/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numFmt numFmtId="164" formatCode=";;;"/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CCFF99"/>
      <color rgb="FFCCFFFF"/>
      <color rgb="FFD2E1E4"/>
      <color rgb="FFEAEAEA"/>
      <color rgb="FFBCD2D6"/>
      <color rgb="FFE1F0FF"/>
      <color rgb="FFFBFDFF"/>
      <color rgb="FFE6EDF7"/>
      <color rgb="FFE9EDF7"/>
      <color rgb="FFEF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59"/>
  <sheetViews>
    <sheetView topLeftCell="A7" workbookViewId="0">
      <selection sqref="A1:B1"/>
    </sheetView>
  </sheetViews>
  <sheetFormatPr defaultColWidth="0" defaultRowHeight="15.75" x14ac:dyDescent="0.25"/>
  <cols>
    <col min="1" max="1" width="12.5" style="44" customWidth="1"/>
    <col min="2" max="2" width="61.5" style="44" customWidth="1"/>
    <col min="3" max="4" width="3.75" style="44" customWidth="1"/>
    <col min="5" max="10" width="7.625" style="44" hidden="1" customWidth="1"/>
    <col min="11" max="16384" width="8" style="44" hidden="1"/>
  </cols>
  <sheetData>
    <row r="1" spans="1:4" s="41" customFormat="1" ht="54.75" customHeight="1" x14ac:dyDescent="0.25">
      <c r="A1" s="101" t="s">
        <v>104</v>
      </c>
      <c r="B1" s="101"/>
    </row>
    <row r="2" spans="1:4" s="41" customFormat="1" ht="22.15" customHeight="1" x14ac:dyDescent="0.25">
      <c r="A2" s="105" t="s">
        <v>105</v>
      </c>
      <c r="B2" s="105"/>
      <c r="C2" s="42"/>
    </row>
    <row r="3" spans="1:4" ht="52.5" customHeight="1" x14ac:dyDescent="0.25">
      <c r="A3" s="102" t="s">
        <v>106</v>
      </c>
      <c r="B3" s="102"/>
      <c r="C3" s="43"/>
    </row>
    <row r="4" spans="1:4" s="41" customFormat="1" ht="18.75" x14ac:dyDescent="0.25">
      <c r="A4" s="45" t="s">
        <v>107</v>
      </c>
      <c r="B4" s="46"/>
      <c r="C4" s="42"/>
    </row>
    <row r="5" spans="1:4" s="41" customFormat="1" ht="31.5" x14ac:dyDescent="0.25">
      <c r="A5" s="56" t="s">
        <v>80</v>
      </c>
      <c r="B5" s="57" t="s">
        <v>108</v>
      </c>
      <c r="C5" s="42"/>
    </row>
    <row r="6" spans="1:4" s="41" customFormat="1" x14ac:dyDescent="0.25">
      <c r="A6" s="48" t="s">
        <v>109</v>
      </c>
      <c r="B6" s="49"/>
      <c r="C6" s="50"/>
    </row>
    <row r="7" spans="1:4" s="41" customFormat="1" ht="31.5" x14ac:dyDescent="0.25">
      <c r="A7" s="58" t="s">
        <v>81</v>
      </c>
      <c r="B7" s="57" t="s">
        <v>82</v>
      </c>
      <c r="C7" s="42"/>
    </row>
    <row r="8" spans="1:4" s="41" customFormat="1" ht="31.5" x14ac:dyDescent="0.25">
      <c r="A8" s="58" t="s">
        <v>111</v>
      </c>
      <c r="B8" s="57" t="s">
        <v>84</v>
      </c>
      <c r="C8" s="42"/>
    </row>
    <row r="9" spans="1:4" s="41" customFormat="1" ht="63" x14ac:dyDescent="0.25">
      <c r="A9" s="58" t="s">
        <v>83</v>
      </c>
      <c r="B9" s="57" t="s">
        <v>86</v>
      </c>
      <c r="C9" s="103"/>
      <c r="D9" s="104"/>
    </row>
    <row r="10" spans="1:4" s="41" customFormat="1" ht="31.5" x14ac:dyDescent="0.25">
      <c r="A10" s="58" t="s">
        <v>85</v>
      </c>
      <c r="B10" s="57" t="s">
        <v>88</v>
      </c>
      <c r="C10" s="42"/>
    </row>
    <row r="11" spans="1:4" s="41" customFormat="1" ht="157.5" x14ac:dyDescent="0.25">
      <c r="A11" s="58" t="s">
        <v>87</v>
      </c>
      <c r="B11" s="59" t="s">
        <v>120</v>
      </c>
      <c r="C11" s="42"/>
    </row>
    <row r="12" spans="1:4" s="41" customFormat="1" ht="126" x14ac:dyDescent="0.25">
      <c r="A12" s="58" t="s">
        <v>89</v>
      </c>
      <c r="B12" s="57" t="s">
        <v>121</v>
      </c>
      <c r="C12" s="42"/>
    </row>
    <row r="13" spans="1:4" s="41" customFormat="1" ht="31.5" x14ac:dyDescent="0.25">
      <c r="A13" s="58" t="s">
        <v>90</v>
      </c>
      <c r="B13" s="57" t="s">
        <v>92</v>
      </c>
      <c r="C13" s="42"/>
    </row>
    <row r="14" spans="1:4" s="41" customFormat="1" ht="31.5" x14ac:dyDescent="0.25">
      <c r="A14" s="58" t="s">
        <v>91</v>
      </c>
      <c r="B14" s="57" t="s">
        <v>110</v>
      </c>
      <c r="C14" s="42"/>
    </row>
    <row r="15" spans="1:4" s="41" customFormat="1" ht="18.75" x14ac:dyDescent="0.25">
      <c r="A15" s="51" t="s">
        <v>93</v>
      </c>
      <c r="B15" s="47"/>
      <c r="C15" s="42"/>
    </row>
    <row r="16" spans="1:4" s="41" customFormat="1" ht="18.75" x14ac:dyDescent="0.25">
      <c r="A16" s="48" t="s">
        <v>94</v>
      </c>
      <c r="B16" s="47"/>
      <c r="C16" s="42"/>
    </row>
    <row r="17" spans="1:3" s="41" customFormat="1" ht="18.75" x14ac:dyDescent="0.25">
      <c r="A17" s="58" t="s">
        <v>95</v>
      </c>
      <c r="B17" s="57" t="s">
        <v>112</v>
      </c>
      <c r="C17" s="42"/>
    </row>
    <row r="18" spans="1:3" ht="110.25" x14ac:dyDescent="0.25">
      <c r="A18" s="58" t="s">
        <v>96</v>
      </c>
      <c r="B18" s="57" t="s">
        <v>124</v>
      </c>
    </row>
    <row r="19" spans="1:3" s="41" customFormat="1" ht="34.5" customHeight="1" x14ac:dyDescent="0.25">
      <c r="A19" s="58" t="s">
        <v>97</v>
      </c>
      <c r="B19" s="57" t="s">
        <v>113</v>
      </c>
      <c r="C19" s="42"/>
    </row>
    <row r="20" spans="1:3" s="41" customFormat="1" ht="18.75" x14ac:dyDescent="0.25">
      <c r="A20" s="48" t="s">
        <v>114</v>
      </c>
      <c r="B20" s="47"/>
      <c r="C20" s="42"/>
    </row>
    <row r="21" spans="1:3" s="41" customFormat="1" ht="18.75" x14ac:dyDescent="0.25">
      <c r="A21" s="60" t="s">
        <v>98</v>
      </c>
      <c r="B21" s="61" t="s">
        <v>115</v>
      </c>
      <c r="C21" s="42"/>
    </row>
    <row r="22" spans="1:3" s="41" customFormat="1" ht="47.25" x14ac:dyDescent="0.25">
      <c r="A22" s="60" t="s">
        <v>99</v>
      </c>
      <c r="B22" s="61" t="s">
        <v>122</v>
      </c>
      <c r="C22" s="42"/>
    </row>
    <row r="23" spans="1:3" s="41" customFormat="1" ht="18.75" x14ac:dyDescent="0.25">
      <c r="A23" s="62" t="s">
        <v>100</v>
      </c>
      <c r="B23" s="61" t="s">
        <v>123</v>
      </c>
      <c r="C23" s="42"/>
    </row>
    <row r="24" spans="1:3" s="41" customFormat="1" ht="110.25" x14ac:dyDescent="0.25">
      <c r="A24" s="58" t="s">
        <v>101</v>
      </c>
      <c r="B24" s="57" t="s">
        <v>116</v>
      </c>
      <c r="C24" s="42"/>
    </row>
    <row r="25" spans="1:3" s="41" customFormat="1" ht="31.5" x14ac:dyDescent="0.25">
      <c r="A25" s="58" t="s">
        <v>102</v>
      </c>
      <c r="B25" s="57" t="s">
        <v>125</v>
      </c>
      <c r="C25" s="42"/>
    </row>
    <row r="26" spans="1:3" s="41" customFormat="1" ht="31.5" x14ac:dyDescent="0.25">
      <c r="A26" s="63" t="s">
        <v>103</v>
      </c>
      <c r="B26" s="57" t="s">
        <v>117</v>
      </c>
      <c r="C26" s="42"/>
    </row>
    <row r="27" spans="1:3" s="41" customFormat="1" ht="47.25" x14ac:dyDescent="0.25">
      <c r="A27" s="63" t="s">
        <v>118</v>
      </c>
      <c r="B27" s="57" t="s">
        <v>119</v>
      </c>
    </row>
    <row r="28" spans="1:3" x14ac:dyDescent="0.25">
      <c r="A28" s="52"/>
    </row>
    <row r="29" spans="1:3" x14ac:dyDescent="0.25">
      <c r="A29" s="53"/>
      <c r="B29" s="54"/>
    </row>
    <row r="30" spans="1:3" x14ac:dyDescent="0.25">
      <c r="A30" s="23"/>
      <c r="B30" s="55"/>
      <c r="C30" s="54"/>
    </row>
    <row r="31" spans="1:3" x14ac:dyDescent="0.25">
      <c r="A31" s="23"/>
      <c r="B31" s="55"/>
      <c r="C31" s="23"/>
    </row>
    <row r="32" spans="1:3" x14ac:dyDescent="0.25">
      <c r="A32" s="23"/>
      <c r="B32" s="55"/>
      <c r="C32" s="23"/>
    </row>
    <row r="33" spans="1:3" x14ac:dyDescent="0.25">
      <c r="A33" s="23"/>
      <c r="B33" s="55"/>
      <c r="C33" s="23"/>
    </row>
    <row r="34" spans="1:3" x14ac:dyDescent="0.25">
      <c r="A34" s="23"/>
      <c r="B34" s="55"/>
      <c r="C34" s="23"/>
    </row>
    <row r="35" spans="1:3" x14ac:dyDescent="0.25">
      <c r="A35" s="23"/>
      <c r="B35" s="55"/>
      <c r="C35" s="23"/>
    </row>
    <row r="36" spans="1:3" x14ac:dyDescent="0.25">
      <c r="A36" s="23"/>
      <c r="B36" s="55"/>
      <c r="C36" s="23"/>
    </row>
    <row r="37" spans="1:3" x14ac:dyDescent="0.25">
      <c r="A37" s="23"/>
      <c r="B37" s="55"/>
      <c r="C37" s="23"/>
    </row>
    <row r="38" spans="1:3" x14ac:dyDescent="0.25">
      <c r="A38" s="23"/>
      <c r="B38" s="55"/>
      <c r="C38" s="23"/>
    </row>
    <row r="39" spans="1:3" x14ac:dyDescent="0.25">
      <c r="A39" s="23"/>
      <c r="B39" s="55"/>
      <c r="C39" s="23"/>
    </row>
    <row r="40" spans="1:3" x14ac:dyDescent="0.25">
      <c r="A40" s="23"/>
      <c r="B40" s="55"/>
      <c r="C40" s="23"/>
    </row>
    <row r="41" spans="1:3" x14ac:dyDescent="0.25">
      <c r="A41" s="23"/>
      <c r="B41" s="55"/>
      <c r="C41" s="23"/>
    </row>
    <row r="42" spans="1:3" x14ac:dyDescent="0.25">
      <c r="A42" s="23"/>
      <c r="B42" s="55"/>
      <c r="C42" s="23"/>
    </row>
    <row r="43" spans="1:3" x14ac:dyDescent="0.25">
      <c r="A43" s="23"/>
      <c r="B43" s="55"/>
      <c r="C43" s="23"/>
    </row>
    <row r="44" spans="1:3" x14ac:dyDescent="0.25">
      <c r="A44" s="23"/>
      <c r="B44" s="55"/>
      <c r="C44" s="23"/>
    </row>
    <row r="45" spans="1:3" x14ac:dyDescent="0.25">
      <c r="A45" s="23"/>
      <c r="B45" s="55"/>
      <c r="C45" s="23"/>
    </row>
    <row r="46" spans="1:3" x14ac:dyDescent="0.25">
      <c r="A46" s="23"/>
      <c r="B46" s="55"/>
      <c r="C46" s="23"/>
    </row>
    <row r="47" spans="1:3" x14ac:dyDescent="0.25">
      <c r="A47" s="23"/>
      <c r="B47" s="55"/>
      <c r="C47" s="23"/>
    </row>
    <row r="48" spans="1:3" x14ac:dyDescent="0.25">
      <c r="A48" s="23"/>
      <c r="B48" s="55"/>
      <c r="C48" s="23"/>
    </row>
    <row r="49" spans="1:3" x14ac:dyDescent="0.25">
      <c r="A49" s="23"/>
      <c r="B49" s="55"/>
      <c r="C49" s="23"/>
    </row>
    <row r="50" spans="1:3" x14ac:dyDescent="0.25">
      <c r="A50" s="23"/>
      <c r="B50" s="55"/>
      <c r="C50" s="23"/>
    </row>
    <row r="51" spans="1:3" x14ac:dyDescent="0.25">
      <c r="A51" s="23"/>
      <c r="B51" s="55"/>
      <c r="C51" s="23"/>
    </row>
    <row r="52" spans="1:3" x14ac:dyDescent="0.25">
      <c r="A52" s="23"/>
      <c r="B52" s="55"/>
      <c r="C52" s="23"/>
    </row>
    <row r="53" spans="1:3" x14ac:dyDescent="0.25">
      <c r="A53" s="23"/>
      <c r="B53" s="55"/>
      <c r="C53" s="23"/>
    </row>
    <row r="54" spans="1:3" x14ac:dyDescent="0.25">
      <c r="A54" s="23"/>
      <c r="B54" s="55"/>
      <c r="C54" s="23"/>
    </row>
    <row r="55" spans="1:3" x14ac:dyDescent="0.25">
      <c r="A55" s="23"/>
      <c r="B55" s="55"/>
      <c r="C55" s="23"/>
    </row>
    <row r="56" spans="1:3" x14ac:dyDescent="0.25">
      <c r="A56" s="23"/>
      <c r="B56" s="55"/>
      <c r="C56" s="23"/>
    </row>
    <row r="57" spans="1:3" x14ac:dyDescent="0.25">
      <c r="A57" s="23"/>
      <c r="B57" s="55"/>
      <c r="C57" s="23"/>
    </row>
    <row r="58" spans="1:3" x14ac:dyDescent="0.25">
      <c r="A58" s="23"/>
      <c r="B58" s="55"/>
      <c r="C58" s="23"/>
    </row>
    <row r="59" spans="1:3" x14ac:dyDescent="0.25">
      <c r="A59" s="23"/>
      <c r="B59" s="55"/>
      <c r="C59" s="23"/>
    </row>
    <row r="60" spans="1:3" x14ac:dyDescent="0.25">
      <c r="A60" s="23"/>
      <c r="B60" s="55"/>
      <c r="C60" s="23"/>
    </row>
    <row r="61" spans="1:3" x14ac:dyDescent="0.25">
      <c r="A61" s="23"/>
      <c r="B61" s="55"/>
      <c r="C61" s="23"/>
    </row>
    <row r="62" spans="1:3" x14ac:dyDescent="0.25">
      <c r="A62" s="23"/>
      <c r="B62" s="55"/>
      <c r="C62" s="23"/>
    </row>
    <row r="63" spans="1:3" x14ac:dyDescent="0.25">
      <c r="A63" s="23"/>
      <c r="B63" s="55"/>
      <c r="C63" s="23"/>
    </row>
    <row r="64" spans="1:3" x14ac:dyDescent="0.25">
      <c r="A64" s="23"/>
      <c r="B64" s="55"/>
      <c r="C64" s="23"/>
    </row>
    <row r="65" spans="1:3" x14ac:dyDescent="0.25">
      <c r="A65" s="23"/>
      <c r="B65" s="55"/>
      <c r="C65" s="23"/>
    </row>
    <row r="66" spans="1:3" x14ac:dyDescent="0.25">
      <c r="A66" s="23"/>
      <c r="B66" s="55"/>
      <c r="C66" s="23"/>
    </row>
    <row r="67" spans="1:3" x14ac:dyDescent="0.25">
      <c r="A67" s="23"/>
      <c r="B67" s="55"/>
      <c r="C67" s="23"/>
    </row>
    <row r="68" spans="1:3" x14ac:dyDescent="0.25">
      <c r="A68" s="23"/>
      <c r="B68" s="55"/>
      <c r="C68" s="23"/>
    </row>
    <row r="69" spans="1:3" x14ac:dyDescent="0.25">
      <c r="A69" s="23"/>
      <c r="B69" s="55"/>
      <c r="C69" s="23"/>
    </row>
    <row r="70" spans="1:3" x14ac:dyDescent="0.25">
      <c r="A70" s="23"/>
      <c r="B70" s="55"/>
      <c r="C70" s="23"/>
    </row>
    <row r="71" spans="1:3" x14ac:dyDescent="0.25">
      <c r="A71" s="23"/>
      <c r="B71" s="55"/>
      <c r="C71" s="23"/>
    </row>
    <row r="72" spans="1:3" x14ac:dyDescent="0.25">
      <c r="A72" s="23"/>
      <c r="B72" s="55"/>
      <c r="C72" s="23"/>
    </row>
    <row r="73" spans="1:3" x14ac:dyDescent="0.25">
      <c r="A73" s="23"/>
      <c r="B73" s="55"/>
      <c r="C73" s="23"/>
    </row>
    <row r="74" spans="1:3" x14ac:dyDescent="0.25">
      <c r="A74" s="23"/>
      <c r="B74" s="55"/>
      <c r="C74" s="23"/>
    </row>
    <row r="75" spans="1:3" x14ac:dyDescent="0.25">
      <c r="A75" s="23"/>
      <c r="B75" s="55"/>
      <c r="C75" s="23"/>
    </row>
    <row r="76" spans="1:3" x14ac:dyDescent="0.25">
      <c r="A76" s="23"/>
      <c r="B76" s="55"/>
      <c r="C76" s="23"/>
    </row>
    <row r="77" spans="1:3" x14ac:dyDescent="0.25">
      <c r="A77" s="23"/>
      <c r="B77" s="55"/>
      <c r="C77" s="23"/>
    </row>
    <row r="78" spans="1:3" x14ac:dyDescent="0.25">
      <c r="A78" s="23"/>
      <c r="B78" s="55"/>
      <c r="C78" s="23"/>
    </row>
    <row r="79" spans="1:3" x14ac:dyDescent="0.25">
      <c r="A79" s="23"/>
      <c r="B79" s="55"/>
      <c r="C79" s="23"/>
    </row>
    <row r="80" spans="1:3" x14ac:dyDescent="0.25">
      <c r="A80" s="23"/>
      <c r="B80" s="55"/>
      <c r="C80" s="23"/>
    </row>
    <row r="81" spans="1:3" x14ac:dyDescent="0.25">
      <c r="A81" s="23"/>
      <c r="B81" s="55"/>
      <c r="C81" s="23"/>
    </row>
    <row r="82" spans="1:3" x14ac:dyDescent="0.25">
      <c r="A82" s="23"/>
      <c r="B82" s="55"/>
      <c r="C82" s="23"/>
    </row>
    <row r="83" spans="1:3" x14ac:dyDescent="0.25">
      <c r="A83" s="23"/>
      <c r="B83" s="55"/>
      <c r="C83" s="23"/>
    </row>
    <row r="84" spans="1:3" x14ac:dyDescent="0.25">
      <c r="A84" s="23"/>
      <c r="B84" s="55"/>
      <c r="C84" s="23"/>
    </row>
    <row r="85" spans="1:3" x14ac:dyDescent="0.25">
      <c r="A85" s="23"/>
      <c r="B85" s="55"/>
      <c r="C85" s="23"/>
    </row>
    <row r="86" spans="1:3" x14ac:dyDescent="0.25">
      <c r="A86" s="23"/>
      <c r="B86" s="55"/>
      <c r="C86" s="23"/>
    </row>
    <row r="87" spans="1:3" x14ac:dyDescent="0.25">
      <c r="A87" s="23"/>
      <c r="B87" s="55"/>
      <c r="C87" s="23"/>
    </row>
    <row r="88" spans="1:3" x14ac:dyDescent="0.25">
      <c r="A88" s="23"/>
      <c r="B88" s="55"/>
      <c r="C88" s="23"/>
    </row>
    <row r="89" spans="1:3" x14ac:dyDescent="0.25">
      <c r="A89" s="23"/>
      <c r="B89" s="55"/>
      <c r="C89" s="23"/>
    </row>
    <row r="90" spans="1:3" x14ac:dyDescent="0.25">
      <c r="A90" s="23"/>
      <c r="B90" s="55"/>
      <c r="C90" s="23"/>
    </row>
    <row r="91" spans="1:3" x14ac:dyDescent="0.25">
      <c r="A91" s="23"/>
      <c r="B91" s="55"/>
      <c r="C91" s="23"/>
    </row>
    <row r="92" spans="1:3" x14ac:dyDescent="0.25">
      <c r="A92" s="23"/>
      <c r="B92" s="55"/>
      <c r="C92" s="23"/>
    </row>
    <row r="93" spans="1:3" x14ac:dyDescent="0.25">
      <c r="A93" s="23"/>
      <c r="C93" s="23"/>
    </row>
    <row r="94" spans="1:3" x14ac:dyDescent="0.25">
      <c r="A94" s="23"/>
    </row>
    <row r="95" spans="1:3" x14ac:dyDescent="0.25">
      <c r="A95" s="23"/>
    </row>
    <row r="96" spans="1:3" x14ac:dyDescent="0.25">
      <c r="A96" s="23"/>
    </row>
    <row r="97" spans="1:1" x14ac:dyDescent="0.25">
      <c r="A97" s="23"/>
    </row>
    <row r="98" spans="1:1" x14ac:dyDescent="0.25">
      <c r="A98" s="23"/>
    </row>
    <row r="99" spans="1:1" x14ac:dyDescent="0.25">
      <c r="A99" s="23"/>
    </row>
    <row r="100" spans="1:1" x14ac:dyDescent="0.25">
      <c r="A100" s="23"/>
    </row>
    <row r="101" spans="1:1" x14ac:dyDescent="0.25">
      <c r="A101" s="23"/>
    </row>
    <row r="102" spans="1:1" x14ac:dyDescent="0.25">
      <c r="A102" s="23"/>
    </row>
    <row r="103" spans="1:1" x14ac:dyDescent="0.25">
      <c r="A103" s="23"/>
    </row>
    <row r="104" spans="1:1" x14ac:dyDescent="0.25">
      <c r="A104" s="23"/>
    </row>
    <row r="105" spans="1:1" x14ac:dyDescent="0.25">
      <c r="A105" s="23"/>
    </row>
    <row r="106" spans="1:1" x14ac:dyDescent="0.25">
      <c r="A106" s="23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3"/>
    </row>
    <row r="119" spans="1:1" x14ac:dyDescent="0.25">
      <c r="A119" s="23"/>
    </row>
    <row r="120" spans="1:1" x14ac:dyDescent="0.25">
      <c r="A120" s="23"/>
    </row>
    <row r="121" spans="1:1" x14ac:dyDescent="0.25">
      <c r="A121" s="23"/>
    </row>
    <row r="122" spans="1:1" x14ac:dyDescent="0.25">
      <c r="A122" s="23"/>
    </row>
    <row r="123" spans="1:1" x14ac:dyDescent="0.25">
      <c r="A123" s="23"/>
    </row>
    <row r="124" spans="1:1" x14ac:dyDescent="0.25">
      <c r="A124" s="23"/>
    </row>
    <row r="125" spans="1:1" x14ac:dyDescent="0.25">
      <c r="A125" s="23"/>
    </row>
    <row r="126" spans="1:1" x14ac:dyDescent="0.25">
      <c r="A126" s="23"/>
    </row>
    <row r="127" spans="1:1" x14ac:dyDescent="0.25">
      <c r="A127" s="23"/>
    </row>
    <row r="128" spans="1:1" x14ac:dyDescent="0.25">
      <c r="A128" s="23"/>
    </row>
    <row r="129" spans="1:1" x14ac:dyDescent="0.25">
      <c r="A129" s="23"/>
    </row>
    <row r="130" spans="1:1" x14ac:dyDescent="0.25">
      <c r="A130" s="23"/>
    </row>
    <row r="131" spans="1:1" x14ac:dyDescent="0.25">
      <c r="A131" s="23"/>
    </row>
    <row r="132" spans="1:1" x14ac:dyDescent="0.25">
      <c r="A132" s="23"/>
    </row>
    <row r="133" spans="1:1" x14ac:dyDescent="0.25">
      <c r="A133" s="23"/>
    </row>
    <row r="134" spans="1:1" x14ac:dyDescent="0.25">
      <c r="A134" s="23"/>
    </row>
    <row r="135" spans="1:1" x14ac:dyDescent="0.25">
      <c r="A135" s="23"/>
    </row>
    <row r="136" spans="1:1" x14ac:dyDescent="0.25">
      <c r="A136" s="23"/>
    </row>
    <row r="137" spans="1:1" x14ac:dyDescent="0.25">
      <c r="A137" s="23"/>
    </row>
    <row r="138" spans="1:1" x14ac:dyDescent="0.25">
      <c r="A138" s="23"/>
    </row>
    <row r="139" spans="1:1" x14ac:dyDescent="0.25">
      <c r="A139" s="23"/>
    </row>
    <row r="140" spans="1:1" x14ac:dyDescent="0.25">
      <c r="A140" s="23"/>
    </row>
    <row r="141" spans="1:1" x14ac:dyDescent="0.25">
      <c r="A141" s="23"/>
    </row>
    <row r="142" spans="1:1" x14ac:dyDescent="0.25">
      <c r="A142" s="23"/>
    </row>
    <row r="143" spans="1:1" x14ac:dyDescent="0.25">
      <c r="A143" s="23"/>
    </row>
    <row r="144" spans="1:1" x14ac:dyDescent="0.25">
      <c r="A144" s="23"/>
    </row>
    <row r="145" spans="1:1" x14ac:dyDescent="0.25">
      <c r="A145" s="23"/>
    </row>
    <row r="146" spans="1:1" x14ac:dyDescent="0.25">
      <c r="A146" s="23"/>
    </row>
    <row r="147" spans="1:1" x14ac:dyDescent="0.25">
      <c r="A147" s="23"/>
    </row>
    <row r="148" spans="1:1" x14ac:dyDescent="0.25">
      <c r="A148" s="23"/>
    </row>
    <row r="149" spans="1:1" x14ac:dyDescent="0.25">
      <c r="A149" s="23"/>
    </row>
    <row r="150" spans="1:1" x14ac:dyDescent="0.25">
      <c r="A150" s="23"/>
    </row>
    <row r="151" spans="1:1" x14ac:dyDescent="0.25">
      <c r="A151" s="23"/>
    </row>
    <row r="152" spans="1:1" x14ac:dyDescent="0.25">
      <c r="A152" s="23"/>
    </row>
    <row r="153" spans="1:1" x14ac:dyDescent="0.25">
      <c r="A153" s="23"/>
    </row>
    <row r="154" spans="1:1" x14ac:dyDescent="0.25">
      <c r="A154" s="23"/>
    </row>
    <row r="155" spans="1:1" x14ac:dyDescent="0.25">
      <c r="A155" s="23"/>
    </row>
    <row r="156" spans="1:1" x14ac:dyDescent="0.25">
      <c r="A156" s="23"/>
    </row>
    <row r="157" spans="1:1" x14ac:dyDescent="0.25">
      <c r="A157" s="23"/>
    </row>
    <row r="158" spans="1:1" x14ac:dyDescent="0.25">
      <c r="A158" s="23"/>
    </row>
    <row r="159" spans="1:1" x14ac:dyDescent="0.25">
      <c r="A159" s="23"/>
    </row>
  </sheetData>
  <mergeCells count="4">
    <mergeCell ref="A1:B1"/>
    <mergeCell ref="A3:B3"/>
    <mergeCell ref="C9:D9"/>
    <mergeCell ref="A2:B2"/>
  </mergeCells>
  <dataValidations count="1">
    <dataValidation type="list" allowBlank="1" showInputMessage="1" showErrorMessage="1" sqref="C9:D9">
      <formula1>"знач1,знач2,знач3"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57"/>
  <sheetViews>
    <sheetView tabSelected="1" workbookViewId="0">
      <pane xSplit="3" ySplit="4" topLeftCell="E5" activePane="bottomRight" state="frozen"/>
      <selection pane="topRight" activeCell="D1" sqref="D1"/>
      <selection pane="bottomLeft" activeCell="A4" sqref="A4"/>
      <selection pane="bottomRight" activeCell="AN12" sqref="AN12"/>
    </sheetView>
  </sheetViews>
  <sheetFormatPr defaultColWidth="10.875" defaultRowHeight="15.75" x14ac:dyDescent="0.25"/>
  <cols>
    <col min="1" max="1" width="3.3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73</v>
      </c>
      <c r="C2" s="15">
        <v>1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74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 t="e">
        <f>#REF!+1</f>
        <v>#REF!</v>
      </c>
      <c r="B7" s="3" t="s">
        <v>0</v>
      </c>
      <c r="C7" s="21" t="s">
        <v>74</v>
      </c>
      <c r="D7" s="75"/>
      <c r="E7" s="75"/>
      <c r="F7" s="75"/>
      <c r="G7" s="76" t="s">
        <v>33</v>
      </c>
      <c r="H7" s="77">
        <f t="shared" ref="H7:H23" si="0">COUNTA(D7:G7)</f>
        <v>1</v>
      </c>
      <c r="I7" s="75"/>
      <c r="J7" s="75"/>
      <c r="K7" s="75"/>
      <c r="L7" s="76"/>
      <c r="M7" s="77">
        <f t="shared" ref="M7:M23" si="1">COUNTA(I7:L7)</f>
        <v>0</v>
      </c>
      <c r="N7" s="75"/>
      <c r="O7" s="75" t="s">
        <v>33</v>
      </c>
      <c r="P7" s="75"/>
      <c r="Q7" s="76"/>
      <c r="R7" s="77">
        <f t="shared" ref="R7:R23" si="2">COUNTA(N7:Q7)</f>
        <v>1</v>
      </c>
      <c r="S7" s="75"/>
      <c r="T7" s="75"/>
      <c r="U7" s="75"/>
      <c r="V7" s="76"/>
      <c r="W7" s="77">
        <f t="shared" ref="W7:W23" si="3">COUNTA(S7:V7)</f>
        <v>0</v>
      </c>
      <c r="X7" s="11" t="s">
        <v>33</v>
      </c>
      <c r="Y7" s="11"/>
      <c r="Z7" s="11"/>
      <c r="AA7" s="12"/>
      <c r="AB7" s="16">
        <f t="shared" ref="AB7:AB23" si="4">COUNTA(X7:AA7)</f>
        <v>1</v>
      </c>
      <c r="AC7" s="11"/>
      <c r="AD7" s="11"/>
      <c r="AE7" s="11"/>
      <c r="AF7" s="12" t="s">
        <v>33</v>
      </c>
      <c r="AG7" s="16">
        <f t="shared" ref="AG7:AG23" si="5">COUNTA(AC7:AF7)</f>
        <v>1</v>
      </c>
      <c r="AH7" s="11"/>
      <c r="AI7" s="11"/>
      <c r="AJ7" s="11"/>
      <c r="AK7" s="12"/>
      <c r="AL7" s="16">
        <f t="shared" ref="AL7:AL23" si="6">COUNTA(AH7:AK7)</f>
        <v>0</v>
      </c>
      <c r="AM7" s="11"/>
      <c r="AN7" s="11"/>
      <c r="AO7" s="11"/>
      <c r="AP7" s="12" t="s">
        <v>33</v>
      </c>
      <c r="AQ7" s="16">
        <f t="shared" ref="AQ7:AQ23" si="7">COUNTA(AM7:AP7)</f>
        <v>1</v>
      </c>
      <c r="AR7" s="11"/>
      <c r="AS7" s="11"/>
      <c r="AT7" s="11"/>
      <c r="AU7" s="12"/>
      <c r="AV7" s="25">
        <f t="shared" ref="AV7:AV23" si="8">COUNTA(AR7:AU7)</f>
        <v>0</v>
      </c>
    </row>
    <row r="8" spans="1:48" x14ac:dyDescent="0.25">
      <c r="A8" s="10" t="e">
        <f>#REF!+1</f>
        <v>#REF!</v>
      </c>
      <c r="B8" s="3" t="s">
        <v>45</v>
      </c>
      <c r="C8" s="21" t="s">
        <v>74</v>
      </c>
      <c r="D8" s="75"/>
      <c r="E8" s="75"/>
      <c r="F8" s="75"/>
      <c r="G8" s="76"/>
      <c r="H8" s="77">
        <f t="shared" si="0"/>
        <v>0</v>
      </c>
      <c r="I8" s="75"/>
      <c r="J8" s="75"/>
      <c r="K8" s="75"/>
      <c r="L8" s="76"/>
      <c r="M8" s="77">
        <f t="shared" si="1"/>
        <v>0</v>
      </c>
      <c r="N8" s="75"/>
      <c r="O8" s="75"/>
      <c r="P8" s="75"/>
      <c r="Q8" s="76"/>
      <c r="R8" s="77">
        <f t="shared" si="2"/>
        <v>0</v>
      </c>
      <c r="S8" s="75"/>
      <c r="T8" s="75"/>
      <c r="U8" s="75"/>
      <c r="V8" s="76"/>
      <c r="W8" s="77">
        <f t="shared" si="3"/>
        <v>0</v>
      </c>
      <c r="X8" s="11"/>
      <c r="Y8" s="11"/>
      <c r="Z8" s="11"/>
      <c r="AA8" s="12"/>
      <c r="AB8" s="16">
        <f t="shared" si="4"/>
        <v>0</v>
      </c>
      <c r="AC8" s="11"/>
      <c r="AD8" s="11"/>
      <c r="AE8" s="11"/>
      <c r="AF8" s="12"/>
      <c r="AG8" s="16">
        <f t="shared" si="5"/>
        <v>0</v>
      </c>
      <c r="AH8" s="11"/>
      <c r="AI8" s="11"/>
      <c r="AJ8" s="11"/>
      <c r="AK8" s="12"/>
      <c r="AL8" s="16">
        <f t="shared" si="6"/>
        <v>0</v>
      </c>
      <c r="AM8" s="11"/>
      <c r="AN8" s="11"/>
      <c r="AO8" s="11"/>
      <c r="AP8" s="12"/>
      <c r="AQ8" s="16">
        <f t="shared" si="7"/>
        <v>0</v>
      </c>
      <c r="AR8" s="11"/>
      <c r="AS8" s="11"/>
      <c r="AT8" s="11"/>
      <c r="AU8" s="12"/>
      <c r="AV8" s="25">
        <f t="shared" si="8"/>
        <v>0</v>
      </c>
    </row>
    <row r="9" spans="1:48" x14ac:dyDescent="0.25">
      <c r="A9" s="10" t="e">
        <f>#REF!+1</f>
        <v>#REF!</v>
      </c>
      <c r="B9" s="3" t="s">
        <v>130</v>
      </c>
      <c r="C9" s="21" t="s">
        <v>74</v>
      </c>
      <c r="D9" s="75"/>
      <c r="E9" s="75"/>
      <c r="F9" s="75"/>
      <c r="G9" s="76"/>
      <c r="H9" s="77">
        <f t="shared" si="0"/>
        <v>0</v>
      </c>
      <c r="I9" s="75"/>
      <c r="J9" s="75"/>
      <c r="K9" s="75"/>
      <c r="L9" s="76"/>
      <c r="M9" s="77">
        <f t="shared" si="1"/>
        <v>0</v>
      </c>
      <c r="N9" s="75"/>
      <c r="O9" s="75"/>
      <c r="P9" s="75"/>
      <c r="Q9" s="76"/>
      <c r="R9" s="77">
        <f t="shared" si="2"/>
        <v>0</v>
      </c>
      <c r="S9" s="75"/>
      <c r="T9" s="75"/>
      <c r="U9" s="75"/>
      <c r="V9" s="76"/>
      <c r="W9" s="77">
        <f t="shared" si="3"/>
        <v>0</v>
      </c>
      <c r="X9" s="11"/>
      <c r="Y9" s="11"/>
      <c r="Z9" s="11"/>
      <c r="AA9" s="12"/>
      <c r="AB9" s="16">
        <f t="shared" si="4"/>
        <v>0</v>
      </c>
      <c r="AC9" s="11"/>
      <c r="AD9" s="11"/>
      <c r="AE9" s="11"/>
      <c r="AF9" s="12"/>
      <c r="AG9" s="16">
        <f t="shared" si="5"/>
        <v>0</v>
      </c>
      <c r="AH9" s="11"/>
      <c r="AI9" s="11"/>
      <c r="AJ9" s="11"/>
      <c r="AK9" s="12"/>
      <c r="AL9" s="16">
        <f t="shared" si="6"/>
        <v>0</v>
      </c>
      <c r="AM9" s="11"/>
      <c r="AN9" s="11"/>
      <c r="AO9" s="11"/>
      <c r="AP9" s="12"/>
      <c r="AQ9" s="16">
        <f t="shared" si="7"/>
        <v>0</v>
      </c>
      <c r="AR9" s="11"/>
      <c r="AS9" s="11"/>
      <c r="AT9" s="11"/>
      <c r="AU9" s="12"/>
      <c r="AV9" s="25">
        <f t="shared" si="8"/>
        <v>0</v>
      </c>
    </row>
    <row r="10" spans="1:48" x14ac:dyDescent="0.25">
      <c r="A10" s="10" t="e">
        <f>#REF!+1</f>
        <v>#REF!</v>
      </c>
      <c r="B10" s="3" t="s">
        <v>127</v>
      </c>
      <c r="C10" s="21" t="s">
        <v>74</v>
      </c>
      <c r="D10" s="75"/>
      <c r="E10" s="75"/>
      <c r="F10" s="75"/>
      <c r="G10" s="76"/>
      <c r="H10" s="77">
        <f t="shared" si="0"/>
        <v>0</v>
      </c>
      <c r="I10" s="75"/>
      <c r="J10" s="75" t="s">
        <v>33</v>
      </c>
      <c r="K10" s="75"/>
      <c r="L10" s="76"/>
      <c r="M10" s="77">
        <f t="shared" si="1"/>
        <v>1</v>
      </c>
      <c r="N10" s="75" t="s">
        <v>33</v>
      </c>
      <c r="O10" s="75"/>
      <c r="P10" s="75"/>
      <c r="Q10" s="76"/>
      <c r="R10" s="77">
        <f t="shared" si="2"/>
        <v>1</v>
      </c>
      <c r="S10" s="75" t="s">
        <v>33</v>
      </c>
      <c r="T10" s="75"/>
      <c r="U10" s="75"/>
      <c r="V10" s="76" t="s">
        <v>33</v>
      </c>
      <c r="W10" s="77">
        <f t="shared" si="3"/>
        <v>2</v>
      </c>
      <c r="X10" s="11"/>
      <c r="Y10" s="11"/>
      <c r="Z10" s="11"/>
      <c r="AA10" s="12"/>
      <c r="AB10" s="16">
        <f t="shared" si="4"/>
        <v>0</v>
      </c>
      <c r="AC10" s="11" t="s">
        <v>33</v>
      </c>
      <c r="AD10" s="11"/>
      <c r="AE10" s="11"/>
      <c r="AF10" s="12"/>
      <c r="AG10" s="16">
        <f t="shared" si="5"/>
        <v>1</v>
      </c>
      <c r="AH10" s="11"/>
      <c r="AI10" s="11"/>
      <c r="AJ10" s="11" t="s">
        <v>33</v>
      </c>
      <c r="AK10" s="12"/>
      <c r="AL10" s="16">
        <f t="shared" si="6"/>
        <v>1</v>
      </c>
      <c r="AM10" s="11"/>
      <c r="AN10" s="11"/>
      <c r="AO10" s="11" t="s">
        <v>33</v>
      </c>
      <c r="AP10" s="12"/>
      <c r="AQ10" s="16">
        <f t="shared" si="7"/>
        <v>1</v>
      </c>
      <c r="AR10" s="11"/>
      <c r="AS10" s="11"/>
      <c r="AT10" s="11"/>
      <c r="AU10" s="12" t="s">
        <v>33</v>
      </c>
      <c r="AV10" s="25">
        <f t="shared" si="8"/>
        <v>1</v>
      </c>
    </row>
    <row r="11" spans="1:48" x14ac:dyDescent="0.25">
      <c r="A11" s="10" t="e">
        <f>#REF!+1</f>
        <v>#REF!</v>
      </c>
      <c r="B11" s="3" t="s">
        <v>128</v>
      </c>
      <c r="C11" s="21" t="s">
        <v>74</v>
      </c>
      <c r="D11" s="75"/>
      <c r="E11" s="75"/>
      <c r="F11" s="75" t="s">
        <v>33</v>
      </c>
      <c r="G11" s="76"/>
      <c r="H11" s="77">
        <f t="shared" si="0"/>
        <v>1</v>
      </c>
      <c r="I11" s="75"/>
      <c r="J11" s="75"/>
      <c r="K11" s="75" t="s">
        <v>33</v>
      </c>
      <c r="L11" s="76"/>
      <c r="M11" s="77">
        <f t="shared" si="1"/>
        <v>1</v>
      </c>
      <c r="N11" s="75"/>
      <c r="O11" s="75"/>
      <c r="P11" s="75" t="s">
        <v>33</v>
      </c>
      <c r="Q11" s="76"/>
      <c r="R11" s="77">
        <f t="shared" si="2"/>
        <v>1</v>
      </c>
      <c r="S11" s="75"/>
      <c r="T11" s="75" t="s">
        <v>33</v>
      </c>
      <c r="U11" s="75"/>
      <c r="V11" s="76"/>
      <c r="W11" s="77">
        <f t="shared" si="3"/>
        <v>1</v>
      </c>
      <c r="X11" s="11"/>
      <c r="Y11" s="11"/>
      <c r="Z11" s="11"/>
      <c r="AA11" s="12"/>
      <c r="AB11" s="16">
        <f t="shared" si="4"/>
        <v>0</v>
      </c>
      <c r="AC11" s="11"/>
      <c r="AD11" s="11" t="s">
        <v>33</v>
      </c>
      <c r="AE11" s="11"/>
      <c r="AF11" s="12"/>
      <c r="AG11" s="16">
        <f t="shared" si="5"/>
        <v>1</v>
      </c>
      <c r="AH11" s="11"/>
      <c r="AI11" s="11"/>
      <c r="AJ11" s="11"/>
      <c r="AK11" s="12"/>
      <c r="AL11" s="16">
        <f t="shared" si="6"/>
        <v>0</v>
      </c>
      <c r="AM11" s="11"/>
      <c r="AN11" s="11"/>
      <c r="AO11" s="11"/>
      <c r="AP11" s="12"/>
      <c r="AQ11" s="16">
        <f t="shared" si="7"/>
        <v>0</v>
      </c>
      <c r="AR11" s="11" t="s">
        <v>33</v>
      </c>
      <c r="AS11" s="11"/>
      <c r="AT11" s="11"/>
      <c r="AU11" s="12"/>
      <c r="AV11" s="25">
        <f t="shared" si="8"/>
        <v>1</v>
      </c>
    </row>
    <row r="12" spans="1:48" x14ac:dyDescent="0.25">
      <c r="A12" s="10" t="e">
        <f>#REF!+1</f>
        <v>#REF!</v>
      </c>
      <c r="B12" s="3" t="s">
        <v>129</v>
      </c>
      <c r="C12" s="21" t="s">
        <v>74</v>
      </c>
      <c r="D12" s="75"/>
      <c r="E12" s="75"/>
      <c r="F12" s="75"/>
      <c r="G12" s="76"/>
      <c r="H12" s="77">
        <f t="shared" si="0"/>
        <v>0</v>
      </c>
      <c r="I12" s="75"/>
      <c r="J12" s="75"/>
      <c r="K12" s="75"/>
      <c r="L12" s="76"/>
      <c r="M12" s="77">
        <f t="shared" si="1"/>
        <v>0</v>
      </c>
      <c r="N12" s="75"/>
      <c r="O12" s="75"/>
      <c r="P12" s="75"/>
      <c r="Q12" s="76"/>
      <c r="R12" s="77">
        <f t="shared" si="2"/>
        <v>0</v>
      </c>
      <c r="S12" s="75"/>
      <c r="T12" s="75"/>
      <c r="U12" s="75"/>
      <c r="V12" s="76"/>
      <c r="W12" s="77">
        <f t="shared" si="3"/>
        <v>0</v>
      </c>
      <c r="X12" s="11"/>
      <c r="Y12" s="11"/>
      <c r="Z12" s="11"/>
      <c r="AA12" s="12"/>
      <c r="AB12" s="16">
        <f t="shared" si="4"/>
        <v>0</v>
      </c>
      <c r="AC12" s="11"/>
      <c r="AD12" s="11"/>
      <c r="AE12" s="11"/>
      <c r="AF12" s="12"/>
      <c r="AG12" s="16">
        <f t="shared" si="5"/>
        <v>0</v>
      </c>
      <c r="AH12" s="11"/>
      <c r="AI12" s="11"/>
      <c r="AJ12" s="11"/>
      <c r="AK12" s="12"/>
      <c r="AL12" s="16">
        <f t="shared" si="6"/>
        <v>0</v>
      </c>
      <c r="AM12" s="11"/>
      <c r="AN12" s="11"/>
      <c r="AO12" s="11"/>
      <c r="AP12" s="12"/>
      <c r="AQ12" s="16">
        <f t="shared" si="7"/>
        <v>0</v>
      </c>
      <c r="AR12" s="11"/>
      <c r="AS12" s="11"/>
      <c r="AT12" s="11"/>
      <c r="AU12" s="12"/>
      <c r="AV12" s="25">
        <f t="shared" si="8"/>
        <v>0</v>
      </c>
    </row>
    <row r="13" spans="1:48" x14ac:dyDescent="0.25">
      <c r="A13" s="10" t="e">
        <f>#REF!+1</f>
        <v>#REF!</v>
      </c>
      <c r="B13" s="3" t="s">
        <v>48</v>
      </c>
      <c r="C13" s="21" t="s">
        <v>74</v>
      </c>
      <c r="D13" s="75"/>
      <c r="E13" s="75"/>
      <c r="F13" s="75"/>
      <c r="G13" s="76"/>
      <c r="H13" s="77">
        <f t="shared" si="0"/>
        <v>0</v>
      </c>
      <c r="I13" s="75"/>
      <c r="J13" s="75"/>
      <c r="K13" s="75"/>
      <c r="L13" s="76"/>
      <c r="M13" s="77">
        <f t="shared" si="1"/>
        <v>0</v>
      </c>
      <c r="N13" s="75"/>
      <c r="O13" s="75"/>
      <c r="P13" s="75"/>
      <c r="Q13" s="76"/>
      <c r="R13" s="77">
        <f t="shared" si="2"/>
        <v>0</v>
      </c>
      <c r="S13" s="75"/>
      <c r="T13" s="75"/>
      <c r="U13" s="75"/>
      <c r="V13" s="76"/>
      <c r="W13" s="77">
        <f t="shared" si="3"/>
        <v>0</v>
      </c>
      <c r="X13" s="11"/>
      <c r="Y13" s="11"/>
      <c r="Z13" s="11"/>
      <c r="AA13" s="12"/>
      <c r="AB13" s="16">
        <f t="shared" si="4"/>
        <v>0</v>
      </c>
      <c r="AC13" s="11"/>
      <c r="AD13" s="11"/>
      <c r="AE13" s="11"/>
      <c r="AF13" s="12"/>
      <c r="AG13" s="16">
        <f t="shared" si="5"/>
        <v>0</v>
      </c>
      <c r="AH13" s="11"/>
      <c r="AI13" s="11"/>
      <c r="AJ13" s="11"/>
      <c r="AK13" s="12"/>
      <c r="AL13" s="16">
        <f t="shared" si="6"/>
        <v>0</v>
      </c>
      <c r="AM13" s="11"/>
      <c r="AN13" s="11"/>
      <c r="AO13" s="11"/>
      <c r="AP13" s="12"/>
      <c r="AQ13" s="16">
        <f t="shared" si="7"/>
        <v>0</v>
      </c>
      <c r="AR13" s="11"/>
      <c r="AS13" s="11"/>
      <c r="AT13" s="11"/>
      <c r="AU13" s="12"/>
      <c r="AV13" s="25">
        <f t="shared" si="8"/>
        <v>0</v>
      </c>
    </row>
    <row r="14" spans="1:48" x14ac:dyDescent="0.25">
      <c r="A14" s="10" t="e">
        <f>#REF!+1</f>
        <v>#REF!</v>
      </c>
      <c r="B14" s="3" t="s">
        <v>49</v>
      </c>
      <c r="C14" s="21" t="s">
        <v>74</v>
      </c>
      <c r="D14" s="75"/>
      <c r="E14" s="75"/>
      <c r="F14" s="75"/>
      <c r="G14" s="76"/>
      <c r="H14" s="77">
        <f t="shared" si="0"/>
        <v>0</v>
      </c>
      <c r="I14" s="75"/>
      <c r="J14" s="75"/>
      <c r="K14" s="75"/>
      <c r="L14" s="76"/>
      <c r="M14" s="77">
        <f t="shared" si="1"/>
        <v>0</v>
      </c>
      <c r="N14" s="75"/>
      <c r="O14" s="75"/>
      <c r="P14" s="75"/>
      <c r="Q14" s="76"/>
      <c r="R14" s="77">
        <f t="shared" si="2"/>
        <v>0</v>
      </c>
      <c r="S14" s="75"/>
      <c r="T14" s="75"/>
      <c r="U14" s="75"/>
      <c r="V14" s="76"/>
      <c r="W14" s="77">
        <f t="shared" si="3"/>
        <v>0</v>
      </c>
      <c r="X14" s="11"/>
      <c r="Y14" s="11"/>
      <c r="Z14" s="11"/>
      <c r="AA14" s="12"/>
      <c r="AB14" s="16">
        <f t="shared" si="4"/>
        <v>0</v>
      </c>
      <c r="AC14" s="11"/>
      <c r="AD14" s="11"/>
      <c r="AE14" s="11"/>
      <c r="AF14" s="12"/>
      <c r="AG14" s="16">
        <f t="shared" si="5"/>
        <v>0</v>
      </c>
      <c r="AH14" s="11"/>
      <c r="AI14" s="11"/>
      <c r="AJ14" s="11"/>
      <c r="AK14" s="12"/>
      <c r="AL14" s="16">
        <f t="shared" si="6"/>
        <v>0</v>
      </c>
      <c r="AM14" s="11"/>
      <c r="AN14" s="11"/>
      <c r="AO14" s="11"/>
      <c r="AP14" s="12"/>
      <c r="AQ14" s="16">
        <f t="shared" si="7"/>
        <v>0</v>
      </c>
      <c r="AR14" s="11"/>
      <c r="AS14" s="11"/>
      <c r="AT14" s="11"/>
      <c r="AU14" s="12"/>
      <c r="AV14" s="25">
        <f t="shared" si="8"/>
        <v>0</v>
      </c>
    </row>
    <row r="15" spans="1:48" x14ac:dyDescent="0.25">
      <c r="A15" s="10" t="e">
        <f>#REF!+1</f>
        <v>#REF!</v>
      </c>
      <c r="B15" s="3" t="s">
        <v>50</v>
      </c>
      <c r="C15" s="21" t="s">
        <v>74</v>
      </c>
      <c r="D15" s="75"/>
      <c r="E15" s="75"/>
      <c r="F15" s="75"/>
      <c r="G15" s="76"/>
      <c r="H15" s="77">
        <f t="shared" si="0"/>
        <v>0</v>
      </c>
      <c r="I15" s="75"/>
      <c r="J15" s="75"/>
      <c r="K15" s="75"/>
      <c r="L15" s="76"/>
      <c r="M15" s="77">
        <f t="shared" si="1"/>
        <v>0</v>
      </c>
      <c r="N15" s="75"/>
      <c r="O15" s="75"/>
      <c r="P15" s="75"/>
      <c r="Q15" s="76"/>
      <c r="R15" s="77">
        <f t="shared" si="2"/>
        <v>0</v>
      </c>
      <c r="S15" s="75"/>
      <c r="T15" s="75"/>
      <c r="U15" s="75"/>
      <c r="V15" s="76"/>
      <c r="W15" s="77">
        <f t="shared" si="3"/>
        <v>0</v>
      </c>
      <c r="X15" s="11"/>
      <c r="Y15" s="11"/>
      <c r="Z15" s="11"/>
      <c r="AA15" s="12"/>
      <c r="AB15" s="16">
        <f t="shared" si="4"/>
        <v>0</v>
      </c>
      <c r="AC15" s="11"/>
      <c r="AD15" s="11"/>
      <c r="AE15" s="11"/>
      <c r="AF15" s="12"/>
      <c r="AG15" s="16">
        <f t="shared" si="5"/>
        <v>0</v>
      </c>
      <c r="AH15" s="11"/>
      <c r="AI15" s="11"/>
      <c r="AJ15" s="11"/>
      <c r="AK15" s="12"/>
      <c r="AL15" s="16">
        <f t="shared" si="6"/>
        <v>0</v>
      </c>
      <c r="AM15" s="11"/>
      <c r="AN15" s="11"/>
      <c r="AO15" s="11"/>
      <c r="AP15" s="12"/>
      <c r="AQ15" s="16">
        <f t="shared" si="7"/>
        <v>0</v>
      </c>
      <c r="AR15" s="11"/>
      <c r="AS15" s="11"/>
      <c r="AT15" s="11"/>
      <c r="AU15" s="12"/>
      <c r="AV15" s="25">
        <f t="shared" si="8"/>
        <v>0</v>
      </c>
    </row>
    <row r="16" spans="1:48" x14ac:dyDescent="0.25">
      <c r="A16" s="10" t="e">
        <f>#REF!+1</f>
        <v>#REF!</v>
      </c>
      <c r="B16" s="3" t="s">
        <v>51</v>
      </c>
      <c r="C16" s="21" t="s">
        <v>74</v>
      </c>
      <c r="D16" s="75"/>
      <c r="E16" s="75"/>
      <c r="F16" s="75"/>
      <c r="G16" s="76"/>
      <c r="H16" s="77">
        <f t="shared" si="0"/>
        <v>0</v>
      </c>
      <c r="I16" s="75"/>
      <c r="J16" s="75"/>
      <c r="K16" s="75"/>
      <c r="L16" s="76"/>
      <c r="M16" s="77">
        <f t="shared" si="1"/>
        <v>0</v>
      </c>
      <c r="N16" s="75"/>
      <c r="O16" s="75"/>
      <c r="P16" s="75"/>
      <c r="Q16" s="76"/>
      <c r="R16" s="77">
        <f t="shared" si="2"/>
        <v>0</v>
      </c>
      <c r="S16" s="75"/>
      <c r="T16" s="75"/>
      <c r="U16" s="75"/>
      <c r="V16" s="76"/>
      <c r="W16" s="77">
        <f t="shared" si="3"/>
        <v>0</v>
      </c>
      <c r="X16" s="11"/>
      <c r="Y16" s="11"/>
      <c r="Z16" s="11"/>
      <c r="AA16" s="12"/>
      <c r="AB16" s="16">
        <f t="shared" si="4"/>
        <v>0</v>
      </c>
      <c r="AC16" s="11"/>
      <c r="AD16" s="11"/>
      <c r="AE16" s="11"/>
      <c r="AF16" s="12"/>
      <c r="AG16" s="16">
        <f t="shared" si="5"/>
        <v>0</v>
      </c>
      <c r="AH16" s="11"/>
      <c r="AI16" s="11"/>
      <c r="AJ16" s="11"/>
      <c r="AK16" s="12"/>
      <c r="AL16" s="16">
        <f t="shared" si="6"/>
        <v>0</v>
      </c>
      <c r="AM16" s="11"/>
      <c r="AN16" s="11"/>
      <c r="AO16" s="11"/>
      <c r="AP16" s="12"/>
      <c r="AQ16" s="16">
        <f t="shared" si="7"/>
        <v>0</v>
      </c>
      <c r="AR16" s="11"/>
      <c r="AS16" s="11"/>
      <c r="AT16" s="11"/>
      <c r="AU16" s="12"/>
      <c r="AV16" s="25">
        <f t="shared" si="8"/>
        <v>0</v>
      </c>
    </row>
    <row r="17" spans="1:48" x14ac:dyDescent="0.25">
      <c r="A17" s="10" t="e">
        <f>#REF!+1</f>
        <v>#REF!</v>
      </c>
      <c r="B17" s="3" t="s">
        <v>52</v>
      </c>
      <c r="C17" s="21" t="s">
        <v>74</v>
      </c>
      <c r="D17" s="75"/>
      <c r="E17" s="75"/>
      <c r="F17" s="75"/>
      <c r="G17" s="76"/>
      <c r="H17" s="77">
        <f t="shared" si="0"/>
        <v>0</v>
      </c>
      <c r="I17" s="75"/>
      <c r="J17" s="75"/>
      <c r="K17" s="75"/>
      <c r="L17" s="76"/>
      <c r="M17" s="77">
        <f t="shared" si="1"/>
        <v>0</v>
      </c>
      <c r="N17" s="75"/>
      <c r="O17" s="75"/>
      <c r="P17" s="75"/>
      <c r="Q17" s="76"/>
      <c r="R17" s="77">
        <f t="shared" si="2"/>
        <v>0</v>
      </c>
      <c r="S17" s="75"/>
      <c r="T17" s="75"/>
      <c r="U17" s="75"/>
      <c r="V17" s="76"/>
      <c r="W17" s="77">
        <f t="shared" si="3"/>
        <v>0</v>
      </c>
      <c r="X17" s="11"/>
      <c r="Y17" s="11"/>
      <c r="Z17" s="11"/>
      <c r="AA17" s="12"/>
      <c r="AB17" s="16">
        <f t="shared" si="4"/>
        <v>0</v>
      </c>
      <c r="AC17" s="11"/>
      <c r="AD17" s="11"/>
      <c r="AE17" s="11"/>
      <c r="AF17" s="12"/>
      <c r="AG17" s="16">
        <f t="shared" si="5"/>
        <v>0</v>
      </c>
      <c r="AH17" s="11"/>
      <c r="AI17" s="11"/>
      <c r="AJ17" s="11"/>
      <c r="AK17" s="12"/>
      <c r="AL17" s="16">
        <f t="shared" si="6"/>
        <v>0</v>
      </c>
      <c r="AM17" s="11"/>
      <c r="AN17" s="11"/>
      <c r="AO17" s="11"/>
      <c r="AP17" s="12"/>
      <c r="AQ17" s="16">
        <f t="shared" si="7"/>
        <v>0</v>
      </c>
      <c r="AR17" s="11"/>
      <c r="AS17" s="11"/>
      <c r="AT17" s="11"/>
      <c r="AU17" s="12"/>
      <c r="AV17" s="25">
        <f t="shared" si="8"/>
        <v>0</v>
      </c>
    </row>
    <row r="18" spans="1:48" x14ac:dyDescent="0.25">
      <c r="A18" s="10" t="e">
        <f>#REF!+1</f>
        <v>#REF!</v>
      </c>
      <c r="B18" s="3" t="s">
        <v>53</v>
      </c>
      <c r="C18" s="21" t="s">
        <v>74</v>
      </c>
      <c r="D18" s="75"/>
      <c r="E18" s="75"/>
      <c r="F18" s="75"/>
      <c r="G18" s="76"/>
      <c r="H18" s="77">
        <f t="shared" si="0"/>
        <v>0</v>
      </c>
      <c r="I18" s="75"/>
      <c r="J18" s="75"/>
      <c r="K18" s="75"/>
      <c r="L18" s="76"/>
      <c r="M18" s="77">
        <f t="shared" si="1"/>
        <v>0</v>
      </c>
      <c r="N18" s="75"/>
      <c r="O18" s="75"/>
      <c r="P18" s="75"/>
      <c r="Q18" s="76"/>
      <c r="R18" s="77">
        <f t="shared" si="2"/>
        <v>0</v>
      </c>
      <c r="S18" s="75"/>
      <c r="T18" s="75"/>
      <c r="U18" s="75"/>
      <c r="V18" s="76"/>
      <c r="W18" s="77">
        <f t="shared" si="3"/>
        <v>0</v>
      </c>
      <c r="X18" s="11"/>
      <c r="Y18" s="11"/>
      <c r="Z18" s="11"/>
      <c r="AA18" s="12"/>
      <c r="AB18" s="16">
        <f t="shared" si="4"/>
        <v>0</v>
      </c>
      <c r="AC18" s="11"/>
      <c r="AD18" s="11"/>
      <c r="AE18" s="11"/>
      <c r="AF18" s="12"/>
      <c r="AG18" s="16">
        <f t="shared" si="5"/>
        <v>0</v>
      </c>
      <c r="AH18" s="11"/>
      <c r="AI18" s="11"/>
      <c r="AJ18" s="11"/>
      <c r="AK18" s="12"/>
      <c r="AL18" s="16">
        <f t="shared" si="6"/>
        <v>0</v>
      </c>
      <c r="AM18" s="11"/>
      <c r="AN18" s="11"/>
      <c r="AO18" s="11"/>
      <c r="AP18" s="12"/>
      <c r="AQ18" s="16">
        <f t="shared" si="7"/>
        <v>0</v>
      </c>
      <c r="AR18" s="11"/>
      <c r="AS18" s="11"/>
      <c r="AT18" s="11"/>
      <c r="AU18" s="12"/>
      <c r="AV18" s="25">
        <f t="shared" si="8"/>
        <v>0</v>
      </c>
    </row>
    <row r="19" spans="1:48" x14ac:dyDescent="0.25">
      <c r="A19" s="10" t="e">
        <f>#REF!+1</f>
        <v>#REF!</v>
      </c>
      <c r="B19" s="3" t="s">
        <v>54</v>
      </c>
      <c r="C19" s="21" t="s">
        <v>74</v>
      </c>
      <c r="D19" s="75"/>
      <c r="E19" s="75"/>
      <c r="F19" s="75"/>
      <c r="G19" s="76"/>
      <c r="H19" s="77">
        <f t="shared" si="0"/>
        <v>0</v>
      </c>
      <c r="I19" s="75"/>
      <c r="J19" s="75"/>
      <c r="K19" s="75"/>
      <c r="L19" s="76"/>
      <c r="M19" s="77">
        <f t="shared" si="1"/>
        <v>0</v>
      </c>
      <c r="N19" s="75"/>
      <c r="O19" s="75"/>
      <c r="P19" s="75"/>
      <c r="Q19" s="76"/>
      <c r="R19" s="77">
        <f t="shared" si="2"/>
        <v>0</v>
      </c>
      <c r="S19" s="75"/>
      <c r="T19" s="75"/>
      <c r="U19" s="75"/>
      <c r="V19" s="76"/>
      <c r="W19" s="77">
        <f t="shared" si="3"/>
        <v>0</v>
      </c>
      <c r="X19" s="11"/>
      <c r="Y19" s="11"/>
      <c r="Z19" s="11"/>
      <c r="AA19" s="12"/>
      <c r="AB19" s="16">
        <f t="shared" si="4"/>
        <v>0</v>
      </c>
      <c r="AC19" s="11"/>
      <c r="AD19" s="11"/>
      <c r="AE19" s="11"/>
      <c r="AF19" s="12"/>
      <c r="AG19" s="16">
        <f t="shared" si="5"/>
        <v>0</v>
      </c>
      <c r="AH19" s="11"/>
      <c r="AI19" s="11"/>
      <c r="AJ19" s="11"/>
      <c r="AK19" s="12"/>
      <c r="AL19" s="16">
        <f t="shared" si="6"/>
        <v>0</v>
      </c>
      <c r="AM19" s="11"/>
      <c r="AN19" s="11"/>
      <c r="AO19" s="11"/>
      <c r="AP19" s="12"/>
      <c r="AQ19" s="16">
        <f t="shared" si="7"/>
        <v>0</v>
      </c>
      <c r="AR19" s="11"/>
      <c r="AS19" s="11"/>
      <c r="AT19" s="11"/>
      <c r="AU19" s="12"/>
      <c r="AV19" s="25">
        <f t="shared" si="8"/>
        <v>0</v>
      </c>
    </row>
    <row r="20" spans="1:48" x14ac:dyDescent="0.25">
      <c r="A20" s="10" t="e">
        <f>#REF!+1</f>
        <v>#REF!</v>
      </c>
      <c r="B20" s="3" t="s">
        <v>10</v>
      </c>
      <c r="C20" s="21" t="s">
        <v>74</v>
      </c>
      <c r="D20" s="75"/>
      <c r="E20" s="75"/>
      <c r="F20" s="75"/>
      <c r="G20" s="76"/>
      <c r="H20" s="77">
        <f t="shared" si="0"/>
        <v>0</v>
      </c>
      <c r="I20" s="75"/>
      <c r="J20" s="75"/>
      <c r="K20" s="75"/>
      <c r="L20" s="76"/>
      <c r="M20" s="77">
        <f t="shared" si="1"/>
        <v>0</v>
      </c>
      <c r="N20" s="75"/>
      <c r="O20" s="75"/>
      <c r="P20" s="75"/>
      <c r="Q20" s="76"/>
      <c r="R20" s="77">
        <f t="shared" si="2"/>
        <v>0</v>
      </c>
      <c r="S20" s="75"/>
      <c r="T20" s="75"/>
      <c r="U20" s="75"/>
      <c r="V20" s="76"/>
      <c r="W20" s="77">
        <f t="shared" si="3"/>
        <v>0</v>
      </c>
      <c r="X20" s="11"/>
      <c r="Y20" s="11"/>
      <c r="Z20" s="11"/>
      <c r="AA20" s="12"/>
      <c r="AB20" s="16">
        <f t="shared" si="4"/>
        <v>0</v>
      </c>
      <c r="AC20" s="11"/>
      <c r="AD20" s="11"/>
      <c r="AE20" s="11"/>
      <c r="AF20" s="12"/>
      <c r="AG20" s="16">
        <f t="shared" si="5"/>
        <v>0</v>
      </c>
      <c r="AH20" s="11"/>
      <c r="AI20" s="11"/>
      <c r="AJ20" s="11"/>
      <c r="AK20" s="12"/>
      <c r="AL20" s="16">
        <f t="shared" si="6"/>
        <v>0</v>
      </c>
      <c r="AM20" s="11"/>
      <c r="AN20" s="11"/>
      <c r="AO20" s="11"/>
      <c r="AP20" s="12"/>
      <c r="AQ20" s="16">
        <f t="shared" si="7"/>
        <v>0</v>
      </c>
      <c r="AR20" s="11"/>
      <c r="AS20" s="11"/>
      <c r="AT20" s="11"/>
      <c r="AU20" s="12"/>
      <c r="AV20" s="25">
        <f t="shared" si="8"/>
        <v>0</v>
      </c>
    </row>
    <row r="21" spans="1:48" x14ac:dyDescent="0.25">
      <c r="A21" s="10" t="e">
        <f>#REF!+1</f>
        <v>#REF!</v>
      </c>
      <c r="B21" s="22" t="s">
        <v>55</v>
      </c>
      <c r="C21" s="21" t="s">
        <v>74</v>
      </c>
      <c r="D21" s="75"/>
      <c r="E21" s="75"/>
      <c r="F21" s="75"/>
      <c r="G21" s="76"/>
      <c r="H21" s="77">
        <f t="shared" si="0"/>
        <v>0</v>
      </c>
      <c r="I21" s="75"/>
      <c r="J21" s="75"/>
      <c r="K21" s="75"/>
      <c r="L21" s="76"/>
      <c r="M21" s="77">
        <f t="shared" si="1"/>
        <v>0</v>
      </c>
      <c r="N21" s="75"/>
      <c r="O21" s="75"/>
      <c r="P21" s="75"/>
      <c r="Q21" s="76"/>
      <c r="R21" s="77">
        <f t="shared" si="2"/>
        <v>0</v>
      </c>
      <c r="S21" s="75"/>
      <c r="T21" s="75"/>
      <c r="U21" s="75"/>
      <c r="V21" s="76"/>
      <c r="W21" s="77">
        <f t="shared" si="3"/>
        <v>0</v>
      </c>
      <c r="X21" s="11"/>
      <c r="Y21" s="11"/>
      <c r="Z21" s="11"/>
      <c r="AA21" s="12"/>
      <c r="AB21" s="16">
        <f t="shared" si="4"/>
        <v>0</v>
      </c>
      <c r="AC21" s="11"/>
      <c r="AD21" s="11"/>
      <c r="AE21" s="11"/>
      <c r="AF21" s="12"/>
      <c r="AG21" s="16">
        <f t="shared" si="5"/>
        <v>0</v>
      </c>
      <c r="AH21" s="11"/>
      <c r="AI21" s="11"/>
      <c r="AJ21" s="11"/>
      <c r="AK21" s="12"/>
      <c r="AL21" s="16">
        <f t="shared" si="6"/>
        <v>0</v>
      </c>
      <c r="AM21" s="11"/>
      <c r="AN21" s="11"/>
      <c r="AO21" s="11"/>
      <c r="AP21" s="12"/>
      <c r="AQ21" s="16">
        <f t="shared" si="7"/>
        <v>0</v>
      </c>
      <c r="AR21" s="11"/>
      <c r="AS21" s="11"/>
      <c r="AT21" s="11"/>
      <c r="AU21" s="12"/>
      <c r="AV21" s="25">
        <f t="shared" si="8"/>
        <v>0</v>
      </c>
    </row>
    <row r="22" spans="1:48" x14ac:dyDescent="0.25">
      <c r="A22" s="10" t="e">
        <f>#REF!+1</f>
        <v>#REF!</v>
      </c>
      <c r="B22" s="22" t="s">
        <v>131</v>
      </c>
      <c r="C22" s="21" t="s">
        <v>74</v>
      </c>
      <c r="D22" s="75"/>
      <c r="E22" s="75"/>
      <c r="F22" s="75"/>
      <c r="G22" s="76"/>
      <c r="H22" s="77">
        <f t="shared" si="0"/>
        <v>0</v>
      </c>
      <c r="I22" s="75"/>
      <c r="J22" s="75"/>
      <c r="K22" s="75"/>
      <c r="L22" s="76"/>
      <c r="M22" s="77">
        <f t="shared" si="1"/>
        <v>0</v>
      </c>
      <c r="N22" s="75"/>
      <c r="O22" s="75"/>
      <c r="P22" s="75"/>
      <c r="Q22" s="76"/>
      <c r="R22" s="77">
        <f t="shared" si="2"/>
        <v>0</v>
      </c>
      <c r="S22" s="75"/>
      <c r="T22" s="75"/>
      <c r="U22" s="75"/>
      <c r="V22" s="76"/>
      <c r="W22" s="77">
        <f t="shared" si="3"/>
        <v>0</v>
      </c>
      <c r="X22" s="11"/>
      <c r="Y22" s="11"/>
      <c r="Z22" s="11"/>
      <c r="AA22" s="12"/>
      <c r="AB22" s="16">
        <f t="shared" si="4"/>
        <v>0</v>
      </c>
      <c r="AC22" s="11"/>
      <c r="AD22" s="11"/>
      <c r="AE22" s="11"/>
      <c r="AF22" s="12"/>
      <c r="AG22" s="16">
        <f t="shared" si="5"/>
        <v>0</v>
      </c>
      <c r="AH22" s="11"/>
      <c r="AI22" s="11"/>
      <c r="AJ22" s="11"/>
      <c r="AK22" s="12"/>
      <c r="AL22" s="16">
        <f t="shared" si="6"/>
        <v>0</v>
      </c>
      <c r="AM22" s="11"/>
      <c r="AN22" s="11"/>
      <c r="AO22" s="11"/>
      <c r="AP22" s="12"/>
      <c r="AQ22" s="16">
        <f t="shared" si="7"/>
        <v>0</v>
      </c>
      <c r="AR22" s="11"/>
      <c r="AS22" s="11"/>
      <c r="AT22" s="11"/>
      <c r="AU22" s="12"/>
      <c r="AV22" s="25">
        <f t="shared" si="8"/>
        <v>0</v>
      </c>
    </row>
    <row r="23" spans="1:48" x14ac:dyDescent="0.25">
      <c r="A23" s="10" t="e">
        <f>#REF!+1</f>
        <v>#REF!</v>
      </c>
      <c r="B23" s="22" t="s">
        <v>132</v>
      </c>
      <c r="C23" s="21" t="s">
        <v>74</v>
      </c>
      <c r="D23" s="75"/>
      <c r="E23" s="75"/>
      <c r="F23" s="75"/>
      <c r="G23" s="76"/>
      <c r="H23" s="77">
        <f t="shared" si="0"/>
        <v>0</v>
      </c>
      <c r="I23" s="75"/>
      <c r="J23" s="75"/>
      <c r="K23" s="75"/>
      <c r="L23" s="76"/>
      <c r="M23" s="77">
        <f t="shared" si="1"/>
        <v>0</v>
      </c>
      <c r="N23" s="75"/>
      <c r="O23" s="75"/>
      <c r="P23" s="75"/>
      <c r="Q23" s="76"/>
      <c r="R23" s="77">
        <f t="shared" si="2"/>
        <v>0</v>
      </c>
      <c r="S23" s="75"/>
      <c r="T23" s="75"/>
      <c r="U23" s="75"/>
      <c r="V23" s="76"/>
      <c r="W23" s="77">
        <f t="shared" si="3"/>
        <v>0</v>
      </c>
      <c r="X23" s="11"/>
      <c r="Y23" s="11"/>
      <c r="Z23" s="11"/>
      <c r="AA23" s="12"/>
      <c r="AB23" s="16">
        <f t="shared" si="4"/>
        <v>0</v>
      </c>
      <c r="AC23" s="11"/>
      <c r="AD23" s="11"/>
      <c r="AE23" s="11"/>
      <c r="AF23" s="12"/>
      <c r="AG23" s="16">
        <f t="shared" si="5"/>
        <v>0</v>
      </c>
      <c r="AH23" s="11"/>
      <c r="AI23" s="11"/>
      <c r="AJ23" s="11"/>
      <c r="AK23" s="12"/>
      <c r="AL23" s="16">
        <f t="shared" si="6"/>
        <v>0</v>
      </c>
      <c r="AM23" s="11"/>
      <c r="AN23" s="11"/>
      <c r="AO23" s="11"/>
      <c r="AP23" s="12"/>
      <c r="AQ23" s="16">
        <f t="shared" si="7"/>
        <v>0</v>
      </c>
      <c r="AR23" s="11"/>
      <c r="AS23" s="11"/>
      <c r="AT23" s="11"/>
      <c r="AU23" s="12"/>
      <c r="AV23" s="25">
        <f t="shared" si="8"/>
        <v>0</v>
      </c>
    </row>
    <row r="24" spans="1:48" s="10" customFormat="1" x14ac:dyDescent="0.25">
      <c r="A24" s="10">
        <v>1</v>
      </c>
      <c r="B24" s="27"/>
      <c r="C24" s="28"/>
      <c r="D24" s="81"/>
      <c r="E24" s="82"/>
      <c r="F24" s="82"/>
      <c r="G24" s="82"/>
      <c r="H24" s="83">
        <f>SUM(H7:H23)</f>
        <v>2</v>
      </c>
      <c r="I24" s="82"/>
      <c r="J24" s="82"/>
      <c r="K24" s="82"/>
      <c r="L24" s="82"/>
      <c r="M24" s="83">
        <f>SUM(M7:M23)</f>
        <v>2</v>
      </c>
      <c r="N24" s="82"/>
      <c r="O24" s="82"/>
      <c r="P24" s="82"/>
      <c r="Q24" s="82"/>
      <c r="R24" s="83">
        <f>SUM(R7:R23)</f>
        <v>3</v>
      </c>
      <c r="S24" s="82"/>
      <c r="T24" s="82"/>
      <c r="U24" s="82"/>
      <c r="V24" s="82"/>
      <c r="W24" s="83">
        <f>SUM(W7:W23)</f>
        <v>3</v>
      </c>
      <c r="X24" s="29"/>
      <c r="Y24" s="29"/>
      <c r="Z24" s="29"/>
      <c r="AA24" s="29"/>
      <c r="AB24" s="30">
        <f>SUM(AB7:AB23)</f>
        <v>1</v>
      </c>
      <c r="AC24" s="29"/>
      <c r="AD24" s="29"/>
      <c r="AE24" s="29"/>
      <c r="AF24" s="29"/>
      <c r="AG24" s="30">
        <f>SUM(AG7:AG23)</f>
        <v>3</v>
      </c>
      <c r="AH24" s="29"/>
      <c r="AI24" s="29"/>
      <c r="AJ24" s="29"/>
      <c r="AK24" s="29"/>
      <c r="AL24" s="30">
        <f>SUM(AL7:AL23)</f>
        <v>1</v>
      </c>
      <c r="AM24" s="29"/>
      <c r="AN24" s="29"/>
      <c r="AO24" s="29"/>
      <c r="AP24" s="29"/>
      <c r="AQ24" s="30">
        <f>SUM(AQ7:AQ23)</f>
        <v>2</v>
      </c>
      <c r="AR24" s="29"/>
      <c r="AS24" s="29"/>
      <c r="AT24" s="29"/>
      <c r="AU24" s="29"/>
      <c r="AV24" s="30">
        <f>SUM(AV7:AV23)</f>
        <v>2</v>
      </c>
    </row>
    <row r="25" spans="1:48" x14ac:dyDescent="0.25">
      <c r="A25" s="10">
        <f>A6+1</f>
        <v>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48" x14ac:dyDescent="0.25">
      <c r="A26" s="10" t="e">
        <f>A7+1</f>
        <v>#REF!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48" x14ac:dyDescent="0.25">
      <c r="A27" s="10" t="e">
        <f>A8+1</f>
        <v>#REF!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48" x14ac:dyDescent="0.25">
      <c r="A28" s="10" t="e">
        <f>#REF!+1</f>
        <v>#REF!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48" x14ac:dyDescent="0.25">
      <c r="A29" s="10" t="e">
        <f>#REF!+1</f>
        <v>#REF!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48" x14ac:dyDescent="0.25">
      <c r="A30" s="10" t="e">
        <f>A9+1</f>
        <v>#REF!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48" x14ac:dyDescent="0.25">
      <c r="A31" s="10" t="e">
        <f>#REF!+1</f>
        <v>#REF!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48" x14ac:dyDescent="0.25">
      <c r="A32" s="10" t="e">
        <f>#REF!+1</f>
        <v>#REF!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10" t="e">
        <f>#REF!+1</f>
        <v>#REF!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10" t="e">
        <f>#REF!+1</f>
        <v>#REF!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10" t="e">
        <f>#REF!+1</f>
        <v>#REF!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10" t="e">
        <f>#REF!+1</f>
        <v>#REF!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10" t="e">
        <f t="shared" ref="A37:A42" si="9">A10+1</f>
        <v>#REF!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10" t="e">
        <f t="shared" si="9"/>
        <v>#REF!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x14ac:dyDescent="0.25">
      <c r="A39" s="10" t="e">
        <f t="shared" si="9"/>
        <v>#REF!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5">
      <c r="A40" s="10" t="e">
        <f t="shared" si="9"/>
        <v>#REF!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5">
      <c r="A41" s="10" t="e">
        <f t="shared" si="9"/>
        <v>#REF!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5">
      <c r="A42" s="10" t="e">
        <f t="shared" si="9"/>
        <v>#REF!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25">
      <c r="A43" s="10">
        <f t="shared" ref="A43:A74" si="10">A24+1</f>
        <v>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x14ac:dyDescent="0.25">
      <c r="A44" s="10">
        <f t="shared" si="10"/>
        <v>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10" t="e">
        <f t="shared" si="10"/>
        <v>#REF!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x14ac:dyDescent="0.25">
      <c r="A46" s="10" t="e">
        <f t="shared" si="10"/>
        <v>#REF!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x14ac:dyDescent="0.25">
      <c r="A47" s="10" t="e">
        <f t="shared" si="10"/>
        <v>#REF!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A48" s="10" t="e">
        <f t="shared" si="10"/>
        <v>#REF!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10" t="e">
        <f t="shared" si="10"/>
        <v>#REF!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10" t="e">
        <f t="shared" si="10"/>
        <v>#REF!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10" t="e">
        <f t="shared" si="10"/>
        <v>#REF!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10" t="e">
        <f t="shared" si="10"/>
        <v>#REF!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10" t="e">
        <f t="shared" si="10"/>
        <v>#REF!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10" t="e">
        <f t="shared" si="10"/>
        <v>#REF!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10" t="e">
        <f t="shared" si="10"/>
        <v>#REF!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x14ac:dyDescent="0.25">
      <c r="A56" s="10" t="e">
        <f t="shared" si="10"/>
        <v>#REF!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10" t="e">
        <f t="shared" si="10"/>
        <v>#REF!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x14ac:dyDescent="0.25">
      <c r="A58" s="10" t="e">
        <f t="shared" si="10"/>
        <v>#REF!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10" t="e">
        <f t="shared" si="10"/>
        <v>#REF!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x14ac:dyDescent="0.25">
      <c r="A60" s="10" t="e">
        <f t="shared" si="10"/>
        <v>#REF!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x14ac:dyDescent="0.25">
      <c r="A61" s="10" t="e">
        <f t="shared" si="10"/>
        <v>#REF!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10">
        <f t="shared" si="10"/>
        <v>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x14ac:dyDescent="0.25">
      <c r="A63" s="10">
        <f t="shared" si="10"/>
        <v>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x14ac:dyDescent="0.25">
      <c r="A64" s="10" t="e">
        <f t="shared" si="10"/>
        <v>#REF!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25">
      <c r="A65" s="10" t="e">
        <f t="shared" si="10"/>
        <v>#REF!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25">
      <c r="A66" s="10" t="e">
        <f t="shared" si="10"/>
        <v>#REF!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25">
      <c r="A67" s="10" t="e">
        <f t="shared" si="10"/>
        <v>#REF!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25">
      <c r="A68" s="10" t="e">
        <f t="shared" si="10"/>
        <v>#REF!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25">
      <c r="A69" s="10" t="e">
        <f t="shared" si="10"/>
        <v>#REF!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25">
      <c r="A70" s="10" t="e">
        <f t="shared" si="10"/>
        <v>#REF!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x14ac:dyDescent="0.25">
      <c r="A71" s="10" t="e">
        <f t="shared" si="10"/>
        <v>#REF!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25">
      <c r="A72" s="10" t="e">
        <f t="shared" si="10"/>
        <v>#REF!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25">
      <c r="A73" s="10" t="e">
        <f t="shared" si="10"/>
        <v>#REF!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25">
      <c r="A74" s="10" t="e">
        <f t="shared" si="10"/>
        <v>#REF!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25">
      <c r="A75" s="10" t="e">
        <f t="shared" ref="A75:A106" si="11">A56+1</f>
        <v>#REF!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x14ac:dyDescent="0.25">
      <c r="A76" s="10" t="e">
        <f t="shared" si="11"/>
        <v>#REF!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x14ac:dyDescent="0.25">
      <c r="A77" s="10" t="e">
        <f t="shared" si="11"/>
        <v>#REF!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x14ac:dyDescent="0.25">
      <c r="A78" s="10" t="e">
        <f t="shared" si="11"/>
        <v>#REF!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x14ac:dyDescent="0.25">
      <c r="A79" s="10" t="e">
        <f t="shared" si="11"/>
        <v>#REF!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x14ac:dyDescent="0.25">
      <c r="A80" s="10" t="e">
        <f t="shared" si="11"/>
        <v>#REF!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25">
      <c r="A81" s="10">
        <f t="shared" si="11"/>
        <v>4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x14ac:dyDescent="0.25">
      <c r="A82" s="10">
        <f t="shared" si="11"/>
        <v>5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x14ac:dyDescent="0.25">
      <c r="A83" s="10" t="e">
        <f t="shared" si="11"/>
        <v>#REF!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25">
      <c r="A84" s="10" t="e">
        <f t="shared" si="11"/>
        <v>#REF!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25">
      <c r="A85" s="10" t="e">
        <f t="shared" si="11"/>
        <v>#REF!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25">
      <c r="A86" s="10" t="e">
        <f t="shared" si="11"/>
        <v>#REF!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25">
      <c r="A87" s="10" t="e">
        <f t="shared" si="11"/>
        <v>#REF!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25">
      <c r="A88" s="10" t="e">
        <f t="shared" si="11"/>
        <v>#REF!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25">
      <c r="A89" s="10" t="e">
        <f t="shared" si="11"/>
        <v>#REF!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25">
      <c r="A90" s="10" t="e">
        <f t="shared" si="11"/>
        <v>#REF!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x14ac:dyDescent="0.25">
      <c r="A91" s="10" t="e">
        <f t="shared" si="11"/>
        <v>#REF!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x14ac:dyDescent="0.25">
      <c r="A92" s="10" t="e">
        <f t="shared" si="11"/>
        <v>#REF!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x14ac:dyDescent="0.25">
      <c r="A93" s="10" t="e">
        <f t="shared" si="11"/>
        <v>#REF!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x14ac:dyDescent="0.25">
      <c r="A94" s="10" t="e">
        <f t="shared" si="11"/>
        <v>#REF!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x14ac:dyDescent="0.25">
      <c r="A95" s="10" t="e">
        <f t="shared" si="11"/>
        <v>#REF!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x14ac:dyDescent="0.25">
      <c r="A96" s="10" t="e">
        <f t="shared" si="11"/>
        <v>#REF!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x14ac:dyDescent="0.25">
      <c r="A97" s="10" t="e">
        <f t="shared" si="11"/>
        <v>#REF!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x14ac:dyDescent="0.25">
      <c r="A98" s="10" t="e">
        <f t="shared" si="11"/>
        <v>#REF!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x14ac:dyDescent="0.25">
      <c r="A99" s="10" t="e">
        <f t="shared" si="11"/>
        <v>#REF!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x14ac:dyDescent="0.25">
      <c r="A100" s="10">
        <f t="shared" si="11"/>
        <v>5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x14ac:dyDescent="0.25">
      <c r="A101" s="10">
        <f t="shared" si="11"/>
        <v>6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x14ac:dyDescent="0.25">
      <c r="A102" s="10" t="e">
        <f t="shared" si="11"/>
        <v>#REF!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x14ac:dyDescent="0.25">
      <c r="A103" s="10" t="e">
        <f t="shared" si="11"/>
        <v>#REF!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x14ac:dyDescent="0.25">
      <c r="A104" s="10" t="e">
        <f t="shared" si="11"/>
        <v>#REF!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x14ac:dyDescent="0.25">
      <c r="A105" s="10" t="e">
        <f t="shared" si="11"/>
        <v>#REF!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x14ac:dyDescent="0.25">
      <c r="A106" s="10" t="e">
        <f t="shared" si="11"/>
        <v>#REF!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x14ac:dyDescent="0.25">
      <c r="A107" s="10" t="e">
        <f t="shared" ref="A107:A137" si="12">A88+1</f>
        <v>#REF!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x14ac:dyDescent="0.25">
      <c r="A108" s="10" t="e">
        <f t="shared" si="12"/>
        <v>#REF!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x14ac:dyDescent="0.25">
      <c r="A109" s="10" t="e">
        <f t="shared" si="12"/>
        <v>#REF!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x14ac:dyDescent="0.25">
      <c r="A110" s="10" t="e">
        <f t="shared" si="12"/>
        <v>#REF!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x14ac:dyDescent="0.25">
      <c r="A111" s="10" t="e">
        <f t="shared" si="12"/>
        <v>#REF!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x14ac:dyDescent="0.25">
      <c r="A112" s="10" t="e">
        <f t="shared" si="12"/>
        <v>#REF!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x14ac:dyDescent="0.25">
      <c r="A113" s="10" t="e">
        <f t="shared" si="12"/>
        <v>#REF!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x14ac:dyDescent="0.25">
      <c r="A114" s="10" t="e">
        <f t="shared" si="12"/>
        <v>#REF!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x14ac:dyDescent="0.25">
      <c r="A115" s="10" t="e">
        <f t="shared" si="12"/>
        <v>#REF!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x14ac:dyDescent="0.25">
      <c r="A116" s="10" t="e">
        <f t="shared" si="12"/>
        <v>#REF!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x14ac:dyDescent="0.25">
      <c r="A117" s="10" t="e">
        <f t="shared" si="12"/>
        <v>#REF!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x14ac:dyDescent="0.25">
      <c r="A118" s="10" t="e">
        <f t="shared" si="12"/>
        <v>#REF!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x14ac:dyDescent="0.25">
      <c r="A119" s="10">
        <f t="shared" si="12"/>
        <v>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x14ac:dyDescent="0.25">
      <c r="A120" s="10">
        <f t="shared" si="12"/>
        <v>7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x14ac:dyDescent="0.25">
      <c r="A121" s="10" t="e">
        <f t="shared" si="12"/>
        <v>#REF!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x14ac:dyDescent="0.25">
      <c r="A122" s="10" t="e">
        <f t="shared" si="12"/>
        <v>#REF!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x14ac:dyDescent="0.25">
      <c r="A123" s="10" t="e">
        <f t="shared" si="12"/>
        <v>#REF!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x14ac:dyDescent="0.25">
      <c r="A124" s="10" t="e">
        <f t="shared" si="12"/>
        <v>#REF!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x14ac:dyDescent="0.25">
      <c r="A125" s="10" t="e">
        <f t="shared" si="12"/>
        <v>#REF!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x14ac:dyDescent="0.25">
      <c r="A126" s="10" t="e">
        <f t="shared" si="12"/>
        <v>#REF!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x14ac:dyDescent="0.25">
      <c r="A127" s="10" t="e">
        <f t="shared" si="12"/>
        <v>#REF!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x14ac:dyDescent="0.25">
      <c r="A128" s="10" t="e">
        <f t="shared" si="12"/>
        <v>#REF!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x14ac:dyDescent="0.25">
      <c r="A129" s="10" t="e">
        <f t="shared" si="12"/>
        <v>#REF!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x14ac:dyDescent="0.25">
      <c r="A130" s="10" t="e">
        <f t="shared" si="12"/>
        <v>#REF!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x14ac:dyDescent="0.25">
      <c r="A131" s="10" t="e">
        <f t="shared" si="12"/>
        <v>#REF!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x14ac:dyDescent="0.25">
      <c r="A132" s="10" t="e">
        <f t="shared" si="12"/>
        <v>#REF!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x14ac:dyDescent="0.25">
      <c r="A133" s="10" t="e">
        <f t="shared" si="12"/>
        <v>#REF!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x14ac:dyDescent="0.25">
      <c r="A134" s="10" t="e">
        <f t="shared" si="12"/>
        <v>#REF!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x14ac:dyDescent="0.25">
      <c r="A135" s="10" t="e">
        <f t="shared" si="12"/>
        <v>#REF!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x14ac:dyDescent="0.25">
      <c r="A136" s="10" t="e">
        <f t="shared" si="12"/>
        <v>#REF!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x14ac:dyDescent="0.25">
      <c r="A137" s="10" t="e">
        <f t="shared" si="12"/>
        <v>#REF!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x14ac:dyDescent="0.25">
      <c r="A138" s="10">
        <f>A119+1</f>
        <v>7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x14ac:dyDescent="0.25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x14ac:dyDescent="0.25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x14ac:dyDescent="0.25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x14ac:dyDescent="0.25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x14ac:dyDescent="0.25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x14ac:dyDescent="0.25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2:23" x14ac:dyDescent="0.25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2:23" x14ac:dyDescent="0.25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2:23" x14ac:dyDescent="0.25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2:23" x14ac:dyDescent="0.25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2:23" x14ac:dyDescent="0.25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2:23" x14ac:dyDescent="0.25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2:23" x14ac:dyDescent="0.25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2:23" x14ac:dyDescent="0.2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2:23" x14ac:dyDescent="0.2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2:23" x14ac:dyDescent="0.2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2:23" x14ac:dyDescent="0.2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2:23" x14ac:dyDescent="0.2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2:23" x14ac:dyDescent="0.2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</sheetData>
  <mergeCells count="13">
    <mergeCell ref="AR3:AV3"/>
    <mergeCell ref="B6:C6"/>
    <mergeCell ref="D6:AV6"/>
    <mergeCell ref="B1:C1"/>
    <mergeCell ref="B3:C3"/>
    <mergeCell ref="D3:H3"/>
    <mergeCell ref="I3:M3"/>
    <mergeCell ref="N3:R3"/>
    <mergeCell ref="S3:W3"/>
    <mergeCell ref="X3:AB3"/>
    <mergeCell ref="AC3:AG3"/>
    <mergeCell ref="AH3:AL3"/>
    <mergeCell ref="AM3:AQ3"/>
  </mergeCells>
  <conditionalFormatting sqref="B6:AV6 B24:AV24">
    <cfRule type="expression" dxfId="11" priority="10">
      <formula>$A6&gt;$C$2</formula>
    </cfRule>
  </conditionalFormatting>
  <conditionalFormatting sqref="B7:AV23">
    <cfRule type="expression" dxfId="10" priority="7">
      <formula>$A7&gt;$C$2</formula>
    </cfRule>
  </conditionalFormatting>
  <conditionalFormatting sqref="C2">
    <cfRule type="expression" dxfId="9" priority="8">
      <formula>LEN($C$2)=0</formula>
    </cfRule>
  </conditionalFormatting>
  <conditionalFormatting sqref="D6:AV6">
    <cfRule type="expression" dxfId="8" priority="9">
      <formula>AND(LEN($D6)=0,$A6&lt;=$C$2)</formula>
    </cfRule>
  </conditionalFormatting>
  <dataValidations count="2">
    <dataValidation type="list" allowBlank="1" showInputMessage="1" showErrorMessage="1" sqref="D7:G23 I7:L23 N7:Q23 S7:V23 X7:AA23 AC7:AF23 AH7:AK23 AM7:AP23 AR7:AU23">
      <formula1>$D$1:$F$1</formula1>
    </dataValidation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19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S9" sqref="S9"/>
    </sheetView>
  </sheetViews>
  <sheetFormatPr defaultColWidth="10.875" defaultRowHeight="15.75" x14ac:dyDescent="0.25"/>
  <cols>
    <col min="1" max="1" width="3.3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79</v>
      </c>
      <c r="C2" s="15">
        <v>6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78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>
        <v>1</v>
      </c>
      <c r="B7" s="3" t="s">
        <v>0</v>
      </c>
      <c r="C7" s="21" t="s">
        <v>78</v>
      </c>
      <c r="D7" s="75"/>
      <c r="E7" s="75"/>
      <c r="F7" s="75" t="s">
        <v>33</v>
      </c>
      <c r="G7" s="76"/>
      <c r="H7" s="77">
        <f>COUNTA(D7:G7)</f>
        <v>1</v>
      </c>
      <c r="I7" s="75"/>
      <c r="J7" s="75"/>
      <c r="K7" s="75"/>
      <c r="L7" s="76"/>
      <c r="M7" s="77">
        <f t="shared" ref="M7:M23" si="0">COUNTA(I7:L7)</f>
        <v>0</v>
      </c>
      <c r="N7" s="75"/>
      <c r="O7" s="75"/>
      <c r="P7" s="75"/>
      <c r="Q7" s="76"/>
      <c r="R7" s="77">
        <f t="shared" ref="R7:R23" si="1">COUNTA(N7:Q7)</f>
        <v>0</v>
      </c>
      <c r="S7" s="75"/>
      <c r="T7" s="75"/>
      <c r="U7" s="75" t="s">
        <v>33</v>
      </c>
      <c r="V7" s="76"/>
      <c r="W7" s="77">
        <f t="shared" ref="W7:W23" si="2">COUNTA(S7:V7)</f>
        <v>1</v>
      </c>
      <c r="X7" s="11"/>
      <c r="Y7" s="11"/>
      <c r="Z7" s="11"/>
      <c r="AA7" s="12" t="s">
        <v>33</v>
      </c>
      <c r="AB7" s="16">
        <f t="shared" ref="AB7:AB23" si="3">COUNTA(X7:AA7)</f>
        <v>1</v>
      </c>
      <c r="AC7" s="11"/>
      <c r="AD7" s="11"/>
      <c r="AE7" s="11"/>
      <c r="AF7" s="12"/>
      <c r="AG7" s="16">
        <f t="shared" ref="AG7:AG23" si="4">COUNTA(AC7:AF7)</f>
        <v>0</v>
      </c>
      <c r="AH7" s="11"/>
      <c r="AI7" s="11"/>
      <c r="AJ7" s="11"/>
      <c r="AK7" s="12"/>
      <c r="AL7" s="16">
        <f t="shared" ref="AL7:AL23" si="5">COUNTA(AH7:AK7)</f>
        <v>0</v>
      </c>
      <c r="AM7" s="11"/>
      <c r="AN7" s="11"/>
      <c r="AO7" s="11"/>
      <c r="AP7" s="12"/>
      <c r="AQ7" s="16">
        <f t="shared" ref="AQ7:AQ23" si="6">COUNTA(AM7:AP7)</f>
        <v>0</v>
      </c>
      <c r="AR7" s="11"/>
      <c r="AS7" s="11" t="s">
        <v>33</v>
      </c>
      <c r="AT7" s="11"/>
      <c r="AU7" s="12"/>
      <c r="AV7" s="25">
        <f t="shared" ref="AV7:AV23" si="7">COUNTA(AR7:AU7)</f>
        <v>1</v>
      </c>
    </row>
    <row r="8" spans="1:48" x14ac:dyDescent="0.25">
      <c r="A8" s="10">
        <v>1</v>
      </c>
      <c r="B8" s="3" t="s">
        <v>45</v>
      </c>
      <c r="C8" s="21" t="s">
        <v>78</v>
      </c>
      <c r="D8" s="75"/>
      <c r="E8" s="75"/>
      <c r="F8" s="75"/>
      <c r="G8" s="76"/>
      <c r="H8" s="77">
        <f t="shared" ref="H8:H23" si="8">COUNTA(D8:G8)</f>
        <v>0</v>
      </c>
      <c r="I8" s="75"/>
      <c r="J8" s="75"/>
      <c r="K8" s="75"/>
      <c r="L8" s="76"/>
      <c r="M8" s="77">
        <f t="shared" si="0"/>
        <v>0</v>
      </c>
      <c r="N8" s="75"/>
      <c r="O8" s="75"/>
      <c r="P8" s="75"/>
      <c r="Q8" s="76"/>
      <c r="R8" s="77">
        <f t="shared" si="1"/>
        <v>0</v>
      </c>
      <c r="S8" s="75"/>
      <c r="T8" s="75"/>
      <c r="U8" s="75"/>
      <c r="V8" s="76"/>
      <c r="W8" s="77">
        <f t="shared" si="2"/>
        <v>0</v>
      </c>
      <c r="X8" s="11"/>
      <c r="Y8" s="11" t="s">
        <v>33</v>
      </c>
      <c r="Z8" s="11"/>
      <c r="AA8" s="12"/>
      <c r="AB8" s="16">
        <f t="shared" si="3"/>
        <v>1</v>
      </c>
      <c r="AC8" s="11"/>
      <c r="AD8" s="11"/>
      <c r="AE8" s="11" t="s">
        <v>33</v>
      </c>
      <c r="AF8" s="12"/>
      <c r="AG8" s="16">
        <f t="shared" si="4"/>
        <v>1</v>
      </c>
      <c r="AH8" s="11"/>
      <c r="AI8" s="11"/>
      <c r="AJ8" s="11"/>
      <c r="AK8" s="12"/>
      <c r="AL8" s="16">
        <f t="shared" si="5"/>
        <v>0</v>
      </c>
      <c r="AM8" s="11"/>
      <c r="AN8" s="11"/>
      <c r="AO8" s="11"/>
      <c r="AP8" s="12"/>
      <c r="AQ8" s="16">
        <f t="shared" si="6"/>
        <v>0</v>
      </c>
      <c r="AR8" s="11" t="s">
        <v>33</v>
      </c>
      <c r="AS8" s="11"/>
      <c r="AT8" s="11"/>
      <c r="AU8" s="12"/>
      <c r="AV8" s="25">
        <f t="shared" si="7"/>
        <v>1</v>
      </c>
    </row>
    <row r="9" spans="1:48" x14ac:dyDescent="0.25">
      <c r="A9" s="10">
        <v>1</v>
      </c>
      <c r="B9" s="3" t="s">
        <v>4</v>
      </c>
      <c r="C9" s="21" t="s">
        <v>78</v>
      </c>
      <c r="D9" s="75"/>
      <c r="E9" s="75"/>
      <c r="F9" s="75"/>
      <c r="G9" s="76"/>
      <c r="H9" s="77">
        <f t="shared" si="8"/>
        <v>0</v>
      </c>
      <c r="I9" s="75"/>
      <c r="J9" s="75"/>
      <c r="K9" s="75"/>
      <c r="L9" s="76"/>
      <c r="M9" s="77">
        <f t="shared" si="0"/>
        <v>0</v>
      </c>
      <c r="N9" s="75"/>
      <c r="O9" s="75"/>
      <c r="P9" s="75"/>
      <c r="Q9" s="76"/>
      <c r="R9" s="77">
        <f t="shared" si="1"/>
        <v>0</v>
      </c>
      <c r="S9" s="75" t="s">
        <v>33</v>
      </c>
      <c r="T9" s="75"/>
      <c r="U9" s="75"/>
      <c r="V9" s="76"/>
      <c r="W9" s="77">
        <f t="shared" si="2"/>
        <v>1</v>
      </c>
      <c r="X9" s="11"/>
      <c r="Y9" s="11"/>
      <c r="Z9" s="11"/>
      <c r="AA9" s="12"/>
      <c r="AB9" s="16">
        <f t="shared" si="3"/>
        <v>0</v>
      </c>
      <c r="AC9" s="11"/>
      <c r="AD9" s="11"/>
      <c r="AE9" s="11"/>
      <c r="AF9" s="12"/>
      <c r="AG9" s="16">
        <f t="shared" si="4"/>
        <v>0</v>
      </c>
      <c r="AH9" s="11"/>
      <c r="AI9" s="11"/>
      <c r="AJ9" s="11"/>
      <c r="AK9" s="12"/>
      <c r="AL9" s="16">
        <f t="shared" si="5"/>
        <v>0</v>
      </c>
      <c r="AM9" s="11"/>
      <c r="AN9" s="11"/>
      <c r="AO9" s="11"/>
      <c r="AP9" s="12"/>
      <c r="AQ9" s="16">
        <f t="shared" si="6"/>
        <v>0</v>
      </c>
      <c r="AR9" s="11"/>
      <c r="AS9" s="11"/>
      <c r="AT9" s="11"/>
      <c r="AU9" s="12"/>
      <c r="AV9" s="25">
        <f t="shared" si="7"/>
        <v>0</v>
      </c>
    </row>
    <row r="10" spans="1:48" x14ac:dyDescent="0.25">
      <c r="A10" s="10">
        <v>1</v>
      </c>
      <c r="B10" s="3" t="s">
        <v>127</v>
      </c>
      <c r="C10" s="21" t="s">
        <v>78</v>
      </c>
      <c r="D10" s="75"/>
      <c r="E10" s="75"/>
      <c r="F10" s="75" t="s">
        <v>33</v>
      </c>
      <c r="G10" s="76"/>
      <c r="H10" s="77">
        <f t="shared" si="8"/>
        <v>1</v>
      </c>
      <c r="I10" s="75"/>
      <c r="J10" s="75"/>
      <c r="K10" s="75" t="s">
        <v>33</v>
      </c>
      <c r="L10" s="76"/>
      <c r="M10" s="77">
        <f t="shared" si="0"/>
        <v>1</v>
      </c>
      <c r="N10" s="75"/>
      <c r="O10" s="75"/>
      <c r="P10" s="75"/>
      <c r="Q10" s="76"/>
      <c r="R10" s="77">
        <f t="shared" si="1"/>
        <v>0</v>
      </c>
      <c r="S10" s="75"/>
      <c r="T10" s="75"/>
      <c r="U10" s="75"/>
      <c r="V10" s="76"/>
      <c r="W10" s="77">
        <f t="shared" si="2"/>
        <v>0</v>
      </c>
      <c r="X10" s="11"/>
      <c r="Y10" s="11"/>
      <c r="Z10" s="11"/>
      <c r="AA10" s="12"/>
      <c r="AB10" s="16">
        <f t="shared" si="3"/>
        <v>0</v>
      </c>
      <c r="AC10" s="11"/>
      <c r="AD10" s="11"/>
      <c r="AE10" s="11"/>
      <c r="AF10" s="12"/>
      <c r="AG10" s="16">
        <f t="shared" si="4"/>
        <v>0</v>
      </c>
      <c r="AH10" s="11"/>
      <c r="AI10" s="11"/>
      <c r="AJ10" s="11"/>
      <c r="AK10" s="12"/>
      <c r="AL10" s="16">
        <f t="shared" si="5"/>
        <v>0</v>
      </c>
      <c r="AM10" s="11"/>
      <c r="AN10" s="11"/>
      <c r="AO10" s="11"/>
      <c r="AP10" s="12"/>
      <c r="AQ10" s="16">
        <f t="shared" si="6"/>
        <v>0</v>
      </c>
      <c r="AR10" s="11"/>
      <c r="AS10" s="11"/>
      <c r="AT10" s="11"/>
      <c r="AU10" s="12"/>
      <c r="AV10" s="25">
        <f t="shared" si="7"/>
        <v>0</v>
      </c>
    </row>
    <row r="11" spans="1:48" x14ac:dyDescent="0.25">
      <c r="A11" s="10">
        <v>1</v>
      </c>
      <c r="B11" s="3" t="s">
        <v>48</v>
      </c>
      <c r="C11" s="21" t="s">
        <v>78</v>
      </c>
      <c r="D11" s="75"/>
      <c r="E11" s="75"/>
      <c r="F11" s="75"/>
      <c r="G11" s="76"/>
      <c r="H11" s="77">
        <f t="shared" si="8"/>
        <v>0</v>
      </c>
      <c r="I11" s="75"/>
      <c r="J11" s="75"/>
      <c r="K11" s="75"/>
      <c r="L11" s="76"/>
      <c r="M11" s="77">
        <f t="shared" si="0"/>
        <v>0</v>
      </c>
      <c r="N11" s="75"/>
      <c r="O11" s="75"/>
      <c r="P11" s="75"/>
      <c r="Q11" s="76"/>
      <c r="R11" s="77">
        <f t="shared" si="1"/>
        <v>0</v>
      </c>
      <c r="S11" s="75"/>
      <c r="T11" s="75"/>
      <c r="U11" s="75"/>
      <c r="V11" s="76"/>
      <c r="W11" s="77">
        <f t="shared" si="2"/>
        <v>0</v>
      </c>
      <c r="X11" s="11"/>
      <c r="Y11" s="11"/>
      <c r="Z11" s="11"/>
      <c r="AA11" s="12"/>
      <c r="AB11" s="16">
        <f t="shared" si="3"/>
        <v>0</v>
      </c>
      <c r="AC11" s="11"/>
      <c r="AD11" s="11"/>
      <c r="AE11" s="11"/>
      <c r="AF11" s="12"/>
      <c r="AG11" s="16">
        <f t="shared" si="4"/>
        <v>0</v>
      </c>
      <c r="AH11" s="11"/>
      <c r="AI11" s="11"/>
      <c r="AJ11" s="11"/>
      <c r="AK11" s="12"/>
      <c r="AL11" s="16">
        <f t="shared" si="5"/>
        <v>0</v>
      </c>
      <c r="AM11" s="11"/>
      <c r="AN11" s="11"/>
      <c r="AO11" s="11"/>
      <c r="AP11" s="12"/>
      <c r="AQ11" s="16">
        <f t="shared" si="6"/>
        <v>0</v>
      </c>
      <c r="AR11" s="11"/>
      <c r="AS11" s="11"/>
      <c r="AT11" s="11"/>
      <c r="AU11" s="12"/>
      <c r="AV11" s="25">
        <f t="shared" si="7"/>
        <v>0</v>
      </c>
    </row>
    <row r="12" spans="1:48" x14ac:dyDescent="0.25">
      <c r="A12" s="10">
        <v>1</v>
      </c>
      <c r="B12" s="3" t="s">
        <v>52</v>
      </c>
      <c r="C12" s="21" t="s">
        <v>78</v>
      </c>
      <c r="D12" s="75"/>
      <c r="E12" s="75"/>
      <c r="F12" s="75"/>
      <c r="G12" s="76"/>
      <c r="H12" s="77">
        <f t="shared" si="8"/>
        <v>0</v>
      </c>
      <c r="I12" s="75"/>
      <c r="J12" s="75" t="s">
        <v>33</v>
      </c>
      <c r="K12" s="75"/>
      <c r="L12" s="76"/>
      <c r="M12" s="77">
        <f t="shared" si="0"/>
        <v>1</v>
      </c>
      <c r="N12" s="75"/>
      <c r="O12" s="75"/>
      <c r="P12" s="75"/>
      <c r="Q12" s="76"/>
      <c r="R12" s="77">
        <f t="shared" si="1"/>
        <v>0</v>
      </c>
      <c r="S12" s="75" t="s">
        <v>33</v>
      </c>
      <c r="T12" s="75"/>
      <c r="U12" s="75"/>
      <c r="V12" s="76"/>
      <c r="W12" s="77">
        <f t="shared" si="2"/>
        <v>1</v>
      </c>
      <c r="X12" s="11"/>
      <c r="Y12" s="11"/>
      <c r="Z12" s="11"/>
      <c r="AA12" s="12"/>
      <c r="AB12" s="16">
        <f t="shared" si="3"/>
        <v>0</v>
      </c>
      <c r="AC12" s="11"/>
      <c r="AD12" s="11"/>
      <c r="AE12" s="11"/>
      <c r="AF12" s="12"/>
      <c r="AG12" s="16">
        <f t="shared" si="4"/>
        <v>0</v>
      </c>
      <c r="AH12" s="11"/>
      <c r="AI12" s="11"/>
      <c r="AJ12" s="11"/>
      <c r="AK12" s="12"/>
      <c r="AL12" s="16">
        <f t="shared" si="5"/>
        <v>0</v>
      </c>
      <c r="AM12" s="11"/>
      <c r="AN12" s="11"/>
      <c r="AO12" s="11"/>
      <c r="AP12" s="12"/>
      <c r="AQ12" s="16">
        <f t="shared" si="6"/>
        <v>0</v>
      </c>
      <c r="AR12" s="11"/>
      <c r="AS12" s="11"/>
      <c r="AT12" s="11"/>
      <c r="AU12" s="12"/>
      <c r="AV12" s="25">
        <f t="shared" si="7"/>
        <v>0</v>
      </c>
    </row>
    <row r="13" spans="1:48" x14ac:dyDescent="0.25">
      <c r="A13" s="10">
        <v>1</v>
      </c>
      <c r="B13" s="3" t="s">
        <v>54</v>
      </c>
      <c r="C13" s="21" t="s">
        <v>78</v>
      </c>
      <c r="D13" s="75"/>
      <c r="E13" s="75"/>
      <c r="F13" s="75"/>
      <c r="G13" s="76"/>
      <c r="H13" s="77">
        <f t="shared" si="8"/>
        <v>0</v>
      </c>
      <c r="I13" s="75"/>
      <c r="J13" s="75"/>
      <c r="K13" s="75"/>
      <c r="L13" s="76"/>
      <c r="M13" s="77">
        <f t="shared" si="0"/>
        <v>0</v>
      </c>
      <c r="N13" s="75"/>
      <c r="O13" s="75"/>
      <c r="P13" s="75"/>
      <c r="Q13" s="76"/>
      <c r="R13" s="77">
        <f t="shared" si="1"/>
        <v>0</v>
      </c>
      <c r="S13" s="75"/>
      <c r="T13" s="75"/>
      <c r="U13" s="75"/>
      <c r="V13" s="76"/>
      <c r="W13" s="77">
        <f t="shared" si="2"/>
        <v>0</v>
      </c>
      <c r="X13" s="11"/>
      <c r="Y13" s="11"/>
      <c r="Z13" s="11"/>
      <c r="AA13" s="12"/>
      <c r="AB13" s="16">
        <f t="shared" si="3"/>
        <v>0</v>
      </c>
      <c r="AC13" s="11"/>
      <c r="AD13" s="11"/>
      <c r="AE13" s="11"/>
      <c r="AF13" s="12"/>
      <c r="AG13" s="16">
        <f t="shared" si="4"/>
        <v>0</v>
      </c>
      <c r="AH13" s="11"/>
      <c r="AI13" s="11"/>
      <c r="AJ13" s="11"/>
      <c r="AK13" s="12"/>
      <c r="AL13" s="16">
        <f t="shared" si="5"/>
        <v>0</v>
      </c>
      <c r="AM13" s="11"/>
      <c r="AN13" s="11"/>
      <c r="AO13" s="11"/>
      <c r="AP13" s="12"/>
      <c r="AQ13" s="16">
        <f t="shared" si="6"/>
        <v>0</v>
      </c>
      <c r="AR13" s="11"/>
      <c r="AS13" s="11"/>
      <c r="AT13" s="11"/>
      <c r="AU13" s="12"/>
      <c r="AV13" s="25">
        <f t="shared" si="7"/>
        <v>0</v>
      </c>
    </row>
    <row r="14" spans="1:48" x14ac:dyDescent="0.25">
      <c r="A14" s="10">
        <v>1</v>
      </c>
      <c r="B14" s="3" t="s">
        <v>53</v>
      </c>
      <c r="C14" s="21" t="s">
        <v>78</v>
      </c>
      <c r="D14" s="75"/>
      <c r="E14" s="75"/>
      <c r="F14" s="75"/>
      <c r="G14" s="76"/>
      <c r="H14" s="77">
        <f t="shared" si="8"/>
        <v>0</v>
      </c>
      <c r="I14" s="75"/>
      <c r="J14" s="75"/>
      <c r="K14" s="75"/>
      <c r="L14" s="76"/>
      <c r="M14" s="77">
        <f t="shared" si="0"/>
        <v>0</v>
      </c>
      <c r="N14" s="75"/>
      <c r="O14" s="75"/>
      <c r="P14" s="75"/>
      <c r="Q14" s="76"/>
      <c r="R14" s="77">
        <f t="shared" si="1"/>
        <v>0</v>
      </c>
      <c r="S14" s="75"/>
      <c r="T14" s="75" t="s">
        <v>33</v>
      </c>
      <c r="U14" s="75"/>
      <c r="V14" s="76"/>
      <c r="W14" s="77">
        <f t="shared" si="2"/>
        <v>1</v>
      </c>
      <c r="X14" s="11"/>
      <c r="Y14" s="11"/>
      <c r="Z14" s="11"/>
      <c r="AA14" s="12"/>
      <c r="AB14" s="16">
        <f t="shared" si="3"/>
        <v>0</v>
      </c>
      <c r="AC14" s="11"/>
      <c r="AD14" s="11"/>
      <c r="AE14" s="11"/>
      <c r="AF14" s="12"/>
      <c r="AG14" s="16">
        <f t="shared" si="4"/>
        <v>0</v>
      </c>
      <c r="AH14" s="11"/>
      <c r="AI14" s="11"/>
      <c r="AJ14" s="11"/>
      <c r="AK14" s="12"/>
      <c r="AL14" s="16">
        <f t="shared" si="5"/>
        <v>0</v>
      </c>
      <c r="AM14" s="11"/>
      <c r="AN14" s="11"/>
      <c r="AO14" s="11"/>
      <c r="AP14" s="12"/>
      <c r="AQ14" s="16">
        <f t="shared" si="6"/>
        <v>0</v>
      </c>
      <c r="AR14" s="11"/>
      <c r="AS14" s="11"/>
      <c r="AT14" s="11"/>
      <c r="AU14" s="12"/>
      <c r="AV14" s="25">
        <f t="shared" si="7"/>
        <v>0</v>
      </c>
    </row>
    <row r="15" spans="1:48" x14ac:dyDescent="0.25">
      <c r="A15" s="10">
        <v>1</v>
      </c>
      <c r="B15" s="3" t="s">
        <v>128</v>
      </c>
      <c r="C15" s="21" t="s">
        <v>78</v>
      </c>
      <c r="D15" s="75"/>
      <c r="E15" s="75"/>
      <c r="F15" s="75" t="s">
        <v>33</v>
      </c>
      <c r="G15" s="76"/>
      <c r="H15" s="77">
        <f t="shared" si="8"/>
        <v>1</v>
      </c>
      <c r="I15" s="75"/>
      <c r="J15" s="75"/>
      <c r="K15" s="75"/>
      <c r="L15" s="76"/>
      <c r="M15" s="77">
        <f t="shared" si="0"/>
        <v>0</v>
      </c>
      <c r="N15" s="75"/>
      <c r="O15" s="75"/>
      <c r="P15" s="75"/>
      <c r="Q15" s="76" t="s">
        <v>33</v>
      </c>
      <c r="R15" s="77">
        <f t="shared" si="1"/>
        <v>1</v>
      </c>
      <c r="S15" s="75"/>
      <c r="T15" s="75"/>
      <c r="U15" s="75"/>
      <c r="V15" s="76"/>
      <c r="W15" s="77">
        <f t="shared" si="2"/>
        <v>0</v>
      </c>
      <c r="X15" s="11"/>
      <c r="Y15" s="11"/>
      <c r="Z15" s="11"/>
      <c r="AA15" s="12"/>
      <c r="AB15" s="16">
        <f t="shared" si="3"/>
        <v>0</v>
      </c>
      <c r="AC15" s="11"/>
      <c r="AD15" s="11"/>
      <c r="AE15" s="11"/>
      <c r="AF15" s="12"/>
      <c r="AG15" s="16">
        <f t="shared" si="4"/>
        <v>0</v>
      </c>
      <c r="AH15" s="11"/>
      <c r="AI15" s="11"/>
      <c r="AJ15" s="11"/>
      <c r="AK15" s="12"/>
      <c r="AL15" s="16">
        <f t="shared" si="5"/>
        <v>0</v>
      </c>
      <c r="AM15" s="11"/>
      <c r="AN15" s="11"/>
      <c r="AO15" s="11"/>
      <c r="AP15" s="12"/>
      <c r="AQ15" s="16">
        <f t="shared" si="6"/>
        <v>0</v>
      </c>
      <c r="AR15" s="11"/>
      <c r="AS15" s="11"/>
      <c r="AT15" s="11"/>
      <c r="AU15" s="12"/>
      <c r="AV15" s="25">
        <f t="shared" si="7"/>
        <v>0</v>
      </c>
    </row>
    <row r="16" spans="1:48" x14ac:dyDescent="0.25">
      <c r="A16" s="10">
        <v>1</v>
      </c>
      <c r="B16" s="3" t="s">
        <v>134</v>
      </c>
      <c r="C16" s="21" t="s">
        <v>78</v>
      </c>
      <c r="D16" s="75"/>
      <c r="E16" s="75"/>
      <c r="F16" s="75"/>
      <c r="G16" s="76"/>
      <c r="H16" s="77">
        <f t="shared" si="8"/>
        <v>0</v>
      </c>
      <c r="I16" s="75"/>
      <c r="J16" s="75"/>
      <c r="K16" s="75"/>
      <c r="L16" s="76"/>
      <c r="M16" s="77">
        <f t="shared" si="0"/>
        <v>0</v>
      </c>
      <c r="N16" s="75"/>
      <c r="O16" s="75"/>
      <c r="P16" s="75"/>
      <c r="Q16" s="76"/>
      <c r="R16" s="77">
        <f t="shared" si="1"/>
        <v>0</v>
      </c>
      <c r="S16" s="75"/>
      <c r="T16" s="75"/>
      <c r="U16" s="75" t="s">
        <v>33</v>
      </c>
      <c r="V16" s="76"/>
      <c r="W16" s="77">
        <f t="shared" si="2"/>
        <v>1</v>
      </c>
      <c r="X16" s="11"/>
      <c r="Y16" s="11"/>
      <c r="Z16" s="11"/>
      <c r="AA16" s="12"/>
      <c r="AB16" s="16">
        <f t="shared" si="3"/>
        <v>0</v>
      </c>
      <c r="AC16" s="11"/>
      <c r="AD16" s="11"/>
      <c r="AE16" s="11"/>
      <c r="AF16" s="12"/>
      <c r="AG16" s="16">
        <f t="shared" si="4"/>
        <v>0</v>
      </c>
      <c r="AH16" s="11"/>
      <c r="AI16" s="11"/>
      <c r="AJ16" s="11"/>
      <c r="AK16" s="12"/>
      <c r="AL16" s="16">
        <f t="shared" si="5"/>
        <v>0</v>
      </c>
      <c r="AM16" s="11"/>
      <c r="AN16" s="11"/>
      <c r="AO16" s="11"/>
      <c r="AP16" s="12"/>
      <c r="AQ16" s="16">
        <f t="shared" si="6"/>
        <v>0</v>
      </c>
      <c r="AR16" s="11"/>
      <c r="AS16" s="11"/>
      <c r="AT16" s="11"/>
      <c r="AU16" s="12"/>
      <c r="AV16" s="25">
        <f t="shared" si="7"/>
        <v>0</v>
      </c>
    </row>
    <row r="17" spans="1:48" x14ac:dyDescent="0.25">
      <c r="A17" s="10"/>
      <c r="B17" s="3" t="s">
        <v>49</v>
      </c>
      <c r="C17" s="21" t="s">
        <v>78</v>
      </c>
      <c r="D17" s="75"/>
      <c r="E17" s="75"/>
      <c r="F17" s="75"/>
      <c r="G17" s="76"/>
      <c r="H17" s="77">
        <f t="shared" si="8"/>
        <v>0</v>
      </c>
      <c r="I17" s="75"/>
      <c r="J17" s="75"/>
      <c r="K17" s="75"/>
      <c r="L17" s="76"/>
      <c r="M17" s="77">
        <f t="shared" si="0"/>
        <v>0</v>
      </c>
      <c r="N17" s="75"/>
      <c r="O17" s="75"/>
      <c r="P17" s="75"/>
      <c r="Q17" s="76" t="s">
        <v>33</v>
      </c>
      <c r="R17" s="77">
        <f t="shared" si="1"/>
        <v>1</v>
      </c>
      <c r="S17" s="75"/>
      <c r="T17" s="75"/>
      <c r="U17" s="75"/>
      <c r="V17" s="76"/>
      <c r="W17" s="77">
        <f t="shared" si="2"/>
        <v>0</v>
      </c>
      <c r="X17" s="11"/>
      <c r="Y17" s="11"/>
      <c r="Z17" s="11"/>
      <c r="AA17" s="12"/>
      <c r="AB17" s="16"/>
      <c r="AC17" s="11"/>
      <c r="AD17" s="11"/>
      <c r="AE17" s="11"/>
      <c r="AF17" s="12"/>
      <c r="AG17" s="16"/>
      <c r="AH17" s="11"/>
      <c r="AI17" s="11"/>
      <c r="AJ17" s="11"/>
      <c r="AK17" s="12"/>
      <c r="AL17" s="16"/>
      <c r="AM17" s="11"/>
      <c r="AN17" s="11"/>
      <c r="AO17" s="11"/>
      <c r="AP17" s="12"/>
      <c r="AQ17" s="16"/>
      <c r="AR17" s="11"/>
      <c r="AS17" s="11"/>
      <c r="AT17" s="11"/>
      <c r="AU17" s="12"/>
      <c r="AV17" s="25"/>
    </row>
    <row r="18" spans="1:48" x14ac:dyDescent="0.25">
      <c r="A18" s="10"/>
      <c r="B18" s="3" t="s">
        <v>126</v>
      </c>
      <c r="C18" s="21" t="s">
        <v>78</v>
      </c>
      <c r="D18" s="75"/>
      <c r="E18" s="75"/>
      <c r="F18" s="75"/>
      <c r="G18" s="76"/>
      <c r="H18" s="77">
        <f t="shared" si="8"/>
        <v>0</v>
      </c>
      <c r="I18" s="75"/>
      <c r="J18" s="75"/>
      <c r="K18" s="75"/>
      <c r="L18" s="76"/>
      <c r="M18" s="77">
        <f t="shared" si="0"/>
        <v>0</v>
      </c>
      <c r="N18" s="75"/>
      <c r="O18" s="75"/>
      <c r="P18" s="75"/>
      <c r="Q18" s="76"/>
      <c r="R18" s="77">
        <f t="shared" si="1"/>
        <v>0</v>
      </c>
      <c r="S18" s="75"/>
      <c r="T18" s="75"/>
      <c r="U18" s="75"/>
      <c r="V18" s="76"/>
      <c r="W18" s="77">
        <f t="shared" si="2"/>
        <v>0</v>
      </c>
      <c r="X18" s="11"/>
      <c r="Y18" s="11"/>
      <c r="Z18" s="11"/>
      <c r="AA18" s="12"/>
      <c r="AB18" s="16"/>
      <c r="AC18" s="11"/>
      <c r="AD18" s="11"/>
      <c r="AE18" s="11"/>
      <c r="AF18" s="12"/>
      <c r="AG18" s="16"/>
      <c r="AH18" s="11"/>
      <c r="AI18" s="11"/>
      <c r="AJ18" s="11"/>
      <c r="AK18" s="12"/>
      <c r="AL18" s="16"/>
      <c r="AM18" s="11"/>
      <c r="AN18" s="11"/>
      <c r="AO18" s="11"/>
      <c r="AP18" s="12"/>
      <c r="AQ18" s="16"/>
      <c r="AR18" s="11"/>
      <c r="AS18" s="11"/>
      <c r="AT18" s="11"/>
      <c r="AU18" s="12"/>
      <c r="AV18" s="25"/>
    </row>
    <row r="19" spans="1:48" x14ac:dyDescent="0.25">
      <c r="A19" s="10">
        <v>1</v>
      </c>
      <c r="B19" s="3" t="s">
        <v>133</v>
      </c>
      <c r="C19" s="21" t="s">
        <v>78</v>
      </c>
      <c r="D19" s="75"/>
      <c r="E19" s="75"/>
      <c r="F19" s="75"/>
      <c r="G19" s="76"/>
      <c r="H19" s="77">
        <f t="shared" si="8"/>
        <v>0</v>
      </c>
      <c r="I19" s="75"/>
      <c r="J19" s="75"/>
      <c r="K19" s="75"/>
      <c r="L19" s="76"/>
      <c r="M19" s="77">
        <f t="shared" si="0"/>
        <v>0</v>
      </c>
      <c r="N19" s="75"/>
      <c r="O19" s="75"/>
      <c r="P19" s="75"/>
      <c r="Q19" s="76" t="s">
        <v>33</v>
      </c>
      <c r="R19" s="77">
        <f t="shared" si="1"/>
        <v>1</v>
      </c>
      <c r="S19" s="75"/>
      <c r="T19" s="75"/>
      <c r="U19" s="75"/>
      <c r="V19" s="76"/>
      <c r="W19" s="77">
        <f t="shared" si="2"/>
        <v>0</v>
      </c>
      <c r="X19" s="11"/>
      <c r="Y19" s="11"/>
      <c r="Z19" s="11"/>
      <c r="AA19" s="12"/>
      <c r="AB19" s="16">
        <f t="shared" si="3"/>
        <v>0</v>
      </c>
      <c r="AC19" s="11"/>
      <c r="AD19" s="11"/>
      <c r="AE19" s="11"/>
      <c r="AF19" s="12"/>
      <c r="AG19" s="16">
        <f t="shared" si="4"/>
        <v>0</v>
      </c>
      <c r="AH19" s="11"/>
      <c r="AI19" s="11"/>
      <c r="AJ19" s="11"/>
      <c r="AK19" s="12"/>
      <c r="AL19" s="16">
        <f t="shared" si="5"/>
        <v>0</v>
      </c>
      <c r="AM19" s="11"/>
      <c r="AN19" s="11"/>
      <c r="AO19" s="11"/>
      <c r="AP19" s="12"/>
      <c r="AQ19" s="16">
        <f t="shared" si="6"/>
        <v>0</v>
      </c>
      <c r="AR19" s="11"/>
      <c r="AS19" s="11"/>
      <c r="AT19" s="11"/>
      <c r="AU19" s="12"/>
      <c r="AV19" s="25">
        <f t="shared" si="7"/>
        <v>0</v>
      </c>
    </row>
    <row r="20" spans="1:48" x14ac:dyDescent="0.25">
      <c r="A20" s="10">
        <v>1</v>
      </c>
      <c r="B20" s="3" t="s">
        <v>68</v>
      </c>
      <c r="C20" s="21" t="s">
        <v>78</v>
      </c>
      <c r="D20" s="75"/>
      <c r="E20" s="75"/>
      <c r="F20" s="75"/>
      <c r="G20" s="76"/>
      <c r="H20" s="77">
        <f t="shared" si="8"/>
        <v>0</v>
      </c>
      <c r="I20" s="75"/>
      <c r="J20" s="75"/>
      <c r="K20" s="75"/>
      <c r="L20" s="76"/>
      <c r="M20" s="77">
        <f t="shared" si="0"/>
        <v>0</v>
      </c>
      <c r="N20" s="75"/>
      <c r="O20" s="75"/>
      <c r="P20" s="75"/>
      <c r="Q20" s="76"/>
      <c r="R20" s="77">
        <f t="shared" si="1"/>
        <v>0</v>
      </c>
      <c r="S20" s="75"/>
      <c r="T20" s="75"/>
      <c r="U20" s="75"/>
      <c r="V20" s="76"/>
      <c r="W20" s="77">
        <f t="shared" si="2"/>
        <v>0</v>
      </c>
      <c r="X20" s="11"/>
      <c r="Y20" s="11"/>
      <c r="Z20" s="11"/>
      <c r="AA20" s="12"/>
      <c r="AB20" s="16">
        <f t="shared" si="3"/>
        <v>0</v>
      </c>
      <c r="AC20" s="11"/>
      <c r="AD20" s="11"/>
      <c r="AE20" s="11"/>
      <c r="AF20" s="12"/>
      <c r="AG20" s="16">
        <f t="shared" si="4"/>
        <v>0</v>
      </c>
      <c r="AH20" s="11"/>
      <c r="AI20" s="11"/>
      <c r="AJ20" s="11"/>
      <c r="AK20" s="12"/>
      <c r="AL20" s="16">
        <f t="shared" si="5"/>
        <v>0</v>
      </c>
      <c r="AM20" s="11"/>
      <c r="AN20" s="11"/>
      <c r="AO20" s="11"/>
      <c r="AP20" s="12"/>
      <c r="AQ20" s="16">
        <f t="shared" si="6"/>
        <v>0</v>
      </c>
      <c r="AR20" s="11"/>
      <c r="AS20" s="11"/>
      <c r="AT20" s="11"/>
      <c r="AU20" s="12"/>
      <c r="AV20" s="25">
        <f t="shared" si="7"/>
        <v>0</v>
      </c>
    </row>
    <row r="21" spans="1:48" x14ac:dyDescent="0.25">
      <c r="A21" s="10">
        <v>1</v>
      </c>
      <c r="B21" s="3" t="s">
        <v>67</v>
      </c>
      <c r="C21" s="21" t="s">
        <v>78</v>
      </c>
      <c r="D21" s="75"/>
      <c r="E21" s="75"/>
      <c r="F21" s="75"/>
      <c r="G21" s="76"/>
      <c r="H21" s="77">
        <f t="shared" si="8"/>
        <v>0</v>
      </c>
      <c r="I21" s="75"/>
      <c r="J21" s="75"/>
      <c r="K21" s="75"/>
      <c r="L21" s="76"/>
      <c r="M21" s="77">
        <f t="shared" si="0"/>
        <v>0</v>
      </c>
      <c r="N21" s="75"/>
      <c r="O21" s="75"/>
      <c r="P21" s="75"/>
      <c r="Q21" s="76"/>
      <c r="R21" s="77">
        <f t="shared" si="1"/>
        <v>0</v>
      </c>
      <c r="S21" s="75"/>
      <c r="T21" s="75"/>
      <c r="U21" s="75"/>
      <c r="V21" s="76"/>
      <c r="W21" s="77">
        <f t="shared" si="2"/>
        <v>0</v>
      </c>
      <c r="X21" s="11"/>
      <c r="Y21" s="11"/>
      <c r="Z21" s="11"/>
      <c r="AA21" s="12"/>
      <c r="AB21" s="16">
        <f t="shared" si="3"/>
        <v>0</v>
      </c>
      <c r="AC21" s="11"/>
      <c r="AD21" s="11"/>
      <c r="AE21" s="11"/>
      <c r="AF21" s="12"/>
      <c r="AG21" s="16">
        <f t="shared" si="4"/>
        <v>0</v>
      </c>
      <c r="AH21" s="11"/>
      <c r="AI21" s="11"/>
      <c r="AJ21" s="11"/>
      <c r="AK21" s="12"/>
      <c r="AL21" s="16">
        <f t="shared" si="5"/>
        <v>0</v>
      </c>
      <c r="AM21" s="11"/>
      <c r="AN21" s="11"/>
      <c r="AO21" s="11"/>
      <c r="AP21" s="12"/>
      <c r="AQ21" s="16">
        <f t="shared" si="6"/>
        <v>0</v>
      </c>
      <c r="AR21" s="11"/>
      <c r="AS21" s="11"/>
      <c r="AT21" s="11"/>
      <c r="AU21" s="12"/>
      <c r="AV21" s="25">
        <f t="shared" si="7"/>
        <v>0</v>
      </c>
    </row>
    <row r="22" spans="1:48" x14ac:dyDescent="0.25">
      <c r="A22" s="10">
        <v>1</v>
      </c>
      <c r="B22" s="3" t="s">
        <v>10</v>
      </c>
      <c r="C22" s="21" t="s">
        <v>78</v>
      </c>
      <c r="D22" s="75"/>
      <c r="E22" s="75"/>
      <c r="F22" s="75"/>
      <c r="G22" s="76"/>
      <c r="H22" s="77">
        <f t="shared" si="8"/>
        <v>0</v>
      </c>
      <c r="I22" s="75"/>
      <c r="J22" s="75"/>
      <c r="K22" s="75"/>
      <c r="L22" s="76"/>
      <c r="M22" s="77">
        <f t="shared" si="0"/>
        <v>0</v>
      </c>
      <c r="N22" s="75"/>
      <c r="O22" s="75"/>
      <c r="P22" s="75"/>
      <c r="Q22" s="76"/>
      <c r="R22" s="77">
        <f t="shared" si="1"/>
        <v>0</v>
      </c>
      <c r="S22" s="75"/>
      <c r="T22" s="75"/>
      <c r="U22" s="75"/>
      <c r="V22" s="76"/>
      <c r="W22" s="77">
        <f t="shared" si="2"/>
        <v>0</v>
      </c>
      <c r="X22" s="11"/>
      <c r="Y22" s="11"/>
      <c r="Z22" s="11"/>
      <c r="AA22" s="12"/>
      <c r="AB22" s="16">
        <f t="shared" si="3"/>
        <v>0</v>
      </c>
      <c r="AC22" s="11"/>
      <c r="AD22" s="11"/>
      <c r="AE22" s="11"/>
      <c r="AF22" s="12"/>
      <c r="AG22" s="16">
        <f t="shared" si="4"/>
        <v>0</v>
      </c>
      <c r="AH22" s="11"/>
      <c r="AI22" s="11"/>
      <c r="AJ22" s="11"/>
      <c r="AK22" s="12"/>
      <c r="AL22" s="16">
        <f t="shared" si="5"/>
        <v>0</v>
      </c>
      <c r="AM22" s="11"/>
      <c r="AN22" s="11"/>
      <c r="AO22" s="11"/>
      <c r="AP22" s="12"/>
      <c r="AQ22" s="16">
        <f t="shared" si="6"/>
        <v>0</v>
      </c>
      <c r="AR22" s="11"/>
      <c r="AS22" s="11"/>
      <c r="AT22" s="11"/>
      <c r="AU22" s="12"/>
      <c r="AV22" s="25">
        <f t="shared" si="7"/>
        <v>0</v>
      </c>
    </row>
    <row r="23" spans="1:48" x14ac:dyDescent="0.25">
      <c r="A23" s="10">
        <v>1</v>
      </c>
      <c r="B23" s="3" t="s">
        <v>135</v>
      </c>
      <c r="C23" s="21" t="s">
        <v>78</v>
      </c>
      <c r="D23" s="75"/>
      <c r="E23" s="75"/>
      <c r="F23" s="75"/>
      <c r="G23" s="76"/>
      <c r="H23" s="77">
        <f t="shared" si="8"/>
        <v>0</v>
      </c>
      <c r="I23" s="75"/>
      <c r="J23" s="75"/>
      <c r="K23" s="75"/>
      <c r="L23" s="76"/>
      <c r="M23" s="77">
        <f t="shared" si="0"/>
        <v>0</v>
      </c>
      <c r="N23" s="75"/>
      <c r="O23" s="75" t="s">
        <v>33</v>
      </c>
      <c r="P23" s="75"/>
      <c r="Q23" s="76"/>
      <c r="R23" s="77">
        <f t="shared" si="1"/>
        <v>1</v>
      </c>
      <c r="S23" s="75"/>
      <c r="T23" s="75"/>
      <c r="U23" s="75"/>
      <c r="V23" s="76"/>
      <c r="W23" s="77">
        <f t="shared" si="2"/>
        <v>0</v>
      </c>
      <c r="X23" s="11"/>
      <c r="Y23" s="11"/>
      <c r="Z23" s="11"/>
      <c r="AA23" s="12"/>
      <c r="AB23" s="16">
        <f t="shared" si="3"/>
        <v>0</v>
      </c>
      <c r="AC23" s="11"/>
      <c r="AD23" s="11"/>
      <c r="AE23" s="11"/>
      <c r="AF23" s="12"/>
      <c r="AG23" s="16">
        <f t="shared" si="4"/>
        <v>0</v>
      </c>
      <c r="AH23" s="11"/>
      <c r="AI23" s="11"/>
      <c r="AJ23" s="11"/>
      <c r="AK23" s="12"/>
      <c r="AL23" s="16">
        <f t="shared" si="5"/>
        <v>0</v>
      </c>
      <c r="AM23" s="11"/>
      <c r="AN23" s="11"/>
      <c r="AO23" s="11"/>
      <c r="AP23" s="12"/>
      <c r="AQ23" s="16">
        <f t="shared" si="6"/>
        <v>0</v>
      </c>
      <c r="AR23" s="11"/>
      <c r="AS23" s="11"/>
      <c r="AT23" s="11"/>
      <c r="AU23" s="12"/>
      <c r="AV23" s="25">
        <f t="shared" si="7"/>
        <v>0</v>
      </c>
    </row>
    <row r="24" spans="1:48" s="10" customFormat="1" x14ac:dyDescent="0.25">
      <c r="A24" s="10">
        <v>1</v>
      </c>
      <c r="B24" s="27"/>
      <c r="C24" s="28"/>
      <c r="D24" s="81"/>
      <c r="E24" s="82"/>
      <c r="F24" s="82"/>
      <c r="G24" s="82"/>
      <c r="H24" s="83">
        <f>SUM(H7:H23)</f>
        <v>3</v>
      </c>
      <c r="I24" s="82"/>
      <c r="J24" s="82"/>
      <c r="K24" s="82"/>
      <c r="L24" s="82"/>
      <c r="M24" s="83">
        <f>SUM(M7:M23)</f>
        <v>2</v>
      </c>
      <c r="N24" s="82"/>
      <c r="O24" s="82"/>
      <c r="P24" s="82"/>
      <c r="Q24" s="82"/>
      <c r="R24" s="83">
        <f>SUM(R7:R23)</f>
        <v>4</v>
      </c>
      <c r="S24" s="82"/>
      <c r="T24" s="82"/>
      <c r="U24" s="82"/>
      <c r="V24" s="82"/>
      <c r="W24" s="83">
        <f>SUM(W7:W23)</f>
        <v>5</v>
      </c>
      <c r="X24" s="29"/>
      <c r="Y24" s="29"/>
      <c r="Z24" s="29"/>
      <c r="AA24" s="29"/>
      <c r="AB24" s="30">
        <f>SUM(AB7:AB23)</f>
        <v>2</v>
      </c>
      <c r="AC24" s="29"/>
      <c r="AD24" s="29"/>
      <c r="AE24" s="29"/>
      <c r="AF24" s="29"/>
      <c r="AG24" s="30">
        <f>SUM(AG7:AG23)</f>
        <v>1</v>
      </c>
      <c r="AH24" s="29"/>
      <c r="AI24" s="29"/>
      <c r="AJ24" s="29"/>
      <c r="AK24" s="29"/>
      <c r="AL24" s="30">
        <f>SUM(AL7:AL23)</f>
        <v>0</v>
      </c>
      <c r="AM24" s="29"/>
      <c r="AN24" s="29"/>
      <c r="AO24" s="29"/>
      <c r="AP24" s="29"/>
      <c r="AQ24" s="30">
        <f>SUM(AQ7:AQ23)</f>
        <v>0</v>
      </c>
      <c r="AR24" s="29"/>
      <c r="AS24" s="29"/>
      <c r="AT24" s="29"/>
      <c r="AU24" s="29"/>
      <c r="AV24" s="30">
        <f>SUM(AV7:AV23)</f>
        <v>2</v>
      </c>
    </row>
    <row r="25" spans="1:48" x14ac:dyDescent="0.25">
      <c r="A25" s="10">
        <f>A6+1</f>
        <v>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48" x14ac:dyDescent="0.25">
      <c r="A26" s="10">
        <v>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48" x14ac:dyDescent="0.25">
      <c r="A27" s="10">
        <v>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48" x14ac:dyDescent="0.25">
      <c r="A28" s="10">
        <v>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48" x14ac:dyDescent="0.25">
      <c r="A29" s="10">
        <v>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48" x14ac:dyDescent="0.25">
      <c r="A30" s="10">
        <v>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48" x14ac:dyDescent="0.25">
      <c r="A31" s="10">
        <v>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48" x14ac:dyDescent="0.25">
      <c r="A32" s="10">
        <v>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10">
        <v>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10">
        <v>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10">
        <v>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10">
        <v>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x14ac:dyDescent="0.25">
      <c r="A39" s="10">
        <v>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5">
      <c r="A40" s="10">
        <v>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5">
      <c r="A41" s="10">
        <v>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5">
      <c r="A42" s="10">
        <v>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25">
      <c r="A43" s="10">
        <f>A24+1</f>
        <v>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x14ac:dyDescent="0.25">
      <c r="A44" s="10">
        <f>A25+1</f>
        <v>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10">
        <v>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x14ac:dyDescent="0.25">
      <c r="A46" s="10">
        <v>1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x14ac:dyDescent="0.25">
      <c r="A47" s="10">
        <v>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A48" s="10">
        <v>1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10">
        <v>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10">
        <v>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10">
        <v>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10">
        <v>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10">
        <v>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10">
        <v>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x14ac:dyDescent="0.25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10">
        <v>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x14ac:dyDescent="0.25">
      <c r="A58" s="10">
        <v>1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10">
        <v>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x14ac:dyDescent="0.25">
      <c r="A60" s="10">
        <v>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x14ac:dyDescent="0.25">
      <c r="A61" s="10">
        <v>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10">
        <f>A43+1</f>
        <v>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x14ac:dyDescent="0.25">
      <c r="A63" s="10">
        <f>A44+1</f>
        <v>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x14ac:dyDescent="0.25">
      <c r="A64" s="10">
        <v>1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25">
      <c r="A65" s="10">
        <v>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25">
      <c r="A66" s="10">
        <v>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25">
      <c r="A67" s="10">
        <v>1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25">
      <c r="A68" s="10">
        <v>1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25">
      <c r="A69" s="10">
        <v>1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25">
      <c r="A70" s="10">
        <v>1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x14ac:dyDescent="0.25">
      <c r="A71" s="10">
        <v>1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25">
      <c r="A72" s="10">
        <v>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25">
      <c r="A73" s="10">
        <v>1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25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25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x14ac:dyDescent="0.25">
      <c r="A76" s="10">
        <v>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x14ac:dyDescent="0.25">
      <c r="A77" s="10">
        <v>1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x14ac:dyDescent="0.25">
      <c r="A78" s="10">
        <v>1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x14ac:dyDescent="0.25">
      <c r="A79" s="10">
        <v>1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x14ac:dyDescent="0.25">
      <c r="A80" s="10">
        <v>1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25">
      <c r="A81" s="10">
        <f>A62+1</f>
        <v>4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x14ac:dyDescent="0.25">
      <c r="A82" s="10">
        <f>A63+1</f>
        <v>5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x14ac:dyDescent="0.25">
      <c r="A83" s="10">
        <v>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25">
      <c r="A84" s="10">
        <v>1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25">
      <c r="A85" s="10">
        <v>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25">
      <c r="A86" s="10">
        <v>1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25">
      <c r="A87" s="10">
        <v>1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25">
      <c r="A88" s="10">
        <v>1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25">
      <c r="A89" s="10">
        <v>1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25">
      <c r="A90" s="10">
        <v>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x14ac:dyDescent="0.25">
      <c r="A91" s="10">
        <v>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x14ac:dyDescent="0.25">
      <c r="A92" s="10">
        <v>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x14ac:dyDescent="0.25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x14ac:dyDescent="0.25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x14ac:dyDescent="0.25">
      <c r="A95" s="10">
        <v>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x14ac:dyDescent="0.25">
      <c r="A96" s="10">
        <v>1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x14ac:dyDescent="0.25">
      <c r="A97" s="10">
        <v>1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x14ac:dyDescent="0.25">
      <c r="A98" s="10">
        <v>1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x14ac:dyDescent="0.25">
      <c r="A99" s="10">
        <v>1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x14ac:dyDescent="0.25">
      <c r="A100" s="10">
        <f>A81+1</f>
        <v>5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x14ac:dyDescent="0.25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x14ac:dyDescent="0.25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x14ac:dyDescent="0.25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x14ac:dyDescent="0.25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x14ac:dyDescent="0.25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x14ac:dyDescent="0.25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x14ac:dyDescent="0.25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x14ac:dyDescent="0.25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x14ac:dyDescent="0.25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x14ac:dyDescent="0.25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x14ac:dyDescent="0.25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x14ac:dyDescent="0.25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2:23" x14ac:dyDescent="0.25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2:23" x14ac:dyDescent="0.25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2:23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2:23" x14ac:dyDescent="0.25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2:23" x14ac:dyDescent="0.25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2:23" x14ac:dyDescent="0.25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2:23" x14ac:dyDescent="0.25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</sheetData>
  <mergeCells count="13">
    <mergeCell ref="B6:C6"/>
    <mergeCell ref="D6:AV6"/>
    <mergeCell ref="B1:C1"/>
    <mergeCell ref="B3:C3"/>
    <mergeCell ref="D3:H3"/>
    <mergeCell ref="I3:M3"/>
    <mergeCell ref="N3:R3"/>
    <mergeCell ref="S3:W3"/>
    <mergeCell ref="X3:AB3"/>
    <mergeCell ref="AC3:AG3"/>
    <mergeCell ref="AH3:AL3"/>
    <mergeCell ref="AM3:AQ3"/>
    <mergeCell ref="AR3:AV3"/>
  </mergeCells>
  <conditionalFormatting sqref="B6:AV24">
    <cfRule type="expression" dxfId="7" priority="15">
      <formula>$A6&gt;$C$2</formula>
    </cfRule>
  </conditionalFormatting>
  <conditionalFormatting sqref="C2">
    <cfRule type="expression" dxfId="6" priority="13">
      <formula>LEN($C$2)=0</formula>
    </cfRule>
  </conditionalFormatting>
  <conditionalFormatting sqref="D6:AV6">
    <cfRule type="expression" dxfId="5" priority="14">
      <formula>AND(LEN($D6)=0,$A6&lt;=$C$2)</formula>
    </cfRule>
  </conditionalFormatting>
  <dataValidations count="2"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InputMessage="1" showErrorMessage="1" sqref="I7:L23 N7:Q23 S7:V23 X7:AA23 AC7:AF23 AH7:AK23 AM7:AP23 AR7:AU23 D7:G23">
      <formula1>$D$1:$F$1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R201"/>
  <sheetViews>
    <sheetView topLeftCell="B2" workbookViewId="0">
      <pane xSplit="3" ySplit="2" topLeftCell="E19" activePane="bottomRight" state="frozen"/>
      <selection activeCell="B2" sqref="B2"/>
      <selection pane="topRight" activeCell="E2" sqref="E2"/>
      <selection pane="bottomLeft" activeCell="B4" sqref="B4"/>
      <selection pane="bottomRight" activeCell="D2" sqref="D2:D3"/>
    </sheetView>
  </sheetViews>
  <sheetFormatPr defaultColWidth="9" defaultRowHeight="15.75" x14ac:dyDescent="0.25"/>
  <cols>
    <col min="1" max="1" width="0" hidden="1" customWidth="1"/>
    <col min="2" max="2" width="3.25" hidden="1" customWidth="1"/>
    <col min="3" max="3" width="52.75" bestFit="1" customWidth="1"/>
    <col min="4" max="4" width="8.125" bestFit="1" customWidth="1"/>
    <col min="5" max="63" width="3.375" bestFit="1" customWidth="1"/>
    <col min="64" max="64" width="3.375" customWidth="1"/>
    <col min="65" max="99" width="3.375" bestFit="1" customWidth="1"/>
    <col min="100" max="100" width="3.375" customWidth="1"/>
    <col min="101" max="135" width="3.375" bestFit="1" customWidth="1"/>
    <col min="136" max="136" width="3.375" customWidth="1"/>
    <col min="137" max="171" width="3.375" bestFit="1" customWidth="1"/>
    <col min="172" max="172" width="3.375" customWidth="1"/>
    <col min="173" max="207" width="3.375" bestFit="1" customWidth="1"/>
    <col min="208" max="208" width="3.375" customWidth="1"/>
    <col min="209" max="243" width="3.375" bestFit="1" customWidth="1"/>
    <col min="244" max="244" width="3.375" customWidth="1"/>
    <col min="245" max="279" width="3.375" bestFit="1" customWidth="1"/>
    <col min="280" max="280" width="3.375" customWidth="1"/>
    <col min="281" max="304" width="3.375" bestFit="1" customWidth="1"/>
  </cols>
  <sheetData>
    <row r="1" spans="1:304" ht="18.75" hidden="1" customHeight="1" thickBot="1" x14ac:dyDescent="0.3">
      <c r="A1">
        <f>MAX(A5:A201)</f>
        <v>13</v>
      </c>
      <c r="B1" s="37"/>
      <c r="C1" s="37"/>
      <c r="D1" s="37"/>
      <c r="E1" s="37">
        <v>1</v>
      </c>
      <c r="F1" s="37">
        <v>1</v>
      </c>
      <c r="G1" s="37">
        <v>1</v>
      </c>
      <c r="H1" s="37">
        <v>1</v>
      </c>
      <c r="I1" s="37">
        <v>1</v>
      </c>
      <c r="J1" s="37">
        <v>1</v>
      </c>
      <c r="K1" s="38">
        <v>2</v>
      </c>
      <c r="L1" s="37">
        <v>2</v>
      </c>
      <c r="M1" s="37">
        <v>2</v>
      </c>
      <c r="N1" s="37">
        <v>2</v>
      </c>
      <c r="O1" s="37">
        <v>2</v>
      </c>
      <c r="P1" s="37">
        <v>2</v>
      </c>
      <c r="Q1" s="38">
        <v>3</v>
      </c>
      <c r="R1" s="37">
        <v>3</v>
      </c>
      <c r="S1" s="37">
        <v>3</v>
      </c>
      <c r="T1" s="37">
        <v>3</v>
      </c>
      <c r="U1" s="37">
        <v>3</v>
      </c>
      <c r="V1" s="37">
        <v>3</v>
      </c>
      <c r="W1" s="38">
        <f>Q1+1</f>
        <v>4</v>
      </c>
      <c r="X1" s="38">
        <f t="shared" ref="X1:AC1" si="0">R1+1</f>
        <v>4</v>
      </c>
      <c r="Y1" s="38">
        <f t="shared" si="0"/>
        <v>4</v>
      </c>
      <c r="Z1" s="38">
        <f t="shared" si="0"/>
        <v>4</v>
      </c>
      <c r="AA1" s="38">
        <f t="shared" si="0"/>
        <v>4</v>
      </c>
      <c r="AB1" s="38">
        <f t="shared" si="0"/>
        <v>4</v>
      </c>
      <c r="AC1" s="38">
        <f t="shared" si="0"/>
        <v>5</v>
      </c>
      <c r="AD1" s="38">
        <f t="shared" ref="AD1:CO1" si="1">X1+1</f>
        <v>5</v>
      </c>
      <c r="AE1" s="38">
        <f t="shared" si="1"/>
        <v>5</v>
      </c>
      <c r="AF1" s="38">
        <f t="shared" si="1"/>
        <v>5</v>
      </c>
      <c r="AG1" s="38">
        <f t="shared" si="1"/>
        <v>5</v>
      </c>
      <c r="AH1" s="38">
        <f t="shared" si="1"/>
        <v>5</v>
      </c>
      <c r="AI1" s="38">
        <f t="shared" si="1"/>
        <v>6</v>
      </c>
      <c r="AJ1" s="38">
        <f t="shared" si="1"/>
        <v>6</v>
      </c>
      <c r="AK1" s="38">
        <f t="shared" si="1"/>
        <v>6</v>
      </c>
      <c r="AL1" s="38">
        <f t="shared" si="1"/>
        <v>6</v>
      </c>
      <c r="AM1" s="38">
        <f t="shared" si="1"/>
        <v>6</v>
      </c>
      <c r="AN1" s="38">
        <f t="shared" si="1"/>
        <v>6</v>
      </c>
      <c r="AO1" s="38">
        <f t="shared" si="1"/>
        <v>7</v>
      </c>
      <c r="AP1" s="38">
        <f t="shared" si="1"/>
        <v>7</v>
      </c>
      <c r="AQ1" s="38">
        <f t="shared" si="1"/>
        <v>7</v>
      </c>
      <c r="AR1" s="38">
        <f t="shared" si="1"/>
        <v>7</v>
      </c>
      <c r="AS1" s="38">
        <f t="shared" si="1"/>
        <v>7</v>
      </c>
      <c r="AT1" s="38">
        <f t="shared" si="1"/>
        <v>7</v>
      </c>
      <c r="AU1" s="38">
        <f t="shared" si="1"/>
        <v>8</v>
      </c>
      <c r="AV1" s="38">
        <f t="shared" si="1"/>
        <v>8</v>
      </c>
      <c r="AW1" s="38">
        <f t="shared" si="1"/>
        <v>8</v>
      </c>
      <c r="AX1" s="38">
        <f t="shared" si="1"/>
        <v>8</v>
      </c>
      <c r="AY1" s="38">
        <f t="shared" si="1"/>
        <v>8</v>
      </c>
      <c r="AZ1" s="38">
        <f t="shared" si="1"/>
        <v>8</v>
      </c>
      <c r="BA1" s="38">
        <f t="shared" si="1"/>
        <v>9</v>
      </c>
      <c r="BB1" s="38">
        <f t="shared" si="1"/>
        <v>9</v>
      </c>
      <c r="BC1" s="38">
        <f t="shared" si="1"/>
        <v>9</v>
      </c>
      <c r="BD1" s="38">
        <f t="shared" si="1"/>
        <v>9</v>
      </c>
      <c r="BE1" s="38">
        <f t="shared" si="1"/>
        <v>9</v>
      </c>
      <c r="BF1" s="38">
        <f t="shared" si="1"/>
        <v>9</v>
      </c>
      <c r="BG1" s="38">
        <f t="shared" si="1"/>
        <v>10</v>
      </c>
      <c r="BH1" s="38">
        <f t="shared" si="1"/>
        <v>10</v>
      </c>
      <c r="BI1" s="38">
        <f t="shared" si="1"/>
        <v>10</v>
      </c>
      <c r="BJ1" s="38">
        <f t="shared" si="1"/>
        <v>10</v>
      </c>
      <c r="BK1" s="38">
        <f t="shared" si="1"/>
        <v>10</v>
      </c>
      <c r="BL1" s="38">
        <f t="shared" si="1"/>
        <v>10</v>
      </c>
      <c r="BM1" s="38">
        <f t="shared" si="1"/>
        <v>11</v>
      </c>
      <c r="BN1" s="38">
        <f t="shared" si="1"/>
        <v>11</v>
      </c>
      <c r="BO1" s="38">
        <f t="shared" si="1"/>
        <v>11</v>
      </c>
      <c r="BP1" s="38">
        <f t="shared" si="1"/>
        <v>11</v>
      </c>
      <c r="BQ1" s="38">
        <f t="shared" si="1"/>
        <v>11</v>
      </c>
      <c r="BR1" s="38">
        <f t="shared" si="1"/>
        <v>11</v>
      </c>
      <c r="BS1" s="38">
        <f t="shared" si="1"/>
        <v>12</v>
      </c>
      <c r="BT1" s="38">
        <f t="shared" si="1"/>
        <v>12</v>
      </c>
      <c r="BU1" s="38">
        <f t="shared" si="1"/>
        <v>12</v>
      </c>
      <c r="BV1" s="38">
        <f t="shared" si="1"/>
        <v>12</v>
      </c>
      <c r="BW1" s="38">
        <f t="shared" si="1"/>
        <v>12</v>
      </c>
      <c r="BX1" s="38">
        <f t="shared" si="1"/>
        <v>12</v>
      </c>
      <c r="BY1" s="38">
        <f t="shared" si="1"/>
        <v>13</v>
      </c>
      <c r="BZ1" s="38">
        <f t="shared" si="1"/>
        <v>13</v>
      </c>
      <c r="CA1" s="38">
        <f t="shared" si="1"/>
        <v>13</v>
      </c>
      <c r="CB1" s="38">
        <f t="shared" si="1"/>
        <v>13</v>
      </c>
      <c r="CC1" s="38">
        <f t="shared" si="1"/>
        <v>13</v>
      </c>
      <c r="CD1" s="38">
        <f t="shared" si="1"/>
        <v>13</v>
      </c>
      <c r="CE1" s="38">
        <f t="shared" si="1"/>
        <v>14</v>
      </c>
      <c r="CF1" s="38">
        <f t="shared" si="1"/>
        <v>14</v>
      </c>
      <c r="CG1" s="38">
        <f t="shared" si="1"/>
        <v>14</v>
      </c>
      <c r="CH1" s="38">
        <f t="shared" si="1"/>
        <v>14</v>
      </c>
      <c r="CI1" s="38">
        <f t="shared" si="1"/>
        <v>14</v>
      </c>
      <c r="CJ1" s="38">
        <f t="shared" si="1"/>
        <v>14</v>
      </c>
      <c r="CK1" s="38">
        <f t="shared" si="1"/>
        <v>15</v>
      </c>
      <c r="CL1" s="38">
        <f t="shared" si="1"/>
        <v>15</v>
      </c>
      <c r="CM1" s="38">
        <f t="shared" si="1"/>
        <v>15</v>
      </c>
      <c r="CN1" s="38">
        <f t="shared" si="1"/>
        <v>15</v>
      </c>
      <c r="CO1" s="38">
        <f t="shared" si="1"/>
        <v>15</v>
      </c>
      <c r="CP1" s="38">
        <f t="shared" ref="CP1:FA1" si="2">CJ1+1</f>
        <v>15</v>
      </c>
      <c r="CQ1" s="38">
        <f t="shared" si="2"/>
        <v>16</v>
      </c>
      <c r="CR1" s="38">
        <f t="shared" si="2"/>
        <v>16</v>
      </c>
      <c r="CS1" s="38">
        <f t="shared" si="2"/>
        <v>16</v>
      </c>
      <c r="CT1" s="38">
        <f t="shared" si="2"/>
        <v>16</v>
      </c>
      <c r="CU1" s="38">
        <f t="shared" si="2"/>
        <v>16</v>
      </c>
      <c r="CV1" s="38">
        <f t="shared" si="2"/>
        <v>16</v>
      </c>
      <c r="CW1" s="38">
        <f t="shared" si="2"/>
        <v>17</v>
      </c>
      <c r="CX1" s="38">
        <f t="shared" si="2"/>
        <v>17</v>
      </c>
      <c r="CY1" s="38">
        <f t="shared" si="2"/>
        <v>17</v>
      </c>
      <c r="CZ1" s="38">
        <f t="shared" si="2"/>
        <v>17</v>
      </c>
      <c r="DA1" s="38">
        <f t="shared" si="2"/>
        <v>17</v>
      </c>
      <c r="DB1" s="38">
        <f t="shared" si="2"/>
        <v>17</v>
      </c>
      <c r="DC1" s="38">
        <f t="shared" si="2"/>
        <v>18</v>
      </c>
      <c r="DD1" s="38">
        <f t="shared" si="2"/>
        <v>18</v>
      </c>
      <c r="DE1" s="38">
        <f t="shared" si="2"/>
        <v>18</v>
      </c>
      <c r="DF1" s="38">
        <f t="shared" si="2"/>
        <v>18</v>
      </c>
      <c r="DG1" s="38">
        <f t="shared" si="2"/>
        <v>18</v>
      </c>
      <c r="DH1" s="38">
        <f t="shared" si="2"/>
        <v>18</v>
      </c>
      <c r="DI1" s="38">
        <f t="shared" si="2"/>
        <v>19</v>
      </c>
      <c r="DJ1" s="38">
        <f t="shared" si="2"/>
        <v>19</v>
      </c>
      <c r="DK1" s="38">
        <f t="shared" si="2"/>
        <v>19</v>
      </c>
      <c r="DL1" s="38">
        <f t="shared" si="2"/>
        <v>19</v>
      </c>
      <c r="DM1" s="38">
        <f t="shared" si="2"/>
        <v>19</v>
      </c>
      <c r="DN1" s="38">
        <f t="shared" si="2"/>
        <v>19</v>
      </c>
      <c r="DO1" s="38">
        <f t="shared" si="2"/>
        <v>20</v>
      </c>
      <c r="DP1" s="38">
        <f t="shared" si="2"/>
        <v>20</v>
      </c>
      <c r="DQ1" s="38">
        <f t="shared" si="2"/>
        <v>20</v>
      </c>
      <c r="DR1" s="38">
        <f t="shared" si="2"/>
        <v>20</v>
      </c>
      <c r="DS1" s="38">
        <f t="shared" si="2"/>
        <v>20</v>
      </c>
      <c r="DT1" s="38">
        <f t="shared" si="2"/>
        <v>20</v>
      </c>
      <c r="DU1" s="38">
        <f t="shared" si="2"/>
        <v>21</v>
      </c>
      <c r="DV1" s="38">
        <f t="shared" si="2"/>
        <v>21</v>
      </c>
      <c r="DW1" s="38">
        <f t="shared" si="2"/>
        <v>21</v>
      </c>
      <c r="DX1" s="38">
        <f t="shared" si="2"/>
        <v>21</v>
      </c>
      <c r="DY1" s="38">
        <f t="shared" si="2"/>
        <v>21</v>
      </c>
      <c r="DZ1" s="38">
        <f t="shared" si="2"/>
        <v>21</v>
      </c>
      <c r="EA1" s="38">
        <f t="shared" si="2"/>
        <v>22</v>
      </c>
      <c r="EB1" s="38">
        <f t="shared" si="2"/>
        <v>22</v>
      </c>
      <c r="EC1" s="38">
        <f t="shared" si="2"/>
        <v>22</v>
      </c>
      <c r="ED1" s="38">
        <f t="shared" si="2"/>
        <v>22</v>
      </c>
      <c r="EE1" s="38">
        <f t="shared" si="2"/>
        <v>22</v>
      </c>
      <c r="EF1" s="38">
        <f t="shared" si="2"/>
        <v>22</v>
      </c>
      <c r="EG1" s="38">
        <f t="shared" si="2"/>
        <v>23</v>
      </c>
      <c r="EH1" s="38">
        <f t="shared" si="2"/>
        <v>23</v>
      </c>
      <c r="EI1" s="38">
        <f t="shared" si="2"/>
        <v>23</v>
      </c>
      <c r="EJ1" s="38">
        <f t="shared" si="2"/>
        <v>23</v>
      </c>
      <c r="EK1" s="38">
        <f t="shared" si="2"/>
        <v>23</v>
      </c>
      <c r="EL1" s="38">
        <f t="shared" si="2"/>
        <v>23</v>
      </c>
      <c r="EM1" s="38">
        <f t="shared" si="2"/>
        <v>24</v>
      </c>
      <c r="EN1" s="38">
        <f t="shared" si="2"/>
        <v>24</v>
      </c>
      <c r="EO1" s="38">
        <f t="shared" si="2"/>
        <v>24</v>
      </c>
      <c r="EP1" s="38">
        <f t="shared" si="2"/>
        <v>24</v>
      </c>
      <c r="EQ1" s="38">
        <f t="shared" si="2"/>
        <v>24</v>
      </c>
      <c r="ER1" s="38">
        <f t="shared" si="2"/>
        <v>24</v>
      </c>
      <c r="ES1" s="38">
        <f t="shared" si="2"/>
        <v>25</v>
      </c>
      <c r="ET1" s="38">
        <f t="shared" si="2"/>
        <v>25</v>
      </c>
      <c r="EU1" s="38">
        <f t="shared" si="2"/>
        <v>25</v>
      </c>
      <c r="EV1" s="38">
        <f t="shared" si="2"/>
        <v>25</v>
      </c>
      <c r="EW1" s="38">
        <f t="shared" si="2"/>
        <v>25</v>
      </c>
      <c r="EX1" s="38">
        <f t="shared" si="2"/>
        <v>25</v>
      </c>
      <c r="EY1" s="38">
        <f t="shared" si="2"/>
        <v>26</v>
      </c>
      <c r="EZ1" s="38">
        <f t="shared" si="2"/>
        <v>26</v>
      </c>
      <c r="FA1" s="38">
        <f t="shared" si="2"/>
        <v>26</v>
      </c>
      <c r="FB1" s="38">
        <f t="shared" ref="FB1:HM1" si="3">EV1+1</f>
        <v>26</v>
      </c>
      <c r="FC1" s="38">
        <f t="shared" si="3"/>
        <v>26</v>
      </c>
      <c r="FD1" s="38">
        <f t="shared" si="3"/>
        <v>26</v>
      </c>
      <c r="FE1" s="38">
        <f t="shared" si="3"/>
        <v>27</v>
      </c>
      <c r="FF1" s="38">
        <f t="shared" si="3"/>
        <v>27</v>
      </c>
      <c r="FG1" s="38">
        <f t="shared" si="3"/>
        <v>27</v>
      </c>
      <c r="FH1" s="38">
        <f t="shared" si="3"/>
        <v>27</v>
      </c>
      <c r="FI1" s="38">
        <f t="shared" si="3"/>
        <v>27</v>
      </c>
      <c r="FJ1" s="38">
        <f t="shared" si="3"/>
        <v>27</v>
      </c>
      <c r="FK1" s="38">
        <f t="shared" si="3"/>
        <v>28</v>
      </c>
      <c r="FL1" s="38">
        <f t="shared" si="3"/>
        <v>28</v>
      </c>
      <c r="FM1" s="38">
        <f t="shared" si="3"/>
        <v>28</v>
      </c>
      <c r="FN1" s="38">
        <f t="shared" si="3"/>
        <v>28</v>
      </c>
      <c r="FO1" s="38">
        <f t="shared" si="3"/>
        <v>28</v>
      </c>
      <c r="FP1" s="38">
        <f t="shared" si="3"/>
        <v>28</v>
      </c>
      <c r="FQ1" s="38">
        <f t="shared" si="3"/>
        <v>29</v>
      </c>
      <c r="FR1" s="38">
        <f t="shared" si="3"/>
        <v>29</v>
      </c>
      <c r="FS1" s="38">
        <f t="shared" si="3"/>
        <v>29</v>
      </c>
      <c r="FT1" s="38">
        <f t="shared" si="3"/>
        <v>29</v>
      </c>
      <c r="FU1" s="38">
        <f t="shared" si="3"/>
        <v>29</v>
      </c>
      <c r="FV1" s="38">
        <f t="shared" si="3"/>
        <v>29</v>
      </c>
      <c r="FW1" s="38">
        <f t="shared" si="3"/>
        <v>30</v>
      </c>
      <c r="FX1" s="38">
        <f t="shared" si="3"/>
        <v>30</v>
      </c>
      <c r="FY1" s="38">
        <f t="shared" si="3"/>
        <v>30</v>
      </c>
      <c r="FZ1" s="38">
        <f t="shared" si="3"/>
        <v>30</v>
      </c>
      <c r="GA1" s="38">
        <f t="shared" si="3"/>
        <v>30</v>
      </c>
      <c r="GB1" s="38">
        <f t="shared" si="3"/>
        <v>30</v>
      </c>
      <c r="GC1" s="38">
        <f t="shared" si="3"/>
        <v>31</v>
      </c>
      <c r="GD1" s="38">
        <f t="shared" si="3"/>
        <v>31</v>
      </c>
      <c r="GE1" s="38">
        <f t="shared" si="3"/>
        <v>31</v>
      </c>
      <c r="GF1" s="38">
        <f t="shared" si="3"/>
        <v>31</v>
      </c>
      <c r="GG1" s="38">
        <f t="shared" si="3"/>
        <v>31</v>
      </c>
      <c r="GH1" s="38">
        <f t="shared" si="3"/>
        <v>31</v>
      </c>
      <c r="GI1" s="38">
        <f t="shared" si="3"/>
        <v>32</v>
      </c>
      <c r="GJ1" s="38">
        <f t="shared" si="3"/>
        <v>32</v>
      </c>
      <c r="GK1" s="38">
        <f t="shared" si="3"/>
        <v>32</v>
      </c>
      <c r="GL1" s="38">
        <f t="shared" si="3"/>
        <v>32</v>
      </c>
      <c r="GM1" s="38">
        <f t="shared" si="3"/>
        <v>32</v>
      </c>
      <c r="GN1" s="38">
        <f t="shared" si="3"/>
        <v>32</v>
      </c>
      <c r="GO1" s="38">
        <f t="shared" si="3"/>
        <v>33</v>
      </c>
      <c r="GP1" s="38">
        <f t="shared" si="3"/>
        <v>33</v>
      </c>
      <c r="GQ1" s="38">
        <f t="shared" si="3"/>
        <v>33</v>
      </c>
      <c r="GR1" s="38">
        <f t="shared" si="3"/>
        <v>33</v>
      </c>
      <c r="GS1" s="38">
        <f t="shared" si="3"/>
        <v>33</v>
      </c>
      <c r="GT1" s="38">
        <f t="shared" si="3"/>
        <v>33</v>
      </c>
      <c r="GU1" s="38">
        <f t="shared" si="3"/>
        <v>34</v>
      </c>
      <c r="GV1" s="38">
        <f t="shared" si="3"/>
        <v>34</v>
      </c>
      <c r="GW1" s="38">
        <f t="shared" si="3"/>
        <v>34</v>
      </c>
      <c r="GX1" s="38">
        <f t="shared" si="3"/>
        <v>34</v>
      </c>
      <c r="GY1" s="38">
        <f t="shared" si="3"/>
        <v>34</v>
      </c>
      <c r="GZ1" s="38">
        <f t="shared" si="3"/>
        <v>34</v>
      </c>
      <c r="HA1" s="38">
        <f t="shared" si="3"/>
        <v>35</v>
      </c>
      <c r="HB1" s="38">
        <f t="shared" si="3"/>
        <v>35</v>
      </c>
      <c r="HC1" s="38">
        <f t="shared" si="3"/>
        <v>35</v>
      </c>
      <c r="HD1" s="38">
        <f t="shared" si="3"/>
        <v>35</v>
      </c>
      <c r="HE1" s="38">
        <f t="shared" si="3"/>
        <v>35</v>
      </c>
      <c r="HF1" s="38">
        <f t="shared" si="3"/>
        <v>35</v>
      </c>
      <c r="HG1" s="38">
        <f t="shared" si="3"/>
        <v>36</v>
      </c>
      <c r="HH1" s="38">
        <f t="shared" si="3"/>
        <v>36</v>
      </c>
      <c r="HI1" s="38">
        <f t="shared" si="3"/>
        <v>36</v>
      </c>
      <c r="HJ1" s="38">
        <f t="shared" si="3"/>
        <v>36</v>
      </c>
      <c r="HK1" s="38">
        <f t="shared" si="3"/>
        <v>36</v>
      </c>
      <c r="HL1" s="38">
        <f t="shared" si="3"/>
        <v>36</v>
      </c>
      <c r="HM1" s="38">
        <f t="shared" si="3"/>
        <v>37</v>
      </c>
      <c r="HN1" s="38">
        <f t="shared" ref="HN1:JY1" si="4">HH1+1</f>
        <v>37</v>
      </c>
      <c r="HO1" s="38">
        <f t="shared" si="4"/>
        <v>37</v>
      </c>
      <c r="HP1" s="38">
        <f t="shared" si="4"/>
        <v>37</v>
      </c>
      <c r="HQ1" s="38">
        <f t="shared" si="4"/>
        <v>37</v>
      </c>
      <c r="HR1" s="38">
        <f t="shared" si="4"/>
        <v>37</v>
      </c>
      <c r="HS1" s="38">
        <f t="shared" si="4"/>
        <v>38</v>
      </c>
      <c r="HT1" s="38">
        <f t="shared" si="4"/>
        <v>38</v>
      </c>
      <c r="HU1" s="38">
        <f t="shared" si="4"/>
        <v>38</v>
      </c>
      <c r="HV1" s="38">
        <f t="shared" si="4"/>
        <v>38</v>
      </c>
      <c r="HW1" s="38">
        <f t="shared" si="4"/>
        <v>38</v>
      </c>
      <c r="HX1" s="38">
        <f t="shared" si="4"/>
        <v>38</v>
      </c>
      <c r="HY1" s="38">
        <f t="shared" si="4"/>
        <v>39</v>
      </c>
      <c r="HZ1" s="38">
        <f t="shared" si="4"/>
        <v>39</v>
      </c>
      <c r="IA1" s="38">
        <f t="shared" si="4"/>
        <v>39</v>
      </c>
      <c r="IB1" s="38">
        <f t="shared" si="4"/>
        <v>39</v>
      </c>
      <c r="IC1" s="38">
        <f t="shared" si="4"/>
        <v>39</v>
      </c>
      <c r="ID1" s="38">
        <f t="shared" si="4"/>
        <v>39</v>
      </c>
      <c r="IE1" s="38">
        <f t="shared" si="4"/>
        <v>40</v>
      </c>
      <c r="IF1" s="38">
        <f t="shared" si="4"/>
        <v>40</v>
      </c>
      <c r="IG1" s="38">
        <f t="shared" si="4"/>
        <v>40</v>
      </c>
      <c r="IH1" s="38">
        <f t="shared" si="4"/>
        <v>40</v>
      </c>
      <c r="II1" s="38">
        <f t="shared" si="4"/>
        <v>40</v>
      </c>
      <c r="IJ1" s="38">
        <f t="shared" si="4"/>
        <v>40</v>
      </c>
      <c r="IK1" s="38">
        <f t="shared" si="4"/>
        <v>41</v>
      </c>
      <c r="IL1" s="38">
        <f t="shared" si="4"/>
        <v>41</v>
      </c>
      <c r="IM1" s="38">
        <f t="shared" si="4"/>
        <v>41</v>
      </c>
      <c r="IN1" s="38">
        <f t="shared" si="4"/>
        <v>41</v>
      </c>
      <c r="IO1" s="38">
        <f t="shared" si="4"/>
        <v>41</v>
      </c>
      <c r="IP1" s="38">
        <f t="shared" si="4"/>
        <v>41</v>
      </c>
      <c r="IQ1" s="38">
        <f t="shared" si="4"/>
        <v>42</v>
      </c>
      <c r="IR1" s="38">
        <f t="shared" si="4"/>
        <v>42</v>
      </c>
      <c r="IS1" s="38">
        <f t="shared" si="4"/>
        <v>42</v>
      </c>
      <c r="IT1" s="38">
        <f t="shared" si="4"/>
        <v>42</v>
      </c>
      <c r="IU1" s="38">
        <f t="shared" si="4"/>
        <v>42</v>
      </c>
      <c r="IV1" s="38">
        <f t="shared" si="4"/>
        <v>42</v>
      </c>
      <c r="IW1" s="38">
        <f t="shared" si="4"/>
        <v>43</v>
      </c>
      <c r="IX1" s="38">
        <f t="shared" si="4"/>
        <v>43</v>
      </c>
      <c r="IY1" s="38">
        <f t="shared" si="4"/>
        <v>43</v>
      </c>
      <c r="IZ1" s="38">
        <f t="shared" si="4"/>
        <v>43</v>
      </c>
      <c r="JA1" s="38">
        <f t="shared" si="4"/>
        <v>43</v>
      </c>
      <c r="JB1" s="38">
        <f t="shared" si="4"/>
        <v>43</v>
      </c>
      <c r="JC1" s="38">
        <f t="shared" si="4"/>
        <v>44</v>
      </c>
      <c r="JD1" s="38">
        <f t="shared" si="4"/>
        <v>44</v>
      </c>
      <c r="JE1" s="38">
        <f t="shared" si="4"/>
        <v>44</v>
      </c>
      <c r="JF1" s="38">
        <f t="shared" si="4"/>
        <v>44</v>
      </c>
      <c r="JG1" s="38">
        <f t="shared" si="4"/>
        <v>44</v>
      </c>
      <c r="JH1" s="38">
        <f t="shared" si="4"/>
        <v>44</v>
      </c>
      <c r="JI1" s="38">
        <f t="shared" si="4"/>
        <v>45</v>
      </c>
      <c r="JJ1" s="38">
        <f t="shared" si="4"/>
        <v>45</v>
      </c>
      <c r="JK1" s="38">
        <f t="shared" si="4"/>
        <v>45</v>
      </c>
      <c r="JL1" s="38">
        <f t="shared" si="4"/>
        <v>45</v>
      </c>
      <c r="JM1" s="38">
        <f t="shared" si="4"/>
        <v>45</v>
      </c>
      <c r="JN1" s="38">
        <f t="shared" si="4"/>
        <v>45</v>
      </c>
      <c r="JO1" s="38">
        <f t="shared" si="4"/>
        <v>46</v>
      </c>
      <c r="JP1" s="38">
        <f t="shared" si="4"/>
        <v>46</v>
      </c>
      <c r="JQ1" s="38">
        <f t="shared" si="4"/>
        <v>46</v>
      </c>
      <c r="JR1" s="38">
        <f t="shared" si="4"/>
        <v>46</v>
      </c>
      <c r="JS1" s="38">
        <f t="shared" si="4"/>
        <v>46</v>
      </c>
      <c r="JT1" s="38">
        <f t="shared" si="4"/>
        <v>46</v>
      </c>
      <c r="JU1" s="38">
        <f t="shared" si="4"/>
        <v>47</v>
      </c>
      <c r="JV1" s="38">
        <f t="shared" si="4"/>
        <v>47</v>
      </c>
      <c r="JW1" s="38">
        <f t="shared" si="4"/>
        <v>47</v>
      </c>
      <c r="JX1" s="38">
        <f t="shared" si="4"/>
        <v>47</v>
      </c>
      <c r="JY1" s="38">
        <f t="shared" si="4"/>
        <v>47</v>
      </c>
      <c r="JZ1" s="38">
        <f t="shared" ref="JZ1:MK1" si="5">JT1+1</f>
        <v>47</v>
      </c>
      <c r="KA1" s="38">
        <f t="shared" si="5"/>
        <v>48</v>
      </c>
      <c r="KB1" s="38">
        <f t="shared" si="5"/>
        <v>48</v>
      </c>
      <c r="KC1" s="38">
        <f t="shared" si="5"/>
        <v>48</v>
      </c>
      <c r="KD1" s="38">
        <f t="shared" si="5"/>
        <v>48</v>
      </c>
      <c r="KE1" s="38">
        <f t="shared" si="5"/>
        <v>48</v>
      </c>
      <c r="KF1" s="38">
        <f t="shared" si="5"/>
        <v>48</v>
      </c>
      <c r="KG1" s="38">
        <f t="shared" si="5"/>
        <v>49</v>
      </c>
      <c r="KH1" s="38">
        <f t="shared" si="5"/>
        <v>49</v>
      </c>
      <c r="KI1" s="38">
        <f t="shared" si="5"/>
        <v>49</v>
      </c>
      <c r="KJ1" s="38">
        <f t="shared" si="5"/>
        <v>49</v>
      </c>
      <c r="KK1" s="38">
        <f t="shared" si="5"/>
        <v>49</v>
      </c>
      <c r="KL1" s="38">
        <f t="shared" si="5"/>
        <v>49</v>
      </c>
      <c r="KM1" s="38">
        <f t="shared" si="5"/>
        <v>50</v>
      </c>
      <c r="KN1" s="38">
        <f t="shared" si="5"/>
        <v>50</v>
      </c>
      <c r="KO1" s="38">
        <f t="shared" si="5"/>
        <v>50</v>
      </c>
      <c r="KP1" s="38">
        <f t="shared" si="5"/>
        <v>50</v>
      </c>
      <c r="KQ1" s="38">
        <f t="shared" si="5"/>
        <v>50</v>
      </c>
      <c r="KR1" s="38">
        <f t="shared" si="5"/>
        <v>50</v>
      </c>
    </row>
    <row r="2" spans="1:304" ht="37.5" customHeight="1" x14ac:dyDescent="0.25">
      <c r="B2" s="37"/>
      <c r="C2" s="111" t="s">
        <v>25</v>
      </c>
      <c r="D2" s="111" t="s">
        <v>20</v>
      </c>
      <c r="E2" s="120" t="s">
        <v>35</v>
      </c>
      <c r="F2" s="121"/>
      <c r="G2" s="121"/>
      <c r="H2" s="121" t="s">
        <v>39</v>
      </c>
      <c r="I2" s="121"/>
      <c r="J2" s="122"/>
      <c r="K2" s="120" t="s">
        <v>35</v>
      </c>
      <c r="L2" s="121"/>
      <c r="M2" s="121"/>
      <c r="N2" s="121" t="s">
        <v>39</v>
      </c>
      <c r="O2" s="121"/>
      <c r="P2" s="122"/>
      <c r="Q2" s="120" t="s">
        <v>35</v>
      </c>
      <c r="R2" s="121"/>
      <c r="S2" s="121"/>
      <c r="T2" s="121" t="s">
        <v>39</v>
      </c>
      <c r="U2" s="121"/>
      <c r="V2" s="122"/>
      <c r="W2" s="120" t="s">
        <v>35</v>
      </c>
      <c r="X2" s="121"/>
      <c r="Y2" s="121"/>
      <c r="Z2" s="121" t="s">
        <v>39</v>
      </c>
      <c r="AA2" s="121"/>
      <c r="AB2" s="122"/>
      <c r="AC2" s="120" t="s">
        <v>35</v>
      </c>
      <c r="AD2" s="121"/>
      <c r="AE2" s="121"/>
      <c r="AF2" s="121" t="s">
        <v>39</v>
      </c>
      <c r="AG2" s="121"/>
      <c r="AH2" s="122"/>
      <c r="AI2" s="120" t="s">
        <v>35</v>
      </c>
      <c r="AJ2" s="121"/>
      <c r="AK2" s="121"/>
      <c r="AL2" s="121" t="s">
        <v>39</v>
      </c>
      <c r="AM2" s="121"/>
      <c r="AN2" s="122"/>
      <c r="AO2" s="120" t="s">
        <v>35</v>
      </c>
      <c r="AP2" s="121"/>
      <c r="AQ2" s="121"/>
      <c r="AR2" s="121" t="s">
        <v>39</v>
      </c>
      <c r="AS2" s="121"/>
      <c r="AT2" s="122"/>
      <c r="AU2" s="120" t="s">
        <v>35</v>
      </c>
      <c r="AV2" s="121"/>
      <c r="AW2" s="121"/>
      <c r="AX2" s="121" t="s">
        <v>39</v>
      </c>
      <c r="AY2" s="121"/>
      <c r="AZ2" s="122"/>
      <c r="BA2" s="120" t="s">
        <v>35</v>
      </c>
      <c r="BB2" s="121"/>
      <c r="BC2" s="121"/>
      <c r="BD2" s="121" t="s">
        <v>39</v>
      </c>
      <c r="BE2" s="121"/>
      <c r="BF2" s="122"/>
      <c r="BG2" s="120" t="s">
        <v>35</v>
      </c>
      <c r="BH2" s="121"/>
      <c r="BI2" s="121"/>
      <c r="BJ2" s="121" t="s">
        <v>39</v>
      </c>
      <c r="BK2" s="121"/>
      <c r="BL2" s="122"/>
      <c r="BM2" s="120" t="s">
        <v>35</v>
      </c>
      <c r="BN2" s="121"/>
      <c r="BO2" s="121"/>
      <c r="BP2" s="121" t="s">
        <v>39</v>
      </c>
      <c r="BQ2" s="121"/>
      <c r="BR2" s="122"/>
      <c r="BS2" s="120" t="s">
        <v>35</v>
      </c>
      <c r="BT2" s="121"/>
      <c r="BU2" s="121"/>
      <c r="BV2" s="121" t="s">
        <v>39</v>
      </c>
      <c r="BW2" s="121"/>
      <c r="BX2" s="122"/>
      <c r="BY2" s="120" t="s">
        <v>35</v>
      </c>
      <c r="BZ2" s="121"/>
      <c r="CA2" s="121"/>
      <c r="CB2" s="121" t="s">
        <v>39</v>
      </c>
      <c r="CC2" s="121"/>
      <c r="CD2" s="122"/>
      <c r="CE2" s="120" t="s">
        <v>35</v>
      </c>
      <c r="CF2" s="121"/>
      <c r="CG2" s="121"/>
      <c r="CH2" s="121" t="s">
        <v>39</v>
      </c>
      <c r="CI2" s="121"/>
      <c r="CJ2" s="122"/>
      <c r="CK2" s="120" t="s">
        <v>35</v>
      </c>
      <c r="CL2" s="121"/>
      <c r="CM2" s="121"/>
      <c r="CN2" s="121" t="s">
        <v>39</v>
      </c>
      <c r="CO2" s="121"/>
      <c r="CP2" s="122"/>
      <c r="CQ2" s="120" t="s">
        <v>35</v>
      </c>
      <c r="CR2" s="121"/>
      <c r="CS2" s="121"/>
      <c r="CT2" s="121" t="s">
        <v>39</v>
      </c>
      <c r="CU2" s="121"/>
      <c r="CV2" s="122"/>
      <c r="CW2" s="120" t="s">
        <v>35</v>
      </c>
      <c r="CX2" s="121"/>
      <c r="CY2" s="121"/>
      <c r="CZ2" s="121" t="s">
        <v>39</v>
      </c>
      <c r="DA2" s="121"/>
      <c r="DB2" s="122"/>
      <c r="DC2" s="120" t="s">
        <v>35</v>
      </c>
      <c r="DD2" s="121"/>
      <c r="DE2" s="121"/>
      <c r="DF2" s="121" t="s">
        <v>39</v>
      </c>
      <c r="DG2" s="121"/>
      <c r="DH2" s="122"/>
      <c r="DI2" s="120" t="s">
        <v>35</v>
      </c>
      <c r="DJ2" s="121"/>
      <c r="DK2" s="121"/>
      <c r="DL2" s="121" t="s">
        <v>39</v>
      </c>
      <c r="DM2" s="121"/>
      <c r="DN2" s="122"/>
      <c r="DO2" s="120" t="s">
        <v>35</v>
      </c>
      <c r="DP2" s="121"/>
      <c r="DQ2" s="121"/>
      <c r="DR2" s="121" t="s">
        <v>39</v>
      </c>
      <c r="DS2" s="121"/>
      <c r="DT2" s="122"/>
      <c r="DU2" s="120" t="s">
        <v>35</v>
      </c>
      <c r="DV2" s="121"/>
      <c r="DW2" s="121"/>
      <c r="DX2" s="121" t="s">
        <v>39</v>
      </c>
      <c r="DY2" s="121"/>
      <c r="DZ2" s="122"/>
      <c r="EA2" s="120" t="s">
        <v>35</v>
      </c>
      <c r="EB2" s="121"/>
      <c r="EC2" s="121"/>
      <c r="ED2" s="121" t="s">
        <v>39</v>
      </c>
      <c r="EE2" s="121"/>
      <c r="EF2" s="122"/>
      <c r="EG2" s="120" t="s">
        <v>35</v>
      </c>
      <c r="EH2" s="121"/>
      <c r="EI2" s="121"/>
      <c r="EJ2" s="121" t="s">
        <v>39</v>
      </c>
      <c r="EK2" s="121"/>
      <c r="EL2" s="122"/>
      <c r="EM2" s="120" t="s">
        <v>35</v>
      </c>
      <c r="EN2" s="121"/>
      <c r="EO2" s="121"/>
      <c r="EP2" s="121" t="s">
        <v>39</v>
      </c>
      <c r="EQ2" s="121"/>
      <c r="ER2" s="122"/>
      <c r="ES2" s="120" t="s">
        <v>35</v>
      </c>
      <c r="ET2" s="121"/>
      <c r="EU2" s="121"/>
      <c r="EV2" s="121" t="s">
        <v>39</v>
      </c>
      <c r="EW2" s="121"/>
      <c r="EX2" s="122"/>
      <c r="EY2" s="120" t="s">
        <v>35</v>
      </c>
      <c r="EZ2" s="121"/>
      <c r="FA2" s="121"/>
      <c r="FB2" s="121" t="s">
        <v>39</v>
      </c>
      <c r="FC2" s="121"/>
      <c r="FD2" s="122"/>
      <c r="FE2" s="120" t="s">
        <v>35</v>
      </c>
      <c r="FF2" s="121"/>
      <c r="FG2" s="121"/>
      <c r="FH2" s="121" t="s">
        <v>39</v>
      </c>
      <c r="FI2" s="121"/>
      <c r="FJ2" s="122"/>
      <c r="FK2" s="120" t="s">
        <v>35</v>
      </c>
      <c r="FL2" s="121"/>
      <c r="FM2" s="121"/>
      <c r="FN2" s="121" t="s">
        <v>39</v>
      </c>
      <c r="FO2" s="121"/>
      <c r="FP2" s="122"/>
      <c r="FQ2" s="120" t="s">
        <v>35</v>
      </c>
      <c r="FR2" s="121"/>
      <c r="FS2" s="121"/>
      <c r="FT2" s="121" t="s">
        <v>39</v>
      </c>
      <c r="FU2" s="121"/>
      <c r="FV2" s="122"/>
      <c r="FW2" s="120" t="s">
        <v>35</v>
      </c>
      <c r="FX2" s="121"/>
      <c r="FY2" s="121"/>
      <c r="FZ2" s="121" t="s">
        <v>39</v>
      </c>
      <c r="GA2" s="121"/>
      <c r="GB2" s="122"/>
      <c r="GC2" s="120" t="s">
        <v>35</v>
      </c>
      <c r="GD2" s="121"/>
      <c r="GE2" s="121"/>
      <c r="GF2" s="121" t="s">
        <v>39</v>
      </c>
      <c r="GG2" s="121"/>
      <c r="GH2" s="122"/>
      <c r="GI2" s="120" t="s">
        <v>35</v>
      </c>
      <c r="GJ2" s="121"/>
      <c r="GK2" s="121"/>
      <c r="GL2" s="121" t="s">
        <v>39</v>
      </c>
      <c r="GM2" s="121"/>
      <c r="GN2" s="122"/>
      <c r="GO2" s="120" t="s">
        <v>35</v>
      </c>
      <c r="GP2" s="121"/>
      <c r="GQ2" s="121"/>
      <c r="GR2" s="121" t="s">
        <v>39</v>
      </c>
      <c r="GS2" s="121"/>
      <c r="GT2" s="122"/>
      <c r="GU2" s="120" t="s">
        <v>35</v>
      </c>
      <c r="GV2" s="121"/>
      <c r="GW2" s="121"/>
      <c r="GX2" s="121" t="s">
        <v>39</v>
      </c>
      <c r="GY2" s="121"/>
      <c r="GZ2" s="122"/>
      <c r="HA2" s="120" t="s">
        <v>35</v>
      </c>
      <c r="HB2" s="121"/>
      <c r="HC2" s="121"/>
      <c r="HD2" s="121" t="s">
        <v>39</v>
      </c>
      <c r="HE2" s="121"/>
      <c r="HF2" s="122"/>
      <c r="HG2" s="120" t="s">
        <v>35</v>
      </c>
      <c r="HH2" s="121"/>
      <c r="HI2" s="121"/>
      <c r="HJ2" s="121" t="s">
        <v>39</v>
      </c>
      <c r="HK2" s="121"/>
      <c r="HL2" s="122"/>
      <c r="HM2" s="120" t="s">
        <v>35</v>
      </c>
      <c r="HN2" s="121"/>
      <c r="HO2" s="121"/>
      <c r="HP2" s="121" t="s">
        <v>39</v>
      </c>
      <c r="HQ2" s="121"/>
      <c r="HR2" s="122"/>
      <c r="HS2" s="120" t="s">
        <v>35</v>
      </c>
      <c r="HT2" s="121"/>
      <c r="HU2" s="121"/>
      <c r="HV2" s="121" t="s">
        <v>39</v>
      </c>
      <c r="HW2" s="121"/>
      <c r="HX2" s="122"/>
      <c r="HY2" s="120" t="s">
        <v>35</v>
      </c>
      <c r="HZ2" s="121"/>
      <c r="IA2" s="121"/>
      <c r="IB2" s="121" t="s">
        <v>39</v>
      </c>
      <c r="IC2" s="121"/>
      <c r="ID2" s="122"/>
      <c r="IE2" s="120" t="s">
        <v>35</v>
      </c>
      <c r="IF2" s="121"/>
      <c r="IG2" s="121"/>
      <c r="IH2" s="121" t="s">
        <v>39</v>
      </c>
      <c r="II2" s="121"/>
      <c r="IJ2" s="122"/>
      <c r="IK2" s="120" t="s">
        <v>35</v>
      </c>
      <c r="IL2" s="121"/>
      <c r="IM2" s="121"/>
      <c r="IN2" s="121" t="s">
        <v>39</v>
      </c>
      <c r="IO2" s="121"/>
      <c r="IP2" s="122"/>
      <c r="IQ2" s="120" t="s">
        <v>35</v>
      </c>
      <c r="IR2" s="121"/>
      <c r="IS2" s="121"/>
      <c r="IT2" s="121" t="s">
        <v>39</v>
      </c>
      <c r="IU2" s="121"/>
      <c r="IV2" s="122"/>
      <c r="IW2" s="120" t="s">
        <v>35</v>
      </c>
      <c r="IX2" s="121"/>
      <c r="IY2" s="121"/>
      <c r="IZ2" s="121" t="s">
        <v>39</v>
      </c>
      <c r="JA2" s="121"/>
      <c r="JB2" s="122"/>
      <c r="JC2" s="120" t="s">
        <v>35</v>
      </c>
      <c r="JD2" s="121"/>
      <c r="JE2" s="121"/>
      <c r="JF2" s="121" t="s">
        <v>39</v>
      </c>
      <c r="JG2" s="121"/>
      <c r="JH2" s="122"/>
      <c r="JI2" s="120" t="s">
        <v>35</v>
      </c>
      <c r="JJ2" s="121"/>
      <c r="JK2" s="121"/>
      <c r="JL2" s="121" t="s">
        <v>39</v>
      </c>
      <c r="JM2" s="121"/>
      <c r="JN2" s="122"/>
      <c r="JO2" s="120" t="s">
        <v>35</v>
      </c>
      <c r="JP2" s="121"/>
      <c r="JQ2" s="121"/>
      <c r="JR2" s="121" t="s">
        <v>39</v>
      </c>
      <c r="JS2" s="121"/>
      <c r="JT2" s="122"/>
      <c r="JU2" s="120" t="s">
        <v>35</v>
      </c>
      <c r="JV2" s="121"/>
      <c r="JW2" s="121"/>
      <c r="JX2" s="121" t="s">
        <v>39</v>
      </c>
      <c r="JY2" s="121"/>
      <c r="JZ2" s="122"/>
      <c r="KA2" s="120" t="s">
        <v>35</v>
      </c>
      <c r="KB2" s="121"/>
      <c r="KC2" s="121"/>
      <c r="KD2" s="121" t="s">
        <v>39</v>
      </c>
      <c r="KE2" s="121"/>
      <c r="KF2" s="122"/>
      <c r="KG2" s="120" t="s">
        <v>35</v>
      </c>
      <c r="KH2" s="121"/>
      <c r="KI2" s="121"/>
      <c r="KJ2" s="121" t="s">
        <v>39</v>
      </c>
      <c r="KK2" s="121"/>
      <c r="KL2" s="122"/>
      <c r="KM2" s="120" t="s">
        <v>35</v>
      </c>
      <c r="KN2" s="121"/>
      <c r="KO2" s="121"/>
      <c r="KP2" s="121" t="s">
        <v>39</v>
      </c>
      <c r="KQ2" s="121"/>
      <c r="KR2" s="122"/>
    </row>
    <row r="3" spans="1:304" ht="78.75" customHeight="1" x14ac:dyDescent="0.25">
      <c r="B3" s="37"/>
      <c r="C3" s="111"/>
      <c r="D3" s="111"/>
      <c r="E3" s="33" t="s">
        <v>36</v>
      </c>
      <c r="F3" s="34" t="s">
        <v>37</v>
      </c>
      <c r="G3" s="34" t="s">
        <v>38</v>
      </c>
      <c r="H3" s="34" t="s">
        <v>36</v>
      </c>
      <c r="I3" s="34" t="s">
        <v>37</v>
      </c>
      <c r="J3" s="36" t="s">
        <v>38</v>
      </c>
      <c r="K3" s="34" t="s">
        <v>36</v>
      </c>
      <c r="L3" s="34" t="s">
        <v>37</v>
      </c>
      <c r="M3" s="34" t="s">
        <v>38</v>
      </c>
      <c r="N3" s="34" t="s">
        <v>36</v>
      </c>
      <c r="O3" s="34" t="s">
        <v>37</v>
      </c>
      <c r="P3" s="36" t="s">
        <v>38</v>
      </c>
      <c r="Q3" s="34" t="s">
        <v>36</v>
      </c>
      <c r="R3" s="34" t="s">
        <v>37</v>
      </c>
      <c r="S3" s="34" t="s">
        <v>38</v>
      </c>
      <c r="T3" s="34" t="s">
        <v>36</v>
      </c>
      <c r="U3" s="34" t="s">
        <v>37</v>
      </c>
      <c r="V3" s="36" t="s">
        <v>38</v>
      </c>
      <c r="W3" s="34" t="s">
        <v>36</v>
      </c>
      <c r="X3" s="34" t="s">
        <v>37</v>
      </c>
      <c r="Y3" s="34" t="s">
        <v>38</v>
      </c>
      <c r="Z3" s="34" t="s">
        <v>36</v>
      </c>
      <c r="AA3" s="34" t="s">
        <v>37</v>
      </c>
      <c r="AB3" s="35" t="s">
        <v>38</v>
      </c>
      <c r="AC3" s="34" t="s">
        <v>36</v>
      </c>
      <c r="AD3" s="34" t="s">
        <v>37</v>
      </c>
      <c r="AE3" s="34" t="s">
        <v>38</v>
      </c>
      <c r="AF3" s="34" t="s">
        <v>36</v>
      </c>
      <c r="AG3" s="34" t="s">
        <v>37</v>
      </c>
      <c r="AH3" s="35" t="s">
        <v>38</v>
      </c>
      <c r="AI3" s="34" t="s">
        <v>36</v>
      </c>
      <c r="AJ3" s="34" t="s">
        <v>37</v>
      </c>
      <c r="AK3" s="34" t="s">
        <v>38</v>
      </c>
      <c r="AL3" s="34" t="s">
        <v>36</v>
      </c>
      <c r="AM3" s="34" t="s">
        <v>37</v>
      </c>
      <c r="AN3" s="35" t="s">
        <v>38</v>
      </c>
      <c r="AO3" s="34" t="s">
        <v>36</v>
      </c>
      <c r="AP3" s="34" t="s">
        <v>37</v>
      </c>
      <c r="AQ3" s="34" t="s">
        <v>38</v>
      </c>
      <c r="AR3" s="34" t="s">
        <v>36</v>
      </c>
      <c r="AS3" s="34" t="s">
        <v>37</v>
      </c>
      <c r="AT3" s="35" t="s">
        <v>38</v>
      </c>
      <c r="AU3" s="34" t="s">
        <v>36</v>
      </c>
      <c r="AV3" s="34" t="s">
        <v>37</v>
      </c>
      <c r="AW3" s="34" t="s">
        <v>38</v>
      </c>
      <c r="AX3" s="34" t="s">
        <v>36</v>
      </c>
      <c r="AY3" s="34" t="s">
        <v>37</v>
      </c>
      <c r="AZ3" s="35" t="s">
        <v>38</v>
      </c>
      <c r="BA3" s="34" t="s">
        <v>36</v>
      </c>
      <c r="BB3" s="34" t="s">
        <v>37</v>
      </c>
      <c r="BC3" s="34" t="s">
        <v>38</v>
      </c>
      <c r="BD3" s="34" t="s">
        <v>36</v>
      </c>
      <c r="BE3" s="34" t="s">
        <v>37</v>
      </c>
      <c r="BF3" s="35" t="s">
        <v>38</v>
      </c>
      <c r="BG3" s="34" t="s">
        <v>36</v>
      </c>
      <c r="BH3" s="34" t="s">
        <v>37</v>
      </c>
      <c r="BI3" s="34" t="s">
        <v>38</v>
      </c>
      <c r="BJ3" s="34" t="s">
        <v>36</v>
      </c>
      <c r="BK3" s="34" t="s">
        <v>37</v>
      </c>
      <c r="BL3" s="35" t="s">
        <v>38</v>
      </c>
      <c r="BM3" s="34" t="s">
        <v>36</v>
      </c>
      <c r="BN3" s="34" t="s">
        <v>37</v>
      </c>
      <c r="BO3" s="34" t="s">
        <v>38</v>
      </c>
      <c r="BP3" s="34" t="s">
        <v>36</v>
      </c>
      <c r="BQ3" s="34" t="s">
        <v>37</v>
      </c>
      <c r="BR3" s="35" t="s">
        <v>38</v>
      </c>
      <c r="BS3" s="34" t="s">
        <v>36</v>
      </c>
      <c r="BT3" s="34" t="s">
        <v>37</v>
      </c>
      <c r="BU3" s="34" t="s">
        <v>38</v>
      </c>
      <c r="BV3" s="34" t="s">
        <v>36</v>
      </c>
      <c r="BW3" s="34" t="s">
        <v>37</v>
      </c>
      <c r="BX3" s="35" t="s">
        <v>38</v>
      </c>
      <c r="BY3" s="34" t="s">
        <v>36</v>
      </c>
      <c r="BZ3" s="34" t="s">
        <v>37</v>
      </c>
      <c r="CA3" s="34" t="s">
        <v>38</v>
      </c>
      <c r="CB3" s="34" t="s">
        <v>36</v>
      </c>
      <c r="CC3" s="34" t="s">
        <v>37</v>
      </c>
      <c r="CD3" s="35" t="s">
        <v>38</v>
      </c>
      <c r="CE3" s="34" t="s">
        <v>36</v>
      </c>
      <c r="CF3" s="34" t="s">
        <v>37</v>
      </c>
      <c r="CG3" s="34" t="s">
        <v>38</v>
      </c>
      <c r="CH3" s="34" t="s">
        <v>36</v>
      </c>
      <c r="CI3" s="34" t="s">
        <v>37</v>
      </c>
      <c r="CJ3" s="35" t="s">
        <v>38</v>
      </c>
      <c r="CK3" s="34" t="s">
        <v>36</v>
      </c>
      <c r="CL3" s="34" t="s">
        <v>37</v>
      </c>
      <c r="CM3" s="34" t="s">
        <v>38</v>
      </c>
      <c r="CN3" s="34" t="s">
        <v>36</v>
      </c>
      <c r="CO3" s="34" t="s">
        <v>37</v>
      </c>
      <c r="CP3" s="35" t="s">
        <v>38</v>
      </c>
      <c r="CQ3" s="34" t="s">
        <v>36</v>
      </c>
      <c r="CR3" s="34" t="s">
        <v>37</v>
      </c>
      <c r="CS3" s="34" t="s">
        <v>38</v>
      </c>
      <c r="CT3" s="34" t="s">
        <v>36</v>
      </c>
      <c r="CU3" s="34" t="s">
        <v>37</v>
      </c>
      <c r="CV3" s="35" t="s">
        <v>38</v>
      </c>
      <c r="CW3" s="34" t="s">
        <v>36</v>
      </c>
      <c r="CX3" s="34" t="s">
        <v>37</v>
      </c>
      <c r="CY3" s="34" t="s">
        <v>38</v>
      </c>
      <c r="CZ3" s="34" t="s">
        <v>36</v>
      </c>
      <c r="DA3" s="34" t="s">
        <v>37</v>
      </c>
      <c r="DB3" s="35" t="s">
        <v>38</v>
      </c>
      <c r="DC3" s="34" t="s">
        <v>36</v>
      </c>
      <c r="DD3" s="34" t="s">
        <v>37</v>
      </c>
      <c r="DE3" s="34" t="s">
        <v>38</v>
      </c>
      <c r="DF3" s="34" t="s">
        <v>36</v>
      </c>
      <c r="DG3" s="34" t="s">
        <v>37</v>
      </c>
      <c r="DH3" s="35" t="s">
        <v>38</v>
      </c>
      <c r="DI3" s="34" t="s">
        <v>36</v>
      </c>
      <c r="DJ3" s="34" t="s">
        <v>37</v>
      </c>
      <c r="DK3" s="34" t="s">
        <v>38</v>
      </c>
      <c r="DL3" s="34" t="s">
        <v>36</v>
      </c>
      <c r="DM3" s="34" t="s">
        <v>37</v>
      </c>
      <c r="DN3" s="35" t="s">
        <v>38</v>
      </c>
      <c r="DO3" s="34" t="s">
        <v>36</v>
      </c>
      <c r="DP3" s="34" t="s">
        <v>37</v>
      </c>
      <c r="DQ3" s="34" t="s">
        <v>38</v>
      </c>
      <c r="DR3" s="34" t="s">
        <v>36</v>
      </c>
      <c r="DS3" s="34" t="s">
        <v>37</v>
      </c>
      <c r="DT3" s="35" t="s">
        <v>38</v>
      </c>
      <c r="DU3" s="34" t="s">
        <v>36</v>
      </c>
      <c r="DV3" s="34" t="s">
        <v>37</v>
      </c>
      <c r="DW3" s="34" t="s">
        <v>38</v>
      </c>
      <c r="DX3" s="34" t="s">
        <v>36</v>
      </c>
      <c r="DY3" s="34" t="s">
        <v>37</v>
      </c>
      <c r="DZ3" s="35" t="s">
        <v>38</v>
      </c>
      <c r="EA3" s="34" t="s">
        <v>36</v>
      </c>
      <c r="EB3" s="34" t="s">
        <v>37</v>
      </c>
      <c r="EC3" s="34" t="s">
        <v>38</v>
      </c>
      <c r="ED3" s="34" t="s">
        <v>36</v>
      </c>
      <c r="EE3" s="34" t="s">
        <v>37</v>
      </c>
      <c r="EF3" s="35" t="s">
        <v>38</v>
      </c>
      <c r="EG3" s="34" t="s">
        <v>36</v>
      </c>
      <c r="EH3" s="34" t="s">
        <v>37</v>
      </c>
      <c r="EI3" s="34" t="s">
        <v>38</v>
      </c>
      <c r="EJ3" s="34" t="s">
        <v>36</v>
      </c>
      <c r="EK3" s="34" t="s">
        <v>37</v>
      </c>
      <c r="EL3" s="35" t="s">
        <v>38</v>
      </c>
      <c r="EM3" s="34" t="s">
        <v>36</v>
      </c>
      <c r="EN3" s="34" t="s">
        <v>37</v>
      </c>
      <c r="EO3" s="34" t="s">
        <v>38</v>
      </c>
      <c r="EP3" s="34" t="s">
        <v>36</v>
      </c>
      <c r="EQ3" s="34" t="s">
        <v>37</v>
      </c>
      <c r="ER3" s="35" t="s">
        <v>38</v>
      </c>
      <c r="ES3" s="34" t="s">
        <v>36</v>
      </c>
      <c r="ET3" s="34" t="s">
        <v>37</v>
      </c>
      <c r="EU3" s="34" t="s">
        <v>38</v>
      </c>
      <c r="EV3" s="34" t="s">
        <v>36</v>
      </c>
      <c r="EW3" s="34" t="s">
        <v>37</v>
      </c>
      <c r="EX3" s="35" t="s">
        <v>38</v>
      </c>
      <c r="EY3" s="34" t="s">
        <v>36</v>
      </c>
      <c r="EZ3" s="34" t="s">
        <v>37</v>
      </c>
      <c r="FA3" s="34" t="s">
        <v>38</v>
      </c>
      <c r="FB3" s="34" t="s">
        <v>36</v>
      </c>
      <c r="FC3" s="34" t="s">
        <v>37</v>
      </c>
      <c r="FD3" s="35" t="s">
        <v>38</v>
      </c>
      <c r="FE3" s="34" t="s">
        <v>36</v>
      </c>
      <c r="FF3" s="34" t="s">
        <v>37</v>
      </c>
      <c r="FG3" s="34" t="s">
        <v>38</v>
      </c>
      <c r="FH3" s="34" t="s">
        <v>36</v>
      </c>
      <c r="FI3" s="34" t="s">
        <v>37</v>
      </c>
      <c r="FJ3" s="35" t="s">
        <v>38</v>
      </c>
      <c r="FK3" s="34" t="s">
        <v>36</v>
      </c>
      <c r="FL3" s="34" t="s">
        <v>37</v>
      </c>
      <c r="FM3" s="34" t="s">
        <v>38</v>
      </c>
      <c r="FN3" s="34" t="s">
        <v>36</v>
      </c>
      <c r="FO3" s="34" t="s">
        <v>37</v>
      </c>
      <c r="FP3" s="35" t="s">
        <v>38</v>
      </c>
      <c r="FQ3" s="34" t="s">
        <v>36</v>
      </c>
      <c r="FR3" s="34" t="s">
        <v>37</v>
      </c>
      <c r="FS3" s="34" t="s">
        <v>38</v>
      </c>
      <c r="FT3" s="34" t="s">
        <v>36</v>
      </c>
      <c r="FU3" s="34" t="s">
        <v>37</v>
      </c>
      <c r="FV3" s="35" t="s">
        <v>38</v>
      </c>
      <c r="FW3" s="34" t="s">
        <v>36</v>
      </c>
      <c r="FX3" s="34" t="s">
        <v>37</v>
      </c>
      <c r="FY3" s="34" t="s">
        <v>38</v>
      </c>
      <c r="FZ3" s="34" t="s">
        <v>36</v>
      </c>
      <c r="GA3" s="34" t="s">
        <v>37</v>
      </c>
      <c r="GB3" s="35" t="s">
        <v>38</v>
      </c>
      <c r="GC3" s="34" t="s">
        <v>36</v>
      </c>
      <c r="GD3" s="34" t="s">
        <v>37</v>
      </c>
      <c r="GE3" s="34" t="s">
        <v>38</v>
      </c>
      <c r="GF3" s="34" t="s">
        <v>36</v>
      </c>
      <c r="GG3" s="34" t="s">
        <v>37</v>
      </c>
      <c r="GH3" s="35" t="s">
        <v>38</v>
      </c>
      <c r="GI3" s="34" t="s">
        <v>36</v>
      </c>
      <c r="GJ3" s="34" t="s">
        <v>37</v>
      </c>
      <c r="GK3" s="34" t="s">
        <v>38</v>
      </c>
      <c r="GL3" s="34" t="s">
        <v>36</v>
      </c>
      <c r="GM3" s="34" t="s">
        <v>37</v>
      </c>
      <c r="GN3" s="35" t="s">
        <v>38</v>
      </c>
      <c r="GO3" s="34" t="s">
        <v>36</v>
      </c>
      <c r="GP3" s="34" t="s">
        <v>37</v>
      </c>
      <c r="GQ3" s="34" t="s">
        <v>38</v>
      </c>
      <c r="GR3" s="34" t="s">
        <v>36</v>
      </c>
      <c r="GS3" s="34" t="s">
        <v>37</v>
      </c>
      <c r="GT3" s="35" t="s">
        <v>38</v>
      </c>
      <c r="GU3" s="34" t="s">
        <v>36</v>
      </c>
      <c r="GV3" s="34" t="s">
        <v>37</v>
      </c>
      <c r="GW3" s="34" t="s">
        <v>38</v>
      </c>
      <c r="GX3" s="34" t="s">
        <v>36</v>
      </c>
      <c r="GY3" s="34" t="s">
        <v>37</v>
      </c>
      <c r="GZ3" s="35" t="s">
        <v>38</v>
      </c>
      <c r="HA3" s="34" t="s">
        <v>36</v>
      </c>
      <c r="HB3" s="34" t="s">
        <v>37</v>
      </c>
      <c r="HC3" s="34" t="s">
        <v>38</v>
      </c>
      <c r="HD3" s="34" t="s">
        <v>36</v>
      </c>
      <c r="HE3" s="34" t="s">
        <v>37</v>
      </c>
      <c r="HF3" s="35" t="s">
        <v>38</v>
      </c>
      <c r="HG3" s="34" t="s">
        <v>36</v>
      </c>
      <c r="HH3" s="34" t="s">
        <v>37</v>
      </c>
      <c r="HI3" s="34" t="s">
        <v>38</v>
      </c>
      <c r="HJ3" s="34" t="s">
        <v>36</v>
      </c>
      <c r="HK3" s="34" t="s">
        <v>37</v>
      </c>
      <c r="HL3" s="35" t="s">
        <v>38</v>
      </c>
      <c r="HM3" s="34" t="s">
        <v>36</v>
      </c>
      <c r="HN3" s="34" t="s">
        <v>37</v>
      </c>
      <c r="HO3" s="34" t="s">
        <v>38</v>
      </c>
      <c r="HP3" s="34" t="s">
        <v>36</v>
      </c>
      <c r="HQ3" s="34" t="s">
        <v>37</v>
      </c>
      <c r="HR3" s="35" t="s">
        <v>38</v>
      </c>
      <c r="HS3" s="34" t="s">
        <v>36</v>
      </c>
      <c r="HT3" s="34" t="s">
        <v>37</v>
      </c>
      <c r="HU3" s="34" t="s">
        <v>38</v>
      </c>
      <c r="HV3" s="34" t="s">
        <v>36</v>
      </c>
      <c r="HW3" s="34" t="s">
        <v>37</v>
      </c>
      <c r="HX3" s="35" t="s">
        <v>38</v>
      </c>
      <c r="HY3" s="34" t="s">
        <v>36</v>
      </c>
      <c r="HZ3" s="34" t="s">
        <v>37</v>
      </c>
      <c r="IA3" s="34" t="s">
        <v>38</v>
      </c>
      <c r="IB3" s="34" t="s">
        <v>36</v>
      </c>
      <c r="IC3" s="34" t="s">
        <v>37</v>
      </c>
      <c r="ID3" s="35" t="s">
        <v>38</v>
      </c>
      <c r="IE3" s="34" t="s">
        <v>36</v>
      </c>
      <c r="IF3" s="34" t="s">
        <v>37</v>
      </c>
      <c r="IG3" s="34" t="s">
        <v>38</v>
      </c>
      <c r="IH3" s="34" t="s">
        <v>36</v>
      </c>
      <c r="II3" s="34" t="s">
        <v>37</v>
      </c>
      <c r="IJ3" s="35" t="s">
        <v>38</v>
      </c>
      <c r="IK3" s="34" t="s">
        <v>36</v>
      </c>
      <c r="IL3" s="34" t="s">
        <v>37</v>
      </c>
      <c r="IM3" s="34" t="s">
        <v>38</v>
      </c>
      <c r="IN3" s="34" t="s">
        <v>36</v>
      </c>
      <c r="IO3" s="34" t="s">
        <v>37</v>
      </c>
      <c r="IP3" s="35" t="s">
        <v>38</v>
      </c>
      <c r="IQ3" s="34" t="s">
        <v>36</v>
      </c>
      <c r="IR3" s="34" t="s">
        <v>37</v>
      </c>
      <c r="IS3" s="34" t="s">
        <v>38</v>
      </c>
      <c r="IT3" s="34" t="s">
        <v>36</v>
      </c>
      <c r="IU3" s="34" t="s">
        <v>37</v>
      </c>
      <c r="IV3" s="35" t="s">
        <v>38</v>
      </c>
      <c r="IW3" s="34" t="s">
        <v>36</v>
      </c>
      <c r="IX3" s="34" t="s">
        <v>37</v>
      </c>
      <c r="IY3" s="34" t="s">
        <v>38</v>
      </c>
      <c r="IZ3" s="34" t="s">
        <v>36</v>
      </c>
      <c r="JA3" s="34" t="s">
        <v>37</v>
      </c>
      <c r="JB3" s="35" t="s">
        <v>38</v>
      </c>
      <c r="JC3" s="34" t="s">
        <v>36</v>
      </c>
      <c r="JD3" s="34" t="s">
        <v>37</v>
      </c>
      <c r="JE3" s="34" t="s">
        <v>38</v>
      </c>
      <c r="JF3" s="34" t="s">
        <v>36</v>
      </c>
      <c r="JG3" s="34" t="s">
        <v>37</v>
      </c>
      <c r="JH3" s="35" t="s">
        <v>38</v>
      </c>
      <c r="JI3" s="34" t="s">
        <v>36</v>
      </c>
      <c r="JJ3" s="34" t="s">
        <v>37</v>
      </c>
      <c r="JK3" s="34" t="s">
        <v>38</v>
      </c>
      <c r="JL3" s="34" t="s">
        <v>36</v>
      </c>
      <c r="JM3" s="34" t="s">
        <v>37</v>
      </c>
      <c r="JN3" s="35" t="s">
        <v>38</v>
      </c>
      <c r="JO3" s="34" t="s">
        <v>36</v>
      </c>
      <c r="JP3" s="34" t="s">
        <v>37</v>
      </c>
      <c r="JQ3" s="34" t="s">
        <v>38</v>
      </c>
      <c r="JR3" s="34" t="s">
        <v>36</v>
      </c>
      <c r="JS3" s="34" t="s">
        <v>37</v>
      </c>
      <c r="JT3" s="35" t="s">
        <v>38</v>
      </c>
      <c r="JU3" s="34" t="s">
        <v>36</v>
      </c>
      <c r="JV3" s="34" t="s">
        <v>37</v>
      </c>
      <c r="JW3" s="34" t="s">
        <v>38</v>
      </c>
      <c r="JX3" s="34" t="s">
        <v>36</v>
      </c>
      <c r="JY3" s="34" t="s">
        <v>37</v>
      </c>
      <c r="JZ3" s="35" t="s">
        <v>38</v>
      </c>
      <c r="KA3" s="34" t="s">
        <v>36</v>
      </c>
      <c r="KB3" s="34" t="s">
        <v>37</v>
      </c>
      <c r="KC3" s="34" t="s">
        <v>38</v>
      </c>
      <c r="KD3" s="34" t="s">
        <v>36</v>
      </c>
      <c r="KE3" s="34" t="s">
        <v>37</v>
      </c>
      <c r="KF3" s="35" t="s">
        <v>38</v>
      </c>
      <c r="KG3" s="34" t="s">
        <v>36</v>
      </c>
      <c r="KH3" s="34" t="s">
        <v>37</v>
      </c>
      <c r="KI3" s="34" t="s">
        <v>38</v>
      </c>
      <c r="KJ3" s="34" t="s">
        <v>36</v>
      </c>
      <c r="KK3" s="34" t="s">
        <v>37</v>
      </c>
      <c r="KL3" s="35" t="s">
        <v>38</v>
      </c>
      <c r="KM3" s="34" t="s">
        <v>36</v>
      </c>
      <c r="KN3" s="34" t="s">
        <v>37</v>
      </c>
      <c r="KO3" s="34" t="s">
        <v>38</v>
      </c>
      <c r="KP3" s="34" t="s">
        <v>36</v>
      </c>
      <c r="KQ3" s="34" t="s">
        <v>37</v>
      </c>
      <c r="KR3" s="35" t="s">
        <v>38</v>
      </c>
    </row>
    <row r="4" spans="1:304" x14ac:dyDescent="0.25">
      <c r="B4" s="37"/>
      <c r="C4" s="31" t="s">
        <v>75</v>
      </c>
      <c r="D4" s="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</row>
    <row r="5" spans="1:304" x14ac:dyDescent="0.25">
      <c r="A5">
        <f>'2 класс'!C2</f>
        <v>1</v>
      </c>
      <c r="B5" s="37"/>
      <c r="C5" s="32" t="s">
        <v>21</v>
      </c>
      <c r="D5" s="32"/>
      <c r="E5" s="123" t="str">
        <f ca="1">"2 "&amp;CLEAN(OFFSET(cl2name,(E$1-1)*15,,,))</f>
        <v>2 1</v>
      </c>
      <c r="F5" s="124"/>
      <c r="G5" s="124"/>
      <c r="H5" s="124"/>
      <c r="I5" s="124"/>
      <c r="J5" s="124"/>
      <c r="K5" s="123" t="str">
        <f ca="1">"2 "&amp;CLEAN(OFFSET(cl2name,(K$1-1)*15,,,))</f>
        <v xml:space="preserve">2 </v>
      </c>
      <c r="L5" s="124"/>
      <c r="M5" s="124"/>
      <c r="N5" s="124"/>
      <c r="O5" s="124"/>
      <c r="P5" s="124"/>
      <c r="Q5" s="123" t="str">
        <f ca="1">"2 "&amp;CLEAN(OFFSET(cl2name,(Q$1-1)*15,,,))</f>
        <v xml:space="preserve">2 </v>
      </c>
      <c r="R5" s="124"/>
      <c r="S5" s="124"/>
      <c r="T5" s="124"/>
      <c r="U5" s="124"/>
      <c r="V5" s="124"/>
      <c r="W5" s="123" t="str">
        <f ca="1">"2 "&amp;CLEAN(OFFSET(cl2name,(W$1-1)*15,,,))</f>
        <v xml:space="preserve">2 </v>
      </c>
      <c r="X5" s="124"/>
      <c r="Y5" s="124"/>
      <c r="Z5" s="124"/>
      <c r="AA5" s="124"/>
      <c r="AB5" s="124"/>
      <c r="AC5" s="123" t="str">
        <f ca="1">"2 "&amp;CLEAN(OFFSET(cl2name,(AC$1-1)*15,,,))</f>
        <v xml:space="preserve">2 </v>
      </c>
      <c r="AD5" s="124"/>
      <c r="AE5" s="124"/>
      <c r="AF5" s="124"/>
      <c r="AG5" s="124"/>
      <c r="AH5" s="124"/>
      <c r="AI5" s="123" t="str">
        <f ca="1">"2 "&amp;CLEAN(OFFSET(cl2name,(AI$1-1)*15,,,))</f>
        <v xml:space="preserve">2 </v>
      </c>
      <c r="AJ5" s="124"/>
      <c r="AK5" s="124"/>
      <c r="AL5" s="124"/>
      <c r="AM5" s="124"/>
      <c r="AN5" s="124"/>
      <c r="AO5" s="123" t="str">
        <f ca="1">"2 "&amp;CLEAN(OFFSET(cl2name,(AO$1-1)*15,,,))</f>
        <v xml:space="preserve">2 </v>
      </c>
      <c r="AP5" s="124"/>
      <c r="AQ5" s="124"/>
      <c r="AR5" s="124"/>
      <c r="AS5" s="124"/>
      <c r="AT5" s="124"/>
      <c r="AU5" s="123" t="str">
        <f ca="1">"2 "&amp;CLEAN(OFFSET(cl2name,(AU$1-1)*15,,,))</f>
        <v xml:space="preserve">2 </v>
      </c>
      <c r="AV5" s="124"/>
      <c r="AW5" s="124"/>
      <c r="AX5" s="124"/>
      <c r="AY5" s="124"/>
      <c r="AZ5" s="124"/>
      <c r="BA5" s="123" t="str">
        <f ca="1">"2 "&amp;CLEAN(OFFSET(cl2name,(BA$1-1)*15,,,))</f>
        <v xml:space="preserve">2 </v>
      </c>
      <c r="BB5" s="124"/>
      <c r="BC5" s="124"/>
      <c r="BD5" s="124"/>
      <c r="BE5" s="124"/>
      <c r="BF5" s="124"/>
      <c r="BG5" s="123" t="str">
        <f ca="1">"2 "&amp;CLEAN(OFFSET(cl2name,(BG$1-1)*15,,,))</f>
        <v xml:space="preserve">2 </v>
      </c>
      <c r="BH5" s="124"/>
      <c r="BI5" s="124"/>
      <c r="BJ5" s="124"/>
      <c r="BK5" s="124"/>
      <c r="BL5" s="124"/>
      <c r="BM5" s="123" t="str">
        <f ca="1">"2 "&amp;CLEAN(OFFSET(cl2name,(BM$1-1)*15,,,))</f>
        <v xml:space="preserve">2 </v>
      </c>
      <c r="BN5" s="124"/>
      <c r="BO5" s="124"/>
      <c r="BP5" s="124"/>
      <c r="BQ5" s="124"/>
      <c r="BR5" s="124"/>
      <c r="BS5" s="123" t="str">
        <f ca="1">"2 "&amp;CLEAN(OFFSET(cl2name,(BS$1-1)*15,,,))</f>
        <v xml:space="preserve">2 </v>
      </c>
      <c r="BT5" s="124"/>
      <c r="BU5" s="124"/>
      <c r="BV5" s="124"/>
      <c r="BW5" s="124"/>
      <c r="BX5" s="124"/>
      <c r="BY5" s="123" t="str">
        <f ca="1">"2 "&amp;CLEAN(OFFSET(cl2name,(BY$1-1)*15,,,))</f>
        <v xml:space="preserve">2 </v>
      </c>
      <c r="BZ5" s="124"/>
      <c r="CA5" s="124"/>
      <c r="CB5" s="124"/>
      <c r="CC5" s="124"/>
      <c r="CD5" s="124"/>
      <c r="CE5" s="123" t="str">
        <f ca="1">"2 "&amp;CLEAN(OFFSET(cl2name,(CE$1-1)*15,,,))</f>
        <v xml:space="preserve">2 </v>
      </c>
      <c r="CF5" s="124"/>
      <c r="CG5" s="124"/>
      <c r="CH5" s="124"/>
      <c r="CI5" s="124"/>
      <c r="CJ5" s="124"/>
      <c r="CK5" s="123" t="str">
        <f ca="1">"2 "&amp;CLEAN(OFFSET(cl2name,(CK$1-1)*15,,,))</f>
        <v xml:space="preserve">2 </v>
      </c>
      <c r="CL5" s="124"/>
      <c r="CM5" s="124"/>
      <c r="CN5" s="124"/>
      <c r="CO5" s="124"/>
      <c r="CP5" s="124"/>
      <c r="CQ5" s="123" t="str">
        <f ca="1">"2 "&amp;CLEAN(OFFSET(cl2name,(CQ$1-1)*15,,,))</f>
        <v xml:space="preserve">2 </v>
      </c>
      <c r="CR5" s="124"/>
      <c r="CS5" s="124"/>
      <c r="CT5" s="124"/>
      <c r="CU5" s="124"/>
      <c r="CV5" s="124"/>
      <c r="CW5" s="123" t="str">
        <f ca="1">"2 "&amp;CLEAN(OFFSET(cl2name,(CW$1-1)*15,,,))</f>
        <v xml:space="preserve">2 </v>
      </c>
      <c r="CX5" s="124"/>
      <c r="CY5" s="124"/>
      <c r="CZ5" s="124"/>
      <c r="DA5" s="124"/>
      <c r="DB5" s="124"/>
      <c r="DC5" s="123" t="str">
        <f ca="1">"2 "&amp;CLEAN(OFFSET(cl2name,(DC$1-1)*15,,,))</f>
        <v xml:space="preserve">2 </v>
      </c>
      <c r="DD5" s="124"/>
      <c r="DE5" s="124"/>
      <c r="DF5" s="124"/>
      <c r="DG5" s="124"/>
      <c r="DH5" s="124"/>
      <c r="DI5" s="123" t="str">
        <f ca="1">"2 "&amp;CLEAN(OFFSET(cl2name,(DI$1-1)*15,,,))</f>
        <v xml:space="preserve">2 </v>
      </c>
      <c r="DJ5" s="124"/>
      <c r="DK5" s="124"/>
      <c r="DL5" s="124"/>
      <c r="DM5" s="124"/>
      <c r="DN5" s="124"/>
      <c r="DO5" s="123" t="str">
        <f ca="1">"2 "&amp;CLEAN(OFFSET(cl2name,(DO$1-1)*15,,,))</f>
        <v xml:space="preserve">2 </v>
      </c>
      <c r="DP5" s="124"/>
      <c r="DQ5" s="124"/>
      <c r="DR5" s="124"/>
      <c r="DS5" s="124"/>
      <c r="DT5" s="124"/>
      <c r="DU5" s="123" t="str">
        <f ca="1">"2 "&amp;CLEAN(OFFSET(cl2name,(DU$1-1)*15,,,))</f>
        <v xml:space="preserve">2 </v>
      </c>
      <c r="DV5" s="124"/>
      <c r="DW5" s="124"/>
      <c r="DX5" s="124"/>
      <c r="DY5" s="124"/>
      <c r="DZ5" s="124"/>
      <c r="EA5" s="123" t="str">
        <f ca="1">"2 "&amp;CLEAN(OFFSET(cl2name,(EA$1-1)*15,,,))</f>
        <v xml:space="preserve">2 </v>
      </c>
      <c r="EB5" s="124"/>
      <c r="EC5" s="124"/>
      <c r="ED5" s="124"/>
      <c r="EE5" s="124"/>
      <c r="EF5" s="124"/>
      <c r="EG5" s="123" t="str">
        <f ca="1">"2 "&amp;CLEAN(OFFSET(cl2name,(EG$1-1)*15,,,))</f>
        <v xml:space="preserve">2 </v>
      </c>
      <c r="EH5" s="124"/>
      <c r="EI5" s="124"/>
      <c r="EJ5" s="124"/>
      <c r="EK5" s="124"/>
      <c r="EL5" s="124"/>
      <c r="EM5" s="123" t="str">
        <f ca="1">"2 "&amp;CLEAN(OFFSET(cl2name,(EM$1-1)*15,,,))</f>
        <v xml:space="preserve">2 </v>
      </c>
      <c r="EN5" s="124"/>
      <c r="EO5" s="124"/>
      <c r="EP5" s="124"/>
      <c r="EQ5" s="124"/>
      <c r="ER5" s="124"/>
      <c r="ES5" s="123" t="str">
        <f ca="1">"2 "&amp;CLEAN(OFFSET(cl2name,(ES$1-1)*15,,,))</f>
        <v xml:space="preserve">2 </v>
      </c>
      <c r="ET5" s="124"/>
      <c r="EU5" s="124"/>
      <c r="EV5" s="124"/>
      <c r="EW5" s="124"/>
      <c r="EX5" s="124"/>
      <c r="EY5" s="123" t="str">
        <f ca="1">"2 "&amp;CLEAN(OFFSET(cl2name,(EY$1-1)*15,,,))</f>
        <v xml:space="preserve">2 </v>
      </c>
      <c r="EZ5" s="124"/>
      <c r="FA5" s="124"/>
      <c r="FB5" s="124"/>
      <c r="FC5" s="124"/>
      <c r="FD5" s="124"/>
      <c r="FE5" s="123" t="str">
        <f ca="1">"2 "&amp;CLEAN(OFFSET(cl2name,(FE$1-1)*15,,,))</f>
        <v xml:space="preserve">2 </v>
      </c>
      <c r="FF5" s="124"/>
      <c r="FG5" s="124"/>
      <c r="FH5" s="124"/>
      <c r="FI5" s="124"/>
      <c r="FJ5" s="124"/>
      <c r="FK5" s="123" t="str">
        <f ca="1">"2 "&amp;CLEAN(OFFSET(cl2name,(FK$1-1)*15,,,))</f>
        <v xml:space="preserve">2 </v>
      </c>
      <c r="FL5" s="124"/>
      <c r="FM5" s="124"/>
      <c r="FN5" s="124"/>
      <c r="FO5" s="124"/>
      <c r="FP5" s="124"/>
      <c r="FQ5" s="123" t="str">
        <f ca="1">"2 "&amp;CLEAN(OFFSET(cl2name,(FQ$1-1)*15,,,))</f>
        <v xml:space="preserve">2 </v>
      </c>
      <c r="FR5" s="124"/>
      <c r="FS5" s="124"/>
      <c r="FT5" s="124"/>
      <c r="FU5" s="124"/>
      <c r="FV5" s="124"/>
      <c r="FW5" s="123" t="str">
        <f ca="1">"2 "&amp;CLEAN(OFFSET(cl2name,(FW$1-1)*15,,,))</f>
        <v xml:space="preserve">2 </v>
      </c>
      <c r="FX5" s="124"/>
      <c r="FY5" s="124"/>
      <c r="FZ5" s="124"/>
      <c r="GA5" s="124"/>
      <c r="GB5" s="124"/>
      <c r="GC5" s="123" t="str">
        <f ca="1">"2 "&amp;CLEAN(OFFSET(cl2name,(GC$1-1)*15,,,))</f>
        <v xml:space="preserve">2 </v>
      </c>
      <c r="GD5" s="124"/>
      <c r="GE5" s="124"/>
      <c r="GF5" s="124"/>
      <c r="GG5" s="124"/>
      <c r="GH5" s="124"/>
      <c r="GI5" s="123" t="str">
        <f ca="1">"2 "&amp;CLEAN(OFFSET(cl2name,(GI$1-1)*15,,,))</f>
        <v xml:space="preserve">2 </v>
      </c>
      <c r="GJ5" s="124"/>
      <c r="GK5" s="124"/>
      <c r="GL5" s="124"/>
      <c r="GM5" s="124"/>
      <c r="GN5" s="124"/>
      <c r="GO5" s="123" t="str">
        <f ca="1">"2 "&amp;CLEAN(OFFSET(cl2name,(GO$1-1)*15,,,))</f>
        <v xml:space="preserve">2 </v>
      </c>
      <c r="GP5" s="124"/>
      <c r="GQ5" s="124"/>
      <c r="GR5" s="124"/>
      <c r="GS5" s="124"/>
      <c r="GT5" s="124"/>
      <c r="GU5" s="123" t="str">
        <f ca="1">"2 "&amp;CLEAN(OFFSET(cl2name,(GU$1-1)*15,,,))</f>
        <v xml:space="preserve">2 </v>
      </c>
      <c r="GV5" s="124"/>
      <c r="GW5" s="124"/>
      <c r="GX5" s="124"/>
      <c r="GY5" s="124"/>
      <c r="GZ5" s="124"/>
      <c r="HA5" s="123" t="str">
        <f ca="1">"2 "&amp;CLEAN(OFFSET(cl2name,(HA$1-1)*15,,,))</f>
        <v xml:space="preserve">2 </v>
      </c>
      <c r="HB5" s="124"/>
      <c r="HC5" s="124"/>
      <c r="HD5" s="124"/>
      <c r="HE5" s="124"/>
      <c r="HF5" s="124"/>
      <c r="HG5" s="123" t="str">
        <f ca="1">"2 "&amp;CLEAN(OFFSET(cl2name,(HG$1-1)*15,,,))</f>
        <v xml:space="preserve">2 </v>
      </c>
      <c r="HH5" s="124"/>
      <c r="HI5" s="124"/>
      <c r="HJ5" s="124"/>
      <c r="HK5" s="124"/>
      <c r="HL5" s="124"/>
      <c r="HM5" s="123" t="str">
        <f ca="1">"2 "&amp;CLEAN(OFFSET(cl2name,(HM$1-1)*15,,,))</f>
        <v xml:space="preserve">2 </v>
      </c>
      <c r="HN5" s="124"/>
      <c r="HO5" s="124"/>
      <c r="HP5" s="124"/>
      <c r="HQ5" s="124"/>
      <c r="HR5" s="124"/>
      <c r="HS5" s="123" t="str">
        <f ca="1">"2 "&amp;CLEAN(OFFSET(cl2name,(HS$1-1)*15,,,))</f>
        <v xml:space="preserve">2 </v>
      </c>
      <c r="HT5" s="124"/>
      <c r="HU5" s="124"/>
      <c r="HV5" s="124"/>
      <c r="HW5" s="124"/>
      <c r="HX5" s="124"/>
      <c r="HY5" s="123" t="str">
        <f ca="1">"2 "&amp;CLEAN(OFFSET(cl2name,(HY$1-1)*15,,,))</f>
        <v xml:space="preserve">2 </v>
      </c>
      <c r="HZ5" s="124"/>
      <c r="IA5" s="124"/>
      <c r="IB5" s="124"/>
      <c r="IC5" s="124"/>
      <c r="ID5" s="124"/>
      <c r="IE5" s="123" t="str">
        <f ca="1">"2 "&amp;CLEAN(OFFSET(cl2name,(IE$1-1)*15,,,))</f>
        <v xml:space="preserve">2 </v>
      </c>
      <c r="IF5" s="124"/>
      <c r="IG5" s="124"/>
      <c r="IH5" s="124"/>
      <c r="II5" s="124"/>
      <c r="IJ5" s="124"/>
      <c r="IK5" s="123" t="str">
        <f ca="1">"2 "&amp;CLEAN(OFFSET(cl2name,(IK$1-1)*15,,,))</f>
        <v xml:space="preserve">2 </v>
      </c>
      <c r="IL5" s="124"/>
      <c r="IM5" s="124"/>
      <c r="IN5" s="124"/>
      <c r="IO5" s="124"/>
      <c r="IP5" s="124"/>
      <c r="IQ5" s="123" t="str">
        <f ca="1">"2 "&amp;CLEAN(OFFSET(cl2name,(IQ$1-1)*15,,,))</f>
        <v xml:space="preserve">2 </v>
      </c>
      <c r="IR5" s="124"/>
      <c r="IS5" s="124"/>
      <c r="IT5" s="124"/>
      <c r="IU5" s="124"/>
      <c r="IV5" s="124"/>
      <c r="IW5" s="123" t="str">
        <f ca="1">"2 "&amp;CLEAN(OFFSET(cl2name,(IW$1-1)*15,,,))</f>
        <v xml:space="preserve">2 </v>
      </c>
      <c r="IX5" s="124"/>
      <c r="IY5" s="124"/>
      <c r="IZ5" s="124"/>
      <c r="JA5" s="124"/>
      <c r="JB5" s="124"/>
      <c r="JC5" s="123" t="str">
        <f ca="1">"2 "&amp;CLEAN(OFFSET(cl2name,(JC$1-1)*15,,,))</f>
        <v xml:space="preserve">2 </v>
      </c>
      <c r="JD5" s="124"/>
      <c r="JE5" s="124"/>
      <c r="JF5" s="124"/>
      <c r="JG5" s="124"/>
      <c r="JH5" s="124"/>
      <c r="JI5" s="123" t="str">
        <f ca="1">"2 "&amp;CLEAN(OFFSET(cl2name,(JI$1-1)*15,,,))</f>
        <v xml:space="preserve">2 </v>
      </c>
      <c r="JJ5" s="124"/>
      <c r="JK5" s="124"/>
      <c r="JL5" s="124"/>
      <c r="JM5" s="124"/>
      <c r="JN5" s="124"/>
      <c r="JO5" s="123" t="str">
        <f ca="1">"2 "&amp;CLEAN(OFFSET(cl2name,(JO$1-1)*15,,,))</f>
        <v xml:space="preserve">2 </v>
      </c>
      <c r="JP5" s="124"/>
      <c r="JQ5" s="124"/>
      <c r="JR5" s="124"/>
      <c r="JS5" s="124"/>
      <c r="JT5" s="124"/>
      <c r="JU5" s="123" t="str">
        <f ca="1">"2 "&amp;CLEAN(OFFSET(cl2name,(JU$1-1)*15,,,))</f>
        <v xml:space="preserve">2 </v>
      </c>
      <c r="JV5" s="124"/>
      <c r="JW5" s="124"/>
      <c r="JX5" s="124"/>
      <c r="JY5" s="124"/>
      <c r="JZ5" s="124"/>
      <c r="KA5" s="123" t="str">
        <f ca="1">"2 "&amp;CLEAN(OFFSET(cl2name,(KA$1-1)*15,,,))</f>
        <v xml:space="preserve">2 </v>
      </c>
      <c r="KB5" s="124"/>
      <c r="KC5" s="124"/>
      <c r="KD5" s="124"/>
      <c r="KE5" s="124"/>
      <c r="KF5" s="124"/>
      <c r="KG5" s="123" t="str">
        <f ca="1">"2 "&amp;CLEAN(OFFSET(cl2name,(KG$1-1)*15,,,))</f>
        <v xml:space="preserve">2 </v>
      </c>
      <c r="KH5" s="124"/>
      <c r="KI5" s="124"/>
      <c r="KJ5" s="124"/>
      <c r="KK5" s="124"/>
      <c r="KL5" s="124"/>
      <c r="KM5" s="123" t="str">
        <f ca="1">"2 "&amp;CLEAN(OFFSET(cl2name,(KM$1-1)*15,,,))</f>
        <v xml:space="preserve">2 </v>
      </c>
      <c r="KN5" s="124"/>
      <c r="KO5" s="124"/>
      <c r="KP5" s="124"/>
      <c r="KQ5" s="124"/>
      <c r="KR5" s="124"/>
    </row>
    <row r="6" spans="1:304" x14ac:dyDescent="0.25">
      <c r="A6">
        <f t="shared" ref="A6:A18" si="6">A5</f>
        <v>1</v>
      </c>
      <c r="B6" s="37">
        <v>1</v>
      </c>
      <c r="C6" s="3" t="s">
        <v>0</v>
      </c>
      <c r="D6" s="3" t="s">
        <v>21</v>
      </c>
      <c r="E6" s="37">
        <f ca="1">COUNTIF(OFFSET(class2_1,MATCH(E$1,'2 класс'!$A:$A,0)-7+'Итог по классам'!$B6,,,),"Ф")</f>
        <v>0</v>
      </c>
      <c r="F6" s="37">
        <f ca="1">COUNTIF(OFFSET(class2_1,MATCH(F$1,'2 класс'!$A:$A,0)-7+'Итог по классам'!$B6,,,),"р")</f>
        <v>0</v>
      </c>
      <c r="G6" s="37">
        <f ca="1">COUNTIF(OFFSET(class2_1,MATCH(G$1,'2 класс'!$A:$A,0)-7+'Итог по классам'!$B6,,,),"ш")</f>
        <v>2</v>
      </c>
      <c r="H6" s="37">
        <f ca="1">COUNTIF(OFFSET(class2_2,MATCH(H$1,'2 класс'!$A:$A,0)-7+'Итог по классам'!$B6,,,),"Ф")</f>
        <v>0</v>
      </c>
      <c r="I6" s="37">
        <f ca="1">COUNTIF(OFFSET(class2_2,MATCH(I$1,'2 класс'!$A:$A,0)-7+'Итог по классам'!$B6,,,),"р")</f>
        <v>0</v>
      </c>
      <c r="J6" s="37">
        <f ca="1">COUNTIF(OFFSET(class2_2,MATCH(J$1,'2 класс'!$A:$A,0)-7+'Итог по классам'!$B6,,,),"ш")</f>
        <v>6</v>
      </c>
      <c r="K6" s="38">
        <f ca="1">COUNTIF(OFFSET(class2_1,MATCH(K$1,'2 класс'!$A:$A,0)-7+'Итог по классам'!$B6,,,),"Ф")</f>
        <v>0</v>
      </c>
      <c r="L6" s="37">
        <f ca="1">COUNTIF(OFFSET(class2_1,MATCH(L$1,'2 класс'!$A:$A,0)-7+'Итог по классам'!$B6,,,),"р")</f>
        <v>0</v>
      </c>
      <c r="M6" s="37">
        <f ca="1">COUNTIF(OFFSET(class2_1,MATCH(M$1,'2 класс'!$A:$A,0)-7+'Итог по классам'!$B6,,,),"ш")</f>
        <v>0</v>
      </c>
      <c r="N6" s="37">
        <f ca="1">COUNTIF(OFFSET(class2_2,MATCH(N$1,'2 класс'!$A:$A,0)-7+'Итог по классам'!$B6,,,),"Ф")</f>
        <v>0</v>
      </c>
      <c r="O6" s="37">
        <f ca="1">COUNTIF(OFFSET(class2_2,MATCH(O$1,'2 класс'!$A:$A,0)-7+'Итог по классам'!$B6,,,),"р")</f>
        <v>0</v>
      </c>
      <c r="P6" s="37">
        <f ca="1">COUNTIF(OFFSET(class2_2,MATCH(P$1,'2 класс'!$A:$A,0)-7+'Итог по классам'!$B6,,,),"ш")</f>
        <v>1</v>
      </c>
      <c r="Q6" s="38">
        <f ca="1">COUNTIF(OFFSET(class2_1,MATCH(Q$1,'2 класс'!$A:$A,0)-7+'Итог по классам'!$B6,,,),"Ф")</f>
        <v>0</v>
      </c>
      <c r="R6" s="37">
        <f ca="1">COUNTIF(OFFSET(class2_1,MATCH(R$1,'2 класс'!$A:$A,0)-7+'Итог по классам'!$B6,,,),"р")</f>
        <v>0</v>
      </c>
      <c r="S6" s="37">
        <f ca="1">COUNTIF(OFFSET(class2_1,MATCH(S$1,'2 класс'!$A:$A,0)-7+'Итог по классам'!$B6,,,),"ш")</f>
        <v>0</v>
      </c>
      <c r="T6" s="37">
        <f ca="1">COUNTIF(OFFSET(class2_2,MATCH(T$1,'2 класс'!$A:$A,0)-7+'Итог по классам'!$B6,,,),"Ф")</f>
        <v>0</v>
      </c>
      <c r="U6" s="37">
        <f ca="1">COUNTIF(OFFSET(class2_2,MATCH(U$1,'2 класс'!$A:$A,0)-7+'Итог по классам'!$B6,,,),"р")</f>
        <v>0</v>
      </c>
      <c r="V6" s="37">
        <f ca="1">COUNTIF(OFFSET(class2_2,MATCH(V$1,'2 класс'!$A:$A,0)-7+'Итог по классам'!$B6,,,),"ш")</f>
        <v>1</v>
      </c>
      <c r="W6" s="38">
        <f ca="1">COUNTIF(OFFSET(class2_1,MATCH(W$1,'2 класс'!$A:$A,0)-7+'Итог по классам'!$B6,,,),"Ф")</f>
        <v>0</v>
      </c>
      <c r="X6" s="37">
        <f ca="1">COUNTIF(OFFSET(class2_1,MATCH(X$1,'2 класс'!$A:$A,0)-7+'Итог по классам'!$B6,,,),"р")</f>
        <v>0</v>
      </c>
      <c r="Y6" s="37">
        <f ca="1">COUNTIF(OFFSET(class2_1,MATCH(Y$1,'2 класс'!$A:$A,0)-7+'Итог по классам'!$B6,,,),"ш")</f>
        <v>0</v>
      </c>
      <c r="Z6" s="37">
        <f ca="1">COUNTIF(OFFSET(class2_2,MATCH(Z$1,'2 класс'!$A:$A,0)-7+'Итог по классам'!$B6,,,),"Ф")</f>
        <v>0</v>
      </c>
      <c r="AA6" s="37">
        <f ca="1">COUNTIF(OFFSET(class2_2,MATCH(AA$1,'2 класс'!$A:$A,0)-7+'Итог по классам'!$B6,,,),"р")</f>
        <v>0</v>
      </c>
      <c r="AB6" s="37">
        <f ca="1">COUNTIF(OFFSET(class2_2,MATCH(AB$1,'2 класс'!$A:$A,0)-7+'Итог по классам'!$B6,,,),"ш")</f>
        <v>1</v>
      </c>
      <c r="AC6" s="38">
        <f ca="1">COUNTIF(OFFSET(class2_1,MATCH(AC$1,'2 класс'!$A:$A,0)-7+'Итог по классам'!$B6,,,),"Ф")</f>
        <v>0</v>
      </c>
      <c r="AD6" s="37">
        <f ca="1">COUNTIF(OFFSET(class2_1,MATCH(AD$1,'2 класс'!$A:$A,0)-7+'Итог по классам'!$B6,,,),"р")</f>
        <v>0</v>
      </c>
      <c r="AE6" s="37">
        <f ca="1">COUNTIF(OFFSET(class2_1,MATCH(AE$1,'2 класс'!$A:$A,0)-7+'Итог по классам'!$B6,,,),"ш")</f>
        <v>0</v>
      </c>
      <c r="AF6" s="37">
        <f ca="1">COUNTIF(OFFSET(class2_2,MATCH(AF$1,'2 класс'!$A:$A,0)-7+'Итог по классам'!$B6,,,),"Ф")</f>
        <v>0</v>
      </c>
      <c r="AG6" s="37">
        <f ca="1">COUNTIF(OFFSET(class2_2,MATCH(AG$1,'2 класс'!$A:$A,0)-7+'Итог по классам'!$B6,,,),"р")</f>
        <v>0</v>
      </c>
      <c r="AH6" s="37">
        <f ca="1">COUNTIF(OFFSET(class2_2,MATCH(AH$1,'2 класс'!$A:$A,0)-7+'Итог по классам'!$B6,,,),"ш")</f>
        <v>1</v>
      </c>
      <c r="AI6" s="38">
        <f ca="1">COUNTIF(OFFSET(class2_1,MATCH(AI$1,'2 класс'!$A:$A,0)-7+'Итог по классам'!$B6,,,),"Ф")</f>
        <v>0</v>
      </c>
      <c r="AJ6" s="37">
        <f ca="1">COUNTIF(OFFSET(class2_1,MATCH(AJ$1,'2 класс'!$A:$A,0)-7+'Итог по классам'!$B6,,,),"р")</f>
        <v>0</v>
      </c>
      <c r="AK6" s="37">
        <f ca="1">COUNTIF(OFFSET(class2_1,MATCH(AK$1,'2 класс'!$A:$A,0)-7+'Итог по классам'!$B6,,,),"ш")</f>
        <v>0</v>
      </c>
      <c r="AL6" s="37">
        <f ca="1">COUNTIF(OFFSET(class2_2,MATCH(AL$1,'2 класс'!$A:$A,0)-7+'Итог по классам'!$B6,,,),"Ф")</f>
        <v>0</v>
      </c>
      <c r="AM6" s="37">
        <f ca="1">COUNTIF(OFFSET(class2_2,MATCH(AM$1,'2 класс'!$A:$A,0)-7+'Итог по классам'!$B6,,,),"р")</f>
        <v>0</v>
      </c>
      <c r="AN6" s="37">
        <f ca="1">COUNTIF(OFFSET(class2_2,MATCH(AN$1,'2 класс'!$A:$A,0)-7+'Итог по классам'!$B6,,,),"ш")</f>
        <v>0</v>
      </c>
      <c r="AO6" s="38">
        <f ca="1">COUNTIF(OFFSET(class2_1,MATCH(AO$1,'2 класс'!$A:$A,0)-7+'Итог по классам'!$B6,,,),"Ф")</f>
        <v>0</v>
      </c>
      <c r="AP6" s="37">
        <f ca="1">COUNTIF(OFFSET(class2_1,MATCH(AP$1,'2 класс'!$A:$A,0)-7+'Итог по классам'!$B6,,,),"р")</f>
        <v>0</v>
      </c>
      <c r="AQ6" s="37">
        <f ca="1">COUNTIF(OFFSET(class2_1,MATCH(AQ$1,'2 класс'!$A:$A,0)-7+'Итог по классам'!$B6,,,),"ш")</f>
        <v>0</v>
      </c>
      <c r="AR6" s="37">
        <f ca="1">COUNTIF(OFFSET(class2_2,MATCH(AR$1,'2 класс'!$A:$A,0)-7+'Итог по классам'!$B6,,,),"Ф")</f>
        <v>0</v>
      </c>
      <c r="AS6" s="37">
        <f ca="1">COUNTIF(OFFSET(class2_2,MATCH(AS$1,'2 класс'!$A:$A,0)-7+'Итог по классам'!$B6,,,),"р")</f>
        <v>0</v>
      </c>
      <c r="AT6" s="37">
        <f ca="1">COUNTIF(OFFSET(class2_2,MATCH(AT$1,'2 класс'!$A:$A,0)-7+'Итог по классам'!$B6,,,),"ш")</f>
        <v>0</v>
      </c>
      <c r="AU6" s="38">
        <f ca="1">COUNTIF(OFFSET(class2_1,MATCH(AU$1,'2 класс'!$A:$A,0)-7+'Итог по классам'!$B6,,,),"Ф")</f>
        <v>0</v>
      </c>
      <c r="AV6" s="37">
        <f ca="1">COUNTIF(OFFSET(class2_1,MATCH(AV$1,'2 класс'!$A:$A,0)-7+'Итог по классам'!$B6,,,),"р")</f>
        <v>0</v>
      </c>
      <c r="AW6" s="37">
        <f ca="1">COUNTIF(OFFSET(class2_1,MATCH(AW$1,'2 класс'!$A:$A,0)-7+'Итог по классам'!$B6,,,),"ш")</f>
        <v>0</v>
      </c>
      <c r="AX6" s="37">
        <f ca="1">COUNTIF(OFFSET(class2_2,MATCH(AX$1,'2 класс'!$A:$A,0)-7+'Итог по классам'!$B6,,,),"Ф")</f>
        <v>0</v>
      </c>
      <c r="AY6" s="37">
        <f ca="1">COUNTIF(OFFSET(class2_2,MATCH(AY$1,'2 класс'!$A:$A,0)-7+'Итог по классам'!$B6,,,),"р")</f>
        <v>0</v>
      </c>
      <c r="AZ6" s="37">
        <f ca="1">COUNTIF(OFFSET(class2_2,MATCH(AZ$1,'2 класс'!$A:$A,0)-7+'Итог по классам'!$B6,,,),"ш")</f>
        <v>0</v>
      </c>
      <c r="BA6" s="38">
        <f ca="1">COUNTIF(OFFSET(class2_1,MATCH(BA$1,'2 класс'!$A:$A,0)-7+'Итог по классам'!$B6,,,),"Ф")</f>
        <v>0</v>
      </c>
      <c r="BB6" s="37">
        <f ca="1">COUNTIF(OFFSET(class2_1,MATCH(BB$1,'2 класс'!$A:$A,0)-7+'Итог по классам'!$B6,,,),"р")</f>
        <v>0</v>
      </c>
      <c r="BC6" s="37">
        <f ca="1">COUNTIF(OFFSET(class2_1,MATCH(BC$1,'2 класс'!$A:$A,0)-7+'Итог по классам'!$B6,,,),"ш")</f>
        <v>0</v>
      </c>
      <c r="BD6" s="37">
        <f ca="1">COUNTIF(OFFSET(class2_2,MATCH(BD$1,'2 класс'!$A:$A,0)-7+'Итог по классам'!$B6,,,),"Ф")</f>
        <v>0</v>
      </c>
      <c r="BE6" s="37">
        <f ca="1">COUNTIF(OFFSET(class2_2,MATCH(BE$1,'2 класс'!$A:$A,0)-7+'Итог по классам'!$B6,,,),"р")</f>
        <v>0</v>
      </c>
      <c r="BF6" s="37">
        <f ca="1">COUNTIF(OFFSET(class2_2,MATCH(BF$1,'2 класс'!$A:$A,0)-7+'Итог по классам'!$B6,,,),"ш")</f>
        <v>0</v>
      </c>
      <c r="BG6" s="38">
        <f ca="1">COUNTIF(OFFSET(class2_1,MATCH(BG$1,'2 класс'!$A:$A,0)-7+'Итог по классам'!$B6,,,),"Ф")</f>
        <v>0</v>
      </c>
      <c r="BH6" s="37">
        <f ca="1">COUNTIF(OFFSET(class2_1,MATCH(BH$1,'2 класс'!$A:$A,0)-7+'Итог по классам'!$B6,,,),"р")</f>
        <v>0</v>
      </c>
      <c r="BI6" s="37">
        <f ca="1">COUNTIF(OFFSET(class2_1,MATCH(BI$1,'2 класс'!$A:$A,0)-7+'Итог по классам'!$B6,,,),"ш")</f>
        <v>0</v>
      </c>
      <c r="BJ6" s="37">
        <f ca="1">COUNTIF(OFFSET(class2_2,MATCH(BJ$1,'2 класс'!$A:$A,0)-7+'Итог по классам'!$B6,,,),"Ф")</f>
        <v>0</v>
      </c>
      <c r="BK6" s="37">
        <f ca="1">COUNTIF(OFFSET(class2_2,MATCH(BK$1,'2 класс'!$A:$A,0)-7+'Итог по классам'!$B6,,,),"р")</f>
        <v>0</v>
      </c>
      <c r="BL6" s="37">
        <f ca="1">COUNTIF(OFFSET(class2_2,MATCH(BL$1,'2 класс'!$A:$A,0)-7+'Итог по классам'!$B6,,,),"ш")</f>
        <v>0</v>
      </c>
      <c r="BM6" s="38">
        <f ca="1">COUNTIF(OFFSET(class2_1,MATCH(BM$1,'2 класс'!$A:$A,0)-7+'Итог по классам'!$B6,,,),"Ф")</f>
        <v>0</v>
      </c>
      <c r="BN6" s="37">
        <f ca="1">COUNTIF(OFFSET(class2_1,MATCH(BN$1,'2 класс'!$A:$A,0)-7+'Итог по классам'!$B6,,,),"р")</f>
        <v>0</v>
      </c>
      <c r="BO6" s="37">
        <f ca="1">COUNTIF(OFFSET(class2_1,MATCH(BO$1,'2 класс'!$A:$A,0)-7+'Итог по классам'!$B6,,,),"ш")</f>
        <v>0</v>
      </c>
      <c r="BP6" s="37">
        <f ca="1">COUNTIF(OFFSET(class2_2,MATCH(BP$1,'2 класс'!$A:$A,0)-7+'Итог по классам'!$B6,,,),"Ф")</f>
        <v>0</v>
      </c>
      <c r="BQ6" s="37">
        <f ca="1">COUNTIF(OFFSET(class2_2,MATCH(BQ$1,'2 класс'!$A:$A,0)-7+'Итог по классам'!$B6,,,),"р")</f>
        <v>0</v>
      </c>
      <c r="BR6" s="37">
        <f ca="1">COUNTIF(OFFSET(class2_2,MATCH(BR$1,'2 класс'!$A:$A,0)-7+'Итог по классам'!$B6,,,),"ш")</f>
        <v>0</v>
      </c>
      <c r="BS6" s="38">
        <f ca="1">COUNTIF(OFFSET(class2_1,MATCH(BS$1,'2 класс'!$A:$A,0)-7+'Итог по классам'!$B6,,,),"Ф")</f>
        <v>0</v>
      </c>
      <c r="BT6" s="37">
        <f ca="1">COUNTIF(OFFSET(class2_1,MATCH(BT$1,'2 класс'!$A:$A,0)-7+'Итог по классам'!$B6,,,),"р")</f>
        <v>0</v>
      </c>
      <c r="BU6" s="37">
        <f ca="1">COUNTIF(OFFSET(class2_1,MATCH(BU$1,'2 класс'!$A:$A,0)-7+'Итог по классам'!$B6,,,),"ш")</f>
        <v>0</v>
      </c>
      <c r="BV6" s="37">
        <f ca="1">COUNTIF(OFFSET(class2_2,MATCH(BV$1,'2 класс'!$A:$A,0)-7+'Итог по классам'!$B6,,,),"Ф")</f>
        <v>0</v>
      </c>
      <c r="BW6" s="37">
        <f ca="1">COUNTIF(OFFSET(class2_2,MATCH(BW$1,'2 класс'!$A:$A,0)-7+'Итог по классам'!$B6,,,),"р")</f>
        <v>0</v>
      </c>
      <c r="BX6" s="37">
        <f ca="1">COUNTIF(OFFSET(class2_2,MATCH(BX$1,'2 класс'!$A:$A,0)-7+'Итог по классам'!$B6,,,),"ш")</f>
        <v>0</v>
      </c>
      <c r="BY6" s="38">
        <f ca="1">COUNTIF(OFFSET(class2_1,MATCH(BY$1,'2 класс'!$A:$A,0)-7+'Итог по классам'!$B6,,,),"Ф")</f>
        <v>0</v>
      </c>
      <c r="BZ6" s="37">
        <f ca="1">COUNTIF(OFFSET(class2_1,MATCH(BZ$1,'2 класс'!$A:$A,0)-7+'Итог по классам'!$B6,,,),"р")</f>
        <v>0</v>
      </c>
      <c r="CA6" s="37">
        <f ca="1">COUNTIF(OFFSET(class2_1,MATCH(CA$1,'2 класс'!$A:$A,0)-7+'Итог по классам'!$B6,,,),"ш")</f>
        <v>0</v>
      </c>
      <c r="CB6" s="37">
        <f ca="1">COUNTIF(OFFSET(class2_2,MATCH(CB$1,'2 класс'!$A:$A,0)-7+'Итог по классам'!$B6,,,),"Ф")</f>
        <v>0</v>
      </c>
      <c r="CC6" s="37">
        <f ca="1">COUNTIF(OFFSET(class2_2,MATCH(CC$1,'2 класс'!$A:$A,0)-7+'Итог по классам'!$B6,,,),"р")</f>
        <v>0</v>
      </c>
      <c r="CD6" s="37">
        <f ca="1">COUNTIF(OFFSET(class2_2,MATCH(CD$1,'2 класс'!$A:$A,0)-7+'Итог по классам'!$B6,,,),"ш")</f>
        <v>0</v>
      </c>
      <c r="CE6" s="38">
        <f ca="1">COUNTIF(OFFSET(class2_1,MATCH(CE$1,'2 класс'!$A:$A,0)-7+'Итог по классам'!$B6,,,),"Ф")</f>
        <v>0</v>
      </c>
      <c r="CF6" s="37">
        <f ca="1">COUNTIF(OFFSET(class2_1,MATCH(CF$1,'2 класс'!$A:$A,0)-7+'Итог по классам'!$B6,,,),"р")</f>
        <v>0</v>
      </c>
      <c r="CG6" s="37">
        <f ca="1">COUNTIF(OFFSET(class2_1,MATCH(CG$1,'2 класс'!$A:$A,0)-7+'Итог по классам'!$B6,,,),"ш")</f>
        <v>0</v>
      </c>
      <c r="CH6" s="37">
        <f ca="1">COUNTIF(OFFSET(class2_2,MATCH(CH$1,'2 класс'!$A:$A,0)-7+'Итог по классам'!$B6,,,),"Ф")</f>
        <v>0</v>
      </c>
      <c r="CI6" s="37">
        <f ca="1">COUNTIF(OFFSET(class2_2,MATCH(CI$1,'2 класс'!$A:$A,0)-7+'Итог по классам'!$B6,,,),"р")</f>
        <v>0</v>
      </c>
      <c r="CJ6" s="37">
        <f ca="1">COUNTIF(OFFSET(class2_2,MATCH(CJ$1,'2 класс'!$A:$A,0)-7+'Итог по классам'!$B6,,,),"ш")</f>
        <v>0</v>
      </c>
      <c r="CK6" s="38">
        <f ca="1">COUNTIF(OFFSET(class2_1,MATCH(CK$1,'2 класс'!$A:$A,0)-7+'Итог по классам'!$B6,,,),"Ф")</f>
        <v>0</v>
      </c>
      <c r="CL6" s="37">
        <f ca="1">COUNTIF(OFFSET(class2_1,MATCH(CL$1,'2 класс'!$A:$A,0)-7+'Итог по классам'!$B6,,,),"р")</f>
        <v>0</v>
      </c>
      <c r="CM6" s="37">
        <f ca="1">COUNTIF(OFFSET(class2_1,MATCH(CM$1,'2 класс'!$A:$A,0)-7+'Итог по классам'!$B6,,,),"ш")</f>
        <v>0</v>
      </c>
      <c r="CN6" s="37">
        <f ca="1">COUNTIF(OFFSET(class2_2,MATCH(CN$1,'2 класс'!$A:$A,0)-7+'Итог по классам'!$B6,,,),"Ф")</f>
        <v>0</v>
      </c>
      <c r="CO6" s="37">
        <f ca="1">COUNTIF(OFFSET(class2_2,MATCH(CO$1,'2 класс'!$A:$A,0)-7+'Итог по классам'!$B6,,,),"р")</f>
        <v>0</v>
      </c>
      <c r="CP6" s="37">
        <f ca="1">COUNTIF(OFFSET(class2_2,MATCH(CP$1,'2 класс'!$A:$A,0)-7+'Итог по классам'!$B6,,,),"ш")</f>
        <v>0</v>
      </c>
      <c r="CQ6" s="38">
        <f ca="1">COUNTIF(OFFSET(class2_1,MATCH(CQ$1,'2 класс'!$A:$A,0)-7+'Итог по классам'!$B6,,,),"Ф")</f>
        <v>0</v>
      </c>
      <c r="CR6" s="37">
        <f ca="1">COUNTIF(OFFSET(class2_1,MATCH(CR$1,'2 класс'!$A:$A,0)-7+'Итог по классам'!$B6,,,),"р")</f>
        <v>0</v>
      </c>
      <c r="CS6" s="37">
        <f ca="1">COUNTIF(OFFSET(class2_1,MATCH(CS$1,'2 класс'!$A:$A,0)-7+'Итог по классам'!$B6,,,),"ш")</f>
        <v>0</v>
      </c>
      <c r="CT6" s="37">
        <f ca="1">COUNTIF(OFFSET(class2_2,MATCH(CT$1,'2 класс'!$A:$A,0)-7+'Итог по классам'!$B6,,,),"Ф")</f>
        <v>0</v>
      </c>
      <c r="CU6" s="37">
        <f ca="1">COUNTIF(OFFSET(class2_2,MATCH(CU$1,'2 класс'!$A:$A,0)-7+'Итог по классам'!$B6,,,),"р")</f>
        <v>0</v>
      </c>
      <c r="CV6" s="37">
        <f ca="1">COUNTIF(OFFSET(class2_2,MATCH(CV$1,'2 класс'!$A:$A,0)-7+'Итог по классам'!$B6,,,),"ш")</f>
        <v>0</v>
      </c>
      <c r="CW6" s="38">
        <f ca="1">COUNTIF(OFFSET(class2_1,MATCH(CW$1,'2 класс'!$A:$A,0)-7+'Итог по классам'!$B6,,,),"Ф")</f>
        <v>0</v>
      </c>
      <c r="CX6" s="37">
        <f ca="1">COUNTIF(OFFSET(class2_1,MATCH(CX$1,'2 класс'!$A:$A,0)-7+'Итог по классам'!$B6,,,),"р")</f>
        <v>0</v>
      </c>
      <c r="CY6" s="37">
        <f ca="1">COUNTIF(OFFSET(class2_1,MATCH(CY$1,'2 класс'!$A:$A,0)-7+'Итог по классам'!$B6,,,),"ш")</f>
        <v>0</v>
      </c>
      <c r="CZ6" s="37">
        <f ca="1">COUNTIF(OFFSET(class2_2,MATCH(CZ$1,'2 класс'!$A:$A,0)-7+'Итог по классам'!$B6,,,),"Ф")</f>
        <v>0</v>
      </c>
      <c r="DA6" s="37">
        <f ca="1">COUNTIF(OFFSET(class2_2,MATCH(DA$1,'2 класс'!$A:$A,0)-7+'Итог по классам'!$B6,,,),"р")</f>
        <v>0</v>
      </c>
      <c r="DB6" s="37">
        <f ca="1">COUNTIF(OFFSET(class2_2,MATCH(DB$1,'2 класс'!$A:$A,0)-7+'Итог по классам'!$B6,,,),"ш")</f>
        <v>0</v>
      </c>
      <c r="DC6" s="38">
        <f ca="1">COUNTIF(OFFSET(class2_1,MATCH(DC$1,'2 класс'!$A:$A,0)-7+'Итог по классам'!$B6,,,),"Ф")</f>
        <v>0</v>
      </c>
      <c r="DD6" s="37">
        <f ca="1">COUNTIF(OFFSET(class2_1,MATCH(DD$1,'2 класс'!$A:$A,0)-7+'Итог по классам'!$B6,,,),"р")</f>
        <v>0</v>
      </c>
      <c r="DE6" s="37">
        <f ca="1">COUNTIF(OFFSET(class2_1,MATCH(DE$1,'2 класс'!$A:$A,0)-7+'Итог по классам'!$B6,,,),"ш")</f>
        <v>0</v>
      </c>
      <c r="DF6" s="37">
        <f ca="1">COUNTIF(OFFSET(class2_2,MATCH(DF$1,'2 класс'!$A:$A,0)-7+'Итог по классам'!$B6,,,),"Ф")</f>
        <v>0</v>
      </c>
      <c r="DG6" s="37">
        <f ca="1">COUNTIF(OFFSET(class2_2,MATCH(DG$1,'2 класс'!$A:$A,0)-7+'Итог по классам'!$B6,,,),"р")</f>
        <v>0</v>
      </c>
      <c r="DH6" s="37">
        <f ca="1">COUNTIF(OFFSET(class2_2,MATCH(DH$1,'2 класс'!$A:$A,0)-7+'Итог по классам'!$B6,,,),"ш")</f>
        <v>0</v>
      </c>
      <c r="DI6" s="38">
        <f ca="1">COUNTIF(OFFSET(class2_1,MATCH(DI$1,'2 класс'!$A:$A,0)-7+'Итог по классам'!$B6,,,),"Ф")</f>
        <v>0</v>
      </c>
      <c r="DJ6" s="37">
        <f ca="1">COUNTIF(OFFSET(class2_1,MATCH(DJ$1,'2 класс'!$A:$A,0)-7+'Итог по классам'!$B6,,,),"р")</f>
        <v>0</v>
      </c>
      <c r="DK6" s="37">
        <f ca="1">COUNTIF(OFFSET(class2_1,MATCH(DK$1,'2 класс'!$A:$A,0)-7+'Итог по классам'!$B6,,,),"ш")</f>
        <v>0</v>
      </c>
      <c r="DL6" s="37">
        <f ca="1">COUNTIF(OFFSET(class2_2,MATCH(DL$1,'2 класс'!$A:$A,0)-7+'Итог по классам'!$B6,,,),"Ф")</f>
        <v>0</v>
      </c>
      <c r="DM6" s="37">
        <f ca="1">COUNTIF(OFFSET(class2_2,MATCH(DM$1,'2 класс'!$A:$A,0)-7+'Итог по классам'!$B6,,,),"р")</f>
        <v>0</v>
      </c>
      <c r="DN6" s="37">
        <f ca="1">COUNTIF(OFFSET(class2_2,MATCH(DN$1,'2 класс'!$A:$A,0)-7+'Итог по классам'!$B6,,,),"ш")</f>
        <v>0</v>
      </c>
      <c r="DO6" s="38">
        <f ca="1">COUNTIF(OFFSET(class2_1,MATCH(DO$1,'2 класс'!$A:$A,0)-7+'Итог по классам'!$B6,,,),"Ф")</f>
        <v>0</v>
      </c>
      <c r="DP6" s="37">
        <f ca="1">COUNTIF(OFFSET(class2_1,MATCH(DP$1,'2 класс'!$A:$A,0)-7+'Итог по классам'!$B6,,,),"р")</f>
        <v>0</v>
      </c>
      <c r="DQ6" s="37">
        <f ca="1">COUNTIF(OFFSET(class2_1,MATCH(DQ$1,'2 класс'!$A:$A,0)-7+'Итог по классам'!$B6,,,),"ш")</f>
        <v>0</v>
      </c>
      <c r="DR6" s="37">
        <f ca="1">COUNTIF(OFFSET(class2_2,MATCH(DR$1,'2 класс'!$A:$A,0)-7+'Итог по классам'!$B6,,,),"Ф")</f>
        <v>0</v>
      </c>
      <c r="DS6" s="37">
        <f ca="1">COUNTIF(OFFSET(class2_2,MATCH(DS$1,'2 класс'!$A:$A,0)-7+'Итог по классам'!$B6,,,),"р")</f>
        <v>0</v>
      </c>
      <c r="DT6" s="37">
        <f ca="1">COUNTIF(OFFSET(class2_2,MATCH(DT$1,'2 класс'!$A:$A,0)-7+'Итог по классам'!$B6,,,),"ш")</f>
        <v>0</v>
      </c>
      <c r="DU6" s="38">
        <f ca="1">COUNTIF(OFFSET(class2_1,MATCH(DU$1,'2 класс'!$A:$A,0)-7+'Итог по классам'!$B6,,,),"Ф")</f>
        <v>0</v>
      </c>
      <c r="DV6" s="37">
        <f ca="1">COUNTIF(OFFSET(class2_1,MATCH(DV$1,'2 класс'!$A:$A,0)-7+'Итог по классам'!$B6,,,),"р")</f>
        <v>0</v>
      </c>
      <c r="DW6" s="37">
        <f ca="1">COUNTIF(OFFSET(class2_1,MATCH(DW$1,'2 класс'!$A:$A,0)-7+'Итог по классам'!$B6,,,),"ш")</f>
        <v>0</v>
      </c>
      <c r="DX6" s="37">
        <f ca="1">COUNTIF(OFFSET(class2_2,MATCH(DX$1,'2 класс'!$A:$A,0)-7+'Итог по классам'!$B6,,,),"Ф")</f>
        <v>0</v>
      </c>
      <c r="DY6" s="37">
        <f ca="1">COUNTIF(OFFSET(class2_2,MATCH(DY$1,'2 класс'!$A:$A,0)-7+'Итог по классам'!$B6,,,),"р")</f>
        <v>0</v>
      </c>
      <c r="DZ6" s="37">
        <f ca="1">COUNTIF(OFFSET(class2_2,MATCH(DZ$1,'2 класс'!$A:$A,0)-7+'Итог по классам'!$B6,,,),"ш")</f>
        <v>0</v>
      </c>
      <c r="EA6" s="38">
        <f ca="1">COUNTIF(OFFSET(class2_1,MATCH(EA$1,'2 класс'!$A:$A,0)-7+'Итог по классам'!$B6,,,),"Ф")</f>
        <v>0</v>
      </c>
      <c r="EB6" s="37">
        <f ca="1">COUNTIF(OFFSET(class2_1,MATCH(EB$1,'2 класс'!$A:$A,0)-7+'Итог по классам'!$B6,,,),"р")</f>
        <v>0</v>
      </c>
      <c r="EC6" s="37">
        <f ca="1">COUNTIF(OFFSET(class2_1,MATCH(EC$1,'2 класс'!$A:$A,0)-7+'Итог по классам'!$B6,,,),"ш")</f>
        <v>0</v>
      </c>
      <c r="ED6" s="37">
        <f ca="1">COUNTIF(OFFSET(class2_2,MATCH(ED$1,'2 класс'!$A:$A,0)-7+'Итог по классам'!$B6,,,),"Ф")</f>
        <v>0</v>
      </c>
      <c r="EE6" s="37">
        <f ca="1">COUNTIF(OFFSET(class2_2,MATCH(EE$1,'2 класс'!$A:$A,0)-7+'Итог по классам'!$B6,,,),"р")</f>
        <v>0</v>
      </c>
      <c r="EF6" s="37">
        <f ca="1">COUNTIF(OFFSET(class2_2,MATCH(EF$1,'2 класс'!$A:$A,0)-7+'Итог по классам'!$B6,,,),"ш")</f>
        <v>0</v>
      </c>
      <c r="EG6" s="38">
        <f ca="1">COUNTIF(OFFSET(class2_1,MATCH(EG$1,'2 класс'!$A:$A,0)-7+'Итог по классам'!$B6,,,),"Ф")</f>
        <v>0</v>
      </c>
      <c r="EH6" s="37">
        <f ca="1">COUNTIF(OFFSET(class2_1,MATCH(EH$1,'2 класс'!$A:$A,0)-7+'Итог по классам'!$B6,,,),"р")</f>
        <v>0</v>
      </c>
      <c r="EI6" s="37">
        <f ca="1">COUNTIF(OFFSET(class2_1,MATCH(EI$1,'2 класс'!$A:$A,0)-7+'Итог по классам'!$B6,,,),"ш")</f>
        <v>0</v>
      </c>
      <c r="EJ6" s="37">
        <f ca="1">COUNTIF(OFFSET(class2_2,MATCH(EJ$1,'2 класс'!$A:$A,0)-7+'Итог по классам'!$B6,,,),"Ф")</f>
        <v>0</v>
      </c>
      <c r="EK6" s="37">
        <f ca="1">COUNTIF(OFFSET(class2_2,MATCH(EK$1,'2 класс'!$A:$A,0)-7+'Итог по классам'!$B6,,,),"р")</f>
        <v>0</v>
      </c>
      <c r="EL6" s="37">
        <f ca="1">COUNTIF(OFFSET(class2_2,MATCH(EL$1,'2 класс'!$A:$A,0)-7+'Итог по классам'!$B6,,,),"ш")</f>
        <v>0</v>
      </c>
      <c r="EM6" s="38">
        <f ca="1">COUNTIF(OFFSET(class2_1,MATCH(EM$1,'2 класс'!$A:$A,0)-7+'Итог по классам'!$B6,,,),"Ф")</f>
        <v>0</v>
      </c>
      <c r="EN6" s="37">
        <f ca="1">COUNTIF(OFFSET(class2_1,MATCH(EN$1,'2 класс'!$A:$A,0)-7+'Итог по классам'!$B6,,,),"р")</f>
        <v>0</v>
      </c>
      <c r="EO6" s="37">
        <f ca="1">COUNTIF(OFFSET(class2_1,MATCH(EO$1,'2 класс'!$A:$A,0)-7+'Итог по классам'!$B6,,,),"ш")</f>
        <v>0</v>
      </c>
      <c r="EP6" s="37">
        <f ca="1">COUNTIF(OFFSET(class2_2,MATCH(EP$1,'2 класс'!$A:$A,0)-7+'Итог по классам'!$B6,,,),"Ф")</f>
        <v>0</v>
      </c>
      <c r="EQ6" s="37">
        <f ca="1">COUNTIF(OFFSET(class2_2,MATCH(EQ$1,'2 класс'!$A:$A,0)-7+'Итог по классам'!$B6,,,),"р")</f>
        <v>0</v>
      </c>
      <c r="ER6" s="37">
        <f ca="1">COUNTIF(OFFSET(class2_2,MATCH(ER$1,'2 класс'!$A:$A,0)-7+'Итог по классам'!$B6,,,),"ш")</f>
        <v>0</v>
      </c>
      <c r="ES6" s="38">
        <f ca="1">COUNTIF(OFFSET(class2_1,MATCH(ES$1,'2 класс'!$A:$A,0)-7+'Итог по классам'!$B6,,,),"Ф")</f>
        <v>0</v>
      </c>
      <c r="ET6" s="37">
        <f ca="1">COUNTIF(OFFSET(class2_1,MATCH(ET$1,'2 класс'!$A:$A,0)-7+'Итог по классам'!$B6,,,),"р")</f>
        <v>0</v>
      </c>
      <c r="EU6" s="37">
        <f ca="1">COUNTIF(OFFSET(class2_1,MATCH(EU$1,'2 класс'!$A:$A,0)-7+'Итог по классам'!$B6,,,),"ш")</f>
        <v>0</v>
      </c>
      <c r="EV6" s="37">
        <f ca="1">COUNTIF(OFFSET(class2_2,MATCH(EV$1,'2 класс'!$A:$A,0)-7+'Итог по классам'!$B6,,,),"Ф")</f>
        <v>0</v>
      </c>
      <c r="EW6" s="37">
        <f ca="1">COUNTIF(OFFSET(class2_2,MATCH(EW$1,'2 класс'!$A:$A,0)-7+'Итог по классам'!$B6,,,),"р")</f>
        <v>0</v>
      </c>
      <c r="EX6" s="37">
        <f ca="1">COUNTIF(OFFSET(class2_2,MATCH(EX$1,'2 класс'!$A:$A,0)-7+'Итог по классам'!$B6,,,),"ш")</f>
        <v>0</v>
      </c>
      <c r="EY6" s="38">
        <f ca="1">COUNTIF(OFFSET(class2_1,MATCH(EY$1,'2 класс'!$A:$A,0)-7+'Итог по классам'!$B6,,,),"Ф")</f>
        <v>0</v>
      </c>
      <c r="EZ6" s="37">
        <f ca="1">COUNTIF(OFFSET(class2_1,MATCH(EZ$1,'2 класс'!$A:$A,0)-7+'Итог по классам'!$B6,,,),"р")</f>
        <v>0</v>
      </c>
      <c r="FA6" s="37">
        <f ca="1">COUNTIF(OFFSET(class2_1,MATCH(FA$1,'2 класс'!$A:$A,0)-7+'Итог по классам'!$B6,,,),"ш")</f>
        <v>0</v>
      </c>
      <c r="FB6" s="37">
        <f ca="1">COUNTIF(OFFSET(class2_2,MATCH(FB$1,'2 класс'!$A:$A,0)-7+'Итог по классам'!$B6,,,),"Ф")</f>
        <v>0</v>
      </c>
      <c r="FC6" s="37">
        <f ca="1">COUNTIF(OFFSET(class2_2,MATCH(FC$1,'2 класс'!$A:$A,0)-7+'Итог по классам'!$B6,,,),"р")</f>
        <v>0</v>
      </c>
      <c r="FD6" s="37">
        <f ca="1">COUNTIF(OFFSET(class2_2,MATCH(FD$1,'2 класс'!$A:$A,0)-7+'Итог по классам'!$B6,,,),"ш")</f>
        <v>0</v>
      </c>
      <c r="FE6" s="38">
        <f ca="1">COUNTIF(OFFSET(class2_1,MATCH(FE$1,'2 класс'!$A:$A,0)-7+'Итог по классам'!$B6,,,),"Ф")</f>
        <v>0</v>
      </c>
      <c r="FF6" s="37">
        <f ca="1">COUNTIF(OFFSET(class2_1,MATCH(FF$1,'2 класс'!$A:$A,0)-7+'Итог по классам'!$B6,,,),"р")</f>
        <v>0</v>
      </c>
      <c r="FG6" s="37">
        <f ca="1">COUNTIF(OFFSET(class2_1,MATCH(FG$1,'2 класс'!$A:$A,0)-7+'Итог по классам'!$B6,,,),"ш")</f>
        <v>0</v>
      </c>
      <c r="FH6" s="37">
        <f ca="1">COUNTIF(OFFSET(class2_2,MATCH(FH$1,'2 класс'!$A:$A,0)-7+'Итог по классам'!$B6,,,),"Ф")</f>
        <v>0</v>
      </c>
      <c r="FI6" s="37">
        <f ca="1">COUNTIF(OFFSET(class2_2,MATCH(FI$1,'2 класс'!$A:$A,0)-7+'Итог по классам'!$B6,,,),"р")</f>
        <v>0</v>
      </c>
      <c r="FJ6" s="37">
        <f ca="1">COUNTIF(OFFSET(class2_2,MATCH(FJ$1,'2 класс'!$A:$A,0)-7+'Итог по классам'!$B6,,,),"ш")</f>
        <v>0</v>
      </c>
      <c r="FK6" s="38">
        <f ca="1">COUNTIF(OFFSET(class2_1,MATCH(FK$1,'2 класс'!$A:$A,0)-7+'Итог по классам'!$B6,,,),"Ф")</f>
        <v>0</v>
      </c>
      <c r="FL6" s="37">
        <f ca="1">COUNTIF(OFFSET(class2_1,MATCH(FL$1,'2 класс'!$A:$A,0)-7+'Итог по классам'!$B6,,,),"р")</f>
        <v>0</v>
      </c>
      <c r="FM6" s="37">
        <f ca="1">COUNTIF(OFFSET(class2_1,MATCH(FM$1,'2 класс'!$A:$A,0)-7+'Итог по классам'!$B6,,,),"ш")</f>
        <v>0</v>
      </c>
      <c r="FN6" s="37">
        <f ca="1">COUNTIF(OFFSET(class2_2,MATCH(FN$1,'2 класс'!$A:$A,0)-7+'Итог по классам'!$B6,,,),"Ф")</f>
        <v>0</v>
      </c>
      <c r="FO6" s="37">
        <f ca="1">COUNTIF(OFFSET(class2_2,MATCH(FO$1,'2 класс'!$A:$A,0)-7+'Итог по классам'!$B6,,,),"р")</f>
        <v>0</v>
      </c>
      <c r="FP6" s="37">
        <f ca="1">COUNTIF(OFFSET(class2_2,MATCH(FP$1,'2 класс'!$A:$A,0)-7+'Итог по классам'!$B6,,,),"ш")</f>
        <v>0</v>
      </c>
      <c r="FQ6" s="38">
        <f ca="1">COUNTIF(OFFSET(class2_1,MATCH(FQ$1,'2 класс'!$A:$A,0)-7+'Итог по классам'!$B6,,,),"Ф")</f>
        <v>0</v>
      </c>
      <c r="FR6" s="37">
        <f ca="1">COUNTIF(OFFSET(class2_1,MATCH(FR$1,'2 класс'!$A:$A,0)-7+'Итог по классам'!$B6,,,),"р")</f>
        <v>0</v>
      </c>
      <c r="FS6" s="37">
        <f ca="1">COUNTIF(OFFSET(class2_1,MATCH(FS$1,'2 класс'!$A:$A,0)-7+'Итог по классам'!$B6,,,),"ш")</f>
        <v>0</v>
      </c>
      <c r="FT6" s="37">
        <f ca="1">COUNTIF(OFFSET(class2_2,MATCH(FT$1,'2 класс'!$A:$A,0)-7+'Итог по классам'!$B6,,,),"Ф")</f>
        <v>0</v>
      </c>
      <c r="FU6" s="37">
        <f ca="1">COUNTIF(OFFSET(class2_2,MATCH(FU$1,'2 класс'!$A:$A,0)-7+'Итог по классам'!$B6,,,),"р")</f>
        <v>0</v>
      </c>
      <c r="FV6" s="37">
        <f ca="1">COUNTIF(OFFSET(class2_2,MATCH(FV$1,'2 класс'!$A:$A,0)-7+'Итог по классам'!$B6,,,),"ш")</f>
        <v>0</v>
      </c>
      <c r="FW6" s="38">
        <f ca="1">COUNTIF(OFFSET(class2_1,MATCH(FW$1,'2 класс'!$A:$A,0)-7+'Итог по классам'!$B6,,,),"Ф")</f>
        <v>0</v>
      </c>
      <c r="FX6" s="37">
        <f ca="1">COUNTIF(OFFSET(class2_1,MATCH(FX$1,'2 класс'!$A:$A,0)-7+'Итог по классам'!$B6,,,),"р")</f>
        <v>0</v>
      </c>
      <c r="FY6" s="37">
        <f ca="1">COUNTIF(OFFSET(class2_1,MATCH(FY$1,'2 класс'!$A:$A,0)-7+'Итог по классам'!$B6,,,),"ш")</f>
        <v>0</v>
      </c>
      <c r="FZ6" s="37">
        <f ca="1">COUNTIF(OFFSET(class2_2,MATCH(FZ$1,'2 класс'!$A:$A,0)-7+'Итог по классам'!$B6,,,),"Ф")</f>
        <v>0</v>
      </c>
      <c r="GA6" s="37">
        <f ca="1">COUNTIF(OFFSET(class2_2,MATCH(GA$1,'2 класс'!$A:$A,0)-7+'Итог по классам'!$B6,,,),"р")</f>
        <v>0</v>
      </c>
      <c r="GB6" s="37">
        <f ca="1">COUNTIF(OFFSET(class2_2,MATCH(GB$1,'2 класс'!$A:$A,0)-7+'Итог по классам'!$B6,,,),"ш")</f>
        <v>0</v>
      </c>
      <c r="GC6" s="38">
        <f ca="1">COUNTIF(OFFSET(class2_1,MATCH(GC$1,'2 класс'!$A:$A,0)-7+'Итог по классам'!$B6,,,),"Ф")</f>
        <v>0</v>
      </c>
      <c r="GD6" s="37">
        <f ca="1">COUNTIF(OFFSET(class2_1,MATCH(GD$1,'2 класс'!$A:$A,0)-7+'Итог по классам'!$B6,,,),"р")</f>
        <v>0</v>
      </c>
      <c r="GE6" s="37">
        <f ca="1">COUNTIF(OFFSET(class2_1,MATCH(GE$1,'2 класс'!$A:$A,0)-7+'Итог по классам'!$B6,,,),"ш")</f>
        <v>0</v>
      </c>
      <c r="GF6" s="37">
        <f ca="1">COUNTIF(OFFSET(class2_2,MATCH(GF$1,'2 класс'!$A:$A,0)-7+'Итог по классам'!$B6,,,),"Ф")</f>
        <v>0</v>
      </c>
      <c r="GG6" s="37">
        <f ca="1">COUNTIF(OFFSET(class2_2,MATCH(GG$1,'2 класс'!$A:$A,0)-7+'Итог по классам'!$B6,,,),"р")</f>
        <v>0</v>
      </c>
      <c r="GH6" s="37">
        <f ca="1">COUNTIF(OFFSET(class2_2,MATCH(GH$1,'2 класс'!$A:$A,0)-7+'Итог по классам'!$B6,,,),"ш")</f>
        <v>0</v>
      </c>
      <c r="GI6" s="38">
        <f ca="1">COUNTIF(OFFSET(class2_1,MATCH(GI$1,'2 класс'!$A:$A,0)-7+'Итог по классам'!$B6,,,),"Ф")</f>
        <v>0</v>
      </c>
      <c r="GJ6" s="37">
        <f ca="1">COUNTIF(OFFSET(class2_1,MATCH(GJ$1,'2 класс'!$A:$A,0)-7+'Итог по классам'!$B6,,,),"р")</f>
        <v>0</v>
      </c>
      <c r="GK6" s="37">
        <f ca="1">COUNTIF(OFFSET(class2_1,MATCH(GK$1,'2 класс'!$A:$A,0)-7+'Итог по классам'!$B6,,,),"ш")</f>
        <v>0</v>
      </c>
      <c r="GL6" s="37">
        <f ca="1">COUNTIF(OFFSET(class2_2,MATCH(GL$1,'2 класс'!$A:$A,0)-7+'Итог по классам'!$B6,,,),"Ф")</f>
        <v>0</v>
      </c>
      <c r="GM6" s="37">
        <f ca="1">COUNTIF(OFFSET(class2_2,MATCH(GM$1,'2 класс'!$A:$A,0)-7+'Итог по классам'!$B6,,,),"р")</f>
        <v>0</v>
      </c>
      <c r="GN6" s="37">
        <f ca="1">COUNTIF(OFFSET(class2_2,MATCH(GN$1,'2 класс'!$A:$A,0)-7+'Итог по классам'!$B6,,,),"ш")</f>
        <v>0</v>
      </c>
      <c r="GO6" s="38">
        <f ca="1">COUNTIF(OFFSET(class2_1,MATCH(GO$1,'2 класс'!$A:$A,0)-7+'Итог по классам'!$B6,,,),"Ф")</f>
        <v>0</v>
      </c>
      <c r="GP6" s="37">
        <f ca="1">COUNTIF(OFFSET(class2_1,MATCH(GP$1,'2 класс'!$A:$A,0)-7+'Итог по классам'!$B6,,,),"р")</f>
        <v>0</v>
      </c>
      <c r="GQ6" s="37">
        <f ca="1">COUNTIF(OFFSET(class2_1,MATCH(GQ$1,'2 класс'!$A:$A,0)-7+'Итог по классам'!$B6,,,),"ш")</f>
        <v>0</v>
      </c>
      <c r="GR6" s="37">
        <f ca="1">COUNTIF(OFFSET(class2_2,MATCH(GR$1,'2 класс'!$A:$A,0)-7+'Итог по классам'!$B6,,,),"Ф")</f>
        <v>0</v>
      </c>
      <c r="GS6" s="37">
        <f ca="1">COUNTIF(OFFSET(class2_2,MATCH(GS$1,'2 класс'!$A:$A,0)-7+'Итог по классам'!$B6,,,),"р")</f>
        <v>0</v>
      </c>
      <c r="GT6" s="37">
        <f ca="1">COUNTIF(OFFSET(class2_2,MATCH(GT$1,'2 класс'!$A:$A,0)-7+'Итог по классам'!$B6,,,),"ш")</f>
        <v>0</v>
      </c>
      <c r="GU6" s="38">
        <f ca="1">COUNTIF(OFFSET(class2_1,MATCH(GU$1,'2 класс'!$A:$A,0)-7+'Итог по классам'!$B6,,,),"Ф")</f>
        <v>0</v>
      </c>
      <c r="GV6" s="37">
        <f ca="1">COUNTIF(OFFSET(class2_1,MATCH(GV$1,'2 класс'!$A:$A,0)-7+'Итог по классам'!$B6,,,),"р")</f>
        <v>0</v>
      </c>
      <c r="GW6" s="37">
        <f ca="1">COUNTIF(OFFSET(class2_1,MATCH(GW$1,'2 класс'!$A:$A,0)-7+'Итог по классам'!$B6,,,),"ш")</f>
        <v>0</v>
      </c>
      <c r="GX6" s="37">
        <f ca="1">COUNTIF(OFFSET(class2_2,MATCH(GX$1,'2 класс'!$A:$A,0)-7+'Итог по классам'!$B6,,,),"Ф")</f>
        <v>0</v>
      </c>
      <c r="GY6" s="37">
        <f ca="1">COUNTIF(OFFSET(class2_2,MATCH(GY$1,'2 класс'!$A:$A,0)-7+'Итог по классам'!$B6,,,),"р")</f>
        <v>0</v>
      </c>
      <c r="GZ6" s="37">
        <f ca="1">COUNTIF(OFFSET(class2_2,MATCH(GZ$1,'2 класс'!$A:$A,0)-7+'Итог по классам'!$B6,,,),"ш")</f>
        <v>0</v>
      </c>
      <c r="HA6" s="38">
        <f ca="1">COUNTIF(OFFSET(class2_1,MATCH(HA$1,'2 класс'!$A:$A,0)-7+'Итог по классам'!$B6,,,),"Ф")</f>
        <v>0</v>
      </c>
      <c r="HB6" s="37">
        <f ca="1">COUNTIF(OFFSET(class2_1,MATCH(HB$1,'2 класс'!$A:$A,0)-7+'Итог по классам'!$B6,,,),"р")</f>
        <v>0</v>
      </c>
      <c r="HC6" s="37">
        <f ca="1">COUNTIF(OFFSET(class2_1,MATCH(HC$1,'2 класс'!$A:$A,0)-7+'Итог по классам'!$B6,,,),"ш")</f>
        <v>0</v>
      </c>
      <c r="HD6" s="37">
        <f ca="1">COUNTIF(OFFSET(class2_2,MATCH(HD$1,'2 класс'!$A:$A,0)-7+'Итог по классам'!$B6,,,),"Ф")</f>
        <v>0</v>
      </c>
      <c r="HE6" s="37">
        <f ca="1">COUNTIF(OFFSET(class2_2,MATCH(HE$1,'2 класс'!$A:$A,0)-7+'Итог по классам'!$B6,,,),"р")</f>
        <v>0</v>
      </c>
      <c r="HF6" s="37">
        <f ca="1">COUNTIF(OFFSET(class2_2,MATCH(HF$1,'2 класс'!$A:$A,0)-7+'Итог по классам'!$B6,,,),"ш")</f>
        <v>0</v>
      </c>
      <c r="HG6" s="38">
        <f ca="1">COUNTIF(OFFSET(class2_1,MATCH(HG$1,'2 класс'!$A:$A,0)-7+'Итог по классам'!$B6,,,),"Ф")</f>
        <v>0</v>
      </c>
      <c r="HH6" s="37">
        <f ca="1">COUNTIF(OFFSET(class2_1,MATCH(HH$1,'2 класс'!$A:$A,0)-7+'Итог по классам'!$B6,,,),"р")</f>
        <v>0</v>
      </c>
      <c r="HI6" s="37">
        <f ca="1">COUNTIF(OFFSET(class2_1,MATCH(HI$1,'2 класс'!$A:$A,0)-7+'Итог по классам'!$B6,,,),"ш")</f>
        <v>0</v>
      </c>
      <c r="HJ6" s="37">
        <f ca="1">COUNTIF(OFFSET(class2_2,MATCH(HJ$1,'2 класс'!$A:$A,0)-7+'Итог по классам'!$B6,,,),"Ф")</f>
        <v>0</v>
      </c>
      <c r="HK6" s="37">
        <f ca="1">COUNTIF(OFFSET(class2_2,MATCH(HK$1,'2 класс'!$A:$A,0)-7+'Итог по классам'!$B6,,,),"р")</f>
        <v>0</v>
      </c>
      <c r="HL6" s="37">
        <f ca="1">COUNTIF(OFFSET(class2_2,MATCH(HL$1,'2 класс'!$A:$A,0)-7+'Итог по классам'!$B6,,,),"ш")</f>
        <v>0</v>
      </c>
      <c r="HM6" s="38">
        <f ca="1">COUNTIF(OFFSET(class2_1,MATCH(HM$1,'2 класс'!$A:$A,0)-7+'Итог по классам'!$B6,,,),"Ф")</f>
        <v>0</v>
      </c>
      <c r="HN6" s="37">
        <f ca="1">COUNTIF(OFFSET(class2_1,MATCH(HN$1,'2 класс'!$A:$A,0)-7+'Итог по классам'!$B6,,,),"р")</f>
        <v>0</v>
      </c>
      <c r="HO6" s="37">
        <f ca="1">COUNTIF(OFFSET(class2_1,MATCH(HO$1,'2 класс'!$A:$A,0)-7+'Итог по классам'!$B6,,,),"ш")</f>
        <v>0</v>
      </c>
      <c r="HP6" s="37">
        <f ca="1">COUNTIF(OFFSET(class2_2,MATCH(HP$1,'2 класс'!$A:$A,0)-7+'Итог по классам'!$B6,,,),"Ф")</f>
        <v>0</v>
      </c>
      <c r="HQ6" s="37">
        <f ca="1">COUNTIF(OFFSET(class2_2,MATCH(HQ$1,'2 класс'!$A:$A,0)-7+'Итог по классам'!$B6,,,),"р")</f>
        <v>0</v>
      </c>
      <c r="HR6" s="37">
        <f ca="1">COUNTIF(OFFSET(class2_2,MATCH(HR$1,'2 класс'!$A:$A,0)-7+'Итог по классам'!$B6,,,),"ш")</f>
        <v>0</v>
      </c>
      <c r="HS6" s="38">
        <f ca="1">COUNTIF(OFFSET(class2_1,MATCH(HS$1,'2 класс'!$A:$A,0)-7+'Итог по классам'!$B6,,,),"Ф")</f>
        <v>0</v>
      </c>
      <c r="HT6" s="37">
        <f ca="1">COUNTIF(OFFSET(class2_1,MATCH(HT$1,'2 класс'!$A:$A,0)-7+'Итог по классам'!$B6,,,),"р")</f>
        <v>0</v>
      </c>
      <c r="HU6" s="37">
        <f ca="1">COUNTIF(OFFSET(class2_1,MATCH(HU$1,'2 класс'!$A:$A,0)-7+'Итог по классам'!$B6,,,),"ш")</f>
        <v>0</v>
      </c>
      <c r="HV6" s="37">
        <f ca="1">COUNTIF(OFFSET(class2_2,MATCH(HV$1,'2 класс'!$A:$A,0)-7+'Итог по классам'!$B6,,,),"Ф")</f>
        <v>0</v>
      </c>
      <c r="HW6" s="37">
        <f ca="1">COUNTIF(OFFSET(class2_2,MATCH(HW$1,'2 класс'!$A:$A,0)-7+'Итог по классам'!$B6,,,),"р")</f>
        <v>0</v>
      </c>
      <c r="HX6" s="37">
        <f ca="1">COUNTIF(OFFSET(class2_2,MATCH(HX$1,'2 класс'!$A:$A,0)-7+'Итог по классам'!$B6,,,),"ш")</f>
        <v>0</v>
      </c>
      <c r="HY6" s="38">
        <f ca="1">COUNTIF(OFFSET(class2_1,MATCH(HY$1,'2 класс'!$A:$A,0)-7+'Итог по классам'!$B6,,,),"Ф")</f>
        <v>0</v>
      </c>
      <c r="HZ6" s="37">
        <f ca="1">COUNTIF(OFFSET(class2_1,MATCH(HZ$1,'2 класс'!$A:$A,0)-7+'Итог по классам'!$B6,,,),"р")</f>
        <v>0</v>
      </c>
      <c r="IA6" s="37">
        <f ca="1">COUNTIF(OFFSET(class2_1,MATCH(IA$1,'2 класс'!$A:$A,0)-7+'Итог по классам'!$B6,,,),"ш")</f>
        <v>0</v>
      </c>
      <c r="IB6" s="37">
        <f ca="1">COUNTIF(OFFSET(class2_2,MATCH(IB$1,'2 класс'!$A:$A,0)-7+'Итог по классам'!$B6,,,),"Ф")</f>
        <v>0</v>
      </c>
      <c r="IC6" s="37">
        <f ca="1">COUNTIF(OFFSET(class2_2,MATCH(IC$1,'2 класс'!$A:$A,0)-7+'Итог по классам'!$B6,,,),"р")</f>
        <v>0</v>
      </c>
      <c r="ID6" s="37">
        <f ca="1">COUNTIF(OFFSET(class2_2,MATCH(ID$1,'2 класс'!$A:$A,0)-7+'Итог по классам'!$B6,,,),"ш")</f>
        <v>0</v>
      </c>
      <c r="IE6" s="38">
        <f ca="1">COUNTIF(OFFSET(class2_1,MATCH(IE$1,'2 класс'!$A:$A,0)-7+'Итог по классам'!$B6,,,),"Ф")</f>
        <v>0</v>
      </c>
      <c r="IF6" s="37">
        <f ca="1">COUNTIF(OFFSET(class2_1,MATCH(IF$1,'2 класс'!$A:$A,0)-7+'Итог по классам'!$B6,,,),"р")</f>
        <v>0</v>
      </c>
      <c r="IG6" s="37">
        <f ca="1">COUNTIF(OFFSET(class2_1,MATCH(IG$1,'2 класс'!$A:$A,0)-7+'Итог по классам'!$B6,,,),"ш")</f>
        <v>0</v>
      </c>
      <c r="IH6" s="37">
        <f ca="1">COUNTIF(OFFSET(class2_2,MATCH(IH$1,'2 класс'!$A:$A,0)-7+'Итог по классам'!$B6,,,),"Ф")</f>
        <v>0</v>
      </c>
      <c r="II6" s="37">
        <f ca="1">COUNTIF(OFFSET(class2_2,MATCH(II$1,'2 класс'!$A:$A,0)-7+'Итог по классам'!$B6,,,),"р")</f>
        <v>0</v>
      </c>
      <c r="IJ6" s="37">
        <f ca="1">COUNTIF(OFFSET(class2_2,MATCH(IJ$1,'2 класс'!$A:$A,0)-7+'Итог по классам'!$B6,,,),"ш")</f>
        <v>0</v>
      </c>
      <c r="IK6" s="38">
        <f ca="1">COUNTIF(OFFSET(class2_1,MATCH(IK$1,'2 класс'!$A:$A,0)-7+'Итог по классам'!$B6,,,),"Ф")</f>
        <v>0</v>
      </c>
      <c r="IL6" s="37">
        <f ca="1">COUNTIF(OFFSET(class2_1,MATCH(IL$1,'2 класс'!$A:$A,0)-7+'Итог по классам'!$B6,,,),"р")</f>
        <v>0</v>
      </c>
      <c r="IM6" s="37">
        <f ca="1">COUNTIF(OFFSET(class2_1,MATCH(IM$1,'2 класс'!$A:$A,0)-7+'Итог по классам'!$B6,,,),"ш")</f>
        <v>0</v>
      </c>
      <c r="IN6" s="37">
        <f ca="1">COUNTIF(OFFSET(class2_2,MATCH(IN$1,'2 класс'!$A:$A,0)-7+'Итог по классам'!$B6,,,),"Ф")</f>
        <v>0</v>
      </c>
      <c r="IO6" s="37">
        <f ca="1">COUNTIF(OFFSET(class2_2,MATCH(IO$1,'2 класс'!$A:$A,0)-7+'Итог по классам'!$B6,,,),"р")</f>
        <v>0</v>
      </c>
      <c r="IP6" s="37">
        <f ca="1">COUNTIF(OFFSET(class2_2,MATCH(IP$1,'2 класс'!$A:$A,0)-7+'Итог по классам'!$B6,,,),"ш")</f>
        <v>0</v>
      </c>
      <c r="IQ6" s="38">
        <f ca="1">COUNTIF(OFFSET(class2_1,MATCH(IQ$1,'2 класс'!$A:$A,0)-7+'Итог по классам'!$B6,,,),"Ф")</f>
        <v>0</v>
      </c>
      <c r="IR6" s="37">
        <f ca="1">COUNTIF(OFFSET(class2_1,MATCH(IR$1,'2 класс'!$A:$A,0)-7+'Итог по классам'!$B6,,,),"р")</f>
        <v>0</v>
      </c>
      <c r="IS6" s="37">
        <f ca="1">COUNTIF(OFFSET(class2_1,MATCH(IS$1,'2 класс'!$A:$A,0)-7+'Итог по классам'!$B6,,,),"ш")</f>
        <v>0</v>
      </c>
      <c r="IT6" s="37">
        <f ca="1">COUNTIF(OFFSET(class2_2,MATCH(IT$1,'2 класс'!$A:$A,0)-7+'Итог по классам'!$B6,,,),"Ф")</f>
        <v>0</v>
      </c>
      <c r="IU6" s="37">
        <f ca="1">COUNTIF(OFFSET(class2_2,MATCH(IU$1,'2 класс'!$A:$A,0)-7+'Итог по классам'!$B6,,,),"р")</f>
        <v>0</v>
      </c>
      <c r="IV6" s="37">
        <f ca="1">COUNTIF(OFFSET(class2_2,MATCH(IV$1,'2 класс'!$A:$A,0)-7+'Итог по классам'!$B6,,,),"ш")</f>
        <v>0</v>
      </c>
      <c r="IW6" s="38">
        <f ca="1">COUNTIF(OFFSET(class2_1,MATCH(IW$1,'2 класс'!$A:$A,0)-7+'Итог по классам'!$B6,,,),"Ф")</f>
        <v>0</v>
      </c>
      <c r="IX6" s="37">
        <f ca="1">COUNTIF(OFFSET(class2_1,MATCH(IX$1,'2 класс'!$A:$A,0)-7+'Итог по классам'!$B6,,,),"р")</f>
        <v>0</v>
      </c>
      <c r="IY6" s="37">
        <f ca="1">COUNTIF(OFFSET(class2_1,MATCH(IY$1,'2 класс'!$A:$A,0)-7+'Итог по классам'!$B6,,,),"ш")</f>
        <v>0</v>
      </c>
      <c r="IZ6" s="37">
        <f ca="1">COUNTIF(OFFSET(class2_2,MATCH(IZ$1,'2 класс'!$A:$A,0)-7+'Итог по классам'!$B6,,,),"Ф")</f>
        <v>0</v>
      </c>
      <c r="JA6" s="37">
        <f ca="1">COUNTIF(OFFSET(class2_2,MATCH(JA$1,'2 класс'!$A:$A,0)-7+'Итог по классам'!$B6,,,),"р")</f>
        <v>0</v>
      </c>
      <c r="JB6" s="37">
        <f ca="1">COUNTIF(OFFSET(class2_2,MATCH(JB$1,'2 класс'!$A:$A,0)-7+'Итог по классам'!$B6,,,),"ш")</f>
        <v>0</v>
      </c>
      <c r="JC6" s="38">
        <f ca="1">COUNTIF(OFFSET(class2_1,MATCH(JC$1,'2 класс'!$A:$A,0)-7+'Итог по классам'!$B6,,,),"Ф")</f>
        <v>0</v>
      </c>
      <c r="JD6" s="37">
        <f ca="1">COUNTIF(OFFSET(class2_1,MATCH(JD$1,'2 класс'!$A:$A,0)-7+'Итог по классам'!$B6,,,),"р")</f>
        <v>0</v>
      </c>
      <c r="JE6" s="37">
        <f ca="1">COUNTIF(OFFSET(class2_1,MATCH(JE$1,'2 класс'!$A:$A,0)-7+'Итог по классам'!$B6,,,),"ш")</f>
        <v>0</v>
      </c>
      <c r="JF6" s="37">
        <f ca="1">COUNTIF(OFFSET(class2_2,MATCH(JF$1,'2 класс'!$A:$A,0)-7+'Итог по классам'!$B6,,,),"Ф")</f>
        <v>0</v>
      </c>
      <c r="JG6" s="37">
        <f ca="1">COUNTIF(OFFSET(class2_2,MATCH(JG$1,'2 класс'!$A:$A,0)-7+'Итог по классам'!$B6,,,),"р")</f>
        <v>0</v>
      </c>
      <c r="JH6" s="37">
        <f ca="1">COUNTIF(OFFSET(class2_2,MATCH(JH$1,'2 класс'!$A:$A,0)-7+'Итог по классам'!$B6,,,),"ш")</f>
        <v>0</v>
      </c>
      <c r="JI6" s="38">
        <f ca="1">COUNTIF(OFFSET(class2_1,MATCH(JI$1,'2 класс'!$A:$A,0)-7+'Итог по классам'!$B6,,,),"Ф")</f>
        <v>0</v>
      </c>
      <c r="JJ6" s="37">
        <f ca="1">COUNTIF(OFFSET(class2_1,MATCH(JJ$1,'2 класс'!$A:$A,0)-7+'Итог по классам'!$B6,,,),"р")</f>
        <v>0</v>
      </c>
      <c r="JK6" s="37">
        <f ca="1">COUNTIF(OFFSET(class2_1,MATCH(JK$1,'2 класс'!$A:$A,0)-7+'Итог по классам'!$B6,,,),"ш")</f>
        <v>0</v>
      </c>
      <c r="JL6" s="37">
        <f ca="1">COUNTIF(OFFSET(class2_2,MATCH(JL$1,'2 класс'!$A:$A,0)-7+'Итог по классам'!$B6,,,),"Ф")</f>
        <v>0</v>
      </c>
      <c r="JM6" s="37">
        <f ca="1">COUNTIF(OFFSET(class2_2,MATCH(JM$1,'2 класс'!$A:$A,0)-7+'Итог по классам'!$B6,,,),"р")</f>
        <v>0</v>
      </c>
      <c r="JN6" s="37">
        <f ca="1">COUNTIF(OFFSET(class2_2,MATCH(JN$1,'2 класс'!$A:$A,0)-7+'Итог по классам'!$B6,,,),"ш")</f>
        <v>0</v>
      </c>
      <c r="JO6" s="38">
        <f ca="1">COUNTIF(OFFSET(class2_1,MATCH(JO$1,'2 класс'!$A:$A,0)-7+'Итог по классам'!$B6,,,),"Ф")</f>
        <v>0</v>
      </c>
      <c r="JP6" s="37">
        <f ca="1">COUNTIF(OFFSET(class2_1,MATCH(JP$1,'2 класс'!$A:$A,0)-7+'Итог по классам'!$B6,,,),"р")</f>
        <v>0</v>
      </c>
      <c r="JQ6" s="37">
        <f ca="1">COUNTIF(OFFSET(class2_1,MATCH(JQ$1,'2 класс'!$A:$A,0)-7+'Итог по классам'!$B6,,,),"ш")</f>
        <v>0</v>
      </c>
      <c r="JR6" s="37">
        <f ca="1">COUNTIF(OFFSET(class2_2,MATCH(JR$1,'2 класс'!$A:$A,0)-7+'Итог по классам'!$B6,,,),"Ф")</f>
        <v>0</v>
      </c>
      <c r="JS6" s="37">
        <f ca="1">COUNTIF(OFFSET(class2_2,MATCH(JS$1,'2 класс'!$A:$A,0)-7+'Итог по классам'!$B6,,,),"р")</f>
        <v>0</v>
      </c>
      <c r="JT6" s="37">
        <f ca="1">COUNTIF(OFFSET(class2_2,MATCH(JT$1,'2 класс'!$A:$A,0)-7+'Итог по классам'!$B6,,,),"ш")</f>
        <v>0</v>
      </c>
      <c r="JU6" s="38">
        <f ca="1">COUNTIF(OFFSET(class2_1,MATCH(JU$1,'2 класс'!$A:$A,0)-7+'Итог по классам'!$B6,,,),"Ф")</f>
        <v>0</v>
      </c>
      <c r="JV6" s="37">
        <f ca="1">COUNTIF(OFFSET(class2_1,MATCH(JV$1,'2 класс'!$A:$A,0)-7+'Итог по классам'!$B6,,,),"р")</f>
        <v>0</v>
      </c>
      <c r="JW6" s="37">
        <f ca="1">COUNTIF(OFFSET(class2_1,MATCH(JW$1,'2 класс'!$A:$A,0)-7+'Итог по классам'!$B6,,,),"ш")</f>
        <v>0</v>
      </c>
      <c r="JX6" s="37">
        <f ca="1">COUNTIF(OFFSET(class2_2,MATCH(JX$1,'2 класс'!$A:$A,0)-7+'Итог по классам'!$B6,,,),"Ф")</f>
        <v>0</v>
      </c>
      <c r="JY6" s="37">
        <f ca="1">COUNTIF(OFFSET(class2_2,MATCH(JY$1,'2 класс'!$A:$A,0)-7+'Итог по классам'!$B6,,,),"р")</f>
        <v>0</v>
      </c>
      <c r="JZ6" s="37">
        <f ca="1">COUNTIF(OFFSET(class2_2,MATCH(JZ$1,'2 класс'!$A:$A,0)-7+'Итог по классам'!$B6,,,),"ш")</f>
        <v>0</v>
      </c>
      <c r="KA6" s="38">
        <f ca="1">COUNTIF(OFFSET(class2_1,MATCH(KA$1,'2 класс'!$A:$A,0)-7+'Итог по классам'!$B6,,,),"Ф")</f>
        <v>0</v>
      </c>
      <c r="KB6" s="37">
        <f ca="1">COUNTIF(OFFSET(class2_1,MATCH(KB$1,'2 класс'!$A:$A,0)-7+'Итог по классам'!$B6,,,),"р")</f>
        <v>0</v>
      </c>
      <c r="KC6" s="37">
        <f ca="1">COUNTIF(OFFSET(class2_1,MATCH(KC$1,'2 класс'!$A:$A,0)-7+'Итог по классам'!$B6,,,),"ш")</f>
        <v>0</v>
      </c>
      <c r="KD6" s="37">
        <f ca="1">COUNTIF(OFFSET(class2_2,MATCH(KD$1,'2 класс'!$A:$A,0)-7+'Итог по классам'!$B6,,,),"Ф")</f>
        <v>0</v>
      </c>
      <c r="KE6" s="37">
        <f ca="1">COUNTIF(OFFSET(class2_2,MATCH(KE$1,'2 класс'!$A:$A,0)-7+'Итог по классам'!$B6,,,),"р")</f>
        <v>0</v>
      </c>
      <c r="KF6" s="37">
        <f ca="1">COUNTIF(OFFSET(class2_2,MATCH(KF$1,'2 класс'!$A:$A,0)-7+'Итог по классам'!$B6,,,),"ш")</f>
        <v>0</v>
      </c>
      <c r="KG6" s="38">
        <f ca="1">COUNTIF(OFFSET(class2_1,MATCH(KG$1,'2 класс'!$A:$A,0)-7+'Итог по классам'!$B6,,,),"Ф")</f>
        <v>0</v>
      </c>
      <c r="KH6" s="37">
        <f ca="1">COUNTIF(OFFSET(class2_1,MATCH(KH$1,'2 класс'!$A:$A,0)-7+'Итог по классам'!$B6,,,),"р")</f>
        <v>0</v>
      </c>
      <c r="KI6" s="37">
        <f ca="1">COUNTIF(OFFSET(class2_1,MATCH(KI$1,'2 класс'!$A:$A,0)-7+'Итог по классам'!$B6,,,),"ш")</f>
        <v>0</v>
      </c>
      <c r="KJ6" s="37">
        <f ca="1">COUNTIF(OFFSET(class2_2,MATCH(KJ$1,'2 класс'!$A:$A,0)-7+'Итог по классам'!$B6,,,),"Ф")</f>
        <v>0</v>
      </c>
      <c r="KK6" s="37">
        <f ca="1">COUNTIF(OFFSET(class2_2,MATCH(KK$1,'2 класс'!$A:$A,0)-7+'Итог по классам'!$B6,,,),"р")</f>
        <v>0</v>
      </c>
      <c r="KL6" s="37">
        <f ca="1">COUNTIF(OFFSET(class2_2,MATCH(KL$1,'2 класс'!$A:$A,0)-7+'Итог по классам'!$B6,,,),"ш")</f>
        <v>0</v>
      </c>
      <c r="KM6" s="38">
        <f ca="1">COUNTIF(OFFSET(class2_1,MATCH(KM$1,'2 класс'!$A:$A,0)-7+'Итог по классам'!$B6,,,),"Ф")</f>
        <v>0</v>
      </c>
      <c r="KN6" s="37">
        <f ca="1">COUNTIF(OFFSET(class2_1,MATCH(KN$1,'2 класс'!$A:$A,0)-7+'Итог по классам'!$B6,,,),"р")</f>
        <v>0</v>
      </c>
      <c r="KO6" s="37">
        <f ca="1">COUNTIF(OFFSET(class2_1,MATCH(KO$1,'2 класс'!$A:$A,0)-7+'Итог по классам'!$B6,,,),"ш")</f>
        <v>0</v>
      </c>
      <c r="KP6" s="37">
        <f ca="1">COUNTIF(OFFSET(class2_2,MATCH(KP$1,'2 класс'!$A:$A,0)-7+'Итог по классам'!$B6,,,),"Ф")</f>
        <v>0</v>
      </c>
      <c r="KQ6" s="37">
        <f ca="1">COUNTIF(OFFSET(class2_2,MATCH(KQ$1,'2 класс'!$A:$A,0)-7+'Итог по классам'!$B6,,,),"р")</f>
        <v>0</v>
      </c>
      <c r="KR6" s="37">
        <f ca="1">COUNTIF(OFFSET(class2_2,MATCH(KR$1,'2 класс'!$A:$A,0)-7+'Итог по классам'!$B6,,,),"ш")</f>
        <v>0</v>
      </c>
    </row>
    <row r="7" spans="1:304" x14ac:dyDescent="0.25">
      <c r="A7">
        <f t="shared" si="6"/>
        <v>1</v>
      </c>
      <c r="B7" s="37">
        <v>2</v>
      </c>
      <c r="C7" s="3" t="s">
        <v>1</v>
      </c>
      <c r="D7" s="3" t="s">
        <v>21</v>
      </c>
      <c r="E7" s="37">
        <f ca="1">COUNTIF(OFFSET(class2_1,MATCH(E$1,'2 класс'!$A:$A,0)-7+'Итог по классам'!$B7,,,),"Ф")</f>
        <v>0</v>
      </c>
      <c r="F7" s="37">
        <f ca="1">COUNTIF(OFFSET(class2_1,MATCH(F$1,'2 класс'!$A:$A,0)-7+'Итог по классам'!$B7,,,),"р")</f>
        <v>0</v>
      </c>
      <c r="G7" s="37">
        <f ca="1">COUNTIF(OFFSET(class2_1,MATCH(G$1,'2 класс'!$A:$A,0)-7+'Итог по классам'!$B7,,,),"ш")</f>
        <v>0</v>
      </c>
      <c r="H7" s="37">
        <f ca="1">COUNTIF(OFFSET(class2_2,MATCH(H$1,'2 класс'!$A:$A,0)-7+'Итог по классам'!$B7,,,),"Ф")</f>
        <v>0</v>
      </c>
      <c r="I7" s="37">
        <f ca="1">COUNTIF(OFFSET(class2_2,MATCH(I$1,'2 класс'!$A:$A,0)-7+'Итог по классам'!$B7,,,),"р")</f>
        <v>0</v>
      </c>
      <c r="J7" s="37">
        <f ca="1">COUNTIF(OFFSET(class2_2,MATCH(J$1,'2 класс'!$A:$A,0)-7+'Итог по классам'!$B7,,,),"ш")</f>
        <v>0</v>
      </c>
      <c r="K7" s="38">
        <f ca="1">COUNTIF(OFFSET(class2_1,MATCH(K$1,'2 класс'!$A:$A,0)-7+'Итог по классам'!$B7,,,),"Ф")</f>
        <v>0</v>
      </c>
      <c r="L7" s="37">
        <f ca="1">COUNTIF(OFFSET(class2_1,MATCH(L$1,'2 класс'!$A:$A,0)-7+'Итог по классам'!$B7,,,),"р")</f>
        <v>0</v>
      </c>
      <c r="M7" s="37">
        <f ca="1">COUNTIF(OFFSET(class2_1,MATCH(M$1,'2 класс'!$A:$A,0)-7+'Итог по классам'!$B7,,,),"ш")</f>
        <v>0</v>
      </c>
      <c r="N7" s="37">
        <f ca="1">COUNTIF(OFFSET(class2_2,MATCH(N$1,'2 класс'!$A:$A,0)-7+'Итог по классам'!$B7,,,),"Ф")</f>
        <v>0</v>
      </c>
      <c r="O7" s="37">
        <f ca="1">COUNTIF(OFFSET(class2_2,MATCH(O$1,'2 класс'!$A:$A,0)-7+'Итог по классам'!$B7,,,),"р")</f>
        <v>0</v>
      </c>
      <c r="P7" s="37">
        <f ca="1">COUNTIF(OFFSET(class2_2,MATCH(P$1,'2 класс'!$A:$A,0)-7+'Итог по классам'!$B7,,,),"ш")</f>
        <v>0</v>
      </c>
      <c r="Q7" s="38">
        <f ca="1">COUNTIF(OFFSET(class2_1,MATCH(Q$1,'2 класс'!$A:$A,0)-7+'Итог по классам'!$B7,,,),"Ф")</f>
        <v>0</v>
      </c>
      <c r="R7" s="37">
        <f ca="1">COUNTIF(OFFSET(class2_1,MATCH(R$1,'2 класс'!$A:$A,0)-7+'Итог по классам'!$B7,,,),"р")</f>
        <v>0</v>
      </c>
      <c r="S7" s="37">
        <f ca="1">COUNTIF(OFFSET(class2_1,MATCH(S$1,'2 класс'!$A:$A,0)-7+'Итог по классам'!$B7,,,),"ш")</f>
        <v>0</v>
      </c>
      <c r="T7" s="37">
        <f ca="1">COUNTIF(OFFSET(class2_2,MATCH(T$1,'2 класс'!$A:$A,0)-7+'Итог по классам'!$B7,,,),"Ф")</f>
        <v>0</v>
      </c>
      <c r="U7" s="37">
        <f ca="1">COUNTIF(OFFSET(class2_2,MATCH(U$1,'2 класс'!$A:$A,0)-7+'Итог по классам'!$B7,,,),"р")</f>
        <v>0</v>
      </c>
      <c r="V7" s="37">
        <f ca="1">COUNTIF(OFFSET(class2_2,MATCH(V$1,'2 класс'!$A:$A,0)-7+'Итог по классам'!$B7,,,),"ш")</f>
        <v>0</v>
      </c>
      <c r="W7" s="38">
        <f ca="1">COUNTIF(OFFSET(class2_1,MATCH(W$1,'2 класс'!$A:$A,0)-7+'Итог по классам'!$B7,,,),"Ф")</f>
        <v>0</v>
      </c>
      <c r="X7" s="37">
        <f ca="1">COUNTIF(OFFSET(class2_1,MATCH(X$1,'2 класс'!$A:$A,0)-7+'Итог по классам'!$B7,,,),"р")</f>
        <v>0</v>
      </c>
      <c r="Y7" s="37">
        <f ca="1">COUNTIF(OFFSET(class2_1,MATCH(Y$1,'2 класс'!$A:$A,0)-7+'Итог по классам'!$B7,,,),"ш")</f>
        <v>0</v>
      </c>
      <c r="Z7" s="37">
        <f ca="1">COUNTIF(OFFSET(class2_2,MATCH(Z$1,'2 класс'!$A:$A,0)-7+'Итог по классам'!$B7,,,),"Ф")</f>
        <v>0</v>
      </c>
      <c r="AA7" s="37">
        <f ca="1">COUNTIF(OFFSET(class2_2,MATCH(AA$1,'2 класс'!$A:$A,0)-7+'Итог по классам'!$B7,,,),"р")</f>
        <v>0</v>
      </c>
      <c r="AB7" s="37">
        <f ca="1">COUNTIF(OFFSET(class2_2,MATCH(AB$1,'2 класс'!$A:$A,0)-7+'Итог по классам'!$B7,,,),"ш")</f>
        <v>0</v>
      </c>
      <c r="AC7" s="38">
        <f ca="1">COUNTIF(OFFSET(class2_1,MATCH(AC$1,'2 класс'!$A:$A,0)-7+'Итог по классам'!$B7,,,),"Ф")</f>
        <v>0</v>
      </c>
      <c r="AD7" s="37">
        <f ca="1">COUNTIF(OFFSET(class2_1,MATCH(AD$1,'2 класс'!$A:$A,0)-7+'Итог по классам'!$B7,,,),"р")</f>
        <v>0</v>
      </c>
      <c r="AE7" s="37">
        <f ca="1">COUNTIF(OFFSET(class2_1,MATCH(AE$1,'2 класс'!$A:$A,0)-7+'Итог по классам'!$B7,,,),"ш")</f>
        <v>0</v>
      </c>
      <c r="AF7" s="37">
        <f ca="1">COUNTIF(OFFSET(class2_2,MATCH(AF$1,'2 класс'!$A:$A,0)-7+'Итог по классам'!$B7,,,),"Ф")</f>
        <v>0</v>
      </c>
      <c r="AG7" s="37">
        <f ca="1">COUNTIF(OFFSET(class2_2,MATCH(AG$1,'2 класс'!$A:$A,0)-7+'Итог по классам'!$B7,,,),"р")</f>
        <v>0</v>
      </c>
      <c r="AH7" s="37">
        <f ca="1">COUNTIF(OFFSET(class2_2,MATCH(AH$1,'2 класс'!$A:$A,0)-7+'Итог по классам'!$B7,,,),"ш")</f>
        <v>0</v>
      </c>
      <c r="AI7" s="38">
        <f ca="1">COUNTIF(OFFSET(class2_1,MATCH(AI$1,'2 класс'!$A:$A,0)-7+'Итог по классам'!$B7,,,),"Ф")</f>
        <v>0</v>
      </c>
      <c r="AJ7" s="37">
        <f ca="1">COUNTIF(OFFSET(class2_1,MATCH(AJ$1,'2 класс'!$A:$A,0)-7+'Итог по классам'!$B7,,,),"р")</f>
        <v>0</v>
      </c>
      <c r="AK7" s="37">
        <f ca="1">COUNTIF(OFFSET(class2_1,MATCH(AK$1,'2 класс'!$A:$A,0)-7+'Итог по классам'!$B7,,,),"ш")</f>
        <v>0</v>
      </c>
      <c r="AL7" s="37">
        <f ca="1">COUNTIF(OFFSET(class2_2,MATCH(AL$1,'2 класс'!$A:$A,0)-7+'Итог по классам'!$B7,,,),"Ф")</f>
        <v>0</v>
      </c>
      <c r="AM7" s="37">
        <f ca="1">COUNTIF(OFFSET(class2_2,MATCH(AM$1,'2 класс'!$A:$A,0)-7+'Итог по классам'!$B7,,,),"р")</f>
        <v>0</v>
      </c>
      <c r="AN7" s="37">
        <f ca="1">COUNTIF(OFFSET(class2_2,MATCH(AN$1,'2 класс'!$A:$A,0)-7+'Итог по классам'!$B7,,,),"ш")</f>
        <v>0</v>
      </c>
      <c r="AO7" s="38">
        <f ca="1">COUNTIF(OFFSET(class2_1,MATCH(AO$1,'2 класс'!$A:$A,0)-7+'Итог по классам'!$B7,,,),"Ф")</f>
        <v>0</v>
      </c>
      <c r="AP7" s="37">
        <f ca="1">COUNTIF(OFFSET(class2_1,MATCH(AP$1,'2 класс'!$A:$A,0)-7+'Итог по классам'!$B7,,,),"р")</f>
        <v>0</v>
      </c>
      <c r="AQ7" s="37">
        <f ca="1">COUNTIF(OFFSET(class2_1,MATCH(AQ$1,'2 класс'!$A:$A,0)-7+'Итог по классам'!$B7,,,),"ш")</f>
        <v>0</v>
      </c>
      <c r="AR7" s="37">
        <f ca="1">COUNTIF(OFFSET(class2_2,MATCH(AR$1,'2 класс'!$A:$A,0)-7+'Итог по классам'!$B7,,,),"Ф")</f>
        <v>0</v>
      </c>
      <c r="AS7" s="37">
        <f ca="1">COUNTIF(OFFSET(class2_2,MATCH(AS$1,'2 класс'!$A:$A,0)-7+'Итог по классам'!$B7,,,),"р")</f>
        <v>0</v>
      </c>
      <c r="AT7" s="37">
        <f ca="1">COUNTIF(OFFSET(class2_2,MATCH(AT$1,'2 класс'!$A:$A,0)-7+'Итог по классам'!$B7,,,),"ш")</f>
        <v>0</v>
      </c>
      <c r="AU7" s="38">
        <f ca="1">COUNTIF(OFFSET(class2_1,MATCH(AU$1,'2 класс'!$A:$A,0)-7+'Итог по классам'!$B7,,,),"Ф")</f>
        <v>0</v>
      </c>
      <c r="AV7" s="37">
        <f ca="1">COUNTIF(OFFSET(class2_1,MATCH(AV$1,'2 класс'!$A:$A,0)-7+'Итог по классам'!$B7,,,),"р")</f>
        <v>0</v>
      </c>
      <c r="AW7" s="37">
        <f ca="1">COUNTIF(OFFSET(class2_1,MATCH(AW$1,'2 класс'!$A:$A,0)-7+'Итог по классам'!$B7,,,),"ш")</f>
        <v>0</v>
      </c>
      <c r="AX7" s="37">
        <f ca="1">COUNTIF(OFFSET(class2_2,MATCH(AX$1,'2 класс'!$A:$A,0)-7+'Итог по классам'!$B7,,,),"Ф")</f>
        <v>0</v>
      </c>
      <c r="AY7" s="37">
        <f ca="1">COUNTIF(OFFSET(class2_2,MATCH(AY$1,'2 класс'!$A:$A,0)-7+'Итог по классам'!$B7,,,),"р")</f>
        <v>0</v>
      </c>
      <c r="AZ7" s="37">
        <f ca="1">COUNTIF(OFFSET(class2_2,MATCH(AZ$1,'2 класс'!$A:$A,0)-7+'Итог по классам'!$B7,,,),"ш")</f>
        <v>0</v>
      </c>
      <c r="BA7" s="38">
        <f ca="1">COUNTIF(OFFSET(class2_1,MATCH(BA$1,'2 класс'!$A:$A,0)-7+'Итог по классам'!$B7,,,),"Ф")</f>
        <v>0</v>
      </c>
      <c r="BB7" s="37">
        <f ca="1">COUNTIF(OFFSET(class2_1,MATCH(BB$1,'2 класс'!$A:$A,0)-7+'Итог по классам'!$B7,,,),"р")</f>
        <v>0</v>
      </c>
      <c r="BC7" s="37">
        <f ca="1">COUNTIF(OFFSET(class2_1,MATCH(BC$1,'2 класс'!$A:$A,0)-7+'Итог по классам'!$B7,,,),"ш")</f>
        <v>0</v>
      </c>
      <c r="BD7" s="37">
        <f ca="1">COUNTIF(OFFSET(class2_2,MATCH(BD$1,'2 класс'!$A:$A,0)-7+'Итог по классам'!$B7,,,),"Ф")</f>
        <v>0</v>
      </c>
      <c r="BE7" s="37">
        <f ca="1">COUNTIF(OFFSET(class2_2,MATCH(BE$1,'2 класс'!$A:$A,0)-7+'Итог по классам'!$B7,,,),"р")</f>
        <v>0</v>
      </c>
      <c r="BF7" s="37">
        <f ca="1">COUNTIF(OFFSET(class2_2,MATCH(BF$1,'2 класс'!$A:$A,0)-7+'Итог по классам'!$B7,,,),"ш")</f>
        <v>0</v>
      </c>
      <c r="BG7" s="38">
        <f ca="1">COUNTIF(OFFSET(class2_1,MATCH(BG$1,'2 класс'!$A:$A,0)-7+'Итог по классам'!$B7,,,),"Ф")</f>
        <v>0</v>
      </c>
      <c r="BH7" s="37">
        <f ca="1">COUNTIF(OFFSET(class2_1,MATCH(BH$1,'2 класс'!$A:$A,0)-7+'Итог по классам'!$B7,,,),"р")</f>
        <v>0</v>
      </c>
      <c r="BI7" s="37">
        <f ca="1">COUNTIF(OFFSET(class2_1,MATCH(BI$1,'2 класс'!$A:$A,0)-7+'Итог по классам'!$B7,,,),"ш")</f>
        <v>0</v>
      </c>
      <c r="BJ7" s="37">
        <f ca="1">COUNTIF(OFFSET(class2_2,MATCH(BJ$1,'2 класс'!$A:$A,0)-7+'Итог по классам'!$B7,,,),"Ф")</f>
        <v>0</v>
      </c>
      <c r="BK7" s="37">
        <f ca="1">COUNTIF(OFFSET(class2_2,MATCH(BK$1,'2 класс'!$A:$A,0)-7+'Итог по классам'!$B7,,,),"р")</f>
        <v>0</v>
      </c>
      <c r="BL7" s="37">
        <f ca="1">COUNTIF(OFFSET(class2_2,MATCH(BL$1,'2 класс'!$A:$A,0)-7+'Итог по классам'!$B7,,,),"ш")</f>
        <v>0</v>
      </c>
      <c r="BM7" s="38">
        <f ca="1">COUNTIF(OFFSET(class2_1,MATCH(BM$1,'2 класс'!$A:$A,0)-7+'Итог по классам'!$B7,,,),"Ф")</f>
        <v>0</v>
      </c>
      <c r="BN7" s="37">
        <f ca="1">COUNTIF(OFFSET(class2_1,MATCH(BN$1,'2 класс'!$A:$A,0)-7+'Итог по классам'!$B7,,,),"р")</f>
        <v>0</v>
      </c>
      <c r="BO7" s="37">
        <f ca="1">COUNTIF(OFFSET(class2_1,MATCH(BO$1,'2 класс'!$A:$A,0)-7+'Итог по классам'!$B7,,,),"ш")</f>
        <v>0</v>
      </c>
      <c r="BP7" s="37">
        <f ca="1">COUNTIF(OFFSET(class2_2,MATCH(BP$1,'2 класс'!$A:$A,0)-7+'Итог по классам'!$B7,,,),"Ф")</f>
        <v>0</v>
      </c>
      <c r="BQ7" s="37">
        <f ca="1">COUNTIF(OFFSET(class2_2,MATCH(BQ$1,'2 класс'!$A:$A,0)-7+'Итог по классам'!$B7,,,),"р")</f>
        <v>0</v>
      </c>
      <c r="BR7" s="37">
        <f ca="1">COUNTIF(OFFSET(class2_2,MATCH(BR$1,'2 класс'!$A:$A,0)-7+'Итог по классам'!$B7,,,),"ш")</f>
        <v>0</v>
      </c>
      <c r="BS7" s="38">
        <f ca="1">COUNTIF(OFFSET(class2_1,MATCH(BS$1,'2 класс'!$A:$A,0)-7+'Итог по классам'!$B7,,,),"Ф")</f>
        <v>0</v>
      </c>
      <c r="BT7" s="37">
        <f ca="1">COUNTIF(OFFSET(class2_1,MATCH(BT$1,'2 класс'!$A:$A,0)-7+'Итог по классам'!$B7,,,),"р")</f>
        <v>0</v>
      </c>
      <c r="BU7" s="37">
        <f ca="1">COUNTIF(OFFSET(class2_1,MATCH(BU$1,'2 класс'!$A:$A,0)-7+'Итог по классам'!$B7,,,),"ш")</f>
        <v>0</v>
      </c>
      <c r="BV7" s="37">
        <f ca="1">COUNTIF(OFFSET(class2_2,MATCH(BV$1,'2 класс'!$A:$A,0)-7+'Итог по классам'!$B7,,,),"Ф")</f>
        <v>0</v>
      </c>
      <c r="BW7" s="37">
        <f ca="1">COUNTIF(OFFSET(class2_2,MATCH(BW$1,'2 класс'!$A:$A,0)-7+'Итог по классам'!$B7,,,),"р")</f>
        <v>0</v>
      </c>
      <c r="BX7" s="37">
        <f ca="1">COUNTIF(OFFSET(class2_2,MATCH(BX$1,'2 класс'!$A:$A,0)-7+'Итог по классам'!$B7,,,),"ш")</f>
        <v>0</v>
      </c>
      <c r="BY7" s="38">
        <f ca="1">COUNTIF(OFFSET(class2_1,MATCH(BY$1,'2 класс'!$A:$A,0)-7+'Итог по классам'!$B7,,,),"Ф")</f>
        <v>0</v>
      </c>
      <c r="BZ7" s="37">
        <f ca="1">COUNTIF(OFFSET(class2_1,MATCH(BZ$1,'2 класс'!$A:$A,0)-7+'Итог по классам'!$B7,,,),"р")</f>
        <v>0</v>
      </c>
      <c r="CA7" s="37">
        <f ca="1">COUNTIF(OFFSET(class2_1,MATCH(CA$1,'2 класс'!$A:$A,0)-7+'Итог по классам'!$B7,,,),"ш")</f>
        <v>0</v>
      </c>
      <c r="CB7" s="37">
        <f ca="1">COUNTIF(OFFSET(class2_2,MATCH(CB$1,'2 класс'!$A:$A,0)-7+'Итог по классам'!$B7,,,),"Ф")</f>
        <v>0</v>
      </c>
      <c r="CC7" s="37">
        <f ca="1">COUNTIF(OFFSET(class2_2,MATCH(CC$1,'2 класс'!$A:$A,0)-7+'Итог по классам'!$B7,,,),"р")</f>
        <v>0</v>
      </c>
      <c r="CD7" s="37">
        <f ca="1">COUNTIF(OFFSET(class2_2,MATCH(CD$1,'2 класс'!$A:$A,0)-7+'Итог по классам'!$B7,,,),"ш")</f>
        <v>0</v>
      </c>
      <c r="CE7" s="38">
        <f ca="1">COUNTIF(OFFSET(class2_1,MATCH(CE$1,'2 класс'!$A:$A,0)-7+'Итог по классам'!$B7,,,),"Ф")</f>
        <v>0</v>
      </c>
      <c r="CF7" s="37">
        <f ca="1">COUNTIF(OFFSET(class2_1,MATCH(CF$1,'2 класс'!$A:$A,0)-7+'Итог по классам'!$B7,,,),"р")</f>
        <v>0</v>
      </c>
      <c r="CG7" s="37">
        <f ca="1">COUNTIF(OFFSET(class2_1,MATCH(CG$1,'2 класс'!$A:$A,0)-7+'Итог по классам'!$B7,,,),"ш")</f>
        <v>0</v>
      </c>
      <c r="CH7" s="37">
        <f ca="1">COUNTIF(OFFSET(class2_2,MATCH(CH$1,'2 класс'!$A:$A,0)-7+'Итог по классам'!$B7,,,),"Ф")</f>
        <v>0</v>
      </c>
      <c r="CI7" s="37">
        <f ca="1">COUNTIF(OFFSET(class2_2,MATCH(CI$1,'2 класс'!$A:$A,0)-7+'Итог по классам'!$B7,,,),"р")</f>
        <v>0</v>
      </c>
      <c r="CJ7" s="37">
        <f ca="1">COUNTIF(OFFSET(class2_2,MATCH(CJ$1,'2 класс'!$A:$A,0)-7+'Итог по классам'!$B7,,,),"ш")</f>
        <v>0</v>
      </c>
      <c r="CK7" s="38">
        <f ca="1">COUNTIF(OFFSET(class2_1,MATCH(CK$1,'2 класс'!$A:$A,0)-7+'Итог по классам'!$B7,,,),"Ф")</f>
        <v>0</v>
      </c>
      <c r="CL7" s="37">
        <f ca="1">COUNTIF(OFFSET(class2_1,MATCH(CL$1,'2 класс'!$A:$A,0)-7+'Итог по классам'!$B7,,,),"р")</f>
        <v>0</v>
      </c>
      <c r="CM7" s="37">
        <f ca="1">COUNTIF(OFFSET(class2_1,MATCH(CM$1,'2 класс'!$A:$A,0)-7+'Итог по классам'!$B7,,,),"ш")</f>
        <v>0</v>
      </c>
      <c r="CN7" s="37">
        <f ca="1">COUNTIF(OFFSET(class2_2,MATCH(CN$1,'2 класс'!$A:$A,0)-7+'Итог по классам'!$B7,,,),"Ф")</f>
        <v>0</v>
      </c>
      <c r="CO7" s="37">
        <f ca="1">COUNTIF(OFFSET(class2_2,MATCH(CO$1,'2 класс'!$A:$A,0)-7+'Итог по классам'!$B7,,,),"р")</f>
        <v>0</v>
      </c>
      <c r="CP7" s="37">
        <f ca="1">COUNTIF(OFFSET(class2_2,MATCH(CP$1,'2 класс'!$A:$A,0)-7+'Итог по классам'!$B7,,,),"ш")</f>
        <v>0</v>
      </c>
      <c r="CQ7" s="38">
        <f ca="1">COUNTIF(OFFSET(class2_1,MATCH(CQ$1,'2 класс'!$A:$A,0)-7+'Итог по классам'!$B7,,,),"Ф")</f>
        <v>0</v>
      </c>
      <c r="CR7" s="37">
        <f ca="1">COUNTIF(OFFSET(class2_1,MATCH(CR$1,'2 класс'!$A:$A,0)-7+'Итог по классам'!$B7,,,),"р")</f>
        <v>0</v>
      </c>
      <c r="CS7" s="37">
        <f ca="1">COUNTIF(OFFSET(class2_1,MATCH(CS$1,'2 класс'!$A:$A,0)-7+'Итог по классам'!$B7,,,),"ш")</f>
        <v>0</v>
      </c>
      <c r="CT7" s="37">
        <f ca="1">COUNTIF(OFFSET(class2_2,MATCH(CT$1,'2 класс'!$A:$A,0)-7+'Итог по классам'!$B7,,,),"Ф")</f>
        <v>0</v>
      </c>
      <c r="CU7" s="37">
        <f ca="1">COUNTIF(OFFSET(class2_2,MATCH(CU$1,'2 класс'!$A:$A,0)-7+'Итог по классам'!$B7,,,),"р")</f>
        <v>0</v>
      </c>
      <c r="CV7" s="37">
        <f ca="1">COUNTIF(OFFSET(class2_2,MATCH(CV$1,'2 класс'!$A:$A,0)-7+'Итог по классам'!$B7,,,),"ш")</f>
        <v>0</v>
      </c>
      <c r="CW7" s="38">
        <f ca="1">COUNTIF(OFFSET(class2_1,MATCH(CW$1,'2 класс'!$A:$A,0)-7+'Итог по классам'!$B7,,,),"Ф")</f>
        <v>0</v>
      </c>
      <c r="CX7" s="37">
        <f ca="1">COUNTIF(OFFSET(class2_1,MATCH(CX$1,'2 класс'!$A:$A,0)-7+'Итог по классам'!$B7,,,),"р")</f>
        <v>0</v>
      </c>
      <c r="CY7" s="37">
        <f ca="1">COUNTIF(OFFSET(class2_1,MATCH(CY$1,'2 класс'!$A:$A,0)-7+'Итог по классам'!$B7,,,),"ш")</f>
        <v>0</v>
      </c>
      <c r="CZ7" s="37">
        <f ca="1">COUNTIF(OFFSET(class2_2,MATCH(CZ$1,'2 класс'!$A:$A,0)-7+'Итог по классам'!$B7,,,),"Ф")</f>
        <v>0</v>
      </c>
      <c r="DA7" s="37">
        <f ca="1">COUNTIF(OFFSET(class2_2,MATCH(DA$1,'2 класс'!$A:$A,0)-7+'Итог по классам'!$B7,,,),"р")</f>
        <v>0</v>
      </c>
      <c r="DB7" s="37">
        <f ca="1">COUNTIF(OFFSET(class2_2,MATCH(DB$1,'2 класс'!$A:$A,0)-7+'Итог по классам'!$B7,,,),"ш")</f>
        <v>0</v>
      </c>
      <c r="DC7" s="38">
        <f ca="1">COUNTIF(OFFSET(class2_1,MATCH(DC$1,'2 класс'!$A:$A,0)-7+'Итог по классам'!$B7,,,),"Ф")</f>
        <v>0</v>
      </c>
      <c r="DD7" s="37">
        <f ca="1">COUNTIF(OFFSET(class2_1,MATCH(DD$1,'2 класс'!$A:$A,0)-7+'Итог по классам'!$B7,,,),"р")</f>
        <v>0</v>
      </c>
      <c r="DE7" s="37">
        <f ca="1">COUNTIF(OFFSET(class2_1,MATCH(DE$1,'2 класс'!$A:$A,0)-7+'Итог по классам'!$B7,,,),"ш")</f>
        <v>0</v>
      </c>
      <c r="DF7" s="37">
        <f ca="1">COUNTIF(OFFSET(class2_2,MATCH(DF$1,'2 класс'!$A:$A,0)-7+'Итог по классам'!$B7,,,),"Ф")</f>
        <v>0</v>
      </c>
      <c r="DG7" s="37">
        <f ca="1">COUNTIF(OFFSET(class2_2,MATCH(DG$1,'2 класс'!$A:$A,0)-7+'Итог по классам'!$B7,,,),"р")</f>
        <v>0</v>
      </c>
      <c r="DH7" s="37">
        <f ca="1">COUNTIF(OFFSET(class2_2,MATCH(DH$1,'2 класс'!$A:$A,0)-7+'Итог по классам'!$B7,,,),"ш")</f>
        <v>0</v>
      </c>
      <c r="DI7" s="38">
        <f ca="1">COUNTIF(OFFSET(class2_1,MATCH(DI$1,'2 класс'!$A:$A,0)-7+'Итог по классам'!$B7,,,),"Ф")</f>
        <v>0</v>
      </c>
      <c r="DJ7" s="37">
        <f ca="1">COUNTIF(OFFSET(class2_1,MATCH(DJ$1,'2 класс'!$A:$A,0)-7+'Итог по классам'!$B7,,,),"р")</f>
        <v>0</v>
      </c>
      <c r="DK7" s="37">
        <f ca="1">COUNTIF(OFFSET(class2_1,MATCH(DK$1,'2 класс'!$A:$A,0)-7+'Итог по классам'!$B7,,,),"ш")</f>
        <v>0</v>
      </c>
      <c r="DL7" s="37">
        <f ca="1">COUNTIF(OFFSET(class2_2,MATCH(DL$1,'2 класс'!$A:$A,0)-7+'Итог по классам'!$B7,,,),"Ф")</f>
        <v>0</v>
      </c>
      <c r="DM7" s="37">
        <f ca="1">COUNTIF(OFFSET(class2_2,MATCH(DM$1,'2 класс'!$A:$A,0)-7+'Итог по классам'!$B7,,,),"р")</f>
        <v>0</v>
      </c>
      <c r="DN7" s="37">
        <f ca="1">COUNTIF(OFFSET(class2_2,MATCH(DN$1,'2 класс'!$A:$A,0)-7+'Итог по классам'!$B7,,,),"ш")</f>
        <v>0</v>
      </c>
      <c r="DO7" s="38">
        <f ca="1">COUNTIF(OFFSET(class2_1,MATCH(DO$1,'2 класс'!$A:$A,0)-7+'Итог по классам'!$B7,,,),"Ф")</f>
        <v>0</v>
      </c>
      <c r="DP7" s="37">
        <f ca="1">COUNTIF(OFFSET(class2_1,MATCH(DP$1,'2 класс'!$A:$A,0)-7+'Итог по классам'!$B7,,,),"р")</f>
        <v>0</v>
      </c>
      <c r="DQ7" s="37">
        <f ca="1">COUNTIF(OFFSET(class2_1,MATCH(DQ$1,'2 класс'!$A:$A,0)-7+'Итог по классам'!$B7,,,),"ш")</f>
        <v>0</v>
      </c>
      <c r="DR7" s="37">
        <f ca="1">COUNTIF(OFFSET(class2_2,MATCH(DR$1,'2 класс'!$A:$A,0)-7+'Итог по классам'!$B7,,,),"Ф")</f>
        <v>0</v>
      </c>
      <c r="DS7" s="37">
        <f ca="1">COUNTIF(OFFSET(class2_2,MATCH(DS$1,'2 класс'!$A:$A,0)-7+'Итог по классам'!$B7,,,),"р")</f>
        <v>0</v>
      </c>
      <c r="DT7" s="37">
        <f ca="1">COUNTIF(OFFSET(class2_2,MATCH(DT$1,'2 класс'!$A:$A,0)-7+'Итог по классам'!$B7,,,),"ш")</f>
        <v>0</v>
      </c>
      <c r="DU7" s="38">
        <f ca="1">COUNTIF(OFFSET(class2_1,MATCH(DU$1,'2 класс'!$A:$A,0)-7+'Итог по классам'!$B7,,,),"Ф")</f>
        <v>0</v>
      </c>
      <c r="DV7" s="37">
        <f ca="1">COUNTIF(OFFSET(class2_1,MATCH(DV$1,'2 класс'!$A:$A,0)-7+'Итог по классам'!$B7,,,),"р")</f>
        <v>0</v>
      </c>
      <c r="DW7" s="37">
        <f ca="1">COUNTIF(OFFSET(class2_1,MATCH(DW$1,'2 класс'!$A:$A,0)-7+'Итог по классам'!$B7,,,),"ш")</f>
        <v>0</v>
      </c>
      <c r="DX7" s="37">
        <f ca="1">COUNTIF(OFFSET(class2_2,MATCH(DX$1,'2 класс'!$A:$A,0)-7+'Итог по классам'!$B7,,,),"Ф")</f>
        <v>0</v>
      </c>
      <c r="DY7" s="37">
        <f ca="1">COUNTIF(OFFSET(class2_2,MATCH(DY$1,'2 класс'!$A:$A,0)-7+'Итог по классам'!$B7,,,),"р")</f>
        <v>0</v>
      </c>
      <c r="DZ7" s="37">
        <f ca="1">COUNTIF(OFFSET(class2_2,MATCH(DZ$1,'2 класс'!$A:$A,0)-7+'Итог по классам'!$B7,,,),"ш")</f>
        <v>0</v>
      </c>
      <c r="EA7" s="38">
        <f ca="1">COUNTIF(OFFSET(class2_1,MATCH(EA$1,'2 класс'!$A:$A,0)-7+'Итог по классам'!$B7,,,),"Ф")</f>
        <v>0</v>
      </c>
      <c r="EB7" s="37">
        <f ca="1">COUNTIF(OFFSET(class2_1,MATCH(EB$1,'2 класс'!$A:$A,0)-7+'Итог по классам'!$B7,,,),"р")</f>
        <v>0</v>
      </c>
      <c r="EC7" s="37">
        <f ca="1">COUNTIF(OFFSET(class2_1,MATCH(EC$1,'2 класс'!$A:$A,0)-7+'Итог по классам'!$B7,,,),"ш")</f>
        <v>0</v>
      </c>
      <c r="ED7" s="37">
        <f ca="1">COUNTIF(OFFSET(class2_2,MATCH(ED$1,'2 класс'!$A:$A,0)-7+'Итог по классам'!$B7,,,),"Ф")</f>
        <v>0</v>
      </c>
      <c r="EE7" s="37">
        <f ca="1">COUNTIF(OFFSET(class2_2,MATCH(EE$1,'2 класс'!$A:$A,0)-7+'Итог по классам'!$B7,,,),"р")</f>
        <v>0</v>
      </c>
      <c r="EF7" s="37">
        <f ca="1">COUNTIF(OFFSET(class2_2,MATCH(EF$1,'2 класс'!$A:$A,0)-7+'Итог по классам'!$B7,,,),"ш")</f>
        <v>0</v>
      </c>
      <c r="EG7" s="38">
        <f ca="1">COUNTIF(OFFSET(class2_1,MATCH(EG$1,'2 класс'!$A:$A,0)-7+'Итог по классам'!$B7,,,),"Ф")</f>
        <v>0</v>
      </c>
      <c r="EH7" s="37">
        <f ca="1">COUNTIF(OFFSET(class2_1,MATCH(EH$1,'2 класс'!$A:$A,0)-7+'Итог по классам'!$B7,,,),"р")</f>
        <v>0</v>
      </c>
      <c r="EI7" s="37">
        <f ca="1">COUNTIF(OFFSET(class2_1,MATCH(EI$1,'2 класс'!$A:$A,0)-7+'Итог по классам'!$B7,,,),"ш")</f>
        <v>0</v>
      </c>
      <c r="EJ7" s="37">
        <f ca="1">COUNTIF(OFFSET(class2_2,MATCH(EJ$1,'2 класс'!$A:$A,0)-7+'Итог по классам'!$B7,,,),"Ф")</f>
        <v>0</v>
      </c>
      <c r="EK7" s="37">
        <f ca="1">COUNTIF(OFFSET(class2_2,MATCH(EK$1,'2 класс'!$A:$A,0)-7+'Итог по классам'!$B7,,,),"р")</f>
        <v>0</v>
      </c>
      <c r="EL7" s="37">
        <f ca="1">COUNTIF(OFFSET(class2_2,MATCH(EL$1,'2 класс'!$A:$A,0)-7+'Итог по классам'!$B7,,,),"ш")</f>
        <v>0</v>
      </c>
      <c r="EM7" s="38">
        <f ca="1">COUNTIF(OFFSET(class2_1,MATCH(EM$1,'2 класс'!$A:$A,0)-7+'Итог по классам'!$B7,,,),"Ф")</f>
        <v>0</v>
      </c>
      <c r="EN7" s="37">
        <f ca="1">COUNTIF(OFFSET(class2_1,MATCH(EN$1,'2 класс'!$A:$A,0)-7+'Итог по классам'!$B7,,,),"р")</f>
        <v>0</v>
      </c>
      <c r="EO7" s="37">
        <f ca="1">COUNTIF(OFFSET(class2_1,MATCH(EO$1,'2 класс'!$A:$A,0)-7+'Итог по классам'!$B7,,,),"ш")</f>
        <v>0</v>
      </c>
      <c r="EP7" s="37">
        <f ca="1">COUNTIF(OFFSET(class2_2,MATCH(EP$1,'2 класс'!$A:$A,0)-7+'Итог по классам'!$B7,,,),"Ф")</f>
        <v>0</v>
      </c>
      <c r="EQ7" s="37">
        <f ca="1">COUNTIF(OFFSET(class2_2,MATCH(EQ$1,'2 класс'!$A:$A,0)-7+'Итог по классам'!$B7,,,),"р")</f>
        <v>0</v>
      </c>
      <c r="ER7" s="37">
        <f ca="1">COUNTIF(OFFSET(class2_2,MATCH(ER$1,'2 класс'!$A:$A,0)-7+'Итог по классам'!$B7,,,),"ш")</f>
        <v>0</v>
      </c>
      <c r="ES7" s="38">
        <f ca="1">COUNTIF(OFFSET(class2_1,MATCH(ES$1,'2 класс'!$A:$A,0)-7+'Итог по классам'!$B7,,,),"Ф")</f>
        <v>0</v>
      </c>
      <c r="ET7" s="37">
        <f ca="1">COUNTIF(OFFSET(class2_1,MATCH(ET$1,'2 класс'!$A:$A,0)-7+'Итог по классам'!$B7,,,),"р")</f>
        <v>0</v>
      </c>
      <c r="EU7" s="37">
        <f ca="1">COUNTIF(OFFSET(class2_1,MATCH(EU$1,'2 класс'!$A:$A,0)-7+'Итог по классам'!$B7,,,),"ш")</f>
        <v>0</v>
      </c>
      <c r="EV7" s="37">
        <f ca="1">COUNTIF(OFFSET(class2_2,MATCH(EV$1,'2 класс'!$A:$A,0)-7+'Итог по классам'!$B7,,,),"Ф")</f>
        <v>0</v>
      </c>
      <c r="EW7" s="37">
        <f ca="1">COUNTIF(OFFSET(class2_2,MATCH(EW$1,'2 класс'!$A:$A,0)-7+'Итог по классам'!$B7,,,),"р")</f>
        <v>0</v>
      </c>
      <c r="EX7" s="37">
        <f ca="1">COUNTIF(OFFSET(class2_2,MATCH(EX$1,'2 класс'!$A:$A,0)-7+'Итог по классам'!$B7,,,),"ш")</f>
        <v>0</v>
      </c>
      <c r="EY7" s="38">
        <f ca="1">COUNTIF(OFFSET(class2_1,MATCH(EY$1,'2 класс'!$A:$A,0)-7+'Итог по классам'!$B7,,,),"Ф")</f>
        <v>0</v>
      </c>
      <c r="EZ7" s="37">
        <f ca="1">COUNTIF(OFFSET(class2_1,MATCH(EZ$1,'2 класс'!$A:$A,0)-7+'Итог по классам'!$B7,,,),"р")</f>
        <v>0</v>
      </c>
      <c r="FA7" s="37">
        <f ca="1">COUNTIF(OFFSET(class2_1,MATCH(FA$1,'2 класс'!$A:$A,0)-7+'Итог по классам'!$B7,,,),"ш")</f>
        <v>0</v>
      </c>
      <c r="FB7" s="37">
        <f ca="1">COUNTIF(OFFSET(class2_2,MATCH(FB$1,'2 класс'!$A:$A,0)-7+'Итог по классам'!$B7,,,),"Ф")</f>
        <v>0</v>
      </c>
      <c r="FC7" s="37">
        <f ca="1">COUNTIF(OFFSET(class2_2,MATCH(FC$1,'2 класс'!$A:$A,0)-7+'Итог по классам'!$B7,,,),"р")</f>
        <v>0</v>
      </c>
      <c r="FD7" s="37">
        <f ca="1">COUNTIF(OFFSET(class2_2,MATCH(FD$1,'2 класс'!$A:$A,0)-7+'Итог по классам'!$B7,,,),"ш")</f>
        <v>0</v>
      </c>
      <c r="FE7" s="38">
        <f ca="1">COUNTIF(OFFSET(class2_1,MATCH(FE$1,'2 класс'!$A:$A,0)-7+'Итог по классам'!$B7,,,),"Ф")</f>
        <v>0</v>
      </c>
      <c r="FF7" s="37">
        <f ca="1">COUNTIF(OFFSET(class2_1,MATCH(FF$1,'2 класс'!$A:$A,0)-7+'Итог по классам'!$B7,,,),"р")</f>
        <v>0</v>
      </c>
      <c r="FG7" s="37">
        <f ca="1">COUNTIF(OFFSET(class2_1,MATCH(FG$1,'2 класс'!$A:$A,0)-7+'Итог по классам'!$B7,,,),"ш")</f>
        <v>0</v>
      </c>
      <c r="FH7" s="37">
        <f ca="1">COUNTIF(OFFSET(class2_2,MATCH(FH$1,'2 класс'!$A:$A,0)-7+'Итог по классам'!$B7,,,),"Ф")</f>
        <v>0</v>
      </c>
      <c r="FI7" s="37">
        <f ca="1">COUNTIF(OFFSET(class2_2,MATCH(FI$1,'2 класс'!$A:$A,0)-7+'Итог по классам'!$B7,,,),"р")</f>
        <v>0</v>
      </c>
      <c r="FJ7" s="37">
        <f ca="1">COUNTIF(OFFSET(class2_2,MATCH(FJ$1,'2 класс'!$A:$A,0)-7+'Итог по классам'!$B7,,,),"ш")</f>
        <v>0</v>
      </c>
      <c r="FK7" s="38">
        <f ca="1">COUNTIF(OFFSET(class2_1,MATCH(FK$1,'2 класс'!$A:$A,0)-7+'Итог по классам'!$B7,,,),"Ф")</f>
        <v>0</v>
      </c>
      <c r="FL7" s="37">
        <f ca="1">COUNTIF(OFFSET(class2_1,MATCH(FL$1,'2 класс'!$A:$A,0)-7+'Итог по классам'!$B7,,,),"р")</f>
        <v>0</v>
      </c>
      <c r="FM7" s="37">
        <f ca="1">COUNTIF(OFFSET(class2_1,MATCH(FM$1,'2 класс'!$A:$A,0)-7+'Итог по классам'!$B7,,,),"ш")</f>
        <v>0</v>
      </c>
      <c r="FN7" s="37">
        <f ca="1">COUNTIF(OFFSET(class2_2,MATCH(FN$1,'2 класс'!$A:$A,0)-7+'Итог по классам'!$B7,,,),"Ф")</f>
        <v>0</v>
      </c>
      <c r="FO7" s="37">
        <f ca="1">COUNTIF(OFFSET(class2_2,MATCH(FO$1,'2 класс'!$A:$A,0)-7+'Итог по классам'!$B7,,,),"р")</f>
        <v>0</v>
      </c>
      <c r="FP7" s="37">
        <f ca="1">COUNTIF(OFFSET(class2_2,MATCH(FP$1,'2 класс'!$A:$A,0)-7+'Итог по классам'!$B7,,,),"ш")</f>
        <v>0</v>
      </c>
      <c r="FQ7" s="38">
        <f ca="1">COUNTIF(OFFSET(class2_1,MATCH(FQ$1,'2 класс'!$A:$A,0)-7+'Итог по классам'!$B7,,,),"Ф")</f>
        <v>0</v>
      </c>
      <c r="FR7" s="37">
        <f ca="1">COUNTIF(OFFSET(class2_1,MATCH(FR$1,'2 класс'!$A:$A,0)-7+'Итог по классам'!$B7,,,),"р")</f>
        <v>0</v>
      </c>
      <c r="FS7" s="37">
        <f ca="1">COUNTIF(OFFSET(class2_1,MATCH(FS$1,'2 класс'!$A:$A,0)-7+'Итог по классам'!$B7,,,),"ш")</f>
        <v>0</v>
      </c>
      <c r="FT7" s="37">
        <f ca="1">COUNTIF(OFFSET(class2_2,MATCH(FT$1,'2 класс'!$A:$A,0)-7+'Итог по классам'!$B7,,,),"Ф")</f>
        <v>0</v>
      </c>
      <c r="FU7" s="37">
        <f ca="1">COUNTIF(OFFSET(class2_2,MATCH(FU$1,'2 класс'!$A:$A,0)-7+'Итог по классам'!$B7,,,),"р")</f>
        <v>0</v>
      </c>
      <c r="FV7" s="37">
        <f ca="1">COUNTIF(OFFSET(class2_2,MATCH(FV$1,'2 класс'!$A:$A,0)-7+'Итог по классам'!$B7,,,),"ш")</f>
        <v>0</v>
      </c>
      <c r="FW7" s="38">
        <f ca="1">COUNTIF(OFFSET(class2_1,MATCH(FW$1,'2 класс'!$A:$A,0)-7+'Итог по классам'!$B7,,,),"Ф")</f>
        <v>0</v>
      </c>
      <c r="FX7" s="37">
        <f ca="1">COUNTIF(OFFSET(class2_1,MATCH(FX$1,'2 класс'!$A:$A,0)-7+'Итог по классам'!$B7,,,),"р")</f>
        <v>0</v>
      </c>
      <c r="FY7" s="37">
        <f ca="1">COUNTIF(OFFSET(class2_1,MATCH(FY$1,'2 класс'!$A:$A,0)-7+'Итог по классам'!$B7,,,),"ш")</f>
        <v>0</v>
      </c>
      <c r="FZ7" s="37">
        <f ca="1">COUNTIF(OFFSET(class2_2,MATCH(FZ$1,'2 класс'!$A:$A,0)-7+'Итог по классам'!$B7,,,),"Ф")</f>
        <v>0</v>
      </c>
      <c r="GA7" s="37">
        <f ca="1">COUNTIF(OFFSET(class2_2,MATCH(GA$1,'2 класс'!$A:$A,0)-7+'Итог по классам'!$B7,,,),"р")</f>
        <v>0</v>
      </c>
      <c r="GB7" s="37">
        <f ca="1">COUNTIF(OFFSET(class2_2,MATCH(GB$1,'2 класс'!$A:$A,0)-7+'Итог по классам'!$B7,,,),"ш")</f>
        <v>0</v>
      </c>
      <c r="GC7" s="38">
        <f ca="1">COUNTIF(OFFSET(class2_1,MATCH(GC$1,'2 класс'!$A:$A,0)-7+'Итог по классам'!$B7,,,),"Ф")</f>
        <v>0</v>
      </c>
      <c r="GD7" s="37">
        <f ca="1">COUNTIF(OFFSET(class2_1,MATCH(GD$1,'2 класс'!$A:$A,0)-7+'Итог по классам'!$B7,,,),"р")</f>
        <v>0</v>
      </c>
      <c r="GE7" s="37">
        <f ca="1">COUNTIF(OFFSET(class2_1,MATCH(GE$1,'2 класс'!$A:$A,0)-7+'Итог по классам'!$B7,,,),"ш")</f>
        <v>0</v>
      </c>
      <c r="GF7" s="37">
        <f ca="1">COUNTIF(OFFSET(class2_2,MATCH(GF$1,'2 класс'!$A:$A,0)-7+'Итог по классам'!$B7,,,),"Ф")</f>
        <v>0</v>
      </c>
      <c r="GG7" s="37">
        <f ca="1">COUNTIF(OFFSET(class2_2,MATCH(GG$1,'2 класс'!$A:$A,0)-7+'Итог по классам'!$B7,,,),"р")</f>
        <v>0</v>
      </c>
      <c r="GH7" s="37">
        <f ca="1">COUNTIF(OFFSET(class2_2,MATCH(GH$1,'2 класс'!$A:$A,0)-7+'Итог по классам'!$B7,,,),"ш")</f>
        <v>0</v>
      </c>
      <c r="GI7" s="38">
        <f ca="1">COUNTIF(OFFSET(class2_1,MATCH(GI$1,'2 класс'!$A:$A,0)-7+'Итог по классам'!$B7,,,),"Ф")</f>
        <v>0</v>
      </c>
      <c r="GJ7" s="37">
        <f ca="1">COUNTIF(OFFSET(class2_1,MATCH(GJ$1,'2 класс'!$A:$A,0)-7+'Итог по классам'!$B7,,,),"р")</f>
        <v>0</v>
      </c>
      <c r="GK7" s="37">
        <f ca="1">COUNTIF(OFFSET(class2_1,MATCH(GK$1,'2 класс'!$A:$A,0)-7+'Итог по классам'!$B7,,,),"ш")</f>
        <v>0</v>
      </c>
      <c r="GL7" s="37">
        <f ca="1">COUNTIF(OFFSET(class2_2,MATCH(GL$1,'2 класс'!$A:$A,0)-7+'Итог по классам'!$B7,,,),"Ф")</f>
        <v>0</v>
      </c>
      <c r="GM7" s="37">
        <f ca="1">COUNTIF(OFFSET(class2_2,MATCH(GM$1,'2 класс'!$A:$A,0)-7+'Итог по классам'!$B7,,,),"р")</f>
        <v>0</v>
      </c>
      <c r="GN7" s="37">
        <f ca="1">COUNTIF(OFFSET(class2_2,MATCH(GN$1,'2 класс'!$A:$A,0)-7+'Итог по классам'!$B7,,,),"ш")</f>
        <v>0</v>
      </c>
      <c r="GO7" s="38">
        <f ca="1">COUNTIF(OFFSET(class2_1,MATCH(GO$1,'2 класс'!$A:$A,0)-7+'Итог по классам'!$B7,,,),"Ф")</f>
        <v>0</v>
      </c>
      <c r="GP7" s="37">
        <f ca="1">COUNTIF(OFFSET(class2_1,MATCH(GP$1,'2 класс'!$A:$A,0)-7+'Итог по классам'!$B7,,,),"р")</f>
        <v>0</v>
      </c>
      <c r="GQ7" s="37">
        <f ca="1">COUNTIF(OFFSET(class2_1,MATCH(GQ$1,'2 класс'!$A:$A,0)-7+'Итог по классам'!$B7,,,),"ш")</f>
        <v>0</v>
      </c>
      <c r="GR7" s="37">
        <f ca="1">COUNTIF(OFFSET(class2_2,MATCH(GR$1,'2 класс'!$A:$A,0)-7+'Итог по классам'!$B7,,,),"Ф")</f>
        <v>0</v>
      </c>
      <c r="GS7" s="37">
        <f ca="1">COUNTIF(OFFSET(class2_2,MATCH(GS$1,'2 класс'!$A:$A,0)-7+'Итог по классам'!$B7,,,),"р")</f>
        <v>0</v>
      </c>
      <c r="GT7" s="37">
        <f ca="1">COUNTIF(OFFSET(class2_2,MATCH(GT$1,'2 класс'!$A:$A,0)-7+'Итог по классам'!$B7,,,),"ш")</f>
        <v>0</v>
      </c>
      <c r="GU7" s="38">
        <f ca="1">COUNTIF(OFFSET(class2_1,MATCH(GU$1,'2 класс'!$A:$A,0)-7+'Итог по классам'!$B7,,,),"Ф")</f>
        <v>0</v>
      </c>
      <c r="GV7" s="37">
        <f ca="1">COUNTIF(OFFSET(class2_1,MATCH(GV$1,'2 класс'!$A:$A,0)-7+'Итог по классам'!$B7,,,),"р")</f>
        <v>0</v>
      </c>
      <c r="GW7" s="37">
        <f ca="1">COUNTIF(OFFSET(class2_1,MATCH(GW$1,'2 класс'!$A:$A,0)-7+'Итог по классам'!$B7,,,),"ш")</f>
        <v>0</v>
      </c>
      <c r="GX7" s="37">
        <f ca="1">COUNTIF(OFFSET(class2_2,MATCH(GX$1,'2 класс'!$A:$A,0)-7+'Итог по классам'!$B7,,,),"Ф")</f>
        <v>0</v>
      </c>
      <c r="GY7" s="37">
        <f ca="1">COUNTIF(OFFSET(class2_2,MATCH(GY$1,'2 класс'!$A:$A,0)-7+'Итог по классам'!$B7,,,),"р")</f>
        <v>0</v>
      </c>
      <c r="GZ7" s="37">
        <f ca="1">COUNTIF(OFFSET(class2_2,MATCH(GZ$1,'2 класс'!$A:$A,0)-7+'Итог по классам'!$B7,,,),"ш")</f>
        <v>0</v>
      </c>
      <c r="HA7" s="38">
        <f ca="1">COUNTIF(OFFSET(class2_1,MATCH(HA$1,'2 класс'!$A:$A,0)-7+'Итог по классам'!$B7,,,),"Ф")</f>
        <v>0</v>
      </c>
      <c r="HB7" s="37">
        <f ca="1">COUNTIF(OFFSET(class2_1,MATCH(HB$1,'2 класс'!$A:$A,0)-7+'Итог по классам'!$B7,,,),"р")</f>
        <v>0</v>
      </c>
      <c r="HC7" s="37">
        <f ca="1">COUNTIF(OFFSET(class2_1,MATCH(HC$1,'2 класс'!$A:$A,0)-7+'Итог по классам'!$B7,,,),"ш")</f>
        <v>0</v>
      </c>
      <c r="HD7" s="37">
        <f ca="1">COUNTIF(OFFSET(class2_2,MATCH(HD$1,'2 класс'!$A:$A,0)-7+'Итог по классам'!$B7,,,),"Ф")</f>
        <v>0</v>
      </c>
      <c r="HE7" s="37">
        <f ca="1">COUNTIF(OFFSET(class2_2,MATCH(HE$1,'2 класс'!$A:$A,0)-7+'Итог по классам'!$B7,,,),"р")</f>
        <v>0</v>
      </c>
      <c r="HF7" s="37">
        <f ca="1">COUNTIF(OFFSET(class2_2,MATCH(HF$1,'2 класс'!$A:$A,0)-7+'Итог по классам'!$B7,,,),"ш")</f>
        <v>0</v>
      </c>
      <c r="HG7" s="38">
        <f ca="1">COUNTIF(OFFSET(class2_1,MATCH(HG$1,'2 класс'!$A:$A,0)-7+'Итог по классам'!$B7,,,),"Ф")</f>
        <v>0</v>
      </c>
      <c r="HH7" s="37">
        <f ca="1">COUNTIF(OFFSET(class2_1,MATCH(HH$1,'2 класс'!$A:$A,0)-7+'Итог по классам'!$B7,,,),"р")</f>
        <v>0</v>
      </c>
      <c r="HI7" s="37">
        <f ca="1">COUNTIF(OFFSET(class2_1,MATCH(HI$1,'2 класс'!$A:$A,0)-7+'Итог по классам'!$B7,,,),"ш")</f>
        <v>0</v>
      </c>
      <c r="HJ7" s="37">
        <f ca="1">COUNTIF(OFFSET(class2_2,MATCH(HJ$1,'2 класс'!$A:$A,0)-7+'Итог по классам'!$B7,,,),"Ф")</f>
        <v>0</v>
      </c>
      <c r="HK7" s="37">
        <f ca="1">COUNTIF(OFFSET(class2_2,MATCH(HK$1,'2 класс'!$A:$A,0)-7+'Итог по классам'!$B7,,,),"р")</f>
        <v>0</v>
      </c>
      <c r="HL7" s="37">
        <f ca="1">COUNTIF(OFFSET(class2_2,MATCH(HL$1,'2 класс'!$A:$A,0)-7+'Итог по классам'!$B7,,,),"ш")</f>
        <v>0</v>
      </c>
      <c r="HM7" s="38">
        <f ca="1">COUNTIF(OFFSET(class2_1,MATCH(HM$1,'2 класс'!$A:$A,0)-7+'Итог по классам'!$B7,,,),"Ф")</f>
        <v>0</v>
      </c>
      <c r="HN7" s="37">
        <f ca="1">COUNTIF(OFFSET(class2_1,MATCH(HN$1,'2 класс'!$A:$A,0)-7+'Итог по классам'!$B7,,,),"р")</f>
        <v>0</v>
      </c>
      <c r="HO7" s="37">
        <f ca="1">COUNTIF(OFFSET(class2_1,MATCH(HO$1,'2 класс'!$A:$A,0)-7+'Итог по классам'!$B7,,,),"ш")</f>
        <v>0</v>
      </c>
      <c r="HP7" s="37">
        <f ca="1">COUNTIF(OFFSET(class2_2,MATCH(HP$1,'2 класс'!$A:$A,0)-7+'Итог по классам'!$B7,,,),"Ф")</f>
        <v>0</v>
      </c>
      <c r="HQ7" s="37">
        <f ca="1">COUNTIF(OFFSET(class2_2,MATCH(HQ$1,'2 класс'!$A:$A,0)-7+'Итог по классам'!$B7,,,),"р")</f>
        <v>0</v>
      </c>
      <c r="HR7" s="37">
        <f ca="1">COUNTIF(OFFSET(class2_2,MATCH(HR$1,'2 класс'!$A:$A,0)-7+'Итог по классам'!$B7,,,),"ш")</f>
        <v>0</v>
      </c>
      <c r="HS7" s="38">
        <f ca="1">COUNTIF(OFFSET(class2_1,MATCH(HS$1,'2 класс'!$A:$A,0)-7+'Итог по классам'!$B7,,,),"Ф")</f>
        <v>0</v>
      </c>
      <c r="HT7" s="37">
        <f ca="1">COUNTIF(OFFSET(class2_1,MATCH(HT$1,'2 класс'!$A:$A,0)-7+'Итог по классам'!$B7,,,),"р")</f>
        <v>0</v>
      </c>
      <c r="HU7" s="37">
        <f ca="1">COUNTIF(OFFSET(class2_1,MATCH(HU$1,'2 класс'!$A:$A,0)-7+'Итог по классам'!$B7,,,),"ш")</f>
        <v>0</v>
      </c>
      <c r="HV7" s="37">
        <f ca="1">COUNTIF(OFFSET(class2_2,MATCH(HV$1,'2 класс'!$A:$A,0)-7+'Итог по классам'!$B7,,,),"Ф")</f>
        <v>0</v>
      </c>
      <c r="HW7" s="37">
        <f ca="1">COUNTIF(OFFSET(class2_2,MATCH(HW$1,'2 класс'!$A:$A,0)-7+'Итог по классам'!$B7,,,),"р")</f>
        <v>0</v>
      </c>
      <c r="HX7" s="37">
        <f ca="1">COUNTIF(OFFSET(class2_2,MATCH(HX$1,'2 класс'!$A:$A,0)-7+'Итог по классам'!$B7,,,),"ш")</f>
        <v>0</v>
      </c>
      <c r="HY7" s="38">
        <f ca="1">COUNTIF(OFFSET(class2_1,MATCH(HY$1,'2 класс'!$A:$A,0)-7+'Итог по классам'!$B7,,,),"Ф")</f>
        <v>0</v>
      </c>
      <c r="HZ7" s="37">
        <f ca="1">COUNTIF(OFFSET(class2_1,MATCH(HZ$1,'2 класс'!$A:$A,0)-7+'Итог по классам'!$B7,,,),"р")</f>
        <v>0</v>
      </c>
      <c r="IA7" s="37">
        <f ca="1">COUNTIF(OFFSET(class2_1,MATCH(IA$1,'2 класс'!$A:$A,0)-7+'Итог по классам'!$B7,,,),"ш")</f>
        <v>0</v>
      </c>
      <c r="IB7" s="37">
        <f ca="1">COUNTIF(OFFSET(class2_2,MATCH(IB$1,'2 класс'!$A:$A,0)-7+'Итог по классам'!$B7,,,),"Ф")</f>
        <v>0</v>
      </c>
      <c r="IC7" s="37">
        <f ca="1">COUNTIF(OFFSET(class2_2,MATCH(IC$1,'2 класс'!$A:$A,0)-7+'Итог по классам'!$B7,,,),"р")</f>
        <v>0</v>
      </c>
      <c r="ID7" s="37">
        <f ca="1">COUNTIF(OFFSET(class2_2,MATCH(ID$1,'2 класс'!$A:$A,0)-7+'Итог по классам'!$B7,,,),"ш")</f>
        <v>0</v>
      </c>
      <c r="IE7" s="38">
        <f ca="1">COUNTIF(OFFSET(class2_1,MATCH(IE$1,'2 класс'!$A:$A,0)-7+'Итог по классам'!$B7,,,),"Ф")</f>
        <v>0</v>
      </c>
      <c r="IF7" s="37">
        <f ca="1">COUNTIF(OFFSET(class2_1,MATCH(IF$1,'2 класс'!$A:$A,0)-7+'Итог по классам'!$B7,,,),"р")</f>
        <v>0</v>
      </c>
      <c r="IG7" s="37">
        <f ca="1">COUNTIF(OFFSET(class2_1,MATCH(IG$1,'2 класс'!$A:$A,0)-7+'Итог по классам'!$B7,,,),"ш")</f>
        <v>0</v>
      </c>
      <c r="IH7" s="37">
        <f ca="1">COUNTIF(OFFSET(class2_2,MATCH(IH$1,'2 класс'!$A:$A,0)-7+'Итог по классам'!$B7,,,),"Ф")</f>
        <v>0</v>
      </c>
      <c r="II7" s="37">
        <f ca="1">COUNTIF(OFFSET(class2_2,MATCH(II$1,'2 класс'!$A:$A,0)-7+'Итог по классам'!$B7,,,),"р")</f>
        <v>0</v>
      </c>
      <c r="IJ7" s="37">
        <f ca="1">COUNTIF(OFFSET(class2_2,MATCH(IJ$1,'2 класс'!$A:$A,0)-7+'Итог по классам'!$B7,,,),"ш")</f>
        <v>0</v>
      </c>
      <c r="IK7" s="38">
        <f ca="1">COUNTIF(OFFSET(class2_1,MATCH(IK$1,'2 класс'!$A:$A,0)-7+'Итог по классам'!$B7,,,),"Ф")</f>
        <v>0</v>
      </c>
      <c r="IL7" s="37">
        <f ca="1">COUNTIF(OFFSET(class2_1,MATCH(IL$1,'2 класс'!$A:$A,0)-7+'Итог по классам'!$B7,,,),"р")</f>
        <v>0</v>
      </c>
      <c r="IM7" s="37">
        <f ca="1">COUNTIF(OFFSET(class2_1,MATCH(IM$1,'2 класс'!$A:$A,0)-7+'Итог по классам'!$B7,,,),"ш")</f>
        <v>0</v>
      </c>
      <c r="IN7" s="37">
        <f ca="1">COUNTIF(OFFSET(class2_2,MATCH(IN$1,'2 класс'!$A:$A,0)-7+'Итог по классам'!$B7,,,),"Ф")</f>
        <v>0</v>
      </c>
      <c r="IO7" s="37">
        <f ca="1">COUNTIF(OFFSET(class2_2,MATCH(IO$1,'2 класс'!$A:$A,0)-7+'Итог по классам'!$B7,,,),"р")</f>
        <v>0</v>
      </c>
      <c r="IP7" s="37">
        <f ca="1">COUNTIF(OFFSET(class2_2,MATCH(IP$1,'2 класс'!$A:$A,0)-7+'Итог по классам'!$B7,,,),"ш")</f>
        <v>0</v>
      </c>
      <c r="IQ7" s="38">
        <f ca="1">COUNTIF(OFFSET(class2_1,MATCH(IQ$1,'2 класс'!$A:$A,0)-7+'Итог по классам'!$B7,,,),"Ф")</f>
        <v>0</v>
      </c>
      <c r="IR7" s="37">
        <f ca="1">COUNTIF(OFFSET(class2_1,MATCH(IR$1,'2 класс'!$A:$A,0)-7+'Итог по классам'!$B7,,,),"р")</f>
        <v>0</v>
      </c>
      <c r="IS7" s="37">
        <f ca="1">COUNTIF(OFFSET(class2_1,MATCH(IS$1,'2 класс'!$A:$A,0)-7+'Итог по классам'!$B7,,,),"ш")</f>
        <v>0</v>
      </c>
      <c r="IT7" s="37">
        <f ca="1">COUNTIF(OFFSET(class2_2,MATCH(IT$1,'2 класс'!$A:$A,0)-7+'Итог по классам'!$B7,,,),"Ф")</f>
        <v>0</v>
      </c>
      <c r="IU7" s="37">
        <f ca="1">COUNTIF(OFFSET(class2_2,MATCH(IU$1,'2 класс'!$A:$A,0)-7+'Итог по классам'!$B7,,,),"р")</f>
        <v>0</v>
      </c>
      <c r="IV7" s="37">
        <f ca="1">COUNTIF(OFFSET(class2_2,MATCH(IV$1,'2 класс'!$A:$A,0)-7+'Итог по классам'!$B7,,,),"ш")</f>
        <v>0</v>
      </c>
      <c r="IW7" s="38">
        <f ca="1">COUNTIF(OFFSET(class2_1,MATCH(IW$1,'2 класс'!$A:$A,0)-7+'Итог по классам'!$B7,,,),"Ф")</f>
        <v>0</v>
      </c>
      <c r="IX7" s="37">
        <f ca="1">COUNTIF(OFFSET(class2_1,MATCH(IX$1,'2 класс'!$A:$A,0)-7+'Итог по классам'!$B7,,,),"р")</f>
        <v>0</v>
      </c>
      <c r="IY7" s="37">
        <f ca="1">COUNTIF(OFFSET(class2_1,MATCH(IY$1,'2 класс'!$A:$A,0)-7+'Итог по классам'!$B7,,,),"ш")</f>
        <v>0</v>
      </c>
      <c r="IZ7" s="37">
        <f ca="1">COUNTIF(OFFSET(class2_2,MATCH(IZ$1,'2 класс'!$A:$A,0)-7+'Итог по классам'!$B7,,,),"Ф")</f>
        <v>0</v>
      </c>
      <c r="JA7" s="37">
        <f ca="1">COUNTIF(OFFSET(class2_2,MATCH(JA$1,'2 класс'!$A:$A,0)-7+'Итог по классам'!$B7,,,),"р")</f>
        <v>0</v>
      </c>
      <c r="JB7" s="37">
        <f ca="1">COUNTIF(OFFSET(class2_2,MATCH(JB$1,'2 класс'!$A:$A,0)-7+'Итог по классам'!$B7,,,),"ш")</f>
        <v>0</v>
      </c>
      <c r="JC7" s="38">
        <f ca="1">COUNTIF(OFFSET(class2_1,MATCH(JC$1,'2 класс'!$A:$A,0)-7+'Итог по классам'!$B7,,,),"Ф")</f>
        <v>0</v>
      </c>
      <c r="JD7" s="37">
        <f ca="1">COUNTIF(OFFSET(class2_1,MATCH(JD$1,'2 класс'!$A:$A,0)-7+'Итог по классам'!$B7,,,),"р")</f>
        <v>0</v>
      </c>
      <c r="JE7" s="37">
        <f ca="1">COUNTIF(OFFSET(class2_1,MATCH(JE$1,'2 класс'!$A:$A,0)-7+'Итог по классам'!$B7,,,),"ш")</f>
        <v>0</v>
      </c>
      <c r="JF7" s="37">
        <f ca="1">COUNTIF(OFFSET(class2_2,MATCH(JF$1,'2 класс'!$A:$A,0)-7+'Итог по классам'!$B7,,,),"Ф")</f>
        <v>0</v>
      </c>
      <c r="JG7" s="37">
        <f ca="1">COUNTIF(OFFSET(class2_2,MATCH(JG$1,'2 класс'!$A:$A,0)-7+'Итог по классам'!$B7,,,),"р")</f>
        <v>0</v>
      </c>
      <c r="JH7" s="37">
        <f ca="1">COUNTIF(OFFSET(class2_2,MATCH(JH$1,'2 класс'!$A:$A,0)-7+'Итог по классам'!$B7,,,),"ш")</f>
        <v>0</v>
      </c>
      <c r="JI7" s="38">
        <f ca="1">COUNTIF(OFFSET(class2_1,MATCH(JI$1,'2 класс'!$A:$A,0)-7+'Итог по классам'!$B7,,,),"Ф")</f>
        <v>0</v>
      </c>
      <c r="JJ7" s="37">
        <f ca="1">COUNTIF(OFFSET(class2_1,MATCH(JJ$1,'2 класс'!$A:$A,0)-7+'Итог по классам'!$B7,,,),"р")</f>
        <v>0</v>
      </c>
      <c r="JK7" s="37">
        <f ca="1">COUNTIF(OFFSET(class2_1,MATCH(JK$1,'2 класс'!$A:$A,0)-7+'Итог по классам'!$B7,,,),"ш")</f>
        <v>0</v>
      </c>
      <c r="JL7" s="37">
        <f ca="1">COUNTIF(OFFSET(class2_2,MATCH(JL$1,'2 класс'!$A:$A,0)-7+'Итог по классам'!$B7,,,),"Ф")</f>
        <v>0</v>
      </c>
      <c r="JM7" s="37">
        <f ca="1">COUNTIF(OFFSET(class2_2,MATCH(JM$1,'2 класс'!$A:$A,0)-7+'Итог по классам'!$B7,,,),"р")</f>
        <v>0</v>
      </c>
      <c r="JN7" s="37">
        <f ca="1">COUNTIF(OFFSET(class2_2,MATCH(JN$1,'2 класс'!$A:$A,0)-7+'Итог по классам'!$B7,,,),"ш")</f>
        <v>0</v>
      </c>
      <c r="JO7" s="38">
        <f ca="1">COUNTIF(OFFSET(class2_1,MATCH(JO$1,'2 класс'!$A:$A,0)-7+'Итог по классам'!$B7,,,),"Ф")</f>
        <v>0</v>
      </c>
      <c r="JP7" s="37">
        <f ca="1">COUNTIF(OFFSET(class2_1,MATCH(JP$1,'2 класс'!$A:$A,0)-7+'Итог по классам'!$B7,,,),"р")</f>
        <v>0</v>
      </c>
      <c r="JQ7" s="37">
        <f ca="1">COUNTIF(OFFSET(class2_1,MATCH(JQ$1,'2 класс'!$A:$A,0)-7+'Итог по классам'!$B7,,,),"ш")</f>
        <v>0</v>
      </c>
      <c r="JR7" s="37">
        <f ca="1">COUNTIF(OFFSET(class2_2,MATCH(JR$1,'2 класс'!$A:$A,0)-7+'Итог по классам'!$B7,,,),"Ф")</f>
        <v>0</v>
      </c>
      <c r="JS7" s="37">
        <f ca="1">COUNTIF(OFFSET(class2_2,MATCH(JS$1,'2 класс'!$A:$A,0)-7+'Итог по классам'!$B7,,,),"р")</f>
        <v>0</v>
      </c>
      <c r="JT7" s="37">
        <f ca="1">COUNTIF(OFFSET(class2_2,MATCH(JT$1,'2 класс'!$A:$A,0)-7+'Итог по классам'!$B7,,,),"ш")</f>
        <v>0</v>
      </c>
      <c r="JU7" s="38">
        <f ca="1">COUNTIF(OFFSET(class2_1,MATCH(JU$1,'2 класс'!$A:$A,0)-7+'Итог по классам'!$B7,,,),"Ф")</f>
        <v>0</v>
      </c>
      <c r="JV7" s="37">
        <f ca="1">COUNTIF(OFFSET(class2_1,MATCH(JV$1,'2 класс'!$A:$A,0)-7+'Итог по классам'!$B7,,,),"р")</f>
        <v>0</v>
      </c>
      <c r="JW7" s="37">
        <f ca="1">COUNTIF(OFFSET(class2_1,MATCH(JW$1,'2 класс'!$A:$A,0)-7+'Итог по классам'!$B7,,,),"ш")</f>
        <v>0</v>
      </c>
      <c r="JX7" s="37">
        <f ca="1">COUNTIF(OFFSET(class2_2,MATCH(JX$1,'2 класс'!$A:$A,0)-7+'Итог по классам'!$B7,,,),"Ф")</f>
        <v>0</v>
      </c>
      <c r="JY7" s="37">
        <f ca="1">COUNTIF(OFFSET(class2_2,MATCH(JY$1,'2 класс'!$A:$A,0)-7+'Итог по классам'!$B7,,,),"р")</f>
        <v>0</v>
      </c>
      <c r="JZ7" s="37">
        <f ca="1">COUNTIF(OFFSET(class2_2,MATCH(JZ$1,'2 класс'!$A:$A,0)-7+'Итог по классам'!$B7,,,),"ш")</f>
        <v>0</v>
      </c>
      <c r="KA7" s="38">
        <f ca="1">COUNTIF(OFFSET(class2_1,MATCH(KA$1,'2 класс'!$A:$A,0)-7+'Итог по классам'!$B7,,,),"Ф")</f>
        <v>0</v>
      </c>
      <c r="KB7" s="37">
        <f ca="1">COUNTIF(OFFSET(class2_1,MATCH(KB$1,'2 класс'!$A:$A,0)-7+'Итог по классам'!$B7,,,),"р")</f>
        <v>0</v>
      </c>
      <c r="KC7" s="37">
        <f ca="1">COUNTIF(OFFSET(class2_1,MATCH(KC$1,'2 класс'!$A:$A,0)-7+'Итог по классам'!$B7,,,),"ш")</f>
        <v>0</v>
      </c>
      <c r="KD7" s="37">
        <f ca="1">COUNTIF(OFFSET(class2_2,MATCH(KD$1,'2 класс'!$A:$A,0)-7+'Итог по классам'!$B7,,,),"Ф")</f>
        <v>0</v>
      </c>
      <c r="KE7" s="37">
        <f ca="1">COUNTIF(OFFSET(class2_2,MATCH(KE$1,'2 класс'!$A:$A,0)-7+'Итог по классам'!$B7,,,),"р")</f>
        <v>0</v>
      </c>
      <c r="KF7" s="37">
        <f ca="1">COUNTIF(OFFSET(class2_2,MATCH(KF$1,'2 класс'!$A:$A,0)-7+'Итог по классам'!$B7,,,),"ш")</f>
        <v>0</v>
      </c>
      <c r="KG7" s="38">
        <f ca="1">COUNTIF(OFFSET(class2_1,MATCH(KG$1,'2 класс'!$A:$A,0)-7+'Итог по классам'!$B7,,,),"Ф")</f>
        <v>0</v>
      </c>
      <c r="KH7" s="37">
        <f ca="1">COUNTIF(OFFSET(class2_1,MATCH(KH$1,'2 класс'!$A:$A,0)-7+'Итог по классам'!$B7,,,),"р")</f>
        <v>0</v>
      </c>
      <c r="KI7" s="37">
        <f ca="1">COUNTIF(OFFSET(class2_1,MATCH(KI$1,'2 класс'!$A:$A,0)-7+'Итог по классам'!$B7,,,),"ш")</f>
        <v>0</v>
      </c>
      <c r="KJ7" s="37">
        <f ca="1">COUNTIF(OFFSET(class2_2,MATCH(KJ$1,'2 класс'!$A:$A,0)-7+'Итог по классам'!$B7,,,),"Ф")</f>
        <v>0</v>
      </c>
      <c r="KK7" s="37">
        <f ca="1">COUNTIF(OFFSET(class2_2,MATCH(KK$1,'2 класс'!$A:$A,0)-7+'Итог по классам'!$B7,,,),"р")</f>
        <v>0</v>
      </c>
      <c r="KL7" s="37">
        <f ca="1">COUNTIF(OFFSET(class2_2,MATCH(KL$1,'2 класс'!$A:$A,0)-7+'Итог по классам'!$B7,,,),"ш")</f>
        <v>0</v>
      </c>
      <c r="KM7" s="38">
        <f ca="1">COUNTIF(OFFSET(class2_1,MATCH(KM$1,'2 класс'!$A:$A,0)-7+'Итог по классам'!$B7,,,),"Ф")</f>
        <v>0</v>
      </c>
      <c r="KN7" s="37">
        <f ca="1">COUNTIF(OFFSET(class2_1,MATCH(KN$1,'2 класс'!$A:$A,0)-7+'Итог по классам'!$B7,,,),"р")</f>
        <v>0</v>
      </c>
      <c r="KO7" s="37">
        <f ca="1">COUNTIF(OFFSET(class2_1,MATCH(KO$1,'2 класс'!$A:$A,0)-7+'Итог по классам'!$B7,,,),"ш")</f>
        <v>0</v>
      </c>
      <c r="KP7" s="37">
        <f ca="1">COUNTIF(OFFSET(class2_2,MATCH(KP$1,'2 класс'!$A:$A,0)-7+'Итог по классам'!$B7,,,),"Ф")</f>
        <v>0</v>
      </c>
      <c r="KQ7" s="37">
        <f ca="1">COUNTIF(OFFSET(class2_2,MATCH(KQ$1,'2 класс'!$A:$A,0)-7+'Итог по классам'!$B7,,,),"р")</f>
        <v>0</v>
      </c>
      <c r="KR7" s="37">
        <f ca="1">COUNTIF(OFFSET(class2_2,MATCH(KR$1,'2 класс'!$A:$A,0)-7+'Итог по классам'!$B7,,,),"ш")</f>
        <v>0</v>
      </c>
    </row>
    <row r="8" spans="1:304" x14ac:dyDescent="0.25">
      <c r="A8">
        <f t="shared" si="6"/>
        <v>1</v>
      </c>
      <c r="B8" s="37">
        <v>3</v>
      </c>
      <c r="C8" s="3" t="s">
        <v>2</v>
      </c>
      <c r="D8" s="3" t="s">
        <v>21</v>
      </c>
      <c r="E8" s="37">
        <f ca="1">COUNTIF(OFFSET(class2_1,MATCH(E$1,'2 класс'!$A:$A,0)-7+'Итог по классам'!$B8,,,),"Ф")</f>
        <v>0</v>
      </c>
      <c r="F8" s="37">
        <f ca="1">COUNTIF(OFFSET(class2_1,MATCH(F$1,'2 класс'!$A:$A,0)-7+'Итог по классам'!$B8,,,),"р")</f>
        <v>0</v>
      </c>
      <c r="G8" s="37">
        <f ca="1">COUNTIF(OFFSET(class2_1,MATCH(G$1,'2 класс'!$A:$A,0)-7+'Итог по классам'!$B8,,,),"ш")</f>
        <v>0</v>
      </c>
      <c r="H8" s="37">
        <f ca="1">COUNTIF(OFFSET(class2_2,MATCH(H$1,'2 класс'!$A:$A,0)-7+'Итог по классам'!$B8,,,),"Ф")</f>
        <v>0</v>
      </c>
      <c r="I8" s="37">
        <f ca="1">COUNTIF(OFFSET(class2_2,MATCH(I$1,'2 класс'!$A:$A,0)-7+'Итог по классам'!$B8,,,),"р")</f>
        <v>0</v>
      </c>
      <c r="J8" s="37">
        <f ca="1">COUNTIF(OFFSET(class2_2,MATCH(J$1,'2 класс'!$A:$A,0)-7+'Итог по классам'!$B8,,,),"ш")</f>
        <v>0</v>
      </c>
      <c r="K8" s="38">
        <f ca="1">COUNTIF(OFFSET(class2_1,MATCH(K$1,'2 класс'!$A:$A,0)-7+'Итог по классам'!$B8,,,),"Ф")</f>
        <v>0</v>
      </c>
      <c r="L8" s="37">
        <f ca="1">COUNTIF(OFFSET(class2_1,MATCH(L$1,'2 класс'!$A:$A,0)-7+'Итог по классам'!$B8,,,),"р")</f>
        <v>0</v>
      </c>
      <c r="M8" s="37">
        <f ca="1">COUNTIF(OFFSET(class2_1,MATCH(M$1,'2 класс'!$A:$A,0)-7+'Итог по классам'!$B8,,,),"ш")</f>
        <v>0</v>
      </c>
      <c r="N8" s="37">
        <f ca="1">COUNTIF(OFFSET(class2_2,MATCH(N$1,'2 класс'!$A:$A,0)-7+'Итог по классам'!$B8,,,),"Ф")</f>
        <v>0</v>
      </c>
      <c r="O8" s="37">
        <f ca="1">COUNTIF(OFFSET(class2_2,MATCH(O$1,'2 класс'!$A:$A,0)-7+'Итог по классам'!$B8,,,),"р")</f>
        <v>0</v>
      </c>
      <c r="P8" s="37">
        <f ca="1">COUNTIF(OFFSET(class2_2,MATCH(P$1,'2 класс'!$A:$A,0)-7+'Итог по классам'!$B8,,,),"ш")</f>
        <v>0</v>
      </c>
      <c r="Q8" s="38">
        <f ca="1">COUNTIF(OFFSET(class2_1,MATCH(Q$1,'2 класс'!$A:$A,0)-7+'Итог по классам'!$B8,,,),"Ф")</f>
        <v>0</v>
      </c>
      <c r="R8" s="37">
        <f ca="1">COUNTIF(OFFSET(class2_1,MATCH(R$1,'2 класс'!$A:$A,0)-7+'Итог по классам'!$B8,,,),"р")</f>
        <v>0</v>
      </c>
      <c r="S8" s="37">
        <f ca="1">COUNTIF(OFFSET(class2_1,MATCH(S$1,'2 класс'!$A:$A,0)-7+'Итог по классам'!$B8,,,),"ш")</f>
        <v>0</v>
      </c>
      <c r="T8" s="37">
        <f ca="1">COUNTIF(OFFSET(class2_2,MATCH(T$1,'2 класс'!$A:$A,0)-7+'Итог по классам'!$B8,,,),"Ф")</f>
        <v>0</v>
      </c>
      <c r="U8" s="37">
        <f ca="1">COUNTIF(OFFSET(class2_2,MATCH(U$1,'2 класс'!$A:$A,0)-7+'Итог по классам'!$B8,,,),"р")</f>
        <v>0</v>
      </c>
      <c r="V8" s="37">
        <f ca="1">COUNTIF(OFFSET(class2_2,MATCH(V$1,'2 класс'!$A:$A,0)-7+'Итог по классам'!$B8,,,),"ш")</f>
        <v>0</v>
      </c>
      <c r="W8" s="38">
        <f ca="1">COUNTIF(OFFSET(class2_1,MATCH(W$1,'2 класс'!$A:$A,0)-7+'Итог по классам'!$B8,,,),"Ф")</f>
        <v>0</v>
      </c>
      <c r="X8" s="37">
        <f ca="1">COUNTIF(OFFSET(class2_1,MATCH(X$1,'2 класс'!$A:$A,0)-7+'Итог по классам'!$B8,,,),"р")</f>
        <v>0</v>
      </c>
      <c r="Y8" s="37">
        <f ca="1">COUNTIF(OFFSET(class2_1,MATCH(Y$1,'2 класс'!$A:$A,0)-7+'Итог по классам'!$B8,,,),"ш")</f>
        <v>0</v>
      </c>
      <c r="Z8" s="37">
        <f ca="1">COUNTIF(OFFSET(class2_2,MATCH(Z$1,'2 класс'!$A:$A,0)-7+'Итог по классам'!$B8,,,),"Ф")</f>
        <v>0</v>
      </c>
      <c r="AA8" s="37">
        <f ca="1">COUNTIF(OFFSET(class2_2,MATCH(AA$1,'2 класс'!$A:$A,0)-7+'Итог по классам'!$B8,,,),"р")</f>
        <v>0</v>
      </c>
      <c r="AB8" s="37">
        <f ca="1">COUNTIF(OFFSET(class2_2,MATCH(AB$1,'2 класс'!$A:$A,0)-7+'Итог по классам'!$B8,,,),"ш")</f>
        <v>0</v>
      </c>
      <c r="AC8" s="38">
        <f ca="1">COUNTIF(OFFSET(class2_1,MATCH(AC$1,'2 класс'!$A:$A,0)-7+'Итог по классам'!$B8,,,),"Ф")</f>
        <v>0</v>
      </c>
      <c r="AD8" s="37">
        <f ca="1">COUNTIF(OFFSET(class2_1,MATCH(AD$1,'2 класс'!$A:$A,0)-7+'Итог по классам'!$B8,,,),"р")</f>
        <v>0</v>
      </c>
      <c r="AE8" s="37">
        <f ca="1">COUNTIF(OFFSET(class2_1,MATCH(AE$1,'2 класс'!$A:$A,0)-7+'Итог по классам'!$B8,,,),"ш")</f>
        <v>0</v>
      </c>
      <c r="AF8" s="37">
        <f ca="1">COUNTIF(OFFSET(class2_2,MATCH(AF$1,'2 класс'!$A:$A,0)-7+'Итог по классам'!$B8,,,),"Ф")</f>
        <v>0</v>
      </c>
      <c r="AG8" s="37">
        <f ca="1">COUNTIF(OFFSET(class2_2,MATCH(AG$1,'2 класс'!$A:$A,0)-7+'Итог по классам'!$B8,,,),"р")</f>
        <v>0</v>
      </c>
      <c r="AH8" s="37">
        <f ca="1">COUNTIF(OFFSET(class2_2,MATCH(AH$1,'2 класс'!$A:$A,0)-7+'Итог по классам'!$B8,,,),"ш")</f>
        <v>0</v>
      </c>
      <c r="AI8" s="38">
        <f ca="1">COUNTIF(OFFSET(class2_1,MATCH(AI$1,'2 класс'!$A:$A,0)-7+'Итог по классам'!$B8,,,),"Ф")</f>
        <v>0</v>
      </c>
      <c r="AJ8" s="37">
        <f ca="1">COUNTIF(OFFSET(class2_1,MATCH(AJ$1,'2 класс'!$A:$A,0)-7+'Итог по классам'!$B8,,,),"р")</f>
        <v>0</v>
      </c>
      <c r="AK8" s="37">
        <f ca="1">COUNTIF(OFFSET(class2_1,MATCH(AK$1,'2 класс'!$A:$A,0)-7+'Итог по классам'!$B8,,,),"ш")</f>
        <v>0</v>
      </c>
      <c r="AL8" s="37">
        <f ca="1">COUNTIF(OFFSET(class2_2,MATCH(AL$1,'2 класс'!$A:$A,0)-7+'Итог по классам'!$B8,,,),"Ф")</f>
        <v>0</v>
      </c>
      <c r="AM8" s="37">
        <f ca="1">COUNTIF(OFFSET(class2_2,MATCH(AM$1,'2 класс'!$A:$A,0)-7+'Итог по классам'!$B8,,,),"р")</f>
        <v>0</v>
      </c>
      <c r="AN8" s="37">
        <f ca="1">COUNTIF(OFFSET(class2_2,MATCH(AN$1,'2 класс'!$A:$A,0)-7+'Итог по классам'!$B8,,,),"ш")</f>
        <v>0</v>
      </c>
      <c r="AO8" s="38">
        <f ca="1">COUNTIF(OFFSET(class2_1,MATCH(AO$1,'2 класс'!$A:$A,0)-7+'Итог по классам'!$B8,,,),"Ф")</f>
        <v>0</v>
      </c>
      <c r="AP8" s="37">
        <f ca="1">COUNTIF(OFFSET(class2_1,MATCH(AP$1,'2 класс'!$A:$A,0)-7+'Итог по классам'!$B8,,,),"р")</f>
        <v>0</v>
      </c>
      <c r="AQ8" s="37">
        <f ca="1">COUNTIF(OFFSET(class2_1,MATCH(AQ$1,'2 класс'!$A:$A,0)-7+'Итог по классам'!$B8,,,),"ш")</f>
        <v>0</v>
      </c>
      <c r="AR8" s="37">
        <f ca="1">COUNTIF(OFFSET(class2_2,MATCH(AR$1,'2 класс'!$A:$A,0)-7+'Итог по классам'!$B8,,,),"Ф")</f>
        <v>0</v>
      </c>
      <c r="AS8" s="37">
        <f ca="1">COUNTIF(OFFSET(class2_2,MATCH(AS$1,'2 класс'!$A:$A,0)-7+'Итог по классам'!$B8,,,),"р")</f>
        <v>0</v>
      </c>
      <c r="AT8" s="37">
        <f ca="1">COUNTIF(OFFSET(class2_2,MATCH(AT$1,'2 класс'!$A:$A,0)-7+'Итог по классам'!$B8,,,),"ш")</f>
        <v>0</v>
      </c>
      <c r="AU8" s="38">
        <f ca="1">COUNTIF(OFFSET(class2_1,MATCH(AU$1,'2 класс'!$A:$A,0)-7+'Итог по классам'!$B8,,,),"Ф")</f>
        <v>0</v>
      </c>
      <c r="AV8" s="37">
        <f ca="1">COUNTIF(OFFSET(class2_1,MATCH(AV$1,'2 класс'!$A:$A,0)-7+'Итог по классам'!$B8,,,),"р")</f>
        <v>0</v>
      </c>
      <c r="AW8" s="37">
        <f ca="1">COUNTIF(OFFSET(class2_1,MATCH(AW$1,'2 класс'!$A:$A,0)-7+'Итог по классам'!$B8,,,),"ш")</f>
        <v>0</v>
      </c>
      <c r="AX8" s="37">
        <f ca="1">COUNTIF(OFFSET(class2_2,MATCH(AX$1,'2 класс'!$A:$A,0)-7+'Итог по классам'!$B8,,,),"Ф")</f>
        <v>0</v>
      </c>
      <c r="AY8" s="37">
        <f ca="1">COUNTIF(OFFSET(class2_2,MATCH(AY$1,'2 класс'!$A:$A,0)-7+'Итог по классам'!$B8,,,),"р")</f>
        <v>0</v>
      </c>
      <c r="AZ8" s="37">
        <f ca="1">COUNTIF(OFFSET(class2_2,MATCH(AZ$1,'2 класс'!$A:$A,0)-7+'Итог по классам'!$B8,,,),"ш")</f>
        <v>0</v>
      </c>
      <c r="BA8" s="38">
        <f ca="1">COUNTIF(OFFSET(class2_1,MATCH(BA$1,'2 класс'!$A:$A,0)-7+'Итог по классам'!$B8,,,),"Ф")</f>
        <v>0</v>
      </c>
      <c r="BB8" s="37">
        <f ca="1">COUNTIF(OFFSET(class2_1,MATCH(BB$1,'2 класс'!$A:$A,0)-7+'Итог по классам'!$B8,,,),"р")</f>
        <v>0</v>
      </c>
      <c r="BC8" s="37">
        <f ca="1">COUNTIF(OFFSET(class2_1,MATCH(BC$1,'2 класс'!$A:$A,0)-7+'Итог по классам'!$B8,,,),"ш")</f>
        <v>0</v>
      </c>
      <c r="BD8" s="37">
        <f ca="1">COUNTIF(OFFSET(class2_2,MATCH(BD$1,'2 класс'!$A:$A,0)-7+'Итог по классам'!$B8,,,),"Ф")</f>
        <v>0</v>
      </c>
      <c r="BE8" s="37">
        <f ca="1">COUNTIF(OFFSET(class2_2,MATCH(BE$1,'2 класс'!$A:$A,0)-7+'Итог по классам'!$B8,,,),"р")</f>
        <v>0</v>
      </c>
      <c r="BF8" s="37">
        <f ca="1">COUNTIF(OFFSET(class2_2,MATCH(BF$1,'2 класс'!$A:$A,0)-7+'Итог по классам'!$B8,,,),"ш")</f>
        <v>0</v>
      </c>
      <c r="BG8" s="38">
        <f ca="1">COUNTIF(OFFSET(class2_1,MATCH(BG$1,'2 класс'!$A:$A,0)-7+'Итог по классам'!$B8,,,),"Ф")</f>
        <v>0</v>
      </c>
      <c r="BH8" s="37">
        <f ca="1">COUNTIF(OFFSET(class2_1,MATCH(BH$1,'2 класс'!$A:$A,0)-7+'Итог по классам'!$B8,,,),"р")</f>
        <v>0</v>
      </c>
      <c r="BI8" s="37">
        <f ca="1">COUNTIF(OFFSET(class2_1,MATCH(BI$1,'2 класс'!$A:$A,0)-7+'Итог по классам'!$B8,,,),"ш")</f>
        <v>0</v>
      </c>
      <c r="BJ8" s="37">
        <f ca="1">COUNTIF(OFFSET(class2_2,MATCH(BJ$1,'2 класс'!$A:$A,0)-7+'Итог по классам'!$B8,,,),"Ф")</f>
        <v>0</v>
      </c>
      <c r="BK8" s="37">
        <f ca="1">COUNTIF(OFFSET(class2_2,MATCH(BK$1,'2 класс'!$A:$A,0)-7+'Итог по классам'!$B8,,,),"р")</f>
        <v>0</v>
      </c>
      <c r="BL8" s="37">
        <f ca="1">COUNTIF(OFFSET(class2_2,MATCH(BL$1,'2 класс'!$A:$A,0)-7+'Итог по классам'!$B8,,,),"ш")</f>
        <v>0</v>
      </c>
      <c r="BM8" s="38">
        <f ca="1">COUNTIF(OFFSET(class2_1,MATCH(BM$1,'2 класс'!$A:$A,0)-7+'Итог по классам'!$B8,,,),"Ф")</f>
        <v>0</v>
      </c>
      <c r="BN8" s="37">
        <f ca="1">COUNTIF(OFFSET(class2_1,MATCH(BN$1,'2 класс'!$A:$A,0)-7+'Итог по классам'!$B8,,,),"р")</f>
        <v>0</v>
      </c>
      <c r="BO8" s="37">
        <f ca="1">COUNTIF(OFFSET(class2_1,MATCH(BO$1,'2 класс'!$A:$A,0)-7+'Итог по классам'!$B8,,,),"ш")</f>
        <v>0</v>
      </c>
      <c r="BP8" s="37">
        <f ca="1">COUNTIF(OFFSET(class2_2,MATCH(BP$1,'2 класс'!$A:$A,0)-7+'Итог по классам'!$B8,,,),"Ф")</f>
        <v>0</v>
      </c>
      <c r="BQ8" s="37">
        <f ca="1">COUNTIF(OFFSET(class2_2,MATCH(BQ$1,'2 класс'!$A:$A,0)-7+'Итог по классам'!$B8,,,),"р")</f>
        <v>0</v>
      </c>
      <c r="BR8" s="37">
        <f ca="1">COUNTIF(OFFSET(class2_2,MATCH(BR$1,'2 класс'!$A:$A,0)-7+'Итог по классам'!$B8,,,),"ш")</f>
        <v>0</v>
      </c>
      <c r="BS8" s="38">
        <f ca="1">COUNTIF(OFFSET(class2_1,MATCH(BS$1,'2 класс'!$A:$A,0)-7+'Итог по классам'!$B8,,,),"Ф")</f>
        <v>0</v>
      </c>
      <c r="BT8" s="37">
        <f ca="1">COUNTIF(OFFSET(class2_1,MATCH(BT$1,'2 класс'!$A:$A,0)-7+'Итог по классам'!$B8,,,),"р")</f>
        <v>0</v>
      </c>
      <c r="BU8" s="37">
        <f ca="1">COUNTIF(OFFSET(class2_1,MATCH(BU$1,'2 класс'!$A:$A,0)-7+'Итог по классам'!$B8,,,),"ш")</f>
        <v>0</v>
      </c>
      <c r="BV8" s="37">
        <f ca="1">COUNTIF(OFFSET(class2_2,MATCH(BV$1,'2 класс'!$A:$A,0)-7+'Итог по классам'!$B8,,,),"Ф")</f>
        <v>0</v>
      </c>
      <c r="BW8" s="37">
        <f ca="1">COUNTIF(OFFSET(class2_2,MATCH(BW$1,'2 класс'!$A:$A,0)-7+'Итог по классам'!$B8,,,),"р")</f>
        <v>0</v>
      </c>
      <c r="BX8" s="37">
        <f ca="1">COUNTIF(OFFSET(class2_2,MATCH(BX$1,'2 класс'!$A:$A,0)-7+'Итог по классам'!$B8,,,),"ш")</f>
        <v>0</v>
      </c>
      <c r="BY8" s="38">
        <f ca="1">COUNTIF(OFFSET(class2_1,MATCH(BY$1,'2 класс'!$A:$A,0)-7+'Итог по классам'!$B8,,,),"Ф")</f>
        <v>0</v>
      </c>
      <c r="BZ8" s="37">
        <f ca="1">COUNTIF(OFFSET(class2_1,MATCH(BZ$1,'2 класс'!$A:$A,0)-7+'Итог по классам'!$B8,,,),"р")</f>
        <v>0</v>
      </c>
      <c r="CA8" s="37">
        <f ca="1">COUNTIF(OFFSET(class2_1,MATCH(CA$1,'2 класс'!$A:$A,0)-7+'Итог по классам'!$B8,,,),"ш")</f>
        <v>0</v>
      </c>
      <c r="CB8" s="37">
        <f ca="1">COUNTIF(OFFSET(class2_2,MATCH(CB$1,'2 класс'!$A:$A,0)-7+'Итог по классам'!$B8,,,),"Ф")</f>
        <v>0</v>
      </c>
      <c r="CC8" s="37">
        <f ca="1">COUNTIF(OFFSET(class2_2,MATCH(CC$1,'2 класс'!$A:$A,0)-7+'Итог по классам'!$B8,,,),"р")</f>
        <v>0</v>
      </c>
      <c r="CD8" s="37">
        <f ca="1">COUNTIF(OFFSET(class2_2,MATCH(CD$1,'2 класс'!$A:$A,0)-7+'Итог по классам'!$B8,,,),"ш")</f>
        <v>0</v>
      </c>
      <c r="CE8" s="38">
        <f ca="1">COUNTIF(OFFSET(class2_1,MATCH(CE$1,'2 класс'!$A:$A,0)-7+'Итог по классам'!$B8,,,),"Ф")</f>
        <v>0</v>
      </c>
      <c r="CF8" s="37">
        <f ca="1">COUNTIF(OFFSET(class2_1,MATCH(CF$1,'2 класс'!$A:$A,0)-7+'Итог по классам'!$B8,,,),"р")</f>
        <v>0</v>
      </c>
      <c r="CG8" s="37">
        <f ca="1">COUNTIF(OFFSET(class2_1,MATCH(CG$1,'2 класс'!$A:$A,0)-7+'Итог по классам'!$B8,,,),"ш")</f>
        <v>0</v>
      </c>
      <c r="CH8" s="37">
        <f ca="1">COUNTIF(OFFSET(class2_2,MATCH(CH$1,'2 класс'!$A:$A,0)-7+'Итог по классам'!$B8,,,),"Ф")</f>
        <v>0</v>
      </c>
      <c r="CI8" s="37">
        <f ca="1">COUNTIF(OFFSET(class2_2,MATCH(CI$1,'2 класс'!$A:$A,0)-7+'Итог по классам'!$B8,,,),"р")</f>
        <v>0</v>
      </c>
      <c r="CJ8" s="37">
        <f ca="1">COUNTIF(OFFSET(class2_2,MATCH(CJ$1,'2 класс'!$A:$A,0)-7+'Итог по классам'!$B8,,,),"ш")</f>
        <v>0</v>
      </c>
      <c r="CK8" s="38">
        <f ca="1">COUNTIF(OFFSET(class2_1,MATCH(CK$1,'2 класс'!$A:$A,0)-7+'Итог по классам'!$B8,,,),"Ф")</f>
        <v>0</v>
      </c>
      <c r="CL8" s="37">
        <f ca="1">COUNTIF(OFFSET(class2_1,MATCH(CL$1,'2 класс'!$A:$A,0)-7+'Итог по классам'!$B8,,,),"р")</f>
        <v>0</v>
      </c>
      <c r="CM8" s="37">
        <f ca="1">COUNTIF(OFFSET(class2_1,MATCH(CM$1,'2 класс'!$A:$A,0)-7+'Итог по классам'!$B8,,,),"ш")</f>
        <v>0</v>
      </c>
      <c r="CN8" s="37">
        <f ca="1">COUNTIF(OFFSET(class2_2,MATCH(CN$1,'2 класс'!$A:$A,0)-7+'Итог по классам'!$B8,,,),"Ф")</f>
        <v>0</v>
      </c>
      <c r="CO8" s="37">
        <f ca="1">COUNTIF(OFFSET(class2_2,MATCH(CO$1,'2 класс'!$A:$A,0)-7+'Итог по классам'!$B8,,,),"р")</f>
        <v>0</v>
      </c>
      <c r="CP8" s="37">
        <f ca="1">COUNTIF(OFFSET(class2_2,MATCH(CP$1,'2 класс'!$A:$A,0)-7+'Итог по классам'!$B8,,,),"ш")</f>
        <v>0</v>
      </c>
      <c r="CQ8" s="38">
        <f ca="1">COUNTIF(OFFSET(class2_1,MATCH(CQ$1,'2 класс'!$A:$A,0)-7+'Итог по классам'!$B8,,,),"Ф")</f>
        <v>0</v>
      </c>
      <c r="CR8" s="37">
        <f ca="1">COUNTIF(OFFSET(class2_1,MATCH(CR$1,'2 класс'!$A:$A,0)-7+'Итог по классам'!$B8,,,),"р")</f>
        <v>0</v>
      </c>
      <c r="CS8" s="37">
        <f ca="1">COUNTIF(OFFSET(class2_1,MATCH(CS$1,'2 класс'!$A:$A,0)-7+'Итог по классам'!$B8,,,),"ш")</f>
        <v>0</v>
      </c>
      <c r="CT8" s="37">
        <f ca="1">COUNTIF(OFFSET(class2_2,MATCH(CT$1,'2 класс'!$A:$A,0)-7+'Итог по классам'!$B8,,,),"Ф")</f>
        <v>0</v>
      </c>
      <c r="CU8" s="37">
        <f ca="1">COUNTIF(OFFSET(class2_2,MATCH(CU$1,'2 класс'!$A:$A,0)-7+'Итог по классам'!$B8,,,),"р")</f>
        <v>0</v>
      </c>
      <c r="CV8" s="37">
        <f ca="1">COUNTIF(OFFSET(class2_2,MATCH(CV$1,'2 класс'!$A:$A,0)-7+'Итог по классам'!$B8,,,),"ш")</f>
        <v>0</v>
      </c>
      <c r="CW8" s="38">
        <f ca="1">COUNTIF(OFFSET(class2_1,MATCH(CW$1,'2 класс'!$A:$A,0)-7+'Итог по классам'!$B8,,,),"Ф")</f>
        <v>0</v>
      </c>
      <c r="CX8" s="37">
        <f ca="1">COUNTIF(OFFSET(class2_1,MATCH(CX$1,'2 класс'!$A:$A,0)-7+'Итог по классам'!$B8,,,),"р")</f>
        <v>0</v>
      </c>
      <c r="CY8" s="37">
        <f ca="1">COUNTIF(OFFSET(class2_1,MATCH(CY$1,'2 класс'!$A:$A,0)-7+'Итог по классам'!$B8,,,),"ш")</f>
        <v>0</v>
      </c>
      <c r="CZ8" s="37">
        <f ca="1">COUNTIF(OFFSET(class2_2,MATCH(CZ$1,'2 класс'!$A:$A,0)-7+'Итог по классам'!$B8,,,),"Ф")</f>
        <v>0</v>
      </c>
      <c r="DA8" s="37">
        <f ca="1">COUNTIF(OFFSET(class2_2,MATCH(DA$1,'2 класс'!$A:$A,0)-7+'Итог по классам'!$B8,,,),"р")</f>
        <v>0</v>
      </c>
      <c r="DB8" s="37">
        <f ca="1">COUNTIF(OFFSET(class2_2,MATCH(DB$1,'2 класс'!$A:$A,0)-7+'Итог по классам'!$B8,,,),"ш")</f>
        <v>0</v>
      </c>
      <c r="DC8" s="38">
        <f ca="1">COUNTIF(OFFSET(class2_1,MATCH(DC$1,'2 класс'!$A:$A,0)-7+'Итог по классам'!$B8,,,),"Ф")</f>
        <v>0</v>
      </c>
      <c r="DD8" s="37">
        <f ca="1">COUNTIF(OFFSET(class2_1,MATCH(DD$1,'2 класс'!$A:$A,0)-7+'Итог по классам'!$B8,,,),"р")</f>
        <v>0</v>
      </c>
      <c r="DE8" s="37">
        <f ca="1">COUNTIF(OFFSET(class2_1,MATCH(DE$1,'2 класс'!$A:$A,0)-7+'Итог по классам'!$B8,,,),"ш")</f>
        <v>0</v>
      </c>
      <c r="DF8" s="37">
        <f ca="1">COUNTIF(OFFSET(class2_2,MATCH(DF$1,'2 класс'!$A:$A,0)-7+'Итог по классам'!$B8,,,),"Ф")</f>
        <v>0</v>
      </c>
      <c r="DG8" s="37">
        <f ca="1">COUNTIF(OFFSET(class2_2,MATCH(DG$1,'2 класс'!$A:$A,0)-7+'Итог по классам'!$B8,,,),"р")</f>
        <v>0</v>
      </c>
      <c r="DH8" s="37">
        <f ca="1">COUNTIF(OFFSET(class2_2,MATCH(DH$1,'2 класс'!$A:$A,0)-7+'Итог по классам'!$B8,,,),"ш")</f>
        <v>0</v>
      </c>
      <c r="DI8" s="38">
        <f ca="1">COUNTIF(OFFSET(class2_1,MATCH(DI$1,'2 класс'!$A:$A,0)-7+'Итог по классам'!$B8,,,),"Ф")</f>
        <v>0</v>
      </c>
      <c r="DJ8" s="37">
        <f ca="1">COUNTIF(OFFSET(class2_1,MATCH(DJ$1,'2 класс'!$A:$A,0)-7+'Итог по классам'!$B8,,,),"р")</f>
        <v>0</v>
      </c>
      <c r="DK8" s="37">
        <f ca="1">COUNTIF(OFFSET(class2_1,MATCH(DK$1,'2 класс'!$A:$A,0)-7+'Итог по классам'!$B8,,,),"ш")</f>
        <v>0</v>
      </c>
      <c r="DL8" s="37">
        <f ca="1">COUNTIF(OFFSET(class2_2,MATCH(DL$1,'2 класс'!$A:$A,0)-7+'Итог по классам'!$B8,,,),"Ф")</f>
        <v>0</v>
      </c>
      <c r="DM8" s="37">
        <f ca="1">COUNTIF(OFFSET(class2_2,MATCH(DM$1,'2 класс'!$A:$A,0)-7+'Итог по классам'!$B8,,,),"р")</f>
        <v>0</v>
      </c>
      <c r="DN8" s="37">
        <f ca="1">COUNTIF(OFFSET(class2_2,MATCH(DN$1,'2 класс'!$A:$A,0)-7+'Итог по классам'!$B8,,,),"ш")</f>
        <v>0</v>
      </c>
      <c r="DO8" s="38">
        <f ca="1">COUNTIF(OFFSET(class2_1,MATCH(DO$1,'2 класс'!$A:$A,0)-7+'Итог по классам'!$B8,,,),"Ф")</f>
        <v>0</v>
      </c>
      <c r="DP8" s="37">
        <f ca="1">COUNTIF(OFFSET(class2_1,MATCH(DP$1,'2 класс'!$A:$A,0)-7+'Итог по классам'!$B8,,,),"р")</f>
        <v>0</v>
      </c>
      <c r="DQ8" s="37">
        <f ca="1">COUNTIF(OFFSET(class2_1,MATCH(DQ$1,'2 класс'!$A:$A,0)-7+'Итог по классам'!$B8,,,),"ш")</f>
        <v>0</v>
      </c>
      <c r="DR8" s="37">
        <f ca="1">COUNTIF(OFFSET(class2_2,MATCH(DR$1,'2 класс'!$A:$A,0)-7+'Итог по классам'!$B8,,,),"Ф")</f>
        <v>0</v>
      </c>
      <c r="DS8" s="37">
        <f ca="1">COUNTIF(OFFSET(class2_2,MATCH(DS$1,'2 класс'!$A:$A,0)-7+'Итог по классам'!$B8,,,),"р")</f>
        <v>0</v>
      </c>
      <c r="DT8" s="37">
        <f ca="1">COUNTIF(OFFSET(class2_2,MATCH(DT$1,'2 класс'!$A:$A,0)-7+'Итог по классам'!$B8,,,),"ш")</f>
        <v>0</v>
      </c>
      <c r="DU8" s="38">
        <f ca="1">COUNTIF(OFFSET(class2_1,MATCH(DU$1,'2 класс'!$A:$A,0)-7+'Итог по классам'!$B8,,,),"Ф")</f>
        <v>0</v>
      </c>
      <c r="DV8" s="37">
        <f ca="1">COUNTIF(OFFSET(class2_1,MATCH(DV$1,'2 класс'!$A:$A,0)-7+'Итог по классам'!$B8,,,),"р")</f>
        <v>0</v>
      </c>
      <c r="DW8" s="37">
        <f ca="1">COUNTIF(OFFSET(class2_1,MATCH(DW$1,'2 класс'!$A:$A,0)-7+'Итог по классам'!$B8,,,),"ш")</f>
        <v>0</v>
      </c>
      <c r="DX8" s="37">
        <f ca="1">COUNTIF(OFFSET(class2_2,MATCH(DX$1,'2 класс'!$A:$A,0)-7+'Итог по классам'!$B8,,,),"Ф")</f>
        <v>0</v>
      </c>
      <c r="DY8" s="37">
        <f ca="1">COUNTIF(OFFSET(class2_2,MATCH(DY$1,'2 класс'!$A:$A,0)-7+'Итог по классам'!$B8,,,),"р")</f>
        <v>0</v>
      </c>
      <c r="DZ8" s="37">
        <f ca="1">COUNTIF(OFFSET(class2_2,MATCH(DZ$1,'2 класс'!$A:$A,0)-7+'Итог по классам'!$B8,,,),"ш")</f>
        <v>0</v>
      </c>
      <c r="EA8" s="38">
        <f ca="1">COUNTIF(OFFSET(class2_1,MATCH(EA$1,'2 класс'!$A:$A,0)-7+'Итог по классам'!$B8,,,),"Ф")</f>
        <v>0</v>
      </c>
      <c r="EB8" s="37">
        <f ca="1">COUNTIF(OFFSET(class2_1,MATCH(EB$1,'2 класс'!$A:$A,0)-7+'Итог по классам'!$B8,,,),"р")</f>
        <v>0</v>
      </c>
      <c r="EC8" s="37">
        <f ca="1">COUNTIF(OFFSET(class2_1,MATCH(EC$1,'2 класс'!$A:$A,0)-7+'Итог по классам'!$B8,,,),"ш")</f>
        <v>0</v>
      </c>
      <c r="ED8" s="37">
        <f ca="1">COUNTIF(OFFSET(class2_2,MATCH(ED$1,'2 класс'!$A:$A,0)-7+'Итог по классам'!$B8,,,),"Ф")</f>
        <v>0</v>
      </c>
      <c r="EE8" s="37">
        <f ca="1">COUNTIF(OFFSET(class2_2,MATCH(EE$1,'2 класс'!$A:$A,0)-7+'Итог по классам'!$B8,,,),"р")</f>
        <v>0</v>
      </c>
      <c r="EF8" s="37">
        <f ca="1">COUNTIF(OFFSET(class2_2,MATCH(EF$1,'2 класс'!$A:$A,0)-7+'Итог по классам'!$B8,,,),"ш")</f>
        <v>0</v>
      </c>
      <c r="EG8" s="38">
        <f ca="1">COUNTIF(OFFSET(class2_1,MATCH(EG$1,'2 класс'!$A:$A,0)-7+'Итог по классам'!$B8,,,),"Ф")</f>
        <v>0</v>
      </c>
      <c r="EH8" s="37">
        <f ca="1">COUNTIF(OFFSET(class2_1,MATCH(EH$1,'2 класс'!$A:$A,0)-7+'Итог по классам'!$B8,,,),"р")</f>
        <v>0</v>
      </c>
      <c r="EI8" s="37">
        <f ca="1">COUNTIF(OFFSET(class2_1,MATCH(EI$1,'2 класс'!$A:$A,0)-7+'Итог по классам'!$B8,,,),"ш")</f>
        <v>0</v>
      </c>
      <c r="EJ8" s="37">
        <f ca="1">COUNTIF(OFFSET(class2_2,MATCH(EJ$1,'2 класс'!$A:$A,0)-7+'Итог по классам'!$B8,,,),"Ф")</f>
        <v>0</v>
      </c>
      <c r="EK8" s="37">
        <f ca="1">COUNTIF(OFFSET(class2_2,MATCH(EK$1,'2 класс'!$A:$A,0)-7+'Итог по классам'!$B8,,,),"р")</f>
        <v>0</v>
      </c>
      <c r="EL8" s="37">
        <f ca="1">COUNTIF(OFFSET(class2_2,MATCH(EL$1,'2 класс'!$A:$A,0)-7+'Итог по классам'!$B8,,,),"ш")</f>
        <v>0</v>
      </c>
      <c r="EM8" s="38">
        <f ca="1">COUNTIF(OFFSET(class2_1,MATCH(EM$1,'2 класс'!$A:$A,0)-7+'Итог по классам'!$B8,,,),"Ф")</f>
        <v>0</v>
      </c>
      <c r="EN8" s="37">
        <f ca="1">COUNTIF(OFFSET(class2_1,MATCH(EN$1,'2 класс'!$A:$A,0)-7+'Итог по классам'!$B8,,,),"р")</f>
        <v>0</v>
      </c>
      <c r="EO8" s="37">
        <f ca="1">COUNTIF(OFFSET(class2_1,MATCH(EO$1,'2 класс'!$A:$A,0)-7+'Итог по классам'!$B8,,,),"ш")</f>
        <v>0</v>
      </c>
      <c r="EP8" s="37">
        <f ca="1">COUNTIF(OFFSET(class2_2,MATCH(EP$1,'2 класс'!$A:$A,0)-7+'Итог по классам'!$B8,,,),"Ф")</f>
        <v>0</v>
      </c>
      <c r="EQ8" s="37">
        <f ca="1">COUNTIF(OFFSET(class2_2,MATCH(EQ$1,'2 класс'!$A:$A,0)-7+'Итог по классам'!$B8,,,),"р")</f>
        <v>0</v>
      </c>
      <c r="ER8" s="37">
        <f ca="1">COUNTIF(OFFSET(class2_2,MATCH(ER$1,'2 класс'!$A:$A,0)-7+'Итог по классам'!$B8,,,),"ш")</f>
        <v>0</v>
      </c>
      <c r="ES8" s="38">
        <f ca="1">COUNTIF(OFFSET(class2_1,MATCH(ES$1,'2 класс'!$A:$A,0)-7+'Итог по классам'!$B8,,,),"Ф")</f>
        <v>0</v>
      </c>
      <c r="ET8" s="37">
        <f ca="1">COUNTIF(OFFSET(class2_1,MATCH(ET$1,'2 класс'!$A:$A,0)-7+'Итог по классам'!$B8,,,),"р")</f>
        <v>0</v>
      </c>
      <c r="EU8" s="37">
        <f ca="1">COUNTIF(OFFSET(class2_1,MATCH(EU$1,'2 класс'!$A:$A,0)-7+'Итог по классам'!$B8,,,),"ш")</f>
        <v>0</v>
      </c>
      <c r="EV8" s="37">
        <f ca="1">COUNTIF(OFFSET(class2_2,MATCH(EV$1,'2 класс'!$A:$A,0)-7+'Итог по классам'!$B8,,,),"Ф")</f>
        <v>0</v>
      </c>
      <c r="EW8" s="37">
        <f ca="1">COUNTIF(OFFSET(class2_2,MATCH(EW$1,'2 класс'!$A:$A,0)-7+'Итог по классам'!$B8,,,),"р")</f>
        <v>0</v>
      </c>
      <c r="EX8" s="37">
        <f ca="1">COUNTIF(OFFSET(class2_2,MATCH(EX$1,'2 класс'!$A:$A,0)-7+'Итог по классам'!$B8,,,),"ш")</f>
        <v>0</v>
      </c>
      <c r="EY8" s="38">
        <f ca="1">COUNTIF(OFFSET(class2_1,MATCH(EY$1,'2 класс'!$A:$A,0)-7+'Итог по классам'!$B8,,,),"Ф")</f>
        <v>0</v>
      </c>
      <c r="EZ8" s="37">
        <f ca="1">COUNTIF(OFFSET(class2_1,MATCH(EZ$1,'2 класс'!$A:$A,0)-7+'Итог по классам'!$B8,,,),"р")</f>
        <v>0</v>
      </c>
      <c r="FA8" s="37">
        <f ca="1">COUNTIF(OFFSET(class2_1,MATCH(FA$1,'2 класс'!$A:$A,0)-7+'Итог по классам'!$B8,,,),"ш")</f>
        <v>0</v>
      </c>
      <c r="FB8" s="37">
        <f ca="1">COUNTIF(OFFSET(class2_2,MATCH(FB$1,'2 класс'!$A:$A,0)-7+'Итог по классам'!$B8,,,),"Ф")</f>
        <v>0</v>
      </c>
      <c r="FC8" s="37">
        <f ca="1">COUNTIF(OFFSET(class2_2,MATCH(FC$1,'2 класс'!$A:$A,0)-7+'Итог по классам'!$B8,,,),"р")</f>
        <v>0</v>
      </c>
      <c r="FD8" s="37">
        <f ca="1">COUNTIF(OFFSET(class2_2,MATCH(FD$1,'2 класс'!$A:$A,0)-7+'Итог по классам'!$B8,,,),"ш")</f>
        <v>0</v>
      </c>
      <c r="FE8" s="38">
        <f ca="1">COUNTIF(OFFSET(class2_1,MATCH(FE$1,'2 класс'!$A:$A,0)-7+'Итог по классам'!$B8,,,),"Ф")</f>
        <v>0</v>
      </c>
      <c r="FF8" s="37">
        <f ca="1">COUNTIF(OFFSET(class2_1,MATCH(FF$1,'2 класс'!$A:$A,0)-7+'Итог по классам'!$B8,,,),"р")</f>
        <v>0</v>
      </c>
      <c r="FG8" s="37">
        <f ca="1">COUNTIF(OFFSET(class2_1,MATCH(FG$1,'2 класс'!$A:$A,0)-7+'Итог по классам'!$B8,,,),"ш")</f>
        <v>0</v>
      </c>
      <c r="FH8" s="37">
        <f ca="1">COUNTIF(OFFSET(class2_2,MATCH(FH$1,'2 класс'!$A:$A,0)-7+'Итог по классам'!$B8,,,),"Ф")</f>
        <v>0</v>
      </c>
      <c r="FI8" s="37">
        <f ca="1">COUNTIF(OFFSET(class2_2,MATCH(FI$1,'2 класс'!$A:$A,0)-7+'Итог по классам'!$B8,,,),"р")</f>
        <v>0</v>
      </c>
      <c r="FJ8" s="37">
        <f ca="1">COUNTIF(OFFSET(class2_2,MATCH(FJ$1,'2 класс'!$A:$A,0)-7+'Итог по классам'!$B8,,,),"ш")</f>
        <v>0</v>
      </c>
      <c r="FK8" s="38">
        <f ca="1">COUNTIF(OFFSET(class2_1,MATCH(FK$1,'2 класс'!$A:$A,0)-7+'Итог по классам'!$B8,,,),"Ф")</f>
        <v>0</v>
      </c>
      <c r="FL8" s="37">
        <f ca="1">COUNTIF(OFFSET(class2_1,MATCH(FL$1,'2 класс'!$A:$A,0)-7+'Итог по классам'!$B8,,,),"р")</f>
        <v>0</v>
      </c>
      <c r="FM8" s="37">
        <f ca="1">COUNTIF(OFFSET(class2_1,MATCH(FM$1,'2 класс'!$A:$A,0)-7+'Итог по классам'!$B8,,,),"ш")</f>
        <v>0</v>
      </c>
      <c r="FN8" s="37">
        <f ca="1">COUNTIF(OFFSET(class2_2,MATCH(FN$1,'2 класс'!$A:$A,0)-7+'Итог по классам'!$B8,,,),"Ф")</f>
        <v>0</v>
      </c>
      <c r="FO8" s="37">
        <f ca="1">COUNTIF(OFFSET(class2_2,MATCH(FO$1,'2 класс'!$A:$A,0)-7+'Итог по классам'!$B8,,,),"р")</f>
        <v>0</v>
      </c>
      <c r="FP8" s="37">
        <f ca="1">COUNTIF(OFFSET(class2_2,MATCH(FP$1,'2 класс'!$A:$A,0)-7+'Итог по классам'!$B8,,,),"ш")</f>
        <v>0</v>
      </c>
      <c r="FQ8" s="38">
        <f ca="1">COUNTIF(OFFSET(class2_1,MATCH(FQ$1,'2 класс'!$A:$A,0)-7+'Итог по классам'!$B8,,,),"Ф")</f>
        <v>0</v>
      </c>
      <c r="FR8" s="37">
        <f ca="1">COUNTIF(OFFSET(class2_1,MATCH(FR$1,'2 класс'!$A:$A,0)-7+'Итог по классам'!$B8,,,),"р")</f>
        <v>0</v>
      </c>
      <c r="FS8" s="37">
        <f ca="1">COUNTIF(OFFSET(class2_1,MATCH(FS$1,'2 класс'!$A:$A,0)-7+'Итог по классам'!$B8,,,),"ш")</f>
        <v>0</v>
      </c>
      <c r="FT8" s="37">
        <f ca="1">COUNTIF(OFFSET(class2_2,MATCH(FT$1,'2 класс'!$A:$A,0)-7+'Итог по классам'!$B8,,,),"Ф")</f>
        <v>0</v>
      </c>
      <c r="FU8" s="37">
        <f ca="1">COUNTIF(OFFSET(class2_2,MATCH(FU$1,'2 класс'!$A:$A,0)-7+'Итог по классам'!$B8,,,),"р")</f>
        <v>0</v>
      </c>
      <c r="FV8" s="37">
        <f ca="1">COUNTIF(OFFSET(class2_2,MATCH(FV$1,'2 класс'!$A:$A,0)-7+'Итог по классам'!$B8,,,),"ш")</f>
        <v>0</v>
      </c>
      <c r="FW8" s="38">
        <f ca="1">COUNTIF(OFFSET(class2_1,MATCH(FW$1,'2 класс'!$A:$A,0)-7+'Итог по классам'!$B8,,,),"Ф")</f>
        <v>0</v>
      </c>
      <c r="FX8" s="37">
        <f ca="1">COUNTIF(OFFSET(class2_1,MATCH(FX$1,'2 класс'!$A:$A,0)-7+'Итог по классам'!$B8,,,),"р")</f>
        <v>0</v>
      </c>
      <c r="FY8" s="37">
        <f ca="1">COUNTIF(OFFSET(class2_1,MATCH(FY$1,'2 класс'!$A:$A,0)-7+'Итог по классам'!$B8,,,),"ш")</f>
        <v>0</v>
      </c>
      <c r="FZ8" s="37">
        <f ca="1">COUNTIF(OFFSET(class2_2,MATCH(FZ$1,'2 класс'!$A:$A,0)-7+'Итог по классам'!$B8,,,),"Ф")</f>
        <v>0</v>
      </c>
      <c r="GA8" s="37">
        <f ca="1">COUNTIF(OFFSET(class2_2,MATCH(GA$1,'2 класс'!$A:$A,0)-7+'Итог по классам'!$B8,,,),"р")</f>
        <v>0</v>
      </c>
      <c r="GB8" s="37">
        <f ca="1">COUNTIF(OFFSET(class2_2,MATCH(GB$1,'2 класс'!$A:$A,0)-7+'Итог по классам'!$B8,,,),"ш")</f>
        <v>0</v>
      </c>
      <c r="GC8" s="38">
        <f ca="1">COUNTIF(OFFSET(class2_1,MATCH(GC$1,'2 класс'!$A:$A,0)-7+'Итог по классам'!$B8,,,),"Ф")</f>
        <v>0</v>
      </c>
      <c r="GD8" s="37">
        <f ca="1">COUNTIF(OFFSET(class2_1,MATCH(GD$1,'2 класс'!$A:$A,0)-7+'Итог по классам'!$B8,,,),"р")</f>
        <v>0</v>
      </c>
      <c r="GE8" s="37">
        <f ca="1">COUNTIF(OFFSET(class2_1,MATCH(GE$1,'2 класс'!$A:$A,0)-7+'Итог по классам'!$B8,,,),"ш")</f>
        <v>0</v>
      </c>
      <c r="GF8" s="37">
        <f ca="1">COUNTIF(OFFSET(class2_2,MATCH(GF$1,'2 класс'!$A:$A,0)-7+'Итог по классам'!$B8,,,),"Ф")</f>
        <v>0</v>
      </c>
      <c r="GG8" s="37">
        <f ca="1">COUNTIF(OFFSET(class2_2,MATCH(GG$1,'2 класс'!$A:$A,0)-7+'Итог по классам'!$B8,,,),"р")</f>
        <v>0</v>
      </c>
      <c r="GH8" s="37">
        <f ca="1">COUNTIF(OFFSET(class2_2,MATCH(GH$1,'2 класс'!$A:$A,0)-7+'Итог по классам'!$B8,,,),"ш")</f>
        <v>0</v>
      </c>
      <c r="GI8" s="38">
        <f ca="1">COUNTIF(OFFSET(class2_1,MATCH(GI$1,'2 класс'!$A:$A,0)-7+'Итог по классам'!$B8,,,),"Ф")</f>
        <v>0</v>
      </c>
      <c r="GJ8" s="37">
        <f ca="1">COUNTIF(OFFSET(class2_1,MATCH(GJ$1,'2 класс'!$A:$A,0)-7+'Итог по классам'!$B8,,,),"р")</f>
        <v>0</v>
      </c>
      <c r="GK8" s="37">
        <f ca="1">COUNTIF(OFFSET(class2_1,MATCH(GK$1,'2 класс'!$A:$A,0)-7+'Итог по классам'!$B8,,,),"ш")</f>
        <v>0</v>
      </c>
      <c r="GL8" s="37">
        <f ca="1">COUNTIF(OFFSET(class2_2,MATCH(GL$1,'2 класс'!$A:$A,0)-7+'Итог по классам'!$B8,,,),"Ф")</f>
        <v>0</v>
      </c>
      <c r="GM8" s="37">
        <f ca="1">COUNTIF(OFFSET(class2_2,MATCH(GM$1,'2 класс'!$A:$A,0)-7+'Итог по классам'!$B8,,,),"р")</f>
        <v>0</v>
      </c>
      <c r="GN8" s="37">
        <f ca="1">COUNTIF(OFFSET(class2_2,MATCH(GN$1,'2 класс'!$A:$A,0)-7+'Итог по классам'!$B8,,,),"ш")</f>
        <v>0</v>
      </c>
      <c r="GO8" s="38">
        <f ca="1">COUNTIF(OFFSET(class2_1,MATCH(GO$1,'2 класс'!$A:$A,0)-7+'Итог по классам'!$B8,,,),"Ф")</f>
        <v>0</v>
      </c>
      <c r="GP8" s="37">
        <f ca="1">COUNTIF(OFFSET(class2_1,MATCH(GP$1,'2 класс'!$A:$A,0)-7+'Итог по классам'!$B8,,,),"р")</f>
        <v>0</v>
      </c>
      <c r="GQ8" s="37">
        <f ca="1">COUNTIF(OFFSET(class2_1,MATCH(GQ$1,'2 класс'!$A:$A,0)-7+'Итог по классам'!$B8,,,),"ш")</f>
        <v>0</v>
      </c>
      <c r="GR8" s="37">
        <f ca="1">COUNTIF(OFFSET(class2_2,MATCH(GR$1,'2 класс'!$A:$A,0)-7+'Итог по классам'!$B8,,,),"Ф")</f>
        <v>0</v>
      </c>
      <c r="GS8" s="37">
        <f ca="1">COUNTIF(OFFSET(class2_2,MATCH(GS$1,'2 класс'!$A:$A,0)-7+'Итог по классам'!$B8,,,),"р")</f>
        <v>0</v>
      </c>
      <c r="GT8" s="37">
        <f ca="1">COUNTIF(OFFSET(class2_2,MATCH(GT$1,'2 класс'!$A:$A,0)-7+'Итог по классам'!$B8,,,),"ш")</f>
        <v>0</v>
      </c>
      <c r="GU8" s="38">
        <f ca="1">COUNTIF(OFFSET(class2_1,MATCH(GU$1,'2 класс'!$A:$A,0)-7+'Итог по классам'!$B8,,,),"Ф")</f>
        <v>0</v>
      </c>
      <c r="GV8" s="37">
        <f ca="1">COUNTIF(OFFSET(class2_1,MATCH(GV$1,'2 класс'!$A:$A,0)-7+'Итог по классам'!$B8,,,),"р")</f>
        <v>0</v>
      </c>
      <c r="GW8" s="37">
        <f ca="1">COUNTIF(OFFSET(class2_1,MATCH(GW$1,'2 класс'!$A:$A,0)-7+'Итог по классам'!$B8,,,),"ш")</f>
        <v>0</v>
      </c>
      <c r="GX8" s="37">
        <f ca="1">COUNTIF(OFFSET(class2_2,MATCH(GX$1,'2 класс'!$A:$A,0)-7+'Итог по классам'!$B8,,,),"Ф")</f>
        <v>0</v>
      </c>
      <c r="GY8" s="37">
        <f ca="1">COUNTIF(OFFSET(class2_2,MATCH(GY$1,'2 класс'!$A:$A,0)-7+'Итог по классам'!$B8,,,),"р")</f>
        <v>0</v>
      </c>
      <c r="GZ8" s="37">
        <f ca="1">COUNTIF(OFFSET(class2_2,MATCH(GZ$1,'2 класс'!$A:$A,0)-7+'Итог по классам'!$B8,,,),"ш")</f>
        <v>0</v>
      </c>
      <c r="HA8" s="38">
        <f ca="1">COUNTIF(OFFSET(class2_1,MATCH(HA$1,'2 класс'!$A:$A,0)-7+'Итог по классам'!$B8,,,),"Ф")</f>
        <v>0</v>
      </c>
      <c r="HB8" s="37">
        <f ca="1">COUNTIF(OFFSET(class2_1,MATCH(HB$1,'2 класс'!$A:$A,0)-7+'Итог по классам'!$B8,,,),"р")</f>
        <v>0</v>
      </c>
      <c r="HC8" s="37">
        <f ca="1">COUNTIF(OFFSET(class2_1,MATCH(HC$1,'2 класс'!$A:$A,0)-7+'Итог по классам'!$B8,,,),"ш")</f>
        <v>0</v>
      </c>
      <c r="HD8" s="37">
        <f ca="1">COUNTIF(OFFSET(class2_2,MATCH(HD$1,'2 класс'!$A:$A,0)-7+'Итог по классам'!$B8,,,),"Ф")</f>
        <v>0</v>
      </c>
      <c r="HE8" s="37">
        <f ca="1">COUNTIF(OFFSET(class2_2,MATCH(HE$1,'2 класс'!$A:$A,0)-7+'Итог по классам'!$B8,,,),"р")</f>
        <v>0</v>
      </c>
      <c r="HF8" s="37">
        <f ca="1">COUNTIF(OFFSET(class2_2,MATCH(HF$1,'2 класс'!$A:$A,0)-7+'Итог по классам'!$B8,,,),"ш")</f>
        <v>0</v>
      </c>
      <c r="HG8" s="38">
        <f ca="1">COUNTIF(OFFSET(class2_1,MATCH(HG$1,'2 класс'!$A:$A,0)-7+'Итог по классам'!$B8,,,),"Ф")</f>
        <v>0</v>
      </c>
      <c r="HH8" s="37">
        <f ca="1">COUNTIF(OFFSET(class2_1,MATCH(HH$1,'2 класс'!$A:$A,0)-7+'Итог по классам'!$B8,,,),"р")</f>
        <v>0</v>
      </c>
      <c r="HI8" s="37">
        <f ca="1">COUNTIF(OFFSET(class2_1,MATCH(HI$1,'2 класс'!$A:$A,0)-7+'Итог по классам'!$B8,,,),"ш")</f>
        <v>0</v>
      </c>
      <c r="HJ8" s="37">
        <f ca="1">COUNTIF(OFFSET(class2_2,MATCH(HJ$1,'2 класс'!$A:$A,0)-7+'Итог по классам'!$B8,,,),"Ф")</f>
        <v>0</v>
      </c>
      <c r="HK8" s="37">
        <f ca="1">COUNTIF(OFFSET(class2_2,MATCH(HK$1,'2 класс'!$A:$A,0)-7+'Итог по классам'!$B8,,,),"р")</f>
        <v>0</v>
      </c>
      <c r="HL8" s="37">
        <f ca="1">COUNTIF(OFFSET(class2_2,MATCH(HL$1,'2 класс'!$A:$A,0)-7+'Итог по классам'!$B8,,,),"ш")</f>
        <v>0</v>
      </c>
      <c r="HM8" s="38">
        <f ca="1">COUNTIF(OFFSET(class2_1,MATCH(HM$1,'2 класс'!$A:$A,0)-7+'Итог по классам'!$B8,,,),"Ф")</f>
        <v>0</v>
      </c>
      <c r="HN8" s="37">
        <f ca="1">COUNTIF(OFFSET(class2_1,MATCH(HN$1,'2 класс'!$A:$A,0)-7+'Итог по классам'!$B8,,,),"р")</f>
        <v>0</v>
      </c>
      <c r="HO8" s="37">
        <f ca="1">COUNTIF(OFFSET(class2_1,MATCH(HO$1,'2 класс'!$A:$A,0)-7+'Итог по классам'!$B8,,,),"ш")</f>
        <v>0</v>
      </c>
      <c r="HP8" s="37">
        <f ca="1">COUNTIF(OFFSET(class2_2,MATCH(HP$1,'2 класс'!$A:$A,0)-7+'Итог по классам'!$B8,,,),"Ф")</f>
        <v>0</v>
      </c>
      <c r="HQ8" s="37">
        <f ca="1">COUNTIF(OFFSET(class2_2,MATCH(HQ$1,'2 класс'!$A:$A,0)-7+'Итог по классам'!$B8,,,),"р")</f>
        <v>0</v>
      </c>
      <c r="HR8" s="37">
        <f ca="1">COUNTIF(OFFSET(class2_2,MATCH(HR$1,'2 класс'!$A:$A,0)-7+'Итог по классам'!$B8,,,),"ш")</f>
        <v>0</v>
      </c>
      <c r="HS8" s="38">
        <f ca="1">COUNTIF(OFFSET(class2_1,MATCH(HS$1,'2 класс'!$A:$A,0)-7+'Итог по классам'!$B8,,,),"Ф")</f>
        <v>0</v>
      </c>
      <c r="HT8" s="37">
        <f ca="1">COUNTIF(OFFSET(class2_1,MATCH(HT$1,'2 класс'!$A:$A,0)-7+'Итог по классам'!$B8,,,),"р")</f>
        <v>0</v>
      </c>
      <c r="HU8" s="37">
        <f ca="1">COUNTIF(OFFSET(class2_1,MATCH(HU$1,'2 класс'!$A:$A,0)-7+'Итог по классам'!$B8,,,),"ш")</f>
        <v>0</v>
      </c>
      <c r="HV8" s="37">
        <f ca="1">COUNTIF(OFFSET(class2_2,MATCH(HV$1,'2 класс'!$A:$A,0)-7+'Итог по классам'!$B8,,,),"Ф")</f>
        <v>0</v>
      </c>
      <c r="HW8" s="37">
        <f ca="1">COUNTIF(OFFSET(class2_2,MATCH(HW$1,'2 класс'!$A:$A,0)-7+'Итог по классам'!$B8,,,),"р")</f>
        <v>0</v>
      </c>
      <c r="HX8" s="37">
        <f ca="1">COUNTIF(OFFSET(class2_2,MATCH(HX$1,'2 класс'!$A:$A,0)-7+'Итог по классам'!$B8,,,),"ш")</f>
        <v>0</v>
      </c>
      <c r="HY8" s="38">
        <f ca="1">COUNTIF(OFFSET(class2_1,MATCH(HY$1,'2 класс'!$A:$A,0)-7+'Итог по классам'!$B8,,,),"Ф")</f>
        <v>0</v>
      </c>
      <c r="HZ8" s="37">
        <f ca="1">COUNTIF(OFFSET(class2_1,MATCH(HZ$1,'2 класс'!$A:$A,0)-7+'Итог по классам'!$B8,,,),"р")</f>
        <v>0</v>
      </c>
      <c r="IA8" s="37">
        <f ca="1">COUNTIF(OFFSET(class2_1,MATCH(IA$1,'2 класс'!$A:$A,0)-7+'Итог по классам'!$B8,,,),"ш")</f>
        <v>0</v>
      </c>
      <c r="IB8" s="37">
        <f ca="1">COUNTIF(OFFSET(class2_2,MATCH(IB$1,'2 класс'!$A:$A,0)-7+'Итог по классам'!$B8,,,),"Ф")</f>
        <v>0</v>
      </c>
      <c r="IC8" s="37">
        <f ca="1">COUNTIF(OFFSET(class2_2,MATCH(IC$1,'2 класс'!$A:$A,0)-7+'Итог по классам'!$B8,,,),"р")</f>
        <v>0</v>
      </c>
      <c r="ID8" s="37">
        <f ca="1">COUNTIF(OFFSET(class2_2,MATCH(ID$1,'2 класс'!$A:$A,0)-7+'Итог по классам'!$B8,,,),"ш")</f>
        <v>0</v>
      </c>
      <c r="IE8" s="38">
        <f ca="1">COUNTIF(OFFSET(class2_1,MATCH(IE$1,'2 класс'!$A:$A,0)-7+'Итог по классам'!$B8,,,),"Ф")</f>
        <v>0</v>
      </c>
      <c r="IF8" s="37">
        <f ca="1">COUNTIF(OFFSET(class2_1,MATCH(IF$1,'2 класс'!$A:$A,0)-7+'Итог по классам'!$B8,,,),"р")</f>
        <v>0</v>
      </c>
      <c r="IG8" s="37">
        <f ca="1">COUNTIF(OFFSET(class2_1,MATCH(IG$1,'2 класс'!$A:$A,0)-7+'Итог по классам'!$B8,,,),"ш")</f>
        <v>0</v>
      </c>
      <c r="IH8" s="37">
        <f ca="1">COUNTIF(OFFSET(class2_2,MATCH(IH$1,'2 класс'!$A:$A,0)-7+'Итог по классам'!$B8,,,),"Ф")</f>
        <v>0</v>
      </c>
      <c r="II8" s="37">
        <f ca="1">COUNTIF(OFFSET(class2_2,MATCH(II$1,'2 класс'!$A:$A,0)-7+'Итог по классам'!$B8,,,),"р")</f>
        <v>0</v>
      </c>
      <c r="IJ8" s="37">
        <f ca="1">COUNTIF(OFFSET(class2_2,MATCH(IJ$1,'2 класс'!$A:$A,0)-7+'Итог по классам'!$B8,,,),"ш")</f>
        <v>0</v>
      </c>
      <c r="IK8" s="38">
        <f ca="1">COUNTIF(OFFSET(class2_1,MATCH(IK$1,'2 класс'!$A:$A,0)-7+'Итог по классам'!$B8,,,),"Ф")</f>
        <v>0</v>
      </c>
      <c r="IL8" s="37">
        <f ca="1">COUNTIF(OFFSET(class2_1,MATCH(IL$1,'2 класс'!$A:$A,0)-7+'Итог по классам'!$B8,,,),"р")</f>
        <v>0</v>
      </c>
      <c r="IM8" s="37">
        <f ca="1">COUNTIF(OFFSET(class2_1,MATCH(IM$1,'2 класс'!$A:$A,0)-7+'Итог по классам'!$B8,,,),"ш")</f>
        <v>0</v>
      </c>
      <c r="IN8" s="37">
        <f ca="1">COUNTIF(OFFSET(class2_2,MATCH(IN$1,'2 класс'!$A:$A,0)-7+'Итог по классам'!$B8,,,),"Ф")</f>
        <v>0</v>
      </c>
      <c r="IO8" s="37">
        <f ca="1">COUNTIF(OFFSET(class2_2,MATCH(IO$1,'2 класс'!$A:$A,0)-7+'Итог по классам'!$B8,,,),"р")</f>
        <v>0</v>
      </c>
      <c r="IP8" s="37">
        <f ca="1">COUNTIF(OFFSET(class2_2,MATCH(IP$1,'2 класс'!$A:$A,0)-7+'Итог по классам'!$B8,,,),"ш")</f>
        <v>0</v>
      </c>
      <c r="IQ8" s="38">
        <f ca="1">COUNTIF(OFFSET(class2_1,MATCH(IQ$1,'2 класс'!$A:$A,0)-7+'Итог по классам'!$B8,,,),"Ф")</f>
        <v>0</v>
      </c>
      <c r="IR8" s="37">
        <f ca="1">COUNTIF(OFFSET(class2_1,MATCH(IR$1,'2 класс'!$A:$A,0)-7+'Итог по классам'!$B8,,,),"р")</f>
        <v>0</v>
      </c>
      <c r="IS8" s="37">
        <f ca="1">COUNTIF(OFFSET(class2_1,MATCH(IS$1,'2 класс'!$A:$A,0)-7+'Итог по классам'!$B8,,,),"ш")</f>
        <v>0</v>
      </c>
      <c r="IT8" s="37">
        <f ca="1">COUNTIF(OFFSET(class2_2,MATCH(IT$1,'2 класс'!$A:$A,0)-7+'Итог по классам'!$B8,,,),"Ф")</f>
        <v>0</v>
      </c>
      <c r="IU8" s="37">
        <f ca="1">COUNTIF(OFFSET(class2_2,MATCH(IU$1,'2 класс'!$A:$A,0)-7+'Итог по классам'!$B8,,,),"р")</f>
        <v>0</v>
      </c>
      <c r="IV8" s="37">
        <f ca="1">COUNTIF(OFFSET(class2_2,MATCH(IV$1,'2 класс'!$A:$A,0)-7+'Итог по классам'!$B8,,,),"ш")</f>
        <v>0</v>
      </c>
      <c r="IW8" s="38">
        <f ca="1">COUNTIF(OFFSET(class2_1,MATCH(IW$1,'2 класс'!$A:$A,0)-7+'Итог по классам'!$B8,,,),"Ф")</f>
        <v>0</v>
      </c>
      <c r="IX8" s="37">
        <f ca="1">COUNTIF(OFFSET(class2_1,MATCH(IX$1,'2 класс'!$A:$A,0)-7+'Итог по классам'!$B8,,,),"р")</f>
        <v>0</v>
      </c>
      <c r="IY8" s="37">
        <f ca="1">COUNTIF(OFFSET(class2_1,MATCH(IY$1,'2 класс'!$A:$A,0)-7+'Итог по классам'!$B8,,,),"ш")</f>
        <v>0</v>
      </c>
      <c r="IZ8" s="37">
        <f ca="1">COUNTIF(OFFSET(class2_2,MATCH(IZ$1,'2 класс'!$A:$A,0)-7+'Итог по классам'!$B8,,,),"Ф")</f>
        <v>0</v>
      </c>
      <c r="JA8" s="37">
        <f ca="1">COUNTIF(OFFSET(class2_2,MATCH(JA$1,'2 класс'!$A:$A,0)-7+'Итог по классам'!$B8,,,),"р")</f>
        <v>0</v>
      </c>
      <c r="JB8" s="37">
        <f ca="1">COUNTIF(OFFSET(class2_2,MATCH(JB$1,'2 класс'!$A:$A,0)-7+'Итог по классам'!$B8,,,),"ш")</f>
        <v>0</v>
      </c>
      <c r="JC8" s="38">
        <f ca="1">COUNTIF(OFFSET(class2_1,MATCH(JC$1,'2 класс'!$A:$A,0)-7+'Итог по классам'!$B8,,,),"Ф")</f>
        <v>0</v>
      </c>
      <c r="JD8" s="37">
        <f ca="1">COUNTIF(OFFSET(class2_1,MATCH(JD$1,'2 класс'!$A:$A,0)-7+'Итог по классам'!$B8,,,),"р")</f>
        <v>0</v>
      </c>
      <c r="JE8" s="37">
        <f ca="1">COUNTIF(OFFSET(class2_1,MATCH(JE$1,'2 класс'!$A:$A,0)-7+'Итог по классам'!$B8,,,),"ш")</f>
        <v>0</v>
      </c>
      <c r="JF8" s="37">
        <f ca="1">COUNTIF(OFFSET(class2_2,MATCH(JF$1,'2 класс'!$A:$A,0)-7+'Итог по классам'!$B8,,,),"Ф")</f>
        <v>0</v>
      </c>
      <c r="JG8" s="37">
        <f ca="1">COUNTIF(OFFSET(class2_2,MATCH(JG$1,'2 класс'!$A:$A,0)-7+'Итог по классам'!$B8,,,),"р")</f>
        <v>0</v>
      </c>
      <c r="JH8" s="37">
        <f ca="1">COUNTIF(OFFSET(class2_2,MATCH(JH$1,'2 класс'!$A:$A,0)-7+'Итог по классам'!$B8,,,),"ш")</f>
        <v>0</v>
      </c>
      <c r="JI8" s="38">
        <f ca="1">COUNTIF(OFFSET(class2_1,MATCH(JI$1,'2 класс'!$A:$A,0)-7+'Итог по классам'!$B8,,,),"Ф")</f>
        <v>0</v>
      </c>
      <c r="JJ8" s="37">
        <f ca="1">COUNTIF(OFFSET(class2_1,MATCH(JJ$1,'2 класс'!$A:$A,0)-7+'Итог по классам'!$B8,,,),"р")</f>
        <v>0</v>
      </c>
      <c r="JK8" s="37">
        <f ca="1">COUNTIF(OFFSET(class2_1,MATCH(JK$1,'2 класс'!$A:$A,0)-7+'Итог по классам'!$B8,,,),"ш")</f>
        <v>0</v>
      </c>
      <c r="JL8" s="37">
        <f ca="1">COUNTIF(OFFSET(class2_2,MATCH(JL$1,'2 класс'!$A:$A,0)-7+'Итог по классам'!$B8,,,),"Ф")</f>
        <v>0</v>
      </c>
      <c r="JM8" s="37">
        <f ca="1">COUNTIF(OFFSET(class2_2,MATCH(JM$1,'2 класс'!$A:$A,0)-7+'Итог по классам'!$B8,,,),"р")</f>
        <v>0</v>
      </c>
      <c r="JN8" s="37">
        <f ca="1">COUNTIF(OFFSET(class2_2,MATCH(JN$1,'2 класс'!$A:$A,0)-7+'Итог по классам'!$B8,,,),"ш")</f>
        <v>0</v>
      </c>
      <c r="JO8" s="38">
        <f ca="1">COUNTIF(OFFSET(class2_1,MATCH(JO$1,'2 класс'!$A:$A,0)-7+'Итог по классам'!$B8,,,),"Ф")</f>
        <v>0</v>
      </c>
      <c r="JP8" s="37">
        <f ca="1">COUNTIF(OFFSET(class2_1,MATCH(JP$1,'2 класс'!$A:$A,0)-7+'Итог по классам'!$B8,,,),"р")</f>
        <v>0</v>
      </c>
      <c r="JQ8" s="37">
        <f ca="1">COUNTIF(OFFSET(class2_1,MATCH(JQ$1,'2 класс'!$A:$A,0)-7+'Итог по классам'!$B8,,,),"ш")</f>
        <v>0</v>
      </c>
      <c r="JR8" s="37">
        <f ca="1">COUNTIF(OFFSET(class2_2,MATCH(JR$1,'2 класс'!$A:$A,0)-7+'Итог по классам'!$B8,,,),"Ф")</f>
        <v>0</v>
      </c>
      <c r="JS8" s="37">
        <f ca="1">COUNTIF(OFFSET(class2_2,MATCH(JS$1,'2 класс'!$A:$A,0)-7+'Итог по классам'!$B8,,,),"р")</f>
        <v>0</v>
      </c>
      <c r="JT8" s="37">
        <f ca="1">COUNTIF(OFFSET(class2_2,MATCH(JT$1,'2 класс'!$A:$A,0)-7+'Итог по классам'!$B8,,,),"ш")</f>
        <v>0</v>
      </c>
      <c r="JU8" s="38">
        <f ca="1">COUNTIF(OFFSET(class2_1,MATCH(JU$1,'2 класс'!$A:$A,0)-7+'Итог по классам'!$B8,,,),"Ф")</f>
        <v>0</v>
      </c>
      <c r="JV8" s="37">
        <f ca="1">COUNTIF(OFFSET(class2_1,MATCH(JV$1,'2 класс'!$A:$A,0)-7+'Итог по классам'!$B8,,,),"р")</f>
        <v>0</v>
      </c>
      <c r="JW8" s="37">
        <f ca="1">COUNTIF(OFFSET(class2_1,MATCH(JW$1,'2 класс'!$A:$A,0)-7+'Итог по классам'!$B8,,,),"ш")</f>
        <v>0</v>
      </c>
      <c r="JX8" s="37">
        <f ca="1">COUNTIF(OFFSET(class2_2,MATCH(JX$1,'2 класс'!$A:$A,0)-7+'Итог по классам'!$B8,,,),"Ф")</f>
        <v>0</v>
      </c>
      <c r="JY8" s="37">
        <f ca="1">COUNTIF(OFFSET(class2_2,MATCH(JY$1,'2 класс'!$A:$A,0)-7+'Итог по классам'!$B8,,,),"р")</f>
        <v>0</v>
      </c>
      <c r="JZ8" s="37">
        <f ca="1">COUNTIF(OFFSET(class2_2,MATCH(JZ$1,'2 класс'!$A:$A,0)-7+'Итог по классам'!$B8,,,),"ш")</f>
        <v>0</v>
      </c>
      <c r="KA8" s="38">
        <f ca="1">COUNTIF(OFFSET(class2_1,MATCH(KA$1,'2 класс'!$A:$A,0)-7+'Итог по классам'!$B8,,,),"Ф")</f>
        <v>0</v>
      </c>
      <c r="KB8" s="37">
        <f ca="1">COUNTIF(OFFSET(class2_1,MATCH(KB$1,'2 класс'!$A:$A,0)-7+'Итог по классам'!$B8,,,),"р")</f>
        <v>0</v>
      </c>
      <c r="KC8" s="37">
        <f ca="1">COUNTIF(OFFSET(class2_1,MATCH(KC$1,'2 класс'!$A:$A,0)-7+'Итог по классам'!$B8,,,),"ш")</f>
        <v>0</v>
      </c>
      <c r="KD8" s="37">
        <f ca="1">COUNTIF(OFFSET(class2_2,MATCH(KD$1,'2 класс'!$A:$A,0)-7+'Итог по классам'!$B8,,,),"Ф")</f>
        <v>0</v>
      </c>
      <c r="KE8" s="37">
        <f ca="1">COUNTIF(OFFSET(class2_2,MATCH(KE$1,'2 класс'!$A:$A,0)-7+'Итог по классам'!$B8,,,),"р")</f>
        <v>0</v>
      </c>
      <c r="KF8" s="37">
        <f ca="1">COUNTIF(OFFSET(class2_2,MATCH(KF$1,'2 класс'!$A:$A,0)-7+'Итог по классам'!$B8,,,),"ш")</f>
        <v>0</v>
      </c>
      <c r="KG8" s="38">
        <f ca="1">COUNTIF(OFFSET(class2_1,MATCH(KG$1,'2 класс'!$A:$A,0)-7+'Итог по классам'!$B8,,,),"Ф")</f>
        <v>0</v>
      </c>
      <c r="KH8" s="37">
        <f ca="1">COUNTIF(OFFSET(class2_1,MATCH(KH$1,'2 класс'!$A:$A,0)-7+'Итог по классам'!$B8,,,),"р")</f>
        <v>0</v>
      </c>
      <c r="KI8" s="37">
        <f ca="1">COUNTIF(OFFSET(class2_1,MATCH(KI$1,'2 класс'!$A:$A,0)-7+'Итог по классам'!$B8,,,),"ш")</f>
        <v>0</v>
      </c>
      <c r="KJ8" s="37">
        <f ca="1">COUNTIF(OFFSET(class2_2,MATCH(KJ$1,'2 класс'!$A:$A,0)-7+'Итог по классам'!$B8,,,),"Ф")</f>
        <v>0</v>
      </c>
      <c r="KK8" s="37">
        <f ca="1">COUNTIF(OFFSET(class2_2,MATCH(KK$1,'2 класс'!$A:$A,0)-7+'Итог по классам'!$B8,,,),"р")</f>
        <v>0</v>
      </c>
      <c r="KL8" s="37">
        <f ca="1">COUNTIF(OFFSET(class2_2,MATCH(KL$1,'2 класс'!$A:$A,0)-7+'Итог по классам'!$B8,,,),"ш")</f>
        <v>0</v>
      </c>
      <c r="KM8" s="38">
        <f ca="1">COUNTIF(OFFSET(class2_1,MATCH(KM$1,'2 класс'!$A:$A,0)-7+'Итог по классам'!$B8,,,),"Ф")</f>
        <v>0</v>
      </c>
      <c r="KN8" s="37">
        <f ca="1">COUNTIF(OFFSET(class2_1,MATCH(KN$1,'2 класс'!$A:$A,0)-7+'Итог по классам'!$B8,,,),"р")</f>
        <v>0</v>
      </c>
      <c r="KO8" s="37">
        <f ca="1">COUNTIF(OFFSET(class2_1,MATCH(KO$1,'2 класс'!$A:$A,0)-7+'Итог по классам'!$B8,,,),"ш")</f>
        <v>0</v>
      </c>
      <c r="KP8" s="37">
        <f ca="1">COUNTIF(OFFSET(class2_2,MATCH(KP$1,'2 класс'!$A:$A,0)-7+'Итог по классам'!$B8,,,),"Ф")</f>
        <v>0</v>
      </c>
      <c r="KQ8" s="37">
        <f ca="1">COUNTIF(OFFSET(class2_2,MATCH(KQ$1,'2 класс'!$A:$A,0)-7+'Итог по классам'!$B8,,,),"р")</f>
        <v>0</v>
      </c>
      <c r="KR8" s="37">
        <f ca="1">COUNTIF(OFFSET(class2_2,MATCH(KR$1,'2 класс'!$A:$A,0)-7+'Итог по классам'!$B8,,,),"ш")</f>
        <v>0</v>
      </c>
    </row>
    <row r="9" spans="1:304" x14ac:dyDescent="0.25">
      <c r="A9">
        <f t="shared" si="6"/>
        <v>1</v>
      </c>
      <c r="B9" s="37">
        <v>4</v>
      </c>
      <c r="C9" s="3" t="s">
        <v>3</v>
      </c>
      <c r="D9" s="3" t="s">
        <v>21</v>
      </c>
      <c r="E9" s="37">
        <f ca="1">COUNTIF(OFFSET(class2_1,MATCH(E$1,'2 класс'!$A:$A,0)-7+'Итог по классам'!$B9,,,),"Ф")</f>
        <v>0</v>
      </c>
      <c r="F9" s="37">
        <f ca="1">COUNTIF(OFFSET(class2_1,MATCH(F$1,'2 класс'!$A:$A,0)-7+'Итог по классам'!$B9,,,),"р")</f>
        <v>0</v>
      </c>
      <c r="G9" s="37">
        <f ca="1">COUNTIF(OFFSET(class2_1,MATCH(G$1,'2 класс'!$A:$A,0)-7+'Итог по классам'!$B9,,,),"ш")</f>
        <v>1</v>
      </c>
      <c r="H9" s="37">
        <f ca="1">COUNTIF(OFFSET(class2_2,MATCH(H$1,'2 класс'!$A:$A,0)-7+'Итог по классам'!$B9,,,),"Ф")</f>
        <v>0</v>
      </c>
      <c r="I9" s="37">
        <f ca="1">COUNTIF(OFFSET(class2_2,MATCH(I$1,'2 класс'!$A:$A,0)-7+'Итог по классам'!$B9,,,),"р")</f>
        <v>0</v>
      </c>
      <c r="J9" s="37">
        <f ca="1">COUNTIF(OFFSET(class2_2,MATCH(J$1,'2 класс'!$A:$A,0)-7+'Итог по классам'!$B9,,,),"ш")</f>
        <v>4</v>
      </c>
      <c r="K9" s="38">
        <f ca="1">COUNTIF(OFFSET(class2_1,MATCH(K$1,'2 класс'!$A:$A,0)-7+'Итог по классам'!$B9,,,),"Ф")</f>
        <v>0</v>
      </c>
      <c r="L9" s="37">
        <f ca="1">COUNTIF(OFFSET(class2_1,MATCH(L$1,'2 класс'!$A:$A,0)-7+'Итог по классам'!$B9,,,),"р")</f>
        <v>0</v>
      </c>
      <c r="M9" s="37">
        <f ca="1">COUNTIF(OFFSET(class2_1,MATCH(M$1,'2 класс'!$A:$A,0)-7+'Итог по классам'!$B9,,,),"ш")</f>
        <v>2</v>
      </c>
      <c r="N9" s="37">
        <f ca="1">COUNTIF(OFFSET(class2_2,MATCH(N$1,'2 класс'!$A:$A,0)-7+'Итог по классам'!$B9,,,),"Ф")</f>
        <v>0</v>
      </c>
      <c r="O9" s="37">
        <f ca="1">COUNTIF(OFFSET(class2_2,MATCH(O$1,'2 класс'!$A:$A,0)-7+'Итог по классам'!$B9,,,),"р")</f>
        <v>0</v>
      </c>
      <c r="P9" s="37">
        <f ca="1">COUNTIF(OFFSET(class2_2,MATCH(P$1,'2 класс'!$A:$A,0)-7+'Итог по классам'!$B9,,,),"ш")</f>
        <v>2</v>
      </c>
      <c r="Q9" s="38">
        <f ca="1">COUNTIF(OFFSET(class2_1,MATCH(Q$1,'2 класс'!$A:$A,0)-7+'Итог по классам'!$B9,,,),"Ф")</f>
        <v>0</v>
      </c>
      <c r="R9" s="37">
        <f ca="1">COUNTIF(OFFSET(class2_1,MATCH(R$1,'2 класс'!$A:$A,0)-7+'Итог по классам'!$B9,,,),"р")</f>
        <v>0</v>
      </c>
      <c r="S9" s="37">
        <f ca="1">COUNTIF(OFFSET(class2_1,MATCH(S$1,'2 класс'!$A:$A,0)-7+'Итог по классам'!$B9,,,),"ш")</f>
        <v>2</v>
      </c>
      <c r="T9" s="37">
        <f ca="1">COUNTIF(OFFSET(class2_2,MATCH(T$1,'2 класс'!$A:$A,0)-7+'Итог по классам'!$B9,,,),"Ф")</f>
        <v>0</v>
      </c>
      <c r="U9" s="37">
        <f ca="1">COUNTIF(OFFSET(class2_2,MATCH(U$1,'2 класс'!$A:$A,0)-7+'Итог по классам'!$B9,,,),"р")</f>
        <v>0</v>
      </c>
      <c r="V9" s="37">
        <f ca="1">COUNTIF(OFFSET(class2_2,MATCH(V$1,'2 класс'!$A:$A,0)-7+'Итог по классам'!$B9,,,),"ш")</f>
        <v>2</v>
      </c>
      <c r="W9" s="38">
        <f ca="1">COUNTIF(OFFSET(class2_1,MATCH(W$1,'2 класс'!$A:$A,0)-7+'Итог по классам'!$B9,,,),"Ф")</f>
        <v>0</v>
      </c>
      <c r="X9" s="37">
        <f ca="1">COUNTIF(OFFSET(class2_1,MATCH(X$1,'2 класс'!$A:$A,0)-7+'Итог по классам'!$B9,,,),"р")</f>
        <v>0</v>
      </c>
      <c r="Y9" s="37">
        <f ca="1">COUNTIF(OFFSET(class2_1,MATCH(Y$1,'2 класс'!$A:$A,0)-7+'Итог по классам'!$B9,,,),"ш")</f>
        <v>2</v>
      </c>
      <c r="Z9" s="37">
        <f ca="1">COUNTIF(OFFSET(class2_2,MATCH(Z$1,'2 класс'!$A:$A,0)-7+'Итог по классам'!$B9,,,),"Ф")</f>
        <v>0</v>
      </c>
      <c r="AA9" s="37">
        <f ca="1">COUNTIF(OFFSET(class2_2,MATCH(AA$1,'2 класс'!$A:$A,0)-7+'Итог по классам'!$B9,,,),"р")</f>
        <v>0</v>
      </c>
      <c r="AB9" s="37">
        <f ca="1">COUNTIF(OFFSET(class2_2,MATCH(AB$1,'2 класс'!$A:$A,0)-7+'Итог по классам'!$B9,,,),"ш")</f>
        <v>2</v>
      </c>
      <c r="AC9" s="38">
        <f ca="1">COUNTIF(OFFSET(class2_1,MATCH(AC$1,'2 класс'!$A:$A,0)-7+'Итог по классам'!$B9,,,),"Ф")</f>
        <v>0</v>
      </c>
      <c r="AD9" s="37">
        <f ca="1">COUNTIF(OFFSET(class2_1,MATCH(AD$1,'2 класс'!$A:$A,0)-7+'Итог по классам'!$B9,,,),"р")</f>
        <v>0</v>
      </c>
      <c r="AE9" s="37">
        <f ca="1">COUNTIF(OFFSET(class2_1,MATCH(AE$1,'2 класс'!$A:$A,0)-7+'Итог по классам'!$B9,,,),"ш")</f>
        <v>2</v>
      </c>
      <c r="AF9" s="37">
        <f ca="1">COUNTIF(OFFSET(class2_2,MATCH(AF$1,'2 класс'!$A:$A,0)-7+'Итог по классам'!$B9,,,),"Ф")</f>
        <v>0</v>
      </c>
      <c r="AG9" s="37">
        <f ca="1">COUNTIF(OFFSET(class2_2,MATCH(AG$1,'2 класс'!$A:$A,0)-7+'Итог по классам'!$B9,,,),"р")</f>
        <v>0</v>
      </c>
      <c r="AH9" s="37">
        <f ca="1">COUNTIF(OFFSET(class2_2,MATCH(AH$1,'2 класс'!$A:$A,0)-7+'Итог по классам'!$B9,,,),"ш")</f>
        <v>2</v>
      </c>
      <c r="AI9" s="38">
        <f ca="1">COUNTIF(OFFSET(class2_1,MATCH(AI$1,'2 класс'!$A:$A,0)-7+'Итог по классам'!$B9,,,),"Ф")</f>
        <v>0</v>
      </c>
      <c r="AJ9" s="37">
        <f ca="1">COUNTIF(OFFSET(class2_1,MATCH(AJ$1,'2 класс'!$A:$A,0)-7+'Итог по классам'!$B9,,,),"р")</f>
        <v>0</v>
      </c>
      <c r="AK9" s="37">
        <f ca="1">COUNTIF(OFFSET(class2_1,MATCH(AK$1,'2 класс'!$A:$A,0)-7+'Итог по классам'!$B9,,,),"ш")</f>
        <v>0</v>
      </c>
      <c r="AL9" s="37">
        <f ca="1">COUNTIF(OFFSET(class2_2,MATCH(AL$1,'2 класс'!$A:$A,0)-7+'Итог по классам'!$B9,,,),"Ф")</f>
        <v>0</v>
      </c>
      <c r="AM9" s="37">
        <f ca="1">COUNTIF(OFFSET(class2_2,MATCH(AM$1,'2 класс'!$A:$A,0)-7+'Итог по классам'!$B9,,,),"р")</f>
        <v>0</v>
      </c>
      <c r="AN9" s="37">
        <f ca="1">COUNTIF(OFFSET(class2_2,MATCH(AN$1,'2 класс'!$A:$A,0)-7+'Итог по классам'!$B9,,,),"ш")</f>
        <v>0</v>
      </c>
      <c r="AO9" s="38">
        <f ca="1">COUNTIF(OFFSET(class2_1,MATCH(AO$1,'2 класс'!$A:$A,0)-7+'Итог по классам'!$B9,,,),"Ф")</f>
        <v>0</v>
      </c>
      <c r="AP9" s="37">
        <f ca="1">COUNTIF(OFFSET(class2_1,MATCH(AP$1,'2 класс'!$A:$A,0)-7+'Итог по классам'!$B9,,,),"р")</f>
        <v>0</v>
      </c>
      <c r="AQ9" s="37">
        <f ca="1">COUNTIF(OFFSET(class2_1,MATCH(AQ$1,'2 класс'!$A:$A,0)-7+'Итог по классам'!$B9,,,),"ш")</f>
        <v>0</v>
      </c>
      <c r="AR9" s="37">
        <f ca="1">COUNTIF(OFFSET(class2_2,MATCH(AR$1,'2 класс'!$A:$A,0)-7+'Итог по классам'!$B9,,,),"Ф")</f>
        <v>0</v>
      </c>
      <c r="AS9" s="37">
        <f ca="1">COUNTIF(OFFSET(class2_2,MATCH(AS$1,'2 класс'!$A:$A,0)-7+'Итог по классам'!$B9,,,),"р")</f>
        <v>0</v>
      </c>
      <c r="AT9" s="37">
        <f ca="1">COUNTIF(OFFSET(class2_2,MATCH(AT$1,'2 класс'!$A:$A,0)-7+'Итог по классам'!$B9,,,),"ш")</f>
        <v>0</v>
      </c>
      <c r="AU9" s="38">
        <f ca="1">COUNTIF(OFFSET(class2_1,MATCH(AU$1,'2 класс'!$A:$A,0)-7+'Итог по классам'!$B9,,,),"Ф")</f>
        <v>0</v>
      </c>
      <c r="AV9" s="37">
        <f ca="1">COUNTIF(OFFSET(class2_1,MATCH(AV$1,'2 класс'!$A:$A,0)-7+'Итог по классам'!$B9,,,),"р")</f>
        <v>0</v>
      </c>
      <c r="AW9" s="37">
        <f ca="1">COUNTIF(OFFSET(class2_1,MATCH(AW$1,'2 класс'!$A:$A,0)-7+'Итог по классам'!$B9,,,),"ш")</f>
        <v>0</v>
      </c>
      <c r="AX9" s="37">
        <f ca="1">COUNTIF(OFFSET(class2_2,MATCH(AX$1,'2 класс'!$A:$A,0)-7+'Итог по классам'!$B9,,,),"Ф")</f>
        <v>0</v>
      </c>
      <c r="AY9" s="37">
        <f ca="1">COUNTIF(OFFSET(class2_2,MATCH(AY$1,'2 класс'!$A:$A,0)-7+'Итог по классам'!$B9,,,),"р")</f>
        <v>0</v>
      </c>
      <c r="AZ9" s="37">
        <f ca="1">COUNTIF(OFFSET(class2_2,MATCH(AZ$1,'2 класс'!$A:$A,0)-7+'Итог по классам'!$B9,,,),"ш")</f>
        <v>0</v>
      </c>
      <c r="BA9" s="38">
        <f ca="1">COUNTIF(OFFSET(class2_1,MATCH(BA$1,'2 класс'!$A:$A,0)-7+'Итог по классам'!$B9,,,),"Ф")</f>
        <v>0</v>
      </c>
      <c r="BB9" s="37">
        <f ca="1">COUNTIF(OFFSET(class2_1,MATCH(BB$1,'2 класс'!$A:$A,0)-7+'Итог по классам'!$B9,,,),"р")</f>
        <v>0</v>
      </c>
      <c r="BC9" s="37">
        <f ca="1">COUNTIF(OFFSET(class2_1,MATCH(BC$1,'2 класс'!$A:$A,0)-7+'Итог по классам'!$B9,,,),"ш")</f>
        <v>0</v>
      </c>
      <c r="BD9" s="37">
        <f ca="1">COUNTIF(OFFSET(class2_2,MATCH(BD$1,'2 класс'!$A:$A,0)-7+'Итог по классам'!$B9,,,),"Ф")</f>
        <v>0</v>
      </c>
      <c r="BE9" s="37">
        <f ca="1">COUNTIF(OFFSET(class2_2,MATCH(BE$1,'2 класс'!$A:$A,0)-7+'Итог по классам'!$B9,,,),"р")</f>
        <v>0</v>
      </c>
      <c r="BF9" s="37">
        <f ca="1">COUNTIF(OFFSET(class2_2,MATCH(BF$1,'2 класс'!$A:$A,0)-7+'Итог по классам'!$B9,,,),"ш")</f>
        <v>0</v>
      </c>
      <c r="BG9" s="38">
        <f ca="1">COUNTIF(OFFSET(class2_1,MATCH(BG$1,'2 класс'!$A:$A,0)-7+'Итог по классам'!$B9,,,),"Ф")</f>
        <v>0</v>
      </c>
      <c r="BH9" s="37">
        <f ca="1">COUNTIF(OFFSET(class2_1,MATCH(BH$1,'2 класс'!$A:$A,0)-7+'Итог по классам'!$B9,,,),"р")</f>
        <v>0</v>
      </c>
      <c r="BI9" s="37">
        <f ca="1">COUNTIF(OFFSET(class2_1,MATCH(BI$1,'2 класс'!$A:$A,0)-7+'Итог по классам'!$B9,,,),"ш")</f>
        <v>0</v>
      </c>
      <c r="BJ9" s="37">
        <f ca="1">COUNTIF(OFFSET(class2_2,MATCH(BJ$1,'2 класс'!$A:$A,0)-7+'Итог по классам'!$B9,,,),"Ф")</f>
        <v>0</v>
      </c>
      <c r="BK9" s="37">
        <f ca="1">COUNTIF(OFFSET(class2_2,MATCH(BK$1,'2 класс'!$A:$A,0)-7+'Итог по классам'!$B9,,,),"р")</f>
        <v>0</v>
      </c>
      <c r="BL9" s="37">
        <f ca="1">COUNTIF(OFFSET(class2_2,MATCH(BL$1,'2 класс'!$A:$A,0)-7+'Итог по классам'!$B9,,,),"ш")</f>
        <v>0</v>
      </c>
      <c r="BM9" s="38">
        <f ca="1">COUNTIF(OFFSET(class2_1,MATCH(BM$1,'2 класс'!$A:$A,0)-7+'Итог по классам'!$B9,,,),"Ф")</f>
        <v>0</v>
      </c>
      <c r="BN9" s="37">
        <f ca="1">COUNTIF(OFFSET(class2_1,MATCH(BN$1,'2 класс'!$A:$A,0)-7+'Итог по классам'!$B9,,,),"р")</f>
        <v>0</v>
      </c>
      <c r="BO9" s="37">
        <f ca="1">COUNTIF(OFFSET(class2_1,MATCH(BO$1,'2 класс'!$A:$A,0)-7+'Итог по классам'!$B9,,,),"ш")</f>
        <v>0</v>
      </c>
      <c r="BP9" s="37">
        <f ca="1">COUNTIF(OFFSET(class2_2,MATCH(BP$1,'2 класс'!$A:$A,0)-7+'Итог по классам'!$B9,,,),"Ф")</f>
        <v>0</v>
      </c>
      <c r="BQ9" s="37">
        <f ca="1">COUNTIF(OFFSET(class2_2,MATCH(BQ$1,'2 класс'!$A:$A,0)-7+'Итог по классам'!$B9,,,),"р")</f>
        <v>0</v>
      </c>
      <c r="BR9" s="37">
        <f ca="1">COUNTIF(OFFSET(class2_2,MATCH(BR$1,'2 класс'!$A:$A,0)-7+'Итог по классам'!$B9,,,),"ш")</f>
        <v>0</v>
      </c>
      <c r="BS9" s="38">
        <f ca="1">COUNTIF(OFFSET(class2_1,MATCH(BS$1,'2 класс'!$A:$A,0)-7+'Итог по классам'!$B9,,,),"Ф")</f>
        <v>0</v>
      </c>
      <c r="BT9" s="37">
        <f ca="1">COUNTIF(OFFSET(class2_1,MATCH(BT$1,'2 класс'!$A:$A,0)-7+'Итог по классам'!$B9,,,),"р")</f>
        <v>0</v>
      </c>
      <c r="BU9" s="37">
        <f ca="1">COUNTIF(OFFSET(class2_1,MATCH(BU$1,'2 класс'!$A:$A,0)-7+'Итог по классам'!$B9,,,),"ш")</f>
        <v>0</v>
      </c>
      <c r="BV9" s="37">
        <f ca="1">COUNTIF(OFFSET(class2_2,MATCH(BV$1,'2 класс'!$A:$A,0)-7+'Итог по классам'!$B9,,,),"Ф")</f>
        <v>0</v>
      </c>
      <c r="BW9" s="37">
        <f ca="1">COUNTIF(OFFSET(class2_2,MATCH(BW$1,'2 класс'!$A:$A,0)-7+'Итог по классам'!$B9,,,),"р")</f>
        <v>0</v>
      </c>
      <c r="BX9" s="37">
        <f ca="1">COUNTIF(OFFSET(class2_2,MATCH(BX$1,'2 класс'!$A:$A,0)-7+'Итог по классам'!$B9,,,),"ш")</f>
        <v>0</v>
      </c>
      <c r="BY9" s="38">
        <f ca="1">COUNTIF(OFFSET(class2_1,MATCH(BY$1,'2 класс'!$A:$A,0)-7+'Итог по классам'!$B9,,,),"Ф")</f>
        <v>0</v>
      </c>
      <c r="BZ9" s="37">
        <f ca="1">COUNTIF(OFFSET(class2_1,MATCH(BZ$1,'2 класс'!$A:$A,0)-7+'Итог по классам'!$B9,,,),"р")</f>
        <v>0</v>
      </c>
      <c r="CA9" s="37">
        <f ca="1">COUNTIF(OFFSET(class2_1,MATCH(CA$1,'2 класс'!$A:$A,0)-7+'Итог по классам'!$B9,,,),"ш")</f>
        <v>0</v>
      </c>
      <c r="CB9" s="37">
        <f ca="1">COUNTIF(OFFSET(class2_2,MATCH(CB$1,'2 класс'!$A:$A,0)-7+'Итог по классам'!$B9,,,),"Ф")</f>
        <v>0</v>
      </c>
      <c r="CC9" s="37">
        <f ca="1">COUNTIF(OFFSET(class2_2,MATCH(CC$1,'2 класс'!$A:$A,0)-7+'Итог по классам'!$B9,,,),"р")</f>
        <v>0</v>
      </c>
      <c r="CD9" s="37">
        <f ca="1">COUNTIF(OFFSET(class2_2,MATCH(CD$1,'2 класс'!$A:$A,0)-7+'Итог по классам'!$B9,,,),"ш")</f>
        <v>0</v>
      </c>
      <c r="CE9" s="38">
        <f ca="1">COUNTIF(OFFSET(class2_1,MATCH(CE$1,'2 класс'!$A:$A,0)-7+'Итог по классам'!$B9,,,),"Ф")</f>
        <v>0</v>
      </c>
      <c r="CF9" s="37">
        <f ca="1">COUNTIF(OFFSET(class2_1,MATCH(CF$1,'2 класс'!$A:$A,0)-7+'Итог по классам'!$B9,,,),"р")</f>
        <v>0</v>
      </c>
      <c r="CG9" s="37">
        <f ca="1">COUNTIF(OFFSET(class2_1,MATCH(CG$1,'2 класс'!$A:$A,0)-7+'Итог по классам'!$B9,,,),"ш")</f>
        <v>0</v>
      </c>
      <c r="CH9" s="37">
        <f ca="1">COUNTIF(OFFSET(class2_2,MATCH(CH$1,'2 класс'!$A:$A,0)-7+'Итог по классам'!$B9,,,),"Ф")</f>
        <v>0</v>
      </c>
      <c r="CI9" s="37">
        <f ca="1">COUNTIF(OFFSET(class2_2,MATCH(CI$1,'2 класс'!$A:$A,0)-7+'Итог по классам'!$B9,,,),"р")</f>
        <v>0</v>
      </c>
      <c r="CJ9" s="37">
        <f ca="1">COUNTIF(OFFSET(class2_2,MATCH(CJ$1,'2 класс'!$A:$A,0)-7+'Итог по классам'!$B9,,,),"ш")</f>
        <v>0</v>
      </c>
      <c r="CK9" s="38">
        <f ca="1">COUNTIF(OFFSET(class2_1,MATCH(CK$1,'2 класс'!$A:$A,0)-7+'Итог по классам'!$B9,,,),"Ф")</f>
        <v>0</v>
      </c>
      <c r="CL9" s="37">
        <f ca="1">COUNTIF(OFFSET(class2_1,MATCH(CL$1,'2 класс'!$A:$A,0)-7+'Итог по классам'!$B9,,,),"р")</f>
        <v>0</v>
      </c>
      <c r="CM9" s="37">
        <f ca="1">COUNTIF(OFFSET(class2_1,MATCH(CM$1,'2 класс'!$A:$A,0)-7+'Итог по классам'!$B9,,,),"ш")</f>
        <v>0</v>
      </c>
      <c r="CN9" s="37">
        <f ca="1">COUNTIF(OFFSET(class2_2,MATCH(CN$1,'2 класс'!$A:$A,0)-7+'Итог по классам'!$B9,,,),"Ф")</f>
        <v>0</v>
      </c>
      <c r="CO9" s="37">
        <f ca="1">COUNTIF(OFFSET(class2_2,MATCH(CO$1,'2 класс'!$A:$A,0)-7+'Итог по классам'!$B9,,,),"р")</f>
        <v>0</v>
      </c>
      <c r="CP9" s="37">
        <f ca="1">COUNTIF(OFFSET(class2_2,MATCH(CP$1,'2 класс'!$A:$A,0)-7+'Итог по классам'!$B9,,,),"ш")</f>
        <v>0</v>
      </c>
      <c r="CQ9" s="38">
        <f ca="1">COUNTIF(OFFSET(class2_1,MATCH(CQ$1,'2 класс'!$A:$A,0)-7+'Итог по классам'!$B9,,,),"Ф")</f>
        <v>0</v>
      </c>
      <c r="CR9" s="37">
        <f ca="1">COUNTIF(OFFSET(class2_1,MATCH(CR$1,'2 класс'!$A:$A,0)-7+'Итог по классам'!$B9,,,),"р")</f>
        <v>0</v>
      </c>
      <c r="CS9" s="37">
        <f ca="1">COUNTIF(OFFSET(class2_1,MATCH(CS$1,'2 класс'!$A:$A,0)-7+'Итог по классам'!$B9,,,),"ш")</f>
        <v>0</v>
      </c>
      <c r="CT9" s="37">
        <f ca="1">COUNTIF(OFFSET(class2_2,MATCH(CT$1,'2 класс'!$A:$A,0)-7+'Итог по классам'!$B9,,,),"Ф")</f>
        <v>0</v>
      </c>
      <c r="CU9" s="37">
        <f ca="1">COUNTIF(OFFSET(class2_2,MATCH(CU$1,'2 класс'!$A:$A,0)-7+'Итог по классам'!$B9,,,),"р")</f>
        <v>0</v>
      </c>
      <c r="CV9" s="37">
        <f ca="1">COUNTIF(OFFSET(class2_2,MATCH(CV$1,'2 класс'!$A:$A,0)-7+'Итог по классам'!$B9,,,),"ш")</f>
        <v>0</v>
      </c>
      <c r="CW9" s="38">
        <f ca="1">COUNTIF(OFFSET(class2_1,MATCH(CW$1,'2 класс'!$A:$A,0)-7+'Итог по классам'!$B9,,,),"Ф")</f>
        <v>0</v>
      </c>
      <c r="CX9" s="37">
        <f ca="1">COUNTIF(OFFSET(class2_1,MATCH(CX$1,'2 класс'!$A:$A,0)-7+'Итог по классам'!$B9,,,),"р")</f>
        <v>0</v>
      </c>
      <c r="CY9" s="37">
        <f ca="1">COUNTIF(OFFSET(class2_1,MATCH(CY$1,'2 класс'!$A:$A,0)-7+'Итог по классам'!$B9,,,),"ш")</f>
        <v>0</v>
      </c>
      <c r="CZ9" s="37">
        <f ca="1">COUNTIF(OFFSET(class2_2,MATCH(CZ$1,'2 класс'!$A:$A,0)-7+'Итог по классам'!$B9,,,),"Ф")</f>
        <v>0</v>
      </c>
      <c r="DA9" s="37">
        <f ca="1">COUNTIF(OFFSET(class2_2,MATCH(DA$1,'2 класс'!$A:$A,0)-7+'Итог по классам'!$B9,,,),"р")</f>
        <v>0</v>
      </c>
      <c r="DB9" s="37">
        <f ca="1">COUNTIF(OFFSET(class2_2,MATCH(DB$1,'2 класс'!$A:$A,0)-7+'Итог по классам'!$B9,,,),"ш")</f>
        <v>0</v>
      </c>
      <c r="DC9" s="38">
        <f ca="1">COUNTIF(OFFSET(class2_1,MATCH(DC$1,'2 класс'!$A:$A,0)-7+'Итог по классам'!$B9,,,),"Ф")</f>
        <v>0</v>
      </c>
      <c r="DD9" s="37">
        <f ca="1">COUNTIF(OFFSET(class2_1,MATCH(DD$1,'2 класс'!$A:$A,0)-7+'Итог по классам'!$B9,,,),"р")</f>
        <v>0</v>
      </c>
      <c r="DE9" s="37">
        <f ca="1">COUNTIF(OFFSET(class2_1,MATCH(DE$1,'2 класс'!$A:$A,0)-7+'Итог по классам'!$B9,,,),"ш")</f>
        <v>0</v>
      </c>
      <c r="DF9" s="37">
        <f ca="1">COUNTIF(OFFSET(class2_2,MATCH(DF$1,'2 класс'!$A:$A,0)-7+'Итог по классам'!$B9,,,),"Ф")</f>
        <v>0</v>
      </c>
      <c r="DG9" s="37">
        <f ca="1">COUNTIF(OFFSET(class2_2,MATCH(DG$1,'2 класс'!$A:$A,0)-7+'Итог по классам'!$B9,,,),"р")</f>
        <v>0</v>
      </c>
      <c r="DH9" s="37">
        <f ca="1">COUNTIF(OFFSET(class2_2,MATCH(DH$1,'2 класс'!$A:$A,0)-7+'Итог по классам'!$B9,,,),"ш")</f>
        <v>0</v>
      </c>
      <c r="DI9" s="38">
        <f ca="1">COUNTIF(OFFSET(class2_1,MATCH(DI$1,'2 класс'!$A:$A,0)-7+'Итог по классам'!$B9,,,),"Ф")</f>
        <v>0</v>
      </c>
      <c r="DJ9" s="37">
        <f ca="1">COUNTIF(OFFSET(class2_1,MATCH(DJ$1,'2 класс'!$A:$A,0)-7+'Итог по классам'!$B9,,,),"р")</f>
        <v>0</v>
      </c>
      <c r="DK9" s="37">
        <f ca="1">COUNTIF(OFFSET(class2_1,MATCH(DK$1,'2 класс'!$A:$A,0)-7+'Итог по классам'!$B9,,,),"ш")</f>
        <v>0</v>
      </c>
      <c r="DL9" s="37">
        <f ca="1">COUNTIF(OFFSET(class2_2,MATCH(DL$1,'2 класс'!$A:$A,0)-7+'Итог по классам'!$B9,,,),"Ф")</f>
        <v>0</v>
      </c>
      <c r="DM9" s="37">
        <f ca="1">COUNTIF(OFFSET(class2_2,MATCH(DM$1,'2 класс'!$A:$A,0)-7+'Итог по классам'!$B9,,,),"р")</f>
        <v>0</v>
      </c>
      <c r="DN9" s="37">
        <f ca="1">COUNTIF(OFFSET(class2_2,MATCH(DN$1,'2 класс'!$A:$A,0)-7+'Итог по классам'!$B9,,,),"ш")</f>
        <v>0</v>
      </c>
      <c r="DO9" s="38">
        <f ca="1">COUNTIF(OFFSET(class2_1,MATCH(DO$1,'2 класс'!$A:$A,0)-7+'Итог по классам'!$B9,,,),"Ф")</f>
        <v>0</v>
      </c>
      <c r="DP9" s="37">
        <f ca="1">COUNTIF(OFFSET(class2_1,MATCH(DP$1,'2 класс'!$A:$A,0)-7+'Итог по классам'!$B9,,,),"р")</f>
        <v>0</v>
      </c>
      <c r="DQ9" s="37">
        <f ca="1">COUNTIF(OFFSET(class2_1,MATCH(DQ$1,'2 класс'!$A:$A,0)-7+'Итог по классам'!$B9,,,),"ш")</f>
        <v>0</v>
      </c>
      <c r="DR9" s="37">
        <f ca="1">COUNTIF(OFFSET(class2_2,MATCH(DR$1,'2 класс'!$A:$A,0)-7+'Итог по классам'!$B9,,,),"Ф")</f>
        <v>0</v>
      </c>
      <c r="DS9" s="37">
        <f ca="1">COUNTIF(OFFSET(class2_2,MATCH(DS$1,'2 класс'!$A:$A,0)-7+'Итог по классам'!$B9,,,),"р")</f>
        <v>0</v>
      </c>
      <c r="DT9" s="37">
        <f ca="1">COUNTIF(OFFSET(class2_2,MATCH(DT$1,'2 класс'!$A:$A,0)-7+'Итог по классам'!$B9,,,),"ш")</f>
        <v>0</v>
      </c>
      <c r="DU9" s="38">
        <f ca="1">COUNTIF(OFFSET(class2_1,MATCH(DU$1,'2 класс'!$A:$A,0)-7+'Итог по классам'!$B9,,,),"Ф")</f>
        <v>0</v>
      </c>
      <c r="DV9" s="37">
        <f ca="1">COUNTIF(OFFSET(class2_1,MATCH(DV$1,'2 класс'!$A:$A,0)-7+'Итог по классам'!$B9,,,),"р")</f>
        <v>0</v>
      </c>
      <c r="DW9" s="37">
        <f ca="1">COUNTIF(OFFSET(class2_1,MATCH(DW$1,'2 класс'!$A:$A,0)-7+'Итог по классам'!$B9,,,),"ш")</f>
        <v>0</v>
      </c>
      <c r="DX9" s="37">
        <f ca="1">COUNTIF(OFFSET(class2_2,MATCH(DX$1,'2 класс'!$A:$A,0)-7+'Итог по классам'!$B9,,,),"Ф")</f>
        <v>0</v>
      </c>
      <c r="DY9" s="37">
        <f ca="1">COUNTIF(OFFSET(class2_2,MATCH(DY$1,'2 класс'!$A:$A,0)-7+'Итог по классам'!$B9,,,),"р")</f>
        <v>0</v>
      </c>
      <c r="DZ9" s="37">
        <f ca="1">COUNTIF(OFFSET(class2_2,MATCH(DZ$1,'2 класс'!$A:$A,0)-7+'Итог по классам'!$B9,,,),"ш")</f>
        <v>0</v>
      </c>
      <c r="EA9" s="38">
        <f ca="1">COUNTIF(OFFSET(class2_1,MATCH(EA$1,'2 класс'!$A:$A,0)-7+'Итог по классам'!$B9,,,),"Ф")</f>
        <v>0</v>
      </c>
      <c r="EB9" s="37">
        <f ca="1">COUNTIF(OFFSET(class2_1,MATCH(EB$1,'2 класс'!$A:$A,0)-7+'Итог по классам'!$B9,,,),"р")</f>
        <v>0</v>
      </c>
      <c r="EC9" s="37">
        <f ca="1">COUNTIF(OFFSET(class2_1,MATCH(EC$1,'2 класс'!$A:$A,0)-7+'Итог по классам'!$B9,,,),"ш")</f>
        <v>0</v>
      </c>
      <c r="ED9" s="37">
        <f ca="1">COUNTIF(OFFSET(class2_2,MATCH(ED$1,'2 класс'!$A:$A,0)-7+'Итог по классам'!$B9,,,),"Ф")</f>
        <v>0</v>
      </c>
      <c r="EE9" s="37">
        <f ca="1">COUNTIF(OFFSET(class2_2,MATCH(EE$1,'2 класс'!$A:$A,0)-7+'Итог по классам'!$B9,,,),"р")</f>
        <v>0</v>
      </c>
      <c r="EF9" s="37">
        <f ca="1">COUNTIF(OFFSET(class2_2,MATCH(EF$1,'2 класс'!$A:$A,0)-7+'Итог по классам'!$B9,,,),"ш")</f>
        <v>0</v>
      </c>
      <c r="EG9" s="38">
        <f ca="1">COUNTIF(OFFSET(class2_1,MATCH(EG$1,'2 класс'!$A:$A,0)-7+'Итог по классам'!$B9,,,),"Ф")</f>
        <v>0</v>
      </c>
      <c r="EH9" s="37">
        <f ca="1">COUNTIF(OFFSET(class2_1,MATCH(EH$1,'2 класс'!$A:$A,0)-7+'Итог по классам'!$B9,,,),"р")</f>
        <v>0</v>
      </c>
      <c r="EI9" s="37">
        <f ca="1">COUNTIF(OFFSET(class2_1,MATCH(EI$1,'2 класс'!$A:$A,0)-7+'Итог по классам'!$B9,,,),"ш")</f>
        <v>0</v>
      </c>
      <c r="EJ9" s="37">
        <f ca="1">COUNTIF(OFFSET(class2_2,MATCH(EJ$1,'2 класс'!$A:$A,0)-7+'Итог по классам'!$B9,,,),"Ф")</f>
        <v>0</v>
      </c>
      <c r="EK9" s="37">
        <f ca="1">COUNTIF(OFFSET(class2_2,MATCH(EK$1,'2 класс'!$A:$A,0)-7+'Итог по классам'!$B9,,,),"р")</f>
        <v>0</v>
      </c>
      <c r="EL9" s="37">
        <f ca="1">COUNTIF(OFFSET(class2_2,MATCH(EL$1,'2 класс'!$A:$A,0)-7+'Итог по классам'!$B9,,,),"ш")</f>
        <v>0</v>
      </c>
      <c r="EM9" s="38">
        <f ca="1">COUNTIF(OFFSET(class2_1,MATCH(EM$1,'2 класс'!$A:$A,0)-7+'Итог по классам'!$B9,,,),"Ф")</f>
        <v>0</v>
      </c>
      <c r="EN9" s="37">
        <f ca="1">COUNTIF(OFFSET(class2_1,MATCH(EN$1,'2 класс'!$A:$A,0)-7+'Итог по классам'!$B9,,,),"р")</f>
        <v>0</v>
      </c>
      <c r="EO9" s="37">
        <f ca="1">COUNTIF(OFFSET(class2_1,MATCH(EO$1,'2 класс'!$A:$A,0)-7+'Итог по классам'!$B9,,,),"ш")</f>
        <v>0</v>
      </c>
      <c r="EP9" s="37">
        <f ca="1">COUNTIF(OFFSET(class2_2,MATCH(EP$1,'2 класс'!$A:$A,0)-7+'Итог по классам'!$B9,,,),"Ф")</f>
        <v>0</v>
      </c>
      <c r="EQ9" s="37">
        <f ca="1">COUNTIF(OFFSET(class2_2,MATCH(EQ$1,'2 класс'!$A:$A,0)-7+'Итог по классам'!$B9,,,),"р")</f>
        <v>0</v>
      </c>
      <c r="ER9" s="37">
        <f ca="1">COUNTIF(OFFSET(class2_2,MATCH(ER$1,'2 класс'!$A:$A,0)-7+'Итог по классам'!$B9,,,),"ш")</f>
        <v>0</v>
      </c>
      <c r="ES9" s="38">
        <f ca="1">COUNTIF(OFFSET(class2_1,MATCH(ES$1,'2 класс'!$A:$A,0)-7+'Итог по классам'!$B9,,,),"Ф")</f>
        <v>0</v>
      </c>
      <c r="ET9" s="37">
        <f ca="1">COUNTIF(OFFSET(class2_1,MATCH(ET$1,'2 класс'!$A:$A,0)-7+'Итог по классам'!$B9,,,),"р")</f>
        <v>0</v>
      </c>
      <c r="EU9" s="37">
        <f ca="1">COUNTIF(OFFSET(class2_1,MATCH(EU$1,'2 класс'!$A:$A,0)-7+'Итог по классам'!$B9,,,),"ш")</f>
        <v>0</v>
      </c>
      <c r="EV9" s="37">
        <f ca="1">COUNTIF(OFFSET(class2_2,MATCH(EV$1,'2 класс'!$A:$A,0)-7+'Итог по классам'!$B9,,,),"Ф")</f>
        <v>0</v>
      </c>
      <c r="EW9" s="37">
        <f ca="1">COUNTIF(OFFSET(class2_2,MATCH(EW$1,'2 класс'!$A:$A,0)-7+'Итог по классам'!$B9,,,),"р")</f>
        <v>0</v>
      </c>
      <c r="EX9" s="37">
        <f ca="1">COUNTIF(OFFSET(class2_2,MATCH(EX$1,'2 класс'!$A:$A,0)-7+'Итог по классам'!$B9,,,),"ш")</f>
        <v>0</v>
      </c>
      <c r="EY9" s="38">
        <f ca="1">COUNTIF(OFFSET(class2_1,MATCH(EY$1,'2 класс'!$A:$A,0)-7+'Итог по классам'!$B9,,,),"Ф")</f>
        <v>0</v>
      </c>
      <c r="EZ9" s="37">
        <f ca="1">COUNTIF(OFFSET(class2_1,MATCH(EZ$1,'2 класс'!$A:$A,0)-7+'Итог по классам'!$B9,,,),"р")</f>
        <v>0</v>
      </c>
      <c r="FA9" s="37">
        <f ca="1">COUNTIF(OFFSET(class2_1,MATCH(FA$1,'2 класс'!$A:$A,0)-7+'Итог по классам'!$B9,,,),"ш")</f>
        <v>0</v>
      </c>
      <c r="FB9" s="37">
        <f ca="1">COUNTIF(OFFSET(class2_2,MATCH(FB$1,'2 класс'!$A:$A,0)-7+'Итог по классам'!$B9,,,),"Ф")</f>
        <v>0</v>
      </c>
      <c r="FC9" s="37">
        <f ca="1">COUNTIF(OFFSET(class2_2,MATCH(FC$1,'2 класс'!$A:$A,0)-7+'Итог по классам'!$B9,,,),"р")</f>
        <v>0</v>
      </c>
      <c r="FD9" s="37">
        <f ca="1">COUNTIF(OFFSET(class2_2,MATCH(FD$1,'2 класс'!$A:$A,0)-7+'Итог по классам'!$B9,,,),"ш")</f>
        <v>0</v>
      </c>
      <c r="FE9" s="38">
        <f ca="1">COUNTIF(OFFSET(class2_1,MATCH(FE$1,'2 класс'!$A:$A,0)-7+'Итог по классам'!$B9,,,),"Ф")</f>
        <v>0</v>
      </c>
      <c r="FF9" s="37">
        <f ca="1">COUNTIF(OFFSET(class2_1,MATCH(FF$1,'2 класс'!$A:$A,0)-7+'Итог по классам'!$B9,,,),"р")</f>
        <v>0</v>
      </c>
      <c r="FG9" s="37">
        <f ca="1">COUNTIF(OFFSET(class2_1,MATCH(FG$1,'2 класс'!$A:$A,0)-7+'Итог по классам'!$B9,,,),"ш")</f>
        <v>0</v>
      </c>
      <c r="FH9" s="37">
        <f ca="1">COUNTIF(OFFSET(class2_2,MATCH(FH$1,'2 класс'!$A:$A,0)-7+'Итог по классам'!$B9,,,),"Ф")</f>
        <v>0</v>
      </c>
      <c r="FI9" s="37">
        <f ca="1">COUNTIF(OFFSET(class2_2,MATCH(FI$1,'2 класс'!$A:$A,0)-7+'Итог по классам'!$B9,,,),"р")</f>
        <v>0</v>
      </c>
      <c r="FJ9" s="37">
        <f ca="1">COUNTIF(OFFSET(class2_2,MATCH(FJ$1,'2 класс'!$A:$A,0)-7+'Итог по классам'!$B9,,,),"ш")</f>
        <v>0</v>
      </c>
      <c r="FK9" s="38">
        <f ca="1">COUNTIF(OFFSET(class2_1,MATCH(FK$1,'2 класс'!$A:$A,0)-7+'Итог по классам'!$B9,,,),"Ф")</f>
        <v>0</v>
      </c>
      <c r="FL9" s="37">
        <f ca="1">COUNTIF(OFFSET(class2_1,MATCH(FL$1,'2 класс'!$A:$A,0)-7+'Итог по классам'!$B9,,,),"р")</f>
        <v>0</v>
      </c>
      <c r="FM9" s="37">
        <f ca="1">COUNTIF(OFFSET(class2_1,MATCH(FM$1,'2 класс'!$A:$A,0)-7+'Итог по классам'!$B9,,,),"ш")</f>
        <v>0</v>
      </c>
      <c r="FN9" s="37">
        <f ca="1">COUNTIF(OFFSET(class2_2,MATCH(FN$1,'2 класс'!$A:$A,0)-7+'Итог по классам'!$B9,,,),"Ф")</f>
        <v>0</v>
      </c>
      <c r="FO9" s="37">
        <f ca="1">COUNTIF(OFFSET(class2_2,MATCH(FO$1,'2 класс'!$A:$A,0)-7+'Итог по классам'!$B9,,,),"р")</f>
        <v>0</v>
      </c>
      <c r="FP9" s="37">
        <f ca="1">COUNTIF(OFFSET(class2_2,MATCH(FP$1,'2 класс'!$A:$A,0)-7+'Итог по классам'!$B9,,,),"ш")</f>
        <v>0</v>
      </c>
      <c r="FQ9" s="38">
        <f ca="1">COUNTIF(OFFSET(class2_1,MATCH(FQ$1,'2 класс'!$A:$A,0)-7+'Итог по классам'!$B9,,,),"Ф")</f>
        <v>0</v>
      </c>
      <c r="FR9" s="37">
        <f ca="1">COUNTIF(OFFSET(class2_1,MATCH(FR$1,'2 класс'!$A:$A,0)-7+'Итог по классам'!$B9,,,),"р")</f>
        <v>0</v>
      </c>
      <c r="FS9" s="37">
        <f ca="1">COUNTIF(OFFSET(class2_1,MATCH(FS$1,'2 класс'!$A:$A,0)-7+'Итог по классам'!$B9,,,),"ш")</f>
        <v>0</v>
      </c>
      <c r="FT9" s="37">
        <f ca="1">COUNTIF(OFFSET(class2_2,MATCH(FT$1,'2 класс'!$A:$A,0)-7+'Итог по классам'!$B9,,,),"Ф")</f>
        <v>0</v>
      </c>
      <c r="FU9" s="37">
        <f ca="1">COUNTIF(OFFSET(class2_2,MATCH(FU$1,'2 класс'!$A:$A,0)-7+'Итог по классам'!$B9,,,),"р")</f>
        <v>0</v>
      </c>
      <c r="FV9" s="37">
        <f ca="1">COUNTIF(OFFSET(class2_2,MATCH(FV$1,'2 класс'!$A:$A,0)-7+'Итог по классам'!$B9,,,),"ш")</f>
        <v>0</v>
      </c>
      <c r="FW9" s="38">
        <f ca="1">COUNTIF(OFFSET(class2_1,MATCH(FW$1,'2 класс'!$A:$A,0)-7+'Итог по классам'!$B9,,,),"Ф")</f>
        <v>0</v>
      </c>
      <c r="FX9" s="37">
        <f ca="1">COUNTIF(OFFSET(class2_1,MATCH(FX$1,'2 класс'!$A:$A,0)-7+'Итог по классам'!$B9,,,),"р")</f>
        <v>0</v>
      </c>
      <c r="FY9" s="37">
        <f ca="1">COUNTIF(OFFSET(class2_1,MATCH(FY$1,'2 класс'!$A:$A,0)-7+'Итог по классам'!$B9,,,),"ш")</f>
        <v>0</v>
      </c>
      <c r="FZ9" s="37">
        <f ca="1">COUNTIF(OFFSET(class2_2,MATCH(FZ$1,'2 класс'!$A:$A,0)-7+'Итог по классам'!$B9,,,),"Ф")</f>
        <v>0</v>
      </c>
      <c r="GA9" s="37">
        <f ca="1">COUNTIF(OFFSET(class2_2,MATCH(GA$1,'2 класс'!$A:$A,0)-7+'Итог по классам'!$B9,,,),"р")</f>
        <v>0</v>
      </c>
      <c r="GB9" s="37">
        <f ca="1">COUNTIF(OFFSET(class2_2,MATCH(GB$1,'2 класс'!$A:$A,0)-7+'Итог по классам'!$B9,,,),"ш")</f>
        <v>0</v>
      </c>
      <c r="GC9" s="38">
        <f ca="1">COUNTIF(OFFSET(class2_1,MATCH(GC$1,'2 класс'!$A:$A,0)-7+'Итог по классам'!$B9,,,),"Ф")</f>
        <v>0</v>
      </c>
      <c r="GD9" s="37">
        <f ca="1">COUNTIF(OFFSET(class2_1,MATCH(GD$1,'2 класс'!$A:$A,0)-7+'Итог по классам'!$B9,,,),"р")</f>
        <v>0</v>
      </c>
      <c r="GE9" s="37">
        <f ca="1">COUNTIF(OFFSET(class2_1,MATCH(GE$1,'2 класс'!$A:$A,0)-7+'Итог по классам'!$B9,,,),"ш")</f>
        <v>0</v>
      </c>
      <c r="GF9" s="37">
        <f ca="1">COUNTIF(OFFSET(class2_2,MATCH(GF$1,'2 класс'!$A:$A,0)-7+'Итог по классам'!$B9,,,),"Ф")</f>
        <v>0</v>
      </c>
      <c r="GG9" s="37">
        <f ca="1">COUNTIF(OFFSET(class2_2,MATCH(GG$1,'2 класс'!$A:$A,0)-7+'Итог по классам'!$B9,,,),"р")</f>
        <v>0</v>
      </c>
      <c r="GH9" s="37">
        <f ca="1">COUNTIF(OFFSET(class2_2,MATCH(GH$1,'2 класс'!$A:$A,0)-7+'Итог по классам'!$B9,,,),"ш")</f>
        <v>0</v>
      </c>
      <c r="GI9" s="38">
        <f ca="1">COUNTIF(OFFSET(class2_1,MATCH(GI$1,'2 класс'!$A:$A,0)-7+'Итог по классам'!$B9,,,),"Ф")</f>
        <v>0</v>
      </c>
      <c r="GJ9" s="37">
        <f ca="1">COUNTIF(OFFSET(class2_1,MATCH(GJ$1,'2 класс'!$A:$A,0)-7+'Итог по классам'!$B9,,,),"р")</f>
        <v>0</v>
      </c>
      <c r="GK9" s="37">
        <f ca="1">COUNTIF(OFFSET(class2_1,MATCH(GK$1,'2 класс'!$A:$A,0)-7+'Итог по классам'!$B9,,,),"ш")</f>
        <v>0</v>
      </c>
      <c r="GL9" s="37">
        <f ca="1">COUNTIF(OFFSET(class2_2,MATCH(GL$1,'2 класс'!$A:$A,0)-7+'Итог по классам'!$B9,,,),"Ф")</f>
        <v>0</v>
      </c>
      <c r="GM9" s="37">
        <f ca="1">COUNTIF(OFFSET(class2_2,MATCH(GM$1,'2 класс'!$A:$A,0)-7+'Итог по классам'!$B9,,,),"р")</f>
        <v>0</v>
      </c>
      <c r="GN9" s="37">
        <f ca="1">COUNTIF(OFFSET(class2_2,MATCH(GN$1,'2 класс'!$A:$A,0)-7+'Итог по классам'!$B9,,,),"ш")</f>
        <v>0</v>
      </c>
      <c r="GO9" s="38">
        <f ca="1">COUNTIF(OFFSET(class2_1,MATCH(GO$1,'2 класс'!$A:$A,0)-7+'Итог по классам'!$B9,,,),"Ф")</f>
        <v>0</v>
      </c>
      <c r="GP9" s="37">
        <f ca="1">COUNTIF(OFFSET(class2_1,MATCH(GP$1,'2 класс'!$A:$A,0)-7+'Итог по классам'!$B9,,,),"р")</f>
        <v>0</v>
      </c>
      <c r="GQ9" s="37">
        <f ca="1">COUNTIF(OFFSET(class2_1,MATCH(GQ$1,'2 класс'!$A:$A,0)-7+'Итог по классам'!$B9,,,),"ш")</f>
        <v>0</v>
      </c>
      <c r="GR9" s="37">
        <f ca="1">COUNTIF(OFFSET(class2_2,MATCH(GR$1,'2 класс'!$A:$A,0)-7+'Итог по классам'!$B9,,,),"Ф")</f>
        <v>0</v>
      </c>
      <c r="GS9" s="37">
        <f ca="1">COUNTIF(OFFSET(class2_2,MATCH(GS$1,'2 класс'!$A:$A,0)-7+'Итог по классам'!$B9,,,),"р")</f>
        <v>0</v>
      </c>
      <c r="GT9" s="37">
        <f ca="1">COUNTIF(OFFSET(class2_2,MATCH(GT$1,'2 класс'!$A:$A,0)-7+'Итог по классам'!$B9,,,),"ш")</f>
        <v>0</v>
      </c>
      <c r="GU9" s="38">
        <f ca="1">COUNTIF(OFFSET(class2_1,MATCH(GU$1,'2 класс'!$A:$A,0)-7+'Итог по классам'!$B9,,,),"Ф")</f>
        <v>0</v>
      </c>
      <c r="GV9" s="37">
        <f ca="1">COUNTIF(OFFSET(class2_1,MATCH(GV$1,'2 класс'!$A:$A,0)-7+'Итог по классам'!$B9,,,),"р")</f>
        <v>0</v>
      </c>
      <c r="GW9" s="37">
        <f ca="1">COUNTIF(OFFSET(class2_1,MATCH(GW$1,'2 класс'!$A:$A,0)-7+'Итог по классам'!$B9,,,),"ш")</f>
        <v>0</v>
      </c>
      <c r="GX9" s="37">
        <f ca="1">COUNTIF(OFFSET(class2_2,MATCH(GX$1,'2 класс'!$A:$A,0)-7+'Итог по классам'!$B9,,,),"Ф")</f>
        <v>0</v>
      </c>
      <c r="GY9" s="37">
        <f ca="1">COUNTIF(OFFSET(class2_2,MATCH(GY$1,'2 класс'!$A:$A,0)-7+'Итог по классам'!$B9,,,),"р")</f>
        <v>0</v>
      </c>
      <c r="GZ9" s="37">
        <f ca="1">COUNTIF(OFFSET(class2_2,MATCH(GZ$1,'2 класс'!$A:$A,0)-7+'Итог по классам'!$B9,,,),"ш")</f>
        <v>0</v>
      </c>
      <c r="HA9" s="38">
        <f ca="1">COUNTIF(OFFSET(class2_1,MATCH(HA$1,'2 класс'!$A:$A,0)-7+'Итог по классам'!$B9,,,),"Ф")</f>
        <v>0</v>
      </c>
      <c r="HB9" s="37">
        <f ca="1">COUNTIF(OFFSET(class2_1,MATCH(HB$1,'2 класс'!$A:$A,0)-7+'Итог по классам'!$B9,,,),"р")</f>
        <v>0</v>
      </c>
      <c r="HC9" s="37">
        <f ca="1">COUNTIF(OFFSET(class2_1,MATCH(HC$1,'2 класс'!$A:$A,0)-7+'Итог по классам'!$B9,,,),"ш")</f>
        <v>0</v>
      </c>
      <c r="HD9" s="37">
        <f ca="1">COUNTIF(OFFSET(class2_2,MATCH(HD$1,'2 класс'!$A:$A,0)-7+'Итог по классам'!$B9,,,),"Ф")</f>
        <v>0</v>
      </c>
      <c r="HE9" s="37">
        <f ca="1">COUNTIF(OFFSET(class2_2,MATCH(HE$1,'2 класс'!$A:$A,0)-7+'Итог по классам'!$B9,,,),"р")</f>
        <v>0</v>
      </c>
      <c r="HF9" s="37">
        <f ca="1">COUNTIF(OFFSET(class2_2,MATCH(HF$1,'2 класс'!$A:$A,0)-7+'Итог по классам'!$B9,,,),"ш")</f>
        <v>0</v>
      </c>
      <c r="HG9" s="38">
        <f ca="1">COUNTIF(OFFSET(class2_1,MATCH(HG$1,'2 класс'!$A:$A,0)-7+'Итог по классам'!$B9,,,),"Ф")</f>
        <v>0</v>
      </c>
      <c r="HH9" s="37">
        <f ca="1">COUNTIF(OFFSET(class2_1,MATCH(HH$1,'2 класс'!$A:$A,0)-7+'Итог по классам'!$B9,,,),"р")</f>
        <v>0</v>
      </c>
      <c r="HI9" s="37">
        <f ca="1">COUNTIF(OFFSET(class2_1,MATCH(HI$1,'2 класс'!$A:$A,0)-7+'Итог по классам'!$B9,,,),"ш")</f>
        <v>0</v>
      </c>
      <c r="HJ9" s="37">
        <f ca="1">COUNTIF(OFFSET(class2_2,MATCH(HJ$1,'2 класс'!$A:$A,0)-7+'Итог по классам'!$B9,,,),"Ф")</f>
        <v>0</v>
      </c>
      <c r="HK9" s="37">
        <f ca="1">COUNTIF(OFFSET(class2_2,MATCH(HK$1,'2 класс'!$A:$A,0)-7+'Итог по классам'!$B9,,,),"р")</f>
        <v>0</v>
      </c>
      <c r="HL9" s="37">
        <f ca="1">COUNTIF(OFFSET(class2_2,MATCH(HL$1,'2 класс'!$A:$A,0)-7+'Итог по классам'!$B9,,,),"ш")</f>
        <v>0</v>
      </c>
      <c r="HM9" s="38">
        <f ca="1">COUNTIF(OFFSET(class2_1,MATCH(HM$1,'2 класс'!$A:$A,0)-7+'Итог по классам'!$B9,,,),"Ф")</f>
        <v>0</v>
      </c>
      <c r="HN9" s="37">
        <f ca="1">COUNTIF(OFFSET(class2_1,MATCH(HN$1,'2 класс'!$A:$A,0)-7+'Итог по классам'!$B9,,,),"р")</f>
        <v>0</v>
      </c>
      <c r="HO9" s="37">
        <f ca="1">COUNTIF(OFFSET(class2_1,MATCH(HO$1,'2 класс'!$A:$A,0)-7+'Итог по классам'!$B9,,,),"ш")</f>
        <v>0</v>
      </c>
      <c r="HP9" s="37">
        <f ca="1">COUNTIF(OFFSET(class2_2,MATCH(HP$1,'2 класс'!$A:$A,0)-7+'Итог по классам'!$B9,,,),"Ф")</f>
        <v>0</v>
      </c>
      <c r="HQ9" s="37">
        <f ca="1">COUNTIF(OFFSET(class2_2,MATCH(HQ$1,'2 класс'!$A:$A,0)-7+'Итог по классам'!$B9,,,),"р")</f>
        <v>0</v>
      </c>
      <c r="HR9" s="37">
        <f ca="1">COUNTIF(OFFSET(class2_2,MATCH(HR$1,'2 класс'!$A:$A,0)-7+'Итог по классам'!$B9,,,),"ш")</f>
        <v>0</v>
      </c>
      <c r="HS9" s="38">
        <f ca="1">COUNTIF(OFFSET(class2_1,MATCH(HS$1,'2 класс'!$A:$A,0)-7+'Итог по классам'!$B9,,,),"Ф")</f>
        <v>0</v>
      </c>
      <c r="HT9" s="37">
        <f ca="1">COUNTIF(OFFSET(class2_1,MATCH(HT$1,'2 класс'!$A:$A,0)-7+'Итог по классам'!$B9,,,),"р")</f>
        <v>0</v>
      </c>
      <c r="HU9" s="37">
        <f ca="1">COUNTIF(OFFSET(class2_1,MATCH(HU$1,'2 класс'!$A:$A,0)-7+'Итог по классам'!$B9,,,),"ш")</f>
        <v>0</v>
      </c>
      <c r="HV9" s="37">
        <f ca="1">COUNTIF(OFFSET(class2_2,MATCH(HV$1,'2 класс'!$A:$A,0)-7+'Итог по классам'!$B9,,,),"Ф")</f>
        <v>0</v>
      </c>
      <c r="HW9" s="37">
        <f ca="1">COUNTIF(OFFSET(class2_2,MATCH(HW$1,'2 класс'!$A:$A,0)-7+'Итог по классам'!$B9,,,),"р")</f>
        <v>0</v>
      </c>
      <c r="HX9" s="37">
        <f ca="1">COUNTIF(OFFSET(class2_2,MATCH(HX$1,'2 класс'!$A:$A,0)-7+'Итог по классам'!$B9,,,),"ш")</f>
        <v>0</v>
      </c>
      <c r="HY9" s="38">
        <f ca="1">COUNTIF(OFFSET(class2_1,MATCH(HY$1,'2 класс'!$A:$A,0)-7+'Итог по классам'!$B9,,,),"Ф")</f>
        <v>0</v>
      </c>
      <c r="HZ9" s="37">
        <f ca="1">COUNTIF(OFFSET(class2_1,MATCH(HZ$1,'2 класс'!$A:$A,0)-7+'Итог по классам'!$B9,,,),"р")</f>
        <v>0</v>
      </c>
      <c r="IA9" s="37">
        <f ca="1">COUNTIF(OFFSET(class2_1,MATCH(IA$1,'2 класс'!$A:$A,0)-7+'Итог по классам'!$B9,,,),"ш")</f>
        <v>0</v>
      </c>
      <c r="IB9" s="37">
        <f ca="1">COUNTIF(OFFSET(class2_2,MATCH(IB$1,'2 класс'!$A:$A,0)-7+'Итог по классам'!$B9,,,),"Ф")</f>
        <v>0</v>
      </c>
      <c r="IC9" s="37">
        <f ca="1">COUNTIF(OFFSET(class2_2,MATCH(IC$1,'2 класс'!$A:$A,0)-7+'Итог по классам'!$B9,,,),"р")</f>
        <v>0</v>
      </c>
      <c r="ID9" s="37">
        <f ca="1">COUNTIF(OFFSET(class2_2,MATCH(ID$1,'2 класс'!$A:$A,0)-7+'Итог по классам'!$B9,,,),"ш")</f>
        <v>0</v>
      </c>
      <c r="IE9" s="38">
        <f ca="1">COUNTIF(OFFSET(class2_1,MATCH(IE$1,'2 класс'!$A:$A,0)-7+'Итог по классам'!$B9,,,),"Ф")</f>
        <v>0</v>
      </c>
      <c r="IF9" s="37">
        <f ca="1">COUNTIF(OFFSET(class2_1,MATCH(IF$1,'2 класс'!$A:$A,0)-7+'Итог по классам'!$B9,,,),"р")</f>
        <v>0</v>
      </c>
      <c r="IG9" s="37">
        <f ca="1">COUNTIF(OFFSET(class2_1,MATCH(IG$1,'2 класс'!$A:$A,0)-7+'Итог по классам'!$B9,,,),"ш")</f>
        <v>0</v>
      </c>
      <c r="IH9" s="37">
        <f ca="1">COUNTIF(OFFSET(class2_2,MATCH(IH$1,'2 класс'!$A:$A,0)-7+'Итог по классам'!$B9,,,),"Ф")</f>
        <v>0</v>
      </c>
      <c r="II9" s="37">
        <f ca="1">COUNTIF(OFFSET(class2_2,MATCH(II$1,'2 класс'!$A:$A,0)-7+'Итог по классам'!$B9,,,),"р")</f>
        <v>0</v>
      </c>
      <c r="IJ9" s="37">
        <f ca="1">COUNTIF(OFFSET(class2_2,MATCH(IJ$1,'2 класс'!$A:$A,0)-7+'Итог по классам'!$B9,,,),"ш")</f>
        <v>0</v>
      </c>
      <c r="IK9" s="38">
        <f ca="1">COUNTIF(OFFSET(class2_1,MATCH(IK$1,'2 класс'!$A:$A,0)-7+'Итог по классам'!$B9,,,),"Ф")</f>
        <v>0</v>
      </c>
      <c r="IL9" s="37">
        <f ca="1">COUNTIF(OFFSET(class2_1,MATCH(IL$1,'2 класс'!$A:$A,0)-7+'Итог по классам'!$B9,,,),"р")</f>
        <v>0</v>
      </c>
      <c r="IM9" s="37">
        <f ca="1">COUNTIF(OFFSET(class2_1,MATCH(IM$1,'2 класс'!$A:$A,0)-7+'Итог по классам'!$B9,,,),"ш")</f>
        <v>0</v>
      </c>
      <c r="IN9" s="37">
        <f ca="1">COUNTIF(OFFSET(class2_2,MATCH(IN$1,'2 класс'!$A:$A,0)-7+'Итог по классам'!$B9,,,),"Ф")</f>
        <v>0</v>
      </c>
      <c r="IO9" s="37">
        <f ca="1">COUNTIF(OFFSET(class2_2,MATCH(IO$1,'2 класс'!$A:$A,0)-7+'Итог по классам'!$B9,,,),"р")</f>
        <v>0</v>
      </c>
      <c r="IP9" s="37">
        <f ca="1">COUNTIF(OFFSET(class2_2,MATCH(IP$1,'2 класс'!$A:$A,0)-7+'Итог по классам'!$B9,,,),"ш")</f>
        <v>0</v>
      </c>
      <c r="IQ9" s="38">
        <f ca="1">COUNTIF(OFFSET(class2_1,MATCH(IQ$1,'2 класс'!$A:$A,0)-7+'Итог по классам'!$B9,,,),"Ф")</f>
        <v>0</v>
      </c>
      <c r="IR9" s="37">
        <f ca="1">COUNTIF(OFFSET(class2_1,MATCH(IR$1,'2 класс'!$A:$A,0)-7+'Итог по классам'!$B9,,,),"р")</f>
        <v>0</v>
      </c>
      <c r="IS9" s="37">
        <f ca="1">COUNTIF(OFFSET(class2_1,MATCH(IS$1,'2 класс'!$A:$A,0)-7+'Итог по классам'!$B9,,,),"ш")</f>
        <v>0</v>
      </c>
      <c r="IT9" s="37">
        <f ca="1">COUNTIF(OFFSET(class2_2,MATCH(IT$1,'2 класс'!$A:$A,0)-7+'Итог по классам'!$B9,,,),"Ф")</f>
        <v>0</v>
      </c>
      <c r="IU9" s="37">
        <f ca="1">COUNTIF(OFFSET(class2_2,MATCH(IU$1,'2 класс'!$A:$A,0)-7+'Итог по классам'!$B9,,,),"р")</f>
        <v>0</v>
      </c>
      <c r="IV9" s="37">
        <f ca="1">COUNTIF(OFFSET(class2_2,MATCH(IV$1,'2 класс'!$A:$A,0)-7+'Итог по классам'!$B9,,,),"ш")</f>
        <v>0</v>
      </c>
      <c r="IW9" s="38">
        <f ca="1">COUNTIF(OFFSET(class2_1,MATCH(IW$1,'2 класс'!$A:$A,0)-7+'Итог по классам'!$B9,,,),"Ф")</f>
        <v>0</v>
      </c>
      <c r="IX9" s="37">
        <f ca="1">COUNTIF(OFFSET(class2_1,MATCH(IX$1,'2 класс'!$A:$A,0)-7+'Итог по классам'!$B9,,,),"р")</f>
        <v>0</v>
      </c>
      <c r="IY9" s="37">
        <f ca="1">COUNTIF(OFFSET(class2_1,MATCH(IY$1,'2 класс'!$A:$A,0)-7+'Итог по классам'!$B9,,,),"ш")</f>
        <v>0</v>
      </c>
      <c r="IZ9" s="37">
        <f ca="1">COUNTIF(OFFSET(class2_2,MATCH(IZ$1,'2 класс'!$A:$A,0)-7+'Итог по классам'!$B9,,,),"Ф")</f>
        <v>0</v>
      </c>
      <c r="JA9" s="37">
        <f ca="1">COUNTIF(OFFSET(class2_2,MATCH(JA$1,'2 класс'!$A:$A,0)-7+'Итог по классам'!$B9,,,),"р")</f>
        <v>0</v>
      </c>
      <c r="JB9" s="37">
        <f ca="1">COUNTIF(OFFSET(class2_2,MATCH(JB$1,'2 класс'!$A:$A,0)-7+'Итог по классам'!$B9,,,),"ш")</f>
        <v>0</v>
      </c>
      <c r="JC9" s="38">
        <f ca="1">COUNTIF(OFFSET(class2_1,MATCH(JC$1,'2 класс'!$A:$A,0)-7+'Итог по классам'!$B9,,,),"Ф")</f>
        <v>0</v>
      </c>
      <c r="JD9" s="37">
        <f ca="1">COUNTIF(OFFSET(class2_1,MATCH(JD$1,'2 класс'!$A:$A,0)-7+'Итог по классам'!$B9,,,),"р")</f>
        <v>0</v>
      </c>
      <c r="JE9" s="37">
        <f ca="1">COUNTIF(OFFSET(class2_1,MATCH(JE$1,'2 класс'!$A:$A,0)-7+'Итог по классам'!$B9,,,),"ш")</f>
        <v>0</v>
      </c>
      <c r="JF9" s="37">
        <f ca="1">COUNTIF(OFFSET(class2_2,MATCH(JF$1,'2 класс'!$A:$A,0)-7+'Итог по классам'!$B9,,,),"Ф")</f>
        <v>0</v>
      </c>
      <c r="JG9" s="37">
        <f ca="1">COUNTIF(OFFSET(class2_2,MATCH(JG$1,'2 класс'!$A:$A,0)-7+'Итог по классам'!$B9,,,),"р")</f>
        <v>0</v>
      </c>
      <c r="JH9" s="37">
        <f ca="1">COUNTIF(OFFSET(class2_2,MATCH(JH$1,'2 класс'!$A:$A,0)-7+'Итог по классам'!$B9,,,),"ш")</f>
        <v>0</v>
      </c>
      <c r="JI9" s="38">
        <f ca="1">COUNTIF(OFFSET(class2_1,MATCH(JI$1,'2 класс'!$A:$A,0)-7+'Итог по классам'!$B9,,,),"Ф")</f>
        <v>0</v>
      </c>
      <c r="JJ9" s="37">
        <f ca="1">COUNTIF(OFFSET(class2_1,MATCH(JJ$1,'2 класс'!$A:$A,0)-7+'Итог по классам'!$B9,,,),"р")</f>
        <v>0</v>
      </c>
      <c r="JK9" s="37">
        <f ca="1">COUNTIF(OFFSET(class2_1,MATCH(JK$1,'2 класс'!$A:$A,0)-7+'Итог по классам'!$B9,,,),"ш")</f>
        <v>0</v>
      </c>
      <c r="JL9" s="37">
        <f ca="1">COUNTIF(OFFSET(class2_2,MATCH(JL$1,'2 класс'!$A:$A,0)-7+'Итог по классам'!$B9,,,),"Ф")</f>
        <v>0</v>
      </c>
      <c r="JM9" s="37">
        <f ca="1">COUNTIF(OFFSET(class2_2,MATCH(JM$1,'2 класс'!$A:$A,0)-7+'Итог по классам'!$B9,,,),"р")</f>
        <v>0</v>
      </c>
      <c r="JN9" s="37">
        <f ca="1">COUNTIF(OFFSET(class2_2,MATCH(JN$1,'2 класс'!$A:$A,0)-7+'Итог по классам'!$B9,,,),"ш")</f>
        <v>0</v>
      </c>
      <c r="JO9" s="38">
        <f ca="1">COUNTIF(OFFSET(class2_1,MATCH(JO$1,'2 класс'!$A:$A,0)-7+'Итог по классам'!$B9,,,),"Ф")</f>
        <v>0</v>
      </c>
      <c r="JP9" s="37">
        <f ca="1">COUNTIF(OFFSET(class2_1,MATCH(JP$1,'2 класс'!$A:$A,0)-7+'Итог по классам'!$B9,,,),"р")</f>
        <v>0</v>
      </c>
      <c r="JQ9" s="37">
        <f ca="1">COUNTIF(OFFSET(class2_1,MATCH(JQ$1,'2 класс'!$A:$A,0)-7+'Итог по классам'!$B9,,,),"ш")</f>
        <v>0</v>
      </c>
      <c r="JR9" s="37">
        <f ca="1">COUNTIF(OFFSET(class2_2,MATCH(JR$1,'2 класс'!$A:$A,0)-7+'Итог по классам'!$B9,,,),"Ф")</f>
        <v>0</v>
      </c>
      <c r="JS9" s="37">
        <f ca="1">COUNTIF(OFFSET(class2_2,MATCH(JS$1,'2 класс'!$A:$A,0)-7+'Итог по классам'!$B9,,,),"р")</f>
        <v>0</v>
      </c>
      <c r="JT9" s="37">
        <f ca="1">COUNTIF(OFFSET(class2_2,MATCH(JT$1,'2 класс'!$A:$A,0)-7+'Итог по классам'!$B9,,,),"ш")</f>
        <v>0</v>
      </c>
      <c r="JU9" s="38">
        <f ca="1">COUNTIF(OFFSET(class2_1,MATCH(JU$1,'2 класс'!$A:$A,0)-7+'Итог по классам'!$B9,,,),"Ф")</f>
        <v>0</v>
      </c>
      <c r="JV9" s="37">
        <f ca="1">COUNTIF(OFFSET(class2_1,MATCH(JV$1,'2 класс'!$A:$A,0)-7+'Итог по классам'!$B9,,,),"р")</f>
        <v>0</v>
      </c>
      <c r="JW9" s="37">
        <f ca="1">COUNTIF(OFFSET(class2_1,MATCH(JW$1,'2 класс'!$A:$A,0)-7+'Итог по классам'!$B9,,,),"ш")</f>
        <v>0</v>
      </c>
      <c r="JX9" s="37">
        <f ca="1">COUNTIF(OFFSET(class2_2,MATCH(JX$1,'2 класс'!$A:$A,0)-7+'Итог по классам'!$B9,,,),"Ф")</f>
        <v>0</v>
      </c>
      <c r="JY9" s="37">
        <f ca="1">COUNTIF(OFFSET(class2_2,MATCH(JY$1,'2 класс'!$A:$A,0)-7+'Итог по классам'!$B9,,,),"р")</f>
        <v>0</v>
      </c>
      <c r="JZ9" s="37">
        <f ca="1">COUNTIF(OFFSET(class2_2,MATCH(JZ$1,'2 класс'!$A:$A,0)-7+'Итог по классам'!$B9,,,),"ш")</f>
        <v>0</v>
      </c>
      <c r="KA9" s="38">
        <f ca="1">COUNTIF(OFFSET(class2_1,MATCH(KA$1,'2 класс'!$A:$A,0)-7+'Итог по классам'!$B9,,,),"Ф")</f>
        <v>0</v>
      </c>
      <c r="KB9" s="37">
        <f ca="1">COUNTIF(OFFSET(class2_1,MATCH(KB$1,'2 класс'!$A:$A,0)-7+'Итог по классам'!$B9,,,),"р")</f>
        <v>0</v>
      </c>
      <c r="KC9" s="37">
        <f ca="1">COUNTIF(OFFSET(class2_1,MATCH(KC$1,'2 класс'!$A:$A,0)-7+'Итог по классам'!$B9,,,),"ш")</f>
        <v>0</v>
      </c>
      <c r="KD9" s="37">
        <f ca="1">COUNTIF(OFFSET(class2_2,MATCH(KD$1,'2 класс'!$A:$A,0)-7+'Итог по классам'!$B9,,,),"Ф")</f>
        <v>0</v>
      </c>
      <c r="KE9" s="37">
        <f ca="1">COUNTIF(OFFSET(class2_2,MATCH(KE$1,'2 класс'!$A:$A,0)-7+'Итог по классам'!$B9,,,),"р")</f>
        <v>0</v>
      </c>
      <c r="KF9" s="37">
        <f ca="1">COUNTIF(OFFSET(class2_2,MATCH(KF$1,'2 класс'!$A:$A,0)-7+'Итог по классам'!$B9,,,),"ш")</f>
        <v>0</v>
      </c>
      <c r="KG9" s="38">
        <f ca="1">COUNTIF(OFFSET(class2_1,MATCH(KG$1,'2 класс'!$A:$A,0)-7+'Итог по классам'!$B9,,,),"Ф")</f>
        <v>0</v>
      </c>
      <c r="KH9" s="37">
        <f ca="1">COUNTIF(OFFSET(class2_1,MATCH(KH$1,'2 класс'!$A:$A,0)-7+'Итог по классам'!$B9,,,),"р")</f>
        <v>0</v>
      </c>
      <c r="KI9" s="37">
        <f ca="1">COUNTIF(OFFSET(class2_1,MATCH(KI$1,'2 класс'!$A:$A,0)-7+'Итог по классам'!$B9,,,),"ш")</f>
        <v>0</v>
      </c>
      <c r="KJ9" s="37">
        <f ca="1">COUNTIF(OFFSET(class2_2,MATCH(KJ$1,'2 класс'!$A:$A,0)-7+'Итог по классам'!$B9,,,),"Ф")</f>
        <v>0</v>
      </c>
      <c r="KK9" s="37">
        <f ca="1">COUNTIF(OFFSET(class2_2,MATCH(KK$1,'2 класс'!$A:$A,0)-7+'Итог по классам'!$B9,,,),"р")</f>
        <v>0</v>
      </c>
      <c r="KL9" s="37">
        <f ca="1">COUNTIF(OFFSET(class2_2,MATCH(KL$1,'2 класс'!$A:$A,0)-7+'Итог по классам'!$B9,,,),"ш")</f>
        <v>0</v>
      </c>
      <c r="KM9" s="38">
        <f ca="1">COUNTIF(OFFSET(class2_1,MATCH(KM$1,'2 класс'!$A:$A,0)-7+'Итог по классам'!$B9,,,),"Ф")</f>
        <v>0</v>
      </c>
      <c r="KN9" s="37">
        <f ca="1">COUNTIF(OFFSET(class2_1,MATCH(KN$1,'2 класс'!$A:$A,0)-7+'Итог по классам'!$B9,,,),"р")</f>
        <v>0</v>
      </c>
      <c r="KO9" s="37">
        <f ca="1">COUNTIF(OFFSET(class2_1,MATCH(KO$1,'2 класс'!$A:$A,0)-7+'Итог по классам'!$B9,,,),"ш")</f>
        <v>0</v>
      </c>
      <c r="KP9" s="37">
        <f ca="1">COUNTIF(OFFSET(class2_2,MATCH(KP$1,'2 класс'!$A:$A,0)-7+'Итог по классам'!$B9,,,),"Ф")</f>
        <v>0</v>
      </c>
      <c r="KQ9" s="37">
        <f ca="1">COUNTIF(OFFSET(class2_2,MATCH(KQ$1,'2 класс'!$A:$A,0)-7+'Итог по классам'!$B9,,,),"р")</f>
        <v>0</v>
      </c>
      <c r="KR9" s="37">
        <f ca="1">COUNTIF(OFFSET(class2_2,MATCH(KR$1,'2 класс'!$A:$A,0)-7+'Итог по классам'!$B9,,,),"ш")</f>
        <v>0</v>
      </c>
    </row>
    <row r="10" spans="1:304" x14ac:dyDescent="0.25">
      <c r="A10">
        <f t="shared" si="6"/>
        <v>1</v>
      </c>
      <c r="B10" s="37">
        <v>5</v>
      </c>
      <c r="C10" s="3" t="s">
        <v>4</v>
      </c>
      <c r="D10" s="3" t="s">
        <v>21</v>
      </c>
      <c r="E10" s="37">
        <f ca="1">COUNTIF(OFFSET(class2_1,MATCH(E$1,'2 класс'!$A:$A,0)-7+'Итог по классам'!$B10,,,),"Ф")</f>
        <v>0</v>
      </c>
      <c r="F10" s="37">
        <f ca="1">COUNTIF(OFFSET(class2_1,MATCH(F$1,'2 класс'!$A:$A,0)-7+'Итог по классам'!$B10,,,),"р")</f>
        <v>0</v>
      </c>
      <c r="G10" s="37">
        <f ca="1">COUNTIF(OFFSET(class2_1,MATCH(G$1,'2 класс'!$A:$A,0)-7+'Итог по классам'!$B10,,,),"ш")</f>
        <v>2</v>
      </c>
      <c r="H10" s="37">
        <f ca="1">COUNTIF(OFFSET(class2_2,MATCH(H$1,'2 класс'!$A:$A,0)-7+'Итог по классам'!$B10,,,),"Ф")</f>
        <v>0</v>
      </c>
      <c r="I10" s="37">
        <f ca="1">COUNTIF(OFFSET(class2_2,MATCH(I$1,'2 класс'!$A:$A,0)-7+'Итог по классам'!$B10,,,),"р")</f>
        <v>0</v>
      </c>
      <c r="J10" s="37">
        <f ca="1">COUNTIF(OFFSET(class2_2,MATCH(J$1,'2 класс'!$A:$A,0)-7+'Итог по классам'!$B10,,,),"ш")</f>
        <v>5</v>
      </c>
      <c r="K10" s="38">
        <f ca="1">COUNTIF(OFFSET(class2_1,MATCH(K$1,'2 класс'!$A:$A,0)-7+'Итог по классам'!$B10,,,),"Ф")</f>
        <v>0</v>
      </c>
      <c r="L10" s="37">
        <f ca="1">COUNTIF(OFFSET(class2_1,MATCH(L$1,'2 класс'!$A:$A,0)-7+'Итог по классам'!$B10,,,),"р")</f>
        <v>0</v>
      </c>
      <c r="M10" s="37">
        <f ca="1">COUNTIF(OFFSET(class2_1,MATCH(M$1,'2 класс'!$A:$A,0)-7+'Итог по классам'!$B10,,,),"ш")</f>
        <v>4</v>
      </c>
      <c r="N10" s="37">
        <f ca="1">COUNTIF(OFFSET(class2_2,MATCH(N$1,'2 класс'!$A:$A,0)-7+'Итог по классам'!$B10,,,),"Ф")</f>
        <v>0</v>
      </c>
      <c r="O10" s="37">
        <f ca="1">COUNTIF(OFFSET(class2_2,MATCH(O$1,'2 класс'!$A:$A,0)-7+'Итог по классам'!$B10,,,),"р")</f>
        <v>0</v>
      </c>
      <c r="P10" s="37">
        <f ca="1">COUNTIF(OFFSET(class2_2,MATCH(P$1,'2 класс'!$A:$A,0)-7+'Итог по классам'!$B10,,,),"ш")</f>
        <v>4</v>
      </c>
      <c r="Q10" s="38">
        <f ca="1">COUNTIF(OFFSET(class2_1,MATCH(Q$1,'2 класс'!$A:$A,0)-7+'Итог по классам'!$B10,,,),"Ф")</f>
        <v>0</v>
      </c>
      <c r="R10" s="37">
        <f ca="1">COUNTIF(OFFSET(class2_1,MATCH(R$1,'2 класс'!$A:$A,0)-7+'Итог по классам'!$B10,,,),"р")</f>
        <v>0</v>
      </c>
      <c r="S10" s="37">
        <f ca="1">COUNTIF(OFFSET(class2_1,MATCH(S$1,'2 класс'!$A:$A,0)-7+'Итог по классам'!$B10,,,),"ш")</f>
        <v>4</v>
      </c>
      <c r="T10" s="37">
        <f ca="1">COUNTIF(OFFSET(class2_2,MATCH(T$1,'2 класс'!$A:$A,0)-7+'Итог по классам'!$B10,,,),"Ф")</f>
        <v>0</v>
      </c>
      <c r="U10" s="37">
        <f ca="1">COUNTIF(OFFSET(class2_2,MATCH(U$1,'2 класс'!$A:$A,0)-7+'Итог по классам'!$B10,,,),"р")</f>
        <v>0</v>
      </c>
      <c r="V10" s="37">
        <f ca="1">COUNTIF(OFFSET(class2_2,MATCH(V$1,'2 класс'!$A:$A,0)-7+'Итог по классам'!$B10,,,),"ш")</f>
        <v>4</v>
      </c>
      <c r="W10" s="38">
        <f ca="1">COUNTIF(OFFSET(class2_1,MATCH(W$1,'2 класс'!$A:$A,0)-7+'Итог по классам'!$B10,,,),"Ф")</f>
        <v>0</v>
      </c>
      <c r="X10" s="37">
        <f ca="1">COUNTIF(OFFSET(class2_1,MATCH(X$1,'2 класс'!$A:$A,0)-7+'Итог по классам'!$B10,,,),"р")</f>
        <v>0</v>
      </c>
      <c r="Y10" s="37">
        <f ca="1">COUNTIF(OFFSET(class2_1,MATCH(Y$1,'2 класс'!$A:$A,0)-7+'Итог по классам'!$B10,,,),"ш")</f>
        <v>4</v>
      </c>
      <c r="Z10" s="37">
        <f ca="1">COUNTIF(OFFSET(class2_2,MATCH(Z$1,'2 класс'!$A:$A,0)-7+'Итог по классам'!$B10,,,),"Ф")</f>
        <v>0</v>
      </c>
      <c r="AA10" s="37">
        <f ca="1">COUNTIF(OFFSET(class2_2,MATCH(AA$1,'2 класс'!$A:$A,0)-7+'Итог по классам'!$B10,,,),"р")</f>
        <v>0</v>
      </c>
      <c r="AB10" s="37">
        <f ca="1">COUNTIF(OFFSET(class2_2,MATCH(AB$1,'2 класс'!$A:$A,0)-7+'Итог по классам'!$B10,,,),"ш")</f>
        <v>4</v>
      </c>
      <c r="AC10" s="38">
        <f ca="1">COUNTIF(OFFSET(class2_1,MATCH(AC$1,'2 класс'!$A:$A,0)-7+'Итог по классам'!$B10,,,),"Ф")</f>
        <v>0</v>
      </c>
      <c r="AD10" s="37">
        <f ca="1">COUNTIF(OFFSET(class2_1,MATCH(AD$1,'2 класс'!$A:$A,0)-7+'Итог по классам'!$B10,,,),"р")</f>
        <v>0</v>
      </c>
      <c r="AE10" s="37">
        <f ca="1">COUNTIF(OFFSET(class2_1,MATCH(AE$1,'2 класс'!$A:$A,0)-7+'Итог по классам'!$B10,,,),"ш")</f>
        <v>4</v>
      </c>
      <c r="AF10" s="37">
        <f ca="1">COUNTIF(OFFSET(class2_2,MATCH(AF$1,'2 класс'!$A:$A,0)-7+'Итог по классам'!$B10,,,),"Ф")</f>
        <v>0</v>
      </c>
      <c r="AG10" s="37">
        <f ca="1">COUNTIF(OFFSET(class2_2,MATCH(AG$1,'2 класс'!$A:$A,0)-7+'Итог по классам'!$B10,,,),"р")</f>
        <v>0</v>
      </c>
      <c r="AH10" s="37">
        <f ca="1">COUNTIF(OFFSET(class2_2,MATCH(AH$1,'2 класс'!$A:$A,0)-7+'Итог по классам'!$B10,,,),"ш")</f>
        <v>4</v>
      </c>
      <c r="AI10" s="38">
        <f ca="1">COUNTIF(OFFSET(class2_1,MATCH(AI$1,'2 класс'!$A:$A,0)-7+'Итог по классам'!$B10,,,),"Ф")</f>
        <v>0</v>
      </c>
      <c r="AJ10" s="37">
        <f ca="1">COUNTIF(OFFSET(class2_1,MATCH(AJ$1,'2 класс'!$A:$A,0)-7+'Итог по классам'!$B10,,,),"р")</f>
        <v>0</v>
      </c>
      <c r="AK10" s="37">
        <f ca="1">COUNTIF(OFFSET(class2_1,MATCH(AK$1,'2 класс'!$A:$A,0)-7+'Итог по классам'!$B10,,,),"ш")</f>
        <v>0</v>
      </c>
      <c r="AL10" s="37">
        <f ca="1">COUNTIF(OFFSET(class2_2,MATCH(AL$1,'2 класс'!$A:$A,0)-7+'Итог по классам'!$B10,,,),"Ф")</f>
        <v>0</v>
      </c>
      <c r="AM10" s="37">
        <f ca="1">COUNTIF(OFFSET(class2_2,MATCH(AM$1,'2 класс'!$A:$A,0)-7+'Итог по классам'!$B10,,,),"р")</f>
        <v>0</v>
      </c>
      <c r="AN10" s="37">
        <f ca="1">COUNTIF(OFFSET(class2_2,MATCH(AN$1,'2 класс'!$A:$A,0)-7+'Итог по классам'!$B10,,,),"ш")</f>
        <v>0</v>
      </c>
      <c r="AO10" s="38">
        <f ca="1">COUNTIF(OFFSET(class2_1,MATCH(AO$1,'2 класс'!$A:$A,0)-7+'Итог по классам'!$B10,,,),"Ф")</f>
        <v>0</v>
      </c>
      <c r="AP10" s="37">
        <f ca="1">COUNTIF(OFFSET(class2_1,MATCH(AP$1,'2 класс'!$A:$A,0)-7+'Итог по классам'!$B10,,,),"р")</f>
        <v>0</v>
      </c>
      <c r="AQ10" s="37">
        <f ca="1">COUNTIF(OFFSET(class2_1,MATCH(AQ$1,'2 класс'!$A:$A,0)-7+'Итог по классам'!$B10,,,),"ш")</f>
        <v>0</v>
      </c>
      <c r="AR10" s="37">
        <f ca="1">COUNTIF(OFFSET(class2_2,MATCH(AR$1,'2 класс'!$A:$A,0)-7+'Итог по классам'!$B10,,,),"Ф")</f>
        <v>0</v>
      </c>
      <c r="AS10" s="37">
        <f ca="1">COUNTIF(OFFSET(class2_2,MATCH(AS$1,'2 класс'!$A:$A,0)-7+'Итог по классам'!$B10,,,),"р")</f>
        <v>0</v>
      </c>
      <c r="AT10" s="37">
        <f ca="1">COUNTIF(OFFSET(class2_2,MATCH(AT$1,'2 класс'!$A:$A,0)-7+'Итог по классам'!$B10,,,),"ш")</f>
        <v>0</v>
      </c>
      <c r="AU10" s="38">
        <f ca="1">COUNTIF(OFFSET(class2_1,MATCH(AU$1,'2 класс'!$A:$A,0)-7+'Итог по классам'!$B10,,,),"Ф")</f>
        <v>0</v>
      </c>
      <c r="AV10" s="37">
        <f ca="1">COUNTIF(OFFSET(class2_1,MATCH(AV$1,'2 класс'!$A:$A,0)-7+'Итог по классам'!$B10,,,),"р")</f>
        <v>0</v>
      </c>
      <c r="AW10" s="37">
        <f ca="1">COUNTIF(OFFSET(class2_1,MATCH(AW$1,'2 класс'!$A:$A,0)-7+'Итог по классам'!$B10,,,),"ш")</f>
        <v>0</v>
      </c>
      <c r="AX10" s="37">
        <f ca="1">COUNTIF(OFFSET(class2_2,MATCH(AX$1,'2 класс'!$A:$A,0)-7+'Итог по классам'!$B10,,,),"Ф")</f>
        <v>0</v>
      </c>
      <c r="AY10" s="37">
        <f ca="1">COUNTIF(OFFSET(class2_2,MATCH(AY$1,'2 класс'!$A:$A,0)-7+'Итог по классам'!$B10,,,),"р")</f>
        <v>0</v>
      </c>
      <c r="AZ10" s="37">
        <f ca="1">COUNTIF(OFFSET(class2_2,MATCH(AZ$1,'2 класс'!$A:$A,0)-7+'Итог по классам'!$B10,,,),"ш")</f>
        <v>0</v>
      </c>
      <c r="BA10" s="38">
        <f ca="1">COUNTIF(OFFSET(class2_1,MATCH(BA$1,'2 класс'!$A:$A,0)-7+'Итог по классам'!$B10,,,),"Ф")</f>
        <v>0</v>
      </c>
      <c r="BB10" s="37">
        <f ca="1">COUNTIF(OFFSET(class2_1,MATCH(BB$1,'2 класс'!$A:$A,0)-7+'Итог по классам'!$B10,,,),"р")</f>
        <v>0</v>
      </c>
      <c r="BC10" s="37">
        <f ca="1">COUNTIF(OFFSET(class2_1,MATCH(BC$1,'2 класс'!$A:$A,0)-7+'Итог по классам'!$B10,,,),"ш")</f>
        <v>0</v>
      </c>
      <c r="BD10" s="37">
        <f ca="1">COUNTIF(OFFSET(class2_2,MATCH(BD$1,'2 класс'!$A:$A,0)-7+'Итог по классам'!$B10,,,),"Ф")</f>
        <v>0</v>
      </c>
      <c r="BE10" s="37">
        <f ca="1">COUNTIF(OFFSET(class2_2,MATCH(BE$1,'2 класс'!$A:$A,0)-7+'Итог по классам'!$B10,,,),"р")</f>
        <v>0</v>
      </c>
      <c r="BF10" s="37">
        <f ca="1">COUNTIF(OFFSET(class2_2,MATCH(BF$1,'2 класс'!$A:$A,0)-7+'Итог по классам'!$B10,,,),"ш")</f>
        <v>0</v>
      </c>
      <c r="BG10" s="38">
        <f ca="1">COUNTIF(OFFSET(class2_1,MATCH(BG$1,'2 класс'!$A:$A,0)-7+'Итог по классам'!$B10,,,),"Ф")</f>
        <v>0</v>
      </c>
      <c r="BH10" s="37">
        <f ca="1">COUNTIF(OFFSET(class2_1,MATCH(BH$1,'2 класс'!$A:$A,0)-7+'Итог по классам'!$B10,,,),"р")</f>
        <v>0</v>
      </c>
      <c r="BI10" s="37">
        <f ca="1">COUNTIF(OFFSET(class2_1,MATCH(BI$1,'2 класс'!$A:$A,0)-7+'Итог по классам'!$B10,,,),"ш")</f>
        <v>0</v>
      </c>
      <c r="BJ10" s="37">
        <f ca="1">COUNTIF(OFFSET(class2_2,MATCH(BJ$1,'2 класс'!$A:$A,0)-7+'Итог по классам'!$B10,,,),"Ф")</f>
        <v>0</v>
      </c>
      <c r="BK10" s="37">
        <f ca="1">COUNTIF(OFFSET(class2_2,MATCH(BK$1,'2 класс'!$A:$A,0)-7+'Итог по классам'!$B10,,,),"р")</f>
        <v>0</v>
      </c>
      <c r="BL10" s="37">
        <f ca="1">COUNTIF(OFFSET(class2_2,MATCH(BL$1,'2 класс'!$A:$A,0)-7+'Итог по классам'!$B10,,,),"ш")</f>
        <v>0</v>
      </c>
      <c r="BM10" s="38">
        <f ca="1">COUNTIF(OFFSET(class2_1,MATCH(BM$1,'2 класс'!$A:$A,0)-7+'Итог по классам'!$B10,,,),"Ф")</f>
        <v>0</v>
      </c>
      <c r="BN10" s="37">
        <f ca="1">COUNTIF(OFFSET(class2_1,MATCH(BN$1,'2 класс'!$A:$A,0)-7+'Итог по классам'!$B10,,,),"р")</f>
        <v>0</v>
      </c>
      <c r="BO10" s="37">
        <f ca="1">COUNTIF(OFFSET(class2_1,MATCH(BO$1,'2 класс'!$A:$A,0)-7+'Итог по классам'!$B10,,,),"ш")</f>
        <v>0</v>
      </c>
      <c r="BP10" s="37">
        <f ca="1">COUNTIF(OFFSET(class2_2,MATCH(BP$1,'2 класс'!$A:$A,0)-7+'Итог по классам'!$B10,,,),"Ф")</f>
        <v>0</v>
      </c>
      <c r="BQ10" s="37">
        <f ca="1">COUNTIF(OFFSET(class2_2,MATCH(BQ$1,'2 класс'!$A:$A,0)-7+'Итог по классам'!$B10,,,),"р")</f>
        <v>0</v>
      </c>
      <c r="BR10" s="37">
        <f ca="1">COUNTIF(OFFSET(class2_2,MATCH(BR$1,'2 класс'!$A:$A,0)-7+'Итог по классам'!$B10,,,),"ш")</f>
        <v>0</v>
      </c>
      <c r="BS10" s="38">
        <f ca="1">COUNTIF(OFFSET(class2_1,MATCH(BS$1,'2 класс'!$A:$A,0)-7+'Итог по классам'!$B10,,,),"Ф")</f>
        <v>0</v>
      </c>
      <c r="BT10" s="37">
        <f ca="1">COUNTIF(OFFSET(class2_1,MATCH(BT$1,'2 класс'!$A:$A,0)-7+'Итог по классам'!$B10,,,),"р")</f>
        <v>0</v>
      </c>
      <c r="BU10" s="37">
        <f ca="1">COUNTIF(OFFSET(class2_1,MATCH(BU$1,'2 класс'!$A:$A,0)-7+'Итог по классам'!$B10,,,),"ш")</f>
        <v>0</v>
      </c>
      <c r="BV10" s="37">
        <f ca="1">COUNTIF(OFFSET(class2_2,MATCH(BV$1,'2 класс'!$A:$A,0)-7+'Итог по классам'!$B10,,,),"Ф")</f>
        <v>0</v>
      </c>
      <c r="BW10" s="37">
        <f ca="1">COUNTIF(OFFSET(class2_2,MATCH(BW$1,'2 класс'!$A:$A,0)-7+'Итог по классам'!$B10,,,),"р")</f>
        <v>0</v>
      </c>
      <c r="BX10" s="37">
        <f ca="1">COUNTIF(OFFSET(class2_2,MATCH(BX$1,'2 класс'!$A:$A,0)-7+'Итог по классам'!$B10,,,),"ш")</f>
        <v>0</v>
      </c>
      <c r="BY10" s="38">
        <f ca="1">COUNTIF(OFFSET(class2_1,MATCH(BY$1,'2 класс'!$A:$A,0)-7+'Итог по классам'!$B10,,,),"Ф")</f>
        <v>0</v>
      </c>
      <c r="BZ10" s="37">
        <f ca="1">COUNTIF(OFFSET(class2_1,MATCH(BZ$1,'2 класс'!$A:$A,0)-7+'Итог по классам'!$B10,,,),"р")</f>
        <v>0</v>
      </c>
      <c r="CA10" s="37">
        <f ca="1">COUNTIF(OFFSET(class2_1,MATCH(CA$1,'2 класс'!$A:$A,0)-7+'Итог по классам'!$B10,,,),"ш")</f>
        <v>0</v>
      </c>
      <c r="CB10" s="37">
        <f ca="1">COUNTIF(OFFSET(class2_2,MATCH(CB$1,'2 класс'!$A:$A,0)-7+'Итог по классам'!$B10,,,),"Ф")</f>
        <v>0</v>
      </c>
      <c r="CC10" s="37">
        <f ca="1">COUNTIF(OFFSET(class2_2,MATCH(CC$1,'2 класс'!$A:$A,0)-7+'Итог по классам'!$B10,,,),"р")</f>
        <v>0</v>
      </c>
      <c r="CD10" s="37">
        <f ca="1">COUNTIF(OFFSET(class2_2,MATCH(CD$1,'2 класс'!$A:$A,0)-7+'Итог по классам'!$B10,,,),"ш")</f>
        <v>0</v>
      </c>
      <c r="CE10" s="38">
        <f ca="1">COUNTIF(OFFSET(class2_1,MATCH(CE$1,'2 класс'!$A:$A,0)-7+'Итог по классам'!$B10,,,),"Ф")</f>
        <v>0</v>
      </c>
      <c r="CF10" s="37">
        <f ca="1">COUNTIF(OFFSET(class2_1,MATCH(CF$1,'2 класс'!$A:$A,0)-7+'Итог по классам'!$B10,,,),"р")</f>
        <v>0</v>
      </c>
      <c r="CG10" s="37">
        <f ca="1">COUNTIF(OFFSET(class2_1,MATCH(CG$1,'2 класс'!$A:$A,0)-7+'Итог по классам'!$B10,,,),"ш")</f>
        <v>0</v>
      </c>
      <c r="CH10" s="37">
        <f ca="1">COUNTIF(OFFSET(class2_2,MATCH(CH$1,'2 класс'!$A:$A,0)-7+'Итог по классам'!$B10,,,),"Ф")</f>
        <v>0</v>
      </c>
      <c r="CI10" s="37">
        <f ca="1">COUNTIF(OFFSET(class2_2,MATCH(CI$1,'2 класс'!$A:$A,0)-7+'Итог по классам'!$B10,,,),"р")</f>
        <v>0</v>
      </c>
      <c r="CJ10" s="37">
        <f ca="1">COUNTIF(OFFSET(class2_2,MATCH(CJ$1,'2 класс'!$A:$A,0)-7+'Итог по классам'!$B10,,,),"ш")</f>
        <v>0</v>
      </c>
      <c r="CK10" s="38">
        <f ca="1">COUNTIF(OFFSET(class2_1,MATCH(CK$1,'2 класс'!$A:$A,0)-7+'Итог по классам'!$B10,,,),"Ф")</f>
        <v>0</v>
      </c>
      <c r="CL10" s="37">
        <f ca="1">COUNTIF(OFFSET(class2_1,MATCH(CL$1,'2 класс'!$A:$A,0)-7+'Итог по классам'!$B10,,,),"р")</f>
        <v>0</v>
      </c>
      <c r="CM10" s="37">
        <f ca="1">COUNTIF(OFFSET(class2_1,MATCH(CM$1,'2 класс'!$A:$A,0)-7+'Итог по классам'!$B10,,,),"ш")</f>
        <v>0</v>
      </c>
      <c r="CN10" s="37">
        <f ca="1">COUNTIF(OFFSET(class2_2,MATCH(CN$1,'2 класс'!$A:$A,0)-7+'Итог по классам'!$B10,,,),"Ф")</f>
        <v>0</v>
      </c>
      <c r="CO10" s="37">
        <f ca="1">COUNTIF(OFFSET(class2_2,MATCH(CO$1,'2 класс'!$A:$A,0)-7+'Итог по классам'!$B10,,,),"р")</f>
        <v>0</v>
      </c>
      <c r="CP10" s="37">
        <f ca="1">COUNTIF(OFFSET(class2_2,MATCH(CP$1,'2 класс'!$A:$A,0)-7+'Итог по классам'!$B10,,,),"ш")</f>
        <v>0</v>
      </c>
      <c r="CQ10" s="38">
        <f ca="1">COUNTIF(OFFSET(class2_1,MATCH(CQ$1,'2 класс'!$A:$A,0)-7+'Итог по классам'!$B10,,,),"Ф")</f>
        <v>0</v>
      </c>
      <c r="CR10" s="37">
        <f ca="1">COUNTIF(OFFSET(class2_1,MATCH(CR$1,'2 класс'!$A:$A,0)-7+'Итог по классам'!$B10,,,),"р")</f>
        <v>0</v>
      </c>
      <c r="CS10" s="37">
        <f ca="1">COUNTIF(OFFSET(class2_1,MATCH(CS$1,'2 класс'!$A:$A,0)-7+'Итог по классам'!$B10,,,),"ш")</f>
        <v>0</v>
      </c>
      <c r="CT10" s="37">
        <f ca="1">COUNTIF(OFFSET(class2_2,MATCH(CT$1,'2 класс'!$A:$A,0)-7+'Итог по классам'!$B10,,,),"Ф")</f>
        <v>0</v>
      </c>
      <c r="CU10" s="37">
        <f ca="1">COUNTIF(OFFSET(class2_2,MATCH(CU$1,'2 класс'!$A:$A,0)-7+'Итог по классам'!$B10,,,),"р")</f>
        <v>0</v>
      </c>
      <c r="CV10" s="37">
        <f ca="1">COUNTIF(OFFSET(class2_2,MATCH(CV$1,'2 класс'!$A:$A,0)-7+'Итог по классам'!$B10,,,),"ш")</f>
        <v>0</v>
      </c>
      <c r="CW10" s="38">
        <f ca="1">COUNTIF(OFFSET(class2_1,MATCH(CW$1,'2 класс'!$A:$A,0)-7+'Итог по классам'!$B10,,,),"Ф")</f>
        <v>0</v>
      </c>
      <c r="CX10" s="37">
        <f ca="1">COUNTIF(OFFSET(class2_1,MATCH(CX$1,'2 класс'!$A:$A,0)-7+'Итог по классам'!$B10,,,),"р")</f>
        <v>0</v>
      </c>
      <c r="CY10" s="37">
        <f ca="1">COUNTIF(OFFSET(class2_1,MATCH(CY$1,'2 класс'!$A:$A,0)-7+'Итог по классам'!$B10,,,),"ш")</f>
        <v>0</v>
      </c>
      <c r="CZ10" s="37">
        <f ca="1">COUNTIF(OFFSET(class2_2,MATCH(CZ$1,'2 класс'!$A:$A,0)-7+'Итог по классам'!$B10,,,),"Ф")</f>
        <v>0</v>
      </c>
      <c r="DA10" s="37">
        <f ca="1">COUNTIF(OFFSET(class2_2,MATCH(DA$1,'2 класс'!$A:$A,0)-7+'Итог по классам'!$B10,,,),"р")</f>
        <v>0</v>
      </c>
      <c r="DB10" s="37">
        <f ca="1">COUNTIF(OFFSET(class2_2,MATCH(DB$1,'2 класс'!$A:$A,0)-7+'Итог по классам'!$B10,,,),"ш")</f>
        <v>0</v>
      </c>
      <c r="DC10" s="38">
        <f ca="1">COUNTIF(OFFSET(class2_1,MATCH(DC$1,'2 класс'!$A:$A,0)-7+'Итог по классам'!$B10,,,),"Ф")</f>
        <v>0</v>
      </c>
      <c r="DD10" s="37">
        <f ca="1">COUNTIF(OFFSET(class2_1,MATCH(DD$1,'2 класс'!$A:$A,0)-7+'Итог по классам'!$B10,,,),"р")</f>
        <v>0</v>
      </c>
      <c r="DE10" s="37">
        <f ca="1">COUNTIF(OFFSET(class2_1,MATCH(DE$1,'2 класс'!$A:$A,0)-7+'Итог по классам'!$B10,,,),"ш")</f>
        <v>0</v>
      </c>
      <c r="DF10" s="37">
        <f ca="1">COUNTIF(OFFSET(class2_2,MATCH(DF$1,'2 класс'!$A:$A,0)-7+'Итог по классам'!$B10,,,),"Ф")</f>
        <v>0</v>
      </c>
      <c r="DG10" s="37">
        <f ca="1">COUNTIF(OFFSET(class2_2,MATCH(DG$1,'2 класс'!$A:$A,0)-7+'Итог по классам'!$B10,,,),"р")</f>
        <v>0</v>
      </c>
      <c r="DH10" s="37">
        <f ca="1">COUNTIF(OFFSET(class2_2,MATCH(DH$1,'2 класс'!$A:$A,0)-7+'Итог по классам'!$B10,,,),"ш")</f>
        <v>0</v>
      </c>
      <c r="DI10" s="38">
        <f ca="1">COUNTIF(OFFSET(class2_1,MATCH(DI$1,'2 класс'!$A:$A,0)-7+'Итог по классам'!$B10,,,),"Ф")</f>
        <v>0</v>
      </c>
      <c r="DJ10" s="37">
        <f ca="1">COUNTIF(OFFSET(class2_1,MATCH(DJ$1,'2 класс'!$A:$A,0)-7+'Итог по классам'!$B10,,,),"р")</f>
        <v>0</v>
      </c>
      <c r="DK10" s="37">
        <f ca="1">COUNTIF(OFFSET(class2_1,MATCH(DK$1,'2 класс'!$A:$A,0)-7+'Итог по классам'!$B10,,,),"ш")</f>
        <v>0</v>
      </c>
      <c r="DL10" s="37">
        <f ca="1">COUNTIF(OFFSET(class2_2,MATCH(DL$1,'2 класс'!$A:$A,0)-7+'Итог по классам'!$B10,,,),"Ф")</f>
        <v>0</v>
      </c>
      <c r="DM10" s="37">
        <f ca="1">COUNTIF(OFFSET(class2_2,MATCH(DM$1,'2 класс'!$A:$A,0)-7+'Итог по классам'!$B10,,,),"р")</f>
        <v>0</v>
      </c>
      <c r="DN10" s="37">
        <f ca="1">COUNTIF(OFFSET(class2_2,MATCH(DN$1,'2 класс'!$A:$A,0)-7+'Итог по классам'!$B10,,,),"ш")</f>
        <v>0</v>
      </c>
      <c r="DO10" s="38">
        <f ca="1">COUNTIF(OFFSET(class2_1,MATCH(DO$1,'2 класс'!$A:$A,0)-7+'Итог по классам'!$B10,,,),"Ф")</f>
        <v>0</v>
      </c>
      <c r="DP10" s="37">
        <f ca="1">COUNTIF(OFFSET(class2_1,MATCH(DP$1,'2 класс'!$A:$A,0)-7+'Итог по классам'!$B10,,,),"р")</f>
        <v>0</v>
      </c>
      <c r="DQ10" s="37">
        <f ca="1">COUNTIF(OFFSET(class2_1,MATCH(DQ$1,'2 класс'!$A:$A,0)-7+'Итог по классам'!$B10,,,),"ш")</f>
        <v>0</v>
      </c>
      <c r="DR10" s="37">
        <f ca="1">COUNTIF(OFFSET(class2_2,MATCH(DR$1,'2 класс'!$A:$A,0)-7+'Итог по классам'!$B10,,,),"Ф")</f>
        <v>0</v>
      </c>
      <c r="DS10" s="37">
        <f ca="1">COUNTIF(OFFSET(class2_2,MATCH(DS$1,'2 класс'!$A:$A,0)-7+'Итог по классам'!$B10,,,),"р")</f>
        <v>0</v>
      </c>
      <c r="DT10" s="37">
        <f ca="1">COUNTIF(OFFSET(class2_2,MATCH(DT$1,'2 класс'!$A:$A,0)-7+'Итог по классам'!$B10,,,),"ш")</f>
        <v>0</v>
      </c>
      <c r="DU10" s="38">
        <f ca="1">COUNTIF(OFFSET(class2_1,MATCH(DU$1,'2 класс'!$A:$A,0)-7+'Итог по классам'!$B10,,,),"Ф")</f>
        <v>0</v>
      </c>
      <c r="DV10" s="37">
        <f ca="1">COUNTIF(OFFSET(class2_1,MATCH(DV$1,'2 класс'!$A:$A,0)-7+'Итог по классам'!$B10,,,),"р")</f>
        <v>0</v>
      </c>
      <c r="DW10" s="37">
        <f ca="1">COUNTIF(OFFSET(class2_1,MATCH(DW$1,'2 класс'!$A:$A,0)-7+'Итог по классам'!$B10,,,),"ш")</f>
        <v>0</v>
      </c>
      <c r="DX10" s="37">
        <f ca="1">COUNTIF(OFFSET(class2_2,MATCH(DX$1,'2 класс'!$A:$A,0)-7+'Итог по классам'!$B10,,,),"Ф")</f>
        <v>0</v>
      </c>
      <c r="DY10" s="37">
        <f ca="1">COUNTIF(OFFSET(class2_2,MATCH(DY$1,'2 класс'!$A:$A,0)-7+'Итог по классам'!$B10,,,),"р")</f>
        <v>0</v>
      </c>
      <c r="DZ10" s="37">
        <f ca="1">COUNTIF(OFFSET(class2_2,MATCH(DZ$1,'2 класс'!$A:$A,0)-7+'Итог по классам'!$B10,,,),"ш")</f>
        <v>0</v>
      </c>
      <c r="EA10" s="38">
        <f ca="1">COUNTIF(OFFSET(class2_1,MATCH(EA$1,'2 класс'!$A:$A,0)-7+'Итог по классам'!$B10,,,),"Ф")</f>
        <v>0</v>
      </c>
      <c r="EB10" s="37">
        <f ca="1">COUNTIF(OFFSET(class2_1,MATCH(EB$1,'2 класс'!$A:$A,0)-7+'Итог по классам'!$B10,,,),"р")</f>
        <v>0</v>
      </c>
      <c r="EC10" s="37">
        <f ca="1">COUNTIF(OFFSET(class2_1,MATCH(EC$1,'2 класс'!$A:$A,0)-7+'Итог по классам'!$B10,,,),"ш")</f>
        <v>0</v>
      </c>
      <c r="ED10" s="37">
        <f ca="1">COUNTIF(OFFSET(class2_2,MATCH(ED$1,'2 класс'!$A:$A,0)-7+'Итог по классам'!$B10,,,),"Ф")</f>
        <v>0</v>
      </c>
      <c r="EE10" s="37">
        <f ca="1">COUNTIF(OFFSET(class2_2,MATCH(EE$1,'2 класс'!$A:$A,0)-7+'Итог по классам'!$B10,,,),"р")</f>
        <v>0</v>
      </c>
      <c r="EF10" s="37">
        <f ca="1">COUNTIF(OFFSET(class2_2,MATCH(EF$1,'2 класс'!$A:$A,0)-7+'Итог по классам'!$B10,,,),"ш")</f>
        <v>0</v>
      </c>
      <c r="EG10" s="38">
        <f ca="1">COUNTIF(OFFSET(class2_1,MATCH(EG$1,'2 класс'!$A:$A,0)-7+'Итог по классам'!$B10,,,),"Ф")</f>
        <v>0</v>
      </c>
      <c r="EH10" s="37">
        <f ca="1">COUNTIF(OFFSET(class2_1,MATCH(EH$1,'2 класс'!$A:$A,0)-7+'Итог по классам'!$B10,,,),"р")</f>
        <v>0</v>
      </c>
      <c r="EI10" s="37">
        <f ca="1">COUNTIF(OFFSET(class2_1,MATCH(EI$1,'2 класс'!$A:$A,0)-7+'Итог по классам'!$B10,,,),"ш")</f>
        <v>0</v>
      </c>
      <c r="EJ10" s="37">
        <f ca="1">COUNTIF(OFFSET(class2_2,MATCH(EJ$1,'2 класс'!$A:$A,0)-7+'Итог по классам'!$B10,,,),"Ф")</f>
        <v>0</v>
      </c>
      <c r="EK10" s="37">
        <f ca="1">COUNTIF(OFFSET(class2_2,MATCH(EK$1,'2 класс'!$A:$A,0)-7+'Итог по классам'!$B10,,,),"р")</f>
        <v>0</v>
      </c>
      <c r="EL10" s="37">
        <f ca="1">COUNTIF(OFFSET(class2_2,MATCH(EL$1,'2 класс'!$A:$A,0)-7+'Итог по классам'!$B10,,,),"ш")</f>
        <v>0</v>
      </c>
      <c r="EM10" s="38">
        <f ca="1">COUNTIF(OFFSET(class2_1,MATCH(EM$1,'2 класс'!$A:$A,0)-7+'Итог по классам'!$B10,,,),"Ф")</f>
        <v>0</v>
      </c>
      <c r="EN10" s="37">
        <f ca="1">COUNTIF(OFFSET(class2_1,MATCH(EN$1,'2 класс'!$A:$A,0)-7+'Итог по классам'!$B10,,,),"р")</f>
        <v>0</v>
      </c>
      <c r="EO10" s="37">
        <f ca="1">COUNTIF(OFFSET(class2_1,MATCH(EO$1,'2 класс'!$A:$A,0)-7+'Итог по классам'!$B10,,,),"ш")</f>
        <v>0</v>
      </c>
      <c r="EP10" s="37">
        <f ca="1">COUNTIF(OFFSET(class2_2,MATCH(EP$1,'2 класс'!$A:$A,0)-7+'Итог по классам'!$B10,,,),"Ф")</f>
        <v>0</v>
      </c>
      <c r="EQ10" s="37">
        <f ca="1">COUNTIF(OFFSET(class2_2,MATCH(EQ$1,'2 класс'!$A:$A,0)-7+'Итог по классам'!$B10,,,),"р")</f>
        <v>0</v>
      </c>
      <c r="ER10" s="37">
        <f ca="1">COUNTIF(OFFSET(class2_2,MATCH(ER$1,'2 класс'!$A:$A,0)-7+'Итог по классам'!$B10,,,),"ш")</f>
        <v>0</v>
      </c>
      <c r="ES10" s="38">
        <f ca="1">COUNTIF(OFFSET(class2_1,MATCH(ES$1,'2 класс'!$A:$A,0)-7+'Итог по классам'!$B10,,,),"Ф")</f>
        <v>0</v>
      </c>
      <c r="ET10" s="37">
        <f ca="1">COUNTIF(OFFSET(class2_1,MATCH(ET$1,'2 класс'!$A:$A,0)-7+'Итог по классам'!$B10,,,),"р")</f>
        <v>0</v>
      </c>
      <c r="EU10" s="37">
        <f ca="1">COUNTIF(OFFSET(class2_1,MATCH(EU$1,'2 класс'!$A:$A,0)-7+'Итог по классам'!$B10,,,),"ш")</f>
        <v>0</v>
      </c>
      <c r="EV10" s="37">
        <f ca="1">COUNTIF(OFFSET(class2_2,MATCH(EV$1,'2 класс'!$A:$A,0)-7+'Итог по классам'!$B10,,,),"Ф")</f>
        <v>0</v>
      </c>
      <c r="EW10" s="37">
        <f ca="1">COUNTIF(OFFSET(class2_2,MATCH(EW$1,'2 класс'!$A:$A,0)-7+'Итог по классам'!$B10,,,),"р")</f>
        <v>0</v>
      </c>
      <c r="EX10" s="37">
        <f ca="1">COUNTIF(OFFSET(class2_2,MATCH(EX$1,'2 класс'!$A:$A,0)-7+'Итог по классам'!$B10,,,),"ш")</f>
        <v>0</v>
      </c>
      <c r="EY10" s="38">
        <f ca="1">COUNTIF(OFFSET(class2_1,MATCH(EY$1,'2 класс'!$A:$A,0)-7+'Итог по классам'!$B10,,,),"Ф")</f>
        <v>0</v>
      </c>
      <c r="EZ10" s="37">
        <f ca="1">COUNTIF(OFFSET(class2_1,MATCH(EZ$1,'2 класс'!$A:$A,0)-7+'Итог по классам'!$B10,,,),"р")</f>
        <v>0</v>
      </c>
      <c r="FA10" s="37">
        <f ca="1">COUNTIF(OFFSET(class2_1,MATCH(FA$1,'2 класс'!$A:$A,0)-7+'Итог по классам'!$B10,,,),"ш")</f>
        <v>0</v>
      </c>
      <c r="FB10" s="37">
        <f ca="1">COUNTIF(OFFSET(class2_2,MATCH(FB$1,'2 класс'!$A:$A,0)-7+'Итог по классам'!$B10,,,),"Ф")</f>
        <v>0</v>
      </c>
      <c r="FC10" s="37">
        <f ca="1">COUNTIF(OFFSET(class2_2,MATCH(FC$1,'2 класс'!$A:$A,0)-7+'Итог по классам'!$B10,,,),"р")</f>
        <v>0</v>
      </c>
      <c r="FD10" s="37">
        <f ca="1">COUNTIF(OFFSET(class2_2,MATCH(FD$1,'2 класс'!$A:$A,0)-7+'Итог по классам'!$B10,,,),"ш")</f>
        <v>0</v>
      </c>
      <c r="FE10" s="38">
        <f ca="1">COUNTIF(OFFSET(class2_1,MATCH(FE$1,'2 класс'!$A:$A,0)-7+'Итог по классам'!$B10,,,),"Ф")</f>
        <v>0</v>
      </c>
      <c r="FF10" s="37">
        <f ca="1">COUNTIF(OFFSET(class2_1,MATCH(FF$1,'2 класс'!$A:$A,0)-7+'Итог по классам'!$B10,,,),"р")</f>
        <v>0</v>
      </c>
      <c r="FG10" s="37">
        <f ca="1">COUNTIF(OFFSET(class2_1,MATCH(FG$1,'2 класс'!$A:$A,0)-7+'Итог по классам'!$B10,,,),"ш")</f>
        <v>0</v>
      </c>
      <c r="FH10" s="37">
        <f ca="1">COUNTIF(OFFSET(class2_2,MATCH(FH$1,'2 класс'!$A:$A,0)-7+'Итог по классам'!$B10,,,),"Ф")</f>
        <v>0</v>
      </c>
      <c r="FI10" s="37">
        <f ca="1">COUNTIF(OFFSET(class2_2,MATCH(FI$1,'2 класс'!$A:$A,0)-7+'Итог по классам'!$B10,,,),"р")</f>
        <v>0</v>
      </c>
      <c r="FJ10" s="37">
        <f ca="1">COUNTIF(OFFSET(class2_2,MATCH(FJ$1,'2 класс'!$A:$A,0)-7+'Итог по классам'!$B10,,,),"ш")</f>
        <v>0</v>
      </c>
      <c r="FK10" s="38">
        <f ca="1">COUNTIF(OFFSET(class2_1,MATCH(FK$1,'2 класс'!$A:$A,0)-7+'Итог по классам'!$B10,,,),"Ф")</f>
        <v>0</v>
      </c>
      <c r="FL10" s="37">
        <f ca="1">COUNTIF(OFFSET(class2_1,MATCH(FL$1,'2 класс'!$A:$A,0)-7+'Итог по классам'!$B10,,,),"р")</f>
        <v>0</v>
      </c>
      <c r="FM10" s="37">
        <f ca="1">COUNTIF(OFFSET(class2_1,MATCH(FM$1,'2 класс'!$A:$A,0)-7+'Итог по классам'!$B10,,,),"ш")</f>
        <v>0</v>
      </c>
      <c r="FN10" s="37">
        <f ca="1">COUNTIF(OFFSET(class2_2,MATCH(FN$1,'2 класс'!$A:$A,0)-7+'Итог по классам'!$B10,,,),"Ф")</f>
        <v>0</v>
      </c>
      <c r="FO10" s="37">
        <f ca="1">COUNTIF(OFFSET(class2_2,MATCH(FO$1,'2 класс'!$A:$A,0)-7+'Итог по классам'!$B10,,,),"р")</f>
        <v>0</v>
      </c>
      <c r="FP10" s="37">
        <f ca="1">COUNTIF(OFFSET(class2_2,MATCH(FP$1,'2 класс'!$A:$A,0)-7+'Итог по классам'!$B10,,,),"ш")</f>
        <v>0</v>
      </c>
      <c r="FQ10" s="38">
        <f ca="1">COUNTIF(OFFSET(class2_1,MATCH(FQ$1,'2 класс'!$A:$A,0)-7+'Итог по классам'!$B10,,,),"Ф")</f>
        <v>0</v>
      </c>
      <c r="FR10" s="37">
        <f ca="1">COUNTIF(OFFSET(class2_1,MATCH(FR$1,'2 класс'!$A:$A,0)-7+'Итог по классам'!$B10,,,),"р")</f>
        <v>0</v>
      </c>
      <c r="FS10" s="37">
        <f ca="1">COUNTIF(OFFSET(class2_1,MATCH(FS$1,'2 класс'!$A:$A,0)-7+'Итог по классам'!$B10,,,),"ш")</f>
        <v>0</v>
      </c>
      <c r="FT10" s="37">
        <f ca="1">COUNTIF(OFFSET(class2_2,MATCH(FT$1,'2 класс'!$A:$A,0)-7+'Итог по классам'!$B10,,,),"Ф")</f>
        <v>0</v>
      </c>
      <c r="FU10" s="37">
        <f ca="1">COUNTIF(OFFSET(class2_2,MATCH(FU$1,'2 класс'!$A:$A,0)-7+'Итог по классам'!$B10,,,),"р")</f>
        <v>0</v>
      </c>
      <c r="FV10" s="37">
        <f ca="1">COUNTIF(OFFSET(class2_2,MATCH(FV$1,'2 класс'!$A:$A,0)-7+'Итог по классам'!$B10,,,),"ш")</f>
        <v>0</v>
      </c>
      <c r="FW10" s="38">
        <f ca="1">COUNTIF(OFFSET(class2_1,MATCH(FW$1,'2 класс'!$A:$A,0)-7+'Итог по классам'!$B10,,,),"Ф")</f>
        <v>0</v>
      </c>
      <c r="FX10" s="37">
        <f ca="1">COUNTIF(OFFSET(class2_1,MATCH(FX$1,'2 класс'!$A:$A,0)-7+'Итог по классам'!$B10,,,),"р")</f>
        <v>0</v>
      </c>
      <c r="FY10" s="37">
        <f ca="1">COUNTIF(OFFSET(class2_1,MATCH(FY$1,'2 класс'!$A:$A,0)-7+'Итог по классам'!$B10,,,),"ш")</f>
        <v>0</v>
      </c>
      <c r="FZ10" s="37">
        <f ca="1">COUNTIF(OFFSET(class2_2,MATCH(FZ$1,'2 класс'!$A:$A,0)-7+'Итог по классам'!$B10,,,),"Ф")</f>
        <v>0</v>
      </c>
      <c r="GA10" s="37">
        <f ca="1">COUNTIF(OFFSET(class2_2,MATCH(GA$1,'2 класс'!$A:$A,0)-7+'Итог по классам'!$B10,,,),"р")</f>
        <v>0</v>
      </c>
      <c r="GB10" s="37">
        <f ca="1">COUNTIF(OFFSET(class2_2,MATCH(GB$1,'2 класс'!$A:$A,0)-7+'Итог по классам'!$B10,,,),"ш")</f>
        <v>0</v>
      </c>
      <c r="GC10" s="38">
        <f ca="1">COUNTIF(OFFSET(class2_1,MATCH(GC$1,'2 класс'!$A:$A,0)-7+'Итог по классам'!$B10,,,),"Ф")</f>
        <v>0</v>
      </c>
      <c r="GD10" s="37">
        <f ca="1">COUNTIF(OFFSET(class2_1,MATCH(GD$1,'2 класс'!$A:$A,0)-7+'Итог по классам'!$B10,,,),"р")</f>
        <v>0</v>
      </c>
      <c r="GE10" s="37">
        <f ca="1">COUNTIF(OFFSET(class2_1,MATCH(GE$1,'2 класс'!$A:$A,0)-7+'Итог по классам'!$B10,,,),"ш")</f>
        <v>0</v>
      </c>
      <c r="GF10" s="37">
        <f ca="1">COUNTIF(OFFSET(class2_2,MATCH(GF$1,'2 класс'!$A:$A,0)-7+'Итог по классам'!$B10,,,),"Ф")</f>
        <v>0</v>
      </c>
      <c r="GG10" s="37">
        <f ca="1">COUNTIF(OFFSET(class2_2,MATCH(GG$1,'2 класс'!$A:$A,0)-7+'Итог по классам'!$B10,,,),"р")</f>
        <v>0</v>
      </c>
      <c r="GH10" s="37">
        <f ca="1">COUNTIF(OFFSET(class2_2,MATCH(GH$1,'2 класс'!$A:$A,0)-7+'Итог по классам'!$B10,,,),"ш")</f>
        <v>0</v>
      </c>
      <c r="GI10" s="38">
        <f ca="1">COUNTIF(OFFSET(class2_1,MATCH(GI$1,'2 класс'!$A:$A,0)-7+'Итог по классам'!$B10,,,),"Ф")</f>
        <v>0</v>
      </c>
      <c r="GJ10" s="37">
        <f ca="1">COUNTIF(OFFSET(class2_1,MATCH(GJ$1,'2 класс'!$A:$A,0)-7+'Итог по классам'!$B10,,,),"р")</f>
        <v>0</v>
      </c>
      <c r="GK10" s="37">
        <f ca="1">COUNTIF(OFFSET(class2_1,MATCH(GK$1,'2 класс'!$A:$A,0)-7+'Итог по классам'!$B10,,,),"ш")</f>
        <v>0</v>
      </c>
      <c r="GL10" s="37">
        <f ca="1">COUNTIF(OFFSET(class2_2,MATCH(GL$1,'2 класс'!$A:$A,0)-7+'Итог по классам'!$B10,,,),"Ф")</f>
        <v>0</v>
      </c>
      <c r="GM10" s="37">
        <f ca="1">COUNTIF(OFFSET(class2_2,MATCH(GM$1,'2 класс'!$A:$A,0)-7+'Итог по классам'!$B10,,,),"р")</f>
        <v>0</v>
      </c>
      <c r="GN10" s="37">
        <f ca="1">COUNTIF(OFFSET(class2_2,MATCH(GN$1,'2 класс'!$A:$A,0)-7+'Итог по классам'!$B10,,,),"ш")</f>
        <v>0</v>
      </c>
      <c r="GO10" s="38">
        <f ca="1">COUNTIF(OFFSET(class2_1,MATCH(GO$1,'2 класс'!$A:$A,0)-7+'Итог по классам'!$B10,,,),"Ф")</f>
        <v>0</v>
      </c>
      <c r="GP10" s="37">
        <f ca="1">COUNTIF(OFFSET(class2_1,MATCH(GP$1,'2 класс'!$A:$A,0)-7+'Итог по классам'!$B10,,,),"р")</f>
        <v>0</v>
      </c>
      <c r="GQ10" s="37">
        <f ca="1">COUNTIF(OFFSET(class2_1,MATCH(GQ$1,'2 класс'!$A:$A,0)-7+'Итог по классам'!$B10,,,),"ш")</f>
        <v>0</v>
      </c>
      <c r="GR10" s="37">
        <f ca="1">COUNTIF(OFFSET(class2_2,MATCH(GR$1,'2 класс'!$A:$A,0)-7+'Итог по классам'!$B10,,,),"Ф")</f>
        <v>0</v>
      </c>
      <c r="GS10" s="37">
        <f ca="1">COUNTIF(OFFSET(class2_2,MATCH(GS$1,'2 класс'!$A:$A,0)-7+'Итог по классам'!$B10,,,),"р")</f>
        <v>0</v>
      </c>
      <c r="GT10" s="37">
        <f ca="1">COUNTIF(OFFSET(class2_2,MATCH(GT$1,'2 класс'!$A:$A,0)-7+'Итог по классам'!$B10,,,),"ш")</f>
        <v>0</v>
      </c>
      <c r="GU10" s="38">
        <f ca="1">COUNTIF(OFFSET(class2_1,MATCH(GU$1,'2 класс'!$A:$A,0)-7+'Итог по классам'!$B10,,,),"Ф")</f>
        <v>0</v>
      </c>
      <c r="GV10" s="37">
        <f ca="1">COUNTIF(OFFSET(class2_1,MATCH(GV$1,'2 класс'!$A:$A,0)-7+'Итог по классам'!$B10,,,),"р")</f>
        <v>0</v>
      </c>
      <c r="GW10" s="37">
        <f ca="1">COUNTIF(OFFSET(class2_1,MATCH(GW$1,'2 класс'!$A:$A,0)-7+'Итог по классам'!$B10,,,),"ш")</f>
        <v>0</v>
      </c>
      <c r="GX10" s="37">
        <f ca="1">COUNTIF(OFFSET(class2_2,MATCH(GX$1,'2 класс'!$A:$A,0)-7+'Итог по классам'!$B10,,,),"Ф")</f>
        <v>0</v>
      </c>
      <c r="GY10" s="37">
        <f ca="1">COUNTIF(OFFSET(class2_2,MATCH(GY$1,'2 класс'!$A:$A,0)-7+'Итог по классам'!$B10,,,),"р")</f>
        <v>0</v>
      </c>
      <c r="GZ10" s="37">
        <f ca="1">COUNTIF(OFFSET(class2_2,MATCH(GZ$1,'2 класс'!$A:$A,0)-7+'Итог по классам'!$B10,,,),"ш")</f>
        <v>0</v>
      </c>
      <c r="HA10" s="38">
        <f ca="1">COUNTIF(OFFSET(class2_1,MATCH(HA$1,'2 класс'!$A:$A,0)-7+'Итог по классам'!$B10,,,),"Ф")</f>
        <v>0</v>
      </c>
      <c r="HB10" s="37">
        <f ca="1">COUNTIF(OFFSET(class2_1,MATCH(HB$1,'2 класс'!$A:$A,0)-7+'Итог по классам'!$B10,,,),"р")</f>
        <v>0</v>
      </c>
      <c r="HC10" s="37">
        <f ca="1">COUNTIF(OFFSET(class2_1,MATCH(HC$1,'2 класс'!$A:$A,0)-7+'Итог по классам'!$B10,,,),"ш")</f>
        <v>0</v>
      </c>
      <c r="HD10" s="37">
        <f ca="1">COUNTIF(OFFSET(class2_2,MATCH(HD$1,'2 класс'!$A:$A,0)-7+'Итог по классам'!$B10,,,),"Ф")</f>
        <v>0</v>
      </c>
      <c r="HE10" s="37">
        <f ca="1">COUNTIF(OFFSET(class2_2,MATCH(HE$1,'2 класс'!$A:$A,0)-7+'Итог по классам'!$B10,,,),"р")</f>
        <v>0</v>
      </c>
      <c r="HF10" s="37">
        <f ca="1">COUNTIF(OFFSET(class2_2,MATCH(HF$1,'2 класс'!$A:$A,0)-7+'Итог по классам'!$B10,,,),"ш")</f>
        <v>0</v>
      </c>
      <c r="HG10" s="38">
        <f ca="1">COUNTIF(OFFSET(class2_1,MATCH(HG$1,'2 класс'!$A:$A,0)-7+'Итог по классам'!$B10,,,),"Ф")</f>
        <v>0</v>
      </c>
      <c r="HH10" s="37">
        <f ca="1">COUNTIF(OFFSET(class2_1,MATCH(HH$1,'2 класс'!$A:$A,0)-7+'Итог по классам'!$B10,,,),"р")</f>
        <v>0</v>
      </c>
      <c r="HI10" s="37">
        <f ca="1">COUNTIF(OFFSET(class2_1,MATCH(HI$1,'2 класс'!$A:$A,0)-7+'Итог по классам'!$B10,,,),"ш")</f>
        <v>0</v>
      </c>
      <c r="HJ10" s="37">
        <f ca="1">COUNTIF(OFFSET(class2_2,MATCH(HJ$1,'2 класс'!$A:$A,0)-7+'Итог по классам'!$B10,,,),"Ф")</f>
        <v>0</v>
      </c>
      <c r="HK10" s="37">
        <f ca="1">COUNTIF(OFFSET(class2_2,MATCH(HK$1,'2 класс'!$A:$A,0)-7+'Итог по классам'!$B10,,,),"р")</f>
        <v>0</v>
      </c>
      <c r="HL10" s="37">
        <f ca="1">COUNTIF(OFFSET(class2_2,MATCH(HL$1,'2 класс'!$A:$A,0)-7+'Итог по классам'!$B10,,,),"ш")</f>
        <v>0</v>
      </c>
      <c r="HM10" s="38">
        <f ca="1">COUNTIF(OFFSET(class2_1,MATCH(HM$1,'2 класс'!$A:$A,0)-7+'Итог по классам'!$B10,,,),"Ф")</f>
        <v>0</v>
      </c>
      <c r="HN10" s="37">
        <f ca="1">COUNTIF(OFFSET(class2_1,MATCH(HN$1,'2 класс'!$A:$A,0)-7+'Итог по классам'!$B10,,,),"р")</f>
        <v>0</v>
      </c>
      <c r="HO10" s="37">
        <f ca="1">COUNTIF(OFFSET(class2_1,MATCH(HO$1,'2 класс'!$A:$A,0)-7+'Итог по классам'!$B10,,,),"ш")</f>
        <v>0</v>
      </c>
      <c r="HP10" s="37">
        <f ca="1">COUNTIF(OFFSET(class2_2,MATCH(HP$1,'2 класс'!$A:$A,0)-7+'Итог по классам'!$B10,,,),"Ф")</f>
        <v>0</v>
      </c>
      <c r="HQ10" s="37">
        <f ca="1">COUNTIF(OFFSET(class2_2,MATCH(HQ$1,'2 класс'!$A:$A,0)-7+'Итог по классам'!$B10,,,),"р")</f>
        <v>0</v>
      </c>
      <c r="HR10" s="37">
        <f ca="1">COUNTIF(OFFSET(class2_2,MATCH(HR$1,'2 класс'!$A:$A,0)-7+'Итог по классам'!$B10,,,),"ш")</f>
        <v>0</v>
      </c>
      <c r="HS10" s="38">
        <f ca="1">COUNTIF(OFFSET(class2_1,MATCH(HS$1,'2 класс'!$A:$A,0)-7+'Итог по классам'!$B10,,,),"Ф")</f>
        <v>0</v>
      </c>
      <c r="HT10" s="37">
        <f ca="1">COUNTIF(OFFSET(class2_1,MATCH(HT$1,'2 класс'!$A:$A,0)-7+'Итог по классам'!$B10,,,),"р")</f>
        <v>0</v>
      </c>
      <c r="HU10" s="37">
        <f ca="1">COUNTIF(OFFSET(class2_1,MATCH(HU$1,'2 класс'!$A:$A,0)-7+'Итог по классам'!$B10,,,),"ш")</f>
        <v>0</v>
      </c>
      <c r="HV10" s="37">
        <f ca="1">COUNTIF(OFFSET(class2_2,MATCH(HV$1,'2 класс'!$A:$A,0)-7+'Итог по классам'!$B10,,,),"Ф")</f>
        <v>0</v>
      </c>
      <c r="HW10" s="37">
        <f ca="1">COUNTIF(OFFSET(class2_2,MATCH(HW$1,'2 класс'!$A:$A,0)-7+'Итог по классам'!$B10,,,),"р")</f>
        <v>0</v>
      </c>
      <c r="HX10" s="37">
        <f ca="1">COUNTIF(OFFSET(class2_2,MATCH(HX$1,'2 класс'!$A:$A,0)-7+'Итог по классам'!$B10,,,),"ш")</f>
        <v>0</v>
      </c>
      <c r="HY10" s="38">
        <f ca="1">COUNTIF(OFFSET(class2_1,MATCH(HY$1,'2 класс'!$A:$A,0)-7+'Итог по классам'!$B10,,,),"Ф")</f>
        <v>0</v>
      </c>
      <c r="HZ10" s="37">
        <f ca="1">COUNTIF(OFFSET(class2_1,MATCH(HZ$1,'2 класс'!$A:$A,0)-7+'Итог по классам'!$B10,,,),"р")</f>
        <v>0</v>
      </c>
      <c r="IA10" s="37">
        <f ca="1">COUNTIF(OFFSET(class2_1,MATCH(IA$1,'2 класс'!$A:$A,0)-7+'Итог по классам'!$B10,,,),"ш")</f>
        <v>0</v>
      </c>
      <c r="IB10" s="37">
        <f ca="1">COUNTIF(OFFSET(class2_2,MATCH(IB$1,'2 класс'!$A:$A,0)-7+'Итог по классам'!$B10,,,),"Ф")</f>
        <v>0</v>
      </c>
      <c r="IC10" s="37">
        <f ca="1">COUNTIF(OFFSET(class2_2,MATCH(IC$1,'2 класс'!$A:$A,0)-7+'Итог по классам'!$B10,,,),"р")</f>
        <v>0</v>
      </c>
      <c r="ID10" s="37">
        <f ca="1">COUNTIF(OFFSET(class2_2,MATCH(ID$1,'2 класс'!$A:$A,0)-7+'Итог по классам'!$B10,,,),"ш")</f>
        <v>0</v>
      </c>
      <c r="IE10" s="38">
        <f ca="1">COUNTIF(OFFSET(class2_1,MATCH(IE$1,'2 класс'!$A:$A,0)-7+'Итог по классам'!$B10,,,),"Ф")</f>
        <v>0</v>
      </c>
      <c r="IF10" s="37">
        <f ca="1">COUNTIF(OFFSET(class2_1,MATCH(IF$1,'2 класс'!$A:$A,0)-7+'Итог по классам'!$B10,,,),"р")</f>
        <v>0</v>
      </c>
      <c r="IG10" s="37">
        <f ca="1">COUNTIF(OFFSET(class2_1,MATCH(IG$1,'2 класс'!$A:$A,0)-7+'Итог по классам'!$B10,,,),"ш")</f>
        <v>0</v>
      </c>
      <c r="IH10" s="37">
        <f ca="1">COUNTIF(OFFSET(class2_2,MATCH(IH$1,'2 класс'!$A:$A,0)-7+'Итог по классам'!$B10,,,),"Ф")</f>
        <v>0</v>
      </c>
      <c r="II10" s="37">
        <f ca="1">COUNTIF(OFFSET(class2_2,MATCH(II$1,'2 класс'!$A:$A,0)-7+'Итог по классам'!$B10,,,),"р")</f>
        <v>0</v>
      </c>
      <c r="IJ10" s="37">
        <f ca="1">COUNTIF(OFFSET(class2_2,MATCH(IJ$1,'2 класс'!$A:$A,0)-7+'Итог по классам'!$B10,,,),"ш")</f>
        <v>0</v>
      </c>
      <c r="IK10" s="38">
        <f ca="1">COUNTIF(OFFSET(class2_1,MATCH(IK$1,'2 класс'!$A:$A,0)-7+'Итог по классам'!$B10,,,),"Ф")</f>
        <v>0</v>
      </c>
      <c r="IL10" s="37">
        <f ca="1">COUNTIF(OFFSET(class2_1,MATCH(IL$1,'2 класс'!$A:$A,0)-7+'Итог по классам'!$B10,,,),"р")</f>
        <v>0</v>
      </c>
      <c r="IM10" s="37">
        <f ca="1">COUNTIF(OFFSET(class2_1,MATCH(IM$1,'2 класс'!$A:$A,0)-7+'Итог по классам'!$B10,,,),"ш")</f>
        <v>0</v>
      </c>
      <c r="IN10" s="37">
        <f ca="1">COUNTIF(OFFSET(class2_2,MATCH(IN$1,'2 класс'!$A:$A,0)-7+'Итог по классам'!$B10,,,),"Ф")</f>
        <v>0</v>
      </c>
      <c r="IO10" s="37">
        <f ca="1">COUNTIF(OFFSET(class2_2,MATCH(IO$1,'2 класс'!$A:$A,0)-7+'Итог по классам'!$B10,,,),"р")</f>
        <v>0</v>
      </c>
      <c r="IP10" s="37">
        <f ca="1">COUNTIF(OFFSET(class2_2,MATCH(IP$1,'2 класс'!$A:$A,0)-7+'Итог по классам'!$B10,,,),"ш")</f>
        <v>0</v>
      </c>
      <c r="IQ10" s="38">
        <f ca="1">COUNTIF(OFFSET(class2_1,MATCH(IQ$1,'2 класс'!$A:$A,0)-7+'Итог по классам'!$B10,,,),"Ф")</f>
        <v>0</v>
      </c>
      <c r="IR10" s="37">
        <f ca="1">COUNTIF(OFFSET(class2_1,MATCH(IR$1,'2 класс'!$A:$A,0)-7+'Итог по классам'!$B10,,,),"р")</f>
        <v>0</v>
      </c>
      <c r="IS10" s="37">
        <f ca="1">COUNTIF(OFFSET(class2_1,MATCH(IS$1,'2 класс'!$A:$A,0)-7+'Итог по классам'!$B10,,,),"ш")</f>
        <v>0</v>
      </c>
      <c r="IT10" s="37">
        <f ca="1">COUNTIF(OFFSET(class2_2,MATCH(IT$1,'2 класс'!$A:$A,0)-7+'Итог по классам'!$B10,,,),"Ф")</f>
        <v>0</v>
      </c>
      <c r="IU10" s="37">
        <f ca="1">COUNTIF(OFFSET(class2_2,MATCH(IU$1,'2 класс'!$A:$A,0)-7+'Итог по классам'!$B10,,,),"р")</f>
        <v>0</v>
      </c>
      <c r="IV10" s="37">
        <f ca="1">COUNTIF(OFFSET(class2_2,MATCH(IV$1,'2 класс'!$A:$A,0)-7+'Итог по классам'!$B10,,,),"ш")</f>
        <v>0</v>
      </c>
      <c r="IW10" s="38">
        <f ca="1">COUNTIF(OFFSET(class2_1,MATCH(IW$1,'2 класс'!$A:$A,0)-7+'Итог по классам'!$B10,,,),"Ф")</f>
        <v>0</v>
      </c>
      <c r="IX10" s="37">
        <f ca="1">COUNTIF(OFFSET(class2_1,MATCH(IX$1,'2 класс'!$A:$A,0)-7+'Итог по классам'!$B10,,,),"р")</f>
        <v>0</v>
      </c>
      <c r="IY10" s="37">
        <f ca="1">COUNTIF(OFFSET(class2_1,MATCH(IY$1,'2 класс'!$A:$A,0)-7+'Итог по классам'!$B10,,,),"ш")</f>
        <v>0</v>
      </c>
      <c r="IZ10" s="37">
        <f ca="1">COUNTIF(OFFSET(class2_2,MATCH(IZ$1,'2 класс'!$A:$A,0)-7+'Итог по классам'!$B10,,,),"Ф")</f>
        <v>0</v>
      </c>
      <c r="JA10" s="37">
        <f ca="1">COUNTIF(OFFSET(class2_2,MATCH(JA$1,'2 класс'!$A:$A,0)-7+'Итог по классам'!$B10,,,),"р")</f>
        <v>0</v>
      </c>
      <c r="JB10" s="37">
        <f ca="1">COUNTIF(OFFSET(class2_2,MATCH(JB$1,'2 класс'!$A:$A,0)-7+'Итог по классам'!$B10,,,),"ш")</f>
        <v>0</v>
      </c>
      <c r="JC10" s="38">
        <f ca="1">COUNTIF(OFFSET(class2_1,MATCH(JC$1,'2 класс'!$A:$A,0)-7+'Итог по классам'!$B10,,,),"Ф")</f>
        <v>0</v>
      </c>
      <c r="JD10" s="37">
        <f ca="1">COUNTIF(OFFSET(class2_1,MATCH(JD$1,'2 класс'!$A:$A,0)-7+'Итог по классам'!$B10,,,),"р")</f>
        <v>0</v>
      </c>
      <c r="JE10" s="37">
        <f ca="1">COUNTIF(OFFSET(class2_1,MATCH(JE$1,'2 класс'!$A:$A,0)-7+'Итог по классам'!$B10,,,),"ш")</f>
        <v>0</v>
      </c>
      <c r="JF10" s="37">
        <f ca="1">COUNTIF(OFFSET(class2_2,MATCH(JF$1,'2 класс'!$A:$A,0)-7+'Итог по классам'!$B10,,,),"Ф")</f>
        <v>0</v>
      </c>
      <c r="JG10" s="37">
        <f ca="1">COUNTIF(OFFSET(class2_2,MATCH(JG$1,'2 класс'!$A:$A,0)-7+'Итог по классам'!$B10,,,),"р")</f>
        <v>0</v>
      </c>
      <c r="JH10" s="37">
        <f ca="1">COUNTIF(OFFSET(class2_2,MATCH(JH$1,'2 класс'!$A:$A,0)-7+'Итог по классам'!$B10,,,),"ш")</f>
        <v>0</v>
      </c>
      <c r="JI10" s="38">
        <f ca="1">COUNTIF(OFFSET(class2_1,MATCH(JI$1,'2 класс'!$A:$A,0)-7+'Итог по классам'!$B10,,,),"Ф")</f>
        <v>0</v>
      </c>
      <c r="JJ10" s="37">
        <f ca="1">COUNTIF(OFFSET(class2_1,MATCH(JJ$1,'2 класс'!$A:$A,0)-7+'Итог по классам'!$B10,,,),"р")</f>
        <v>0</v>
      </c>
      <c r="JK10" s="37">
        <f ca="1">COUNTIF(OFFSET(class2_1,MATCH(JK$1,'2 класс'!$A:$A,0)-7+'Итог по классам'!$B10,,,),"ш")</f>
        <v>0</v>
      </c>
      <c r="JL10" s="37">
        <f ca="1">COUNTIF(OFFSET(class2_2,MATCH(JL$1,'2 класс'!$A:$A,0)-7+'Итог по классам'!$B10,,,),"Ф")</f>
        <v>0</v>
      </c>
      <c r="JM10" s="37">
        <f ca="1">COUNTIF(OFFSET(class2_2,MATCH(JM$1,'2 класс'!$A:$A,0)-7+'Итог по классам'!$B10,,,),"р")</f>
        <v>0</v>
      </c>
      <c r="JN10" s="37">
        <f ca="1">COUNTIF(OFFSET(class2_2,MATCH(JN$1,'2 класс'!$A:$A,0)-7+'Итог по классам'!$B10,,,),"ш")</f>
        <v>0</v>
      </c>
      <c r="JO10" s="38">
        <f ca="1">COUNTIF(OFFSET(class2_1,MATCH(JO$1,'2 класс'!$A:$A,0)-7+'Итог по классам'!$B10,,,),"Ф")</f>
        <v>0</v>
      </c>
      <c r="JP10" s="37">
        <f ca="1">COUNTIF(OFFSET(class2_1,MATCH(JP$1,'2 класс'!$A:$A,0)-7+'Итог по классам'!$B10,,,),"р")</f>
        <v>0</v>
      </c>
      <c r="JQ10" s="37">
        <f ca="1">COUNTIF(OFFSET(class2_1,MATCH(JQ$1,'2 класс'!$A:$A,0)-7+'Итог по классам'!$B10,,,),"ш")</f>
        <v>0</v>
      </c>
      <c r="JR10" s="37">
        <f ca="1">COUNTIF(OFFSET(class2_2,MATCH(JR$1,'2 класс'!$A:$A,0)-7+'Итог по классам'!$B10,,,),"Ф")</f>
        <v>0</v>
      </c>
      <c r="JS10" s="37">
        <f ca="1">COUNTIF(OFFSET(class2_2,MATCH(JS$1,'2 класс'!$A:$A,0)-7+'Итог по классам'!$B10,,,),"р")</f>
        <v>0</v>
      </c>
      <c r="JT10" s="37">
        <f ca="1">COUNTIF(OFFSET(class2_2,MATCH(JT$1,'2 класс'!$A:$A,0)-7+'Итог по классам'!$B10,,,),"ш")</f>
        <v>0</v>
      </c>
      <c r="JU10" s="38">
        <f ca="1">COUNTIF(OFFSET(class2_1,MATCH(JU$1,'2 класс'!$A:$A,0)-7+'Итог по классам'!$B10,,,),"Ф")</f>
        <v>0</v>
      </c>
      <c r="JV10" s="37">
        <f ca="1">COUNTIF(OFFSET(class2_1,MATCH(JV$1,'2 класс'!$A:$A,0)-7+'Итог по классам'!$B10,,,),"р")</f>
        <v>0</v>
      </c>
      <c r="JW10" s="37">
        <f ca="1">COUNTIF(OFFSET(class2_1,MATCH(JW$1,'2 класс'!$A:$A,0)-7+'Итог по классам'!$B10,,,),"ш")</f>
        <v>0</v>
      </c>
      <c r="JX10" s="37">
        <f ca="1">COUNTIF(OFFSET(class2_2,MATCH(JX$1,'2 класс'!$A:$A,0)-7+'Итог по классам'!$B10,,,),"Ф")</f>
        <v>0</v>
      </c>
      <c r="JY10" s="37">
        <f ca="1">COUNTIF(OFFSET(class2_2,MATCH(JY$1,'2 класс'!$A:$A,0)-7+'Итог по классам'!$B10,,,),"р")</f>
        <v>0</v>
      </c>
      <c r="JZ10" s="37">
        <f ca="1">COUNTIF(OFFSET(class2_2,MATCH(JZ$1,'2 класс'!$A:$A,0)-7+'Итог по классам'!$B10,,,),"ш")</f>
        <v>0</v>
      </c>
      <c r="KA10" s="38">
        <f ca="1">COUNTIF(OFFSET(class2_1,MATCH(KA$1,'2 класс'!$A:$A,0)-7+'Итог по классам'!$B10,,,),"Ф")</f>
        <v>0</v>
      </c>
      <c r="KB10" s="37">
        <f ca="1">COUNTIF(OFFSET(class2_1,MATCH(KB$1,'2 класс'!$A:$A,0)-7+'Итог по классам'!$B10,,,),"р")</f>
        <v>0</v>
      </c>
      <c r="KC10" s="37">
        <f ca="1">COUNTIF(OFFSET(class2_1,MATCH(KC$1,'2 класс'!$A:$A,0)-7+'Итог по классам'!$B10,,,),"ш")</f>
        <v>0</v>
      </c>
      <c r="KD10" s="37">
        <f ca="1">COUNTIF(OFFSET(class2_2,MATCH(KD$1,'2 класс'!$A:$A,0)-7+'Итог по классам'!$B10,,,),"Ф")</f>
        <v>0</v>
      </c>
      <c r="KE10" s="37">
        <f ca="1">COUNTIF(OFFSET(class2_2,MATCH(KE$1,'2 класс'!$A:$A,0)-7+'Итог по классам'!$B10,,,),"р")</f>
        <v>0</v>
      </c>
      <c r="KF10" s="37">
        <f ca="1">COUNTIF(OFFSET(class2_2,MATCH(KF$1,'2 класс'!$A:$A,0)-7+'Итог по классам'!$B10,,,),"ш")</f>
        <v>0</v>
      </c>
      <c r="KG10" s="38">
        <f ca="1">COUNTIF(OFFSET(class2_1,MATCH(KG$1,'2 класс'!$A:$A,0)-7+'Итог по классам'!$B10,,,),"Ф")</f>
        <v>0</v>
      </c>
      <c r="KH10" s="37">
        <f ca="1">COUNTIF(OFFSET(class2_1,MATCH(KH$1,'2 класс'!$A:$A,0)-7+'Итог по классам'!$B10,,,),"р")</f>
        <v>0</v>
      </c>
      <c r="KI10" s="37">
        <f ca="1">COUNTIF(OFFSET(class2_1,MATCH(KI$1,'2 класс'!$A:$A,0)-7+'Итог по классам'!$B10,,,),"ш")</f>
        <v>0</v>
      </c>
      <c r="KJ10" s="37">
        <f ca="1">COUNTIF(OFFSET(class2_2,MATCH(KJ$1,'2 класс'!$A:$A,0)-7+'Итог по классам'!$B10,,,),"Ф")</f>
        <v>0</v>
      </c>
      <c r="KK10" s="37">
        <f ca="1">COUNTIF(OFFSET(class2_2,MATCH(KK$1,'2 класс'!$A:$A,0)-7+'Итог по классам'!$B10,,,),"р")</f>
        <v>0</v>
      </c>
      <c r="KL10" s="37">
        <f ca="1">COUNTIF(OFFSET(class2_2,MATCH(KL$1,'2 класс'!$A:$A,0)-7+'Итог по классам'!$B10,,,),"ш")</f>
        <v>0</v>
      </c>
      <c r="KM10" s="38">
        <f ca="1">COUNTIF(OFFSET(class2_1,MATCH(KM$1,'2 класс'!$A:$A,0)-7+'Итог по классам'!$B10,,,),"Ф")</f>
        <v>0</v>
      </c>
      <c r="KN10" s="37">
        <f ca="1">COUNTIF(OFFSET(class2_1,MATCH(KN$1,'2 класс'!$A:$A,0)-7+'Итог по классам'!$B10,,,),"р")</f>
        <v>0</v>
      </c>
      <c r="KO10" s="37">
        <f ca="1">COUNTIF(OFFSET(class2_1,MATCH(KO$1,'2 класс'!$A:$A,0)-7+'Итог по классам'!$B10,,,),"ш")</f>
        <v>0</v>
      </c>
      <c r="KP10" s="37">
        <f ca="1">COUNTIF(OFFSET(class2_2,MATCH(KP$1,'2 класс'!$A:$A,0)-7+'Итог по классам'!$B10,,,),"Ф")</f>
        <v>0</v>
      </c>
      <c r="KQ10" s="37">
        <f ca="1">COUNTIF(OFFSET(class2_2,MATCH(KQ$1,'2 класс'!$A:$A,0)-7+'Итог по классам'!$B10,,,),"р")</f>
        <v>0</v>
      </c>
      <c r="KR10" s="37">
        <f ca="1">COUNTIF(OFFSET(class2_2,MATCH(KR$1,'2 класс'!$A:$A,0)-7+'Итог по классам'!$B10,,,),"ш")</f>
        <v>0</v>
      </c>
    </row>
    <row r="11" spans="1:304" x14ac:dyDescent="0.25">
      <c r="A11">
        <f t="shared" si="6"/>
        <v>1</v>
      </c>
      <c r="B11" s="37">
        <v>6</v>
      </c>
      <c r="C11" s="3" t="s">
        <v>5</v>
      </c>
      <c r="D11" s="3" t="s">
        <v>21</v>
      </c>
      <c r="E11" s="37">
        <f ca="1">COUNTIF(OFFSET(class2_1,MATCH(E$1,'2 класс'!$A:$A,0)-7+'Итог по классам'!$B11,,,),"Ф")</f>
        <v>0</v>
      </c>
      <c r="F11" s="37">
        <f ca="1">COUNTIF(OFFSET(class2_1,MATCH(F$1,'2 класс'!$A:$A,0)-7+'Итог по классам'!$B11,,,),"р")</f>
        <v>0</v>
      </c>
      <c r="G11" s="37">
        <f ca="1">COUNTIF(OFFSET(class2_1,MATCH(G$1,'2 класс'!$A:$A,0)-7+'Итог по классам'!$B11,,,),"ш")</f>
        <v>0</v>
      </c>
      <c r="H11" s="37">
        <f ca="1">COUNTIF(OFFSET(class2_2,MATCH(H$1,'2 класс'!$A:$A,0)-7+'Итог по классам'!$B11,,,),"Ф")</f>
        <v>0</v>
      </c>
      <c r="I11" s="37">
        <f ca="1">COUNTIF(OFFSET(class2_2,MATCH(I$1,'2 класс'!$A:$A,0)-7+'Итог по классам'!$B11,,,),"р")</f>
        <v>0</v>
      </c>
      <c r="J11" s="37">
        <f ca="1">COUNTIF(OFFSET(class2_2,MATCH(J$1,'2 класс'!$A:$A,0)-7+'Итог по классам'!$B11,,,),"ш")</f>
        <v>0</v>
      </c>
      <c r="K11" s="38">
        <f ca="1">COUNTIF(OFFSET(class2_1,MATCH(K$1,'2 класс'!$A:$A,0)-7+'Итог по классам'!$B11,,,),"Ф")</f>
        <v>0</v>
      </c>
      <c r="L11" s="37">
        <f ca="1">COUNTIF(OFFSET(class2_1,MATCH(L$1,'2 класс'!$A:$A,0)-7+'Итог по классам'!$B11,,,),"р")</f>
        <v>0</v>
      </c>
      <c r="M11" s="37">
        <f ca="1">COUNTIF(OFFSET(class2_1,MATCH(M$1,'2 класс'!$A:$A,0)-7+'Итог по классам'!$B11,,,),"ш")</f>
        <v>0</v>
      </c>
      <c r="N11" s="37">
        <f ca="1">COUNTIF(OFFSET(class2_2,MATCH(N$1,'2 класс'!$A:$A,0)-7+'Итог по классам'!$B11,,,),"Ф")</f>
        <v>0</v>
      </c>
      <c r="O11" s="37">
        <f ca="1">COUNTIF(OFFSET(class2_2,MATCH(O$1,'2 класс'!$A:$A,0)-7+'Итог по классам'!$B11,,,),"р")</f>
        <v>0</v>
      </c>
      <c r="P11" s="37">
        <f ca="1">COUNTIF(OFFSET(class2_2,MATCH(P$1,'2 класс'!$A:$A,0)-7+'Итог по классам'!$B11,,,),"ш")</f>
        <v>1</v>
      </c>
      <c r="Q11" s="38">
        <f ca="1">COUNTIF(OFFSET(class2_1,MATCH(Q$1,'2 класс'!$A:$A,0)-7+'Итог по классам'!$B11,,,),"Ф")</f>
        <v>0</v>
      </c>
      <c r="R11" s="37">
        <f ca="1">COUNTIF(OFFSET(class2_1,MATCH(R$1,'2 класс'!$A:$A,0)-7+'Итог по классам'!$B11,,,),"р")</f>
        <v>0</v>
      </c>
      <c r="S11" s="37">
        <f ca="1">COUNTIF(OFFSET(class2_1,MATCH(S$1,'2 класс'!$A:$A,0)-7+'Итог по классам'!$B11,,,),"ш")</f>
        <v>0</v>
      </c>
      <c r="T11" s="37">
        <f ca="1">COUNTIF(OFFSET(class2_2,MATCH(T$1,'2 класс'!$A:$A,0)-7+'Итог по классам'!$B11,,,),"Ф")</f>
        <v>0</v>
      </c>
      <c r="U11" s="37">
        <f ca="1">COUNTIF(OFFSET(class2_2,MATCH(U$1,'2 класс'!$A:$A,0)-7+'Итог по классам'!$B11,,,),"р")</f>
        <v>0</v>
      </c>
      <c r="V11" s="37">
        <f ca="1">COUNTIF(OFFSET(class2_2,MATCH(V$1,'2 класс'!$A:$A,0)-7+'Итог по классам'!$B11,,,),"ш")</f>
        <v>1</v>
      </c>
      <c r="W11" s="38">
        <f ca="1">COUNTIF(OFFSET(class2_1,MATCH(W$1,'2 класс'!$A:$A,0)-7+'Итог по классам'!$B11,,,),"Ф")</f>
        <v>0</v>
      </c>
      <c r="X11" s="37">
        <f ca="1">COUNTIF(OFFSET(class2_1,MATCH(X$1,'2 класс'!$A:$A,0)-7+'Итог по классам'!$B11,,,),"р")</f>
        <v>0</v>
      </c>
      <c r="Y11" s="37">
        <f ca="1">COUNTIF(OFFSET(class2_1,MATCH(Y$1,'2 класс'!$A:$A,0)-7+'Итог по классам'!$B11,,,),"ш")</f>
        <v>0</v>
      </c>
      <c r="Z11" s="37">
        <f ca="1">COUNTIF(OFFSET(class2_2,MATCH(Z$1,'2 класс'!$A:$A,0)-7+'Итог по классам'!$B11,,,),"Ф")</f>
        <v>0</v>
      </c>
      <c r="AA11" s="37">
        <f ca="1">COUNTIF(OFFSET(class2_2,MATCH(AA$1,'2 класс'!$A:$A,0)-7+'Итог по классам'!$B11,,,),"р")</f>
        <v>0</v>
      </c>
      <c r="AB11" s="37">
        <f ca="1">COUNTIF(OFFSET(class2_2,MATCH(AB$1,'2 класс'!$A:$A,0)-7+'Итог по классам'!$B11,,,),"ш")</f>
        <v>1</v>
      </c>
      <c r="AC11" s="38">
        <f ca="1">COUNTIF(OFFSET(class2_1,MATCH(AC$1,'2 класс'!$A:$A,0)-7+'Итог по классам'!$B11,,,),"Ф")</f>
        <v>0</v>
      </c>
      <c r="AD11" s="37">
        <f ca="1">COUNTIF(OFFSET(class2_1,MATCH(AD$1,'2 класс'!$A:$A,0)-7+'Итог по классам'!$B11,,,),"р")</f>
        <v>0</v>
      </c>
      <c r="AE11" s="37">
        <f ca="1">COUNTIF(OFFSET(class2_1,MATCH(AE$1,'2 класс'!$A:$A,0)-7+'Итог по классам'!$B11,,,),"ш")</f>
        <v>0</v>
      </c>
      <c r="AF11" s="37">
        <f ca="1">COUNTIF(OFFSET(class2_2,MATCH(AF$1,'2 класс'!$A:$A,0)-7+'Итог по классам'!$B11,,,),"Ф")</f>
        <v>0</v>
      </c>
      <c r="AG11" s="37">
        <f ca="1">COUNTIF(OFFSET(class2_2,MATCH(AG$1,'2 класс'!$A:$A,0)-7+'Итог по классам'!$B11,,,),"р")</f>
        <v>0</v>
      </c>
      <c r="AH11" s="37">
        <f ca="1">COUNTIF(OFFSET(class2_2,MATCH(AH$1,'2 класс'!$A:$A,0)-7+'Итог по классам'!$B11,,,),"ш")</f>
        <v>1</v>
      </c>
      <c r="AI11" s="38">
        <f ca="1">COUNTIF(OFFSET(class2_1,MATCH(AI$1,'2 класс'!$A:$A,0)-7+'Итог по классам'!$B11,,,),"Ф")</f>
        <v>0</v>
      </c>
      <c r="AJ11" s="37">
        <f ca="1">COUNTIF(OFFSET(class2_1,MATCH(AJ$1,'2 класс'!$A:$A,0)-7+'Итог по классам'!$B11,,,),"р")</f>
        <v>0</v>
      </c>
      <c r="AK11" s="37">
        <f ca="1">COUNTIF(OFFSET(class2_1,MATCH(AK$1,'2 класс'!$A:$A,0)-7+'Итог по классам'!$B11,,,),"ш")</f>
        <v>0</v>
      </c>
      <c r="AL11" s="37">
        <f ca="1">COUNTIF(OFFSET(class2_2,MATCH(AL$1,'2 класс'!$A:$A,0)-7+'Итог по классам'!$B11,,,),"Ф")</f>
        <v>0</v>
      </c>
      <c r="AM11" s="37">
        <f ca="1">COUNTIF(OFFSET(class2_2,MATCH(AM$1,'2 класс'!$A:$A,0)-7+'Итог по классам'!$B11,,,),"р")</f>
        <v>0</v>
      </c>
      <c r="AN11" s="37">
        <f ca="1">COUNTIF(OFFSET(class2_2,MATCH(AN$1,'2 класс'!$A:$A,0)-7+'Итог по классам'!$B11,,,),"ш")</f>
        <v>0</v>
      </c>
      <c r="AO11" s="38">
        <f ca="1">COUNTIF(OFFSET(class2_1,MATCH(AO$1,'2 класс'!$A:$A,0)-7+'Итог по классам'!$B11,,,),"Ф")</f>
        <v>0</v>
      </c>
      <c r="AP11" s="37">
        <f ca="1">COUNTIF(OFFSET(class2_1,MATCH(AP$1,'2 класс'!$A:$A,0)-7+'Итог по классам'!$B11,,,),"р")</f>
        <v>0</v>
      </c>
      <c r="AQ11" s="37">
        <f ca="1">COUNTIF(OFFSET(class2_1,MATCH(AQ$1,'2 класс'!$A:$A,0)-7+'Итог по классам'!$B11,,,),"ш")</f>
        <v>0</v>
      </c>
      <c r="AR11" s="37">
        <f ca="1">COUNTIF(OFFSET(class2_2,MATCH(AR$1,'2 класс'!$A:$A,0)-7+'Итог по классам'!$B11,,,),"Ф")</f>
        <v>0</v>
      </c>
      <c r="AS11" s="37">
        <f ca="1">COUNTIF(OFFSET(class2_2,MATCH(AS$1,'2 класс'!$A:$A,0)-7+'Итог по классам'!$B11,,,),"р")</f>
        <v>0</v>
      </c>
      <c r="AT11" s="37">
        <f ca="1">COUNTIF(OFFSET(class2_2,MATCH(AT$1,'2 класс'!$A:$A,0)-7+'Итог по классам'!$B11,,,),"ш")</f>
        <v>0</v>
      </c>
      <c r="AU11" s="38">
        <f ca="1">COUNTIF(OFFSET(class2_1,MATCH(AU$1,'2 класс'!$A:$A,0)-7+'Итог по классам'!$B11,,,),"Ф")</f>
        <v>0</v>
      </c>
      <c r="AV11" s="37">
        <f ca="1">COUNTIF(OFFSET(class2_1,MATCH(AV$1,'2 класс'!$A:$A,0)-7+'Итог по классам'!$B11,,,),"р")</f>
        <v>0</v>
      </c>
      <c r="AW11" s="37">
        <f ca="1">COUNTIF(OFFSET(class2_1,MATCH(AW$1,'2 класс'!$A:$A,0)-7+'Итог по классам'!$B11,,,),"ш")</f>
        <v>0</v>
      </c>
      <c r="AX11" s="37">
        <f ca="1">COUNTIF(OFFSET(class2_2,MATCH(AX$1,'2 класс'!$A:$A,0)-7+'Итог по классам'!$B11,,,),"Ф")</f>
        <v>0</v>
      </c>
      <c r="AY11" s="37">
        <f ca="1">COUNTIF(OFFSET(class2_2,MATCH(AY$1,'2 класс'!$A:$A,0)-7+'Итог по классам'!$B11,,,),"р")</f>
        <v>0</v>
      </c>
      <c r="AZ11" s="37">
        <f ca="1">COUNTIF(OFFSET(class2_2,MATCH(AZ$1,'2 класс'!$A:$A,0)-7+'Итог по классам'!$B11,,,),"ш")</f>
        <v>0</v>
      </c>
      <c r="BA11" s="38">
        <f ca="1">COUNTIF(OFFSET(class2_1,MATCH(BA$1,'2 класс'!$A:$A,0)-7+'Итог по классам'!$B11,,,),"Ф")</f>
        <v>0</v>
      </c>
      <c r="BB11" s="37">
        <f ca="1">COUNTIF(OFFSET(class2_1,MATCH(BB$1,'2 класс'!$A:$A,0)-7+'Итог по классам'!$B11,,,),"р")</f>
        <v>0</v>
      </c>
      <c r="BC11" s="37">
        <f ca="1">COUNTIF(OFFSET(class2_1,MATCH(BC$1,'2 класс'!$A:$A,0)-7+'Итог по классам'!$B11,,,),"ш")</f>
        <v>0</v>
      </c>
      <c r="BD11" s="37">
        <f ca="1">COUNTIF(OFFSET(class2_2,MATCH(BD$1,'2 класс'!$A:$A,0)-7+'Итог по классам'!$B11,,,),"Ф")</f>
        <v>0</v>
      </c>
      <c r="BE11" s="37">
        <f ca="1">COUNTIF(OFFSET(class2_2,MATCH(BE$1,'2 класс'!$A:$A,0)-7+'Итог по классам'!$B11,,,),"р")</f>
        <v>0</v>
      </c>
      <c r="BF11" s="37">
        <f ca="1">COUNTIF(OFFSET(class2_2,MATCH(BF$1,'2 класс'!$A:$A,0)-7+'Итог по классам'!$B11,,,),"ш")</f>
        <v>0</v>
      </c>
      <c r="BG11" s="38">
        <f ca="1">COUNTIF(OFFSET(class2_1,MATCH(BG$1,'2 класс'!$A:$A,0)-7+'Итог по классам'!$B11,,,),"Ф")</f>
        <v>0</v>
      </c>
      <c r="BH11" s="37">
        <f ca="1">COUNTIF(OFFSET(class2_1,MATCH(BH$1,'2 класс'!$A:$A,0)-7+'Итог по классам'!$B11,,,),"р")</f>
        <v>0</v>
      </c>
      <c r="BI11" s="37">
        <f ca="1">COUNTIF(OFFSET(class2_1,MATCH(BI$1,'2 класс'!$A:$A,0)-7+'Итог по классам'!$B11,,,),"ш")</f>
        <v>0</v>
      </c>
      <c r="BJ11" s="37">
        <f ca="1">COUNTIF(OFFSET(class2_2,MATCH(BJ$1,'2 класс'!$A:$A,0)-7+'Итог по классам'!$B11,,,),"Ф")</f>
        <v>0</v>
      </c>
      <c r="BK11" s="37">
        <f ca="1">COUNTIF(OFFSET(class2_2,MATCH(BK$1,'2 класс'!$A:$A,0)-7+'Итог по классам'!$B11,,,),"р")</f>
        <v>0</v>
      </c>
      <c r="BL11" s="37">
        <f ca="1">COUNTIF(OFFSET(class2_2,MATCH(BL$1,'2 класс'!$A:$A,0)-7+'Итог по классам'!$B11,,,),"ш")</f>
        <v>0</v>
      </c>
      <c r="BM11" s="38">
        <f ca="1">COUNTIF(OFFSET(class2_1,MATCH(BM$1,'2 класс'!$A:$A,0)-7+'Итог по классам'!$B11,,,),"Ф")</f>
        <v>0</v>
      </c>
      <c r="BN11" s="37">
        <f ca="1">COUNTIF(OFFSET(class2_1,MATCH(BN$1,'2 класс'!$A:$A,0)-7+'Итог по классам'!$B11,,,),"р")</f>
        <v>0</v>
      </c>
      <c r="BO11" s="37">
        <f ca="1">COUNTIF(OFFSET(class2_1,MATCH(BO$1,'2 класс'!$A:$A,0)-7+'Итог по классам'!$B11,,,),"ш")</f>
        <v>0</v>
      </c>
      <c r="BP11" s="37">
        <f ca="1">COUNTIF(OFFSET(class2_2,MATCH(BP$1,'2 класс'!$A:$A,0)-7+'Итог по классам'!$B11,,,),"Ф")</f>
        <v>0</v>
      </c>
      <c r="BQ11" s="37">
        <f ca="1">COUNTIF(OFFSET(class2_2,MATCH(BQ$1,'2 класс'!$A:$A,0)-7+'Итог по классам'!$B11,,,),"р")</f>
        <v>0</v>
      </c>
      <c r="BR11" s="37">
        <f ca="1">COUNTIF(OFFSET(class2_2,MATCH(BR$1,'2 класс'!$A:$A,0)-7+'Итог по классам'!$B11,,,),"ш")</f>
        <v>0</v>
      </c>
      <c r="BS11" s="38">
        <f ca="1">COUNTIF(OFFSET(class2_1,MATCH(BS$1,'2 класс'!$A:$A,0)-7+'Итог по классам'!$B11,,,),"Ф")</f>
        <v>0</v>
      </c>
      <c r="BT11" s="37">
        <f ca="1">COUNTIF(OFFSET(class2_1,MATCH(BT$1,'2 класс'!$A:$A,0)-7+'Итог по классам'!$B11,,,),"р")</f>
        <v>0</v>
      </c>
      <c r="BU11" s="37">
        <f ca="1">COUNTIF(OFFSET(class2_1,MATCH(BU$1,'2 класс'!$A:$A,0)-7+'Итог по классам'!$B11,,,),"ш")</f>
        <v>0</v>
      </c>
      <c r="BV11" s="37">
        <f ca="1">COUNTIF(OFFSET(class2_2,MATCH(BV$1,'2 класс'!$A:$A,0)-7+'Итог по классам'!$B11,,,),"Ф")</f>
        <v>0</v>
      </c>
      <c r="BW11" s="37">
        <f ca="1">COUNTIF(OFFSET(class2_2,MATCH(BW$1,'2 класс'!$A:$A,0)-7+'Итог по классам'!$B11,,,),"р")</f>
        <v>0</v>
      </c>
      <c r="BX11" s="37">
        <f ca="1">COUNTIF(OFFSET(class2_2,MATCH(BX$1,'2 класс'!$A:$A,0)-7+'Итог по классам'!$B11,,,),"ш")</f>
        <v>0</v>
      </c>
      <c r="BY11" s="38">
        <f ca="1">COUNTIF(OFFSET(class2_1,MATCH(BY$1,'2 класс'!$A:$A,0)-7+'Итог по классам'!$B11,,,),"Ф")</f>
        <v>0</v>
      </c>
      <c r="BZ11" s="37">
        <f ca="1">COUNTIF(OFFSET(class2_1,MATCH(BZ$1,'2 класс'!$A:$A,0)-7+'Итог по классам'!$B11,,,),"р")</f>
        <v>0</v>
      </c>
      <c r="CA11" s="37">
        <f ca="1">COUNTIF(OFFSET(class2_1,MATCH(CA$1,'2 класс'!$A:$A,0)-7+'Итог по классам'!$B11,,,),"ш")</f>
        <v>0</v>
      </c>
      <c r="CB11" s="37">
        <f ca="1">COUNTIF(OFFSET(class2_2,MATCH(CB$1,'2 класс'!$A:$A,0)-7+'Итог по классам'!$B11,,,),"Ф")</f>
        <v>0</v>
      </c>
      <c r="CC11" s="37">
        <f ca="1">COUNTIF(OFFSET(class2_2,MATCH(CC$1,'2 класс'!$A:$A,0)-7+'Итог по классам'!$B11,,,),"р")</f>
        <v>0</v>
      </c>
      <c r="CD11" s="37">
        <f ca="1">COUNTIF(OFFSET(class2_2,MATCH(CD$1,'2 класс'!$A:$A,0)-7+'Итог по классам'!$B11,,,),"ш")</f>
        <v>0</v>
      </c>
      <c r="CE11" s="38">
        <f ca="1">COUNTIF(OFFSET(class2_1,MATCH(CE$1,'2 класс'!$A:$A,0)-7+'Итог по классам'!$B11,,,),"Ф")</f>
        <v>0</v>
      </c>
      <c r="CF11" s="37">
        <f ca="1">COUNTIF(OFFSET(class2_1,MATCH(CF$1,'2 класс'!$A:$A,0)-7+'Итог по классам'!$B11,,,),"р")</f>
        <v>0</v>
      </c>
      <c r="CG11" s="37">
        <f ca="1">COUNTIF(OFFSET(class2_1,MATCH(CG$1,'2 класс'!$A:$A,0)-7+'Итог по классам'!$B11,,,),"ш")</f>
        <v>0</v>
      </c>
      <c r="CH11" s="37">
        <f ca="1">COUNTIF(OFFSET(class2_2,MATCH(CH$1,'2 класс'!$A:$A,0)-7+'Итог по классам'!$B11,,,),"Ф")</f>
        <v>0</v>
      </c>
      <c r="CI11" s="37">
        <f ca="1">COUNTIF(OFFSET(class2_2,MATCH(CI$1,'2 класс'!$A:$A,0)-7+'Итог по классам'!$B11,,,),"р")</f>
        <v>0</v>
      </c>
      <c r="CJ11" s="37">
        <f ca="1">COUNTIF(OFFSET(class2_2,MATCH(CJ$1,'2 класс'!$A:$A,0)-7+'Итог по классам'!$B11,,,),"ш")</f>
        <v>0</v>
      </c>
      <c r="CK11" s="38">
        <f ca="1">COUNTIF(OFFSET(class2_1,MATCH(CK$1,'2 класс'!$A:$A,0)-7+'Итог по классам'!$B11,,,),"Ф")</f>
        <v>0</v>
      </c>
      <c r="CL11" s="37">
        <f ca="1">COUNTIF(OFFSET(class2_1,MATCH(CL$1,'2 класс'!$A:$A,0)-7+'Итог по классам'!$B11,,,),"р")</f>
        <v>0</v>
      </c>
      <c r="CM11" s="37">
        <f ca="1">COUNTIF(OFFSET(class2_1,MATCH(CM$1,'2 класс'!$A:$A,0)-7+'Итог по классам'!$B11,,,),"ш")</f>
        <v>0</v>
      </c>
      <c r="CN11" s="37">
        <f ca="1">COUNTIF(OFFSET(class2_2,MATCH(CN$1,'2 класс'!$A:$A,0)-7+'Итог по классам'!$B11,,,),"Ф")</f>
        <v>0</v>
      </c>
      <c r="CO11" s="37">
        <f ca="1">COUNTIF(OFFSET(class2_2,MATCH(CO$1,'2 класс'!$A:$A,0)-7+'Итог по классам'!$B11,,,),"р")</f>
        <v>0</v>
      </c>
      <c r="CP11" s="37">
        <f ca="1">COUNTIF(OFFSET(class2_2,MATCH(CP$1,'2 класс'!$A:$A,0)-7+'Итог по классам'!$B11,,,),"ш")</f>
        <v>0</v>
      </c>
      <c r="CQ11" s="38">
        <f ca="1">COUNTIF(OFFSET(class2_1,MATCH(CQ$1,'2 класс'!$A:$A,0)-7+'Итог по классам'!$B11,,,),"Ф")</f>
        <v>0</v>
      </c>
      <c r="CR11" s="37">
        <f ca="1">COUNTIF(OFFSET(class2_1,MATCH(CR$1,'2 класс'!$A:$A,0)-7+'Итог по классам'!$B11,,,),"р")</f>
        <v>0</v>
      </c>
      <c r="CS11" s="37">
        <f ca="1">COUNTIF(OFFSET(class2_1,MATCH(CS$1,'2 класс'!$A:$A,0)-7+'Итог по классам'!$B11,,,),"ш")</f>
        <v>0</v>
      </c>
      <c r="CT11" s="37">
        <f ca="1">COUNTIF(OFFSET(class2_2,MATCH(CT$1,'2 класс'!$A:$A,0)-7+'Итог по классам'!$B11,,,),"Ф")</f>
        <v>0</v>
      </c>
      <c r="CU11" s="37">
        <f ca="1">COUNTIF(OFFSET(class2_2,MATCH(CU$1,'2 класс'!$A:$A,0)-7+'Итог по классам'!$B11,,,),"р")</f>
        <v>0</v>
      </c>
      <c r="CV11" s="37">
        <f ca="1">COUNTIF(OFFSET(class2_2,MATCH(CV$1,'2 класс'!$A:$A,0)-7+'Итог по классам'!$B11,,,),"ш")</f>
        <v>0</v>
      </c>
      <c r="CW11" s="38">
        <f ca="1">COUNTIF(OFFSET(class2_1,MATCH(CW$1,'2 класс'!$A:$A,0)-7+'Итог по классам'!$B11,,,),"Ф")</f>
        <v>0</v>
      </c>
      <c r="CX11" s="37">
        <f ca="1">COUNTIF(OFFSET(class2_1,MATCH(CX$1,'2 класс'!$A:$A,0)-7+'Итог по классам'!$B11,,,),"р")</f>
        <v>0</v>
      </c>
      <c r="CY11" s="37">
        <f ca="1">COUNTIF(OFFSET(class2_1,MATCH(CY$1,'2 класс'!$A:$A,0)-7+'Итог по классам'!$B11,,,),"ш")</f>
        <v>0</v>
      </c>
      <c r="CZ11" s="37">
        <f ca="1">COUNTIF(OFFSET(class2_2,MATCH(CZ$1,'2 класс'!$A:$A,0)-7+'Итог по классам'!$B11,,,),"Ф")</f>
        <v>0</v>
      </c>
      <c r="DA11" s="37">
        <f ca="1">COUNTIF(OFFSET(class2_2,MATCH(DA$1,'2 класс'!$A:$A,0)-7+'Итог по классам'!$B11,,,),"р")</f>
        <v>0</v>
      </c>
      <c r="DB11" s="37">
        <f ca="1">COUNTIF(OFFSET(class2_2,MATCH(DB$1,'2 класс'!$A:$A,0)-7+'Итог по классам'!$B11,,,),"ш")</f>
        <v>0</v>
      </c>
      <c r="DC11" s="38">
        <f ca="1">COUNTIF(OFFSET(class2_1,MATCH(DC$1,'2 класс'!$A:$A,0)-7+'Итог по классам'!$B11,,,),"Ф")</f>
        <v>0</v>
      </c>
      <c r="DD11" s="37">
        <f ca="1">COUNTIF(OFFSET(class2_1,MATCH(DD$1,'2 класс'!$A:$A,0)-7+'Итог по классам'!$B11,,,),"р")</f>
        <v>0</v>
      </c>
      <c r="DE11" s="37">
        <f ca="1">COUNTIF(OFFSET(class2_1,MATCH(DE$1,'2 класс'!$A:$A,0)-7+'Итог по классам'!$B11,,,),"ш")</f>
        <v>0</v>
      </c>
      <c r="DF11" s="37">
        <f ca="1">COUNTIF(OFFSET(class2_2,MATCH(DF$1,'2 класс'!$A:$A,0)-7+'Итог по классам'!$B11,,,),"Ф")</f>
        <v>0</v>
      </c>
      <c r="DG11" s="37">
        <f ca="1">COUNTIF(OFFSET(class2_2,MATCH(DG$1,'2 класс'!$A:$A,0)-7+'Итог по классам'!$B11,,,),"р")</f>
        <v>0</v>
      </c>
      <c r="DH11" s="37">
        <f ca="1">COUNTIF(OFFSET(class2_2,MATCH(DH$1,'2 класс'!$A:$A,0)-7+'Итог по классам'!$B11,,,),"ш")</f>
        <v>0</v>
      </c>
      <c r="DI11" s="38">
        <f ca="1">COUNTIF(OFFSET(class2_1,MATCH(DI$1,'2 класс'!$A:$A,0)-7+'Итог по классам'!$B11,,,),"Ф")</f>
        <v>0</v>
      </c>
      <c r="DJ11" s="37">
        <f ca="1">COUNTIF(OFFSET(class2_1,MATCH(DJ$1,'2 класс'!$A:$A,0)-7+'Итог по классам'!$B11,,,),"р")</f>
        <v>0</v>
      </c>
      <c r="DK11" s="37">
        <f ca="1">COUNTIF(OFFSET(class2_1,MATCH(DK$1,'2 класс'!$A:$A,0)-7+'Итог по классам'!$B11,,,),"ш")</f>
        <v>0</v>
      </c>
      <c r="DL11" s="37">
        <f ca="1">COUNTIF(OFFSET(class2_2,MATCH(DL$1,'2 класс'!$A:$A,0)-7+'Итог по классам'!$B11,,,),"Ф")</f>
        <v>0</v>
      </c>
      <c r="DM11" s="37">
        <f ca="1">COUNTIF(OFFSET(class2_2,MATCH(DM$1,'2 класс'!$A:$A,0)-7+'Итог по классам'!$B11,,,),"р")</f>
        <v>0</v>
      </c>
      <c r="DN11" s="37">
        <f ca="1">COUNTIF(OFFSET(class2_2,MATCH(DN$1,'2 класс'!$A:$A,0)-7+'Итог по классам'!$B11,,,),"ш")</f>
        <v>0</v>
      </c>
      <c r="DO11" s="38">
        <f ca="1">COUNTIF(OFFSET(class2_1,MATCH(DO$1,'2 класс'!$A:$A,0)-7+'Итог по классам'!$B11,,,),"Ф")</f>
        <v>0</v>
      </c>
      <c r="DP11" s="37">
        <f ca="1">COUNTIF(OFFSET(class2_1,MATCH(DP$1,'2 класс'!$A:$A,0)-7+'Итог по классам'!$B11,,,),"р")</f>
        <v>0</v>
      </c>
      <c r="DQ11" s="37">
        <f ca="1">COUNTIF(OFFSET(class2_1,MATCH(DQ$1,'2 класс'!$A:$A,0)-7+'Итог по классам'!$B11,,,),"ш")</f>
        <v>0</v>
      </c>
      <c r="DR11" s="37">
        <f ca="1">COUNTIF(OFFSET(class2_2,MATCH(DR$1,'2 класс'!$A:$A,0)-7+'Итог по классам'!$B11,,,),"Ф")</f>
        <v>0</v>
      </c>
      <c r="DS11" s="37">
        <f ca="1">COUNTIF(OFFSET(class2_2,MATCH(DS$1,'2 класс'!$A:$A,0)-7+'Итог по классам'!$B11,,,),"р")</f>
        <v>0</v>
      </c>
      <c r="DT11" s="37">
        <f ca="1">COUNTIF(OFFSET(class2_2,MATCH(DT$1,'2 класс'!$A:$A,0)-7+'Итог по классам'!$B11,,,),"ш")</f>
        <v>0</v>
      </c>
      <c r="DU11" s="38">
        <f ca="1">COUNTIF(OFFSET(class2_1,MATCH(DU$1,'2 класс'!$A:$A,0)-7+'Итог по классам'!$B11,,,),"Ф")</f>
        <v>0</v>
      </c>
      <c r="DV11" s="37">
        <f ca="1">COUNTIF(OFFSET(class2_1,MATCH(DV$1,'2 класс'!$A:$A,0)-7+'Итог по классам'!$B11,,,),"р")</f>
        <v>0</v>
      </c>
      <c r="DW11" s="37">
        <f ca="1">COUNTIF(OFFSET(class2_1,MATCH(DW$1,'2 класс'!$A:$A,0)-7+'Итог по классам'!$B11,,,),"ш")</f>
        <v>0</v>
      </c>
      <c r="DX11" s="37">
        <f ca="1">COUNTIF(OFFSET(class2_2,MATCH(DX$1,'2 класс'!$A:$A,0)-7+'Итог по классам'!$B11,,,),"Ф")</f>
        <v>0</v>
      </c>
      <c r="DY11" s="37">
        <f ca="1">COUNTIF(OFFSET(class2_2,MATCH(DY$1,'2 класс'!$A:$A,0)-7+'Итог по классам'!$B11,,,),"р")</f>
        <v>0</v>
      </c>
      <c r="DZ11" s="37">
        <f ca="1">COUNTIF(OFFSET(class2_2,MATCH(DZ$1,'2 класс'!$A:$A,0)-7+'Итог по классам'!$B11,,,),"ш")</f>
        <v>0</v>
      </c>
      <c r="EA11" s="38">
        <f ca="1">COUNTIF(OFFSET(class2_1,MATCH(EA$1,'2 класс'!$A:$A,0)-7+'Итог по классам'!$B11,,,),"Ф")</f>
        <v>0</v>
      </c>
      <c r="EB11" s="37">
        <f ca="1">COUNTIF(OFFSET(class2_1,MATCH(EB$1,'2 класс'!$A:$A,0)-7+'Итог по классам'!$B11,,,),"р")</f>
        <v>0</v>
      </c>
      <c r="EC11" s="37">
        <f ca="1">COUNTIF(OFFSET(class2_1,MATCH(EC$1,'2 класс'!$A:$A,0)-7+'Итог по классам'!$B11,,,),"ш")</f>
        <v>0</v>
      </c>
      <c r="ED11" s="37">
        <f ca="1">COUNTIF(OFFSET(class2_2,MATCH(ED$1,'2 класс'!$A:$A,0)-7+'Итог по классам'!$B11,,,),"Ф")</f>
        <v>0</v>
      </c>
      <c r="EE11" s="37">
        <f ca="1">COUNTIF(OFFSET(class2_2,MATCH(EE$1,'2 класс'!$A:$A,0)-7+'Итог по классам'!$B11,,,),"р")</f>
        <v>0</v>
      </c>
      <c r="EF11" s="37">
        <f ca="1">COUNTIF(OFFSET(class2_2,MATCH(EF$1,'2 класс'!$A:$A,0)-7+'Итог по классам'!$B11,,,),"ш")</f>
        <v>0</v>
      </c>
      <c r="EG11" s="38">
        <f ca="1">COUNTIF(OFFSET(class2_1,MATCH(EG$1,'2 класс'!$A:$A,0)-7+'Итог по классам'!$B11,,,),"Ф")</f>
        <v>0</v>
      </c>
      <c r="EH11" s="37">
        <f ca="1">COUNTIF(OFFSET(class2_1,MATCH(EH$1,'2 класс'!$A:$A,0)-7+'Итог по классам'!$B11,,,),"р")</f>
        <v>0</v>
      </c>
      <c r="EI11" s="37">
        <f ca="1">COUNTIF(OFFSET(class2_1,MATCH(EI$1,'2 класс'!$A:$A,0)-7+'Итог по классам'!$B11,,,),"ш")</f>
        <v>0</v>
      </c>
      <c r="EJ11" s="37">
        <f ca="1">COUNTIF(OFFSET(class2_2,MATCH(EJ$1,'2 класс'!$A:$A,0)-7+'Итог по классам'!$B11,,,),"Ф")</f>
        <v>0</v>
      </c>
      <c r="EK11" s="37">
        <f ca="1">COUNTIF(OFFSET(class2_2,MATCH(EK$1,'2 класс'!$A:$A,0)-7+'Итог по классам'!$B11,,,),"р")</f>
        <v>0</v>
      </c>
      <c r="EL11" s="37">
        <f ca="1">COUNTIF(OFFSET(class2_2,MATCH(EL$1,'2 класс'!$A:$A,0)-7+'Итог по классам'!$B11,,,),"ш")</f>
        <v>0</v>
      </c>
      <c r="EM11" s="38">
        <f ca="1">COUNTIF(OFFSET(class2_1,MATCH(EM$1,'2 класс'!$A:$A,0)-7+'Итог по классам'!$B11,,,),"Ф")</f>
        <v>0</v>
      </c>
      <c r="EN11" s="37">
        <f ca="1">COUNTIF(OFFSET(class2_1,MATCH(EN$1,'2 класс'!$A:$A,0)-7+'Итог по классам'!$B11,,,),"р")</f>
        <v>0</v>
      </c>
      <c r="EO11" s="37">
        <f ca="1">COUNTIF(OFFSET(class2_1,MATCH(EO$1,'2 класс'!$A:$A,0)-7+'Итог по классам'!$B11,,,),"ш")</f>
        <v>0</v>
      </c>
      <c r="EP11" s="37">
        <f ca="1">COUNTIF(OFFSET(class2_2,MATCH(EP$1,'2 класс'!$A:$A,0)-7+'Итог по классам'!$B11,,,),"Ф")</f>
        <v>0</v>
      </c>
      <c r="EQ11" s="37">
        <f ca="1">COUNTIF(OFFSET(class2_2,MATCH(EQ$1,'2 класс'!$A:$A,0)-7+'Итог по классам'!$B11,,,),"р")</f>
        <v>0</v>
      </c>
      <c r="ER11" s="37">
        <f ca="1">COUNTIF(OFFSET(class2_2,MATCH(ER$1,'2 класс'!$A:$A,0)-7+'Итог по классам'!$B11,,,),"ш")</f>
        <v>0</v>
      </c>
      <c r="ES11" s="38">
        <f ca="1">COUNTIF(OFFSET(class2_1,MATCH(ES$1,'2 класс'!$A:$A,0)-7+'Итог по классам'!$B11,,,),"Ф")</f>
        <v>0</v>
      </c>
      <c r="ET11" s="37">
        <f ca="1">COUNTIF(OFFSET(class2_1,MATCH(ET$1,'2 класс'!$A:$A,0)-7+'Итог по классам'!$B11,,,),"р")</f>
        <v>0</v>
      </c>
      <c r="EU11" s="37">
        <f ca="1">COUNTIF(OFFSET(class2_1,MATCH(EU$1,'2 класс'!$A:$A,0)-7+'Итог по классам'!$B11,,,),"ш")</f>
        <v>0</v>
      </c>
      <c r="EV11" s="37">
        <f ca="1">COUNTIF(OFFSET(class2_2,MATCH(EV$1,'2 класс'!$A:$A,0)-7+'Итог по классам'!$B11,,,),"Ф")</f>
        <v>0</v>
      </c>
      <c r="EW11" s="37">
        <f ca="1">COUNTIF(OFFSET(class2_2,MATCH(EW$1,'2 класс'!$A:$A,0)-7+'Итог по классам'!$B11,,,),"р")</f>
        <v>0</v>
      </c>
      <c r="EX11" s="37">
        <f ca="1">COUNTIF(OFFSET(class2_2,MATCH(EX$1,'2 класс'!$A:$A,0)-7+'Итог по классам'!$B11,,,),"ш")</f>
        <v>0</v>
      </c>
      <c r="EY11" s="38">
        <f ca="1">COUNTIF(OFFSET(class2_1,MATCH(EY$1,'2 класс'!$A:$A,0)-7+'Итог по классам'!$B11,,,),"Ф")</f>
        <v>0</v>
      </c>
      <c r="EZ11" s="37">
        <f ca="1">COUNTIF(OFFSET(class2_1,MATCH(EZ$1,'2 класс'!$A:$A,0)-7+'Итог по классам'!$B11,,,),"р")</f>
        <v>0</v>
      </c>
      <c r="FA11" s="37">
        <f ca="1">COUNTIF(OFFSET(class2_1,MATCH(FA$1,'2 класс'!$A:$A,0)-7+'Итог по классам'!$B11,,,),"ш")</f>
        <v>0</v>
      </c>
      <c r="FB11" s="37">
        <f ca="1">COUNTIF(OFFSET(class2_2,MATCH(FB$1,'2 класс'!$A:$A,0)-7+'Итог по классам'!$B11,,,),"Ф")</f>
        <v>0</v>
      </c>
      <c r="FC11" s="37">
        <f ca="1">COUNTIF(OFFSET(class2_2,MATCH(FC$1,'2 класс'!$A:$A,0)-7+'Итог по классам'!$B11,,,),"р")</f>
        <v>0</v>
      </c>
      <c r="FD11" s="37">
        <f ca="1">COUNTIF(OFFSET(class2_2,MATCH(FD$1,'2 класс'!$A:$A,0)-7+'Итог по классам'!$B11,,,),"ш")</f>
        <v>0</v>
      </c>
      <c r="FE11" s="38">
        <f ca="1">COUNTIF(OFFSET(class2_1,MATCH(FE$1,'2 класс'!$A:$A,0)-7+'Итог по классам'!$B11,,,),"Ф")</f>
        <v>0</v>
      </c>
      <c r="FF11" s="37">
        <f ca="1">COUNTIF(OFFSET(class2_1,MATCH(FF$1,'2 класс'!$A:$A,0)-7+'Итог по классам'!$B11,,,),"р")</f>
        <v>0</v>
      </c>
      <c r="FG11" s="37">
        <f ca="1">COUNTIF(OFFSET(class2_1,MATCH(FG$1,'2 класс'!$A:$A,0)-7+'Итог по классам'!$B11,,,),"ш")</f>
        <v>0</v>
      </c>
      <c r="FH11" s="37">
        <f ca="1">COUNTIF(OFFSET(class2_2,MATCH(FH$1,'2 класс'!$A:$A,0)-7+'Итог по классам'!$B11,,,),"Ф")</f>
        <v>0</v>
      </c>
      <c r="FI11" s="37">
        <f ca="1">COUNTIF(OFFSET(class2_2,MATCH(FI$1,'2 класс'!$A:$A,0)-7+'Итог по классам'!$B11,,,),"р")</f>
        <v>0</v>
      </c>
      <c r="FJ11" s="37">
        <f ca="1">COUNTIF(OFFSET(class2_2,MATCH(FJ$1,'2 класс'!$A:$A,0)-7+'Итог по классам'!$B11,,,),"ш")</f>
        <v>0</v>
      </c>
      <c r="FK11" s="38">
        <f ca="1">COUNTIF(OFFSET(class2_1,MATCH(FK$1,'2 класс'!$A:$A,0)-7+'Итог по классам'!$B11,,,),"Ф")</f>
        <v>0</v>
      </c>
      <c r="FL11" s="37">
        <f ca="1">COUNTIF(OFFSET(class2_1,MATCH(FL$1,'2 класс'!$A:$A,0)-7+'Итог по классам'!$B11,,,),"р")</f>
        <v>0</v>
      </c>
      <c r="FM11" s="37">
        <f ca="1">COUNTIF(OFFSET(class2_1,MATCH(FM$1,'2 класс'!$A:$A,0)-7+'Итог по классам'!$B11,,,),"ш")</f>
        <v>0</v>
      </c>
      <c r="FN11" s="37">
        <f ca="1">COUNTIF(OFFSET(class2_2,MATCH(FN$1,'2 класс'!$A:$A,0)-7+'Итог по классам'!$B11,,,),"Ф")</f>
        <v>0</v>
      </c>
      <c r="FO11" s="37">
        <f ca="1">COUNTIF(OFFSET(class2_2,MATCH(FO$1,'2 класс'!$A:$A,0)-7+'Итог по классам'!$B11,,,),"р")</f>
        <v>0</v>
      </c>
      <c r="FP11" s="37">
        <f ca="1">COUNTIF(OFFSET(class2_2,MATCH(FP$1,'2 класс'!$A:$A,0)-7+'Итог по классам'!$B11,,,),"ш")</f>
        <v>0</v>
      </c>
      <c r="FQ11" s="38">
        <f ca="1">COUNTIF(OFFSET(class2_1,MATCH(FQ$1,'2 класс'!$A:$A,0)-7+'Итог по классам'!$B11,,,),"Ф")</f>
        <v>0</v>
      </c>
      <c r="FR11" s="37">
        <f ca="1">COUNTIF(OFFSET(class2_1,MATCH(FR$1,'2 класс'!$A:$A,0)-7+'Итог по классам'!$B11,,,),"р")</f>
        <v>0</v>
      </c>
      <c r="FS11" s="37">
        <f ca="1">COUNTIF(OFFSET(class2_1,MATCH(FS$1,'2 класс'!$A:$A,0)-7+'Итог по классам'!$B11,,,),"ш")</f>
        <v>0</v>
      </c>
      <c r="FT11" s="37">
        <f ca="1">COUNTIF(OFFSET(class2_2,MATCH(FT$1,'2 класс'!$A:$A,0)-7+'Итог по классам'!$B11,,,),"Ф")</f>
        <v>0</v>
      </c>
      <c r="FU11" s="37">
        <f ca="1">COUNTIF(OFFSET(class2_2,MATCH(FU$1,'2 класс'!$A:$A,0)-7+'Итог по классам'!$B11,,,),"р")</f>
        <v>0</v>
      </c>
      <c r="FV11" s="37">
        <f ca="1">COUNTIF(OFFSET(class2_2,MATCH(FV$1,'2 класс'!$A:$A,0)-7+'Итог по классам'!$B11,,,),"ш")</f>
        <v>0</v>
      </c>
      <c r="FW11" s="38">
        <f ca="1">COUNTIF(OFFSET(class2_1,MATCH(FW$1,'2 класс'!$A:$A,0)-7+'Итог по классам'!$B11,,,),"Ф")</f>
        <v>0</v>
      </c>
      <c r="FX11" s="37">
        <f ca="1">COUNTIF(OFFSET(class2_1,MATCH(FX$1,'2 класс'!$A:$A,0)-7+'Итог по классам'!$B11,,,),"р")</f>
        <v>0</v>
      </c>
      <c r="FY11" s="37">
        <f ca="1">COUNTIF(OFFSET(class2_1,MATCH(FY$1,'2 класс'!$A:$A,0)-7+'Итог по классам'!$B11,,,),"ш")</f>
        <v>0</v>
      </c>
      <c r="FZ11" s="37">
        <f ca="1">COUNTIF(OFFSET(class2_2,MATCH(FZ$1,'2 класс'!$A:$A,0)-7+'Итог по классам'!$B11,,,),"Ф")</f>
        <v>0</v>
      </c>
      <c r="GA11" s="37">
        <f ca="1">COUNTIF(OFFSET(class2_2,MATCH(GA$1,'2 класс'!$A:$A,0)-7+'Итог по классам'!$B11,,,),"р")</f>
        <v>0</v>
      </c>
      <c r="GB11" s="37">
        <f ca="1">COUNTIF(OFFSET(class2_2,MATCH(GB$1,'2 класс'!$A:$A,0)-7+'Итог по классам'!$B11,,,),"ш")</f>
        <v>0</v>
      </c>
      <c r="GC11" s="38">
        <f ca="1">COUNTIF(OFFSET(class2_1,MATCH(GC$1,'2 класс'!$A:$A,0)-7+'Итог по классам'!$B11,,,),"Ф")</f>
        <v>0</v>
      </c>
      <c r="GD11" s="37">
        <f ca="1">COUNTIF(OFFSET(class2_1,MATCH(GD$1,'2 класс'!$A:$A,0)-7+'Итог по классам'!$B11,,,),"р")</f>
        <v>0</v>
      </c>
      <c r="GE11" s="37">
        <f ca="1">COUNTIF(OFFSET(class2_1,MATCH(GE$1,'2 класс'!$A:$A,0)-7+'Итог по классам'!$B11,,,),"ш")</f>
        <v>0</v>
      </c>
      <c r="GF11" s="37">
        <f ca="1">COUNTIF(OFFSET(class2_2,MATCH(GF$1,'2 класс'!$A:$A,0)-7+'Итог по классам'!$B11,,,),"Ф")</f>
        <v>0</v>
      </c>
      <c r="GG11" s="37">
        <f ca="1">COUNTIF(OFFSET(class2_2,MATCH(GG$1,'2 класс'!$A:$A,0)-7+'Итог по классам'!$B11,,,),"р")</f>
        <v>0</v>
      </c>
      <c r="GH11" s="37">
        <f ca="1">COUNTIF(OFFSET(class2_2,MATCH(GH$1,'2 класс'!$A:$A,0)-7+'Итог по классам'!$B11,,,),"ш")</f>
        <v>0</v>
      </c>
      <c r="GI11" s="38">
        <f ca="1">COUNTIF(OFFSET(class2_1,MATCH(GI$1,'2 класс'!$A:$A,0)-7+'Итог по классам'!$B11,,,),"Ф")</f>
        <v>0</v>
      </c>
      <c r="GJ11" s="37">
        <f ca="1">COUNTIF(OFFSET(class2_1,MATCH(GJ$1,'2 класс'!$A:$A,0)-7+'Итог по классам'!$B11,,,),"р")</f>
        <v>0</v>
      </c>
      <c r="GK11" s="37">
        <f ca="1">COUNTIF(OFFSET(class2_1,MATCH(GK$1,'2 класс'!$A:$A,0)-7+'Итог по классам'!$B11,,,),"ш")</f>
        <v>0</v>
      </c>
      <c r="GL11" s="37">
        <f ca="1">COUNTIF(OFFSET(class2_2,MATCH(GL$1,'2 класс'!$A:$A,0)-7+'Итог по классам'!$B11,,,),"Ф")</f>
        <v>0</v>
      </c>
      <c r="GM11" s="37">
        <f ca="1">COUNTIF(OFFSET(class2_2,MATCH(GM$1,'2 класс'!$A:$A,0)-7+'Итог по классам'!$B11,,,),"р")</f>
        <v>0</v>
      </c>
      <c r="GN11" s="37">
        <f ca="1">COUNTIF(OFFSET(class2_2,MATCH(GN$1,'2 класс'!$A:$A,0)-7+'Итог по классам'!$B11,,,),"ш")</f>
        <v>0</v>
      </c>
      <c r="GO11" s="38">
        <f ca="1">COUNTIF(OFFSET(class2_1,MATCH(GO$1,'2 класс'!$A:$A,0)-7+'Итог по классам'!$B11,,,),"Ф")</f>
        <v>0</v>
      </c>
      <c r="GP11" s="37">
        <f ca="1">COUNTIF(OFFSET(class2_1,MATCH(GP$1,'2 класс'!$A:$A,0)-7+'Итог по классам'!$B11,,,),"р")</f>
        <v>0</v>
      </c>
      <c r="GQ11" s="37">
        <f ca="1">COUNTIF(OFFSET(class2_1,MATCH(GQ$1,'2 класс'!$A:$A,0)-7+'Итог по классам'!$B11,,,),"ш")</f>
        <v>0</v>
      </c>
      <c r="GR11" s="37">
        <f ca="1">COUNTIF(OFFSET(class2_2,MATCH(GR$1,'2 класс'!$A:$A,0)-7+'Итог по классам'!$B11,,,),"Ф")</f>
        <v>0</v>
      </c>
      <c r="GS11" s="37">
        <f ca="1">COUNTIF(OFFSET(class2_2,MATCH(GS$1,'2 класс'!$A:$A,0)-7+'Итог по классам'!$B11,,,),"р")</f>
        <v>0</v>
      </c>
      <c r="GT11" s="37">
        <f ca="1">COUNTIF(OFFSET(class2_2,MATCH(GT$1,'2 класс'!$A:$A,0)-7+'Итог по классам'!$B11,,,),"ш")</f>
        <v>0</v>
      </c>
      <c r="GU11" s="38">
        <f ca="1">COUNTIF(OFFSET(class2_1,MATCH(GU$1,'2 класс'!$A:$A,0)-7+'Итог по классам'!$B11,,,),"Ф")</f>
        <v>0</v>
      </c>
      <c r="GV11" s="37">
        <f ca="1">COUNTIF(OFFSET(class2_1,MATCH(GV$1,'2 класс'!$A:$A,0)-7+'Итог по классам'!$B11,,,),"р")</f>
        <v>0</v>
      </c>
      <c r="GW11" s="37">
        <f ca="1">COUNTIF(OFFSET(class2_1,MATCH(GW$1,'2 класс'!$A:$A,0)-7+'Итог по классам'!$B11,,,),"ш")</f>
        <v>0</v>
      </c>
      <c r="GX11" s="37">
        <f ca="1">COUNTIF(OFFSET(class2_2,MATCH(GX$1,'2 класс'!$A:$A,0)-7+'Итог по классам'!$B11,,,),"Ф")</f>
        <v>0</v>
      </c>
      <c r="GY11" s="37">
        <f ca="1">COUNTIF(OFFSET(class2_2,MATCH(GY$1,'2 класс'!$A:$A,0)-7+'Итог по классам'!$B11,,,),"р")</f>
        <v>0</v>
      </c>
      <c r="GZ11" s="37">
        <f ca="1">COUNTIF(OFFSET(class2_2,MATCH(GZ$1,'2 класс'!$A:$A,0)-7+'Итог по классам'!$B11,,,),"ш")</f>
        <v>0</v>
      </c>
      <c r="HA11" s="38">
        <f ca="1">COUNTIF(OFFSET(class2_1,MATCH(HA$1,'2 класс'!$A:$A,0)-7+'Итог по классам'!$B11,,,),"Ф")</f>
        <v>0</v>
      </c>
      <c r="HB11" s="37">
        <f ca="1">COUNTIF(OFFSET(class2_1,MATCH(HB$1,'2 класс'!$A:$A,0)-7+'Итог по классам'!$B11,,,),"р")</f>
        <v>0</v>
      </c>
      <c r="HC11" s="37">
        <f ca="1">COUNTIF(OFFSET(class2_1,MATCH(HC$1,'2 класс'!$A:$A,0)-7+'Итог по классам'!$B11,,,),"ш")</f>
        <v>0</v>
      </c>
      <c r="HD11" s="37">
        <f ca="1">COUNTIF(OFFSET(class2_2,MATCH(HD$1,'2 класс'!$A:$A,0)-7+'Итог по классам'!$B11,,,),"Ф")</f>
        <v>0</v>
      </c>
      <c r="HE11" s="37">
        <f ca="1">COUNTIF(OFFSET(class2_2,MATCH(HE$1,'2 класс'!$A:$A,0)-7+'Итог по классам'!$B11,,,),"р")</f>
        <v>0</v>
      </c>
      <c r="HF11" s="37">
        <f ca="1">COUNTIF(OFFSET(class2_2,MATCH(HF$1,'2 класс'!$A:$A,0)-7+'Итог по классам'!$B11,,,),"ш")</f>
        <v>0</v>
      </c>
      <c r="HG11" s="38">
        <f ca="1">COUNTIF(OFFSET(class2_1,MATCH(HG$1,'2 класс'!$A:$A,0)-7+'Итог по классам'!$B11,,,),"Ф")</f>
        <v>0</v>
      </c>
      <c r="HH11" s="37">
        <f ca="1">COUNTIF(OFFSET(class2_1,MATCH(HH$1,'2 класс'!$A:$A,0)-7+'Итог по классам'!$B11,,,),"р")</f>
        <v>0</v>
      </c>
      <c r="HI11" s="37">
        <f ca="1">COUNTIF(OFFSET(class2_1,MATCH(HI$1,'2 класс'!$A:$A,0)-7+'Итог по классам'!$B11,,,),"ш")</f>
        <v>0</v>
      </c>
      <c r="HJ11" s="37">
        <f ca="1">COUNTIF(OFFSET(class2_2,MATCH(HJ$1,'2 класс'!$A:$A,0)-7+'Итог по классам'!$B11,,,),"Ф")</f>
        <v>0</v>
      </c>
      <c r="HK11" s="37">
        <f ca="1">COUNTIF(OFFSET(class2_2,MATCH(HK$1,'2 класс'!$A:$A,0)-7+'Итог по классам'!$B11,,,),"р")</f>
        <v>0</v>
      </c>
      <c r="HL11" s="37">
        <f ca="1">COUNTIF(OFFSET(class2_2,MATCH(HL$1,'2 класс'!$A:$A,0)-7+'Итог по классам'!$B11,,,),"ш")</f>
        <v>0</v>
      </c>
      <c r="HM11" s="38">
        <f ca="1">COUNTIF(OFFSET(class2_1,MATCH(HM$1,'2 класс'!$A:$A,0)-7+'Итог по классам'!$B11,,,),"Ф")</f>
        <v>0</v>
      </c>
      <c r="HN11" s="37">
        <f ca="1">COUNTIF(OFFSET(class2_1,MATCH(HN$1,'2 класс'!$A:$A,0)-7+'Итог по классам'!$B11,,,),"р")</f>
        <v>0</v>
      </c>
      <c r="HO11" s="37">
        <f ca="1">COUNTIF(OFFSET(class2_1,MATCH(HO$1,'2 класс'!$A:$A,0)-7+'Итог по классам'!$B11,,,),"ш")</f>
        <v>0</v>
      </c>
      <c r="HP11" s="37">
        <f ca="1">COUNTIF(OFFSET(class2_2,MATCH(HP$1,'2 класс'!$A:$A,0)-7+'Итог по классам'!$B11,,,),"Ф")</f>
        <v>0</v>
      </c>
      <c r="HQ11" s="37">
        <f ca="1">COUNTIF(OFFSET(class2_2,MATCH(HQ$1,'2 класс'!$A:$A,0)-7+'Итог по классам'!$B11,,,),"р")</f>
        <v>0</v>
      </c>
      <c r="HR11" s="37">
        <f ca="1">COUNTIF(OFFSET(class2_2,MATCH(HR$1,'2 класс'!$A:$A,0)-7+'Итог по классам'!$B11,,,),"ш")</f>
        <v>0</v>
      </c>
      <c r="HS11" s="38">
        <f ca="1">COUNTIF(OFFSET(class2_1,MATCH(HS$1,'2 класс'!$A:$A,0)-7+'Итог по классам'!$B11,,,),"Ф")</f>
        <v>0</v>
      </c>
      <c r="HT11" s="37">
        <f ca="1">COUNTIF(OFFSET(class2_1,MATCH(HT$1,'2 класс'!$A:$A,0)-7+'Итог по классам'!$B11,,,),"р")</f>
        <v>0</v>
      </c>
      <c r="HU11" s="37">
        <f ca="1">COUNTIF(OFFSET(class2_1,MATCH(HU$1,'2 класс'!$A:$A,0)-7+'Итог по классам'!$B11,,,),"ш")</f>
        <v>0</v>
      </c>
      <c r="HV11" s="37">
        <f ca="1">COUNTIF(OFFSET(class2_2,MATCH(HV$1,'2 класс'!$A:$A,0)-7+'Итог по классам'!$B11,,,),"Ф")</f>
        <v>0</v>
      </c>
      <c r="HW11" s="37">
        <f ca="1">COUNTIF(OFFSET(class2_2,MATCH(HW$1,'2 класс'!$A:$A,0)-7+'Итог по классам'!$B11,,,),"р")</f>
        <v>0</v>
      </c>
      <c r="HX11" s="37">
        <f ca="1">COUNTIF(OFFSET(class2_2,MATCH(HX$1,'2 класс'!$A:$A,0)-7+'Итог по классам'!$B11,,,),"ш")</f>
        <v>0</v>
      </c>
      <c r="HY11" s="38">
        <f ca="1">COUNTIF(OFFSET(class2_1,MATCH(HY$1,'2 класс'!$A:$A,0)-7+'Итог по классам'!$B11,,,),"Ф")</f>
        <v>0</v>
      </c>
      <c r="HZ11" s="37">
        <f ca="1">COUNTIF(OFFSET(class2_1,MATCH(HZ$1,'2 класс'!$A:$A,0)-7+'Итог по классам'!$B11,,,),"р")</f>
        <v>0</v>
      </c>
      <c r="IA11" s="37">
        <f ca="1">COUNTIF(OFFSET(class2_1,MATCH(IA$1,'2 класс'!$A:$A,0)-7+'Итог по классам'!$B11,,,),"ш")</f>
        <v>0</v>
      </c>
      <c r="IB11" s="37">
        <f ca="1">COUNTIF(OFFSET(class2_2,MATCH(IB$1,'2 класс'!$A:$A,0)-7+'Итог по классам'!$B11,,,),"Ф")</f>
        <v>0</v>
      </c>
      <c r="IC11" s="37">
        <f ca="1">COUNTIF(OFFSET(class2_2,MATCH(IC$1,'2 класс'!$A:$A,0)-7+'Итог по классам'!$B11,,,),"р")</f>
        <v>0</v>
      </c>
      <c r="ID11" s="37">
        <f ca="1">COUNTIF(OFFSET(class2_2,MATCH(ID$1,'2 класс'!$A:$A,0)-7+'Итог по классам'!$B11,,,),"ш")</f>
        <v>0</v>
      </c>
      <c r="IE11" s="38">
        <f ca="1">COUNTIF(OFFSET(class2_1,MATCH(IE$1,'2 класс'!$A:$A,0)-7+'Итог по классам'!$B11,,,),"Ф")</f>
        <v>0</v>
      </c>
      <c r="IF11" s="37">
        <f ca="1">COUNTIF(OFFSET(class2_1,MATCH(IF$1,'2 класс'!$A:$A,0)-7+'Итог по классам'!$B11,,,),"р")</f>
        <v>0</v>
      </c>
      <c r="IG11" s="37">
        <f ca="1">COUNTIF(OFFSET(class2_1,MATCH(IG$1,'2 класс'!$A:$A,0)-7+'Итог по классам'!$B11,,,),"ш")</f>
        <v>0</v>
      </c>
      <c r="IH11" s="37">
        <f ca="1">COUNTIF(OFFSET(class2_2,MATCH(IH$1,'2 класс'!$A:$A,0)-7+'Итог по классам'!$B11,,,),"Ф")</f>
        <v>0</v>
      </c>
      <c r="II11" s="37">
        <f ca="1">COUNTIF(OFFSET(class2_2,MATCH(II$1,'2 класс'!$A:$A,0)-7+'Итог по классам'!$B11,,,),"р")</f>
        <v>0</v>
      </c>
      <c r="IJ11" s="37">
        <f ca="1">COUNTIF(OFFSET(class2_2,MATCH(IJ$1,'2 класс'!$A:$A,0)-7+'Итог по классам'!$B11,,,),"ш")</f>
        <v>0</v>
      </c>
      <c r="IK11" s="38">
        <f ca="1">COUNTIF(OFFSET(class2_1,MATCH(IK$1,'2 класс'!$A:$A,0)-7+'Итог по классам'!$B11,,,),"Ф")</f>
        <v>0</v>
      </c>
      <c r="IL11" s="37">
        <f ca="1">COUNTIF(OFFSET(class2_1,MATCH(IL$1,'2 класс'!$A:$A,0)-7+'Итог по классам'!$B11,,,),"р")</f>
        <v>0</v>
      </c>
      <c r="IM11" s="37">
        <f ca="1">COUNTIF(OFFSET(class2_1,MATCH(IM$1,'2 класс'!$A:$A,0)-7+'Итог по классам'!$B11,,,),"ш")</f>
        <v>0</v>
      </c>
      <c r="IN11" s="37">
        <f ca="1">COUNTIF(OFFSET(class2_2,MATCH(IN$1,'2 класс'!$A:$A,0)-7+'Итог по классам'!$B11,,,),"Ф")</f>
        <v>0</v>
      </c>
      <c r="IO11" s="37">
        <f ca="1">COUNTIF(OFFSET(class2_2,MATCH(IO$1,'2 класс'!$A:$A,0)-7+'Итог по классам'!$B11,,,),"р")</f>
        <v>0</v>
      </c>
      <c r="IP11" s="37">
        <f ca="1">COUNTIF(OFFSET(class2_2,MATCH(IP$1,'2 класс'!$A:$A,0)-7+'Итог по классам'!$B11,,,),"ш")</f>
        <v>0</v>
      </c>
      <c r="IQ11" s="38">
        <f ca="1">COUNTIF(OFFSET(class2_1,MATCH(IQ$1,'2 класс'!$A:$A,0)-7+'Итог по классам'!$B11,,,),"Ф")</f>
        <v>0</v>
      </c>
      <c r="IR11" s="37">
        <f ca="1">COUNTIF(OFFSET(class2_1,MATCH(IR$1,'2 класс'!$A:$A,0)-7+'Итог по классам'!$B11,,,),"р")</f>
        <v>0</v>
      </c>
      <c r="IS11" s="37">
        <f ca="1">COUNTIF(OFFSET(class2_1,MATCH(IS$1,'2 класс'!$A:$A,0)-7+'Итог по классам'!$B11,,,),"ш")</f>
        <v>0</v>
      </c>
      <c r="IT11" s="37">
        <f ca="1">COUNTIF(OFFSET(class2_2,MATCH(IT$1,'2 класс'!$A:$A,0)-7+'Итог по классам'!$B11,,,),"Ф")</f>
        <v>0</v>
      </c>
      <c r="IU11" s="37">
        <f ca="1">COUNTIF(OFFSET(class2_2,MATCH(IU$1,'2 класс'!$A:$A,0)-7+'Итог по классам'!$B11,,,),"р")</f>
        <v>0</v>
      </c>
      <c r="IV11" s="37">
        <f ca="1">COUNTIF(OFFSET(class2_2,MATCH(IV$1,'2 класс'!$A:$A,0)-7+'Итог по классам'!$B11,,,),"ш")</f>
        <v>0</v>
      </c>
      <c r="IW11" s="38">
        <f ca="1">COUNTIF(OFFSET(class2_1,MATCH(IW$1,'2 класс'!$A:$A,0)-7+'Итог по классам'!$B11,,,),"Ф")</f>
        <v>0</v>
      </c>
      <c r="IX11" s="37">
        <f ca="1">COUNTIF(OFFSET(class2_1,MATCH(IX$1,'2 класс'!$A:$A,0)-7+'Итог по классам'!$B11,,,),"р")</f>
        <v>0</v>
      </c>
      <c r="IY11" s="37">
        <f ca="1">COUNTIF(OFFSET(class2_1,MATCH(IY$1,'2 класс'!$A:$A,0)-7+'Итог по классам'!$B11,,,),"ш")</f>
        <v>0</v>
      </c>
      <c r="IZ11" s="37">
        <f ca="1">COUNTIF(OFFSET(class2_2,MATCH(IZ$1,'2 класс'!$A:$A,0)-7+'Итог по классам'!$B11,,,),"Ф")</f>
        <v>0</v>
      </c>
      <c r="JA11" s="37">
        <f ca="1">COUNTIF(OFFSET(class2_2,MATCH(JA$1,'2 класс'!$A:$A,0)-7+'Итог по классам'!$B11,,,),"р")</f>
        <v>0</v>
      </c>
      <c r="JB11" s="37">
        <f ca="1">COUNTIF(OFFSET(class2_2,MATCH(JB$1,'2 класс'!$A:$A,0)-7+'Итог по классам'!$B11,,,),"ш")</f>
        <v>0</v>
      </c>
      <c r="JC11" s="38">
        <f ca="1">COUNTIF(OFFSET(class2_1,MATCH(JC$1,'2 класс'!$A:$A,0)-7+'Итог по классам'!$B11,,,),"Ф")</f>
        <v>0</v>
      </c>
      <c r="JD11" s="37">
        <f ca="1">COUNTIF(OFFSET(class2_1,MATCH(JD$1,'2 класс'!$A:$A,0)-7+'Итог по классам'!$B11,,,),"р")</f>
        <v>0</v>
      </c>
      <c r="JE11" s="37">
        <f ca="1">COUNTIF(OFFSET(class2_1,MATCH(JE$1,'2 класс'!$A:$A,0)-7+'Итог по классам'!$B11,,,),"ш")</f>
        <v>0</v>
      </c>
      <c r="JF11" s="37">
        <f ca="1">COUNTIF(OFFSET(class2_2,MATCH(JF$1,'2 класс'!$A:$A,0)-7+'Итог по классам'!$B11,,,),"Ф")</f>
        <v>0</v>
      </c>
      <c r="JG11" s="37">
        <f ca="1">COUNTIF(OFFSET(class2_2,MATCH(JG$1,'2 класс'!$A:$A,0)-7+'Итог по классам'!$B11,,,),"р")</f>
        <v>0</v>
      </c>
      <c r="JH11" s="37">
        <f ca="1">COUNTIF(OFFSET(class2_2,MATCH(JH$1,'2 класс'!$A:$A,0)-7+'Итог по классам'!$B11,,,),"ш")</f>
        <v>0</v>
      </c>
      <c r="JI11" s="38">
        <f ca="1">COUNTIF(OFFSET(class2_1,MATCH(JI$1,'2 класс'!$A:$A,0)-7+'Итог по классам'!$B11,,,),"Ф")</f>
        <v>0</v>
      </c>
      <c r="JJ11" s="37">
        <f ca="1">COUNTIF(OFFSET(class2_1,MATCH(JJ$1,'2 класс'!$A:$A,0)-7+'Итог по классам'!$B11,,,),"р")</f>
        <v>0</v>
      </c>
      <c r="JK11" s="37">
        <f ca="1">COUNTIF(OFFSET(class2_1,MATCH(JK$1,'2 класс'!$A:$A,0)-7+'Итог по классам'!$B11,,,),"ш")</f>
        <v>0</v>
      </c>
      <c r="JL11" s="37">
        <f ca="1">COUNTIF(OFFSET(class2_2,MATCH(JL$1,'2 класс'!$A:$A,0)-7+'Итог по классам'!$B11,,,),"Ф")</f>
        <v>0</v>
      </c>
      <c r="JM11" s="37">
        <f ca="1">COUNTIF(OFFSET(class2_2,MATCH(JM$1,'2 класс'!$A:$A,0)-7+'Итог по классам'!$B11,,,),"р")</f>
        <v>0</v>
      </c>
      <c r="JN11" s="37">
        <f ca="1">COUNTIF(OFFSET(class2_2,MATCH(JN$1,'2 класс'!$A:$A,0)-7+'Итог по классам'!$B11,,,),"ш")</f>
        <v>0</v>
      </c>
      <c r="JO11" s="38">
        <f ca="1">COUNTIF(OFFSET(class2_1,MATCH(JO$1,'2 класс'!$A:$A,0)-7+'Итог по классам'!$B11,,,),"Ф")</f>
        <v>0</v>
      </c>
      <c r="JP11" s="37">
        <f ca="1">COUNTIF(OFFSET(class2_1,MATCH(JP$1,'2 класс'!$A:$A,0)-7+'Итог по классам'!$B11,,,),"р")</f>
        <v>0</v>
      </c>
      <c r="JQ11" s="37">
        <f ca="1">COUNTIF(OFFSET(class2_1,MATCH(JQ$1,'2 класс'!$A:$A,0)-7+'Итог по классам'!$B11,,,),"ш")</f>
        <v>0</v>
      </c>
      <c r="JR11" s="37">
        <f ca="1">COUNTIF(OFFSET(class2_2,MATCH(JR$1,'2 класс'!$A:$A,0)-7+'Итог по классам'!$B11,,,),"Ф")</f>
        <v>0</v>
      </c>
      <c r="JS11" s="37">
        <f ca="1">COUNTIF(OFFSET(class2_2,MATCH(JS$1,'2 класс'!$A:$A,0)-7+'Итог по классам'!$B11,,,),"р")</f>
        <v>0</v>
      </c>
      <c r="JT11" s="37">
        <f ca="1">COUNTIF(OFFSET(class2_2,MATCH(JT$1,'2 класс'!$A:$A,0)-7+'Итог по классам'!$B11,,,),"ш")</f>
        <v>0</v>
      </c>
      <c r="JU11" s="38">
        <f ca="1">COUNTIF(OFFSET(class2_1,MATCH(JU$1,'2 класс'!$A:$A,0)-7+'Итог по классам'!$B11,,,),"Ф")</f>
        <v>0</v>
      </c>
      <c r="JV11" s="37">
        <f ca="1">COUNTIF(OFFSET(class2_1,MATCH(JV$1,'2 класс'!$A:$A,0)-7+'Итог по классам'!$B11,,,),"р")</f>
        <v>0</v>
      </c>
      <c r="JW11" s="37">
        <f ca="1">COUNTIF(OFFSET(class2_1,MATCH(JW$1,'2 класс'!$A:$A,0)-7+'Итог по классам'!$B11,,,),"ш")</f>
        <v>0</v>
      </c>
      <c r="JX11" s="37">
        <f ca="1">COUNTIF(OFFSET(class2_2,MATCH(JX$1,'2 класс'!$A:$A,0)-7+'Итог по классам'!$B11,,,),"Ф")</f>
        <v>0</v>
      </c>
      <c r="JY11" s="37">
        <f ca="1">COUNTIF(OFFSET(class2_2,MATCH(JY$1,'2 класс'!$A:$A,0)-7+'Итог по классам'!$B11,,,),"р")</f>
        <v>0</v>
      </c>
      <c r="JZ11" s="37">
        <f ca="1">COUNTIF(OFFSET(class2_2,MATCH(JZ$1,'2 класс'!$A:$A,0)-7+'Итог по классам'!$B11,,,),"ш")</f>
        <v>0</v>
      </c>
      <c r="KA11" s="38">
        <f ca="1">COUNTIF(OFFSET(class2_1,MATCH(KA$1,'2 класс'!$A:$A,0)-7+'Итог по классам'!$B11,,,),"Ф")</f>
        <v>0</v>
      </c>
      <c r="KB11" s="37">
        <f ca="1">COUNTIF(OFFSET(class2_1,MATCH(KB$1,'2 класс'!$A:$A,0)-7+'Итог по классам'!$B11,,,),"р")</f>
        <v>0</v>
      </c>
      <c r="KC11" s="37">
        <f ca="1">COUNTIF(OFFSET(class2_1,MATCH(KC$1,'2 класс'!$A:$A,0)-7+'Итог по классам'!$B11,,,),"ш")</f>
        <v>0</v>
      </c>
      <c r="KD11" s="37">
        <f ca="1">COUNTIF(OFFSET(class2_2,MATCH(KD$1,'2 класс'!$A:$A,0)-7+'Итог по классам'!$B11,,,),"Ф")</f>
        <v>0</v>
      </c>
      <c r="KE11" s="37">
        <f ca="1">COUNTIF(OFFSET(class2_2,MATCH(KE$1,'2 класс'!$A:$A,0)-7+'Итог по классам'!$B11,,,),"р")</f>
        <v>0</v>
      </c>
      <c r="KF11" s="37">
        <f ca="1">COUNTIF(OFFSET(class2_2,MATCH(KF$1,'2 класс'!$A:$A,0)-7+'Итог по классам'!$B11,,,),"ш")</f>
        <v>0</v>
      </c>
      <c r="KG11" s="38">
        <f ca="1">COUNTIF(OFFSET(class2_1,MATCH(KG$1,'2 класс'!$A:$A,0)-7+'Итог по классам'!$B11,,,),"Ф")</f>
        <v>0</v>
      </c>
      <c r="KH11" s="37">
        <f ca="1">COUNTIF(OFFSET(class2_1,MATCH(KH$1,'2 класс'!$A:$A,0)-7+'Итог по классам'!$B11,,,),"р")</f>
        <v>0</v>
      </c>
      <c r="KI11" s="37">
        <f ca="1">COUNTIF(OFFSET(class2_1,MATCH(KI$1,'2 класс'!$A:$A,0)-7+'Итог по классам'!$B11,,,),"ш")</f>
        <v>0</v>
      </c>
      <c r="KJ11" s="37">
        <f ca="1">COUNTIF(OFFSET(class2_2,MATCH(KJ$1,'2 класс'!$A:$A,0)-7+'Итог по классам'!$B11,,,),"Ф")</f>
        <v>0</v>
      </c>
      <c r="KK11" s="37">
        <f ca="1">COUNTIF(OFFSET(class2_2,MATCH(KK$1,'2 класс'!$A:$A,0)-7+'Итог по классам'!$B11,,,),"р")</f>
        <v>0</v>
      </c>
      <c r="KL11" s="37">
        <f ca="1">COUNTIF(OFFSET(class2_2,MATCH(KL$1,'2 класс'!$A:$A,0)-7+'Итог по классам'!$B11,,,),"ш")</f>
        <v>0</v>
      </c>
      <c r="KM11" s="38">
        <f ca="1">COUNTIF(OFFSET(class2_1,MATCH(KM$1,'2 класс'!$A:$A,0)-7+'Итог по классам'!$B11,,,),"Ф")</f>
        <v>0</v>
      </c>
      <c r="KN11" s="37">
        <f ca="1">COUNTIF(OFFSET(class2_1,MATCH(KN$1,'2 класс'!$A:$A,0)-7+'Итог по классам'!$B11,,,),"р")</f>
        <v>0</v>
      </c>
      <c r="KO11" s="37">
        <f ca="1">COUNTIF(OFFSET(class2_1,MATCH(KO$1,'2 класс'!$A:$A,0)-7+'Итог по классам'!$B11,,,),"ш")</f>
        <v>0</v>
      </c>
      <c r="KP11" s="37">
        <f ca="1">COUNTIF(OFFSET(class2_2,MATCH(KP$1,'2 класс'!$A:$A,0)-7+'Итог по классам'!$B11,,,),"Ф")</f>
        <v>0</v>
      </c>
      <c r="KQ11" s="37">
        <f ca="1">COUNTIF(OFFSET(class2_2,MATCH(KQ$1,'2 класс'!$A:$A,0)-7+'Итог по классам'!$B11,,,),"р")</f>
        <v>0</v>
      </c>
      <c r="KR11" s="37">
        <f ca="1">COUNTIF(OFFSET(class2_2,MATCH(KR$1,'2 класс'!$A:$A,0)-7+'Итог по классам'!$B11,,,),"ш")</f>
        <v>0</v>
      </c>
    </row>
    <row r="12" spans="1:304" x14ac:dyDescent="0.25">
      <c r="A12">
        <f t="shared" si="6"/>
        <v>1</v>
      </c>
      <c r="B12" s="37">
        <v>7</v>
      </c>
      <c r="C12" s="3" t="s">
        <v>6</v>
      </c>
      <c r="D12" s="3" t="s">
        <v>21</v>
      </c>
      <c r="E12" s="37">
        <f ca="1">COUNTIF(OFFSET(class2_1,MATCH(E$1,'2 класс'!$A:$A,0)-7+'Итог по классам'!$B12,,,),"Ф")</f>
        <v>0</v>
      </c>
      <c r="F12" s="37">
        <f ca="1">COUNTIF(OFFSET(class2_1,MATCH(F$1,'2 класс'!$A:$A,0)-7+'Итог по классам'!$B12,,,),"р")</f>
        <v>0</v>
      </c>
      <c r="G12" s="37">
        <f ca="1">COUNTIF(OFFSET(class2_1,MATCH(G$1,'2 класс'!$A:$A,0)-7+'Итог по классам'!$B12,,,),"ш")</f>
        <v>0</v>
      </c>
      <c r="H12" s="37">
        <f ca="1">COUNTIF(OFFSET(class2_2,MATCH(H$1,'2 класс'!$A:$A,0)-7+'Итог по классам'!$B12,,,),"Ф")</f>
        <v>0</v>
      </c>
      <c r="I12" s="37">
        <f ca="1">COUNTIF(OFFSET(class2_2,MATCH(I$1,'2 класс'!$A:$A,0)-7+'Итог по классам'!$B12,,,),"р")</f>
        <v>0</v>
      </c>
      <c r="J12" s="37">
        <f ca="1">COUNTIF(OFFSET(class2_2,MATCH(J$1,'2 класс'!$A:$A,0)-7+'Итог по классам'!$B12,,,),"ш")</f>
        <v>0</v>
      </c>
      <c r="K12" s="38">
        <f ca="1">COUNTIF(OFFSET(class2_1,MATCH(K$1,'2 класс'!$A:$A,0)-7+'Итог по классам'!$B12,,,),"Ф")</f>
        <v>0</v>
      </c>
      <c r="L12" s="37">
        <f ca="1">COUNTIF(OFFSET(class2_1,MATCH(L$1,'2 класс'!$A:$A,0)-7+'Итог по классам'!$B12,,,),"р")</f>
        <v>0</v>
      </c>
      <c r="M12" s="37">
        <f ca="1">COUNTIF(OFFSET(class2_1,MATCH(M$1,'2 класс'!$A:$A,0)-7+'Итог по классам'!$B12,,,),"ш")</f>
        <v>0</v>
      </c>
      <c r="N12" s="37">
        <f ca="1">COUNTIF(OFFSET(class2_2,MATCH(N$1,'2 класс'!$A:$A,0)-7+'Итог по классам'!$B12,,,),"Ф")</f>
        <v>0</v>
      </c>
      <c r="O12" s="37">
        <f ca="1">COUNTIF(OFFSET(class2_2,MATCH(O$1,'2 класс'!$A:$A,0)-7+'Итог по классам'!$B12,,,),"р")</f>
        <v>0</v>
      </c>
      <c r="P12" s="37">
        <f ca="1">COUNTIF(OFFSET(class2_2,MATCH(P$1,'2 класс'!$A:$A,0)-7+'Итог по классам'!$B12,,,),"ш")</f>
        <v>0</v>
      </c>
      <c r="Q12" s="38">
        <f ca="1">COUNTIF(OFFSET(class2_1,MATCH(Q$1,'2 класс'!$A:$A,0)-7+'Итог по классам'!$B12,,,),"Ф")</f>
        <v>0</v>
      </c>
      <c r="R12" s="37">
        <f ca="1">COUNTIF(OFFSET(class2_1,MATCH(R$1,'2 класс'!$A:$A,0)-7+'Итог по классам'!$B12,,,),"р")</f>
        <v>0</v>
      </c>
      <c r="S12" s="37">
        <f ca="1">COUNTIF(OFFSET(class2_1,MATCH(S$1,'2 класс'!$A:$A,0)-7+'Итог по классам'!$B12,,,),"ш")</f>
        <v>0</v>
      </c>
      <c r="T12" s="37">
        <f ca="1">COUNTIF(OFFSET(class2_2,MATCH(T$1,'2 класс'!$A:$A,0)-7+'Итог по классам'!$B12,,,),"Ф")</f>
        <v>0</v>
      </c>
      <c r="U12" s="37">
        <f ca="1">COUNTIF(OFFSET(class2_2,MATCH(U$1,'2 класс'!$A:$A,0)-7+'Итог по классам'!$B12,,,),"р")</f>
        <v>0</v>
      </c>
      <c r="V12" s="37">
        <f ca="1">COUNTIF(OFFSET(class2_2,MATCH(V$1,'2 класс'!$A:$A,0)-7+'Итог по классам'!$B12,,,),"ш")</f>
        <v>0</v>
      </c>
      <c r="W12" s="38">
        <f ca="1">COUNTIF(OFFSET(class2_1,MATCH(W$1,'2 класс'!$A:$A,0)-7+'Итог по классам'!$B12,,,),"Ф")</f>
        <v>0</v>
      </c>
      <c r="X12" s="37">
        <f ca="1">COUNTIF(OFFSET(class2_1,MATCH(X$1,'2 класс'!$A:$A,0)-7+'Итог по классам'!$B12,,,),"р")</f>
        <v>0</v>
      </c>
      <c r="Y12" s="37">
        <f ca="1">COUNTIF(OFFSET(class2_1,MATCH(Y$1,'2 класс'!$A:$A,0)-7+'Итог по классам'!$B12,,,),"ш")</f>
        <v>0</v>
      </c>
      <c r="Z12" s="37">
        <f ca="1">COUNTIF(OFFSET(class2_2,MATCH(Z$1,'2 класс'!$A:$A,0)-7+'Итог по классам'!$B12,,,),"Ф")</f>
        <v>0</v>
      </c>
      <c r="AA12" s="37">
        <f ca="1">COUNTIF(OFFSET(class2_2,MATCH(AA$1,'2 класс'!$A:$A,0)-7+'Итог по классам'!$B12,,,),"р")</f>
        <v>0</v>
      </c>
      <c r="AB12" s="37">
        <f ca="1">COUNTIF(OFFSET(class2_2,MATCH(AB$1,'2 класс'!$A:$A,0)-7+'Итог по классам'!$B12,,,),"ш")</f>
        <v>0</v>
      </c>
      <c r="AC12" s="38">
        <f ca="1">COUNTIF(OFFSET(class2_1,MATCH(AC$1,'2 класс'!$A:$A,0)-7+'Итог по классам'!$B12,,,),"Ф")</f>
        <v>0</v>
      </c>
      <c r="AD12" s="37">
        <f ca="1">COUNTIF(OFFSET(class2_1,MATCH(AD$1,'2 класс'!$A:$A,0)-7+'Итог по классам'!$B12,,,),"р")</f>
        <v>0</v>
      </c>
      <c r="AE12" s="37">
        <f ca="1">COUNTIF(OFFSET(class2_1,MATCH(AE$1,'2 класс'!$A:$A,0)-7+'Итог по классам'!$B12,,,),"ш")</f>
        <v>0</v>
      </c>
      <c r="AF12" s="37">
        <f ca="1">COUNTIF(OFFSET(class2_2,MATCH(AF$1,'2 класс'!$A:$A,0)-7+'Итог по классам'!$B12,,,),"Ф")</f>
        <v>0</v>
      </c>
      <c r="AG12" s="37">
        <f ca="1">COUNTIF(OFFSET(class2_2,MATCH(AG$1,'2 класс'!$A:$A,0)-7+'Итог по классам'!$B12,,,),"р")</f>
        <v>0</v>
      </c>
      <c r="AH12" s="37">
        <f ca="1">COUNTIF(OFFSET(class2_2,MATCH(AH$1,'2 класс'!$A:$A,0)-7+'Итог по классам'!$B12,,,),"ш")</f>
        <v>0</v>
      </c>
      <c r="AI12" s="38">
        <f ca="1">COUNTIF(OFFSET(class2_1,MATCH(AI$1,'2 класс'!$A:$A,0)-7+'Итог по классам'!$B12,,,),"Ф")</f>
        <v>0</v>
      </c>
      <c r="AJ12" s="37">
        <f ca="1">COUNTIF(OFFSET(class2_1,MATCH(AJ$1,'2 класс'!$A:$A,0)-7+'Итог по классам'!$B12,,,),"р")</f>
        <v>0</v>
      </c>
      <c r="AK12" s="37">
        <f ca="1">COUNTIF(OFFSET(class2_1,MATCH(AK$1,'2 класс'!$A:$A,0)-7+'Итог по классам'!$B12,,,),"ш")</f>
        <v>0</v>
      </c>
      <c r="AL12" s="37">
        <f ca="1">COUNTIF(OFFSET(class2_2,MATCH(AL$1,'2 класс'!$A:$A,0)-7+'Итог по классам'!$B12,,,),"Ф")</f>
        <v>0</v>
      </c>
      <c r="AM12" s="37">
        <f ca="1">COUNTIF(OFFSET(class2_2,MATCH(AM$1,'2 класс'!$A:$A,0)-7+'Итог по классам'!$B12,,,),"р")</f>
        <v>0</v>
      </c>
      <c r="AN12" s="37">
        <f ca="1">COUNTIF(OFFSET(class2_2,MATCH(AN$1,'2 класс'!$A:$A,0)-7+'Итог по классам'!$B12,,,),"ш")</f>
        <v>0</v>
      </c>
      <c r="AO12" s="38">
        <f ca="1">COUNTIF(OFFSET(class2_1,MATCH(AO$1,'2 класс'!$A:$A,0)-7+'Итог по классам'!$B12,,,),"Ф")</f>
        <v>0</v>
      </c>
      <c r="AP12" s="37">
        <f ca="1">COUNTIF(OFFSET(class2_1,MATCH(AP$1,'2 класс'!$A:$A,0)-7+'Итог по классам'!$B12,,,),"р")</f>
        <v>0</v>
      </c>
      <c r="AQ12" s="37">
        <f ca="1">COUNTIF(OFFSET(class2_1,MATCH(AQ$1,'2 класс'!$A:$A,0)-7+'Итог по классам'!$B12,,,),"ш")</f>
        <v>0</v>
      </c>
      <c r="AR12" s="37">
        <f ca="1">COUNTIF(OFFSET(class2_2,MATCH(AR$1,'2 класс'!$A:$A,0)-7+'Итог по классам'!$B12,,,),"Ф")</f>
        <v>0</v>
      </c>
      <c r="AS12" s="37">
        <f ca="1">COUNTIF(OFFSET(class2_2,MATCH(AS$1,'2 класс'!$A:$A,0)-7+'Итог по классам'!$B12,,,),"р")</f>
        <v>0</v>
      </c>
      <c r="AT12" s="37">
        <f ca="1">COUNTIF(OFFSET(class2_2,MATCH(AT$1,'2 класс'!$A:$A,0)-7+'Итог по классам'!$B12,,,),"ш")</f>
        <v>0</v>
      </c>
      <c r="AU12" s="38">
        <f ca="1">COUNTIF(OFFSET(class2_1,MATCH(AU$1,'2 класс'!$A:$A,0)-7+'Итог по классам'!$B12,,,),"Ф")</f>
        <v>0</v>
      </c>
      <c r="AV12" s="37">
        <f ca="1">COUNTIF(OFFSET(class2_1,MATCH(AV$1,'2 класс'!$A:$A,0)-7+'Итог по классам'!$B12,,,),"р")</f>
        <v>0</v>
      </c>
      <c r="AW12" s="37">
        <f ca="1">COUNTIF(OFFSET(class2_1,MATCH(AW$1,'2 класс'!$A:$A,0)-7+'Итог по классам'!$B12,,,),"ш")</f>
        <v>0</v>
      </c>
      <c r="AX12" s="37">
        <f ca="1">COUNTIF(OFFSET(class2_2,MATCH(AX$1,'2 класс'!$A:$A,0)-7+'Итог по классам'!$B12,,,),"Ф")</f>
        <v>0</v>
      </c>
      <c r="AY12" s="37">
        <f ca="1">COUNTIF(OFFSET(class2_2,MATCH(AY$1,'2 класс'!$A:$A,0)-7+'Итог по классам'!$B12,,,),"р")</f>
        <v>0</v>
      </c>
      <c r="AZ12" s="37">
        <f ca="1">COUNTIF(OFFSET(class2_2,MATCH(AZ$1,'2 класс'!$A:$A,0)-7+'Итог по классам'!$B12,,,),"ш")</f>
        <v>0</v>
      </c>
      <c r="BA12" s="38">
        <f ca="1">COUNTIF(OFFSET(class2_1,MATCH(BA$1,'2 класс'!$A:$A,0)-7+'Итог по классам'!$B12,,,),"Ф")</f>
        <v>0</v>
      </c>
      <c r="BB12" s="37">
        <f ca="1">COUNTIF(OFFSET(class2_1,MATCH(BB$1,'2 класс'!$A:$A,0)-7+'Итог по классам'!$B12,,,),"р")</f>
        <v>0</v>
      </c>
      <c r="BC12" s="37">
        <f ca="1">COUNTIF(OFFSET(class2_1,MATCH(BC$1,'2 класс'!$A:$A,0)-7+'Итог по классам'!$B12,,,),"ш")</f>
        <v>0</v>
      </c>
      <c r="BD12" s="37">
        <f ca="1">COUNTIF(OFFSET(class2_2,MATCH(BD$1,'2 класс'!$A:$A,0)-7+'Итог по классам'!$B12,,,),"Ф")</f>
        <v>0</v>
      </c>
      <c r="BE12" s="37">
        <f ca="1">COUNTIF(OFFSET(class2_2,MATCH(BE$1,'2 класс'!$A:$A,0)-7+'Итог по классам'!$B12,,,),"р")</f>
        <v>0</v>
      </c>
      <c r="BF12" s="37">
        <f ca="1">COUNTIF(OFFSET(class2_2,MATCH(BF$1,'2 класс'!$A:$A,0)-7+'Итог по классам'!$B12,,,),"ш")</f>
        <v>0</v>
      </c>
      <c r="BG12" s="38">
        <f ca="1">COUNTIF(OFFSET(class2_1,MATCH(BG$1,'2 класс'!$A:$A,0)-7+'Итог по классам'!$B12,,,),"Ф")</f>
        <v>0</v>
      </c>
      <c r="BH12" s="37">
        <f ca="1">COUNTIF(OFFSET(class2_1,MATCH(BH$1,'2 класс'!$A:$A,0)-7+'Итог по классам'!$B12,,,),"р")</f>
        <v>0</v>
      </c>
      <c r="BI12" s="37">
        <f ca="1">COUNTIF(OFFSET(class2_1,MATCH(BI$1,'2 класс'!$A:$A,0)-7+'Итог по классам'!$B12,,,),"ш")</f>
        <v>0</v>
      </c>
      <c r="BJ12" s="37">
        <f ca="1">COUNTIF(OFFSET(class2_2,MATCH(BJ$1,'2 класс'!$A:$A,0)-7+'Итог по классам'!$B12,,,),"Ф")</f>
        <v>0</v>
      </c>
      <c r="BK12" s="37">
        <f ca="1">COUNTIF(OFFSET(class2_2,MATCH(BK$1,'2 класс'!$A:$A,0)-7+'Итог по классам'!$B12,,,),"р")</f>
        <v>0</v>
      </c>
      <c r="BL12" s="37">
        <f ca="1">COUNTIF(OFFSET(class2_2,MATCH(BL$1,'2 класс'!$A:$A,0)-7+'Итог по классам'!$B12,,,),"ш")</f>
        <v>0</v>
      </c>
      <c r="BM12" s="38">
        <f ca="1">COUNTIF(OFFSET(class2_1,MATCH(BM$1,'2 класс'!$A:$A,0)-7+'Итог по классам'!$B12,,,),"Ф")</f>
        <v>0</v>
      </c>
      <c r="BN12" s="37">
        <f ca="1">COUNTIF(OFFSET(class2_1,MATCH(BN$1,'2 класс'!$A:$A,0)-7+'Итог по классам'!$B12,,,),"р")</f>
        <v>0</v>
      </c>
      <c r="BO12" s="37">
        <f ca="1">COUNTIF(OFFSET(class2_1,MATCH(BO$1,'2 класс'!$A:$A,0)-7+'Итог по классам'!$B12,,,),"ш")</f>
        <v>0</v>
      </c>
      <c r="BP12" s="37">
        <f ca="1">COUNTIF(OFFSET(class2_2,MATCH(BP$1,'2 класс'!$A:$A,0)-7+'Итог по классам'!$B12,,,),"Ф")</f>
        <v>0</v>
      </c>
      <c r="BQ12" s="37">
        <f ca="1">COUNTIF(OFFSET(class2_2,MATCH(BQ$1,'2 класс'!$A:$A,0)-7+'Итог по классам'!$B12,,,),"р")</f>
        <v>0</v>
      </c>
      <c r="BR12" s="37">
        <f ca="1">COUNTIF(OFFSET(class2_2,MATCH(BR$1,'2 класс'!$A:$A,0)-7+'Итог по классам'!$B12,,,),"ш")</f>
        <v>0</v>
      </c>
      <c r="BS12" s="38">
        <f ca="1">COUNTIF(OFFSET(class2_1,MATCH(BS$1,'2 класс'!$A:$A,0)-7+'Итог по классам'!$B12,,,),"Ф")</f>
        <v>0</v>
      </c>
      <c r="BT12" s="37">
        <f ca="1">COUNTIF(OFFSET(class2_1,MATCH(BT$1,'2 класс'!$A:$A,0)-7+'Итог по классам'!$B12,,,),"р")</f>
        <v>0</v>
      </c>
      <c r="BU12" s="37">
        <f ca="1">COUNTIF(OFFSET(class2_1,MATCH(BU$1,'2 класс'!$A:$A,0)-7+'Итог по классам'!$B12,,,),"ш")</f>
        <v>0</v>
      </c>
      <c r="BV12" s="37">
        <f ca="1">COUNTIF(OFFSET(class2_2,MATCH(BV$1,'2 класс'!$A:$A,0)-7+'Итог по классам'!$B12,,,),"Ф")</f>
        <v>0</v>
      </c>
      <c r="BW12" s="37">
        <f ca="1">COUNTIF(OFFSET(class2_2,MATCH(BW$1,'2 класс'!$A:$A,0)-7+'Итог по классам'!$B12,,,),"р")</f>
        <v>0</v>
      </c>
      <c r="BX12" s="37">
        <f ca="1">COUNTIF(OFFSET(class2_2,MATCH(BX$1,'2 класс'!$A:$A,0)-7+'Итог по классам'!$B12,,,),"ш")</f>
        <v>0</v>
      </c>
      <c r="BY12" s="38">
        <f ca="1">COUNTIF(OFFSET(class2_1,MATCH(BY$1,'2 класс'!$A:$A,0)-7+'Итог по классам'!$B12,,,),"Ф")</f>
        <v>0</v>
      </c>
      <c r="BZ12" s="37">
        <f ca="1">COUNTIF(OFFSET(class2_1,MATCH(BZ$1,'2 класс'!$A:$A,0)-7+'Итог по классам'!$B12,,,),"р")</f>
        <v>0</v>
      </c>
      <c r="CA12" s="37">
        <f ca="1">COUNTIF(OFFSET(class2_1,MATCH(CA$1,'2 класс'!$A:$A,0)-7+'Итог по классам'!$B12,,,),"ш")</f>
        <v>0</v>
      </c>
      <c r="CB12" s="37">
        <f ca="1">COUNTIF(OFFSET(class2_2,MATCH(CB$1,'2 класс'!$A:$A,0)-7+'Итог по классам'!$B12,,,),"Ф")</f>
        <v>0</v>
      </c>
      <c r="CC12" s="37">
        <f ca="1">COUNTIF(OFFSET(class2_2,MATCH(CC$1,'2 класс'!$A:$A,0)-7+'Итог по классам'!$B12,,,),"р")</f>
        <v>0</v>
      </c>
      <c r="CD12" s="37">
        <f ca="1">COUNTIF(OFFSET(class2_2,MATCH(CD$1,'2 класс'!$A:$A,0)-7+'Итог по классам'!$B12,,,),"ш")</f>
        <v>0</v>
      </c>
      <c r="CE12" s="38">
        <f ca="1">COUNTIF(OFFSET(class2_1,MATCH(CE$1,'2 класс'!$A:$A,0)-7+'Итог по классам'!$B12,,,),"Ф")</f>
        <v>0</v>
      </c>
      <c r="CF12" s="37">
        <f ca="1">COUNTIF(OFFSET(class2_1,MATCH(CF$1,'2 класс'!$A:$A,0)-7+'Итог по классам'!$B12,,,),"р")</f>
        <v>0</v>
      </c>
      <c r="CG12" s="37">
        <f ca="1">COUNTIF(OFFSET(class2_1,MATCH(CG$1,'2 класс'!$A:$A,0)-7+'Итог по классам'!$B12,,,),"ш")</f>
        <v>0</v>
      </c>
      <c r="CH12" s="37">
        <f ca="1">COUNTIF(OFFSET(class2_2,MATCH(CH$1,'2 класс'!$A:$A,0)-7+'Итог по классам'!$B12,,,),"Ф")</f>
        <v>0</v>
      </c>
      <c r="CI12" s="37">
        <f ca="1">COUNTIF(OFFSET(class2_2,MATCH(CI$1,'2 класс'!$A:$A,0)-7+'Итог по классам'!$B12,,,),"р")</f>
        <v>0</v>
      </c>
      <c r="CJ12" s="37">
        <f ca="1">COUNTIF(OFFSET(class2_2,MATCH(CJ$1,'2 класс'!$A:$A,0)-7+'Итог по классам'!$B12,,,),"ш")</f>
        <v>0</v>
      </c>
      <c r="CK12" s="38">
        <f ca="1">COUNTIF(OFFSET(class2_1,MATCH(CK$1,'2 класс'!$A:$A,0)-7+'Итог по классам'!$B12,,,),"Ф")</f>
        <v>0</v>
      </c>
      <c r="CL12" s="37">
        <f ca="1">COUNTIF(OFFSET(class2_1,MATCH(CL$1,'2 класс'!$A:$A,0)-7+'Итог по классам'!$B12,,,),"р")</f>
        <v>0</v>
      </c>
      <c r="CM12" s="37">
        <f ca="1">COUNTIF(OFFSET(class2_1,MATCH(CM$1,'2 класс'!$A:$A,0)-7+'Итог по классам'!$B12,,,),"ш")</f>
        <v>0</v>
      </c>
      <c r="CN12" s="37">
        <f ca="1">COUNTIF(OFFSET(class2_2,MATCH(CN$1,'2 класс'!$A:$A,0)-7+'Итог по классам'!$B12,,,),"Ф")</f>
        <v>0</v>
      </c>
      <c r="CO12" s="37">
        <f ca="1">COUNTIF(OFFSET(class2_2,MATCH(CO$1,'2 класс'!$A:$A,0)-7+'Итог по классам'!$B12,,,),"р")</f>
        <v>0</v>
      </c>
      <c r="CP12" s="37">
        <f ca="1">COUNTIF(OFFSET(class2_2,MATCH(CP$1,'2 класс'!$A:$A,0)-7+'Итог по классам'!$B12,,,),"ш")</f>
        <v>0</v>
      </c>
      <c r="CQ12" s="38">
        <f ca="1">COUNTIF(OFFSET(class2_1,MATCH(CQ$1,'2 класс'!$A:$A,0)-7+'Итог по классам'!$B12,,,),"Ф")</f>
        <v>0</v>
      </c>
      <c r="CR12" s="37">
        <f ca="1">COUNTIF(OFFSET(class2_1,MATCH(CR$1,'2 класс'!$A:$A,0)-7+'Итог по классам'!$B12,,,),"р")</f>
        <v>0</v>
      </c>
      <c r="CS12" s="37">
        <f ca="1">COUNTIF(OFFSET(class2_1,MATCH(CS$1,'2 класс'!$A:$A,0)-7+'Итог по классам'!$B12,,,),"ш")</f>
        <v>0</v>
      </c>
      <c r="CT12" s="37">
        <f ca="1">COUNTIF(OFFSET(class2_2,MATCH(CT$1,'2 класс'!$A:$A,0)-7+'Итог по классам'!$B12,,,),"Ф")</f>
        <v>0</v>
      </c>
      <c r="CU12" s="37">
        <f ca="1">COUNTIF(OFFSET(class2_2,MATCH(CU$1,'2 класс'!$A:$A,0)-7+'Итог по классам'!$B12,,,),"р")</f>
        <v>0</v>
      </c>
      <c r="CV12" s="37">
        <f ca="1">COUNTIF(OFFSET(class2_2,MATCH(CV$1,'2 класс'!$A:$A,0)-7+'Итог по классам'!$B12,,,),"ш")</f>
        <v>0</v>
      </c>
      <c r="CW12" s="38">
        <f ca="1">COUNTIF(OFFSET(class2_1,MATCH(CW$1,'2 класс'!$A:$A,0)-7+'Итог по классам'!$B12,,,),"Ф")</f>
        <v>0</v>
      </c>
      <c r="CX12" s="37">
        <f ca="1">COUNTIF(OFFSET(class2_1,MATCH(CX$1,'2 класс'!$A:$A,0)-7+'Итог по классам'!$B12,,,),"р")</f>
        <v>0</v>
      </c>
      <c r="CY12" s="37">
        <f ca="1">COUNTIF(OFFSET(class2_1,MATCH(CY$1,'2 класс'!$A:$A,0)-7+'Итог по классам'!$B12,,,),"ш")</f>
        <v>0</v>
      </c>
      <c r="CZ12" s="37">
        <f ca="1">COUNTIF(OFFSET(class2_2,MATCH(CZ$1,'2 класс'!$A:$A,0)-7+'Итог по классам'!$B12,,,),"Ф")</f>
        <v>0</v>
      </c>
      <c r="DA12" s="37">
        <f ca="1">COUNTIF(OFFSET(class2_2,MATCH(DA$1,'2 класс'!$A:$A,0)-7+'Итог по классам'!$B12,,,),"р")</f>
        <v>0</v>
      </c>
      <c r="DB12" s="37">
        <f ca="1">COUNTIF(OFFSET(class2_2,MATCH(DB$1,'2 класс'!$A:$A,0)-7+'Итог по классам'!$B12,,,),"ш")</f>
        <v>0</v>
      </c>
      <c r="DC12" s="38">
        <f ca="1">COUNTIF(OFFSET(class2_1,MATCH(DC$1,'2 класс'!$A:$A,0)-7+'Итог по классам'!$B12,,,),"Ф")</f>
        <v>0</v>
      </c>
      <c r="DD12" s="37">
        <f ca="1">COUNTIF(OFFSET(class2_1,MATCH(DD$1,'2 класс'!$A:$A,0)-7+'Итог по классам'!$B12,,,),"р")</f>
        <v>0</v>
      </c>
      <c r="DE12" s="37">
        <f ca="1">COUNTIF(OFFSET(class2_1,MATCH(DE$1,'2 класс'!$A:$A,0)-7+'Итог по классам'!$B12,,,),"ш")</f>
        <v>0</v>
      </c>
      <c r="DF12" s="37">
        <f ca="1">COUNTIF(OFFSET(class2_2,MATCH(DF$1,'2 класс'!$A:$A,0)-7+'Итог по классам'!$B12,,,),"Ф")</f>
        <v>0</v>
      </c>
      <c r="DG12" s="37">
        <f ca="1">COUNTIF(OFFSET(class2_2,MATCH(DG$1,'2 класс'!$A:$A,0)-7+'Итог по классам'!$B12,,,),"р")</f>
        <v>0</v>
      </c>
      <c r="DH12" s="37">
        <f ca="1">COUNTIF(OFFSET(class2_2,MATCH(DH$1,'2 класс'!$A:$A,0)-7+'Итог по классам'!$B12,,,),"ш")</f>
        <v>0</v>
      </c>
      <c r="DI12" s="38">
        <f ca="1">COUNTIF(OFFSET(class2_1,MATCH(DI$1,'2 класс'!$A:$A,0)-7+'Итог по классам'!$B12,,,),"Ф")</f>
        <v>0</v>
      </c>
      <c r="DJ12" s="37">
        <f ca="1">COUNTIF(OFFSET(class2_1,MATCH(DJ$1,'2 класс'!$A:$A,0)-7+'Итог по классам'!$B12,,,),"р")</f>
        <v>0</v>
      </c>
      <c r="DK12" s="37">
        <f ca="1">COUNTIF(OFFSET(class2_1,MATCH(DK$1,'2 класс'!$A:$A,0)-7+'Итог по классам'!$B12,,,),"ш")</f>
        <v>0</v>
      </c>
      <c r="DL12" s="37">
        <f ca="1">COUNTIF(OFFSET(class2_2,MATCH(DL$1,'2 класс'!$A:$A,0)-7+'Итог по классам'!$B12,,,),"Ф")</f>
        <v>0</v>
      </c>
      <c r="DM12" s="37">
        <f ca="1">COUNTIF(OFFSET(class2_2,MATCH(DM$1,'2 класс'!$A:$A,0)-7+'Итог по классам'!$B12,,,),"р")</f>
        <v>0</v>
      </c>
      <c r="DN12" s="37">
        <f ca="1">COUNTIF(OFFSET(class2_2,MATCH(DN$1,'2 класс'!$A:$A,0)-7+'Итог по классам'!$B12,,,),"ш")</f>
        <v>0</v>
      </c>
      <c r="DO12" s="38">
        <f ca="1">COUNTIF(OFFSET(class2_1,MATCH(DO$1,'2 класс'!$A:$A,0)-7+'Итог по классам'!$B12,,,),"Ф")</f>
        <v>0</v>
      </c>
      <c r="DP12" s="37">
        <f ca="1">COUNTIF(OFFSET(class2_1,MATCH(DP$1,'2 класс'!$A:$A,0)-7+'Итог по классам'!$B12,,,),"р")</f>
        <v>0</v>
      </c>
      <c r="DQ12" s="37">
        <f ca="1">COUNTIF(OFFSET(class2_1,MATCH(DQ$1,'2 класс'!$A:$A,0)-7+'Итог по классам'!$B12,,,),"ш")</f>
        <v>0</v>
      </c>
      <c r="DR12" s="37">
        <f ca="1">COUNTIF(OFFSET(class2_2,MATCH(DR$1,'2 класс'!$A:$A,0)-7+'Итог по классам'!$B12,,,),"Ф")</f>
        <v>0</v>
      </c>
      <c r="DS12" s="37">
        <f ca="1">COUNTIF(OFFSET(class2_2,MATCH(DS$1,'2 класс'!$A:$A,0)-7+'Итог по классам'!$B12,,,),"р")</f>
        <v>0</v>
      </c>
      <c r="DT12" s="37">
        <f ca="1">COUNTIF(OFFSET(class2_2,MATCH(DT$1,'2 класс'!$A:$A,0)-7+'Итог по классам'!$B12,,,),"ш")</f>
        <v>0</v>
      </c>
      <c r="DU12" s="38">
        <f ca="1">COUNTIF(OFFSET(class2_1,MATCH(DU$1,'2 класс'!$A:$A,0)-7+'Итог по классам'!$B12,,,),"Ф")</f>
        <v>0</v>
      </c>
      <c r="DV12" s="37">
        <f ca="1">COUNTIF(OFFSET(class2_1,MATCH(DV$1,'2 класс'!$A:$A,0)-7+'Итог по классам'!$B12,,,),"р")</f>
        <v>0</v>
      </c>
      <c r="DW12" s="37">
        <f ca="1">COUNTIF(OFFSET(class2_1,MATCH(DW$1,'2 класс'!$A:$A,0)-7+'Итог по классам'!$B12,,,),"ш")</f>
        <v>0</v>
      </c>
      <c r="DX12" s="37">
        <f ca="1">COUNTIF(OFFSET(class2_2,MATCH(DX$1,'2 класс'!$A:$A,0)-7+'Итог по классам'!$B12,,,),"Ф")</f>
        <v>0</v>
      </c>
      <c r="DY12" s="37">
        <f ca="1">COUNTIF(OFFSET(class2_2,MATCH(DY$1,'2 класс'!$A:$A,0)-7+'Итог по классам'!$B12,,,),"р")</f>
        <v>0</v>
      </c>
      <c r="DZ12" s="37">
        <f ca="1">COUNTIF(OFFSET(class2_2,MATCH(DZ$1,'2 класс'!$A:$A,0)-7+'Итог по классам'!$B12,,,),"ш")</f>
        <v>0</v>
      </c>
      <c r="EA12" s="38">
        <f ca="1">COUNTIF(OFFSET(class2_1,MATCH(EA$1,'2 класс'!$A:$A,0)-7+'Итог по классам'!$B12,,,),"Ф")</f>
        <v>0</v>
      </c>
      <c r="EB12" s="37">
        <f ca="1">COUNTIF(OFFSET(class2_1,MATCH(EB$1,'2 класс'!$A:$A,0)-7+'Итог по классам'!$B12,,,),"р")</f>
        <v>0</v>
      </c>
      <c r="EC12" s="37">
        <f ca="1">COUNTIF(OFFSET(class2_1,MATCH(EC$1,'2 класс'!$A:$A,0)-7+'Итог по классам'!$B12,,,),"ш")</f>
        <v>0</v>
      </c>
      <c r="ED12" s="37">
        <f ca="1">COUNTIF(OFFSET(class2_2,MATCH(ED$1,'2 класс'!$A:$A,0)-7+'Итог по классам'!$B12,,,),"Ф")</f>
        <v>0</v>
      </c>
      <c r="EE12" s="37">
        <f ca="1">COUNTIF(OFFSET(class2_2,MATCH(EE$1,'2 класс'!$A:$A,0)-7+'Итог по классам'!$B12,,,),"р")</f>
        <v>0</v>
      </c>
      <c r="EF12" s="37">
        <f ca="1">COUNTIF(OFFSET(class2_2,MATCH(EF$1,'2 класс'!$A:$A,0)-7+'Итог по классам'!$B12,,,),"ш")</f>
        <v>0</v>
      </c>
      <c r="EG12" s="38">
        <f ca="1">COUNTIF(OFFSET(class2_1,MATCH(EG$1,'2 класс'!$A:$A,0)-7+'Итог по классам'!$B12,,,),"Ф")</f>
        <v>0</v>
      </c>
      <c r="EH12" s="37">
        <f ca="1">COUNTIF(OFFSET(class2_1,MATCH(EH$1,'2 класс'!$A:$A,0)-7+'Итог по классам'!$B12,,,),"р")</f>
        <v>0</v>
      </c>
      <c r="EI12" s="37">
        <f ca="1">COUNTIF(OFFSET(class2_1,MATCH(EI$1,'2 класс'!$A:$A,0)-7+'Итог по классам'!$B12,,,),"ш")</f>
        <v>0</v>
      </c>
      <c r="EJ12" s="37">
        <f ca="1">COUNTIF(OFFSET(class2_2,MATCH(EJ$1,'2 класс'!$A:$A,0)-7+'Итог по классам'!$B12,,,),"Ф")</f>
        <v>0</v>
      </c>
      <c r="EK12" s="37">
        <f ca="1">COUNTIF(OFFSET(class2_2,MATCH(EK$1,'2 класс'!$A:$A,0)-7+'Итог по классам'!$B12,,,),"р")</f>
        <v>0</v>
      </c>
      <c r="EL12" s="37">
        <f ca="1">COUNTIF(OFFSET(class2_2,MATCH(EL$1,'2 класс'!$A:$A,0)-7+'Итог по классам'!$B12,,,),"ш")</f>
        <v>0</v>
      </c>
      <c r="EM12" s="38">
        <f ca="1">COUNTIF(OFFSET(class2_1,MATCH(EM$1,'2 класс'!$A:$A,0)-7+'Итог по классам'!$B12,,,),"Ф")</f>
        <v>0</v>
      </c>
      <c r="EN12" s="37">
        <f ca="1">COUNTIF(OFFSET(class2_1,MATCH(EN$1,'2 класс'!$A:$A,0)-7+'Итог по классам'!$B12,,,),"р")</f>
        <v>0</v>
      </c>
      <c r="EO12" s="37">
        <f ca="1">COUNTIF(OFFSET(class2_1,MATCH(EO$1,'2 класс'!$A:$A,0)-7+'Итог по классам'!$B12,,,),"ш")</f>
        <v>0</v>
      </c>
      <c r="EP12" s="37">
        <f ca="1">COUNTIF(OFFSET(class2_2,MATCH(EP$1,'2 класс'!$A:$A,0)-7+'Итог по классам'!$B12,,,),"Ф")</f>
        <v>0</v>
      </c>
      <c r="EQ12" s="37">
        <f ca="1">COUNTIF(OFFSET(class2_2,MATCH(EQ$1,'2 класс'!$A:$A,0)-7+'Итог по классам'!$B12,,,),"р")</f>
        <v>0</v>
      </c>
      <c r="ER12" s="37">
        <f ca="1">COUNTIF(OFFSET(class2_2,MATCH(ER$1,'2 класс'!$A:$A,0)-7+'Итог по классам'!$B12,,,),"ш")</f>
        <v>0</v>
      </c>
      <c r="ES12" s="38">
        <f ca="1">COUNTIF(OFFSET(class2_1,MATCH(ES$1,'2 класс'!$A:$A,0)-7+'Итог по классам'!$B12,,,),"Ф")</f>
        <v>0</v>
      </c>
      <c r="ET12" s="37">
        <f ca="1">COUNTIF(OFFSET(class2_1,MATCH(ET$1,'2 класс'!$A:$A,0)-7+'Итог по классам'!$B12,,,),"р")</f>
        <v>0</v>
      </c>
      <c r="EU12" s="37">
        <f ca="1">COUNTIF(OFFSET(class2_1,MATCH(EU$1,'2 класс'!$A:$A,0)-7+'Итог по классам'!$B12,,,),"ш")</f>
        <v>0</v>
      </c>
      <c r="EV12" s="37">
        <f ca="1">COUNTIF(OFFSET(class2_2,MATCH(EV$1,'2 класс'!$A:$A,0)-7+'Итог по классам'!$B12,,,),"Ф")</f>
        <v>0</v>
      </c>
      <c r="EW12" s="37">
        <f ca="1">COUNTIF(OFFSET(class2_2,MATCH(EW$1,'2 класс'!$A:$A,0)-7+'Итог по классам'!$B12,,,),"р")</f>
        <v>0</v>
      </c>
      <c r="EX12" s="37">
        <f ca="1">COUNTIF(OFFSET(class2_2,MATCH(EX$1,'2 класс'!$A:$A,0)-7+'Итог по классам'!$B12,,,),"ш")</f>
        <v>0</v>
      </c>
      <c r="EY12" s="38">
        <f ca="1">COUNTIF(OFFSET(class2_1,MATCH(EY$1,'2 класс'!$A:$A,0)-7+'Итог по классам'!$B12,,,),"Ф")</f>
        <v>0</v>
      </c>
      <c r="EZ12" s="37">
        <f ca="1">COUNTIF(OFFSET(class2_1,MATCH(EZ$1,'2 класс'!$A:$A,0)-7+'Итог по классам'!$B12,,,),"р")</f>
        <v>0</v>
      </c>
      <c r="FA12" s="37">
        <f ca="1">COUNTIF(OFFSET(class2_1,MATCH(FA$1,'2 класс'!$A:$A,0)-7+'Итог по классам'!$B12,,,),"ш")</f>
        <v>0</v>
      </c>
      <c r="FB12" s="37">
        <f ca="1">COUNTIF(OFFSET(class2_2,MATCH(FB$1,'2 класс'!$A:$A,0)-7+'Итог по классам'!$B12,,,),"Ф")</f>
        <v>0</v>
      </c>
      <c r="FC12" s="37">
        <f ca="1">COUNTIF(OFFSET(class2_2,MATCH(FC$1,'2 класс'!$A:$A,0)-7+'Итог по классам'!$B12,,,),"р")</f>
        <v>0</v>
      </c>
      <c r="FD12" s="37">
        <f ca="1">COUNTIF(OFFSET(class2_2,MATCH(FD$1,'2 класс'!$A:$A,0)-7+'Итог по классам'!$B12,,,),"ш")</f>
        <v>0</v>
      </c>
      <c r="FE12" s="38">
        <f ca="1">COUNTIF(OFFSET(class2_1,MATCH(FE$1,'2 класс'!$A:$A,0)-7+'Итог по классам'!$B12,,,),"Ф")</f>
        <v>0</v>
      </c>
      <c r="FF12" s="37">
        <f ca="1">COUNTIF(OFFSET(class2_1,MATCH(FF$1,'2 класс'!$A:$A,0)-7+'Итог по классам'!$B12,,,),"р")</f>
        <v>0</v>
      </c>
      <c r="FG12" s="37">
        <f ca="1">COUNTIF(OFFSET(class2_1,MATCH(FG$1,'2 класс'!$A:$A,0)-7+'Итог по классам'!$B12,,,),"ш")</f>
        <v>0</v>
      </c>
      <c r="FH12" s="37">
        <f ca="1">COUNTIF(OFFSET(class2_2,MATCH(FH$1,'2 класс'!$A:$A,0)-7+'Итог по классам'!$B12,,,),"Ф")</f>
        <v>0</v>
      </c>
      <c r="FI12" s="37">
        <f ca="1">COUNTIF(OFFSET(class2_2,MATCH(FI$1,'2 класс'!$A:$A,0)-7+'Итог по классам'!$B12,,,),"р")</f>
        <v>0</v>
      </c>
      <c r="FJ12" s="37">
        <f ca="1">COUNTIF(OFFSET(class2_2,MATCH(FJ$1,'2 класс'!$A:$A,0)-7+'Итог по классам'!$B12,,,),"ш")</f>
        <v>0</v>
      </c>
      <c r="FK12" s="38">
        <f ca="1">COUNTIF(OFFSET(class2_1,MATCH(FK$1,'2 класс'!$A:$A,0)-7+'Итог по классам'!$B12,,,),"Ф")</f>
        <v>0</v>
      </c>
      <c r="FL12" s="37">
        <f ca="1">COUNTIF(OFFSET(class2_1,MATCH(FL$1,'2 класс'!$A:$A,0)-7+'Итог по классам'!$B12,,,),"р")</f>
        <v>0</v>
      </c>
      <c r="FM12" s="37">
        <f ca="1">COUNTIF(OFFSET(class2_1,MATCH(FM$1,'2 класс'!$A:$A,0)-7+'Итог по классам'!$B12,,,),"ш")</f>
        <v>0</v>
      </c>
      <c r="FN12" s="37">
        <f ca="1">COUNTIF(OFFSET(class2_2,MATCH(FN$1,'2 класс'!$A:$A,0)-7+'Итог по классам'!$B12,,,),"Ф")</f>
        <v>0</v>
      </c>
      <c r="FO12" s="37">
        <f ca="1">COUNTIF(OFFSET(class2_2,MATCH(FO$1,'2 класс'!$A:$A,0)-7+'Итог по классам'!$B12,,,),"р")</f>
        <v>0</v>
      </c>
      <c r="FP12" s="37">
        <f ca="1">COUNTIF(OFFSET(class2_2,MATCH(FP$1,'2 класс'!$A:$A,0)-7+'Итог по классам'!$B12,,,),"ш")</f>
        <v>0</v>
      </c>
      <c r="FQ12" s="38">
        <f ca="1">COUNTIF(OFFSET(class2_1,MATCH(FQ$1,'2 класс'!$A:$A,0)-7+'Итог по классам'!$B12,,,),"Ф")</f>
        <v>0</v>
      </c>
      <c r="FR12" s="37">
        <f ca="1">COUNTIF(OFFSET(class2_1,MATCH(FR$1,'2 класс'!$A:$A,0)-7+'Итог по классам'!$B12,,,),"р")</f>
        <v>0</v>
      </c>
      <c r="FS12" s="37">
        <f ca="1">COUNTIF(OFFSET(class2_1,MATCH(FS$1,'2 класс'!$A:$A,0)-7+'Итог по классам'!$B12,,,),"ш")</f>
        <v>0</v>
      </c>
      <c r="FT12" s="37">
        <f ca="1">COUNTIF(OFFSET(class2_2,MATCH(FT$1,'2 класс'!$A:$A,0)-7+'Итог по классам'!$B12,,,),"Ф")</f>
        <v>0</v>
      </c>
      <c r="FU12" s="37">
        <f ca="1">COUNTIF(OFFSET(class2_2,MATCH(FU$1,'2 класс'!$A:$A,0)-7+'Итог по классам'!$B12,,,),"р")</f>
        <v>0</v>
      </c>
      <c r="FV12" s="37">
        <f ca="1">COUNTIF(OFFSET(class2_2,MATCH(FV$1,'2 класс'!$A:$A,0)-7+'Итог по классам'!$B12,,,),"ш")</f>
        <v>0</v>
      </c>
      <c r="FW12" s="38">
        <f ca="1">COUNTIF(OFFSET(class2_1,MATCH(FW$1,'2 класс'!$A:$A,0)-7+'Итог по классам'!$B12,,,),"Ф")</f>
        <v>0</v>
      </c>
      <c r="FX12" s="37">
        <f ca="1">COUNTIF(OFFSET(class2_1,MATCH(FX$1,'2 класс'!$A:$A,0)-7+'Итог по классам'!$B12,,,),"р")</f>
        <v>0</v>
      </c>
      <c r="FY12" s="37">
        <f ca="1">COUNTIF(OFFSET(class2_1,MATCH(FY$1,'2 класс'!$A:$A,0)-7+'Итог по классам'!$B12,,,),"ш")</f>
        <v>0</v>
      </c>
      <c r="FZ12" s="37">
        <f ca="1">COUNTIF(OFFSET(class2_2,MATCH(FZ$1,'2 класс'!$A:$A,0)-7+'Итог по классам'!$B12,,,),"Ф")</f>
        <v>0</v>
      </c>
      <c r="GA12" s="37">
        <f ca="1">COUNTIF(OFFSET(class2_2,MATCH(GA$1,'2 класс'!$A:$A,0)-7+'Итог по классам'!$B12,,,),"р")</f>
        <v>0</v>
      </c>
      <c r="GB12" s="37">
        <f ca="1">COUNTIF(OFFSET(class2_2,MATCH(GB$1,'2 класс'!$A:$A,0)-7+'Итог по классам'!$B12,,,),"ш")</f>
        <v>0</v>
      </c>
      <c r="GC12" s="38">
        <f ca="1">COUNTIF(OFFSET(class2_1,MATCH(GC$1,'2 класс'!$A:$A,0)-7+'Итог по классам'!$B12,,,),"Ф")</f>
        <v>0</v>
      </c>
      <c r="GD12" s="37">
        <f ca="1">COUNTIF(OFFSET(class2_1,MATCH(GD$1,'2 класс'!$A:$A,0)-7+'Итог по классам'!$B12,,,),"р")</f>
        <v>0</v>
      </c>
      <c r="GE12" s="37">
        <f ca="1">COUNTIF(OFFSET(class2_1,MATCH(GE$1,'2 класс'!$A:$A,0)-7+'Итог по классам'!$B12,,,),"ш")</f>
        <v>0</v>
      </c>
      <c r="GF12" s="37">
        <f ca="1">COUNTIF(OFFSET(class2_2,MATCH(GF$1,'2 класс'!$A:$A,0)-7+'Итог по классам'!$B12,,,),"Ф")</f>
        <v>0</v>
      </c>
      <c r="GG12" s="37">
        <f ca="1">COUNTIF(OFFSET(class2_2,MATCH(GG$1,'2 класс'!$A:$A,0)-7+'Итог по классам'!$B12,,,),"р")</f>
        <v>0</v>
      </c>
      <c r="GH12" s="37">
        <f ca="1">COUNTIF(OFFSET(class2_2,MATCH(GH$1,'2 класс'!$A:$A,0)-7+'Итог по классам'!$B12,,,),"ш")</f>
        <v>0</v>
      </c>
      <c r="GI12" s="38">
        <f ca="1">COUNTIF(OFFSET(class2_1,MATCH(GI$1,'2 класс'!$A:$A,0)-7+'Итог по классам'!$B12,,,),"Ф")</f>
        <v>0</v>
      </c>
      <c r="GJ12" s="37">
        <f ca="1">COUNTIF(OFFSET(class2_1,MATCH(GJ$1,'2 класс'!$A:$A,0)-7+'Итог по классам'!$B12,,,),"р")</f>
        <v>0</v>
      </c>
      <c r="GK12" s="37">
        <f ca="1">COUNTIF(OFFSET(class2_1,MATCH(GK$1,'2 класс'!$A:$A,0)-7+'Итог по классам'!$B12,,,),"ш")</f>
        <v>0</v>
      </c>
      <c r="GL12" s="37">
        <f ca="1">COUNTIF(OFFSET(class2_2,MATCH(GL$1,'2 класс'!$A:$A,0)-7+'Итог по классам'!$B12,,,),"Ф")</f>
        <v>0</v>
      </c>
      <c r="GM12" s="37">
        <f ca="1">COUNTIF(OFFSET(class2_2,MATCH(GM$1,'2 класс'!$A:$A,0)-7+'Итог по классам'!$B12,,,),"р")</f>
        <v>0</v>
      </c>
      <c r="GN12" s="37">
        <f ca="1">COUNTIF(OFFSET(class2_2,MATCH(GN$1,'2 класс'!$A:$A,0)-7+'Итог по классам'!$B12,,,),"ш")</f>
        <v>0</v>
      </c>
      <c r="GO12" s="38">
        <f ca="1">COUNTIF(OFFSET(class2_1,MATCH(GO$1,'2 класс'!$A:$A,0)-7+'Итог по классам'!$B12,,,),"Ф")</f>
        <v>0</v>
      </c>
      <c r="GP12" s="37">
        <f ca="1">COUNTIF(OFFSET(class2_1,MATCH(GP$1,'2 класс'!$A:$A,0)-7+'Итог по классам'!$B12,,,),"р")</f>
        <v>0</v>
      </c>
      <c r="GQ12" s="37">
        <f ca="1">COUNTIF(OFFSET(class2_1,MATCH(GQ$1,'2 класс'!$A:$A,0)-7+'Итог по классам'!$B12,,,),"ш")</f>
        <v>0</v>
      </c>
      <c r="GR12" s="37">
        <f ca="1">COUNTIF(OFFSET(class2_2,MATCH(GR$1,'2 класс'!$A:$A,0)-7+'Итог по классам'!$B12,,,),"Ф")</f>
        <v>0</v>
      </c>
      <c r="GS12" s="37">
        <f ca="1">COUNTIF(OFFSET(class2_2,MATCH(GS$1,'2 класс'!$A:$A,0)-7+'Итог по классам'!$B12,,,),"р")</f>
        <v>0</v>
      </c>
      <c r="GT12" s="37">
        <f ca="1">COUNTIF(OFFSET(class2_2,MATCH(GT$1,'2 класс'!$A:$A,0)-7+'Итог по классам'!$B12,,,),"ш")</f>
        <v>0</v>
      </c>
      <c r="GU12" s="38">
        <f ca="1">COUNTIF(OFFSET(class2_1,MATCH(GU$1,'2 класс'!$A:$A,0)-7+'Итог по классам'!$B12,,,),"Ф")</f>
        <v>0</v>
      </c>
      <c r="GV12" s="37">
        <f ca="1">COUNTIF(OFFSET(class2_1,MATCH(GV$1,'2 класс'!$A:$A,0)-7+'Итог по классам'!$B12,,,),"р")</f>
        <v>0</v>
      </c>
      <c r="GW12" s="37">
        <f ca="1">COUNTIF(OFFSET(class2_1,MATCH(GW$1,'2 класс'!$A:$A,0)-7+'Итог по классам'!$B12,,,),"ш")</f>
        <v>0</v>
      </c>
      <c r="GX12" s="37">
        <f ca="1">COUNTIF(OFFSET(class2_2,MATCH(GX$1,'2 класс'!$A:$A,0)-7+'Итог по классам'!$B12,,,),"Ф")</f>
        <v>0</v>
      </c>
      <c r="GY12" s="37">
        <f ca="1">COUNTIF(OFFSET(class2_2,MATCH(GY$1,'2 класс'!$A:$A,0)-7+'Итог по классам'!$B12,,,),"р")</f>
        <v>0</v>
      </c>
      <c r="GZ12" s="37">
        <f ca="1">COUNTIF(OFFSET(class2_2,MATCH(GZ$1,'2 класс'!$A:$A,0)-7+'Итог по классам'!$B12,,,),"ш")</f>
        <v>0</v>
      </c>
      <c r="HA12" s="38">
        <f ca="1">COUNTIF(OFFSET(class2_1,MATCH(HA$1,'2 класс'!$A:$A,0)-7+'Итог по классам'!$B12,,,),"Ф")</f>
        <v>0</v>
      </c>
      <c r="HB12" s="37">
        <f ca="1">COUNTIF(OFFSET(class2_1,MATCH(HB$1,'2 класс'!$A:$A,0)-7+'Итог по классам'!$B12,,,),"р")</f>
        <v>0</v>
      </c>
      <c r="HC12" s="37">
        <f ca="1">COUNTIF(OFFSET(class2_1,MATCH(HC$1,'2 класс'!$A:$A,0)-7+'Итог по классам'!$B12,,,),"ш")</f>
        <v>0</v>
      </c>
      <c r="HD12" s="37">
        <f ca="1">COUNTIF(OFFSET(class2_2,MATCH(HD$1,'2 класс'!$A:$A,0)-7+'Итог по классам'!$B12,,,),"Ф")</f>
        <v>0</v>
      </c>
      <c r="HE12" s="37">
        <f ca="1">COUNTIF(OFFSET(class2_2,MATCH(HE$1,'2 класс'!$A:$A,0)-7+'Итог по классам'!$B12,,,),"р")</f>
        <v>0</v>
      </c>
      <c r="HF12" s="37">
        <f ca="1">COUNTIF(OFFSET(class2_2,MATCH(HF$1,'2 класс'!$A:$A,0)-7+'Итог по классам'!$B12,,,),"ш")</f>
        <v>0</v>
      </c>
      <c r="HG12" s="38">
        <f ca="1">COUNTIF(OFFSET(class2_1,MATCH(HG$1,'2 класс'!$A:$A,0)-7+'Итог по классам'!$B12,,,),"Ф")</f>
        <v>0</v>
      </c>
      <c r="HH12" s="37">
        <f ca="1">COUNTIF(OFFSET(class2_1,MATCH(HH$1,'2 класс'!$A:$A,0)-7+'Итог по классам'!$B12,,,),"р")</f>
        <v>0</v>
      </c>
      <c r="HI12" s="37">
        <f ca="1">COUNTIF(OFFSET(class2_1,MATCH(HI$1,'2 класс'!$A:$A,0)-7+'Итог по классам'!$B12,,,),"ш")</f>
        <v>0</v>
      </c>
      <c r="HJ12" s="37">
        <f ca="1">COUNTIF(OFFSET(class2_2,MATCH(HJ$1,'2 класс'!$A:$A,0)-7+'Итог по классам'!$B12,,,),"Ф")</f>
        <v>0</v>
      </c>
      <c r="HK12" s="37">
        <f ca="1">COUNTIF(OFFSET(class2_2,MATCH(HK$1,'2 класс'!$A:$A,0)-7+'Итог по классам'!$B12,,,),"р")</f>
        <v>0</v>
      </c>
      <c r="HL12" s="37">
        <f ca="1">COUNTIF(OFFSET(class2_2,MATCH(HL$1,'2 класс'!$A:$A,0)-7+'Итог по классам'!$B12,,,),"ш")</f>
        <v>0</v>
      </c>
      <c r="HM12" s="38">
        <f ca="1">COUNTIF(OFFSET(class2_1,MATCH(HM$1,'2 класс'!$A:$A,0)-7+'Итог по классам'!$B12,,,),"Ф")</f>
        <v>0</v>
      </c>
      <c r="HN12" s="37">
        <f ca="1">COUNTIF(OFFSET(class2_1,MATCH(HN$1,'2 класс'!$A:$A,0)-7+'Итог по классам'!$B12,,,),"р")</f>
        <v>0</v>
      </c>
      <c r="HO12" s="37">
        <f ca="1">COUNTIF(OFFSET(class2_1,MATCH(HO$1,'2 класс'!$A:$A,0)-7+'Итог по классам'!$B12,,,),"ш")</f>
        <v>0</v>
      </c>
      <c r="HP12" s="37">
        <f ca="1">COUNTIF(OFFSET(class2_2,MATCH(HP$1,'2 класс'!$A:$A,0)-7+'Итог по классам'!$B12,,,),"Ф")</f>
        <v>0</v>
      </c>
      <c r="HQ12" s="37">
        <f ca="1">COUNTIF(OFFSET(class2_2,MATCH(HQ$1,'2 класс'!$A:$A,0)-7+'Итог по классам'!$B12,,,),"р")</f>
        <v>0</v>
      </c>
      <c r="HR12" s="37">
        <f ca="1">COUNTIF(OFFSET(class2_2,MATCH(HR$1,'2 класс'!$A:$A,0)-7+'Итог по классам'!$B12,,,),"ш")</f>
        <v>0</v>
      </c>
      <c r="HS12" s="38">
        <f ca="1">COUNTIF(OFFSET(class2_1,MATCH(HS$1,'2 класс'!$A:$A,0)-7+'Итог по классам'!$B12,,,),"Ф")</f>
        <v>0</v>
      </c>
      <c r="HT12" s="37">
        <f ca="1">COUNTIF(OFFSET(class2_1,MATCH(HT$1,'2 класс'!$A:$A,0)-7+'Итог по классам'!$B12,,,),"р")</f>
        <v>0</v>
      </c>
      <c r="HU12" s="37">
        <f ca="1">COUNTIF(OFFSET(class2_1,MATCH(HU$1,'2 класс'!$A:$A,0)-7+'Итог по классам'!$B12,,,),"ш")</f>
        <v>0</v>
      </c>
      <c r="HV12" s="37">
        <f ca="1">COUNTIF(OFFSET(class2_2,MATCH(HV$1,'2 класс'!$A:$A,0)-7+'Итог по классам'!$B12,,,),"Ф")</f>
        <v>0</v>
      </c>
      <c r="HW12" s="37">
        <f ca="1">COUNTIF(OFFSET(class2_2,MATCH(HW$1,'2 класс'!$A:$A,0)-7+'Итог по классам'!$B12,,,),"р")</f>
        <v>0</v>
      </c>
      <c r="HX12" s="37">
        <f ca="1">COUNTIF(OFFSET(class2_2,MATCH(HX$1,'2 класс'!$A:$A,0)-7+'Итог по классам'!$B12,,,),"ш")</f>
        <v>0</v>
      </c>
      <c r="HY12" s="38">
        <f ca="1">COUNTIF(OFFSET(class2_1,MATCH(HY$1,'2 класс'!$A:$A,0)-7+'Итог по классам'!$B12,,,),"Ф")</f>
        <v>0</v>
      </c>
      <c r="HZ12" s="37">
        <f ca="1">COUNTIF(OFFSET(class2_1,MATCH(HZ$1,'2 класс'!$A:$A,0)-7+'Итог по классам'!$B12,,,),"р")</f>
        <v>0</v>
      </c>
      <c r="IA12" s="37">
        <f ca="1">COUNTIF(OFFSET(class2_1,MATCH(IA$1,'2 класс'!$A:$A,0)-7+'Итог по классам'!$B12,,,),"ш")</f>
        <v>0</v>
      </c>
      <c r="IB12" s="37">
        <f ca="1">COUNTIF(OFFSET(class2_2,MATCH(IB$1,'2 класс'!$A:$A,0)-7+'Итог по классам'!$B12,,,),"Ф")</f>
        <v>0</v>
      </c>
      <c r="IC12" s="37">
        <f ca="1">COUNTIF(OFFSET(class2_2,MATCH(IC$1,'2 класс'!$A:$A,0)-7+'Итог по классам'!$B12,,,),"р")</f>
        <v>0</v>
      </c>
      <c r="ID12" s="37">
        <f ca="1">COUNTIF(OFFSET(class2_2,MATCH(ID$1,'2 класс'!$A:$A,0)-7+'Итог по классам'!$B12,,,),"ш")</f>
        <v>0</v>
      </c>
      <c r="IE12" s="38">
        <f ca="1">COUNTIF(OFFSET(class2_1,MATCH(IE$1,'2 класс'!$A:$A,0)-7+'Итог по классам'!$B12,,,),"Ф")</f>
        <v>0</v>
      </c>
      <c r="IF12" s="37">
        <f ca="1">COUNTIF(OFFSET(class2_1,MATCH(IF$1,'2 класс'!$A:$A,0)-7+'Итог по классам'!$B12,,,),"р")</f>
        <v>0</v>
      </c>
      <c r="IG12" s="37">
        <f ca="1">COUNTIF(OFFSET(class2_1,MATCH(IG$1,'2 класс'!$A:$A,0)-7+'Итог по классам'!$B12,,,),"ш")</f>
        <v>0</v>
      </c>
      <c r="IH12" s="37">
        <f ca="1">COUNTIF(OFFSET(class2_2,MATCH(IH$1,'2 класс'!$A:$A,0)-7+'Итог по классам'!$B12,,,),"Ф")</f>
        <v>0</v>
      </c>
      <c r="II12" s="37">
        <f ca="1">COUNTIF(OFFSET(class2_2,MATCH(II$1,'2 класс'!$A:$A,0)-7+'Итог по классам'!$B12,,,),"р")</f>
        <v>0</v>
      </c>
      <c r="IJ12" s="37">
        <f ca="1">COUNTIF(OFFSET(class2_2,MATCH(IJ$1,'2 класс'!$A:$A,0)-7+'Итог по классам'!$B12,,,),"ш")</f>
        <v>0</v>
      </c>
      <c r="IK12" s="38">
        <f ca="1">COUNTIF(OFFSET(class2_1,MATCH(IK$1,'2 класс'!$A:$A,0)-7+'Итог по классам'!$B12,,,),"Ф")</f>
        <v>0</v>
      </c>
      <c r="IL12" s="37">
        <f ca="1">COUNTIF(OFFSET(class2_1,MATCH(IL$1,'2 класс'!$A:$A,0)-7+'Итог по классам'!$B12,,,),"р")</f>
        <v>0</v>
      </c>
      <c r="IM12" s="37">
        <f ca="1">COUNTIF(OFFSET(class2_1,MATCH(IM$1,'2 класс'!$A:$A,0)-7+'Итог по классам'!$B12,,,),"ш")</f>
        <v>0</v>
      </c>
      <c r="IN12" s="37">
        <f ca="1">COUNTIF(OFFSET(class2_2,MATCH(IN$1,'2 класс'!$A:$A,0)-7+'Итог по классам'!$B12,,,),"Ф")</f>
        <v>0</v>
      </c>
      <c r="IO12" s="37">
        <f ca="1">COUNTIF(OFFSET(class2_2,MATCH(IO$1,'2 класс'!$A:$A,0)-7+'Итог по классам'!$B12,,,),"р")</f>
        <v>0</v>
      </c>
      <c r="IP12" s="37">
        <f ca="1">COUNTIF(OFFSET(class2_2,MATCH(IP$1,'2 класс'!$A:$A,0)-7+'Итог по классам'!$B12,,,),"ш")</f>
        <v>0</v>
      </c>
      <c r="IQ12" s="38">
        <f ca="1">COUNTIF(OFFSET(class2_1,MATCH(IQ$1,'2 класс'!$A:$A,0)-7+'Итог по классам'!$B12,,,),"Ф")</f>
        <v>0</v>
      </c>
      <c r="IR12" s="37">
        <f ca="1">COUNTIF(OFFSET(class2_1,MATCH(IR$1,'2 класс'!$A:$A,0)-7+'Итог по классам'!$B12,,,),"р")</f>
        <v>0</v>
      </c>
      <c r="IS12" s="37">
        <f ca="1">COUNTIF(OFFSET(class2_1,MATCH(IS$1,'2 класс'!$A:$A,0)-7+'Итог по классам'!$B12,,,),"ш")</f>
        <v>0</v>
      </c>
      <c r="IT12" s="37">
        <f ca="1">COUNTIF(OFFSET(class2_2,MATCH(IT$1,'2 класс'!$A:$A,0)-7+'Итог по классам'!$B12,,,),"Ф")</f>
        <v>0</v>
      </c>
      <c r="IU12" s="37">
        <f ca="1">COUNTIF(OFFSET(class2_2,MATCH(IU$1,'2 класс'!$A:$A,0)-7+'Итог по классам'!$B12,,,),"р")</f>
        <v>0</v>
      </c>
      <c r="IV12" s="37">
        <f ca="1">COUNTIF(OFFSET(class2_2,MATCH(IV$1,'2 класс'!$A:$A,0)-7+'Итог по классам'!$B12,,,),"ш")</f>
        <v>0</v>
      </c>
      <c r="IW12" s="38">
        <f ca="1">COUNTIF(OFFSET(class2_1,MATCH(IW$1,'2 класс'!$A:$A,0)-7+'Итог по классам'!$B12,,,),"Ф")</f>
        <v>0</v>
      </c>
      <c r="IX12" s="37">
        <f ca="1">COUNTIF(OFFSET(class2_1,MATCH(IX$1,'2 класс'!$A:$A,0)-7+'Итог по классам'!$B12,,,),"р")</f>
        <v>0</v>
      </c>
      <c r="IY12" s="37">
        <f ca="1">COUNTIF(OFFSET(class2_1,MATCH(IY$1,'2 класс'!$A:$A,0)-7+'Итог по классам'!$B12,,,),"ш")</f>
        <v>0</v>
      </c>
      <c r="IZ12" s="37">
        <f ca="1">COUNTIF(OFFSET(class2_2,MATCH(IZ$1,'2 класс'!$A:$A,0)-7+'Итог по классам'!$B12,,,),"Ф")</f>
        <v>0</v>
      </c>
      <c r="JA12" s="37">
        <f ca="1">COUNTIF(OFFSET(class2_2,MATCH(JA$1,'2 класс'!$A:$A,0)-7+'Итог по классам'!$B12,,,),"р")</f>
        <v>0</v>
      </c>
      <c r="JB12" s="37">
        <f ca="1">COUNTIF(OFFSET(class2_2,MATCH(JB$1,'2 класс'!$A:$A,0)-7+'Итог по классам'!$B12,,,),"ш")</f>
        <v>0</v>
      </c>
      <c r="JC12" s="38">
        <f ca="1">COUNTIF(OFFSET(class2_1,MATCH(JC$1,'2 класс'!$A:$A,0)-7+'Итог по классам'!$B12,,,),"Ф")</f>
        <v>0</v>
      </c>
      <c r="JD12" s="37">
        <f ca="1">COUNTIF(OFFSET(class2_1,MATCH(JD$1,'2 класс'!$A:$A,0)-7+'Итог по классам'!$B12,,,),"р")</f>
        <v>0</v>
      </c>
      <c r="JE12" s="37">
        <f ca="1">COUNTIF(OFFSET(class2_1,MATCH(JE$1,'2 класс'!$A:$A,0)-7+'Итог по классам'!$B12,,,),"ш")</f>
        <v>0</v>
      </c>
      <c r="JF12" s="37">
        <f ca="1">COUNTIF(OFFSET(class2_2,MATCH(JF$1,'2 класс'!$A:$A,0)-7+'Итог по классам'!$B12,,,),"Ф")</f>
        <v>0</v>
      </c>
      <c r="JG12" s="37">
        <f ca="1">COUNTIF(OFFSET(class2_2,MATCH(JG$1,'2 класс'!$A:$A,0)-7+'Итог по классам'!$B12,,,),"р")</f>
        <v>0</v>
      </c>
      <c r="JH12" s="37">
        <f ca="1">COUNTIF(OFFSET(class2_2,MATCH(JH$1,'2 класс'!$A:$A,0)-7+'Итог по классам'!$B12,,,),"ш")</f>
        <v>0</v>
      </c>
      <c r="JI12" s="38">
        <f ca="1">COUNTIF(OFFSET(class2_1,MATCH(JI$1,'2 класс'!$A:$A,0)-7+'Итог по классам'!$B12,,,),"Ф")</f>
        <v>0</v>
      </c>
      <c r="JJ12" s="37">
        <f ca="1">COUNTIF(OFFSET(class2_1,MATCH(JJ$1,'2 класс'!$A:$A,0)-7+'Итог по классам'!$B12,,,),"р")</f>
        <v>0</v>
      </c>
      <c r="JK12" s="37">
        <f ca="1">COUNTIF(OFFSET(class2_1,MATCH(JK$1,'2 класс'!$A:$A,0)-7+'Итог по классам'!$B12,,,),"ш")</f>
        <v>0</v>
      </c>
      <c r="JL12" s="37">
        <f ca="1">COUNTIF(OFFSET(class2_2,MATCH(JL$1,'2 класс'!$A:$A,0)-7+'Итог по классам'!$B12,,,),"Ф")</f>
        <v>0</v>
      </c>
      <c r="JM12" s="37">
        <f ca="1">COUNTIF(OFFSET(class2_2,MATCH(JM$1,'2 класс'!$A:$A,0)-7+'Итог по классам'!$B12,,,),"р")</f>
        <v>0</v>
      </c>
      <c r="JN12" s="37">
        <f ca="1">COUNTIF(OFFSET(class2_2,MATCH(JN$1,'2 класс'!$A:$A,0)-7+'Итог по классам'!$B12,,,),"ш")</f>
        <v>0</v>
      </c>
      <c r="JO12" s="38">
        <f ca="1">COUNTIF(OFFSET(class2_1,MATCH(JO$1,'2 класс'!$A:$A,0)-7+'Итог по классам'!$B12,,,),"Ф")</f>
        <v>0</v>
      </c>
      <c r="JP12" s="37">
        <f ca="1">COUNTIF(OFFSET(class2_1,MATCH(JP$1,'2 класс'!$A:$A,0)-7+'Итог по классам'!$B12,,,),"р")</f>
        <v>0</v>
      </c>
      <c r="JQ12" s="37">
        <f ca="1">COUNTIF(OFFSET(class2_1,MATCH(JQ$1,'2 класс'!$A:$A,0)-7+'Итог по классам'!$B12,,,),"ш")</f>
        <v>0</v>
      </c>
      <c r="JR12" s="37">
        <f ca="1">COUNTIF(OFFSET(class2_2,MATCH(JR$1,'2 класс'!$A:$A,0)-7+'Итог по классам'!$B12,,,),"Ф")</f>
        <v>0</v>
      </c>
      <c r="JS12" s="37">
        <f ca="1">COUNTIF(OFFSET(class2_2,MATCH(JS$1,'2 класс'!$A:$A,0)-7+'Итог по классам'!$B12,,,),"р")</f>
        <v>0</v>
      </c>
      <c r="JT12" s="37">
        <f ca="1">COUNTIF(OFFSET(class2_2,MATCH(JT$1,'2 класс'!$A:$A,0)-7+'Итог по классам'!$B12,,,),"ш")</f>
        <v>0</v>
      </c>
      <c r="JU12" s="38">
        <f ca="1">COUNTIF(OFFSET(class2_1,MATCH(JU$1,'2 класс'!$A:$A,0)-7+'Итог по классам'!$B12,,,),"Ф")</f>
        <v>0</v>
      </c>
      <c r="JV12" s="37">
        <f ca="1">COUNTIF(OFFSET(class2_1,MATCH(JV$1,'2 класс'!$A:$A,0)-7+'Итог по классам'!$B12,,,),"р")</f>
        <v>0</v>
      </c>
      <c r="JW12" s="37">
        <f ca="1">COUNTIF(OFFSET(class2_1,MATCH(JW$1,'2 класс'!$A:$A,0)-7+'Итог по классам'!$B12,,,),"ш")</f>
        <v>0</v>
      </c>
      <c r="JX12" s="37">
        <f ca="1">COUNTIF(OFFSET(class2_2,MATCH(JX$1,'2 класс'!$A:$A,0)-7+'Итог по классам'!$B12,,,),"Ф")</f>
        <v>0</v>
      </c>
      <c r="JY12" s="37">
        <f ca="1">COUNTIF(OFFSET(class2_2,MATCH(JY$1,'2 класс'!$A:$A,0)-7+'Итог по классам'!$B12,,,),"р")</f>
        <v>0</v>
      </c>
      <c r="JZ12" s="37">
        <f ca="1">COUNTIF(OFFSET(class2_2,MATCH(JZ$1,'2 класс'!$A:$A,0)-7+'Итог по классам'!$B12,,,),"ш")</f>
        <v>0</v>
      </c>
      <c r="KA12" s="38">
        <f ca="1">COUNTIF(OFFSET(class2_1,MATCH(KA$1,'2 класс'!$A:$A,0)-7+'Итог по классам'!$B12,,,),"Ф")</f>
        <v>0</v>
      </c>
      <c r="KB12" s="37">
        <f ca="1">COUNTIF(OFFSET(class2_1,MATCH(KB$1,'2 класс'!$A:$A,0)-7+'Итог по классам'!$B12,,,),"р")</f>
        <v>0</v>
      </c>
      <c r="KC12" s="37">
        <f ca="1">COUNTIF(OFFSET(class2_1,MATCH(KC$1,'2 класс'!$A:$A,0)-7+'Итог по классам'!$B12,,,),"ш")</f>
        <v>0</v>
      </c>
      <c r="KD12" s="37">
        <f ca="1">COUNTIF(OFFSET(class2_2,MATCH(KD$1,'2 класс'!$A:$A,0)-7+'Итог по классам'!$B12,,,),"Ф")</f>
        <v>0</v>
      </c>
      <c r="KE12" s="37">
        <f ca="1">COUNTIF(OFFSET(class2_2,MATCH(KE$1,'2 класс'!$A:$A,0)-7+'Итог по классам'!$B12,,,),"р")</f>
        <v>0</v>
      </c>
      <c r="KF12" s="37">
        <f ca="1">COUNTIF(OFFSET(class2_2,MATCH(KF$1,'2 класс'!$A:$A,0)-7+'Итог по классам'!$B12,,,),"ш")</f>
        <v>0</v>
      </c>
      <c r="KG12" s="38">
        <f ca="1">COUNTIF(OFFSET(class2_1,MATCH(KG$1,'2 класс'!$A:$A,0)-7+'Итог по классам'!$B12,,,),"Ф")</f>
        <v>0</v>
      </c>
      <c r="KH12" s="37">
        <f ca="1">COUNTIF(OFFSET(class2_1,MATCH(KH$1,'2 класс'!$A:$A,0)-7+'Итог по классам'!$B12,,,),"р")</f>
        <v>0</v>
      </c>
      <c r="KI12" s="37">
        <f ca="1">COUNTIF(OFFSET(class2_1,MATCH(KI$1,'2 класс'!$A:$A,0)-7+'Итог по классам'!$B12,,,),"ш")</f>
        <v>0</v>
      </c>
      <c r="KJ12" s="37">
        <f ca="1">COUNTIF(OFFSET(class2_2,MATCH(KJ$1,'2 класс'!$A:$A,0)-7+'Итог по классам'!$B12,,,),"Ф")</f>
        <v>0</v>
      </c>
      <c r="KK12" s="37">
        <f ca="1">COUNTIF(OFFSET(class2_2,MATCH(KK$1,'2 класс'!$A:$A,0)-7+'Итог по классам'!$B12,,,),"р")</f>
        <v>0</v>
      </c>
      <c r="KL12" s="37">
        <f ca="1">COUNTIF(OFFSET(class2_2,MATCH(KL$1,'2 класс'!$A:$A,0)-7+'Итог по классам'!$B12,,,),"ш")</f>
        <v>0</v>
      </c>
      <c r="KM12" s="38">
        <f ca="1">COUNTIF(OFFSET(class2_1,MATCH(KM$1,'2 класс'!$A:$A,0)-7+'Итог по классам'!$B12,,,),"Ф")</f>
        <v>0</v>
      </c>
      <c r="KN12" s="37">
        <f ca="1">COUNTIF(OFFSET(class2_1,MATCH(KN$1,'2 класс'!$A:$A,0)-7+'Итог по классам'!$B12,,,),"р")</f>
        <v>0</v>
      </c>
      <c r="KO12" s="37">
        <f ca="1">COUNTIF(OFFSET(class2_1,MATCH(KO$1,'2 класс'!$A:$A,0)-7+'Итог по классам'!$B12,,,),"ш")</f>
        <v>0</v>
      </c>
      <c r="KP12" s="37">
        <f ca="1">COUNTIF(OFFSET(class2_2,MATCH(KP$1,'2 класс'!$A:$A,0)-7+'Итог по классам'!$B12,,,),"Ф")</f>
        <v>0</v>
      </c>
      <c r="KQ12" s="37">
        <f ca="1">COUNTIF(OFFSET(class2_2,MATCH(KQ$1,'2 класс'!$A:$A,0)-7+'Итог по классам'!$B12,,,),"р")</f>
        <v>0</v>
      </c>
      <c r="KR12" s="37">
        <f ca="1">COUNTIF(OFFSET(class2_2,MATCH(KR$1,'2 класс'!$A:$A,0)-7+'Итог по классам'!$B12,,,),"ш")</f>
        <v>0</v>
      </c>
    </row>
    <row r="13" spans="1:304" x14ac:dyDescent="0.25">
      <c r="A13">
        <f t="shared" si="6"/>
        <v>1</v>
      </c>
      <c r="B13" s="37">
        <v>8</v>
      </c>
      <c r="C13" s="3" t="s">
        <v>7</v>
      </c>
      <c r="D13" s="3" t="s">
        <v>21</v>
      </c>
      <c r="E13" s="37">
        <f ca="1">COUNTIF(OFFSET(class2_1,MATCH(E$1,'2 класс'!$A:$A,0)-7+'Итог по классам'!$B13,,,),"Ф")</f>
        <v>0</v>
      </c>
      <c r="F13" s="37">
        <f ca="1">COUNTIF(OFFSET(class2_1,MATCH(F$1,'2 класс'!$A:$A,0)-7+'Итог по классам'!$B13,,,),"р")</f>
        <v>0</v>
      </c>
      <c r="G13" s="37">
        <f ca="1">COUNTIF(OFFSET(class2_1,MATCH(G$1,'2 класс'!$A:$A,0)-7+'Итог по классам'!$B13,,,),"ш")</f>
        <v>0</v>
      </c>
      <c r="H13" s="37">
        <f ca="1">COUNTIF(OFFSET(class2_2,MATCH(H$1,'2 класс'!$A:$A,0)-7+'Итог по классам'!$B13,,,),"Ф")</f>
        <v>0</v>
      </c>
      <c r="I13" s="37">
        <f ca="1">COUNTIF(OFFSET(class2_2,MATCH(I$1,'2 класс'!$A:$A,0)-7+'Итог по классам'!$B13,,,),"р")</f>
        <v>0</v>
      </c>
      <c r="J13" s="37">
        <f ca="1">COUNTIF(OFFSET(class2_2,MATCH(J$1,'2 класс'!$A:$A,0)-7+'Итог по классам'!$B13,,,),"ш")</f>
        <v>0</v>
      </c>
      <c r="K13" s="38">
        <f ca="1">COUNTIF(OFFSET(class2_1,MATCH(K$1,'2 класс'!$A:$A,0)-7+'Итог по классам'!$B13,,,),"Ф")</f>
        <v>0</v>
      </c>
      <c r="L13" s="37">
        <f ca="1">COUNTIF(OFFSET(class2_1,MATCH(L$1,'2 класс'!$A:$A,0)-7+'Итог по классам'!$B13,,,),"р")</f>
        <v>0</v>
      </c>
      <c r="M13" s="37">
        <f ca="1">COUNTIF(OFFSET(class2_1,MATCH(M$1,'2 класс'!$A:$A,0)-7+'Итог по классам'!$B13,,,),"ш")</f>
        <v>0</v>
      </c>
      <c r="N13" s="37">
        <f ca="1">COUNTIF(OFFSET(class2_2,MATCH(N$1,'2 класс'!$A:$A,0)-7+'Итог по классам'!$B13,,,),"Ф")</f>
        <v>0</v>
      </c>
      <c r="O13" s="37">
        <f ca="1">COUNTIF(OFFSET(class2_2,MATCH(O$1,'2 класс'!$A:$A,0)-7+'Итог по классам'!$B13,,,),"р")</f>
        <v>0</v>
      </c>
      <c r="P13" s="37">
        <f ca="1">COUNTIF(OFFSET(class2_2,MATCH(P$1,'2 класс'!$A:$A,0)-7+'Итог по классам'!$B13,,,),"ш")</f>
        <v>0</v>
      </c>
      <c r="Q13" s="38">
        <f ca="1">COUNTIF(OFFSET(class2_1,MATCH(Q$1,'2 класс'!$A:$A,0)-7+'Итог по классам'!$B13,,,),"Ф")</f>
        <v>0</v>
      </c>
      <c r="R13" s="37">
        <f ca="1">COUNTIF(OFFSET(class2_1,MATCH(R$1,'2 класс'!$A:$A,0)-7+'Итог по классам'!$B13,,,),"р")</f>
        <v>0</v>
      </c>
      <c r="S13" s="37">
        <f ca="1">COUNTIF(OFFSET(class2_1,MATCH(S$1,'2 класс'!$A:$A,0)-7+'Итог по классам'!$B13,,,),"ш")</f>
        <v>0</v>
      </c>
      <c r="T13" s="37">
        <f ca="1">COUNTIF(OFFSET(class2_2,MATCH(T$1,'2 класс'!$A:$A,0)-7+'Итог по классам'!$B13,,,),"Ф")</f>
        <v>0</v>
      </c>
      <c r="U13" s="37">
        <f ca="1">COUNTIF(OFFSET(class2_2,MATCH(U$1,'2 класс'!$A:$A,0)-7+'Итог по классам'!$B13,,,),"р")</f>
        <v>0</v>
      </c>
      <c r="V13" s="37">
        <f ca="1">COUNTIF(OFFSET(class2_2,MATCH(V$1,'2 класс'!$A:$A,0)-7+'Итог по классам'!$B13,,,),"ш")</f>
        <v>0</v>
      </c>
      <c r="W13" s="38">
        <f ca="1">COUNTIF(OFFSET(class2_1,MATCH(W$1,'2 класс'!$A:$A,0)-7+'Итог по классам'!$B13,,,),"Ф")</f>
        <v>0</v>
      </c>
      <c r="X13" s="37">
        <f ca="1">COUNTIF(OFFSET(class2_1,MATCH(X$1,'2 класс'!$A:$A,0)-7+'Итог по классам'!$B13,,,),"р")</f>
        <v>0</v>
      </c>
      <c r="Y13" s="37">
        <f ca="1">COUNTIF(OFFSET(class2_1,MATCH(Y$1,'2 класс'!$A:$A,0)-7+'Итог по классам'!$B13,,,),"ш")</f>
        <v>0</v>
      </c>
      <c r="Z13" s="37">
        <f ca="1">COUNTIF(OFFSET(class2_2,MATCH(Z$1,'2 класс'!$A:$A,0)-7+'Итог по классам'!$B13,,,),"Ф")</f>
        <v>0</v>
      </c>
      <c r="AA13" s="37">
        <f ca="1">COUNTIF(OFFSET(class2_2,MATCH(AA$1,'2 класс'!$A:$A,0)-7+'Итог по классам'!$B13,,,),"р")</f>
        <v>0</v>
      </c>
      <c r="AB13" s="37">
        <f ca="1">COUNTIF(OFFSET(class2_2,MATCH(AB$1,'2 класс'!$A:$A,0)-7+'Итог по классам'!$B13,,,),"ш")</f>
        <v>0</v>
      </c>
      <c r="AC13" s="38">
        <f ca="1">COUNTIF(OFFSET(class2_1,MATCH(AC$1,'2 класс'!$A:$A,0)-7+'Итог по классам'!$B13,,,),"Ф")</f>
        <v>0</v>
      </c>
      <c r="AD13" s="37">
        <f ca="1">COUNTIF(OFFSET(class2_1,MATCH(AD$1,'2 класс'!$A:$A,0)-7+'Итог по классам'!$B13,,,),"р")</f>
        <v>0</v>
      </c>
      <c r="AE13" s="37">
        <f ca="1">COUNTIF(OFFSET(class2_1,MATCH(AE$1,'2 класс'!$A:$A,0)-7+'Итог по классам'!$B13,,,),"ш")</f>
        <v>0</v>
      </c>
      <c r="AF13" s="37">
        <f ca="1">COUNTIF(OFFSET(class2_2,MATCH(AF$1,'2 класс'!$A:$A,0)-7+'Итог по классам'!$B13,,,),"Ф")</f>
        <v>0</v>
      </c>
      <c r="AG13" s="37">
        <f ca="1">COUNTIF(OFFSET(class2_2,MATCH(AG$1,'2 класс'!$A:$A,0)-7+'Итог по классам'!$B13,,,),"р")</f>
        <v>0</v>
      </c>
      <c r="AH13" s="37">
        <f ca="1">COUNTIF(OFFSET(class2_2,MATCH(AH$1,'2 класс'!$A:$A,0)-7+'Итог по классам'!$B13,,,),"ш")</f>
        <v>0</v>
      </c>
      <c r="AI13" s="38">
        <f ca="1">COUNTIF(OFFSET(class2_1,MATCH(AI$1,'2 класс'!$A:$A,0)-7+'Итог по классам'!$B13,,,),"Ф")</f>
        <v>0</v>
      </c>
      <c r="AJ13" s="37">
        <f ca="1">COUNTIF(OFFSET(class2_1,MATCH(AJ$1,'2 класс'!$A:$A,0)-7+'Итог по классам'!$B13,,,),"р")</f>
        <v>0</v>
      </c>
      <c r="AK13" s="37">
        <f ca="1">COUNTIF(OFFSET(class2_1,MATCH(AK$1,'2 класс'!$A:$A,0)-7+'Итог по классам'!$B13,,,),"ш")</f>
        <v>0</v>
      </c>
      <c r="AL13" s="37">
        <f ca="1">COUNTIF(OFFSET(class2_2,MATCH(AL$1,'2 класс'!$A:$A,0)-7+'Итог по классам'!$B13,,,),"Ф")</f>
        <v>0</v>
      </c>
      <c r="AM13" s="37">
        <f ca="1">COUNTIF(OFFSET(class2_2,MATCH(AM$1,'2 класс'!$A:$A,0)-7+'Итог по классам'!$B13,,,),"р")</f>
        <v>0</v>
      </c>
      <c r="AN13" s="37">
        <f ca="1">COUNTIF(OFFSET(class2_2,MATCH(AN$1,'2 класс'!$A:$A,0)-7+'Итог по классам'!$B13,,,),"ш")</f>
        <v>0</v>
      </c>
      <c r="AO13" s="38">
        <f ca="1">COUNTIF(OFFSET(class2_1,MATCH(AO$1,'2 класс'!$A:$A,0)-7+'Итог по классам'!$B13,,,),"Ф")</f>
        <v>0</v>
      </c>
      <c r="AP13" s="37">
        <f ca="1">COUNTIF(OFFSET(class2_1,MATCH(AP$1,'2 класс'!$A:$A,0)-7+'Итог по классам'!$B13,,,),"р")</f>
        <v>0</v>
      </c>
      <c r="AQ13" s="37">
        <f ca="1">COUNTIF(OFFSET(class2_1,MATCH(AQ$1,'2 класс'!$A:$A,0)-7+'Итог по классам'!$B13,,,),"ш")</f>
        <v>0</v>
      </c>
      <c r="AR13" s="37">
        <f ca="1">COUNTIF(OFFSET(class2_2,MATCH(AR$1,'2 класс'!$A:$A,0)-7+'Итог по классам'!$B13,,,),"Ф")</f>
        <v>0</v>
      </c>
      <c r="AS13" s="37">
        <f ca="1">COUNTIF(OFFSET(class2_2,MATCH(AS$1,'2 класс'!$A:$A,0)-7+'Итог по классам'!$B13,,,),"р")</f>
        <v>0</v>
      </c>
      <c r="AT13" s="37">
        <f ca="1">COUNTIF(OFFSET(class2_2,MATCH(AT$1,'2 класс'!$A:$A,0)-7+'Итог по классам'!$B13,,,),"ш")</f>
        <v>0</v>
      </c>
      <c r="AU13" s="38">
        <f ca="1">COUNTIF(OFFSET(class2_1,MATCH(AU$1,'2 класс'!$A:$A,0)-7+'Итог по классам'!$B13,,,),"Ф")</f>
        <v>0</v>
      </c>
      <c r="AV13" s="37">
        <f ca="1">COUNTIF(OFFSET(class2_1,MATCH(AV$1,'2 класс'!$A:$A,0)-7+'Итог по классам'!$B13,,,),"р")</f>
        <v>0</v>
      </c>
      <c r="AW13" s="37">
        <f ca="1">COUNTIF(OFFSET(class2_1,MATCH(AW$1,'2 класс'!$A:$A,0)-7+'Итог по классам'!$B13,,,),"ш")</f>
        <v>0</v>
      </c>
      <c r="AX13" s="37">
        <f ca="1">COUNTIF(OFFSET(class2_2,MATCH(AX$1,'2 класс'!$A:$A,0)-7+'Итог по классам'!$B13,,,),"Ф")</f>
        <v>0</v>
      </c>
      <c r="AY13" s="37">
        <f ca="1">COUNTIF(OFFSET(class2_2,MATCH(AY$1,'2 класс'!$A:$A,0)-7+'Итог по классам'!$B13,,,),"р")</f>
        <v>0</v>
      </c>
      <c r="AZ13" s="37">
        <f ca="1">COUNTIF(OFFSET(class2_2,MATCH(AZ$1,'2 класс'!$A:$A,0)-7+'Итог по классам'!$B13,,,),"ш")</f>
        <v>0</v>
      </c>
      <c r="BA13" s="38">
        <f ca="1">COUNTIF(OFFSET(class2_1,MATCH(BA$1,'2 класс'!$A:$A,0)-7+'Итог по классам'!$B13,,,),"Ф")</f>
        <v>0</v>
      </c>
      <c r="BB13" s="37">
        <f ca="1">COUNTIF(OFFSET(class2_1,MATCH(BB$1,'2 класс'!$A:$A,0)-7+'Итог по классам'!$B13,,,),"р")</f>
        <v>0</v>
      </c>
      <c r="BC13" s="37">
        <f ca="1">COUNTIF(OFFSET(class2_1,MATCH(BC$1,'2 класс'!$A:$A,0)-7+'Итог по классам'!$B13,,,),"ш")</f>
        <v>0</v>
      </c>
      <c r="BD13" s="37">
        <f ca="1">COUNTIF(OFFSET(class2_2,MATCH(BD$1,'2 класс'!$A:$A,0)-7+'Итог по классам'!$B13,,,),"Ф")</f>
        <v>0</v>
      </c>
      <c r="BE13" s="37">
        <f ca="1">COUNTIF(OFFSET(class2_2,MATCH(BE$1,'2 класс'!$A:$A,0)-7+'Итог по классам'!$B13,,,),"р")</f>
        <v>0</v>
      </c>
      <c r="BF13" s="37">
        <f ca="1">COUNTIF(OFFSET(class2_2,MATCH(BF$1,'2 класс'!$A:$A,0)-7+'Итог по классам'!$B13,,,),"ш")</f>
        <v>0</v>
      </c>
      <c r="BG13" s="38">
        <f ca="1">COUNTIF(OFFSET(class2_1,MATCH(BG$1,'2 класс'!$A:$A,0)-7+'Итог по классам'!$B13,,,),"Ф")</f>
        <v>0</v>
      </c>
      <c r="BH13" s="37">
        <f ca="1">COUNTIF(OFFSET(class2_1,MATCH(BH$1,'2 класс'!$A:$A,0)-7+'Итог по классам'!$B13,,,),"р")</f>
        <v>0</v>
      </c>
      <c r="BI13" s="37">
        <f ca="1">COUNTIF(OFFSET(class2_1,MATCH(BI$1,'2 класс'!$A:$A,0)-7+'Итог по классам'!$B13,,,),"ш")</f>
        <v>0</v>
      </c>
      <c r="BJ13" s="37">
        <f ca="1">COUNTIF(OFFSET(class2_2,MATCH(BJ$1,'2 класс'!$A:$A,0)-7+'Итог по классам'!$B13,,,),"Ф")</f>
        <v>0</v>
      </c>
      <c r="BK13" s="37">
        <f ca="1">COUNTIF(OFFSET(class2_2,MATCH(BK$1,'2 класс'!$A:$A,0)-7+'Итог по классам'!$B13,,,),"р")</f>
        <v>0</v>
      </c>
      <c r="BL13" s="37">
        <f ca="1">COUNTIF(OFFSET(class2_2,MATCH(BL$1,'2 класс'!$A:$A,0)-7+'Итог по классам'!$B13,,,),"ш")</f>
        <v>0</v>
      </c>
      <c r="BM13" s="38">
        <f ca="1">COUNTIF(OFFSET(class2_1,MATCH(BM$1,'2 класс'!$A:$A,0)-7+'Итог по классам'!$B13,,,),"Ф")</f>
        <v>0</v>
      </c>
      <c r="BN13" s="37">
        <f ca="1">COUNTIF(OFFSET(class2_1,MATCH(BN$1,'2 класс'!$A:$A,0)-7+'Итог по классам'!$B13,,,),"р")</f>
        <v>0</v>
      </c>
      <c r="BO13" s="37">
        <f ca="1">COUNTIF(OFFSET(class2_1,MATCH(BO$1,'2 класс'!$A:$A,0)-7+'Итог по классам'!$B13,,,),"ш")</f>
        <v>0</v>
      </c>
      <c r="BP13" s="37">
        <f ca="1">COUNTIF(OFFSET(class2_2,MATCH(BP$1,'2 класс'!$A:$A,0)-7+'Итог по классам'!$B13,,,),"Ф")</f>
        <v>0</v>
      </c>
      <c r="BQ13" s="37">
        <f ca="1">COUNTIF(OFFSET(class2_2,MATCH(BQ$1,'2 класс'!$A:$A,0)-7+'Итог по классам'!$B13,,,),"р")</f>
        <v>0</v>
      </c>
      <c r="BR13" s="37">
        <f ca="1">COUNTIF(OFFSET(class2_2,MATCH(BR$1,'2 класс'!$A:$A,0)-7+'Итог по классам'!$B13,,,),"ш")</f>
        <v>0</v>
      </c>
      <c r="BS13" s="38">
        <f ca="1">COUNTIF(OFFSET(class2_1,MATCH(BS$1,'2 класс'!$A:$A,0)-7+'Итог по классам'!$B13,,,),"Ф")</f>
        <v>0</v>
      </c>
      <c r="BT13" s="37">
        <f ca="1">COUNTIF(OFFSET(class2_1,MATCH(BT$1,'2 класс'!$A:$A,0)-7+'Итог по классам'!$B13,,,),"р")</f>
        <v>0</v>
      </c>
      <c r="BU13" s="37">
        <f ca="1">COUNTIF(OFFSET(class2_1,MATCH(BU$1,'2 класс'!$A:$A,0)-7+'Итог по классам'!$B13,,,),"ш")</f>
        <v>0</v>
      </c>
      <c r="BV13" s="37">
        <f ca="1">COUNTIF(OFFSET(class2_2,MATCH(BV$1,'2 класс'!$A:$A,0)-7+'Итог по классам'!$B13,,,),"Ф")</f>
        <v>0</v>
      </c>
      <c r="BW13" s="37">
        <f ca="1">COUNTIF(OFFSET(class2_2,MATCH(BW$1,'2 класс'!$A:$A,0)-7+'Итог по классам'!$B13,,,),"р")</f>
        <v>0</v>
      </c>
      <c r="BX13" s="37">
        <f ca="1">COUNTIF(OFFSET(class2_2,MATCH(BX$1,'2 класс'!$A:$A,0)-7+'Итог по классам'!$B13,,,),"ш")</f>
        <v>0</v>
      </c>
      <c r="BY13" s="38">
        <f ca="1">COUNTIF(OFFSET(class2_1,MATCH(BY$1,'2 класс'!$A:$A,0)-7+'Итог по классам'!$B13,,,),"Ф")</f>
        <v>0</v>
      </c>
      <c r="BZ13" s="37">
        <f ca="1">COUNTIF(OFFSET(class2_1,MATCH(BZ$1,'2 класс'!$A:$A,0)-7+'Итог по классам'!$B13,,,),"р")</f>
        <v>0</v>
      </c>
      <c r="CA13" s="37">
        <f ca="1">COUNTIF(OFFSET(class2_1,MATCH(CA$1,'2 класс'!$A:$A,0)-7+'Итог по классам'!$B13,,,),"ш")</f>
        <v>0</v>
      </c>
      <c r="CB13" s="37">
        <f ca="1">COUNTIF(OFFSET(class2_2,MATCH(CB$1,'2 класс'!$A:$A,0)-7+'Итог по классам'!$B13,,,),"Ф")</f>
        <v>0</v>
      </c>
      <c r="CC13" s="37">
        <f ca="1">COUNTIF(OFFSET(class2_2,MATCH(CC$1,'2 класс'!$A:$A,0)-7+'Итог по классам'!$B13,,,),"р")</f>
        <v>0</v>
      </c>
      <c r="CD13" s="37">
        <f ca="1">COUNTIF(OFFSET(class2_2,MATCH(CD$1,'2 класс'!$A:$A,0)-7+'Итог по классам'!$B13,,,),"ш")</f>
        <v>0</v>
      </c>
      <c r="CE13" s="38">
        <f ca="1">COUNTIF(OFFSET(class2_1,MATCH(CE$1,'2 класс'!$A:$A,0)-7+'Итог по классам'!$B13,,,),"Ф")</f>
        <v>0</v>
      </c>
      <c r="CF13" s="37">
        <f ca="1">COUNTIF(OFFSET(class2_1,MATCH(CF$1,'2 класс'!$A:$A,0)-7+'Итог по классам'!$B13,,,),"р")</f>
        <v>0</v>
      </c>
      <c r="CG13" s="37">
        <f ca="1">COUNTIF(OFFSET(class2_1,MATCH(CG$1,'2 класс'!$A:$A,0)-7+'Итог по классам'!$B13,,,),"ш")</f>
        <v>0</v>
      </c>
      <c r="CH13" s="37">
        <f ca="1">COUNTIF(OFFSET(class2_2,MATCH(CH$1,'2 класс'!$A:$A,0)-7+'Итог по классам'!$B13,,,),"Ф")</f>
        <v>0</v>
      </c>
      <c r="CI13" s="37">
        <f ca="1">COUNTIF(OFFSET(class2_2,MATCH(CI$1,'2 класс'!$A:$A,0)-7+'Итог по классам'!$B13,,,),"р")</f>
        <v>0</v>
      </c>
      <c r="CJ13" s="37">
        <f ca="1">COUNTIF(OFFSET(class2_2,MATCH(CJ$1,'2 класс'!$A:$A,0)-7+'Итог по классам'!$B13,,,),"ш")</f>
        <v>0</v>
      </c>
      <c r="CK13" s="38">
        <f ca="1">COUNTIF(OFFSET(class2_1,MATCH(CK$1,'2 класс'!$A:$A,0)-7+'Итог по классам'!$B13,,,),"Ф")</f>
        <v>0</v>
      </c>
      <c r="CL13" s="37">
        <f ca="1">COUNTIF(OFFSET(class2_1,MATCH(CL$1,'2 класс'!$A:$A,0)-7+'Итог по классам'!$B13,,,),"р")</f>
        <v>0</v>
      </c>
      <c r="CM13" s="37">
        <f ca="1">COUNTIF(OFFSET(class2_1,MATCH(CM$1,'2 класс'!$A:$A,0)-7+'Итог по классам'!$B13,,,),"ш")</f>
        <v>0</v>
      </c>
      <c r="CN13" s="37">
        <f ca="1">COUNTIF(OFFSET(class2_2,MATCH(CN$1,'2 класс'!$A:$A,0)-7+'Итог по классам'!$B13,,,),"Ф")</f>
        <v>0</v>
      </c>
      <c r="CO13" s="37">
        <f ca="1">COUNTIF(OFFSET(class2_2,MATCH(CO$1,'2 класс'!$A:$A,0)-7+'Итог по классам'!$B13,,,),"р")</f>
        <v>0</v>
      </c>
      <c r="CP13" s="37">
        <f ca="1">COUNTIF(OFFSET(class2_2,MATCH(CP$1,'2 класс'!$A:$A,0)-7+'Итог по классам'!$B13,,,),"ш")</f>
        <v>0</v>
      </c>
      <c r="CQ13" s="38">
        <f ca="1">COUNTIF(OFFSET(class2_1,MATCH(CQ$1,'2 класс'!$A:$A,0)-7+'Итог по классам'!$B13,,,),"Ф")</f>
        <v>0</v>
      </c>
      <c r="CR13" s="37">
        <f ca="1">COUNTIF(OFFSET(class2_1,MATCH(CR$1,'2 класс'!$A:$A,0)-7+'Итог по классам'!$B13,,,),"р")</f>
        <v>0</v>
      </c>
      <c r="CS13" s="37">
        <f ca="1">COUNTIF(OFFSET(class2_1,MATCH(CS$1,'2 класс'!$A:$A,0)-7+'Итог по классам'!$B13,,,),"ш")</f>
        <v>0</v>
      </c>
      <c r="CT13" s="37">
        <f ca="1">COUNTIF(OFFSET(class2_2,MATCH(CT$1,'2 класс'!$A:$A,0)-7+'Итог по классам'!$B13,,,),"Ф")</f>
        <v>0</v>
      </c>
      <c r="CU13" s="37">
        <f ca="1">COUNTIF(OFFSET(class2_2,MATCH(CU$1,'2 класс'!$A:$A,0)-7+'Итог по классам'!$B13,,,),"р")</f>
        <v>0</v>
      </c>
      <c r="CV13" s="37">
        <f ca="1">COUNTIF(OFFSET(class2_2,MATCH(CV$1,'2 класс'!$A:$A,0)-7+'Итог по классам'!$B13,,,),"ш")</f>
        <v>0</v>
      </c>
      <c r="CW13" s="38">
        <f ca="1">COUNTIF(OFFSET(class2_1,MATCH(CW$1,'2 класс'!$A:$A,0)-7+'Итог по классам'!$B13,,,),"Ф")</f>
        <v>0</v>
      </c>
      <c r="CX13" s="37">
        <f ca="1">COUNTIF(OFFSET(class2_1,MATCH(CX$1,'2 класс'!$A:$A,0)-7+'Итог по классам'!$B13,,,),"р")</f>
        <v>0</v>
      </c>
      <c r="CY13" s="37">
        <f ca="1">COUNTIF(OFFSET(class2_1,MATCH(CY$1,'2 класс'!$A:$A,0)-7+'Итог по классам'!$B13,,,),"ш")</f>
        <v>0</v>
      </c>
      <c r="CZ13" s="37">
        <f ca="1">COUNTIF(OFFSET(class2_2,MATCH(CZ$1,'2 класс'!$A:$A,0)-7+'Итог по классам'!$B13,,,),"Ф")</f>
        <v>0</v>
      </c>
      <c r="DA13" s="37">
        <f ca="1">COUNTIF(OFFSET(class2_2,MATCH(DA$1,'2 класс'!$A:$A,0)-7+'Итог по классам'!$B13,,,),"р")</f>
        <v>0</v>
      </c>
      <c r="DB13" s="37">
        <f ca="1">COUNTIF(OFFSET(class2_2,MATCH(DB$1,'2 класс'!$A:$A,0)-7+'Итог по классам'!$B13,,,),"ш")</f>
        <v>0</v>
      </c>
      <c r="DC13" s="38">
        <f ca="1">COUNTIF(OFFSET(class2_1,MATCH(DC$1,'2 класс'!$A:$A,0)-7+'Итог по классам'!$B13,,,),"Ф")</f>
        <v>0</v>
      </c>
      <c r="DD13" s="37">
        <f ca="1">COUNTIF(OFFSET(class2_1,MATCH(DD$1,'2 класс'!$A:$A,0)-7+'Итог по классам'!$B13,,,),"р")</f>
        <v>0</v>
      </c>
      <c r="DE13" s="37">
        <f ca="1">COUNTIF(OFFSET(class2_1,MATCH(DE$1,'2 класс'!$A:$A,0)-7+'Итог по классам'!$B13,,,),"ш")</f>
        <v>0</v>
      </c>
      <c r="DF13" s="37">
        <f ca="1">COUNTIF(OFFSET(class2_2,MATCH(DF$1,'2 класс'!$A:$A,0)-7+'Итог по классам'!$B13,,,),"Ф")</f>
        <v>0</v>
      </c>
      <c r="DG13" s="37">
        <f ca="1">COUNTIF(OFFSET(class2_2,MATCH(DG$1,'2 класс'!$A:$A,0)-7+'Итог по классам'!$B13,,,),"р")</f>
        <v>0</v>
      </c>
      <c r="DH13" s="37">
        <f ca="1">COUNTIF(OFFSET(class2_2,MATCH(DH$1,'2 класс'!$A:$A,0)-7+'Итог по классам'!$B13,,,),"ш")</f>
        <v>0</v>
      </c>
      <c r="DI13" s="38">
        <f ca="1">COUNTIF(OFFSET(class2_1,MATCH(DI$1,'2 класс'!$A:$A,0)-7+'Итог по классам'!$B13,,,),"Ф")</f>
        <v>0</v>
      </c>
      <c r="DJ13" s="37">
        <f ca="1">COUNTIF(OFFSET(class2_1,MATCH(DJ$1,'2 класс'!$A:$A,0)-7+'Итог по классам'!$B13,,,),"р")</f>
        <v>0</v>
      </c>
      <c r="DK13" s="37">
        <f ca="1">COUNTIF(OFFSET(class2_1,MATCH(DK$1,'2 класс'!$A:$A,0)-7+'Итог по классам'!$B13,,,),"ш")</f>
        <v>0</v>
      </c>
      <c r="DL13" s="37">
        <f ca="1">COUNTIF(OFFSET(class2_2,MATCH(DL$1,'2 класс'!$A:$A,0)-7+'Итог по классам'!$B13,,,),"Ф")</f>
        <v>0</v>
      </c>
      <c r="DM13" s="37">
        <f ca="1">COUNTIF(OFFSET(class2_2,MATCH(DM$1,'2 класс'!$A:$A,0)-7+'Итог по классам'!$B13,,,),"р")</f>
        <v>0</v>
      </c>
      <c r="DN13" s="37">
        <f ca="1">COUNTIF(OFFSET(class2_2,MATCH(DN$1,'2 класс'!$A:$A,0)-7+'Итог по классам'!$B13,,,),"ш")</f>
        <v>0</v>
      </c>
      <c r="DO13" s="38">
        <f ca="1">COUNTIF(OFFSET(class2_1,MATCH(DO$1,'2 класс'!$A:$A,0)-7+'Итог по классам'!$B13,,,),"Ф")</f>
        <v>0</v>
      </c>
      <c r="DP13" s="37">
        <f ca="1">COUNTIF(OFFSET(class2_1,MATCH(DP$1,'2 класс'!$A:$A,0)-7+'Итог по классам'!$B13,,,),"р")</f>
        <v>0</v>
      </c>
      <c r="DQ13" s="37">
        <f ca="1">COUNTIF(OFFSET(class2_1,MATCH(DQ$1,'2 класс'!$A:$A,0)-7+'Итог по классам'!$B13,,,),"ш")</f>
        <v>0</v>
      </c>
      <c r="DR13" s="37">
        <f ca="1">COUNTIF(OFFSET(class2_2,MATCH(DR$1,'2 класс'!$A:$A,0)-7+'Итог по классам'!$B13,,,),"Ф")</f>
        <v>0</v>
      </c>
      <c r="DS13" s="37">
        <f ca="1">COUNTIF(OFFSET(class2_2,MATCH(DS$1,'2 класс'!$A:$A,0)-7+'Итог по классам'!$B13,,,),"р")</f>
        <v>0</v>
      </c>
      <c r="DT13" s="37">
        <f ca="1">COUNTIF(OFFSET(class2_2,MATCH(DT$1,'2 класс'!$A:$A,0)-7+'Итог по классам'!$B13,,,),"ш")</f>
        <v>0</v>
      </c>
      <c r="DU13" s="38">
        <f ca="1">COUNTIF(OFFSET(class2_1,MATCH(DU$1,'2 класс'!$A:$A,0)-7+'Итог по классам'!$B13,,,),"Ф")</f>
        <v>0</v>
      </c>
      <c r="DV13" s="37">
        <f ca="1">COUNTIF(OFFSET(class2_1,MATCH(DV$1,'2 класс'!$A:$A,0)-7+'Итог по классам'!$B13,,,),"р")</f>
        <v>0</v>
      </c>
      <c r="DW13" s="37">
        <f ca="1">COUNTIF(OFFSET(class2_1,MATCH(DW$1,'2 класс'!$A:$A,0)-7+'Итог по классам'!$B13,,,),"ш")</f>
        <v>0</v>
      </c>
      <c r="DX13" s="37">
        <f ca="1">COUNTIF(OFFSET(class2_2,MATCH(DX$1,'2 класс'!$A:$A,0)-7+'Итог по классам'!$B13,,,),"Ф")</f>
        <v>0</v>
      </c>
      <c r="DY13" s="37">
        <f ca="1">COUNTIF(OFFSET(class2_2,MATCH(DY$1,'2 класс'!$A:$A,0)-7+'Итог по классам'!$B13,,,),"р")</f>
        <v>0</v>
      </c>
      <c r="DZ13" s="37">
        <f ca="1">COUNTIF(OFFSET(class2_2,MATCH(DZ$1,'2 класс'!$A:$A,0)-7+'Итог по классам'!$B13,,,),"ш")</f>
        <v>0</v>
      </c>
      <c r="EA13" s="38">
        <f ca="1">COUNTIF(OFFSET(class2_1,MATCH(EA$1,'2 класс'!$A:$A,0)-7+'Итог по классам'!$B13,,,),"Ф")</f>
        <v>0</v>
      </c>
      <c r="EB13" s="37">
        <f ca="1">COUNTIF(OFFSET(class2_1,MATCH(EB$1,'2 класс'!$A:$A,0)-7+'Итог по классам'!$B13,,,),"р")</f>
        <v>0</v>
      </c>
      <c r="EC13" s="37">
        <f ca="1">COUNTIF(OFFSET(class2_1,MATCH(EC$1,'2 класс'!$A:$A,0)-7+'Итог по классам'!$B13,,,),"ш")</f>
        <v>0</v>
      </c>
      <c r="ED13" s="37">
        <f ca="1">COUNTIF(OFFSET(class2_2,MATCH(ED$1,'2 класс'!$A:$A,0)-7+'Итог по классам'!$B13,,,),"Ф")</f>
        <v>0</v>
      </c>
      <c r="EE13" s="37">
        <f ca="1">COUNTIF(OFFSET(class2_2,MATCH(EE$1,'2 класс'!$A:$A,0)-7+'Итог по классам'!$B13,,,),"р")</f>
        <v>0</v>
      </c>
      <c r="EF13" s="37">
        <f ca="1">COUNTIF(OFFSET(class2_2,MATCH(EF$1,'2 класс'!$A:$A,0)-7+'Итог по классам'!$B13,,,),"ш")</f>
        <v>0</v>
      </c>
      <c r="EG13" s="38">
        <f ca="1">COUNTIF(OFFSET(class2_1,MATCH(EG$1,'2 класс'!$A:$A,0)-7+'Итог по классам'!$B13,,,),"Ф")</f>
        <v>0</v>
      </c>
      <c r="EH13" s="37">
        <f ca="1">COUNTIF(OFFSET(class2_1,MATCH(EH$1,'2 класс'!$A:$A,0)-7+'Итог по классам'!$B13,,,),"р")</f>
        <v>0</v>
      </c>
      <c r="EI13" s="37">
        <f ca="1">COUNTIF(OFFSET(class2_1,MATCH(EI$1,'2 класс'!$A:$A,0)-7+'Итог по классам'!$B13,,,),"ш")</f>
        <v>0</v>
      </c>
      <c r="EJ13" s="37">
        <f ca="1">COUNTIF(OFFSET(class2_2,MATCH(EJ$1,'2 класс'!$A:$A,0)-7+'Итог по классам'!$B13,,,),"Ф")</f>
        <v>0</v>
      </c>
      <c r="EK13" s="37">
        <f ca="1">COUNTIF(OFFSET(class2_2,MATCH(EK$1,'2 класс'!$A:$A,0)-7+'Итог по классам'!$B13,,,),"р")</f>
        <v>0</v>
      </c>
      <c r="EL13" s="37">
        <f ca="1">COUNTIF(OFFSET(class2_2,MATCH(EL$1,'2 класс'!$A:$A,0)-7+'Итог по классам'!$B13,,,),"ш")</f>
        <v>0</v>
      </c>
      <c r="EM13" s="38">
        <f ca="1">COUNTIF(OFFSET(class2_1,MATCH(EM$1,'2 класс'!$A:$A,0)-7+'Итог по классам'!$B13,,,),"Ф")</f>
        <v>0</v>
      </c>
      <c r="EN13" s="37">
        <f ca="1">COUNTIF(OFFSET(class2_1,MATCH(EN$1,'2 класс'!$A:$A,0)-7+'Итог по классам'!$B13,,,),"р")</f>
        <v>0</v>
      </c>
      <c r="EO13" s="37">
        <f ca="1">COUNTIF(OFFSET(class2_1,MATCH(EO$1,'2 класс'!$A:$A,0)-7+'Итог по классам'!$B13,,,),"ш")</f>
        <v>0</v>
      </c>
      <c r="EP13" s="37">
        <f ca="1">COUNTIF(OFFSET(class2_2,MATCH(EP$1,'2 класс'!$A:$A,0)-7+'Итог по классам'!$B13,,,),"Ф")</f>
        <v>0</v>
      </c>
      <c r="EQ13" s="37">
        <f ca="1">COUNTIF(OFFSET(class2_2,MATCH(EQ$1,'2 класс'!$A:$A,0)-7+'Итог по классам'!$B13,,,),"р")</f>
        <v>0</v>
      </c>
      <c r="ER13" s="37">
        <f ca="1">COUNTIF(OFFSET(class2_2,MATCH(ER$1,'2 класс'!$A:$A,0)-7+'Итог по классам'!$B13,,,),"ш")</f>
        <v>0</v>
      </c>
      <c r="ES13" s="38">
        <f ca="1">COUNTIF(OFFSET(class2_1,MATCH(ES$1,'2 класс'!$A:$A,0)-7+'Итог по классам'!$B13,,,),"Ф")</f>
        <v>0</v>
      </c>
      <c r="ET13" s="37">
        <f ca="1">COUNTIF(OFFSET(class2_1,MATCH(ET$1,'2 класс'!$A:$A,0)-7+'Итог по классам'!$B13,,,),"р")</f>
        <v>0</v>
      </c>
      <c r="EU13" s="37">
        <f ca="1">COUNTIF(OFFSET(class2_1,MATCH(EU$1,'2 класс'!$A:$A,0)-7+'Итог по классам'!$B13,,,),"ш")</f>
        <v>0</v>
      </c>
      <c r="EV13" s="37">
        <f ca="1">COUNTIF(OFFSET(class2_2,MATCH(EV$1,'2 класс'!$A:$A,0)-7+'Итог по классам'!$B13,,,),"Ф")</f>
        <v>0</v>
      </c>
      <c r="EW13" s="37">
        <f ca="1">COUNTIF(OFFSET(class2_2,MATCH(EW$1,'2 класс'!$A:$A,0)-7+'Итог по классам'!$B13,,,),"р")</f>
        <v>0</v>
      </c>
      <c r="EX13" s="37">
        <f ca="1">COUNTIF(OFFSET(class2_2,MATCH(EX$1,'2 класс'!$A:$A,0)-7+'Итог по классам'!$B13,,,),"ш")</f>
        <v>0</v>
      </c>
      <c r="EY13" s="38">
        <f ca="1">COUNTIF(OFFSET(class2_1,MATCH(EY$1,'2 класс'!$A:$A,0)-7+'Итог по классам'!$B13,,,),"Ф")</f>
        <v>0</v>
      </c>
      <c r="EZ13" s="37">
        <f ca="1">COUNTIF(OFFSET(class2_1,MATCH(EZ$1,'2 класс'!$A:$A,0)-7+'Итог по классам'!$B13,,,),"р")</f>
        <v>0</v>
      </c>
      <c r="FA13" s="37">
        <f ca="1">COUNTIF(OFFSET(class2_1,MATCH(FA$1,'2 класс'!$A:$A,0)-7+'Итог по классам'!$B13,,,),"ш")</f>
        <v>0</v>
      </c>
      <c r="FB13" s="37">
        <f ca="1">COUNTIF(OFFSET(class2_2,MATCH(FB$1,'2 класс'!$A:$A,0)-7+'Итог по классам'!$B13,,,),"Ф")</f>
        <v>0</v>
      </c>
      <c r="FC13" s="37">
        <f ca="1">COUNTIF(OFFSET(class2_2,MATCH(FC$1,'2 класс'!$A:$A,0)-7+'Итог по классам'!$B13,,,),"р")</f>
        <v>0</v>
      </c>
      <c r="FD13" s="37">
        <f ca="1">COUNTIF(OFFSET(class2_2,MATCH(FD$1,'2 класс'!$A:$A,0)-7+'Итог по классам'!$B13,,,),"ш")</f>
        <v>0</v>
      </c>
      <c r="FE13" s="38">
        <f ca="1">COUNTIF(OFFSET(class2_1,MATCH(FE$1,'2 класс'!$A:$A,0)-7+'Итог по классам'!$B13,,,),"Ф")</f>
        <v>0</v>
      </c>
      <c r="FF13" s="37">
        <f ca="1">COUNTIF(OFFSET(class2_1,MATCH(FF$1,'2 класс'!$A:$A,0)-7+'Итог по классам'!$B13,,,),"р")</f>
        <v>0</v>
      </c>
      <c r="FG13" s="37">
        <f ca="1">COUNTIF(OFFSET(class2_1,MATCH(FG$1,'2 класс'!$A:$A,0)-7+'Итог по классам'!$B13,,,),"ш")</f>
        <v>0</v>
      </c>
      <c r="FH13" s="37">
        <f ca="1">COUNTIF(OFFSET(class2_2,MATCH(FH$1,'2 класс'!$A:$A,0)-7+'Итог по классам'!$B13,,,),"Ф")</f>
        <v>0</v>
      </c>
      <c r="FI13" s="37">
        <f ca="1">COUNTIF(OFFSET(class2_2,MATCH(FI$1,'2 класс'!$A:$A,0)-7+'Итог по классам'!$B13,,,),"р")</f>
        <v>0</v>
      </c>
      <c r="FJ13" s="37">
        <f ca="1">COUNTIF(OFFSET(class2_2,MATCH(FJ$1,'2 класс'!$A:$A,0)-7+'Итог по классам'!$B13,,,),"ш")</f>
        <v>0</v>
      </c>
      <c r="FK13" s="38">
        <f ca="1">COUNTIF(OFFSET(class2_1,MATCH(FK$1,'2 класс'!$A:$A,0)-7+'Итог по классам'!$B13,,,),"Ф")</f>
        <v>0</v>
      </c>
      <c r="FL13" s="37">
        <f ca="1">COUNTIF(OFFSET(class2_1,MATCH(FL$1,'2 класс'!$A:$A,0)-7+'Итог по классам'!$B13,,,),"р")</f>
        <v>0</v>
      </c>
      <c r="FM13" s="37">
        <f ca="1">COUNTIF(OFFSET(class2_1,MATCH(FM$1,'2 класс'!$A:$A,0)-7+'Итог по классам'!$B13,,,),"ш")</f>
        <v>0</v>
      </c>
      <c r="FN13" s="37">
        <f ca="1">COUNTIF(OFFSET(class2_2,MATCH(FN$1,'2 класс'!$A:$A,0)-7+'Итог по классам'!$B13,,,),"Ф")</f>
        <v>0</v>
      </c>
      <c r="FO13" s="37">
        <f ca="1">COUNTIF(OFFSET(class2_2,MATCH(FO$1,'2 класс'!$A:$A,0)-7+'Итог по классам'!$B13,,,),"р")</f>
        <v>0</v>
      </c>
      <c r="FP13" s="37">
        <f ca="1">COUNTIF(OFFSET(class2_2,MATCH(FP$1,'2 класс'!$A:$A,0)-7+'Итог по классам'!$B13,,,),"ш")</f>
        <v>0</v>
      </c>
      <c r="FQ13" s="38">
        <f ca="1">COUNTIF(OFFSET(class2_1,MATCH(FQ$1,'2 класс'!$A:$A,0)-7+'Итог по классам'!$B13,,,),"Ф")</f>
        <v>0</v>
      </c>
      <c r="FR13" s="37">
        <f ca="1">COUNTIF(OFFSET(class2_1,MATCH(FR$1,'2 класс'!$A:$A,0)-7+'Итог по классам'!$B13,,,),"р")</f>
        <v>0</v>
      </c>
      <c r="FS13" s="37">
        <f ca="1">COUNTIF(OFFSET(class2_1,MATCH(FS$1,'2 класс'!$A:$A,0)-7+'Итог по классам'!$B13,,,),"ш")</f>
        <v>0</v>
      </c>
      <c r="FT13" s="37">
        <f ca="1">COUNTIF(OFFSET(class2_2,MATCH(FT$1,'2 класс'!$A:$A,0)-7+'Итог по классам'!$B13,,,),"Ф")</f>
        <v>0</v>
      </c>
      <c r="FU13" s="37">
        <f ca="1">COUNTIF(OFFSET(class2_2,MATCH(FU$1,'2 класс'!$A:$A,0)-7+'Итог по классам'!$B13,,,),"р")</f>
        <v>0</v>
      </c>
      <c r="FV13" s="37">
        <f ca="1">COUNTIF(OFFSET(class2_2,MATCH(FV$1,'2 класс'!$A:$A,0)-7+'Итог по классам'!$B13,,,),"ш")</f>
        <v>0</v>
      </c>
      <c r="FW13" s="38">
        <f ca="1">COUNTIF(OFFSET(class2_1,MATCH(FW$1,'2 класс'!$A:$A,0)-7+'Итог по классам'!$B13,,,),"Ф")</f>
        <v>0</v>
      </c>
      <c r="FX13" s="37">
        <f ca="1">COUNTIF(OFFSET(class2_1,MATCH(FX$1,'2 класс'!$A:$A,0)-7+'Итог по классам'!$B13,,,),"р")</f>
        <v>0</v>
      </c>
      <c r="FY13" s="37">
        <f ca="1">COUNTIF(OFFSET(class2_1,MATCH(FY$1,'2 класс'!$A:$A,0)-7+'Итог по классам'!$B13,,,),"ш")</f>
        <v>0</v>
      </c>
      <c r="FZ13" s="37">
        <f ca="1">COUNTIF(OFFSET(class2_2,MATCH(FZ$1,'2 класс'!$A:$A,0)-7+'Итог по классам'!$B13,,,),"Ф")</f>
        <v>0</v>
      </c>
      <c r="GA13" s="37">
        <f ca="1">COUNTIF(OFFSET(class2_2,MATCH(GA$1,'2 класс'!$A:$A,0)-7+'Итог по классам'!$B13,,,),"р")</f>
        <v>0</v>
      </c>
      <c r="GB13" s="37">
        <f ca="1">COUNTIF(OFFSET(class2_2,MATCH(GB$1,'2 класс'!$A:$A,0)-7+'Итог по классам'!$B13,,,),"ш")</f>
        <v>0</v>
      </c>
      <c r="GC13" s="38">
        <f ca="1">COUNTIF(OFFSET(class2_1,MATCH(GC$1,'2 класс'!$A:$A,0)-7+'Итог по классам'!$B13,,,),"Ф")</f>
        <v>0</v>
      </c>
      <c r="GD13" s="37">
        <f ca="1">COUNTIF(OFFSET(class2_1,MATCH(GD$1,'2 класс'!$A:$A,0)-7+'Итог по классам'!$B13,,,),"р")</f>
        <v>0</v>
      </c>
      <c r="GE13" s="37">
        <f ca="1">COUNTIF(OFFSET(class2_1,MATCH(GE$1,'2 класс'!$A:$A,0)-7+'Итог по классам'!$B13,,,),"ш")</f>
        <v>0</v>
      </c>
      <c r="GF13" s="37">
        <f ca="1">COUNTIF(OFFSET(class2_2,MATCH(GF$1,'2 класс'!$A:$A,0)-7+'Итог по классам'!$B13,,,),"Ф")</f>
        <v>0</v>
      </c>
      <c r="GG13" s="37">
        <f ca="1">COUNTIF(OFFSET(class2_2,MATCH(GG$1,'2 класс'!$A:$A,0)-7+'Итог по классам'!$B13,,,),"р")</f>
        <v>0</v>
      </c>
      <c r="GH13" s="37">
        <f ca="1">COUNTIF(OFFSET(class2_2,MATCH(GH$1,'2 класс'!$A:$A,0)-7+'Итог по классам'!$B13,,,),"ш")</f>
        <v>0</v>
      </c>
      <c r="GI13" s="38">
        <f ca="1">COUNTIF(OFFSET(class2_1,MATCH(GI$1,'2 класс'!$A:$A,0)-7+'Итог по классам'!$B13,,,),"Ф")</f>
        <v>0</v>
      </c>
      <c r="GJ13" s="37">
        <f ca="1">COUNTIF(OFFSET(class2_1,MATCH(GJ$1,'2 класс'!$A:$A,0)-7+'Итог по классам'!$B13,,,),"р")</f>
        <v>0</v>
      </c>
      <c r="GK13" s="37">
        <f ca="1">COUNTIF(OFFSET(class2_1,MATCH(GK$1,'2 класс'!$A:$A,0)-7+'Итог по классам'!$B13,,,),"ш")</f>
        <v>0</v>
      </c>
      <c r="GL13" s="37">
        <f ca="1">COUNTIF(OFFSET(class2_2,MATCH(GL$1,'2 класс'!$A:$A,0)-7+'Итог по классам'!$B13,,,),"Ф")</f>
        <v>0</v>
      </c>
      <c r="GM13" s="37">
        <f ca="1">COUNTIF(OFFSET(class2_2,MATCH(GM$1,'2 класс'!$A:$A,0)-7+'Итог по классам'!$B13,,,),"р")</f>
        <v>0</v>
      </c>
      <c r="GN13" s="37">
        <f ca="1">COUNTIF(OFFSET(class2_2,MATCH(GN$1,'2 класс'!$A:$A,0)-7+'Итог по классам'!$B13,,,),"ш")</f>
        <v>0</v>
      </c>
      <c r="GO13" s="38">
        <f ca="1">COUNTIF(OFFSET(class2_1,MATCH(GO$1,'2 класс'!$A:$A,0)-7+'Итог по классам'!$B13,,,),"Ф")</f>
        <v>0</v>
      </c>
      <c r="GP13" s="37">
        <f ca="1">COUNTIF(OFFSET(class2_1,MATCH(GP$1,'2 класс'!$A:$A,0)-7+'Итог по классам'!$B13,,,),"р")</f>
        <v>0</v>
      </c>
      <c r="GQ13" s="37">
        <f ca="1">COUNTIF(OFFSET(class2_1,MATCH(GQ$1,'2 класс'!$A:$A,0)-7+'Итог по классам'!$B13,,,),"ш")</f>
        <v>0</v>
      </c>
      <c r="GR13" s="37">
        <f ca="1">COUNTIF(OFFSET(class2_2,MATCH(GR$1,'2 класс'!$A:$A,0)-7+'Итог по классам'!$B13,,,),"Ф")</f>
        <v>0</v>
      </c>
      <c r="GS13" s="37">
        <f ca="1">COUNTIF(OFFSET(class2_2,MATCH(GS$1,'2 класс'!$A:$A,0)-7+'Итог по классам'!$B13,,,),"р")</f>
        <v>0</v>
      </c>
      <c r="GT13" s="37">
        <f ca="1">COUNTIF(OFFSET(class2_2,MATCH(GT$1,'2 класс'!$A:$A,0)-7+'Итог по классам'!$B13,,,),"ш")</f>
        <v>0</v>
      </c>
      <c r="GU13" s="38">
        <f ca="1">COUNTIF(OFFSET(class2_1,MATCH(GU$1,'2 класс'!$A:$A,0)-7+'Итог по классам'!$B13,,,),"Ф")</f>
        <v>0</v>
      </c>
      <c r="GV13" s="37">
        <f ca="1">COUNTIF(OFFSET(class2_1,MATCH(GV$1,'2 класс'!$A:$A,0)-7+'Итог по классам'!$B13,,,),"р")</f>
        <v>0</v>
      </c>
      <c r="GW13" s="37">
        <f ca="1">COUNTIF(OFFSET(class2_1,MATCH(GW$1,'2 класс'!$A:$A,0)-7+'Итог по классам'!$B13,,,),"ш")</f>
        <v>0</v>
      </c>
      <c r="GX13" s="37">
        <f ca="1">COUNTIF(OFFSET(class2_2,MATCH(GX$1,'2 класс'!$A:$A,0)-7+'Итог по классам'!$B13,,,),"Ф")</f>
        <v>0</v>
      </c>
      <c r="GY13" s="37">
        <f ca="1">COUNTIF(OFFSET(class2_2,MATCH(GY$1,'2 класс'!$A:$A,0)-7+'Итог по классам'!$B13,,,),"р")</f>
        <v>0</v>
      </c>
      <c r="GZ13" s="37">
        <f ca="1">COUNTIF(OFFSET(class2_2,MATCH(GZ$1,'2 класс'!$A:$A,0)-7+'Итог по классам'!$B13,,,),"ш")</f>
        <v>0</v>
      </c>
      <c r="HA13" s="38">
        <f ca="1">COUNTIF(OFFSET(class2_1,MATCH(HA$1,'2 класс'!$A:$A,0)-7+'Итог по классам'!$B13,,,),"Ф")</f>
        <v>0</v>
      </c>
      <c r="HB13" s="37">
        <f ca="1">COUNTIF(OFFSET(class2_1,MATCH(HB$1,'2 класс'!$A:$A,0)-7+'Итог по классам'!$B13,,,),"р")</f>
        <v>0</v>
      </c>
      <c r="HC13" s="37">
        <f ca="1">COUNTIF(OFFSET(class2_1,MATCH(HC$1,'2 класс'!$A:$A,0)-7+'Итог по классам'!$B13,,,),"ш")</f>
        <v>0</v>
      </c>
      <c r="HD13" s="37">
        <f ca="1">COUNTIF(OFFSET(class2_2,MATCH(HD$1,'2 класс'!$A:$A,0)-7+'Итог по классам'!$B13,,,),"Ф")</f>
        <v>0</v>
      </c>
      <c r="HE13" s="37">
        <f ca="1">COUNTIF(OFFSET(class2_2,MATCH(HE$1,'2 класс'!$A:$A,0)-7+'Итог по классам'!$B13,,,),"р")</f>
        <v>0</v>
      </c>
      <c r="HF13" s="37">
        <f ca="1">COUNTIF(OFFSET(class2_2,MATCH(HF$1,'2 класс'!$A:$A,0)-7+'Итог по классам'!$B13,,,),"ш")</f>
        <v>0</v>
      </c>
      <c r="HG13" s="38">
        <f ca="1">COUNTIF(OFFSET(class2_1,MATCH(HG$1,'2 класс'!$A:$A,0)-7+'Итог по классам'!$B13,,,),"Ф")</f>
        <v>0</v>
      </c>
      <c r="HH13" s="37">
        <f ca="1">COUNTIF(OFFSET(class2_1,MATCH(HH$1,'2 класс'!$A:$A,0)-7+'Итог по классам'!$B13,,,),"р")</f>
        <v>0</v>
      </c>
      <c r="HI13" s="37">
        <f ca="1">COUNTIF(OFFSET(class2_1,MATCH(HI$1,'2 класс'!$A:$A,0)-7+'Итог по классам'!$B13,,,),"ш")</f>
        <v>0</v>
      </c>
      <c r="HJ13" s="37">
        <f ca="1">COUNTIF(OFFSET(class2_2,MATCH(HJ$1,'2 класс'!$A:$A,0)-7+'Итог по классам'!$B13,,,),"Ф")</f>
        <v>0</v>
      </c>
      <c r="HK13" s="37">
        <f ca="1">COUNTIF(OFFSET(class2_2,MATCH(HK$1,'2 класс'!$A:$A,0)-7+'Итог по классам'!$B13,,,),"р")</f>
        <v>0</v>
      </c>
      <c r="HL13" s="37">
        <f ca="1">COUNTIF(OFFSET(class2_2,MATCH(HL$1,'2 класс'!$A:$A,0)-7+'Итог по классам'!$B13,,,),"ш")</f>
        <v>0</v>
      </c>
      <c r="HM13" s="38">
        <f ca="1">COUNTIF(OFFSET(class2_1,MATCH(HM$1,'2 класс'!$A:$A,0)-7+'Итог по классам'!$B13,,,),"Ф")</f>
        <v>0</v>
      </c>
      <c r="HN13" s="37">
        <f ca="1">COUNTIF(OFFSET(class2_1,MATCH(HN$1,'2 класс'!$A:$A,0)-7+'Итог по классам'!$B13,,,),"р")</f>
        <v>0</v>
      </c>
      <c r="HO13" s="37">
        <f ca="1">COUNTIF(OFFSET(class2_1,MATCH(HO$1,'2 класс'!$A:$A,0)-7+'Итог по классам'!$B13,,,),"ш")</f>
        <v>0</v>
      </c>
      <c r="HP13" s="37">
        <f ca="1">COUNTIF(OFFSET(class2_2,MATCH(HP$1,'2 класс'!$A:$A,0)-7+'Итог по классам'!$B13,,,),"Ф")</f>
        <v>0</v>
      </c>
      <c r="HQ13" s="37">
        <f ca="1">COUNTIF(OFFSET(class2_2,MATCH(HQ$1,'2 класс'!$A:$A,0)-7+'Итог по классам'!$B13,,,),"р")</f>
        <v>0</v>
      </c>
      <c r="HR13" s="37">
        <f ca="1">COUNTIF(OFFSET(class2_2,MATCH(HR$1,'2 класс'!$A:$A,0)-7+'Итог по классам'!$B13,,,),"ш")</f>
        <v>0</v>
      </c>
      <c r="HS13" s="38">
        <f ca="1">COUNTIF(OFFSET(class2_1,MATCH(HS$1,'2 класс'!$A:$A,0)-7+'Итог по классам'!$B13,,,),"Ф")</f>
        <v>0</v>
      </c>
      <c r="HT13" s="37">
        <f ca="1">COUNTIF(OFFSET(class2_1,MATCH(HT$1,'2 класс'!$A:$A,0)-7+'Итог по классам'!$B13,,,),"р")</f>
        <v>0</v>
      </c>
      <c r="HU13" s="37">
        <f ca="1">COUNTIF(OFFSET(class2_1,MATCH(HU$1,'2 класс'!$A:$A,0)-7+'Итог по классам'!$B13,,,),"ш")</f>
        <v>0</v>
      </c>
      <c r="HV13" s="37">
        <f ca="1">COUNTIF(OFFSET(class2_2,MATCH(HV$1,'2 класс'!$A:$A,0)-7+'Итог по классам'!$B13,,,),"Ф")</f>
        <v>0</v>
      </c>
      <c r="HW13" s="37">
        <f ca="1">COUNTIF(OFFSET(class2_2,MATCH(HW$1,'2 класс'!$A:$A,0)-7+'Итог по классам'!$B13,,,),"р")</f>
        <v>0</v>
      </c>
      <c r="HX13" s="37">
        <f ca="1">COUNTIF(OFFSET(class2_2,MATCH(HX$1,'2 класс'!$A:$A,0)-7+'Итог по классам'!$B13,,,),"ш")</f>
        <v>0</v>
      </c>
      <c r="HY13" s="38">
        <f ca="1">COUNTIF(OFFSET(class2_1,MATCH(HY$1,'2 класс'!$A:$A,0)-7+'Итог по классам'!$B13,,,),"Ф")</f>
        <v>0</v>
      </c>
      <c r="HZ13" s="37">
        <f ca="1">COUNTIF(OFFSET(class2_1,MATCH(HZ$1,'2 класс'!$A:$A,0)-7+'Итог по классам'!$B13,,,),"р")</f>
        <v>0</v>
      </c>
      <c r="IA13" s="37">
        <f ca="1">COUNTIF(OFFSET(class2_1,MATCH(IA$1,'2 класс'!$A:$A,0)-7+'Итог по классам'!$B13,,,),"ш")</f>
        <v>0</v>
      </c>
      <c r="IB13" s="37">
        <f ca="1">COUNTIF(OFFSET(class2_2,MATCH(IB$1,'2 класс'!$A:$A,0)-7+'Итог по классам'!$B13,,,),"Ф")</f>
        <v>0</v>
      </c>
      <c r="IC13" s="37">
        <f ca="1">COUNTIF(OFFSET(class2_2,MATCH(IC$1,'2 класс'!$A:$A,0)-7+'Итог по классам'!$B13,,,),"р")</f>
        <v>0</v>
      </c>
      <c r="ID13" s="37">
        <f ca="1">COUNTIF(OFFSET(class2_2,MATCH(ID$1,'2 класс'!$A:$A,0)-7+'Итог по классам'!$B13,,,),"ш")</f>
        <v>0</v>
      </c>
      <c r="IE13" s="38">
        <f ca="1">COUNTIF(OFFSET(class2_1,MATCH(IE$1,'2 класс'!$A:$A,0)-7+'Итог по классам'!$B13,,,),"Ф")</f>
        <v>0</v>
      </c>
      <c r="IF13" s="37">
        <f ca="1">COUNTIF(OFFSET(class2_1,MATCH(IF$1,'2 класс'!$A:$A,0)-7+'Итог по классам'!$B13,,,),"р")</f>
        <v>0</v>
      </c>
      <c r="IG13" s="37">
        <f ca="1">COUNTIF(OFFSET(class2_1,MATCH(IG$1,'2 класс'!$A:$A,0)-7+'Итог по классам'!$B13,,,),"ш")</f>
        <v>0</v>
      </c>
      <c r="IH13" s="37">
        <f ca="1">COUNTIF(OFFSET(class2_2,MATCH(IH$1,'2 класс'!$A:$A,0)-7+'Итог по классам'!$B13,,,),"Ф")</f>
        <v>0</v>
      </c>
      <c r="II13" s="37">
        <f ca="1">COUNTIF(OFFSET(class2_2,MATCH(II$1,'2 класс'!$A:$A,0)-7+'Итог по классам'!$B13,,,),"р")</f>
        <v>0</v>
      </c>
      <c r="IJ13" s="37">
        <f ca="1">COUNTIF(OFFSET(class2_2,MATCH(IJ$1,'2 класс'!$A:$A,0)-7+'Итог по классам'!$B13,,,),"ш")</f>
        <v>0</v>
      </c>
      <c r="IK13" s="38">
        <f ca="1">COUNTIF(OFFSET(class2_1,MATCH(IK$1,'2 класс'!$A:$A,0)-7+'Итог по классам'!$B13,,,),"Ф")</f>
        <v>0</v>
      </c>
      <c r="IL13" s="37">
        <f ca="1">COUNTIF(OFFSET(class2_1,MATCH(IL$1,'2 класс'!$A:$A,0)-7+'Итог по классам'!$B13,,,),"р")</f>
        <v>0</v>
      </c>
      <c r="IM13" s="37">
        <f ca="1">COUNTIF(OFFSET(class2_1,MATCH(IM$1,'2 класс'!$A:$A,0)-7+'Итог по классам'!$B13,,,),"ш")</f>
        <v>0</v>
      </c>
      <c r="IN13" s="37">
        <f ca="1">COUNTIF(OFFSET(class2_2,MATCH(IN$1,'2 класс'!$A:$A,0)-7+'Итог по классам'!$B13,,,),"Ф")</f>
        <v>0</v>
      </c>
      <c r="IO13" s="37">
        <f ca="1">COUNTIF(OFFSET(class2_2,MATCH(IO$1,'2 класс'!$A:$A,0)-7+'Итог по классам'!$B13,,,),"р")</f>
        <v>0</v>
      </c>
      <c r="IP13" s="37">
        <f ca="1">COUNTIF(OFFSET(class2_2,MATCH(IP$1,'2 класс'!$A:$A,0)-7+'Итог по классам'!$B13,,,),"ш")</f>
        <v>0</v>
      </c>
      <c r="IQ13" s="38">
        <f ca="1">COUNTIF(OFFSET(class2_1,MATCH(IQ$1,'2 класс'!$A:$A,0)-7+'Итог по классам'!$B13,,,),"Ф")</f>
        <v>0</v>
      </c>
      <c r="IR13" s="37">
        <f ca="1">COUNTIF(OFFSET(class2_1,MATCH(IR$1,'2 класс'!$A:$A,0)-7+'Итог по классам'!$B13,,,),"р")</f>
        <v>0</v>
      </c>
      <c r="IS13" s="37">
        <f ca="1">COUNTIF(OFFSET(class2_1,MATCH(IS$1,'2 класс'!$A:$A,0)-7+'Итог по классам'!$B13,,,),"ш")</f>
        <v>0</v>
      </c>
      <c r="IT13" s="37">
        <f ca="1">COUNTIF(OFFSET(class2_2,MATCH(IT$1,'2 класс'!$A:$A,0)-7+'Итог по классам'!$B13,,,),"Ф")</f>
        <v>0</v>
      </c>
      <c r="IU13" s="37">
        <f ca="1">COUNTIF(OFFSET(class2_2,MATCH(IU$1,'2 класс'!$A:$A,0)-7+'Итог по классам'!$B13,,,),"р")</f>
        <v>0</v>
      </c>
      <c r="IV13" s="37">
        <f ca="1">COUNTIF(OFFSET(class2_2,MATCH(IV$1,'2 класс'!$A:$A,0)-7+'Итог по классам'!$B13,,,),"ш")</f>
        <v>0</v>
      </c>
      <c r="IW13" s="38">
        <f ca="1">COUNTIF(OFFSET(class2_1,MATCH(IW$1,'2 класс'!$A:$A,0)-7+'Итог по классам'!$B13,,,),"Ф")</f>
        <v>0</v>
      </c>
      <c r="IX13" s="37">
        <f ca="1">COUNTIF(OFFSET(class2_1,MATCH(IX$1,'2 класс'!$A:$A,0)-7+'Итог по классам'!$B13,,,),"р")</f>
        <v>0</v>
      </c>
      <c r="IY13" s="37">
        <f ca="1">COUNTIF(OFFSET(class2_1,MATCH(IY$1,'2 класс'!$A:$A,0)-7+'Итог по классам'!$B13,,,),"ш")</f>
        <v>0</v>
      </c>
      <c r="IZ13" s="37">
        <f ca="1">COUNTIF(OFFSET(class2_2,MATCH(IZ$1,'2 класс'!$A:$A,0)-7+'Итог по классам'!$B13,,,),"Ф")</f>
        <v>0</v>
      </c>
      <c r="JA13" s="37">
        <f ca="1">COUNTIF(OFFSET(class2_2,MATCH(JA$1,'2 класс'!$A:$A,0)-7+'Итог по классам'!$B13,,,),"р")</f>
        <v>0</v>
      </c>
      <c r="JB13" s="37">
        <f ca="1">COUNTIF(OFFSET(class2_2,MATCH(JB$1,'2 класс'!$A:$A,0)-7+'Итог по классам'!$B13,,,),"ш")</f>
        <v>0</v>
      </c>
      <c r="JC13" s="38">
        <f ca="1">COUNTIF(OFFSET(class2_1,MATCH(JC$1,'2 класс'!$A:$A,0)-7+'Итог по классам'!$B13,,,),"Ф")</f>
        <v>0</v>
      </c>
      <c r="JD13" s="37">
        <f ca="1">COUNTIF(OFFSET(class2_1,MATCH(JD$1,'2 класс'!$A:$A,0)-7+'Итог по классам'!$B13,,,),"р")</f>
        <v>0</v>
      </c>
      <c r="JE13" s="37">
        <f ca="1">COUNTIF(OFFSET(class2_1,MATCH(JE$1,'2 класс'!$A:$A,0)-7+'Итог по классам'!$B13,,,),"ш")</f>
        <v>0</v>
      </c>
      <c r="JF13" s="37">
        <f ca="1">COUNTIF(OFFSET(class2_2,MATCH(JF$1,'2 класс'!$A:$A,0)-7+'Итог по классам'!$B13,,,),"Ф")</f>
        <v>0</v>
      </c>
      <c r="JG13" s="37">
        <f ca="1">COUNTIF(OFFSET(class2_2,MATCH(JG$1,'2 класс'!$A:$A,0)-7+'Итог по классам'!$B13,,,),"р")</f>
        <v>0</v>
      </c>
      <c r="JH13" s="37">
        <f ca="1">COUNTIF(OFFSET(class2_2,MATCH(JH$1,'2 класс'!$A:$A,0)-7+'Итог по классам'!$B13,,,),"ш")</f>
        <v>0</v>
      </c>
      <c r="JI13" s="38">
        <f ca="1">COUNTIF(OFFSET(class2_1,MATCH(JI$1,'2 класс'!$A:$A,0)-7+'Итог по классам'!$B13,,,),"Ф")</f>
        <v>0</v>
      </c>
      <c r="JJ13" s="37">
        <f ca="1">COUNTIF(OFFSET(class2_1,MATCH(JJ$1,'2 класс'!$A:$A,0)-7+'Итог по классам'!$B13,,,),"р")</f>
        <v>0</v>
      </c>
      <c r="JK13" s="37">
        <f ca="1">COUNTIF(OFFSET(class2_1,MATCH(JK$1,'2 класс'!$A:$A,0)-7+'Итог по классам'!$B13,,,),"ш")</f>
        <v>0</v>
      </c>
      <c r="JL13" s="37">
        <f ca="1">COUNTIF(OFFSET(class2_2,MATCH(JL$1,'2 класс'!$A:$A,0)-7+'Итог по классам'!$B13,,,),"Ф")</f>
        <v>0</v>
      </c>
      <c r="JM13" s="37">
        <f ca="1">COUNTIF(OFFSET(class2_2,MATCH(JM$1,'2 класс'!$A:$A,0)-7+'Итог по классам'!$B13,,,),"р")</f>
        <v>0</v>
      </c>
      <c r="JN13" s="37">
        <f ca="1">COUNTIF(OFFSET(class2_2,MATCH(JN$1,'2 класс'!$A:$A,0)-7+'Итог по классам'!$B13,,,),"ш")</f>
        <v>0</v>
      </c>
      <c r="JO13" s="38">
        <f ca="1">COUNTIF(OFFSET(class2_1,MATCH(JO$1,'2 класс'!$A:$A,0)-7+'Итог по классам'!$B13,,,),"Ф")</f>
        <v>0</v>
      </c>
      <c r="JP13" s="37">
        <f ca="1">COUNTIF(OFFSET(class2_1,MATCH(JP$1,'2 класс'!$A:$A,0)-7+'Итог по классам'!$B13,,,),"р")</f>
        <v>0</v>
      </c>
      <c r="JQ13" s="37">
        <f ca="1">COUNTIF(OFFSET(class2_1,MATCH(JQ$1,'2 класс'!$A:$A,0)-7+'Итог по классам'!$B13,,,),"ш")</f>
        <v>0</v>
      </c>
      <c r="JR13" s="37">
        <f ca="1">COUNTIF(OFFSET(class2_2,MATCH(JR$1,'2 класс'!$A:$A,0)-7+'Итог по классам'!$B13,,,),"Ф")</f>
        <v>0</v>
      </c>
      <c r="JS13" s="37">
        <f ca="1">COUNTIF(OFFSET(class2_2,MATCH(JS$1,'2 класс'!$A:$A,0)-7+'Итог по классам'!$B13,,,),"р")</f>
        <v>0</v>
      </c>
      <c r="JT13" s="37">
        <f ca="1">COUNTIF(OFFSET(class2_2,MATCH(JT$1,'2 класс'!$A:$A,0)-7+'Итог по классам'!$B13,,,),"ш")</f>
        <v>0</v>
      </c>
      <c r="JU13" s="38">
        <f ca="1">COUNTIF(OFFSET(class2_1,MATCH(JU$1,'2 класс'!$A:$A,0)-7+'Итог по классам'!$B13,,,),"Ф")</f>
        <v>0</v>
      </c>
      <c r="JV13" s="37">
        <f ca="1">COUNTIF(OFFSET(class2_1,MATCH(JV$1,'2 класс'!$A:$A,0)-7+'Итог по классам'!$B13,,,),"р")</f>
        <v>0</v>
      </c>
      <c r="JW13" s="37">
        <f ca="1">COUNTIF(OFFSET(class2_1,MATCH(JW$1,'2 класс'!$A:$A,0)-7+'Итог по классам'!$B13,,,),"ш")</f>
        <v>0</v>
      </c>
      <c r="JX13" s="37">
        <f ca="1">COUNTIF(OFFSET(class2_2,MATCH(JX$1,'2 класс'!$A:$A,0)-7+'Итог по классам'!$B13,,,),"Ф")</f>
        <v>0</v>
      </c>
      <c r="JY13" s="37">
        <f ca="1">COUNTIF(OFFSET(class2_2,MATCH(JY$1,'2 класс'!$A:$A,0)-7+'Итог по классам'!$B13,,,),"р")</f>
        <v>0</v>
      </c>
      <c r="JZ13" s="37">
        <f ca="1">COUNTIF(OFFSET(class2_2,MATCH(JZ$1,'2 класс'!$A:$A,0)-7+'Итог по классам'!$B13,,,),"ш")</f>
        <v>0</v>
      </c>
      <c r="KA13" s="38">
        <f ca="1">COUNTIF(OFFSET(class2_1,MATCH(KA$1,'2 класс'!$A:$A,0)-7+'Итог по классам'!$B13,,,),"Ф")</f>
        <v>0</v>
      </c>
      <c r="KB13" s="37">
        <f ca="1">COUNTIF(OFFSET(class2_1,MATCH(KB$1,'2 класс'!$A:$A,0)-7+'Итог по классам'!$B13,,,),"р")</f>
        <v>0</v>
      </c>
      <c r="KC13" s="37">
        <f ca="1">COUNTIF(OFFSET(class2_1,MATCH(KC$1,'2 класс'!$A:$A,0)-7+'Итог по классам'!$B13,,,),"ш")</f>
        <v>0</v>
      </c>
      <c r="KD13" s="37">
        <f ca="1">COUNTIF(OFFSET(class2_2,MATCH(KD$1,'2 класс'!$A:$A,0)-7+'Итог по классам'!$B13,,,),"Ф")</f>
        <v>0</v>
      </c>
      <c r="KE13" s="37">
        <f ca="1">COUNTIF(OFFSET(class2_2,MATCH(KE$1,'2 класс'!$A:$A,0)-7+'Итог по классам'!$B13,,,),"р")</f>
        <v>0</v>
      </c>
      <c r="KF13" s="37">
        <f ca="1">COUNTIF(OFFSET(class2_2,MATCH(KF$1,'2 класс'!$A:$A,0)-7+'Итог по классам'!$B13,,,),"ш")</f>
        <v>0</v>
      </c>
      <c r="KG13" s="38">
        <f ca="1">COUNTIF(OFFSET(class2_1,MATCH(KG$1,'2 класс'!$A:$A,0)-7+'Итог по классам'!$B13,,,),"Ф")</f>
        <v>0</v>
      </c>
      <c r="KH13" s="37">
        <f ca="1">COUNTIF(OFFSET(class2_1,MATCH(KH$1,'2 класс'!$A:$A,0)-7+'Итог по классам'!$B13,,,),"р")</f>
        <v>0</v>
      </c>
      <c r="KI13" s="37">
        <f ca="1">COUNTIF(OFFSET(class2_1,MATCH(KI$1,'2 класс'!$A:$A,0)-7+'Итог по классам'!$B13,,,),"ш")</f>
        <v>0</v>
      </c>
      <c r="KJ13" s="37">
        <f ca="1">COUNTIF(OFFSET(class2_2,MATCH(KJ$1,'2 класс'!$A:$A,0)-7+'Итог по классам'!$B13,,,),"Ф")</f>
        <v>0</v>
      </c>
      <c r="KK13" s="37">
        <f ca="1">COUNTIF(OFFSET(class2_2,MATCH(KK$1,'2 класс'!$A:$A,0)-7+'Итог по классам'!$B13,,,),"р")</f>
        <v>0</v>
      </c>
      <c r="KL13" s="37">
        <f ca="1">COUNTIF(OFFSET(class2_2,MATCH(KL$1,'2 класс'!$A:$A,0)-7+'Итог по классам'!$B13,,,),"ш")</f>
        <v>0</v>
      </c>
      <c r="KM13" s="38">
        <f ca="1">COUNTIF(OFFSET(class2_1,MATCH(KM$1,'2 класс'!$A:$A,0)-7+'Итог по классам'!$B13,,,),"Ф")</f>
        <v>0</v>
      </c>
      <c r="KN13" s="37">
        <f ca="1">COUNTIF(OFFSET(class2_1,MATCH(KN$1,'2 класс'!$A:$A,0)-7+'Итог по классам'!$B13,,,),"р")</f>
        <v>0</v>
      </c>
      <c r="KO13" s="37">
        <f ca="1">COUNTIF(OFFSET(class2_1,MATCH(KO$1,'2 класс'!$A:$A,0)-7+'Итог по классам'!$B13,,,),"ш")</f>
        <v>0</v>
      </c>
      <c r="KP13" s="37">
        <f ca="1">COUNTIF(OFFSET(class2_2,MATCH(KP$1,'2 класс'!$A:$A,0)-7+'Итог по классам'!$B13,,,),"Ф")</f>
        <v>0</v>
      </c>
      <c r="KQ13" s="37">
        <f ca="1">COUNTIF(OFFSET(class2_2,MATCH(KQ$1,'2 класс'!$A:$A,0)-7+'Итог по классам'!$B13,,,),"р")</f>
        <v>0</v>
      </c>
      <c r="KR13" s="37">
        <f ca="1">COUNTIF(OFFSET(class2_2,MATCH(KR$1,'2 класс'!$A:$A,0)-7+'Итог по классам'!$B13,,,),"ш")</f>
        <v>0</v>
      </c>
    </row>
    <row r="14" spans="1:304" x14ac:dyDescent="0.25">
      <c r="A14">
        <f t="shared" si="6"/>
        <v>1</v>
      </c>
      <c r="B14" s="37">
        <v>9</v>
      </c>
      <c r="C14" s="3" t="s">
        <v>23</v>
      </c>
      <c r="D14" s="3" t="s">
        <v>21</v>
      </c>
      <c r="E14" s="37">
        <f ca="1">COUNTIF(OFFSET(class2_1,MATCH(E$1,'2 класс'!$A:$A,0)-7+'Итог по классам'!$B14,,,),"Ф")</f>
        <v>0</v>
      </c>
      <c r="F14" s="37">
        <f ca="1">COUNTIF(OFFSET(class2_1,MATCH(F$1,'2 класс'!$A:$A,0)-7+'Итог по классам'!$B14,,,),"р")</f>
        <v>0</v>
      </c>
      <c r="G14" s="37">
        <f ca="1">COUNTIF(OFFSET(class2_1,MATCH(G$1,'2 класс'!$A:$A,0)-7+'Итог по классам'!$B14,,,),"ш")</f>
        <v>0</v>
      </c>
      <c r="H14" s="37">
        <f ca="1">COUNTIF(OFFSET(class2_2,MATCH(H$1,'2 класс'!$A:$A,0)-7+'Итог по классам'!$B14,,,),"Ф")</f>
        <v>0</v>
      </c>
      <c r="I14" s="37">
        <f ca="1">COUNTIF(OFFSET(class2_2,MATCH(I$1,'2 класс'!$A:$A,0)-7+'Итог по классам'!$B14,,,),"р")</f>
        <v>0</v>
      </c>
      <c r="J14" s="37">
        <f ca="1">COUNTIF(OFFSET(class2_2,MATCH(J$1,'2 класс'!$A:$A,0)-7+'Итог по классам'!$B14,,,),"ш")</f>
        <v>0</v>
      </c>
      <c r="K14" s="38">
        <f ca="1">COUNTIF(OFFSET(class2_1,MATCH(K$1,'2 класс'!$A:$A,0)-7+'Итог по классам'!$B14,,,),"Ф")</f>
        <v>0</v>
      </c>
      <c r="L14" s="37">
        <f ca="1">COUNTIF(OFFSET(class2_1,MATCH(L$1,'2 класс'!$A:$A,0)-7+'Итог по классам'!$B14,,,),"р")</f>
        <v>0</v>
      </c>
      <c r="M14" s="37">
        <f ca="1">COUNTIF(OFFSET(class2_1,MATCH(M$1,'2 класс'!$A:$A,0)-7+'Итог по классам'!$B14,,,),"ш")</f>
        <v>0</v>
      </c>
      <c r="N14" s="37">
        <f ca="1">COUNTIF(OFFSET(class2_2,MATCH(N$1,'2 класс'!$A:$A,0)-7+'Итог по классам'!$B14,,,),"Ф")</f>
        <v>0</v>
      </c>
      <c r="O14" s="37">
        <f ca="1">COUNTIF(OFFSET(class2_2,MATCH(O$1,'2 класс'!$A:$A,0)-7+'Итог по классам'!$B14,,,),"р")</f>
        <v>0</v>
      </c>
      <c r="P14" s="37">
        <f ca="1">COUNTIF(OFFSET(class2_2,MATCH(P$1,'2 класс'!$A:$A,0)-7+'Итог по классам'!$B14,,,),"ш")</f>
        <v>0</v>
      </c>
      <c r="Q14" s="38">
        <f ca="1">COUNTIF(OFFSET(class2_1,MATCH(Q$1,'2 класс'!$A:$A,0)-7+'Итог по классам'!$B14,,,),"Ф")</f>
        <v>0</v>
      </c>
      <c r="R14" s="37">
        <f ca="1">COUNTIF(OFFSET(class2_1,MATCH(R$1,'2 класс'!$A:$A,0)-7+'Итог по классам'!$B14,,,),"р")</f>
        <v>0</v>
      </c>
      <c r="S14" s="37">
        <f ca="1">COUNTIF(OFFSET(class2_1,MATCH(S$1,'2 класс'!$A:$A,0)-7+'Итог по классам'!$B14,,,),"ш")</f>
        <v>0</v>
      </c>
      <c r="T14" s="37">
        <f ca="1">COUNTIF(OFFSET(class2_2,MATCH(T$1,'2 класс'!$A:$A,0)-7+'Итог по классам'!$B14,,,),"Ф")</f>
        <v>0</v>
      </c>
      <c r="U14" s="37">
        <f ca="1">COUNTIF(OFFSET(class2_2,MATCH(U$1,'2 класс'!$A:$A,0)-7+'Итог по классам'!$B14,,,),"р")</f>
        <v>0</v>
      </c>
      <c r="V14" s="37">
        <f ca="1">COUNTIF(OFFSET(class2_2,MATCH(V$1,'2 класс'!$A:$A,0)-7+'Итог по классам'!$B14,,,),"ш")</f>
        <v>0</v>
      </c>
      <c r="W14" s="38">
        <f ca="1">COUNTIF(OFFSET(class2_1,MATCH(W$1,'2 класс'!$A:$A,0)-7+'Итог по классам'!$B14,,,),"Ф")</f>
        <v>0</v>
      </c>
      <c r="X14" s="37">
        <f ca="1">COUNTIF(OFFSET(class2_1,MATCH(X$1,'2 класс'!$A:$A,0)-7+'Итог по классам'!$B14,,,),"р")</f>
        <v>0</v>
      </c>
      <c r="Y14" s="37">
        <f ca="1">COUNTIF(OFFSET(class2_1,MATCH(Y$1,'2 класс'!$A:$A,0)-7+'Итог по классам'!$B14,,,),"ш")</f>
        <v>0</v>
      </c>
      <c r="Z14" s="37">
        <f ca="1">COUNTIF(OFFSET(class2_2,MATCH(Z$1,'2 класс'!$A:$A,0)-7+'Итог по классам'!$B14,,,),"Ф")</f>
        <v>0</v>
      </c>
      <c r="AA14" s="37">
        <f ca="1">COUNTIF(OFFSET(class2_2,MATCH(AA$1,'2 класс'!$A:$A,0)-7+'Итог по классам'!$B14,,,),"р")</f>
        <v>0</v>
      </c>
      <c r="AB14" s="37">
        <f ca="1">COUNTIF(OFFSET(class2_2,MATCH(AB$1,'2 класс'!$A:$A,0)-7+'Итог по классам'!$B14,,,),"ш")</f>
        <v>0</v>
      </c>
      <c r="AC14" s="38">
        <f ca="1">COUNTIF(OFFSET(class2_1,MATCH(AC$1,'2 класс'!$A:$A,0)-7+'Итог по классам'!$B14,,,),"Ф")</f>
        <v>0</v>
      </c>
      <c r="AD14" s="37">
        <f ca="1">COUNTIF(OFFSET(class2_1,MATCH(AD$1,'2 класс'!$A:$A,0)-7+'Итог по классам'!$B14,,,),"р")</f>
        <v>0</v>
      </c>
      <c r="AE14" s="37">
        <f ca="1">COUNTIF(OFFSET(class2_1,MATCH(AE$1,'2 класс'!$A:$A,0)-7+'Итог по классам'!$B14,,,),"ш")</f>
        <v>0</v>
      </c>
      <c r="AF14" s="37">
        <f ca="1">COUNTIF(OFFSET(class2_2,MATCH(AF$1,'2 класс'!$A:$A,0)-7+'Итог по классам'!$B14,,,),"Ф")</f>
        <v>0</v>
      </c>
      <c r="AG14" s="37">
        <f ca="1">COUNTIF(OFFSET(class2_2,MATCH(AG$1,'2 класс'!$A:$A,0)-7+'Итог по классам'!$B14,,,),"р")</f>
        <v>0</v>
      </c>
      <c r="AH14" s="37">
        <f ca="1">COUNTIF(OFFSET(class2_2,MATCH(AH$1,'2 класс'!$A:$A,0)-7+'Итог по классам'!$B14,,,),"ш")</f>
        <v>0</v>
      </c>
      <c r="AI14" s="38">
        <f ca="1">COUNTIF(OFFSET(class2_1,MATCH(AI$1,'2 класс'!$A:$A,0)-7+'Итог по классам'!$B14,,,),"Ф")</f>
        <v>0</v>
      </c>
      <c r="AJ14" s="37">
        <f ca="1">COUNTIF(OFFSET(class2_1,MATCH(AJ$1,'2 класс'!$A:$A,0)-7+'Итог по классам'!$B14,,,),"р")</f>
        <v>0</v>
      </c>
      <c r="AK14" s="37">
        <f ca="1">COUNTIF(OFFSET(class2_1,MATCH(AK$1,'2 класс'!$A:$A,0)-7+'Итог по классам'!$B14,,,),"ш")</f>
        <v>0</v>
      </c>
      <c r="AL14" s="37">
        <f ca="1">COUNTIF(OFFSET(class2_2,MATCH(AL$1,'2 класс'!$A:$A,0)-7+'Итог по классам'!$B14,,,),"Ф")</f>
        <v>0</v>
      </c>
      <c r="AM14" s="37">
        <f ca="1">COUNTIF(OFFSET(class2_2,MATCH(AM$1,'2 класс'!$A:$A,0)-7+'Итог по классам'!$B14,,,),"р")</f>
        <v>0</v>
      </c>
      <c r="AN14" s="37">
        <f ca="1">COUNTIF(OFFSET(class2_2,MATCH(AN$1,'2 класс'!$A:$A,0)-7+'Итог по классам'!$B14,,,),"ш")</f>
        <v>0</v>
      </c>
      <c r="AO14" s="38">
        <f ca="1">COUNTIF(OFFSET(class2_1,MATCH(AO$1,'2 класс'!$A:$A,0)-7+'Итог по классам'!$B14,,,),"Ф")</f>
        <v>0</v>
      </c>
      <c r="AP14" s="37">
        <f ca="1">COUNTIF(OFFSET(class2_1,MATCH(AP$1,'2 класс'!$A:$A,0)-7+'Итог по классам'!$B14,,,),"р")</f>
        <v>0</v>
      </c>
      <c r="AQ14" s="37">
        <f ca="1">COUNTIF(OFFSET(class2_1,MATCH(AQ$1,'2 класс'!$A:$A,0)-7+'Итог по классам'!$B14,,,),"ш")</f>
        <v>0</v>
      </c>
      <c r="AR14" s="37">
        <f ca="1">COUNTIF(OFFSET(class2_2,MATCH(AR$1,'2 класс'!$A:$A,0)-7+'Итог по классам'!$B14,,,),"Ф")</f>
        <v>0</v>
      </c>
      <c r="AS14" s="37">
        <f ca="1">COUNTIF(OFFSET(class2_2,MATCH(AS$1,'2 класс'!$A:$A,0)-7+'Итог по классам'!$B14,,,),"р")</f>
        <v>0</v>
      </c>
      <c r="AT14" s="37">
        <f ca="1">COUNTIF(OFFSET(class2_2,MATCH(AT$1,'2 класс'!$A:$A,0)-7+'Итог по классам'!$B14,,,),"ш")</f>
        <v>0</v>
      </c>
      <c r="AU14" s="38">
        <f ca="1">COUNTIF(OFFSET(class2_1,MATCH(AU$1,'2 класс'!$A:$A,0)-7+'Итог по классам'!$B14,,,),"Ф")</f>
        <v>0</v>
      </c>
      <c r="AV14" s="37">
        <f ca="1">COUNTIF(OFFSET(class2_1,MATCH(AV$1,'2 класс'!$A:$A,0)-7+'Итог по классам'!$B14,,,),"р")</f>
        <v>0</v>
      </c>
      <c r="AW14" s="37">
        <f ca="1">COUNTIF(OFFSET(class2_1,MATCH(AW$1,'2 класс'!$A:$A,0)-7+'Итог по классам'!$B14,,,),"ш")</f>
        <v>0</v>
      </c>
      <c r="AX14" s="37">
        <f ca="1">COUNTIF(OFFSET(class2_2,MATCH(AX$1,'2 класс'!$A:$A,0)-7+'Итог по классам'!$B14,,,),"Ф")</f>
        <v>0</v>
      </c>
      <c r="AY14" s="37">
        <f ca="1">COUNTIF(OFFSET(class2_2,MATCH(AY$1,'2 класс'!$A:$A,0)-7+'Итог по классам'!$B14,,,),"р")</f>
        <v>0</v>
      </c>
      <c r="AZ14" s="37">
        <f ca="1">COUNTIF(OFFSET(class2_2,MATCH(AZ$1,'2 класс'!$A:$A,0)-7+'Итог по классам'!$B14,,,),"ш")</f>
        <v>0</v>
      </c>
      <c r="BA14" s="38">
        <f ca="1">COUNTIF(OFFSET(class2_1,MATCH(BA$1,'2 класс'!$A:$A,0)-7+'Итог по классам'!$B14,,,),"Ф")</f>
        <v>0</v>
      </c>
      <c r="BB14" s="37">
        <f ca="1">COUNTIF(OFFSET(class2_1,MATCH(BB$1,'2 класс'!$A:$A,0)-7+'Итог по классам'!$B14,,,),"р")</f>
        <v>0</v>
      </c>
      <c r="BC14" s="37">
        <f ca="1">COUNTIF(OFFSET(class2_1,MATCH(BC$1,'2 класс'!$A:$A,0)-7+'Итог по классам'!$B14,,,),"ш")</f>
        <v>0</v>
      </c>
      <c r="BD14" s="37">
        <f ca="1">COUNTIF(OFFSET(class2_2,MATCH(BD$1,'2 класс'!$A:$A,0)-7+'Итог по классам'!$B14,,,),"Ф")</f>
        <v>0</v>
      </c>
      <c r="BE14" s="37">
        <f ca="1">COUNTIF(OFFSET(class2_2,MATCH(BE$1,'2 класс'!$A:$A,0)-7+'Итог по классам'!$B14,,,),"р")</f>
        <v>0</v>
      </c>
      <c r="BF14" s="37">
        <f ca="1">COUNTIF(OFFSET(class2_2,MATCH(BF$1,'2 класс'!$A:$A,0)-7+'Итог по классам'!$B14,,,),"ш")</f>
        <v>0</v>
      </c>
      <c r="BG14" s="38">
        <f ca="1">COUNTIF(OFFSET(class2_1,MATCH(BG$1,'2 класс'!$A:$A,0)-7+'Итог по классам'!$B14,,,),"Ф")</f>
        <v>0</v>
      </c>
      <c r="BH14" s="37">
        <f ca="1">COUNTIF(OFFSET(class2_1,MATCH(BH$1,'2 класс'!$A:$A,0)-7+'Итог по классам'!$B14,,,),"р")</f>
        <v>0</v>
      </c>
      <c r="BI14" s="37">
        <f ca="1">COUNTIF(OFFSET(class2_1,MATCH(BI$1,'2 класс'!$A:$A,0)-7+'Итог по классам'!$B14,,,),"ш")</f>
        <v>0</v>
      </c>
      <c r="BJ14" s="37">
        <f ca="1">COUNTIF(OFFSET(class2_2,MATCH(BJ$1,'2 класс'!$A:$A,0)-7+'Итог по классам'!$B14,,,),"Ф")</f>
        <v>0</v>
      </c>
      <c r="BK14" s="37">
        <f ca="1">COUNTIF(OFFSET(class2_2,MATCH(BK$1,'2 класс'!$A:$A,0)-7+'Итог по классам'!$B14,,,),"р")</f>
        <v>0</v>
      </c>
      <c r="BL14" s="37">
        <f ca="1">COUNTIF(OFFSET(class2_2,MATCH(BL$1,'2 класс'!$A:$A,0)-7+'Итог по классам'!$B14,,,),"ш")</f>
        <v>0</v>
      </c>
      <c r="BM14" s="38">
        <f ca="1">COUNTIF(OFFSET(class2_1,MATCH(BM$1,'2 класс'!$A:$A,0)-7+'Итог по классам'!$B14,,,),"Ф")</f>
        <v>0</v>
      </c>
      <c r="BN14" s="37">
        <f ca="1">COUNTIF(OFFSET(class2_1,MATCH(BN$1,'2 класс'!$A:$A,0)-7+'Итог по классам'!$B14,,,),"р")</f>
        <v>0</v>
      </c>
      <c r="BO14" s="37">
        <f ca="1">COUNTIF(OFFSET(class2_1,MATCH(BO$1,'2 класс'!$A:$A,0)-7+'Итог по классам'!$B14,,,),"ш")</f>
        <v>0</v>
      </c>
      <c r="BP14" s="37">
        <f ca="1">COUNTIF(OFFSET(class2_2,MATCH(BP$1,'2 класс'!$A:$A,0)-7+'Итог по классам'!$B14,,,),"Ф")</f>
        <v>0</v>
      </c>
      <c r="BQ14" s="37">
        <f ca="1">COUNTIF(OFFSET(class2_2,MATCH(BQ$1,'2 класс'!$A:$A,0)-7+'Итог по классам'!$B14,,,),"р")</f>
        <v>0</v>
      </c>
      <c r="BR14" s="37">
        <f ca="1">COUNTIF(OFFSET(class2_2,MATCH(BR$1,'2 класс'!$A:$A,0)-7+'Итог по классам'!$B14,,,),"ш")</f>
        <v>0</v>
      </c>
      <c r="BS14" s="38">
        <f ca="1">COUNTIF(OFFSET(class2_1,MATCH(BS$1,'2 класс'!$A:$A,0)-7+'Итог по классам'!$B14,,,),"Ф")</f>
        <v>0</v>
      </c>
      <c r="BT14" s="37">
        <f ca="1">COUNTIF(OFFSET(class2_1,MATCH(BT$1,'2 класс'!$A:$A,0)-7+'Итог по классам'!$B14,,,),"р")</f>
        <v>0</v>
      </c>
      <c r="BU14" s="37">
        <f ca="1">COUNTIF(OFFSET(class2_1,MATCH(BU$1,'2 класс'!$A:$A,0)-7+'Итог по классам'!$B14,,,),"ш")</f>
        <v>0</v>
      </c>
      <c r="BV14" s="37">
        <f ca="1">COUNTIF(OFFSET(class2_2,MATCH(BV$1,'2 класс'!$A:$A,0)-7+'Итог по классам'!$B14,,,),"Ф")</f>
        <v>0</v>
      </c>
      <c r="BW14" s="37">
        <f ca="1">COUNTIF(OFFSET(class2_2,MATCH(BW$1,'2 класс'!$A:$A,0)-7+'Итог по классам'!$B14,,,),"р")</f>
        <v>0</v>
      </c>
      <c r="BX14" s="37">
        <f ca="1">COUNTIF(OFFSET(class2_2,MATCH(BX$1,'2 класс'!$A:$A,0)-7+'Итог по классам'!$B14,,,),"ш")</f>
        <v>0</v>
      </c>
      <c r="BY14" s="38">
        <f ca="1">COUNTIF(OFFSET(class2_1,MATCH(BY$1,'2 класс'!$A:$A,0)-7+'Итог по классам'!$B14,,,),"Ф")</f>
        <v>0</v>
      </c>
      <c r="BZ14" s="37">
        <f ca="1">COUNTIF(OFFSET(class2_1,MATCH(BZ$1,'2 класс'!$A:$A,0)-7+'Итог по классам'!$B14,,,),"р")</f>
        <v>0</v>
      </c>
      <c r="CA14" s="37">
        <f ca="1">COUNTIF(OFFSET(class2_1,MATCH(CA$1,'2 класс'!$A:$A,0)-7+'Итог по классам'!$B14,,,),"ш")</f>
        <v>0</v>
      </c>
      <c r="CB14" s="37">
        <f ca="1">COUNTIF(OFFSET(class2_2,MATCH(CB$1,'2 класс'!$A:$A,0)-7+'Итог по классам'!$B14,,,),"Ф")</f>
        <v>0</v>
      </c>
      <c r="CC14" s="37">
        <f ca="1">COUNTIF(OFFSET(class2_2,MATCH(CC$1,'2 класс'!$A:$A,0)-7+'Итог по классам'!$B14,,,),"р")</f>
        <v>0</v>
      </c>
      <c r="CD14" s="37">
        <f ca="1">COUNTIF(OFFSET(class2_2,MATCH(CD$1,'2 класс'!$A:$A,0)-7+'Итог по классам'!$B14,,,),"ш")</f>
        <v>0</v>
      </c>
      <c r="CE14" s="38">
        <f ca="1">COUNTIF(OFFSET(class2_1,MATCH(CE$1,'2 класс'!$A:$A,0)-7+'Итог по классам'!$B14,,,),"Ф")</f>
        <v>0</v>
      </c>
      <c r="CF14" s="37">
        <f ca="1">COUNTIF(OFFSET(class2_1,MATCH(CF$1,'2 класс'!$A:$A,0)-7+'Итог по классам'!$B14,,,),"р")</f>
        <v>0</v>
      </c>
      <c r="CG14" s="37">
        <f ca="1">COUNTIF(OFFSET(class2_1,MATCH(CG$1,'2 класс'!$A:$A,0)-7+'Итог по классам'!$B14,,,),"ш")</f>
        <v>0</v>
      </c>
      <c r="CH14" s="37">
        <f ca="1">COUNTIF(OFFSET(class2_2,MATCH(CH$1,'2 класс'!$A:$A,0)-7+'Итог по классам'!$B14,,,),"Ф")</f>
        <v>0</v>
      </c>
      <c r="CI14" s="37">
        <f ca="1">COUNTIF(OFFSET(class2_2,MATCH(CI$1,'2 класс'!$A:$A,0)-7+'Итог по классам'!$B14,,,),"р")</f>
        <v>0</v>
      </c>
      <c r="CJ14" s="37">
        <f ca="1">COUNTIF(OFFSET(class2_2,MATCH(CJ$1,'2 класс'!$A:$A,0)-7+'Итог по классам'!$B14,,,),"ш")</f>
        <v>0</v>
      </c>
      <c r="CK14" s="38">
        <f ca="1">COUNTIF(OFFSET(class2_1,MATCH(CK$1,'2 класс'!$A:$A,0)-7+'Итог по классам'!$B14,,,),"Ф")</f>
        <v>0</v>
      </c>
      <c r="CL14" s="37">
        <f ca="1">COUNTIF(OFFSET(class2_1,MATCH(CL$1,'2 класс'!$A:$A,0)-7+'Итог по классам'!$B14,,,),"р")</f>
        <v>0</v>
      </c>
      <c r="CM14" s="37">
        <f ca="1">COUNTIF(OFFSET(class2_1,MATCH(CM$1,'2 класс'!$A:$A,0)-7+'Итог по классам'!$B14,,,),"ш")</f>
        <v>0</v>
      </c>
      <c r="CN14" s="37">
        <f ca="1">COUNTIF(OFFSET(class2_2,MATCH(CN$1,'2 класс'!$A:$A,0)-7+'Итог по классам'!$B14,,,),"Ф")</f>
        <v>0</v>
      </c>
      <c r="CO14" s="37">
        <f ca="1">COUNTIF(OFFSET(class2_2,MATCH(CO$1,'2 класс'!$A:$A,0)-7+'Итог по классам'!$B14,,,),"р")</f>
        <v>0</v>
      </c>
      <c r="CP14" s="37">
        <f ca="1">COUNTIF(OFFSET(class2_2,MATCH(CP$1,'2 класс'!$A:$A,0)-7+'Итог по классам'!$B14,,,),"ш")</f>
        <v>0</v>
      </c>
      <c r="CQ14" s="38">
        <f ca="1">COUNTIF(OFFSET(class2_1,MATCH(CQ$1,'2 класс'!$A:$A,0)-7+'Итог по классам'!$B14,,,),"Ф")</f>
        <v>0</v>
      </c>
      <c r="CR14" s="37">
        <f ca="1">COUNTIF(OFFSET(class2_1,MATCH(CR$1,'2 класс'!$A:$A,0)-7+'Итог по классам'!$B14,,,),"р")</f>
        <v>0</v>
      </c>
      <c r="CS14" s="37">
        <f ca="1">COUNTIF(OFFSET(class2_1,MATCH(CS$1,'2 класс'!$A:$A,0)-7+'Итог по классам'!$B14,,,),"ш")</f>
        <v>0</v>
      </c>
      <c r="CT14" s="37">
        <f ca="1">COUNTIF(OFFSET(class2_2,MATCH(CT$1,'2 класс'!$A:$A,0)-7+'Итог по классам'!$B14,,,),"Ф")</f>
        <v>0</v>
      </c>
      <c r="CU14" s="37">
        <f ca="1">COUNTIF(OFFSET(class2_2,MATCH(CU$1,'2 класс'!$A:$A,0)-7+'Итог по классам'!$B14,,,),"р")</f>
        <v>0</v>
      </c>
      <c r="CV14" s="37">
        <f ca="1">COUNTIF(OFFSET(class2_2,MATCH(CV$1,'2 класс'!$A:$A,0)-7+'Итог по классам'!$B14,,,),"ш")</f>
        <v>0</v>
      </c>
      <c r="CW14" s="38">
        <f ca="1">COUNTIF(OFFSET(class2_1,MATCH(CW$1,'2 класс'!$A:$A,0)-7+'Итог по классам'!$B14,,,),"Ф")</f>
        <v>0</v>
      </c>
      <c r="CX14" s="37">
        <f ca="1">COUNTIF(OFFSET(class2_1,MATCH(CX$1,'2 класс'!$A:$A,0)-7+'Итог по классам'!$B14,,,),"р")</f>
        <v>0</v>
      </c>
      <c r="CY14" s="37">
        <f ca="1">COUNTIF(OFFSET(class2_1,MATCH(CY$1,'2 класс'!$A:$A,0)-7+'Итог по классам'!$B14,,,),"ш")</f>
        <v>0</v>
      </c>
      <c r="CZ14" s="37">
        <f ca="1">COUNTIF(OFFSET(class2_2,MATCH(CZ$1,'2 класс'!$A:$A,0)-7+'Итог по классам'!$B14,,,),"Ф")</f>
        <v>0</v>
      </c>
      <c r="DA14" s="37">
        <f ca="1">COUNTIF(OFFSET(class2_2,MATCH(DA$1,'2 класс'!$A:$A,0)-7+'Итог по классам'!$B14,,,),"р")</f>
        <v>0</v>
      </c>
      <c r="DB14" s="37">
        <f ca="1">COUNTIF(OFFSET(class2_2,MATCH(DB$1,'2 класс'!$A:$A,0)-7+'Итог по классам'!$B14,,,),"ш")</f>
        <v>0</v>
      </c>
      <c r="DC14" s="38">
        <f ca="1">COUNTIF(OFFSET(class2_1,MATCH(DC$1,'2 класс'!$A:$A,0)-7+'Итог по классам'!$B14,,,),"Ф")</f>
        <v>0</v>
      </c>
      <c r="DD14" s="37">
        <f ca="1">COUNTIF(OFFSET(class2_1,MATCH(DD$1,'2 класс'!$A:$A,0)-7+'Итог по классам'!$B14,,,),"р")</f>
        <v>0</v>
      </c>
      <c r="DE14" s="37">
        <f ca="1">COUNTIF(OFFSET(class2_1,MATCH(DE$1,'2 класс'!$A:$A,0)-7+'Итог по классам'!$B14,,,),"ш")</f>
        <v>0</v>
      </c>
      <c r="DF14" s="37">
        <f ca="1">COUNTIF(OFFSET(class2_2,MATCH(DF$1,'2 класс'!$A:$A,0)-7+'Итог по классам'!$B14,,,),"Ф")</f>
        <v>0</v>
      </c>
      <c r="DG14" s="37">
        <f ca="1">COUNTIF(OFFSET(class2_2,MATCH(DG$1,'2 класс'!$A:$A,0)-7+'Итог по классам'!$B14,,,),"р")</f>
        <v>0</v>
      </c>
      <c r="DH14" s="37">
        <f ca="1">COUNTIF(OFFSET(class2_2,MATCH(DH$1,'2 класс'!$A:$A,0)-7+'Итог по классам'!$B14,,,),"ш")</f>
        <v>0</v>
      </c>
      <c r="DI14" s="38">
        <f ca="1">COUNTIF(OFFSET(class2_1,MATCH(DI$1,'2 класс'!$A:$A,0)-7+'Итог по классам'!$B14,,,),"Ф")</f>
        <v>0</v>
      </c>
      <c r="DJ14" s="37">
        <f ca="1">COUNTIF(OFFSET(class2_1,MATCH(DJ$1,'2 класс'!$A:$A,0)-7+'Итог по классам'!$B14,,,),"р")</f>
        <v>0</v>
      </c>
      <c r="DK14" s="37">
        <f ca="1">COUNTIF(OFFSET(class2_1,MATCH(DK$1,'2 класс'!$A:$A,0)-7+'Итог по классам'!$B14,,,),"ш")</f>
        <v>0</v>
      </c>
      <c r="DL14" s="37">
        <f ca="1">COUNTIF(OFFSET(class2_2,MATCH(DL$1,'2 класс'!$A:$A,0)-7+'Итог по классам'!$B14,,,),"Ф")</f>
        <v>0</v>
      </c>
      <c r="DM14" s="37">
        <f ca="1">COUNTIF(OFFSET(class2_2,MATCH(DM$1,'2 класс'!$A:$A,0)-7+'Итог по классам'!$B14,,,),"р")</f>
        <v>0</v>
      </c>
      <c r="DN14" s="37">
        <f ca="1">COUNTIF(OFFSET(class2_2,MATCH(DN$1,'2 класс'!$A:$A,0)-7+'Итог по классам'!$B14,,,),"ш")</f>
        <v>0</v>
      </c>
      <c r="DO14" s="38">
        <f ca="1">COUNTIF(OFFSET(class2_1,MATCH(DO$1,'2 класс'!$A:$A,0)-7+'Итог по классам'!$B14,,,),"Ф")</f>
        <v>0</v>
      </c>
      <c r="DP14" s="37">
        <f ca="1">COUNTIF(OFFSET(class2_1,MATCH(DP$1,'2 класс'!$A:$A,0)-7+'Итог по классам'!$B14,,,),"р")</f>
        <v>0</v>
      </c>
      <c r="DQ14" s="37">
        <f ca="1">COUNTIF(OFFSET(class2_1,MATCH(DQ$1,'2 класс'!$A:$A,0)-7+'Итог по классам'!$B14,,,),"ш")</f>
        <v>0</v>
      </c>
      <c r="DR14" s="37">
        <f ca="1">COUNTIF(OFFSET(class2_2,MATCH(DR$1,'2 класс'!$A:$A,0)-7+'Итог по классам'!$B14,,,),"Ф")</f>
        <v>0</v>
      </c>
      <c r="DS14" s="37">
        <f ca="1">COUNTIF(OFFSET(class2_2,MATCH(DS$1,'2 класс'!$A:$A,0)-7+'Итог по классам'!$B14,,,),"р")</f>
        <v>0</v>
      </c>
      <c r="DT14" s="37">
        <f ca="1">COUNTIF(OFFSET(class2_2,MATCH(DT$1,'2 класс'!$A:$A,0)-7+'Итог по классам'!$B14,,,),"ш")</f>
        <v>0</v>
      </c>
      <c r="DU14" s="38">
        <f ca="1">COUNTIF(OFFSET(class2_1,MATCH(DU$1,'2 класс'!$A:$A,0)-7+'Итог по классам'!$B14,,,),"Ф")</f>
        <v>0</v>
      </c>
      <c r="DV14" s="37">
        <f ca="1">COUNTIF(OFFSET(class2_1,MATCH(DV$1,'2 класс'!$A:$A,0)-7+'Итог по классам'!$B14,,,),"р")</f>
        <v>0</v>
      </c>
      <c r="DW14" s="37">
        <f ca="1">COUNTIF(OFFSET(class2_1,MATCH(DW$1,'2 класс'!$A:$A,0)-7+'Итог по классам'!$B14,,,),"ш")</f>
        <v>0</v>
      </c>
      <c r="DX14" s="37">
        <f ca="1">COUNTIF(OFFSET(class2_2,MATCH(DX$1,'2 класс'!$A:$A,0)-7+'Итог по классам'!$B14,,,),"Ф")</f>
        <v>0</v>
      </c>
      <c r="DY14" s="37">
        <f ca="1">COUNTIF(OFFSET(class2_2,MATCH(DY$1,'2 класс'!$A:$A,0)-7+'Итог по классам'!$B14,,,),"р")</f>
        <v>0</v>
      </c>
      <c r="DZ14" s="37">
        <f ca="1">COUNTIF(OFFSET(class2_2,MATCH(DZ$1,'2 класс'!$A:$A,0)-7+'Итог по классам'!$B14,,,),"ш")</f>
        <v>0</v>
      </c>
      <c r="EA14" s="38">
        <f ca="1">COUNTIF(OFFSET(class2_1,MATCH(EA$1,'2 класс'!$A:$A,0)-7+'Итог по классам'!$B14,,,),"Ф")</f>
        <v>0</v>
      </c>
      <c r="EB14" s="37">
        <f ca="1">COUNTIF(OFFSET(class2_1,MATCH(EB$1,'2 класс'!$A:$A,0)-7+'Итог по классам'!$B14,,,),"р")</f>
        <v>0</v>
      </c>
      <c r="EC14" s="37">
        <f ca="1">COUNTIF(OFFSET(class2_1,MATCH(EC$1,'2 класс'!$A:$A,0)-7+'Итог по классам'!$B14,,,),"ш")</f>
        <v>0</v>
      </c>
      <c r="ED14" s="37">
        <f ca="1">COUNTIF(OFFSET(class2_2,MATCH(ED$1,'2 класс'!$A:$A,0)-7+'Итог по классам'!$B14,,,),"Ф")</f>
        <v>0</v>
      </c>
      <c r="EE14" s="37">
        <f ca="1">COUNTIF(OFFSET(class2_2,MATCH(EE$1,'2 класс'!$A:$A,0)-7+'Итог по классам'!$B14,,,),"р")</f>
        <v>0</v>
      </c>
      <c r="EF14" s="37">
        <f ca="1">COUNTIF(OFFSET(class2_2,MATCH(EF$1,'2 класс'!$A:$A,0)-7+'Итог по классам'!$B14,,,),"ш")</f>
        <v>0</v>
      </c>
      <c r="EG14" s="38">
        <f ca="1">COUNTIF(OFFSET(class2_1,MATCH(EG$1,'2 класс'!$A:$A,0)-7+'Итог по классам'!$B14,,,),"Ф")</f>
        <v>0</v>
      </c>
      <c r="EH14" s="37">
        <f ca="1">COUNTIF(OFFSET(class2_1,MATCH(EH$1,'2 класс'!$A:$A,0)-7+'Итог по классам'!$B14,,,),"р")</f>
        <v>0</v>
      </c>
      <c r="EI14" s="37">
        <f ca="1">COUNTIF(OFFSET(class2_1,MATCH(EI$1,'2 класс'!$A:$A,0)-7+'Итог по классам'!$B14,,,),"ш")</f>
        <v>0</v>
      </c>
      <c r="EJ14" s="37">
        <f ca="1">COUNTIF(OFFSET(class2_2,MATCH(EJ$1,'2 класс'!$A:$A,0)-7+'Итог по классам'!$B14,,,),"Ф")</f>
        <v>0</v>
      </c>
      <c r="EK14" s="37">
        <f ca="1">COUNTIF(OFFSET(class2_2,MATCH(EK$1,'2 класс'!$A:$A,0)-7+'Итог по классам'!$B14,,,),"р")</f>
        <v>0</v>
      </c>
      <c r="EL14" s="37">
        <f ca="1">COUNTIF(OFFSET(class2_2,MATCH(EL$1,'2 класс'!$A:$A,0)-7+'Итог по классам'!$B14,,,),"ш")</f>
        <v>0</v>
      </c>
      <c r="EM14" s="38">
        <f ca="1">COUNTIF(OFFSET(class2_1,MATCH(EM$1,'2 класс'!$A:$A,0)-7+'Итог по классам'!$B14,,,),"Ф")</f>
        <v>0</v>
      </c>
      <c r="EN14" s="37">
        <f ca="1">COUNTIF(OFFSET(class2_1,MATCH(EN$1,'2 класс'!$A:$A,0)-7+'Итог по классам'!$B14,,,),"р")</f>
        <v>0</v>
      </c>
      <c r="EO14" s="37">
        <f ca="1">COUNTIF(OFFSET(class2_1,MATCH(EO$1,'2 класс'!$A:$A,0)-7+'Итог по классам'!$B14,,,),"ш")</f>
        <v>0</v>
      </c>
      <c r="EP14" s="37">
        <f ca="1">COUNTIF(OFFSET(class2_2,MATCH(EP$1,'2 класс'!$A:$A,0)-7+'Итог по классам'!$B14,,,),"Ф")</f>
        <v>0</v>
      </c>
      <c r="EQ14" s="37">
        <f ca="1">COUNTIF(OFFSET(class2_2,MATCH(EQ$1,'2 класс'!$A:$A,0)-7+'Итог по классам'!$B14,,,),"р")</f>
        <v>0</v>
      </c>
      <c r="ER14" s="37">
        <f ca="1">COUNTIF(OFFSET(class2_2,MATCH(ER$1,'2 класс'!$A:$A,0)-7+'Итог по классам'!$B14,,,),"ш")</f>
        <v>0</v>
      </c>
      <c r="ES14" s="38">
        <f ca="1">COUNTIF(OFFSET(class2_1,MATCH(ES$1,'2 класс'!$A:$A,0)-7+'Итог по классам'!$B14,,,),"Ф")</f>
        <v>0</v>
      </c>
      <c r="ET14" s="37">
        <f ca="1">COUNTIF(OFFSET(class2_1,MATCH(ET$1,'2 класс'!$A:$A,0)-7+'Итог по классам'!$B14,,,),"р")</f>
        <v>0</v>
      </c>
      <c r="EU14" s="37">
        <f ca="1">COUNTIF(OFFSET(class2_1,MATCH(EU$1,'2 класс'!$A:$A,0)-7+'Итог по классам'!$B14,,,),"ш")</f>
        <v>0</v>
      </c>
      <c r="EV14" s="37">
        <f ca="1">COUNTIF(OFFSET(class2_2,MATCH(EV$1,'2 класс'!$A:$A,0)-7+'Итог по классам'!$B14,,,),"Ф")</f>
        <v>0</v>
      </c>
      <c r="EW14" s="37">
        <f ca="1">COUNTIF(OFFSET(class2_2,MATCH(EW$1,'2 класс'!$A:$A,0)-7+'Итог по классам'!$B14,,,),"р")</f>
        <v>0</v>
      </c>
      <c r="EX14" s="37">
        <f ca="1">COUNTIF(OFFSET(class2_2,MATCH(EX$1,'2 класс'!$A:$A,0)-7+'Итог по классам'!$B14,,,),"ш")</f>
        <v>0</v>
      </c>
      <c r="EY14" s="38">
        <f ca="1">COUNTIF(OFFSET(class2_1,MATCH(EY$1,'2 класс'!$A:$A,0)-7+'Итог по классам'!$B14,,,),"Ф")</f>
        <v>0</v>
      </c>
      <c r="EZ14" s="37">
        <f ca="1">COUNTIF(OFFSET(class2_1,MATCH(EZ$1,'2 класс'!$A:$A,0)-7+'Итог по классам'!$B14,,,),"р")</f>
        <v>0</v>
      </c>
      <c r="FA14" s="37">
        <f ca="1">COUNTIF(OFFSET(class2_1,MATCH(FA$1,'2 класс'!$A:$A,0)-7+'Итог по классам'!$B14,,,),"ш")</f>
        <v>0</v>
      </c>
      <c r="FB14" s="37">
        <f ca="1">COUNTIF(OFFSET(class2_2,MATCH(FB$1,'2 класс'!$A:$A,0)-7+'Итог по классам'!$B14,,,),"Ф")</f>
        <v>0</v>
      </c>
      <c r="FC14" s="37">
        <f ca="1">COUNTIF(OFFSET(class2_2,MATCH(FC$1,'2 класс'!$A:$A,0)-7+'Итог по классам'!$B14,,,),"р")</f>
        <v>0</v>
      </c>
      <c r="FD14" s="37">
        <f ca="1">COUNTIF(OFFSET(class2_2,MATCH(FD$1,'2 класс'!$A:$A,0)-7+'Итог по классам'!$B14,,,),"ш")</f>
        <v>0</v>
      </c>
      <c r="FE14" s="38">
        <f ca="1">COUNTIF(OFFSET(class2_1,MATCH(FE$1,'2 класс'!$A:$A,0)-7+'Итог по классам'!$B14,,,),"Ф")</f>
        <v>0</v>
      </c>
      <c r="FF14" s="37">
        <f ca="1">COUNTIF(OFFSET(class2_1,MATCH(FF$1,'2 класс'!$A:$A,0)-7+'Итог по классам'!$B14,,,),"р")</f>
        <v>0</v>
      </c>
      <c r="FG14" s="37">
        <f ca="1">COUNTIF(OFFSET(class2_1,MATCH(FG$1,'2 класс'!$A:$A,0)-7+'Итог по классам'!$B14,,,),"ш")</f>
        <v>0</v>
      </c>
      <c r="FH14" s="37">
        <f ca="1">COUNTIF(OFFSET(class2_2,MATCH(FH$1,'2 класс'!$A:$A,0)-7+'Итог по классам'!$B14,,,),"Ф")</f>
        <v>0</v>
      </c>
      <c r="FI14" s="37">
        <f ca="1">COUNTIF(OFFSET(class2_2,MATCH(FI$1,'2 класс'!$A:$A,0)-7+'Итог по классам'!$B14,,,),"р")</f>
        <v>0</v>
      </c>
      <c r="FJ14" s="37">
        <f ca="1">COUNTIF(OFFSET(class2_2,MATCH(FJ$1,'2 класс'!$A:$A,0)-7+'Итог по классам'!$B14,,,),"ш")</f>
        <v>0</v>
      </c>
      <c r="FK14" s="38">
        <f ca="1">COUNTIF(OFFSET(class2_1,MATCH(FK$1,'2 класс'!$A:$A,0)-7+'Итог по классам'!$B14,,,),"Ф")</f>
        <v>0</v>
      </c>
      <c r="FL14" s="37">
        <f ca="1">COUNTIF(OFFSET(class2_1,MATCH(FL$1,'2 класс'!$A:$A,0)-7+'Итог по классам'!$B14,,,),"р")</f>
        <v>0</v>
      </c>
      <c r="FM14" s="37">
        <f ca="1">COUNTIF(OFFSET(class2_1,MATCH(FM$1,'2 класс'!$A:$A,0)-7+'Итог по классам'!$B14,,,),"ш")</f>
        <v>0</v>
      </c>
      <c r="FN14" s="37">
        <f ca="1">COUNTIF(OFFSET(class2_2,MATCH(FN$1,'2 класс'!$A:$A,0)-7+'Итог по классам'!$B14,,,),"Ф")</f>
        <v>0</v>
      </c>
      <c r="FO14" s="37">
        <f ca="1">COUNTIF(OFFSET(class2_2,MATCH(FO$1,'2 класс'!$A:$A,0)-7+'Итог по классам'!$B14,,,),"р")</f>
        <v>0</v>
      </c>
      <c r="FP14" s="37">
        <f ca="1">COUNTIF(OFFSET(class2_2,MATCH(FP$1,'2 класс'!$A:$A,0)-7+'Итог по классам'!$B14,,,),"ш")</f>
        <v>0</v>
      </c>
      <c r="FQ14" s="38">
        <f ca="1">COUNTIF(OFFSET(class2_1,MATCH(FQ$1,'2 класс'!$A:$A,0)-7+'Итог по классам'!$B14,,,),"Ф")</f>
        <v>0</v>
      </c>
      <c r="FR14" s="37">
        <f ca="1">COUNTIF(OFFSET(class2_1,MATCH(FR$1,'2 класс'!$A:$A,0)-7+'Итог по классам'!$B14,,,),"р")</f>
        <v>0</v>
      </c>
      <c r="FS14" s="37">
        <f ca="1">COUNTIF(OFFSET(class2_1,MATCH(FS$1,'2 класс'!$A:$A,0)-7+'Итог по классам'!$B14,,,),"ш")</f>
        <v>0</v>
      </c>
      <c r="FT14" s="37">
        <f ca="1">COUNTIF(OFFSET(class2_2,MATCH(FT$1,'2 класс'!$A:$A,0)-7+'Итог по классам'!$B14,,,),"Ф")</f>
        <v>0</v>
      </c>
      <c r="FU14" s="37">
        <f ca="1">COUNTIF(OFFSET(class2_2,MATCH(FU$1,'2 класс'!$A:$A,0)-7+'Итог по классам'!$B14,,,),"р")</f>
        <v>0</v>
      </c>
      <c r="FV14" s="37">
        <f ca="1">COUNTIF(OFFSET(class2_2,MATCH(FV$1,'2 класс'!$A:$A,0)-7+'Итог по классам'!$B14,,,),"ш")</f>
        <v>0</v>
      </c>
      <c r="FW14" s="38">
        <f ca="1">COUNTIF(OFFSET(class2_1,MATCH(FW$1,'2 класс'!$A:$A,0)-7+'Итог по классам'!$B14,,,),"Ф")</f>
        <v>0</v>
      </c>
      <c r="FX14" s="37">
        <f ca="1">COUNTIF(OFFSET(class2_1,MATCH(FX$1,'2 класс'!$A:$A,0)-7+'Итог по классам'!$B14,,,),"р")</f>
        <v>0</v>
      </c>
      <c r="FY14" s="37">
        <f ca="1">COUNTIF(OFFSET(class2_1,MATCH(FY$1,'2 класс'!$A:$A,0)-7+'Итог по классам'!$B14,,,),"ш")</f>
        <v>0</v>
      </c>
      <c r="FZ14" s="37">
        <f ca="1">COUNTIF(OFFSET(class2_2,MATCH(FZ$1,'2 класс'!$A:$A,0)-7+'Итог по классам'!$B14,,,),"Ф")</f>
        <v>0</v>
      </c>
      <c r="GA14" s="37">
        <f ca="1">COUNTIF(OFFSET(class2_2,MATCH(GA$1,'2 класс'!$A:$A,0)-7+'Итог по классам'!$B14,,,),"р")</f>
        <v>0</v>
      </c>
      <c r="GB14" s="37">
        <f ca="1">COUNTIF(OFFSET(class2_2,MATCH(GB$1,'2 класс'!$A:$A,0)-7+'Итог по классам'!$B14,,,),"ш")</f>
        <v>0</v>
      </c>
      <c r="GC14" s="38">
        <f ca="1">COUNTIF(OFFSET(class2_1,MATCH(GC$1,'2 класс'!$A:$A,0)-7+'Итог по классам'!$B14,,,),"Ф")</f>
        <v>0</v>
      </c>
      <c r="GD14" s="37">
        <f ca="1">COUNTIF(OFFSET(class2_1,MATCH(GD$1,'2 класс'!$A:$A,0)-7+'Итог по классам'!$B14,,,),"р")</f>
        <v>0</v>
      </c>
      <c r="GE14" s="37">
        <f ca="1">COUNTIF(OFFSET(class2_1,MATCH(GE$1,'2 класс'!$A:$A,0)-7+'Итог по классам'!$B14,,,),"ш")</f>
        <v>0</v>
      </c>
      <c r="GF14" s="37">
        <f ca="1">COUNTIF(OFFSET(class2_2,MATCH(GF$1,'2 класс'!$A:$A,0)-7+'Итог по классам'!$B14,,,),"Ф")</f>
        <v>0</v>
      </c>
      <c r="GG14" s="37">
        <f ca="1">COUNTIF(OFFSET(class2_2,MATCH(GG$1,'2 класс'!$A:$A,0)-7+'Итог по классам'!$B14,,,),"р")</f>
        <v>0</v>
      </c>
      <c r="GH14" s="37">
        <f ca="1">COUNTIF(OFFSET(class2_2,MATCH(GH$1,'2 класс'!$A:$A,0)-7+'Итог по классам'!$B14,,,),"ш")</f>
        <v>0</v>
      </c>
      <c r="GI14" s="38">
        <f ca="1">COUNTIF(OFFSET(class2_1,MATCH(GI$1,'2 класс'!$A:$A,0)-7+'Итог по классам'!$B14,,,),"Ф")</f>
        <v>0</v>
      </c>
      <c r="GJ14" s="37">
        <f ca="1">COUNTIF(OFFSET(class2_1,MATCH(GJ$1,'2 класс'!$A:$A,0)-7+'Итог по классам'!$B14,,,),"р")</f>
        <v>0</v>
      </c>
      <c r="GK14" s="37">
        <f ca="1">COUNTIF(OFFSET(class2_1,MATCH(GK$1,'2 класс'!$A:$A,0)-7+'Итог по классам'!$B14,,,),"ш")</f>
        <v>0</v>
      </c>
      <c r="GL14" s="37">
        <f ca="1">COUNTIF(OFFSET(class2_2,MATCH(GL$1,'2 класс'!$A:$A,0)-7+'Итог по классам'!$B14,,,),"Ф")</f>
        <v>0</v>
      </c>
      <c r="GM14" s="37">
        <f ca="1">COUNTIF(OFFSET(class2_2,MATCH(GM$1,'2 класс'!$A:$A,0)-7+'Итог по классам'!$B14,,,),"р")</f>
        <v>0</v>
      </c>
      <c r="GN14" s="37">
        <f ca="1">COUNTIF(OFFSET(class2_2,MATCH(GN$1,'2 класс'!$A:$A,0)-7+'Итог по классам'!$B14,,,),"ш")</f>
        <v>0</v>
      </c>
      <c r="GO14" s="38">
        <f ca="1">COUNTIF(OFFSET(class2_1,MATCH(GO$1,'2 класс'!$A:$A,0)-7+'Итог по классам'!$B14,,,),"Ф")</f>
        <v>0</v>
      </c>
      <c r="GP14" s="37">
        <f ca="1">COUNTIF(OFFSET(class2_1,MATCH(GP$1,'2 класс'!$A:$A,0)-7+'Итог по классам'!$B14,,,),"р")</f>
        <v>0</v>
      </c>
      <c r="GQ14" s="37">
        <f ca="1">COUNTIF(OFFSET(class2_1,MATCH(GQ$1,'2 класс'!$A:$A,0)-7+'Итог по классам'!$B14,,,),"ш")</f>
        <v>0</v>
      </c>
      <c r="GR14" s="37">
        <f ca="1">COUNTIF(OFFSET(class2_2,MATCH(GR$1,'2 класс'!$A:$A,0)-7+'Итог по классам'!$B14,,,),"Ф")</f>
        <v>0</v>
      </c>
      <c r="GS14" s="37">
        <f ca="1">COUNTIF(OFFSET(class2_2,MATCH(GS$1,'2 класс'!$A:$A,0)-7+'Итог по классам'!$B14,,,),"р")</f>
        <v>0</v>
      </c>
      <c r="GT14" s="37">
        <f ca="1">COUNTIF(OFFSET(class2_2,MATCH(GT$1,'2 класс'!$A:$A,0)-7+'Итог по классам'!$B14,,,),"ш")</f>
        <v>0</v>
      </c>
      <c r="GU14" s="38">
        <f ca="1">COUNTIF(OFFSET(class2_1,MATCH(GU$1,'2 класс'!$A:$A,0)-7+'Итог по классам'!$B14,,,),"Ф")</f>
        <v>0</v>
      </c>
      <c r="GV14" s="37">
        <f ca="1">COUNTIF(OFFSET(class2_1,MATCH(GV$1,'2 класс'!$A:$A,0)-7+'Итог по классам'!$B14,,,),"р")</f>
        <v>0</v>
      </c>
      <c r="GW14" s="37">
        <f ca="1">COUNTIF(OFFSET(class2_1,MATCH(GW$1,'2 класс'!$A:$A,0)-7+'Итог по классам'!$B14,,,),"ш")</f>
        <v>0</v>
      </c>
      <c r="GX14" s="37">
        <f ca="1">COUNTIF(OFFSET(class2_2,MATCH(GX$1,'2 класс'!$A:$A,0)-7+'Итог по классам'!$B14,,,),"Ф")</f>
        <v>0</v>
      </c>
      <c r="GY14" s="37">
        <f ca="1">COUNTIF(OFFSET(class2_2,MATCH(GY$1,'2 класс'!$A:$A,0)-7+'Итог по классам'!$B14,,,),"р")</f>
        <v>0</v>
      </c>
      <c r="GZ14" s="37">
        <f ca="1">COUNTIF(OFFSET(class2_2,MATCH(GZ$1,'2 класс'!$A:$A,0)-7+'Итог по классам'!$B14,,,),"ш")</f>
        <v>0</v>
      </c>
      <c r="HA14" s="38">
        <f ca="1">COUNTIF(OFFSET(class2_1,MATCH(HA$1,'2 класс'!$A:$A,0)-7+'Итог по классам'!$B14,,,),"Ф")</f>
        <v>0</v>
      </c>
      <c r="HB14" s="37">
        <f ca="1">COUNTIF(OFFSET(class2_1,MATCH(HB$1,'2 класс'!$A:$A,0)-7+'Итог по классам'!$B14,,,),"р")</f>
        <v>0</v>
      </c>
      <c r="HC14" s="37">
        <f ca="1">COUNTIF(OFFSET(class2_1,MATCH(HC$1,'2 класс'!$A:$A,0)-7+'Итог по классам'!$B14,,,),"ш")</f>
        <v>0</v>
      </c>
      <c r="HD14" s="37">
        <f ca="1">COUNTIF(OFFSET(class2_2,MATCH(HD$1,'2 класс'!$A:$A,0)-7+'Итог по классам'!$B14,,,),"Ф")</f>
        <v>0</v>
      </c>
      <c r="HE14" s="37">
        <f ca="1">COUNTIF(OFFSET(class2_2,MATCH(HE$1,'2 класс'!$A:$A,0)-7+'Итог по классам'!$B14,,,),"р")</f>
        <v>0</v>
      </c>
      <c r="HF14" s="37">
        <f ca="1">COUNTIF(OFFSET(class2_2,MATCH(HF$1,'2 класс'!$A:$A,0)-7+'Итог по классам'!$B14,,,),"ш")</f>
        <v>0</v>
      </c>
      <c r="HG14" s="38">
        <f ca="1">COUNTIF(OFFSET(class2_1,MATCH(HG$1,'2 класс'!$A:$A,0)-7+'Итог по классам'!$B14,,,),"Ф")</f>
        <v>0</v>
      </c>
      <c r="HH14" s="37">
        <f ca="1">COUNTIF(OFFSET(class2_1,MATCH(HH$1,'2 класс'!$A:$A,0)-7+'Итог по классам'!$B14,,,),"р")</f>
        <v>0</v>
      </c>
      <c r="HI14" s="37">
        <f ca="1">COUNTIF(OFFSET(class2_1,MATCH(HI$1,'2 класс'!$A:$A,0)-7+'Итог по классам'!$B14,,,),"ш")</f>
        <v>0</v>
      </c>
      <c r="HJ14" s="37">
        <f ca="1">COUNTIF(OFFSET(class2_2,MATCH(HJ$1,'2 класс'!$A:$A,0)-7+'Итог по классам'!$B14,,,),"Ф")</f>
        <v>0</v>
      </c>
      <c r="HK14" s="37">
        <f ca="1">COUNTIF(OFFSET(class2_2,MATCH(HK$1,'2 класс'!$A:$A,0)-7+'Итог по классам'!$B14,,,),"р")</f>
        <v>0</v>
      </c>
      <c r="HL14" s="37">
        <f ca="1">COUNTIF(OFFSET(class2_2,MATCH(HL$1,'2 класс'!$A:$A,0)-7+'Итог по классам'!$B14,,,),"ш")</f>
        <v>0</v>
      </c>
      <c r="HM14" s="38">
        <f ca="1">COUNTIF(OFFSET(class2_1,MATCH(HM$1,'2 класс'!$A:$A,0)-7+'Итог по классам'!$B14,,,),"Ф")</f>
        <v>0</v>
      </c>
      <c r="HN14" s="37">
        <f ca="1">COUNTIF(OFFSET(class2_1,MATCH(HN$1,'2 класс'!$A:$A,0)-7+'Итог по классам'!$B14,,,),"р")</f>
        <v>0</v>
      </c>
      <c r="HO14" s="37">
        <f ca="1">COUNTIF(OFFSET(class2_1,MATCH(HO$1,'2 класс'!$A:$A,0)-7+'Итог по классам'!$B14,,,),"ш")</f>
        <v>0</v>
      </c>
      <c r="HP14" s="37">
        <f ca="1">COUNTIF(OFFSET(class2_2,MATCH(HP$1,'2 класс'!$A:$A,0)-7+'Итог по классам'!$B14,,,),"Ф")</f>
        <v>0</v>
      </c>
      <c r="HQ14" s="37">
        <f ca="1">COUNTIF(OFFSET(class2_2,MATCH(HQ$1,'2 класс'!$A:$A,0)-7+'Итог по классам'!$B14,,,),"р")</f>
        <v>0</v>
      </c>
      <c r="HR14" s="37">
        <f ca="1">COUNTIF(OFFSET(class2_2,MATCH(HR$1,'2 класс'!$A:$A,0)-7+'Итог по классам'!$B14,,,),"ш")</f>
        <v>0</v>
      </c>
      <c r="HS14" s="38">
        <f ca="1">COUNTIF(OFFSET(class2_1,MATCH(HS$1,'2 класс'!$A:$A,0)-7+'Итог по классам'!$B14,,,),"Ф")</f>
        <v>0</v>
      </c>
      <c r="HT14" s="37">
        <f ca="1">COUNTIF(OFFSET(class2_1,MATCH(HT$1,'2 класс'!$A:$A,0)-7+'Итог по классам'!$B14,,,),"р")</f>
        <v>0</v>
      </c>
      <c r="HU14" s="37">
        <f ca="1">COUNTIF(OFFSET(class2_1,MATCH(HU$1,'2 класс'!$A:$A,0)-7+'Итог по классам'!$B14,,,),"ш")</f>
        <v>0</v>
      </c>
      <c r="HV14" s="37">
        <f ca="1">COUNTIF(OFFSET(class2_2,MATCH(HV$1,'2 класс'!$A:$A,0)-7+'Итог по классам'!$B14,,,),"Ф")</f>
        <v>0</v>
      </c>
      <c r="HW14" s="37">
        <f ca="1">COUNTIF(OFFSET(class2_2,MATCH(HW$1,'2 класс'!$A:$A,0)-7+'Итог по классам'!$B14,,,),"р")</f>
        <v>0</v>
      </c>
      <c r="HX14" s="37">
        <f ca="1">COUNTIF(OFFSET(class2_2,MATCH(HX$1,'2 класс'!$A:$A,0)-7+'Итог по классам'!$B14,,,),"ш")</f>
        <v>0</v>
      </c>
      <c r="HY14" s="38">
        <f ca="1">COUNTIF(OFFSET(class2_1,MATCH(HY$1,'2 класс'!$A:$A,0)-7+'Итог по классам'!$B14,,,),"Ф")</f>
        <v>0</v>
      </c>
      <c r="HZ14" s="37">
        <f ca="1">COUNTIF(OFFSET(class2_1,MATCH(HZ$1,'2 класс'!$A:$A,0)-7+'Итог по классам'!$B14,,,),"р")</f>
        <v>0</v>
      </c>
      <c r="IA14" s="37">
        <f ca="1">COUNTIF(OFFSET(class2_1,MATCH(IA$1,'2 класс'!$A:$A,0)-7+'Итог по классам'!$B14,,,),"ш")</f>
        <v>0</v>
      </c>
      <c r="IB14" s="37">
        <f ca="1">COUNTIF(OFFSET(class2_2,MATCH(IB$1,'2 класс'!$A:$A,0)-7+'Итог по классам'!$B14,,,),"Ф")</f>
        <v>0</v>
      </c>
      <c r="IC14" s="37">
        <f ca="1">COUNTIF(OFFSET(class2_2,MATCH(IC$1,'2 класс'!$A:$A,0)-7+'Итог по классам'!$B14,,,),"р")</f>
        <v>0</v>
      </c>
      <c r="ID14" s="37">
        <f ca="1">COUNTIF(OFFSET(class2_2,MATCH(ID$1,'2 класс'!$A:$A,0)-7+'Итог по классам'!$B14,,,),"ш")</f>
        <v>0</v>
      </c>
      <c r="IE14" s="38">
        <f ca="1">COUNTIF(OFFSET(class2_1,MATCH(IE$1,'2 класс'!$A:$A,0)-7+'Итог по классам'!$B14,,,),"Ф")</f>
        <v>0</v>
      </c>
      <c r="IF14" s="37">
        <f ca="1">COUNTIF(OFFSET(class2_1,MATCH(IF$1,'2 класс'!$A:$A,0)-7+'Итог по классам'!$B14,,,),"р")</f>
        <v>0</v>
      </c>
      <c r="IG14" s="37">
        <f ca="1">COUNTIF(OFFSET(class2_1,MATCH(IG$1,'2 класс'!$A:$A,0)-7+'Итог по классам'!$B14,,,),"ш")</f>
        <v>0</v>
      </c>
      <c r="IH14" s="37">
        <f ca="1">COUNTIF(OFFSET(class2_2,MATCH(IH$1,'2 класс'!$A:$A,0)-7+'Итог по классам'!$B14,,,),"Ф")</f>
        <v>0</v>
      </c>
      <c r="II14" s="37">
        <f ca="1">COUNTIF(OFFSET(class2_2,MATCH(II$1,'2 класс'!$A:$A,0)-7+'Итог по классам'!$B14,,,),"р")</f>
        <v>0</v>
      </c>
      <c r="IJ14" s="37">
        <f ca="1">COUNTIF(OFFSET(class2_2,MATCH(IJ$1,'2 класс'!$A:$A,0)-7+'Итог по классам'!$B14,,,),"ш")</f>
        <v>0</v>
      </c>
      <c r="IK14" s="38">
        <f ca="1">COUNTIF(OFFSET(class2_1,MATCH(IK$1,'2 класс'!$A:$A,0)-7+'Итог по классам'!$B14,,,),"Ф")</f>
        <v>0</v>
      </c>
      <c r="IL14" s="37">
        <f ca="1">COUNTIF(OFFSET(class2_1,MATCH(IL$1,'2 класс'!$A:$A,0)-7+'Итог по классам'!$B14,,,),"р")</f>
        <v>0</v>
      </c>
      <c r="IM14" s="37">
        <f ca="1">COUNTIF(OFFSET(class2_1,MATCH(IM$1,'2 класс'!$A:$A,0)-7+'Итог по классам'!$B14,,,),"ш")</f>
        <v>0</v>
      </c>
      <c r="IN14" s="37">
        <f ca="1">COUNTIF(OFFSET(class2_2,MATCH(IN$1,'2 класс'!$A:$A,0)-7+'Итог по классам'!$B14,,,),"Ф")</f>
        <v>0</v>
      </c>
      <c r="IO14" s="37">
        <f ca="1">COUNTIF(OFFSET(class2_2,MATCH(IO$1,'2 класс'!$A:$A,0)-7+'Итог по классам'!$B14,,,),"р")</f>
        <v>0</v>
      </c>
      <c r="IP14" s="37">
        <f ca="1">COUNTIF(OFFSET(class2_2,MATCH(IP$1,'2 класс'!$A:$A,0)-7+'Итог по классам'!$B14,,,),"ш")</f>
        <v>0</v>
      </c>
      <c r="IQ14" s="38">
        <f ca="1">COUNTIF(OFFSET(class2_1,MATCH(IQ$1,'2 класс'!$A:$A,0)-7+'Итог по классам'!$B14,,,),"Ф")</f>
        <v>0</v>
      </c>
      <c r="IR14" s="37">
        <f ca="1">COUNTIF(OFFSET(class2_1,MATCH(IR$1,'2 класс'!$A:$A,0)-7+'Итог по классам'!$B14,,,),"р")</f>
        <v>0</v>
      </c>
      <c r="IS14" s="37">
        <f ca="1">COUNTIF(OFFSET(class2_1,MATCH(IS$1,'2 класс'!$A:$A,0)-7+'Итог по классам'!$B14,,,),"ш")</f>
        <v>0</v>
      </c>
      <c r="IT14" s="37">
        <f ca="1">COUNTIF(OFFSET(class2_2,MATCH(IT$1,'2 класс'!$A:$A,0)-7+'Итог по классам'!$B14,,,),"Ф")</f>
        <v>0</v>
      </c>
      <c r="IU14" s="37">
        <f ca="1">COUNTIF(OFFSET(class2_2,MATCH(IU$1,'2 класс'!$A:$A,0)-7+'Итог по классам'!$B14,,,),"р")</f>
        <v>0</v>
      </c>
      <c r="IV14" s="37">
        <f ca="1">COUNTIF(OFFSET(class2_2,MATCH(IV$1,'2 класс'!$A:$A,0)-7+'Итог по классам'!$B14,,,),"ш")</f>
        <v>0</v>
      </c>
      <c r="IW14" s="38">
        <f ca="1">COUNTIF(OFFSET(class2_1,MATCH(IW$1,'2 класс'!$A:$A,0)-7+'Итог по классам'!$B14,,,),"Ф")</f>
        <v>0</v>
      </c>
      <c r="IX14" s="37">
        <f ca="1">COUNTIF(OFFSET(class2_1,MATCH(IX$1,'2 класс'!$A:$A,0)-7+'Итог по классам'!$B14,,,),"р")</f>
        <v>0</v>
      </c>
      <c r="IY14" s="37">
        <f ca="1">COUNTIF(OFFSET(class2_1,MATCH(IY$1,'2 класс'!$A:$A,0)-7+'Итог по классам'!$B14,,,),"ш")</f>
        <v>0</v>
      </c>
      <c r="IZ14" s="37">
        <f ca="1">COUNTIF(OFFSET(class2_2,MATCH(IZ$1,'2 класс'!$A:$A,0)-7+'Итог по классам'!$B14,,,),"Ф")</f>
        <v>0</v>
      </c>
      <c r="JA14" s="37">
        <f ca="1">COUNTIF(OFFSET(class2_2,MATCH(JA$1,'2 класс'!$A:$A,0)-7+'Итог по классам'!$B14,,,),"р")</f>
        <v>0</v>
      </c>
      <c r="JB14" s="37">
        <f ca="1">COUNTIF(OFFSET(class2_2,MATCH(JB$1,'2 класс'!$A:$A,0)-7+'Итог по классам'!$B14,,,),"ш")</f>
        <v>0</v>
      </c>
      <c r="JC14" s="38">
        <f ca="1">COUNTIF(OFFSET(class2_1,MATCH(JC$1,'2 класс'!$A:$A,0)-7+'Итог по классам'!$B14,,,),"Ф")</f>
        <v>0</v>
      </c>
      <c r="JD14" s="37">
        <f ca="1">COUNTIF(OFFSET(class2_1,MATCH(JD$1,'2 класс'!$A:$A,0)-7+'Итог по классам'!$B14,,,),"р")</f>
        <v>0</v>
      </c>
      <c r="JE14" s="37">
        <f ca="1">COUNTIF(OFFSET(class2_1,MATCH(JE$1,'2 класс'!$A:$A,0)-7+'Итог по классам'!$B14,,,),"ш")</f>
        <v>0</v>
      </c>
      <c r="JF14" s="37">
        <f ca="1">COUNTIF(OFFSET(class2_2,MATCH(JF$1,'2 класс'!$A:$A,0)-7+'Итог по классам'!$B14,,,),"Ф")</f>
        <v>0</v>
      </c>
      <c r="JG14" s="37">
        <f ca="1">COUNTIF(OFFSET(class2_2,MATCH(JG$1,'2 класс'!$A:$A,0)-7+'Итог по классам'!$B14,,,),"р")</f>
        <v>0</v>
      </c>
      <c r="JH14" s="37">
        <f ca="1">COUNTIF(OFFSET(class2_2,MATCH(JH$1,'2 класс'!$A:$A,0)-7+'Итог по классам'!$B14,,,),"ш")</f>
        <v>0</v>
      </c>
      <c r="JI14" s="38">
        <f ca="1">COUNTIF(OFFSET(class2_1,MATCH(JI$1,'2 класс'!$A:$A,0)-7+'Итог по классам'!$B14,,,),"Ф")</f>
        <v>0</v>
      </c>
      <c r="JJ14" s="37">
        <f ca="1">COUNTIF(OFFSET(class2_1,MATCH(JJ$1,'2 класс'!$A:$A,0)-7+'Итог по классам'!$B14,,,),"р")</f>
        <v>0</v>
      </c>
      <c r="JK14" s="37">
        <f ca="1">COUNTIF(OFFSET(class2_1,MATCH(JK$1,'2 класс'!$A:$A,0)-7+'Итог по классам'!$B14,,,),"ш")</f>
        <v>0</v>
      </c>
      <c r="JL14" s="37">
        <f ca="1">COUNTIF(OFFSET(class2_2,MATCH(JL$1,'2 класс'!$A:$A,0)-7+'Итог по классам'!$B14,,,),"Ф")</f>
        <v>0</v>
      </c>
      <c r="JM14" s="37">
        <f ca="1">COUNTIF(OFFSET(class2_2,MATCH(JM$1,'2 класс'!$A:$A,0)-7+'Итог по классам'!$B14,,,),"р")</f>
        <v>0</v>
      </c>
      <c r="JN14" s="37">
        <f ca="1">COUNTIF(OFFSET(class2_2,MATCH(JN$1,'2 класс'!$A:$A,0)-7+'Итог по классам'!$B14,,,),"ш")</f>
        <v>0</v>
      </c>
      <c r="JO14" s="38">
        <f ca="1">COUNTIF(OFFSET(class2_1,MATCH(JO$1,'2 класс'!$A:$A,0)-7+'Итог по классам'!$B14,,,),"Ф")</f>
        <v>0</v>
      </c>
      <c r="JP14" s="37">
        <f ca="1">COUNTIF(OFFSET(class2_1,MATCH(JP$1,'2 класс'!$A:$A,0)-7+'Итог по классам'!$B14,,,),"р")</f>
        <v>0</v>
      </c>
      <c r="JQ14" s="37">
        <f ca="1">COUNTIF(OFFSET(class2_1,MATCH(JQ$1,'2 класс'!$A:$A,0)-7+'Итог по классам'!$B14,,,),"ш")</f>
        <v>0</v>
      </c>
      <c r="JR14" s="37">
        <f ca="1">COUNTIF(OFFSET(class2_2,MATCH(JR$1,'2 класс'!$A:$A,0)-7+'Итог по классам'!$B14,,,),"Ф")</f>
        <v>0</v>
      </c>
      <c r="JS14" s="37">
        <f ca="1">COUNTIF(OFFSET(class2_2,MATCH(JS$1,'2 класс'!$A:$A,0)-7+'Итог по классам'!$B14,,,),"р")</f>
        <v>0</v>
      </c>
      <c r="JT14" s="37">
        <f ca="1">COUNTIF(OFFSET(class2_2,MATCH(JT$1,'2 класс'!$A:$A,0)-7+'Итог по классам'!$B14,,,),"ш")</f>
        <v>0</v>
      </c>
      <c r="JU14" s="38">
        <f ca="1">COUNTIF(OFFSET(class2_1,MATCH(JU$1,'2 класс'!$A:$A,0)-7+'Итог по классам'!$B14,,,),"Ф")</f>
        <v>0</v>
      </c>
      <c r="JV14" s="37">
        <f ca="1">COUNTIF(OFFSET(class2_1,MATCH(JV$1,'2 класс'!$A:$A,0)-7+'Итог по классам'!$B14,,,),"р")</f>
        <v>0</v>
      </c>
      <c r="JW14" s="37">
        <f ca="1">COUNTIF(OFFSET(class2_1,MATCH(JW$1,'2 класс'!$A:$A,0)-7+'Итог по классам'!$B14,,,),"ш")</f>
        <v>0</v>
      </c>
      <c r="JX14" s="37">
        <f ca="1">COUNTIF(OFFSET(class2_2,MATCH(JX$1,'2 класс'!$A:$A,0)-7+'Итог по классам'!$B14,,,),"Ф")</f>
        <v>0</v>
      </c>
      <c r="JY14" s="37">
        <f ca="1">COUNTIF(OFFSET(class2_2,MATCH(JY$1,'2 класс'!$A:$A,0)-7+'Итог по классам'!$B14,,,),"р")</f>
        <v>0</v>
      </c>
      <c r="JZ14" s="37">
        <f ca="1">COUNTIF(OFFSET(class2_2,MATCH(JZ$1,'2 класс'!$A:$A,0)-7+'Итог по классам'!$B14,,,),"ш")</f>
        <v>0</v>
      </c>
      <c r="KA14" s="38">
        <f ca="1">COUNTIF(OFFSET(class2_1,MATCH(KA$1,'2 класс'!$A:$A,0)-7+'Итог по классам'!$B14,,,),"Ф")</f>
        <v>0</v>
      </c>
      <c r="KB14" s="37">
        <f ca="1">COUNTIF(OFFSET(class2_1,MATCH(KB$1,'2 класс'!$A:$A,0)-7+'Итог по классам'!$B14,,,),"р")</f>
        <v>0</v>
      </c>
      <c r="KC14" s="37">
        <f ca="1">COUNTIF(OFFSET(class2_1,MATCH(KC$1,'2 класс'!$A:$A,0)-7+'Итог по классам'!$B14,,,),"ш")</f>
        <v>0</v>
      </c>
      <c r="KD14" s="37">
        <f ca="1">COUNTIF(OFFSET(class2_2,MATCH(KD$1,'2 класс'!$A:$A,0)-7+'Итог по классам'!$B14,,,),"Ф")</f>
        <v>0</v>
      </c>
      <c r="KE14" s="37">
        <f ca="1">COUNTIF(OFFSET(class2_2,MATCH(KE$1,'2 класс'!$A:$A,0)-7+'Итог по классам'!$B14,,,),"р")</f>
        <v>0</v>
      </c>
      <c r="KF14" s="37">
        <f ca="1">COUNTIF(OFFSET(class2_2,MATCH(KF$1,'2 класс'!$A:$A,0)-7+'Итог по классам'!$B14,,,),"ш")</f>
        <v>0</v>
      </c>
      <c r="KG14" s="38">
        <f ca="1">COUNTIF(OFFSET(class2_1,MATCH(KG$1,'2 класс'!$A:$A,0)-7+'Итог по классам'!$B14,,,),"Ф")</f>
        <v>0</v>
      </c>
      <c r="KH14" s="37">
        <f ca="1">COUNTIF(OFFSET(class2_1,MATCH(KH$1,'2 класс'!$A:$A,0)-7+'Итог по классам'!$B14,,,),"р")</f>
        <v>0</v>
      </c>
      <c r="KI14" s="37">
        <f ca="1">COUNTIF(OFFSET(class2_1,MATCH(KI$1,'2 класс'!$A:$A,0)-7+'Итог по классам'!$B14,,,),"ш")</f>
        <v>0</v>
      </c>
      <c r="KJ14" s="37">
        <f ca="1">COUNTIF(OFFSET(class2_2,MATCH(KJ$1,'2 класс'!$A:$A,0)-7+'Итог по классам'!$B14,,,),"Ф")</f>
        <v>0</v>
      </c>
      <c r="KK14" s="37">
        <f ca="1">COUNTIF(OFFSET(class2_2,MATCH(KK$1,'2 класс'!$A:$A,0)-7+'Итог по классам'!$B14,,,),"р")</f>
        <v>0</v>
      </c>
      <c r="KL14" s="37">
        <f ca="1">COUNTIF(OFFSET(class2_2,MATCH(KL$1,'2 класс'!$A:$A,0)-7+'Итог по классам'!$B14,,,),"ш")</f>
        <v>0</v>
      </c>
      <c r="KM14" s="38">
        <f ca="1">COUNTIF(OFFSET(class2_1,MATCH(KM$1,'2 класс'!$A:$A,0)-7+'Итог по классам'!$B14,,,),"Ф")</f>
        <v>0</v>
      </c>
      <c r="KN14" s="37">
        <f ca="1">COUNTIF(OFFSET(class2_1,MATCH(KN$1,'2 класс'!$A:$A,0)-7+'Итог по классам'!$B14,,,),"р")</f>
        <v>0</v>
      </c>
      <c r="KO14" s="37">
        <f ca="1">COUNTIF(OFFSET(class2_1,MATCH(KO$1,'2 класс'!$A:$A,0)-7+'Итог по классам'!$B14,,,),"ш")</f>
        <v>0</v>
      </c>
      <c r="KP14" s="37">
        <f ca="1">COUNTIF(OFFSET(class2_2,MATCH(KP$1,'2 класс'!$A:$A,0)-7+'Итог по классам'!$B14,,,),"Ф")</f>
        <v>0</v>
      </c>
      <c r="KQ14" s="37">
        <f ca="1">COUNTIF(OFFSET(class2_2,MATCH(KQ$1,'2 класс'!$A:$A,0)-7+'Итог по классам'!$B14,,,),"р")</f>
        <v>0</v>
      </c>
      <c r="KR14" s="37">
        <f ca="1">COUNTIF(OFFSET(class2_2,MATCH(KR$1,'2 класс'!$A:$A,0)-7+'Итог по классам'!$B14,,,),"ш")</f>
        <v>0</v>
      </c>
    </row>
    <row r="15" spans="1:304" x14ac:dyDescent="0.25">
      <c r="A15">
        <f t="shared" si="6"/>
        <v>1</v>
      </c>
      <c r="B15" s="37">
        <v>10</v>
      </c>
      <c r="C15" s="3" t="s">
        <v>8</v>
      </c>
      <c r="D15" s="3" t="s">
        <v>21</v>
      </c>
      <c r="E15" s="37">
        <f ca="1">COUNTIF(OFFSET(class2_1,MATCH(E$1,'2 класс'!$A:$A,0)-7+'Итог по классам'!$B15,,,),"Ф")</f>
        <v>0</v>
      </c>
      <c r="F15" s="37">
        <f ca="1">COUNTIF(OFFSET(class2_1,MATCH(F$1,'2 класс'!$A:$A,0)-7+'Итог по классам'!$B15,,,),"р")</f>
        <v>0</v>
      </c>
      <c r="G15" s="37">
        <f ca="1">COUNTIF(OFFSET(class2_1,MATCH(G$1,'2 класс'!$A:$A,0)-7+'Итог по классам'!$B15,,,),"ш")</f>
        <v>0</v>
      </c>
      <c r="H15" s="37">
        <f ca="1">COUNTIF(OFFSET(class2_2,MATCH(H$1,'2 класс'!$A:$A,0)-7+'Итог по классам'!$B15,,,),"Ф")</f>
        <v>0</v>
      </c>
      <c r="I15" s="37">
        <f ca="1">COUNTIF(OFFSET(class2_2,MATCH(I$1,'2 класс'!$A:$A,0)-7+'Итог по классам'!$B15,,,),"р")</f>
        <v>0</v>
      </c>
      <c r="J15" s="37">
        <f ca="1">COUNTIF(OFFSET(class2_2,MATCH(J$1,'2 класс'!$A:$A,0)-7+'Итог по классам'!$B15,,,),"ш")</f>
        <v>0</v>
      </c>
      <c r="K15" s="38">
        <f ca="1">COUNTIF(OFFSET(class2_1,MATCH(K$1,'2 класс'!$A:$A,0)-7+'Итог по классам'!$B15,,,),"Ф")</f>
        <v>0</v>
      </c>
      <c r="L15" s="37">
        <f ca="1">COUNTIF(OFFSET(class2_1,MATCH(L$1,'2 класс'!$A:$A,0)-7+'Итог по классам'!$B15,,,),"р")</f>
        <v>0</v>
      </c>
      <c r="M15" s="37">
        <f ca="1">COUNTIF(OFFSET(class2_1,MATCH(M$1,'2 класс'!$A:$A,0)-7+'Итог по классам'!$B15,,,),"ш")</f>
        <v>0</v>
      </c>
      <c r="N15" s="37">
        <f ca="1">COUNTIF(OFFSET(class2_2,MATCH(N$1,'2 класс'!$A:$A,0)-7+'Итог по классам'!$B15,,,),"Ф")</f>
        <v>0</v>
      </c>
      <c r="O15" s="37">
        <f ca="1">COUNTIF(OFFSET(class2_2,MATCH(O$1,'2 класс'!$A:$A,0)-7+'Итог по классам'!$B15,,,),"р")</f>
        <v>0</v>
      </c>
      <c r="P15" s="37">
        <f ca="1">COUNTIF(OFFSET(class2_2,MATCH(P$1,'2 класс'!$A:$A,0)-7+'Итог по классам'!$B15,,,),"ш")</f>
        <v>1</v>
      </c>
      <c r="Q15" s="38">
        <f ca="1">COUNTIF(OFFSET(class2_1,MATCH(Q$1,'2 класс'!$A:$A,0)-7+'Итог по классам'!$B15,,,),"Ф")</f>
        <v>0</v>
      </c>
      <c r="R15" s="37">
        <f ca="1">COUNTIF(OFFSET(class2_1,MATCH(R$1,'2 класс'!$A:$A,0)-7+'Итог по классам'!$B15,,,),"р")</f>
        <v>0</v>
      </c>
      <c r="S15" s="37">
        <f ca="1">COUNTIF(OFFSET(class2_1,MATCH(S$1,'2 класс'!$A:$A,0)-7+'Итог по классам'!$B15,,,),"ш")</f>
        <v>0</v>
      </c>
      <c r="T15" s="37">
        <f ca="1">COUNTIF(OFFSET(class2_2,MATCH(T$1,'2 класс'!$A:$A,0)-7+'Итог по классам'!$B15,,,),"Ф")</f>
        <v>0</v>
      </c>
      <c r="U15" s="37">
        <f ca="1">COUNTIF(OFFSET(class2_2,MATCH(U$1,'2 класс'!$A:$A,0)-7+'Итог по классам'!$B15,,,),"р")</f>
        <v>0</v>
      </c>
      <c r="V15" s="37">
        <f ca="1">COUNTIF(OFFSET(class2_2,MATCH(V$1,'2 класс'!$A:$A,0)-7+'Итог по классам'!$B15,,,),"ш")</f>
        <v>1</v>
      </c>
      <c r="W15" s="38">
        <f ca="1">COUNTIF(OFFSET(class2_1,MATCH(W$1,'2 класс'!$A:$A,0)-7+'Итог по классам'!$B15,,,),"Ф")</f>
        <v>0</v>
      </c>
      <c r="X15" s="37">
        <f ca="1">COUNTIF(OFFSET(class2_1,MATCH(X$1,'2 класс'!$A:$A,0)-7+'Итог по классам'!$B15,,,),"р")</f>
        <v>0</v>
      </c>
      <c r="Y15" s="37">
        <f ca="1">COUNTIF(OFFSET(class2_1,MATCH(Y$1,'2 класс'!$A:$A,0)-7+'Итог по классам'!$B15,,,),"ш")</f>
        <v>0</v>
      </c>
      <c r="Z15" s="37">
        <f ca="1">COUNTIF(OFFSET(class2_2,MATCH(Z$1,'2 класс'!$A:$A,0)-7+'Итог по классам'!$B15,,,),"Ф")</f>
        <v>0</v>
      </c>
      <c r="AA15" s="37">
        <f ca="1">COUNTIF(OFFSET(class2_2,MATCH(AA$1,'2 класс'!$A:$A,0)-7+'Итог по классам'!$B15,,,),"р")</f>
        <v>0</v>
      </c>
      <c r="AB15" s="37">
        <f ca="1">COUNTIF(OFFSET(class2_2,MATCH(AB$1,'2 класс'!$A:$A,0)-7+'Итог по классам'!$B15,,,),"ш")</f>
        <v>1</v>
      </c>
      <c r="AC15" s="38">
        <f ca="1">COUNTIF(OFFSET(class2_1,MATCH(AC$1,'2 класс'!$A:$A,0)-7+'Итог по классам'!$B15,,,),"Ф")</f>
        <v>0</v>
      </c>
      <c r="AD15" s="37">
        <f ca="1">COUNTIF(OFFSET(class2_1,MATCH(AD$1,'2 класс'!$A:$A,0)-7+'Итог по классам'!$B15,,,),"р")</f>
        <v>0</v>
      </c>
      <c r="AE15" s="37">
        <f ca="1">COUNTIF(OFFSET(class2_1,MATCH(AE$1,'2 класс'!$A:$A,0)-7+'Итог по классам'!$B15,,,),"ш")</f>
        <v>0</v>
      </c>
      <c r="AF15" s="37">
        <f ca="1">COUNTIF(OFFSET(class2_2,MATCH(AF$1,'2 класс'!$A:$A,0)-7+'Итог по классам'!$B15,,,),"Ф")</f>
        <v>0</v>
      </c>
      <c r="AG15" s="37">
        <f ca="1">COUNTIF(OFFSET(class2_2,MATCH(AG$1,'2 класс'!$A:$A,0)-7+'Итог по классам'!$B15,,,),"р")</f>
        <v>0</v>
      </c>
      <c r="AH15" s="37">
        <f ca="1">COUNTIF(OFFSET(class2_2,MATCH(AH$1,'2 класс'!$A:$A,0)-7+'Итог по классам'!$B15,,,),"ш")</f>
        <v>1</v>
      </c>
      <c r="AI15" s="38">
        <f ca="1">COUNTIF(OFFSET(class2_1,MATCH(AI$1,'2 класс'!$A:$A,0)-7+'Итог по классам'!$B15,,,),"Ф")</f>
        <v>0</v>
      </c>
      <c r="AJ15" s="37">
        <f ca="1">COUNTIF(OFFSET(class2_1,MATCH(AJ$1,'2 класс'!$A:$A,0)-7+'Итог по классам'!$B15,,,),"р")</f>
        <v>0</v>
      </c>
      <c r="AK15" s="37">
        <f ca="1">COUNTIF(OFFSET(class2_1,MATCH(AK$1,'2 класс'!$A:$A,0)-7+'Итог по классам'!$B15,,,),"ш")</f>
        <v>0</v>
      </c>
      <c r="AL15" s="37">
        <f ca="1">COUNTIF(OFFSET(class2_2,MATCH(AL$1,'2 класс'!$A:$A,0)-7+'Итог по классам'!$B15,,,),"Ф")</f>
        <v>0</v>
      </c>
      <c r="AM15" s="37">
        <f ca="1">COUNTIF(OFFSET(class2_2,MATCH(AM$1,'2 класс'!$A:$A,0)-7+'Итог по классам'!$B15,,,),"р")</f>
        <v>0</v>
      </c>
      <c r="AN15" s="37">
        <f ca="1">COUNTIF(OFFSET(class2_2,MATCH(AN$1,'2 класс'!$A:$A,0)-7+'Итог по классам'!$B15,,,),"ш")</f>
        <v>0</v>
      </c>
      <c r="AO15" s="38">
        <f ca="1">COUNTIF(OFFSET(class2_1,MATCH(AO$1,'2 класс'!$A:$A,0)-7+'Итог по классам'!$B15,,,),"Ф")</f>
        <v>0</v>
      </c>
      <c r="AP15" s="37">
        <f ca="1">COUNTIF(OFFSET(class2_1,MATCH(AP$1,'2 класс'!$A:$A,0)-7+'Итог по классам'!$B15,,,),"р")</f>
        <v>0</v>
      </c>
      <c r="AQ15" s="37">
        <f ca="1">COUNTIF(OFFSET(class2_1,MATCH(AQ$1,'2 класс'!$A:$A,0)-7+'Итог по классам'!$B15,,,),"ш")</f>
        <v>0</v>
      </c>
      <c r="AR15" s="37">
        <f ca="1">COUNTIF(OFFSET(class2_2,MATCH(AR$1,'2 класс'!$A:$A,0)-7+'Итог по классам'!$B15,,,),"Ф")</f>
        <v>0</v>
      </c>
      <c r="AS15" s="37">
        <f ca="1">COUNTIF(OFFSET(class2_2,MATCH(AS$1,'2 класс'!$A:$A,0)-7+'Итог по классам'!$B15,,,),"р")</f>
        <v>0</v>
      </c>
      <c r="AT15" s="37">
        <f ca="1">COUNTIF(OFFSET(class2_2,MATCH(AT$1,'2 класс'!$A:$A,0)-7+'Итог по классам'!$B15,,,),"ш")</f>
        <v>0</v>
      </c>
      <c r="AU15" s="38">
        <f ca="1">COUNTIF(OFFSET(class2_1,MATCH(AU$1,'2 класс'!$A:$A,0)-7+'Итог по классам'!$B15,,,),"Ф")</f>
        <v>0</v>
      </c>
      <c r="AV15" s="37">
        <f ca="1">COUNTIF(OFFSET(class2_1,MATCH(AV$1,'2 класс'!$A:$A,0)-7+'Итог по классам'!$B15,,,),"р")</f>
        <v>0</v>
      </c>
      <c r="AW15" s="37">
        <f ca="1">COUNTIF(OFFSET(class2_1,MATCH(AW$1,'2 класс'!$A:$A,0)-7+'Итог по классам'!$B15,,,),"ш")</f>
        <v>0</v>
      </c>
      <c r="AX15" s="37">
        <f ca="1">COUNTIF(OFFSET(class2_2,MATCH(AX$1,'2 класс'!$A:$A,0)-7+'Итог по классам'!$B15,,,),"Ф")</f>
        <v>0</v>
      </c>
      <c r="AY15" s="37">
        <f ca="1">COUNTIF(OFFSET(class2_2,MATCH(AY$1,'2 класс'!$A:$A,0)-7+'Итог по классам'!$B15,,,),"р")</f>
        <v>0</v>
      </c>
      <c r="AZ15" s="37">
        <f ca="1">COUNTIF(OFFSET(class2_2,MATCH(AZ$1,'2 класс'!$A:$A,0)-7+'Итог по классам'!$B15,,,),"ш")</f>
        <v>0</v>
      </c>
      <c r="BA15" s="38">
        <f ca="1">COUNTIF(OFFSET(class2_1,MATCH(BA$1,'2 класс'!$A:$A,0)-7+'Итог по классам'!$B15,,,),"Ф")</f>
        <v>0</v>
      </c>
      <c r="BB15" s="37">
        <f ca="1">COUNTIF(OFFSET(class2_1,MATCH(BB$1,'2 класс'!$A:$A,0)-7+'Итог по классам'!$B15,,,),"р")</f>
        <v>0</v>
      </c>
      <c r="BC15" s="37">
        <f ca="1">COUNTIF(OFFSET(class2_1,MATCH(BC$1,'2 класс'!$A:$A,0)-7+'Итог по классам'!$B15,,,),"ш")</f>
        <v>0</v>
      </c>
      <c r="BD15" s="37">
        <f ca="1">COUNTIF(OFFSET(class2_2,MATCH(BD$1,'2 класс'!$A:$A,0)-7+'Итог по классам'!$B15,,,),"Ф")</f>
        <v>0</v>
      </c>
      <c r="BE15" s="37">
        <f ca="1">COUNTIF(OFFSET(class2_2,MATCH(BE$1,'2 класс'!$A:$A,0)-7+'Итог по классам'!$B15,,,),"р")</f>
        <v>0</v>
      </c>
      <c r="BF15" s="37">
        <f ca="1">COUNTIF(OFFSET(class2_2,MATCH(BF$1,'2 класс'!$A:$A,0)-7+'Итог по классам'!$B15,,,),"ш")</f>
        <v>0</v>
      </c>
      <c r="BG15" s="38">
        <f ca="1">COUNTIF(OFFSET(class2_1,MATCH(BG$1,'2 класс'!$A:$A,0)-7+'Итог по классам'!$B15,,,),"Ф")</f>
        <v>0</v>
      </c>
      <c r="BH15" s="37">
        <f ca="1">COUNTIF(OFFSET(class2_1,MATCH(BH$1,'2 класс'!$A:$A,0)-7+'Итог по классам'!$B15,,,),"р")</f>
        <v>0</v>
      </c>
      <c r="BI15" s="37">
        <f ca="1">COUNTIF(OFFSET(class2_1,MATCH(BI$1,'2 класс'!$A:$A,0)-7+'Итог по классам'!$B15,,,),"ш")</f>
        <v>0</v>
      </c>
      <c r="BJ15" s="37">
        <f ca="1">COUNTIF(OFFSET(class2_2,MATCH(BJ$1,'2 класс'!$A:$A,0)-7+'Итог по классам'!$B15,,,),"Ф")</f>
        <v>0</v>
      </c>
      <c r="BK15" s="37">
        <f ca="1">COUNTIF(OFFSET(class2_2,MATCH(BK$1,'2 класс'!$A:$A,0)-7+'Итог по классам'!$B15,,,),"р")</f>
        <v>0</v>
      </c>
      <c r="BL15" s="37">
        <f ca="1">COUNTIF(OFFSET(class2_2,MATCH(BL$1,'2 класс'!$A:$A,0)-7+'Итог по классам'!$B15,,,),"ш")</f>
        <v>0</v>
      </c>
      <c r="BM15" s="38">
        <f ca="1">COUNTIF(OFFSET(class2_1,MATCH(BM$1,'2 класс'!$A:$A,0)-7+'Итог по классам'!$B15,,,),"Ф")</f>
        <v>0</v>
      </c>
      <c r="BN15" s="37">
        <f ca="1">COUNTIF(OFFSET(class2_1,MATCH(BN$1,'2 класс'!$A:$A,0)-7+'Итог по классам'!$B15,,,),"р")</f>
        <v>0</v>
      </c>
      <c r="BO15" s="37">
        <f ca="1">COUNTIF(OFFSET(class2_1,MATCH(BO$1,'2 класс'!$A:$A,0)-7+'Итог по классам'!$B15,,,),"ш")</f>
        <v>0</v>
      </c>
      <c r="BP15" s="37">
        <f ca="1">COUNTIF(OFFSET(class2_2,MATCH(BP$1,'2 класс'!$A:$A,0)-7+'Итог по классам'!$B15,,,),"Ф")</f>
        <v>0</v>
      </c>
      <c r="BQ15" s="37">
        <f ca="1">COUNTIF(OFFSET(class2_2,MATCH(BQ$1,'2 класс'!$A:$A,0)-7+'Итог по классам'!$B15,,,),"р")</f>
        <v>0</v>
      </c>
      <c r="BR15" s="37">
        <f ca="1">COUNTIF(OFFSET(class2_2,MATCH(BR$1,'2 класс'!$A:$A,0)-7+'Итог по классам'!$B15,,,),"ш")</f>
        <v>0</v>
      </c>
      <c r="BS15" s="38">
        <f ca="1">COUNTIF(OFFSET(class2_1,MATCH(BS$1,'2 класс'!$A:$A,0)-7+'Итог по классам'!$B15,,,),"Ф")</f>
        <v>0</v>
      </c>
      <c r="BT15" s="37">
        <f ca="1">COUNTIF(OFFSET(class2_1,MATCH(BT$1,'2 класс'!$A:$A,0)-7+'Итог по классам'!$B15,,,),"р")</f>
        <v>0</v>
      </c>
      <c r="BU15" s="37">
        <f ca="1">COUNTIF(OFFSET(class2_1,MATCH(BU$1,'2 класс'!$A:$A,0)-7+'Итог по классам'!$B15,,,),"ш")</f>
        <v>0</v>
      </c>
      <c r="BV15" s="37">
        <f ca="1">COUNTIF(OFFSET(class2_2,MATCH(BV$1,'2 класс'!$A:$A,0)-7+'Итог по классам'!$B15,,,),"Ф")</f>
        <v>0</v>
      </c>
      <c r="BW15" s="37">
        <f ca="1">COUNTIF(OFFSET(class2_2,MATCH(BW$1,'2 класс'!$A:$A,0)-7+'Итог по классам'!$B15,,,),"р")</f>
        <v>0</v>
      </c>
      <c r="BX15" s="37">
        <f ca="1">COUNTIF(OFFSET(class2_2,MATCH(BX$1,'2 класс'!$A:$A,0)-7+'Итог по классам'!$B15,,,),"ш")</f>
        <v>0</v>
      </c>
      <c r="BY15" s="38">
        <f ca="1">COUNTIF(OFFSET(class2_1,MATCH(BY$1,'2 класс'!$A:$A,0)-7+'Итог по классам'!$B15,,,),"Ф")</f>
        <v>0</v>
      </c>
      <c r="BZ15" s="37">
        <f ca="1">COUNTIF(OFFSET(class2_1,MATCH(BZ$1,'2 класс'!$A:$A,0)-7+'Итог по классам'!$B15,,,),"р")</f>
        <v>0</v>
      </c>
      <c r="CA15" s="37">
        <f ca="1">COUNTIF(OFFSET(class2_1,MATCH(CA$1,'2 класс'!$A:$A,0)-7+'Итог по классам'!$B15,,,),"ш")</f>
        <v>0</v>
      </c>
      <c r="CB15" s="37">
        <f ca="1">COUNTIF(OFFSET(class2_2,MATCH(CB$1,'2 класс'!$A:$A,0)-7+'Итог по классам'!$B15,,,),"Ф")</f>
        <v>0</v>
      </c>
      <c r="CC15" s="37">
        <f ca="1">COUNTIF(OFFSET(class2_2,MATCH(CC$1,'2 класс'!$A:$A,0)-7+'Итог по классам'!$B15,,,),"р")</f>
        <v>0</v>
      </c>
      <c r="CD15" s="37">
        <f ca="1">COUNTIF(OFFSET(class2_2,MATCH(CD$1,'2 класс'!$A:$A,0)-7+'Итог по классам'!$B15,,,),"ш")</f>
        <v>0</v>
      </c>
      <c r="CE15" s="38">
        <f ca="1">COUNTIF(OFFSET(class2_1,MATCH(CE$1,'2 класс'!$A:$A,0)-7+'Итог по классам'!$B15,,,),"Ф")</f>
        <v>0</v>
      </c>
      <c r="CF15" s="37">
        <f ca="1">COUNTIF(OFFSET(class2_1,MATCH(CF$1,'2 класс'!$A:$A,0)-7+'Итог по классам'!$B15,,,),"р")</f>
        <v>0</v>
      </c>
      <c r="CG15" s="37">
        <f ca="1">COUNTIF(OFFSET(class2_1,MATCH(CG$1,'2 класс'!$A:$A,0)-7+'Итог по классам'!$B15,,,),"ш")</f>
        <v>0</v>
      </c>
      <c r="CH15" s="37">
        <f ca="1">COUNTIF(OFFSET(class2_2,MATCH(CH$1,'2 класс'!$A:$A,0)-7+'Итог по классам'!$B15,,,),"Ф")</f>
        <v>0</v>
      </c>
      <c r="CI15" s="37">
        <f ca="1">COUNTIF(OFFSET(class2_2,MATCH(CI$1,'2 класс'!$A:$A,0)-7+'Итог по классам'!$B15,,,),"р")</f>
        <v>0</v>
      </c>
      <c r="CJ15" s="37">
        <f ca="1">COUNTIF(OFFSET(class2_2,MATCH(CJ$1,'2 класс'!$A:$A,0)-7+'Итог по классам'!$B15,,,),"ш")</f>
        <v>0</v>
      </c>
      <c r="CK15" s="38">
        <f ca="1">COUNTIF(OFFSET(class2_1,MATCH(CK$1,'2 класс'!$A:$A,0)-7+'Итог по классам'!$B15,,,),"Ф")</f>
        <v>0</v>
      </c>
      <c r="CL15" s="37">
        <f ca="1">COUNTIF(OFFSET(class2_1,MATCH(CL$1,'2 класс'!$A:$A,0)-7+'Итог по классам'!$B15,,,),"р")</f>
        <v>0</v>
      </c>
      <c r="CM15" s="37">
        <f ca="1">COUNTIF(OFFSET(class2_1,MATCH(CM$1,'2 класс'!$A:$A,0)-7+'Итог по классам'!$B15,,,),"ш")</f>
        <v>0</v>
      </c>
      <c r="CN15" s="37">
        <f ca="1">COUNTIF(OFFSET(class2_2,MATCH(CN$1,'2 класс'!$A:$A,0)-7+'Итог по классам'!$B15,,,),"Ф")</f>
        <v>0</v>
      </c>
      <c r="CO15" s="37">
        <f ca="1">COUNTIF(OFFSET(class2_2,MATCH(CO$1,'2 класс'!$A:$A,0)-7+'Итог по классам'!$B15,,,),"р")</f>
        <v>0</v>
      </c>
      <c r="CP15" s="37">
        <f ca="1">COUNTIF(OFFSET(class2_2,MATCH(CP$1,'2 класс'!$A:$A,0)-7+'Итог по классам'!$B15,,,),"ш")</f>
        <v>0</v>
      </c>
      <c r="CQ15" s="38">
        <f ca="1">COUNTIF(OFFSET(class2_1,MATCH(CQ$1,'2 класс'!$A:$A,0)-7+'Итог по классам'!$B15,,,),"Ф")</f>
        <v>0</v>
      </c>
      <c r="CR15" s="37">
        <f ca="1">COUNTIF(OFFSET(class2_1,MATCH(CR$1,'2 класс'!$A:$A,0)-7+'Итог по классам'!$B15,,,),"р")</f>
        <v>0</v>
      </c>
      <c r="CS15" s="37">
        <f ca="1">COUNTIF(OFFSET(class2_1,MATCH(CS$1,'2 класс'!$A:$A,0)-7+'Итог по классам'!$B15,,,),"ш")</f>
        <v>0</v>
      </c>
      <c r="CT15" s="37">
        <f ca="1">COUNTIF(OFFSET(class2_2,MATCH(CT$1,'2 класс'!$A:$A,0)-7+'Итог по классам'!$B15,,,),"Ф")</f>
        <v>0</v>
      </c>
      <c r="CU15" s="37">
        <f ca="1">COUNTIF(OFFSET(class2_2,MATCH(CU$1,'2 класс'!$A:$A,0)-7+'Итог по классам'!$B15,,,),"р")</f>
        <v>0</v>
      </c>
      <c r="CV15" s="37">
        <f ca="1">COUNTIF(OFFSET(class2_2,MATCH(CV$1,'2 класс'!$A:$A,0)-7+'Итог по классам'!$B15,,,),"ш")</f>
        <v>0</v>
      </c>
      <c r="CW15" s="38">
        <f ca="1">COUNTIF(OFFSET(class2_1,MATCH(CW$1,'2 класс'!$A:$A,0)-7+'Итог по классам'!$B15,,,),"Ф")</f>
        <v>0</v>
      </c>
      <c r="CX15" s="37">
        <f ca="1">COUNTIF(OFFSET(class2_1,MATCH(CX$1,'2 класс'!$A:$A,0)-7+'Итог по классам'!$B15,,,),"р")</f>
        <v>0</v>
      </c>
      <c r="CY15" s="37">
        <f ca="1">COUNTIF(OFFSET(class2_1,MATCH(CY$1,'2 класс'!$A:$A,0)-7+'Итог по классам'!$B15,,,),"ш")</f>
        <v>0</v>
      </c>
      <c r="CZ15" s="37">
        <f ca="1">COUNTIF(OFFSET(class2_2,MATCH(CZ$1,'2 класс'!$A:$A,0)-7+'Итог по классам'!$B15,,,),"Ф")</f>
        <v>0</v>
      </c>
      <c r="DA15" s="37">
        <f ca="1">COUNTIF(OFFSET(class2_2,MATCH(DA$1,'2 класс'!$A:$A,0)-7+'Итог по классам'!$B15,,,),"р")</f>
        <v>0</v>
      </c>
      <c r="DB15" s="37">
        <f ca="1">COUNTIF(OFFSET(class2_2,MATCH(DB$1,'2 класс'!$A:$A,0)-7+'Итог по классам'!$B15,,,),"ш")</f>
        <v>0</v>
      </c>
      <c r="DC15" s="38">
        <f ca="1">COUNTIF(OFFSET(class2_1,MATCH(DC$1,'2 класс'!$A:$A,0)-7+'Итог по классам'!$B15,,,),"Ф")</f>
        <v>0</v>
      </c>
      <c r="DD15" s="37">
        <f ca="1">COUNTIF(OFFSET(class2_1,MATCH(DD$1,'2 класс'!$A:$A,0)-7+'Итог по классам'!$B15,,,),"р")</f>
        <v>0</v>
      </c>
      <c r="DE15" s="37">
        <f ca="1">COUNTIF(OFFSET(class2_1,MATCH(DE$1,'2 класс'!$A:$A,0)-7+'Итог по классам'!$B15,,,),"ш")</f>
        <v>0</v>
      </c>
      <c r="DF15" s="37">
        <f ca="1">COUNTIF(OFFSET(class2_2,MATCH(DF$1,'2 класс'!$A:$A,0)-7+'Итог по классам'!$B15,,,),"Ф")</f>
        <v>0</v>
      </c>
      <c r="DG15" s="37">
        <f ca="1">COUNTIF(OFFSET(class2_2,MATCH(DG$1,'2 класс'!$A:$A,0)-7+'Итог по классам'!$B15,,,),"р")</f>
        <v>0</v>
      </c>
      <c r="DH15" s="37">
        <f ca="1">COUNTIF(OFFSET(class2_2,MATCH(DH$1,'2 класс'!$A:$A,0)-7+'Итог по классам'!$B15,,,),"ш")</f>
        <v>0</v>
      </c>
      <c r="DI15" s="38">
        <f ca="1">COUNTIF(OFFSET(class2_1,MATCH(DI$1,'2 класс'!$A:$A,0)-7+'Итог по классам'!$B15,,,),"Ф")</f>
        <v>0</v>
      </c>
      <c r="DJ15" s="37">
        <f ca="1">COUNTIF(OFFSET(class2_1,MATCH(DJ$1,'2 класс'!$A:$A,0)-7+'Итог по классам'!$B15,,,),"р")</f>
        <v>0</v>
      </c>
      <c r="DK15" s="37">
        <f ca="1">COUNTIF(OFFSET(class2_1,MATCH(DK$1,'2 класс'!$A:$A,0)-7+'Итог по классам'!$B15,,,),"ш")</f>
        <v>0</v>
      </c>
      <c r="DL15" s="37">
        <f ca="1">COUNTIF(OFFSET(class2_2,MATCH(DL$1,'2 класс'!$A:$A,0)-7+'Итог по классам'!$B15,,,),"Ф")</f>
        <v>0</v>
      </c>
      <c r="DM15" s="37">
        <f ca="1">COUNTIF(OFFSET(class2_2,MATCH(DM$1,'2 класс'!$A:$A,0)-7+'Итог по классам'!$B15,,,),"р")</f>
        <v>0</v>
      </c>
      <c r="DN15" s="37">
        <f ca="1">COUNTIF(OFFSET(class2_2,MATCH(DN$1,'2 класс'!$A:$A,0)-7+'Итог по классам'!$B15,,,),"ш")</f>
        <v>0</v>
      </c>
      <c r="DO15" s="38">
        <f ca="1">COUNTIF(OFFSET(class2_1,MATCH(DO$1,'2 класс'!$A:$A,0)-7+'Итог по классам'!$B15,,,),"Ф")</f>
        <v>0</v>
      </c>
      <c r="DP15" s="37">
        <f ca="1">COUNTIF(OFFSET(class2_1,MATCH(DP$1,'2 класс'!$A:$A,0)-7+'Итог по классам'!$B15,,,),"р")</f>
        <v>0</v>
      </c>
      <c r="DQ15" s="37">
        <f ca="1">COUNTIF(OFFSET(class2_1,MATCH(DQ$1,'2 класс'!$A:$A,0)-7+'Итог по классам'!$B15,,,),"ш")</f>
        <v>0</v>
      </c>
      <c r="DR15" s="37">
        <f ca="1">COUNTIF(OFFSET(class2_2,MATCH(DR$1,'2 класс'!$A:$A,0)-7+'Итог по классам'!$B15,,,),"Ф")</f>
        <v>0</v>
      </c>
      <c r="DS15" s="37">
        <f ca="1">COUNTIF(OFFSET(class2_2,MATCH(DS$1,'2 класс'!$A:$A,0)-7+'Итог по классам'!$B15,,,),"р")</f>
        <v>0</v>
      </c>
      <c r="DT15" s="37">
        <f ca="1">COUNTIF(OFFSET(class2_2,MATCH(DT$1,'2 класс'!$A:$A,0)-7+'Итог по классам'!$B15,,,),"ш")</f>
        <v>0</v>
      </c>
      <c r="DU15" s="38">
        <f ca="1">COUNTIF(OFFSET(class2_1,MATCH(DU$1,'2 класс'!$A:$A,0)-7+'Итог по классам'!$B15,,,),"Ф")</f>
        <v>0</v>
      </c>
      <c r="DV15" s="37">
        <f ca="1">COUNTIF(OFFSET(class2_1,MATCH(DV$1,'2 класс'!$A:$A,0)-7+'Итог по классам'!$B15,,,),"р")</f>
        <v>0</v>
      </c>
      <c r="DW15" s="37">
        <f ca="1">COUNTIF(OFFSET(class2_1,MATCH(DW$1,'2 класс'!$A:$A,0)-7+'Итог по классам'!$B15,,,),"ш")</f>
        <v>0</v>
      </c>
      <c r="DX15" s="37">
        <f ca="1">COUNTIF(OFFSET(class2_2,MATCH(DX$1,'2 класс'!$A:$A,0)-7+'Итог по классам'!$B15,,,),"Ф")</f>
        <v>0</v>
      </c>
      <c r="DY15" s="37">
        <f ca="1">COUNTIF(OFFSET(class2_2,MATCH(DY$1,'2 класс'!$A:$A,0)-7+'Итог по классам'!$B15,,,),"р")</f>
        <v>0</v>
      </c>
      <c r="DZ15" s="37">
        <f ca="1">COUNTIF(OFFSET(class2_2,MATCH(DZ$1,'2 класс'!$A:$A,0)-7+'Итог по классам'!$B15,,,),"ш")</f>
        <v>0</v>
      </c>
      <c r="EA15" s="38">
        <f ca="1">COUNTIF(OFFSET(class2_1,MATCH(EA$1,'2 класс'!$A:$A,0)-7+'Итог по классам'!$B15,,,),"Ф")</f>
        <v>0</v>
      </c>
      <c r="EB15" s="37">
        <f ca="1">COUNTIF(OFFSET(class2_1,MATCH(EB$1,'2 класс'!$A:$A,0)-7+'Итог по классам'!$B15,,,),"р")</f>
        <v>0</v>
      </c>
      <c r="EC15" s="37">
        <f ca="1">COUNTIF(OFFSET(class2_1,MATCH(EC$1,'2 класс'!$A:$A,0)-7+'Итог по классам'!$B15,,,),"ш")</f>
        <v>0</v>
      </c>
      <c r="ED15" s="37">
        <f ca="1">COUNTIF(OFFSET(class2_2,MATCH(ED$1,'2 класс'!$A:$A,0)-7+'Итог по классам'!$B15,,,),"Ф")</f>
        <v>0</v>
      </c>
      <c r="EE15" s="37">
        <f ca="1">COUNTIF(OFFSET(class2_2,MATCH(EE$1,'2 класс'!$A:$A,0)-7+'Итог по классам'!$B15,,,),"р")</f>
        <v>0</v>
      </c>
      <c r="EF15" s="37">
        <f ca="1">COUNTIF(OFFSET(class2_2,MATCH(EF$1,'2 класс'!$A:$A,0)-7+'Итог по классам'!$B15,,,),"ш")</f>
        <v>0</v>
      </c>
      <c r="EG15" s="38">
        <f ca="1">COUNTIF(OFFSET(class2_1,MATCH(EG$1,'2 класс'!$A:$A,0)-7+'Итог по классам'!$B15,,,),"Ф")</f>
        <v>0</v>
      </c>
      <c r="EH15" s="37">
        <f ca="1">COUNTIF(OFFSET(class2_1,MATCH(EH$1,'2 класс'!$A:$A,0)-7+'Итог по классам'!$B15,,,),"р")</f>
        <v>0</v>
      </c>
      <c r="EI15" s="37">
        <f ca="1">COUNTIF(OFFSET(class2_1,MATCH(EI$1,'2 класс'!$A:$A,0)-7+'Итог по классам'!$B15,,,),"ш")</f>
        <v>0</v>
      </c>
      <c r="EJ15" s="37">
        <f ca="1">COUNTIF(OFFSET(class2_2,MATCH(EJ$1,'2 класс'!$A:$A,0)-7+'Итог по классам'!$B15,,,),"Ф")</f>
        <v>0</v>
      </c>
      <c r="EK15" s="37">
        <f ca="1">COUNTIF(OFFSET(class2_2,MATCH(EK$1,'2 класс'!$A:$A,0)-7+'Итог по классам'!$B15,,,),"р")</f>
        <v>0</v>
      </c>
      <c r="EL15" s="37">
        <f ca="1">COUNTIF(OFFSET(class2_2,MATCH(EL$1,'2 класс'!$A:$A,0)-7+'Итог по классам'!$B15,,,),"ш")</f>
        <v>0</v>
      </c>
      <c r="EM15" s="38">
        <f ca="1">COUNTIF(OFFSET(class2_1,MATCH(EM$1,'2 класс'!$A:$A,0)-7+'Итог по классам'!$B15,,,),"Ф")</f>
        <v>0</v>
      </c>
      <c r="EN15" s="37">
        <f ca="1">COUNTIF(OFFSET(class2_1,MATCH(EN$1,'2 класс'!$A:$A,0)-7+'Итог по классам'!$B15,,,),"р")</f>
        <v>0</v>
      </c>
      <c r="EO15" s="37">
        <f ca="1">COUNTIF(OFFSET(class2_1,MATCH(EO$1,'2 класс'!$A:$A,0)-7+'Итог по классам'!$B15,,,),"ш")</f>
        <v>0</v>
      </c>
      <c r="EP15" s="37">
        <f ca="1">COUNTIF(OFFSET(class2_2,MATCH(EP$1,'2 класс'!$A:$A,0)-7+'Итог по классам'!$B15,,,),"Ф")</f>
        <v>0</v>
      </c>
      <c r="EQ15" s="37">
        <f ca="1">COUNTIF(OFFSET(class2_2,MATCH(EQ$1,'2 класс'!$A:$A,0)-7+'Итог по классам'!$B15,,,),"р")</f>
        <v>0</v>
      </c>
      <c r="ER15" s="37">
        <f ca="1">COUNTIF(OFFSET(class2_2,MATCH(ER$1,'2 класс'!$A:$A,0)-7+'Итог по классам'!$B15,,,),"ш")</f>
        <v>0</v>
      </c>
      <c r="ES15" s="38">
        <f ca="1">COUNTIF(OFFSET(class2_1,MATCH(ES$1,'2 класс'!$A:$A,0)-7+'Итог по классам'!$B15,,,),"Ф")</f>
        <v>0</v>
      </c>
      <c r="ET15" s="37">
        <f ca="1">COUNTIF(OFFSET(class2_1,MATCH(ET$1,'2 класс'!$A:$A,0)-7+'Итог по классам'!$B15,,,),"р")</f>
        <v>0</v>
      </c>
      <c r="EU15" s="37">
        <f ca="1">COUNTIF(OFFSET(class2_1,MATCH(EU$1,'2 класс'!$A:$A,0)-7+'Итог по классам'!$B15,,,),"ш")</f>
        <v>0</v>
      </c>
      <c r="EV15" s="37">
        <f ca="1">COUNTIF(OFFSET(class2_2,MATCH(EV$1,'2 класс'!$A:$A,0)-7+'Итог по классам'!$B15,,,),"Ф")</f>
        <v>0</v>
      </c>
      <c r="EW15" s="37">
        <f ca="1">COUNTIF(OFFSET(class2_2,MATCH(EW$1,'2 класс'!$A:$A,0)-7+'Итог по классам'!$B15,,,),"р")</f>
        <v>0</v>
      </c>
      <c r="EX15" s="37">
        <f ca="1">COUNTIF(OFFSET(class2_2,MATCH(EX$1,'2 класс'!$A:$A,0)-7+'Итог по классам'!$B15,,,),"ш")</f>
        <v>0</v>
      </c>
      <c r="EY15" s="38">
        <f ca="1">COUNTIF(OFFSET(class2_1,MATCH(EY$1,'2 класс'!$A:$A,0)-7+'Итог по классам'!$B15,,,),"Ф")</f>
        <v>0</v>
      </c>
      <c r="EZ15" s="37">
        <f ca="1">COUNTIF(OFFSET(class2_1,MATCH(EZ$1,'2 класс'!$A:$A,0)-7+'Итог по классам'!$B15,,,),"р")</f>
        <v>0</v>
      </c>
      <c r="FA15" s="37">
        <f ca="1">COUNTIF(OFFSET(class2_1,MATCH(FA$1,'2 класс'!$A:$A,0)-7+'Итог по классам'!$B15,,,),"ш")</f>
        <v>0</v>
      </c>
      <c r="FB15" s="37">
        <f ca="1">COUNTIF(OFFSET(class2_2,MATCH(FB$1,'2 класс'!$A:$A,0)-7+'Итог по классам'!$B15,,,),"Ф")</f>
        <v>0</v>
      </c>
      <c r="FC15" s="37">
        <f ca="1">COUNTIF(OFFSET(class2_2,MATCH(FC$1,'2 класс'!$A:$A,0)-7+'Итог по классам'!$B15,,,),"р")</f>
        <v>0</v>
      </c>
      <c r="FD15" s="37">
        <f ca="1">COUNTIF(OFFSET(class2_2,MATCH(FD$1,'2 класс'!$A:$A,0)-7+'Итог по классам'!$B15,,,),"ш")</f>
        <v>0</v>
      </c>
      <c r="FE15" s="38">
        <f ca="1">COUNTIF(OFFSET(class2_1,MATCH(FE$1,'2 класс'!$A:$A,0)-7+'Итог по классам'!$B15,,,),"Ф")</f>
        <v>0</v>
      </c>
      <c r="FF15" s="37">
        <f ca="1">COUNTIF(OFFSET(class2_1,MATCH(FF$1,'2 класс'!$A:$A,0)-7+'Итог по классам'!$B15,,,),"р")</f>
        <v>0</v>
      </c>
      <c r="FG15" s="37">
        <f ca="1">COUNTIF(OFFSET(class2_1,MATCH(FG$1,'2 класс'!$A:$A,0)-7+'Итог по классам'!$B15,,,),"ш")</f>
        <v>0</v>
      </c>
      <c r="FH15" s="37">
        <f ca="1">COUNTIF(OFFSET(class2_2,MATCH(FH$1,'2 класс'!$A:$A,0)-7+'Итог по классам'!$B15,,,),"Ф")</f>
        <v>0</v>
      </c>
      <c r="FI15" s="37">
        <f ca="1">COUNTIF(OFFSET(class2_2,MATCH(FI$1,'2 класс'!$A:$A,0)-7+'Итог по классам'!$B15,,,),"р")</f>
        <v>0</v>
      </c>
      <c r="FJ15" s="37">
        <f ca="1">COUNTIF(OFFSET(class2_2,MATCH(FJ$1,'2 класс'!$A:$A,0)-7+'Итог по классам'!$B15,,,),"ш")</f>
        <v>0</v>
      </c>
      <c r="FK15" s="38">
        <f ca="1">COUNTIF(OFFSET(class2_1,MATCH(FK$1,'2 класс'!$A:$A,0)-7+'Итог по классам'!$B15,,,),"Ф")</f>
        <v>0</v>
      </c>
      <c r="FL15" s="37">
        <f ca="1">COUNTIF(OFFSET(class2_1,MATCH(FL$1,'2 класс'!$A:$A,0)-7+'Итог по классам'!$B15,,,),"р")</f>
        <v>0</v>
      </c>
      <c r="FM15" s="37">
        <f ca="1">COUNTIF(OFFSET(class2_1,MATCH(FM$1,'2 класс'!$A:$A,0)-7+'Итог по классам'!$B15,,,),"ш")</f>
        <v>0</v>
      </c>
      <c r="FN15" s="37">
        <f ca="1">COUNTIF(OFFSET(class2_2,MATCH(FN$1,'2 класс'!$A:$A,0)-7+'Итог по классам'!$B15,,,),"Ф")</f>
        <v>0</v>
      </c>
      <c r="FO15" s="37">
        <f ca="1">COUNTIF(OFFSET(class2_2,MATCH(FO$1,'2 класс'!$A:$A,0)-7+'Итог по классам'!$B15,,,),"р")</f>
        <v>0</v>
      </c>
      <c r="FP15" s="37">
        <f ca="1">COUNTIF(OFFSET(class2_2,MATCH(FP$1,'2 класс'!$A:$A,0)-7+'Итог по классам'!$B15,,,),"ш")</f>
        <v>0</v>
      </c>
      <c r="FQ15" s="38">
        <f ca="1">COUNTIF(OFFSET(class2_1,MATCH(FQ$1,'2 класс'!$A:$A,0)-7+'Итог по классам'!$B15,,,),"Ф")</f>
        <v>0</v>
      </c>
      <c r="FR15" s="37">
        <f ca="1">COUNTIF(OFFSET(class2_1,MATCH(FR$1,'2 класс'!$A:$A,0)-7+'Итог по классам'!$B15,,,),"р")</f>
        <v>0</v>
      </c>
      <c r="FS15" s="37">
        <f ca="1">COUNTIF(OFFSET(class2_1,MATCH(FS$1,'2 класс'!$A:$A,0)-7+'Итог по классам'!$B15,,,),"ш")</f>
        <v>0</v>
      </c>
      <c r="FT15" s="37">
        <f ca="1">COUNTIF(OFFSET(class2_2,MATCH(FT$1,'2 класс'!$A:$A,0)-7+'Итог по классам'!$B15,,,),"Ф")</f>
        <v>0</v>
      </c>
      <c r="FU15" s="37">
        <f ca="1">COUNTIF(OFFSET(class2_2,MATCH(FU$1,'2 класс'!$A:$A,0)-7+'Итог по классам'!$B15,,,),"р")</f>
        <v>0</v>
      </c>
      <c r="FV15" s="37">
        <f ca="1">COUNTIF(OFFSET(class2_2,MATCH(FV$1,'2 класс'!$A:$A,0)-7+'Итог по классам'!$B15,,,),"ш")</f>
        <v>0</v>
      </c>
      <c r="FW15" s="38">
        <f ca="1">COUNTIF(OFFSET(class2_1,MATCH(FW$1,'2 класс'!$A:$A,0)-7+'Итог по классам'!$B15,,,),"Ф")</f>
        <v>0</v>
      </c>
      <c r="FX15" s="37">
        <f ca="1">COUNTIF(OFFSET(class2_1,MATCH(FX$1,'2 класс'!$A:$A,0)-7+'Итог по классам'!$B15,,,),"р")</f>
        <v>0</v>
      </c>
      <c r="FY15" s="37">
        <f ca="1">COUNTIF(OFFSET(class2_1,MATCH(FY$1,'2 класс'!$A:$A,0)-7+'Итог по классам'!$B15,,,),"ш")</f>
        <v>0</v>
      </c>
      <c r="FZ15" s="37">
        <f ca="1">COUNTIF(OFFSET(class2_2,MATCH(FZ$1,'2 класс'!$A:$A,0)-7+'Итог по классам'!$B15,,,),"Ф")</f>
        <v>0</v>
      </c>
      <c r="GA15" s="37">
        <f ca="1">COUNTIF(OFFSET(class2_2,MATCH(GA$1,'2 класс'!$A:$A,0)-7+'Итог по классам'!$B15,,,),"р")</f>
        <v>0</v>
      </c>
      <c r="GB15" s="37">
        <f ca="1">COUNTIF(OFFSET(class2_2,MATCH(GB$1,'2 класс'!$A:$A,0)-7+'Итог по классам'!$B15,,,),"ш")</f>
        <v>0</v>
      </c>
      <c r="GC15" s="38">
        <f ca="1">COUNTIF(OFFSET(class2_1,MATCH(GC$1,'2 класс'!$A:$A,0)-7+'Итог по классам'!$B15,,,),"Ф")</f>
        <v>0</v>
      </c>
      <c r="GD15" s="37">
        <f ca="1">COUNTIF(OFFSET(class2_1,MATCH(GD$1,'2 класс'!$A:$A,0)-7+'Итог по классам'!$B15,,,),"р")</f>
        <v>0</v>
      </c>
      <c r="GE15" s="37">
        <f ca="1">COUNTIF(OFFSET(class2_1,MATCH(GE$1,'2 класс'!$A:$A,0)-7+'Итог по классам'!$B15,,,),"ш")</f>
        <v>0</v>
      </c>
      <c r="GF15" s="37">
        <f ca="1">COUNTIF(OFFSET(class2_2,MATCH(GF$1,'2 класс'!$A:$A,0)-7+'Итог по классам'!$B15,,,),"Ф")</f>
        <v>0</v>
      </c>
      <c r="GG15" s="37">
        <f ca="1">COUNTIF(OFFSET(class2_2,MATCH(GG$1,'2 класс'!$A:$A,0)-7+'Итог по классам'!$B15,,,),"р")</f>
        <v>0</v>
      </c>
      <c r="GH15" s="37">
        <f ca="1">COUNTIF(OFFSET(class2_2,MATCH(GH$1,'2 класс'!$A:$A,0)-7+'Итог по классам'!$B15,,,),"ш")</f>
        <v>0</v>
      </c>
      <c r="GI15" s="38">
        <f ca="1">COUNTIF(OFFSET(class2_1,MATCH(GI$1,'2 класс'!$A:$A,0)-7+'Итог по классам'!$B15,,,),"Ф")</f>
        <v>0</v>
      </c>
      <c r="GJ15" s="37">
        <f ca="1">COUNTIF(OFFSET(class2_1,MATCH(GJ$1,'2 класс'!$A:$A,0)-7+'Итог по классам'!$B15,,,),"р")</f>
        <v>0</v>
      </c>
      <c r="GK15" s="37">
        <f ca="1">COUNTIF(OFFSET(class2_1,MATCH(GK$1,'2 класс'!$A:$A,0)-7+'Итог по классам'!$B15,,,),"ш")</f>
        <v>0</v>
      </c>
      <c r="GL15" s="37">
        <f ca="1">COUNTIF(OFFSET(class2_2,MATCH(GL$1,'2 класс'!$A:$A,0)-7+'Итог по классам'!$B15,,,),"Ф")</f>
        <v>0</v>
      </c>
      <c r="GM15" s="37">
        <f ca="1">COUNTIF(OFFSET(class2_2,MATCH(GM$1,'2 класс'!$A:$A,0)-7+'Итог по классам'!$B15,,,),"р")</f>
        <v>0</v>
      </c>
      <c r="GN15" s="37">
        <f ca="1">COUNTIF(OFFSET(class2_2,MATCH(GN$1,'2 класс'!$A:$A,0)-7+'Итог по классам'!$B15,,,),"ш")</f>
        <v>0</v>
      </c>
      <c r="GO15" s="38">
        <f ca="1">COUNTIF(OFFSET(class2_1,MATCH(GO$1,'2 класс'!$A:$A,0)-7+'Итог по классам'!$B15,,,),"Ф")</f>
        <v>0</v>
      </c>
      <c r="GP15" s="37">
        <f ca="1">COUNTIF(OFFSET(class2_1,MATCH(GP$1,'2 класс'!$A:$A,0)-7+'Итог по классам'!$B15,,,),"р")</f>
        <v>0</v>
      </c>
      <c r="GQ15" s="37">
        <f ca="1">COUNTIF(OFFSET(class2_1,MATCH(GQ$1,'2 класс'!$A:$A,0)-7+'Итог по классам'!$B15,,,),"ш")</f>
        <v>0</v>
      </c>
      <c r="GR15" s="37">
        <f ca="1">COUNTIF(OFFSET(class2_2,MATCH(GR$1,'2 класс'!$A:$A,0)-7+'Итог по классам'!$B15,,,),"Ф")</f>
        <v>0</v>
      </c>
      <c r="GS15" s="37">
        <f ca="1">COUNTIF(OFFSET(class2_2,MATCH(GS$1,'2 класс'!$A:$A,0)-7+'Итог по классам'!$B15,,,),"р")</f>
        <v>0</v>
      </c>
      <c r="GT15" s="37">
        <f ca="1">COUNTIF(OFFSET(class2_2,MATCH(GT$1,'2 класс'!$A:$A,0)-7+'Итог по классам'!$B15,,,),"ш")</f>
        <v>0</v>
      </c>
      <c r="GU15" s="38">
        <f ca="1">COUNTIF(OFFSET(class2_1,MATCH(GU$1,'2 класс'!$A:$A,0)-7+'Итог по классам'!$B15,,,),"Ф")</f>
        <v>0</v>
      </c>
      <c r="GV15" s="37">
        <f ca="1">COUNTIF(OFFSET(class2_1,MATCH(GV$1,'2 класс'!$A:$A,0)-7+'Итог по классам'!$B15,,,),"р")</f>
        <v>0</v>
      </c>
      <c r="GW15" s="37">
        <f ca="1">COUNTIF(OFFSET(class2_1,MATCH(GW$1,'2 класс'!$A:$A,0)-7+'Итог по классам'!$B15,,,),"ш")</f>
        <v>0</v>
      </c>
      <c r="GX15" s="37">
        <f ca="1">COUNTIF(OFFSET(class2_2,MATCH(GX$1,'2 класс'!$A:$A,0)-7+'Итог по классам'!$B15,,,),"Ф")</f>
        <v>0</v>
      </c>
      <c r="GY15" s="37">
        <f ca="1">COUNTIF(OFFSET(class2_2,MATCH(GY$1,'2 класс'!$A:$A,0)-7+'Итог по классам'!$B15,,,),"р")</f>
        <v>0</v>
      </c>
      <c r="GZ15" s="37">
        <f ca="1">COUNTIF(OFFSET(class2_2,MATCH(GZ$1,'2 класс'!$A:$A,0)-7+'Итог по классам'!$B15,,,),"ш")</f>
        <v>0</v>
      </c>
      <c r="HA15" s="38">
        <f ca="1">COUNTIF(OFFSET(class2_1,MATCH(HA$1,'2 класс'!$A:$A,0)-7+'Итог по классам'!$B15,,,),"Ф")</f>
        <v>0</v>
      </c>
      <c r="HB15" s="37">
        <f ca="1">COUNTIF(OFFSET(class2_1,MATCH(HB$1,'2 класс'!$A:$A,0)-7+'Итог по классам'!$B15,,,),"р")</f>
        <v>0</v>
      </c>
      <c r="HC15" s="37">
        <f ca="1">COUNTIF(OFFSET(class2_1,MATCH(HC$1,'2 класс'!$A:$A,0)-7+'Итог по классам'!$B15,,,),"ш")</f>
        <v>0</v>
      </c>
      <c r="HD15" s="37">
        <f ca="1">COUNTIF(OFFSET(class2_2,MATCH(HD$1,'2 класс'!$A:$A,0)-7+'Итог по классам'!$B15,,,),"Ф")</f>
        <v>0</v>
      </c>
      <c r="HE15" s="37">
        <f ca="1">COUNTIF(OFFSET(class2_2,MATCH(HE$1,'2 класс'!$A:$A,0)-7+'Итог по классам'!$B15,,,),"р")</f>
        <v>0</v>
      </c>
      <c r="HF15" s="37">
        <f ca="1">COUNTIF(OFFSET(class2_2,MATCH(HF$1,'2 класс'!$A:$A,0)-7+'Итог по классам'!$B15,,,),"ш")</f>
        <v>0</v>
      </c>
      <c r="HG15" s="38">
        <f ca="1">COUNTIF(OFFSET(class2_1,MATCH(HG$1,'2 класс'!$A:$A,0)-7+'Итог по классам'!$B15,,,),"Ф")</f>
        <v>0</v>
      </c>
      <c r="HH15" s="37">
        <f ca="1">COUNTIF(OFFSET(class2_1,MATCH(HH$1,'2 класс'!$A:$A,0)-7+'Итог по классам'!$B15,,,),"р")</f>
        <v>0</v>
      </c>
      <c r="HI15" s="37">
        <f ca="1">COUNTIF(OFFSET(class2_1,MATCH(HI$1,'2 класс'!$A:$A,0)-7+'Итог по классам'!$B15,,,),"ш")</f>
        <v>0</v>
      </c>
      <c r="HJ15" s="37">
        <f ca="1">COUNTIF(OFFSET(class2_2,MATCH(HJ$1,'2 класс'!$A:$A,0)-7+'Итог по классам'!$B15,,,),"Ф")</f>
        <v>0</v>
      </c>
      <c r="HK15" s="37">
        <f ca="1">COUNTIF(OFFSET(class2_2,MATCH(HK$1,'2 класс'!$A:$A,0)-7+'Итог по классам'!$B15,,,),"р")</f>
        <v>0</v>
      </c>
      <c r="HL15" s="37">
        <f ca="1">COUNTIF(OFFSET(class2_2,MATCH(HL$1,'2 класс'!$A:$A,0)-7+'Итог по классам'!$B15,,,),"ш")</f>
        <v>0</v>
      </c>
      <c r="HM15" s="38">
        <f ca="1">COUNTIF(OFFSET(class2_1,MATCH(HM$1,'2 класс'!$A:$A,0)-7+'Итог по классам'!$B15,,,),"Ф")</f>
        <v>0</v>
      </c>
      <c r="HN15" s="37">
        <f ca="1">COUNTIF(OFFSET(class2_1,MATCH(HN$1,'2 класс'!$A:$A,0)-7+'Итог по классам'!$B15,,,),"р")</f>
        <v>0</v>
      </c>
      <c r="HO15" s="37">
        <f ca="1">COUNTIF(OFFSET(class2_1,MATCH(HO$1,'2 класс'!$A:$A,0)-7+'Итог по классам'!$B15,,,),"ш")</f>
        <v>0</v>
      </c>
      <c r="HP15" s="37">
        <f ca="1">COUNTIF(OFFSET(class2_2,MATCH(HP$1,'2 класс'!$A:$A,0)-7+'Итог по классам'!$B15,,,),"Ф")</f>
        <v>0</v>
      </c>
      <c r="HQ15" s="37">
        <f ca="1">COUNTIF(OFFSET(class2_2,MATCH(HQ$1,'2 класс'!$A:$A,0)-7+'Итог по классам'!$B15,,,),"р")</f>
        <v>0</v>
      </c>
      <c r="HR15" s="37">
        <f ca="1">COUNTIF(OFFSET(class2_2,MATCH(HR$1,'2 класс'!$A:$A,0)-7+'Итог по классам'!$B15,,,),"ш")</f>
        <v>0</v>
      </c>
      <c r="HS15" s="38">
        <f ca="1">COUNTIF(OFFSET(class2_1,MATCH(HS$1,'2 класс'!$A:$A,0)-7+'Итог по классам'!$B15,,,),"Ф")</f>
        <v>0</v>
      </c>
      <c r="HT15" s="37">
        <f ca="1">COUNTIF(OFFSET(class2_1,MATCH(HT$1,'2 класс'!$A:$A,0)-7+'Итог по классам'!$B15,,,),"р")</f>
        <v>0</v>
      </c>
      <c r="HU15" s="37">
        <f ca="1">COUNTIF(OFFSET(class2_1,MATCH(HU$1,'2 класс'!$A:$A,0)-7+'Итог по классам'!$B15,,,),"ш")</f>
        <v>0</v>
      </c>
      <c r="HV15" s="37">
        <f ca="1">COUNTIF(OFFSET(class2_2,MATCH(HV$1,'2 класс'!$A:$A,0)-7+'Итог по классам'!$B15,,,),"Ф")</f>
        <v>0</v>
      </c>
      <c r="HW15" s="37">
        <f ca="1">COUNTIF(OFFSET(class2_2,MATCH(HW$1,'2 класс'!$A:$A,0)-7+'Итог по классам'!$B15,,,),"р")</f>
        <v>0</v>
      </c>
      <c r="HX15" s="37">
        <f ca="1">COUNTIF(OFFSET(class2_2,MATCH(HX$1,'2 класс'!$A:$A,0)-7+'Итог по классам'!$B15,,,),"ш")</f>
        <v>0</v>
      </c>
      <c r="HY15" s="38">
        <f ca="1">COUNTIF(OFFSET(class2_1,MATCH(HY$1,'2 класс'!$A:$A,0)-7+'Итог по классам'!$B15,,,),"Ф")</f>
        <v>0</v>
      </c>
      <c r="HZ15" s="37">
        <f ca="1">COUNTIF(OFFSET(class2_1,MATCH(HZ$1,'2 класс'!$A:$A,0)-7+'Итог по классам'!$B15,,,),"р")</f>
        <v>0</v>
      </c>
      <c r="IA15" s="37">
        <f ca="1">COUNTIF(OFFSET(class2_1,MATCH(IA$1,'2 класс'!$A:$A,0)-7+'Итог по классам'!$B15,,,),"ш")</f>
        <v>0</v>
      </c>
      <c r="IB15" s="37">
        <f ca="1">COUNTIF(OFFSET(class2_2,MATCH(IB$1,'2 класс'!$A:$A,0)-7+'Итог по классам'!$B15,,,),"Ф")</f>
        <v>0</v>
      </c>
      <c r="IC15" s="37">
        <f ca="1">COUNTIF(OFFSET(class2_2,MATCH(IC$1,'2 класс'!$A:$A,0)-7+'Итог по классам'!$B15,,,),"р")</f>
        <v>0</v>
      </c>
      <c r="ID15" s="37">
        <f ca="1">COUNTIF(OFFSET(class2_2,MATCH(ID$1,'2 класс'!$A:$A,0)-7+'Итог по классам'!$B15,,,),"ш")</f>
        <v>0</v>
      </c>
      <c r="IE15" s="38">
        <f ca="1">COUNTIF(OFFSET(class2_1,MATCH(IE$1,'2 класс'!$A:$A,0)-7+'Итог по классам'!$B15,,,),"Ф")</f>
        <v>0</v>
      </c>
      <c r="IF15" s="37">
        <f ca="1">COUNTIF(OFFSET(class2_1,MATCH(IF$1,'2 класс'!$A:$A,0)-7+'Итог по классам'!$B15,,,),"р")</f>
        <v>0</v>
      </c>
      <c r="IG15" s="37">
        <f ca="1">COUNTIF(OFFSET(class2_1,MATCH(IG$1,'2 класс'!$A:$A,0)-7+'Итог по классам'!$B15,,,),"ш")</f>
        <v>0</v>
      </c>
      <c r="IH15" s="37">
        <f ca="1">COUNTIF(OFFSET(class2_2,MATCH(IH$1,'2 класс'!$A:$A,0)-7+'Итог по классам'!$B15,,,),"Ф")</f>
        <v>0</v>
      </c>
      <c r="II15" s="37">
        <f ca="1">COUNTIF(OFFSET(class2_2,MATCH(II$1,'2 класс'!$A:$A,0)-7+'Итог по классам'!$B15,,,),"р")</f>
        <v>0</v>
      </c>
      <c r="IJ15" s="37">
        <f ca="1">COUNTIF(OFFSET(class2_2,MATCH(IJ$1,'2 класс'!$A:$A,0)-7+'Итог по классам'!$B15,,,),"ш")</f>
        <v>0</v>
      </c>
      <c r="IK15" s="38">
        <f ca="1">COUNTIF(OFFSET(class2_1,MATCH(IK$1,'2 класс'!$A:$A,0)-7+'Итог по классам'!$B15,,,),"Ф")</f>
        <v>0</v>
      </c>
      <c r="IL15" s="37">
        <f ca="1">COUNTIF(OFFSET(class2_1,MATCH(IL$1,'2 класс'!$A:$A,0)-7+'Итог по классам'!$B15,,,),"р")</f>
        <v>0</v>
      </c>
      <c r="IM15" s="37">
        <f ca="1">COUNTIF(OFFSET(class2_1,MATCH(IM$1,'2 класс'!$A:$A,0)-7+'Итог по классам'!$B15,,,),"ш")</f>
        <v>0</v>
      </c>
      <c r="IN15" s="37">
        <f ca="1">COUNTIF(OFFSET(class2_2,MATCH(IN$1,'2 класс'!$A:$A,0)-7+'Итог по классам'!$B15,,,),"Ф")</f>
        <v>0</v>
      </c>
      <c r="IO15" s="37">
        <f ca="1">COUNTIF(OFFSET(class2_2,MATCH(IO$1,'2 класс'!$A:$A,0)-7+'Итог по классам'!$B15,,,),"р")</f>
        <v>0</v>
      </c>
      <c r="IP15" s="37">
        <f ca="1">COUNTIF(OFFSET(class2_2,MATCH(IP$1,'2 класс'!$A:$A,0)-7+'Итог по классам'!$B15,,,),"ш")</f>
        <v>0</v>
      </c>
      <c r="IQ15" s="38">
        <f ca="1">COUNTIF(OFFSET(class2_1,MATCH(IQ$1,'2 класс'!$A:$A,0)-7+'Итог по классам'!$B15,,,),"Ф")</f>
        <v>0</v>
      </c>
      <c r="IR15" s="37">
        <f ca="1">COUNTIF(OFFSET(class2_1,MATCH(IR$1,'2 класс'!$A:$A,0)-7+'Итог по классам'!$B15,,,),"р")</f>
        <v>0</v>
      </c>
      <c r="IS15" s="37">
        <f ca="1">COUNTIF(OFFSET(class2_1,MATCH(IS$1,'2 класс'!$A:$A,0)-7+'Итог по классам'!$B15,,,),"ш")</f>
        <v>0</v>
      </c>
      <c r="IT15" s="37">
        <f ca="1">COUNTIF(OFFSET(class2_2,MATCH(IT$1,'2 класс'!$A:$A,0)-7+'Итог по классам'!$B15,,,),"Ф")</f>
        <v>0</v>
      </c>
      <c r="IU15" s="37">
        <f ca="1">COUNTIF(OFFSET(class2_2,MATCH(IU$1,'2 класс'!$A:$A,0)-7+'Итог по классам'!$B15,,,),"р")</f>
        <v>0</v>
      </c>
      <c r="IV15" s="37">
        <f ca="1">COUNTIF(OFFSET(class2_2,MATCH(IV$1,'2 класс'!$A:$A,0)-7+'Итог по классам'!$B15,,,),"ш")</f>
        <v>0</v>
      </c>
      <c r="IW15" s="38">
        <f ca="1">COUNTIF(OFFSET(class2_1,MATCH(IW$1,'2 класс'!$A:$A,0)-7+'Итог по классам'!$B15,,,),"Ф")</f>
        <v>0</v>
      </c>
      <c r="IX15" s="37">
        <f ca="1">COUNTIF(OFFSET(class2_1,MATCH(IX$1,'2 класс'!$A:$A,0)-7+'Итог по классам'!$B15,,,),"р")</f>
        <v>0</v>
      </c>
      <c r="IY15" s="37">
        <f ca="1">COUNTIF(OFFSET(class2_1,MATCH(IY$1,'2 класс'!$A:$A,0)-7+'Итог по классам'!$B15,,,),"ш")</f>
        <v>0</v>
      </c>
      <c r="IZ15" s="37">
        <f ca="1">COUNTIF(OFFSET(class2_2,MATCH(IZ$1,'2 класс'!$A:$A,0)-7+'Итог по классам'!$B15,,,),"Ф")</f>
        <v>0</v>
      </c>
      <c r="JA15" s="37">
        <f ca="1">COUNTIF(OFFSET(class2_2,MATCH(JA$1,'2 класс'!$A:$A,0)-7+'Итог по классам'!$B15,,,),"р")</f>
        <v>0</v>
      </c>
      <c r="JB15" s="37">
        <f ca="1">COUNTIF(OFFSET(class2_2,MATCH(JB$1,'2 класс'!$A:$A,0)-7+'Итог по классам'!$B15,,,),"ш")</f>
        <v>0</v>
      </c>
      <c r="JC15" s="38">
        <f ca="1">COUNTIF(OFFSET(class2_1,MATCH(JC$1,'2 класс'!$A:$A,0)-7+'Итог по классам'!$B15,,,),"Ф")</f>
        <v>0</v>
      </c>
      <c r="JD15" s="37">
        <f ca="1">COUNTIF(OFFSET(class2_1,MATCH(JD$1,'2 класс'!$A:$A,0)-7+'Итог по классам'!$B15,,,),"р")</f>
        <v>0</v>
      </c>
      <c r="JE15" s="37">
        <f ca="1">COUNTIF(OFFSET(class2_1,MATCH(JE$1,'2 класс'!$A:$A,0)-7+'Итог по классам'!$B15,,,),"ш")</f>
        <v>0</v>
      </c>
      <c r="JF15" s="37">
        <f ca="1">COUNTIF(OFFSET(class2_2,MATCH(JF$1,'2 класс'!$A:$A,0)-7+'Итог по классам'!$B15,,,),"Ф")</f>
        <v>0</v>
      </c>
      <c r="JG15" s="37">
        <f ca="1">COUNTIF(OFFSET(class2_2,MATCH(JG$1,'2 класс'!$A:$A,0)-7+'Итог по классам'!$B15,,,),"р")</f>
        <v>0</v>
      </c>
      <c r="JH15" s="37">
        <f ca="1">COUNTIF(OFFSET(class2_2,MATCH(JH$1,'2 класс'!$A:$A,0)-7+'Итог по классам'!$B15,,,),"ш")</f>
        <v>0</v>
      </c>
      <c r="JI15" s="38">
        <f ca="1">COUNTIF(OFFSET(class2_1,MATCH(JI$1,'2 класс'!$A:$A,0)-7+'Итог по классам'!$B15,,,),"Ф")</f>
        <v>0</v>
      </c>
      <c r="JJ15" s="37">
        <f ca="1">COUNTIF(OFFSET(class2_1,MATCH(JJ$1,'2 класс'!$A:$A,0)-7+'Итог по классам'!$B15,,,),"р")</f>
        <v>0</v>
      </c>
      <c r="JK15" s="37">
        <f ca="1">COUNTIF(OFFSET(class2_1,MATCH(JK$1,'2 класс'!$A:$A,0)-7+'Итог по классам'!$B15,,,),"ш")</f>
        <v>0</v>
      </c>
      <c r="JL15" s="37">
        <f ca="1">COUNTIF(OFFSET(class2_2,MATCH(JL$1,'2 класс'!$A:$A,0)-7+'Итог по классам'!$B15,,,),"Ф")</f>
        <v>0</v>
      </c>
      <c r="JM15" s="37">
        <f ca="1">COUNTIF(OFFSET(class2_2,MATCH(JM$1,'2 класс'!$A:$A,0)-7+'Итог по классам'!$B15,,,),"р")</f>
        <v>0</v>
      </c>
      <c r="JN15" s="37">
        <f ca="1">COUNTIF(OFFSET(class2_2,MATCH(JN$1,'2 класс'!$A:$A,0)-7+'Итог по классам'!$B15,,,),"ш")</f>
        <v>0</v>
      </c>
      <c r="JO15" s="38">
        <f ca="1">COUNTIF(OFFSET(class2_1,MATCH(JO$1,'2 класс'!$A:$A,0)-7+'Итог по классам'!$B15,,,),"Ф")</f>
        <v>0</v>
      </c>
      <c r="JP15" s="37">
        <f ca="1">COUNTIF(OFFSET(class2_1,MATCH(JP$1,'2 класс'!$A:$A,0)-7+'Итог по классам'!$B15,,,),"р")</f>
        <v>0</v>
      </c>
      <c r="JQ15" s="37">
        <f ca="1">COUNTIF(OFFSET(class2_1,MATCH(JQ$1,'2 класс'!$A:$A,0)-7+'Итог по классам'!$B15,,,),"ш")</f>
        <v>0</v>
      </c>
      <c r="JR15" s="37">
        <f ca="1">COUNTIF(OFFSET(class2_2,MATCH(JR$1,'2 класс'!$A:$A,0)-7+'Итог по классам'!$B15,,,),"Ф")</f>
        <v>0</v>
      </c>
      <c r="JS15" s="37">
        <f ca="1">COUNTIF(OFFSET(class2_2,MATCH(JS$1,'2 класс'!$A:$A,0)-7+'Итог по классам'!$B15,,,),"р")</f>
        <v>0</v>
      </c>
      <c r="JT15" s="37">
        <f ca="1">COUNTIF(OFFSET(class2_2,MATCH(JT$1,'2 класс'!$A:$A,0)-7+'Итог по классам'!$B15,,,),"ш")</f>
        <v>0</v>
      </c>
      <c r="JU15" s="38">
        <f ca="1">COUNTIF(OFFSET(class2_1,MATCH(JU$1,'2 класс'!$A:$A,0)-7+'Итог по классам'!$B15,,,),"Ф")</f>
        <v>0</v>
      </c>
      <c r="JV15" s="37">
        <f ca="1">COUNTIF(OFFSET(class2_1,MATCH(JV$1,'2 класс'!$A:$A,0)-7+'Итог по классам'!$B15,,,),"р")</f>
        <v>0</v>
      </c>
      <c r="JW15" s="37">
        <f ca="1">COUNTIF(OFFSET(class2_1,MATCH(JW$1,'2 класс'!$A:$A,0)-7+'Итог по классам'!$B15,,,),"ш")</f>
        <v>0</v>
      </c>
      <c r="JX15" s="37">
        <f ca="1">COUNTIF(OFFSET(class2_2,MATCH(JX$1,'2 класс'!$A:$A,0)-7+'Итог по классам'!$B15,,,),"Ф")</f>
        <v>0</v>
      </c>
      <c r="JY15" s="37">
        <f ca="1">COUNTIF(OFFSET(class2_2,MATCH(JY$1,'2 класс'!$A:$A,0)-7+'Итог по классам'!$B15,,,),"р")</f>
        <v>0</v>
      </c>
      <c r="JZ15" s="37">
        <f ca="1">COUNTIF(OFFSET(class2_2,MATCH(JZ$1,'2 класс'!$A:$A,0)-7+'Итог по классам'!$B15,,,),"ш")</f>
        <v>0</v>
      </c>
      <c r="KA15" s="38">
        <f ca="1">COUNTIF(OFFSET(class2_1,MATCH(KA$1,'2 класс'!$A:$A,0)-7+'Итог по классам'!$B15,,,),"Ф")</f>
        <v>0</v>
      </c>
      <c r="KB15" s="37">
        <f ca="1">COUNTIF(OFFSET(class2_1,MATCH(KB$1,'2 класс'!$A:$A,0)-7+'Итог по классам'!$B15,,,),"р")</f>
        <v>0</v>
      </c>
      <c r="KC15" s="37">
        <f ca="1">COUNTIF(OFFSET(class2_1,MATCH(KC$1,'2 класс'!$A:$A,0)-7+'Итог по классам'!$B15,,,),"ш")</f>
        <v>0</v>
      </c>
      <c r="KD15" s="37">
        <f ca="1">COUNTIF(OFFSET(class2_2,MATCH(KD$1,'2 класс'!$A:$A,0)-7+'Итог по классам'!$B15,,,),"Ф")</f>
        <v>0</v>
      </c>
      <c r="KE15" s="37">
        <f ca="1">COUNTIF(OFFSET(class2_2,MATCH(KE$1,'2 класс'!$A:$A,0)-7+'Итог по классам'!$B15,,,),"р")</f>
        <v>0</v>
      </c>
      <c r="KF15" s="37">
        <f ca="1">COUNTIF(OFFSET(class2_2,MATCH(KF$1,'2 класс'!$A:$A,0)-7+'Итог по классам'!$B15,,,),"ш")</f>
        <v>0</v>
      </c>
      <c r="KG15" s="38">
        <f ca="1">COUNTIF(OFFSET(class2_1,MATCH(KG$1,'2 класс'!$A:$A,0)-7+'Итог по классам'!$B15,,,),"Ф")</f>
        <v>0</v>
      </c>
      <c r="KH15" s="37">
        <f ca="1">COUNTIF(OFFSET(class2_1,MATCH(KH$1,'2 класс'!$A:$A,0)-7+'Итог по классам'!$B15,,,),"р")</f>
        <v>0</v>
      </c>
      <c r="KI15" s="37">
        <f ca="1">COUNTIF(OFFSET(class2_1,MATCH(KI$1,'2 класс'!$A:$A,0)-7+'Итог по классам'!$B15,,,),"ш")</f>
        <v>0</v>
      </c>
      <c r="KJ15" s="37">
        <f ca="1">COUNTIF(OFFSET(class2_2,MATCH(KJ$1,'2 класс'!$A:$A,0)-7+'Итог по классам'!$B15,,,),"Ф")</f>
        <v>0</v>
      </c>
      <c r="KK15" s="37">
        <f ca="1">COUNTIF(OFFSET(class2_2,MATCH(KK$1,'2 класс'!$A:$A,0)-7+'Итог по классам'!$B15,,,),"р")</f>
        <v>0</v>
      </c>
      <c r="KL15" s="37">
        <f ca="1">COUNTIF(OFFSET(class2_2,MATCH(KL$1,'2 класс'!$A:$A,0)-7+'Итог по классам'!$B15,,,),"ш")</f>
        <v>0</v>
      </c>
      <c r="KM15" s="38">
        <f ca="1">COUNTIF(OFFSET(class2_1,MATCH(KM$1,'2 класс'!$A:$A,0)-7+'Итог по классам'!$B15,,,),"Ф")</f>
        <v>0</v>
      </c>
      <c r="KN15" s="37">
        <f ca="1">COUNTIF(OFFSET(class2_1,MATCH(KN$1,'2 класс'!$A:$A,0)-7+'Итог по классам'!$B15,,,),"р")</f>
        <v>0</v>
      </c>
      <c r="KO15" s="37">
        <f ca="1">COUNTIF(OFFSET(class2_1,MATCH(KO$1,'2 класс'!$A:$A,0)-7+'Итог по классам'!$B15,,,),"ш")</f>
        <v>0</v>
      </c>
      <c r="KP15" s="37">
        <f ca="1">COUNTIF(OFFSET(class2_2,MATCH(KP$1,'2 класс'!$A:$A,0)-7+'Итог по классам'!$B15,,,),"Ф")</f>
        <v>0</v>
      </c>
      <c r="KQ15" s="37">
        <f ca="1">COUNTIF(OFFSET(class2_2,MATCH(KQ$1,'2 класс'!$A:$A,0)-7+'Итог по классам'!$B15,,,),"р")</f>
        <v>0</v>
      </c>
      <c r="KR15" s="37">
        <f ca="1">COUNTIF(OFFSET(class2_2,MATCH(KR$1,'2 класс'!$A:$A,0)-7+'Итог по классам'!$B15,,,),"ш")</f>
        <v>0</v>
      </c>
    </row>
    <row r="16" spans="1:304" x14ac:dyDescent="0.25">
      <c r="A16">
        <f t="shared" si="6"/>
        <v>1</v>
      </c>
      <c r="B16" s="37">
        <v>11</v>
      </c>
      <c r="C16" s="3" t="s">
        <v>9</v>
      </c>
      <c r="D16" s="3" t="s">
        <v>21</v>
      </c>
      <c r="E16" s="37">
        <f ca="1">COUNTIF(OFFSET(class2_1,MATCH(E$1,'2 класс'!$A:$A,0)-7+'Итог по классам'!$B16,,,),"Ф")</f>
        <v>0</v>
      </c>
      <c r="F16" s="37">
        <f ca="1">COUNTIF(OFFSET(class2_1,MATCH(F$1,'2 класс'!$A:$A,0)-7+'Итог по классам'!$B16,,,),"р")</f>
        <v>0</v>
      </c>
      <c r="G16" s="37">
        <f ca="1">COUNTIF(OFFSET(class2_1,MATCH(G$1,'2 класс'!$A:$A,0)-7+'Итог по классам'!$B16,,,),"ш")</f>
        <v>0</v>
      </c>
      <c r="H16" s="37">
        <f ca="1">COUNTIF(OFFSET(class2_2,MATCH(H$1,'2 класс'!$A:$A,0)-7+'Итог по классам'!$B16,,,),"Ф")</f>
        <v>0</v>
      </c>
      <c r="I16" s="37">
        <f ca="1">COUNTIF(OFFSET(class2_2,MATCH(I$1,'2 класс'!$A:$A,0)-7+'Итог по классам'!$B16,,,),"р")</f>
        <v>0</v>
      </c>
      <c r="J16" s="37">
        <f ca="1">COUNTIF(OFFSET(class2_2,MATCH(J$1,'2 класс'!$A:$A,0)-7+'Итог по классам'!$B16,,,),"ш")</f>
        <v>0</v>
      </c>
      <c r="K16" s="38">
        <f ca="1">COUNTIF(OFFSET(class2_1,MATCH(K$1,'2 класс'!$A:$A,0)-7+'Итог по классам'!$B16,,,),"Ф")</f>
        <v>0</v>
      </c>
      <c r="L16" s="37">
        <f ca="1">COUNTIF(OFFSET(class2_1,MATCH(L$1,'2 класс'!$A:$A,0)-7+'Итог по классам'!$B16,,,),"р")</f>
        <v>0</v>
      </c>
      <c r="M16" s="37">
        <f ca="1">COUNTIF(OFFSET(class2_1,MATCH(M$1,'2 класс'!$A:$A,0)-7+'Итог по классам'!$B16,,,),"ш")</f>
        <v>0</v>
      </c>
      <c r="N16" s="37">
        <f ca="1">COUNTIF(OFFSET(class2_2,MATCH(N$1,'2 класс'!$A:$A,0)-7+'Итог по классам'!$B16,,,),"Ф")</f>
        <v>0</v>
      </c>
      <c r="O16" s="37">
        <f ca="1">COUNTIF(OFFSET(class2_2,MATCH(O$1,'2 класс'!$A:$A,0)-7+'Итог по классам'!$B16,,,),"р")</f>
        <v>0</v>
      </c>
      <c r="P16" s="37">
        <f ca="1">COUNTIF(OFFSET(class2_2,MATCH(P$1,'2 класс'!$A:$A,0)-7+'Итог по классам'!$B16,,,),"ш")</f>
        <v>0</v>
      </c>
      <c r="Q16" s="38">
        <f ca="1">COUNTIF(OFFSET(class2_1,MATCH(Q$1,'2 класс'!$A:$A,0)-7+'Итог по классам'!$B16,,,),"Ф")</f>
        <v>0</v>
      </c>
      <c r="R16" s="37">
        <f ca="1">COUNTIF(OFFSET(class2_1,MATCH(R$1,'2 класс'!$A:$A,0)-7+'Итог по классам'!$B16,,,),"р")</f>
        <v>0</v>
      </c>
      <c r="S16" s="37">
        <f ca="1">COUNTIF(OFFSET(class2_1,MATCH(S$1,'2 класс'!$A:$A,0)-7+'Итог по классам'!$B16,,,),"ш")</f>
        <v>0</v>
      </c>
      <c r="T16" s="37">
        <f ca="1">COUNTIF(OFFSET(class2_2,MATCH(T$1,'2 класс'!$A:$A,0)-7+'Итог по классам'!$B16,,,),"Ф")</f>
        <v>0</v>
      </c>
      <c r="U16" s="37">
        <f ca="1">COUNTIF(OFFSET(class2_2,MATCH(U$1,'2 класс'!$A:$A,0)-7+'Итог по классам'!$B16,,,),"р")</f>
        <v>0</v>
      </c>
      <c r="V16" s="37">
        <f ca="1">COUNTIF(OFFSET(class2_2,MATCH(V$1,'2 класс'!$A:$A,0)-7+'Итог по классам'!$B16,,,),"ш")</f>
        <v>0</v>
      </c>
      <c r="W16" s="38">
        <f ca="1">COUNTIF(OFFSET(class2_1,MATCH(W$1,'2 класс'!$A:$A,0)-7+'Итог по классам'!$B16,,,),"Ф")</f>
        <v>0</v>
      </c>
      <c r="X16" s="37">
        <f ca="1">COUNTIF(OFFSET(class2_1,MATCH(X$1,'2 класс'!$A:$A,0)-7+'Итог по классам'!$B16,,,),"р")</f>
        <v>0</v>
      </c>
      <c r="Y16" s="37">
        <f ca="1">COUNTIF(OFFSET(class2_1,MATCH(Y$1,'2 класс'!$A:$A,0)-7+'Итог по классам'!$B16,,,),"ш")</f>
        <v>0</v>
      </c>
      <c r="Z16" s="37">
        <f ca="1">COUNTIF(OFFSET(class2_2,MATCH(Z$1,'2 класс'!$A:$A,0)-7+'Итог по классам'!$B16,,,),"Ф")</f>
        <v>0</v>
      </c>
      <c r="AA16" s="37">
        <f ca="1">COUNTIF(OFFSET(class2_2,MATCH(AA$1,'2 класс'!$A:$A,0)-7+'Итог по классам'!$B16,,,),"р")</f>
        <v>0</v>
      </c>
      <c r="AB16" s="37">
        <f ca="1">COUNTIF(OFFSET(class2_2,MATCH(AB$1,'2 класс'!$A:$A,0)-7+'Итог по классам'!$B16,,,),"ш")</f>
        <v>0</v>
      </c>
      <c r="AC16" s="38">
        <f ca="1">COUNTIF(OFFSET(class2_1,MATCH(AC$1,'2 класс'!$A:$A,0)-7+'Итог по классам'!$B16,,,),"Ф")</f>
        <v>0</v>
      </c>
      <c r="AD16" s="37">
        <f ca="1">COUNTIF(OFFSET(class2_1,MATCH(AD$1,'2 класс'!$A:$A,0)-7+'Итог по классам'!$B16,,,),"р")</f>
        <v>0</v>
      </c>
      <c r="AE16" s="37">
        <f ca="1">COUNTIF(OFFSET(class2_1,MATCH(AE$1,'2 класс'!$A:$A,0)-7+'Итог по классам'!$B16,,,),"ш")</f>
        <v>0</v>
      </c>
      <c r="AF16" s="37">
        <f ca="1">COUNTIF(OFFSET(class2_2,MATCH(AF$1,'2 класс'!$A:$A,0)-7+'Итог по классам'!$B16,,,),"Ф")</f>
        <v>0</v>
      </c>
      <c r="AG16" s="37">
        <f ca="1">COUNTIF(OFFSET(class2_2,MATCH(AG$1,'2 класс'!$A:$A,0)-7+'Итог по классам'!$B16,,,),"р")</f>
        <v>0</v>
      </c>
      <c r="AH16" s="37">
        <f ca="1">COUNTIF(OFFSET(class2_2,MATCH(AH$1,'2 класс'!$A:$A,0)-7+'Итог по классам'!$B16,,,),"ш")</f>
        <v>0</v>
      </c>
      <c r="AI16" s="38">
        <f ca="1">COUNTIF(OFFSET(class2_1,MATCH(AI$1,'2 класс'!$A:$A,0)-7+'Итог по классам'!$B16,,,),"Ф")</f>
        <v>0</v>
      </c>
      <c r="AJ16" s="37">
        <f ca="1">COUNTIF(OFFSET(class2_1,MATCH(AJ$1,'2 класс'!$A:$A,0)-7+'Итог по классам'!$B16,,,),"р")</f>
        <v>0</v>
      </c>
      <c r="AK16" s="37">
        <f ca="1">COUNTIF(OFFSET(class2_1,MATCH(AK$1,'2 класс'!$A:$A,0)-7+'Итог по классам'!$B16,,,),"ш")</f>
        <v>0</v>
      </c>
      <c r="AL16" s="37">
        <f ca="1">COUNTIF(OFFSET(class2_2,MATCH(AL$1,'2 класс'!$A:$A,0)-7+'Итог по классам'!$B16,,,),"Ф")</f>
        <v>0</v>
      </c>
      <c r="AM16" s="37">
        <f ca="1">COUNTIF(OFFSET(class2_2,MATCH(AM$1,'2 класс'!$A:$A,0)-7+'Итог по классам'!$B16,,,),"р")</f>
        <v>0</v>
      </c>
      <c r="AN16" s="37">
        <f ca="1">COUNTIF(OFFSET(class2_2,MATCH(AN$1,'2 класс'!$A:$A,0)-7+'Итог по классам'!$B16,,,),"ш")</f>
        <v>0</v>
      </c>
      <c r="AO16" s="38">
        <f ca="1">COUNTIF(OFFSET(class2_1,MATCH(AO$1,'2 класс'!$A:$A,0)-7+'Итог по классам'!$B16,,,),"Ф")</f>
        <v>0</v>
      </c>
      <c r="AP16" s="37">
        <f ca="1">COUNTIF(OFFSET(class2_1,MATCH(AP$1,'2 класс'!$A:$A,0)-7+'Итог по классам'!$B16,,,),"р")</f>
        <v>0</v>
      </c>
      <c r="AQ16" s="37">
        <f ca="1">COUNTIF(OFFSET(class2_1,MATCH(AQ$1,'2 класс'!$A:$A,0)-7+'Итог по классам'!$B16,,,),"ш")</f>
        <v>0</v>
      </c>
      <c r="AR16" s="37">
        <f ca="1">COUNTIF(OFFSET(class2_2,MATCH(AR$1,'2 класс'!$A:$A,0)-7+'Итог по классам'!$B16,,,),"Ф")</f>
        <v>0</v>
      </c>
      <c r="AS16" s="37">
        <f ca="1">COUNTIF(OFFSET(class2_2,MATCH(AS$1,'2 класс'!$A:$A,0)-7+'Итог по классам'!$B16,,,),"р")</f>
        <v>0</v>
      </c>
      <c r="AT16" s="37">
        <f ca="1">COUNTIF(OFFSET(class2_2,MATCH(AT$1,'2 класс'!$A:$A,0)-7+'Итог по классам'!$B16,,,),"ш")</f>
        <v>0</v>
      </c>
      <c r="AU16" s="38">
        <f ca="1">COUNTIF(OFFSET(class2_1,MATCH(AU$1,'2 класс'!$A:$A,0)-7+'Итог по классам'!$B16,,,),"Ф")</f>
        <v>0</v>
      </c>
      <c r="AV16" s="37">
        <f ca="1">COUNTIF(OFFSET(class2_1,MATCH(AV$1,'2 класс'!$A:$A,0)-7+'Итог по классам'!$B16,,,),"р")</f>
        <v>0</v>
      </c>
      <c r="AW16" s="37">
        <f ca="1">COUNTIF(OFFSET(class2_1,MATCH(AW$1,'2 класс'!$A:$A,0)-7+'Итог по классам'!$B16,,,),"ш")</f>
        <v>0</v>
      </c>
      <c r="AX16" s="37">
        <f ca="1">COUNTIF(OFFSET(class2_2,MATCH(AX$1,'2 класс'!$A:$A,0)-7+'Итог по классам'!$B16,,,),"Ф")</f>
        <v>0</v>
      </c>
      <c r="AY16" s="37">
        <f ca="1">COUNTIF(OFFSET(class2_2,MATCH(AY$1,'2 класс'!$A:$A,0)-7+'Итог по классам'!$B16,,,),"р")</f>
        <v>0</v>
      </c>
      <c r="AZ16" s="37">
        <f ca="1">COUNTIF(OFFSET(class2_2,MATCH(AZ$1,'2 класс'!$A:$A,0)-7+'Итог по классам'!$B16,,,),"ш")</f>
        <v>0</v>
      </c>
      <c r="BA16" s="38">
        <f ca="1">COUNTIF(OFFSET(class2_1,MATCH(BA$1,'2 класс'!$A:$A,0)-7+'Итог по классам'!$B16,,,),"Ф")</f>
        <v>0</v>
      </c>
      <c r="BB16" s="37">
        <f ca="1">COUNTIF(OFFSET(class2_1,MATCH(BB$1,'2 класс'!$A:$A,0)-7+'Итог по классам'!$B16,,,),"р")</f>
        <v>0</v>
      </c>
      <c r="BC16" s="37">
        <f ca="1">COUNTIF(OFFSET(class2_1,MATCH(BC$1,'2 класс'!$A:$A,0)-7+'Итог по классам'!$B16,,,),"ш")</f>
        <v>0</v>
      </c>
      <c r="BD16" s="37">
        <f ca="1">COUNTIF(OFFSET(class2_2,MATCH(BD$1,'2 класс'!$A:$A,0)-7+'Итог по классам'!$B16,,,),"Ф")</f>
        <v>0</v>
      </c>
      <c r="BE16" s="37">
        <f ca="1">COUNTIF(OFFSET(class2_2,MATCH(BE$1,'2 класс'!$A:$A,0)-7+'Итог по классам'!$B16,,,),"р")</f>
        <v>0</v>
      </c>
      <c r="BF16" s="37">
        <f ca="1">COUNTIF(OFFSET(class2_2,MATCH(BF$1,'2 класс'!$A:$A,0)-7+'Итог по классам'!$B16,,,),"ш")</f>
        <v>0</v>
      </c>
      <c r="BG16" s="38">
        <f ca="1">COUNTIF(OFFSET(class2_1,MATCH(BG$1,'2 класс'!$A:$A,0)-7+'Итог по классам'!$B16,,,),"Ф")</f>
        <v>0</v>
      </c>
      <c r="BH16" s="37">
        <f ca="1">COUNTIF(OFFSET(class2_1,MATCH(BH$1,'2 класс'!$A:$A,0)-7+'Итог по классам'!$B16,,,),"р")</f>
        <v>0</v>
      </c>
      <c r="BI16" s="37">
        <f ca="1">COUNTIF(OFFSET(class2_1,MATCH(BI$1,'2 класс'!$A:$A,0)-7+'Итог по классам'!$B16,,,),"ш")</f>
        <v>0</v>
      </c>
      <c r="BJ16" s="37">
        <f ca="1">COUNTIF(OFFSET(class2_2,MATCH(BJ$1,'2 класс'!$A:$A,0)-7+'Итог по классам'!$B16,,,),"Ф")</f>
        <v>0</v>
      </c>
      <c r="BK16" s="37">
        <f ca="1">COUNTIF(OFFSET(class2_2,MATCH(BK$1,'2 класс'!$A:$A,0)-7+'Итог по классам'!$B16,,,),"р")</f>
        <v>0</v>
      </c>
      <c r="BL16" s="37">
        <f ca="1">COUNTIF(OFFSET(class2_2,MATCH(BL$1,'2 класс'!$A:$A,0)-7+'Итог по классам'!$B16,,,),"ш")</f>
        <v>0</v>
      </c>
      <c r="BM16" s="38">
        <f ca="1">COUNTIF(OFFSET(class2_1,MATCH(BM$1,'2 класс'!$A:$A,0)-7+'Итог по классам'!$B16,,,),"Ф")</f>
        <v>0</v>
      </c>
      <c r="BN16" s="37">
        <f ca="1">COUNTIF(OFFSET(class2_1,MATCH(BN$1,'2 класс'!$A:$A,0)-7+'Итог по классам'!$B16,,,),"р")</f>
        <v>0</v>
      </c>
      <c r="BO16" s="37">
        <f ca="1">COUNTIF(OFFSET(class2_1,MATCH(BO$1,'2 класс'!$A:$A,0)-7+'Итог по классам'!$B16,,,),"ш")</f>
        <v>0</v>
      </c>
      <c r="BP16" s="37">
        <f ca="1">COUNTIF(OFFSET(class2_2,MATCH(BP$1,'2 класс'!$A:$A,0)-7+'Итог по классам'!$B16,,,),"Ф")</f>
        <v>0</v>
      </c>
      <c r="BQ16" s="37">
        <f ca="1">COUNTIF(OFFSET(class2_2,MATCH(BQ$1,'2 класс'!$A:$A,0)-7+'Итог по классам'!$B16,,,),"р")</f>
        <v>0</v>
      </c>
      <c r="BR16" s="37">
        <f ca="1">COUNTIF(OFFSET(class2_2,MATCH(BR$1,'2 класс'!$A:$A,0)-7+'Итог по классам'!$B16,,,),"ш")</f>
        <v>0</v>
      </c>
      <c r="BS16" s="38">
        <f ca="1">COUNTIF(OFFSET(class2_1,MATCH(BS$1,'2 класс'!$A:$A,0)-7+'Итог по классам'!$B16,,,),"Ф")</f>
        <v>0</v>
      </c>
      <c r="BT16" s="37">
        <f ca="1">COUNTIF(OFFSET(class2_1,MATCH(BT$1,'2 класс'!$A:$A,0)-7+'Итог по классам'!$B16,,,),"р")</f>
        <v>0</v>
      </c>
      <c r="BU16" s="37">
        <f ca="1">COUNTIF(OFFSET(class2_1,MATCH(BU$1,'2 класс'!$A:$A,0)-7+'Итог по классам'!$B16,,,),"ш")</f>
        <v>0</v>
      </c>
      <c r="BV16" s="37">
        <f ca="1">COUNTIF(OFFSET(class2_2,MATCH(BV$1,'2 класс'!$A:$A,0)-7+'Итог по классам'!$B16,,,),"Ф")</f>
        <v>0</v>
      </c>
      <c r="BW16" s="37">
        <f ca="1">COUNTIF(OFFSET(class2_2,MATCH(BW$1,'2 класс'!$A:$A,0)-7+'Итог по классам'!$B16,,,),"р")</f>
        <v>0</v>
      </c>
      <c r="BX16" s="37">
        <f ca="1">COUNTIF(OFFSET(class2_2,MATCH(BX$1,'2 класс'!$A:$A,0)-7+'Итог по классам'!$B16,,,),"ш")</f>
        <v>0</v>
      </c>
      <c r="BY16" s="38">
        <f ca="1">COUNTIF(OFFSET(class2_1,MATCH(BY$1,'2 класс'!$A:$A,0)-7+'Итог по классам'!$B16,,,),"Ф")</f>
        <v>0</v>
      </c>
      <c r="BZ16" s="37">
        <f ca="1">COUNTIF(OFFSET(class2_1,MATCH(BZ$1,'2 класс'!$A:$A,0)-7+'Итог по классам'!$B16,,,),"р")</f>
        <v>0</v>
      </c>
      <c r="CA16" s="37">
        <f ca="1">COUNTIF(OFFSET(class2_1,MATCH(CA$1,'2 класс'!$A:$A,0)-7+'Итог по классам'!$B16,,,),"ш")</f>
        <v>0</v>
      </c>
      <c r="CB16" s="37">
        <f ca="1">COUNTIF(OFFSET(class2_2,MATCH(CB$1,'2 класс'!$A:$A,0)-7+'Итог по классам'!$B16,,,),"Ф")</f>
        <v>0</v>
      </c>
      <c r="CC16" s="37">
        <f ca="1">COUNTIF(OFFSET(class2_2,MATCH(CC$1,'2 класс'!$A:$A,0)-7+'Итог по классам'!$B16,,,),"р")</f>
        <v>0</v>
      </c>
      <c r="CD16" s="37">
        <f ca="1">COUNTIF(OFFSET(class2_2,MATCH(CD$1,'2 класс'!$A:$A,0)-7+'Итог по классам'!$B16,,,),"ш")</f>
        <v>0</v>
      </c>
      <c r="CE16" s="38">
        <f ca="1">COUNTIF(OFFSET(class2_1,MATCH(CE$1,'2 класс'!$A:$A,0)-7+'Итог по классам'!$B16,,,),"Ф")</f>
        <v>0</v>
      </c>
      <c r="CF16" s="37">
        <f ca="1">COUNTIF(OFFSET(class2_1,MATCH(CF$1,'2 класс'!$A:$A,0)-7+'Итог по классам'!$B16,,,),"р")</f>
        <v>0</v>
      </c>
      <c r="CG16" s="37">
        <f ca="1">COUNTIF(OFFSET(class2_1,MATCH(CG$1,'2 класс'!$A:$A,0)-7+'Итог по классам'!$B16,,,),"ш")</f>
        <v>0</v>
      </c>
      <c r="CH16" s="37">
        <f ca="1">COUNTIF(OFFSET(class2_2,MATCH(CH$1,'2 класс'!$A:$A,0)-7+'Итог по классам'!$B16,,,),"Ф")</f>
        <v>0</v>
      </c>
      <c r="CI16" s="37">
        <f ca="1">COUNTIF(OFFSET(class2_2,MATCH(CI$1,'2 класс'!$A:$A,0)-7+'Итог по классам'!$B16,,,),"р")</f>
        <v>0</v>
      </c>
      <c r="CJ16" s="37">
        <f ca="1">COUNTIF(OFFSET(class2_2,MATCH(CJ$1,'2 класс'!$A:$A,0)-7+'Итог по классам'!$B16,,,),"ш")</f>
        <v>0</v>
      </c>
      <c r="CK16" s="38">
        <f ca="1">COUNTIF(OFFSET(class2_1,MATCH(CK$1,'2 класс'!$A:$A,0)-7+'Итог по классам'!$B16,,,),"Ф")</f>
        <v>0</v>
      </c>
      <c r="CL16" s="37">
        <f ca="1">COUNTIF(OFFSET(class2_1,MATCH(CL$1,'2 класс'!$A:$A,0)-7+'Итог по классам'!$B16,,,),"р")</f>
        <v>0</v>
      </c>
      <c r="CM16" s="37">
        <f ca="1">COUNTIF(OFFSET(class2_1,MATCH(CM$1,'2 класс'!$A:$A,0)-7+'Итог по классам'!$B16,,,),"ш")</f>
        <v>0</v>
      </c>
      <c r="CN16" s="37">
        <f ca="1">COUNTIF(OFFSET(class2_2,MATCH(CN$1,'2 класс'!$A:$A,0)-7+'Итог по классам'!$B16,,,),"Ф")</f>
        <v>0</v>
      </c>
      <c r="CO16" s="37">
        <f ca="1">COUNTIF(OFFSET(class2_2,MATCH(CO$1,'2 класс'!$A:$A,0)-7+'Итог по классам'!$B16,,,),"р")</f>
        <v>0</v>
      </c>
      <c r="CP16" s="37">
        <f ca="1">COUNTIF(OFFSET(class2_2,MATCH(CP$1,'2 класс'!$A:$A,0)-7+'Итог по классам'!$B16,,,),"ш")</f>
        <v>0</v>
      </c>
      <c r="CQ16" s="38">
        <f ca="1">COUNTIF(OFFSET(class2_1,MATCH(CQ$1,'2 класс'!$A:$A,0)-7+'Итог по классам'!$B16,,,),"Ф")</f>
        <v>0</v>
      </c>
      <c r="CR16" s="37">
        <f ca="1">COUNTIF(OFFSET(class2_1,MATCH(CR$1,'2 класс'!$A:$A,0)-7+'Итог по классам'!$B16,,,),"р")</f>
        <v>0</v>
      </c>
      <c r="CS16" s="37">
        <f ca="1">COUNTIF(OFFSET(class2_1,MATCH(CS$1,'2 класс'!$A:$A,0)-7+'Итог по классам'!$B16,,,),"ш")</f>
        <v>0</v>
      </c>
      <c r="CT16" s="37">
        <f ca="1">COUNTIF(OFFSET(class2_2,MATCH(CT$1,'2 класс'!$A:$A,0)-7+'Итог по классам'!$B16,,,),"Ф")</f>
        <v>0</v>
      </c>
      <c r="CU16" s="37">
        <f ca="1">COUNTIF(OFFSET(class2_2,MATCH(CU$1,'2 класс'!$A:$A,0)-7+'Итог по классам'!$B16,,,),"р")</f>
        <v>0</v>
      </c>
      <c r="CV16" s="37">
        <f ca="1">COUNTIF(OFFSET(class2_2,MATCH(CV$1,'2 класс'!$A:$A,0)-7+'Итог по классам'!$B16,,,),"ш")</f>
        <v>0</v>
      </c>
      <c r="CW16" s="38">
        <f ca="1">COUNTIF(OFFSET(class2_1,MATCH(CW$1,'2 класс'!$A:$A,0)-7+'Итог по классам'!$B16,,,),"Ф")</f>
        <v>0</v>
      </c>
      <c r="CX16" s="37">
        <f ca="1">COUNTIF(OFFSET(class2_1,MATCH(CX$1,'2 класс'!$A:$A,0)-7+'Итог по классам'!$B16,,,),"р")</f>
        <v>0</v>
      </c>
      <c r="CY16" s="37">
        <f ca="1">COUNTIF(OFFSET(class2_1,MATCH(CY$1,'2 класс'!$A:$A,0)-7+'Итог по классам'!$B16,,,),"ш")</f>
        <v>0</v>
      </c>
      <c r="CZ16" s="37">
        <f ca="1">COUNTIF(OFFSET(class2_2,MATCH(CZ$1,'2 класс'!$A:$A,0)-7+'Итог по классам'!$B16,,,),"Ф")</f>
        <v>0</v>
      </c>
      <c r="DA16" s="37">
        <f ca="1">COUNTIF(OFFSET(class2_2,MATCH(DA$1,'2 класс'!$A:$A,0)-7+'Итог по классам'!$B16,,,),"р")</f>
        <v>0</v>
      </c>
      <c r="DB16" s="37">
        <f ca="1">COUNTIF(OFFSET(class2_2,MATCH(DB$1,'2 класс'!$A:$A,0)-7+'Итог по классам'!$B16,,,),"ш")</f>
        <v>0</v>
      </c>
      <c r="DC16" s="38">
        <f ca="1">COUNTIF(OFFSET(class2_1,MATCH(DC$1,'2 класс'!$A:$A,0)-7+'Итог по классам'!$B16,,,),"Ф")</f>
        <v>0</v>
      </c>
      <c r="DD16" s="37">
        <f ca="1">COUNTIF(OFFSET(class2_1,MATCH(DD$1,'2 класс'!$A:$A,0)-7+'Итог по классам'!$B16,,,),"р")</f>
        <v>0</v>
      </c>
      <c r="DE16" s="37">
        <f ca="1">COUNTIF(OFFSET(class2_1,MATCH(DE$1,'2 класс'!$A:$A,0)-7+'Итог по классам'!$B16,,,),"ш")</f>
        <v>0</v>
      </c>
      <c r="DF16" s="37">
        <f ca="1">COUNTIF(OFFSET(class2_2,MATCH(DF$1,'2 класс'!$A:$A,0)-7+'Итог по классам'!$B16,,,),"Ф")</f>
        <v>0</v>
      </c>
      <c r="DG16" s="37">
        <f ca="1">COUNTIF(OFFSET(class2_2,MATCH(DG$1,'2 класс'!$A:$A,0)-7+'Итог по классам'!$B16,,,),"р")</f>
        <v>0</v>
      </c>
      <c r="DH16" s="37">
        <f ca="1">COUNTIF(OFFSET(class2_2,MATCH(DH$1,'2 класс'!$A:$A,0)-7+'Итог по классам'!$B16,,,),"ш")</f>
        <v>0</v>
      </c>
      <c r="DI16" s="38">
        <f ca="1">COUNTIF(OFFSET(class2_1,MATCH(DI$1,'2 класс'!$A:$A,0)-7+'Итог по классам'!$B16,,,),"Ф")</f>
        <v>0</v>
      </c>
      <c r="DJ16" s="37">
        <f ca="1">COUNTIF(OFFSET(class2_1,MATCH(DJ$1,'2 класс'!$A:$A,0)-7+'Итог по классам'!$B16,,,),"р")</f>
        <v>0</v>
      </c>
      <c r="DK16" s="37">
        <f ca="1">COUNTIF(OFFSET(class2_1,MATCH(DK$1,'2 класс'!$A:$A,0)-7+'Итог по классам'!$B16,,,),"ш")</f>
        <v>0</v>
      </c>
      <c r="DL16" s="37">
        <f ca="1">COUNTIF(OFFSET(class2_2,MATCH(DL$1,'2 класс'!$A:$A,0)-7+'Итог по классам'!$B16,,,),"Ф")</f>
        <v>0</v>
      </c>
      <c r="DM16" s="37">
        <f ca="1">COUNTIF(OFFSET(class2_2,MATCH(DM$1,'2 класс'!$A:$A,0)-7+'Итог по классам'!$B16,,,),"р")</f>
        <v>0</v>
      </c>
      <c r="DN16" s="37">
        <f ca="1">COUNTIF(OFFSET(class2_2,MATCH(DN$1,'2 класс'!$A:$A,0)-7+'Итог по классам'!$B16,,,),"ш")</f>
        <v>0</v>
      </c>
      <c r="DO16" s="38">
        <f ca="1">COUNTIF(OFFSET(class2_1,MATCH(DO$1,'2 класс'!$A:$A,0)-7+'Итог по классам'!$B16,,,),"Ф")</f>
        <v>0</v>
      </c>
      <c r="DP16" s="37">
        <f ca="1">COUNTIF(OFFSET(class2_1,MATCH(DP$1,'2 класс'!$A:$A,0)-7+'Итог по классам'!$B16,,,),"р")</f>
        <v>0</v>
      </c>
      <c r="DQ16" s="37">
        <f ca="1">COUNTIF(OFFSET(class2_1,MATCH(DQ$1,'2 класс'!$A:$A,0)-7+'Итог по классам'!$B16,,,),"ш")</f>
        <v>0</v>
      </c>
      <c r="DR16" s="37">
        <f ca="1">COUNTIF(OFFSET(class2_2,MATCH(DR$1,'2 класс'!$A:$A,0)-7+'Итог по классам'!$B16,,,),"Ф")</f>
        <v>0</v>
      </c>
      <c r="DS16" s="37">
        <f ca="1">COUNTIF(OFFSET(class2_2,MATCH(DS$1,'2 класс'!$A:$A,0)-7+'Итог по классам'!$B16,,,),"р")</f>
        <v>0</v>
      </c>
      <c r="DT16" s="37">
        <f ca="1">COUNTIF(OFFSET(class2_2,MATCH(DT$1,'2 класс'!$A:$A,0)-7+'Итог по классам'!$B16,,,),"ш")</f>
        <v>0</v>
      </c>
      <c r="DU16" s="38">
        <f ca="1">COUNTIF(OFFSET(class2_1,MATCH(DU$1,'2 класс'!$A:$A,0)-7+'Итог по классам'!$B16,,,),"Ф")</f>
        <v>0</v>
      </c>
      <c r="DV16" s="37">
        <f ca="1">COUNTIF(OFFSET(class2_1,MATCH(DV$1,'2 класс'!$A:$A,0)-7+'Итог по классам'!$B16,,,),"р")</f>
        <v>0</v>
      </c>
      <c r="DW16" s="37">
        <f ca="1">COUNTIF(OFFSET(class2_1,MATCH(DW$1,'2 класс'!$A:$A,0)-7+'Итог по классам'!$B16,,,),"ш")</f>
        <v>0</v>
      </c>
      <c r="DX16" s="37">
        <f ca="1">COUNTIF(OFFSET(class2_2,MATCH(DX$1,'2 класс'!$A:$A,0)-7+'Итог по классам'!$B16,,,),"Ф")</f>
        <v>0</v>
      </c>
      <c r="DY16" s="37">
        <f ca="1">COUNTIF(OFFSET(class2_2,MATCH(DY$1,'2 класс'!$A:$A,0)-7+'Итог по классам'!$B16,,,),"р")</f>
        <v>0</v>
      </c>
      <c r="DZ16" s="37">
        <f ca="1">COUNTIF(OFFSET(class2_2,MATCH(DZ$1,'2 класс'!$A:$A,0)-7+'Итог по классам'!$B16,,,),"ш")</f>
        <v>0</v>
      </c>
      <c r="EA16" s="38">
        <f ca="1">COUNTIF(OFFSET(class2_1,MATCH(EA$1,'2 класс'!$A:$A,0)-7+'Итог по классам'!$B16,,,),"Ф")</f>
        <v>0</v>
      </c>
      <c r="EB16" s="37">
        <f ca="1">COUNTIF(OFFSET(class2_1,MATCH(EB$1,'2 класс'!$A:$A,0)-7+'Итог по классам'!$B16,,,),"р")</f>
        <v>0</v>
      </c>
      <c r="EC16" s="37">
        <f ca="1">COUNTIF(OFFSET(class2_1,MATCH(EC$1,'2 класс'!$A:$A,0)-7+'Итог по классам'!$B16,,,),"ш")</f>
        <v>0</v>
      </c>
      <c r="ED16" s="37">
        <f ca="1">COUNTIF(OFFSET(class2_2,MATCH(ED$1,'2 класс'!$A:$A,0)-7+'Итог по классам'!$B16,,,),"Ф")</f>
        <v>0</v>
      </c>
      <c r="EE16" s="37">
        <f ca="1">COUNTIF(OFFSET(class2_2,MATCH(EE$1,'2 класс'!$A:$A,0)-7+'Итог по классам'!$B16,,,),"р")</f>
        <v>0</v>
      </c>
      <c r="EF16" s="37">
        <f ca="1">COUNTIF(OFFSET(class2_2,MATCH(EF$1,'2 класс'!$A:$A,0)-7+'Итог по классам'!$B16,,,),"ш")</f>
        <v>0</v>
      </c>
      <c r="EG16" s="38">
        <f ca="1">COUNTIF(OFFSET(class2_1,MATCH(EG$1,'2 класс'!$A:$A,0)-7+'Итог по классам'!$B16,,,),"Ф")</f>
        <v>0</v>
      </c>
      <c r="EH16" s="37">
        <f ca="1">COUNTIF(OFFSET(class2_1,MATCH(EH$1,'2 класс'!$A:$A,0)-7+'Итог по классам'!$B16,,,),"р")</f>
        <v>0</v>
      </c>
      <c r="EI16" s="37">
        <f ca="1">COUNTIF(OFFSET(class2_1,MATCH(EI$1,'2 класс'!$A:$A,0)-7+'Итог по классам'!$B16,,,),"ш")</f>
        <v>0</v>
      </c>
      <c r="EJ16" s="37">
        <f ca="1">COUNTIF(OFFSET(class2_2,MATCH(EJ$1,'2 класс'!$A:$A,0)-7+'Итог по классам'!$B16,,,),"Ф")</f>
        <v>0</v>
      </c>
      <c r="EK16" s="37">
        <f ca="1">COUNTIF(OFFSET(class2_2,MATCH(EK$1,'2 класс'!$A:$A,0)-7+'Итог по классам'!$B16,,,),"р")</f>
        <v>0</v>
      </c>
      <c r="EL16" s="37">
        <f ca="1">COUNTIF(OFFSET(class2_2,MATCH(EL$1,'2 класс'!$A:$A,0)-7+'Итог по классам'!$B16,,,),"ш")</f>
        <v>0</v>
      </c>
      <c r="EM16" s="38">
        <f ca="1">COUNTIF(OFFSET(class2_1,MATCH(EM$1,'2 класс'!$A:$A,0)-7+'Итог по классам'!$B16,,,),"Ф")</f>
        <v>0</v>
      </c>
      <c r="EN16" s="37">
        <f ca="1">COUNTIF(OFFSET(class2_1,MATCH(EN$1,'2 класс'!$A:$A,0)-7+'Итог по классам'!$B16,,,),"р")</f>
        <v>0</v>
      </c>
      <c r="EO16" s="37">
        <f ca="1">COUNTIF(OFFSET(class2_1,MATCH(EO$1,'2 класс'!$A:$A,0)-7+'Итог по классам'!$B16,,,),"ш")</f>
        <v>0</v>
      </c>
      <c r="EP16" s="37">
        <f ca="1">COUNTIF(OFFSET(class2_2,MATCH(EP$1,'2 класс'!$A:$A,0)-7+'Итог по классам'!$B16,,,),"Ф")</f>
        <v>0</v>
      </c>
      <c r="EQ16" s="37">
        <f ca="1">COUNTIF(OFFSET(class2_2,MATCH(EQ$1,'2 класс'!$A:$A,0)-7+'Итог по классам'!$B16,,,),"р")</f>
        <v>0</v>
      </c>
      <c r="ER16" s="37">
        <f ca="1">COUNTIF(OFFSET(class2_2,MATCH(ER$1,'2 класс'!$A:$A,0)-7+'Итог по классам'!$B16,,,),"ш")</f>
        <v>0</v>
      </c>
      <c r="ES16" s="38">
        <f ca="1">COUNTIF(OFFSET(class2_1,MATCH(ES$1,'2 класс'!$A:$A,0)-7+'Итог по классам'!$B16,,,),"Ф")</f>
        <v>0</v>
      </c>
      <c r="ET16" s="37">
        <f ca="1">COUNTIF(OFFSET(class2_1,MATCH(ET$1,'2 класс'!$A:$A,0)-7+'Итог по классам'!$B16,,,),"р")</f>
        <v>0</v>
      </c>
      <c r="EU16" s="37">
        <f ca="1">COUNTIF(OFFSET(class2_1,MATCH(EU$1,'2 класс'!$A:$A,0)-7+'Итог по классам'!$B16,,,),"ш")</f>
        <v>0</v>
      </c>
      <c r="EV16" s="37">
        <f ca="1">COUNTIF(OFFSET(class2_2,MATCH(EV$1,'2 класс'!$A:$A,0)-7+'Итог по классам'!$B16,,,),"Ф")</f>
        <v>0</v>
      </c>
      <c r="EW16" s="37">
        <f ca="1">COUNTIF(OFFSET(class2_2,MATCH(EW$1,'2 класс'!$A:$A,0)-7+'Итог по классам'!$B16,,,),"р")</f>
        <v>0</v>
      </c>
      <c r="EX16" s="37">
        <f ca="1">COUNTIF(OFFSET(class2_2,MATCH(EX$1,'2 класс'!$A:$A,0)-7+'Итог по классам'!$B16,,,),"ш")</f>
        <v>0</v>
      </c>
      <c r="EY16" s="38">
        <f ca="1">COUNTIF(OFFSET(class2_1,MATCH(EY$1,'2 класс'!$A:$A,0)-7+'Итог по классам'!$B16,,,),"Ф")</f>
        <v>0</v>
      </c>
      <c r="EZ16" s="37">
        <f ca="1">COUNTIF(OFFSET(class2_1,MATCH(EZ$1,'2 класс'!$A:$A,0)-7+'Итог по классам'!$B16,,,),"р")</f>
        <v>0</v>
      </c>
      <c r="FA16" s="37">
        <f ca="1">COUNTIF(OFFSET(class2_1,MATCH(FA$1,'2 класс'!$A:$A,0)-7+'Итог по классам'!$B16,,,),"ш")</f>
        <v>0</v>
      </c>
      <c r="FB16" s="37">
        <f ca="1">COUNTIF(OFFSET(class2_2,MATCH(FB$1,'2 класс'!$A:$A,0)-7+'Итог по классам'!$B16,,,),"Ф")</f>
        <v>0</v>
      </c>
      <c r="FC16" s="37">
        <f ca="1">COUNTIF(OFFSET(class2_2,MATCH(FC$1,'2 класс'!$A:$A,0)-7+'Итог по классам'!$B16,,,),"р")</f>
        <v>0</v>
      </c>
      <c r="FD16" s="37">
        <f ca="1">COUNTIF(OFFSET(class2_2,MATCH(FD$1,'2 класс'!$A:$A,0)-7+'Итог по классам'!$B16,,,),"ш")</f>
        <v>0</v>
      </c>
      <c r="FE16" s="38">
        <f ca="1">COUNTIF(OFFSET(class2_1,MATCH(FE$1,'2 класс'!$A:$A,0)-7+'Итог по классам'!$B16,,,),"Ф")</f>
        <v>0</v>
      </c>
      <c r="FF16" s="37">
        <f ca="1">COUNTIF(OFFSET(class2_1,MATCH(FF$1,'2 класс'!$A:$A,0)-7+'Итог по классам'!$B16,,,),"р")</f>
        <v>0</v>
      </c>
      <c r="FG16" s="37">
        <f ca="1">COUNTIF(OFFSET(class2_1,MATCH(FG$1,'2 класс'!$A:$A,0)-7+'Итог по классам'!$B16,,,),"ш")</f>
        <v>0</v>
      </c>
      <c r="FH16" s="37">
        <f ca="1">COUNTIF(OFFSET(class2_2,MATCH(FH$1,'2 класс'!$A:$A,0)-7+'Итог по классам'!$B16,,,),"Ф")</f>
        <v>0</v>
      </c>
      <c r="FI16" s="37">
        <f ca="1">COUNTIF(OFFSET(class2_2,MATCH(FI$1,'2 класс'!$A:$A,0)-7+'Итог по классам'!$B16,,,),"р")</f>
        <v>0</v>
      </c>
      <c r="FJ16" s="37">
        <f ca="1">COUNTIF(OFFSET(class2_2,MATCH(FJ$1,'2 класс'!$A:$A,0)-7+'Итог по классам'!$B16,,,),"ш")</f>
        <v>0</v>
      </c>
      <c r="FK16" s="38">
        <f ca="1">COUNTIF(OFFSET(class2_1,MATCH(FK$1,'2 класс'!$A:$A,0)-7+'Итог по классам'!$B16,,,),"Ф")</f>
        <v>0</v>
      </c>
      <c r="FL16" s="37">
        <f ca="1">COUNTIF(OFFSET(class2_1,MATCH(FL$1,'2 класс'!$A:$A,0)-7+'Итог по классам'!$B16,,,),"р")</f>
        <v>0</v>
      </c>
      <c r="FM16" s="37">
        <f ca="1">COUNTIF(OFFSET(class2_1,MATCH(FM$1,'2 класс'!$A:$A,0)-7+'Итог по классам'!$B16,,,),"ш")</f>
        <v>0</v>
      </c>
      <c r="FN16" s="37">
        <f ca="1">COUNTIF(OFFSET(class2_2,MATCH(FN$1,'2 класс'!$A:$A,0)-7+'Итог по классам'!$B16,,,),"Ф")</f>
        <v>0</v>
      </c>
      <c r="FO16" s="37">
        <f ca="1">COUNTIF(OFFSET(class2_2,MATCH(FO$1,'2 класс'!$A:$A,0)-7+'Итог по классам'!$B16,,,),"р")</f>
        <v>0</v>
      </c>
      <c r="FP16" s="37">
        <f ca="1">COUNTIF(OFFSET(class2_2,MATCH(FP$1,'2 класс'!$A:$A,0)-7+'Итог по классам'!$B16,,,),"ш")</f>
        <v>0</v>
      </c>
      <c r="FQ16" s="38">
        <f ca="1">COUNTIF(OFFSET(class2_1,MATCH(FQ$1,'2 класс'!$A:$A,0)-7+'Итог по классам'!$B16,,,),"Ф")</f>
        <v>0</v>
      </c>
      <c r="FR16" s="37">
        <f ca="1">COUNTIF(OFFSET(class2_1,MATCH(FR$1,'2 класс'!$A:$A,0)-7+'Итог по классам'!$B16,,,),"р")</f>
        <v>0</v>
      </c>
      <c r="FS16" s="37">
        <f ca="1">COUNTIF(OFFSET(class2_1,MATCH(FS$1,'2 класс'!$A:$A,0)-7+'Итог по классам'!$B16,,,),"ш")</f>
        <v>0</v>
      </c>
      <c r="FT16" s="37">
        <f ca="1">COUNTIF(OFFSET(class2_2,MATCH(FT$1,'2 класс'!$A:$A,0)-7+'Итог по классам'!$B16,,,),"Ф")</f>
        <v>0</v>
      </c>
      <c r="FU16" s="37">
        <f ca="1">COUNTIF(OFFSET(class2_2,MATCH(FU$1,'2 класс'!$A:$A,0)-7+'Итог по классам'!$B16,,,),"р")</f>
        <v>0</v>
      </c>
      <c r="FV16" s="37">
        <f ca="1">COUNTIF(OFFSET(class2_2,MATCH(FV$1,'2 класс'!$A:$A,0)-7+'Итог по классам'!$B16,,,),"ш")</f>
        <v>0</v>
      </c>
      <c r="FW16" s="38">
        <f ca="1">COUNTIF(OFFSET(class2_1,MATCH(FW$1,'2 класс'!$A:$A,0)-7+'Итог по классам'!$B16,,,),"Ф")</f>
        <v>0</v>
      </c>
      <c r="FX16" s="37">
        <f ca="1">COUNTIF(OFFSET(class2_1,MATCH(FX$1,'2 класс'!$A:$A,0)-7+'Итог по классам'!$B16,,,),"р")</f>
        <v>0</v>
      </c>
      <c r="FY16" s="37">
        <f ca="1">COUNTIF(OFFSET(class2_1,MATCH(FY$1,'2 класс'!$A:$A,0)-7+'Итог по классам'!$B16,,,),"ш")</f>
        <v>0</v>
      </c>
      <c r="FZ16" s="37">
        <f ca="1">COUNTIF(OFFSET(class2_2,MATCH(FZ$1,'2 класс'!$A:$A,0)-7+'Итог по классам'!$B16,,,),"Ф")</f>
        <v>0</v>
      </c>
      <c r="GA16" s="37">
        <f ca="1">COUNTIF(OFFSET(class2_2,MATCH(GA$1,'2 класс'!$A:$A,0)-7+'Итог по классам'!$B16,,,),"р")</f>
        <v>0</v>
      </c>
      <c r="GB16" s="37">
        <f ca="1">COUNTIF(OFFSET(class2_2,MATCH(GB$1,'2 класс'!$A:$A,0)-7+'Итог по классам'!$B16,,,),"ш")</f>
        <v>0</v>
      </c>
      <c r="GC16" s="38">
        <f ca="1">COUNTIF(OFFSET(class2_1,MATCH(GC$1,'2 класс'!$A:$A,0)-7+'Итог по классам'!$B16,,,),"Ф")</f>
        <v>0</v>
      </c>
      <c r="GD16" s="37">
        <f ca="1">COUNTIF(OFFSET(class2_1,MATCH(GD$1,'2 класс'!$A:$A,0)-7+'Итог по классам'!$B16,,,),"р")</f>
        <v>0</v>
      </c>
      <c r="GE16" s="37">
        <f ca="1">COUNTIF(OFFSET(class2_1,MATCH(GE$1,'2 класс'!$A:$A,0)-7+'Итог по классам'!$B16,,,),"ш")</f>
        <v>0</v>
      </c>
      <c r="GF16" s="37">
        <f ca="1">COUNTIF(OFFSET(class2_2,MATCH(GF$1,'2 класс'!$A:$A,0)-7+'Итог по классам'!$B16,,,),"Ф")</f>
        <v>0</v>
      </c>
      <c r="GG16" s="37">
        <f ca="1">COUNTIF(OFFSET(class2_2,MATCH(GG$1,'2 класс'!$A:$A,0)-7+'Итог по классам'!$B16,,,),"р")</f>
        <v>0</v>
      </c>
      <c r="GH16" s="37">
        <f ca="1">COUNTIF(OFFSET(class2_2,MATCH(GH$1,'2 класс'!$A:$A,0)-7+'Итог по классам'!$B16,,,),"ш")</f>
        <v>0</v>
      </c>
      <c r="GI16" s="38">
        <f ca="1">COUNTIF(OFFSET(class2_1,MATCH(GI$1,'2 класс'!$A:$A,0)-7+'Итог по классам'!$B16,,,),"Ф")</f>
        <v>0</v>
      </c>
      <c r="GJ16" s="37">
        <f ca="1">COUNTIF(OFFSET(class2_1,MATCH(GJ$1,'2 класс'!$A:$A,0)-7+'Итог по классам'!$B16,,,),"р")</f>
        <v>0</v>
      </c>
      <c r="GK16" s="37">
        <f ca="1">COUNTIF(OFFSET(class2_1,MATCH(GK$1,'2 класс'!$A:$A,0)-7+'Итог по классам'!$B16,,,),"ш")</f>
        <v>0</v>
      </c>
      <c r="GL16" s="37">
        <f ca="1">COUNTIF(OFFSET(class2_2,MATCH(GL$1,'2 класс'!$A:$A,0)-7+'Итог по классам'!$B16,,,),"Ф")</f>
        <v>0</v>
      </c>
      <c r="GM16" s="37">
        <f ca="1">COUNTIF(OFFSET(class2_2,MATCH(GM$1,'2 класс'!$A:$A,0)-7+'Итог по классам'!$B16,,,),"р")</f>
        <v>0</v>
      </c>
      <c r="GN16" s="37">
        <f ca="1">COUNTIF(OFFSET(class2_2,MATCH(GN$1,'2 класс'!$A:$A,0)-7+'Итог по классам'!$B16,,,),"ш")</f>
        <v>0</v>
      </c>
      <c r="GO16" s="38">
        <f ca="1">COUNTIF(OFFSET(class2_1,MATCH(GO$1,'2 класс'!$A:$A,0)-7+'Итог по классам'!$B16,,,),"Ф")</f>
        <v>0</v>
      </c>
      <c r="GP16" s="37">
        <f ca="1">COUNTIF(OFFSET(class2_1,MATCH(GP$1,'2 класс'!$A:$A,0)-7+'Итог по классам'!$B16,,,),"р")</f>
        <v>0</v>
      </c>
      <c r="GQ16" s="37">
        <f ca="1">COUNTIF(OFFSET(class2_1,MATCH(GQ$1,'2 класс'!$A:$A,0)-7+'Итог по классам'!$B16,,,),"ш")</f>
        <v>0</v>
      </c>
      <c r="GR16" s="37">
        <f ca="1">COUNTIF(OFFSET(class2_2,MATCH(GR$1,'2 класс'!$A:$A,0)-7+'Итог по классам'!$B16,,,),"Ф")</f>
        <v>0</v>
      </c>
      <c r="GS16" s="37">
        <f ca="1">COUNTIF(OFFSET(class2_2,MATCH(GS$1,'2 класс'!$A:$A,0)-7+'Итог по классам'!$B16,,,),"р")</f>
        <v>0</v>
      </c>
      <c r="GT16" s="37">
        <f ca="1">COUNTIF(OFFSET(class2_2,MATCH(GT$1,'2 класс'!$A:$A,0)-7+'Итог по классам'!$B16,,,),"ш")</f>
        <v>0</v>
      </c>
      <c r="GU16" s="38">
        <f ca="1">COUNTIF(OFFSET(class2_1,MATCH(GU$1,'2 класс'!$A:$A,0)-7+'Итог по классам'!$B16,,,),"Ф")</f>
        <v>0</v>
      </c>
      <c r="GV16" s="37">
        <f ca="1">COUNTIF(OFFSET(class2_1,MATCH(GV$1,'2 класс'!$A:$A,0)-7+'Итог по классам'!$B16,,,),"р")</f>
        <v>0</v>
      </c>
      <c r="GW16" s="37">
        <f ca="1">COUNTIF(OFFSET(class2_1,MATCH(GW$1,'2 класс'!$A:$A,0)-7+'Итог по классам'!$B16,,,),"ш")</f>
        <v>0</v>
      </c>
      <c r="GX16" s="37">
        <f ca="1">COUNTIF(OFFSET(class2_2,MATCH(GX$1,'2 класс'!$A:$A,0)-7+'Итог по классам'!$B16,,,),"Ф")</f>
        <v>0</v>
      </c>
      <c r="GY16" s="37">
        <f ca="1">COUNTIF(OFFSET(class2_2,MATCH(GY$1,'2 класс'!$A:$A,0)-7+'Итог по классам'!$B16,,,),"р")</f>
        <v>0</v>
      </c>
      <c r="GZ16" s="37">
        <f ca="1">COUNTIF(OFFSET(class2_2,MATCH(GZ$1,'2 класс'!$A:$A,0)-7+'Итог по классам'!$B16,,,),"ш")</f>
        <v>0</v>
      </c>
      <c r="HA16" s="38">
        <f ca="1">COUNTIF(OFFSET(class2_1,MATCH(HA$1,'2 класс'!$A:$A,0)-7+'Итог по классам'!$B16,,,),"Ф")</f>
        <v>0</v>
      </c>
      <c r="HB16" s="37">
        <f ca="1">COUNTIF(OFFSET(class2_1,MATCH(HB$1,'2 класс'!$A:$A,0)-7+'Итог по классам'!$B16,,,),"р")</f>
        <v>0</v>
      </c>
      <c r="HC16" s="37">
        <f ca="1">COUNTIF(OFFSET(class2_1,MATCH(HC$1,'2 класс'!$A:$A,0)-7+'Итог по классам'!$B16,,,),"ш")</f>
        <v>0</v>
      </c>
      <c r="HD16" s="37">
        <f ca="1">COUNTIF(OFFSET(class2_2,MATCH(HD$1,'2 класс'!$A:$A,0)-7+'Итог по классам'!$B16,,,),"Ф")</f>
        <v>0</v>
      </c>
      <c r="HE16" s="37">
        <f ca="1">COUNTIF(OFFSET(class2_2,MATCH(HE$1,'2 класс'!$A:$A,0)-7+'Итог по классам'!$B16,,,),"р")</f>
        <v>0</v>
      </c>
      <c r="HF16" s="37">
        <f ca="1">COUNTIF(OFFSET(class2_2,MATCH(HF$1,'2 класс'!$A:$A,0)-7+'Итог по классам'!$B16,,,),"ш")</f>
        <v>0</v>
      </c>
      <c r="HG16" s="38">
        <f ca="1">COUNTIF(OFFSET(class2_1,MATCH(HG$1,'2 класс'!$A:$A,0)-7+'Итог по классам'!$B16,,,),"Ф")</f>
        <v>0</v>
      </c>
      <c r="HH16" s="37">
        <f ca="1">COUNTIF(OFFSET(class2_1,MATCH(HH$1,'2 класс'!$A:$A,0)-7+'Итог по классам'!$B16,,,),"р")</f>
        <v>0</v>
      </c>
      <c r="HI16" s="37">
        <f ca="1">COUNTIF(OFFSET(class2_1,MATCH(HI$1,'2 класс'!$A:$A,0)-7+'Итог по классам'!$B16,,,),"ш")</f>
        <v>0</v>
      </c>
      <c r="HJ16" s="37">
        <f ca="1">COUNTIF(OFFSET(class2_2,MATCH(HJ$1,'2 класс'!$A:$A,0)-7+'Итог по классам'!$B16,,,),"Ф")</f>
        <v>0</v>
      </c>
      <c r="HK16" s="37">
        <f ca="1">COUNTIF(OFFSET(class2_2,MATCH(HK$1,'2 класс'!$A:$A,0)-7+'Итог по классам'!$B16,,,),"р")</f>
        <v>0</v>
      </c>
      <c r="HL16" s="37">
        <f ca="1">COUNTIF(OFFSET(class2_2,MATCH(HL$1,'2 класс'!$A:$A,0)-7+'Итог по классам'!$B16,,,),"ш")</f>
        <v>0</v>
      </c>
      <c r="HM16" s="38">
        <f ca="1">COUNTIF(OFFSET(class2_1,MATCH(HM$1,'2 класс'!$A:$A,0)-7+'Итог по классам'!$B16,,,),"Ф")</f>
        <v>0</v>
      </c>
      <c r="HN16" s="37">
        <f ca="1">COUNTIF(OFFSET(class2_1,MATCH(HN$1,'2 класс'!$A:$A,0)-7+'Итог по классам'!$B16,,,),"р")</f>
        <v>0</v>
      </c>
      <c r="HO16" s="37">
        <f ca="1">COUNTIF(OFFSET(class2_1,MATCH(HO$1,'2 класс'!$A:$A,0)-7+'Итог по классам'!$B16,,,),"ш")</f>
        <v>0</v>
      </c>
      <c r="HP16" s="37">
        <f ca="1">COUNTIF(OFFSET(class2_2,MATCH(HP$1,'2 класс'!$A:$A,0)-7+'Итог по классам'!$B16,,,),"Ф")</f>
        <v>0</v>
      </c>
      <c r="HQ16" s="37">
        <f ca="1">COUNTIF(OFFSET(class2_2,MATCH(HQ$1,'2 класс'!$A:$A,0)-7+'Итог по классам'!$B16,,,),"р")</f>
        <v>0</v>
      </c>
      <c r="HR16" s="37">
        <f ca="1">COUNTIF(OFFSET(class2_2,MATCH(HR$1,'2 класс'!$A:$A,0)-7+'Итог по классам'!$B16,,,),"ш")</f>
        <v>0</v>
      </c>
      <c r="HS16" s="38">
        <f ca="1">COUNTIF(OFFSET(class2_1,MATCH(HS$1,'2 класс'!$A:$A,0)-7+'Итог по классам'!$B16,,,),"Ф")</f>
        <v>0</v>
      </c>
      <c r="HT16" s="37">
        <f ca="1">COUNTIF(OFFSET(class2_1,MATCH(HT$1,'2 класс'!$A:$A,0)-7+'Итог по классам'!$B16,,,),"р")</f>
        <v>0</v>
      </c>
      <c r="HU16" s="37">
        <f ca="1">COUNTIF(OFFSET(class2_1,MATCH(HU$1,'2 класс'!$A:$A,0)-7+'Итог по классам'!$B16,,,),"ш")</f>
        <v>0</v>
      </c>
      <c r="HV16" s="37">
        <f ca="1">COUNTIF(OFFSET(class2_2,MATCH(HV$1,'2 класс'!$A:$A,0)-7+'Итог по классам'!$B16,,,),"Ф")</f>
        <v>0</v>
      </c>
      <c r="HW16" s="37">
        <f ca="1">COUNTIF(OFFSET(class2_2,MATCH(HW$1,'2 класс'!$A:$A,0)-7+'Итог по классам'!$B16,,,),"р")</f>
        <v>0</v>
      </c>
      <c r="HX16" s="37">
        <f ca="1">COUNTIF(OFFSET(class2_2,MATCH(HX$1,'2 класс'!$A:$A,0)-7+'Итог по классам'!$B16,,,),"ш")</f>
        <v>0</v>
      </c>
      <c r="HY16" s="38">
        <f ca="1">COUNTIF(OFFSET(class2_1,MATCH(HY$1,'2 класс'!$A:$A,0)-7+'Итог по классам'!$B16,,,),"Ф")</f>
        <v>0</v>
      </c>
      <c r="HZ16" s="37">
        <f ca="1">COUNTIF(OFFSET(class2_1,MATCH(HZ$1,'2 класс'!$A:$A,0)-7+'Итог по классам'!$B16,,,),"р")</f>
        <v>0</v>
      </c>
      <c r="IA16" s="37">
        <f ca="1">COUNTIF(OFFSET(class2_1,MATCH(IA$1,'2 класс'!$A:$A,0)-7+'Итог по классам'!$B16,,,),"ш")</f>
        <v>0</v>
      </c>
      <c r="IB16" s="37">
        <f ca="1">COUNTIF(OFFSET(class2_2,MATCH(IB$1,'2 класс'!$A:$A,0)-7+'Итог по классам'!$B16,,,),"Ф")</f>
        <v>0</v>
      </c>
      <c r="IC16" s="37">
        <f ca="1">COUNTIF(OFFSET(class2_2,MATCH(IC$1,'2 класс'!$A:$A,0)-7+'Итог по классам'!$B16,,,),"р")</f>
        <v>0</v>
      </c>
      <c r="ID16" s="37">
        <f ca="1">COUNTIF(OFFSET(class2_2,MATCH(ID$1,'2 класс'!$A:$A,0)-7+'Итог по классам'!$B16,,,),"ш")</f>
        <v>0</v>
      </c>
      <c r="IE16" s="38">
        <f ca="1">COUNTIF(OFFSET(class2_1,MATCH(IE$1,'2 класс'!$A:$A,0)-7+'Итог по классам'!$B16,,,),"Ф")</f>
        <v>0</v>
      </c>
      <c r="IF16" s="37">
        <f ca="1">COUNTIF(OFFSET(class2_1,MATCH(IF$1,'2 класс'!$A:$A,0)-7+'Итог по классам'!$B16,,,),"р")</f>
        <v>0</v>
      </c>
      <c r="IG16" s="37">
        <f ca="1">COUNTIF(OFFSET(class2_1,MATCH(IG$1,'2 класс'!$A:$A,0)-7+'Итог по классам'!$B16,,,),"ш")</f>
        <v>0</v>
      </c>
      <c r="IH16" s="37">
        <f ca="1">COUNTIF(OFFSET(class2_2,MATCH(IH$1,'2 класс'!$A:$A,0)-7+'Итог по классам'!$B16,,,),"Ф")</f>
        <v>0</v>
      </c>
      <c r="II16" s="37">
        <f ca="1">COUNTIF(OFFSET(class2_2,MATCH(II$1,'2 класс'!$A:$A,0)-7+'Итог по классам'!$B16,,,),"р")</f>
        <v>0</v>
      </c>
      <c r="IJ16" s="37">
        <f ca="1">COUNTIF(OFFSET(class2_2,MATCH(IJ$1,'2 класс'!$A:$A,0)-7+'Итог по классам'!$B16,,,),"ш")</f>
        <v>0</v>
      </c>
      <c r="IK16" s="38">
        <f ca="1">COUNTIF(OFFSET(class2_1,MATCH(IK$1,'2 класс'!$A:$A,0)-7+'Итог по классам'!$B16,,,),"Ф")</f>
        <v>0</v>
      </c>
      <c r="IL16" s="37">
        <f ca="1">COUNTIF(OFFSET(class2_1,MATCH(IL$1,'2 класс'!$A:$A,0)-7+'Итог по классам'!$B16,,,),"р")</f>
        <v>0</v>
      </c>
      <c r="IM16" s="37">
        <f ca="1">COUNTIF(OFFSET(class2_1,MATCH(IM$1,'2 класс'!$A:$A,0)-7+'Итог по классам'!$B16,,,),"ш")</f>
        <v>0</v>
      </c>
      <c r="IN16" s="37">
        <f ca="1">COUNTIF(OFFSET(class2_2,MATCH(IN$1,'2 класс'!$A:$A,0)-7+'Итог по классам'!$B16,,,),"Ф")</f>
        <v>0</v>
      </c>
      <c r="IO16" s="37">
        <f ca="1">COUNTIF(OFFSET(class2_2,MATCH(IO$1,'2 класс'!$A:$A,0)-7+'Итог по классам'!$B16,,,),"р")</f>
        <v>0</v>
      </c>
      <c r="IP16" s="37">
        <f ca="1">COUNTIF(OFFSET(class2_2,MATCH(IP$1,'2 класс'!$A:$A,0)-7+'Итог по классам'!$B16,,,),"ш")</f>
        <v>0</v>
      </c>
      <c r="IQ16" s="38">
        <f ca="1">COUNTIF(OFFSET(class2_1,MATCH(IQ$1,'2 класс'!$A:$A,0)-7+'Итог по классам'!$B16,,,),"Ф")</f>
        <v>0</v>
      </c>
      <c r="IR16" s="37">
        <f ca="1">COUNTIF(OFFSET(class2_1,MATCH(IR$1,'2 класс'!$A:$A,0)-7+'Итог по классам'!$B16,,,),"р")</f>
        <v>0</v>
      </c>
      <c r="IS16" s="37">
        <f ca="1">COUNTIF(OFFSET(class2_1,MATCH(IS$1,'2 класс'!$A:$A,0)-7+'Итог по классам'!$B16,,,),"ш")</f>
        <v>0</v>
      </c>
      <c r="IT16" s="37">
        <f ca="1">COUNTIF(OFFSET(class2_2,MATCH(IT$1,'2 класс'!$A:$A,0)-7+'Итог по классам'!$B16,,,),"Ф")</f>
        <v>0</v>
      </c>
      <c r="IU16" s="37">
        <f ca="1">COUNTIF(OFFSET(class2_2,MATCH(IU$1,'2 класс'!$A:$A,0)-7+'Итог по классам'!$B16,,,),"р")</f>
        <v>0</v>
      </c>
      <c r="IV16" s="37">
        <f ca="1">COUNTIF(OFFSET(class2_2,MATCH(IV$1,'2 класс'!$A:$A,0)-7+'Итог по классам'!$B16,,,),"ш")</f>
        <v>0</v>
      </c>
      <c r="IW16" s="38">
        <f ca="1">COUNTIF(OFFSET(class2_1,MATCH(IW$1,'2 класс'!$A:$A,0)-7+'Итог по классам'!$B16,,,),"Ф")</f>
        <v>0</v>
      </c>
      <c r="IX16" s="37">
        <f ca="1">COUNTIF(OFFSET(class2_1,MATCH(IX$1,'2 класс'!$A:$A,0)-7+'Итог по классам'!$B16,,,),"р")</f>
        <v>0</v>
      </c>
      <c r="IY16" s="37">
        <f ca="1">COUNTIF(OFFSET(class2_1,MATCH(IY$1,'2 класс'!$A:$A,0)-7+'Итог по классам'!$B16,,,),"ш")</f>
        <v>0</v>
      </c>
      <c r="IZ16" s="37">
        <f ca="1">COUNTIF(OFFSET(class2_2,MATCH(IZ$1,'2 класс'!$A:$A,0)-7+'Итог по классам'!$B16,,,),"Ф")</f>
        <v>0</v>
      </c>
      <c r="JA16" s="37">
        <f ca="1">COUNTIF(OFFSET(class2_2,MATCH(JA$1,'2 класс'!$A:$A,0)-7+'Итог по классам'!$B16,,,),"р")</f>
        <v>0</v>
      </c>
      <c r="JB16" s="37">
        <f ca="1">COUNTIF(OFFSET(class2_2,MATCH(JB$1,'2 класс'!$A:$A,0)-7+'Итог по классам'!$B16,,,),"ш")</f>
        <v>0</v>
      </c>
      <c r="JC16" s="38">
        <f ca="1">COUNTIF(OFFSET(class2_1,MATCH(JC$1,'2 класс'!$A:$A,0)-7+'Итог по классам'!$B16,,,),"Ф")</f>
        <v>0</v>
      </c>
      <c r="JD16" s="37">
        <f ca="1">COUNTIF(OFFSET(class2_1,MATCH(JD$1,'2 класс'!$A:$A,0)-7+'Итог по классам'!$B16,,,),"р")</f>
        <v>0</v>
      </c>
      <c r="JE16" s="37">
        <f ca="1">COUNTIF(OFFSET(class2_1,MATCH(JE$1,'2 класс'!$A:$A,0)-7+'Итог по классам'!$B16,,,),"ш")</f>
        <v>0</v>
      </c>
      <c r="JF16" s="37">
        <f ca="1">COUNTIF(OFFSET(class2_2,MATCH(JF$1,'2 класс'!$A:$A,0)-7+'Итог по классам'!$B16,,,),"Ф")</f>
        <v>0</v>
      </c>
      <c r="JG16" s="37">
        <f ca="1">COUNTIF(OFFSET(class2_2,MATCH(JG$1,'2 класс'!$A:$A,0)-7+'Итог по классам'!$B16,,,),"р")</f>
        <v>0</v>
      </c>
      <c r="JH16" s="37">
        <f ca="1">COUNTIF(OFFSET(class2_2,MATCH(JH$1,'2 класс'!$A:$A,0)-7+'Итог по классам'!$B16,,,),"ш")</f>
        <v>0</v>
      </c>
      <c r="JI16" s="38">
        <f ca="1">COUNTIF(OFFSET(class2_1,MATCH(JI$1,'2 класс'!$A:$A,0)-7+'Итог по классам'!$B16,,,),"Ф")</f>
        <v>0</v>
      </c>
      <c r="JJ16" s="37">
        <f ca="1">COUNTIF(OFFSET(class2_1,MATCH(JJ$1,'2 класс'!$A:$A,0)-7+'Итог по классам'!$B16,,,),"р")</f>
        <v>0</v>
      </c>
      <c r="JK16" s="37">
        <f ca="1">COUNTIF(OFFSET(class2_1,MATCH(JK$1,'2 класс'!$A:$A,0)-7+'Итог по классам'!$B16,,,),"ш")</f>
        <v>0</v>
      </c>
      <c r="JL16" s="37">
        <f ca="1">COUNTIF(OFFSET(class2_2,MATCH(JL$1,'2 класс'!$A:$A,0)-7+'Итог по классам'!$B16,,,),"Ф")</f>
        <v>0</v>
      </c>
      <c r="JM16" s="37">
        <f ca="1">COUNTIF(OFFSET(class2_2,MATCH(JM$1,'2 класс'!$A:$A,0)-7+'Итог по классам'!$B16,,,),"р")</f>
        <v>0</v>
      </c>
      <c r="JN16" s="37">
        <f ca="1">COUNTIF(OFFSET(class2_2,MATCH(JN$1,'2 класс'!$A:$A,0)-7+'Итог по классам'!$B16,,,),"ш")</f>
        <v>0</v>
      </c>
      <c r="JO16" s="38">
        <f ca="1">COUNTIF(OFFSET(class2_1,MATCH(JO$1,'2 класс'!$A:$A,0)-7+'Итог по классам'!$B16,,,),"Ф")</f>
        <v>0</v>
      </c>
      <c r="JP16" s="37">
        <f ca="1">COUNTIF(OFFSET(class2_1,MATCH(JP$1,'2 класс'!$A:$A,0)-7+'Итог по классам'!$B16,,,),"р")</f>
        <v>0</v>
      </c>
      <c r="JQ16" s="37">
        <f ca="1">COUNTIF(OFFSET(class2_1,MATCH(JQ$1,'2 класс'!$A:$A,0)-7+'Итог по классам'!$B16,,,),"ш")</f>
        <v>0</v>
      </c>
      <c r="JR16" s="37">
        <f ca="1">COUNTIF(OFFSET(class2_2,MATCH(JR$1,'2 класс'!$A:$A,0)-7+'Итог по классам'!$B16,,,),"Ф")</f>
        <v>0</v>
      </c>
      <c r="JS16" s="37">
        <f ca="1">COUNTIF(OFFSET(class2_2,MATCH(JS$1,'2 класс'!$A:$A,0)-7+'Итог по классам'!$B16,,,),"р")</f>
        <v>0</v>
      </c>
      <c r="JT16" s="37">
        <f ca="1">COUNTIF(OFFSET(class2_2,MATCH(JT$1,'2 класс'!$A:$A,0)-7+'Итог по классам'!$B16,,,),"ш")</f>
        <v>0</v>
      </c>
      <c r="JU16" s="38">
        <f ca="1">COUNTIF(OFFSET(class2_1,MATCH(JU$1,'2 класс'!$A:$A,0)-7+'Итог по классам'!$B16,,,),"Ф")</f>
        <v>0</v>
      </c>
      <c r="JV16" s="37">
        <f ca="1">COUNTIF(OFFSET(class2_1,MATCH(JV$1,'2 класс'!$A:$A,0)-7+'Итог по классам'!$B16,,,),"р")</f>
        <v>0</v>
      </c>
      <c r="JW16" s="37">
        <f ca="1">COUNTIF(OFFSET(class2_1,MATCH(JW$1,'2 класс'!$A:$A,0)-7+'Итог по классам'!$B16,,,),"ш")</f>
        <v>0</v>
      </c>
      <c r="JX16" s="37">
        <f ca="1">COUNTIF(OFFSET(class2_2,MATCH(JX$1,'2 класс'!$A:$A,0)-7+'Итог по классам'!$B16,,,),"Ф")</f>
        <v>0</v>
      </c>
      <c r="JY16" s="37">
        <f ca="1">COUNTIF(OFFSET(class2_2,MATCH(JY$1,'2 класс'!$A:$A,0)-7+'Итог по классам'!$B16,,,),"р")</f>
        <v>0</v>
      </c>
      <c r="JZ16" s="37">
        <f ca="1">COUNTIF(OFFSET(class2_2,MATCH(JZ$1,'2 класс'!$A:$A,0)-7+'Итог по классам'!$B16,,,),"ш")</f>
        <v>0</v>
      </c>
      <c r="KA16" s="38">
        <f ca="1">COUNTIF(OFFSET(class2_1,MATCH(KA$1,'2 класс'!$A:$A,0)-7+'Итог по классам'!$B16,,,),"Ф")</f>
        <v>0</v>
      </c>
      <c r="KB16" s="37">
        <f ca="1">COUNTIF(OFFSET(class2_1,MATCH(KB$1,'2 класс'!$A:$A,0)-7+'Итог по классам'!$B16,,,),"р")</f>
        <v>0</v>
      </c>
      <c r="KC16" s="37">
        <f ca="1">COUNTIF(OFFSET(class2_1,MATCH(KC$1,'2 класс'!$A:$A,0)-7+'Итог по классам'!$B16,,,),"ш")</f>
        <v>0</v>
      </c>
      <c r="KD16" s="37">
        <f ca="1">COUNTIF(OFFSET(class2_2,MATCH(KD$1,'2 класс'!$A:$A,0)-7+'Итог по классам'!$B16,,,),"Ф")</f>
        <v>0</v>
      </c>
      <c r="KE16" s="37">
        <f ca="1">COUNTIF(OFFSET(class2_2,MATCH(KE$1,'2 класс'!$A:$A,0)-7+'Итог по классам'!$B16,,,),"р")</f>
        <v>0</v>
      </c>
      <c r="KF16" s="37">
        <f ca="1">COUNTIF(OFFSET(class2_2,MATCH(KF$1,'2 класс'!$A:$A,0)-7+'Итог по классам'!$B16,,,),"ш")</f>
        <v>0</v>
      </c>
      <c r="KG16" s="38">
        <f ca="1">COUNTIF(OFFSET(class2_1,MATCH(KG$1,'2 класс'!$A:$A,0)-7+'Итог по классам'!$B16,,,),"Ф")</f>
        <v>0</v>
      </c>
      <c r="KH16" s="37">
        <f ca="1">COUNTIF(OFFSET(class2_1,MATCH(KH$1,'2 класс'!$A:$A,0)-7+'Итог по классам'!$B16,,,),"р")</f>
        <v>0</v>
      </c>
      <c r="KI16" s="37">
        <f ca="1">COUNTIF(OFFSET(class2_1,MATCH(KI$1,'2 класс'!$A:$A,0)-7+'Итог по классам'!$B16,,,),"ш")</f>
        <v>0</v>
      </c>
      <c r="KJ16" s="37">
        <f ca="1">COUNTIF(OFFSET(class2_2,MATCH(KJ$1,'2 класс'!$A:$A,0)-7+'Итог по классам'!$B16,,,),"Ф")</f>
        <v>0</v>
      </c>
      <c r="KK16" s="37">
        <f ca="1">COUNTIF(OFFSET(class2_2,MATCH(KK$1,'2 класс'!$A:$A,0)-7+'Итог по классам'!$B16,,,),"р")</f>
        <v>0</v>
      </c>
      <c r="KL16" s="37">
        <f ca="1">COUNTIF(OFFSET(class2_2,MATCH(KL$1,'2 класс'!$A:$A,0)-7+'Итог по классам'!$B16,,,),"ш")</f>
        <v>0</v>
      </c>
      <c r="KM16" s="38">
        <f ca="1">COUNTIF(OFFSET(class2_1,MATCH(KM$1,'2 класс'!$A:$A,0)-7+'Итог по классам'!$B16,,,),"Ф")</f>
        <v>0</v>
      </c>
      <c r="KN16" s="37">
        <f ca="1">COUNTIF(OFFSET(class2_1,MATCH(KN$1,'2 класс'!$A:$A,0)-7+'Итог по классам'!$B16,,,),"р")</f>
        <v>0</v>
      </c>
      <c r="KO16" s="37">
        <f ca="1">COUNTIF(OFFSET(class2_1,MATCH(KO$1,'2 класс'!$A:$A,0)-7+'Итог по классам'!$B16,,,),"ш")</f>
        <v>0</v>
      </c>
      <c r="KP16" s="37">
        <f ca="1">COUNTIF(OFFSET(class2_2,MATCH(KP$1,'2 класс'!$A:$A,0)-7+'Итог по классам'!$B16,,,),"Ф")</f>
        <v>0</v>
      </c>
      <c r="KQ16" s="37">
        <f ca="1">COUNTIF(OFFSET(class2_2,MATCH(KQ$1,'2 класс'!$A:$A,0)-7+'Итог по классам'!$B16,,,),"р")</f>
        <v>0</v>
      </c>
      <c r="KR16" s="37">
        <f ca="1">COUNTIF(OFFSET(class2_2,MATCH(KR$1,'2 класс'!$A:$A,0)-7+'Итог по классам'!$B16,,,),"ш")</f>
        <v>0</v>
      </c>
    </row>
    <row r="17" spans="1:304" x14ac:dyDescent="0.25">
      <c r="A17">
        <f t="shared" si="6"/>
        <v>1</v>
      </c>
      <c r="B17" s="37">
        <v>12</v>
      </c>
      <c r="C17" s="3" t="s">
        <v>10</v>
      </c>
      <c r="D17" s="3" t="s">
        <v>21</v>
      </c>
      <c r="E17" s="37">
        <f ca="1">COUNTIF(OFFSET(class2_1,MATCH(E$1,'2 класс'!$A:$A,0)-7+'Итог по классам'!$B17,,,),"Ф")</f>
        <v>0</v>
      </c>
      <c r="F17" s="37">
        <f ca="1">COUNTIF(OFFSET(class2_1,MATCH(F$1,'2 класс'!$A:$A,0)-7+'Итог по классам'!$B17,,,),"р")</f>
        <v>0</v>
      </c>
      <c r="G17" s="37">
        <f ca="1">COUNTIF(OFFSET(class2_1,MATCH(G$1,'2 класс'!$A:$A,0)-7+'Итог по классам'!$B17,,,),"ш")</f>
        <v>0</v>
      </c>
      <c r="H17" s="37">
        <f ca="1">COUNTIF(OFFSET(class2_2,MATCH(H$1,'2 класс'!$A:$A,0)-7+'Итог по классам'!$B17,,,),"Ф")</f>
        <v>0</v>
      </c>
      <c r="I17" s="37">
        <f ca="1">COUNTIF(OFFSET(class2_2,MATCH(I$1,'2 класс'!$A:$A,0)-7+'Итог по классам'!$B17,,,),"р")</f>
        <v>0</v>
      </c>
      <c r="J17" s="37">
        <f ca="1">COUNTIF(OFFSET(class2_2,MATCH(J$1,'2 класс'!$A:$A,0)-7+'Итог по классам'!$B17,,,),"ш")</f>
        <v>0</v>
      </c>
      <c r="K17" s="38">
        <f ca="1">COUNTIF(OFFSET(class2_1,MATCH(K$1,'2 класс'!$A:$A,0)-7+'Итог по классам'!$B17,,,),"Ф")</f>
        <v>0</v>
      </c>
      <c r="L17" s="37">
        <f ca="1">COUNTIF(OFFSET(class2_1,MATCH(L$1,'2 класс'!$A:$A,0)-7+'Итог по классам'!$B17,,,),"р")</f>
        <v>0</v>
      </c>
      <c r="M17" s="37">
        <f ca="1">COUNTIF(OFFSET(class2_1,MATCH(M$1,'2 класс'!$A:$A,0)-7+'Итог по классам'!$B17,,,),"ш")</f>
        <v>0</v>
      </c>
      <c r="N17" s="37">
        <f ca="1">COUNTIF(OFFSET(class2_2,MATCH(N$1,'2 класс'!$A:$A,0)-7+'Итог по классам'!$B17,,,),"Ф")</f>
        <v>0</v>
      </c>
      <c r="O17" s="37">
        <f ca="1">COUNTIF(OFFSET(class2_2,MATCH(O$1,'2 класс'!$A:$A,0)-7+'Итог по классам'!$B17,,,),"р")</f>
        <v>0</v>
      </c>
      <c r="P17" s="37">
        <f ca="1">COUNTIF(OFFSET(class2_2,MATCH(P$1,'2 класс'!$A:$A,0)-7+'Итог по классам'!$B17,,,),"ш")</f>
        <v>1</v>
      </c>
      <c r="Q17" s="38">
        <f ca="1">COUNTIF(OFFSET(class2_1,MATCH(Q$1,'2 класс'!$A:$A,0)-7+'Итог по классам'!$B17,,,),"Ф")</f>
        <v>0</v>
      </c>
      <c r="R17" s="37">
        <f ca="1">COUNTIF(OFFSET(class2_1,MATCH(R$1,'2 класс'!$A:$A,0)-7+'Итог по классам'!$B17,,,),"р")</f>
        <v>0</v>
      </c>
      <c r="S17" s="37">
        <f ca="1">COUNTIF(OFFSET(class2_1,MATCH(S$1,'2 класс'!$A:$A,0)-7+'Итог по классам'!$B17,,,),"ш")</f>
        <v>0</v>
      </c>
      <c r="T17" s="37">
        <f ca="1">COUNTIF(OFFSET(class2_2,MATCH(T$1,'2 класс'!$A:$A,0)-7+'Итог по классам'!$B17,,,),"Ф")</f>
        <v>0</v>
      </c>
      <c r="U17" s="37">
        <f ca="1">COUNTIF(OFFSET(class2_2,MATCH(U$1,'2 класс'!$A:$A,0)-7+'Итог по классам'!$B17,,,),"р")</f>
        <v>0</v>
      </c>
      <c r="V17" s="37">
        <f ca="1">COUNTIF(OFFSET(class2_2,MATCH(V$1,'2 класс'!$A:$A,0)-7+'Итог по классам'!$B17,,,),"ш")</f>
        <v>1</v>
      </c>
      <c r="W17" s="38">
        <f ca="1">COUNTIF(OFFSET(class2_1,MATCH(W$1,'2 класс'!$A:$A,0)-7+'Итог по классам'!$B17,,,),"Ф")</f>
        <v>0</v>
      </c>
      <c r="X17" s="37">
        <f ca="1">COUNTIF(OFFSET(class2_1,MATCH(X$1,'2 класс'!$A:$A,0)-7+'Итог по классам'!$B17,,,),"р")</f>
        <v>0</v>
      </c>
      <c r="Y17" s="37">
        <f ca="1">COUNTIF(OFFSET(class2_1,MATCH(Y$1,'2 класс'!$A:$A,0)-7+'Итог по классам'!$B17,,,),"ш")</f>
        <v>0</v>
      </c>
      <c r="Z17" s="37">
        <f ca="1">COUNTIF(OFFSET(class2_2,MATCH(Z$1,'2 класс'!$A:$A,0)-7+'Итог по классам'!$B17,,,),"Ф")</f>
        <v>0</v>
      </c>
      <c r="AA17" s="37">
        <f ca="1">COUNTIF(OFFSET(class2_2,MATCH(AA$1,'2 класс'!$A:$A,0)-7+'Итог по классам'!$B17,,,),"р")</f>
        <v>0</v>
      </c>
      <c r="AB17" s="37">
        <f ca="1">COUNTIF(OFFSET(class2_2,MATCH(AB$1,'2 класс'!$A:$A,0)-7+'Итог по классам'!$B17,,,),"ш")</f>
        <v>1</v>
      </c>
      <c r="AC17" s="38">
        <f ca="1">COUNTIF(OFFSET(class2_1,MATCH(AC$1,'2 класс'!$A:$A,0)-7+'Итог по классам'!$B17,,,),"Ф")</f>
        <v>0</v>
      </c>
      <c r="AD17" s="37">
        <f ca="1">COUNTIF(OFFSET(class2_1,MATCH(AD$1,'2 класс'!$A:$A,0)-7+'Итог по классам'!$B17,,,),"р")</f>
        <v>0</v>
      </c>
      <c r="AE17" s="37">
        <f ca="1">COUNTIF(OFFSET(class2_1,MATCH(AE$1,'2 класс'!$A:$A,0)-7+'Итог по классам'!$B17,,,),"ш")</f>
        <v>0</v>
      </c>
      <c r="AF17" s="37">
        <f ca="1">COUNTIF(OFFSET(class2_2,MATCH(AF$1,'2 класс'!$A:$A,0)-7+'Итог по классам'!$B17,,,),"Ф")</f>
        <v>0</v>
      </c>
      <c r="AG17" s="37">
        <f ca="1">COUNTIF(OFFSET(class2_2,MATCH(AG$1,'2 класс'!$A:$A,0)-7+'Итог по классам'!$B17,,,),"р")</f>
        <v>0</v>
      </c>
      <c r="AH17" s="37">
        <f ca="1">COUNTIF(OFFSET(class2_2,MATCH(AH$1,'2 класс'!$A:$A,0)-7+'Итог по классам'!$B17,,,),"ш")</f>
        <v>1</v>
      </c>
      <c r="AI17" s="38">
        <f ca="1">COUNTIF(OFFSET(class2_1,MATCH(AI$1,'2 класс'!$A:$A,0)-7+'Итог по классам'!$B17,,,),"Ф")</f>
        <v>0</v>
      </c>
      <c r="AJ17" s="37">
        <f ca="1">COUNTIF(OFFSET(class2_1,MATCH(AJ$1,'2 класс'!$A:$A,0)-7+'Итог по классам'!$B17,,,),"р")</f>
        <v>0</v>
      </c>
      <c r="AK17" s="37">
        <f ca="1">COUNTIF(OFFSET(class2_1,MATCH(AK$1,'2 класс'!$A:$A,0)-7+'Итог по классам'!$B17,,,),"ш")</f>
        <v>0</v>
      </c>
      <c r="AL17" s="37">
        <f ca="1">COUNTIF(OFFSET(class2_2,MATCH(AL$1,'2 класс'!$A:$A,0)-7+'Итог по классам'!$B17,,,),"Ф")</f>
        <v>0</v>
      </c>
      <c r="AM17" s="37">
        <f ca="1">COUNTIF(OFFSET(class2_2,MATCH(AM$1,'2 класс'!$A:$A,0)-7+'Итог по классам'!$B17,,,),"р")</f>
        <v>0</v>
      </c>
      <c r="AN17" s="37">
        <f ca="1">COUNTIF(OFFSET(class2_2,MATCH(AN$1,'2 класс'!$A:$A,0)-7+'Итог по классам'!$B17,,,),"ш")</f>
        <v>0</v>
      </c>
      <c r="AO17" s="38">
        <f ca="1">COUNTIF(OFFSET(class2_1,MATCH(AO$1,'2 класс'!$A:$A,0)-7+'Итог по классам'!$B17,,,),"Ф")</f>
        <v>0</v>
      </c>
      <c r="AP17" s="37">
        <f ca="1">COUNTIF(OFFSET(class2_1,MATCH(AP$1,'2 класс'!$A:$A,0)-7+'Итог по классам'!$B17,,,),"р")</f>
        <v>0</v>
      </c>
      <c r="AQ17" s="37">
        <f ca="1">COUNTIF(OFFSET(class2_1,MATCH(AQ$1,'2 класс'!$A:$A,0)-7+'Итог по классам'!$B17,,,),"ш")</f>
        <v>0</v>
      </c>
      <c r="AR17" s="37">
        <f ca="1">COUNTIF(OFFSET(class2_2,MATCH(AR$1,'2 класс'!$A:$A,0)-7+'Итог по классам'!$B17,,,),"Ф")</f>
        <v>0</v>
      </c>
      <c r="AS17" s="37">
        <f ca="1">COUNTIF(OFFSET(class2_2,MATCH(AS$1,'2 класс'!$A:$A,0)-7+'Итог по классам'!$B17,,,),"р")</f>
        <v>0</v>
      </c>
      <c r="AT17" s="37">
        <f ca="1">COUNTIF(OFFSET(class2_2,MATCH(AT$1,'2 класс'!$A:$A,0)-7+'Итог по классам'!$B17,,,),"ш")</f>
        <v>0</v>
      </c>
      <c r="AU17" s="38">
        <f ca="1">COUNTIF(OFFSET(class2_1,MATCH(AU$1,'2 класс'!$A:$A,0)-7+'Итог по классам'!$B17,,,),"Ф")</f>
        <v>0</v>
      </c>
      <c r="AV17" s="37">
        <f ca="1">COUNTIF(OFFSET(class2_1,MATCH(AV$1,'2 класс'!$A:$A,0)-7+'Итог по классам'!$B17,,,),"р")</f>
        <v>0</v>
      </c>
      <c r="AW17" s="37">
        <f ca="1">COUNTIF(OFFSET(class2_1,MATCH(AW$1,'2 класс'!$A:$A,0)-7+'Итог по классам'!$B17,,,),"ш")</f>
        <v>0</v>
      </c>
      <c r="AX17" s="37">
        <f ca="1">COUNTIF(OFFSET(class2_2,MATCH(AX$1,'2 класс'!$A:$A,0)-7+'Итог по классам'!$B17,,,),"Ф")</f>
        <v>0</v>
      </c>
      <c r="AY17" s="37">
        <f ca="1">COUNTIF(OFFSET(class2_2,MATCH(AY$1,'2 класс'!$A:$A,0)-7+'Итог по классам'!$B17,,,),"р")</f>
        <v>0</v>
      </c>
      <c r="AZ17" s="37">
        <f ca="1">COUNTIF(OFFSET(class2_2,MATCH(AZ$1,'2 класс'!$A:$A,0)-7+'Итог по классам'!$B17,,,),"ш")</f>
        <v>0</v>
      </c>
      <c r="BA17" s="38">
        <f ca="1">COUNTIF(OFFSET(class2_1,MATCH(BA$1,'2 класс'!$A:$A,0)-7+'Итог по классам'!$B17,,,),"Ф")</f>
        <v>0</v>
      </c>
      <c r="BB17" s="37">
        <f ca="1">COUNTIF(OFFSET(class2_1,MATCH(BB$1,'2 класс'!$A:$A,0)-7+'Итог по классам'!$B17,,,),"р")</f>
        <v>0</v>
      </c>
      <c r="BC17" s="37">
        <f ca="1">COUNTIF(OFFSET(class2_1,MATCH(BC$1,'2 класс'!$A:$A,0)-7+'Итог по классам'!$B17,,,),"ш")</f>
        <v>0</v>
      </c>
      <c r="BD17" s="37">
        <f ca="1">COUNTIF(OFFSET(class2_2,MATCH(BD$1,'2 класс'!$A:$A,0)-7+'Итог по классам'!$B17,,,),"Ф")</f>
        <v>0</v>
      </c>
      <c r="BE17" s="37">
        <f ca="1">COUNTIF(OFFSET(class2_2,MATCH(BE$1,'2 класс'!$A:$A,0)-7+'Итог по классам'!$B17,,,),"р")</f>
        <v>0</v>
      </c>
      <c r="BF17" s="37">
        <f ca="1">COUNTIF(OFFSET(class2_2,MATCH(BF$1,'2 класс'!$A:$A,0)-7+'Итог по классам'!$B17,,,),"ш")</f>
        <v>0</v>
      </c>
      <c r="BG17" s="38">
        <f ca="1">COUNTIF(OFFSET(class2_1,MATCH(BG$1,'2 класс'!$A:$A,0)-7+'Итог по классам'!$B17,,,),"Ф")</f>
        <v>0</v>
      </c>
      <c r="BH17" s="37">
        <f ca="1">COUNTIF(OFFSET(class2_1,MATCH(BH$1,'2 класс'!$A:$A,0)-7+'Итог по классам'!$B17,,,),"р")</f>
        <v>0</v>
      </c>
      <c r="BI17" s="37">
        <f ca="1">COUNTIF(OFFSET(class2_1,MATCH(BI$1,'2 класс'!$A:$A,0)-7+'Итог по классам'!$B17,,,),"ш")</f>
        <v>0</v>
      </c>
      <c r="BJ17" s="37">
        <f ca="1">COUNTIF(OFFSET(class2_2,MATCH(BJ$1,'2 класс'!$A:$A,0)-7+'Итог по классам'!$B17,,,),"Ф")</f>
        <v>0</v>
      </c>
      <c r="BK17" s="37">
        <f ca="1">COUNTIF(OFFSET(class2_2,MATCH(BK$1,'2 класс'!$A:$A,0)-7+'Итог по классам'!$B17,,,),"р")</f>
        <v>0</v>
      </c>
      <c r="BL17" s="37">
        <f ca="1">COUNTIF(OFFSET(class2_2,MATCH(BL$1,'2 класс'!$A:$A,0)-7+'Итог по классам'!$B17,,,),"ш")</f>
        <v>0</v>
      </c>
      <c r="BM17" s="38">
        <f ca="1">COUNTIF(OFFSET(class2_1,MATCH(BM$1,'2 класс'!$A:$A,0)-7+'Итог по классам'!$B17,,,),"Ф")</f>
        <v>0</v>
      </c>
      <c r="BN17" s="37">
        <f ca="1">COUNTIF(OFFSET(class2_1,MATCH(BN$1,'2 класс'!$A:$A,0)-7+'Итог по классам'!$B17,,,),"р")</f>
        <v>0</v>
      </c>
      <c r="BO17" s="37">
        <f ca="1">COUNTIF(OFFSET(class2_1,MATCH(BO$1,'2 класс'!$A:$A,0)-7+'Итог по классам'!$B17,,,),"ш")</f>
        <v>0</v>
      </c>
      <c r="BP17" s="37">
        <f ca="1">COUNTIF(OFFSET(class2_2,MATCH(BP$1,'2 класс'!$A:$A,0)-7+'Итог по классам'!$B17,,,),"Ф")</f>
        <v>0</v>
      </c>
      <c r="BQ17" s="37">
        <f ca="1">COUNTIF(OFFSET(class2_2,MATCH(BQ$1,'2 класс'!$A:$A,0)-7+'Итог по классам'!$B17,,,),"р")</f>
        <v>0</v>
      </c>
      <c r="BR17" s="37">
        <f ca="1">COUNTIF(OFFSET(class2_2,MATCH(BR$1,'2 класс'!$A:$A,0)-7+'Итог по классам'!$B17,,,),"ш")</f>
        <v>0</v>
      </c>
      <c r="BS17" s="38">
        <f ca="1">COUNTIF(OFFSET(class2_1,MATCH(BS$1,'2 класс'!$A:$A,0)-7+'Итог по классам'!$B17,,,),"Ф")</f>
        <v>0</v>
      </c>
      <c r="BT17" s="37">
        <f ca="1">COUNTIF(OFFSET(class2_1,MATCH(BT$1,'2 класс'!$A:$A,0)-7+'Итог по классам'!$B17,,,),"р")</f>
        <v>0</v>
      </c>
      <c r="BU17" s="37">
        <f ca="1">COUNTIF(OFFSET(class2_1,MATCH(BU$1,'2 класс'!$A:$A,0)-7+'Итог по классам'!$B17,,,),"ш")</f>
        <v>0</v>
      </c>
      <c r="BV17" s="37">
        <f ca="1">COUNTIF(OFFSET(class2_2,MATCH(BV$1,'2 класс'!$A:$A,0)-7+'Итог по классам'!$B17,,,),"Ф")</f>
        <v>0</v>
      </c>
      <c r="BW17" s="37">
        <f ca="1">COUNTIF(OFFSET(class2_2,MATCH(BW$1,'2 класс'!$A:$A,0)-7+'Итог по классам'!$B17,,,),"р")</f>
        <v>0</v>
      </c>
      <c r="BX17" s="37">
        <f ca="1">COUNTIF(OFFSET(class2_2,MATCH(BX$1,'2 класс'!$A:$A,0)-7+'Итог по классам'!$B17,,,),"ш")</f>
        <v>0</v>
      </c>
      <c r="BY17" s="38">
        <f ca="1">COUNTIF(OFFSET(class2_1,MATCH(BY$1,'2 класс'!$A:$A,0)-7+'Итог по классам'!$B17,,,),"Ф")</f>
        <v>0</v>
      </c>
      <c r="BZ17" s="37">
        <f ca="1">COUNTIF(OFFSET(class2_1,MATCH(BZ$1,'2 класс'!$A:$A,0)-7+'Итог по классам'!$B17,,,),"р")</f>
        <v>0</v>
      </c>
      <c r="CA17" s="37">
        <f ca="1">COUNTIF(OFFSET(class2_1,MATCH(CA$1,'2 класс'!$A:$A,0)-7+'Итог по классам'!$B17,,,),"ш")</f>
        <v>0</v>
      </c>
      <c r="CB17" s="37">
        <f ca="1">COUNTIF(OFFSET(class2_2,MATCH(CB$1,'2 класс'!$A:$A,0)-7+'Итог по классам'!$B17,,,),"Ф")</f>
        <v>0</v>
      </c>
      <c r="CC17" s="37">
        <f ca="1">COUNTIF(OFFSET(class2_2,MATCH(CC$1,'2 класс'!$A:$A,0)-7+'Итог по классам'!$B17,,,),"р")</f>
        <v>0</v>
      </c>
      <c r="CD17" s="37">
        <f ca="1">COUNTIF(OFFSET(class2_2,MATCH(CD$1,'2 класс'!$A:$A,0)-7+'Итог по классам'!$B17,,,),"ш")</f>
        <v>0</v>
      </c>
      <c r="CE17" s="38">
        <f ca="1">COUNTIF(OFFSET(class2_1,MATCH(CE$1,'2 класс'!$A:$A,0)-7+'Итог по классам'!$B17,,,),"Ф")</f>
        <v>0</v>
      </c>
      <c r="CF17" s="37">
        <f ca="1">COUNTIF(OFFSET(class2_1,MATCH(CF$1,'2 класс'!$A:$A,0)-7+'Итог по классам'!$B17,,,),"р")</f>
        <v>0</v>
      </c>
      <c r="CG17" s="37">
        <f ca="1">COUNTIF(OFFSET(class2_1,MATCH(CG$1,'2 класс'!$A:$A,0)-7+'Итог по классам'!$B17,,,),"ш")</f>
        <v>0</v>
      </c>
      <c r="CH17" s="37">
        <f ca="1">COUNTIF(OFFSET(class2_2,MATCH(CH$1,'2 класс'!$A:$A,0)-7+'Итог по классам'!$B17,,,),"Ф")</f>
        <v>0</v>
      </c>
      <c r="CI17" s="37">
        <f ca="1">COUNTIF(OFFSET(class2_2,MATCH(CI$1,'2 класс'!$A:$A,0)-7+'Итог по классам'!$B17,,,),"р")</f>
        <v>0</v>
      </c>
      <c r="CJ17" s="37">
        <f ca="1">COUNTIF(OFFSET(class2_2,MATCH(CJ$1,'2 класс'!$A:$A,0)-7+'Итог по классам'!$B17,,,),"ш")</f>
        <v>0</v>
      </c>
      <c r="CK17" s="38">
        <f ca="1">COUNTIF(OFFSET(class2_1,MATCH(CK$1,'2 класс'!$A:$A,0)-7+'Итог по классам'!$B17,,,),"Ф")</f>
        <v>0</v>
      </c>
      <c r="CL17" s="37">
        <f ca="1">COUNTIF(OFFSET(class2_1,MATCH(CL$1,'2 класс'!$A:$A,0)-7+'Итог по классам'!$B17,,,),"р")</f>
        <v>0</v>
      </c>
      <c r="CM17" s="37">
        <f ca="1">COUNTIF(OFFSET(class2_1,MATCH(CM$1,'2 класс'!$A:$A,0)-7+'Итог по классам'!$B17,,,),"ш")</f>
        <v>0</v>
      </c>
      <c r="CN17" s="37">
        <f ca="1">COUNTIF(OFFSET(class2_2,MATCH(CN$1,'2 класс'!$A:$A,0)-7+'Итог по классам'!$B17,,,),"Ф")</f>
        <v>0</v>
      </c>
      <c r="CO17" s="37">
        <f ca="1">COUNTIF(OFFSET(class2_2,MATCH(CO$1,'2 класс'!$A:$A,0)-7+'Итог по классам'!$B17,,,),"р")</f>
        <v>0</v>
      </c>
      <c r="CP17" s="37">
        <f ca="1">COUNTIF(OFFSET(class2_2,MATCH(CP$1,'2 класс'!$A:$A,0)-7+'Итог по классам'!$B17,,,),"ш")</f>
        <v>0</v>
      </c>
      <c r="CQ17" s="38">
        <f ca="1">COUNTIF(OFFSET(class2_1,MATCH(CQ$1,'2 класс'!$A:$A,0)-7+'Итог по классам'!$B17,,,),"Ф")</f>
        <v>0</v>
      </c>
      <c r="CR17" s="37">
        <f ca="1">COUNTIF(OFFSET(class2_1,MATCH(CR$1,'2 класс'!$A:$A,0)-7+'Итог по классам'!$B17,,,),"р")</f>
        <v>0</v>
      </c>
      <c r="CS17" s="37">
        <f ca="1">COUNTIF(OFFSET(class2_1,MATCH(CS$1,'2 класс'!$A:$A,0)-7+'Итог по классам'!$B17,,,),"ш")</f>
        <v>0</v>
      </c>
      <c r="CT17" s="37">
        <f ca="1">COUNTIF(OFFSET(class2_2,MATCH(CT$1,'2 класс'!$A:$A,0)-7+'Итог по классам'!$B17,,,),"Ф")</f>
        <v>0</v>
      </c>
      <c r="CU17" s="37">
        <f ca="1">COUNTIF(OFFSET(class2_2,MATCH(CU$1,'2 класс'!$A:$A,0)-7+'Итог по классам'!$B17,,,),"р")</f>
        <v>0</v>
      </c>
      <c r="CV17" s="37">
        <f ca="1">COUNTIF(OFFSET(class2_2,MATCH(CV$1,'2 класс'!$A:$A,0)-7+'Итог по классам'!$B17,,,),"ш")</f>
        <v>0</v>
      </c>
      <c r="CW17" s="38">
        <f ca="1">COUNTIF(OFFSET(class2_1,MATCH(CW$1,'2 класс'!$A:$A,0)-7+'Итог по классам'!$B17,,,),"Ф")</f>
        <v>0</v>
      </c>
      <c r="CX17" s="37">
        <f ca="1">COUNTIF(OFFSET(class2_1,MATCH(CX$1,'2 класс'!$A:$A,0)-7+'Итог по классам'!$B17,,,),"р")</f>
        <v>0</v>
      </c>
      <c r="CY17" s="37">
        <f ca="1">COUNTIF(OFFSET(class2_1,MATCH(CY$1,'2 класс'!$A:$A,0)-7+'Итог по классам'!$B17,,,),"ш")</f>
        <v>0</v>
      </c>
      <c r="CZ17" s="37">
        <f ca="1">COUNTIF(OFFSET(class2_2,MATCH(CZ$1,'2 класс'!$A:$A,0)-7+'Итог по классам'!$B17,,,),"Ф")</f>
        <v>0</v>
      </c>
      <c r="DA17" s="37">
        <f ca="1">COUNTIF(OFFSET(class2_2,MATCH(DA$1,'2 класс'!$A:$A,0)-7+'Итог по классам'!$B17,,,),"р")</f>
        <v>0</v>
      </c>
      <c r="DB17" s="37">
        <f ca="1">COUNTIF(OFFSET(class2_2,MATCH(DB$1,'2 класс'!$A:$A,0)-7+'Итог по классам'!$B17,,,),"ш")</f>
        <v>0</v>
      </c>
      <c r="DC17" s="38">
        <f ca="1">COUNTIF(OFFSET(class2_1,MATCH(DC$1,'2 класс'!$A:$A,0)-7+'Итог по классам'!$B17,,,),"Ф")</f>
        <v>0</v>
      </c>
      <c r="DD17" s="37">
        <f ca="1">COUNTIF(OFFSET(class2_1,MATCH(DD$1,'2 класс'!$A:$A,0)-7+'Итог по классам'!$B17,,,),"р")</f>
        <v>0</v>
      </c>
      <c r="DE17" s="37">
        <f ca="1">COUNTIF(OFFSET(class2_1,MATCH(DE$1,'2 класс'!$A:$A,0)-7+'Итог по классам'!$B17,,,),"ш")</f>
        <v>0</v>
      </c>
      <c r="DF17" s="37">
        <f ca="1">COUNTIF(OFFSET(class2_2,MATCH(DF$1,'2 класс'!$A:$A,0)-7+'Итог по классам'!$B17,,,),"Ф")</f>
        <v>0</v>
      </c>
      <c r="DG17" s="37">
        <f ca="1">COUNTIF(OFFSET(class2_2,MATCH(DG$1,'2 класс'!$A:$A,0)-7+'Итог по классам'!$B17,,,),"р")</f>
        <v>0</v>
      </c>
      <c r="DH17" s="37">
        <f ca="1">COUNTIF(OFFSET(class2_2,MATCH(DH$1,'2 класс'!$A:$A,0)-7+'Итог по классам'!$B17,,,),"ш")</f>
        <v>0</v>
      </c>
      <c r="DI17" s="38">
        <f ca="1">COUNTIF(OFFSET(class2_1,MATCH(DI$1,'2 класс'!$A:$A,0)-7+'Итог по классам'!$B17,,,),"Ф")</f>
        <v>0</v>
      </c>
      <c r="DJ17" s="37">
        <f ca="1">COUNTIF(OFFSET(class2_1,MATCH(DJ$1,'2 класс'!$A:$A,0)-7+'Итог по классам'!$B17,,,),"р")</f>
        <v>0</v>
      </c>
      <c r="DK17" s="37">
        <f ca="1">COUNTIF(OFFSET(class2_1,MATCH(DK$1,'2 класс'!$A:$A,0)-7+'Итог по классам'!$B17,,,),"ш")</f>
        <v>0</v>
      </c>
      <c r="DL17" s="37">
        <f ca="1">COUNTIF(OFFSET(class2_2,MATCH(DL$1,'2 класс'!$A:$A,0)-7+'Итог по классам'!$B17,,,),"Ф")</f>
        <v>0</v>
      </c>
      <c r="DM17" s="37">
        <f ca="1">COUNTIF(OFFSET(class2_2,MATCH(DM$1,'2 класс'!$A:$A,0)-7+'Итог по классам'!$B17,,,),"р")</f>
        <v>0</v>
      </c>
      <c r="DN17" s="37">
        <f ca="1">COUNTIF(OFFSET(class2_2,MATCH(DN$1,'2 класс'!$A:$A,0)-7+'Итог по классам'!$B17,,,),"ш")</f>
        <v>0</v>
      </c>
      <c r="DO17" s="38">
        <f ca="1">COUNTIF(OFFSET(class2_1,MATCH(DO$1,'2 класс'!$A:$A,0)-7+'Итог по классам'!$B17,,,),"Ф")</f>
        <v>0</v>
      </c>
      <c r="DP17" s="37">
        <f ca="1">COUNTIF(OFFSET(class2_1,MATCH(DP$1,'2 класс'!$A:$A,0)-7+'Итог по классам'!$B17,,,),"р")</f>
        <v>0</v>
      </c>
      <c r="DQ17" s="37">
        <f ca="1">COUNTIF(OFFSET(class2_1,MATCH(DQ$1,'2 класс'!$A:$A,0)-7+'Итог по классам'!$B17,,,),"ш")</f>
        <v>0</v>
      </c>
      <c r="DR17" s="37">
        <f ca="1">COUNTIF(OFFSET(class2_2,MATCH(DR$1,'2 класс'!$A:$A,0)-7+'Итог по классам'!$B17,,,),"Ф")</f>
        <v>0</v>
      </c>
      <c r="DS17" s="37">
        <f ca="1">COUNTIF(OFFSET(class2_2,MATCH(DS$1,'2 класс'!$A:$A,0)-7+'Итог по классам'!$B17,,,),"р")</f>
        <v>0</v>
      </c>
      <c r="DT17" s="37">
        <f ca="1">COUNTIF(OFFSET(class2_2,MATCH(DT$1,'2 класс'!$A:$A,0)-7+'Итог по классам'!$B17,,,),"ш")</f>
        <v>0</v>
      </c>
      <c r="DU17" s="38">
        <f ca="1">COUNTIF(OFFSET(class2_1,MATCH(DU$1,'2 класс'!$A:$A,0)-7+'Итог по классам'!$B17,,,),"Ф")</f>
        <v>0</v>
      </c>
      <c r="DV17" s="37">
        <f ca="1">COUNTIF(OFFSET(class2_1,MATCH(DV$1,'2 класс'!$A:$A,0)-7+'Итог по классам'!$B17,,,),"р")</f>
        <v>0</v>
      </c>
      <c r="DW17" s="37">
        <f ca="1">COUNTIF(OFFSET(class2_1,MATCH(DW$1,'2 класс'!$A:$A,0)-7+'Итог по классам'!$B17,,,),"ш")</f>
        <v>0</v>
      </c>
      <c r="DX17" s="37">
        <f ca="1">COUNTIF(OFFSET(class2_2,MATCH(DX$1,'2 класс'!$A:$A,0)-7+'Итог по классам'!$B17,,,),"Ф")</f>
        <v>0</v>
      </c>
      <c r="DY17" s="37">
        <f ca="1">COUNTIF(OFFSET(class2_2,MATCH(DY$1,'2 класс'!$A:$A,0)-7+'Итог по классам'!$B17,,,),"р")</f>
        <v>0</v>
      </c>
      <c r="DZ17" s="37">
        <f ca="1">COUNTIF(OFFSET(class2_2,MATCH(DZ$1,'2 класс'!$A:$A,0)-7+'Итог по классам'!$B17,,,),"ш")</f>
        <v>0</v>
      </c>
      <c r="EA17" s="38">
        <f ca="1">COUNTIF(OFFSET(class2_1,MATCH(EA$1,'2 класс'!$A:$A,0)-7+'Итог по классам'!$B17,,,),"Ф")</f>
        <v>0</v>
      </c>
      <c r="EB17" s="37">
        <f ca="1">COUNTIF(OFFSET(class2_1,MATCH(EB$1,'2 класс'!$A:$A,0)-7+'Итог по классам'!$B17,,,),"р")</f>
        <v>0</v>
      </c>
      <c r="EC17" s="37">
        <f ca="1">COUNTIF(OFFSET(class2_1,MATCH(EC$1,'2 класс'!$A:$A,0)-7+'Итог по классам'!$B17,,,),"ш")</f>
        <v>0</v>
      </c>
      <c r="ED17" s="37">
        <f ca="1">COUNTIF(OFFSET(class2_2,MATCH(ED$1,'2 класс'!$A:$A,0)-7+'Итог по классам'!$B17,,,),"Ф")</f>
        <v>0</v>
      </c>
      <c r="EE17" s="37">
        <f ca="1">COUNTIF(OFFSET(class2_2,MATCH(EE$1,'2 класс'!$A:$A,0)-7+'Итог по классам'!$B17,,,),"р")</f>
        <v>0</v>
      </c>
      <c r="EF17" s="37">
        <f ca="1">COUNTIF(OFFSET(class2_2,MATCH(EF$1,'2 класс'!$A:$A,0)-7+'Итог по классам'!$B17,,,),"ш")</f>
        <v>0</v>
      </c>
      <c r="EG17" s="38">
        <f ca="1">COUNTIF(OFFSET(class2_1,MATCH(EG$1,'2 класс'!$A:$A,0)-7+'Итог по классам'!$B17,,,),"Ф")</f>
        <v>0</v>
      </c>
      <c r="EH17" s="37">
        <f ca="1">COUNTIF(OFFSET(class2_1,MATCH(EH$1,'2 класс'!$A:$A,0)-7+'Итог по классам'!$B17,,,),"р")</f>
        <v>0</v>
      </c>
      <c r="EI17" s="37">
        <f ca="1">COUNTIF(OFFSET(class2_1,MATCH(EI$1,'2 класс'!$A:$A,0)-7+'Итог по классам'!$B17,,,),"ш")</f>
        <v>0</v>
      </c>
      <c r="EJ17" s="37">
        <f ca="1">COUNTIF(OFFSET(class2_2,MATCH(EJ$1,'2 класс'!$A:$A,0)-7+'Итог по классам'!$B17,,,),"Ф")</f>
        <v>0</v>
      </c>
      <c r="EK17" s="37">
        <f ca="1">COUNTIF(OFFSET(class2_2,MATCH(EK$1,'2 класс'!$A:$A,0)-7+'Итог по классам'!$B17,,,),"р")</f>
        <v>0</v>
      </c>
      <c r="EL17" s="37">
        <f ca="1">COUNTIF(OFFSET(class2_2,MATCH(EL$1,'2 класс'!$A:$A,0)-7+'Итог по классам'!$B17,,,),"ш")</f>
        <v>0</v>
      </c>
      <c r="EM17" s="38">
        <f ca="1">COUNTIF(OFFSET(class2_1,MATCH(EM$1,'2 класс'!$A:$A,0)-7+'Итог по классам'!$B17,,,),"Ф")</f>
        <v>0</v>
      </c>
      <c r="EN17" s="37">
        <f ca="1">COUNTIF(OFFSET(class2_1,MATCH(EN$1,'2 класс'!$A:$A,0)-7+'Итог по классам'!$B17,,,),"р")</f>
        <v>0</v>
      </c>
      <c r="EO17" s="37">
        <f ca="1">COUNTIF(OFFSET(class2_1,MATCH(EO$1,'2 класс'!$A:$A,0)-7+'Итог по классам'!$B17,,,),"ш")</f>
        <v>0</v>
      </c>
      <c r="EP17" s="37">
        <f ca="1">COUNTIF(OFFSET(class2_2,MATCH(EP$1,'2 класс'!$A:$A,0)-7+'Итог по классам'!$B17,,,),"Ф")</f>
        <v>0</v>
      </c>
      <c r="EQ17" s="37">
        <f ca="1">COUNTIF(OFFSET(class2_2,MATCH(EQ$1,'2 класс'!$A:$A,0)-7+'Итог по классам'!$B17,,,),"р")</f>
        <v>0</v>
      </c>
      <c r="ER17" s="37">
        <f ca="1">COUNTIF(OFFSET(class2_2,MATCH(ER$1,'2 класс'!$A:$A,0)-7+'Итог по классам'!$B17,,,),"ш")</f>
        <v>0</v>
      </c>
      <c r="ES17" s="38">
        <f ca="1">COUNTIF(OFFSET(class2_1,MATCH(ES$1,'2 класс'!$A:$A,0)-7+'Итог по классам'!$B17,,,),"Ф")</f>
        <v>0</v>
      </c>
      <c r="ET17" s="37">
        <f ca="1">COUNTIF(OFFSET(class2_1,MATCH(ET$1,'2 класс'!$A:$A,0)-7+'Итог по классам'!$B17,,,),"р")</f>
        <v>0</v>
      </c>
      <c r="EU17" s="37">
        <f ca="1">COUNTIF(OFFSET(class2_1,MATCH(EU$1,'2 класс'!$A:$A,0)-7+'Итог по классам'!$B17,,,),"ш")</f>
        <v>0</v>
      </c>
      <c r="EV17" s="37">
        <f ca="1">COUNTIF(OFFSET(class2_2,MATCH(EV$1,'2 класс'!$A:$A,0)-7+'Итог по классам'!$B17,,,),"Ф")</f>
        <v>0</v>
      </c>
      <c r="EW17" s="37">
        <f ca="1">COUNTIF(OFFSET(class2_2,MATCH(EW$1,'2 класс'!$A:$A,0)-7+'Итог по классам'!$B17,,,),"р")</f>
        <v>0</v>
      </c>
      <c r="EX17" s="37">
        <f ca="1">COUNTIF(OFFSET(class2_2,MATCH(EX$1,'2 класс'!$A:$A,0)-7+'Итог по классам'!$B17,,,),"ш")</f>
        <v>0</v>
      </c>
      <c r="EY17" s="38">
        <f ca="1">COUNTIF(OFFSET(class2_1,MATCH(EY$1,'2 класс'!$A:$A,0)-7+'Итог по классам'!$B17,,,),"Ф")</f>
        <v>0</v>
      </c>
      <c r="EZ17" s="37">
        <f ca="1">COUNTIF(OFFSET(class2_1,MATCH(EZ$1,'2 класс'!$A:$A,0)-7+'Итог по классам'!$B17,,,),"р")</f>
        <v>0</v>
      </c>
      <c r="FA17" s="37">
        <f ca="1">COUNTIF(OFFSET(class2_1,MATCH(FA$1,'2 класс'!$A:$A,0)-7+'Итог по классам'!$B17,,,),"ш")</f>
        <v>0</v>
      </c>
      <c r="FB17" s="37">
        <f ca="1">COUNTIF(OFFSET(class2_2,MATCH(FB$1,'2 класс'!$A:$A,0)-7+'Итог по классам'!$B17,,,),"Ф")</f>
        <v>0</v>
      </c>
      <c r="FC17" s="37">
        <f ca="1">COUNTIF(OFFSET(class2_2,MATCH(FC$1,'2 класс'!$A:$A,0)-7+'Итог по классам'!$B17,,,),"р")</f>
        <v>0</v>
      </c>
      <c r="FD17" s="37">
        <f ca="1">COUNTIF(OFFSET(class2_2,MATCH(FD$1,'2 класс'!$A:$A,0)-7+'Итог по классам'!$B17,,,),"ш")</f>
        <v>0</v>
      </c>
      <c r="FE17" s="38">
        <f ca="1">COUNTIF(OFFSET(class2_1,MATCH(FE$1,'2 класс'!$A:$A,0)-7+'Итог по классам'!$B17,,,),"Ф")</f>
        <v>0</v>
      </c>
      <c r="FF17" s="37">
        <f ca="1">COUNTIF(OFFSET(class2_1,MATCH(FF$1,'2 класс'!$A:$A,0)-7+'Итог по классам'!$B17,,,),"р")</f>
        <v>0</v>
      </c>
      <c r="FG17" s="37">
        <f ca="1">COUNTIF(OFFSET(class2_1,MATCH(FG$1,'2 класс'!$A:$A,0)-7+'Итог по классам'!$B17,,,),"ш")</f>
        <v>0</v>
      </c>
      <c r="FH17" s="37">
        <f ca="1">COUNTIF(OFFSET(class2_2,MATCH(FH$1,'2 класс'!$A:$A,0)-7+'Итог по классам'!$B17,,,),"Ф")</f>
        <v>0</v>
      </c>
      <c r="FI17" s="37">
        <f ca="1">COUNTIF(OFFSET(class2_2,MATCH(FI$1,'2 класс'!$A:$A,0)-7+'Итог по классам'!$B17,,,),"р")</f>
        <v>0</v>
      </c>
      <c r="FJ17" s="37">
        <f ca="1">COUNTIF(OFFSET(class2_2,MATCH(FJ$1,'2 класс'!$A:$A,0)-7+'Итог по классам'!$B17,,,),"ш")</f>
        <v>0</v>
      </c>
      <c r="FK17" s="38">
        <f ca="1">COUNTIF(OFFSET(class2_1,MATCH(FK$1,'2 класс'!$A:$A,0)-7+'Итог по классам'!$B17,,,),"Ф")</f>
        <v>0</v>
      </c>
      <c r="FL17" s="37">
        <f ca="1">COUNTIF(OFFSET(class2_1,MATCH(FL$1,'2 класс'!$A:$A,0)-7+'Итог по классам'!$B17,,,),"р")</f>
        <v>0</v>
      </c>
      <c r="FM17" s="37">
        <f ca="1">COUNTIF(OFFSET(class2_1,MATCH(FM$1,'2 класс'!$A:$A,0)-7+'Итог по классам'!$B17,,,),"ш")</f>
        <v>0</v>
      </c>
      <c r="FN17" s="37">
        <f ca="1">COUNTIF(OFFSET(class2_2,MATCH(FN$1,'2 класс'!$A:$A,0)-7+'Итог по классам'!$B17,,,),"Ф")</f>
        <v>0</v>
      </c>
      <c r="FO17" s="37">
        <f ca="1">COUNTIF(OFFSET(class2_2,MATCH(FO$1,'2 класс'!$A:$A,0)-7+'Итог по классам'!$B17,,,),"р")</f>
        <v>0</v>
      </c>
      <c r="FP17" s="37">
        <f ca="1">COUNTIF(OFFSET(class2_2,MATCH(FP$1,'2 класс'!$A:$A,0)-7+'Итог по классам'!$B17,,,),"ш")</f>
        <v>0</v>
      </c>
      <c r="FQ17" s="38">
        <f ca="1">COUNTIF(OFFSET(class2_1,MATCH(FQ$1,'2 класс'!$A:$A,0)-7+'Итог по классам'!$B17,,,),"Ф")</f>
        <v>0</v>
      </c>
      <c r="FR17" s="37">
        <f ca="1">COUNTIF(OFFSET(class2_1,MATCH(FR$1,'2 класс'!$A:$A,0)-7+'Итог по классам'!$B17,,,),"р")</f>
        <v>0</v>
      </c>
      <c r="FS17" s="37">
        <f ca="1">COUNTIF(OFFSET(class2_1,MATCH(FS$1,'2 класс'!$A:$A,0)-7+'Итог по классам'!$B17,,,),"ш")</f>
        <v>0</v>
      </c>
      <c r="FT17" s="37">
        <f ca="1">COUNTIF(OFFSET(class2_2,MATCH(FT$1,'2 класс'!$A:$A,0)-7+'Итог по классам'!$B17,,,),"Ф")</f>
        <v>0</v>
      </c>
      <c r="FU17" s="37">
        <f ca="1">COUNTIF(OFFSET(class2_2,MATCH(FU$1,'2 класс'!$A:$A,0)-7+'Итог по классам'!$B17,,,),"р")</f>
        <v>0</v>
      </c>
      <c r="FV17" s="37">
        <f ca="1">COUNTIF(OFFSET(class2_2,MATCH(FV$1,'2 класс'!$A:$A,0)-7+'Итог по классам'!$B17,,,),"ш")</f>
        <v>0</v>
      </c>
      <c r="FW17" s="38">
        <f ca="1">COUNTIF(OFFSET(class2_1,MATCH(FW$1,'2 класс'!$A:$A,0)-7+'Итог по классам'!$B17,,,),"Ф")</f>
        <v>0</v>
      </c>
      <c r="FX17" s="37">
        <f ca="1">COUNTIF(OFFSET(class2_1,MATCH(FX$1,'2 класс'!$A:$A,0)-7+'Итог по классам'!$B17,,,),"р")</f>
        <v>0</v>
      </c>
      <c r="FY17" s="37">
        <f ca="1">COUNTIF(OFFSET(class2_1,MATCH(FY$1,'2 класс'!$A:$A,0)-7+'Итог по классам'!$B17,,,),"ш")</f>
        <v>0</v>
      </c>
      <c r="FZ17" s="37">
        <f ca="1">COUNTIF(OFFSET(class2_2,MATCH(FZ$1,'2 класс'!$A:$A,0)-7+'Итог по классам'!$B17,,,),"Ф")</f>
        <v>0</v>
      </c>
      <c r="GA17" s="37">
        <f ca="1">COUNTIF(OFFSET(class2_2,MATCH(GA$1,'2 класс'!$A:$A,0)-7+'Итог по классам'!$B17,,,),"р")</f>
        <v>0</v>
      </c>
      <c r="GB17" s="37">
        <f ca="1">COUNTIF(OFFSET(class2_2,MATCH(GB$1,'2 класс'!$A:$A,0)-7+'Итог по классам'!$B17,,,),"ш")</f>
        <v>0</v>
      </c>
      <c r="GC17" s="38">
        <f ca="1">COUNTIF(OFFSET(class2_1,MATCH(GC$1,'2 класс'!$A:$A,0)-7+'Итог по классам'!$B17,,,),"Ф")</f>
        <v>0</v>
      </c>
      <c r="GD17" s="37">
        <f ca="1">COUNTIF(OFFSET(class2_1,MATCH(GD$1,'2 класс'!$A:$A,0)-7+'Итог по классам'!$B17,,,),"р")</f>
        <v>0</v>
      </c>
      <c r="GE17" s="37">
        <f ca="1">COUNTIF(OFFSET(class2_1,MATCH(GE$1,'2 класс'!$A:$A,0)-7+'Итог по классам'!$B17,,,),"ш")</f>
        <v>0</v>
      </c>
      <c r="GF17" s="37">
        <f ca="1">COUNTIF(OFFSET(class2_2,MATCH(GF$1,'2 класс'!$A:$A,0)-7+'Итог по классам'!$B17,,,),"Ф")</f>
        <v>0</v>
      </c>
      <c r="GG17" s="37">
        <f ca="1">COUNTIF(OFFSET(class2_2,MATCH(GG$1,'2 класс'!$A:$A,0)-7+'Итог по классам'!$B17,,,),"р")</f>
        <v>0</v>
      </c>
      <c r="GH17" s="37">
        <f ca="1">COUNTIF(OFFSET(class2_2,MATCH(GH$1,'2 класс'!$A:$A,0)-7+'Итог по классам'!$B17,,,),"ш")</f>
        <v>0</v>
      </c>
      <c r="GI17" s="38">
        <f ca="1">COUNTIF(OFFSET(class2_1,MATCH(GI$1,'2 класс'!$A:$A,0)-7+'Итог по классам'!$B17,,,),"Ф")</f>
        <v>0</v>
      </c>
      <c r="GJ17" s="37">
        <f ca="1">COUNTIF(OFFSET(class2_1,MATCH(GJ$1,'2 класс'!$A:$A,0)-7+'Итог по классам'!$B17,,,),"р")</f>
        <v>0</v>
      </c>
      <c r="GK17" s="37">
        <f ca="1">COUNTIF(OFFSET(class2_1,MATCH(GK$1,'2 класс'!$A:$A,0)-7+'Итог по классам'!$B17,,,),"ш")</f>
        <v>0</v>
      </c>
      <c r="GL17" s="37">
        <f ca="1">COUNTIF(OFFSET(class2_2,MATCH(GL$1,'2 класс'!$A:$A,0)-7+'Итог по классам'!$B17,,,),"Ф")</f>
        <v>0</v>
      </c>
      <c r="GM17" s="37">
        <f ca="1">COUNTIF(OFFSET(class2_2,MATCH(GM$1,'2 класс'!$A:$A,0)-7+'Итог по классам'!$B17,,,),"р")</f>
        <v>0</v>
      </c>
      <c r="GN17" s="37">
        <f ca="1">COUNTIF(OFFSET(class2_2,MATCH(GN$1,'2 класс'!$A:$A,0)-7+'Итог по классам'!$B17,,,),"ш")</f>
        <v>0</v>
      </c>
      <c r="GO17" s="38">
        <f ca="1">COUNTIF(OFFSET(class2_1,MATCH(GO$1,'2 класс'!$A:$A,0)-7+'Итог по классам'!$B17,,,),"Ф")</f>
        <v>0</v>
      </c>
      <c r="GP17" s="37">
        <f ca="1">COUNTIF(OFFSET(class2_1,MATCH(GP$1,'2 класс'!$A:$A,0)-7+'Итог по классам'!$B17,,,),"р")</f>
        <v>0</v>
      </c>
      <c r="GQ17" s="37">
        <f ca="1">COUNTIF(OFFSET(class2_1,MATCH(GQ$1,'2 класс'!$A:$A,0)-7+'Итог по классам'!$B17,,,),"ш")</f>
        <v>0</v>
      </c>
      <c r="GR17" s="37">
        <f ca="1">COUNTIF(OFFSET(class2_2,MATCH(GR$1,'2 класс'!$A:$A,0)-7+'Итог по классам'!$B17,,,),"Ф")</f>
        <v>0</v>
      </c>
      <c r="GS17" s="37">
        <f ca="1">COUNTIF(OFFSET(class2_2,MATCH(GS$1,'2 класс'!$A:$A,0)-7+'Итог по классам'!$B17,,,),"р")</f>
        <v>0</v>
      </c>
      <c r="GT17" s="37">
        <f ca="1">COUNTIF(OFFSET(class2_2,MATCH(GT$1,'2 класс'!$A:$A,0)-7+'Итог по классам'!$B17,,,),"ш")</f>
        <v>0</v>
      </c>
      <c r="GU17" s="38">
        <f ca="1">COUNTIF(OFFSET(class2_1,MATCH(GU$1,'2 класс'!$A:$A,0)-7+'Итог по классам'!$B17,,,),"Ф")</f>
        <v>0</v>
      </c>
      <c r="GV17" s="37">
        <f ca="1">COUNTIF(OFFSET(class2_1,MATCH(GV$1,'2 класс'!$A:$A,0)-7+'Итог по классам'!$B17,,,),"р")</f>
        <v>0</v>
      </c>
      <c r="GW17" s="37">
        <f ca="1">COUNTIF(OFFSET(class2_1,MATCH(GW$1,'2 класс'!$A:$A,0)-7+'Итог по классам'!$B17,,,),"ш")</f>
        <v>0</v>
      </c>
      <c r="GX17" s="37">
        <f ca="1">COUNTIF(OFFSET(class2_2,MATCH(GX$1,'2 класс'!$A:$A,0)-7+'Итог по классам'!$B17,,,),"Ф")</f>
        <v>0</v>
      </c>
      <c r="GY17" s="37">
        <f ca="1">COUNTIF(OFFSET(class2_2,MATCH(GY$1,'2 класс'!$A:$A,0)-7+'Итог по классам'!$B17,,,),"р")</f>
        <v>0</v>
      </c>
      <c r="GZ17" s="37">
        <f ca="1">COUNTIF(OFFSET(class2_2,MATCH(GZ$1,'2 класс'!$A:$A,0)-7+'Итог по классам'!$B17,,,),"ш")</f>
        <v>0</v>
      </c>
      <c r="HA17" s="38">
        <f ca="1">COUNTIF(OFFSET(class2_1,MATCH(HA$1,'2 класс'!$A:$A,0)-7+'Итог по классам'!$B17,,,),"Ф")</f>
        <v>0</v>
      </c>
      <c r="HB17" s="37">
        <f ca="1">COUNTIF(OFFSET(class2_1,MATCH(HB$1,'2 класс'!$A:$A,0)-7+'Итог по классам'!$B17,,,),"р")</f>
        <v>0</v>
      </c>
      <c r="HC17" s="37">
        <f ca="1">COUNTIF(OFFSET(class2_1,MATCH(HC$1,'2 класс'!$A:$A,0)-7+'Итог по классам'!$B17,,,),"ш")</f>
        <v>0</v>
      </c>
      <c r="HD17" s="37">
        <f ca="1">COUNTIF(OFFSET(class2_2,MATCH(HD$1,'2 класс'!$A:$A,0)-7+'Итог по классам'!$B17,,,),"Ф")</f>
        <v>0</v>
      </c>
      <c r="HE17" s="37">
        <f ca="1">COUNTIF(OFFSET(class2_2,MATCH(HE$1,'2 класс'!$A:$A,0)-7+'Итог по классам'!$B17,,,),"р")</f>
        <v>0</v>
      </c>
      <c r="HF17" s="37">
        <f ca="1">COUNTIF(OFFSET(class2_2,MATCH(HF$1,'2 класс'!$A:$A,0)-7+'Итог по классам'!$B17,,,),"ш")</f>
        <v>0</v>
      </c>
      <c r="HG17" s="38">
        <f ca="1">COUNTIF(OFFSET(class2_1,MATCH(HG$1,'2 класс'!$A:$A,0)-7+'Итог по классам'!$B17,,,),"Ф")</f>
        <v>0</v>
      </c>
      <c r="HH17" s="37">
        <f ca="1">COUNTIF(OFFSET(class2_1,MATCH(HH$1,'2 класс'!$A:$A,0)-7+'Итог по классам'!$B17,,,),"р")</f>
        <v>0</v>
      </c>
      <c r="HI17" s="37">
        <f ca="1">COUNTIF(OFFSET(class2_1,MATCH(HI$1,'2 класс'!$A:$A,0)-7+'Итог по классам'!$B17,,,),"ш")</f>
        <v>0</v>
      </c>
      <c r="HJ17" s="37">
        <f ca="1">COUNTIF(OFFSET(class2_2,MATCH(HJ$1,'2 класс'!$A:$A,0)-7+'Итог по классам'!$B17,,,),"Ф")</f>
        <v>0</v>
      </c>
      <c r="HK17" s="37">
        <f ca="1">COUNTIF(OFFSET(class2_2,MATCH(HK$1,'2 класс'!$A:$A,0)-7+'Итог по классам'!$B17,,,),"р")</f>
        <v>0</v>
      </c>
      <c r="HL17" s="37">
        <f ca="1">COUNTIF(OFFSET(class2_2,MATCH(HL$1,'2 класс'!$A:$A,0)-7+'Итог по классам'!$B17,,,),"ш")</f>
        <v>0</v>
      </c>
      <c r="HM17" s="38">
        <f ca="1">COUNTIF(OFFSET(class2_1,MATCH(HM$1,'2 класс'!$A:$A,0)-7+'Итог по классам'!$B17,,,),"Ф")</f>
        <v>0</v>
      </c>
      <c r="HN17" s="37">
        <f ca="1">COUNTIF(OFFSET(class2_1,MATCH(HN$1,'2 класс'!$A:$A,0)-7+'Итог по классам'!$B17,,,),"р")</f>
        <v>0</v>
      </c>
      <c r="HO17" s="37">
        <f ca="1">COUNTIF(OFFSET(class2_1,MATCH(HO$1,'2 класс'!$A:$A,0)-7+'Итог по классам'!$B17,,,),"ш")</f>
        <v>0</v>
      </c>
      <c r="HP17" s="37">
        <f ca="1">COUNTIF(OFFSET(class2_2,MATCH(HP$1,'2 класс'!$A:$A,0)-7+'Итог по классам'!$B17,,,),"Ф")</f>
        <v>0</v>
      </c>
      <c r="HQ17" s="37">
        <f ca="1">COUNTIF(OFFSET(class2_2,MATCH(HQ$1,'2 класс'!$A:$A,0)-7+'Итог по классам'!$B17,,,),"р")</f>
        <v>0</v>
      </c>
      <c r="HR17" s="37">
        <f ca="1">COUNTIF(OFFSET(class2_2,MATCH(HR$1,'2 класс'!$A:$A,0)-7+'Итог по классам'!$B17,,,),"ш")</f>
        <v>0</v>
      </c>
      <c r="HS17" s="38">
        <f ca="1">COUNTIF(OFFSET(class2_1,MATCH(HS$1,'2 класс'!$A:$A,0)-7+'Итог по классам'!$B17,,,),"Ф")</f>
        <v>0</v>
      </c>
      <c r="HT17" s="37">
        <f ca="1">COUNTIF(OFFSET(class2_1,MATCH(HT$1,'2 класс'!$A:$A,0)-7+'Итог по классам'!$B17,,,),"р")</f>
        <v>0</v>
      </c>
      <c r="HU17" s="37">
        <f ca="1">COUNTIF(OFFSET(class2_1,MATCH(HU$1,'2 класс'!$A:$A,0)-7+'Итог по классам'!$B17,,,),"ш")</f>
        <v>0</v>
      </c>
      <c r="HV17" s="37">
        <f ca="1">COUNTIF(OFFSET(class2_2,MATCH(HV$1,'2 класс'!$A:$A,0)-7+'Итог по классам'!$B17,,,),"Ф")</f>
        <v>0</v>
      </c>
      <c r="HW17" s="37">
        <f ca="1">COUNTIF(OFFSET(class2_2,MATCH(HW$1,'2 класс'!$A:$A,0)-7+'Итог по классам'!$B17,,,),"р")</f>
        <v>0</v>
      </c>
      <c r="HX17" s="37">
        <f ca="1">COUNTIF(OFFSET(class2_2,MATCH(HX$1,'2 класс'!$A:$A,0)-7+'Итог по классам'!$B17,,,),"ш")</f>
        <v>0</v>
      </c>
      <c r="HY17" s="38">
        <f ca="1">COUNTIF(OFFSET(class2_1,MATCH(HY$1,'2 класс'!$A:$A,0)-7+'Итог по классам'!$B17,,,),"Ф")</f>
        <v>0</v>
      </c>
      <c r="HZ17" s="37">
        <f ca="1">COUNTIF(OFFSET(class2_1,MATCH(HZ$1,'2 класс'!$A:$A,0)-7+'Итог по классам'!$B17,,,),"р")</f>
        <v>0</v>
      </c>
      <c r="IA17" s="37">
        <f ca="1">COUNTIF(OFFSET(class2_1,MATCH(IA$1,'2 класс'!$A:$A,0)-7+'Итог по классам'!$B17,,,),"ш")</f>
        <v>0</v>
      </c>
      <c r="IB17" s="37">
        <f ca="1">COUNTIF(OFFSET(class2_2,MATCH(IB$1,'2 класс'!$A:$A,0)-7+'Итог по классам'!$B17,,,),"Ф")</f>
        <v>0</v>
      </c>
      <c r="IC17" s="37">
        <f ca="1">COUNTIF(OFFSET(class2_2,MATCH(IC$1,'2 класс'!$A:$A,0)-7+'Итог по классам'!$B17,,,),"р")</f>
        <v>0</v>
      </c>
      <c r="ID17" s="37">
        <f ca="1">COUNTIF(OFFSET(class2_2,MATCH(ID$1,'2 класс'!$A:$A,0)-7+'Итог по классам'!$B17,,,),"ш")</f>
        <v>0</v>
      </c>
      <c r="IE17" s="38">
        <f ca="1">COUNTIF(OFFSET(class2_1,MATCH(IE$1,'2 класс'!$A:$A,0)-7+'Итог по классам'!$B17,,,),"Ф")</f>
        <v>0</v>
      </c>
      <c r="IF17" s="37">
        <f ca="1">COUNTIF(OFFSET(class2_1,MATCH(IF$1,'2 класс'!$A:$A,0)-7+'Итог по классам'!$B17,,,),"р")</f>
        <v>0</v>
      </c>
      <c r="IG17" s="37">
        <f ca="1">COUNTIF(OFFSET(class2_1,MATCH(IG$1,'2 класс'!$A:$A,0)-7+'Итог по классам'!$B17,,,),"ш")</f>
        <v>0</v>
      </c>
      <c r="IH17" s="37">
        <f ca="1">COUNTIF(OFFSET(class2_2,MATCH(IH$1,'2 класс'!$A:$A,0)-7+'Итог по классам'!$B17,,,),"Ф")</f>
        <v>0</v>
      </c>
      <c r="II17" s="37">
        <f ca="1">COUNTIF(OFFSET(class2_2,MATCH(II$1,'2 класс'!$A:$A,0)-7+'Итог по классам'!$B17,,,),"р")</f>
        <v>0</v>
      </c>
      <c r="IJ17" s="37">
        <f ca="1">COUNTIF(OFFSET(class2_2,MATCH(IJ$1,'2 класс'!$A:$A,0)-7+'Итог по классам'!$B17,,,),"ш")</f>
        <v>0</v>
      </c>
      <c r="IK17" s="38">
        <f ca="1">COUNTIF(OFFSET(class2_1,MATCH(IK$1,'2 класс'!$A:$A,0)-7+'Итог по классам'!$B17,,,),"Ф")</f>
        <v>0</v>
      </c>
      <c r="IL17" s="37">
        <f ca="1">COUNTIF(OFFSET(class2_1,MATCH(IL$1,'2 класс'!$A:$A,0)-7+'Итог по классам'!$B17,,,),"р")</f>
        <v>0</v>
      </c>
      <c r="IM17" s="37">
        <f ca="1">COUNTIF(OFFSET(class2_1,MATCH(IM$1,'2 класс'!$A:$A,0)-7+'Итог по классам'!$B17,,,),"ш")</f>
        <v>0</v>
      </c>
      <c r="IN17" s="37">
        <f ca="1">COUNTIF(OFFSET(class2_2,MATCH(IN$1,'2 класс'!$A:$A,0)-7+'Итог по классам'!$B17,,,),"Ф")</f>
        <v>0</v>
      </c>
      <c r="IO17" s="37">
        <f ca="1">COUNTIF(OFFSET(class2_2,MATCH(IO$1,'2 класс'!$A:$A,0)-7+'Итог по классам'!$B17,,,),"р")</f>
        <v>0</v>
      </c>
      <c r="IP17" s="37">
        <f ca="1">COUNTIF(OFFSET(class2_2,MATCH(IP$1,'2 класс'!$A:$A,0)-7+'Итог по классам'!$B17,,,),"ш")</f>
        <v>0</v>
      </c>
      <c r="IQ17" s="38">
        <f ca="1">COUNTIF(OFFSET(class2_1,MATCH(IQ$1,'2 класс'!$A:$A,0)-7+'Итог по классам'!$B17,,,),"Ф")</f>
        <v>0</v>
      </c>
      <c r="IR17" s="37">
        <f ca="1">COUNTIF(OFFSET(class2_1,MATCH(IR$1,'2 класс'!$A:$A,0)-7+'Итог по классам'!$B17,,,),"р")</f>
        <v>0</v>
      </c>
      <c r="IS17" s="37">
        <f ca="1">COUNTIF(OFFSET(class2_1,MATCH(IS$1,'2 класс'!$A:$A,0)-7+'Итог по классам'!$B17,,,),"ш")</f>
        <v>0</v>
      </c>
      <c r="IT17" s="37">
        <f ca="1">COUNTIF(OFFSET(class2_2,MATCH(IT$1,'2 класс'!$A:$A,0)-7+'Итог по классам'!$B17,,,),"Ф")</f>
        <v>0</v>
      </c>
      <c r="IU17" s="37">
        <f ca="1">COUNTIF(OFFSET(class2_2,MATCH(IU$1,'2 класс'!$A:$A,0)-7+'Итог по классам'!$B17,,,),"р")</f>
        <v>0</v>
      </c>
      <c r="IV17" s="37">
        <f ca="1">COUNTIF(OFFSET(class2_2,MATCH(IV$1,'2 класс'!$A:$A,0)-7+'Итог по классам'!$B17,,,),"ш")</f>
        <v>0</v>
      </c>
      <c r="IW17" s="38">
        <f ca="1">COUNTIF(OFFSET(class2_1,MATCH(IW$1,'2 класс'!$A:$A,0)-7+'Итог по классам'!$B17,,,),"Ф")</f>
        <v>0</v>
      </c>
      <c r="IX17" s="37">
        <f ca="1">COUNTIF(OFFSET(class2_1,MATCH(IX$1,'2 класс'!$A:$A,0)-7+'Итог по классам'!$B17,,,),"р")</f>
        <v>0</v>
      </c>
      <c r="IY17" s="37">
        <f ca="1">COUNTIF(OFFSET(class2_1,MATCH(IY$1,'2 класс'!$A:$A,0)-7+'Итог по классам'!$B17,,,),"ш")</f>
        <v>0</v>
      </c>
      <c r="IZ17" s="37">
        <f ca="1">COUNTIF(OFFSET(class2_2,MATCH(IZ$1,'2 класс'!$A:$A,0)-7+'Итог по классам'!$B17,,,),"Ф")</f>
        <v>0</v>
      </c>
      <c r="JA17" s="37">
        <f ca="1">COUNTIF(OFFSET(class2_2,MATCH(JA$1,'2 класс'!$A:$A,0)-7+'Итог по классам'!$B17,,,),"р")</f>
        <v>0</v>
      </c>
      <c r="JB17" s="37">
        <f ca="1">COUNTIF(OFFSET(class2_2,MATCH(JB$1,'2 класс'!$A:$A,0)-7+'Итог по классам'!$B17,,,),"ш")</f>
        <v>0</v>
      </c>
      <c r="JC17" s="38">
        <f ca="1">COUNTIF(OFFSET(class2_1,MATCH(JC$1,'2 класс'!$A:$A,0)-7+'Итог по классам'!$B17,,,),"Ф")</f>
        <v>0</v>
      </c>
      <c r="JD17" s="37">
        <f ca="1">COUNTIF(OFFSET(class2_1,MATCH(JD$1,'2 класс'!$A:$A,0)-7+'Итог по классам'!$B17,,,),"р")</f>
        <v>0</v>
      </c>
      <c r="JE17" s="37">
        <f ca="1">COUNTIF(OFFSET(class2_1,MATCH(JE$1,'2 класс'!$A:$A,0)-7+'Итог по классам'!$B17,,,),"ш")</f>
        <v>0</v>
      </c>
      <c r="JF17" s="37">
        <f ca="1">COUNTIF(OFFSET(class2_2,MATCH(JF$1,'2 класс'!$A:$A,0)-7+'Итог по классам'!$B17,,,),"Ф")</f>
        <v>0</v>
      </c>
      <c r="JG17" s="37">
        <f ca="1">COUNTIF(OFFSET(class2_2,MATCH(JG$1,'2 класс'!$A:$A,0)-7+'Итог по классам'!$B17,,,),"р")</f>
        <v>0</v>
      </c>
      <c r="JH17" s="37">
        <f ca="1">COUNTIF(OFFSET(class2_2,MATCH(JH$1,'2 класс'!$A:$A,0)-7+'Итог по классам'!$B17,,,),"ш")</f>
        <v>0</v>
      </c>
      <c r="JI17" s="38">
        <f ca="1">COUNTIF(OFFSET(class2_1,MATCH(JI$1,'2 класс'!$A:$A,0)-7+'Итог по классам'!$B17,,,),"Ф")</f>
        <v>0</v>
      </c>
      <c r="JJ17" s="37">
        <f ca="1">COUNTIF(OFFSET(class2_1,MATCH(JJ$1,'2 класс'!$A:$A,0)-7+'Итог по классам'!$B17,,,),"р")</f>
        <v>0</v>
      </c>
      <c r="JK17" s="37">
        <f ca="1">COUNTIF(OFFSET(class2_1,MATCH(JK$1,'2 класс'!$A:$A,0)-7+'Итог по классам'!$B17,,,),"ш")</f>
        <v>0</v>
      </c>
      <c r="JL17" s="37">
        <f ca="1">COUNTIF(OFFSET(class2_2,MATCH(JL$1,'2 класс'!$A:$A,0)-7+'Итог по классам'!$B17,,,),"Ф")</f>
        <v>0</v>
      </c>
      <c r="JM17" s="37">
        <f ca="1">COUNTIF(OFFSET(class2_2,MATCH(JM$1,'2 класс'!$A:$A,0)-7+'Итог по классам'!$B17,,,),"р")</f>
        <v>0</v>
      </c>
      <c r="JN17" s="37">
        <f ca="1">COUNTIF(OFFSET(class2_2,MATCH(JN$1,'2 класс'!$A:$A,0)-7+'Итог по классам'!$B17,,,),"ш")</f>
        <v>0</v>
      </c>
      <c r="JO17" s="38">
        <f ca="1">COUNTIF(OFFSET(class2_1,MATCH(JO$1,'2 класс'!$A:$A,0)-7+'Итог по классам'!$B17,,,),"Ф")</f>
        <v>0</v>
      </c>
      <c r="JP17" s="37">
        <f ca="1">COUNTIF(OFFSET(class2_1,MATCH(JP$1,'2 класс'!$A:$A,0)-7+'Итог по классам'!$B17,,,),"р")</f>
        <v>0</v>
      </c>
      <c r="JQ17" s="37">
        <f ca="1">COUNTIF(OFFSET(class2_1,MATCH(JQ$1,'2 класс'!$A:$A,0)-7+'Итог по классам'!$B17,,,),"ш")</f>
        <v>0</v>
      </c>
      <c r="JR17" s="37">
        <f ca="1">COUNTIF(OFFSET(class2_2,MATCH(JR$1,'2 класс'!$A:$A,0)-7+'Итог по классам'!$B17,,,),"Ф")</f>
        <v>0</v>
      </c>
      <c r="JS17" s="37">
        <f ca="1">COUNTIF(OFFSET(class2_2,MATCH(JS$1,'2 класс'!$A:$A,0)-7+'Итог по классам'!$B17,,,),"р")</f>
        <v>0</v>
      </c>
      <c r="JT17" s="37">
        <f ca="1">COUNTIF(OFFSET(class2_2,MATCH(JT$1,'2 класс'!$A:$A,0)-7+'Итог по классам'!$B17,,,),"ш")</f>
        <v>0</v>
      </c>
      <c r="JU17" s="38">
        <f ca="1">COUNTIF(OFFSET(class2_1,MATCH(JU$1,'2 класс'!$A:$A,0)-7+'Итог по классам'!$B17,,,),"Ф")</f>
        <v>0</v>
      </c>
      <c r="JV17" s="37">
        <f ca="1">COUNTIF(OFFSET(class2_1,MATCH(JV$1,'2 класс'!$A:$A,0)-7+'Итог по классам'!$B17,,,),"р")</f>
        <v>0</v>
      </c>
      <c r="JW17" s="37">
        <f ca="1">COUNTIF(OFFSET(class2_1,MATCH(JW$1,'2 класс'!$A:$A,0)-7+'Итог по классам'!$B17,,,),"ш")</f>
        <v>0</v>
      </c>
      <c r="JX17" s="37">
        <f ca="1">COUNTIF(OFFSET(class2_2,MATCH(JX$1,'2 класс'!$A:$A,0)-7+'Итог по классам'!$B17,,,),"Ф")</f>
        <v>0</v>
      </c>
      <c r="JY17" s="37">
        <f ca="1">COUNTIF(OFFSET(class2_2,MATCH(JY$1,'2 класс'!$A:$A,0)-7+'Итог по классам'!$B17,,,),"р")</f>
        <v>0</v>
      </c>
      <c r="JZ17" s="37">
        <f ca="1">COUNTIF(OFFSET(class2_2,MATCH(JZ$1,'2 класс'!$A:$A,0)-7+'Итог по классам'!$B17,,,),"ш")</f>
        <v>0</v>
      </c>
      <c r="KA17" s="38">
        <f ca="1">COUNTIF(OFFSET(class2_1,MATCH(KA$1,'2 класс'!$A:$A,0)-7+'Итог по классам'!$B17,,,),"Ф")</f>
        <v>0</v>
      </c>
      <c r="KB17" s="37">
        <f ca="1">COUNTIF(OFFSET(class2_1,MATCH(KB$1,'2 класс'!$A:$A,0)-7+'Итог по классам'!$B17,,,),"р")</f>
        <v>0</v>
      </c>
      <c r="KC17" s="37">
        <f ca="1">COUNTIF(OFFSET(class2_1,MATCH(KC$1,'2 класс'!$A:$A,0)-7+'Итог по классам'!$B17,,,),"ш")</f>
        <v>0</v>
      </c>
      <c r="KD17" s="37">
        <f ca="1">COUNTIF(OFFSET(class2_2,MATCH(KD$1,'2 класс'!$A:$A,0)-7+'Итог по классам'!$B17,,,),"Ф")</f>
        <v>0</v>
      </c>
      <c r="KE17" s="37">
        <f ca="1">COUNTIF(OFFSET(class2_2,MATCH(KE$1,'2 класс'!$A:$A,0)-7+'Итог по классам'!$B17,,,),"р")</f>
        <v>0</v>
      </c>
      <c r="KF17" s="37">
        <f ca="1">COUNTIF(OFFSET(class2_2,MATCH(KF$1,'2 класс'!$A:$A,0)-7+'Итог по классам'!$B17,,,),"ш")</f>
        <v>0</v>
      </c>
      <c r="KG17" s="38">
        <f ca="1">COUNTIF(OFFSET(class2_1,MATCH(KG$1,'2 класс'!$A:$A,0)-7+'Итог по классам'!$B17,,,),"Ф")</f>
        <v>0</v>
      </c>
      <c r="KH17" s="37">
        <f ca="1">COUNTIF(OFFSET(class2_1,MATCH(KH$1,'2 класс'!$A:$A,0)-7+'Итог по классам'!$B17,,,),"р")</f>
        <v>0</v>
      </c>
      <c r="KI17" s="37">
        <f ca="1">COUNTIF(OFFSET(class2_1,MATCH(KI$1,'2 класс'!$A:$A,0)-7+'Итог по классам'!$B17,,,),"ш")</f>
        <v>0</v>
      </c>
      <c r="KJ17" s="37">
        <f ca="1">COUNTIF(OFFSET(class2_2,MATCH(KJ$1,'2 класс'!$A:$A,0)-7+'Итог по классам'!$B17,,,),"Ф")</f>
        <v>0</v>
      </c>
      <c r="KK17" s="37">
        <f ca="1">COUNTIF(OFFSET(class2_2,MATCH(KK$1,'2 класс'!$A:$A,0)-7+'Итог по классам'!$B17,,,),"р")</f>
        <v>0</v>
      </c>
      <c r="KL17" s="37">
        <f ca="1">COUNTIF(OFFSET(class2_2,MATCH(KL$1,'2 класс'!$A:$A,0)-7+'Итог по классам'!$B17,,,),"ш")</f>
        <v>0</v>
      </c>
      <c r="KM17" s="38">
        <f ca="1">COUNTIF(OFFSET(class2_1,MATCH(KM$1,'2 класс'!$A:$A,0)-7+'Итог по классам'!$B17,,,),"Ф")</f>
        <v>0</v>
      </c>
      <c r="KN17" s="37">
        <f ca="1">COUNTIF(OFFSET(class2_1,MATCH(KN$1,'2 класс'!$A:$A,0)-7+'Итог по классам'!$B17,,,),"р")</f>
        <v>0</v>
      </c>
      <c r="KO17" s="37">
        <f ca="1">COUNTIF(OFFSET(class2_1,MATCH(KO$1,'2 класс'!$A:$A,0)-7+'Итог по классам'!$B17,,,),"ш")</f>
        <v>0</v>
      </c>
      <c r="KP17" s="37">
        <f ca="1">COUNTIF(OFFSET(class2_2,MATCH(KP$1,'2 класс'!$A:$A,0)-7+'Итог по классам'!$B17,,,),"Ф")</f>
        <v>0</v>
      </c>
      <c r="KQ17" s="37">
        <f ca="1">COUNTIF(OFFSET(class2_2,MATCH(KQ$1,'2 класс'!$A:$A,0)-7+'Итог по классам'!$B17,,,),"р")</f>
        <v>0</v>
      </c>
      <c r="KR17" s="37">
        <f ca="1">COUNTIF(OFFSET(class2_2,MATCH(KR$1,'2 класс'!$A:$A,0)-7+'Итог по классам'!$B17,,,),"ш")</f>
        <v>0</v>
      </c>
    </row>
    <row r="18" spans="1:304" x14ac:dyDescent="0.25">
      <c r="A18">
        <f t="shared" si="6"/>
        <v>1</v>
      </c>
      <c r="B18" s="37">
        <v>13</v>
      </c>
      <c r="C18" s="3" t="s">
        <v>34</v>
      </c>
      <c r="D18" s="3" t="s">
        <v>21</v>
      </c>
      <c r="E18" s="37">
        <f ca="1">COUNTIF(OFFSET(class2_1,MATCH(E$1,'2 класс'!$A:$A,0)-7+'Итог по классам'!$B18,,,),"Ф")</f>
        <v>0</v>
      </c>
      <c r="F18" s="37">
        <f ca="1">COUNTIF(OFFSET(class2_1,MATCH(F$1,'2 класс'!$A:$A,0)-7+'Итог по классам'!$B18,,,),"р")</f>
        <v>0</v>
      </c>
      <c r="G18" s="37">
        <f ca="1">COUNTIF(OFFSET(class2_1,MATCH(G$1,'2 класс'!$A:$A,0)-7+'Итог по классам'!$B18,,,),"ш")</f>
        <v>0</v>
      </c>
      <c r="H18" s="37">
        <f ca="1">COUNTIF(OFFSET(class2_2,MATCH(H$1,'2 класс'!$A:$A,0)-7+'Итог по классам'!$B18,,,),"Ф")</f>
        <v>0</v>
      </c>
      <c r="I18" s="37">
        <f ca="1">COUNTIF(OFFSET(class2_2,MATCH(I$1,'2 класс'!$A:$A,0)-7+'Итог по классам'!$B18,,,),"р")</f>
        <v>0</v>
      </c>
      <c r="J18" s="37">
        <f ca="1">COUNTIF(OFFSET(class2_2,MATCH(J$1,'2 класс'!$A:$A,0)-7+'Итог по классам'!$B18,,,),"ш")</f>
        <v>0</v>
      </c>
      <c r="K18" s="38">
        <f ca="1">COUNTIF(OFFSET(class2_1,MATCH(K$1,'2 класс'!$A:$A,0)-7+'Итог по классам'!$B18,,,),"Ф")</f>
        <v>0</v>
      </c>
      <c r="L18" s="37">
        <f ca="1">COUNTIF(OFFSET(class2_1,MATCH(L$1,'2 класс'!$A:$A,0)-7+'Итог по классам'!$B18,,,),"р")</f>
        <v>0</v>
      </c>
      <c r="M18" s="37">
        <f ca="1">COUNTIF(OFFSET(class2_1,MATCH(M$1,'2 класс'!$A:$A,0)-7+'Итог по классам'!$B18,,,),"ш")</f>
        <v>0</v>
      </c>
      <c r="N18" s="37">
        <f ca="1">COUNTIF(OFFSET(class2_2,MATCH(N$1,'2 класс'!$A:$A,0)-7+'Итог по классам'!$B18,,,),"Ф")</f>
        <v>0</v>
      </c>
      <c r="O18" s="37">
        <f ca="1">COUNTIF(OFFSET(class2_2,MATCH(O$1,'2 класс'!$A:$A,0)-7+'Итог по классам'!$B18,,,),"р")</f>
        <v>0</v>
      </c>
      <c r="P18" s="37">
        <f ca="1">COUNTIF(OFFSET(class2_2,MATCH(P$1,'2 класс'!$A:$A,0)-7+'Итог по классам'!$B18,,,),"ш")</f>
        <v>0</v>
      </c>
      <c r="Q18" s="38">
        <f ca="1">COUNTIF(OFFSET(class2_1,MATCH(Q$1,'2 класс'!$A:$A,0)-7+'Итог по классам'!$B18,,,),"Ф")</f>
        <v>0</v>
      </c>
      <c r="R18" s="37">
        <f ca="1">COUNTIF(OFFSET(class2_1,MATCH(R$1,'2 класс'!$A:$A,0)-7+'Итог по классам'!$B18,,,),"р")</f>
        <v>0</v>
      </c>
      <c r="S18" s="37">
        <f ca="1">COUNTIF(OFFSET(class2_1,MATCH(S$1,'2 класс'!$A:$A,0)-7+'Итог по классам'!$B18,,,),"ш")</f>
        <v>0</v>
      </c>
      <c r="T18" s="37">
        <f ca="1">COUNTIF(OFFSET(class2_2,MATCH(T$1,'2 класс'!$A:$A,0)-7+'Итог по классам'!$B18,,,),"Ф")</f>
        <v>0</v>
      </c>
      <c r="U18" s="37">
        <f ca="1">COUNTIF(OFFSET(class2_2,MATCH(U$1,'2 класс'!$A:$A,0)-7+'Итог по классам'!$B18,,,),"р")</f>
        <v>0</v>
      </c>
      <c r="V18" s="37">
        <f ca="1">COUNTIF(OFFSET(class2_2,MATCH(V$1,'2 класс'!$A:$A,0)-7+'Итог по классам'!$B18,,,),"ш")</f>
        <v>0</v>
      </c>
      <c r="W18" s="38">
        <f ca="1">COUNTIF(OFFSET(class2_1,MATCH(W$1,'2 класс'!$A:$A,0)-7+'Итог по классам'!$B18,,,),"Ф")</f>
        <v>0</v>
      </c>
      <c r="X18" s="37">
        <f ca="1">COUNTIF(OFFSET(class2_1,MATCH(X$1,'2 класс'!$A:$A,0)-7+'Итог по классам'!$B18,,,),"р")</f>
        <v>0</v>
      </c>
      <c r="Y18" s="37">
        <f ca="1">COUNTIF(OFFSET(class2_1,MATCH(Y$1,'2 класс'!$A:$A,0)-7+'Итог по классам'!$B18,,,),"ш")</f>
        <v>0</v>
      </c>
      <c r="Z18" s="37">
        <f ca="1">COUNTIF(OFFSET(class2_2,MATCH(Z$1,'2 класс'!$A:$A,0)-7+'Итог по классам'!$B18,,,),"Ф")</f>
        <v>0</v>
      </c>
      <c r="AA18" s="37">
        <f ca="1">COUNTIF(OFFSET(class2_2,MATCH(AA$1,'2 класс'!$A:$A,0)-7+'Итог по классам'!$B18,,,),"р")</f>
        <v>0</v>
      </c>
      <c r="AB18" s="37">
        <f ca="1">COUNTIF(OFFSET(class2_2,MATCH(AB$1,'2 класс'!$A:$A,0)-7+'Итог по классам'!$B18,,,),"ш")</f>
        <v>0</v>
      </c>
      <c r="AC18" s="38">
        <f ca="1">COUNTIF(OFFSET(class2_1,MATCH(AC$1,'2 класс'!$A:$A,0)-7+'Итог по классам'!$B18,,,),"Ф")</f>
        <v>0</v>
      </c>
      <c r="AD18" s="37">
        <f ca="1">COUNTIF(OFFSET(class2_1,MATCH(AD$1,'2 класс'!$A:$A,0)-7+'Итог по классам'!$B18,,,),"р")</f>
        <v>0</v>
      </c>
      <c r="AE18" s="37">
        <f ca="1">COUNTIF(OFFSET(class2_1,MATCH(AE$1,'2 класс'!$A:$A,0)-7+'Итог по классам'!$B18,,,),"ш")</f>
        <v>0</v>
      </c>
      <c r="AF18" s="37">
        <f ca="1">COUNTIF(OFFSET(class2_2,MATCH(AF$1,'2 класс'!$A:$A,0)-7+'Итог по классам'!$B18,,,),"Ф")</f>
        <v>0</v>
      </c>
      <c r="AG18" s="37">
        <f ca="1">COUNTIF(OFFSET(class2_2,MATCH(AG$1,'2 класс'!$A:$A,0)-7+'Итог по классам'!$B18,,,),"р")</f>
        <v>0</v>
      </c>
      <c r="AH18" s="37">
        <f ca="1">COUNTIF(OFFSET(class2_2,MATCH(AH$1,'2 класс'!$A:$A,0)-7+'Итог по классам'!$B18,,,),"ш")</f>
        <v>0</v>
      </c>
      <c r="AI18" s="38">
        <f ca="1">COUNTIF(OFFSET(class2_1,MATCH(AI$1,'2 класс'!$A:$A,0)-7+'Итог по классам'!$B18,,,),"Ф")</f>
        <v>0</v>
      </c>
      <c r="AJ18" s="37">
        <f ca="1">COUNTIF(OFFSET(class2_1,MATCH(AJ$1,'2 класс'!$A:$A,0)-7+'Итог по классам'!$B18,,,),"р")</f>
        <v>0</v>
      </c>
      <c r="AK18" s="37">
        <f ca="1">COUNTIF(OFFSET(class2_1,MATCH(AK$1,'2 класс'!$A:$A,0)-7+'Итог по классам'!$B18,,,),"ш")</f>
        <v>0</v>
      </c>
      <c r="AL18" s="37">
        <f ca="1">COUNTIF(OFFSET(class2_2,MATCH(AL$1,'2 класс'!$A:$A,0)-7+'Итог по классам'!$B18,,,),"Ф")</f>
        <v>0</v>
      </c>
      <c r="AM18" s="37">
        <f ca="1">COUNTIF(OFFSET(class2_2,MATCH(AM$1,'2 класс'!$A:$A,0)-7+'Итог по классам'!$B18,,,),"р")</f>
        <v>0</v>
      </c>
      <c r="AN18" s="37">
        <f ca="1">COUNTIF(OFFSET(class2_2,MATCH(AN$1,'2 класс'!$A:$A,0)-7+'Итог по классам'!$B18,,,),"ш")</f>
        <v>0</v>
      </c>
      <c r="AO18" s="38">
        <f ca="1">COUNTIF(OFFSET(class2_1,MATCH(AO$1,'2 класс'!$A:$A,0)-7+'Итог по классам'!$B18,,,),"Ф")</f>
        <v>0</v>
      </c>
      <c r="AP18" s="37">
        <f ca="1">COUNTIF(OFFSET(class2_1,MATCH(AP$1,'2 класс'!$A:$A,0)-7+'Итог по классам'!$B18,,,),"р")</f>
        <v>0</v>
      </c>
      <c r="AQ18" s="37">
        <f ca="1">COUNTIF(OFFSET(class2_1,MATCH(AQ$1,'2 класс'!$A:$A,0)-7+'Итог по классам'!$B18,,,),"ш")</f>
        <v>0</v>
      </c>
      <c r="AR18" s="37">
        <f ca="1">COUNTIF(OFFSET(class2_2,MATCH(AR$1,'2 класс'!$A:$A,0)-7+'Итог по классам'!$B18,,,),"Ф")</f>
        <v>0</v>
      </c>
      <c r="AS18" s="37">
        <f ca="1">COUNTIF(OFFSET(class2_2,MATCH(AS$1,'2 класс'!$A:$A,0)-7+'Итог по классам'!$B18,,,),"р")</f>
        <v>0</v>
      </c>
      <c r="AT18" s="37">
        <f ca="1">COUNTIF(OFFSET(class2_2,MATCH(AT$1,'2 класс'!$A:$A,0)-7+'Итог по классам'!$B18,,,),"ш")</f>
        <v>0</v>
      </c>
      <c r="AU18" s="38">
        <f ca="1">COUNTIF(OFFSET(class2_1,MATCH(AU$1,'2 класс'!$A:$A,0)-7+'Итог по классам'!$B18,,,),"Ф")</f>
        <v>0</v>
      </c>
      <c r="AV18" s="37">
        <f ca="1">COUNTIF(OFFSET(class2_1,MATCH(AV$1,'2 класс'!$A:$A,0)-7+'Итог по классам'!$B18,,,),"р")</f>
        <v>0</v>
      </c>
      <c r="AW18" s="37">
        <f ca="1">COUNTIF(OFFSET(class2_1,MATCH(AW$1,'2 класс'!$A:$A,0)-7+'Итог по классам'!$B18,,,),"ш")</f>
        <v>0</v>
      </c>
      <c r="AX18" s="37">
        <f ca="1">COUNTIF(OFFSET(class2_2,MATCH(AX$1,'2 класс'!$A:$A,0)-7+'Итог по классам'!$B18,,,),"Ф")</f>
        <v>0</v>
      </c>
      <c r="AY18" s="37">
        <f ca="1">COUNTIF(OFFSET(class2_2,MATCH(AY$1,'2 класс'!$A:$A,0)-7+'Итог по классам'!$B18,,,),"р")</f>
        <v>0</v>
      </c>
      <c r="AZ18" s="37">
        <f ca="1">COUNTIF(OFFSET(class2_2,MATCH(AZ$1,'2 класс'!$A:$A,0)-7+'Итог по классам'!$B18,,,),"ш")</f>
        <v>0</v>
      </c>
      <c r="BA18" s="38">
        <f ca="1">COUNTIF(OFFSET(class2_1,MATCH(BA$1,'2 класс'!$A:$A,0)-7+'Итог по классам'!$B18,,,),"Ф")</f>
        <v>0</v>
      </c>
      <c r="BB18" s="37">
        <f ca="1">COUNTIF(OFFSET(class2_1,MATCH(BB$1,'2 класс'!$A:$A,0)-7+'Итог по классам'!$B18,,,),"р")</f>
        <v>0</v>
      </c>
      <c r="BC18" s="37">
        <f ca="1">COUNTIF(OFFSET(class2_1,MATCH(BC$1,'2 класс'!$A:$A,0)-7+'Итог по классам'!$B18,,,),"ш")</f>
        <v>0</v>
      </c>
      <c r="BD18" s="37">
        <f ca="1">COUNTIF(OFFSET(class2_2,MATCH(BD$1,'2 класс'!$A:$A,0)-7+'Итог по классам'!$B18,,,),"Ф")</f>
        <v>0</v>
      </c>
      <c r="BE18" s="37">
        <f ca="1">COUNTIF(OFFSET(class2_2,MATCH(BE$1,'2 класс'!$A:$A,0)-7+'Итог по классам'!$B18,,,),"р")</f>
        <v>0</v>
      </c>
      <c r="BF18" s="37">
        <f ca="1">COUNTIF(OFFSET(class2_2,MATCH(BF$1,'2 класс'!$A:$A,0)-7+'Итог по классам'!$B18,,,),"ш")</f>
        <v>0</v>
      </c>
      <c r="BG18" s="38">
        <f ca="1">COUNTIF(OFFSET(class2_1,MATCH(BG$1,'2 класс'!$A:$A,0)-7+'Итог по классам'!$B18,,,),"Ф")</f>
        <v>0</v>
      </c>
      <c r="BH18" s="37">
        <f ca="1">COUNTIF(OFFSET(class2_1,MATCH(BH$1,'2 класс'!$A:$A,0)-7+'Итог по классам'!$B18,,,),"р")</f>
        <v>0</v>
      </c>
      <c r="BI18" s="37">
        <f ca="1">COUNTIF(OFFSET(class2_1,MATCH(BI$1,'2 класс'!$A:$A,0)-7+'Итог по классам'!$B18,,,),"ш")</f>
        <v>0</v>
      </c>
      <c r="BJ18" s="37">
        <f ca="1">COUNTIF(OFFSET(class2_2,MATCH(BJ$1,'2 класс'!$A:$A,0)-7+'Итог по классам'!$B18,,,),"Ф")</f>
        <v>0</v>
      </c>
      <c r="BK18" s="37">
        <f ca="1">COUNTIF(OFFSET(class2_2,MATCH(BK$1,'2 класс'!$A:$A,0)-7+'Итог по классам'!$B18,,,),"р")</f>
        <v>0</v>
      </c>
      <c r="BL18" s="37">
        <f ca="1">COUNTIF(OFFSET(class2_2,MATCH(BL$1,'2 класс'!$A:$A,0)-7+'Итог по классам'!$B18,,,),"ш")</f>
        <v>0</v>
      </c>
      <c r="BM18" s="38">
        <f ca="1">COUNTIF(OFFSET(class2_1,MATCH(BM$1,'2 класс'!$A:$A,0)-7+'Итог по классам'!$B18,,,),"Ф")</f>
        <v>0</v>
      </c>
      <c r="BN18" s="37">
        <f ca="1">COUNTIF(OFFSET(class2_1,MATCH(BN$1,'2 класс'!$A:$A,0)-7+'Итог по классам'!$B18,,,),"р")</f>
        <v>0</v>
      </c>
      <c r="BO18" s="37">
        <f ca="1">COUNTIF(OFFSET(class2_1,MATCH(BO$1,'2 класс'!$A:$A,0)-7+'Итог по классам'!$B18,,,),"ш")</f>
        <v>0</v>
      </c>
      <c r="BP18" s="37">
        <f ca="1">COUNTIF(OFFSET(class2_2,MATCH(BP$1,'2 класс'!$A:$A,0)-7+'Итог по классам'!$B18,,,),"Ф")</f>
        <v>0</v>
      </c>
      <c r="BQ18" s="37">
        <f ca="1">COUNTIF(OFFSET(class2_2,MATCH(BQ$1,'2 класс'!$A:$A,0)-7+'Итог по классам'!$B18,,,),"р")</f>
        <v>0</v>
      </c>
      <c r="BR18" s="37">
        <f ca="1">COUNTIF(OFFSET(class2_2,MATCH(BR$1,'2 класс'!$A:$A,0)-7+'Итог по классам'!$B18,,,),"ш")</f>
        <v>0</v>
      </c>
      <c r="BS18" s="38">
        <f ca="1">COUNTIF(OFFSET(class2_1,MATCH(BS$1,'2 класс'!$A:$A,0)-7+'Итог по классам'!$B18,,,),"Ф")</f>
        <v>0</v>
      </c>
      <c r="BT18" s="37">
        <f ca="1">COUNTIF(OFFSET(class2_1,MATCH(BT$1,'2 класс'!$A:$A,0)-7+'Итог по классам'!$B18,,,),"р")</f>
        <v>0</v>
      </c>
      <c r="BU18" s="37">
        <f ca="1">COUNTIF(OFFSET(class2_1,MATCH(BU$1,'2 класс'!$A:$A,0)-7+'Итог по классам'!$B18,,,),"ш")</f>
        <v>0</v>
      </c>
      <c r="BV18" s="37">
        <f ca="1">COUNTIF(OFFSET(class2_2,MATCH(BV$1,'2 класс'!$A:$A,0)-7+'Итог по классам'!$B18,,,),"Ф")</f>
        <v>0</v>
      </c>
      <c r="BW18" s="37">
        <f ca="1">COUNTIF(OFFSET(class2_2,MATCH(BW$1,'2 класс'!$A:$A,0)-7+'Итог по классам'!$B18,,,),"р")</f>
        <v>0</v>
      </c>
      <c r="BX18" s="37">
        <f ca="1">COUNTIF(OFFSET(class2_2,MATCH(BX$1,'2 класс'!$A:$A,0)-7+'Итог по классам'!$B18,,,),"ш")</f>
        <v>0</v>
      </c>
      <c r="BY18" s="38">
        <f ca="1">COUNTIF(OFFSET(class2_1,MATCH(BY$1,'2 класс'!$A:$A,0)-7+'Итог по классам'!$B18,,,),"Ф")</f>
        <v>0</v>
      </c>
      <c r="BZ18" s="37">
        <f ca="1">COUNTIF(OFFSET(class2_1,MATCH(BZ$1,'2 класс'!$A:$A,0)-7+'Итог по классам'!$B18,,,),"р")</f>
        <v>0</v>
      </c>
      <c r="CA18" s="37">
        <f ca="1">COUNTIF(OFFSET(class2_1,MATCH(CA$1,'2 класс'!$A:$A,0)-7+'Итог по классам'!$B18,,,),"ш")</f>
        <v>0</v>
      </c>
      <c r="CB18" s="37">
        <f ca="1">COUNTIF(OFFSET(class2_2,MATCH(CB$1,'2 класс'!$A:$A,0)-7+'Итог по классам'!$B18,,,),"Ф")</f>
        <v>0</v>
      </c>
      <c r="CC18" s="37">
        <f ca="1">COUNTIF(OFFSET(class2_2,MATCH(CC$1,'2 класс'!$A:$A,0)-7+'Итог по классам'!$B18,,,),"р")</f>
        <v>0</v>
      </c>
      <c r="CD18" s="37">
        <f ca="1">COUNTIF(OFFSET(class2_2,MATCH(CD$1,'2 класс'!$A:$A,0)-7+'Итог по классам'!$B18,,,),"ш")</f>
        <v>0</v>
      </c>
      <c r="CE18" s="38">
        <f ca="1">COUNTIF(OFFSET(class2_1,MATCH(CE$1,'2 класс'!$A:$A,0)-7+'Итог по классам'!$B18,,,),"Ф")</f>
        <v>0</v>
      </c>
      <c r="CF18" s="37">
        <f ca="1">COUNTIF(OFFSET(class2_1,MATCH(CF$1,'2 класс'!$A:$A,0)-7+'Итог по классам'!$B18,,,),"р")</f>
        <v>0</v>
      </c>
      <c r="CG18" s="37">
        <f ca="1">COUNTIF(OFFSET(class2_1,MATCH(CG$1,'2 класс'!$A:$A,0)-7+'Итог по классам'!$B18,,,),"ш")</f>
        <v>0</v>
      </c>
      <c r="CH18" s="37">
        <f ca="1">COUNTIF(OFFSET(class2_2,MATCH(CH$1,'2 класс'!$A:$A,0)-7+'Итог по классам'!$B18,,,),"Ф")</f>
        <v>0</v>
      </c>
      <c r="CI18" s="37">
        <f ca="1">COUNTIF(OFFSET(class2_2,MATCH(CI$1,'2 класс'!$A:$A,0)-7+'Итог по классам'!$B18,,,),"р")</f>
        <v>0</v>
      </c>
      <c r="CJ18" s="37">
        <f ca="1">COUNTIF(OFFSET(class2_2,MATCH(CJ$1,'2 класс'!$A:$A,0)-7+'Итог по классам'!$B18,,,),"ш")</f>
        <v>0</v>
      </c>
      <c r="CK18" s="38">
        <f ca="1">COUNTIF(OFFSET(class2_1,MATCH(CK$1,'2 класс'!$A:$A,0)-7+'Итог по классам'!$B18,,,),"Ф")</f>
        <v>0</v>
      </c>
      <c r="CL18" s="37">
        <f ca="1">COUNTIF(OFFSET(class2_1,MATCH(CL$1,'2 класс'!$A:$A,0)-7+'Итог по классам'!$B18,,,),"р")</f>
        <v>0</v>
      </c>
      <c r="CM18" s="37">
        <f ca="1">COUNTIF(OFFSET(class2_1,MATCH(CM$1,'2 класс'!$A:$A,0)-7+'Итог по классам'!$B18,,,),"ш")</f>
        <v>0</v>
      </c>
      <c r="CN18" s="37">
        <f ca="1">COUNTIF(OFFSET(class2_2,MATCH(CN$1,'2 класс'!$A:$A,0)-7+'Итог по классам'!$B18,,,),"Ф")</f>
        <v>0</v>
      </c>
      <c r="CO18" s="37">
        <f ca="1">COUNTIF(OFFSET(class2_2,MATCH(CO$1,'2 класс'!$A:$A,0)-7+'Итог по классам'!$B18,,,),"р")</f>
        <v>0</v>
      </c>
      <c r="CP18" s="37">
        <f ca="1">COUNTIF(OFFSET(class2_2,MATCH(CP$1,'2 класс'!$A:$A,0)-7+'Итог по классам'!$B18,,,),"ш")</f>
        <v>0</v>
      </c>
      <c r="CQ18" s="38">
        <f ca="1">COUNTIF(OFFSET(class2_1,MATCH(CQ$1,'2 класс'!$A:$A,0)-7+'Итог по классам'!$B18,,,),"Ф")</f>
        <v>0</v>
      </c>
      <c r="CR18" s="37">
        <f ca="1">COUNTIF(OFFSET(class2_1,MATCH(CR$1,'2 класс'!$A:$A,0)-7+'Итог по классам'!$B18,,,),"р")</f>
        <v>0</v>
      </c>
      <c r="CS18" s="37">
        <f ca="1">COUNTIF(OFFSET(class2_1,MATCH(CS$1,'2 класс'!$A:$A,0)-7+'Итог по классам'!$B18,,,),"ш")</f>
        <v>0</v>
      </c>
      <c r="CT18" s="37">
        <f ca="1">COUNTIF(OFFSET(class2_2,MATCH(CT$1,'2 класс'!$A:$A,0)-7+'Итог по классам'!$B18,,,),"Ф")</f>
        <v>0</v>
      </c>
      <c r="CU18" s="37">
        <f ca="1">COUNTIF(OFFSET(class2_2,MATCH(CU$1,'2 класс'!$A:$A,0)-7+'Итог по классам'!$B18,,,),"р")</f>
        <v>0</v>
      </c>
      <c r="CV18" s="37">
        <f ca="1">COUNTIF(OFFSET(class2_2,MATCH(CV$1,'2 класс'!$A:$A,0)-7+'Итог по классам'!$B18,,,),"ш")</f>
        <v>0</v>
      </c>
      <c r="CW18" s="38">
        <f ca="1">COUNTIF(OFFSET(class2_1,MATCH(CW$1,'2 класс'!$A:$A,0)-7+'Итог по классам'!$B18,,,),"Ф")</f>
        <v>0</v>
      </c>
      <c r="CX18" s="37">
        <f ca="1">COUNTIF(OFFSET(class2_1,MATCH(CX$1,'2 класс'!$A:$A,0)-7+'Итог по классам'!$B18,,,),"р")</f>
        <v>0</v>
      </c>
      <c r="CY18" s="37">
        <f ca="1">COUNTIF(OFFSET(class2_1,MATCH(CY$1,'2 класс'!$A:$A,0)-7+'Итог по классам'!$B18,,,),"ш")</f>
        <v>0</v>
      </c>
      <c r="CZ18" s="37">
        <f ca="1">COUNTIF(OFFSET(class2_2,MATCH(CZ$1,'2 класс'!$A:$A,0)-7+'Итог по классам'!$B18,,,),"Ф")</f>
        <v>0</v>
      </c>
      <c r="DA18" s="37">
        <f ca="1">COUNTIF(OFFSET(class2_2,MATCH(DA$1,'2 класс'!$A:$A,0)-7+'Итог по классам'!$B18,,,),"р")</f>
        <v>0</v>
      </c>
      <c r="DB18" s="37">
        <f ca="1">COUNTIF(OFFSET(class2_2,MATCH(DB$1,'2 класс'!$A:$A,0)-7+'Итог по классам'!$B18,,,),"ш")</f>
        <v>0</v>
      </c>
      <c r="DC18" s="38">
        <f ca="1">COUNTIF(OFFSET(class2_1,MATCH(DC$1,'2 класс'!$A:$A,0)-7+'Итог по классам'!$B18,,,),"Ф")</f>
        <v>0</v>
      </c>
      <c r="DD18" s="37">
        <f ca="1">COUNTIF(OFFSET(class2_1,MATCH(DD$1,'2 класс'!$A:$A,0)-7+'Итог по классам'!$B18,,,),"р")</f>
        <v>0</v>
      </c>
      <c r="DE18" s="37">
        <f ca="1">COUNTIF(OFFSET(class2_1,MATCH(DE$1,'2 класс'!$A:$A,0)-7+'Итог по классам'!$B18,,,),"ш")</f>
        <v>0</v>
      </c>
      <c r="DF18" s="37">
        <f ca="1">COUNTIF(OFFSET(class2_2,MATCH(DF$1,'2 класс'!$A:$A,0)-7+'Итог по классам'!$B18,,,),"Ф")</f>
        <v>0</v>
      </c>
      <c r="DG18" s="37">
        <f ca="1">COUNTIF(OFFSET(class2_2,MATCH(DG$1,'2 класс'!$A:$A,0)-7+'Итог по классам'!$B18,,,),"р")</f>
        <v>0</v>
      </c>
      <c r="DH18" s="37">
        <f ca="1">COUNTIF(OFFSET(class2_2,MATCH(DH$1,'2 класс'!$A:$A,0)-7+'Итог по классам'!$B18,,,),"ш")</f>
        <v>0</v>
      </c>
      <c r="DI18" s="38">
        <f ca="1">COUNTIF(OFFSET(class2_1,MATCH(DI$1,'2 класс'!$A:$A,0)-7+'Итог по классам'!$B18,,,),"Ф")</f>
        <v>0</v>
      </c>
      <c r="DJ18" s="37">
        <f ca="1">COUNTIF(OFFSET(class2_1,MATCH(DJ$1,'2 класс'!$A:$A,0)-7+'Итог по классам'!$B18,,,),"р")</f>
        <v>0</v>
      </c>
      <c r="DK18" s="37">
        <f ca="1">COUNTIF(OFFSET(class2_1,MATCH(DK$1,'2 класс'!$A:$A,0)-7+'Итог по классам'!$B18,,,),"ш")</f>
        <v>0</v>
      </c>
      <c r="DL18" s="37">
        <f ca="1">COUNTIF(OFFSET(class2_2,MATCH(DL$1,'2 класс'!$A:$A,0)-7+'Итог по классам'!$B18,,,),"Ф")</f>
        <v>0</v>
      </c>
      <c r="DM18" s="37">
        <f ca="1">COUNTIF(OFFSET(class2_2,MATCH(DM$1,'2 класс'!$A:$A,0)-7+'Итог по классам'!$B18,,,),"р")</f>
        <v>0</v>
      </c>
      <c r="DN18" s="37">
        <f ca="1">COUNTIF(OFFSET(class2_2,MATCH(DN$1,'2 класс'!$A:$A,0)-7+'Итог по классам'!$B18,,,),"ш")</f>
        <v>0</v>
      </c>
      <c r="DO18" s="38">
        <f ca="1">COUNTIF(OFFSET(class2_1,MATCH(DO$1,'2 класс'!$A:$A,0)-7+'Итог по классам'!$B18,,,),"Ф")</f>
        <v>0</v>
      </c>
      <c r="DP18" s="37">
        <f ca="1">COUNTIF(OFFSET(class2_1,MATCH(DP$1,'2 класс'!$A:$A,0)-7+'Итог по классам'!$B18,,,),"р")</f>
        <v>0</v>
      </c>
      <c r="DQ18" s="37">
        <f ca="1">COUNTIF(OFFSET(class2_1,MATCH(DQ$1,'2 класс'!$A:$A,0)-7+'Итог по классам'!$B18,,,),"ш")</f>
        <v>0</v>
      </c>
      <c r="DR18" s="37">
        <f ca="1">COUNTIF(OFFSET(class2_2,MATCH(DR$1,'2 класс'!$A:$A,0)-7+'Итог по классам'!$B18,,,),"Ф")</f>
        <v>0</v>
      </c>
      <c r="DS18" s="37">
        <f ca="1">COUNTIF(OFFSET(class2_2,MATCH(DS$1,'2 класс'!$A:$A,0)-7+'Итог по классам'!$B18,,,),"р")</f>
        <v>0</v>
      </c>
      <c r="DT18" s="37">
        <f ca="1">COUNTIF(OFFSET(class2_2,MATCH(DT$1,'2 класс'!$A:$A,0)-7+'Итог по классам'!$B18,,,),"ш")</f>
        <v>0</v>
      </c>
      <c r="DU18" s="38">
        <f ca="1">COUNTIF(OFFSET(class2_1,MATCH(DU$1,'2 класс'!$A:$A,0)-7+'Итог по классам'!$B18,,,),"Ф")</f>
        <v>0</v>
      </c>
      <c r="DV18" s="37">
        <f ca="1">COUNTIF(OFFSET(class2_1,MATCH(DV$1,'2 класс'!$A:$A,0)-7+'Итог по классам'!$B18,,,),"р")</f>
        <v>0</v>
      </c>
      <c r="DW18" s="37">
        <f ca="1">COUNTIF(OFFSET(class2_1,MATCH(DW$1,'2 класс'!$A:$A,0)-7+'Итог по классам'!$B18,,,),"ш")</f>
        <v>0</v>
      </c>
      <c r="DX18" s="37">
        <f ca="1">COUNTIF(OFFSET(class2_2,MATCH(DX$1,'2 класс'!$A:$A,0)-7+'Итог по классам'!$B18,,,),"Ф")</f>
        <v>0</v>
      </c>
      <c r="DY18" s="37">
        <f ca="1">COUNTIF(OFFSET(class2_2,MATCH(DY$1,'2 класс'!$A:$A,0)-7+'Итог по классам'!$B18,,,),"р")</f>
        <v>0</v>
      </c>
      <c r="DZ18" s="37">
        <f ca="1">COUNTIF(OFFSET(class2_2,MATCH(DZ$1,'2 класс'!$A:$A,0)-7+'Итог по классам'!$B18,,,),"ш")</f>
        <v>0</v>
      </c>
      <c r="EA18" s="38">
        <f ca="1">COUNTIF(OFFSET(class2_1,MATCH(EA$1,'2 класс'!$A:$A,0)-7+'Итог по классам'!$B18,,,),"Ф")</f>
        <v>0</v>
      </c>
      <c r="EB18" s="37">
        <f ca="1">COUNTIF(OFFSET(class2_1,MATCH(EB$1,'2 класс'!$A:$A,0)-7+'Итог по классам'!$B18,,,),"р")</f>
        <v>0</v>
      </c>
      <c r="EC18" s="37">
        <f ca="1">COUNTIF(OFFSET(class2_1,MATCH(EC$1,'2 класс'!$A:$A,0)-7+'Итог по классам'!$B18,,,),"ш")</f>
        <v>0</v>
      </c>
      <c r="ED18" s="37">
        <f ca="1">COUNTIF(OFFSET(class2_2,MATCH(ED$1,'2 класс'!$A:$A,0)-7+'Итог по классам'!$B18,,,),"Ф")</f>
        <v>0</v>
      </c>
      <c r="EE18" s="37">
        <f ca="1">COUNTIF(OFFSET(class2_2,MATCH(EE$1,'2 класс'!$A:$A,0)-7+'Итог по классам'!$B18,,,),"р")</f>
        <v>0</v>
      </c>
      <c r="EF18" s="37">
        <f ca="1">COUNTIF(OFFSET(class2_2,MATCH(EF$1,'2 класс'!$A:$A,0)-7+'Итог по классам'!$B18,,,),"ш")</f>
        <v>0</v>
      </c>
      <c r="EG18" s="38">
        <f ca="1">COUNTIF(OFFSET(class2_1,MATCH(EG$1,'2 класс'!$A:$A,0)-7+'Итог по классам'!$B18,,,),"Ф")</f>
        <v>0</v>
      </c>
      <c r="EH18" s="37">
        <f ca="1">COUNTIF(OFFSET(class2_1,MATCH(EH$1,'2 класс'!$A:$A,0)-7+'Итог по классам'!$B18,,,),"р")</f>
        <v>0</v>
      </c>
      <c r="EI18" s="37">
        <f ca="1">COUNTIF(OFFSET(class2_1,MATCH(EI$1,'2 класс'!$A:$A,0)-7+'Итог по классам'!$B18,,,),"ш")</f>
        <v>0</v>
      </c>
      <c r="EJ18" s="37">
        <f ca="1">COUNTIF(OFFSET(class2_2,MATCH(EJ$1,'2 класс'!$A:$A,0)-7+'Итог по классам'!$B18,,,),"Ф")</f>
        <v>0</v>
      </c>
      <c r="EK18" s="37">
        <f ca="1">COUNTIF(OFFSET(class2_2,MATCH(EK$1,'2 класс'!$A:$A,0)-7+'Итог по классам'!$B18,,,),"р")</f>
        <v>0</v>
      </c>
      <c r="EL18" s="37">
        <f ca="1">COUNTIF(OFFSET(class2_2,MATCH(EL$1,'2 класс'!$A:$A,0)-7+'Итог по классам'!$B18,,,),"ш")</f>
        <v>0</v>
      </c>
      <c r="EM18" s="38">
        <f ca="1">COUNTIF(OFFSET(class2_1,MATCH(EM$1,'2 класс'!$A:$A,0)-7+'Итог по классам'!$B18,,,),"Ф")</f>
        <v>0</v>
      </c>
      <c r="EN18" s="37">
        <f ca="1">COUNTIF(OFFSET(class2_1,MATCH(EN$1,'2 класс'!$A:$A,0)-7+'Итог по классам'!$B18,,,),"р")</f>
        <v>0</v>
      </c>
      <c r="EO18" s="37">
        <f ca="1">COUNTIF(OFFSET(class2_1,MATCH(EO$1,'2 класс'!$A:$A,0)-7+'Итог по классам'!$B18,,,),"ш")</f>
        <v>0</v>
      </c>
      <c r="EP18" s="37">
        <f ca="1">COUNTIF(OFFSET(class2_2,MATCH(EP$1,'2 класс'!$A:$A,0)-7+'Итог по классам'!$B18,,,),"Ф")</f>
        <v>0</v>
      </c>
      <c r="EQ18" s="37">
        <f ca="1">COUNTIF(OFFSET(class2_2,MATCH(EQ$1,'2 класс'!$A:$A,0)-7+'Итог по классам'!$B18,,,),"р")</f>
        <v>0</v>
      </c>
      <c r="ER18" s="37">
        <f ca="1">COUNTIF(OFFSET(class2_2,MATCH(ER$1,'2 класс'!$A:$A,0)-7+'Итог по классам'!$B18,,,),"ш")</f>
        <v>0</v>
      </c>
      <c r="ES18" s="38">
        <f ca="1">COUNTIF(OFFSET(class2_1,MATCH(ES$1,'2 класс'!$A:$A,0)-7+'Итог по классам'!$B18,,,),"Ф")</f>
        <v>0</v>
      </c>
      <c r="ET18" s="37">
        <f ca="1">COUNTIF(OFFSET(class2_1,MATCH(ET$1,'2 класс'!$A:$A,0)-7+'Итог по классам'!$B18,,,),"р")</f>
        <v>0</v>
      </c>
      <c r="EU18" s="37">
        <f ca="1">COUNTIF(OFFSET(class2_1,MATCH(EU$1,'2 класс'!$A:$A,0)-7+'Итог по классам'!$B18,,,),"ш")</f>
        <v>0</v>
      </c>
      <c r="EV18" s="37">
        <f ca="1">COUNTIF(OFFSET(class2_2,MATCH(EV$1,'2 класс'!$A:$A,0)-7+'Итог по классам'!$B18,,,),"Ф")</f>
        <v>0</v>
      </c>
      <c r="EW18" s="37">
        <f ca="1">COUNTIF(OFFSET(class2_2,MATCH(EW$1,'2 класс'!$A:$A,0)-7+'Итог по классам'!$B18,,,),"р")</f>
        <v>0</v>
      </c>
      <c r="EX18" s="37">
        <f ca="1">COUNTIF(OFFSET(class2_2,MATCH(EX$1,'2 класс'!$A:$A,0)-7+'Итог по классам'!$B18,,,),"ш")</f>
        <v>0</v>
      </c>
      <c r="EY18" s="38">
        <f ca="1">COUNTIF(OFFSET(class2_1,MATCH(EY$1,'2 класс'!$A:$A,0)-7+'Итог по классам'!$B18,,,),"Ф")</f>
        <v>0</v>
      </c>
      <c r="EZ18" s="37">
        <f ca="1">COUNTIF(OFFSET(class2_1,MATCH(EZ$1,'2 класс'!$A:$A,0)-7+'Итог по классам'!$B18,,,),"р")</f>
        <v>0</v>
      </c>
      <c r="FA18" s="37">
        <f ca="1">COUNTIF(OFFSET(class2_1,MATCH(FA$1,'2 класс'!$A:$A,0)-7+'Итог по классам'!$B18,,,),"ш")</f>
        <v>0</v>
      </c>
      <c r="FB18" s="37">
        <f ca="1">COUNTIF(OFFSET(class2_2,MATCH(FB$1,'2 класс'!$A:$A,0)-7+'Итог по классам'!$B18,,,),"Ф")</f>
        <v>0</v>
      </c>
      <c r="FC18" s="37">
        <f ca="1">COUNTIF(OFFSET(class2_2,MATCH(FC$1,'2 класс'!$A:$A,0)-7+'Итог по классам'!$B18,,,),"р")</f>
        <v>0</v>
      </c>
      <c r="FD18" s="37">
        <f ca="1">COUNTIF(OFFSET(class2_2,MATCH(FD$1,'2 класс'!$A:$A,0)-7+'Итог по классам'!$B18,,,),"ш")</f>
        <v>0</v>
      </c>
      <c r="FE18" s="38">
        <f ca="1">COUNTIF(OFFSET(class2_1,MATCH(FE$1,'2 класс'!$A:$A,0)-7+'Итог по классам'!$B18,,,),"Ф")</f>
        <v>0</v>
      </c>
      <c r="FF18" s="37">
        <f ca="1">COUNTIF(OFFSET(class2_1,MATCH(FF$1,'2 класс'!$A:$A,0)-7+'Итог по классам'!$B18,,,),"р")</f>
        <v>0</v>
      </c>
      <c r="FG18" s="37">
        <f ca="1">COUNTIF(OFFSET(class2_1,MATCH(FG$1,'2 класс'!$A:$A,0)-7+'Итог по классам'!$B18,,,),"ш")</f>
        <v>0</v>
      </c>
      <c r="FH18" s="37">
        <f ca="1">COUNTIF(OFFSET(class2_2,MATCH(FH$1,'2 класс'!$A:$A,0)-7+'Итог по классам'!$B18,,,),"Ф")</f>
        <v>0</v>
      </c>
      <c r="FI18" s="37">
        <f ca="1">COUNTIF(OFFSET(class2_2,MATCH(FI$1,'2 класс'!$A:$A,0)-7+'Итог по классам'!$B18,,,),"р")</f>
        <v>0</v>
      </c>
      <c r="FJ18" s="37">
        <f ca="1">COUNTIF(OFFSET(class2_2,MATCH(FJ$1,'2 класс'!$A:$A,0)-7+'Итог по классам'!$B18,,,),"ш")</f>
        <v>0</v>
      </c>
      <c r="FK18" s="38">
        <f ca="1">COUNTIF(OFFSET(class2_1,MATCH(FK$1,'2 класс'!$A:$A,0)-7+'Итог по классам'!$B18,,,),"Ф")</f>
        <v>0</v>
      </c>
      <c r="FL18" s="37">
        <f ca="1">COUNTIF(OFFSET(class2_1,MATCH(FL$1,'2 класс'!$A:$A,0)-7+'Итог по классам'!$B18,,,),"р")</f>
        <v>0</v>
      </c>
      <c r="FM18" s="37">
        <f ca="1">COUNTIF(OFFSET(class2_1,MATCH(FM$1,'2 класс'!$A:$A,0)-7+'Итог по классам'!$B18,,,),"ш")</f>
        <v>0</v>
      </c>
      <c r="FN18" s="37">
        <f ca="1">COUNTIF(OFFSET(class2_2,MATCH(FN$1,'2 класс'!$A:$A,0)-7+'Итог по классам'!$B18,,,),"Ф")</f>
        <v>0</v>
      </c>
      <c r="FO18" s="37">
        <f ca="1">COUNTIF(OFFSET(class2_2,MATCH(FO$1,'2 класс'!$A:$A,0)-7+'Итог по классам'!$B18,,,),"р")</f>
        <v>0</v>
      </c>
      <c r="FP18" s="37">
        <f ca="1">COUNTIF(OFFSET(class2_2,MATCH(FP$1,'2 класс'!$A:$A,0)-7+'Итог по классам'!$B18,,,),"ш")</f>
        <v>0</v>
      </c>
      <c r="FQ18" s="38">
        <f ca="1">COUNTIF(OFFSET(class2_1,MATCH(FQ$1,'2 класс'!$A:$A,0)-7+'Итог по классам'!$B18,,,),"Ф")</f>
        <v>0</v>
      </c>
      <c r="FR18" s="37">
        <f ca="1">COUNTIF(OFFSET(class2_1,MATCH(FR$1,'2 класс'!$A:$A,0)-7+'Итог по классам'!$B18,,,),"р")</f>
        <v>0</v>
      </c>
      <c r="FS18" s="37">
        <f ca="1">COUNTIF(OFFSET(class2_1,MATCH(FS$1,'2 класс'!$A:$A,0)-7+'Итог по классам'!$B18,,,),"ш")</f>
        <v>0</v>
      </c>
      <c r="FT18" s="37">
        <f ca="1">COUNTIF(OFFSET(class2_2,MATCH(FT$1,'2 класс'!$A:$A,0)-7+'Итог по классам'!$B18,,,),"Ф")</f>
        <v>0</v>
      </c>
      <c r="FU18" s="37">
        <f ca="1">COUNTIF(OFFSET(class2_2,MATCH(FU$1,'2 класс'!$A:$A,0)-7+'Итог по классам'!$B18,,,),"р")</f>
        <v>0</v>
      </c>
      <c r="FV18" s="37">
        <f ca="1">COUNTIF(OFFSET(class2_2,MATCH(FV$1,'2 класс'!$A:$A,0)-7+'Итог по классам'!$B18,,,),"ш")</f>
        <v>0</v>
      </c>
      <c r="FW18" s="38">
        <f ca="1">COUNTIF(OFFSET(class2_1,MATCH(FW$1,'2 класс'!$A:$A,0)-7+'Итог по классам'!$B18,,,),"Ф")</f>
        <v>0</v>
      </c>
      <c r="FX18" s="37">
        <f ca="1">COUNTIF(OFFSET(class2_1,MATCH(FX$1,'2 класс'!$A:$A,0)-7+'Итог по классам'!$B18,,,),"р")</f>
        <v>0</v>
      </c>
      <c r="FY18" s="37">
        <f ca="1">COUNTIF(OFFSET(class2_1,MATCH(FY$1,'2 класс'!$A:$A,0)-7+'Итог по классам'!$B18,,,),"ш")</f>
        <v>0</v>
      </c>
      <c r="FZ18" s="37">
        <f ca="1">COUNTIF(OFFSET(class2_2,MATCH(FZ$1,'2 класс'!$A:$A,0)-7+'Итог по классам'!$B18,,,),"Ф")</f>
        <v>0</v>
      </c>
      <c r="GA18" s="37">
        <f ca="1">COUNTIF(OFFSET(class2_2,MATCH(GA$1,'2 класс'!$A:$A,0)-7+'Итог по классам'!$B18,,,),"р")</f>
        <v>0</v>
      </c>
      <c r="GB18" s="37">
        <f ca="1">COUNTIF(OFFSET(class2_2,MATCH(GB$1,'2 класс'!$A:$A,0)-7+'Итог по классам'!$B18,,,),"ш")</f>
        <v>0</v>
      </c>
      <c r="GC18" s="38">
        <f ca="1">COUNTIF(OFFSET(class2_1,MATCH(GC$1,'2 класс'!$A:$A,0)-7+'Итог по классам'!$B18,,,),"Ф")</f>
        <v>0</v>
      </c>
      <c r="GD18" s="37">
        <f ca="1">COUNTIF(OFFSET(class2_1,MATCH(GD$1,'2 класс'!$A:$A,0)-7+'Итог по классам'!$B18,,,),"р")</f>
        <v>0</v>
      </c>
      <c r="GE18" s="37">
        <f ca="1">COUNTIF(OFFSET(class2_1,MATCH(GE$1,'2 класс'!$A:$A,0)-7+'Итог по классам'!$B18,,,),"ш")</f>
        <v>0</v>
      </c>
      <c r="GF18" s="37">
        <f ca="1">COUNTIF(OFFSET(class2_2,MATCH(GF$1,'2 класс'!$A:$A,0)-7+'Итог по классам'!$B18,,,),"Ф")</f>
        <v>0</v>
      </c>
      <c r="GG18" s="37">
        <f ca="1">COUNTIF(OFFSET(class2_2,MATCH(GG$1,'2 класс'!$A:$A,0)-7+'Итог по классам'!$B18,,,),"р")</f>
        <v>0</v>
      </c>
      <c r="GH18" s="37">
        <f ca="1">COUNTIF(OFFSET(class2_2,MATCH(GH$1,'2 класс'!$A:$A,0)-7+'Итог по классам'!$B18,,,),"ш")</f>
        <v>0</v>
      </c>
      <c r="GI18" s="38">
        <f ca="1">COUNTIF(OFFSET(class2_1,MATCH(GI$1,'2 класс'!$A:$A,0)-7+'Итог по классам'!$B18,,,),"Ф")</f>
        <v>0</v>
      </c>
      <c r="GJ18" s="37">
        <f ca="1">COUNTIF(OFFSET(class2_1,MATCH(GJ$1,'2 класс'!$A:$A,0)-7+'Итог по классам'!$B18,,,),"р")</f>
        <v>0</v>
      </c>
      <c r="GK18" s="37">
        <f ca="1">COUNTIF(OFFSET(class2_1,MATCH(GK$1,'2 класс'!$A:$A,0)-7+'Итог по классам'!$B18,,,),"ш")</f>
        <v>0</v>
      </c>
      <c r="GL18" s="37">
        <f ca="1">COUNTIF(OFFSET(class2_2,MATCH(GL$1,'2 класс'!$A:$A,0)-7+'Итог по классам'!$B18,,,),"Ф")</f>
        <v>0</v>
      </c>
      <c r="GM18" s="37">
        <f ca="1">COUNTIF(OFFSET(class2_2,MATCH(GM$1,'2 класс'!$A:$A,0)-7+'Итог по классам'!$B18,,,),"р")</f>
        <v>0</v>
      </c>
      <c r="GN18" s="37">
        <f ca="1">COUNTIF(OFFSET(class2_2,MATCH(GN$1,'2 класс'!$A:$A,0)-7+'Итог по классам'!$B18,,,),"ш")</f>
        <v>0</v>
      </c>
      <c r="GO18" s="38">
        <f ca="1">COUNTIF(OFFSET(class2_1,MATCH(GO$1,'2 класс'!$A:$A,0)-7+'Итог по классам'!$B18,,,),"Ф")</f>
        <v>0</v>
      </c>
      <c r="GP18" s="37">
        <f ca="1">COUNTIF(OFFSET(class2_1,MATCH(GP$1,'2 класс'!$A:$A,0)-7+'Итог по классам'!$B18,,,),"р")</f>
        <v>0</v>
      </c>
      <c r="GQ18" s="37">
        <f ca="1">COUNTIF(OFFSET(class2_1,MATCH(GQ$1,'2 класс'!$A:$A,0)-7+'Итог по классам'!$B18,,,),"ш")</f>
        <v>0</v>
      </c>
      <c r="GR18" s="37">
        <f ca="1">COUNTIF(OFFSET(class2_2,MATCH(GR$1,'2 класс'!$A:$A,0)-7+'Итог по классам'!$B18,,,),"Ф")</f>
        <v>0</v>
      </c>
      <c r="GS18" s="37">
        <f ca="1">COUNTIF(OFFSET(class2_2,MATCH(GS$1,'2 класс'!$A:$A,0)-7+'Итог по классам'!$B18,,,),"р")</f>
        <v>0</v>
      </c>
      <c r="GT18" s="37">
        <f ca="1">COUNTIF(OFFSET(class2_2,MATCH(GT$1,'2 класс'!$A:$A,0)-7+'Итог по классам'!$B18,,,),"ш")</f>
        <v>0</v>
      </c>
      <c r="GU18" s="38">
        <f ca="1">COUNTIF(OFFSET(class2_1,MATCH(GU$1,'2 класс'!$A:$A,0)-7+'Итог по классам'!$B18,,,),"Ф")</f>
        <v>0</v>
      </c>
      <c r="GV18" s="37">
        <f ca="1">COUNTIF(OFFSET(class2_1,MATCH(GV$1,'2 класс'!$A:$A,0)-7+'Итог по классам'!$B18,,,),"р")</f>
        <v>0</v>
      </c>
      <c r="GW18" s="37">
        <f ca="1">COUNTIF(OFFSET(class2_1,MATCH(GW$1,'2 класс'!$A:$A,0)-7+'Итог по классам'!$B18,,,),"ш")</f>
        <v>0</v>
      </c>
      <c r="GX18" s="37">
        <f ca="1">COUNTIF(OFFSET(class2_2,MATCH(GX$1,'2 класс'!$A:$A,0)-7+'Итог по классам'!$B18,,,),"Ф")</f>
        <v>0</v>
      </c>
      <c r="GY18" s="37">
        <f ca="1">COUNTIF(OFFSET(class2_2,MATCH(GY$1,'2 класс'!$A:$A,0)-7+'Итог по классам'!$B18,,,),"р")</f>
        <v>0</v>
      </c>
      <c r="GZ18" s="37">
        <f ca="1">COUNTIF(OFFSET(class2_2,MATCH(GZ$1,'2 класс'!$A:$A,0)-7+'Итог по классам'!$B18,,,),"ш")</f>
        <v>0</v>
      </c>
      <c r="HA18" s="38">
        <f ca="1">COUNTIF(OFFSET(class2_1,MATCH(HA$1,'2 класс'!$A:$A,0)-7+'Итог по классам'!$B18,,,),"Ф")</f>
        <v>0</v>
      </c>
      <c r="HB18" s="37">
        <f ca="1">COUNTIF(OFFSET(class2_1,MATCH(HB$1,'2 класс'!$A:$A,0)-7+'Итог по классам'!$B18,,,),"р")</f>
        <v>0</v>
      </c>
      <c r="HC18" s="37">
        <f ca="1">COUNTIF(OFFSET(class2_1,MATCH(HC$1,'2 класс'!$A:$A,0)-7+'Итог по классам'!$B18,,,),"ш")</f>
        <v>0</v>
      </c>
      <c r="HD18" s="37">
        <f ca="1">COUNTIF(OFFSET(class2_2,MATCH(HD$1,'2 класс'!$A:$A,0)-7+'Итог по классам'!$B18,,,),"Ф")</f>
        <v>0</v>
      </c>
      <c r="HE18" s="37">
        <f ca="1">COUNTIF(OFFSET(class2_2,MATCH(HE$1,'2 класс'!$A:$A,0)-7+'Итог по классам'!$B18,,,),"р")</f>
        <v>0</v>
      </c>
      <c r="HF18" s="37">
        <f ca="1">COUNTIF(OFFSET(class2_2,MATCH(HF$1,'2 класс'!$A:$A,0)-7+'Итог по классам'!$B18,,,),"ш")</f>
        <v>0</v>
      </c>
      <c r="HG18" s="38">
        <f ca="1">COUNTIF(OFFSET(class2_1,MATCH(HG$1,'2 класс'!$A:$A,0)-7+'Итог по классам'!$B18,,,),"Ф")</f>
        <v>0</v>
      </c>
      <c r="HH18" s="37">
        <f ca="1">COUNTIF(OFFSET(class2_1,MATCH(HH$1,'2 класс'!$A:$A,0)-7+'Итог по классам'!$B18,,,),"р")</f>
        <v>0</v>
      </c>
      <c r="HI18" s="37">
        <f ca="1">COUNTIF(OFFSET(class2_1,MATCH(HI$1,'2 класс'!$A:$A,0)-7+'Итог по классам'!$B18,,,),"ш")</f>
        <v>0</v>
      </c>
      <c r="HJ18" s="37">
        <f ca="1">COUNTIF(OFFSET(class2_2,MATCH(HJ$1,'2 класс'!$A:$A,0)-7+'Итог по классам'!$B18,,,),"Ф")</f>
        <v>0</v>
      </c>
      <c r="HK18" s="37">
        <f ca="1">COUNTIF(OFFSET(class2_2,MATCH(HK$1,'2 класс'!$A:$A,0)-7+'Итог по классам'!$B18,,,),"р")</f>
        <v>0</v>
      </c>
      <c r="HL18" s="37">
        <f ca="1">COUNTIF(OFFSET(class2_2,MATCH(HL$1,'2 класс'!$A:$A,0)-7+'Итог по классам'!$B18,,,),"ш")</f>
        <v>0</v>
      </c>
      <c r="HM18" s="38">
        <f ca="1">COUNTIF(OFFSET(class2_1,MATCH(HM$1,'2 класс'!$A:$A,0)-7+'Итог по классам'!$B18,,,),"Ф")</f>
        <v>0</v>
      </c>
      <c r="HN18" s="37">
        <f ca="1">COUNTIF(OFFSET(class2_1,MATCH(HN$1,'2 класс'!$A:$A,0)-7+'Итог по классам'!$B18,,,),"р")</f>
        <v>0</v>
      </c>
      <c r="HO18" s="37">
        <f ca="1">COUNTIF(OFFSET(class2_1,MATCH(HO$1,'2 класс'!$A:$A,0)-7+'Итог по классам'!$B18,,,),"ш")</f>
        <v>0</v>
      </c>
      <c r="HP18" s="37">
        <f ca="1">COUNTIF(OFFSET(class2_2,MATCH(HP$1,'2 класс'!$A:$A,0)-7+'Итог по классам'!$B18,,,),"Ф")</f>
        <v>0</v>
      </c>
      <c r="HQ18" s="37">
        <f ca="1">COUNTIF(OFFSET(class2_2,MATCH(HQ$1,'2 класс'!$A:$A,0)-7+'Итог по классам'!$B18,,,),"р")</f>
        <v>0</v>
      </c>
      <c r="HR18" s="37">
        <f ca="1">COUNTIF(OFFSET(class2_2,MATCH(HR$1,'2 класс'!$A:$A,0)-7+'Итог по классам'!$B18,,,),"ш")</f>
        <v>0</v>
      </c>
      <c r="HS18" s="38">
        <f ca="1">COUNTIF(OFFSET(class2_1,MATCH(HS$1,'2 класс'!$A:$A,0)-7+'Итог по классам'!$B18,,,),"Ф")</f>
        <v>0</v>
      </c>
      <c r="HT18" s="37">
        <f ca="1">COUNTIF(OFFSET(class2_1,MATCH(HT$1,'2 класс'!$A:$A,0)-7+'Итог по классам'!$B18,,,),"р")</f>
        <v>0</v>
      </c>
      <c r="HU18" s="37">
        <f ca="1">COUNTIF(OFFSET(class2_1,MATCH(HU$1,'2 класс'!$A:$A,0)-7+'Итог по классам'!$B18,,,),"ш")</f>
        <v>0</v>
      </c>
      <c r="HV18" s="37">
        <f ca="1">COUNTIF(OFFSET(class2_2,MATCH(HV$1,'2 класс'!$A:$A,0)-7+'Итог по классам'!$B18,,,),"Ф")</f>
        <v>0</v>
      </c>
      <c r="HW18" s="37">
        <f ca="1">COUNTIF(OFFSET(class2_2,MATCH(HW$1,'2 класс'!$A:$A,0)-7+'Итог по классам'!$B18,,,),"р")</f>
        <v>0</v>
      </c>
      <c r="HX18" s="37">
        <f ca="1">COUNTIF(OFFSET(class2_2,MATCH(HX$1,'2 класс'!$A:$A,0)-7+'Итог по классам'!$B18,,,),"ш")</f>
        <v>0</v>
      </c>
      <c r="HY18" s="38">
        <f ca="1">COUNTIF(OFFSET(class2_1,MATCH(HY$1,'2 класс'!$A:$A,0)-7+'Итог по классам'!$B18,,,),"Ф")</f>
        <v>0</v>
      </c>
      <c r="HZ18" s="37">
        <f ca="1">COUNTIF(OFFSET(class2_1,MATCH(HZ$1,'2 класс'!$A:$A,0)-7+'Итог по классам'!$B18,,,),"р")</f>
        <v>0</v>
      </c>
      <c r="IA18" s="37">
        <f ca="1">COUNTIF(OFFSET(class2_1,MATCH(IA$1,'2 класс'!$A:$A,0)-7+'Итог по классам'!$B18,,,),"ш")</f>
        <v>0</v>
      </c>
      <c r="IB18" s="37">
        <f ca="1">COUNTIF(OFFSET(class2_2,MATCH(IB$1,'2 класс'!$A:$A,0)-7+'Итог по классам'!$B18,,,),"Ф")</f>
        <v>0</v>
      </c>
      <c r="IC18" s="37">
        <f ca="1">COUNTIF(OFFSET(class2_2,MATCH(IC$1,'2 класс'!$A:$A,0)-7+'Итог по классам'!$B18,,,),"р")</f>
        <v>0</v>
      </c>
      <c r="ID18" s="37">
        <f ca="1">COUNTIF(OFFSET(class2_2,MATCH(ID$1,'2 класс'!$A:$A,0)-7+'Итог по классам'!$B18,,,),"ш")</f>
        <v>0</v>
      </c>
      <c r="IE18" s="38">
        <f ca="1">COUNTIF(OFFSET(class2_1,MATCH(IE$1,'2 класс'!$A:$A,0)-7+'Итог по классам'!$B18,,,),"Ф")</f>
        <v>0</v>
      </c>
      <c r="IF18" s="37">
        <f ca="1">COUNTIF(OFFSET(class2_1,MATCH(IF$1,'2 класс'!$A:$A,0)-7+'Итог по классам'!$B18,,,),"р")</f>
        <v>0</v>
      </c>
      <c r="IG18" s="37">
        <f ca="1">COUNTIF(OFFSET(class2_1,MATCH(IG$1,'2 класс'!$A:$A,0)-7+'Итог по классам'!$B18,,,),"ш")</f>
        <v>0</v>
      </c>
      <c r="IH18" s="37">
        <f ca="1">COUNTIF(OFFSET(class2_2,MATCH(IH$1,'2 класс'!$A:$A,0)-7+'Итог по классам'!$B18,,,),"Ф")</f>
        <v>0</v>
      </c>
      <c r="II18" s="37">
        <f ca="1">COUNTIF(OFFSET(class2_2,MATCH(II$1,'2 класс'!$A:$A,0)-7+'Итог по классам'!$B18,,,),"р")</f>
        <v>0</v>
      </c>
      <c r="IJ18" s="37">
        <f ca="1">COUNTIF(OFFSET(class2_2,MATCH(IJ$1,'2 класс'!$A:$A,0)-7+'Итог по классам'!$B18,,,),"ш")</f>
        <v>0</v>
      </c>
      <c r="IK18" s="38">
        <f ca="1">COUNTIF(OFFSET(class2_1,MATCH(IK$1,'2 класс'!$A:$A,0)-7+'Итог по классам'!$B18,,,),"Ф")</f>
        <v>0</v>
      </c>
      <c r="IL18" s="37">
        <f ca="1">COUNTIF(OFFSET(class2_1,MATCH(IL$1,'2 класс'!$A:$A,0)-7+'Итог по классам'!$B18,,,),"р")</f>
        <v>0</v>
      </c>
      <c r="IM18" s="37">
        <f ca="1">COUNTIF(OFFSET(class2_1,MATCH(IM$1,'2 класс'!$A:$A,0)-7+'Итог по классам'!$B18,,,),"ш")</f>
        <v>0</v>
      </c>
      <c r="IN18" s="37">
        <f ca="1">COUNTIF(OFFSET(class2_2,MATCH(IN$1,'2 класс'!$A:$A,0)-7+'Итог по классам'!$B18,,,),"Ф")</f>
        <v>0</v>
      </c>
      <c r="IO18" s="37">
        <f ca="1">COUNTIF(OFFSET(class2_2,MATCH(IO$1,'2 класс'!$A:$A,0)-7+'Итог по классам'!$B18,,,),"р")</f>
        <v>0</v>
      </c>
      <c r="IP18" s="37">
        <f ca="1">COUNTIF(OFFSET(class2_2,MATCH(IP$1,'2 класс'!$A:$A,0)-7+'Итог по классам'!$B18,,,),"ш")</f>
        <v>0</v>
      </c>
      <c r="IQ18" s="38">
        <f ca="1">COUNTIF(OFFSET(class2_1,MATCH(IQ$1,'2 класс'!$A:$A,0)-7+'Итог по классам'!$B18,,,),"Ф")</f>
        <v>0</v>
      </c>
      <c r="IR18" s="37">
        <f ca="1">COUNTIF(OFFSET(class2_1,MATCH(IR$1,'2 класс'!$A:$A,0)-7+'Итог по классам'!$B18,,,),"р")</f>
        <v>0</v>
      </c>
      <c r="IS18" s="37">
        <f ca="1">COUNTIF(OFFSET(class2_1,MATCH(IS$1,'2 класс'!$A:$A,0)-7+'Итог по классам'!$B18,,,),"ш")</f>
        <v>0</v>
      </c>
      <c r="IT18" s="37">
        <f ca="1">COUNTIF(OFFSET(class2_2,MATCH(IT$1,'2 класс'!$A:$A,0)-7+'Итог по классам'!$B18,,,),"Ф")</f>
        <v>0</v>
      </c>
      <c r="IU18" s="37">
        <f ca="1">COUNTIF(OFFSET(class2_2,MATCH(IU$1,'2 класс'!$A:$A,0)-7+'Итог по классам'!$B18,,,),"р")</f>
        <v>0</v>
      </c>
      <c r="IV18" s="37">
        <f ca="1">COUNTIF(OFFSET(class2_2,MATCH(IV$1,'2 класс'!$A:$A,0)-7+'Итог по классам'!$B18,,,),"ш")</f>
        <v>0</v>
      </c>
      <c r="IW18" s="38">
        <f ca="1">COUNTIF(OFFSET(class2_1,MATCH(IW$1,'2 класс'!$A:$A,0)-7+'Итог по классам'!$B18,,,),"Ф")</f>
        <v>0</v>
      </c>
      <c r="IX18" s="37">
        <f ca="1">COUNTIF(OFFSET(class2_1,MATCH(IX$1,'2 класс'!$A:$A,0)-7+'Итог по классам'!$B18,,,),"р")</f>
        <v>0</v>
      </c>
      <c r="IY18" s="37">
        <f ca="1">COUNTIF(OFFSET(class2_1,MATCH(IY$1,'2 класс'!$A:$A,0)-7+'Итог по классам'!$B18,,,),"ш")</f>
        <v>0</v>
      </c>
      <c r="IZ18" s="37">
        <f ca="1">COUNTIF(OFFSET(class2_2,MATCH(IZ$1,'2 класс'!$A:$A,0)-7+'Итог по классам'!$B18,,,),"Ф")</f>
        <v>0</v>
      </c>
      <c r="JA18" s="37">
        <f ca="1">COUNTIF(OFFSET(class2_2,MATCH(JA$1,'2 класс'!$A:$A,0)-7+'Итог по классам'!$B18,,,),"р")</f>
        <v>0</v>
      </c>
      <c r="JB18" s="37">
        <f ca="1">COUNTIF(OFFSET(class2_2,MATCH(JB$1,'2 класс'!$A:$A,0)-7+'Итог по классам'!$B18,,,),"ш")</f>
        <v>0</v>
      </c>
      <c r="JC18" s="38">
        <f ca="1">COUNTIF(OFFSET(class2_1,MATCH(JC$1,'2 класс'!$A:$A,0)-7+'Итог по классам'!$B18,,,),"Ф")</f>
        <v>0</v>
      </c>
      <c r="JD18" s="37">
        <f ca="1">COUNTIF(OFFSET(class2_1,MATCH(JD$1,'2 класс'!$A:$A,0)-7+'Итог по классам'!$B18,,,),"р")</f>
        <v>0</v>
      </c>
      <c r="JE18" s="37">
        <f ca="1">COUNTIF(OFFSET(class2_1,MATCH(JE$1,'2 класс'!$A:$A,0)-7+'Итог по классам'!$B18,,,),"ш")</f>
        <v>0</v>
      </c>
      <c r="JF18" s="37">
        <f ca="1">COUNTIF(OFFSET(class2_2,MATCH(JF$1,'2 класс'!$A:$A,0)-7+'Итог по классам'!$B18,,,),"Ф")</f>
        <v>0</v>
      </c>
      <c r="JG18" s="37">
        <f ca="1">COUNTIF(OFFSET(class2_2,MATCH(JG$1,'2 класс'!$A:$A,0)-7+'Итог по классам'!$B18,,,),"р")</f>
        <v>0</v>
      </c>
      <c r="JH18" s="37">
        <f ca="1">COUNTIF(OFFSET(class2_2,MATCH(JH$1,'2 класс'!$A:$A,0)-7+'Итог по классам'!$B18,,,),"ш")</f>
        <v>0</v>
      </c>
      <c r="JI18" s="38">
        <f ca="1">COUNTIF(OFFSET(class2_1,MATCH(JI$1,'2 класс'!$A:$A,0)-7+'Итог по классам'!$B18,,,),"Ф")</f>
        <v>0</v>
      </c>
      <c r="JJ18" s="37">
        <f ca="1">COUNTIF(OFFSET(class2_1,MATCH(JJ$1,'2 класс'!$A:$A,0)-7+'Итог по классам'!$B18,,,),"р")</f>
        <v>0</v>
      </c>
      <c r="JK18" s="37">
        <f ca="1">COUNTIF(OFFSET(class2_1,MATCH(JK$1,'2 класс'!$A:$A,0)-7+'Итог по классам'!$B18,,,),"ш")</f>
        <v>0</v>
      </c>
      <c r="JL18" s="37">
        <f ca="1">COUNTIF(OFFSET(class2_2,MATCH(JL$1,'2 класс'!$A:$A,0)-7+'Итог по классам'!$B18,,,),"Ф")</f>
        <v>0</v>
      </c>
      <c r="JM18" s="37">
        <f ca="1">COUNTIF(OFFSET(class2_2,MATCH(JM$1,'2 класс'!$A:$A,0)-7+'Итог по классам'!$B18,,,),"р")</f>
        <v>0</v>
      </c>
      <c r="JN18" s="37">
        <f ca="1">COUNTIF(OFFSET(class2_2,MATCH(JN$1,'2 класс'!$A:$A,0)-7+'Итог по классам'!$B18,,,),"ш")</f>
        <v>0</v>
      </c>
      <c r="JO18" s="38">
        <f ca="1">COUNTIF(OFFSET(class2_1,MATCH(JO$1,'2 класс'!$A:$A,0)-7+'Итог по классам'!$B18,,,),"Ф")</f>
        <v>0</v>
      </c>
      <c r="JP18" s="37">
        <f ca="1">COUNTIF(OFFSET(class2_1,MATCH(JP$1,'2 класс'!$A:$A,0)-7+'Итог по классам'!$B18,,,),"р")</f>
        <v>0</v>
      </c>
      <c r="JQ18" s="37">
        <f ca="1">COUNTIF(OFFSET(class2_1,MATCH(JQ$1,'2 класс'!$A:$A,0)-7+'Итог по классам'!$B18,,,),"ш")</f>
        <v>0</v>
      </c>
      <c r="JR18" s="37">
        <f ca="1">COUNTIF(OFFSET(class2_2,MATCH(JR$1,'2 класс'!$A:$A,0)-7+'Итог по классам'!$B18,,,),"Ф")</f>
        <v>0</v>
      </c>
      <c r="JS18" s="37">
        <f ca="1">COUNTIF(OFFSET(class2_2,MATCH(JS$1,'2 класс'!$A:$A,0)-7+'Итог по классам'!$B18,,,),"р")</f>
        <v>0</v>
      </c>
      <c r="JT18" s="37">
        <f ca="1">COUNTIF(OFFSET(class2_2,MATCH(JT$1,'2 класс'!$A:$A,0)-7+'Итог по классам'!$B18,,,),"ш")</f>
        <v>0</v>
      </c>
      <c r="JU18" s="38">
        <f ca="1">COUNTIF(OFFSET(class2_1,MATCH(JU$1,'2 класс'!$A:$A,0)-7+'Итог по классам'!$B18,,,),"Ф")</f>
        <v>0</v>
      </c>
      <c r="JV18" s="37">
        <f ca="1">COUNTIF(OFFSET(class2_1,MATCH(JV$1,'2 класс'!$A:$A,0)-7+'Итог по классам'!$B18,,,),"р")</f>
        <v>0</v>
      </c>
      <c r="JW18" s="37">
        <f ca="1">COUNTIF(OFFSET(class2_1,MATCH(JW$1,'2 класс'!$A:$A,0)-7+'Итог по классам'!$B18,,,),"ш")</f>
        <v>0</v>
      </c>
      <c r="JX18" s="37">
        <f ca="1">COUNTIF(OFFSET(class2_2,MATCH(JX$1,'2 класс'!$A:$A,0)-7+'Итог по классам'!$B18,,,),"Ф")</f>
        <v>0</v>
      </c>
      <c r="JY18" s="37">
        <f ca="1">COUNTIF(OFFSET(class2_2,MATCH(JY$1,'2 класс'!$A:$A,0)-7+'Итог по классам'!$B18,,,),"р")</f>
        <v>0</v>
      </c>
      <c r="JZ18" s="37">
        <f ca="1">COUNTIF(OFFSET(class2_2,MATCH(JZ$1,'2 класс'!$A:$A,0)-7+'Итог по классам'!$B18,,,),"ш")</f>
        <v>0</v>
      </c>
      <c r="KA18" s="38">
        <f ca="1">COUNTIF(OFFSET(class2_1,MATCH(KA$1,'2 класс'!$A:$A,0)-7+'Итог по классам'!$B18,,,),"Ф")</f>
        <v>0</v>
      </c>
      <c r="KB18" s="37">
        <f ca="1">COUNTIF(OFFSET(class2_1,MATCH(KB$1,'2 класс'!$A:$A,0)-7+'Итог по классам'!$B18,,,),"р")</f>
        <v>0</v>
      </c>
      <c r="KC18" s="37">
        <f ca="1">COUNTIF(OFFSET(class2_1,MATCH(KC$1,'2 класс'!$A:$A,0)-7+'Итог по классам'!$B18,,,),"ш")</f>
        <v>0</v>
      </c>
      <c r="KD18" s="37">
        <f ca="1">COUNTIF(OFFSET(class2_2,MATCH(KD$1,'2 класс'!$A:$A,0)-7+'Итог по классам'!$B18,,,),"Ф")</f>
        <v>0</v>
      </c>
      <c r="KE18" s="37">
        <f ca="1">COUNTIF(OFFSET(class2_2,MATCH(KE$1,'2 класс'!$A:$A,0)-7+'Итог по классам'!$B18,,,),"р")</f>
        <v>0</v>
      </c>
      <c r="KF18" s="37">
        <f ca="1">COUNTIF(OFFSET(class2_2,MATCH(KF$1,'2 класс'!$A:$A,0)-7+'Итог по классам'!$B18,,,),"ш")</f>
        <v>0</v>
      </c>
      <c r="KG18" s="38">
        <f ca="1">COUNTIF(OFFSET(class2_1,MATCH(KG$1,'2 класс'!$A:$A,0)-7+'Итог по классам'!$B18,,,),"Ф")</f>
        <v>0</v>
      </c>
      <c r="KH18" s="37">
        <f ca="1">COUNTIF(OFFSET(class2_1,MATCH(KH$1,'2 класс'!$A:$A,0)-7+'Итог по классам'!$B18,,,),"р")</f>
        <v>0</v>
      </c>
      <c r="KI18" s="37">
        <f ca="1">COUNTIF(OFFSET(class2_1,MATCH(KI$1,'2 класс'!$A:$A,0)-7+'Итог по классам'!$B18,,,),"ш")</f>
        <v>0</v>
      </c>
      <c r="KJ18" s="37">
        <f ca="1">COUNTIF(OFFSET(class2_2,MATCH(KJ$1,'2 класс'!$A:$A,0)-7+'Итог по классам'!$B18,,,),"Ф")</f>
        <v>0</v>
      </c>
      <c r="KK18" s="37">
        <f ca="1">COUNTIF(OFFSET(class2_2,MATCH(KK$1,'2 класс'!$A:$A,0)-7+'Итог по классам'!$B18,,,),"р")</f>
        <v>0</v>
      </c>
      <c r="KL18" s="37">
        <f ca="1">COUNTIF(OFFSET(class2_2,MATCH(KL$1,'2 класс'!$A:$A,0)-7+'Итог по классам'!$B18,,,),"ш")</f>
        <v>0</v>
      </c>
      <c r="KM18" s="38">
        <f ca="1">COUNTIF(OFFSET(class2_1,MATCH(KM$1,'2 класс'!$A:$A,0)-7+'Итог по классам'!$B18,,,),"Ф")</f>
        <v>0</v>
      </c>
      <c r="KN18" s="37">
        <f ca="1">COUNTIF(OFFSET(class2_1,MATCH(KN$1,'2 класс'!$A:$A,0)-7+'Итог по классам'!$B18,,,),"р")</f>
        <v>0</v>
      </c>
      <c r="KO18" s="37">
        <f ca="1">COUNTIF(OFFSET(class2_1,MATCH(KO$1,'2 класс'!$A:$A,0)-7+'Итог по классам'!$B18,,,),"ш")</f>
        <v>0</v>
      </c>
      <c r="KP18" s="37">
        <f ca="1">COUNTIF(OFFSET(class2_2,MATCH(KP$1,'2 класс'!$A:$A,0)-7+'Итог по классам'!$B18,,,),"Ф")</f>
        <v>0</v>
      </c>
      <c r="KQ18" s="37">
        <f ca="1">COUNTIF(OFFSET(class2_2,MATCH(KQ$1,'2 класс'!$A:$A,0)-7+'Итог по классам'!$B18,,,),"р")</f>
        <v>0</v>
      </c>
      <c r="KR18" s="37">
        <f ca="1">COUNTIF(OFFSET(class2_2,MATCH(KR$1,'2 класс'!$A:$A,0)-7+'Итог по классам'!$B18,,,),"ш")</f>
        <v>0</v>
      </c>
    </row>
    <row r="19" spans="1:304" x14ac:dyDescent="0.25">
      <c r="A19">
        <f>'3 класс'!C2</f>
        <v>1</v>
      </c>
      <c r="B19" s="37"/>
      <c r="C19" s="32" t="s">
        <v>42</v>
      </c>
      <c r="D19" s="32"/>
      <c r="E19" s="123" t="str">
        <f ca="1">"3 "&amp;CLEAN(OFFSET(cl3name,(E$1-1)*15,,,))</f>
        <v>3 1</v>
      </c>
      <c r="F19" s="124"/>
      <c r="G19" s="124"/>
      <c r="H19" s="124"/>
      <c r="I19" s="124"/>
      <c r="J19" s="124"/>
      <c r="K19" s="123" t="str">
        <f ca="1">"3 "&amp;CLEAN(OFFSET(cl3name,(K$1-1)*15,,,))</f>
        <v xml:space="preserve">3 </v>
      </c>
      <c r="L19" s="124"/>
      <c r="M19" s="124"/>
      <c r="N19" s="124"/>
      <c r="O19" s="124"/>
      <c r="P19" s="124"/>
      <c r="Q19" s="123" t="str">
        <f ca="1">"3 "&amp;CLEAN(OFFSET(cl3name,(Q$1-1)*15,,,))</f>
        <v xml:space="preserve">3 </v>
      </c>
      <c r="R19" s="124"/>
      <c r="S19" s="124"/>
      <c r="T19" s="124"/>
      <c r="U19" s="124"/>
      <c r="V19" s="124"/>
      <c r="W19" s="123" t="str">
        <f ca="1">"3 "&amp;CLEAN(OFFSET(cl3name,(W$1-1)*15,,,))</f>
        <v xml:space="preserve">3 </v>
      </c>
      <c r="X19" s="124"/>
      <c r="Y19" s="124"/>
      <c r="Z19" s="124"/>
      <c r="AA19" s="124"/>
      <c r="AB19" s="124"/>
      <c r="AC19" s="123" t="str">
        <f ca="1">"3 "&amp;CLEAN(OFFSET(cl3name,(AC$1-1)*15,,,))</f>
        <v xml:space="preserve">3 </v>
      </c>
      <c r="AD19" s="124"/>
      <c r="AE19" s="124"/>
      <c r="AF19" s="124"/>
      <c r="AG19" s="124"/>
      <c r="AH19" s="124"/>
      <c r="AI19" s="123" t="str">
        <f ca="1">"3 "&amp;CLEAN(OFFSET(cl3name,(AI$1-1)*15,,,))</f>
        <v xml:space="preserve">3 </v>
      </c>
      <c r="AJ19" s="124"/>
      <c r="AK19" s="124"/>
      <c r="AL19" s="124"/>
      <c r="AM19" s="124"/>
      <c r="AN19" s="124"/>
      <c r="AO19" s="123" t="str">
        <f ca="1">"3 "&amp;CLEAN(OFFSET(cl3name,(AO$1-1)*15,,,))</f>
        <v xml:space="preserve">3 </v>
      </c>
      <c r="AP19" s="124"/>
      <c r="AQ19" s="124"/>
      <c r="AR19" s="124"/>
      <c r="AS19" s="124"/>
      <c r="AT19" s="124"/>
      <c r="AU19" s="123" t="str">
        <f ca="1">"3 "&amp;CLEAN(OFFSET(cl3name,(AU$1-1)*15,,,))</f>
        <v xml:space="preserve">3 </v>
      </c>
      <c r="AV19" s="124"/>
      <c r="AW19" s="124"/>
      <c r="AX19" s="124"/>
      <c r="AY19" s="124"/>
      <c r="AZ19" s="124"/>
      <c r="BA19" s="123" t="str">
        <f ca="1">"3 "&amp;CLEAN(OFFSET(cl3name,(BA$1-1)*15,,,))</f>
        <v xml:space="preserve">3 </v>
      </c>
      <c r="BB19" s="124"/>
      <c r="BC19" s="124"/>
      <c r="BD19" s="124"/>
      <c r="BE19" s="124"/>
      <c r="BF19" s="124"/>
      <c r="BG19" s="123" t="str">
        <f ca="1">"3 "&amp;CLEAN(OFFSET(cl3name,(BG$1-1)*15,,,))</f>
        <v xml:space="preserve">3 </v>
      </c>
      <c r="BH19" s="124"/>
      <c r="BI19" s="124"/>
      <c r="BJ19" s="124"/>
      <c r="BK19" s="124"/>
      <c r="BL19" s="124"/>
      <c r="BM19" s="123" t="str">
        <f ca="1">"3 "&amp;CLEAN(OFFSET(cl3name,(BM$1-1)*15,,,))</f>
        <v xml:space="preserve">3 </v>
      </c>
      <c r="BN19" s="124"/>
      <c r="BO19" s="124"/>
      <c r="BP19" s="124"/>
      <c r="BQ19" s="124"/>
      <c r="BR19" s="124"/>
      <c r="BS19" s="123" t="str">
        <f ca="1">"3 "&amp;CLEAN(OFFSET(cl3name,(BS$1-1)*15,,,))</f>
        <v xml:space="preserve">3 </v>
      </c>
      <c r="BT19" s="124"/>
      <c r="BU19" s="124"/>
      <c r="BV19" s="124"/>
      <c r="BW19" s="124"/>
      <c r="BX19" s="124"/>
      <c r="BY19" s="123" t="str">
        <f ca="1">"3 "&amp;CLEAN(OFFSET(cl3name,(BY$1-1)*15,,,))</f>
        <v xml:space="preserve">3 </v>
      </c>
      <c r="BZ19" s="124"/>
      <c r="CA19" s="124"/>
      <c r="CB19" s="124"/>
      <c r="CC19" s="124"/>
      <c r="CD19" s="124"/>
      <c r="CE19" s="123" t="str">
        <f ca="1">"3 "&amp;CLEAN(OFFSET(cl3name,(CE$1-1)*15,,,))</f>
        <v xml:space="preserve">3 </v>
      </c>
      <c r="CF19" s="124"/>
      <c r="CG19" s="124"/>
      <c r="CH19" s="124"/>
      <c r="CI19" s="124"/>
      <c r="CJ19" s="124"/>
      <c r="CK19" s="123" t="str">
        <f ca="1">"3 "&amp;CLEAN(OFFSET(cl3name,(CK$1-1)*15,,,))</f>
        <v xml:space="preserve">3 </v>
      </c>
      <c r="CL19" s="124"/>
      <c r="CM19" s="124"/>
      <c r="CN19" s="124"/>
      <c r="CO19" s="124"/>
      <c r="CP19" s="124"/>
      <c r="CQ19" s="123" t="str">
        <f ca="1">"3 "&amp;CLEAN(OFFSET(cl3name,(CQ$1-1)*15,,,))</f>
        <v xml:space="preserve">3 </v>
      </c>
      <c r="CR19" s="124"/>
      <c r="CS19" s="124"/>
      <c r="CT19" s="124"/>
      <c r="CU19" s="124"/>
      <c r="CV19" s="124"/>
      <c r="CW19" s="123" t="str">
        <f ca="1">"3 "&amp;CLEAN(OFFSET(cl3name,(CW$1-1)*15,,,))</f>
        <v xml:space="preserve">3 </v>
      </c>
      <c r="CX19" s="124"/>
      <c r="CY19" s="124"/>
      <c r="CZ19" s="124"/>
      <c r="DA19" s="124"/>
      <c r="DB19" s="124"/>
      <c r="DC19" s="123" t="str">
        <f ca="1">"3 "&amp;CLEAN(OFFSET(cl3name,(DC$1-1)*15,,,))</f>
        <v xml:space="preserve">3 </v>
      </c>
      <c r="DD19" s="124"/>
      <c r="DE19" s="124"/>
      <c r="DF19" s="124"/>
      <c r="DG19" s="124"/>
      <c r="DH19" s="124"/>
      <c r="DI19" s="123" t="str">
        <f ca="1">"3 "&amp;CLEAN(OFFSET(cl3name,(DI$1-1)*15,,,))</f>
        <v xml:space="preserve">3 </v>
      </c>
      <c r="DJ19" s="124"/>
      <c r="DK19" s="124"/>
      <c r="DL19" s="124"/>
      <c r="DM19" s="124"/>
      <c r="DN19" s="124"/>
      <c r="DO19" s="123" t="str">
        <f ca="1">"3 "&amp;CLEAN(OFFSET(cl3name,(DO$1-1)*15,,,))</f>
        <v xml:space="preserve">3 </v>
      </c>
      <c r="DP19" s="124"/>
      <c r="DQ19" s="124"/>
      <c r="DR19" s="124"/>
      <c r="DS19" s="124"/>
      <c r="DT19" s="124"/>
      <c r="DU19" s="123" t="str">
        <f ca="1">"3 "&amp;CLEAN(OFFSET(cl3name,(DU$1-1)*15,,,))</f>
        <v xml:space="preserve">3 </v>
      </c>
      <c r="DV19" s="124"/>
      <c r="DW19" s="124"/>
      <c r="DX19" s="124"/>
      <c r="DY19" s="124"/>
      <c r="DZ19" s="124"/>
      <c r="EA19" s="123" t="str">
        <f ca="1">"3 "&amp;CLEAN(OFFSET(cl3name,(EA$1-1)*15,,,))</f>
        <v xml:space="preserve">3 </v>
      </c>
      <c r="EB19" s="124"/>
      <c r="EC19" s="124"/>
      <c r="ED19" s="124"/>
      <c r="EE19" s="124"/>
      <c r="EF19" s="124"/>
      <c r="EG19" s="123" t="str">
        <f ca="1">"3 "&amp;CLEAN(OFFSET(cl3name,(EG$1-1)*15,,,))</f>
        <v xml:space="preserve">3 </v>
      </c>
      <c r="EH19" s="124"/>
      <c r="EI19" s="124"/>
      <c r="EJ19" s="124"/>
      <c r="EK19" s="124"/>
      <c r="EL19" s="124"/>
      <c r="EM19" s="123" t="str">
        <f ca="1">"3 "&amp;CLEAN(OFFSET(cl3name,(EM$1-1)*15,,,))</f>
        <v xml:space="preserve">3 </v>
      </c>
      <c r="EN19" s="124"/>
      <c r="EO19" s="124"/>
      <c r="EP19" s="124"/>
      <c r="EQ19" s="124"/>
      <c r="ER19" s="124"/>
      <c r="ES19" s="123" t="str">
        <f ca="1">"3 "&amp;CLEAN(OFFSET(cl3name,(ES$1-1)*15,,,))</f>
        <v xml:space="preserve">3 </v>
      </c>
      <c r="ET19" s="124"/>
      <c r="EU19" s="124"/>
      <c r="EV19" s="124"/>
      <c r="EW19" s="124"/>
      <c r="EX19" s="124"/>
      <c r="EY19" s="123" t="str">
        <f ca="1">"3 "&amp;CLEAN(OFFSET(cl3name,(EY$1-1)*15,,,))</f>
        <v xml:space="preserve">3 </v>
      </c>
      <c r="EZ19" s="124"/>
      <c r="FA19" s="124"/>
      <c r="FB19" s="124"/>
      <c r="FC19" s="124"/>
      <c r="FD19" s="124"/>
      <c r="FE19" s="123" t="str">
        <f ca="1">"3 "&amp;CLEAN(OFFSET(cl3name,(FE$1-1)*15,,,))</f>
        <v xml:space="preserve">3 </v>
      </c>
      <c r="FF19" s="124"/>
      <c r="FG19" s="124"/>
      <c r="FH19" s="124"/>
      <c r="FI19" s="124"/>
      <c r="FJ19" s="124"/>
      <c r="FK19" s="123" t="str">
        <f ca="1">"3 "&amp;CLEAN(OFFSET(cl3name,(FK$1-1)*15,,,))</f>
        <v xml:space="preserve">3 </v>
      </c>
      <c r="FL19" s="124"/>
      <c r="FM19" s="124"/>
      <c r="FN19" s="124"/>
      <c r="FO19" s="124"/>
      <c r="FP19" s="124"/>
      <c r="FQ19" s="123" t="str">
        <f ca="1">"3 "&amp;CLEAN(OFFSET(cl3name,(FQ$1-1)*15,,,))</f>
        <v xml:space="preserve">3 </v>
      </c>
      <c r="FR19" s="124"/>
      <c r="FS19" s="124"/>
      <c r="FT19" s="124"/>
      <c r="FU19" s="124"/>
      <c r="FV19" s="124"/>
      <c r="FW19" s="123" t="str">
        <f ca="1">"3 "&amp;CLEAN(OFFSET(cl3name,(FW$1-1)*15,,,))</f>
        <v xml:space="preserve">3 </v>
      </c>
      <c r="FX19" s="124"/>
      <c r="FY19" s="124"/>
      <c r="FZ19" s="124"/>
      <c r="GA19" s="124"/>
      <c r="GB19" s="124"/>
      <c r="GC19" s="123" t="str">
        <f ca="1">"3 "&amp;CLEAN(OFFSET(cl3name,(GC$1-1)*15,,,))</f>
        <v xml:space="preserve">3 </v>
      </c>
      <c r="GD19" s="124"/>
      <c r="GE19" s="124"/>
      <c r="GF19" s="124"/>
      <c r="GG19" s="124"/>
      <c r="GH19" s="124"/>
      <c r="GI19" s="123" t="str">
        <f ca="1">"3 "&amp;CLEAN(OFFSET(cl3name,(GI$1-1)*15,,,))</f>
        <v xml:space="preserve">3 </v>
      </c>
      <c r="GJ19" s="124"/>
      <c r="GK19" s="124"/>
      <c r="GL19" s="124"/>
      <c r="GM19" s="124"/>
      <c r="GN19" s="124"/>
      <c r="GO19" s="123" t="str">
        <f ca="1">"3 "&amp;CLEAN(OFFSET(cl3name,(GO$1-1)*15,,,))</f>
        <v xml:space="preserve">3 </v>
      </c>
      <c r="GP19" s="124"/>
      <c r="GQ19" s="124"/>
      <c r="GR19" s="124"/>
      <c r="GS19" s="124"/>
      <c r="GT19" s="124"/>
      <c r="GU19" s="123" t="str">
        <f ca="1">"3 "&amp;CLEAN(OFFSET(cl3name,(GU$1-1)*15,,,))</f>
        <v xml:space="preserve">3 </v>
      </c>
      <c r="GV19" s="124"/>
      <c r="GW19" s="124"/>
      <c r="GX19" s="124"/>
      <c r="GY19" s="124"/>
      <c r="GZ19" s="124"/>
      <c r="HA19" s="123" t="str">
        <f ca="1">"3 "&amp;CLEAN(OFFSET(cl3name,(HA$1-1)*15,,,))</f>
        <v xml:space="preserve">3 </v>
      </c>
      <c r="HB19" s="124"/>
      <c r="HC19" s="124"/>
      <c r="HD19" s="124"/>
      <c r="HE19" s="124"/>
      <c r="HF19" s="124"/>
      <c r="HG19" s="123" t="str">
        <f ca="1">"3 "&amp;CLEAN(OFFSET(cl3name,(HG$1-1)*15,,,))</f>
        <v xml:space="preserve">3 </v>
      </c>
      <c r="HH19" s="124"/>
      <c r="HI19" s="124"/>
      <c r="HJ19" s="124"/>
      <c r="HK19" s="124"/>
      <c r="HL19" s="124"/>
      <c r="HM19" s="123" t="str">
        <f ca="1">"3 "&amp;CLEAN(OFFSET(cl3name,(HM$1-1)*15,,,))</f>
        <v xml:space="preserve">3 </v>
      </c>
      <c r="HN19" s="124"/>
      <c r="HO19" s="124"/>
      <c r="HP19" s="124"/>
      <c r="HQ19" s="124"/>
      <c r="HR19" s="124"/>
      <c r="HS19" s="123" t="str">
        <f ca="1">"3 "&amp;CLEAN(OFFSET(cl3name,(HS$1-1)*15,,,))</f>
        <v xml:space="preserve">3 </v>
      </c>
      <c r="HT19" s="124"/>
      <c r="HU19" s="124"/>
      <c r="HV19" s="124"/>
      <c r="HW19" s="124"/>
      <c r="HX19" s="124"/>
      <c r="HY19" s="123" t="str">
        <f ca="1">"3 "&amp;CLEAN(OFFSET(cl3name,(HY$1-1)*15,,,))</f>
        <v xml:space="preserve">3 </v>
      </c>
      <c r="HZ19" s="124"/>
      <c r="IA19" s="124"/>
      <c r="IB19" s="124"/>
      <c r="IC19" s="124"/>
      <c r="ID19" s="124"/>
      <c r="IE19" s="123" t="str">
        <f ca="1">"3 "&amp;CLEAN(OFFSET(cl3name,(IE$1-1)*15,,,))</f>
        <v xml:space="preserve">3 </v>
      </c>
      <c r="IF19" s="124"/>
      <c r="IG19" s="124"/>
      <c r="IH19" s="124"/>
      <c r="II19" s="124"/>
      <c r="IJ19" s="124"/>
      <c r="IK19" s="123" t="str">
        <f ca="1">"3 "&amp;CLEAN(OFFSET(cl3name,(IK$1-1)*15,,,))</f>
        <v xml:space="preserve">3 </v>
      </c>
      <c r="IL19" s="124"/>
      <c r="IM19" s="124"/>
      <c r="IN19" s="124"/>
      <c r="IO19" s="124"/>
      <c r="IP19" s="124"/>
      <c r="IQ19" s="123" t="str">
        <f ca="1">"3 "&amp;CLEAN(OFFSET(cl3name,(IQ$1-1)*15,,,))</f>
        <v xml:space="preserve">3 </v>
      </c>
      <c r="IR19" s="124"/>
      <c r="IS19" s="124"/>
      <c r="IT19" s="124"/>
      <c r="IU19" s="124"/>
      <c r="IV19" s="124"/>
      <c r="IW19" s="123" t="str">
        <f ca="1">"3 "&amp;CLEAN(OFFSET(cl3name,(IW$1-1)*15,,,))</f>
        <v xml:space="preserve">3 </v>
      </c>
      <c r="IX19" s="124"/>
      <c r="IY19" s="124"/>
      <c r="IZ19" s="124"/>
      <c r="JA19" s="124"/>
      <c r="JB19" s="124"/>
      <c r="JC19" s="123" t="str">
        <f ca="1">"3 "&amp;CLEAN(OFFSET(cl3name,(JC$1-1)*15,,,))</f>
        <v xml:space="preserve">3 </v>
      </c>
      <c r="JD19" s="124"/>
      <c r="JE19" s="124"/>
      <c r="JF19" s="124"/>
      <c r="JG19" s="124"/>
      <c r="JH19" s="124"/>
      <c r="JI19" s="123" t="str">
        <f ca="1">"3 "&amp;CLEAN(OFFSET(cl3name,(JI$1-1)*15,,,))</f>
        <v xml:space="preserve">3 </v>
      </c>
      <c r="JJ19" s="124"/>
      <c r="JK19" s="124"/>
      <c r="JL19" s="124"/>
      <c r="JM19" s="124"/>
      <c r="JN19" s="124"/>
      <c r="JO19" s="123" t="str">
        <f ca="1">"3 "&amp;CLEAN(OFFSET(cl3name,(JO$1-1)*15,,,))</f>
        <v xml:space="preserve">3 </v>
      </c>
      <c r="JP19" s="124"/>
      <c r="JQ19" s="124"/>
      <c r="JR19" s="124"/>
      <c r="JS19" s="124"/>
      <c r="JT19" s="124"/>
      <c r="JU19" s="123" t="str">
        <f ca="1">"3 "&amp;CLEAN(OFFSET(cl3name,(JU$1-1)*15,,,))</f>
        <v xml:space="preserve">3 </v>
      </c>
      <c r="JV19" s="124"/>
      <c r="JW19" s="124"/>
      <c r="JX19" s="124"/>
      <c r="JY19" s="124"/>
      <c r="JZ19" s="124"/>
      <c r="KA19" s="123" t="str">
        <f ca="1">"3 "&amp;CLEAN(OFFSET(cl3name,(KA$1-1)*15,,,))</f>
        <v xml:space="preserve">3 </v>
      </c>
      <c r="KB19" s="124"/>
      <c r="KC19" s="124"/>
      <c r="KD19" s="124"/>
      <c r="KE19" s="124"/>
      <c r="KF19" s="124"/>
      <c r="KG19" s="123" t="str">
        <f ca="1">"3 "&amp;CLEAN(OFFSET(cl3name,(KG$1-1)*15,,,))</f>
        <v xml:space="preserve">3 </v>
      </c>
      <c r="KH19" s="124"/>
      <c r="KI19" s="124"/>
      <c r="KJ19" s="124"/>
      <c r="KK19" s="124"/>
      <c r="KL19" s="124"/>
      <c r="KM19" s="123" t="str">
        <f ca="1">"3 "&amp;CLEAN(OFFSET(cl3name,(KM$1-1)*15,,,))</f>
        <v xml:space="preserve">3 </v>
      </c>
      <c r="KN19" s="124"/>
      <c r="KO19" s="124"/>
      <c r="KP19" s="124"/>
      <c r="KQ19" s="124"/>
      <c r="KR19" s="124"/>
    </row>
    <row r="20" spans="1:304" x14ac:dyDescent="0.25">
      <c r="A20">
        <f t="shared" ref="A20:A32" si="7">A19</f>
        <v>1</v>
      </c>
      <c r="B20" s="37">
        <v>1</v>
      </c>
      <c r="C20" s="3" t="s">
        <v>0</v>
      </c>
      <c r="D20" s="3" t="s">
        <v>42</v>
      </c>
      <c r="E20" s="37">
        <f ca="1">COUNTIF(OFFSET(class3_1,MATCH(E$1,'3 класс'!$A:$A,0)-7+'Итог по классам'!$B20,,,),"Ф")</f>
        <v>0</v>
      </c>
      <c r="F20" s="37">
        <f ca="1">COUNTIF(OFFSET(class3_1,MATCH(F$1,'3 класс'!$A:$A,0)-7+'Итог по классам'!$B20,,,),"р")</f>
        <v>0</v>
      </c>
      <c r="G20" s="37">
        <f ca="1">COUNTIF(OFFSET(class3_1,MATCH(G$1,'3 класс'!$A:$A,0)-7+'Итог по классам'!$B20,,,),"ш")</f>
        <v>4</v>
      </c>
      <c r="H20" s="37">
        <f ca="1">COUNTIF(OFFSET(class3_2,MATCH(H$1,'3 класс'!$A:$A,0)-7+'Итог по классам'!$B20,,,),"Ф")</f>
        <v>0</v>
      </c>
      <c r="I20" s="37">
        <f ca="1">COUNTIF(OFFSET(class3_2,MATCH(I$1,'3 класс'!$A:$A,0)-7+'Итог по классам'!$B20,,,),"р")</f>
        <v>0</v>
      </c>
      <c r="J20" s="37">
        <f ca="1">COUNTIF(OFFSET(class3_2,MATCH(J$1,'3 класс'!$A:$A,0)-7+'Итог по классам'!$B20,,,),"ш")</f>
        <v>3</v>
      </c>
      <c r="K20" s="38">
        <f ca="1">COUNTIF(OFFSET(class3_1,MATCH(K$1,'3 класс'!$A:$A,0)-7+'Итог по классам'!$B20,,,),"Ф")</f>
        <v>0</v>
      </c>
      <c r="L20" s="37">
        <f ca="1">COUNTIF(OFFSET(class3_1,MATCH(L$1,'3 класс'!$A:$A,0)-7+'Итог по классам'!$B20,,,),"р")</f>
        <v>0</v>
      </c>
      <c r="M20" s="37">
        <f ca="1">COUNTIF(OFFSET(class3_1,MATCH(M$1,'3 класс'!$A:$A,0)-7+'Итог по классам'!$B20,,,),"ш")</f>
        <v>2</v>
      </c>
      <c r="N20" s="37">
        <f ca="1">COUNTIF(OFFSET(class3_2,MATCH(N$1,'3 класс'!$A:$A,0)-7+'Итог по классам'!$B20,,,),"Ф")</f>
        <v>0</v>
      </c>
      <c r="O20" s="37">
        <f ca="1">COUNTIF(OFFSET(class3_2,MATCH(O$1,'3 класс'!$A:$A,0)-7+'Итог по классам'!$B20,,,),"р")</f>
        <v>0</v>
      </c>
      <c r="P20" s="37">
        <f ca="1">COUNTIF(OFFSET(class3_2,MATCH(P$1,'3 класс'!$A:$A,0)-7+'Итог по классам'!$B20,,,),"ш")</f>
        <v>2</v>
      </c>
      <c r="Q20" s="38">
        <f ca="1">COUNTIF(OFFSET(class3_1,MATCH(Q$1,'3 класс'!$A:$A,0)-7+'Итог по классам'!$B20,,,),"Ф")</f>
        <v>0</v>
      </c>
      <c r="R20" s="37">
        <f ca="1">COUNTIF(OFFSET(class3_1,MATCH(R$1,'3 класс'!$A:$A,0)-7+'Итог по классам'!$B20,,,),"р")</f>
        <v>0</v>
      </c>
      <c r="S20" s="37">
        <f ca="1">COUNTIF(OFFSET(class3_1,MATCH(S$1,'3 класс'!$A:$A,0)-7+'Итог по классам'!$B20,,,),"ш")</f>
        <v>2</v>
      </c>
      <c r="T20" s="37">
        <f ca="1">COUNTIF(OFFSET(class3_2,MATCH(T$1,'3 класс'!$A:$A,0)-7+'Итог по классам'!$B20,,,),"Ф")</f>
        <v>0</v>
      </c>
      <c r="U20" s="37">
        <f ca="1">COUNTIF(OFFSET(class3_2,MATCH(U$1,'3 класс'!$A:$A,0)-7+'Итог по классам'!$B20,,,),"р")</f>
        <v>0</v>
      </c>
      <c r="V20" s="37">
        <f ca="1">COUNTIF(OFFSET(class3_2,MATCH(V$1,'3 класс'!$A:$A,0)-7+'Итог по классам'!$B20,,,),"ш")</f>
        <v>2</v>
      </c>
      <c r="W20" s="38">
        <f ca="1">COUNTIF(OFFSET(class3_1,MATCH(W$1,'3 класс'!$A:$A,0)-7+'Итог по классам'!$B20,,,),"Ф")</f>
        <v>0</v>
      </c>
      <c r="X20" s="37">
        <f ca="1">COUNTIF(OFFSET(class3_1,MATCH(X$1,'3 класс'!$A:$A,0)-7+'Итог по классам'!$B20,,,),"р")</f>
        <v>0</v>
      </c>
      <c r="Y20" s="37">
        <f ca="1">COUNTIF(OFFSET(class3_1,MATCH(Y$1,'3 класс'!$A:$A,0)-7+'Итог по классам'!$B20,,,),"ш")</f>
        <v>0</v>
      </c>
      <c r="Z20" s="37">
        <f ca="1">COUNTIF(OFFSET(class3_2,MATCH(Z$1,'3 класс'!$A:$A,0)-7+'Итог по классам'!$B20,,,),"Ф")</f>
        <v>0</v>
      </c>
      <c r="AA20" s="37">
        <f ca="1">COUNTIF(OFFSET(class3_2,MATCH(AA$1,'3 класс'!$A:$A,0)-7+'Итог по классам'!$B20,,,),"р")</f>
        <v>0</v>
      </c>
      <c r="AB20" s="37">
        <f ca="1">COUNTIF(OFFSET(class3_2,MATCH(AB$1,'3 класс'!$A:$A,0)-7+'Итог по классам'!$B20,,,),"ш")</f>
        <v>0</v>
      </c>
      <c r="AC20" s="38">
        <f ca="1">COUNTIF(OFFSET(class3_1,MATCH(AC$1,'3 класс'!$A:$A,0)-7+'Итог по классам'!$B20,,,),"Ф")</f>
        <v>0</v>
      </c>
      <c r="AD20" s="37">
        <f ca="1">COUNTIF(OFFSET(class3_1,MATCH(AD$1,'3 класс'!$A:$A,0)-7+'Итог по классам'!$B20,,,),"р")</f>
        <v>0</v>
      </c>
      <c r="AE20" s="37">
        <f ca="1">COUNTIF(OFFSET(class3_1,MATCH(AE$1,'3 класс'!$A:$A,0)-7+'Итог по классам'!$B20,,,),"ш")</f>
        <v>0</v>
      </c>
      <c r="AF20" s="37">
        <f ca="1">COUNTIF(OFFSET(class3_2,MATCH(AF$1,'3 класс'!$A:$A,0)-7+'Итог по классам'!$B20,,,),"Ф")</f>
        <v>0</v>
      </c>
      <c r="AG20" s="37">
        <f ca="1">COUNTIF(OFFSET(class3_2,MATCH(AG$1,'3 класс'!$A:$A,0)-7+'Итог по классам'!$B20,,,),"р")</f>
        <v>0</v>
      </c>
      <c r="AH20" s="37">
        <f ca="1">COUNTIF(OFFSET(class3_2,MATCH(AH$1,'3 класс'!$A:$A,0)-7+'Итог по классам'!$B20,,,),"ш")</f>
        <v>0</v>
      </c>
      <c r="AI20" s="38">
        <f ca="1">COUNTIF(OFFSET(class3_1,MATCH(AI$1,'3 класс'!$A:$A,0)-7+'Итог по классам'!$B20,,,),"Ф")</f>
        <v>0</v>
      </c>
      <c r="AJ20" s="37">
        <f ca="1">COUNTIF(OFFSET(class3_1,MATCH(AJ$1,'3 класс'!$A:$A,0)-7+'Итог по классам'!$B20,,,),"р")</f>
        <v>0</v>
      </c>
      <c r="AK20" s="37">
        <f ca="1">COUNTIF(OFFSET(class3_1,MATCH(AK$1,'3 класс'!$A:$A,0)-7+'Итог по классам'!$B20,,,),"ш")</f>
        <v>0</v>
      </c>
      <c r="AL20" s="37">
        <f ca="1">COUNTIF(OFFSET(class3_2,MATCH(AL$1,'3 класс'!$A:$A,0)-7+'Итог по классам'!$B20,,,),"Ф")</f>
        <v>0</v>
      </c>
      <c r="AM20" s="37">
        <f ca="1">COUNTIF(OFFSET(class3_2,MATCH(AM$1,'3 класс'!$A:$A,0)-7+'Итог по классам'!$B20,,,),"р")</f>
        <v>0</v>
      </c>
      <c r="AN20" s="37">
        <f ca="1">COUNTIF(OFFSET(class3_2,MATCH(AN$1,'3 класс'!$A:$A,0)-7+'Итог по классам'!$B20,,,),"ш")</f>
        <v>0</v>
      </c>
      <c r="AO20" s="38">
        <f ca="1">COUNTIF(OFFSET(class3_1,MATCH(AO$1,'3 класс'!$A:$A,0)-7+'Итог по классам'!$B20,,,),"Ф")</f>
        <v>0</v>
      </c>
      <c r="AP20" s="37">
        <f ca="1">COUNTIF(OFFSET(class3_1,MATCH(AP$1,'3 класс'!$A:$A,0)-7+'Итог по классам'!$B20,,,),"р")</f>
        <v>0</v>
      </c>
      <c r="AQ20" s="37">
        <f ca="1">COUNTIF(OFFSET(class3_1,MATCH(AQ$1,'3 класс'!$A:$A,0)-7+'Итог по классам'!$B20,,,),"ш")</f>
        <v>0</v>
      </c>
      <c r="AR20" s="37">
        <f ca="1">COUNTIF(OFFSET(class3_2,MATCH(AR$1,'3 класс'!$A:$A,0)-7+'Итог по классам'!$B20,,,),"Ф")</f>
        <v>0</v>
      </c>
      <c r="AS20" s="37">
        <f ca="1">COUNTIF(OFFSET(class3_2,MATCH(AS$1,'3 класс'!$A:$A,0)-7+'Итог по классам'!$B20,,,),"р")</f>
        <v>0</v>
      </c>
      <c r="AT20" s="37">
        <f ca="1">COUNTIF(OFFSET(class3_2,MATCH(AT$1,'3 класс'!$A:$A,0)-7+'Итог по классам'!$B20,,,),"ш")</f>
        <v>0</v>
      </c>
      <c r="AU20" s="38">
        <f ca="1">COUNTIF(OFFSET(class3_1,MATCH(AU$1,'3 класс'!$A:$A,0)-7+'Итог по классам'!$B20,,,),"Ф")</f>
        <v>0</v>
      </c>
      <c r="AV20" s="37">
        <f ca="1">COUNTIF(OFFSET(class3_1,MATCH(AV$1,'3 класс'!$A:$A,0)-7+'Итог по классам'!$B20,,,),"р")</f>
        <v>0</v>
      </c>
      <c r="AW20" s="37">
        <f ca="1">COUNTIF(OFFSET(class3_1,MATCH(AW$1,'3 класс'!$A:$A,0)-7+'Итог по классам'!$B20,,,),"ш")</f>
        <v>0</v>
      </c>
      <c r="AX20" s="37">
        <f ca="1">COUNTIF(OFFSET(class3_2,MATCH(AX$1,'3 класс'!$A:$A,0)-7+'Итог по классам'!$B20,,,),"Ф")</f>
        <v>0</v>
      </c>
      <c r="AY20" s="37">
        <f ca="1">COUNTIF(OFFSET(class3_2,MATCH(AY$1,'3 класс'!$A:$A,0)-7+'Итог по классам'!$B20,,,),"р")</f>
        <v>0</v>
      </c>
      <c r="AZ20" s="37">
        <f ca="1">COUNTIF(OFFSET(class3_2,MATCH(AZ$1,'3 класс'!$A:$A,0)-7+'Итог по классам'!$B20,,,),"ш")</f>
        <v>0</v>
      </c>
      <c r="BA20" s="38">
        <f ca="1">COUNTIF(OFFSET(class3_1,MATCH(BA$1,'3 класс'!$A:$A,0)-7+'Итог по классам'!$B20,,,),"Ф")</f>
        <v>0</v>
      </c>
      <c r="BB20" s="37">
        <f ca="1">COUNTIF(OFFSET(class3_1,MATCH(BB$1,'3 класс'!$A:$A,0)-7+'Итог по классам'!$B20,,,),"р")</f>
        <v>0</v>
      </c>
      <c r="BC20" s="37">
        <f ca="1">COUNTIF(OFFSET(class3_1,MATCH(BC$1,'3 класс'!$A:$A,0)-7+'Итог по классам'!$B20,,,),"ш")</f>
        <v>0</v>
      </c>
      <c r="BD20" s="37">
        <f ca="1">COUNTIF(OFFSET(class3_2,MATCH(BD$1,'3 класс'!$A:$A,0)-7+'Итог по классам'!$B20,,,),"Ф")</f>
        <v>0</v>
      </c>
      <c r="BE20" s="37">
        <f ca="1">COUNTIF(OFFSET(class3_2,MATCH(BE$1,'3 класс'!$A:$A,0)-7+'Итог по классам'!$B20,,,),"р")</f>
        <v>0</v>
      </c>
      <c r="BF20" s="37">
        <f ca="1">COUNTIF(OFFSET(class3_2,MATCH(BF$1,'3 класс'!$A:$A,0)-7+'Итог по классам'!$B20,,,),"ш")</f>
        <v>0</v>
      </c>
      <c r="BG20" s="38">
        <f ca="1">COUNTIF(OFFSET(class3_1,MATCH(BG$1,'3 класс'!$A:$A,0)-7+'Итог по классам'!$B20,,,),"Ф")</f>
        <v>0</v>
      </c>
      <c r="BH20" s="37">
        <f ca="1">COUNTIF(OFFSET(class3_1,MATCH(BH$1,'3 класс'!$A:$A,0)-7+'Итог по классам'!$B20,,,),"р")</f>
        <v>0</v>
      </c>
      <c r="BI20" s="37">
        <f ca="1">COUNTIF(OFFSET(class3_1,MATCH(BI$1,'3 класс'!$A:$A,0)-7+'Итог по классам'!$B20,,,),"ш")</f>
        <v>0</v>
      </c>
      <c r="BJ20" s="37">
        <f ca="1">COUNTIF(OFFSET(class3_2,MATCH(BJ$1,'3 класс'!$A:$A,0)-7+'Итог по классам'!$B20,,,),"Ф")</f>
        <v>0</v>
      </c>
      <c r="BK20" s="37">
        <f ca="1">COUNTIF(OFFSET(class3_2,MATCH(BK$1,'3 класс'!$A:$A,0)-7+'Итог по классам'!$B20,,,),"р")</f>
        <v>0</v>
      </c>
      <c r="BL20" s="37">
        <f ca="1">COUNTIF(OFFSET(class3_2,MATCH(BL$1,'3 класс'!$A:$A,0)-7+'Итог по классам'!$B20,,,),"ш")</f>
        <v>0</v>
      </c>
      <c r="BM20" s="38">
        <f ca="1">COUNTIF(OFFSET(class3_1,MATCH(BM$1,'3 класс'!$A:$A,0)-7+'Итог по классам'!$B20,,,),"Ф")</f>
        <v>0</v>
      </c>
      <c r="BN20" s="37">
        <f ca="1">COUNTIF(OFFSET(class3_1,MATCH(BN$1,'3 класс'!$A:$A,0)-7+'Итог по классам'!$B20,,,),"р")</f>
        <v>0</v>
      </c>
      <c r="BO20" s="37">
        <f ca="1">COUNTIF(OFFSET(class3_1,MATCH(BO$1,'3 класс'!$A:$A,0)-7+'Итог по классам'!$B20,,,),"ш")</f>
        <v>0</v>
      </c>
      <c r="BP20" s="37">
        <f ca="1">COUNTIF(OFFSET(class3_2,MATCH(BP$1,'3 класс'!$A:$A,0)-7+'Итог по классам'!$B20,,,),"Ф")</f>
        <v>0</v>
      </c>
      <c r="BQ20" s="37">
        <f ca="1">COUNTIF(OFFSET(class3_2,MATCH(BQ$1,'3 класс'!$A:$A,0)-7+'Итог по классам'!$B20,,,),"р")</f>
        <v>0</v>
      </c>
      <c r="BR20" s="37">
        <f ca="1">COUNTIF(OFFSET(class3_2,MATCH(BR$1,'3 класс'!$A:$A,0)-7+'Итог по классам'!$B20,,,),"ш")</f>
        <v>0</v>
      </c>
      <c r="BS20" s="38">
        <f ca="1">COUNTIF(OFFSET(class3_1,MATCH(BS$1,'3 класс'!$A:$A,0)-7+'Итог по классам'!$B20,,,),"Ф")</f>
        <v>0</v>
      </c>
      <c r="BT20" s="37">
        <f ca="1">COUNTIF(OFFSET(class3_1,MATCH(BT$1,'3 класс'!$A:$A,0)-7+'Итог по классам'!$B20,,,),"р")</f>
        <v>0</v>
      </c>
      <c r="BU20" s="37">
        <f ca="1">COUNTIF(OFFSET(class3_1,MATCH(BU$1,'3 класс'!$A:$A,0)-7+'Итог по классам'!$B20,,,),"ш")</f>
        <v>0</v>
      </c>
      <c r="BV20" s="37">
        <f ca="1">COUNTIF(OFFSET(class3_2,MATCH(BV$1,'3 класс'!$A:$A,0)-7+'Итог по классам'!$B20,,,),"Ф")</f>
        <v>0</v>
      </c>
      <c r="BW20" s="37">
        <f ca="1">COUNTIF(OFFSET(class3_2,MATCH(BW$1,'3 класс'!$A:$A,0)-7+'Итог по классам'!$B20,,,),"р")</f>
        <v>0</v>
      </c>
      <c r="BX20" s="37">
        <f ca="1">COUNTIF(OFFSET(class3_2,MATCH(BX$1,'3 класс'!$A:$A,0)-7+'Итог по классам'!$B20,,,),"ш")</f>
        <v>0</v>
      </c>
      <c r="BY20" s="38">
        <f ca="1">COUNTIF(OFFSET(class3_1,MATCH(BY$1,'3 класс'!$A:$A,0)-7+'Итог по классам'!$B20,,,),"Ф")</f>
        <v>0</v>
      </c>
      <c r="BZ20" s="37">
        <f ca="1">COUNTIF(OFFSET(class3_1,MATCH(BZ$1,'3 класс'!$A:$A,0)-7+'Итог по классам'!$B20,,,),"р")</f>
        <v>0</v>
      </c>
      <c r="CA20" s="37">
        <f ca="1">COUNTIF(OFFSET(class3_1,MATCH(CA$1,'3 класс'!$A:$A,0)-7+'Итог по классам'!$B20,,,),"ш")</f>
        <v>0</v>
      </c>
      <c r="CB20" s="37">
        <f ca="1">COUNTIF(OFFSET(class3_2,MATCH(CB$1,'3 класс'!$A:$A,0)-7+'Итог по классам'!$B20,,,),"Ф")</f>
        <v>0</v>
      </c>
      <c r="CC20" s="37">
        <f ca="1">COUNTIF(OFFSET(class3_2,MATCH(CC$1,'3 класс'!$A:$A,0)-7+'Итог по классам'!$B20,,,),"р")</f>
        <v>0</v>
      </c>
      <c r="CD20" s="37">
        <f ca="1">COUNTIF(OFFSET(class3_2,MATCH(CD$1,'3 класс'!$A:$A,0)-7+'Итог по классам'!$B20,,,),"ш")</f>
        <v>0</v>
      </c>
      <c r="CE20" s="38">
        <f ca="1">COUNTIF(OFFSET(class3_1,MATCH(CE$1,'3 класс'!$A:$A,0)-7+'Итог по классам'!$B20,,,),"Ф")</f>
        <v>0</v>
      </c>
      <c r="CF20" s="37">
        <f ca="1">COUNTIF(OFFSET(class3_1,MATCH(CF$1,'3 класс'!$A:$A,0)-7+'Итог по классам'!$B20,,,),"р")</f>
        <v>0</v>
      </c>
      <c r="CG20" s="37">
        <f ca="1">COUNTIF(OFFSET(class3_1,MATCH(CG$1,'3 класс'!$A:$A,0)-7+'Итог по классам'!$B20,,,),"ш")</f>
        <v>0</v>
      </c>
      <c r="CH20" s="37">
        <f ca="1">COUNTIF(OFFSET(class3_2,MATCH(CH$1,'3 класс'!$A:$A,0)-7+'Итог по классам'!$B20,,,),"Ф")</f>
        <v>0</v>
      </c>
      <c r="CI20" s="37">
        <f ca="1">COUNTIF(OFFSET(class3_2,MATCH(CI$1,'3 класс'!$A:$A,0)-7+'Итог по классам'!$B20,,,),"р")</f>
        <v>0</v>
      </c>
      <c r="CJ20" s="37">
        <f ca="1">COUNTIF(OFFSET(class3_2,MATCH(CJ$1,'3 класс'!$A:$A,0)-7+'Итог по классам'!$B20,,,),"ш")</f>
        <v>0</v>
      </c>
      <c r="CK20" s="38">
        <f ca="1">COUNTIF(OFFSET(class3_1,MATCH(CK$1,'3 класс'!$A:$A,0)-7+'Итог по классам'!$B20,,,),"Ф")</f>
        <v>0</v>
      </c>
      <c r="CL20" s="37">
        <f ca="1">COUNTIF(OFFSET(class3_1,MATCH(CL$1,'3 класс'!$A:$A,0)-7+'Итог по классам'!$B20,,,),"р")</f>
        <v>0</v>
      </c>
      <c r="CM20" s="37">
        <f ca="1">COUNTIF(OFFSET(class3_1,MATCH(CM$1,'3 класс'!$A:$A,0)-7+'Итог по классам'!$B20,,,),"ш")</f>
        <v>0</v>
      </c>
      <c r="CN20" s="37">
        <f ca="1">COUNTIF(OFFSET(class3_2,MATCH(CN$1,'3 класс'!$A:$A,0)-7+'Итог по классам'!$B20,,,),"Ф")</f>
        <v>0</v>
      </c>
      <c r="CO20" s="37">
        <f ca="1">COUNTIF(OFFSET(class3_2,MATCH(CO$1,'3 класс'!$A:$A,0)-7+'Итог по классам'!$B20,,,),"р")</f>
        <v>0</v>
      </c>
      <c r="CP20" s="37">
        <f ca="1">COUNTIF(OFFSET(class3_2,MATCH(CP$1,'3 класс'!$A:$A,0)-7+'Итог по классам'!$B20,,,),"ш")</f>
        <v>0</v>
      </c>
      <c r="CQ20" s="38">
        <f ca="1">COUNTIF(OFFSET(class3_1,MATCH(CQ$1,'3 класс'!$A:$A,0)-7+'Итог по классам'!$B20,,,),"Ф")</f>
        <v>0</v>
      </c>
      <c r="CR20" s="37">
        <f ca="1">COUNTIF(OFFSET(class3_1,MATCH(CR$1,'3 класс'!$A:$A,0)-7+'Итог по классам'!$B20,,,),"р")</f>
        <v>0</v>
      </c>
      <c r="CS20" s="37">
        <f ca="1">COUNTIF(OFFSET(class3_1,MATCH(CS$1,'3 класс'!$A:$A,0)-7+'Итог по классам'!$B20,,,),"ш")</f>
        <v>0</v>
      </c>
      <c r="CT20" s="37">
        <f ca="1">COUNTIF(OFFSET(class3_2,MATCH(CT$1,'3 класс'!$A:$A,0)-7+'Итог по классам'!$B20,,,),"Ф")</f>
        <v>0</v>
      </c>
      <c r="CU20" s="37">
        <f ca="1">COUNTIF(OFFSET(class3_2,MATCH(CU$1,'3 класс'!$A:$A,0)-7+'Итог по классам'!$B20,,,),"р")</f>
        <v>0</v>
      </c>
      <c r="CV20" s="37">
        <f ca="1">COUNTIF(OFFSET(class3_2,MATCH(CV$1,'3 класс'!$A:$A,0)-7+'Итог по классам'!$B20,,,),"ш")</f>
        <v>0</v>
      </c>
      <c r="CW20" s="38">
        <f ca="1">COUNTIF(OFFSET(class3_1,MATCH(CW$1,'3 класс'!$A:$A,0)-7+'Итог по классам'!$B20,,,),"Ф")</f>
        <v>0</v>
      </c>
      <c r="CX20" s="37">
        <f ca="1">COUNTIF(OFFSET(class3_1,MATCH(CX$1,'3 класс'!$A:$A,0)-7+'Итог по классам'!$B20,,,),"р")</f>
        <v>0</v>
      </c>
      <c r="CY20" s="37">
        <f ca="1">COUNTIF(OFFSET(class3_1,MATCH(CY$1,'3 класс'!$A:$A,0)-7+'Итог по классам'!$B20,,,),"ш")</f>
        <v>0</v>
      </c>
      <c r="CZ20" s="37">
        <f ca="1">COUNTIF(OFFSET(class3_2,MATCH(CZ$1,'3 класс'!$A:$A,0)-7+'Итог по классам'!$B20,,,),"Ф")</f>
        <v>0</v>
      </c>
      <c r="DA20" s="37">
        <f ca="1">COUNTIF(OFFSET(class3_2,MATCH(DA$1,'3 класс'!$A:$A,0)-7+'Итог по классам'!$B20,,,),"р")</f>
        <v>0</v>
      </c>
      <c r="DB20" s="37">
        <f ca="1">COUNTIF(OFFSET(class3_2,MATCH(DB$1,'3 класс'!$A:$A,0)-7+'Итог по классам'!$B20,,,),"ш")</f>
        <v>0</v>
      </c>
      <c r="DC20" s="38">
        <f ca="1">COUNTIF(OFFSET(class3_1,MATCH(DC$1,'3 класс'!$A:$A,0)-7+'Итог по классам'!$B20,,,),"Ф")</f>
        <v>0</v>
      </c>
      <c r="DD20" s="37">
        <f ca="1">COUNTIF(OFFSET(class3_1,MATCH(DD$1,'3 класс'!$A:$A,0)-7+'Итог по классам'!$B20,,,),"р")</f>
        <v>0</v>
      </c>
      <c r="DE20" s="37">
        <f ca="1">COUNTIF(OFFSET(class3_1,MATCH(DE$1,'3 класс'!$A:$A,0)-7+'Итог по классам'!$B20,,,),"ш")</f>
        <v>0</v>
      </c>
      <c r="DF20" s="37">
        <f ca="1">COUNTIF(OFFSET(class3_2,MATCH(DF$1,'3 класс'!$A:$A,0)-7+'Итог по классам'!$B20,,,),"Ф")</f>
        <v>0</v>
      </c>
      <c r="DG20" s="37">
        <f ca="1">COUNTIF(OFFSET(class3_2,MATCH(DG$1,'3 класс'!$A:$A,0)-7+'Итог по классам'!$B20,,,),"р")</f>
        <v>0</v>
      </c>
      <c r="DH20" s="37">
        <f ca="1">COUNTIF(OFFSET(class3_2,MATCH(DH$1,'3 класс'!$A:$A,0)-7+'Итог по классам'!$B20,,,),"ш")</f>
        <v>0</v>
      </c>
      <c r="DI20" s="38">
        <f ca="1">COUNTIF(OFFSET(class3_1,MATCH(DI$1,'3 класс'!$A:$A,0)-7+'Итог по классам'!$B20,,,),"Ф")</f>
        <v>0</v>
      </c>
      <c r="DJ20" s="37">
        <f ca="1">COUNTIF(OFFSET(class3_1,MATCH(DJ$1,'3 класс'!$A:$A,0)-7+'Итог по классам'!$B20,,,),"р")</f>
        <v>0</v>
      </c>
      <c r="DK20" s="37">
        <f ca="1">COUNTIF(OFFSET(class3_1,MATCH(DK$1,'3 класс'!$A:$A,0)-7+'Итог по классам'!$B20,,,),"ш")</f>
        <v>0</v>
      </c>
      <c r="DL20" s="37">
        <f ca="1">COUNTIF(OFFSET(class3_2,MATCH(DL$1,'3 класс'!$A:$A,0)-7+'Итог по классам'!$B20,,,),"Ф")</f>
        <v>0</v>
      </c>
      <c r="DM20" s="37">
        <f ca="1">COUNTIF(OFFSET(class3_2,MATCH(DM$1,'3 класс'!$A:$A,0)-7+'Итог по классам'!$B20,,,),"р")</f>
        <v>0</v>
      </c>
      <c r="DN20" s="37">
        <f ca="1">COUNTIF(OFFSET(class3_2,MATCH(DN$1,'3 класс'!$A:$A,0)-7+'Итог по классам'!$B20,,,),"ш")</f>
        <v>0</v>
      </c>
      <c r="DO20" s="38">
        <f ca="1">COUNTIF(OFFSET(class3_1,MATCH(DO$1,'3 класс'!$A:$A,0)-7+'Итог по классам'!$B20,,,),"Ф")</f>
        <v>0</v>
      </c>
      <c r="DP20" s="37">
        <f ca="1">COUNTIF(OFFSET(class3_1,MATCH(DP$1,'3 класс'!$A:$A,0)-7+'Итог по классам'!$B20,,,),"р")</f>
        <v>0</v>
      </c>
      <c r="DQ20" s="37">
        <f ca="1">COUNTIF(OFFSET(class3_1,MATCH(DQ$1,'3 класс'!$A:$A,0)-7+'Итог по классам'!$B20,,,),"ш")</f>
        <v>0</v>
      </c>
      <c r="DR20" s="37">
        <f ca="1">COUNTIF(OFFSET(class3_2,MATCH(DR$1,'3 класс'!$A:$A,0)-7+'Итог по классам'!$B20,,,),"Ф")</f>
        <v>0</v>
      </c>
      <c r="DS20" s="37">
        <f ca="1">COUNTIF(OFFSET(class3_2,MATCH(DS$1,'3 класс'!$A:$A,0)-7+'Итог по классам'!$B20,,,),"р")</f>
        <v>0</v>
      </c>
      <c r="DT20" s="37">
        <f ca="1">COUNTIF(OFFSET(class3_2,MATCH(DT$1,'3 класс'!$A:$A,0)-7+'Итог по классам'!$B20,,,),"ш")</f>
        <v>0</v>
      </c>
      <c r="DU20" s="38">
        <f ca="1">COUNTIF(OFFSET(class3_1,MATCH(DU$1,'3 класс'!$A:$A,0)-7+'Итог по классам'!$B20,,,),"Ф")</f>
        <v>0</v>
      </c>
      <c r="DV20" s="37">
        <f ca="1">COUNTIF(OFFSET(class3_1,MATCH(DV$1,'3 класс'!$A:$A,0)-7+'Итог по классам'!$B20,,,),"р")</f>
        <v>0</v>
      </c>
      <c r="DW20" s="37">
        <f ca="1">COUNTIF(OFFSET(class3_1,MATCH(DW$1,'3 класс'!$A:$A,0)-7+'Итог по классам'!$B20,,,),"ш")</f>
        <v>0</v>
      </c>
      <c r="DX20" s="37">
        <f ca="1">COUNTIF(OFFSET(class3_2,MATCH(DX$1,'3 класс'!$A:$A,0)-7+'Итог по классам'!$B20,,,),"Ф")</f>
        <v>0</v>
      </c>
      <c r="DY20" s="37">
        <f ca="1">COUNTIF(OFFSET(class3_2,MATCH(DY$1,'3 класс'!$A:$A,0)-7+'Итог по классам'!$B20,,,),"р")</f>
        <v>0</v>
      </c>
      <c r="DZ20" s="37">
        <f ca="1">COUNTIF(OFFSET(class3_2,MATCH(DZ$1,'3 класс'!$A:$A,0)-7+'Итог по классам'!$B20,,,),"ш")</f>
        <v>0</v>
      </c>
      <c r="EA20" s="38">
        <f ca="1">COUNTIF(OFFSET(class3_1,MATCH(EA$1,'3 класс'!$A:$A,0)-7+'Итог по классам'!$B20,,,),"Ф")</f>
        <v>0</v>
      </c>
      <c r="EB20" s="37">
        <f ca="1">COUNTIF(OFFSET(class3_1,MATCH(EB$1,'3 класс'!$A:$A,0)-7+'Итог по классам'!$B20,,,),"р")</f>
        <v>0</v>
      </c>
      <c r="EC20" s="37">
        <f ca="1">COUNTIF(OFFSET(class3_1,MATCH(EC$1,'3 класс'!$A:$A,0)-7+'Итог по классам'!$B20,,,),"ш")</f>
        <v>0</v>
      </c>
      <c r="ED20" s="37">
        <f ca="1">COUNTIF(OFFSET(class3_2,MATCH(ED$1,'3 класс'!$A:$A,0)-7+'Итог по классам'!$B20,,,),"Ф")</f>
        <v>0</v>
      </c>
      <c r="EE20" s="37">
        <f ca="1">COUNTIF(OFFSET(class3_2,MATCH(EE$1,'3 класс'!$A:$A,0)-7+'Итог по классам'!$B20,,,),"р")</f>
        <v>0</v>
      </c>
      <c r="EF20" s="37">
        <f ca="1">COUNTIF(OFFSET(class3_2,MATCH(EF$1,'3 класс'!$A:$A,0)-7+'Итог по классам'!$B20,,,),"ш")</f>
        <v>0</v>
      </c>
      <c r="EG20" s="38">
        <f ca="1">COUNTIF(OFFSET(class3_1,MATCH(EG$1,'3 класс'!$A:$A,0)-7+'Итог по классам'!$B20,,,),"Ф")</f>
        <v>0</v>
      </c>
      <c r="EH20" s="37">
        <f ca="1">COUNTIF(OFFSET(class3_1,MATCH(EH$1,'3 класс'!$A:$A,0)-7+'Итог по классам'!$B20,,,),"р")</f>
        <v>0</v>
      </c>
      <c r="EI20" s="37">
        <f ca="1">COUNTIF(OFFSET(class3_1,MATCH(EI$1,'3 класс'!$A:$A,0)-7+'Итог по классам'!$B20,,,),"ш")</f>
        <v>0</v>
      </c>
      <c r="EJ20" s="37">
        <f ca="1">COUNTIF(OFFSET(class3_2,MATCH(EJ$1,'3 класс'!$A:$A,0)-7+'Итог по классам'!$B20,,,),"Ф")</f>
        <v>0</v>
      </c>
      <c r="EK20" s="37">
        <f ca="1">COUNTIF(OFFSET(class3_2,MATCH(EK$1,'3 класс'!$A:$A,0)-7+'Итог по классам'!$B20,,,),"р")</f>
        <v>0</v>
      </c>
      <c r="EL20" s="37">
        <f ca="1">COUNTIF(OFFSET(class3_2,MATCH(EL$1,'3 класс'!$A:$A,0)-7+'Итог по классам'!$B20,,,),"ш")</f>
        <v>0</v>
      </c>
      <c r="EM20" s="38">
        <f ca="1">COUNTIF(OFFSET(class3_1,MATCH(EM$1,'3 класс'!$A:$A,0)-7+'Итог по классам'!$B20,,,),"Ф")</f>
        <v>0</v>
      </c>
      <c r="EN20" s="37">
        <f ca="1">COUNTIF(OFFSET(class3_1,MATCH(EN$1,'3 класс'!$A:$A,0)-7+'Итог по классам'!$B20,,,),"р")</f>
        <v>0</v>
      </c>
      <c r="EO20" s="37">
        <f ca="1">COUNTIF(OFFSET(class3_1,MATCH(EO$1,'3 класс'!$A:$A,0)-7+'Итог по классам'!$B20,,,),"ш")</f>
        <v>0</v>
      </c>
      <c r="EP20" s="37">
        <f ca="1">COUNTIF(OFFSET(class3_2,MATCH(EP$1,'3 класс'!$A:$A,0)-7+'Итог по классам'!$B20,,,),"Ф")</f>
        <v>0</v>
      </c>
      <c r="EQ20" s="37">
        <f ca="1">COUNTIF(OFFSET(class3_2,MATCH(EQ$1,'3 класс'!$A:$A,0)-7+'Итог по классам'!$B20,,,),"р")</f>
        <v>0</v>
      </c>
      <c r="ER20" s="37">
        <f ca="1">COUNTIF(OFFSET(class3_2,MATCH(ER$1,'3 класс'!$A:$A,0)-7+'Итог по классам'!$B20,,,),"ш")</f>
        <v>0</v>
      </c>
      <c r="ES20" s="38">
        <f ca="1">COUNTIF(OFFSET(class3_1,MATCH(ES$1,'3 класс'!$A:$A,0)-7+'Итог по классам'!$B20,,,),"Ф")</f>
        <v>0</v>
      </c>
      <c r="ET20" s="37">
        <f ca="1">COUNTIF(OFFSET(class3_1,MATCH(ET$1,'3 класс'!$A:$A,0)-7+'Итог по классам'!$B20,,,),"р")</f>
        <v>0</v>
      </c>
      <c r="EU20" s="37">
        <f ca="1">COUNTIF(OFFSET(class3_1,MATCH(EU$1,'3 класс'!$A:$A,0)-7+'Итог по классам'!$B20,,,),"ш")</f>
        <v>0</v>
      </c>
      <c r="EV20" s="37">
        <f ca="1">COUNTIF(OFFSET(class3_2,MATCH(EV$1,'3 класс'!$A:$A,0)-7+'Итог по классам'!$B20,,,),"Ф")</f>
        <v>0</v>
      </c>
      <c r="EW20" s="37">
        <f ca="1">COUNTIF(OFFSET(class3_2,MATCH(EW$1,'3 класс'!$A:$A,0)-7+'Итог по классам'!$B20,,,),"р")</f>
        <v>0</v>
      </c>
      <c r="EX20" s="37">
        <f ca="1">COUNTIF(OFFSET(class3_2,MATCH(EX$1,'3 класс'!$A:$A,0)-7+'Итог по классам'!$B20,,,),"ш")</f>
        <v>0</v>
      </c>
      <c r="EY20" s="38">
        <f ca="1">COUNTIF(OFFSET(class3_1,MATCH(EY$1,'3 класс'!$A:$A,0)-7+'Итог по классам'!$B20,,,),"Ф")</f>
        <v>0</v>
      </c>
      <c r="EZ20" s="37">
        <f ca="1">COUNTIF(OFFSET(class3_1,MATCH(EZ$1,'3 класс'!$A:$A,0)-7+'Итог по классам'!$B20,,,),"р")</f>
        <v>0</v>
      </c>
      <c r="FA20" s="37">
        <f ca="1">COUNTIF(OFFSET(class3_1,MATCH(FA$1,'3 класс'!$A:$A,0)-7+'Итог по классам'!$B20,,,),"ш")</f>
        <v>0</v>
      </c>
      <c r="FB20" s="37">
        <f ca="1">COUNTIF(OFFSET(class3_2,MATCH(FB$1,'3 класс'!$A:$A,0)-7+'Итог по классам'!$B20,,,),"Ф")</f>
        <v>0</v>
      </c>
      <c r="FC20" s="37">
        <f ca="1">COUNTIF(OFFSET(class3_2,MATCH(FC$1,'3 класс'!$A:$A,0)-7+'Итог по классам'!$B20,,,),"р")</f>
        <v>0</v>
      </c>
      <c r="FD20" s="37">
        <f ca="1">COUNTIF(OFFSET(class3_2,MATCH(FD$1,'3 класс'!$A:$A,0)-7+'Итог по классам'!$B20,,,),"ш")</f>
        <v>0</v>
      </c>
      <c r="FE20" s="38">
        <f ca="1">COUNTIF(OFFSET(class3_1,MATCH(FE$1,'3 класс'!$A:$A,0)-7+'Итог по классам'!$B20,,,),"Ф")</f>
        <v>0</v>
      </c>
      <c r="FF20" s="37">
        <f ca="1">COUNTIF(OFFSET(class3_1,MATCH(FF$1,'3 класс'!$A:$A,0)-7+'Итог по классам'!$B20,,,),"р")</f>
        <v>0</v>
      </c>
      <c r="FG20" s="37">
        <f ca="1">COUNTIF(OFFSET(class3_1,MATCH(FG$1,'3 класс'!$A:$A,0)-7+'Итог по классам'!$B20,,,),"ш")</f>
        <v>0</v>
      </c>
      <c r="FH20" s="37">
        <f ca="1">COUNTIF(OFFSET(class3_2,MATCH(FH$1,'3 класс'!$A:$A,0)-7+'Итог по классам'!$B20,,,),"Ф")</f>
        <v>0</v>
      </c>
      <c r="FI20" s="37">
        <f ca="1">COUNTIF(OFFSET(class3_2,MATCH(FI$1,'3 класс'!$A:$A,0)-7+'Итог по классам'!$B20,,,),"р")</f>
        <v>0</v>
      </c>
      <c r="FJ20" s="37">
        <f ca="1">COUNTIF(OFFSET(class3_2,MATCH(FJ$1,'3 класс'!$A:$A,0)-7+'Итог по классам'!$B20,,,),"ш")</f>
        <v>0</v>
      </c>
      <c r="FK20" s="38">
        <f ca="1">COUNTIF(OFFSET(class3_1,MATCH(FK$1,'3 класс'!$A:$A,0)-7+'Итог по классам'!$B20,,,),"Ф")</f>
        <v>0</v>
      </c>
      <c r="FL20" s="37">
        <f ca="1">COUNTIF(OFFSET(class3_1,MATCH(FL$1,'3 класс'!$A:$A,0)-7+'Итог по классам'!$B20,,,),"р")</f>
        <v>0</v>
      </c>
      <c r="FM20" s="37">
        <f ca="1">COUNTIF(OFFSET(class3_1,MATCH(FM$1,'3 класс'!$A:$A,0)-7+'Итог по классам'!$B20,,,),"ш")</f>
        <v>0</v>
      </c>
      <c r="FN20" s="37">
        <f ca="1">COUNTIF(OFFSET(class3_2,MATCH(FN$1,'3 класс'!$A:$A,0)-7+'Итог по классам'!$B20,,,),"Ф")</f>
        <v>0</v>
      </c>
      <c r="FO20" s="37">
        <f ca="1">COUNTIF(OFFSET(class3_2,MATCH(FO$1,'3 класс'!$A:$A,0)-7+'Итог по классам'!$B20,,,),"р")</f>
        <v>0</v>
      </c>
      <c r="FP20" s="37">
        <f ca="1">COUNTIF(OFFSET(class3_2,MATCH(FP$1,'3 класс'!$A:$A,0)-7+'Итог по классам'!$B20,,,),"ш")</f>
        <v>0</v>
      </c>
      <c r="FQ20" s="38">
        <f ca="1">COUNTIF(OFFSET(class3_1,MATCH(FQ$1,'3 класс'!$A:$A,0)-7+'Итог по классам'!$B20,,,),"Ф")</f>
        <v>0</v>
      </c>
      <c r="FR20" s="37">
        <f ca="1">COUNTIF(OFFSET(class3_1,MATCH(FR$1,'3 класс'!$A:$A,0)-7+'Итог по классам'!$B20,,,),"р")</f>
        <v>0</v>
      </c>
      <c r="FS20" s="37">
        <f ca="1">COUNTIF(OFFSET(class3_1,MATCH(FS$1,'3 класс'!$A:$A,0)-7+'Итог по классам'!$B20,,,),"ш")</f>
        <v>0</v>
      </c>
      <c r="FT20" s="37">
        <f ca="1">COUNTIF(OFFSET(class3_2,MATCH(FT$1,'3 класс'!$A:$A,0)-7+'Итог по классам'!$B20,,,),"Ф")</f>
        <v>0</v>
      </c>
      <c r="FU20" s="37">
        <f ca="1">COUNTIF(OFFSET(class3_2,MATCH(FU$1,'3 класс'!$A:$A,0)-7+'Итог по классам'!$B20,,,),"р")</f>
        <v>0</v>
      </c>
      <c r="FV20" s="37">
        <f ca="1">COUNTIF(OFFSET(class3_2,MATCH(FV$1,'3 класс'!$A:$A,0)-7+'Итог по классам'!$B20,,,),"ш")</f>
        <v>0</v>
      </c>
      <c r="FW20" s="38">
        <f ca="1">COUNTIF(OFFSET(class3_1,MATCH(FW$1,'3 класс'!$A:$A,0)-7+'Итог по классам'!$B20,,,),"Ф")</f>
        <v>0</v>
      </c>
      <c r="FX20" s="37">
        <f ca="1">COUNTIF(OFFSET(class3_1,MATCH(FX$1,'3 класс'!$A:$A,0)-7+'Итог по классам'!$B20,,,),"р")</f>
        <v>0</v>
      </c>
      <c r="FY20" s="37">
        <f ca="1">COUNTIF(OFFSET(class3_1,MATCH(FY$1,'3 класс'!$A:$A,0)-7+'Итог по классам'!$B20,,,),"ш")</f>
        <v>0</v>
      </c>
      <c r="FZ20" s="37">
        <f ca="1">COUNTIF(OFFSET(class3_2,MATCH(FZ$1,'3 класс'!$A:$A,0)-7+'Итог по классам'!$B20,,,),"Ф")</f>
        <v>0</v>
      </c>
      <c r="GA20" s="37">
        <f ca="1">COUNTIF(OFFSET(class3_2,MATCH(GA$1,'3 класс'!$A:$A,0)-7+'Итог по классам'!$B20,,,),"р")</f>
        <v>0</v>
      </c>
      <c r="GB20" s="37">
        <f ca="1">COUNTIF(OFFSET(class3_2,MATCH(GB$1,'3 класс'!$A:$A,0)-7+'Итог по классам'!$B20,,,),"ш")</f>
        <v>0</v>
      </c>
      <c r="GC20" s="38">
        <f ca="1">COUNTIF(OFFSET(class3_1,MATCH(GC$1,'3 класс'!$A:$A,0)-7+'Итог по классам'!$B20,,,),"Ф")</f>
        <v>0</v>
      </c>
      <c r="GD20" s="37">
        <f ca="1">COUNTIF(OFFSET(class3_1,MATCH(GD$1,'3 класс'!$A:$A,0)-7+'Итог по классам'!$B20,,,),"р")</f>
        <v>0</v>
      </c>
      <c r="GE20" s="37">
        <f ca="1">COUNTIF(OFFSET(class3_1,MATCH(GE$1,'3 класс'!$A:$A,0)-7+'Итог по классам'!$B20,,,),"ш")</f>
        <v>0</v>
      </c>
      <c r="GF20" s="37">
        <f ca="1">COUNTIF(OFFSET(class3_2,MATCH(GF$1,'3 класс'!$A:$A,0)-7+'Итог по классам'!$B20,,,),"Ф")</f>
        <v>0</v>
      </c>
      <c r="GG20" s="37">
        <f ca="1">COUNTIF(OFFSET(class3_2,MATCH(GG$1,'3 класс'!$A:$A,0)-7+'Итог по классам'!$B20,,,),"р")</f>
        <v>0</v>
      </c>
      <c r="GH20" s="37">
        <f ca="1">COUNTIF(OFFSET(class3_2,MATCH(GH$1,'3 класс'!$A:$A,0)-7+'Итог по классам'!$B20,,,),"ш")</f>
        <v>0</v>
      </c>
      <c r="GI20" s="38">
        <f ca="1">COUNTIF(OFFSET(class3_1,MATCH(GI$1,'3 класс'!$A:$A,0)-7+'Итог по классам'!$B20,,,),"Ф")</f>
        <v>0</v>
      </c>
      <c r="GJ20" s="37">
        <f ca="1">COUNTIF(OFFSET(class3_1,MATCH(GJ$1,'3 класс'!$A:$A,0)-7+'Итог по классам'!$B20,,,),"р")</f>
        <v>0</v>
      </c>
      <c r="GK20" s="37">
        <f ca="1">COUNTIF(OFFSET(class3_1,MATCH(GK$1,'3 класс'!$A:$A,0)-7+'Итог по классам'!$B20,,,),"ш")</f>
        <v>0</v>
      </c>
      <c r="GL20" s="37">
        <f ca="1">COUNTIF(OFFSET(class3_2,MATCH(GL$1,'3 класс'!$A:$A,0)-7+'Итог по классам'!$B20,,,),"Ф")</f>
        <v>0</v>
      </c>
      <c r="GM20" s="37">
        <f ca="1">COUNTIF(OFFSET(class3_2,MATCH(GM$1,'3 класс'!$A:$A,0)-7+'Итог по классам'!$B20,,,),"р")</f>
        <v>0</v>
      </c>
      <c r="GN20" s="37">
        <f ca="1">COUNTIF(OFFSET(class3_2,MATCH(GN$1,'3 класс'!$A:$A,0)-7+'Итог по классам'!$B20,,,),"ш")</f>
        <v>0</v>
      </c>
      <c r="GO20" s="38">
        <f ca="1">COUNTIF(OFFSET(class3_1,MATCH(GO$1,'3 класс'!$A:$A,0)-7+'Итог по классам'!$B20,,,),"Ф")</f>
        <v>0</v>
      </c>
      <c r="GP20" s="37">
        <f ca="1">COUNTIF(OFFSET(class3_1,MATCH(GP$1,'3 класс'!$A:$A,0)-7+'Итог по классам'!$B20,,,),"р")</f>
        <v>0</v>
      </c>
      <c r="GQ20" s="37">
        <f ca="1">COUNTIF(OFFSET(class3_1,MATCH(GQ$1,'3 класс'!$A:$A,0)-7+'Итог по классам'!$B20,,,),"ш")</f>
        <v>0</v>
      </c>
      <c r="GR20" s="37">
        <f ca="1">COUNTIF(OFFSET(class3_2,MATCH(GR$1,'3 класс'!$A:$A,0)-7+'Итог по классам'!$B20,,,),"Ф")</f>
        <v>0</v>
      </c>
      <c r="GS20" s="37">
        <f ca="1">COUNTIF(OFFSET(class3_2,MATCH(GS$1,'3 класс'!$A:$A,0)-7+'Итог по классам'!$B20,,,),"р")</f>
        <v>0</v>
      </c>
      <c r="GT20" s="37">
        <f ca="1">COUNTIF(OFFSET(class3_2,MATCH(GT$1,'3 класс'!$A:$A,0)-7+'Итог по классам'!$B20,,,),"ш")</f>
        <v>0</v>
      </c>
      <c r="GU20" s="38">
        <f ca="1">COUNTIF(OFFSET(class3_1,MATCH(GU$1,'3 класс'!$A:$A,0)-7+'Итог по классам'!$B20,,,),"Ф")</f>
        <v>0</v>
      </c>
      <c r="GV20" s="37">
        <f ca="1">COUNTIF(OFFSET(class3_1,MATCH(GV$1,'3 класс'!$A:$A,0)-7+'Итог по классам'!$B20,,,),"р")</f>
        <v>0</v>
      </c>
      <c r="GW20" s="37">
        <f ca="1">COUNTIF(OFFSET(class3_1,MATCH(GW$1,'3 класс'!$A:$A,0)-7+'Итог по классам'!$B20,,,),"ш")</f>
        <v>0</v>
      </c>
      <c r="GX20" s="37">
        <f ca="1">COUNTIF(OFFSET(class3_2,MATCH(GX$1,'3 класс'!$A:$A,0)-7+'Итог по классам'!$B20,,,),"Ф")</f>
        <v>0</v>
      </c>
      <c r="GY20" s="37">
        <f ca="1">COUNTIF(OFFSET(class3_2,MATCH(GY$1,'3 класс'!$A:$A,0)-7+'Итог по классам'!$B20,,,),"р")</f>
        <v>0</v>
      </c>
      <c r="GZ20" s="37">
        <f ca="1">COUNTIF(OFFSET(class3_2,MATCH(GZ$1,'3 класс'!$A:$A,0)-7+'Итог по классам'!$B20,,,),"ш")</f>
        <v>0</v>
      </c>
      <c r="HA20" s="38">
        <f ca="1">COUNTIF(OFFSET(class3_1,MATCH(HA$1,'3 класс'!$A:$A,0)-7+'Итог по классам'!$B20,,,),"Ф")</f>
        <v>0</v>
      </c>
      <c r="HB20" s="37">
        <f ca="1">COUNTIF(OFFSET(class3_1,MATCH(HB$1,'3 класс'!$A:$A,0)-7+'Итог по классам'!$B20,,,),"р")</f>
        <v>0</v>
      </c>
      <c r="HC20" s="37">
        <f ca="1">COUNTIF(OFFSET(class3_1,MATCH(HC$1,'3 класс'!$A:$A,0)-7+'Итог по классам'!$B20,,,),"ш")</f>
        <v>0</v>
      </c>
      <c r="HD20" s="37">
        <f ca="1">COUNTIF(OFFSET(class3_2,MATCH(HD$1,'3 класс'!$A:$A,0)-7+'Итог по классам'!$B20,,,),"Ф")</f>
        <v>0</v>
      </c>
      <c r="HE20" s="37">
        <f ca="1">COUNTIF(OFFSET(class3_2,MATCH(HE$1,'3 класс'!$A:$A,0)-7+'Итог по классам'!$B20,,,),"р")</f>
        <v>0</v>
      </c>
      <c r="HF20" s="37">
        <f ca="1">COUNTIF(OFFSET(class3_2,MATCH(HF$1,'3 класс'!$A:$A,0)-7+'Итог по классам'!$B20,,,),"ш")</f>
        <v>0</v>
      </c>
      <c r="HG20" s="38">
        <f ca="1">COUNTIF(OFFSET(class3_1,MATCH(HG$1,'3 класс'!$A:$A,0)-7+'Итог по классам'!$B20,,,),"Ф")</f>
        <v>0</v>
      </c>
      <c r="HH20" s="37">
        <f ca="1">COUNTIF(OFFSET(class3_1,MATCH(HH$1,'3 класс'!$A:$A,0)-7+'Итог по классам'!$B20,,,),"р")</f>
        <v>0</v>
      </c>
      <c r="HI20" s="37">
        <f ca="1">COUNTIF(OFFSET(class3_1,MATCH(HI$1,'3 класс'!$A:$A,0)-7+'Итог по классам'!$B20,,,),"ш")</f>
        <v>0</v>
      </c>
      <c r="HJ20" s="37">
        <f ca="1">COUNTIF(OFFSET(class3_2,MATCH(HJ$1,'3 класс'!$A:$A,0)-7+'Итог по классам'!$B20,,,),"Ф")</f>
        <v>0</v>
      </c>
      <c r="HK20" s="37">
        <f ca="1">COUNTIF(OFFSET(class3_2,MATCH(HK$1,'3 класс'!$A:$A,0)-7+'Итог по классам'!$B20,,,),"р")</f>
        <v>0</v>
      </c>
      <c r="HL20" s="37">
        <f ca="1">COUNTIF(OFFSET(class3_2,MATCH(HL$1,'3 класс'!$A:$A,0)-7+'Итог по классам'!$B20,,,),"ш")</f>
        <v>0</v>
      </c>
      <c r="HM20" s="38">
        <f ca="1">COUNTIF(OFFSET(class3_1,MATCH(HM$1,'3 класс'!$A:$A,0)-7+'Итог по классам'!$B20,,,),"Ф")</f>
        <v>0</v>
      </c>
      <c r="HN20" s="37">
        <f ca="1">COUNTIF(OFFSET(class3_1,MATCH(HN$1,'3 класс'!$A:$A,0)-7+'Итог по классам'!$B20,,,),"р")</f>
        <v>0</v>
      </c>
      <c r="HO20" s="37">
        <f ca="1">COUNTIF(OFFSET(class3_1,MATCH(HO$1,'3 класс'!$A:$A,0)-7+'Итог по классам'!$B20,,,),"ш")</f>
        <v>0</v>
      </c>
      <c r="HP20" s="37">
        <f ca="1">COUNTIF(OFFSET(class3_2,MATCH(HP$1,'3 класс'!$A:$A,0)-7+'Итог по классам'!$B20,,,),"Ф")</f>
        <v>0</v>
      </c>
      <c r="HQ20" s="37">
        <f ca="1">COUNTIF(OFFSET(class3_2,MATCH(HQ$1,'3 класс'!$A:$A,0)-7+'Итог по классам'!$B20,,,),"р")</f>
        <v>0</v>
      </c>
      <c r="HR20" s="37">
        <f ca="1">COUNTIF(OFFSET(class3_2,MATCH(HR$1,'3 класс'!$A:$A,0)-7+'Итог по классам'!$B20,,,),"ш")</f>
        <v>0</v>
      </c>
      <c r="HS20" s="38">
        <f ca="1">COUNTIF(OFFSET(class3_1,MATCH(HS$1,'3 класс'!$A:$A,0)-7+'Итог по классам'!$B20,,,),"Ф")</f>
        <v>0</v>
      </c>
      <c r="HT20" s="37">
        <f ca="1">COUNTIF(OFFSET(class3_1,MATCH(HT$1,'3 класс'!$A:$A,0)-7+'Итог по классам'!$B20,,,),"р")</f>
        <v>0</v>
      </c>
      <c r="HU20" s="37">
        <f ca="1">COUNTIF(OFFSET(class3_1,MATCH(HU$1,'3 класс'!$A:$A,0)-7+'Итог по классам'!$B20,,,),"ш")</f>
        <v>0</v>
      </c>
      <c r="HV20" s="37">
        <f ca="1">COUNTIF(OFFSET(class3_2,MATCH(HV$1,'3 класс'!$A:$A,0)-7+'Итог по классам'!$B20,,,),"Ф")</f>
        <v>0</v>
      </c>
      <c r="HW20" s="37">
        <f ca="1">COUNTIF(OFFSET(class3_2,MATCH(HW$1,'3 класс'!$A:$A,0)-7+'Итог по классам'!$B20,,,),"р")</f>
        <v>0</v>
      </c>
      <c r="HX20" s="37">
        <f ca="1">COUNTIF(OFFSET(class3_2,MATCH(HX$1,'3 класс'!$A:$A,0)-7+'Итог по классам'!$B20,,,),"ш")</f>
        <v>0</v>
      </c>
      <c r="HY20" s="38">
        <f ca="1">COUNTIF(OFFSET(class3_1,MATCH(HY$1,'3 класс'!$A:$A,0)-7+'Итог по классам'!$B20,,,),"Ф")</f>
        <v>0</v>
      </c>
      <c r="HZ20" s="37">
        <f ca="1">COUNTIF(OFFSET(class3_1,MATCH(HZ$1,'3 класс'!$A:$A,0)-7+'Итог по классам'!$B20,,,),"р")</f>
        <v>0</v>
      </c>
      <c r="IA20" s="37">
        <f ca="1">COUNTIF(OFFSET(class3_1,MATCH(IA$1,'3 класс'!$A:$A,0)-7+'Итог по классам'!$B20,,,),"ш")</f>
        <v>0</v>
      </c>
      <c r="IB20" s="37">
        <f ca="1">COUNTIF(OFFSET(class3_2,MATCH(IB$1,'3 класс'!$A:$A,0)-7+'Итог по классам'!$B20,,,),"Ф")</f>
        <v>0</v>
      </c>
      <c r="IC20" s="37">
        <f ca="1">COUNTIF(OFFSET(class3_2,MATCH(IC$1,'3 класс'!$A:$A,0)-7+'Итог по классам'!$B20,,,),"р")</f>
        <v>0</v>
      </c>
      <c r="ID20" s="37">
        <f ca="1">COUNTIF(OFFSET(class3_2,MATCH(ID$1,'3 класс'!$A:$A,0)-7+'Итог по классам'!$B20,,,),"ш")</f>
        <v>0</v>
      </c>
      <c r="IE20" s="38">
        <f ca="1">COUNTIF(OFFSET(class3_1,MATCH(IE$1,'3 класс'!$A:$A,0)-7+'Итог по классам'!$B20,,,),"Ф")</f>
        <v>0</v>
      </c>
      <c r="IF20" s="37">
        <f ca="1">COUNTIF(OFFSET(class3_1,MATCH(IF$1,'3 класс'!$A:$A,0)-7+'Итог по классам'!$B20,,,),"р")</f>
        <v>0</v>
      </c>
      <c r="IG20" s="37">
        <f ca="1">COUNTIF(OFFSET(class3_1,MATCH(IG$1,'3 класс'!$A:$A,0)-7+'Итог по классам'!$B20,,,),"ш")</f>
        <v>0</v>
      </c>
      <c r="IH20" s="37">
        <f ca="1">COUNTIF(OFFSET(class3_2,MATCH(IH$1,'3 класс'!$A:$A,0)-7+'Итог по классам'!$B20,,,),"Ф")</f>
        <v>0</v>
      </c>
      <c r="II20" s="37">
        <f ca="1">COUNTIF(OFFSET(class3_2,MATCH(II$1,'3 класс'!$A:$A,0)-7+'Итог по классам'!$B20,,,),"р")</f>
        <v>0</v>
      </c>
      <c r="IJ20" s="37">
        <f ca="1">COUNTIF(OFFSET(class3_2,MATCH(IJ$1,'3 класс'!$A:$A,0)-7+'Итог по классам'!$B20,,,),"ш")</f>
        <v>0</v>
      </c>
      <c r="IK20" s="38">
        <f ca="1">COUNTIF(OFFSET(class3_1,MATCH(IK$1,'3 класс'!$A:$A,0)-7+'Итог по классам'!$B20,,,),"Ф")</f>
        <v>0</v>
      </c>
      <c r="IL20" s="37">
        <f ca="1">COUNTIF(OFFSET(class3_1,MATCH(IL$1,'3 класс'!$A:$A,0)-7+'Итог по классам'!$B20,,,),"р")</f>
        <v>0</v>
      </c>
      <c r="IM20" s="37">
        <f ca="1">COUNTIF(OFFSET(class3_1,MATCH(IM$1,'3 класс'!$A:$A,0)-7+'Итог по классам'!$B20,,,),"ш")</f>
        <v>0</v>
      </c>
      <c r="IN20" s="37">
        <f ca="1">COUNTIF(OFFSET(class3_2,MATCH(IN$1,'3 класс'!$A:$A,0)-7+'Итог по классам'!$B20,,,),"Ф")</f>
        <v>0</v>
      </c>
      <c r="IO20" s="37">
        <f ca="1">COUNTIF(OFFSET(class3_2,MATCH(IO$1,'3 класс'!$A:$A,0)-7+'Итог по классам'!$B20,,,),"р")</f>
        <v>0</v>
      </c>
      <c r="IP20" s="37">
        <f ca="1">COUNTIF(OFFSET(class3_2,MATCH(IP$1,'3 класс'!$A:$A,0)-7+'Итог по классам'!$B20,,,),"ш")</f>
        <v>0</v>
      </c>
      <c r="IQ20" s="38">
        <f ca="1">COUNTIF(OFFSET(class3_1,MATCH(IQ$1,'3 класс'!$A:$A,0)-7+'Итог по классам'!$B20,,,),"Ф")</f>
        <v>0</v>
      </c>
      <c r="IR20" s="37">
        <f ca="1">COUNTIF(OFFSET(class3_1,MATCH(IR$1,'3 класс'!$A:$A,0)-7+'Итог по классам'!$B20,,,),"р")</f>
        <v>0</v>
      </c>
      <c r="IS20" s="37">
        <f ca="1">COUNTIF(OFFSET(class3_1,MATCH(IS$1,'3 класс'!$A:$A,0)-7+'Итог по классам'!$B20,,,),"ш")</f>
        <v>0</v>
      </c>
      <c r="IT20" s="37">
        <f ca="1">COUNTIF(OFFSET(class3_2,MATCH(IT$1,'3 класс'!$A:$A,0)-7+'Итог по классам'!$B20,,,),"Ф")</f>
        <v>0</v>
      </c>
      <c r="IU20" s="37">
        <f ca="1">COUNTIF(OFFSET(class3_2,MATCH(IU$1,'3 класс'!$A:$A,0)-7+'Итог по классам'!$B20,,,),"р")</f>
        <v>0</v>
      </c>
      <c r="IV20" s="37">
        <f ca="1">COUNTIF(OFFSET(class3_2,MATCH(IV$1,'3 класс'!$A:$A,0)-7+'Итог по классам'!$B20,,,),"ш")</f>
        <v>0</v>
      </c>
      <c r="IW20" s="38">
        <f ca="1">COUNTIF(OFFSET(class3_1,MATCH(IW$1,'3 класс'!$A:$A,0)-7+'Итог по классам'!$B20,,,),"Ф")</f>
        <v>0</v>
      </c>
      <c r="IX20" s="37">
        <f ca="1">COUNTIF(OFFSET(class3_1,MATCH(IX$1,'3 класс'!$A:$A,0)-7+'Итог по классам'!$B20,,,),"р")</f>
        <v>0</v>
      </c>
      <c r="IY20" s="37">
        <f ca="1">COUNTIF(OFFSET(class3_1,MATCH(IY$1,'3 класс'!$A:$A,0)-7+'Итог по классам'!$B20,,,),"ш")</f>
        <v>0</v>
      </c>
      <c r="IZ20" s="37">
        <f ca="1">COUNTIF(OFFSET(class3_2,MATCH(IZ$1,'3 класс'!$A:$A,0)-7+'Итог по классам'!$B20,,,),"Ф")</f>
        <v>0</v>
      </c>
      <c r="JA20" s="37">
        <f ca="1">COUNTIF(OFFSET(class3_2,MATCH(JA$1,'3 класс'!$A:$A,0)-7+'Итог по классам'!$B20,,,),"р")</f>
        <v>0</v>
      </c>
      <c r="JB20" s="37">
        <f ca="1">COUNTIF(OFFSET(class3_2,MATCH(JB$1,'3 класс'!$A:$A,0)-7+'Итог по классам'!$B20,,,),"ш")</f>
        <v>0</v>
      </c>
      <c r="JC20" s="38">
        <f ca="1">COUNTIF(OFFSET(class3_1,MATCH(JC$1,'3 класс'!$A:$A,0)-7+'Итог по классам'!$B20,,,),"Ф")</f>
        <v>0</v>
      </c>
      <c r="JD20" s="37">
        <f ca="1">COUNTIF(OFFSET(class3_1,MATCH(JD$1,'3 класс'!$A:$A,0)-7+'Итог по классам'!$B20,,,),"р")</f>
        <v>0</v>
      </c>
      <c r="JE20" s="37">
        <f ca="1">COUNTIF(OFFSET(class3_1,MATCH(JE$1,'3 класс'!$A:$A,0)-7+'Итог по классам'!$B20,,,),"ш")</f>
        <v>0</v>
      </c>
      <c r="JF20" s="37">
        <f ca="1">COUNTIF(OFFSET(class3_2,MATCH(JF$1,'3 класс'!$A:$A,0)-7+'Итог по классам'!$B20,,,),"Ф")</f>
        <v>0</v>
      </c>
      <c r="JG20" s="37">
        <f ca="1">COUNTIF(OFFSET(class3_2,MATCH(JG$1,'3 класс'!$A:$A,0)-7+'Итог по классам'!$B20,,,),"р")</f>
        <v>0</v>
      </c>
      <c r="JH20" s="37">
        <f ca="1">COUNTIF(OFFSET(class3_2,MATCH(JH$1,'3 класс'!$A:$A,0)-7+'Итог по классам'!$B20,,,),"ш")</f>
        <v>0</v>
      </c>
      <c r="JI20" s="38">
        <f ca="1">COUNTIF(OFFSET(class3_1,MATCH(JI$1,'3 класс'!$A:$A,0)-7+'Итог по классам'!$B20,,,),"Ф")</f>
        <v>0</v>
      </c>
      <c r="JJ20" s="37">
        <f ca="1">COUNTIF(OFFSET(class3_1,MATCH(JJ$1,'3 класс'!$A:$A,0)-7+'Итог по классам'!$B20,,,),"р")</f>
        <v>0</v>
      </c>
      <c r="JK20" s="37">
        <f ca="1">COUNTIF(OFFSET(class3_1,MATCH(JK$1,'3 класс'!$A:$A,0)-7+'Итог по классам'!$B20,,,),"ш")</f>
        <v>0</v>
      </c>
      <c r="JL20" s="37">
        <f ca="1">COUNTIF(OFFSET(class3_2,MATCH(JL$1,'3 класс'!$A:$A,0)-7+'Итог по классам'!$B20,,,),"Ф")</f>
        <v>0</v>
      </c>
      <c r="JM20" s="37">
        <f ca="1">COUNTIF(OFFSET(class3_2,MATCH(JM$1,'3 класс'!$A:$A,0)-7+'Итог по классам'!$B20,,,),"р")</f>
        <v>0</v>
      </c>
      <c r="JN20" s="37">
        <f ca="1">COUNTIF(OFFSET(class3_2,MATCH(JN$1,'3 класс'!$A:$A,0)-7+'Итог по классам'!$B20,,,),"ш")</f>
        <v>0</v>
      </c>
      <c r="JO20" s="38">
        <f ca="1">COUNTIF(OFFSET(class3_1,MATCH(JO$1,'3 класс'!$A:$A,0)-7+'Итог по классам'!$B20,,,),"Ф")</f>
        <v>0</v>
      </c>
      <c r="JP20" s="37">
        <f ca="1">COUNTIF(OFFSET(class3_1,MATCH(JP$1,'3 класс'!$A:$A,0)-7+'Итог по классам'!$B20,,,),"р")</f>
        <v>0</v>
      </c>
      <c r="JQ20" s="37">
        <f ca="1">COUNTIF(OFFSET(class3_1,MATCH(JQ$1,'3 класс'!$A:$A,0)-7+'Итог по классам'!$B20,,,),"ш")</f>
        <v>0</v>
      </c>
      <c r="JR20" s="37">
        <f ca="1">COUNTIF(OFFSET(class3_2,MATCH(JR$1,'3 класс'!$A:$A,0)-7+'Итог по классам'!$B20,,,),"Ф")</f>
        <v>0</v>
      </c>
      <c r="JS20" s="37">
        <f ca="1">COUNTIF(OFFSET(class3_2,MATCH(JS$1,'3 класс'!$A:$A,0)-7+'Итог по классам'!$B20,,,),"р")</f>
        <v>0</v>
      </c>
      <c r="JT20" s="37">
        <f ca="1">COUNTIF(OFFSET(class3_2,MATCH(JT$1,'3 класс'!$A:$A,0)-7+'Итог по классам'!$B20,,,),"ш")</f>
        <v>0</v>
      </c>
      <c r="JU20" s="38">
        <f ca="1">COUNTIF(OFFSET(class3_1,MATCH(JU$1,'3 класс'!$A:$A,0)-7+'Итог по классам'!$B20,,,),"Ф")</f>
        <v>0</v>
      </c>
      <c r="JV20" s="37">
        <f ca="1">COUNTIF(OFFSET(class3_1,MATCH(JV$1,'3 класс'!$A:$A,0)-7+'Итог по классам'!$B20,,,),"р")</f>
        <v>0</v>
      </c>
      <c r="JW20" s="37">
        <f ca="1">COUNTIF(OFFSET(class3_1,MATCH(JW$1,'3 класс'!$A:$A,0)-7+'Итог по классам'!$B20,,,),"ш")</f>
        <v>0</v>
      </c>
      <c r="JX20" s="37">
        <f ca="1">COUNTIF(OFFSET(class3_2,MATCH(JX$1,'3 класс'!$A:$A,0)-7+'Итог по классам'!$B20,,,),"Ф")</f>
        <v>0</v>
      </c>
      <c r="JY20" s="37">
        <f ca="1">COUNTIF(OFFSET(class3_2,MATCH(JY$1,'3 класс'!$A:$A,0)-7+'Итог по классам'!$B20,,,),"р")</f>
        <v>0</v>
      </c>
      <c r="JZ20" s="37">
        <f ca="1">COUNTIF(OFFSET(class3_2,MATCH(JZ$1,'3 класс'!$A:$A,0)-7+'Итог по классам'!$B20,,,),"ш")</f>
        <v>0</v>
      </c>
      <c r="KA20" s="38">
        <f ca="1">COUNTIF(OFFSET(class3_1,MATCH(KA$1,'3 класс'!$A:$A,0)-7+'Итог по классам'!$B20,,,),"Ф")</f>
        <v>0</v>
      </c>
      <c r="KB20" s="37">
        <f ca="1">COUNTIF(OFFSET(class3_1,MATCH(KB$1,'3 класс'!$A:$A,0)-7+'Итог по классам'!$B20,,,),"р")</f>
        <v>0</v>
      </c>
      <c r="KC20" s="37">
        <f ca="1">COUNTIF(OFFSET(class3_1,MATCH(KC$1,'3 класс'!$A:$A,0)-7+'Итог по классам'!$B20,,,),"ш")</f>
        <v>0</v>
      </c>
      <c r="KD20" s="37">
        <f ca="1">COUNTIF(OFFSET(class3_2,MATCH(KD$1,'3 класс'!$A:$A,0)-7+'Итог по классам'!$B20,,,),"Ф")</f>
        <v>0</v>
      </c>
      <c r="KE20" s="37">
        <f ca="1">COUNTIF(OFFSET(class3_2,MATCH(KE$1,'3 класс'!$A:$A,0)-7+'Итог по классам'!$B20,,,),"р")</f>
        <v>0</v>
      </c>
      <c r="KF20" s="37">
        <f ca="1">COUNTIF(OFFSET(class3_2,MATCH(KF$1,'3 класс'!$A:$A,0)-7+'Итог по классам'!$B20,,,),"ш")</f>
        <v>0</v>
      </c>
      <c r="KG20" s="38">
        <f ca="1">COUNTIF(OFFSET(class3_1,MATCH(KG$1,'3 класс'!$A:$A,0)-7+'Итог по классам'!$B20,,,),"Ф")</f>
        <v>0</v>
      </c>
      <c r="KH20" s="37">
        <f ca="1">COUNTIF(OFFSET(class3_1,MATCH(KH$1,'3 класс'!$A:$A,0)-7+'Итог по классам'!$B20,,,),"р")</f>
        <v>0</v>
      </c>
      <c r="KI20" s="37">
        <f ca="1">COUNTIF(OFFSET(class3_1,MATCH(KI$1,'3 класс'!$A:$A,0)-7+'Итог по классам'!$B20,,,),"ш")</f>
        <v>0</v>
      </c>
      <c r="KJ20" s="37">
        <f ca="1">COUNTIF(OFFSET(class3_2,MATCH(KJ$1,'3 класс'!$A:$A,0)-7+'Итог по классам'!$B20,,,),"Ф")</f>
        <v>0</v>
      </c>
      <c r="KK20" s="37">
        <f ca="1">COUNTIF(OFFSET(class3_2,MATCH(KK$1,'3 класс'!$A:$A,0)-7+'Итог по классам'!$B20,,,),"р")</f>
        <v>0</v>
      </c>
      <c r="KL20" s="37">
        <f ca="1">COUNTIF(OFFSET(class3_2,MATCH(KL$1,'3 класс'!$A:$A,0)-7+'Итог по классам'!$B20,,,),"ш")</f>
        <v>0</v>
      </c>
      <c r="KM20" s="38">
        <f ca="1">COUNTIF(OFFSET(class3_1,MATCH(KM$1,'3 класс'!$A:$A,0)-7+'Итог по классам'!$B20,,,),"Ф")</f>
        <v>0</v>
      </c>
      <c r="KN20" s="37">
        <f ca="1">COUNTIF(OFFSET(class3_1,MATCH(KN$1,'3 класс'!$A:$A,0)-7+'Итог по классам'!$B20,,,),"р")</f>
        <v>0</v>
      </c>
      <c r="KO20" s="37">
        <f ca="1">COUNTIF(OFFSET(class3_1,MATCH(KO$1,'3 класс'!$A:$A,0)-7+'Итог по классам'!$B20,,,),"ш")</f>
        <v>0</v>
      </c>
      <c r="KP20" s="37">
        <f ca="1">COUNTIF(OFFSET(class3_2,MATCH(KP$1,'3 класс'!$A:$A,0)-7+'Итог по классам'!$B20,,,),"Ф")</f>
        <v>0</v>
      </c>
      <c r="KQ20" s="37">
        <f ca="1">COUNTIF(OFFSET(class3_2,MATCH(KQ$1,'3 класс'!$A:$A,0)-7+'Итог по классам'!$B20,,,),"р")</f>
        <v>0</v>
      </c>
      <c r="KR20" s="37">
        <f ca="1">COUNTIF(OFFSET(class3_2,MATCH(KR$1,'3 класс'!$A:$A,0)-7+'Итог по классам'!$B20,,,),"ш")</f>
        <v>0</v>
      </c>
    </row>
    <row r="21" spans="1:304" x14ac:dyDescent="0.25">
      <c r="A21">
        <f t="shared" si="7"/>
        <v>1</v>
      </c>
      <c r="B21" s="37">
        <v>2</v>
      </c>
      <c r="C21" s="3" t="s">
        <v>1</v>
      </c>
      <c r="D21" s="3" t="s">
        <v>42</v>
      </c>
      <c r="E21" s="37">
        <f ca="1">COUNTIF(OFFSET(class3_1,MATCH(E$1,'3 класс'!$A:$A,0)-7+'Итог по классам'!$B21,,,),"Ф")</f>
        <v>0</v>
      </c>
      <c r="F21" s="37">
        <f ca="1">COUNTIF(OFFSET(class3_1,MATCH(F$1,'3 класс'!$A:$A,0)-7+'Итог по классам'!$B21,,,),"р")</f>
        <v>0</v>
      </c>
      <c r="G21" s="37">
        <f ca="1">COUNTIF(OFFSET(class3_1,MATCH(G$1,'3 класс'!$A:$A,0)-7+'Итог по классам'!$B21,,,),"ш")</f>
        <v>0</v>
      </c>
      <c r="H21" s="37">
        <f ca="1">COUNTIF(OFFSET(class3_2,MATCH(H$1,'3 класс'!$A:$A,0)-7+'Итог по классам'!$B21,,,),"Ф")</f>
        <v>0</v>
      </c>
      <c r="I21" s="37">
        <f ca="1">COUNTIF(OFFSET(class3_2,MATCH(I$1,'3 класс'!$A:$A,0)-7+'Итог по классам'!$B21,,,),"р")</f>
        <v>0</v>
      </c>
      <c r="J21" s="37">
        <f ca="1">COUNTIF(OFFSET(class3_2,MATCH(J$1,'3 класс'!$A:$A,0)-7+'Итог по классам'!$B21,,,),"ш")</f>
        <v>1</v>
      </c>
      <c r="K21" s="38">
        <f ca="1">COUNTIF(OFFSET(class3_1,MATCH(K$1,'3 класс'!$A:$A,0)-7+'Итог по классам'!$B21,,,),"Ф")</f>
        <v>0</v>
      </c>
      <c r="L21" s="37">
        <f ca="1">COUNTIF(OFFSET(class3_1,MATCH(L$1,'3 класс'!$A:$A,0)-7+'Итог по классам'!$B21,,,),"р")</f>
        <v>0</v>
      </c>
      <c r="M21" s="37">
        <f ca="1">COUNTIF(OFFSET(class3_1,MATCH(M$1,'3 класс'!$A:$A,0)-7+'Итог по классам'!$B21,,,),"ш")</f>
        <v>0</v>
      </c>
      <c r="N21" s="37">
        <f ca="1">COUNTIF(OFFSET(class3_2,MATCH(N$1,'3 класс'!$A:$A,0)-7+'Итог по классам'!$B21,,,),"Ф")</f>
        <v>0</v>
      </c>
      <c r="O21" s="37">
        <f ca="1">COUNTIF(OFFSET(class3_2,MATCH(O$1,'3 класс'!$A:$A,0)-7+'Итог по классам'!$B21,,,),"р")</f>
        <v>0</v>
      </c>
      <c r="P21" s="37">
        <f ca="1">COUNTIF(OFFSET(class3_2,MATCH(P$1,'3 класс'!$A:$A,0)-7+'Итог по классам'!$B21,,,),"ш")</f>
        <v>0</v>
      </c>
      <c r="Q21" s="38">
        <f ca="1">COUNTIF(OFFSET(class3_1,MATCH(Q$1,'3 класс'!$A:$A,0)-7+'Итог по классам'!$B21,,,),"Ф")</f>
        <v>0</v>
      </c>
      <c r="R21" s="37">
        <f ca="1">COUNTIF(OFFSET(class3_1,MATCH(R$1,'3 класс'!$A:$A,0)-7+'Итог по классам'!$B21,,,),"р")</f>
        <v>0</v>
      </c>
      <c r="S21" s="37">
        <f ca="1">COUNTIF(OFFSET(class3_1,MATCH(S$1,'3 класс'!$A:$A,0)-7+'Итог по классам'!$B21,,,),"ш")</f>
        <v>0</v>
      </c>
      <c r="T21" s="37">
        <f ca="1">COUNTIF(OFFSET(class3_2,MATCH(T$1,'3 класс'!$A:$A,0)-7+'Итог по классам'!$B21,,,),"Ф")</f>
        <v>0</v>
      </c>
      <c r="U21" s="37">
        <f ca="1">COUNTIF(OFFSET(class3_2,MATCH(U$1,'3 класс'!$A:$A,0)-7+'Итог по классам'!$B21,,,),"р")</f>
        <v>0</v>
      </c>
      <c r="V21" s="37">
        <f ca="1">COUNTIF(OFFSET(class3_2,MATCH(V$1,'3 класс'!$A:$A,0)-7+'Итог по классам'!$B21,,,),"ш")</f>
        <v>0</v>
      </c>
      <c r="W21" s="38">
        <f ca="1">COUNTIF(OFFSET(class3_1,MATCH(W$1,'3 класс'!$A:$A,0)-7+'Итог по классам'!$B21,,,),"Ф")</f>
        <v>0</v>
      </c>
      <c r="X21" s="37">
        <f ca="1">COUNTIF(OFFSET(class3_1,MATCH(X$1,'3 класс'!$A:$A,0)-7+'Итог по классам'!$B21,,,),"р")</f>
        <v>0</v>
      </c>
      <c r="Y21" s="37">
        <f ca="1">COUNTIF(OFFSET(class3_1,MATCH(Y$1,'3 класс'!$A:$A,0)-7+'Итог по классам'!$B21,,,),"ш")</f>
        <v>0</v>
      </c>
      <c r="Z21" s="37">
        <f ca="1">COUNTIF(OFFSET(class3_2,MATCH(Z$1,'3 класс'!$A:$A,0)-7+'Итог по классам'!$B21,,,),"Ф")</f>
        <v>0</v>
      </c>
      <c r="AA21" s="37">
        <f ca="1">COUNTIF(OFFSET(class3_2,MATCH(AA$1,'3 класс'!$A:$A,0)-7+'Итог по классам'!$B21,,,),"р")</f>
        <v>0</v>
      </c>
      <c r="AB21" s="37">
        <f ca="1">COUNTIF(OFFSET(class3_2,MATCH(AB$1,'3 класс'!$A:$A,0)-7+'Итог по классам'!$B21,,,),"ш")</f>
        <v>0</v>
      </c>
      <c r="AC21" s="38">
        <f ca="1">COUNTIF(OFFSET(class3_1,MATCH(AC$1,'3 класс'!$A:$A,0)-7+'Итог по классам'!$B21,,,),"Ф")</f>
        <v>0</v>
      </c>
      <c r="AD21" s="37">
        <f ca="1">COUNTIF(OFFSET(class3_1,MATCH(AD$1,'3 класс'!$A:$A,0)-7+'Итог по классам'!$B21,,,),"р")</f>
        <v>0</v>
      </c>
      <c r="AE21" s="37">
        <f ca="1">COUNTIF(OFFSET(class3_1,MATCH(AE$1,'3 класс'!$A:$A,0)-7+'Итог по классам'!$B21,,,),"ш")</f>
        <v>0</v>
      </c>
      <c r="AF21" s="37">
        <f ca="1">COUNTIF(OFFSET(class3_2,MATCH(AF$1,'3 класс'!$A:$A,0)-7+'Итог по классам'!$B21,,,),"Ф")</f>
        <v>0</v>
      </c>
      <c r="AG21" s="37">
        <f ca="1">COUNTIF(OFFSET(class3_2,MATCH(AG$1,'3 класс'!$A:$A,0)-7+'Итог по классам'!$B21,,,),"р")</f>
        <v>0</v>
      </c>
      <c r="AH21" s="37">
        <f ca="1">COUNTIF(OFFSET(class3_2,MATCH(AH$1,'3 класс'!$A:$A,0)-7+'Итог по классам'!$B21,,,),"ш")</f>
        <v>0</v>
      </c>
      <c r="AI21" s="38">
        <f ca="1">COUNTIF(OFFSET(class3_1,MATCH(AI$1,'3 класс'!$A:$A,0)-7+'Итог по классам'!$B21,,,),"Ф")</f>
        <v>0</v>
      </c>
      <c r="AJ21" s="37">
        <f ca="1">COUNTIF(OFFSET(class3_1,MATCH(AJ$1,'3 класс'!$A:$A,0)-7+'Итог по классам'!$B21,,,),"р")</f>
        <v>0</v>
      </c>
      <c r="AK21" s="37">
        <f ca="1">COUNTIF(OFFSET(class3_1,MATCH(AK$1,'3 класс'!$A:$A,0)-7+'Итог по классам'!$B21,,,),"ш")</f>
        <v>0</v>
      </c>
      <c r="AL21" s="37">
        <f ca="1">COUNTIF(OFFSET(class3_2,MATCH(AL$1,'3 класс'!$A:$A,0)-7+'Итог по классам'!$B21,,,),"Ф")</f>
        <v>0</v>
      </c>
      <c r="AM21" s="37">
        <f ca="1">COUNTIF(OFFSET(class3_2,MATCH(AM$1,'3 класс'!$A:$A,0)-7+'Итог по классам'!$B21,,,),"р")</f>
        <v>0</v>
      </c>
      <c r="AN21" s="37">
        <f ca="1">COUNTIF(OFFSET(class3_2,MATCH(AN$1,'3 класс'!$A:$A,0)-7+'Итог по классам'!$B21,,,),"ш")</f>
        <v>0</v>
      </c>
      <c r="AO21" s="38">
        <f ca="1">COUNTIF(OFFSET(class3_1,MATCH(AO$1,'3 класс'!$A:$A,0)-7+'Итог по классам'!$B21,,,),"Ф")</f>
        <v>0</v>
      </c>
      <c r="AP21" s="37">
        <f ca="1">COUNTIF(OFFSET(class3_1,MATCH(AP$1,'3 класс'!$A:$A,0)-7+'Итог по классам'!$B21,,,),"р")</f>
        <v>0</v>
      </c>
      <c r="AQ21" s="37">
        <f ca="1">COUNTIF(OFFSET(class3_1,MATCH(AQ$1,'3 класс'!$A:$A,0)-7+'Итог по классам'!$B21,,,),"ш")</f>
        <v>0</v>
      </c>
      <c r="AR21" s="37">
        <f ca="1">COUNTIF(OFFSET(class3_2,MATCH(AR$1,'3 класс'!$A:$A,0)-7+'Итог по классам'!$B21,,,),"Ф")</f>
        <v>0</v>
      </c>
      <c r="AS21" s="37">
        <f ca="1">COUNTIF(OFFSET(class3_2,MATCH(AS$1,'3 класс'!$A:$A,0)-7+'Итог по классам'!$B21,,,),"р")</f>
        <v>0</v>
      </c>
      <c r="AT21" s="37">
        <f ca="1">COUNTIF(OFFSET(class3_2,MATCH(AT$1,'3 класс'!$A:$A,0)-7+'Итог по классам'!$B21,,,),"ш")</f>
        <v>0</v>
      </c>
      <c r="AU21" s="38">
        <f ca="1">COUNTIF(OFFSET(class3_1,MATCH(AU$1,'3 класс'!$A:$A,0)-7+'Итог по классам'!$B21,,,),"Ф")</f>
        <v>0</v>
      </c>
      <c r="AV21" s="37">
        <f ca="1">COUNTIF(OFFSET(class3_1,MATCH(AV$1,'3 класс'!$A:$A,0)-7+'Итог по классам'!$B21,,,),"р")</f>
        <v>0</v>
      </c>
      <c r="AW21" s="37">
        <f ca="1">COUNTIF(OFFSET(class3_1,MATCH(AW$1,'3 класс'!$A:$A,0)-7+'Итог по классам'!$B21,,,),"ш")</f>
        <v>0</v>
      </c>
      <c r="AX21" s="37">
        <f ca="1">COUNTIF(OFFSET(class3_2,MATCH(AX$1,'3 класс'!$A:$A,0)-7+'Итог по классам'!$B21,,,),"Ф")</f>
        <v>0</v>
      </c>
      <c r="AY21" s="37">
        <f ca="1">COUNTIF(OFFSET(class3_2,MATCH(AY$1,'3 класс'!$A:$A,0)-7+'Итог по классам'!$B21,,,),"р")</f>
        <v>0</v>
      </c>
      <c r="AZ21" s="37">
        <f ca="1">COUNTIF(OFFSET(class3_2,MATCH(AZ$1,'3 класс'!$A:$A,0)-7+'Итог по классам'!$B21,,,),"ш")</f>
        <v>0</v>
      </c>
      <c r="BA21" s="38">
        <f ca="1">COUNTIF(OFFSET(class3_1,MATCH(BA$1,'3 класс'!$A:$A,0)-7+'Итог по классам'!$B21,,,),"Ф")</f>
        <v>0</v>
      </c>
      <c r="BB21" s="37">
        <f ca="1">COUNTIF(OFFSET(class3_1,MATCH(BB$1,'3 класс'!$A:$A,0)-7+'Итог по классам'!$B21,,,),"р")</f>
        <v>0</v>
      </c>
      <c r="BC21" s="37">
        <f ca="1">COUNTIF(OFFSET(class3_1,MATCH(BC$1,'3 класс'!$A:$A,0)-7+'Итог по классам'!$B21,,,),"ш")</f>
        <v>0</v>
      </c>
      <c r="BD21" s="37">
        <f ca="1">COUNTIF(OFFSET(class3_2,MATCH(BD$1,'3 класс'!$A:$A,0)-7+'Итог по классам'!$B21,,,),"Ф")</f>
        <v>0</v>
      </c>
      <c r="BE21" s="37">
        <f ca="1">COUNTIF(OFFSET(class3_2,MATCH(BE$1,'3 класс'!$A:$A,0)-7+'Итог по классам'!$B21,,,),"р")</f>
        <v>0</v>
      </c>
      <c r="BF21" s="37">
        <f ca="1">COUNTIF(OFFSET(class3_2,MATCH(BF$1,'3 класс'!$A:$A,0)-7+'Итог по классам'!$B21,,,),"ш")</f>
        <v>0</v>
      </c>
      <c r="BG21" s="38">
        <f ca="1">COUNTIF(OFFSET(class3_1,MATCH(BG$1,'3 класс'!$A:$A,0)-7+'Итог по классам'!$B21,,,),"Ф")</f>
        <v>0</v>
      </c>
      <c r="BH21" s="37">
        <f ca="1">COUNTIF(OFFSET(class3_1,MATCH(BH$1,'3 класс'!$A:$A,0)-7+'Итог по классам'!$B21,,,),"р")</f>
        <v>0</v>
      </c>
      <c r="BI21" s="37">
        <f ca="1">COUNTIF(OFFSET(class3_1,MATCH(BI$1,'3 класс'!$A:$A,0)-7+'Итог по классам'!$B21,,,),"ш")</f>
        <v>0</v>
      </c>
      <c r="BJ21" s="37">
        <f ca="1">COUNTIF(OFFSET(class3_2,MATCH(BJ$1,'3 класс'!$A:$A,0)-7+'Итог по классам'!$B21,,,),"Ф")</f>
        <v>0</v>
      </c>
      <c r="BK21" s="37">
        <f ca="1">COUNTIF(OFFSET(class3_2,MATCH(BK$1,'3 класс'!$A:$A,0)-7+'Итог по классам'!$B21,,,),"р")</f>
        <v>0</v>
      </c>
      <c r="BL21" s="37">
        <f ca="1">COUNTIF(OFFSET(class3_2,MATCH(BL$1,'3 класс'!$A:$A,0)-7+'Итог по классам'!$B21,,,),"ш")</f>
        <v>0</v>
      </c>
      <c r="BM21" s="38">
        <f ca="1">COUNTIF(OFFSET(class3_1,MATCH(BM$1,'3 класс'!$A:$A,0)-7+'Итог по классам'!$B21,,,),"Ф")</f>
        <v>0</v>
      </c>
      <c r="BN21" s="37">
        <f ca="1">COUNTIF(OFFSET(class3_1,MATCH(BN$1,'3 класс'!$A:$A,0)-7+'Итог по классам'!$B21,,,),"р")</f>
        <v>0</v>
      </c>
      <c r="BO21" s="37">
        <f ca="1">COUNTIF(OFFSET(class3_1,MATCH(BO$1,'3 класс'!$A:$A,0)-7+'Итог по классам'!$B21,,,),"ш")</f>
        <v>0</v>
      </c>
      <c r="BP21" s="37">
        <f ca="1">COUNTIF(OFFSET(class3_2,MATCH(BP$1,'3 класс'!$A:$A,0)-7+'Итог по классам'!$B21,,,),"Ф")</f>
        <v>0</v>
      </c>
      <c r="BQ21" s="37">
        <f ca="1">COUNTIF(OFFSET(class3_2,MATCH(BQ$1,'3 класс'!$A:$A,0)-7+'Итог по классам'!$B21,,,),"р")</f>
        <v>0</v>
      </c>
      <c r="BR21" s="37">
        <f ca="1">COUNTIF(OFFSET(class3_2,MATCH(BR$1,'3 класс'!$A:$A,0)-7+'Итог по классам'!$B21,,,),"ш")</f>
        <v>0</v>
      </c>
      <c r="BS21" s="38">
        <f ca="1">COUNTIF(OFFSET(class3_1,MATCH(BS$1,'3 класс'!$A:$A,0)-7+'Итог по классам'!$B21,,,),"Ф")</f>
        <v>0</v>
      </c>
      <c r="BT21" s="37">
        <f ca="1">COUNTIF(OFFSET(class3_1,MATCH(BT$1,'3 класс'!$A:$A,0)-7+'Итог по классам'!$B21,,,),"р")</f>
        <v>0</v>
      </c>
      <c r="BU21" s="37">
        <f ca="1">COUNTIF(OFFSET(class3_1,MATCH(BU$1,'3 класс'!$A:$A,0)-7+'Итог по классам'!$B21,,,),"ш")</f>
        <v>0</v>
      </c>
      <c r="BV21" s="37">
        <f ca="1">COUNTIF(OFFSET(class3_2,MATCH(BV$1,'3 класс'!$A:$A,0)-7+'Итог по классам'!$B21,,,),"Ф")</f>
        <v>0</v>
      </c>
      <c r="BW21" s="37">
        <f ca="1">COUNTIF(OFFSET(class3_2,MATCH(BW$1,'3 класс'!$A:$A,0)-7+'Итог по классам'!$B21,,,),"р")</f>
        <v>0</v>
      </c>
      <c r="BX21" s="37">
        <f ca="1">COUNTIF(OFFSET(class3_2,MATCH(BX$1,'3 класс'!$A:$A,0)-7+'Итог по классам'!$B21,,,),"ш")</f>
        <v>0</v>
      </c>
      <c r="BY21" s="38">
        <f ca="1">COUNTIF(OFFSET(class3_1,MATCH(BY$1,'3 класс'!$A:$A,0)-7+'Итог по классам'!$B21,,,),"Ф")</f>
        <v>0</v>
      </c>
      <c r="BZ21" s="37">
        <f ca="1">COUNTIF(OFFSET(class3_1,MATCH(BZ$1,'3 класс'!$A:$A,0)-7+'Итог по классам'!$B21,,,),"р")</f>
        <v>0</v>
      </c>
      <c r="CA21" s="37">
        <f ca="1">COUNTIF(OFFSET(class3_1,MATCH(CA$1,'3 класс'!$A:$A,0)-7+'Итог по классам'!$B21,,,),"ш")</f>
        <v>0</v>
      </c>
      <c r="CB21" s="37">
        <f ca="1">COUNTIF(OFFSET(class3_2,MATCH(CB$1,'3 класс'!$A:$A,0)-7+'Итог по классам'!$B21,,,),"Ф")</f>
        <v>0</v>
      </c>
      <c r="CC21" s="37">
        <f ca="1">COUNTIF(OFFSET(class3_2,MATCH(CC$1,'3 класс'!$A:$A,0)-7+'Итог по классам'!$B21,,,),"р")</f>
        <v>0</v>
      </c>
      <c r="CD21" s="37">
        <f ca="1">COUNTIF(OFFSET(class3_2,MATCH(CD$1,'3 класс'!$A:$A,0)-7+'Итог по классам'!$B21,,,),"ш")</f>
        <v>0</v>
      </c>
      <c r="CE21" s="38">
        <f ca="1">COUNTIF(OFFSET(class3_1,MATCH(CE$1,'3 класс'!$A:$A,0)-7+'Итог по классам'!$B21,,,),"Ф")</f>
        <v>0</v>
      </c>
      <c r="CF21" s="37">
        <f ca="1">COUNTIF(OFFSET(class3_1,MATCH(CF$1,'3 класс'!$A:$A,0)-7+'Итог по классам'!$B21,,,),"р")</f>
        <v>0</v>
      </c>
      <c r="CG21" s="37">
        <f ca="1">COUNTIF(OFFSET(class3_1,MATCH(CG$1,'3 класс'!$A:$A,0)-7+'Итог по классам'!$B21,,,),"ш")</f>
        <v>0</v>
      </c>
      <c r="CH21" s="37">
        <f ca="1">COUNTIF(OFFSET(class3_2,MATCH(CH$1,'3 класс'!$A:$A,0)-7+'Итог по классам'!$B21,,,),"Ф")</f>
        <v>0</v>
      </c>
      <c r="CI21" s="37">
        <f ca="1">COUNTIF(OFFSET(class3_2,MATCH(CI$1,'3 класс'!$A:$A,0)-7+'Итог по классам'!$B21,,,),"р")</f>
        <v>0</v>
      </c>
      <c r="CJ21" s="37">
        <f ca="1">COUNTIF(OFFSET(class3_2,MATCH(CJ$1,'3 класс'!$A:$A,0)-7+'Итог по классам'!$B21,,,),"ш")</f>
        <v>0</v>
      </c>
      <c r="CK21" s="38">
        <f ca="1">COUNTIF(OFFSET(class3_1,MATCH(CK$1,'3 класс'!$A:$A,0)-7+'Итог по классам'!$B21,,,),"Ф")</f>
        <v>0</v>
      </c>
      <c r="CL21" s="37">
        <f ca="1">COUNTIF(OFFSET(class3_1,MATCH(CL$1,'3 класс'!$A:$A,0)-7+'Итог по классам'!$B21,,,),"р")</f>
        <v>0</v>
      </c>
      <c r="CM21" s="37">
        <f ca="1">COUNTIF(OFFSET(class3_1,MATCH(CM$1,'3 класс'!$A:$A,0)-7+'Итог по классам'!$B21,,,),"ш")</f>
        <v>0</v>
      </c>
      <c r="CN21" s="37">
        <f ca="1">COUNTIF(OFFSET(class3_2,MATCH(CN$1,'3 класс'!$A:$A,0)-7+'Итог по классам'!$B21,,,),"Ф")</f>
        <v>0</v>
      </c>
      <c r="CO21" s="37">
        <f ca="1">COUNTIF(OFFSET(class3_2,MATCH(CO$1,'3 класс'!$A:$A,0)-7+'Итог по классам'!$B21,,,),"р")</f>
        <v>0</v>
      </c>
      <c r="CP21" s="37">
        <f ca="1">COUNTIF(OFFSET(class3_2,MATCH(CP$1,'3 класс'!$A:$A,0)-7+'Итог по классам'!$B21,,,),"ш")</f>
        <v>0</v>
      </c>
      <c r="CQ21" s="38">
        <f ca="1">COUNTIF(OFFSET(class3_1,MATCH(CQ$1,'3 класс'!$A:$A,0)-7+'Итог по классам'!$B21,,,),"Ф")</f>
        <v>0</v>
      </c>
      <c r="CR21" s="37">
        <f ca="1">COUNTIF(OFFSET(class3_1,MATCH(CR$1,'3 класс'!$A:$A,0)-7+'Итог по классам'!$B21,,,),"р")</f>
        <v>0</v>
      </c>
      <c r="CS21" s="37">
        <f ca="1">COUNTIF(OFFSET(class3_1,MATCH(CS$1,'3 класс'!$A:$A,0)-7+'Итог по классам'!$B21,,,),"ш")</f>
        <v>0</v>
      </c>
      <c r="CT21" s="37">
        <f ca="1">COUNTIF(OFFSET(class3_2,MATCH(CT$1,'3 класс'!$A:$A,0)-7+'Итог по классам'!$B21,,,),"Ф")</f>
        <v>0</v>
      </c>
      <c r="CU21" s="37">
        <f ca="1">COUNTIF(OFFSET(class3_2,MATCH(CU$1,'3 класс'!$A:$A,0)-7+'Итог по классам'!$B21,,,),"р")</f>
        <v>0</v>
      </c>
      <c r="CV21" s="37">
        <f ca="1">COUNTIF(OFFSET(class3_2,MATCH(CV$1,'3 класс'!$A:$A,0)-7+'Итог по классам'!$B21,,,),"ш")</f>
        <v>0</v>
      </c>
      <c r="CW21" s="38">
        <f ca="1">COUNTIF(OFFSET(class3_1,MATCH(CW$1,'3 класс'!$A:$A,0)-7+'Итог по классам'!$B21,,,),"Ф")</f>
        <v>0</v>
      </c>
      <c r="CX21" s="37">
        <f ca="1">COUNTIF(OFFSET(class3_1,MATCH(CX$1,'3 класс'!$A:$A,0)-7+'Итог по классам'!$B21,,,),"р")</f>
        <v>0</v>
      </c>
      <c r="CY21" s="37">
        <f ca="1">COUNTIF(OFFSET(class3_1,MATCH(CY$1,'3 класс'!$A:$A,0)-7+'Итог по классам'!$B21,,,),"ш")</f>
        <v>0</v>
      </c>
      <c r="CZ21" s="37">
        <f ca="1">COUNTIF(OFFSET(class3_2,MATCH(CZ$1,'3 класс'!$A:$A,0)-7+'Итог по классам'!$B21,,,),"Ф")</f>
        <v>0</v>
      </c>
      <c r="DA21" s="37">
        <f ca="1">COUNTIF(OFFSET(class3_2,MATCH(DA$1,'3 класс'!$A:$A,0)-7+'Итог по классам'!$B21,,,),"р")</f>
        <v>0</v>
      </c>
      <c r="DB21" s="37">
        <f ca="1">COUNTIF(OFFSET(class3_2,MATCH(DB$1,'3 класс'!$A:$A,0)-7+'Итог по классам'!$B21,,,),"ш")</f>
        <v>0</v>
      </c>
      <c r="DC21" s="38">
        <f ca="1">COUNTIF(OFFSET(class3_1,MATCH(DC$1,'3 класс'!$A:$A,0)-7+'Итог по классам'!$B21,,,),"Ф")</f>
        <v>0</v>
      </c>
      <c r="DD21" s="37">
        <f ca="1">COUNTIF(OFFSET(class3_1,MATCH(DD$1,'3 класс'!$A:$A,0)-7+'Итог по классам'!$B21,,,),"р")</f>
        <v>0</v>
      </c>
      <c r="DE21" s="37">
        <f ca="1">COUNTIF(OFFSET(class3_1,MATCH(DE$1,'3 класс'!$A:$A,0)-7+'Итог по классам'!$B21,,,),"ш")</f>
        <v>0</v>
      </c>
      <c r="DF21" s="37">
        <f ca="1">COUNTIF(OFFSET(class3_2,MATCH(DF$1,'3 класс'!$A:$A,0)-7+'Итог по классам'!$B21,,,),"Ф")</f>
        <v>0</v>
      </c>
      <c r="DG21" s="37">
        <f ca="1">COUNTIF(OFFSET(class3_2,MATCH(DG$1,'3 класс'!$A:$A,0)-7+'Итог по классам'!$B21,,,),"р")</f>
        <v>0</v>
      </c>
      <c r="DH21" s="37">
        <f ca="1">COUNTIF(OFFSET(class3_2,MATCH(DH$1,'3 класс'!$A:$A,0)-7+'Итог по классам'!$B21,,,),"ш")</f>
        <v>0</v>
      </c>
      <c r="DI21" s="38">
        <f ca="1">COUNTIF(OFFSET(class3_1,MATCH(DI$1,'3 класс'!$A:$A,0)-7+'Итог по классам'!$B21,,,),"Ф")</f>
        <v>0</v>
      </c>
      <c r="DJ21" s="37">
        <f ca="1">COUNTIF(OFFSET(class3_1,MATCH(DJ$1,'3 класс'!$A:$A,0)-7+'Итог по классам'!$B21,,,),"р")</f>
        <v>0</v>
      </c>
      <c r="DK21" s="37">
        <f ca="1">COUNTIF(OFFSET(class3_1,MATCH(DK$1,'3 класс'!$A:$A,0)-7+'Итог по классам'!$B21,,,),"ш")</f>
        <v>0</v>
      </c>
      <c r="DL21" s="37">
        <f ca="1">COUNTIF(OFFSET(class3_2,MATCH(DL$1,'3 класс'!$A:$A,0)-7+'Итог по классам'!$B21,,,),"Ф")</f>
        <v>0</v>
      </c>
      <c r="DM21" s="37">
        <f ca="1">COUNTIF(OFFSET(class3_2,MATCH(DM$1,'3 класс'!$A:$A,0)-7+'Итог по классам'!$B21,,,),"р")</f>
        <v>0</v>
      </c>
      <c r="DN21" s="37">
        <f ca="1">COUNTIF(OFFSET(class3_2,MATCH(DN$1,'3 класс'!$A:$A,0)-7+'Итог по классам'!$B21,,,),"ш")</f>
        <v>0</v>
      </c>
      <c r="DO21" s="38">
        <f ca="1">COUNTIF(OFFSET(class3_1,MATCH(DO$1,'3 класс'!$A:$A,0)-7+'Итог по классам'!$B21,,,),"Ф")</f>
        <v>0</v>
      </c>
      <c r="DP21" s="37">
        <f ca="1">COUNTIF(OFFSET(class3_1,MATCH(DP$1,'3 класс'!$A:$A,0)-7+'Итог по классам'!$B21,,,),"р")</f>
        <v>0</v>
      </c>
      <c r="DQ21" s="37">
        <f ca="1">COUNTIF(OFFSET(class3_1,MATCH(DQ$1,'3 класс'!$A:$A,0)-7+'Итог по классам'!$B21,,,),"ш")</f>
        <v>0</v>
      </c>
      <c r="DR21" s="37">
        <f ca="1">COUNTIF(OFFSET(class3_2,MATCH(DR$1,'3 класс'!$A:$A,0)-7+'Итог по классам'!$B21,,,),"Ф")</f>
        <v>0</v>
      </c>
      <c r="DS21" s="37">
        <f ca="1">COUNTIF(OFFSET(class3_2,MATCH(DS$1,'3 класс'!$A:$A,0)-7+'Итог по классам'!$B21,,,),"р")</f>
        <v>0</v>
      </c>
      <c r="DT21" s="37">
        <f ca="1">COUNTIF(OFFSET(class3_2,MATCH(DT$1,'3 класс'!$A:$A,0)-7+'Итог по классам'!$B21,,,),"ш")</f>
        <v>0</v>
      </c>
      <c r="DU21" s="38">
        <f ca="1">COUNTIF(OFFSET(class3_1,MATCH(DU$1,'3 класс'!$A:$A,0)-7+'Итог по классам'!$B21,,,),"Ф")</f>
        <v>0</v>
      </c>
      <c r="DV21" s="37">
        <f ca="1">COUNTIF(OFFSET(class3_1,MATCH(DV$1,'3 класс'!$A:$A,0)-7+'Итог по классам'!$B21,,,),"р")</f>
        <v>0</v>
      </c>
      <c r="DW21" s="37">
        <f ca="1">COUNTIF(OFFSET(class3_1,MATCH(DW$1,'3 класс'!$A:$A,0)-7+'Итог по классам'!$B21,,,),"ш")</f>
        <v>0</v>
      </c>
      <c r="DX21" s="37">
        <f ca="1">COUNTIF(OFFSET(class3_2,MATCH(DX$1,'3 класс'!$A:$A,0)-7+'Итог по классам'!$B21,,,),"Ф")</f>
        <v>0</v>
      </c>
      <c r="DY21" s="37">
        <f ca="1">COUNTIF(OFFSET(class3_2,MATCH(DY$1,'3 класс'!$A:$A,0)-7+'Итог по классам'!$B21,,,),"р")</f>
        <v>0</v>
      </c>
      <c r="DZ21" s="37">
        <f ca="1">COUNTIF(OFFSET(class3_2,MATCH(DZ$1,'3 класс'!$A:$A,0)-7+'Итог по классам'!$B21,,,),"ш")</f>
        <v>0</v>
      </c>
      <c r="EA21" s="38">
        <f ca="1">COUNTIF(OFFSET(class3_1,MATCH(EA$1,'3 класс'!$A:$A,0)-7+'Итог по классам'!$B21,,,),"Ф")</f>
        <v>0</v>
      </c>
      <c r="EB21" s="37">
        <f ca="1">COUNTIF(OFFSET(class3_1,MATCH(EB$1,'3 класс'!$A:$A,0)-7+'Итог по классам'!$B21,,,),"р")</f>
        <v>0</v>
      </c>
      <c r="EC21" s="37">
        <f ca="1">COUNTIF(OFFSET(class3_1,MATCH(EC$1,'3 класс'!$A:$A,0)-7+'Итог по классам'!$B21,,,),"ш")</f>
        <v>0</v>
      </c>
      <c r="ED21" s="37">
        <f ca="1">COUNTIF(OFFSET(class3_2,MATCH(ED$1,'3 класс'!$A:$A,0)-7+'Итог по классам'!$B21,,,),"Ф")</f>
        <v>0</v>
      </c>
      <c r="EE21" s="37">
        <f ca="1">COUNTIF(OFFSET(class3_2,MATCH(EE$1,'3 класс'!$A:$A,0)-7+'Итог по классам'!$B21,,,),"р")</f>
        <v>0</v>
      </c>
      <c r="EF21" s="37">
        <f ca="1">COUNTIF(OFFSET(class3_2,MATCH(EF$1,'3 класс'!$A:$A,0)-7+'Итог по классам'!$B21,,,),"ш")</f>
        <v>0</v>
      </c>
      <c r="EG21" s="38">
        <f ca="1">COUNTIF(OFFSET(class3_1,MATCH(EG$1,'3 класс'!$A:$A,0)-7+'Итог по классам'!$B21,,,),"Ф")</f>
        <v>0</v>
      </c>
      <c r="EH21" s="37">
        <f ca="1">COUNTIF(OFFSET(class3_1,MATCH(EH$1,'3 класс'!$A:$A,0)-7+'Итог по классам'!$B21,,,),"р")</f>
        <v>0</v>
      </c>
      <c r="EI21" s="37">
        <f ca="1">COUNTIF(OFFSET(class3_1,MATCH(EI$1,'3 класс'!$A:$A,0)-7+'Итог по классам'!$B21,,,),"ш")</f>
        <v>0</v>
      </c>
      <c r="EJ21" s="37">
        <f ca="1">COUNTIF(OFFSET(class3_2,MATCH(EJ$1,'3 класс'!$A:$A,0)-7+'Итог по классам'!$B21,,,),"Ф")</f>
        <v>0</v>
      </c>
      <c r="EK21" s="37">
        <f ca="1">COUNTIF(OFFSET(class3_2,MATCH(EK$1,'3 класс'!$A:$A,0)-7+'Итог по классам'!$B21,,,),"р")</f>
        <v>0</v>
      </c>
      <c r="EL21" s="37">
        <f ca="1">COUNTIF(OFFSET(class3_2,MATCH(EL$1,'3 класс'!$A:$A,0)-7+'Итог по классам'!$B21,,,),"ш")</f>
        <v>0</v>
      </c>
      <c r="EM21" s="38">
        <f ca="1">COUNTIF(OFFSET(class3_1,MATCH(EM$1,'3 класс'!$A:$A,0)-7+'Итог по классам'!$B21,,,),"Ф")</f>
        <v>0</v>
      </c>
      <c r="EN21" s="37">
        <f ca="1">COUNTIF(OFFSET(class3_1,MATCH(EN$1,'3 класс'!$A:$A,0)-7+'Итог по классам'!$B21,,,),"р")</f>
        <v>0</v>
      </c>
      <c r="EO21" s="37">
        <f ca="1">COUNTIF(OFFSET(class3_1,MATCH(EO$1,'3 класс'!$A:$A,0)-7+'Итог по классам'!$B21,,,),"ш")</f>
        <v>0</v>
      </c>
      <c r="EP21" s="37">
        <f ca="1">COUNTIF(OFFSET(class3_2,MATCH(EP$1,'3 класс'!$A:$A,0)-7+'Итог по классам'!$B21,,,),"Ф")</f>
        <v>0</v>
      </c>
      <c r="EQ21" s="37">
        <f ca="1">COUNTIF(OFFSET(class3_2,MATCH(EQ$1,'3 класс'!$A:$A,0)-7+'Итог по классам'!$B21,,,),"р")</f>
        <v>0</v>
      </c>
      <c r="ER21" s="37">
        <f ca="1">COUNTIF(OFFSET(class3_2,MATCH(ER$1,'3 класс'!$A:$A,0)-7+'Итог по классам'!$B21,,,),"ш")</f>
        <v>0</v>
      </c>
      <c r="ES21" s="38">
        <f ca="1">COUNTIF(OFFSET(class3_1,MATCH(ES$1,'3 класс'!$A:$A,0)-7+'Итог по классам'!$B21,,,),"Ф")</f>
        <v>0</v>
      </c>
      <c r="ET21" s="37">
        <f ca="1">COUNTIF(OFFSET(class3_1,MATCH(ET$1,'3 класс'!$A:$A,0)-7+'Итог по классам'!$B21,,,),"р")</f>
        <v>0</v>
      </c>
      <c r="EU21" s="37">
        <f ca="1">COUNTIF(OFFSET(class3_1,MATCH(EU$1,'3 класс'!$A:$A,0)-7+'Итог по классам'!$B21,,,),"ш")</f>
        <v>0</v>
      </c>
      <c r="EV21" s="37">
        <f ca="1">COUNTIF(OFFSET(class3_2,MATCH(EV$1,'3 класс'!$A:$A,0)-7+'Итог по классам'!$B21,,,),"Ф")</f>
        <v>0</v>
      </c>
      <c r="EW21" s="37">
        <f ca="1">COUNTIF(OFFSET(class3_2,MATCH(EW$1,'3 класс'!$A:$A,0)-7+'Итог по классам'!$B21,,,),"р")</f>
        <v>0</v>
      </c>
      <c r="EX21" s="37">
        <f ca="1">COUNTIF(OFFSET(class3_2,MATCH(EX$1,'3 класс'!$A:$A,0)-7+'Итог по классам'!$B21,,,),"ш")</f>
        <v>0</v>
      </c>
      <c r="EY21" s="38">
        <f ca="1">COUNTIF(OFFSET(class3_1,MATCH(EY$1,'3 класс'!$A:$A,0)-7+'Итог по классам'!$B21,,,),"Ф")</f>
        <v>0</v>
      </c>
      <c r="EZ21" s="37">
        <f ca="1">COUNTIF(OFFSET(class3_1,MATCH(EZ$1,'3 класс'!$A:$A,0)-7+'Итог по классам'!$B21,,,),"р")</f>
        <v>0</v>
      </c>
      <c r="FA21" s="37">
        <f ca="1">COUNTIF(OFFSET(class3_1,MATCH(FA$1,'3 класс'!$A:$A,0)-7+'Итог по классам'!$B21,,,),"ш")</f>
        <v>0</v>
      </c>
      <c r="FB21" s="37">
        <f ca="1">COUNTIF(OFFSET(class3_2,MATCH(FB$1,'3 класс'!$A:$A,0)-7+'Итог по классам'!$B21,,,),"Ф")</f>
        <v>0</v>
      </c>
      <c r="FC21" s="37">
        <f ca="1">COUNTIF(OFFSET(class3_2,MATCH(FC$1,'3 класс'!$A:$A,0)-7+'Итог по классам'!$B21,,,),"р")</f>
        <v>0</v>
      </c>
      <c r="FD21" s="37">
        <f ca="1">COUNTIF(OFFSET(class3_2,MATCH(FD$1,'3 класс'!$A:$A,0)-7+'Итог по классам'!$B21,,,),"ш")</f>
        <v>0</v>
      </c>
      <c r="FE21" s="38">
        <f ca="1">COUNTIF(OFFSET(class3_1,MATCH(FE$1,'3 класс'!$A:$A,0)-7+'Итог по классам'!$B21,,,),"Ф")</f>
        <v>0</v>
      </c>
      <c r="FF21" s="37">
        <f ca="1">COUNTIF(OFFSET(class3_1,MATCH(FF$1,'3 класс'!$A:$A,0)-7+'Итог по классам'!$B21,,,),"р")</f>
        <v>0</v>
      </c>
      <c r="FG21" s="37">
        <f ca="1">COUNTIF(OFFSET(class3_1,MATCH(FG$1,'3 класс'!$A:$A,0)-7+'Итог по классам'!$B21,,,),"ш")</f>
        <v>0</v>
      </c>
      <c r="FH21" s="37">
        <f ca="1">COUNTIF(OFFSET(class3_2,MATCH(FH$1,'3 класс'!$A:$A,0)-7+'Итог по классам'!$B21,,,),"Ф")</f>
        <v>0</v>
      </c>
      <c r="FI21" s="37">
        <f ca="1">COUNTIF(OFFSET(class3_2,MATCH(FI$1,'3 класс'!$A:$A,0)-7+'Итог по классам'!$B21,,,),"р")</f>
        <v>0</v>
      </c>
      <c r="FJ21" s="37">
        <f ca="1">COUNTIF(OFFSET(class3_2,MATCH(FJ$1,'3 класс'!$A:$A,0)-7+'Итог по классам'!$B21,,,),"ш")</f>
        <v>0</v>
      </c>
      <c r="FK21" s="38">
        <f ca="1">COUNTIF(OFFSET(class3_1,MATCH(FK$1,'3 класс'!$A:$A,0)-7+'Итог по классам'!$B21,,,),"Ф")</f>
        <v>0</v>
      </c>
      <c r="FL21" s="37">
        <f ca="1">COUNTIF(OFFSET(class3_1,MATCH(FL$1,'3 класс'!$A:$A,0)-7+'Итог по классам'!$B21,,,),"р")</f>
        <v>0</v>
      </c>
      <c r="FM21" s="37">
        <f ca="1">COUNTIF(OFFSET(class3_1,MATCH(FM$1,'3 класс'!$A:$A,0)-7+'Итог по классам'!$B21,,,),"ш")</f>
        <v>0</v>
      </c>
      <c r="FN21" s="37">
        <f ca="1">COUNTIF(OFFSET(class3_2,MATCH(FN$1,'3 класс'!$A:$A,0)-7+'Итог по классам'!$B21,,,),"Ф")</f>
        <v>0</v>
      </c>
      <c r="FO21" s="37">
        <f ca="1">COUNTIF(OFFSET(class3_2,MATCH(FO$1,'3 класс'!$A:$A,0)-7+'Итог по классам'!$B21,,,),"р")</f>
        <v>0</v>
      </c>
      <c r="FP21" s="37">
        <f ca="1">COUNTIF(OFFSET(class3_2,MATCH(FP$1,'3 класс'!$A:$A,0)-7+'Итог по классам'!$B21,,,),"ш")</f>
        <v>0</v>
      </c>
      <c r="FQ21" s="38">
        <f ca="1">COUNTIF(OFFSET(class3_1,MATCH(FQ$1,'3 класс'!$A:$A,0)-7+'Итог по классам'!$B21,,,),"Ф")</f>
        <v>0</v>
      </c>
      <c r="FR21" s="37">
        <f ca="1">COUNTIF(OFFSET(class3_1,MATCH(FR$1,'3 класс'!$A:$A,0)-7+'Итог по классам'!$B21,,,),"р")</f>
        <v>0</v>
      </c>
      <c r="FS21" s="37">
        <f ca="1">COUNTIF(OFFSET(class3_1,MATCH(FS$1,'3 класс'!$A:$A,0)-7+'Итог по классам'!$B21,,,),"ш")</f>
        <v>0</v>
      </c>
      <c r="FT21" s="37">
        <f ca="1">COUNTIF(OFFSET(class3_2,MATCH(FT$1,'3 класс'!$A:$A,0)-7+'Итог по классам'!$B21,,,),"Ф")</f>
        <v>0</v>
      </c>
      <c r="FU21" s="37">
        <f ca="1">COUNTIF(OFFSET(class3_2,MATCH(FU$1,'3 класс'!$A:$A,0)-7+'Итог по классам'!$B21,,,),"р")</f>
        <v>0</v>
      </c>
      <c r="FV21" s="37">
        <f ca="1">COUNTIF(OFFSET(class3_2,MATCH(FV$1,'3 класс'!$A:$A,0)-7+'Итог по классам'!$B21,,,),"ш")</f>
        <v>0</v>
      </c>
      <c r="FW21" s="38">
        <f ca="1">COUNTIF(OFFSET(class3_1,MATCH(FW$1,'3 класс'!$A:$A,0)-7+'Итог по классам'!$B21,,,),"Ф")</f>
        <v>0</v>
      </c>
      <c r="FX21" s="37">
        <f ca="1">COUNTIF(OFFSET(class3_1,MATCH(FX$1,'3 класс'!$A:$A,0)-7+'Итог по классам'!$B21,,,),"р")</f>
        <v>0</v>
      </c>
      <c r="FY21" s="37">
        <f ca="1">COUNTIF(OFFSET(class3_1,MATCH(FY$1,'3 класс'!$A:$A,0)-7+'Итог по классам'!$B21,,,),"ш")</f>
        <v>0</v>
      </c>
      <c r="FZ21" s="37">
        <f ca="1">COUNTIF(OFFSET(class3_2,MATCH(FZ$1,'3 класс'!$A:$A,0)-7+'Итог по классам'!$B21,,,),"Ф")</f>
        <v>0</v>
      </c>
      <c r="GA21" s="37">
        <f ca="1">COUNTIF(OFFSET(class3_2,MATCH(GA$1,'3 класс'!$A:$A,0)-7+'Итог по классам'!$B21,,,),"р")</f>
        <v>0</v>
      </c>
      <c r="GB21" s="37">
        <f ca="1">COUNTIF(OFFSET(class3_2,MATCH(GB$1,'3 класс'!$A:$A,0)-7+'Итог по классам'!$B21,,,),"ш")</f>
        <v>0</v>
      </c>
      <c r="GC21" s="38">
        <f ca="1">COUNTIF(OFFSET(class3_1,MATCH(GC$1,'3 класс'!$A:$A,0)-7+'Итог по классам'!$B21,,,),"Ф")</f>
        <v>0</v>
      </c>
      <c r="GD21" s="37">
        <f ca="1">COUNTIF(OFFSET(class3_1,MATCH(GD$1,'3 класс'!$A:$A,0)-7+'Итог по классам'!$B21,,,),"р")</f>
        <v>0</v>
      </c>
      <c r="GE21" s="37">
        <f ca="1">COUNTIF(OFFSET(class3_1,MATCH(GE$1,'3 класс'!$A:$A,0)-7+'Итог по классам'!$B21,,,),"ш")</f>
        <v>0</v>
      </c>
      <c r="GF21" s="37">
        <f ca="1">COUNTIF(OFFSET(class3_2,MATCH(GF$1,'3 класс'!$A:$A,0)-7+'Итог по классам'!$B21,,,),"Ф")</f>
        <v>0</v>
      </c>
      <c r="GG21" s="37">
        <f ca="1">COUNTIF(OFFSET(class3_2,MATCH(GG$1,'3 класс'!$A:$A,0)-7+'Итог по классам'!$B21,,,),"р")</f>
        <v>0</v>
      </c>
      <c r="GH21" s="37">
        <f ca="1">COUNTIF(OFFSET(class3_2,MATCH(GH$1,'3 класс'!$A:$A,0)-7+'Итог по классам'!$B21,,,),"ш")</f>
        <v>0</v>
      </c>
      <c r="GI21" s="38">
        <f ca="1">COUNTIF(OFFSET(class3_1,MATCH(GI$1,'3 класс'!$A:$A,0)-7+'Итог по классам'!$B21,,,),"Ф")</f>
        <v>0</v>
      </c>
      <c r="GJ21" s="37">
        <f ca="1">COUNTIF(OFFSET(class3_1,MATCH(GJ$1,'3 класс'!$A:$A,0)-7+'Итог по классам'!$B21,,,),"р")</f>
        <v>0</v>
      </c>
      <c r="GK21" s="37">
        <f ca="1">COUNTIF(OFFSET(class3_1,MATCH(GK$1,'3 класс'!$A:$A,0)-7+'Итог по классам'!$B21,,,),"ш")</f>
        <v>0</v>
      </c>
      <c r="GL21" s="37">
        <f ca="1">COUNTIF(OFFSET(class3_2,MATCH(GL$1,'3 класс'!$A:$A,0)-7+'Итог по классам'!$B21,,,),"Ф")</f>
        <v>0</v>
      </c>
      <c r="GM21" s="37">
        <f ca="1">COUNTIF(OFFSET(class3_2,MATCH(GM$1,'3 класс'!$A:$A,0)-7+'Итог по классам'!$B21,,,),"р")</f>
        <v>0</v>
      </c>
      <c r="GN21" s="37">
        <f ca="1">COUNTIF(OFFSET(class3_2,MATCH(GN$1,'3 класс'!$A:$A,0)-7+'Итог по классам'!$B21,,,),"ш")</f>
        <v>0</v>
      </c>
      <c r="GO21" s="38">
        <f ca="1">COUNTIF(OFFSET(class3_1,MATCH(GO$1,'3 класс'!$A:$A,0)-7+'Итог по классам'!$B21,,,),"Ф")</f>
        <v>0</v>
      </c>
      <c r="GP21" s="37">
        <f ca="1">COUNTIF(OFFSET(class3_1,MATCH(GP$1,'3 класс'!$A:$A,0)-7+'Итог по классам'!$B21,,,),"р")</f>
        <v>0</v>
      </c>
      <c r="GQ21" s="37">
        <f ca="1">COUNTIF(OFFSET(class3_1,MATCH(GQ$1,'3 класс'!$A:$A,0)-7+'Итог по классам'!$B21,,,),"ш")</f>
        <v>0</v>
      </c>
      <c r="GR21" s="37">
        <f ca="1">COUNTIF(OFFSET(class3_2,MATCH(GR$1,'3 класс'!$A:$A,0)-7+'Итог по классам'!$B21,,,),"Ф")</f>
        <v>0</v>
      </c>
      <c r="GS21" s="37">
        <f ca="1">COUNTIF(OFFSET(class3_2,MATCH(GS$1,'3 класс'!$A:$A,0)-7+'Итог по классам'!$B21,,,),"р")</f>
        <v>0</v>
      </c>
      <c r="GT21" s="37">
        <f ca="1">COUNTIF(OFFSET(class3_2,MATCH(GT$1,'3 класс'!$A:$A,0)-7+'Итог по классам'!$B21,,,),"ш")</f>
        <v>0</v>
      </c>
      <c r="GU21" s="38">
        <f ca="1">COUNTIF(OFFSET(class3_1,MATCH(GU$1,'3 класс'!$A:$A,0)-7+'Итог по классам'!$B21,,,),"Ф")</f>
        <v>0</v>
      </c>
      <c r="GV21" s="37">
        <f ca="1">COUNTIF(OFFSET(class3_1,MATCH(GV$1,'3 класс'!$A:$A,0)-7+'Итог по классам'!$B21,,,),"р")</f>
        <v>0</v>
      </c>
      <c r="GW21" s="37">
        <f ca="1">COUNTIF(OFFSET(class3_1,MATCH(GW$1,'3 класс'!$A:$A,0)-7+'Итог по классам'!$B21,,,),"ш")</f>
        <v>0</v>
      </c>
      <c r="GX21" s="37">
        <f ca="1">COUNTIF(OFFSET(class3_2,MATCH(GX$1,'3 класс'!$A:$A,0)-7+'Итог по классам'!$B21,,,),"Ф")</f>
        <v>0</v>
      </c>
      <c r="GY21" s="37">
        <f ca="1">COUNTIF(OFFSET(class3_2,MATCH(GY$1,'3 класс'!$A:$A,0)-7+'Итог по классам'!$B21,,,),"р")</f>
        <v>0</v>
      </c>
      <c r="GZ21" s="37">
        <f ca="1">COUNTIF(OFFSET(class3_2,MATCH(GZ$1,'3 класс'!$A:$A,0)-7+'Итог по классам'!$B21,,,),"ш")</f>
        <v>0</v>
      </c>
      <c r="HA21" s="38">
        <f ca="1">COUNTIF(OFFSET(class3_1,MATCH(HA$1,'3 класс'!$A:$A,0)-7+'Итог по классам'!$B21,,,),"Ф")</f>
        <v>0</v>
      </c>
      <c r="HB21" s="37">
        <f ca="1">COUNTIF(OFFSET(class3_1,MATCH(HB$1,'3 класс'!$A:$A,0)-7+'Итог по классам'!$B21,,,),"р")</f>
        <v>0</v>
      </c>
      <c r="HC21" s="37">
        <f ca="1">COUNTIF(OFFSET(class3_1,MATCH(HC$1,'3 класс'!$A:$A,0)-7+'Итог по классам'!$B21,,,),"ш")</f>
        <v>0</v>
      </c>
      <c r="HD21" s="37">
        <f ca="1">COUNTIF(OFFSET(class3_2,MATCH(HD$1,'3 класс'!$A:$A,0)-7+'Итог по классам'!$B21,,,),"Ф")</f>
        <v>0</v>
      </c>
      <c r="HE21" s="37">
        <f ca="1">COUNTIF(OFFSET(class3_2,MATCH(HE$1,'3 класс'!$A:$A,0)-7+'Итог по классам'!$B21,,,),"р")</f>
        <v>0</v>
      </c>
      <c r="HF21" s="37">
        <f ca="1">COUNTIF(OFFSET(class3_2,MATCH(HF$1,'3 класс'!$A:$A,0)-7+'Итог по классам'!$B21,,,),"ш")</f>
        <v>0</v>
      </c>
      <c r="HG21" s="38">
        <f ca="1">COUNTIF(OFFSET(class3_1,MATCH(HG$1,'3 класс'!$A:$A,0)-7+'Итог по классам'!$B21,,,),"Ф")</f>
        <v>0</v>
      </c>
      <c r="HH21" s="37">
        <f ca="1">COUNTIF(OFFSET(class3_1,MATCH(HH$1,'3 класс'!$A:$A,0)-7+'Итог по классам'!$B21,,,),"р")</f>
        <v>0</v>
      </c>
      <c r="HI21" s="37">
        <f ca="1">COUNTIF(OFFSET(class3_1,MATCH(HI$1,'3 класс'!$A:$A,0)-7+'Итог по классам'!$B21,,,),"ш")</f>
        <v>0</v>
      </c>
      <c r="HJ21" s="37">
        <f ca="1">COUNTIF(OFFSET(class3_2,MATCH(HJ$1,'3 класс'!$A:$A,0)-7+'Итог по классам'!$B21,,,),"Ф")</f>
        <v>0</v>
      </c>
      <c r="HK21" s="37">
        <f ca="1">COUNTIF(OFFSET(class3_2,MATCH(HK$1,'3 класс'!$A:$A,0)-7+'Итог по классам'!$B21,,,),"р")</f>
        <v>0</v>
      </c>
      <c r="HL21" s="37">
        <f ca="1">COUNTIF(OFFSET(class3_2,MATCH(HL$1,'3 класс'!$A:$A,0)-7+'Итог по классам'!$B21,,,),"ш")</f>
        <v>0</v>
      </c>
      <c r="HM21" s="38">
        <f ca="1">COUNTIF(OFFSET(class3_1,MATCH(HM$1,'3 класс'!$A:$A,0)-7+'Итог по классам'!$B21,,,),"Ф")</f>
        <v>0</v>
      </c>
      <c r="HN21" s="37">
        <f ca="1">COUNTIF(OFFSET(class3_1,MATCH(HN$1,'3 класс'!$A:$A,0)-7+'Итог по классам'!$B21,,,),"р")</f>
        <v>0</v>
      </c>
      <c r="HO21" s="37">
        <f ca="1">COUNTIF(OFFSET(class3_1,MATCH(HO$1,'3 класс'!$A:$A,0)-7+'Итог по классам'!$B21,,,),"ш")</f>
        <v>0</v>
      </c>
      <c r="HP21" s="37">
        <f ca="1">COUNTIF(OFFSET(class3_2,MATCH(HP$1,'3 класс'!$A:$A,0)-7+'Итог по классам'!$B21,,,),"Ф")</f>
        <v>0</v>
      </c>
      <c r="HQ21" s="37">
        <f ca="1">COUNTIF(OFFSET(class3_2,MATCH(HQ$1,'3 класс'!$A:$A,0)-7+'Итог по классам'!$B21,,,),"р")</f>
        <v>0</v>
      </c>
      <c r="HR21" s="37">
        <f ca="1">COUNTIF(OFFSET(class3_2,MATCH(HR$1,'3 класс'!$A:$A,0)-7+'Итог по классам'!$B21,,,),"ш")</f>
        <v>0</v>
      </c>
      <c r="HS21" s="38">
        <f ca="1">COUNTIF(OFFSET(class3_1,MATCH(HS$1,'3 класс'!$A:$A,0)-7+'Итог по классам'!$B21,,,),"Ф")</f>
        <v>0</v>
      </c>
      <c r="HT21" s="37">
        <f ca="1">COUNTIF(OFFSET(class3_1,MATCH(HT$1,'3 класс'!$A:$A,0)-7+'Итог по классам'!$B21,,,),"р")</f>
        <v>0</v>
      </c>
      <c r="HU21" s="37">
        <f ca="1">COUNTIF(OFFSET(class3_1,MATCH(HU$1,'3 класс'!$A:$A,0)-7+'Итог по классам'!$B21,,,),"ш")</f>
        <v>0</v>
      </c>
      <c r="HV21" s="37">
        <f ca="1">COUNTIF(OFFSET(class3_2,MATCH(HV$1,'3 класс'!$A:$A,0)-7+'Итог по классам'!$B21,,,),"Ф")</f>
        <v>0</v>
      </c>
      <c r="HW21" s="37">
        <f ca="1">COUNTIF(OFFSET(class3_2,MATCH(HW$1,'3 класс'!$A:$A,0)-7+'Итог по классам'!$B21,,,),"р")</f>
        <v>0</v>
      </c>
      <c r="HX21" s="37">
        <f ca="1">COUNTIF(OFFSET(class3_2,MATCH(HX$1,'3 класс'!$A:$A,0)-7+'Итог по классам'!$B21,,,),"ш")</f>
        <v>0</v>
      </c>
      <c r="HY21" s="38">
        <f ca="1">COUNTIF(OFFSET(class3_1,MATCH(HY$1,'3 класс'!$A:$A,0)-7+'Итог по классам'!$B21,,,),"Ф")</f>
        <v>0</v>
      </c>
      <c r="HZ21" s="37">
        <f ca="1">COUNTIF(OFFSET(class3_1,MATCH(HZ$1,'3 класс'!$A:$A,0)-7+'Итог по классам'!$B21,,,),"р")</f>
        <v>0</v>
      </c>
      <c r="IA21" s="37">
        <f ca="1">COUNTIF(OFFSET(class3_1,MATCH(IA$1,'3 класс'!$A:$A,0)-7+'Итог по классам'!$B21,,,),"ш")</f>
        <v>0</v>
      </c>
      <c r="IB21" s="37">
        <f ca="1">COUNTIF(OFFSET(class3_2,MATCH(IB$1,'3 класс'!$A:$A,0)-7+'Итог по классам'!$B21,,,),"Ф")</f>
        <v>0</v>
      </c>
      <c r="IC21" s="37">
        <f ca="1">COUNTIF(OFFSET(class3_2,MATCH(IC$1,'3 класс'!$A:$A,0)-7+'Итог по классам'!$B21,,,),"р")</f>
        <v>0</v>
      </c>
      <c r="ID21" s="37">
        <f ca="1">COUNTIF(OFFSET(class3_2,MATCH(ID$1,'3 класс'!$A:$A,0)-7+'Итог по классам'!$B21,,,),"ш")</f>
        <v>0</v>
      </c>
      <c r="IE21" s="38">
        <f ca="1">COUNTIF(OFFSET(class3_1,MATCH(IE$1,'3 класс'!$A:$A,0)-7+'Итог по классам'!$B21,,,),"Ф")</f>
        <v>0</v>
      </c>
      <c r="IF21" s="37">
        <f ca="1">COUNTIF(OFFSET(class3_1,MATCH(IF$1,'3 класс'!$A:$A,0)-7+'Итог по классам'!$B21,,,),"р")</f>
        <v>0</v>
      </c>
      <c r="IG21" s="37">
        <f ca="1">COUNTIF(OFFSET(class3_1,MATCH(IG$1,'3 класс'!$A:$A,0)-7+'Итог по классам'!$B21,,,),"ш")</f>
        <v>0</v>
      </c>
      <c r="IH21" s="37">
        <f ca="1">COUNTIF(OFFSET(class3_2,MATCH(IH$1,'3 класс'!$A:$A,0)-7+'Итог по классам'!$B21,,,),"Ф")</f>
        <v>0</v>
      </c>
      <c r="II21" s="37">
        <f ca="1">COUNTIF(OFFSET(class3_2,MATCH(II$1,'3 класс'!$A:$A,0)-7+'Итог по классам'!$B21,,,),"р")</f>
        <v>0</v>
      </c>
      <c r="IJ21" s="37">
        <f ca="1">COUNTIF(OFFSET(class3_2,MATCH(IJ$1,'3 класс'!$A:$A,0)-7+'Итог по классам'!$B21,,,),"ш")</f>
        <v>0</v>
      </c>
      <c r="IK21" s="38">
        <f ca="1">COUNTIF(OFFSET(class3_1,MATCH(IK$1,'3 класс'!$A:$A,0)-7+'Итог по классам'!$B21,,,),"Ф")</f>
        <v>0</v>
      </c>
      <c r="IL21" s="37">
        <f ca="1">COUNTIF(OFFSET(class3_1,MATCH(IL$1,'3 класс'!$A:$A,0)-7+'Итог по классам'!$B21,,,),"р")</f>
        <v>0</v>
      </c>
      <c r="IM21" s="37">
        <f ca="1">COUNTIF(OFFSET(class3_1,MATCH(IM$1,'3 класс'!$A:$A,0)-7+'Итог по классам'!$B21,,,),"ш")</f>
        <v>0</v>
      </c>
      <c r="IN21" s="37">
        <f ca="1">COUNTIF(OFFSET(class3_2,MATCH(IN$1,'3 класс'!$A:$A,0)-7+'Итог по классам'!$B21,,,),"Ф")</f>
        <v>0</v>
      </c>
      <c r="IO21" s="37">
        <f ca="1">COUNTIF(OFFSET(class3_2,MATCH(IO$1,'3 класс'!$A:$A,0)-7+'Итог по классам'!$B21,,,),"р")</f>
        <v>0</v>
      </c>
      <c r="IP21" s="37">
        <f ca="1">COUNTIF(OFFSET(class3_2,MATCH(IP$1,'3 класс'!$A:$A,0)-7+'Итог по классам'!$B21,,,),"ш")</f>
        <v>0</v>
      </c>
      <c r="IQ21" s="38">
        <f ca="1">COUNTIF(OFFSET(class3_1,MATCH(IQ$1,'3 класс'!$A:$A,0)-7+'Итог по классам'!$B21,,,),"Ф")</f>
        <v>0</v>
      </c>
      <c r="IR21" s="37">
        <f ca="1">COUNTIF(OFFSET(class3_1,MATCH(IR$1,'3 класс'!$A:$A,0)-7+'Итог по классам'!$B21,,,),"р")</f>
        <v>0</v>
      </c>
      <c r="IS21" s="37">
        <f ca="1">COUNTIF(OFFSET(class3_1,MATCH(IS$1,'3 класс'!$A:$A,0)-7+'Итог по классам'!$B21,,,),"ш")</f>
        <v>0</v>
      </c>
      <c r="IT21" s="37">
        <f ca="1">COUNTIF(OFFSET(class3_2,MATCH(IT$1,'3 класс'!$A:$A,0)-7+'Итог по классам'!$B21,,,),"Ф")</f>
        <v>0</v>
      </c>
      <c r="IU21" s="37">
        <f ca="1">COUNTIF(OFFSET(class3_2,MATCH(IU$1,'3 класс'!$A:$A,0)-7+'Итог по классам'!$B21,,,),"р")</f>
        <v>0</v>
      </c>
      <c r="IV21" s="37">
        <f ca="1">COUNTIF(OFFSET(class3_2,MATCH(IV$1,'3 класс'!$A:$A,0)-7+'Итог по классам'!$B21,,,),"ш")</f>
        <v>0</v>
      </c>
      <c r="IW21" s="38">
        <f ca="1">COUNTIF(OFFSET(class3_1,MATCH(IW$1,'3 класс'!$A:$A,0)-7+'Итог по классам'!$B21,,,),"Ф")</f>
        <v>0</v>
      </c>
      <c r="IX21" s="37">
        <f ca="1">COUNTIF(OFFSET(class3_1,MATCH(IX$1,'3 класс'!$A:$A,0)-7+'Итог по классам'!$B21,,,),"р")</f>
        <v>0</v>
      </c>
      <c r="IY21" s="37">
        <f ca="1">COUNTIF(OFFSET(class3_1,MATCH(IY$1,'3 класс'!$A:$A,0)-7+'Итог по классам'!$B21,,,),"ш")</f>
        <v>0</v>
      </c>
      <c r="IZ21" s="37">
        <f ca="1">COUNTIF(OFFSET(class3_2,MATCH(IZ$1,'3 класс'!$A:$A,0)-7+'Итог по классам'!$B21,,,),"Ф")</f>
        <v>0</v>
      </c>
      <c r="JA21" s="37">
        <f ca="1">COUNTIF(OFFSET(class3_2,MATCH(JA$1,'3 класс'!$A:$A,0)-7+'Итог по классам'!$B21,,,),"р")</f>
        <v>0</v>
      </c>
      <c r="JB21" s="37">
        <f ca="1">COUNTIF(OFFSET(class3_2,MATCH(JB$1,'3 класс'!$A:$A,0)-7+'Итог по классам'!$B21,,,),"ш")</f>
        <v>0</v>
      </c>
      <c r="JC21" s="38">
        <f ca="1">COUNTIF(OFFSET(class3_1,MATCH(JC$1,'3 класс'!$A:$A,0)-7+'Итог по классам'!$B21,,,),"Ф")</f>
        <v>0</v>
      </c>
      <c r="JD21" s="37">
        <f ca="1">COUNTIF(OFFSET(class3_1,MATCH(JD$1,'3 класс'!$A:$A,0)-7+'Итог по классам'!$B21,,,),"р")</f>
        <v>0</v>
      </c>
      <c r="JE21" s="37">
        <f ca="1">COUNTIF(OFFSET(class3_1,MATCH(JE$1,'3 класс'!$A:$A,0)-7+'Итог по классам'!$B21,,,),"ш")</f>
        <v>0</v>
      </c>
      <c r="JF21" s="37">
        <f ca="1">COUNTIF(OFFSET(class3_2,MATCH(JF$1,'3 класс'!$A:$A,0)-7+'Итог по классам'!$B21,,,),"Ф")</f>
        <v>0</v>
      </c>
      <c r="JG21" s="37">
        <f ca="1">COUNTIF(OFFSET(class3_2,MATCH(JG$1,'3 класс'!$A:$A,0)-7+'Итог по классам'!$B21,,,),"р")</f>
        <v>0</v>
      </c>
      <c r="JH21" s="37">
        <f ca="1">COUNTIF(OFFSET(class3_2,MATCH(JH$1,'3 класс'!$A:$A,0)-7+'Итог по классам'!$B21,,,),"ш")</f>
        <v>0</v>
      </c>
      <c r="JI21" s="38">
        <f ca="1">COUNTIF(OFFSET(class3_1,MATCH(JI$1,'3 класс'!$A:$A,0)-7+'Итог по классам'!$B21,,,),"Ф")</f>
        <v>0</v>
      </c>
      <c r="JJ21" s="37">
        <f ca="1">COUNTIF(OFFSET(class3_1,MATCH(JJ$1,'3 класс'!$A:$A,0)-7+'Итог по классам'!$B21,,,),"р")</f>
        <v>0</v>
      </c>
      <c r="JK21" s="37">
        <f ca="1">COUNTIF(OFFSET(class3_1,MATCH(JK$1,'3 класс'!$A:$A,0)-7+'Итог по классам'!$B21,,,),"ш")</f>
        <v>0</v>
      </c>
      <c r="JL21" s="37">
        <f ca="1">COUNTIF(OFFSET(class3_2,MATCH(JL$1,'3 класс'!$A:$A,0)-7+'Итог по классам'!$B21,,,),"Ф")</f>
        <v>0</v>
      </c>
      <c r="JM21" s="37">
        <f ca="1">COUNTIF(OFFSET(class3_2,MATCH(JM$1,'3 класс'!$A:$A,0)-7+'Итог по классам'!$B21,,,),"р")</f>
        <v>0</v>
      </c>
      <c r="JN21" s="37">
        <f ca="1">COUNTIF(OFFSET(class3_2,MATCH(JN$1,'3 класс'!$A:$A,0)-7+'Итог по классам'!$B21,,,),"ш")</f>
        <v>0</v>
      </c>
      <c r="JO21" s="38">
        <f ca="1">COUNTIF(OFFSET(class3_1,MATCH(JO$1,'3 класс'!$A:$A,0)-7+'Итог по классам'!$B21,,,),"Ф")</f>
        <v>0</v>
      </c>
      <c r="JP21" s="37">
        <f ca="1">COUNTIF(OFFSET(class3_1,MATCH(JP$1,'3 класс'!$A:$A,0)-7+'Итог по классам'!$B21,,,),"р")</f>
        <v>0</v>
      </c>
      <c r="JQ21" s="37">
        <f ca="1">COUNTIF(OFFSET(class3_1,MATCH(JQ$1,'3 класс'!$A:$A,0)-7+'Итог по классам'!$B21,,,),"ш")</f>
        <v>0</v>
      </c>
      <c r="JR21" s="37">
        <f ca="1">COUNTIF(OFFSET(class3_2,MATCH(JR$1,'3 класс'!$A:$A,0)-7+'Итог по классам'!$B21,,,),"Ф")</f>
        <v>0</v>
      </c>
      <c r="JS21" s="37">
        <f ca="1">COUNTIF(OFFSET(class3_2,MATCH(JS$1,'3 класс'!$A:$A,0)-7+'Итог по классам'!$B21,,,),"р")</f>
        <v>0</v>
      </c>
      <c r="JT21" s="37">
        <f ca="1">COUNTIF(OFFSET(class3_2,MATCH(JT$1,'3 класс'!$A:$A,0)-7+'Итог по классам'!$B21,,,),"ш")</f>
        <v>0</v>
      </c>
      <c r="JU21" s="38">
        <f ca="1">COUNTIF(OFFSET(class3_1,MATCH(JU$1,'3 класс'!$A:$A,0)-7+'Итог по классам'!$B21,,,),"Ф")</f>
        <v>0</v>
      </c>
      <c r="JV21" s="37">
        <f ca="1">COUNTIF(OFFSET(class3_1,MATCH(JV$1,'3 класс'!$A:$A,0)-7+'Итог по классам'!$B21,,,),"р")</f>
        <v>0</v>
      </c>
      <c r="JW21" s="37">
        <f ca="1">COUNTIF(OFFSET(class3_1,MATCH(JW$1,'3 класс'!$A:$A,0)-7+'Итог по классам'!$B21,,,),"ш")</f>
        <v>0</v>
      </c>
      <c r="JX21" s="37">
        <f ca="1">COUNTIF(OFFSET(class3_2,MATCH(JX$1,'3 класс'!$A:$A,0)-7+'Итог по классам'!$B21,,,),"Ф")</f>
        <v>0</v>
      </c>
      <c r="JY21" s="37">
        <f ca="1">COUNTIF(OFFSET(class3_2,MATCH(JY$1,'3 класс'!$A:$A,0)-7+'Итог по классам'!$B21,,,),"р")</f>
        <v>0</v>
      </c>
      <c r="JZ21" s="37">
        <f ca="1">COUNTIF(OFFSET(class3_2,MATCH(JZ$1,'3 класс'!$A:$A,0)-7+'Итог по классам'!$B21,,,),"ш")</f>
        <v>0</v>
      </c>
      <c r="KA21" s="38">
        <f ca="1">COUNTIF(OFFSET(class3_1,MATCH(KA$1,'3 класс'!$A:$A,0)-7+'Итог по классам'!$B21,,,),"Ф")</f>
        <v>0</v>
      </c>
      <c r="KB21" s="37">
        <f ca="1">COUNTIF(OFFSET(class3_1,MATCH(KB$1,'3 класс'!$A:$A,0)-7+'Итог по классам'!$B21,,,),"р")</f>
        <v>0</v>
      </c>
      <c r="KC21" s="37">
        <f ca="1">COUNTIF(OFFSET(class3_1,MATCH(KC$1,'3 класс'!$A:$A,0)-7+'Итог по классам'!$B21,,,),"ш")</f>
        <v>0</v>
      </c>
      <c r="KD21" s="37">
        <f ca="1">COUNTIF(OFFSET(class3_2,MATCH(KD$1,'3 класс'!$A:$A,0)-7+'Итог по классам'!$B21,,,),"Ф")</f>
        <v>0</v>
      </c>
      <c r="KE21" s="37">
        <f ca="1">COUNTIF(OFFSET(class3_2,MATCH(KE$1,'3 класс'!$A:$A,0)-7+'Итог по классам'!$B21,,,),"р")</f>
        <v>0</v>
      </c>
      <c r="KF21" s="37">
        <f ca="1">COUNTIF(OFFSET(class3_2,MATCH(KF$1,'3 класс'!$A:$A,0)-7+'Итог по классам'!$B21,,,),"ш")</f>
        <v>0</v>
      </c>
      <c r="KG21" s="38">
        <f ca="1">COUNTIF(OFFSET(class3_1,MATCH(KG$1,'3 класс'!$A:$A,0)-7+'Итог по классам'!$B21,,,),"Ф")</f>
        <v>0</v>
      </c>
      <c r="KH21" s="37">
        <f ca="1">COUNTIF(OFFSET(class3_1,MATCH(KH$1,'3 класс'!$A:$A,0)-7+'Итог по классам'!$B21,,,),"р")</f>
        <v>0</v>
      </c>
      <c r="KI21" s="37">
        <f ca="1">COUNTIF(OFFSET(class3_1,MATCH(KI$1,'3 класс'!$A:$A,0)-7+'Итог по классам'!$B21,,,),"ш")</f>
        <v>0</v>
      </c>
      <c r="KJ21" s="37">
        <f ca="1">COUNTIF(OFFSET(class3_2,MATCH(KJ$1,'3 класс'!$A:$A,0)-7+'Итог по классам'!$B21,,,),"Ф")</f>
        <v>0</v>
      </c>
      <c r="KK21" s="37">
        <f ca="1">COUNTIF(OFFSET(class3_2,MATCH(KK$1,'3 класс'!$A:$A,0)-7+'Итог по классам'!$B21,,,),"р")</f>
        <v>0</v>
      </c>
      <c r="KL21" s="37">
        <f ca="1">COUNTIF(OFFSET(class3_2,MATCH(KL$1,'3 класс'!$A:$A,0)-7+'Итог по классам'!$B21,,,),"ш")</f>
        <v>0</v>
      </c>
      <c r="KM21" s="38">
        <f ca="1">COUNTIF(OFFSET(class3_1,MATCH(KM$1,'3 класс'!$A:$A,0)-7+'Итог по классам'!$B21,,,),"Ф")</f>
        <v>0</v>
      </c>
      <c r="KN21" s="37">
        <f ca="1">COUNTIF(OFFSET(class3_1,MATCH(KN$1,'3 класс'!$A:$A,0)-7+'Итог по классам'!$B21,,,),"р")</f>
        <v>0</v>
      </c>
      <c r="KO21" s="37">
        <f ca="1">COUNTIF(OFFSET(class3_1,MATCH(KO$1,'3 класс'!$A:$A,0)-7+'Итог по классам'!$B21,,,),"ш")</f>
        <v>0</v>
      </c>
      <c r="KP21" s="37">
        <f ca="1">COUNTIF(OFFSET(class3_2,MATCH(KP$1,'3 класс'!$A:$A,0)-7+'Итог по классам'!$B21,,,),"Ф")</f>
        <v>0</v>
      </c>
      <c r="KQ21" s="37">
        <f ca="1">COUNTIF(OFFSET(class3_2,MATCH(KQ$1,'3 класс'!$A:$A,0)-7+'Итог по классам'!$B21,,,),"р")</f>
        <v>0</v>
      </c>
      <c r="KR21" s="37">
        <f ca="1">COUNTIF(OFFSET(class3_2,MATCH(KR$1,'3 класс'!$A:$A,0)-7+'Итог по классам'!$B21,,,),"ш")</f>
        <v>0</v>
      </c>
    </row>
    <row r="22" spans="1:304" x14ac:dyDescent="0.25">
      <c r="A22">
        <f t="shared" si="7"/>
        <v>1</v>
      </c>
      <c r="B22" s="37">
        <v>3</v>
      </c>
      <c r="C22" s="3" t="s">
        <v>2</v>
      </c>
      <c r="D22" s="3" t="s">
        <v>42</v>
      </c>
      <c r="E22" s="37">
        <f ca="1">COUNTIF(OFFSET(class3_1,MATCH(E$1,'3 класс'!$A:$A,0)-7+'Итог по классам'!$B22,,,),"Ф")</f>
        <v>0</v>
      </c>
      <c r="F22" s="37">
        <f ca="1">COUNTIF(OFFSET(class3_1,MATCH(F$1,'3 класс'!$A:$A,0)-7+'Итог по классам'!$B22,,,),"р")</f>
        <v>0</v>
      </c>
      <c r="G22" s="37">
        <f ca="1">COUNTIF(OFFSET(class3_1,MATCH(G$1,'3 класс'!$A:$A,0)-7+'Итог по классам'!$B22,,,),"ш")</f>
        <v>0</v>
      </c>
      <c r="H22" s="37">
        <f ca="1">COUNTIF(OFFSET(class3_2,MATCH(H$1,'3 класс'!$A:$A,0)-7+'Итог по классам'!$B22,,,),"Ф")</f>
        <v>0</v>
      </c>
      <c r="I22" s="37">
        <f ca="1">COUNTIF(OFFSET(class3_2,MATCH(I$1,'3 класс'!$A:$A,0)-7+'Итог по классам'!$B22,,,),"р")</f>
        <v>0</v>
      </c>
      <c r="J22" s="37">
        <f ca="1">COUNTIF(OFFSET(class3_2,MATCH(J$1,'3 класс'!$A:$A,0)-7+'Итог по классам'!$B22,,,),"ш")</f>
        <v>0</v>
      </c>
      <c r="K22" s="38">
        <f ca="1">COUNTIF(OFFSET(class3_1,MATCH(K$1,'3 класс'!$A:$A,0)-7+'Итог по классам'!$B22,,,),"Ф")</f>
        <v>0</v>
      </c>
      <c r="L22" s="37">
        <f ca="1">COUNTIF(OFFSET(class3_1,MATCH(L$1,'3 класс'!$A:$A,0)-7+'Итог по классам'!$B22,,,),"р")</f>
        <v>0</v>
      </c>
      <c r="M22" s="37">
        <f ca="1">COUNTIF(OFFSET(class3_1,MATCH(M$1,'3 класс'!$A:$A,0)-7+'Итог по классам'!$B22,,,),"ш")</f>
        <v>0</v>
      </c>
      <c r="N22" s="37">
        <f ca="1">COUNTIF(OFFSET(class3_2,MATCH(N$1,'3 класс'!$A:$A,0)-7+'Итог по классам'!$B22,,,),"Ф")</f>
        <v>0</v>
      </c>
      <c r="O22" s="37">
        <f ca="1">COUNTIF(OFFSET(class3_2,MATCH(O$1,'3 класс'!$A:$A,0)-7+'Итог по классам'!$B22,,,),"р")</f>
        <v>0</v>
      </c>
      <c r="P22" s="37">
        <f ca="1">COUNTIF(OFFSET(class3_2,MATCH(P$1,'3 класс'!$A:$A,0)-7+'Итог по классам'!$B22,,,),"ш")</f>
        <v>0</v>
      </c>
      <c r="Q22" s="38">
        <f ca="1">COUNTIF(OFFSET(class3_1,MATCH(Q$1,'3 класс'!$A:$A,0)-7+'Итог по классам'!$B22,,,),"Ф")</f>
        <v>0</v>
      </c>
      <c r="R22" s="37">
        <f ca="1">COUNTIF(OFFSET(class3_1,MATCH(R$1,'3 класс'!$A:$A,0)-7+'Итог по классам'!$B22,,,),"р")</f>
        <v>0</v>
      </c>
      <c r="S22" s="37">
        <f ca="1">COUNTIF(OFFSET(class3_1,MATCH(S$1,'3 класс'!$A:$A,0)-7+'Итог по классам'!$B22,,,),"ш")</f>
        <v>0</v>
      </c>
      <c r="T22" s="37">
        <f ca="1">COUNTIF(OFFSET(class3_2,MATCH(T$1,'3 класс'!$A:$A,0)-7+'Итог по классам'!$B22,,,),"Ф")</f>
        <v>0</v>
      </c>
      <c r="U22" s="37">
        <f ca="1">COUNTIF(OFFSET(class3_2,MATCH(U$1,'3 класс'!$A:$A,0)-7+'Итог по классам'!$B22,,,),"р")</f>
        <v>0</v>
      </c>
      <c r="V22" s="37">
        <f ca="1">COUNTIF(OFFSET(class3_2,MATCH(V$1,'3 класс'!$A:$A,0)-7+'Итог по классам'!$B22,,,),"ш")</f>
        <v>0</v>
      </c>
      <c r="W22" s="38">
        <f ca="1">COUNTIF(OFFSET(class3_1,MATCH(W$1,'3 класс'!$A:$A,0)-7+'Итог по классам'!$B22,,,),"Ф")</f>
        <v>0</v>
      </c>
      <c r="X22" s="37">
        <f ca="1">COUNTIF(OFFSET(class3_1,MATCH(X$1,'3 класс'!$A:$A,0)-7+'Итог по классам'!$B22,,,),"р")</f>
        <v>0</v>
      </c>
      <c r="Y22" s="37">
        <f ca="1">COUNTIF(OFFSET(class3_1,MATCH(Y$1,'3 класс'!$A:$A,0)-7+'Итог по классам'!$B22,,,),"ш")</f>
        <v>0</v>
      </c>
      <c r="Z22" s="37">
        <f ca="1">COUNTIF(OFFSET(class3_2,MATCH(Z$1,'3 класс'!$A:$A,0)-7+'Итог по классам'!$B22,,,),"Ф")</f>
        <v>0</v>
      </c>
      <c r="AA22" s="37">
        <f ca="1">COUNTIF(OFFSET(class3_2,MATCH(AA$1,'3 класс'!$A:$A,0)-7+'Итог по классам'!$B22,,,),"р")</f>
        <v>0</v>
      </c>
      <c r="AB22" s="37">
        <f ca="1">COUNTIF(OFFSET(class3_2,MATCH(AB$1,'3 класс'!$A:$A,0)-7+'Итог по классам'!$B22,,,),"ш")</f>
        <v>0</v>
      </c>
      <c r="AC22" s="38">
        <f ca="1">COUNTIF(OFFSET(class3_1,MATCH(AC$1,'3 класс'!$A:$A,0)-7+'Итог по классам'!$B22,,,),"Ф")</f>
        <v>0</v>
      </c>
      <c r="AD22" s="37">
        <f ca="1">COUNTIF(OFFSET(class3_1,MATCH(AD$1,'3 класс'!$A:$A,0)-7+'Итог по классам'!$B22,,,),"р")</f>
        <v>0</v>
      </c>
      <c r="AE22" s="37">
        <f ca="1">COUNTIF(OFFSET(class3_1,MATCH(AE$1,'3 класс'!$A:$A,0)-7+'Итог по классам'!$B22,,,),"ш")</f>
        <v>0</v>
      </c>
      <c r="AF22" s="37">
        <f ca="1">COUNTIF(OFFSET(class3_2,MATCH(AF$1,'3 класс'!$A:$A,0)-7+'Итог по классам'!$B22,,,),"Ф")</f>
        <v>0</v>
      </c>
      <c r="AG22" s="37">
        <f ca="1">COUNTIF(OFFSET(class3_2,MATCH(AG$1,'3 класс'!$A:$A,0)-7+'Итог по классам'!$B22,,,),"р")</f>
        <v>0</v>
      </c>
      <c r="AH22" s="37">
        <f ca="1">COUNTIF(OFFSET(class3_2,MATCH(AH$1,'3 класс'!$A:$A,0)-7+'Итог по классам'!$B22,,,),"ш")</f>
        <v>0</v>
      </c>
      <c r="AI22" s="38">
        <f ca="1">COUNTIF(OFFSET(class3_1,MATCH(AI$1,'3 класс'!$A:$A,0)-7+'Итог по классам'!$B22,,,),"Ф")</f>
        <v>0</v>
      </c>
      <c r="AJ22" s="37">
        <f ca="1">COUNTIF(OFFSET(class3_1,MATCH(AJ$1,'3 класс'!$A:$A,0)-7+'Итог по классам'!$B22,,,),"р")</f>
        <v>0</v>
      </c>
      <c r="AK22" s="37">
        <f ca="1">COUNTIF(OFFSET(class3_1,MATCH(AK$1,'3 класс'!$A:$A,0)-7+'Итог по классам'!$B22,,,),"ш")</f>
        <v>0</v>
      </c>
      <c r="AL22" s="37">
        <f ca="1">COUNTIF(OFFSET(class3_2,MATCH(AL$1,'3 класс'!$A:$A,0)-7+'Итог по классам'!$B22,,,),"Ф")</f>
        <v>0</v>
      </c>
      <c r="AM22" s="37">
        <f ca="1">COUNTIF(OFFSET(class3_2,MATCH(AM$1,'3 класс'!$A:$A,0)-7+'Итог по классам'!$B22,,,),"р")</f>
        <v>0</v>
      </c>
      <c r="AN22" s="37">
        <f ca="1">COUNTIF(OFFSET(class3_2,MATCH(AN$1,'3 класс'!$A:$A,0)-7+'Итог по классам'!$B22,,,),"ш")</f>
        <v>0</v>
      </c>
      <c r="AO22" s="38">
        <f ca="1">COUNTIF(OFFSET(class3_1,MATCH(AO$1,'3 класс'!$A:$A,0)-7+'Итог по классам'!$B22,,,),"Ф")</f>
        <v>0</v>
      </c>
      <c r="AP22" s="37">
        <f ca="1">COUNTIF(OFFSET(class3_1,MATCH(AP$1,'3 класс'!$A:$A,0)-7+'Итог по классам'!$B22,,,),"р")</f>
        <v>0</v>
      </c>
      <c r="AQ22" s="37">
        <f ca="1">COUNTIF(OFFSET(class3_1,MATCH(AQ$1,'3 класс'!$A:$A,0)-7+'Итог по классам'!$B22,,,),"ш")</f>
        <v>0</v>
      </c>
      <c r="AR22" s="37">
        <f ca="1">COUNTIF(OFFSET(class3_2,MATCH(AR$1,'3 класс'!$A:$A,0)-7+'Итог по классам'!$B22,,,),"Ф")</f>
        <v>0</v>
      </c>
      <c r="AS22" s="37">
        <f ca="1">COUNTIF(OFFSET(class3_2,MATCH(AS$1,'3 класс'!$A:$A,0)-7+'Итог по классам'!$B22,,,),"р")</f>
        <v>0</v>
      </c>
      <c r="AT22" s="37">
        <f ca="1">COUNTIF(OFFSET(class3_2,MATCH(AT$1,'3 класс'!$A:$A,0)-7+'Итог по классам'!$B22,,,),"ш")</f>
        <v>0</v>
      </c>
      <c r="AU22" s="38">
        <f ca="1">COUNTIF(OFFSET(class3_1,MATCH(AU$1,'3 класс'!$A:$A,0)-7+'Итог по классам'!$B22,,,),"Ф")</f>
        <v>0</v>
      </c>
      <c r="AV22" s="37">
        <f ca="1">COUNTIF(OFFSET(class3_1,MATCH(AV$1,'3 класс'!$A:$A,0)-7+'Итог по классам'!$B22,,,),"р")</f>
        <v>0</v>
      </c>
      <c r="AW22" s="37">
        <f ca="1">COUNTIF(OFFSET(class3_1,MATCH(AW$1,'3 класс'!$A:$A,0)-7+'Итог по классам'!$B22,,,),"ш")</f>
        <v>0</v>
      </c>
      <c r="AX22" s="37">
        <f ca="1">COUNTIF(OFFSET(class3_2,MATCH(AX$1,'3 класс'!$A:$A,0)-7+'Итог по классам'!$B22,,,),"Ф")</f>
        <v>0</v>
      </c>
      <c r="AY22" s="37">
        <f ca="1">COUNTIF(OFFSET(class3_2,MATCH(AY$1,'3 класс'!$A:$A,0)-7+'Итог по классам'!$B22,,,),"р")</f>
        <v>0</v>
      </c>
      <c r="AZ22" s="37">
        <f ca="1">COUNTIF(OFFSET(class3_2,MATCH(AZ$1,'3 класс'!$A:$A,0)-7+'Итог по классам'!$B22,,,),"ш")</f>
        <v>0</v>
      </c>
      <c r="BA22" s="38">
        <f ca="1">COUNTIF(OFFSET(class3_1,MATCH(BA$1,'3 класс'!$A:$A,0)-7+'Итог по классам'!$B22,,,),"Ф")</f>
        <v>0</v>
      </c>
      <c r="BB22" s="37">
        <f ca="1">COUNTIF(OFFSET(class3_1,MATCH(BB$1,'3 класс'!$A:$A,0)-7+'Итог по классам'!$B22,,,),"р")</f>
        <v>0</v>
      </c>
      <c r="BC22" s="37">
        <f ca="1">COUNTIF(OFFSET(class3_1,MATCH(BC$1,'3 класс'!$A:$A,0)-7+'Итог по классам'!$B22,,,),"ш")</f>
        <v>0</v>
      </c>
      <c r="BD22" s="37">
        <f ca="1">COUNTIF(OFFSET(class3_2,MATCH(BD$1,'3 класс'!$A:$A,0)-7+'Итог по классам'!$B22,,,),"Ф")</f>
        <v>0</v>
      </c>
      <c r="BE22" s="37">
        <f ca="1">COUNTIF(OFFSET(class3_2,MATCH(BE$1,'3 класс'!$A:$A,0)-7+'Итог по классам'!$B22,,,),"р")</f>
        <v>0</v>
      </c>
      <c r="BF22" s="37">
        <f ca="1">COUNTIF(OFFSET(class3_2,MATCH(BF$1,'3 класс'!$A:$A,0)-7+'Итог по классам'!$B22,,,),"ш")</f>
        <v>0</v>
      </c>
      <c r="BG22" s="38">
        <f ca="1">COUNTIF(OFFSET(class3_1,MATCH(BG$1,'3 класс'!$A:$A,0)-7+'Итог по классам'!$B22,,,),"Ф")</f>
        <v>0</v>
      </c>
      <c r="BH22" s="37">
        <f ca="1">COUNTIF(OFFSET(class3_1,MATCH(BH$1,'3 класс'!$A:$A,0)-7+'Итог по классам'!$B22,,,),"р")</f>
        <v>0</v>
      </c>
      <c r="BI22" s="37">
        <f ca="1">COUNTIF(OFFSET(class3_1,MATCH(BI$1,'3 класс'!$A:$A,0)-7+'Итог по классам'!$B22,,,),"ш")</f>
        <v>0</v>
      </c>
      <c r="BJ22" s="37">
        <f ca="1">COUNTIF(OFFSET(class3_2,MATCH(BJ$1,'3 класс'!$A:$A,0)-7+'Итог по классам'!$B22,,,),"Ф")</f>
        <v>0</v>
      </c>
      <c r="BK22" s="37">
        <f ca="1">COUNTIF(OFFSET(class3_2,MATCH(BK$1,'3 класс'!$A:$A,0)-7+'Итог по классам'!$B22,,,),"р")</f>
        <v>0</v>
      </c>
      <c r="BL22" s="37">
        <f ca="1">COUNTIF(OFFSET(class3_2,MATCH(BL$1,'3 класс'!$A:$A,0)-7+'Итог по классам'!$B22,,,),"ш")</f>
        <v>0</v>
      </c>
      <c r="BM22" s="38">
        <f ca="1">COUNTIF(OFFSET(class3_1,MATCH(BM$1,'3 класс'!$A:$A,0)-7+'Итог по классам'!$B22,,,),"Ф")</f>
        <v>0</v>
      </c>
      <c r="BN22" s="37">
        <f ca="1">COUNTIF(OFFSET(class3_1,MATCH(BN$1,'3 класс'!$A:$A,0)-7+'Итог по классам'!$B22,,,),"р")</f>
        <v>0</v>
      </c>
      <c r="BO22" s="37">
        <f ca="1">COUNTIF(OFFSET(class3_1,MATCH(BO$1,'3 класс'!$A:$A,0)-7+'Итог по классам'!$B22,,,),"ш")</f>
        <v>0</v>
      </c>
      <c r="BP22" s="37">
        <f ca="1">COUNTIF(OFFSET(class3_2,MATCH(BP$1,'3 класс'!$A:$A,0)-7+'Итог по классам'!$B22,,,),"Ф")</f>
        <v>0</v>
      </c>
      <c r="BQ22" s="37">
        <f ca="1">COUNTIF(OFFSET(class3_2,MATCH(BQ$1,'3 класс'!$A:$A,0)-7+'Итог по классам'!$B22,,,),"р")</f>
        <v>0</v>
      </c>
      <c r="BR22" s="37">
        <f ca="1">COUNTIF(OFFSET(class3_2,MATCH(BR$1,'3 класс'!$A:$A,0)-7+'Итог по классам'!$B22,,,),"ш")</f>
        <v>0</v>
      </c>
      <c r="BS22" s="38">
        <f ca="1">COUNTIF(OFFSET(class3_1,MATCH(BS$1,'3 класс'!$A:$A,0)-7+'Итог по классам'!$B22,,,),"Ф")</f>
        <v>0</v>
      </c>
      <c r="BT22" s="37">
        <f ca="1">COUNTIF(OFFSET(class3_1,MATCH(BT$1,'3 класс'!$A:$A,0)-7+'Итог по классам'!$B22,,,),"р")</f>
        <v>0</v>
      </c>
      <c r="BU22" s="37">
        <f ca="1">COUNTIF(OFFSET(class3_1,MATCH(BU$1,'3 класс'!$A:$A,0)-7+'Итог по классам'!$B22,,,),"ш")</f>
        <v>0</v>
      </c>
      <c r="BV22" s="37">
        <f ca="1">COUNTIF(OFFSET(class3_2,MATCH(BV$1,'3 класс'!$A:$A,0)-7+'Итог по классам'!$B22,,,),"Ф")</f>
        <v>0</v>
      </c>
      <c r="BW22" s="37">
        <f ca="1">COUNTIF(OFFSET(class3_2,MATCH(BW$1,'3 класс'!$A:$A,0)-7+'Итог по классам'!$B22,,,),"р")</f>
        <v>0</v>
      </c>
      <c r="BX22" s="37">
        <f ca="1">COUNTIF(OFFSET(class3_2,MATCH(BX$1,'3 класс'!$A:$A,0)-7+'Итог по классам'!$B22,,,),"ш")</f>
        <v>0</v>
      </c>
      <c r="BY22" s="38">
        <f ca="1">COUNTIF(OFFSET(class3_1,MATCH(BY$1,'3 класс'!$A:$A,0)-7+'Итог по классам'!$B22,,,),"Ф")</f>
        <v>0</v>
      </c>
      <c r="BZ22" s="37">
        <f ca="1">COUNTIF(OFFSET(class3_1,MATCH(BZ$1,'3 класс'!$A:$A,0)-7+'Итог по классам'!$B22,,,),"р")</f>
        <v>0</v>
      </c>
      <c r="CA22" s="37">
        <f ca="1">COUNTIF(OFFSET(class3_1,MATCH(CA$1,'3 класс'!$A:$A,0)-7+'Итог по классам'!$B22,,,),"ш")</f>
        <v>0</v>
      </c>
      <c r="CB22" s="37">
        <f ca="1">COUNTIF(OFFSET(class3_2,MATCH(CB$1,'3 класс'!$A:$A,0)-7+'Итог по классам'!$B22,,,),"Ф")</f>
        <v>0</v>
      </c>
      <c r="CC22" s="37">
        <f ca="1">COUNTIF(OFFSET(class3_2,MATCH(CC$1,'3 класс'!$A:$A,0)-7+'Итог по классам'!$B22,,,),"р")</f>
        <v>0</v>
      </c>
      <c r="CD22" s="37">
        <f ca="1">COUNTIF(OFFSET(class3_2,MATCH(CD$1,'3 класс'!$A:$A,0)-7+'Итог по классам'!$B22,,,),"ш")</f>
        <v>0</v>
      </c>
      <c r="CE22" s="38">
        <f ca="1">COUNTIF(OFFSET(class3_1,MATCH(CE$1,'3 класс'!$A:$A,0)-7+'Итог по классам'!$B22,,,),"Ф")</f>
        <v>0</v>
      </c>
      <c r="CF22" s="37">
        <f ca="1">COUNTIF(OFFSET(class3_1,MATCH(CF$1,'3 класс'!$A:$A,0)-7+'Итог по классам'!$B22,,,),"р")</f>
        <v>0</v>
      </c>
      <c r="CG22" s="37">
        <f ca="1">COUNTIF(OFFSET(class3_1,MATCH(CG$1,'3 класс'!$A:$A,0)-7+'Итог по классам'!$B22,,,),"ш")</f>
        <v>0</v>
      </c>
      <c r="CH22" s="37">
        <f ca="1">COUNTIF(OFFSET(class3_2,MATCH(CH$1,'3 класс'!$A:$A,0)-7+'Итог по классам'!$B22,,,),"Ф")</f>
        <v>0</v>
      </c>
      <c r="CI22" s="37">
        <f ca="1">COUNTIF(OFFSET(class3_2,MATCH(CI$1,'3 класс'!$A:$A,0)-7+'Итог по классам'!$B22,,,),"р")</f>
        <v>0</v>
      </c>
      <c r="CJ22" s="37">
        <f ca="1">COUNTIF(OFFSET(class3_2,MATCH(CJ$1,'3 класс'!$A:$A,0)-7+'Итог по классам'!$B22,,,),"ш")</f>
        <v>0</v>
      </c>
      <c r="CK22" s="38">
        <f ca="1">COUNTIF(OFFSET(class3_1,MATCH(CK$1,'3 класс'!$A:$A,0)-7+'Итог по классам'!$B22,,,),"Ф")</f>
        <v>0</v>
      </c>
      <c r="CL22" s="37">
        <f ca="1">COUNTIF(OFFSET(class3_1,MATCH(CL$1,'3 класс'!$A:$A,0)-7+'Итог по классам'!$B22,,,),"р")</f>
        <v>0</v>
      </c>
      <c r="CM22" s="37">
        <f ca="1">COUNTIF(OFFSET(class3_1,MATCH(CM$1,'3 класс'!$A:$A,0)-7+'Итог по классам'!$B22,,,),"ш")</f>
        <v>0</v>
      </c>
      <c r="CN22" s="37">
        <f ca="1">COUNTIF(OFFSET(class3_2,MATCH(CN$1,'3 класс'!$A:$A,0)-7+'Итог по классам'!$B22,,,),"Ф")</f>
        <v>0</v>
      </c>
      <c r="CO22" s="37">
        <f ca="1">COUNTIF(OFFSET(class3_2,MATCH(CO$1,'3 класс'!$A:$A,0)-7+'Итог по классам'!$B22,,,),"р")</f>
        <v>0</v>
      </c>
      <c r="CP22" s="37">
        <f ca="1">COUNTIF(OFFSET(class3_2,MATCH(CP$1,'3 класс'!$A:$A,0)-7+'Итог по классам'!$B22,,,),"ш")</f>
        <v>0</v>
      </c>
      <c r="CQ22" s="38">
        <f ca="1">COUNTIF(OFFSET(class3_1,MATCH(CQ$1,'3 класс'!$A:$A,0)-7+'Итог по классам'!$B22,,,),"Ф")</f>
        <v>0</v>
      </c>
      <c r="CR22" s="37">
        <f ca="1">COUNTIF(OFFSET(class3_1,MATCH(CR$1,'3 класс'!$A:$A,0)-7+'Итог по классам'!$B22,,,),"р")</f>
        <v>0</v>
      </c>
      <c r="CS22" s="37">
        <f ca="1">COUNTIF(OFFSET(class3_1,MATCH(CS$1,'3 класс'!$A:$A,0)-7+'Итог по классам'!$B22,,,),"ш")</f>
        <v>0</v>
      </c>
      <c r="CT22" s="37">
        <f ca="1">COUNTIF(OFFSET(class3_2,MATCH(CT$1,'3 класс'!$A:$A,0)-7+'Итог по классам'!$B22,,,),"Ф")</f>
        <v>0</v>
      </c>
      <c r="CU22" s="37">
        <f ca="1">COUNTIF(OFFSET(class3_2,MATCH(CU$1,'3 класс'!$A:$A,0)-7+'Итог по классам'!$B22,,,),"р")</f>
        <v>0</v>
      </c>
      <c r="CV22" s="37">
        <f ca="1">COUNTIF(OFFSET(class3_2,MATCH(CV$1,'3 класс'!$A:$A,0)-7+'Итог по классам'!$B22,,,),"ш")</f>
        <v>0</v>
      </c>
      <c r="CW22" s="38">
        <f ca="1">COUNTIF(OFFSET(class3_1,MATCH(CW$1,'3 класс'!$A:$A,0)-7+'Итог по классам'!$B22,,,),"Ф")</f>
        <v>0</v>
      </c>
      <c r="CX22" s="37">
        <f ca="1">COUNTIF(OFFSET(class3_1,MATCH(CX$1,'3 класс'!$A:$A,0)-7+'Итог по классам'!$B22,,,),"р")</f>
        <v>0</v>
      </c>
      <c r="CY22" s="37">
        <f ca="1">COUNTIF(OFFSET(class3_1,MATCH(CY$1,'3 класс'!$A:$A,0)-7+'Итог по классам'!$B22,,,),"ш")</f>
        <v>0</v>
      </c>
      <c r="CZ22" s="37">
        <f ca="1">COUNTIF(OFFSET(class3_2,MATCH(CZ$1,'3 класс'!$A:$A,0)-7+'Итог по классам'!$B22,,,),"Ф")</f>
        <v>0</v>
      </c>
      <c r="DA22" s="37">
        <f ca="1">COUNTIF(OFFSET(class3_2,MATCH(DA$1,'3 класс'!$A:$A,0)-7+'Итог по классам'!$B22,,,),"р")</f>
        <v>0</v>
      </c>
      <c r="DB22" s="37">
        <f ca="1">COUNTIF(OFFSET(class3_2,MATCH(DB$1,'3 класс'!$A:$A,0)-7+'Итог по классам'!$B22,,,),"ш")</f>
        <v>0</v>
      </c>
      <c r="DC22" s="38">
        <f ca="1">COUNTIF(OFFSET(class3_1,MATCH(DC$1,'3 класс'!$A:$A,0)-7+'Итог по классам'!$B22,,,),"Ф")</f>
        <v>0</v>
      </c>
      <c r="DD22" s="37">
        <f ca="1">COUNTIF(OFFSET(class3_1,MATCH(DD$1,'3 класс'!$A:$A,0)-7+'Итог по классам'!$B22,,,),"р")</f>
        <v>0</v>
      </c>
      <c r="DE22" s="37">
        <f ca="1">COUNTIF(OFFSET(class3_1,MATCH(DE$1,'3 класс'!$A:$A,0)-7+'Итог по классам'!$B22,,,),"ш")</f>
        <v>0</v>
      </c>
      <c r="DF22" s="37">
        <f ca="1">COUNTIF(OFFSET(class3_2,MATCH(DF$1,'3 класс'!$A:$A,0)-7+'Итог по классам'!$B22,,,),"Ф")</f>
        <v>0</v>
      </c>
      <c r="DG22" s="37">
        <f ca="1">COUNTIF(OFFSET(class3_2,MATCH(DG$1,'3 класс'!$A:$A,0)-7+'Итог по классам'!$B22,,,),"р")</f>
        <v>0</v>
      </c>
      <c r="DH22" s="37">
        <f ca="1">COUNTIF(OFFSET(class3_2,MATCH(DH$1,'3 класс'!$A:$A,0)-7+'Итог по классам'!$B22,,,),"ш")</f>
        <v>0</v>
      </c>
      <c r="DI22" s="38">
        <f ca="1">COUNTIF(OFFSET(class3_1,MATCH(DI$1,'3 класс'!$A:$A,0)-7+'Итог по классам'!$B22,,,),"Ф")</f>
        <v>0</v>
      </c>
      <c r="DJ22" s="37">
        <f ca="1">COUNTIF(OFFSET(class3_1,MATCH(DJ$1,'3 класс'!$A:$A,0)-7+'Итог по классам'!$B22,,,),"р")</f>
        <v>0</v>
      </c>
      <c r="DK22" s="37">
        <f ca="1">COUNTIF(OFFSET(class3_1,MATCH(DK$1,'3 класс'!$A:$A,0)-7+'Итог по классам'!$B22,,,),"ш")</f>
        <v>0</v>
      </c>
      <c r="DL22" s="37">
        <f ca="1">COUNTIF(OFFSET(class3_2,MATCH(DL$1,'3 класс'!$A:$A,0)-7+'Итог по классам'!$B22,,,),"Ф")</f>
        <v>0</v>
      </c>
      <c r="DM22" s="37">
        <f ca="1">COUNTIF(OFFSET(class3_2,MATCH(DM$1,'3 класс'!$A:$A,0)-7+'Итог по классам'!$B22,,,),"р")</f>
        <v>0</v>
      </c>
      <c r="DN22" s="37">
        <f ca="1">COUNTIF(OFFSET(class3_2,MATCH(DN$1,'3 класс'!$A:$A,0)-7+'Итог по классам'!$B22,,,),"ш")</f>
        <v>0</v>
      </c>
      <c r="DO22" s="38">
        <f ca="1">COUNTIF(OFFSET(class3_1,MATCH(DO$1,'3 класс'!$A:$A,0)-7+'Итог по классам'!$B22,,,),"Ф")</f>
        <v>0</v>
      </c>
      <c r="DP22" s="37">
        <f ca="1">COUNTIF(OFFSET(class3_1,MATCH(DP$1,'3 класс'!$A:$A,0)-7+'Итог по классам'!$B22,,,),"р")</f>
        <v>0</v>
      </c>
      <c r="DQ22" s="37">
        <f ca="1">COUNTIF(OFFSET(class3_1,MATCH(DQ$1,'3 класс'!$A:$A,0)-7+'Итог по классам'!$B22,,,),"ш")</f>
        <v>0</v>
      </c>
      <c r="DR22" s="37">
        <f ca="1">COUNTIF(OFFSET(class3_2,MATCH(DR$1,'3 класс'!$A:$A,0)-7+'Итог по классам'!$B22,,,),"Ф")</f>
        <v>0</v>
      </c>
      <c r="DS22" s="37">
        <f ca="1">COUNTIF(OFFSET(class3_2,MATCH(DS$1,'3 класс'!$A:$A,0)-7+'Итог по классам'!$B22,,,),"р")</f>
        <v>0</v>
      </c>
      <c r="DT22" s="37">
        <f ca="1">COUNTIF(OFFSET(class3_2,MATCH(DT$1,'3 класс'!$A:$A,0)-7+'Итог по классам'!$B22,,,),"ш")</f>
        <v>0</v>
      </c>
      <c r="DU22" s="38">
        <f ca="1">COUNTIF(OFFSET(class3_1,MATCH(DU$1,'3 класс'!$A:$A,0)-7+'Итог по классам'!$B22,,,),"Ф")</f>
        <v>0</v>
      </c>
      <c r="DV22" s="37">
        <f ca="1">COUNTIF(OFFSET(class3_1,MATCH(DV$1,'3 класс'!$A:$A,0)-7+'Итог по классам'!$B22,,,),"р")</f>
        <v>0</v>
      </c>
      <c r="DW22" s="37">
        <f ca="1">COUNTIF(OFFSET(class3_1,MATCH(DW$1,'3 класс'!$A:$A,0)-7+'Итог по классам'!$B22,,,),"ш")</f>
        <v>0</v>
      </c>
      <c r="DX22" s="37">
        <f ca="1">COUNTIF(OFFSET(class3_2,MATCH(DX$1,'3 класс'!$A:$A,0)-7+'Итог по классам'!$B22,,,),"Ф")</f>
        <v>0</v>
      </c>
      <c r="DY22" s="37">
        <f ca="1">COUNTIF(OFFSET(class3_2,MATCH(DY$1,'3 класс'!$A:$A,0)-7+'Итог по классам'!$B22,,,),"р")</f>
        <v>0</v>
      </c>
      <c r="DZ22" s="37">
        <f ca="1">COUNTIF(OFFSET(class3_2,MATCH(DZ$1,'3 класс'!$A:$A,0)-7+'Итог по классам'!$B22,,,),"ш")</f>
        <v>0</v>
      </c>
      <c r="EA22" s="38">
        <f ca="1">COUNTIF(OFFSET(class3_1,MATCH(EA$1,'3 класс'!$A:$A,0)-7+'Итог по классам'!$B22,,,),"Ф")</f>
        <v>0</v>
      </c>
      <c r="EB22" s="37">
        <f ca="1">COUNTIF(OFFSET(class3_1,MATCH(EB$1,'3 класс'!$A:$A,0)-7+'Итог по классам'!$B22,,,),"р")</f>
        <v>0</v>
      </c>
      <c r="EC22" s="37">
        <f ca="1">COUNTIF(OFFSET(class3_1,MATCH(EC$1,'3 класс'!$A:$A,0)-7+'Итог по классам'!$B22,,,),"ш")</f>
        <v>0</v>
      </c>
      <c r="ED22" s="37">
        <f ca="1">COUNTIF(OFFSET(class3_2,MATCH(ED$1,'3 класс'!$A:$A,0)-7+'Итог по классам'!$B22,,,),"Ф")</f>
        <v>0</v>
      </c>
      <c r="EE22" s="37">
        <f ca="1">COUNTIF(OFFSET(class3_2,MATCH(EE$1,'3 класс'!$A:$A,0)-7+'Итог по классам'!$B22,,,),"р")</f>
        <v>0</v>
      </c>
      <c r="EF22" s="37">
        <f ca="1">COUNTIF(OFFSET(class3_2,MATCH(EF$1,'3 класс'!$A:$A,0)-7+'Итог по классам'!$B22,,,),"ш")</f>
        <v>0</v>
      </c>
      <c r="EG22" s="38">
        <f ca="1">COUNTIF(OFFSET(class3_1,MATCH(EG$1,'3 класс'!$A:$A,0)-7+'Итог по классам'!$B22,,,),"Ф")</f>
        <v>0</v>
      </c>
      <c r="EH22" s="37">
        <f ca="1">COUNTIF(OFFSET(class3_1,MATCH(EH$1,'3 класс'!$A:$A,0)-7+'Итог по классам'!$B22,,,),"р")</f>
        <v>0</v>
      </c>
      <c r="EI22" s="37">
        <f ca="1">COUNTIF(OFFSET(class3_1,MATCH(EI$1,'3 класс'!$A:$A,0)-7+'Итог по классам'!$B22,,,),"ш")</f>
        <v>0</v>
      </c>
      <c r="EJ22" s="37">
        <f ca="1">COUNTIF(OFFSET(class3_2,MATCH(EJ$1,'3 класс'!$A:$A,0)-7+'Итог по классам'!$B22,,,),"Ф")</f>
        <v>0</v>
      </c>
      <c r="EK22" s="37">
        <f ca="1">COUNTIF(OFFSET(class3_2,MATCH(EK$1,'3 класс'!$A:$A,0)-7+'Итог по классам'!$B22,,,),"р")</f>
        <v>0</v>
      </c>
      <c r="EL22" s="37">
        <f ca="1">COUNTIF(OFFSET(class3_2,MATCH(EL$1,'3 класс'!$A:$A,0)-7+'Итог по классам'!$B22,,,),"ш")</f>
        <v>0</v>
      </c>
      <c r="EM22" s="38">
        <f ca="1">COUNTIF(OFFSET(class3_1,MATCH(EM$1,'3 класс'!$A:$A,0)-7+'Итог по классам'!$B22,,,),"Ф")</f>
        <v>0</v>
      </c>
      <c r="EN22" s="37">
        <f ca="1">COUNTIF(OFFSET(class3_1,MATCH(EN$1,'3 класс'!$A:$A,0)-7+'Итог по классам'!$B22,,,),"р")</f>
        <v>0</v>
      </c>
      <c r="EO22" s="37">
        <f ca="1">COUNTIF(OFFSET(class3_1,MATCH(EO$1,'3 класс'!$A:$A,0)-7+'Итог по классам'!$B22,,,),"ш")</f>
        <v>0</v>
      </c>
      <c r="EP22" s="37">
        <f ca="1">COUNTIF(OFFSET(class3_2,MATCH(EP$1,'3 класс'!$A:$A,0)-7+'Итог по классам'!$B22,,,),"Ф")</f>
        <v>0</v>
      </c>
      <c r="EQ22" s="37">
        <f ca="1">COUNTIF(OFFSET(class3_2,MATCH(EQ$1,'3 класс'!$A:$A,0)-7+'Итог по классам'!$B22,,,),"р")</f>
        <v>0</v>
      </c>
      <c r="ER22" s="37">
        <f ca="1">COUNTIF(OFFSET(class3_2,MATCH(ER$1,'3 класс'!$A:$A,0)-7+'Итог по классам'!$B22,,,),"ш")</f>
        <v>0</v>
      </c>
      <c r="ES22" s="38">
        <f ca="1">COUNTIF(OFFSET(class3_1,MATCH(ES$1,'3 класс'!$A:$A,0)-7+'Итог по классам'!$B22,,,),"Ф")</f>
        <v>0</v>
      </c>
      <c r="ET22" s="37">
        <f ca="1">COUNTIF(OFFSET(class3_1,MATCH(ET$1,'3 класс'!$A:$A,0)-7+'Итог по классам'!$B22,,,),"р")</f>
        <v>0</v>
      </c>
      <c r="EU22" s="37">
        <f ca="1">COUNTIF(OFFSET(class3_1,MATCH(EU$1,'3 класс'!$A:$A,0)-7+'Итог по классам'!$B22,,,),"ш")</f>
        <v>0</v>
      </c>
      <c r="EV22" s="37">
        <f ca="1">COUNTIF(OFFSET(class3_2,MATCH(EV$1,'3 класс'!$A:$A,0)-7+'Итог по классам'!$B22,,,),"Ф")</f>
        <v>0</v>
      </c>
      <c r="EW22" s="37">
        <f ca="1">COUNTIF(OFFSET(class3_2,MATCH(EW$1,'3 класс'!$A:$A,0)-7+'Итог по классам'!$B22,,,),"р")</f>
        <v>0</v>
      </c>
      <c r="EX22" s="37">
        <f ca="1">COUNTIF(OFFSET(class3_2,MATCH(EX$1,'3 класс'!$A:$A,0)-7+'Итог по классам'!$B22,,,),"ш")</f>
        <v>0</v>
      </c>
      <c r="EY22" s="38">
        <f ca="1">COUNTIF(OFFSET(class3_1,MATCH(EY$1,'3 класс'!$A:$A,0)-7+'Итог по классам'!$B22,,,),"Ф")</f>
        <v>0</v>
      </c>
      <c r="EZ22" s="37">
        <f ca="1">COUNTIF(OFFSET(class3_1,MATCH(EZ$1,'3 класс'!$A:$A,0)-7+'Итог по классам'!$B22,,,),"р")</f>
        <v>0</v>
      </c>
      <c r="FA22" s="37">
        <f ca="1">COUNTIF(OFFSET(class3_1,MATCH(FA$1,'3 класс'!$A:$A,0)-7+'Итог по классам'!$B22,,,),"ш")</f>
        <v>0</v>
      </c>
      <c r="FB22" s="37">
        <f ca="1">COUNTIF(OFFSET(class3_2,MATCH(FB$1,'3 класс'!$A:$A,0)-7+'Итог по классам'!$B22,,,),"Ф")</f>
        <v>0</v>
      </c>
      <c r="FC22" s="37">
        <f ca="1">COUNTIF(OFFSET(class3_2,MATCH(FC$1,'3 класс'!$A:$A,0)-7+'Итог по классам'!$B22,,,),"р")</f>
        <v>0</v>
      </c>
      <c r="FD22" s="37">
        <f ca="1">COUNTIF(OFFSET(class3_2,MATCH(FD$1,'3 класс'!$A:$A,0)-7+'Итог по классам'!$B22,,,),"ш")</f>
        <v>0</v>
      </c>
      <c r="FE22" s="38">
        <f ca="1">COUNTIF(OFFSET(class3_1,MATCH(FE$1,'3 класс'!$A:$A,0)-7+'Итог по классам'!$B22,,,),"Ф")</f>
        <v>0</v>
      </c>
      <c r="FF22" s="37">
        <f ca="1">COUNTIF(OFFSET(class3_1,MATCH(FF$1,'3 класс'!$A:$A,0)-7+'Итог по классам'!$B22,,,),"р")</f>
        <v>0</v>
      </c>
      <c r="FG22" s="37">
        <f ca="1">COUNTIF(OFFSET(class3_1,MATCH(FG$1,'3 класс'!$A:$A,0)-7+'Итог по классам'!$B22,,,),"ш")</f>
        <v>0</v>
      </c>
      <c r="FH22" s="37">
        <f ca="1">COUNTIF(OFFSET(class3_2,MATCH(FH$1,'3 класс'!$A:$A,0)-7+'Итог по классам'!$B22,,,),"Ф")</f>
        <v>0</v>
      </c>
      <c r="FI22" s="37">
        <f ca="1">COUNTIF(OFFSET(class3_2,MATCH(FI$1,'3 класс'!$A:$A,0)-7+'Итог по классам'!$B22,,,),"р")</f>
        <v>0</v>
      </c>
      <c r="FJ22" s="37">
        <f ca="1">COUNTIF(OFFSET(class3_2,MATCH(FJ$1,'3 класс'!$A:$A,0)-7+'Итог по классам'!$B22,,,),"ш")</f>
        <v>0</v>
      </c>
      <c r="FK22" s="38">
        <f ca="1">COUNTIF(OFFSET(class3_1,MATCH(FK$1,'3 класс'!$A:$A,0)-7+'Итог по классам'!$B22,,,),"Ф")</f>
        <v>0</v>
      </c>
      <c r="FL22" s="37">
        <f ca="1">COUNTIF(OFFSET(class3_1,MATCH(FL$1,'3 класс'!$A:$A,0)-7+'Итог по классам'!$B22,,,),"р")</f>
        <v>0</v>
      </c>
      <c r="FM22" s="37">
        <f ca="1">COUNTIF(OFFSET(class3_1,MATCH(FM$1,'3 класс'!$A:$A,0)-7+'Итог по классам'!$B22,,,),"ш")</f>
        <v>0</v>
      </c>
      <c r="FN22" s="37">
        <f ca="1">COUNTIF(OFFSET(class3_2,MATCH(FN$1,'3 класс'!$A:$A,0)-7+'Итог по классам'!$B22,,,),"Ф")</f>
        <v>0</v>
      </c>
      <c r="FO22" s="37">
        <f ca="1">COUNTIF(OFFSET(class3_2,MATCH(FO$1,'3 класс'!$A:$A,0)-7+'Итог по классам'!$B22,,,),"р")</f>
        <v>0</v>
      </c>
      <c r="FP22" s="37">
        <f ca="1">COUNTIF(OFFSET(class3_2,MATCH(FP$1,'3 класс'!$A:$A,0)-7+'Итог по классам'!$B22,,,),"ш")</f>
        <v>0</v>
      </c>
      <c r="FQ22" s="38">
        <f ca="1">COUNTIF(OFFSET(class3_1,MATCH(FQ$1,'3 класс'!$A:$A,0)-7+'Итог по классам'!$B22,,,),"Ф")</f>
        <v>0</v>
      </c>
      <c r="FR22" s="37">
        <f ca="1">COUNTIF(OFFSET(class3_1,MATCH(FR$1,'3 класс'!$A:$A,0)-7+'Итог по классам'!$B22,,,),"р")</f>
        <v>0</v>
      </c>
      <c r="FS22" s="37">
        <f ca="1">COUNTIF(OFFSET(class3_1,MATCH(FS$1,'3 класс'!$A:$A,0)-7+'Итог по классам'!$B22,,,),"ш")</f>
        <v>0</v>
      </c>
      <c r="FT22" s="37">
        <f ca="1">COUNTIF(OFFSET(class3_2,MATCH(FT$1,'3 класс'!$A:$A,0)-7+'Итог по классам'!$B22,,,),"Ф")</f>
        <v>0</v>
      </c>
      <c r="FU22" s="37">
        <f ca="1">COUNTIF(OFFSET(class3_2,MATCH(FU$1,'3 класс'!$A:$A,0)-7+'Итог по классам'!$B22,,,),"р")</f>
        <v>0</v>
      </c>
      <c r="FV22" s="37">
        <f ca="1">COUNTIF(OFFSET(class3_2,MATCH(FV$1,'3 класс'!$A:$A,0)-7+'Итог по классам'!$B22,,,),"ш")</f>
        <v>0</v>
      </c>
      <c r="FW22" s="38">
        <f ca="1">COUNTIF(OFFSET(class3_1,MATCH(FW$1,'3 класс'!$A:$A,0)-7+'Итог по классам'!$B22,,,),"Ф")</f>
        <v>0</v>
      </c>
      <c r="FX22" s="37">
        <f ca="1">COUNTIF(OFFSET(class3_1,MATCH(FX$1,'3 класс'!$A:$A,0)-7+'Итог по классам'!$B22,,,),"р")</f>
        <v>0</v>
      </c>
      <c r="FY22" s="37">
        <f ca="1">COUNTIF(OFFSET(class3_1,MATCH(FY$1,'3 класс'!$A:$A,0)-7+'Итог по классам'!$B22,,,),"ш")</f>
        <v>0</v>
      </c>
      <c r="FZ22" s="37">
        <f ca="1">COUNTIF(OFFSET(class3_2,MATCH(FZ$1,'3 класс'!$A:$A,0)-7+'Итог по классам'!$B22,,,),"Ф")</f>
        <v>0</v>
      </c>
      <c r="GA22" s="37">
        <f ca="1">COUNTIF(OFFSET(class3_2,MATCH(GA$1,'3 класс'!$A:$A,0)-7+'Итог по классам'!$B22,,,),"р")</f>
        <v>0</v>
      </c>
      <c r="GB22" s="37">
        <f ca="1">COUNTIF(OFFSET(class3_2,MATCH(GB$1,'3 класс'!$A:$A,0)-7+'Итог по классам'!$B22,,,),"ш")</f>
        <v>0</v>
      </c>
      <c r="GC22" s="38">
        <f ca="1">COUNTIF(OFFSET(class3_1,MATCH(GC$1,'3 класс'!$A:$A,0)-7+'Итог по классам'!$B22,,,),"Ф")</f>
        <v>0</v>
      </c>
      <c r="GD22" s="37">
        <f ca="1">COUNTIF(OFFSET(class3_1,MATCH(GD$1,'3 класс'!$A:$A,0)-7+'Итог по классам'!$B22,,,),"р")</f>
        <v>0</v>
      </c>
      <c r="GE22" s="37">
        <f ca="1">COUNTIF(OFFSET(class3_1,MATCH(GE$1,'3 класс'!$A:$A,0)-7+'Итог по классам'!$B22,,,),"ш")</f>
        <v>0</v>
      </c>
      <c r="GF22" s="37">
        <f ca="1">COUNTIF(OFFSET(class3_2,MATCH(GF$1,'3 класс'!$A:$A,0)-7+'Итог по классам'!$B22,,,),"Ф")</f>
        <v>0</v>
      </c>
      <c r="GG22" s="37">
        <f ca="1">COUNTIF(OFFSET(class3_2,MATCH(GG$1,'3 класс'!$A:$A,0)-7+'Итог по классам'!$B22,,,),"р")</f>
        <v>0</v>
      </c>
      <c r="GH22" s="37">
        <f ca="1">COUNTIF(OFFSET(class3_2,MATCH(GH$1,'3 класс'!$A:$A,0)-7+'Итог по классам'!$B22,,,),"ш")</f>
        <v>0</v>
      </c>
      <c r="GI22" s="38">
        <f ca="1">COUNTIF(OFFSET(class3_1,MATCH(GI$1,'3 класс'!$A:$A,0)-7+'Итог по классам'!$B22,,,),"Ф")</f>
        <v>0</v>
      </c>
      <c r="GJ22" s="37">
        <f ca="1">COUNTIF(OFFSET(class3_1,MATCH(GJ$1,'3 класс'!$A:$A,0)-7+'Итог по классам'!$B22,,,),"р")</f>
        <v>0</v>
      </c>
      <c r="GK22" s="37">
        <f ca="1">COUNTIF(OFFSET(class3_1,MATCH(GK$1,'3 класс'!$A:$A,0)-7+'Итог по классам'!$B22,,,),"ш")</f>
        <v>0</v>
      </c>
      <c r="GL22" s="37">
        <f ca="1">COUNTIF(OFFSET(class3_2,MATCH(GL$1,'3 класс'!$A:$A,0)-7+'Итог по классам'!$B22,,,),"Ф")</f>
        <v>0</v>
      </c>
      <c r="GM22" s="37">
        <f ca="1">COUNTIF(OFFSET(class3_2,MATCH(GM$1,'3 класс'!$A:$A,0)-7+'Итог по классам'!$B22,,,),"р")</f>
        <v>0</v>
      </c>
      <c r="GN22" s="37">
        <f ca="1">COUNTIF(OFFSET(class3_2,MATCH(GN$1,'3 класс'!$A:$A,0)-7+'Итог по классам'!$B22,,,),"ш")</f>
        <v>0</v>
      </c>
      <c r="GO22" s="38">
        <f ca="1">COUNTIF(OFFSET(class3_1,MATCH(GO$1,'3 класс'!$A:$A,0)-7+'Итог по классам'!$B22,,,),"Ф")</f>
        <v>0</v>
      </c>
      <c r="GP22" s="37">
        <f ca="1">COUNTIF(OFFSET(class3_1,MATCH(GP$1,'3 класс'!$A:$A,0)-7+'Итог по классам'!$B22,,,),"р")</f>
        <v>0</v>
      </c>
      <c r="GQ22" s="37">
        <f ca="1">COUNTIF(OFFSET(class3_1,MATCH(GQ$1,'3 класс'!$A:$A,0)-7+'Итог по классам'!$B22,,,),"ш")</f>
        <v>0</v>
      </c>
      <c r="GR22" s="37">
        <f ca="1">COUNTIF(OFFSET(class3_2,MATCH(GR$1,'3 класс'!$A:$A,0)-7+'Итог по классам'!$B22,,,),"Ф")</f>
        <v>0</v>
      </c>
      <c r="GS22" s="37">
        <f ca="1">COUNTIF(OFFSET(class3_2,MATCH(GS$1,'3 класс'!$A:$A,0)-7+'Итог по классам'!$B22,,,),"р")</f>
        <v>0</v>
      </c>
      <c r="GT22" s="37">
        <f ca="1">COUNTIF(OFFSET(class3_2,MATCH(GT$1,'3 класс'!$A:$A,0)-7+'Итог по классам'!$B22,,,),"ш")</f>
        <v>0</v>
      </c>
      <c r="GU22" s="38">
        <f ca="1">COUNTIF(OFFSET(class3_1,MATCH(GU$1,'3 класс'!$A:$A,0)-7+'Итог по классам'!$B22,,,),"Ф")</f>
        <v>0</v>
      </c>
      <c r="GV22" s="37">
        <f ca="1">COUNTIF(OFFSET(class3_1,MATCH(GV$1,'3 класс'!$A:$A,0)-7+'Итог по классам'!$B22,,,),"р")</f>
        <v>0</v>
      </c>
      <c r="GW22" s="37">
        <f ca="1">COUNTIF(OFFSET(class3_1,MATCH(GW$1,'3 класс'!$A:$A,0)-7+'Итог по классам'!$B22,,,),"ш")</f>
        <v>0</v>
      </c>
      <c r="GX22" s="37">
        <f ca="1">COUNTIF(OFFSET(class3_2,MATCH(GX$1,'3 класс'!$A:$A,0)-7+'Итог по классам'!$B22,,,),"Ф")</f>
        <v>0</v>
      </c>
      <c r="GY22" s="37">
        <f ca="1">COUNTIF(OFFSET(class3_2,MATCH(GY$1,'3 класс'!$A:$A,0)-7+'Итог по классам'!$B22,,,),"р")</f>
        <v>0</v>
      </c>
      <c r="GZ22" s="37">
        <f ca="1">COUNTIF(OFFSET(class3_2,MATCH(GZ$1,'3 класс'!$A:$A,0)-7+'Итог по классам'!$B22,,,),"ш")</f>
        <v>0</v>
      </c>
      <c r="HA22" s="38">
        <f ca="1">COUNTIF(OFFSET(class3_1,MATCH(HA$1,'3 класс'!$A:$A,0)-7+'Итог по классам'!$B22,,,),"Ф")</f>
        <v>0</v>
      </c>
      <c r="HB22" s="37">
        <f ca="1">COUNTIF(OFFSET(class3_1,MATCH(HB$1,'3 класс'!$A:$A,0)-7+'Итог по классам'!$B22,,,),"р")</f>
        <v>0</v>
      </c>
      <c r="HC22" s="37">
        <f ca="1">COUNTIF(OFFSET(class3_1,MATCH(HC$1,'3 класс'!$A:$A,0)-7+'Итог по классам'!$B22,,,),"ш")</f>
        <v>0</v>
      </c>
      <c r="HD22" s="37">
        <f ca="1">COUNTIF(OFFSET(class3_2,MATCH(HD$1,'3 класс'!$A:$A,0)-7+'Итог по классам'!$B22,,,),"Ф")</f>
        <v>0</v>
      </c>
      <c r="HE22" s="37">
        <f ca="1">COUNTIF(OFFSET(class3_2,MATCH(HE$1,'3 класс'!$A:$A,0)-7+'Итог по классам'!$B22,,,),"р")</f>
        <v>0</v>
      </c>
      <c r="HF22" s="37">
        <f ca="1">COUNTIF(OFFSET(class3_2,MATCH(HF$1,'3 класс'!$A:$A,0)-7+'Итог по классам'!$B22,,,),"ш")</f>
        <v>0</v>
      </c>
      <c r="HG22" s="38">
        <f ca="1">COUNTIF(OFFSET(class3_1,MATCH(HG$1,'3 класс'!$A:$A,0)-7+'Итог по классам'!$B22,,,),"Ф")</f>
        <v>0</v>
      </c>
      <c r="HH22" s="37">
        <f ca="1">COUNTIF(OFFSET(class3_1,MATCH(HH$1,'3 класс'!$A:$A,0)-7+'Итог по классам'!$B22,,,),"р")</f>
        <v>0</v>
      </c>
      <c r="HI22" s="37">
        <f ca="1">COUNTIF(OFFSET(class3_1,MATCH(HI$1,'3 класс'!$A:$A,0)-7+'Итог по классам'!$B22,,,),"ш")</f>
        <v>0</v>
      </c>
      <c r="HJ22" s="37">
        <f ca="1">COUNTIF(OFFSET(class3_2,MATCH(HJ$1,'3 класс'!$A:$A,0)-7+'Итог по классам'!$B22,,,),"Ф")</f>
        <v>0</v>
      </c>
      <c r="HK22" s="37">
        <f ca="1">COUNTIF(OFFSET(class3_2,MATCH(HK$1,'3 класс'!$A:$A,0)-7+'Итог по классам'!$B22,,,),"р")</f>
        <v>0</v>
      </c>
      <c r="HL22" s="37">
        <f ca="1">COUNTIF(OFFSET(class3_2,MATCH(HL$1,'3 класс'!$A:$A,0)-7+'Итог по классам'!$B22,,,),"ш")</f>
        <v>0</v>
      </c>
      <c r="HM22" s="38">
        <f ca="1">COUNTIF(OFFSET(class3_1,MATCH(HM$1,'3 класс'!$A:$A,0)-7+'Итог по классам'!$B22,,,),"Ф")</f>
        <v>0</v>
      </c>
      <c r="HN22" s="37">
        <f ca="1">COUNTIF(OFFSET(class3_1,MATCH(HN$1,'3 класс'!$A:$A,0)-7+'Итог по классам'!$B22,,,),"р")</f>
        <v>0</v>
      </c>
      <c r="HO22" s="37">
        <f ca="1">COUNTIF(OFFSET(class3_1,MATCH(HO$1,'3 класс'!$A:$A,0)-7+'Итог по классам'!$B22,,,),"ш")</f>
        <v>0</v>
      </c>
      <c r="HP22" s="37">
        <f ca="1">COUNTIF(OFFSET(class3_2,MATCH(HP$1,'3 класс'!$A:$A,0)-7+'Итог по классам'!$B22,,,),"Ф")</f>
        <v>0</v>
      </c>
      <c r="HQ22" s="37">
        <f ca="1">COUNTIF(OFFSET(class3_2,MATCH(HQ$1,'3 класс'!$A:$A,0)-7+'Итог по классам'!$B22,,,),"р")</f>
        <v>0</v>
      </c>
      <c r="HR22" s="37">
        <f ca="1">COUNTIF(OFFSET(class3_2,MATCH(HR$1,'3 класс'!$A:$A,0)-7+'Итог по классам'!$B22,,,),"ш")</f>
        <v>0</v>
      </c>
      <c r="HS22" s="38">
        <f ca="1">COUNTIF(OFFSET(class3_1,MATCH(HS$1,'3 класс'!$A:$A,0)-7+'Итог по классам'!$B22,,,),"Ф")</f>
        <v>0</v>
      </c>
      <c r="HT22" s="37">
        <f ca="1">COUNTIF(OFFSET(class3_1,MATCH(HT$1,'3 класс'!$A:$A,0)-7+'Итог по классам'!$B22,,,),"р")</f>
        <v>0</v>
      </c>
      <c r="HU22" s="37">
        <f ca="1">COUNTIF(OFFSET(class3_1,MATCH(HU$1,'3 класс'!$A:$A,0)-7+'Итог по классам'!$B22,,,),"ш")</f>
        <v>0</v>
      </c>
      <c r="HV22" s="37">
        <f ca="1">COUNTIF(OFFSET(class3_2,MATCH(HV$1,'3 класс'!$A:$A,0)-7+'Итог по классам'!$B22,,,),"Ф")</f>
        <v>0</v>
      </c>
      <c r="HW22" s="37">
        <f ca="1">COUNTIF(OFFSET(class3_2,MATCH(HW$1,'3 класс'!$A:$A,0)-7+'Итог по классам'!$B22,,,),"р")</f>
        <v>0</v>
      </c>
      <c r="HX22" s="37">
        <f ca="1">COUNTIF(OFFSET(class3_2,MATCH(HX$1,'3 класс'!$A:$A,0)-7+'Итог по классам'!$B22,,,),"ш")</f>
        <v>0</v>
      </c>
      <c r="HY22" s="38">
        <f ca="1">COUNTIF(OFFSET(class3_1,MATCH(HY$1,'3 класс'!$A:$A,0)-7+'Итог по классам'!$B22,,,),"Ф")</f>
        <v>0</v>
      </c>
      <c r="HZ22" s="37">
        <f ca="1">COUNTIF(OFFSET(class3_1,MATCH(HZ$1,'3 класс'!$A:$A,0)-7+'Итог по классам'!$B22,,,),"р")</f>
        <v>0</v>
      </c>
      <c r="IA22" s="37">
        <f ca="1">COUNTIF(OFFSET(class3_1,MATCH(IA$1,'3 класс'!$A:$A,0)-7+'Итог по классам'!$B22,,,),"ш")</f>
        <v>0</v>
      </c>
      <c r="IB22" s="37">
        <f ca="1">COUNTIF(OFFSET(class3_2,MATCH(IB$1,'3 класс'!$A:$A,0)-7+'Итог по классам'!$B22,,,),"Ф")</f>
        <v>0</v>
      </c>
      <c r="IC22" s="37">
        <f ca="1">COUNTIF(OFFSET(class3_2,MATCH(IC$1,'3 класс'!$A:$A,0)-7+'Итог по классам'!$B22,,,),"р")</f>
        <v>0</v>
      </c>
      <c r="ID22" s="37">
        <f ca="1">COUNTIF(OFFSET(class3_2,MATCH(ID$1,'3 класс'!$A:$A,0)-7+'Итог по классам'!$B22,,,),"ш")</f>
        <v>0</v>
      </c>
      <c r="IE22" s="38">
        <f ca="1">COUNTIF(OFFSET(class3_1,MATCH(IE$1,'3 класс'!$A:$A,0)-7+'Итог по классам'!$B22,,,),"Ф")</f>
        <v>0</v>
      </c>
      <c r="IF22" s="37">
        <f ca="1">COUNTIF(OFFSET(class3_1,MATCH(IF$1,'3 класс'!$A:$A,0)-7+'Итог по классам'!$B22,,,),"р")</f>
        <v>0</v>
      </c>
      <c r="IG22" s="37">
        <f ca="1">COUNTIF(OFFSET(class3_1,MATCH(IG$1,'3 класс'!$A:$A,0)-7+'Итог по классам'!$B22,,,),"ш")</f>
        <v>0</v>
      </c>
      <c r="IH22" s="37">
        <f ca="1">COUNTIF(OFFSET(class3_2,MATCH(IH$1,'3 класс'!$A:$A,0)-7+'Итог по классам'!$B22,,,),"Ф")</f>
        <v>0</v>
      </c>
      <c r="II22" s="37">
        <f ca="1">COUNTIF(OFFSET(class3_2,MATCH(II$1,'3 класс'!$A:$A,0)-7+'Итог по классам'!$B22,,,),"р")</f>
        <v>0</v>
      </c>
      <c r="IJ22" s="37">
        <f ca="1">COUNTIF(OFFSET(class3_2,MATCH(IJ$1,'3 класс'!$A:$A,0)-7+'Итог по классам'!$B22,,,),"ш")</f>
        <v>0</v>
      </c>
      <c r="IK22" s="38">
        <f ca="1">COUNTIF(OFFSET(class3_1,MATCH(IK$1,'3 класс'!$A:$A,0)-7+'Итог по классам'!$B22,,,),"Ф")</f>
        <v>0</v>
      </c>
      <c r="IL22" s="37">
        <f ca="1">COUNTIF(OFFSET(class3_1,MATCH(IL$1,'3 класс'!$A:$A,0)-7+'Итог по классам'!$B22,,,),"р")</f>
        <v>0</v>
      </c>
      <c r="IM22" s="37">
        <f ca="1">COUNTIF(OFFSET(class3_1,MATCH(IM$1,'3 класс'!$A:$A,0)-7+'Итог по классам'!$B22,,,),"ш")</f>
        <v>0</v>
      </c>
      <c r="IN22" s="37">
        <f ca="1">COUNTIF(OFFSET(class3_2,MATCH(IN$1,'3 класс'!$A:$A,0)-7+'Итог по классам'!$B22,,,),"Ф")</f>
        <v>0</v>
      </c>
      <c r="IO22" s="37">
        <f ca="1">COUNTIF(OFFSET(class3_2,MATCH(IO$1,'3 класс'!$A:$A,0)-7+'Итог по классам'!$B22,,,),"р")</f>
        <v>0</v>
      </c>
      <c r="IP22" s="37">
        <f ca="1">COUNTIF(OFFSET(class3_2,MATCH(IP$1,'3 класс'!$A:$A,0)-7+'Итог по классам'!$B22,,,),"ш")</f>
        <v>0</v>
      </c>
      <c r="IQ22" s="38">
        <f ca="1">COUNTIF(OFFSET(class3_1,MATCH(IQ$1,'3 класс'!$A:$A,0)-7+'Итог по классам'!$B22,,,),"Ф")</f>
        <v>0</v>
      </c>
      <c r="IR22" s="37">
        <f ca="1">COUNTIF(OFFSET(class3_1,MATCH(IR$1,'3 класс'!$A:$A,0)-7+'Итог по классам'!$B22,,,),"р")</f>
        <v>0</v>
      </c>
      <c r="IS22" s="37">
        <f ca="1">COUNTIF(OFFSET(class3_1,MATCH(IS$1,'3 класс'!$A:$A,0)-7+'Итог по классам'!$B22,,,),"ш")</f>
        <v>0</v>
      </c>
      <c r="IT22" s="37">
        <f ca="1">COUNTIF(OFFSET(class3_2,MATCH(IT$1,'3 класс'!$A:$A,0)-7+'Итог по классам'!$B22,,,),"Ф")</f>
        <v>0</v>
      </c>
      <c r="IU22" s="37">
        <f ca="1">COUNTIF(OFFSET(class3_2,MATCH(IU$1,'3 класс'!$A:$A,0)-7+'Итог по классам'!$B22,,,),"р")</f>
        <v>0</v>
      </c>
      <c r="IV22" s="37">
        <f ca="1">COUNTIF(OFFSET(class3_2,MATCH(IV$1,'3 класс'!$A:$A,0)-7+'Итог по классам'!$B22,,,),"ш")</f>
        <v>0</v>
      </c>
      <c r="IW22" s="38">
        <f ca="1">COUNTIF(OFFSET(class3_1,MATCH(IW$1,'3 класс'!$A:$A,0)-7+'Итог по классам'!$B22,,,),"Ф")</f>
        <v>0</v>
      </c>
      <c r="IX22" s="37">
        <f ca="1">COUNTIF(OFFSET(class3_1,MATCH(IX$1,'3 класс'!$A:$A,0)-7+'Итог по классам'!$B22,,,),"р")</f>
        <v>0</v>
      </c>
      <c r="IY22" s="37">
        <f ca="1">COUNTIF(OFFSET(class3_1,MATCH(IY$1,'3 класс'!$A:$A,0)-7+'Итог по классам'!$B22,,,),"ш")</f>
        <v>0</v>
      </c>
      <c r="IZ22" s="37">
        <f ca="1">COUNTIF(OFFSET(class3_2,MATCH(IZ$1,'3 класс'!$A:$A,0)-7+'Итог по классам'!$B22,,,),"Ф")</f>
        <v>0</v>
      </c>
      <c r="JA22" s="37">
        <f ca="1">COUNTIF(OFFSET(class3_2,MATCH(JA$1,'3 класс'!$A:$A,0)-7+'Итог по классам'!$B22,,,),"р")</f>
        <v>0</v>
      </c>
      <c r="JB22" s="37">
        <f ca="1">COUNTIF(OFFSET(class3_2,MATCH(JB$1,'3 класс'!$A:$A,0)-7+'Итог по классам'!$B22,,,),"ш")</f>
        <v>0</v>
      </c>
      <c r="JC22" s="38">
        <f ca="1">COUNTIF(OFFSET(class3_1,MATCH(JC$1,'3 класс'!$A:$A,0)-7+'Итог по классам'!$B22,,,),"Ф")</f>
        <v>0</v>
      </c>
      <c r="JD22" s="37">
        <f ca="1">COUNTIF(OFFSET(class3_1,MATCH(JD$1,'3 класс'!$A:$A,0)-7+'Итог по классам'!$B22,,,),"р")</f>
        <v>0</v>
      </c>
      <c r="JE22" s="37">
        <f ca="1">COUNTIF(OFFSET(class3_1,MATCH(JE$1,'3 класс'!$A:$A,0)-7+'Итог по классам'!$B22,,,),"ш")</f>
        <v>0</v>
      </c>
      <c r="JF22" s="37">
        <f ca="1">COUNTIF(OFFSET(class3_2,MATCH(JF$1,'3 класс'!$A:$A,0)-7+'Итог по классам'!$B22,,,),"Ф")</f>
        <v>0</v>
      </c>
      <c r="JG22" s="37">
        <f ca="1">COUNTIF(OFFSET(class3_2,MATCH(JG$1,'3 класс'!$A:$A,0)-7+'Итог по классам'!$B22,,,),"р")</f>
        <v>0</v>
      </c>
      <c r="JH22" s="37">
        <f ca="1">COUNTIF(OFFSET(class3_2,MATCH(JH$1,'3 класс'!$A:$A,0)-7+'Итог по классам'!$B22,,,),"ш")</f>
        <v>0</v>
      </c>
      <c r="JI22" s="38">
        <f ca="1">COUNTIF(OFFSET(class3_1,MATCH(JI$1,'3 класс'!$A:$A,0)-7+'Итог по классам'!$B22,,,),"Ф")</f>
        <v>0</v>
      </c>
      <c r="JJ22" s="37">
        <f ca="1">COUNTIF(OFFSET(class3_1,MATCH(JJ$1,'3 класс'!$A:$A,0)-7+'Итог по классам'!$B22,,,),"р")</f>
        <v>0</v>
      </c>
      <c r="JK22" s="37">
        <f ca="1">COUNTIF(OFFSET(class3_1,MATCH(JK$1,'3 класс'!$A:$A,0)-7+'Итог по классам'!$B22,,,),"ш")</f>
        <v>0</v>
      </c>
      <c r="JL22" s="37">
        <f ca="1">COUNTIF(OFFSET(class3_2,MATCH(JL$1,'3 класс'!$A:$A,0)-7+'Итог по классам'!$B22,,,),"Ф")</f>
        <v>0</v>
      </c>
      <c r="JM22" s="37">
        <f ca="1">COUNTIF(OFFSET(class3_2,MATCH(JM$1,'3 класс'!$A:$A,0)-7+'Итог по классам'!$B22,,,),"р")</f>
        <v>0</v>
      </c>
      <c r="JN22" s="37">
        <f ca="1">COUNTIF(OFFSET(class3_2,MATCH(JN$1,'3 класс'!$A:$A,0)-7+'Итог по классам'!$B22,,,),"ш")</f>
        <v>0</v>
      </c>
      <c r="JO22" s="38">
        <f ca="1">COUNTIF(OFFSET(class3_1,MATCH(JO$1,'3 класс'!$A:$A,0)-7+'Итог по классам'!$B22,,,),"Ф")</f>
        <v>0</v>
      </c>
      <c r="JP22" s="37">
        <f ca="1">COUNTIF(OFFSET(class3_1,MATCH(JP$1,'3 класс'!$A:$A,0)-7+'Итог по классам'!$B22,,,),"р")</f>
        <v>0</v>
      </c>
      <c r="JQ22" s="37">
        <f ca="1">COUNTIF(OFFSET(class3_1,MATCH(JQ$1,'3 класс'!$A:$A,0)-7+'Итог по классам'!$B22,,,),"ш")</f>
        <v>0</v>
      </c>
      <c r="JR22" s="37">
        <f ca="1">COUNTIF(OFFSET(class3_2,MATCH(JR$1,'3 класс'!$A:$A,0)-7+'Итог по классам'!$B22,,,),"Ф")</f>
        <v>0</v>
      </c>
      <c r="JS22" s="37">
        <f ca="1">COUNTIF(OFFSET(class3_2,MATCH(JS$1,'3 класс'!$A:$A,0)-7+'Итог по классам'!$B22,,,),"р")</f>
        <v>0</v>
      </c>
      <c r="JT22" s="37">
        <f ca="1">COUNTIF(OFFSET(class3_2,MATCH(JT$1,'3 класс'!$A:$A,0)-7+'Итог по классам'!$B22,,,),"ш")</f>
        <v>0</v>
      </c>
      <c r="JU22" s="38">
        <f ca="1">COUNTIF(OFFSET(class3_1,MATCH(JU$1,'3 класс'!$A:$A,0)-7+'Итог по классам'!$B22,,,),"Ф")</f>
        <v>0</v>
      </c>
      <c r="JV22" s="37">
        <f ca="1">COUNTIF(OFFSET(class3_1,MATCH(JV$1,'3 класс'!$A:$A,0)-7+'Итог по классам'!$B22,,,),"р")</f>
        <v>0</v>
      </c>
      <c r="JW22" s="37">
        <f ca="1">COUNTIF(OFFSET(class3_1,MATCH(JW$1,'3 класс'!$A:$A,0)-7+'Итог по классам'!$B22,,,),"ш")</f>
        <v>0</v>
      </c>
      <c r="JX22" s="37">
        <f ca="1">COUNTIF(OFFSET(class3_2,MATCH(JX$1,'3 класс'!$A:$A,0)-7+'Итог по классам'!$B22,,,),"Ф")</f>
        <v>0</v>
      </c>
      <c r="JY22" s="37">
        <f ca="1">COUNTIF(OFFSET(class3_2,MATCH(JY$1,'3 класс'!$A:$A,0)-7+'Итог по классам'!$B22,,,),"р")</f>
        <v>0</v>
      </c>
      <c r="JZ22" s="37">
        <f ca="1">COUNTIF(OFFSET(class3_2,MATCH(JZ$1,'3 класс'!$A:$A,0)-7+'Итог по классам'!$B22,,,),"ш")</f>
        <v>0</v>
      </c>
      <c r="KA22" s="38">
        <f ca="1">COUNTIF(OFFSET(class3_1,MATCH(KA$1,'3 класс'!$A:$A,0)-7+'Итог по классам'!$B22,,,),"Ф")</f>
        <v>0</v>
      </c>
      <c r="KB22" s="37">
        <f ca="1">COUNTIF(OFFSET(class3_1,MATCH(KB$1,'3 класс'!$A:$A,0)-7+'Итог по классам'!$B22,,,),"р")</f>
        <v>0</v>
      </c>
      <c r="KC22" s="37">
        <f ca="1">COUNTIF(OFFSET(class3_1,MATCH(KC$1,'3 класс'!$A:$A,0)-7+'Итог по классам'!$B22,,,),"ш")</f>
        <v>0</v>
      </c>
      <c r="KD22" s="37">
        <f ca="1">COUNTIF(OFFSET(class3_2,MATCH(KD$1,'3 класс'!$A:$A,0)-7+'Итог по классам'!$B22,,,),"Ф")</f>
        <v>0</v>
      </c>
      <c r="KE22" s="37">
        <f ca="1">COUNTIF(OFFSET(class3_2,MATCH(KE$1,'3 класс'!$A:$A,0)-7+'Итог по классам'!$B22,,,),"р")</f>
        <v>0</v>
      </c>
      <c r="KF22" s="37">
        <f ca="1">COUNTIF(OFFSET(class3_2,MATCH(KF$1,'3 класс'!$A:$A,0)-7+'Итог по классам'!$B22,,,),"ш")</f>
        <v>0</v>
      </c>
      <c r="KG22" s="38">
        <f ca="1">COUNTIF(OFFSET(class3_1,MATCH(KG$1,'3 класс'!$A:$A,0)-7+'Итог по классам'!$B22,,,),"Ф")</f>
        <v>0</v>
      </c>
      <c r="KH22" s="37">
        <f ca="1">COUNTIF(OFFSET(class3_1,MATCH(KH$1,'3 класс'!$A:$A,0)-7+'Итог по классам'!$B22,,,),"р")</f>
        <v>0</v>
      </c>
      <c r="KI22" s="37">
        <f ca="1">COUNTIF(OFFSET(class3_1,MATCH(KI$1,'3 класс'!$A:$A,0)-7+'Итог по классам'!$B22,,,),"ш")</f>
        <v>0</v>
      </c>
      <c r="KJ22" s="37">
        <f ca="1">COUNTIF(OFFSET(class3_2,MATCH(KJ$1,'3 класс'!$A:$A,0)-7+'Итог по классам'!$B22,,,),"Ф")</f>
        <v>0</v>
      </c>
      <c r="KK22" s="37">
        <f ca="1">COUNTIF(OFFSET(class3_2,MATCH(KK$1,'3 класс'!$A:$A,0)-7+'Итог по классам'!$B22,,,),"р")</f>
        <v>0</v>
      </c>
      <c r="KL22" s="37">
        <f ca="1">COUNTIF(OFFSET(class3_2,MATCH(KL$1,'3 класс'!$A:$A,0)-7+'Итог по классам'!$B22,,,),"ш")</f>
        <v>0</v>
      </c>
      <c r="KM22" s="38">
        <f ca="1">COUNTIF(OFFSET(class3_1,MATCH(KM$1,'3 класс'!$A:$A,0)-7+'Итог по классам'!$B22,,,),"Ф")</f>
        <v>0</v>
      </c>
      <c r="KN22" s="37">
        <f ca="1">COUNTIF(OFFSET(class3_1,MATCH(KN$1,'3 класс'!$A:$A,0)-7+'Итог по классам'!$B22,,,),"р")</f>
        <v>0</v>
      </c>
      <c r="KO22" s="37">
        <f ca="1">COUNTIF(OFFSET(class3_1,MATCH(KO$1,'3 класс'!$A:$A,0)-7+'Итог по классам'!$B22,,,),"ш")</f>
        <v>0</v>
      </c>
      <c r="KP22" s="37">
        <f ca="1">COUNTIF(OFFSET(class3_2,MATCH(KP$1,'3 класс'!$A:$A,0)-7+'Итог по классам'!$B22,,,),"Ф")</f>
        <v>0</v>
      </c>
      <c r="KQ22" s="37">
        <f ca="1">COUNTIF(OFFSET(class3_2,MATCH(KQ$1,'3 класс'!$A:$A,0)-7+'Итог по классам'!$B22,,,),"р")</f>
        <v>0</v>
      </c>
      <c r="KR22" s="37">
        <f ca="1">COUNTIF(OFFSET(class3_2,MATCH(KR$1,'3 класс'!$A:$A,0)-7+'Итог по классам'!$B22,,,),"ш")</f>
        <v>0</v>
      </c>
    </row>
    <row r="23" spans="1:304" x14ac:dyDescent="0.25">
      <c r="A23">
        <f t="shared" si="7"/>
        <v>1</v>
      </c>
      <c r="B23" s="37">
        <v>4</v>
      </c>
      <c r="C23" s="3" t="s">
        <v>3</v>
      </c>
      <c r="D23" s="3" t="s">
        <v>42</v>
      </c>
      <c r="E23" s="37">
        <f ca="1">COUNTIF(OFFSET(class3_1,MATCH(E$1,'3 класс'!$A:$A,0)-7+'Итог по классам'!$B23,,,),"Ф")</f>
        <v>0</v>
      </c>
      <c r="F23" s="37">
        <f ca="1">COUNTIF(OFFSET(class3_1,MATCH(F$1,'3 класс'!$A:$A,0)-7+'Итог по классам'!$B23,,,),"р")</f>
        <v>0</v>
      </c>
      <c r="G23" s="37">
        <f ca="1">COUNTIF(OFFSET(class3_1,MATCH(G$1,'3 класс'!$A:$A,0)-7+'Итог по классам'!$B23,,,),"ш")</f>
        <v>0</v>
      </c>
      <c r="H23" s="37">
        <f ca="1">COUNTIF(OFFSET(class3_2,MATCH(H$1,'3 класс'!$A:$A,0)-7+'Итог по классам'!$B23,,,),"Ф")</f>
        <v>0</v>
      </c>
      <c r="I23" s="37">
        <f ca="1">COUNTIF(OFFSET(class3_2,MATCH(I$1,'3 класс'!$A:$A,0)-7+'Итог по классам'!$B23,,,),"р")</f>
        <v>0</v>
      </c>
      <c r="J23" s="37">
        <f ca="1">COUNTIF(OFFSET(class3_2,MATCH(J$1,'3 класс'!$A:$A,0)-7+'Итог по классам'!$B23,,,),"ш")</f>
        <v>0</v>
      </c>
      <c r="K23" s="38">
        <f ca="1">COUNTIF(OFFSET(class3_1,MATCH(K$1,'3 класс'!$A:$A,0)-7+'Итог по классам'!$B23,,,),"Ф")</f>
        <v>0</v>
      </c>
      <c r="L23" s="37">
        <f ca="1">COUNTIF(OFFSET(class3_1,MATCH(L$1,'3 класс'!$A:$A,0)-7+'Итог по классам'!$B23,,,),"р")</f>
        <v>0</v>
      </c>
      <c r="M23" s="37">
        <f ca="1">COUNTIF(OFFSET(class3_1,MATCH(M$1,'3 класс'!$A:$A,0)-7+'Итог по классам'!$B23,,,),"ш")</f>
        <v>0</v>
      </c>
      <c r="N23" s="37">
        <f ca="1">COUNTIF(OFFSET(class3_2,MATCH(N$1,'3 класс'!$A:$A,0)-7+'Итог по классам'!$B23,,,),"Ф")</f>
        <v>0</v>
      </c>
      <c r="O23" s="37">
        <f ca="1">COUNTIF(OFFSET(class3_2,MATCH(O$1,'3 класс'!$A:$A,0)-7+'Итог по классам'!$B23,,,),"р")</f>
        <v>0</v>
      </c>
      <c r="P23" s="37">
        <f ca="1">COUNTIF(OFFSET(class3_2,MATCH(P$1,'3 класс'!$A:$A,0)-7+'Итог по классам'!$B23,,,),"ш")</f>
        <v>0</v>
      </c>
      <c r="Q23" s="38">
        <f ca="1">COUNTIF(OFFSET(class3_1,MATCH(Q$1,'3 класс'!$A:$A,0)-7+'Итог по классам'!$B23,,,),"Ф")</f>
        <v>0</v>
      </c>
      <c r="R23" s="37">
        <f ca="1">COUNTIF(OFFSET(class3_1,MATCH(R$1,'3 класс'!$A:$A,0)-7+'Итог по классам'!$B23,,,),"р")</f>
        <v>0</v>
      </c>
      <c r="S23" s="37">
        <f ca="1">COUNTIF(OFFSET(class3_1,MATCH(S$1,'3 класс'!$A:$A,0)-7+'Итог по классам'!$B23,,,),"ш")</f>
        <v>0</v>
      </c>
      <c r="T23" s="37">
        <f ca="1">COUNTIF(OFFSET(class3_2,MATCH(T$1,'3 класс'!$A:$A,0)-7+'Итог по классам'!$B23,,,),"Ф")</f>
        <v>0</v>
      </c>
      <c r="U23" s="37">
        <f ca="1">COUNTIF(OFFSET(class3_2,MATCH(U$1,'3 класс'!$A:$A,0)-7+'Итог по классам'!$B23,,,),"р")</f>
        <v>0</v>
      </c>
      <c r="V23" s="37">
        <f ca="1">COUNTIF(OFFSET(class3_2,MATCH(V$1,'3 класс'!$A:$A,0)-7+'Итог по классам'!$B23,,,),"ш")</f>
        <v>0</v>
      </c>
      <c r="W23" s="38">
        <f ca="1">COUNTIF(OFFSET(class3_1,MATCH(W$1,'3 класс'!$A:$A,0)-7+'Итог по классам'!$B23,,,),"Ф")</f>
        <v>0</v>
      </c>
      <c r="X23" s="37">
        <f ca="1">COUNTIF(OFFSET(class3_1,MATCH(X$1,'3 класс'!$A:$A,0)-7+'Итог по классам'!$B23,,,),"р")</f>
        <v>0</v>
      </c>
      <c r="Y23" s="37">
        <f ca="1">COUNTIF(OFFSET(class3_1,MATCH(Y$1,'3 класс'!$A:$A,0)-7+'Итог по классам'!$B23,,,),"ш")</f>
        <v>0</v>
      </c>
      <c r="Z23" s="37">
        <f ca="1">COUNTIF(OFFSET(class3_2,MATCH(Z$1,'3 класс'!$A:$A,0)-7+'Итог по классам'!$B23,,,),"Ф")</f>
        <v>0</v>
      </c>
      <c r="AA23" s="37">
        <f ca="1">COUNTIF(OFFSET(class3_2,MATCH(AA$1,'3 класс'!$A:$A,0)-7+'Итог по классам'!$B23,,,),"р")</f>
        <v>0</v>
      </c>
      <c r="AB23" s="37">
        <f ca="1">COUNTIF(OFFSET(class3_2,MATCH(AB$1,'3 класс'!$A:$A,0)-7+'Итог по классам'!$B23,,,),"ш")</f>
        <v>0</v>
      </c>
      <c r="AC23" s="38">
        <f ca="1">COUNTIF(OFFSET(class3_1,MATCH(AC$1,'3 класс'!$A:$A,0)-7+'Итог по классам'!$B23,,,),"Ф")</f>
        <v>0</v>
      </c>
      <c r="AD23" s="37">
        <f ca="1">COUNTIF(OFFSET(class3_1,MATCH(AD$1,'3 класс'!$A:$A,0)-7+'Итог по классам'!$B23,,,),"р")</f>
        <v>0</v>
      </c>
      <c r="AE23" s="37">
        <f ca="1">COUNTIF(OFFSET(class3_1,MATCH(AE$1,'3 класс'!$A:$A,0)-7+'Итог по классам'!$B23,,,),"ш")</f>
        <v>0</v>
      </c>
      <c r="AF23" s="37">
        <f ca="1">COUNTIF(OFFSET(class3_2,MATCH(AF$1,'3 класс'!$A:$A,0)-7+'Итог по классам'!$B23,,,),"Ф")</f>
        <v>0</v>
      </c>
      <c r="AG23" s="37">
        <f ca="1">COUNTIF(OFFSET(class3_2,MATCH(AG$1,'3 класс'!$A:$A,0)-7+'Итог по классам'!$B23,,,),"р")</f>
        <v>0</v>
      </c>
      <c r="AH23" s="37">
        <f ca="1">COUNTIF(OFFSET(class3_2,MATCH(AH$1,'3 класс'!$A:$A,0)-7+'Итог по классам'!$B23,,,),"ш")</f>
        <v>0</v>
      </c>
      <c r="AI23" s="38">
        <f ca="1">COUNTIF(OFFSET(class3_1,MATCH(AI$1,'3 класс'!$A:$A,0)-7+'Итог по классам'!$B23,,,),"Ф")</f>
        <v>0</v>
      </c>
      <c r="AJ23" s="37">
        <f ca="1">COUNTIF(OFFSET(class3_1,MATCH(AJ$1,'3 класс'!$A:$A,0)-7+'Итог по классам'!$B23,,,),"р")</f>
        <v>0</v>
      </c>
      <c r="AK23" s="37">
        <f ca="1">COUNTIF(OFFSET(class3_1,MATCH(AK$1,'3 класс'!$A:$A,0)-7+'Итог по классам'!$B23,,,),"ш")</f>
        <v>0</v>
      </c>
      <c r="AL23" s="37">
        <f ca="1">COUNTIF(OFFSET(class3_2,MATCH(AL$1,'3 класс'!$A:$A,0)-7+'Итог по классам'!$B23,,,),"Ф")</f>
        <v>0</v>
      </c>
      <c r="AM23" s="37">
        <f ca="1">COUNTIF(OFFSET(class3_2,MATCH(AM$1,'3 класс'!$A:$A,0)-7+'Итог по классам'!$B23,,,),"р")</f>
        <v>0</v>
      </c>
      <c r="AN23" s="37">
        <f ca="1">COUNTIF(OFFSET(class3_2,MATCH(AN$1,'3 класс'!$A:$A,0)-7+'Итог по классам'!$B23,,,),"ш")</f>
        <v>0</v>
      </c>
      <c r="AO23" s="38">
        <f ca="1">COUNTIF(OFFSET(class3_1,MATCH(AO$1,'3 класс'!$A:$A,0)-7+'Итог по классам'!$B23,,,),"Ф")</f>
        <v>0</v>
      </c>
      <c r="AP23" s="37">
        <f ca="1">COUNTIF(OFFSET(class3_1,MATCH(AP$1,'3 класс'!$A:$A,0)-7+'Итог по классам'!$B23,,,),"р")</f>
        <v>0</v>
      </c>
      <c r="AQ23" s="37">
        <f ca="1">COUNTIF(OFFSET(class3_1,MATCH(AQ$1,'3 класс'!$A:$A,0)-7+'Итог по классам'!$B23,,,),"ш")</f>
        <v>0</v>
      </c>
      <c r="AR23" s="37">
        <f ca="1">COUNTIF(OFFSET(class3_2,MATCH(AR$1,'3 класс'!$A:$A,0)-7+'Итог по классам'!$B23,,,),"Ф")</f>
        <v>0</v>
      </c>
      <c r="AS23" s="37">
        <f ca="1">COUNTIF(OFFSET(class3_2,MATCH(AS$1,'3 класс'!$A:$A,0)-7+'Итог по классам'!$B23,,,),"р")</f>
        <v>0</v>
      </c>
      <c r="AT23" s="37">
        <f ca="1">COUNTIF(OFFSET(class3_2,MATCH(AT$1,'3 класс'!$A:$A,0)-7+'Итог по классам'!$B23,,,),"ш")</f>
        <v>0</v>
      </c>
      <c r="AU23" s="38">
        <f ca="1">COUNTIF(OFFSET(class3_1,MATCH(AU$1,'3 класс'!$A:$A,0)-7+'Итог по классам'!$B23,,,),"Ф")</f>
        <v>0</v>
      </c>
      <c r="AV23" s="37">
        <f ca="1">COUNTIF(OFFSET(class3_1,MATCH(AV$1,'3 класс'!$A:$A,0)-7+'Итог по классам'!$B23,,,),"р")</f>
        <v>0</v>
      </c>
      <c r="AW23" s="37">
        <f ca="1">COUNTIF(OFFSET(class3_1,MATCH(AW$1,'3 класс'!$A:$A,0)-7+'Итог по классам'!$B23,,,),"ш")</f>
        <v>0</v>
      </c>
      <c r="AX23" s="37">
        <f ca="1">COUNTIF(OFFSET(class3_2,MATCH(AX$1,'3 класс'!$A:$A,0)-7+'Итог по классам'!$B23,,,),"Ф")</f>
        <v>0</v>
      </c>
      <c r="AY23" s="37">
        <f ca="1">COUNTIF(OFFSET(class3_2,MATCH(AY$1,'3 класс'!$A:$A,0)-7+'Итог по классам'!$B23,,,),"р")</f>
        <v>0</v>
      </c>
      <c r="AZ23" s="37">
        <f ca="1">COUNTIF(OFFSET(class3_2,MATCH(AZ$1,'3 класс'!$A:$A,0)-7+'Итог по классам'!$B23,,,),"ш")</f>
        <v>0</v>
      </c>
      <c r="BA23" s="38">
        <f ca="1">COUNTIF(OFFSET(class3_1,MATCH(BA$1,'3 класс'!$A:$A,0)-7+'Итог по классам'!$B23,,,),"Ф")</f>
        <v>0</v>
      </c>
      <c r="BB23" s="37">
        <f ca="1">COUNTIF(OFFSET(class3_1,MATCH(BB$1,'3 класс'!$A:$A,0)-7+'Итог по классам'!$B23,,,),"р")</f>
        <v>0</v>
      </c>
      <c r="BC23" s="37">
        <f ca="1">COUNTIF(OFFSET(class3_1,MATCH(BC$1,'3 класс'!$A:$A,0)-7+'Итог по классам'!$B23,,,),"ш")</f>
        <v>0</v>
      </c>
      <c r="BD23" s="37">
        <f ca="1">COUNTIF(OFFSET(class3_2,MATCH(BD$1,'3 класс'!$A:$A,0)-7+'Итог по классам'!$B23,,,),"Ф")</f>
        <v>0</v>
      </c>
      <c r="BE23" s="37">
        <f ca="1">COUNTIF(OFFSET(class3_2,MATCH(BE$1,'3 класс'!$A:$A,0)-7+'Итог по классам'!$B23,,,),"р")</f>
        <v>0</v>
      </c>
      <c r="BF23" s="37">
        <f ca="1">COUNTIF(OFFSET(class3_2,MATCH(BF$1,'3 класс'!$A:$A,0)-7+'Итог по классам'!$B23,,,),"ш")</f>
        <v>0</v>
      </c>
      <c r="BG23" s="38">
        <f ca="1">COUNTIF(OFFSET(class3_1,MATCH(BG$1,'3 класс'!$A:$A,0)-7+'Итог по классам'!$B23,,,),"Ф")</f>
        <v>0</v>
      </c>
      <c r="BH23" s="37">
        <f ca="1">COUNTIF(OFFSET(class3_1,MATCH(BH$1,'3 класс'!$A:$A,0)-7+'Итог по классам'!$B23,,,),"р")</f>
        <v>0</v>
      </c>
      <c r="BI23" s="37">
        <f ca="1">COUNTIF(OFFSET(class3_1,MATCH(BI$1,'3 класс'!$A:$A,0)-7+'Итог по классам'!$B23,,,),"ш")</f>
        <v>0</v>
      </c>
      <c r="BJ23" s="37">
        <f ca="1">COUNTIF(OFFSET(class3_2,MATCH(BJ$1,'3 класс'!$A:$A,0)-7+'Итог по классам'!$B23,,,),"Ф")</f>
        <v>0</v>
      </c>
      <c r="BK23" s="37">
        <f ca="1">COUNTIF(OFFSET(class3_2,MATCH(BK$1,'3 класс'!$A:$A,0)-7+'Итог по классам'!$B23,,,),"р")</f>
        <v>0</v>
      </c>
      <c r="BL23" s="37">
        <f ca="1">COUNTIF(OFFSET(class3_2,MATCH(BL$1,'3 класс'!$A:$A,0)-7+'Итог по классам'!$B23,,,),"ш")</f>
        <v>0</v>
      </c>
      <c r="BM23" s="38">
        <f ca="1">COUNTIF(OFFSET(class3_1,MATCH(BM$1,'3 класс'!$A:$A,0)-7+'Итог по классам'!$B23,,,),"Ф")</f>
        <v>0</v>
      </c>
      <c r="BN23" s="37">
        <f ca="1">COUNTIF(OFFSET(class3_1,MATCH(BN$1,'3 класс'!$A:$A,0)-7+'Итог по классам'!$B23,,,),"р")</f>
        <v>0</v>
      </c>
      <c r="BO23" s="37">
        <f ca="1">COUNTIF(OFFSET(class3_1,MATCH(BO$1,'3 класс'!$A:$A,0)-7+'Итог по классам'!$B23,,,),"ш")</f>
        <v>0</v>
      </c>
      <c r="BP23" s="37">
        <f ca="1">COUNTIF(OFFSET(class3_2,MATCH(BP$1,'3 класс'!$A:$A,0)-7+'Итог по классам'!$B23,,,),"Ф")</f>
        <v>0</v>
      </c>
      <c r="BQ23" s="37">
        <f ca="1">COUNTIF(OFFSET(class3_2,MATCH(BQ$1,'3 класс'!$A:$A,0)-7+'Итог по классам'!$B23,,,),"р")</f>
        <v>0</v>
      </c>
      <c r="BR23" s="37">
        <f ca="1">COUNTIF(OFFSET(class3_2,MATCH(BR$1,'3 класс'!$A:$A,0)-7+'Итог по классам'!$B23,,,),"ш")</f>
        <v>0</v>
      </c>
      <c r="BS23" s="38">
        <f ca="1">COUNTIF(OFFSET(class3_1,MATCH(BS$1,'3 класс'!$A:$A,0)-7+'Итог по классам'!$B23,,,),"Ф")</f>
        <v>0</v>
      </c>
      <c r="BT23" s="37">
        <f ca="1">COUNTIF(OFFSET(class3_1,MATCH(BT$1,'3 класс'!$A:$A,0)-7+'Итог по классам'!$B23,,,),"р")</f>
        <v>0</v>
      </c>
      <c r="BU23" s="37">
        <f ca="1">COUNTIF(OFFSET(class3_1,MATCH(BU$1,'3 класс'!$A:$A,0)-7+'Итог по классам'!$B23,,,),"ш")</f>
        <v>0</v>
      </c>
      <c r="BV23" s="37">
        <f ca="1">COUNTIF(OFFSET(class3_2,MATCH(BV$1,'3 класс'!$A:$A,0)-7+'Итог по классам'!$B23,,,),"Ф")</f>
        <v>0</v>
      </c>
      <c r="BW23" s="37">
        <f ca="1">COUNTIF(OFFSET(class3_2,MATCH(BW$1,'3 класс'!$A:$A,0)-7+'Итог по классам'!$B23,,,),"р")</f>
        <v>0</v>
      </c>
      <c r="BX23" s="37">
        <f ca="1">COUNTIF(OFFSET(class3_2,MATCH(BX$1,'3 класс'!$A:$A,0)-7+'Итог по классам'!$B23,,,),"ш")</f>
        <v>0</v>
      </c>
      <c r="BY23" s="38">
        <f ca="1">COUNTIF(OFFSET(class3_1,MATCH(BY$1,'3 класс'!$A:$A,0)-7+'Итог по классам'!$B23,,,),"Ф")</f>
        <v>0</v>
      </c>
      <c r="BZ23" s="37">
        <f ca="1">COUNTIF(OFFSET(class3_1,MATCH(BZ$1,'3 класс'!$A:$A,0)-7+'Итог по классам'!$B23,,,),"р")</f>
        <v>0</v>
      </c>
      <c r="CA23" s="37">
        <f ca="1">COUNTIF(OFFSET(class3_1,MATCH(CA$1,'3 класс'!$A:$A,0)-7+'Итог по классам'!$B23,,,),"ш")</f>
        <v>0</v>
      </c>
      <c r="CB23" s="37">
        <f ca="1">COUNTIF(OFFSET(class3_2,MATCH(CB$1,'3 класс'!$A:$A,0)-7+'Итог по классам'!$B23,,,),"Ф")</f>
        <v>0</v>
      </c>
      <c r="CC23" s="37">
        <f ca="1">COUNTIF(OFFSET(class3_2,MATCH(CC$1,'3 класс'!$A:$A,0)-7+'Итог по классам'!$B23,,,),"р")</f>
        <v>0</v>
      </c>
      <c r="CD23" s="37">
        <f ca="1">COUNTIF(OFFSET(class3_2,MATCH(CD$1,'3 класс'!$A:$A,0)-7+'Итог по классам'!$B23,,,),"ш")</f>
        <v>0</v>
      </c>
      <c r="CE23" s="38">
        <f ca="1">COUNTIF(OFFSET(class3_1,MATCH(CE$1,'3 класс'!$A:$A,0)-7+'Итог по классам'!$B23,,,),"Ф")</f>
        <v>0</v>
      </c>
      <c r="CF23" s="37">
        <f ca="1">COUNTIF(OFFSET(class3_1,MATCH(CF$1,'3 класс'!$A:$A,0)-7+'Итог по классам'!$B23,,,),"р")</f>
        <v>0</v>
      </c>
      <c r="CG23" s="37">
        <f ca="1">COUNTIF(OFFSET(class3_1,MATCH(CG$1,'3 класс'!$A:$A,0)-7+'Итог по классам'!$B23,,,),"ш")</f>
        <v>0</v>
      </c>
      <c r="CH23" s="37">
        <f ca="1">COUNTIF(OFFSET(class3_2,MATCH(CH$1,'3 класс'!$A:$A,0)-7+'Итог по классам'!$B23,,,),"Ф")</f>
        <v>0</v>
      </c>
      <c r="CI23" s="37">
        <f ca="1">COUNTIF(OFFSET(class3_2,MATCH(CI$1,'3 класс'!$A:$A,0)-7+'Итог по классам'!$B23,,,),"р")</f>
        <v>0</v>
      </c>
      <c r="CJ23" s="37">
        <f ca="1">COUNTIF(OFFSET(class3_2,MATCH(CJ$1,'3 класс'!$A:$A,0)-7+'Итог по классам'!$B23,,,),"ш")</f>
        <v>0</v>
      </c>
      <c r="CK23" s="38">
        <f ca="1">COUNTIF(OFFSET(class3_1,MATCH(CK$1,'3 класс'!$A:$A,0)-7+'Итог по классам'!$B23,,,),"Ф")</f>
        <v>0</v>
      </c>
      <c r="CL23" s="37">
        <f ca="1">COUNTIF(OFFSET(class3_1,MATCH(CL$1,'3 класс'!$A:$A,0)-7+'Итог по классам'!$B23,,,),"р")</f>
        <v>0</v>
      </c>
      <c r="CM23" s="37">
        <f ca="1">COUNTIF(OFFSET(class3_1,MATCH(CM$1,'3 класс'!$A:$A,0)-7+'Итог по классам'!$B23,,,),"ш")</f>
        <v>0</v>
      </c>
      <c r="CN23" s="37">
        <f ca="1">COUNTIF(OFFSET(class3_2,MATCH(CN$1,'3 класс'!$A:$A,0)-7+'Итог по классам'!$B23,,,),"Ф")</f>
        <v>0</v>
      </c>
      <c r="CO23" s="37">
        <f ca="1">COUNTIF(OFFSET(class3_2,MATCH(CO$1,'3 класс'!$A:$A,0)-7+'Итог по классам'!$B23,,,),"р")</f>
        <v>0</v>
      </c>
      <c r="CP23" s="37">
        <f ca="1">COUNTIF(OFFSET(class3_2,MATCH(CP$1,'3 класс'!$A:$A,0)-7+'Итог по классам'!$B23,,,),"ш")</f>
        <v>0</v>
      </c>
      <c r="CQ23" s="38">
        <f ca="1">COUNTIF(OFFSET(class3_1,MATCH(CQ$1,'3 класс'!$A:$A,0)-7+'Итог по классам'!$B23,,,),"Ф")</f>
        <v>0</v>
      </c>
      <c r="CR23" s="37">
        <f ca="1">COUNTIF(OFFSET(class3_1,MATCH(CR$1,'3 класс'!$A:$A,0)-7+'Итог по классам'!$B23,,,),"р")</f>
        <v>0</v>
      </c>
      <c r="CS23" s="37">
        <f ca="1">COUNTIF(OFFSET(class3_1,MATCH(CS$1,'3 класс'!$A:$A,0)-7+'Итог по классам'!$B23,,,),"ш")</f>
        <v>0</v>
      </c>
      <c r="CT23" s="37">
        <f ca="1">COUNTIF(OFFSET(class3_2,MATCH(CT$1,'3 класс'!$A:$A,0)-7+'Итог по классам'!$B23,,,),"Ф")</f>
        <v>0</v>
      </c>
      <c r="CU23" s="37">
        <f ca="1">COUNTIF(OFFSET(class3_2,MATCH(CU$1,'3 класс'!$A:$A,0)-7+'Итог по классам'!$B23,,,),"р")</f>
        <v>0</v>
      </c>
      <c r="CV23" s="37">
        <f ca="1">COUNTIF(OFFSET(class3_2,MATCH(CV$1,'3 класс'!$A:$A,0)-7+'Итог по классам'!$B23,,,),"ш")</f>
        <v>0</v>
      </c>
      <c r="CW23" s="38">
        <f ca="1">COUNTIF(OFFSET(class3_1,MATCH(CW$1,'3 класс'!$A:$A,0)-7+'Итог по классам'!$B23,,,),"Ф")</f>
        <v>0</v>
      </c>
      <c r="CX23" s="37">
        <f ca="1">COUNTIF(OFFSET(class3_1,MATCH(CX$1,'3 класс'!$A:$A,0)-7+'Итог по классам'!$B23,,,),"р")</f>
        <v>0</v>
      </c>
      <c r="CY23" s="37">
        <f ca="1">COUNTIF(OFFSET(class3_1,MATCH(CY$1,'3 класс'!$A:$A,0)-7+'Итог по классам'!$B23,,,),"ш")</f>
        <v>0</v>
      </c>
      <c r="CZ23" s="37">
        <f ca="1">COUNTIF(OFFSET(class3_2,MATCH(CZ$1,'3 класс'!$A:$A,0)-7+'Итог по классам'!$B23,,,),"Ф")</f>
        <v>0</v>
      </c>
      <c r="DA23" s="37">
        <f ca="1">COUNTIF(OFFSET(class3_2,MATCH(DA$1,'3 класс'!$A:$A,0)-7+'Итог по классам'!$B23,,,),"р")</f>
        <v>0</v>
      </c>
      <c r="DB23" s="37">
        <f ca="1">COUNTIF(OFFSET(class3_2,MATCH(DB$1,'3 класс'!$A:$A,0)-7+'Итог по классам'!$B23,,,),"ш")</f>
        <v>0</v>
      </c>
      <c r="DC23" s="38">
        <f ca="1">COUNTIF(OFFSET(class3_1,MATCH(DC$1,'3 класс'!$A:$A,0)-7+'Итог по классам'!$B23,,,),"Ф")</f>
        <v>0</v>
      </c>
      <c r="DD23" s="37">
        <f ca="1">COUNTIF(OFFSET(class3_1,MATCH(DD$1,'3 класс'!$A:$A,0)-7+'Итог по классам'!$B23,,,),"р")</f>
        <v>0</v>
      </c>
      <c r="DE23" s="37">
        <f ca="1">COUNTIF(OFFSET(class3_1,MATCH(DE$1,'3 класс'!$A:$A,0)-7+'Итог по классам'!$B23,,,),"ш")</f>
        <v>0</v>
      </c>
      <c r="DF23" s="37">
        <f ca="1">COUNTIF(OFFSET(class3_2,MATCH(DF$1,'3 класс'!$A:$A,0)-7+'Итог по классам'!$B23,,,),"Ф")</f>
        <v>0</v>
      </c>
      <c r="DG23" s="37">
        <f ca="1">COUNTIF(OFFSET(class3_2,MATCH(DG$1,'3 класс'!$A:$A,0)-7+'Итог по классам'!$B23,,,),"р")</f>
        <v>0</v>
      </c>
      <c r="DH23" s="37">
        <f ca="1">COUNTIF(OFFSET(class3_2,MATCH(DH$1,'3 класс'!$A:$A,0)-7+'Итог по классам'!$B23,,,),"ш")</f>
        <v>0</v>
      </c>
      <c r="DI23" s="38">
        <f ca="1">COUNTIF(OFFSET(class3_1,MATCH(DI$1,'3 класс'!$A:$A,0)-7+'Итог по классам'!$B23,,,),"Ф")</f>
        <v>0</v>
      </c>
      <c r="DJ23" s="37">
        <f ca="1">COUNTIF(OFFSET(class3_1,MATCH(DJ$1,'3 класс'!$A:$A,0)-7+'Итог по классам'!$B23,,,),"р")</f>
        <v>0</v>
      </c>
      <c r="DK23" s="37">
        <f ca="1">COUNTIF(OFFSET(class3_1,MATCH(DK$1,'3 класс'!$A:$A,0)-7+'Итог по классам'!$B23,,,),"ш")</f>
        <v>0</v>
      </c>
      <c r="DL23" s="37">
        <f ca="1">COUNTIF(OFFSET(class3_2,MATCH(DL$1,'3 класс'!$A:$A,0)-7+'Итог по классам'!$B23,,,),"Ф")</f>
        <v>0</v>
      </c>
      <c r="DM23" s="37">
        <f ca="1">COUNTIF(OFFSET(class3_2,MATCH(DM$1,'3 класс'!$A:$A,0)-7+'Итог по классам'!$B23,,,),"р")</f>
        <v>0</v>
      </c>
      <c r="DN23" s="37">
        <f ca="1">COUNTIF(OFFSET(class3_2,MATCH(DN$1,'3 класс'!$A:$A,0)-7+'Итог по классам'!$B23,,,),"ш")</f>
        <v>0</v>
      </c>
      <c r="DO23" s="38">
        <f ca="1">COUNTIF(OFFSET(class3_1,MATCH(DO$1,'3 класс'!$A:$A,0)-7+'Итог по классам'!$B23,,,),"Ф")</f>
        <v>0</v>
      </c>
      <c r="DP23" s="37">
        <f ca="1">COUNTIF(OFFSET(class3_1,MATCH(DP$1,'3 класс'!$A:$A,0)-7+'Итог по классам'!$B23,,,),"р")</f>
        <v>0</v>
      </c>
      <c r="DQ23" s="37">
        <f ca="1">COUNTIF(OFFSET(class3_1,MATCH(DQ$1,'3 класс'!$A:$A,0)-7+'Итог по классам'!$B23,,,),"ш")</f>
        <v>0</v>
      </c>
      <c r="DR23" s="37">
        <f ca="1">COUNTIF(OFFSET(class3_2,MATCH(DR$1,'3 класс'!$A:$A,0)-7+'Итог по классам'!$B23,,,),"Ф")</f>
        <v>0</v>
      </c>
      <c r="DS23" s="37">
        <f ca="1">COUNTIF(OFFSET(class3_2,MATCH(DS$1,'3 класс'!$A:$A,0)-7+'Итог по классам'!$B23,,,),"р")</f>
        <v>0</v>
      </c>
      <c r="DT23" s="37">
        <f ca="1">COUNTIF(OFFSET(class3_2,MATCH(DT$1,'3 класс'!$A:$A,0)-7+'Итог по классам'!$B23,,,),"ш")</f>
        <v>0</v>
      </c>
      <c r="DU23" s="38">
        <f ca="1">COUNTIF(OFFSET(class3_1,MATCH(DU$1,'3 класс'!$A:$A,0)-7+'Итог по классам'!$B23,,,),"Ф")</f>
        <v>0</v>
      </c>
      <c r="DV23" s="37">
        <f ca="1">COUNTIF(OFFSET(class3_1,MATCH(DV$1,'3 класс'!$A:$A,0)-7+'Итог по классам'!$B23,,,),"р")</f>
        <v>0</v>
      </c>
      <c r="DW23" s="37">
        <f ca="1">COUNTIF(OFFSET(class3_1,MATCH(DW$1,'3 класс'!$A:$A,0)-7+'Итог по классам'!$B23,,,),"ш")</f>
        <v>0</v>
      </c>
      <c r="DX23" s="37">
        <f ca="1">COUNTIF(OFFSET(class3_2,MATCH(DX$1,'3 класс'!$A:$A,0)-7+'Итог по классам'!$B23,,,),"Ф")</f>
        <v>0</v>
      </c>
      <c r="DY23" s="37">
        <f ca="1">COUNTIF(OFFSET(class3_2,MATCH(DY$1,'3 класс'!$A:$A,0)-7+'Итог по классам'!$B23,,,),"р")</f>
        <v>0</v>
      </c>
      <c r="DZ23" s="37">
        <f ca="1">COUNTIF(OFFSET(class3_2,MATCH(DZ$1,'3 класс'!$A:$A,0)-7+'Итог по классам'!$B23,,,),"ш")</f>
        <v>0</v>
      </c>
      <c r="EA23" s="38">
        <f ca="1">COUNTIF(OFFSET(class3_1,MATCH(EA$1,'3 класс'!$A:$A,0)-7+'Итог по классам'!$B23,,,),"Ф")</f>
        <v>0</v>
      </c>
      <c r="EB23" s="37">
        <f ca="1">COUNTIF(OFFSET(class3_1,MATCH(EB$1,'3 класс'!$A:$A,0)-7+'Итог по классам'!$B23,,,),"р")</f>
        <v>0</v>
      </c>
      <c r="EC23" s="37">
        <f ca="1">COUNTIF(OFFSET(class3_1,MATCH(EC$1,'3 класс'!$A:$A,0)-7+'Итог по классам'!$B23,,,),"ш")</f>
        <v>0</v>
      </c>
      <c r="ED23" s="37">
        <f ca="1">COUNTIF(OFFSET(class3_2,MATCH(ED$1,'3 класс'!$A:$A,0)-7+'Итог по классам'!$B23,,,),"Ф")</f>
        <v>0</v>
      </c>
      <c r="EE23" s="37">
        <f ca="1">COUNTIF(OFFSET(class3_2,MATCH(EE$1,'3 класс'!$A:$A,0)-7+'Итог по классам'!$B23,,,),"р")</f>
        <v>0</v>
      </c>
      <c r="EF23" s="37">
        <f ca="1">COUNTIF(OFFSET(class3_2,MATCH(EF$1,'3 класс'!$A:$A,0)-7+'Итог по классам'!$B23,,,),"ш")</f>
        <v>0</v>
      </c>
      <c r="EG23" s="38">
        <f ca="1">COUNTIF(OFFSET(class3_1,MATCH(EG$1,'3 класс'!$A:$A,0)-7+'Итог по классам'!$B23,,,),"Ф")</f>
        <v>0</v>
      </c>
      <c r="EH23" s="37">
        <f ca="1">COUNTIF(OFFSET(class3_1,MATCH(EH$1,'3 класс'!$A:$A,0)-7+'Итог по классам'!$B23,,,),"р")</f>
        <v>0</v>
      </c>
      <c r="EI23" s="37">
        <f ca="1">COUNTIF(OFFSET(class3_1,MATCH(EI$1,'3 класс'!$A:$A,0)-7+'Итог по классам'!$B23,,,),"ш")</f>
        <v>0</v>
      </c>
      <c r="EJ23" s="37">
        <f ca="1">COUNTIF(OFFSET(class3_2,MATCH(EJ$1,'3 класс'!$A:$A,0)-7+'Итог по классам'!$B23,,,),"Ф")</f>
        <v>0</v>
      </c>
      <c r="EK23" s="37">
        <f ca="1">COUNTIF(OFFSET(class3_2,MATCH(EK$1,'3 класс'!$A:$A,0)-7+'Итог по классам'!$B23,,,),"р")</f>
        <v>0</v>
      </c>
      <c r="EL23" s="37">
        <f ca="1">COUNTIF(OFFSET(class3_2,MATCH(EL$1,'3 класс'!$A:$A,0)-7+'Итог по классам'!$B23,,,),"ш")</f>
        <v>0</v>
      </c>
      <c r="EM23" s="38">
        <f ca="1">COUNTIF(OFFSET(class3_1,MATCH(EM$1,'3 класс'!$A:$A,0)-7+'Итог по классам'!$B23,,,),"Ф")</f>
        <v>0</v>
      </c>
      <c r="EN23" s="37">
        <f ca="1">COUNTIF(OFFSET(class3_1,MATCH(EN$1,'3 класс'!$A:$A,0)-7+'Итог по классам'!$B23,,,),"р")</f>
        <v>0</v>
      </c>
      <c r="EO23" s="37">
        <f ca="1">COUNTIF(OFFSET(class3_1,MATCH(EO$1,'3 класс'!$A:$A,0)-7+'Итог по классам'!$B23,,,),"ш")</f>
        <v>0</v>
      </c>
      <c r="EP23" s="37">
        <f ca="1">COUNTIF(OFFSET(class3_2,MATCH(EP$1,'3 класс'!$A:$A,0)-7+'Итог по классам'!$B23,,,),"Ф")</f>
        <v>0</v>
      </c>
      <c r="EQ23" s="37">
        <f ca="1">COUNTIF(OFFSET(class3_2,MATCH(EQ$1,'3 класс'!$A:$A,0)-7+'Итог по классам'!$B23,,,),"р")</f>
        <v>0</v>
      </c>
      <c r="ER23" s="37">
        <f ca="1">COUNTIF(OFFSET(class3_2,MATCH(ER$1,'3 класс'!$A:$A,0)-7+'Итог по классам'!$B23,,,),"ш")</f>
        <v>0</v>
      </c>
      <c r="ES23" s="38">
        <f ca="1">COUNTIF(OFFSET(class3_1,MATCH(ES$1,'3 класс'!$A:$A,0)-7+'Итог по классам'!$B23,,,),"Ф")</f>
        <v>0</v>
      </c>
      <c r="ET23" s="37">
        <f ca="1">COUNTIF(OFFSET(class3_1,MATCH(ET$1,'3 класс'!$A:$A,0)-7+'Итог по классам'!$B23,,,),"р")</f>
        <v>0</v>
      </c>
      <c r="EU23" s="37">
        <f ca="1">COUNTIF(OFFSET(class3_1,MATCH(EU$1,'3 класс'!$A:$A,0)-7+'Итог по классам'!$B23,,,),"ш")</f>
        <v>0</v>
      </c>
      <c r="EV23" s="37">
        <f ca="1">COUNTIF(OFFSET(class3_2,MATCH(EV$1,'3 класс'!$A:$A,0)-7+'Итог по классам'!$B23,,,),"Ф")</f>
        <v>0</v>
      </c>
      <c r="EW23" s="37">
        <f ca="1">COUNTIF(OFFSET(class3_2,MATCH(EW$1,'3 класс'!$A:$A,0)-7+'Итог по классам'!$B23,,,),"р")</f>
        <v>0</v>
      </c>
      <c r="EX23" s="37">
        <f ca="1">COUNTIF(OFFSET(class3_2,MATCH(EX$1,'3 класс'!$A:$A,0)-7+'Итог по классам'!$B23,,,),"ш")</f>
        <v>0</v>
      </c>
      <c r="EY23" s="38">
        <f ca="1">COUNTIF(OFFSET(class3_1,MATCH(EY$1,'3 класс'!$A:$A,0)-7+'Итог по классам'!$B23,,,),"Ф")</f>
        <v>0</v>
      </c>
      <c r="EZ23" s="37">
        <f ca="1">COUNTIF(OFFSET(class3_1,MATCH(EZ$1,'3 класс'!$A:$A,0)-7+'Итог по классам'!$B23,,,),"р")</f>
        <v>0</v>
      </c>
      <c r="FA23" s="37">
        <f ca="1">COUNTIF(OFFSET(class3_1,MATCH(FA$1,'3 класс'!$A:$A,0)-7+'Итог по классам'!$B23,,,),"ш")</f>
        <v>0</v>
      </c>
      <c r="FB23" s="37">
        <f ca="1">COUNTIF(OFFSET(class3_2,MATCH(FB$1,'3 класс'!$A:$A,0)-7+'Итог по классам'!$B23,,,),"Ф")</f>
        <v>0</v>
      </c>
      <c r="FC23" s="37">
        <f ca="1">COUNTIF(OFFSET(class3_2,MATCH(FC$1,'3 класс'!$A:$A,0)-7+'Итог по классам'!$B23,,,),"р")</f>
        <v>0</v>
      </c>
      <c r="FD23" s="37">
        <f ca="1">COUNTIF(OFFSET(class3_2,MATCH(FD$1,'3 класс'!$A:$A,0)-7+'Итог по классам'!$B23,,,),"ш")</f>
        <v>0</v>
      </c>
      <c r="FE23" s="38">
        <f ca="1">COUNTIF(OFFSET(class3_1,MATCH(FE$1,'3 класс'!$A:$A,0)-7+'Итог по классам'!$B23,,,),"Ф")</f>
        <v>0</v>
      </c>
      <c r="FF23" s="37">
        <f ca="1">COUNTIF(OFFSET(class3_1,MATCH(FF$1,'3 класс'!$A:$A,0)-7+'Итог по классам'!$B23,,,),"р")</f>
        <v>0</v>
      </c>
      <c r="FG23" s="37">
        <f ca="1">COUNTIF(OFFSET(class3_1,MATCH(FG$1,'3 класс'!$A:$A,0)-7+'Итог по классам'!$B23,,,),"ш")</f>
        <v>0</v>
      </c>
      <c r="FH23" s="37">
        <f ca="1">COUNTIF(OFFSET(class3_2,MATCH(FH$1,'3 класс'!$A:$A,0)-7+'Итог по классам'!$B23,,,),"Ф")</f>
        <v>0</v>
      </c>
      <c r="FI23" s="37">
        <f ca="1">COUNTIF(OFFSET(class3_2,MATCH(FI$1,'3 класс'!$A:$A,0)-7+'Итог по классам'!$B23,,,),"р")</f>
        <v>0</v>
      </c>
      <c r="FJ23" s="37">
        <f ca="1">COUNTIF(OFFSET(class3_2,MATCH(FJ$1,'3 класс'!$A:$A,0)-7+'Итог по классам'!$B23,,,),"ш")</f>
        <v>0</v>
      </c>
      <c r="FK23" s="38">
        <f ca="1">COUNTIF(OFFSET(class3_1,MATCH(FK$1,'3 класс'!$A:$A,0)-7+'Итог по классам'!$B23,,,),"Ф")</f>
        <v>0</v>
      </c>
      <c r="FL23" s="37">
        <f ca="1">COUNTIF(OFFSET(class3_1,MATCH(FL$1,'3 класс'!$A:$A,0)-7+'Итог по классам'!$B23,,,),"р")</f>
        <v>0</v>
      </c>
      <c r="FM23" s="37">
        <f ca="1">COUNTIF(OFFSET(class3_1,MATCH(FM$1,'3 класс'!$A:$A,0)-7+'Итог по классам'!$B23,,,),"ш")</f>
        <v>0</v>
      </c>
      <c r="FN23" s="37">
        <f ca="1">COUNTIF(OFFSET(class3_2,MATCH(FN$1,'3 класс'!$A:$A,0)-7+'Итог по классам'!$B23,,,),"Ф")</f>
        <v>0</v>
      </c>
      <c r="FO23" s="37">
        <f ca="1">COUNTIF(OFFSET(class3_2,MATCH(FO$1,'3 класс'!$A:$A,0)-7+'Итог по классам'!$B23,,,),"р")</f>
        <v>0</v>
      </c>
      <c r="FP23" s="37">
        <f ca="1">COUNTIF(OFFSET(class3_2,MATCH(FP$1,'3 класс'!$A:$A,0)-7+'Итог по классам'!$B23,,,),"ш")</f>
        <v>0</v>
      </c>
      <c r="FQ23" s="38">
        <f ca="1">COUNTIF(OFFSET(class3_1,MATCH(FQ$1,'3 класс'!$A:$A,0)-7+'Итог по классам'!$B23,,,),"Ф")</f>
        <v>0</v>
      </c>
      <c r="FR23" s="37">
        <f ca="1">COUNTIF(OFFSET(class3_1,MATCH(FR$1,'3 класс'!$A:$A,0)-7+'Итог по классам'!$B23,,,),"р")</f>
        <v>0</v>
      </c>
      <c r="FS23" s="37">
        <f ca="1">COUNTIF(OFFSET(class3_1,MATCH(FS$1,'3 класс'!$A:$A,0)-7+'Итог по классам'!$B23,,,),"ш")</f>
        <v>0</v>
      </c>
      <c r="FT23" s="37">
        <f ca="1">COUNTIF(OFFSET(class3_2,MATCH(FT$1,'3 класс'!$A:$A,0)-7+'Итог по классам'!$B23,,,),"Ф")</f>
        <v>0</v>
      </c>
      <c r="FU23" s="37">
        <f ca="1">COUNTIF(OFFSET(class3_2,MATCH(FU$1,'3 класс'!$A:$A,0)-7+'Итог по классам'!$B23,,,),"р")</f>
        <v>0</v>
      </c>
      <c r="FV23" s="37">
        <f ca="1">COUNTIF(OFFSET(class3_2,MATCH(FV$1,'3 класс'!$A:$A,0)-7+'Итог по классам'!$B23,,,),"ш")</f>
        <v>0</v>
      </c>
      <c r="FW23" s="38">
        <f ca="1">COUNTIF(OFFSET(class3_1,MATCH(FW$1,'3 класс'!$A:$A,0)-7+'Итог по классам'!$B23,,,),"Ф")</f>
        <v>0</v>
      </c>
      <c r="FX23" s="37">
        <f ca="1">COUNTIF(OFFSET(class3_1,MATCH(FX$1,'3 класс'!$A:$A,0)-7+'Итог по классам'!$B23,,,),"р")</f>
        <v>0</v>
      </c>
      <c r="FY23" s="37">
        <f ca="1">COUNTIF(OFFSET(class3_1,MATCH(FY$1,'3 класс'!$A:$A,0)-7+'Итог по классам'!$B23,,,),"ш")</f>
        <v>0</v>
      </c>
      <c r="FZ23" s="37">
        <f ca="1">COUNTIF(OFFSET(class3_2,MATCH(FZ$1,'3 класс'!$A:$A,0)-7+'Итог по классам'!$B23,,,),"Ф")</f>
        <v>0</v>
      </c>
      <c r="GA23" s="37">
        <f ca="1">COUNTIF(OFFSET(class3_2,MATCH(GA$1,'3 класс'!$A:$A,0)-7+'Итог по классам'!$B23,,,),"р")</f>
        <v>0</v>
      </c>
      <c r="GB23" s="37">
        <f ca="1">COUNTIF(OFFSET(class3_2,MATCH(GB$1,'3 класс'!$A:$A,0)-7+'Итог по классам'!$B23,,,),"ш")</f>
        <v>0</v>
      </c>
      <c r="GC23" s="38">
        <f ca="1">COUNTIF(OFFSET(class3_1,MATCH(GC$1,'3 класс'!$A:$A,0)-7+'Итог по классам'!$B23,,,),"Ф")</f>
        <v>0</v>
      </c>
      <c r="GD23" s="37">
        <f ca="1">COUNTIF(OFFSET(class3_1,MATCH(GD$1,'3 класс'!$A:$A,0)-7+'Итог по классам'!$B23,,,),"р")</f>
        <v>0</v>
      </c>
      <c r="GE23" s="37">
        <f ca="1">COUNTIF(OFFSET(class3_1,MATCH(GE$1,'3 класс'!$A:$A,0)-7+'Итог по классам'!$B23,,,),"ш")</f>
        <v>0</v>
      </c>
      <c r="GF23" s="37">
        <f ca="1">COUNTIF(OFFSET(class3_2,MATCH(GF$1,'3 класс'!$A:$A,0)-7+'Итог по классам'!$B23,,,),"Ф")</f>
        <v>0</v>
      </c>
      <c r="GG23" s="37">
        <f ca="1">COUNTIF(OFFSET(class3_2,MATCH(GG$1,'3 класс'!$A:$A,0)-7+'Итог по классам'!$B23,,,),"р")</f>
        <v>0</v>
      </c>
      <c r="GH23" s="37">
        <f ca="1">COUNTIF(OFFSET(class3_2,MATCH(GH$1,'3 класс'!$A:$A,0)-7+'Итог по классам'!$B23,,,),"ш")</f>
        <v>0</v>
      </c>
      <c r="GI23" s="38">
        <f ca="1">COUNTIF(OFFSET(class3_1,MATCH(GI$1,'3 класс'!$A:$A,0)-7+'Итог по классам'!$B23,,,),"Ф")</f>
        <v>0</v>
      </c>
      <c r="GJ23" s="37">
        <f ca="1">COUNTIF(OFFSET(class3_1,MATCH(GJ$1,'3 класс'!$A:$A,0)-7+'Итог по классам'!$B23,,,),"р")</f>
        <v>0</v>
      </c>
      <c r="GK23" s="37">
        <f ca="1">COUNTIF(OFFSET(class3_1,MATCH(GK$1,'3 класс'!$A:$A,0)-7+'Итог по классам'!$B23,,,),"ш")</f>
        <v>0</v>
      </c>
      <c r="GL23" s="37">
        <f ca="1">COUNTIF(OFFSET(class3_2,MATCH(GL$1,'3 класс'!$A:$A,0)-7+'Итог по классам'!$B23,,,),"Ф")</f>
        <v>0</v>
      </c>
      <c r="GM23" s="37">
        <f ca="1">COUNTIF(OFFSET(class3_2,MATCH(GM$1,'3 класс'!$A:$A,0)-7+'Итог по классам'!$B23,,,),"р")</f>
        <v>0</v>
      </c>
      <c r="GN23" s="37">
        <f ca="1">COUNTIF(OFFSET(class3_2,MATCH(GN$1,'3 класс'!$A:$A,0)-7+'Итог по классам'!$B23,,,),"ш")</f>
        <v>0</v>
      </c>
      <c r="GO23" s="38">
        <f ca="1">COUNTIF(OFFSET(class3_1,MATCH(GO$1,'3 класс'!$A:$A,0)-7+'Итог по классам'!$B23,,,),"Ф")</f>
        <v>0</v>
      </c>
      <c r="GP23" s="37">
        <f ca="1">COUNTIF(OFFSET(class3_1,MATCH(GP$1,'3 класс'!$A:$A,0)-7+'Итог по классам'!$B23,,,),"р")</f>
        <v>0</v>
      </c>
      <c r="GQ23" s="37">
        <f ca="1">COUNTIF(OFFSET(class3_1,MATCH(GQ$1,'3 класс'!$A:$A,0)-7+'Итог по классам'!$B23,,,),"ш")</f>
        <v>0</v>
      </c>
      <c r="GR23" s="37">
        <f ca="1">COUNTIF(OFFSET(class3_2,MATCH(GR$1,'3 класс'!$A:$A,0)-7+'Итог по классам'!$B23,,,),"Ф")</f>
        <v>0</v>
      </c>
      <c r="GS23" s="37">
        <f ca="1">COUNTIF(OFFSET(class3_2,MATCH(GS$1,'3 класс'!$A:$A,0)-7+'Итог по классам'!$B23,,,),"р")</f>
        <v>0</v>
      </c>
      <c r="GT23" s="37">
        <f ca="1">COUNTIF(OFFSET(class3_2,MATCH(GT$1,'3 класс'!$A:$A,0)-7+'Итог по классам'!$B23,,,),"ш")</f>
        <v>0</v>
      </c>
      <c r="GU23" s="38">
        <f ca="1">COUNTIF(OFFSET(class3_1,MATCH(GU$1,'3 класс'!$A:$A,0)-7+'Итог по классам'!$B23,,,),"Ф")</f>
        <v>0</v>
      </c>
      <c r="GV23" s="37">
        <f ca="1">COUNTIF(OFFSET(class3_1,MATCH(GV$1,'3 класс'!$A:$A,0)-7+'Итог по классам'!$B23,,,),"р")</f>
        <v>0</v>
      </c>
      <c r="GW23" s="37">
        <f ca="1">COUNTIF(OFFSET(class3_1,MATCH(GW$1,'3 класс'!$A:$A,0)-7+'Итог по классам'!$B23,,,),"ш")</f>
        <v>0</v>
      </c>
      <c r="GX23" s="37">
        <f ca="1">COUNTIF(OFFSET(class3_2,MATCH(GX$1,'3 класс'!$A:$A,0)-7+'Итог по классам'!$B23,,,),"Ф")</f>
        <v>0</v>
      </c>
      <c r="GY23" s="37">
        <f ca="1">COUNTIF(OFFSET(class3_2,MATCH(GY$1,'3 класс'!$A:$A,0)-7+'Итог по классам'!$B23,,,),"р")</f>
        <v>0</v>
      </c>
      <c r="GZ23" s="37">
        <f ca="1">COUNTIF(OFFSET(class3_2,MATCH(GZ$1,'3 класс'!$A:$A,0)-7+'Итог по классам'!$B23,,,),"ш")</f>
        <v>0</v>
      </c>
      <c r="HA23" s="38">
        <f ca="1">COUNTIF(OFFSET(class3_1,MATCH(HA$1,'3 класс'!$A:$A,0)-7+'Итог по классам'!$B23,,,),"Ф")</f>
        <v>0</v>
      </c>
      <c r="HB23" s="37">
        <f ca="1">COUNTIF(OFFSET(class3_1,MATCH(HB$1,'3 класс'!$A:$A,0)-7+'Итог по классам'!$B23,,,),"р")</f>
        <v>0</v>
      </c>
      <c r="HC23" s="37">
        <f ca="1">COUNTIF(OFFSET(class3_1,MATCH(HC$1,'3 класс'!$A:$A,0)-7+'Итог по классам'!$B23,,,),"ш")</f>
        <v>0</v>
      </c>
      <c r="HD23" s="37">
        <f ca="1">COUNTIF(OFFSET(class3_2,MATCH(HD$1,'3 класс'!$A:$A,0)-7+'Итог по классам'!$B23,,,),"Ф")</f>
        <v>0</v>
      </c>
      <c r="HE23" s="37">
        <f ca="1">COUNTIF(OFFSET(class3_2,MATCH(HE$1,'3 класс'!$A:$A,0)-7+'Итог по классам'!$B23,,,),"р")</f>
        <v>0</v>
      </c>
      <c r="HF23" s="37">
        <f ca="1">COUNTIF(OFFSET(class3_2,MATCH(HF$1,'3 класс'!$A:$A,0)-7+'Итог по классам'!$B23,,,),"ш")</f>
        <v>0</v>
      </c>
      <c r="HG23" s="38">
        <f ca="1">COUNTIF(OFFSET(class3_1,MATCH(HG$1,'3 класс'!$A:$A,0)-7+'Итог по классам'!$B23,,,),"Ф")</f>
        <v>0</v>
      </c>
      <c r="HH23" s="37">
        <f ca="1">COUNTIF(OFFSET(class3_1,MATCH(HH$1,'3 класс'!$A:$A,0)-7+'Итог по классам'!$B23,,,),"р")</f>
        <v>0</v>
      </c>
      <c r="HI23" s="37">
        <f ca="1">COUNTIF(OFFSET(class3_1,MATCH(HI$1,'3 класс'!$A:$A,0)-7+'Итог по классам'!$B23,,,),"ш")</f>
        <v>0</v>
      </c>
      <c r="HJ23" s="37">
        <f ca="1">COUNTIF(OFFSET(class3_2,MATCH(HJ$1,'3 класс'!$A:$A,0)-7+'Итог по классам'!$B23,,,),"Ф")</f>
        <v>0</v>
      </c>
      <c r="HK23" s="37">
        <f ca="1">COUNTIF(OFFSET(class3_2,MATCH(HK$1,'3 класс'!$A:$A,0)-7+'Итог по классам'!$B23,,,),"р")</f>
        <v>0</v>
      </c>
      <c r="HL23" s="37">
        <f ca="1">COUNTIF(OFFSET(class3_2,MATCH(HL$1,'3 класс'!$A:$A,0)-7+'Итог по классам'!$B23,,,),"ш")</f>
        <v>0</v>
      </c>
      <c r="HM23" s="38">
        <f ca="1">COUNTIF(OFFSET(class3_1,MATCH(HM$1,'3 класс'!$A:$A,0)-7+'Итог по классам'!$B23,,,),"Ф")</f>
        <v>0</v>
      </c>
      <c r="HN23" s="37">
        <f ca="1">COUNTIF(OFFSET(class3_1,MATCH(HN$1,'3 класс'!$A:$A,0)-7+'Итог по классам'!$B23,,,),"р")</f>
        <v>0</v>
      </c>
      <c r="HO23" s="37">
        <f ca="1">COUNTIF(OFFSET(class3_1,MATCH(HO$1,'3 класс'!$A:$A,0)-7+'Итог по классам'!$B23,,,),"ш")</f>
        <v>0</v>
      </c>
      <c r="HP23" s="37">
        <f ca="1">COUNTIF(OFFSET(class3_2,MATCH(HP$1,'3 класс'!$A:$A,0)-7+'Итог по классам'!$B23,,,),"Ф")</f>
        <v>0</v>
      </c>
      <c r="HQ23" s="37">
        <f ca="1">COUNTIF(OFFSET(class3_2,MATCH(HQ$1,'3 класс'!$A:$A,0)-7+'Итог по классам'!$B23,,,),"р")</f>
        <v>0</v>
      </c>
      <c r="HR23" s="37">
        <f ca="1">COUNTIF(OFFSET(class3_2,MATCH(HR$1,'3 класс'!$A:$A,0)-7+'Итог по классам'!$B23,,,),"ш")</f>
        <v>0</v>
      </c>
      <c r="HS23" s="38">
        <f ca="1">COUNTIF(OFFSET(class3_1,MATCH(HS$1,'3 класс'!$A:$A,0)-7+'Итог по классам'!$B23,,,),"Ф")</f>
        <v>0</v>
      </c>
      <c r="HT23" s="37">
        <f ca="1">COUNTIF(OFFSET(class3_1,MATCH(HT$1,'3 класс'!$A:$A,0)-7+'Итог по классам'!$B23,,,),"р")</f>
        <v>0</v>
      </c>
      <c r="HU23" s="37">
        <f ca="1">COUNTIF(OFFSET(class3_1,MATCH(HU$1,'3 класс'!$A:$A,0)-7+'Итог по классам'!$B23,,,),"ш")</f>
        <v>0</v>
      </c>
      <c r="HV23" s="37">
        <f ca="1">COUNTIF(OFFSET(class3_2,MATCH(HV$1,'3 класс'!$A:$A,0)-7+'Итог по классам'!$B23,,,),"Ф")</f>
        <v>0</v>
      </c>
      <c r="HW23" s="37">
        <f ca="1">COUNTIF(OFFSET(class3_2,MATCH(HW$1,'3 класс'!$A:$A,0)-7+'Итог по классам'!$B23,,,),"р")</f>
        <v>0</v>
      </c>
      <c r="HX23" s="37">
        <f ca="1">COUNTIF(OFFSET(class3_2,MATCH(HX$1,'3 класс'!$A:$A,0)-7+'Итог по классам'!$B23,,,),"ш")</f>
        <v>0</v>
      </c>
      <c r="HY23" s="38">
        <f ca="1">COUNTIF(OFFSET(class3_1,MATCH(HY$1,'3 класс'!$A:$A,0)-7+'Итог по классам'!$B23,,,),"Ф")</f>
        <v>0</v>
      </c>
      <c r="HZ23" s="37">
        <f ca="1">COUNTIF(OFFSET(class3_1,MATCH(HZ$1,'3 класс'!$A:$A,0)-7+'Итог по классам'!$B23,,,),"р")</f>
        <v>0</v>
      </c>
      <c r="IA23" s="37">
        <f ca="1">COUNTIF(OFFSET(class3_1,MATCH(IA$1,'3 класс'!$A:$A,0)-7+'Итог по классам'!$B23,,,),"ш")</f>
        <v>0</v>
      </c>
      <c r="IB23" s="37">
        <f ca="1">COUNTIF(OFFSET(class3_2,MATCH(IB$1,'3 класс'!$A:$A,0)-7+'Итог по классам'!$B23,,,),"Ф")</f>
        <v>0</v>
      </c>
      <c r="IC23" s="37">
        <f ca="1">COUNTIF(OFFSET(class3_2,MATCH(IC$1,'3 класс'!$A:$A,0)-7+'Итог по классам'!$B23,,,),"р")</f>
        <v>0</v>
      </c>
      <c r="ID23" s="37">
        <f ca="1">COUNTIF(OFFSET(class3_2,MATCH(ID$1,'3 класс'!$A:$A,0)-7+'Итог по классам'!$B23,,,),"ш")</f>
        <v>0</v>
      </c>
      <c r="IE23" s="38">
        <f ca="1">COUNTIF(OFFSET(class3_1,MATCH(IE$1,'3 класс'!$A:$A,0)-7+'Итог по классам'!$B23,,,),"Ф")</f>
        <v>0</v>
      </c>
      <c r="IF23" s="37">
        <f ca="1">COUNTIF(OFFSET(class3_1,MATCH(IF$1,'3 класс'!$A:$A,0)-7+'Итог по классам'!$B23,,,),"р")</f>
        <v>0</v>
      </c>
      <c r="IG23" s="37">
        <f ca="1">COUNTIF(OFFSET(class3_1,MATCH(IG$1,'3 класс'!$A:$A,0)-7+'Итог по классам'!$B23,,,),"ш")</f>
        <v>0</v>
      </c>
      <c r="IH23" s="37">
        <f ca="1">COUNTIF(OFFSET(class3_2,MATCH(IH$1,'3 класс'!$A:$A,0)-7+'Итог по классам'!$B23,,,),"Ф")</f>
        <v>0</v>
      </c>
      <c r="II23" s="37">
        <f ca="1">COUNTIF(OFFSET(class3_2,MATCH(II$1,'3 класс'!$A:$A,0)-7+'Итог по классам'!$B23,,,),"р")</f>
        <v>0</v>
      </c>
      <c r="IJ23" s="37">
        <f ca="1">COUNTIF(OFFSET(class3_2,MATCH(IJ$1,'3 класс'!$A:$A,0)-7+'Итог по классам'!$B23,,,),"ш")</f>
        <v>0</v>
      </c>
      <c r="IK23" s="38">
        <f ca="1">COUNTIF(OFFSET(class3_1,MATCH(IK$1,'3 класс'!$A:$A,0)-7+'Итог по классам'!$B23,,,),"Ф")</f>
        <v>0</v>
      </c>
      <c r="IL23" s="37">
        <f ca="1">COUNTIF(OFFSET(class3_1,MATCH(IL$1,'3 класс'!$A:$A,0)-7+'Итог по классам'!$B23,,,),"р")</f>
        <v>0</v>
      </c>
      <c r="IM23" s="37">
        <f ca="1">COUNTIF(OFFSET(class3_1,MATCH(IM$1,'3 класс'!$A:$A,0)-7+'Итог по классам'!$B23,,,),"ш")</f>
        <v>0</v>
      </c>
      <c r="IN23" s="37">
        <f ca="1">COUNTIF(OFFSET(class3_2,MATCH(IN$1,'3 класс'!$A:$A,0)-7+'Итог по классам'!$B23,,,),"Ф")</f>
        <v>0</v>
      </c>
      <c r="IO23" s="37">
        <f ca="1">COUNTIF(OFFSET(class3_2,MATCH(IO$1,'3 класс'!$A:$A,0)-7+'Итог по классам'!$B23,,,),"р")</f>
        <v>0</v>
      </c>
      <c r="IP23" s="37">
        <f ca="1">COUNTIF(OFFSET(class3_2,MATCH(IP$1,'3 класс'!$A:$A,0)-7+'Итог по классам'!$B23,,,),"ш")</f>
        <v>0</v>
      </c>
      <c r="IQ23" s="38">
        <f ca="1">COUNTIF(OFFSET(class3_1,MATCH(IQ$1,'3 класс'!$A:$A,0)-7+'Итог по классам'!$B23,,,),"Ф")</f>
        <v>0</v>
      </c>
      <c r="IR23" s="37">
        <f ca="1">COUNTIF(OFFSET(class3_1,MATCH(IR$1,'3 класс'!$A:$A,0)-7+'Итог по классам'!$B23,,,),"р")</f>
        <v>0</v>
      </c>
      <c r="IS23" s="37">
        <f ca="1">COUNTIF(OFFSET(class3_1,MATCH(IS$1,'3 класс'!$A:$A,0)-7+'Итог по классам'!$B23,,,),"ш")</f>
        <v>0</v>
      </c>
      <c r="IT23" s="37">
        <f ca="1">COUNTIF(OFFSET(class3_2,MATCH(IT$1,'3 класс'!$A:$A,0)-7+'Итог по классам'!$B23,,,),"Ф")</f>
        <v>0</v>
      </c>
      <c r="IU23" s="37">
        <f ca="1">COUNTIF(OFFSET(class3_2,MATCH(IU$1,'3 класс'!$A:$A,0)-7+'Итог по классам'!$B23,,,),"р")</f>
        <v>0</v>
      </c>
      <c r="IV23" s="37">
        <f ca="1">COUNTIF(OFFSET(class3_2,MATCH(IV$1,'3 класс'!$A:$A,0)-7+'Итог по классам'!$B23,,,),"ш")</f>
        <v>0</v>
      </c>
      <c r="IW23" s="38">
        <f ca="1">COUNTIF(OFFSET(class3_1,MATCH(IW$1,'3 класс'!$A:$A,0)-7+'Итог по классам'!$B23,,,),"Ф")</f>
        <v>0</v>
      </c>
      <c r="IX23" s="37">
        <f ca="1">COUNTIF(OFFSET(class3_1,MATCH(IX$1,'3 класс'!$A:$A,0)-7+'Итог по классам'!$B23,,,),"р")</f>
        <v>0</v>
      </c>
      <c r="IY23" s="37">
        <f ca="1">COUNTIF(OFFSET(class3_1,MATCH(IY$1,'3 класс'!$A:$A,0)-7+'Итог по классам'!$B23,,,),"ш")</f>
        <v>0</v>
      </c>
      <c r="IZ23" s="37">
        <f ca="1">COUNTIF(OFFSET(class3_2,MATCH(IZ$1,'3 класс'!$A:$A,0)-7+'Итог по классам'!$B23,,,),"Ф")</f>
        <v>0</v>
      </c>
      <c r="JA23" s="37">
        <f ca="1">COUNTIF(OFFSET(class3_2,MATCH(JA$1,'3 класс'!$A:$A,0)-7+'Итог по классам'!$B23,,,),"р")</f>
        <v>0</v>
      </c>
      <c r="JB23" s="37">
        <f ca="1">COUNTIF(OFFSET(class3_2,MATCH(JB$1,'3 класс'!$A:$A,0)-7+'Итог по классам'!$B23,,,),"ш")</f>
        <v>0</v>
      </c>
      <c r="JC23" s="38">
        <f ca="1">COUNTIF(OFFSET(class3_1,MATCH(JC$1,'3 класс'!$A:$A,0)-7+'Итог по классам'!$B23,,,),"Ф")</f>
        <v>0</v>
      </c>
      <c r="JD23" s="37">
        <f ca="1">COUNTIF(OFFSET(class3_1,MATCH(JD$1,'3 класс'!$A:$A,0)-7+'Итог по классам'!$B23,,,),"р")</f>
        <v>0</v>
      </c>
      <c r="JE23" s="37">
        <f ca="1">COUNTIF(OFFSET(class3_1,MATCH(JE$1,'3 класс'!$A:$A,0)-7+'Итог по классам'!$B23,,,),"ш")</f>
        <v>0</v>
      </c>
      <c r="JF23" s="37">
        <f ca="1">COUNTIF(OFFSET(class3_2,MATCH(JF$1,'3 класс'!$A:$A,0)-7+'Итог по классам'!$B23,,,),"Ф")</f>
        <v>0</v>
      </c>
      <c r="JG23" s="37">
        <f ca="1">COUNTIF(OFFSET(class3_2,MATCH(JG$1,'3 класс'!$A:$A,0)-7+'Итог по классам'!$B23,,,),"р")</f>
        <v>0</v>
      </c>
      <c r="JH23" s="37">
        <f ca="1">COUNTIF(OFFSET(class3_2,MATCH(JH$1,'3 класс'!$A:$A,0)-7+'Итог по классам'!$B23,,,),"ш")</f>
        <v>0</v>
      </c>
      <c r="JI23" s="38">
        <f ca="1">COUNTIF(OFFSET(class3_1,MATCH(JI$1,'3 класс'!$A:$A,0)-7+'Итог по классам'!$B23,,,),"Ф")</f>
        <v>0</v>
      </c>
      <c r="JJ23" s="37">
        <f ca="1">COUNTIF(OFFSET(class3_1,MATCH(JJ$1,'3 класс'!$A:$A,0)-7+'Итог по классам'!$B23,,,),"р")</f>
        <v>0</v>
      </c>
      <c r="JK23" s="37">
        <f ca="1">COUNTIF(OFFSET(class3_1,MATCH(JK$1,'3 класс'!$A:$A,0)-7+'Итог по классам'!$B23,,,),"ш")</f>
        <v>0</v>
      </c>
      <c r="JL23" s="37">
        <f ca="1">COUNTIF(OFFSET(class3_2,MATCH(JL$1,'3 класс'!$A:$A,0)-7+'Итог по классам'!$B23,,,),"Ф")</f>
        <v>0</v>
      </c>
      <c r="JM23" s="37">
        <f ca="1">COUNTIF(OFFSET(class3_2,MATCH(JM$1,'3 класс'!$A:$A,0)-7+'Итог по классам'!$B23,,,),"р")</f>
        <v>0</v>
      </c>
      <c r="JN23" s="37">
        <f ca="1">COUNTIF(OFFSET(class3_2,MATCH(JN$1,'3 класс'!$A:$A,0)-7+'Итог по классам'!$B23,,,),"ш")</f>
        <v>0</v>
      </c>
      <c r="JO23" s="38">
        <f ca="1">COUNTIF(OFFSET(class3_1,MATCH(JO$1,'3 класс'!$A:$A,0)-7+'Итог по классам'!$B23,,,),"Ф")</f>
        <v>0</v>
      </c>
      <c r="JP23" s="37">
        <f ca="1">COUNTIF(OFFSET(class3_1,MATCH(JP$1,'3 класс'!$A:$A,0)-7+'Итог по классам'!$B23,,,),"р")</f>
        <v>0</v>
      </c>
      <c r="JQ23" s="37">
        <f ca="1">COUNTIF(OFFSET(class3_1,MATCH(JQ$1,'3 класс'!$A:$A,0)-7+'Итог по классам'!$B23,,,),"ш")</f>
        <v>0</v>
      </c>
      <c r="JR23" s="37">
        <f ca="1">COUNTIF(OFFSET(class3_2,MATCH(JR$1,'3 класс'!$A:$A,0)-7+'Итог по классам'!$B23,,,),"Ф")</f>
        <v>0</v>
      </c>
      <c r="JS23" s="37">
        <f ca="1">COUNTIF(OFFSET(class3_2,MATCH(JS$1,'3 класс'!$A:$A,0)-7+'Итог по классам'!$B23,,,),"р")</f>
        <v>0</v>
      </c>
      <c r="JT23" s="37">
        <f ca="1">COUNTIF(OFFSET(class3_2,MATCH(JT$1,'3 класс'!$A:$A,0)-7+'Итог по классам'!$B23,,,),"ш")</f>
        <v>0</v>
      </c>
      <c r="JU23" s="38">
        <f ca="1">COUNTIF(OFFSET(class3_1,MATCH(JU$1,'3 класс'!$A:$A,0)-7+'Итог по классам'!$B23,,,),"Ф")</f>
        <v>0</v>
      </c>
      <c r="JV23" s="37">
        <f ca="1">COUNTIF(OFFSET(class3_1,MATCH(JV$1,'3 класс'!$A:$A,0)-7+'Итог по классам'!$B23,,,),"р")</f>
        <v>0</v>
      </c>
      <c r="JW23" s="37">
        <f ca="1">COUNTIF(OFFSET(class3_1,MATCH(JW$1,'3 класс'!$A:$A,0)-7+'Итог по классам'!$B23,,,),"ш")</f>
        <v>0</v>
      </c>
      <c r="JX23" s="37">
        <f ca="1">COUNTIF(OFFSET(class3_2,MATCH(JX$1,'3 класс'!$A:$A,0)-7+'Итог по классам'!$B23,,,),"Ф")</f>
        <v>0</v>
      </c>
      <c r="JY23" s="37">
        <f ca="1">COUNTIF(OFFSET(class3_2,MATCH(JY$1,'3 класс'!$A:$A,0)-7+'Итог по классам'!$B23,,,),"р")</f>
        <v>0</v>
      </c>
      <c r="JZ23" s="37">
        <f ca="1">COUNTIF(OFFSET(class3_2,MATCH(JZ$1,'3 класс'!$A:$A,0)-7+'Итог по классам'!$B23,,,),"ш")</f>
        <v>0</v>
      </c>
      <c r="KA23" s="38">
        <f ca="1">COUNTIF(OFFSET(class3_1,MATCH(KA$1,'3 класс'!$A:$A,0)-7+'Итог по классам'!$B23,,,),"Ф")</f>
        <v>0</v>
      </c>
      <c r="KB23" s="37">
        <f ca="1">COUNTIF(OFFSET(class3_1,MATCH(KB$1,'3 класс'!$A:$A,0)-7+'Итог по классам'!$B23,,,),"р")</f>
        <v>0</v>
      </c>
      <c r="KC23" s="37">
        <f ca="1">COUNTIF(OFFSET(class3_1,MATCH(KC$1,'3 класс'!$A:$A,0)-7+'Итог по классам'!$B23,,,),"ш")</f>
        <v>0</v>
      </c>
      <c r="KD23" s="37">
        <f ca="1">COUNTIF(OFFSET(class3_2,MATCH(KD$1,'3 класс'!$A:$A,0)-7+'Итог по классам'!$B23,,,),"Ф")</f>
        <v>0</v>
      </c>
      <c r="KE23" s="37">
        <f ca="1">COUNTIF(OFFSET(class3_2,MATCH(KE$1,'3 класс'!$A:$A,0)-7+'Итог по классам'!$B23,,,),"р")</f>
        <v>0</v>
      </c>
      <c r="KF23" s="37">
        <f ca="1">COUNTIF(OFFSET(class3_2,MATCH(KF$1,'3 класс'!$A:$A,0)-7+'Итог по классам'!$B23,,,),"ш")</f>
        <v>0</v>
      </c>
      <c r="KG23" s="38">
        <f ca="1">COUNTIF(OFFSET(class3_1,MATCH(KG$1,'3 класс'!$A:$A,0)-7+'Итог по классам'!$B23,,,),"Ф")</f>
        <v>0</v>
      </c>
      <c r="KH23" s="37">
        <f ca="1">COUNTIF(OFFSET(class3_1,MATCH(KH$1,'3 класс'!$A:$A,0)-7+'Итог по классам'!$B23,,,),"р")</f>
        <v>0</v>
      </c>
      <c r="KI23" s="37">
        <f ca="1">COUNTIF(OFFSET(class3_1,MATCH(KI$1,'3 класс'!$A:$A,0)-7+'Итог по классам'!$B23,,,),"ш")</f>
        <v>0</v>
      </c>
      <c r="KJ23" s="37">
        <f ca="1">COUNTIF(OFFSET(class3_2,MATCH(KJ$1,'3 класс'!$A:$A,0)-7+'Итог по классам'!$B23,,,),"Ф")</f>
        <v>0</v>
      </c>
      <c r="KK23" s="37">
        <f ca="1">COUNTIF(OFFSET(class3_2,MATCH(KK$1,'3 класс'!$A:$A,0)-7+'Итог по классам'!$B23,,,),"р")</f>
        <v>0</v>
      </c>
      <c r="KL23" s="37">
        <f ca="1">COUNTIF(OFFSET(class3_2,MATCH(KL$1,'3 класс'!$A:$A,0)-7+'Итог по классам'!$B23,,,),"ш")</f>
        <v>0</v>
      </c>
      <c r="KM23" s="38">
        <f ca="1">COUNTIF(OFFSET(class3_1,MATCH(KM$1,'3 класс'!$A:$A,0)-7+'Итог по классам'!$B23,,,),"Ф")</f>
        <v>0</v>
      </c>
      <c r="KN23" s="37">
        <f ca="1">COUNTIF(OFFSET(class3_1,MATCH(KN$1,'3 класс'!$A:$A,0)-7+'Итог по классам'!$B23,,,),"р")</f>
        <v>0</v>
      </c>
      <c r="KO23" s="37">
        <f ca="1">COUNTIF(OFFSET(class3_1,MATCH(KO$1,'3 класс'!$A:$A,0)-7+'Итог по классам'!$B23,,,),"ш")</f>
        <v>0</v>
      </c>
      <c r="KP23" s="37">
        <f ca="1">COUNTIF(OFFSET(class3_2,MATCH(KP$1,'3 класс'!$A:$A,0)-7+'Итог по классам'!$B23,,,),"Ф")</f>
        <v>0</v>
      </c>
      <c r="KQ23" s="37">
        <f ca="1">COUNTIF(OFFSET(class3_2,MATCH(KQ$1,'3 класс'!$A:$A,0)-7+'Итог по классам'!$B23,,,),"р")</f>
        <v>0</v>
      </c>
      <c r="KR23" s="37">
        <f ca="1">COUNTIF(OFFSET(class3_2,MATCH(KR$1,'3 класс'!$A:$A,0)-7+'Итог по классам'!$B23,,,),"ш")</f>
        <v>0</v>
      </c>
    </row>
    <row r="24" spans="1:304" x14ac:dyDescent="0.25">
      <c r="A24">
        <f t="shared" si="7"/>
        <v>1</v>
      </c>
      <c r="B24" s="37">
        <v>5</v>
      </c>
      <c r="C24" s="3" t="s">
        <v>4</v>
      </c>
      <c r="D24" s="3" t="s">
        <v>42</v>
      </c>
      <c r="E24" s="37">
        <f ca="1">COUNTIF(OFFSET(class3_1,MATCH(E$1,'3 класс'!$A:$A,0)-7+'Итог по классам'!$B24,,,),"Ф")</f>
        <v>0</v>
      </c>
      <c r="F24" s="37">
        <f ca="1">COUNTIF(OFFSET(class3_1,MATCH(F$1,'3 класс'!$A:$A,0)-7+'Итог по классам'!$B24,,,),"р")</f>
        <v>0</v>
      </c>
      <c r="G24" s="37">
        <f ca="1">COUNTIF(OFFSET(class3_1,MATCH(G$1,'3 класс'!$A:$A,0)-7+'Итог по классам'!$B24,,,),"ш")</f>
        <v>3</v>
      </c>
      <c r="H24" s="37">
        <f ca="1">COUNTIF(OFFSET(class3_2,MATCH(H$1,'3 класс'!$A:$A,0)-7+'Итог по классам'!$B24,,,),"Ф")</f>
        <v>0</v>
      </c>
      <c r="I24" s="37">
        <f ca="1">COUNTIF(OFFSET(class3_2,MATCH(I$1,'3 класс'!$A:$A,0)-7+'Итог по классам'!$B24,,,),"р")</f>
        <v>0</v>
      </c>
      <c r="J24" s="37">
        <f ca="1">COUNTIF(OFFSET(class3_2,MATCH(J$1,'3 класс'!$A:$A,0)-7+'Итог по классам'!$B24,,,),"ш")</f>
        <v>4</v>
      </c>
      <c r="K24" s="38">
        <f ca="1">COUNTIF(OFFSET(class3_1,MATCH(K$1,'3 класс'!$A:$A,0)-7+'Итог по классам'!$B24,,,),"Ф")</f>
        <v>0</v>
      </c>
      <c r="L24" s="37">
        <f ca="1">COUNTIF(OFFSET(class3_1,MATCH(L$1,'3 класс'!$A:$A,0)-7+'Итог по классам'!$B24,,,),"р")</f>
        <v>0</v>
      </c>
      <c r="M24" s="37">
        <f ca="1">COUNTIF(OFFSET(class3_1,MATCH(M$1,'3 класс'!$A:$A,0)-7+'Итог по классам'!$B24,,,),"ш")</f>
        <v>4</v>
      </c>
      <c r="N24" s="37">
        <f ca="1">COUNTIF(OFFSET(class3_2,MATCH(N$1,'3 класс'!$A:$A,0)-7+'Итог по классам'!$B24,,,),"Ф")</f>
        <v>0</v>
      </c>
      <c r="O24" s="37">
        <f ca="1">COUNTIF(OFFSET(class3_2,MATCH(O$1,'3 класс'!$A:$A,0)-7+'Итог по классам'!$B24,,,),"р")</f>
        <v>0</v>
      </c>
      <c r="P24" s="37">
        <f ca="1">COUNTIF(OFFSET(class3_2,MATCH(P$1,'3 класс'!$A:$A,0)-7+'Итог по классам'!$B24,,,),"ш")</f>
        <v>5</v>
      </c>
      <c r="Q24" s="38">
        <f ca="1">COUNTIF(OFFSET(class3_1,MATCH(Q$1,'3 класс'!$A:$A,0)-7+'Итог по классам'!$B24,,,),"Ф")</f>
        <v>0</v>
      </c>
      <c r="R24" s="37">
        <f ca="1">COUNTIF(OFFSET(class3_1,MATCH(R$1,'3 класс'!$A:$A,0)-7+'Итог по классам'!$B24,,,),"р")</f>
        <v>0</v>
      </c>
      <c r="S24" s="37">
        <f ca="1">COUNTIF(OFFSET(class3_1,MATCH(S$1,'3 класс'!$A:$A,0)-7+'Итог по классам'!$B24,,,),"ш")</f>
        <v>4</v>
      </c>
      <c r="T24" s="37">
        <f ca="1">COUNTIF(OFFSET(class3_2,MATCH(T$1,'3 класс'!$A:$A,0)-7+'Итог по классам'!$B24,,,),"Ф")</f>
        <v>0</v>
      </c>
      <c r="U24" s="37">
        <f ca="1">COUNTIF(OFFSET(class3_2,MATCH(U$1,'3 класс'!$A:$A,0)-7+'Итог по классам'!$B24,,,),"р")</f>
        <v>0</v>
      </c>
      <c r="V24" s="37">
        <f ca="1">COUNTIF(OFFSET(class3_2,MATCH(V$1,'3 класс'!$A:$A,0)-7+'Итог по классам'!$B24,,,),"ш")</f>
        <v>5</v>
      </c>
      <c r="W24" s="38">
        <f ca="1">COUNTIF(OFFSET(class3_1,MATCH(W$1,'3 класс'!$A:$A,0)-7+'Итог по классам'!$B24,,,),"Ф")</f>
        <v>0</v>
      </c>
      <c r="X24" s="37">
        <f ca="1">COUNTIF(OFFSET(class3_1,MATCH(X$1,'3 класс'!$A:$A,0)-7+'Итог по классам'!$B24,,,),"р")</f>
        <v>0</v>
      </c>
      <c r="Y24" s="37">
        <f ca="1">COUNTIF(OFFSET(class3_1,MATCH(Y$1,'3 класс'!$A:$A,0)-7+'Итог по классам'!$B24,,,),"ш")</f>
        <v>0</v>
      </c>
      <c r="Z24" s="37">
        <f ca="1">COUNTIF(OFFSET(class3_2,MATCH(Z$1,'3 класс'!$A:$A,0)-7+'Итог по классам'!$B24,,,),"Ф")</f>
        <v>0</v>
      </c>
      <c r="AA24" s="37">
        <f ca="1">COUNTIF(OFFSET(class3_2,MATCH(AA$1,'3 класс'!$A:$A,0)-7+'Итог по классам'!$B24,,,),"р")</f>
        <v>0</v>
      </c>
      <c r="AB24" s="37">
        <f ca="1">COUNTIF(OFFSET(class3_2,MATCH(AB$1,'3 класс'!$A:$A,0)-7+'Итог по классам'!$B24,,,),"ш")</f>
        <v>0</v>
      </c>
      <c r="AC24" s="38">
        <f ca="1">COUNTIF(OFFSET(class3_1,MATCH(AC$1,'3 класс'!$A:$A,0)-7+'Итог по классам'!$B24,,,),"Ф")</f>
        <v>0</v>
      </c>
      <c r="AD24" s="37">
        <f ca="1">COUNTIF(OFFSET(class3_1,MATCH(AD$1,'3 класс'!$A:$A,0)-7+'Итог по классам'!$B24,,,),"р")</f>
        <v>0</v>
      </c>
      <c r="AE24" s="37">
        <f ca="1">COUNTIF(OFFSET(class3_1,MATCH(AE$1,'3 класс'!$A:$A,0)-7+'Итог по классам'!$B24,,,),"ш")</f>
        <v>0</v>
      </c>
      <c r="AF24" s="37">
        <f ca="1">COUNTIF(OFFSET(class3_2,MATCH(AF$1,'3 класс'!$A:$A,0)-7+'Итог по классам'!$B24,,,),"Ф")</f>
        <v>0</v>
      </c>
      <c r="AG24" s="37">
        <f ca="1">COUNTIF(OFFSET(class3_2,MATCH(AG$1,'3 класс'!$A:$A,0)-7+'Итог по классам'!$B24,,,),"р")</f>
        <v>0</v>
      </c>
      <c r="AH24" s="37">
        <f ca="1">COUNTIF(OFFSET(class3_2,MATCH(AH$1,'3 класс'!$A:$A,0)-7+'Итог по классам'!$B24,,,),"ш")</f>
        <v>0</v>
      </c>
      <c r="AI24" s="38">
        <f ca="1">COUNTIF(OFFSET(class3_1,MATCH(AI$1,'3 класс'!$A:$A,0)-7+'Итог по классам'!$B24,,,),"Ф")</f>
        <v>0</v>
      </c>
      <c r="AJ24" s="37">
        <f ca="1">COUNTIF(OFFSET(class3_1,MATCH(AJ$1,'3 класс'!$A:$A,0)-7+'Итог по классам'!$B24,,,),"р")</f>
        <v>0</v>
      </c>
      <c r="AK24" s="37">
        <f ca="1">COUNTIF(OFFSET(class3_1,MATCH(AK$1,'3 класс'!$A:$A,0)-7+'Итог по классам'!$B24,,,),"ш")</f>
        <v>0</v>
      </c>
      <c r="AL24" s="37">
        <f ca="1">COUNTIF(OFFSET(class3_2,MATCH(AL$1,'3 класс'!$A:$A,0)-7+'Итог по классам'!$B24,,,),"Ф")</f>
        <v>0</v>
      </c>
      <c r="AM24" s="37">
        <f ca="1">COUNTIF(OFFSET(class3_2,MATCH(AM$1,'3 класс'!$A:$A,0)-7+'Итог по классам'!$B24,,,),"р")</f>
        <v>0</v>
      </c>
      <c r="AN24" s="37">
        <f ca="1">COUNTIF(OFFSET(class3_2,MATCH(AN$1,'3 класс'!$A:$A,0)-7+'Итог по классам'!$B24,,,),"ш")</f>
        <v>0</v>
      </c>
      <c r="AO24" s="38">
        <f ca="1">COUNTIF(OFFSET(class3_1,MATCH(AO$1,'3 класс'!$A:$A,0)-7+'Итог по классам'!$B24,,,),"Ф")</f>
        <v>0</v>
      </c>
      <c r="AP24" s="37">
        <f ca="1">COUNTIF(OFFSET(class3_1,MATCH(AP$1,'3 класс'!$A:$A,0)-7+'Итог по классам'!$B24,,,),"р")</f>
        <v>0</v>
      </c>
      <c r="AQ24" s="37">
        <f ca="1">COUNTIF(OFFSET(class3_1,MATCH(AQ$1,'3 класс'!$A:$A,0)-7+'Итог по классам'!$B24,,,),"ш")</f>
        <v>0</v>
      </c>
      <c r="AR24" s="37">
        <f ca="1">COUNTIF(OFFSET(class3_2,MATCH(AR$1,'3 класс'!$A:$A,0)-7+'Итог по классам'!$B24,,,),"Ф")</f>
        <v>0</v>
      </c>
      <c r="AS24" s="37">
        <f ca="1">COUNTIF(OFFSET(class3_2,MATCH(AS$1,'3 класс'!$A:$A,0)-7+'Итог по классам'!$B24,,,),"р")</f>
        <v>0</v>
      </c>
      <c r="AT24" s="37">
        <f ca="1">COUNTIF(OFFSET(class3_2,MATCH(AT$1,'3 класс'!$A:$A,0)-7+'Итог по классам'!$B24,,,),"ш")</f>
        <v>0</v>
      </c>
      <c r="AU24" s="38">
        <f ca="1">COUNTIF(OFFSET(class3_1,MATCH(AU$1,'3 класс'!$A:$A,0)-7+'Итог по классам'!$B24,,,),"Ф")</f>
        <v>0</v>
      </c>
      <c r="AV24" s="37">
        <f ca="1">COUNTIF(OFFSET(class3_1,MATCH(AV$1,'3 класс'!$A:$A,0)-7+'Итог по классам'!$B24,,,),"р")</f>
        <v>0</v>
      </c>
      <c r="AW24" s="37">
        <f ca="1">COUNTIF(OFFSET(class3_1,MATCH(AW$1,'3 класс'!$A:$A,0)-7+'Итог по классам'!$B24,,,),"ш")</f>
        <v>0</v>
      </c>
      <c r="AX24" s="37">
        <f ca="1">COUNTIF(OFFSET(class3_2,MATCH(AX$1,'3 класс'!$A:$A,0)-7+'Итог по классам'!$B24,,,),"Ф")</f>
        <v>0</v>
      </c>
      <c r="AY24" s="37">
        <f ca="1">COUNTIF(OFFSET(class3_2,MATCH(AY$1,'3 класс'!$A:$A,0)-7+'Итог по классам'!$B24,,,),"р")</f>
        <v>0</v>
      </c>
      <c r="AZ24" s="37">
        <f ca="1">COUNTIF(OFFSET(class3_2,MATCH(AZ$1,'3 класс'!$A:$A,0)-7+'Итог по классам'!$B24,,,),"ш")</f>
        <v>0</v>
      </c>
      <c r="BA24" s="38">
        <f ca="1">COUNTIF(OFFSET(class3_1,MATCH(BA$1,'3 класс'!$A:$A,0)-7+'Итог по классам'!$B24,,,),"Ф")</f>
        <v>0</v>
      </c>
      <c r="BB24" s="37">
        <f ca="1">COUNTIF(OFFSET(class3_1,MATCH(BB$1,'3 класс'!$A:$A,0)-7+'Итог по классам'!$B24,,,),"р")</f>
        <v>0</v>
      </c>
      <c r="BC24" s="37">
        <f ca="1">COUNTIF(OFFSET(class3_1,MATCH(BC$1,'3 класс'!$A:$A,0)-7+'Итог по классам'!$B24,,,),"ш")</f>
        <v>0</v>
      </c>
      <c r="BD24" s="37">
        <f ca="1">COUNTIF(OFFSET(class3_2,MATCH(BD$1,'3 класс'!$A:$A,0)-7+'Итог по классам'!$B24,,,),"Ф")</f>
        <v>0</v>
      </c>
      <c r="BE24" s="37">
        <f ca="1">COUNTIF(OFFSET(class3_2,MATCH(BE$1,'3 класс'!$A:$A,0)-7+'Итог по классам'!$B24,,,),"р")</f>
        <v>0</v>
      </c>
      <c r="BF24" s="37">
        <f ca="1">COUNTIF(OFFSET(class3_2,MATCH(BF$1,'3 класс'!$A:$A,0)-7+'Итог по классам'!$B24,,,),"ш")</f>
        <v>0</v>
      </c>
      <c r="BG24" s="38">
        <f ca="1">COUNTIF(OFFSET(class3_1,MATCH(BG$1,'3 класс'!$A:$A,0)-7+'Итог по классам'!$B24,,,),"Ф")</f>
        <v>0</v>
      </c>
      <c r="BH24" s="37">
        <f ca="1">COUNTIF(OFFSET(class3_1,MATCH(BH$1,'3 класс'!$A:$A,0)-7+'Итог по классам'!$B24,,,),"р")</f>
        <v>0</v>
      </c>
      <c r="BI24" s="37">
        <f ca="1">COUNTIF(OFFSET(class3_1,MATCH(BI$1,'3 класс'!$A:$A,0)-7+'Итог по классам'!$B24,,,),"ш")</f>
        <v>0</v>
      </c>
      <c r="BJ24" s="37">
        <f ca="1">COUNTIF(OFFSET(class3_2,MATCH(BJ$1,'3 класс'!$A:$A,0)-7+'Итог по классам'!$B24,,,),"Ф")</f>
        <v>0</v>
      </c>
      <c r="BK24" s="37">
        <f ca="1">COUNTIF(OFFSET(class3_2,MATCH(BK$1,'3 класс'!$A:$A,0)-7+'Итог по классам'!$B24,,,),"р")</f>
        <v>0</v>
      </c>
      <c r="BL24" s="37">
        <f ca="1">COUNTIF(OFFSET(class3_2,MATCH(BL$1,'3 класс'!$A:$A,0)-7+'Итог по классам'!$B24,,,),"ш")</f>
        <v>0</v>
      </c>
      <c r="BM24" s="38">
        <f ca="1">COUNTIF(OFFSET(class3_1,MATCH(BM$1,'3 класс'!$A:$A,0)-7+'Итог по классам'!$B24,,,),"Ф")</f>
        <v>0</v>
      </c>
      <c r="BN24" s="37">
        <f ca="1">COUNTIF(OFFSET(class3_1,MATCH(BN$1,'3 класс'!$A:$A,0)-7+'Итог по классам'!$B24,,,),"р")</f>
        <v>0</v>
      </c>
      <c r="BO24" s="37">
        <f ca="1">COUNTIF(OFFSET(class3_1,MATCH(BO$1,'3 класс'!$A:$A,0)-7+'Итог по классам'!$B24,,,),"ш")</f>
        <v>0</v>
      </c>
      <c r="BP24" s="37">
        <f ca="1">COUNTIF(OFFSET(class3_2,MATCH(BP$1,'3 класс'!$A:$A,0)-7+'Итог по классам'!$B24,,,),"Ф")</f>
        <v>0</v>
      </c>
      <c r="BQ24" s="37">
        <f ca="1">COUNTIF(OFFSET(class3_2,MATCH(BQ$1,'3 класс'!$A:$A,0)-7+'Итог по классам'!$B24,,,),"р")</f>
        <v>0</v>
      </c>
      <c r="BR24" s="37">
        <f ca="1">COUNTIF(OFFSET(class3_2,MATCH(BR$1,'3 класс'!$A:$A,0)-7+'Итог по классам'!$B24,,,),"ш")</f>
        <v>0</v>
      </c>
      <c r="BS24" s="38">
        <f ca="1">COUNTIF(OFFSET(class3_1,MATCH(BS$1,'3 класс'!$A:$A,0)-7+'Итог по классам'!$B24,,,),"Ф")</f>
        <v>0</v>
      </c>
      <c r="BT24" s="37">
        <f ca="1">COUNTIF(OFFSET(class3_1,MATCH(BT$1,'3 класс'!$A:$A,0)-7+'Итог по классам'!$B24,,,),"р")</f>
        <v>0</v>
      </c>
      <c r="BU24" s="37">
        <f ca="1">COUNTIF(OFFSET(class3_1,MATCH(BU$1,'3 класс'!$A:$A,0)-7+'Итог по классам'!$B24,,,),"ш")</f>
        <v>0</v>
      </c>
      <c r="BV24" s="37">
        <f ca="1">COUNTIF(OFFSET(class3_2,MATCH(BV$1,'3 класс'!$A:$A,0)-7+'Итог по классам'!$B24,,,),"Ф")</f>
        <v>0</v>
      </c>
      <c r="BW24" s="37">
        <f ca="1">COUNTIF(OFFSET(class3_2,MATCH(BW$1,'3 класс'!$A:$A,0)-7+'Итог по классам'!$B24,,,),"р")</f>
        <v>0</v>
      </c>
      <c r="BX24" s="37">
        <f ca="1">COUNTIF(OFFSET(class3_2,MATCH(BX$1,'3 класс'!$A:$A,0)-7+'Итог по классам'!$B24,,,),"ш")</f>
        <v>0</v>
      </c>
      <c r="BY24" s="38">
        <f ca="1">COUNTIF(OFFSET(class3_1,MATCH(BY$1,'3 класс'!$A:$A,0)-7+'Итог по классам'!$B24,,,),"Ф")</f>
        <v>0</v>
      </c>
      <c r="BZ24" s="37">
        <f ca="1">COUNTIF(OFFSET(class3_1,MATCH(BZ$1,'3 класс'!$A:$A,0)-7+'Итог по классам'!$B24,,,),"р")</f>
        <v>0</v>
      </c>
      <c r="CA24" s="37">
        <f ca="1">COUNTIF(OFFSET(class3_1,MATCH(CA$1,'3 класс'!$A:$A,0)-7+'Итог по классам'!$B24,,,),"ш")</f>
        <v>0</v>
      </c>
      <c r="CB24" s="37">
        <f ca="1">COUNTIF(OFFSET(class3_2,MATCH(CB$1,'3 класс'!$A:$A,0)-7+'Итог по классам'!$B24,,,),"Ф")</f>
        <v>0</v>
      </c>
      <c r="CC24" s="37">
        <f ca="1">COUNTIF(OFFSET(class3_2,MATCH(CC$1,'3 класс'!$A:$A,0)-7+'Итог по классам'!$B24,,,),"р")</f>
        <v>0</v>
      </c>
      <c r="CD24" s="37">
        <f ca="1">COUNTIF(OFFSET(class3_2,MATCH(CD$1,'3 класс'!$A:$A,0)-7+'Итог по классам'!$B24,,,),"ш")</f>
        <v>0</v>
      </c>
      <c r="CE24" s="38">
        <f ca="1">COUNTIF(OFFSET(class3_1,MATCH(CE$1,'3 класс'!$A:$A,0)-7+'Итог по классам'!$B24,,,),"Ф")</f>
        <v>0</v>
      </c>
      <c r="CF24" s="37">
        <f ca="1">COUNTIF(OFFSET(class3_1,MATCH(CF$1,'3 класс'!$A:$A,0)-7+'Итог по классам'!$B24,,,),"р")</f>
        <v>0</v>
      </c>
      <c r="CG24" s="37">
        <f ca="1">COUNTIF(OFFSET(class3_1,MATCH(CG$1,'3 класс'!$A:$A,0)-7+'Итог по классам'!$B24,,,),"ш")</f>
        <v>0</v>
      </c>
      <c r="CH24" s="37">
        <f ca="1">COUNTIF(OFFSET(class3_2,MATCH(CH$1,'3 класс'!$A:$A,0)-7+'Итог по классам'!$B24,,,),"Ф")</f>
        <v>0</v>
      </c>
      <c r="CI24" s="37">
        <f ca="1">COUNTIF(OFFSET(class3_2,MATCH(CI$1,'3 класс'!$A:$A,0)-7+'Итог по классам'!$B24,,,),"р")</f>
        <v>0</v>
      </c>
      <c r="CJ24" s="37">
        <f ca="1">COUNTIF(OFFSET(class3_2,MATCH(CJ$1,'3 класс'!$A:$A,0)-7+'Итог по классам'!$B24,,,),"ш")</f>
        <v>0</v>
      </c>
      <c r="CK24" s="38">
        <f ca="1">COUNTIF(OFFSET(class3_1,MATCH(CK$1,'3 класс'!$A:$A,0)-7+'Итог по классам'!$B24,,,),"Ф")</f>
        <v>0</v>
      </c>
      <c r="CL24" s="37">
        <f ca="1">COUNTIF(OFFSET(class3_1,MATCH(CL$1,'3 класс'!$A:$A,0)-7+'Итог по классам'!$B24,,,),"р")</f>
        <v>0</v>
      </c>
      <c r="CM24" s="37">
        <f ca="1">COUNTIF(OFFSET(class3_1,MATCH(CM$1,'3 класс'!$A:$A,0)-7+'Итог по классам'!$B24,,,),"ш")</f>
        <v>0</v>
      </c>
      <c r="CN24" s="37">
        <f ca="1">COUNTIF(OFFSET(class3_2,MATCH(CN$1,'3 класс'!$A:$A,0)-7+'Итог по классам'!$B24,,,),"Ф")</f>
        <v>0</v>
      </c>
      <c r="CO24" s="37">
        <f ca="1">COUNTIF(OFFSET(class3_2,MATCH(CO$1,'3 класс'!$A:$A,0)-7+'Итог по классам'!$B24,,,),"р")</f>
        <v>0</v>
      </c>
      <c r="CP24" s="37">
        <f ca="1">COUNTIF(OFFSET(class3_2,MATCH(CP$1,'3 класс'!$A:$A,0)-7+'Итог по классам'!$B24,,,),"ш")</f>
        <v>0</v>
      </c>
      <c r="CQ24" s="38">
        <f ca="1">COUNTIF(OFFSET(class3_1,MATCH(CQ$1,'3 класс'!$A:$A,0)-7+'Итог по классам'!$B24,,,),"Ф")</f>
        <v>0</v>
      </c>
      <c r="CR24" s="37">
        <f ca="1">COUNTIF(OFFSET(class3_1,MATCH(CR$1,'3 класс'!$A:$A,0)-7+'Итог по классам'!$B24,,,),"р")</f>
        <v>0</v>
      </c>
      <c r="CS24" s="37">
        <f ca="1">COUNTIF(OFFSET(class3_1,MATCH(CS$1,'3 класс'!$A:$A,0)-7+'Итог по классам'!$B24,,,),"ш")</f>
        <v>0</v>
      </c>
      <c r="CT24" s="37">
        <f ca="1">COUNTIF(OFFSET(class3_2,MATCH(CT$1,'3 класс'!$A:$A,0)-7+'Итог по классам'!$B24,,,),"Ф")</f>
        <v>0</v>
      </c>
      <c r="CU24" s="37">
        <f ca="1">COUNTIF(OFFSET(class3_2,MATCH(CU$1,'3 класс'!$A:$A,0)-7+'Итог по классам'!$B24,,,),"р")</f>
        <v>0</v>
      </c>
      <c r="CV24" s="37">
        <f ca="1">COUNTIF(OFFSET(class3_2,MATCH(CV$1,'3 класс'!$A:$A,0)-7+'Итог по классам'!$B24,,,),"ш")</f>
        <v>0</v>
      </c>
      <c r="CW24" s="38">
        <f ca="1">COUNTIF(OFFSET(class3_1,MATCH(CW$1,'3 класс'!$A:$A,0)-7+'Итог по классам'!$B24,,,),"Ф")</f>
        <v>0</v>
      </c>
      <c r="CX24" s="37">
        <f ca="1">COUNTIF(OFFSET(class3_1,MATCH(CX$1,'3 класс'!$A:$A,0)-7+'Итог по классам'!$B24,,,),"р")</f>
        <v>0</v>
      </c>
      <c r="CY24" s="37">
        <f ca="1">COUNTIF(OFFSET(class3_1,MATCH(CY$1,'3 класс'!$A:$A,0)-7+'Итог по классам'!$B24,,,),"ш")</f>
        <v>0</v>
      </c>
      <c r="CZ24" s="37">
        <f ca="1">COUNTIF(OFFSET(class3_2,MATCH(CZ$1,'3 класс'!$A:$A,0)-7+'Итог по классам'!$B24,,,),"Ф")</f>
        <v>0</v>
      </c>
      <c r="DA24" s="37">
        <f ca="1">COUNTIF(OFFSET(class3_2,MATCH(DA$1,'3 класс'!$A:$A,0)-7+'Итог по классам'!$B24,,,),"р")</f>
        <v>0</v>
      </c>
      <c r="DB24" s="37">
        <f ca="1">COUNTIF(OFFSET(class3_2,MATCH(DB$1,'3 класс'!$A:$A,0)-7+'Итог по классам'!$B24,,,),"ш")</f>
        <v>0</v>
      </c>
      <c r="DC24" s="38">
        <f ca="1">COUNTIF(OFFSET(class3_1,MATCH(DC$1,'3 класс'!$A:$A,0)-7+'Итог по классам'!$B24,,,),"Ф")</f>
        <v>0</v>
      </c>
      <c r="DD24" s="37">
        <f ca="1">COUNTIF(OFFSET(class3_1,MATCH(DD$1,'3 класс'!$A:$A,0)-7+'Итог по классам'!$B24,,,),"р")</f>
        <v>0</v>
      </c>
      <c r="DE24" s="37">
        <f ca="1">COUNTIF(OFFSET(class3_1,MATCH(DE$1,'3 класс'!$A:$A,0)-7+'Итог по классам'!$B24,,,),"ш")</f>
        <v>0</v>
      </c>
      <c r="DF24" s="37">
        <f ca="1">COUNTIF(OFFSET(class3_2,MATCH(DF$1,'3 класс'!$A:$A,0)-7+'Итог по классам'!$B24,,,),"Ф")</f>
        <v>0</v>
      </c>
      <c r="DG24" s="37">
        <f ca="1">COUNTIF(OFFSET(class3_2,MATCH(DG$1,'3 класс'!$A:$A,0)-7+'Итог по классам'!$B24,,,),"р")</f>
        <v>0</v>
      </c>
      <c r="DH24" s="37">
        <f ca="1">COUNTIF(OFFSET(class3_2,MATCH(DH$1,'3 класс'!$A:$A,0)-7+'Итог по классам'!$B24,,,),"ш")</f>
        <v>0</v>
      </c>
      <c r="DI24" s="38">
        <f ca="1">COUNTIF(OFFSET(class3_1,MATCH(DI$1,'3 класс'!$A:$A,0)-7+'Итог по классам'!$B24,,,),"Ф")</f>
        <v>0</v>
      </c>
      <c r="DJ24" s="37">
        <f ca="1">COUNTIF(OFFSET(class3_1,MATCH(DJ$1,'3 класс'!$A:$A,0)-7+'Итог по классам'!$B24,,,),"р")</f>
        <v>0</v>
      </c>
      <c r="DK24" s="37">
        <f ca="1">COUNTIF(OFFSET(class3_1,MATCH(DK$1,'3 класс'!$A:$A,0)-7+'Итог по классам'!$B24,,,),"ш")</f>
        <v>0</v>
      </c>
      <c r="DL24" s="37">
        <f ca="1">COUNTIF(OFFSET(class3_2,MATCH(DL$1,'3 класс'!$A:$A,0)-7+'Итог по классам'!$B24,,,),"Ф")</f>
        <v>0</v>
      </c>
      <c r="DM24" s="37">
        <f ca="1">COUNTIF(OFFSET(class3_2,MATCH(DM$1,'3 класс'!$A:$A,0)-7+'Итог по классам'!$B24,,,),"р")</f>
        <v>0</v>
      </c>
      <c r="DN24" s="37">
        <f ca="1">COUNTIF(OFFSET(class3_2,MATCH(DN$1,'3 класс'!$A:$A,0)-7+'Итог по классам'!$B24,,,),"ш")</f>
        <v>0</v>
      </c>
      <c r="DO24" s="38">
        <f ca="1">COUNTIF(OFFSET(class3_1,MATCH(DO$1,'3 класс'!$A:$A,0)-7+'Итог по классам'!$B24,,,),"Ф")</f>
        <v>0</v>
      </c>
      <c r="DP24" s="37">
        <f ca="1">COUNTIF(OFFSET(class3_1,MATCH(DP$1,'3 класс'!$A:$A,0)-7+'Итог по классам'!$B24,,,),"р")</f>
        <v>0</v>
      </c>
      <c r="DQ24" s="37">
        <f ca="1">COUNTIF(OFFSET(class3_1,MATCH(DQ$1,'3 класс'!$A:$A,0)-7+'Итог по классам'!$B24,,,),"ш")</f>
        <v>0</v>
      </c>
      <c r="DR24" s="37">
        <f ca="1">COUNTIF(OFFSET(class3_2,MATCH(DR$1,'3 класс'!$A:$A,0)-7+'Итог по классам'!$B24,,,),"Ф")</f>
        <v>0</v>
      </c>
      <c r="DS24" s="37">
        <f ca="1">COUNTIF(OFFSET(class3_2,MATCH(DS$1,'3 класс'!$A:$A,0)-7+'Итог по классам'!$B24,,,),"р")</f>
        <v>0</v>
      </c>
      <c r="DT24" s="37">
        <f ca="1">COUNTIF(OFFSET(class3_2,MATCH(DT$1,'3 класс'!$A:$A,0)-7+'Итог по классам'!$B24,,,),"ш")</f>
        <v>0</v>
      </c>
      <c r="DU24" s="38">
        <f ca="1">COUNTIF(OFFSET(class3_1,MATCH(DU$1,'3 класс'!$A:$A,0)-7+'Итог по классам'!$B24,,,),"Ф")</f>
        <v>0</v>
      </c>
      <c r="DV24" s="37">
        <f ca="1">COUNTIF(OFFSET(class3_1,MATCH(DV$1,'3 класс'!$A:$A,0)-7+'Итог по классам'!$B24,,,),"р")</f>
        <v>0</v>
      </c>
      <c r="DW24" s="37">
        <f ca="1">COUNTIF(OFFSET(class3_1,MATCH(DW$1,'3 класс'!$A:$A,0)-7+'Итог по классам'!$B24,,,),"ш")</f>
        <v>0</v>
      </c>
      <c r="DX24" s="37">
        <f ca="1">COUNTIF(OFFSET(class3_2,MATCH(DX$1,'3 класс'!$A:$A,0)-7+'Итог по классам'!$B24,,,),"Ф")</f>
        <v>0</v>
      </c>
      <c r="DY24" s="37">
        <f ca="1">COUNTIF(OFFSET(class3_2,MATCH(DY$1,'3 класс'!$A:$A,0)-7+'Итог по классам'!$B24,,,),"р")</f>
        <v>0</v>
      </c>
      <c r="DZ24" s="37">
        <f ca="1">COUNTIF(OFFSET(class3_2,MATCH(DZ$1,'3 класс'!$A:$A,0)-7+'Итог по классам'!$B24,,,),"ш")</f>
        <v>0</v>
      </c>
      <c r="EA24" s="38">
        <f ca="1">COUNTIF(OFFSET(class3_1,MATCH(EA$1,'3 класс'!$A:$A,0)-7+'Итог по классам'!$B24,,,),"Ф")</f>
        <v>0</v>
      </c>
      <c r="EB24" s="37">
        <f ca="1">COUNTIF(OFFSET(class3_1,MATCH(EB$1,'3 класс'!$A:$A,0)-7+'Итог по классам'!$B24,,,),"р")</f>
        <v>0</v>
      </c>
      <c r="EC24" s="37">
        <f ca="1">COUNTIF(OFFSET(class3_1,MATCH(EC$1,'3 класс'!$A:$A,0)-7+'Итог по классам'!$B24,,,),"ш")</f>
        <v>0</v>
      </c>
      <c r="ED24" s="37">
        <f ca="1">COUNTIF(OFFSET(class3_2,MATCH(ED$1,'3 класс'!$A:$A,0)-7+'Итог по классам'!$B24,,,),"Ф")</f>
        <v>0</v>
      </c>
      <c r="EE24" s="37">
        <f ca="1">COUNTIF(OFFSET(class3_2,MATCH(EE$1,'3 класс'!$A:$A,0)-7+'Итог по классам'!$B24,,,),"р")</f>
        <v>0</v>
      </c>
      <c r="EF24" s="37">
        <f ca="1">COUNTIF(OFFSET(class3_2,MATCH(EF$1,'3 класс'!$A:$A,0)-7+'Итог по классам'!$B24,,,),"ш")</f>
        <v>0</v>
      </c>
      <c r="EG24" s="38">
        <f ca="1">COUNTIF(OFFSET(class3_1,MATCH(EG$1,'3 класс'!$A:$A,0)-7+'Итог по классам'!$B24,,,),"Ф")</f>
        <v>0</v>
      </c>
      <c r="EH24" s="37">
        <f ca="1">COUNTIF(OFFSET(class3_1,MATCH(EH$1,'3 класс'!$A:$A,0)-7+'Итог по классам'!$B24,,,),"р")</f>
        <v>0</v>
      </c>
      <c r="EI24" s="37">
        <f ca="1">COUNTIF(OFFSET(class3_1,MATCH(EI$1,'3 класс'!$A:$A,0)-7+'Итог по классам'!$B24,,,),"ш")</f>
        <v>0</v>
      </c>
      <c r="EJ24" s="37">
        <f ca="1">COUNTIF(OFFSET(class3_2,MATCH(EJ$1,'3 класс'!$A:$A,0)-7+'Итог по классам'!$B24,,,),"Ф")</f>
        <v>0</v>
      </c>
      <c r="EK24" s="37">
        <f ca="1">COUNTIF(OFFSET(class3_2,MATCH(EK$1,'3 класс'!$A:$A,0)-7+'Итог по классам'!$B24,,,),"р")</f>
        <v>0</v>
      </c>
      <c r="EL24" s="37">
        <f ca="1">COUNTIF(OFFSET(class3_2,MATCH(EL$1,'3 класс'!$A:$A,0)-7+'Итог по классам'!$B24,,,),"ш")</f>
        <v>0</v>
      </c>
      <c r="EM24" s="38">
        <f ca="1">COUNTIF(OFFSET(class3_1,MATCH(EM$1,'3 класс'!$A:$A,0)-7+'Итог по классам'!$B24,,,),"Ф")</f>
        <v>0</v>
      </c>
      <c r="EN24" s="37">
        <f ca="1">COUNTIF(OFFSET(class3_1,MATCH(EN$1,'3 класс'!$A:$A,0)-7+'Итог по классам'!$B24,,,),"р")</f>
        <v>0</v>
      </c>
      <c r="EO24" s="37">
        <f ca="1">COUNTIF(OFFSET(class3_1,MATCH(EO$1,'3 класс'!$A:$A,0)-7+'Итог по классам'!$B24,,,),"ш")</f>
        <v>0</v>
      </c>
      <c r="EP24" s="37">
        <f ca="1">COUNTIF(OFFSET(class3_2,MATCH(EP$1,'3 класс'!$A:$A,0)-7+'Итог по классам'!$B24,,,),"Ф")</f>
        <v>0</v>
      </c>
      <c r="EQ24" s="37">
        <f ca="1">COUNTIF(OFFSET(class3_2,MATCH(EQ$1,'3 класс'!$A:$A,0)-7+'Итог по классам'!$B24,,,),"р")</f>
        <v>0</v>
      </c>
      <c r="ER24" s="37">
        <f ca="1">COUNTIF(OFFSET(class3_2,MATCH(ER$1,'3 класс'!$A:$A,0)-7+'Итог по классам'!$B24,,,),"ш")</f>
        <v>0</v>
      </c>
      <c r="ES24" s="38">
        <f ca="1">COUNTIF(OFFSET(class3_1,MATCH(ES$1,'3 класс'!$A:$A,0)-7+'Итог по классам'!$B24,,,),"Ф")</f>
        <v>0</v>
      </c>
      <c r="ET24" s="37">
        <f ca="1">COUNTIF(OFFSET(class3_1,MATCH(ET$1,'3 класс'!$A:$A,0)-7+'Итог по классам'!$B24,,,),"р")</f>
        <v>0</v>
      </c>
      <c r="EU24" s="37">
        <f ca="1">COUNTIF(OFFSET(class3_1,MATCH(EU$1,'3 класс'!$A:$A,0)-7+'Итог по классам'!$B24,,,),"ш")</f>
        <v>0</v>
      </c>
      <c r="EV24" s="37">
        <f ca="1">COUNTIF(OFFSET(class3_2,MATCH(EV$1,'3 класс'!$A:$A,0)-7+'Итог по классам'!$B24,,,),"Ф")</f>
        <v>0</v>
      </c>
      <c r="EW24" s="37">
        <f ca="1">COUNTIF(OFFSET(class3_2,MATCH(EW$1,'3 класс'!$A:$A,0)-7+'Итог по классам'!$B24,,,),"р")</f>
        <v>0</v>
      </c>
      <c r="EX24" s="37">
        <f ca="1">COUNTIF(OFFSET(class3_2,MATCH(EX$1,'3 класс'!$A:$A,0)-7+'Итог по классам'!$B24,,,),"ш")</f>
        <v>0</v>
      </c>
      <c r="EY24" s="38">
        <f ca="1">COUNTIF(OFFSET(class3_1,MATCH(EY$1,'3 класс'!$A:$A,0)-7+'Итог по классам'!$B24,,,),"Ф")</f>
        <v>0</v>
      </c>
      <c r="EZ24" s="37">
        <f ca="1">COUNTIF(OFFSET(class3_1,MATCH(EZ$1,'3 класс'!$A:$A,0)-7+'Итог по классам'!$B24,,,),"р")</f>
        <v>0</v>
      </c>
      <c r="FA24" s="37">
        <f ca="1">COUNTIF(OFFSET(class3_1,MATCH(FA$1,'3 класс'!$A:$A,0)-7+'Итог по классам'!$B24,,,),"ш")</f>
        <v>0</v>
      </c>
      <c r="FB24" s="37">
        <f ca="1">COUNTIF(OFFSET(class3_2,MATCH(FB$1,'3 класс'!$A:$A,0)-7+'Итог по классам'!$B24,,,),"Ф")</f>
        <v>0</v>
      </c>
      <c r="FC24" s="37">
        <f ca="1">COUNTIF(OFFSET(class3_2,MATCH(FC$1,'3 класс'!$A:$A,0)-7+'Итог по классам'!$B24,,,),"р")</f>
        <v>0</v>
      </c>
      <c r="FD24" s="37">
        <f ca="1">COUNTIF(OFFSET(class3_2,MATCH(FD$1,'3 класс'!$A:$A,0)-7+'Итог по классам'!$B24,,,),"ш")</f>
        <v>0</v>
      </c>
      <c r="FE24" s="38">
        <f ca="1">COUNTIF(OFFSET(class3_1,MATCH(FE$1,'3 класс'!$A:$A,0)-7+'Итог по классам'!$B24,,,),"Ф")</f>
        <v>0</v>
      </c>
      <c r="FF24" s="37">
        <f ca="1">COUNTIF(OFFSET(class3_1,MATCH(FF$1,'3 класс'!$A:$A,0)-7+'Итог по классам'!$B24,,,),"р")</f>
        <v>0</v>
      </c>
      <c r="FG24" s="37">
        <f ca="1">COUNTIF(OFFSET(class3_1,MATCH(FG$1,'3 класс'!$A:$A,0)-7+'Итог по классам'!$B24,,,),"ш")</f>
        <v>0</v>
      </c>
      <c r="FH24" s="37">
        <f ca="1">COUNTIF(OFFSET(class3_2,MATCH(FH$1,'3 класс'!$A:$A,0)-7+'Итог по классам'!$B24,,,),"Ф")</f>
        <v>0</v>
      </c>
      <c r="FI24" s="37">
        <f ca="1">COUNTIF(OFFSET(class3_2,MATCH(FI$1,'3 класс'!$A:$A,0)-7+'Итог по классам'!$B24,,,),"р")</f>
        <v>0</v>
      </c>
      <c r="FJ24" s="37">
        <f ca="1">COUNTIF(OFFSET(class3_2,MATCH(FJ$1,'3 класс'!$A:$A,0)-7+'Итог по классам'!$B24,,,),"ш")</f>
        <v>0</v>
      </c>
      <c r="FK24" s="38">
        <f ca="1">COUNTIF(OFFSET(class3_1,MATCH(FK$1,'3 класс'!$A:$A,0)-7+'Итог по классам'!$B24,,,),"Ф")</f>
        <v>0</v>
      </c>
      <c r="FL24" s="37">
        <f ca="1">COUNTIF(OFFSET(class3_1,MATCH(FL$1,'3 класс'!$A:$A,0)-7+'Итог по классам'!$B24,,,),"р")</f>
        <v>0</v>
      </c>
      <c r="FM24" s="37">
        <f ca="1">COUNTIF(OFFSET(class3_1,MATCH(FM$1,'3 класс'!$A:$A,0)-7+'Итог по классам'!$B24,,,),"ш")</f>
        <v>0</v>
      </c>
      <c r="FN24" s="37">
        <f ca="1">COUNTIF(OFFSET(class3_2,MATCH(FN$1,'3 класс'!$A:$A,0)-7+'Итог по классам'!$B24,,,),"Ф")</f>
        <v>0</v>
      </c>
      <c r="FO24" s="37">
        <f ca="1">COUNTIF(OFFSET(class3_2,MATCH(FO$1,'3 класс'!$A:$A,0)-7+'Итог по классам'!$B24,,,),"р")</f>
        <v>0</v>
      </c>
      <c r="FP24" s="37">
        <f ca="1">COUNTIF(OFFSET(class3_2,MATCH(FP$1,'3 класс'!$A:$A,0)-7+'Итог по классам'!$B24,,,),"ш")</f>
        <v>0</v>
      </c>
      <c r="FQ24" s="38">
        <f ca="1">COUNTIF(OFFSET(class3_1,MATCH(FQ$1,'3 класс'!$A:$A,0)-7+'Итог по классам'!$B24,,,),"Ф")</f>
        <v>0</v>
      </c>
      <c r="FR24" s="37">
        <f ca="1">COUNTIF(OFFSET(class3_1,MATCH(FR$1,'3 класс'!$A:$A,0)-7+'Итог по классам'!$B24,,,),"р")</f>
        <v>0</v>
      </c>
      <c r="FS24" s="37">
        <f ca="1">COUNTIF(OFFSET(class3_1,MATCH(FS$1,'3 класс'!$A:$A,0)-7+'Итог по классам'!$B24,,,),"ш")</f>
        <v>0</v>
      </c>
      <c r="FT24" s="37">
        <f ca="1">COUNTIF(OFFSET(class3_2,MATCH(FT$1,'3 класс'!$A:$A,0)-7+'Итог по классам'!$B24,,,),"Ф")</f>
        <v>0</v>
      </c>
      <c r="FU24" s="37">
        <f ca="1">COUNTIF(OFFSET(class3_2,MATCH(FU$1,'3 класс'!$A:$A,0)-7+'Итог по классам'!$B24,,,),"р")</f>
        <v>0</v>
      </c>
      <c r="FV24" s="37">
        <f ca="1">COUNTIF(OFFSET(class3_2,MATCH(FV$1,'3 класс'!$A:$A,0)-7+'Итог по классам'!$B24,,,),"ш")</f>
        <v>0</v>
      </c>
      <c r="FW24" s="38">
        <f ca="1">COUNTIF(OFFSET(class3_1,MATCH(FW$1,'3 класс'!$A:$A,0)-7+'Итог по классам'!$B24,,,),"Ф")</f>
        <v>0</v>
      </c>
      <c r="FX24" s="37">
        <f ca="1">COUNTIF(OFFSET(class3_1,MATCH(FX$1,'3 класс'!$A:$A,0)-7+'Итог по классам'!$B24,,,),"р")</f>
        <v>0</v>
      </c>
      <c r="FY24" s="37">
        <f ca="1">COUNTIF(OFFSET(class3_1,MATCH(FY$1,'3 класс'!$A:$A,0)-7+'Итог по классам'!$B24,,,),"ш")</f>
        <v>0</v>
      </c>
      <c r="FZ24" s="37">
        <f ca="1">COUNTIF(OFFSET(class3_2,MATCH(FZ$1,'3 класс'!$A:$A,0)-7+'Итог по классам'!$B24,,,),"Ф")</f>
        <v>0</v>
      </c>
      <c r="GA24" s="37">
        <f ca="1">COUNTIF(OFFSET(class3_2,MATCH(GA$1,'3 класс'!$A:$A,0)-7+'Итог по классам'!$B24,,,),"р")</f>
        <v>0</v>
      </c>
      <c r="GB24" s="37">
        <f ca="1">COUNTIF(OFFSET(class3_2,MATCH(GB$1,'3 класс'!$A:$A,0)-7+'Итог по классам'!$B24,,,),"ш")</f>
        <v>0</v>
      </c>
      <c r="GC24" s="38">
        <f ca="1">COUNTIF(OFFSET(class3_1,MATCH(GC$1,'3 класс'!$A:$A,0)-7+'Итог по классам'!$B24,,,),"Ф")</f>
        <v>0</v>
      </c>
      <c r="GD24" s="37">
        <f ca="1">COUNTIF(OFFSET(class3_1,MATCH(GD$1,'3 класс'!$A:$A,0)-7+'Итог по классам'!$B24,,,),"р")</f>
        <v>0</v>
      </c>
      <c r="GE24" s="37">
        <f ca="1">COUNTIF(OFFSET(class3_1,MATCH(GE$1,'3 класс'!$A:$A,0)-7+'Итог по классам'!$B24,,,),"ш")</f>
        <v>0</v>
      </c>
      <c r="GF24" s="37">
        <f ca="1">COUNTIF(OFFSET(class3_2,MATCH(GF$1,'3 класс'!$A:$A,0)-7+'Итог по классам'!$B24,,,),"Ф")</f>
        <v>0</v>
      </c>
      <c r="GG24" s="37">
        <f ca="1">COUNTIF(OFFSET(class3_2,MATCH(GG$1,'3 класс'!$A:$A,0)-7+'Итог по классам'!$B24,,,),"р")</f>
        <v>0</v>
      </c>
      <c r="GH24" s="37">
        <f ca="1">COUNTIF(OFFSET(class3_2,MATCH(GH$1,'3 класс'!$A:$A,0)-7+'Итог по классам'!$B24,,,),"ш")</f>
        <v>0</v>
      </c>
      <c r="GI24" s="38">
        <f ca="1">COUNTIF(OFFSET(class3_1,MATCH(GI$1,'3 класс'!$A:$A,0)-7+'Итог по классам'!$B24,,,),"Ф")</f>
        <v>0</v>
      </c>
      <c r="GJ24" s="37">
        <f ca="1">COUNTIF(OFFSET(class3_1,MATCH(GJ$1,'3 класс'!$A:$A,0)-7+'Итог по классам'!$B24,,,),"р")</f>
        <v>0</v>
      </c>
      <c r="GK24" s="37">
        <f ca="1">COUNTIF(OFFSET(class3_1,MATCH(GK$1,'3 класс'!$A:$A,0)-7+'Итог по классам'!$B24,,,),"ш")</f>
        <v>0</v>
      </c>
      <c r="GL24" s="37">
        <f ca="1">COUNTIF(OFFSET(class3_2,MATCH(GL$1,'3 класс'!$A:$A,0)-7+'Итог по классам'!$B24,,,),"Ф")</f>
        <v>0</v>
      </c>
      <c r="GM24" s="37">
        <f ca="1">COUNTIF(OFFSET(class3_2,MATCH(GM$1,'3 класс'!$A:$A,0)-7+'Итог по классам'!$B24,,,),"р")</f>
        <v>0</v>
      </c>
      <c r="GN24" s="37">
        <f ca="1">COUNTIF(OFFSET(class3_2,MATCH(GN$1,'3 класс'!$A:$A,0)-7+'Итог по классам'!$B24,,,),"ш")</f>
        <v>0</v>
      </c>
      <c r="GO24" s="38">
        <f ca="1">COUNTIF(OFFSET(class3_1,MATCH(GO$1,'3 класс'!$A:$A,0)-7+'Итог по классам'!$B24,,,),"Ф")</f>
        <v>0</v>
      </c>
      <c r="GP24" s="37">
        <f ca="1">COUNTIF(OFFSET(class3_1,MATCH(GP$1,'3 класс'!$A:$A,0)-7+'Итог по классам'!$B24,,,),"р")</f>
        <v>0</v>
      </c>
      <c r="GQ24" s="37">
        <f ca="1">COUNTIF(OFFSET(class3_1,MATCH(GQ$1,'3 класс'!$A:$A,0)-7+'Итог по классам'!$B24,,,),"ш")</f>
        <v>0</v>
      </c>
      <c r="GR24" s="37">
        <f ca="1">COUNTIF(OFFSET(class3_2,MATCH(GR$1,'3 класс'!$A:$A,0)-7+'Итог по классам'!$B24,,,),"Ф")</f>
        <v>0</v>
      </c>
      <c r="GS24" s="37">
        <f ca="1">COUNTIF(OFFSET(class3_2,MATCH(GS$1,'3 класс'!$A:$A,0)-7+'Итог по классам'!$B24,,,),"р")</f>
        <v>0</v>
      </c>
      <c r="GT24" s="37">
        <f ca="1">COUNTIF(OFFSET(class3_2,MATCH(GT$1,'3 класс'!$A:$A,0)-7+'Итог по классам'!$B24,,,),"ш")</f>
        <v>0</v>
      </c>
      <c r="GU24" s="38">
        <f ca="1">COUNTIF(OFFSET(class3_1,MATCH(GU$1,'3 класс'!$A:$A,0)-7+'Итог по классам'!$B24,,,),"Ф")</f>
        <v>0</v>
      </c>
      <c r="GV24" s="37">
        <f ca="1">COUNTIF(OFFSET(class3_1,MATCH(GV$1,'3 класс'!$A:$A,0)-7+'Итог по классам'!$B24,,,),"р")</f>
        <v>0</v>
      </c>
      <c r="GW24" s="37">
        <f ca="1">COUNTIF(OFFSET(class3_1,MATCH(GW$1,'3 класс'!$A:$A,0)-7+'Итог по классам'!$B24,,,),"ш")</f>
        <v>0</v>
      </c>
      <c r="GX24" s="37">
        <f ca="1">COUNTIF(OFFSET(class3_2,MATCH(GX$1,'3 класс'!$A:$A,0)-7+'Итог по классам'!$B24,,,),"Ф")</f>
        <v>0</v>
      </c>
      <c r="GY24" s="37">
        <f ca="1">COUNTIF(OFFSET(class3_2,MATCH(GY$1,'3 класс'!$A:$A,0)-7+'Итог по классам'!$B24,,,),"р")</f>
        <v>0</v>
      </c>
      <c r="GZ24" s="37">
        <f ca="1">COUNTIF(OFFSET(class3_2,MATCH(GZ$1,'3 класс'!$A:$A,0)-7+'Итог по классам'!$B24,,,),"ш")</f>
        <v>0</v>
      </c>
      <c r="HA24" s="38">
        <f ca="1">COUNTIF(OFFSET(class3_1,MATCH(HA$1,'3 класс'!$A:$A,0)-7+'Итог по классам'!$B24,,,),"Ф")</f>
        <v>0</v>
      </c>
      <c r="HB24" s="37">
        <f ca="1">COUNTIF(OFFSET(class3_1,MATCH(HB$1,'3 класс'!$A:$A,0)-7+'Итог по классам'!$B24,,,),"р")</f>
        <v>0</v>
      </c>
      <c r="HC24" s="37">
        <f ca="1">COUNTIF(OFFSET(class3_1,MATCH(HC$1,'3 класс'!$A:$A,0)-7+'Итог по классам'!$B24,,,),"ш")</f>
        <v>0</v>
      </c>
      <c r="HD24" s="37">
        <f ca="1">COUNTIF(OFFSET(class3_2,MATCH(HD$1,'3 класс'!$A:$A,0)-7+'Итог по классам'!$B24,,,),"Ф")</f>
        <v>0</v>
      </c>
      <c r="HE24" s="37">
        <f ca="1">COUNTIF(OFFSET(class3_2,MATCH(HE$1,'3 класс'!$A:$A,0)-7+'Итог по классам'!$B24,,,),"р")</f>
        <v>0</v>
      </c>
      <c r="HF24" s="37">
        <f ca="1">COUNTIF(OFFSET(class3_2,MATCH(HF$1,'3 класс'!$A:$A,0)-7+'Итог по классам'!$B24,,,),"ш")</f>
        <v>0</v>
      </c>
      <c r="HG24" s="38">
        <f ca="1">COUNTIF(OFFSET(class3_1,MATCH(HG$1,'3 класс'!$A:$A,0)-7+'Итог по классам'!$B24,,,),"Ф")</f>
        <v>0</v>
      </c>
      <c r="HH24" s="37">
        <f ca="1">COUNTIF(OFFSET(class3_1,MATCH(HH$1,'3 класс'!$A:$A,0)-7+'Итог по классам'!$B24,,,),"р")</f>
        <v>0</v>
      </c>
      <c r="HI24" s="37">
        <f ca="1">COUNTIF(OFFSET(class3_1,MATCH(HI$1,'3 класс'!$A:$A,0)-7+'Итог по классам'!$B24,,,),"ш")</f>
        <v>0</v>
      </c>
      <c r="HJ24" s="37">
        <f ca="1">COUNTIF(OFFSET(class3_2,MATCH(HJ$1,'3 класс'!$A:$A,0)-7+'Итог по классам'!$B24,,,),"Ф")</f>
        <v>0</v>
      </c>
      <c r="HK24" s="37">
        <f ca="1">COUNTIF(OFFSET(class3_2,MATCH(HK$1,'3 класс'!$A:$A,0)-7+'Итог по классам'!$B24,,,),"р")</f>
        <v>0</v>
      </c>
      <c r="HL24" s="37">
        <f ca="1">COUNTIF(OFFSET(class3_2,MATCH(HL$1,'3 класс'!$A:$A,0)-7+'Итог по классам'!$B24,,,),"ш")</f>
        <v>0</v>
      </c>
      <c r="HM24" s="38">
        <f ca="1">COUNTIF(OFFSET(class3_1,MATCH(HM$1,'3 класс'!$A:$A,0)-7+'Итог по классам'!$B24,,,),"Ф")</f>
        <v>0</v>
      </c>
      <c r="HN24" s="37">
        <f ca="1">COUNTIF(OFFSET(class3_1,MATCH(HN$1,'3 класс'!$A:$A,0)-7+'Итог по классам'!$B24,,,),"р")</f>
        <v>0</v>
      </c>
      <c r="HO24" s="37">
        <f ca="1">COUNTIF(OFFSET(class3_1,MATCH(HO$1,'3 класс'!$A:$A,0)-7+'Итог по классам'!$B24,,,),"ш")</f>
        <v>0</v>
      </c>
      <c r="HP24" s="37">
        <f ca="1">COUNTIF(OFFSET(class3_2,MATCH(HP$1,'3 класс'!$A:$A,0)-7+'Итог по классам'!$B24,,,),"Ф")</f>
        <v>0</v>
      </c>
      <c r="HQ24" s="37">
        <f ca="1">COUNTIF(OFFSET(class3_2,MATCH(HQ$1,'3 класс'!$A:$A,0)-7+'Итог по классам'!$B24,,,),"р")</f>
        <v>0</v>
      </c>
      <c r="HR24" s="37">
        <f ca="1">COUNTIF(OFFSET(class3_2,MATCH(HR$1,'3 класс'!$A:$A,0)-7+'Итог по классам'!$B24,,,),"ш")</f>
        <v>0</v>
      </c>
      <c r="HS24" s="38">
        <f ca="1">COUNTIF(OFFSET(class3_1,MATCH(HS$1,'3 класс'!$A:$A,0)-7+'Итог по классам'!$B24,,,),"Ф")</f>
        <v>0</v>
      </c>
      <c r="HT24" s="37">
        <f ca="1">COUNTIF(OFFSET(class3_1,MATCH(HT$1,'3 класс'!$A:$A,0)-7+'Итог по классам'!$B24,,,),"р")</f>
        <v>0</v>
      </c>
      <c r="HU24" s="37">
        <f ca="1">COUNTIF(OFFSET(class3_1,MATCH(HU$1,'3 класс'!$A:$A,0)-7+'Итог по классам'!$B24,,,),"ш")</f>
        <v>0</v>
      </c>
      <c r="HV24" s="37">
        <f ca="1">COUNTIF(OFFSET(class3_2,MATCH(HV$1,'3 класс'!$A:$A,0)-7+'Итог по классам'!$B24,,,),"Ф")</f>
        <v>0</v>
      </c>
      <c r="HW24" s="37">
        <f ca="1">COUNTIF(OFFSET(class3_2,MATCH(HW$1,'3 класс'!$A:$A,0)-7+'Итог по классам'!$B24,,,),"р")</f>
        <v>0</v>
      </c>
      <c r="HX24" s="37">
        <f ca="1">COUNTIF(OFFSET(class3_2,MATCH(HX$1,'3 класс'!$A:$A,0)-7+'Итог по классам'!$B24,,,),"ш")</f>
        <v>0</v>
      </c>
      <c r="HY24" s="38">
        <f ca="1">COUNTIF(OFFSET(class3_1,MATCH(HY$1,'3 класс'!$A:$A,0)-7+'Итог по классам'!$B24,,,),"Ф")</f>
        <v>0</v>
      </c>
      <c r="HZ24" s="37">
        <f ca="1">COUNTIF(OFFSET(class3_1,MATCH(HZ$1,'3 класс'!$A:$A,0)-7+'Итог по классам'!$B24,,,),"р")</f>
        <v>0</v>
      </c>
      <c r="IA24" s="37">
        <f ca="1">COUNTIF(OFFSET(class3_1,MATCH(IA$1,'3 класс'!$A:$A,0)-7+'Итог по классам'!$B24,,,),"ш")</f>
        <v>0</v>
      </c>
      <c r="IB24" s="37">
        <f ca="1">COUNTIF(OFFSET(class3_2,MATCH(IB$1,'3 класс'!$A:$A,0)-7+'Итог по классам'!$B24,,,),"Ф")</f>
        <v>0</v>
      </c>
      <c r="IC24" s="37">
        <f ca="1">COUNTIF(OFFSET(class3_2,MATCH(IC$1,'3 класс'!$A:$A,0)-7+'Итог по классам'!$B24,,,),"р")</f>
        <v>0</v>
      </c>
      <c r="ID24" s="37">
        <f ca="1">COUNTIF(OFFSET(class3_2,MATCH(ID$1,'3 класс'!$A:$A,0)-7+'Итог по классам'!$B24,,,),"ш")</f>
        <v>0</v>
      </c>
      <c r="IE24" s="38">
        <f ca="1">COUNTIF(OFFSET(class3_1,MATCH(IE$1,'3 класс'!$A:$A,0)-7+'Итог по классам'!$B24,,,),"Ф")</f>
        <v>0</v>
      </c>
      <c r="IF24" s="37">
        <f ca="1">COUNTIF(OFFSET(class3_1,MATCH(IF$1,'3 класс'!$A:$A,0)-7+'Итог по классам'!$B24,,,),"р")</f>
        <v>0</v>
      </c>
      <c r="IG24" s="37">
        <f ca="1">COUNTIF(OFFSET(class3_1,MATCH(IG$1,'3 класс'!$A:$A,0)-7+'Итог по классам'!$B24,,,),"ш")</f>
        <v>0</v>
      </c>
      <c r="IH24" s="37">
        <f ca="1">COUNTIF(OFFSET(class3_2,MATCH(IH$1,'3 класс'!$A:$A,0)-7+'Итог по классам'!$B24,,,),"Ф")</f>
        <v>0</v>
      </c>
      <c r="II24" s="37">
        <f ca="1">COUNTIF(OFFSET(class3_2,MATCH(II$1,'3 класс'!$A:$A,0)-7+'Итог по классам'!$B24,,,),"р")</f>
        <v>0</v>
      </c>
      <c r="IJ24" s="37">
        <f ca="1">COUNTIF(OFFSET(class3_2,MATCH(IJ$1,'3 класс'!$A:$A,0)-7+'Итог по классам'!$B24,,,),"ш")</f>
        <v>0</v>
      </c>
      <c r="IK24" s="38">
        <f ca="1">COUNTIF(OFFSET(class3_1,MATCH(IK$1,'3 класс'!$A:$A,0)-7+'Итог по классам'!$B24,,,),"Ф")</f>
        <v>0</v>
      </c>
      <c r="IL24" s="37">
        <f ca="1">COUNTIF(OFFSET(class3_1,MATCH(IL$1,'3 класс'!$A:$A,0)-7+'Итог по классам'!$B24,,,),"р")</f>
        <v>0</v>
      </c>
      <c r="IM24" s="37">
        <f ca="1">COUNTIF(OFFSET(class3_1,MATCH(IM$1,'3 класс'!$A:$A,0)-7+'Итог по классам'!$B24,,,),"ш")</f>
        <v>0</v>
      </c>
      <c r="IN24" s="37">
        <f ca="1">COUNTIF(OFFSET(class3_2,MATCH(IN$1,'3 класс'!$A:$A,0)-7+'Итог по классам'!$B24,,,),"Ф")</f>
        <v>0</v>
      </c>
      <c r="IO24" s="37">
        <f ca="1">COUNTIF(OFFSET(class3_2,MATCH(IO$1,'3 класс'!$A:$A,0)-7+'Итог по классам'!$B24,,,),"р")</f>
        <v>0</v>
      </c>
      <c r="IP24" s="37">
        <f ca="1">COUNTIF(OFFSET(class3_2,MATCH(IP$1,'3 класс'!$A:$A,0)-7+'Итог по классам'!$B24,,,),"ш")</f>
        <v>0</v>
      </c>
      <c r="IQ24" s="38">
        <f ca="1">COUNTIF(OFFSET(class3_1,MATCH(IQ$1,'3 класс'!$A:$A,0)-7+'Итог по классам'!$B24,,,),"Ф")</f>
        <v>0</v>
      </c>
      <c r="IR24" s="37">
        <f ca="1">COUNTIF(OFFSET(class3_1,MATCH(IR$1,'3 класс'!$A:$A,0)-7+'Итог по классам'!$B24,,,),"р")</f>
        <v>0</v>
      </c>
      <c r="IS24" s="37">
        <f ca="1">COUNTIF(OFFSET(class3_1,MATCH(IS$1,'3 класс'!$A:$A,0)-7+'Итог по классам'!$B24,,,),"ш")</f>
        <v>0</v>
      </c>
      <c r="IT24" s="37">
        <f ca="1">COUNTIF(OFFSET(class3_2,MATCH(IT$1,'3 класс'!$A:$A,0)-7+'Итог по классам'!$B24,,,),"Ф")</f>
        <v>0</v>
      </c>
      <c r="IU24" s="37">
        <f ca="1">COUNTIF(OFFSET(class3_2,MATCH(IU$1,'3 класс'!$A:$A,0)-7+'Итог по классам'!$B24,,,),"р")</f>
        <v>0</v>
      </c>
      <c r="IV24" s="37">
        <f ca="1">COUNTIF(OFFSET(class3_2,MATCH(IV$1,'3 класс'!$A:$A,0)-7+'Итог по классам'!$B24,,,),"ш")</f>
        <v>0</v>
      </c>
      <c r="IW24" s="38">
        <f ca="1">COUNTIF(OFFSET(class3_1,MATCH(IW$1,'3 класс'!$A:$A,0)-7+'Итог по классам'!$B24,,,),"Ф")</f>
        <v>0</v>
      </c>
      <c r="IX24" s="37">
        <f ca="1">COUNTIF(OFFSET(class3_1,MATCH(IX$1,'3 класс'!$A:$A,0)-7+'Итог по классам'!$B24,,,),"р")</f>
        <v>0</v>
      </c>
      <c r="IY24" s="37">
        <f ca="1">COUNTIF(OFFSET(class3_1,MATCH(IY$1,'3 класс'!$A:$A,0)-7+'Итог по классам'!$B24,,,),"ш")</f>
        <v>0</v>
      </c>
      <c r="IZ24" s="37">
        <f ca="1">COUNTIF(OFFSET(class3_2,MATCH(IZ$1,'3 класс'!$A:$A,0)-7+'Итог по классам'!$B24,,,),"Ф")</f>
        <v>0</v>
      </c>
      <c r="JA24" s="37">
        <f ca="1">COUNTIF(OFFSET(class3_2,MATCH(JA$1,'3 класс'!$A:$A,0)-7+'Итог по классам'!$B24,,,),"р")</f>
        <v>0</v>
      </c>
      <c r="JB24" s="37">
        <f ca="1">COUNTIF(OFFSET(class3_2,MATCH(JB$1,'3 класс'!$A:$A,0)-7+'Итог по классам'!$B24,,,),"ш")</f>
        <v>0</v>
      </c>
      <c r="JC24" s="38">
        <f ca="1">COUNTIF(OFFSET(class3_1,MATCH(JC$1,'3 класс'!$A:$A,0)-7+'Итог по классам'!$B24,,,),"Ф")</f>
        <v>0</v>
      </c>
      <c r="JD24" s="37">
        <f ca="1">COUNTIF(OFFSET(class3_1,MATCH(JD$1,'3 класс'!$A:$A,0)-7+'Итог по классам'!$B24,,,),"р")</f>
        <v>0</v>
      </c>
      <c r="JE24" s="37">
        <f ca="1">COUNTIF(OFFSET(class3_1,MATCH(JE$1,'3 класс'!$A:$A,0)-7+'Итог по классам'!$B24,,,),"ш")</f>
        <v>0</v>
      </c>
      <c r="JF24" s="37">
        <f ca="1">COUNTIF(OFFSET(class3_2,MATCH(JF$1,'3 класс'!$A:$A,0)-7+'Итог по классам'!$B24,,,),"Ф")</f>
        <v>0</v>
      </c>
      <c r="JG24" s="37">
        <f ca="1">COUNTIF(OFFSET(class3_2,MATCH(JG$1,'3 класс'!$A:$A,0)-7+'Итог по классам'!$B24,,,),"р")</f>
        <v>0</v>
      </c>
      <c r="JH24" s="37">
        <f ca="1">COUNTIF(OFFSET(class3_2,MATCH(JH$1,'3 класс'!$A:$A,0)-7+'Итог по классам'!$B24,,,),"ш")</f>
        <v>0</v>
      </c>
      <c r="JI24" s="38">
        <f ca="1">COUNTIF(OFFSET(class3_1,MATCH(JI$1,'3 класс'!$A:$A,0)-7+'Итог по классам'!$B24,,,),"Ф")</f>
        <v>0</v>
      </c>
      <c r="JJ24" s="37">
        <f ca="1">COUNTIF(OFFSET(class3_1,MATCH(JJ$1,'3 класс'!$A:$A,0)-7+'Итог по классам'!$B24,,,),"р")</f>
        <v>0</v>
      </c>
      <c r="JK24" s="37">
        <f ca="1">COUNTIF(OFFSET(class3_1,MATCH(JK$1,'3 класс'!$A:$A,0)-7+'Итог по классам'!$B24,,,),"ш")</f>
        <v>0</v>
      </c>
      <c r="JL24" s="37">
        <f ca="1">COUNTIF(OFFSET(class3_2,MATCH(JL$1,'3 класс'!$A:$A,0)-7+'Итог по классам'!$B24,,,),"Ф")</f>
        <v>0</v>
      </c>
      <c r="JM24" s="37">
        <f ca="1">COUNTIF(OFFSET(class3_2,MATCH(JM$1,'3 класс'!$A:$A,0)-7+'Итог по классам'!$B24,,,),"р")</f>
        <v>0</v>
      </c>
      <c r="JN24" s="37">
        <f ca="1">COUNTIF(OFFSET(class3_2,MATCH(JN$1,'3 класс'!$A:$A,0)-7+'Итог по классам'!$B24,,,),"ш")</f>
        <v>0</v>
      </c>
      <c r="JO24" s="38">
        <f ca="1">COUNTIF(OFFSET(class3_1,MATCH(JO$1,'3 класс'!$A:$A,0)-7+'Итог по классам'!$B24,,,),"Ф")</f>
        <v>0</v>
      </c>
      <c r="JP24" s="37">
        <f ca="1">COUNTIF(OFFSET(class3_1,MATCH(JP$1,'3 класс'!$A:$A,0)-7+'Итог по классам'!$B24,,,),"р")</f>
        <v>0</v>
      </c>
      <c r="JQ24" s="37">
        <f ca="1">COUNTIF(OFFSET(class3_1,MATCH(JQ$1,'3 класс'!$A:$A,0)-7+'Итог по классам'!$B24,,,),"ш")</f>
        <v>0</v>
      </c>
      <c r="JR24" s="37">
        <f ca="1">COUNTIF(OFFSET(class3_2,MATCH(JR$1,'3 класс'!$A:$A,0)-7+'Итог по классам'!$B24,,,),"Ф")</f>
        <v>0</v>
      </c>
      <c r="JS24" s="37">
        <f ca="1">COUNTIF(OFFSET(class3_2,MATCH(JS$1,'3 класс'!$A:$A,0)-7+'Итог по классам'!$B24,,,),"р")</f>
        <v>0</v>
      </c>
      <c r="JT24" s="37">
        <f ca="1">COUNTIF(OFFSET(class3_2,MATCH(JT$1,'3 класс'!$A:$A,0)-7+'Итог по классам'!$B24,,,),"ш")</f>
        <v>0</v>
      </c>
      <c r="JU24" s="38">
        <f ca="1">COUNTIF(OFFSET(class3_1,MATCH(JU$1,'3 класс'!$A:$A,0)-7+'Итог по классам'!$B24,,,),"Ф")</f>
        <v>0</v>
      </c>
      <c r="JV24" s="37">
        <f ca="1">COUNTIF(OFFSET(class3_1,MATCH(JV$1,'3 класс'!$A:$A,0)-7+'Итог по классам'!$B24,,,),"р")</f>
        <v>0</v>
      </c>
      <c r="JW24" s="37">
        <f ca="1">COUNTIF(OFFSET(class3_1,MATCH(JW$1,'3 класс'!$A:$A,0)-7+'Итог по классам'!$B24,,,),"ш")</f>
        <v>0</v>
      </c>
      <c r="JX24" s="37">
        <f ca="1">COUNTIF(OFFSET(class3_2,MATCH(JX$1,'3 класс'!$A:$A,0)-7+'Итог по классам'!$B24,,,),"Ф")</f>
        <v>0</v>
      </c>
      <c r="JY24" s="37">
        <f ca="1">COUNTIF(OFFSET(class3_2,MATCH(JY$1,'3 класс'!$A:$A,0)-7+'Итог по классам'!$B24,,,),"р")</f>
        <v>0</v>
      </c>
      <c r="JZ24" s="37">
        <f ca="1">COUNTIF(OFFSET(class3_2,MATCH(JZ$1,'3 класс'!$A:$A,0)-7+'Итог по классам'!$B24,,,),"ш")</f>
        <v>0</v>
      </c>
      <c r="KA24" s="38">
        <f ca="1">COUNTIF(OFFSET(class3_1,MATCH(KA$1,'3 класс'!$A:$A,0)-7+'Итог по классам'!$B24,,,),"Ф")</f>
        <v>0</v>
      </c>
      <c r="KB24" s="37">
        <f ca="1">COUNTIF(OFFSET(class3_1,MATCH(KB$1,'3 класс'!$A:$A,0)-7+'Итог по классам'!$B24,,,),"р")</f>
        <v>0</v>
      </c>
      <c r="KC24" s="37">
        <f ca="1">COUNTIF(OFFSET(class3_1,MATCH(KC$1,'3 класс'!$A:$A,0)-7+'Итог по классам'!$B24,,,),"ш")</f>
        <v>0</v>
      </c>
      <c r="KD24" s="37">
        <f ca="1">COUNTIF(OFFSET(class3_2,MATCH(KD$1,'3 класс'!$A:$A,0)-7+'Итог по классам'!$B24,,,),"Ф")</f>
        <v>0</v>
      </c>
      <c r="KE24" s="37">
        <f ca="1">COUNTIF(OFFSET(class3_2,MATCH(KE$1,'3 класс'!$A:$A,0)-7+'Итог по классам'!$B24,,,),"р")</f>
        <v>0</v>
      </c>
      <c r="KF24" s="37">
        <f ca="1">COUNTIF(OFFSET(class3_2,MATCH(KF$1,'3 класс'!$A:$A,0)-7+'Итог по классам'!$B24,,,),"ш")</f>
        <v>0</v>
      </c>
      <c r="KG24" s="38">
        <f ca="1">COUNTIF(OFFSET(class3_1,MATCH(KG$1,'3 класс'!$A:$A,0)-7+'Итог по классам'!$B24,,,),"Ф")</f>
        <v>0</v>
      </c>
      <c r="KH24" s="37">
        <f ca="1">COUNTIF(OFFSET(class3_1,MATCH(KH$1,'3 класс'!$A:$A,0)-7+'Итог по классам'!$B24,,,),"р")</f>
        <v>0</v>
      </c>
      <c r="KI24" s="37">
        <f ca="1">COUNTIF(OFFSET(class3_1,MATCH(KI$1,'3 класс'!$A:$A,0)-7+'Итог по классам'!$B24,,,),"ш")</f>
        <v>0</v>
      </c>
      <c r="KJ24" s="37">
        <f ca="1">COUNTIF(OFFSET(class3_2,MATCH(KJ$1,'3 класс'!$A:$A,0)-7+'Итог по классам'!$B24,,,),"Ф")</f>
        <v>0</v>
      </c>
      <c r="KK24" s="37">
        <f ca="1">COUNTIF(OFFSET(class3_2,MATCH(KK$1,'3 класс'!$A:$A,0)-7+'Итог по классам'!$B24,,,),"р")</f>
        <v>0</v>
      </c>
      <c r="KL24" s="37">
        <f ca="1">COUNTIF(OFFSET(class3_2,MATCH(KL$1,'3 класс'!$A:$A,0)-7+'Итог по классам'!$B24,,,),"ш")</f>
        <v>0</v>
      </c>
      <c r="KM24" s="38">
        <f ca="1">COUNTIF(OFFSET(class3_1,MATCH(KM$1,'3 класс'!$A:$A,0)-7+'Итог по классам'!$B24,,,),"Ф")</f>
        <v>0</v>
      </c>
      <c r="KN24" s="37">
        <f ca="1">COUNTIF(OFFSET(class3_1,MATCH(KN$1,'3 класс'!$A:$A,0)-7+'Итог по классам'!$B24,,,),"р")</f>
        <v>0</v>
      </c>
      <c r="KO24" s="37">
        <f ca="1">COUNTIF(OFFSET(class3_1,MATCH(KO$1,'3 класс'!$A:$A,0)-7+'Итог по классам'!$B24,,,),"ш")</f>
        <v>0</v>
      </c>
      <c r="KP24" s="37">
        <f ca="1">COUNTIF(OFFSET(class3_2,MATCH(KP$1,'3 класс'!$A:$A,0)-7+'Итог по классам'!$B24,,,),"Ф")</f>
        <v>0</v>
      </c>
      <c r="KQ24" s="37">
        <f ca="1">COUNTIF(OFFSET(class3_2,MATCH(KQ$1,'3 класс'!$A:$A,0)-7+'Итог по классам'!$B24,,,),"р")</f>
        <v>0</v>
      </c>
      <c r="KR24" s="37">
        <f ca="1">COUNTIF(OFFSET(class3_2,MATCH(KR$1,'3 класс'!$A:$A,0)-7+'Итог по классам'!$B24,,,),"ш")</f>
        <v>0</v>
      </c>
    </row>
    <row r="25" spans="1:304" x14ac:dyDescent="0.25">
      <c r="A25">
        <f t="shared" si="7"/>
        <v>1</v>
      </c>
      <c r="B25" s="37">
        <v>6</v>
      </c>
      <c r="C25" s="3" t="s">
        <v>5</v>
      </c>
      <c r="D25" s="3" t="s">
        <v>42</v>
      </c>
      <c r="E25" s="37">
        <f ca="1">COUNTIF(OFFSET(class3_1,MATCH(E$1,'3 класс'!$A:$A,0)-7+'Итог по классам'!$B25,,,),"Ф")</f>
        <v>0</v>
      </c>
      <c r="F25" s="37">
        <f ca="1">COUNTIF(OFFSET(class3_1,MATCH(F$1,'3 класс'!$A:$A,0)-7+'Итог по классам'!$B25,,,),"р")</f>
        <v>0</v>
      </c>
      <c r="G25" s="37">
        <f ca="1">COUNTIF(OFFSET(class3_1,MATCH(G$1,'3 класс'!$A:$A,0)-7+'Итог по классам'!$B25,,,),"ш")</f>
        <v>0</v>
      </c>
      <c r="H25" s="37">
        <f ca="1">COUNTIF(OFFSET(class3_2,MATCH(H$1,'3 класс'!$A:$A,0)-7+'Итог по классам'!$B25,,,),"Ф")</f>
        <v>0</v>
      </c>
      <c r="I25" s="37">
        <f ca="1">COUNTIF(OFFSET(class3_2,MATCH(I$1,'3 класс'!$A:$A,0)-7+'Итог по классам'!$B25,,,),"р")</f>
        <v>0</v>
      </c>
      <c r="J25" s="37">
        <f ca="1">COUNTIF(OFFSET(class3_2,MATCH(J$1,'3 класс'!$A:$A,0)-7+'Итог по классам'!$B25,,,),"ш")</f>
        <v>0</v>
      </c>
      <c r="K25" s="38">
        <f ca="1">COUNTIF(OFFSET(class3_1,MATCH(K$1,'3 класс'!$A:$A,0)-7+'Итог по классам'!$B25,,,),"Ф")</f>
        <v>0</v>
      </c>
      <c r="L25" s="37">
        <f ca="1">COUNTIF(OFFSET(class3_1,MATCH(L$1,'3 класс'!$A:$A,0)-7+'Итог по классам'!$B25,,,),"р")</f>
        <v>0</v>
      </c>
      <c r="M25" s="37">
        <f ca="1">COUNTIF(OFFSET(class3_1,MATCH(M$1,'3 класс'!$A:$A,0)-7+'Итог по классам'!$B25,,,),"ш")</f>
        <v>2</v>
      </c>
      <c r="N25" s="37">
        <f ca="1">COUNTIF(OFFSET(class3_2,MATCH(N$1,'3 класс'!$A:$A,0)-7+'Итог по классам'!$B25,,,),"Ф")</f>
        <v>0</v>
      </c>
      <c r="O25" s="37">
        <f ca="1">COUNTIF(OFFSET(class3_2,MATCH(O$1,'3 класс'!$A:$A,0)-7+'Итог по классам'!$B25,,,),"р")</f>
        <v>0</v>
      </c>
      <c r="P25" s="37">
        <f ca="1">COUNTIF(OFFSET(class3_2,MATCH(P$1,'3 класс'!$A:$A,0)-7+'Итог по классам'!$B25,,,),"ш")</f>
        <v>2</v>
      </c>
      <c r="Q25" s="38">
        <f ca="1">COUNTIF(OFFSET(class3_1,MATCH(Q$1,'3 класс'!$A:$A,0)-7+'Итог по классам'!$B25,,,),"Ф")</f>
        <v>0</v>
      </c>
      <c r="R25" s="37">
        <f ca="1">COUNTIF(OFFSET(class3_1,MATCH(R$1,'3 класс'!$A:$A,0)-7+'Итог по классам'!$B25,,,),"р")</f>
        <v>0</v>
      </c>
      <c r="S25" s="37">
        <f ca="1">COUNTIF(OFFSET(class3_1,MATCH(S$1,'3 класс'!$A:$A,0)-7+'Итог по классам'!$B25,,,),"ш")</f>
        <v>2</v>
      </c>
      <c r="T25" s="37">
        <f ca="1">COUNTIF(OFFSET(class3_2,MATCH(T$1,'3 класс'!$A:$A,0)-7+'Итог по классам'!$B25,,,),"Ф")</f>
        <v>0</v>
      </c>
      <c r="U25" s="37">
        <f ca="1">COUNTIF(OFFSET(class3_2,MATCH(U$1,'3 класс'!$A:$A,0)-7+'Итог по классам'!$B25,,,),"р")</f>
        <v>0</v>
      </c>
      <c r="V25" s="37">
        <f ca="1">COUNTIF(OFFSET(class3_2,MATCH(V$1,'3 класс'!$A:$A,0)-7+'Итог по классам'!$B25,,,),"ш")</f>
        <v>2</v>
      </c>
      <c r="W25" s="38">
        <f ca="1">COUNTIF(OFFSET(class3_1,MATCH(W$1,'3 класс'!$A:$A,0)-7+'Итог по классам'!$B25,,,),"Ф")</f>
        <v>0</v>
      </c>
      <c r="X25" s="37">
        <f ca="1">COUNTIF(OFFSET(class3_1,MATCH(X$1,'3 класс'!$A:$A,0)-7+'Итог по классам'!$B25,,,),"р")</f>
        <v>0</v>
      </c>
      <c r="Y25" s="37">
        <f ca="1">COUNTIF(OFFSET(class3_1,MATCH(Y$1,'3 класс'!$A:$A,0)-7+'Итог по классам'!$B25,,,),"ш")</f>
        <v>0</v>
      </c>
      <c r="Z25" s="37">
        <f ca="1">COUNTIF(OFFSET(class3_2,MATCH(Z$1,'3 класс'!$A:$A,0)-7+'Итог по классам'!$B25,,,),"Ф")</f>
        <v>0</v>
      </c>
      <c r="AA25" s="37">
        <f ca="1">COUNTIF(OFFSET(class3_2,MATCH(AA$1,'3 класс'!$A:$A,0)-7+'Итог по классам'!$B25,,,),"р")</f>
        <v>0</v>
      </c>
      <c r="AB25" s="37">
        <f ca="1">COUNTIF(OFFSET(class3_2,MATCH(AB$1,'3 класс'!$A:$A,0)-7+'Итог по классам'!$B25,,,),"ш")</f>
        <v>0</v>
      </c>
      <c r="AC25" s="38">
        <f ca="1">COUNTIF(OFFSET(class3_1,MATCH(AC$1,'3 класс'!$A:$A,0)-7+'Итог по классам'!$B25,,,),"Ф")</f>
        <v>0</v>
      </c>
      <c r="AD25" s="37">
        <f ca="1">COUNTIF(OFFSET(class3_1,MATCH(AD$1,'3 класс'!$A:$A,0)-7+'Итог по классам'!$B25,,,),"р")</f>
        <v>0</v>
      </c>
      <c r="AE25" s="37">
        <f ca="1">COUNTIF(OFFSET(class3_1,MATCH(AE$1,'3 класс'!$A:$A,0)-7+'Итог по классам'!$B25,,,),"ш")</f>
        <v>0</v>
      </c>
      <c r="AF25" s="37">
        <f ca="1">COUNTIF(OFFSET(class3_2,MATCH(AF$1,'3 класс'!$A:$A,0)-7+'Итог по классам'!$B25,,,),"Ф")</f>
        <v>0</v>
      </c>
      <c r="AG25" s="37">
        <f ca="1">COUNTIF(OFFSET(class3_2,MATCH(AG$1,'3 класс'!$A:$A,0)-7+'Итог по классам'!$B25,,,),"р")</f>
        <v>0</v>
      </c>
      <c r="AH25" s="37">
        <f ca="1">COUNTIF(OFFSET(class3_2,MATCH(AH$1,'3 класс'!$A:$A,0)-7+'Итог по классам'!$B25,,,),"ш")</f>
        <v>0</v>
      </c>
      <c r="AI25" s="38">
        <f ca="1">COUNTIF(OFFSET(class3_1,MATCH(AI$1,'3 класс'!$A:$A,0)-7+'Итог по классам'!$B25,,,),"Ф")</f>
        <v>0</v>
      </c>
      <c r="AJ25" s="37">
        <f ca="1">COUNTIF(OFFSET(class3_1,MATCH(AJ$1,'3 класс'!$A:$A,0)-7+'Итог по классам'!$B25,,,),"р")</f>
        <v>0</v>
      </c>
      <c r="AK25" s="37">
        <f ca="1">COUNTIF(OFFSET(class3_1,MATCH(AK$1,'3 класс'!$A:$A,0)-7+'Итог по классам'!$B25,,,),"ш")</f>
        <v>0</v>
      </c>
      <c r="AL25" s="37">
        <f ca="1">COUNTIF(OFFSET(class3_2,MATCH(AL$1,'3 класс'!$A:$A,0)-7+'Итог по классам'!$B25,,,),"Ф")</f>
        <v>0</v>
      </c>
      <c r="AM25" s="37">
        <f ca="1">COUNTIF(OFFSET(class3_2,MATCH(AM$1,'3 класс'!$A:$A,0)-7+'Итог по классам'!$B25,,,),"р")</f>
        <v>0</v>
      </c>
      <c r="AN25" s="37">
        <f ca="1">COUNTIF(OFFSET(class3_2,MATCH(AN$1,'3 класс'!$A:$A,0)-7+'Итог по классам'!$B25,,,),"ш")</f>
        <v>0</v>
      </c>
      <c r="AO25" s="38">
        <f ca="1">COUNTIF(OFFSET(class3_1,MATCH(AO$1,'3 класс'!$A:$A,0)-7+'Итог по классам'!$B25,,,),"Ф")</f>
        <v>0</v>
      </c>
      <c r="AP25" s="37">
        <f ca="1">COUNTIF(OFFSET(class3_1,MATCH(AP$1,'3 класс'!$A:$A,0)-7+'Итог по классам'!$B25,,,),"р")</f>
        <v>0</v>
      </c>
      <c r="AQ25" s="37">
        <f ca="1">COUNTIF(OFFSET(class3_1,MATCH(AQ$1,'3 класс'!$A:$A,0)-7+'Итог по классам'!$B25,,,),"ш")</f>
        <v>0</v>
      </c>
      <c r="AR25" s="37">
        <f ca="1">COUNTIF(OFFSET(class3_2,MATCH(AR$1,'3 класс'!$A:$A,0)-7+'Итог по классам'!$B25,,,),"Ф")</f>
        <v>0</v>
      </c>
      <c r="AS25" s="37">
        <f ca="1">COUNTIF(OFFSET(class3_2,MATCH(AS$1,'3 класс'!$A:$A,0)-7+'Итог по классам'!$B25,,,),"р")</f>
        <v>0</v>
      </c>
      <c r="AT25" s="37">
        <f ca="1">COUNTIF(OFFSET(class3_2,MATCH(AT$1,'3 класс'!$A:$A,0)-7+'Итог по классам'!$B25,,,),"ш")</f>
        <v>0</v>
      </c>
      <c r="AU25" s="38">
        <f ca="1">COUNTIF(OFFSET(class3_1,MATCH(AU$1,'3 класс'!$A:$A,0)-7+'Итог по классам'!$B25,,,),"Ф")</f>
        <v>0</v>
      </c>
      <c r="AV25" s="37">
        <f ca="1">COUNTIF(OFFSET(class3_1,MATCH(AV$1,'3 класс'!$A:$A,0)-7+'Итог по классам'!$B25,,,),"р")</f>
        <v>0</v>
      </c>
      <c r="AW25" s="37">
        <f ca="1">COUNTIF(OFFSET(class3_1,MATCH(AW$1,'3 класс'!$A:$A,0)-7+'Итог по классам'!$B25,,,),"ш")</f>
        <v>0</v>
      </c>
      <c r="AX25" s="37">
        <f ca="1">COUNTIF(OFFSET(class3_2,MATCH(AX$1,'3 класс'!$A:$A,0)-7+'Итог по классам'!$B25,,,),"Ф")</f>
        <v>0</v>
      </c>
      <c r="AY25" s="37">
        <f ca="1">COUNTIF(OFFSET(class3_2,MATCH(AY$1,'3 класс'!$A:$A,0)-7+'Итог по классам'!$B25,,,),"р")</f>
        <v>0</v>
      </c>
      <c r="AZ25" s="37">
        <f ca="1">COUNTIF(OFFSET(class3_2,MATCH(AZ$1,'3 класс'!$A:$A,0)-7+'Итог по классам'!$B25,,,),"ш")</f>
        <v>0</v>
      </c>
      <c r="BA25" s="38">
        <f ca="1">COUNTIF(OFFSET(class3_1,MATCH(BA$1,'3 класс'!$A:$A,0)-7+'Итог по классам'!$B25,,,),"Ф")</f>
        <v>0</v>
      </c>
      <c r="BB25" s="37">
        <f ca="1">COUNTIF(OFFSET(class3_1,MATCH(BB$1,'3 класс'!$A:$A,0)-7+'Итог по классам'!$B25,,,),"р")</f>
        <v>0</v>
      </c>
      <c r="BC25" s="37">
        <f ca="1">COUNTIF(OFFSET(class3_1,MATCH(BC$1,'3 класс'!$A:$A,0)-7+'Итог по классам'!$B25,,,),"ш")</f>
        <v>0</v>
      </c>
      <c r="BD25" s="37">
        <f ca="1">COUNTIF(OFFSET(class3_2,MATCH(BD$1,'3 класс'!$A:$A,0)-7+'Итог по классам'!$B25,,,),"Ф")</f>
        <v>0</v>
      </c>
      <c r="BE25" s="37">
        <f ca="1">COUNTIF(OFFSET(class3_2,MATCH(BE$1,'3 класс'!$A:$A,0)-7+'Итог по классам'!$B25,,,),"р")</f>
        <v>0</v>
      </c>
      <c r="BF25" s="37">
        <f ca="1">COUNTIF(OFFSET(class3_2,MATCH(BF$1,'3 класс'!$A:$A,0)-7+'Итог по классам'!$B25,,,),"ш")</f>
        <v>0</v>
      </c>
      <c r="BG25" s="38">
        <f ca="1">COUNTIF(OFFSET(class3_1,MATCH(BG$1,'3 класс'!$A:$A,0)-7+'Итог по классам'!$B25,,,),"Ф")</f>
        <v>0</v>
      </c>
      <c r="BH25" s="37">
        <f ca="1">COUNTIF(OFFSET(class3_1,MATCH(BH$1,'3 класс'!$A:$A,0)-7+'Итог по классам'!$B25,,,),"р")</f>
        <v>0</v>
      </c>
      <c r="BI25" s="37">
        <f ca="1">COUNTIF(OFFSET(class3_1,MATCH(BI$1,'3 класс'!$A:$A,0)-7+'Итог по классам'!$B25,,,),"ш")</f>
        <v>0</v>
      </c>
      <c r="BJ25" s="37">
        <f ca="1">COUNTIF(OFFSET(class3_2,MATCH(BJ$1,'3 класс'!$A:$A,0)-7+'Итог по классам'!$B25,,,),"Ф")</f>
        <v>0</v>
      </c>
      <c r="BK25" s="37">
        <f ca="1">COUNTIF(OFFSET(class3_2,MATCH(BK$1,'3 класс'!$A:$A,0)-7+'Итог по классам'!$B25,,,),"р")</f>
        <v>0</v>
      </c>
      <c r="BL25" s="37">
        <f ca="1">COUNTIF(OFFSET(class3_2,MATCH(BL$1,'3 класс'!$A:$A,0)-7+'Итог по классам'!$B25,,,),"ш")</f>
        <v>0</v>
      </c>
      <c r="BM25" s="38">
        <f ca="1">COUNTIF(OFFSET(class3_1,MATCH(BM$1,'3 класс'!$A:$A,0)-7+'Итог по классам'!$B25,,,),"Ф")</f>
        <v>0</v>
      </c>
      <c r="BN25" s="37">
        <f ca="1">COUNTIF(OFFSET(class3_1,MATCH(BN$1,'3 класс'!$A:$A,0)-7+'Итог по классам'!$B25,,,),"р")</f>
        <v>0</v>
      </c>
      <c r="BO25" s="37">
        <f ca="1">COUNTIF(OFFSET(class3_1,MATCH(BO$1,'3 класс'!$A:$A,0)-7+'Итог по классам'!$B25,,,),"ш")</f>
        <v>0</v>
      </c>
      <c r="BP25" s="37">
        <f ca="1">COUNTIF(OFFSET(class3_2,MATCH(BP$1,'3 класс'!$A:$A,0)-7+'Итог по классам'!$B25,,,),"Ф")</f>
        <v>0</v>
      </c>
      <c r="BQ25" s="37">
        <f ca="1">COUNTIF(OFFSET(class3_2,MATCH(BQ$1,'3 класс'!$A:$A,0)-7+'Итог по классам'!$B25,,,),"р")</f>
        <v>0</v>
      </c>
      <c r="BR25" s="37">
        <f ca="1">COUNTIF(OFFSET(class3_2,MATCH(BR$1,'3 класс'!$A:$A,0)-7+'Итог по классам'!$B25,,,),"ш")</f>
        <v>0</v>
      </c>
      <c r="BS25" s="38">
        <f ca="1">COUNTIF(OFFSET(class3_1,MATCH(BS$1,'3 класс'!$A:$A,0)-7+'Итог по классам'!$B25,,,),"Ф")</f>
        <v>0</v>
      </c>
      <c r="BT25" s="37">
        <f ca="1">COUNTIF(OFFSET(class3_1,MATCH(BT$1,'3 класс'!$A:$A,0)-7+'Итог по классам'!$B25,,,),"р")</f>
        <v>0</v>
      </c>
      <c r="BU25" s="37">
        <f ca="1">COUNTIF(OFFSET(class3_1,MATCH(BU$1,'3 класс'!$A:$A,0)-7+'Итог по классам'!$B25,,,),"ш")</f>
        <v>0</v>
      </c>
      <c r="BV25" s="37">
        <f ca="1">COUNTIF(OFFSET(class3_2,MATCH(BV$1,'3 класс'!$A:$A,0)-7+'Итог по классам'!$B25,,,),"Ф")</f>
        <v>0</v>
      </c>
      <c r="BW25" s="37">
        <f ca="1">COUNTIF(OFFSET(class3_2,MATCH(BW$1,'3 класс'!$A:$A,0)-7+'Итог по классам'!$B25,,,),"р")</f>
        <v>0</v>
      </c>
      <c r="BX25" s="37">
        <f ca="1">COUNTIF(OFFSET(class3_2,MATCH(BX$1,'3 класс'!$A:$A,0)-7+'Итог по классам'!$B25,,,),"ш")</f>
        <v>0</v>
      </c>
      <c r="BY25" s="38">
        <f ca="1">COUNTIF(OFFSET(class3_1,MATCH(BY$1,'3 класс'!$A:$A,0)-7+'Итог по классам'!$B25,,,),"Ф")</f>
        <v>0</v>
      </c>
      <c r="BZ25" s="37">
        <f ca="1">COUNTIF(OFFSET(class3_1,MATCH(BZ$1,'3 класс'!$A:$A,0)-7+'Итог по классам'!$B25,,,),"р")</f>
        <v>0</v>
      </c>
      <c r="CA25" s="37">
        <f ca="1">COUNTIF(OFFSET(class3_1,MATCH(CA$1,'3 класс'!$A:$A,0)-7+'Итог по классам'!$B25,,,),"ш")</f>
        <v>0</v>
      </c>
      <c r="CB25" s="37">
        <f ca="1">COUNTIF(OFFSET(class3_2,MATCH(CB$1,'3 класс'!$A:$A,0)-7+'Итог по классам'!$B25,,,),"Ф")</f>
        <v>0</v>
      </c>
      <c r="CC25" s="37">
        <f ca="1">COUNTIF(OFFSET(class3_2,MATCH(CC$1,'3 класс'!$A:$A,0)-7+'Итог по классам'!$B25,,,),"р")</f>
        <v>0</v>
      </c>
      <c r="CD25" s="37">
        <f ca="1">COUNTIF(OFFSET(class3_2,MATCH(CD$1,'3 класс'!$A:$A,0)-7+'Итог по классам'!$B25,,,),"ш")</f>
        <v>0</v>
      </c>
      <c r="CE25" s="38">
        <f ca="1">COUNTIF(OFFSET(class3_1,MATCH(CE$1,'3 класс'!$A:$A,0)-7+'Итог по классам'!$B25,,,),"Ф")</f>
        <v>0</v>
      </c>
      <c r="CF25" s="37">
        <f ca="1">COUNTIF(OFFSET(class3_1,MATCH(CF$1,'3 класс'!$A:$A,0)-7+'Итог по классам'!$B25,,,),"р")</f>
        <v>0</v>
      </c>
      <c r="CG25" s="37">
        <f ca="1">COUNTIF(OFFSET(class3_1,MATCH(CG$1,'3 класс'!$A:$A,0)-7+'Итог по классам'!$B25,,,),"ш")</f>
        <v>0</v>
      </c>
      <c r="CH25" s="37">
        <f ca="1">COUNTIF(OFFSET(class3_2,MATCH(CH$1,'3 класс'!$A:$A,0)-7+'Итог по классам'!$B25,,,),"Ф")</f>
        <v>0</v>
      </c>
      <c r="CI25" s="37">
        <f ca="1">COUNTIF(OFFSET(class3_2,MATCH(CI$1,'3 класс'!$A:$A,0)-7+'Итог по классам'!$B25,,,),"р")</f>
        <v>0</v>
      </c>
      <c r="CJ25" s="37">
        <f ca="1">COUNTIF(OFFSET(class3_2,MATCH(CJ$1,'3 класс'!$A:$A,0)-7+'Итог по классам'!$B25,,,),"ш")</f>
        <v>0</v>
      </c>
      <c r="CK25" s="38">
        <f ca="1">COUNTIF(OFFSET(class3_1,MATCH(CK$1,'3 класс'!$A:$A,0)-7+'Итог по классам'!$B25,,,),"Ф")</f>
        <v>0</v>
      </c>
      <c r="CL25" s="37">
        <f ca="1">COUNTIF(OFFSET(class3_1,MATCH(CL$1,'3 класс'!$A:$A,0)-7+'Итог по классам'!$B25,,,),"р")</f>
        <v>0</v>
      </c>
      <c r="CM25" s="37">
        <f ca="1">COUNTIF(OFFSET(class3_1,MATCH(CM$1,'3 класс'!$A:$A,0)-7+'Итог по классам'!$B25,,,),"ш")</f>
        <v>0</v>
      </c>
      <c r="CN25" s="37">
        <f ca="1">COUNTIF(OFFSET(class3_2,MATCH(CN$1,'3 класс'!$A:$A,0)-7+'Итог по классам'!$B25,,,),"Ф")</f>
        <v>0</v>
      </c>
      <c r="CO25" s="37">
        <f ca="1">COUNTIF(OFFSET(class3_2,MATCH(CO$1,'3 класс'!$A:$A,0)-7+'Итог по классам'!$B25,,,),"р")</f>
        <v>0</v>
      </c>
      <c r="CP25" s="37">
        <f ca="1">COUNTIF(OFFSET(class3_2,MATCH(CP$1,'3 класс'!$A:$A,0)-7+'Итог по классам'!$B25,,,),"ш")</f>
        <v>0</v>
      </c>
      <c r="CQ25" s="38">
        <f ca="1">COUNTIF(OFFSET(class3_1,MATCH(CQ$1,'3 класс'!$A:$A,0)-7+'Итог по классам'!$B25,,,),"Ф")</f>
        <v>0</v>
      </c>
      <c r="CR25" s="37">
        <f ca="1">COUNTIF(OFFSET(class3_1,MATCH(CR$1,'3 класс'!$A:$A,0)-7+'Итог по классам'!$B25,,,),"р")</f>
        <v>0</v>
      </c>
      <c r="CS25" s="37">
        <f ca="1">COUNTIF(OFFSET(class3_1,MATCH(CS$1,'3 класс'!$A:$A,0)-7+'Итог по классам'!$B25,,,),"ш")</f>
        <v>0</v>
      </c>
      <c r="CT25" s="37">
        <f ca="1">COUNTIF(OFFSET(class3_2,MATCH(CT$1,'3 класс'!$A:$A,0)-7+'Итог по классам'!$B25,,,),"Ф")</f>
        <v>0</v>
      </c>
      <c r="CU25" s="37">
        <f ca="1">COUNTIF(OFFSET(class3_2,MATCH(CU$1,'3 класс'!$A:$A,0)-7+'Итог по классам'!$B25,,,),"р")</f>
        <v>0</v>
      </c>
      <c r="CV25" s="37">
        <f ca="1">COUNTIF(OFFSET(class3_2,MATCH(CV$1,'3 класс'!$A:$A,0)-7+'Итог по классам'!$B25,,,),"ш")</f>
        <v>0</v>
      </c>
      <c r="CW25" s="38">
        <f ca="1">COUNTIF(OFFSET(class3_1,MATCH(CW$1,'3 класс'!$A:$A,0)-7+'Итог по классам'!$B25,,,),"Ф")</f>
        <v>0</v>
      </c>
      <c r="CX25" s="37">
        <f ca="1">COUNTIF(OFFSET(class3_1,MATCH(CX$1,'3 класс'!$A:$A,0)-7+'Итог по классам'!$B25,,,),"р")</f>
        <v>0</v>
      </c>
      <c r="CY25" s="37">
        <f ca="1">COUNTIF(OFFSET(class3_1,MATCH(CY$1,'3 класс'!$A:$A,0)-7+'Итог по классам'!$B25,,,),"ш")</f>
        <v>0</v>
      </c>
      <c r="CZ25" s="37">
        <f ca="1">COUNTIF(OFFSET(class3_2,MATCH(CZ$1,'3 класс'!$A:$A,0)-7+'Итог по классам'!$B25,,,),"Ф")</f>
        <v>0</v>
      </c>
      <c r="DA25" s="37">
        <f ca="1">COUNTIF(OFFSET(class3_2,MATCH(DA$1,'3 класс'!$A:$A,0)-7+'Итог по классам'!$B25,,,),"р")</f>
        <v>0</v>
      </c>
      <c r="DB25" s="37">
        <f ca="1">COUNTIF(OFFSET(class3_2,MATCH(DB$1,'3 класс'!$A:$A,0)-7+'Итог по классам'!$B25,,,),"ш")</f>
        <v>0</v>
      </c>
      <c r="DC25" s="38">
        <f ca="1">COUNTIF(OFFSET(class3_1,MATCH(DC$1,'3 класс'!$A:$A,0)-7+'Итог по классам'!$B25,,,),"Ф")</f>
        <v>0</v>
      </c>
      <c r="DD25" s="37">
        <f ca="1">COUNTIF(OFFSET(class3_1,MATCH(DD$1,'3 класс'!$A:$A,0)-7+'Итог по классам'!$B25,,,),"р")</f>
        <v>0</v>
      </c>
      <c r="DE25" s="37">
        <f ca="1">COUNTIF(OFFSET(class3_1,MATCH(DE$1,'3 класс'!$A:$A,0)-7+'Итог по классам'!$B25,,,),"ш")</f>
        <v>0</v>
      </c>
      <c r="DF25" s="37">
        <f ca="1">COUNTIF(OFFSET(class3_2,MATCH(DF$1,'3 класс'!$A:$A,0)-7+'Итог по классам'!$B25,,,),"Ф")</f>
        <v>0</v>
      </c>
      <c r="DG25" s="37">
        <f ca="1">COUNTIF(OFFSET(class3_2,MATCH(DG$1,'3 класс'!$A:$A,0)-7+'Итог по классам'!$B25,,,),"р")</f>
        <v>0</v>
      </c>
      <c r="DH25" s="37">
        <f ca="1">COUNTIF(OFFSET(class3_2,MATCH(DH$1,'3 класс'!$A:$A,0)-7+'Итог по классам'!$B25,,,),"ш")</f>
        <v>0</v>
      </c>
      <c r="DI25" s="38">
        <f ca="1">COUNTIF(OFFSET(class3_1,MATCH(DI$1,'3 класс'!$A:$A,0)-7+'Итог по классам'!$B25,,,),"Ф")</f>
        <v>0</v>
      </c>
      <c r="DJ25" s="37">
        <f ca="1">COUNTIF(OFFSET(class3_1,MATCH(DJ$1,'3 класс'!$A:$A,0)-7+'Итог по классам'!$B25,,,),"р")</f>
        <v>0</v>
      </c>
      <c r="DK25" s="37">
        <f ca="1">COUNTIF(OFFSET(class3_1,MATCH(DK$1,'3 класс'!$A:$A,0)-7+'Итог по классам'!$B25,,,),"ш")</f>
        <v>0</v>
      </c>
      <c r="DL25" s="37">
        <f ca="1">COUNTIF(OFFSET(class3_2,MATCH(DL$1,'3 класс'!$A:$A,0)-7+'Итог по классам'!$B25,,,),"Ф")</f>
        <v>0</v>
      </c>
      <c r="DM25" s="37">
        <f ca="1">COUNTIF(OFFSET(class3_2,MATCH(DM$1,'3 класс'!$A:$A,0)-7+'Итог по классам'!$B25,,,),"р")</f>
        <v>0</v>
      </c>
      <c r="DN25" s="37">
        <f ca="1">COUNTIF(OFFSET(class3_2,MATCH(DN$1,'3 класс'!$A:$A,0)-7+'Итог по классам'!$B25,,,),"ш")</f>
        <v>0</v>
      </c>
      <c r="DO25" s="38">
        <f ca="1">COUNTIF(OFFSET(class3_1,MATCH(DO$1,'3 класс'!$A:$A,0)-7+'Итог по классам'!$B25,,,),"Ф")</f>
        <v>0</v>
      </c>
      <c r="DP25" s="37">
        <f ca="1">COUNTIF(OFFSET(class3_1,MATCH(DP$1,'3 класс'!$A:$A,0)-7+'Итог по классам'!$B25,,,),"р")</f>
        <v>0</v>
      </c>
      <c r="DQ25" s="37">
        <f ca="1">COUNTIF(OFFSET(class3_1,MATCH(DQ$1,'3 класс'!$A:$A,0)-7+'Итог по классам'!$B25,,,),"ш")</f>
        <v>0</v>
      </c>
      <c r="DR25" s="37">
        <f ca="1">COUNTIF(OFFSET(class3_2,MATCH(DR$1,'3 класс'!$A:$A,0)-7+'Итог по классам'!$B25,,,),"Ф")</f>
        <v>0</v>
      </c>
      <c r="DS25" s="37">
        <f ca="1">COUNTIF(OFFSET(class3_2,MATCH(DS$1,'3 класс'!$A:$A,0)-7+'Итог по классам'!$B25,,,),"р")</f>
        <v>0</v>
      </c>
      <c r="DT25" s="37">
        <f ca="1">COUNTIF(OFFSET(class3_2,MATCH(DT$1,'3 класс'!$A:$A,0)-7+'Итог по классам'!$B25,,,),"ш")</f>
        <v>0</v>
      </c>
      <c r="DU25" s="38">
        <f ca="1">COUNTIF(OFFSET(class3_1,MATCH(DU$1,'3 класс'!$A:$A,0)-7+'Итог по классам'!$B25,,,),"Ф")</f>
        <v>0</v>
      </c>
      <c r="DV25" s="37">
        <f ca="1">COUNTIF(OFFSET(class3_1,MATCH(DV$1,'3 класс'!$A:$A,0)-7+'Итог по классам'!$B25,,,),"р")</f>
        <v>0</v>
      </c>
      <c r="DW25" s="37">
        <f ca="1">COUNTIF(OFFSET(class3_1,MATCH(DW$1,'3 класс'!$A:$A,0)-7+'Итог по классам'!$B25,,,),"ш")</f>
        <v>0</v>
      </c>
      <c r="DX25" s="37">
        <f ca="1">COUNTIF(OFFSET(class3_2,MATCH(DX$1,'3 класс'!$A:$A,0)-7+'Итог по классам'!$B25,,,),"Ф")</f>
        <v>0</v>
      </c>
      <c r="DY25" s="37">
        <f ca="1">COUNTIF(OFFSET(class3_2,MATCH(DY$1,'3 класс'!$A:$A,0)-7+'Итог по классам'!$B25,,,),"р")</f>
        <v>0</v>
      </c>
      <c r="DZ25" s="37">
        <f ca="1">COUNTIF(OFFSET(class3_2,MATCH(DZ$1,'3 класс'!$A:$A,0)-7+'Итог по классам'!$B25,,,),"ш")</f>
        <v>0</v>
      </c>
      <c r="EA25" s="38">
        <f ca="1">COUNTIF(OFFSET(class3_1,MATCH(EA$1,'3 класс'!$A:$A,0)-7+'Итог по классам'!$B25,,,),"Ф")</f>
        <v>0</v>
      </c>
      <c r="EB25" s="37">
        <f ca="1">COUNTIF(OFFSET(class3_1,MATCH(EB$1,'3 класс'!$A:$A,0)-7+'Итог по классам'!$B25,,,),"р")</f>
        <v>0</v>
      </c>
      <c r="EC25" s="37">
        <f ca="1">COUNTIF(OFFSET(class3_1,MATCH(EC$1,'3 класс'!$A:$A,0)-7+'Итог по классам'!$B25,,,),"ш")</f>
        <v>0</v>
      </c>
      <c r="ED25" s="37">
        <f ca="1">COUNTIF(OFFSET(class3_2,MATCH(ED$1,'3 класс'!$A:$A,0)-7+'Итог по классам'!$B25,,,),"Ф")</f>
        <v>0</v>
      </c>
      <c r="EE25" s="37">
        <f ca="1">COUNTIF(OFFSET(class3_2,MATCH(EE$1,'3 класс'!$A:$A,0)-7+'Итог по классам'!$B25,,,),"р")</f>
        <v>0</v>
      </c>
      <c r="EF25" s="37">
        <f ca="1">COUNTIF(OFFSET(class3_2,MATCH(EF$1,'3 класс'!$A:$A,0)-7+'Итог по классам'!$B25,,,),"ш")</f>
        <v>0</v>
      </c>
      <c r="EG25" s="38">
        <f ca="1">COUNTIF(OFFSET(class3_1,MATCH(EG$1,'3 класс'!$A:$A,0)-7+'Итог по классам'!$B25,,,),"Ф")</f>
        <v>0</v>
      </c>
      <c r="EH25" s="37">
        <f ca="1">COUNTIF(OFFSET(class3_1,MATCH(EH$1,'3 класс'!$A:$A,0)-7+'Итог по классам'!$B25,,,),"р")</f>
        <v>0</v>
      </c>
      <c r="EI25" s="37">
        <f ca="1">COUNTIF(OFFSET(class3_1,MATCH(EI$1,'3 класс'!$A:$A,0)-7+'Итог по классам'!$B25,,,),"ш")</f>
        <v>0</v>
      </c>
      <c r="EJ25" s="37">
        <f ca="1">COUNTIF(OFFSET(class3_2,MATCH(EJ$1,'3 класс'!$A:$A,0)-7+'Итог по классам'!$B25,,,),"Ф")</f>
        <v>0</v>
      </c>
      <c r="EK25" s="37">
        <f ca="1">COUNTIF(OFFSET(class3_2,MATCH(EK$1,'3 класс'!$A:$A,0)-7+'Итог по классам'!$B25,,,),"р")</f>
        <v>0</v>
      </c>
      <c r="EL25" s="37">
        <f ca="1">COUNTIF(OFFSET(class3_2,MATCH(EL$1,'3 класс'!$A:$A,0)-7+'Итог по классам'!$B25,,,),"ш")</f>
        <v>0</v>
      </c>
      <c r="EM25" s="38">
        <f ca="1">COUNTIF(OFFSET(class3_1,MATCH(EM$1,'3 класс'!$A:$A,0)-7+'Итог по классам'!$B25,,,),"Ф")</f>
        <v>0</v>
      </c>
      <c r="EN25" s="37">
        <f ca="1">COUNTIF(OFFSET(class3_1,MATCH(EN$1,'3 класс'!$A:$A,0)-7+'Итог по классам'!$B25,,,),"р")</f>
        <v>0</v>
      </c>
      <c r="EO25" s="37">
        <f ca="1">COUNTIF(OFFSET(class3_1,MATCH(EO$1,'3 класс'!$A:$A,0)-7+'Итог по классам'!$B25,,,),"ш")</f>
        <v>0</v>
      </c>
      <c r="EP25" s="37">
        <f ca="1">COUNTIF(OFFSET(class3_2,MATCH(EP$1,'3 класс'!$A:$A,0)-7+'Итог по классам'!$B25,,,),"Ф")</f>
        <v>0</v>
      </c>
      <c r="EQ25" s="37">
        <f ca="1">COUNTIF(OFFSET(class3_2,MATCH(EQ$1,'3 класс'!$A:$A,0)-7+'Итог по классам'!$B25,,,),"р")</f>
        <v>0</v>
      </c>
      <c r="ER25" s="37">
        <f ca="1">COUNTIF(OFFSET(class3_2,MATCH(ER$1,'3 класс'!$A:$A,0)-7+'Итог по классам'!$B25,,,),"ш")</f>
        <v>0</v>
      </c>
      <c r="ES25" s="38">
        <f ca="1">COUNTIF(OFFSET(class3_1,MATCH(ES$1,'3 класс'!$A:$A,0)-7+'Итог по классам'!$B25,,,),"Ф")</f>
        <v>0</v>
      </c>
      <c r="ET25" s="37">
        <f ca="1">COUNTIF(OFFSET(class3_1,MATCH(ET$1,'3 класс'!$A:$A,0)-7+'Итог по классам'!$B25,,,),"р")</f>
        <v>0</v>
      </c>
      <c r="EU25" s="37">
        <f ca="1">COUNTIF(OFFSET(class3_1,MATCH(EU$1,'3 класс'!$A:$A,0)-7+'Итог по классам'!$B25,,,),"ш")</f>
        <v>0</v>
      </c>
      <c r="EV25" s="37">
        <f ca="1">COUNTIF(OFFSET(class3_2,MATCH(EV$1,'3 класс'!$A:$A,0)-7+'Итог по классам'!$B25,,,),"Ф")</f>
        <v>0</v>
      </c>
      <c r="EW25" s="37">
        <f ca="1">COUNTIF(OFFSET(class3_2,MATCH(EW$1,'3 класс'!$A:$A,0)-7+'Итог по классам'!$B25,,,),"р")</f>
        <v>0</v>
      </c>
      <c r="EX25" s="37">
        <f ca="1">COUNTIF(OFFSET(class3_2,MATCH(EX$1,'3 класс'!$A:$A,0)-7+'Итог по классам'!$B25,,,),"ш")</f>
        <v>0</v>
      </c>
      <c r="EY25" s="38">
        <f ca="1">COUNTIF(OFFSET(class3_1,MATCH(EY$1,'3 класс'!$A:$A,0)-7+'Итог по классам'!$B25,,,),"Ф")</f>
        <v>0</v>
      </c>
      <c r="EZ25" s="37">
        <f ca="1">COUNTIF(OFFSET(class3_1,MATCH(EZ$1,'3 класс'!$A:$A,0)-7+'Итог по классам'!$B25,,,),"р")</f>
        <v>0</v>
      </c>
      <c r="FA25" s="37">
        <f ca="1">COUNTIF(OFFSET(class3_1,MATCH(FA$1,'3 класс'!$A:$A,0)-7+'Итог по классам'!$B25,,,),"ш")</f>
        <v>0</v>
      </c>
      <c r="FB25" s="37">
        <f ca="1">COUNTIF(OFFSET(class3_2,MATCH(FB$1,'3 класс'!$A:$A,0)-7+'Итог по классам'!$B25,,,),"Ф")</f>
        <v>0</v>
      </c>
      <c r="FC25" s="37">
        <f ca="1">COUNTIF(OFFSET(class3_2,MATCH(FC$1,'3 класс'!$A:$A,0)-7+'Итог по классам'!$B25,,,),"р")</f>
        <v>0</v>
      </c>
      <c r="FD25" s="37">
        <f ca="1">COUNTIF(OFFSET(class3_2,MATCH(FD$1,'3 класс'!$A:$A,0)-7+'Итог по классам'!$B25,,,),"ш")</f>
        <v>0</v>
      </c>
      <c r="FE25" s="38">
        <f ca="1">COUNTIF(OFFSET(class3_1,MATCH(FE$1,'3 класс'!$A:$A,0)-7+'Итог по классам'!$B25,,,),"Ф")</f>
        <v>0</v>
      </c>
      <c r="FF25" s="37">
        <f ca="1">COUNTIF(OFFSET(class3_1,MATCH(FF$1,'3 класс'!$A:$A,0)-7+'Итог по классам'!$B25,,,),"р")</f>
        <v>0</v>
      </c>
      <c r="FG25" s="37">
        <f ca="1">COUNTIF(OFFSET(class3_1,MATCH(FG$1,'3 класс'!$A:$A,0)-7+'Итог по классам'!$B25,,,),"ш")</f>
        <v>0</v>
      </c>
      <c r="FH25" s="37">
        <f ca="1">COUNTIF(OFFSET(class3_2,MATCH(FH$1,'3 класс'!$A:$A,0)-7+'Итог по классам'!$B25,,,),"Ф")</f>
        <v>0</v>
      </c>
      <c r="FI25" s="37">
        <f ca="1">COUNTIF(OFFSET(class3_2,MATCH(FI$1,'3 класс'!$A:$A,0)-7+'Итог по классам'!$B25,,,),"р")</f>
        <v>0</v>
      </c>
      <c r="FJ25" s="37">
        <f ca="1">COUNTIF(OFFSET(class3_2,MATCH(FJ$1,'3 класс'!$A:$A,0)-7+'Итог по классам'!$B25,,,),"ш")</f>
        <v>0</v>
      </c>
      <c r="FK25" s="38">
        <f ca="1">COUNTIF(OFFSET(class3_1,MATCH(FK$1,'3 класс'!$A:$A,0)-7+'Итог по классам'!$B25,,,),"Ф")</f>
        <v>0</v>
      </c>
      <c r="FL25" s="37">
        <f ca="1">COUNTIF(OFFSET(class3_1,MATCH(FL$1,'3 класс'!$A:$A,0)-7+'Итог по классам'!$B25,,,),"р")</f>
        <v>0</v>
      </c>
      <c r="FM25" s="37">
        <f ca="1">COUNTIF(OFFSET(class3_1,MATCH(FM$1,'3 класс'!$A:$A,0)-7+'Итог по классам'!$B25,,,),"ш")</f>
        <v>0</v>
      </c>
      <c r="FN25" s="37">
        <f ca="1">COUNTIF(OFFSET(class3_2,MATCH(FN$1,'3 класс'!$A:$A,0)-7+'Итог по классам'!$B25,,,),"Ф")</f>
        <v>0</v>
      </c>
      <c r="FO25" s="37">
        <f ca="1">COUNTIF(OFFSET(class3_2,MATCH(FO$1,'3 класс'!$A:$A,0)-7+'Итог по классам'!$B25,,,),"р")</f>
        <v>0</v>
      </c>
      <c r="FP25" s="37">
        <f ca="1">COUNTIF(OFFSET(class3_2,MATCH(FP$1,'3 класс'!$A:$A,0)-7+'Итог по классам'!$B25,,,),"ш")</f>
        <v>0</v>
      </c>
      <c r="FQ25" s="38">
        <f ca="1">COUNTIF(OFFSET(class3_1,MATCH(FQ$1,'3 класс'!$A:$A,0)-7+'Итог по классам'!$B25,,,),"Ф")</f>
        <v>0</v>
      </c>
      <c r="FR25" s="37">
        <f ca="1">COUNTIF(OFFSET(class3_1,MATCH(FR$1,'3 класс'!$A:$A,0)-7+'Итог по классам'!$B25,,,),"р")</f>
        <v>0</v>
      </c>
      <c r="FS25" s="37">
        <f ca="1">COUNTIF(OFFSET(class3_1,MATCH(FS$1,'3 класс'!$A:$A,0)-7+'Итог по классам'!$B25,,,),"ш")</f>
        <v>0</v>
      </c>
      <c r="FT25" s="37">
        <f ca="1">COUNTIF(OFFSET(class3_2,MATCH(FT$1,'3 класс'!$A:$A,0)-7+'Итог по классам'!$B25,,,),"Ф")</f>
        <v>0</v>
      </c>
      <c r="FU25" s="37">
        <f ca="1">COUNTIF(OFFSET(class3_2,MATCH(FU$1,'3 класс'!$A:$A,0)-7+'Итог по классам'!$B25,,,),"р")</f>
        <v>0</v>
      </c>
      <c r="FV25" s="37">
        <f ca="1">COUNTIF(OFFSET(class3_2,MATCH(FV$1,'3 класс'!$A:$A,0)-7+'Итог по классам'!$B25,,,),"ш")</f>
        <v>0</v>
      </c>
      <c r="FW25" s="38">
        <f ca="1">COUNTIF(OFFSET(class3_1,MATCH(FW$1,'3 класс'!$A:$A,0)-7+'Итог по классам'!$B25,,,),"Ф")</f>
        <v>0</v>
      </c>
      <c r="FX25" s="37">
        <f ca="1">COUNTIF(OFFSET(class3_1,MATCH(FX$1,'3 класс'!$A:$A,0)-7+'Итог по классам'!$B25,,,),"р")</f>
        <v>0</v>
      </c>
      <c r="FY25" s="37">
        <f ca="1">COUNTIF(OFFSET(class3_1,MATCH(FY$1,'3 класс'!$A:$A,0)-7+'Итог по классам'!$B25,,,),"ш")</f>
        <v>0</v>
      </c>
      <c r="FZ25" s="37">
        <f ca="1">COUNTIF(OFFSET(class3_2,MATCH(FZ$1,'3 класс'!$A:$A,0)-7+'Итог по классам'!$B25,,,),"Ф")</f>
        <v>0</v>
      </c>
      <c r="GA25" s="37">
        <f ca="1">COUNTIF(OFFSET(class3_2,MATCH(GA$1,'3 класс'!$A:$A,0)-7+'Итог по классам'!$B25,,,),"р")</f>
        <v>0</v>
      </c>
      <c r="GB25" s="37">
        <f ca="1">COUNTIF(OFFSET(class3_2,MATCH(GB$1,'3 класс'!$A:$A,0)-7+'Итог по классам'!$B25,,,),"ш")</f>
        <v>0</v>
      </c>
      <c r="GC25" s="38">
        <f ca="1">COUNTIF(OFFSET(class3_1,MATCH(GC$1,'3 класс'!$A:$A,0)-7+'Итог по классам'!$B25,,,),"Ф")</f>
        <v>0</v>
      </c>
      <c r="GD25" s="37">
        <f ca="1">COUNTIF(OFFSET(class3_1,MATCH(GD$1,'3 класс'!$A:$A,0)-7+'Итог по классам'!$B25,,,),"р")</f>
        <v>0</v>
      </c>
      <c r="GE25" s="37">
        <f ca="1">COUNTIF(OFFSET(class3_1,MATCH(GE$1,'3 класс'!$A:$A,0)-7+'Итог по классам'!$B25,,,),"ш")</f>
        <v>0</v>
      </c>
      <c r="GF25" s="37">
        <f ca="1">COUNTIF(OFFSET(class3_2,MATCH(GF$1,'3 класс'!$A:$A,0)-7+'Итог по классам'!$B25,,,),"Ф")</f>
        <v>0</v>
      </c>
      <c r="GG25" s="37">
        <f ca="1">COUNTIF(OFFSET(class3_2,MATCH(GG$1,'3 класс'!$A:$A,0)-7+'Итог по классам'!$B25,,,),"р")</f>
        <v>0</v>
      </c>
      <c r="GH25" s="37">
        <f ca="1">COUNTIF(OFFSET(class3_2,MATCH(GH$1,'3 класс'!$A:$A,0)-7+'Итог по классам'!$B25,,,),"ш")</f>
        <v>0</v>
      </c>
      <c r="GI25" s="38">
        <f ca="1">COUNTIF(OFFSET(class3_1,MATCH(GI$1,'3 класс'!$A:$A,0)-7+'Итог по классам'!$B25,,,),"Ф")</f>
        <v>0</v>
      </c>
      <c r="GJ25" s="37">
        <f ca="1">COUNTIF(OFFSET(class3_1,MATCH(GJ$1,'3 класс'!$A:$A,0)-7+'Итог по классам'!$B25,,,),"р")</f>
        <v>0</v>
      </c>
      <c r="GK25" s="37">
        <f ca="1">COUNTIF(OFFSET(class3_1,MATCH(GK$1,'3 класс'!$A:$A,0)-7+'Итог по классам'!$B25,,,),"ш")</f>
        <v>0</v>
      </c>
      <c r="GL25" s="37">
        <f ca="1">COUNTIF(OFFSET(class3_2,MATCH(GL$1,'3 класс'!$A:$A,0)-7+'Итог по классам'!$B25,,,),"Ф")</f>
        <v>0</v>
      </c>
      <c r="GM25" s="37">
        <f ca="1">COUNTIF(OFFSET(class3_2,MATCH(GM$1,'3 класс'!$A:$A,0)-7+'Итог по классам'!$B25,,,),"р")</f>
        <v>0</v>
      </c>
      <c r="GN25" s="37">
        <f ca="1">COUNTIF(OFFSET(class3_2,MATCH(GN$1,'3 класс'!$A:$A,0)-7+'Итог по классам'!$B25,,,),"ш")</f>
        <v>0</v>
      </c>
      <c r="GO25" s="38">
        <f ca="1">COUNTIF(OFFSET(class3_1,MATCH(GO$1,'3 класс'!$A:$A,0)-7+'Итог по классам'!$B25,,,),"Ф")</f>
        <v>0</v>
      </c>
      <c r="GP25" s="37">
        <f ca="1">COUNTIF(OFFSET(class3_1,MATCH(GP$1,'3 класс'!$A:$A,0)-7+'Итог по классам'!$B25,,,),"р")</f>
        <v>0</v>
      </c>
      <c r="GQ25" s="37">
        <f ca="1">COUNTIF(OFFSET(class3_1,MATCH(GQ$1,'3 класс'!$A:$A,0)-7+'Итог по классам'!$B25,,,),"ш")</f>
        <v>0</v>
      </c>
      <c r="GR25" s="37">
        <f ca="1">COUNTIF(OFFSET(class3_2,MATCH(GR$1,'3 класс'!$A:$A,0)-7+'Итог по классам'!$B25,,,),"Ф")</f>
        <v>0</v>
      </c>
      <c r="GS25" s="37">
        <f ca="1">COUNTIF(OFFSET(class3_2,MATCH(GS$1,'3 класс'!$A:$A,0)-7+'Итог по классам'!$B25,,,),"р")</f>
        <v>0</v>
      </c>
      <c r="GT25" s="37">
        <f ca="1">COUNTIF(OFFSET(class3_2,MATCH(GT$1,'3 класс'!$A:$A,0)-7+'Итог по классам'!$B25,,,),"ш")</f>
        <v>0</v>
      </c>
      <c r="GU25" s="38">
        <f ca="1">COUNTIF(OFFSET(class3_1,MATCH(GU$1,'3 класс'!$A:$A,0)-7+'Итог по классам'!$B25,,,),"Ф")</f>
        <v>0</v>
      </c>
      <c r="GV25" s="37">
        <f ca="1">COUNTIF(OFFSET(class3_1,MATCH(GV$1,'3 класс'!$A:$A,0)-7+'Итог по классам'!$B25,,,),"р")</f>
        <v>0</v>
      </c>
      <c r="GW25" s="37">
        <f ca="1">COUNTIF(OFFSET(class3_1,MATCH(GW$1,'3 класс'!$A:$A,0)-7+'Итог по классам'!$B25,,,),"ш")</f>
        <v>0</v>
      </c>
      <c r="GX25" s="37">
        <f ca="1">COUNTIF(OFFSET(class3_2,MATCH(GX$1,'3 класс'!$A:$A,0)-7+'Итог по классам'!$B25,,,),"Ф")</f>
        <v>0</v>
      </c>
      <c r="GY25" s="37">
        <f ca="1">COUNTIF(OFFSET(class3_2,MATCH(GY$1,'3 класс'!$A:$A,0)-7+'Итог по классам'!$B25,,,),"р")</f>
        <v>0</v>
      </c>
      <c r="GZ25" s="37">
        <f ca="1">COUNTIF(OFFSET(class3_2,MATCH(GZ$1,'3 класс'!$A:$A,0)-7+'Итог по классам'!$B25,,,),"ш")</f>
        <v>0</v>
      </c>
      <c r="HA25" s="38">
        <f ca="1">COUNTIF(OFFSET(class3_1,MATCH(HA$1,'3 класс'!$A:$A,0)-7+'Итог по классам'!$B25,,,),"Ф")</f>
        <v>0</v>
      </c>
      <c r="HB25" s="37">
        <f ca="1">COUNTIF(OFFSET(class3_1,MATCH(HB$1,'3 класс'!$A:$A,0)-7+'Итог по классам'!$B25,,,),"р")</f>
        <v>0</v>
      </c>
      <c r="HC25" s="37">
        <f ca="1">COUNTIF(OFFSET(class3_1,MATCH(HC$1,'3 класс'!$A:$A,0)-7+'Итог по классам'!$B25,,,),"ш")</f>
        <v>0</v>
      </c>
      <c r="HD25" s="37">
        <f ca="1">COUNTIF(OFFSET(class3_2,MATCH(HD$1,'3 класс'!$A:$A,0)-7+'Итог по классам'!$B25,,,),"Ф")</f>
        <v>0</v>
      </c>
      <c r="HE25" s="37">
        <f ca="1">COUNTIF(OFFSET(class3_2,MATCH(HE$1,'3 класс'!$A:$A,0)-7+'Итог по классам'!$B25,,,),"р")</f>
        <v>0</v>
      </c>
      <c r="HF25" s="37">
        <f ca="1">COUNTIF(OFFSET(class3_2,MATCH(HF$1,'3 класс'!$A:$A,0)-7+'Итог по классам'!$B25,,,),"ш")</f>
        <v>0</v>
      </c>
      <c r="HG25" s="38">
        <f ca="1">COUNTIF(OFFSET(class3_1,MATCH(HG$1,'3 класс'!$A:$A,0)-7+'Итог по классам'!$B25,,,),"Ф")</f>
        <v>0</v>
      </c>
      <c r="HH25" s="37">
        <f ca="1">COUNTIF(OFFSET(class3_1,MATCH(HH$1,'3 класс'!$A:$A,0)-7+'Итог по классам'!$B25,,,),"р")</f>
        <v>0</v>
      </c>
      <c r="HI25" s="37">
        <f ca="1">COUNTIF(OFFSET(class3_1,MATCH(HI$1,'3 класс'!$A:$A,0)-7+'Итог по классам'!$B25,,,),"ш")</f>
        <v>0</v>
      </c>
      <c r="HJ25" s="37">
        <f ca="1">COUNTIF(OFFSET(class3_2,MATCH(HJ$1,'3 класс'!$A:$A,0)-7+'Итог по классам'!$B25,,,),"Ф")</f>
        <v>0</v>
      </c>
      <c r="HK25" s="37">
        <f ca="1">COUNTIF(OFFSET(class3_2,MATCH(HK$1,'3 класс'!$A:$A,0)-7+'Итог по классам'!$B25,,,),"р")</f>
        <v>0</v>
      </c>
      <c r="HL25" s="37">
        <f ca="1">COUNTIF(OFFSET(class3_2,MATCH(HL$1,'3 класс'!$A:$A,0)-7+'Итог по классам'!$B25,,,),"ш")</f>
        <v>0</v>
      </c>
      <c r="HM25" s="38">
        <f ca="1">COUNTIF(OFFSET(class3_1,MATCH(HM$1,'3 класс'!$A:$A,0)-7+'Итог по классам'!$B25,,,),"Ф")</f>
        <v>0</v>
      </c>
      <c r="HN25" s="37">
        <f ca="1">COUNTIF(OFFSET(class3_1,MATCH(HN$1,'3 класс'!$A:$A,0)-7+'Итог по классам'!$B25,,,),"р")</f>
        <v>0</v>
      </c>
      <c r="HO25" s="37">
        <f ca="1">COUNTIF(OFFSET(class3_1,MATCH(HO$1,'3 класс'!$A:$A,0)-7+'Итог по классам'!$B25,,,),"ш")</f>
        <v>0</v>
      </c>
      <c r="HP25" s="37">
        <f ca="1">COUNTIF(OFFSET(class3_2,MATCH(HP$1,'3 класс'!$A:$A,0)-7+'Итог по классам'!$B25,,,),"Ф")</f>
        <v>0</v>
      </c>
      <c r="HQ25" s="37">
        <f ca="1">COUNTIF(OFFSET(class3_2,MATCH(HQ$1,'3 класс'!$A:$A,0)-7+'Итог по классам'!$B25,,,),"р")</f>
        <v>0</v>
      </c>
      <c r="HR25" s="37">
        <f ca="1">COUNTIF(OFFSET(class3_2,MATCH(HR$1,'3 класс'!$A:$A,0)-7+'Итог по классам'!$B25,,,),"ш")</f>
        <v>0</v>
      </c>
      <c r="HS25" s="38">
        <f ca="1">COUNTIF(OFFSET(class3_1,MATCH(HS$1,'3 класс'!$A:$A,0)-7+'Итог по классам'!$B25,,,),"Ф")</f>
        <v>0</v>
      </c>
      <c r="HT25" s="37">
        <f ca="1">COUNTIF(OFFSET(class3_1,MATCH(HT$1,'3 класс'!$A:$A,0)-7+'Итог по классам'!$B25,,,),"р")</f>
        <v>0</v>
      </c>
      <c r="HU25" s="37">
        <f ca="1">COUNTIF(OFFSET(class3_1,MATCH(HU$1,'3 класс'!$A:$A,0)-7+'Итог по классам'!$B25,,,),"ш")</f>
        <v>0</v>
      </c>
      <c r="HV25" s="37">
        <f ca="1">COUNTIF(OFFSET(class3_2,MATCH(HV$1,'3 класс'!$A:$A,0)-7+'Итог по классам'!$B25,,,),"Ф")</f>
        <v>0</v>
      </c>
      <c r="HW25" s="37">
        <f ca="1">COUNTIF(OFFSET(class3_2,MATCH(HW$1,'3 класс'!$A:$A,0)-7+'Итог по классам'!$B25,,,),"р")</f>
        <v>0</v>
      </c>
      <c r="HX25" s="37">
        <f ca="1">COUNTIF(OFFSET(class3_2,MATCH(HX$1,'3 класс'!$A:$A,0)-7+'Итог по классам'!$B25,,,),"ш")</f>
        <v>0</v>
      </c>
      <c r="HY25" s="38">
        <f ca="1">COUNTIF(OFFSET(class3_1,MATCH(HY$1,'3 класс'!$A:$A,0)-7+'Итог по классам'!$B25,,,),"Ф")</f>
        <v>0</v>
      </c>
      <c r="HZ25" s="37">
        <f ca="1">COUNTIF(OFFSET(class3_1,MATCH(HZ$1,'3 класс'!$A:$A,0)-7+'Итог по классам'!$B25,,,),"р")</f>
        <v>0</v>
      </c>
      <c r="IA25" s="37">
        <f ca="1">COUNTIF(OFFSET(class3_1,MATCH(IA$1,'3 класс'!$A:$A,0)-7+'Итог по классам'!$B25,,,),"ш")</f>
        <v>0</v>
      </c>
      <c r="IB25" s="37">
        <f ca="1">COUNTIF(OFFSET(class3_2,MATCH(IB$1,'3 класс'!$A:$A,0)-7+'Итог по классам'!$B25,,,),"Ф")</f>
        <v>0</v>
      </c>
      <c r="IC25" s="37">
        <f ca="1">COUNTIF(OFFSET(class3_2,MATCH(IC$1,'3 класс'!$A:$A,0)-7+'Итог по классам'!$B25,,,),"р")</f>
        <v>0</v>
      </c>
      <c r="ID25" s="37">
        <f ca="1">COUNTIF(OFFSET(class3_2,MATCH(ID$1,'3 класс'!$A:$A,0)-7+'Итог по классам'!$B25,,,),"ш")</f>
        <v>0</v>
      </c>
      <c r="IE25" s="38">
        <f ca="1">COUNTIF(OFFSET(class3_1,MATCH(IE$1,'3 класс'!$A:$A,0)-7+'Итог по классам'!$B25,,,),"Ф")</f>
        <v>0</v>
      </c>
      <c r="IF25" s="37">
        <f ca="1">COUNTIF(OFFSET(class3_1,MATCH(IF$1,'3 класс'!$A:$A,0)-7+'Итог по классам'!$B25,,,),"р")</f>
        <v>0</v>
      </c>
      <c r="IG25" s="37">
        <f ca="1">COUNTIF(OFFSET(class3_1,MATCH(IG$1,'3 класс'!$A:$A,0)-7+'Итог по классам'!$B25,,,),"ш")</f>
        <v>0</v>
      </c>
      <c r="IH25" s="37">
        <f ca="1">COUNTIF(OFFSET(class3_2,MATCH(IH$1,'3 класс'!$A:$A,0)-7+'Итог по классам'!$B25,,,),"Ф")</f>
        <v>0</v>
      </c>
      <c r="II25" s="37">
        <f ca="1">COUNTIF(OFFSET(class3_2,MATCH(II$1,'3 класс'!$A:$A,0)-7+'Итог по классам'!$B25,,,),"р")</f>
        <v>0</v>
      </c>
      <c r="IJ25" s="37">
        <f ca="1">COUNTIF(OFFSET(class3_2,MATCH(IJ$1,'3 класс'!$A:$A,0)-7+'Итог по классам'!$B25,,,),"ш")</f>
        <v>0</v>
      </c>
      <c r="IK25" s="38">
        <f ca="1">COUNTIF(OFFSET(class3_1,MATCH(IK$1,'3 класс'!$A:$A,0)-7+'Итог по классам'!$B25,,,),"Ф")</f>
        <v>0</v>
      </c>
      <c r="IL25" s="37">
        <f ca="1">COUNTIF(OFFSET(class3_1,MATCH(IL$1,'3 класс'!$A:$A,0)-7+'Итог по классам'!$B25,,,),"р")</f>
        <v>0</v>
      </c>
      <c r="IM25" s="37">
        <f ca="1">COUNTIF(OFFSET(class3_1,MATCH(IM$1,'3 класс'!$A:$A,0)-7+'Итог по классам'!$B25,,,),"ш")</f>
        <v>0</v>
      </c>
      <c r="IN25" s="37">
        <f ca="1">COUNTIF(OFFSET(class3_2,MATCH(IN$1,'3 класс'!$A:$A,0)-7+'Итог по классам'!$B25,,,),"Ф")</f>
        <v>0</v>
      </c>
      <c r="IO25" s="37">
        <f ca="1">COUNTIF(OFFSET(class3_2,MATCH(IO$1,'3 класс'!$A:$A,0)-7+'Итог по классам'!$B25,,,),"р")</f>
        <v>0</v>
      </c>
      <c r="IP25" s="37">
        <f ca="1">COUNTIF(OFFSET(class3_2,MATCH(IP$1,'3 класс'!$A:$A,0)-7+'Итог по классам'!$B25,,,),"ш")</f>
        <v>0</v>
      </c>
      <c r="IQ25" s="38">
        <f ca="1">COUNTIF(OFFSET(class3_1,MATCH(IQ$1,'3 класс'!$A:$A,0)-7+'Итог по классам'!$B25,,,),"Ф")</f>
        <v>0</v>
      </c>
      <c r="IR25" s="37">
        <f ca="1">COUNTIF(OFFSET(class3_1,MATCH(IR$1,'3 класс'!$A:$A,0)-7+'Итог по классам'!$B25,,,),"р")</f>
        <v>0</v>
      </c>
      <c r="IS25" s="37">
        <f ca="1">COUNTIF(OFFSET(class3_1,MATCH(IS$1,'3 класс'!$A:$A,0)-7+'Итог по классам'!$B25,,,),"ш")</f>
        <v>0</v>
      </c>
      <c r="IT25" s="37">
        <f ca="1">COUNTIF(OFFSET(class3_2,MATCH(IT$1,'3 класс'!$A:$A,0)-7+'Итог по классам'!$B25,,,),"Ф")</f>
        <v>0</v>
      </c>
      <c r="IU25" s="37">
        <f ca="1">COUNTIF(OFFSET(class3_2,MATCH(IU$1,'3 класс'!$A:$A,0)-7+'Итог по классам'!$B25,,,),"р")</f>
        <v>0</v>
      </c>
      <c r="IV25" s="37">
        <f ca="1">COUNTIF(OFFSET(class3_2,MATCH(IV$1,'3 класс'!$A:$A,0)-7+'Итог по классам'!$B25,,,),"ш")</f>
        <v>0</v>
      </c>
      <c r="IW25" s="38">
        <f ca="1">COUNTIF(OFFSET(class3_1,MATCH(IW$1,'3 класс'!$A:$A,0)-7+'Итог по классам'!$B25,,,),"Ф")</f>
        <v>0</v>
      </c>
      <c r="IX25" s="37">
        <f ca="1">COUNTIF(OFFSET(class3_1,MATCH(IX$1,'3 класс'!$A:$A,0)-7+'Итог по классам'!$B25,,,),"р")</f>
        <v>0</v>
      </c>
      <c r="IY25" s="37">
        <f ca="1">COUNTIF(OFFSET(class3_1,MATCH(IY$1,'3 класс'!$A:$A,0)-7+'Итог по классам'!$B25,,,),"ш")</f>
        <v>0</v>
      </c>
      <c r="IZ25" s="37">
        <f ca="1">COUNTIF(OFFSET(class3_2,MATCH(IZ$1,'3 класс'!$A:$A,0)-7+'Итог по классам'!$B25,,,),"Ф")</f>
        <v>0</v>
      </c>
      <c r="JA25" s="37">
        <f ca="1">COUNTIF(OFFSET(class3_2,MATCH(JA$1,'3 класс'!$A:$A,0)-7+'Итог по классам'!$B25,,,),"р")</f>
        <v>0</v>
      </c>
      <c r="JB25" s="37">
        <f ca="1">COUNTIF(OFFSET(class3_2,MATCH(JB$1,'3 класс'!$A:$A,0)-7+'Итог по классам'!$B25,,,),"ш")</f>
        <v>0</v>
      </c>
      <c r="JC25" s="38">
        <f ca="1">COUNTIF(OFFSET(class3_1,MATCH(JC$1,'3 класс'!$A:$A,0)-7+'Итог по классам'!$B25,,,),"Ф")</f>
        <v>0</v>
      </c>
      <c r="JD25" s="37">
        <f ca="1">COUNTIF(OFFSET(class3_1,MATCH(JD$1,'3 класс'!$A:$A,0)-7+'Итог по классам'!$B25,,,),"р")</f>
        <v>0</v>
      </c>
      <c r="JE25" s="37">
        <f ca="1">COUNTIF(OFFSET(class3_1,MATCH(JE$1,'3 класс'!$A:$A,0)-7+'Итог по классам'!$B25,,,),"ш")</f>
        <v>0</v>
      </c>
      <c r="JF25" s="37">
        <f ca="1">COUNTIF(OFFSET(class3_2,MATCH(JF$1,'3 класс'!$A:$A,0)-7+'Итог по классам'!$B25,,,),"Ф")</f>
        <v>0</v>
      </c>
      <c r="JG25" s="37">
        <f ca="1">COUNTIF(OFFSET(class3_2,MATCH(JG$1,'3 класс'!$A:$A,0)-7+'Итог по классам'!$B25,,,),"р")</f>
        <v>0</v>
      </c>
      <c r="JH25" s="37">
        <f ca="1">COUNTIF(OFFSET(class3_2,MATCH(JH$1,'3 класс'!$A:$A,0)-7+'Итог по классам'!$B25,,,),"ш")</f>
        <v>0</v>
      </c>
      <c r="JI25" s="38">
        <f ca="1">COUNTIF(OFFSET(class3_1,MATCH(JI$1,'3 класс'!$A:$A,0)-7+'Итог по классам'!$B25,,,),"Ф")</f>
        <v>0</v>
      </c>
      <c r="JJ25" s="37">
        <f ca="1">COUNTIF(OFFSET(class3_1,MATCH(JJ$1,'3 класс'!$A:$A,0)-7+'Итог по классам'!$B25,,,),"р")</f>
        <v>0</v>
      </c>
      <c r="JK25" s="37">
        <f ca="1">COUNTIF(OFFSET(class3_1,MATCH(JK$1,'3 класс'!$A:$A,0)-7+'Итог по классам'!$B25,,,),"ш")</f>
        <v>0</v>
      </c>
      <c r="JL25" s="37">
        <f ca="1">COUNTIF(OFFSET(class3_2,MATCH(JL$1,'3 класс'!$A:$A,0)-7+'Итог по классам'!$B25,,,),"Ф")</f>
        <v>0</v>
      </c>
      <c r="JM25" s="37">
        <f ca="1">COUNTIF(OFFSET(class3_2,MATCH(JM$1,'3 класс'!$A:$A,0)-7+'Итог по классам'!$B25,,,),"р")</f>
        <v>0</v>
      </c>
      <c r="JN25" s="37">
        <f ca="1">COUNTIF(OFFSET(class3_2,MATCH(JN$1,'3 класс'!$A:$A,0)-7+'Итог по классам'!$B25,,,),"ш")</f>
        <v>0</v>
      </c>
      <c r="JO25" s="38">
        <f ca="1">COUNTIF(OFFSET(class3_1,MATCH(JO$1,'3 класс'!$A:$A,0)-7+'Итог по классам'!$B25,,,),"Ф")</f>
        <v>0</v>
      </c>
      <c r="JP25" s="37">
        <f ca="1">COUNTIF(OFFSET(class3_1,MATCH(JP$1,'3 класс'!$A:$A,0)-7+'Итог по классам'!$B25,,,),"р")</f>
        <v>0</v>
      </c>
      <c r="JQ25" s="37">
        <f ca="1">COUNTIF(OFFSET(class3_1,MATCH(JQ$1,'3 класс'!$A:$A,0)-7+'Итог по классам'!$B25,,,),"ш")</f>
        <v>0</v>
      </c>
      <c r="JR25" s="37">
        <f ca="1">COUNTIF(OFFSET(class3_2,MATCH(JR$1,'3 класс'!$A:$A,0)-7+'Итог по классам'!$B25,,,),"Ф")</f>
        <v>0</v>
      </c>
      <c r="JS25" s="37">
        <f ca="1">COUNTIF(OFFSET(class3_2,MATCH(JS$1,'3 класс'!$A:$A,0)-7+'Итог по классам'!$B25,,,),"р")</f>
        <v>0</v>
      </c>
      <c r="JT25" s="37">
        <f ca="1">COUNTIF(OFFSET(class3_2,MATCH(JT$1,'3 класс'!$A:$A,0)-7+'Итог по классам'!$B25,,,),"ш")</f>
        <v>0</v>
      </c>
      <c r="JU25" s="38">
        <f ca="1">COUNTIF(OFFSET(class3_1,MATCH(JU$1,'3 класс'!$A:$A,0)-7+'Итог по классам'!$B25,,,),"Ф")</f>
        <v>0</v>
      </c>
      <c r="JV25" s="37">
        <f ca="1">COUNTIF(OFFSET(class3_1,MATCH(JV$1,'3 класс'!$A:$A,0)-7+'Итог по классам'!$B25,,,),"р")</f>
        <v>0</v>
      </c>
      <c r="JW25" s="37">
        <f ca="1">COUNTIF(OFFSET(class3_1,MATCH(JW$1,'3 класс'!$A:$A,0)-7+'Итог по классам'!$B25,,,),"ш")</f>
        <v>0</v>
      </c>
      <c r="JX25" s="37">
        <f ca="1">COUNTIF(OFFSET(class3_2,MATCH(JX$1,'3 класс'!$A:$A,0)-7+'Итог по классам'!$B25,,,),"Ф")</f>
        <v>0</v>
      </c>
      <c r="JY25" s="37">
        <f ca="1">COUNTIF(OFFSET(class3_2,MATCH(JY$1,'3 класс'!$A:$A,0)-7+'Итог по классам'!$B25,,,),"р")</f>
        <v>0</v>
      </c>
      <c r="JZ25" s="37">
        <f ca="1">COUNTIF(OFFSET(class3_2,MATCH(JZ$1,'3 класс'!$A:$A,0)-7+'Итог по классам'!$B25,,,),"ш")</f>
        <v>0</v>
      </c>
      <c r="KA25" s="38">
        <f ca="1">COUNTIF(OFFSET(class3_1,MATCH(KA$1,'3 класс'!$A:$A,0)-7+'Итог по классам'!$B25,,,),"Ф")</f>
        <v>0</v>
      </c>
      <c r="KB25" s="37">
        <f ca="1">COUNTIF(OFFSET(class3_1,MATCH(KB$1,'3 класс'!$A:$A,0)-7+'Итог по классам'!$B25,,,),"р")</f>
        <v>0</v>
      </c>
      <c r="KC25" s="37">
        <f ca="1">COUNTIF(OFFSET(class3_1,MATCH(KC$1,'3 класс'!$A:$A,0)-7+'Итог по классам'!$B25,,,),"ш")</f>
        <v>0</v>
      </c>
      <c r="KD25" s="37">
        <f ca="1">COUNTIF(OFFSET(class3_2,MATCH(KD$1,'3 класс'!$A:$A,0)-7+'Итог по классам'!$B25,,,),"Ф")</f>
        <v>0</v>
      </c>
      <c r="KE25" s="37">
        <f ca="1">COUNTIF(OFFSET(class3_2,MATCH(KE$1,'3 класс'!$A:$A,0)-7+'Итог по классам'!$B25,,,),"р")</f>
        <v>0</v>
      </c>
      <c r="KF25" s="37">
        <f ca="1">COUNTIF(OFFSET(class3_2,MATCH(KF$1,'3 класс'!$A:$A,0)-7+'Итог по классам'!$B25,,,),"ш")</f>
        <v>0</v>
      </c>
      <c r="KG25" s="38">
        <f ca="1">COUNTIF(OFFSET(class3_1,MATCH(KG$1,'3 класс'!$A:$A,0)-7+'Итог по классам'!$B25,,,),"Ф")</f>
        <v>0</v>
      </c>
      <c r="KH25" s="37">
        <f ca="1">COUNTIF(OFFSET(class3_1,MATCH(KH$1,'3 класс'!$A:$A,0)-7+'Итог по классам'!$B25,,,),"р")</f>
        <v>0</v>
      </c>
      <c r="KI25" s="37">
        <f ca="1">COUNTIF(OFFSET(class3_1,MATCH(KI$1,'3 класс'!$A:$A,0)-7+'Итог по классам'!$B25,,,),"ш")</f>
        <v>0</v>
      </c>
      <c r="KJ25" s="37">
        <f ca="1">COUNTIF(OFFSET(class3_2,MATCH(KJ$1,'3 класс'!$A:$A,0)-7+'Итог по классам'!$B25,,,),"Ф")</f>
        <v>0</v>
      </c>
      <c r="KK25" s="37">
        <f ca="1">COUNTIF(OFFSET(class3_2,MATCH(KK$1,'3 класс'!$A:$A,0)-7+'Итог по классам'!$B25,,,),"р")</f>
        <v>0</v>
      </c>
      <c r="KL25" s="37">
        <f ca="1">COUNTIF(OFFSET(class3_2,MATCH(KL$1,'3 класс'!$A:$A,0)-7+'Итог по классам'!$B25,,,),"ш")</f>
        <v>0</v>
      </c>
      <c r="KM25" s="38">
        <f ca="1">COUNTIF(OFFSET(class3_1,MATCH(KM$1,'3 класс'!$A:$A,0)-7+'Итог по классам'!$B25,,,),"Ф")</f>
        <v>0</v>
      </c>
      <c r="KN25" s="37">
        <f ca="1">COUNTIF(OFFSET(class3_1,MATCH(KN$1,'3 класс'!$A:$A,0)-7+'Итог по классам'!$B25,,,),"р")</f>
        <v>0</v>
      </c>
      <c r="KO25" s="37">
        <f ca="1">COUNTIF(OFFSET(class3_1,MATCH(KO$1,'3 класс'!$A:$A,0)-7+'Итог по классам'!$B25,,,),"ш")</f>
        <v>0</v>
      </c>
      <c r="KP25" s="37">
        <f ca="1">COUNTIF(OFFSET(class3_2,MATCH(KP$1,'3 класс'!$A:$A,0)-7+'Итог по классам'!$B25,,,),"Ф")</f>
        <v>0</v>
      </c>
      <c r="KQ25" s="37">
        <f ca="1">COUNTIF(OFFSET(class3_2,MATCH(KQ$1,'3 класс'!$A:$A,0)-7+'Итог по классам'!$B25,,,),"р")</f>
        <v>0</v>
      </c>
      <c r="KR25" s="37">
        <f ca="1">COUNTIF(OFFSET(class3_2,MATCH(KR$1,'3 класс'!$A:$A,0)-7+'Итог по классам'!$B25,,,),"ш")</f>
        <v>0</v>
      </c>
    </row>
    <row r="26" spans="1:304" x14ac:dyDescent="0.25">
      <c r="A26">
        <f t="shared" si="7"/>
        <v>1</v>
      </c>
      <c r="B26" s="37">
        <v>7</v>
      </c>
      <c r="C26" s="3" t="s">
        <v>6</v>
      </c>
      <c r="D26" s="3" t="s">
        <v>42</v>
      </c>
      <c r="E26" s="37">
        <f ca="1">COUNTIF(OFFSET(class3_1,MATCH(E$1,'3 класс'!$A:$A,0)-7+'Итог по классам'!$B26,,,),"Ф")</f>
        <v>0</v>
      </c>
      <c r="F26" s="37">
        <f ca="1">COUNTIF(OFFSET(class3_1,MATCH(F$1,'3 класс'!$A:$A,0)-7+'Итог по классам'!$B26,,,),"р")</f>
        <v>0</v>
      </c>
      <c r="G26" s="37">
        <f ca="1">COUNTIF(OFFSET(class3_1,MATCH(G$1,'3 класс'!$A:$A,0)-7+'Итог по классам'!$B26,,,),"ш")</f>
        <v>0</v>
      </c>
      <c r="H26" s="37">
        <f ca="1">COUNTIF(OFFSET(class3_2,MATCH(H$1,'3 класс'!$A:$A,0)-7+'Итог по классам'!$B26,,,),"Ф")</f>
        <v>0</v>
      </c>
      <c r="I26" s="37">
        <f ca="1">COUNTIF(OFFSET(class3_2,MATCH(I$1,'3 класс'!$A:$A,0)-7+'Итог по классам'!$B26,,,),"р")</f>
        <v>0</v>
      </c>
      <c r="J26" s="37">
        <f ca="1">COUNTIF(OFFSET(class3_2,MATCH(J$1,'3 класс'!$A:$A,0)-7+'Итог по классам'!$B26,,,),"ш")</f>
        <v>0</v>
      </c>
      <c r="K26" s="38">
        <f ca="1">COUNTIF(OFFSET(class3_1,MATCH(K$1,'3 класс'!$A:$A,0)-7+'Итог по классам'!$B26,,,),"Ф")</f>
        <v>0</v>
      </c>
      <c r="L26" s="37">
        <f ca="1">COUNTIF(OFFSET(class3_1,MATCH(L$1,'3 класс'!$A:$A,0)-7+'Итог по классам'!$B26,,,),"р")</f>
        <v>0</v>
      </c>
      <c r="M26" s="37">
        <f ca="1">COUNTIF(OFFSET(class3_1,MATCH(M$1,'3 класс'!$A:$A,0)-7+'Итог по классам'!$B26,,,),"ш")</f>
        <v>0</v>
      </c>
      <c r="N26" s="37">
        <f ca="1">COUNTIF(OFFSET(class3_2,MATCH(N$1,'3 класс'!$A:$A,0)-7+'Итог по классам'!$B26,,,),"Ф")</f>
        <v>0</v>
      </c>
      <c r="O26" s="37">
        <f ca="1">COUNTIF(OFFSET(class3_2,MATCH(O$1,'3 класс'!$A:$A,0)-7+'Итог по классам'!$B26,,,),"р")</f>
        <v>0</v>
      </c>
      <c r="P26" s="37">
        <f ca="1">COUNTIF(OFFSET(class3_2,MATCH(P$1,'3 класс'!$A:$A,0)-7+'Итог по классам'!$B26,,,),"ш")</f>
        <v>0</v>
      </c>
      <c r="Q26" s="38">
        <f ca="1">COUNTIF(OFFSET(class3_1,MATCH(Q$1,'3 класс'!$A:$A,0)-7+'Итог по классам'!$B26,,,),"Ф")</f>
        <v>0</v>
      </c>
      <c r="R26" s="37">
        <f ca="1">COUNTIF(OFFSET(class3_1,MATCH(R$1,'3 класс'!$A:$A,0)-7+'Итог по классам'!$B26,,,),"р")</f>
        <v>0</v>
      </c>
      <c r="S26" s="37">
        <f ca="1">COUNTIF(OFFSET(class3_1,MATCH(S$1,'3 класс'!$A:$A,0)-7+'Итог по классам'!$B26,,,),"ш")</f>
        <v>0</v>
      </c>
      <c r="T26" s="37">
        <f ca="1">COUNTIF(OFFSET(class3_2,MATCH(T$1,'3 класс'!$A:$A,0)-7+'Итог по классам'!$B26,,,),"Ф")</f>
        <v>0</v>
      </c>
      <c r="U26" s="37">
        <f ca="1">COUNTIF(OFFSET(class3_2,MATCH(U$1,'3 класс'!$A:$A,0)-7+'Итог по классам'!$B26,,,),"р")</f>
        <v>0</v>
      </c>
      <c r="V26" s="37">
        <f ca="1">COUNTIF(OFFSET(class3_2,MATCH(V$1,'3 класс'!$A:$A,0)-7+'Итог по классам'!$B26,,,),"ш")</f>
        <v>0</v>
      </c>
      <c r="W26" s="38">
        <f ca="1">COUNTIF(OFFSET(class3_1,MATCH(W$1,'3 класс'!$A:$A,0)-7+'Итог по классам'!$B26,,,),"Ф")</f>
        <v>0</v>
      </c>
      <c r="X26" s="37">
        <f ca="1">COUNTIF(OFFSET(class3_1,MATCH(X$1,'3 класс'!$A:$A,0)-7+'Итог по классам'!$B26,,,),"р")</f>
        <v>0</v>
      </c>
      <c r="Y26" s="37">
        <f ca="1">COUNTIF(OFFSET(class3_1,MATCH(Y$1,'3 класс'!$A:$A,0)-7+'Итог по классам'!$B26,,,),"ш")</f>
        <v>0</v>
      </c>
      <c r="Z26" s="37">
        <f ca="1">COUNTIF(OFFSET(class3_2,MATCH(Z$1,'3 класс'!$A:$A,0)-7+'Итог по классам'!$B26,,,),"Ф")</f>
        <v>0</v>
      </c>
      <c r="AA26" s="37">
        <f ca="1">COUNTIF(OFFSET(class3_2,MATCH(AA$1,'3 класс'!$A:$A,0)-7+'Итог по классам'!$B26,,,),"р")</f>
        <v>0</v>
      </c>
      <c r="AB26" s="37">
        <f ca="1">COUNTIF(OFFSET(class3_2,MATCH(AB$1,'3 класс'!$A:$A,0)-7+'Итог по классам'!$B26,,,),"ш")</f>
        <v>0</v>
      </c>
      <c r="AC26" s="38">
        <f ca="1">COUNTIF(OFFSET(class3_1,MATCH(AC$1,'3 класс'!$A:$A,0)-7+'Итог по классам'!$B26,,,),"Ф")</f>
        <v>0</v>
      </c>
      <c r="AD26" s="37">
        <f ca="1">COUNTIF(OFFSET(class3_1,MATCH(AD$1,'3 класс'!$A:$A,0)-7+'Итог по классам'!$B26,,,),"р")</f>
        <v>0</v>
      </c>
      <c r="AE26" s="37">
        <f ca="1">COUNTIF(OFFSET(class3_1,MATCH(AE$1,'3 класс'!$A:$A,0)-7+'Итог по классам'!$B26,,,),"ш")</f>
        <v>0</v>
      </c>
      <c r="AF26" s="37">
        <f ca="1">COUNTIF(OFFSET(class3_2,MATCH(AF$1,'3 класс'!$A:$A,0)-7+'Итог по классам'!$B26,,,),"Ф")</f>
        <v>0</v>
      </c>
      <c r="AG26" s="37">
        <f ca="1">COUNTIF(OFFSET(class3_2,MATCH(AG$1,'3 класс'!$A:$A,0)-7+'Итог по классам'!$B26,,,),"р")</f>
        <v>0</v>
      </c>
      <c r="AH26" s="37">
        <f ca="1">COUNTIF(OFFSET(class3_2,MATCH(AH$1,'3 класс'!$A:$A,0)-7+'Итог по классам'!$B26,,,),"ш")</f>
        <v>0</v>
      </c>
      <c r="AI26" s="38">
        <f ca="1">COUNTIF(OFFSET(class3_1,MATCH(AI$1,'3 класс'!$A:$A,0)-7+'Итог по классам'!$B26,,,),"Ф")</f>
        <v>0</v>
      </c>
      <c r="AJ26" s="37">
        <f ca="1">COUNTIF(OFFSET(class3_1,MATCH(AJ$1,'3 класс'!$A:$A,0)-7+'Итог по классам'!$B26,,,),"р")</f>
        <v>0</v>
      </c>
      <c r="AK26" s="37">
        <f ca="1">COUNTIF(OFFSET(class3_1,MATCH(AK$1,'3 класс'!$A:$A,0)-7+'Итог по классам'!$B26,,,),"ш")</f>
        <v>0</v>
      </c>
      <c r="AL26" s="37">
        <f ca="1">COUNTIF(OFFSET(class3_2,MATCH(AL$1,'3 класс'!$A:$A,0)-7+'Итог по классам'!$B26,,,),"Ф")</f>
        <v>0</v>
      </c>
      <c r="AM26" s="37">
        <f ca="1">COUNTIF(OFFSET(class3_2,MATCH(AM$1,'3 класс'!$A:$A,0)-7+'Итог по классам'!$B26,,,),"р")</f>
        <v>0</v>
      </c>
      <c r="AN26" s="37">
        <f ca="1">COUNTIF(OFFSET(class3_2,MATCH(AN$1,'3 класс'!$A:$A,0)-7+'Итог по классам'!$B26,,,),"ш")</f>
        <v>0</v>
      </c>
      <c r="AO26" s="38">
        <f ca="1">COUNTIF(OFFSET(class3_1,MATCH(AO$1,'3 класс'!$A:$A,0)-7+'Итог по классам'!$B26,,,),"Ф")</f>
        <v>0</v>
      </c>
      <c r="AP26" s="37">
        <f ca="1">COUNTIF(OFFSET(class3_1,MATCH(AP$1,'3 класс'!$A:$A,0)-7+'Итог по классам'!$B26,,,),"р")</f>
        <v>0</v>
      </c>
      <c r="AQ26" s="37">
        <f ca="1">COUNTIF(OFFSET(class3_1,MATCH(AQ$1,'3 класс'!$A:$A,0)-7+'Итог по классам'!$B26,,,),"ш")</f>
        <v>0</v>
      </c>
      <c r="AR26" s="37">
        <f ca="1">COUNTIF(OFFSET(class3_2,MATCH(AR$1,'3 класс'!$A:$A,0)-7+'Итог по классам'!$B26,,,),"Ф")</f>
        <v>0</v>
      </c>
      <c r="AS26" s="37">
        <f ca="1">COUNTIF(OFFSET(class3_2,MATCH(AS$1,'3 класс'!$A:$A,0)-7+'Итог по классам'!$B26,,,),"р")</f>
        <v>0</v>
      </c>
      <c r="AT26" s="37">
        <f ca="1">COUNTIF(OFFSET(class3_2,MATCH(AT$1,'3 класс'!$A:$A,0)-7+'Итог по классам'!$B26,,,),"ш")</f>
        <v>0</v>
      </c>
      <c r="AU26" s="38">
        <f ca="1">COUNTIF(OFFSET(class3_1,MATCH(AU$1,'3 класс'!$A:$A,0)-7+'Итог по классам'!$B26,,,),"Ф")</f>
        <v>0</v>
      </c>
      <c r="AV26" s="37">
        <f ca="1">COUNTIF(OFFSET(class3_1,MATCH(AV$1,'3 класс'!$A:$A,0)-7+'Итог по классам'!$B26,,,),"р")</f>
        <v>0</v>
      </c>
      <c r="AW26" s="37">
        <f ca="1">COUNTIF(OFFSET(class3_1,MATCH(AW$1,'3 класс'!$A:$A,0)-7+'Итог по классам'!$B26,,,),"ш")</f>
        <v>0</v>
      </c>
      <c r="AX26" s="37">
        <f ca="1">COUNTIF(OFFSET(class3_2,MATCH(AX$1,'3 класс'!$A:$A,0)-7+'Итог по классам'!$B26,,,),"Ф")</f>
        <v>0</v>
      </c>
      <c r="AY26" s="37">
        <f ca="1">COUNTIF(OFFSET(class3_2,MATCH(AY$1,'3 класс'!$A:$A,0)-7+'Итог по классам'!$B26,,,),"р")</f>
        <v>0</v>
      </c>
      <c r="AZ26" s="37">
        <f ca="1">COUNTIF(OFFSET(class3_2,MATCH(AZ$1,'3 класс'!$A:$A,0)-7+'Итог по классам'!$B26,,,),"ш")</f>
        <v>0</v>
      </c>
      <c r="BA26" s="38">
        <f ca="1">COUNTIF(OFFSET(class3_1,MATCH(BA$1,'3 класс'!$A:$A,0)-7+'Итог по классам'!$B26,,,),"Ф")</f>
        <v>0</v>
      </c>
      <c r="BB26" s="37">
        <f ca="1">COUNTIF(OFFSET(class3_1,MATCH(BB$1,'3 класс'!$A:$A,0)-7+'Итог по классам'!$B26,,,),"р")</f>
        <v>0</v>
      </c>
      <c r="BC26" s="37">
        <f ca="1">COUNTIF(OFFSET(class3_1,MATCH(BC$1,'3 класс'!$A:$A,0)-7+'Итог по классам'!$B26,,,),"ш")</f>
        <v>0</v>
      </c>
      <c r="BD26" s="37">
        <f ca="1">COUNTIF(OFFSET(class3_2,MATCH(BD$1,'3 класс'!$A:$A,0)-7+'Итог по классам'!$B26,,,),"Ф")</f>
        <v>0</v>
      </c>
      <c r="BE26" s="37">
        <f ca="1">COUNTIF(OFFSET(class3_2,MATCH(BE$1,'3 класс'!$A:$A,0)-7+'Итог по классам'!$B26,,,),"р")</f>
        <v>0</v>
      </c>
      <c r="BF26" s="37">
        <f ca="1">COUNTIF(OFFSET(class3_2,MATCH(BF$1,'3 класс'!$A:$A,0)-7+'Итог по классам'!$B26,,,),"ш")</f>
        <v>0</v>
      </c>
      <c r="BG26" s="38">
        <f ca="1">COUNTIF(OFFSET(class3_1,MATCH(BG$1,'3 класс'!$A:$A,0)-7+'Итог по классам'!$B26,,,),"Ф")</f>
        <v>0</v>
      </c>
      <c r="BH26" s="37">
        <f ca="1">COUNTIF(OFFSET(class3_1,MATCH(BH$1,'3 класс'!$A:$A,0)-7+'Итог по классам'!$B26,,,),"р")</f>
        <v>0</v>
      </c>
      <c r="BI26" s="37">
        <f ca="1">COUNTIF(OFFSET(class3_1,MATCH(BI$1,'3 класс'!$A:$A,0)-7+'Итог по классам'!$B26,,,),"ш")</f>
        <v>0</v>
      </c>
      <c r="BJ26" s="37">
        <f ca="1">COUNTIF(OFFSET(class3_2,MATCH(BJ$1,'3 класс'!$A:$A,0)-7+'Итог по классам'!$B26,,,),"Ф")</f>
        <v>0</v>
      </c>
      <c r="BK26" s="37">
        <f ca="1">COUNTIF(OFFSET(class3_2,MATCH(BK$1,'3 класс'!$A:$A,0)-7+'Итог по классам'!$B26,,,),"р")</f>
        <v>0</v>
      </c>
      <c r="BL26" s="37">
        <f ca="1">COUNTIF(OFFSET(class3_2,MATCH(BL$1,'3 класс'!$A:$A,0)-7+'Итог по классам'!$B26,,,),"ш")</f>
        <v>0</v>
      </c>
      <c r="BM26" s="38">
        <f ca="1">COUNTIF(OFFSET(class3_1,MATCH(BM$1,'3 класс'!$A:$A,0)-7+'Итог по классам'!$B26,,,),"Ф")</f>
        <v>0</v>
      </c>
      <c r="BN26" s="37">
        <f ca="1">COUNTIF(OFFSET(class3_1,MATCH(BN$1,'3 класс'!$A:$A,0)-7+'Итог по классам'!$B26,,,),"р")</f>
        <v>0</v>
      </c>
      <c r="BO26" s="37">
        <f ca="1">COUNTIF(OFFSET(class3_1,MATCH(BO$1,'3 класс'!$A:$A,0)-7+'Итог по классам'!$B26,,,),"ш")</f>
        <v>0</v>
      </c>
      <c r="BP26" s="37">
        <f ca="1">COUNTIF(OFFSET(class3_2,MATCH(BP$1,'3 класс'!$A:$A,0)-7+'Итог по классам'!$B26,,,),"Ф")</f>
        <v>0</v>
      </c>
      <c r="BQ26" s="37">
        <f ca="1">COUNTIF(OFFSET(class3_2,MATCH(BQ$1,'3 класс'!$A:$A,0)-7+'Итог по классам'!$B26,,,),"р")</f>
        <v>0</v>
      </c>
      <c r="BR26" s="37">
        <f ca="1">COUNTIF(OFFSET(class3_2,MATCH(BR$1,'3 класс'!$A:$A,0)-7+'Итог по классам'!$B26,,,),"ш")</f>
        <v>0</v>
      </c>
      <c r="BS26" s="38">
        <f ca="1">COUNTIF(OFFSET(class3_1,MATCH(BS$1,'3 класс'!$A:$A,0)-7+'Итог по классам'!$B26,,,),"Ф")</f>
        <v>0</v>
      </c>
      <c r="BT26" s="37">
        <f ca="1">COUNTIF(OFFSET(class3_1,MATCH(BT$1,'3 класс'!$A:$A,0)-7+'Итог по классам'!$B26,,,),"р")</f>
        <v>0</v>
      </c>
      <c r="BU26" s="37">
        <f ca="1">COUNTIF(OFFSET(class3_1,MATCH(BU$1,'3 класс'!$A:$A,0)-7+'Итог по классам'!$B26,,,),"ш")</f>
        <v>0</v>
      </c>
      <c r="BV26" s="37">
        <f ca="1">COUNTIF(OFFSET(class3_2,MATCH(BV$1,'3 класс'!$A:$A,0)-7+'Итог по классам'!$B26,,,),"Ф")</f>
        <v>0</v>
      </c>
      <c r="BW26" s="37">
        <f ca="1">COUNTIF(OFFSET(class3_2,MATCH(BW$1,'3 класс'!$A:$A,0)-7+'Итог по классам'!$B26,,,),"р")</f>
        <v>0</v>
      </c>
      <c r="BX26" s="37">
        <f ca="1">COUNTIF(OFFSET(class3_2,MATCH(BX$1,'3 класс'!$A:$A,0)-7+'Итог по классам'!$B26,,,),"ш")</f>
        <v>0</v>
      </c>
      <c r="BY26" s="38">
        <f ca="1">COUNTIF(OFFSET(class3_1,MATCH(BY$1,'3 класс'!$A:$A,0)-7+'Итог по классам'!$B26,,,),"Ф")</f>
        <v>0</v>
      </c>
      <c r="BZ26" s="37">
        <f ca="1">COUNTIF(OFFSET(class3_1,MATCH(BZ$1,'3 класс'!$A:$A,0)-7+'Итог по классам'!$B26,,,),"р")</f>
        <v>0</v>
      </c>
      <c r="CA26" s="37">
        <f ca="1">COUNTIF(OFFSET(class3_1,MATCH(CA$1,'3 класс'!$A:$A,0)-7+'Итог по классам'!$B26,,,),"ш")</f>
        <v>0</v>
      </c>
      <c r="CB26" s="37">
        <f ca="1">COUNTIF(OFFSET(class3_2,MATCH(CB$1,'3 класс'!$A:$A,0)-7+'Итог по классам'!$B26,,,),"Ф")</f>
        <v>0</v>
      </c>
      <c r="CC26" s="37">
        <f ca="1">COUNTIF(OFFSET(class3_2,MATCH(CC$1,'3 класс'!$A:$A,0)-7+'Итог по классам'!$B26,,,),"р")</f>
        <v>0</v>
      </c>
      <c r="CD26" s="37">
        <f ca="1">COUNTIF(OFFSET(class3_2,MATCH(CD$1,'3 класс'!$A:$A,0)-7+'Итог по классам'!$B26,,,),"ш")</f>
        <v>0</v>
      </c>
      <c r="CE26" s="38">
        <f ca="1">COUNTIF(OFFSET(class3_1,MATCH(CE$1,'3 класс'!$A:$A,0)-7+'Итог по классам'!$B26,,,),"Ф")</f>
        <v>0</v>
      </c>
      <c r="CF26" s="37">
        <f ca="1">COUNTIF(OFFSET(class3_1,MATCH(CF$1,'3 класс'!$A:$A,0)-7+'Итог по классам'!$B26,,,),"р")</f>
        <v>0</v>
      </c>
      <c r="CG26" s="37">
        <f ca="1">COUNTIF(OFFSET(class3_1,MATCH(CG$1,'3 класс'!$A:$A,0)-7+'Итог по классам'!$B26,,,),"ш")</f>
        <v>0</v>
      </c>
      <c r="CH26" s="37">
        <f ca="1">COUNTIF(OFFSET(class3_2,MATCH(CH$1,'3 класс'!$A:$A,0)-7+'Итог по классам'!$B26,,,),"Ф")</f>
        <v>0</v>
      </c>
      <c r="CI26" s="37">
        <f ca="1">COUNTIF(OFFSET(class3_2,MATCH(CI$1,'3 класс'!$A:$A,0)-7+'Итог по классам'!$B26,,,),"р")</f>
        <v>0</v>
      </c>
      <c r="CJ26" s="37">
        <f ca="1">COUNTIF(OFFSET(class3_2,MATCH(CJ$1,'3 класс'!$A:$A,0)-7+'Итог по классам'!$B26,,,),"ш")</f>
        <v>0</v>
      </c>
      <c r="CK26" s="38">
        <f ca="1">COUNTIF(OFFSET(class3_1,MATCH(CK$1,'3 класс'!$A:$A,0)-7+'Итог по классам'!$B26,,,),"Ф")</f>
        <v>0</v>
      </c>
      <c r="CL26" s="37">
        <f ca="1">COUNTIF(OFFSET(class3_1,MATCH(CL$1,'3 класс'!$A:$A,0)-7+'Итог по классам'!$B26,,,),"р")</f>
        <v>0</v>
      </c>
      <c r="CM26" s="37">
        <f ca="1">COUNTIF(OFFSET(class3_1,MATCH(CM$1,'3 класс'!$A:$A,0)-7+'Итог по классам'!$B26,,,),"ш")</f>
        <v>0</v>
      </c>
      <c r="CN26" s="37">
        <f ca="1">COUNTIF(OFFSET(class3_2,MATCH(CN$1,'3 класс'!$A:$A,0)-7+'Итог по классам'!$B26,,,),"Ф")</f>
        <v>0</v>
      </c>
      <c r="CO26" s="37">
        <f ca="1">COUNTIF(OFFSET(class3_2,MATCH(CO$1,'3 класс'!$A:$A,0)-7+'Итог по классам'!$B26,,,),"р")</f>
        <v>0</v>
      </c>
      <c r="CP26" s="37">
        <f ca="1">COUNTIF(OFFSET(class3_2,MATCH(CP$1,'3 класс'!$A:$A,0)-7+'Итог по классам'!$B26,,,),"ш")</f>
        <v>0</v>
      </c>
      <c r="CQ26" s="38">
        <f ca="1">COUNTIF(OFFSET(class3_1,MATCH(CQ$1,'3 класс'!$A:$A,0)-7+'Итог по классам'!$B26,,,),"Ф")</f>
        <v>0</v>
      </c>
      <c r="CR26" s="37">
        <f ca="1">COUNTIF(OFFSET(class3_1,MATCH(CR$1,'3 класс'!$A:$A,0)-7+'Итог по классам'!$B26,,,),"р")</f>
        <v>0</v>
      </c>
      <c r="CS26" s="37">
        <f ca="1">COUNTIF(OFFSET(class3_1,MATCH(CS$1,'3 класс'!$A:$A,0)-7+'Итог по классам'!$B26,,,),"ш")</f>
        <v>0</v>
      </c>
      <c r="CT26" s="37">
        <f ca="1">COUNTIF(OFFSET(class3_2,MATCH(CT$1,'3 класс'!$A:$A,0)-7+'Итог по классам'!$B26,,,),"Ф")</f>
        <v>0</v>
      </c>
      <c r="CU26" s="37">
        <f ca="1">COUNTIF(OFFSET(class3_2,MATCH(CU$1,'3 класс'!$A:$A,0)-7+'Итог по классам'!$B26,,,),"р")</f>
        <v>0</v>
      </c>
      <c r="CV26" s="37">
        <f ca="1">COUNTIF(OFFSET(class3_2,MATCH(CV$1,'3 класс'!$A:$A,0)-7+'Итог по классам'!$B26,,,),"ш")</f>
        <v>0</v>
      </c>
      <c r="CW26" s="38">
        <f ca="1">COUNTIF(OFFSET(class3_1,MATCH(CW$1,'3 класс'!$A:$A,0)-7+'Итог по классам'!$B26,,,),"Ф")</f>
        <v>0</v>
      </c>
      <c r="CX26" s="37">
        <f ca="1">COUNTIF(OFFSET(class3_1,MATCH(CX$1,'3 класс'!$A:$A,0)-7+'Итог по классам'!$B26,,,),"р")</f>
        <v>0</v>
      </c>
      <c r="CY26" s="37">
        <f ca="1">COUNTIF(OFFSET(class3_1,MATCH(CY$1,'3 класс'!$A:$A,0)-7+'Итог по классам'!$B26,,,),"ш")</f>
        <v>0</v>
      </c>
      <c r="CZ26" s="37">
        <f ca="1">COUNTIF(OFFSET(class3_2,MATCH(CZ$1,'3 класс'!$A:$A,0)-7+'Итог по классам'!$B26,,,),"Ф")</f>
        <v>0</v>
      </c>
      <c r="DA26" s="37">
        <f ca="1">COUNTIF(OFFSET(class3_2,MATCH(DA$1,'3 класс'!$A:$A,0)-7+'Итог по классам'!$B26,,,),"р")</f>
        <v>0</v>
      </c>
      <c r="DB26" s="37">
        <f ca="1">COUNTIF(OFFSET(class3_2,MATCH(DB$1,'3 класс'!$A:$A,0)-7+'Итог по классам'!$B26,,,),"ш")</f>
        <v>0</v>
      </c>
      <c r="DC26" s="38">
        <f ca="1">COUNTIF(OFFSET(class3_1,MATCH(DC$1,'3 класс'!$A:$A,0)-7+'Итог по классам'!$B26,,,),"Ф")</f>
        <v>0</v>
      </c>
      <c r="DD26" s="37">
        <f ca="1">COUNTIF(OFFSET(class3_1,MATCH(DD$1,'3 класс'!$A:$A,0)-7+'Итог по классам'!$B26,,,),"р")</f>
        <v>0</v>
      </c>
      <c r="DE26" s="37">
        <f ca="1">COUNTIF(OFFSET(class3_1,MATCH(DE$1,'3 класс'!$A:$A,0)-7+'Итог по классам'!$B26,,,),"ш")</f>
        <v>0</v>
      </c>
      <c r="DF26" s="37">
        <f ca="1">COUNTIF(OFFSET(class3_2,MATCH(DF$1,'3 класс'!$A:$A,0)-7+'Итог по классам'!$B26,,,),"Ф")</f>
        <v>0</v>
      </c>
      <c r="DG26" s="37">
        <f ca="1">COUNTIF(OFFSET(class3_2,MATCH(DG$1,'3 класс'!$A:$A,0)-7+'Итог по классам'!$B26,,,),"р")</f>
        <v>0</v>
      </c>
      <c r="DH26" s="37">
        <f ca="1">COUNTIF(OFFSET(class3_2,MATCH(DH$1,'3 класс'!$A:$A,0)-7+'Итог по классам'!$B26,,,),"ш")</f>
        <v>0</v>
      </c>
      <c r="DI26" s="38">
        <f ca="1">COUNTIF(OFFSET(class3_1,MATCH(DI$1,'3 класс'!$A:$A,0)-7+'Итог по классам'!$B26,,,),"Ф")</f>
        <v>0</v>
      </c>
      <c r="DJ26" s="37">
        <f ca="1">COUNTIF(OFFSET(class3_1,MATCH(DJ$1,'3 класс'!$A:$A,0)-7+'Итог по классам'!$B26,,,),"р")</f>
        <v>0</v>
      </c>
      <c r="DK26" s="37">
        <f ca="1">COUNTIF(OFFSET(class3_1,MATCH(DK$1,'3 класс'!$A:$A,0)-7+'Итог по классам'!$B26,,,),"ш")</f>
        <v>0</v>
      </c>
      <c r="DL26" s="37">
        <f ca="1">COUNTIF(OFFSET(class3_2,MATCH(DL$1,'3 класс'!$A:$A,0)-7+'Итог по классам'!$B26,,,),"Ф")</f>
        <v>0</v>
      </c>
      <c r="DM26" s="37">
        <f ca="1">COUNTIF(OFFSET(class3_2,MATCH(DM$1,'3 класс'!$A:$A,0)-7+'Итог по классам'!$B26,,,),"р")</f>
        <v>0</v>
      </c>
      <c r="DN26" s="37">
        <f ca="1">COUNTIF(OFFSET(class3_2,MATCH(DN$1,'3 класс'!$A:$A,0)-7+'Итог по классам'!$B26,,,),"ш")</f>
        <v>0</v>
      </c>
      <c r="DO26" s="38">
        <f ca="1">COUNTIF(OFFSET(class3_1,MATCH(DO$1,'3 класс'!$A:$A,0)-7+'Итог по классам'!$B26,,,),"Ф")</f>
        <v>0</v>
      </c>
      <c r="DP26" s="37">
        <f ca="1">COUNTIF(OFFSET(class3_1,MATCH(DP$1,'3 класс'!$A:$A,0)-7+'Итог по классам'!$B26,,,),"р")</f>
        <v>0</v>
      </c>
      <c r="DQ26" s="37">
        <f ca="1">COUNTIF(OFFSET(class3_1,MATCH(DQ$1,'3 класс'!$A:$A,0)-7+'Итог по классам'!$B26,,,),"ш")</f>
        <v>0</v>
      </c>
      <c r="DR26" s="37">
        <f ca="1">COUNTIF(OFFSET(class3_2,MATCH(DR$1,'3 класс'!$A:$A,0)-7+'Итог по классам'!$B26,,,),"Ф")</f>
        <v>0</v>
      </c>
      <c r="DS26" s="37">
        <f ca="1">COUNTIF(OFFSET(class3_2,MATCH(DS$1,'3 класс'!$A:$A,0)-7+'Итог по классам'!$B26,,,),"р")</f>
        <v>0</v>
      </c>
      <c r="DT26" s="37">
        <f ca="1">COUNTIF(OFFSET(class3_2,MATCH(DT$1,'3 класс'!$A:$A,0)-7+'Итог по классам'!$B26,,,),"ш")</f>
        <v>0</v>
      </c>
      <c r="DU26" s="38">
        <f ca="1">COUNTIF(OFFSET(class3_1,MATCH(DU$1,'3 класс'!$A:$A,0)-7+'Итог по классам'!$B26,,,),"Ф")</f>
        <v>0</v>
      </c>
      <c r="DV26" s="37">
        <f ca="1">COUNTIF(OFFSET(class3_1,MATCH(DV$1,'3 класс'!$A:$A,0)-7+'Итог по классам'!$B26,,,),"р")</f>
        <v>0</v>
      </c>
      <c r="DW26" s="37">
        <f ca="1">COUNTIF(OFFSET(class3_1,MATCH(DW$1,'3 класс'!$A:$A,0)-7+'Итог по классам'!$B26,,,),"ш")</f>
        <v>0</v>
      </c>
      <c r="DX26" s="37">
        <f ca="1">COUNTIF(OFFSET(class3_2,MATCH(DX$1,'3 класс'!$A:$A,0)-7+'Итог по классам'!$B26,,,),"Ф")</f>
        <v>0</v>
      </c>
      <c r="DY26" s="37">
        <f ca="1">COUNTIF(OFFSET(class3_2,MATCH(DY$1,'3 класс'!$A:$A,0)-7+'Итог по классам'!$B26,,,),"р")</f>
        <v>0</v>
      </c>
      <c r="DZ26" s="37">
        <f ca="1">COUNTIF(OFFSET(class3_2,MATCH(DZ$1,'3 класс'!$A:$A,0)-7+'Итог по классам'!$B26,,,),"ш")</f>
        <v>0</v>
      </c>
      <c r="EA26" s="38">
        <f ca="1">COUNTIF(OFFSET(class3_1,MATCH(EA$1,'3 класс'!$A:$A,0)-7+'Итог по классам'!$B26,,,),"Ф")</f>
        <v>0</v>
      </c>
      <c r="EB26" s="37">
        <f ca="1">COUNTIF(OFFSET(class3_1,MATCH(EB$1,'3 класс'!$A:$A,0)-7+'Итог по классам'!$B26,,,),"р")</f>
        <v>0</v>
      </c>
      <c r="EC26" s="37">
        <f ca="1">COUNTIF(OFFSET(class3_1,MATCH(EC$1,'3 класс'!$A:$A,0)-7+'Итог по классам'!$B26,,,),"ш")</f>
        <v>0</v>
      </c>
      <c r="ED26" s="37">
        <f ca="1">COUNTIF(OFFSET(class3_2,MATCH(ED$1,'3 класс'!$A:$A,0)-7+'Итог по классам'!$B26,,,),"Ф")</f>
        <v>0</v>
      </c>
      <c r="EE26" s="37">
        <f ca="1">COUNTIF(OFFSET(class3_2,MATCH(EE$1,'3 класс'!$A:$A,0)-7+'Итог по классам'!$B26,,,),"р")</f>
        <v>0</v>
      </c>
      <c r="EF26" s="37">
        <f ca="1">COUNTIF(OFFSET(class3_2,MATCH(EF$1,'3 класс'!$A:$A,0)-7+'Итог по классам'!$B26,,,),"ш")</f>
        <v>0</v>
      </c>
      <c r="EG26" s="38">
        <f ca="1">COUNTIF(OFFSET(class3_1,MATCH(EG$1,'3 класс'!$A:$A,0)-7+'Итог по классам'!$B26,,,),"Ф")</f>
        <v>0</v>
      </c>
      <c r="EH26" s="37">
        <f ca="1">COUNTIF(OFFSET(class3_1,MATCH(EH$1,'3 класс'!$A:$A,0)-7+'Итог по классам'!$B26,,,),"р")</f>
        <v>0</v>
      </c>
      <c r="EI26" s="37">
        <f ca="1">COUNTIF(OFFSET(class3_1,MATCH(EI$1,'3 класс'!$A:$A,0)-7+'Итог по классам'!$B26,,,),"ш")</f>
        <v>0</v>
      </c>
      <c r="EJ26" s="37">
        <f ca="1">COUNTIF(OFFSET(class3_2,MATCH(EJ$1,'3 класс'!$A:$A,0)-7+'Итог по классам'!$B26,,,),"Ф")</f>
        <v>0</v>
      </c>
      <c r="EK26" s="37">
        <f ca="1">COUNTIF(OFFSET(class3_2,MATCH(EK$1,'3 класс'!$A:$A,0)-7+'Итог по классам'!$B26,,,),"р")</f>
        <v>0</v>
      </c>
      <c r="EL26" s="37">
        <f ca="1">COUNTIF(OFFSET(class3_2,MATCH(EL$1,'3 класс'!$A:$A,0)-7+'Итог по классам'!$B26,,,),"ш")</f>
        <v>0</v>
      </c>
      <c r="EM26" s="38">
        <f ca="1">COUNTIF(OFFSET(class3_1,MATCH(EM$1,'3 класс'!$A:$A,0)-7+'Итог по классам'!$B26,,,),"Ф")</f>
        <v>0</v>
      </c>
      <c r="EN26" s="37">
        <f ca="1">COUNTIF(OFFSET(class3_1,MATCH(EN$1,'3 класс'!$A:$A,0)-7+'Итог по классам'!$B26,,,),"р")</f>
        <v>0</v>
      </c>
      <c r="EO26" s="37">
        <f ca="1">COUNTIF(OFFSET(class3_1,MATCH(EO$1,'3 класс'!$A:$A,0)-7+'Итог по классам'!$B26,,,),"ш")</f>
        <v>0</v>
      </c>
      <c r="EP26" s="37">
        <f ca="1">COUNTIF(OFFSET(class3_2,MATCH(EP$1,'3 класс'!$A:$A,0)-7+'Итог по классам'!$B26,,,),"Ф")</f>
        <v>0</v>
      </c>
      <c r="EQ26" s="37">
        <f ca="1">COUNTIF(OFFSET(class3_2,MATCH(EQ$1,'3 класс'!$A:$A,0)-7+'Итог по классам'!$B26,,,),"р")</f>
        <v>0</v>
      </c>
      <c r="ER26" s="37">
        <f ca="1">COUNTIF(OFFSET(class3_2,MATCH(ER$1,'3 класс'!$A:$A,0)-7+'Итог по классам'!$B26,,,),"ш")</f>
        <v>0</v>
      </c>
      <c r="ES26" s="38">
        <f ca="1">COUNTIF(OFFSET(class3_1,MATCH(ES$1,'3 класс'!$A:$A,0)-7+'Итог по классам'!$B26,,,),"Ф")</f>
        <v>0</v>
      </c>
      <c r="ET26" s="37">
        <f ca="1">COUNTIF(OFFSET(class3_1,MATCH(ET$1,'3 класс'!$A:$A,0)-7+'Итог по классам'!$B26,,,),"р")</f>
        <v>0</v>
      </c>
      <c r="EU26" s="37">
        <f ca="1">COUNTIF(OFFSET(class3_1,MATCH(EU$1,'3 класс'!$A:$A,0)-7+'Итог по классам'!$B26,,,),"ш")</f>
        <v>0</v>
      </c>
      <c r="EV26" s="37">
        <f ca="1">COUNTIF(OFFSET(class3_2,MATCH(EV$1,'3 класс'!$A:$A,0)-7+'Итог по классам'!$B26,,,),"Ф")</f>
        <v>0</v>
      </c>
      <c r="EW26" s="37">
        <f ca="1">COUNTIF(OFFSET(class3_2,MATCH(EW$1,'3 класс'!$A:$A,0)-7+'Итог по классам'!$B26,,,),"р")</f>
        <v>0</v>
      </c>
      <c r="EX26" s="37">
        <f ca="1">COUNTIF(OFFSET(class3_2,MATCH(EX$1,'3 класс'!$A:$A,0)-7+'Итог по классам'!$B26,,,),"ш")</f>
        <v>0</v>
      </c>
      <c r="EY26" s="38">
        <f ca="1">COUNTIF(OFFSET(class3_1,MATCH(EY$1,'3 класс'!$A:$A,0)-7+'Итог по классам'!$B26,,,),"Ф")</f>
        <v>0</v>
      </c>
      <c r="EZ26" s="37">
        <f ca="1">COUNTIF(OFFSET(class3_1,MATCH(EZ$1,'3 класс'!$A:$A,0)-7+'Итог по классам'!$B26,,,),"р")</f>
        <v>0</v>
      </c>
      <c r="FA26" s="37">
        <f ca="1">COUNTIF(OFFSET(class3_1,MATCH(FA$1,'3 класс'!$A:$A,0)-7+'Итог по классам'!$B26,,,),"ш")</f>
        <v>0</v>
      </c>
      <c r="FB26" s="37">
        <f ca="1">COUNTIF(OFFSET(class3_2,MATCH(FB$1,'3 класс'!$A:$A,0)-7+'Итог по классам'!$B26,,,),"Ф")</f>
        <v>0</v>
      </c>
      <c r="FC26" s="37">
        <f ca="1">COUNTIF(OFFSET(class3_2,MATCH(FC$1,'3 класс'!$A:$A,0)-7+'Итог по классам'!$B26,,,),"р")</f>
        <v>0</v>
      </c>
      <c r="FD26" s="37">
        <f ca="1">COUNTIF(OFFSET(class3_2,MATCH(FD$1,'3 класс'!$A:$A,0)-7+'Итог по классам'!$B26,,,),"ш")</f>
        <v>0</v>
      </c>
      <c r="FE26" s="38">
        <f ca="1">COUNTIF(OFFSET(class3_1,MATCH(FE$1,'3 класс'!$A:$A,0)-7+'Итог по классам'!$B26,,,),"Ф")</f>
        <v>0</v>
      </c>
      <c r="FF26" s="37">
        <f ca="1">COUNTIF(OFFSET(class3_1,MATCH(FF$1,'3 класс'!$A:$A,0)-7+'Итог по классам'!$B26,,,),"р")</f>
        <v>0</v>
      </c>
      <c r="FG26" s="37">
        <f ca="1">COUNTIF(OFFSET(class3_1,MATCH(FG$1,'3 класс'!$A:$A,0)-7+'Итог по классам'!$B26,,,),"ш")</f>
        <v>0</v>
      </c>
      <c r="FH26" s="37">
        <f ca="1">COUNTIF(OFFSET(class3_2,MATCH(FH$1,'3 класс'!$A:$A,0)-7+'Итог по классам'!$B26,,,),"Ф")</f>
        <v>0</v>
      </c>
      <c r="FI26" s="37">
        <f ca="1">COUNTIF(OFFSET(class3_2,MATCH(FI$1,'3 класс'!$A:$A,0)-7+'Итог по классам'!$B26,,,),"р")</f>
        <v>0</v>
      </c>
      <c r="FJ26" s="37">
        <f ca="1">COUNTIF(OFFSET(class3_2,MATCH(FJ$1,'3 класс'!$A:$A,0)-7+'Итог по классам'!$B26,,,),"ш")</f>
        <v>0</v>
      </c>
      <c r="FK26" s="38">
        <f ca="1">COUNTIF(OFFSET(class3_1,MATCH(FK$1,'3 класс'!$A:$A,0)-7+'Итог по классам'!$B26,,,),"Ф")</f>
        <v>0</v>
      </c>
      <c r="FL26" s="37">
        <f ca="1">COUNTIF(OFFSET(class3_1,MATCH(FL$1,'3 класс'!$A:$A,0)-7+'Итог по классам'!$B26,,,),"р")</f>
        <v>0</v>
      </c>
      <c r="FM26" s="37">
        <f ca="1">COUNTIF(OFFSET(class3_1,MATCH(FM$1,'3 класс'!$A:$A,0)-7+'Итог по классам'!$B26,,,),"ш")</f>
        <v>0</v>
      </c>
      <c r="FN26" s="37">
        <f ca="1">COUNTIF(OFFSET(class3_2,MATCH(FN$1,'3 класс'!$A:$A,0)-7+'Итог по классам'!$B26,,,),"Ф")</f>
        <v>0</v>
      </c>
      <c r="FO26" s="37">
        <f ca="1">COUNTIF(OFFSET(class3_2,MATCH(FO$1,'3 класс'!$A:$A,0)-7+'Итог по классам'!$B26,,,),"р")</f>
        <v>0</v>
      </c>
      <c r="FP26" s="37">
        <f ca="1">COUNTIF(OFFSET(class3_2,MATCH(FP$1,'3 класс'!$A:$A,0)-7+'Итог по классам'!$B26,,,),"ш")</f>
        <v>0</v>
      </c>
      <c r="FQ26" s="38">
        <f ca="1">COUNTIF(OFFSET(class3_1,MATCH(FQ$1,'3 класс'!$A:$A,0)-7+'Итог по классам'!$B26,,,),"Ф")</f>
        <v>0</v>
      </c>
      <c r="FR26" s="37">
        <f ca="1">COUNTIF(OFFSET(class3_1,MATCH(FR$1,'3 класс'!$A:$A,0)-7+'Итог по классам'!$B26,,,),"р")</f>
        <v>0</v>
      </c>
      <c r="FS26" s="37">
        <f ca="1">COUNTIF(OFFSET(class3_1,MATCH(FS$1,'3 класс'!$A:$A,0)-7+'Итог по классам'!$B26,,,),"ш")</f>
        <v>0</v>
      </c>
      <c r="FT26" s="37">
        <f ca="1">COUNTIF(OFFSET(class3_2,MATCH(FT$1,'3 класс'!$A:$A,0)-7+'Итог по классам'!$B26,,,),"Ф")</f>
        <v>0</v>
      </c>
      <c r="FU26" s="37">
        <f ca="1">COUNTIF(OFFSET(class3_2,MATCH(FU$1,'3 класс'!$A:$A,0)-7+'Итог по классам'!$B26,,,),"р")</f>
        <v>0</v>
      </c>
      <c r="FV26" s="37">
        <f ca="1">COUNTIF(OFFSET(class3_2,MATCH(FV$1,'3 класс'!$A:$A,0)-7+'Итог по классам'!$B26,,,),"ш")</f>
        <v>0</v>
      </c>
      <c r="FW26" s="38">
        <f ca="1">COUNTIF(OFFSET(class3_1,MATCH(FW$1,'3 класс'!$A:$A,0)-7+'Итог по классам'!$B26,,,),"Ф")</f>
        <v>0</v>
      </c>
      <c r="FX26" s="37">
        <f ca="1">COUNTIF(OFFSET(class3_1,MATCH(FX$1,'3 класс'!$A:$A,0)-7+'Итог по классам'!$B26,,,),"р")</f>
        <v>0</v>
      </c>
      <c r="FY26" s="37">
        <f ca="1">COUNTIF(OFFSET(class3_1,MATCH(FY$1,'3 класс'!$A:$A,0)-7+'Итог по классам'!$B26,,,),"ш")</f>
        <v>0</v>
      </c>
      <c r="FZ26" s="37">
        <f ca="1">COUNTIF(OFFSET(class3_2,MATCH(FZ$1,'3 класс'!$A:$A,0)-7+'Итог по классам'!$B26,,,),"Ф")</f>
        <v>0</v>
      </c>
      <c r="GA26" s="37">
        <f ca="1">COUNTIF(OFFSET(class3_2,MATCH(GA$1,'3 класс'!$A:$A,0)-7+'Итог по классам'!$B26,,,),"р")</f>
        <v>0</v>
      </c>
      <c r="GB26" s="37">
        <f ca="1">COUNTIF(OFFSET(class3_2,MATCH(GB$1,'3 класс'!$A:$A,0)-7+'Итог по классам'!$B26,,,),"ш")</f>
        <v>0</v>
      </c>
      <c r="GC26" s="38">
        <f ca="1">COUNTIF(OFFSET(class3_1,MATCH(GC$1,'3 класс'!$A:$A,0)-7+'Итог по классам'!$B26,,,),"Ф")</f>
        <v>0</v>
      </c>
      <c r="GD26" s="37">
        <f ca="1">COUNTIF(OFFSET(class3_1,MATCH(GD$1,'3 класс'!$A:$A,0)-7+'Итог по классам'!$B26,,,),"р")</f>
        <v>0</v>
      </c>
      <c r="GE26" s="37">
        <f ca="1">COUNTIF(OFFSET(class3_1,MATCH(GE$1,'3 класс'!$A:$A,0)-7+'Итог по классам'!$B26,,,),"ш")</f>
        <v>0</v>
      </c>
      <c r="GF26" s="37">
        <f ca="1">COUNTIF(OFFSET(class3_2,MATCH(GF$1,'3 класс'!$A:$A,0)-7+'Итог по классам'!$B26,,,),"Ф")</f>
        <v>0</v>
      </c>
      <c r="GG26" s="37">
        <f ca="1">COUNTIF(OFFSET(class3_2,MATCH(GG$1,'3 класс'!$A:$A,0)-7+'Итог по классам'!$B26,,,),"р")</f>
        <v>0</v>
      </c>
      <c r="GH26" s="37">
        <f ca="1">COUNTIF(OFFSET(class3_2,MATCH(GH$1,'3 класс'!$A:$A,0)-7+'Итог по классам'!$B26,,,),"ш")</f>
        <v>0</v>
      </c>
      <c r="GI26" s="38">
        <f ca="1">COUNTIF(OFFSET(class3_1,MATCH(GI$1,'3 класс'!$A:$A,0)-7+'Итог по классам'!$B26,,,),"Ф")</f>
        <v>0</v>
      </c>
      <c r="GJ26" s="37">
        <f ca="1">COUNTIF(OFFSET(class3_1,MATCH(GJ$1,'3 класс'!$A:$A,0)-7+'Итог по классам'!$B26,,,),"р")</f>
        <v>0</v>
      </c>
      <c r="GK26" s="37">
        <f ca="1">COUNTIF(OFFSET(class3_1,MATCH(GK$1,'3 класс'!$A:$A,0)-7+'Итог по классам'!$B26,,,),"ш")</f>
        <v>0</v>
      </c>
      <c r="GL26" s="37">
        <f ca="1">COUNTIF(OFFSET(class3_2,MATCH(GL$1,'3 класс'!$A:$A,0)-7+'Итог по классам'!$B26,,,),"Ф")</f>
        <v>0</v>
      </c>
      <c r="GM26" s="37">
        <f ca="1">COUNTIF(OFFSET(class3_2,MATCH(GM$1,'3 класс'!$A:$A,0)-7+'Итог по классам'!$B26,,,),"р")</f>
        <v>0</v>
      </c>
      <c r="GN26" s="37">
        <f ca="1">COUNTIF(OFFSET(class3_2,MATCH(GN$1,'3 класс'!$A:$A,0)-7+'Итог по классам'!$B26,,,),"ш")</f>
        <v>0</v>
      </c>
      <c r="GO26" s="38">
        <f ca="1">COUNTIF(OFFSET(class3_1,MATCH(GO$1,'3 класс'!$A:$A,0)-7+'Итог по классам'!$B26,,,),"Ф")</f>
        <v>0</v>
      </c>
      <c r="GP26" s="37">
        <f ca="1">COUNTIF(OFFSET(class3_1,MATCH(GP$1,'3 класс'!$A:$A,0)-7+'Итог по классам'!$B26,,,),"р")</f>
        <v>0</v>
      </c>
      <c r="GQ26" s="37">
        <f ca="1">COUNTIF(OFFSET(class3_1,MATCH(GQ$1,'3 класс'!$A:$A,0)-7+'Итог по классам'!$B26,,,),"ш")</f>
        <v>0</v>
      </c>
      <c r="GR26" s="37">
        <f ca="1">COUNTIF(OFFSET(class3_2,MATCH(GR$1,'3 класс'!$A:$A,0)-7+'Итог по классам'!$B26,,,),"Ф")</f>
        <v>0</v>
      </c>
      <c r="GS26" s="37">
        <f ca="1">COUNTIF(OFFSET(class3_2,MATCH(GS$1,'3 класс'!$A:$A,0)-7+'Итог по классам'!$B26,,,),"р")</f>
        <v>0</v>
      </c>
      <c r="GT26" s="37">
        <f ca="1">COUNTIF(OFFSET(class3_2,MATCH(GT$1,'3 класс'!$A:$A,0)-7+'Итог по классам'!$B26,,,),"ш")</f>
        <v>0</v>
      </c>
      <c r="GU26" s="38">
        <f ca="1">COUNTIF(OFFSET(class3_1,MATCH(GU$1,'3 класс'!$A:$A,0)-7+'Итог по классам'!$B26,,,),"Ф")</f>
        <v>0</v>
      </c>
      <c r="GV26" s="37">
        <f ca="1">COUNTIF(OFFSET(class3_1,MATCH(GV$1,'3 класс'!$A:$A,0)-7+'Итог по классам'!$B26,,,),"р")</f>
        <v>0</v>
      </c>
      <c r="GW26" s="37">
        <f ca="1">COUNTIF(OFFSET(class3_1,MATCH(GW$1,'3 класс'!$A:$A,0)-7+'Итог по классам'!$B26,,,),"ш")</f>
        <v>0</v>
      </c>
      <c r="GX26" s="37">
        <f ca="1">COUNTIF(OFFSET(class3_2,MATCH(GX$1,'3 класс'!$A:$A,0)-7+'Итог по классам'!$B26,,,),"Ф")</f>
        <v>0</v>
      </c>
      <c r="GY26" s="37">
        <f ca="1">COUNTIF(OFFSET(class3_2,MATCH(GY$1,'3 класс'!$A:$A,0)-7+'Итог по классам'!$B26,,,),"р")</f>
        <v>0</v>
      </c>
      <c r="GZ26" s="37">
        <f ca="1">COUNTIF(OFFSET(class3_2,MATCH(GZ$1,'3 класс'!$A:$A,0)-7+'Итог по классам'!$B26,,,),"ш")</f>
        <v>0</v>
      </c>
      <c r="HA26" s="38">
        <f ca="1">COUNTIF(OFFSET(class3_1,MATCH(HA$1,'3 класс'!$A:$A,0)-7+'Итог по классам'!$B26,,,),"Ф")</f>
        <v>0</v>
      </c>
      <c r="HB26" s="37">
        <f ca="1">COUNTIF(OFFSET(class3_1,MATCH(HB$1,'3 класс'!$A:$A,0)-7+'Итог по классам'!$B26,,,),"р")</f>
        <v>0</v>
      </c>
      <c r="HC26" s="37">
        <f ca="1">COUNTIF(OFFSET(class3_1,MATCH(HC$1,'3 класс'!$A:$A,0)-7+'Итог по классам'!$B26,,,),"ш")</f>
        <v>0</v>
      </c>
      <c r="HD26" s="37">
        <f ca="1">COUNTIF(OFFSET(class3_2,MATCH(HD$1,'3 класс'!$A:$A,0)-7+'Итог по классам'!$B26,,,),"Ф")</f>
        <v>0</v>
      </c>
      <c r="HE26" s="37">
        <f ca="1">COUNTIF(OFFSET(class3_2,MATCH(HE$1,'3 класс'!$A:$A,0)-7+'Итог по классам'!$B26,,,),"р")</f>
        <v>0</v>
      </c>
      <c r="HF26" s="37">
        <f ca="1">COUNTIF(OFFSET(class3_2,MATCH(HF$1,'3 класс'!$A:$A,0)-7+'Итог по классам'!$B26,,,),"ш")</f>
        <v>0</v>
      </c>
      <c r="HG26" s="38">
        <f ca="1">COUNTIF(OFFSET(class3_1,MATCH(HG$1,'3 класс'!$A:$A,0)-7+'Итог по классам'!$B26,,,),"Ф")</f>
        <v>0</v>
      </c>
      <c r="HH26" s="37">
        <f ca="1">COUNTIF(OFFSET(class3_1,MATCH(HH$1,'3 класс'!$A:$A,0)-7+'Итог по классам'!$B26,,,),"р")</f>
        <v>0</v>
      </c>
      <c r="HI26" s="37">
        <f ca="1">COUNTIF(OFFSET(class3_1,MATCH(HI$1,'3 класс'!$A:$A,0)-7+'Итог по классам'!$B26,,,),"ш")</f>
        <v>0</v>
      </c>
      <c r="HJ26" s="37">
        <f ca="1">COUNTIF(OFFSET(class3_2,MATCH(HJ$1,'3 класс'!$A:$A,0)-7+'Итог по классам'!$B26,,,),"Ф")</f>
        <v>0</v>
      </c>
      <c r="HK26" s="37">
        <f ca="1">COUNTIF(OFFSET(class3_2,MATCH(HK$1,'3 класс'!$A:$A,0)-7+'Итог по классам'!$B26,,,),"р")</f>
        <v>0</v>
      </c>
      <c r="HL26" s="37">
        <f ca="1">COUNTIF(OFFSET(class3_2,MATCH(HL$1,'3 класс'!$A:$A,0)-7+'Итог по классам'!$B26,,,),"ш")</f>
        <v>0</v>
      </c>
      <c r="HM26" s="38">
        <f ca="1">COUNTIF(OFFSET(class3_1,MATCH(HM$1,'3 класс'!$A:$A,0)-7+'Итог по классам'!$B26,,,),"Ф")</f>
        <v>0</v>
      </c>
      <c r="HN26" s="37">
        <f ca="1">COUNTIF(OFFSET(class3_1,MATCH(HN$1,'3 класс'!$A:$A,0)-7+'Итог по классам'!$B26,,,),"р")</f>
        <v>0</v>
      </c>
      <c r="HO26" s="37">
        <f ca="1">COUNTIF(OFFSET(class3_1,MATCH(HO$1,'3 класс'!$A:$A,0)-7+'Итог по классам'!$B26,,,),"ш")</f>
        <v>0</v>
      </c>
      <c r="HP26" s="37">
        <f ca="1">COUNTIF(OFFSET(class3_2,MATCH(HP$1,'3 класс'!$A:$A,0)-7+'Итог по классам'!$B26,,,),"Ф")</f>
        <v>0</v>
      </c>
      <c r="HQ26" s="37">
        <f ca="1">COUNTIF(OFFSET(class3_2,MATCH(HQ$1,'3 класс'!$A:$A,0)-7+'Итог по классам'!$B26,,,),"р")</f>
        <v>0</v>
      </c>
      <c r="HR26" s="37">
        <f ca="1">COUNTIF(OFFSET(class3_2,MATCH(HR$1,'3 класс'!$A:$A,0)-7+'Итог по классам'!$B26,,,),"ш")</f>
        <v>0</v>
      </c>
      <c r="HS26" s="38">
        <f ca="1">COUNTIF(OFFSET(class3_1,MATCH(HS$1,'3 класс'!$A:$A,0)-7+'Итог по классам'!$B26,,,),"Ф")</f>
        <v>0</v>
      </c>
      <c r="HT26" s="37">
        <f ca="1">COUNTIF(OFFSET(class3_1,MATCH(HT$1,'3 класс'!$A:$A,0)-7+'Итог по классам'!$B26,,,),"р")</f>
        <v>0</v>
      </c>
      <c r="HU26" s="37">
        <f ca="1">COUNTIF(OFFSET(class3_1,MATCH(HU$1,'3 класс'!$A:$A,0)-7+'Итог по классам'!$B26,,,),"ш")</f>
        <v>0</v>
      </c>
      <c r="HV26" s="37">
        <f ca="1">COUNTIF(OFFSET(class3_2,MATCH(HV$1,'3 класс'!$A:$A,0)-7+'Итог по классам'!$B26,,,),"Ф")</f>
        <v>0</v>
      </c>
      <c r="HW26" s="37">
        <f ca="1">COUNTIF(OFFSET(class3_2,MATCH(HW$1,'3 класс'!$A:$A,0)-7+'Итог по классам'!$B26,,,),"р")</f>
        <v>0</v>
      </c>
      <c r="HX26" s="37">
        <f ca="1">COUNTIF(OFFSET(class3_2,MATCH(HX$1,'3 класс'!$A:$A,0)-7+'Итог по классам'!$B26,,,),"ш")</f>
        <v>0</v>
      </c>
      <c r="HY26" s="38">
        <f ca="1">COUNTIF(OFFSET(class3_1,MATCH(HY$1,'3 класс'!$A:$A,0)-7+'Итог по классам'!$B26,,,),"Ф")</f>
        <v>0</v>
      </c>
      <c r="HZ26" s="37">
        <f ca="1">COUNTIF(OFFSET(class3_1,MATCH(HZ$1,'3 класс'!$A:$A,0)-7+'Итог по классам'!$B26,,,),"р")</f>
        <v>0</v>
      </c>
      <c r="IA26" s="37">
        <f ca="1">COUNTIF(OFFSET(class3_1,MATCH(IA$1,'3 класс'!$A:$A,0)-7+'Итог по классам'!$B26,,,),"ш")</f>
        <v>0</v>
      </c>
      <c r="IB26" s="37">
        <f ca="1">COUNTIF(OFFSET(class3_2,MATCH(IB$1,'3 класс'!$A:$A,0)-7+'Итог по классам'!$B26,,,),"Ф")</f>
        <v>0</v>
      </c>
      <c r="IC26" s="37">
        <f ca="1">COUNTIF(OFFSET(class3_2,MATCH(IC$1,'3 класс'!$A:$A,0)-7+'Итог по классам'!$B26,,,),"р")</f>
        <v>0</v>
      </c>
      <c r="ID26" s="37">
        <f ca="1">COUNTIF(OFFSET(class3_2,MATCH(ID$1,'3 класс'!$A:$A,0)-7+'Итог по классам'!$B26,,,),"ш")</f>
        <v>0</v>
      </c>
      <c r="IE26" s="38">
        <f ca="1">COUNTIF(OFFSET(class3_1,MATCH(IE$1,'3 класс'!$A:$A,0)-7+'Итог по классам'!$B26,,,),"Ф")</f>
        <v>0</v>
      </c>
      <c r="IF26" s="37">
        <f ca="1">COUNTIF(OFFSET(class3_1,MATCH(IF$1,'3 класс'!$A:$A,0)-7+'Итог по классам'!$B26,,,),"р")</f>
        <v>0</v>
      </c>
      <c r="IG26" s="37">
        <f ca="1">COUNTIF(OFFSET(class3_1,MATCH(IG$1,'3 класс'!$A:$A,0)-7+'Итог по классам'!$B26,,,),"ш")</f>
        <v>0</v>
      </c>
      <c r="IH26" s="37">
        <f ca="1">COUNTIF(OFFSET(class3_2,MATCH(IH$1,'3 класс'!$A:$A,0)-7+'Итог по классам'!$B26,,,),"Ф")</f>
        <v>0</v>
      </c>
      <c r="II26" s="37">
        <f ca="1">COUNTIF(OFFSET(class3_2,MATCH(II$1,'3 класс'!$A:$A,0)-7+'Итог по классам'!$B26,,,),"р")</f>
        <v>0</v>
      </c>
      <c r="IJ26" s="37">
        <f ca="1">COUNTIF(OFFSET(class3_2,MATCH(IJ$1,'3 класс'!$A:$A,0)-7+'Итог по классам'!$B26,,,),"ш")</f>
        <v>0</v>
      </c>
      <c r="IK26" s="38">
        <f ca="1">COUNTIF(OFFSET(class3_1,MATCH(IK$1,'3 класс'!$A:$A,0)-7+'Итог по классам'!$B26,,,),"Ф")</f>
        <v>0</v>
      </c>
      <c r="IL26" s="37">
        <f ca="1">COUNTIF(OFFSET(class3_1,MATCH(IL$1,'3 класс'!$A:$A,0)-7+'Итог по классам'!$B26,,,),"р")</f>
        <v>0</v>
      </c>
      <c r="IM26" s="37">
        <f ca="1">COUNTIF(OFFSET(class3_1,MATCH(IM$1,'3 класс'!$A:$A,0)-7+'Итог по классам'!$B26,,,),"ш")</f>
        <v>0</v>
      </c>
      <c r="IN26" s="37">
        <f ca="1">COUNTIF(OFFSET(class3_2,MATCH(IN$1,'3 класс'!$A:$A,0)-7+'Итог по классам'!$B26,,,),"Ф")</f>
        <v>0</v>
      </c>
      <c r="IO26" s="37">
        <f ca="1">COUNTIF(OFFSET(class3_2,MATCH(IO$1,'3 класс'!$A:$A,0)-7+'Итог по классам'!$B26,,,),"р")</f>
        <v>0</v>
      </c>
      <c r="IP26" s="37">
        <f ca="1">COUNTIF(OFFSET(class3_2,MATCH(IP$1,'3 класс'!$A:$A,0)-7+'Итог по классам'!$B26,,,),"ш")</f>
        <v>0</v>
      </c>
      <c r="IQ26" s="38">
        <f ca="1">COUNTIF(OFFSET(class3_1,MATCH(IQ$1,'3 класс'!$A:$A,0)-7+'Итог по классам'!$B26,,,),"Ф")</f>
        <v>0</v>
      </c>
      <c r="IR26" s="37">
        <f ca="1">COUNTIF(OFFSET(class3_1,MATCH(IR$1,'3 класс'!$A:$A,0)-7+'Итог по классам'!$B26,,,),"р")</f>
        <v>0</v>
      </c>
      <c r="IS26" s="37">
        <f ca="1">COUNTIF(OFFSET(class3_1,MATCH(IS$1,'3 класс'!$A:$A,0)-7+'Итог по классам'!$B26,,,),"ш")</f>
        <v>0</v>
      </c>
      <c r="IT26" s="37">
        <f ca="1">COUNTIF(OFFSET(class3_2,MATCH(IT$1,'3 класс'!$A:$A,0)-7+'Итог по классам'!$B26,,,),"Ф")</f>
        <v>0</v>
      </c>
      <c r="IU26" s="37">
        <f ca="1">COUNTIF(OFFSET(class3_2,MATCH(IU$1,'3 класс'!$A:$A,0)-7+'Итог по классам'!$B26,,,),"р")</f>
        <v>0</v>
      </c>
      <c r="IV26" s="37">
        <f ca="1">COUNTIF(OFFSET(class3_2,MATCH(IV$1,'3 класс'!$A:$A,0)-7+'Итог по классам'!$B26,,,),"ш")</f>
        <v>0</v>
      </c>
      <c r="IW26" s="38">
        <f ca="1">COUNTIF(OFFSET(class3_1,MATCH(IW$1,'3 класс'!$A:$A,0)-7+'Итог по классам'!$B26,,,),"Ф")</f>
        <v>0</v>
      </c>
      <c r="IX26" s="37">
        <f ca="1">COUNTIF(OFFSET(class3_1,MATCH(IX$1,'3 класс'!$A:$A,0)-7+'Итог по классам'!$B26,,,),"р")</f>
        <v>0</v>
      </c>
      <c r="IY26" s="37">
        <f ca="1">COUNTIF(OFFSET(class3_1,MATCH(IY$1,'3 класс'!$A:$A,0)-7+'Итог по классам'!$B26,,,),"ш")</f>
        <v>0</v>
      </c>
      <c r="IZ26" s="37">
        <f ca="1">COUNTIF(OFFSET(class3_2,MATCH(IZ$1,'3 класс'!$A:$A,0)-7+'Итог по классам'!$B26,,,),"Ф")</f>
        <v>0</v>
      </c>
      <c r="JA26" s="37">
        <f ca="1">COUNTIF(OFFSET(class3_2,MATCH(JA$1,'3 класс'!$A:$A,0)-7+'Итог по классам'!$B26,,,),"р")</f>
        <v>0</v>
      </c>
      <c r="JB26" s="37">
        <f ca="1">COUNTIF(OFFSET(class3_2,MATCH(JB$1,'3 класс'!$A:$A,0)-7+'Итог по классам'!$B26,,,),"ш")</f>
        <v>0</v>
      </c>
      <c r="JC26" s="38">
        <f ca="1">COUNTIF(OFFSET(class3_1,MATCH(JC$1,'3 класс'!$A:$A,0)-7+'Итог по классам'!$B26,,,),"Ф")</f>
        <v>0</v>
      </c>
      <c r="JD26" s="37">
        <f ca="1">COUNTIF(OFFSET(class3_1,MATCH(JD$1,'3 класс'!$A:$A,0)-7+'Итог по классам'!$B26,,,),"р")</f>
        <v>0</v>
      </c>
      <c r="JE26" s="37">
        <f ca="1">COUNTIF(OFFSET(class3_1,MATCH(JE$1,'3 класс'!$A:$A,0)-7+'Итог по классам'!$B26,,,),"ш")</f>
        <v>0</v>
      </c>
      <c r="JF26" s="37">
        <f ca="1">COUNTIF(OFFSET(class3_2,MATCH(JF$1,'3 класс'!$A:$A,0)-7+'Итог по классам'!$B26,,,),"Ф")</f>
        <v>0</v>
      </c>
      <c r="JG26" s="37">
        <f ca="1">COUNTIF(OFFSET(class3_2,MATCH(JG$1,'3 класс'!$A:$A,0)-7+'Итог по классам'!$B26,,,),"р")</f>
        <v>0</v>
      </c>
      <c r="JH26" s="37">
        <f ca="1">COUNTIF(OFFSET(class3_2,MATCH(JH$1,'3 класс'!$A:$A,0)-7+'Итог по классам'!$B26,,,),"ш")</f>
        <v>0</v>
      </c>
      <c r="JI26" s="38">
        <f ca="1">COUNTIF(OFFSET(class3_1,MATCH(JI$1,'3 класс'!$A:$A,0)-7+'Итог по классам'!$B26,,,),"Ф")</f>
        <v>0</v>
      </c>
      <c r="JJ26" s="37">
        <f ca="1">COUNTIF(OFFSET(class3_1,MATCH(JJ$1,'3 класс'!$A:$A,0)-7+'Итог по классам'!$B26,,,),"р")</f>
        <v>0</v>
      </c>
      <c r="JK26" s="37">
        <f ca="1">COUNTIF(OFFSET(class3_1,MATCH(JK$1,'3 класс'!$A:$A,0)-7+'Итог по классам'!$B26,,,),"ш")</f>
        <v>0</v>
      </c>
      <c r="JL26" s="37">
        <f ca="1">COUNTIF(OFFSET(class3_2,MATCH(JL$1,'3 класс'!$A:$A,0)-7+'Итог по классам'!$B26,,,),"Ф")</f>
        <v>0</v>
      </c>
      <c r="JM26" s="37">
        <f ca="1">COUNTIF(OFFSET(class3_2,MATCH(JM$1,'3 класс'!$A:$A,0)-7+'Итог по классам'!$B26,,,),"р")</f>
        <v>0</v>
      </c>
      <c r="JN26" s="37">
        <f ca="1">COUNTIF(OFFSET(class3_2,MATCH(JN$1,'3 класс'!$A:$A,0)-7+'Итог по классам'!$B26,,,),"ш")</f>
        <v>0</v>
      </c>
      <c r="JO26" s="38">
        <f ca="1">COUNTIF(OFFSET(class3_1,MATCH(JO$1,'3 класс'!$A:$A,0)-7+'Итог по классам'!$B26,,,),"Ф")</f>
        <v>0</v>
      </c>
      <c r="JP26" s="37">
        <f ca="1">COUNTIF(OFFSET(class3_1,MATCH(JP$1,'3 класс'!$A:$A,0)-7+'Итог по классам'!$B26,,,),"р")</f>
        <v>0</v>
      </c>
      <c r="JQ26" s="37">
        <f ca="1">COUNTIF(OFFSET(class3_1,MATCH(JQ$1,'3 класс'!$A:$A,0)-7+'Итог по классам'!$B26,,,),"ш")</f>
        <v>0</v>
      </c>
      <c r="JR26" s="37">
        <f ca="1">COUNTIF(OFFSET(class3_2,MATCH(JR$1,'3 класс'!$A:$A,0)-7+'Итог по классам'!$B26,,,),"Ф")</f>
        <v>0</v>
      </c>
      <c r="JS26" s="37">
        <f ca="1">COUNTIF(OFFSET(class3_2,MATCH(JS$1,'3 класс'!$A:$A,0)-7+'Итог по классам'!$B26,,,),"р")</f>
        <v>0</v>
      </c>
      <c r="JT26" s="37">
        <f ca="1">COUNTIF(OFFSET(class3_2,MATCH(JT$1,'3 класс'!$A:$A,0)-7+'Итог по классам'!$B26,,,),"ш")</f>
        <v>0</v>
      </c>
      <c r="JU26" s="38">
        <f ca="1">COUNTIF(OFFSET(class3_1,MATCH(JU$1,'3 класс'!$A:$A,0)-7+'Итог по классам'!$B26,,,),"Ф")</f>
        <v>0</v>
      </c>
      <c r="JV26" s="37">
        <f ca="1">COUNTIF(OFFSET(class3_1,MATCH(JV$1,'3 класс'!$A:$A,0)-7+'Итог по классам'!$B26,,,),"р")</f>
        <v>0</v>
      </c>
      <c r="JW26" s="37">
        <f ca="1">COUNTIF(OFFSET(class3_1,MATCH(JW$1,'3 класс'!$A:$A,0)-7+'Итог по классам'!$B26,,,),"ш")</f>
        <v>0</v>
      </c>
      <c r="JX26" s="37">
        <f ca="1">COUNTIF(OFFSET(class3_2,MATCH(JX$1,'3 класс'!$A:$A,0)-7+'Итог по классам'!$B26,,,),"Ф")</f>
        <v>0</v>
      </c>
      <c r="JY26" s="37">
        <f ca="1">COUNTIF(OFFSET(class3_2,MATCH(JY$1,'3 класс'!$A:$A,0)-7+'Итог по классам'!$B26,,,),"р")</f>
        <v>0</v>
      </c>
      <c r="JZ26" s="37">
        <f ca="1">COUNTIF(OFFSET(class3_2,MATCH(JZ$1,'3 класс'!$A:$A,0)-7+'Итог по классам'!$B26,,,),"ш")</f>
        <v>0</v>
      </c>
      <c r="KA26" s="38">
        <f ca="1">COUNTIF(OFFSET(class3_1,MATCH(KA$1,'3 класс'!$A:$A,0)-7+'Итог по классам'!$B26,,,),"Ф")</f>
        <v>0</v>
      </c>
      <c r="KB26" s="37">
        <f ca="1">COUNTIF(OFFSET(class3_1,MATCH(KB$1,'3 класс'!$A:$A,0)-7+'Итог по классам'!$B26,,,),"р")</f>
        <v>0</v>
      </c>
      <c r="KC26" s="37">
        <f ca="1">COUNTIF(OFFSET(class3_1,MATCH(KC$1,'3 класс'!$A:$A,0)-7+'Итог по классам'!$B26,,,),"ш")</f>
        <v>0</v>
      </c>
      <c r="KD26" s="37">
        <f ca="1">COUNTIF(OFFSET(class3_2,MATCH(KD$1,'3 класс'!$A:$A,0)-7+'Итог по классам'!$B26,,,),"Ф")</f>
        <v>0</v>
      </c>
      <c r="KE26" s="37">
        <f ca="1">COUNTIF(OFFSET(class3_2,MATCH(KE$1,'3 класс'!$A:$A,0)-7+'Итог по классам'!$B26,,,),"р")</f>
        <v>0</v>
      </c>
      <c r="KF26" s="37">
        <f ca="1">COUNTIF(OFFSET(class3_2,MATCH(KF$1,'3 класс'!$A:$A,0)-7+'Итог по классам'!$B26,,,),"ш")</f>
        <v>0</v>
      </c>
      <c r="KG26" s="38">
        <f ca="1">COUNTIF(OFFSET(class3_1,MATCH(KG$1,'3 класс'!$A:$A,0)-7+'Итог по классам'!$B26,,,),"Ф")</f>
        <v>0</v>
      </c>
      <c r="KH26" s="37">
        <f ca="1">COUNTIF(OFFSET(class3_1,MATCH(KH$1,'3 класс'!$A:$A,0)-7+'Итог по классам'!$B26,,,),"р")</f>
        <v>0</v>
      </c>
      <c r="KI26" s="37">
        <f ca="1">COUNTIF(OFFSET(class3_1,MATCH(KI$1,'3 класс'!$A:$A,0)-7+'Итог по классам'!$B26,,,),"ш")</f>
        <v>0</v>
      </c>
      <c r="KJ26" s="37">
        <f ca="1">COUNTIF(OFFSET(class3_2,MATCH(KJ$1,'3 класс'!$A:$A,0)-7+'Итог по классам'!$B26,,,),"Ф")</f>
        <v>0</v>
      </c>
      <c r="KK26" s="37">
        <f ca="1">COUNTIF(OFFSET(class3_2,MATCH(KK$1,'3 класс'!$A:$A,0)-7+'Итог по классам'!$B26,,,),"р")</f>
        <v>0</v>
      </c>
      <c r="KL26" s="37">
        <f ca="1">COUNTIF(OFFSET(class3_2,MATCH(KL$1,'3 класс'!$A:$A,0)-7+'Итог по классам'!$B26,,,),"ш")</f>
        <v>0</v>
      </c>
      <c r="KM26" s="38">
        <f ca="1">COUNTIF(OFFSET(class3_1,MATCH(KM$1,'3 класс'!$A:$A,0)-7+'Итог по классам'!$B26,,,),"Ф")</f>
        <v>0</v>
      </c>
      <c r="KN26" s="37">
        <f ca="1">COUNTIF(OFFSET(class3_1,MATCH(KN$1,'3 класс'!$A:$A,0)-7+'Итог по классам'!$B26,,,),"р")</f>
        <v>0</v>
      </c>
      <c r="KO26" s="37">
        <f ca="1">COUNTIF(OFFSET(class3_1,MATCH(KO$1,'3 класс'!$A:$A,0)-7+'Итог по классам'!$B26,,,),"ш")</f>
        <v>0</v>
      </c>
      <c r="KP26" s="37">
        <f ca="1">COUNTIF(OFFSET(class3_2,MATCH(KP$1,'3 класс'!$A:$A,0)-7+'Итог по классам'!$B26,,,),"Ф")</f>
        <v>0</v>
      </c>
      <c r="KQ26" s="37">
        <f ca="1">COUNTIF(OFFSET(class3_2,MATCH(KQ$1,'3 класс'!$A:$A,0)-7+'Итог по классам'!$B26,,,),"р")</f>
        <v>0</v>
      </c>
      <c r="KR26" s="37">
        <f ca="1">COUNTIF(OFFSET(class3_2,MATCH(KR$1,'3 класс'!$A:$A,0)-7+'Итог по классам'!$B26,,,),"ш")</f>
        <v>0</v>
      </c>
    </row>
    <row r="27" spans="1:304" x14ac:dyDescent="0.25">
      <c r="A27">
        <f t="shared" si="7"/>
        <v>1</v>
      </c>
      <c r="B27" s="37">
        <v>8</v>
      </c>
      <c r="C27" s="3" t="s">
        <v>7</v>
      </c>
      <c r="D27" s="3" t="s">
        <v>42</v>
      </c>
      <c r="E27" s="37">
        <f ca="1">COUNTIF(OFFSET(class3_1,MATCH(E$1,'3 класс'!$A:$A,0)-7+'Итог по классам'!$B27,,,),"Ф")</f>
        <v>0</v>
      </c>
      <c r="F27" s="37">
        <f ca="1">COUNTIF(OFFSET(class3_1,MATCH(F$1,'3 класс'!$A:$A,0)-7+'Итог по классам'!$B27,,,),"р")</f>
        <v>0</v>
      </c>
      <c r="G27" s="37">
        <f ca="1">COUNTIF(OFFSET(class3_1,MATCH(G$1,'3 класс'!$A:$A,0)-7+'Итог по классам'!$B27,,,),"ш")</f>
        <v>0</v>
      </c>
      <c r="H27" s="37">
        <f ca="1">COUNTIF(OFFSET(class3_2,MATCH(H$1,'3 класс'!$A:$A,0)-7+'Итог по классам'!$B27,,,),"Ф")</f>
        <v>0</v>
      </c>
      <c r="I27" s="37">
        <f ca="1">COUNTIF(OFFSET(class3_2,MATCH(I$1,'3 класс'!$A:$A,0)-7+'Итог по классам'!$B27,,,),"р")</f>
        <v>0</v>
      </c>
      <c r="J27" s="37">
        <f ca="1">COUNTIF(OFFSET(class3_2,MATCH(J$1,'3 класс'!$A:$A,0)-7+'Итог по классам'!$B27,,,),"ш")</f>
        <v>0</v>
      </c>
      <c r="K27" s="38">
        <f ca="1">COUNTIF(OFFSET(class3_1,MATCH(K$1,'3 класс'!$A:$A,0)-7+'Итог по классам'!$B27,,,),"Ф")</f>
        <v>0</v>
      </c>
      <c r="L27" s="37">
        <f ca="1">COUNTIF(OFFSET(class3_1,MATCH(L$1,'3 класс'!$A:$A,0)-7+'Итог по классам'!$B27,,,),"р")</f>
        <v>0</v>
      </c>
      <c r="M27" s="37">
        <f ca="1">COUNTIF(OFFSET(class3_1,MATCH(M$1,'3 класс'!$A:$A,0)-7+'Итог по классам'!$B27,,,),"ш")</f>
        <v>0</v>
      </c>
      <c r="N27" s="37">
        <f ca="1">COUNTIF(OFFSET(class3_2,MATCH(N$1,'3 класс'!$A:$A,0)-7+'Итог по классам'!$B27,,,),"Ф")</f>
        <v>0</v>
      </c>
      <c r="O27" s="37">
        <f ca="1">COUNTIF(OFFSET(class3_2,MATCH(O$1,'3 класс'!$A:$A,0)-7+'Итог по классам'!$B27,,,),"р")</f>
        <v>0</v>
      </c>
      <c r="P27" s="37">
        <f ca="1">COUNTIF(OFFSET(class3_2,MATCH(P$1,'3 класс'!$A:$A,0)-7+'Итог по классам'!$B27,,,),"ш")</f>
        <v>0</v>
      </c>
      <c r="Q27" s="38">
        <f ca="1">COUNTIF(OFFSET(class3_1,MATCH(Q$1,'3 класс'!$A:$A,0)-7+'Итог по классам'!$B27,,,),"Ф")</f>
        <v>0</v>
      </c>
      <c r="R27" s="37">
        <f ca="1">COUNTIF(OFFSET(class3_1,MATCH(R$1,'3 класс'!$A:$A,0)-7+'Итог по классам'!$B27,,,),"р")</f>
        <v>0</v>
      </c>
      <c r="S27" s="37">
        <f ca="1">COUNTIF(OFFSET(class3_1,MATCH(S$1,'3 класс'!$A:$A,0)-7+'Итог по классам'!$B27,,,),"ш")</f>
        <v>0</v>
      </c>
      <c r="T27" s="37">
        <f ca="1">COUNTIF(OFFSET(class3_2,MATCH(T$1,'3 класс'!$A:$A,0)-7+'Итог по классам'!$B27,,,),"Ф")</f>
        <v>0</v>
      </c>
      <c r="U27" s="37">
        <f ca="1">COUNTIF(OFFSET(class3_2,MATCH(U$1,'3 класс'!$A:$A,0)-7+'Итог по классам'!$B27,,,),"р")</f>
        <v>0</v>
      </c>
      <c r="V27" s="37">
        <f ca="1">COUNTIF(OFFSET(class3_2,MATCH(V$1,'3 класс'!$A:$A,0)-7+'Итог по классам'!$B27,,,),"ш")</f>
        <v>0</v>
      </c>
      <c r="W27" s="38">
        <f ca="1">COUNTIF(OFFSET(class3_1,MATCH(W$1,'3 класс'!$A:$A,0)-7+'Итог по классам'!$B27,,,),"Ф")</f>
        <v>0</v>
      </c>
      <c r="X27" s="37">
        <f ca="1">COUNTIF(OFFSET(class3_1,MATCH(X$1,'3 класс'!$A:$A,0)-7+'Итог по классам'!$B27,,,),"р")</f>
        <v>0</v>
      </c>
      <c r="Y27" s="37">
        <f ca="1">COUNTIF(OFFSET(class3_1,MATCH(Y$1,'3 класс'!$A:$A,0)-7+'Итог по классам'!$B27,,,),"ш")</f>
        <v>0</v>
      </c>
      <c r="Z27" s="37">
        <f ca="1">COUNTIF(OFFSET(class3_2,MATCH(Z$1,'3 класс'!$A:$A,0)-7+'Итог по классам'!$B27,,,),"Ф")</f>
        <v>0</v>
      </c>
      <c r="AA27" s="37">
        <f ca="1">COUNTIF(OFFSET(class3_2,MATCH(AA$1,'3 класс'!$A:$A,0)-7+'Итог по классам'!$B27,,,),"р")</f>
        <v>0</v>
      </c>
      <c r="AB27" s="37">
        <f ca="1">COUNTIF(OFFSET(class3_2,MATCH(AB$1,'3 класс'!$A:$A,0)-7+'Итог по классам'!$B27,,,),"ш")</f>
        <v>0</v>
      </c>
      <c r="AC27" s="38">
        <f ca="1">COUNTIF(OFFSET(class3_1,MATCH(AC$1,'3 класс'!$A:$A,0)-7+'Итог по классам'!$B27,,,),"Ф")</f>
        <v>0</v>
      </c>
      <c r="AD27" s="37">
        <f ca="1">COUNTIF(OFFSET(class3_1,MATCH(AD$1,'3 класс'!$A:$A,0)-7+'Итог по классам'!$B27,,,),"р")</f>
        <v>0</v>
      </c>
      <c r="AE27" s="37">
        <f ca="1">COUNTIF(OFFSET(class3_1,MATCH(AE$1,'3 класс'!$A:$A,0)-7+'Итог по классам'!$B27,,,),"ш")</f>
        <v>0</v>
      </c>
      <c r="AF27" s="37">
        <f ca="1">COUNTIF(OFFSET(class3_2,MATCH(AF$1,'3 класс'!$A:$A,0)-7+'Итог по классам'!$B27,,,),"Ф")</f>
        <v>0</v>
      </c>
      <c r="AG27" s="37">
        <f ca="1">COUNTIF(OFFSET(class3_2,MATCH(AG$1,'3 класс'!$A:$A,0)-7+'Итог по классам'!$B27,,,),"р")</f>
        <v>0</v>
      </c>
      <c r="AH27" s="37">
        <f ca="1">COUNTIF(OFFSET(class3_2,MATCH(AH$1,'3 класс'!$A:$A,0)-7+'Итог по классам'!$B27,,,),"ш")</f>
        <v>0</v>
      </c>
      <c r="AI27" s="38">
        <f ca="1">COUNTIF(OFFSET(class3_1,MATCH(AI$1,'3 класс'!$A:$A,0)-7+'Итог по классам'!$B27,,,),"Ф")</f>
        <v>0</v>
      </c>
      <c r="AJ27" s="37">
        <f ca="1">COUNTIF(OFFSET(class3_1,MATCH(AJ$1,'3 класс'!$A:$A,0)-7+'Итог по классам'!$B27,,,),"р")</f>
        <v>0</v>
      </c>
      <c r="AK27" s="37">
        <f ca="1">COUNTIF(OFFSET(class3_1,MATCH(AK$1,'3 класс'!$A:$A,0)-7+'Итог по классам'!$B27,,,),"ш")</f>
        <v>0</v>
      </c>
      <c r="AL27" s="37">
        <f ca="1">COUNTIF(OFFSET(class3_2,MATCH(AL$1,'3 класс'!$A:$A,0)-7+'Итог по классам'!$B27,,,),"Ф")</f>
        <v>0</v>
      </c>
      <c r="AM27" s="37">
        <f ca="1">COUNTIF(OFFSET(class3_2,MATCH(AM$1,'3 класс'!$A:$A,0)-7+'Итог по классам'!$B27,,,),"р")</f>
        <v>0</v>
      </c>
      <c r="AN27" s="37">
        <f ca="1">COUNTIF(OFFSET(class3_2,MATCH(AN$1,'3 класс'!$A:$A,0)-7+'Итог по классам'!$B27,,,),"ш")</f>
        <v>0</v>
      </c>
      <c r="AO27" s="38">
        <f ca="1">COUNTIF(OFFSET(class3_1,MATCH(AO$1,'3 класс'!$A:$A,0)-7+'Итог по классам'!$B27,,,),"Ф")</f>
        <v>0</v>
      </c>
      <c r="AP27" s="37">
        <f ca="1">COUNTIF(OFFSET(class3_1,MATCH(AP$1,'3 класс'!$A:$A,0)-7+'Итог по классам'!$B27,,,),"р")</f>
        <v>0</v>
      </c>
      <c r="AQ27" s="37">
        <f ca="1">COUNTIF(OFFSET(class3_1,MATCH(AQ$1,'3 класс'!$A:$A,0)-7+'Итог по классам'!$B27,,,),"ш")</f>
        <v>0</v>
      </c>
      <c r="AR27" s="37">
        <f ca="1">COUNTIF(OFFSET(class3_2,MATCH(AR$1,'3 класс'!$A:$A,0)-7+'Итог по классам'!$B27,,,),"Ф")</f>
        <v>0</v>
      </c>
      <c r="AS27" s="37">
        <f ca="1">COUNTIF(OFFSET(class3_2,MATCH(AS$1,'3 класс'!$A:$A,0)-7+'Итог по классам'!$B27,,,),"р")</f>
        <v>0</v>
      </c>
      <c r="AT27" s="37">
        <f ca="1">COUNTIF(OFFSET(class3_2,MATCH(AT$1,'3 класс'!$A:$A,0)-7+'Итог по классам'!$B27,,,),"ш")</f>
        <v>0</v>
      </c>
      <c r="AU27" s="38">
        <f ca="1">COUNTIF(OFFSET(class3_1,MATCH(AU$1,'3 класс'!$A:$A,0)-7+'Итог по классам'!$B27,,,),"Ф")</f>
        <v>0</v>
      </c>
      <c r="AV27" s="37">
        <f ca="1">COUNTIF(OFFSET(class3_1,MATCH(AV$1,'3 класс'!$A:$A,0)-7+'Итог по классам'!$B27,,,),"р")</f>
        <v>0</v>
      </c>
      <c r="AW27" s="37">
        <f ca="1">COUNTIF(OFFSET(class3_1,MATCH(AW$1,'3 класс'!$A:$A,0)-7+'Итог по классам'!$B27,,,),"ш")</f>
        <v>0</v>
      </c>
      <c r="AX27" s="37">
        <f ca="1">COUNTIF(OFFSET(class3_2,MATCH(AX$1,'3 класс'!$A:$A,0)-7+'Итог по классам'!$B27,,,),"Ф")</f>
        <v>0</v>
      </c>
      <c r="AY27" s="37">
        <f ca="1">COUNTIF(OFFSET(class3_2,MATCH(AY$1,'3 класс'!$A:$A,0)-7+'Итог по классам'!$B27,,,),"р")</f>
        <v>0</v>
      </c>
      <c r="AZ27" s="37">
        <f ca="1">COUNTIF(OFFSET(class3_2,MATCH(AZ$1,'3 класс'!$A:$A,0)-7+'Итог по классам'!$B27,,,),"ш")</f>
        <v>0</v>
      </c>
      <c r="BA27" s="38">
        <f ca="1">COUNTIF(OFFSET(class3_1,MATCH(BA$1,'3 класс'!$A:$A,0)-7+'Итог по классам'!$B27,,,),"Ф")</f>
        <v>0</v>
      </c>
      <c r="BB27" s="37">
        <f ca="1">COUNTIF(OFFSET(class3_1,MATCH(BB$1,'3 класс'!$A:$A,0)-7+'Итог по классам'!$B27,,,),"р")</f>
        <v>0</v>
      </c>
      <c r="BC27" s="37">
        <f ca="1">COUNTIF(OFFSET(class3_1,MATCH(BC$1,'3 класс'!$A:$A,0)-7+'Итог по классам'!$B27,,,),"ш")</f>
        <v>0</v>
      </c>
      <c r="BD27" s="37">
        <f ca="1">COUNTIF(OFFSET(class3_2,MATCH(BD$1,'3 класс'!$A:$A,0)-7+'Итог по классам'!$B27,,,),"Ф")</f>
        <v>0</v>
      </c>
      <c r="BE27" s="37">
        <f ca="1">COUNTIF(OFFSET(class3_2,MATCH(BE$1,'3 класс'!$A:$A,0)-7+'Итог по классам'!$B27,,,),"р")</f>
        <v>0</v>
      </c>
      <c r="BF27" s="37">
        <f ca="1">COUNTIF(OFFSET(class3_2,MATCH(BF$1,'3 класс'!$A:$A,0)-7+'Итог по классам'!$B27,,,),"ш")</f>
        <v>0</v>
      </c>
      <c r="BG27" s="38">
        <f ca="1">COUNTIF(OFFSET(class3_1,MATCH(BG$1,'3 класс'!$A:$A,0)-7+'Итог по классам'!$B27,,,),"Ф")</f>
        <v>0</v>
      </c>
      <c r="BH27" s="37">
        <f ca="1">COUNTIF(OFFSET(class3_1,MATCH(BH$1,'3 класс'!$A:$A,0)-7+'Итог по классам'!$B27,,,),"р")</f>
        <v>0</v>
      </c>
      <c r="BI27" s="37">
        <f ca="1">COUNTIF(OFFSET(class3_1,MATCH(BI$1,'3 класс'!$A:$A,0)-7+'Итог по классам'!$B27,,,),"ш")</f>
        <v>0</v>
      </c>
      <c r="BJ27" s="37">
        <f ca="1">COUNTIF(OFFSET(class3_2,MATCH(BJ$1,'3 класс'!$A:$A,0)-7+'Итог по классам'!$B27,,,),"Ф")</f>
        <v>0</v>
      </c>
      <c r="BK27" s="37">
        <f ca="1">COUNTIF(OFFSET(class3_2,MATCH(BK$1,'3 класс'!$A:$A,0)-7+'Итог по классам'!$B27,,,),"р")</f>
        <v>0</v>
      </c>
      <c r="BL27" s="37">
        <f ca="1">COUNTIF(OFFSET(class3_2,MATCH(BL$1,'3 класс'!$A:$A,0)-7+'Итог по классам'!$B27,,,),"ш")</f>
        <v>0</v>
      </c>
      <c r="BM27" s="38">
        <f ca="1">COUNTIF(OFFSET(class3_1,MATCH(BM$1,'3 класс'!$A:$A,0)-7+'Итог по классам'!$B27,,,),"Ф")</f>
        <v>0</v>
      </c>
      <c r="BN27" s="37">
        <f ca="1">COUNTIF(OFFSET(class3_1,MATCH(BN$1,'3 класс'!$A:$A,0)-7+'Итог по классам'!$B27,,,),"р")</f>
        <v>0</v>
      </c>
      <c r="BO27" s="37">
        <f ca="1">COUNTIF(OFFSET(class3_1,MATCH(BO$1,'3 класс'!$A:$A,0)-7+'Итог по классам'!$B27,,,),"ш")</f>
        <v>0</v>
      </c>
      <c r="BP27" s="37">
        <f ca="1">COUNTIF(OFFSET(class3_2,MATCH(BP$1,'3 класс'!$A:$A,0)-7+'Итог по классам'!$B27,,,),"Ф")</f>
        <v>0</v>
      </c>
      <c r="BQ27" s="37">
        <f ca="1">COUNTIF(OFFSET(class3_2,MATCH(BQ$1,'3 класс'!$A:$A,0)-7+'Итог по классам'!$B27,,,),"р")</f>
        <v>0</v>
      </c>
      <c r="BR27" s="37">
        <f ca="1">COUNTIF(OFFSET(class3_2,MATCH(BR$1,'3 класс'!$A:$A,0)-7+'Итог по классам'!$B27,,,),"ш")</f>
        <v>0</v>
      </c>
      <c r="BS27" s="38">
        <f ca="1">COUNTIF(OFFSET(class3_1,MATCH(BS$1,'3 класс'!$A:$A,0)-7+'Итог по классам'!$B27,,,),"Ф")</f>
        <v>0</v>
      </c>
      <c r="BT27" s="37">
        <f ca="1">COUNTIF(OFFSET(class3_1,MATCH(BT$1,'3 класс'!$A:$A,0)-7+'Итог по классам'!$B27,,,),"р")</f>
        <v>0</v>
      </c>
      <c r="BU27" s="37">
        <f ca="1">COUNTIF(OFFSET(class3_1,MATCH(BU$1,'3 класс'!$A:$A,0)-7+'Итог по классам'!$B27,,,),"ш")</f>
        <v>0</v>
      </c>
      <c r="BV27" s="37">
        <f ca="1">COUNTIF(OFFSET(class3_2,MATCH(BV$1,'3 класс'!$A:$A,0)-7+'Итог по классам'!$B27,,,),"Ф")</f>
        <v>0</v>
      </c>
      <c r="BW27" s="37">
        <f ca="1">COUNTIF(OFFSET(class3_2,MATCH(BW$1,'3 класс'!$A:$A,0)-7+'Итог по классам'!$B27,,,),"р")</f>
        <v>0</v>
      </c>
      <c r="BX27" s="37">
        <f ca="1">COUNTIF(OFFSET(class3_2,MATCH(BX$1,'3 класс'!$A:$A,0)-7+'Итог по классам'!$B27,,,),"ш")</f>
        <v>0</v>
      </c>
      <c r="BY27" s="38">
        <f ca="1">COUNTIF(OFFSET(class3_1,MATCH(BY$1,'3 класс'!$A:$A,0)-7+'Итог по классам'!$B27,,,),"Ф")</f>
        <v>0</v>
      </c>
      <c r="BZ27" s="37">
        <f ca="1">COUNTIF(OFFSET(class3_1,MATCH(BZ$1,'3 класс'!$A:$A,0)-7+'Итог по классам'!$B27,,,),"р")</f>
        <v>0</v>
      </c>
      <c r="CA27" s="37">
        <f ca="1">COUNTIF(OFFSET(class3_1,MATCH(CA$1,'3 класс'!$A:$A,0)-7+'Итог по классам'!$B27,,,),"ш")</f>
        <v>0</v>
      </c>
      <c r="CB27" s="37">
        <f ca="1">COUNTIF(OFFSET(class3_2,MATCH(CB$1,'3 класс'!$A:$A,0)-7+'Итог по классам'!$B27,,,),"Ф")</f>
        <v>0</v>
      </c>
      <c r="CC27" s="37">
        <f ca="1">COUNTIF(OFFSET(class3_2,MATCH(CC$1,'3 класс'!$A:$A,0)-7+'Итог по классам'!$B27,,,),"р")</f>
        <v>0</v>
      </c>
      <c r="CD27" s="37">
        <f ca="1">COUNTIF(OFFSET(class3_2,MATCH(CD$1,'3 класс'!$A:$A,0)-7+'Итог по классам'!$B27,,,),"ш")</f>
        <v>0</v>
      </c>
      <c r="CE27" s="38">
        <f ca="1">COUNTIF(OFFSET(class3_1,MATCH(CE$1,'3 класс'!$A:$A,0)-7+'Итог по классам'!$B27,,,),"Ф")</f>
        <v>0</v>
      </c>
      <c r="CF27" s="37">
        <f ca="1">COUNTIF(OFFSET(class3_1,MATCH(CF$1,'3 класс'!$A:$A,0)-7+'Итог по классам'!$B27,,,),"р")</f>
        <v>0</v>
      </c>
      <c r="CG27" s="37">
        <f ca="1">COUNTIF(OFFSET(class3_1,MATCH(CG$1,'3 класс'!$A:$A,0)-7+'Итог по классам'!$B27,,,),"ш")</f>
        <v>0</v>
      </c>
      <c r="CH27" s="37">
        <f ca="1">COUNTIF(OFFSET(class3_2,MATCH(CH$1,'3 класс'!$A:$A,0)-7+'Итог по классам'!$B27,,,),"Ф")</f>
        <v>0</v>
      </c>
      <c r="CI27" s="37">
        <f ca="1">COUNTIF(OFFSET(class3_2,MATCH(CI$1,'3 класс'!$A:$A,0)-7+'Итог по классам'!$B27,,,),"р")</f>
        <v>0</v>
      </c>
      <c r="CJ27" s="37">
        <f ca="1">COUNTIF(OFFSET(class3_2,MATCH(CJ$1,'3 класс'!$A:$A,0)-7+'Итог по классам'!$B27,,,),"ш")</f>
        <v>0</v>
      </c>
      <c r="CK27" s="38">
        <f ca="1">COUNTIF(OFFSET(class3_1,MATCH(CK$1,'3 класс'!$A:$A,0)-7+'Итог по классам'!$B27,,,),"Ф")</f>
        <v>0</v>
      </c>
      <c r="CL27" s="37">
        <f ca="1">COUNTIF(OFFSET(class3_1,MATCH(CL$1,'3 класс'!$A:$A,0)-7+'Итог по классам'!$B27,,,),"р")</f>
        <v>0</v>
      </c>
      <c r="CM27" s="37">
        <f ca="1">COUNTIF(OFFSET(class3_1,MATCH(CM$1,'3 класс'!$A:$A,0)-7+'Итог по классам'!$B27,,,),"ш")</f>
        <v>0</v>
      </c>
      <c r="CN27" s="37">
        <f ca="1">COUNTIF(OFFSET(class3_2,MATCH(CN$1,'3 класс'!$A:$A,0)-7+'Итог по классам'!$B27,,,),"Ф")</f>
        <v>0</v>
      </c>
      <c r="CO27" s="37">
        <f ca="1">COUNTIF(OFFSET(class3_2,MATCH(CO$1,'3 класс'!$A:$A,0)-7+'Итог по классам'!$B27,,,),"р")</f>
        <v>0</v>
      </c>
      <c r="CP27" s="37">
        <f ca="1">COUNTIF(OFFSET(class3_2,MATCH(CP$1,'3 класс'!$A:$A,0)-7+'Итог по классам'!$B27,,,),"ш")</f>
        <v>0</v>
      </c>
      <c r="CQ27" s="38">
        <f ca="1">COUNTIF(OFFSET(class3_1,MATCH(CQ$1,'3 класс'!$A:$A,0)-7+'Итог по классам'!$B27,,,),"Ф")</f>
        <v>0</v>
      </c>
      <c r="CR27" s="37">
        <f ca="1">COUNTIF(OFFSET(class3_1,MATCH(CR$1,'3 класс'!$A:$A,0)-7+'Итог по классам'!$B27,,,),"р")</f>
        <v>0</v>
      </c>
      <c r="CS27" s="37">
        <f ca="1">COUNTIF(OFFSET(class3_1,MATCH(CS$1,'3 класс'!$A:$A,0)-7+'Итог по классам'!$B27,,,),"ш")</f>
        <v>0</v>
      </c>
      <c r="CT27" s="37">
        <f ca="1">COUNTIF(OFFSET(class3_2,MATCH(CT$1,'3 класс'!$A:$A,0)-7+'Итог по классам'!$B27,,,),"Ф")</f>
        <v>0</v>
      </c>
      <c r="CU27" s="37">
        <f ca="1">COUNTIF(OFFSET(class3_2,MATCH(CU$1,'3 класс'!$A:$A,0)-7+'Итог по классам'!$B27,,,),"р")</f>
        <v>0</v>
      </c>
      <c r="CV27" s="37">
        <f ca="1">COUNTIF(OFFSET(class3_2,MATCH(CV$1,'3 класс'!$A:$A,0)-7+'Итог по классам'!$B27,,,),"ш")</f>
        <v>0</v>
      </c>
      <c r="CW27" s="38">
        <f ca="1">COUNTIF(OFFSET(class3_1,MATCH(CW$1,'3 класс'!$A:$A,0)-7+'Итог по классам'!$B27,,,),"Ф")</f>
        <v>0</v>
      </c>
      <c r="CX27" s="37">
        <f ca="1">COUNTIF(OFFSET(class3_1,MATCH(CX$1,'3 класс'!$A:$A,0)-7+'Итог по классам'!$B27,,,),"р")</f>
        <v>0</v>
      </c>
      <c r="CY27" s="37">
        <f ca="1">COUNTIF(OFFSET(class3_1,MATCH(CY$1,'3 класс'!$A:$A,0)-7+'Итог по классам'!$B27,,,),"ш")</f>
        <v>0</v>
      </c>
      <c r="CZ27" s="37">
        <f ca="1">COUNTIF(OFFSET(class3_2,MATCH(CZ$1,'3 класс'!$A:$A,0)-7+'Итог по классам'!$B27,,,),"Ф")</f>
        <v>0</v>
      </c>
      <c r="DA27" s="37">
        <f ca="1">COUNTIF(OFFSET(class3_2,MATCH(DA$1,'3 класс'!$A:$A,0)-7+'Итог по классам'!$B27,,,),"р")</f>
        <v>0</v>
      </c>
      <c r="DB27" s="37">
        <f ca="1">COUNTIF(OFFSET(class3_2,MATCH(DB$1,'3 класс'!$A:$A,0)-7+'Итог по классам'!$B27,,,),"ш")</f>
        <v>0</v>
      </c>
      <c r="DC27" s="38">
        <f ca="1">COUNTIF(OFFSET(class3_1,MATCH(DC$1,'3 класс'!$A:$A,0)-7+'Итог по классам'!$B27,,,),"Ф")</f>
        <v>0</v>
      </c>
      <c r="DD27" s="37">
        <f ca="1">COUNTIF(OFFSET(class3_1,MATCH(DD$1,'3 класс'!$A:$A,0)-7+'Итог по классам'!$B27,,,),"р")</f>
        <v>0</v>
      </c>
      <c r="DE27" s="37">
        <f ca="1">COUNTIF(OFFSET(class3_1,MATCH(DE$1,'3 класс'!$A:$A,0)-7+'Итог по классам'!$B27,,,),"ш")</f>
        <v>0</v>
      </c>
      <c r="DF27" s="37">
        <f ca="1">COUNTIF(OFFSET(class3_2,MATCH(DF$1,'3 класс'!$A:$A,0)-7+'Итог по классам'!$B27,,,),"Ф")</f>
        <v>0</v>
      </c>
      <c r="DG27" s="37">
        <f ca="1">COUNTIF(OFFSET(class3_2,MATCH(DG$1,'3 класс'!$A:$A,0)-7+'Итог по классам'!$B27,,,),"р")</f>
        <v>0</v>
      </c>
      <c r="DH27" s="37">
        <f ca="1">COUNTIF(OFFSET(class3_2,MATCH(DH$1,'3 класс'!$A:$A,0)-7+'Итог по классам'!$B27,,,),"ш")</f>
        <v>0</v>
      </c>
      <c r="DI27" s="38">
        <f ca="1">COUNTIF(OFFSET(class3_1,MATCH(DI$1,'3 класс'!$A:$A,0)-7+'Итог по классам'!$B27,,,),"Ф")</f>
        <v>0</v>
      </c>
      <c r="DJ27" s="37">
        <f ca="1">COUNTIF(OFFSET(class3_1,MATCH(DJ$1,'3 класс'!$A:$A,0)-7+'Итог по классам'!$B27,,,),"р")</f>
        <v>0</v>
      </c>
      <c r="DK27" s="37">
        <f ca="1">COUNTIF(OFFSET(class3_1,MATCH(DK$1,'3 класс'!$A:$A,0)-7+'Итог по классам'!$B27,,,),"ш")</f>
        <v>0</v>
      </c>
      <c r="DL27" s="37">
        <f ca="1">COUNTIF(OFFSET(class3_2,MATCH(DL$1,'3 класс'!$A:$A,0)-7+'Итог по классам'!$B27,,,),"Ф")</f>
        <v>0</v>
      </c>
      <c r="DM27" s="37">
        <f ca="1">COUNTIF(OFFSET(class3_2,MATCH(DM$1,'3 класс'!$A:$A,0)-7+'Итог по классам'!$B27,,,),"р")</f>
        <v>0</v>
      </c>
      <c r="DN27" s="37">
        <f ca="1">COUNTIF(OFFSET(class3_2,MATCH(DN$1,'3 класс'!$A:$A,0)-7+'Итог по классам'!$B27,,,),"ш")</f>
        <v>0</v>
      </c>
      <c r="DO27" s="38">
        <f ca="1">COUNTIF(OFFSET(class3_1,MATCH(DO$1,'3 класс'!$A:$A,0)-7+'Итог по классам'!$B27,,,),"Ф")</f>
        <v>0</v>
      </c>
      <c r="DP27" s="37">
        <f ca="1">COUNTIF(OFFSET(class3_1,MATCH(DP$1,'3 класс'!$A:$A,0)-7+'Итог по классам'!$B27,,,),"р")</f>
        <v>0</v>
      </c>
      <c r="DQ27" s="37">
        <f ca="1">COUNTIF(OFFSET(class3_1,MATCH(DQ$1,'3 класс'!$A:$A,0)-7+'Итог по классам'!$B27,,,),"ш")</f>
        <v>0</v>
      </c>
      <c r="DR27" s="37">
        <f ca="1">COUNTIF(OFFSET(class3_2,MATCH(DR$1,'3 класс'!$A:$A,0)-7+'Итог по классам'!$B27,,,),"Ф")</f>
        <v>0</v>
      </c>
      <c r="DS27" s="37">
        <f ca="1">COUNTIF(OFFSET(class3_2,MATCH(DS$1,'3 класс'!$A:$A,0)-7+'Итог по классам'!$B27,,,),"р")</f>
        <v>0</v>
      </c>
      <c r="DT27" s="37">
        <f ca="1">COUNTIF(OFFSET(class3_2,MATCH(DT$1,'3 класс'!$A:$A,0)-7+'Итог по классам'!$B27,,,),"ш")</f>
        <v>0</v>
      </c>
      <c r="DU27" s="38">
        <f ca="1">COUNTIF(OFFSET(class3_1,MATCH(DU$1,'3 класс'!$A:$A,0)-7+'Итог по классам'!$B27,,,),"Ф")</f>
        <v>0</v>
      </c>
      <c r="DV27" s="37">
        <f ca="1">COUNTIF(OFFSET(class3_1,MATCH(DV$1,'3 класс'!$A:$A,0)-7+'Итог по классам'!$B27,,,),"р")</f>
        <v>0</v>
      </c>
      <c r="DW27" s="37">
        <f ca="1">COUNTIF(OFFSET(class3_1,MATCH(DW$1,'3 класс'!$A:$A,0)-7+'Итог по классам'!$B27,,,),"ш")</f>
        <v>0</v>
      </c>
      <c r="DX27" s="37">
        <f ca="1">COUNTIF(OFFSET(class3_2,MATCH(DX$1,'3 класс'!$A:$A,0)-7+'Итог по классам'!$B27,,,),"Ф")</f>
        <v>0</v>
      </c>
      <c r="DY27" s="37">
        <f ca="1">COUNTIF(OFFSET(class3_2,MATCH(DY$1,'3 класс'!$A:$A,0)-7+'Итог по классам'!$B27,,,),"р")</f>
        <v>0</v>
      </c>
      <c r="DZ27" s="37">
        <f ca="1">COUNTIF(OFFSET(class3_2,MATCH(DZ$1,'3 класс'!$A:$A,0)-7+'Итог по классам'!$B27,,,),"ш")</f>
        <v>0</v>
      </c>
      <c r="EA27" s="38">
        <f ca="1">COUNTIF(OFFSET(class3_1,MATCH(EA$1,'3 класс'!$A:$A,0)-7+'Итог по классам'!$B27,,,),"Ф")</f>
        <v>0</v>
      </c>
      <c r="EB27" s="37">
        <f ca="1">COUNTIF(OFFSET(class3_1,MATCH(EB$1,'3 класс'!$A:$A,0)-7+'Итог по классам'!$B27,,,),"р")</f>
        <v>0</v>
      </c>
      <c r="EC27" s="37">
        <f ca="1">COUNTIF(OFFSET(class3_1,MATCH(EC$1,'3 класс'!$A:$A,0)-7+'Итог по классам'!$B27,,,),"ш")</f>
        <v>0</v>
      </c>
      <c r="ED27" s="37">
        <f ca="1">COUNTIF(OFFSET(class3_2,MATCH(ED$1,'3 класс'!$A:$A,0)-7+'Итог по классам'!$B27,,,),"Ф")</f>
        <v>0</v>
      </c>
      <c r="EE27" s="37">
        <f ca="1">COUNTIF(OFFSET(class3_2,MATCH(EE$1,'3 класс'!$A:$A,0)-7+'Итог по классам'!$B27,,,),"р")</f>
        <v>0</v>
      </c>
      <c r="EF27" s="37">
        <f ca="1">COUNTIF(OFFSET(class3_2,MATCH(EF$1,'3 класс'!$A:$A,0)-7+'Итог по классам'!$B27,,,),"ш")</f>
        <v>0</v>
      </c>
      <c r="EG27" s="38">
        <f ca="1">COUNTIF(OFFSET(class3_1,MATCH(EG$1,'3 класс'!$A:$A,0)-7+'Итог по классам'!$B27,,,),"Ф")</f>
        <v>0</v>
      </c>
      <c r="EH27" s="37">
        <f ca="1">COUNTIF(OFFSET(class3_1,MATCH(EH$1,'3 класс'!$A:$A,0)-7+'Итог по классам'!$B27,,,),"р")</f>
        <v>0</v>
      </c>
      <c r="EI27" s="37">
        <f ca="1">COUNTIF(OFFSET(class3_1,MATCH(EI$1,'3 класс'!$A:$A,0)-7+'Итог по классам'!$B27,,,),"ш")</f>
        <v>0</v>
      </c>
      <c r="EJ27" s="37">
        <f ca="1">COUNTIF(OFFSET(class3_2,MATCH(EJ$1,'3 класс'!$A:$A,0)-7+'Итог по классам'!$B27,,,),"Ф")</f>
        <v>0</v>
      </c>
      <c r="EK27" s="37">
        <f ca="1">COUNTIF(OFFSET(class3_2,MATCH(EK$1,'3 класс'!$A:$A,0)-7+'Итог по классам'!$B27,,,),"р")</f>
        <v>0</v>
      </c>
      <c r="EL27" s="37">
        <f ca="1">COUNTIF(OFFSET(class3_2,MATCH(EL$1,'3 класс'!$A:$A,0)-7+'Итог по классам'!$B27,,,),"ш")</f>
        <v>0</v>
      </c>
      <c r="EM27" s="38">
        <f ca="1">COUNTIF(OFFSET(class3_1,MATCH(EM$1,'3 класс'!$A:$A,0)-7+'Итог по классам'!$B27,,,),"Ф")</f>
        <v>0</v>
      </c>
      <c r="EN27" s="37">
        <f ca="1">COUNTIF(OFFSET(class3_1,MATCH(EN$1,'3 класс'!$A:$A,0)-7+'Итог по классам'!$B27,,,),"р")</f>
        <v>0</v>
      </c>
      <c r="EO27" s="37">
        <f ca="1">COUNTIF(OFFSET(class3_1,MATCH(EO$1,'3 класс'!$A:$A,0)-7+'Итог по классам'!$B27,,,),"ш")</f>
        <v>0</v>
      </c>
      <c r="EP27" s="37">
        <f ca="1">COUNTIF(OFFSET(class3_2,MATCH(EP$1,'3 класс'!$A:$A,0)-7+'Итог по классам'!$B27,,,),"Ф")</f>
        <v>0</v>
      </c>
      <c r="EQ27" s="37">
        <f ca="1">COUNTIF(OFFSET(class3_2,MATCH(EQ$1,'3 класс'!$A:$A,0)-7+'Итог по классам'!$B27,,,),"р")</f>
        <v>0</v>
      </c>
      <c r="ER27" s="37">
        <f ca="1">COUNTIF(OFFSET(class3_2,MATCH(ER$1,'3 класс'!$A:$A,0)-7+'Итог по классам'!$B27,,,),"ш")</f>
        <v>0</v>
      </c>
      <c r="ES27" s="38">
        <f ca="1">COUNTIF(OFFSET(class3_1,MATCH(ES$1,'3 класс'!$A:$A,0)-7+'Итог по классам'!$B27,,,),"Ф")</f>
        <v>0</v>
      </c>
      <c r="ET27" s="37">
        <f ca="1">COUNTIF(OFFSET(class3_1,MATCH(ET$1,'3 класс'!$A:$A,0)-7+'Итог по классам'!$B27,,,),"р")</f>
        <v>0</v>
      </c>
      <c r="EU27" s="37">
        <f ca="1">COUNTIF(OFFSET(class3_1,MATCH(EU$1,'3 класс'!$A:$A,0)-7+'Итог по классам'!$B27,,,),"ш")</f>
        <v>0</v>
      </c>
      <c r="EV27" s="37">
        <f ca="1">COUNTIF(OFFSET(class3_2,MATCH(EV$1,'3 класс'!$A:$A,0)-7+'Итог по классам'!$B27,,,),"Ф")</f>
        <v>0</v>
      </c>
      <c r="EW27" s="37">
        <f ca="1">COUNTIF(OFFSET(class3_2,MATCH(EW$1,'3 класс'!$A:$A,0)-7+'Итог по классам'!$B27,,,),"р")</f>
        <v>0</v>
      </c>
      <c r="EX27" s="37">
        <f ca="1">COUNTIF(OFFSET(class3_2,MATCH(EX$1,'3 класс'!$A:$A,0)-7+'Итог по классам'!$B27,,,),"ш")</f>
        <v>0</v>
      </c>
      <c r="EY27" s="38">
        <f ca="1">COUNTIF(OFFSET(class3_1,MATCH(EY$1,'3 класс'!$A:$A,0)-7+'Итог по классам'!$B27,,,),"Ф")</f>
        <v>0</v>
      </c>
      <c r="EZ27" s="37">
        <f ca="1">COUNTIF(OFFSET(class3_1,MATCH(EZ$1,'3 класс'!$A:$A,0)-7+'Итог по классам'!$B27,,,),"р")</f>
        <v>0</v>
      </c>
      <c r="FA27" s="37">
        <f ca="1">COUNTIF(OFFSET(class3_1,MATCH(FA$1,'3 класс'!$A:$A,0)-7+'Итог по классам'!$B27,,,),"ш")</f>
        <v>0</v>
      </c>
      <c r="FB27" s="37">
        <f ca="1">COUNTIF(OFFSET(class3_2,MATCH(FB$1,'3 класс'!$A:$A,0)-7+'Итог по классам'!$B27,,,),"Ф")</f>
        <v>0</v>
      </c>
      <c r="FC27" s="37">
        <f ca="1">COUNTIF(OFFSET(class3_2,MATCH(FC$1,'3 класс'!$A:$A,0)-7+'Итог по классам'!$B27,,,),"р")</f>
        <v>0</v>
      </c>
      <c r="FD27" s="37">
        <f ca="1">COUNTIF(OFFSET(class3_2,MATCH(FD$1,'3 класс'!$A:$A,0)-7+'Итог по классам'!$B27,,,),"ш")</f>
        <v>0</v>
      </c>
      <c r="FE27" s="38">
        <f ca="1">COUNTIF(OFFSET(class3_1,MATCH(FE$1,'3 класс'!$A:$A,0)-7+'Итог по классам'!$B27,,,),"Ф")</f>
        <v>0</v>
      </c>
      <c r="FF27" s="37">
        <f ca="1">COUNTIF(OFFSET(class3_1,MATCH(FF$1,'3 класс'!$A:$A,0)-7+'Итог по классам'!$B27,,,),"р")</f>
        <v>0</v>
      </c>
      <c r="FG27" s="37">
        <f ca="1">COUNTIF(OFFSET(class3_1,MATCH(FG$1,'3 класс'!$A:$A,0)-7+'Итог по классам'!$B27,,,),"ш")</f>
        <v>0</v>
      </c>
      <c r="FH27" s="37">
        <f ca="1">COUNTIF(OFFSET(class3_2,MATCH(FH$1,'3 класс'!$A:$A,0)-7+'Итог по классам'!$B27,,,),"Ф")</f>
        <v>0</v>
      </c>
      <c r="FI27" s="37">
        <f ca="1">COUNTIF(OFFSET(class3_2,MATCH(FI$1,'3 класс'!$A:$A,0)-7+'Итог по классам'!$B27,,,),"р")</f>
        <v>0</v>
      </c>
      <c r="FJ27" s="37">
        <f ca="1">COUNTIF(OFFSET(class3_2,MATCH(FJ$1,'3 класс'!$A:$A,0)-7+'Итог по классам'!$B27,,,),"ш")</f>
        <v>0</v>
      </c>
      <c r="FK27" s="38">
        <f ca="1">COUNTIF(OFFSET(class3_1,MATCH(FK$1,'3 класс'!$A:$A,0)-7+'Итог по классам'!$B27,,,),"Ф")</f>
        <v>0</v>
      </c>
      <c r="FL27" s="37">
        <f ca="1">COUNTIF(OFFSET(class3_1,MATCH(FL$1,'3 класс'!$A:$A,0)-7+'Итог по классам'!$B27,,,),"р")</f>
        <v>0</v>
      </c>
      <c r="FM27" s="37">
        <f ca="1">COUNTIF(OFFSET(class3_1,MATCH(FM$1,'3 класс'!$A:$A,0)-7+'Итог по классам'!$B27,,,),"ш")</f>
        <v>0</v>
      </c>
      <c r="FN27" s="37">
        <f ca="1">COUNTIF(OFFSET(class3_2,MATCH(FN$1,'3 класс'!$A:$A,0)-7+'Итог по классам'!$B27,,,),"Ф")</f>
        <v>0</v>
      </c>
      <c r="FO27" s="37">
        <f ca="1">COUNTIF(OFFSET(class3_2,MATCH(FO$1,'3 класс'!$A:$A,0)-7+'Итог по классам'!$B27,,,),"р")</f>
        <v>0</v>
      </c>
      <c r="FP27" s="37">
        <f ca="1">COUNTIF(OFFSET(class3_2,MATCH(FP$1,'3 класс'!$A:$A,0)-7+'Итог по классам'!$B27,,,),"ш")</f>
        <v>0</v>
      </c>
      <c r="FQ27" s="38">
        <f ca="1">COUNTIF(OFFSET(class3_1,MATCH(FQ$1,'3 класс'!$A:$A,0)-7+'Итог по классам'!$B27,,,),"Ф")</f>
        <v>0</v>
      </c>
      <c r="FR27" s="37">
        <f ca="1">COUNTIF(OFFSET(class3_1,MATCH(FR$1,'3 класс'!$A:$A,0)-7+'Итог по классам'!$B27,,,),"р")</f>
        <v>0</v>
      </c>
      <c r="FS27" s="37">
        <f ca="1">COUNTIF(OFFSET(class3_1,MATCH(FS$1,'3 класс'!$A:$A,0)-7+'Итог по классам'!$B27,,,),"ш")</f>
        <v>0</v>
      </c>
      <c r="FT27" s="37">
        <f ca="1">COUNTIF(OFFSET(class3_2,MATCH(FT$1,'3 класс'!$A:$A,0)-7+'Итог по классам'!$B27,,,),"Ф")</f>
        <v>0</v>
      </c>
      <c r="FU27" s="37">
        <f ca="1">COUNTIF(OFFSET(class3_2,MATCH(FU$1,'3 класс'!$A:$A,0)-7+'Итог по классам'!$B27,,,),"р")</f>
        <v>0</v>
      </c>
      <c r="FV27" s="37">
        <f ca="1">COUNTIF(OFFSET(class3_2,MATCH(FV$1,'3 класс'!$A:$A,0)-7+'Итог по классам'!$B27,,,),"ш")</f>
        <v>0</v>
      </c>
      <c r="FW27" s="38">
        <f ca="1">COUNTIF(OFFSET(class3_1,MATCH(FW$1,'3 класс'!$A:$A,0)-7+'Итог по классам'!$B27,,,),"Ф")</f>
        <v>0</v>
      </c>
      <c r="FX27" s="37">
        <f ca="1">COUNTIF(OFFSET(class3_1,MATCH(FX$1,'3 класс'!$A:$A,0)-7+'Итог по классам'!$B27,,,),"р")</f>
        <v>0</v>
      </c>
      <c r="FY27" s="37">
        <f ca="1">COUNTIF(OFFSET(class3_1,MATCH(FY$1,'3 класс'!$A:$A,0)-7+'Итог по классам'!$B27,,,),"ш")</f>
        <v>0</v>
      </c>
      <c r="FZ27" s="37">
        <f ca="1">COUNTIF(OFFSET(class3_2,MATCH(FZ$1,'3 класс'!$A:$A,0)-7+'Итог по классам'!$B27,,,),"Ф")</f>
        <v>0</v>
      </c>
      <c r="GA27" s="37">
        <f ca="1">COUNTIF(OFFSET(class3_2,MATCH(GA$1,'3 класс'!$A:$A,0)-7+'Итог по классам'!$B27,,,),"р")</f>
        <v>0</v>
      </c>
      <c r="GB27" s="37">
        <f ca="1">COUNTIF(OFFSET(class3_2,MATCH(GB$1,'3 класс'!$A:$A,0)-7+'Итог по классам'!$B27,,,),"ш")</f>
        <v>0</v>
      </c>
      <c r="GC27" s="38">
        <f ca="1">COUNTIF(OFFSET(class3_1,MATCH(GC$1,'3 класс'!$A:$A,0)-7+'Итог по классам'!$B27,,,),"Ф")</f>
        <v>0</v>
      </c>
      <c r="GD27" s="37">
        <f ca="1">COUNTIF(OFFSET(class3_1,MATCH(GD$1,'3 класс'!$A:$A,0)-7+'Итог по классам'!$B27,,,),"р")</f>
        <v>0</v>
      </c>
      <c r="GE27" s="37">
        <f ca="1">COUNTIF(OFFSET(class3_1,MATCH(GE$1,'3 класс'!$A:$A,0)-7+'Итог по классам'!$B27,,,),"ш")</f>
        <v>0</v>
      </c>
      <c r="GF27" s="37">
        <f ca="1">COUNTIF(OFFSET(class3_2,MATCH(GF$1,'3 класс'!$A:$A,0)-7+'Итог по классам'!$B27,,,),"Ф")</f>
        <v>0</v>
      </c>
      <c r="GG27" s="37">
        <f ca="1">COUNTIF(OFFSET(class3_2,MATCH(GG$1,'3 класс'!$A:$A,0)-7+'Итог по классам'!$B27,,,),"р")</f>
        <v>0</v>
      </c>
      <c r="GH27" s="37">
        <f ca="1">COUNTIF(OFFSET(class3_2,MATCH(GH$1,'3 класс'!$A:$A,0)-7+'Итог по классам'!$B27,,,),"ш")</f>
        <v>0</v>
      </c>
      <c r="GI27" s="38">
        <f ca="1">COUNTIF(OFFSET(class3_1,MATCH(GI$1,'3 класс'!$A:$A,0)-7+'Итог по классам'!$B27,,,),"Ф")</f>
        <v>0</v>
      </c>
      <c r="GJ27" s="37">
        <f ca="1">COUNTIF(OFFSET(class3_1,MATCH(GJ$1,'3 класс'!$A:$A,0)-7+'Итог по классам'!$B27,,,),"р")</f>
        <v>0</v>
      </c>
      <c r="GK27" s="37">
        <f ca="1">COUNTIF(OFFSET(class3_1,MATCH(GK$1,'3 класс'!$A:$A,0)-7+'Итог по классам'!$B27,,,),"ш")</f>
        <v>0</v>
      </c>
      <c r="GL27" s="37">
        <f ca="1">COUNTIF(OFFSET(class3_2,MATCH(GL$1,'3 класс'!$A:$A,0)-7+'Итог по классам'!$B27,,,),"Ф")</f>
        <v>0</v>
      </c>
      <c r="GM27" s="37">
        <f ca="1">COUNTIF(OFFSET(class3_2,MATCH(GM$1,'3 класс'!$A:$A,0)-7+'Итог по классам'!$B27,,,),"р")</f>
        <v>0</v>
      </c>
      <c r="GN27" s="37">
        <f ca="1">COUNTIF(OFFSET(class3_2,MATCH(GN$1,'3 класс'!$A:$A,0)-7+'Итог по классам'!$B27,,,),"ш")</f>
        <v>0</v>
      </c>
      <c r="GO27" s="38">
        <f ca="1">COUNTIF(OFFSET(class3_1,MATCH(GO$1,'3 класс'!$A:$A,0)-7+'Итог по классам'!$B27,,,),"Ф")</f>
        <v>0</v>
      </c>
      <c r="GP27" s="37">
        <f ca="1">COUNTIF(OFFSET(class3_1,MATCH(GP$1,'3 класс'!$A:$A,0)-7+'Итог по классам'!$B27,,,),"р")</f>
        <v>0</v>
      </c>
      <c r="GQ27" s="37">
        <f ca="1">COUNTIF(OFFSET(class3_1,MATCH(GQ$1,'3 класс'!$A:$A,0)-7+'Итог по классам'!$B27,,,),"ш")</f>
        <v>0</v>
      </c>
      <c r="GR27" s="37">
        <f ca="1">COUNTIF(OFFSET(class3_2,MATCH(GR$1,'3 класс'!$A:$A,0)-7+'Итог по классам'!$B27,,,),"Ф")</f>
        <v>0</v>
      </c>
      <c r="GS27" s="37">
        <f ca="1">COUNTIF(OFFSET(class3_2,MATCH(GS$1,'3 класс'!$A:$A,0)-7+'Итог по классам'!$B27,,,),"р")</f>
        <v>0</v>
      </c>
      <c r="GT27" s="37">
        <f ca="1">COUNTIF(OFFSET(class3_2,MATCH(GT$1,'3 класс'!$A:$A,0)-7+'Итог по классам'!$B27,,,),"ш")</f>
        <v>0</v>
      </c>
      <c r="GU27" s="38">
        <f ca="1">COUNTIF(OFFSET(class3_1,MATCH(GU$1,'3 класс'!$A:$A,0)-7+'Итог по классам'!$B27,,,),"Ф")</f>
        <v>0</v>
      </c>
      <c r="GV27" s="37">
        <f ca="1">COUNTIF(OFFSET(class3_1,MATCH(GV$1,'3 класс'!$A:$A,0)-7+'Итог по классам'!$B27,,,),"р")</f>
        <v>0</v>
      </c>
      <c r="GW27" s="37">
        <f ca="1">COUNTIF(OFFSET(class3_1,MATCH(GW$1,'3 класс'!$A:$A,0)-7+'Итог по классам'!$B27,,,),"ш")</f>
        <v>0</v>
      </c>
      <c r="GX27" s="37">
        <f ca="1">COUNTIF(OFFSET(class3_2,MATCH(GX$1,'3 класс'!$A:$A,0)-7+'Итог по классам'!$B27,,,),"Ф")</f>
        <v>0</v>
      </c>
      <c r="GY27" s="37">
        <f ca="1">COUNTIF(OFFSET(class3_2,MATCH(GY$1,'3 класс'!$A:$A,0)-7+'Итог по классам'!$B27,,,),"р")</f>
        <v>0</v>
      </c>
      <c r="GZ27" s="37">
        <f ca="1">COUNTIF(OFFSET(class3_2,MATCH(GZ$1,'3 класс'!$A:$A,0)-7+'Итог по классам'!$B27,,,),"ш")</f>
        <v>0</v>
      </c>
      <c r="HA27" s="38">
        <f ca="1">COUNTIF(OFFSET(class3_1,MATCH(HA$1,'3 класс'!$A:$A,0)-7+'Итог по классам'!$B27,,,),"Ф")</f>
        <v>0</v>
      </c>
      <c r="HB27" s="37">
        <f ca="1">COUNTIF(OFFSET(class3_1,MATCH(HB$1,'3 класс'!$A:$A,0)-7+'Итог по классам'!$B27,,,),"р")</f>
        <v>0</v>
      </c>
      <c r="HC27" s="37">
        <f ca="1">COUNTIF(OFFSET(class3_1,MATCH(HC$1,'3 класс'!$A:$A,0)-7+'Итог по классам'!$B27,,,),"ш")</f>
        <v>0</v>
      </c>
      <c r="HD27" s="37">
        <f ca="1">COUNTIF(OFFSET(class3_2,MATCH(HD$1,'3 класс'!$A:$A,0)-7+'Итог по классам'!$B27,,,),"Ф")</f>
        <v>0</v>
      </c>
      <c r="HE27" s="37">
        <f ca="1">COUNTIF(OFFSET(class3_2,MATCH(HE$1,'3 класс'!$A:$A,0)-7+'Итог по классам'!$B27,,,),"р")</f>
        <v>0</v>
      </c>
      <c r="HF27" s="37">
        <f ca="1">COUNTIF(OFFSET(class3_2,MATCH(HF$1,'3 класс'!$A:$A,0)-7+'Итог по классам'!$B27,,,),"ш")</f>
        <v>0</v>
      </c>
      <c r="HG27" s="38">
        <f ca="1">COUNTIF(OFFSET(class3_1,MATCH(HG$1,'3 класс'!$A:$A,0)-7+'Итог по классам'!$B27,,,),"Ф")</f>
        <v>0</v>
      </c>
      <c r="HH27" s="37">
        <f ca="1">COUNTIF(OFFSET(class3_1,MATCH(HH$1,'3 класс'!$A:$A,0)-7+'Итог по классам'!$B27,,,),"р")</f>
        <v>0</v>
      </c>
      <c r="HI27" s="37">
        <f ca="1">COUNTIF(OFFSET(class3_1,MATCH(HI$1,'3 класс'!$A:$A,0)-7+'Итог по классам'!$B27,,,),"ш")</f>
        <v>0</v>
      </c>
      <c r="HJ27" s="37">
        <f ca="1">COUNTIF(OFFSET(class3_2,MATCH(HJ$1,'3 класс'!$A:$A,0)-7+'Итог по классам'!$B27,,,),"Ф")</f>
        <v>0</v>
      </c>
      <c r="HK27" s="37">
        <f ca="1">COUNTIF(OFFSET(class3_2,MATCH(HK$1,'3 класс'!$A:$A,0)-7+'Итог по классам'!$B27,,,),"р")</f>
        <v>0</v>
      </c>
      <c r="HL27" s="37">
        <f ca="1">COUNTIF(OFFSET(class3_2,MATCH(HL$1,'3 класс'!$A:$A,0)-7+'Итог по классам'!$B27,,,),"ш")</f>
        <v>0</v>
      </c>
      <c r="HM27" s="38">
        <f ca="1">COUNTIF(OFFSET(class3_1,MATCH(HM$1,'3 класс'!$A:$A,0)-7+'Итог по классам'!$B27,,,),"Ф")</f>
        <v>0</v>
      </c>
      <c r="HN27" s="37">
        <f ca="1">COUNTIF(OFFSET(class3_1,MATCH(HN$1,'3 класс'!$A:$A,0)-7+'Итог по классам'!$B27,,,),"р")</f>
        <v>0</v>
      </c>
      <c r="HO27" s="37">
        <f ca="1">COUNTIF(OFFSET(class3_1,MATCH(HO$1,'3 класс'!$A:$A,0)-7+'Итог по классам'!$B27,,,),"ш")</f>
        <v>0</v>
      </c>
      <c r="HP27" s="37">
        <f ca="1">COUNTIF(OFFSET(class3_2,MATCH(HP$1,'3 класс'!$A:$A,0)-7+'Итог по классам'!$B27,,,),"Ф")</f>
        <v>0</v>
      </c>
      <c r="HQ27" s="37">
        <f ca="1">COUNTIF(OFFSET(class3_2,MATCH(HQ$1,'3 класс'!$A:$A,0)-7+'Итог по классам'!$B27,,,),"р")</f>
        <v>0</v>
      </c>
      <c r="HR27" s="37">
        <f ca="1">COUNTIF(OFFSET(class3_2,MATCH(HR$1,'3 класс'!$A:$A,0)-7+'Итог по классам'!$B27,,,),"ш")</f>
        <v>0</v>
      </c>
      <c r="HS27" s="38">
        <f ca="1">COUNTIF(OFFSET(class3_1,MATCH(HS$1,'3 класс'!$A:$A,0)-7+'Итог по классам'!$B27,,,),"Ф")</f>
        <v>0</v>
      </c>
      <c r="HT27" s="37">
        <f ca="1">COUNTIF(OFFSET(class3_1,MATCH(HT$1,'3 класс'!$A:$A,0)-7+'Итог по классам'!$B27,,,),"р")</f>
        <v>0</v>
      </c>
      <c r="HU27" s="37">
        <f ca="1">COUNTIF(OFFSET(class3_1,MATCH(HU$1,'3 класс'!$A:$A,0)-7+'Итог по классам'!$B27,,,),"ш")</f>
        <v>0</v>
      </c>
      <c r="HV27" s="37">
        <f ca="1">COUNTIF(OFFSET(class3_2,MATCH(HV$1,'3 класс'!$A:$A,0)-7+'Итог по классам'!$B27,,,),"Ф")</f>
        <v>0</v>
      </c>
      <c r="HW27" s="37">
        <f ca="1">COUNTIF(OFFSET(class3_2,MATCH(HW$1,'3 класс'!$A:$A,0)-7+'Итог по классам'!$B27,,,),"р")</f>
        <v>0</v>
      </c>
      <c r="HX27" s="37">
        <f ca="1">COUNTIF(OFFSET(class3_2,MATCH(HX$1,'3 класс'!$A:$A,0)-7+'Итог по классам'!$B27,,,),"ш")</f>
        <v>0</v>
      </c>
      <c r="HY27" s="38">
        <f ca="1">COUNTIF(OFFSET(class3_1,MATCH(HY$1,'3 класс'!$A:$A,0)-7+'Итог по классам'!$B27,,,),"Ф")</f>
        <v>0</v>
      </c>
      <c r="HZ27" s="37">
        <f ca="1">COUNTIF(OFFSET(class3_1,MATCH(HZ$1,'3 класс'!$A:$A,0)-7+'Итог по классам'!$B27,,,),"р")</f>
        <v>0</v>
      </c>
      <c r="IA27" s="37">
        <f ca="1">COUNTIF(OFFSET(class3_1,MATCH(IA$1,'3 класс'!$A:$A,0)-7+'Итог по классам'!$B27,,,),"ш")</f>
        <v>0</v>
      </c>
      <c r="IB27" s="37">
        <f ca="1">COUNTIF(OFFSET(class3_2,MATCH(IB$1,'3 класс'!$A:$A,0)-7+'Итог по классам'!$B27,,,),"Ф")</f>
        <v>0</v>
      </c>
      <c r="IC27" s="37">
        <f ca="1">COUNTIF(OFFSET(class3_2,MATCH(IC$1,'3 класс'!$A:$A,0)-7+'Итог по классам'!$B27,,,),"р")</f>
        <v>0</v>
      </c>
      <c r="ID27" s="37">
        <f ca="1">COUNTIF(OFFSET(class3_2,MATCH(ID$1,'3 класс'!$A:$A,0)-7+'Итог по классам'!$B27,,,),"ш")</f>
        <v>0</v>
      </c>
      <c r="IE27" s="38">
        <f ca="1">COUNTIF(OFFSET(class3_1,MATCH(IE$1,'3 класс'!$A:$A,0)-7+'Итог по классам'!$B27,,,),"Ф")</f>
        <v>0</v>
      </c>
      <c r="IF27" s="37">
        <f ca="1">COUNTIF(OFFSET(class3_1,MATCH(IF$1,'3 класс'!$A:$A,0)-7+'Итог по классам'!$B27,,,),"р")</f>
        <v>0</v>
      </c>
      <c r="IG27" s="37">
        <f ca="1">COUNTIF(OFFSET(class3_1,MATCH(IG$1,'3 класс'!$A:$A,0)-7+'Итог по классам'!$B27,,,),"ш")</f>
        <v>0</v>
      </c>
      <c r="IH27" s="37">
        <f ca="1">COUNTIF(OFFSET(class3_2,MATCH(IH$1,'3 класс'!$A:$A,0)-7+'Итог по классам'!$B27,,,),"Ф")</f>
        <v>0</v>
      </c>
      <c r="II27" s="37">
        <f ca="1">COUNTIF(OFFSET(class3_2,MATCH(II$1,'3 класс'!$A:$A,0)-7+'Итог по классам'!$B27,,,),"р")</f>
        <v>0</v>
      </c>
      <c r="IJ27" s="37">
        <f ca="1">COUNTIF(OFFSET(class3_2,MATCH(IJ$1,'3 класс'!$A:$A,0)-7+'Итог по классам'!$B27,,,),"ш")</f>
        <v>0</v>
      </c>
      <c r="IK27" s="38">
        <f ca="1">COUNTIF(OFFSET(class3_1,MATCH(IK$1,'3 класс'!$A:$A,0)-7+'Итог по классам'!$B27,,,),"Ф")</f>
        <v>0</v>
      </c>
      <c r="IL27" s="37">
        <f ca="1">COUNTIF(OFFSET(class3_1,MATCH(IL$1,'3 класс'!$A:$A,0)-7+'Итог по классам'!$B27,,,),"р")</f>
        <v>0</v>
      </c>
      <c r="IM27" s="37">
        <f ca="1">COUNTIF(OFFSET(class3_1,MATCH(IM$1,'3 класс'!$A:$A,0)-7+'Итог по классам'!$B27,,,),"ш")</f>
        <v>0</v>
      </c>
      <c r="IN27" s="37">
        <f ca="1">COUNTIF(OFFSET(class3_2,MATCH(IN$1,'3 класс'!$A:$A,0)-7+'Итог по классам'!$B27,,,),"Ф")</f>
        <v>0</v>
      </c>
      <c r="IO27" s="37">
        <f ca="1">COUNTIF(OFFSET(class3_2,MATCH(IO$1,'3 класс'!$A:$A,0)-7+'Итог по классам'!$B27,,,),"р")</f>
        <v>0</v>
      </c>
      <c r="IP27" s="37">
        <f ca="1">COUNTIF(OFFSET(class3_2,MATCH(IP$1,'3 класс'!$A:$A,0)-7+'Итог по классам'!$B27,,,),"ш")</f>
        <v>0</v>
      </c>
      <c r="IQ27" s="38">
        <f ca="1">COUNTIF(OFFSET(class3_1,MATCH(IQ$1,'3 класс'!$A:$A,0)-7+'Итог по классам'!$B27,,,),"Ф")</f>
        <v>0</v>
      </c>
      <c r="IR27" s="37">
        <f ca="1">COUNTIF(OFFSET(class3_1,MATCH(IR$1,'3 класс'!$A:$A,0)-7+'Итог по классам'!$B27,,,),"р")</f>
        <v>0</v>
      </c>
      <c r="IS27" s="37">
        <f ca="1">COUNTIF(OFFSET(class3_1,MATCH(IS$1,'3 класс'!$A:$A,0)-7+'Итог по классам'!$B27,,,),"ш")</f>
        <v>0</v>
      </c>
      <c r="IT27" s="37">
        <f ca="1">COUNTIF(OFFSET(class3_2,MATCH(IT$1,'3 класс'!$A:$A,0)-7+'Итог по классам'!$B27,,,),"Ф")</f>
        <v>0</v>
      </c>
      <c r="IU27" s="37">
        <f ca="1">COUNTIF(OFFSET(class3_2,MATCH(IU$1,'3 класс'!$A:$A,0)-7+'Итог по классам'!$B27,,,),"р")</f>
        <v>0</v>
      </c>
      <c r="IV27" s="37">
        <f ca="1">COUNTIF(OFFSET(class3_2,MATCH(IV$1,'3 класс'!$A:$A,0)-7+'Итог по классам'!$B27,,,),"ш")</f>
        <v>0</v>
      </c>
      <c r="IW27" s="38">
        <f ca="1">COUNTIF(OFFSET(class3_1,MATCH(IW$1,'3 класс'!$A:$A,0)-7+'Итог по классам'!$B27,,,),"Ф")</f>
        <v>0</v>
      </c>
      <c r="IX27" s="37">
        <f ca="1">COUNTIF(OFFSET(class3_1,MATCH(IX$1,'3 класс'!$A:$A,0)-7+'Итог по классам'!$B27,,,),"р")</f>
        <v>0</v>
      </c>
      <c r="IY27" s="37">
        <f ca="1">COUNTIF(OFFSET(class3_1,MATCH(IY$1,'3 класс'!$A:$A,0)-7+'Итог по классам'!$B27,,,),"ш")</f>
        <v>0</v>
      </c>
      <c r="IZ27" s="37">
        <f ca="1">COUNTIF(OFFSET(class3_2,MATCH(IZ$1,'3 класс'!$A:$A,0)-7+'Итог по классам'!$B27,,,),"Ф")</f>
        <v>0</v>
      </c>
      <c r="JA27" s="37">
        <f ca="1">COUNTIF(OFFSET(class3_2,MATCH(JA$1,'3 класс'!$A:$A,0)-7+'Итог по классам'!$B27,,,),"р")</f>
        <v>0</v>
      </c>
      <c r="JB27" s="37">
        <f ca="1">COUNTIF(OFFSET(class3_2,MATCH(JB$1,'3 класс'!$A:$A,0)-7+'Итог по классам'!$B27,,,),"ш")</f>
        <v>0</v>
      </c>
      <c r="JC27" s="38">
        <f ca="1">COUNTIF(OFFSET(class3_1,MATCH(JC$1,'3 класс'!$A:$A,0)-7+'Итог по классам'!$B27,,,),"Ф")</f>
        <v>0</v>
      </c>
      <c r="JD27" s="37">
        <f ca="1">COUNTIF(OFFSET(class3_1,MATCH(JD$1,'3 класс'!$A:$A,0)-7+'Итог по классам'!$B27,,,),"р")</f>
        <v>0</v>
      </c>
      <c r="JE27" s="37">
        <f ca="1">COUNTIF(OFFSET(class3_1,MATCH(JE$1,'3 класс'!$A:$A,0)-7+'Итог по классам'!$B27,,,),"ш")</f>
        <v>0</v>
      </c>
      <c r="JF27" s="37">
        <f ca="1">COUNTIF(OFFSET(class3_2,MATCH(JF$1,'3 класс'!$A:$A,0)-7+'Итог по классам'!$B27,,,),"Ф")</f>
        <v>0</v>
      </c>
      <c r="JG27" s="37">
        <f ca="1">COUNTIF(OFFSET(class3_2,MATCH(JG$1,'3 класс'!$A:$A,0)-7+'Итог по классам'!$B27,,,),"р")</f>
        <v>0</v>
      </c>
      <c r="JH27" s="37">
        <f ca="1">COUNTIF(OFFSET(class3_2,MATCH(JH$1,'3 класс'!$A:$A,0)-7+'Итог по классам'!$B27,,,),"ш")</f>
        <v>0</v>
      </c>
      <c r="JI27" s="38">
        <f ca="1">COUNTIF(OFFSET(class3_1,MATCH(JI$1,'3 класс'!$A:$A,0)-7+'Итог по классам'!$B27,,,),"Ф")</f>
        <v>0</v>
      </c>
      <c r="JJ27" s="37">
        <f ca="1">COUNTIF(OFFSET(class3_1,MATCH(JJ$1,'3 класс'!$A:$A,0)-7+'Итог по классам'!$B27,,,),"р")</f>
        <v>0</v>
      </c>
      <c r="JK27" s="37">
        <f ca="1">COUNTIF(OFFSET(class3_1,MATCH(JK$1,'3 класс'!$A:$A,0)-7+'Итог по классам'!$B27,,,),"ш")</f>
        <v>0</v>
      </c>
      <c r="JL27" s="37">
        <f ca="1">COUNTIF(OFFSET(class3_2,MATCH(JL$1,'3 класс'!$A:$A,0)-7+'Итог по классам'!$B27,,,),"Ф")</f>
        <v>0</v>
      </c>
      <c r="JM27" s="37">
        <f ca="1">COUNTIF(OFFSET(class3_2,MATCH(JM$1,'3 класс'!$A:$A,0)-7+'Итог по классам'!$B27,,,),"р")</f>
        <v>0</v>
      </c>
      <c r="JN27" s="37">
        <f ca="1">COUNTIF(OFFSET(class3_2,MATCH(JN$1,'3 класс'!$A:$A,0)-7+'Итог по классам'!$B27,,,),"ш")</f>
        <v>0</v>
      </c>
      <c r="JO27" s="38">
        <f ca="1">COUNTIF(OFFSET(class3_1,MATCH(JO$1,'3 класс'!$A:$A,0)-7+'Итог по классам'!$B27,,,),"Ф")</f>
        <v>0</v>
      </c>
      <c r="JP27" s="37">
        <f ca="1">COUNTIF(OFFSET(class3_1,MATCH(JP$1,'3 класс'!$A:$A,0)-7+'Итог по классам'!$B27,,,),"р")</f>
        <v>0</v>
      </c>
      <c r="JQ27" s="37">
        <f ca="1">COUNTIF(OFFSET(class3_1,MATCH(JQ$1,'3 класс'!$A:$A,0)-7+'Итог по классам'!$B27,,,),"ш")</f>
        <v>0</v>
      </c>
      <c r="JR27" s="37">
        <f ca="1">COUNTIF(OFFSET(class3_2,MATCH(JR$1,'3 класс'!$A:$A,0)-7+'Итог по классам'!$B27,,,),"Ф")</f>
        <v>0</v>
      </c>
      <c r="JS27" s="37">
        <f ca="1">COUNTIF(OFFSET(class3_2,MATCH(JS$1,'3 класс'!$A:$A,0)-7+'Итог по классам'!$B27,,,),"р")</f>
        <v>0</v>
      </c>
      <c r="JT27" s="37">
        <f ca="1">COUNTIF(OFFSET(class3_2,MATCH(JT$1,'3 класс'!$A:$A,0)-7+'Итог по классам'!$B27,,,),"ш")</f>
        <v>0</v>
      </c>
      <c r="JU27" s="38">
        <f ca="1">COUNTIF(OFFSET(class3_1,MATCH(JU$1,'3 класс'!$A:$A,0)-7+'Итог по классам'!$B27,,,),"Ф")</f>
        <v>0</v>
      </c>
      <c r="JV27" s="37">
        <f ca="1">COUNTIF(OFFSET(class3_1,MATCH(JV$1,'3 класс'!$A:$A,0)-7+'Итог по классам'!$B27,,,),"р")</f>
        <v>0</v>
      </c>
      <c r="JW27" s="37">
        <f ca="1">COUNTIF(OFFSET(class3_1,MATCH(JW$1,'3 класс'!$A:$A,0)-7+'Итог по классам'!$B27,,,),"ш")</f>
        <v>0</v>
      </c>
      <c r="JX27" s="37">
        <f ca="1">COUNTIF(OFFSET(class3_2,MATCH(JX$1,'3 класс'!$A:$A,0)-7+'Итог по классам'!$B27,,,),"Ф")</f>
        <v>0</v>
      </c>
      <c r="JY27" s="37">
        <f ca="1">COUNTIF(OFFSET(class3_2,MATCH(JY$1,'3 класс'!$A:$A,0)-7+'Итог по классам'!$B27,,,),"р")</f>
        <v>0</v>
      </c>
      <c r="JZ27" s="37">
        <f ca="1">COUNTIF(OFFSET(class3_2,MATCH(JZ$1,'3 класс'!$A:$A,0)-7+'Итог по классам'!$B27,,,),"ш")</f>
        <v>0</v>
      </c>
      <c r="KA27" s="38">
        <f ca="1">COUNTIF(OFFSET(class3_1,MATCH(KA$1,'3 класс'!$A:$A,0)-7+'Итог по классам'!$B27,,,),"Ф")</f>
        <v>0</v>
      </c>
      <c r="KB27" s="37">
        <f ca="1">COUNTIF(OFFSET(class3_1,MATCH(KB$1,'3 класс'!$A:$A,0)-7+'Итог по классам'!$B27,,,),"р")</f>
        <v>0</v>
      </c>
      <c r="KC27" s="37">
        <f ca="1">COUNTIF(OFFSET(class3_1,MATCH(KC$1,'3 класс'!$A:$A,0)-7+'Итог по классам'!$B27,,,),"ш")</f>
        <v>0</v>
      </c>
      <c r="KD27" s="37">
        <f ca="1">COUNTIF(OFFSET(class3_2,MATCH(KD$1,'3 класс'!$A:$A,0)-7+'Итог по классам'!$B27,,,),"Ф")</f>
        <v>0</v>
      </c>
      <c r="KE27" s="37">
        <f ca="1">COUNTIF(OFFSET(class3_2,MATCH(KE$1,'3 класс'!$A:$A,0)-7+'Итог по классам'!$B27,,,),"р")</f>
        <v>0</v>
      </c>
      <c r="KF27" s="37">
        <f ca="1">COUNTIF(OFFSET(class3_2,MATCH(KF$1,'3 класс'!$A:$A,0)-7+'Итог по классам'!$B27,,,),"ш")</f>
        <v>0</v>
      </c>
      <c r="KG27" s="38">
        <f ca="1">COUNTIF(OFFSET(class3_1,MATCH(KG$1,'3 класс'!$A:$A,0)-7+'Итог по классам'!$B27,,,),"Ф")</f>
        <v>0</v>
      </c>
      <c r="KH27" s="37">
        <f ca="1">COUNTIF(OFFSET(class3_1,MATCH(KH$1,'3 класс'!$A:$A,0)-7+'Итог по классам'!$B27,,,),"р")</f>
        <v>0</v>
      </c>
      <c r="KI27" s="37">
        <f ca="1">COUNTIF(OFFSET(class3_1,MATCH(KI$1,'3 класс'!$A:$A,0)-7+'Итог по классам'!$B27,,,),"ш")</f>
        <v>0</v>
      </c>
      <c r="KJ27" s="37">
        <f ca="1">COUNTIF(OFFSET(class3_2,MATCH(KJ$1,'3 класс'!$A:$A,0)-7+'Итог по классам'!$B27,,,),"Ф")</f>
        <v>0</v>
      </c>
      <c r="KK27" s="37">
        <f ca="1">COUNTIF(OFFSET(class3_2,MATCH(KK$1,'3 класс'!$A:$A,0)-7+'Итог по классам'!$B27,,,),"р")</f>
        <v>0</v>
      </c>
      <c r="KL27" s="37">
        <f ca="1">COUNTIF(OFFSET(class3_2,MATCH(KL$1,'3 класс'!$A:$A,0)-7+'Итог по классам'!$B27,,,),"ш")</f>
        <v>0</v>
      </c>
      <c r="KM27" s="38">
        <f ca="1">COUNTIF(OFFSET(class3_1,MATCH(KM$1,'3 класс'!$A:$A,0)-7+'Итог по классам'!$B27,,,),"Ф")</f>
        <v>0</v>
      </c>
      <c r="KN27" s="37">
        <f ca="1">COUNTIF(OFFSET(class3_1,MATCH(KN$1,'3 класс'!$A:$A,0)-7+'Итог по классам'!$B27,,,),"р")</f>
        <v>0</v>
      </c>
      <c r="KO27" s="37">
        <f ca="1">COUNTIF(OFFSET(class3_1,MATCH(KO$1,'3 класс'!$A:$A,0)-7+'Итог по классам'!$B27,,,),"ш")</f>
        <v>0</v>
      </c>
      <c r="KP27" s="37">
        <f ca="1">COUNTIF(OFFSET(class3_2,MATCH(KP$1,'3 класс'!$A:$A,0)-7+'Итог по классам'!$B27,,,),"Ф")</f>
        <v>0</v>
      </c>
      <c r="KQ27" s="37">
        <f ca="1">COUNTIF(OFFSET(class3_2,MATCH(KQ$1,'3 класс'!$A:$A,0)-7+'Итог по классам'!$B27,,,),"р")</f>
        <v>0</v>
      </c>
      <c r="KR27" s="37">
        <f ca="1">COUNTIF(OFFSET(class3_2,MATCH(KR$1,'3 класс'!$A:$A,0)-7+'Итог по классам'!$B27,,,),"ш")</f>
        <v>0</v>
      </c>
    </row>
    <row r="28" spans="1:304" x14ac:dyDescent="0.25">
      <c r="A28">
        <f t="shared" si="7"/>
        <v>1</v>
      </c>
      <c r="B28" s="37">
        <v>9</v>
      </c>
      <c r="C28" s="3" t="s">
        <v>23</v>
      </c>
      <c r="D28" s="3" t="s">
        <v>42</v>
      </c>
      <c r="E28" s="37">
        <f ca="1">COUNTIF(OFFSET(class3_1,MATCH(E$1,'3 класс'!$A:$A,0)-7+'Итог по классам'!$B28,,,),"Ф")</f>
        <v>0</v>
      </c>
      <c r="F28" s="37">
        <f ca="1">COUNTIF(OFFSET(class3_1,MATCH(F$1,'3 класс'!$A:$A,0)-7+'Итог по классам'!$B28,,,),"р")</f>
        <v>0</v>
      </c>
      <c r="G28" s="37">
        <f ca="1">COUNTIF(OFFSET(class3_1,MATCH(G$1,'3 класс'!$A:$A,0)-7+'Итог по классам'!$B28,,,),"ш")</f>
        <v>0</v>
      </c>
      <c r="H28" s="37">
        <f ca="1">COUNTIF(OFFSET(class3_2,MATCH(H$1,'3 класс'!$A:$A,0)-7+'Итог по классам'!$B28,,,),"Ф")</f>
        <v>0</v>
      </c>
      <c r="I28" s="37">
        <f ca="1">COUNTIF(OFFSET(class3_2,MATCH(I$1,'3 класс'!$A:$A,0)-7+'Итог по классам'!$B28,,,),"р")</f>
        <v>0</v>
      </c>
      <c r="J28" s="37">
        <f ca="1">COUNTIF(OFFSET(class3_2,MATCH(J$1,'3 класс'!$A:$A,0)-7+'Итог по классам'!$B28,,,),"ш")</f>
        <v>0</v>
      </c>
      <c r="K28" s="38">
        <f ca="1">COUNTIF(OFFSET(class3_1,MATCH(K$1,'3 класс'!$A:$A,0)-7+'Итог по классам'!$B28,,,),"Ф")</f>
        <v>0</v>
      </c>
      <c r="L28" s="37">
        <f ca="1">COUNTIF(OFFSET(class3_1,MATCH(L$1,'3 класс'!$A:$A,0)-7+'Итог по классам'!$B28,,,),"р")</f>
        <v>0</v>
      </c>
      <c r="M28" s="37">
        <f ca="1">COUNTIF(OFFSET(class3_1,MATCH(M$1,'3 класс'!$A:$A,0)-7+'Итог по классам'!$B28,,,),"ш")</f>
        <v>0</v>
      </c>
      <c r="N28" s="37">
        <f ca="1">COUNTIF(OFFSET(class3_2,MATCH(N$1,'3 класс'!$A:$A,0)-7+'Итог по классам'!$B28,,,),"Ф")</f>
        <v>0</v>
      </c>
      <c r="O28" s="37">
        <f ca="1">COUNTIF(OFFSET(class3_2,MATCH(O$1,'3 класс'!$A:$A,0)-7+'Итог по классам'!$B28,,,),"р")</f>
        <v>0</v>
      </c>
      <c r="P28" s="37">
        <f ca="1">COUNTIF(OFFSET(class3_2,MATCH(P$1,'3 класс'!$A:$A,0)-7+'Итог по классам'!$B28,,,),"ш")</f>
        <v>0</v>
      </c>
      <c r="Q28" s="38">
        <f ca="1">COUNTIF(OFFSET(class3_1,MATCH(Q$1,'3 класс'!$A:$A,0)-7+'Итог по классам'!$B28,,,),"Ф")</f>
        <v>0</v>
      </c>
      <c r="R28" s="37">
        <f ca="1">COUNTIF(OFFSET(class3_1,MATCH(R$1,'3 класс'!$A:$A,0)-7+'Итог по классам'!$B28,,,),"р")</f>
        <v>0</v>
      </c>
      <c r="S28" s="37">
        <f ca="1">COUNTIF(OFFSET(class3_1,MATCH(S$1,'3 класс'!$A:$A,0)-7+'Итог по классам'!$B28,,,),"ш")</f>
        <v>0</v>
      </c>
      <c r="T28" s="37">
        <f ca="1">COUNTIF(OFFSET(class3_2,MATCH(T$1,'3 класс'!$A:$A,0)-7+'Итог по классам'!$B28,,,),"Ф")</f>
        <v>0</v>
      </c>
      <c r="U28" s="37">
        <f ca="1">COUNTIF(OFFSET(class3_2,MATCH(U$1,'3 класс'!$A:$A,0)-7+'Итог по классам'!$B28,,,),"р")</f>
        <v>0</v>
      </c>
      <c r="V28" s="37">
        <f ca="1">COUNTIF(OFFSET(class3_2,MATCH(V$1,'3 класс'!$A:$A,0)-7+'Итог по классам'!$B28,,,),"ш")</f>
        <v>0</v>
      </c>
      <c r="W28" s="38">
        <f ca="1">COUNTIF(OFFSET(class3_1,MATCH(W$1,'3 класс'!$A:$A,0)-7+'Итог по классам'!$B28,,,),"Ф")</f>
        <v>0</v>
      </c>
      <c r="X28" s="37">
        <f ca="1">COUNTIF(OFFSET(class3_1,MATCH(X$1,'3 класс'!$A:$A,0)-7+'Итог по классам'!$B28,,,),"р")</f>
        <v>0</v>
      </c>
      <c r="Y28" s="37">
        <f ca="1">COUNTIF(OFFSET(class3_1,MATCH(Y$1,'3 класс'!$A:$A,0)-7+'Итог по классам'!$B28,,,),"ш")</f>
        <v>0</v>
      </c>
      <c r="Z28" s="37">
        <f ca="1">COUNTIF(OFFSET(class3_2,MATCH(Z$1,'3 класс'!$A:$A,0)-7+'Итог по классам'!$B28,,,),"Ф")</f>
        <v>0</v>
      </c>
      <c r="AA28" s="37">
        <f ca="1">COUNTIF(OFFSET(class3_2,MATCH(AA$1,'3 класс'!$A:$A,0)-7+'Итог по классам'!$B28,,,),"р")</f>
        <v>0</v>
      </c>
      <c r="AB28" s="37">
        <f ca="1">COUNTIF(OFFSET(class3_2,MATCH(AB$1,'3 класс'!$A:$A,0)-7+'Итог по классам'!$B28,,,),"ш")</f>
        <v>0</v>
      </c>
      <c r="AC28" s="38">
        <f ca="1">COUNTIF(OFFSET(class3_1,MATCH(AC$1,'3 класс'!$A:$A,0)-7+'Итог по классам'!$B28,,,),"Ф")</f>
        <v>0</v>
      </c>
      <c r="AD28" s="37">
        <f ca="1">COUNTIF(OFFSET(class3_1,MATCH(AD$1,'3 класс'!$A:$A,0)-7+'Итог по классам'!$B28,,,),"р")</f>
        <v>0</v>
      </c>
      <c r="AE28" s="37">
        <f ca="1">COUNTIF(OFFSET(class3_1,MATCH(AE$1,'3 класс'!$A:$A,0)-7+'Итог по классам'!$B28,,,),"ш")</f>
        <v>0</v>
      </c>
      <c r="AF28" s="37">
        <f ca="1">COUNTIF(OFFSET(class3_2,MATCH(AF$1,'3 класс'!$A:$A,0)-7+'Итог по классам'!$B28,,,),"Ф")</f>
        <v>0</v>
      </c>
      <c r="AG28" s="37">
        <f ca="1">COUNTIF(OFFSET(class3_2,MATCH(AG$1,'3 класс'!$A:$A,0)-7+'Итог по классам'!$B28,,,),"р")</f>
        <v>0</v>
      </c>
      <c r="AH28" s="37">
        <f ca="1">COUNTIF(OFFSET(class3_2,MATCH(AH$1,'3 класс'!$A:$A,0)-7+'Итог по классам'!$B28,,,),"ш")</f>
        <v>0</v>
      </c>
      <c r="AI28" s="38">
        <f ca="1">COUNTIF(OFFSET(class3_1,MATCH(AI$1,'3 класс'!$A:$A,0)-7+'Итог по классам'!$B28,,,),"Ф")</f>
        <v>0</v>
      </c>
      <c r="AJ28" s="37">
        <f ca="1">COUNTIF(OFFSET(class3_1,MATCH(AJ$1,'3 класс'!$A:$A,0)-7+'Итог по классам'!$B28,,,),"р")</f>
        <v>0</v>
      </c>
      <c r="AK28" s="37">
        <f ca="1">COUNTIF(OFFSET(class3_1,MATCH(AK$1,'3 класс'!$A:$A,0)-7+'Итог по классам'!$B28,,,),"ш")</f>
        <v>0</v>
      </c>
      <c r="AL28" s="37">
        <f ca="1">COUNTIF(OFFSET(class3_2,MATCH(AL$1,'3 класс'!$A:$A,0)-7+'Итог по классам'!$B28,,,),"Ф")</f>
        <v>0</v>
      </c>
      <c r="AM28" s="37">
        <f ca="1">COUNTIF(OFFSET(class3_2,MATCH(AM$1,'3 класс'!$A:$A,0)-7+'Итог по классам'!$B28,,,),"р")</f>
        <v>0</v>
      </c>
      <c r="AN28" s="37">
        <f ca="1">COUNTIF(OFFSET(class3_2,MATCH(AN$1,'3 класс'!$A:$A,0)-7+'Итог по классам'!$B28,,,),"ш")</f>
        <v>0</v>
      </c>
      <c r="AO28" s="38">
        <f ca="1">COUNTIF(OFFSET(class3_1,MATCH(AO$1,'3 класс'!$A:$A,0)-7+'Итог по классам'!$B28,,,),"Ф")</f>
        <v>0</v>
      </c>
      <c r="AP28" s="37">
        <f ca="1">COUNTIF(OFFSET(class3_1,MATCH(AP$1,'3 класс'!$A:$A,0)-7+'Итог по классам'!$B28,,,),"р")</f>
        <v>0</v>
      </c>
      <c r="AQ28" s="37">
        <f ca="1">COUNTIF(OFFSET(class3_1,MATCH(AQ$1,'3 класс'!$A:$A,0)-7+'Итог по классам'!$B28,,,),"ш")</f>
        <v>0</v>
      </c>
      <c r="AR28" s="37">
        <f ca="1">COUNTIF(OFFSET(class3_2,MATCH(AR$1,'3 класс'!$A:$A,0)-7+'Итог по классам'!$B28,,,),"Ф")</f>
        <v>0</v>
      </c>
      <c r="AS28" s="37">
        <f ca="1">COUNTIF(OFFSET(class3_2,MATCH(AS$1,'3 класс'!$A:$A,0)-7+'Итог по классам'!$B28,,,),"р")</f>
        <v>0</v>
      </c>
      <c r="AT28" s="37">
        <f ca="1">COUNTIF(OFFSET(class3_2,MATCH(AT$1,'3 класс'!$A:$A,0)-7+'Итог по классам'!$B28,,,),"ш")</f>
        <v>0</v>
      </c>
      <c r="AU28" s="38">
        <f ca="1">COUNTIF(OFFSET(class3_1,MATCH(AU$1,'3 класс'!$A:$A,0)-7+'Итог по классам'!$B28,,,),"Ф")</f>
        <v>0</v>
      </c>
      <c r="AV28" s="37">
        <f ca="1">COUNTIF(OFFSET(class3_1,MATCH(AV$1,'3 класс'!$A:$A,0)-7+'Итог по классам'!$B28,,,),"р")</f>
        <v>0</v>
      </c>
      <c r="AW28" s="37">
        <f ca="1">COUNTIF(OFFSET(class3_1,MATCH(AW$1,'3 класс'!$A:$A,0)-7+'Итог по классам'!$B28,,,),"ш")</f>
        <v>0</v>
      </c>
      <c r="AX28" s="37">
        <f ca="1">COUNTIF(OFFSET(class3_2,MATCH(AX$1,'3 класс'!$A:$A,0)-7+'Итог по классам'!$B28,,,),"Ф")</f>
        <v>0</v>
      </c>
      <c r="AY28" s="37">
        <f ca="1">COUNTIF(OFFSET(class3_2,MATCH(AY$1,'3 класс'!$A:$A,0)-7+'Итог по классам'!$B28,,,),"р")</f>
        <v>0</v>
      </c>
      <c r="AZ28" s="37">
        <f ca="1">COUNTIF(OFFSET(class3_2,MATCH(AZ$1,'3 класс'!$A:$A,0)-7+'Итог по классам'!$B28,,,),"ш")</f>
        <v>0</v>
      </c>
      <c r="BA28" s="38">
        <f ca="1">COUNTIF(OFFSET(class3_1,MATCH(BA$1,'3 класс'!$A:$A,0)-7+'Итог по классам'!$B28,,,),"Ф")</f>
        <v>0</v>
      </c>
      <c r="BB28" s="37">
        <f ca="1">COUNTIF(OFFSET(class3_1,MATCH(BB$1,'3 класс'!$A:$A,0)-7+'Итог по классам'!$B28,,,),"р")</f>
        <v>0</v>
      </c>
      <c r="BC28" s="37">
        <f ca="1">COUNTIF(OFFSET(class3_1,MATCH(BC$1,'3 класс'!$A:$A,0)-7+'Итог по классам'!$B28,,,),"ш")</f>
        <v>0</v>
      </c>
      <c r="BD28" s="37">
        <f ca="1">COUNTIF(OFFSET(class3_2,MATCH(BD$1,'3 класс'!$A:$A,0)-7+'Итог по классам'!$B28,,,),"Ф")</f>
        <v>0</v>
      </c>
      <c r="BE28" s="37">
        <f ca="1">COUNTIF(OFFSET(class3_2,MATCH(BE$1,'3 класс'!$A:$A,0)-7+'Итог по классам'!$B28,,,),"р")</f>
        <v>0</v>
      </c>
      <c r="BF28" s="37">
        <f ca="1">COUNTIF(OFFSET(class3_2,MATCH(BF$1,'3 класс'!$A:$A,0)-7+'Итог по классам'!$B28,,,),"ш")</f>
        <v>0</v>
      </c>
      <c r="BG28" s="38">
        <f ca="1">COUNTIF(OFFSET(class3_1,MATCH(BG$1,'3 класс'!$A:$A,0)-7+'Итог по классам'!$B28,,,),"Ф")</f>
        <v>0</v>
      </c>
      <c r="BH28" s="37">
        <f ca="1">COUNTIF(OFFSET(class3_1,MATCH(BH$1,'3 класс'!$A:$A,0)-7+'Итог по классам'!$B28,,,),"р")</f>
        <v>0</v>
      </c>
      <c r="BI28" s="37">
        <f ca="1">COUNTIF(OFFSET(class3_1,MATCH(BI$1,'3 класс'!$A:$A,0)-7+'Итог по классам'!$B28,,,),"ш")</f>
        <v>0</v>
      </c>
      <c r="BJ28" s="37">
        <f ca="1">COUNTIF(OFFSET(class3_2,MATCH(BJ$1,'3 класс'!$A:$A,0)-7+'Итог по классам'!$B28,,,),"Ф")</f>
        <v>0</v>
      </c>
      <c r="BK28" s="37">
        <f ca="1">COUNTIF(OFFSET(class3_2,MATCH(BK$1,'3 класс'!$A:$A,0)-7+'Итог по классам'!$B28,,,),"р")</f>
        <v>0</v>
      </c>
      <c r="BL28" s="37">
        <f ca="1">COUNTIF(OFFSET(class3_2,MATCH(BL$1,'3 класс'!$A:$A,0)-7+'Итог по классам'!$B28,,,),"ш")</f>
        <v>0</v>
      </c>
      <c r="BM28" s="38">
        <f ca="1">COUNTIF(OFFSET(class3_1,MATCH(BM$1,'3 класс'!$A:$A,0)-7+'Итог по классам'!$B28,,,),"Ф")</f>
        <v>0</v>
      </c>
      <c r="BN28" s="37">
        <f ca="1">COUNTIF(OFFSET(class3_1,MATCH(BN$1,'3 класс'!$A:$A,0)-7+'Итог по классам'!$B28,,,),"р")</f>
        <v>0</v>
      </c>
      <c r="BO28" s="37">
        <f ca="1">COUNTIF(OFFSET(class3_1,MATCH(BO$1,'3 класс'!$A:$A,0)-7+'Итог по классам'!$B28,,,),"ш")</f>
        <v>0</v>
      </c>
      <c r="BP28" s="37">
        <f ca="1">COUNTIF(OFFSET(class3_2,MATCH(BP$1,'3 класс'!$A:$A,0)-7+'Итог по классам'!$B28,,,),"Ф")</f>
        <v>0</v>
      </c>
      <c r="BQ28" s="37">
        <f ca="1">COUNTIF(OFFSET(class3_2,MATCH(BQ$1,'3 класс'!$A:$A,0)-7+'Итог по классам'!$B28,,,),"р")</f>
        <v>0</v>
      </c>
      <c r="BR28" s="37">
        <f ca="1">COUNTIF(OFFSET(class3_2,MATCH(BR$1,'3 класс'!$A:$A,0)-7+'Итог по классам'!$B28,,,),"ш")</f>
        <v>0</v>
      </c>
      <c r="BS28" s="38">
        <f ca="1">COUNTIF(OFFSET(class3_1,MATCH(BS$1,'3 класс'!$A:$A,0)-7+'Итог по классам'!$B28,,,),"Ф")</f>
        <v>0</v>
      </c>
      <c r="BT28" s="37">
        <f ca="1">COUNTIF(OFFSET(class3_1,MATCH(BT$1,'3 класс'!$A:$A,0)-7+'Итог по классам'!$B28,,,),"р")</f>
        <v>0</v>
      </c>
      <c r="BU28" s="37">
        <f ca="1">COUNTIF(OFFSET(class3_1,MATCH(BU$1,'3 класс'!$A:$A,0)-7+'Итог по классам'!$B28,,,),"ш")</f>
        <v>0</v>
      </c>
      <c r="BV28" s="37">
        <f ca="1">COUNTIF(OFFSET(class3_2,MATCH(BV$1,'3 класс'!$A:$A,0)-7+'Итог по классам'!$B28,,,),"Ф")</f>
        <v>0</v>
      </c>
      <c r="BW28" s="37">
        <f ca="1">COUNTIF(OFFSET(class3_2,MATCH(BW$1,'3 класс'!$A:$A,0)-7+'Итог по классам'!$B28,,,),"р")</f>
        <v>0</v>
      </c>
      <c r="BX28" s="37">
        <f ca="1">COUNTIF(OFFSET(class3_2,MATCH(BX$1,'3 класс'!$A:$A,0)-7+'Итог по классам'!$B28,,,),"ш")</f>
        <v>0</v>
      </c>
      <c r="BY28" s="38">
        <f ca="1">COUNTIF(OFFSET(class3_1,MATCH(BY$1,'3 класс'!$A:$A,0)-7+'Итог по классам'!$B28,,,),"Ф")</f>
        <v>0</v>
      </c>
      <c r="BZ28" s="37">
        <f ca="1">COUNTIF(OFFSET(class3_1,MATCH(BZ$1,'3 класс'!$A:$A,0)-7+'Итог по классам'!$B28,,,),"р")</f>
        <v>0</v>
      </c>
      <c r="CA28" s="37">
        <f ca="1">COUNTIF(OFFSET(class3_1,MATCH(CA$1,'3 класс'!$A:$A,0)-7+'Итог по классам'!$B28,,,),"ш")</f>
        <v>0</v>
      </c>
      <c r="CB28" s="37">
        <f ca="1">COUNTIF(OFFSET(class3_2,MATCH(CB$1,'3 класс'!$A:$A,0)-7+'Итог по классам'!$B28,,,),"Ф")</f>
        <v>0</v>
      </c>
      <c r="CC28" s="37">
        <f ca="1">COUNTIF(OFFSET(class3_2,MATCH(CC$1,'3 класс'!$A:$A,0)-7+'Итог по классам'!$B28,,,),"р")</f>
        <v>0</v>
      </c>
      <c r="CD28" s="37">
        <f ca="1">COUNTIF(OFFSET(class3_2,MATCH(CD$1,'3 класс'!$A:$A,0)-7+'Итог по классам'!$B28,,,),"ш")</f>
        <v>0</v>
      </c>
      <c r="CE28" s="38">
        <f ca="1">COUNTIF(OFFSET(class3_1,MATCH(CE$1,'3 класс'!$A:$A,0)-7+'Итог по классам'!$B28,,,),"Ф")</f>
        <v>0</v>
      </c>
      <c r="CF28" s="37">
        <f ca="1">COUNTIF(OFFSET(class3_1,MATCH(CF$1,'3 класс'!$A:$A,0)-7+'Итог по классам'!$B28,,,),"р")</f>
        <v>0</v>
      </c>
      <c r="CG28" s="37">
        <f ca="1">COUNTIF(OFFSET(class3_1,MATCH(CG$1,'3 класс'!$A:$A,0)-7+'Итог по классам'!$B28,,,),"ш")</f>
        <v>0</v>
      </c>
      <c r="CH28" s="37">
        <f ca="1">COUNTIF(OFFSET(class3_2,MATCH(CH$1,'3 класс'!$A:$A,0)-7+'Итог по классам'!$B28,,,),"Ф")</f>
        <v>0</v>
      </c>
      <c r="CI28" s="37">
        <f ca="1">COUNTIF(OFFSET(class3_2,MATCH(CI$1,'3 класс'!$A:$A,0)-7+'Итог по классам'!$B28,,,),"р")</f>
        <v>0</v>
      </c>
      <c r="CJ28" s="37">
        <f ca="1">COUNTIF(OFFSET(class3_2,MATCH(CJ$1,'3 класс'!$A:$A,0)-7+'Итог по классам'!$B28,,,),"ш")</f>
        <v>0</v>
      </c>
      <c r="CK28" s="38">
        <f ca="1">COUNTIF(OFFSET(class3_1,MATCH(CK$1,'3 класс'!$A:$A,0)-7+'Итог по классам'!$B28,,,),"Ф")</f>
        <v>0</v>
      </c>
      <c r="CL28" s="37">
        <f ca="1">COUNTIF(OFFSET(class3_1,MATCH(CL$1,'3 класс'!$A:$A,0)-7+'Итог по классам'!$B28,,,),"р")</f>
        <v>0</v>
      </c>
      <c r="CM28" s="37">
        <f ca="1">COUNTIF(OFFSET(class3_1,MATCH(CM$1,'3 класс'!$A:$A,0)-7+'Итог по классам'!$B28,,,),"ш")</f>
        <v>0</v>
      </c>
      <c r="CN28" s="37">
        <f ca="1">COUNTIF(OFFSET(class3_2,MATCH(CN$1,'3 класс'!$A:$A,0)-7+'Итог по классам'!$B28,,,),"Ф")</f>
        <v>0</v>
      </c>
      <c r="CO28" s="37">
        <f ca="1">COUNTIF(OFFSET(class3_2,MATCH(CO$1,'3 класс'!$A:$A,0)-7+'Итог по классам'!$B28,,,),"р")</f>
        <v>0</v>
      </c>
      <c r="CP28" s="37">
        <f ca="1">COUNTIF(OFFSET(class3_2,MATCH(CP$1,'3 класс'!$A:$A,0)-7+'Итог по классам'!$B28,,,),"ш")</f>
        <v>0</v>
      </c>
      <c r="CQ28" s="38">
        <f ca="1">COUNTIF(OFFSET(class3_1,MATCH(CQ$1,'3 класс'!$A:$A,0)-7+'Итог по классам'!$B28,,,),"Ф")</f>
        <v>0</v>
      </c>
      <c r="CR28" s="37">
        <f ca="1">COUNTIF(OFFSET(class3_1,MATCH(CR$1,'3 класс'!$A:$A,0)-7+'Итог по классам'!$B28,,,),"р")</f>
        <v>0</v>
      </c>
      <c r="CS28" s="37">
        <f ca="1">COUNTIF(OFFSET(class3_1,MATCH(CS$1,'3 класс'!$A:$A,0)-7+'Итог по классам'!$B28,,,),"ш")</f>
        <v>0</v>
      </c>
      <c r="CT28" s="37">
        <f ca="1">COUNTIF(OFFSET(class3_2,MATCH(CT$1,'3 класс'!$A:$A,0)-7+'Итог по классам'!$B28,,,),"Ф")</f>
        <v>0</v>
      </c>
      <c r="CU28" s="37">
        <f ca="1">COUNTIF(OFFSET(class3_2,MATCH(CU$1,'3 класс'!$A:$A,0)-7+'Итог по классам'!$B28,,,),"р")</f>
        <v>0</v>
      </c>
      <c r="CV28" s="37">
        <f ca="1">COUNTIF(OFFSET(class3_2,MATCH(CV$1,'3 класс'!$A:$A,0)-7+'Итог по классам'!$B28,,,),"ш")</f>
        <v>0</v>
      </c>
      <c r="CW28" s="38">
        <f ca="1">COUNTIF(OFFSET(class3_1,MATCH(CW$1,'3 класс'!$A:$A,0)-7+'Итог по классам'!$B28,,,),"Ф")</f>
        <v>0</v>
      </c>
      <c r="CX28" s="37">
        <f ca="1">COUNTIF(OFFSET(class3_1,MATCH(CX$1,'3 класс'!$A:$A,0)-7+'Итог по классам'!$B28,,,),"р")</f>
        <v>0</v>
      </c>
      <c r="CY28" s="37">
        <f ca="1">COUNTIF(OFFSET(class3_1,MATCH(CY$1,'3 класс'!$A:$A,0)-7+'Итог по классам'!$B28,,,),"ш")</f>
        <v>0</v>
      </c>
      <c r="CZ28" s="37">
        <f ca="1">COUNTIF(OFFSET(class3_2,MATCH(CZ$1,'3 класс'!$A:$A,0)-7+'Итог по классам'!$B28,,,),"Ф")</f>
        <v>0</v>
      </c>
      <c r="DA28" s="37">
        <f ca="1">COUNTIF(OFFSET(class3_2,MATCH(DA$1,'3 класс'!$A:$A,0)-7+'Итог по классам'!$B28,,,),"р")</f>
        <v>0</v>
      </c>
      <c r="DB28" s="37">
        <f ca="1">COUNTIF(OFFSET(class3_2,MATCH(DB$1,'3 класс'!$A:$A,0)-7+'Итог по классам'!$B28,,,),"ш")</f>
        <v>0</v>
      </c>
      <c r="DC28" s="38">
        <f ca="1">COUNTIF(OFFSET(class3_1,MATCH(DC$1,'3 класс'!$A:$A,0)-7+'Итог по классам'!$B28,,,),"Ф")</f>
        <v>0</v>
      </c>
      <c r="DD28" s="37">
        <f ca="1">COUNTIF(OFFSET(class3_1,MATCH(DD$1,'3 класс'!$A:$A,0)-7+'Итог по классам'!$B28,,,),"р")</f>
        <v>0</v>
      </c>
      <c r="DE28" s="37">
        <f ca="1">COUNTIF(OFFSET(class3_1,MATCH(DE$1,'3 класс'!$A:$A,0)-7+'Итог по классам'!$B28,,,),"ш")</f>
        <v>0</v>
      </c>
      <c r="DF28" s="37">
        <f ca="1">COUNTIF(OFFSET(class3_2,MATCH(DF$1,'3 класс'!$A:$A,0)-7+'Итог по классам'!$B28,,,),"Ф")</f>
        <v>0</v>
      </c>
      <c r="DG28" s="37">
        <f ca="1">COUNTIF(OFFSET(class3_2,MATCH(DG$1,'3 класс'!$A:$A,0)-7+'Итог по классам'!$B28,,,),"р")</f>
        <v>0</v>
      </c>
      <c r="DH28" s="37">
        <f ca="1">COUNTIF(OFFSET(class3_2,MATCH(DH$1,'3 класс'!$A:$A,0)-7+'Итог по классам'!$B28,,,),"ш")</f>
        <v>0</v>
      </c>
      <c r="DI28" s="38">
        <f ca="1">COUNTIF(OFFSET(class3_1,MATCH(DI$1,'3 класс'!$A:$A,0)-7+'Итог по классам'!$B28,,,),"Ф")</f>
        <v>0</v>
      </c>
      <c r="DJ28" s="37">
        <f ca="1">COUNTIF(OFFSET(class3_1,MATCH(DJ$1,'3 класс'!$A:$A,0)-7+'Итог по классам'!$B28,,,),"р")</f>
        <v>0</v>
      </c>
      <c r="DK28" s="37">
        <f ca="1">COUNTIF(OFFSET(class3_1,MATCH(DK$1,'3 класс'!$A:$A,0)-7+'Итог по классам'!$B28,,,),"ш")</f>
        <v>0</v>
      </c>
      <c r="DL28" s="37">
        <f ca="1">COUNTIF(OFFSET(class3_2,MATCH(DL$1,'3 класс'!$A:$A,0)-7+'Итог по классам'!$B28,,,),"Ф")</f>
        <v>0</v>
      </c>
      <c r="DM28" s="37">
        <f ca="1">COUNTIF(OFFSET(class3_2,MATCH(DM$1,'3 класс'!$A:$A,0)-7+'Итог по классам'!$B28,,,),"р")</f>
        <v>0</v>
      </c>
      <c r="DN28" s="37">
        <f ca="1">COUNTIF(OFFSET(class3_2,MATCH(DN$1,'3 класс'!$A:$A,0)-7+'Итог по классам'!$B28,,,),"ш")</f>
        <v>0</v>
      </c>
      <c r="DO28" s="38">
        <f ca="1">COUNTIF(OFFSET(class3_1,MATCH(DO$1,'3 класс'!$A:$A,0)-7+'Итог по классам'!$B28,,,),"Ф")</f>
        <v>0</v>
      </c>
      <c r="DP28" s="37">
        <f ca="1">COUNTIF(OFFSET(class3_1,MATCH(DP$1,'3 класс'!$A:$A,0)-7+'Итог по классам'!$B28,,,),"р")</f>
        <v>0</v>
      </c>
      <c r="DQ28" s="37">
        <f ca="1">COUNTIF(OFFSET(class3_1,MATCH(DQ$1,'3 класс'!$A:$A,0)-7+'Итог по классам'!$B28,,,),"ш")</f>
        <v>0</v>
      </c>
      <c r="DR28" s="37">
        <f ca="1">COUNTIF(OFFSET(class3_2,MATCH(DR$1,'3 класс'!$A:$A,0)-7+'Итог по классам'!$B28,,,),"Ф")</f>
        <v>0</v>
      </c>
      <c r="DS28" s="37">
        <f ca="1">COUNTIF(OFFSET(class3_2,MATCH(DS$1,'3 класс'!$A:$A,0)-7+'Итог по классам'!$B28,,,),"р")</f>
        <v>0</v>
      </c>
      <c r="DT28" s="37">
        <f ca="1">COUNTIF(OFFSET(class3_2,MATCH(DT$1,'3 класс'!$A:$A,0)-7+'Итог по классам'!$B28,,,),"ш")</f>
        <v>0</v>
      </c>
      <c r="DU28" s="38">
        <f ca="1">COUNTIF(OFFSET(class3_1,MATCH(DU$1,'3 класс'!$A:$A,0)-7+'Итог по классам'!$B28,,,),"Ф")</f>
        <v>0</v>
      </c>
      <c r="DV28" s="37">
        <f ca="1">COUNTIF(OFFSET(class3_1,MATCH(DV$1,'3 класс'!$A:$A,0)-7+'Итог по классам'!$B28,,,),"р")</f>
        <v>0</v>
      </c>
      <c r="DW28" s="37">
        <f ca="1">COUNTIF(OFFSET(class3_1,MATCH(DW$1,'3 класс'!$A:$A,0)-7+'Итог по классам'!$B28,,,),"ш")</f>
        <v>0</v>
      </c>
      <c r="DX28" s="37">
        <f ca="1">COUNTIF(OFFSET(class3_2,MATCH(DX$1,'3 класс'!$A:$A,0)-7+'Итог по классам'!$B28,,,),"Ф")</f>
        <v>0</v>
      </c>
      <c r="DY28" s="37">
        <f ca="1">COUNTIF(OFFSET(class3_2,MATCH(DY$1,'3 класс'!$A:$A,0)-7+'Итог по классам'!$B28,,,),"р")</f>
        <v>0</v>
      </c>
      <c r="DZ28" s="37">
        <f ca="1">COUNTIF(OFFSET(class3_2,MATCH(DZ$1,'3 класс'!$A:$A,0)-7+'Итог по классам'!$B28,,,),"ш")</f>
        <v>0</v>
      </c>
      <c r="EA28" s="38">
        <f ca="1">COUNTIF(OFFSET(class3_1,MATCH(EA$1,'3 класс'!$A:$A,0)-7+'Итог по классам'!$B28,,,),"Ф")</f>
        <v>0</v>
      </c>
      <c r="EB28" s="37">
        <f ca="1">COUNTIF(OFFSET(class3_1,MATCH(EB$1,'3 класс'!$A:$A,0)-7+'Итог по классам'!$B28,,,),"р")</f>
        <v>0</v>
      </c>
      <c r="EC28" s="37">
        <f ca="1">COUNTIF(OFFSET(class3_1,MATCH(EC$1,'3 класс'!$A:$A,0)-7+'Итог по классам'!$B28,,,),"ш")</f>
        <v>0</v>
      </c>
      <c r="ED28" s="37">
        <f ca="1">COUNTIF(OFFSET(class3_2,MATCH(ED$1,'3 класс'!$A:$A,0)-7+'Итог по классам'!$B28,,,),"Ф")</f>
        <v>0</v>
      </c>
      <c r="EE28" s="37">
        <f ca="1">COUNTIF(OFFSET(class3_2,MATCH(EE$1,'3 класс'!$A:$A,0)-7+'Итог по классам'!$B28,,,),"р")</f>
        <v>0</v>
      </c>
      <c r="EF28" s="37">
        <f ca="1">COUNTIF(OFFSET(class3_2,MATCH(EF$1,'3 класс'!$A:$A,0)-7+'Итог по классам'!$B28,,,),"ш")</f>
        <v>0</v>
      </c>
      <c r="EG28" s="38">
        <f ca="1">COUNTIF(OFFSET(class3_1,MATCH(EG$1,'3 класс'!$A:$A,0)-7+'Итог по классам'!$B28,,,),"Ф")</f>
        <v>0</v>
      </c>
      <c r="EH28" s="37">
        <f ca="1">COUNTIF(OFFSET(class3_1,MATCH(EH$1,'3 класс'!$A:$A,0)-7+'Итог по классам'!$B28,,,),"р")</f>
        <v>0</v>
      </c>
      <c r="EI28" s="37">
        <f ca="1">COUNTIF(OFFSET(class3_1,MATCH(EI$1,'3 класс'!$A:$A,0)-7+'Итог по классам'!$B28,,,),"ш")</f>
        <v>0</v>
      </c>
      <c r="EJ28" s="37">
        <f ca="1">COUNTIF(OFFSET(class3_2,MATCH(EJ$1,'3 класс'!$A:$A,0)-7+'Итог по классам'!$B28,,,),"Ф")</f>
        <v>0</v>
      </c>
      <c r="EK28" s="37">
        <f ca="1">COUNTIF(OFFSET(class3_2,MATCH(EK$1,'3 класс'!$A:$A,0)-7+'Итог по классам'!$B28,,,),"р")</f>
        <v>0</v>
      </c>
      <c r="EL28" s="37">
        <f ca="1">COUNTIF(OFFSET(class3_2,MATCH(EL$1,'3 класс'!$A:$A,0)-7+'Итог по классам'!$B28,,,),"ш")</f>
        <v>0</v>
      </c>
      <c r="EM28" s="38">
        <f ca="1">COUNTIF(OFFSET(class3_1,MATCH(EM$1,'3 класс'!$A:$A,0)-7+'Итог по классам'!$B28,,,),"Ф")</f>
        <v>0</v>
      </c>
      <c r="EN28" s="37">
        <f ca="1">COUNTIF(OFFSET(class3_1,MATCH(EN$1,'3 класс'!$A:$A,0)-7+'Итог по классам'!$B28,,,),"р")</f>
        <v>0</v>
      </c>
      <c r="EO28" s="37">
        <f ca="1">COUNTIF(OFFSET(class3_1,MATCH(EO$1,'3 класс'!$A:$A,0)-7+'Итог по классам'!$B28,,,),"ш")</f>
        <v>0</v>
      </c>
      <c r="EP28" s="37">
        <f ca="1">COUNTIF(OFFSET(class3_2,MATCH(EP$1,'3 класс'!$A:$A,0)-7+'Итог по классам'!$B28,,,),"Ф")</f>
        <v>0</v>
      </c>
      <c r="EQ28" s="37">
        <f ca="1">COUNTIF(OFFSET(class3_2,MATCH(EQ$1,'3 класс'!$A:$A,0)-7+'Итог по классам'!$B28,,,),"р")</f>
        <v>0</v>
      </c>
      <c r="ER28" s="37">
        <f ca="1">COUNTIF(OFFSET(class3_2,MATCH(ER$1,'3 класс'!$A:$A,0)-7+'Итог по классам'!$B28,,,),"ш")</f>
        <v>0</v>
      </c>
      <c r="ES28" s="38">
        <f ca="1">COUNTIF(OFFSET(class3_1,MATCH(ES$1,'3 класс'!$A:$A,0)-7+'Итог по классам'!$B28,,,),"Ф")</f>
        <v>0</v>
      </c>
      <c r="ET28" s="37">
        <f ca="1">COUNTIF(OFFSET(class3_1,MATCH(ET$1,'3 класс'!$A:$A,0)-7+'Итог по классам'!$B28,,,),"р")</f>
        <v>0</v>
      </c>
      <c r="EU28" s="37">
        <f ca="1">COUNTIF(OFFSET(class3_1,MATCH(EU$1,'3 класс'!$A:$A,0)-7+'Итог по классам'!$B28,,,),"ш")</f>
        <v>0</v>
      </c>
      <c r="EV28" s="37">
        <f ca="1">COUNTIF(OFFSET(class3_2,MATCH(EV$1,'3 класс'!$A:$A,0)-7+'Итог по классам'!$B28,,,),"Ф")</f>
        <v>0</v>
      </c>
      <c r="EW28" s="37">
        <f ca="1">COUNTIF(OFFSET(class3_2,MATCH(EW$1,'3 класс'!$A:$A,0)-7+'Итог по классам'!$B28,,,),"р")</f>
        <v>0</v>
      </c>
      <c r="EX28" s="37">
        <f ca="1">COUNTIF(OFFSET(class3_2,MATCH(EX$1,'3 класс'!$A:$A,0)-7+'Итог по классам'!$B28,,,),"ш")</f>
        <v>0</v>
      </c>
      <c r="EY28" s="38">
        <f ca="1">COUNTIF(OFFSET(class3_1,MATCH(EY$1,'3 класс'!$A:$A,0)-7+'Итог по классам'!$B28,,,),"Ф")</f>
        <v>0</v>
      </c>
      <c r="EZ28" s="37">
        <f ca="1">COUNTIF(OFFSET(class3_1,MATCH(EZ$1,'3 класс'!$A:$A,0)-7+'Итог по классам'!$B28,,,),"р")</f>
        <v>0</v>
      </c>
      <c r="FA28" s="37">
        <f ca="1">COUNTIF(OFFSET(class3_1,MATCH(FA$1,'3 класс'!$A:$A,0)-7+'Итог по классам'!$B28,,,),"ш")</f>
        <v>0</v>
      </c>
      <c r="FB28" s="37">
        <f ca="1">COUNTIF(OFFSET(class3_2,MATCH(FB$1,'3 класс'!$A:$A,0)-7+'Итог по классам'!$B28,,,),"Ф")</f>
        <v>0</v>
      </c>
      <c r="FC28" s="37">
        <f ca="1">COUNTIF(OFFSET(class3_2,MATCH(FC$1,'3 класс'!$A:$A,0)-7+'Итог по классам'!$B28,,,),"р")</f>
        <v>0</v>
      </c>
      <c r="FD28" s="37">
        <f ca="1">COUNTIF(OFFSET(class3_2,MATCH(FD$1,'3 класс'!$A:$A,0)-7+'Итог по классам'!$B28,,,),"ш")</f>
        <v>0</v>
      </c>
      <c r="FE28" s="38">
        <f ca="1">COUNTIF(OFFSET(class3_1,MATCH(FE$1,'3 класс'!$A:$A,0)-7+'Итог по классам'!$B28,,,),"Ф")</f>
        <v>0</v>
      </c>
      <c r="FF28" s="37">
        <f ca="1">COUNTIF(OFFSET(class3_1,MATCH(FF$1,'3 класс'!$A:$A,0)-7+'Итог по классам'!$B28,,,),"р")</f>
        <v>0</v>
      </c>
      <c r="FG28" s="37">
        <f ca="1">COUNTIF(OFFSET(class3_1,MATCH(FG$1,'3 класс'!$A:$A,0)-7+'Итог по классам'!$B28,,,),"ш")</f>
        <v>0</v>
      </c>
      <c r="FH28" s="37">
        <f ca="1">COUNTIF(OFFSET(class3_2,MATCH(FH$1,'3 класс'!$A:$A,0)-7+'Итог по классам'!$B28,,,),"Ф")</f>
        <v>0</v>
      </c>
      <c r="FI28" s="37">
        <f ca="1">COUNTIF(OFFSET(class3_2,MATCH(FI$1,'3 класс'!$A:$A,0)-7+'Итог по классам'!$B28,,,),"р")</f>
        <v>0</v>
      </c>
      <c r="FJ28" s="37">
        <f ca="1">COUNTIF(OFFSET(class3_2,MATCH(FJ$1,'3 класс'!$A:$A,0)-7+'Итог по классам'!$B28,,,),"ш")</f>
        <v>0</v>
      </c>
      <c r="FK28" s="38">
        <f ca="1">COUNTIF(OFFSET(class3_1,MATCH(FK$1,'3 класс'!$A:$A,0)-7+'Итог по классам'!$B28,,,),"Ф")</f>
        <v>0</v>
      </c>
      <c r="FL28" s="37">
        <f ca="1">COUNTIF(OFFSET(class3_1,MATCH(FL$1,'3 класс'!$A:$A,0)-7+'Итог по классам'!$B28,,,),"р")</f>
        <v>0</v>
      </c>
      <c r="FM28" s="37">
        <f ca="1">COUNTIF(OFFSET(class3_1,MATCH(FM$1,'3 класс'!$A:$A,0)-7+'Итог по классам'!$B28,,,),"ш")</f>
        <v>0</v>
      </c>
      <c r="FN28" s="37">
        <f ca="1">COUNTIF(OFFSET(class3_2,MATCH(FN$1,'3 класс'!$A:$A,0)-7+'Итог по классам'!$B28,,,),"Ф")</f>
        <v>0</v>
      </c>
      <c r="FO28" s="37">
        <f ca="1">COUNTIF(OFFSET(class3_2,MATCH(FO$1,'3 класс'!$A:$A,0)-7+'Итог по классам'!$B28,,,),"р")</f>
        <v>0</v>
      </c>
      <c r="FP28" s="37">
        <f ca="1">COUNTIF(OFFSET(class3_2,MATCH(FP$1,'3 класс'!$A:$A,0)-7+'Итог по классам'!$B28,,,),"ш")</f>
        <v>0</v>
      </c>
      <c r="FQ28" s="38">
        <f ca="1">COUNTIF(OFFSET(class3_1,MATCH(FQ$1,'3 класс'!$A:$A,0)-7+'Итог по классам'!$B28,,,),"Ф")</f>
        <v>0</v>
      </c>
      <c r="FR28" s="37">
        <f ca="1">COUNTIF(OFFSET(class3_1,MATCH(FR$1,'3 класс'!$A:$A,0)-7+'Итог по классам'!$B28,,,),"р")</f>
        <v>0</v>
      </c>
      <c r="FS28" s="37">
        <f ca="1">COUNTIF(OFFSET(class3_1,MATCH(FS$1,'3 класс'!$A:$A,0)-7+'Итог по классам'!$B28,,,),"ш")</f>
        <v>0</v>
      </c>
      <c r="FT28" s="37">
        <f ca="1">COUNTIF(OFFSET(class3_2,MATCH(FT$1,'3 класс'!$A:$A,0)-7+'Итог по классам'!$B28,,,),"Ф")</f>
        <v>0</v>
      </c>
      <c r="FU28" s="37">
        <f ca="1">COUNTIF(OFFSET(class3_2,MATCH(FU$1,'3 класс'!$A:$A,0)-7+'Итог по классам'!$B28,,,),"р")</f>
        <v>0</v>
      </c>
      <c r="FV28" s="37">
        <f ca="1">COUNTIF(OFFSET(class3_2,MATCH(FV$1,'3 класс'!$A:$A,0)-7+'Итог по классам'!$B28,,,),"ш")</f>
        <v>0</v>
      </c>
      <c r="FW28" s="38">
        <f ca="1">COUNTIF(OFFSET(class3_1,MATCH(FW$1,'3 класс'!$A:$A,0)-7+'Итог по классам'!$B28,,,),"Ф")</f>
        <v>0</v>
      </c>
      <c r="FX28" s="37">
        <f ca="1">COUNTIF(OFFSET(class3_1,MATCH(FX$1,'3 класс'!$A:$A,0)-7+'Итог по классам'!$B28,,,),"р")</f>
        <v>0</v>
      </c>
      <c r="FY28" s="37">
        <f ca="1">COUNTIF(OFFSET(class3_1,MATCH(FY$1,'3 класс'!$A:$A,0)-7+'Итог по классам'!$B28,,,),"ш")</f>
        <v>0</v>
      </c>
      <c r="FZ28" s="37">
        <f ca="1">COUNTIF(OFFSET(class3_2,MATCH(FZ$1,'3 класс'!$A:$A,0)-7+'Итог по классам'!$B28,,,),"Ф")</f>
        <v>0</v>
      </c>
      <c r="GA28" s="37">
        <f ca="1">COUNTIF(OFFSET(class3_2,MATCH(GA$1,'3 класс'!$A:$A,0)-7+'Итог по классам'!$B28,,,),"р")</f>
        <v>0</v>
      </c>
      <c r="GB28" s="37">
        <f ca="1">COUNTIF(OFFSET(class3_2,MATCH(GB$1,'3 класс'!$A:$A,0)-7+'Итог по классам'!$B28,,,),"ш")</f>
        <v>0</v>
      </c>
      <c r="GC28" s="38">
        <f ca="1">COUNTIF(OFFSET(class3_1,MATCH(GC$1,'3 класс'!$A:$A,0)-7+'Итог по классам'!$B28,,,),"Ф")</f>
        <v>0</v>
      </c>
      <c r="GD28" s="37">
        <f ca="1">COUNTIF(OFFSET(class3_1,MATCH(GD$1,'3 класс'!$A:$A,0)-7+'Итог по классам'!$B28,,,),"р")</f>
        <v>0</v>
      </c>
      <c r="GE28" s="37">
        <f ca="1">COUNTIF(OFFSET(class3_1,MATCH(GE$1,'3 класс'!$A:$A,0)-7+'Итог по классам'!$B28,,,),"ш")</f>
        <v>0</v>
      </c>
      <c r="GF28" s="37">
        <f ca="1">COUNTIF(OFFSET(class3_2,MATCH(GF$1,'3 класс'!$A:$A,0)-7+'Итог по классам'!$B28,,,),"Ф")</f>
        <v>0</v>
      </c>
      <c r="GG28" s="37">
        <f ca="1">COUNTIF(OFFSET(class3_2,MATCH(GG$1,'3 класс'!$A:$A,0)-7+'Итог по классам'!$B28,,,),"р")</f>
        <v>0</v>
      </c>
      <c r="GH28" s="37">
        <f ca="1">COUNTIF(OFFSET(class3_2,MATCH(GH$1,'3 класс'!$A:$A,0)-7+'Итог по классам'!$B28,,,),"ш")</f>
        <v>0</v>
      </c>
      <c r="GI28" s="38">
        <f ca="1">COUNTIF(OFFSET(class3_1,MATCH(GI$1,'3 класс'!$A:$A,0)-7+'Итог по классам'!$B28,,,),"Ф")</f>
        <v>0</v>
      </c>
      <c r="GJ28" s="37">
        <f ca="1">COUNTIF(OFFSET(class3_1,MATCH(GJ$1,'3 класс'!$A:$A,0)-7+'Итог по классам'!$B28,,,),"р")</f>
        <v>0</v>
      </c>
      <c r="GK28" s="37">
        <f ca="1">COUNTIF(OFFSET(class3_1,MATCH(GK$1,'3 класс'!$A:$A,0)-7+'Итог по классам'!$B28,,,),"ш")</f>
        <v>0</v>
      </c>
      <c r="GL28" s="37">
        <f ca="1">COUNTIF(OFFSET(class3_2,MATCH(GL$1,'3 класс'!$A:$A,0)-7+'Итог по классам'!$B28,,,),"Ф")</f>
        <v>0</v>
      </c>
      <c r="GM28" s="37">
        <f ca="1">COUNTIF(OFFSET(class3_2,MATCH(GM$1,'3 класс'!$A:$A,0)-7+'Итог по классам'!$B28,,,),"р")</f>
        <v>0</v>
      </c>
      <c r="GN28" s="37">
        <f ca="1">COUNTIF(OFFSET(class3_2,MATCH(GN$1,'3 класс'!$A:$A,0)-7+'Итог по классам'!$B28,,,),"ш")</f>
        <v>0</v>
      </c>
      <c r="GO28" s="38">
        <f ca="1">COUNTIF(OFFSET(class3_1,MATCH(GO$1,'3 класс'!$A:$A,0)-7+'Итог по классам'!$B28,,,),"Ф")</f>
        <v>0</v>
      </c>
      <c r="GP28" s="37">
        <f ca="1">COUNTIF(OFFSET(class3_1,MATCH(GP$1,'3 класс'!$A:$A,0)-7+'Итог по классам'!$B28,,,),"р")</f>
        <v>0</v>
      </c>
      <c r="GQ28" s="37">
        <f ca="1">COUNTIF(OFFSET(class3_1,MATCH(GQ$1,'3 класс'!$A:$A,0)-7+'Итог по классам'!$B28,,,),"ш")</f>
        <v>0</v>
      </c>
      <c r="GR28" s="37">
        <f ca="1">COUNTIF(OFFSET(class3_2,MATCH(GR$1,'3 класс'!$A:$A,0)-7+'Итог по классам'!$B28,,,),"Ф")</f>
        <v>0</v>
      </c>
      <c r="GS28" s="37">
        <f ca="1">COUNTIF(OFFSET(class3_2,MATCH(GS$1,'3 класс'!$A:$A,0)-7+'Итог по классам'!$B28,,,),"р")</f>
        <v>0</v>
      </c>
      <c r="GT28" s="37">
        <f ca="1">COUNTIF(OFFSET(class3_2,MATCH(GT$1,'3 класс'!$A:$A,0)-7+'Итог по классам'!$B28,,,),"ш")</f>
        <v>0</v>
      </c>
      <c r="GU28" s="38">
        <f ca="1">COUNTIF(OFFSET(class3_1,MATCH(GU$1,'3 класс'!$A:$A,0)-7+'Итог по классам'!$B28,,,),"Ф")</f>
        <v>0</v>
      </c>
      <c r="GV28" s="37">
        <f ca="1">COUNTIF(OFFSET(class3_1,MATCH(GV$1,'3 класс'!$A:$A,0)-7+'Итог по классам'!$B28,,,),"р")</f>
        <v>0</v>
      </c>
      <c r="GW28" s="37">
        <f ca="1">COUNTIF(OFFSET(class3_1,MATCH(GW$1,'3 класс'!$A:$A,0)-7+'Итог по классам'!$B28,,,),"ш")</f>
        <v>0</v>
      </c>
      <c r="GX28" s="37">
        <f ca="1">COUNTIF(OFFSET(class3_2,MATCH(GX$1,'3 класс'!$A:$A,0)-7+'Итог по классам'!$B28,,,),"Ф")</f>
        <v>0</v>
      </c>
      <c r="GY28" s="37">
        <f ca="1">COUNTIF(OFFSET(class3_2,MATCH(GY$1,'3 класс'!$A:$A,0)-7+'Итог по классам'!$B28,,,),"р")</f>
        <v>0</v>
      </c>
      <c r="GZ28" s="37">
        <f ca="1">COUNTIF(OFFSET(class3_2,MATCH(GZ$1,'3 класс'!$A:$A,0)-7+'Итог по классам'!$B28,,,),"ш")</f>
        <v>0</v>
      </c>
      <c r="HA28" s="38">
        <f ca="1">COUNTIF(OFFSET(class3_1,MATCH(HA$1,'3 класс'!$A:$A,0)-7+'Итог по классам'!$B28,,,),"Ф")</f>
        <v>0</v>
      </c>
      <c r="HB28" s="37">
        <f ca="1">COUNTIF(OFFSET(class3_1,MATCH(HB$1,'3 класс'!$A:$A,0)-7+'Итог по классам'!$B28,,,),"р")</f>
        <v>0</v>
      </c>
      <c r="HC28" s="37">
        <f ca="1">COUNTIF(OFFSET(class3_1,MATCH(HC$1,'3 класс'!$A:$A,0)-7+'Итог по классам'!$B28,,,),"ш")</f>
        <v>0</v>
      </c>
      <c r="HD28" s="37">
        <f ca="1">COUNTIF(OFFSET(class3_2,MATCH(HD$1,'3 класс'!$A:$A,0)-7+'Итог по классам'!$B28,,,),"Ф")</f>
        <v>0</v>
      </c>
      <c r="HE28" s="37">
        <f ca="1">COUNTIF(OFFSET(class3_2,MATCH(HE$1,'3 класс'!$A:$A,0)-7+'Итог по классам'!$B28,,,),"р")</f>
        <v>0</v>
      </c>
      <c r="HF28" s="37">
        <f ca="1">COUNTIF(OFFSET(class3_2,MATCH(HF$1,'3 класс'!$A:$A,0)-7+'Итог по классам'!$B28,,,),"ш")</f>
        <v>0</v>
      </c>
      <c r="HG28" s="38">
        <f ca="1">COUNTIF(OFFSET(class3_1,MATCH(HG$1,'3 класс'!$A:$A,0)-7+'Итог по классам'!$B28,,,),"Ф")</f>
        <v>0</v>
      </c>
      <c r="HH28" s="37">
        <f ca="1">COUNTIF(OFFSET(class3_1,MATCH(HH$1,'3 класс'!$A:$A,0)-7+'Итог по классам'!$B28,,,),"р")</f>
        <v>0</v>
      </c>
      <c r="HI28" s="37">
        <f ca="1">COUNTIF(OFFSET(class3_1,MATCH(HI$1,'3 класс'!$A:$A,0)-7+'Итог по классам'!$B28,,,),"ш")</f>
        <v>0</v>
      </c>
      <c r="HJ28" s="37">
        <f ca="1">COUNTIF(OFFSET(class3_2,MATCH(HJ$1,'3 класс'!$A:$A,0)-7+'Итог по классам'!$B28,,,),"Ф")</f>
        <v>0</v>
      </c>
      <c r="HK28" s="37">
        <f ca="1">COUNTIF(OFFSET(class3_2,MATCH(HK$1,'3 класс'!$A:$A,0)-7+'Итог по классам'!$B28,,,),"р")</f>
        <v>0</v>
      </c>
      <c r="HL28" s="37">
        <f ca="1">COUNTIF(OFFSET(class3_2,MATCH(HL$1,'3 класс'!$A:$A,0)-7+'Итог по классам'!$B28,,,),"ш")</f>
        <v>0</v>
      </c>
      <c r="HM28" s="38">
        <f ca="1">COUNTIF(OFFSET(class3_1,MATCH(HM$1,'3 класс'!$A:$A,0)-7+'Итог по классам'!$B28,,,),"Ф")</f>
        <v>0</v>
      </c>
      <c r="HN28" s="37">
        <f ca="1">COUNTIF(OFFSET(class3_1,MATCH(HN$1,'3 класс'!$A:$A,0)-7+'Итог по классам'!$B28,,,),"р")</f>
        <v>0</v>
      </c>
      <c r="HO28" s="37">
        <f ca="1">COUNTIF(OFFSET(class3_1,MATCH(HO$1,'3 класс'!$A:$A,0)-7+'Итог по классам'!$B28,,,),"ш")</f>
        <v>0</v>
      </c>
      <c r="HP28" s="37">
        <f ca="1">COUNTIF(OFFSET(class3_2,MATCH(HP$1,'3 класс'!$A:$A,0)-7+'Итог по классам'!$B28,,,),"Ф")</f>
        <v>0</v>
      </c>
      <c r="HQ28" s="37">
        <f ca="1">COUNTIF(OFFSET(class3_2,MATCH(HQ$1,'3 класс'!$A:$A,0)-7+'Итог по классам'!$B28,,,),"р")</f>
        <v>0</v>
      </c>
      <c r="HR28" s="37">
        <f ca="1">COUNTIF(OFFSET(class3_2,MATCH(HR$1,'3 класс'!$A:$A,0)-7+'Итог по классам'!$B28,,,),"ш")</f>
        <v>0</v>
      </c>
      <c r="HS28" s="38">
        <f ca="1">COUNTIF(OFFSET(class3_1,MATCH(HS$1,'3 класс'!$A:$A,0)-7+'Итог по классам'!$B28,,,),"Ф")</f>
        <v>0</v>
      </c>
      <c r="HT28" s="37">
        <f ca="1">COUNTIF(OFFSET(class3_1,MATCH(HT$1,'3 класс'!$A:$A,0)-7+'Итог по классам'!$B28,,,),"р")</f>
        <v>0</v>
      </c>
      <c r="HU28" s="37">
        <f ca="1">COUNTIF(OFFSET(class3_1,MATCH(HU$1,'3 класс'!$A:$A,0)-7+'Итог по классам'!$B28,,,),"ш")</f>
        <v>0</v>
      </c>
      <c r="HV28" s="37">
        <f ca="1">COUNTIF(OFFSET(class3_2,MATCH(HV$1,'3 класс'!$A:$A,0)-7+'Итог по классам'!$B28,,,),"Ф")</f>
        <v>0</v>
      </c>
      <c r="HW28" s="37">
        <f ca="1">COUNTIF(OFFSET(class3_2,MATCH(HW$1,'3 класс'!$A:$A,0)-7+'Итог по классам'!$B28,,,),"р")</f>
        <v>0</v>
      </c>
      <c r="HX28" s="37">
        <f ca="1">COUNTIF(OFFSET(class3_2,MATCH(HX$1,'3 класс'!$A:$A,0)-7+'Итог по классам'!$B28,,,),"ш")</f>
        <v>0</v>
      </c>
      <c r="HY28" s="38">
        <f ca="1">COUNTIF(OFFSET(class3_1,MATCH(HY$1,'3 класс'!$A:$A,0)-7+'Итог по классам'!$B28,,,),"Ф")</f>
        <v>0</v>
      </c>
      <c r="HZ28" s="37">
        <f ca="1">COUNTIF(OFFSET(class3_1,MATCH(HZ$1,'3 класс'!$A:$A,0)-7+'Итог по классам'!$B28,,,),"р")</f>
        <v>0</v>
      </c>
      <c r="IA28" s="37">
        <f ca="1">COUNTIF(OFFSET(class3_1,MATCH(IA$1,'3 класс'!$A:$A,0)-7+'Итог по классам'!$B28,,,),"ш")</f>
        <v>0</v>
      </c>
      <c r="IB28" s="37">
        <f ca="1">COUNTIF(OFFSET(class3_2,MATCH(IB$1,'3 класс'!$A:$A,0)-7+'Итог по классам'!$B28,,,),"Ф")</f>
        <v>0</v>
      </c>
      <c r="IC28" s="37">
        <f ca="1">COUNTIF(OFFSET(class3_2,MATCH(IC$1,'3 класс'!$A:$A,0)-7+'Итог по классам'!$B28,,,),"р")</f>
        <v>0</v>
      </c>
      <c r="ID28" s="37">
        <f ca="1">COUNTIF(OFFSET(class3_2,MATCH(ID$1,'3 класс'!$A:$A,0)-7+'Итог по классам'!$B28,,,),"ш")</f>
        <v>0</v>
      </c>
      <c r="IE28" s="38">
        <f ca="1">COUNTIF(OFFSET(class3_1,MATCH(IE$1,'3 класс'!$A:$A,0)-7+'Итог по классам'!$B28,,,),"Ф")</f>
        <v>0</v>
      </c>
      <c r="IF28" s="37">
        <f ca="1">COUNTIF(OFFSET(class3_1,MATCH(IF$1,'3 класс'!$A:$A,0)-7+'Итог по классам'!$B28,,,),"р")</f>
        <v>0</v>
      </c>
      <c r="IG28" s="37">
        <f ca="1">COUNTIF(OFFSET(class3_1,MATCH(IG$1,'3 класс'!$A:$A,0)-7+'Итог по классам'!$B28,,,),"ш")</f>
        <v>0</v>
      </c>
      <c r="IH28" s="37">
        <f ca="1">COUNTIF(OFFSET(class3_2,MATCH(IH$1,'3 класс'!$A:$A,0)-7+'Итог по классам'!$B28,,,),"Ф")</f>
        <v>0</v>
      </c>
      <c r="II28" s="37">
        <f ca="1">COUNTIF(OFFSET(class3_2,MATCH(II$1,'3 класс'!$A:$A,0)-7+'Итог по классам'!$B28,,,),"р")</f>
        <v>0</v>
      </c>
      <c r="IJ28" s="37">
        <f ca="1">COUNTIF(OFFSET(class3_2,MATCH(IJ$1,'3 класс'!$A:$A,0)-7+'Итог по классам'!$B28,,,),"ш")</f>
        <v>0</v>
      </c>
      <c r="IK28" s="38">
        <f ca="1">COUNTIF(OFFSET(class3_1,MATCH(IK$1,'3 класс'!$A:$A,0)-7+'Итог по классам'!$B28,,,),"Ф")</f>
        <v>0</v>
      </c>
      <c r="IL28" s="37">
        <f ca="1">COUNTIF(OFFSET(class3_1,MATCH(IL$1,'3 класс'!$A:$A,0)-7+'Итог по классам'!$B28,,,),"р")</f>
        <v>0</v>
      </c>
      <c r="IM28" s="37">
        <f ca="1">COUNTIF(OFFSET(class3_1,MATCH(IM$1,'3 класс'!$A:$A,0)-7+'Итог по классам'!$B28,,,),"ш")</f>
        <v>0</v>
      </c>
      <c r="IN28" s="37">
        <f ca="1">COUNTIF(OFFSET(class3_2,MATCH(IN$1,'3 класс'!$A:$A,0)-7+'Итог по классам'!$B28,,,),"Ф")</f>
        <v>0</v>
      </c>
      <c r="IO28" s="37">
        <f ca="1">COUNTIF(OFFSET(class3_2,MATCH(IO$1,'3 класс'!$A:$A,0)-7+'Итог по классам'!$B28,,,),"р")</f>
        <v>0</v>
      </c>
      <c r="IP28" s="37">
        <f ca="1">COUNTIF(OFFSET(class3_2,MATCH(IP$1,'3 класс'!$A:$A,0)-7+'Итог по классам'!$B28,,,),"ш")</f>
        <v>0</v>
      </c>
      <c r="IQ28" s="38">
        <f ca="1">COUNTIF(OFFSET(class3_1,MATCH(IQ$1,'3 класс'!$A:$A,0)-7+'Итог по классам'!$B28,,,),"Ф")</f>
        <v>0</v>
      </c>
      <c r="IR28" s="37">
        <f ca="1">COUNTIF(OFFSET(class3_1,MATCH(IR$1,'3 класс'!$A:$A,0)-7+'Итог по классам'!$B28,,,),"р")</f>
        <v>0</v>
      </c>
      <c r="IS28" s="37">
        <f ca="1">COUNTIF(OFFSET(class3_1,MATCH(IS$1,'3 класс'!$A:$A,0)-7+'Итог по классам'!$B28,,,),"ш")</f>
        <v>0</v>
      </c>
      <c r="IT28" s="37">
        <f ca="1">COUNTIF(OFFSET(class3_2,MATCH(IT$1,'3 класс'!$A:$A,0)-7+'Итог по классам'!$B28,,,),"Ф")</f>
        <v>0</v>
      </c>
      <c r="IU28" s="37">
        <f ca="1">COUNTIF(OFFSET(class3_2,MATCH(IU$1,'3 класс'!$A:$A,0)-7+'Итог по классам'!$B28,,,),"р")</f>
        <v>0</v>
      </c>
      <c r="IV28" s="37">
        <f ca="1">COUNTIF(OFFSET(class3_2,MATCH(IV$1,'3 класс'!$A:$A,0)-7+'Итог по классам'!$B28,,,),"ш")</f>
        <v>0</v>
      </c>
      <c r="IW28" s="38">
        <f ca="1">COUNTIF(OFFSET(class3_1,MATCH(IW$1,'3 класс'!$A:$A,0)-7+'Итог по классам'!$B28,,,),"Ф")</f>
        <v>0</v>
      </c>
      <c r="IX28" s="37">
        <f ca="1">COUNTIF(OFFSET(class3_1,MATCH(IX$1,'3 класс'!$A:$A,0)-7+'Итог по классам'!$B28,,,),"р")</f>
        <v>0</v>
      </c>
      <c r="IY28" s="37">
        <f ca="1">COUNTIF(OFFSET(class3_1,MATCH(IY$1,'3 класс'!$A:$A,0)-7+'Итог по классам'!$B28,,,),"ш")</f>
        <v>0</v>
      </c>
      <c r="IZ28" s="37">
        <f ca="1">COUNTIF(OFFSET(class3_2,MATCH(IZ$1,'3 класс'!$A:$A,0)-7+'Итог по классам'!$B28,,,),"Ф")</f>
        <v>0</v>
      </c>
      <c r="JA28" s="37">
        <f ca="1">COUNTIF(OFFSET(class3_2,MATCH(JA$1,'3 класс'!$A:$A,0)-7+'Итог по классам'!$B28,,,),"р")</f>
        <v>0</v>
      </c>
      <c r="JB28" s="37">
        <f ca="1">COUNTIF(OFFSET(class3_2,MATCH(JB$1,'3 класс'!$A:$A,0)-7+'Итог по классам'!$B28,,,),"ш")</f>
        <v>0</v>
      </c>
      <c r="JC28" s="38">
        <f ca="1">COUNTIF(OFFSET(class3_1,MATCH(JC$1,'3 класс'!$A:$A,0)-7+'Итог по классам'!$B28,,,),"Ф")</f>
        <v>0</v>
      </c>
      <c r="JD28" s="37">
        <f ca="1">COUNTIF(OFFSET(class3_1,MATCH(JD$1,'3 класс'!$A:$A,0)-7+'Итог по классам'!$B28,,,),"р")</f>
        <v>0</v>
      </c>
      <c r="JE28" s="37">
        <f ca="1">COUNTIF(OFFSET(class3_1,MATCH(JE$1,'3 класс'!$A:$A,0)-7+'Итог по классам'!$B28,,,),"ш")</f>
        <v>0</v>
      </c>
      <c r="JF28" s="37">
        <f ca="1">COUNTIF(OFFSET(class3_2,MATCH(JF$1,'3 класс'!$A:$A,0)-7+'Итог по классам'!$B28,,,),"Ф")</f>
        <v>0</v>
      </c>
      <c r="JG28" s="37">
        <f ca="1">COUNTIF(OFFSET(class3_2,MATCH(JG$1,'3 класс'!$A:$A,0)-7+'Итог по классам'!$B28,,,),"р")</f>
        <v>0</v>
      </c>
      <c r="JH28" s="37">
        <f ca="1">COUNTIF(OFFSET(class3_2,MATCH(JH$1,'3 класс'!$A:$A,0)-7+'Итог по классам'!$B28,,,),"ш")</f>
        <v>0</v>
      </c>
      <c r="JI28" s="38">
        <f ca="1">COUNTIF(OFFSET(class3_1,MATCH(JI$1,'3 класс'!$A:$A,0)-7+'Итог по классам'!$B28,,,),"Ф")</f>
        <v>0</v>
      </c>
      <c r="JJ28" s="37">
        <f ca="1">COUNTIF(OFFSET(class3_1,MATCH(JJ$1,'3 класс'!$A:$A,0)-7+'Итог по классам'!$B28,,,),"р")</f>
        <v>0</v>
      </c>
      <c r="JK28" s="37">
        <f ca="1">COUNTIF(OFFSET(class3_1,MATCH(JK$1,'3 класс'!$A:$A,0)-7+'Итог по классам'!$B28,,,),"ш")</f>
        <v>0</v>
      </c>
      <c r="JL28" s="37">
        <f ca="1">COUNTIF(OFFSET(class3_2,MATCH(JL$1,'3 класс'!$A:$A,0)-7+'Итог по классам'!$B28,,,),"Ф")</f>
        <v>0</v>
      </c>
      <c r="JM28" s="37">
        <f ca="1">COUNTIF(OFFSET(class3_2,MATCH(JM$1,'3 класс'!$A:$A,0)-7+'Итог по классам'!$B28,,,),"р")</f>
        <v>0</v>
      </c>
      <c r="JN28" s="37">
        <f ca="1">COUNTIF(OFFSET(class3_2,MATCH(JN$1,'3 класс'!$A:$A,0)-7+'Итог по классам'!$B28,,,),"ш")</f>
        <v>0</v>
      </c>
      <c r="JO28" s="38">
        <f ca="1">COUNTIF(OFFSET(class3_1,MATCH(JO$1,'3 класс'!$A:$A,0)-7+'Итог по классам'!$B28,,,),"Ф")</f>
        <v>0</v>
      </c>
      <c r="JP28" s="37">
        <f ca="1">COUNTIF(OFFSET(class3_1,MATCH(JP$1,'3 класс'!$A:$A,0)-7+'Итог по классам'!$B28,,,),"р")</f>
        <v>0</v>
      </c>
      <c r="JQ28" s="37">
        <f ca="1">COUNTIF(OFFSET(class3_1,MATCH(JQ$1,'3 класс'!$A:$A,0)-7+'Итог по классам'!$B28,,,),"ш")</f>
        <v>0</v>
      </c>
      <c r="JR28" s="37">
        <f ca="1">COUNTIF(OFFSET(class3_2,MATCH(JR$1,'3 класс'!$A:$A,0)-7+'Итог по классам'!$B28,,,),"Ф")</f>
        <v>0</v>
      </c>
      <c r="JS28" s="37">
        <f ca="1">COUNTIF(OFFSET(class3_2,MATCH(JS$1,'3 класс'!$A:$A,0)-7+'Итог по классам'!$B28,,,),"р")</f>
        <v>0</v>
      </c>
      <c r="JT28" s="37">
        <f ca="1">COUNTIF(OFFSET(class3_2,MATCH(JT$1,'3 класс'!$A:$A,0)-7+'Итог по классам'!$B28,,,),"ш")</f>
        <v>0</v>
      </c>
      <c r="JU28" s="38">
        <f ca="1">COUNTIF(OFFSET(class3_1,MATCH(JU$1,'3 класс'!$A:$A,0)-7+'Итог по классам'!$B28,,,),"Ф")</f>
        <v>0</v>
      </c>
      <c r="JV28" s="37">
        <f ca="1">COUNTIF(OFFSET(class3_1,MATCH(JV$1,'3 класс'!$A:$A,0)-7+'Итог по классам'!$B28,,,),"р")</f>
        <v>0</v>
      </c>
      <c r="JW28" s="37">
        <f ca="1">COUNTIF(OFFSET(class3_1,MATCH(JW$1,'3 класс'!$A:$A,0)-7+'Итог по классам'!$B28,,,),"ш")</f>
        <v>0</v>
      </c>
      <c r="JX28" s="37">
        <f ca="1">COUNTIF(OFFSET(class3_2,MATCH(JX$1,'3 класс'!$A:$A,0)-7+'Итог по классам'!$B28,,,),"Ф")</f>
        <v>0</v>
      </c>
      <c r="JY28" s="37">
        <f ca="1">COUNTIF(OFFSET(class3_2,MATCH(JY$1,'3 класс'!$A:$A,0)-7+'Итог по классам'!$B28,,,),"р")</f>
        <v>0</v>
      </c>
      <c r="JZ28" s="37">
        <f ca="1">COUNTIF(OFFSET(class3_2,MATCH(JZ$1,'3 класс'!$A:$A,0)-7+'Итог по классам'!$B28,,,),"ш")</f>
        <v>0</v>
      </c>
      <c r="KA28" s="38">
        <f ca="1">COUNTIF(OFFSET(class3_1,MATCH(KA$1,'3 класс'!$A:$A,0)-7+'Итог по классам'!$B28,,,),"Ф")</f>
        <v>0</v>
      </c>
      <c r="KB28" s="37">
        <f ca="1">COUNTIF(OFFSET(class3_1,MATCH(KB$1,'3 класс'!$A:$A,0)-7+'Итог по классам'!$B28,,,),"р")</f>
        <v>0</v>
      </c>
      <c r="KC28" s="37">
        <f ca="1">COUNTIF(OFFSET(class3_1,MATCH(KC$1,'3 класс'!$A:$A,0)-7+'Итог по классам'!$B28,,,),"ш")</f>
        <v>0</v>
      </c>
      <c r="KD28" s="37">
        <f ca="1">COUNTIF(OFFSET(class3_2,MATCH(KD$1,'3 класс'!$A:$A,0)-7+'Итог по классам'!$B28,,,),"Ф")</f>
        <v>0</v>
      </c>
      <c r="KE28" s="37">
        <f ca="1">COUNTIF(OFFSET(class3_2,MATCH(KE$1,'3 класс'!$A:$A,0)-7+'Итог по классам'!$B28,,,),"р")</f>
        <v>0</v>
      </c>
      <c r="KF28" s="37">
        <f ca="1">COUNTIF(OFFSET(class3_2,MATCH(KF$1,'3 класс'!$A:$A,0)-7+'Итог по классам'!$B28,,,),"ш")</f>
        <v>0</v>
      </c>
      <c r="KG28" s="38">
        <f ca="1">COUNTIF(OFFSET(class3_1,MATCH(KG$1,'3 класс'!$A:$A,0)-7+'Итог по классам'!$B28,,,),"Ф")</f>
        <v>0</v>
      </c>
      <c r="KH28" s="37">
        <f ca="1">COUNTIF(OFFSET(class3_1,MATCH(KH$1,'3 класс'!$A:$A,0)-7+'Итог по классам'!$B28,,,),"р")</f>
        <v>0</v>
      </c>
      <c r="KI28" s="37">
        <f ca="1">COUNTIF(OFFSET(class3_1,MATCH(KI$1,'3 класс'!$A:$A,0)-7+'Итог по классам'!$B28,,,),"ш")</f>
        <v>0</v>
      </c>
      <c r="KJ28" s="37">
        <f ca="1">COUNTIF(OFFSET(class3_2,MATCH(KJ$1,'3 класс'!$A:$A,0)-7+'Итог по классам'!$B28,,,),"Ф")</f>
        <v>0</v>
      </c>
      <c r="KK28" s="37">
        <f ca="1">COUNTIF(OFFSET(class3_2,MATCH(KK$1,'3 класс'!$A:$A,0)-7+'Итог по классам'!$B28,,,),"р")</f>
        <v>0</v>
      </c>
      <c r="KL28" s="37">
        <f ca="1">COUNTIF(OFFSET(class3_2,MATCH(KL$1,'3 класс'!$A:$A,0)-7+'Итог по классам'!$B28,,,),"ш")</f>
        <v>0</v>
      </c>
      <c r="KM28" s="38">
        <f ca="1">COUNTIF(OFFSET(class3_1,MATCH(KM$1,'3 класс'!$A:$A,0)-7+'Итог по классам'!$B28,,,),"Ф")</f>
        <v>0</v>
      </c>
      <c r="KN28" s="37">
        <f ca="1">COUNTIF(OFFSET(class3_1,MATCH(KN$1,'3 класс'!$A:$A,0)-7+'Итог по классам'!$B28,,,),"р")</f>
        <v>0</v>
      </c>
      <c r="KO28" s="37">
        <f ca="1">COUNTIF(OFFSET(class3_1,MATCH(KO$1,'3 класс'!$A:$A,0)-7+'Итог по классам'!$B28,,,),"ш")</f>
        <v>0</v>
      </c>
      <c r="KP28" s="37">
        <f ca="1">COUNTIF(OFFSET(class3_2,MATCH(KP$1,'3 класс'!$A:$A,0)-7+'Итог по классам'!$B28,,,),"Ф")</f>
        <v>0</v>
      </c>
      <c r="KQ28" s="37">
        <f ca="1">COUNTIF(OFFSET(class3_2,MATCH(KQ$1,'3 класс'!$A:$A,0)-7+'Итог по классам'!$B28,,,),"р")</f>
        <v>0</v>
      </c>
      <c r="KR28" s="37">
        <f ca="1">COUNTIF(OFFSET(class3_2,MATCH(KR$1,'3 класс'!$A:$A,0)-7+'Итог по классам'!$B28,,,),"ш")</f>
        <v>0</v>
      </c>
    </row>
    <row r="29" spans="1:304" x14ac:dyDescent="0.25">
      <c r="A29">
        <f t="shared" si="7"/>
        <v>1</v>
      </c>
      <c r="B29" s="37">
        <v>10</v>
      </c>
      <c r="C29" s="3" t="s">
        <v>8</v>
      </c>
      <c r="D29" s="3" t="s">
        <v>42</v>
      </c>
      <c r="E29" s="37">
        <f ca="1">COUNTIF(OFFSET(class3_1,MATCH(E$1,'3 класс'!$A:$A,0)-7+'Итог по классам'!$B29,,,),"Ф")</f>
        <v>0</v>
      </c>
      <c r="F29" s="37">
        <f ca="1">COUNTIF(OFFSET(class3_1,MATCH(F$1,'3 класс'!$A:$A,0)-7+'Итог по классам'!$B29,,,),"р")</f>
        <v>0</v>
      </c>
      <c r="G29" s="37">
        <f ca="1">COUNTIF(OFFSET(class3_1,MATCH(G$1,'3 класс'!$A:$A,0)-7+'Итог по классам'!$B29,,,),"ш")</f>
        <v>0</v>
      </c>
      <c r="H29" s="37">
        <f ca="1">COUNTIF(OFFSET(class3_2,MATCH(H$1,'3 класс'!$A:$A,0)-7+'Итог по классам'!$B29,,,),"Ф")</f>
        <v>0</v>
      </c>
      <c r="I29" s="37">
        <f ca="1">COUNTIF(OFFSET(class3_2,MATCH(I$1,'3 класс'!$A:$A,0)-7+'Итог по классам'!$B29,,,),"р")</f>
        <v>0</v>
      </c>
      <c r="J29" s="37">
        <f ca="1">COUNTIF(OFFSET(class3_2,MATCH(J$1,'3 класс'!$A:$A,0)-7+'Итог по классам'!$B29,,,),"ш")</f>
        <v>0</v>
      </c>
      <c r="K29" s="38">
        <f ca="1">COUNTIF(OFFSET(class3_1,MATCH(K$1,'3 класс'!$A:$A,0)-7+'Итог по классам'!$B29,,,),"Ф")</f>
        <v>0</v>
      </c>
      <c r="L29" s="37">
        <f ca="1">COUNTIF(OFFSET(class3_1,MATCH(L$1,'3 класс'!$A:$A,0)-7+'Итог по классам'!$B29,,,),"р")</f>
        <v>0</v>
      </c>
      <c r="M29" s="37">
        <f ca="1">COUNTIF(OFFSET(class3_1,MATCH(M$1,'3 класс'!$A:$A,0)-7+'Итог по классам'!$B29,,,),"ш")</f>
        <v>0</v>
      </c>
      <c r="N29" s="37">
        <f ca="1">COUNTIF(OFFSET(class3_2,MATCH(N$1,'3 класс'!$A:$A,0)-7+'Итог по классам'!$B29,,,),"Ф")</f>
        <v>0</v>
      </c>
      <c r="O29" s="37">
        <f ca="1">COUNTIF(OFFSET(class3_2,MATCH(O$1,'3 класс'!$A:$A,0)-7+'Итог по классам'!$B29,,,),"р")</f>
        <v>0</v>
      </c>
      <c r="P29" s="37">
        <f ca="1">COUNTIF(OFFSET(class3_2,MATCH(P$1,'3 класс'!$A:$A,0)-7+'Итог по классам'!$B29,,,),"ш")</f>
        <v>0</v>
      </c>
      <c r="Q29" s="38">
        <f ca="1">COUNTIF(OFFSET(class3_1,MATCH(Q$1,'3 класс'!$A:$A,0)-7+'Итог по классам'!$B29,,,),"Ф")</f>
        <v>0</v>
      </c>
      <c r="R29" s="37">
        <f ca="1">COUNTIF(OFFSET(class3_1,MATCH(R$1,'3 класс'!$A:$A,0)-7+'Итог по классам'!$B29,,,),"р")</f>
        <v>0</v>
      </c>
      <c r="S29" s="37">
        <f ca="1">COUNTIF(OFFSET(class3_1,MATCH(S$1,'3 класс'!$A:$A,0)-7+'Итог по классам'!$B29,,,),"ш")</f>
        <v>0</v>
      </c>
      <c r="T29" s="37">
        <f ca="1">COUNTIF(OFFSET(class3_2,MATCH(T$1,'3 класс'!$A:$A,0)-7+'Итог по классам'!$B29,,,),"Ф")</f>
        <v>0</v>
      </c>
      <c r="U29" s="37">
        <f ca="1">COUNTIF(OFFSET(class3_2,MATCH(U$1,'3 класс'!$A:$A,0)-7+'Итог по классам'!$B29,,,),"р")</f>
        <v>0</v>
      </c>
      <c r="V29" s="37">
        <f ca="1">COUNTIF(OFFSET(class3_2,MATCH(V$1,'3 класс'!$A:$A,0)-7+'Итог по классам'!$B29,,,),"ш")</f>
        <v>0</v>
      </c>
      <c r="W29" s="38">
        <f ca="1">COUNTIF(OFFSET(class3_1,MATCH(W$1,'3 класс'!$A:$A,0)-7+'Итог по классам'!$B29,,,),"Ф")</f>
        <v>0</v>
      </c>
      <c r="X29" s="37">
        <f ca="1">COUNTIF(OFFSET(class3_1,MATCH(X$1,'3 класс'!$A:$A,0)-7+'Итог по классам'!$B29,,,),"р")</f>
        <v>0</v>
      </c>
      <c r="Y29" s="37">
        <f ca="1">COUNTIF(OFFSET(class3_1,MATCH(Y$1,'3 класс'!$A:$A,0)-7+'Итог по классам'!$B29,,,),"ш")</f>
        <v>0</v>
      </c>
      <c r="Z29" s="37">
        <f ca="1">COUNTIF(OFFSET(class3_2,MATCH(Z$1,'3 класс'!$A:$A,0)-7+'Итог по классам'!$B29,,,),"Ф")</f>
        <v>0</v>
      </c>
      <c r="AA29" s="37">
        <f ca="1">COUNTIF(OFFSET(class3_2,MATCH(AA$1,'3 класс'!$A:$A,0)-7+'Итог по классам'!$B29,,,),"р")</f>
        <v>0</v>
      </c>
      <c r="AB29" s="37">
        <f ca="1">COUNTIF(OFFSET(class3_2,MATCH(AB$1,'3 класс'!$A:$A,0)-7+'Итог по классам'!$B29,,,),"ш")</f>
        <v>0</v>
      </c>
      <c r="AC29" s="38">
        <f ca="1">COUNTIF(OFFSET(class3_1,MATCH(AC$1,'3 класс'!$A:$A,0)-7+'Итог по классам'!$B29,,,),"Ф")</f>
        <v>0</v>
      </c>
      <c r="AD29" s="37">
        <f ca="1">COUNTIF(OFFSET(class3_1,MATCH(AD$1,'3 класс'!$A:$A,0)-7+'Итог по классам'!$B29,,,),"р")</f>
        <v>0</v>
      </c>
      <c r="AE29" s="37">
        <f ca="1">COUNTIF(OFFSET(class3_1,MATCH(AE$1,'3 класс'!$A:$A,0)-7+'Итог по классам'!$B29,,,),"ш")</f>
        <v>0</v>
      </c>
      <c r="AF29" s="37">
        <f ca="1">COUNTIF(OFFSET(class3_2,MATCH(AF$1,'3 класс'!$A:$A,0)-7+'Итог по классам'!$B29,,,),"Ф")</f>
        <v>0</v>
      </c>
      <c r="AG29" s="37">
        <f ca="1">COUNTIF(OFFSET(class3_2,MATCH(AG$1,'3 класс'!$A:$A,0)-7+'Итог по классам'!$B29,,,),"р")</f>
        <v>0</v>
      </c>
      <c r="AH29" s="37">
        <f ca="1">COUNTIF(OFFSET(class3_2,MATCH(AH$1,'3 класс'!$A:$A,0)-7+'Итог по классам'!$B29,,,),"ш")</f>
        <v>0</v>
      </c>
      <c r="AI29" s="38">
        <f ca="1">COUNTIF(OFFSET(class3_1,MATCH(AI$1,'3 класс'!$A:$A,0)-7+'Итог по классам'!$B29,,,),"Ф")</f>
        <v>0</v>
      </c>
      <c r="AJ29" s="37">
        <f ca="1">COUNTIF(OFFSET(class3_1,MATCH(AJ$1,'3 класс'!$A:$A,0)-7+'Итог по классам'!$B29,,,),"р")</f>
        <v>0</v>
      </c>
      <c r="AK29" s="37">
        <f ca="1">COUNTIF(OFFSET(class3_1,MATCH(AK$1,'3 класс'!$A:$A,0)-7+'Итог по классам'!$B29,,,),"ш")</f>
        <v>0</v>
      </c>
      <c r="AL29" s="37">
        <f ca="1">COUNTIF(OFFSET(class3_2,MATCH(AL$1,'3 класс'!$A:$A,0)-7+'Итог по классам'!$B29,,,),"Ф")</f>
        <v>0</v>
      </c>
      <c r="AM29" s="37">
        <f ca="1">COUNTIF(OFFSET(class3_2,MATCH(AM$1,'3 класс'!$A:$A,0)-7+'Итог по классам'!$B29,,,),"р")</f>
        <v>0</v>
      </c>
      <c r="AN29" s="37">
        <f ca="1">COUNTIF(OFFSET(class3_2,MATCH(AN$1,'3 класс'!$A:$A,0)-7+'Итог по классам'!$B29,,,),"ш")</f>
        <v>0</v>
      </c>
      <c r="AO29" s="38">
        <f ca="1">COUNTIF(OFFSET(class3_1,MATCH(AO$1,'3 класс'!$A:$A,0)-7+'Итог по классам'!$B29,,,),"Ф")</f>
        <v>0</v>
      </c>
      <c r="AP29" s="37">
        <f ca="1">COUNTIF(OFFSET(class3_1,MATCH(AP$1,'3 класс'!$A:$A,0)-7+'Итог по классам'!$B29,,,),"р")</f>
        <v>0</v>
      </c>
      <c r="AQ29" s="37">
        <f ca="1">COUNTIF(OFFSET(class3_1,MATCH(AQ$1,'3 класс'!$A:$A,0)-7+'Итог по классам'!$B29,,,),"ш")</f>
        <v>0</v>
      </c>
      <c r="AR29" s="37">
        <f ca="1">COUNTIF(OFFSET(class3_2,MATCH(AR$1,'3 класс'!$A:$A,0)-7+'Итог по классам'!$B29,,,),"Ф")</f>
        <v>0</v>
      </c>
      <c r="AS29" s="37">
        <f ca="1">COUNTIF(OFFSET(class3_2,MATCH(AS$1,'3 класс'!$A:$A,0)-7+'Итог по классам'!$B29,,,),"р")</f>
        <v>0</v>
      </c>
      <c r="AT29" s="37">
        <f ca="1">COUNTIF(OFFSET(class3_2,MATCH(AT$1,'3 класс'!$A:$A,0)-7+'Итог по классам'!$B29,,,),"ш")</f>
        <v>0</v>
      </c>
      <c r="AU29" s="38">
        <f ca="1">COUNTIF(OFFSET(class3_1,MATCH(AU$1,'3 класс'!$A:$A,0)-7+'Итог по классам'!$B29,,,),"Ф")</f>
        <v>0</v>
      </c>
      <c r="AV29" s="37">
        <f ca="1">COUNTIF(OFFSET(class3_1,MATCH(AV$1,'3 класс'!$A:$A,0)-7+'Итог по классам'!$B29,,,),"р")</f>
        <v>0</v>
      </c>
      <c r="AW29" s="37">
        <f ca="1">COUNTIF(OFFSET(class3_1,MATCH(AW$1,'3 класс'!$A:$A,0)-7+'Итог по классам'!$B29,,,),"ш")</f>
        <v>0</v>
      </c>
      <c r="AX29" s="37">
        <f ca="1">COUNTIF(OFFSET(class3_2,MATCH(AX$1,'3 класс'!$A:$A,0)-7+'Итог по классам'!$B29,,,),"Ф")</f>
        <v>0</v>
      </c>
      <c r="AY29" s="37">
        <f ca="1">COUNTIF(OFFSET(class3_2,MATCH(AY$1,'3 класс'!$A:$A,0)-7+'Итог по классам'!$B29,,,),"р")</f>
        <v>0</v>
      </c>
      <c r="AZ29" s="37">
        <f ca="1">COUNTIF(OFFSET(class3_2,MATCH(AZ$1,'3 класс'!$A:$A,0)-7+'Итог по классам'!$B29,,,),"ш")</f>
        <v>0</v>
      </c>
      <c r="BA29" s="38">
        <f ca="1">COUNTIF(OFFSET(class3_1,MATCH(BA$1,'3 класс'!$A:$A,0)-7+'Итог по классам'!$B29,,,),"Ф")</f>
        <v>0</v>
      </c>
      <c r="BB29" s="37">
        <f ca="1">COUNTIF(OFFSET(class3_1,MATCH(BB$1,'3 класс'!$A:$A,0)-7+'Итог по классам'!$B29,,,),"р")</f>
        <v>0</v>
      </c>
      <c r="BC29" s="37">
        <f ca="1">COUNTIF(OFFSET(class3_1,MATCH(BC$1,'3 класс'!$A:$A,0)-7+'Итог по классам'!$B29,,,),"ш")</f>
        <v>0</v>
      </c>
      <c r="BD29" s="37">
        <f ca="1">COUNTIF(OFFSET(class3_2,MATCH(BD$1,'3 класс'!$A:$A,0)-7+'Итог по классам'!$B29,,,),"Ф")</f>
        <v>0</v>
      </c>
      <c r="BE29" s="37">
        <f ca="1">COUNTIF(OFFSET(class3_2,MATCH(BE$1,'3 класс'!$A:$A,0)-7+'Итог по классам'!$B29,,,),"р")</f>
        <v>0</v>
      </c>
      <c r="BF29" s="37">
        <f ca="1">COUNTIF(OFFSET(class3_2,MATCH(BF$1,'3 класс'!$A:$A,0)-7+'Итог по классам'!$B29,,,),"ш")</f>
        <v>0</v>
      </c>
      <c r="BG29" s="38">
        <f ca="1">COUNTIF(OFFSET(class3_1,MATCH(BG$1,'3 класс'!$A:$A,0)-7+'Итог по классам'!$B29,,,),"Ф")</f>
        <v>0</v>
      </c>
      <c r="BH29" s="37">
        <f ca="1">COUNTIF(OFFSET(class3_1,MATCH(BH$1,'3 класс'!$A:$A,0)-7+'Итог по классам'!$B29,,,),"р")</f>
        <v>0</v>
      </c>
      <c r="BI29" s="37">
        <f ca="1">COUNTIF(OFFSET(class3_1,MATCH(BI$1,'3 класс'!$A:$A,0)-7+'Итог по классам'!$B29,,,),"ш")</f>
        <v>0</v>
      </c>
      <c r="BJ29" s="37">
        <f ca="1">COUNTIF(OFFSET(class3_2,MATCH(BJ$1,'3 класс'!$A:$A,0)-7+'Итог по классам'!$B29,,,),"Ф")</f>
        <v>0</v>
      </c>
      <c r="BK29" s="37">
        <f ca="1">COUNTIF(OFFSET(class3_2,MATCH(BK$1,'3 класс'!$A:$A,0)-7+'Итог по классам'!$B29,,,),"р")</f>
        <v>0</v>
      </c>
      <c r="BL29" s="37">
        <f ca="1">COUNTIF(OFFSET(class3_2,MATCH(BL$1,'3 класс'!$A:$A,0)-7+'Итог по классам'!$B29,,,),"ш")</f>
        <v>0</v>
      </c>
      <c r="BM29" s="38">
        <f ca="1">COUNTIF(OFFSET(class3_1,MATCH(BM$1,'3 класс'!$A:$A,0)-7+'Итог по классам'!$B29,,,),"Ф")</f>
        <v>0</v>
      </c>
      <c r="BN29" s="37">
        <f ca="1">COUNTIF(OFFSET(class3_1,MATCH(BN$1,'3 класс'!$A:$A,0)-7+'Итог по классам'!$B29,,,),"р")</f>
        <v>0</v>
      </c>
      <c r="BO29" s="37">
        <f ca="1">COUNTIF(OFFSET(class3_1,MATCH(BO$1,'3 класс'!$A:$A,0)-7+'Итог по классам'!$B29,,,),"ш")</f>
        <v>0</v>
      </c>
      <c r="BP29" s="37">
        <f ca="1">COUNTIF(OFFSET(class3_2,MATCH(BP$1,'3 класс'!$A:$A,0)-7+'Итог по классам'!$B29,,,),"Ф")</f>
        <v>0</v>
      </c>
      <c r="BQ29" s="37">
        <f ca="1">COUNTIF(OFFSET(class3_2,MATCH(BQ$1,'3 класс'!$A:$A,0)-7+'Итог по классам'!$B29,,,),"р")</f>
        <v>0</v>
      </c>
      <c r="BR29" s="37">
        <f ca="1">COUNTIF(OFFSET(class3_2,MATCH(BR$1,'3 класс'!$A:$A,0)-7+'Итог по классам'!$B29,,,),"ш")</f>
        <v>0</v>
      </c>
      <c r="BS29" s="38">
        <f ca="1">COUNTIF(OFFSET(class3_1,MATCH(BS$1,'3 класс'!$A:$A,0)-7+'Итог по классам'!$B29,,,),"Ф")</f>
        <v>0</v>
      </c>
      <c r="BT29" s="37">
        <f ca="1">COUNTIF(OFFSET(class3_1,MATCH(BT$1,'3 класс'!$A:$A,0)-7+'Итог по классам'!$B29,,,),"р")</f>
        <v>0</v>
      </c>
      <c r="BU29" s="37">
        <f ca="1">COUNTIF(OFFSET(class3_1,MATCH(BU$1,'3 класс'!$A:$A,0)-7+'Итог по классам'!$B29,,,),"ш")</f>
        <v>0</v>
      </c>
      <c r="BV29" s="37">
        <f ca="1">COUNTIF(OFFSET(class3_2,MATCH(BV$1,'3 класс'!$A:$A,0)-7+'Итог по классам'!$B29,,,),"Ф")</f>
        <v>0</v>
      </c>
      <c r="BW29" s="37">
        <f ca="1">COUNTIF(OFFSET(class3_2,MATCH(BW$1,'3 класс'!$A:$A,0)-7+'Итог по классам'!$B29,,,),"р")</f>
        <v>0</v>
      </c>
      <c r="BX29" s="37">
        <f ca="1">COUNTIF(OFFSET(class3_2,MATCH(BX$1,'3 класс'!$A:$A,0)-7+'Итог по классам'!$B29,,,),"ш")</f>
        <v>0</v>
      </c>
      <c r="BY29" s="38">
        <f ca="1">COUNTIF(OFFSET(class3_1,MATCH(BY$1,'3 класс'!$A:$A,0)-7+'Итог по классам'!$B29,,,),"Ф")</f>
        <v>0</v>
      </c>
      <c r="BZ29" s="37">
        <f ca="1">COUNTIF(OFFSET(class3_1,MATCH(BZ$1,'3 класс'!$A:$A,0)-7+'Итог по классам'!$B29,,,),"р")</f>
        <v>0</v>
      </c>
      <c r="CA29" s="37">
        <f ca="1">COUNTIF(OFFSET(class3_1,MATCH(CA$1,'3 класс'!$A:$A,0)-7+'Итог по классам'!$B29,,,),"ш")</f>
        <v>0</v>
      </c>
      <c r="CB29" s="37">
        <f ca="1">COUNTIF(OFFSET(class3_2,MATCH(CB$1,'3 класс'!$A:$A,0)-7+'Итог по классам'!$B29,,,),"Ф")</f>
        <v>0</v>
      </c>
      <c r="CC29" s="37">
        <f ca="1">COUNTIF(OFFSET(class3_2,MATCH(CC$1,'3 класс'!$A:$A,0)-7+'Итог по классам'!$B29,,,),"р")</f>
        <v>0</v>
      </c>
      <c r="CD29" s="37">
        <f ca="1">COUNTIF(OFFSET(class3_2,MATCH(CD$1,'3 класс'!$A:$A,0)-7+'Итог по классам'!$B29,,,),"ш")</f>
        <v>0</v>
      </c>
      <c r="CE29" s="38">
        <f ca="1">COUNTIF(OFFSET(class3_1,MATCH(CE$1,'3 класс'!$A:$A,0)-7+'Итог по классам'!$B29,,,),"Ф")</f>
        <v>0</v>
      </c>
      <c r="CF29" s="37">
        <f ca="1">COUNTIF(OFFSET(class3_1,MATCH(CF$1,'3 класс'!$A:$A,0)-7+'Итог по классам'!$B29,,,),"р")</f>
        <v>0</v>
      </c>
      <c r="CG29" s="37">
        <f ca="1">COUNTIF(OFFSET(class3_1,MATCH(CG$1,'3 класс'!$A:$A,0)-7+'Итог по классам'!$B29,,,),"ш")</f>
        <v>0</v>
      </c>
      <c r="CH29" s="37">
        <f ca="1">COUNTIF(OFFSET(class3_2,MATCH(CH$1,'3 класс'!$A:$A,0)-7+'Итог по классам'!$B29,,,),"Ф")</f>
        <v>0</v>
      </c>
      <c r="CI29" s="37">
        <f ca="1">COUNTIF(OFFSET(class3_2,MATCH(CI$1,'3 класс'!$A:$A,0)-7+'Итог по классам'!$B29,,,),"р")</f>
        <v>0</v>
      </c>
      <c r="CJ29" s="37">
        <f ca="1">COUNTIF(OFFSET(class3_2,MATCH(CJ$1,'3 класс'!$A:$A,0)-7+'Итог по классам'!$B29,,,),"ш")</f>
        <v>0</v>
      </c>
      <c r="CK29" s="38">
        <f ca="1">COUNTIF(OFFSET(class3_1,MATCH(CK$1,'3 класс'!$A:$A,0)-7+'Итог по классам'!$B29,,,),"Ф")</f>
        <v>0</v>
      </c>
      <c r="CL29" s="37">
        <f ca="1">COUNTIF(OFFSET(class3_1,MATCH(CL$1,'3 класс'!$A:$A,0)-7+'Итог по классам'!$B29,,,),"р")</f>
        <v>0</v>
      </c>
      <c r="CM29" s="37">
        <f ca="1">COUNTIF(OFFSET(class3_1,MATCH(CM$1,'3 класс'!$A:$A,0)-7+'Итог по классам'!$B29,,,),"ш")</f>
        <v>0</v>
      </c>
      <c r="CN29" s="37">
        <f ca="1">COUNTIF(OFFSET(class3_2,MATCH(CN$1,'3 класс'!$A:$A,0)-7+'Итог по классам'!$B29,,,),"Ф")</f>
        <v>0</v>
      </c>
      <c r="CO29" s="37">
        <f ca="1">COUNTIF(OFFSET(class3_2,MATCH(CO$1,'3 класс'!$A:$A,0)-7+'Итог по классам'!$B29,,,),"р")</f>
        <v>0</v>
      </c>
      <c r="CP29" s="37">
        <f ca="1">COUNTIF(OFFSET(class3_2,MATCH(CP$1,'3 класс'!$A:$A,0)-7+'Итог по классам'!$B29,,,),"ш")</f>
        <v>0</v>
      </c>
      <c r="CQ29" s="38">
        <f ca="1">COUNTIF(OFFSET(class3_1,MATCH(CQ$1,'3 класс'!$A:$A,0)-7+'Итог по классам'!$B29,,,),"Ф")</f>
        <v>0</v>
      </c>
      <c r="CR29" s="37">
        <f ca="1">COUNTIF(OFFSET(class3_1,MATCH(CR$1,'3 класс'!$A:$A,0)-7+'Итог по классам'!$B29,,,),"р")</f>
        <v>0</v>
      </c>
      <c r="CS29" s="37">
        <f ca="1">COUNTIF(OFFSET(class3_1,MATCH(CS$1,'3 класс'!$A:$A,0)-7+'Итог по классам'!$B29,,,),"ш")</f>
        <v>0</v>
      </c>
      <c r="CT29" s="37">
        <f ca="1">COUNTIF(OFFSET(class3_2,MATCH(CT$1,'3 класс'!$A:$A,0)-7+'Итог по классам'!$B29,,,),"Ф")</f>
        <v>0</v>
      </c>
      <c r="CU29" s="37">
        <f ca="1">COUNTIF(OFFSET(class3_2,MATCH(CU$1,'3 класс'!$A:$A,0)-7+'Итог по классам'!$B29,,,),"р")</f>
        <v>0</v>
      </c>
      <c r="CV29" s="37">
        <f ca="1">COUNTIF(OFFSET(class3_2,MATCH(CV$1,'3 класс'!$A:$A,0)-7+'Итог по классам'!$B29,,,),"ш")</f>
        <v>0</v>
      </c>
      <c r="CW29" s="38">
        <f ca="1">COUNTIF(OFFSET(class3_1,MATCH(CW$1,'3 класс'!$A:$A,0)-7+'Итог по классам'!$B29,,,),"Ф")</f>
        <v>0</v>
      </c>
      <c r="CX29" s="37">
        <f ca="1">COUNTIF(OFFSET(class3_1,MATCH(CX$1,'3 класс'!$A:$A,0)-7+'Итог по классам'!$B29,,,),"р")</f>
        <v>0</v>
      </c>
      <c r="CY29" s="37">
        <f ca="1">COUNTIF(OFFSET(class3_1,MATCH(CY$1,'3 класс'!$A:$A,0)-7+'Итог по классам'!$B29,,,),"ш")</f>
        <v>0</v>
      </c>
      <c r="CZ29" s="37">
        <f ca="1">COUNTIF(OFFSET(class3_2,MATCH(CZ$1,'3 класс'!$A:$A,0)-7+'Итог по классам'!$B29,,,),"Ф")</f>
        <v>0</v>
      </c>
      <c r="DA29" s="37">
        <f ca="1">COUNTIF(OFFSET(class3_2,MATCH(DA$1,'3 класс'!$A:$A,0)-7+'Итог по классам'!$B29,,,),"р")</f>
        <v>0</v>
      </c>
      <c r="DB29" s="37">
        <f ca="1">COUNTIF(OFFSET(class3_2,MATCH(DB$1,'3 класс'!$A:$A,0)-7+'Итог по классам'!$B29,,,),"ш")</f>
        <v>0</v>
      </c>
      <c r="DC29" s="38">
        <f ca="1">COUNTIF(OFFSET(class3_1,MATCH(DC$1,'3 класс'!$A:$A,0)-7+'Итог по классам'!$B29,,,),"Ф")</f>
        <v>0</v>
      </c>
      <c r="DD29" s="37">
        <f ca="1">COUNTIF(OFFSET(class3_1,MATCH(DD$1,'3 класс'!$A:$A,0)-7+'Итог по классам'!$B29,,,),"р")</f>
        <v>0</v>
      </c>
      <c r="DE29" s="37">
        <f ca="1">COUNTIF(OFFSET(class3_1,MATCH(DE$1,'3 класс'!$A:$A,0)-7+'Итог по классам'!$B29,,,),"ш")</f>
        <v>0</v>
      </c>
      <c r="DF29" s="37">
        <f ca="1">COUNTIF(OFFSET(class3_2,MATCH(DF$1,'3 класс'!$A:$A,0)-7+'Итог по классам'!$B29,,,),"Ф")</f>
        <v>0</v>
      </c>
      <c r="DG29" s="37">
        <f ca="1">COUNTIF(OFFSET(class3_2,MATCH(DG$1,'3 класс'!$A:$A,0)-7+'Итог по классам'!$B29,,,),"р")</f>
        <v>0</v>
      </c>
      <c r="DH29" s="37">
        <f ca="1">COUNTIF(OFFSET(class3_2,MATCH(DH$1,'3 класс'!$A:$A,0)-7+'Итог по классам'!$B29,,,),"ш")</f>
        <v>0</v>
      </c>
      <c r="DI29" s="38">
        <f ca="1">COUNTIF(OFFSET(class3_1,MATCH(DI$1,'3 класс'!$A:$A,0)-7+'Итог по классам'!$B29,,,),"Ф")</f>
        <v>0</v>
      </c>
      <c r="DJ29" s="37">
        <f ca="1">COUNTIF(OFFSET(class3_1,MATCH(DJ$1,'3 класс'!$A:$A,0)-7+'Итог по классам'!$B29,,,),"р")</f>
        <v>0</v>
      </c>
      <c r="DK29" s="37">
        <f ca="1">COUNTIF(OFFSET(class3_1,MATCH(DK$1,'3 класс'!$A:$A,0)-7+'Итог по классам'!$B29,,,),"ш")</f>
        <v>0</v>
      </c>
      <c r="DL29" s="37">
        <f ca="1">COUNTIF(OFFSET(class3_2,MATCH(DL$1,'3 класс'!$A:$A,0)-7+'Итог по классам'!$B29,,,),"Ф")</f>
        <v>0</v>
      </c>
      <c r="DM29" s="37">
        <f ca="1">COUNTIF(OFFSET(class3_2,MATCH(DM$1,'3 класс'!$A:$A,0)-7+'Итог по классам'!$B29,,,),"р")</f>
        <v>0</v>
      </c>
      <c r="DN29" s="37">
        <f ca="1">COUNTIF(OFFSET(class3_2,MATCH(DN$1,'3 класс'!$A:$A,0)-7+'Итог по классам'!$B29,,,),"ш")</f>
        <v>0</v>
      </c>
      <c r="DO29" s="38">
        <f ca="1">COUNTIF(OFFSET(class3_1,MATCH(DO$1,'3 класс'!$A:$A,0)-7+'Итог по классам'!$B29,,,),"Ф")</f>
        <v>0</v>
      </c>
      <c r="DP29" s="37">
        <f ca="1">COUNTIF(OFFSET(class3_1,MATCH(DP$1,'3 класс'!$A:$A,0)-7+'Итог по классам'!$B29,,,),"р")</f>
        <v>0</v>
      </c>
      <c r="DQ29" s="37">
        <f ca="1">COUNTIF(OFFSET(class3_1,MATCH(DQ$1,'3 класс'!$A:$A,0)-7+'Итог по классам'!$B29,,,),"ш")</f>
        <v>0</v>
      </c>
      <c r="DR29" s="37">
        <f ca="1">COUNTIF(OFFSET(class3_2,MATCH(DR$1,'3 класс'!$A:$A,0)-7+'Итог по классам'!$B29,,,),"Ф")</f>
        <v>0</v>
      </c>
      <c r="DS29" s="37">
        <f ca="1">COUNTIF(OFFSET(class3_2,MATCH(DS$1,'3 класс'!$A:$A,0)-7+'Итог по классам'!$B29,,,),"р")</f>
        <v>0</v>
      </c>
      <c r="DT29" s="37">
        <f ca="1">COUNTIF(OFFSET(class3_2,MATCH(DT$1,'3 класс'!$A:$A,0)-7+'Итог по классам'!$B29,,,),"ш")</f>
        <v>0</v>
      </c>
      <c r="DU29" s="38">
        <f ca="1">COUNTIF(OFFSET(class3_1,MATCH(DU$1,'3 класс'!$A:$A,0)-7+'Итог по классам'!$B29,,,),"Ф")</f>
        <v>0</v>
      </c>
      <c r="DV29" s="37">
        <f ca="1">COUNTIF(OFFSET(class3_1,MATCH(DV$1,'3 класс'!$A:$A,0)-7+'Итог по классам'!$B29,,,),"р")</f>
        <v>0</v>
      </c>
      <c r="DW29" s="37">
        <f ca="1">COUNTIF(OFFSET(class3_1,MATCH(DW$1,'3 класс'!$A:$A,0)-7+'Итог по классам'!$B29,,,),"ш")</f>
        <v>0</v>
      </c>
      <c r="DX29" s="37">
        <f ca="1">COUNTIF(OFFSET(class3_2,MATCH(DX$1,'3 класс'!$A:$A,0)-7+'Итог по классам'!$B29,,,),"Ф")</f>
        <v>0</v>
      </c>
      <c r="DY29" s="37">
        <f ca="1">COUNTIF(OFFSET(class3_2,MATCH(DY$1,'3 класс'!$A:$A,0)-7+'Итог по классам'!$B29,,,),"р")</f>
        <v>0</v>
      </c>
      <c r="DZ29" s="37">
        <f ca="1">COUNTIF(OFFSET(class3_2,MATCH(DZ$1,'3 класс'!$A:$A,0)-7+'Итог по классам'!$B29,,,),"ш")</f>
        <v>0</v>
      </c>
      <c r="EA29" s="38">
        <f ca="1">COUNTIF(OFFSET(class3_1,MATCH(EA$1,'3 класс'!$A:$A,0)-7+'Итог по классам'!$B29,,,),"Ф")</f>
        <v>0</v>
      </c>
      <c r="EB29" s="37">
        <f ca="1">COUNTIF(OFFSET(class3_1,MATCH(EB$1,'3 класс'!$A:$A,0)-7+'Итог по классам'!$B29,,,),"р")</f>
        <v>0</v>
      </c>
      <c r="EC29" s="37">
        <f ca="1">COUNTIF(OFFSET(class3_1,MATCH(EC$1,'3 класс'!$A:$A,0)-7+'Итог по классам'!$B29,,,),"ш")</f>
        <v>0</v>
      </c>
      <c r="ED29" s="37">
        <f ca="1">COUNTIF(OFFSET(class3_2,MATCH(ED$1,'3 класс'!$A:$A,0)-7+'Итог по классам'!$B29,,,),"Ф")</f>
        <v>0</v>
      </c>
      <c r="EE29" s="37">
        <f ca="1">COUNTIF(OFFSET(class3_2,MATCH(EE$1,'3 класс'!$A:$A,0)-7+'Итог по классам'!$B29,,,),"р")</f>
        <v>0</v>
      </c>
      <c r="EF29" s="37">
        <f ca="1">COUNTIF(OFFSET(class3_2,MATCH(EF$1,'3 класс'!$A:$A,0)-7+'Итог по классам'!$B29,,,),"ш")</f>
        <v>0</v>
      </c>
      <c r="EG29" s="38">
        <f ca="1">COUNTIF(OFFSET(class3_1,MATCH(EG$1,'3 класс'!$A:$A,0)-7+'Итог по классам'!$B29,,,),"Ф")</f>
        <v>0</v>
      </c>
      <c r="EH29" s="37">
        <f ca="1">COUNTIF(OFFSET(class3_1,MATCH(EH$1,'3 класс'!$A:$A,0)-7+'Итог по классам'!$B29,,,),"р")</f>
        <v>0</v>
      </c>
      <c r="EI29" s="37">
        <f ca="1">COUNTIF(OFFSET(class3_1,MATCH(EI$1,'3 класс'!$A:$A,0)-7+'Итог по классам'!$B29,,,),"ш")</f>
        <v>0</v>
      </c>
      <c r="EJ29" s="37">
        <f ca="1">COUNTIF(OFFSET(class3_2,MATCH(EJ$1,'3 класс'!$A:$A,0)-7+'Итог по классам'!$B29,,,),"Ф")</f>
        <v>0</v>
      </c>
      <c r="EK29" s="37">
        <f ca="1">COUNTIF(OFFSET(class3_2,MATCH(EK$1,'3 класс'!$A:$A,0)-7+'Итог по классам'!$B29,,,),"р")</f>
        <v>0</v>
      </c>
      <c r="EL29" s="37">
        <f ca="1">COUNTIF(OFFSET(class3_2,MATCH(EL$1,'3 класс'!$A:$A,0)-7+'Итог по классам'!$B29,,,),"ш")</f>
        <v>0</v>
      </c>
      <c r="EM29" s="38">
        <f ca="1">COUNTIF(OFFSET(class3_1,MATCH(EM$1,'3 класс'!$A:$A,0)-7+'Итог по классам'!$B29,,,),"Ф")</f>
        <v>0</v>
      </c>
      <c r="EN29" s="37">
        <f ca="1">COUNTIF(OFFSET(class3_1,MATCH(EN$1,'3 класс'!$A:$A,0)-7+'Итог по классам'!$B29,,,),"р")</f>
        <v>0</v>
      </c>
      <c r="EO29" s="37">
        <f ca="1">COUNTIF(OFFSET(class3_1,MATCH(EO$1,'3 класс'!$A:$A,0)-7+'Итог по классам'!$B29,,,),"ш")</f>
        <v>0</v>
      </c>
      <c r="EP29" s="37">
        <f ca="1">COUNTIF(OFFSET(class3_2,MATCH(EP$1,'3 класс'!$A:$A,0)-7+'Итог по классам'!$B29,,,),"Ф")</f>
        <v>0</v>
      </c>
      <c r="EQ29" s="37">
        <f ca="1">COUNTIF(OFFSET(class3_2,MATCH(EQ$1,'3 класс'!$A:$A,0)-7+'Итог по классам'!$B29,,,),"р")</f>
        <v>0</v>
      </c>
      <c r="ER29" s="37">
        <f ca="1">COUNTIF(OFFSET(class3_2,MATCH(ER$1,'3 класс'!$A:$A,0)-7+'Итог по классам'!$B29,,,),"ш")</f>
        <v>0</v>
      </c>
      <c r="ES29" s="38">
        <f ca="1">COUNTIF(OFFSET(class3_1,MATCH(ES$1,'3 класс'!$A:$A,0)-7+'Итог по классам'!$B29,,,),"Ф")</f>
        <v>0</v>
      </c>
      <c r="ET29" s="37">
        <f ca="1">COUNTIF(OFFSET(class3_1,MATCH(ET$1,'3 класс'!$A:$A,0)-7+'Итог по классам'!$B29,,,),"р")</f>
        <v>0</v>
      </c>
      <c r="EU29" s="37">
        <f ca="1">COUNTIF(OFFSET(class3_1,MATCH(EU$1,'3 класс'!$A:$A,0)-7+'Итог по классам'!$B29,,,),"ш")</f>
        <v>0</v>
      </c>
      <c r="EV29" s="37">
        <f ca="1">COUNTIF(OFFSET(class3_2,MATCH(EV$1,'3 класс'!$A:$A,0)-7+'Итог по классам'!$B29,,,),"Ф")</f>
        <v>0</v>
      </c>
      <c r="EW29" s="37">
        <f ca="1">COUNTIF(OFFSET(class3_2,MATCH(EW$1,'3 класс'!$A:$A,0)-7+'Итог по классам'!$B29,,,),"р")</f>
        <v>0</v>
      </c>
      <c r="EX29" s="37">
        <f ca="1">COUNTIF(OFFSET(class3_2,MATCH(EX$1,'3 класс'!$A:$A,0)-7+'Итог по классам'!$B29,,,),"ш")</f>
        <v>0</v>
      </c>
      <c r="EY29" s="38">
        <f ca="1">COUNTIF(OFFSET(class3_1,MATCH(EY$1,'3 класс'!$A:$A,0)-7+'Итог по классам'!$B29,,,),"Ф")</f>
        <v>0</v>
      </c>
      <c r="EZ29" s="37">
        <f ca="1">COUNTIF(OFFSET(class3_1,MATCH(EZ$1,'3 класс'!$A:$A,0)-7+'Итог по классам'!$B29,,,),"р")</f>
        <v>0</v>
      </c>
      <c r="FA29" s="37">
        <f ca="1">COUNTIF(OFFSET(class3_1,MATCH(FA$1,'3 класс'!$A:$A,0)-7+'Итог по классам'!$B29,,,),"ш")</f>
        <v>0</v>
      </c>
      <c r="FB29" s="37">
        <f ca="1">COUNTIF(OFFSET(class3_2,MATCH(FB$1,'3 класс'!$A:$A,0)-7+'Итог по классам'!$B29,,,),"Ф")</f>
        <v>0</v>
      </c>
      <c r="FC29" s="37">
        <f ca="1">COUNTIF(OFFSET(class3_2,MATCH(FC$1,'3 класс'!$A:$A,0)-7+'Итог по классам'!$B29,,,),"р")</f>
        <v>0</v>
      </c>
      <c r="FD29" s="37">
        <f ca="1">COUNTIF(OFFSET(class3_2,MATCH(FD$1,'3 класс'!$A:$A,0)-7+'Итог по классам'!$B29,,,),"ш")</f>
        <v>0</v>
      </c>
      <c r="FE29" s="38">
        <f ca="1">COUNTIF(OFFSET(class3_1,MATCH(FE$1,'3 класс'!$A:$A,0)-7+'Итог по классам'!$B29,,,),"Ф")</f>
        <v>0</v>
      </c>
      <c r="FF29" s="37">
        <f ca="1">COUNTIF(OFFSET(class3_1,MATCH(FF$1,'3 класс'!$A:$A,0)-7+'Итог по классам'!$B29,,,),"р")</f>
        <v>0</v>
      </c>
      <c r="FG29" s="37">
        <f ca="1">COUNTIF(OFFSET(class3_1,MATCH(FG$1,'3 класс'!$A:$A,0)-7+'Итог по классам'!$B29,,,),"ш")</f>
        <v>0</v>
      </c>
      <c r="FH29" s="37">
        <f ca="1">COUNTIF(OFFSET(class3_2,MATCH(FH$1,'3 класс'!$A:$A,0)-7+'Итог по классам'!$B29,,,),"Ф")</f>
        <v>0</v>
      </c>
      <c r="FI29" s="37">
        <f ca="1">COUNTIF(OFFSET(class3_2,MATCH(FI$1,'3 класс'!$A:$A,0)-7+'Итог по классам'!$B29,,,),"р")</f>
        <v>0</v>
      </c>
      <c r="FJ29" s="37">
        <f ca="1">COUNTIF(OFFSET(class3_2,MATCH(FJ$1,'3 класс'!$A:$A,0)-7+'Итог по классам'!$B29,,,),"ш")</f>
        <v>0</v>
      </c>
      <c r="FK29" s="38">
        <f ca="1">COUNTIF(OFFSET(class3_1,MATCH(FK$1,'3 класс'!$A:$A,0)-7+'Итог по классам'!$B29,,,),"Ф")</f>
        <v>0</v>
      </c>
      <c r="FL29" s="37">
        <f ca="1">COUNTIF(OFFSET(class3_1,MATCH(FL$1,'3 класс'!$A:$A,0)-7+'Итог по классам'!$B29,,,),"р")</f>
        <v>0</v>
      </c>
      <c r="FM29" s="37">
        <f ca="1">COUNTIF(OFFSET(class3_1,MATCH(FM$1,'3 класс'!$A:$A,0)-7+'Итог по классам'!$B29,,,),"ш")</f>
        <v>0</v>
      </c>
      <c r="FN29" s="37">
        <f ca="1">COUNTIF(OFFSET(class3_2,MATCH(FN$1,'3 класс'!$A:$A,0)-7+'Итог по классам'!$B29,,,),"Ф")</f>
        <v>0</v>
      </c>
      <c r="FO29" s="37">
        <f ca="1">COUNTIF(OFFSET(class3_2,MATCH(FO$1,'3 класс'!$A:$A,0)-7+'Итог по классам'!$B29,,,),"р")</f>
        <v>0</v>
      </c>
      <c r="FP29" s="37">
        <f ca="1">COUNTIF(OFFSET(class3_2,MATCH(FP$1,'3 класс'!$A:$A,0)-7+'Итог по классам'!$B29,,,),"ш")</f>
        <v>0</v>
      </c>
      <c r="FQ29" s="38">
        <f ca="1">COUNTIF(OFFSET(class3_1,MATCH(FQ$1,'3 класс'!$A:$A,0)-7+'Итог по классам'!$B29,,,),"Ф")</f>
        <v>0</v>
      </c>
      <c r="FR29" s="37">
        <f ca="1">COUNTIF(OFFSET(class3_1,MATCH(FR$1,'3 класс'!$A:$A,0)-7+'Итог по классам'!$B29,,,),"р")</f>
        <v>0</v>
      </c>
      <c r="FS29" s="37">
        <f ca="1">COUNTIF(OFFSET(class3_1,MATCH(FS$1,'3 класс'!$A:$A,0)-7+'Итог по классам'!$B29,,,),"ш")</f>
        <v>0</v>
      </c>
      <c r="FT29" s="37">
        <f ca="1">COUNTIF(OFFSET(class3_2,MATCH(FT$1,'3 класс'!$A:$A,0)-7+'Итог по классам'!$B29,,,),"Ф")</f>
        <v>0</v>
      </c>
      <c r="FU29" s="37">
        <f ca="1">COUNTIF(OFFSET(class3_2,MATCH(FU$1,'3 класс'!$A:$A,0)-7+'Итог по классам'!$B29,,,),"р")</f>
        <v>0</v>
      </c>
      <c r="FV29" s="37">
        <f ca="1">COUNTIF(OFFSET(class3_2,MATCH(FV$1,'3 класс'!$A:$A,0)-7+'Итог по классам'!$B29,,,),"ш")</f>
        <v>0</v>
      </c>
      <c r="FW29" s="38">
        <f ca="1">COUNTIF(OFFSET(class3_1,MATCH(FW$1,'3 класс'!$A:$A,0)-7+'Итог по классам'!$B29,,,),"Ф")</f>
        <v>0</v>
      </c>
      <c r="FX29" s="37">
        <f ca="1">COUNTIF(OFFSET(class3_1,MATCH(FX$1,'3 класс'!$A:$A,0)-7+'Итог по классам'!$B29,,,),"р")</f>
        <v>0</v>
      </c>
      <c r="FY29" s="37">
        <f ca="1">COUNTIF(OFFSET(class3_1,MATCH(FY$1,'3 класс'!$A:$A,0)-7+'Итог по классам'!$B29,,,),"ш")</f>
        <v>0</v>
      </c>
      <c r="FZ29" s="37">
        <f ca="1">COUNTIF(OFFSET(class3_2,MATCH(FZ$1,'3 класс'!$A:$A,0)-7+'Итог по классам'!$B29,,,),"Ф")</f>
        <v>0</v>
      </c>
      <c r="GA29" s="37">
        <f ca="1">COUNTIF(OFFSET(class3_2,MATCH(GA$1,'3 класс'!$A:$A,0)-7+'Итог по классам'!$B29,,,),"р")</f>
        <v>0</v>
      </c>
      <c r="GB29" s="37">
        <f ca="1">COUNTIF(OFFSET(class3_2,MATCH(GB$1,'3 класс'!$A:$A,0)-7+'Итог по классам'!$B29,,,),"ш")</f>
        <v>0</v>
      </c>
      <c r="GC29" s="38">
        <f ca="1">COUNTIF(OFFSET(class3_1,MATCH(GC$1,'3 класс'!$A:$A,0)-7+'Итог по классам'!$B29,,,),"Ф")</f>
        <v>0</v>
      </c>
      <c r="GD29" s="37">
        <f ca="1">COUNTIF(OFFSET(class3_1,MATCH(GD$1,'3 класс'!$A:$A,0)-7+'Итог по классам'!$B29,,,),"р")</f>
        <v>0</v>
      </c>
      <c r="GE29" s="37">
        <f ca="1">COUNTIF(OFFSET(class3_1,MATCH(GE$1,'3 класс'!$A:$A,0)-7+'Итог по классам'!$B29,,,),"ш")</f>
        <v>0</v>
      </c>
      <c r="GF29" s="37">
        <f ca="1">COUNTIF(OFFSET(class3_2,MATCH(GF$1,'3 класс'!$A:$A,0)-7+'Итог по классам'!$B29,,,),"Ф")</f>
        <v>0</v>
      </c>
      <c r="GG29" s="37">
        <f ca="1">COUNTIF(OFFSET(class3_2,MATCH(GG$1,'3 класс'!$A:$A,0)-7+'Итог по классам'!$B29,,,),"р")</f>
        <v>0</v>
      </c>
      <c r="GH29" s="37">
        <f ca="1">COUNTIF(OFFSET(class3_2,MATCH(GH$1,'3 класс'!$A:$A,0)-7+'Итог по классам'!$B29,,,),"ш")</f>
        <v>0</v>
      </c>
      <c r="GI29" s="38">
        <f ca="1">COUNTIF(OFFSET(class3_1,MATCH(GI$1,'3 класс'!$A:$A,0)-7+'Итог по классам'!$B29,,,),"Ф")</f>
        <v>0</v>
      </c>
      <c r="GJ29" s="37">
        <f ca="1">COUNTIF(OFFSET(class3_1,MATCH(GJ$1,'3 класс'!$A:$A,0)-7+'Итог по классам'!$B29,,,),"р")</f>
        <v>0</v>
      </c>
      <c r="GK29" s="37">
        <f ca="1">COUNTIF(OFFSET(class3_1,MATCH(GK$1,'3 класс'!$A:$A,0)-7+'Итог по классам'!$B29,,,),"ш")</f>
        <v>0</v>
      </c>
      <c r="GL29" s="37">
        <f ca="1">COUNTIF(OFFSET(class3_2,MATCH(GL$1,'3 класс'!$A:$A,0)-7+'Итог по классам'!$B29,,,),"Ф")</f>
        <v>0</v>
      </c>
      <c r="GM29" s="37">
        <f ca="1">COUNTIF(OFFSET(class3_2,MATCH(GM$1,'3 класс'!$A:$A,0)-7+'Итог по классам'!$B29,,,),"р")</f>
        <v>0</v>
      </c>
      <c r="GN29" s="37">
        <f ca="1">COUNTIF(OFFSET(class3_2,MATCH(GN$1,'3 класс'!$A:$A,0)-7+'Итог по классам'!$B29,,,),"ш")</f>
        <v>0</v>
      </c>
      <c r="GO29" s="38">
        <f ca="1">COUNTIF(OFFSET(class3_1,MATCH(GO$1,'3 класс'!$A:$A,0)-7+'Итог по классам'!$B29,,,),"Ф")</f>
        <v>0</v>
      </c>
      <c r="GP29" s="37">
        <f ca="1">COUNTIF(OFFSET(class3_1,MATCH(GP$1,'3 класс'!$A:$A,0)-7+'Итог по классам'!$B29,,,),"р")</f>
        <v>0</v>
      </c>
      <c r="GQ29" s="37">
        <f ca="1">COUNTIF(OFFSET(class3_1,MATCH(GQ$1,'3 класс'!$A:$A,0)-7+'Итог по классам'!$B29,,,),"ш")</f>
        <v>0</v>
      </c>
      <c r="GR29" s="37">
        <f ca="1">COUNTIF(OFFSET(class3_2,MATCH(GR$1,'3 класс'!$A:$A,0)-7+'Итог по классам'!$B29,,,),"Ф")</f>
        <v>0</v>
      </c>
      <c r="GS29" s="37">
        <f ca="1">COUNTIF(OFFSET(class3_2,MATCH(GS$1,'3 класс'!$A:$A,0)-7+'Итог по классам'!$B29,,,),"р")</f>
        <v>0</v>
      </c>
      <c r="GT29" s="37">
        <f ca="1">COUNTIF(OFFSET(class3_2,MATCH(GT$1,'3 класс'!$A:$A,0)-7+'Итог по классам'!$B29,,,),"ш")</f>
        <v>0</v>
      </c>
      <c r="GU29" s="38">
        <f ca="1">COUNTIF(OFFSET(class3_1,MATCH(GU$1,'3 класс'!$A:$A,0)-7+'Итог по классам'!$B29,,,),"Ф")</f>
        <v>0</v>
      </c>
      <c r="GV29" s="37">
        <f ca="1">COUNTIF(OFFSET(class3_1,MATCH(GV$1,'3 класс'!$A:$A,0)-7+'Итог по классам'!$B29,,,),"р")</f>
        <v>0</v>
      </c>
      <c r="GW29" s="37">
        <f ca="1">COUNTIF(OFFSET(class3_1,MATCH(GW$1,'3 класс'!$A:$A,0)-7+'Итог по классам'!$B29,,,),"ш")</f>
        <v>0</v>
      </c>
      <c r="GX29" s="37">
        <f ca="1">COUNTIF(OFFSET(class3_2,MATCH(GX$1,'3 класс'!$A:$A,0)-7+'Итог по классам'!$B29,,,),"Ф")</f>
        <v>0</v>
      </c>
      <c r="GY29" s="37">
        <f ca="1">COUNTIF(OFFSET(class3_2,MATCH(GY$1,'3 класс'!$A:$A,0)-7+'Итог по классам'!$B29,,,),"р")</f>
        <v>0</v>
      </c>
      <c r="GZ29" s="37">
        <f ca="1">COUNTIF(OFFSET(class3_2,MATCH(GZ$1,'3 класс'!$A:$A,0)-7+'Итог по классам'!$B29,,,),"ш")</f>
        <v>0</v>
      </c>
      <c r="HA29" s="38">
        <f ca="1">COUNTIF(OFFSET(class3_1,MATCH(HA$1,'3 класс'!$A:$A,0)-7+'Итог по классам'!$B29,,,),"Ф")</f>
        <v>0</v>
      </c>
      <c r="HB29" s="37">
        <f ca="1">COUNTIF(OFFSET(class3_1,MATCH(HB$1,'3 класс'!$A:$A,0)-7+'Итог по классам'!$B29,,,),"р")</f>
        <v>0</v>
      </c>
      <c r="HC29" s="37">
        <f ca="1">COUNTIF(OFFSET(class3_1,MATCH(HC$1,'3 класс'!$A:$A,0)-7+'Итог по классам'!$B29,,,),"ш")</f>
        <v>0</v>
      </c>
      <c r="HD29" s="37">
        <f ca="1">COUNTIF(OFFSET(class3_2,MATCH(HD$1,'3 класс'!$A:$A,0)-7+'Итог по классам'!$B29,,,),"Ф")</f>
        <v>0</v>
      </c>
      <c r="HE29" s="37">
        <f ca="1">COUNTIF(OFFSET(class3_2,MATCH(HE$1,'3 класс'!$A:$A,0)-7+'Итог по классам'!$B29,,,),"р")</f>
        <v>0</v>
      </c>
      <c r="HF29" s="37">
        <f ca="1">COUNTIF(OFFSET(class3_2,MATCH(HF$1,'3 класс'!$A:$A,0)-7+'Итог по классам'!$B29,,,),"ш")</f>
        <v>0</v>
      </c>
      <c r="HG29" s="38">
        <f ca="1">COUNTIF(OFFSET(class3_1,MATCH(HG$1,'3 класс'!$A:$A,0)-7+'Итог по классам'!$B29,,,),"Ф")</f>
        <v>0</v>
      </c>
      <c r="HH29" s="37">
        <f ca="1">COUNTIF(OFFSET(class3_1,MATCH(HH$1,'3 класс'!$A:$A,0)-7+'Итог по классам'!$B29,,,),"р")</f>
        <v>0</v>
      </c>
      <c r="HI29" s="37">
        <f ca="1">COUNTIF(OFFSET(class3_1,MATCH(HI$1,'3 класс'!$A:$A,0)-7+'Итог по классам'!$B29,,,),"ш")</f>
        <v>0</v>
      </c>
      <c r="HJ29" s="37">
        <f ca="1">COUNTIF(OFFSET(class3_2,MATCH(HJ$1,'3 класс'!$A:$A,0)-7+'Итог по классам'!$B29,,,),"Ф")</f>
        <v>0</v>
      </c>
      <c r="HK29" s="37">
        <f ca="1">COUNTIF(OFFSET(class3_2,MATCH(HK$1,'3 класс'!$A:$A,0)-7+'Итог по классам'!$B29,,,),"р")</f>
        <v>0</v>
      </c>
      <c r="HL29" s="37">
        <f ca="1">COUNTIF(OFFSET(class3_2,MATCH(HL$1,'3 класс'!$A:$A,0)-7+'Итог по классам'!$B29,,,),"ш")</f>
        <v>0</v>
      </c>
      <c r="HM29" s="38">
        <f ca="1">COUNTIF(OFFSET(class3_1,MATCH(HM$1,'3 класс'!$A:$A,0)-7+'Итог по классам'!$B29,,,),"Ф")</f>
        <v>0</v>
      </c>
      <c r="HN29" s="37">
        <f ca="1">COUNTIF(OFFSET(class3_1,MATCH(HN$1,'3 класс'!$A:$A,0)-7+'Итог по классам'!$B29,,,),"р")</f>
        <v>0</v>
      </c>
      <c r="HO29" s="37">
        <f ca="1">COUNTIF(OFFSET(class3_1,MATCH(HO$1,'3 класс'!$A:$A,0)-7+'Итог по классам'!$B29,,,),"ш")</f>
        <v>0</v>
      </c>
      <c r="HP29" s="37">
        <f ca="1">COUNTIF(OFFSET(class3_2,MATCH(HP$1,'3 класс'!$A:$A,0)-7+'Итог по классам'!$B29,,,),"Ф")</f>
        <v>0</v>
      </c>
      <c r="HQ29" s="37">
        <f ca="1">COUNTIF(OFFSET(class3_2,MATCH(HQ$1,'3 класс'!$A:$A,0)-7+'Итог по классам'!$B29,,,),"р")</f>
        <v>0</v>
      </c>
      <c r="HR29" s="37">
        <f ca="1">COUNTIF(OFFSET(class3_2,MATCH(HR$1,'3 класс'!$A:$A,0)-7+'Итог по классам'!$B29,,,),"ш")</f>
        <v>0</v>
      </c>
      <c r="HS29" s="38">
        <f ca="1">COUNTIF(OFFSET(class3_1,MATCH(HS$1,'3 класс'!$A:$A,0)-7+'Итог по классам'!$B29,,,),"Ф")</f>
        <v>0</v>
      </c>
      <c r="HT29" s="37">
        <f ca="1">COUNTIF(OFFSET(class3_1,MATCH(HT$1,'3 класс'!$A:$A,0)-7+'Итог по классам'!$B29,,,),"р")</f>
        <v>0</v>
      </c>
      <c r="HU29" s="37">
        <f ca="1">COUNTIF(OFFSET(class3_1,MATCH(HU$1,'3 класс'!$A:$A,0)-7+'Итог по классам'!$B29,,,),"ш")</f>
        <v>0</v>
      </c>
      <c r="HV29" s="37">
        <f ca="1">COUNTIF(OFFSET(class3_2,MATCH(HV$1,'3 класс'!$A:$A,0)-7+'Итог по классам'!$B29,,,),"Ф")</f>
        <v>0</v>
      </c>
      <c r="HW29" s="37">
        <f ca="1">COUNTIF(OFFSET(class3_2,MATCH(HW$1,'3 класс'!$A:$A,0)-7+'Итог по классам'!$B29,,,),"р")</f>
        <v>0</v>
      </c>
      <c r="HX29" s="37">
        <f ca="1">COUNTIF(OFFSET(class3_2,MATCH(HX$1,'3 класс'!$A:$A,0)-7+'Итог по классам'!$B29,,,),"ш")</f>
        <v>0</v>
      </c>
      <c r="HY29" s="38">
        <f ca="1">COUNTIF(OFFSET(class3_1,MATCH(HY$1,'3 класс'!$A:$A,0)-7+'Итог по классам'!$B29,,,),"Ф")</f>
        <v>0</v>
      </c>
      <c r="HZ29" s="37">
        <f ca="1">COUNTIF(OFFSET(class3_1,MATCH(HZ$1,'3 класс'!$A:$A,0)-7+'Итог по классам'!$B29,,,),"р")</f>
        <v>0</v>
      </c>
      <c r="IA29" s="37">
        <f ca="1">COUNTIF(OFFSET(class3_1,MATCH(IA$1,'3 класс'!$A:$A,0)-7+'Итог по классам'!$B29,,,),"ш")</f>
        <v>0</v>
      </c>
      <c r="IB29" s="37">
        <f ca="1">COUNTIF(OFFSET(class3_2,MATCH(IB$1,'3 класс'!$A:$A,0)-7+'Итог по классам'!$B29,,,),"Ф")</f>
        <v>0</v>
      </c>
      <c r="IC29" s="37">
        <f ca="1">COUNTIF(OFFSET(class3_2,MATCH(IC$1,'3 класс'!$A:$A,0)-7+'Итог по классам'!$B29,,,),"р")</f>
        <v>0</v>
      </c>
      <c r="ID29" s="37">
        <f ca="1">COUNTIF(OFFSET(class3_2,MATCH(ID$1,'3 класс'!$A:$A,0)-7+'Итог по классам'!$B29,,,),"ш")</f>
        <v>0</v>
      </c>
      <c r="IE29" s="38">
        <f ca="1">COUNTIF(OFFSET(class3_1,MATCH(IE$1,'3 класс'!$A:$A,0)-7+'Итог по классам'!$B29,,,),"Ф")</f>
        <v>0</v>
      </c>
      <c r="IF29" s="37">
        <f ca="1">COUNTIF(OFFSET(class3_1,MATCH(IF$1,'3 класс'!$A:$A,0)-7+'Итог по классам'!$B29,,,),"р")</f>
        <v>0</v>
      </c>
      <c r="IG29" s="37">
        <f ca="1">COUNTIF(OFFSET(class3_1,MATCH(IG$1,'3 класс'!$A:$A,0)-7+'Итог по классам'!$B29,,,),"ш")</f>
        <v>0</v>
      </c>
      <c r="IH29" s="37">
        <f ca="1">COUNTIF(OFFSET(class3_2,MATCH(IH$1,'3 класс'!$A:$A,0)-7+'Итог по классам'!$B29,,,),"Ф")</f>
        <v>0</v>
      </c>
      <c r="II29" s="37">
        <f ca="1">COUNTIF(OFFSET(class3_2,MATCH(II$1,'3 класс'!$A:$A,0)-7+'Итог по классам'!$B29,,,),"р")</f>
        <v>0</v>
      </c>
      <c r="IJ29" s="37">
        <f ca="1">COUNTIF(OFFSET(class3_2,MATCH(IJ$1,'3 класс'!$A:$A,0)-7+'Итог по классам'!$B29,,,),"ш")</f>
        <v>0</v>
      </c>
      <c r="IK29" s="38">
        <f ca="1">COUNTIF(OFFSET(class3_1,MATCH(IK$1,'3 класс'!$A:$A,0)-7+'Итог по классам'!$B29,,,),"Ф")</f>
        <v>0</v>
      </c>
      <c r="IL29" s="37">
        <f ca="1">COUNTIF(OFFSET(class3_1,MATCH(IL$1,'3 класс'!$A:$A,0)-7+'Итог по классам'!$B29,,,),"р")</f>
        <v>0</v>
      </c>
      <c r="IM29" s="37">
        <f ca="1">COUNTIF(OFFSET(class3_1,MATCH(IM$1,'3 класс'!$A:$A,0)-7+'Итог по классам'!$B29,,,),"ш")</f>
        <v>0</v>
      </c>
      <c r="IN29" s="37">
        <f ca="1">COUNTIF(OFFSET(class3_2,MATCH(IN$1,'3 класс'!$A:$A,0)-7+'Итог по классам'!$B29,,,),"Ф")</f>
        <v>0</v>
      </c>
      <c r="IO29" s="37">
        <f ca="1">COUNTIF(OFFSET(class3_2,MATCH(IO$1,'3 класс'!$A:$A,0)-7+'Итог по классам'!$B29,,,),"р")</f>
        <v>0</v>
      </c>
      <c r="IP29" s="37">
        <f ca="1">COUNTIF(OFFSET(class3_2,MATCH(IP$1,'3 класс'!$A:$A,0)-7+'Итог по классам'!$B29,,,),"ш")</f>
        <v>0</v>
      </c>
      <c r="IQ29" s="38">
        <f ca="1">COUNTIF(OFFSET(class3_1,MATCH(IQ$1,'3 класс'!$A:$A,0)-7+'Итог по классам'!$B29,,,),"Ф")</f>
        <v>0</v>
      </c>
      <c r="IR29" s="37">
        <f ca="1">COUNTIF(OFFSET(class3_1,MATCH(IR$1,'3 класс'!$A:$A,0)-7+'Итог по классам'!$B29,,,),"р")</f>
        <v>0</v>
      </c>
      <c r="IS29" s="37">
        <f ca="1">COUNTIF(OFFSET(class3_1,MATCH(IS$1,'3 класс'!$A:$A,0)-7+'Итог по классам'!$B29,,,),"ш")</f>
        <v>0</v>
      </c>
      <c r="IT29" s="37">
        <f ca="1">COUNTIF(OFFSET(class3_2,MATCH(IT$1,'3 класс'!$A:$A,0)-7+'Итог по классам'!$B29,,,),"Ф")</f>
        <v>0</v>
      </c>
      <c r="IU29" s="37">
        <f ca="1">COUNTIF(OFFSET(class3_2,MATCH(IU$1,'3 класс'!$A:$A,0)-7+'Итог по классам'!$B29,,,),"р")</f>
        <v>0</v>
      </c>
      <c r="IV29" s="37">
        <f ca="1">COUNTIF(OFFSET(class3_2,MATCH(IV$1,'3 класс'!$A:$A,0)-7+'Итог по классам'!$B29,,,),"ш")</f>
        <v>0</v>
      </c>
      <c r="IW29" s="38">
        <f ca="1">COUNTIF(OFFSET(class3_1,MATCH(IW$1,'3 класс'!$A:$A,0)-7+'Итог по классам'!$B29,,,),"Ф")</f>
        <v>0</v>
      </c>
      <c r="IX29" s="37">
        <f ca="1">COUNTIF(OFFSET(class3_1,MATCH(IX$1,'3 класс'!$A:$A,0)-7+'Итог по классам'!$B29,,,),"р")</f>
        <v>0</v>
      </c>
      <c r="IY29" s="37">
        <f ca="1">COUNTIF(OFFSET(class3_1,MATCH(IY$1,'3 класс'!$A:$A,0)-7+'Итог по классам'!$B29,,,),"ш")</f>
        <v>0</v>
      </c>
      <c r="IZ29" s="37">
        <f ca="1">COUNTIF(OFFSET(class3_2,MATCH(IZ$1,'3 класс'!$A:$A,0)-7+'Итог по классам'!$B29,,,),"Ф")</f>
        <v>0</v>
      </c>
      <c r="JA29" s="37">
        <f ca="1">COUNTIF(OFFSET(class3_2,MATCH(JA$1,'3 класс'!$A:$A,0)-7+'Итог по классам'!$B29,,,),"р")</f>
        <v>0</v>
      </c>
      <c r="JB29" s="37">
        <f ca="1">COUNTIF(OFFSET(class3_2,MATCH(JB$1,'3 класс'!$A:$A,0)-7+'Итог по классам'!$B29,,,),"ш")</f>
        <v>0</v>
      </c>
      <c r="JC29" s="38">
        <f ca="1">COUNTIF(OFFSET(class3_1,MATCH(JC$1,'3 класс'!$A:$A,0)-7+'Итог по классам'!$B29,,,),"Ф")</f>
        <v>0</v>
      </c>
      <c r="JD29" s="37">
        <f ca="1">COUNTIF(OFFSET(class3_1,MATCH(JD$1,'3 класс'!$A:$A,0)-7+'Итог по классам'!$B29,,,),"р")</f>
        <v>0</v>
      </c>
      <c r="JE29" s="37">
        <f ca="1">COUNTIF(OFFSET(class3_1,MATCH(JE$1,'3 класс'!$A:$A,0)-7+'Итог по классам'!$B29,,,),"ш")</f>
        <v>0</v>
      </c>
      <c r="JF29" s="37">
        <f ca="1">COUNTIF(OFFSET(class3_2,MATCH(JF$1,'3 класс'!$A:$A,0)-7+'Итог по классам'!$B29,,,),"Ф")</f>
        <v>0</v>
      </c>
      <c r="JG29" s="37">
        <f ca="1">COUNTIF(OFFSET(class3_2,MATCH(JG$1,'3 класс'!$A:$A,0)-7+'Итог по классам'!$B29,,,),"р")</f>
        <v>0</v>
      </c>
      <c r="JH29" s="37">
        <f ca="1">COUNTIF(OFFSET(class3_2,MATCH(JH$1,'3 класс'!$A:$A,0)-7+'Итог по классам'!$B29,,,),"ш")</f>
        <v>0</v>
      </c>
      <c r="JI29" s="38">
        <f ca="1">COUNTIF(OFFSET(class3_1,MATCH(JI$1,'3 класс'!$A:$A,0)-7+'Итог по классам'!$B29,,,),"Ф")</f>
        <v>0</v>
      </c>
      <c r="JJ29" s="37">
        <f ca="1">COUNTIF(OFFSET(class3_1,MATCH(JJ$1,'3 класс'!$A:$A,0)-7+'Итог по классам'!$B29,,,),"р")</f>
        <v>0</v>
      </c>
      <c r="JK29" s="37">
        <f ca="1">COUNTIF(OFFSET(class3_1,MATCH(JK$1,'3 класс'!$A:$A,0)-7+'Итог по классам'!$B29,,,),"ш")</f>
        <v>0</v>
      </c>
      <c r="JL29" s="37">
        <f ca="1">COUNTIF(OFFSET(class3_2,MATCH(JL$1,'3 класс'!$A:$A,0)-7+'Итог по классам'!$B29,,,),"Ф")</f>
        <v>0</v>
      </c>
      <c r="JM29" s="37">
        <f ca="1">COUNTIF(OFFSET(class3_2,MATCH(JM$1,'3 класс'!$A:$A,0)-7+'Итог по классам'!$B29,,,),"р")</f>
        <v>0</v>
      </c>
      <c r="JN29" s="37">
        <f ca="1">COUNTIF(OFFSET(class3_2,MATCH(JN$1,'3 класс'!$A:$A,0)-7+'Итог по классам'!$B29,,,),"ш")</f>
        <v>0</v>
      </c>
      <c r="JO29" s="38">
        <f ca="1">COUNTIF(OFFSET(class3_1,MATCH(JO$1,'3 класс'!$A:$A,0)-7+'Итог по классам'!$B29,,,),"Ф")</f>
        <v>0</v>
      </c>
      <c r="JP29" s="37">
        <f ca="1">COUNTIF(OFFSET(class3_1,MATCH(JP$1,'3 класс'!$A:$A,0)-7+'Итог по классам'!$B29,,,),"р")</f>
        <v>0</v>
      </c>
      <c r="JQ29" s="37">
        <f ca="1">COUNTIF(OFFSET(class3_1,MATCH(JQ$1,'3 класс'!$A:$A,0)-7+'Итог по классам'!$B29,,,),"ш")</f>
        <v>0</v>
      </c>
      <c r="JR29" s="37">
        <f ca="1">COUNTIF(OFFSET(class3_2,MATCH(JR$1,'3 класс'!$A:$A,0)-7+'Итог по классам'!$B29,,,),"Ф")</f>
        <v>0</v>
      </c>
      <c r="JS29" s="37">
        <f ca="1">COUNTIF(OFFSET(class3_2,MATCH(JS$1,'3 класс'!$A:$A,0)-7+'Итог по классам'!$B29,,,),"р")</f>
        <v>0</v>
      </c>
      <c r="JT29" s="37">
        <f ca="1">COUNTIF(OFFSET(class3_2,MATCH(JT$1,'3 класс'!$A:$A,0)-7+'Итог по классам'!$B29,,,),"ш")</f>
        <v>0</v>
      </c>
      <c r="JU29" s="38">
        <f ca="1">COUNTIF(OFFSET(class3_1,MATCH(JU$1,'3 класс'!$A:$A,0)-7+'Итог по классам'!$B29,,,),"Ф")</f>
        <v>0</v>
      </c>
      <c r="JV29" s="37">
        <f ca="1">COUNTIF(OFFSET(class3_1,MATCH(JV$1,'3 класс'!$A:$A,0)-7+'Итог по классам'!$B29,,,),"р")</f>
        <v>0</v>
      </c>
      <c r="JW29" s="37">
        <f ca="1">COUNTIF(OFFSET(class3_1,MATCH(JW$1,'3 класс'!$A:$A,0)-7+'Итог по классам'!$B29,,,),"ш")</f>
        <v>0</v>
      </c>
      <c r="JX29" s="37">
        <f ca="1">COUNTIF(OFFSET(class3_2,MATCH(JX$1,'3 класс'!$A:$A,0)-7+'Итог по классам'!$B29,,,),"Ф")</f>
        <v>0</v>
      </c>
      <c r="JY29" s="37">
        <f ca="1">COUNTIF(OFFSET(class3_2,MATCH(JY$1,'3 класс'!$A:$A,0)-7+'Итог по классам'!$B29,,,),"р")</f>
        <v>0</v>
      </c>
      <c r="JZ29" s="37">
        <f ca="1">COUNTIF(OFFSET(class3_2,MATCH(JZ$1,'3 класс'!$A:$A,0)-7+'Итог по классам'!$B29,,,),"ш")</f>
        <v>0</v>
      </c>
      <c r="KA29" s="38">
        <f ca="1">COUNTIF(OFFSET(class3_1,MATCH(KA$1,'3 класс'!$A:$A,0)-7+'Итог по классам'!$B29,,,),"Ф")</f>
        <v>0</v>
      </c>
      <c r="KB29" s="37">
        <f ca="1">COUNTIF(OFFSET(class3_1,MATCH(KB$1,'3 класс'!$A:$A,0)-7+'Итог по классам'!$B29,,,),"р")</f>
        <v>0</v>
      </c>
      <c r="KC29" s="37">
        <f ca="1">COUNTIF(OFFSET(class3_1,MATCH(KC$1,'3 класс'!$A:$A,0)-7+'Итог по классам'!$B29,,,),"ш")</f>
        <v>0</v>
      </c>
      <c r="KD29" s="37">
        <f ca="1">COUNTIF(OFFSET(class3_2,MATCH(KD$1,'3 класс'!$A:$A,0)-7+'Итог по классам'!$B29,,,),"Ф")</f>
        <v>0</v>
      </c>
      <c r="KE29" s="37">
        <f ca="1">COUNTIF(OFFSET(class3_2,MATCH(KE$1,'3 класс'!$A:$A,0)-7+'Итог по классам'!$B29,,,),"р")</f>
        <v>0</v>
      </c>
      <c r="KF29" s="37">
        <f ca="1">COUNTIF(OFFSET(class3_2,MATCH(KF$1,'3 класс'!$A:$A,0)-7+'Итог по классам'!$B29,,,),"ш")</f>
        <v>0</v>
      </c>
      <c r="KG29" s="38">
        <f ca="1">COUNTIF(OFFSET(class3_1,MATCH(KG$1,'3 класс'!$A:$A,0)-7+'Итог по классам'!$B29,,,),"Ф")</f>
        <v>0</v>
      </c>
      <c r="KH29" s="37">
        <f ca="1">COUNTIF(OFFSET(class3_1,MATCH(KH$1,'3 класс'!$A:$A,0)-7+'Итог по классам'!$B29,,,),"р")</f>
        <v>0</v>
      </c>
      <c r="KI29" s="37">
        <f ca="1">COUNTIF(OFFSET(class3_1,MATCH(KI$1,'3 класс'!$A:$A,0)-7+'Итог по классам'!$B29,,,),"ш")</f>
        <v>0</v>
      </c>
      <c r="KJ29" s="37">
        <f ca="1">COUNTIF(OFFSET(class3_2,MATCH(KJ$1,'3 класс'!$A:$A,0)-7+'Итог по классам'!$B29,,,),"Ф")</f>
        <v>0</v>
      </c>
      <c r="KK29" s="37">
        <f ca="1">COUNTIF(OFFSET(class3_2,MATCH(KK$1,'3 класс'!$A:$A,0)-7+'Итог по классам'!$B29,,,),"р")</f>
        <v>0</v>
      </c>
      <c r="KL29" s="37">
        <f ca="1">COUNTIF(OFFSET(class3_2,MATCH(KL$1,'3 класс'!$A:$A,0)-7+'Итог по классам'!$B29,,,),"ш")</f>
        <v>0</v>
      </c>
      <c r="KM29" s="38">
        <f ca="1">COUNTIF(OFFSET(class3_1,MATCH(KM$1,'3 класс'!$A:$A,0)-7+'Итог по классам'!$B29,,,),"Ф")</f>
        <v>0</v>
      </c>
      <c r="KN29" s="37">
        <f ca="1">COUNTIF(OFFSET(class3_1,MATCH(KN$1,'3 класс'!$A:$A,0)-7+'Итог по классам'!$B29,,,),"р")</f>
        <v>0</v>
      </c>
      <c r="KO29" s="37">
        <f ca="1">COUNTIF(OFFSET(class3_1,MATCH(KO$1,'3 класс'!$A:$A,0)-7+'Итог по классам'!$B29,,,),"ш")</f>
        <v>0</v>
      </c>
      <c r="KP29" s="37">
        <f ca="1">COUNTIF(OFFSET(class3_2,MATCH(KP$1,'3 класс'!$A:$A,0)-7+'Итог по классам'!$B29,,,),"Ф")</f>
        <v>0</v>
      </c>
      <c r="KQ29" s="37">
        <f ca="1">COUNTIF(OFFSET(class3_2,MATCH(KQ$1,'3 класс'!$A:$A,0)-7+'Итог по классам'!$B29,,,),"р")</f>
        <v>0</v>
      </c>
      <c r="KR29" s="37">
        <f ca="1">COUNTIF(OFFSET(class3_2,MATCH(KR$1,'3 класс'!$A:$A,0)-7+'Итог по классам'!$B29,,,),"ш")</f>
        <v>0</v>
      </c>
    </row>
    <row r="30" spans="1:304" x14ac:dyDescent="0.25">
      <c r="A30">
        <f t="shared" si="7"/>
        <v>1</v>
      </c>
      <c r="B30" s="37">
        <v>11</v>
      </c>
      <c r="C30" s="3" t="s">
        <v>9</v>
      </c>
      <c r="D30" s="3" t="s">
        <v>42</v>
      </c>
      <c r="E30" s="37">
        <f ca="1">COUNTIF(OFFSET(class3_1,MATCH(E$1,'3 класс'!$A:$A,0)-7+'Итог по классам'!$B30,,,),"Ф")</f>
        <v>0</v>
      </c>
      <c r="F30" s="37">
        <f ca="1">COUNTIF(OFFSET(class3_1,MATCH(F$1,'3 класс'!$A:$A,0)-7+'Итог по классам'!$B30,,,),"р")</f>
        <v>0</v>
      </c>
      <c r="G30" s="37">
        <f ca="1">COUNTIF(OFFSET(class3_1,MATCH(G$1,'3 класс'!$A:$A,0)-7+'Итог по классам'!$B30,,,),"ш")</f>
        <v>0</v>
      </c>
      <c r="H30" s="37">
        <f ca="1">COUNTIF(OFFSET(class3_2,MATCH(H$1,'3 класс'!$A:$A,0)-7+'Итог по классам'!$B30,,,),"Ф")</f>
        <v>0</v>
      </c>
      <c r="I30" s="37">
        <f ca="1">COUNTIF(OFFSET(class3_2,MATCH(I$1,'3 класс'!$A:$A,0)-7+'Итог по классам'!$B30,,,),"р")</f>
        <v>0</v>
      </c>
      <c r="J30" s="37">
        <f ca="1">COUNTIF(OFFSET(class3_2,MATCH(J$1,'3 класс'!$A:$A,0)-7+'Итог по классам'!$B30,,,),"ш")</f>
        <v>0</v>
      </c>
      <c r="K30" s="38">
        <f ca="1">COUNTIF(OFFSET(class3_1,MATCH(K$1,'3 класс'!$A:$A,0)-7+'Итог по классам'!$B30,,,),"Ф")</f>
        <v>0</v>
      </c>
      <c r="L30" s="37">
        <f ca="1">COUNTIF(OFFSET(class3_1,MATCH(L$1,'3 класс'!$A:$A,0)-7+'Итог по классам'!$B30,,,),"р")</f>
        <v>0</v>
      </c>
      <c r="M30" s="37">
        <f ca="1">COUNTIF(OFFSET(class3_1,MATCH(M$1,'3 класс'!$A:$A,0)-7+'Итог по классам'!$B30,,,),"ш")</f>
        <v>0</v>
      </c>
      <c r="N30" s="37">
        <f ca="1">COUNTIF(OFFSET(class3_2,MATCH(N$1,'3 класс'!$A:$A,0)-7+'Итог по классам'!$B30,,,),"Ф")</f>
        <v>0</v>
      </c>
      <c r="O30" s="37">
        <f ca="1">COUNTIF(OFFSET(class3_2,MATCH(O$1,'3 класс'!$A:$A,0)-7+'Итог по классам'!$B30,,,),"р")</f>
        <v>0</v>
      </c>
      <c r="P30" s="37">
        <f ca="1">COUNTIF(OFFSET(class3_2,MATCH(P$1,'3 класс'!$A:$A,0)-7+'Итог по классам'!$B30,,,),"ш")</f>
        <v>0</v>
      </c>
      <c r="Q30" s="38">
        <f ca="1">COUNTIF(OFFSET(class3_1,MATCH(Q$1,'3 класс'!$A:$A,0)-7+'Итог по классам'!$B30,,,),"Ф")</f>
        <v>0</v>
      </c>
      <c r="R30" s="37">
        <f ca="1">COUNTIF(OFFSET(class3_1,MATCH(R$1,'3 класс'!$A:$A,0)-7+'Итог по классам'!$B30,,,),"р")</f>
        <v>0</v>
      </c>
      <c r="S30" s="37">
        <f ca="1">COUNTIF(OFFSET(class3_1,MATCH(S$1,'3 класс'!$A:$A,0)-7+'Итог по классам'!$B30,,,),"ш")</f>
        <v>0</v>
      </c>
      <c r="T30" s="37">
        <f ca="1">COUNTIF(OFFSET(class3_2,MATCH(T$1,'3 класс'!$A:$A,0)-7+'Итог по классам'!$B30,,,),"Ф")</f>
        <v>0</v>
      </c>
      <c r="U30" s="37">
        <f ca="1">COUNTIF(OFFSET(class3_2,MATCH(U$1,'3 класс'!$A:$A,0)-7+'Итог по классам'!$B30,,,),"р")</f>
        <v>0</v>
      </c>
      <c r="V30" s="37">
        <f ca="1">COUNTIF(OFFSET(class3_2,MATCH(V$1,'3 класс'!$A:$A,0)-7+'Итог по классам'!$B30,,,),"ш")</f>
        <v>0</v>
      </c>
      <c r="W30" s="38">
        <f ca="1">COUNTIF(OFFSET(class3_1,MATCH(W$1,'3 класс'!$A:$A,0)-7+'Итог по классам'!$B30,,,),"Ф")</f>
        <v>0</v>
      </c>
      <c r="X30" s="37">
        <f ca="1">COUNTIF(OFFSET(class3_1,MATCH(X$1,'3 класс'!$A:$A,0)-7+'Итог по классам'!$B30,,,),"р")</f>
        <v>0</v>
      </c>
      <c r="Y30" s="37">
        <f ca="1">COUNTIF(OFFSET(class3_1,MATCH(Y$1,'3 класс'!$A:$A,0)-7+'Итог по классам'!$B30,,,),"ш")</f>
        <v>0</v>
      </c>
      <c r="Z30" s="37">
        <f ca="1">COUNTIF(OFFSET(class3_2,MATCH(Z$1,'3 класс'!$A:$A,0)-7+'Итог по классам'!$B30,,,),"Ф")</f>
        <v>0</v>
      </c>
      <c r="AA30" s="37">
        <f ca="1">COUNTIF(OFFSET(class3_2,MATCH(AA$1,'3 класс'!$A:$A,0)-7+'Итог по классам'!$B30,,,),"р")</f>
        <v>0</v>
      </c>
      <c r="AB30" s="37">
        <f ca="1">COUNTIF(OFFSET(class3_2,MATCH(AB$1,'3 класс'!$A:$A,0)-7+'Итог по классам'!$B30,,,),"ш")</f>
        <v>0</v>
      </c>
      <c r="AC30" s="38">
        <f ca="1">COUNTIF(OFFSET(class3_1,MATCH(AC$1,'3 класс'!$A:$A,0)-7+'Итог по классам'!$B30,,,),"Ф")</f>
        <v>0</v>
      </c>
      <c r="AD30" s="37">
        <f ca="1">COUNTIF(OFFSET(class3_1,MATCH(AD$1,'3 класс'!$A:$A,0)-7+'Итог по классам'!$B30,,,),"р")</f>
        <v>0</v>
      </c>
      <c r="AE30" s="37">
        <f ca="1">COUNTIF(OFFSET(class3_1,MATCH(AE$1,'3 класс'!$A:$A,0)-7+'Итог по классам'!$B30,,,),"ш")</f>
        <v>0</v>
      </c>
      <c r="AF30" s="37">
        <f ca="1">COUNTIF(OFFSET(class3_2,MATCH(AF$1,'3 класс'!$A:$A,0)-7+'Итог по классам'!$B30,,,),"Ф")</f>
        <v>0</v>
      </c>
      <c r="AG30" s="37">
        <f ca="1">COUNTIF(OFFSET(class3_2,MATCH(AG$1,'3 класс'!$A:$A,0)-7+'Итог по классам'!$B30,,,),"р")</f>
        <v>0</v>
      </c>
      <c r="AH30" s="37">
        <f ca="1">COUNTIF(OFFSET(class3_2,MATCH(AH$1,'3 класс'!$A:$A,0)-7+'Итог по классам'!$B30,,,),"ш")</f>
        <v>0</v>
      </c>
      <c r="AI30" s="38">
        <f ca="1">COUNTIF(OFFSET(class3_1,MATCH(AI$1,'3 класс'!$A:$A,0)-7+'Итог по классам'!$B30,,,),"Ф")</f>
        <v>0</v>
      </c>
      <c r="AJ30" s="37">
        <f ca="1">COUNTIF(OFFSET(class3_1,MATCH(AJ$1,'3 класс'!$A:$A,0)-7+'Итог по классам'!$B30,,,),"р")</f>
        <v>0</v>
      </c>
      <c r="AK30" s="37">
        <f ca="1">COUNTIF(OFFSET(class3_1,MATCH(AK$1,'3 класс'!$A:$A,0)-7+'Итог по классам'!$B30,,,),"ш")</f>
        <v>0</v>
      </c>
      <c r="AL30" s="37">
        <f ca="1">COUNTIF(OFFSET(class3_2,MATCH(AL$1,'3 класс'!$A:$A,0)-7+'Итог по классам'!$B30,,,),"Ф")</f>
        <v>0</v>
      </c>
      <c r="AM30" s="37">
        <f ca="1">COUNTIF(OFFSET(class3_2,MATCH(AM$1,'3 класс'!$A:$A,0)-7+'Итог по классам'!$B30,,,),"р")</f>
        <v>0</v>
      </c>
      <c r="AN30" s="37">
        <f ca="1">COUNTIF(OFFSET(class3_2,MATCH(AN$1,'3 класс'!$A:$A,0)-7+'Итог по классам'!$B30,,,),"ш")</f>
        <v>0</v>
      </c>
      <c r="AO30" s="38">
        <f ca="1">COUNTIF(OFFSET(class3_1,MATCH(AO$1,'3 класс'!$A:$A,0)-7+'Итог по классам'!$B30,,,),"Ф")</f>
        <v>0</v>
      </c>
      <c r="AP30" s="37">
        <f ca="1">COUNTIF(OFFSET(class3_1,MATCH(AP$1,'3 класс'!$A:$A,0)-7+'Итог по классам'!$B30,,,),"р")</f>
        <v>0</v>
      </c>
      <c r="AQ30" s="37">
        <f ca="1">COUNTIF(OFFSET(class3_1,MATCH(AQ$1,'3 класс'!$A:$A,0)-7+'Итог по классам'!$B30,,,),"ш")</f>
        <v>0</v>
      </c>
      <c r="AR30" s="37">
        <f ca="1">COUNTIF(OFFSET(class3_2,MATCH(AR$1,'3 класс'!$A:$A,0)-7+'Итог по классам'!$B30,,,),"Ф")</f>
        <v>0</v>
      </c>
      <c r="AS30" s="37">
        <f ca="1">COUNTIF(OFFSET(class3_2,MATCH(AS$1,'3 класс'!$A:$A,0)-7+'Итог по классам'!$B30,,,),"р")</f>
        <v>0</v>
      </c>
      <c r="AT30" s="37">
        <f ca="1">COUNTIF(OFFSET(class3_2,MATCH(AT$1,'3 класс'!$A:$A,0)-7+'Итог по классам'!$B30,,,),"ш")</f>
        <v>0</v>
      </c>
      <c r="AU30" s="38">
        <f ca="1">COUNTIF(OFFSET(class3_1,MATCH(AU$1,'3 класс'!$A:$A,0)-7+'Итог по классам'!$B30,,,),"Ф")</f>
        <v>0</v>
      </c>
      <c r="AV30" s="37">
        <f ca="1">COUNTIF(OFFSET(class3_1,MATCH(AV$1,'3 класс'!$A:$A,0)-7+'Итог по классам'!$B30,,,),"р")</f>
        <v>0</v>
      </c>
      <c r="AW30" s="37">
        <f ca="1">COUNTIF(OFFSET(class3_1,MATCH(AW$1,'3 класс'!$A:$A,0)-7+'Итог по классам'!$B30,,,),"ш")</f>
        <v>0</v>
      </c>
      <c r="AX30" s="37">
        <f ca="1">COUNTIF(OFFSET(class3_2,MATCH(AX$1,'3 класс'!$A:$A,0)-7+'Итог по классам'!$B30,,,),"Ф")</f>
        <v>0</v>
      </c>
      <c r="AY30" s="37">
        <f ca="1">COUNTIF(OFFSET(class3_2,MATCH(AY$1,'3 класс'!$A:$A,0)-7+'Итог по классам'!$B30,,,),"р")</f>
        <v>0</v>
      </c>
      <c r="AZ30" s="37">
        <f ca="1">COUNTIF(OFFSET(class3_2,MATCH(AZ$1,'3 класс'!$A:$A,0)-7+'Итог по классам'!$B30,,,),"ш")</f>
        <v>0</v>
      </c>
      <c r="BA30" s="38">
        <f ca="1">COUNTIF(OFFSET(class3_1,MATCH(BA$1,'3 класс'!$A:$A,0)-7+'Итог по классам'!$B30,,,),"Ф")</f>
        <v>0</v>
      </c>
      <c r="BB30" s="37">
        <f ca="1">COUNTIF(OFFSET(class3_1,MATCH(BB$1,'3 класс'!$A:$A,0)-7+'Итог по классам'!$B30,,,),"р")</f>
        <v>0</v>
      </c>
      <c r="BC30" s="37">
        <f ca="1">COUNTIF(OFFSET(class3_1,MATCH(BC$1,'3 класс'!$A:$A,0)-7+'Итог по классам'!$B30,,,),"ш")</f>
        <v>0</v>
      </c>
      <c r="BD30" s="37">
        <f ca="1">COUNTIF(OFFSET(class3_2,MATCH(BD$1,'3 класс'!$A:$A,0)-7+'Итог по классам'!$B30,,,),"Ф")</f>
        <v>0</v>
      </c>
      <c r="BE30" s="37">
        <f ca="1">COUNTIF(OFFSET(class3_2,MATCH(BE$1,'3 класс'!$A:$A,0)-7+'Итог по классам'!$B30,,,),"р")</f>
        <v>0</v>
      </c>
      <c r="BF30" s="37">
        <f ca="1">COUNTIF(OFFSET(class3_2,MATCH(BF$1,'3 класс'!$A:$A,0)-7+'Итог по классам'!$B30,,,),"ш")</f>
        <v>0</v>
      </c>
      <c r="BG30" s="38">
        <f ca="1">COUNTIF(OFFSET(class3_1,MATCH(BG$1,'3 класс'!$A:$A,0)-7+'Итог по классам'!$B30,,,),"Ф")</f>
        <v>0</v>
      </c>
      <c r="BH30" s="37">
        <f ca="1">COUNTIF(OFFSET(class3_1,MATCH(BH$1,'3 класс'!$A:$A,0)-7+'Итог по классам'!$B30,,,),"р")</f>
        <v>0</v>
      </c>
      <c r="BI30" s="37">
        <f ca="1">COUNTIF(OFFSET(class3_1,MATCH(BI$1,'3 класс'!$A:$A,0)-7+'Итог по классам'!$B30,,,),"ш")</f>
        <v>0</v>
      </c>
      <c r="BJ30" s="37">
        <f ca="1">COUNTIF(OFFSET(class3_2,MATCH(BJ$1,'3 класс'!$A:$A,0)-7+'Итог по классам'!$B30,,,),"Ф")</f>
        <v>0</v>
      </c>
      <c r="BK30" s="37">
        <f ca="1">COUNTIF(OFFSET(class3_2,MATCH(BK$1,'3 класс'!$A:$A,0)-7+'Итог по классам'!$B30,,,),"р")</f>
        <v>0</v>
      </c>
      <c r="BL30" s="37">
        <f ca="1">COUNTIF(OFFSET(class3_2,MATCH(BL$1,'3 класс'!$A:$A,0)-7+'Итог по классам'!$B30,,,),"ш")</f>
        <v>0</v>
      </c>
      <c r="BM30" s="38">
        <f ca="1">COUNTIF(OFFSET(class3_1,MATCH(BM$1,'3 класс'!$A:$A,0)-7+'Итог по классам'!$B30,,,),"Ф")</f>
        <v>0</v>
      </c>
      <c r="BN30" s="37">
        <f ca="1">COUNTIF(OFFSET(class3_1,MATCH(BN$1,'3 класс'!$A:$A,0)-7+'Итог по классам'!$B30,,,),"р")</f>
        <v>0</v>
      </c>
      <c r="BO30" s="37">
        <f ca="1">COUNTIF(OFFSET(class3_1,MATCH(BO$1,'3 класс'!$A:$A,0)-7+'Итог по классам'!$B30,,,),"ш")</f>
        <v>0</v>
      </c>
      <c r="BP30" s="37">
        <f ca="1">COUNTIF(OFFSET(class3_2,MATCH(BP$1,'3 класс'!$A:$A,0)-7+'Итог по классам'!$B30,,,),"Ф")</f>
        <v>0</v>
      </c>
      <c r="BQ30" s="37">
        <f ca="1">COUNTIF(OFFSET(class3_2,MATCH(BQ$1,'3 класс'!$A:$A,0)-7+'Итог по классам'!$B30,,,),"р")</f>
        <v>0</v>
      </c>
      <c r="BR30" s="37">
        <f ca="1">COUNTIF(OFFSET(class3_2,MATCH(BR$1,'3 класс'!$A:$A,0)-7+'Итог по классам'!$B30,,,),"ш")</f>
        <v>0</v>
      </c>
      <c r="BS30" s="38">
        <f ca="1">COUNTIF(OFFSET(class3_1,MATCH(BS$1,'3 класс'!$A:$A,0)-7+'Итог по классам'!$B30,,,),"Ф")</f>
        <v>0</v>
      </c>
      <c r="BT30" s="37">
        <f ca="1">COUNTIF(OFFSET(class3_1,MATCH(BT$1,'3 класс'!$A:$A,0)-7+'Итог по классам'!$B30,,,),"р")</f>
        <v>0</v>
      </c>
      <c r="BU30" s="37">
        <f ca="1">COUNTIF(OFFSET(class3_1,MATCH(BU$1,'3 класс'!$A:$A,0)-7+'Итог по классам'!$B30,,,),"ш")</f>
        <v>0</v>
      </c>
      <c r="BV30" s="37">
        <f ca="1">COUNTIF(OFFSET(class3_2,MATCH(BV$1,'3 класс'!$A:$A,0)-7+'Итог по классам'!$B30,,,),"Ф")</f>
        <v>0</v>
      </c>
      <c r="BW30" s="37">
        <f ca="1">COUNTIF(OFFSET(class3_2,MATCH(BW$1,'3 класс'!$A:$A,0)-7+'Итог по классам'!$B30,,,),"р")</f>
        <v>0</v>
      </c>
      <c r="BX30" s="37">
        <f ca="1">COUNTIF(OFFSET(class3_2,MATCH(BX$1,'3 класс'!$A:$A,0)-7+'Итог по классам'!$B30,,,),"ш")</f>
        <v>0</v>
      </c>
      <c r="BY30" s="38">
        <f ca="1">COUNTIF(OFFSET(class3_1,MATCH(BY$1,'3 класс'!$A:$A,0)-7+'Итог по классам'!$B30,,,),"Ф")</f>
        <v>0</v>
      </c>
      <c r="BZ30" s="37">
        <f ca="1">COUNTIF(OFFSET(class3_1,MATCH(BZ$1,'3 класс'!$A:$A,0)-7+'Итог по классам'!$B30,,,),"р")</f>
        <v>0</v>
      </c>
      <c r="CA30" s="37">
        <f ca="1">COUNTIF(OFFSET(class3_1,MATCH(CA$1,'3 класс'!$A:$A,0)-7+'Итог по классам'!$B30,,,),"ш")</f>
        <v>0</v>
      </c>
      <c r="CB30" s="37">
        <f ca="1">COUNTIF(OFFSET(class3_2,MATCH(CB$1,'3 класс'!$A:$A,0)-7+'Итог по классам'!$B30,,,),"Ф")</f>
        <v>0</v>
      </c>
      <c r="CC30" s="37">
        <f ca="1">COUNTIF(OFFSET(class3_2,MATCH(CC$1,'3 класс'!$A:$A,0)-7+'Итог по классам'!$B30,,,),"р")</f>
        <v>0</v>
      </c>
      <c r="CD30" s="37">
        <f ca="1">COUNTIF(OFFSET(class3_2,MATCH(CD$1,'3 класс'!$A:$A,0)-7+'Итог по классам'!$B30,,,),"ш")</f>
        <v>0</v>
      </c>
      <c r="CE30" s="38">
        <f ca="1">COUNTIF(OFFSET(class3_1,MATCH(CE$1,'3 класс'!$A:$A,0)-7+'Итог по классам'!$B30,,,),"Ф")</f>
        <v>0</v>
      </c>
      <c r="CF30" s="37">
        <f ca="1">COUNTIF(OFFSET(class3_1,MATCH(CF$1,'3 класс'!$A:$A,0)-7+'Итог по классам'!$B30,,,),"р")</f>
        <v>0</v>
      </c>
      <c r="CG30" s="37">
        <f ca="1">COUNTIF(OFFSET(class3_1,MATCH(CG$1,'3 класс'!$A:$A,0)-7+'Итог по классам'!$B30,,,),"ш")</f>
        <v>0</v>
      </c>
      <c r="CH30" s="37">
        <f ca="1">COUNTIF(OFFSET(class3_2,MATCH(CH$1,'3 класс'!$A:$A,0)-7+'Итог по классам'!$B30,,,),"Ф")</f>
        <v>0</v>
      </c>
      <c r="CI30" s="37">
        <f ca="1">COUNTIF(OFFSET(class3_2,MATCH(CI$1,'3 класс'!$A:$A,0)-7+'Итог по классам'!$B30,,,),"р")</f>
        <v>0</v>
      </c>
      <c r="CJ30" s="37">
        <f ca="1">COUNTIF(OFFSET(class3_2,MATCH(CJ$1,'3 класс'!$A:$A,0)-7+'Итог по классам'!$B30,,,),"ш")</f>
        <v>0</v>
      </c>
      <c r="CK30" s="38">
        <f ca="1">COUNTIF(OFFSET(class3_1,MATCH(CK$1,'3 класс'!$A:$A,0)-7+'Итог по классам'!$B30,,,),"Ф")</f>
        <v>0</v>
      </c>
      <c r="CL30" s="37">
        <f ca="1">COUNTIF(OFFSET(class3_1,MATCH(CL$1,'3 класс'!$A:$A,0)-7+'Итог по классам'!$B30,,,),"р")</f>
        <v>0</v>
      </c>
      <c r="CM30" s="37">
        <f ca="1">COUNTIF(OFFSET(class3_1,MATCH(CM$1,'3 класс'!$A:$A,0)-7+'Итог по классам'!$B30,,,),"ш")</f>
        <v>0</v>
      </c>
      <c r="CN30" s="37">
        <f ca="1">COUNTIF(OFFSET(class3_2,MATCH(CN$1,'3 класс'!$A:$A,0)-7+'Итог по классам'!$B30,,,),"Ф")</f>
        <v>0</v>
      </c>
      <c r="CO30" s="37">
        <f ca="1">COUNTIF(OFFSET(class3_2,MATCH(CO$1,'3 класс'!$A:$A,0)-7+'Итог по классам'!$B30,,,),"р")</f>
        <v>0</v>
      </c>
      <c r="CP30" s="37">
        <f ca="1">COUNTIF(OFFSET(class3_2,MATCH(CP$1,'3 класс'!$A:$A,0)-7+'Итог по классам'!$B30,,,),"ш")</f>
        <v>0</v>
      </c>
      <c r="CQ30" s="38">
        <f ca="1">COUNTIF(OFFSET(class3_1,MATCH(CQ$1,'3 класс'!$A:$A,0)-7+'Итог по классам'!$B30,,,),"Ф")</f>
        <v>0</v>
      </c>
      <c r="CR30" s="37">
        <f ca="1">COUNTIF(OFFSET(class3_1,MATCH(CR$1,'3 класс'!$A:$A,0)-7+'Итог по классам'!$B30,,,),"р")</f>
        <v>0</v>
      </c>
      <c r="CS30" s="37">
        <f ca="1">COUNTIF(OFFSET(class3_1,MATCH(CS$1,'3 класс'!$A:$A,0)-7+'Итог по классам'!$B30,,,),"ш")</f>
        <v>0</v>
      </c>
      <c r="CT30" s="37">
        <f ca="1">COUNTIF(OFFSET(class3_2,MATCH(CT$1,'3 класс'!$A:$A,0)-7+'Итог по классам'!$B30,,,),"Ф")</f>
        <v>0</v>
      </c>
      <c r="CU30" s="37">
        <f ca="1">COUNTIF(OFFSET(class3_2,MATCH(CU$1,'3 класс'!$A:$A,0)-7+'Итог по классам'!$B30,,,),"р")</f>
        <v>0</v>
      </c>
      <c r="CV30" s="37">
        <f ca="1">COUNTIF(OFFSET(class3_2,MATCH(CV$1,'3 класс'!$A:$A,0)-7+'Итог по классам'!$B30,,,),"ш")</f>
        <v>0</v>
      </c>
      <c r="CW30" s="38">
        <f ca="1">COUNTIF(OFFSET(class3_1,MATCH(CW$1,'3 класс'!$A:$A,0)-7+'Итог по классам'!$B30,,,),"Ф")</f>
        <v>0</v>
      </c>
      <c r="CX30" s="37">
        <f ca="1">COUNTIF(OFFSET(class3_1,MATCH(CX$1,'3 класс'!$A:$A,0)-7+'Итог по классам'!$B30,,,),"р")</f>
        <v>0</v>
      </c>
      <c r="CY30" s="37">
        <f ca="1">COUNTIF(OFFSET(class3_1,MATCH(CY$1,'3 класс'!$A:$A,0)-7+'Итог по классам'!$B30,,,),"ш")</f>
        <v>0</v>
      </c>
      <c r="CZ30" s="37">
        <f ca="1">COUNTIF(OFFSET(class3_2,MATCH(CZ$1,'3 класс'!$A:$A,0)-7+'Итог по классам'!$B30,,,),"Ф")</f>
        <v>0</v>
      </c>
      <c r="DA30" s="37">
        <f ca="1">COUNTIF(OFFSET(class3_2,MATCH(DA$1,'3 класс'!$A:$A,0)-7+'Итог по классам'!$B30,,,),"р")</f>
        <v>0</v>
      </c>
      <c r="DB30" s="37">
        <f ca="1">COUNTIF(OFFSET(class3_2,MATCH(DB$1,'3 класс'!$A:$A,0)-7+'Итог по классам'!$B30,,,),"ш")</f>
        <v>0</v>
      </c>
      <c r="DC30" s="38">
        <f ca="1">COUNTIF(OFFSET(class3_1,MATCH(DC$1,'3 класс'!$A:$A,0)-7+'Итог по классам'!$B30,,,),"Ф")</f>
        <v>0</v>
      </c>
      <c r="DD30" s="37">
        <f ca="1">COUNTIF(OFFSET(class3_1,MATCH(DD$1,'3 класс'!$A:$A,0)-7+'Итог по классам'!$B30,,,),"р")</f>
        <v>0</v>
      </c>
      <c r="DE30" s="37">
        <f ca="1">COUNTIF(OFFSET(class3_1,MATCH(DE$1,'3 класс'!$A:$A,0)-7+'Итог по классам'!$B30,,,),"ш")</f>
        <v>0</v>
      </c>
      <c r="DF30" s="37">
        <f ca="1">COUNTIF(OFFSET(class3_2,MATCH(DF$1,'3 класс'!$A:$A,0)-7+'Итог по классам'!$B30,,,),"Ф")</f>
        <v>0</v>
      </c>
      <c r="DG30" s="37">
        <f ca="1">COUNTIF(OFFSET(class3_2,MATCH(DG$1,'3 класс'!$A:$A,0)-7+'Итог по классам'!$B30,,,),"р")</f>
        <v>0</v>
      </c>
      <c r="DH30" s="37">
        <f ca="1">COUNTIF(OFFSET(class3_2,MATCH(DH$1,'3 класс'!$A:$A,0)-7+'Итог по классам'!$B30,,,),"ш")</f>
        <v>0</v>
      </c>
      <c r="DI30" s="38">
        <f ca="1">COUNTIF(OFFSET(class3_1,MATCH(DI$1,'3 класс'!$A:$A,0)-7+'Итог по классам'!$B30,,,),"Ф")</f>
        <v>0</v>
      </c>
      <c r="DJ30" s="37">
        <f ca="1">COUNTIF(OFFSET(class3_1,MATCH(DJ$1,'3 класс'!$A:$A,0)-7+'Итог по классам'!$B30,,,),"р")</f>
        <v>0</v>
      </c>
      <c r="DK30" s="37">
        <f ca="1">COUNTIF(OFFSET(class3_1,MATCH(DK$1,'3 класс'!$A:$A,0)-7+'Итог по классам'!$B30,,,),"ш")</f>
        <v>0</v>
      </c>
      <c r="DL30" s="37">
        <f ca="1">COUNTIF(OFFSET(class3_2,MATCH(DL$1,'3 класс'!$A:$A,0)-7+'Итог по классам'!$B30,,,),"Ф")</f>
        <v>0</v>
      </c>
      <c r="DM30" s="37">
        <f ca="1">COUNTIF(OFFSET(class3_2,MATCH(DM$1,'3 класс'!$A:$A,0)-7+'Итог по классам'!$B30,,,),"р")</f>
        <v>0</v>
      </c>
      <c r="DN30" s="37">
        <f ca="1">COUNTIF(OFFSET(class3_2,MATCH(DN$1,'3 класс'!$A:$A,0)-7+'Итог по классам'!$B30,,,),"ш")</f>
        <v>0</v>
      </c>
      <c r="DO30" s="38">
        <f ca="1">COUNTIF(OFFSET(class3_1,MATCH(DO$1,'3 класс'!$A:$A,0)-7+'Итог по классам'!$B30,,,),"Ф")</f>
        <v>0</v>
      </c>
      <c r="DP30" s="37">
        <f ca="1">COUNTIF(OFFSET(class3_1,MATCH(DP$1,'3 класс'!$A:$A,0)-7+'Итог по классам'!$B30,,,),"р")</f>
        <v>0</v>
      </c>
      <c r="DQ30" s="37">
        <f ca="1">COUNTIF(OFFSET(class3_1,MATCH(DQ$1,'3 класс'!$A:$A,0)-7+'Итог по классам'!$B30,,,),"ш")</f>
        <v>0</v>
      </c>
      <c r="DR30" s="37">
        <f ca="1">COUNTIF(OFFSET(class3_2,MATCH(DR$1,'3 класс'!$A:$A,0)-7+'Итог по классам'!$B30,,,),"Ф")</f>
        <v>0</v>
      </c>
      <c r="DS30" s="37">
        <f ca="1">COUNTIF(OFFSET(class3_2,MATCH(DS$1,'3 класс'!$A:$A,0)-7+'Итог по классам'!$B30,,,),"р")</f>
        <v>0</v>
      </c>
      <c r="DT30" s="37">
        <f ca="1">COUNTIF(OFFSET(class3_2,MATCH(DT$1,'3 класс'!$A:$A,0)-7+'Итог по классам'!$B30,,,),"ш")</f>
        <v>0</v>
      </c>
      <c r="DU30" s="38">
        <f ca="1">COUNTIF(OFFSET(class3_1,MATCH(DU$1,'3 класс'!$A:$A,0)-7+'Итог по классам'!$B30,,,),"Ф")</f>
        <v>0</v>
      </c>
      <c r="DV30" s="37">
        <f ca="1">COUNTIF(OFFSET(class3_1,MATCH(DV$1,'3 класс'!$A:$A,0)-7+'Итог по классам'!$B30,,,),"р")</f>
        <v>0</v>
      </c>
      <c r="DW30" s="37">
        <f ca="1">COUNTIF(OFFSET(class3_1,MATCH(DW$1,'3 класс'!$A:$A,0)-7+'Итог по классам'!$B30,,,),"ш")</f>
        <v>0</v>
      </c>
      <c r="DX30" s="37">
        <f ca="1">COUNTIF(OFFSET(class3_2,MATCH(DX$1,'3 класс'!$A:$A,0)-7+'Итог по классам'!$B30,,,),"Ф")</f>
        <v>0</v>
      </c>
      <c r="DY30" s="37">
        <f ca="1">COUNTIF(OFFSET(class3_2,MATCH(DY$1,'3 класс'!$A:$A,0)-7+'Итог по классам'!$B30,,,),"р")</f>
        <v>0</v>
      </c>
      <c r="DZ30" s="37">
        <f ca="1">COUNTIF(OFFSET(class3_2,MATCH(DZ$1,'3 класс'!$A:$A,0)-7+'Итог по классам'!$B30,,,),"ш")</f>
        <v>0</v>
      </c>
      <c r="EA30" s="38">
        <f ca="1">COUNTIF(OFFSET(class3_1,MATCH(EA$1,'3 класс'!$A:$A,0)-7+'Итог по классам'!$B30,,,),"Ф")</f>
        <v>0</v>
      </c>
      <c r="EB30" s="37">
        <f ca="1">COUNTIF(OFFSET(class3_1,MATCH(EB$1,'3 класс'!$A:$A,0)-7+'Итог по классам'!$B30,,,),"р")</f>
        <v>0</v>
      </c>
      <c r="EC30" s="37">
        <f ca="1">COUNTIF(OFFSET(class3_1,MATCH(EC$1,'3 класс'!$A:$A,0)-7+'Итог по классам'!$B30,,,),"ш")</f>
        <v>0</v>
      </c>
      <c r="ED30" s="37">
        <f ca="1">COUNTIF(OFFSET(class3_2,MATCH(ED$1,'3 класс'!$A:$A,0)-7+'Итог по классам'!$B30,,,),"Ф")</f>
        <v>0</v>
      </c>
      <c r="EE30" s="37">
        <f ca="1">COUNTIF(OFFSET(class3_2,MATCH(EE$1,'3 класс'!$A:$A,0)-7+'Итог по классам'!$B30,,,),"р")</f>
        <v>0</v>
      </c>
      <c r="EF30" s="37">
        <f ca="1">COUNTIF(OFFSET(class3_2,MATCH(EF$1,'3 класс'!$A:$A,0)-7+'Итог по классам'!$B30,,,),"ш")</f>
        <v>0</v>
      </c>
      <c r="EG30" s="38">
        <f ca="1">COUNTIF(OFFSET(class3_1,MATCH(EG$1,'3 класс'!$A:$A,0)-7+'Итог по классам'!$B30,,,),"Ф")</f>
        <v>0</v>
      </c>
      <c r="EH30" s="37">
        <f ca="1">COUNTIF(OFFSET(class3_1,MATCH(EH$1,'3 класс'!$A:$A,0)-7+'Итог по классам'!$B30,,,),"р")</f>
        <v>0</v>
      </c>
      <c r="EI30" s="37">
        <f ca="1">COUNTIF(OFFSET(class3_1,MATCH(EI$1,'3 класс'!$A:$A,0)-7+'Итог по классам'!$B30,,,),"ш")</f>
        <v>0</v>
      </c>
      <c r="EJ30" s="37">
        <f ca="1">COUNTIF(OFFSET(class3_2,MATCH(EJ$1,'3 класс'!$A:$A,0)-7+'Итог по классам'!$B30,,,),"Ф")</f>
        <v>0</v>
      </c>
      <c r="EK30" s="37">
        <f ca="1">COUNTIF(OFFSET(class3_2,MATCH(EK$1,'3 класс'!$A:$A,0)-7+'Итог по классам'!$B30,,,),"р")</f>
        <v>0</v>
      </c>
      <c r="EL30" s="37">
        <f ca="1">COUNTIF(OFFSET(class3_2,MATCH(EL$1,'3 класс'!$A:$A,0)-7+'Итог по классам'!$B30,,,),"ш")</f>
        <v>0</v>
      </c>
      <c r="EM30" s="38">
        <f ca="1">COUNTIF(OFFSET(class3_1,MATCH(EM$1,'3 класс'!$A:$A,0)-7+'Итог по классам'!$B30,,,),"Ф")</f>
        <v>0</v>
      </c>
      <c r="EN30" s="37">
        <f ca="1">COUNTIF(OFFSET(class3_1,MATCH(EN$1,'3 класс'!$A:$A,0)-7+'Итог по классам'!$B30,,,),"р")</f>
        <v>0</v>
      </c>
      <c r="EO30" s="37">
        <f ca="1">COUNTIF(OFFSET(class3_1,MATCH(EO$1,'3 класс'!$A:$A,0)-7+'Итог по классам'!$B30,,,),"ш")</f>
        <v>0</v>
      </c>
      <c r="EP30" s="37">
        <f ca="1">COUNTIF(OFFSET(class3_2,MATCH(EP$1,'3 класс'!$A:$A,0)-7+'Итог по классам'!$B30,,,),"Ф")</f>
        <v>0</v>
      </c>
      <c r="EQ30" s="37">
        <f ca="1">COUNTIF(OFFSET(class3_2,MATCH(EQ$1,'3 класс'!$A:$A,0)-7+'Итог по классам'!$B30,,,),"р")</f>
        <v>0</v>
      </c>
      <c r="ER30" s="37">
        <f ca="1">COUNTIF(OFFSET(class3_2,MATCH(ER$1,'3 класс'!$A:$A,0)-7+'Итог по классам'!$B30,,,),"ш")</f>
        <v>0</v>
      </c>
      <c r="ES30" s="38">
        <f ca="1">COUNTIF(OFFSET(class3_1,MATCH(ES$1,'3 класс'!$A:$A,0)-7+'Итог по классам'!$B30,,,),"Ф")</f>
        <v>0</v>
      </c>
      <c r="ET30" s="37">
        <f ca="1">COUNTIF(OFFSET(class3_1,MATCH(ET$1,'3 класс'!$A:$A,0)-7+'Итог по классам'!$B30,,,),"р")</f>
        <v>0</v>
      </c>
      <c r="EU30" s="37">
        <f ca="1">COUNTIF(OFFSET(class3_1,MATCH(EU$1,'3 класс'!$A:$A,0)-7+'Итог по классам'!$B30,,,),"ш")</f>
        <v>0</v>
      </c>
      <c r="EV30" s="37">
        <f ca="1">COUNTIF(OFFSET(class3_2,MATCH(EV$1,'3 класс'!$A:$A,0)-7+'Итог по классам'!$B30,,,),"Ф")</f>
        <v>0</v>
      </c>
      <c r="EW30" s="37">
        <f ca="1">COUNTIF(OFFSET(class3_2,MATCH(EW$1,'3 класс'!$A:$A,0)-7+'Итог по классам'!$B30,,,),"р")</f>
        <v>0</v>
      </c>
      <c r="EX30" s="37">
        <f ca="1">COUNTIF(OFFSET(class3_2,MATCH(EX$1,'3 класс'!$A:$A,0)-7+'Итог по классам'!$B30,,,),"ш")</f>
        <v>0</v>
      </c>
      <c r="EY30" s="38">
        <f ca="1">COUNTIF(OFFSET(class3_1,MATCH(EY$1,'3 класс'!$A:$A,0)-7+'Итог по классам'!$B30,,,),"Ф")</f>
        <v>0</v>
      </c>
      <c r="EZ30" s="37">
        <f ca="1">COUNTIF(OFFSET(class3_1,MATCH(EZ$1,'3 класс'!$A:$A,0)-7+'Итог по классам'!$B30,,,),"р")</f>
        <v>0</v>
      </c>
      <c r="FA30" s="37">
        <f ca="1">COUNTIF(OFFSET(class3_1,MATCH(FA$1,'3 класс'!$A:$A,0)-7+'Итог по классам'!$B30,,,),"ш")</f>
        <v>0</v>
      </c>
      <c r="FB30" s="37">
        <f ca="1">COUNTIF(OFFSET(class3_2,MATCH(FB$1,'3 класс'!$A:$A,0)-7+'Итог по классам'!$B30,,,),"Ф")</f>
        <v>0</v>
      </c>
      <c r="FC30" s="37">
        <f ca="1">COUNTIF(OFFSET(class3_2,MATCH(FC$1,'3 класс'!$A:$A,0)-7+'Итог по классам'!$B30,,,),"р")</f>
        <v>0</v>
      </c>
      <c r="FD30" s="37">
        <f ca="1">COUNTIF(OFFSET(class3_2,MATCH(FD$1,'3 класс'!$A:$A,0)-7+'Итог по классам'!$B30,,,),"ш")</f>
        <v>0</v>
      </c>
      <c r="FE30" s="38">
        <f ca="1">COUNTIF(OFFSET(class3_1,MATCH(FE$1,'3 класс'!$A:$A,0)-7+'Итог по классам'!$B30,,,),"Ф")</f>
        <v>0</v>
      </c>
      <c r="FF30" s="37">
        <f ca="1">COUNTIF(OFFSET(class3_1,MATCH(FF$1,'3 класс'!$A:$A,0)-7+'Итог по классам'!$B30,,,),"р")</f>
        <v>0</v>
      </c>
      <c r="FG30" s="37">
        <f ca="1">COUNTIF(OFFSET(class3_1,MATCH(FG$1,'3 класс'!$A:$A,0)-7+'Итог по классам'!$B30,,,),"ш")</f>
        <v>0</v>
      </c>
      <c r="FH30" s="37">
        <f ca="1">COUNTIF(OFFSET(class3_2,MATCH(FH$1,'3 класс'!$A:$A,0)-7+'Итог по классам'!$B30,,,),"Ф")</f>
        <v>0</v>
      </c>
      <c r="FI30" s="37">
        <f ca="1">COUNTIF(OFFSET(class3_2,MATCH(FI$1,'3 класс'!$A:$A,0)-7+'Итог по классам'!$B30,,,),"р")</f>
        <v>0</v>
      </c>
      <c r="FJ30" s="37">
        <f ca="1">COUNTIF(OFFSET(class3_2,MATCH(FJ$1,'3 класс'!$A:$A,0)-7+'Итог по классам'!$B30,,,),"ш")</f>
        <v>0</v>
      </c>
      <c r="FK30" s="38">
        <f ca="1">COUNTIF(OFFSET(class3_1,MATCH(FK$1,'3 класс'!$A:$A,0)-7+'Итог по классам'!$B30,,,),"Ф")</f>
        <v>0</v>
      </c>
      <c r="FL30" s="37">
        <f ca="1">COUNTIF(OFFSET(class3_1,MATCH(FL$1,'3 класс'!$A:$A,0)-7+'Итог по классам'!$B30,,,),"р")</f>
        <v>0</v>
      </c>
      <c r="FM30" s="37">
        <f ca="1">COUNTIF(OFFSET(class3_1,MATCH(FM$1,'3 класс'!$A:$A,0)-7+'Итог по классам'!$B30,,,),"ш")</f>
        <v>0</v>
      </c>
      <c r="FN30" s="37">
        <f ca="1">COUNTIF(OFFSET(class3_2,MATCH(FN$1,'3 класс'!$A:$A,0)-7+'Итог по классам'!$B30,,,),"Ф")</f>
        <v>0</v>
      </c>
      <c r="FO30" s="37">
        <f ca="1">COUNTIF(OFFSET(class3_2,MATCH(FO$1,'3 класс'!$A:$A,0)-7+'Итог по классам'!$B30,,,),"р")</f>
        <v>0</v>
      </c>
      <c r="FP30" s="37">
        <f ca="1">COUNTIF(OFFSET(class3_2,MATCH(FP$1,'3 класс'!$A:$A,0)-7+'Итог по классам'!$B30,,,),"ш")</f>
        <v>0</v>
      </c>
      <c r="FQ30" s="38">
        <f ca="1">COUNTIF(OFFSET(class3_1,MATCH(FQ$1,'3 класс'!$A:$A,0)-7+'Итог по классам'!$B30,,,),"Ф")</f>
        <v>0</v>
      </c>
      <c r="FR30" s="37">
        <f ca="1">COUNTIF(OFFSET(class3_1,MATCH(FR$1,'3 класс'!$A:$A,0)-7+'Итог по классам'!$B30,,,),"р")</f>
        <v>0</v>
      </c>
      <c r="FS30" s="37">
        <f ca="1">COUNTIF(OFFSET(class3_1,MATCH(FS$1,'3 класс'!$A:$A,0)-7+'Итог по классам'!$B30,,,),"ш")</f>
        <v>0</v>
      </c>
      <c r="FT30" s="37">
        <f ca="1">COUNTIF(OFFSET(class3_2,MATCH(FT$1,'3 класс'!$A:$A,0)-7+'Итог по классам'!$B30,,,),"Ф")</f>
        <v>0</v>
      </c>
      <c r="FU30" s="37">
        <f ca="1">COUNTIF(OFFSET(class3_2,MATCH(FU$1,'3 класс'!$A:$A,0)-7+'Итог по классам'!$B30,,,),"р")</f>
        <v>0</v>
      </c>
      <c r="FV30" s="37">
        <f ca="1">COUNTIF(OFFSET(class3_2,MATCH(FV$1,'3 класс'!$A:$A,0)-7+'Итог по классам'!$B30,,,),"ш")</f>
        <v>0</v>
      </c>
      <c r="FW30" s="38">
        <f ca="1">COUNTIF(OFFSET(class3_1,MATCH(FW$1,'3 класс'!$A:$A,0)-7+'Итог по классам'!$B30,,,),"Ф")</f>
        <v>0</v>
      </c>
      <c r="FX30" s="37">
        <f ca="1">COUNTIF(OFFSET(class3_1,MATCH(FX$1,'3 класс'!$A:$A,0)-7+'Итог по классам'!$B30,,,),"р")</f>
        <v>0</v>
      </c>
      <c r="FY30" s="37">
        <f ca="1">COUNTIF(OFFSET(class3_1,MATCH(FY$1,'3 класс'!$A:$A,0)-7+'Итог по классам'!$B30,,,),"ш")</f>
        <v>0</v>
      </c>
      <c r="FZ30" s="37">
        <f ca="1">COUNTIF(OFFSET(class3_2,MATCH(FZ$1,'3 класс'!$A:$A,0)-7+'Итог по классам'!$B30,,,),"Ф")</f>
        <v>0</v>
      </c>
      <c r="GA30" s="37">
        <f ca="1">COUNTIF(OFFSET(class3_2,MATCH(GA$1,'3 класс'!$A:$A,0)-7+'Итог по классам'!$B30,,,),"р")</f>
        <v>0</v>
      </c>
      <c r="GB30" s="37">
        <f ca="1">COUNTIF(OFFSET(class3_2,MATCH(GB$1,'3 класс'!$A:$A,0)-7+'Итог по классам'!$B30,,,),"ш")</f>
        <v>0</v>
      </c>
      <c r="GC30" s="38">
        <f ca="1">COUNTIF(OFFSET(class3_1,MATCH(GC$1,'3 класс'!$A:$A,0)-7+'Итог по классам'!$B30,,,),"Ф")</f>
        <v>0</v>
      </c>
      <c r="GD30" s="37">
        <f ca="1">COUNTIF(OFFSET(class3_1,MATCH(GD$1,'3 класс'!$A:$A,0)-7+'Итог по классам'!$B30,,,),"р")</f>
        <v>0</v>
      </c>
      <c r="GE30" s="37">
        <f ca="1">COUNTIF(OFFSET(class3_1,MATCH(GE$1,'3 класс'!$A:$A,0)-7+'Итог по классам'!$B30,,,),"ш")</f>
        <v>0</v>
      </c>
      <c r="GF30" s="37">
        <f ca="1">COUNTIF(OFFSET(class3_2,MATCH(GF$1,'3 класс'!$A:$A,0)-7+'Итог по классам'!$B30,,,),"Ф")</f>
        <v>0</v>
      </c>
      <c r="GG30" s="37">
        <f ca="1">COUNTIF(OFFSET(class3_2,MATCH(GG$1,'3 класс'!$A:$A,0)-7+'Итог по классам'!$B30,,,),"р")</f>
        <v>0</v>
      </c>
      <c r="GH30" s="37">
        <f ca="1">COUNTIF(OFFSET(class3_2,MATCH(GH$1,'3 класс'!$A:$A,0)-7+'Итог по классам'!$B30,,,),"ш")</f>
        <v>0</v>
      </c>
      <c r="GI30" s="38">
        <f ca="1">COUNTIF(OFFSET(class3_1,MATCH(GI$1,'3 класс'!$A:$A,0)-7+'Итог по классам'!$B30,,,),"Ф")</f>
        <v>0</v>
      </c>
      <c r="GJ30" s="37">
        <f ca="1">COUNTIF(OFFSET(class3_1,MATCH(GJ$1,'3 класс'!$A:$A,0)-7+'Итог по классам'!$B30,,,),"р")</f>
        <v>0</v>
      </c>
      <c r="GK30" s="37">
        <f ca="1">COUNTIF(OFFSET(class3_1,MATCH(GK$1,'3 класс'!$A:$A,0)-7+'Итог по классам'!$B30,,,),"ш")</f>
        <v>0</v>
      </c>
      <c r="GL30" s="37">
        <f ca="1">COUNTIF(OFFSET(class3_2,MATCH(GL$1,'3 класс'!$A:$A,0)-7+'Итог по классам'!$B30,,,),"Ф")</f>
        <v>0</v>
      </c>
      <c r="GM30" s="37">
        <f ca="1">COUNTIF(OFFSET(class3_2,MATCH(GM$1,'3 класс'!$A:$A,0)-7+'Итог по классам'!$B30,,,),"р")</f>
        <v>0</v>
      </c>
      <c r="GN30" s="37">
        <f ca="1">COUNTIF(OFFSET(class3_2,MATCH(GN$1,'3 класс'!$A:$A,0)-7+'Итог по классам'!$B30,,,),"ш")</f>
        <v>0</v>
      </c>
      <c r="GO30" s="38">
        <f ca="1">COUNTIF(OFFSET(class3_1,MATCH(GO$1,'3 класс'!$A:$A,0)-7+'Итог по классам'!$B30,,,),"Ф")</f>
        <v>0</v>
      </c>
      <c r="GP30" s="37">
        <f ca="1">COUNTIF(OFFSET(class3_1,MATCH(GP$1,'3 класс'!$A:$A,0)-7+'Итог по классам'!$B30,,,),"р")</f>
        <v>0</v>
      </c>
      <c r="GQ30" s="37">
        <f ca="1">COUNTIF(OFFSET(class3_1,MATCH(GQ$1,'3 класс'!$A:$A,0)-7+'Итог по классам'!$B30,,,),"ш")</f>
        <v>0</v>
      </c>
      <c r="GR30" s="37">
        <f ca="1">COUNTIF(OFFSET(class3_2,MATCH(GR$1,'3 класс'!$A:$A,0)-7+'Итог по классам'!$B30,,,),"Ф")</f>
        <v>0</v>
      </c>
      <c r="GS30" s="37">
        <f ca="1">COUNTIF(OFFSET(class3_2,MATCH(GS$1,'3 класс'!$A:$A,0)-7+'Итог по классам'!$B30,,,),"р")</f>
        <v>0</v>
      </c>
      <c r="GT30" s="37">
        <f ca="1">COUNTIF(OFFSET(class3_2,MATCH(GT$1,'3 класс'!$A:$A,0)-7+'Итог по классам'!$B30,,,),"ш")</f>
        <v>0</v>
      </c>
      <c r="GU30" s="38">
        <f ca="1">COUNTIF(OFFSET(class3_1,MATCH(GU$1,'3 класс'!$A:$A,0)-7+'Итог по классам'!$B30,,,),"Ф")</f>
        <v>0</v>
      </c>
      <c r="GV30" s="37">
        <f ca="1">COUNTIF(OFFSET(class3_1,MATCH(GV$1,'3 класс'!$A:$A,0)-7+'Итог по классам'!$B30,,,),"р")</f>
        <v>0</v>
      </c>
      <c r="GW30" s="37">
        <f ca="1">COUNTIF(OFFSET(class3_1,MATCH(GW$1,'3 класс'!$A:$A,0)-7+'Итог по классам'!$B30,,,),"ш")</f>
        <v>0</v>
      </c>
      <c r="GX30" s="37">
        <f ca="1">COUNTIF(OFFSET(class3_2,MATCH(GX$1,'3 класс'!$A:$A,0)-7+'Итог по классам'!$B30,,,),"Ф")</f>
        <v>0</v>
      </c>
      <c r="GY30" s="37">
        <f ca="1">COUNTIF(OFFSET(class3_2,MATCH(GY$1,'3 класс'!$A:$A,0)-7+'Итог по классам'!$B30,,,),"р")</f>
        <v>0</v>
      </c>
      <c r="GZ30" s="37">
        <f ca="1">COUNTIF(OFFSET(class3_2,MATCH(GZ$1,'3 класс'!$A:$A,0)-7+'Итог по классам'!$B30,,,),"ш")</f>
        <v>0</v>
      </c>
      <c r="HA30" s="38">
        <f ca="1">COUNTIF(OFFSET(class3_1,MATCH(HA$1,'3 класс'!$A:$A,0)-7+'Итог по классам'!$B30,,,),"Ф")</f>
        <v>0</v>
      </c>
      <c r="HB30" s="37">
        <f ca="1">COUNTIF(OFFSET(class3_1,MATCH(HB$1,'3 класс'!$A:$A,0)-7+'Итог по классам'!$B30,,,),"р")</f>
        <v>0</v>
      </c>
      <c r="HC30" s="37">
        <f ca="1">COUNTIF(OFFSET(class3_1,MATCH(HC$1,'3 класс'!$A:$A,0)-7+'Итог по классам'!$B30,,,),"ш")</f>
        <v>0</v>
      </c>
      <c r="HD30" s="37">
        <f ca="1">COUNTIF(OFFSET(class3_2,MATCH(HD$1,'3 класс'!$A:$A,0)-7+'Итог по классам'!$B30,,,),"Ф")</f>
        <v>0</v>
      </c>
      <c r="HE30" s="37">
        <f ca="1">COUNTIF(OFFSET(class3_2,MATCH(HE$1,'3 класс'!$A:$A,0)-7+'Итог по классам'!$B30,,,),"р")</f>
        <v>0</v>
      </c>
      <c r="HF30" s="37">
        <f ca="1">COUNTIF(OFFSET(class3_2,MATCH(HF$1,'3 класс'!$A:$A,0)-7+'Итог по классам'!$B30,,,),"ш")</f>
        <v>0</v>
      </c>
      <c r="HG30" s="38">
        <f ca="1">COUNTIF(OFFSET(class3_1,MATCH(HG$1,'3 класс'!$A:$A,0)-7+'Итог по классам'!$B30,,,),"Ф")</f>
        <v>0</v>
      </c>
      <c r="HH30" s="37">
        <f ca="1">COUNTIF(OFFSET(class3_1,MATCH(HH$1,'3 класс'!$A:$A,0)-7+'Итог по классам'!$B30,,,),"р")</f>
        <v>0</v>
      </c>
      <c r="HI30" s="37">
        <f ca="1">COUNTIF(OFFSET(class3_1,MATCH(HI$1,'3 класс'!$A:$A,0)-7+'Итог по классам'!$B30,,,),"ш")</f>
        <v>0</v>
      </c>
      <c r="HJ30" s="37">
        <f ca="1">COUNTIF(OFFSET(class3_2,MATCH(HJ$1,'3 класс'!$A:$A,0)-7+'Итог по классам'!$B30,,,),"Ф")</f>
        <v>0</v>
      </c>
      <c r="HK30" s="37">
        <f ca="1">COUNTIF(OFFSET(class3_2,MATCH(HK$1,'3 класс'!$A:$A,0)-7+'Итог по классам'!$B30,,,),"р")</f>
        <v>0</v>
      </c>
      <c r="HL30" s="37">
        <f ca="1">COUNTIF(OFFSET(class3_2,MATCH(HL$1,'3 класс'!$A:$A,0)-7+'Итог по классам'!$B30,,,),"ш")</f>
        <v>0</v>
      </c>
      <c r="HM30" s="38">
        <f ca="1">COUNTIF(OFFSET(class3_1,MATCH(HM$1,'3 класс'!$A:$A,0)-7+'Итог по классам'!$B30,,,),"Ф")</f>
        <v>0</v>
      </c>
      <c r="HN30" s="37">
        <f ca="1">COUNTIF(OFFSET(class3_1,MATCH(HN$1,'3 класс'!$A:$A,0)-7+'Итог по классам'!$B30,,,),"р")</f>
        <v>0</v>
      </c>
      <c r="HO30" s="37">
        <f ca="1">COUNTIF(OFFSET(class3_1,MATCH(HO$1,'3 класс'!$A:$A,0)-7+'Итог по классам'!$B30,,,),"ш")</f>
        <v>0</v>
      </c>
      <c r="HP30" s="37">
        <f ca="1">COUNTIF(OFFSET(class3_2,MATCH(HP$1,'3 класс'!$A:$A,0)-7+'Итог по классам'!$B30,,,),"Ф")</f>
        <v>0</v>
      </c>
      <c r="HQ30" s="37">
        <f ca="1">COUNTIF(OFFSET(class3_2,MATCH(HQ$1,'3 класс'!$A:$A,0)-7+'Итог по классам'!$B30,,,),"р")</f>
        <v>0</v>
      </c>
      <c r="HR30" s="37">
        <f ca="1">COUNTIF(OFFSET(class3_2,MATCH(HR$1,'3 класс'!$A:$A,0)-7+'Итог по классам'!$B30,,,),"ш")</f>
        <v>0</v>
      </c>
      <c r="HS30" s="38">
        <f ca="1">COUNTIF(OFFSET(class3_1,MATCH(HS$1,'3 класс'!$A:$A,0)-7+'Итог по классам'!$B30,,,),"Ф")</f>
        <v>0</v>
      </c>
      <c r="HT30" s="37">
        <f ca="1">COUNTIF(OFFSET(class3_1,MATCH(HT$1,'3 класс'!$A:$A,0)-7+'Итог по классам'!$B30,,,),"р")</f>
        <v>0</v>
      </c>
      <c r="HU30" s="37">
        <f ca="1">COUNTIF(OFFSET(class3_1,MATCH(HU$1,'3 класс'!$A:$A,0)-7+'Итог по классам'!$B30,,,),"ш")</f>
        <v>0</v>
      </c>
      <c r="HV30" s="37">
        <f ca="1">COUNTIF(OFFSET(class3_2,MATCH(HV$1,'3 класс'!$A:$A,0)-7+'Итог по классам'!$B30,,,),"Ф")</f>
        <v>0</v>
      </c>
      <c r="HW30" s="37">
        <f ca="1">COUNTIF(OFFSET(class3_2,MATCH(HW$1,'3 класс'!$A:$A,0)-7+'Итог по классам'!$B30,,,),"р")</f>
        <v>0</v>
      </c>
      <c r="HX30" s="37">
        <f ca="1">COUNTIF(OFFSET(class3_2,MATCH(HX$1,'3 класс'!$A:$A,0)-7+'Итог по классам'!$B30,,,),"ш")</f>
        <v>0</v>
      </c>
      <c r="HY30" s="38">
        <f ca="1">COUNTIF(OFFSET(class3_1,MATCH(HY$1,'3 класс'!$A:$A,0)-7+'Итог по классам'!$B30,,,),"Ф")</f>
        <v>0</v>
      </c>
      <c r="HZ30" s="37">
        <f ca="1">COUNTIF(OFFSET(class3_1,MATCH(HZ$1,'3 класс'!$A:$A,0)-7+'Итог по классам'!$B30,,,),"р")</f>
        <v>0</v>
      </c>
      <c r="IA30" s="37">
        <f ca="1">COUNTIF(OFFSET(class3_1,MATCH(IA$1,'3 класс'!$A:$A,0)-7+'Итог по классам'!$B30,,,),"ш")</f>
        <v>0</v>
      </c>
      <c r="IB30" s="37">
        <f ca="1">COUNTIF(OFFSET(class3_2,MATCH(IB$1,'3 класс'!$A:$A,0)-7+'Итог по классам'!$B30,,,),"Ф")</f>
        <v>0</v>
      </c>
      <c r="IC30" s="37">
        <f ca="1">COUNTIF(OFFSET(class3_2,MATCH(IC$1,'3 класс'!$A:$A,0)-7+'Итог по классам'!$B30,,,),"р")</f>
        <v>0</v>
      </c>
      <c r="ID30" s="37">
        <f ca="1">COUNTIF(OFFSET(class3_2,MATCH(ID$1,'3 класс'!$A:$A,0)-7+'Итог по классам'!$B30,,,),"ш")</f>
        <v>0</v>
      </c>
      <c r="IE30" s="38">
        <f ca="1">COUNTIF(OFFSET(class3_1,MATCH(IE$1,'3 класс'!$A:$A,0)-7+'Итог по классам'!$B30,,,),"Ф")</f>
        <v>0</v>
      </c>
      <c r="IF30" s="37">
        <f ca="1">COUNTIF(OFFSET(class3_1,MATCH(IF$1,'3 класс'!$A:$A,0)-7+'Итог по классам'!$B30,,,),"р")</f>
        <v>0</v>
      </c>
      <c r="IG30" s="37">
        <f ca="1">COUNTIF(OFFSET(class3_1,MATCH(IG$1,'3 класс'!$A:$A,0)-7+'Итог по классам'!$B30,,,),"ш")</f>
        <v>0</v>
      </c>
      <c r="IH30" s="37">
        <f ca="1">COUNTIF(OFFSET(class3_2,MATCH(IH$1,'3 класс'!$A:$A,0)-7+'Итог по классам'!$B30,,,),"Ф")</f>
        <v>0</v>
      </c>
      <c r="II30" s="37">
        <f ca="1">COUNTIF(OFFSET(class3_2,MATCH(II$1,'3 класс'!$A:$A,0)-7+'Итог по классам'!$B30,,,),"р")</f>
        <v>0</v>
      </c>
      <c r="IJ30" s="37">
        <f ca="1">COUNTIF(OFFSET(class3_2,MATCH(IJ$1,'3 класс'!$A:$A,0)-7+'Итог по классам'!$B30,,,),"ш")</f>
        <v>0</v>
      </c>
      <c r="IK30" s="38">
        <f ca="1">COUNTIF(OFFSET(class3_1,MATCH(IK$1,'3 класс'!$A:$A,0)-7+'Итог по классам'!$B30,,,),"Ф")</f>
        <v>0</v>
      </c>
      <c r="IL30" s="37">
        <f ca="1">COUNTIF(OFFSET(class3_1,MATCH(IL$1,'3 класс'!$A:$A,0)-7+'Итог по классам'!$B30,,,),"р")</f>
        <v>0</v>
      </c>
      <c r="IM30" s="37">
        <f ca="1">COUNTIF(OFFSET(class3_1,MATCH(IM$1,'3 класс'!$A:$A,0)-7+'Итог по классам'!$B30,,,),"ш")</f>
        <v>0</v>
      </c>
      <c r="IN30" s="37">
        <f ca="1">COUNTIF(OFFSET(class3_2,MATCH(IN$1,'3 класс'!$A:$A,0)-7+'Итог по классам'!$B30,,,),"Ф")</f>
        <v>0</v>
      </c>
      <c r="IO30" s="37">
        <f ca="1">COUNTIF(OFFSET(class3_2,MATCH(IO$1,'3 класс'!$A:$A,0)-7+'Итог по классам'!$B30,,,),"р")</f>
        <v>0</v>
      </c>
      <c r="IP30" s="37">
        <f ca="1">COUNTIF(OFFSET(class3_2,MATCH(IP$1,'3 класс'!$A:$A,0)-7+'Итог по классам'!$B30,,,),"ш")</f>
        <v>0</v>
      </c>
      <c r="IQ30" s="38">
        <f ca="1">COUNTIF(OFFSET(class3_1,MATCH(IQ$1,'3 класс'!$A:$A,0)-7+'Итог по классам'!$B30,,,),"Ф")</f>
        <v>0</v>
      </c>
      <c r="IR30" s="37">
        <f ca="1">COUNTIF(OFFSET(class3_1,MATCH(IR$1,'3 класс'!$A:$A,0)-7+'Итог по классам'!$B30,,,),"р")</f>
        <v>0</v>
      </c>
      <c r="IS30" s="37">
        <f ca="1">COUNTIF(OFFSET(class3_1,MATCH(IS$1,'3 класс'!$A:$A,0)-7+'Итог по классам'!$B30,,,),"ш")</f>
        <v>0</v>
      </c>
      <c r="IT30" s="37">
        <f ca="1">COUNTIF(OFFSET(class3_2,MATCH(IT$1,'3 класс'!$A:$A,0)-7+'Итог по классам'!$B30,,,),"Ф")</f>
        <v>0</v>
      </c>
      <c r="IU30" s="37">
        <f ca="1">COUNTIF(OFFSET(class3_2,MATCH(IU$1,'3 класс'!$A:$A,0)-7+'Итог по классам'!$B30,,,),"р")</f>
        <v>0</v>
      </c>
      <c r="IV30" s="37">
        <f ca="1">COUNTIF(OFFSET(class3_2,MATCH(IV$1,'3 класс'!$A:$A,0)-7+'Итог по классам'!$B30,,,),"ш")</f>
        <v>0</v>
      </c>
      <c r="IW30" s="38">
        <f ca="1">COUNTIF(OFFSET(class3_1,MATCH(IW$1,'3 класс'!$A:$A,0)-7+'Итог по классам'!$B30,,,),"Ф")</f>
        <v>0</v>
      </c>
      <c r="IX30" s="37">
        <f ca="1">COUNTIF(OFFSET(class3_1,MATCH(IX$1,'3 класс'!$A:$A,0)-7+'Итог по классам'!$B30,,,),"р")</f>
        <v>0</v>
      </c>
      <c r="IY30" s="37">
        <f ca="1">COUNTIF(OFFSET(class3_1,MATCH(IY$1,'3 класс'!$A:$A,0)-7+'Итог по классам'!$B30,,,),"ш")</f>
        <v>0</v>
      </c>
      <c r="IZ30" s="37">
        <f ca="1">COUNTIF(OFFSET(class3_2,MATCH(IZ$1,'3 класс'!$A:$A,0)-7+'Итог по классам'!$B30,,,),"Ф")</f>
        <v>0</v>
      </c>
      <c r="JA30" s="37">
        <f ca="1">COUNTIF(OFFSET(class3_2,MATCH(JA$1,'3 класс'!$A:$A,0)-7+'Итог по классам'!$B30,,,),"р")</f>
        <v>0</v>
      </c>
      <c r="JB30" s="37">
        <f ca="1">COUNTIF(OFFSET(class3_2,MATCH(JB$1,'3 класс'!$A:$A,0)-7+'Итог по классам'!$B30,,,),"ш")</f>
        <v>0</v>
      </c>
      <c r="JC30" s="38">
        <f ca="1">COUNTIF(OFFSET(class3_1,MATCH(JC$1,'3 класс'!$A:$A,0)-7+'Итог по классам'!$B30,,,),"Ф")</f>
        <v>0</v>
      </c>
      <c r="JD30" s="37">
        <f ca="1">COUNTIF(OFFSET(class3_1,MATCH(JD$1,'3 класс'!$A:$A,0)-7+'Итог по классам'!$B30,,,),"р")</f>
        <v>0</v>
      </c>
      <c r="JE30" s="37">
        <f ca="1">COUNTIF(OFFSET(class3_1,MATCH(JE$1,'3 класс'!$A:$A,0)-7+'Итог по классам'!$B30,,,),"ш")</f>
        <v>0</v>
      </c>
      <c r="JF30" s="37">
        <f ca="1">COUNTIF(OFFSET(class3_2,MATCH(JF$1,'3 класс'!$A:$A,0)-7+'Итог по классам'!$B30,,,),"Ф")</f>
        <v>0</v>
      </c>
      <c r="JG30" s="37">
        <f ca="1">COUNTIF(OFFSET(class3_2,MATCH(JG$1,'3 класс'!$A:$A,0)-7+'Итог по классам'!$B30,,,),"р")</f>
        <v>0</v>
      </c>
      <c r="JH30" s="37">
        <f ca="1">COUNTIF(OFFSET(class3_2,MATCH(JH$1,'3 класс'!$A:$A,0)-7+'Итог по классам'!$B30,,,),"ш")</f>
        <v>0</v>
      </c>
      <c r="JI30" s="38">
        <f ca="1">COUNTIF(OFFSET(class3_1,MATCH(JI$1,'3 класс'!$A:$A,0)-7+'Итог по классам'!$B30,,,),"Ф")</f>
        <v>0</v>
      </c>
      <c r="JJ30" s="37">
        <f ca="1">COUNTIF(OFFSET(class3_1,MATCH(JJ$1,'3 класс'!$A:$A,0)-7+'Итог по классам'!$B30,,,),"р")</f>
        <v>0</v>
      </c>
      <c r="JK30" s="37">
        <f ca="1">COUNTIF(OFFSET(class3_1,MATCH(JK$1,'3 класс'!$A:$A,0)-7+'Итог по классам'!$B30,,,),"ш")</f>
        <v>0</v>
      </c>
      <c r="JL30" s="37">
        <f ca="1">COUNTIF(OFFSET(class3_2,MATCH(JL$1,'3 класс'!$A:$A,0)-7+'Итог по классам'!$B30,,,),"Ф")</f>
        <v>0</v>
      </c>
      <c r="JM30" s="37">
        <f ca="1">COUNTIF(OFFSET(class3_2,MATCH(JM$1,'3 класс'!$A:$A,0)-7+'Итог по классам'!$B30,,,),"р")</f>
        <v>0</v>
      </c>
      <c r="JN30" s="37">
        <f ca="1">COUNTIF(OFFSET(class3_2,MATCH(JN$1,'3 класс'!$A:$A,0)-7+'Итог по классам'!$B30,,,),"ш")</f>
        <v>0</v>
      </c>
      <c r="JO30" s="38">
        <f ca="1">COUNTIF(OFFSET(class3_1,MATCH(JO$1,'3 класс'!$A:$A,0)-7+'Итог по классам'!$B30,,,),"Ф")</f>
        <v>0</v>
      </c>
      <c r="JP30" s="37">
        <f ca="1">COUNTIF(OFFSET(class3_1,MATCH(JP$1,'3 класс'!$A:$A,0)-7+'Итог по классам'!$B30,,,),"р")</f>
        <v>0</v>
      </c>
      <c r="JQ30" s="37">
        <f ca="1">COUNTIF(OFFSET(class3_1,MATCH(JQ$1,'3 класс'!$A:$A,0)-7+'Итог по классам'!$B30,,,),"ш")</f>
        <v>0</v>
      </c>
      <c r="JR30" s="37">
        <f ca="1">COUNTIF(OFFSET(class3_2,MATCH(JR$1,'3 класс'!$A:$A,0)-7+'Итог по классам'!$B30,,,),"Ф")</f>
        <v>0</v>
      </c>
      <c r="JS30" s="37">
        <f ca="1">COUNTIF(OFFSET(class3_2,MATCH(JS$1,'3 класс'!$A:$A,0)-7+'Итог по классам'!$B30,,,),"р")</f>
        <v>0</v>
      </c>
      <c r="JT30" s="37">
        <f ca="1">COUNTIF(OFFSET(class3_2,MATCH(JT$1,'3 класс'!$A:$A,0)-7+'Итог по классам'!$B30,,,),"ш")</f>
        <v>0</v>
      </c>
      <c r="JU30" s="38">
        <f ca="1">COUNTIF(OFFSET(class3_1,MATCH(JU$1,'3 класс'!$A:$A,0)-7+'Итог по классам'!$B30,,,),"Ф")</f>
        <v>0</v>
      </c>
      <c r="JV30" s="37">
        <f ca="1">COUNTIF(OFFSET(class3_1,MATCH(JV$1,'3 класс'!$A:$A,0)-7+'Итог по классам'!$B30,,,),"р")</f>
        <v>0</v>
      </c>
      <c r="JW30" s="37">
        <f ca="1">COUNTIF(OFFSET(class3_1,MATCH(JW$1,'3 класс'!$A:$A,0)-7+'Итог по классам'!$B30,,,),"ш")</f>
        <v>0</v>
      </c>
      <c r="JX30" s="37">
        <f ca="1">COUNTIF(OFFSET(class3_2,MATCH(JX$1,'3 класс'!$A:$A,0)-7+'Итог по классам'!$B30,,,),"Ф")</f>
        <v>0</v>
      </c>
      <c r="JY30" s="37">
        <f ca="1">COUNTIF(OFFSET(class3_2,MATCH(JY$1,'3 класс'!$A:$A,0)-7+'Итог по классам'!$B30,,,),"р")</f>
        <v>0</v>
      </c>
      <c r="JZ30" s="37">
        <f ca="1">COUNTIF(OFFSET(class3_2,MATCH(JZ$1,'3 класс'!$A:$A,0)-7+'Итог по классам'!$B30,,,),"ш")</f>
        <v>0</v>
      </c>
      <c r="KA30" s="38">
        <f ca="1">COUNTIF(OFFSET(class3_1,MATCH(KA$1,'3 класс'!$A:$A,0)-7+'Итог по классам'!$B30,,,),"Ф")</f>
        <v>0</v>
      </c>
      <c r="KB30" s="37">
        <f ca="1">COUNTIF(OFFSET(class3_1,MATCH(KB$1,'3 класс'!$A:$A,0)-7+'Итог по классам'!$B30,,,),"р")</f>
        <v>0</v>
      </c>
      <c r="KC30" s="37">
        <f ca="1">COUNTIF(OFFSET(class3_1,MATCH(KC$1,'3 класс'!$A:$A,0)-7+'Итог по классам'!$B30,,,),"ш")</f>
        <v>0</v>
      </c>
      <c r="KD30" s="37">
        <f ca="1">COUNTIF(OFFSET(class3_2,MATCH(KD$1,'3 класс'!$A:$A,0)-7+'Итог по классам'!$B30,,,),"Ф")</f>
        <v>0</v>
      </c>
      <c r="KE30" s="37">
        <f ca="1">COUNTIF(OFFSET(class3_2,MATCH(KE$1,'3 класс'!$A:$A,0)-7+'Итог по классам'!$B30,,,),"р")</f>
        <v>0</v>
      </c>
      <c r="KF30" s="37">
        <f ca="1">COUNTIF(OFFSET(class3_2,MATCH(KF$1,'3 класс'!$A:$A,0)-7+'Итог по классам'!$B30,,,),"ш")</f>
        <v>0</v>
      </c>
      <c r="KG30" s="38">
        <f ca="1">COUNTIF(OFFSET(class3_1,MATCH(KG$1,'3 класс'!$A:$A,0)-7+'Итог по классам'!$B30,,,),"Ф")</f>
        <v>0</v>
      </c>
      <c r="KH30" s="37">
        <f ca="1">COUNTIF(OFFSET(class3_1,MATCH(KH$1,'3 класс'!$A:$A,0)-7+'Итог по классам'!$B30,,,),"р")</f>
        <v>0</v>
      </c>
      <c r="KI30" s="37">
        <f ca="1">COUNTIF(OFFSET(class3_1,MATCH(KI$1,'3 класс'!$A:$A,0)-7+'Итог по классам'!$B30,,,),"ш")</f>
        <v>0</v>
      </c>
      <c r="KJ30" s="37">
        <f ca="1">COUNTIF(OFFSET(class3_2,MATCH(KJ$1,'3 класс'!$A:$A,0)-7+'Итог по классам'!$B30,,,),"Ф")</f>
        <v>0</v>
      </c>
      <c r="KK30" s="37">
        <f ca="1">COUNTIF(OFFSET(class3_2,MATCH(KK$1,'3 класс'!$A:$A,0)-7+'Итог по классам'!$B30,,,),"р")</f>
        <v>0</v>
      </c>
      <c r="KL30" s="37">
        <f ca="1">COUNTIF(OFFSET(class3_2,MATCH(KL$1,'3 класс'!$A:$A,0)-7+'Итог по классам'!$B30,,,),"ш")</f>
        <v>0</v>
      </c>
      <c r="KM30" s="38">
        <f ca="1">COUNTIF(OFFSET(class3_1,MATCH(KM$1,'3 класс'!$A:$A,0)-7+'Итог по классам'!$B30,,,),"Ф")</f>
        <v>0</v>
      </c>
      <c r="KN30" s="37">
        <f ca="1">COUNTIF(OFFSET(class3_1,MATCH(KN$1,'3 класс'!$A:$A,0)-7+'Итог по классам'!$B30,,,),"р")</f>
        <v>0</v>
      </c>
      <c r="KO30" s="37">
        <f ca="1">COUNTIF(OFFSET(class3_1,MATCH(KO$1,'3 класс'!$A:$A,0)-7+'Итог по классам'!$B30,,,),"ш")</f>
        <v>0</v>
      </c>
      <c r="KP30" s="37">
        <f ca="1">COUNTIF(OFFSET(class3_2,MATCH(KP$1,'3 класс'!$A:$A,0)-7+'Итог по классам'!$B30,,,),"Ф")</f>
        <v>0</v>
      </c>
      <c r="KQ30" s="37">
        <f ca="1">COUNTIF(OFFSET(class3_2,MATCH(KQ$1,'3 класс'!$A:$A,0)-7+'Итог по классам'!$B30,,,),"р")</f>
        <v>0</v>
      </c>
      <c r="KR30" s="37">
        <f ca="1">COUNTIF(OFFSET(class3_2,MATCH(KR$1,'3 класс'!$A:$A,0)-7+'Итог по классам'!$B30,,,),"ш")</f>
        <v>0</v>
      </c>
    </row>
    <row r="31" spans="1:304" x14ac:dyDescent="0.25">
      <c r="A31">
        <f t="shared" si="7"/>
        <v>1</v>
      </c>
      <c r="B31" s="37">
        <v>12</v>
      </c>
      <c r="C31" s="3" t="s">
        <v>10</v>
      </c>
      <c r="D31" s="3" t="s">
        <v>42</v>
      </c>
      <c r="E31" s="37">
        <f ca="1">COUNTIF(OFFSET(class3_1,MATCH(E$1,'3 класс'!$A:$A,0)-7+'Итог по классам'!$B31,,,),"Ф")</f>
        <v>0</v>
      </c>
      <c r="F31" s="37">
        <f ca="1">COUNTIF(OFFSET(class3_1,MATCH(F$1,'3 класс'!$A:$A,0)-7+'Итог по классам'!$B31,,,),"р")</f>
        <v>0</v>
      </c>
      <c r="G31" s="37">
        <f ca="1">COUNTIF(OFFSET(class3_1,MATCH(G$1,'3 класс'!$A:$A,0)-7+'Итог по классам'!$B31,,,),"ш")</f>
        <v>0</v>
      </c>
      <c r="H31" s="37">
        <f ca="1">COUNTIF(OFFSET(class3_2,MATCH(H$1,'3 класс'!$A:$A,0)-7+'Итог по классам'!$B31,,,),"Ф")</f>
        <v>0</v>
      </c>
      <c r="I31" s="37">
        <f ca="1">COUNTIF(OFFSET(class3_2,MATCH(I$1,'3 класс'!$A:$A,0)-7+'Итог по классам'!$B31,,,),"р")</f>
        <v>0</v>
      </c>
      <c r="J31" s="37">
        <f ca="1">COUNTIF(OFFSET(class3_2,MATCH(J$1,'3 класс'!$A:$A,0)-7+'Итог по классам'!$B31,,,),"ш")</f>
        <v>0</v>
      </c>
      <c r="K31" s="38">
        <f ca="1">COUNTIF(OFFSET(class3_1,MATCH(K$1,'3 класс'!$A:$A,0)-7+'Итог по классам'!$B31,,,),"Ф")</f>
        <v>0</v>
      </c>
      <c r="L31" s="37">
        <f ca="1">COUNTIF(OFFSET(class3_1,MATCH(L$1,'3 класс'!$A:$A,0)-7+'Итог по классам'!$B31,,,),"р")</f>
        <v>0</v>
      </c>
      <c r="M31" s="37">
        <f ca="1">COUNTIF(OFFSET(class3_1,MATCH(M$1,'3 класс'!$A:$A,0)-7+'Итог по классам'!$B31,,,),"ш")</f>
        <v>0</v>
      </c>
      <c r="N31" s="37">
        <f ca="1">COUNTIF(OFFSET(class3_2,MATCH(N$1,'3 класс'!$A:$A,0)-7+'Итог по классам'!$B31,,,),"Ф")</f>
        <v>0</v>
      </c>
      <c r="O31" s="37">
        <f ca="1">COUNTIF(OFFSET(class3_2,MATCH(O$1,'3 класс'!$A:$A,0)-7+'Итог по классам'!$B31,,,),"р")</f>
        <v>0</v>
      </c>
      <c r="P31" s="37">
        <f ca="1">COUNTIF(OFFSET(class3_2,MATCH(P$1,'3 класс'!$A:$A,0)-7+'Итог по классам'!$B31,,,),"ш")</f>
        <v>0</v>
      </c>
      <c r="Q31" s="38">
        <f ca="1">COUNTIF(OFFSET(class3_1,MATCH(Q$1,'3 класс'!$A:$A,0)-7+'Итог по классам'!$B31,,,),"Ф")</f>
        <v>0</v>
      </c>
      <c r="R31" s="37">
        <f ca="1">COUNTIF(OFFSET(class3_1,MATCH(R$1,'3 класс'!$A:$A,0)-7+'Итог по классам'!$B31,,,),"р")</f>
        <v>0</v>
      </c>
      <c r="S31" s="37">
        <f ca="1">COUNTIF(OFFSET(class3_1,MATCH(S$1,'3 класс'!$A:$A,0)-7+'Итог по классам'!$B31,,,),"ш")</f>
        <v>0</v>
      </c>
      <c r="T31" s="37">
        <f ca="1">COUNTIF(OFFSET(class3_2,MATCH(T$1,'3 класс'!$A:$A,0)-7+'Итог по классам'!$B31,,,),"Ф")</f>
        <v>0</v>
      </c>
      <c r="U31" s="37">
        <f ca="1">COUNTIF(OFFSET(class3_2,MATCH(U$1,'3 класс'!$A:$A,0)-7+'Итог по классам'!$B31,,,),"р")</f>
        <v>0</v>
      </c>
      <c r="V31" s="37">
        <f ca="1">COUNTIF(OFFSET(class3_2,MATCH(V$1,'3 класс'!$A:$A,0)-7+'Итог по классам'!$B31,,,),"ш")</f>
        <v>0</v>
      </c>
      <c r="W31" s="38">
        <f ca="1">COUNTIF(OFFSET(class3_1,MATCH(W$1,'3 класс'!$A:$A,0)-7+'Итог по классам'!$B31,,,),"Ф")</f>
        <v>0</v>
      </c>
      <c r="X31" s="37">
        <f ca="1">COUNTIF(OFFSET(class3_1,MATCH(X$1,'3 класс'!$A:$A,0)-7+'Итог по классам'!$B31,,,),"р")</f>
        <v>0</v>
      </c>
      <c r="Y31" s="37">
        <f ca="1">COUNTIF(OFFSET(class3_1,MATCH(Y$1,'3 класс'!$A:$A,0)-7+'Итог по классам'!$B31,,,),"ш")</f>
        <v>0</v>
      </c>
      <c r="Z31" s="37">
        <f ca="1">COUNTIF(OFFSET(class3_2,MATCH(Z$1,'3 класс'!$A:$A,0)-7+'Итог по классам'!$B31,,,),"Ф")</f>
        <v>0</v>
      </c>
      <c r="AA31" s="37">
        <f ca="1">COUNTIF(OFFSET(class3_2,MATCH(AA$1,'3 класс'!$A:$A,0)-7+'Итог по классам'!$B31,,,),"р")</f>
        <v>0</v>
      </c>
      <c r="AB31" s="37">
        <f ca="1">COUNTIF(OFFSET(class3_2,MATCH(AB$1,'3 класс'!$A:$A,0)-7+'Итог по классам'!$B31,,,),"ш")</f>
        <v>0</v>
      </c>
      <c r="AC31" s="38">
        <f ca="1">COUNTIF(OFFSET(class3_1,MATCH(AC$1,'3 класс'!$A:$A,0)-7+'Итог по классам'!$B31,,,),"Ф")</f>
        <v>0</v>
      </c>
      <c r="AD31" s="37">
        <f ca="1">COUNTIF(OFFSET(class3_1,MATCH(AD$1,'3 класс'!$A:$A,0)-7+'Итог по классам'!$B31,,,),"р")</f>
        <v>0</v>
      </c>
      <c r="AE31" s="37">
        <f ca="1">COUNTIF(OFFSET(class3_1,MATCH(AE$1,'3 класс'!$A:$A,0)-7+'Итог по классам'!$B31,,,),"ш")</f>
        <v>0</v>
      </c>
      <c r="AF31" s="37">
        <f ca="1">COUNTIF(OFFSET(class3_2,MATCH(AF$1,'3 класс'!$A:$A,0)-7+'Итог по классам'!$B31,,,),"Ф")</f>
        <v>0</v>
      </c>
      <c r="AG31" s="37">
        <f ca="1">COUNTIF(OFFSET(class3_2,MATCH(AG$1,'3 класс'!$A:$A,0)-7+'Итог по классам'!$B31,,,),"р")</f>
        <v>0</v>
      </c>
      <c r="AH31" s="37">
        <f ca="1">COUNTIF(OFFSET(class3_2,MATCH(AH$1,'3 класс'!$A:$A,0)-7+'Итог по классам'!$B31,,,),"ш")</f>
        <v>0</v>
      </c>
      <c r="AI31" s="38">
        <f ca="1">COUNTIF(OFFSET(class3_1,MATCH(AI$1,'3 класс'!$A:$A,0)-7+'Итог по классам'!$B31,,,),"Ф")</f>
        <v>0</v>
      </c>
      <c r="AJ31" s="37">
        <f ca="1">COUNTIF(OFFSET(class3_1,MATCH(AJ$1,'3 класс'!$A:$A,0)-7+'Итог по классам'!$B31,,,),"р")</f>
        <v>0</v>
      </c>
      <c r="AK31" s="37">
        <f ca="1">COUNTIF(OFFSET(class3_1,MATCH(AK$1,'3 класс'!$A:$A,0)-7+'Итог по классам'!$B31,,,),"ш")</f>
        <v>0</v>
      </c>
      <c r="AL31" s="37">
        <f ca="1">COUNTIF(OFFSET(class3_2,MATCH(AL$1,'3 класс'!$A:$A,0)-7+'Итог по классам'!$B31,,,),"Ф")</f>
        <v>0</v>
      </c>
      <c r="AM31" s="37">
        <f ca="1">COUNTIF(OFFSET(class3_2,MATCH(AM$1,'3 класс'!$A:$A,0)-7+'Итог по классам'!$B31,,,),"р")</f>
        <v>0</v>
      </c>
      <c r="AN31" s="37">
        <f ca="1">COUNTIF(OFFSET(class3_2,MATCH(AN$1,'3 класс'!$A:$A,0)-7+'Итог по классам'!$B31,,,),"ш")</f>
        <v>0</v>
      </c>
      <c r="AO31" s="38">
        <f ca="1">COUNTIF(OFFSET(class3_1,MATCH(AO$1,'3 класс'!$A:$A,0)-7+'Итог по классам'!$B31,,,),"Ф")</f>
        <v>0</v>
      </c>
      <c r="AP31" s="37">
        <f ca="1">COUNTIF(OFFSET(class3_1,MATCH(AP$1,'3 класс'!$A:$A,0)-7+'Итог по классам'!$B31,,,),"р")</f>
        <v>0</v>
      </c>
      <c r="AQ31" s="37">
        <f ca="1">COUNTIF(OFFSET(class3_1,MATCH(AQ$1,'3 класс'!$A:$A,0)-7+'Итог по классам'!$B31,,,),"ш")</f>
        <v>0</v>
      </c>
      <c r="AR31" s="37">
        <f ca="1">COUNTIF(OFFSET(class3_2,MATCH(AR$1,'3 класс'!$A:$A,0)-7+'Итог по классам'!$B31,,,),"Ф")</f>
        <v>0</v>
      </c>
      <c r="AS31" s="37">
        <f ca="1">COUNTIF(OFFSET(class3_2,MATCH(AS$1,'3 класс'!$A:$A,0)-7+'Итог по классам'!$B31,,,),"р")</f>
        <v>0</v>
      </c>
      <c r="AT31" s="37">
        <f ca="1">COUNTIF(OFFSET(class3_2,MATCH(AT$1,'3 класс'!$A:$A,0)-7+'Итог по классам'!$B31,,,),"ш")</f>
        <v>0</v>
      </c>
      <c r="AU31" s="38">
        <f ca="1">COUNTIF(OFFSET(class3_1,MATCH(AU$1,'3 класс'!$A:$A,0)-7+'Итог по классам'!$B31,,,),"Ф")</f>
        <v>0</v>
      </c>
      <c r="AV31" s="37">
        <f ca="1">COUNTIF(OFFSET(class3_1,MATCH(AV$1,'3 класс'!$A:$A,0)-7+'Итог по классам'!$B31,,,),"р")</f>
        <v>0</v>
      </c>
      <c r="AW31" s="37">
        <f ca="1">COUNTIF(OFFSET(class3_1,MATCH(AW$1,'3 класс'!$A:$A,0)-7+'Итог по классам'!$B31,,,),"ш")</f>
        <v>0</v>
      </c>
      <c r="AX31" s="37">
        <f ca="1">COUNTIF(OFFSET(class3_2,MATCH(AX$1,'3 класс'!$A:$A,0)-7+'Итог по классам'!$B31,,,),"Ф")</f>
        <v>0</v>
      </c>
      <c r="AY31" s="37">
        <f ca="1">COUNTIF(OFFSET(class3_2,MATCH(AY$1,'3 класс'!$A:$A,0)-7+'Итог по классам'!$B31,,,),"р")</f>
        <v>0</v>
      </c>
      <c r="AZ31" s="37">
        <f ca="1">COUNTIF(OFFSET(class3_2,MATCH(AZ$1,'3 класс'!$A:$A,0)-7+'Итог по классам'!$B31,,,),"ш")</f>
        <v>0</v>
      </c>
      <c r="BA31" s="38">
        <f ca="1">COUNTIF(OFFSET(class3_1,MATCH(BA$1,'3 класс'!$A:$A,0)-7+'Итог по классам'!$B31,,,),"Ф")</f>
        <v>0</v>
      </c>
      <c r="BB31" s="37">
        <f ca="1">COUNTIF(OFFSET(class3_1,MATCH(BB$1,'3 класс'!$A:$A,0)-7+'Итог по классам'!$B31,,,),"р")</f>
        <v>0</v>
      </c>
      <c r="BC31" s="37">
        <f ca="1">COUNTIF(OFFSET(class3_1,MATCH(BC$1,'3 класс'!$A:$A,0)-7+'Итог по классам'!$B31,,,),"ш")</f>
        <v>0</v>
      </c>
      <c r="BD31" s="37">
        <f ca="1">COUNTIF(OFFSET(class3_2,MATCH(BD$1,'3 класс'!$A:$A,0)-7+'Итог по классам'!$B31,,,),"Ф")</f>
        <v>0</v>
      </c>
      <c r="BE31" s="37">
        <f ca="1">COUNTIF(OFFSET(class3_2,MATCH(BE$1,'3 класс'!$A:$A,0)-7+'Итог по классам'!$B31,,,),"р")</f>
        <v>0</v>
      </c>
      <c r="BF31" s="37">
        <f ca="1">COUNTIF(OFFSET(class3_2,MATCH(BF$1,'3 класс'!$A:$A,0)-7+'Итог по классам'!$B31,,,),"ш")</f>
        <v>0</v>
      </c>
      <c r="BG31" s="38">
        <f ca="1">COUNTIF(OFFSET(class3_1,MATCH(BG$1,'3 класс'!$A:$A,0)-7+'Итог по классам'!$B31,,,),"Ф")</f>
        <v>0</v>
      </c>
      <c r="BH31" s="37">
        <f ca="1">COUNTIF(OFFSET(class3_1,MATCH(BH$1,'3 класс'!$A:$A,0)-7+'Итог по классам'!$B31,,,),"р")</f>
        <v>0</v>
      </c>
      <c r="BI31" s="37">
        <f ca="1">COUNTIF(OFFSET(class3_1,MATCH(BI$1,'3 класс'!$A:$A,0)-7+'Итог по классам'!$B31,,,),"ш")</f>
        <v>0</v>
      </c>
      <c r="BJ31" s="37">
        <f ca="1">COUNTIF(OFFSET(class3_2,MATCH(BJ$1,'3 класс'!$A:$A,0)-7+'Итог по классам'!$B31,,,),"Ф")</f>
        <v>0</v>
      </c>
      <c r="BK31" s="37">
        <f ca="1">COUNTIF(OFFSET(class3_2,MATCH(BK$1,'3 класс'!$A:$A,0)-7+'Итог по классам'!$B31,,,),"р")</f>
        <v>0</v>
      </c>
      <c r="BL31" s="37">
        <f ca="1">COUNTIF(OFFSET(class3_2,MATCH(BL$1,'3 класс'!$A:$A,0)-7+'Итог по классам'!$B31,,,),"ш")</f>
        <v>0</v>
      </c>
      <c r="BM31" s="38">
        <f ca="1">COUNTIF(OFFSET(class3_1,MATCH(BM$1,'3 класс'!$A:$A,0)-7+'Итог по классам'!$B31,,,),"Ф")</f>
        <v>0</v>
      </c>
      <c r="BN31" s="37">
        <f ca="1">COUNTIF(OFFSET(class3_1,MATCH(BN$1,'3 класс'!$A:$A,0)-7+'Итог по классам'!$B31,,,),"р")</f>
        <v>0</v>
      </c>
      <c r="BO31" s="37">
        <f ca="1">COUNTIF(OFFSET(class3_1,MATCH(BO$1,'3 класс'!$A:$A,0)-7+'Итог по классам'!$B31,,,),"ш")</f>
        <v>0</v>
      </c>
      <c r="BP31" s="37">
        <f ca="1">COUNTIF(OFFSET(class3_2,MATCH(BP$1,'3 класс'!$A:$A,0)-7+'Итог по классам'!$B31,,,),"Ф")</f>
        <v>0</v>
      </c>
      <c r="BQ31" s="37">
        <f ca="1">COUNTIF(OFFSET(class3_2,MATCH(BQ$1,'3 класс'!$A:$A,0)-7+'Итог по классам'!$B31,,,),"р")</f>
        <v>0</v>
      </c>
      <c r="BR31" s="37">
        <f ca="1">COUNTIF(OFFSET(class3_2,MATCH(BR$1,'3 класс'!$A:$A,0)-7+'Итог по классам'!$B31,,,),"ш")</f>
        <v>0</v>
      </c>
      <c r="BS31" s="38">
        <f ca="1">COUNTIF(OFFSET(class3_1,MATCH(BS$1,'3 класс'!$A:$A,0)-7+'Итог по классам'!$B31,,,),"Ф")</f>
        <v>0</v>
      </c>
      <c r="BT31" s="37">
        <f ca="1">COUNTIF(OFFSET(class3_1,MATCH(BT$1,'3 класс'!$A:$A,0)-7+'Итог по классам'!$B31,,,),"р")</f>
        <v>0</v>
      </c>
      <c r="BU31" s="37">
        <f ca="1">COUNTIF(OFFSET(class3_1,MATCH(BU$1,'3 класс'!$A:$A,0)-7+'Итог по классам'!$B31,,,),"ш")</f>
        <v>0</v>
      </c>
      <c r="BV31" s="37">
        <f ca="1">COUNTIF(OFFSET(class3_2,MATCH(BV$1,'3 класс'!$A:$A,0)-7+'Итог по классам'!$B31,,,),"Ф")</f>
        <v>0</v>
      </c>
      <c r="BW31" s="37">
        <f ca="1">COUNTIF(OFFSET(class3_2,MATCH(BW$1,'3 класс'!$A:$A,0)-7+'Итог по классам'!$B31,,,),"р")</f>
        <v>0</v>
      </c>
      <c r="BX31" s="37">
        <f ca="1">COUNTIF(OFFSET(class3_2,MATCH(BX$1,'3 класс'!$A:$A,0)-7+'Итог по классам'!$B31,,,),"ш")</f>
        <v>0</v>
      </c>
      <c r="BY31" s="38">
        <f ca="1">COUNTIF(OFFSET(class3_1,MATCH(BY$1,'3 класс'!$A:$A,0)-7+'Итог по классам'!$B31,,,),"Ф")</f>
        <v>0</v>
      </c>
      <c r="BZ31" s="37">
        <f ca="1">COUNTIF(OFFSET(class3_1,MATCH(BZ$1,'3 класс'!$A:$A,0)-7+'Итог по классам'!$B31,,,),"р")</f>
        <v>0</v>
      </c>
      <c r="CA31" s="37">
        <f ca="1">COUNTIF(OFFSET(class3_1,MATCH(CA$1,'3 класс'!$A:$A,0)-7+'Итог по классам'!$B31,,,),"ш")</f>
        <v>0</v>
      </c>
      <c r="CB31" s="37">
        <f ca="1">COUNTIF(OFFSET(class3_2,MATCH(CB$1,'3 класс'!$A:$A,0)-7+'Итог по классам'!$B31,,,),"Ф")</f>
        <v>0</v>
      </c>
      <c r="CC31" s="37">
        <f ca="1">COUNTIF(OFFSET(class3_2,MATCH(CC$1,'3 класс'!$A:$A,0)-7+'Итог по классам'!$B31,,,),"р")</f>
        <v>0</v>
      </c>
      <c r="CD31" s="37">
        <f ca="1">COUNTIF(OFFSET(class3_2,MATCH(CD$1,'3 класс'!$A:$A,0)-7+'Итог по классам'!$B31,,,),"ш")</f>
        <v>0</v>
      </c>
      <c r="CE31" s="38">
        <f ca="1">COUNTIF(OFFSET(class3_1,MATCH(CE$1,'3 класс'!$A:$A,0)-7+'Итог по классам'!$B31,,,),"Ф")</f>
        <v>0</v>
      </c>
      <c r="CF31" s="37">
        <f ca="1">COUNTIF(OFFSET(class3_1,MATCH(CF$1,'3 класс'!$A:$A,0)-7+'Итог по классам'!$B31,,,),"р")</f>
        <v>0</v>
      </c>
      <c r="CG31" s="37">
        <f ca="1">COUNTIF(OFFSET(class3_1,MATCH(CG$1,'3 класс'!$A:$A,0)-7+'Итог по классам'!$B31,,,),"ш")</f>
        <v>0</v>
      </c>
      <c r="CH31" s="37">
        <f ca="1">COUNTIF(OFFSET(class3_2,MATCH(CH$1,'3 класс'!$A:$A,0)-7+'Итог по классам'!$B31,,,),"Ф")</f>
        <v>0</v>
      </c>
      <c r="CI31" s="37">
        <f ca="1">COUNTIF(OFFSET(class3_2,MATCH(CI$1,'3 класс'!$A:$A,0)-7+'Итог по классам'!$B31,,,),"р")</f>
        <v>0</v>
      </c>
      <c r="CJ31" s="37">
        <f ca="1">COUNTIF(OFFSET(class3_2,MATCH(CJ$1,'3 класс'!$A:$A,0)-7+'Итог по классам'!$B31,,,),"ш")</f>
        <v>0</v>
      </c>
      <c r="CK31" s="38">
        <f ca="1">COUNTIF(OFFSET(class3_1,MATCH(CK$1,'3 класс'!$A:$A,0)-7+'Итог по классам'!$B31,,,),"Ф")</f>
        <v>0</v>
      </c>
      <c r="CL31" s="37">
        <f ca="1">COUNTIF(OFFSET(class3_1,MATCH(CL$1,'3 класс'!$A:$A,0)-7+'Итог по классам'!$B31,,,),"р")</f>
        <v>0</v>
      </c>
      <c r="CM31" s="37">
        <f ca="1">COUNTIF(OFFSET(class3_1,MATCH(CM$1,'3 класс'!$A:$A,0)-7+'Итог по классам'!$B31,,,),"ш")</f>
        <v>0</v>
      </c>
      <c r="CN31" s="37">
        <f ca="1">COUNTIF(OFFSET(class3_2,MATCH(CN$1,'3 класс'!$A:$A,0)-7+'Итог по классам'!$B31,,,),"Ф")</f>
        <v>0</v>
      </c>
      <c r="CO31" s="37">
        <f ca="1">COUNTIF(OFFSET(class3_2,MATCH(CO$1,'3 класс'!$A:$A,0)-7+'Итог по классам'!$B31,,,),"р")</f>
        <v>0</v>
      </c>
      <c r="CP31" s="37">
        <f ca="1">COUNTIF(OFFSET(class3_2,MATCH(CP$1,'3 класс'!$A:$A,0)-7+'Итог по классам'!$B31,,,),"ш")</f>
        <v>0</v>
      </c>
      <c r="CQ31" s="38">
        <f ca="1">COUNTIF(OFFSET(class3_1,MATCH(CQ$1,'3 класс'!$A:$A,0)-7+'Итог по классам'!$B31,,,),"Ф")</f>
        <v>0</v>
      </c>
      <c r="CR31" s="37">
        <f ca="1">COUNTIF(OFFSET(class3_1,MATCH(CR$1,'3 класс'!$A:$A,0)-7+'Итог по классам'!$B31,,,),"р")</f>
        <v>0</v>
      </c>
      <c r="CS31" s="37">
        <f ca="1">COUNTIF(OFFSET(class3_1,MATCH(CS$1,'3 класс'!$A:$A,0)-7+'Итог по классам'!$B31,,,),"ш")</f>
        <v>0</v>
      </c>
      <c r="CT31" s="37">
        <f ca="1">COUNTIF(OFFSET(class3_2,MATCH(CT$1,'3 класс'!$A:$A,0)-7+'Итог по классам'!$B31,,,),"Ф")</f>
        <v>0</v>
      </c>
      <c r="CU31" s="37">
        <f ca="1">COUNTIF(OFFSET(class3_2,MATCH(CU$1,'3 класс'!$A:$A,0)-7+'Итог по классам'!$B31,,,),"р")</f>
        <v>0</v>
      </c>
      <c r="CV31" s="37">
        <f ca="1">COUNTIF(OFFSET(class3_2,MATCH(CV$1,'3 класс'!$A:$A,0)-7+'Итог по классам'!$B31,,,),"ш")</f>
        <v>0</v>
      </c>
      <c r="CW31" s="38">
        <f ca="1">COUNTIF(OFFSET(class3_1,MATCH(CW$1,'3 класс'!$A:$A,0)-7+'Итог по классам'!$B31,,,),"Ф")</f>
        <v>0</v>
      </c>
      <c r="CX31" s="37">
        <f ca="1">COUNTIF(OFFSET(class3_1,MATCH(CX$1,'3 класс'!$A:$A,0)-7+'Итог по классам'!$B31,,,),"р")</f>
        <v>0</v>
      </c>
      <c r="CY31" s="37">
        <f ca="1">COUNTIF(OFFSET(class3_1,MATCH(CY$1,'3 класс'!$A:$A,0)-7+'Итог по классам'!$B31,,,),"ш")</f>
        <v>0</v>
      </c>
      <c r="CZ31" s="37">
        <f ca="1">COUNTIF(OFFSET(class3_2,MATCH(CZ$1,'3 класс'!$A:$A,0)-7+'Итог по классам'!$B31,,,),"Ф")</f>
        <v>0</v>
      </c>
      <c r="DA31" s="37">
        <f ca="1">COUNTIF(OFFSET(class3_2,MATCH(DA$1,'3 класс'!$A:$A,0)-7+'Итог по классам'!$B31,,,),"р")</f>
        <v>0</v>
      </c>
      <c r="DB31" s="37">
        <f ca="1">COUNTIF(OFFSET(class3_2,MATCH(DB$1,'3 класс'!$A:$A,0)-7+'Итог по классам'!$B31,,,),"ш")</f>
        <v>0</v>
      </c>
      <c r="DC31" s="38">
        <f ca="1">COUNTIF(OFFSET(class3_1,MATCH(DC$1,'3 класс'!$A:$A,0)-7+'Итог по классам'!$B31,,,),"Ф")</f>
        <v>0</v>
      </c>
      <c r="DD31" s="37">
        <f ca="1">COUNTIF(OFFSET(class3_1,MATCH(DD$1,'3 класс'!$A:$A,0)-7+'Итог по классам'!$B31,,,),"р")</f>
        <v>0</v>
      </c>
      <c r="DE31" s="37">
        <f ca="1">COUNTIF(OFFSET(class3_1,MATCH(DE$1,'3 класс'!$A:$A,0)-7+'Итог по классам'!$B31,,,),"ш")</f>
        <v>0</v>
      </c>
      <c r="DF31" s="37">
        <f ca="1">COUNTIF(OFFSET(class3_2,MATCH(DF$1,'3 класс'!$A:$A,0)-7+'Итог по классам'!$B31,,,),"Ф")</f>
        <v>0</v>
      </c>
      <c r="DG31" s="37">
        <f ca="1">COUNTIF(OFFSET(class3_2,MATCH(DG$1,'3 класс'!$A:$A,0)-7+'Итог по классам'!$B31,,,),"р")</f>
        <v>0</v>
      </c>
      <c r="DH31" s="37">
        <f ca="1">COUNTIF(OFFSET(class3_2,MATCH(DH$1,'3 класс'!$A:$A,0)-7+'Итог по классам'!$B31,,,),"ш")</f>
        <v>0</v>
      </c>
      <c r="DI31" s="38">
        <f ca="1">COUNTIF(OFFSET(class3_1,MATCH(DI$1,'3 класс'!$A:$A,0)-7+'Итог по классам'!$B31,,,),"Ф")</f>
        <v>0</v>
      </c>
      <c r="DJ31" s="37">
        <f ca="1">COUNTIF(OFFSET(class3_1,MATCH(DJ$1,'3 класс'!$A:$A,0)-7+'Итог по классам'!$B31,,,),"р")</f>
        <v>0</v>
      </c>
      <c r="DK31" s="37">
        <f ca="1">COUNTIF(OFFSET(class3_1,MATCH(DK$1,'3 класс'!$A:$A,0)-7+'Итог по классам'!$B31,,,),"ш")</f>
        <v>0</v>
      </c>
      <c r="DL31" s="37">
        <f ca="1">COUNTIF(OFFSET(class3_2,MATCH(DL$1,'3 класс'!$A:$A,0)-7+'Итог по классам'!$B31,,,),"Ф")</f>
        <v>0</v>
      </c>
      <c r="DM31" s="37">
        <f ca="1">COUNTIF(OFFSET(class3_2,MATCH(DM$1,'3 класс'!$A:$A,0)-7+'Итог по классам'!$B31,,,),"р")</f>
        <v>0</v>
      </c>
      <c r="DN31" s="37">
        <f ca="1">COUNTIF(OFFSET(class3_2,MATCH(DN$1,'3 класс'!$A:$A,0)-7+'Итог по классам'!$B31,,,),"ш")</f>
        <v>0</v>
      </c>
      <c r="DO31" s="38">
        <f ca="1">COUNTIF(OFFSET(class3_1,MATCH(DO$1,'3 класс'!$A:$A,0)-7+'Итог по классам'!$B31,,,),"Ф")</f>
        <v>0</v>
      </c>
      <c r="DP31" s="37">
        <f ca="1">COUNTIF(OFFSET(class3_1,MATCH(DP$1,'3 класс'!$A:$A,0)-7+'Итог по классам'!$B31,,,),"р")</f>
        <v>0</v>
      </c>
      <c r="DQ31" s="37">
        <f ca="1">COUNTIF(OFFSET(class3_1,MATCH(DQ$1,'3 класс'!$A:$A,0)-7+'Итог по классам'!$B31,,,),"ш")</f>
        <v>0</v>
      </c>
      <c r="DR31" s="37">
        <f ca="1">COUNTIF(OFFSET(class3_2,MATCH(DR$1,'3 класс'!$A:$A,0)-7+'Итог по классам'!$B31,,,),"Ф")</f>
        <v>0</v>
      </c>
      <c r="DS31" s="37">
        <f ca="1">COUNTIF(OFFSET(class3_2,MATCH(DS$1,'3 класс'!$A:$A,0)-7+'Итог по классам'!$B31,,,),"р")</f>
        <v>0</v>
      </c>
      <c r="DT31" s="37">
        <f ca="1">COUNTIF(OFFSET(class3_2,MATCH(DT$1,'3 класс'!$A:$A,0)-7+'Итог по классам'!$B31,,,),"ш")</f>
        <v>0</v>
      </c>
      <c r="DU31" s="38">
        <f ca="1">COUNTIF(OFFSET(class3_1,MATCH(DU$1,'3 класс'!$A:$A,0)-7+'Итог по классам'!$B31,,,),"Ф")</f>
        <v>0</v>
      </c>
      <c r="DV31" s="37">
        <f ca="1">COUNTIF(OFFSET(class3_1,MATCH(DV$1,'3 класс'!$A:$A,0)-7+'Итог по классам'!$B31,,,),"р")</f>
        <v>0</v>
      </c>
      <c r="DW31" s="37">
        <f ca="1">COUNTIF(OFFSET(class3_1,MATCH(DW$1,'3 класс'!$A:$A,0)-7+'Итог по классам'!$B31,,,),"ш")</f>
        <v>0</v>
      </c>
      <c r="DX31" s="37">
        <f ca="1">COUNTIF(OFFSET(class3_2,MATCH(DX$1,'3 класс'!$A:$A,0)-7+'Итог по классам'!$B31,,,),"Ф")</f>
        <v>0</v>
      </c>
      <c r="DY31" s="37">
        <f ca="1">COUNTIF(OFFSET(class3_2,MATCH(DY$1,'3 класс'!$A:$A,0)-7+'Итог по классам'!$B31,,,),"р")</f>
        <v>0</v>
      </c>
      <c r="DZ31" s="37">
        <f ca="1">COUNTIF(OFFSET(class3_2,MATCH(DZ$1,'3 класс'!$A:$A,0)-7+'Итог по классам'!$B31,,,),"ш")</f>
        <v>0</v>
      </c>
      <c r="EA31" s="38">
        <f ca="1">COUNTIF(OFFSET(class3_1,MATCH(EA$1,'3 класс'!$A:$A,0)-7+'Итог по классам'!$B31,,,),"Ф")</f>
        <v>0</v>
      </c>
      <c r="EB31" s="37">
        <f ca="1">COUNTIF(OFFSET(class3_1,MATCH(EB$1,'3 класс'!$A:$A,0)-7+'Итог по классам'!$B31,,,),"р")</f>
        <v>0</v>
      </c>
      <c r="EC31" s="37">
        <f ca="1">COUNTIF(OFFSET(class3_1,MATCH(EC$1,'3 класс'!$A:$A,0)-7+'Итог по классам'!$B31,,,),"ш")</f>
        <v>0</v>
      </c>
      <c r="ED31" s="37">
        <f ca="1">COUNTIF(OFFSET(class3_2,MATCH(ED$1,'3 класс'!$A:$A,0)-7+'Итог по классам'!$B31,,,),"Ф")</f>
        <v>0</v>
      </c>
      <c r="EE31" s="37">
        <f ca="1">COUNTIF(OFFSET(class3_2,MATCH(EE$1,'3 класс'!$A:$A,0)-7+'Итог по классам'!$B31,,,),"р")</f>
        <v>0</v>
      </c>
      <c r="EF31" s="37">
        <f ca="1">COUNTIF(OFFSET(class3_2,MATCH(EF$1,'3 класс'!$A:$A,0)-7+'Итог по классам'!$B31,,,),"ш")</f>
        <v>0</v>
      </c>
      <c r="EG31" s="38">
        <f ca="1">COUNTIF(OFFSET(class3_1,MATCH(EG$1,'3 класс'!$A:$A,0)-7+'Итог по классам'!$B31,,,),"Ф")</f>
        <v>0</v>
      </c>
      <c r="EH31" s="37">
        <f ca="1">COUNTIF(OFFSET(class3_1,MATCH(EH$1,'3 класс'!$A:$A,0)-7+'Итог по классам'!$B31,,,),"р")</f>
        <v>0</v>
      </c>
      <c r="EI31" s="37">
        <f ca="1">COUNTIF(OFFSET(class3_1,MATCH(EI$1,'3 класс'!$A:$A,0)-7+'Итог по классам'!$B31,,,),"ш")</f>
        <v>0</v>
      </c>
      <c r="EJ31" s="37">
        <f ca="1">COUNTIF(OFFSET(class3_2,MATCH(EJ$1,'3 класс'!$A:$A,0)-7+'Итог по классам'!$B31,,,),"Ф")</f>
        <v>0</v>
      </c>
      <c r="EK31" s="37">
        <f ca="1">COUNTIF(OFFSET(class3_2,MATCH(EK$1,'3 класс'!$A:$A,0)-7+'Итог по классам'!$B31,,,),"р")</f>
        <v>0</v>
      </c>
      <c r="EL31" s="37">
        <f ca="1">COUNTIF(OFFSET(class3_2,MATCH(EL$1,'3 класс'!$A:$A,0)-7+'Итог по классам'!$B31,,,),"ш")</f>
        <v>0</v>
      </c>
      <c r="EM31" s="38">
        <f ca="1">COUNTIF(OFFSET(class3_1,MATCH(EM$1,'3 класс'!$A:$A,0)-7+'Итог по классам'!$B31,,,),"Ф")</f>
        <v>0</v>
      </c>
      <c r="EN31" s="37">
        <f ca="1">COUNTIF(OFFSET(class3_1,MATCH(EN$1,'3 класс'!$A:$A,0)-7+'Итог по классам'!$B31,,,),"р")</f>
        <v>0</v>
      </c>
      <c r="EO31" s="37">
        <f ca="1">COUNTIF(OFFSET(class3_1,MATCH(EO$1,'3 класс'!$A:$A,0)-7+'Итог по классам'!$B31,,,),"ш")</f>
        <v>0</v>
      </c>
      <c r="EP31" s="37">
        <f ca="1">COUNTIF(OFFSET(class3_2,MATCH(EP$1,'3 класс'!$A:$A,0)-7+'Итог по классам'!$B31,,,),"Ф")</f>
        <v>0</v>
      </c>
      <c r="EQ31" s="37">
        <f ca="1">COUNTIF(OFFSET(class3_2,MATCH(EQ$1,'3 класс'!$A:$A,0)-7+'Итог по классам'!$B31,,,),"р")</f>
        <v>0</v>
      </c>
      <c r="ER31" s="37">
        <f ca="1">COUNTIF(OFFSET(class3_2,MATCH(ER$1,'3 класс'!$A:$A,0)-7+'Итог по классам'!$B31,,,),"ш")</f>
        <v>0</v>
      </c>
      <c r="ES31" s="38">
        <f ca="1">COUNTIF(OFFSET(class3_1,MATCH(ES$1,'3 класс'!$A:$A,0)-7+'Итог по классам'!$B31,,,),"Ф")</f>
        <v>0</v>
      </c>
      <c r="ET31" s="37">
        <f ca="1">COUNTIF(OFFSET(class3_1,MATCH(ET$1,'3 класс'!$A:$A,0)-7+'Итог по классам'!$B31,,,),"р")</f>
        <v>0</v>
      </c>
      <c r="EU31" s="37">
        <f ca="1">COUNTIF(OFFSET(class3_1,MATCH(EU$1,'3 класс'!$A:$A,0)-7+'Итог по классам'!$B31,,,),"ш")</f>
        <v>0</v>
      </c>
      <c r="EV31" s="37">
        <f ca="1">COUNTIF(OFFSET(class3_2,MATCH(EV$1,'3 класс'!$A:$A,0)-7+'Итог по классам'!$B31,,,),"Ф")</f>
        <v>0</v>
      </c>
      <c r="EW31" s="37">
        <f ca="1">COUNTIF(OFFSET(class3_2,MATCH(EW$1,'3 класс'!$A:$A,0)-7+'Итог по классам'!$B31,,,),"р")</f>
        <v>0</v>
      </c>
      <c r="EX31" s="37">
        <f ca="1">COUNTIF(OFFSET(class3_2,MATCH(EX$1,'3 класс'!$A:$A,0)-7+'Итог по классам'!$B31,,,),"ш")</f>
        <v>0</v>
      </c>
      <c r="EY31" s="38">
        <f ca="1">COUNTIF(OFFSET(class3_1,MATCH(EY$1,'3 класс'!$A:$A,0)-7+'Итог по классам'!$B31,,,),"Ф")</f>
        <v>0</v>
      </c>
      <c r="EZ31" s="37">
        <f ca="1">COUNTIF(OFFSET(class3_1,MATCH(EZ$1,'3 класс'!$A:$A,0)-7+'Итог по классам'!$B31,,,),"р")</f>
        <v>0</v>
      </c>
      <c r="FA31" s="37">
        <f ca="1">COUNTIF(OFFSET(class3_1,MATCH(FA$1,'3 класс'!$A:$A,0)-7+'Итог по классам'!$B31,,,),"ш")</f>
        <v>0</v>
      </c>
      <c r="FB31" s="37">
        <f ca="1">COUNTIF(OFFSET(class3_2,MATCH(FB$1,'3 класс'!$A:$A,0)-7+'Итог по классам'!$B31,,,),"Ф")</f>
        <v>0</v>
      </c>
      <c r="FC31" s="37">
        <f ca="1">COUNTIF(OFFSET(class3_2,MATCH(FC$1,'3 класс'!$A:$A,0)-7+'Итог по классам'!$B31,,,),"р")</f>
        <v>0</v>
      </c>
      <c r="FD31" s="37">
        <f ca="1">COUNTIF(OFFSET(class3_2,MATCH(FD$1,'3 класс'!$A:$A,0)-7+'Итог по классам'!$B31,,,),"ш")</f>
        <v>0</v>
      </c>
      <c r="FE31" s="38">
        <f ca="1">COUNTIF(OFFSET(class3_1,MATCH(FE$1,'3 класс'!$A:$A,0)-7+'Итог по классам'!$B31,,,),"Ф")</f>
        <v>0</v>
      </c>
      <c r="FF31" s="37">
        <f ca="1">COUNTIF(OFFSET(class3_1,MATCH(FF$1,'3 класс'!$A:$A,0)-7+'Итог по классам'!$B31,,,),"р")</f>
        <v>0</v>
      </c>
      <c r="FG31" s="37">
        <f ca="1">COUNTIF(OFFSET(class3_1,MATCH(FG$1,'3 класс'!$A:$A,0)-7+'Итог по классам'!$B31,,,),"ш")</f>
        <v>0</v>
      </c>
      <c r="FH31" s="37">
        <f ca="1">COUNTIF(OFFSET(class3_2,MATCH(FH$1,'3 класс'!$A:$A,0)-7+'Итог по классам'!$B31,,,),"Ф")</f>
        <v>0</v>
      </c>
      <c r="FI31" s="37">
        <f ca="1">COUNTIF(OFFSET(class3_2,MATCH(FI$1,'3 класс'!$A:$A,0)-7+'Итог по классам'!$B31,,,),"р")</f>
        <v>0</v>
      </c>
      <c r="FJ31" s="37">
        <f ca="1">COUNTIF(OFFSET(class3_2,MATCH(FJ$1,'3 класс'!$A:$A,0)-7+'Итог по классам'!$B31,,,),"ш")</f>
        <v>0</v>
      </c>
      <c r="FK31" s="38">
        <f ca="1">COUNTIF(OFFSET(class3_1,MATCH(FK$1,'3 класс'!$A:$A,0)-7+'Итог по классам'!$B31,,,),"Ф")</f>
        <v>0</v>
      </c>
      <c r="FL31" s="37">
        <f ca="1">COUNTIF(OFFSET(class3_1,MATCH(FL$1,'3 класс'!$A:$A,0)-7+'Итог по классам'!$B31,,,),"р")</f>
        <v>0</v>
      </c>
      <c r="FM31" s="37">
        <f ca="1">COUNTIF(OFFSET(class3_1,MATCH(FM$1,'3 класс'!$A:$A,0)-7+'Итог по классам'!$B31,,,),"ш")</f>
        <v>0</v>
      </c>
      <c r="FN31" s="37">
        <f ca="1">COUNTIF(OFFSET(class3_2,MATCH(FN$1,'3 класс'!$A:$A,0)-7+'Итог по классам'!$B31,,,),"Ф")</f>
        <v>0</v>
      </c>
      <c r="FO31" s="37">
        <f ca="1">COUNTIF(OFFSET(class3_2,MATCH(FO$1,'3 класс'!$A:$A,0)-7+'Итог по классам'!$B31,,,),"р")</f>
        <v>0</v>
      </c>
      <c r="FP31" s="37">
        <f ca="1">COUNTIF(OFFSET(class3_2,MATCH(FP$1,'3 класс'!$A:$A,0)-7+'Итог по классам'!$B31,,,),"ш")</f>
        <v>0</v>
      </c>
      <c r="FQ31" s="38">
        <f ca="1">COUNTIF(OFFSET(class3_1,MATCH(FQ$1,'3 класс'!$A:$A,0)-7+'Итог по классам'!$B31,,,),"Ф")</f>
        <v>0</v>
      </c>
      <c r="FR31" s="37">
        <f ca="1">COUNTIF(OFFSET(class3_1,MATCH(FR$1,'3 класс'!$A:$A,0)-7+'Итог по классам'!$B31,,,),"р")</f>
        <v>0</v>
      </c>
      <c r="FS31" s="37">
        <f ca="1">COUNTIF(OFFSET(class3_1,MATCH(FS$1,'3 класс'!$A:$A,0)-7+'Итог по классам'!$B31,,,),"ш")</f>
        <v>0</v>
      </c>
      <c r="FT31" s="37">
        <f ca="1">COUNTIF(OFFSET(class3_2,MATCH(FT$1,'3 класс'!$A:$A,0)-7+'Итог по классам'!$B31,,,),"Ф")</f>
        <v>0</v>
      </c>
      <c r="FU31" s="37">
        <f ca="1">COUNTIF(OFFSET(class3_2,MATCH(FU$1,'3 класс'!$A:$A,0)-7+'Итог по классам'!$B31,,,),"р")</f>
        <v>0</v>
      </c>
      <c r="FV31" s="37">
        <f ca="1">COUNTIF(OFFSET(class3_2,MATCH(FV$1,'3 класс'!$A:$A,0)-7+'Итог по классам'!$B31,,,),"ш")</f>
        <v>0</v>
      </c>
      <c r="FW31" s="38">
        <f ca="1">COUNTIF(OFFSET(class3_1,MATCH(FW$1,'3 класс'!$A:$A,0)-7+'Итог по классам'!$B31,,,),"Ф")</f>
        <v>0</v>
      </c>
      <c r="FX31" s="37">
        <f ca="1">COUNTIF(OFFSET(class3_1,MATCH(FX$1,'3 класс'!$A:$A,0)-7+'Итог по классам'!$B31,,,),"р")</f>
        <v>0</v>
      </c>
      <c r="FY31" s="37">
        <f ca="1">COUNTIF(OFFSET(class3_1,MATCH(FY$1,'3 класс'!$A:$A,0)-7+'Итог по классам'!$B31,,,),"ш")</f>
        <v>0</v>
      </c>
      <c r="FZ31" s="37">
        <f ca="1">COUNTIF(OFFSET(class3_2,MATCH(FZ$1,'3 класс'!$A:$A,0)-7+'Итог по классам'!$B31,,,),"Ф")</f>
        <v>0</v>
      </c>
      <c r="GA31" s="37">
        <f ca="1">COUNTIF(OFFSET(class3_2,MATCH(GA$1,'3 класс'!$A:$A,0)-7+'Итог по классам'!$B31,,,),"р")</f>
        <v>0</v>
      </c>
      <c r="GB31" s="37">
        <f ca="1">COUNTIF(OFFSET(class3_2,MATCH(GB$1,'3 класс'!$A:$A,0)-7+'Итог по классам'!$B31,,,),"ш")</f>
        <v>0</v>
      </c>
      <c r="GC31" s="38">
        <f ca="1">COUNTIF(OFFSET(class3_1,MATCH(GC$1,'3 класс'!$A:$A,0)-7+'Итог по классам'!$B31,,,),"Ф")</f>
        <v>0</v>
      </c>
      <c r="GD31" s="37">
        <f ca="1">COUNTIF(OFFSET(class3_1,MATCH(GD$1,'3 класс'!$A:$A,0)-7+'Итог по классам'!$B31,,,),"р")</f>
        <v>0</v>
      </c>
      <c r="GE31" s="37">
        <f ca="1">COUNTIF(OFFSET(class3_1,MATCH(GE$1,'3 класс'!$A:$A,0)-7+'Итог по классам'!$B31,,,),"ш")</f>
        <v>0</v>
      </c>
      <c r="GF31" s="37">
        <f ca="1">COUNTIF(OFFSET(class3_2,MATCH(GF$1,'3 класс'!$A:$A,0)-7+'Итог по классам'!$B31,,,),"Ф")</f>
        <v>0</v>
      </c>
      <c r="GG31" s="37">
        <f ca="1">COUNTIF(OFFSET(class3_2,MATCH(GG$1,'3 класс'!$A:$A,0)-7+'Итог по классам'!$B31,,,),"р")</f>
        <v>0</v>
      </c>
      <c r="GH31" s="37">
        <f ca="1">COUNTIF(OFFSET(class3_2,MATCH(GH$1,'3 класс'!$A:$A,0)-7+'Итог по классам'!$B31,,,),"ш")</f>
        <v>0</v>
      </c>
      <c r="GI31" s="38">
        <f ca="1">COUNTIF(OFFSET(class3_1,MATCH(GI$1,'3 класс'!$A:$A,0)-7+'Итог по классам'!$B31,,,),"Ф")</f>
        <v>0</v>
      </c>
      <c r="GJ31" s="37">
        <f ca="1">COUNTIF(OFFSET(class3_1,MATCH(GJ$1,'3 класс'!$A:$A,0)-7+'Итог по классам'!$B31,,,),"р")</f>
        <v>0</v>
      </c>
      <c r="GK31" s="37">
        <f ca="1">COUNTIF(OFFSET(class3_1,MATCH(GK$1,'3 класс'!$A:$A,0)-7+'Итог по классам'!$B31,,,),"ш")</f>
        <v>0</v>
      </c>
      <c r="GL31" s="37">
        <f ca="1">COUNTIF(OFFSET(class3_2,MATCH(GL$1,'3 класс'!$A:$A,0)-7+'Итог по классам'!$B31,,,),"Ф")</f>
        <v>0</v>
      </c>
      <c r="GM31" s="37">
        <f ca="1">COUNTIF(OFFSET(class3_2,MATCH(GM$1,'3 класс'!$A:$A,0)-7+'Итог по классам'!$B31,,,),"р")</f>
        <v>0</v>
      </c>
      <c r="GN31" s="37">
        <f ca="1">COUNTIF(OFFSET(class3_2,MATCH(GN$1,'3 класс'!$A:$A,0)-7+'Итог по классам'!$B31,,,),"ш")</f>
        <v>0</v>
      </c>
      <c r="GO31" s="38">
        <f ca="1">COUNTIF(OFFSET(class3_1,MATCH(GO$1,'3 класс'!$A:$A,0)-7+'Итог по классам'!$B31,,,),"Ф")</f>
        <v>0</v>
      </c>
      <c r="GP31" s="37">
        <f ca="1">COUNTIF(OFFSET(class3_1,MATCH(GP$1,'3 класс'!$A:$A,0)-7+'Итог по классам'!$B31,,,),"р")</f>
        <v>0</v>
      </c>
      <c r="GQ31" s="37">
        <f ca="1">COUNTIF(OFFSET(class3_1,MATCH(GQ$1,'3 класс'!$A:$A,0)-7+'Итог по классам'!$B31,,,),"ш")</f>
        <v>0</v>
      </c>
      <c r="GR31" s="37">
        <f ca="1">COUNTIF(OFFSET(class3_2,MATCH(GR$1,'3 класс'!$A:$A,0)-7+'Итог по классам'!$B31,,,),"Ф")</f>
        <v>0</v>
      </c>
      <c r="GS31" s="37">
        <f ca="1">COUNTIF(OFFSET(class3_2,MATCH(GS$1,'3 класс'!$A:$A,0)-7+'Итог по классам'!$B31,,,),"р")</f>
        <v>0</v>
      </c>
      <c r="GT31" s="37">
        <f ca="1">COUNTIF(OFFSET(class3_2,MATCH(GT$1,'3 класс'!$A:$A,0)-7+'Итог по классам'!$B31,,,),"ш")</f>
        <v>0</v>
      </c>
      <c r="GU31" s="38">
        <f ca="1">COUNTIF(OFFSET(class3_1,MATCH(GU$1,'3 класс'!$A:$A,0)-7+'Итог по классам'!$B31,,,),"Ф")</f>
        <v>0</v>
      </c>
      <c r="GV31" s="37">
        <f ca="1">COUNTIF(OFFSET(class3_1,MATCH(GV$1,'3 класс'!$A:$A,0)-7+'Итог по классам'!$B31,,,),"р")</f>
        <v>0</v>
      </c>
      <c r="GW31" s="37">
        <f ca="1">COUNTIF(OFFSET(class3_1,MATCH(GW$1,'3 класс'!$A:$A,0)-7+'Итог по классам'!$B31,,,),"ш")</f>
        <v>0</v>
      </c>
      <c r="GX31" s="37">
        <f ca="1">COUNTIF(OFFSET(class3_2,MATCH(GX$1,'3 класс'!$A:$A,0)-7+'Итог по классам'!$B31,,,),"Ф")</f>
        <v>0</v>
      </c>
      <c r="GY31" s="37">
        <f ca="1">COUNTIF(OFFSET(class3_2,MATCH(GY$1,'3 класс'!$A:$A,0)-7+'Итог по классам'!$B31,,,),"р")</f>
        <v>0</v>
      </c>
      <c r="GZ31" s="37">
        <f ca="1">COUNTIF(OFFSET(class3_2,MATCH(GZ$1,'3 класс'!$A:$A,0)-7+'Итог по классам'!$B31,,,),"ш")</f>
        <v>0</v>
      </c>
      <c r="HA31" s="38">
        <f ca="1">COUNTIF(OFFSET(class3_1,MATCH(HA$1,'3 класс'!$A:$A,0)-7+'Итог по классам'!$B31,,,),"Ф")</f>
        <v>0</v>
      </c>
      <c r="HB31" s="37">
        <f ca="1">COUNTIF(OFFSET(class3_1,MATCH(HB$1,'3 класс'!$A:$A,0)-7+'Итог по классам'!$B31,,,),"р")</f>
        <v>0</v>
      </c>
      <c r="HC31" s="37">
        <f ca="1">COUNTIF(OFFSET(class3_1,MATCH(HC$1,'3 класс'!$A:$A,0)-7+'Итог по классам'!$B31,,,),"ш")</f>
        <v>0</v>
      </c>
      <c r="HD31" s="37">
        <f ca="1">COUNTIF(OFFSET(class3_2,MATCH(HD$1,'3 класс'!$A:$A,0)-7+'Итог по классам'!$B31,,,),"Ф")</f>
        <v>0</v>
      </c>
      <c r="HE31" s="37">
        <f ca="1">COUNTIF(OFFSET(class3_2,MATCH(HE$1,'3 класс'!$A:$A,0)-7+'Итог по классам'!$B31,,,),"р")</f>
        <v>0</v>
      </c>
      <c r="HF31" s="37">
        <f ca="1">COUNTIF(OFFSET(class3_2,MATCH(HF$1,'3 класс'!$A:$A,0)-7+'Итог по классам'!$B31,,,),"ш")</f>
        <v>0</v>
      </c>
      <c r="HG31" s="38">
        <f ca="1">COUNTIF(OFFSET(class3_1,MATCH(HG$1,'3 класс'!$A:$A,0)-7+'Итог по классам'!$B31,,,),"Ф")</f>
        <v>0</v>
      </c>
      <c r="HH31" s="37">
        <f ca="1">COUNTIF(OFFSET(class3_1,MATCH(HH$1,'3 класс'!$A:$A,0)-7+'Итог по классам'!$B31,,,),"р")</f>
        <v>0</v>
      </c>
      <c r="HI31" s="37">
        <f ca="1">COUNTIF(OFFSET(class3_1,MATCH(HI$1,'3 класс'!$A:$A,0)-7+'Итог по классам'!$B31,,,),"ш")</f>
        <v>0</v>
      </c>
      <c r="HJ31" s="37">
        <f ca="1">COUNTIF(OFFSET(class3_2,MATCH(HJ$1,'3 класс'!$A:$A,0)-7+'Итог по классам'!$B31,,,),"Ф")</f>
        <v>0</v>
      </c>
      <c r="HK31" s="37">
        <f ca="1">COUNTIF(OFFSET(class3_2,MATCH(HK$1,'3 класс'!$A:$A,0)-7+'Итог по классам'!$B31,,,),"р")</f>
        <v>0</v>
      </c>
      <c r="HL31" s="37">
        <f ca="1">COUNTIF(OFFSET(class3_2,MATCH(HL$1,'3 класс'!$A:$A,0)-7+'Итог по классам'!$B31,,,),"ш")</f>
        <v>0</v>
      </c>
      <c r="HM31" s="38">
        <f ca="1">COUNTIF(OFFSET(class3_1,MATCH(HM$1,'3 класс'!$A:$A,0)-7+'Итог по классам'!$B31,,,),"Ф")</f>
        <v>0</v>
      </c>
      <c r="HN31" s="37">
        <f ca="1">COUNTIF(OFFSET(class3_1,MATCH(HN$1,'3 класс'!$A:$A,0)-7+'Итог по классам'!$B31,,,),"р")</f>
        <v>0</v>
      </c>
      <c r="HO31" s="37">
        <f ca="1">COUNTIF(OFFSET(class3_1,MATCH(HO$1,'3 класс'!$A:$A,0)-7+'Итог по классам'!$B31,,,),"ш")</f>
        <v>0</v>
      </c>
      <c r="HP31" s="37">
        <f ca="1">COUNTIF(OFFSET(class3_2,MATCH(HP$1,'3 класс'!$A:$A,0)-7+'Итог по классам'!$B31,,,),"Ф")</f>
        <v>0</v>
      </c>
      <c r="HQ31" s="37">
        <f ca="1">COUNTIF(OFFSET(class3_2,MATCH(HQ$1,'3 класс'!$A:$A,0)-7+'Итог по классам'!$B31,,,),"р")</f>
        <v>0</v>
      </c>
      <c r="HR31" s="37">
        <f ca="1">COUNTIF(OFFSET(class3_2,MATCH(HR$1,'3 класс'!$A:$A,0)-7+'Итог по классам'!$B31,,,),"ш")</f>
        <v>0</v>
      </c>
      <c r="HS31" s="38">
        <f ca="1">COUNTIF(OFFSET(class3_1,MATCH(HS$1,'3 класс'!$A:$A,0)-7+'Итог по классам'!$B31,,,),"Ф")</f>
        <v>0</v>
      </c>
      <c r="HT31" s="37">
        <f ca="1">COUNTIF(OFFSET(class3_1,MATCH(HT$1,'3 класс'!$A:$A,0)-7+'Итог по классам'!$B31,,,),"р")</f>
        <v>0</v>
      </c>
      <c r="HU31" s="37">
        <f ca="1">COUNTIF(OFFSET(class3_1,MATCH(HU$1,'3 класс'!$A:$A,0)-7+'Итог по классам'!$B31,,,),"ш")</f>
        <v>0</v>
      </c>
      <c r="HV31" s="37">
        <f ca="1">COUNTIF(OFFSET(class3_2,MATCH(HV$1,'3 класс'!$A:$A,0)-7+'Итог по классам'!$B31,,,),"Ф")</f>
        <v>0</v>
      </c>
      <c r="HW31" s="37">
        <f ca="1">COUNTIF(OFFSET(class3_2,MATCH(HW$1,'3 класс'!$A:$A,0)-7+'Итог по классам'!$B31,,,),"р")</f>
        <v>0</v>
      </c>
      <c r="HX31" s="37">
        <f ca="1">COUNTIF(OFFSET(class3_2,MATCH(HX$1,'3 класс'!$A:$A,0)-7+'Итог по классам'!$B31,,,),"ш")</f>
        <v>0</v>
      </c>
      <c r="HY31" s="38">
        <f ca="1">COUNTIF(OFFSET(class3_1,MATCH(HY$1,'3 класс'!$A:$A,0)-7+'Итог по классам'!$B31,,,),"Ф")</f>
        <v>0</v>
      </c>
      <c r="HZ31" s="37">
        <f ca="1">COUNTIF(OFFSET(class3_1,MATCH(HZ$1,'3 класс'!$A:$A,0)-7+'Итог по классам'!$B31,,,),"р")</f>
        <v>0</v>
      </c>
      <c r="IA31" s="37">
        <f ca="1">COUNTIF(OFFSET(class3_1,MATCH(IA$1,'3 класс'!$A:$A,0)-7+'Итог по классам'!$B31,,,),"ш")</f>
        <v>0</v>
      </c>
      <c r="IB31" s="37">
        <f ca="1">COUNTIF(OFFSET(class3_2,MATCH(IB$1,'3 класс'!$A:$A,0)-7+'Итог по классам'!$B31,,,),"Ф")</f>
        <v>0</v>
      </c>
      <c r="IC31" s="37">
        <f ca="1">COUNTIF(OFFSET(class3_2,MATCH(IC$1,'3 класс'!$A:$A,0)-7+'Итог по классам'!$B31,,,),"р")</f>
        <v>0</v>
      </c>
      <c r="ID31" s="37">
        <f ca="1">COUNTIF(OFFSET(class3_2,MATCH(ID$1,'3 класс'!$A:$A,0)-7+'Итог по классам'!$B31,,,),"ш")</f>
        <v>0</v>
      </c>
      <c r="IE31" s="38">
        <f ca="1">COUNTIF(OFFSET(class3_1,MATCH(IE$1,'3 класс'!$A:$A,0)-7+'Итог по классам'!$B31,,,),"Ф")</f>
        <v>0</v>
      </c>
      <c r="IF31" s="37">
        <f ca="1">COUNTIF(OFFSET(class3_1,MATCH(IF$1,'3 класс'!$A:$A,0)-7+'Итог по классам'!$B31,,,),"р")</f>
        <v>0</v>
      </c>
      <c r="IG31" s="37">
        <f ca="1">COUNTIF(OFFSET(class3_1,MATCH(IG$1,'3 класс'!$A:$A,0)-7+'Итог по классам'!$B31,,,),"ш")</f>
        <v>0</v>
      </c>
      <c r="IH31" s="37">
        <f ca="1">COUNTIF(OFFSET(class3_2,MATCH(IH$1,'3 класс'!$A:$A,0)-7+'Итог по классам'!$B31,,,),"Ф")</f>
        <v>0</v>
      </c>
      <c r="II31" s="37">
        <f ca="1">COUNTIF(OFFSET(class3_2,MATCH(II$1,'3 класс'!$A:$A,0)-7+'Итог по классам'!$B31,,,),"р")</f>
        <v>0</v>
      </c>
      <c r="IJ31" s="37">
        <f ca="1">COUNTIF(OFFSET(class3_2,MATCH(IJ$1,'3 класс'!$A:$A,0)-7+'Итог по классам'!$B31,,,),"ш")</f>
        <v>0</v>
      </c>
      <c r="IK31" s="38">
        <f ca="1">COUNTIF(OFFSET(class3_1,MATCH(IK$1,'3 класс'!$A:$A,0)-7+'Итог по классам'!$B31,,,),"Ф")</f>
        <v>0</v>
      </c>
      <c r="IL31" s="37">
        <f ca="1">COUNTIF(OFFSET(class3_1,MATCH(IL$1,'3 класс'!$A:$A,0)-7+'Итог по классам'!$B31,,,),"р")</f>
        <v>0</v>
      </c>
      <c r="IM31" s="37">
        <f ca="1">COUNTIF(OFFSET(class3_1,MATCH(IM$1,'3 класс'!$A:$A,0)-7+'Итог по классам'!$B31,,,),"ш")</f>
        <v>0</v>
      </c>
      <c r="IN31" s="37">
        <f ca="1">COUNTIF(OFFSET(class3_2,MATCH(IN$1,'3 класс'!$A:$A,0)-7+'Итог по классам'!$B31,,,),"Ф")</f>
        <v>0</v>
      </c>
      <c r="IO31" s="37">
        <f ca="1">COUNTIF(OFFSET(class3_2,MATCH(IO$1,'3 класс'!$A:$A,0)-7+'Итог по классам'!$B31,,,),"р")</f>
        <v>0</v>
      </c>
      <c r="IP31" s="37">
        <f ca="1">COUNTIF(OFFSET(class3_2,MATCH(IP$1,'3 класс'!$A:$A,0)-7+'Итог по классам'!$B31,,,),"ш")</f>
        <v>0</v>
      </c>
      <c r="IQ31" s="38">
        <f ca="1">COUNTIF(OFFSET(class3_1,MATCH(IQ$1,'3 класс'!$A:$A,0)-7+'Итог по классам'!$B31,,,),"Ф")</f>
        <v>0</v>
      </c>
      <c r="IR31" s="37">
        <f ca="1">COUNTIF(OFFSET(class3_1,MATCH(IR$1,'3 класс'!$A:$A,0)-7+'Итог по классам'!$B31,,,),"р")</f>
        <v>0</v>
      </c>
      <c r="IS31" s="37">
        <f ca="1">COUNTIF(OFFSET(class3_1,MATCH(IS$1,'3 класс'!$A:$A,0)-7+'Итог по классам'!$B31,,,),"ш")</f>
        <v>0</v>
      </c>
      <c r="IT31" s="37">
        <f ca="1">COUNTIF(OFFSET(class3_2,MATCH(IT$1,'3 класс'!$A:$A,0)-7+'Итог по классам'!$B31,,,),"Ф")</f>
        <v>0</v>
      </c>
      <c r="IU31" s="37">
        <f ca="1">COUNTIF(OFFSET(class3_2,MATCH(IU$1,'3 класс'!$A:$A,0)-7+'Итог по классам'!$B31,,,),"р")</f>
        <v>0</v>
      </c>
      <c r="IV31" s="37">
        <f ca="1">COUNTIF(OFFSET(class3_2,MATCH(IV$1,'3 класс'!$A:$A,0)-7+'Итог по классам'!$B31,,,),"ш")</f>
        <v>0</v>
      </c>
      <c r="IW31" s="38">
        <f ca="1">COUNTIF(OFFSET(class3_1,MATCH(IW$1,'3 класс'!$A:$A,0)-7+'Итог по классам'!$B31,,,),"Ф")</f>
        <v>0</v>
      </c>
      <c r="IX31" s="37">
        <f ca="1">COUNTIF(OFFSET(class3_1,MATCH(IX$1,'3 класс'!$A:$A,0)-7+'Итог по классам'!$B31,,,),"р")</f>
        <v>0</v>
      </c>
      <c r="IY31" s="37">
        <f ca="1">COUNTIF(OFFSET(class3_1,MATCH(IY$1,'3 класс'!$A:$A,0)-7+'Итог по классам'!$B31,,,),"ш")</f>
        <v>0</v>
      </c>
      <c r="IZ31" s="37">
        <f ca="1">COUNTIF(OFFSET(class3_2,MATCH(IZ$1,'3 класс'!$A:$A,0)-7+'Итог по классам'!$B31,,,),"Ф")</f>
        <v>0</v>
      </c>
      <c r="JA31" s="37">
        <f ca="1">COUNTIF(OFFSET(class3_2,MATCH(JA$1,'3 класс'!$A:$A,0)-7+'Итог по классам'!$B31,,,),"р")</f>
        <v>0</v>
      </c>
      <c r="JB31" s="37">
        <f ca="1">COUNTIF(OFFSET(class3_2,MATCH(JB$1,'3 класс'!$A:$A,0)-7+'Итог по классам'!$B31,,,),"ш")</f>
        <v>0</v>
      </c>
      <c r="JC31" s="38">
        <f ca="1">COUNTIF(OFFSET(class3_1,MATCH(JC$1,'3 класс'!$A:$A,0)-7+'Итог по классам'!$B31,,,),"Ф")</f>
        <v>0</v>
      </c>
      <c r="JD31" s="37">
        <f ca="1">COUNTIF(OFFSET(class3_1,MATCH(JD$1,'3 класс'!$A:$A,0)-7+'Итог по классам'!$B31,,,),"р")</f>
        <v>0</v>
      </c>
      <c r="JE31" s="37">
        <f ca="1">COUNTIF(OFFSET(class3_1,MATCH(JE$1,'3 класс'!$A:$A,0)-7+'Итог по классам'!$B31,,,),"ш")</f>
        <v>0</v>
      </c>
      <c r="JF31" s="37">
        <f ca="1">COUNTIF(OFFSET(class3_2,MATCH(JF$1,'3 класс'!$A:$A,0)-7+'Итог по классам'!$B31,,,),"Ф")</f>
        <v>0</v>
      </c>
      <c r="JG31" s="37">
        <f ca="1">COUNTIF(OFFSET(class3_2,MATCH(JG$1,'3 класс'!$A:$A,0)-7+'Итог по классам'!$B31,,,),"р")</f>
        <v>0</v>
      </c>
      <c r="JH31" s="37">
        <f ca="1">COUNTIF(OFFSET(class3_2,MATCH(JH$1,'3 класс'!$A:$A,0)-7+'Итог по классам'!$B31,,,),"ш")</f>
        <v>0</v>
      </c>
      <c r="JI31" s="38">
        <f ca="1">COUNTIF(OFFSET(class3_1,MATCH(JI$1,'3 класс'!$A:$A,0)-7+'Итог по классам'!$B31,,,),"Ф")</f>
        <v>0</v>
      </c>
      <c r="JJ31" s="37">
        <f ca="1">COUNTIF(OFFSET(class3_1,MATCH(JJ$1,'3 класс'!$A:$A,0)-7+'Итог по классам'!$B31,,,),"р")</f>
        <v>0</v>
      </c>
      <c r="JK31" s="37">
        <f ca="1">COUNTIF(OFFSET(class3_1,MATCH(JK$1,'3 класс'!$A:$A,0)-7+'Итог по классам'!$B31,,,),"ш")</f>
        <v>0</v>
      </c>
      <c r="JL31" s="37">
        <f ca="1">COUNTIF(OFFSET(class3_2,MATCH(JL$1,'3 класс'!$A:$A,0)-7+'Итог по классам'!$B31,,,),"Ф")</f>
        <v>0</v>
      </c>
      <c r="JM31" s="37">
        <f ca="1">COUNTIF(OFFSET(class3_2,MATCH(JM$1,'3 класс'!$A:$A,0)-7+'Итог по классам'!$B31,,,),"р")</f>
        <v>0</v>
      </c>
      <c r="JN31" s="37">
        <f ca="1">COUNTIF(OFFSET(class3_2,MATCH(JN$1,'3 класс'!$A:$A,0)-7+'Итог по классам'!$B31,,,),"ш")</f>
        <v>0</v>
      </c>
      <c r="JO31" s="38">
        <f ca="1">COUNTIF(OFFSET(class3_1,MATCH(JO$1,'3 класс'!$A:$A,0)-7+'Итог по классам'!$B31,,,),"Ф")</f>
        <v>0</v>
      </c>
      <c r="JP31" s="37">
        <f ca="1">COUNTIF(OFFSET(class3_1,MATCH(JP$1,'3 класс'!$A:$A,0)-7+'Итог по классам'!$B31,,,),"р")</f>
        <v>0</v>
      </c>
      <c r="JQ31" s="37">
        <f ca="1">COUNTIF(OFFSET(class3_1,MATCH(JQ$1,'3 класс'!$A:$A,0)-7+'Итог по классам'!$B31,,,),"ш")</f>
        <v>0</v>
      </c>
      <c r="JR31" s="37">
        <f ca="1">COUNTIF(OFFSET(class3_2,MATCH(JR$1,'3 класс'!$A:$A,0)-7+'Итог по классам'!$B31,,,),"Ф")</f>
        <v>0</v>
      </c>
      <c r="JS31" s="37">
        <f ca="1">COUNTIF(OFFSET(class3_2,MATCH(JS$1,'3 класс'!$A:$A,0)-7+'Итог по классам'!$B31,,,),"р")</f>
        <v>0</v>
      </c>
      <c r="JT31" s="37">
        <f ca="1">COUNTIF(OFFSET(class3_2,MATCH(JT$1,'3 класс'!$A:$A,0)-7+'Итог по классам'!$B31,,,),"ш")</f>
        <v>0</v>
      </c>
      <c r="JU31" s="38">
        <f ca="1">COUNTIF(OFFSET(class3_1,MATCH(JU$1,'3 класс'!$A:$A,0)-7+'Итог по классам'!$B31,,,),"Ф")</f>
        <v>0</v>
      </c>
      <c r="JV31" s="37">
        <f ca="1">COUNTIF(OFFSET(class3_1,MATCH(JV$1,'3 класс'!$A:$A,0)-7+'Итог по классам'!$B31,,,),"р")</f>
        <v>0</v>
      </c>
      <c r="JW31" s="37">
        <f ca="1">COUNTIF(OFFSET(class3_1,MATCH(JW$1,'3 класс'!$A:$A,0)-7+'Итог по классам'!$B31,,,),"ш")</f>
        <v>0</v>
      </c>
      <c r="JX31" s="37">
        <f ca="1">COUNTIF(OFFSET(class3_2,MATCH(JX$1,'3 класс'!$A:$A,0)-7+'Итог по классам'!$B31,,,),"Ф")</f>
        <v>0</v>
      </c>
      <c r="JY31" s="37">
        <f ca="1">COUNTIF(OFFSET(class3_2,MATCH(JY$1,'3 класс'!$A:$A,0)-7+'Итог по классам'!$B31,,,),"р")</f>
        <v>0</v>
      </c>
      <c r="JZ31" s="37">
        <f ca="1">COUNTIF(OFFSET(class3_2,MATCH(JZ$1,'3 класс'!$A:$A,0)-7+'Итог по классам'!$B31,,,),"ш")</f>
        <v>0</v>
      </c>
      <c r="KA31" s="38">
        <f ca="1">COUNTIF(OFFSET(class3_1,MATCH(KA$1,'3 класс'!$A:$A,0)-7+'Итог по классам'!$B31,,,),"Ф")</f>
        <v>0</v>
      </c>
      <c r="KB31" s="37">
        <f ca="1">COUNTIF(OFFSET(class3_1,MATCH(KB$1,'3 класс'!$A:$A,0)-7+'Итог по классам'!$B31,,,),"р")</f>
        <v>0</v>
      </c>
      <c r="KC31" s="37">
        <f ca="1">COUNTIF(OFFSET(class3_1,MATCH(KC$1,'3 класс'!$A:$A,0)-7+'Итог по классам'!$B31,,,),"ш")</f>
        <v>0</v>
      </c>
      <c r="KD31" s="37">
        <f ca="1">COUNTIF(OFFSET(class3_2,MATCH(KD$1,'3 класс'!$A:$A,0)-7+'Итог по классам'!$B31,,,),"Ф")</f>
        <v>0</v>
      </c>
      <c r="KE31" s="37">
        <f ca="1">COUNTIF(OFFSET(class3_2,MATCH(KE$1,'3 класс'!$A:$A,0)-7+'Итог по классам'!$B31,,,),"р")</f>
        <v>0</v>
      </c>
      <c r="KF31" s="37">
        <f ca="1">COUNTIF(OFFSET(class3_2,MATCH(KF$1,'3 класс'!$A:$A,0)-7+'Итог по классам'!$B31,,,),"ш")</f>
        <v>0</v>
      </c>
      <c r="KG31" s="38">
        <f ca="1">COUNTIF(OFFSET(class3_1,MATCH(KG$1,'3 класс'!$A:$A,0)-7+'Итог по классам'!$B31,,,),"Ф")</f>
        <v>0</v>
      </c>
      <c r="KH31" s="37">
        <f ca="1">COUNTIF(OFFSET(class3_1,MATCH(KH$1,'3 класс'!$A:$A,0)-7+'Итог по классам'!$B31,,,),"р")</f>
        <v>0</v>
      </c>
      <c r="KI31" s="37">
        <f ca="1">COUNTIF(OFFSET(class3_1,MATCH(KI$1,'3 класс'!$A:$A,0)-7+'Итог по классам'!$B31,,,),"ш")</f>
        <v>0</v>
      </c>
      <c r="KJ31" s="37">
        <f ca="1">COUNTIF(OFFSET(class3_2,MATCH(KJ$1,'3 класс'!$A:$A,0)-7+'Итог по классам'!$B31,,,),"Ф")</f>
        <v>0</v>
      </c>
      <c r="KK31" s="37">
        <f ca="1">COUNTIF(OFFSET(class3_2,MATCH(KK$1,'3 класс'!$A:$A,0)-7+'Итог по классам'!$B31,,,),"р")</f>
        <v>0</v>
      </c>
      <c r="KL31" s="37">
        <f ca="1">COUNTIF(OFFSET(class3_2,MATCH(KL$1,'3 класс'!$A:$A,0)-7+'Итог по классам'!$B31,,,),"ш")</f>
        <v>0</v>
      </c>
      <c r="KM31" s="38">
        <f ca="1">COUNTIF(OFFSET(class3_1,MATCH(KM$1,'3 класс'!$A:$A,0)-7+'Итог по классам'!$B31,,,),"Ф")</f>
        <v>0</v>
      </c>
      <c r="KN31" s="37">
        <f ca="1">COUNTIF(OFFSET(class3_1,MATCH(KN$1,'3 класс'!$A:$A,0)-7+'Итог по классам'!$B31,,,),"р")</f>
        <v>0</v>
      </c>
      <c r="KO31" s="37">
        <f ca="1">COUNTIF(OFFSET(class3_1,MATCH(KO$1,'3 класс'!$A:$A,0)-7+'Итог по классам'!$B31,,,),"ш")</f>
        <v>0</v>
      </c>
      <c r="KP31" s="37">
        <f ca="1">COUNTIF(OFFSET(class3_2,MATCH(KP$1,'3 класс'!$A:$A,0)-7+'Итог по классам'!$B31,,,),"Ф")</f>
        <v>0</v>
      </c>
      <c r="KQ31" s="37">
        <f ca="1">COUNTIF(OFFSET(class3_2,MATCH(KQ$1,'3 класс'!$A:$A,0)-7+'Итог по классам'!$B31,,,),"р")</f>
        <v>0</v>
      </c>
      <c r="KR31" s="37">
        <f ca="1">COUNTIF(OFFSET(class3_2,MATCH(KR$1,'3 класс'!$A:$A,0)-7+'Итог по классам'!$B31,,,),"ш")</f>
        <v>0</v>
      </c>
    </row>
    <row r="32" spans="1:304" x14ac:dyDescent="0.25">
      <c r="A32">
        <f t="shared" si="7"/>
        <v>1</v>
      </c>
      <c r="B32" s="37">
        <v>13</v>
      </c>
      <c r="C32" s="3" t="s">
        <v>34</v>
      </c>
      <c r="D32" s="3" t="s">
        <v>42</v>
      </c>
      <c r="E32" s="37">
        <f ca="1">COUNTIF(OFFSET(class3_1,MATCH(E$1,'3 класс'!$A:$A,0)-7+'Итог по классам'!$B32,,,),"Ф")</f>
        <v>0</v>
      </c>
      <c r="F32" s="37">
        <f ca="1">COUNTIF(OFFSET(class3_1,MATCH(F$1,'3 класс'!$A:$A,0)-7+'Итог по классам'!$B32,,,),"р")</f>
        <v>0</v>
      </c>
      <c r="G32" s="37">
        <f ca="1">COUNTIF(OFFSET(class3_1,MATCH(G$1,'3 класс'!$A:$A,0)-7+'Итог по классам'!$B32,,,),"ш")</f>
        <v>0</v>
      </c>
      <c r="H32" s="37">
        <f ca="1">COUNTIF(OFFSET(class3_2,MATCH(H$1,'3 класс'!$A:$A,0)-7+'Итог по классам'!$B32,,,),"Ф")</f>
        <v>0</v>
      </c>
      <c r="I32" s="37">
        <f ca="1">COUNTIF(OFFSET(class3_2,MATCH(I$1,'3 класс'!$A:$A,0)-7+'Итог по классам'!$B32,,,),"р")</f>
        <v>0</v>
      </c>
      <c r="J32" s="37">
        <f ca="1">COUNTIF(OFFSET(class3_2,MATCH(J$1,'3 класс'!$A:$A,0)-7+'Итог по классам'!$B32,,,),"ш")</f>
        <v>0</v>
      </c>
      <c r="K32" s="38">
        <f ca="1">COUNTIF(OFFSET(class3_1,MATCH(K$1,'3 класс'!$A:$A,0)-7+'Итог по классам'!$B32,,,),"Ф")</f>
        <v>0</v>
      </c>
      <c r="L32" s="37">
        <f ca="1">COUNTIF(OFFSET(class3_1,MATCH(L$1,'3 класс'!$A:$A,0)-7+'Итог по классам'!$B32,,,),"р")</f>
        <v>0</v>
      </c>
      <c r="M32" s="37">
        <f ca="1">COUNTIF(OFFSET(class3_1,MATCH(M$1,'3 класс'!$A:$A,0)-7+'Итог по классам'!$B32,,,),"ш")</f>
        <v>0</v>
      </c>
      <c r="N32" s="37">
        <f ca="1">COUNTIF(OFFSET(class3_2,MATCH(N$1,'3 класс'!$A:$A,0)-7+'Итог по классам'!$B32,,,),"Ф")</f>
        <v>0</v>
      </c>
      <c r="O32" s="37">
        <f ca="1">COUNTIF(OFFSET(class3_2,MATCH(O$1,'3 класс'!$A:$A,0)-7+'Итог по классам'!$B32,,,),"р")</f>
        <v>0</v>
      </c>
      <c r="P32" s="37">
        <f ca="1">COUNTIF(OFFSET(class3_2,MATCH(P$1,'3 класс'!$A:$A,0)-7+'Итог по классам'!$B32,,,),"ш")</f>
        <v>0</v>
      </c>
      <c r="Q32" s="38">
        <f ca="1">COUNTIF(OFFSET(class3_1,MATCH(Q$1,'3 класс'!$A:$A,0)-7+'Итог по классам'!$B32,,,),"Ф")</f>
        <v>0</v>
      </c>
      <c r="R32" s="37">
        <f ca="1">COUNTIF(OFFSET(class3_1,MATCH(R$1,'3 класс'!$A:$A,0)-7+'Итог по классам'!$B32,,,),"р")</f>
        <v>0</v>
      </c>
      <c r="S32" s="37">
        <f ca="1">COUNTIF(OFFSET(class3_1,MATCH(S$1,'3 класс'!$A:$A,0)-7+'Итог по классам'!$B32,,,),"ш")</f>
        <v>0</v>
      </c>
      <c r="T32" s="37">
        <f ca="1">COUNTIF(OFFSET(class3_2,MATCH(T$1,'3 класс'!$A:$A,0)-7+'Итог по классам'!$B32,,,),"Ф")</f>
        <v>0</v>
      </c>
      <c r="U32" s="37">
        <f ca="1">COUNTIF(OFFSET(class3_2,MATCH(U$1,'3 класс'!$A:$A,0)-7+'Итог по классам'!$B32,,,),"р")</f>
        <v>0</v>
      </c>
      <c r="V32" s="37">
        <f ca="1">COUNTIF(OFFSET(class3_2,MATCH(V$1,'3 класс'!$A:$A,0)-7+'Итог по классам'!$B32,,,),"ш")</f>
        <v>0</v>
      </c>
      <c r="W32" s="38">
        <f ca="1">COUNTIF(OFFSET(class3_1,MATCH(W$1,'3 класс'!$A:$A,0)-7+'Итог по классам'!$B32,,,),"Ф")</f>
        <v>0</v>
      </c>
      <c r="X32" s="37">
        <f ca="1">COUNTIF(OFFSET(class3_1,MATCH(X$1,'3 класс'!$A:$A,0)-7+'Итог по классам'!$B32,,,),"р")</f>
        <v>0</v>
      </c>
      <c r="Y32" s="37">
        <f ca="1">COUNTIF(OFFSET(class3_1,MATCH(Y$1,'3 класс'!$A:$A,0)-7+'Итог по классам'!$B32,,,),"ш")</f>
        <v>0</v>
      </c>
      <c r="Z32" s="37">
        <f ca="1">COUNTIF(OFFSET(class3_2,MATCH(Z$1,'3 класс'!$A:$A,0)-7+'Итог по классам'!$B32,,,),"Ф")</f>
        <v>0</v>
      </c>
      <c r="AA32" s="37">
        <f ca="1">COUNTIF(OFFSET(class3_2,MATCH(AA$1,'3 класс'!$A:$A,0)-7+'Итог по классам'!$B32,,,),"р")</f>
        <v>0</v>
      </c>
      <c r="AB32" s="37">
        <f ca="1">COUNTIF(OFFSET(class3_2,MATCH(AB$1,'3 класс'!$A:$A,0)-7+'Итог по классам'!$B32,,,),"ш")</f>
        <v>0</v>
      </c>
      <c r="AC32" s="38">
        <f ca="1">COUNTIF(OFFSET(class3_1,MATCH(AC$1,'3 класс'!$A:$A,0)-7+'Итог по классам'!$B32,,,),"Ф")</f>
        <v>0</v>
      </c>
      <c r="AD32" s="37">
        <f ca="1">COUNTIF(OFFSET(class3_1,MATCH(AD$1,'3 класс'!$A:$A,0)-7+'Итог по классам'!$B32,,,),"р")</f>
        <v>0</v>
      </c>
      <c r="AE32" s="37">
        <f ca="1">COUNTIF(OFFSET(class3_1,MATCH(AE$1,'3 класс'!$A:$A,0)-7+'Итог по классам'!$B32,,,),"ш")</f>
        <v>0</v>
      </c>
      <c r="AF32" s="37">
        <f ca="1">COUNTIF(OFFSET(class3_2,MATCH(AF$1,'3 класс'!$A:$A,0)-7+'Итог по классам'!$B32,,,),"Ф")</f>
        <v>0</v>
      </c>
      <c r="AG32" s="37">
        <f ca="1">COUNTIF(OFFSET(class3_2,MATCH(AG$1,'3 класс'!$A:$A,0)-7+'Итог по классам'!$B32,,,),"р")</f>
        <v>0</v>
      </c>
      <c r="AH32" s="37">
        <f ca="1">COUNTIF(OFFSET(class3_2,MATCH(AH$1,'3 класс'!$A:$A,0)-7+'Итог по классам'!$B32,,,),"ш")</f>
        <v>0</v>
      </c>
      <c r="AI32" s="38">
        <f ca="1">COUNTIF(OFFSET(class3_1,MATCH(AI$1,'3 класс'!$A:$A,0)-7+'Итог по классам'!$B32,,,),"Ф")</f>
        <v>0</v>
      </c>
      <c r="AJ32" s="37">
        <f ca="1">COUNTIF(OFFSET(class3_1,MATCH(AJ$1,'3 класс'!$A:$A,0)-7+'Итог по классам'!$B32,,,),"р")</f>
        <v>0</v>
      </c>
      <c r="AK32" s="37">
        <f ca="1">COUNTIF(OFFSET(class3_1,MATCH(AK$1,'3 класс'!$A:$A,0)-7+'Итог по классам'!$B32,,,),"ш")</f>
        <v>0</v>
      </c>
      <c r="AL32" s="37">
        <f ca="1">COUNTIF(OFFSET(class3_2,MATCH(AL$1,'3 класс'!$A:$A,0)-7+'Итог по классам'!$B32,,,),"Ф")</f>
        <v>0</v>
      </c>
      <c r="AM32" s="37">
        <f ca="1">COUNTIF(OFFSET(class3_2,MATCH(AM$1,'3 класс'!$A:$A,0)-7+'Итог по классам'!$B32,,,),"р")</f>
        <v>0</v>
      </c>
      <c r="AN32" s="37">
        <f ca="1">COUNTIF(OFFSET(class3_2,MATCH(AN$1,'3 класс'!$A:$A,0)-7+'Итог по классам'!$B32,,,),"ш")</f>
        <v>0</v>
      </c>
      <c r="AO32" s="38">
        <f ca="1">COUNTIF(OFFSET(class3_1,MATCH(AO$1,'3 класс'!$A:$A,0)-7+'Итог по классам'!$B32,,,),"Ф")</f>
        <v>0</v>
      </c>
      <c r="AP32" s="37">
        <f ca="1">COUNTIF(OFFSET(class3_1,MATCH(AP$1,'3 класс'!$A:$A,0)-7+'Итог по классам'!$B32,,,),"р")</f>
        <v>0</v>
      </c>
      <c r="AQ32" s="37">
        <f ca="1">COUNTIF(OFFSET(class3_1,MATCH(AQ$1,'3 класс'!$A:$A,0)-7+'Итог по классам'!$B32,,,),"ш")</f>
        <v>0</v>
      </c>
      <c r="AR32" s="37">
        <f ca="1">COUNTIF(OFFSET(class3_2,MATCH(AR$1,'3 класс'!$A:$A,0)-7+'Итог по классам'!$B32,,,),"Ф")</f>
        <v>0</v>
      </c>
      <c r="AS32" s="37">
        <f ca="1">COUNTIF(OFFSET(class3_2,MATCH(AS$1,'3 класс'!$A:$A,0)-7+'Итог по классам'!$B32,,,),"р")</f>
        <v>0</v>
      </c>
      <c r="AT32" s="37">
        <f ca="1">COUNTIF(OFFSET(class3_2,MATCH(AT$1,'3 класс'!$A:$A,0)-7+'Итог по классам'!$B32,,,),"ш")</f>
        <v>0</v>
      </c>
      <c r="AU32" s="38">
        <f ca="1">COUNTIF(OFFSET(class3_1,MATCH(AU$1,'3 класс'!$A:$A,0)-7+'Итог по классам'!$B32,,,),"Ф")</f>
        <v>0</v>
      </c>
      <c r="AV32" s="37">
        <f ca="1">COUNTIF(OFFSET(class3_1,MATCH(AV$1,'3 класс'!$A:$A,0)-7+'Итог по классам'!$B32,,,),"р")</f>
        <v>0</v>
      </c>
      <c r="AW32" s="37">
        <f ca="1">COUNTIF(OFFSET(class3_1,MATCH(AW$1,'3 класс'!$A:$A,0)-7+'Итог по классам'!$B32,,,),"ш")</f>
        <v>0</v>
      </c>
      <c r="AX32" s="37">
        <f ca="1">COUNTIF(OFFSET(class3_2,MATCH(AX$1,'3 класс'!$A:$A,0)-7+'Итог по классам'!$B32,,,),"Ф")</f>
        <v>0</v>
      </c>
      <c r="AY32" s="37">
        <f ca="1">COUNTIF(OFFSET(class3_2,MATCH(AY$1,'3 класс'!$A:$A,0)-7+'Итог по классам'!$B32,,,),"р")</f>
        <v>0</v>
      </c>
      <c r="AZ32" s="37">
        <f ca="1">COUNTIF(OFFSET(class3_2,MATCH(AZ$1,'3 класс'!$A:$A,0)-7+'Итог по классам'!$B32,,,),"ш")</f>
        <v>0</v>
      </c>
      <c r="BA32" s="38">
        <f ca="1">COUNTIF(OFFSET(class3_1,MATCH(BA$1,'3 класс'!$A:$A,0)-7+'Итог по классам'!$B32,,,),"Ф")</f>
        <v>0</v>
      </c>
      <c r="BB32" s="37">
        <f ca="1">COUNTIF(OFFSET(class3_1,MATCH(BB$1,'3 класс'!$A:$A,0)-7+'Итог по классам'!$B32,,,),"р")</f>
        <v>0</v>
      </c>
      <c r="BC32" s="37">
        <f ca="1">COUNTIF(OFFSET(class3_1,MATCH(BC$1,'3 класс'!$A:$A,0)-7+'Итог по классам'!$B32,,,),"ш")</f>
        <v>0</v>
      </c>
      <c r="BD32" s="37">
        <f ca="1">COUNTIF(OFFSET(class3_2,MATCH(BD$1,'3 класс'!$A:$A,0)-7+'Итог по классам'!$B32,,,),"Ф")</f>
        <v>0</v>
      </c>
      <c r="BE32" s="37">
        <f ca="1">COUNTIF(OFFSET(class3_2,MATCH(BE$1,'3 класс'!$A:$A,0)-7+'Итог по классам'!$B32,,,),"р")</f>
        <v>0</v>
      </c>
      <c r="BF32" s="37">
        <f ca="1">COUNTIF(OFFSET(class3_2,MATCH(BF$1,'3 класс'!$A:$A,0)-7+'Итог по классам'!$B32,,,),"ш")</f>
        <v>0</v>
      </c>
      <c r="BG32" s="38">
        <f ca="1">COUNTIF(OFFSET(class3_1,MATCH(BG$1,'3 класс'!$A:$A,0)-7+'Итог по классам'!$B32,,,),"Ф")</f>
        <v>0</v>
      </c>
      <c r="BH32" s="37">
        <f ca="1">COUNTIF(OFFSET(class3_1,MATCH(BH$1,'3 класс'!$A:$A,0)-7+'Итог по классам'!$B32,,,),"р")</f>
        <v>0</v>
      </c>
      <c r="BI32" s="37">
        <f ca="1">COUNTIF(OFFSET(class3_1,MATCH(BI$1,'3 класс'!$A:$A,0)-7+'Итог по классам'!$B32,,,),"ш")</f>
        <v>0</v>
      </c>
      <c r="BJ32" s="37">
        <f ca="1">COUNTIF(OFFSET(class3_2,MATCH(BJ$1,'3 класс'!$A:$A,0)-7+'Итог по классам'!$B32,,,),"Ф")</f>
        <v>0</v>
      </c>
      <c r="BK32" s="37">
        <f ca="1">COUNTIF(OFFSET(class3_2,MATCH(BK$1,'3 класс'!$A:$A,0)-7+'Итог по классам'!$B32,,,),"р")</f>
        <v>0</v>
      </c>
      <c r="BL32" s="37">
        <f ca="1">COUNTIF(OFFSET(class3_2,MATCH(BL$1,'3 класс'!$A:$A,0)-7+'Итог по классам'!$B32,,,),"ш")</f>
        <v>0</v>
      </c>
      <c r="BM32" s="38">
        <f ca="1">COUNTIF(OFFSET(class3_1,MATCH(BM$1,'3 класс'!$A:$A,0)-7+'Итог по классам'!$B32,,,),"Ф")</f>
        <v>0</v>
      </c>
      <c r="BN32" s="37">
        <f ca="1">COUNTIF(OFFSET(class3_1,MATCH(BN$1,'3 класс'!$A:$A,0)-7+'Итог по классам'!$B32,,,),"р")</f>
        <v>0</v>
      </c>
      <c r="BO32" s="37">
        <f ca="1">COUNTIF(OFFSET(class3_1,MATCH(BO$1,'3 класс'!$A:$A,0)-7+'Итог по классам'!$B32,,,),"ш")</f>
        <v>0</v>
      </c>
      <c r="BP32" s="37">
        <f ca="1">COUNTIF(OFFSET(class3_2,MATCH(BP$1,'3 класс'!$A:$A,0)-7+'Итог по классам'!$B32,,,),"Ф")</f>
        <v>0</v>
      </c>
      <c r="BQ32" s="37">
        <f ca="1">COUNTIF(OFFSET(class3_2,MATCH(BQ$1,'3 класс'!$A:$A,0)-7+'Итог по классам'!$B32,,,),"р")</f>
        <v>0</v>
      </c>
      <c r="BR32" s="37">
        <f ca="1">COUNTIF(OFFSET(class3_2,MATCH(BR$1,'3 класс'!$A:$A,0)-7+'Итог по классам'!$B32,,,),"ш")</f>
        <v>0</v>
      </c>
      <c r="BS32" s="38">
        <f ca="1">COUNTIF(OFFSET(class3_1,MATCH(BS$1,'3 класс'!$A:$A,0)-7+'Итог по классам'!$B32,,,),"Ф")</f>
        <v>0</v>
      </c>
      <c r="BT32" s="37">
        <f ca="1">COUNTIF(OFFSET(class3_1,MATCH(BT$1,'3 класс'!$A:$A,0)-7+'Итог по классам'!$B32,,,),"р")</f>
        <v>0</v>
      </c>
      <c r="BU32" s="37">
        <f ca="1">COUNTIF(OFFSET(class3_1,MATCH(BU$1,'3 класс'!$A:$A,0)-7+'Итог по классам'!$B32,,,),"ш")</f>
        <v>0</v>
      </c>
      <c r="BV32" s="37">
        <f ca="1">COUNTIF(OFFSET(class3_2,MATCH(BV$1,'3 класс'!$A:$A,0)-7+'Итог по классам'!$B32,,,),"Ф")</f>
        <v>0</v>
      </c>
      <c r="BW32" s="37">
        <f ca="1">COUNTIF(OFFSET(class3_2,MATCH(BW$1,'3 класс'!$A:$A,0)-7+'Итог по классам'!$B32,,,),"р")</f>
        <v>0</v>
      </c>
      <c r="BX32" s="37">
        <f ca="1">COUNTIF(OFFSET(class3_2,MATCH(BX$1,'3 класс'!$A:$A,0)-7+'Итог по классам'!$B32,,,),"ш")</f>
        <v>0</v>
      </c>
      <c r="BY32" s="38">
        <f ca="1">COUNTIF(OFFSET(class3_1,MATCH(BY$1,'3 класс'!$A:$A,0)-7+'Итог по классам'!$B32,,,),"Ф")</f>
        <v>0</v>
      </c>
      <c r="BZ32" s="37">
        <f ca="1">COUNTIF(OFFSET(class3_1,MATCH(BZ$1,'3 класс'!$A:$A,0)-7+'Итог по классам'!$B32,,,),"р")</f>
        <v>0</v>
      </c>
      <c r="CA32" s="37">
        <f ca="1">COUNTIF(OFFSET(class3_1,MATCH(CA$1,'3 класс'!$A:$A,0)-7+'Итог по классам'!$B32,,,),"ш")</f>
        <v>0</v>
      </c>
      <c r="CB32" s="37">
        <f ca="1">COUNTIF(OFFSET(class3_2,MATCH(CB$1,'3 класс'!$A:$A,0)-7+'Итог по классам'!$B32,,,),"Ф")</f>
        <v>0</v>
      </c>
      <c r="CC32" s="37">
        <f ca="1">COUNTIF(OFFSET(class3_2,MATCH(CC$1,'3 класс'!$A:$A,0)-7+'Итог по классам'!$B32,,,),"р")</f>
        <v>0</v>
      </c>
      <c r="CD32" s="37">
        <f ca="1">COUNTIF(OFFSET(class3_2,MATCH(CD$1,'3 класс'!$A:$A,0)-7+'Итог по классам'!$B32,,,),"ш")</f>
        <v>0</v>
      </c>
      <c r="CE32" s="38">
        <f ca="1">COUNTIF(OFFSET(class3_1,MATCH(CE$1,'3 класс'!$A:$A,0)-7+'Итог по классам'!$B32,,,),"Ф")</f>
        <v>0</v>
      </c>
      <c r="CF32" s="37">
        <f ca="1">COUNTIF(OFFSET(class3_1,MATCH(CF$1,'3 класс'!$A:$A,0)-7+'Итог по классам'!$B32,,,),"р")</f>
        <v>0</v>
      </c>
      <c r="CG32" s="37">
        <f ca="1">COUNTIF(OFFSET(class3_1,MATCH(CG$1,'3 класс'!$A:$A,0)-7+'Итог по классам'!$B32,,,),"ш")</f>
        <v>0</v>
      </c>
      <c r="CH32" s="37">
        <f ca="1">COUNTIF(OFFSET(class3_2,MATCH(CH$1,'3 класс'!$A:$A,0)-7+'Итог по классам'!$B32,,,),"Ф")</f>
        <v>0</v>
      </c>
      <c r="CI32" s="37">
        <f ca="1">COUNTIF(OFFSET(class3_2,MATCH(CI$1,'3 класс'!$A:$A,0)-7+'Итог по классам'!$B32,,,),"р")</f>
        <v>0</v>
      </c>
      <c r="CJ32" s="37">
        <f ca="1">COUNTIF(OFFSET(class3_2,MATCH(CJ$1,'3 класс'!$A:$A,0)-7+'Итог по классам'!$B32,,,),"ш")</f>
        <v>0</v>
      </c>
      <c r="CK32" s="38">
        <f ca="1">COUNTIF(OFFSET(class3_1,MATCH(CK$1,'3 класс'!$A:$A,0)-7+'Итог по классам'!$B32,,,),"Ф")</f>
        <v>0</v>
      </c>
      <c r="CL32" s="37">
        <f ca="1">COUNTIF(OFFSET(class3_1,MATCH(CL$1,'3 класс'!$A:$A,0)-7+'Итог по классам'!$B32,,,),"р")</f>
        <v>0</v>
      </c>
      <c r="CM32" s="37">
        <f ca="1">COUNTIF(OFFSET(class3_1,MATCH(CM$1,'3 класс'!$A:$A,0)-7+'Итог по классам'!$B32,,,),"ш")</f>
        <v>0</v>
      </c>
      <c r="CN32" s="37">
        <f ca="1">COUNTIF(OFFSET(class3_2,MATCH(CN$1,'3 класс'!$A:$A,0)-7+'Итог по классам'!$B32,,,),"Ф")</f>
        <v>0</v>
      </c>
      <c r="CO32" s="37">
        <f ca="1">COUNTIF(OFFSET(class3_2,MATCH(CO$1,'3 класс'!$A:$A,0)-7+'Итог по классам'!$B32,,,),"р")</f>
        <v>0</v>
      </c>
      <c r="CP32" s="37">
        <f ca="1">COUNTIF(OFFSET(class3_2,MATCH(CP$1,'3 класс'!$A:$A,0)-7+'Итог по классам'!$B32,,,),"ш")</f>
        <v>0</v>
      </c>
      <c r="CQ32" s="38">
        <f ca="1">COUNTIF(OFFSET(class3_1,MATCH(CQ$1,'3 класс'!$A:$A,0)-7+'Итог по классам'!$B32,,,),"Ф")</f>
        <v>0</v>
      </c>
      <c r="CR32" s="37">
        <f ca="1">COUNTIF(OFFSET(class3_1,MATCH(CR$1,'3 класс'!$A:$A,0)-7+'Итог по классам'!$B32,,,),"р")</f>
        <v>0</v>
      </c>
      <c r="CS32" s="37">
        <f ca="1">COUNTIF(OFFSET(class3_1,MATCH(CS$1,'3 класс'!$A:$A,0)-7+'Итог по классам'!$B32,,,),"ш")</f>
        <v>0</v>
      </c>
      <c r="CT32" s="37">
        <f ca="1">COUNTIF(OFFSET(class3_2,MATCH(CT$1,'3 класс'!$A:$A,0)-7+'Итог по классам'!$B32,,,),"Ф")</f>
        <v>0</v>
      </c>
      <c r="CU32" s="37">
        <f ca="1">COUNTIF(OFFSET(class3_2,MATCH(CU$1,'3 класс'!$A:$A,0)-7+'Итог по классам'!$B32,,,),"р")</f>
        <v>0</v>
      </c>
      <c r="CV32" s="37">
        <f ca="1">COUNTIF(OFFSET(class3_2,MATCH(CV$1,'3 класс'!$A:$A,0)-7+'Итог по классам'!$B32,,,),"ш")</f>
        <v>0</v>
      </c>
      <c r="CW32" s="38">
        <f ca="1">COUNTIF(OFFSET(class3_1,MATCH(CW$1,'3 класс'!$A:$A,0)-7+'Итог по классам'!$B32,,,),"Ф")</f>
        <v>0</v>
      </c>
      <c r="CX32" s="37">
        <f ca="1">COUNTIF(OFFSET(class3_1,MATCH(CX$1,'3 класс'!$A:$A,0)-7+'Итог по классам'!$B32,,,),"р")</f>
        <v>0</v>
      </c>
      <c r="CY32" s="37">
        <f ca="1">COUNTIF(OFFSET(class3_1,MATCH(CY$1,'3 класс'!$A:$A,0)-7+'Итог по классам'!$B32,,,),"ш")</f>
        <v>0</v>
      </c>
      <c r="CZ32" s="37">
        <f ca="1">COUNTIF(OFFSET(class3_2,MATCH(CZ$1,'3 класс'!$A:$A,0)-7+'Итог по классам'!$B32,,,),"Ф")</f>
        <v>0</v>
      </c>
      <c r="DA32" s="37">
        <f ca="1">COUNTIF(OFFSET(class3_2,MATCH(DA$1,'3 класс'!$A:$A,0)-7+'Итог по классам'!$B32,,,),"р")</f>
        <v>0</v>
      </c>
      <c r="DB32" s="37">
        <f ca="1">COUNTIF(OFFSET(class3_2,MATCH(DB$1,'3 класс'!$A:$A,0)-7+'Итог по классам'!$B32,,,),"ш")</f>
        <v>0</v>
      </c>
      <c r="DC32" s="38">
        <f ca="1">COUNTIF(OFFSET(class3_1,MATCH(DC$1,'3 класс'!$A:$A,0)-7+'Итог по классам'!$B32,,,),"Ф")</f>
        <v>0</v>
      </c>
      <c r="DD32" s="37">
        <f ca="1">COUNTIF(OFFSET(class3_1,MATCH(DD$1,'3 класс'!$A:$A,0)-7+'Итог по классам'!$B32,,,),"р")</f>
        <v>0</v>
      </c>
      <c r="DE32" s="37">
        <f ca="1">COUNTIF(OFFSET(class3_1,MATCH(DE$1,'3 класс'!$A:$A,0)-7+'Итог по классам'!$B32,,,),"ш")</f>
        <v>0</v>
      </c>
      <c r="DF32" s="37">
        <f ca="1">COUNTIF(OFFSET(class3_2,MATCH(DF$1,'3 класс'!$A:$A,0)-7+'Итог по классам'!$B32,,,),"Ф")</f>
        <v>0</v>
      </c>
      <c r="DG32" s="37">
        <f ca="1">COUNTIF(OFFSET(class3_2,MATCH(DG$1,'3 класс'!$A:$A,0)-7+'Итог по классам'!$B32,,,),"р")</f>
        <v>0</v>
      </c>
      <c r="DH32" s="37">
        <f ca="1">COUNTIF(OFFSET(class3_2,MATCH(DH$1,'3 класс'!$A:$A,0)-7+'Итог по классам'!$B32,,,),"ш")</f>
        <v>0</v>
      </c>
      <c r="DI32" s="38">
        <f ca="1">COUNTIF(OFFSET(class3_1,MATCH(DI$1,'3 класс'!$A:$A,0)-7+'Итог по классам'!$B32,,,),"Ф")</f>
        <v>0</v>
      </c>
      <c r="DJ32" s="37">
        <f ca="1">COUNTIF(OFFSET(class3_1,MATCH(DJ$1,'3 класс'!$A:$A,0)-7+'Итог по классам'!$B32,,,),"р")</f>
        <v>0</v>
      </c>
      <c r="DK32" s="37">
        <f ca="1">COUNTIF(OFFSET(class3_1,MATCH(DK$1,'3 класс'!$A:$A,0)-7+'Итог по классам'!$B32,,,),"ш")</f>
        <v>0</v>
      </c>
      <c r="DL32" s="37">
        <f ca="1">COUNTIF(OFFSET(class3_2,MATCH(DL$1,'3 класс'!$A:$A,0)-7+'Итог по классам'!$B32,,,),"Ф")</f>
        <v>0</v>
      </c>
      <c r="DM32" s="37">
        <f ca="1">COUNTIF(OFFSET(class3_2,MATCH(DM$1,'3 класс'!$A:$A,0)-7+'Итог по классам'!$B32,,,),"р")</f>
        <v>0</v>
      </c>
      <c r="DN32" s="37">
        <f ca="1">COUNTIF(OFFSET(class3_2,MATCH(DN$1,'3 класс'!$A:$A,0)-7+'Итог по классам'!$B32,,,),"ш")</f>
        <v>0</v>
      </c>
      <c r="DO32" s="38">
        <f ca="1">COUNTIF(OFFSET(class3_1,MATCH(DO$1,'3 класс'!$A:$A,0)-7+'Итог по классам'!$B32,,,),"Ф")</f>
        <v>0</v>
      </c>
      <c r="DP32" s="37">
        <f ca="1">COUNTIF(OFFSET(class3_1,MATCH(DP$1,'3 класс'!$A:$A,0)-7+'Итог по классам'!$B32,,,),"р")</f>
        <v>0</v>
      </c>
      <c r="DQ32" s="37">
        <f ca="1">COUNTIF(OFFSET(class3_1,MATCH(DQ$1,'3 класс'!$A:$A,0)-7+'Итог по классам'!$B32,,,),"ш")</f>
        <v>0</v>
      </c>
      <c r="DR32" s="37">
        <f ca="1">COUNTIF(OFFSET(class3_2,MATCH(DR$1,'3 класс'!$A:$A,0)-7+'Итог по классам'!$B32,,,),"Ф")</f>
        <v>0</v>
      </c>
      <c r="DS32" s="37">
        <f ca="1">COUNTIF(OFFSET(class3_2,MATCH(DS$1,'3 класс'!$A:$A,0)-7+'Итог по классам'!$B32,,,),"р")</f>
        <v>0</v>
      </c>
      <c r="DT32" s="37">
        <f ca="1">COUNTIF(OFFSET(class3_2,MATCH(DT$1,'3 класс'!$A:$A,0)-7+'Итог по классам'!$B32,,,),"ш")</f>
        <v>0</v>
      </c>
      <c r="DU32" s="38">
        <f ca="1">COUNTIF(OFFSET(class3_1,MATCH(DU$1,'3 класс'!$A:$A,0)-7+'Итог по классам'!$B32,,,),"Ф")</f>
        <v>0</v>
      </c>
      <c r="DV32" s="37">
        <f ca="1">COUNTIF(OFFSET(class3_1,MATCH(DV$1,'3 класс'!$A:$A,0)-7+'Итог по классам'!$B32,,,),"р")</f>
        <v>0</v>
      </c>
      <c r="DW32" s="37">
        <f ca="1">COUNTIF(OFFSET(class3_1,MATCH(DW$1,'3 класс'!$A:$A,0)-7+'Итог по классам'!$B32,,,),"ш")</f>
        <v>0</v>
      </c>
      <c r="DX32" s="37">
        <f ca="1">COUNTIF(OFFSET(class3_2,MATCH(DX$1,'3 класс'!$A:$A,0)-7+'Итог по классам'!$B32,,,),"Ф")</f>
        <v>0</v>
      </c>
      <c r="DY32" s="37">
        <f ca="1">COUNTIF(OFFSET(class3_2,MATCH(DY$1,'3 класс'!$A:$A,0)-7+'Итог по классам'!$B32,,,),"р")</f>
        <v>0</v>
      </c>
      <c r="DZ32" s="37">
        <f ca="1">COUNTIF(OFFSET(class3_2,MATCH(DZ$1,'3 класс'!$A:$A,0)-7+'Итог по классам'!$B32,,,),"ш")</f>
        <v>0</v>
      </c>
      <c r="EA32" s="38">
        <f ca="1">COUNTIF(OFFSET(class3_1,MATCH(EA$1,'3 класс'!$A:$A,0)-7+'Итог по классам'!$B32,,,),"Ф")</f>
        <v>0</v>
      </c>
      <c r="EB32" s="37">
        <f ca="1">COUNTIF(OFFSET(class3_1,MATCH(EB$1,'3 класс'!$A:$A,0)-7+'Итог по классам'!$B32,,,),"р")</f>
        <v>0</v>
      </c>
      <c r="EC32" s="37">
        <f ca="1">COUNTIF(OFFSET(class3_1,MATCH(EC$1,'3 класс'!$A:$A,0)-7+'Итог по классам'!$B32,,,),"ш")</f>
        <v>0</v>
      </c>
      <c r="ED32" s="37">
        <f ca="1">COUNTIF(OFFSET(class3_2,MATCH(ED$1,'3 класс'!$A:$A,0)-7+'Итог по классам'!$B32,,,),"Ф")</f>
        <v>0</v>
      </c>
      <c r="EE32" s="37">
        <f ca="1">COUNTIF(OFFSET(class3_2,MATCH(EE$1,'3 класс'!$A:$A,0)-7+'Итог по классам'!$B32,,,),"р")</f>
        <v>0</v>
      </c>
      <c r="EF32" s="37">
        <f ca="1">COUNTIF(OFFSET(class3_2,MATCH(EF$1,'3 класс'!$A:$A,0)-7+'Итог по классам'!$B32,,,),"ш")</f>
        <v>0</v>
      </c>
      <c r="EG32" s="38">
        <f ca="1">COUNTIF(OFFSET(class3_1,MATCH(EG$1,'3 класс'!$A:$A,0)-7+'Итог по классам'!$B32,,,),"Ф")</f>
        <v>0</v>
      </c>
      <c r="EH32" s="37">
        <f ca="1">COUNTIF(OFFSET(class3_1,MATCH(EH$1,'3 класс'!$A:$A,0)-7+'Итог по классам'!$B32,,,),"р")</f>
        <v>0</v>
      </c>
      <c r="EI32" s="37">
        <f ca="1">COUNTIF(OFFSET(class3_1,MATCH(EI$1,'3 класс'!$A:$A,0)-7+'Итог по классам'!$B32,,,),"ш")</f>
        <v>0</v>
      </c>
      <c r="EJ32" s="37">
        <f ca="1">COUNTIF(OFFSET(class3_2,MATCH(EJ$1,'3 класс'!$A:$A,0)-7+'Итог по классам'!$B32,,,),"Ф")</f>
        <v>0</v>
      </c>
      <c r="EK32" s="37">
        <f ca="1">COUNTIF(OFFSET(class3_2,MATCH(EK$1,'3 класс'!$A:$A,0)-7+'Итог по классам'!$B32,,,),"р")</f>
        <v>0</v>
      </c>
      <c r="EL32" s="37">
        <f ca="1">COUNTIF(OFFSET(class3_2,MATCH(EL$1,'3 класс'!$A:$A,0)-7+'Итог по классам'!$B32,,,),"ш")</f>
        <v>0</v>
      </c>
      <c r="EM32" s="38">
        <f ca="1">COUNTIF(OFFSET(class3_1,MATCH(EM$1,'3 класс'!$A:$A,0)-7+'Итог по классам'!$B32,,,),"Ф")</f>
        <v>0</v>
      </c>
      <c r="EN32" s="37">
        <f ca="1">COUNTIF(OFFSET(class3_1,MATCH(EN$1,'3 класс'!$A:$A,0)-7+'Итог по классам'!$B32,,,),"р")</f>
        <v>0</v>
      </c>
      <c r="EO32" s="37">
        <f ca="1">COUNTIF(OFFSET(class3_1,MATCH(EO$1,'3 класс'!$A:$A,0)-7+'Итог по классам'!$B32,,,),"ш")</f>
        <v>0</v>
      </c>
      <c r="EP32" s="37">
        <f ca="1">COUNTIF(OFFSET(class3_2,MATCH(EP$1,'3 класс'!$A:$A,0)-7+'Итог по классам'!$B32,,,),"Ф")</f>
        <v>0</v>
      </c>
      <c r="EQ32" s="37">
        <f ca="1">COUNTIF(OFFSET(class3_2,MATCH(EQ$1,'3 класс'!$A:$A,0)-7+'Итог по классам'!$B32,,,),"р")</f>
        <v>0</v>
      </c>
      <c r="ER32" s="37">
        <f ca="1">COUNTIF(OFFSET(class3_2,MATCH(ER$1,'3 класс'!$A:$A,0)-7+'Итог по классам'!$B32,,,),"ш")</f>
        <v>0</v>
      </c>
      <c r="ES32" s="38">
        <f ca="1">COUNTIF(OFFSET(class3_1,MATCH(ES$1,'3 класс'!$A:$A,0)-7+'Итог по классам'!$B32,,,),"Ф")</f>
        <v>0</v>
      </c>
      <c r="ET32" s="37">
        <f ca="1">COUNTIF(OFFSET(class3_1,MATCH(ET$1,'3 класс'!$A:$A,0)-7+'Итог по классам'!$B32,,,),"р")</f>
        <v>0</v>
      </c>
      <c r="EU32" s="37">
        <f ca="1">COUNTIF(OFFSET(class3_1,MATCH(EU$1,'3 класс'!$A:$A,0)-7+'Итог по классам'!$B32,,,),"ш")</f>
        <v>0</v>
      </c>
      <c r="EV32" s="37">
        <f ca="1">COUNTIF(OFFSET(class3_2,MATCH(EV$1,'3 класс'!$A:$A,0)-7+'Итог по классам'!$B32,,,),"Ф")</f>
        <v>0</v>
      </c>
      <c r="EW32" s="37">
        <f ca="1">COUNTIF(OFFSET(class3_2,MATCH(EW$1,'3 класс'!$A:$A,0)-7+'Итог по классам'!$B32,,,),"р")</f>
        <v>0</v>
      </c>
      <c r="EX32" s="37">
        <f ca="1">COUNTIF(OFFSET(class3_2,MATCH(EX$1,'3 класс'!$A:$A,0)-7+'Итог по классам'!$B32,,,),"ш")</f>
        <v>0</v>
      </c>
      <c r="EY32" s="38">
        <f ca="1">COUNTIF(OFFSET(class3_1,MATCH(EY$1,'3 класс'!$A:$A,0)-7+'Итог по классам'!$B32,,,),"Ф")</f>
        <v>0</v>
      </c>
      <c r="EZ32" s="37">
        <f ca="1">COUNTIF(OFFSET(class3_1,MATCH(EZ$1,'3 класс'!$A:$A,0)-7+'Итог по классам'!$B32,,,),"р")</f>
        <v>0</v>
      </c>
      <c r="FA32" s="37">
        <f ca="1">COUNTIF(OFFSET(class3_1,MATCH(FA$1,'3 класс'!$A:$A,0)-7+'Итог по классам'!$B32,,,),"ш")</f>
        <v>0</v>
      </c>
      <c r="FB32" s="37">
        <f ca="1">COUNTIF(OFFSET(class3_2,MATCH(FB$1,'3 класс'!$A:$A,0)-7+'Итог по классам'!$B32,,,),"Ф")</f>
        <v>0</v>
      </c>
      <c r="FC32" s="37">
        <f ca="1">COUNTIF(OFFSET(class3_2,MATCH(FC$1,'3 класс'!$A:$A,0)-7+'Итог по классам'!$B32,,,),"р")</f>
        <v>0</v>
      </c>
      <c r="FD32" s="37">
        <f ca="1">COUNTIF(OFFSET(class3_2,MATCH(FD$1,'3 класс'!$A:$A,0)-7+'Итог по классам'!$B32,,,),"ш")</f>
        <v>0</v>
      </c>
      <c r="FE32" s="38">
        <f ca="1">COUNTIF(OFFSET(class3_1,MATCH(FE$1,'3 класс'!$A:$A,0)-7+'Итог по классам'!$B32,,,),"Ф")</f>
        <v>0</v>
      </c>
      <c r="FF32" s="37">
        <f ca="1">COUNTIF(OFFSET(class3_1,MATCH(FF$1,'3 класс'!$A:$A,0)-7+'Итог по классам'!$B32,,,),"р")</f>
        <v>0</v>
      </c>
      <c r="FG32" s="37">
        <f ca="1">COUNTIF(OFFSET(class3_1,MATCH(FG$1,'3 класс'!$A:$A,0)-7+'Итог по классам'!$B32,,,),"ш")</f>
        <v>0</v>
      </c>
      <c r="FH32" s="37">
        <f ca="1">COUNTIF(OFFSET(class3_2,MATCH(FH$1,'3 класс'!$A:$A,0)-7+'Итог по классам'!$B32,,,),"Ф")</f>
        <v>0</v>
      </c>
      <c r="FI32" s="37">
        <f ca="1">COUNTIF(OFFSET(class3_2,MATCH(FI$1,'3 класс'!$A:$A,0)-7+'Итог по классам'!$B32,,,),"р")</f>
        <v>0</v>
      </c>
      <c r="FJ32" s="37">
        <f ca="1">COUNTIF(OFFSET(class3_2,MATCH(FJ$1,'3 класс'!$A:$A,0)-7+'Итог по классам'!$B32,,,),"ш")</f>
        <v>0</v>
      </c>
      <c r="FK32" s="38">
        <f ca="1">COUNTIF(OFFSET(class3_1,MATCH(FK$1,'3 класс'!$A:$A,0)-7+'Итог по классам'!$B32,,,),"Ф")</f>
        <v>0</v>
      </c>
      <c r="FL32" s="37">
        <f ca="1">COUNTIF(OFFSET(class3_1,MATCH(FL$1,'3 класс'!$A:$A,0)-7+'Итог по классам'!$B32,,,),"р")</f>
        <v>0</v>
      </c>
      <c r="FM32" s="37">
        <f ca="1">COUNTIF(OFFSET(class3_1,MATCH(FM$1,'3 класс'!$A:$A,0)-7+'Итог по классам'!$B32,,,),"ш")</f>
        <v>0</v>
      </c>
      <c r="FN32" s="37">
        <f ca="1">COUNTIF(OFFSET(class3_2,MATCH(FN$1,'3 класс'!$A:$A,0)-7+'Итог по классам'!$B32,,,),"Ф")</f>
        <v>0</v>
      </c>
      <c r="FO32" s="37">
        <f ca="1">COUNTIF(OFFSET(class3_2,MATCH(FO$1,'3 класс'!$A:$A,0)-7+'Итог по классам'!$B32,,,),"р")</f>
        <v>0</v>
      </c>
      <c r="FP32" s="37">
        <f ca="1">COUNTIF(OFFSET(class3_2,MATCH(FP$1,'3 класс'!$A:$A,0)-7+'Итог по классам'!$B32,,,),"ш")</f>
        <v>0</v>
      </c>
      <c r="FQ32" s="38">
        <f ca="1">COUNTIF(OFFSET(class3_1,MATCH(FQ$1,'3 класс'!$A:$A,0)-7+'Итог по классам'!$B32,,,),"Ф")</f>
        <v>0</v>
      </c>
      <c r="FR32" s="37">
        <f ca="1">COUNTIF(OFFSET(class3_1,MATCH(FR$1,'3 класс'!$A:$A,0)-7+'Итог по классам'!$B32,,,),"р")</f>
        <v>0</v>
      </c>
      <c r="FS32" s="37">
        <f ca="1">COUNTIF(OFFSET(class3_1,MATCH(FS$1,'3 класс'!$A:$A,0)-7+'Итог по классам'!$B32,,,),"ш")</f>
        <v>0</v>
      </c>
      <c r="FT32" s="37">
        <f ca="1">COUNTIF(OFFSET(class3_2,MATCH(FT$1,'3 класс'!$A:$A,0)-7+'Итог по классам'!$B32,,,),"Ф")</f>
        <v>0</v>
      </c>
      <c r="FU32" s="37">
        <f ca="1">COUNTIF(OFFSET(class3_2,MATCH(FU$1,'3 класс'!$A:$A,0)-7+'Итог по классам'!$B32,,,),"р")</f>
        <v>0</v>
      </c>
      <c r="FV32" s="37">
        <f ca="1">COUNTIF(OFFSET(class3_2,MATCH(FV$1,'3 класс'!$A:$A,0)-7+'Итог по классам'!$B32,,,),"ш")</f>
        <v>0</v>
      </c>
      <c r="FW32" s="38">
        <f ca="1">COUNTIF(OFFSET(class3_1,MATCH(FW$1,'3 класс'!$A:$A,0)-7+'Итог по классам'!$B32,,,),"Ф")</f>
        <v>0</v>
      </c>
      <c r="FX32" s="37">
        <f ca="1">COUNTIF(OFFSET(class3_1,MATCH(FX$1,'3 класс'!$A:$A,0)-7+'Итог по классам'!$B32,,,),"р")</f>
        <v>0</v>
      </c>
      <c r="FY32" s="37">
        <f ca="1">COUNTIF(OFFSET(class3_1,MATCH(FY$1,'3 класс'!$A:$A,0)-7+'Итог по классам'!$B32,,,),"ш")</f>
        <v>0</v>
      </c>
      <c r="FZ32" s="37">
        <f ca="1">COUNTIF(OFFSET(class3_2,MATCH(FZ$1,'3 класс'!$A:$A,0)-7+'Итог по классам'!$B32,,,),"Ф")</f>
        <v>0</v>
      </c>
      <c r="GA32" s="37">
        <f ca="1">COUNTIF(OFFSET(class3_2,MATCH(GA$1,'3 класс'!$A:$A,0)-7+'Итог по классам'!$B32,,,),"р")</f>
        <v>0</v>
      </c>
      <c r="GB32" s="37">
        <f ca="1">COUNTIF(OFFSET(class3_2,MATCH(GB$1,'3 класс'!$A:$A,0)-7+'Итог по классам'!$B32,,,),"ш")</f>
        <v>0</v>
      </c>
      <c r="GC32" s="38">
        <f ca="1">COUNTIF(OFFSET(class3_1,MATCH(GC$1,'3 класс'!$A:$A,0)-7+'Итог по классам'!$B32,,,),"Ф")</f>
        <v>0</v>
      </c>
      <c r="GD32" s="37">
        <f ca="1">COUNTIF(OFFSET(class3_1,MATCH(GD$1,'3 класс'!$A:$A,0)-7+'Итог по классам'!$B32,,,),"р")</f>
        <v>0</v>
      </c>
      <c r="GE32" s="37">
        <f ca="1">COUNTIF(OFFSET(class3_1,MATCH(GE$1,'3 класс'!$A:$A,0)-7+'Итог по классам'!$B32,,,),"ш")</f>
        <v>0</v>
      </c>
      <c r="GF32" s="37">
        <f ca="1">COUNTIF(OFFSET(class3_2,MATCH(GF$1,'3 класс'!$A:$A,0)-7+'Итог по классам'!$B32,,,),"Ф")</f>
        <v>0</v>
      </c>
      <c r="GG32" s="37">
        <f ca="1">COUNTIF(OFFSET(class3_2,MATCH(GG$1,'3 класс'!$A:$A,0)-7+'Итог по классам'!$B32,,,),"р")</f>
        <v>0</v>
      </c>
      <c r="GH32" s="37">
        <f ca="1">COUNTIF(OFFSET(class3_2,MATCH(GH$1,'3 класс'!$A:$A,0)-7+'Итог по классам'!$B32,,,),"ш")</f>
        <v>0</v>
      </c>
      <c r="GI32" s="38">
        <f ca="1">COUNTIF(OFFSET(class3_1,MATCH(GI$1,'3 класс'!$A:$A,0)-7+'Итог по классам'!$B32,,,),"Ф")</f>
        <v>0</v>
      </c>
      <c r="GJ32" s="37">
        <f ca="1">COUNTIF(OFFSET(class3_1,MATCH(GJ$1,'3 класс'!$A:$A,0)-7+'Итог по классам'!$B32,,,),"р")</f>
        <v>0</v>
      </c>
      <c r="GK32" s="37">
        <f ca="1">COUNTIF(OFFSET(class3_1,MATCH(GK$1,'3 класс'!$A:$A,0)-7+'Итог по классам'!$B32,,,),"ш")</f>
        <v>0</v>
      </c>
      <c r="GL32" s="37">
        <f ca="1">COUNTIF(OFFSET(class3_2,MATCH(GL$1,'3 класс'!$A:$A,0)-7+'Итог по классам'!$B32,,,),"Ф")</f>
        <v>0</v>
      </c>
      <c r="GM32" s="37">
        <f ca="1">COUNTIF(OFFSET(class3_2,MATCH(GM$1,'3 класс'!$A:$A,0)-7+'Итог по классам'!$B32,,,),"р")</f>
        <v>0</v>
      </c>
      <c r="GN32" s="37">
        <f ca="1">COUNTIF(OFFSET(class3_2,MATCH(GN$1,'3 класс'!$A:$A,0)-7+'Итог по классам'!$B32,,,),"ш")</f>
        <v>0</v>
      </c>
      <c r="GO32" s="38">
        <f ca="1">COUNTIF(OFFSET(class3_1,MATCH(GO$1,'3 класс'!$A:$A,0)-7+'Итог по классам'!$B32,,,),"Ф")</f>
        <v>0</v>
      </c>
      <c r="GP32" s="37">
        <f ca="1">COUNTIF(OFFSET(class3_1,MATCH(GP$1,'3 класс'!$A:$A,0)-7+'Итог по классам'!$B32,,,),"р")</f>
        <v>0</v>
      </c>
      <c r="GQ32" s="37">
        <f ca="1">COUNTIF(OFFSET(class3_1,MATCH(GQ$1,'3 класс'!$A:$A,0)-7+'Итог по классам'!$B32,,,),"ш")</f>
        <v>0</v>
      </c>
      <c r="GR32" s="37">
        <f ca="1">COUNTIF(OFFSET(class3_2,MATCH(GR$1,'3 класс'!$A:$A,0)-7+'Итог по классам'!$B32,,,),"Ф")</f>
        <v>0</v>
      </c>
      <c r="GS32" s="37">
        <f ca="1">COUNTIF(OFFSET(class3_2,MATCH(GS$1,'3 класс'!$A:$A,0)-7+'Итог по классам'!$B32,,,),"р")</f>
        <v>0</v>
      </c>
      <c r="GT32" s="37">
        <f ca="1">COUNTIF(OFFSET(class3_2,MATCH(GT$1,'3 класс'!$A:$A,0)-7+'Итог по классам'!$B32,,,),"ш")</f>
        <v>0</v>
      </c>
      <c r="GU32" s="38">
        <f ca="1">COUNTIF(OFFSET(class3_1,MATCH(GU$1,'3 класс'!$A:$A,0)-7+'Итог по классам'!$B32,,,),"Ф")</f>
        <v>0</v>
      </c>
      <c r="GV32" s="37">
        <f ca="1">COUNTIF(OFFSET(class3_1,MATCH(GV$1,'3 класс'!$A:$A,0)-7+'Итог по классам'!$B32,,,),"р")</f>
        <v>0</v>
      </c>
      <c r="GW32" s="37">
        <f ca="1">COUNTIF(OFFSET(class3_1,MATCH(GW$1,'3 класс'!$A:$A,0)-7+'Итог по классам'!$B32,,,),"ш")</f>
        <v>0</v>
      </c>
      <c r="GX32" s="37">
        <f ca="1">COUNTIF(OFFSET(class3_2,MATCH(GX$1,'3 класс'!$A:$A,0)-7+'Итог по классам'!$B32,,,),"Ф")</f>
        <v>0</v>
      </c>
      <c r="GY32" s="37">
        <f ca="1">COUNTIF(OFFSET(class3_2,MATCH(GY$1,'3 класс'!$A:$A,0)-7+'Итог по классам'!$B32,,,),"р")</f>
        <v>0</v>
      </c>
      <c r="GZ32" s="37">
        <f ca="1">COUNTIF(OFFSET(class3_2,MATCH(GZ$1,'3 класс'!$A:$A,0)-7+'Итог по классам'!$B32,,,),"ш")</f>
        <v>0</v>
      </c>
      <c r="HA32" s="38">
        <f ca="1">COUNTIF(OFFSET(class3_1,MATCH(HA$1,'3 класс'!$A:$A,0)-7+'Итог по классам'!$B32,,,),"Ф")</f>
        <v>0</v>
      </c>
      <c r="HB32" s="37">
        <f ca="1">COUNTIF(OFFSET(class3_1,MATCH(HB$1,'3 класс'!$A:$A,0)-7+'Итог по классам'!$B32,,,),"р")</f>
        <v>0</v>
      </c>
      <c r="HC32" s="37">
        <f ca="1">COUNTIF(OFFSET(class3_1,MATCH(HC$1,'3 класс'!$A:$A,0)-7+'Итог по классам'!$B32,,,),"ш")</f>
        <v>0</v>
      </c>
      <c r="HD32" s="37">
        <f ca="1">COUNTIF(OFFSET(class3_2,MATCH(HD$1,'3 класс'!$A:$A,0)-7+'Итог по классам'!$B32,,,),"Ф")</f>
        <v>0</v>
      </c>
      <c r="HE32" s="37">
        <f ca="1">COUNTIF(OFFSET(class3_2,MATCH(HE$1,'3 класс'!$A:$A,0)-7+'Итог по классам'!$B32,,,),"р")</f>
        <v>0</v>
      </c>
      <c r="HF32" s="37">
        <f ca="1">COUNTIF(OFFSET(class3_2,MATCH(HF$1,'3 класс'!$A:$A,0)-7+'Итог по классам'!$B32,,,),"ш")</f>
        <v>0</v>
      </c>
      <c r="HG32" s="38">
        <f ca="1">COUNTIF(OFFSET(class3_1,MATCH(HG$1,'3 класс'!$A:$A,0)-7+'Итог по классам'!$B32,,,),"Ф")</f>
        <v>0</v>
      </c>
      <c r="HH32" s="37">
        <f ca="1">COUNTIF(OFFSET(class3_1,MATCH(HH$1,'3 класс'!$A:$A,0)-7+'Итог по классам'!$B32,,,),"р")</f>
        <v>0</v>
      </c>
      <c r="HI32" s="37">
        <f ca="1">COUNTIF(OFFSET(class3_1,MATCH(HI$1,'3 класс'!$A:$A,0)-7+'Итог по классам'!$B32,,,),"ш")</f>
        <v>0</v>
      </c>
      <c r="HJ32" s="37">
        <f ca="1">COUNTIF(OFFSET(class3_2,MATCH(HJ$1,'3 класс'!$A:$A,0)-7+'Итог по классам'!$B32,,,),"Ф")</f>
        <v>0</v>
      </c>
      <c r="HK32" s="37">
        <f ca="1">COUNTIF(OFFSET(class3_2,MATCH(HK$1,'3 класс'!$A:$A,0)-7+'Итог по классам'!$B32,,,),"р")</f>
        <v>0</v>
      </c>
      <c r="HL32" s="37">
        <f ca="1">COUNTIF(OFFSET(class3_2,MATCH(HL$1,'3 класс'!$A:$A,0)-7+'Итог по классам'!$B32,,,),"ш")</f>
        <v>0</v>
      </c>
      <c r="HM32" s="38">
        <f ca="1">COUNTIF(OFFSET(class3_1,MATCH(HM$1,'3 класс'!$A:$A,0)-7+'Итог по классам'!$B32,,,),"Ф")</f>
        <v>0</v>
      </c>
      <c r="HN32" s="37">
        <f ca="1">COUNTIF(OFFSET(class3_1,MATCH(HN$1,'3 класс'!$A:$A,0)-7+'Итог по классам'!$B32,,,),"р")</f>
        <v>0</v>
      </c>
      <c r="HO32" s="37">
        <f ca="1">COUNTIF(OFFSET(class3_1,MATCH(HO$1,'3 класс'!$A:$A,0)-7+'Итог по классам'!$B32,,,),"ш")</f>
        <v>0</v>
      </c>
      <c r="HP32" s="37">
        <f ca="1">COUNTIF(OFFSET(class3_2,MATCH(HP$1,'3 класс'!$A:$A,0)-7+'Итог по классам'!$B32,,,),"Ф")</f>
        <v>0</v>
      </c>
      <c r="HQ32" s="37">
        <f ca="1">COUNTIF(OFFSET(class3_2,MATCH(HQ$1,'3 класс'!$A:$A,0)-7+'Итог по классам'!$B32,,,),"р")</f>
        <v>0</v>
      </c>
      <c r="HR32" s="37">
        <f ca="1">COUNTIF(OFFSET(class3_2,MATCH(HR$1,'3 класс'!$A:$A,0)-7+'Итог по классам'!$B32,,,),"ш")</f>
        <v>0</v>
      </c>
      <c r="HS32" s="38">
        <f ca="1">COUNTIF(OFFSET(class3_1,MATCH(HS$1,'3 класс'!$A:$A,0)-7+'Итог по классам'!$B32,,,),"Ф")</f>
        <v>0</v>
      </c>
      <c r="HT32" s="37">
        <f ca="1">COUNTIF(OFFSET(class3_1,MATCH(HT$1,'3 класс'!$A:$A,0)-7+'Итог по классам'!$B32,,,),"р")</f>
        <v>0</v>
      </c>
      <c r="HU32" s="37">
        <f ca="1">COUNTIF(OFFSET(class3_1,MATCH(HU$1,'3 класс'!$A:$A,0)-7+'Итог по классам'!$B32,,,),"ш")</f>
        <v>0</v>
      </c>
      <c r="HV32" s="37">
        <f ca="1">COUNTIF(OFFSET(class3_2,MATCH(HV$1,'3 класс'!$A:$A,0)-7+'Итог по классам'!$B32,,,),"Ф")</f>
        <v>0</v>
      </c>
      <c r="HW32" s="37">
        <f ca="1">COUNTIF(OFFSET(class3_2,MATCH(HW$1,'3 класс'!$A:$A,0)-7+'Итог по классам'!$B32,,,),"р")</f>
        <v>0</v>
      </c>
      <c r="HX32" s="37">
        <f ca="1">COUNTIF(OFFSET(class3_2,MATCH(HX$1,'3 класс'!$A:$A,0)-7+'Итог по классам'!$B32,,,),"ш")</f>
        <v>0</v>
      </c>
      <c r="HY32" s="38">
        <f ca="1">COUNTIF(OFFSET(class3_1,MATCH(HY$1,'3 класс'!$A:$A,0)-7+'Итог по классам'!$B32,,,),"Ф")</f>
        <v>0</v>
      </c>
      <c r="HZ32" s="37">
        <f ca="1">COUNTIF(OFFSET(class3_1,MATCH(HZ$1,'3 класс'!$A:$A,0)-7+'Итог по классам'!$B32,,,),"р")</f>
        <v>0</v>
      </c>
      <c r="IA32" s="37">
        <f ca="1">COUNTIF(OFFSET(class3_1,MATCH(IA$1,'3 класс'!$A:$A,0)-7+'Итог по классам'!$B32,,,),"ш")</f>
        <v>0</v>
      </c>
      <c r="IB32" s="37">
        <f ca="1">COUNTIF(OFFSET(class3_2,MATCH(IB$1,'3 класс'!$A:$A,0)-7+'Итог по классам'!$B32,,,),"Ф")</f>
        <v>0</v>
      </c>
      <c r="IC32" s="37">
        <f ca="1">COUNTIF(OFFSET(class3_2,MATCH(IC$1,'3 класс'!$A:$A,0)-7+'Итог по классам'!$B32,,,),"р")</f>
        <v>0</v>
      </c>
      <c r="ID32" s="37">
        <f ca="1">COUNTIF(OFFSET(class3_2,MATCH(ID$1,'3 класс'!$A:$A,0)-7+'Итог по классам'!$B32,,,),"ш")</f>
        <v>0</v>
      </c>
      <c r="IE32" s="38">
        <f ca="1">COUNTIF(OFFSET(class3_1,MATCH(IE$1,'3 класс'!$A:$A,0)-7+'Итог по классам'!$B32,,,),"Ф")</f>
        <v>0</v>
      </c>
      <c r="IF32" s="37">
        <f ca="1">COUNTIF(OFFSET(class3_1,MATCH(IF$1,'3 класс'!$A:$A,0)-7+'Итог по классам'!$B32,,,),"р")</f>
        <v>0</v>
      </c>
      <c r="IG32" s="37">
        <f ca="1">COUNTIF(OFFSET(class3_1,MATCH(IG$1,'3 класс'!$A:$A,0)-7+'Итог по классам'!$B32,,,),"ш")</f>
        <v>0</v>
      </c>
      <c r="IH32" s="37">
        <f ca="1">COUNTIF(OFFSET(class3_2,MATCH(IH$1,'3 класс'!$A:$A,0)-7+'Итог по классам'!$B32,,,),"Ф")</f>
        <v>0</v>
      </c>
      <c r="II32" s="37">
        <f ca="1">COUNTIF(OFFSET(class3_2,MATCH(II$1,'3 класс'!$A:$A,0)-7+'Итог по классам'!$B32,,,),"р")</f>
        <v>0</v>
      </c>
      <c r="IJ32" s="37">
        <f ca="1">COUNTIF(OFFSET(class3_2,MATCH(IJ$1,'3 класс'!$A:$A,0)-7+'Итог по классам'!$B32,,,),"ш")</f>
        <v>0</v>
      </c>
      <c r="IK32" s="38">
        <f ca="1">COUNTIF(OFFSET(class3_1,MATCH(IK$1,'3 класс'!$A:$A,0)-7+'Итог по классам'!$B32,,,),"Ф")</f>
        <v>0</v>
      </c>
      <c r="IL32" s="37">
        <f ca="1">COUNTIF(OFFSET(class3_1,MATCH(IL$1,'3 класс'!$A:$A,0)-7+'Итог по классам'!$B32,,,),"р")</f>
        <v>0</v>
      </c>
      <c r="IM32" s="37">
        <f ca="1">COUNTIF(OFFSET(class3_1,MATCH(IM$1,'3 класс'!$A:$A,0)-7+'Итог по классам'!$B32,,,),"ш")</f>
        <v>0</v>
      </c>
      <c r="IN32" s="37">
        <f ca="1">COUNTIF(OFFSET(class3_2,MATCH(IN$1,'3 класс'!$A:$A,0)-7+'Итог по классам'!$B32,,,),"Ф")</f>
        <v>0</v>
      </c>
      <c r="IO32" s="37">
        <f ca="1">COUNTIF(OFFSET(class3_2,MATCH(IO$1,'3 класс'!$A:$A,0)-7+'Итог по классам'!$B32,,,),"р")</f>
        <v>0</v>
      </c>
      <c r="IP32" s="37">
        <f ca="1">COUNTIF(OFFSET(class3_2,MATCH(IP$1,'3 класс'!$A:$A,0)-7+'Итог по классам'!$B32,,,),"ш")</f>
        <v>0</v>
      </c>
      <c r="IQ32" s="38">
        <f ca="1">COUNTIF(OFFSET(class3_1,MATCH(IQ$1,'3 класс'!$A:$A,0)-7+'Итог по классам'!$B32,,,),"Ф")</f>
        <v>0</v>
      </c>
      <c r="IR32" s="37">
        <f ca="1">COUNTIF(OFFSET(class3_1,MATCH(IR$1,'3 класс'!$A:$A,0)-7+'Итог по классам'!$B32,,,),"р")</f>
        <v>0</v>
      </c>
      <c r="IS32" s="37">
        <f ca="1">COUNTIF(OFFSET(class3_1,MATCH(IS$1,'3 класс'!$A:$A,0)-7+'Итог по классам'!$B32,,,),"ш")</f>
        <v>0</v>
      </c>
      <c r="IT32" s="37">
        <f ca="1">COUNTIF(OFFSET(class3_2,MATCH(IT$1,'3 класс'!$A:$A,0)-7+'Итог по классам'!$B32,,,),"Ф")</f>
        <v>0</v>
      </c>
      <c r="IU32" s="37">
        <f ca="1">COUNTIF(OFFSET(class3_2,MATCH(IU$1,'3 класс'!$A:$A,0)-7+'Итог по классам'!$B32,,,),"р")</f>
        <v>0</v>
      </c>
      <c r="IV32" s="37">
        <f ca="1">COUNTIF(OFFSET(class3_2,MATCH(IV$1,'3 класс'!$A:$A,0)-7+'Итог по классам'!$B32,,,),"ш")</f>
        <v>0</v>
      </c>
      <c r="IW32" s="38">
        <f ca="1">COUNTIF(OFFSET(class3_1,MATCH(IW$1,'3 класс'!$A:$A,0)-7+'Итог по классам'!$B32,,,),"Ф")</f>
        <v>0</v>
      </c>
      <c r="IX32" s="37">
        <f ca="1">COUNTIF(OFFSET(class3_1,MATCH(IX$1,'3 класс'!$A:$A,0)-7+'Итог по классам'!$B32,,,),"р")</f>
        <v>0</v>
      </c>
      <c r="IY32" s="37">
        <f ca="1">COUNTIF(OFFSET(class3_1,MATCH(IY$1,'3 класс'!$A:$A,0)-7+'Итог по классам'!$B32,,,),"ш")</f>
        <v>0</v>
      </c>
      <c r="IZ32" s="37">
        <f ca="1">COUNTIF(OFFSET(class3_2,MATCH(IZ$1,'3 класс'!$A:$A,0)-7+'Итог по классам'!$B32,,,),"Ф")</f>
        <v>0</v>
      </c>
      <c r="JA32" s="37">
        <f ca="1">COUNTIF(OFFSET(class3_2,MATCH(JA$1,'3 класс'!$A:$A,0)-7+'Итог по классам'!$B32,,,),"р")</f>
        <v>0</v>
      </c>
      <c r="JB32" s="37">
        <f ca="1">COUNTIF(OFFSET(class3_2,MATCH(JB$1,'3 класс'!$A:$A,0)-7+'Итог по классам'!$B32,,,),"ш")</f>
        <v>0</v>
      </c>
      <c r="JC32" s="38">
        <f ca="1">COUNTIF(OFFSET(class3_1,MATCH(JC$1,'3 класс'!$A:$A,0)-7+'Итог по классам'!$B32,,,),"Ф")</f>
        <v>0</v>
      </c>
      <c r="JD32" s="37">
        <f ca="1">COUNTIF(OFFSET(class3_1,MATCH(JD$1,'3 класс'!$A:$A,0)-7+'Итог по классам'!$B32,,,),"р")</f>
        <v>0</v>
      </c>
      <c r="JE32" s="37">
        <f ca="1">COUNTIF(OFFSET(class3_1,MATCH(JE$1,'3 класс'!$A:$A,0)-7+'Итог по классам'!$B32,,,),"ш")</f>
        <v>0</v>
      </c>
      <c r="JF32" s="37">
        <f ca="1">COUNTIF(OFFSET(class3_2,MATCH(JF$1,'3 класс'!$A:$A,0)-7+'Итог по классам'!$B32,,,),"Ф")</f>
        <v>0</v>
      </c>
      <c r="JG32" s="37">
        <f ca="1">COUNTIF(OFFSET(class3_2,MATCH(JG$1,'3 класс'!$A:$A,0)-7+'Итог по классам'!$B32,,,),"р")</f>
        <v>0</v>
      </c>
      <c r="JH32" s="37">
        <f ca="1">COUNTIF(OFFSET(class3_2,MATCH(JH$1,'3 класс'!$A:$A,0)-7+'Итог по классам'!$B32,,,),"ш")</f>
        <v>0</v>
      </c>
      <c r="JI32" s="38">
        <f ca="1">COUNTIF(OFFSET(class3_1,MATCH(JI$1,'3 класс'!$A:$A,0)-7+'Итог по классам'!$B32,,,),"Ф")</f>
        <v>0</v>
      </c>
      <c r="JJ32" s="37">
        <f ca="1">COUNTIF(OFFSET(class3_1,MATCH(JJ$1,'3 класс'!$A:$A,0)-7+'Итог по классам'!$B32,,,),"р")</f>
        <v>0</v>
      </c>
      <c r="JK32" s="37">
        <f ca="1">COUNTIF(OFFSET(class3_1,MATCH(JK$1,'3 класс'!$A:$A,0)-7+'Итог по классам'!$B32,,,),"ш")</f>
        <v>0</v>
      </c>
      <c r="JL32" s="37">
        <f ca="1">COUNTIF(OFFSET(class3_2,MATCH(JL$1,'3 класс'!$A:$A,0)-7+'Итог по классам'!$B32,,,),"Ф")</f>
        <v>0</v>
      </c>
      <c r="JM32" s="37">
        <f ca="1">COUNTIF(OFFSET(class3_2,MATCH(JM$1,'3 класс'!$A:$A,0)-7+'Итог по классам'!$B32,,,),"р")</f>
        <v>0</v>
      </c>
      <c r="JN32" s="37">
        <f ca="1">COUNTIF(OFFSET(class3_2,MATCH(JN$1,'3 класс'!$A:$A,0)-7+'Итог по классам'!$B32,,,),"ш")</f>
        <v>0</v>
      </c>
      <c r="JO32" s="38">
        <f ca="1">COUNTIF(OFFSET(class3_1,MATCH(JO$1,'3 класс'!$A:$A,0)-7+'Итог по классам'!$B32,,,),"Ф")</f>
        <v>0</v>
      </c>
      <c r="JP32" s="37">
        <f ca="1">COUNTIF(OFFSET(class3_1,MATCH(JP$1,'3 класс'!$A:$A,0)-7+'Итог по классам'!$B32,,,),"р")</f>
        <v>0</v>
      </c>
      <c r="JQ32" s="37">
        <f ca="1">COUNTIF(OFFSET(class3_1,MATCH(JQ$1,'3 класс'!$A:$A,0)-7+'Итог по классам'!$B32,,,),"ш")</f>
        <v>0</v>
      </c>
      <c r="JR32" s="37">
        <f ca="1">COUNTIF(OFFSET(class3_2,MATCH(JR$1,'3 класс'!$A:$A,0)-7+'Итог по классам'!$B32,,,),"Ф")</f>
        <v>0</v>
      </c>
      <c r="JS32" s="37">
        <f ca="1">COUNTIF(OFFSET(class3_2,MATCH(JS$1,'3 класс'!$A:$A,0)-7+'Итог по классам'!$B32,,,),"р")</f>
        <v>0</v>
      </c>
      <c r="JT32" s="37">
        <f ca="1">COUNTIF(OFFSET(class3_2,MATCH(JT$1,'3 класс'!$A:$A,0)-7+'Итог по классам'!$B32,,,),"ш")</f>
        <v>0</v>
      </c>
      <c r="JU32" s="38">
        <f ca="1">COUNTIF(OFFSET(class3_1,MATCH(JU$1,'3 класс'!$A:$A,0)-7+'Итог по классам'!$B32,,,),"Ф")</f>
        <v>0</v>
      </c>
      <c r="JV32" s="37">
        <f ca="1">COUNTIF(OFFSET(class3_1,MATCH(JV$1,'3 класс'!$A:$A,0)-7+'Итог по классам'!$B32,,,),"р")</f>
        <v>0</v>
      </c>
      <c r="JW32" s="37">
        <f ca="1">COUNTIF(OFFSET(class3_1,MATCH(JW$1,'3 класс'!$A:$A,0)-7+'Итог по классам'!$B32,,,),"ш")</f>
        <v>0</v>
      </c>
      <c r="JX32" s="37">
        <f ca="1">COUNTIF(OFFSET(class3_2,MATCH(JX$1,'3 класс'!$A:$A,0)-7+'Итог по классам'!$B32,,,),"Ф")</f>
        <v>0</v>
      </c>
      <c r="JY32" s="37">
        <f ca="1">COUNTIF(OFFSET(class3_2,MATCH(JY$1,'3 класс'!$A:$A,0)-7+'Итог по классам'!$B32,,,),"р")</f>
        <v>0</v>
      </c>
      <c r="JZ32" s="37">
        <f ca="1">COUNTIF(OFFSET(class3_2,MATCH(JZ$1,'3 класс'!$A:$A,0)-7+'Итог по классам'!$B32,,,),"ш")</f>
        <v>0</v>
      </c>
      <c r="KA32" s="38">
        <f ca="1">COUNTIF(OFFSET(class3_1,MATCH(KA$1,'3 класс'!$A:$A,0)-7+'Итог по классам'!$B32,,,),"Ф")</f>
        <v>0</v>
      </c>
      <c r="KB32" s="37">
        <f ca="1">COUNTIF(OFFSET(class3_1,MATCH(KB$1,'3 класс'!$A:$A,0)-7+'Итог по классам'!$B32,,,),"р")</f>
        <v>0</v>
      </c>
      <c r="KC32" s="37">
        <f ca="1">COUNTIF(OFFSET(class3_1,MATCH(KC$1,'3 класс'!$A:$A,0)-7+'Итог по классам'!$B32,,,),"ш")</f>
        <v>0</v>
      </c>
      <c r="KD32" s="37">
        <f ca="1">COUNTIF(OFFSET(class3_2,MATCH(KD$1,'3 класс'!$A:$A,0)-7+'Итог по классам'!$B32,,,),"Ф")</f>
        <v>0</v>
      </c>
      <c r="KE32" s="37">
        <f ca="1">COUNTIF(OFFSET(class3_2,MATCH(KE$1,'3 класс'!$A:$A,0)-7+'Итог по классам'!$B32,,,),"р")</f>
        <v>0</v>
      </c>
      <c r="KF32" s="37">
        <f ca="1">COUNTIF(OFFSET(class3_2,MATCH(KF$1,'3 класс'!$A:$A,0)-7+'Итог по классам'!$B32,,,),"ш")</f>
        <v>0</v>
      </c>
      <c r="KG32" s="38">
        <f ca="1">COUNTIF(OFFSET(class3_1,MATCH(KG$1,'3 класс'!$A:$A,0)-7+'Итог по классам'!$B32,,,),"Ф")</f>
        <v>0</v>
      </c>
      <c r="KH32" s="37">
        <f ca="1">COUNTIF(OFFSET(class3_1,MATCH(KH$1,'3 класс'!$A:$A,0)-7+'Итог по классам'!$B32,,,),"р")</f>
        <v>0</v>
      </c>
      <c r="KI32" s="37">
        <f ca="1">COUNTIF(OFFSET(class3_1,MATCH(KI$1,'3 класс'!$A:$A,0)-7+'Итог по классам'!$B32,,,),"ш")</f>
        <v>0</v>
      </c>
      <c r="KJ32" s="37">
        <f ca="1">COUNTIF(OFFSET(class3_2,MATCH(KJ$1,'3 класс'!$A:$A,0)-7+'Итог по классам'!$B32,,,),"Ф")</f>
        <v>0</v>
      </c>
      <c r="KK32" s="37">
        <f ca="1">COUNTIF(OFFSET(class3_2,MATCH(KK$1,'3 класс'!$A:$A,0)-7+'Итог по классам'!$B32,,,),"р")</f>
        <v>0</v>
      </c>
      <c r="KL32" s="37">
        <f ca="1">COUNTIF(OFFSET(class3_2,MATCH(KL$1,'3 класс'!$A:$A,0)-7+'Итог по классам'!$B32,,,),"ш")</f>
        <v>0</v>
      </c>
      <c r="KM32" s="38">
        <f ca="1">COUNTIF(OFFSET(class3_1,MATCH(KM$1,'3 класс'!$A:$A,0)-7+'Итог по классам'!$B32,,,),"Ф")</f>
        <v>0</v>
      </c>
      <c r="KN32" s="37">
        <f ca="1">COUNTIF(OFFSET(class3_1,MATCH(KN$1,'3 класс'!$A:$A,0)-7+'Итог по классам'!$B32,,,),"р")</f>
        <v>0</v>
      </c>
      <c r="KO32" s="37">
        <f ca="1">COUNTIF(OFFSET(class3_1,MATCH(KO$1,'3 класс'!$A:$A,0)-7+'Итог по классам'!$B32,,,),"ш")</f>
        <v>0</v>
      </c>
      <c r="KP32" s="37">
        <f ca="1">COUNTIF(OFFSET(class3_2,MATCH(KP$1,'3 класс'!$A:$A,0)-7+'Итог по классам'!$B32,,,),"Ф")</f>
        <v>0</v>
      </c>
      <c r="KQ32" s="37">
        <f ca="1">COUNTIF(OFFSET(class3_2,MATCH(KQ$1,'3 класс'!$A:$A,0)-7+'Итог по классам'!$B32,,,),"р")</f>
        <v>0</v>
      </c>
      <c r="KR32" s="37">
        <f ca="1">COUNTIF(OFFSET(class3_2,MATCH(KR$1,'3 класс'!$A:$A,0)-7+'Итог по классам'!$B32,,,),"ш")</f>
        <v>0</v>
      </c>
    </row>
    <row r="33" spans="1:304" x14ac:dyDescent="0.25">
      <c r="A33">
        <f>'4 класс'!C2</f>
        <v>1</v>
      </c>
      <c r="B33" s="37"/>
      <c r="C33" s="32" t="s">
        <v>44</v>
      </c>
      <c r="D33" s="32"/>
      <c r="E33" s="123" t="str">
        <f ca="1">"4 "&amp;CLEAN(OFFSET(cl4name,(E$1-1)*15,,,))</f>
        <v>4 1</v>
      </c>
      <c r="F33" s="124"/>
      <c r="G33" s="124"/>
      <c r="H33" s="124"/>
      <c r="I33" s="124"/>
      <c r="J33" s="124"/>
      <c r="K33" s="123" t="str">
        <f ca="1">"4 "&amp;CLEAN(OFFSET(cl4name,(K$1-1)*15,,,))</f>
        <v xml:space="preserve">4 </v>
      </c>
      <c r="L33" s="124"/>
      <c r="M33" s="124"/>
      <c r="N33" s="124"/>
      <c r="O33" s="124"/>
      <c r="P33" s="124"/>
      <c r="Q33" s="123" t="str">
        <f ca="1">"4 "&amp;CLEAN(OFFSET(cl4name,(Q$1-1)*15,,,))</f>
        <v xml:space="preserve">4 </v>
      </c>
      <c r="R33" s="124"/>
      <c r="S33" s="124"/>
      <c r="T33" s="124"/>
      <c r="U33" s="124"/>
      <c r="V33" s="124"/>
      <c r="W33" s="123" t="str">
        <f ca="1">"4 "&amp;CLEAN(OFFSET(cl4name,(W$1-1)*15,,,))</f>
        <v xml:space="preserve">4 </v>
      </c>
      <c r="X33" s="124"/>
      <c r="Y33" s="124"/>
      <c r="Z33" s="124"/>
      <c r="AA33" s="124"/>
      <c r="AB33" s="124"/>
      <c r="AC33" s="123" t="str">
        <f ca="1">"4 "&amp;CLEAN(OFFSET(cl4name,(AC$1-1)*15,,,))</f>
        <v xml:space="preserve">4 </v>
      </c>
      <c r="AD33" s="124"/>
      <c r="AE33" s="124"/>
      <c r="AF33" s="124"/>
      <c r="AG33" s="124"/>
      <c r="AH33" s="124"/>
      <c r="AI33" s="123" t="str">
        <f ca="1">"4 "&amp;CLEAN(OFFSET(cl4name,(AI$1-1)*15,,,))</f>
        <v xml:space="preserve">4 </v>
      </c>
      <c r="AJ33" s="124"/>
      <c r="AK33" s="124"/>
      <c r="AL33" s="124"/>
      <c r="AM33" s="124"/>
      <c r="AN33" s="124"/>
      <c r="AO33" s="123" t="str">
        <f ca="1">"4 "&amp;CLEAN(OFFSET(cl4name,(AO$1-1)*15,,,))</f>
        <v xml:space="preserve">4 </v>
      </c>
      <c r="AP33" s="124"/>
      <c r="AQ33" s="124"/>
      <c r="AR33" s="124"/>
      <c r="AS33" s="124"/>
      <c r="AT33" s="124"/>
      <c r="AU33" s="123" t="str">
        <f ca="1">"4 "&amp;CLEAN(OFFSET(cl4name,(AU$1-1)*15,,,))</f>
        <v xml:space="preserve">4 </v>
      </c>
      <c r="AV33" s="124"/>
      <c r="AW33" s="124"/>
      <c r="AX33" s="124"/>
      <c r="AY33" s="124"/>
      <c r="AZ33" s="124"/>
      <c r="BA33" s="123" t="str">
        <f ca="1">"4 "&amp;CLEAN(OFFSET(cl4name,(BA$1-1)*15,,,))</f>
        <v xml:space="preserve">4 </v>
      </c>
      <c r="BB33" s="124"/>
      <c r="BC33" s="124"/>
      <c r="BD33" s="124"/>
      <c r="BE33" s="124"/>
      <c r="BF33" s="124"/>
      <c r="BG33" s="123" t="str">
        <f ca="1">"4 "&amp;CLEAN(OFFSET(cl4name,(BG$1-1)*15,,,))</f>
        <v xml:space="preserve">4 </v>
      </c>
      <c r="BH33" s="124"/>
      <c r="BI33" s="124"/>
      <c r="BJ33" s="124"/>
      <c r="BK33" s="124"/>
      <c r="BL33" s="124"/>
      <c r="BM33" s="123" t="str">
        <f ca="1">"4 "&amp;CLEAN(OFFSET(cl4name,(BM$1-1)*15,,,))</f>
        <v xml:space="preserve">4 </v>
      </c>
      <c r="BN33" s="124"/>
      <c r="BO33" s="124"/>
      <c r="BP33" s="124"/>
      <c r="BQ33" s="124"/>
      <c r="BR33" s="124"/>
      <c r="BS33" s="123" t="str">
        <f ca="1">"4 "&amp;CLEAN(OFFSET(cl4name,(BS$1-1)*15,,,))</f>
        <v xml:space="preserve">4 </v>
      </c>
      <c r="BT33" s="124"/>
      <c r="BU33" s="124"/>
      <c r="BV33" s="124"/>
      <c r="BW33" s="124"/>
      <c r="BX33" s="124"/>
      <c r="BY33" s="123" t="str">
        <f ca="1">"4 "&amp;CLEAN(OFFSET(cl4name,(BY$1-1)*15,,,))</f>
        <v xml:space="preserve">4 </v>
      </c>
      <c r="BZ33" s="124"/>
      <c r="CA33" s="124"/>
      <c r="CB33" s="124"/>
      <c r="CC33" s="124"/>
      <c r="CD33" s="124"/>
      <c r="CE33" s="123" t="str">
        <f ca="1">"4 "&amp;CLEAN(OFFSET(cl4name,(CE$1-1)*15,,,))</f>
        <v xml:space="preserve">4 </v>
      </c>
      <c r="CF33" s="124"/>
      <c r="CG33" s="124"/>
      <c r="CH33" s="124"/>
      <c r="CI33" s="124"/>
      <c r="CJ33" s="124"/>
      <c r="CK33" s="123" t="str">
        <f ca="1">"4 "&amp;CLEAN(OFFSET(cl4name,(CK$1-1)*15,,,))</f>
        <v xml:space="preserve">4 </v>
      </c>
      <c r="CL33" s="124"/>
      <c r="CM33" s="124"/>
      <c r="CN33" s="124"/>
      <c r="CO33" s="124"/>
      <c r="CP33" s="124"/>
      <c r="CQ33" s="123" t="str">
        <f ca="1">"4 "&amp;CLEAN(OFFSET(cl4name,(CQ$1-1)*15,,,))</f>
        <v xml:space="preserve">4 </v>
      </c>
      <c r="CR33" s="124"/>
      <c r="CS33" s="124"/>
      <c r="CT33" s="124"/>
      <c r="CU33" s="124"/>
      <c r="CV33" s="124"/>
      <c r="CW33" s="123" t="str">
        <f ca="1">"4 "&amp;CLEAN(OFFSET(cl4name,(CW$1-1)*15,,,))</f>
        <v xml:space="preserve">4 </v>
      </c>
      <c r="CX33" s="124"/>
      <c r="CY33" s="124"/>
      <c r="CZ33" s="124"/>
      <c r="DA33" s="124"/>
      <c r="DB33" s="124"/>
      <c r="DC33" s="123" t="str">
        <f ca="1">"4 "&amp;CLEAN(OFFSET(cl4name,(DC$1-1)*15,,,))</f>
        <v xml:space="preserve">4 </v>
      </c>
      <c r="DD33" s="124"/>
      <c r="DE33" s="124"/>
      <c r="DF33" s="124"/>
      <c r="DG33" s="124"/>
      <c r="DH33" s="124"/>
      <c r="DI33" s="123" t="str">
        <f ca="1">"4 "&amp;CLEAN(OFFSET(cl4name,(DI$1-1)*15,,,))</f>
        <v xml:space="preserve">4 </v>
      </c>
      <c r="DJ33" s="124"/>
      <c r="DK33" s="124"/>
      <c r="DL33" s="124"/>
      <c r="DM33" s="124"/>
      <c r="DN33" s="124"/>
      <c r="DO33" s="123" t="str">
        <f ca="1">"4 "&amp;CLEAN(OFFSET(cl4name,(DO$1-1)*15,,,))</f>
        <v xml:space="preserve">4 </v>
      </c>
      <c r="DP33" s="124"/>
      <c r="DQ33" s="124"/>
      <c r="DR33" s="124"/>
      <c r="DS33" s="124"/>
      <c r="DT33" s="124"/>
      <c r="DU33" s="123" t="str">
        <f ca="1">"4 "&amp;CLEAN(OFFSET(cl4name,(DU$1-1)*15,,,))</f>
        <v xml:space="preserve">4 </v>
      </c>
      <c r="DV33" s="124"/>
      <c r="DW33" s="124"/>
      <c r="DX33" s="124"/>
      <c r="DY33" s="124"/>
      <c r="DZ33" s="124"/>
      <c r="EA33" s="123" t="str">
        <f ca="1">"4 "&amp;CLEAN(OFFSET(cl4name,(EA$1-1)*15,,,))</f>
        <v xml:space="preserve">4 </v>
      </c>
      <c r="EB33" s="124"/>
      <c r="EC33" s="124"/>
      <c r="ED33" s="124"/>
      <c r="EE33" s="124"/>
      <c r="EF33" s="124"/>
      <c r="EG33" s="123" t="str">
        <f ca="1">"4 "&amp;CLEAN(OFFSET(cl4name,(EG$1-1)*15,,,))</f>
        <v xml:space="preserve">4 </v>
      </c>
      <c r="EH33" s="124"/>
      <c r="EI33" s="124"/>
      <c r="EJ33" s="124"/>
      <c r="EK33" s="124"/>
      <c r="EL33" s="124"/>
      <c r="EM33" s="123" t="str">
        <f ca="1">"4 "&amp;CLEAN(OFFSET(cl4name,(EM$1-1)*15,,,))</f>
        <v xml:space="preserve">4 </v>
      </c>
      <c r="EN33" s="124"/>
      <c r="EO33" s="124"/>
      <c r="EP33" s="124"/>
      <c r="EQ33" s="124"/>
      <c r="ER33" s="124"/>
      <c r="ES33" s="123" t="str">
        <f ca="1">"4 "&amp;CLEAN(OFFSET(cl4name,(ES$1-1)*15,,,))</f>
        <v xml:space="preserve">4 </v>
      </c>
      <c r="ET33" s="124"/>
      <c r="EU33" s="124"/>
      <c r="EV33" s="124"/>
      <c r="EW33" s="124"/>
      <c r="EX33" s="124"/>
      <c r="EY33" s="123" t="str">
        <f ca="1">"4 "&amp;CLEAN(OFFSET(cl4name,(EY$1-1)*15,,,))</f>
        <v xml:space="preserve">4 </v>
      </c>
      <c r="EZ33" s="124"/>
      <c r="FA33" s="124"/>
      <c r="FB33" s="124"/>
      <c r="FC33" s="124"/>
      <c r="FD33" s="124"/>
      <c r="FE33" s="123" t="str">
        <f ca="1">"4 "&amp;CLEAN(OFFSET(cl4name,(FE$1-1)*15,,,))</f>
        <v xml:space="preserve">4 </v>
      </c>
      <c r="FF33" s="124"/>
      <c r="FG33" s="124"/>
      <c r="FH33" s="124"/>
      <c r="FI33" s="124"/>
      <c r="FJ33" s="124"/>
      <c r="FK33" s="123" t="str">
        <f ca="1">"4 "&amp;CLEAN(OFFSET(cl4name,(FK$1-1)*15,,,))</f>
        <v xml:space="preserve">4 </v>
      </c>
      <c r="FL33" s="124"/>
      <c r="FM33" s="124"/>
      <c r="FN33" s="124"/>
      <c r="FO33" s="124"/>
      <c r="FP33" s="124"/>
      <c r="FQ33" s="123" t="str">
        <f ca="1">"4 "&amp;CLEAN(OFFSET(cl4name,(FQ$1-1)*15,,,))</f>
        <v xml:space="preserve">4 </v>
      </c>
      <c r="FR33" s="124"/>
      <c r="FS33" s="124"/>
      <c r="FT33" s="124"/>
      <c r="FU33" s="124"/>
      <c r="FV33" s="124"/>
      <c r="FW33" s="123" t="str">
        <f ca="1">"4 "&amp;CLEAN(OFFSET(cl4name,(FW$1-1)*15,,,))</f>
        <v xml:space="preserve">4 </v>
      </c>
      <c r="FX33" s="124"/>
      <c r="FY33" s="124"/>
      <c r="FZ33" s="124"/>
      <c r="GA33" s="124"/>
      <c r="GB33" s="124"/>
      <c r="GC33" s="123" t="str">
        <f ca="1">"4 "&amp;CLEAN(OFFSET(cl4name,(GC$1-1)*15,,,))</f>
        <v xml:space="preserve">4 </v>
      </c>
      <c r="GD33" s="124"/>
      <c r="GE33" s="124"/>
      <c r="GF33" s="124"/>
      <c r="GG33" s="124"/>
      <c r="GH33" s="124"/>
      <c r="GI33" s="123" t="str">
        <f ca="1">"4 "&amp;CLEAN(OFFSET(cl4name,(GI$1-1)*15,,,))</f>
        <v xml:space="preserve">4 </v>
      </c>
      <c r="GJ33" s="124"/>
      <c r="GK33" s="124"/>
      <c r="GL33" s="124"/>
      <c r="GM33" s="124"/>
      <c r="GN33" s="124"/>
      <c r="GO33" s="123" t="str">
        <f ca="1">"4 "&amp;CLEAN(OFFSET(cl4name,(GO$1-1)*15,,,))</f>
        <v xml:space="preserve">4 </v>
      </c>
      <c r="GP33" s="124"/>
      <c r="GQ33" s="124"/>
      <c r="GR33" s="124"/>
      <c r="GS33" s="124"/>
      <c r="GT33" s="124"/>
      <c r="GU33" s="123" t="str">
        <f ca="1">"4 "&amp;CLEAN(OFFSET(cl4name,(GU$1-1)*15,,,))</f>
        <v xml:space="preserve">4 </v>
      </c>
      <c r="GV33" s="124"/>
      <c r="GW33" s="124"/>
      <c r="GX33" s="124"/>
      <c r="GY33" s="124"/>
      <c r="GZ33" s="124"/>
      <c r="HA33" s="123" t="str">
        <f ca="1">"4 "&amp;CLEAN(OFFSET(cl4name,(HA$1-1)*15,,,))</f>
        <v xml:space="preserve">4 </v>
      </c>
      <c r="HB33" s="124"/>
      <c r="HC33" s="124"/>
      <c r="HD33" s="124"/>
      <c r="HE33" s="124"/>
      <c r="HF33" s="124"/>
      <c r="HG33" s="123" t="str">
        <f ca="1">"4 "&amp;CLEAN(OFFSET(cl4name,(HG$1-1)*15,,,))</f>
        <v xml:space="preserve">4 </v>
      </c>
      <c r="HH33" s="124"/>
      <c r="HI33" s="124"/>
      <c r="HJ33" s="124"/>
      <c r="HK33" s="124"/>
      <c r="HL33" s="124"/>
      <c r="HM33" s="123" t="str">
        <f ca="1">"4 "&amp;CLEAN(OFFSET(cl4name,(HM$1-1)*15,,,))</f>
        <v xml:space="preserve">4 </v>
      </c>
      <c r="HN33" s="124"/>
      <c r="HO33" s="124"/>
      <c r="HP33" s="124"/>
      <c r="HQ33" s="124"/>
      <c r="HR33" s="124"/>
      <c r="HS33" s="123" t="str">
        <f ca="1">"4 "&amp;CLEAN(OFFSET(cl4name,(HS$1-1)*15,,,))</f>
        <v xml:space="preserve">4 </v>
      </c>
      <c r="HT33" s="124"/>
      <c r="HU33" s="124"/>
      <c r="HV33" s="124"/>
      <c r="HW33" s="124"/>
      <c r="HX33" s="124"/>
      <c r="HY33" s="123" t="str">
        <f ca="1">"4 "&amp;CLEAN(OFFSET(cl4name,(HY$1-1)*15,,,))</f>
        <v xml:space="preserve">4 </v>
      </c>
      <c r="HZ33" s="124"/>
      <c r="IA33" s="124"/>
      <c r="IB33" s="124"/>
      <c r="IC33" s="124"/>
      <c r="ID33" s="124"/>
      <c r="IE33" s="123" t="str">
        <f ca="1">"4 "&amp;CLEAN(OFFSET(cl4name,(IE$1-1)*15,,,))</f>
        <v xml:space="preserve">4 </v>
      </c>
      <c r="IF33" s="124"/>
      <c r="IG33" s="124"/>
      <c r="IH33" s="124"/>
      <c r="II33" s="124"/>
      <c r="IJ33" s="124"/>
      <c r="IK33" s="123" t="str">
        <f ca="1">"4 "&amp;CLEAN(OFFSET(cl4name,(IK$1-1)*15,,,))</f>
        <v xml:space="preserve">4 </v>
      </c>
      <c r="IL33" s="124"/>
      <c r="IM33" s="124"/>
      <c r="IN33" s="124"/>
      <c r="IO33" s="124"/>
      <c r="IP33" s="124"/>
      <c r="IQ33" s="123" t="str">
        <f ca="1">"4 "&amp;CLEAN(OFFSET(cl4name,(IQ$1-1)*15,,,))</f>
        <v xml:space="preserve">4 </v>
      </c>
      <c r="IR33" s="124"/>
      <c r="IS33" s="124"/>
      <c r="IT33" s="124"/>
      <c r="IU33" s="124"/>
      <c r="IV33" s="124"/>
      <c r="IW33" s="123" t="str">
        <f ca="1">"4 "&amp;CLEAN(OFFSET(cl4name,(IW$1-1)*15,,,))</f>
        <v xml:space="preserve">4 </v>
      </c>
      <c r="IX33" s="124"/>
      <c r="IY33" s="124"/>
      <c r="IZ33" s="124"/>
      <c r="JA33" s="124"/>
      <c r="JB33" s="124"/>
      <c r="JC33" s="123" t="str">
        <f ca="1">"4 "&amp;CLEAN(OFFSET(cl4name,(JC$1-1)*15,,,))</f>
        <v xml:space="preserve">4 </v>
      </c>
      <c r="JD33" s="124"/>
      <c r="JE33" s="124"/>
      <c r="JF33" s="124"/>
      <c r="JG33" s="124"/>
      <c r="JH33" s="124"/>
      <c r="JI33" s="123" t="str">
        <f ca="1">"4 "&amp;CLEAN(OFFSET(cl4name,(JI$1-1)*15,,,))</f>
        <v xml:space="preserve">4 </v>
      </c>
      <c r="JJ33" s="124"/>
      <c r="JK33" s="124"/>
      <c r="JL33" s="124"/>
      <c r="JM33" s="124"/>
      <c r="JN33" s="124"/>
      <c r="JO33" s="123" t="str">
        <f ca="1">"4 "&amp;CLEAN(OFFSET(cl4name,(JO$1-1)*15,,,))</f>
        <v xml:space="preserve">4 </v>
      </c>
      <c r="JP33" s="124"/>
      <c r="JQ33" s="124"/>
      <c r="JR33" s="124"/>
      <c r="JS33" s="124"/>
      <c r="JT33" s="124"/>
      <c r="JU33" s="123" t="str">
        <f ca="1">"4 "&amp;CLEAN(OFFSET(cl4name,(JU$1-1)*15,,,))</f>
        <v xml:space="preserve">4 </v>
      </c>
      <c r="JV33" s="124"/>
      <c r="JW33" s="124"/>
      <c r="JX33" s="124"/>
      <c r="JY33" s="124"/>
      <c r="JZ33" s="124"/>
      <c r="KA33" s="123" t="str">
        <f ca="1">"4 "&amp;CLEAN(OFFSET(cl4name,(KA$1-1)*15,,,))</f>
        <v xml:space="preserve">4 </v>
      </c>
      <c r="KB33" s="124"/>
      <c r="KC33" s="124"/>
      <c r="KD33" s="124"/>
      <c r="KE33" s="124"/>
      <c r="KF33" s="124"/>
      <c r="KG33" s="123" t="str">
        <f ca="1">"4 "&amp;CLEAN(OFFSET(cl4name,(KG$1-1)*15,,,))</f>
        <v xml:space="preserve">4 </v>
      </c>
      <c r="KH33" s="124"/>
      <c r="KI33" s="124"/>
      <c r="KJ33" s="124"/>
      <c r="KK33" s="124"/>
      <c r="KL33" s="124"/>
      <c r="KM33" s="123" t="str">
        <f ca="1">"4 "&amp;CLEAN(OFFSET(cl4name,(KM$1-1)*15,,,))</f>
        <v xml:space="preserve">4 </v>
      </c>
      <c r="KN33" s="124"/>
      <c r="KO33" s="124"/>
      <c r="KP33" s="124"/>
      <c r="KQ33" s="124"/>
      <c r="KR33" s="124"/>
    </row>
    <row r="34" spans="1:304" x14ac:dyDescent="0.25">
      <c r="A34">
        <f t="shared" ref="A34:A47" si="8">A33</f>
        <v>1</v>
      </c>
      <c r="B34" s="37">
        <v>1</v>
      </c>
      <c r="C34" s="3" t="s">
        <v>0</v>
      </c>
      <c r="D34" s="3" t="s">
        <v>44</v>
      </c>
      <c r="E34" s="37">
        <f ca="1">COUNTIF(OFFSET(class4_1,MATCH(E$1,'4 класс'!$A:$A,0)-7+'Итог по классам'!$B34,,,),"Ф")</f>
        <v>0</v>
      </c>
      <c r="F34" s="37">
        <f ca="1">COUNTIF(OFFSET(class4_1,MATCH(F$1,'4 класс'!$A:$A,0)-7+'Итог по классам'!$B34,,,),"р")</f>
        <v>0</v>
      </c>
      <c r="G34" s="37">
        <f ca="1">COUNTIF(OFFSET(class4_1,MATCH(G$1,'4 класс'!$A:$A,0)-7+'Итог по классам'!$B34,,,),"ш")</f>
        <v>3</v>
      </c>
      <c r="H34" s="37">
        <f ca="1">COUNTIF(OFFSET(class4_2,MATCH(H$1,'4 класс'!$A:$A,0)-7+'Итог по классам'!$B34,,,),"Ф")</f>
        <v>0</v>
      </c>
      <c r="I34" s="37">
        <f ca="1">COUNTIF(OFFSET(class4_2,MATCH(I$1,'4 класс'!$A:$A,0)-7+'Итог по классам'!$B34,,,),"р")</f>
        <v>0</v>
      </c>
      <c r="J34" s="37">
        <f ca="1">COUNTIF(OFFSET(class4_2,MATCH(J$1,'4 класс'!$A:$A,0)-7+'Итог по классам'!$B34,,,),"ш")</f>
        <v>3</v>
      </c>
      <c r="K34" s="38">
        <f ca="1">COUNTIF(OFFSET(class4_1,MATCH(K$1,'4 класс'!$A:$A,0)-7+'Итог по классам'!$B34,,,),"Ф")</f>
        <v>0</v>
      </c>
      <c r="L34" s="37">
        <f ca="1">COUNTIF(OFFSET(class4_1,MATCH(L$1,'4 класс'!$A:$A,0)-7+'Итог по классам'!$B34,,,),"р")</f>
        <v>0</v>
      </c>
      <c r="M34" s="37">
        <f ca="1">COUNTIF(OFFSET(class4_1,MATCH(M$1,'4 класс'!$A:$A,0)-7+'Итог по классам'!$B34,,,),"ш")</f>
        <v>0</v>
      </c>
      <c r="N34" s="37">
        <f ca="1">COUNTIF(OFFSET(class4_2,MATCH(N$1,'4 класс'!$A:$A,0)-7+'Итог по классам'!$B34,,,),"Ф")</f>
        <v>0</v>
      </c>
      <c r="O34" s="37">
        <f ca="1">COUNTIF(OFFSET(class4_2,MATCH(O$1,'4 класс'!$A:$A,0)-7+'Итог по классам'!$B34,,,),"р")</f>
        <v>0</v>
      </c>
      <c r="P34" s="37">
        <f ca="1">COUNTIF(OFFSET(class4_2,MATCH(P$1,'4 класс'!$A:$A,0)-7+'Итог по классам'!$B34,,,),"ш")</f>
        <v>0</v>
      </c>
      <c r="Q34" s="38">
        <f ca="1">COUNTIF(OFFSET(class4_1,MATCH(Q$1,'4 класс'!$A:$A,0)-7+'Итог по классам'!$B34,,,),"Ф")</f>
        <v>0</v>
      </c>
      <c r="R34" s="37">
        <f ca="1">COUNTIF(OFFSET(class4_1,MATCH(R$1,'4 класс'!$A:$A,0)-7+'Итог по классам'!$B34,,,),"р")</f>
        <v>0</v>
      </c>
      <c r="S34" s="37">
        <f ca="1">COUNTIF(OFFSET(class4_1,MATCH(S$1,'4 класс'!$A:$A,0)-7+'Итог по классам'!$B34,,,),"ш")</f>
        <v>0</v>
      </c>
      <c r="T34" s="37">
        <f ca="1">COUNTIF(OFFSET(class4_2,MATCH(T$1,'4 класс'!$A:$A,0)-7+'Итог по классам'!$B34,,,),"Ф")</f>
        <v>0</v>
      </c>
      <c r="U34" s="37">
        <f ca="1">COUNTIF(OFFSET(class4_2,MATCH(U$1,'4 класс'!$A:$A,0)-7+'Итог по классам'!$B34,,,),"р")</f>
        <v>0</v>
      </c>
      <c r="V34" s="37">
        <f ca="1">COUNTIF(OFFSET(class4_2,MATCH(V$1,'4 класс'!$A:$A,0)-7+'Итог по классам'!$B34,,,),"ш")</f>
        <v>0</v>
      </c>
      <c r="W34" s="38">
        <f ca="1">COUNTIF(OFFSET(class4_1,MATCH(W$1,'4 класс'!$A:$A,0)-7+'Итог по классам'!$B34,,,),"Ф")</f>
        <v>0</v>
      </c>
      <c r="X34" s="37">
        <f ca="1">COUNTIF(OFFSET(class4_1,MATCH(X$1,'4 класс'!$A:$A,0)-7+'Итог по классам'!$B34,,,),"р")</f>
        <v>0</v>
      </c>
      <c r="Y34" s="37">
        <f ca="1">COUNTIF(OFFSET(class4_1,MATCH(Y$1,'4 класс'!$A:$A,0)-7+'Итог по классам'!$B34,,,),"ш")</f>
        <v>0</v>
      </c>
      <c r="Z34" s="37">
        <f ca="1">COUNTIF(OFFSET(class4_2,MATCH(Z$1,'4 класс'!$A:$A,0)-7+'Итог по классам'!$B34,,,),"Ф")</f>
        <v>0</v>
      </c>
      <c r="AA34" s="37">
        <f ca="1">COUNTIF(OFFSET(class4_2,MATCH(AA$1,'4 класс'!$A:$A,0)-7+'Итог по классам'!$B34,,,),"р")</f>
        <v>0</v>
      </c>
      <c r="AB34" s="37">
        <f ca="1">COUNTIF(OFFSET(class4_2,MATCH(AB$1,'4 класс'!$A:$A,0)-7+'Итог по классам'!$B34,,,),"ш")</f>
        <v>0</v>
      </c>
      <c r="AC34" s="38">
        <f ca="1">COUNTIF(OFFSET(class4_1,MATCH(AC$1,'4 класс'!$A:$A,0)-7+'Итог по классам'!$B34,,,),"Ф")</f>
        <v>0</v>
      </c>
      <c r="AD34" s="37">
        <f ca="1">COUNTIF(OFFSET(class4_1,MATCH(AD$1,'4 класс'!$A:$A,0)-7+'Итог по классам'!$B34,,,),"р")</f>
        <v>0</v>
      </c>
      <c r="AE34" s="37">
        <f ca="1">COUNTIF(OFFSET(class4_1,MATCH(AE$1,'4 класс'!$A:$A,0)-7+'Итог по классам'!$B34,,,),"ш")</f>
        <v>0</v>
      </c>
      <c r="AF34" s="37">
        <f ca="1">COUNTIF(OFFSET(class4_2,MATCH(AF$1,'4 класс'!$A:$A,0)-7+'Итог по классам'!$B34,,,),"Ф")</f>
        <v>0</v>
      </c>
      <c r="AG34" s="37">
        <f ca="1">COUNTIF(OFFSET(class4_2,MATCH(AG$1,'4 класс'!$A:$A,0)-7+'Итог по классам'!$B34,,,),"р")</f>
        <v>0</v>
      </c>
      <c r="AH34" s="37">
        <f ca="1">COUNTIF(OFFSET(class4_2,MATCH(AH$1,'4 класс'!$A:$A,0)-7+'Итог по классам'!$B34,,,),"ш")</f>
        <v>0</v>
      </c>
      <c r="AI34" s="38">
        <f ca="1">COUNTIF(OFFSET(class4_1,MATCH(AI$1,'4 класс'!$A:$A,0)-7+'Итог по классам'!$B34,,,),"Ф")</f>
        <v>0</v>
      </c>
      <c r="AJ34" s="37">
        <f ca="1">COUNTIF(OFFSET(class4_1,MATCH(AJ$1,'4 класс'!$A:$A,0)-7+'Итог по классам'!$B34,,,),"р")</f>
        <v>0</v>
      </c>
      <c r="AK34" s="37">
        <f ca="1">COUNTIF(OFFSET(class4_1,MATCH(AK$1,'4 класс'!$A:$A,0)-7+'Итог по классам'!$B34,,,),"ш")</f>
        <v>0</v>
      </c>
      <c r="AL34" s="37">
        <f ca="1">COUNTIF(OFFSET(class4_2,MATCH(AL$1,'4 класс'!$A:$A,0)-7+'Итог по классам'!$B34,,,),"Ф")</f>
        <v>0</v>
      </c>
      <c r="AM34" s="37">
        <f ca="1">COUNTIF(OFFSET(class4_2,MATCH(AM$1,'4 класс'!$A:$A,0)-7+'Итог по классам'!$B34,,,),"р")</f>
        <v>0</v>
      </c>
      <c r="AN34" s="37">
        <f ca="1">COUNTIF(OFFSET(class4_2,MATCH(AN$1,'4 класс'!$A:$A,0)-7+'Итог по классам'!$B34,,,),"ш")</f>
        <v>0</v>
      </c>
      <c r="AO34" s="38">
        <f ca="1">COUNTIF(OFFSET(class4_1,MATCH(AO$1,'4 класс'!$A:$A,0)-7+'Итог по классам'!$B34,,,),"Ф")</f>
        <v>0</v>
      </c>
      <c r="AP34" s="37">
        <f ca="1">COUNTIF(OFFSET(class4_1,MATCH(AP$1,'4 класс'!$A:$A,0)-7+'Итог по классам'!$B34,,,),"р")</f>
        <v>0</v>
      </c>
      <c r="AQ34" s="37">
        <f ca="1">COUNTIF(OFFSET(class4_1,MATCH(AQ$1,'4 класс'!$A:$A,0)-7+'Итог по классам'!$B34,,,),"ш")</f>
        <v>0</v>
      </c>
      <c r="AR34" s="37">
        <f ca="1">COUNTIF(OFFSET(class4_2,MATCH(AR$1,'4 класс'!$A:$A,0)-7+'Итог по классам'!$B34,,,),"Ф")</f>
        <v>0</v>
      </c>
      <c r="AS34" s="37">
        <f ca="1">COUNTIF(OFFSET(class4_2,MATCH(AS$1,'4 класс'!$A:$A,0)-7+'Итог по классам'!$B34,,,),"р")</f>
        <v>0</v>
      </c>
      <c r="AT34" s="37">
        <f ca="1">COUNTIF(OFFSET(class4_2,MATCH(AT$1,'4 класс'!$A:$A,0)-7+'Итог по классам'!$B34,,,),"ш")</f>
        <v>0</v>
      </c>
      <c r="AU34" s="38">
        <f ca="1">COUNTIF(OFFSET(class4_1,MATCH(AU$1,'4 класс'!$A:$A,0)-7+'Итог по классам'!$B34,,,),"Ф")</f>
        <v>0</v>
      </c>
      <c r="AV34" s="37">
        <f ca="1">COUNTIF(OFFSET(class4_1,MATCH(AV$1,'4 класс'!$A:$A,0)-7+'Итог по классам'!$B34,,,),"р")</f>
        <v>0</v>
      </c>
      <c r="AW34" s="37">
        <f ca="1">COUNTIF(OFFSET(class4_1,MATCH(AW$1,'4 класс'!$A:$A,0)-7+'Итог по классам'!$B34,,,),"ш")</f>
        <v>0</v>
      </c>
      <c r="AX34" s="37">
        <f ca="1">COUNTIF(OFFSET(class4_2,MATCH(AX$1,'4 класс'!$A:$A,0)-7+'Итог по классам'!$B34,,,),"Ф")</f>
        <v>0</v>
      </c>
      <c r="AY34" s="37">
        <f ca="1">COUNTIF(OFFSET(class4_2,MATCH(AY$1,'4 класс'!$A:$A,0)-7+'Итог по классам'!$B34,,,),"р")</f>
        <v>0</v>
      </c>
      <c r="AZ34" s="37">
        <f ca="1">COUNTIF(OFFSET(class4_2,MATCH(AZ$1,'4 класс'!$A:$A,0)-7+'Итог по классам'!$B34,,,),"ш")</f>
        <v>0</v>
      </c>
      <c r="BA34" s="38">
        <f ca="1">COUNTIF(OFFSET(class4_1,MATCH(BA$1,'4 класс'!$A:$A,0)-7+'Итог по классам'!$B34,,,),"Ф")</f>
        <v>0</v>
      </c>
      <c r="BB34" s="37">
        <f ca="1">COUNTIF(OFFSET(class4_1,MATCH(BB$1,'4 класс'!$A:$A,0)-7+'Итог по классам'!$B34,,,),"р")</f>
        <v>0</v>
      </c>
      <c r="BC34" s="37">
        <f ca="1">COUNTIF(OFFSET(class4_1,MATCH(BC$1,'4 класс'!$A:$A,0)-7+'Итог по классам'!$B34,,,),"ш")</f>
        <v>0</v>
      </c>
      <c r="BD34" s="37">
        <f ca="1">COUNTIF(OFFSET(class4_2,MATCH(BD$1,'4 класс'!$A:$A,0)-7+'Итог по классам'!$B34,,,),"Ф")</f>
        <v>0</v>
      </c>
      <c r="BE34" s="37">
        <f ca="1">COUNTIF(OFFSET(class4_2,MATCH(BE$1,'4 класс'!$A:$A,0)-7+'Итог по классам'!$B34,,,),"р")</f>
        <v>0</v>
      </c>
      <c r="BF34" s="37">
        <f ca="1">COUNTIF(OFFSET(class4_2,MATCH(BF$1,'4 класс'!$A:$A,0)-7+'Итог по классам'!$B34,,,),"ш")</f>
        <v>0</v>
      </c>
      <c r="BG34" s="38">
        <f ca="1">COUNTIF(OFFSET(class4_1,MATCH(BG$1,'4 класс'!$A:$A,0)-7+'Итог по классам'!$B34,,,),"Ф")</f>
        <v>0</v>
      </c>
      <c r="BH34" s="37">
        <f ca="1">COUNTIF(OFFSET(class4_1,MATCH(BH$1,'4 класс'!$A:$A,0)-7+'Итог по классам'!$B34,,,),"р")</f>
        <v>0</v>
      </c>
      <c r="BI34" s="37">
        <f ca="1">COUNTIF(OFFSET(class4_1,MATCH(BI$1,'4 класс'!$A:$A,0)-7+'Итог по классам'!$B34,,,),"ш")</f>
        <v>0</v>
      </c>
      <c r="BJ34" s="37">
        <f ca="1">COUNTIF(OFFSET(class4_2,MATCH(BJ$1,'4 класс'!$A:$A,0)-7+'Итог по классам'!$B34,,,),"Ф")</f>
        <v>0</v>
      </c>
      <c r="BK34" s="37">
        <f ca="1">COUNTIF(OFFSET(class4_2,MATCH(BK$1,'4 класс'!$A:$A,0)-7+'Итог по классам'!$B34,,,),"р")</f>
        <v>0</v>
      </c>
      <c r="BL34" s="37">
        <f ca="1">COUNTIF(OFFSET(class4_2,MATCH(BL$1,'4 класс'!$A:$A,0)-7+'Итог по классам'!$B34,,,),"ш")</f>
        <v>0</v>
      </c>
      <c r="BM34" s="38">
        <f ca="1">COUNTIF(OFFSET(class4_1,MATCH(BM$1,'4 класс'!$A:$A,0)-7+'Итог по классам'!$B34,,,),"Ф")</f>
        <v>0</v>
      </c>
      <c r="BN34" s="37">
        <f ca="1">COUNTIF(OFFSET(class4_1,MATCH(BN$1,'4 класс'!$A:$A,0)-7+'Итог по классам'!$B34,,,),"р")</f>
        <v>0</v>
      </c>
      <c r="BO34" s="37">
        <f ca="1">COUNTIF(OFFSET(class4_1,MATCH(BO$1,'4 класс'!$A:$A,0)-7+'Итог по классам'!$B34,,,),"ш")</f>
        <v>0</v>
      </c>
      <c r="BP34" s="37">
        <f ca="1">COUNTIF(OFFSET(class4_2,MATCH(BP$1,'4 класс'!$A:$A,0)-7+'Итог по классам'!$B34,,,),"Ф")</f>
        <v>0</v>
      </c>
      <c r="BQ34" s="37">
        <f ca="1">COUNTIF(OFFSET(class4_2,MATCH(BQ$1,'4 класс'!$A:$A,0)-7+'Итог по классам'!$B34,,,),"р")</f>
        <v>0</v>
      </c>
      <c r="BR34" s="37">
        <f ca="1">COUNTIF(OFFSET(class4_2,MATCH(BR$1,'4 класс'!$A:$A,0)-7+'Итог по классам'!$B34,,,),"ш")</f>
        <v>0</v>
      </c>
      <c r="BS34" s="38">
        <f ca="1">COUNTIF(OFFSET(class4_1,MATCH(BS$1,'4 класс'!$A:$A,0)-7+'Итог по классам'!$B34,,,),"Ф")</f>
        <v>0</v>
      </c>
      <c r="BT34" s="37">
        <f ca="1">COUNTIF(OFFSET(class4_1,MATCH(BT$1,'4 класс'!$A:$A,0)-7+'Итог по классам'!$B34,,,),"р")</f>
        <v>0</v>
      </c>
      <c r="BU34" s="37">
        <f ca="1">COUNTIF(OFFSET(class4_1,MATCH(BU$1,'4 класс'!$A:$A,0)-7+'Итог по классам'!$B34,,,),"ш")</f>
        <v>0</v>
      </c>
      <c r="BV34" s="37">
        <f ca="1">COUNTIF(OFFSET(class4_2,MATCH(BV$1,'4 класс'!$A:$A,0)-7+'Итог по классам'!$B34,,,),"Ф")</f>
        <v>0</v>
      </c>
      <c r="BW34" s="37">
        <f ca="1">COUNTIF(OFFSET(class4_2,MATCH(BW$1,'4 класс'!$A:$A,0)-7+'Итог по классам'!$B34,,,),"р")</f>
        <v>0</v>
      </c>
      <c r="BX34" s="37">
        <f ca="1">COUNTIF(OFFSET(class4_2,MATCH(BX$1,'4 класс'!$A:$A,0)-7+'Итог по классам'!$B34,,,),"ш")</f>
        <v>0</v>
      </c>
      <c r="BY34" s="38">
        <f ca="1">COUNTIF(OFFSET(class4_1,MATCH(BY$1,'4 класс'!$A:$A,0)-7+'Итог по классам'!$B34,,,),"Ф")</f>
        <v>0</v>
      </c>
      <c r="BZ34" s="37">
        <f ca="1">COUNTIF(OFFSET(class4_1,MATCH(BZ$1,'4 класс'!$A:$A,0)-7+'Итог по классам'!$B34,,,),"р")</f>
        <v>0</v>
      </c>
      <c r="CA34" s="37">
        <f ca="1">COUNTIF(OFFSET(class4_1,MATCH(CA$1,'4 класс'!$A:$A,0)-7+'Итог по классам'!$B34,,,),"ш")</f>
        <v>0</v>
      </c>
      <c r="CB34" s="37">
        <f ca="1">COUNTIF(OFFSET(class4_2,MATCH(CB$1,'4 класс'!$A:$A,0)-7+'Итог по классам'!$B34,,,),"Ф")</f>
        <v>0</v>
      </c>
      <c r="CC34" s="37">
        <f ca="1">COUNTIF(OFFSET(class4_2,MATCH(CC$1,'4 класс'!$A:$A,0)-7+'Итог по классам'!$B34,,,),"р")</f>
        <v>0</v>
      </c>
      <c r="CD34" s="37">
        <f ca="1">COUNTIF(OFFSET(class4_2,MATCH(CD$1,'4 класс'!$A:$A,0)-7+'Итог по классам'!$B34,,,),"ш")</f>
        <v>0</v>
      </c>
      <c r="CE34" s="38">
        <f ca="1">COUNTIF(OFFSET(class4_1,MATCH(CE$1,'4 класс'!$A:$A,0)-7+'Итог по классам'!$B34,,,),"Ф")</f>
        <v>0</v>
      </c>
      <c r="CF34" s="37">
        <f ca="1">COUNTIF(OFFSET(class4_1,MATCH(CF$1,'4 класс'!$A:$A,0)-7+'Итог по классам'!$B34,,,),"р")</f>
        <v>0</v>
      </c>
      <c r="CG34" s="37">
        <f ca="1">COUNTIF(OFFSET(class4_1,MATCH(CG$1,'4 класс'!$A:$A,0)-7+'Итог по классам'!$B34,,,),"ш")</f>
        <v>0</v>
      </c>
      <c r="CH34" s="37">
        <f ca="1">COUNTIF(OFFSET(class4_2,MATCH(CH$1,'4 класс'!$A:$A,0)-7+'Итог по классам'!$B34,,,),"Ф")</f>
        <v>0</v>
      </c>
      <c r="CI34" s="37">
        <f ca="1">COUNTIF(OFFSET(class4_2,MATCH(CI$1,'4 класс'!$A:$A,0)-7+'Итог по классам'!$B34,,,),"р")</f>
        <v>0</v>
      </c>
      <c r="CJ34" s="37">
        <f ca="1">COUNTIF(OFFSET(class4_2,MATCH(CJ$1,'4 класс'!$A:$A,0)-7+'Итог по классам'!$B34,,,),"ш")</f>
        <v>0</v>
      </c>
      <c r="CK34" s="38">
        <f ca="1">COUNTIF(OFFSET(class4_1,MATCH(CK$1,'4 класс'!$A:$A,0)-7+'Итог по классам'!$B34,,,),"Ф")</f>
        <v>0</v>
      </c>
      <c r="CL34" s="37">
        <f ca="1">COUNTIF(OFFSET(class4_1,MATCH(CL$1,'4 класс'!$A:$A,0)-7+'Итог по классам'!$B34,,,),"р")</f>
        <v>0</v>
      </c>
      <c r="CM34" s="37">
        <f ca="1">COUNTIF(OFFSET(class4_1,MATCH(CM$1,'4 класс'!$A:$A,0)-7+'Итог по классам'!$B34,,,),"ш")</f>
        <v>0</v>
      </c>
      <c r="CN34" s="37">
        <f ca="1">COUNTIF(OFFSET(class4_2,MATCH(CN$1,'4 класс'!$A:$A,0)-7+'Итог по классам'!$B34,,,),"Ф")</f>
        <v>0</v>
      </c>
      <c r="CO34" s="37">
        <f ca="1">COUNTIF(OFFSET(class4_2,MATCH(CO$1,'4 класс'!$A:$A,0)-7+'Итог по классам'!$B34,,,),"р")</f>
        <v>0</v>
      </c>
      <c r="CP34" s="37">
        <f ca="1">COUNTIF(OFFSET(class4_2,MATCH(CP$1,'4 класс'!$A:$A,0)-7+'Итог по классам'!$B34,,,),"ш")</f>
        <v>0</v>
      </c>
      <c r="CQ34" s="38">
        <f ca="1">COUNTIF(OFFSET(class4_1,MATCH(CQ$1,'4 класс'!$A:$A,0)-7+'Итог по классам'!$B34,,,),"Ф")</f>
        <v>0</v>
      </c>
      <c r="CR34" s="37">
        <f ca="1">COUNTIF(OFFSET(class4_1,MATCH(CR$1,'4 класс'!$A:$A,0)-7+'Итог по классам'!$B34,,,),"р")</f>
        <v>0</v>
      </c>
      <c r="CS34" s="37">
        <f ca="1">COUNTIF(OFFSET(class4_1,MATCH(CS$1,'4 класс'!$A:$A,0)-7+'Итог по классам'!$B34,,,),"ш")</f>
        <v>0</v>
      </c>
      <c r="CT34" s="37">
        <f ca="1">COUNTIF(OFFSET(class4_2,MATCH(CT$1,'4 класс'!$A:$A,0)-7+'Итог по классам'!$B34,,,),"Ф")</f>
        <v>0</v>
      </c>
      <c r="CU34" s="37">
        <f ca="1">COUNTIF(OFFSET(class4_2,MATCH(CU$1,'4 класс'!$A:$A,0)-7+'Итог по классам'!$B34,,,),"р")</f>
        <v>0</v>
      </c>
      <c r="CV34" s="37">
        <f ca="1">COUNTIF(OFFSET(class4_2,MATCH(CV$1,'4 класс'!$A:$A,0)-7+'Итог по классам'!$B34,,,),"ш")</f>
        <v>0</v>
      </c>
      <c r="CW34" s="38">
        <f ca="1">COUNTIF(OFFSET(class4_1,MATCH(CW$1,'4 класс'!$A:$A,0)-7+'Итог по классам'!$B34,,,),"Ф")</f>
        <v>0</v>
      </c>
      <c r="CX34" s="37">
        <f ca="1">COUNTIF(OFFSET(class4_1,MATCH(CX$1,'4 класс'!$A:$A,0)-7+'Итог по классам'!$B34,,,),"р")</f>
        <v>0</v>
      </c>
      <c r="CY34" s="37">
        <f ca="1">COUNTIF(OFFSET(class4_1,MATCH(CY$1,'4 класс'!$A:$A,0)-7+'Итог по классам'!$B34,,,),"ш")</f>
        <v>0</v>
      </c>
      <c r="CZ34" s="37">
        <f ca="1">COUNTIF(OFFSET(class4_2,MATCH(CZ$1,'4 класс'!$A:$A,0)-7+'Итог по классам'!$B34,,,),"Ф")</f>
        <v>0</v>
      </c>
      <c r="DA34" s="37">
        <f ca="1">COUNTIF(OFFSET(class4_2,MATCH(DA$1,'4 класс'!$A:$A,0)-7+'Итог по классам'!$B34,,,),"р")</f>
        <v>0</v>
      </c>
      <c r="DB34" s="37">
        <f ca="1">COUNTIF(OFFSET(class4_2,MATCH(DB$1,'4 класс'!$A:$A,0)-7+'Итог по классам'!$B34,,,),"ш")</f>
        <v>0</v>
      </c>
      <c r="DC34" s="38">
        <f ca="1">COUNTIF(OFFSET(class4_1,MATCH(DC$1,'4 класс'!$A:$A,0)-7+'Итог по классам'!$B34,,,),"Ф")</f>
        <v>0</v>
      </c>
      <c r="DD34" s="37">
        <f ca="1">COUNTIF(OFFSET(class4_1,MATCH(DD$1,'4 класс'!$A:$A,0)-7+'Итог по классам'!$B34,,,),"р")</f>
        <v>0</v>
      </c>
      <c r="DE34" s="37">
        <f ca="1">COUNTIF(OFFSET(class4_1,MATCH(DE$1,'4 класс'!$A:$A,0)-7+'Итог по классам'!$B34,,,),"ш")</f>
        <v>0</v>
      </c>
      <c r="DF34" s="37">
        <f ca="1">COUNTIF(OFFSET(class4_2,MATCH(DF$1,'4 класс'!$A:$A,0)-7+'Итог по классам'!$B34,,,),"Ф")</f>
        <v>0</v>
      </c>
      <c r="DG34" s="37">
        <f ca="1">COUNTIF(OFFSET(class4_2,MATCH(DG$1,'4 класс'!$A:$A,0)-7+'Итог по классам'!$B34,,,),"р")</f>
        <v>0</v>
      </c>
      <c r="DH34" s="37">
        <f ca="1">COUNTIF(OFFSET(class4_2,MATCH(DH$1,'4 класс'!$A:$A,0)-7+'Итог по классам'!$B34,,,),"ш")</f>
        <v>0</v>
      </c>
      <c r="DI34" s="38">
        <f ca="1">COUNTIF(OFFSET(class4_1,MATCH(DI$1,'4 класс'!$A:$A,0)-7+'Итог по классам'!$B34,,,),"Ф")</f>
        <v>0</v>
      </c>
      <c r="DJ34" s="37">
        <f ca="1">COUNTIF(OFFSET(class4_1,MATCH(DJ$1,'4 класс'!$A:$A,0)-7+'Итог по классам'!$B34,,,),"р")</f>
        <v>0</v>
      </c>
      <c r="DK34" s="37">
        <f ca="1">COUNTIF(OFFSET(class4_1,MATCH(DK$1,'4 класс'!$A:$A,0)-7+'Итог по классам'!$B34,,,),"ш")</f>
        <v>0</v>
      </c>
      <c r="DL34" s="37">
        <f ca="1">COUNTIF(OFFSET(class4_2,MATCH(DL$1,'4 класс'!$A:$A,0)-7+'Итог по классам'!$B34,,,),"Ф")</f>
        <v>0</v>
      </c>
      <c r="DM34" s="37">
        <f ca="1">COUNTIF(OFFSET(class4_2,MATCH(DM$1,'4 класс'!$A:$A,0)-7+'Итог по классам'!$B34,,,),"р")</f>
        <v>0</v>
      </c>
      <c r="DN34" s="37">
        <f ca="1">COUNTIF(OFFSET(class4_2,MATCH(DN$1,'4 класс'!$A:$A,0)-7+'Итог по классам'!$B34,,,),"ш")</f>
        <v>0</v>
      </c>
      <c r="DO34" s="38">
        <f ca="1">COUNTIF(OFFSET(class4_1,MATCH(DO$1,'4 класс'!$A:$A,0)-7+'Итог по классам'!$B34,,,),"Ф")</f>
        <v>0</v>
      </c>
      <c r="DP34" s="37">
        <f ca="1">COUNTIF(OFFSET(class4_1,MATCH(DP$1,'4 класс'!$A:$A,0)-7+'Итог по классам'!$B34,,,),"р")</f>
        <v>0</v>
      </c>
      <c r="DQ34" s="37">
        <f ca="1">COUNTIF(OFFSET(class4_1,MATCH(DQ$1,'4 класс'!$A:$A,0)-7+'Итог по классам'!$B34,,,),"ш")</f>
        <v>0</v>
      </c>
      <c r="DR34" s="37">
        <f ca="1">COUNTIF(OFFSET(class4_2,MATCH(DR$1,'4 класс'!$A:$A,0)-7+'Итог по классам'!$B34,,,),"Ф")</f>
        <v>0</v>
      </c>
      <c r="DS34" s="37">
        <f ca="1">COUNTIF(OFFSET(class4_2,MATCH(DS$1,'4 класс'!$A:$A,0)-7+'Итог по классам'!$B34,,,),"р")</f>
        <v>0</v>
      </c>
      <c r="DT34" s="37">
        <f ca="1">COUNTIF(OFFSET(class4_2,MATCH(DT$1,'4 класс'!$A:$A,0)-7+'Итог по классам'!$B34,,,),"ш")</f>
        <v>0</v>
      </c>
      <c r="DU34" s="38">
        <f ca="1">COUNTIF(OFFSET(class4_1,MATCH(DU$1,'4 класс'!$A:$A,0)-7+'Итог по классам'!$B34,,,),"Ф")</f>
        <v>0</v>
      </c>
      <c r="DV34" s="37">
        <f ca="1">COUNTIF(OFFSET(class4_1,MATCH(DV$1,'4 класс'!$A:$A,0)-7+'Итог по классам'!$B34,,,),"р")</f>
        <v>0</v>
      </c>
      <c r="DW34" s="37">
        <f ca="1">COUNTIF(OFFSET(class4_1,MATCH(DW$1,'4 класс'!$A:$A,0)-7+'Итог по классам'!$B34,,,),"ш")</f>
        <v>0</v>
      </c>
      <c r="DX34" s="37">
        <f ca="1">COUNTIF(OFFSET(class4_2,MATCH(DX$1,'4 класс'!$A:$A,0)-7+'Итог по классам'!$B34,,,),"Ф")</f>
        <v>0</v>
      </c>
      <c r="DY34" s="37">
        <f ca="1">COUNTIF(OFFSET(class4_2,MATCH(DY$1,'4 класс'!$A:$A,0)-7+'Итог по классам'!$B34,,,),"р")</f>
        <v>0</v>
      </c>
      <c r="DZ34" s="37">
        <f ca="1">COUNTIF(OFFSET(class4_2,MATCH(DZ$1,'4 класс'!$A:$A,0)-7+'Итог по классам'!$B34,,,),"ш")</f>
        <v>0</v>
      </c>
      <c r="EA34" s="38">
        <f ca="1">COUNTIF(OFFSET(class4_1,MATCH(EA$1,'4 класс'!$A:$A,0)-7+'Итог по классам'!$B34,,,),"Ф")</f>
        <v>0</v>
      </c>
      <c r="EB34" s="37">
        <f ca="1">COUNTIF(OFFSET(class4_1,MATCH(EB$1,'4 класс'!$A:$A,0)-7+'Итог по классам'!$B34,,,),"р")</f>
        <v>0</v>
      </c>
      <c r="EC34" s="37">
        <f ca="1">COUNTIF(OFFSET(class4_1,MATCH(EC$1,'4 класс'!$A:$A,0)-7+'Итог по классам'!$B34,,,),"ш")</f>
        <v>0</v>
      </c>
      <c r="ED34" s="37">
        <f ca="1">COUNTIF(OFFSET(class4_2,MATCH(ED$1,'4 класс'!$A:$A,0)-7+'Итог по классам'!$B34,,,),"Ф")</f>
        <v>0</v>
      </c>
      <c r="EE34" s="37">
        <f ca="1">COUNTIF(OFFSET(class4_2,MATCH(EE$1,'4 класс'!$A:$A,0)-7+'Итог по классам'!$B34,,,),"р")</f>
        <v>0</v>
      </c>
      <c r="EF34" s="37">
        <f ca="1">COUNTIF(OFFSET(class4_2,MATCH(EF$1,'4 класс'!$A:$A,0)-7+'Итог по классам'!$B34,,,),"ш")</f>
        <v>0</v>
      </c>
      <c r="EG34" s="38">
        <f ca="1">COUNTIF(OFFSET(class4_1,MATCH(EG$1,'4 класс'!$A:$A,0)-7+'Итог по классам'!$B34,,,),"Ф")</f>
        <v>0</v>
      </c>
      <c r="EH34" s="37">
        <f ca="1">COUNTIF(OFFSET(class4_1,MATCH(EH$1,'4 класс'!$A:$A,0)-7+'Итог по классам'!$B34,,,),"р")</f>
        <v>0</v>
      </c>
      <c r="EI34" s="37">
        <f ca="1">COUNTIF(OFFSET(class4_1,MATCH(EI$1,'4 класс'!$A:$A,0)-7+'Итог по классам'!$B34,,,),"ш")</f>
        <v>0</v>
      </c>
      <c r="EJ34" s="37">
        <f ca="1">COUNTIF(OFFSET(class4_2,MATCH(EJ$1,'4 класс'!$A:$A,0)-7+'Итог по классам'!$B34,,,),"Ф")</f>
        <v>0</v>
      </c>
      <c r="EK34" s="37">
        <f ca="1">COUNTIF(OFFSET(class4_2,MATCH(EK$1,'4 класс'!$A:$A,0)-7+'Итог по классам'!$B34,,,),"р")</f>
        <v>0</v>
      </c>
      <c r="EL34" s="37">
        <f ca="1">COUNTIF(OFFSET(class4_2,MATCH(EL$1,'4 класс'!$A:$A,0)-7+'Итог по классам'!$B34,,,),"ш")</f>
        <v>0</v>
      </c>
      <c r="EM34" s="38">
        <f ca="1">COUNTIF(OFFSET(class4_1,MATCH(EM$1,'4 класс'!$A:$A,0)-7+'Итог по классам'!$B34,,,),"Ф")</f>
        <v>0</v>
      </c>
      <c r="EN34" s="37">
        <f ca="1">COUNTIF(OFFSET(class4_1,MATCH(EN$1,'4 класс'!$A:$A,0)-7+'Итог по классам'!$B34,,,),"р")</f>
        <v>0</v>
      </c>
      <c r="EO34" s="37">
        <f ca="1">COUNTIF(OFFSET(class4_1,MATCH(EO$1,'4 класс'!$A:$A,0)-7+'Итог по классам'!$B34,,,),"ш")</f>
        <v>0</v>
      </c>
      <c r="EP34" s="37">
        <f ca="1">COUNTIF(OFFSET(class4_2,MATCH(EP$1,'4 класс'!$A:$A,0)-7+'Итог по классам'!$B34,,,),"Ф")</f>
        <v>0</v>
      </c>
      <c r="EQ34" s="37">
        <f ca="1">COUNTIF(OFFSET(class4_2,MATCH(EQ$1,'4 класс'!$A:$A,0)-7+'Итог по классам'!$B34,,,),"р")</f>
        <v>0</v>
      </c>
      <c r="ER34" s="37">
        <f ca="1">COUNTIF(OFFSET(class4_2,MATCH(ER$1,'4 класс'!$A:$A,0)-7+'Итог по классам'!$B34,,,),"ш")</f>
        <v>0</v>
      </c>
      <c r="ES34" s="38">
        <f ca="1">COUNTIF(OFFSET(class4_1,MATCH(ES$1,'4 класс'!$A:$A,0)-7+'Итог по классам'!$B34,,,),"Ф")</f>
        <v>0</v>
      </c>
      <c r="ET34" s="37">
        <f ca="1">COUNTIF(OFFSET(class4_1,MATCH(ET$1,'4 класс'!$A:$A,0)-7+'Итог по классам'!$B34,,,),"р")</f>
        <v>0</v>
      </c>
      <c r="EU34" s="37">
        <f ca="1">COUNTIF(OFFSET(class4_1,MATCH(EU$1,'4 класс'!$A:$A,0)-7+'Итог по классам'!$B34,,,),"ш")</f>
        <v>0</v>
      </c>
      <c r="EV34" s="37">
        <f ca="1">COUNTIF(OFFSET(class4_2,MATCH(EV$1,'4 класс'!$A:$A,0)-7+'Итог по классам'!$B34,,,),"Ф")</f>
        <v>0</v>
      </c>
      <c r="EW34" s="37">
        <f ca="1">COUNTIF(OFFSET(class4_2,MATCH(EW$1,'4 класс'!$A:$A,0)-7+'Итог по классам'!$B34,,,),"р")</f>
        <v>0</v>
      </c>
      <c r="EX34" s="37">
        <f ca="1">COUNTIF(OFFSET(class4_2,MATCH(EX$1,'4 класс'!$A:$A,0)-7+'Итог по классам'!$B34,,,),"ш")</f>
        <v>0</v>
      </c>
      <c r="EY34" s="38">
        <f ca="1">COUNTIF(OFFSET(class4_1,MATCH(EY$1,'4 класс'!$A:$A,0)-7+'Итог по классам'!$B34,,,),"Ф")</f>
        <v>0</v>
      </c>
      <c r="EZ34" s="37">
        <f ca="1">COUNTIF(OFFSET(class4_1,MATCH(EZ$1,'4 класс'!$A:$A,0)-7+'Итог по классам'!$B34,,,),"р")</f>
        <v>0</v>
      </c>
      <c r="FA34" s="37">
        <f ca="1">COUNTIF(OFFSET(class4_1,MATCH(FA$1,'4 класс'!$A:$A,0)-7+'Итог по классам'!$B34,,,),"ш")</f>
        <v>0</v>
      </c>
      <c r="FB34" s="37">
        <f ca="1">COUNTIF(OFFSET(class4_2,MATCH(FB$1,'4 класс'!$A:$A,0)-7+'Итог по классам'!$B34,,,),"Ф")</f>
        <v>0</v>
      </c>
      <c r="FC34" s="37">
        <f ca="1">COUNTIF(OFFSET(class4_2,MATCH(FC$1,'4 класс'!$A:$A,0)-7+'Итог по классам'!$B34,,,),"р")</f>
        <v>0</v>
      </c>
      <c r="FD34" s="37">
        <f ca="1">COUNTIF(OFFSET(class4_2,MATCH(FD$1,'4 класс'!$A:$A,0)-7+'Итог по классам'!$B34,,,),"ш")</f>
        <v>0</v>
      </c>
      <c r="FE34" s="38">
        <f ca="1">COUNTIF(OFFSET(class4_1,MATCH(FE$1,'4 класс'!$A:$A,0)-7+'Итог по классам'!$B34,,,),"Ф")</f>
        <v>0</v>
      </c>
      <c r="FF34" s="37">
        <f ca="1">COUNTIF(OFFSET(class4_1,MATCH(FF$1,'4 класс'!$A:$A,0)-7+'Итог по классам'!$B34,,,),"р")</f>
        <v>0</v>
      </c>
      <c r="FG34" s="37">
        <f ca="1">COUNTIF(OFFSET(class4_1,MATCH(FG$1,'4 класс'!$A:$A,0)-7+'Итог по классам'!$B34,,,),"ш")</f>
        <v>0</v>
      </c>
      <c r="FH34" s="37">
        <f ca="1">COUNTIF(OFFSET(class4_2,MATCH(FH$1,'4 класс'!$A:$A,0)-7+'Итог по классам'!$B34,,,),"Ф")</f>
        <v>0</v>
      </c>
      <c r="FI34" s="37">
        <f ca="1">COUNTIF(OFFSET(class4_2,MATCH(FI$1,'4 класс'!$A:$A,0)-7+'Итог по классам'!$B34,,,),"р")</f>
        <v>0</v>
      </c>
      <c r="FJ34" s="37">
        <f ca="1">COUNTIF(OFFSET(class4_2,MATCH(FJ$1,'4 класс'!$A:$A,0)-7+'Итог по классам'!$B34,,,),"ш")</f>
        <v>0</v>
      </c>
      <c r="FK34" s="38">
        <f ca="1">COUNTIF(OFFSET(class4_1,MATCH(FK$1,'4 класс'!$A:$A,0)-7+'Итог по классам'!$B34,,,),"Ф")</f>
        <v>0</v>
      </c>
      <c r="FL34" s="37">
        <f ca="1">COUNTIF(OFFSET(class4_1,MATCH(FL$1,'4 класс'!$A:$A,0)-7+'Итог по классам'!$B34,,,),"р")</f>
        <v>0</v>
      </c>
      <c r="FM34" s="37">
        <f ca="1">COUNTIF(OFFSET(class4_1,MATCH(FM$1,'4 класс'!$A:$A,0)-7+'Итог по классам'!$B34,,,),"ш")</f>
        <v>0</v>
      </c>
      <c r="FN34" s="37">
        <f ca="1">COUNTIF(OFFSET(class4_2,MATCH(FN$1,'4 класс'!$A:$A,0)-7+'Итог по классам'!$B34,,,),"Ф")</f>
        <v>0</v>
      </c>
      <c r="FO34" s="37">
        <f ca="1">COUNTIF(OFFSET(class4_2,MATCH(FO$1,'4 класс'!$A:$A,0)-7+'Итог по классам'!$B34,,,),"р")</f>
        <v>0</v>
      </c>
      <c r="FP34" s="37">
        <f ca="1">COUNTIF(OFFSET(class4_2,MATCH(FP$1,'4 класс'!$A:$A,0)-7+'Итог по классам'!$B34,,,),"ш")</f>
        <v>0</v>
      </c>
      <c r="FQ34" s="38">
        <f ca="1">COUNTIF(OFFSET(class4_1,MATCH(FQ$1,'4 класс'!$A:$A,0)-7+'Итог по классам'!$B34,,,),"Ф")</f>
        <v>0</v>
      </c>
      <c r="FR34" s="37">
        <f ca="1">COUNTIF(OFFSET(class4_1,MATCH(FR$1,'4 класс'!$A:$A,0)-7+'Итог по классам'!$B34,,,),"р")</f>
        <v>0</v>
      </c>
      <c r="FS34" s="37">
        <f ca="1">COUNTIF(OFFSET(class4_1,MATCH(FS$1,'4 класс'!$A:$A,0)-7+'Итог по классам'!$B34,,,),"ш")</f>
        <v>0</v>
      </c>
      <c r="FT34" s="37">
        <f ca="1">COUNTIF(OFFSET(class4_2,MATCH(FT$1,'4 класс'!$A:$A,0)-7+'Итог по классам'!$B34,,,),"Ф")</f>
        <v>0</v>
      </c>
      <c r="FU34" s="37">
        <f ca="1">COUNTIF(OFFSET(class4_2,MATCH(FU$1,'4 класс'!$A:$A,0)-7+'Итог по классам'!$B34,,,),"р")</f>
        <v>0</v>
      </c>
      <c r="FV34" s="37">
        <f ca="1">COUNTIF(OFFSET(class4_2,MATCH(FV$1,'4 класс'!$A:$A,0)-7+'Итог по классам'!$B34,,,),"ш")</f>
        <v>0</v>
      </c>
      <c r="FW34" s="38">
        <f ca="1">COUNTIF(OFFSET(class4_1,MATCH(FW$1,'4 класс'!$A:$A,0)-7+'Итог по классам'!$B34,,,),"Ф")</f>
        <v>0</v>
      </c>
      <c r="FX34" s="37">
        <f ca="1">COUNTIF(OFFSET(class4_1,MATCH(FX$1,'4 класс'!$A:$A,0)-7+'Итог по классам'!$B34,,,),"р")</f>
        <v>0</v>
      </c>
      <c r="FY34" s="37">
        <f ca="1">COUNTIF(OFFSET(class4_1,MATCH(FY$1,'4 класс'!$A:$A,0)-7+'Итог по классам'!$B34,,,),"ш")</f>
        <v>0</v>
      </c>
      <c r="FZ34" s="37">
        <f ca="1">COUNTIF(OFFSET(class4_2,MATCH(FZ$1,'4 класс'!$A:$A,0)-7+'Итог по классам'!$B34,,,),"Ф")</f>
        <v>0</v>
      </c>
      <c r="GA34" s="37">
        <f ca="1">COUNTIF(OFFSET(class4_2,MATCH(GA$1,'4 класс'!$A:$A,0)-7+'Итог по классам'!$B34,,,),"р")</f>
        <v>0</v>
      </c>
      <c r="GB34" s="37">
        <f ca="1">COUNTIF(OFFSET(class4_2,MATCH(GB$1,'4 класс'!$A:$A,0)-7+'Итог по классам'!$B34,,,),"ш")</f>
        <v>0</v>
      </c>
      <c r="GC34" s="38">
        <f ca="1">COUNTIF(OFFSET(class4_1,MATCH(GC$1,'4 класс'!$A:$A,0)-7+'Итог по классам'!$B34,,,),"Ф")</f>
        <v>0</v>
      </c>
      <c r="GD34" s="37">
        <f ca="1">COUNTIF(OFFSET(class4_1,MATCH(GD$1,'4 класс'!$A:$A,0)-7+'Итог по классам'!$B34,,,),"р")</f>
        <v>0</v>
      </c>
      <c r="GE34" s="37">
        <f ca="1">COUNTIF(OFFSET(class4_1,MATCH(GE$1,'4 класс'!$A:$A,0)-7+'Итог по классам'!$B34,,,),"ш")</f>
        <v>0</v>
      </c>
      <c r="GF34" s="37">
        <f ca="1">COUNTIF(OFFSET(class4_2,MATCH(GF$1,'4 класс'!$A:$A,0)-7+'Итог по классам'!$B34,,,),"Ф")</f>
        <v>0</v>
      </c>
      <c r="GG34" s="37">
        <f ca="1">COUNTIF(OFFSET(class4_2,MATCH(GG$1,'4 класс'!$A:$A,0)-7+'Итог по классам'!$B34,,,),"р")</f>
        <v>0</v>
      </c>
      <c r="GH34" s="37">
        <f ca="1">COUNTIF(OFFSET(class4_2,MATCH(GH$1,'4 класс'!$A:$A,0)-7+'Итог по классам'!$B34,,,),"ш")</f>
        <v>0</v>
      </c>
      <c r="GI34" s="38">
        <f ca="1">COUNTIF(OFFSET(class4_1,MATCH(GI$1,'4 класс'!$A:$A,0)-7+'Итог по классам'!$B34,,,),"Ф")</f>
        <v>0</v>
      </c>
      <c r="GJ34" s="37">
        <f ca="1">COUNTIF(OFFSET(class4_1,MATCH(GJ$1,'4 класс'!$A:$A,0)-7+'Итог по классам'!$B34,,,),"р")</f>
        <v>0</v>
      </c>
      <c r="GK34" s="37">
        <f ca="1">COUNTIF(OFFSET(class4_1,MATCH(GK$1,'4 класс'!$A:$A,0)-7+'Итог по классам'!$B34,,,),"ш")</f>
        <v>0</v>
      </c>
      <c r="GL34" s="37">
        <f ca="1">COUNTIF(OFFSET(class4_2,MATCH(GL$1,'4 класс'!$A:$A,0)-7+'Итог по классам'!$B34,,,),"Ф")</f>
        <v>0</v>
      </c>
      <c r="GM34" s="37">
        <f ca="1">COUNTIF(OFFSET(class4_2,MATCH(GM$1,'4 класс'!$A:$A,0)-7+'Итог по классам'!$B34,,,),"р")</f>
        <v>0</v>
      </c>
      <c r="GN34" s="37">
        <f ca="1">COUNTIF(OFFSET(class4_2,MATCH(GN$1,'4 класс'!$A:$A,0)-7+'Итог по классам'!$B34,,,),"ш")</f>
        <v>0</v>
      </c>
      <c r="GO34" s="38">
        <f ca="1">COUNTIF(OFFSET(class4_1,MATCH(GO$1,'4 класс'!$A:$A,0)-7+'Итог по классам'!$B34,,,),"Ф")</f>
        <v>0</v>
      </c>
      <c r="GP34" s="37">
        <f ca="1">COUNTIF(OFFSET(class4_1,MATCH(GP$1,'4 класс'!$A:$A,0)-7+'Итог по классам'!$B34,,,),"р")</f>
        <v>0</v>
      </c>
      <c r="GQ34" s="37">
        <f ca="1">COUNTIF(OFFSET(class4_1,MATCH(GQ$1,'4 класс'!$A:$A,0)-7+'Итог по классам'!$B34,,,),"ш")</f>
        <v>0</v>
      </c>
      <c r="GR34" s="37">
        <f ca="1">COUNTIF(OFFSET(class4_2,MATCH(GR$1,'4 класс'!$A:$A,0)-7+'Итог по классам'!$B34,,,),"Ф")</f>
        <v>0</v>
      </c>
      <c r="GS34" s="37">
        <f ca="1">COUNTIF(OFFSET(class4_2,MATCH(GS$1,'4 класс'!$A:$A,0)-7+'Итог по классам'!$B34,,,),"р")</f>
        <v>0</v>
      </c>
      <c r="GT34" s="37">
        <f ca="1">COUNTIF(OFFSET(class4_2,MATCH(GT$1,'4 класс'!$A:$A,0)-7+'Итог по классам'!$B34,,,),"ш")</f>
        <v>0</v>
      </c>
      <c r="GU34" s="38">
        <f ca="1">COUNTIF(OFFSET(class4_1,MATCH(GU$1,'4 класс'!$A:$A,0)-7+'Итог по классам'!$B34,,,),"Ф")</f>
        <v>0</v>
      </c>
      <c r="GV34" s="37">
        <f ca="1">COUNTIF(OFFSET(class4_1,MATCH(GV$1,'4 класс'!$A:$A,0)-7+'Итог по классам'!$B34,,,),"р")</f>
        <v>0</v>
      </c>
      <c r="GW34" s="37">
        <f ca="1">COUNTIF(OFFSET(class4_1,MATCH(GW$1,'4 класс'!$A:$A,0)-7+'Итог по классам'!$B34,,,),"ш")</f>
        <v>0</v>
      </c>
      <c r="GX34" s="37">
        <f ca="1">COUNTIF(OFFSET(class4_2,MATCH(GX$1,'4 класс'!$A:$A,0)-7+'Итог по классам'!$B34,,,),"Ф")</f>
        <v>0</v>
      </c>
      <c r="GY34" s="37">
        <f ca="1">COUNTIF(OFFSET(class4_2,MATCH(GY$1,'4 класс'!$A:$A,0)-7+'Итог по классам'!$B34,,,),"р")</f>
        <v>0</v>
      </c>
      <c r="GZ34" s="37">
        <f ca="1">COUNTIF(OFFSET(class4_2,MATCH(GZ$1,'4 класс'!$A:$A,0)-7+'Итог по классам'!$B34,,,),"ш")</f>
        <v>0</v>
      </c>
      <c r="HA34" s="38">
        <f ca="1">COUNTIF(OFFSET(class4_1,MATCH(HA$1,'4 класс'!$A:$A,0)-7+'Итог по классам'!$B34,,,),"Ф")</f>
        <v>0</v>
      </c>
      <c r="HB34" s="37">
        <f ca="1">COUNTIF(OFFSET(class4_1,MATCH(HB$1,'4 класс'!$A:$A,0)-7+'Итог по классам'!$B34,,,),"р")</f>
        <v>0</v>
      </c>
      <c r="HC34" s="37">
        <f ca="1">COUNTIF(OFFSET(class4_1,MATCH(HC$1,'4 класс'!$A:$A,0)-7+'Итог по классам'!$B34,,,),"ш")</f>
        <v>0</v>
      </c>
      <c r="HD34" s="37">
        <f ca="1">COUNTIF(OFFSET(class4_2,MATCH(HD$1,'4 класс'!$A:$A,0)-7+'Итог по классам'!$B34,,,),"Ф")</f>
        <v>0</v>
      </c>
      <c r="HE34" s="37">
        <f ca="1">COUNTIF(OFFSET(class4_2,MATCH(HE$1,'4 класс'!$A:$A,0)-7+'Итог по классам'!$B34,,,),"р")</f>
        <v>0</v>
      </c>
      <c r="HF34" s="37">
        <f ca="1">COUNTIF(OFFSET(class4_2,MATCH(HF$1,'4 класс'!$A:$A,0)-7+'Итог по классам'!$B34,,,),"ш")</f>
        <v>0</v>
      </c>
      <c r="HG34" s="38">
        <f ca="1">COUNTIF(OFFSET(class4_1,MATCH(HG$1,'4 класс'!$A:$A,0)-7+'Итог по классам'!$B34,,,),"Ф")</f>
        <v>0</v>
      </c>
      <c r="HH34" s="37">
        <f ca="1">COUNTIF(OFFSET(class4_1,MATCH(HH$1,'4 класс'!$A:$A,0)-7+'Итог по классам'!$B34,,,),"р")</f>
        <v>0</v>
      </c>
      <c r="HI34" s="37">
        <f ca="1">COUNTIF(OFFSET(class4_1,MATCH(HI$1,'4 класс'!$A:$A,0)-7+'Итог по классам'!$B34,,,),"ш")</f>
        <v>0</v>
      </c>
      <c r="HJ34" s="37">
        <f ca="1">COUNTIF(OFFSET(class4_2,MATCH(HJ$1,'4 класс'!$A:$A,0)-7+'Итог по классам'!$B34,,,),"Ф")</f>
        <v>0</v>
      </c>
      <c r="HK34" s="37">
        <f ca="1">COUNTIF(OFFSET(class4_2,MATCH(HK$1,'4 класс'!$A:$A,0)-7+'Итог по классам'!$B34,,,),"р")</f>
        <v>0</v>
      </c>
      <c r="HL34" s="37">
        <f ca="1">COUNTIF(OFFSET(class4_2,MATCH(HL$1,'4 класс'!$A:$A,0)-7+'Итог по классам'!$B34,,,),"ш")</f>
        <v>0</v>
      </c>
      <c r="HM34" s="38">
        <f ca="1">COUNTIF(OFFSET(class4_1,MATCH(HM$1,'4 класс'!$A:$A,0)-7+'Итог по классам'!$B34,,,),"Ф")</f>
        <v>0</v>
      </c>
      <c r="HN34" s="37">
        <f ca="1">COUNTIF(OFFSET(class4_1,MATCH(HN$1,'4 класс'!$A:$A,0)-7+'Итог по классам'!$B34,,,),"р")</f>
        <v>0</v>
      </c>
      <c r="HO34" s="37">
        <f ca="1">COUNTIF(OFFSET(class4_1,MATCH(HO$1,'4 класс'!$A:$A,0)-7+'Итог по классам'!$B34,,,),"ш")</f>
        <v>0</v>
      </c>
      <c r="HP34" s="37">
        <f ca="1">COUNTIF(OFFSET(class4_2,MATCH(HP$1,'4 класс'!$A:$A,0)-7+'Итог по классам'!$B34,,,),"Ф")</f>
        <v>0</v>
      </c>
      <c r="HQ34" s="37">
        <f ca="1">COUNTIF(OFFSET(class4_2,MATCH(HQ$1,'4 класс'!$A:$A,0)-7+'Итог по классам'!$B34,,,),"р")</f>
        <v>0</v>
      </c>
      <c r="HR34" s="37">
        <f ca="1">COUNTIF(OFFSET(class4_2,MATCH(HR$1,'4 класс'!$A:$A,0)-7+'Итог по классам'!$B34,,,),"ш")</f>
        <v>0</v>
      </c>
      <c r="HS34" s="38">
        <f ca="1">COUNTIF(OFFSET(class4_1,MATCH(HS$1,'4 класс'!$A:$A,0)-7+'Итог по классам'!$B34,,,),"Ф")</f>
        <v>0</v>
      </c>
      <c r="HT34" s="37">
        <f ca="1">COUNTIF(OFFSET(class4_1,MATCH(HT$1,'4 класс'!$A:$A,0)-7+'Итог по классам'!$B34,,,),"р")</f>
        <v>0</v>
      </c>
      <c r="HU34" s="37">
        <f ca="1">COUNTIF(OFFSET(class4_1,MATCH(HU$1,'4 класс'!$A:$A,0)-7+'Итог по классам'!$B34,,,),"ш")</f>
        <v>0</v>
      </c>
      <c r="HV34" s="37">
        <f ca="1">COUNTIF(OFFSET(class4_2,MATCH(HV$1,'4 класс'!$A:$A,0)-7+'Итог по классам'!$B34,,,),"Ф")</f>
        <v>0</v>
      </c>
      <c r="HW34" s="37">
        <f ca="1">COUNTIF(OFFSET(class4_2,MATCH(HW$1,'4 класс'!$A:$A,0)-7+'Итог по классам'!$B34,,,),"р")</f>
        <v>0</v>
      </c>
      <c r="HX34" s="37">
        <f ca="1">COUNTIF(OFFSET(class4_2,MATCH(HX$1,'4 класс'!$A:$A,0)-7+'Итог по классам'!$B34,,,),"ш")</f>
        <v>0</v>
      </c>
      <c r="HY34" s="38">
        <f ca="1">COUNTIF(OFFSET(class4_1,MATCH(HY$1,'4 класс'!$A:$A,0)-7+'Итог по классам'!$B34,,,),"Ф")</f>
        <v>0</v>
      </c>
      <c r="HZ34" s="37">
        <f ca="1">COUNTIF(OFFSET(class4_1,MATCH(HZ$1,'4 класс'!$A:$A,0)-7+'Итог по классам'!$B34,,,),"р")</f>
        <v>0</v>
      </c>
      <c r="IA34" s="37">
        <f ca="1">COUNTIF(OFFSET(class4_1,MATCH(IA$1,'4 класс'!$A:$A,0)-7+'Итог по классам'!$B34,,,),"ш")</f>
        <v>0</v>
      </c>
      <c r="IB34" s="37">
        <f ca="1">COUNTIF(OFFSET(class4_2,MATCH(IB$1,'4 класс'!$A:$A,0)-7+'Итог по классам'!$B34,,,),"Ф")</f>
        <v>0</v>
      </c>
      <c r="IC34" s="37">
        <f ca="1">COUNTIF(OFFSET(class4_2,MATCH(IC$1,'4 класс'!$A:$A,0)-7+'Итог по классам'!$B34,,,),"р")</f>
        <v>0</v>
      </c>
      <c r="ID34" s="37">
        <f ca="1">COUNTIF(OFFSET(class4_2,MATCH(ID$1,'4 класс'!$A:$A,0)-7+'Итог по классам'!$B34,,,),"ш")</f>
        <v>0</v>
      </c>
      <c r="IE34" s="38">
        <f ca="1">COUNTIF(OFFSET(class4_1,MATCH(IE$1,'4 класс'!$A:$A,0)-7+'Итог по классам'!$B34,,,),"Ф")</f>
        <v>0</v>
      </c>
      <c r="IF34" s="37">
        <f ca="1">COUNTIF(OFFSET(class4_1,MATCH(IF$1,'4 класс'!$A:$A,0)-7+'Итог по классам'!$B34,,,),"р")</f>
        <v>0</v>
      </c>
      <c r="IG34" s="37">
        <f ca="1">COUNTIF(OFFSET(class4_1,MATCH(IG$1,'4 класс'!$A:$A,0)-7+'Итог по классам'!$B34,,,),"ш")</f>
        <v>0</v>
      </c>
      <c r="IH34" s="37">
        <f ca="1">COUNTIF(OFFSET(class4_2,MATCH(IH$1,'4 класс'!$A:$A,0)-7+'Итог по классам'!$B34,,,),"Ф")</f>
        <v>0</v>
      </c>
      <c r="II34" s="37">
        <f ca="1">COUNTIF(OFFSET(class4_2,MATCH(II$1,'4 класс'!$A:$A,0)-7+'Итог по классам'!$B34,,,),"р")</f>
        <v>0</v>
      </c>
      <c r="IJ34" s="37">
        <f ca="1">COUNTIF(OFFSET(class4_2,MATCH(IJ$1,'4 класс'!$A:$A,0)-7+'Итог по классам'!$B34,,,),"ш")</f>
        <v>0</v>
      </c>
      <c r="IK34" s="38">
        <f ca="1">COUNTIF(OFFSET(class4_1,MATCH(IK$1,'4 класс'!$A:$A,0)-7+'Итог по классам'!$B34,,,),"Ф")</f>
        <v>0</v>
      </c>
      <c r="IL34" s="37">
        <f ca="1">COUNTIF(OFFSET(class4_1,MATCH(IL$1,'4 класс'!$A:$A,0)-7+'Итог по классам'!$B34,,,),"р")</f>
        <v>0</v>
      </c>
      <c r="IM34" s="37">
        <f ca="1">COUNTIF(OFFSET(class4_1,MATCH(IM$1,'4 класс'!$A:$A,0)-7+'Итог по классам'!$B34,,,),"ш")</f>
        <v>0</v>
      </c>
      <c r="IN34" s="37">
        <f ca="1">COUNTIF(OFFSET(class4_2,MATCH(IN$1,'4 класс'!$A:$A,0)-7+'Итог по классам'!$B34,,,),"Ф")</f>
        <v>0</v>
      </c>
      <c r="IO34" s="37">
        <f ca="1">COUNTIF(OFFSET(class4_2,MATCH(IO$1,'4 класс'!$A:$A,0)-7+'Итог по классам'!$B34,,,),"р")</f>
        <v>0</v>
      </c>
      <c r="IP34" s="37">
        <f ca="1">COUNTIF(OFFSET(class4_2,MATCH(IP$1,'4 класс'!$A:$A,0)-7+'Итог по классам'!$B34,,,),"ш")</f>
        <v>0</v>
      </c>
      <c r="IQ34" s="38">
        <f ca="1">COUNTIF(OFFSET(class4_1,MATCH(IQ$1,'4 класс'!$A:$A,0)-7+'Итог по классам'!$B34,,,),"Ф")</f>
        <v>0</v>
      </c>
      <c r="IR34" s="37">
        <f ca="1">COUNTIF(OFFSET(class4_1,MATCH(IR$1,'4 класс'!$A:$A,0)-7+'Итог по классам'!$B34,,,),"р")</f>
        <v>0</v>
      </c>
      <c r="IS34" s="37">
        <f ca="1">COUNTIF(OFFSET(class4_1,MATCH(IS$1,'4 класс'!$A:$A,0)-7+'Итог по классам'!$B34,,,),"ш")</f>
        <v>0</v>
      </c>
      <c r="IT34" s="37">
        <f ca="1">COUNTIF(OFFSET(class4_2,MATCH(IT$1,'4 класс'!$A:$A,0)-7+'Итог по классам'!$B34,,,),"Ф")</f>
        <v>0</v>
      </c>
      <c r="IU34" s="37">
        <f ca="1">COUNTIF(OFFSET(class4_2,MATCH(IU$1,'4 класс'!$A:$A,0)-7+'Итог по классам'!$B34,,,),"р")</f>
        <v>0</v>
      </c>
      <c r="IV34" s="37">
        <f ca="1">COUNTIF(OFFSET(class4_2,MATCH(IV$1,'4 класс'!$A:$A,0)-7+'Итог по классам'!$B34,,,),"ш")</f>
        <v>0</v>
      </c>
      <c r="IW34" s="38">
        <f ca="1">COUNTIF(OFFSET(class4_1,MATCH(IW$1,'4 класс'!$A:$A,0)-7+'Итог по классам'!$B34,,,),"Ф")</f>
        <v>0</v>
      </c>
      <c r="IX34" s="37">
        <f ca="1">COUNTIF(OFFSET(class4_1,MATCH(IX$1,'4 класс'!$A:$A,0)-7+'Итог по классам'!$B34,,,),"р")</f>
        <v>0</v>
      </c>
      <c r="IY34" s="37">
        <f ca="1">COUNTIF(OFFSET(class4_1,MATCH(IY$1,'4 класс'!$A:$A,0)-7+'Итог по классам'!$B34,,,),"ш")</f>
        <v>0</v>
      </c>
      <c r="IZ34" s="37">
        <f ca="1">COUNTIF(OFFSET(class4_2,MATCH(IZ$1,'4 класс'!$A:$A,0)-7+'Итог по классам'!$B34,,,),"Ф")</f>
        <v>0</v>
      </c>
      <c r="JA34" s="37">
        <f ca="1">COUNTIF(OFFSET(class4_2,MATCH(JA$1,'4 класс'!$A:$A,0)-7+'Итог по классам'!$B34,,,),"р")</f>
        <v>0</v>
      </c>
      <c r="JB34" s="37">
        <f ca="1">COUNTIF(OFFSET(class4_2,MATCH(JB$1,'4 класс'!$A:$A,0)-7+'Итог по классам'!$B34,,,),"ш")</f>
        <v>0</v>
      </c>
      <c r="JC34" s="38">
        <f ca="1">COUNTIF(OFFSET(class4_1,MATCH(JC$1,'4 класс'!$A:$A,0)-7+'Итог по классам'!$B34,,,),"Ф")</f>
        <v>0</v>
      </c>
      <c r="JD34" s="37">
        <f ca="1">COUNTIF(OFFSET(class4_1,MATCH(JD$1,'4 класс'!$A:$A,0)-7+'Итог по классам'!$B34,,,),"р")</f>
        <v>0</v>
      </c>
      <c r="JE34" s="37">
        <f ca="1">COUNTIF(OFFSET(class4_1,MATCH(JE$1,'4 класс'!$A:$A,0)-7+'Итог по классам'!$B34,,,),"ш")</f>
        <v>0</v>
      </c>
      <c r="JF34" s="37">
        <f ca="1">COUNTIF(OFFSET(class4_2,MATCH(JF$1,'4 класс'!$A:$A,0)-7+'Итог по классам'!$B34,,,),"Ф")</f>
        <v>0</v>
      </c>
      <c r="JG34" s="37">
        <f ca="1">COUNTIF(OFFSET(class4_2,MATCH(JG$1,'4 класс'!$A:$A,0)-7+'Итог по классам'!$B34,,,),"р")</f>
        <v>0</v>
      </c>
      <c r="JH34" s="37">
        <f ca="1">COUNTIF(OFFSET(class4_2,MATCH(JH$1,'4 класс'!$A:$A,0)-7+'Итог по классам'!$B34,,,),"ш")</f>
        <v>0</v>
      </c>
      <c r="JI34" s="38">
        <f ca="1">COUNTIF(OFFSET(class4_1,MATCH(JI$1,'4 класс'!$A:$A,0)-7+'Итог по классам'!$B34,,,),"Ф")</f>
        <v>0</v>
      </c>
      <c r="JJ34" s="37">
        <f ca="1">COUNTIF(OFFSET(class4_1,MATCH(JJ$1,'4 класс'!$A:$A,0)-7+'Итог по классам'!$B34,,,),"р")</f>
        <v>0</v>
      </c>
      <c r="JK34" s="37">
        <f ca="1">COUNTIF(OFFSET(class4_1,MATCH(JK$1,'4 класс'!$A:$A,0)-7+'Итог по классам'!$B34,,,),"ш")</f>
        <v>0</v>
      </c>
      <c r="JL34" s="37">
        <f ca="1">COUNTIF(OFFSET(class4_2,MATCH(JL$1,'4 класс'!$A:$A,0)-7+'Итог по классам'!$B34,,,),"Ф")</f>
        <v>0</v>
      </c>
      <c r="JM34" s="37">
        <f ca="1">COUNTIF(OFFSET(class4_2,MATCH(JM$1,'4 класс'!$A:$A,0)-7+'Итог по классам'!$B34,,,),"р")</f>
        <v>0</v>
      </c>
      <c r="JN34" s="37">
        <f ca="1">COUNTIF(OFFSET(class4_2,MATCH(JN$1,'4 класс'!$A:$A,0)-7+'Итог по классам'!$B34,,,),"ш")</f>
        <v>0</v>
      </c>
      <c r="JO34" s="38">
        <f ca="1">COUNTIF(OFFSET(class4_1,MATCH(JO$1,'4 класс'!$A:$A,0)-7+'Итог по классам'!$B34,,,),"Ф")</f>
        <v>0</v>
      </c>
      <c r="JP34" s="37">
        <f ca="1">COUNTIF(OFFSET(class4_1,MATCH(JP$1,'4 класс'!$A:$A,0)-7+'Итог по классам'!$B34,,,),"р")</f>
        <v>0</v>
      </c>
      <c r="JQ34" s="37">
        <f ca="1">COUNTIF(OFFSET(class4_1,MATCH(JQ$1,'4 класс'!$A:$A,0)-7+'Итог по классам'!$B34,,,),"ш")</f>
        <v>0</v>
      </c>
      <c r="JR34" s="37">
        <f ca="1">COUNTIF(OFFSET(class4_2,MATCH(JR$1,'4 класс'!$A:$A,0)-7+'Итог по классам'!$B34,,,),"Ф")</f>
        <v>0</v>
      </c>
      <c r="JS34" s="37">
        <f ca="1">COUNTIF(OFFSET(class4_2,MATCH(JS$1,'4 класс'!$A:$A,0)-7+'Итог по классам'!$B34,,,),"р")</f>
        <v>0</v>
      </c>
      <c r="JT34" s="37">
        <f ca="1">COUNTIF(OFFSET(class4_2,MATCH(JT$1,'4 класс'!$A:$A,0)-7+'Итог по классам'!$B34,,,),"ш")</f>
        <v>0</v>
      </c>
      <c r="JU34" s="38">
        <f ca="1">COUNTIF(OFFSET(class4_1,MATCH(JU$1,'4 класс'!$A:$A,0)-7+'Итог по классам'!$B34,,,),"Ф")</f>
        <v>0</v>
      </c>
      <c r="JV34" s="37">
        <f ca="1">COUNTIF(OFFSET(class4_1,MATCH(JV$1,'4 класс'!$A:$A,0)-7+'Итог по классам'!$B34,,,),"р")</f>
        <v>0</v>
      </c>
      <c r="JW34" s="37">
        <f ca="1">COUNTIF(OFFSET(class4_1,MATCH(JW$1,'4 класс'!$A:$A,0)-7+'Итог по классам'!$B34,,,),"ш")</f>
        <v>0</v>
      </c>
      <c r="JX34" s="37">
        <f ca="1">COUNTIF(OFFSET(class4_2,MATCH(JX$1,'4 класс'!$A:$A,0)-7+'Итог по классам'!$B34,,,),"Ф")</f>
        <v>0</v>
      </c>
      <c r="JY34" s="37">
        <f ca="1">COUNTIF(OFFSET(class4_2,MATCH(JY$1,'4 класс'!$A:$A,0)-7+'Итог по классам'!$B34,,,),"р")</f>
        <v>0</v>
      </c>
      <c r="JZ34" s="37">
        <f ca="1">COUNTIF(OFFSET(class4_2,MATCH(JZ$1,'4 класс'!$A:$A,0)-7+'Итог по классам'!$B34,,,),"ш")</f>
        <v>0</v>
      </c>
      <c r="KA34" s="38">
        <f ca="1">COUNTIF(OFFSET(class4_1,MATCH(KA$1,'4 класс'!$A:$A,0)-7+'Итог по классам'!$B34,,,),"Ф")</f>
        <v>0</v>
      </c>
      <c r="KB34" s="37">
        <f ca="1">COUNTIF(OFFSET(class4_1,MATCH(KB$1,'4 класс'!$A:$A,0)-7+'Итог по классам'!$B34,,,),"р")</f>
        <v>0</v>
      </c>
      <c r="KC34" s="37">
        <f ca="1">COUNTIF(OFFSET(class4_1,MATCH(KC$1,'4 класс'!$A:$A,0)-7+'Итог по классам'!$B34,,,),"ш")</f>
        <v>0</v>
      </c>
      <c r="KD34" s="37">
        <f ca="1">COUNTIF(OFFSET(class4_2,MATCH(KD$1,'4 класс'!$A:$A,0)-7+'Итог по классам'!$B34,,,),"Ф")</f>
        <v>0</v>
      </c>
      <c r="KE34" s="37">
        <f ca="1">COUNTIF(OFFSET(class4_2,MATCH(KE$1,'4 класс'!$A:$A,0)-7+'Итог по классам'!$B34,,,),"р")</f>
        <v>0</v>
      </c>
      <c r="KF34" s="37">
        <f ca="1">COUNTIF(OFFSET(class4_2,MATCH(KF$1,'4 класс'!$A:$A,0)-7+'Итог по классам'!$B34,,,),"ш")</f>
        <v>0</v>
      </c>
      <c r="KG34" s="38">
        <f ca="1">COUNTIF(OFFSET(class4_1,MATCH(KG$1,'4 класс'!$A:$A,0)-7+'Итог по классам'!$B34,,,),"Ф")</f>
        <v>0</v>
      </c>
      <c r="KH34" s="37">
        <f ca="1">COUNTIF(OFFSET(class4_1,MATCH(KH$1,'4 класс'!$A:$A,0)-7+'Итог по классам'!$B34,,,),"р")</f>
        <v>0</v>
      </c>
      <c r="KI34" s="37">
        <f ca="1">COUNTIF(OFFSET(class4_1,MATCH(KI$1,'4 класс'!$A:$A,0)-7+'Итог по классам'!$B34,,,),"ш")</f>
        <v>0</v>
      </c>
      <c r="KJ34" s="37">
        <f ca="1">COUNTIF(OFFSET(class4_2,MATCH(KJ$1,'4 класс'!$A:$A,0)-7+'Итог по классам'!$B34,,,),"Ф")</f>
        <v>0</v>
      </c>
      <c r="KK34" s="37">
        <f ca="1">COUNTIF(OFFSET(class4_2,MATCH(KK$1,'4 класс'!$A:$A,0)-7+'Итог по классам'!$B34,,,),"р")</f>
        <v>0</v>
      </c>
      <c r="KL34" s="37">
        <f ca="1">COUNTIF(OFFSET(class4_2,MATCH(KL$1,'4 класс'!$A:$A,0)-7+'Итог по классам'!$B34,,,),"ш")</f>
        <v>0</v>
      </c>
      <c r="KM34" s="38">
        <f ca="1">COUNTIF(OFFSET(class4_1,MATCH(KM$1,'4 класс'!$A:$A,0)-7+'Итог по классам'!$B34,,,),"Ф")</f>
        <v>0</v>
      </c>
      <c r="KN34" s="37">
        <f ca="1">COUNTIF(OFFSET(class4_1,MATCH(KN$1,'4 класс'!$A:$A,0)-7+'Итог по классам'!$B34,,,),"р")</f>
        <v>0</v>
      </c>
      <c r="KO34" s="37">
        <f ca="1">COUNTIF(OFFSET(class4_1,MATCH(KO$1,'4 класс'!$A:$A,0)-7+'Итог по классам'!$B34,,,),"ш")</f>
        <v>0</v>
      </c>
      <c r="KP34" s="37">
        <f ca="1">COUNTIF(OFFSET(class4_2,MATCH(KP$1,'4 класс'!$A:$A,0)-7+'Итог по классам'!$B34,,,),"Ф")</f>
        <v>0</v>
      </c>
      <c r="KQ34" s="37">
        <f ca="1">COUNTIF(OFFSET(class4_2,MATCH(KQ$1,'4 класс'!$A:$A,0)-7+'Итог по классам'!$B34,,,),"р")</f>
        <v>0</v>
      </c>
      <c r="KR34" s="37">
        <f ca="1">COUNTIF(OFFSET(class4_2,MATCH(KR$1,'4 класс'!$A:$A,0)-7+'Итог по классам'!$B34,,,),"ш")</f>
        <v>0</v>
      </c>
    </row>
    <row r="35" spans="1:304" x14ac:dyDescent="0.25">
      <c r="A35">
        <f t="shared" si="8"/>
        <v>1</v>
      </c>
      <c r="B35" s="37">
        <v>2</v>
      </c>
      <c r="C35" s="3" t="s">
        <v>1</v>
      </c>
      <c r="D35" s="3" t="s">
        <v>44</v>
      </c>
      <c r="E35" s="37">
        <f ca="1">COUNTIF(OFFSET(class4_1,MATCH(E$1,'4 класс'!$A:$A,0)-7+'Итог по классам'!$B35,,,),"Ф")</f>
        <v>0</v>
      </c>
      <c r="F35" s="37">
        <f ca="1">COUNTIF(OFFSET(class4_1,MATCH(F$1,'4 класс'!$A:$A,0)-7+'Итог по классам'!$B35,,,),"р")</f>
        <v>0</v>
      </c>
      <c r="G35" s="37">
        <f ca="1">COUNTIF(OFFSET(class4_1,MATCH(G$1,'4 класс'!$A:$A,0)-7+'Итог по классам'!$B35,,,),"ш")</f>
        <v>0</v>
      </c>
      <c r="H35" s="37">
        <f ca="1">COUNTIF(OFFSET(class4_2,MATCH(H$1,'4 класс'!$A:$A,0)-7+'Итог по классам'!$B35,,,),"Ф")</f>
        <v>0</v>
      </c>
      <c r="I35" s="37">
        <f ca="1">COUNTIF(OFFSET(class4_2,MATCH(I$1,'4 класс'!$A:$A,0)-7+'Итог по классам'!$B35,,,),"р")</f>
        <v>0</v>
      </c>
      <c r="J35" s="37">
        <f ca="1">COUNTIF(OFFSET(class4_2,MATCH(J$1,'4 класс'!$A:$A,0)-7+'Итог по классам'!$B35,,,),"ш")</f>
        <v>0</v>
      </c>
      <c r="K35" s="38">
        <f ca="1">COUNTIF(OFFSET(class4_1,MATCH(K$1,'4 класс'!$A:$A,0)-7+'Итог по классам'!$B35,,,),"Ф")</f>
        <v>0</v>
      </c>
      <c r="L35" s="37">
        <f ca="1">COUNTIF(OFFSET(class4_1,MATCH(L$1,'4 класс'!$A:$A,0)-7+'Итог по классам'!$B35,,,),"р")</f>
        <v>0</v>
      </c>
      <c r="M35" s="37">
        <f ca="1">COUNTIF(OFFSET(class4_1,MATCH(M$1,'4 класс'!$A:$A,0)-7+'Итог по классам'!$B35,,,),"ш")</f>
        <v>0</v>
      </c>
      <c r="N35" s="37">
        <f ca="1">COUNTIF(OFFSET(class4_2,MATCH(N$1,'4 класс'!$A:$A,0)-7+'Итог по классам'!$B35,,,),"Ф")</f>
        <v>0</v>
      </c>
      <c r="O35" s="37">
        <f ca="1">COUNTIF(OFFSET(class4_2,MATCH(O$1,'4 класс'!$A:$A,0)-7+'Итог по классам'!$B35,,,),"р")</f>
        <v>0</v>
      </c>
      <c r="P35" s="37">
        <f ca="1">COUNTIF(OFFSET(class4_2,MATCH(P$1,'4 класс'!$A:$A,0)-7+'Итог по классам'!$B35,,,),"ш")</f>
        <v>0</v>
      </c>
      <c r="Q35" s="38">
        <f ca="1">COUNTIF(OFFSET(class4_1,MATCH(Q$1,'4 класс'!$A:$A,0)-7+'Итог по классам'!$B35,,,),"Ф")</f>
        <v>0</v>
      </c>
      <c r="R35" s="37">
        <f ca="1">COUNTIF(OFFSET(class4_1,MATCH(R$1,'4 класс'!$A:$A,0)-7+'Итог по классам'!$B35,,,),"р")</f>
        <v>0</v>
      </c>
      <c r="S35" s="37">
        <f ca="1">COUNTIF(OFFSET(class4_1,MATCH(S$1,'4 класс'!$A:$A,0)-7+'Итог по классам'!$B35,,,),"ш")</f>
        <v>0</v>
      </c>
      <c r="T35" s="37">
        <f ca="1">COUNTIF(OFFSET(class4_2,MATCH(T$1,'4 класс'!$A:$A,0)-7+'Итог по классам'!$B35,,,),"Ф")</f>
        <v>0</v>
      </c>
      <c r="U35" s="37">
        <f ca="1">COUNTIF(OFFSET(class4_2,MATCH(U$1,'4 класс'!$A:$A,0)-7+'Итог по классам'!$B35,,,),"р")</f>
        <v>0</v>
      </c>
      <c r="V35" s="37">
        <f ca="1">COUNTIF(OFFSET(class4_2,MATCH(V$1,'4 класс'!$A:$A,0)-7+'Итог по классам'!$B35,,,),"ш")</f>
        <v>0</v>
      </c>
      <c r="W35" s="38">
        <f ca="1">COUNTIF(OFFSET(class4_1,MATCH(W$1,'4 класс'!$A:$A,0)-7+'Итог по классам'!$B35,,,),"Ф")</f>
        <v>0</v>
      </c>
      <c r="X35" s="37">
        <f ca="1">COUNTIF(OFFSET(class4_1,MATCH(X$1,'4 класс'!$A:$A,0)-7+'Итог по классам'!$B35,,,),"р")</f>
        <v>0</v>
      </c>
      <c r="Y35" s="37">
        <f ca="1">COUNTIF(OFFSET(class4_1,MATCH(Y$1,'4 класс'!$A:$A,0)-7+'Итог по классам'!$B35,,,),"ш")</f>
        <v>0</v>
      </c>
      <c r="Z35" s="37">
        <f ca="1">COUNTIF(OFFSET(class4_2,MATCH(Z$1,'4 класс'!$A:$A,0)-7+'Итог по классам'!$B35,,,),"Ф")</f>
        <v>0</v>
      </c>
      <c r="AA35" s="37">
        <f ca="1">COUNTIF(OFFSET(class4_2,MATCH(AA$1,'4 класс'!$A:$A,0)-7+'Итог по классам'!$B35,,,),"р")</f>
        <v>0</v>
      </c>
      <c r="AB35" s="37">
        <f ca="1">COUNTIF(OFFSET(class4_2,MATCH(AB$1,'4 класс'!$A:$A,0)-7+'Итог по классам'!$B35,,,),"ш")</f>
        <v>0</v>
      </c>
      <c r="AC35" s="38">
        <f ca="1">COUNTIF(OFFSET(class4_1,MATCH(AC$1,'4 класс'!$A:$A,0)-7+'Итог по классам'!$B35,,,),"Ф")</f>
        <v>0</v>
      </c>
      <c r="AD35" s="37">
        <f ca="1">COUNTIF(OFFSET(class4_1,MATCH(AD$1,'4 класс'!$A:$A,0)-7+'Итог по классам'!$B35,,,),"р")</f>
        <v>0</v>
      </c>
      <c r="AE35" s="37">
        <f ca="1">COUNTIF(OFFSET(class4_1,MATCH(AE$1,'4 класс'!$A:$A,0)-7+'Итог по классам'!$B35,,,),"ш")</f>
        <v>0</v>
      </c>
      <c r="AF35" s="37">
        <f ca="1">COUNTIF(OFFSET(class4_2,MATCH(AF$1,'4 класс'!$A:$A,0)-7+'Итог по классам'!$B35,,,),"Ф")</f>
        <v>0</v>
      </c>
      <c r="AG35" s="37">
        <f ca="1">COUNTIF(OFFSET(class4_2,MATCH(AG$1,'4 класс'!$A:$A,0)-7+'Итог по классам'!$B35,,,),"р")</f>
        <v>0</v>
      </c>
      <c r="AH35" s="37">
        <f ca="1">COUNTIF(OFFSET(class4_2,MATCH(AH$1,'4 класс'!$A:$A,0)-7+'Итог по классам'!$B35,,,),"ш")</f>
        <v>0</v>
      </c>
      <c r="AI35" s="38">
        <f ca="1">COUNTIF(OFFSET(class4_1,MATCH(AI$1,'4 класс'!$A:$A,0)-7+'Итог по классам'!$B35,,,),"Ф")</f>
        <v>0</v>
      </c>
      <c r="AJ35" s="37">
        <f ca="1">COUNTIF(OFFSET(class4_1,MATCH(AJ$1,'4 класс'!$A:$A,0)-7+'Итог по классам'!$B35,,,),"р")</f>
        <v>0</v>
      </c>
      <c r="AK35" s="37">
        <f ca="1">COUNTIF(OFFSET(class4_1,MATCH(AK$1,'4 класс'!$A:$A,0)-7+'Итог по классам'!$B35,,,),"ш")</f>
        <v>0</v>
      </c>
      <c r="AL35" s="37">
        <f ca="1">COUNTIF(OFFSET(class4_2,MATCH(AL$1,'4 класс'!$A:$A,0)-7+'Итог по классам'!$B35,,,),"Ф")</f>
        <v>0</v>
      </c>
      <c r="AM35" s="37">
        <f ca="1">COUNTIF(OFFSET(class4_2,MATCH(AM$1,'4 класс'!$A:$A,0)-7+'Итог по классам'!$B35,,,),"р")</f>
        <v>0</v>
      </c>
      <c r="AN35" s="37">
        <f ca="1">COUNTIF(OFFSET(class4_2,MATCH(AN$1,'4 класс'!$A:$A,0)-7+'Итог по классам'!$B35,,,),"ш")</f>
        <v>0</v>
      </c>
      <c r="AO35" s="38">
        <f ca="1">COUNTIF(OFFSET(class4_1,MATCH(AO$1,'4 класс'!$A:$A,0)-7+'Итог по классам'!$B35,,,),"Ф")</f>
        <v>0</v>
      </c>
      <c r="AP35" s="37">
        <f ca="1">COUNTIF(OFFSET(class4_1,MATCH(AP$1,'4 класс'!$A:$A,0)-7+'Итог по классам'!$B35,,,),"р")</f>
        <v>0</v>
      </c>
      <c r="AQ35" s="37">
        <f ca="1">COUNTIF(OFFSET(class4_1,MATCH(AQ$1,'4 класс'!$A:$A,0)-7+'Итог по классам'!$B35,,,),"ш")</f>
        <v>0</v>
      </c>
      <c r="AR35" s="37">
        <f ca="1">COUNTIF(OFFSET(class4_2,MATCH(AR$1,'4 класс'!$A:$A,0)-7+'Итог по классам'!$B35,,,),"Ф")</f>
        <v>0</v>
      </c>
      <c r="AS35" s="37">
        <f ca="1">COUNTIF(OFFSET(class4_2,MATCH(AS$1,'4 класс'!$A:$A,0)-7+'Итог по классам'!$B35,,,),"р")</f>
        <v>0</v>
      </c>
      <c r="AT35" s="37">
        <f ca="1">COUNTIF(OFFSET(class4_2,MATCH(AT$1,'4 класс'!$A:$A,0)-7+'Итог по классам'!$B35,,,),"ш")</f>
        <v>0</v>
      </c>
      <c r="AU35" s="38">
        <f ca="1">COUNTIF(OFFSET(class4_1,MATCH(AU$1,'4 класс'!$A:$A,0)-7+'Итог по классам'!$B35,,,),"Ф")</f>
        <v>0</v>
      </c>
      <c r="AV35" s="37">
        <f ca="1">COUNTIF(OFFSET(class4_1,MATCH(AV$1,'4 класс'!$A:$A,0)-7+'Итог по классам'!$B35,,,),"р")</f>
        <v>0</v>
      </c>
      <c r="AW35" s="37">
        <f ca="1">COUNTIF(OFFSET(class4_1,MATCH(AW$1,'4 класс'!$A:$A,0)-7+'Итог по классам'!$B35,,,),"ш")</f>
        <v>0</v>
      </c>
      <c r="AX35" s="37">
        <f ca="1">COUNTIF(OFFSET(class4_2,MATCH(AX$1,'4 класс'!$A:$A,0)-7+'Итог по классам'!$B35,,,),"Ф")</f>
        <v>0</v>
      </c>
      <c r="AY35" s="37">
        <f ca="1">COUNTIF(OFFSET(class4_2,MATCH(AY$1,'4 класс'!$A:$A,0)-7+'Итог по классам'!$B35,,,),"р")</f>
        <v>0</v>
      </c>
      <c r="AZ35" s="37">
        <f ca="1">COUNTIF(OFFSET(class4_2,MATCH(AZ$1,'4 класс'!$A:$A,0)-7+'Итог по классам'!$B35,,,),"ш")</f>
        <v>0</v>
      </c>
      <c r="BA35" s="38">
        <f ca="1">COUNTIF(OFFSET(class4_1,MATCH(BA$1,'4 класс'!$A:$A,0)-7+'Итог по классам'!$B35,,,),"Ф")</f>
        <v>0</v>
      </c>
      <c r="BB35" s="37">
        <f ca="1">COUNTIF(OFFSET(class4_1,MATCH(BB$1,'4 класс'!$A:$A,0)-7+'Итог по классам'!$B35,,,),"р")</f>
        <v>0</v>
      </c>
      <c r="BC35" s="37">
        <f ca="1">COUNTIF(OFFSET(class4_1,MATCH(BC$1,'4 класс'!$A:$A,0)-7+'Итог по классам'!$B35,,,),"ш")</f>
        <v>0</v>
      </c>
      <c r="BD35" s="37">
        <f ca="1">COUNTIF(OFFSET(class4_2,MATCH(BD$1,'4 класс'!$A:$A,0)-7+'Итог по классам'!$B35,,,),"Ф")</f>
        <v>0</v>
      </c>
      <c r="BE35" s="37">
        <f ca="1">COUNTIF(OFFSET(class4_2,MATCH(BE$1,'4 класс'!$A:$A,0)-7+'Итог по классам'!$B35,,,),"р")</f>
        <v>0</v>
      </c>
      <c r="BF35" s="37">
        <f ca="1">COUNTIF(OFFSET(class4_2,MATCH(BF$1,'4 класс'!$A:$A,0)-7+'Итог по классам'!$B35,,,),"ш")</f>
        <v>0</v>
      </c>
      <c r="BG35" s="38">
        <f ca="1">COUNTIF(OFFSET(class4_1,MATCH(BG$1,'4 класс'!$A:$A,0)-7+'Итог по классам'!$B35,,,),"Ф")</f>
        <v>0</v>
      </c>
      <c r="BH35" s="37">
        <f ca="1">COUNTIF(OFFSET(class4_1,MATCH(BH$1,'4 класс'!$A:$A,0)-7+'Итог по классам'!$B35,,,),"р")</f>
        <v>0</v>
      </c>
      <c r="BI35" s="37">
        <f ca="1">COUNTIF(OFFSET(class4_1,MATCH(BI$1,'4 класс'!$A:$A,0)-7+'Итог по классам'!$B35,,,),"ш")</f>
        <v>0</v>
      </c>
      <c r="BJ35" s="37">
        <f ca="1">COUNTIF(OFFSET(class4_2,MATCH(BJ$1,'4 класс'!$A:$A,0)-7+'Итог по классам'!$B35,,,),"Ф")</f>
        <v>0</v>
      </c>
      <c r="BK35" s="37">
        <f ca="1">COUNTIF(OFFSET(class4_2,MATCH(BK$1,'4 класс'!$A:$A,0)-7+'Итог по классам'!$B35,,,),"р")</f>
        <v>0</v>
      </c>
      <c r="BL35" s="37">
        <f ca="1">COUNTIF(OFFSET(class4_2,MATCH(BL$1,'4 класс'!$A:$A,0)-7+'Итог по классам'!$B35,,,),"ш")</f>
        <v>0</v>
      </c>
      <c r="BM35" s="38">
        <f ca="1">COUNTIF(OFFSET(class4_1,MATCH(BM$1,'4 класс'!$A:$A,0)-7+'Итог по классам'!$B35,,,),"Ф")</f>
        <v>0</v>
      </c>
      <c r="BN35" s="37">
        <f ca="1">COUNTIF(OFFSET(class4_1,MATCH(BN$1,'4 класс'!$A:$A,0)-7+'Итог по классам'!$B35,,,),"р")</f>
        <v>0</v>
      </c>
      <c r="BO35" s="37">
        <f ca="1">COUNTIF(OFFSET(class4_1,MATCH(BO$1,'4 класс'!$A:$A,0)-7+'Итог по классам'!$B35,,,),"ш")</f>
        <v>0</v>
      </c>
      <c r="BP35" s="37">
        <f ca="1">COUNTIF(OFFSET(class4_2,MATCH(BP$1,'4 класс'!$A:$A,0)-7+'Итог по классам'!$B35,,,),"Ф")</f>
        <v>0</v>
      </c>
      <c r="BQ35" s="37">
        <f ca="1">COUNTIF(OFFSET(class4_2,MATCH(BQ$1,'4 класс'!$A:$A,0)-7+'Итог по классам'!$B35,,,),"р")</f>
        <v>0</v>
      </c>
      <c r="BR35" s="37">
        <f ca="1">COUNTIF(OFFSET(class4_2,MATCH(BR$1,'4 класс'!$A:$A,0)-7+'Итог по классам'!$B35,,,),"ш")</f>
        <v>0</v>
      </c>
      <c r="BS35" s="38">
        <f ca="1">COUNTIF(OFFSET(class4_1,MATCH(BS$1,'4 класс'!$A:$A,0)-7+'Итог по классам'!$B35,,,),"Ф")</f>
        <v>0</v>
      </c>
      <c r="BT35" s="37">
        <f ca="1">COUNTIF(OFFSET(class4_1,MATCH(BT$1,'4 класс'!$A:$A,0)-7+'Итог по классам'!$B35,,,),"р")</f>
        <v>0</v>
      </c>
      <c r="BU35" s="37">
        <f ca="1">COUNTIF(OFFSET(class4_1,MATCH(BU$1,'4 класс'!$A:$A,0)-7+'Итог по классам'!$B35,,,),"ш")</f>
        <v>0</v>
      </c>
      <c r="BV35" s="37">
        <f ca="1">COUNTIF(OFFSET(class4_2,MATCH(BV$1,'4 класс'!$A:$A,0)-7+'Итог по классам'!$B35,,,),"Ф")</f>
        <v>0</v>
      </c>
      <c r="BW35" s="37">
        <f ca="1">COUNTIF(OFFSET(class4_2,MATCH(BW$1,'4 класс'!$A:$A,0)-7+'Итог по классам'!$B35,,,),"р")</f>
        <v>0</v>
      </c>
      <c r="BX35" s="37">
        <f ca="1">COUNTIF(OFFSET(class4_2,MATCH(BX$1,'4 класс'!$A:$A,0)-7+'Итог по классам'!$B35,,,),"ш")</f>
        <v>0</v>
      </c>
      <c r="BY35" s="38">
        <f ca="1">COUNTIF(OFFSET(class4_1,MATCH(BY$1,'4 класс'!$A:$A,0)-7+'Итог по классам'!$B35,,,),"Ф")</f>
        <v>0</v>
      </c>
      <c r="BZ35" s="37">
        <f ca="1">COUNTIF(OFFSET(class4_1,MATCH(BZ$1,'4 класс'!$A:$A,0)-7+'Итог по классам'!$B35,,,),"р")</f>
        <v>0</v>
      </c>
      <c r="CA35" s="37">
        <f ca="1">COUNTIF(OFFSET(class4_1,MATCH(CA$1,'4 класс'!$A:$A,0)-7+'Итог по классам'!$B35,,,),"ш")</f>
        <v>0</v>
      </c>
      <c r="CB35" s="37">
        <f ca="1">COUNTIF(OFFSET(class4_2,MATCH(CB$1,'4 класс'!$A:$A,0)-7+'Итог по классам'!$B35,,,),"Ф")</f>
        <v>0</v>
      </c>
      <c r="CC35" s="37">
        <f ca="1">COUNTIF(OFFSET(class4_2,MATCH(CC$1,'4 класс'!$A:$A,0)-7+'Итог по классам'!$B35,,,),"р")</f>
        <v>0</v>
      </c>
      <c r="CD35" s="37">
        <f ca="1">COUNTIF(OFFSET(class4_2,MATCH(CD$1,'4 класс'!$A:$A,0)-7+'Итог по классам'!$B35,,,),"ш")</f>
        <v>0</v>
      </c>
      <c r="CE35" s="38">
        <f ca="1">COUNTIF(OFFSET(class4_1,MATCH(CE$1,'4 класс'!$A:$A,0)-7+'Итог по классам'!$B35,,,),"Ф")</f>
        <v>0</v>
      </c>
      <c r="CF35" s="37">
        <f ca="1">COUNTIF(OFFSET(class4_1,MATCH(CF$1,'4 класс'!$A:$A,0)-7+'Итог по классам'!$B35,,,),"р")</f>
        <v>0</v>
      </c>
      <c r="CG35" s="37">
        <f ca="1">COUNTIF(OFFSET(class4_1,MATCH(CG$1,'4 класс'!$A:$A,0)-7+'Итог по классам'!$B35,,,),"ш")</f>
        <v>0</v>
      </c>
      <c r="CH35" s="37">
        <f ca="1">COUNTIF(OFFSET(class4_2,MATCH(CH$1,'4 класс'!$A:$A,0)-7+'Итог по классам'!$B35,,,),"Ф")</f>
        <v>0</v>
      </c>
      <c r="CI35" s="37">
        <f ca="1">COUNTIF(OFFSET(class4_2,MATCH(CI$1,'4 класс'!$A:$A,0)-7+'Итог по классам'!$B35,,,),"р")</f>
        <v>0</v>
      </c>
      <c r="CJ35" s="37">
        <f ca="1">COUNTIF(OFFSET(class4_2,MATCH(CJ$1,'4 класс'!$A:$A,0)-7+'Итог по классам'!$B35,,,),"ш")</f>
        <v>0</v>
      </c>
      <c r="CK35" s="38">
        <f ca="1">COUNTIF(OFFSET(class4_1,MATCH(CK$1,'4 класс'!$A:$A,0)-7+'Итог по классам'!$B35,,,),"Ф")</f>
        <v>0</v>
      </c>
      <c r="CL35" s="37">
        <f ca="1">COUNTIF(OFFSET(class4_1,MATCH(CL$1,'4 класс'!$A:$A,0)-7+'Итог по классам'!$B35,,,),"р")</f>
        <v>0</v>
      </c>
      <c r="CM35" s="37">
        <f ca="1">COUNTIF(OFFSET(class4_1,MATCH(CM$1,'4 класс'!$A:$A,0)-7+'Итог по классам'!$B35,,,),"ш")</f>
        <v>0</v>
      </c>
      <c r="CN35" s="37">
        <f ca="1">COUNTIF(OFFSET(class4_2,MATCH(CN$1,'4 класс'!$A:$A,0)-7+'Итог по классам'!$B35,,,),"Ф")</f>
        <v>0</v>
      </c>
      <c r="CO35" s="37">
        <f ca="1">COUNTIF(OFFSET(class4_2,MATCH(CO$1,'4 класс'!$A:$A,0)-7+'Итог по классам'!$B35,,,),"р")</f>
        <v>0</v>
      </c>
      <c r="CP35" s="37">
        <f ca="1">COUNTIF(OFFSET(class4_2,MATCH(CP$1,'4 класс'!$A:$A,0)-7+'Итог по классам'!$B35,,,),"ш")</f>
        <v>0</v>
      </c>
      <c r="CQ35" s="38">
        <f ca="1">COUNTIF(OFFSET(class4_1,MATCH(CQ$1,'4 класс'!$A:$A,0)-7+'Итог по классам'!$B35,,,),"Ф")</f>
        <v>0</v>
      </c>
      <c r="CR35" s="37">
        <f ca="1">COUNTIF(OFFSET(class4_1,MATCH(CR$1,'4 класс'!$A:$A,0)-7+'Итог по классам'!$B35,,,),"р")</f>
        <v>0</v>
      </c>
      <c r="CS35" s="37">
        <f ca="1">COUNTIF(OFFSET(class4_1,MATCH(CS$1,'4 класс'!$A:$A,0)-7+'Итог по классам'!$B35,,,),"ш")</f>
        <v>0</v>
      </c>
      <c r="CT35" s="37">
        <f ca="1">COUNTIF(OFFSET(class4_2,MATCH(CT$1,'4 класс'!$A:$A,0)-7+'Итог по классам'!$B35,,,),"Ф")</f>
        <v>0</v>
      </c>
      <c r="CU35" s="37">
        <f ca="1">COUNTIF(OFFSET(class4_2,MATCH(CU$1,'4 класс'!$A:$A,0)-7+'Итог по классам'!$B35,,,),"р")</f>
        <v>0</v>
      </c>
      <c r="CV35" s="37">
        <f ca="1">COUNTIF(OFFSET(class4_2,MATCH(CV$1,'4 класс'!$A:$A,0)-7+'Итог по классам'!$B35,,,),"ш")</f>
        <v>0</v>
      </c>
      <c r="CW35" s="38">
        <f ca="1">COUNTIF(OFFSET(class4_1,MATCH(CW$1,'4 класс'!$A:$A,0)-7+'Итог по классам'!$B35,,,),"Ф")</f>
        <v>0</v>
      </c>
      <c r="CX35" s="37">
        <f ca="1">COUNTIF(OFFSET(class4_1,MATCH(CX$1,'4 класс'!$A:$A,0)-7+'Итог по классам'!$B35,,,),"р")</f>
        <v>0</v>
      </c>
      <c r="CY35" s="37">
        <f ca="1">COUNTIF(OFFSET(class4_1,MATCH(CY$1,'4 класс'!$A:$A,0)-7+'Итог по классам'!$B35,,,),"ш")</f>
        <v>0</v>
      </c>
      <c r="CZ35" s="37">
        <f ca="1">COUNTIF(OFFSET(class4_2,MATCH(CZ$1,'4 класс'!$A:$A,0)-7+'Итог по классам'!$B35,,,),"Ф")</f>
        <v>0</v>
      </c>
      <c r="DA35" s="37">
        <f ca="1">COUNTIF(OFFSET(class4_2,MATCH(DA$1,'4 класс'!$A:$A,0)-7+'Итог по классам'!$B35,,,),"р")</f>
        <v>0</v>
      </c>
      <c r="DB35" s="37">
        <f ca="1">COUNTIF(OFFSET(class4_2,MATCH(DB$1,'4 класс'!$A:$A,0)-7+'Итог по классам'!$B35,,,),"ш")</f>
        <v>0</v>
      </c>
      <c r="DC35" s="38">
        <f ca="1">COUNTIF(OFFSET(class4_1,MATCH(DC$1,'4 класс'!$A:$A,0)-7+'Итог по классам'!$B35,,,),"Ф")</f>
        <v>0</v>
      </c>
      <c r="DD35" s="37">
        <f ca="1">COUNTIF(OFFSET(class4_1,MATCH(DD$1,'4 класс'!$A:$A,0)-7+'Итог по классам'!$B35,,,),"р")</f>
        <v>0</v>
      </c>
      <c r="DE35" s="37">
        <f ca="1">COUNTIF(OFFSET(class4_1,MATCH(DE$1,'4 класс'!$A:$A,0)-7+'Итог по классам'!$B35,,,),"ш")</f>
        <v>0</v>
      </c>
      <c r="DF35" s="37">
        <f ca="1">COUNTIF(OFFSET(class4_2,MATCH(DF$1,'4 класс'!$A:$A,0)-7+'Итог по классам'!$B35,,,),"Ф")</f>
        <v>0</v>
      </c>
      <c r="DG35" s="37">
        <f ca="1">COUNTIF(OFFSET(class4_2,MATCH(DG$1,'4 класс'!$A:$A,0)-7+'Итог по классам'!$B35,,,),"р")</f>
        <v>0</v>
      </c>
      <c r="DH35" s="37">
        <f ca="1">COUNTIF(OFFSET(class4_2,MATCH(DH$1,'4 класс'!$A:$A,0)-7+'Итог по классам'!$B35,,,),"ш")</f>
        <v>0</v>
      </c>
      <c r="DI35" s="38">
        <f ca="1">COUNTIF(OFFSET(class4_1,MATCH(DI$1,'4 класс'!$A:$A,0)-7+'Итог по классам'!$B35,,,),"Ф")</f>
        <v>0</v>
      </c>
      <c r="DJ35" s="37">
        <f ca="1">COUNTIF(OFFSET(class4_1,MATCH(DJ$1,'4 класс'!$A:$A,0)-7+'Итог по классам'!$B35,,,),"р")</f>
        <v>0</v>
      </c>
      <c r="DK35" s="37">
        <f ca="1">COUNTIF(OFFSET(class4_1,MATCH(DK$1,'4 класс'!$A:$A,0)-7+'Итог по классам'!$B35,,,),"ш")</f>
        <v>0</v>
      </c>
      <c r="DL35" s="37">
        <f ca="1">COUNTIF(OFFSET(class4_2,MATCH(DL$1,'4 класс'!$A:$A,0)-7+'Итог по классам'!$B35,,,),"Ф")</f>
        <v>0</v>
      </c>
      <c r="DM35" s="37">
        <f ca="1">COUNTIF(OFFSET(class4_2,MATCH(DM$1,'4 класс'!$A:$A,0)-7+'Итог по классам'!$B35,,,),"р")</f>
        <v>0</v>
      </c>
      <c r="DN35" s="37">
        <f ca="1">COUNTIF(OFFSET(class4_2,MATCH(DN$1,'4 класс'!$A:$A,0)-7+'Итог по классам'!$B35,,,),"ш")</f>
        <v>0</v>
      </c>
      <c r="DO35" s="38">
        <f ca="1">COUNTIF(OFFSET(class4_1,MATCH(DO$1,'4 класс'!$A:$A,0)-7+'Итог по классам'!$B35,,,),"Ф")</f>
        <v>0</v>
      </c>
      <c r="DP35" s="37">
        <f ca="1">COUNTIF(OFFSET(class4_1,MATCH(DP$1,'4 класс'!$A:$A,0)-7+'Итог по классам'!$B35,,,),"р")</f>
        <v>0</v>
      </c>
      <c r="DQ35" s="37">
        <f ca="1">COUNTIF(OFFSET(class4_1,MATCH(DQ$1,'4 класс'!$A:$A,0)-7+'Итог по классам'!$B35,,,),"ш")</f>
        <v>0</v>
      </c>
      <c r="DR35" s="37">
        <f ca="1">COUNTIF(OFFSET(class4_2,MATCH(DR$1,'4 класс'!$A:$A,0)-7+'Итог по классам'!$B35,,,),"Ф")</f>
        <v>0</v>
      </c>
      <c r="DS35" s="37">
        <f ca="1">COUNTIF(OFFSET(class4_2,MATCH(DS$1,'4 класс'!$A:$A,0)-7+'Итог по классам'!$B35,,,),"р")</f>
        <v>0</v>
      </c>
      <c r="DT35" s="37">
        <f ca="1">COUNTIF(OFFSET(class4_2,MATCH(DT$1,'4 класс'!$A:$A,0)-7+'Итог по классам'!$B35,,,),"ш")</f>
        <v>0</v>
      </c>
      <c r="DU35" s="38">
        <f ca="1">COUNTIF(OFFSET(class4_1,MATCH(DU$1,'4 класс'!$A:$A,0)-7+'Итог по классам'!$B35,,,),"Ф")</f>
        <v>0</v>
      </c>
      <c r="DV35" s="37">
        <f ca="1">COUNTIF(OFFSET(class4_1,MATCH(DV$1,'4 класс'!$A:$A,0)-7+'Итог по классам'!$B35,,,),"р")</f>
        <v>0</v>
      </c>
      <c r="DW35" s="37">
        <f ca="1">COUNTIF(OFFSET(class4_1,MATCH(DW$1,'4 класс'!$A:$A,0)-7+'Итог по классам'!$B35,,,),"ш")</f>
        <v>0</v>
      </c>
      <c r="DX35" s="37">
        <f ca="1">COUNTIF(OFFSET(class4_2,MATCH(DX$1,'4 класс'!$A:$A,0)-7+'Итог по классам'!$B35,,,),"Ф")</f>
        <v>0</v>
      </c>
      <c r="DY35" s="37">
        <f ca="1">COUNTIF(OFFSET(class4_2,MATCH(DY$1,'4 класс'!$A:$A,0)-7+'Итог по классам'!$B35,,,),"р")</f>
        <v>0</v>
      </c>
      <c r="DZ35" s="37">
        <f ca="1">COUNTIF(OFFSET(class4_2,MATCH(DZ$1,'4 класс'!$A:$A,0)-7+'Итог по классам'!$B35,,,),"ш")</f>
        <v>0</v>
      </c>
      <c r="EA35" s="38">
        <f ca="1">COUNTIF(OFFSET(class4_1,MATCH(EA$1,'4 класс'!$A:$A,0)-7+'Итог по классам'!$B35,,,),"Ф")</f>
        <v>0</v>
      </c>
      <c r="EB35" s="37">
        <f ca="1">COUNTIF(OFFSET(class4_1,MATCH(EB$1,'4 класс'!$A:$A,0)-7+'Итог по классам'!$B35,,,),"р")</f>
        <v>0</v>
      </c>
      <c r="EC35" s="37">
        <f ca="1">COUNTIF(OFFSET(class4_1,MATCH(EC$1,'4 класс'!$A:$A,0)-7+'Итог по классам'!$B35,,,),"ш")</f>
        <v>0</v>
      </c>
      <c r="ED35" s="37">
        <f ca="1">COUNTIF(OFFSET(class4_2,MATCH(ED$1,'4 класс'!$A:$A,0)-7+'Итог по классам'!$B35,,,),"Ф")</f>
        <v>0</v>
      </c>
      <c r="EE35" s="37">
        <f ca="1">COUNTIF(OFFSET(class4_2,MATCH(EE$1,'4 класс'!$A:$A,0)-7+'Итог по классам'!$B35,,,),"р")</f>
        <v>0</v>
      </c>
      <c r="EF35" s="37">
        <f ca="1">COUNTIF(OFFSET(class4_2,MATCH(EF$1,'4 класс'!$A:$A,0)-7+'Итог по классам'!$B35,,,),"ш")</f>
        <v>0</v>
      </c>
      <c r="EG35" s="38">
        <f ca="1">COUNTIF(OFFSET(class4_1,MATCH(EG$1,'4 класс'!$A:$A,0)-7+'Итог по классам'!$B35,,,),"Ф")</f>
        <v>0</v>
      </c>
      <c r="EH35" s="37">
        <f ca="1">COUNTIF(OFFSET(class4_1,MATCH(EH$1,'4 класс'!$A:$A,0)-7+'Итог по классам'!$B35,,,),"р")</f>
        <v>0</v>
      </c>
      <c r="EI35" s="37">
        <f ca="1">COUNTIF(OFFSET(class4_1,MATCH(EI$1,'4 класс'!$A:$A,0)-7+'Итог по классам'!$B35,,,),"ш")</f>
        <v>0</v>
      </c>
      <c r="EJ35" s="37">
        <f ca="1">COUNTIF(OFFSET(class4_2,MATCH(EJ$1,'4 класс'!$A:$A,0)-7+'Итог по классам'!$B35,,,),"Ф")</f>
        <v>0</v>
      </c>
      <c r="EK35" s="37">
        <f ca="1">COUNTIF(OFFSET(class4_2,MATCH(EK$1,'4 класс'!$A:$A,0)-7+'Итог по классам'!$B35,,,),"р")</f>
        <v>0</v>
      </c>
      <c r="EL35" s="37">
        <f ca="1">COUNTIF(OFFSET(class4_2,MATCH(EL$1,'4 класс'!$A:$A,0)-7+'Итог по классам'!$B35,,,),"ш")</f>
        <v>0</v>
      </c>
      <c r="EM35" s="38">
        <f ca="1">COUNTIF(OFFSET(class4_1,MATCH(EM$1,'4 класс'!$A:$A,0)-7+'Итог по классам'!$B35,,,),"Ф")</f>
        <v>0</v>
      </c>
      <c r="EN35" s="37">
        <f ca="1">COUNTIF(OFFSET(class4_1,MATCH(EN$1,'4 класс'!$A:$A,0)-7+'Итог по классам'!$B35,,,),"р")</f>
        <v>0</v>
      </c>
      <c r="EO35" s="37">
        <f ca="1">COUNTIF(OFFSET(class4_1,MATCH(EO$1,'4 класс'!$A:$A,0)-7+'Итог по классам'!$B35,,,),"ш")</f>
        <v>0</v>
      </c>
      <c r="EP35" s="37">
        <f ca="1">COUNTIF(OFFSET(class4_2,MATCH(EP$1,'4 класс'!$A:$A,0)-7+'Итог по классам'!$B35,,,),"Ф")</f>
        <v>0</v>
      </c>
      <c r="EQ35" s="37">
        <f ca="1">COUNTIF(OFFSET(class4_2,MATCH(EQ$1,'4 класс'!$A:$A,0)-7+'Итог по классам'!$B35,,,),"р")</f>
        <v>0</v>
      </c>
      <c r="ER35" s="37">
        <f ca="1">COUNTIF(OFFSET(class4_2,MATCH(ER$1,'4 класс'!$A:$A,0)-7+'Итог по классам'!$B35,,,),"ш")</f>
        <v>0</v>
      </c>
      <c r="ES35" s="38">
        <f ca="1">COUNTIF(OFFSET(class4_1,MATCH(ES$1,'4 класс'!$A:$A,0)-7+'Итог по классам'!$B35,,,),"Ф")</f>
        <v>0</v>
      </c>
      <c r="ET35" s="37">
        <f ca="1">COUNTIF(OFFSET(class4_1,MATCH(ET$1,'4 класс'!$A:$A,0)-7+'Итог по классам'!$B35,,,),"р")</f>
        <v>0</v>
      </c>
      <c r="EU35" s="37">
        <f ca="1">COUNTIF(OFFSET(class4_1,MATCH(EU$1,'4 класс'!$A:$A,0)-7+'Итог по классам'!$B35,,,),"ш")</f>
        <v>0</v>
      </c>
      <c r="EV35" s="37">
        <f ca="1">COUNTIF(OFFSET(class4_2,MATCH(EV$1,'4 класс'!$A:$A,0)-7+'Итог по классам'!$B35,,,),"Ф")</f>
        <v>0</v>
      </c>
      <c r="EW35" s="37">
        <f ca="1">COUNTIF(OFFSET(class4_2,MATCH(EW$1,'4 класс'!$A:$A,0)-7+'Итог по классам'!$B35,,,),"р")</f>
        <v>0</v>
      </c>
      <c r="EX35" s="37">
        <f ca="1">COUNTIF(OFFSET(class4_2,MATCH(EX$1,'4 класс'!$A:$A,0)-7+'Итог по классам'!$B35,,,),"ш")</f>
        <v>0</v>
      </c>
      <c r="EY35" s="38">
        <f ca="1">COUNTIF(OFFSET(class4_1,MATCH(EY$1,'4 класс'!$A:$A,0)-7+'Итог по классам'!$B35,,,),"Ф")</f>
        <v>0</v>
      </c>
      <c r="EZ35" s="37">
        <f ca="1">COUNTIF(OFFSET(class4_1,MATCH(EZ$1,'4 класс'!$A:$A,0)-7+'Итог по классам'!$B35,,,),"р")</f>
        <v>0</v>
      </c>
      <c r="FA35" s="37">
        <f ca="1">COUNTIF(OFFSET(class4_1,MATCH(FA$1,'4 класс'!$A:$A,0)-7+'Итог по классам'!$B35,,,),"ш")</f>
        <v>0</v>
      </c>
      <c r="FB35" s="37">
        <f ca="1">COUNTIF(OFFSET(class4_2,MATCH(FB$1,'4 класс'!$A:$A,0)-7+'Итог по классам'!$B35,,,),"Ф")</f>
        <v>0</v>
      </c>
      <c r="FC35" s="37">
        <f ca="1">COUNTIF(OFFSET(class4_2,MATCH(FC$1,'4 класс'!$A:$A,0)-7+'Итог по классам'!$B35,,,),"р")</f>
        <v>0</v>
      </c>
      <c r="FD35" s="37">
        <f ca="1">COUNTIF(OFFSET(class4_2,MATCH(FD$1,'4 класс'!$A:$A,0)-7+'Итог по классам'!$B35,,,),"ш")</f>
        <v>0</v>
      </c>
      <c r="FE35" s="38">
        <f ca="1">COUNTIF(OFFSET(class4_1,MATCH(FE$1,'4 класс'!$A:$A,0)-7+'Итог по классам'!$B35,,,),"Ф")</f>
        <v>0</v>
      </c>
      <c r="FF35" s="37">
        <f ca="1">COUNTIF(OFFSET(class4_1,MATCH(FF$1,'4 класс'!$A:$A,0)-7+'Итог по классам'!$B35,,,),"р")</f>
        <v>0</v>
      </c>
      <c r="FG35" s="37">
        <f ca="1">COUNTIF(OFFSET(class4_1,MATCH(FG$1,'4 класс'!$A:$A,0)-7+'Итог по классам'!$B35,,,),"ш")</f>
        <v>0</v>
      </c>
      <c r="FH35" s="37">
        <f ca="1">COUNTIF(OFFSET(class4_2,MATCH(FH$1,'4 класс'!$A:$A,0)-7+'Итог по классам'!$B35,,,),"Ф")</f>
        <v>0</v>
      </c>
      <c r="FI35" s="37">
        <f ca="1">COUNTIF(OFFSET(class4_2,MATCH(FI$1,'4 класс'!$A:$A,0)-7+'Итог по классам'!$B35,,,),"р")</f>
        <v>0</v>
      </c>
      <c r="FJ35" s="37">
        <f ca="1">COUNTIF(OFFSET(class4_2,MATCH(FJ$1,'4 класс'!$A:$A,0)-7+'Итог по классам'!$B35,,,),"ш")</f>
        <v>0</v>
      </c>
      <c r="FK35" s="38">
        <f ca="1">COUNTIF(OFFSET(class4_1,MATCH(FK$1,'4 класс'!$A:$A,0)-7+'Итог по классам'!$B35,,,),"Ф")</f>
        <v>0</v>
      </c>
      <c r="FL35" s="37">
        <f ca="1">COUNTIF(OFFSET(class4_1,MATCH(FL$1,'4 класс'!$A:$A,0)-7+'Итог по классам'!$B35,,,),"р")</f>
        <v>0</v>
      </c>
      <c r="FM35" s="37">
        <f ca="1">COUNTIF(OFFSET(class4_1,MATCH(FM$1,'4 класс'!$A:$A,0)-7+'Итог по классам'!$B35,,,),"ш")</f>
        <v>0</v>
      </c>
      <c r="FN35" s="37">
        <f ca="1">COUNTIF(OFFSET(class4_2,MATCH(FN$1,'4 класс'!$A:$A,0)-7+'Итог по классам'!$B35,,,),"Ф")</f>
        <v>0</v>
      </c>
      <c r="FO35" s="37">
        <f ca="1">COUNTIF(OFFSET(class4_2,MATCH(FO$1,'4 класс'!$A:$A,0)-7+'Итог по классам'!$B35,,,),"р")</f>
        <v>0</v>
      </c>
      <c r="FP35" s="37">
        <f ca="1">COUNTIF(OFFSET(class4_2,MATCH(FP$1,'4 класс'!$A:$A,0)-7+'Итог по классам'!$B35,,,),"ш")</f>
        <v>0</v>
      </c>
      <c r="FQ35" s="38">
        <f ca="1">COUNTIF(OFFSET(class4_1,MATCH(FQ$1,'4 класс'!$A:$A,0)-7+'Итог по классам'!$B35,,,),"Ф")</f>
        <v>0</v>
      </c>
      <c r="FR35" s="37">
        <f ca="1">COUNTIF(OFFSET(class4_1,MATCH(FR$1,'4 класс'!$A:$A,0)-7+'Итог по классам'!$B35,,,),"р")</f>
        <v>0</v>
      </c>
      <c r="FS35" s="37">
        <f ca="1">COUNTIF(OFFSET(class4_1,MATCH(FS$1,'4 класс'!$A:$A,0)-7+'Итог по классам'!$B35,,,),"ш")</f>
        <v>0</v>
      </c>
      <c r="FT35" s="37">
        <f ca="1">COUNTIF(OFFSET(class4_2,MATCH(FT$1,'4 класс'!$A:$A,0)-7+'Итог по классам'!$B35,,,),"Ф")</f>
        <v>0</v>
      </c>
      <c r="FU35" s="37">
        <f ca="1">COUNTIF(OFFSET(class4_2,MATCH(FU$1,'4 класс'!$A:$A,0)-7+'Итог по классам'!$B35,,,),"р")</f>
        <v>0</v>
      </c>
      <c r="FV35" s="37">
        <f ca="1">COUNTIF(OFFSET(class4_2,MATCH(FV$1,'4 класс'!$A:$A,0)-7+'Итог по классам'!$B35,,,),"ш")</f>
        <v>0</v>
      </c>
      <c r="FW35" s="38">
        <f ca="1">COUNTIF(OFFSET(class4_1,MATCH(FW$1,'4 класс'!$A:$A,0)-7+'Итог по классам'!$B35,,,),"Ф")</f>
        <v>0</v>
      </c>
      <c r="FX35" s="37">
        <f ca="1">COUNTIF(OFFSET(class4_1,MATCH(FX$1,'4 класс'!$A:$A,0)-7+'Итог по классам'!$B35,,,),"р")</f>
        <v>0</v>
      </c>
      <c r="FY35" s="37">
        <f ca="1">COUNTIF(OFFSET(class4_1,MATCH(FY$1,'4 класс'!$A:$A,0)-7+'Итог по классам'!$B35,,,),"ш")</f>
        <v>0</v>
      </c>
      <c r="FZ35" s="37">
        <f ca="1">COUNTIF(OFFSET(class4_2,MATCH(FZ$1,'4 класс'!$A:$A,0)-7+'Итог по классам'!$B35,,,),"Ф")</f>
        <v>0</v>
      </c>
      <c r="GA35" s="37">
        <f ca="1">COUNTIF(OFFSET(class4_2,MATCH(GA$1,'4 класс'!$A:$A,0)-7+'Итог по классам'!$B35,,,),"р")</f>
        <v>0</v>
      </c>
      <c r="GB35" s="37">
        <f ca="1">COUNTIF(OFFSET(class4_2,MATCH(GB$1,'4 класс'!$A:$A,0)-7+'Итог по классам'!$B35,,,),"ш")</f>
        <v>0</v>
      </c>
      <c r="GC35" s="38">
        <f ca="1">COUNTIF(OFFSET(class4_1,MATCH(GC$1,'4 класс'!$A:$A,0)-7+'Итог по классам'!$B35,,,),"Ф")</f>
        <v>0</v>
      </c>
      <c r="GD35" s="37">
        <f ca="1">COUNTIF(OFFSET(class4_1,MATCH(GD$1,'4 класс'!$A:$A,0)-7+'Итог по классам'!$B35,,,),"р")</f>
        <v>0</v>
      </c>
      <c r="GE35" s="37">
        <f ca="1">COUNTIF(OFFSET(class4_1,MATCH(GE$1,'4 класс'!$A:$A,0)-7+'Итог по классам'!$B35,,,),"ш")</f>
        <v>0</v>
      </c>
      <c r="GF35" s="37">
        <f ca="1">COUNTIF(OFFSET(class4_2,MATCH(GF$1,'4 класс'!$A:$A,0)-7+'Итог по классам'!$B35,,,),"Ф")</f>
        <v>0</v>
      </c>
      <c r="GG35" s="37">
        <f ca="1">COUNTIF(OFFSET(class4_2,MATCH(GG$1,'4 класс'!$A:$A,0)-7+'Итог по классам'!$B35,,,),"р")</f>
        <v>0</v>
      </c>
      <c r="GH35" s="37">
        <f ca="1">COUNTIF(OFFSET(class4_2,MATCH(GH$1,'4 класс'!$A:$A,0)-7+'Итог по классам'!$B35,,,),"ш")</f>
        <v>0</v>
      </c>
      <c r="GI35" s="38">
        <f ca="1">COUNTIF(OFFSET(class4_1,MATCH(GI$1,'4 класс'!$A:$A,0)-7+'Итог по классам'!$B35,,,),"Ф")</f>
        <v>0</v>
      </c>
      <c r="GJ35" s="37">
        <f ca="1">COUNTIF(OFFSET(class4_1,MATCH(GJ$1,'4 класс'!$A:$A,0)-7+'Итог по классам'!$B35,,,),"р")</f>
        <v>0</v>
      </c>
      <c r="GK35" s="37">
        <f ca="1">COUNTIF(OFFSET(class4_1,MATCH(GK$1,'4 класс'!$A:$A,0)-7+'Итог по классам'!$B35,,,),"ш")</f>
        <v>0</v>
      </c>
      <c r="GL35" s="37">
        <f ca="1">COUNTIF(OFFSET(class4_2,MATCH(GL$1,'4 класс'!$A:$A,0)-7+'Итог по классам'!$B35,,,),"Ф")</f>
        <v>0</v>
      </c>
      <c r="GM35" s="37">
        <f ca="1">COUNTIF(OFFSET(class4_2,MATCH(GM$1,'4 класс'!$A:$A,0)-7+'Итог по классам'!$B35,,,),"р")</f>
        <v>0</v>
      </c>
      <c r="GN35" s="37">
        <f ca="1">COUNTIF(OFFSET(class4_2,MATCH(GN$1,'4 класс'!$A:$A,0)-7+'Итог по классам'!$B35,,,),"ш")</f>
        <v>0</v>
      </c>
      <c r="GO35" s="38">
        <f ca="1">COUNTIF(OFFSET(class4_1,MATCH(GO$1,'4 класс'!$A:$A,0)-7+'Итог по классам'!$B35,,,),"Ф")</f>
        <v>0</v>
      </c>
      <c r="GP35" s="37">
        <f ca="1">COUNTIF(OFFSET(class4_1,MATCH(GP$1,'4 класс'!$A:$A,0)-7+'Итог по классам'!$B35,,,),"р")</f>
        <v>0</v>
      </c>
      <c r="GQ35" s="37">
        <f ca="1">COUNTIF(OFFSET(class4_1,MATCH(GQ$1,'4 класс'!$A:$A,0)-7+'Итог по классам'!$B35,,,),"ш")</f>
        <v>0</v>
      </c>
      <c r="GR35" s="37">
        <f ca="1">COUNTIF(OFFSET(class4_2,MATCH(GR$1,'4 класс'!$A:$A,0)-7+'Итог по классам'!$B35,,,),"Ф")</f>
        <v>0</v>
      </c>
      <c r="GS35" s="37">
        <f ca="1">COUNTIF(OFFSET(class4_2,MATCH(GS$1,'4 класс'!$A:$A,0)-7+'Итог по классам'!$B35,,,),"р")</f>
        <v>0</v>
      </c>
      <c r="GT35" s="37">
        <f ca="1">COUNTIF(OFFSET(class4_2,MATCH(GT$1,'4 класс'!$A:$A,0)-7+'Итог по классам'!$B35,,,),"ш")</f>
        <v>0</v>
      </c>
      <c r="GU35" s="38">
        <f ca="1">COUNTIF(OFFSET(class4_1,MATCH(GU$1,'4 класс'!$A:$A,0)-7+'Итог по классам'!$B35,,,),"Ф")</f>
        <v>0</v>
      </c>
      <c r="GV35" s="37">
        <f ca="1">COUNTIF(OFFSET(class4_1,MATCH(GV$1,'4 класс'!$A:$A,0)-7+'Итог по классам'!$B35,,,),"р")</f>
        <v>0</v>
      </c>
      <c r="GW35" s="37">
        <f ca="1">COUNTIF(OFFSET(class4_1,MATCH(GW$1,'4 класс'!$A:$A,0)-7+'Итог по классам'!$B35,,,),"ш")</f>
        <v>0</v>
      </c>
      <c r="GX35" s="37">
        <f ca="1">COUNTIF(OFFSET(class4_2,MATCH(GX$1,'4 класс'!$A:$A,0)-7+'Итог по классам'!$B35,,,),"Ф")</f>
        <v>0</v>
      </c>
      <c r="GY35" s="37">
        <f ca="1">COUNTIF(OFFSET(class4_2,MATCH(GY$1,'4 класс'!$A:$A,0)-7+'Итог по классам'!$B35,,,),"р")</f>
        <v>0</v>
      </c>
      <c r="GZ35" s="37">
        <f ca="1">COUNTIF(OFFSET(class4_2,MATCH(GZ$1,'4 класс'!$A:$A,0)-7+'Итог по классам'!$B35,,,),"ш")</f>
        <v>0</v>
      </c>
      <c r="HA35" s="38">
        <f ca="1">COUNTIF(OFFSET(class4_1,MATCH(HA$1,'4 класс'!$A:$A,0)-7+'Итог по классам'!$B35,,,),"Ф")</f>
        <v>0</v>
      </c>
      <c r="HB35" s="37">
        <f ca="1">COUNTIF(OFFSET(class4_1,MATCH(HB$1,'4 класс'!$A:$A,0)-7+'Итог по классам'!$B35,,,),"р")</f>
        <v>0</v>
      </c>
      <c r="HC35" s="37">
        <f ca="1">COUNTIF(OFFSET(class4_1,MATCH(HC$1,'4 класс'!$A:$A,0)-7+'Итог по классам'!$B35,,,),"ш")</f>
        <v>0</v>
      </c>
      <c r="HD35" s="37">
        <f ca="1">COUNTIF(OFFSET(class4_2,MATCH(HD$1,'4 класс'!$A:$A,0)-7+'Итог по классам'!$B35,,,),"Ф")</f>
        <v>0</v>
      </c>
      <c r="HE35" s="37">
        <f ca="1">COUNTIF(OFFSET(class4_2,MATCH(HE$1,'4 класс'!$A:$A,0)-7+'Итог по классам'!$B35,,,),"р")</f>
        <v>0</v>
      </c>
      <c r="HF35" s="37">
        <f ca="1">COUNTIF(OFFSET(class4_2,MATCH(HF$1,'4 класс'!$A:$A,0)-7+'Итог по классам'!$B35,,,),"ш")</f>
        <v>0</v>
      </c>
      <c r="HG35" s="38">
        <f ca="1">COUNTIF(OFFSET(class4_1,MATCH(HG$1,'4 класс'!$A:$A,0)-7+'Итог по классам'!$B35,,,),"Ф")</f>
        <v>0</v>
      </c>
      <c r="HH35" s="37">
        <f ca="1">COUNTIF(OFFSET(class4_1,MATCH(HH$1,'4 класс'!$A:$A,0)-7+'Итог по классам'!$B35,,,),"р")</f>
        <v>0</v>
      </c>
      <c r="HI35" s="37">
        <f ca="1">COUNTIF(OFFSET(class4_1,MATCH(HI$1,'4 класс'!$A:$A,0)-7+'Итог по классам'!$B35,,,),"ш")</f>
        <v>0</v>
      </c>
      <c r="HJ35" s="37">
        <f ca="1">COUNTIF(OFFSET(class4_2,MATCH(HJ$1,'4 класс'!$A:$A,0)-7+'Итог по классам'!$B35,,,),"Ф")</f>
        <v>0</v>
      </c>
      <c r="HK35" s="37">
        <f ca="1">COUNTIF(OFFSET(class4_2,MATCH(HK$1,'4 класс'!$A:$A,0)-7+'Итог по классам'!$B35,,,),"р")</f>
        <v>0</v>
      </c>
      <c r="HL35" s="37">
        <f ca="1">COUNTIF(OFFSET(class4_2,MATCH(HL$1,'4 класс'!$A:$A,0)-7+'Итог по классам'!$B35,,,),"ш")</f>
        <v>0</v>
      </c>
      <c r="HM35" s="38">
        <f ca="1">COUNTIF(OFFSET(class4_1,MATCH(HM$1,'4 класс'!$A:$A,0)-7+'Итог по классам'!$B35,,,),"Ф")</f>
        <v>0</v>
      </c>
      <c r="HN35" s="37">
        <f ca="1">COUNTIF(OFFSET(class4_1,MATCH(HN$1,'4 класс'!$A:$A,0)-7+'Итог по классам'!$B35,,,),"р")</f>
        <v>0</v>
      </c>
      <c r="HO35" s="37">
        <f ca="1">COUNTIF(OFFSET(class4_1,MATCH(HO$1,'4 класс'!$A:$A,0)-7+'Итог по классам'!$B35,,,),"ш")</f>
        <v>0</v>
      </c>
      <c r="HP35" s="37">
        <f ca="1">COUNTIF(OFFSET(class4_2,MATCH(HP$1,'4 класс'!$A:$A,0)-7+'Итог по классам'!$B35,,,),"Ф")</f>
        <v>0</v>
      </c>
      <c r="HQ35" s="37">
        <f ca="1">COUNTIF(OFFSET(class4_2,MATCH(HQ$1,'4 класс'!$A:$A,0)-7+'Итог по классам'!$B35,,,),"р")</f>
        <v>0</v>
      </c>
      <c r="HR35" s="37">
        <f ca="1">COUNTIF(OFFSET(class4_2,MATCH(HR$1,'4 класс'!$A:$A,0)-7+'Итог по классам'!$B35,,,),"ш")</f>
        <v>0</v>
      </c>
      <c r="HS35" s="38">
        <f ca="1">COUNTIF(OFFSET(class4_1,MATCH(HS$1,'4 класс'!$A:$A,0)-7+'Итог по классам'!$B35,,,),"Ф")</f>
        <v>0</v>
      </c>
      <c r="HT35" s="37">
        <f ca="1">COUNTIF(OFFSET(class4_1,MATCH(HT$1,'4 класс'!$A:$A,0)-7+'Итог по классам'!$B35,,,),"р")</f>
        <v>0</v>
      </c>
      <c r="HU35" s="37">
        <f ca="1">COUNTIF(OFFSET(class4_1,MATCH(HU$1,'4 класс'!$A:$A,0)-7+'Итог по классам'!$B35,,,),"ш")</f>
        <v>0</v>
      </c>
      <c r="HV35" s="37">
        <f ca="1">COUNTIF(OFFSET(class4_2,MATCH(HV$1,'4 класс'!$A:$A,0)-7+'Итог по классам'!$B35,,,),"Ф")</f>
        <v>0</v>
      </c>
      <c r="HW35" s="37">
        <f ca="1">COUNTIF(OFFSET(class4_2,MATCH(HW$1,'4 класс'!$A:$A,0)-7+'Итог по классам'!$B35,,,),"р")</f>
        <v>0</v>
      </c>
      <c r="HX35" s="37">
        <f ca="1">COUNTIF(OFFSET(class4_2,MATCH(HX$1,'4 класс'!$A:$A,0)-7+'Итог по классам'!$B35,,,),"ш")</f>
        <v>0</v>
      </c>
      <c r="HY35" s="38">
        <f ca="1">COUNTIF(OFFSET(class4_1,MATCH(HY$1,'4 класс'!$A:$A,0)-7+'Итог по классам'!$B35,,,),"Ф")</f>
        <v>0</v>
      </c>
      <c r="HZ35" s="37">
        <f ca="1">COUNTIF(OFFSET(class4_1,MATCH(HZ$1,'4 класс'!$A:$A,0)-7+'Итог по классам'!$B35,,,),"р")</f>
        <v>0</v>
      </c>
      <c r="IA35" s="37">
        <f ca="1">COUNTIF(OFFSET(class4_1,MATCH(IA$1,'4 класс'!$A:$A,0)-7+'Итог по классам'!$B35,,,),"ш")</f>
        <v>0</v>
      </c>
      <c r="IB35" s="37">
        <f ca="1">COUNTIF(OFFSET(class4_2,MATCH(IB$1,'4 класс'!$A:$A,0)-7+'Итог по классам'!$B35,,,),"Ф")</f>
        <v>0</v>
      </c>
      <c r="IC35" s="37">
        <f ca="1">COUNTIF(OFFSET(class4_2,MATCH(IC$1,'4 класс'!$A:$A,0)-7+'Итог по классам'!$B35,,,),"р")</f>
        <v>0</v>
      </c>
      <c r="ID35" s="37">
        <f ca="1">COUNTIF(OFFSET(class4_2,MATCH(ID$1,'4 класс'!$A:$A,0)-7+'Итог по классам'!$B35,,,),"ш")</f>
        <v>0</v>
      </c>
      <c r="IE35" s="38">
        <f ca="1">COUNTIF(OFFSET(class4_1,MATCH(IE$1,'4 класс'!$A:$A,0)-7+'Итог по классам'!$B35,,,),"Ф")</f>
        <v>0</v>
      </c>
      <c r="IF35" s="37">
        <f ca="1">COUNTIF(OFFSET(class4_1,MATCH(IF$1,'4 класс'!$A:$A,0)-7+'Итог по классам'!$B35,,,),"р")</f>
        <v>0</v>
      </c>
      <c r="IG35" s="37">
        <f ca="1">COUNTIF(OFFSET(class4_1,MATCH(IG$1,'4 класс'!$A:$A,0)-7+'Итог по классам'!$B35,,,),"ш")</f>
        <v>0</v>
      </c>
      <c r="IH35" s="37">
        <f ca="1">COUNTIF(OFFSET(class4_2,MATCH(IH$1,'4 класс'!$A:$A,0)-7+'Итог по классам'!$B35,,,),"Ф")</f>
        <v>0</v>
      </c>
      <c r="II35" s="37">
        <f ca="1">COUNTIF(OFFSET(class4_2,MATCH(II$1,'4 класс'!$A:$A,0)-7+'Итог по классам'!$B35,,,),"р")</f>
        <v>0</v>
      </c>
      <c r="IJ35" s="37">
        <f ca="1">COUNTIF(OFFSET(class4_2,MATCH(IJ$1,'4 класс'!$A:$A,0)-7+'Итог по классам'!$B35,,,),"ш")</f>
        <v>0</v>
      </c>
      <c r="IK35" s="38">
        <f ca="1">COUNTIF(OFFSET(class4_1,MATCH(IK$1,'4 класс'!$A:$A,0)-7+'Итог по классам'!$B35,,,),"Ф")</f>
        <v>0</v>
      </c>
      <c r="IL35" s="37">
        <f ca="1">COUNTIF(OFFSET(class4_1,MATCH(IL$1,'4 класс'!$A:$A,0)-7+'Итог по классам'!$B35,,,),"р")</f>
        <v>0</v>
      </c>
      <c r="IM35" s="37">
        <f ca="1">COUNTIF(OFFSET(class4_1,MATCH(IM$1,'4 класс'!$A:$A,0)-7+'Итог по классам'!$B35,,,),"ш")</f>
        <v>0</v>
      </c>
      <c r="IN35" s="37">
        <f ca="1">COUNTIF(OFFSET(class4_2,MATCH(IN$1,'4 класс'!$A:$A,0)-7+'Итог по классам'!$B35,,,),"Ф")</f>
        <v>0</v>
      </c>
      <c r="IO35" s="37">
        <f ca="1">COUNTIF(OFFSET(class4_2,MATCH(IO$1,'4 класс'!$A:$A,0)-7+'Итог по классам'!$B35,,,),"р")</f>
        <v>0</v>
      </c>
      <c r="IP35" s="37">
        <f ca="1">COUNTIF(OFFSET(class4_2,MATCH(IP$1,'4 класс'!$A:$A,0)-7+'Итог по классам'!$B35,,,),"ш")</f>
        <v>0</v>
      </c>
      <c r="IQ35" s="38">
        <f ca="1">COUNTIF(OFFSET(class4_1,MATCH(IQ$1,'4 класс'!$A:$A,0)-7+'Итог по классам'!$B35,,,),"Ф")</f>
        <v>0</v>
      </c>
      <c r="IR35" s="37">
        <f ca="1">COUNTIF(OFFSET(class4_1,MATCH(IR$1,'4 класс'!$A:$A,0)-7+'Итог по классам'!$B35,,,),"р")</f>
        <v>0</v>
      </c>
      <c r="IS35" s="37">
        <f ca="1">COUNTIF(OFFSET(class4_1,MATCH(IS$1,'4 класс'!$A:$A,0)-7+'Итог по классам'!$B35,,,),"ш")</f>
        <v>0</v>
      </c>
      <c r="IT35" s="37">
        <f ca="1">COUNTIF(OFFSET(class4_2,MATCH(IT$1,'4 класс'!$A:$A,0)-7+'Итог по классам'!$B35,,,),"Ф")</f>
        <v>0</v>
      </c>
      <c r="IU35" s="37">
        <f ca="1">COUNTIF(OFFSET(class4_2,MATCH(IU$1,'4 класс'!$A:$A,0)-7+'Итог по классам'!$B35,,,),"р")</f>
        <v>0</v>
      </c>
      <c r="IV35" s="37">
        <f ca="1">COUNTIF(OFFSET(class4_2,MATCH(IV$1,'4 класс'!$A:$A,0)-7+'Итог по классам'!$B35,,,),"ш")</f>
        <v>0</v>
      </c>
      <c r="IW35" s="38">
        <f ca="1">COUNTIF(OFFSET(class4_1,MATCH(IW$1,'4 класс'!$A:$A,0)-7+'Итог по классам'!$B35,,,),"Ф")</f>
        <v>0</v>
      </c>
      <c r="IX35" s="37">
        <f ca="1">COUNTIF(OFFSET(class4_1,MATCH(IX$1,'4 класс'!$A:$A,0)-7+'Итог по классам'!$B35,,,),"р")</f>
        <v>0</v>
      </c>
      <c r="IY35" s="37">
        <f ca="1">COUNTIF(OFFSET(class4_1,MATCH(IY$1,'4 класс'!$A:$A,0)-7+'Итог по классам'!$B35,,,),"ш")</f>
        <v>0</v>
      </c>
      <c r="IZ35" s="37">
        <f ca="1">COUNTIF(OFFSET(class4_2,MATCH(IZ$1,'4 класс'!$A:$A,0)-7+'Итог по классам'!$B35,,,),"Ф")</f>
        <v>0</v>
      </c>
      <c r="JA35" s="37">
        <f ca="1">COUNTIF(OFFSET(class4_2,MATCH(JA$1,'4 класс'!$A:$A,0)-7+'Итог по классам'!$B35,,,),"р")</f>
        <v>0</v>
      </c>
      <c r="JB35" s="37">
        <f ca="1">COUNTIF(OFFSET(class4_2,MATCH(JB$1,'4 класс'!$A:$A,0)-7+'Итог по классам'!$B35,,,),"ш")</f>
        <v>0</v>
      </c>
      <c r="JC35" s="38">
        <f ca="1">COUNTIF(OFFSET(class4_1,MATCH(JC$1,'4 класс'!$A:$A,0)-7+'Итог по классам'!$B35,,,),"Ф")</f>
        <v>0</v>
      </c>
      <c r="JD35" s="37">
        <f ca="1">COUNTIF(OFFSET(class4_1,MATCH(JD$1,'4 класс'!$A:$A,0)-7+'Итог по классам'!$B35,,,),"р")</f>
        <v>0</v>
      </c>
      <c r="JE35" s="37">
        <f ca="1">COUNTIF(OFFSET(class4_1,MATCH(JE$1,'4 класс'!$A:$A,0)-7+'Итог по классам'!$B35,,,),"ш")</f>
        <v>0</v>
      </c>
      <c r="JF35" s="37">
        <f ca="1">COUNTIF(OFFSET(class4_2,MATCH(JF$1,'4 класс'!$A:$A,0)-7+'Итог по классам'!$B35,,,),"Ф")</f>
        <v>0</v>
      </c>
      <c r="JG35" s="37">
        <f ca="1">COUNTIF(OFFSET(class4_2,MATCH(JG$1,'4 класс'!$A:$A,0)-7+'Итог по классам'!$B35,,,),"р")</f>
        <v>0</v>
      </c>
      <c r="JH35" s="37">
        <f ca="1">COUNTIF(OFFSET(class4_2,MATCH(JH$1,'4 класс'!$A:$A,0)-7+'Итог по классам'!$B35,,,),"ш")</f>
        <v>0</v>
      </c>
      <c r="JI35" s="38">
        <f ca="1">COUNTIF(OFFSET(class4_1,MATCH(JI$1,'4 класс'!$A:$A,0)-7+'Итог по классам'!$B35,,,),"Ф")</f>
        <v>0</v>
      </c>
      <c r="JJ35" s="37">
        <f ca="1">COUNTIF(OFFSET(class4_1,MATCH(JJ$1,'4 класс'!$A:$A,0)-7+'Итог по классам'!$B35,,,),"р")</f>
        <v>0</v>
      </c>
      <c r="JK35" s="37">
        <f ca="1">COUNTIF(OFFSET(class4_1,MATCH(JK$1,'4 класс'!$A:$A,0)-7+'Итог по классам'!$B35,,,),"ш")</f>
        <v>0</v>
      </c>
      <c r="JL35" s="37">
        <f ca="1">COUNTIF(OFFSET(class4_2,MATCH(JL$1,'4 класс'!$A:$A,0)-7+'Итог по классам'!$B35,,,),"Ф")</f>
        <v>0</v>
      </c>
      <c r="JM35" s="37">
        <f ca="1">COUNTIF(OFFSET(class4_2,MATCH(JM$1,'4 класс'!$A:$A,0)-7+'Итог по классам'!$B35,,,),"р")</f>
        <v>0</v>
      </c>
      <c r="JN35" s="37">
        <f ca="1">COUNTIF(OFFSET(class4_2,MATCH(JN$1,'4 класс'!$A:$A,0)-7+'Итог по классам'!$B35,,,),"ш")</f>
        <v>0</v>
      </c>
      <c r="JO35" s="38">
        <f ca="1">COUNTIF(OFFSET(class4_1,MATCH(JO$1,'4 класс'!$A:$A,0)-7+'Итог по классам'!$B35,,,),"Ф")</f>
        <v>0</v>
      </c>
      <c r="JP35" s="37">
        <f ca="1">COUNTIF(OFFSET(class4_1,MATCH(JP$1,'4 класс'!$A:$A,0)-7+'Итог по классам'!$B35,,,),"р")</f>
        <v>0</v>
      </c>
      <c r="JQ35" s="37">
        <f ca="1">COUNTIF(OFFSET(class4_1,MATCH(JQ$1,'4 класс'!$A:$A,0)-7+'Итог по классам'!$B35,,,),"ш")</f>
        <v>0</v>
      </c>
      <c r="JR35" s="37">
        <f ca="1">COUNTIF(OFFSET(class4_2,MATCH(JR$1,'4 класс'!$A:$A,0)-7+'Итог по классам'!$B35,,,),"Ф")</f>
        <v>0</v>
      </c>
      <c r="JS35" s="37">
        <f ca="1">COUNTIF(OFFSET(class4_2,MATCH(JS$1,'4 класс'!$A:$A,0)-7+'Итог по классам'!$B35,,,),"р")</f>
        <v>0</v>
      </c>
      <c r="JT35" s="37">
        <f ca="1">COUNTIF(OFFSET(class4_2,MATCH(JT$1,'4 класс'!$A:$A,0)-7+'Итог по классам'!$B35,,,),"ш")</f>
        <v>0</v>
      </c>
      <c r="JU35" s="38">
        <f ca="1">COUNTIF(OFFSET(class4_1,MATCH(JU$1,'4 класс'!$A:$A,0)-7+'Итог по классам'!$B35,,,),"Ф")</f>
        <v>0</v>
      </c>
      <c r="JV35" s="37">
        <f ca="1">COUNTIF(OFFSET(class4_1,MATCH(JV$1,'4 класс'!$A:$A,0)-7+'Итог по классам'!$B35,,,),"р")</f>
        <v>0</v>
      </c>
      <c r="JW35" s="37">
        <f ca="1">COUNTIF(OFFSET(class4_1,MATCH(JW$1,'4 класс'!$A:$A,0)-7+'Итог по классам'!$B35,,,),"ш")</f>
        <v>0</v>
      </c>
      <c r="JX35" s="37">
        <f ca="1">COUNTIF(OFFSET(class4_2,MATCH(JX$1,'4 класс'!$A:$A,0)-7+'Итог по классам'!$B35,,,),"Ф")</f>
        <v>0</v>
      </c>
      <c r="JY35" s="37">
        <f ca="1">COUNTIF(OFFSET(class4_2,MATCH(JY$1,'4 класс'!$A:$A,0)-7+'Итог по классам'!$B35,,,),"р")</f>
        <v>0</v>
      </c>
      <c r="JZ35" s="37">
        <f ca="1">COUNTIF(OFFSET(class4_2,MATCH(JZ$1,'4 класс'!$A:$A,0)-7+'Итог по классам'!$B35,,,),"ш")</f>
        <v>0</v>
      </c>
      <c r="KA35" s="38">
        <f ca="1">COUNTIF(OFFSET(class4_1,MATCH(KA$1,'4 класс'!$A:$A,0)-7+'Итог по классам'!$B35,,,),"Ф")</f>
        <v>0</v>
      </c>
      <c r="KB35" s="37">
        <f ca="1">COUNTIF(OFFSET(class4_1,MATCH(KB$1,'4 класс'!$A:$A,0)-7+'Итог по классам'!$B35,,,),"р")</f>
        <v>0</v>
      </c>
      <c r="KC35" s="37">
        <f ca="1">COUNTIF(OFFSET(class4_1,MATCH(KC$1,'4 класс'!$A:$A,0)-7+'Итог по классам'!$B35,,,),"ш")</f>
        <v>0</v>
      </c>
      <c r="KD35" s="37">
        <f ca="1">COUNTIF(OFFSET(class4_2,MATCH(KD$1,'4 класс'!$A:$A,0)-7+'Итог по классам'!$B35,,,),"Ф")</f>
        <v>0</v>
      </c>
      <c r="KE35" s="37">
        <f ca="1">COUNTIF(OFFSET(class4_2,MATCH(KE$1,'4 класс'!$A:$A,0)-7+'Итог по классам'!$B35,,,),"р")</f>
        <v>0</v>
      </c>
      <c r="KF35" s="37">
        <f ca="1">COUNTIF(OFFSET(class4_2,MATCH(KF$1,'4 класс'!$A:$A,0)-7+'Итог по классам'!$B35,,,),"ш")</f>
        <v>0</v>
      </c>
      <c r="KG35" s="38">
        <f ca="1">COUNTIF(OFFSET(class4_1,MATCH(KG$1,'4 класс'!$A:$A,0)-7+'Итог по классам'!$B35,,,),"Ф")</f>
        <v>0</v>
      </c>
      <c r="KH35" s="37">
        <f ca="1">COUNTIF(OFFSET(class4_1,MATCH(KH$1,'4 класс'!$A:$A,0)-7+'Итог по классам'!$B35,,,),"р")</f>
        <v>0</v>
      </c>
      <c r="KI35" s="37">
        <f ca="1">COUNTIF(OFFSET(class4_1,MATCH(KI$1,'4 класс'!$A:$A,0)-7+'Итог по классам'!$B35,,,),"ш")</f>
        <v>0</v>
      </c>
      <c r="KJ35" s="37">
        <f ca="1">COUNTIF(OFFSET(class4_2,MATCH(KJ$1,'4 класс'!$A:$A,0)-7+'Итог по классам'!$B35,,,),"Ф")</f>
        <v>0</v>
      </c>
      <c r="KK35" s="37">
        <f ca="1">COUNTIF(OFFSET(class4_2,MATCH(KK$1,'4 класс'!$A:$A,0)-7+'Итог по классам'!$B35,,,),"р")</f>
        <v>0</v>
      </c>
      <c r="KL35" s="37">
        <f ca="1">COUNTIF(OFFSET(class4_2,MATCH(KL$1,'4 класс'!$A:$A,0)-7+'Итог по классам'!$B35,,,),"ш")</f>
        <v>0</v>
      </c>
      <c r="KM35" s="38">
        <f ca="1">COUNTIF(OFFSET(class4_1,MATCH(KM$1,'4 класс'!$A:$A,0)-7+'Итог по классам'!$B35,,,),"Ф")</f>
        <v>0</v>
      </c>
      <c r="KN35" s="37">
        <f ca="1">COUNTIF(OFFSET(class4_1,MATCH(KN$1,'4 класс'!$A:$A,0)-7+'Итог по классам'!$B35,,,),"р")</f>
        <v>0</v>
      </c>
      <c r="KO35" s="37">
        <f ca="1">COUNTIF(OFFSET(class4_1,MATCH(KO$1,'4 класс'!$A:$A,0)-7+'Итог по классам'!$B35,,,),"ш")</f>
        <v>0</v>
      </c>
      <c r="KP35" s="37">
        <f ca="1">COUNTIF(OFFSET(class4_2,MATCH(KP$1,'4 класс'!$A:$A,0)-7+'Итог по классам'!$B35,,,),"Ф")</f>
        <v>0</v>
      </c>
      <c r="KQ35" s="37">
        <f ca="1">COUNTIF(OFFSET(class4_2,MATCH(KQ$1,'4 класс'!$A:$A,0)-7+'Итог по классам'!$B35,,,),"р")</f>
        <v>0</v>
      </c>
      <c r="KR35" s="37">
        <f ca="1">COUNTIF(OFFSET(class4_2,MATCH(KR$1,'4 класс'!$A:$A,0)-7+'Итог по классам'!$B35,,,),"ш")</f>
        <v>0</v>
      </c>
    </row>
    <row r="36" spans="1:304" x14ac:dyDescent="0.25">
      <c r="A36">
        <f t="shared" si="8"/>
        <v>1</v>
      </c>
      <c r="B36" s="37">
        <v>3</v>
      </c>
      <c r="C36" s="3" t="s">
        <v>2</v>
      </c>
      <c r="D36" s="3" t="s">
        <v>44</v>
      </c>
      <c r="E36" s="37">
        <f ca="1">COUNTIF(OFFSET(class4_1,MATCH(E$1,'4 класс'!$A:$A,0)-7+'Итог по классам'!$B36,,,),"Ф")</f>
        <v>0</v>
      </c>
      <c r="F36" s="37">
        <f ca="1">COUNTIF(OFFSET(class4_1,MATCH(F$1,'4 класс'!$A:$A,0)-7+'Итог по классам'!$B36,,,),"р")</f>
        <v>0</v>
      </c>
      <c r="G36" s="37">
        <f ca="1">COUNTIF(OFFSET(class4_1,MATCH(G$1,'4 класс'!$A:$A,0)-7+'Итог по классам'!$B36,,,),"ш")</f>
        <v>0</v>
      </c>
      <c r="H36" s="37">
        <f ca="1">COUNTIF(OFFSET(class4_2,MATCH(H$1,'4 класс'!$A:$A,0)-7+'Итог по классам'!$B36,,,),"Ф")</f>
        <v>0</v>
      </c>
      <c r="I36" s="37">
        <f ca="1">COUNTIF(OFFSET(class4_2,MATCH(I$1,'4 класс'!$A:$A,0)-7+'Итог по классам'!$B36,,,),"р")</f>
        <v>0</v>
      </c>
      <c r="J36" s="37">
        <f ca="1">COUNTIF(OFFSET(class4_2,MATCH(J$1,'4 класс'!$A:$A,0)-7+'Итог по классам'!$B36,,,),"ш")</f>
        <v>0</v>
      </c>
      <c r="K36" s="38">
        <f ca="1">COUNTIF(OFFSET(class4_1,MATCH(K$1,'4 класс'!$A:$A,0)-7+'Итог по классам'!$B36,,,),"Ф")</f>
        <v>0</v>
      </c>
      <c r="L36" s="37">
        <f ca="1">COUNTIF(OFFSET(class4_1,MATCH(L$1,'4 класс'!$A:$A,0)-7+'Итог по классам'!$B36,,,),"р")</f>
        <v>0</v>
      </c>
      <c r="M36" s="37">
        <f ca="1">COUNTIF(OFFSET(class4_1,MATCH(M$1,'4 класс'!$A:$A,0)-7+'Итог по классам'!$B36,,,),"ш")</f>
        <v>0</v>
      </c>
      <c r="N36" s="37">
        <f ca="1">COUNTIF(OFFSET(class4_2,MATCH(N$1,'4 класс'!$A:$A,0)-7+'Итог по классам'!$B36,,,),"Ф")</f>
        <v>0</v>
      </c>
      <c r="O36" s="37">
        <f ca="1">COUNTIF(OFFSET(class4_2,MATCH(O$1,'4 класс'!$A:$A,0)-7+'Итог по классам'!$B36,,,),"р")</f>
        <v>0</v>
      </c>
      <c r="P36" s="37">
        <f ca="1">COUNTIF(OFFSET(class4_2,MATCH(P$1,'4 класс'!$A:$A,0)-7+'Итог по классам'!$B36,,,),"ш")</f>
        <v>0</v>
      </c>
      <c r="Q36" s="38">
        <f ca="1">COUNTIF(OFFSET(class4_1,MATCH(Q$1,'4 класс'!$A:$A,0)-7+'Итог по классам'!$B36,,,),"Ф")</f>
        <v>0</v>
      </c>
      <c r="R36" s="37">
        <f ca="1">COUNTIF(OFFSET(class4_1,MATCH(R$1,'4 класс'!$A:$A,0)-7+'Итог по классам'!$B36,,,),"р")</f>
        <v>0</v>
      </c>
      <c r="S36" s="37">
        <f ca="1">COUNTIF(OFFSET(class4_1,MATCH(S$1,'4 класс'!$A:$A,0)-7+'Итог по классам'!$B36,,,),"ш")</f>
        <v>0</v>
      </c>
      <c r="T36" s="37">
        <f ca="1">COUNTIF(OFFSET(class4_2,MATCH(T$1,'4 класс'!$A:$A,0)-7+'Итог по классам'!$B36,,,),"Ф")</f>
        <v>0</v>
      </c>
      <c r="U36" s="37">
        <f ca="1">COUNTIF(OFFSET(class4_2,MATCH(U$1,'4 класс'!$A:$A,0)-7+'Итог по классам'!$B36,,,),"р")</f>
        <v>0</v>
      </c>
      <c r="V36" s="37">
        <f ca="1">COUNTIF(OFFSET(class4_2,MATCH(V$1,'4 класс'!$A:$A,0)-7+'Итог по классам'!$B36,,,),"ш")</f>
        <v>0</v>
      </c>
      <c r="W36" s="38">
        <f ca="1">COUNTIF(OFFSET(class4_1,MATCH(W$1,'4 класс'!$A:$A,0)-7+'Итог по классам'!$B36,,,),"Ф")</f>
        <v>0</v>
      </c>
      <c r="X36" s="37">
        <f ca="1">COUNTIF(OFFSET(class4_1,MATCH(X$1,'4 класс'!$A:$A,0)-7+'Итог по классам'!$B36,,,),"р")</f>
        <v>0</v>
      </c>
      <c r="Y36" s="37">
        <f ca="1">COUNTIF(OFFSET(class4_1,MATCH(Y$1,'4 класс'!$A:$A,0)-7+'Итог по классам'!$B36,,,),"ш")</f>
        <v>0</v>
      </c>
      <c r="Z36" s="37">
        <f ca="1">COUNTIF(OFFSET(class4_2,MATCH(Z$1,'4 класс'!$A:$A,0)-7+'Итог по классам'!$B36,,,),"Ф")</f>
        <v>0</v>
      </c>
      <c r="AA36" s="37">
        <f ca="1">COUNTIF(OFFSET(class4_2,MATCH(AA$1,'4 класс'!$A:$A,0)-7+'Итог по классам'!$B36,,,),"р")</f>
        <v>0</v>
      </c>
      <c r="AB36" s="37">
        <f ca="1">COUNTIF(OFFSET(class4_2,MATCH(AB$1,'4 класс'!$A:$A,0)-7+'Итог по классам'!$B36,,,),"ш")</f>
        <v>0</v>
      </c>
      <c r="AC36" s="38">
        <f ca="1">COUNTIF(OFFSET(class4_1,MATCH(AC$1,'4 класс'!$A:$A,0)-7+'Итог по классам'!$B36,,,),"Ф")</f>
        <v>0</v>
      </c>
      <c r="AD36" s="37">
        <f ca="1">COUNTIF(OFFSET(class4_1,MATCH(AD$1,'4 класс'!$A:$A,0)-7+'Итог по классам'!$B36,,,),"р")</f>
        <v>0</v>
      </c>
      <c r="AE36" s="37">
        <f ca="1">COUNTIF(OFFSET(class4_1,MATCH(AE$1,'4 класс'!$A:$A,0)-7+'Итог по классам'!$B36,,,),"ш")</f>
        <v>0</v>
      </c>
      <c r="AF36" s="37">
        <f ca="1">COUNTIF(OFFSET(class4_2,MATCH(AF$1,'4 класс'!$A:$A,0)-7+'Итог по классам'!$B36,,,),"Ф")</f>
        <v>0</v>
      </c>
      <c r="AG36" s="37">
        <f ca="1">COUNTIF(OFFSET(class4_2,MATCH(AG$1,'4 класс'!$A:$A,0)-7+'Итог по классам'!$B36,,,),"р")</f>
        <v>0</v>
      </c>
      <c r="AH36" s="37">
        <f ca="1">COUNTIF(OFFSET(class4_2,MATCH(AH$1,'4 класс'!$A:$A,0)-7+'Итог по классам'!$B36,,,),"ш")</f>
        <v>0</v>
      </c>
      <c r="AI36" s="38">
        <f ca="1">COUNTIF(OFFSET(class4_1,MATCH(AI$1,'4 класс'!$A:$A,0)-7+'Итог по классам'!$B36,,,),"Ф")</f>
        <v>0</v>
      </c>
      <c r="AJ36" s="37">
        <f ca="1">COUNTIF(OFFSET(class4_1,MATCH(AJ$1,'4 класс'!$A:$A,0)-7+'Итог по классам'!$B36,,,),"р")</f>
        <v>0</v>
      </c>
      <c r="AK36" s="37">
        <f ca="1">COUNTIF(OFFSET(class4_1,MATCH(AK$1,'4 класс'!$A:$A,0)-7+'Итог по классам'!$B36,,,),"ш")</f>
        <v>0</v>
      </c>
      <c r="AL36" s="37">
        <f ca="1">COUNTIF(OFFSET(class4_2,MATCH(AL$1,'4 класс'!$A:$A,0)-7+'Итог по классам'!$B36,,,),"Ф")</f>
        <v>0</v>
      </c>
      <c r="AM36" s="37">
        <f ca="1">COUNTIF(OFFSET(class4_2,MATCH(AM$1,'4 класс'!$A:$A,0)-7+'Итог по классам'!$B36,,,),"р")</f>
        <v>0</v>
      </c>
      <c r="AN36" s="37">
        <f ca="1">COUNTIF(OFFSET(class4_2,MATCH(AN$1,'4 класс'!$A:$A,0)-7+'Итог по классам'!$B36,,,),"ш")</f>
        <v>0</v>
      </c>
      <c r="AO36" s="38">
        <f ca="1">COUNTIF(OFFSET(class4_1,MATCH(AO$1,'4 класс'!$A:$A,0)-7+'Итог по классам'!$B36,,,),"Ф")</f>
        <v>0</v>
      </c>
      <c r="AP36" s="37">
        <f ca="1">COUNTIF(OFFSET(class4_1,MATCH(AP$1,'4 класс'!$A:$A,0)-7+'Итог по классам'!$B36,,,),"р")</f>
        <v>0</v>
      </c>
      <c r="AQ36" s="37">
        <f ca="1">COUNTIF(OFFSET(class4_1,MATCH(AQ$1,'4 класс'!$A:$A,0)-7+'Итог по классам'!$B36,,,),"ш")</f>
        <v>0</v>
      </c>
      <c r="AR36" s="37">
        <f ca="1">COUNTIF(OFFSET(class4_2,MATCH(AR$1,'4 класс'!$A:$A,0)-7+'Итог по классам'!$B36,,,),"Ф")</f>
        <v>0</v>
      </c>
      <c r="AS36" s="37">
        <f ca="1">COUNTIF(OFFSET(class4_2,MATCH(AS$1,'4 класс'!$A:$A,0)-7+'Итог по классам'!$B36,,,),"р")</f>
        <v>0</v>
      </c>
      <c r="AT36" s="37">
        <f ca="1">COUNTIF(OFFSET(class4_2,MATCH(AT$1,'4 класс'!$A:$A,0)-7+'Итог по классам'!$B36,,,),"ш")</f>
        <v>0</v>
      </c>
      <c r="AU36" s="38">
        <f ca="1">COUNTIF(OFFSET(class4_1,MATCH(AU$1,'4 класс'!$A:$A,0)-7+'Итог по классам'!$B36,,,),"Ф")</f>
        <v>0</v>
      </c>
      <c r="AV36" s="37">
        <f ca="1">COUNTIF(OFFSET(class4_1,MATCH(AV$1,'4 класс'!$A:$A,0)-7+'Итог по классам'!$B36,,,),"р")</f>
        <v>0</v>
      </c>
      <c r="AW36" s="37">
        <f ca="1">COUNTIF(OFFSET(class4_1,MATCH(AW$1,'4 класс'!$A:$A,0)-7+'Итог по классам'!$B36,,,),"ш")</f>
        <v>0</v>
      </c>
      <c r="AX36" s="37">
        <f ca="1">COUNTIF(OFFSET(class4_2,MATCH(AX$1,'4 класс'!$A:$A,0)-7+'Итог по классам'!$B36,,,),"Ф")</f>
        <v>0</v>
      </c>
      <c r="AY36" s="37">
        <f ca="1">COUNTIF(OFFSET(class4_2,MATCH(AY$1,'4 класс'!$A:$A,0)-7+'Итог по классам'!$B36,,,),"р")</f>
        <v>0</v>
      </c>
      <c r="AZ36" s="37">
        <f ca="1">COUNTIF(OFFSET(class4_2,MATCH(AZ$1,'4 класс'!$A:$A,0)-7+'Итог по классам'!$B36,,,),"ш")</f>
        <v>0</v>
      </c>
      <c r="BA36" s="38">
        <f ca="1">COUNTIF(OFFSET(class4_1,MATCH(BA$1,'4 класс'!$A:$A,0)-7+'Итог по классам'!$B36,,,),"Ф")</f>
        <v>0</v>
      </c>
      <c r="BB36" s="37">
        <f ca="1">COUNTIF(OFFSET(class4_1,MATCH(BB$1,'4 класс'!$A:$A,0)-7+'Итог по классам'!$B36,,,),"р")</f>
        <v>0</v>
      </c>
      <c r="BC36" s="37">
        <f ca="1">COUNTIF(OFFSET(class4_1,MATCH(BC$1,'4 класс'!$A:$A,0)-7+'Итог по классам'!$B36,,,),"ш")</f>
        <v>0</v>
      </c>
      <c r="BD36" s="37">
        <f ca="1">COUNTIF(OFFSET(class4_2,MATCH(BD$1,'4 класс'!$A:$A,0)-7+'Итог по классам'!$B36,,,),"Ф")</f>
        <v>0</v>
      </c>
      <c r="BE36" s="37">
        <f ca="1">COUNTIF(OFFSET(class4_2,MATCH(BE$1,'4 класс'!$A:$A,0)-7+'Итог по классам'!$B36,,,),"р")</f>
        <v>0</v>
      </c>
      <c r="BF36" s="37">
        <f ca="1">COUNTIF(OFFSET(class4_2,MATCH(BF$1,'4 класс'!$A:$A,0)-7+'Итог по классам'!$B36,,,),"ш")</f>
        <v>0</v>
      </c>
      <c r="BG36" s="38">
        <f ca="1">COUNTIF(OFFSET(class4_1,MATCH(BG$1,'4 класс'!$A:$A,0)-7+'Итог по классам'!$B36,,,),"Ф")</f>
        <v>0</v>
      </c>
      <c r="BH36" s="37">
        <f ca="1">COUNTIF(OFFSET(class4_1,MATCH(BH$1,'4 класс'!$A:$A,0)-7+'Итог по классам'!$B36,,,),"р")</f>
        <v>0</v>
      </c>
      <c r="BI36" s="37">
        <f ca="1">COUNTIF(OFFSET(class4_1,MATCH(BI$1,'4 класс'!$A:$A,0)-7+'Итог по классам'!$B36,,,),"ш")</f>
        <v>0</v>
      </c>
      <c r="BJ36" s="37">
        <f ca="1">COUNTIF(OFFSET(class4_2,MATCH(BJ$1,'4 класс'!$A:$A,0)-7+'Итог по классам'!$B36,,,),"Ф")</f>
        <v>0</v>
      </c>
      <c r="BK36" s="37">
        <f ca="1">COUNTIF(OFFSET(class4_2,MATCH(BK$1,'4 класс'!$A:$A,0)-7+'Итог по классам'!$B36,,,),"р")</f>
        <v>0</v>
      </c>
      <c r="BL36" s="37">
        <f ca="1">COUNTIF(OFFSET(class4_2,MATCH(BL$1,'4 класс'!$A:$A,0)-7+'Итог по классам'!$B36,,,),"ш")</f>
        <v>0</v>
      </c>
      <c r="BM36" s="38">
        <f ca="1">COUNTIF(OFFSET(class4_1,MATCH(BM$1,'4 класс'!$A:$A,0)-7+'Итог по классам'!$B36,,,),"Ф")</f>
        <v>0</v>
      </c>
      <c r="BN36" s="37">
        <f ca="1">COUNTIF(OFFSET(class4_1,MATCH(BN$1,'4 класс'!$A:$A,0)-7+'Итог по классам'!$B36,,,),"р")</f>
        <v>0</v>
      </c>
      <c r="BO36" s="37">
        <f ca="1">COUNTIF(OFFSET(class4_1,MATCH(BO$1,'4 класс'!$A:$A,0)-7+'Итог по классам'!$B36,,,),"ш")</f>
        <v>0</v>
      </c>
      <c r="BP36" s="37">
        <f ca="1">COUNTIF(OFFSET(class4_2,MATCH(BP$1,'4 класс'!$A:$A,0)-7+'Итог по классам'!$B36,,,),"Ф")</f>
        <v>0</v>
      </c>
      <c r="BQ36" s="37">
        <f ca="1">COUNTIF(OFFSET(class4_2,MATCH(BQ$1,'4 класс'!$A:$A,0)-7+'Итог по классам'!$B36,,,),"р")</f>
        <v>0</v>
      </c>
      <c r="BR36" s="37">
        <f ca="1">COUNTIF(OFFSET(class4_2,MATCH(BR$1,'4 класс'!$A:$A,0)-7+'Итог по классам'!$B36,,,),"ш")</f>
        <v>0</v>
      </c>
      <c r="BS36" s="38">
        <f ca="1">COUNTIF(OFFSET(class4_1,MATCH(BS$1,'4 класс'!$A:$A,0)-7+'Итог по классам'!$B36,,,),"Ф")</f>
        <v>0</v>
      </c>
      <c r="BT36" s="37">
        <f ca="1">COUNTIF(OFFSET(class4_1,MATCH(BT$1,'4 класс'!$A:$A,0)-7+'Итог по классам'!$B36,,,),"р")</f>
        <v>0</v>
      </c>
      <c r="BU36" s="37">
        <f ca="1">COUNTIF(OFFSET(class4_1,MATCH(BU$1,'4 класс'!$A:$A,0)-7+'Итог по классам'!$B36,,,),"ш")</f>
        <v>0</v>
      </c>
      <c r="BV36" s="37">
        <f ca="1">COUNTIF(OFFSET(class4_2,MATCH(BV$1,'4 класс'!$A:$A,0)-7+'Итог по классам'!$B36,,,),"Ф")</f>
        <v>0</v>
      </c>
      <c r="BW36" s="37">
        <f ca="1">COUNTIF(OFFSET(class4_2,MATCH(BW$1,'4 класс'!$A:$A,0)-7+'Итог по классам'!$B36,,,),"р")</f>
        <v>0</v>
      </c>
      <c r="BX36" s="37">
        <f ca="1">COUNTIF(OFFSET(class4_2,MATCH(BX$1,'4 класс'!$A:$A,0)-7+'Итог по классам'!$B36,,,),"ш")</f>
        <v>0</v>
      </c>
      <c r="BY36" s="38">
        <f ca="1">COUNTIF(OFFSET(class4_1,MATCH(BY$1,'4 класс'!$A:$A,0)-7+'Итог по классам'!$B36,,,),"Ф")</f>
        <v>0</v>
      </c>
      <c r="BZ36" s="37">
        <f ca="1">COUNTIF(OFFSET(class4_1,MATCH(BZ$1,'4 класс'!$A:$A,0)-7+'Итог по классам'!$B36,,,),"р")</f>
        <v>0</v>
      </c>
      <c r="CA36" s="37">
        <f ca="1">COUNTIF(OFFSET(class4_1,MATCH(CA$1,'4 класс'!$A:$A,0)-7+'Итог по классам'!$B36,,,),"ш")</f>
        <v>0</v>
      </c>
      <c r="CB36" s="37">
        <f ca="1">COUNTIF(OFFSET(class4_2,MATCH(CB$1,'4 класс'!$A:$A,0)-7+'Итог по классам'!$B36,,,),"Ф")</f>
        <v>0</v>
      </c>
      <c r="CC36" s="37">
        <f ca="1">COUNTIF(OFFSET(class4_2,MATCH(CC$1,'4 класс'!$A:$A,0)-7+'Итог по классам'!$B36,,,),"р")</f>
        <v>0</v>
      </c>
      <c r="CD36" s="37">
        <f ca="1">COUNTIF(OFFSET(class4_2,MATCH(CD$1,'4 класс'!$A:$A,0)-7+'Итог по классам'!$B36,,,),"ш")</f>
        <v>0</v>
      </c>
      <c r="CE36" s="38">
        <f ca="1">COUNTIF(OFFSET(class4_1,MATCH(CE$1,'4 класс'!$A:$A,0)-7+'Итог по классам'!$B36,,,),"Ф")</f>
        <v>0</v>
      </c>
      <c r="CF36" s="37">
        <f ca="1">COUNTIF(OFFSET(class4_1,MATCH(CF$1,'4 класс'!$A:$A,0)-7+'Итог по классам'!$B36,,,),"р")</f>
        <v>0</v>
      </c>
      <c r="CG36" s="37">
        <f ca="1">COUNTIF(OFFSET(class4_1,MATCH(CG$1,'4 класс'!$A:$A,0)-7+'Итог по классам'!$B36,,,),"ш")</f>
        <v>0</v>
      </c>
      <c r="CH36" s="37">
        <f ca="1">COUNTIF(OFFSET(class4_2,MATCH(CH$1,'4 класс'!$A:$A,0)-7+'Итог по классам'!$B36,,,),"Ф")</f>
        <v>0</v>
      </c>
      <c r="CI36" s="37">
        <f ca="1">COUNTIF(OFFSET(class4_2,MATCH(CI$1,'4 класс'!$A:$A,0)-7+'Итог по классам'!$B36,,,),"р")</f>
        <v>0</v>
      </c>
      <c r="CJ36" s="37">
        <f ca="1">COUNTIF(OFFSET(class4_2,MATCH(CJ$1,'4 класс'!$A:$A,0)-7+'Итог по классам'!$B36,,,),"ш")</f>
        <v>0</v>
      </c>
      <c r="CK36" s="38">
        <f ca="1">COUNTIF(OFFSET(class4_1,MATCH(CK$1,'4 класс'!$A:$A,0)-7+'Итог по классам'!$B36,,,),"Ф")</f>
        <v>0</v>
      </c>
      <c r="CL36" s="37">
        <f ca="1">COUNTIF(OFFSET(class4_1,MATCH(CL$1,'4 класс'!$A:$A,0)-7+'Итог по классам'!$B36,,,),"р")</f>
        <v>0</v>
      </c>
      <c r="CM36" s="37">
        <f ca="1">COUNTIF(OFFSET(class4_1,MATCH(CM$1,'4 класс'!$A:$A,0)-7+'Итог по классам'!$B36,,,),"ш")</f>
        <v>0</v>
      </c>
      <c r="CN36" s="37">
        <f ca="1">COUNTIF(OFFSET(class4_2,MATCH(CN$1,'4 класс'!$A:$A,0)-7+'Итог по классам'!$B36,,,),"Ф")</f>
        <v>0</v>
      </c>
      <c r="CO36" s="37">
        <f ca="1">COUNTIF(OFFSET(class4_2,MATCH(CO$1,'4 класс'!$A:$A,0)-7+'Итог по классам'!$B36,,,),"р")</f>
        <v>0</v>
      </c>
      <c r="CP36" s="37">
        <f ca="1">COUNTIF(OFFSET(class4_2,MATCH(CP$1,'4 класс'!$A:$A,0)-7+'Итог по классам'!$B36,,,),"ш")</f>
        <v>0</v>
      </c>
      <c r="CQ36" s="38">
        <f ca="1">COUNTIF(OFFSET(class4_1,MATCH(CQ$1,'4 класс'!$A:$A,0)-7+'Итог по классам'!$B36,,,),"Ф")</f>
        <v>0</v>
      </c>
      <c r="CR36" s="37">
        <f ca="1">COUNTIF(OFFSET(class4_1,MATCH(CR$1,'4 класс'!$A:$A,0)-7+'Итог по классам'!$B36,,,),"р")</f>
        <v>0</v>
      </c>
      <c r="CS36" s="37">
        <f ca="1">COUNTIF(OFFSET(class4_1,MATCH(CS$1,'4 класс'!$A:$A,0)-7+'Итог по классам'!$B36,,,),"ш")</f>
        <v>0</v>
      </c>
      <c r="CT36" s="37">
        <f ca="1">COUNTIF(OFFSET(class4_2,MATCH(CT$1,'4 класс'!$A:$A,0)-7+'Итог по классам'!$B36,,,),"Ф")</f>
        <v>0</v>
      </c>
      <c r="CU36" s="37">
        <f ca="1">COUNTIF(OFFSET(class4_2,MATCH(CU$1,'4 класс'!$A:$A,0)-7+'Итог по классам'!$B36,,,),"р")</f>
        <v>0</v>
      </c>
      <c r="CV36" s="37">
        <f ca="1">COUNTIF(OFFSET(class4_2,MATCH(CV$1,'4 класс'!$A:$A,0)-7+'Итог по классам'!$B36,,,),"ш")</f>
        <v>0</v>
      </c>
      <c r="CW36" s="38">
        <f ca="1">COUNTIF(OFFSET(class4_1,MATCH(CW$1,'4 класс'!$A:$A,0)-7+'Итог по классам'!$B36,,,),"Ф")</f>
        <v>0</v>
      </c>
      <c r="CX36" s="37">
        <f ca="1">COUNTIF(OFFSET(class4_1,MATCH(CX$1,'4 класс'!$A:$A,0)-7+'Итог по классам'!$B36,,,),"р")</f>
        <v>0</v>
      </c>
      <c r="CY36" s="37">
        <f ca="1">COUNTIF(OFFSET(class4_1,MATCH(CY$1,'4 класс'!$A:$A,0)-7+'Итог по классам'!$B36,,,),"ш")</f>
        <v>0</v>
      </c>
      <c r="CZ36" s="37">
        <f ca="1">COUNTIF(OFFSET(class4_2,MATCH(CZ$1,'4 класс'!$A:$A,0)-7+'Итог по классам'!$B36,,,),"Ф")</f>
        <v>0</v>
      </c>
      <c r="DA36" s="37">
        <f ca="1">COUNTIF(OFFSET(class4_2,MATCH(DA$1,'4 класс'!$A:$A,0)-7+'Итог по классам'!$B36,,,),"р")</f>
        <v>0</v>
      </c>
      <c r="DB36" s="37">
        <f ca="1">COUNTIF(OFFSET(class4_2,MATCH(DB$1,'4 класс'!$A:$A,0)-7+'Итог по классам'!$B36,,,),"ш")</f>
        <v>0</v>
      </c>
      <c r="DC36" s="38">
        <f ca="1">COUNTIF(OFFSET(class4_1,MATCH(DC$1,'4 класс'!$A:$A,0)-7+'Итог по классам'!$B36,,,),"Ф")</f>
        <v>0</v>
      </c>
      <c r="DD36" s="37">
        <f ca="1">COUNTIF(OFFSET(class4_1,MATCH(DD$1,'4 класс'!$A:$A,0)-7+'Итог по классам'!$B36,,,),"р")</f>
        <v>0</v>
      </c>
      <c r="DE36" s="37">
        <f ca="1">COUNTIF(OFFSET(class4_1,MATCH(DE$1,'4 класс'!$A:$A,0)-7+'Итог по классам'!$B36,,,),"ш")</f>
        <v>0</v>
      </c>
      <c r="DF36" s="37">
        <f ca="1">COUNTIF(OFFSET(class4_2,MATCH(DF$1,'4 класс'!$A:$A,0)-7+'Итог по классам'!$B36,,,),"Ф")</f>
        <v>0</v>
      </c>
      <c r="DG36" s="37">
        <f ca="1">COUNTIF(OFFSET(class4_2,MATCH(DG$1,'4 класс'!$A:$A,0)-7+'Итог по классам'!$B36,,,),"р")</f>
        <v>0</v>
      </c>
      <c r="DH36" s="37">
        <f ca="1">COUNTIF(OFFSET(class4_2,MATCH(DH$1,'4 класс'!$A:$A,0)-7+'Итог по классам'!$B36,,,),"ш")</f>
        <v>0</v>
      </c>
      <c r="DI36" s="38">
        <f ca="1">COUNTIF(OFFSET(class4_1,MATCH(DI$1,'4 класс'!$A:$A,0)-7+'Итог по классам'!$B36,,,),"Ф")</f>
        <v>0</v>
      </c>
      <c r="DJ36" s="37">
        <f ca="1">COUNTIF(OFFSET(class4_1,MATCH(DJ$1,'4 класс'!$A:$A,0)-7+'Итог по классам'!$B36,,,),"р")</f>
        <v>0</v>
      </c>
      <c r="DK36" s="37">
        <f ca="1">COUNTIF(OFFSET(class4_1,MATCH(DK$1,'4 класс'!$A:$A,0)-7+'Итог по классам'!$B36,,,),"ш")</f>
        <v>0</v>
      </c>
      <c r="DL36" s="37">
        <f ca="1">COUNTIF(OFFSET(class4_2,MATCH(DL$1,'4 класс'!$A:$A,0)-7+'Итог по классам'!$B36,,,),"Ф")</f>
        <v>0</v>
      </c>
      <c r="DM36" s="37">
        <f ca="1">COUNTIF(OFFSET(class4_2,MATCH(DM$1,'4 класс'!$A:$A,0)-7+'Итог по классам'!$B36,,,),"р")</f>
        <v>0</v>
      </c>
      <c r="DN36" s="37">
        <f ca="1">COUNTIF(OFFSET(class4_2,MATCH(DN$1,'4 класс'!$A:$A,0)-7+'Итог по классам'!$B36,,,),"ш")</f>
        <v>0</v>
      </c>
      <c r="DO36" s="38">
        <f ca="1">COUNTIF(OFFSET(class4_1,MATCH(DO$1,'4 класс'!$A:$A,0)-7+'Итог по классам'!$B36,,,),"Ф")</f>
        <v>0</v>
      </c>
      <c r="DP36" s="37">
        <f ca="1">COUNTIF(OFFSET(class4_1,MATCH(DP$1,'4 класс'!$A:$A,0)-7+'Итог по классам'!$B36,,,),"р")</f>
        <v>0</v>
      </c>
      <c r="DQ36" s="37">
        <f ca="1">COUNTIF(OFFSET(class4_1,MATCH(DQ$1,'4 класс'!$A:$A,0)-7+'Итог по классам'!$B36,,,),"ш")</f>
        <v>0</v>
      </c>
      <c r="DR36" s="37">
        <f ca="1">COUNTIF(OFFSET(class4_2,MATCH(DR$1,'4 класс'!$A:$A,0)-7+'Итог по классам'!$B36,,,),"Ф")</f>
        <v>0</v>
      </c>
      <c r="DS36" s="37">
        <f ca="1">COUNTIF(OFFSET(class4_2,MATCH(DS$1,'4 класс'!$A:$A,0)-7+'Итог по классам'!$B36,,,),"р")</f>
        <v>0</v>
      </c>
      <c r="DT36" s="37">
        <f ca="1">COUNTIF(OFFSET(class4_2,MATCH(DT$1,'4 класс'!$A:$A,0)-7+'Итог по классам'!$B36,,,),"ш")</f>
        <v>0</v>
      </c>
      <c r="DU36" s="38">
        <f ca="1">COUNTIF(OFFSET(class4_1,MATCH(DU$1,'4 класс'!$A:$A,0)-7+'Итог по классам'!$B36,,,),"Ф")</f>
        <v>0</v>
      </c>
      <c r="DV36" s="37">
        <f ca="1">COUNTIF(OFFSET(class4_1,MATCH(DV$1,'4 класс'!$A:$A,0)-7+'Итог по классам'!$B36,,,),"р")</f>
        <v>0</v>
      </c>
      <c r="DW36" s="37">
        <f ca="1">COUNTIF(OFFSET(class4_1,MATCH(DW$1,'4 класс'!$A:$A,0)-7+'Итог по классам'!$B36,,,),"ш")</f>
        <v>0</v>
      </c>
      <c r="DX36" s="37">
        <f ca="1">COUNTIF(OFFSET(class4_2,MATCH(DX$1,'4 класс'!$A:$A,0)-7+'Итог по классам'!$B36,,,),"Ф")</f>
        <v>0</v>
      </c>
      <c r="DY36" s="37">
        <f ca="1">COUNTIF(OFFSET(class4_2,MATCH(DY$1,'4 класс'!$A:$A,0)-7+'Итог по классам'!$B36,,,),"р")</f>
        <v>0</v>
      </c>
      <c r="DZ36" s="37">
        <f ca="1">COUNTIF(OFFSET(class4_2,MATCH(DZ$1,'4 класс'!$A:$A,0)-7+'Итог по классам'!$B36,,,),"ш")</f>
        <v>0</v>
      </c>
      <c r="EA36" s="38">
        <f ca="1">COUNTIF(OFFSET(class4_1,MATCH(EA$1,'4 класс'!$A:$A,0)-7+'Итог по классам'!$B36,,,),"Ф")</f>
        <v>0</v>
      </c>
      <c r="EB36" s="37">
        <f ca="1">COUNTIF(OFFSET(class4_1,MATCH(EB$1,'4 класс'!$A:$A,0)-7+'Итог по классам'!$B36,,,),"р")</f>
        <v>0</v>
      </c>
      <c r="EC36" s="37">
        <f ca="1">COUNTIF(OFFSET(class4_1,MATCH(EC$1,'4 класс'!$A:$A,0)-7+'Итог по классам'!$B36,,,),"ш")</f>
        <v>0</v>
      </c>
      <c r="ED36" s="37">
        <f ca="1">COUNTIF(OFFSET(class4_2,MATCH(ED$1,'4 класс'!$A:$A,0)-7+'Итог по классам'!$B36,,,),"Ф")</f>
        <v>0</v>
      </c>
      <c r="EE36" s="37">
        <f ca="1">COUNTIF(OFFSET(class4_2,MATCH(EE$1,'4 класс'!$A:$A,0)-7+'Итог по классам'!$B36,,,),"р")</f>
        <v>0</v>
      </c>
      <c r="EF36" s="37">
        <f ca="1">COUNTIF(OFFSET(class4_2,MATCH(EF$1,'4 класс'!$A:$A,0)-7+'Итог по классам'!$B36,,,),"ш")</f>
        <v>0</v>
      </c>
      <c r="EG36" s="38">
        <f ca="1">COUNTIF(OFFSET(class4_1,MATCH(EG$1,'4 класс'!$A:$A,0)-7+'Итог по классам'!$B36,,,),"Ф")</f>
        <v>0</v>
      </c>
      <c r="EH36" s="37">
        <f ca="1">COUNTIF(OFFSET(class4_1,MATCH(EH$1,'4 класс'!$A:$A,0)-7+'Итог по классам'!$B36,,,),"р")</f>
        <v>0</v>
      </c>
      <c r="EI36" s="37">
        <f ca="1">COUNTIF(OFFSET(class4_1,MATCH(EI$1,'4 класс'!$A:$A,0)-7+'Итог по классам'!$B36,,,),"ш")</f>
        <v>0</v>
      </c>
      <c r="EJ36" s="37">
        <f ca="1">COUNTIF(OFFSET(class4_2,MATCH(EJ$1,'4 класс'!$A:$A,0)-7+'Итог по классам'!$B36,,,),"Ф")</f>
        <v>0</v>
      </c>
      <c r="EK36" s="37">
        <f ca="1">COUNTIF(OFFSET(class4_2,MATCH(EK$1,'4 класс'!$A:$A,0)-7+'Итог по классам'!$B36,,,),"р")</f>
        <v>0</v>
      </c>
      <c r="EL36" s="37">
        <f ca="1">COUNTIF(OFFSET(class4_2,MATCH(EL$1,'4 класс'!$A:$A,0)-7+'Итог по классам'!$B36,,,),"ш")</f>
        <v>0</v>
      </c>
      <c r="EM36" s="38">
        <f ca="1">COUNTIF(OFFSET(class4_1,MATCH(EM$1,'4 класс'!$A:$A,0)-7+'Итог по классам'!$B36,,,),"Ф")</f>
        <v>0</v>
      </c>
      <c r="EN36" s="37">
        <f ca="1">COUNTIF(OFFSET(class4_1,MATCH(EN$1,'4 класс'!$A:$A,0)-7+'Итог по классам'!$B36,,,),"р")</f>
        <v>0</v>
      </c>
      <c r="EO36" s="37">
        <f ca="1">COUNTIF(OFFSET(class4_1,MATCH(EO$1,'4 класс'!$A:$A,0)-7+'Итог по классам'!$B36,,,),"ш")</f>
        <v>0</v>
      </c>
      <c r="EP36" s="37">
        <f ca="1">COUNTIF(OFFSET(class4_2,MATCH(EP$1,'4 класс'!$A:$A,0)-7+'Итог по классам'!$B36,,,),"Ф")</f>
        <v>0</v>
      </c>
      <c r="EQ36" s="37">
        <f ca="1">COUNTIF(OFFSET(class4_2,MATCH(EQ$1,'4 класс'!$A:$A,0)-7+'Итог по классам'!$B36,,,),"р")</f>
        <v>0</v>
      </c>
      <c r="ER36" s="37">
        <f ca="1">COUNTIF(OFFSET(class4_2,MATCH(ER$1,'4 класс'!$A:$A,0)-7+'Итог по классам'!$B36,,,),"ш")</f>
        <v>0</v>
      </c>
      <c r="ES36" s="38">
        <f ca="1">COUNTIF(OFFSET(class4_1,MATCH(ES$1,'4 класс'!$A:$A,0)-7+'Итог по классам'!$B36,,,),"Ф")</f>
        <v>0</v>
      </c>
      <c r="ET36" s="37">
        <f ca="1">COUNTIF(OFFSET(class4_1,MATCH(ET$1,'4 класс'!$A:$A,0)-7+'Итог по классам'!$B36,,,),"р")</f>
        <v>0</v>
      </c>
      <c r="EU36" s="37">
        <f ca="1">COUNTIF(OFFSET(class4_1,MATCH(EU$1,'4 класс'!$A:$A,0)-7+'Итог по классам'!$B36,,,),"ш")</f>
        <v>0</v>
      </c>
      <c r="EV36" s="37">
        <f ca="1">COUNTIF(OFFSET(class4_2,MATCH(EV$1,'4 класс'!$A:$A,0)-7+'Итог по классам'!$B36,,,),"Ф")</f>
        <v>0</v>
      </c>
      <c r="EW36" s="37">
        <f ca="1">COUNTIF(OFFSET(class4_2,MATCH(EW$1,'4 класс'!$A:$A,0)-7+'Итог по классам'!$B36,,,),"р")</f>
        <v>0</v>
      </c>
      <c r="EX36" s="37">
        <f ca="1">COUNTIF(OFFSET(class4_2,MATCH(EX$1,'4 класс'!$A:$A,0)-7+'Итог по классам'!$B36,,,),"ш")</f>
        <v>0</v>
      </c>
      <c r="EY36" s="38">
        <f ca="1">COUNTIF(OFFSET(class4_1,MATCH(EY$1,'4 класс'!$A:$A,0)-7+'Итог по классам'!$B36,,,),"Ф")</f>
        <v>0</v>
      </c>
      <c r="EZ36" s="37">
        <f ca="1">COUNTIF(OFFSET(class4_1,MATCH(EZ$1,'4 класс'!$A:$A,0)-7+'Итог по классам'!$B36,,,),"р")</f>
        <v>0</v>
      </c>
      <c r="FA36" s="37">
        <f ca="1">COUNTIF(OFFSET(class4_1,MATCH(FA$1,'4 класс'!$A:$A,0)-7+'Итог по классам'!$B36,,,),"ш")</f>
        <v>0</v>
      </c>
      <c r="FB36" s="37">
        <f ca="1">COUNTIF(OFFSET(class4_2,MATCH(FB$1,'4 класс'!$A:$A,0)-7+'Итог по классам'!$B36,,,),"Ф")</f>
        <v>0</v>
      </c>
      <c r="FC36" s="37">
        <f ca="1">COUNTIF(OFFSET(class4_2,MATCH(FC$1,'4 класс'!$A:$A,0)-7+'Итог по классам'!$B36,,,),"р")</f>
        <v>0</v>
      </c>
      <c r="FD36" s="37">
        <f ca="1">COUNTIF(OFFSET(class4_2,MATCH(FD$1,'4 класс'!$A:$A,0)-7+'Итог по классам'!$B36,,,),"ш")</f>
        <v>0</v>
      </c>
      <c r="FE36" s="38">
        <f ca="1">COUNTIF(OFFSET(class4_1,MATCH(FE$1,'4 класс'!$A:$A,0)-7+'Итог по классам'!$B36,,,),"Ф")</f>
        <v>0</v>
      </c>
      <c r="FF36" s="37">
        <f ca="1">COUNTIF(OFFSET(class4_1,MATCH(FF$1,'4 класс'!$A:$A,0)-7+'Итог по классам'!$B36,,,),"р")</f>
        <v>0</v>
      </c>
      <c r="FG36" s="37">
        <f ca="1">COUNTIF(OFFSET(class4_1,MATCH(FG$1,'4 класс'!$A:$A,0)-7+'Итог по классам'!$B36,,,),"ш")</f>
        <v>0</v>
      </c>
      <c r="FH36" s="37">
        <f ca="1">COUNTIF(OFFSET(class4_2,MATCH(FH$1,'4 класс'!$A:$A,0)-7+'Итог по классам'!$B36,,,),"Ф")</f>
        <v>0</v>
      </c>
      <c r="FI36" s="37">
        <f ca="1">COUNTIF(OFFSET(class4_2,MATCH(FI$1,'4 класс'!$A:$A,0)-7+'Итог по классам'!$B36,,,),"р")</f>
        <v>0</v>
      </c>
      <c r="FJ36" s="37">
        <f ca="1">COUNTIF(OFFSET(class4_2,MATCH(FJ$1,'4 класс'!$A:$A,0)-7+'Итог по классам'!$B36,,,),"ш")</f>
        <v>0</v>
      </c>
      <c r="FK36" s="38">
        <f ca="1">COUNTIF(OFFSET(class4_1,MATCH(FK$1,'4 класс'!$A:$A,0)-7+'Итог по классам'!$B36,,,),"Ф")</f>
        <v>0</v>
      </c>
      <c r="FL36" s="37">
        <f ca="1">COUNTIF(OFFSET(class4_1,MATCH(FL$1,'4 класс'!$A:$A,0)-7+'Итог по классам'!$B36,,,),"р")</f>
        <v>0</v>
      </c>
      <c r="FM36" s="37">
        <f ca="1">COUNTIF(OFFSET(class4_1,MATCH(FM$1,'4 класс'!$A:$A,0)-7+'Итог по классам'!$B36,,,),"ш")</f>
        <v>0</v>
      </c>
      <c r="FN36" s="37">
        <f ca="1">COUNTIF(OFFSET(class4_2,MATCH(FN$1,'4 класс'!$A:$A,0)-7+'Итог по классам'!$B36,,,),"Ф")</f>
        <v>0</v>
      </c>
      <c r="FO36" s="37">
        <f ca="1">COUNTIF(OFFSET(class4_2,MATCH(FO$1,'4 класс'!$A:$A,0)-7+'Итог по классам'!$B36,,,),"р")</f>
        <v>0</v>
      </c>
      <c r="FP36" s="37">
        <f ca="1">COUNTIF(OFFSET(class4_2,MATCH(FP$1,'4 класс'!$A:$A,0)-7+'Итог по классам'!$B36,,,),"ш")</f>
        <v>0</v>
      </c>
      <c r="FQ36" s="38">
        <f ca="1">COUNTIF(OFFSET(class4_1,MATCH(FQ$1,'4 класс'!$A:$A,0)-7+'Итог по классам'!$B36,,,),"Ф")</f>
        <v>0</v>
      </c>
      <c r="FR36" s="37">
        <f ca="1">COUNTIF(OFFSET(class4_1,MATCH(FR$1,'4 класс'!$A:$A,0)-7+'Итог по классам'!$B36,,,),"р")</f>
        <v>0</v>
      </c>
      <c r="FS36" s="37">
        <f ca="1">COUNTIF(OFFSET(class4_1,MATCH(FS$1,'4 класс'!$A:$A,0)-7+'Итог по классам'!$B36,,,),"ш")</f>
        <v>0</v>
      </c>
      <c r="FT36" s="37">
        <f ca="1">COUNTIF(OFFSET(class4_2,MATCH(FT$1,'4 класс'!$A:$A,0)-7+'Итог по классам'!$B36,,,),"Ф")</f>
        <v>0</v>
      </c>
      <c r="FU36" s="37">
        <f ca="1">COUNTIF(OFFSET(class4_2,MATCH(FU$1,'4 класс'!$A:$A,0)-7+'Итог по классам'!$B36,,,),"р")</f>
        <v>0</v>
      </c>
      <c r="FV36" s="37">
        <f ca="1">COUNTIF(OFFSET(class4_2,MATCH(FV$1,'4 класс'!$A:$A,0)-7+'Итог по классам'!$B36,,,),"ш")</f>
        <v>0</v>
      </c>
      <c r="FW36" s="38">
        <f ca="1">COUNTIF(OFFSET(class4_1,MATCH(FW$1,'4 класс'!$A:$A,0)-7+'Итог по классам'!$B36,,,),"Ф")</f>
        <v>0</v>
      </c>
      <c r="FX36" s="37">
        <f ca="1">COUNTIF(OFFSET(class4_1,MATCH(FX$1,'4 класс'!$A:$A,0)-7+'Итог по классам'!$B36,,,),"р")</f>
        <v>0</v>
      </c>
      <c r="FY36" s="37">
        <f ca="1">COUNTIF(OFFSET(class4_1,MATCH(FY$1,'4 класс'!$A:$A,0)-7+'Итог по классам'!$B36,,,),"ш")</f>
        <v>0</v>
      </c>
      <c r="FZ36" s="37">
        <f ca="1">COUNTIF(OFFSET(class4_2,MATCH(FZ$1,'4 класс'!$A:$A,0)-7+'Итог по классам'!$B36,,,),"Ф")</f>
        <v>0</v>
      </c>
      <c r="GA36" s="37">
        <f ca="1">COUNTIF(OFFSET(class4_2,MATCH(GA$1,'4 класс'!$A:$A,0)-7+'Итог по классам'!$B36,,,),"р")</f>
        <v>0</v>
      </c>
      <c r="GB36" s="37">
        <f ca="1">COUNTIF(OFFSET(class4_2,MATCH(GB$1,'4 класс'!$A:$A,0)-7+'Итог по классам'!$B36,,,),"ш")</f>
        <v>0</v>
      </c>
      <c r="GC36" s="38">
        <f ca="1">COUNTIF(OFFSET(class4_1,MATCH(GC$1,'4 класс'!$A:$A,0)-7+'Итог по классам'!$B36,,,),"Ф")</f>
        <v>0</v>
      </c>
      <c r="GD36" s="37">
        <f ca="1">COUNTIF(OFFSET(class4_1,MATCH(GD$1,'4 класс'!$A:$A,0)-7+'Итог по классам'!$B36,,,),"р")</f>
        <v>0</v>
      </c>
      <c r="GE36" s="37">
        <f ca="1">COUNTIF(OFFSET(class4_1,MATCH(GE$1,'4 класс'!$A:$A,0)-7+'Итог по классам'!$B36,,,),"ш")</f>
        <v>0</v>
      </c>
      <c r="GF36" s="37">
        <f ca="1">COUNTIF(OFFSET(class4_2,MATCH(GF$1,'4 класс'!$A:$A,0)-7+'Итог по классам'!$B36,,,),"Ф")</f>
        <v>0</v>
      </c>
      <c r="GG36" s="37">
        <f ca="1">COUNTIF(OFFSET(class4_2,MATCH(GG$1,'4 класс'!$A:$A,0)-7+'Итог по классам'!$B36,,,),"р")</f>
        <v>0</v>
      </c>
      <c r="GH36" s="37">
        <f ca="1">COUNTIF(OFFSET(class4_2,MATCH(GH$1,'4 класс'!$A:$A,0)-7+'Итог по классам'!$B36,,,),"ш")</f>
        <v>0</v>
      </c>
      <c r="GI36" s="38">
        <f ca="1">COUNTIF(OFFSET(class4_1,MATCH(GI$1,'4 класс'!$A:$A,0)-7+'Итог по классам'!$B36,,,),"Ф")</f>
        <v>0</v>
      </c>
      <c r="GJ36" s="37">
        <f ca="1">COUNTIF(OFFSET(class4_1,MATCH(GJ$1,'4 класс'!$A:$A,0)-7+'Итог по классам'!$B36,,,),"р")</f>
        <v>0</v>
      </c>
      <c r="GK36" s="37">
        <f ca="1">COUNTIF(OFFSET(class4_1,MATCH(GK$1,'4 класс'!$A:$A,0)-7+'Итог по классам'!$B36,,,),"ш")</f>
        <v>0</v>
      </c>
      <c r="GL36" s="37">
        <f ca="1">COUNTIF(OFFSET(class4_2,MATCH(GL$1,'4 класс'!$A:$A,0)-7+'Итог по классам'!$B36,,,),"Ф")</f>
        <v>0</v>
      </c>
      <c r="GM36" s="37">
        <f ca="1">COUNTIF(OFFSET(class4_2,MATCH(GM$1,'4 класс'!$A:$A,0)-7+'Итог по классам'!$B36,,,),"р")</f>
        <v>0</v>
      </c>
      <c r="GN36" s="37">
        <f ca="1">COUNTIF(OFFSET(class4_2,MATCH(GN$1,'4 класс'!$A:$A,0)-7+'Итог по классам'!$B36,,,),"ш")</f>
        <v>0</v>
      </c>
      <c r="GO36" s="38">
        <f ca="1">COUNTIF(OFFSET(class4_1,MATCH(GO$1,'4 класс'!$A:$A,0)-7+'Итог по классам'!$B36,,,),"Ф")</f>
        <v>0</v>
      </c>
      <c r="GP36" s="37">
        <f ca="1">COUNTIF(OFFSET(class4_1,MATCH(GP$1,'4 класс'!$A:$A,0)-7+'Итог по классам'!$B36,,,),"р")</f>
        <v>0</v>
      </c>
      <c r="GQ36" s="37">
        <f ca="1">COUNTIF(OFFSET(class4_1,MATCH(GQ$1,'4 класс'!$A:$A,0)-7+'Итог по классам'!$B36,,,),"ш")</f>
        <v>0</v>
      </c>
      <c r="GR36" s="37">
        <f ca="1">COUNTIF(OFFSET(class4_2,MATCH(GR$1,'4 класс'!$A:$A,0)-7+'Итог по классам'!$B36,,,),"Ф")</f>
        <v>0</v>
      </c>
      <c r="GS36" s="37">
        <f ca="1">COUNTIF(OFFSET(class4_2,MATCH(GS$1,'4 класс'!$A:$A,0)-7+'Итог по классам'!$B36,,,),"р")</f>
        <v>0</v>
      </c>
      <c r="GT36" s="37">
        <f ca="1">COUNTIF(OFFSET(class4_2,MATCH(GT$1,'4 класс'!$A:$A,0)-7+'Итог по классам'!$B36,,,),"ш")</f>
        <v>0</v>
      </c>
      <c r="GU36" s="38">
        <f ca="1">COUNTIF(OFFSET(class4_1,MATCH(GU$1,'4 класс'!$A:$A,0)-7+'Итог по классам'!$B36,,,),"Ф")</f>
        <v>0</v>
      </c>
      <c r="GV36" s="37">
        <f ca="1">COUNTIF(OFFSET(class4_1,MATCH(GV$1,'4 класс'!$A:$A,0)-7+'Итог по классам'!$B36,,,),"р")</f>
        <v>0</v>
      </c>
      <c r="GW36" s="37">
        <f ca="1">COUNTIF(OFFSET(class4_1,MATCH(GW$1,'4 класс'!$A:$A,0)-7+'Итог по классам'!$B36,,,),"ш")</f>
        <v>0</v>
      </c>
      <c r="GX36" s="37">
        <f ca="1">COUNTIF(OFFSET(class4_2,MATCH(GX$1,'4 класс'!$A:$A,0)-7+'Итог по классам'!$B36,,,),"Ф")</f>
        <v>0</v>
      </c>
      <c r="GY36" s="37">
        <f ca="1">COUNTIF(OFFSET(class4_2,MATCH(GY$1,'4 класс'!$A:$A,0)-7+'Итог по классам'!$B36,,,),"р")</f>
        <v>0</v>
      </c>
      <c r="GZ36" s="37">
        <f ca="1">COUNTIF(OFFSET(class4_2,MATCH(GZ$1,'4 класс'!$A:$A,0)-7+'Итог по классам'!$B36,,,),"ш")</f>
        <v>0</v>
      </c>
      <c r="HA36" s="38">
        <f ca="1">COUNTIF(OFFSET(class4_1,MATCH(HA$1,'4 класс'!$A:$A,0)-7+'Итог по классам'!$B36,,,),"Ф")</f>
        <v>0</v>
      </c>
      <c r="HB36" s="37">
        <f ca="1">COUNTIF(OFFSET(class4_1,MATCH(HB$1,'4 класс'!$A:$A,0)-7+'Итог по классам'!$B36,,,),"р")</f>
        <v>0</v>
      </c>
      <c r="HC36" s="37">
        <f ca="1">COUNTIF(OFFSET(class4_1,MATCH(HC$1,'4 класс'!$A:$A,0)-7+'Итог по классам'!$B36,,,),"ш")</f>
        <v>0</v>
      </c>
      <c r="HD36" s="37">
        <f ca="1">COUNTIF(OFFSET(class4_2,MATCH(HD$1,'4 класс'!$A:$A,0)-7+'Итог по классам'!$B36,,,),"Ф")</f>
        <v>0</v>
      </c>
      <c r="HE36" s="37">
        <f ca="1">COUNTIF(OFFSET(class4_2,MATCH(HE$1,'4 класс'!$A:$A,0)-7+'Итог по классам'!$B36,,,),"р")</f>
        <v>0</v>
      </c>
      <c r="HF36" s="37">
        <f ca="1">COUNTIF(OFFSET(class4_2,MATCH(HF$1,'4 класс'!$A:$A,0)-7+'Итог по классам'!$B36,,,),"ш")</f>
        <v>0</v>
      </c>
      <c r="HG36" s="38">
        <f ca="1">COUNTIF(OFFSET(class4_1,MATCH(HG$1,'4 класс'!$A:$A,0)-7+'Итог по классам'!$B36,,,),"Ф")</f>
        <v>0</v>
      </c>
      <c r="HH36" s="37">
        <f ca="1">COUNTIF(OFFSET(class4_1,MATCH(HH$1,'4 класс'!$A:$A,0)-7+'Итог по классам'!$B36,,,),"р")</f>
        <v>0</v>
      </c>
      <c r="HI36" s="37">
        <f ca="1">COUNTIF(OFFSET(class4_1,MATCH(HI$1,'4 класс'!$A:$A,0)-7+'Итог по классам'!$B36,,,),"ш")</f>
        <v>0</v>
      </c>
      <c r="HJ36" s="37">
        <f ca="1">COUNTIF(OFFSET(class4_2,MATCH(HJ$1,'4 класс'!$A:$A,0)-7+'Итог по классам'!$B36,,,),"Ф")</f>
        <v>0</v>
      </c>
      <c r="HK36" s="37">
        <f ca="1">COUNTIF(OFFSET(class4_2,MATCH(HK$1,'4 класс'!$A:$A,0)-7+'Итог по классам'!$B36,,,),"р")</f>
        <v>0</v>
      </c>
      <c r="HL36" s="37">
        <f ca="1">COUNTIF(OFFSET(class4_2,MATCH(HL$1,'4 класс'!$A:$A,0)-7+'Итог по классам'!$B36,,,),"ш")</f>
        <v>0</v>
      </c>
      <c r="HM36" s="38">
        <f ca="1">COUNTIF(OFFSET(class4_1,MATCH(HM$1,'4 класс'!$A:$A,0)-7+'Итог по классам'!$B36,,,),"Ф")</f>
        <v>0</v>
      </c>
      <c r="HN36" s="37">
        <f ca="1">COUNTIF(OFFSET(class4_1,MATCH(HN$1,'4 класс'!$A:$A,0)-7+'Итог по классам'!$B36,,,),"р")</f>
        <v>0</v>
      </c>
      <c r="HO36" s="37">
        <f ca="1">COUNTIF(OFFSET(class4_1,MATCH(HO$1,'4 класс'!$A:$A,0)-7+'Итог по классам'!$B36,,,),"ш")</f>
        <v>0</v>
      </c>
      <c r="HP36" s="37">
        <f ca="1">COUNTIF(OFFSET(class4_2,MATCH(HP$1,'4 класс'!$A:$A,0)-7+'Итог по классам'!$B36,,,),"Ф")</f>
        <v>0</v>
      </c>
      <c r="HQ36" s="37">
        <f ca="1">COUNTIF(OFFSET(class4_2,MATCH(HQ$1,'4 класс'!$A:$A,0)-7+'Итог по классам'!$B36,,,),"р")</f>
        <v>0</v>
      </c>
      <c r="HR36" s="37">
        <f ca="1">COUNTIF(OFFSET(class4_2,MATCH(HR$1,'4 класс'!$A:$A,0)-7+'Итог по классам'!$B36,,,),"ш")</f>
        <v>0</v>
      </c>
      <c r="HS36" s="38">
        <f ca="1">COUNTIF(OFFSET(class4_1,MATCH(HS$1,'4 класс'!$A:$A,0)-7+'Итог по классам'!$B36,,,),"Ф")</f>
        <v>0</v>
      </c>
      <c r="HT36" s="37">
        <f ca="1">COUNTIF(OFFSET(class4_1,MATCH(HT$1,'4 класс'!$A:$A,0)-7+'Итог по классам'!$B36,,,),"р")</f>
        <v>0</v>
      </c>
      <c r="HU36" s="37">
        <f ca="1">COUNTIF(OFFSET(class4_1,MATCH(HU$1,'4 класс'!$A:$A,0)-7+'Итог по классам'!$B36,,,),"ш")</f>
        <v>0</v>
      </c>
      <c r="HV36" s="37">
        <f ca="1">COUNTIF(OFFSET(class4_2,MATCH(HV$1,'4 класс'!$A:$A,0)-7+'Итог по классам'!$B36,,,),"Ф")</f>
        <v>0</v>
      </c>
      <c r="HW36" s="37">
        <f ca="1">COUNTIF(OFFSET(class4_2,MATCH(HW$1,'4 класс'!$A:$A,0)-7+'Итог по классам'!$B36,,,),"р")</f>
        <v>0</v>
      </c>
      <c r="HX36" s="37">
        <f ca="1">COUNTIF(OFFSET(class4_2,MATCH(HX$1,'4 класс'!$A:$A,0)-7+'Итог по классам'!$B36,,,),"ш")</f>
        <v>0</v>
      </c>
      <c r="HY36" s="38">
        <f ca="1">COUNTIF(OFFSET(class4_1,MATCH(HY$1,'4 класс'!$A:$A,0)-7+'Итог по классам'!$B36,,,),"Ф")</f>
        <v>0</v>
      </c>
      <c r="HZ36" s="37">
        <f ca="1">COUNTIF(OFFSET(class4_1,MATCH(HZ$1,'4 класс'!$A:$A,0)-7+'Итог по классам'!$B36,,,),"р")</f>
        <v>0</v>
      </c>
      <c r="IA36" s="37">
        <f ca="1">COUNTIF(OFFSET(class4_1,MATCH(IA$1,'4 класс'!$A:$A,0)-7+'Итог по классам'!$B36,,,),"ш")</f>
        <v>0</v>
      </c>
      <c r="IB36" s="37">
        <f ca="1">COUNTIF(OFFSET(class4_2,MATCH(IB$1,'4 класс'!$A:$A,0)-7+'Итог по классам'!$B36,,,),"Ф")</f>
        <v>0</v>
      </c>
      <c r="IC36" s="37">
        <f ca="1">COUNTIF(OFFSET(class4_2,MATCH(IC$1,'4 класс'!$A:$A,0)-7+'Итог по классам'!$B36,,,),"р")</f>
        <v>0</v>
      </c>
      <c r="ID36" s="37">
        <f ca="1">COUNTIF(OFFSET(class4_2,MATCH(ID$1,'4 класс'!$A:$A,0)-7+'Итог по классам'!$B36,,,),"ш")</f>
        <v>0</v>
      </c>
      <c r="IE36" s="38">
        <f ca="1">COUNTIF(OFFSET(class4_1,MATCH(IE$1,'4 класс'!$A:$A,0)-7+'Итог по классам'!$B36,,,),"Ф")</f>
        <v>0</v>
      </c>
      <c r="IF36" s="37">
        <f ca="1">COUNTIF(OFFSET(class4_1,MATCH(IF$1,'4 класс'!$A:$A,0)-7+'Итог по классам'!$B36,,,),"р")</f>
        <v>0</v>
      </c>
      <c r="IG36" s="37">
        <f ca="1">COUNTIF(OFFSET(class4_1,MATCH(IG$1,'4 класс'!$A:$A,0)-7+'Итог по классам'!$B36,,,),"ш")</f>
        <v>0</v>
      </c>
      <c r="IH36" s="37">
        <f ca="1">COUNTIF(OFFSET(class4_2,MATCH(IH$1,'4 класс'!$A:$A,0)-7+'Итог по классам'!$B36,,,),"Ф")</f>
        <v>0</v>
      </c>
      <c r="II36" s="37">
        <f ca="1">COUNTIF(OFFSET(class4_2,MATCH(II$1,'4 класс'!$A:$A,0)-7+'Итог по классам'!$B36,,,),"р")</f>
        <v>0</v>
      </c>
      <c r="IJ36" s="37">
        <f ca="1">COUNTIF(OFFSET(class4_2,MATCH(IJ$1,'4 класс'!$A:$A,0)-7+'Итог по классам'!$B36,,,),"ш")</f>
        <v>0</v>
      </c>
      <c r="IK36" s="38">
        <f ca="1">COUNTIF(OFFSET(class4_1,MATCH(IK$1,'4 класс'!$A:$A,0)-7+'Итог по классам'!$B36,,,),"Ф")</f>
        <v>0</v>
      </c>
      <c r="IL36" s="37">
        <f ca="1">COUNTIF(OFFSET(class4_1,MATCH(IL$1,'4 класс'!$A:$A,0)-7+'Итог по классам'!$B36,,,),"р")</f>
        <v>0</v>
      </c>
      <c r="IM36" s="37">
        <f ca="1">COUNTIF(OFFSET(class4_1,MATCH(IM$1,'4 класс'!$A:$A,0)-7+'Итог по классам'!$B36,,,),"ш")</f>
        <v>0</v>
      </c>
      <c r="IN36" s="37">
        <f ca="1">COUNTIF(OFFSET(class4_2,MATCH(IN$1,'4 класс'!$A:$A,0)-7+'Итог по классам'!$B36,,,),"Ф")</f>
        <v>0</v>
      </c>
      <c r="IO36" s="37">
        <f ca="1">COUNTIF(OFFSET(class4_2,MATCH(IO$1,'4 класс'!$A:$A,0)-7+'Итог по классам'!$B36,,,),"р")</f>
        <v>0</v>
      </c>
      <c r="IP36" s="37">
        <f ca="1">COUNTIF(OFFSET(class4_2,MATCH(IP$1,'4 класс'!$A:$A,0)-7+'Итог по классам'!$B36,,,),"ш")</f>
        <v>0</v>
      </c>
      <c r="IQ36" s="38">
        <f ca="1">COUNTIF(OFFSET(class4_1,MATCH(IQ$1,'4 класс'!$A:$A,0)-7+'Итог по классам'!$B36,,,),"Ф")</f>
        <v>0</v>
      </c>
      <c r="IR36" s="37">
        <f ca="1">COUNTIF(OFFSET(class4_1,MATCH(IR$1,'4 класс'!$A:$A,0)-7+'Итог по классам'!$B36,,,),"р")</f>
        <v>0</v>
      </c>
      <c r="IS36" s="37">
        <f ca="1">COUNTIF(OFFSET(class4_1,MATCH(IS$1,'4 класс'!$A:$A,0)-7+'Итог по классам'!$B36,,,),"ш")</f>
        <v>0</v>
      </c>
      <c r="IT36" s="37">
        <f ca="1">COUNTIF(OFFSET(class4_2,MATCH(IT$1,'4 класс'!$A:$A,0)-7+'Итог по классам'!$B36,,,),"Ф")</f>
        <v>0</v>
      </c>
      <c r="IU36" s="37">
        <f ca="1">COUNTIF(OFFSET(class4_2,MATCH(IU$1,'4 класс'!$A:$A,0)-7+'Итог по классам'!$B36,,,),"р")</f>
        <v>0</v>
      </c>
      <c r="IV36" s="37">
        <f ca="1">COUNTIF(OFFSET(class4_2,MATCH(IV$1,'4 класс'!$A:$A,0)-7+'Итог по классам'!$B36,,,),"ш")</f>
        <v>0</v>
      </c>
      <c r="IW36" s="38">
        <f ca="1">COUNTIF(OFFSET(class4_1,MATCH(IW$1,'4 класс'!$A:$A,0)-7+'Итог по классам'!$B36,,,),"Ф")</f>
        <v>0</v>
      </c>
      <c r="IX36" s="37">
        <f ca="1">COUNTIF(OFFSET(class4_1,MATCH(IX$1,'4 класс'!$A:$A,0)-7+'Итог по классам'!$B36,,,),"р")</f>
        <v>0</v>
      </c>
      <c r="IY36" s="37">
        <f ca="1">COUNTIF(OFFSET(class4_1,MATCH(IY$1,'4 класс'!$A:$A,0)-7+'Итог по классам'!$B36,,,),"ш")</f>
        <v>0</v>
      </c>
      <c r="IZ36" s="37">
        <f ca="1">COUNTIF(OFFSET(class4_2,MATCH(IZ$1,'4 класс'!$A:$A,0)-7+'Итог по классам'!$B36,,,),"Ф")</f>
        <v>0</v>
      </c>
      <c r="JA36" s="37">
        <f ca="1">COUNTIF(OFFSET(class4_2,MATCH(JA$1,'4 класс'!$A:$A,0)-7+'Итог по классам'!$B36,,,),"р")</f>
        <v>0</v>
      </c>
      <c r="JB36" s="37">
        <f ca="1">COUNTIF(OFFSET(class4_2,MATCH(JB$1,'4 класс'!$A:$A,0)-7+'Итог по классам'!$B36,,,),"ш")</f>
        <v>0</v>
      </c>
      <c r="JC36" s="38">
        <f ca="1">COUNTIF(OFFSET(class4_1,MATCH(JC$1,'4 класс'!$A:$A,0)-7+'Итог по классам'!$B36,,,),"Ф")</f>
        <v>0</v>
      </c>
      <c r="JD36" s="37">
        <f ca="1">COUNTIF(OFFSET(class4_1,MATCH(JD$1,'4 класс'!$A:$A,0)-7+'Итог по классам'!$B36,,,),"р")</f>
        <v>0</v>
      </c>
      <c r="JE36" s="37">
        <f ca="1">COUNTIF(OFFSET(class4_1,MATCH(JE$1,'4 класс'!$A:$A,0)-7+'Итог по классам'!$B36,,,),"ш")</f>
        <v>0</v>
      </c>
      <c r="JF36" s="37">
        <f ca="1">COUNTIF(OFFSET(class4_2,MATCH(JF$1,'4 класс'!$A:$A,0)-7+'Итог по классам'!$B36,,,),"Ф")</f>
        <v>0</v>
      </c>
      <c r="JG36" s="37">
        <f ca="1">COUNTIF(OFFSET(class4_2,MATCH(JG$1,'4 класс'!$A:$A,0)-7+'Итог по классам'!$B36,,,),"р")</f>
        <v>0</v>
      </c>
      <c r="JH36" s="37">
        <f ca="1">COUNTIF(OFFSET(class4_2,MATCH(JH$1,'4 класс'!$A:$A,0)-7+'Итог по классам'!$B36,,,),"ш")</f>
        <v>0</v>
      </c>
      <c r="JI36" s="38">
        <f ca="1">COUNTIF(OFFSET(class4_1,MATCH(JI$1,'4 класс'!$A:$A,0)-7+'Итог по классам'!$B36,,,),"Ф")</f>
        <v>0</v>
      </c>
      <c r="JJ36" s="37">
        <f ca="1">COUNTIF(OFFSET(class4_1,MATCH(JJ$1,'4 класс'!$A:$A,0)-7+'Итог по классам'!$B36,,,),"р")</f>
        <v>0</v>
      </c>
      <c r="JK36" s="37">
        <f ca="1">COUNTIF(OFFSET(class4_1,MATCH(JK$1,'4 класс'!$A:$A,0)-7+'Итог по классам'!$B36,,,),"ш")</f>
        <v>0</v>
      </c>
      <c r="JL36" s="37">
        <f ca="1">COUNTIF(OFFSET(class4_2,MATCH(JL$1,'4 класс'!$A:$A,0)-7+'Итог по классам'!$B36,,,),"Ф")</f>
        <v>0</v>
      </c>
      <c r="JM36" s="37">
        <f ca="1">COUNTIF(OFFSET(class4_2,MATCH(JM$1,'4 класс'!$A:$A,0)-7+'Итог по классам'!$B36,,,),"р")</f>
        <v>0</v>
      </c>
      <c r="JN36" s="37">
        <f ca="1">COUNTIF(OFFSET(class4_2,MATCH(JN$1,'4 класс'!$A:$A,0)-7+'Итог по классам'!$B36,,,),"ш")</f>
        <v>0</v>
      </c>
      <c r="JO36" s="38">
        <f ca="1">COUNTIF(OFFSET(class4_1,MATCH(JO$1,'4 класс'!$A:$A,0)-7+'Итог по классам'!$B36,,,),"Ф")</f>
        <v>0</v>
      </c>
      <c r="JP36" s="37">
        <f ca="1">COUNTIF(OFFSET(class4_1,MATCH(JP$1,'4 класс'!$A:$A,0)-7+'Итог по классам'!$B36,,,),"р")</f>
        <v>0</v>
      </c>
      <c r="JQ36" s="37">
        <f ca="1">COUNTIF(OFFSET(class4_1,MATCH(JQ$1,'4 класс'!$A:$A,0)-7+'Итог по классам'!$B36,,,),"ш")</f>
        <v>0</v>
      </c>
      <c r="JR36" s="37">
        <f ca="1">COUNTIF(OFFSET(class4_2,MATCH(JR$1,'4 класс'!$A:$A,0)-7+'Итог по классам'!$B36,,,),"Ф")</f>
        <v>0</v>
      </c>
      <c r="JS36" s="37">
        <f ca="1">COUNTIF(OFFSET(class4_2,MATCH(JS$1,'4 класс'!$A:$A,0)-7+'Итог по классам'!$B36,,,),"р")</f>
        <v>0</v>
      </c>
      <c r="JT36" s="37">
        <f ca="1">COUNTIF(OFFSET(class4_2,MATCH(JT$1,'4 класс'!$A:$A,0)-7+'Итог по классам'!$B36,,,),"ш")</f>
        <v>0</v>
      </c>
      <c r="JU36" s="38">
        <f ca="1">COUNTIF(OFFSET(class4_1,MATCH(JU$1,'4 класс'!$A:$A,0)-7+'Итог по классам'!$B36,,,),"Ф")</f>
        <v>0</v>
      </c>
      <c r="JV36" s="37">
        <f ca="1">COUNTIF(OFFSET(class4_1,MATCH(JV$1,'4 класс'!$A:$A,0)-7+'Итог по классам'!$B36,,,),"р")</f>
        <v>0</v>
      </c>
      <c r="JW36" s="37">
        <f ca="1">COUNTIF(OFFSET(class4_1,MATCH(JW$1,'4 класс'!$A:$A,0)-7+'Итог по классам'!$B36,,,),"ш")</f>
        <v>0</v>
      </c>
      <c r="JX36" s="37">
        <f ca="1">COUNTIF(OFFSET(class4_2,MATCH(JX$1,'4 класс'!$A:$A,0)-7+'Итог по классам'!$B36,,,),"Ф")</f>
        <v>0</v>
      </c>
      <c r="JY36" s="37">
        <f ca="1">COUNTIF(OFFSET(class4_2,MATCH(JY$1,'4 класс'!$A:$A,0)-7+'Итог по классам'!$B36,,,),"р")</f>
        <v>0</v>
      </c>
      <c r="JZ36" s="37">
        <f ca="1">COUNTIF(OFFSET(class4_2,MATCH(JZ$1,'4 класс'!$A:$A,0)-7+'Итог по классам'!$B36,,,),"ш")</f>
        <v>0</v>
      </c>
      <c r="KA36" s="38">
        <f ca="1">COUNTIF(OFFSET(class4_1,MATCH(KA$1,'4 класс'!$A:$A,0)-7+'Итог по классам'!$B36,,,),"Ф")</f>
        <v>0</v>
      </c>
      <c r="KB36" s="37">
        <f ca="1">COUNTIF(OFFSET(class4_1,MATCH(KB$1,'4 класс'!$A:$A,0)-7+'Итог по классам'!$B36,,,),"р")</f>
        <v>0</v>
      </c>
      <c r="KC36" s="37">
        <f ca="1">COUNTIF(OFFSET(class4_1,MATCH(KC$1,'4 класс'!$A:$A,0)-7+'Итог по классам'!$B36,,,),"ш")</f>
        <v>0</v>
      </c>
      <c r="KD36" s="37">
        <f ca="1">COUNTIF(OFFSET(class4_2,MATCH(KD$1,'4 класс'!$A:$A,0)-7+'Итог по классам'!$B36,,,),"Ф")</f>
        <v>0</v>
      </c>
      <c r="KE36" s="37">
        <f ca="1">COUNTIF(OFFSET(class4_2,MATCH(KE$1,'4 класс'!$A:$A,0)-7+'Итог по классам'!$B36,,,),"р")</f>
        <v>0</v>
      </c>
      <c r="KF36" s="37">
        <f ca="1">COUNTIF(OFFSET(class4_2,MATCH(KF$1,'4 класс'!$A:$A,0)-7+'Итог по классам'!$B36,,,),"ш")</f>
        <v>0</v>
      </c>
      <c r="KG36" s="38">
        <f ca="1">COUNTIF(OFFSET(class4_1,MATCH(KG$1,'4 класс'!$A:$A,0)-7+'Итог по классам'!$B36,,,),"Ф")</f>
        <v>0</v>
      </c>
      <c r="KH36" s="37">
        <f ca="1">COUNTIF(OFFSET(class4_1,MATCH(KH$1,'4 класс'!$A:$A,0)-7+'Итог по классам'!$B36,,,),"р")</f>
        <v>0</v>
      </c>
      <c r="KI36" s="37">
        <f ca="1">COUNTIF(OFFSET(class4_1,MATCH(KI$1,'4 класс'!$A:$A,0)-7+'Итог по классам'!$B36,,,),"ш")</f>
        <v>0</v>
      </c>
      <c r="KJ36" s="37">
        <f ca="1">COUNTIF(OFFSET(class4_2,MATCH(KJ$1,'4 класс'!$A:$A,0)-7+'Итог по классам'!$B36,,,),"Ф")</f>
        <v>0</v>
      </c>
      <c r="KK36" s="37">
        <f ca="1">COUNTIF(OFFSET(class4_2,MATCH(KK$1,'4 класс'!$A:$A,0)-7+'Итог по классам'!$B36,,,),"р")</f>
        <v>0</v>
      </c>
      <c r="KL36" s="37">
        <f ca="1">COUNTIF(OFFSET(class4_2,MATCH(KL$1,'4 класс'!$A:$A,0)-7+'Итог по классам'!$B36,,,),"ш")</f>
        <v>0</v>
      </c>
      <c r="KM36" s="38">
        <f ca="1">COUNTIF(OFFSET(class4_1,MATCH(KM$1,'4 класс'!$A:$A,0)-7+'Итог по классам'!$B36,,,),"Ф")</f>
        <v>0</v>
      </c>
      <c r="KN36" s="37">
        <f ca="1">COUNTIF(OFFSET(class4_1,MATCH(KN$1,'4 класс'!$A:$A,0)-7+'Итог по классам'!$B36,,,),"р")</f>
        <v>0</v>
      </c>
      <c r="KO36" s="37">
        <f ca="1">COUNTIF(OFFSET(class4_1,MATCH(KO$1,'4 класс'!$A:$A,0)-7+'Итог по классам'!$B36,,,),"ш")</f>
        <v>0</v>
      </c>
      <c r="KP36" s="37">
        <f ca="1">COUNTIF(OFFSET(class4_2,MATCH(KP$1,'4 класс'!$A:$A,0)-7+'Итог по классам'!$B36,,,),"Ф")</f>
        <v>0</v>
      </c>
      <c r="KQ36" s="37">
        <f ca="1">COUNTIF(OFFSET(class4_2,MATCH(KQ$1,'4 класс'!$A:$A,0)-7+'Итог по классам'!$B36,,,),"р")</f>
        <v>0</v>
      </c>
      <c r="KR36" s="37">
        <f ca="1">COUNTIF(OFFSET(class4_2,MATCH(KR$1,'4 класс'!$A:$A,0)-7+'Итог по классам'!$B36,,,),"ш")</f>
        <v>0</v>
      </c>
    </row>
    <row r="37" spans="1:304" x14ac:dyDescent="0.25">
      <c r="A37">
        <f t="shared" si="8"/>
        <v>1</v>
      </c>
      <c r="B37" s="37">
        <v>4</v>
      </c>
      <c r="C37" s="3" t="s">
        <v>3</v>
      </c>
      <c r="D37" s="3" t="s">
        <v>44</v>
      </c>
      <c r="E37" s="37">
        <f ca="1">COUNTIF(OFFSET(class4_1,MATCH(E$1,'4 класс'!$A:$A,0)-7+'Итог по классам'!$B37,,,),"Ф")</f>
        <v>0</v>
      </c>
      <c r="F37" s="37">
        <f ca="1">COUNTIF(OFFSET(class4_1,MATCH(F$1,'4 класс'!$A:$A,0)-7+'Итог по классам'!$B37,,,),"р")</f>
        <v>0</v>
      </c>
      <c r="G37" s="37">
        <f ca="1">COUNTIF(OFFSET(class4_1,MATCH(G$1,'4 класс'!$A:$A,0)-7+'Итог по классам'!$B37,,,),"ш")</f>
        <v>0</v>
      </c>
      <c r="H37" s="37">
        <f ca="1">COUNTIF(OFFSET(class4_2,MATCH(H$1,'4 класс'!$A:$A,0)-7+'Итог по классам'!$B37,,,),"Ф")</f>
        <v>0</v>
      </c>
      <c r="I37" s="37">
        <f ca="1">COUNTIF(OFFSET(class4_2,MATCH(I$1,'4 класс'!$A:$A,0)-7+'Итог по классам'!$B37,,,),"р")</f>
        <v>0</v>
      </c>
      <c r="J37" s="37">
        <f ca="1">COUNTIF(OFFSET(class4_2,MATCH(J$1,'4 класс'!$A:$A,0)-7+'Итог по классам'!$B37,,,),"ш")</f>
        <v>0</v>
      </c>
      <c r="K37" s="38">
        <f ca="1">COUNTIF(OFFSET(class4_1,MATCH(K$1,'4 класс'!$A:$A,0)-7+'Итог по классам'!$B37,,,),"Ф")</f>
        <v>0</v>
      </c>
      <c r="L37" s="37">
        <f ca="1">COUNTIF(OFFSET(class4_1,MATCH(L$1,'4 класс'!$A:$A,0)-7+'Итог по классам'!$B37,,,),"р")</f>
        <v>0</v>
      </c>
      <c r="M37" s="37">
        <f ca="1">COUNTIF(OFFSET(class4_1,MATCH(M$1,'4 класс'!$A:$A,0)-7+'Итог по классам'!$B37,,,),"ш")</f>
        <v>0</v>
      </c>
      <c r="N37" s="37">
        <f ca="1">COUNTIF(OFFSET(class4_2,MATCH(N$1,'4 класс'!$A:$A,0)-7+'Итог по классам'!$B37,,,),"Ф")</f>
        <v>0</v>
      </c>
      <c r="O37" s="37">
        <f ca="1">COUNTIF(OFFSET(class4_2,MATCH(O$1,'4 класс'!$A:$A,0)-7+'Итог по классам'!$B37,,,),"р")</f>
        <v>0</v>
      </c>
      <c r="P37" s="37">
        <f ca="1">COUNTIF(OFFSET(class4_2,MATCH(P$1,'4 класс'!$A:$A,0)-7+'Итог по классам'!$B37,,,),"ш")</f>
        <v>0</v>
      </c>
      <c r="Q37" s="38">
        <f ca="1">COUNTIF(OFFSET(class4_1,MATCH(Q$1,'4 класс'!$A:$A,0)-7+'Итог по классам'!$B37,,,),"Ф")</f>
        <v>0</v>
      </c>
      <c r="R37" s="37">
        <f ca="1">COUNTIF(OFFSET(class4_1,MATCH(R$1,'4 класс'!$A:$A,0)-7+'Итог по классам'!$B37,,,),"р")</f>
        <v>0</v>
      </c>
      <c r="S37" s="37">
        <f ca="1">COUNTIF(OFFSET(class4_1,MATCH(S$1,'4 класс'!$A:$A,0)-7+'Итог по классам'!$B37,,,),"ш")</f>
        <v>0</v>
      </c>
      <c r="T37" s="37">
        <f ca="1">COUNTIF(OFFSET(class4_2,MATCH(T$1,'4 класс'!$A:$A,0)-7+'Итог по классам'!$B37,,,),"Ф")</f>
        <v>0</v>
      </c>
      <c r="U37" s="37">
        <f ca="1">COUNTIF(OFFSET(class4_2,MATCH(U$1,'4 класс'!$A:$A,0)-7+'Итог по классам'!$B37,,,),"р")</f>
        <v>0</v>
      </c>
      <c r="V37" s="37">
        <f ca="1">COUNTIF(OFFSET(class4_2,MATCH(V$1,'4 класс'!$A:$A,0)-7+'Итог по классам'!$B37,,,),"ш")</f>
        <v>0</v>
      </c>
      <c r="W37" s="38">
        <f ca="1">COUNTIF(OFFSET(class4_1,MATCH(W$1,'4 класс'!$A:$A,0)-7+'Итог по классам'!$B37,,,),"Ф")</f>
        <v>0</v>
      </c>
      <c r="X37" s="37">
        <f ca="1">COUNTIF(OFFSET(class4_1,MATCH(X$1,'4 класс'!$A:$A,0)-7+'Итог по классам'!$B37,,,),"р")</f>
        <v>0</v>
      </c>
      <c r="Y37" s="37">
        <f ca="1">COUNTIF(OFFSET(class4_1,MATCH(Y$1,'4 класс'!$A:$A,0)-7+'Итог по классам'!$B37,,,),"ш")</f>
        <v>0</v>
      </c>
      <c r="Z37" s="37">
        <f ca="1">COUNTIF(OFFSET(class4_2,MATCH(Z$1,'4 класс'!$A:$A,0)-7+'Итог по классам'!$B37,,,),"Ф")</f>
        <v>0</v>
      </c>
      <c r="AA37" s="37">
        <f ca="1">COUNTIF(OFFSET(class4_2,MATCH(AA$1,'4 класс'!$A:$A,0)-7+'Итог по классам'!$B37,,,),"р")</f>
        <v>0</v>
      </c>
      <c r="AB37" s="37">
        <f ca="1">COUNTIF(OFFSET(class4_2,MATCH(AB$1,'4 класс'!$A:$A,0)-7+'Итог по классам'!$B37,,,),"ш")</f>
        <v>0</v>
      </c>
      <c r="AC37" s="38">
        <f ca="1">COUNTIF(OFFSET(class4_1,MATCH(AC$1,'4 класс'!$A:$A,0)-7+'Итог по классам'!$B37,,,),"Ф")</f>
        <v>0</v>
      </c>
      <c r="AD37" s="37">
        <f ca="1">COUNTIF(OFFSET(class4_1,MATCH(AD$1,'4 класс'!$A:$A,0)-7+'Итог по классам'!$B37,,,),"р")</f>
        <v>0</v>
      </c>
      <c r="AE37" s="37">
        <f ca="1">COUNTIF(OFFSET(class4_1,MATCH(AE$1,'4 класс'!$A:$A,0)-7+'Итог по классам'!$B37,,,),"ш")</f>
        <v>0</v>
      </c>
      <c r="AF37" s="37">
        <f ca="1">COUNTIF(OFFSET(class4_2,MATCH(AF$1,'4 класс'!$A:$A,0)-7+'Итог по классам'!$B37,,,),"Ф")</f>
        <v>0</v>
      </c>
      <c r="AG37" s="37">
        <f ca="1">COUNTIF(OFFSET(class4_2,MATCH(AG$1,'4 класс'!$A:$A,0)-7+'Итог по классам'!$B37,,,),"р")</f>
        <v>0</v>
      </c>
      <c r="AH37" s="37">
        <f ca="1">COUNTIF(OFFSET(class4_2,MATCH(AH$1,'4 класс'!$A:$A,0)-7+'Итог по классам'!$B37,,,),"ш")</f>
        <v>0</v>
      </c>
      <c r="AI37" s="38">
        <f ca="1">COUNTIF(OFFSET(class4_1,MATCH(AI$1,'4 класс'!$A:$A,0)-7+'Итог по классам'!$B37,,,),"Ф")</f>
        <v>0</v>
      </c>
      <c r="AJ37" s="37">
        <f ca="1">COUNTIF(OFFSET(class4_1,MATCH(AJ$1,'4 класс'!$A:$A,0)-7+'Итог по классам'!$B37,,,),"р")</f>
        <v>0</v>
      </c>
      <c r="AK37" s="37">
        <f ca="1">COUNTIF(OFFSET(class4_1,MATCH(AK$1,'4 класс'!$A:$A,0)-7+'Итог по классам'!$B37,,,),"ш")</f>
        <v>0</v>
      </c>
      <c r="AL37" s="37">
        <f ca="1">COUNTIF(OFFSET(class4_2,MATCH(AL$1,'4 класс'!$A:$A,0)-7+'Итог по классам'!$B37,,,),"Ф")</f>
        <v>0</v>
      </c>
      <c r="AM37" s="37">
        <f ca="1">COUNTIF(OFFSET(class4_2,MATCH(AM$1,'4 класс'!$A:$A,0)-7+'Итог по классам'!$B37,,,),"р")</f>
        <v>0</v>
      </c>
      <c r="AN37" s="37">
        <f ca="1">COUNTIF(OFFSET(class4_2,MATCH(AN$1,'4 класс'!$A:$A,0)-7+'Итог по классам'!$B37,,,),"ш")</f>
        <v>0</v>
      </c>
      <c r="AO37" s="38">
        <f ca="1">COUNTIF(OFFSET(class4_1,MATCH(AO$1,'4 класс'!$A:$A,0)-7+'Итог по классам'!$B37,,,),"Ф")</f>
        <v>0</v>
      </c>
      <c r="AP37" s="37">
        <f ca="1">COUNTIF(OFFSET(class4_1,MATCH(AP$1,'4 класс'!$A:$A,0)-7+'Итог по классам'!$B37,,,),"р")</f>
        <v>0</v>
      </c>
      <c r="AQ37" s="37">
        <f ca="1">COUNTIF(OFFSET(class4_1,MATCH(AQ$1,'4 класс'!$A:$A,0)-7+'Итог по классам'!$B37,,,),"ш")</f>
        <v>0</v>
      </c>
      <c r="AR37" s="37">
        <f ca="1">COUNTIF(OFFSET(class4_2,MATCH(AR$1,'4 класс'!$A:$A,0)-7+'Итог по классам'!$B37,,,),"Ф")</f>
        <v>0</v>
      </c>
      <c r="AS37" s="37">
        <f ca="1">COUNTIF(OFFSET(class4_2,MATCH(AS$1,'4 класс'!$A:$A,0)-7+'Итог по классам'!$B37,,,),"р")</f>
        <v>0</v>
      </c>
      <c r="AT37" s="37">
        <f ca="1">COUNTIF(OFFSET(class4_2,MATCH(AT$1,'4 класс'!$A:$A,0)-7+'Итог по классам'!$B37,,,),"ш")</f>
        <v>0</v>
      </c>
      <c r="AU37" s="38">
        <f ca="1">COUNTIF(OFFSET(class4_1,MATCH(AU$1,'4 класс'!$A:$A,0)-7+'Итог по классам'!$B37,,,),"Ф")</f>
        <v>0</v>
      </c>
      <c r="AV37" s="37">
        <f ca="1">COUNTIF(OFFSET(class4_1,MATCH(AV$1,'4 класс'!$A:$A,0)-7+'Итог по классам'!$B37,,,),"р")</f>
        <v>0</v>
      </c>
      <c r="AW37" s="37">
        <f ca="1">COUNTIF(OFFSET(class4_1,MATCH(AW$1,'4 класс'!$A:$A,0)-7+'Итог по классам'!$B37,,,),"ш")</f>
        <v>0</v>
      </c>
      <c r="AX37" s="37">
        <f ca="1">COUNTIF(OFFSET(class4_2,MATCH(AX$1,'4 класс'!$A:$A,0)-7+'Итог по классам'!$B37,,,),"Ф")</f>
        <v>0</v>
      </c>
      <c r="AY37" s="37">
        <f ca="1">COUNTIF(OFFSET(class4_2,MATCH(AY$1,'4 класс'!$A:$A,0)-7+'Итог по классам'!$B37,,,),"р")</f>
        <v>0</v>
      </c>
      <c r="AZ37" s="37">
        <f ca="1">COUNTIF(OFFSET(class4_2,MATCH(AZ$1,'4 класс'!$A:$A,0)-7+'Итог по классам'!$B37,,,),"ш")</f>
        <v>0</v>
      </c>
      <c r="BA37" s="38">
        <f ca="1">COUNTIF(OFFSET(class4_1,MATCH(BA$1,'4 класс'!$A:$A,0)-7+'Итог по классам'!$B37,,,),"Ф")</f>
        <v>0</v>
      </c>
      <c r="BB37" s="37">
        <f ca="1">COUNTIF(OFFSET(class4_1,MATCH(BB$1,'4 класс'!$A:$A,0)-7+'Итог по классам'!$B37,,,),"р")</f>
        <v>0</v>
      </c>
      <c r="BC37" s="37">
        <f ca="1">COUNTIF(OFFSET(class4_1,MATCH(BC$1,'4 класс'!$A:$A,0)-7+'Итог по классам'!$B37,,,),"ш")</f>
        <v>0</v>
      </c>
      <c r="BD37" s="37">
        <f ca="1">COUNTIF(OFFSET(class4_2,MATCH(BD$1,'4 класс'!$A:$A,0)-7+'Итог по классам'!$B37,,,),"Ф")</f>
        <v>0</v>
      </c>
      <c r="BE37" s="37">
        <f ca="1">COUNTIF(OFFSET(class4_2,MATCH(BE$1,'4 класс'!$A:$A,0)-7+'Итог по классам'!$B37,,,),"р")</f>
        <v>0</v>
      </c>
      <c r="BF37" s="37">
        <f ca="1">COUNTIF(OFFSET(class4_2,MATCH(BF$1,'4 класс'!$A:$A,0)-7+'Итог по классам'!$B37,,,),"ш")</f>
        <v>0</v>
      </c>
      <c r="BG37" s="38">
        <f ca="1">COUNTIF(OFFSET(class4_1,MATCH(BG$1,'4 класс'!$A:$A,0)-7+'Итог по классам'!$B37,,,),"Ф")</f>
        <v>0</v>
      </c>
      <c r="BH37" s="37">
        <f ca="1">COUNTIF(OFFSET(class4_1,MATCH(BH$1,'4 класс'!$A:$A,0)-7+'Итог по классам'!$B37,,,),"р")</f>
        <v>0</v>
      </c>
      <c r="BI37" s="37">
        <f ca="1">COUNTIF(OFFSET(class4_1,MATCH(BI$1,'4 класс'!$A:$A,0)-7+'Итог по классам'!$B37,,,),"ш")</f>
        <v>0</v>
      </c>
      <c r="BJ37" s="37">
        <f ca="1">COUNTIF(OFFSET(class4_2,MATCH(BJ$1,'4 класс'!$A:$A,0)-7+'Итог по классам'!$B37,,,),"Ф")</f>
        <v>0</v>
      </c>
      <c r="BK37" s="37">
        <f ca="1">COUNTIF(OFFSET(class4_2,MATCH(BK$1,'4 класс'!$A:$A,0)-7+'Итог по классам'!$B37,,,),"р")</f>
        <v>0</v>
      </c>
      <c r="BL37" s="37">
        <f ca="1">COUNTIF(OFFSET(class4_2,MATCH(BL$1,'4 класс'!$A:$A,0)-7+'Итог по классам'!$B37,,,),"ш")</f>
        <v>0</v>
      </c>
      <c r="BM37" s="38">
        <f ca="1">COUNTIF(OFFSET(class4_1,MATCH(BM$1,'4 класс'!$A:$A,0)-7+'Итог по классам'!$B37,,,),"Ф")</f>
        <v>0</v>
      </c>
      <c r="BN37" s="37">
        <f ca="1">COUNTIF(OFFSET(class4_1,MATCH(BN$1,'4 класс'!$A:$A,0)-7+'Итог по классам'!$B37,,,),"р")</f>
        <v>0</v>
      </c>
      <c r="BO37" s="37">
        <f ca="1">COUNTIF(OFFSET(class4_1,MATCH(BO$1,'4 класс'!$A:$A,0)-7+'Итог по классам'!$B37,,,),"ш")</f>
        <v>0</v>
      </c>
      <c r="BP37" s="37">
        <f ca="1">COUNTIF(OFFSET(class4_2,MATCH(BP$1,'4 класс'!$A:$A,0)-7+'Итог по классам'!$B37,,,),"Ф")</f>
        <v>0</v>
      </c>
      <c r="BQ37" s="37">
        <f ca="1">COUNTIF(OFFSET(class4_2,MATCH(BQ$1,'4 класс'!$A:$A,0)-7+'Итог по классам'!$B37,,,),"р")</f>
        <v>0</v>
      </c>
      <c r="BR37" s="37">
        <f ca="1">COUNTIF(OFFSET(class4_2,MATCH(BR$1,'4 класс'!$A:$A,0)-7+'Итог по классам'!$B37,,,),"ш")</f>
        <v>0</v>
      </c>
      <c r="BS37" s="38">
        <f ca="1">COUNTIF(OFFSET(class4_1,MATCH(BS$1,'4 класс'!$A:$A,0)-7+'Итог по классам'!$B37,,,),"Ф")</f>
        <v>0</v>
      </c>
      <c r="BT37" s="37">
        <f ca="1">COUNTIF(OFFSET(class4_1,MATCH(BT$1,'4 класс'!$A:$A,0)-7+'Итог по классам'!$B37,,,),"р")</f>
        <v>0</v>
      </c>
      <c r="BU37" s="37">
        <f ca="1">COUNTIF(OFFSET(class4_1,MATCH(BU$1,'4 класс'!$A:$A,0)-7+'Итог по классам'!$B37,,,),"ш")</f>
        <v>0</v>
      </c>
      <c r="BV37" s="37">
        <f ca="1">COUNTIF(OFFSET(class4_2,MATCH(BV$1,'4 класс'!$A:$A,0)-7+'Итог по классам'!$B37,,,),"Ф")</f>
        <v>0</v>
      </c>
      <c r="BW37" s="37">
        <f ca="1">COUNTIF(OFFSET(class4_2,MATCH(BW$1,'4 класс'!$A:$A,0)-7+'Итог по классам'!$B37,,,),"р")</f>
        <v>0</v>
      </c>
      <c r="BX37" s="37">
        <f ca="1">COUNTIF(OFFSET(class4_2,MATCH(BX$1,'4 класс'!$A:$A,0)-7+'Итог по классам'!$B37,,,),"ш")</f>
        <v>0</v>
      </c>
      <c r="BY37" s="38">
        <f ca="1">COUNTIF(OFFSET(class4_1,MATCH(BY$1,'4 класс'!$A:$A,0)-7+'Итог по классам'!$B37,,,),"Ф")</f>
        <v>0</v>
      </c>
      <c r="BZ37" s="37">
        <f ca="1">COUNTIF(OFFSET(class4_1,MATCH(BZ$1,'4 класс'!$A:$A,0)-7+'Итог по классам'!$B37,,,),"р")</f>
        <v>0</v>
      </c>
      <c r="CA37" s="37">
        <f ca="1">COUNTIF(OFFSET(class4_1,MATCH(CA$1,'4 класс'!$A:$A,0)-7+'Итог по классам'!$B37,,,),"ш")</f>
        <v>0</v>
      </c>
      <c r="CB37" s="37">
        <f ca="1">COUNTIF(OFFSET(class4_2,MATCH(CB$1,'4 класс'!$A:$A,0)-7+'Итог по классам'!$B37,,,),"Ф")</f>
        <v>0</v>
      </c>
      <c r="CC37" s="37">
        <f ca="1">COUNTIF(OFFSET(class4_2,MATCH(CC$1,'4 класс'!$A:$A,0)-7+'Итог по классам'!$B37,,,),"р")</f>
        <v>0</v>
      </c>
      <c r="CD37" s="37">
        <f ca="1">COUNTIF(OFFSET(class4_2,MATCH(CD$1,'4 класс'!$A:$A,0)-7+'Итог по классам'!$B37,,,),"ш")</f>
        <v>0</v>
      </c>
      <c r="CE37" s="38">
        <f ca="1">COUNTIF(OFFSET(class4_1,MATCH(CE$1,'4 класс'!$A:$A,0)-7+'Итог по классам'!$B37,,,),"Ф")</f>
        <v>0</v>
      </c>
      <c r="CF37" s="37">
        <f ca="1">COUNTIF(OFFSET(class4_1,MATCH(CF$1,'4 класс'!$A:$A,0)-7+'Итог по классам'!$B37,,,),"р")</f>
        <v>0</v>
      </c>
      <c r="CG37" s="37">
        <f ca="1">COUNTIF(OFFSET(class4_1,MATCH(CG$1,'4 класс'!$A:$A,0)-7+'Итог по классам'!$B37,,,),"ш")</f>
        <v>0</v>
      </c>
      <c r="CH37" s="37">
        <f ca="1">COUNTIF(OFFSET(class4_2,MATCH(CH$1,'4 класс'!$A:$A,0)-7+'Итог по классам'!$B37,,,),"Ф")</f>
        <v>0</v>
      </c>
      <c r="CI37" s="37">
        <f ca="1">COUNTIF(OFFSET(class4_2,MATCH(CI$1,'4 класс'!$A:$A,0)-7+'Итог по классам'!$B37,,,),"р")</f>
        <v>0</v>
      </c>
      <c r="CJ37" s="37">
        <f ca="1">COUNTIF(OFFSET(class4_2,MATCH(CJ$1,'4 класс'!$A:$A,0)-7+'Итог по классам'!$B37,,,),"ш")</f>
        <v>0</v>
      </c>
      <c r="CK37" s="38">
        <f ca="1">COUNTIF(OFFSET(class4_1,MATCH(CK$1,'4 класс'!$A:$A,0)-7+'Итог по классам'!$B37,,,),"Ф")</f>
        <v>0</v>
      </c>
      <c r="CL37" s="37">
        <f ca="1">COUNTIF(OFFSET(class4_1,MATCH(CL$1,'4 класс'!$A:$A,0)-7+'Итог по классам'!$B37,,,),"р")</f>
        <v>0</v>
      </c>
      <c r="CM37" s="37">
        <f ca="1">COUNTIF(OFFSET(class4_1,MATCH(CM$1,'4 класс'!$A:$A,0)-7+'Итог по классам'!$B37,,,),"ш")</f>
        <v>0</v>
      </c>
      <c r="CN37" s="37">
        <f ca="1">COUNTIF(OFFSET(class4_2,MATCH(CN$1,'4 класс'!$A:$A,0)-7+'Итог по классам'!$B37,,,),"Ф")</f>
        <v>0</v>
      </c>
      <c r="CO37" s="37">
        <f ca="1">COUNTIF(OFFSET(class4_2,MATCH(CO$1,'4 класс'!$A:$A,0)-7+'Итог по классам'!$B37,,,),"р")</f>
        <v>0</v>
      </c>
      <c r="CP37" s="37">
        <f ca="1">COUNTIF(OFFSET(class4_2,MATCH(CP$1,'4 класс'!$A:$A,0)-7+'Итог по классам'!$B37,,,),"ш")</f>
        <v>0</v>
      </c>
      <c r="CQ37" s="38">
        <f ca="1">COUNTIF(OFFSET(class4_1,MATCH(CQ$1,'4 класс'!$A:$A,0)-7+'Итог по классам'!$B37,,,),"Ф")</f>
        <v>0</v>
      </c>
      <c r="CR37" s="37">
        <f ca="1">COUNTIF(OFFSET(class4_1,MATCH(CR$1,'4 класс'!$A:$A,0)-7+'Итог по классам'!$B37,,,),"р")</f>
        <v>0</v>
      </c>
      <c r="CS37" s="37">
        <f ca="1">COUNTIF(OFFSET(class4_1,MATCH(CS$1,'4 класс'!$A:$A,0)-7+'Итог по классам'!$B37,,,),"ш")</f>
        <v>0</v>
      </c>
      <c r="CT37" s="37">
        <f ca="1">COUNTIF(OFFSET(class4_2,MATCH(CT$1,'4 класс'!$A:$A,0)-7+'Итог по классам'!$B37,,,),"Ф")</f>
        <v>0</v>
      </c>
      <c r="CU37" s="37">
        <f ca="1">COUNTIF(OFFSET(class4_2,MATCH(CU$1,'4 класс'!$A:$A,0)-7+'Итог по классам'!$B37,,,),"р")</f>
        <v>0</v>
      </c>
      <c r="CV37" s="37">
        <f ca="1">COUNTIF(OFFSET(class4_2,MATCH(CV$1,'4 класс'!$A:$A,0)-7+'Итог по классам'!$B37,,,),"ш")</f>
        <v>0</v>
      </c>
      <c r="CW37" s="38">
        <f ca="1">COUNTIF(OFFSET(class4_1,MATCH(CW$1,'4 класс'!$A:$A,0)-7+'Итог по классам'!$B37,,,),"Ф")</f>
        <v>0</v>
      </c>
      <c r="CX37" s="37">
        <f ca="1">COUNTIF(OFFSET(class4_1,MATCH(CX$1,'4 класс'!$A:$A,0)-7+'Итог по классам'!$B37,,,),"р")</f>
        <v>0</v>
      </c>
      <c r="CY37" s="37">
        <f ca="1">COUNTIF(OFFSET(class4_1,MATCH(CY$1,'4 класс'!$A:$A,0)-7+'Итог по классам'!$B37,,,),"ш")</f>
        <v>0</v>
      </c>
      <c r="CZ37" s="37">
        <f ca="1">COUNTIF(OFFSET(class4_2,MATCH(CZ$1,'4 класс'!$A:$A,0)-7+'Итог по классам'!$B37,,,),"Ф")</f>
        <v>0</v>
      </c>
      <c r="DA37" s="37">
        <f ca="1">COUNTIF(OFFSET(class4_2,MATCH(DA$1,'4 класс'!$A:$A,0)-7+'Итог по классам'!$B37,,,),"р")</f>
        <v>0</v>
      </c>
      <c r="DB37" s="37">
        <f ca="1">COUNTIF(OFFSET(class4_2,MATCH(DB$1,'4 класс'!$A:$A,0)-7+'Итог по классам'!$B37,,,),"ш")</f>
        <v>0</v>
      </c>
      <c r="DC37" s="38">
        <f ca="1">COUNTIF(OFFSET(class4_1,MATCH(DC$1,'4 класс'!$A:$A,0)-7+'Итог по классам'!$B37,,,),"Ф")</f>
        <v>0</v>
      </c>
      <c r="DD37" s="37">
        <f ca="1">COUNTIF(OFFSET(class4_1,MATCH(DD$1,'4 класс'!$A:$A,0)-7+'Итог по классам'!$B37,,,),"р")</f>
        <v>0</v>
      </c>
      <c r="DE37" s="37">
        <f ca="1">COUNTIF(OFFSET(class4_1,MATCH(DE$1,'4 класс'!$A:$A,0)-7+'Итог по классам'!$B37,,,),"ш")</f>
        <v>0</v>
      </c>
      <c r="DF37" s="37">
        <f ca="1">COUNTIF(OFFSET(class4_2,MATCH(DF$1,'4 класс'!$A:$A,0)-7+'Итог по классам'!$B37,,,),"Ф")</f>
        <v>0</v>
      </c>
      <c r="DG37" s="37">
        <f ca="1">COUNTIF(OFFSET(class4_2,MATCH(DG$1,'4 класс'!$A:$A,0)-7+'Итог по классам'!$B37,,,),"р")</f>
        <v>0</v>
      </c>
      <c r="DH37" s="37">
        <f ca="1">COUNTIF(OFFSET(class4_2,MATCH(DH$1,'4 класс'!$A:$A,0)-7+'Итог по классам'!$B37,,,),"ш")</f>
        <v>0</v>
      </c>
      <c r="DI37" s="38">
        <f ca="1">COUNTIF(OFFSET(class4_1,MATCH(DI$1,'4 класс'!$A:$A,0)-7+'Итог по классам'!$B37,,,),"Ф")</f>
        <v>0</v>
      </c>
      <c r="DJ37" s="37">
        <f ca="1">COUNTIF(OFFSET(class4_1,MATCH(DJ$1,'4 класс'!$A:$A,0)-7+'Итог по классам'!$B37,,,),"р")</f>
        <v>0</v>
      </c>
      <c r="DK37" s="37">
        <f ca="1">COUNTIF(OFFSET(class4_1,MATCH(DK$1,'4 класс'!$A:$A,0)-7+'Итог по классам'!$B37,,,),"ш")</f>
        <v>0</v>
      </c>
      <c r="DL37" s="37">
        <f ca="1">COUNTIF(OFFSET(class4_2,MATCH(DL$1,'4 класс'!$A:$A,0)-7+'Итог по классам'!$B37,,,),"Ф")</f>
        <v>0</v>
      </c>
      <c r="DM37" s="37">
        <f ca="1">COUNTIF(OFFSET(class4_2,MATCH(DM$1,'4 класс'!$A:$A,0)-7+'Итог по классам'!$B37,,,),"р")</f>
        <v>0</v>
      </c>
      <c r="DN37" s="37">
        <f ca="1">COUNTIF(OFFSET(class4_2,MATCH(DN$1,'4 класс'!$A:$A,0)-7+'Итог по классам'!$B37,,,),"ш")</f>
        <v>0</v>
      </c>
      <c r="DO37" s="38">
        <f ca="1">COUNTIF(OFFSET(class4_1,MATCH(DO$1,'4 класс'!$A:$A,0)-7+'Итог по классам'!$B37,,,),"Ф")</f>
        <v>0</v>
      </c>
      <c r="DP37" s="37">
        <f ca="1">COUNTIF(OFFSET(class4_1,MATCH(DP$1,'4 класс'!$A:$A,0)-7+'Итог по классам'!$B37,,,),"р")</f>
        <v>0</v>
      </c>
      <c r="DQ37" s="37">
        <f ca="1">COUNTIF(OFFSET(class4_1,MATCH(DQ$1,'4 класс'!$A:$A,0)-7+'Итог по классам'!$B37,,,),"ш")</f>
        <v>0</v>
      </c>
      <c r="DR37" s="37">
        <f ca="1">COUNTIF(OFFSET(class4_2,MATCH(DR$1,'4 класс'!$A:$A,0)-7+'Итог по классам'!$B37,,,),"Ф")</f>
        <v>0</v>
      </c>
      <c r="DS37" s="37">
        <f ca="1">COUNTIF(OFFSET(class4_2,MATCH(DS$1,'4 класс'!$A:$A,0)-7+'Итог по классам'!$B37,,,),"р")</f>
        <v>0</v>
      </c>
      <c r="DT37" s="37">
        <f ca="1">COUNTIF(OFFSET(class4_2,MATCH(DT$1,'4 класс'!$A:$A,0)-7+'Итог по классам'!$B37,,,),"ш")</f>
        <v>0</v>
      </c>
      <c r="DU37" s="38">
        <f ca="1">COUNTIF(OFFSET(class4_1,MATCH(DU$1,'4 класс'!$A:$A,0)-7+'Итог по классам'!$B37,,,),"Ф")</f>
        <v>0</v>
      </c>
      <c r="DV37" s="37">
        <f ca="1">COUNTIF(OFFSET(class4_1,MATCH(DV$1,'4 класс'!$A:$A,0)-7+'Итог по классам'!$B37,,,),"р")</f>
        <v>0</v>
      </c>
      <c r="DW37" s="37">
        <f ca="1">COUNTIF(OFFSET(class4_1,MATCH(DW$1,'4 класс'!$A:$A,0)-7+'Итог по классам'!$B37,,,),"ш")</f>
        <v>0</v>
      </c>
      <c r="DX37" s="37">
        <f ca="1">COUNTIF(OFFSET(class4_2,MATCH(DX$1,'4 класс'!$A:$A,0)-7+'Итог по классам'!$B37,,,),"Ф")</f>
        <v>0</v>
      </c>
      <c r="DY37" s="37">
        <f ca="1">COUNTIF(OFFSET(class4_2,MATCH(DY$1,'4 класс'!$A:$A,0)-7+'Итог по классам'!$B37,,,),"р")</f>
        <v>0</v>
      </c>
      <c r="DZ37" s="37">
        <f ca="1">COUNTIF(OFFSET(class4_2,MATCH(DZ$1,'4 класс'!$A:$A,0)-7+'Итог по классам'!$B37,,,),"ш")</f>
        <v>0</v>
      </c>
      <c r="EA37" s="38">
        <f ca="1">COUNTIF(OFFSET(class4_1,MATCH(EA$1,'4 класс'!$A:$A,0)-7+'Итог по классам'!$B37,,,),"Ф")</f>
        <v>0</v>
      </c>
      <c r="EB37" s="37">
        <f ca="1">COUNTIF(OFFSET(class4_1,MATCH(EB$1,'4 класс'!$A:$A,0)-7+'Итог по классам'!$B37,,,),"р")</f>
        <v>0</v>
      </c>
      <c r="EC37" s="37">
        <f ca="1">COUNTIF(OFFSET(class4_1,MATCH(EC$1,'4 класс'!$A:$A,0)-7+'Итог по классам'!$B37,,,),"ш")</f>
        <v>0</v>
      </c>
      <c r="ED37" s="37">
        <f ca="1">COUNTIF(OFFSET(class4_2,MATCH(ED$1,'4 класс'!$A:$A,0)-7+'Итог по классам'!$B37,,,),"Ф")</f>
        <v>0</v>
      </c>
      <c r="EE37" s="37">
        <f ca="1">COUNTIF(OFFSET(class4_2,MATCH(EE$1,'4 класс'!$A:$A,0)-7+'Итог по классам'!$B37,,,),"р")</f>
        <v>0</v>
      </c>
      <c r="EF37" s="37">
        <f ca="1">COUNTIF(OFFSET(class4_2,MATCH(EF$1,'4 класс'!$A:$A,0)-7+'Итог по классам'!$B37,,,),"ш")</f>
        <v>0</v>
      </c>
      <c r="EG37" s="38">
        <f ca="1">COUNTIF(OFFSET(class4_1,MATCH(EG$1,'4 класс'!$A:$A,0)-7+'Итог по классам'!$B37,,,),"Ф")</f>
        <v>0</v>
      </c>
      <c r="EH37" s="37">
        <f ca="1">COUNTIF(OFFSET(class4_1,MATCH(EH$1,'4 класс'!$A:$A,0)-7+'Итог по классам'!$B37,,,),"р")</f>
        <v>0</v>
      </c>
      <c r="EI37" s="37">
        <f ca="1">COUNTIF(OFFSET(class4_1,MATCH(EI$1,'4 класс'!$A:$A,0)-7+'Итог по классам'!$B37,,,),"ш")</f>
        <v>0</v>
      </c>
      <c r="EJ37" s="37">
        <f ca="1">COUNTIF(OFFSET(class4_2,MATCH(EJ$1,'4 класс'!$A:$A,0)-7+'Итог по классам'!$B37,,,),"Ф")</f>
        <v>0</v>
      </c>
      <c r="EK37" s="37">
        <f ca="1">COUNTIF(OFFSET(class4_2,MATCH(EK$1,'4 класс'!$A:$A,0)-7+'Итог по классам'!$B37,,,),"р")</f>
        <v>0</v>
      </c>
      <c r="EL37" s="37">
        <f ca="1">COUNTIF(OFFSET(class4_2,MATCH(EL$1,'4 класс'!$A:$A,0)-7+'Итог по классам'!$B37,,,),"ш")</f>
        <v>0</v>
      </c>
      <c r="EM37" s="38">
        <f ca="1">COUNTIF(OFFSET(class4_1,MATCH(EM$1,'4 класс'!$A:$A,0)-7+'Итог по классам'!$B37,,,),"Ф")</f>
        <v>0</v>
      </c>
      <c r="EN37" s="37">
        <f ca="1">COUNTIF(OFFSET(class4_1,MATCH(EN$1,'4 класс'!$A:$A,0)-7+'Итог по классам'!$B37,,,),"р")</f>
        <v>0</v>
      </c>
      <c r="EO37" s="37">
        <f ca="1">COUNTIF(OFFSET(class4_1,MATCH(EO$1,'4 класс'!$A:$A,0)-7+'Итог по классам'!$B37,,,),"ш")</f>
        <v>0</v>
      </c>
      <c r="EP37" s="37">
        <f ca="1">COUNTIF(OFFSET(class4_2,MATCH(EP$1,'4 класс'!$A:$A,0)-7+'Итог по классам'!$B37,,,),"Ф")</f>
        <v>0</v>
      </c>
      <c r="EQ37" s="37">
        <f ca="1">COUNTIF(OFFSET(class4_2,MATCH(EQ$1,'4 класс'!$A:$A,0)-7+'Итог по классам'!$B37,,,),"р")</f>
        <v>0</v>
      </c>
      <c r="ER37" s="37">
        <f ca="1">COUNTIF(OFFSET(class4_2,MATCH(ER$1,'4 класс'!$A:$A,0)-7+'Итог по классам'!$B37,,,),"ш")</f>
        <v>0</v>
      </c>
      <c r="ES37" s="38">
        <f ca="1">COUNTIF(OFFSET(class4_1,MATCH(ES$1,'4 класс'!$A:$A,0)-7+'Итог по классам'!$B37,,,),"Ф")</f>
        <v>0</v>
      </c>
      <c r="ET37" s="37">
        <f ca="1">COUNTIF(OFFSET(class4_1,MATCH(ET$1,'4 класс'!$A:$A,0)-7+'Итог по классам'!$B37,,,),"р")</f>
        <v>0</v>
      </c>
      <c r="EU37" s="37">
        <f ca="1">COUNTIF(OFFSET(class4_1,MATCH(EU$1,'4 класс'!$A:$A,0)-7+'Итог по классам'!$B37,,,),"ш")</f>
        <v>0</v>
      </c>
      <c r="EV37" s="37">
        <f ca="1">COUNTIF(OFFSET(class4_2,MATCH(EV$1,'4 класс'!$A:$A,0)-7+'Итог по классам'!$B37,,,),"Ф")</f>
        <v>0</v>
      </c>
      <c r="EW37" s="37">
        <f ca="1">COUNTIF(OFFSET(class4_2,MATCH(EW$1,'4 класс'!$A:$A,0)-7+'Итог по классам'!$B37,,,),"р")</f>
        <v>0</v>
      </c>
      <c r="EX37" s="37">
        <f ca="1">COUNTIF(OFFSET(class4_2,MATCH(EX$1,'4 класс'!$A:$A,0)-7+'Итог по классам'!$B37,,,),"ш")</f>
        <v>0</v>
      </c>
      <c r="EY37" s="38">
        <f ca="1">COUNTIF(OFFSET(class4_1,MATCH(EY$1,'4 класс'!$A:$A,0)-7+'Итог по классам'!$B37,,,),"Ф")</f>
        <v>0</v>
      </c>
      <c r="EZ37" s="37">
        <f ca="1">COUNTIF(OFFSET(class4_1,MATCH(EZ$1,'4 класс'!$A:$A,0)-7+'Итог по классам'!$B37,,,),"р")</f>
        <v>0</v>
      </c>
      <c r="FA37" s="37">
        <f ca="1">COUNTIF(OFFSET(class4_1,MATCH(FA$1,'4 класс'!$A:$A,0)-7+'Итог по классам'!$B37,,,),"ш")</f>
        <v>0</v>
      </c>
      <c r="FB37" s="37">
        <f ca="1">COUNTIF(OFFSET(class4_2,MATCH(FB$1,'4 класс'!$A:$A,0)-7+'Итог по классам'!$B37,,,),"Ф")</f>
        <v>0</v>
      </c>
      <c r="FC37" s="37">
        <f ca="1">COUNTIF(OFFSET(class4_2,MATCH(FC$1,'4 класс'!$A:$A,0)-7+'Итог по классам'!$B37,,,),"р")</f>
        <v>0</v>
      </c>
      <c r="FD37" s="37">
        <f ca="1">COUNTIF(OFFSET(class4_2,MATCH(FD$1,'4 класс'!$A:$A,0)-7+'Итог по классам'!$B37,,,),"ш")</f>
        <v>0</v>
      </c>
      <c r="FE37" s="38">
        <f ca="1">COUNTIF(OFFSET(class4_1,MATCH(FE$1,'4 класс'!$A:$A,0)-7+'Итог по классам'!$B37,,,),"Ф")</f>
        <v>0</v>
      </c>
      <c r="FF37" s="37">
        <f ca="1">COUNTIF(OFFSET(class4_1,MATCH(FF$1,'4 класс'!$A:$A,0)-7+'Итог по классам'!$B37,,,),"р")</f>
        <v>0</v>
      </c>
      <c r="FG37" s="37">
        <f ca="1">COUNTIF(OFFSET(class4_1,MATCH(FG$1,'4 класс'!$A:$A,0)-7+'Итог по классам'!$B37,,,),"ш")</f>
        <v>0</v>
      </c>
      <c r="FH37" s="37">
        <f ca="1">COUNTIF(OFFSET(class4_2,MATCH(FH$1,'4 класс'!$A:$A,0)-7+'Итог по классам'!$B37,,,),"Ф")</f>
        <v>0</v>
      </c>
      <c r="FI37" s="37">
        <f ca="1">COUNTIF(OFFSET(class4_2,MATCH(FI$1,'4 класс'!$A:$A,0)-7+'Итог по классам'!$B37,,,),"р")</f>
        <v>0</v>
      </c>
      <c r="FJ37" s="37">
        <f ca="1">COUNTIF(OFFSET(class4_2,MATCH(FJ$1,'4 класс'!$A:$A,0)-7+'Итог по классам'!$B37,,,),"ш")</f>
        <v>0</v>
      </c>
      <c r="FK37" s="38">
        <f ca="1">COUNTIF(OFFSET(class4_1,MATCH(FK$1,'4 класс'!$A:$A,0)-7+'Итог по классам'!$B37,,,),"Ф")</f>
        <v>0</v>
      </c>
      <c r="FL37" s="37">
        <f ca="1">COUNTIF(OFFSET(class4_1,MATCH(FL$1,'4 класс'!$A:$A,0)-7+'Итог по классам'!$B37,,,),"р")</f>
        <v>0</v>
      </c>
      <c r="FM37" s="37">
        <f ca="1">COUNTIF(OFFSET(class4_1,MATCH(FM$1,'4 класс'!$A:$A,0)-7+'Итог по классам'!$B37,,,),"ш")</f>
        <v>0</v>
      </c>
      <c r="FN37" s="37">
        <f ca="1">COUNTIF(OFFSET(class4_2,MATCH(FN$1,'4 класс'!$A:$A,0)-7+'Итог по классам'!$B37,,,),"Ф")</f>
        <v>0</v>
      </c>
      <c r="FO37" s="37">
        <f ca="1">COUNTIF(OFFSET(class4_2,MATCH(FO$1,'4 класс'!$A:$A,0)-7+'Итог по классам'!$B37,,,),"р")</f>
        <v>0</v>
      </c>
      <c r="FP37" s="37">
        <f ca="1">COUNTIF(OFFSET(class4_2,MATCH(FP$1,'4 класс'!$A:$A,0)-7+'Итог по классам'!$B37,,,),"ш")</f>
        <v>0</v>
      </c>
      <c r="FQ37" s="38">
        <f ca="1">COUNTIF(OFFSET(class4_1,MATCH(FQ$1,'4 класс'!$A:$A,0)-7+'Итог по классам'!$B37,,,),"Ф")</f>
        <v>0</v>
      </c>
      <c r="FR37" s="37">
        <f ca="1">COUNTIF(OFFSET(class4_1,MATCH(FR$1,'4 класс'!$A:$A,0)-7+'Итог по классам'!$B37,,,),"р")</f>
        <v>0</v>
      </c>
      <c r="FS37" s="37">
        <f ca="1">COUNTIF(OFFSET(class4_1,MATCH(FS$1,'4 класс'!$A:$A,0)-7+'Итог по классам'!$B37,,,),"ш")</f>
        <v>0</v>
      </c>
      <c r="FT37" s="37">
        <f ca="1">COUNTIF(OFFSET(class4_2,MATCH(FT$1,'4 класс'!$A:$A,0)-7+'Итог по классам'!$B37,,,),"Ф")</f>
        <v>0</v>
      </c>
      <c r="FU37" s="37">
        <f ca="1">COUNTIF(OFFSET(class4_2,MATCH(FU$1,'4 класс'!$A:$A,0)-7+'Итог по классам'!$B37,,,),"р")</f>
        <v>0</v>
      </c>
      <c r="FV37" s="37">
        <f ca="1">COUNTIF(OFFSET(class4_2,MATCH(FV$1,'4 класс'!$A:$A,0)-7+'Итог по классам'!$B37,,,),"ш")</f>
        <v>0</v>
      </c>
      <c r="FW37" s="38">
        <f ca="1">COUNTIF(OFFSET(class4_1,MATCH(FW$1,'4 класс'!$A:$A,0)-7+'Итог по классам'!$B37,,,),"Ф")</f>
        <v>0</v>
      </c>
      <c r="FX37" s="37">
        <f ca="1">COUNTIF(OFFSET(class4_1,MATCH(FX$1,'4 класс'!$A:$A,0)-7+'Итог по классам'!$B37,,,),"р")</f>
        <v>0</v>
      </c>
      <c r="FY37" s="37">
        <f ca="1">COUNTIF(OFFSET(class4_1,MATCH(FY$1,'4 класс'!$A:$A,0)-7+'Итог по классам'!$B37,,,),"ш")</f>
        <v>0</v>
      </c>
      <c r="FZ37" s="37">
        <f ca="1">COUNTIF(OFFSET(class4_2,MATCH(FZ$1,'4 класс'!$A:$A,0)-7+'Итог по классам'!$B37,,,),"Ф")</f>
        <v>0</v>
      </c>
      <c r="GA37" s="37">
        <f ca="1">COUNTIF(OFFSET(class4_2,MATCH(GA$1,'4 класс'!$A:$A,0)-7+'Итог по классам'!$B37,,,),"р")</f>
        <v>0</v>
      </c>
      <c r="GB37" s="37">
        <f ca="1">COUNTIF(OFFSET(class4_2,MATCH(GB$1,'4 класс'!$A:$A,0)-7+'Итог по классам'!$B37,,,),"ш")</f>
        <v>0</v>
      </c>
      <c r="GC37" s="38">
        <f ca="1">COUNTIF(OFFSET(class4_1,MATCH(GC$1,'4 класс'!$A:$A,0)-7+'Итог по классам'!$B37,,,),"Ф")</f>
        <v>0</v>
      </c>
      <c r="GD37" s="37">
        <f ca="1">COUNTIF(OFFSET(class4_1,MATCH(GD$1,'4 класс'!$A:$A,0)-7+'Итог по классам'!$B37,,,),"р")</f>
        <v>0</v>
      </c>
      <c r="GE37" s="37">
        <f ca="1">COUNTIF(OFFSET(class4_1,MATCH(GE$1,'4 класс'!$A:$A,0)-7+'Итог по классам'!$B37,,,),"ш")</f>
        <v>0</v>
      </c>
      <c r="GF37" s="37">
        <f ca="1">COUNTIF(OFFSET(class4_2,MATCH(GF$1,'4 класс'!$A:$A,0)-7+'Итог по классам'!$B37,,,),"Ф")</f>
        <v>0</v>
      </c>
      <c r="GG37" s="37">
        <f ca="1">COUNTIF(OFFSET(class4_2,MATCH(GG$1,'4 класс'!$A:$A,0)-7+'Итог по классам'!$B37,,,),"р")</f>
        <v>0</v>
      </c>
      <c r="GH37" s="37">
        <f ca="1">COUNTIF(OFFSET(class4_2,MATCH(GH$1,'4 класс'!$A:$A,0)-7+'Итог по классам'!$B37,,,),"ш")</f>
        <v>0</v>
      </c>
      <c r="GI37" s="38">
        <f ca="1">COUNTIF(OFFSET(class4_1,MATCH(GI$1,'4 класс'!$A:$A,0)-7+'Итог по классам'!$B37,,,),"Ф")</f>
        <v>0</v>
      </c>
      <c r="GJ37" s="37">
        <f ca="1">COUNTIF(OFFSET(class4_1,MATCH(GJ$1,'4 класс'!$A:$A,0)-7+'Итог по классам'!$B37,,,),"р")</f>
        <v>0</v>
      </c>
      <c r="GK37" s="37">
        <f ca="1">COUNTIF(OFFSET(class4_1,MATCH(GK$1,'4 класс'!$A:$A,0)-7+'Итог по классам'!$B37,,,),"ш")</f>
        <v>0</v>
      </c>
      <c r="GL37" s="37">
        <f ca="1">COUNTIF(OFFSET(class4_2,MATCH(GL$1,'4 класс'!$A:$A,0)-7+'Итог по классам'!$B37,,,),"Ф")</f>
        <v>0</v>
      </c>
      <c r="GM37" s="37">
        <f ca="1">COUNTIF(OFFSET(class4_2,MATCH(GM$1,'4 класс'!$A:$A,0)-7+'Итог по классам'!$B37,,,),"р")</f>
        <v>0</v>
      </c>
      <c r="GN37" s="37">
        <f ca="1">COUNTIF(OFFSET(class4_2,MATCH(GN$1,'4 класс'!$A:$A,0)-7+'Итог по классам'!$B37,,,),"ш")</f>
        <v>0</v>
      </c>
      <c r="GO37" s="38">
        <f ca="1">COUNTIF(OFFSET(class4_1,MATCH(GO$1,'4 класс'!$A:$A,0)-7+'Итог по классам'!$B37,,,),"Ф")</f>
        <v>0</v>
      </c>
      <c r="GP37" s="37">
        <f ca="1">COUNTIF(OFFSET(class4_1,MATCH(GP$1,'4 класс'!$A:$A,0)-7+'Итог по классам'!$B37,,,),"р")</f>
        <v>0</v>
      </c>
      <c r="GQ37" s="37">
        <f ca="1">COUNTIF(OFFSET(class4_1,MATCH(GQ$1,'4 класс'!$A:$A,0)-7+'Итог по классам'!$B37,,,),"ш")</f>
        <v>0</v>
      </c>
      <c r="GR37" s="37">
        <f ca="1">COUNTIF(OFFSET(class4_2,MATCH(GR$1,'4 класс'!$A:$A,0)-7+'Итог по классам'!$B37,,,),"Ф")</f>
        <v>0</v>
      </c>
      <c r="GS37" s="37">
        <f ca="1">COUNTIF(OFFSET(class4_2,MATCH(GS$1,'4 класс'!$A:$A,0)-7+'Итог по классам'!$B37,,,),"р")</f>
        <v>0</v>
      </c>
      <c r="GT37" s="37">
        <f ca="1">COUNTIF(OFFSET(class4_2,MATCH(GT$1,'4 класс'!$A:$A,0)-7+'Итог по классам'!$B37,,,),"ш")</f>
        <v>0</v>
      </c>
      <c r="GU37" s="38">
        <f ca="1">COUNTIF(OFFSET(class4_1,MATCH(GU$1,'4 класс'!$A:$A,0)-7+'Итог по классам'!$B37,,,),"Ф")</f>
        <v>0</v>
      </c>
      <c r="GV37" s="37">
        <f ca="1">COUNTIF(OFFSET(class4_1,MATCH(GV$1,'4 класс'!$A:$A,0)-7+'Итог по классам'!$B37,,,),"р")</f>
        <v>0</v>
      </c>
      <c r="GW37" s="37">
        <f ca="1">COUNTIF(OFFSET(class4_1,MATCH(GW$1,'4 класс'!$A:$A,0)-7+'Итог по классам'!$B37,,,),"ш")</f>
        <v>0</v>
      </c>
      <c r="GX37" s="37">
        <f ca="1">COUNTIF(OFFSET(class4_2,MATCH(GX$1,'4 класс'!$A:$A,0)-7+'Итог по классам'!$B37,,,),"Ф")</f>
        <v>0</v>
      </c>
      <c r="GY37" s="37">
        <f ca="1">COUNTIF(OFFSET(class4_2,MATCH(GY$1,'4 класс'!$A:$A,0)-7+'Итог по классам'!$B37,,,),"р")</f>
        <v>0</v>
      </c>
      <c r="GZ37" s="37">
        <f ca="1">COUNTIF(OFFSET(class4_2,MATCH(GZ$1,'4 класс'!$A:$A,0)-7+'Итог по классам'!$B37,,,),"ш")</f>
        <v>0</v>
      </c>
      <c r="HA37" s="38">
        <f ca="1">COUNTIF(OFFSET(class4_1,MATCH(HA$1,'4 класс'!$A:$A,0)-7+'Итог по классам'!$B37,,,),"Ф")</f>
        <v>0</v>
      </c>
      <c r="HB37" s="37">
        <f ca="1">COUNTIF(OFFSET(class4_1,MATCH(HB$1,'4 класс'!$A:$A,0)-7+'Итог по классам'!$B37,,,),"р")</f>
        <v>0</v>
      </c>
      <c r="HC37" s="37">
        <f ca="1">COUNTIF(OFFSET(class4_1,MATCH(HC$1,'4 класс'!$A:$A,0)-7+'Итог по классам'!$B37,,,),"ш")</f>
        <v>0</v>
      </c>
      <c r="HD37" s="37">
        <f ca="1">COUNTIF(OFFSET(class4_2,MATCH(HD$1,'4 класс'!$A:$A,0)-7+'Итог по классам'!$B37,,,),"Ф")</f>
        <v>0</v>
      </c>
      <c r="HE37" s="37">
        <f ca="1">COUNTIF(OFFSET(class4_2,MATCH(HE$1,'4 класс'!$A:$A,0)-7+'Итог по классам'!$B37,,,),"р")</f>
        <v>0</v>
      </c>
      <c r="HF37" s="37">
        <f ca="1">COUNTIF(OFFSET(class4_2,MATCH(HF$1,'4 класс'!$A:$A,0)-7+'Итог по классам'!$B37,,,),"ш")</f>
        <v>0</v>
      </c>
      <c r="HG37" s="38">
        <f ca="1">COUNTIF(OFFSET(class4_1,MATCH(HG$1,'4 класс'!$A:$A,0)-7+'Итог по классам'!$B37,,,),"Ф")</f>
        <v>0</v>
      </c>
      <c r="HH37" s="37">
        <f ca="1">COUNTIF(OFFSET(class4_1,MATCH(HH$1,'4 класс'!$A:$A,0)-7+'Итог по классам'!$B37,,,),"р")</f>
        <v>0</v>
      </c>
      <c r="HI37" s="37">
        <f ca="1">COUNTIF(OFFSET(class4_1,MATCH(HI$1,'4 класс'!$A:$A,0)-7+'Итог по классам'!$B37,,,),"ш")</f>
        <v>0</v>
      </c>
      <c r="HJ37" s="37">
        <f ca="1">COUNTIF(OFFSET(class4_2,MATCH(HJ$1,'4 класс'!$A:$A,0)-7+'Итог по классам'!$B37,,,),"Ф")</f>
        <v>0</v>
      </c>
      <c r="HK37" s="37">
        <f ca="1">COUNTIF(OFFSET(class4_2,MATCH(HK$1,'4 класс'!$A:$A,0)-7+'Итог по классам'!$B37,,,),"р")</f>
        <v>0</v>
      </c>
      <c r="HL37" s="37">
        <f ca="1">COUNTIF(OFFSET(class4_2,MATCH(HL$1,'4 класс'!$A:$A,0)-7+'Итог по классам'!$B37,,,),"ш")</f>
        <v>0</v>
      </c>
      <c r="HM37" s="38">
        <f ca="1">COUNTIF(OFFSET(class4_1,MATCH(HM$1,'4 класс'!$A:$A,0)-7+'Итог по классам'!$B37,,,),"Ф")</f>
        <v>0</v>
      </c>
      <c r="HN37" s="37">
        <f ca="1">COUNTIF(OFFSET(class4_1,MATCH(HN$1,'4 класс'!$A:$A,0)-7+'Итог по классам'!$B37,,,),"р")</f>
        <v>0</v>
      </c>
      <c r="HO37" s="37">
        <f ca="1">COUNTIF(OFFSET(class4_1,MATCH(HO$1,'4 класс'!$A:$A,0)-7+'Итог по классам'!$B37,,,),"ш")</f>
        <v>0</v>
      </c>
      <c r="HP37" s="37">
        <f ca="1">COUNTIF(OFFSET(class4_2,MATCH(HP$1,'4 класс'!$A:$A,0)-7+'Итог по классам'!$B37,,,),"Ф")</f>
        <v>0</v>
      </c>
      <c r="HQ37" s="37">
        <f ca="1">COUNTIF(OFFSET(class4_2,MATCH(HQ$1,'4 класс'!$A:$A,0)-7+'Итог по классам'!$B37,,,),"р")</f>
        <v>0</v>
      </c>
      <c r="HR37" s="37">
        <f ca="1">COUNTIF(OFFSET(class4_2,MATCH(HR$1,'4 класс'!$A:$A,0)-7+'Итог по классам'!$B37,,,),"ш")</f>
        <v>0</v>
      </c>
      <c r="HS37" s="38">
        <f ca="1">COUNTIF(OFFSET(class4_1,MATCH(HS$1,'4 класс'!$A:$A,0)-7+'Итог по классам'!$B37,,,),"Ф")</f>
        <v>0</v>
      </c>
      <c r="HT37" s="37">
        <f ca="1">COUNTIF(OFFSET(class4_1,MATCH(HT$1,'4 класс'!$A:$A,0)-7+'Итог по классам'!$B37,,,),"р")</f>
        <v>0</v>
      </c>
      <c r="HU37" s="37">
        <f ca="1">COUNTIF(OFFSET(class4_1,MATCH(HU$1,'4 класс'!$A:$A,0)-7+'Итог по классам'!$B37,,,),"ш")</f>
        <v>0</v>
      </c>
      <c r="HV37" s="37">
        <f ca="1">COUNTIF(OFFSET(class4_2,MATCH(HV$1,'4 класс'!$A:$A,0)-7+'Итог по классам'!$B37,,,),"Ф")</f>
        <v>0</v>
      </c>
      <c r="HW37" s="37">
        <f ca="1">COUNTIF(OFFSET(class4_2,MATCH(HW$1,'4 класс'!$A:$A,0)-7+'Итог по классам'!$B37,,,),"р")</f>
        <v>0</v>
      </c>
      <c r="HX37" s="37">
        <f ca="1">COUNTIF(OFFSET(class4_2,MATCH(HX$1,'4 класс'!$A:$A,0)-7+'Итог по классам'!$B37,,,),"ш")</f>
        <v>0</v>
      </c>
      <c r="HY37" s="38">
        <f ca="1">COUNTIF(OFFSET(class4_1,MATCH(HY$1,'4 класс'!$A:$A,0)-7+'Итог по классам'!$B37,,,),"Ф")</f>
        <v>0</v>
      </c>
      <c r="HZ37" s="37">
        <f ca="1">COUNTIF(OFFSET(class4_1,MATCH(HZ$1,'4 класс'!$A:$A,0)-7+'Итог по классам'!$B37,,,),"р")</f>
        <v>0</v>
      </c>
      <c r="IA37" s="37">
        <f ca="1">COUNTIF(OFFSET(class4_1,MATCH(IA$1,'4 класс'!$A:$A,0)-7+'Итог по классам'!$B37,,,),"ш")</f>
        <v>0</v>
      </c>
      <c r="IB37" s="37">
        <f ca="1">COUNTIF(OFFSET(class4_2,MATCH(IB$1,'4 класс'!$A:$A,0)-7+'Итог по классам'!$B37,,,),"Ф")</f>
        <v>0</v>
      </c>
      <c r="IC37" s="37">
        <f ca="1">COUNTIF(OFFSET(class4_2,MATCH(IC$1,'4 класс'!$A:$A,0)-7+'Итог по классам'!$B37,,,),"р")</f>
        <v>0</v>
      </c>
      <c r="ID37" s="37">
        <f ca="1">COUNTIF(OFFSET(class4_2,MATCH(ID$1,'4 класс'!$A:$A,0)-7+'Итог по классам'!$B37,,,),"ш")</f>
        <v>0</v>
      </c>
      <c r="IE37" s="38">
        <f ca="1">COUNTIF(OFFSET(class4_1,MATCH(IE$1,'4 класс'!$A:$A,0)-7+'Итог по классам'!$B37,,,),"Ф")</f>
        <v>0</v>
      </c>
      <c r="IF37" s="37">
        <f ca="1">COUNTIF(OFFSET(class4_1,MATCH(IF$1,'4 класс'!$A:$A,0)-7+'Итог по классам'!$B37,,,),"р")</f>
        <v>0</v>
      </c>
      <c r="IG37" s="37">
        <f ca="1">COUNTIF(OFFSET(class4_1,MATCH(IG$1,'4 класс'!$A:$A,0)-7+'Итог по классам'!$B37,,,),"ш")</f>
        <v>0</v>
      </c>
      <c r="IH37" s="37">
        <f ca="1">COUNTIF(OFFSET(class4_2,MATCH(IH$1,'4 класс'!$A:$A,0)-7+'Итог по классам'!$B37,,,),"Ф")</f>
        <v>0</v>
      </c>
      <c r="II37" s="37">
        <f ca="1">COUNTIF(OFFSET(class4_2,MATCH(II$1,'4 класс'!$A:$A,0)-7+'Итог по классам'!$B37,,,),"р")</f>
        <v>0</v>
      </c>
      <c r="IJ37" s="37">
        <f ca="1">COUNTIF(OFFSET(class4_2,MATCH(IJ$1,'4 класс'!$A:$A,0)-7+'Итог по классам'!$B37,,,),"ш")</f>
        <v>0</v>
      </c>
      <c r="IK37" s="38">
        <f ca="1">COUNTIF(OFFSET(class4_1,MATCH(IK$1,'4 класс'!$A:$A,0)-7+'Итог по классам'!$B37,,,),"Ф")</f>
        <v>0</v>
      </c>
      <c r="IL37" s="37">
        <f ca="1">COUNTIF(OFFSET(class4_1,MATCH(IL$1,'4 класс'!$A:$A,0)-7+'Итог по классам'!$B37,,,),"р")</f>
        <v>0</v>
      </c>
      <c r="IM37" s="37">
        <f ca="1">COUNTIF(OFFSET(class4_1,MATCH(IM$1,'4 класс'!$A:$A,0)-7+'Итог по классам'!$B37,,,),"ш")</f>
        <v>0</v>
      </c>
      <c r="IN37" s="37">
        <f ca="1">COUNTIF(OFFSET(class4_2,MATCH(IN$1,'4 класс'!$A:$A,0)-7+'Итог по классам'!$B37,,,),"Ф")</f>
        <v>0</v>
      </c>
      <c r="IO37" s="37">
        <f ca="1">COUNTIF(OFFSET(class4_2,MATCH(IO$1,'4 класс'!$A:$A,0)-7+'Итог по классам'!$B37,,,),"р")</f>
        <v>0</v>
      </c>
      <c r="IP37" s="37">
        <f ca="1">COUNTIF(OFFSET(class4_2,MATCH(IP$1,'4 класс'!$A:$A,0)-7+'Итог по классам'!$B37,,,),"ш")</f>
        <v>0</v>
      </c>
      <c r="IQ37" s="38">
        <f ca="1">COUNTIF(OFFSET(class4_1,MATCH(IQ$1,'4 класс'!$A:$A,0)-7+'Итог по классам'!$B37,,,),"Ф")</f>
        <v>0</v>
      </c>
      <c r="IR37" s="37">
        <f ca="1">COUNTIF(OFFSET(class4_1,MATCH(IR$1,'4 класс'!$A:$A,0)-7+'Итог по классам'!$B37,,,),"р")</f>
        <v>0</v>
      </c>
      <c r="IS37" s="37">
        <f ca="1">COUNTIF(OFFSET(class4_1,MATCH(IS$1,'4 класс'!$A:$A,0)-7+'Итог по классам'!$B37,,,),"ш")</f>
        <v>0</v>
      </c>
      <c r="IT37" s="37">
        <f ca="1">COUNTIF(OFFSET(class4_2,MATCH(IT$1,'4 класс'!$A:$A,0)-7+'Итог по классам'!$B37,,,),"Ф")</f>
        <v>0</v>
      </c>
      <c r="IU37" s="37">
        <f ca="1">COUNTIF(OFFSET(class4_2,MATCH(IU$1,'4 класс'!$A:$A,0)-7+'Итог по классам'!$B37,,,),"р")</f>
        <v>0</v>
      </c>
      <c r="IV37" s="37">
        <f ca="1">COUNTIF(OFFSET(class4_2,MATCH(IV$1,'4 класс'!$A:$A,0)-7+'Итог по классам'!$B37,,,),"ш")</f>
        <v>0</v>
      </c>
      <c r="IW37" s="38">
        <f ca="1">COUNTIF(OFFSET(class4_1,MATCH(IW$1,'4 класс'!$A:$A,0)-7+'Итог по классам'!$B37,,,),"Ф")</f>
        <v>0</v>
      </c>
      <c r="IX37" s="37">
        <f ca="1">COUNTIF(OFFSET(class4_1,MATCH(IX$1,'4 класс'!$A:$A,0)-7+'Итог по классам'!$B37,,,),"р")</f>
        <v>0</v>
      </c>
      <c r="IY37" s="37">
        <f ca="1">COUNTIF(OFFSET(class4_1,MATCH(IY$1,'4 класс'!$A:$A,0)-7+'Итог по классам'!$B37,,,),"ш")</f>
        <v>0</v>
      </c>
      <c r="IZ37" s="37">
        <f ca="1">COUNTIF(OFFSET(class4_2,MATCH(IZ$1,'4 класс'!$A:$A,0)-7+'Итог по классам'!$B37,,,),"Ф")</f>
        <v>0</v>
      </c>
      <c r="JA37" s="37">
        <f ca="1">COUNTIF(OFFSET(class4_2,MATCH(JA$1,'4 класс'!$A:$A,0)-7+'Итог по классам'!$B37,,,),"р")</f>
        <v>0</v>
      </c>
      <c r="JB37" s="37">
        <f ca="1">COUNTIF(OFFSET(class4_2,MATCH(JB$1,'4 класс'!$A:$A,0)-7+'Итог по классам'!$B37,,,),"ш")</f>
        <v>0</v>
      </c>
      <c r="JC37" s="38">
        <f ca="1">COUNTIF(OFFSET(class4_1,MATCH(JC$1,'4 класс'!$A:$A,0)-7+'Итог по классам'!$B37,,,),"Ф")</f>
        <v>0</v>
      </c>
      <c r="JD37" s="37">
        <f ca="1">COUNTIF(OFFSET(class4_1,MATCH(JD$1,'4 класс'!$A:$A,0)-7+'Итог по классам'!$B37,,,),"р")</f>
        <v>0</v>
      </c>
      <c r="JE37" s="37">
        <f ca="1">COUNTIF(OFFSET(class4_1,MATCH(JE$1,'4 класс'!$A:$A,0)-7+'Итог по классам'!$B37,,,),"ш")</f>
        <v>0</v>
      </c>
      <c r="JF37" s="37">
        <f ca="1">COUNTIF(OFFSET(class4_2,MATCH(JF$1,'4 класс'!$A:$A,0)-7+'Итог по классам'!$B37,,,),"Ф")</f>
        <v>0</v>
      </c>
      <c r="JG37" s="37">
        <f ca="1">COUNTIF(OFFSET(class4_2,MATCH(JG$1,'4 класс'!$A:$A,0)-7+'Итог по классам'!$B37,,,),"р")</f>
        <v>0</v>
      </c>
      <c r="JH37" s="37">
        <f ca="1">COUNTIF(OFFSET(class4_2,MATCH(JH$1,'4 класс'!$A:$A,0)-7+'Итог по классам'!$B37,,,),"ш")</f>
        <v>0</v>
      </c>
      <c r="JI37" s="38">
        <f ca="1">COUNTIF(OFFSET(class4_1,MATCH(JI$1,'4 класс'!$A:$A,0)-7+'Итог по классам'!$B37,,,),"Ф")</f>
        <v>0</v>
      </c>
      <c r="JJ37" s="37">
        <f ca="1">COUNTIF(OFFSET(class4_1,MATCH(JJ$1,'4 класс'!$A:$A,0)-7+'Итог по классам'!$B37,,,),"р")</f>
        <v>0</v>
      </c>
      <c r="JK37" s="37">
        <f ca="1">COUNTIF(OFFSET(class4_1,MATCH(JK$1,'4 класс'!$A:$A,0)-7+'Итог по классам'!$B37,,,),"ш")</f>
        <v>0</v>
      </c>
      <c r="JL37" s="37">
        <f ca="1">COUNTIF(OFFSET(class4_2,MATCH(JL$1,'4 класс'!$A:$A,0)-7+'Итог по классам'!$B37,,,),"Ф")</f>
        <v>0</v>
      </c>
      <c r="JM37" s="37">
        <f ca="1">COUNTIF(OFFSET(class4_2,MATCH(JM$1,'4 класс'!$A:$A,0)-7+'Итог по классам'!$B37,,,),"р")</f>
        <v>0</v>
      </c>
      <c r="JN37" s="37">
        <f ca="1">COUNTIF(OFFSET(class4_2,MATCH(JN$1,'4 класс'!$A:$A,0)-7+'Итог по классам'!$B37,,,),"ш")</f>
        <v>0</v>
      </c>
      <c r="JO37" s="38">
        <f ca="1">COUNTIF(OFFSET(class4_1,MATCH(JO$1,'4 класс'!$A:$A,0)-7+'Итог по классам'!$B37,,,),"Ф")</f>
        <v>0</v>
      </c>
      <c r="JP37" s="37">
        <f ca="1">COUNTIF(OFFSET(class4_1,MATCH(JP$1,'4 класс'!$A:$A,0)-7+'Итог по классам'!$B37,,,),"р")</f>
        <v>0</v>
      </c>
      <c r="JQ37" s="37">
        <f ca="1">COUNTIF(OFFSET(class4_1,MATCH(JQ$1,'4 класс'!$A:$A,0)-7+'Итог по классам'!$B37,,,),"ш")</f>
        <v>0</v>
      </c>
      <c r="JR37" s="37">
        <f ca="1">COUNTIF(OFFSET(class4_2,MATCH(JR$1,'4 класс'!$A:$A,0)-7+'Итог по классам'!$B37,,,),"Ф")</f>
        <v>0</v>
      </c>
      <c r="JS37" s="37">
        <f ca="1">COUNTIF(OFFSET(class4_2,MATCH(JS$1,'4 класс'!$A:$A,0)-7+'Итог по классам'!$B37,,,),"р")</f>
        <v>0</v>
      </c>
      <c r="JT37" s="37">
        <f ca="1">COUNTIF(OFFSET(class4_2,MATCH(JT$1,'4 класс'!$A:$A,0)-7+'Итог по классам'!$B37,,,),"ш")</f>
        <v>0</v>
      </c>
      <c r="JU37" s="38">
        <f ca="1">COUNTIF(OFFSET(class4_1,MATCH(JU$1,'4 класс'!$A:$A,0)-7+'Итог по классам'!$B37,,,),"Ф")</f>
        <v>0</v>
      </c>
      <c r="JV37" s="37">
        <f ca="1">COUNTIF(OFFSET(class4_1,MATCH(JV$1,'4 класс'!$A:$A,0)-7+'Итог по классам'!$B37,,,),"р")</f>
        <v>0</v>
      </c>
      <c r="JW37" s="37">
        <f ca="1">COUNTIF(OFFSET(class4_1,MATCH(JW$1,'4 класс'!$A:$A,0)-7+'Итог по классам'!$B37,,,),"ш")</f>
        <v>0</v>
      </c>
      <c r="JX37" s="37">
        <f ca="1">COUNTIF(OFFSET(class4_2,MATCH(JX$1,'4 класс'!$A:$A,0)-7+'Итог по классам'!$B37,,,),"Ф")</f>
        <v>0</v>
      </c>
      <c r="JY37" s="37">
        <f ca="1">COUNTIF(OFFSET(class4_2,MATCH(JY$1,'4 класс'!$A:$A,0)-7+'Итог по классам'!$B37,,,),"р")</f>
        <v>0</v>
      </c>
      <c r="JZ37" s="37">
        <f ca="1">COUNTIF(OFFSET(class4_2,MATCH(JZ$1,'4 класс'!$A:$A,0)-7+'Итог по классам'!$B37,,,),"ш")</f>
        <v>0</v>
      </c>
      <c r="KA37" s="38">
        <f ca="1">COUNTIF(OFFSET(class4_1,MATCH(KA$1,'4 класс'!$A:$A,0)-7+'Итог по классам'!$B37,,,),"Ф")</f>
        <v>0</v>
      </c>
      <c r="KB37" s="37">
        <f ca="1">COUNTIF(OFFSET(class4_1,MATCH(KB$1,'4 класс'!$A:$A,0)-7+'Итог по классам'!$B37,,,),"р")</f>
        <v>0</v>
      </c>
      <c r="KC37" s="37">
        <f ca="1">COUNTIF(OFFSET(class4_1,MATCH(KC$1,'4 класс'!$A:$A,0)-7+'Итог по классам'!$B37,,,),"ш")</f>
        <v>0</v>
      </c>
      <c r="KD37" s="37">
        <f ca="1">COUNTIF(OFFSET(class4_2,MATCH(KD$1,'4 класс'!$A:$A,0)-7+'Итог по классам'!$B37,,,),"Ф")</f>
        <v>0</v>
      </c>
      <c r="KE37" s="37">
        <f ca="1">COUNTIF(OFFSET(class4_2,MATCH(KE$1,'4 класс'!$A:$A,0)-7+'Итог по классам'!$B37,,,),"р")</f>
        <v>0</v>
      </c>
      <c r="KF37" s="37">
        <f ca="1">COUNTIF(OFFSET(class4_2,MATCH(KF$1,'4 класс'!$A:$A,0)-7+'Итог по классам'!$B37,,,),"ш")</f>
        <v>0</v>
      </c>
      <c r="KG37" s="38">
        <f ca="1">COUNTIF(OFFSET(class4_1,MATCH(KG$1,'4 класс'!$A:$A,0)-7+'Итог по классам'!$B37,,,),"Ф")</f>
        <v>0</v>
      </c>
      <c r="KH37" s="37">
        <f ca="1">COUNTIF(OFFSET(class4_1,MATCH(KH$1,'4 класс'!$A:$A,0)-7+'Итог по классам'!$B37,,,),"р")</f>
        <v>0</v>
      </c>
      <c r="KI37" s="37">
        <f ca="1">COUNTIF(OFFSET(class4_1,MATCH(KI$1,'4 класс'!$A:$A,0)-7+'Итог по классам'!$B37,,,),"ш")</f>
        <v>0</v>
      </c>
      <c r="KJ37" s="37">
        <f ca="1">COUNTIF(OFFSET(class4_2,MATCH(KJ$1,'4 класс'!$A:$A,0)-7+'Итог по классам'!$B37,,,),"Ф")</f>
        <v>0</v>
      </c>
      <c r="KK37" s="37">
        <f ca="1">COUNTIF(OFFSET(class4_2,MATCH(KK$1,'4 класс'!$A:$A,0)-7+'Итог по классам'!$B37,,,),"р")</f>
        <v>0</v>
      </c>
      <c r="KL37" s="37">
        <f ca="1">COUNTIF(OFFSET(class4_2,MATCH(KL$1,'4 класс'!$A:$A,0)-7+'Итог по классам'!$B37,,,),"ш")</f>
        <v>0</v>
      </c>
      <c r="KM37" s="38">
        <f ca="1">COUNTIF(OFFSET(class4_1,MATCH(KM$1,'4 класс'!$A:$A,0)-7+'Итог по классам'!$B37,,,),"Ф")</f>
        <v>0</v>
      </c>
      <c r="KN37" s="37">
        <f ca="1">COUNTIF(OFFSET(class4_1,MATCH(KN$1,'4 класс'!$A:$A,0)-7+'Итог по классам'!$B37,,,),"р")</f>
        <v>0</v>
      </c>
      <c r="KO37" s="37">
        <f ca="1">COUNTIF(OFFSET(class4_1,MATCH(KO$1,'4 класс'!$A:$A,0)-7+'Итог по классам'!$B37,,,),"ш")</f>
        <v>0</v>
      </c>
      <c r="KP37" s="37">
        <f ca="1">COUNTIF(OFFSET(class4_2,MATCH(KP$1,'4 класс'!$A:$A,0)-7+'Итог по классам'!$B37,,,),"Ф")</f>
        <v>0</v>
      </c>
      <c r="KQ37" s="37">
        <f ca="1">COUNTIF(OFFSET(class4_2,MATCH(KQ$1,'4 класс'!$A:$A,0)-7+'Итог по классам'!$B37,,,),"р")</f>
        <v>0</v>
      </c>
      <c r="KR37" s="37">
        <f ca="1">COUNTIF(OFFSET(class4_2,MATCH(KR$1,'4 класс'!$A:$A,0)-7+'Итог по классам'!$B37,,,),"ш")</f>
        <v>0</v>
      </c>
    </row>
    <row r="38" spans="1:304" x14ac:dyDescent="0.25">
      <c r="A38">
        <f t="shared" si="8"/>
        <v>1</v>
      </c>
      <c r="B38" s="37">
        <v>5</v>
      </c>
      <c r="C38" s="3" t="s">
        <v>4</v>
      </c>
      <c r="D38" s="3" t="s">
        <v>44</v>
      </c>
      <c r="E38" s="37">
        <f ca="1">COUNTIF(OFFSET(class4_1,MATCH(E$1,'4 класс'!$A:$A,0)-7+'Итог по классам'!$B38,,,),"Ф")</f>
        <v>0</v>
      </c>
      <c r="F38" s="37">
        <f ca="1">COUNTIF(OFFSET(class4_1,MATCH(F$1,'4 класс'!$A:$A,0)-7+'Итог по классам'!$B38,,,),"р")</f>
        <v>0</v>
      </c>
      <c r="G38" s="37">
        <f ca="1">COUNTIF(OFFSET(class4_1,MATCH(G$1,'4 класс'!$A:$A,0)-7+'Итог по классам'!$B38,,,),"ш")</f>
        <v>4</v>
      </c>
      <c r="H38" s="37">
        <f ca="1">COUNTIF(OFFSET(class4_2,MATCH(H$1,'4 класс'!$A:$A,0)-7+'Итог по классам'!$B38,,,),"Ф")</f>
        <v>0</v>
      </c>
      <c r="I38" s="37">
        <f ca="1">COUNTIF(OFFSET(class4_2,MATCH(I$1,'4 класс'!$A:$A,0)-7+'Итог по классам'!$B38,,,),"р")</f>
        <v>0</v>
      </c>
      <c r="J38" s="37">
        <f ca="1">COUNTIF(OFFSET(class4_2,MATCH(J$1,'4 класс'!$A:$A,0)-7+'Итог по классам'!$B38,,,),"ш")</f>
        <v>5</v>
      </c>
      <c r="K38" s="38">
        <f ca="1">COUNTIF(OFFSET(class4_1,MATCH(K$1,'4 класс'!$A:$A,0)-7+'Итог по классам'!$B38,,,),"Ф")</f>
        <v>0</v>
      </c>
      <c r="L38" s="37">
        <f ca="1">COUNTIF(OFFSET(class4_1,MATCH(L$1,'4 класс'!$A:$A,0)-7+'Итог по классам'!$B38,,,),"р")</f>
        <v>0</v>
      </c>
      <c r="M38" s="37">
        <f ca="1">COUNTIF(OFFSET(class4_1,MATCH(M$1,'4 класс'!$A:$A,0)-7+'Итог по классам'!$B38,,,),"ш")</f>
        <v>0</v>
      </c>
      <c r="N38" s="37">
        <f ca="1">COUNTIF(OFFSET(class4_2,MATCH(N$1,'4 класс'!$A:$A,0)-7+'Итог по классам'!$B38,,,),"Ф")</f>
        <v>0</v>
      </c>
      <c r="O38" s="37">
        <f ca="1">COUNTIF(OFFSET(class4_2,MATCH(O$1,'4 класс'!$A:$A,0)-7+'Итог по классам'!$B38,,,),"р")</f>
        <v>0</v>
      </c>
      <c r="P38" s="37">
        <f ca="1">COUNTIF(OFFSET(class4_2,MATCH(P$1,'4 класс'!$A:$A,0)-7+'Итог по классам'!$B38,,,),"ш")</f>
        <v>0</v>
      </c>
      <c r="Q38" s="38">
        <f ca="1">COUNTIF(OFFSET(class4_1,MATCH(Q$1,'4 класс'!$A:$A,0)-7+'Итог по классам'!$B38,,,),"Ф")</f>
        <v>0</v>
      </c>
      <c r="R38" s="37">
        <f ca="1">COUNTIF(OFFSET(class4_1,MATCH(R$1,'4 класс'!$A:$A,0)-7+'Итог по классам'!$B38,,,),"р")</f>
        <v>0</v>
      </c>
      <c r="S38" s="37">
        <f ca="1">COUNTIF(OFFSET(class4_1,MATCH(S$1,'4 класс'!$A:$A,0)-7+'Итог по классам'!$B38,,,),"ш")</f>
        <v>0</v>
      </c>
      <c r="T38" s="37">
        <f ca="1">COUNTIF(OFFSET(class4_2,MATCH(T$1,'4 класс'!$A:$A,0)-7+'Итог по классам'!$B38,,,),"Ф")</f>
        <v>0</v>
      </c>
      <c r="U38" s="37">
        <f ca="1">COUNTIF(OFFSET(class4_2,MATCH(U$1,'4 класс'!$A:$A,0)-7+'Итог по классам'!$B38,,,),"р")</f>
        <v>0</v>
      </c>
      <c r="V38" s="37">
        <f ca="1">COUNTIF(OFFSET(class4_2,MATCH(V$1,'4 класс'!$A:$A,0)-7+'Итог по классам'!$B38,,,),"ш")</f>
        <v>0</v>
      </c>
      <c r="W38" s="38">
        <f ca="1">COUNTIF(OFFSET(class4_1,MATCH(W$1,'4 класс'!$A:$A,0)-7+'Итог по классам'!$B38,,,),"Ф")</f>
        <v>0</v>
      </c>
      <c r="X38" s="37">
        <f ca="1">COUNTIF(OFFSET(class4_1,MATCH(X$1,'4 класс'!$A:$A,0)-7+'Итог по классам'!$B38,,,),"р")</f>
        <v>0</v>
      </c>
      <c r="Y38" s="37">
        <f ca="1">COUNTIF(OFFSET(class4_1,MATCH(Y$1,'4 класс'!$A:$A,0)-7+'Итог по классам'!$B38,,,),"ш")</f>
        <v>0</v>
      </c>
      <c r="Z38" s="37">
        <f ca="1">COUNTIF(OFFSET(class4_2,MATCH(Z$1,'4 класс'!$A:$A,0)-7+'Итог по классам'!$B38,,,),"Ф")</f>
        <v>0</v>
      </c>
      <c r="AA38" s="37">
        <f ca="1">COUNTIF(OFFSET(class4_2,MATCH(AA$1,'4 класс'!$A:$A,0)-7+'Итог по классам'!$B38,,,),"р")</f>
        <v>0</v>
      </c>
      <c r="AB38" s="37">
        <f ca="1">COUNTIF(OFFSET(class4_2,MATCH(AB$1,'4 класс'!$A:$A,0)-7+'Итог по классам'!$B38,,,),"ш")</f>
        <v>0</v>
      </c>
      <c r="AC38" s="38">
        <f ca="1">COUNTIF(OFFSET(class4_1,MATCH(AC$1,'4 класс'!$A:$A,0)-7+'Итог по классам'!$B38,,,),"Ф")</f>
        <v>0</v>
      </c>
      <c r="AD38" s="37">
        <f ca="1">COUNTIF(OFFSET(class4_1,MATCH(AD$1,'4 класс'!$A:$A,0)-7+'Итог по классам'!$B38,,,),"р")</f>
        <v>0</v>
      </c>
      <c r="AE38" s="37">
        <f ca="1">COUNTIF(OFFSET(class4_1,MATCH(AE$1,'4 класс'!$A:$A,0)-7+'Итог по классам'!$B38,,,),"ш")</f>
        <v>0</v>
      </c>
      <c r="AF38" s="37">
        <f ca="1">COUNTIF(OFFSET(class4_2,MATCH(AF$1,'4 класс'!$A:$A,0)-7+'Итог по классам'!$B38,,,),"Ф")</f>
        <v>0</v>
      </c>
      <c r="AG38" s="37">
        <f ca="1">COUNTIF(OFFSET(class4_2,MATCH(AG$1,'4 класс'!$A:$A,0)-7+'Итог по классам'!$B38,,,),"р")</f>
        <v>0</v>
      </c>
      <c r="AH38" s="37">
        <f ca="1">COUNTIF(OFFSET(class4_2,MATCH(AH$1,'4 класс'!$A:$A,0)-7+'Итог по классам'!$B38,,,),"ш")</f>
        <v>0</v>
      </c>
      <c r="AI38" s="38">
        <f ca="1">COUNTIF(OFFSET(class4_1,MATCH(AI$1,'4 класс'!$A:$A,0)-7+'Итог по классам'!$B38,,,),"Ф")</f>
        <v>0</v>
      </c>
      <c r="AJ38" s="37">
        <f ca="1">COUNTIF(OFFSET(class4_1,MATCH(AJ$1,'4 класс'!$A:$A,0)-7+'Итог по классам'!$B38,,,),"р")</f>
        <v>0</v>
      </c>
      <c r="AK38" s="37">
        <f ca="1">COUNTIF(OFFSET(class4_1,MATCH(AK$1,'4 класс'!$A:$A,0)-7+'Итог по классам'!$B38,,,),"ш")</f>
        <v>0</v>
      </c>
      <c r="AL38" s="37">
        <f ca="1">COUNTIF(OFFSET(class4_2,MATCH(AL$1,'4 класс'!$A:$A,0)-7+'Итог по классам'!$B38,,,),"Ф")</f>
        <v>0</v>
      </c>
      <c r="AM38" s="37">
        <f ca="1">COUNTIF(OFFSET(class4_2,MATCH(AM$1,'4 класс'!$A:$A,0)-7+'Итог по классам'!$B38,,,),"р")</f>
        <v>0</v>
      </c>
      <c r="AN38" s="37">
        <f ca="1">COUNTIF(OFFSET(class4_2,MATCH(AN$1,'4 класс'!$A:$A,0)-7+'Итог по классам'!$B38,,,),"ш")</f>
        <v>0</v>
      </c>
      <c r="AO38" s="38">
        <f ca="1">COUNTIF(OFFSET(class4_1,MATCH(AO$1,'4 класс'!$A:$A,0)-7+'Итог по классам'!$B38,,,),"Ф")</f>
        <v>0</v>
      </c>
      <c r="AP38" s="37">
        <f ca="1">COUNTIF(OFFSET(class4_1,MATCH(AP$1,'4 класс'!$A:$A,0)-7+'Итог по классам'!$B38,,,),"р")</f>
        <v>0</v>
      </c>
      <c r="AQ38" s="37">
        <f ca="1">COUNTIF(OFFSET(class4_1,MATCH(AQ$1,'4 класс'!$A:$A,0)-7+'Итог по классам'!$B38,,,),"ш")</f>
        <v>0</v>
      </c>
      <c r="AR38" s="37">
        <f ca="1">COUNTIF(OFFSET(class4_2,MATCH(AR$1,'4 класс'!$A:$A,0)-7+'Итог по классам'!$B38,,,),"Ф")</f>
        <v>0</v>
      </c>
      <c r="AS38" s="37">
        <f ca="1">COUNTIF(OFFSET(class4_2,MATCH(AS$1,'4 класс'!$A:$A,0)-7+'Итог по классам'!$B38,,,),"р")</f>
        <v>0</v>
      </c>
      <c r="AT38" s="37">
        <f ca="1">COUNTIF(OFFSET(class4_2,MATCH(AT$1,'4 класс'!$A:$A,0)-7+'Итог по классам'!$B38,,,),"ш")</f>
        <v>0</v>
      </c>
      <c r="AU38" s="38">
        <f ca="1">COUNTIF(OFFSET(class4_1,MATCH(AU$1,'4 класс'!$A:$A,0)-7+'Итог по классам'!$B38,,,),"Ф")</f>
        <v>0</v>
      </c>
      <c r="AV38" s="37">
        <f ca="1">COUNTIF(OFFSET(class4_1,MATCH(AV$1,'4 класс'!$A:$A,0)-7+'Итог по классам'!$B38,,,),"р")</f>
        <v>0</v>
      </c>
      <c r="AW38" s="37">
        <f ca="1">COUNTIF(OFFSET(class4_1,MATCH(AW$1,'4 класс'!$A:$A,0)-7+'Итог по классам'!$B38,,,),"ш")</f>
        <v>0</v>
      </c>
      <c r="AX38" s="37">
        <f ca="1">COUNTIF(OFFSET(class4_2,MATCH(AX$1,'4 класс'!$A:$A,0)-7+'Итог по классам'!$B38,,,),"Ф")</f>
        <v>0</v>
      </c>
      <c r="AY38" s="37">
        <f ca="1">COUNTIF(OFFSET(class4_2,MATCH(AY$1,'4 класс'!$A:$A,0)-7+'Итог по классам'!$B38,,,),"р")</f>
        <v>0</v>
      </c>
      <c r="AZ38" s="37">
        <f ca="1">COUNTIF(OFFSET(class4_2,MATCH(AZ$1,'4 класс'!$A:$A,0)-7+'Итог по классам'!$B38,,,),"ш")</f>
        <v>0</v>
      </c>
      <c r="BA38" s="38">
        <f ca="1">COUNTIF(OFFSET(class4_1,MATCH(BA$1,'4 класс'!$A:$A,0)-7+'Итог по классам'!$B38,,,),"Ф")</f>
        <v>0</v>
      </c>
      <c r="BB38" s="37">
        <f ca="1">COUNTIF(OFFSET(class4_1,MATCH(BB$1,'4 класс'!$A:$A,0)-7+'Итог по классам'!$B38,,,),"р")</f>
        <v>0</v>
      </c>
      <c r="BC38" s="37">
        <f ca="1">COUNTIF(OFFSET(class4_1,MATCH(BC$1,'4 класс'!$A:$A,0)-7+'Итог по классам'!$B38,,,),"ш")</f>
        <v>0</v>
      </c>
      <c r="BD38" s="37">
        <f ca="1">COUNTIF(OFFSET(class4_2,MATCH(BD$1,'4 класс'!$A:$A,0)-7+'Итог по классам'!$B38,,,),"Ф")</f>
        <v>0</v>
      </c>
      <c r="BE38" s="37">
        <f ca="1">COUNTIF(OFFSET(class4_2,MATCH(BE$1,'4 класс'!$A:$A,0)-7+'Итог по классам'!$B38,,,),"р")</f>
        <v>0</v>
      </c>
      <c r="BF38" s="37">
        <f ca="1">COUNTIF(OFFSET(class4_2,MATCH(BF$1,'4 класс'!$A:$A,0)-7+'Итог по классам'!$B38,,,),"ш")</f>
        <v>0</v>
      </c>
      <c r="BG38" s="38">
        <f ca="1">COUNTIF(OFFSET(class4_1,MATCH(BG$1,'4 класс'!$A:$A,0)-7+'Итог по классам'!$B38,,,),"Ф")</f>
        <v>0</v>
      </c>
      <c r="BH38" s="37">
        <f ca="1">COUNTIF(OFFSET(class4_1,MATCH(BH$1,'4 класс'!$A:$A,0)-7+'Итог по классам'!$B38,,,),"р")</f>
        <v>0</v>
      </c>
      <c r="BI38" s="37">
        <f ca="1">COUNTIF(OFFSET(class4_1,MATCH(BI$1,'4 класс'!$A:$A,0)-7+'Итог по классам'!$B38,,,),"ш")</f>
        <v>0</v>
      </c>
      <c r="BJ38" s="37">
        <f ca="1">COUNTIF(OFFSET(class4_2,MATCH(BJ$1,'4 класс'!$A:$A,0)-7+'Итог по классам'!$B38,,,),"Ф")</f>
        <v>0</v>
      </c>
      <c r="BK38" s="37">
        <f ca="1">COUNTIF(OFFSET(class4_2,MATCH(BK$1,'4 класс'!$A:$A,0)-7+'Итог по классам'!$B38,,,),"р")</f>
        <v>0</v>
      </c>
      <c r="BL38" s="37">
        <f ca="1">COUNTIF(OFFSET(class4_2,MATCH(BL$1,'4 класс'!$A:$A,0)-7+'Итог по классам'!$B38,,,),"ш")</f>
        <v>0</v>
      </c>
      <c r="BM38" s="38">
        <f ca="1">COUNTIF(OFFSET(class4_1,MATCH(BM$1,'4 класс'!$A:$A,0)-7+'Итог по классам'!$B38,,,),"Ф")</f>
        <v>0</v>
      </c>
      <c r="BN38" s="37">
        <f ca="1">COUNTIF(OFFSET(class4_1,MATCH(BN$1,'4 класс'!$A:$A,0)-7+'Итог по классам'!$B38,,,),"р")</f>
        <v>0</v>
      </c>
      <c r="BO38" s="37">
        <f ca="1">COUNTIF(OFFSET(class4_1,MATCH(BO$1,'4 класс'!$A:$A,0)-7+'Итог по классам'!$B38,,,),"ш")</f>
        <v>0</v>
      </c>
      <c r="BP38" s="37">
        <f ca="1">COUNTIF(OFFSET(class4_2,MATCH(BP$1,'4 класс'!$A:$A,0)-7+'Итог по классам'!$B38,,,),"Ф")</f>
        <v>0</v>
      </c>
      <c r="BQ38" s="37">
        <f ca="1">COUNTIF(OFFSET(class4_2,MATCH(BQ$1,'4 класс'!$A:$A,0)-7+'Итог по классам'!$B38,,,),"р")</f>
        <v>0</v>
      </c>
      <c r="BR38" s="37">
        <f ca="1">COUNTIF(OFFSET(class4_2,MATCH(BR$1,'4 класс'!$A:$A,0)-7+'Итог по классам'!$B38,,,),"ш")</f>
        <v>0</v>
      </c>
      <c r="BS38" s="38">
        <f ca="1">COUNTIF(OFFSET(class4_1,MATCH(BS$1,'4 класс'!$A:$A,0)-7+'Итог по классам'!$B38,,,),"Ф")</f>
        <v>0</v>
      </c>
      <c r="BT38" s="37">
        <f ca="1">COUNTIF(OFFSET(class4_1,MATCH(BT$1,'4 класс'!$A:$A,0)-7+'Итог по классам'!$B38,,,),"р")</f>
        <v>0</v>
      </c>
      <c r="BU38" s="37">
        <f ca="1">COUNTIF(OFFSET(class4_1,MATCH(BU$1,'4 класс'!$A:$A,0)-7+'Итог по классам'!$B38,,,),"ш")</f>
        <v>0</v>
      </c>
      <c r="BV38" s="37">
        <f ca="1">COUNTIF(OFFSET(class4_2,MATCH(BV$1,'4 класс'!$A:$A,0)-7+'Итог по классам'!$B38,,,),"Ф")</f>
        <v>0</v>
      </c>
      <c r="BW38" s="37">
        <f ca="1">COUNTIF(OFFSET(class4_2,MATCH(BW$1,'4 класс'!$A:$A,0)-7+'Итог по классам'!$B38,,,),"р")</f>
        <v>0</v>
      </c>
      <c r="BX38" s="37">
        <f ca="1">COUNTIF(OFFSET(class4_2,MATCH(BX$1,'4 класс'!$A:$A,0)-7+'Итог по классам'!$B38,,,),"ш")</f>
        <v>0</v>
      </c>
      <c r="BY38" s="38">
        <f ca="1">COUNTIF(OFFSET(class4_1,MATCH(BY$1,'4 класс'!$A:$A,0)-7+'Итог по классам'!$B38,,,),"Ф")</f>
        <v>0</v>
      </c>
      <c r="BZ38" s="37">
        <f ca="1">COUNTIF(OFFSET(class4_1,MATCH(BZ$1,'4 класс'!$A:$A,0)-7+'Итог по классам'!$B38,,,),"р")</f>
        <v>0</v>
      </c>
      <c r="CA38" s="37">
        <f ca="1">COUNTIF(OFFSET(class4_1,MATCH(CA$1,'4 класс'!$A:$A,0)-7+'Итог по классам'!$B38,,,),"ш")</f>
        <v>0</v>
      </c>
      <c r="CB38" s="37">
        <f ca="1">COUNTIF(OFFSET(class4_2,MATCH(CB$1,'4 класс'!$A:$A,0)-7+'Итог по классам'!$B38,,,),"Ф")</f>
        <v>0</v>
      </c>
      <c r="CC38" s="37">
        <f ca="1">COUNTIF(OFFSET(class4_2,MATCH(CC$1,'4 класс'!$A:$A,0)-7+'Итог по классам'!$B38,,,),"р")</f>
        <v>0</v>
      </c>
      <c r="CD38" s="37">
        <f ca="1">COUNTIF(OFFSET(class4_2,MATCH(CD$1,'4 класс'!$A:$A,0)-7+'Итог по классам'!$B38,,,),"ш")</f>
        <v>0</v>
      </c>
      <c r="CE38" s="38">
        <f ca="1">COUNTIF(OFFSET(class4_1,MATCH(CE$1,'4 класс'!$A:$A,0)-7+'Итог по классам'!$B38,,,),"Ф")</f>
        <v>0</v>
      </c>
      <c r="CF38" s="37">
        <f ca="1">COUNTIF(OFFSET(class4_1,MATCH(CF$1,'4 класс'!$A:$A,0)-7+'Итог по классам'!$B38,,,),"р")</f>
        <v>0</v>
      </c>
      <c r="CG38" s="37">
        <f ca="1">COUNTIF(OFFSET(class4_1,MATCH(CG$1,'4 класс'!$A:$A,0)-7+'Итог по классам'!$B38,,,),"ш")</f>
        <v>0</v>
      </c>
      <c r="CH38" s="37">
        <f ca="1">COUNTIF(OFFSET(class4_2,MATCH(CH$1,'4 класс'!$A:$A,0)-7+'Итог по классам'!$B38,,,),"Ф")</f>
        <v>0</v>
      </c>
      <c r="CI38" s="37">
        <f ca="1">COUNTIF(OFFSET(class4_2,MATCH(CI$1,'4 класс'!$A:$A,0)-7+'Итог по классам'!$B38,,,),"р")</f>
        <v>0</v>
      </c>
      <c r="CJ38" s="37">
        <f ca="1">COUNTIF(OFFSET(class4_2,MATCH(CJ$1,'4 класс'!$A:$A,0)-7+'Итог по классам'!$B38,,,),"ш")</f>
        <v>0</v>
      </c>
      <c r="CK38" s="38">
        <f ca="1">COUNTIF(OFFSET(class4_1,MATCH(CK$1,'4 класс'!$A:$A,0)-7+'Итог по классам'!$B38,,,),"Ф")</f>
        <v>0</v>
      </c>
      <c r="CL38" s="37">
        <f ca="1">COUNTIF(OFFSET(class4_1,MATCH(CL$1,'4 класс'!$A:$A,0)-7+'Итог по классам'!$B38,,,),"р")</f>
        <v>0</v>
      </c>
      <c r="CM38" s="37">
        <f ca="1">COUNTIF(OFFSET(class4_1,MATCH(CM$1,'4 класс'!$A:$A,0)-7+'Итог по классам'!$B38,,,),"ш")</f>
        <v>0</v>
      </c>
      <c r="CN38" s="37">
        <f ca="1">COUNTIF(OFFSET(class4_2,MATCH(CN$1,'4 класс'!$A:$A,0)-7+'Итог по классам'!$B38,,,),"Ф")</f>
        <v>0</v>
      </c>
      <c r="CO38" s="37">
        <f ca="1">COUNTIF(OFFSET(class4_2,MATCH(CO$1,'4 класс'!$A:$A,0)-7+'Итог по классам'!$B38,,,),"р")</f>
        <v>0</v>
      </c>
      <c r="CP38" s="37">
        <f ca="1">COUNTIF(OFFSET(class4_2,MATCH(CP$1,'4 класс'!$A:$A,0)-7+'Итог по классам'!$B38,,,),"ш")</f>
        <v>0</v>
      </c>
      <c r="CQ38" s="38">
        <f ca="1">COUNTIF(OFFSET(class4_1,MATCH(CQ$1,'4 класс'!$A:$A,0)-7+'Итог по классам'!$B38,,,),"Ф")</f>
        <v>0</v>
      </c>
      <c r="CR38" s="37">
        <f ca="1">COUNTIF(OFFSET(class4_1,MATCH(CR$1,'4 класс'!$A:$A,0)-7+'Итог по классам'!$B38,,,),"р")</f>
        <v>0</v>
      </c>
      <c r="CS38" s="37">
        <f ca="1">COUNTIF(OFFSET(class4_1,MATCH(CS$1,'4 класс'!$A:$A,0)-7+'Итог по классам'!$B38,,,),"ш")</f>
        <v>0</v>
      </c>
      <c r="CT38" s="37">
        <f ca="1">COUNTIF(OFFSET(class4_2,MATCH(CT$1,'4 класс'!$A:$A,0)-7+'Итог по классам'!$B38,,,),"Ф")</f>
        <v>0</v>
      </c>
      <c r="CU38" s="37">
        <f ca="1">COUNTIF(OFFSET(class4_2,MATCH(CU$1,'4 класс'!$A:$A,0)-7+'Итог по классам'!$B38,,,),"р")</f>
        <v>0</v>
      </c>
      <c r="CV38" s="37">
        <f ca="1">COUNTIF(OFFSET(class4_2,MATCH(CV$1,'4 класс'!$A:$A,0)-7+'Итог по классам'!$B38,,,),"ш")</f>
        <v>0</v>
      </c>
      <c r="CW38" s="38">
        <f ca="1">COUNTIF(OFFSET(class4_1,MATCH(CW$1,'4 класс'!$A:$A,0)-7+'Итог по классам'!$B38,,,),"Ф")</f>
        <v>0</v>
      </c>
      <c r="CX38" s="37">
        <f ca="1">COUNTIF(OFFSET(class4_1,MATCH(CX$1,'4 класс'!$A:$A,0)-7+'Итог по классам'!$B38,,,),"р")</f>
        <v>0</v>
      </c>
      <c r="CY38" s="37">
        <f ca="1">COUNTIF(OFFSET(class4_1,MATCH(CY$1,'4 класс'!$A:$A,0)-7+'Итог по классам'!$B38,,,),"ш")</f>
        <v>0</v>
      </c>
      <c r="CZ38" s="37">
        <f ca="1">COUNTIF(OFFSET(class4_2,MATCH(CZ$1,'4 класс'!$A:$A,0)-7+'Итог по классам'!$B38,,,),"Ф")</f>
        <v>0</v>
      </c>
      <c r="DA38" s="37">
        <f ca="1">COUNTIF(OFFSET(class4_2,MATCH(DA$1,'4 класс'!$A:$A,0)-7+'Итог по классам'!$B38,,,),"р")</f>
        <v>0</v>
      </c>
      <c r="DB38" s="37">
        <f ca="1">COUNTIF(OFFSET(class4_2,MATCH(DB$1,'4 класс'!$A:$A,0)-7+'Итог по классам'!$B38,,,),"ш")</f>
        <v>0</v>
      </c>
      <c r="DC38" s="38">
        <f ca="1">COUNTIF(OFFSET(class4_1,MATCH(DC$1,'4 класс'!$A:$A,0)-7+'Итог по классам'!$B38,,,),"Ф")</f>
        <v>0</v>
      </c>
      <c r="DD38" s="37">
        <f ca="1">COUNTIF(OFFSET(class4_1,MATCH(DD$1,'4 класс'!$A:$A,0)-7+'Итог по классам'!$B38,,,),"р")</f>
        <v>0</v>
      </c>
      <c r="DE38" s="37">
        <f ca="1">COUNTIF(OFFSET(class4_1,MATCH(DE$1,'4 класс'!$A:$A,0)-7+'Итог по классам'!$B38,,,),"ш")</f>
        <v>0</v>
      </c>
      <c r="DF38" s="37">
        <f ca="1">COUNTIF(OFFSET(class4_2,MATCH(DF$1,'4 класс'!$A:$A,0)-7+'Итог по классам'!$B38,,,),"Ф")</f>
        <v>0</v>
      </c>
      <c r="DG38" s="37">
        <f ca="1">COUNTIF(OFFSET(class4_2,MATCH(DG$1,'4 класс'!$A:$A,0)-7+'Итог по классам'!$B38,,,),"р")</f>
        <v>0</v>
      </c>
      <c r="DH38" s="37">
        <f ca="1">COUNTIF(OFFSET(class4_2,MATCH(DH$1,'4 класс'!$A:$A,0)-7+'Итог по классам'!$B38,,,),"ш")</f>
        <v>0</v>
      </c>
      <c r="DI38" s="38">
        <f ca="1">COUNTIF(OFFSET(class4_1,MATCH(DI$1,'4 класс'!$A:$A,0)-7+'Итог по классам'!$B38,,,),"Ф")</f>
        <v>0</v>
      </c>
      <c r="DJ38" s="37">
        <f ca="1">COUNTIF(OFFSET(class4_1,MATCH(DJ$1,'4 класс'!$A:$A,0)-7+'Итог по классам'!$B38,,,),"р")</f>
        <v>0</v>
      </c>
      <c r="DK38" s="37">
        <f ca="1">COUNTIF(OFFSET(class4_1,MATCH(DK$1,'4 класс'!$A:$A,0)-7+'Итог по классам'!$B38,,,),"ш")</f>
        <v>0</v>
      </c>
      <c r="DL38" s="37">
        <f ca="1">COUNTIF(OFFSET(class4_2,MATCH(DL$1,'4 класс'!$A:$A,0)-7+'Итог по классам'!$B38,,,),"Ф")</f>
        <v>0</v>
      </c>
      <c r="DM38" s="37">
        <f ca="1">COUNTIF(OFFSET(class4_2,MATCH(DM$1,'4 класс'!$A:$A,0)-7+'Итог по классам'!$B38,,,),"р")</f>
        <v>0</v>
      </c>
      <c r="DN38" s="37">
        <f ca="1">COUNTIF(OFFSET(class4_2,MATCH(DN$1,'4 класс'!$A:$A,0)-7+'Итог по классам'!$B38,,,),"ш")</f>
        <v>0</v>
      </c>
      <c r="DO38" s="38">
        <f ca="1">COUNTIF(OFFSET(class4_1,MATCH(DO$1,'4 класс'!$A:$A,0)-7+'Итог по классам'!$B38,,,),"Ф")</f>
        <v>0</v>
      </c>
      <c r="DP38" s="37">
        <f ca="1">COUNTIF(OFFSET(class4_1,MATCH(DP$1,'4 класс'!$A:$A,0)-7+'Итог по классам'!$B38,,,),"р")</f>
        <v>0</v>
      </c>
      <c r="DQ38" s="37">
        <f ca="1">COUNTIF(OFFSET(class4_1,MATCH(DQ$1,'4 класс'!$A:$A,0)-7+'Итог по классам'!$B38,,,),"ш")</f>
        <v>0</v>
      </c>
      <c r="DR38" s="37">
        <f ca="1">COUNTIF(OFFSET(class4_2,MATCH(DR$1,'4 класс'!$A:$A,0)-7+'Итог по классам'!$B38,,,),"Ф")</f>
        <v>0</v>
      </c>
      <c r="DS38" s="37">
        <f ca="1">COUNTIF(OFFSET(class4_2,MATCH(DS$1,'4 класс'!$A:$A,0)-7+'Итог по классам'!$B38,,,),"р")</f>
        <v>0</v>
      </c>
      <c r="DT38" s="37">
        <f ca="1">COUNTIF(OFFSET(class4_2,MATCH(DT$1,'4 класс'!$A:$A,0)-7+'Итог по классам'!$B38,,,),"ш")</f>
        <v>0</v>
      </c>
      <c r="DU38" s="38">
        <f ca="1">COUNTIF(OFFSET(class4_1,MATCH(DU$1,'4 класс'!$A:$A,0)-7+'Итог по классам'!$B38,,,),"Ф")</f>
        <v>0</v>
      </c>
      <c r="DV38" s="37">
        <f ca="1">COUNTIF(OFFSET(class4_1,MATCH(DV$1,'4 класс'!$A:$A,0)-7+'Итог по классам'!$B38,,,),"р")</f>
        <v>0</v>
      </c>
      <c r="DW38" s="37">
        <f ca="1">COUNTIF(OFFSET(class4_1,MATCH(DW$1,'4 класс'!$A:$A,0)-7+'Итог по классам'!$B38,,,),"ш")</f>
        <v>0</v>
      </c>
      <c r="DX38" s="37">
        <f ca="1">COUNTIF(OFFSET(class4_2,MATCH(DX$1,'4 класс'!$A:$A,0)-7+'Итог по классам'!$B38,,,),"Ф")</f>
        <v>0</v>
      </c>
      <c r="DY38" s="37">
        <f ca="1">COUNTIF(OFFSET(class4_2,MATCH(DY$1,'4 класс'!$A:$A,0)-7+'Итог по классам'!$B38,,,),"р")</f>
        <v>0</v>
      </c>
      <c r="DZ38" s="37">
        <f ca="1">COUNTIF(OFFSET(class4_2,MATCH(DZ$1,'4 класс'!$A:$A,0)-7+'Итог по классам'!$B38,,,),"ш")</f>
        <v>0</v>
      </c>
      <c r="EA38" s="38">
        <f ca="1">COUNTIF(OFFSET(class4_1,MATCH(EA$1,'4 класс'!$A:$A,0)-7+'Итог по классам'!$B38,,,),"Ф")</f>
        <v>0</v>
      </c>
      <c r="EB38" s="37">
        <f ca="1">COUNTIF(OFFSET(class4_1,MATCH(EB$1,'4 класс'!$A:$A,0)-7+'Итог по классам'!$B38,,,),"р")</f>
        <v>0</v>
      </c>
      <c r="EC38" s="37">
        <f ca="1">COUNTIF(OFFSET(class4_1,MATCH(EC$1,'4 класс'!$A:$A,0)-7+'Итог по классам'!$B38,,,),"ш")</f>
        <v>0</v>
      </c>
      <c r="ED38" s="37">
        <f ca="1">COUNTIF(OFFSET(class4_2,MATCH(ED$1,'4 класс'!$A:$A,0)-7+'Итог по классам'!$B38,,,),"Ф")</f>
        <v>0</v>
      </c>
      <c r="EE38" s="37">
        <f ca="1">COUNTIF(OFFSET(class4_2,MATCH(EE$1,'4 класс'!$A:$A,0)-7+'Итог по классам'!$B38,,,),"р")</f>
        <v>0</v>
      </c>
      <c r="EF38" s="37">
        <f ca="1">COUNTIF(OFFSET(class4_2,MATCH(EF$1,'4 класс'!$A:$A,0)-7+'Итог по классам'!$B38,,,),"ш")</f>
        <v>0</v>
      </c>
      <c r="EG38" s="38">
        <f ca="1">COUNTIF(OFFSET(class4_1,MATCH(EG$1,'4 класс'!$A:$A,0)-7+'Итог по классам'!$B38,,,),"Ф")</f>
        <v>0</v>
      </c>
      <c r="EH38" s="37">
        <f ca="1">COUNTIF(OFFSET(class4_1,MATCH(EH$1,'4 класс'!$A:$A,0)-7+'Итог по классам'!$B38,,,),"р")</f>
        <v>0</v>
      </c>
      <c r="EI38" s="37">
        <f ca="1">COUNTIF(OFFSET(class4_1,MATCH(EI$1,'4 класс'!$A:$A,0)-7+'Итог по классам'!$B38,,,),"ш")</f>
        <v>0</v>
      </c>
      <c r="EJ38" s="37">
        <f ca="1">COUNTIF(OFFSET(class4_2,MATCH(EJ$1,'4 класс'!$A:$A,0)-7+'Итог по классам'!$B38,,,),"Ф")</f>
        <v>0</v>
      </c>
      <c r="EK38" s="37">
        <f ca="1">COUNTIF(OFFSET(class4_2,MATCH(EK$1,'4 класс'!$A:$A,0)-7+'Итог по классам'!$B38,,,),"р")</f>
        <v>0</v>
      </c>
      <c r="EL38" s="37">
        <f ca="1">COUNTIF(OFFSET(class4_2,MATCH(EL$1,'4 класс'!$A:$A,0)-7+'Итог по классам'!$B38,,,),"ш")</f>
        <v>0</v>
      </c>
      <c r="EM38" s="38">
        <f ca="1">COUNTIF(OFFSET(class4_1,MATCH(EM$1,'4 класс'!$A:$A,0)-7+'Итог по классам'!$B38,,,),"Ф")</f>
        <v>0</v>
      </c>
      <c r="EN38" s="37">
        <f ca="1">COUNTIF(OFFSET(class4_1,MATCH(EN$1,'4 класс'!$A:$A,0)-7+'Итог по классам'!$B38,,,),"р")</f>
        <v>0</v>
      </c>
      <c r="EO38" s="37">
        <f ca="1">COUNTIF(OFFSET(class4_1,MATCH(EO$1,'4 класс'!$A:$A,0)-7+'Итог по классам'!$B38,,,),"ш")</f>
        <v>0</v>
      </c>
      <c r="EP38" s="37">
        <f ca="1">COUNTIF(OFFSET(class4_2,MATCH(EP$1,'4 класс'!$A:$A,0)-7+'Итог по классам'!$B38,,,),"Ф")</f>
        <v>0</v>
      </c>
      <c r="EQ38" s="37">
        <f ca="1">COUNTIF(OFFSET(class4_2,MATCH(EQ$1,'4 класс'!$A:$A,0)-7+'Итог по классам'!$B38,,,),"р")</f>
        <v>0</v>
      </c>
      <c r="ER38" s="37">
        <f ca="1">COUNTIF(OFFSET(class4_2,MATCH(ER$1,'4 класс'!$A:$A,0)-7+'Итог по классам'!$B38,,,),"ш")</f>
        <v>0</v>
      </c>
      <c r="ES38" s="38">
        <f ca="1">COUNTIF(OFFSET(class4_1,MATCH(ES$1,'4 класс'!$A:$A,0)-7+'Итог по классам'!$B38,,,),"Ф")</f>
        <v>0</v>
      </c>
      <c r="ET38" s="37">
        <f ca="1">COUNTIF(OFFSET(class4_1,MATCH(ET$1,'4 класс'!$A:$A,0)-7+'Итог по классам'!$B38,,,),"р")</f>
        <v>0</v>
      </c>
      <c r="EU38" s="37">
        <f ca="1">COUNTIF(OFFSET(class4_1,MATCH(EU$1,'4 класс'!$A:$A,0)-7+'Итог по классам'!$B38,,,),"ш")</f>
        <v>0</v>
      </c>
      <c r="EV38" s="37">
        <f ca="1">COUNTIF(OFFSET(class4_2,MATCH(EV$1,'4 класс'!$A:$A,0)-7+'Итог по классам'!$B38,,,),"Ф")</f>
        <v>0</v>
      </c>
      <c r="EW38" s="37">
        <f ca="1">COUNTIF(OFFSET(class4_2,MATCH(EW$1,'4 класс'!$A:$A,0)-7+'Итог по классам'!$B38,,,),"р")</f>
        <v>0</v>
      </c>
      <c r="EX38" s="37">
        <f ca="1">COUNTIF(OFFSET(class4_2,MATCH(EX$1,'4 класс'!$A:$A,0)-7+'Итог по классам'!$B38,,,),"ш")</f>
        <v>0</v>
      </c>
      <c r="EY38" s="38">
        <f ca="1">COUNTIF(OFFSET(class4_1,MATCH(EY$1,'4 класс'!$A:$A,0)-7+'Итог по классам'!$B38,,,),"Ф")</f>
        <v>0</v>
      </c>
      <c r="EZ38" s="37">
        <f ca="1">COUNTIF(OFFSET(class4_1,MATCH(EZ$1,'4 класс'!$A:$A,0)-7+'Итог по классам'!$B38,,,),"р")</f>
        <v>0</v>
      </c>
      <c r="FA38" s="37">
        <f ca="1">COUNTIF(OFFSET(class4_1,MATCH(FA$1,'4 класс'!$A:$A,0)-7+'Итог по классам'!$B38,,,),"ш")</f>
        <v>0</v>
      </c>
      <c r="FB38" s="37">
        <f ca="1">COUNTIF(OFFSET(class4_2,MATCH(FB$1,'4 класс'!$A:$A,0)-7+'Итог по классам'!$B38,,,),"Ф")</f>
        <v>0</v>
      </c>
      <c r="FC38" s="37">
        <f ca="1">COUNTIF(OFFSET(class4_2,MATCH(FC$1,'4 класс'!$A:$A,0)-7+'Итог по классам'!$B38,,,),"р")</f>
        <v>0</v>
      </c>
      <c r="FD38" s="37">
        <f ca="1">COUNTIF(OFFSET(class4_2,MATCH(FD$1,'4 класс'!$A:$A,0)-7+'Итог по классам'!$B38,,,),"ш")</f>
        <v>0</v>
      </c>
      <c r="FE38" s="38">
        <f ca="1">COUNTIF(OFFSET(class4_1,MATCH(FE$1,'4 класс'!$A:$A,0)-7+'Итог по классам'!$B38,,,),"Ф")</f>
        <v>0</v>
      </c>
      <c r="FF38" s="37">
        <f ca="1">COUNTIF(OFFSET(class4_1,MATCH(FF$1,'4 класс'!$A:$A,0)-7+'Итог по классам'!$B38,,,),"р")</f>
        <v>0</v>
      </c>
      <c r="FG38" s="37">
        <f ca="1">COUNTIF(OFFSET(class4_1,MATCH(FG$1,'4 класс'!$A:$A,0)-7+'Итог по классам'!$B38,,,),"ш")</f>
        <v>0</v>
      </c>
      <c r="FH38" s="37">
        <f ca="1">COUNTIF(OFFSET(class4_2,MATCH(FH$1,'4 класс'!$A:$A,0)-7+'Итог по классам'!$B38,,,),"Ф")</f>
        <v>0</v>
      </c>
      <c r="FI38" s="37">
        <f ca="1">COUNTIF(OFFSET(class4_2,MATCH(FI$1,'4 класс'!$A:$A,0)-7+'Итог по классам'!$B38,,,),"р")</f>
        <v>0</v>
      </c>
      <c r="FJ38" s="37">
        <f ca="1">COUNTIF(OFFSET(class4_2,MATCH(FJ$1,'4 класс'!$A:$A,0)-7+'Итог по классам'!$B38,,,),"ш")</f>
        <v>0</v>
      </c>
      <c r="FK38" s="38">
        <f ca="1">COUNTIF(OFFSET(class4_1,MATCH(FK$1,'4 класс'!$A:$A,0)-7+'Итог по классам'!$B38,,,),"Ф")</f>
        <v>0</v>
      </c>
      <c r="FL38" s="37">
        <f ca="1">COUNTIF(OFFSET(class4_1,MATCH(FL$1,'4 класс'!$A:$A,0)-7+'Итог по классам'!$B38,,,),"р")</f>
        <v>0</v>
      </c>
      <c r="FM38" s="37">
        <f ca="1">COUNTIF(OFFSET(class4_1,MATCH(FM$1,'4 класс'!$A:$A,0)-7+'Итог по классам'!$B38,,,),"ш")</f>
        <v>0</v>
      </c>
      <c r="FN38" s="37">
        <f ca="1">COUNTIF(OFFSET(class4_2,MATCH(FN$1,'4 класс'!$A:$A,0)-7+'Итог по классам'!$B38,,,),"Ф")</f>
        <v>0</v>
      </c>
      <c r="FO38" s="37">
        <f ca="1">COUNTIF(OFFSET(class4_2,MATCH(FO$1,'4 класс'!$A:$A,0)-7+'Итог по классам'!$B38,,,),"р")</f>
        <v>0</v>
      </c>
      <c r="FP38" s="37">
        <f ca="1">COUNTIF(OFFSET(class4_2,MATCH(FP$1,'4 класс'!$A:$A,0)-7+'Итог по классам'!$B38,,,),"ш")</f>
        <v>0</v>
      </c>
      <c r="FQ38" s="38">
        <f ca="1">COUNTIF(OFFSET(class4_1,MATCH(FQ$1,'4 класс'!$A:$A,0)-7+'Итог по классам'!$B38,,,),"Ф")</f>
        <v>0</v>
      </c>
      <c r="FR38" s="37">
        <f ca="1">COUNTIF(OFFSET(class4_1,MATCH(FR$1,'4 класс'!$A:$A,0)-7+'Итог по классам'!$B38,,,),"р")</f>
        <v>0</v>
      </c>
      <c r="FS38" s="37">
        <f ca="1">COUNTIF(OFFSET(class4_1,MATCH(FS$1,'4 класс'!$A:$A,0)-7+'Итог по классам'!$B38,,,),"ш")</f>
        <v>0</v>
      </c>
      <c r="FT38" s="37">
        <f ca="1">COUNTIF(OFFSET(class4_2,MATCH(FT$1,'4 класс'!$A:$A,0)-7+'Итог по классам'!$B38,,,),"Ф")</f>
        <v>0</v>
      </c>
      <c r="FU38" s="37">
        <f ca="1">COUNTIF(OFFSET(class4_2,MATCH(FU$1,'4 класс'!$A:$A,0)-7+'Итог по классам'!$B38,,,),"р")</f>
        <v>0</v>
      </c>
      <c r="FV38" s="37">
        <f ca="1">COUNTIF(OFFSET(class4_2,MATCH(FV$1,'4 класс'!$A:$A,0)-7+'Итог по классам'!$B38,,,),"ш")</f>
        <v>0</v>
      </c>
      <c r="FW38" s="38">
        <f ca="1">COUNTIF(OFFSET(class4_1,MATCH(FW$1,'4 класс'!$A:$A,0)-7+'Итог по классам'!$B38,,,),"Ф")</f>
        <v>0</v>
      </c>
      <c r="FX38" s="37">
        <f ca="1">COUNTIF(OFFSET(class4_1,MATCH(FX$1,'4 класс'!$A:$A,0)-7+'Итог по классам'!$B38,,,),"р")</f>
        <v>0</v>
      </c>
      <c r="FY38" s="37">
        <f ca="1">COUNTIF(OFFSET(class4_1,MATCH(FY$1,'4 класс'!$A:$A,0)-7+'Итог по классам'!$B38,,,),"ш")</f>
        <v>0</v>
      </c>
      <c r="FZ38" s="37">
        <f ca="1">COUNTIF(OFFSET(class4_2,MATCH(FZ$1,'4 класс'!$A:$A,0)-7+'Итог по классам'!$B38,,,),"Ф")</f>
        <v>0</v>
      </c>
      <c r="GA38" s="37">
        <f ca="1">COUNTIF(OFFSET(class4_2,MATCH(GA$1,'4 класс'!$A:$A,0)-7+'Итог по классам'!$B38,,,),"р")</f>
        <v>0</v>
      </c>
      <c r="GB38" s="37">
        <f ca="1">COUNTIF(OFFSET(class4_2,MATCH(GB$1,'4 класс'!$A:$A,0)-7+'Итог по классам'!$B38,,,),"ш")</f>
        <v>0</v>
      </c>
      <c r="GC38" s="38">
        <f ca="1">COUNTIF(OFFSET(class4_1,MATCH(GC$1,'4 класс'!$A:$A,0)-7+'Итог по классам'!$B38,,,),"Ф")</f>
        <v>0</v>
      </c>
      <c r="GD38" s="37">
        <f ca="1">COUNTIF(OFFSET(class4_1,MATCH(GD$1,'4 класс'!$A:$A,0)-7+'Итог по классам'!$B38,,,),"р")</f>
        <v>0</v>
      </c>
      <c r="GE38" s="37">
        <f ca="1">COUNTIF(OFFSET(class4_1,MATCH(GE$1,'4 класс'!$A:$A,0)-7+'Итог по классам'!$B38,,,),"ш")</f>
        <v>0</v>
      </c>
      <c r="GF38" s="37">
        <f ca="1">COUNTIF(OFFSET(class4_2,MATCH(GF$1,'4 класс'!$A:$A,0)-7+'Итог по классам'!$B38,,,),"Ф")</f>
        <v>0</v>
      </c>
      <c r="GG38" s="37">
        <f ca="1">COUNTIF(OFFSET(class4_2,MATCH(GG$1,'4 класс'!$A:$A,0)-7+'Итог по классам'!$B38,,,),"р")</f>
        <v>0</v>
      </c>
      <c r="GH38" s="37">
        <f ca="1">COUNTIF(OFFSET(class4_2,MATCH(GH$1,'4 класс'!$A:$A,0)-7+'Итог по классам'!$B38,,,),"ш")</f>
        <v>0</v>
      </c>
      <c r="GI38" s="38">
        <f ca="1">COUNTIF(OFFSET(class4_1,MATCH(GI$1,'4 класс'!$A:$A,0)-7+'Итог по классам'!$B38,,,),"Ф")</f>
        <v>0</v>
      </c>
      <c r="GJ38" s="37">
        <f ca="1">COUNTIF(OFFSET(class4_1,MATCH(GJ$1,'4 класс'!$A:$A,0)-7+'Итог по классам'!$B38,,,),"р")</f>
        <v>0</v>
      </c>
      <c r="GK38" s="37">
        <f ca="1">COUNTIF(OFFSET(class4_1,MATCH(GK$1,'4 класс'!$A:$A,0)-7+'Итог по классам'!$B38,,,),"ш")</f>
        <v>0</v>
      </c>
      <c r="GL38" s="37">
        <f ca="1">COUNTIF(OFFSET(class4_2,MATCH(GL$1,'4 класс'!$A:$A,0)-7+'Итог по классам'!$B38,,,),"Ф")</f>
        <v>0</v>
      </c>
      <c r="GM38" s="37">
        <f ca="1">COUNTIF(OFFSET(class4_2,MATCH(GM$1,'4 класс'!$A:$A,0)-7+'Итог по классам'!$B38,,,),"р")</f>
        <v>0</v>
      </c>
      <c r="GN38" s="37">
        <f ca="1">COUNTIF(OFFSET(class4_2,MATCH(GN$1,'4 класс'!$A:$A,0)-7+'Итог по классам'!$B38,,,),"ш")</f>
        <v>0</v>
      </c>
      <c r="GO38" s="38">
        <f ca="1">COUNTIF(OFFSET(class4_1,MATCH(GO$1,'4 класс'!$A:$A,0)-7+'Итог по классам'!$B38,,,),"Ф")</f>
        <v>0</v>
      </c>
      <c r="GP38" s="37">
        <f ca="1">COUNTIF(OFFSET(class4_1,MATCH(GP$1,'4 класс'!$A:$A,0)-7+'Итог по классам'!$B38,,,),"р")</f>
        <v>0</v>
      </c>
      <c r="GQ38" s="37">
        <f ca="1">COUNTIF(OFFSET(class4_1,MATCH(GQ$1,'4 класс'!$A:$A,0)-7+'Итог по классам'!$B38,,,),"ш")</f>
        <v>0</v>
      </c>
      <c r="GR38" s="37">
        <f ca="1">COUNTIF(OFFSET(class4_2,MATCH(GR$1,'4 класс'!$A:$A,0)-7+'Итог по классам'!$B38,,,),"Ф")</f>
        <v>0</v>
      </c>
      <c r="GS38" s="37">
        <f ca="1">COUNTIF(OFFSET(class4_2,MATCH(GS$1,'4 класс'!$A:$A,0)-7+'Итог по классам'!$B38,,,),"р")</f>
        <v>0</v>
      </c>
      <c r="GT38" s="37">
        <f ca="1">COUNTIF(OFFSET(class4_2,MATCH(GT$1,'4 класс'!$A:$A,0)-7+'Итог по классам'!$B38,,,),"ш")</f>
        <v>0</v>
      </c>
      <c r="GU38" s="38">
        <f ca="1">COUNTIF(OFFSET(class4_1,MATCH(GU$1,'4 класс'!$A:$A,0)-7+'Итог по классам'!$B38,,,),"Ф")</f>
        <v>0</v>
      </c>
      <c r="GV38" s="37">
        <f ca="1">COUNTIF(OFFSET(class4_1,MATCH(GV$1,'4 класс'!$A:$A,0)-7+'Итог по классам'!$B38,,,),"р")</f>
        <v>0</v>
      </c>
      <c r="GW38" s="37">
        <f ca="1">COUNTIF(OFFSET(class4_1,MATCH(GW$1,'4 класс'!$A:$A,0)-7+'Итог по классам'!$B38,,,),"ш")</f>
        <v>0</v>
      </c>
      <c r="GX38" s="37">
        <f ca="1">COUNTIF(OFFSET(class4_2,MATCH(GX$1,'4 класс'!$A:$A,0)-7+'Итог по классам'!$B38,,,),"Ф")</f>
        <v>0</v>
      </c>
      <c r="GY38" s="37">
        <f ca="1">COUNTIF(OFFSET(class4_2,MATCH(GY$1,'4 класс'!$A:$A,0)-7+'Итог по классам'!$B38,,,),"р")</f>
        <v>0</v>
      </c>
      <c r="GZ38" s="37">
        <f ca="1">COUNTIF(OFFSET(class4_2,MATCH(GZ$1,'4 класс'!$A:$A,0)-7+'Итог по классам'!$B38,,,),"ш")</f>
        <v>0</v>
      </c>
      <c r="HA38" s="38">
        <f ca="1">COUNTIF(OFFSET(class4_1,MATCH(HA$1,'4 класс'!$A:$A,0)-7+'Итог по классам'!$B38,,,),"Ф")</f>
        <v>0</v>
      </c>
      <c r="HB38" s="37">
        <f ca="1">COUNTIF(OFFSET(class4_1,MATCH(HB$1,'4 класс'!$A:$A,0)-7+'Итог по классам'!$B38,,,),"р")</f>
        <v>0</v>
      </c>
      <c r="HC38" s="37">
        <f ca="1">COUNTIF(OFFSET(class4_1,MATCH(HC$1,'4 класс'!$A:$A,0)-7+'Итог по классам'!$B38,,,),"ш")</f>
        <v>0</v>
      </c>
      <c r="HD38" s="37">
        <f ca="1">COUNTIF(OFFSET(class4_2,MATCH(HD$1,'4 класс'!$A:$A,0)-7+'Итог по классам'!$B38,,,),"Ф")</f>
        <v>0</v>
      </c>
      <c r="HE38" s="37">
        <f ca="1">COUNTIF(OFFSET(class4_2,MATCH(HE$1,'4 класс'!$A:$A,0)-7+'Итог по классам'!$B38,,,),"р")</f>
        <v>0</v>
      </c>
      <c r="HF38" s="37">
        <f ca="1">COUNTIF(OFFSET(class4_2,MATCH(HF$1,'4 класс'!$A:$A,0)-7+'Итог по классам'!$B38,,,),"ш")</f>
        <v>0</v>
      </c>
      <c r="HG38" s="38">
        <f ca="1">COUNTIF(OFFSET(class4_1,MATCH(HG$1,'4 класс'!$A:$A,0)-7+'Итог по классам'!$B38,,,),"Ф")</f>
        <v>0</v>
      </c>
      <c r="HH38" s="37">
        <f ca="1">COUNTIF(OFFSET(class4_1,MATCH(HH$1,'4 класс'!$A:$A,0)-7+'Итог по классам'!$B38,,,),"р")</f>
        <v>0</v>
      </c>
      <c r="HI38" s="37">
        <f ca="1">COUNTIF(OFFSET(class4_1,MATCH(HI$1,'4 класс'!$A:$A,0)-7+'Итог по классам'!$B38,,,),"ш")</f>
        <v>0</v>
      </c>
      <c r="HJ38" s="37">
        <f ca="1">COUNTIF(OFFSET(class4_2,MATCH(HJ$1,'4 класс'!$A:$A,0)-7+'Итог по классам'!$B38,,,),"Ф")</f>
        <v>0</v>
      </c>
      <c r="HK38" s="37">
        <f ca="1">COUNTIF(OFFSET(class4_2,MATCH(HK$1,'4 класс'!$A:$A,0)-7+'Итог по классам'!$B38,,,),"р")</f>
        <v>0</v>
      </c>
      <c r="HL38" s="37">
        <f ca="1">COUNTIF(OFFSET(class4_2,MATCH(HL$1,'4 класс'!$A:$A,0)-7+'Итог по классам'!$B38,,,),"ш")</f>
        <v>0</v>
      </c>
      <c r="HM38" s="38">
        <f ca="1">COUNTIF(OFFSET(class4_1,MATCH(HM$1,'4 класс'!$A:$A,0)-7+'Итог по классам'!$B38,,,),"Ф")</f>
        <v>0</v>
      </c>
      <c r="HN38" s="37">
        <f ca="1">COUNTIF(OFFSET(class4_1,MATCH(HN$1,'4 класс'!$A:$A,0)-7+'Итог по классам'!$B38,,,),"р")</f>
        <v>0</v>
      </c>
      <c r="HO38" s="37">
        <f ca="1">COUNTIF(OFFSET(class4_1,MATCH(HO$1,'4 класс'!$A:$A,0)-7+'Итог по классам'!$B38,,,),"ш")</f>
        <v>0</v>
      </c>
      <c r="HP38" s="37">
        <f ca="1">COUNTIF(OFFSET(class4_2,MATCH(HP$1,'4 класс'!$A:$A,0)-7+'Итог по классам'!$B38,,,),"Ф")</f>
        <v>0</v>
      </c>
      <c r="HQ38" s="37">
        <f ca="1">COUNTIF(OFFSET(class4_2,MATCH(HQ$1,'4 класс'!$A:$A,0)-7+'Итог по классам'!$B38,,,),"р")</f>
        <v>0</v>
      </c>
      <c r="HR38" s="37">
        <f ca="1">COUNTIF(OFFSET(class4_2,MATCH(HR$1,'4 класс'!$A:$A,0)-7+'Итог по классам'!$B38,,,),"ш")</f>
        <v>0</v>
      </c>
      <c r="HS38" s="38">
        <f ca="1">COUNTIF(OFFSET(class4_1,MATCH(HS$1,'4 класс'!$A:$A,0)-7+'Итог по классам'!$B38,,,),"Ф")</f>
        <v>0</v>
      </c>
      <c r="HT38" s="37">
        <f ca="1">COUNTIF(OFFSET(class4_1,MATCH(HT$1,'4 класс'!$A:$A,0)-7+'Итог по классам'!$B38,,,),"р")</f>
        <v>0</v>
      </c>
      <c r="HU38" s="37">
        <f ca="1">COUNTIF(OFFSET(class4_1,MATCH(HU$1,'4 класс'!$A:$A,0)-7+'Итог по классам'!$B38,,,),"ш")</f>
        <v>0</v>
      </c>
      <c r="HV38" s="37">
        <f ca="1">COUNTIF(OFFSET(class4_2,MATCH(HV$1,'4 класс'!$A:$A,0)-7+'Итог по классам'!$B38,,,),"Ф")</f>
        <v>0</v>
      </c>
      <c r="HW38" s="37">
        <f ca="1">COUNTIF(OFFSET(class4_2,MATCH(HW$1,'4 класс'!$A:$A,0)-7+'Итог по классам'!$B38,,,),"р")</f>
        <v>0</v>
      </c>
      <c r="HX38" s="37">
        <f ca="1">COUNTIF(OFFSET(class4_2,MATCH(HX$1,'4 класс'!$A:$A,0)-7+'Итог по классам'!$B38,,,),"ш")</f>
        <v>0</v>
      </c>
      <c r="HY38" s="38">
        <f ca="1">COUNTIF(OFFSET(class4_1,MATCH(HY$1,'4 класс'!$A:$A,0)-7+'Итог по классам'!$B38,,,),"Ф")</f>
        <v>0</v>
      </c>
      <c r="HZ38" s="37">
        <f ca="1">COUNTIF(OFFSET(class4_1,MATCH(HZ$1,'4 класс'!$A:$A,0)-7+'Итог по классам'!$B38,,,),"р")</f>
        <v>0</v>
      </c>
      <c r="IA38" s="37">
        <f ca="1">COUNTIF(OFFSET(class4_1,MATCH(IA$1,'4 класс'!$A:$A,0)-7+'Итог по классам'!$B38,,,),"ш")</f>
        <v>0</v>
      </c>
      <c r="IB38" s="37">
        <f ca="1">COUNTIF(OFFSET(class4_2,MATCH(IB$1,'4 класс'!$A:$A,0)-7+'Итог по классам'!$B38,,,),"Ф")</f>
        <v>0</v>
      </c>
      <c r="IC38" s="37">
        <f ca="1">COUNTIF(OFFSET(class4_2,MATCH(IC$1,'4 класс'!$A:$A,0)-7+'Итог по классам'!$B38,,,),"р")</f>
        <v>0</v>
      </c>
      <c r="ID38" s="37">
        <f ca="1">COUNTIF(OFFSET(class4_2,MATCH(ID$1,'4 класс'!$A:$A,0)-7+'Итог по классам'!$B38,,,),"ш")</f>
        <v>0</v>
      </c>
      <c r="IE38" s="38">
        <f ca="1">COUNTIF(OFFSET(class4_1,MATCH(IE$1,'4 класс'!$A:$A,0)-7+'Итог по классам'!$B38,,,),"Ф")</f>
        <v>0</v>
      </c>
      <c r="IF38" s="37">
        <f ca="1">COUNTIF(OFFSET(class4_1,MATCH(IF$1,'4 класс'!$A:$A,0)-7+'Итог по классам'!$B38,,,),"р")</f>
        <v>0</v>
      </c>
      <c r="IG38" s="37">
        <f ca="1">COUNTIF(OFFSET(class4_1,MATCH(IG$1,'4 класс'!$A:$A,0)-7+'Итог по классам'!$B38,,,),"ш")</f>
        <v>0</v>
      </c>
      <c r="IH38" s="37">
        <f ca="1">COUNTIF(OFFSET(class4_2,MATCH(IH$1,'4 класс'!$A:$A,0)-7+'Итог по классам'!$B38,,,),"Ф")</f>
        <v>0</v>
      </c>
      <c r="II38" s="37">
        <f ca="1">COUNTIF(OFFSET(class4_2,MATCH(II$1,'4 класс'!$A:$A,0)-7+'Итог по классам'!$B38,,,),"р")</f>
        <v>0</v>
      </c>
      <c r="IJ38" s="37">
        <f ca="1">COUNTIF(OFFSET(class4_2,MATCH(IJ$1,'4 класс'!$A:$A,0)-7+'Итог по классам'!$B38,,,),"ш")</f>
        <v>0</v>
      </c>
      <c r="IK38" s="38">
        <f ca="1">COUNTIF(OFFSET(class4_1,MATCH(IK$1,'4 класс'!$A:$A,0)-7+'Итог по классам'!$B38,,,),"Ф")</f>
        <v>0</v>
      </c>
      <c r="IL38" s="37">
        <f ca="1">COUNTIF(OFFSET(class4_1,MATCH(IL$1,'4 класс'!$A:$A,0)-7+'Итог по классам'!$B38,,,),"р")</f>
        <v>0</v>
      </c>
      <c r="IM38" s="37">
        <f ca="1">COUNTIF(OFFSET(class4_1,MATCH(IM$1,'4 класс'!$A:$A,0)-7+'Итог по классам'!$B38,,,),"ш")</f>
        <v>0</v>
      </c>
      <c r="IN38" s="37">
        <f ca="1">COUNTIF(OFFSET(class4_2,MATCH(IN$1,'4 класс'!$A:$A,0)-7+'Итог по классам'!$B38,,,),"Ф")</f>
        <v>0</v>
      </c>
      <c r="IO38" s="37">
        <f ca="1">COUNTIF(OFFSET(class4_2,MATCH(IO$1,'4 класс'!$A:$A,0)-7+'Итог по классам'!$B38,,,),"р")</f>
        <v>0</v>
      </c>
      <c r="IP38" s="37">
        <f ca="1">COUNTIF(OFFSET(class4_2,MATCH(IP$1,'4 класс'!$A:$A,0)-7+'Итог по классам'!$B38,,,),"ш")</f>
        <v>0</v>
      </c>
      <c r="IQ38" s="38">
        <f ca="1">COUNTIF(OFFSET(class4_1,MATCH(IQ$1,'4 класс'!$A:$A,0)-7+'Итог по классам'!$B38,,,),"Ф")</f>
        <v>0</v>
      </c>
      <c r="IR38" s="37">
        <f ca="1">COUNTIF(OFFSET(class4_1,MATCH(IR$1,'4 класс'!$A:$A,0)-7+'Итог по классам'!$B38,,,),"р")</f>
        <v>0</v>
      </c>
      <c r="IS38" s="37">
        <f ca="1">COUNTIF(OFFSET(class4_1,MATCH(IS$1,'4 класс'!$A:$A,0)-7+'Итог по классам'!$B38,,,),"ш")</f>
        <v>0</v>
      </c>
      <c r="IT38" s="37">
        <f ca="1">COUNTIF(OFFSET(class4_2,MATCH(IT$1,'4 класс'!$A:$A,0)-7+'Итог по классам'!$B38,,,),"Ф")</f>
        <v>0</v>
      </c>
      <c r="IU38" s="37">
        <f ca="1">COUNTIF(OFFSET(class4_2,MATCH(IU$1,'4 класс'!$A:$A,0)-7+'Итог по классам'!$B38,,,),"р")</f>
        <v>0</v>
      </c>
      <c r="IV38" s="37">
        <f ca="1">COUNTIF(OFFSET(class4_2,MATCH(IV$1,'4 класс'!$A:$A,0)-7+'Итог по классам'!$B38,,,),"ш")</f>
        <v>0</v>
      </c>
      <c r="IW38" s="38">
        <f ca="1">COUNTIF(OFFSET(class4_1,MATCH(IW$1,'4 класс'!$A:$A,0)-7+'Итог по классам'!$B38,,,),"Ф")</f>
        <v>0</v>
      </c>
      <c r="IX38" s="37">
        <f ca="1">COUNTIF(OFFSET(class4_1,MATCH(IX$1,'4 класс'!$A:$A,0)-7+'Итог по классам'!$B38,,,),"р")</f>
        <v>0</v>
      </c>
      <c r="IY38" s="37">
        <f ca="1">COUNTIF(OFFSET(class4_1,MATCH(IY$1,'4 класс'!$A:$A,0)-7+'Итог по классам'!$B38,,,),"ш")</f>
        <v>0</v>
      </c>
      <c r="IZ38" s="37">
        <f ca="1">COUNTIF(OFFSET(class4_2,MATCH(IZ$1,'4 класс'!$A:$A,0)-7+'Итог по классам'!$B38,,,),"Ф")</f>
        <v>0</v>
      </c>
      <c r="JA38" s="37">
        <f ca="1">COUNTIF(OFFSET(class4_2,MATCH(JA$1,'4 класс'!$A:$A,0)-7+'Итог по классам'!$B38,,,),"р")</f>
        <v>0</v>
      </c>
      <c r="JB38" s="37">
        <f ca="1">COUNTIF(OFFSET(class4_2,MATCH(JB$1,'4 класс'!$A:$A,0)-7+'Итог по классам'!$B38,,,),"ш")</f>
        <v>0</v>
      </c>
      <c r="JC38" s="38">
        <f ca="1">COUNTIF(OFFSET(class4_1,MATCH(JC$1,'4 класс'!$A:$A,0)-7+'Итог по классам'!$B38,,,),"Ф")</f>
        <v>0</v>
      </c>
      <c r="JD38" s="37">
        <f ca="1">COUNTIF(OFFSET(class4_1,MATCH(JD$1,'4 класс'!$A:$A,0)-7+'Итог по классам'!$B38,,,),"р")</f>
        <v>0</v>
      </c>
      <c r="JE38" s="37">
        <f ca="1">COUNTIF(OFFSET(class4_1,MATCH(JE$1,'4 класс'!$A:$A,0)-7+'Итог по классам'!$B38,,,),"ш")</f>
        <v>0</v>
      </c>
      <c r="JF38" s="37">
        <f ca="1">COUNTIF(OFFSET(class4_2,MATCH(JF$1,'4 класс'!$A:$A,0)-7+'Итог по классам'!$B38,,,),"Ф")</f>
        <v>0</v>
      </c>
      <c r="JG38" s="37">
        <f ca="1">COUNTIF(OFFSET(class4_2,MATCH(JG$1,'4 класс'!$A:$A,0)-7+'Итог по классам'!$B38,,,),"р")</f>
        <v>0</v>
      </c>
      <c r="JH38" s="37">
        <f ca="1">COUNTIF(OFFSET(class4_2,MATCH(JH$1,'4 класс'!$A:$A,0)-7+'Итог по классам'!$B38,,,),"ш")</f>
        <v>0</v>
      </c>
      <c r="JI38" s="38">
        <f ca="1">COUNTIF(OFFSET(class4_1,MATCH(JI$1,'4 класс'!$A:$A,0)-7+'Итог по классам'!$B38,,,),"Ф")</f>
        <v>0</v>
      </c>
      <c r="JJ38" s="37">
        <f ca="1">COUNTIF(OFFSET(class4_1,MATCH(JJ$1,'4 класс'!$A:$A,0)-7+'Итог по классам'!$B38,,,),"р")</f>
        <v>0</v>
      </c>
      <c r="JK38" s="37">
        <f ca="1">COUNTIF(OFFSET(class4_1,MATCH(JK$1,'4 класс'!$A:$A,0)-7+'Итог по классам'!$B38,,,),"ш")</f>
        <v>0</v>
      </c>
      <c r="JL38" s="37">
        <f ca="1">COUNTIF(OFFSET(class4_2,MATCH(JL$1,'4 класс'!$A:$A,0)-7+'Итог по классам'!$B38,,,),"Ф")</f>
        <v>0</v>
      </c>
      <c r="JM38" s="37">
        <f ca="1">COUNTIF(OFFSET(class4_2,MATCH(JM$1,'4 класс'!$A:$A,0)-7+'Итог по классам'!$B38,,,),"р")</f>
        <v>0</v>
      </c>
      <c r="JN38" s="37">
        <f ca="1">COUNTIF(OFFSET(class4_2,MATCH(JN$1,'4 класс'!$A:$A,0)-7+'Итог по классам'!$B38,,,),"ш")</f>
        <v>0</v>
      </c>
      <c r="JO38" s="38">
        <f ca="1">COUNTIF(OFFSET(class4_1,MATCH(JO$1,'4 класс'!$A:$A,0)-7+'Итог по классам'!$B38,,,),"Ф")</f>
        <v>0</v>
      </c>
      <c r="JP38" s="37">
        <f ca="1">COUNTIF(OFFSET(class4_1,MATCH(JP$1,'4 класс'!$A:$A,0)-7+'Итог по классам'!$B38,,,),"р")</f>
        <v>0</v>
      </c>
      <c r="JQ38" s="37">
        <f ca="1">COUNTIF(OFFSET(class4_1,MATCH(JQ$1,'4 класс'!$A:$A,0)-7+'Итог по классам'!$B38,,,),"ш")</f>
        <v>0</v>
      </c>
      <c r="JR38" s="37">
        <f ca="1">COUNTIF(OFFSET(class4_2,MATCH(JR$1,'4 класс'!$A:$A,0)-7+'Итог по классам'!$B38,,,),"Ф")</f>
        <v>0</v>
      </c>
      <c r="JS38" s="37">
        <f ca="1">COUNTIF(OFFSET(class4_2,MATCH(JS$1,'4 класс'!$A:$A,0)-7+'Итог по классам'!$B38,,,),"р")</f>
        <v>0</v>
      </c>
      <c r="JT38" s="37">
        <f ca="1">COUNTIF(OFFSET(class4_2,MATCH(JT$1,'4 класс'!$A:$A,0)-7+'Итог по классам'!$B38,,,),"ш")</f>
        <v>0</v>
      </c>
      <c r="JU38" s="38">
        <f ca="1">COUNTIF(OFFSET(class4_1,MATCH(JU$1,'4 класс'!$A:$A,0)-7+'Итог по классам'!$B38,,,),"Ф")</f>
        <v>0</v>
      </c>
      <c r="JV38" s="37">
        <f ca="1">COUNTIF(OFFSET(class4_1,MATCH(JV$1,'4 класс'!$A:$A,0)-7+'Итог по классам'!$B38,,,),"р")</f>
        <v>0</v>
      </c>
      <c r="JW38" s="37">
        <f ca="1">COUNTIF(OFFSET(class4_1,MATCH(JW$1,'4 класс'!$A:$A,0)-7+'Итог по классам'!$B38,,,),"ш")</f>
        <v>0</v>
      </c>
      <c r="JX38" s="37">
        <f ca="1">COUNTIF(OFFSET(class4_2,MATCH(JX$1,'4 класс'!$A:$A,0)-7+'Итог по классам'!$B38,,,),"Ф")</f>
        <v>0</v>
      </c>
      <c r="JY38" s="37">
        <f ca="1">COUNTIF(OFFSET(class4_2,MATCH(JY$1,'4 класс'!$A:$A,0)-7+'Итог по классам'!$B38,,,),"р")</f>
        <v>0</v>
      </c>
      <c r="JZ38" s="37">
        <f ca="1">COUNTIF(OFFSET(class4_2,MATCH(JZ$1,'4 класс'!$A:$A,0)-7+'Итог по классам'!$B38,,,),"ш")</f>
        <v>0</v>
      </c>
      <c r="KA38" s="38">
        <f ca="1">COUNTIF(OFFSET(class4_1,MATCH(KA$1,'4 класс'!$A:$A,0)-7+'Итог по классам'!$B38,,,),"Ф")</f>
        <v>0</v>
      </c>
      <c r="KB38" s="37">
        <f ca="1">COUNTIF(OFFSET(class4_1,MATCH(KB$1,'4 класс'!$A:$A,0)-7+'Итог по классам'!$B38,,,),"р")</f>
        <v>0</v>
      </c>
      <c r="KC38" s="37">
        <f ca="1">COUNTIF(OFFSET(class4_1,MATCH(KC$1,'4 класс'!$A:$A,0)-7+'Итог по классам'!$B38,,,),"ш")</f>
        <v>0</v>
      </c>
      <c r="KD38" s="37">
        <f ca="1">COUNTIF(OFFSET(class4_2,MATCH(KD$1,'4 класс'!$A:$A,0)-7+'Итог по классам'!$B38,,,),"Ф")</f>
        <v>0</v>
      </c>
      <c r="KE38" s="37">
        <f ca="1">COUNTIF(OFFSET(class4_2,MATCH(KE$1,'4 класс'!$A:$A,0)-7+'Итог по классам'!$B38,,,),"р")</f>
        <v>0</v>
      </c>
      <c r="KF38" s="37">
        <f ca="1">COUNTIF(OFFSET(class4_2,MATCH(KF$1,'4 класс'!$A:$A,0)-7+'Итог по классам'!$B38,,,),"ш")</f>
        <v>0</v>
      </c>
      <c r="KG38" s="38">
        <f ca="1">COUNTIF(OFFSET(class4_1,MATCH(KG$1,'4 класс'!$A:$A,0)-7+'Итог по классам'!$B38,,,),"Ф")</f>
        <v>0</v>
      </c>
      <c r="KH38" s="37">
        <f ca="1">COUNTIF(OFFSET(class4_1,MATCH(KH$1,'4 класс'!$A:$A,0)-7+'Итог по классам'!$B38,,,),"р")</f>
        <v>0</v>
      </c>
      <c r="KI38" s="37">
        <f ca="1">COUNTIF(OFFSET(class4_1,MATCH(KI$1,'4 класс'!$A:$A,0)-7+'Итог по классам'!$B38,,,),"ш")</f>
        <v>0</v>
      </c>
      <c r="KJ38" s="37">
        <f ca="1">COUNTIF(OFFSET(class4_2,MATCH(KJ$1,'4 класс'!$A:$A,0)-7+'Итог по классам'!$B38,,,),"Ф")</f>
        <v>0</v>
      </c>
      <c r="KK38" s="37">
        <f ca="1">COUNTIF(OFFSET(class4_2,MATCH(KK$1,'4 класс'!$A:$A,0)-7+'Итог по классам'!$B38,,,),"р")</f>
        <v>0</v>
      </c>
      <c r="KL38" s="37">
        <f ca="1">COUNTIF(OFFSET(class4_2,MATCH(KL$1,'4 класс'!$A:$A,0)-7+'Итог по классам'!$B38,,,),"ш")</f>
        <v>0</v>
      </c>
      <c r="KM38" s="38">
        <f ca="1">COUNTIF(OFFSET(class4_1,MATCH(KM$1,'4 класс'!$A:$A,0)-7+'Итог по классам'!$B38,,,),"Ф")</f>
        <v>0</v>
      </c>
      <c r="KN38" s="37">
        <f ca="1">COUNTIF(OFFSET(class4_1,MATCH(KN$1,'4 класс'!$A:$A,0)-7+'Итог по классам'!$B38,,,),"р")</f>
        <v>0</v>
      </c>
      <c r="KO38" s="37">
        <f ca="1">COUNTIF(OFFSET(class4_1,MATCH(KO$1,'4 класс'!$A:$A,0)-7+'Итог по классам'!$B38,,,),"ш")</f>
        <v>0</v>
      </c>
      <c r="KP38" s="37">
        <f ca="1">COUNTIF(OFFSET(class4_2,MATCH(KP$1,'4 класс'!$A:$A,0)-7+'Итог по классам'!$B38,,,),"Ф")</f>
        <v>0</v>
      </c>
      <c r="KQ38" s="37">
        <f ca="1">COUNTIF(OFFSET(class4_2,MATCH(KQ$1,'4 класс'!$A:$A,0)-7+'Итог по классам'!$B38,,,),"р")</f>
        <v>0</v>
      </c>
      <c r="KR38" s="37">
        <f ca="1">COUNTIF(OFFSET(class4_2,MATCH(KR$1,'4 класс'!$A:$A,0)-7+'Итог по классам'!$B38,,,),"ш")</f>
        <v>0</v>
      </c>
    </row>
    <row r="39" spans="1:304" x14ac:dyDescent="0.25">
      <c r="A39">
        <f t="shared" si="8"/>
        <v>1</v>
      </c>
      <c r="B39" s="37">
        <v>6</v>
      </c>
      <c r="C39" s="3" t="s">
        <v>5</v>
      </c>
      <c r="D39" s="3" t="s">
        <v>44</v>
      </c>
      <c r="E39" s="37">
        <f ca="1">COUNTIF(OFFSET(class4_1,MATCH(E$1,'4 класс'!$A:$A,0)-7+'Итог по классам'!$B39,,,),"Ф")</f>
        <v>0</v>
      </c>
      <c r="F39" s="37">
        <f ca="1">COUNTIF(OFFSET(class4_1,MATCH(F$1,'4 класс'!$A:$A,0)-7+'Итог по классам'!$B39,,,),"р")</f>
        <v>0</v>
      </c>
      <c r="G39" s="37">
        <f ca="1">COUNTIF(OFFSET(class4_1,MATCH(G$1,'4 класс'!$A:$A,0)-7+'Итог по классам'!$B39,,,),"ш")</f>
        <v>0</v>
      </c>
      <c r="H39" s="37">
        <f ca="1">COUNTIF(OFFSET(class4_2,MATCH(H$1,'4 класс'!$A:$A,0)-7+'Итог по классам'!$B39,,,),"Ф")</f>
        <v>0</v>
      </c>
      <c r="I39" s="37">
        <f ca="1">COUNTIF(OFFSET(class4_2,MATCH(I$1,'4 класс'!$A:$A,0)-7+'Итог по классам'!$B39,,,),"р")</f>
        <v>0</v>
      </c>
      <c r="J39" s="37">
        <f ca="1">COUNTIF(OFFSET(class4_2,MATCH(J$1,'4 класс'!$A:$A,0)-7+'Итог по классам'!$B39,,,),"ш")</f>
        <v>0</v>
      </c>
      <c r="K39" s="38">
        <f ca="1">COUNTIF(OFFSET(class4_1,MATCH(K$1,'4 класс'!$A:$A,0)-7+'Итог по классам'!$B39,,,),"Ф")</f>
        <v>0</v>
      </c>
      <c r="L39" s="37">
        <f ca="1">COUNTIF(OFFSET(class4_1,MATCH(L$1,'4 класс'!$A:$A,0)-7+'Итог по классам'!$B39,,,),"р")</f>
        <v>0</v>
      </c>
      <c r="M39" s="37">
        <f ca="1">COUNTIF(OFFSET(class4_1,MATCH(M$1,'4 класс'!$A:$A,0)-7+'Итог по классам'!$B39,,,),"ш")</f>
        <v>0</v>
      </c>
      <c r="N39" s="37">
        <f ca="1">COUNTIF(OFFSET(class4_2,MATCH(N$1,'4 класс'!$A:$A,0)-7+'Итог по классам'!$B39,,,),"Ф")</f>
        <v>0</v>
      </c>
      <c r="O39" s="37">
        <f ca="1">COUNTIF(OFFSET(class4_2,MATCH(O$1,'4 класс'!$A:$A,0)-7+'Итог по классам'!$B39,,,),"р")</f>
        <v>0</v>
      </c>
      <c r="P39" s="37">
        <f ca="1">COUNTIF(OFFSET(class4_2,MATCH(P$1,'4 класс'!$A:$A,0)-7+'Итог по классам'!$B39,,,),"ш")</f>
        <v>0</v>
      </c>
      <c r="Q39" s="38">
        <f ca="1">COUNTIF(OFFSET(class4_1,MATCH(Q$1,'4 класс'!$A:$A,0)-7+'Итог по классам'!$B39,,,),"Ф")</f>
        <v>0</v>
      </c>
      <c r="R39" s="37">
        <f ca="1">COUNTIF(OFFSET(class4_1,MATCH(R$1,'4 класс'!$A:$A,0)-7+'Итог по классам'!$B39,,,),"р")</f>
        <v>0</v>
      </c>
      <c r="S39" s="37">
        <f ca="1">COUNTIF(OFFSET(class4_1,MATCH(S$1,'4 класс'!$A:$A,0)-7+'Итог по классам'!$B39,,,),"ш")</f>
        <v>0</v>
      </c>
      <c r="T39" s="37">
        <f ca="1">COUNTIF(OFFSET(class4_2,MATCH(T$1,'4 класс'!$A:$A,0)-7+'Итог по классам'!$B39,,,),"Ф")</f>
        <v>0</v>
      </c>
      <c r="U39" s="37">
        <f ca="1">COUNTIF(OFFSET(class4_2,MATCH(U$1,'4 класс'!$A:$A,0)-7+'Итог по классам'!$B39,,,),"р")</f>
        <v>0</v>
      </c>
      <c r="V39" s="37">
        <f ca="1">COUNTIF(OFFSET(class4_2,MATCH(V$1,'4 класс'!$A:$A,0)-7+'Итог по классам'!$B39,,,),"ш")</f>
        <v>0</v>
      </c>
      <c r="W39" s="38">
        <f ca="1">COUNTIF(OFFSET(class4_1,MATCH(W$1,'4 класс'!$A:$A,0)-7+'Итог по классам'!$B39,,,),"Ф")</f>
        <v>0</v>
      </c>
      <c r="X39" s="37">
        <f ca="1">COUNTIF(OFFSET(class4_1,MATCH(X$1,'4 класс'!$A:$A,0)-7+'Итог по классам'!$B39,,,),"р")</f>
        <v>0</v>
      </c>
      <c r="Y39" s="37">
        <f ca="1">COUNTIF(OFFSET(class4_1,MATCH(Y$1,'4 класс'!$A:$A,0)-7+'Итог по классам'!$B39,,,),"ш")</f>
        <v>0</v>
      </c>
      <c r="Z39" s="37">
        <f ca="1">COUNTIF(OFFSET(class4_2,MATCH(Z$1,'4 класс'!$A:$A,0)-7+'Итог по классам'!$B39,,,),"Ф")</f>
        <v>0</v>
      </c>
      <c r="AA39" s="37">
        <f ca="1">COUNTIF(OFFSET(class4_2,MATCH(AA$1,'4 класс'!$A:$A,0)-7+'Итог по классам'!$B39,,,),"р")</f>
        <v>0</v>
      </c>
      <c r="AB39" s="37">
        <f ca="1">COUNTIF(OFFSET(class4_2,MATCH(AB$1,'4 класс'!$A:$A,0)-7+'Итог по классам'!$B39,,,),"ш")</f>
        <v>0</v>
      </c>
      <c r="AC39" s="38">
        <f ca="1">COUNTIF(OFFSET(class4_1,MATCH(AC$1,'4 класс'!$A:$A,0)-7+'Итог по классам'!$B39,,,),"Ф")</f>
        <v>0</v>
      </c>
      <c r="AD39" s="37">
        <f ca="1">COUNTIF(OFFSET(class4_1,MATCH(AD$1,'4 класс'!$A:$A,0)-7+'Итог по классам'!$B39,,,),"р")</f>
        <v>0</v>
      </c>
      <c r="AE39" s="37">
        <f ca="1">COUNTIF(OFFSET(class4_1,MATCH(AE$1,'4 класс'!$A:$A,0)-7+'Итог по классам'!$B39,,,),"ш")</f>
        <v>0</v>
      </c>
      <c r="AF39" s="37">
        <f ca="1">COUNTIF(OFFSET(class4_2,MATCH(AF$1,'4 класс'!$A:$A,0)-7+'Итог по классам'!$B39,,,),"Ф")</f>
        <v>0</v>
      </c>
      <c r="AG39" s="37">
        <f ca="1">COUNTIF(OFFSET(class4_2,MATCH(AG$1,'4 класс'!$A:$A,0)-7+'Итог по классам'!$B39,,,),"р")</f>
        <v>0</v>
      </c>
      <c r="AH39" s="37">
        <f ca="1">COUNTIF(OFFSET(class4_2,MATCH(AH$1,'4 класс'!$A:$A,0)-7+'Итог по классам'!$B39,,,),"ш")</f>
        <v>0</v>
      </c>
      <c r="AI39" s="38">
        <f ca="1">COUNTIF(OFFSET(class4_1,MATCH(AI$1,'4 класс'!$A:$A,0)-7+'Итог по классам'!$B39,,,),"Ф")</f>
        <v>0</v>
      </c>
      <c r="AJ39" s="37">
        <f ca="1">COUNTIF(OFFSET(class4_1,MATCH(AJ$1,'4 класс'!$A:$A,0)-7+'Итог по классам'!$B39,,,),"р")</f>
        <v>0</v>
      </c>
      <c r="AK39" s="37">
        <f ca="1">COUNTIF(OFFSET(class4_1,MATCH(AK$1,'4 класс'!$A:$A,0)-7+'Итог по классам'!$B39,,,),"ш")</f>
        <v>0</v>
      </c>
      <c r="AL39" s="37">
        <f ca="1">COUNTIF(OFFSET(class4_2,MATCH(AL$1,'4 класс'!$A:$A,0)-7+'Итог по классам'!$B39,,,),"Ф")</f>
        <v>0</v>
      </c>
      <c r="AM39" s="37">
        <f ca="1">COUNTIF(OFFSET(class4_2,MATCH(AM$1,'4 класс'!$A:$A,0)-7+'Итог по классам'!$B39,,,),"р")</f>
        <v>0</v>
      </c>
      <c r="AN39" s="37">
        <f ca="1">COUNTIF(OFFSET(class4_2,MATCH(AN$1,'4 класс'!$A:$A,0)-7+'Итог по классам'!$B39,,,),"ш")</f>
        <v>0</v>
      </c>
      <c r="AO39" s="38">
        <f ca="1">COUNTIF(OFFSET(class4_1,MATCH(AO$1,'4 класс'!$A:$A,0)-7+'Итог по классам'!$B39,,,),"Ф")</f>
        <v>0</v>
      </c>
      <c r="AP39" s="37">
        <f ca="1">COUNTIF(OFFSET(class4_1,MATCH(AP$1,'4 класс'!$A:$A,0)-7+'Итог по классам'!$B39,,,),"р")</f>
        <v>0</v>
      </c>
      <c r="AQ39" s="37">
        <f ca="1">COUNTIF(OFFSET(class4_1,MATCH(AQ$1,'4 класс'!$A:$A,0)-7+'Итог по классам'!$B39,,,),"ш")</f>
        <v>0</v>
      </c>
      <c r="AR39" s="37">
        <f ca="1">COUNTIF(OFFSET(class4_2,MATCH(AR$1,'4 класс'!$A:$A,0)-7+'Итог по классам'!$B39,,,),"Ф")</f>
        <v>0</v>
      </c>
      <c r="AS39" s="37">
        <f ca="1">COUNTIF(OFFSET(class4_2,MATCH(AS$1,'4 класс'!$A:$A,0)-7+'Итог по классам'!$B39,,,),"р")</f>
        <v>0</v>
      </c>
      <c r="AT39" s="37">
        <f ca="1">COUNTIF(OFFSET(class4_2,MATCH(AT$1,'4 класс'!$A:$A,0)-7+'Итог по классам'!$B39,,,),"ш")</f>
        <v>0</v>
      </c>
      <c r="AU39" s="38">
        <f ca="1">COUNTIF(OFFSET(class4_1,MATCH(AU$1,'4 класс'!$A:$A,0)-7+'Итог по классам'!$B39,,,),"Ф")</f>
        <v>0</v>
      </c>
      <c r="AV39" s="37">
        <f ca="1">COUNTIF(OFFSET(class4_1,MATCH(AV$1,'4 класс'!$A:$A,0)-7+'Итог по классам'!$B39,,,),"р")</f>
        <v>0</v>
      </c>
      <c r="AW39" s="37">
        <f ca="1">COUNTIF(OFFSET(class4_1,MATCH(AW$1,'4 класс'!$A:$A,0)-7+'Итог по классам'!$B39,,,),"ш")</f>
        <v>0</v>
      </c>
      <c r="AX39" s="37">
        <f ca="1">COUNTIF(OFFSET(class4_2,MATCH(AX$1,'4 класс'!$A:$A,0)-7+'Итог по классам'!$B39,,,),"Ф")</f>
        <v>0</v>
      </c>
      <c r="AY39" s="37">
        <f ca="1">COUNTIF(OFFSET(class4_2,MATCH(AY$1,'4 класс'!$A:$A,0)-7+'Итог по классам'!$B39,,,),"р")</f>
        <v>0</v>
      </c>
      <c r="AZ39" s="37">
        <f ca="1">COUNTIF(OFFSET(class4_2,MATCH(AZ$1,'4 класс'!$A:$A,0)-7+'Итог по классам'!$B39,,,),"ш")</f>
        <v>0</v>
      </c>
      <c r="BA39" s="38">
        <f ca="1">COUNTIF(OFFSET(class4_1,MATCH(BA$1,'4 класс'!$A:$A,0)-7+'Итог по классам'!$B39,,,),"Ф")</f>
        <v>0</v>
      </c>
      <c r="BB39" s="37">
        <f ca="1">COUNTIF(OFFSET(class4_1,MATCH(BB$1,'4 класс'!$A:$A,0)-7+'Итог по классам'!$B39,,,),"р")</f>
        <v>0</v>
      </c>
      <c r="BC39" s="37">
        <f ca="1">COUNTIF(OFFSET(class4_1,MATCH(BC$1,'4 класс'!$A:$A,0)-7+'Итог по классам'!$B39,,,),"ш")</f>
        <v>0</v>
      </c>
      <c r="BD39" s="37">
        <f ca="1">COUNTIF(OFFSET(class4_2,MATCH(BD$1,'4 класс'!$A:$A,0)-7+'Итог по классам'!$B39,,,),"Ф")</f>
        <v>0</v>
      </c>
      <c r="BE39" s="37">
        <f ca="1">COUNTIF(OFFSET(class4_2,MATCH(BE$1,'4 класс'!$A:$A,0)-7+'Итог по классам'!$B39,,,),"р")</f>
        <v>0</v>
      </c>
      <c r="BF39" s="37">
        <f ca="1">COUNTIF(OFFSET(class4_2,MATCH(BF$1,'4 класс'!$A:$A,0)-7+'Итог по классам'!$B39,,,),"ш")</f>
        <v>0</v>
      </c>
      <c r="BG39" s="38">
        <f ca="1">COUNTIF(OFFSET(class4_1,MATCH(BG$1,'4 класс'!$A:$A,0)-7+'Итог по классам'!$B39,,,),"Ф")</f>
        <v>0</v>
      </c>
      <c r="BH39" s="37">
        <f ca="1">COUNTIF(OFFSET(class4_1,MATCH(BH$1,'4 класс'!$A:$A,0)-7+'Итог по классам'!$B39,,,),"р")</f>
        <v>0</v>
      </c>
      <c r="BI39" s="37">
        <f ca="1">COUNTIF(OFFSET(class4_1,MATCH(BI$1,'4 класс'!$A:$A,0)-7+'Итог по классам'!$B39,,,),"ш")</f>
        <v>0</v>
      </c>
      <c r="BJ39" s="37">
        <f ca="1">COUNTIF(OFFSET(class4_2,MATCH(BJ$1,'4 класс'!$A:$A,0)-7+'Итог по классам'!$B39,,,),"Ф")</f>
        <v>0</v>
      </c>
      <c r="BK39" s="37">
        <f ca="1">COUNTIF(OFFSET(class4_2,MATCH(BK$1,'4 класс'!$A:$A,0)-7+'Итог по классам'!$B39,,,),"р")</f>
        <v>0</v>
      </c>
      <c r="BL39" s="37">
        <f ca="1">COUNTIF(OFFSET(class4_2,MATCH(BL$1,'4 класс'!$A:$A,0)-7+'Итог по классам'!$B39,,,),"ш")</f>
        <v>0</v>
      </c>
      <c r="BM39" s="38">
        <f ca="1">COUNTIF(OFFSET(class4_1,MATCH(BM$1,'4 класс'!$A:$A,0)-7+'Итог по классам'!$B39,,,),"Ф")</f>
        <v>0</v>
      </c>
      <c r="BN39" s="37">
        <f ca="1">COUNTIF(OFFSET(class4_1,MATCH(BN$1,'4 класс'!$A:$A,0)-7+'Итог по классам'!$B39,,,),"р")</f>
        <v>0</v>
      </c>
      <c r="BO39" s="37">
        <f ca="1">COUNTIF(OFFSET(class4_1,MATCH(BO$1,'4 класс'!$A:$A,0)-7+'Итог по классам'!$B39,,,),"ш")</f>
        <v>0</v>
      </c>
      <c r="BP39" s="37">
        <f ca="1">COUNTIF(OFFSET(class4_2,MATCH(BP$1,'4 класс'!$A:$A,0)-7+'Итог по классам'!$B39,,,),"Ф")</f>
        <v>0</v>
      </c>
      <c r="BQ39" s="37">
        <f ca="1">COUNTIF(OFFSET(class4_2,MATCH(BQ$1,'4 класс'!$A:$A,0)-7+'Итог по классам'!$B39,,,),"р")</f>
        <v>0</v>
      </c>
      <c r="BR39" s="37">
        <f ca="1">COUNTIF(OFFSET(class4_2,MATCH(BR$1,'4 класс'!$A:$A,0)-7+'Итог по классам'!$B39,,,),"ш")</f>
        <v>0</v>
      </c>
      <c r="BS39" s="38">
        <f ca="1">COUNTIF(OFFSET(class4_1,MATCH(BS$1,'4 класс'!$A:$A,0)-7+'Итог по классам'!$B39,,,),"Ф")</f>
        <v>0</v>
      </c>
      <c r="BT39" s="37">
        <f ca="1">COUNTIF(OFFSET(class4_1,MATCH(BT$1,'4 класс'!$A:$A,0)-7+'Итог по классам'!$B39,,,),"р")</f>
        <v>0</v>
      </c>
      <c r="BU39" s="37">
        <f ca="1">COUNTIF(OFFSET(class4_1,MATCH(BU$1,'4 класс'!$A:$A,0)-7+'Итог по классам'!$B39,,,),"ш")</f>
        <v>0</v>
      </c>
      <c r="BV39" s="37">
        <f ca="1">COUNTIF(OFFSET(class4_2,MATCH(BV$1,'4 класс'!$A:$A,0)-7+'Итог по классам'!$B39,,,),"Ф")</f>
        <v>0</v>
      </c>
      <c r="BW39" s="37">
        <f ca="1">COUNTIF(OFFSET(class4_2,MATCH(BW$1,'4 класс'!$A:$A,0)-7+'Итог по классам'!$B39,,,),"р")</f>
        <v>0</v>
      </c>
      <c r="BX39" s="37">
        <f ca="1">COUNTIF(OFFSET(class4_2,MATCH(BX$1,'4 класс'!$A:$A,0)-7+'Итог по классам'!$B39,,,),"ш")</f>
        <v>0</v>
      </c>
      <c r="BY39" s="38">
        <f ca="1">COUNTIF(OFFSET(class4_1,MATCH(BY$1,'4 класс'!$A:$A,0)-7+'Итог по классам'!$B39,,,),"Ф")</f>
        <v>0</v>
      </c>
      <c r="BZ39" s="37">
        <f ca="1">COUNTIF(OFFSET(class4_1,MATCH(BZ$1,'4 класс'!$A:$A,0)-7+'Итог по классам'!$B39,,,),"р")</f>
        <v>0</v>
      </c>
      <c r="CA39" s="37">
        <f ca="1">COUNTIF(OFFSET(class4_1,MATCH(CA$1,'4 класс'!$A:$A,0)-7+'Итог по классам'!$B39,,,),"ш")</f>
        <v>0</v>
      </c>
      <c r="CB39" s="37">
        <f ca="1">COUNTIF(OFFSET(class4_2,MATCH(CB$1,'4 класс'!$A:$A,0)-7+'Итог по классам'!$B39,,,),"Ф")</f>
        <v>0</v>
      </c>
      <c r="CC39" s="37">
        <f ca="1">COUNTIF(OFFSET(class4_2,MATCH(CC$1,'4 класс'!$A:$A,0)-7+'Итог по классам'!$B39,,,),"р")</f>
        <v>0</v>
      </c>
      <c r="CD39" s="37">
        <f ca="1">COUNTIF(OFFSET(class4_2,MATCH(CD$1,'4 класс'!$A:$A,0)-7+'Итог по классам'!$B39,,,),"ш")</f>
        <v>0</v>
      </c>
      <c r="CE39" s="38">
        <f ca="1">COUNTIF(OFFSET(class4_1,MATCH(CE$1,'4 класс'!$A:$A,0)-7+'Итог по классам'!$B39,,,),"Ф")</f>
        <v>0</v>
      </c>
      <c r="CF39" s="37">
        <f ca="1">COUNTIF(OFFSET(class4_1,MATCH(CF$1,'4 класс'!$A:$A,0)-7+'Итог по классам'!$B39,,,),"р")</f>
        <v>0</v>
      </c>
      <c r="CG39" s="37">
        <f ca="1">COUNTIF(OFFSET(class4_1,MATCH(CG$1,'4 класс'!$A:$A,0)-7+'Итог по классам'!$B39,,,),"ш")</f>
        <v>0</v>
      </c>
      <c r="CH39" s="37">
        <f ca="1">COUNTIF(OFFSET(class4_2,MATCH(CH$1,'4 класс'!$A:$A,0)-7+'Итог по классам'!$B39,,,),"Ф")</f>
        <v>0</v>
      </c>
      <c r="CI39" s="37">
        <f ca="1">COUNTIF(OFFSET(class4_2,MATCH(CI$1,'4 класс'!$A:$A,0)-7+'Итог по классам'!$B39,,,),"р")</f>
        <v>0</v>
      </c>
      <c r="CJ39" s="37">
        <f ca="1">COUNTIF(OFFSET(class4_2,MATCH(CJ$1,'4 класс'!$A:$A,0)-7+'Итог по классам'!$B39,,,),"ш")</f>
        <v>0</v>
      </c>
      <c r="CK39" s="38">
        <f ca="1">COUNTIF(OFFSET(class4_1,MATCH(CK$1,'4 класс'!$A:$A,0)-7+'Итог по классам'!$B39,,,),"Ф")</f>
        <v>0</v>
      </c>
      <c r="CL39" s="37">
        <f ca="1">COUNTIF(OFFSET(class4_1,MATCH(CL$1,'4 класс'!$A:$A,0)-7+'Итог по классам'!$B39,,,),"р")</f>
        <v>0</v>
      </c>
      <c r="CM39" s="37">
        <f ca="1">COUNTIF(OFFSET(class4_1,MATCH(CM$1,'4 класс'!$A:$A,0)-7+'Итог по классам'!$B39,,,),"ш")</f>
        <v>0</v>
      </c>
      <c r="CN39" s="37">
        <f ca="1">COUNTIF(OFFSET(class4_2,MATCH(CN$1,'4 класс'!$A:$A,0)-7+'Итог по классам'!$B39,,,),"Ф")</f>
        <v>0</v>
      </c>
      <c r="CO39" s="37">
        <f ca="1">COUNTIF(OFFSET(class4_2,MATCH(CO$1,'4 класс'!$A:$A,0)-7+'Итог по классам'!$B39,,,),"р")</f>
        <v>0</v>
      </c>
      <c r="CP39" s="37">
        <f ca="1">COUNTIF(OFFSET(class4_2,MATCH(CP$1,'4 класс'!$A:$A,0)-7+'Итог по классам'!$B39,,,),"ш")</f>
        <v>0</v>
      </c>
      <c r="CQ39" s="38">
        <f ca="1">COUNTIF(OFFSET(class4_1,MATCH(CQ$1,'4 класс'!$A:$A,0)-7+'Итог по классам'!$B39,,,),"Ф")</f>
        <v>0</v>
      </c>
      <c r="CR39" s="37">
        <f ca="1">COUNTIF(OFFSET(class4_1,MATCH(CR$1,'4 класс'!$A:$A,0)-7+'Итог по классам'!$B39,,,),"р")</f>
        <v>0</v>
      </c>
      <c r="CS39" s="37">
        <f ca="1">COUNTIF(OFFSET(class4_1,MATCH(CS$1,'4 класс'!$A:$A,0)-7+'Итог по классам'!$B39,,,),"ш")</f>
        <v>0</v>
      </c>
      <c r="CT39" s="37">
        <f ca="1">COUNTIF(OFFSET(class4_2,MATCH(CT$1,'4 класс'!$A:$A,0)-7+'Итог по классам'!$B39,,,),"Ф")</f>
        <v>0</v>
      </c>
      <c r="CU39" s="37">
        <f ca="1">COUNTIF(OFFSET(class4_2,MATCH(CU$1,'4 класс'!$A:$A,0)-7+'Итог по классам'!$B39,,,),"р")</f>
        <v>0</v>
      </c>
      <c r="CV39" s="37">
        <f ca="1">COUNTIF(OFFSET(class4_2,MATCH(CV$1,'4 класс'!$A:$A,0)-7+'Итог по классам'!$B39,,,),"ш")</f>
        <v>0</v>
      </c>
      <c r="CW39" s="38">
        <f ca="1">COUNTIF(OFFSET(class4_1,MATCH(CW$1,'4 класс'!$A:$A,0)-7+'Итог по классам'!$B39,,,),"Ф")</f>
        <v>0</v>
      </c>
      <c r="CX39" s="37">
        <f ca="1">COUNTIF(OFFSET(class4_1,MATCH(CX$1,'4 класс'!$A:$A,0)-7+'Итог по классам'!$B39,,,),"р")</f>
        <v>0</v>
      </c>
      <c r="CY39" s="37">
        <f ca="1">COUNTIF(OFFSET(class4_1,MATCH(CY$1,'4 класс'!$A:$A,0)-7+'Итог по классам'!$B39,,,),"ш")</f>
        <v>0</v>
      </c>
      <c r="CZ39" s="37">
        <f ca="1">COUNTIF(OFFSET(class4_2,MATCH(CZ$1,'4 класс'!$A:$A,0)-7+'Итог по классам'!$B39,,,),"Ф")</f>
        <v>0</v>
      </c>
      <c r="DA39" s="37">
        <f ca="1">COUNTIF(OFFSET(class4_2,MATCH(DA$1,'4 класс'!$A:$A,0)-7+'Итог по классам'!$B39,,,),"р")</f>
        <v>0</v>
      </c>
      <c r="DB39" s="37">
        <f ca="1">COUNTIF(OFFSET(class4_2,MATCH(DB$1,'4 класс'!$A:$A,0)-7+'Итог по классам'!$B39,,,),"ш")</f>
        <v>0</v>
      </c>
      <c r="DC39" s="38">
        <f ca="1">COUNTIF(OFFSET(class4_1,MATCH(DC$1,'4 класс'!$A:$A,0)-7+'Итог по классам'!$B39,,,),"Ф")</f>
        <v>0</v>
      </c>
      <c r="DD39" s="37">
        <f ca="1">COUNTIF(OFFSET(class4_1,MATCH(DD$1,'4 класс'!$A:$A,0)-7+'Итог по классам'!$B39,,,),"р")</f>
        <v>0</v>
      </c>
      <c r="DE39" s="37">
        <f ca="1">COUNTIF(OFFSET(class4_1,MATCH(DE$1,'4 класс'!$A:$A,0)-7+'Итог по классам'!$B39,,,),"ш")</f>
        <v>0</v>
      </c>
      <c r="DF39" s="37">
        <f ca="1">COUNTIF(OFFSET(class4_2,MATCH(DF$1,'4 класс'!$A:$A,0)-7+'Итог по классам'!$B39,,,),"Ф")</f>
        <v>0</v>
      </c>
      <c r="DG39" s="37">
        <f ca="1">COUNTIF(OFFSET(class4_2,MATCH(DG$1,'4 класс'!$A:$A,0)-7+'Итог по классам'!$B39,,,),"р")</f>
        <v>0</v>
      </c>
      <c r="DH39" s="37">
        <f ca="1">COUNTIF(OFFSET(class4_2,MATCH(DH$1,'4 класс'!$A:$A,0)-7+'Итог по классам'!$B39,,,),"ш")</f>
        <v>0</v>
      </c>
      <c r="DI39" s="38">
        <f ca="1">COUNTIF(OFFSET(class4_1,MATCH(DI$1,'4 класс'!$A:$A,0)-7+'Итог по классам'!$B39,,,),"Ф")</f>
        <v>0</v>
      </c>
      <c r="DJ39" s="37">
        <f ca="1">COUNTIF(OFFSET(class4_1,MATCH(DJ$1,'4 класс'!$A:$A,0)-7+'Итог по классам'!$B39,,,),"р")</f>
        <v>0</v>
      </c>
      <c r="DK39" s="37">
        <f ca="1">COUNTIF(OFFSET(class4_1,MATCH(DK$1,'4 класс'!$A:$A,0)-7+'Итог по классам'!$B39,,,),"ш")</f>
        <v>0</v>
      </c>
      <c r="DL39" s="37">
        <f ca="1">COUNTIF(OFFSET(class4_2,MATCH(DL$1,'4 класс'!$A:$A,0)-7+'Итог по классам'!$B39,,,),"Ф")</f>
        <v>0</v>
      </c>
      <c r="DM39" s="37">
        <f ca="1">COUNTIF(OFFSET(class4_2,MATCH(DM$1,'4 класс'!$A:$A,0)-7+'Итог по классам'!$B39,,,),"р")</f>
        <v>0</v>
      </c>
      <c r="DN39" s="37">
        <f ca="1">COUNTIF(OFFSET(class4_2,MATCH(DN$1,'4 класс'!$A:$A,0)-7+'Итог по классам'!$B39,,,),"ш")</f>
        <v>0</v>
      </c>
      <c r="DO39" s="38">
        <f ca="1">COUNTIF(OFFSET(class4_1,MATCH(DO$1,'4 класс'!$A:$A,0)-7+'Итог по классам'!$B39,,,),"Ф")</f>
        <v>0</v>
      </c>
      <c r="DP39" s="37">
        <f ca="1">COUNTIF(OFFSET(class4_1,MATCH(DP$1,'4 класс'!$A:$A,0)-7+'Итог по классам'!$B39,,,),"р")</f>
        <v>0</v>
      </c>
      <c r="DQ39" s="37">
        <f ca="1">COUNTIF(OFFSET(class4_1,MATCH(DQ$1,'4 класс'!$A:$A,0)-7+'Итог по классам'!$B39,,,),"ш")</f>
        <v>0</v>
      </c>
      <c r="DR39" s="37">
        <f ca="1">COUNTIF(OFFSET(class4_2,MATCH(DR$1,'4 класс'!$A:$A,0)-7+'Итог по классам'!$B39,,,),"Ф")</f>
        <v>0</v>
      </c>
      <c r="DS39" s="37">
        <f ca="1">COUNTIF(OFFSET(class4_2,MATCH(DS$1,'4 класс'!$A:$A,0)-7+'Итог по классам'!$B39,,,),"р")</f>
        <v>0</v>
      </c>
      <c r="DT39" s="37">
        <f ca="1">COUNTIF(OFFSET(class4_2,MATCH(DT$1,'4 класс'!$A:$A,0)-7+'Итог по классам'!$B39,,,),"ш")</f>
        <v>0</v>
      </c>
      <c r="DU39" s="38">
        <f ca="1">COUNTIF(OFFSET(class4_1,MATCH(DU$1,'4 класс'!$A:$A,0)-7+'Итог по классам'!$B39,,,),"Ф")</f>
        <v>0</v>
      </c>
      <c r="DV39" s="37">
        <f ca="1">COUNTIF(OFFSET(class4_1,MATCH(DV$1,'4 класс'!$A:$A,0)-7+'Итог по классам'!$B39,,,),"р")</f>
        <v>0</v>
      </c>
      <c r="DW39" s="37">
        <f ca="1">COUNTIF(OFFSET(class4_1,MATCH(DW$1,'4 класс'!$A:$A,0)-7+'Итог по классам'!$B39,,,),"ш")</f>
        <v>0</v>
      </c>
      <c r="DX39" s="37">
        <f ca="1">COUNTIF(OFFSET(class4_2,MATCH(DX$1,'4 класс'!$A:$A,0)-7+'Итог по классам'!$B39,,,),"Ф")</f>
        <v>0</v>
      </c>
      <c r="DY39" s="37">
        <f ca="1">COUNTIF(OFFSET(class4_2,MATCH(DY$1,'4 класс'!$A:$A,0)-7+'Итог по классам'!$B39,,,),"р")</f>
        <v>0</v>
      </c>
      <c r="DZ39" s="37">
        <f ca="1">COUNTIF(OFFSET(class4_2,MATCH(DZ$1,'4 класс'!$A:$A,0)-7+'Итог по классам'!$B39,,,),"ш")</f>
        <v>0</v>
      </c>
      <c r="EA39" s="38">
        <f ca="1">COUNTIF(OFFSET(class4_1,MATCH(EA$1,'4 класс'!$A:$A,0)-7+'Итог по классам'!$B39,,,),"Ф")</f>
        <v>0</v>
      </c>
      <c r="EB39" s="37">
        <f ca="1">COUNTIF(OFFSET(class4_1,MATCH(EB$1,'4 класс'!$A:$A,0)-7+'Итог по классам'!$B39,,,),"р")</f>
        <v>0</v>
      </c>
      <c r="EC39" s="37">
        <f ca="1">COUNTIF(OFFSET(class4_1,MATCH(EC$1,'4 класс'!$A:$A,0)-7+'Итог по классам'!$B39,,,),"ш")</f>
        <v>0</v>
      </c>
      <c r="ED39" s="37">
        <f ca="1">COUNTIF(OFFSET(class4_2,MATCH(ED$1,'4 класс'!$A:$A,0)-7+'Итог по классам'!$B39,,,),"Ф")</f>
        <v>0</v>
      </c>
      <c r="EE39" s="37">
        <f ca="1">COUNTIF(OFFSET(class4_2,MATCH(EE$1,'4 класс'!$A:$A,0)-7+'Итог по классам'!$B39,,,),"р")</f>
        <v>0</v>
      </c>
      <c r="EF39" s="37">
        <f ca="1">COUNTIF(OFFSET(class4_2,MATCH(EF$1,'4 класс'!$A:$A,0)-7+'Итог по классам'!$B39,,,),"ш")</f>
        <v>0</v>
      </c>
      <c r="EG39" s="38">
        <f ca="1">COUNTIF(OFFSET(class4_1,MATCH(EG$1,'4 класс'!$A:$A,0)-7+'Итог по классам'!$B39,,,),"Ф")</f>
        <v>0</v>
      </c>
      <c r="EH39" s="37">
        <f ca="1">COUNTIF(OFFSET(class4_1,MATCH(EH$1,'4 класс'!$A:$A,0)-7+'Итог по классам'!$B39,,,),"р")</f>
        <v>0</v>
      </c>
      <c r="EI39" s="37">
        <f ca="1">COUNTIF(OFFSET(class4_1,MATCH(EI$1,'4 класс'!$A:$A,0)-7+'Итог по классам'!$B39,,,),"ш")</f>
        <v>0</v>
      </c>
      <c r="EJ39" s="37">
        <f ca="1">COUNTIF(OFFSET(class4_2,MATCH(EJ$1,'4 класс'!$A:$A,0)-7+'Итог по классам'!$B39,,,),"Ф")</f>
        <v>0</v>
      </c>
      <c r="EK39" s="37">
        <f ca="1">COUNTIF(OFFSET(class4_2,MATCH(EK$1,'4 класс'!$A:$A,0)-7+'Итог по классам'!$B39,,,),"р")</f>
        <v>0</v>
      </c>
      <c r="EL39" s="37">
        <f ca="1">COUNTIF(OFFSET(class4_2,MATCH(EL$1,'4 класс'!$A:$A,0)-7+'Итог по классам'!$B39,,,),"ш")</f>
        <v>0</v>
      </c>
      <c r="EM39" s="38">
        <f ca="1">COUNTIF(OFFSET(class4_1,MATCH(EM$1,'4 класс'!$A:$A,0)-7+'Итог по классам'!$B39,,,),"Ф")</f>
        <v>0</v>
      </c>
      <c r="EN39" s="37">
        <f ca="1">COUNTIF(OFFSET(class4_1,MATCH(EN$1,'4 класс'!$A:$A,0)-7+'Итог по классам'!$B39,,,),"р")</f>
        <v>0</v>
      </c>
      <c r="EO39" s="37">
        <f ca="1">COUNTIF(OFFSET(class4_1,MATCH(EO$1,'4 класс'!$A:$A,0)-7+'Итог по классам'!$B39,,,),"ш")</f>
        <v>0</v>
      </c>
      <c r="EP39" s="37">
        <f ca="1">COUNTIF(OFFSET(class4_2,MATCH(EP$1,'4 класс'!$A:$A,0)-7+'Итог по классам'!$B39,,,),"Ф")</f>
        <v>0</v>
      </c>
      <c r="EQ39" s="37">
        <f ca="1">COUNTIF(OFFSET(class4_2,MATCH(EQ$1,'4 класс'!$A:$A,0)-7+'Итог по классам'!$B39,,,),"р")</f>
        <v>0</v>
      </c>
      <c r="ER39" s="37">
        <f ca="1">COUNTIF(OFFSET(class4_2,MATCH(ER$1,'4 класс'!$A:$A,0)-7+'Итог по классам'!$B39,,,),"ш")</f>
        <v>0</v>
      </c>
      <c r="ES39" s="38">
        <f ca="1">COUNTIF(OFFSET(class4_1,MATCH(ES$1,'4 класс'!$A:$A,0)-7+'Итог по классам'!$B39,,,),"Ф")</f>
        <v>0</v>
      </c>
      <c r="ET39" s="37">
        <f ca="1">COUNTIF(OFFSET(class4_1,MATCH(ET$1,'4 класс'!$A:$A,0)-7+'Итог по классам'!$B39,,,),"р")</f>
        <v>0</v>
      </c>
      <c r="EU39" s="37">
        <f ca="1">COUNTIF(OFFSET(class4_1,MATCH(EU$1,'4 класс'!$A:$A,0)-7+'Итог по классам'!$B39,,,),"ш")</f>
        <v>0</v>
      </c>
      <c r="EV39" s="37">
        <f ca="1">COUNTIF(OFFSET(class4_2,MATCH(EV$1,'4 класс'!$A:$A,0)-7+'Итог по классам'!$B39,,,),"Ф")</f>
        <v>0</v>
      </c>
      <c r="EW39" s="37">
        <f ca="1">COUNTIF(OFFSET(class4_2,MATCH(EW$1,'4 класс'!$A:$A,0)-7+'Итог по классам'!$B39,,,),"р")</f>
        <v>0</v>
      </c>
      <c r="EX39" s="37">
        <f ca="1">COUNTIF(OFFSET(class4_2,MATCH(EX$1,'4 класс'!$A:$A,0)-7+'Итог по классам'!$B39,,,),"ш")</f>
        <v>0</v>
      </c>
      <c r="EY39" s="38">
        <f ca="1">COUNTIF(OFFSET(class4_1,MATCH(EY$1,'4 класс'!$A:$A,0)-7+'Итог по классам'!$B39,,,),"Ф")</f>
        <v>0</v>
      </c>
      <c r="EZ39" s="37">
        <f ca="1">COUNTIF(OFFSET(class4_1,MATCH(EZ$1,'4 класс'!$A:$A,0)-7+'Итог по классам'!$B39,,,),"р")</f>
        <v>0</v>
      </c>
      <c r="FA39" s="37">
        <f ca="1">COUNTIF(OFFSET(class4_1,MATCH(FA$1,'4 класс'!$A:$A,0)-7+'Итог по классам'!$B39,,,),"ш")</f>
        <v>0</v>
      </c>
      <c r="FB39" s="37">
        <f ca="1">COUNTIF(OFFSET(class4_2,MATCH(FB$1,'4 класс'!$A:$A,0)-7+'Итог по классам'!$B39,,,),"Ф")</f>
        <v>0</v>
      </c>
      <c r="FC39" s="37">
        <f ca="1">COUNTIF(OFFSET(class4_2,MATCH(FC$1,'4 класс'!$A:$A,0)-7+'Итог по классам'!$B39,,,),"р")</f>
        <v>0</v>
      </c>
      <c r="FD39" s="37">
        <f ca="1">COUNTIF(OFFSET(class4_2,MATCH(FD$1,'4 класс'!$A:$A,0)-7+'Итог по классам'!$B39,,,),"ш")</f>
        <v>0</v>
      </c>
      <c r="FE39" s="38">
        <f ca="1">COUNTIF(OFFSET(class4_1,MATCH(FE$1,'4 класс'!$A:$A,0)-7+'Итог по классам'!$B39,,,),"Ф")</f>
        <v>0</v>
      </c>
      <c r="FF39" s="37">
        <f ca="1">COUNTIF(OFFSET(class4_1,MATCH(FF$1,'4 класс'!$A:$A,0)-7+'Итог по классам'!$B39,,,),"р")</f>
        <v>0</v>
      </c>
      <c r="FG39" s="37">
        <f ca="1">COUNTIF(OFFSET(class4_1,MATCH(FG$1,'4 класс'!$A:$A,0)-7+'Итог по классам'!$B39,,,),"ш")</f>
        <v>0</v>
      </c>
      <c r="FH39" s="37">
        <f ca="1">COUNTIF(OFFSET(class4_2,MATCH(FH$1,'4 класс'!$A:$A,0)-7+'Итог по классам'!$B39,,,),"Ф")</f>
        <v>0</v>
      </c>
      <c r="FI39" s="37">
        <f ca="1">COUNTIF(OFFSET(class4_2,MATCH(FI$1,'4 класс'!$A:$A,0)-7+'Итог по классам'!$B39,,,),"р")</f>
        <v>0</v>
      </c>
      <c r="FJ39" s="37">
        <f ca="1">COUNTIF(OFFSET(class4_2,MATCH(FJ$1,'4 класс'!$A:$A,0)-7+'Итог по классам'!$B39,,,),"ш")</f>
        <v>0</v>
      </c>
      <c r="FK39" s="38">
        <f ca="1">COUNTIF(OFFSET(class4_1,MATCH(FK$1,'4 класс'!$A:$A,0)-7+'Итог по классам'!$B39,,,),"Ф")</f>
        <v>0</v>
      </c>
      <c r="FL39" s="37">
        <f ca="1">COUNTIF(OFFSET(class4_1,MATCH(FL$1,'4 класс'!$A:$A,0)-7+'Итог по классам'!$B39,,,),"р")</f>
        <v>0</v>
      </c>
      <c r="FM39" s="37">
        <f ca="1">COUNTIF(OFFSET(class4_1,MATCH(FM$1,'4 класс'!$A:$A,0)-7+'Итог по классам'!$B39,,,),"ш")</f>
        <v>0</v>
      </c>
      <c r="FN39" s="37">
        <f ca="1">COUNTIF(OFFSET(class4_2,MATCH(FN$1,'4 класс'!$A:$A,0)-7+'Итог по классам'!$B39,,,),"Ф")</f>
        <v>0</v>
      </c>
      <c r="FO39" s="37">
        <f ca="1">COUNTIF(OFFSET(class4_2,MATCH(FO$1,'4 класс'!$A:$A,0)-7+'Итог по классам'!$B39,,,),"р")</f>
        <v>0</v>
      </c>
      <c r="FP39" s="37">
        <f ca="1">COUNTIF(OFFSET(class4_2,MATCH(FP$1,'4 класс'!$A:$A,0)-7+'Итог по классам'!$B39,,,),"ш")</f>
        <v>0</v>
      </c>
      <c r="FQ39" s="38">
        <f ca="1">COUNTIF(OFFSET(class4_1,MATCH(FQ$1,'4 класс'!$A:$A,0)-7+'Итог по классам'!$B39,,,),"Ф")</f>
        <v>0</v>
      </c>
      <c r="FR39" s="37">
        <f ca="1">COUNTIF(OFFSET(class4_1,MATCH(FR$1,'4 класс'!$A:$A,0)-7+'Итог по классам'!$B39,,,),"р")</f>
        <v>0</v>
      </c>
      <c r="FS39" s="37">
        <f ca="1">COUNTIF(OFFSET(class4_1,MATCH(FS$1,'4 класс'!$A:$A,0)-7+'Итог по классам'!$B39,,,),"ш")</f>
        <v>0</v>
      </c>
      <c r="FT39" s="37">
        <f ca="1">COUNTIF(OFFSET(class4_2,MATCH(FT$1,'4 класс'!$A:$A,0)-7+'Итог по классам'!$B39,,,),"Ф")</f>
        <v>0</v>
      </c>
      <c r="FU39" s="37">
        <f ca="1">COUNTIF(OFFSET(class4_2,MATCH(FU$1,'4 класс'!$A:$A,0)-7+'Итог по классам'!$B39,,,),"р")</f>
        <v>0</v>
      </c>
      <c r="FV39" s="37">
        <f ca="1">COUNTIF(OFFSET(class4_2,MATCH(FV$1,'4 класс'!$A:$A,0)-7+'Итог по классам'!$B39,,,),"ш")</f>
        <v>0</v>
      </c>
      <c r="FW39" s="38">
        <f ca="1">COUNTIF(OFFSET(class4_1,MATCH(FW$1,'4 класс'!$A:$A,0)-7+'Итог по классам'!$B39,,,),"Ф")</f>
        <v>0</v>
      </c>
      <c r="FX39" s="37">
        <f ca="1">COUNTIF(OFFSET(class4_1,MATCH(FX$1,'4 класс'!$A:$A,0)-7+'Итог по классам'!$B39,,,),"р")</f>
        <v>0</v>
      </c>
      <c r="FY39" s="37">
        <f ca="1">COUNTIF(OFFSET(class4_1,MATCH(FY$1,'4 класс'!$A:$A,0)-7+'Итог по классам'!$B39,,,),"ш")</f>
        <v>0</v>
      </c>
      <c r="FZ39" s="37">
        <f ca="1">COUNTIF(OFFSET(class4_2,MATCH(FZ$1,'4 класс'!$A:$A,0)-7+'Итог по классам'!$B39,,,),"Ф")</f>
        <v>0</v>
      </c>
      <c r="GA39" s="37">
        <f ca="1">COUNTIF(OFFSET(class4_2,MATCH(GA$1,'4 класс'!$A:$A,0)-7+'Итог по классам'!$B39,,,),"р")</f>
        <v>0</v>
      </c>
      <c r="GB39" s="37">
        <f ca="1">COUNTIF(OFFSET(class4_2,MATCH(GB$1,'4 класс'!$A:$A,0)-7+'Итог по классам'!$B39,,,),"ш")</f>
        <v>0</v>
      </c>
      <c r="GC39" s="38">
        <f ca="1">COUNTIF(OFFSET(class4_1,MATCH(GC$1,'4 класс'!$A:$A,0)-7+'Итог по классам'!$B39,,,),"Ф")</f>
        <v>0</v>
      </c>
      <c r="GD39" s="37">
        <f ca="1">COUNTIF(OFFSET(class4_1,MATCH(GD$1,'4 класс'!$A:$A,0)-7+'Итог по классам'!$B39,,,),"р")</f>
        <v>0</v>
      </c>
      <c r="GE39" s="37">
        <f ca="1">COUNTIF(OFFSET(class4_1,MATCH(GE$1,'4 класс'!$A:$A,0)-7+'Итог по классам'!$B39,,,),"ш")</f>
        <v>0</v>
      </c>
      <c r="GF39" s="37">
        <f ca="1">COUNTIF(OFFSET(class4_2,MATCH(GF$1,'4 класс'!$A:$A,0)-7+'Итог по классам'!$B39,,,),"Ф")</f>
        <v>0</v>
      </c>
      <c r="GG39" s="37">
        <f ca="1">COUNTIF(OFFSET(class4_2,MATCH(GG$1,'4 класс'!$A:$A,0)-7+'Итог по классам'!$B39,,,),"р")</f>
        <v>0</v>
      </c>
      <c r="GH39" s="37">
        <f ca="1">COUNTIF(OFFSET(class4_2,MATCH(GH$1,'4 класс'!$A:$A,0)-7+'Итог по классам'!$B39,,,),"ш")</f>
        <v>0</v>
      </c>
      <c r="GI39" s="38">
        <f ca="1">COUNTIF(OFFSET(class4_1,MATCH(GI$1,'4 класс'!$A:$A,0)-7+'Итог по классам'!$B39,,,),"Ф")</f>
        <v>0</v>
      </c>
      <c r="GJ39" s="37">
        <f ca="1">COUNTIF(OFFSET(class4_1,MATCH(GJ$1,'4 класс'!$A:$A,0)-7+'Итог по классам'!$B39,,,),"р")</f>
        <v>0</v>
      </c>
      <c r="GK39" s="37">
        <f ca="1">COUNTIF(OFFSET(class4_1,MATCH(GK$1,'4 класс'!$A:$A,0)-7+'Итог по классам'!$B39,,,),"ш")</f>
        <v>0</v>
      </c>
      <c r="GL39" s="37">
        <f ca="1">COUNTIF(OFFSET(class4_2,MATCH(GL$1,'4 класс'!$A:$A,0)-7+'Итог по классам'!$B39,,,),"Ф")</f>
        <v>0</v>
      </c>
      <c r="GM39" s="37">
        <f ca="1">COUNTIF(OFFSET(class4_2,MATCH(GM$1,'4 класс'!$A:$A,0)-7+'Итог по классам'!$B39,,,),"р")</f>
        <v>0</v>
      </c>
      <c r="GN39" s="37">
        <f ca="1">COUNTIF(OFFSET(class4_2,MATCH(GN$1,'4 класс'!$A:$A,0)-7+'Итог по классам'!$B39,,,),"ш")</f>
        <v>0</v>
      </c>
      <c r="GO39" s="38">
        <f ca="1">COUNTIF(OFFSET(class4_1,MATCH(GO$1,'4 класс'!$A:$A,0)-7+'Итог по классам'!$B39,,,),"Ф")</f>
        <v>0</v>
      </c>
      <c r="GP39" s="37">
        <f ca="1">COUNTIF(OFFSET(class4_1,MATCH(GP$1,'4 класс'!$A:$A,0)-7+'Итог по классам'!$B39,,,),"р")</f>
        <v>0</v>
      </c>
      <c r="GQ39" s="37">
        <f ca="1">COUNTIF(OFFSET(class4_1,MATCH(GQ$1,'4 класс'!$A:$A,0)-7+'Итог по классам'!$B39,,,),"ш")</f>
        <v>0</v>
      </c>
      <c r="GR39" s="37">
        <f ca="1">COUNTIF(OFFSET(class4_2,MATCH(GR$1,'4 класс'!$A:$A,0)-7+'Итог по классам'!$B39,,,),"Ф")</f>
        <v>0</v>
      </c>
      <c r="GS39" s="37">
        <f ca="1">COUNTIF(OFFSET(class4_2,MATCH(GS$1,'4 класс'!$A:$A,0)-7+'Итог по классам'!$B39,,,),"р")</f>
        <v>0</v>
      </c>
      <c r="GT39" s="37">
        <f ca="1">COUNTIF(OFFSET(class4_2,MATCH(GT$1,'4 класс'!$A:$A,0)-7+'Итог по классам'!$B39,,,),"ш")</f>
        <v>0</v>
      </c>
      <c r="GU39" s="38">
        <f ca="1">COUNTIF(OFFSET(class4_1,MATCH(GU$1,'4 класс'!$A:$A,0)-7+'Итог по классам'!$B39,,,),"Ф")</f>
        <v>0</v>
      </c>
      <c r="GV39" s="37">
        <f ca="1">COUNTIF(OFFSET(class4_1,MATCH(GV$1,'4 класс'!$A:$A,0)-7+'Итог по классам'!$B39,,,),"р")</f>
        <v>0</v>
      </c>
      <c r="GW39" s="37">
        <f ca="1">COUNTIF(OFFSET(class4_1,MATCH(GW$1,'4 класс'!$A:$A,0)-7+'Итог по классам'!$B39,,,),"ш")</f>
        <v>0</v>
      </c>
      <c r="GX39" s="37">
        <f ca="1">COUNTIF(OFFSET(class4_2,MATCH(GX$1,'4 класс'!$A:$A,0)-7+'Итог по классам'!$B39,,,),"Ф")</f>
        <v>0</v>
      </c>
      <c r="GY39" s="37">
        <f ca="1">COUNTIF(OFFSET(class4_2,MATCH(GY$1,'4 класс'!$A:$A,0)-7+'Итог по классам'!$B39,,,),"р")</f>
        <v>0</v>
      </c>
      <c r="GZ39" s="37">
        <f ca="1">COUNTIF(OFFSET(class4_2,MATCH(GZ$1,'4 класс'!$A:$A,0)-7+'Итог по классам'!$B39,,,),"ш")</f>
        <v>0</v>
      </c>
      <c r="HA39" s="38">
        <f ca="1">COUNTIF(OFFSET(class4_1,MATCH(HA$1,'4 класс'!$A:$A,0)-7+'Итог по классам'!$B39,,,),"Ф")</f>
        <v>0</v>
      </c>
      <c r="HB39" s="37">
        <f ca="1">COUNTIF(OFFSET(class4_1,MATCH(HB$1,'4 класс'!$A:$A,0)-7+'Итог по классам'!$B39,,,),"р")</f>
        <v>0</v>
      </c>
      <c r="HC39" s="37">
        <f ca="1">COUNTIF(OFFSET(class4_1,MATCH(HC$1,'4 класс'!$A:$A,0)-7+'Итог по классам'!$B39,,,),"ш")</f>
        <v>0</v>
      </c>
      <c r="HD39" s="37">
        <f ca="1">COUNTIF(OFFSET(class4_2,MATCH(HD$1,'4 класс'!$A:$A,0)-7+'Итог по классам'!$B39,,,),"Ф")</f>
        <v>0</v>
      </c>
      <c r="HE39" s="37">
        <f ca="1">COUNTIF(OFFSET(class4_2,MATCH(HE$1,'4 класс'!$A:$A,0)-7+'Итог по классам'!$B39,,,),"р")</f>
        <v>0</v>
      </c>
      <c r="HF39" s="37">
        <f ca="1">COUNTIF(OFFSET(class4_2,MATCH(HF$1,'4 класс'!$A:$A,0)-7+'Итог по классам'!$B39,,,),"ш")</f>
        <v>0</v>
      </c>
      <c r="HG39" s="38">
        <f ca="1">COUNTIF(OFFSET(class4_1,MATCH(HG$1,'4 класс'!$A:$A,0)-7+'Итог по классам'!$B39,,,),"Ф")</f>
        <v>0</v>
      </c>
      <c r="HH39" s="37">
        <f ca="1">COUNTIF(OFFSET(class4_1,MATCH(HH$1,'4 класс'!$A:$A,0)-7+'Итог по классам'!$B39,,,),"р")</f>
        <v>0</v>
      </c>
      <c r="HI39" s="37">
        <f ca="1">COUNTIF(OFFSET(class4_1,MATCH(HI$1,'4 класс'!$A:$A,0)-7+'Итог по классам'!$B39,,,),"ш")</f>
        <v>0</v>
      </c>
      <c r="HJ39" s="37">
        <f ca="1">COUNTIF(OFFSET(class4_2,MATCH(HJ$1,'4 класс'!$A:$A,0)-7+'Итог по классам'!$B39,,,),"Ф")</f>
        <v>0</v>
      </c>
      <c r="HK39" s="37">
        <f ca="1">COUNTIF(OFFSET(class4_2,MATCH(HK$1,'4 класс'!$A:$A,0)-7+'Итог по классам'!$B39,,,),"р")</f>
        <v>0</v>
      </c>
      <c r="HL39" s="37">
        <f ca="1">COUNTIF(OFFSET(class4_2,MATCH(HL$1,'4 класс'!$A:$A,0)-7+'Итог по классам'!$B39,,,),"ш")</f>
        <v>0</v>
      </c>
      <c r="HM39" s="38">
        <f ca="1">COUNTIF(OFFSET(class4_1,MATCH(HM$1,'4 класс'!$A:$A,0)-7+'Итог по классам'!$B39,,,),"Ф")</f>
        <v>0</v>
      </c>
      <c r="HN39" s="37">
        <f ca="1">COUNTIF(OFFSET(class4_1,MATCH(HN$1,'4 класс'!$A:$A,0)-7+'Итог по классам'!$B39,,,),"р")</f>
        <v>0</v>
      </c>
      <c r="HO39" s="37">
        <f ca="1">COUNTIF(OFFSET(class4_1,MATCH(HO$1,'4 класс'!$A:$A,0)-7+'Итог по классам'!$B39,,,),"ш")</f>
        <v>0</v>
      </c>
      <c r="HP39" s="37">
        <f ca="1">COUNTIF(OFFSET(class4_2,MATCH(HP$1,'4 класс'!$A:$A,0)-7+'Итог по классам'!$B39,,,),"Ф")</f>
        <v>0</v>
      </c>
      <c r="HQ39" s="37">
        <f ca="1">COUNTIF(OFFSET(class4_2,MATCH(HQ$1,'4 класс'!$A:$A,0)-7+'Итог по классам'!$B39,,,),"р")</f>
        <v>0</v>
      </c>
      <c r="HR39" s="37">
        <f ca="1">COUNTIF(OFFSET(class4_2,MATCH(HR$1,'4 класс'!$A:$A,0)-7+'Итог по классам'!$B39,,,),"ш")</f>
        <v>0</v>
      </c>
      <c r="HS39" s="38">
        <f ca="1">COUNTIF(OFFSET(class4_1,MATCH(HS$1,'4 класс'!$A:$A,0)-7+'Итог по классам'!$B39,,,),"Ф")</f>
        <v>0</v>
      </c>
      <c r="HT39" s="37">
        <f ca="1">COUNTIF(OFFSET(class4_1,MATCH(HT$1,'4 класс'!$A:$A,0)-7+'Итог по классам'!$B39,,,),"р")</f>
        <v>0</v>
      </c>
      <c r="HU39" s="37">
        <f ca="1">COUNTIF(OFFSET(class4_1,MATCH(HU$1,'4 класс'!$A:$A,0)-7+'Итог по классам'!$B39,,,),"ш")</f>
        <v>0</v>
      </c>
      <c r="HV39" s="37">
        <f ca="1">COUNTIF(OFFSET(class4_2,MATCH(HV$1,'4 класс'!$A:$A,0)-7+'Итог по классам'!$B39,,,),"Ф")</f>
        <v>0</v>
      </c>
      <c r="HW39" s="37">
        <f ca="1">COUNTIF(OFFSET(class4_2,MATCH(HW$1,'4 класс'!$A:$A,0)-7+'Итог по классам'!$B39,,,),"р")</f>
        <v>0</v>
      </c>
      <c r="HX39" s="37">
        <f ca="1">COUNTIF(OFFSET(class4_2,MATCH(HX$1,'4 класс'!$A:$A,0)-7+'Итог по классам'!$B39,,,),"ш")</f>
        <v>0</v>
      </c>
      <c r="HY39" s="38">
        <f ca="1">COUNTIF(OFFSET(class4_1,MATCH(HY$1,'4 класс'!$A:$A,0)-7+'Итог по классам'!$B39,,,),"Ф")</f>
        <v>0</v>
      </c>
      <c r="HZ39" s="37">
        <f ca="1">COUNTIF(OFFSET(class4_1,MATCH(HZ$1,'4 класс'!$A:$A,0)-7+'Итог по классам'!$B39,,,),"р")</f>
        <v>0</v>
      </c>
      <c r="IA39" s="37">
        <f ca="1">COUNTIF(OFFSET(class4_1,MATCH(IA$1,'4 класс'!$A:$A,0)-7+'Итог по классам'!$B39,,,),"ш")</f>
        <v>0</v>
      </c>
      <c r="IB39" s="37">
        <f ca="1">COUNTIF(OFFSET(class4_2,MATCH(IB$1,'4 класс'!$A:$A,0)-7+'Итог по классам'!$B39,,,),"Ф")</f>
        <v>0</v>
      </c>
      <c r="IC39" s="37">
        <f ca="1">COUNTIF(OFFSET(class4_2,MATCH(IC$1,'4 класс'!$A:$A,0)-7+'Итог по классам'!$B39,,,),"р")</f>
        <v>0</v>
      </c>
      <c r="ID39" s="37">
        <f ca="1">COUNTIF(OFFSET(class4_2,MATCH(ID$1,'4 класс'!$A:$A,0)-7+'Итог по классам'!$B39,,,),"ш")</f>
        <v>0</v>
      </c>
      <c r="IE39" s="38">
        <f ca="1">COUNTIF(OFFSET(class4_1,MATCH(IE$1,'4 класс'!$A:$A,0)-7+'Итог по классам'!$B39,,,),"Ф")</f>
        <v>0</v>
      </c>
      <c r="IF39" s="37">
        <f ca="1">COUNTIF(OFFSET(class4_1,MATCH(IF$1,'4 класс'!$A:$A,0)-7+'Итог по классам'!$B39,,,),"р")</f>
        <v>0</v>
      </c>
      <c r="IG39" s="37">
        <f ca="1">COUNTIF(OFFSET(class4_1,MATCH(IG$1,'4 класс'!$A:$A,0)-7+'Итог по классам'!$B39,,,),"ш")</f>
        <v>0</v>
      </c>
      <c r="IH39" s="37">
        <f ca="1">COUNTIF(OFFSET(class4_2,MATCH(IH$1,'4 класс'!$A:$A,0)-7+'Итог по классам'!$B39,,,),"Ф")</f>
        <v>0</v>
      </c>
      <c r="II39" s="37">
        <f ca="1">COUNTIF(OFFSET(class4_2,MATCH(II$1,'4 класс'!$A:$A,0)-7+'Итог по классам'!$B39,,,),"р")</f>
        <v>0</v>
      </c>
      <c r="IJ39" s="37">
        <f ca="1">COUNTIF(OFFSET(class4_2,MATCH(IJ$1,'4 класс'!$A:$A,0)-7+'Итог по классам'!$B39,,,),"ш")</f>
        <v>0</v>
      </c>
      <c r="IK39" s="38">
        <f ca="1">COUNTIF(OFFSET(class4_1,MATCH(IK$1,'4 класс'!$A:$A,0)-7+'Итог по классам'!$B39,,,),"Ф")</f>
        <v>0</v>
      </c>
      <c r="IL39" s="37">
        <f ca="1">COUNTIF(OFFSET(class4_1,MATCH(IL$1,'4 класс'!$A:$A,0)-7+'Итог по классам'!$B39,,,),"р")</f>
        <v>0</v>
      </c>
      <c r="IM39" s="37">
        <f ca="1">COUNTIF(OFFSET(class4_1,MATCH(IM$1,'4 класс'!$A:$A,0)-7+'Итог по классам'!$B39,,,),"ш")</f>
        <v>0</v>
      </c>
      <c r="IN39" s="37">
        <f ca="1">COUNTIF(OFFSET(class4_2,MATCH(IN$1,'4 класс'!$A:$A,0)-7+'Итог по классам'!$B39,,,),"Ф")</f>
        <v>0</v>
      </c>
      <c r="IO39" s="37">
        <f ca="1">COUNTIF(OFFSET(class4_2,MATCH(IO$1,'4 класс'!$A:$A,0)-7+'Итог по классам'!$B39,,,),"р")</f>
        <v>0</v>
      </c>
      <c r="IP39" s="37">
        <f ca="1">COUNTIF(OFFSET(class4_2,MATCH(IP$1,'4 класс'!$A:$A,0)-7+'Итог по классам'!$B39,,,),"ш")</f>
        <v>0</v>
      </c>
      <c r="IQ39" s="38">
        <f ca="1">COUNTIF(OFFSET(class4_1,MATCH(IQ$1,'4 класс'!$A:$A,0)-7+'Итог по классам'!$B39,,,),"Ф")</f>
        <v>0</v>
      </c>
      <c r="IR39" s="37">
        <f ca="1">COUNTIF(OFFSET(class4_1,MATCH(IR$1,'4 класс'!$A:$A,0)-7+'Итог по классам'!$B39,,,),"р")</f>
        <v>0</v>
      </c>
      <c r="IS39" s="37">
        <f ca="1">COUNTIF(OFFSET(class4_1,MATCH(IS$1,'4 класс'!$A:$A,0)-7+'Итог по классам'!$B39,,,),"ш")</f>
        <v>0</v>
      </c>
      <c r="IT39" s="37">
        <f ca="1">COUNTIF(OFFSET(class4_2,MATCH(IT$1,'4 класс'!$A:$A,0)-7+'Итог по классам'!$B39,,,),"Ф")</f>
        <v>0</v>
      </c>
      <c r="IU39" s="37">
        <f ca="1">COUNTIF(OFFSET(class4_2,MATCH(IU$1,'4 класс'!$A:$A,0)-7+'Итог по классам'!$B39,,,),"р")</f>
        <v>0</v>
      </c>
      <c r="IV39" s="37">
        <f ca="1">COUNTIF(OFFSET(class4_2,MATCH(IV$1,'4 класс'!$A:$A,0)-7+'Итог по классам'!$B39,,,),"ш")</f>
        <v>0</v>
      </c>
      <c r="IW39" s="38">
        <f ca="1">COUNTIF(OFFSET(class4_1,MATCH(IW$1,'4 класс'!$A:$A,0)-7+'Итог по классам'!$B39,,,),"Ф")</f>
        <v>0</v>
      </c>
      <c r="IX39" s="37">
        <f ca="1">COUNTIF(OFFSET(class4_1,MATCH(IX$1,'4 класс'!$A:$A,0)-7+'Итог по классам'!$B39,,,),"р")</f>
        <v>0</v>
      </c>
      <c r="IY39" s="37">
        <f ca="1">COUNTIF(OFFSET(class4_1,MATCH(IY$1,'4 класс'!$A:$A,0)-7+'Итог по классам'!$B39,,,),"ш")</f>
        <v>0</v>
      </c>
      <c r="IZ39" s="37">
        <f ca="1">COUNTIF(OFFSET(class4_2,MATCH(IZ$1,'4 класс'!$A:$A,0)-7+'Итог по классам'!$B39,,,),"Ф")</f>
        <v>0</v>
      </c>
      <c r="JA39" s="37">
        <f ca="1">COUNTIF(OFFSET(class4_2,MATCH(JA$1,'4 класс'!$A:$A,0)-7+'Итог по классам'!$B39,,,),"р")</f>
        <v>0</v>
      </c>
      <c r="JB39" s="37">
        <f ca="1">COUNTIF(OFFSET(class4_2,MATCH(JB$1,'4 класс'!$A:$A,0)-7+'Итог по классам'!$B39,,,),"ш")</f>
        <v>0</v>
      </c>
      <c r="JC39" s="38">
        <f ca="1">COUNTIF(OFFSET(class4_1,MATCH(JC$1,'4 класс'!$A:$A,0)-7+'Итог по классам'!$B39,,,),"Ф")</f>
        <v>0</v>
      </c>
      <c r="JD39" s="37">
        <f ca="1">COUNTIF(OFFSET(class4_1,MATCH(JD$1,'4 класс'!$A:$A,0)-7+'Итог по классам'!$B39,,,),"р")</f>
        <v>0</v>
      </c>
      <c r="JE39" s="37">
        <f ca="1">COUNTIF(OFFSET(class4_1,MATCH(JE$1,'4 класс'!$A:$A,0)-7+'Итог по классам'!$B39,,,),"ш")</f>
        <v>0</v>
      </c>
      <c r="JF39" s="37">
        <f ca="1">COUNTIF(OFFSET(class4_2,MATCH(JF$1,'4 класс'!$A:$A,0)-7+'Итог по классам'!$B39,,,),"Ф")</f>
        <v>0</v>
      </c>
      <c r="JG39" s="37">
        <f ca="1">COUNTIF(OFFSET(class4_2,MATCH(JG$1,'4 класс'!$A:$A,0)-7+'Итог по классам'!$B39,,,),"р")</f>
        <v>0</v>
      </c>
      <c r="JH39" s="37">
        <f ca="1">COUNTIF(OFFSET(class4_2,MATCH(JH$1,'4 класс'!$A:$A,0)-7+'Итог по классам'!$B39,,,),"ш")</f>
        <v>0</v>
      </c>
      <c r="JI39" s="38">
        <f ca="1">COUNTIF(OFFSET(class4_1,MATCH(JI$1,'4 класс'!$A:$A,0)-7+'Итог по классам'!$B39,,,),"Ф")</f>
        <v>0</v>
      </c>
      <c r="JJ39" s="37">
        <f ca="1">COUNTIF(OFFSET(class4_1,MATCH(JJ$1,'4 класс'!$A:$A,0)-7+'Итог по классам'!$B39,,,),"р")</f>
        <v>0</v>
      </c>
      <c r="JK39" s="37">
        <f ca="1">COUNTIF(OFFSET(class4_1,MATCH(JK$1,'4 класс'!$A:$A,0)-7+'Итог по классам'!$B39,,,),"ш")</f>
        <v>0</v>
      </c>
      <c r="JL39" s="37">
        <f ca="1">COUNTIF(OFFSET(class4_2,MATCH(JL$1,'4 класс'!$A:$A,0)-7+'Итог по классам'!$B39,,,),"Ф")</f>
        <v>0</v>
      </c>
      <c r="JM39" s="37">
        <f ca="1">COUNTIF(OFFSET(class4_2,MATCH(JM$1,'4 класс'!$A:$A,0)-7+'Итог по классам'!$B39,,,),"р")</f>
        <v>0</v>
      </c>
      <c r="JN39" s="37">
        <f ca="1">COUNTIF(OFFSET(class4_2,MATCH(JN$1,'4 класс'!$A:$A,0)-7+'Итог по классам'!$B39,,,),"ш")</f>
        <v>0</v>
      </c>
      <c r="JO39" s="38">
        <f ca="1">COUNTIF(OFFSET(class4_1,MATCH(JO$1,'4 класс'!$A:$A,0)-7+'Итог по классам'!$B39,,,),"Ф")</f>
        <v>0</v>
      </c>
      <c r="JP39" s="37">
        <f ca="1">COUNTIF(OFFSET(class4_1,MATCH(JP$1,'4 класс'!$A:$A,0)-7+'Итог по классам'!$B39,,,),"р")</f>
        <v>0</v>
      </c>
      <c r="JQ39" s="37">
        <f ca="1">COUNTIF(OFFSET(class4_1,MATCH(JQ$1,'4 класс'!$A:$A,0)-7+'Итог по классам'!$B39,,,),"ш")</f>
        <v>0</v>
      </c>
      <c r="JR39" s="37">
        <f ca="1">COUNTIF(OFFSET(class4_2,MATCH(JR$1,'4 класс'!$A:$A,0)-7+'Итог по классам'!$B39,,,),"Ф")</f>
        <v>0</v>
      </c>
      <c r="JS39" s="37">
        <f ca="1">COUNTIF(OFFSET(class4_2,MATCH(JS$1,'4 класс'!$A:$A,0)-7+'Итог по классам'!$B39,,,),"р")</f>
        <v>0</v>
      </c>
      <c r="JT39" s="37">
        <f ca="1">COUNTIF(OFFSET(class4_2,MATCH(JT$1,'4 класс'!$A:$A,0)-7+'Итог по классам'!$B39,,,),"ш")</f>
        <v>0</v>
      </c>
      <c r="JU39" s="38">
        <f ca="1">COUNTIF(OFFSET(class4_1,MATCH(JU$1,'4 класс'!$A:$A,0)-7+'Итог по классам'!$B39,,,),"Ф")</f>
        <v>0</v>
      </c>
      <c r="JV39" s="37">
        <f ca="1">COUNTIF(OFFSET(class4_1,MATCH(JV$1,'4 класс'!$A:$A,0)-7+'Итог по классам'!$B39,,,),"р")</f>
        <v>0</v>
      </c>
      <c r="JW39" s="37">
        <f ca="1">COUNTIF(OFFSET(class4_1,MATCH(JW$1,'4 класс'!$A:$A,0)-7+'Итог по классам'!$B39,,,),"ш")</f>
        <v>0</v>
      </c>
      <c r="JX39" s="37">
        <f ca="1">COUNTIF(OFFSET(class4_2,MATCH(JX$1,'4 класс'!$A:$A,0)-7+'Итог по классам'!$B39,,,),"Ф")</f>
        <v>0</v>
      </c>
      <c r="JY39" s="37">
        <f ca="1">COUNTIF(OFFSET(class4_2,MATCH(JY$1,'4 класс'!$A:$A,0)-7+'Итог по классам'!$B39,,,),"р")</f>
        <v>0</v>
      </c>
      <c r="JZ39" s="37">
        <f ca="1">COUNTIF(OFFSET(class4_2,MATCH(JZ$1,'4 класс'!$A:$A,0)-7+'Итог по классам'!$B39,,,),"ш")</f>
        <v>0</v>
      </c>
      <c r="KA39" s="38">
        <f ca="1">COUNTIF(OFFSET(class4_1,MATCH(KA$1,'4 класс'!$A:$A,0)-7+'Итог по классам'!$B39,,,),"Ф")</f>
        <v>0</v>
      </c>
      <c r="KB39" s="37">
        <f ca="1">COUNTIF(OFFSET(class4_1,MATCH(KB$1,'4 класс'!$A:$A,0)-7+'Итог по классам'!$B39,,,),"р")</f>
        <v>0</v>
      </c>
      <c r="KC39" s="37">
        <f ca="1">COUNTIF(OFFSET(class4_1,MATCH(KC$1,'4 класс'!$A:$A,0)-7+'Итог по классам'!$B39,,,),"ш")</f>
        <v>0</v>
      </c>
      <c r="KD39" s="37">
        <f ca="1">COUNTIF(OFFSET(class4_2,MATCH(KD$1,'4 класс'!$A:$A,0)-7+'Итог по классам'!$B39,,,),"Ф")</f>
        <v>0</v>
      </c>
      <c r="KE39" s="37">
        <f ca="1">COUNTIF(OFFSET(class4_2,MATCH(KE$1,'4 класс'!$A:$A,0)-7+'Итог по классам'!$B39,,,),"р")</f>
        <v>0</v>
      </c>
      <c r="KF39" s="37">
        <f ca="1">COUNTIF(OFFSET(class4_2,MATCH(KF$1,'4 класс'!$A:$A,0)-7+'Итог по классам'!$B39,,,),"ш")</f>
        <v>0</v>
      </c>
      <c r="KG39" s="38">
        <f ca="1">COUNTIF(OFFSET(class4_1,MATCH(KG$1,'4 класс'!$A:$A,0)-7+'Итог по классам'!$B39,,,),"Ф")</f>
        <v>0</v>
      </c>
      <c r="KH39" s="37">
        <f ca="1">COUNTIF(OFFSET(class4_1,MATCH(KH$1,'4 класс'!$A:$A,0)-7+'Итог по классам'!$B39,,,),"р")</f>
        <v>0</v>
      </c>
      <c r="KI39" s="37">
        <f ca="1">COUNTIF(OFFSET(class4_1,MATCH(KI$1,'4 класс'!$A:$A,0)-7+'Итог по классам'!$B39,,,),"ш")</f>
        <v>0</v>
      </c>
      <c r="KJ39" s="37">
        <f ca="1">COUNTIF(OFFSET(class4_2,MATCH(KJ$1,'4 класс'!$A:$A,0)-7+'Итог по классам'!$B39,,,),"Ф")</f>
        <v>0</v>
      </c>
      <c r="KK39" s="37">
        <f ca="1">COUNTIF(OFFSET(class4_2,MATCH(KK$1,'4 класс'!$A:$A,0)-7+'Итог по классам'!$B39,,,),"р")</f>
        <v>0</v>
      </c>
      <c r="KL39" s="37">
        <f ca="1">COUNTIF(OFFSET(class4_2,MATCH(KL$1,'4 класс'!$A:$A,0)-7+'Итог по классам'!$B39,,,),"ш")</f>
        <v>0</v>
      </c>
      <c r="KM39" s="38">
        <f ca="1">COUNTIF(OFFSET(class4_1,MATCH(KM$1,'4 класс'!$A:$A,0)-7+'Итог по классам'!$B39,,,),"Ф")</f>
        <v>0</v>
      </c>
      <c r="KN39" s="37">
        <f ca="1">COUNTIF(OFFSET(class4_1,MATCH(KN$1,'4 класс'!$A:$A,0)-7+'Итог по классам'!$B39,,,),"р")</f>
        <v>0</v>
      </c>
      <c r="KO39" s="37">
        <f ca="1">COUNTIF(OFFSET(class4_1,MATCH(KO$1,'4 класс'!$A:$A,0)-7+'Итог по классам'!$B39,,,),"ш")</f>
        <v>0</v>
      </c>
      <c r="KP39" s="37">
        <f ca="1">COUNTIF(OFFSET(class4_2,MATCH(KP$1,'4 класс'!$A:$A,0)-7+'Итог по классам'!$B39,,,),"Ф")</f>
        <v>0</v>
      </c>
      <c r="KQ39" s="37">
        <f ca="1">COUNTIF(OFFSET(class4_2,MATCH(KQ$1,'4 класс'!$A:$A,0)-7+'Итог по классам'!$B39,,,),"р")</f>
        <v>0</v>
      </c>
      <c r="KR39" s="37">
        <f ca="1">COUNTIF(OFFSET(class4_2,MATCH(KR$1,'4 класс'!$A:$A,0)-7+'Итог по классам'!$B39,,,),"ш")</f>
        <v>0</v>
      </c>
    </row>
    <row r="40" spans="1:304" x14ac:dyDescent="0.25">
      <c r="A40">
        <f t="shared" si="8"/>
        <v>1</v>
      </c>
      <c r="B40" s="37">
        <v>7</v>
      </c>
      <c r="C40" s="3" t="s">
        <v>6</v>
      </c>
      <c r="D40" s="3" t="s">
        <v>44</v>
      </c>
      <c r="E40" s="37">
        <f ca="1">COUNTIF(OFFSET(class4_1,MATCH(E$1,'4 класс'!$A:$A,0)-7+'Итог по классам'!$B40,,,),"Ф")</f>
        <v>0</v>
      </c>
      <c r="F40" s="37">
        <f ca="1">COUNTIF(OFFSET(class4_1,MATCH(F$1,'4 класс'!$A:$A,0)-7+'Итог по классам'!$B40,,,),"р")</f>
        <v>0</v>
      </c>
      <c r="G40" s="37">
        <f ca="1">COUNTIF(OFFSET(class4_1,MATCH(G$1,'4 класс'!$A:$A,0)-7+'Итог по классам'!$B40,,,),"ш")</f>
        <v>0</v>
      </c>
      <c r="H40" s="37">
        <f ca="1">COUNTIF(OFFSET(class4_2,MATCH(H$1,'4 класс'!$A:$A,0)-7+'Итог по классам'!$B40,,,),"Ф")</f>
        <v>0</v>
      </c>
      <c r="I40" s="37">
        <f ca="1">COUNTIF(OFFSET(class4_2,MATCH(I$1,'4 класс'!$A:$A,0)-7+'Итог по классам'!$B40,,,),"р")</f>
        <v>0</v>
      </c>
      <c r="J40" s="37">
        <f ca="1">COUNTIF(OFFSET(class4_2,MATCH(J$1,'4 класс'!$A:$A,0)-7+'Итог по классам'!$B40,,,),"ш")</f>
        <v>0</v>
      </c>
      <c r="K40" s="38">
        <f ca="1">COUNTIF(OFFSET(class4_1,MATCH(K$1,'4 класс'!$A:$A,0)-7+'Итог по классам'!$B40,,,),"Ф")</f>
        <v>0</v>
      </c>
      <c r="L40" s="37">
        <f ca="1">COUNTIF(OFFSET(class4_1,MATCH(L$1,'4 класс'!$A:$A,0)-7+'Итог по классам'!$B40,,,),"р")</f>
        <v>0</v>
      </c>
      <c r="M40" s="37">
        <f ca="1">COUNTIF(OFFSET(class4_1,MATCH(M$1,'4 класс'!$A:$A,0)-7+'Итог по классам'!$B40,,,),"ш")</f>
        <v>0</v>
      </c>
      <c r="N40" s="37">
        <f ca="1">COUNTIF(OFFSET(class4_2,MATCH(N$1,'4 класс'!$A:$A,0)-7+'Итог по классам'!$B40,,,),"Ф")</f>
        <v>0</v>
      </c>
      <c r="O40" s="37">
        <f ca="1">COUNTIF(OFFSET(class4_2,MATCH(O$1,'4 класс'!$A:$A,0)-7+'Итог по классам'!$B40,,,),"р")</f>
        <v>0</v>
      </c>
      <c r="P40" s="37">
        <f ca="1">COUNTIF(OFFSET(class4_2,MATCH(P$1,'4 класс'!$A:$A,0)-7+'Итог по классам'!$B40,,,),"ш")</f>
        <v>0</v>
      </c>
      <c r="Q40" s="38">
        <f ca="1">COUNTIF(OFFSET(class4_1,MATCH(Q$1,'4 класс'!$A:$A,0)-7+'Итог по классам'!$B40,,,),"Ф")</f>
        <v>0</v>
      </c>
      <c r="R40" s="37">
        <f ca="1">COUNTIF(OFFSET(class4_1,MATCH(R$1,'4 класс'!$A:$A,0)-7+'Итог по классам'!$B40,,,),"р")</f>
        <v>0</v>
      </c>
      <c r="S40" s="37">
        <f ca="1">COUNTIF(OFFSET(class4_1,MATCH(S$1,'4 класс'!$A:$A,0)-7+'Итог по классам'!$B40,,,),"ш")</f>
        <v>0</v>
      </c>
      <c r="T40" s="37">
        <f ca="1">COUNTIF(OFFSET(class4_2,MATCH(T$1,'4 класс'!$A:$A,0)-7+'Итог по классам'!$B40,,,),"Ф")</f>
        <v>0</v>
      </c>
      <c r="U40" s="37">
        <f ca="1">COUNTIF(OFFSET(class4_2,MATCH(U$1,'4 класс'!$A:$A,0)-7+'Итог по классам'!$B40,,,),"р")</f>
        <v>0</v>
      </c>
      <c r="V40" s="37">
        <f ca="1">COUNTIF(OFFSET(class4_2,MATCH(V$1,'4 класс'!$A:$A,0)-7+'Итог по классам'!$B40,,,),"ш")</f>
        <v>0</v>
      </c>
      <c r="W40" s="38">
        <f ca="1">COUNTIF(OFFSET(class4_1,MATCH(W$1,'4 класс'!$A:$A,0)-7+'Итог по классам'!$B40,,,),"Ф")</f>
        <v>0</v>
      </c>
      <c r="X40" s="37">
        <f ca="1">COUNTIF(OFFSET(class4_1,MATCH(X$1,'4 класс'!$A:$A,0)-7+'Итог по классам'!$B40,,,),"р")</f>
        <v>0</v>
      </c>
      <c r="Y40" s="37">
        <f ca="1">COUNTIF(OFFSET(class4_1,MATCH(Y$1,'4 класс'!$A:$A,0)-7+'Итог по классам'!$B40,,,),"ш")</f>
        <v>0</v>
      </c>
      <c r="Z40" s="37">
        <f ca="1">COUNTIF(OFFSET(class4_2,MATCH(Z$1,'4 класс'!$A:$A,0)-7+'Итог по классам'!$B40,,,),"Ф")</f>
        <v>0</v>
      </c>
      <c r="AA40" s="37">
        <f ca="1">COUNTIF(OFFSET(class4_2,MATCH(AA$1,'4 класс'!$A:$A,0)-7+'Итог по классам'!$B40,,,),"р")</f>
        <v>0</v>
      </c>
      <c r="AB40" s="37">
        <f ca="1">COUNTIF(OFFSET(class4_2,MATCH(AB$1,'4 класс'!$A:$A,0)-7+'Итог по классам'!$B40,,,),"ш")</f>
        <v>0</v>
      </c>
      <c r="AC40" s="38">
        <f ca="1">COUNTIF(OFFSET(class4_1,MATCH(AC$1,'4 класс'!$A:$A,0)-7+'Итог по классам'!$B40,,,),"Ф")</f>
        <v>0</v>
      </c>
      <c r="AD40" s="37">
        <f ca="1">COUNTIF(OFFSET(class4_1,MATCH(AD$1,'4 класс'!$A:$A,0)-7+'Итог по классам'!$B40,,,),"р")</f>
        <v>0</v>
      </c>
      <c r="AE40" s="37">
        <f ca="1">COUNTIF(OFFSET(class4_1,MATCH(AE$1,'4 класс'!$A:$A,0)-7+'Итог по классам'!$B40,,,),"ш")</f>
        <v>0</v>
      </c>
      <c r="AF40" s="37">
        <f ca="1">COUNTIF(OFFSET(class4_2,MATCH(AF$1,'4 класс'!$A:$A,0)-7+'Итог по классам'!$B40,,,),"Ф")</f>
        <v>0</v>
      </c>
      <c r="AG40" s="37">
        <f ca="1">COUNTIF(OFFSET(class4_2,MATCH(AG$1,'4 класс'!$A:$A,0)-7+'Итог по классам'!$B40,,,),"р")</f>
        <v>0</v>
      </c>
      <c r="AH40" s="37">
        <f ca="1">COUNTIF(OFFSET(class4_2,MATCH(AH$1,'4 класс'!$A:$A,0)-7+'Итог по классам'!$B40,,,),"ш")</f>
        <v>0</v>
      </c>
      <c r="AI40" s="38">
        <f ca="1">COUNTIF(OFFSET(class4_1,MATCH(AI$1,'4 класс'!$A:$A,0)-7+'Итог по классам'!$B40,,,),"Ф")</f>
        <v>0</v>
      </c>
      <c r="AJ40" s="37">
        <f ca="1">COUNTIF(OFFSET(class4_1,MATCH(AJ$1,'4 класс'!$A:$A,0)-7+'Итог по классам'!$B40,,,),"р")</f>
        <v>0</v>
      </c>
      <c r="AK40" s="37">
        <f ca="1">COUNTIF(OFFSET(class4_1,MATCH(AK$1,'4 класс'!$A:$A,0)-7+'Итог по классам'!$B40,,,),"ш")</f>
        <v>0</v>
      </c>
      <c r="AL40" s="37">
        <f ca="1">COUNTIF(OFFSET(class4_2,MATCH(AL$1,'4 класс'!$A:$A,0)-7+'Итог по классам'!$B40,,,),"Ф")</f>
        <v>0</v>
      </c>
      <c r="AM40" s="37">
        <f ca="1">COUNTIF(OFFSET(class4_2,MATCH(AM$1,'4 класс'!$A:$A,0)-7+'Итог по классам'!$B40,,,),"р")</f>
        <v>0</v>
      </c>
      <c r="AN40" s="37">
        <f ca="1">COUNTIF(OFFSET(class4_2,MATCH(AN$1,'4 класс'!$A:$A,0)-7+'Итог по классам'!$B40,,,),"ш")</f>
        <v>0</v>
      </c>
      <c r="AO40" s="38">
        <f ca="1">COUNTIF(OFFSET(class4_1,MATCH(AO$1,'4 класс'!$A:$A,0)-7+'Итог по классам'!$B40,,,),"Ф")</f>
        <v>0</v>
      </c>
      <c r="AP40" s="37">
        <f ca="1">COUNTIF(OFFSET(class4_1,MATCH(AP$1,'4 класс'!$A:$A,0)-7+'Итог по классам'!$B40,,,),"р")</f>
        <v>0</v>
      </c>
      <c r="AQ40" s="37">
        <f ca="1">COUNTIF(OFFSET(class4_1,MATCH(AQ$1,'4 класс'!$A:$A,0)-7+'Итог по классам'!$B40,,,),"ш")</f>
        <v>0</v>
      </c>
      <c r="AR40" s="37">
        <f ca="1">COUNTIF(OFFSET(class4_2,MATCH(AR$1,'4 класс'!$A:$A,0)-7+'Итог по классам'!$B40,,,),"Ф")</f>
        <v>0</v>
      </c>
      <c r="AS40" s="37">
        <f ca="1">COUNTIF(OFFSET(class4_2,MATCH(AS$1,'4 класс'!$A:$A,0)-7+'Итог по классам'!$B40,,,),"р")</f>
        <v>0</v>
      </c>
      <c r="AT40" s="37">
        <f ca="1">COUNTIF(OFFSET(class4_2,MATCH(AT$1,'4 класс'!$A:$A,0)-7+'Итог по классам'!$B40,,,),"ш")</f>
        <v>0</v>
      </c>
      <c r="AU40" s="38">
        <f ca="1">COUNTIF(OFFSET(class4_1,MATCH(AU$1,'4 класс'!$A:$A,0)-7+'Итог по классам'!$B40,,,),"Ф")</f>
        <v>0</v>
      </c>
      <c r="AV40" s="37">
        <f ca="1">COUNTIF(OFFSET(class4_1,MATCH(AV$1,'4 класс'!$A:$A,0)-7+'Итог по классам'!$B40,,,),"р")</f>
        <v>0</v>
      </c>
      <c r="AW40" s="37">
        <f ca="1">COUNTIF(OFFSET(class4_1,MATCH(AW$1,'4 класс'!$A:$A,0)-7+'Итог по классам'!$B40,,,),"ш")</f>
        <v>0</v>
      </c>
      <c r="AX40" s="37">
        <f ca="1">COUNTIF(OFFSET(class4_2,MATCH(AX$1,'4 класс'!$A:$A,0)-7+'Итог по классам'!$B40,,,),"Ф")</f>
        <v>0</v>
      </c>
      <c r="AY40" s="37">
        <f ca="1">COUNTIF(OFFSET(class4_2,MATCH(AY$1,'4 класс'!$A:$A,0)-7+'Итог по классам'!$B40,,,),"р")</f>
        <v>0</v>
      </c>
      <c r="AZ40" s="37">
        <f ca="1">COUNTIF(OFFSET(class4_2,MATCH(AZ$1,'4 класс'!$A:$A,0)-7+'Итог по классам'!$B40,,,),"ш")</f>
        <v>0</v>
      </c>
      <c r="BA40" s="38">
        <f ca="1">COUNTIF(OFFSET(class4_1,MATCH(BA$1,'4 класс'!$A:$A,0)-7+'Итог по классам'!$B40,,,),"Ф")</f>
        <v>0</v>
      </c>
      <c r="BB40" s="37">
        <f ca="1">COUNTIF(OFFSET(class4_1,MATCH(BB$1,'4 класс'!$A:$A,0)-7+'Итог по классам'!$B40,,,),"р")</f>
        <v>0</v>
      </c>
      <c r="BC40" s="37">
        <f ca="1">COUNTIF(OFFSET(class4_1,MATCH(BC$1,'4 класс'!$A:$A,0)-7+'Итог по классам'!$B40,,,),"ш")</f>
        <v>0</v>
      </c>
      <c r="BD40" s="37">
        <f ca="1">COUNTIF(OFFSET(class4_2,MATCH(BD$1,'4 класс'!$A:$A,0)-7+'Итог по классам'!$B40,,,),"Ф")</f>
        <v>0</v>
      </c>
      <c r="BE40" s="37">
        <f ca="1">COUNTIF(OFFSET(class4_2,MATCH(BE$1,'4 класс'!$A:$A,0)-7+'Итог по классам'!$B40,,,),"р")</f>
        <v>0</v>
      </c>
      <c r="BF40" s="37">
        <f ca="1">COUNTIF(OFFSET(class4_2,MATCH(BF$1,'4 класс'!$A:$A,0)-7+'Итог по классам'!$B40,,,),"ш")</f>
        <v>0</v>
      </c>
      <c r="BG40" s="38">
        <f ca="1">COUNTIF(OFFSET(class4_1,MATCH(BG$1,'4 класс'!$A:$A,0)-7+'Итог по классам'!$B40,,,),"Ф")</f>
        <v>0</v>
      </c>
      <c r="BH40" s="37">
        <f ca="1">COUNTIF(OFFSET(class4_1,MATCH(BH$1,'4 класс'!$A:$A,0)-7+'Итог по классам'!$B40,,,),"р")</f>
        <v>0</v>
      </c>
      <c r="BI40" s="37">
        <f ca="1">COUNTIF(OFFSET(class4_1,MATCH(BI$1,'4 класс'!$A:$A,0)-7+'Итог по классам'!$B40,,,),"ш")</f>
        <v>0</v>
      </c>
      <c r="BJ40" s="37">
        <f ca="1">COUNTIF(OFFSET(class4_2,MATCH(BJ$1,'4 класс'!$A:$A,0)-7+'Итог по классам'!$B40,,,),"Ф")</f>
        <v>0</v>
      </c>
      <c r="BK40" s="37">
        <f ca="1">COUNTIF(OFFSET(class4_2,MATCH(BK$1,'4 класс'!$A:$A,0)-7+'Итог по классам'!$B40,,,),"р")</f>
        <v>0</v>
      </c>
      <c r="BL40" s="37">
        <f ca="1">COUNTIF(OFFSET(class4_2,MATCH(BL$1,'4 класс'!$A:$A,0)-7+'Итог по классам'!$B40,,,),"ш")</f>
        <v>0</v>
      </c>
      <c r="BM40" s="38">
        <f ca="1">COUNTIF(OFFSET(class4_1,MATCH(BM$1,'4 класс'!$A:$A,0)-7+'Итог по классам'!$B40,,,),"Ф")</f>
        <v>0</v>
      </c>
      <c r="BN40" s="37">
        <f ca="1">COUNTIF(OFFSET(class4_1,MATCH(BN$1,'4 класс'!$A:$A,0)-7+'Итог по классам'!$B40,,,),"р")</f>
        <v>0</v>
      </c>
      <c r="BO40" s="37">
        <f ca="1">COUNTIF(OFFSET(class4_1,MATCH(BO$1,'4 класс'!$A:$A,0)-7+'Итог по классам'!$B40,,,),"ш")</f>
        <v>0</v>
      </c>
      <c r="BP40" s="37">
        <f ca="1">COUNTIF(OFFSET(class4_2,MATCH(BP$1,'4 класс'!$A:$A,0)-7+'Итог по классам'!$B40,,,),"Ф")</f>
        <v>0</v>
      </c>
      <c r="BQ40" s="37">
        <f ca="1">COUNTIF(OFFSET(class4_2,MATCH(BQ$1,'4 класс'!$A:$A,0)-7+'Итог по классам'!$B40,,,),"р")</f>
        <v>0</v>
      </c>
      <c r="BR40" s="37">
        <f ca="1">COUNTIF(OFFSET(class4_2,MATCH(BR$1,'4 класс'!$A:$A,0)-7+'Итог по классам'!$B40,,,),"ш")</f>
        <v>0</v>
      </c>
      <c r="BS40" s="38">
        <f ca="1">COUNTIF(OFFSET(class4_1,MATCH(BS$1,'4 класс'!$A:$A,0)-7+'Итог по классам'!$B40,,,),"Ф")</f>
        <v>0</v>
      </c>
      <c r="BT40" s="37">
        <f ca="1">COUNTIF(OFFSET(class4_1,MATCH(BT$1,'4 класс'!$A:$A,0)-7+'Итог по классам'!$B40,,,),"р")</f>
        <v>0</v>
      </c>
      <c r="BU40" s="37">
        <f ca="1">COUNTIF(OFFSET(class4_1,MATCH(BU$1,'4 класс'!$A:$A,0)-7+'Итог по классам'!$B40,,,),"ш")</f>
        <v>0</v>
      </c>
      <c r="BV40" s="37">
        <f ca="1">COUNTIF(OFFSET(class4_2,MATCH(BV$1,'4 класс'!$A:$A,0)-7+'Итог по классам'!$B40,,,),"Ф")</f>
        <v>0</v>
      </c>
      <c r="BW40" s="37">
        <f ca="1">COUNTIF(OFFSET(class4_2,MATCH(BW$1,'4 класс'!$A:$A,0)-7+'Итог по классам'!$B40,,,),"р")</f>
        <v>0</v>
      </c>
      <c r="BX40" s="37">
        <f ca="1">COUNTIF(OFFSET(class4_2,MATCH(BX$1,'4 класс'!$A:$A,0)-7+'Итог по классам'!$B40,,,),"ш")</f>
        <v>0</v>
      </c>
      <c r="BY40" s="38">
        <f ca="1">COUNTIF(OFFSET(class4_1,MATCH(BY$1,'4 класс'!$A:$A,0)-7+'Итог по классам'!$B40,,,),"Ф")</f>
        <v>0</v>
      </c>
      <c r="BZ40" s="37">
        <f ca="1">COUNTIF(OFFSET(class4_1,MATCH(BZ$1,'4 класс'!$A:$A,0)-7+'Итог по классам'!$B40,,,),"р")</f>
        <v>0</v>
      </c>
      <c r="CA40" s="37">
        <f ca="1">COUNTIF(OFFSET(class4_1,MATCH(CA$1,'4 класс'!$A:$A,0)-7+'Итог по классам'!$B40,,,),"ш")</f>
        <v>0</v>
      </c>
      <c r="CB40" s="37">
        <f ca="1">COUNTIF(OFFSET(class4_2,MATCH(CB$1,'4 класс'!$A:$A,0)-7+'Итог по классам'!$B40,,,),"Ф")</f>
        <v>0</v>
      </c>
      <c r="CC40" s="37">
        <f ca="1">COUNTIF(OFFSET(class4_2,MATCH(CC$1,'4 класс'!$A:$A,0)-7+'Итог по классам'!$B40,,,),"р")</f>
        <v>0</v>
      </c>
      <c r="CD40" s="37">
        <f ca="1">COUNTIF(OFFSET(class4_2,MATCH(CD$1,'4 класс'!$A:$A,0)-7+'Итог по классам'!$B40,,,),"ш")</f>
        <v>0</v>
      </c>
      <c r="CE40" s="38">
        <f ca="1">COUNTIF(OFFSET(class4_1,MATCH(CE$1,'4 класс'!$A:$A,0)-7+'Итог по классам'!$B40,,,),"Ф")</f>
        <v>0</v>
      </c>
      <c r="CF40" s="37">
        <f ca="1">COUNTIF(OFFSET(class4_1,MATCH(CF$1,'4 класс'!$A:$A,0)-7+'Итог по классам'!$B40,,,),"р")</f>
        <v>0</v>
      </c>
      <c r="CG40" s="37">
        <f ca="1">COUNTIF(OFFSET(class4_1,MATCH(CG$1,'4 класс'!$A:$A,0)-7+'Итог по классам'!$B40,,,),"ш")</f>
        <v>0</v>
      </c>
      <c r="CH40" s="37">
        <f ca="1">COUNTIF(OFFSET(class4_2,MATCH(CH$1,'4 класс'!$A:$A,0)-7+'Итог по классам'!$B40,,,),"Ф")</f>
        <v>0</v>
      </c>
      <c r="CI40" s="37">
        <f ca="1">COUNTIF(OFFSET(class4_2,MATCH(CI$1,'4 класс'!$A:$A,0)-7+'Итог по классам'!$B40,,,),"р")</f>
        <v>0</v>
      </c>
      <c r="CJ40" s="37">
        <f ca="1">COUNTIF(OFFSET(class4_2,MATCH(CJ$1,'4 класс'!$A:$A,0)-7+'Итог по классам'!$B40,,,),"ш")</f>
        <v>0</v>
      </c>
      <c r="CK40" s="38">
        <f ca="1">COUNTIF(OFFSET(class4_1,MATCH(CK$1,'4 класс'!$A:$A,0)-7+'Итог по классам'!$B40,,,),"Ф")</f>
        <v>0</v>
      </c>
      <c r="CL40" s="37">
        <f ca="1">COUNTIF(OFFSET(class4_1,MATCH(CL$1,'4 класс'!$A:$A,0)-7+'Итог по классам'!$B40,,,),"р")</f>
        <v>0</v>
      </c>
      <c r="CM40" s="37">
        <f ca="1">COUNTIF(OFFSET(class4_1,MATCH(CM$1,'4 класс'!$A:$A,0)-7+'Итог по классам'!$B40,,,),"ш")</f>
        <v>0</v>
      </c>
      <c r="CN40" s="37">
        <f ca="1">COUNTIF(OFFSET(class4_2,MATCH(CN$1,'4 класс'!$A:$A,0)-7+'Итог по классам'!$B40,,,),"Ф")</f>
        <v>0</v>
      </c>
      <c r="CO40" s="37">
        <f ca="1">COUNTIF(OFFSET(class4_2,MATCH(CO$1,'4 класс'!$A:$A,0)-7+'Итог по классам'!$B40,,,),"р")</f>
        <v>0</v>
      </c>
      <c r="CP40" s="37">
        <f ca="1">COUNTIF(OFFSET(class4_2,MATCH(CP$1,'4 класс'!$A:$A,0)-7+'Итог по классам'!$B40,,,),"ш")</f>
        <v>0</v>
      </c>
      <c r="CQ40" s="38">
        <f ca="1">COUNTIF(OFFSET(class4_1,MATCH(CQ$1,'4 класс'!$A:$A,0)-7+'Итог по классам'!$B40,,,),"Ф")</f>
        <v>0</v>
      </c>
      <c r="CR40" s="37">
        <f ca="1">COUNTIF(OFFSET(class4_1,MATCH(CR$1,'4 класс'!$A:$A,0)-7+'Итог по классам'!$B40,,,),"р")</f>
        <v>0</v>
      </c>
      <c r="CS40" s="37">
        <f ca="1">COUNTIF(OFFSET(class4_1,MATCH(CS$1,'4 класс'!$A:$A,0)-7+'Итог по классам'!$B40,,,),"ш")</f>
        <v>0</v>
      </c>
      <c r="CT40" s="37">
        <f ca="1">COUNTIF(OFFSET(class4_2,MATCH(CT$1,'4 класс'!$A:$A,0)-7+'Итог по классам'!$B40,,,),"Ф")</f>
        <v>0</v>
      </c>
      <c r="CU40" s="37">
        <f ca="1">COUNTIF(OFFSET(class4_2,MATCH(CU$1,'4 класс'!$A:$A,0)-7+'Итог по классам'!$B40,,,),"р")</f>
        <v>0</v>
      </c>
      <c r="CV40" s="37">
        <f ca="1">COUNTIF(OFFSET(class4_2,MATCH(CV$1,'4 класс'!$A:$A,0)-7+'Итог по классам'!$B40,,,),"ш")</f>
        <v>0</v>
      </c>
      <c r="CW40" s="38">
        <f ca="1">COUNTIF(OFFSET(class4_1,MATCH(CW$1,'4 класс'!$A:$A,0)-7+'Итог по классам'!$B40,,,),"Ф")</f>
        <v>0</v>
      </c>
      <c r="CX40" s="37">
        <f ca="1">COUNTIF(OFFSET(class4_1,MATCH(CX$1,'4 класс'!$A:$A,0)-7+'Итог по классам'!$B40,,,),"р")</f>
        <v>0</v>
      </c>
      <c r="CY40" s="37">
        <f ca="1">COUNTIF(OFFSET(class4_1,MATCH(CY$1,'4 класс'!$A:$A,0)-7+'Итог по классам'!$B40,,,),"ш")</f>
        <v>0</v>
      </c>
      <c r="CZ40" s="37">
        <f ca="1">COUNTIF(OFFSET(class4_2,MATCH(CZ$1,'4 класс'!$A:$A,0)-7+'Итог по классам'!$B40,,,),"Ф")</f>
        <v>0</v>
      </c>
      <c r="DA40" s="37">
        <f ca="1">COUNTIF(OFFSET(class4_2,MATCH(DA$1,'4 класс'!$A:$A,0)-7+'Итог по классам'!$B40,,,),"р")</f>
        <v>0</v>
      </c>
      <c r="DB40" s="37">
        <f ca="1">COUNTIF(OFFSET(class4_2,MATCH(DB$1,'4 класс'!$A:$A,0)-7+'Итог по классам'!$B40,,,),"ш")</f>
        <v>0</v>
      </c>
      <c r="DC40" s="38">
        <f ca="1">COUNTIF(OFFSET(class4_1,MATCH(DC$1,'4 класс'!$A:$A,0)-7+'Итог по классам'!$B40,,,),"Ф")</f>
        <v>0</v>
      </c>
      <c r="DD40" s="37">
        <f ca="1">COUNTIF(OFFSET(class4_1,MATCH(DD$1,'4 класс'!$A:$A,0)-7+'Итог по классам'!$B40,,,),"р")</f>
        <v>0</v>
      </c>
      <c r="DE40" s="37">
        <f ca="1">COUNTIF(OFFSET(class4_1,MATCH(DE$1,'4 класс'!$A:$A,0)-7+'Итог по классам'!$B40,,,),"ш")</f>
        <v>0</v>
      </c>
      <c r="DF40" s="37">
        <f ca="1">COUNTIF(OFFSET(class4_2,MATCH(DF$1,'4 класс'!$A:$A,0)-7+'Итог по классам'!$B40,,,),"Ф")</f>
        <v>0</v>
      </c>
      <c r="DG40" s="37">
        <f ca="1">COUNTIF(OFFSET(class4_2,MATCH(DG$1,'4 класс'!$A:$A,0)-7+'Итог по классам'!$B40,,,),"р")</f>
        <v>0</v>
      </c>
      <c r="DH40" s="37">
        <f ca="1">COUNTIF(OFFSET(class4_2,MATCH(DH$1,'4 класс'!$A:$A,0)-7+'Итог по классам'!$B40,,,),"ш")</f>
        <v>0</v>
      </c>
      <c r="DI40" s="38">
        <f ca="1">COUNTIF(OFFSET(class4_1,MATCH(DI$1,'4 класс'!$A:$A,0)-7+'Итог по классам'!$B40,,,),"Ф")</f>
        <v>0</v>
      </c>
      <c r="DJ40" s="37">
        <f ca="1">COUNTIF(OFFSET(class4_1,MATCH(DJ$1,'4 класс'!$A:$A,0)-7+'Итог по классам'!$B40,,,),"р")</f>
        <v>0</v>
      </c>
      <c r="DK40" s="37">
        <f ca="1">COUNTIF(OFFSET(class4_1,MATCH(DK$1,'4 класс'!$A:$A,0)-7+'Итог по классам'!$B40,,,),"ш")</f>
        <v>0</v>
      </c>
      <c r="DL40" s="37">
        <f ca="1">COUNTIF(OFFSET(class4_2,MATCH(DL$1,'4 класс'!$A:$A,0)-7+'Итог по классам'!$B40,,,),"Ф")</f>
        <v>0</v>
      </c>
      <c r="DM40" s="37">
        <f ca="1">COUNTIF(OFFSET(class4_2,MATCH(DM$1,'4 класс'!$A:$A,0)-7+'Итог по классам'!$B40,,,),"р")</f>
        <v>0</v>
      </c>
      <c r="DN40" s="37">
        <f ca="1">COUNTIF(OFFSET(class4_2,MATCH(DN$1,'4 класс'!$A:$A,0)-7+'Итог по классам'!$B40,,,),"ш")</f>
        <v>0</v>
      </c>
      <c r="DO40" s="38">
        <f ca="1">COUNTIF(OFFSET(class4_1,MATCH(DO$1,'4 класс'!$A:$A,0)-7+'Итог по классам'!$B40,,,),"Ф")</f>
        <v>0</v>
      </c>
      <c r="DP40" s="37">
        <f ca="1">COUNTIF(OFFSET(class4_1,MATCH(DP$1,'4 класс'!$A:$A,0)-7+'Итог по классам'!$B40,,,),"р")</f>
        <v>0</v>
      </c>
      <c r="DQ40" s="37">
        <f ca="1">COUNTIF(OFFSET(class4_1,MATCH(DQ$1,'4 класс'!$A:$A,0)-7+'Итог по классам'!$B40,,,),"ш")</f>
        <v>0</v>
      </c>
      <c r="DR40" s="37">
        <f ca="1">COUNTIF(OFFSET(class4_2,MATCH(DR$1,'4 класс'!$A:$A,0)-7+'Итог по классам'!$B40,,,),"Ф")</f>
        <v>0</v>
      </c>
      <c r="DS40" s="37">
        <f ca="1">COUNTIF(OFFSET(class4_2,MATCH(DS$1,'4 класс'!$A:$A,0)-7+'Итог по классам'!$B40,,,),"р")</f>
        <v>0</v>
      </c>
      <c r="DT40" s="37">
        <f ca="1">COUNTIF(OFFSET(class4_2,MATCH(DT$1,'4 класс'!$A:$A,0)-7+'Итог по классам'!$B40,,,),"ш")</f>
        <v>0</v>
      </c>
      <c r="DU40" s="38">
        <f ca="1">COUNTIF(OFFSET(class4_1,MATCH(DU$1,'4 класс'!$A:$A,0)-7+'Итог по классам'!$B40,,,),"Ф")</f>
        <v>0</v>
      </c>
      <c r="DV40" s="37">
        <f ca="1">COUNTIF(OFFSET(class4_1,MATCH(DV$1,'4 класс'!$A:$A,0)-7+'Итог по классам'!$B40,,,),"р")</f>
        <v>0</v>
      </c>
      <c r="DW40" s="37">
        <f ca="1">COUNTIF(OFFSET(class4_1,MATCH(DW$1,'4 класс'!$A:$A,0)-7+'Итог по классам'!$B40,,,),"ш")</f>
        <v>0</v>
      </c>
      <c r="DX40" s="37">
        <f ca="1">COUNTIF(OFFSET(class4_2,MATCH(DX$1,'4 класс'!$A:$A,0)-7+'Итог по классам'!$B40,,,),"Ф")</f>
        <v>0</v>
      </c>
      <c r="DY40" s="37">
        <f ca="1">COUNTIF(OFFSET(class4_2,MATCH(DY$1,'4 класс'!$A:$A,0)-7+'Итог по классам'!$B40,,,),"р")</f>
        <v>0</v>
      </c>
      <c r="DZ40" s="37">
        <f ca="1">COUNTIF(OFFSET(class4_2,MATCH(DZ$1,'4 класс'!$A:$A,0)-7+'Итог по классам'!$B40,,,),"ш")</f>
        <v>0</v>
      </c>
      <c r="EA40" s="38">
        <f ca="1">COUNTIF(OFFSET(class4_1,MATCH(EA$1,'4 класс'!$A:$A,0)-7+'Итог по классам'!$B40,,,),"Ф")</f>
        <v>0</v>
      </c>
      <c r="EB40" s="37">
        <f ca="1">COUNTIF(OFFSET(class4_1,MATCH(EB$1,'4 класс'!$A:$A,0)-7+'Итог по классам'!$B40,,,),"р")</f>
        <v>0</v>
      </c>
      <c r="EC40" s="37">
        <f ca="1">COUNTIF(OFFSET(class4_1,MATCH(EC$1,'4 класс'!$A:$A,0)-7+'Итог по классам'!$B40,,,),"ш")</f>
        <v>0</v>
      </c>
      <c r="ED40" s="37">
        <f ca="1">COUNTIF(OFFSET(class4_2,MATCH(ED$1,'4 класс'!$A:$A,0)-7+'Итог по классам'!$B40,,,),"Ф")</f>
        <v>0</v>
      </c>
      <c r="EE40" s="37">
        <f ca="1">COUNTIF(OFFSET(class4_2,MATCH(EE$1,'4 класс'!$A:$A,0)-7+'Итог по классам'!$B40,,,),"р")</f>
        <v>0</v>
      </c>
      <c r="EF40" s="37">
        <f ca="1">COUNTIF(OFFSET(class4_2,MATCH(EF$1,'4 класс'!$A:$A,0)-7+'Итог по классам'!$B40,,,),"ш")</f>
        <v>0</v>
      </c>
      <c r="EG40" s="38">
        <f ca="1">COUNTIF(OFFSET(class4_1,MATCH(EG$1,'4 класс'!$A:$A,0)-7+'Итог по классам'!$B40,,,),"Ф")</f>
        <v>0</v>
      </c>
      <c r="EH40" s="37">
        <f ca="1">COUNTIF(OFFSET(class4_1,MATCH(EH$1,'4 класс'!$A:$A,0)-7+'Итог по классам'!$B40,,,),"р")</f>
        <v>0</v>
      </c>
      <c r="EI40" s="37">
        <f ca="1">COUNTIF(OFFSET(class4_1,MATCH(EI$1,'4 класс'!$A:$A,0)-7+'Итог по классам'!$B40,,,),"ш")</f>
        <v>0</v>
      </c>
      <c r="EJ40" s="37">
        <f ca="1">COUNTIF(OFFSET(class4_2,MATCH(EJ$1,'4 класс'!$A:$A,0)-7+'Итог по классам'!$B40,,,),"Ф")</f>
        <v>0</v>
      </c>
      <c r="EK40" s="37">
        <f ca="1">COUNTIF(OFFSET(class4_2,MATCH(EK$1,'4 класс'!$A:$A,0)-7+'Итог по классам'!$B40,,,),"р")</f>
        <v>0</v>
      </c>
      <c r="EL40" s="37">
        <f ca="1">COUNTIF(OFFSET(class4_2,MATCH(EL$1,'4 класс'!$A:$A,0)-7+'Итог по классам'!$B40,,,),"ш")</f>
        <v>0</v>
      </c>
      <c r="EM40" s="38">
        <f ca="1">COUNTIF(OFFSET(class4_1,MATCH(EM$1,'4 класс'!$A:$A,0)-7+'Итог по классам'!$B40,,,),"Ф")</f>
        <v>0</v>
      </c>
      <c r="EN40" s="37">
        <f ca="1">COUNTIF(OFFSET(class4_1,MATCH(EN$1,'4 класс'!$A:$A,0)-7+'Итог по классам'!$B40,,,),"р")</f>
        <v>0</v>
      </c>
      <c r="EO40" s="37">
        <f ca="1">COUNTIF(OFFSET(class4_1,MATCH(EO$1,'4 класс'!$A:$A,0)-7+'Итог по классам'!$B40,,,),"ш")</f>
        <v>0</v>
      </c>
      <c r="EP40" s="37">
        <f ca="1">COUNTIF(OFFSET(class4_2,MATCH(EP$1,'4 класс'!$A:$A,0)-7+'Итог по классам'!$B40,,,),"Ф")</f>
        <v>0</v>
      </c>
      <c r="EQ40" s="37">
        <f ca="1">COUNTIF(OFFSET(class4_2,MATCH(EQ$1,'4 класс'!$A:$A,0)-7+'Итог по классам'!$B40,,,),"р")</f>
        <v>0</v>
      </c>
      <c r="ER40" s="37">
        <f ca="1">COUNTIF(OFFSET(class4_2,MATCH(ER$1,'4 класс'!$A:$A,0)-7+'Итог по классам'!$B40,,,),"ш")</f>
        <v>0</v>
      </c>
      <c r="ES40" s="38">
        <f ca="1">COUNTIF(OFFSET(class4_1,MATCH(ES$1,'4 класс'!$A:$A,0)-7+'Итог по классам'!$B40,,,),"Ф")</f>
        <v>0</v>
      </c>
      <c r="ET40" s="37">
        <f ca="1">COUNTIF(OFFSET(class4_1,MATCH(ET$1,'4 класс'!$A:$A,0)-7+'Итог по классам'!$B40,,,),"р")</f>
        <v>0</v>
      </c>
      <c r="EU40" s="37">
        <f ca="1">COUNTIF(OFFSET(class4_1,MATCH(EU$1,'4 класс'!$A:$A,0)-7+'Итог по классам'!$B40,,,),"ш")</f>
        <v>0</v>
      </c>
      <c r="EV40" s="37">
        <f ca="1">COUNTIF(OFFSET(class4_2,MATCH(EV$1,'4 класс'!$A:$A,0)-7+'Итог по классам'!$B40,,,),"Ф")</f>
        <v>0</v>
      </c>
      <c r="EW40" s="37">
        <f ca="1">COUNTIF(OFFSET(class4_2,MATCH(EW$1,'4 класс'!$A:$A,0)-7+'Итог по классам'!$B40,,,),"р")</f>
        <v>0</v>
      </c>
      <c r="EX40" s="37">
        <f ca="1">COUNTIF(OFFSET(class4_2,MATCH(EX$1,'4 класс'!$A:$A,0)-7+'Итог по классам'!$B40,,,),"ш")</f>
        <v>0</v>
      </c>
      <c r="EY40" s="38">
        <f ca="1">COUNTIF(OFFSET(class4_1,MATCH(EY$1,'4 класс'!$A:$A,0)-7+'Итог по классам'!$B40,,,),"Ф")</f>
        <v>0</v>
      </c>
      <c r="EZ40" s="37">
        <f ca="1">COUNTIF(OFFSET(class4_1,MATCH(EZ$1,'4 класс'!$A:$A,0)-7+'Итог по классам'!$B40,,,),"р")</f>
        <v>0</v>
      </c>
      <c r="FA40" s="37">
        <f ca="1">COUNTIF(OFFSET(class4_1,MATCH(FA$1,'4 класс'!$A:$A,0)-7+'Итог по классам'!$B40,,,),"ш")</f>
        <v>0</v>
      </c>
      <c r="FB40" s="37">
        <f ca="1">COUNTIF(OFFSET(class4_2,MATCH(FB$1,'4 класс'!$A:$A,0)-7+'Итог по классам'!$B40,,,),"Ф")</f>
        <v>0</v>
      </c>
      <c r="FC40" s="37">
        <f ca="1">COUNTIF(OFFSET(class4_2,MATCH(FC$1,'4 класс'!$A:$A,0)-7+'Итог по классам'!$B40,,,),"р")</f>
        <v>0</v>
      </c>
      <c r="FD40" s="37">
        <f ca="1">COUNTIF(OFFSET(class4_2,MATCH(FD$1,'4 класс'!$A:$A,0)-7+'Итог по классам'!$B40,,,),"ш")</f>
        <v>0</v>
      </c>
      <c r="FE40" s="38">
        <f ca="1">COUNTIF(OFFSET(class4_1,MATCH(FE$1,'4 класс'!$A:$A,0)-7+'Итог по классам'!$B40,,,),"Ф")</f>
        <v>0</v>
      </c>
      <c r="FF40" s="37">
        <f ca="1">COUNTIF(OFFSET(class4_1,MATCH(FF$1,'4 класс'!$A:$A,0)-7+'Итог по классам'!$B40,,,),"р")</f>
        <v>0</v>
      </c>
      <c r="FG40" s="37">
        <f ca="1">COUNTIF(OFFSET(class4_1,MATCH(FG$1,'4 класс'!$A:$A,0)-7+'Итог по классам'!$B40,,,),"ш")</f>
        <v>0</v>
      </c>
      <c r="FH40" s="37">
        <f ca="1">COUNTIF(OFFSET(class4_2,MATCH(FH$1,'4 класс'!$A:$A,0)-7+'Итог по классам'!$B40,,,),"Ф")</f>
        <v>0</v>
      </c>
      <c r="FI40" s="37">
        <f ca="1">COUNTIF(OFFSET(class4_2,MATCH(FI$1,'4 класс'!$A:$A,0)-7+'Итог по классам'!$B40,,,),"р")</f>
        <v>0</v>
      </c>
      <c r="FJ40" s="37">
        <f ca="1">COUNTIF(OFFSET(class4_2,MATCH(FJ$1,'4 класс'!$A:$A,0)-7+'Итог по классам'!$B40,,,),"ш")</f>
        <v>0</v>
      </c>
      <c r="FK40" s="38">
        <f ca="1">COUNTIF(OFFSET(class4_1,MATCH(FK$1,'4 класс'!$A:$A,0)-7+'Итог по классам'!$B40,,,),"Ф")</f>
        <v>0</v>
      </c>
      <c r="FL40" s="37">
        <f ca="1">COUNTIF(OFFSET(class4_1,MATCH(FL$1,'4 класс'!$A:$A,0)-7+'Итог по классам'!$B40,,,),"р")</f>
        <v>0</v>
      </c>
      <c r="FM40" s="37">
        <f ca="1">COUNTIF(OFFSET(class4_1,MATCH(FM$1,'4 класс'!$A:$A,0)-7+'Итог по классам'!$B40,,,),"ш")</f>
        <v>0</v>
      </c>
      <c r="FN40" s="37">
        <f ca="1">COUNTIF(OFFSET(class4_2,MATCH(FN$1,'4 класс'!$A:$A,0)-7+'Итог по классам'!$B40,,,),"Ф")</f>
        <v>0</v>
      </c>
      <c r="FO40" s="37">
        <f ca="1">COUNTIF(OFFSET(class4_2,MATCH(FO$1,'4 класс'!$A:$A,0)-7+'Итог по классам'!$B40,,,),"р")</f>
        <v>0</v>
      </c>
      <c r="FP40" s="37">
        <f ca="1">COUNTIF(OFFSET(class4_2,MATCH(FP$1,'4 класс'!$A:$A,0)-7+'Итог по классам'!$B40,,,),"ш")</f>
        <v>0</v>
      </c>
      <c r="FQ40" s="38">
        <f ca="1">COUNTIF(OFFSET(class4_1,MATCH(FQ$1,'4 класс'!$A:$A,0)-7+'Итог по классам'!$B40,,,),"Ф")</f>
        <v>0</v>
      </c>
      <c r="FR40" s="37">
        <f ca="1">COUNTIF(OFFSET(class4_1,MATCH(FR$1,'4 класс'!$A:$A,0)-7+'Итог по классам'!$B40,,,),"р")</f>
        <v>0</v>
      </c>
      <c r="FS40" s="37">
        <f ca="1">COUNTIF(OFFSET(class4_1,MATCH(FS$1,'4 класс'!$A:$A,0)-7+'Итог по классам'!$B40,,,),"ш")</f>
        <v>0</v>
      </c>
      <c r="FT40" s="37">
        <f ca="1">COUNTIF(OFFSET(class4_2,MATCH(FT$1,'4 класс'!$A:$A,0)-7+'Итог по классам'!$B40,,,),"Ф")</f>
        <v>0</v>
      </c>
      <c r="FU40" s="37">
        <f ca="1">COUNTIF(OFFSET(class4_2,MATCH(FU$1,'4 класс'!$A:$A,0)-7+'Итог по классам'!$B40,,,),"р")</f>
        <v>0</v>
      </c>
      <c r="FV40" s="37">
        <f ca="1">COUNTIF(OFFSET(class4_2,MATCH(FV$1,'4 класс'!$A:$A,0)-7+'Итог по классам'!$B40,,,),"ш")</f>
        <v>0</v>
      </c>
      <c r="FW40" s="38">
        <f ca="1">COUNTIF(OFFSET(class4_1,MATCH(FW$1,'4 класс'!$A:$A,0)-7+'Итог по классам'!$B40,,,),"Ф")</f>
        <v>0</v>
      </c>
      <c r="FX40" s="37">
        <f ca="1">COUNTIF(OFFSET(class4_1,MATCH(FX$1,'4 класс'!$A:$A,0)-7+'Итог по классам'!$B40,,,),"р")</f>
        <v>0</v>
      </c>
      <c r="FY40" s="37">
        <f ca="1">COUNTIF(OFFSET(class4_1,MATCH(FY$1,'4 класс'!$A:$A,0)-7+'Итог по классам'!$B40,,,),"ш")</f>
        <v>0</v>
      </c>
      <c r="FZ40" s="37">
        <f ca="1">COUNTIF(OFFSET(class4_2,MATCH(FZ$1,'4 класс'!$A:$A,0)-7+'Итог по классам'!$B40,,,),"Ф")</f>
        <v>0</v>
      </c>
      <c r="GA40" s="37">
        <f ca="1">COUNTIF(OFFSET(class4_2,MATCH(GA$1,'4 класс'!$A:$A,0)-7+'Итог по классам'!$B40,,,),"р")</f>
        <v>0</v>
      </c>
      <c r="GB40" s="37">
        <f ca="1">COUNTIF(OFFSET(class4_2,MATCH(GB$1,'4 класс'!$A:$A,0)-7+'Итог по классам'!$B40,,,),"ш")</f>
        <v>0</v>
      </c>
      <c r="GC40" s="38">
        <f ca="1">COUNTIF(OFFSET(class4_1,MATCH(GC$1,'4 класс'!$A:$A,0)-7+'Итог по классам'!$B40,,,),"Ф")</f>
        <v>0</v>
      </c>
      <c r="GD40" s="37">
        <f ca="1">COUNTIF(OFFSET(class4_1,MATCH(GD$1,'4 класс'!$A:$A,0)-7+'Итог по классам'!$B40,,,),"р")</f>
        <v>0</v>
      </c>
      <c r="GE40" s="37">
        <f ca="1">COUNTIF(OFFSET(class4_1,MATCH(GE$1,'4 класс'!$A:$A,0)-7+'Итог по классам'!$B40,,,),"ш")</f>
        <v>0</v>
      </c>
      <c r="GF40" s="37">
        <f ca="1">COUNTIF(OFFSET(class4_2,MATCH(GF$1,'4 класс'!$A:$A,0)-7+'Итог по классам'!$B40,,,),"Ф")</f>
        <v>0</v>
      </c>
      <c r="GG40" s="37">
        <f ca="1">COUNTIF(OFFSET(class4_2,MATCH(GG$1,'4 класс'!$A:$A,0)-7+'Итог по классам'!$B40,,,),"р")</f>
        <v>0</v>
      </c>
      <c r="GH40" s="37">
        <f ca="1">COUNTIF(OFFSET(class4_2,MATCH(GH$1,'4 класс'!$A:$A,0)-7+'Итог по классам'!$B40,,,),"ш")</f>
        <v>0</v>
      </c>
      <c r="GI40" s="38">
        <f ca="1">COUNTIF(OFFSET(class4_1,MATCH(GI$1,'4 класс'!$A:$A,0)-7+'Итог по классам'!$B40,,,),"Ф")</f>
        <v>0</v>
      </c>
      <c r="GJ40" s="37">
        <f ca="1">COUNTIF(OFFSET(class4_1,MATCH(GJ$1,'4 класс'!$A:$A,0)-7+'Итог по классам'!$B40,,,),"р")</f>
        <v>0</v>
      </c>
      <c r="GK40" s="37">
        <f ca="1">COUNTIF(OFFSET(class4_1,MATCH(GK$1,'4 класс'!$A:$A,0)-7+'Итог по классам'!$B40,,,),"ш")</f>
        <v>0</v>
      </c>
      <c r="GL40" s="37">
        <f ca="1">COUNTIF(OFFSET(class4_2,MATCH(GL$1,'4 класс'!$A:$A,0)-7+'Итог по классам'!$B40,,,),"Ф")</f>
        <v>0</v>
      </c>
      <c r="GM40" s="37">
        <f ca="1">COUNTIF(OFFSET(class4_2,MATCH(GM$1,'4 класс'!$A:$A,0)-7+'Итог по классам'!$B40,,,),"р")</f>
        <v>0</v>
      </c>
      <c r="GN40" s="37">
        <f ca="1">COUNTIF(OFFSET(class4_2,MATCH(GN$1,'4 класс'!$A:$A,0)-7+'Итог по классам'!$B40,,,),"ш")</f>
        <v>0</v>
      </c>
      <c r="GO40" s="38">
        <f ca="1">COUNTIF(OFFSET(class4_1,MATCH(GO$1,'4 класс'!$A:$A,0)-7+'Итог по классам'!$B40,,,),"Ф")</f>
        <v>0</v>
      </c>
      <c r="GP40" s="37">
        <f ca="1">COUNTIF(OFFSET(class4_1,MATCH(GP$1,'4 класс'!$A:$A,0)-7+'Итог по классам'!$B40,,,),"р")</f>
        <v>0</v>
      </c>
      <c r="GQ40" s="37">
        <f ca="1">COUNTIF(OFFSET(class4_1,MATCH(GQ$1,'4 класс'!$A:$A,0)-7+'Итог по классам'!$B40,,,),"ш")</f>
        <v>0</v>
      </c>
      <c r="GR40" s="37">
        <f ca="1">COUNTIF(OFFSET(class4_2,MATCH(GR$1,'4 класс'!$A:$A,0)-7+'Итог по классам'!$B40,,,),"Ф")</f>
        <v>0</v>
      </c>
      <c r="GS40" s="37">
        <f ca="1">COUNTIF(OFFSET(class4_2,MATCH(GS$1,'4 класс'!$A:$A,0)-7+'Итог по классам'!$B40,,,),"р")</f>
        <v>0</v>
      </c>
      <c r="GT40" s="37">
        <f ca="1">COUNTIF(OFFSET(class4_2,MATCH(GT$1,'4 класс'!$A:$A,0)-7+'Итог по классам'!$B40,,,),"ш")</f>
        <v>0</v>
      </c>
      <c r="GU40" s="38">
        <f ca="1">COUNTIF(OFFSET(class4_1,MATCH(GU$1,'4 класс'!$A:$A,0)-7+'Итог по классам'!$B40,,,),"Ф")</f>
        <v>0</v>
      </c>
      <c r="GV40" s="37">
        <f ca="1">COUNTIF(OFFSET(class4_1,MATCH(GV$1,'4 класс'!$A:$A,0)-7+'Итог по классам'!$B40,,,),"р")</f>
        <v>0</v>
      </c>
      <c r="GW40" s="37">
        <f ca="1">COUNTIF(OFFSET(class4_1,MATCH(GW$1,'4 класс'!$A:$A,0)-7+'Итог по классам'!$B40,,,),"ш")</f>
        <v>0</v>
      </c>
      <c r="GX40" s="37">
        <f ca="1">COUNTIF(OFFSET(class4_2,MATCH(GX$1,'4 класс'!$A:$A,0)-7+'Итог по классам'!$B40,,,),"Ф")</f>
        <v>0</v>
      </c>
      <c r="GY40" s="37">
        <f ca="1">COUNTIF(OFFSET(class4_2,MATCH(GY$1,'4 класс'!$A:$A,0)-7+'Итог по классам'!$B40,,,),"р")</f>
        <v>0</v>
      </c>
      <c r="GZ40" s="37">
        <f ca="1">COUNTIF(OFFSET(class4_2,MATCH(GZ$1,'4 класс'!$A:$A,0)-7+'Итог по классам'!$B40,,,),"ш")</f>
        <v>0</v>
      </c>
      <c r="HA40" s="38">
        <f ca="1">COUNTIF(OFFSET(class4_1,MATCH(HA$1,'4 класс'!$A:$A,0)-7+'Итог по классам'!$B40,,,),"Ф")</f>
        <v>0</v>
      </c>
      <c r="HB40" s="37">
        <f ca="1">COUNTIF(OFFSET(class4_1,MATCH(HB$1,'4 класс'!$A:$A,0)-7+'Итог по классам'!$B40,,,),"р")</f>
        <v>0</v>
      </c>
      <c r="HC40" s="37">
        <f ca="1">COUNTIF(OFFSET(class4_1,MATCH(HC$1,'4 класс'!$A:$A,0)-7+'Итог по классам'!$B40,,,),"ш")</f>
        <v>0</v>
      </c>
      <c r="HD40" s="37">
        <f ca="1">COUNTIF(OFFSET(class4_2,MATCH(HD$1,'4 класс'!$A:$A,0)-7+'Итог по классам'!$B40,,,),"Ф")</f>
        <v>0</v>
      </c>
      <c r="HE40" s="37">
        <f ca="1">COUNTIF(OFFSET(class4_2,MATCH(HE$1,'4 класс'!$A:$A,0)-7+'Итог по классам'!$B40,,,),"р")</f>
        <v>0</v>
      </c>
      <c r="HF40" s="37">
        <f ca="1">COUNTIF(OFFSET(class4_2,MATCH(HF$1,'4 класс'!$A:$A,0)-7+'Итог по классам'!$B40,,,),"ш")</f>
        <v>0</v>
      </c>
      <c r="HG40" s="38">
        <f ca="1">COUNTIF(OFFSET(class4_1,MATCH(HG$1,'4 класс'!$A:$A,0)-7+'Итог по классам'!$B40,,,),"Ф")</f>
        <v>0</v>
      </c>
      <c r="HH40" s="37">
        <f ca="1">COUNTIF(OFFSET(class4_1,MATCH(HH$1,'4 класс'!$A:$A,0)-7+'Итог по классам'!$B40,,,),"р")</f>
        <v>0</v>
      </c>
      <c r="HI40" s="37">
        <f ca="1">COUNTIF(OFFSET(class4_1,MATCH(HI$1,'4 класс'!$A:$A,0)-7+'Итог по классам'!$B40,,,),"ш")</f>
        <v>0</v>
      </c>
      <c r="HJ40" s="37">
        <f ca="1">COUNTIF(OFFSET(class4_2,MATCH(HJ$1,'4 класс'!$A:$A,0)-7+'Итог по классам'!$B40,,,),"Ф")</f>
        <v>0</v>
      </c>
      <c r="HK40" s="37">
        <f ca="1">COUNTIF(OFFSET(class4_2,MATCH(HK$1,'4 класс'!$A:$A,0)-7+'Итог по классам'!$B40,,,),"р")</f>
        <v>0</v>
      </c>
      <c r="HL40" s="37">
        <f ca="1">COUNTIF(OFFSET(class4_2,MATCH(HL$1,'4 класс'!$A:$A,0)-7+'Итог по классам'!$B40,,,),"ш")</f>
        <v>0</v>
      </c>
      <c r="HM40" s="38">
        <f ca="1">COUNTIF(OFFSET(class4_1,MATCH(HM$1,'4 класс'!$A:$A,0)-7+'Итог по классам'!$B40,,,),"Ф")</f>
        <v>0</v>
      </c>
      <c r="HN40" s="37">
        <f ca="1">COUNTIF(OFFSET(class4_1,MATCH(HN$1,'4 класс'!$A:$A,0)-7+'Итог по классам'!$B40,,,),"р")</f>
        <v>0</v>
      </c>
      <c r="HO40" s="37">
        <f ca="1">COUNTIF(OFFSET(class4_1,MATCH(HO$1,'4 класс'!$A:$A,0)-7+'Итог по классам'!$B40,,,),"ш")</f>
        <v>0</v>
      </c>
      <c r="HP40" s="37">
        <f ca="1">COUNTIF(OFFSET(class4_2,MATCH(HP$1,'4 класс'!$A:$A,0)-7+'Итог по классам'!$B40,,,),"Ф")</f>
        <v>0</v>
      </c>
      <c r="HQ40" s="37">
        <f ca="1">COUNTIF(OFFSET(class4_2,MATCH(HQ$1,'4 класс'!$A:$A,0)-7+'Итог по классам'!$B40,,,),"р")</f>
        <v>0</v>
      </c>
      <c r="HR40" s="37">
        <f ca="1">COUNTIF(OFFSET(class4_2,MATCH(HR$1,'4 класс'!$A:$A,0)-7+'Итог по классам'!$B40,,,),"ш")</f>
        <v>0</v>
      </c>
      <c r="HS40" s="38">
        <f ca="1">COUNTIF(OFFSET(class4_1,MATCH(HS$1,'4 класс'!$A:$A,0)-7+'Итог по классам'!$B40,,,),"Ф")</f>
        <v>0</v>
      </c>
      <c r="HT40" s="37">
        <f ca="1">COUNTIF(OFFSET(class4_1,MATCH(HT$1,'4 класс'!$A:$A,0)-7+'Итог по классам'!$B40,,,),"р")</f>
        <v>0</v>
      </c>
      <c r="HU40" s="37">
        <f ca="1">COUNTIF(OFFSET(class4_1,MATCH(HU$1,'4 класс'!$A:$A,0)-7+'Итог по классам'!$B40,,,),"ш")</f>
        <v>0</v>
      </c>
      <c r="HV40" s="37">
        <f ca="1">COUNTIF(OFFSET(class4_2,MATCH(HV$1,'4 класс'!$A:$A,0)-7+'Итог по классам'!$B40,,,),"Ф")</f>
        <v>0</v>
      </c>
      <c r="HW40" s="37">
        <f ca="1">COUNTIF(OFFSET(class4_2,MATCH(HW$1,'4 класс'!$A:$A,0)-7+'Итог по классам'!$B40,,,),"р")</f>
        <v>0</v>
      </c>
      <c r="HX40" s="37">
        <f ca="1">COUNTIF(OFFSET(class4_2,MATCH(HX$1,'4 класс'!$A:$A,0)-7+'Итог по классам'!$B40,,,),"ш")</f>
        <v>0</v>
      </c>
      <c r="HY40" s="38">
        <f ca="1">COUNTIF(OFFSET(class4_1,MATCH(HY$1,'4 класс'!$A:$A,0)-7+'Итог по классам'!$B40,,,),"Ф")</f>
        <v>0</v>
      </c>
      <c r="HZ40" s="37">
        <f ca="1">COUNTIF(OFFSET(class4_1,MATCH(HZ$1,'4 класс'!$A:$A,0)-7+'Итог по классам'!$B40,,,),"р")</f>
        <v>0</v>
      </c>
      <c r="IA40" s="37">
        <f ca="1">COUNTIF(OFFSET(class4_1,MATCH(IA$1,'4 класс'!$A:$A,0)-7+'Итог по классам'!$B40,,,),"ш")</f>
        <v>0</v>
      </c>
      <c r="IB40" s="37">
        <f ca="1">COUNTIF(OFFSET(class4_2,MATCH(IB$1,'4 класс'!$A:$A,0)-7+'Итог по классам'!$B40,,,),"Ф")</f>
        <v>0</v>
      </c>
      <c r="IC40" s="37">
        <f ca="1">COUNTIF(OFFSET(class4_2,MATCH(IC$1,'4 класс'!$A:$A,0)-7+'Итог по классам'!$B40,,,),"р")</f>
        <v>0</v>
      </c>
      <c r="ID40" s="37">
        <f ca="1">COUNTIF(OFFSET(class4_2,MATCH(ID$1,'4 класс'!$A:$A,0)-7+'Итог по классам'!$B40,,,),"ш")</f>
        <v>0</v>
      </c>
      <c r="IE40" s="38">
        <f ca="1">COUNTIF(OFFSET(class4_1,MATCH(IE$1,'4 класс'!$A:$A,0)-7+'Итог по классам'!$B40,,,),"Ф")</f>
        <v>0</v>
      </c>
      <c r="IF40" s="37">
        <f ca="1">COUNTIF(OFFSET(class4_1,MATCH(IF$1,'4 класс'!$A:$A,0)-7+'Итог по классам'!$B40,,,),"р")</f>
        <v>0</v>
      </c>
      <c r="IG40" s="37">
        <f ca="1">COUNTIF(OFFSET(class4_1,MATCH(IG$1,'4 класс'!$A:$A,0)-7+'Итог по классам'!$B40,,,),"ш")</f>
        <v>0</v>
      </c>
      <c r="IH40" s="37">
        <f ca="1">COUNTIF(OFFSET(class4_2,MATCH(IH$1,'4 класс'!$A:$A,0)-7+'Итог по классам'!$B40,,,),"Ф")</f>
        <v>0</v>
      </c>
      <c r="II40" s="37">
        <f ca="1">COUNTIF(OFFSET(class4_2,MATCH(II$1,'4 класс'!$A:$A,0)-7+'Итог по классам'!$B40,,,),"р")</f>
        <v>0</v>
      </c>
      <c r="IJ40" s="37">
        <f ca="1">COUNTIF(OFFSET(class4_2,MATCH(IJ$1,'4 класс'!$A:$A,0)-7+'Итог по классам'!$B40,,,),"ш")</f>
        <v>0</v>
      </c>
      <c r="IK40" s="38">
        <f ca="1">COUNTIF(OFFSET(class4_1,MATCH(IK$1,'4 класс'!$A:$A,0)-7+'Итог по классам'!$B40,,,),"Ф")</f>
        <v>0</v>
      </c>
      <c r="IL40" s="37">
        <f ca="1">COUNTIF(OFFSET(class4_1,MATCH(IL$1,'4 класс'!$A:$A,0)-7+'Итог по классам'!$B40,,,),"р")</f>
        <v>0</v>
      </c>
      <c r="IM40" s="37">
        <f ca="1">COUNTIF(OFFSET(class4_1,MATCH(IM$1,'4 класс'!$A:$A,0)-7+'Итог по классам'!$B40,,,),"ш")</f>
        <v>0</v>
      </c>
      <c r="IN40" s="37">
        <f ca="1">COUNTIF(OFFSET(class4_2,MATCH(IN$1,'4 класс'!$A:$A,0)-7+'Итог по классам'!$B40,,,),"Ф")</f>
        <v>0</v>
      </c>
      <c r="IO40" s="37">
        <f ca="1">COUNTIF(OFFSET(class4_2,MATCH(IO$1,'4 класс'!$A:$A,0)-7+'Итог по классам'!$B40,,,),"р")</f>
        <v>0</v>
      </c>
      <c r="IP40" s="37">
        <f ca="1">COUNTIF(OFFSET(class4_2,MATCH(IP$1,'4 класс'!$A:$A,0)-7+'Итог по классам'!$B40,,,),"ш")</f>
        <v>0</v>
      </c>
      <c r="IQ40" s="38">
        <f ca="1">COUNTIF(OFFSET(class4_1,MATCH(IQ$1,'4 класс'!$A:$A,0)-7+'Итог по классам'!$B40,,,),"Ф")</f>
        <v>0</v>
      </c>
      <c r="IR40" s="37">
        <f ca="1">COUNTIF(OFFSET(class4_1,MATCH(IR$1,'4 класс'!$A:$A,0)-7+'Итог по классам'!$B40,,,),"р")</f>
        <v>0</v>
      </c>
      <c r="IS40" s="37">
        <f ca="1">COUNTIF(OFFSET(class4_1,MATCH(IS$1,'4 класс'!$A:$A,0)-7+'Итог по классам'!$B40,,,),"ш")</f>
        <v>0</v>
      </c>
      <c r="IT40" s="37">
        <f ca="1">COUNTIF(OFFSET(class4_2,MATCH(IT$1,'4 класс'!$A:$A,0)-7+'Итог по классам'!$B40,,,),"Ф")</f>
        <v>0</v>
      </c>
      <c r="IU40" s="37">
        <f ca="1">COUNTIF(OFFSET(class4_2,MATCH(IU$1,'4 класс'!$A:$A,0)-7+'Итог по классам'!$B40,,,),"р")</f>
        <v>0</v>
      </c>
      <c r="IV40" s="37">
        <f ca="1">COUNTIF(OFFSET(class4_2,MATCH(IV$1,'4 класс'!$A:$A,0)-7+'Итог по классам'!$B40,,,),"ш")</f>
        <v>0</v>
      </c>
      <c r="IW40" s="38">
        <f ca="1">COUNTIF(OFFSET(class4_1,MATCH(IW$1,'4 класс'!$A:$A,0)-7+'Итог по классам'!$B40,,,),"Ф")</f>
        <v>0</v>
      </c>
      <c r="IX40" s="37">
        <f ca="1">COUNTIF(OFFSET(class4_1,MATCH(IX$1,'4 класс'!$A:$A,0)-7+'Итог по классам'!$B40,,,),"р")</f>
        <v>0</v>
      </c>
      <c r="IY40" s="37">
        <f ca="1">COUNTIF(OFFSET(class4_1,MATCH(IY$1,'4 класс'!$A:$A,0)-7+'Итог по классам'!$B40,,,),"ш")</f>
        <v>0</v>
      </c>
      <c r="IZ40" s="37">
        <f ca="1">COUNTIF(OFFSET(class4_2,MATCH(IZ$1,'4 класс'!$A:$A,0)-7+'Итог по классам'!$B40,,,),"Ф")</f>
        <v>0</v>
      </c>
      <c r="JA40" s="37">
        <f ca="1">COUNTIF(OFFSET(class4_2,MATCH(JA$1,'4 класс'!$A:$A,0)-7+'Итог по классам'!$B40,,,),"р")</f>
        <v>0</v>
      </c>
      <c r="JB40" s="37">
        <f ca="1">COUNTIF(OFFSET(class4_2,MATCH(JB$1,'4 класс'!$A:$A,0)-7+'Итог по классам'!$B40,,,),"ш")</f>
        <v>0</v>
      </c>
      <c r="JC40" s="38">
        <f ca="1">COUNTIF(OFFSET(class4_1,MATCH(JC$1,'4 класс'!$A:$A,0)-7+'Итог по классам'!$B40,,,),"Ф")</f>
        <v>0</v>
      </c>
      <c r="JD40" s="37">
        <f ca="1">COUNTIF(OFFSET(class4_1,MATCH(JD$1,'4 класс'!$A:$A,0)-7+'Итог по классам'!$B40,,,),"р")</f>
        <v>0</v>
      </c>
      <c r="JE40" s="37">
        <f ca="1">COUNTIF(OFFSET(class4_1,MATCH(JE$1,'4 класс'!$A:$A,0)-7+'Итог по классам'!$B40,,,),"ш")</f>
        <v>0</v>
      </c>
      <c r="JF40" s="37">
        <f ca="1">COUNTIF(OFFSET(class4_2,MATCH(JF$1,'4 класс'!$A:$A,0)-7+'Итог по классам'!$B40,,,),"Ф")</f>
        <v>0</v>
      </c>
      <c r="JG40" s="37">
        <f ca="1">COUNTIF(OFFSET(class4_2,MATCH(JG$1,'4 класс'!$A:$A,0)-7+'Итог по классам'!$B40,,,),"р")</f>
        <v>0</v>
      </c>
      <c r="JH40" s="37">
        <f ca="1">COUNTIF(OFFSET(class4_2,MATCH(JH$1,'4 класс'!$A:$A,0)-7+'Итог по классам'!$B40,,,),"ш")</f>
        <v>0</v>
      </c>
      <c r="JI40" s="38">
        <f ca="1">COUNTIF(OFFSET(class4_1,MATCH(JI$1,'4 класс'!$A:$A,0)-7+'Итог по классам'!$B40,,,),"Ф")</f>
        <v>0</v>
      </c>
      <c r="JJ40" s="37">
        <f ca="1">COUNTIF(OFFSET(class4_1,MATCH(JJ$1,'4 класс'!$A:$A,0)-7+'Итог по классам'!$B40,,,),"р")</f>
        <v>0</v>
      </c>
      <c r="JK40" s="37">
        <f ca="1">COUNTIF(OFFSET(class4_1,MATCH(JK$1,'4 класс'!$A:$A,0)-7+'Итог по классам'!$B40,,,),"ш")</f>
        <v>0</v>
      </c>
      <c r="JL40" s="37">
        <f ca="1">COUNTIF(OFFSET(class4_2,MATCH(JL$1,'4 класс'!$A:$A,0)-7+'Итог по классам'!$B40,,,),"Ф")</f>
        <v>0</v>
      </c>
      <c r="JM40" s="37">
        <f ca="1">COUNTIF(OFFSET(class4_2,MATCH(JM$1,'4 класс'!$A:$A,0)-7+'Итог по классам'!$B40,,,),"р")</f>
        <v>0</v>
      </c>
      <c r="JN40" s="37">
        <f ca="1">COUNTIF(OFFSET(class4_2,MATCH(JN$1,'4 класс'!$A:$A,0)-7+'Итог по классам'!$B40,,,),"ш")</f>
        <v>0</v>
      </c>
      <c r="JO40" s="38">
        <f ca="1">COUNTIF(OFFSET(class4_1,MATCH(JO$1,'4 класс'!$A:$A,0)-7+'Итог по классам'!$B40,,,),"Ф")</f>
        <v>0</v>
      </c>
      <c r="JP40" s="37">
        <f ca="1">COUNTIF(OFFSET(class4_1,MATCH(JP$1,'4 класс'!$A:$A,0)-7+'Итог по классам'!$B40,,,),"р")</f>
        <v>0</v>
      </c>
      <c r="JQ40" s="37">
        <f ca="1">COUNTIF(OFFSET(class4_1,MATCH(JQ$1,'4 класс'!$A:$A,0)-7+'Итог по классам'!$B40,,,),"ш")</f>
        <v>0</v>
      </c>
      <c r="JR40" s="37">
        <f ca="1">COUNTIF(OFFSET(class4_2,MATCH(JR$1,'4 класс'!$A:$A,0)-7+'Итог по классам'!$B40,,,),"Ф")</f>
        <v>0</v>
      </c>
      <c r="JS40" s="37">
        <f ca="1">COUNTIF(OFFSET(class4_2,MATCH(JS$1,'4 класс'!$A:$A,0)-7+'Итог по классам'!$B40,,,),"р")</f>
        <v>0</v>
      </c>
      <c r="JT40" s="37">
        <f ca="1">COUNTIF(OFFSET(class4_2,MATCH(JT$1,'4 класс'!$A:$A,0)-7+'Итог по классам'!$B40,,,),"ш")</f>
        <v>0</v>
      </c>
      <c r="JU40" s="38">
        <f ca="1">COUNTIF(OFFSET(class4_1,MATCH(JU$1,'4 класс'!$A:$A,0)-7+'Итог по классам'!$B40,,,),"Ф")</f>
        <v>0</v>
      </c>
      <c r="JV40" s="37">
        <f ca="1">COUNTIF(OFFSET(class4_1,MATCH(JV$1,'4 класс'!$A:$A,0)-7+'Итог по классам'!$B40,,,),"р")</f>
        <v>0</v>
      </c>
      <c r="JW40" s="37">
        <f ca="1">COUNTIF(OFFSET(class4_1,MATCH(JW$1,'4 класс'!$A:$A,0)-7+'Итог по классам'!$B40,,,),"ш")</f>
        <v>0</v>
      </c>
      <c r="JX40" s="37">
        <f ca="1">COUNTIF(OFFSET(class4_2,MATCH(JX$1,'4 класс'!$A:$A,0)-7+'Итог по классам'!$B40,,,),"Ф")</f>
        <v>0</v>
      </c>
      <c r="JY40" s="37">
        <f ca="1">COUNTIF(OFFSET(class4_2,MATCH(JY$1,'4 класс'!$A:$A,0)-7+'Итог по классам'!$B40,,,),"р")</f>
        <v>0</v>
      </c>
      <c r="JZ40" s="37">
        <f ca="1">COUNTIF(OFFSET(class4_2,MATCH(JZ$1,'4 класс'!$A:$A,0)-7+'Итог по классам'!$B40,,,),"ш")</f>
        <v>0</v>
      </c>
      <c r="KA40" s="38">
        <f ca="1">COUNTIF(OFFSET(class4_1,MATCH(KA$1,'4 класс'!$A:$A,0)-7+'Итог по классам'!$B40,,,),"Ф")</f>
        <v>0</v>
      </c>
      <c r="KB40" s="37">
        <f ca="1">COUNTIF(OFFSET(class4_1,MATCH(KB$1,'4 класс'!$A:$A,0)-7+'Итог по классам'!$B40,,,),"р")</f>
        <v>0</v>
      </c>
      <c r="KC40" s="37">
        <f ca="1">COUNTIF(OFFSET(class4_1,MATCH(KC$1,'4 класс'!$A:$A,0)-7+'Итог по классам'!$B40,,,),"ш")</f>
        <v>0</v>
      </c>
      <c r="KD40" s="37">
        <f ca="1">COUNTIF(OFFSET(class4_2,MATCH(KD$1,'4 класс'!$A:$A,0)-7+'Итог по классам'!$B40,,,),"Ф")</f>
        <v>0</v>
      </c>
      <c r="KE40" s="37">
        <f ca="1">COUNTIF(OFFSET(class4_2,MATCH(KE$1,'4 класс'!$A:$A,0)-7+'Итог по классам'!$B40,,,),"р")</f>
        <v>0</v>
      </c>
      <c r="KF40" s="37">
        <f ca="1">COUNTIF(OFFSET(class4_2,MATCH(KF$1,'4 класс'!$A:$A,0)-7+'Итог по классам'!$B40,,,),"ш")</f>
        <v>0</v>
      </c>
      <c r="KG40" s="38">
        <f ca="1">COUNTIF(OFFSET(class4_1,MATCH(KG$1,'4 класс'!$A:$A,0)-7+'Итог по классам'!$B40,,,),"Ф")</f>
        <v>0</v>
      </c>
      <c r="KH40" s="37">
        <f ca="1">COUNTIF(OFFSET(class4_1,MATCH(KH$1,'4 класс'!$A:$A,0)-7+'Итог по классам'!$B40,,,),"р")</f>
        <v>0</v>
      </c>
      <c r="KI40" s="37">
        <f ca="1">COUNTIF(OFFSET(class4_1,MATCH(KI$1,'4 класс'!$A:$A,0)-7+'Итог по классам'!$B40,,,),"ш")</f>
        <v>0</v>
      </c>
      <c r="KJ40" s="37">
        <f ca="1">COUNTIF(OFFSET(class4_2,MATCH(KJ$1,'4 класс'!$A:$A,0)-7+'Итог по классам'!$B40,,,),"Ф")</f>
        <v>0</v>
      </c>
      <c r="KK40" s="37">
        <f ca="1">COUNTIF(OFFSET(class4_2,MATCH(KK$1,'4 класс'!$A:$A,0)-7+'Итог по классам'!$B40,,,),"р")</f>
        <v>0</v>
      </c>
      <c r="KL40" s="37">
        <f ca="1">COUNTIF(OFFSET(class4_2,MATCH(KL$1,'4 класс'!$A:$A,0)-7+'Итог по классам'!$B40,,,),"ш")</f>
        <v>0</v>
      </c>
      <c r="KM40" s="38">
        <f ca="1">COUNTIF(OFFSET(class4_1,MATCH(KM$1,'4 класс'!$A:$A,0)-7+'Итог по классам'!$B40,,,),"Ф")</f>
        <v>0</v>
      </c>
      <c r="KN40" s="37">
        <f ca="1">COUNTIF(OFFSET(class4_1,MATCH(KN$1,'4 класс'!$A:$A,0)-7+'Итог по классам'!$B40,,,),"р")</f>
        <v>0</v>
      </c>
      <c r="KO40" s="37">
        <f ca="1">COUNTIF(OFFSET(class4_1,MATCH(KO$1,'4 класс'!$A:$A,0)-7+'Итог по классам'!$B40,,,),"ш")</f>
        <v>0</v>
      </c>
      <c r="KP40" s="37">
        <f ca="1">COUNTIF(OFFSET(class4_2,MATCH(KP$1,'4 класс'!$A:$A,0)-7+'Итог по классам'!$B40,,,),"Ф")</f>
        <v>0</v>
      </c>
      <c r="KQ40" s="37">
        <f ca="1">COUNTIF(OFFSET(class4_2,MATCH(KQ$1,'4 класс'!$A:$A,0)-7+'Итог по классам'!$B40,,,),"р")</f>
        <v>0</v>
      </c>
      <c r="KR40" s="37">
        <f ca="1">COUNTIF(OFFSET(class4_2,MATCH(KR$1,'4 класс'!$A:$A,0)-7+'Итог по классам'!$B40,,,),"ш")</f>
        <v>0</v>
      </c>
    </row>
    <row r="41" spans="1:304" x14ac:dyDescent="0.25">
      <c r="A41">
        <f t="shared" si="8"/>
        <v>1</v>
      </c>
      <c r="B41" s="37">
        <v>8</v>
      </c>
      <c r="C41" s="3" t="s">
        <v>7</v>
      </c>
      <c r="D41" s="3" t="s">
        <v>44</v>
      </c>
      <c r="E41" s="37">
        <f ca="1">COUNTIF(OFFSET(class4_1,MATCH(E$1,'4 класс'!$A:$A,0)-7+'Итог по классам'!$B41,,,),"Ф")</f>
        <v>0</v>
      </c>
      <c r="F41" s="37">
        <f ca="1">COUNTIF(OFFSET(class4_1,MATCH(F$1,'4 класс'!$A:$A,0)-7+'Итог по классам'!$B41,,,),"р")</f>
        <v>0</v>
      </c>
      <c r="G41" s="37">
        <f ca="1">COUNTIF(OFFSET(class4_1,MATCH(G$1,'4 класс'!$A:$A,0)-7+'Итог по классам'!$B41,,,),"ш")</f>
        <v>0</v>
      </c>
      <c r="H41" s="37">
        <f ca="1">COUNTIF(OFFSET(class4_2,MATCH(H$1,'4 класс'!$A:$A,0)-7+'Итог по классам'!$B41,,,),"Ф")</f>
        <v>0</v>
      </c>
      <c r="I41" s="37">
        <f ca="1">COUNTIF(OFFSET(class4_2,MATCH(I$1,'4 класс'!$A:$A,0)-7+'Итог по классам'!$B41,,,),"р")</f>
        <v>0</v>
      </c>
      <c r="J41" s="37">
        <f ca="1">COUNTIF(OFFSET(class4_2,MATCH(J$1,'4 класс'!$A:$A,0)-7+'Итог по классам'!$B41,,,),"ш")</f>
        <v>0</v>
      </c>
      <c r="K41" s="38">
        <f ca="1">COUNTIF(OFFSET(class4_1,MATCH(K$1,'4 класс'!$A:$A,0)-7+'Итог по классам'!$B41,,,),"Ф")</f>
        <v>0</v>
      </c>
      <c r="L41" s="37">
        <f ca="1">COUNTIF(OFFSET(class4_1,MATCH(L$1,'4 класс'!$A:$A,0)-7+'Итог по классам'!$B41,,,),"р")</f>
        <v>0</v>
      </c>
      <c r="M41" s="37">
        <f ca="1">COUNTIF(OFFSET(class4_1,MATCH(M$1,'4 класс'!$A:$A,0)-7+'Итог по классам'!$B41,,,),"ш")</f>
        <v>0</v>
      </c>
      <c r="N41" s="37">
        <f ca="1">COUNTIF(OFFSET(class4_2,MATCH(N$1,'4 класс'!$A:$A,0)-7+'Итог по классам'!$B41,,,),"Ф")</f>
        <v>0</v>
      </c>
      <c r="O41" s="37">
        <f ca="1">COUNTIF(OFFSET(class4_2,MATCH(O$1,'4 класс'!$A:$A,0)-7+'Итог по классам'!$B41,,,),"р")</f>
        <v>0</v>
      </c>
      <c r="P41" s="37">
        <f ca="1">COUNTIF(OFFSET(class4_2,MATCH(P$1,'4 класс'!$A:$A,0)-7+'Итог по классам'!$B41,,,),"ш")</f>
        <v>0</v>
      </c>
      <c r="Q41" s="38">
        <f ca="1">COUNTIF(OFFSET(class4_1,MATCH(Q$1,'4 класс'!$A:$A,0)-7+'Итог по классам'!$B41,,,),"Ф")</f>
        <v>0</v>
      </c>
      <c r="R41" s="37">
        <f ca="1">COUNTIF(OFFSET(class4_1,MATCH(R$1,'4 класс'!$A:$A,0)-7+'Итог по классам'!$B41,,,),"р")</f>
        <v>0</v>
      </c>
      <c r="S41" s="37">
        <f ca="1">COUNTIF(OFFSET(class4_1,MATCH(S$1,'4 класс'!$A:$A,0)-7+'Итог по классам'!$B41,,,),"ш")</f>
        <v>0</v>
      </c>
      <c r="T41" s="37">
        <f ca="1">COUNTIF(OFFSET(class4_2,MATCH(T$1,'4 класс'!$A:$A,0)-7+'Итог по классам'!$B41,,,),"Ф")</f>
        <v>0</v>
      </c>
      <c r="U41" s="37">
        <f ca="1">COUNTIF(OFFSET(class4_2,MATCH(U$1,'4 класс'!$A:$A,0)-7+'Итог по классам'!$B41,,,),"р")</f>
        <v>0</v>
      </c>
      <c r="V41" s="37">
        <f ca="1">COUNTIF(OFFSET(class4_2,MATCH(V$1,'4 класс'!$A:$A,0)-7+'Итог по классам'!$B41,,,),"ш")</f>
        <v>0</v>
      </c>
      <c r="W41" s="38">
        <f ca="1">COUNTIF(OFFSET(class4_1,MATCH(W$1,'4 класс'!$A:$A,0)-7+'Итог по классам'!$B41,,,),"Ф")</f>
        <v>0</v>
      </c>
      <c r="X41" s="37">
        <f ca="1">COUNTIF(OFFSET(class4_1,MATCH(X$1,'4 класс'!$A:$A,0)-7+'Итог по классам'!$B41,,,),"р")</f>
        <v>0</v>
      </c>
      <c r="Y41" s="37">
        <f ca="1">COUNTIF(OFFSET(class4_1,MATCH(Y$1,'4 класс'!$A:$A,0)-7+'Итог по классам'!$B41,,,),"ш")</f>
        <v>0</v>
      </c>
      <c r="Z41" s="37">
        <f ca="1">COUNTIF(OFFSET(class4_2,MATCH(Z$1,'4 класс'!$A:$A,0)-7+'Итог по классам'!$B41,,,),"Ф")</f>
        <v>0</v>
      </c>
      <c r="AA41" s="37">
        <f ca="1">COUNTIF(OFFSET(class4_2,MATCH(AA$1,'4 класс'!$A:$A,0)-7+'Итог по классам'!$B41,,,),"р")</f>
        <v>0</v>
      </c>
      <c r="AB41" s="37">
        <f ca="1">COUNTIF(OFFSET(class4_2,MATCH(AB$1,'4 класс'!$A:$A,0)-7+'Итог по классам'!$B41,,,),"ш")</f>
        <v>0</v>
      </c>
      <c r="AC41" s="38">
        <f ca="1">COUNTIF(OFFSET(class4_1,MATCH(AC$1,'4 класс'!$A:$A,0)-7+'Итог по классам'!$B41,,,),"Ф")</f>
        <v>0</v>
      </c>
      <c r="AD41" s="37">
        <f ca="1">COUNTIF(OFFSET(class4_1,MATCH(AD$1,'4 класс'!$A:$A,0)-7+'Итог по классам'!$B41,,,),"р")</f>
        <v>0</v>
      </c>
      <c r="AE41" s="37">
        <f ca="1">COUNTIF(OFFSET(class4_1,MATCH(AE$1,'4 класс'!$A:$A,0)-7+'Итог по классам'!$B41,,,),"ш")</f>
        <v>0</v>
      </c>
      <c r="AF41" s="37">
        <f ca="1">COUNTIF(OFFSET(class4_2,MATCH(AF$1,'4 класс'!$A:$A,0)-7+'Итог по классам'!$B41,,,),"Ф")</f>
        <v>0</v>
      </c>
      <c r="AG41" s="37">
        <f ca="1">COUNTIF(OFFSET(class4_2,MATCH(AG$1,'4 класс'!$A:$A,0)-7+'Итог по классам'!$B41,,,),"р")</f>
        <v>0</v>
      </c>
      <c r="AH41" s="37">
        <f ca="1">COUNTIF(OFFSET(class4_2,MATCH(AH$1,'4 класс'!$A:$A,0)-7+'Итог по классам'!$B41,,,),"ш")</f>
        <v>0</v>
      </c>
      <c r="AI41" s="38">
        <f ca="1">COUNTIF(OFFSET(class4_1,MATCH(AI$1,'4 класс'!$A:$A,0)-7+'Итог по классам'!$B41,,,),"Ф")</f>
        <v>0</v>
      </c>
      <c r="AJ41" s="37">
        <f ca="1">COUNTIF(OFFSET(class4_1,MATCH(AJ$1,'4 класс'!$A:$A,0)-7+'Итог по классам'!$B41,,,),"р")</f>
        <v>0</v>
      </c>
      <c r="AK41" s="37">
        <f ca="1">COUNTIF(OFFSET(class4_1,MATCH(AK$1,'4 класс'!$A:$A,0)-7+'Итог по классам'!$B41,,,),"ш")</f>
        <v>0</v>
      </c>
      <c r="AL41" s="37">
        <f ca="1">COUNTIF(OFFSET(class4_2,MATCH(AL$1,'4 класс'!$A:$A,0)-7+'Итог по классам'!$B41,,,),"Ф")</f>
        <v>0</v>
      </c>
      <c r="AM41" s="37">
        <f ca="1">COUNTIF(OFFSET(class4_2,MATCH(AM$1,'4 класс'!$A:$A,0)-7+'Итог по классам'!$B41,,,),"р")</f>
        <v>0</v>
      </c>
      <c r="AN41" s="37">
        <f ca="1">COUNTIF(OFFSET(class4_2,MATCH(AN$1,'4 класс'!$A:$A,0)-7+'Итог по классам'!$B41,,,),"ш")</f>
        <v>0</v>
      </c>
      <c r="AO41" s="38">
        <f ca="1">COUNTIF(OFFSET(class4_1,MATCH(AO$1,'4 класс'!$A:$A,0)-7+'Итог по классам'!$B41,,,),"Ф")</f>
        <v>0</v>
      </c>
      <c r="AP41" s="37">
        <f ca="1">COUNTIF(OFFSET(class4_1,MATCH(AP$1,'4 класс'!$A:$A,0)-7+'Итог по классам'!$B41,,,),"р")</f>
        <v>0</v>
      </c>
      <c r="AQ41" s="37">
        <f ca="1">COUNTIF(OFFSET(class4_1,MATCH(AQ$1,'4 класс'!$A:$A,0)-7+'Итог по классам'!$B41,,,),"ш")</f>
        <v>0</v>
      </c>
      <c r="AR41" s="37">
        <f ca="1">COUNTIF(OFFSET(class4_2,MATCH(AR$1,'4 класс'!$A:$A,0)-7+'Итог по классам'!$B41,,,),"Ф")</f>
        <v>0</v>
      </c>
      <c r="AS41" s="37">
        <f ca="1">COUNTIF(OFFSET(class4_2,MATCH(AS$1,'4 класс'!$A:$A,0)-7+'Итог по классам'!$B41,,,),"р")</f>
        <v>0</v>
      </c>
      <c r="AT41" s="37">
        <f ca="1">COUNTIF(OFFSET(class4_2,MATCH(AT$1,'4 класс'!$A:$A,0)-7+'Итог по классам'!$B41,,,),"ш")</f>
        <v>0</v>
      </c>
      <c r="AU41" s="38">
        <f ca="1">COUNTIF(OFFSET(class4_1,MATCH(AU$1,'4 класс'!$A:$A,0)-7+'Итог по классам'!$B41,,,),"Ф")</f>
        <v>0</v>
      </c>
      <c r="AV41" s="37">
        <f ca="1">COUNTIF(OFFSET(class4_1,MATCH(AV$1,'4 класс'!$A:$A,0)-7+'Итог по классам'!$B41,,,),"р")</f>
        <v>0</v>
      </c>
      <c r="AW41" s="37">
        <f ca="1">COUNTIF(OFFSET(class4_1,MATCH(AW$1,'4 класс'!$A:$A,0)-7+'Итог по классам'!$B41,,,),"ш")</f>
        <v>0</v>
      </c>
      <c r="AX41" s="37">
        <f ca="1">COUNTIF(OFFSET(class4_2,MATCH(AX$1,'4 класс'!$A:$A,0)-7+'Итог по классам'!$B41,,,),"Ф")</f>
        <v>0</v>
      </c>
      <c r="AY41" s="37">
        <f ca="1">COUNTIF(OFFSET(class4_2,MATCH(AY$1,'4 класс'!$A:$A,0)-7+'Итог по классам'!$B41,,,),"р")</f>
        <v>0</v>
      </c>
      <c r="AZ41" s="37">
        <f ca="1">COUNTIF(OFFSET(class4_2,MATCH(AZ$1,'4 класс'!$A:$A,0)-7+'Итог по классам'!$B41,,,),"ш")</f>
        <v>0</v>
      </c>
      <c r="BA41" s="38">
        <f ca="1">COUNTIF(OFFSET(class4_1,MATCH(BA$1,'4 класс'!$A:$A,0)-7+'Итог по классам'!$B41,,,),"Ф")</f>
        <v>0</v>
      </c>
      <c r="BB41" s="37">
        <f ca="1">COUNTIF(OFFSET(class4_1,MATCH(BB$1,'4 класс'!$A:$A,0)-7+'Итог по классам'!$B41,,,),"р")</f>
        <v>0</v>
      </c>
      <c r="BC41" s="37">
        <f ca="1">COUNTIF(OFFSET(class4_1,MATCH(BC$1,'4 класс'!$A:$A,0)-7+'Итог по классам'!$B41,,,),"ш")</f>
        <v>0</v>
      </c>
      <c r="BD41" s="37">
        <f ca="1">COUNTIF(OFFSET(class4_2,MATCH(BD$1,'4 класс'!$A:$A,0)-7+'Итог по классам'!$B41,,,),"Ф")</f>
        <v>0</v>
      </c>
      <c r="BE41" s="37">
        <f ca="1">COUNTIF(OFFSET(class4_2,MATCH(BE$1,'4 класс'!$A:$A,0)-7+'Итог по классам'!$B41,,,),"р")</f>
        <v>0</v>
      </c>
      <c r="BF41" s="37">
        <f ca="1">COUNTIF(OFFSET(class4_2,MATCH(BF$1,'4 класс'!$A:$A,0)-7+'Итог по классам'!$B41,,,),"ш")</f>
        <v>0</v>
      </c>
      <c r="BG41" s="38">
        <f ca="1">COUNTIF(OFFSET(class4_1,MATCH(BG$1,'4 класс'!$A:$A,0)-7+'Итог по классам'!$B41,,,),"Ф")</f>
        <v>0</v>
      </c>
      <c r="BH41" s="37">
        <f ca="1">COUNTIF(OFFSET(class4_1,MATCH(BH$1,'4 класс'!$A:$A,0)-7+'Итог по классам'!$B41,,,),"р")</f>
        <v>0</v>
      </c>
      <c r="BI41" s="37">
        <f ca="1">COUNTIF(OFFSET(class4_1,MATCH(BI$1,'4 класс'!$A:$A,0)-7+'Итог по классам'!$B41,,,),"ш")</f>
        <v>0</v>
      </c>
      <c r="BJ41" s="37">
        <f ca="1">COUNTIF(OFFSET(class4_2,MATCH(BJ$1,'4 класс'!$A:$A,0)-7+'Итог по классам'!$B41,,,),"Ф")</f>
        <v>0</v>
      </c>
      <c r="BK41" s="37">
        <f ca="1">COUNTIF(OFFSET(class4_2,MATCH(BK$1,'4 класс'!$A:$A,0)-7+'Итог по классам'!$B41,,,),"р")</f>
        <v>0</v>
      </c>
      <c r="BL41" s="37">
        <f ca="1">COUNTIF(OFFSET(class4_2,MATCH(BL$1,'4 класс'!$A:$A,0)-7+'Итог по классам'!$B41,,,),"ш")</f>
        <v>0</v>
      </c>
      <c r="BM41" s="38">
        <f ca="1">COUNTIF(OFFSET(class4_1,MATCH(BM$1,'4 класс'!$A:$A,0)-7+'Итог по классам'!$B41,,,),"Ф")</f>
        <v>0</v>
      </c>
      <c r="BN41" s="37">
        <f ca="1">COUNTIF(OFFSET(class4_1,MATCH(BN$1,'4 класс'!$A:$A,0)-7+'Итог по классам'!$B41,,,),"р")</f>
        <v>0</v>
      </c>
      <c r="BO41" s="37">
        <f ca="1">COUNTIF(OFFSET(class4_1,MATCH(BO$1,'4 класс'!$A:$A,0)-7+'Итог по классам'!$B41,,,),"ш")</f>
        <v>0</v>
      </c>
      <c r="BP41" s="37">
        <f ca="1">COUNTIF(OFFSET(class4_2,MATCH(BP$1,'4 класс'!$A:$A,0)-7+'Итог по классам'!$B41,,,),"Ф")</f>
        <v>0</v>
      </c>
      <c r="BQ41" s="37">
        <f ca="1">COUNTIF(OFFSET(class4_2,MATCH(BQ$1,'4 класс'!$A:$A,0)-7+'Итог по классам'!$B41,,,),"р")</f>
        <v>0</v>
      </c>
      <c r="BR41" s="37">
        <f ca="1">COUNTIF(OFFSET(class4_2,MATCH(BR$1,'4 класс'!$A:$A,0)-7+'Итог по классам'!$B41,,,),"ш")</f>
        <v>0</v>
      </c>
      <c r="BS41" s="38">
        <f ca="1">COUNTIF(OFFSET(class4_1,MATCH(BS$1,'4 класс'!$A:$A,0)-7+'Итог по классам'!$B41,,,),"Ф")</f>
        <v>0</v>
      </c>
      <c r="BT41" s="37">
        <f ca="1">COUNTIF(OFFSET(class4_1,MATCH(BT$1,'4 класс'!$A:$A,0)-7+'Итог по классам'!$B41,,,),"р")</f>
        <v>0</v>
      </c>
      <c r="BU41" s="37">
        <f ca="1">COUNTIF(OFFSET(class4_1,MATCH(BU$1,'4 класс'!$A:$A,0)-7+'Итог по классам'!$B41,,,),"ш")</f>
        <v>0</v>
      </c>
      <c r="BV41" s="37">
        <f ca="1">COUNTIF(OFFSET(class4_2,MATCH(BV$1,'4 класс'!$A:$A,0)-7+'Итог по классам'!$B41,,,),"Ф")</f>
        <v>0</v>
      </c>
      <c r="BW41" s="37">
        <f ca="1">COUNTIF(OFFSET(class4_2,MATCH(BW$1,'4 класс'!$A:$A,0)-7+'Итог по классам'!$B41,,,),"р")</f>
        <v>0</v>
      </c>
      <c r="BX41" s="37">
        <f ca="1">COUNTIF(OFFSET(class4_2,MATCH(BX$1,'4 класс'!$A:$A,0)-7+'Итог по классам'!$B41,,,),"ш")</f>
        <v>0</v>
      </c>
      <c r="BY41" s="38">
        <f ca="1">COUNTIF(OFFSET(class4_1,MATCH(BY$1,'4 класс'!$A:$A,0)-7+'Итог по классам'!$B41,,,),"Ф")</f>
        <v>0</v>
      </c>
      <c r="BZ41" s="37">
        <f ca="1">COUNTIF(OFFSET(class4_1,MATCH(BZ$1,'4 класс'!$A:$A,0)-7+'Итог по классам'!$B41,,,),"р")</f>
        <v>0</v>
      </c>
      <c r="CA41" s="37">
        <f ca="1">COUNTIF(OFFSET(class4_1,MATCH(CA$1,'4 класс'!$A:$A,0)-7+'Итог по классам'!$B41,,,),"ш")</f>
        <v>0</v>
      </c>
      <c r="CB41" s="37">
        <f ca="1">COUNTIF(OFFSET(class4_2,MATCH(CB$1,'4 класс'!$A:$A,0)-7+'Итог по классам'!$B41,,,),"Ф")</f>
        <v>0</v>
      </c>
      <c r="CC41" s="37">
        <f ca="1">COUNTIF(OFFSET(class4_2,MATCH(CC$1,'4 класс'!$A:$A,0)-7+'Итог по классам'!$B41,,,),"р")</f>
        <v>0</v>
      </c>
      <c r="CD41" s="37">
        <f ca="1">COUNTIF(OFFSET(class4_2,MATCH(CD$1,'4 класс'!$A:$A,0)-7+'Итог по классам'!$B41,,,),"ш")</f>
        <v>0</v>
      </c>
      <c r="CE41" s="38">
        <f ca="1">COUNTIF(OFFSET(class4_1,MATCH(CE$1,'4 класс'!$A:$A,0)-7+'Итог по классам'!$B41,,,),"Ф")</f>
        <v>0</v>
      </c>
      <c r="CF41" s="37">
        <f ca="1">COUNTIF(OFFSET(class4_1,MATCH(CF$1,'4 класс'!$A:$A,0)-7+'Итог по классам'!$B41,,,),"р")</f>
        <v>0</v>
      </c>
      <c r="CG41" s="37">
        <f ca="1">COUNTIF(OFFSET(class4_1,MATCH(CG$1,'4 класс'!$A:$A,0)-7+'Итог по классам'!$B41,,,),"ш")</f>
        <v>0</v>
      </c>
      <c r="CH41" s="37">
        <f ca="1">COUNTIF(OFFSET(class4_2,MATCH(CH$1,'4 класс'!$A:$A,0)-7+'Итог по классам'!$B41,,,),"Ф")</f>
        <v>0</v>
      </c>
      <c r="CI41" s="37">
        <f ca="1">COUNTIF(OFFSET(class4_2,MATCH(CI$1,'4 класс'!$A:$A,0)-7+'Итог по классам'!$B41,,,),"р")</f>
        <v>0</v>
      </c>
      <c r="CJ41" s="37">
        <f ca="1">COUNTIF(OFFSET(class4_2,MATCH(CJ$1,'4 класс'!$A:$A,0)-7+'Итог по классам'!$B41,,,),"ш")</f>
        <v>0</v>
      </c>
      <c r="CK41" s="38">
        <f ca="1">COUNTIF(OFFSET(class4_1,MATCH(CK$1,'4 класс'!$A:$A,0)-7+'Итог по классам'!$B41,,,),"Ф")</f>
        <v>0</v>
      </c>
      <c r="CL41" s="37">
        <f ca="1">COUNTIF(OFFSET(class4_1,MATCH(CL$1,'4 класс'!$A:$A,0)-7+'Итог по классам'!$B41,,,),"р")</f>
        <v>0</v>
      </c>
      <c r="CM41" s="37">
        <f ca="1">COUNTIF(OFFSET(class4_1,MATCH(CM$1,'4 класс'!$A:$A,0)-7+'Итог по классам'!$B41,,,),"ш")</f>
        <v>0</v>
      </c>
      <c r="CN41" s="37">
        <f ca="1">COUNTIF(OFFSET(class4_2,MATCH(CN$1,'4 класс'!$A:$A,0)-7+'Итог по классам'!$B41,,,),"Ф")</f>
        <v>0</v>
      </c>
      <c r="CO41" s="37">
        <f ca="1">COUNTIF(OFFSET(class4_2,MATCH(CO$1,'4 класс'!$A:$A,0)-7+'Итог по классам'!$B41,,,),"р")</f>
        <v>0</v>
      </c>
      <c r="CP41" s="37">
        <f ca="1">COUNTIF(OFFSET(class4_2,MATCH(CP$1,'4 класс'!$A:$A,0)-7+'Итог по классам'!$B41,,,),"ш")</f>
        <v>0</v>
      </c>
      <c r="CQ41" s="38">
        <f ca="1">COUNTIF(OFFSET(class4_1,MATCH(CQ$1,'4 класс'!$A:$A,0)-7+'Итог по классам'!$B41,,,),"Ф")</f>
        <v>0</v>
      </c>
      <c r="CR41" s="37">
        <f ca="1">COUNTIF(OFFSET(class4_1,MATCH(CR$1,'4 класс'!$A:$A,0)-7+'Итог по классам'!$B41,,,),"р")</f>
        <v>0</v>
      </c>
      <c r="CS41" s="37">
        <f ca="1">COUNTIF(OFFSET(class4_1,MATCH(CS$1,'4 класс'!$A:$A,0)-7+'Итог по классам'!$B41,,,),"ш")</f>
        <v>0</v>
      </c>
      <c r="CT41" s="37">
        <f ca="1">COUNTIF(OFFSET(class4_2,MATCH(CT$1,'4 класс'!$A:$A,0)-7+'Итог по классам'!$B41,,,),"Ф")</f>
        <v>0</v>
      </c>
      <c r="CU41" s="37">
        <f ca="1">COUNTIF(OFFSET(class4_2,MATCH(CU$1,'4 класс'!$A:$A,0)-7+'Итог по классам'!$B41,,,),"р")</f>
        <v>0</v>
      </c>
      <c r="CV41" s="37">
        <f ca="1">COUNTIF(OFFSET(class4_2,MATCH(CV$1,'4 класс'!$A:$A,0)-7+'Итог по классам'!$B41,,,),"ш")</f>
        <v>0</v>
      </c>
      <c r="CW41" s="38">
        <f ca="1">COUNTIF(OFFSET(class4_1,MATCH(CW$1,'4 класс'!$A:$A,0)-7+'Итог по классам'!$B41,,,),"Ф")</f>
        <v>0</v>
      </c>
      <c r="CX41" s="37">
        <f ca="1">COUNTIF(OFFSET(class4_1,MATCH(CX$1,'4 класс'!$A:$A,0)-7+'Итог по классам'!$B41,,,),"р")</f>
        <v>0</v>
      </c>
      <c r="CY41" s="37">
        <f ca="1">COUNTIF(OFFSET(class4_1,MATCH(CY$1,'4 класс'!$A:$A,0)-7+'Итог по классам'!$B41,,,),"ш")</f>
        <v>0</v>
      </c>
      <c r="CZ41" s="37">
        <f ca="1">COUNTIF(OFFSET(class4_2,MATCH(CZ$1,'4 класс'!$A:$A,0)-7+'Итог по классам'!$B41,,,),"Ф")</f>
        <v>0</v>
      </c>
      <c r="DA41" s="37">
        <f ca="1">COUNTIF(OFFSET(class4_2,MATCH(DA$1,'4 класс'!$A:$A,0)-7+'Итог по классам'!$B41,,,),"р")</f>
        <v>0</v>
      </c>
      <c r="DB41" s="37">
        <f ca="1">COUNTIF(OFFSET(class4_2,MATCH(DB$1,'4 класс'!$A:$A,0)-7+'Итог по классам'!$B41,,,),"ш")</f>
        <v>0</v>
      </c>
      <c r="DC41" s="38">
        <f ca="1">COUNTIF(OFFSET(class4_1,MATCH(DC$1,'4 класс'!$A:$A,0)-7+'Итог по классам'!$B41,,,),"Ф")</f>
        <v>0</v>
      </c>
      <c r="DD41" s="37">
        <f ca="1">COUNTIF(OFFSET(class4_1,MATCH(DD$1,'4 класс'!$A:$A,0)-7+'Итог по классам'!$B41,,,),"р")</f>
        <v>0</v>
      </c>
      <c r="DE41" s="37">
        <f ca="1">COUNTIF(OFFSET(class4_1,MATCH(DE$1,'4 класс'!$A:$A,0)-7+'Итог по классам'!$B41,,,),"ш")</f>
        <v>0</v>
      </c>
      <c r="DF41" s="37">
        <f ca="1">COUNTIF(OFFSET(class4_2,MATCH(DF$1,'4 класс'!$A:$A,0)-7+'Итог по классам'!$B41,,,),"Ф")</f>
        <v>0</v>
      </c>
      <c r="DG41" s="37">
        <f ca="1">COUNTIF(OFFSET(class4_2,MATCH(DG$1,'4 класс'!$A:$A,0)-7+'Итог по классам'!$B41,,,),"р")</f>
        <v>0</v>
      </c>
      <c r="DH41" s="37">
        <f ca="1">COUNTIF(OFFSET(class4_2,MATCH(DH$1,'4 класс'!$A:$A,0)-7+'Итог по классам'!$B41,,,),"ш")</f>
        <v>0</v>
      </c>
      <c r="DI41" s="38">
        <f ca="1">COUNTIF(OFFSET(class4_1,MATCH(DI$1,'4 класс'!$A:$A,0)-7+'Итог по классам'!$B41,,,),"Ф")</f>
        <v>0</v>
      </c>
      <c r="DJ41" s="37">
        <f ca="1">COUNTIF(OFFSET(class4_1,MATCH(DJ$1,'4 класс'!$A:$A,0)-7+'Итог по классам'!$B41,,,),"р")</f>
        <v>0</v>
      </c>
      <c r="DK41" s="37">
        <f ca="1">COUNTIF(OFFSET(class4_1,MATCH(DK$1,'4 класс'!$A:$A,0)-7+'Итог по классам'!$B41,,,),"ш")</f>
        <v>0</v>
      </c>
      <c r="DL41" s="37">
        <f ca="1">COUNTIF(OFFSET(class4_2,MATCH(DL$1,'4 класс'!$A:$A,0)-7+'Итог по классам'!$B41,,,),"Ф")</f>
        <v>0</v>
      </c>
      <c r="DM41" s="37">
        <f ca="1">COUNTIF(OFFSET(class4_2,MATCH(DM$1,'4 класс'!$A:$A,0)-7+'Итог по классам'!$B41,,,),"р")</f>
        <v>0</v>
      </c>
      <c r="DN41" s="37">
        <f ca="1">COUNTIF(OFFSET(class4_2,MATCH(DN$1,'4 класс'!$A:$A,0)-7+'Итог по классам'!$B41,,,),"ш")</f>
        <v>0</v>
      </c>
      <c r="DO41" s="38">
        <f ca="1">COUNTIF(OFFSET(class4_1,MATCH(DO$1,'4 класс'!$A:$A,0)-7+'Итог по классам'!$B41,,,),"Ф")</f>
        <v>0</v>
      </c>
      <c r="DP41" s="37">
        <f ca="1">COUNTIF(OFFSET(class4_1,MATCH(DP$1,'4 класс'!$A:$A,0)-7+'Итог по классам'!$B41,,,),"р")</f>
        <v>0</v>
      </c>
      <c r="DQ41" s="37">
        <f ca="1">COUNTIF(OFFSET(class4_1,MATCH(DQ$1,'4 класс'!$A:$A,0)-7+'Итог по классам'!$B41,,,),"ш")</f>
        <v>0</v>
      </c>
      <c r="DR41" s="37">
        <f ca="1">COUNTIF(OFFSET(class4_2,MATCH(DR$1,'4 класс'!$A:$A,0)-7+'Итог по классам'!$B41,,,),"Ф")</f>
        <v>0</v>
      </c>
      <c r="DS41" s="37">
        <f ca="1">COUNTIF(OFFSET(class4_2,MATCH(DS$1,'4 класс'!$A:$A,0)-7+'Итог по классам'!$B41,,,),"р")</f>
        <v>0</v>
      </c>
      <c r="DT41" s="37">
        <f ca="1">COUNTIF(OFFSET(class4_2,MATCH(DT$1,'4 класс'!$A:$A,0)-7+'Итог по классам'!$B41,,,),"ш")</f>
        <v>0</v>
      </c>
      <c r="DU41" s="38">
        <f ca="1">COUNTIF(OFFSET(class4_1,MATCH(DU$1,'4 класс'!$A:$A,0)-7+'Итог по классам'!$B41,,,),"Ф")</f>
        <v>0</v>
      </c>
      <c r="DV41" s="37">
        <f ca="1">COUNTIF(OFFSET(class4_1,MATCH(DV$1,'4 класс'!$A:$A,0)-7+'Итог по классам'!$B41,,,),"р")</f>
        <v>0</v>
      </c>
      <c r="DW41" s="37">
        <f ca="1">COUNTIF(OFFSET(class4_1,MATCH(DW$1,'4 класс'!$A:$A,0)-7+'Итог по классам'!$B41,,,),"ш")</f>
        <v>0</v>
      </c>
      <c r="DX41" s="37">
        <f ca="1">COUNTIF(OFFSET(class4_2,MATCH(DX$1,'4 класс'!$A:$A,0)-7+'Итог по классам'!$B41,,,),"Ф")</f>
        <v>0</v>
      </c>
      <c r="DY41" s="37">
        <f ca="1">COUNTIF(OFFSET(class4_2,MATCH(DY$1,'4 класс'!$A:$A,0)-7+'Итог по классам'!$B41,,,),"р")</f>
        <v>0</v>
      </c>
      <c r="DZ41" s="37">
        <f ca="1">COUNTIF(OFFSET(class4_2,MATCH(DZ$1,'4 класс'!$A:$A,0)-7+'Итог по классам'!$B41,,,),"ш")</f>
        <v>0</v>
      </c>
      <c r="EA41" s="38">
        <f ca="1">COUNTIF(OFFSET(class4_1,MATCH(EA$1,'4 класс'!$A:$A,0)-7+'Итог по классам'!$B41,,,),"Ф")</f>
        <v>0</v>
      </c>
      <c r="EB41" s="37">
        <f ca="1">COUNTIF(OFFSET(class4_1,MATCH(EB$1,'4 класс'!$A:$A,0)-7+'Итог по классам'!$B41,,,),"р")</f>
        <v>0</v>
      </c>
      <c r="EC41" s="37">
        <f ca="1">COUNTIF(OFFSET(class4_1,MATCH(EC$1,'4 класс'!$A:$A,0)-7+'Итог по классам'!$B41,,,),"ш")</f>
        <v>0</v>
      </c>
      <c r="ED41" s="37">
        <f ca="1">COUNTIF(OFFSET(class4_2,MATCH(ED$1,'4 класс'!$A:$A,0)-7+'Итог по классам'!$B41,,,),"Ф")</f>
        <v>0</v>
      </c>
      <c r="EE41" s="37">
        <f ca="1">COUNTIF(OFFSET(class4_2,MATCH(EE$1,'4 класс'!$A:$A,0)-7+'Итог по классам'!$B41,,,),"р")</f>
        <v>0</v>
      </c>
      <c r="EF41" s="37">
        <f ca="1">COUNTIF(OFFSET(class4_2,MATCH(EF$1,'4 класс'!$A:$A,0)-7+'Итог по классам'!$B41,,,),"ш")</f>
        <v>0</v>
      </c>
      <c r="EG41" s="38">
        <f ca="1">COUNTIF(OFFSET(class4_1,MATCH(EG$1,'4 класс'!$A:$A,0)-7+'Итог по классам'!$B41,,,),"Ф")</f>
        <v>0</v>
      </c>
      <c r="EH41" s="37">
        <f ca="1">COUNTIF(OFFSET(class4_1,MATCH(EH$1,'4 класс'!$A:$A,0)-7+'Итог по классам'!$B41,,,),"р")</f>
        <v>0</v>
      </c>
      <c r="EI41" s="37">
        <f ca="1">COUNTIF(OFFSET(class4_1,MATCH(EI$1,'4 класс'!$A:$A,0)-7+'Итог по классам'!$B41,,,),"ш")</f>
        <v>0</v>
      </c>
      <c r="EJ41" s="37">
        <f ca="1">COUNTIF(OFFSET(class4_2,MATCH(EJ$1,'4 класс'!$A:$A,0)-7+'Итог по классам'!$B41,,,),"Ф")</f>
        <v>0</v>
      </c>
      <c r="EK41" s="37">
        <f ca="1">COUNTIF(OFFSET(class4_2,MATCH(EK$1,'4 класс'!$A:$A,0)-7+'Итог по классам'!$B41,,,),"р")</f>
        <v>0</v>
      </c>
      <c r="EL41" s="37">
        <f ca="1">COUNTIF(OFFSET(class4_2,MATCH(EL$1,'4 класс'!$A:$A,0)-7+'Итог по классам'!$B41,,,),"ш")</f>
        <v>0</v>
      </c>
      <c r="EM41" s="38">
        <f ca="1">COUNTIF(OFFSET(class4_1,MATCH(EM$1,'4 класс'!$A:$A,0)-7+'Итог по классам'!$B41,,,),"Ф")</f>
        <v>0</v>
      </c>
      <c r="EN41" s="37">
        <f ca="1">COUNTIF(OFFSET(class4_1,MATCH(EN$1,'4 класс'!$A:$A,0)-7+'Итог по классам'!$B41,,,),"р")</f>
        <v>0</v>
      </c>
      <c r="EO41" s="37">
        <f ca="1">COUNTIF(OFFSET(class4_1,MATCH(EO$1,'4 класс'!$A:$A,0)-7+'Итог по классам'!$B41,,,),"ш")</f>
        <v>0</v>
      </c>
      <c r="EP41" s="37">
        <f ca="1">COUNTIF(OFFSET(class4_2,MATCH(EP$1,'4 класс'!$A:$A,0)-7+'Итог по классам'!$B41,,,),"Ф")</f>
        <v>0</v>
      </c>
      <c r="EQ41" s="37">
        <f ca="1">COUNTIF(OFFSET(class4_2,MATCH(EQ$1,'4 класс'!$A:$A,0)-7+'Итог по классам'!$B41,,,),"р")</f>
        <v>0</v>
      </c>
      <c r="ER41" s="37">
        <f ca="1">COUNTIF(OFFSET(class4_2,MATCH(ER$1,'4 класс'!$A:$A,0)-7+'Итог по классам'!$B41,,,),"ш")</f>
        <v>0</v>
      </c>
      <c r="ES41" s="38">
        <f ca="1">COUNTIF(OFFSET(class4_1,MATCH(ES$1,'4 класс'!$A:$A,0)-7+'Итог по классам'!$B41,,,),"Ф")</f>
        <v>0</v>
      </c>
      <c r="ET41" s="37">
        <f ca="1">COUNTIF(OFFSET(class4_1,MATCH(ET$1,'4 класс'!$A:$A,0)-7+'Итог по классам'!$B41,,,),"р")</f>
        <v>0</v>
      </c>
      <c r="EU41" s="37">
        <f ca="1">COUNTIF(OFFSET(class4_1,MATCH(EU$1,'4 класс'!$A:$A,0)-7+'Итог по классам'!$B41,,,),"ш")</f>
        <v>0</v>
      </c>
      <c r="EV41" s="37">
        <f ca="1">COUNTIF(OFFSET(class4_2,MATCH(EV$1,'4 класс'!$A:$A,0)-7+'Итог по классам'!$B41,,,),"Ф")</f>
        <v>0</v>
      </c>
      <c r="EW41" s="37">
        <f ca="1">COUNTIF(OFFSET(class4_2,MATCH(EW$1,'4 класс'!$A:$A,0)-7+'Итог по классам'!$B41,,,),"р")</f>
        <v>0</v>
      </c>
      <c r="EX41" s="37">
        <f ca="1">COUNTIF(OFFSET(class4_2,MATCH(EX$1,'4 класс'!$A:$A,0)-7+'Итог по классам'!$B41,,,),"ш")</f>
        <v>0</v>
      </c>
      <c r="EY41" s="38">
        <f ca="1">COUNTIF(OFFSET(class4_1,MATCH(EY$1,'4 класс'!$A:$A,0)-7+'Итог по классам'!$B41,,,),"Ф")</f>
        <v>0</v>
      </c>
      <c r="EZ41" s="37">
        <f ca="1">COUNTIF(OFFSET(class4_1,MATCH(EZ$1,'4 класс'!$A:$A,0)-7+'Итог по классам'!$B41,,,),"р")</f>
        <v>0</v>
      </c>
      <c r="FA41" s="37">
        <f ca="1">COUNTIF(OFFSET(class4_1,MATCH(FA$1,'4 класс'!$A:$A,0)-7+'Итог по классам'!$B41,,,),"ш")</f>
        <v>0</v>
      </c>
      <c r="FB41" s="37">
        <f ca="1">COUNTIF(OFFSET(class4_2,MATCH(FB$1,'4 класс'!$A:$A,0)-7+'Итог по классам'!$B41,,,),"Ф")</f>
        <v>0</v>
      </c>
      <c r="FC41" s="37">
        <f ca="1">COUNTIF(OFFSET(class4_2,MATCH(FC$1,'4 класс'!$A:$A,0)-7+'Итог по классам'!$B41,,,),"р")</f>
        <v>0</v>
      </c>
      <c r="FD41" s="37">
        <f ca="1">COUNTIF(OFFSET(class4_2,MATCH(FD$1,'4 класс'!$A:$A,0)-7+'Итог по классам'!$B41,,,),"ш")</f>
        <v>0</v>
      </c>
      <c r="FE41" s="38">
        <f ca="1">COUNTIF(OFFSET(class4_1,MATCH(FE$1,'4 класс'!$A:$A,0)-7+'Итог по классам'!$B41,,,),"Ф")</f>
        <v>0</v>
      </c>
      <c r="FF41" s="37">
        <f ca="1">COUNTIF(OFFSET(class4_1,MATCH(FF$1,'4 класс'!$A:$A,0)-7+'Итог по классам'!$B41,,,),"р")</f>
        <v>0</v>
      </c>
      <c r="FG41" s="37">
        <f ca="1">COUNTIF(OFFSET(class4_1,MATCH(FG$1,'4 класс'!$A:$A,0)-7+'Итог по классам'!$B41,,,),"ш")</f>
        <v>0</v>
      </c>
      <c r="FH41" s="37">
        <f ca="1">COUNTIF(OFFSET(class4_2,MATCH(FH$1,'4 класс'!$A:$A,0)-7+'Итог по классам'!$B41,,,),"Ф")</f>
        <v>0</v>
      </c>
      <c r="FI41" s="37">
        <f ca="1">COUNTIF(OFFSET(class4_2,MATCH(FI$1,'4 класс'!$A:$A,0)-7+'Итог по классам'!$B41,,,),"р")</f>
        <v>0</v>
      </c>
      <c r="FJ41" s="37">
        <f ca="1">COUNTIF(OFFSET(class4_2,MATCH(FJ$1,'4 класс'!$A:$A,0)-7+'Итог по классам'!$B41,,,),"ш")</f>
        <v>0</v>
      </c>
      <c r="FK41" s="38">
        <f ca="1">COUNTIF(OFFSET(class4_1,MATCH(FK$1,'4 класс'!$A:$A,0)-7+'Итог по классам'!$B41,,,),"Ф")</f>
        <v>0</v>
      </c>
      <c r="FL41" s="37">
        <f ca="1">COUNTIF(OFFSET(class4_1,MATCH(FL$1,'4 класс'!$A:$A,0)-7+'Итог по классам'!$B41,,,),"р")</f>
        <v>0</v>
      </c>
      <c r="FM41" s="37">
        <f ca="1">COUNTIF(OFFSET(class4_1,MATCH(FM$1,'4 класс'!$A:$A,0)-7+'Итог по классам'!$B41,,,),"ш")</f>
        <v>0</v>
      </c>
      <c r="FN41" s="37">
        <f ca="1">COUNTIF(OFFSET(class4_2,MATCH(FN$1,'4 класс'!$A:$A,0)-7+'Итог по классам'!$B41,,,),"Ф")</f>
        <v>0</v>
      </c>
      <c r="FO41" s="37">
        <f ca="1">COUNTIF(OFFSET(class4_2,MATCH(FO$1,'4 класс'!$A:$A,0)-7+'Итог по классам'!$B41,,,),"р")</f>
        <v>0</v>
      </c>
      <c r="FP41" s="37">
        <f ca="1">COUNTIF(OFFSET(class4_2,MATCH(FP$1,'4 класс'!$A:$A,0)-7+'Итог по классам'!$B41,,,),"ш")</f>
        <v>0</v>
      </c>
      <c r="FQ41" s="38">
        <f ca="1">COUNTIF(OFFSET(class4_1,MATCH(FQ$1,'4 класс'!$A:$A,0)-7+'Итог по классам'!$B41,,,),"Ф")</f>
        <v>0</v>
      </c>
      <c r="FR41" s="37">
        <f ca="1">COUNTIF(OFFSET(class4_1,MATCH(FR$1,'4 класс'!$A:$A,0)-7+'Итог по классам'!$B41,,,),"р")</f>
        <v>0</v>
      </c>
      <c r="FS41" s="37">
        <f ca="1">COUNTIF(OFFSET(class4_1,MATCH(FS$1,'4 класс'!$A:$A,0)-7+'Итог по классам'!$B41,,,),"ш")</f>
        <v>0</v>
      </c>
      <c r="FT41" s="37">
        <f ca="1">COUNTIF(OFFSET(class4_2,MATCH(FT$1,'4 класс'!$A:$A,0)-7+'Итог по классам'!$B41,,,),"Ф")</f>
        <v>0</v>
      </c>
      <c r="FU41" s="37">
        <f ca="1">COUNTIF(OFFSET(class4_2,MATCH(FU$1,'4 класс'!$A:$A,0)-7+'Итог по классам'!$B41,,,),"р")</f>
        <v>0</v>
      </c>
      <c r="FV41" s="37">
        <f ca="1">COUNTIF(OFFSET(class4_2,MATCH(FV$1,'4 класс'!$A:$A,0)-7+'Итог по классам'!$B41,,,),"ш")</f>
        <v>0</v>
      </c>
      <c r="FW41" s="38">
        <f ca="1">COUNTIF(OFFSET(class4_1,MATCH(FW$1,'4 класс'!$A:$A,0)-7+'Итог по классам'!$B41,,,),"Ф")</f>
        <v>0</v>
      </c>
      <c r="FX41" s="37">
        <f ca="1">COUNTIF(OFFSET(class4_1,MATCH(FX$1,'4 класс'!$A:$A,0)-7+'Итог по классам'!$B41,,,),"р")</f>
        <v>0</v>
      </c>
      <c r="FY41" s="37">
        <f ca="1">COUNTIF(OFFSET(class4_1,MATCH(FY$1,'4 класс'!$A:$A,0)-7+'Итог по классам'!$B41,,,),"ш")</f>
        <v>0</v>
      </c>
      <c r="FZ41" s="37">
        <f ca="1">COUNTIF(OFFSET(class4_2,MATCH(FZ$1,'4 класс'!$A:$A,0)-7+'Итог по классам'!$B41,,,),"Ф")</f>
        <v>0</v>
      </c>
      <c r="GA41" s="37">
        <f ca="1">COUNTIF(OFFSET(class4_2,MATCH(GA$1,'4 класс'!$A:$A,0)-7+'Итог по классам'!$B41,,,),"р")</f>
        <v>0</v>
      </c>
      <c r="GB41" s="37">
        <f ca="1">COUNTIF(OFFSET(class4_2,MATCH(GB$1,'4 класс'!$A:$A,0)-7+'Итог по классам'!$B41,,,),"ш")</f>
        <v>0</v>
      </c>
      <c r="GC41" s="38">
        <f ca="1">COUNTIF(OFFSET(class4_1,MATCH(GC$1,'4 класс'!$A:$A,0)-7+'Итог по классам'!$B41,,,),"Ф")</f>
        <v>0</v>
      </c>
      <c r="GD41" s="37">
        <f ca="1">COUNTIF(OFFSET(class4_1,MATCH(GD$1,'4 класс'!$A:$A,0)-7+'Итог по классам'!$B41,,,),"р")</f>
        <v>0</v>
      </c>
      <c r="GE41" s="37">
        <f ca="1">COUNTIF(OFFSET(class4_1,MATCH(GE$1,'4 класс'!$A:$A,0)-7+'Итог по классам'!$B41,,,),"ш")</f>
        <v>0</v>
      </c>
      <c r="GF41" s="37">
        <f ca="1">COUNTIF(OFFSET(class4_2,MATCH(GF$1,'4 класс'!$A:$A,0)-7+'Итог по классам'!$B41,,,),"Ф")</f>
        <v>0</v>
      </c>
      <c r="GG41" s="37">
        <f ca="1">COUNTIF(OFFSET(class4_2,MATCH(GG$1,'4 класс'!$A:$A,0)-7+'Итог по классам'!$B41,,,),"р")</f>
        <v>0</v>
      </c>
      <c r="GH41" s="37">
        <f ca="1">COUNTIF(OFFSET(class4_2,MATCH(GH$1,'4 класс'!$A:$A,0)-7+'Итог по классам'!$B41,,,),"ш")</f>
        <v>0</v>
      </c>
      <c r="GI41" s="38">
        <f ca="1">COUNTIF(OFFSET(class4_1,MATCH(GI$1,'4 класс'!$A:$A,0)-7+'Итог по классам'!$B41,,,),"Ф")</f>
        <v>0</v>
      </c>
      <c r="GJ41" s="37">
        <f ca="1">COUNTIF(OFFSET(class4_1,MATCH(GJ$1,'4 класс'!$A:$A,0)-7+'Итог по классам'!$B41,,,),"р")</f>
        <v>0</v>
      </c>
      <c r="GK41" s="37">
        <f ca="1">COUNTIF(OFFSET(class4_1,MATCH(GK$1,'4 класс'!$A:$A,0)-7+'Итог по классам'!$B41,,,),"ш")</f>
        <v>0</v>
      </c>
      <c r="GL41" s="37">
        <f ca="1">COUNTIF(OFFSET(class4_2,MATCH(GL$1,'4 класс'!$A:$A,0)-7+'Итог по классам'!$B41,,,),"Ф")</f>
        <v>0</v>
      </c>
      <c r="GM41" s="37">
        <f ca="1">COUNTIF(OFFSET(class4_2,MATCH(GM$1,'4 класс'!$A:$A,0)-7+'Итог по классам'!$B41,,,),"р")</f>
        <v>0</v>
      </c>
      <c r="GN41" s="37">
        <f ca="1">COUNTIF(OFFSET(class4_2,MATCH(GN$1,'4 класс'!$A:$A,0)-7+'Итог по классам'!$B41,,,),"ш")</f>
        <v>0</v>
      </c>
      <c r="GO41" s="38">
        <f ca="1">COUNTIF(OFFSET(class4_1,MATCH(GO$1,'4 класс'!$A:$A,0)-7+'Итог по классам'!$B41,,,),"Ф")</f>
        <v>0</v>
      </c>
      <c r="GP41" s="37">
        <f ca="1">COUNTIF(OFFSET(class4_1,MATCH(GP$1,'4 класс'!$A:$A,0)-7+'Итог по классам'!$B41,,,),"р")</f>
        <v>0</v>
      </c>
      <c r="GQ41" s="37">
        <f ca="1">COUNTIF(OFFSET(class4_1,MATCH(GQ$1,'4 класс'!$A:$A,0)-7+'Итог по классам'!$B41,,,),"ш")</f>
        <v>0</v>
      </c>
      <c r="GR41" s="37">
        <f ca="1">COUNTIF(OFFSET(class4_2,MATCH(GR$1,'4 класс'!$A:$A,0)-7+'Итог по классам'!$B41,,,),"Ф")</f>
        <v>0</v>
      </c>
      <c r="GS41" s="37">
        <f ca="1">COUNTIF(OFFSET(class4_2,MATCH(GS$1,'4 класс'!$A:$A,0)-7+'Итог по классам'!$B41,,,),"р")</f>
        <v>0</v>
      </c>
      <c r="GT41" s="37">
        <f ca="1">COUNTIF(OFFSET(class4_2,MATCH(GT$1,'4 класс'!$A:$A,0)-7+'Итог по классам'!$B41,,,),"ш")</f>
        <v>0</v>
      </c>
      <c r="GU41" s="38">
        <f ca="1">COUNTIF(OFFSET(class4_1,MATCH(GU$1,'4 класс'!$A:$A,0)-7+'Итог по классам'!$B41,,,),"Ф")</f>
        <v>0</v>
      </c>
      <c r="GV41" s="37">
        <f ca="1">COUNTIF(OFFSET(class4_1,MATCH(GV$1,'4 класс'!$A:$A,0)-7+'Итог по классам'!$B41,,,),"р")</f>
        <v>0</v>
      </c>
      <c r="GW41" s="37">
        <f ca="1">COUNTIF(OFFSET(class4_1,MATCH(GW$1,'4 класс'!$A:$A,0)-7+'Итог по классам'!$B41,,,),"ш")</f>
        <v>0</v>
      </c>
      <c r="GX41" s="37">
        <f ca="1">COUNTIF(OFFSET(class4_2,MATCH(GX$1,'4 класс'!$A:$A,0)-7+'Итог по классам'!$B41,,,),"Ф")</f>
        <v>0</v>
      </c>
      <c r="GY41" s="37">
        <f ca="1">COUNTIF(OFFSET(class4_2,MATCH(GY$1,'4 класс'!$A:$A,0)-7+'Итог по классам'!$B41,,,),"р")</f>
        <v>0</v>
      </c>
      <c r="GZ41" s="37">
        <f ca="1">COUNTIF(OFFSET(class4_2,MATCH(GZ$1,'4 класс'!$A:$A,0)-7+'Итог по классам'!$B41,,,),"ш")</f>
        <v>0</v>
      </c>
      <c r="HA41" s="38">
        <f ca="1">COUNTIF(OFFSET(class4_1,MATCH(HA$1,'4 класс'!$A:$A,0)-7+'Итог по классам'!$B41,,,),"Ф")</f>
        <v>0</v>
      </c>
      <c r="HB41" s="37">
        <f ca="1">COUNTIF(OFFSET(class4_1,MATCH(HB$1,'4 класс'!$A:$A,0)-7+'Итог по классам'!$B41,,,),"р")</f>
        <v>0</v>
      </c>
      <c r="HC41" s="37">
        <f ca="1">COUNTIF(OFFSET(class4_1,MATCH(HC$1,'4 класс'!$A:$A,0)-7+'Итог по классам'!$B41,,,),"ш")</f>
        <v>0</v>
      </c>
      <c r="HD41" s="37">
        <f ca="1">COUNTIF(OFFSET(class4_2,MATCH(HD$1,'4 класс'!$A:$A,0)-7+'Итог по классам'!$B41,,,),"Ф")</f>
        <v>0</v>
      </c>
      <c r="HE41" s="37">
        <f ca="1">COUNTIF(OFFSET(class4_2,MATCH(HE$1,'4 класс'!$A:$A,0)-7+'Итог по классам'!$B41,,,),"р")</f>
        <v>0</v>
      </c>
      <c r="HF41" s="37">
        <f ca="1">COUNTIF(OFFSET(class4_2,MATCH(HF$1,'4 класс'!$A:$A,0)-7+'Итог по классам'!$B41,,,),"ш")</f>
        <v>0</v>
      </c>
      <c r="HG41" s="38">
        <f ca="1">COUNTIF(OFFSET(class4_1,MATCH(HG$1,'4 класс'!$A:$A,0)-7+'Итог по классам'!$B41,,,),"Ф")</f>
        <v>0</v>
      </c>
      <c r="HH41" s="37">
        <f ca="1">COUNTIF(OFFSET(class4_1,MATCH(HH$1,'4 класс'!$A:$A,0)-7+'Итог по классам'!$B41,,,),"р")</f>
        <v>0</v>
      </c>
      <c r="HI41" s="37">
        <f ca="1">COUNTIF(OFFSET(class4_1,MATCH(HI$1,'4 класс'!$A:$A,0)-7+'Итог по классам'!$B41,,,),"ш")</f>
        <v>0</v>
      </c>
      <c r="HJ41" s="37">
        <f ca="1">COUNTIF(OFFSET(class4_2,MATCH(HJ$1,'4 класс'!$A:$A,0)-7+'Итог по классам'!$B41,,,),"Ф")</f>
        <v>0</v>
      </c>
      <c r="HK41" s="37">
        <f ca="1">COUNTIF(OFFSET(class4_2,MATCH(HK$1,'4 класс'!$A:$A,0)-7+'Итог по классам'!$B41,,,),"р")</f>
        <v>0</v>
      </c>
      <c r="HL41" s="37">
        <f ca="1">COUNTIF(OFFSET(class4_2,MATCH(HL$1,'4 класс'!$A:$A,0)-7+'Итог по классам'!$B41,,,),"ш")</f>
        <v>0</v>
      </c>
      <c r="HM41" s="38">
        <f ca="1">COUNTIF(OFFSET(class4_1,MATCH(HM$1,'4 класс'!$A:$A,0)-7+'Итог по классам'!$B41,,,),"Ф")</f>
        <v>0</v>
      </c>
      <c r="HN41" s="37">
        <f ca="1">COUNTIF(OFFSET(class4_1,MATCH(HN$1,'4 класс'!$A:$A,0)-7+'Итог по классам'!$B41,,,),"р")</f>
        <v>0</v>
      </c>
      <c r="HO41" s="37">
        <f ca="1">COUNTIF(OFFSET(class4_1,MATCH(HO$1,'4 класс'!$A:$A,0)-7+'Итог по классам'!$B41,,,),"ш")</f>
        <v>0</v>
      </c>
      <c r="HP41" s="37">
        <f ca="1">COUNTIF(OFFSET(class4_2,MATCH(HP$1,'4 класс'!$A:$A,0)-7+'Итог по классам'!$B41,,,),"Ф")</f>
        <v>0</v>
      </c>
      <c r="HQ41" s="37">
        <f ca="1">COUNTIF(OFFSET(class4_2,MATCH(HQ$1,'4 класс'!$A:$A,0)-7+'Итог по классам'!$B41,,,),"р")</f>
        <v>0</v>
      </c>
      <c r="HR41" s="37">
        <f ca="1">COUNTIF(OFFSET(class4_2,MATCH(HR$1,'4 класс'!$A:$A,0)-7+'Итог по классам'!$B41,,,),"ш")</f>
        <v>0</v>
      </c>
      <c r="HS41" s="38">
        <f ca="1">COUNTIF(OFFSET(class4_1,MATCH(HS$1,'4 класс'!$A:$A,0)-7+'Итог по классам'!$B41,,,),"Ф")</f>
        <v>0</v>
      </c>
      <c r="HT41" s="37">
        <f ca="1">COUNTIF(OFFSET(class4_1,MATCH(HT$1,'4 класс'!$A:$A,0)-7+'Итог по классам'!$B41,,,),"р")</f>
        <v>0</v>
      </c>
      <c r="HU41" s="37">
        <f ca="1">COUNTIF(OFFSET(class4_1,MATCH(HU$1,'4 класс'!$A:$A,0)-7+'Итог по классам'!$B41,,,),"ш")</f>
        <v>0</v>
      </c>
      <c r="HV41" s="37">
        <f ca="1">COUNTIF(OFFSET(class4_2,MATCH(HV$1,'4 класс'!$A:$A,0)-7+'Итог по классам'!$B41,,,),"Ф")</f>
        <v>0</v>
      </c>
      <c r="HW41" s="37">
        <f ca="1">COUNTIF(OFFSET(class4_2,MATCH(HW$1,'4 класс'!$A:$A,0)-7+'Итог по классам'!$B41,,,),"р")</f>
        <v>0</v>
      </c>
      <c r="HX41" s="37">
        <f ca="1">COUNTIF(OFFSET(class4_2,MATCH(HX$1,'4 класс'!$A:$A,0)-7+'Итог по классам'!$B41,,,),"ш")</f>
        <v>0</v>
      </c>
      <c r="HY41" s="38">
        <f ca="1">COUNTIF(OFFSET(class4_1,MATCH(HY$1,'4 класс'!$A:$A,0)-7+'Итог по классам'!$B41,,,),"Ф")</f>
        <v>0</v>
      </c>
      <c r="HZ41" s="37">
        <f ca="1">COUNTIF(OFFSET(class4_1,MATCH(HZ$1,'4 класс'!$A:$A,0)-7+'Итог по классам'!$B41,,,),"р")</f>
        <v>0</v>
      </c>
      <c r="IA41" s="37">
        <f ca="1">COUNTIF(OFFSET(class4_1,MATCH(IA$1,'4 класс'!$A:$A,0)-7+'Итог по классам'!$B41,,,),"ш")</f>
        <v>0</v>
      </c>
      <c r="IB41" s="37">
        <f ca="1">COUNTIF(OFFSET(class4_2,MATCH(IB$1,'4 класс'!$A:$A,0)-7+'Итог по классам'!$B41,,,),"Ф")</f>
        <v>0</v>
      </c>
      <c r="IC41" s="37">
        <f ca="1">COUNTIF(OFFSET(class4_2,MATCH(IC$1,'4 класс'!$A:$A,0)-7+'Итог по классам'!$B41,,,),"р")</f>
        <v>0</v>
      </c>
      <c r="ID41" s="37">
        <f ca="1">COUNTIF(OFFSET(class4_2,MATCH(ID$1,'4 класс'!$A:$A,0)-7+'Итог по классам'!$B41,,,),"ш")</f>
        <v>0</v>
      </c>
      <c r="IE41" s="38">
        <f ca="1">COUNTIF(OFFSET(class4_1,MATCH(IE$1,'4 класс'!$A:$A,0)-7+'Итог по классам'!$B41,,,),"Ф")</f>
        <v>0</v>
      </c>
      <c r="IF41" s="37">
        <f ca="1">COUNTIF(OFFSET(class4_1,MATCH(IF$1,'4 класс'!$A:$A,0)-7+'Итог по классам'!$B41,,,),"р")</f>
        <v>0</v>
      </c>
      <c r="IG41" s="37">
        <f ca="1">COUNTIF(OFFSET(class4_1,MATCH(IG$1,'4 класс'!$A:$A,0)-7+'Итог по классам'!$B41,,,),"ш")</f>
        <v>0</v>
      </c>
      <c r="IH41" s="37">
        <f ca="1">COUNTIF(OFFSET(class4_2,MATCH(IH$1,'4 класс'!$A:$A,0)-7+'Итог по классам'!$B41,,,),"Ф")</f>
        <v>0</v>
      </c>
      <c r="II41" s="37">
        <f ca="1">COUNTIF(OFFSET(class4_2,MATCH(II$1,'4 класс'!$A:$A,0)-7+'Итог по классам'!$B41,,,),"р")</f>
        <v>0</v>
      </c>
      <c r="IJ41" s="37">
        <f ca="1">COUNTIF(OFFSET(class4_2,MATCH(IJ$1,'4 класс'!$A:$A,0)-7+'Итог по классам'!$B41,,,),"ш")</f>
        <v>0</v>
      </c>
      <c r="IK41" s="38">
        <f ca="1">COUNTIF(OFFSET(class4_1,MATCH(IK$1,'4 класс'!$A:$A,0)-7+'Итог по классам'!$B41,,,),"Ф")</f>
        <v>0</v>
      </c>
      <c r="IL41" s="37">
        <f ca="1">COUNTIF(OFFSET(class4_1,MATCH(IL$1,'4 класс'!$A:$A,0)-7+'Итог по классам'!$B41,,,),"р")</f>
        <v>0</v>
      </c>
      <c r="IM41" s="37">
        <f ca="1">COUNTIF(OFFSET(class4_1,MATCH(IM$1,'4 класс'!$A:$A,0)-7+'Итог по классам'!$B41,,,),"ш")</f>
        <v>0</v>
      </c>
      <c r="IN41" s="37">
        <f ca="1">COUNTIF(OFFSET(class4_2,MATCH(IN$1,'4 класс'!$A:$A,0)-7+'Итог по классам'!$B41,,,),"Ф")</f>
        <v>0</v>
      </c>
      <c r="IO41" s="37">
        <f ca="1">COUNTIF(OFFSET(class4_2,MATCH(IO$1,'4 класс'!$A:$A,0)-7+'Итог по классам'!$B41,,,),"р")</f>
        <v>0</v>
      </c>
      <c r="IP41" s="37">
        <f ca="1">COUNTIF(OFFSET(class4_2,MATCH(IP$1,'4 класс'!$A:$A,0)-7+'Итог по классам'!$B41,,,),"ш")</f>
        <v>0</v>
      </c>
      <c r="IQ41" s="38">
        <f ca="1">COUNTIF(OFFSET(class4_1,MATCH(IQ$1,'4 класс'!$A:$A,0)-7+'Итог по классам'!$B41,,,),"Ф")</f>
        <v>0</v>
      </c>
      <c r="IR41" s="37">
        <f ca="1">COUNTIF(OFFSET(class4_1,MATCH(IR$1,'4 класс'!$A:$A,0)-7+'Итог по классам'!$B41,,,),"р")</f>
        <v>0</v>
      </c>
      <c r="IS41" s="37">
        <f ca="1">COUNTIF(OFFSET(class4_1,MATCH(IS$1,'4 класс'!$A:$A,0)-7+'Итог по классам'!$B41,,,),"ш")</f>
        <v>0</v>
      </c>
      <c r="IT41" s="37">
        <f ca="1">COUNTIF(OFFSET(class4_2,MATCH(IT$1,'4 класс'!$A:$A,0)-7+'Итог по классам'!$B41,,,),"Ф")</f>
        <v>0</v>
      </c>
      <c r="IU41" s="37">
        <f ca="1">COUNTIF(OFFSET(class4_2,MATCH(IU$1,'4 класс'!$A:$A,0)-7+'Итог по классам'!$B41,,,),"р")</f>
        <v>0</v>
      </c>
      <c r="IV41" s="37">
        <f ca="1">COUNTIF(OFFSET(class4_2,MATCH(IV$1,'4 класс'!$A:$A,0)-7+'Итог по классам'!$B41,,,),"ш")</f>
        <v>0</v>
      </c>
      <c r="IW41" s="38">
        <f ca="1">COUNTIF(OFFSET(class4_1,MATCH(IW$1,'4 класс'!$A:$A,0)-7+'Итог по классам'!$B41,,,),"Ф")</f>
        <v>0</v>
      </c>
      <c r="IX41" s="37">
        <f ca="1">COUNTIF(OFFSET(class4_1,MATCH(IX$1,'4 класс'!$A:$A,0)-7+'Итог по классам'!$B41,,,),"р")</f>
        <v>0</v>
      </c>
      <c r="IY41" s="37">
        <f ca="1">COUNTIF(OFFSET(class4_1,MATCH(IY$1,'4 класс'!$A:$A,0)-7+'Итог по классам'!$B41,,,),"ш")</f>
        <v>0</v>
      </c>
      <c r="IZ41" s="37">
        <f ca="1">COUNTIF(OFFSET(class4_2,MATCH(IZ$1,'4 класс'!$A:$A,0)-7+'Итог по классам'!$B41,,,),"Ф")</f>
        <v>0</v>
      </c>
      <c r="JA41" s="37">
        <f ca="1">COUNTIF(OFFSET(class4_2,MATCH(JA$1,'4 класс'!$A:$A,0)-7+'Итог по классам'!$B41,,,),"р")</f>
        <v>0</v>
      </c>
      <c r="JB41" s="37">
        <f ca="1">COUNTIF(OFFSET(class4_2,MATCH(JB$1,'4 класс'!$A:$A,0)-7+'Итог по классам'!$B41,,,),"ш")</f>
        <v>0</v>
      </c>
      <c r="JC41" s="38">
        <f ca="1">COUNTIF(OFFSET(class4_1,MATCH(JC$1,'4 класс'!$A:$A,0)-7+'Итог по классам'!$B41,,,),"Ф")</f>
        <v>0</v>
      </c>
      <c r="JD41" s="37">
        <f ca="1">COUNTIF(OFFSET(class4_1,MATCH(JD$1,'4 класс'!$A:$A,0)-7+'Итог по классам'!$B41,,,),"р")</f>
        <v>0</v>
      </c>
      <c r="JE41" s="37">
        <f ca="1">COUNTIF(OFFSET(class4_1,MATCH(JE$1,'4 класс'!$A:$A,0)-7+'Итог по классам'!$B41,,,),"ш")</f>
        <v>0</v>
      </c>
      <c r="JF41" s="37">
        <f ca="1">COUNTIF(OFFSET(class4_2,MATCH(JF$1,'4 класс'!$A:$A,0)-7+'Итог по классам'!$B41,,,),"Ф")</f>
        <v>0</v>
      </c>
      <c r="JG41" s="37">
        <f ca="1">COUNTIF(OFFSET(class4_2,MATCH(JG$1,'4 класс'!$A:$A,0)-7+'Итог по классам'!$B41,,,),"р")</f>
        <v>0</v>
      </c>
      <c r="JH41" s="37">
        <f ca="1">COUNTIF(OFFSET(class4_2,MATCH(JH$1,'4 класс'!$A:$A,0)-7+'Итог по классам'!$B41,,,),"ш")</f>
        <v>0</v>
      </c>
      <c r="JI41" s="38">
        <f ca="1">COUNTIF(OFFSET(class4_1,MATCH(JI$1,'4 класс'!$A:$A,0)-7+'Итог по классам'!$B41,,,),"Ф")</f>
        <v>0</v>
      </c>
      <c r="JJ41" s="37">
        <f ca="1">COUNTIF(OFFSET(class4_1,MATCH(JJ$1,'4 класс'!$A:$A,0)-7+'Итог по классам'!$B41,,,),"р")</f>
        <v>0</v>
      </c>
      <c r="JK41" s="37">
        <f ca="1">COUNTIF(OFFSET(class4_1,MATCH(JK$1,'4 класс'!$A:$A,0)-7+'Итог по классам'!$B41,,,),"ш")</f>
        <v>0</v>
      </c>
      <c r="JL41" s="37">
        <f ca="1">COUNTIF(OFFSET(class4_2,MATCH(JL$1,'4 класс'!$A:$A,0)-7+'Итог по классам'!$B41,,,),"Ф")</f>
        <v>0</v>
      </c>
      <c r="JM41" s="37">
        <f ca="1">COUNTIF(OFFSET(class4_2,MATCH(JM$1,'4 класс'!$A:$A,0)-7+'Итог по классам'!$B41,,,),"р")</f>
        <v>0</v>
      </c>
      <c r="JN41" s="37">
        <f ca="1">COUNTIF(OFFSET(class4_2,MATCH(JN$1,'4 класс'!$A:$A,0)-7+'Итог по классам'!$B41,,,),"ш")</f>
        <v>0</v>
      </c>
      <c r="JO41" s="38">
        <f ca="1">COUNTIF(OFFSET(class4_1,MATCH(JO$1,'4 класс'!$A:$A,0)-7+'Итог по классам'!$B41,,,),"Ф")</f>
        <v>0</v>
      </c>
      <c r="JP41" s="37">
        <f ca="1">COUNTIF(OFFSET(class4_1,MATCH(JP$1,'4 класс'!$A:$A,0)-7+'Итог по классам'!$B41,,,),"р")</f>
        <v>0</v>
      </c>
      <c r="JQ41" s="37">
        <f ca="1">COUNTIF(OFFSET(class4_1,MATCH(JQ$1,'4 класс'!$A:$A,0)-7+'Итог по классам'!$B41,,,),"ш")</f>
        <v>0</v>
      </c>
      <c r="JR41" s="37">
        <f ca="1">COUNTIF(OFFSET(class4_2,MATCH(JR$1,'4 класс'!$A:$A,0)-7+'Итог по классам'!$B41,,,),"Ф")</f>
        <v>0</v>
      </c>
      <c r="JS41" s="37">
        <f ca="1">COUNTIF(OFFSET(class4_2,MATCH(JS$1,'4 класс'!$A:$A,0)-7+'Итог по классам'!$B41,,,),"р")</f>
        <v>0</v>
      </c>
      <c r="JT41" s="37">
        <f ca="1">COUNTIF(OFFSET(class4_2,MATCH(JT$1,'4 класс'!$A:$A,0)-7+'Итог по классам'!$B41,,,),"ш")</f>
        <v>0</v>
      </c>
      <c r="JU41" s="38">
        <f ca="1">COUNTIF(OFFSET(class4_1,MATCH(JU$1,'4 класс'!$A:$A,0)-7+'Итог по классам'!$B41,,,),"Ф")</f>
        <v>0</v>
      </c>
      <c r="JV41" s="37">
        <f ca="1">COUNTIF(OFFSET(class4_1,MATCH(JV$1,'4 класс'!$A:$A,0)-7+'Итог по классам'!$B41,,,),"р")</f>
        <v>0</v>
      </c>
      <c r="JW41" s="37">
        <f ca="1">COUNTIF(OFFSET(class4_1,MATCH(JW$1,'4 класс'!$A:$A,0)-7+'Итог по классам'!$B41,,,),"ш")</f>
        <v>0</v>
      </c>
      <c r="JX41" s="37">
        <f ca="1">COUNTIF(OFFSET(class4_2,MATCH(JX$1,'4 класс'!$A:$A,0)-7+'Итог по классам'!$B41,,,),"Ф")</f>
        <v>0</v>
      </c>
      <c r="JY41" s="37">
        <f ca="1">COUNTIF(OFFSET(class4_2,MATCH(JY$1,'4 класс'!$A:$A,0)-7+'Итог по классам'!$B41,,,),"р")</f>
        <v>0</v>
      </c>
      <c r="JZ41" s="37">
        <f ca="1">COUNTIF(OFFSET(class4_2,MATCH(JZ$1,'4 класс'!$A:$A,0)-7+'Итог по классам'!$B41,,,),"ш")</f>
        <v>0</v>
      </c>
      <c r="KA41" s="38">
        <f ca="1">COUNTIF(OFFSET(class4_1,MATCH(KA$1,'4 класс'!$A:$A,0)-7+'Итог по классам'!$B41,,,),"Ф")</f>
        <v>0</v>
      </c>
      <c r="KB41" s="37">
        <f ca="1">COUNTIF(OFFSET(class4_1,MATCH(KB$1,'4 класс'!$A:$A,0)-7+'Итог по классам'!$B41,,,),"р")</f>
        <v>0</v>
      </c>
      <c r="KC41" s="37">
        <f ca="1">COUNTIF(OFFSET(class4_1,MATCH(KC$1,'4 класс'!$A:$A,0)-7+'Итог по классам'!$B41,,,),"ш")</f>
        <v>0</v>
      </c>
      <c r="KD41" s="37">
        <f ca="1">COUNTIF(OFFSET(class4_2,MATCH(KD$1,'4 класс'!$A:$A,0)-7+'Итог по классам'!$B41,,,),"Ф")</f>
        <v>0</v>
      </c>
      <c r="KE41" s="37">
        <f ca="1">COUNTIF(OFFSET(class4_2,MATCH(KE$1,'4 класс'!$A:$A,0)-7+'Итог по классам'!$B41,,,),"р")</f>
        <v>0</v>
      </c>
      <c r="KF41" s="37">
        <f ca="1">COUNTIF(OFFSET(class4_2,MATCH(KF$1,'4 класс'!$A:$A,0)-7+'Итог по классам'!$B41,,,),"ш")</f>
        <v>0</v>
      </c>
      <c r="KG41" s="38">
        <f ca="1">COUNTIF(OFFSET(class4_1,MATCH(KG$1,'4 класс'!$A:$A,0)-7+'Итог по классам'!$B41,,,),"Ф")</f>
        <v>0</v>
      </c>
      <c r="KH41" s="37">
        <f ca="1">COUNTIF(OFFSET(class4_1,MATCH(KH$1,'4 класс'!$A:$A,0)-7+'Итог по классам'!$B41,,,),"р")</f>
        <v>0</v>
      </c>
      <c r="KI41" s="37">
        <f ca="1">COUNTIF(OFFSET(class4_1,MATCH(KI$1,'4 класс'!$A:$A,0)-7+'Итог по классам'!$B41,,,),"ш")</f>
        <v>0</v>
      </c>
      <c r="KJ41" s="37">
        <f ca="1">COUNTIF(OFFSET(class4_2,MATCH(KJ$1,'4 класс'!$A:$A,0)-7+'Итог по классам'!$B41,,,),"Ф")</f>
        <v>0</v>
      </c>
      <c r="KK41" s="37">
        <f ca="1">COUNTIF(OFFSET(class4_2,MATCH(KK$1,'4 класс'!$A:$A,0)-7+'Итог по классам'!$B41,,,),"р")</f>
        <v>0</v>
      </c>
      <c r="KL41" s="37">
        <f ca="1">COUNTIF(OFFSET(class4_2,MATCH(KL$1,'4 класс'!$A:$A,0)-7+'Итог по классам'!$B41,,,),"ш")</f>
        <v>0</v>
      </c>
      <c r="KM41" s="38">
        <f ca="1">COUNTIF(OFFSET(class4_1,MATCH(KM$1,'4 класс'!$A:$A,0)-7+'Итог по классам'!$B41,,,),"Ф")</f>
        <v>0</v>
      </c>
      <c r="KN41" s="37">
        <f ca="1">COUNTIF(OFFSET(class4_1,MATCH(KN$1,'4 класс'!$A:$A,0)-7+'Итог по классам'!$B41,,,),"р")</f>
        <v>0</v>
      </c>
      <c r="KO41" s="37">
        <f ca="1">COUNTIF(OFFSET(class4_1,MATCH(KO$1,'4 класс'!$A:$A,0)-7+'Итог по классам'!$B41,,,),"ш")</f>
        <v>0</v>
      </c>
      <c r="KP41" s="37">
        <f ca="1">COUNTIF(OFFSET(class4_2,MATCH(KP$1,'4 класс'!$A:$A,0)-7+'Итог по классам'!$B41,,,),"Ф")</f>
        <v>0</v>
      </c>
      <c r="KQ41" s="37">
        <f ca="1">COUNTIF(OFFSET(class4_2,MATCH(KQ$1,'4 класс'!$A:$A,0)-7+'Итог по классам'!$B41,,,),"р")</f>
        <v>0</v>
      </c>
      <c r="KR41" s="37">
        <f ca="1">COUNTIF(OFFSET(class4_2,MATCH(KR$1,'4 класс'!$A:$A,0)-7+'Итог по классам'!$B41,,,),"ш")</f>
        <v>0</v>
      </c>
    </row>
    <row r="42" spans="1:304" x14ac:dyDescent="0.25">
      <c r="A42">
        <f t="shared" si="8"/>
        <v>1</v>
      </c>
      <c r="B42" s="37">
        <v>9</v>
      </c>
      <c r="C42" s="3" t="s">
        <v>23</v>
      </c>
      <c r="D42" s="3" t="s">
        <v>44</v>
      </c>
      <c r="E42" s="37">
        <f ca="1">COUNTIF(OFFSET(class4_1,MATCH(E$1,'4 класс'!$A:$A,0)-7+'Итог по классам'!$B42,,,),"Ф")</f>
        <v>0</v>
      </c>
      <c r="F42" s="37">
        <f ca="1">COUNTIF(OFFSET(class4_1,MATCH(F$1,'4 класс'!$A:$A,0)-7+'Итог по классам'!$B42,,,),"р")</f>
        <v>0</v>
      </c>
      <c r="G42" s="37">
        <f ca="1">COUNTIF(OFFSET(class4_1,MATCH(G$1,'4 класс'!$A:$A,0)-7+'Итог по классам'!$B42,,,),"ш")</f>
        <v>0</v>
      </c>
      <c r="H42" s="37">
        <f ca="1">COUNTIF(OFFSET(class4_2,MATCH(H$1,'4 класс'!$A:$A,0)-7+'Итог по классам'!$B42,,,),"Ф")</f>
        <v>0</v>
      </c>
      <c r="I42" s="37">
        <f ca="1">COUNTIF(OFFSET(class4_2,MATCH(I$1,'4 класс'!$A:$A,0)-7+'Итог по классам'!$B42,,,),"р")</f>
        <v>0</v>
      </c>
      <c r="J42" s="37">
        <f ca="1">COUNTIF(OFFSET(class4_2,MATCH(J$1,'4 класс'!$A:$A,0)-7+'Итог по классам'!$B42,,,),"ш")</f>
        <v>0</v>
      </c>
      <c r="K42" s="38">
        <f ca="1">COUNTIF(OFFSET(class4_1,MATCH(K$1,'4 класс'!$A:$A,0)-7+'Итог по классам'!$B42,,,),"Ф")</f>
        <v>0</v>
      </c>
      <c r="L42" s="37">
        <f ca="1">COUNTIF(OFFSET(class4_1,MATCH(L$1,'4 класс'!$A:$A,0)-7+'Итог по классам'!$B42,,,),"р")</f>
        <v>0</v>
      </c>
      <c r="M42" s="37">
        <f ca="1">COUNTIF(OFFSET(class4_1,MATCH(M$1,'4 класс'!$A:$A,0)-7+'Итог по классам'!$B42,,,),"ш")</f>
        <v>0</v>
      </c>
      <c r="N42" s="37">
        <f ca="1">COUNTIF(OFFSET(class4_2,MATCH(N$1,'4 класс'!$A:$A,0)-7+'Итог по классам'!$B42,,,),"Ф")</f>
        <v>0</v>
      </c>
      <c r="O42" s="37">
        <f ca="1">COUNTIF(OFFSET(class4_2,MATCH(O$1,'4 класс'!$A:$A,0)-7+'Итог по классам'!$B42,,,),"р")</f>
        <v>0</v>
      </c>
      <c r="P42" s="37">
        <f ca="1">COUNTIF(OFFSET(class4_2,MATCH(P$1,'4 класс'!$A:$A,0)-7+'Итог по классам'!$B42,,,),"ш")</f>
        <v>0</v>
      </c>
      <c r="Q42" s="38">
        <f ca="1">COUNTIF(OFFSET(class4_1,MATCH(Q$1,'4 класс'!$A:$A,0)-7+'Итог по классам'!$B42,,,),"Ф")</f>
        <v>0</v>
      </c>
      <c r="R42" s="37">
        <f ca="1">COUNTIF(OFFSET(class4_1,MATCH(R$1,'4 класс'!$A:$A,0)-7+'Итог по классам'!$B42,,,),"р")</f>
        <v>0</v>
      </c>
      <c r="S42" s="37">
        <f ca="1">COUNTIF(OFFSET(class4_1,MATCH(S$1,'4 класс'!$A:$A,0)-7+'Итог по классам'!$B42,,,),"ш")</f>
        <v>0</v>
      </c>
      <c r="T42" s="37">
        <f ca="1">COUNTIF(OFFSET(class4_2,MATCH(T$1,'4 класс'!$A:$A,0)-7+'Итог по классам'!$B42,,,),"Ф")</f>
        <v>0</v>
      </c>
      <c r="U42" s="37">
        <f ca="1">COUNTIF(OFFSET(class4_2,MATCH(U$1,'4 класс'!$A:$A,0)-7+'Итог по классам'!$B42,,,),"р")</f>
        <v>0</v>
      </c>
      <c r="V42" s="37">
        <f ca="1">COUNTIF(OFFSET(class4_2,MATCH(V$1,'4 класс'!$A:$A,0)-7+'Итог по классам'!$B42,,,),"ш")</f>
        <v>0</v>
      </c>
      <c r="W42" s="38">
        <f ca="1">COUNTIF(OFFSET(class4_1,MATCH(W$1,'4 класс'!$A:$A,0)-7+'Итог по классам'!$B42,,,),"Ф")</f>
        <v>0</v>
      </c>
      <c r="X42" s="37">
        <f ca="1">COUNTIF(OFFSET(class4_1,MATCH(X$1,'4 класс'!$A:$A,0)-7+'Итог по классам'!$B42,,,),"р")</f>
        <v>0</v>
      </c>
      <c r="Y42" s="37">
        <f ca="1">COUNTIF(OFFSET(class4_1,MATCH(Y$1,'4 класс'!$A:$A,0)-7+'Итог по классам'!$B42,,,),"ш")</f>
        <v>0</v>
      </c>
      <c r="Z42" s="37">
        <f ca="1">COUNTIF(OFFSET(class4_2,MATCH(Z$1,'4 класс'!$A:$A,0)-7+'Итог по классам'!$B42,,,),"Ф")</f>
        <v>0</v>
      </c>
      <c r="AA42" s="37">
        <f ca="1">COUNTIF(OFFSET(class4_2,MATCH(AA$1,'4 класс'!$A:$A,0)-7+'Итог по классам'!$B42,,,),"р")</f>
        <v>0</v>
      </c>
      <c r="AB42" s="37">
        <f ca="1">COUNTIF(OFFSET(class4_2,MATCH(AB$1,'4 класс'!$A:$A,0)-7+'Итог по классам'!$B42,,,),"ш")</f>
        <v>0</v>
      </c>
      <c r="AC42" s="38">
        <f ca="1">COUNTIF(OFFSET(class4_1,MATCH(AC$1,'4 класс'!$A:$A,0)-7+'Итог по классам'!$B42,,,),"Ф")</f>
        <v>0</v>
      </c>
      <c r="AD42" s="37">
        <f ca="1">COUNTIF(OFFSET(class4_1,MATCH(AD$1,'4 класс'!$A:$A,0)-7+'Итог по классам'!$B42,,,),"р")</f>
        <v>0</v>
      </c>
      <c r="AE42" s="37">
        <f ca="1">COUNTIF(OFFSET(class4_1,MATCH(AE$1,'4 класс'!$A:$A,0)-7+'Итог по классам'!$B42,,,),"ш")</f>
        <v>0</v>
      </c>
      <c r="AF42" s="37">
        <f ca="1">COUNTIF(OFFSET(class4_2,MATCH(AF$1,'4 класс'!$A:$A,0)-7+'Итог по классам'!$B42,,,),"Ф")</f>
        <v>0</v>
      </c>
      <c r="AG42" s="37">
        <f ca="1">COUNTIF(OFFSET(class4_2,MATCH(AG$1,'4 класс'!$A:$A,0)-7+'Итог по классам'!$B42,,,),"р")</f>
        <v>0</v>
      </c>
      <c r="AH42" s="37">
        <f ca="1">COUNTIF(OFFSET(class4_2,MATCH(AH$1,'4 класс'!$A:$A,0)-7+'Итог по классам'!$B42,,,),"ш")</f>
        <v>0</v>
      </c>
      <c r="AI42" s="38">
        <f ca="1">COUNTIF(OFFSET(class4_1,MATCH(AI$1,'4 класс'!$A:$A,0)-7+'Итог по классам'!$B42,,,),"Ф")</f>
        <v>0</v>
      </c>
      <c r="AJ42" s="37">
        <f ca="1">COUNTIF(OFFSET(class4_1,MATCH(AJ$1,'4 класс'!$A:$A,0)-7+'Итог по классам'!$B42,,,),"р")</f>
        <v>0</v>
      </c>
      <c r="AK42" s="37">
        <f ca="1">COUNTIF(OFFSET(class4_1,MATCH(AK$1,'4 класс'!$A:$A,0)-7+'Итог по классам'!$B42,,,),"ш")</f>
        <v>0</v>
      </c>
      <c r="AL42" s="37">
        <f ca="1">COUNTIF(OFFSET(class4_2,MATCH(AL$1,'4 класс'!$A:$A,0)-7+'Итог по классам'!$B42,,,),"Ф")</f>
        <v>0</v>
      </c>
      <c r="AM42" s="37">
        <f ca="1">COUNTIF(OFFSET(class4_2,MATCH(AM$1,'4 класс'!$A:$A,0)-7+'Итог по классам'!$B42,,,),"р")</f>
        <v>0</v>
      </c>
      <c r="AN42" s="37">
        <f ca="1">COUNTIF(OFFSET(class4_2,MATCH(AN$1,'4 класс'!$A:$A,0)-7+'Итог по классам'!$B42,,,),"ш")</f>
        <v>0</v>
      </c>
      <c r="AO42" s="38">
        <f ca="1">COUNTIF(OFFSET(class4_1,MATCH(AO$1,'4 класс'!$A:$A,0)-7+'Итог по классам'!$B42,,,),"Ф")</f>
        <v>0</v>
      </c>
      <c r="AP42" s="37">
        <f ca="1">COUNTIF(OFFSET(class4_1,MATCH(AP$1,'4 класс'!$A:$A,0)-7+'Итог по классам'!$B42,,,),"р")</f>
        <v>0</v>
      </c>
      <c r="AQ42" s="37">
        <f ca="1">COUNTIF(OFFSET(class4_1,MATCH(AQ$1,'4 класс'!$A:$A,0)-7+'Итог по классам'!$B42,,,),"ш")</f>
        <v>0</v>
      </c>
      <c r="AR42" s="37">
        <f ca="1">COUNTIF(OFFSET(class4_2,MATCH(AR$1,'4 класс'!$A:$A,0)-7+'Итог по классам'!$B42,,,),"Ф")</f>
        <v>0</v>
      </c>
      <c r="AS42" s="37">
        <f ca="1">COUNTIF(OFFSET(class4_2,MATCH(AS$1,'4 класс'!$A:$A,0)-7+'Итог по классам'!$B42,,,),"р")</f>
        <v>0</v>
      </c>
      <c r="AT42" s="37">
        <f ca="1">COUNTIF(OFFSET(class4_2,MATCH(AT$1,'4 класс'!$A:$A,0)-7+'Итог по классам'!$B42,,,),"ш")</f>
        <v>0</v>
      </c>
      <c r="AU42" s="38">
        <f ca="1">COUNTIF(OFFSET(class4_1,MATCH(AU$1,'4 класс'!$A:$A,0)-7+'Итог по классам'!$B42,,,),"Ф")</f>
        <v>0</v>
      </c>
      <c r="AV42" s="37">
        <f ca="1">COUNTIF(OFFSET(class4_1,MATCH(AV$1,'4 класс'!$A:$A,0)-7+'Итог по классам'!$B42,,,),"р")</f>
        <v>0</v>
      </c>
      <c r="AW42" s="37">
        <f ca="1">COUNTIF(OFFSET(class4_1,MATCH(AW$1,'4 класс'!$A:$A,0)-7+'Итог по классам'!$B42,,,),"ш")</f>
        <v>0</v>
      </c>
      <c r="AX42" s="37">
        <f ca="1">COUNTIF(OFFSET(class4_2,MATCH(AX$1,'4 класс'!$A:$A,0)-7+'Итог по классам'!$B42,,,),"Ф")</f>
        <v>0</v>
      </c>
      <c r="AY42" s="37">
        <f ca="1">COUNTIF(OFFSET(class4_2,MATCH(AY$1,'4 класс'!$A:$A,0)-7+'Итог по классам'!$B42,,,),"р")</f>
        <v>0</v>
      </c>
      <c r="AZ42" s="37">
        <f ca="1">COUNTIF(OFFSET(class4_2,MATCH(AZ$1,'4 класс'!$A:$A,0)-7+'Итог по классам'!$B42,,,),"ш")</f>
        <v>0</v>
      </c>
      <c r="BA42" s="38">
        <f ca="1">COUNTIF(OFFSET(class4_1,MATCH(BA$1,'4 класс'!$A:$A,0)-7+'Итог по классам'!$B42,,,),"Ф")</f>
        <v>0</v>
      </c>
      <c r="BB42" s="37">
        <f ca="1">COUNTIF(OFFSET(class4_1,MATCH(BB$1,'4 класс'!$A:$A,0)-7+'Итог по классам'!$B42,,,),"р")</f>
        <v>0</v>
      </c>
      <c r="BC42" s="37">
        <f ca="1">COUNTIF(OFFSET(class4_1,MATCH(BC$1,'4 класс'!$A:$A,0)-7+'Итог по классам'!$B42,,,),"ш")</f>
        <v>0</v>
      </c>
      <c r="BD42" s="37">
        <f ca="1">COUNTIF(OFFSET(class4_2,MATCH(BD$1,'4 класс'!$A:$A,0)-7+'Итог по классам'!$B42,,,),"Ф")</f>
        <v>0</v>
      </c>
      <c r="BE42" s="37">
        <f ca="1">COUNTIF(OFFSET(class4_2,MATCH(BE$1,'4 класс'!$A:$A,0)-7+'Итог по классам'!$B42,,,),"р")</f>
        <v>0</v>
      </c>
      <c r="BF42" s="37">
        <f ca="1">COUNTIF(OFFSET(class4_2,MATCH(BF$1,'4 класс'!$A:$A,0)-7+'Итог по классам'!$B42,,,),"ш")</f>
        <v>0</v>
      </c>
      <c r="BG42" s="38">
        <f ca="1">COUNTIF(OFFSET(class4_1,MATCH(BG$1,'4 класс'!$A:$A,0)-7+'Итог по классам'!$B42,,,),"Ф")</f>
        <v>0</v>
      </c>
      <c r="BH42" s="37">
        <f ca="1">COUNTIF(OFFSET(class4_1,MATCH(BH$1,'4 класс'!$A:$A,0)-7+'Итог по классам'!$B42,,,),"р")</f>
        <v>0</v>
      </c>
      <c r="BI42" s="37">
        <f ca="1">COUNTIF(OFFSET(class4_1,MATCH(BI$1,'4 класс'!$A:$A,0)-7+'Итог по классам'!$B42,,,),"ш")</f>
        <v>0</v>
      </c>
      <c r="BJ42" s="37">
        <f ca="1">COUNTIF(OFFSET(class4_2,MATCH(BJ$1,'4 класс'!$A:$A,0)-7+'Итог по классам'!$B42,,,),"Ф")</f>
        <v>0</v>
      </c>
      <c r="BK42" s="37">
        <f ca="1">COUNTIF(OFFSET(class4_2,MATCH(BK$1,'4 класс'!$A:$A,0)-7+'Итог по классам'!$B42,,,),"р")</f>
        <v>0</v>
      </c>
      <c r="BL42" s="37">
        <f ca="1">COUNTIF(OFFSET(class4_2,MATCH(BL$1,'4 класс'!$A:$A,0)-7+'Итог по классам'!$B42,,,),"ш")</f>
        <v>0</v>
      </c>
      <c r="BM42" s="38">
        <f ca="1">COUNTIF(OFFSET(class4_1,MATCH(BM$1,'4 класс'!$A:$A,0)-7+'Итог по классам'!$B42,,,),"Ф")</f>
        <v>0</v>
      </c>
      <c r="BN42" s="37">
        <f ca="1">COUNTIF(OFFSET(class4_1,MATCH(BN$1,'4 класс'!$A:$A,0)-7+'Итог по классам'!$B42,,,),"р")</f>
        <v>0</v>
      </c>
      <c r="BO42" s="37">
        <f ca="1">COUNTIF(OFFSET(class4_1,MATCH(BO$1,'4 класс'!$A:$A,0)-7+'Итог по классам'!$B42,,,),"ш")</f>
        <v>0</v>
      </c>
      <c r="BP42" s="37">
        <f ca="1">COUNTIF(OFFSET(class4_2,MATCH(BP$1,'4 класс'!$A:$A,0)-7+'Итог по классам'!$B42,,,),"Ф")</f>
        <v>0</v>
      </c>
      <c r="BQ42" s="37">
        <f ca="1">COUNTIF(OFFSET(class4_2,MATCH(BQ$1,'4 класс'!$A:$A,0)-7+'Итог по классам'!$B42,,,),"р")</f>
        <v>0</v>
      </c>
      <c r="BR42" s="37">
        <f ca="1">COUNTIF(OFFSET(class4_2,MATCH(BR$1,'4 класс'!$A:$A,0)-7+'Итог по классам'!$B42,,,),"ш")</f>
        <v>0</v>
      </c>
      <c r="BS42" s="38">
        <f ca="1">COUNTIF(OFFSET(class4_1,MATCH(BS$1,'4 класс'!$A:$A,0)-7+'Итог по классам'!$B42,,,),"Ф")</f>
        <v>0</v>
      </c>
      <c r="BT42" s="37">
        <f ca="1">COUNTIF(OFFSET(class4_1,MATCH(BT$1,'4 класс'!$A:$A,0)-7+'Итог по классам'!$B42,,,),"р")</f>
        <v>0</v>
      </c>
      <c r="BU42" s="37">
        <f ca="1">COUNTIF(OFFSET(class4_1,MATCH(BU$1,'4 класс'!$A:$A,0)-7+'Итог по классам'!$B42,,,),"ш")</f>
        <v>0</v>
      </c>
      <c r="BV42" s="37">
        <f ca="1">COUNTIF(OFFSET(class4_2,MATCH(BV$1,'4 класс'!$A:$A,0)-7+'Итог по классам'!$B42,,,),"Ф")</f>
        <v>0</v>
      </c>
      <c r="BW42" s="37">
        <f ca="1">COUNTIF(OFFSET(class4_2,MATCH(BW$1,'4 класс'!$A:$A,0)-7+'Итог по классам'!$B42,,,),"р")</f>
        <v>0</v>
      </c>
      <c r="BX42" s="37">
        <f ca="1">COUNTIF(OFFSET(class4_2,MATCH(BX$1,'4 класс'!$A:$A,0)-7+'Итог по классам'!$B42,,,),"ш")</f>
        <v>0</v>
      </c>
      <c r="BY42" s="38">
        <f ca="1">COUNTIF(OFFSET(class4_1,MATCH(BY$1,'4 класс'!$A:$A,0)-7+'Итог по классам'!$B42,,,),"Ф")</f>
        <v>0</v>
      </c>
      <c r="BZ42" s="37">
        <f ca="1">COUNTIF(OFFSET(class4_1,MATCH(BZ$1,'4 класс'!$A:$A,0)-7+'Итог по классам'!$B42,,,),"р")</f>
        <v>0</v>
      </c>
      <c r="CA42" s="37">
        <f ca="1">COUNTIF(OFFSET(class4_1,MATCH(CA$1,'4 класс'!$A:$A,0)-7+'Итог по классам'!$B42,,,),"ш")</f>
        <v>0</v>
      </c>
      <c r="CB42" s="37">
        <f ca="1">COUNTIF(OFFSET(class4_2,MATCH(CB$1,'4 класс'!$A:$A,0)-7+'Итог по классам'!$B42,,,),"Ф")</f>
        <v>0</v>
      </c>
      <c r="CC42" s="37">
        <f ca="1">COUNTIF(OFFSET(class4_2,MATCH(CC$1,'4 класс'!$A:$A,0)-7+'Итог по классам'!$B42,,,),"р")</f>
        <v>0</v>
      </c>
      <c r="CD42" s="37">
        <f ca="1">COUNTIF(OFFSET(class4_2,MATCH(CD$1,'4 класс'!$A:$A,0)-7+'Итог по классам'!$B42,,,),"ш")</f>
        <v>0</v>
      </c>
      <c r="CE42" s="38">
        <f ca="1">COUNTIF(OFFSET(class4_1,MATCH(CE$1,'4 класс'!$A:$A,0)-7+'Итог по классам'!$B42,,,),"Ф")</f>
        <v>0</v>
      </c>
      <c r="CF42" s="37">
        <f ca="1">COUNTIF(OFFSET(class4_1,MATCH(CF$1,'4 класс'!$A:$A,0)-7+'Итог по классам'!$B42,,,),"р")</f>
        <v>0</v>
      </c>
      <c r="CG42" s="37">
        <f ca="1">COUNTIF(OFFSET(class4_1,MATCH(CG$1,'4 класс'!$A:$A,0)-7+'Итог по классам'!$B42,,,),"ш")</f>
        <v>0</v>
      </c>
      <c r="CH42" s="37">
        <f ca="1">COUNTIF(OFFSET(class4_2,MATCH(CH$1,'4 класс'!$A:$A,0)-7+'Итог по классам'!$B42,,,),"Ф")</f>
        <v>0</v>
      </c>
      <c r="CI42" s="37">
        <f ca="1">COUNTIF(OFFSET(class4_2,MATCH(CI$1,'4 класс'!$A:$A,0)-7+'Итог по классам'!$B42,,,),"р")</f>
        <v>0</v>
      </c>
      <c r="CJ42" s="37">
        <f ca="1">COUNTIF(OFFSET(class4_2,MATCH(CJ$1,'4 класс'!$A:$A,0)-7+'Итог по классам'!$B42,,,),"ш")</f>
        <v>0</v>
      </c>
      <c r="CK42" s="38">
        <f ca="1">COUNTIF(OFFSET(class4_1,MATCH(CK$1,'4 класс'!$A:$A,0)-7+'Итог по классам'!$B42,,,),"Ф")</f>
        <v>0</v>
      </c>
      <c r="CL42" s="37">
        <f ca="1">COUNTIF(OFFSET(class4_1,MATCH(CL$1,'4 класс'!$A:$A,0)-7+'Итог по классам'!$B42,,,),"р")</f>
        <v>0</v>
      </c>
      <c r="CM42" s="37">
        <f ca="1">COUNTIF(OFFSET(class4_1,MATCH(CM$1,'4 класс'!$A:$A,0)-7+'Итог по классам'!$B42,,,),"ш")</f>
        <v>0</v>
      </c>
      <c r="CN42" s="37">
        <f ca="1">COUNTIF(OFFSET(class4_2,MATCH(CN$1,'4 класс'!$A:$A,0)-7+'Итог по классам'!$B42,,,),"Ф")</f>
        <v>0</v>
      </c>
      <c r="CO42" s="37">
        <f ca="1">COUNTIF(OFFSET(class4_2,MATCH(CO$1,'4 класс'!$A:$A,0)-7+'Итог по классам'!$B42,,,),"р")</f>
        <v>0</v>
      </c>
      <c r="CP42" s="37">
        <f ca="1">COUNTIF(OFFSET(class4_2,MATCH(CP$1,'4 класс'!$A:$A,0)-7+'Итог по классам'!$B42,,,),"ш")</f>
        <v>0</v>
      </c>
      <c r="CQ42" s="38">
        <f ca="1">COUNTIF(OFFSET(class4_1,MATCH(CQ$1,'4 класс'!$A:$A,0)-7+'Итог по классам'!$B42,,,),"Ф")</f>
        <v>0</v>
      </c>
      <c r="CR42" s="37">
        <f ca="1">COUNTIF(OFFSET(class4_1,MATCH(CR$1,'4 класс'!$A:$A,0)-7+'Итог по классам'!$B42,,,),"р")</f>
        <v>0</v>
      </c>
      <c r="CS42" s="37">
        <f ca="1">COUNTIF(OFFSET(class4_1,MATCH(CS$1,'4 класс'!$A:$A,0)-7+'Итог по классам'!$B42,,,),"ш")</f>
        <v>0</v>
      </c>
      <c r="CT42" s="37">
        <f ca="1">COUNTIF(OFFSET(class4_2,MATCH(CT$1,'4 класс'!$A:$A,0)-7+'Итог по классам'!$B42,,,),"Ф")</f>
        <v>0</v>
      </c>
      <c r="CU42" s="37">
        <f ca="1">COUNTIF(OFFSET(class4_2,MATCH(CU$1,'4 класс'!$A:$A,0)-7+'Итог по классам'!$B42,,,),"р")</f>
        <v>0</v>
      </c>
      <c r="CV42" s="37">
        <f ca="1">COUNTIF(OFFSET(class4_2,MATCH(CV$1,'4 класс'!$A:$A,0)-7+'Итог по классам'!$B42,,,),"ш")</f>
        <v>0</v>
      </c>
      <c r="CW42" s="38">
        <f ca="1">COUNTIF(OFFSET(class4_1,MATCH(CW$1,'4 класс'!$A:$A,0)-7+'Итог по классам'!$B42,,,),"Ф")</f>
        <v>0</v>
      </c>
      <c r="CX42" s="37">
        <f ca="1">COUNTIF(OFFSET(class4_1,MATCH(CX$1,'4 класс'!$A:$A,0)-7+'Итог по классам'!$B42,,,),"р")</f>
        <v>0</v>
      </c>
      <c r="CY42" s="37">
        <f ca="1">COUNTIF(OFFSET(class4_1,MATCH(CY$1,'4 класс'!$A:$A,0)-7+'Итог по классам'!$B42,,,),"ш")</f>
        <v>0</v>
      </c>
      <c r="CZ42" s="37">
        <f ca="1">COUNTIF(OFFSET(class4_2,MATCH(CZ$1,'4 класс'!$A:$A,0)-7+'Итог по классам'!$B42,,,),"Ф")</f>
        <v>0</v>
      </c>
      <c r="DA42" s="37">
        <f ca="1">COUNTIF(OFFSET(class4_2,MATCH(DA$1,'4 класс'!$A:$A,0)-7+'Итог по классам'!$B42,,,),"р")</f>
        <v>0</v>
      </c>
      <c r="DB42" s="37">
        <f ca="1">COUNTIF(OFFSET(class4_2,MATCH(DB$1,'4 класс'!$A:$A,0)-7+'Итог по классам'!$B42,,,),"ш")</f>
        <v>0</v>
      </c>
      <c r="DC42" s="38">
        <f ca="1">COUNTIF(OFFSET(class4_1,MATCH(DC$1,'4 класс'!$A:$A,0)-7+'Итог по классам'!$B42,,,),"Ф")</f>
        <v>0</v>
      </c>
      <c r="DD42" s="37">
        <f ca="1">COUNTIF(OFFSET(class4_1,MATCH(DD$1,'4 класс'!$A:$A,0)-7+'Итог по классам'!$B42,,,),"р")</f>
        <v>0</v>
      </c>
      <c r="DE42" s="37">
        <f ca="1">COUNTIF(OFFSET(class4_1,MATCH(DE$1,'4 класс'!$A:$A,0)-7+'Итог по классам'!$B42,,,),"ш")</f>
        <v>0</v>
      </c>
      <c r="DF42" s="37">
        <f ca="1">COUNTIF(OFFSET(class4_2,MATCH(DF$1,'4 класс'!$A:$A,0)-7+'Итог по классам'!$B42,,,),"Ф")</f>
        <v>0</v>
      </c>
      <c r="DG42" s="37">
        <f ca="1">COUNTIF(OFFSET(class4_2,MATCH(DG$1,'4 класс'!$A:$A,0)-7+'Итог по классам'!$B42,,,),"р")</f>
        <v>0</v>
      </c>
      <c r="DH42" s="37">
        <f ca="1">COUNTIF(OFFSET(class4_2,MATCH(DH$1,'4 класс'!$A:$A,0)-7+'Итог по классам'!$B42,,,),"ш")</f>
        <v>0</v>
      </c>
      <c r="DI42" s="38">
        <f ca="1">COUNTIF(OFFSET(class4_1,MATCH(DI$1,'4 класс'!$A:$A,0)-7+'Итог по классам'!$B42,,,),"Ф")</f>
        <v>0</v>
      </c>
      <c r="DJ42" s="37">
        <f ca="1">COUNTIF(OFFSET(class4_1,MATCH(DJ$1,'4 класс'!$A:$A,0)-7+'Итог по классам'!$B42,,,),"р")</f>
        <v>0</v>
      </c>
      <c r="DK42" s="37">
        <f ca="1">COUNTIF(OFFSET(class4_1,MATCH(DK$1,'4 класс'!$A:$A,0)-7+'Итог по классам'!$B42,,,),"ш")</f>
        <v>0</v>
      </c>
      <c r="DL42" s="37">
        <f ca="1">COUNTIF(OFFSET(class4_2,MATCH(DL$1,'4 класс'!$A:$A,0)-7+'Итог по классам'!$B42,,,),"Ф")</f>
        <v>0</v>
      </c>
      <c r="DM42" s="37">
        <f ca="1">COUNTIF(OFFSET(class4_2,MATCH(DM$1,'4 класс'!$A:$A,0)-7+'Итог по классам'!$B42,,,),"р")</f>
        <v>0</v>
      </c>
      <c r="DN42" s="37">
        <f ca="1">COUNTIF(OFFSET(class4_2,MATCH(DN$1,'4 класс'!$A:$A,0)-7+'Итог по классам'!$B42,,,),"ш")</f>
        <v>0</v>
      </c>
      <c r="DO42" s="38">
        <f ca="1">COUNTIF(OFFSET(class4_1,MATCH(DO$1,'4 класс'!$A:$A,0)-7+'Итог по классам'!$B42,,,),"Ф")</f>
        <v>0</v>
      </c>
      <c r="DP42" s="37">
        <f ca="1">COUNTIF(OFFSET(class4_1,MATCH(DP$1,'4 класс'!$A:$A,0)-7+'Итог по классам'!$B42,,,),"р")</f>
        <v>0</v>
      </c>
      <c r="DQ42" s="37">
        <f ca="1">COUNTIF(OFFSET(class4_1,MATCH(DQ$1,'4 класс'!$A:$A,0)-7+'Итог по классам'!$B42,,,),"ш")</f>
        <v>0</v>
      </c>
      <c r="DR42" s="37">
        <f ca="1">COUNTIF(OFFSET(class4_2,MATCH(DR$1,'4 класс'!$A:$A,0)-7+'Итог по классам'!$B42,,,),"Ф")</f>
        <v>0</v>
      </c>
      <c r="DS42" s="37">
        <f ca="1">COUNTIF(OFFSET(class4_2,MATCH(DS$1,'4 класс'!$A:$A,0)-7+'Итог по классам'!$B42,,,),"р")</f>
        <v>0</v>
      </c>
      <c r="DT42" s="37">
        <f ca="1">COUNTIF(OFFSET(class4_2,MATCH(DT$1,'4 класс'!$A:$A,0)-7+'Итог по классам'!$B42,,,),"ш")</f>
        <v>0</v>
      </c>
      <c r="DU42" s="38">
        <f ca="1">COUNTIF(OFFSET(class4_1,MATCH(DU$1,'4 класс'!$A:$A,0)-7+'Итог по классам'!$B42,,,),"Ф")</f>
        <v>0</v>
      </c>
      <c r="DV42" s="37">
        <f ca="1">COUNTIF(OFFSET(class4_1,MATCH(DV$1,'4 класс'!$A:$A,0)-7+'Итог по классам'!$B42,,,),"р")</f>
        <v>0</v>
      </c>
      <c r="DW42" s="37">
        <f ca="1">COUNTIF(OFFSET(class4_1,MATCH(DW$1,'4 класс'!$A:$A,0)-7+'Итог по классам'!$B42,,,),"ш")</f>
        <v>0</v>
      </c>
      <c r="DX42" s="37">
        <f ca="1">COUNTIF(OFFSET(class4_2,MATCH(DX$1,'4 класс'!$A:$A,0)-7+'Итог по классам'!$B42,,,),"Ф")</f>
        <v>0</v>
      </c>
      <c r="DY42" s="37">
        <f ca="1">COUNTIF(OFFSET(class4_2,MATCH(DY$1,'4 класс'!$A:$A,0)-7+'Итог по классам'!$B42,,,),"р")</f>
        <v>0</v>
      </c>
      <c r="DZ42" s="37">
        <f ca="1">COUNTIF(OFFSET(class4_2,MATCH(DZ$1,'4 класс'!$A:$A,0)-7+'Итог по классам'!$B42,,,),"ш")</f>
        <v>0</v>
      </c>
      <c r="EA42" s="38">
        <f ca="1">COUNTIF(OFFSET(class4_1,MATCH(EA$1,'4 класс'!$A:$A,0)-7+'Итог по классам'!$B42,,,),"Ф")</f>
        <v>0</v>
      </c>
      <c r="EB42" s="37">
        <f ca="1">COUNTIF(OFFSET(class4_1,MATCH(EB$1,'4 класс'!$A:$A,0)-7+'Итог по классам'!$B42,,,),"р")</f>
        <v>0</v>
      </c>
      <c r="EC42" s="37">
        <f ca="1">COUNTIF(OFFSET(class4_1,MATCH(EC$1,'4 класс'!$A:$A,0)-7+'Итог по классам'!$B42,,,),"ш")</f>
        <v>0</v>
      </c>
      <c r="ED42" s="37">
        <f ca="1">COUNTIF(OFFSET(class4_2,MATCH(ED$1,'4 класс'!$A:$A,0)-7+'Итог по классам'!$B42,,,),"Ф")</f>
        <v>0</v>
      </c>
      <c r="EE42" s="37">
        <f ca="1">COUNTIF(OFFSET(class4_2,MATCH(EE$1,'4 класс'!$A:$A,0)-7+'Итог по классам'!$B42,,,),"р")</f>
        <v>0</v>
      </c>
      <c r="EF42" s="37">
        <f ca="1">COUNTIF(OFFSET(class4_2,MATCH(EF$1,'4 класс'!$A:$A,0)-7+'Итог по классам'!$B42,,,),"ш")</f>
        <v>0</v>
      </c>
      <c r="EG42" s="38">
        <f ca="1">COUNTIF(OFFSET(class4_1,MATCH(EG$1,'4 класс'!$A:$A,0)-7+'Итог по классам'!$B42,,,),"Ф")</f>
        <v>0</v>
      </c>
      <c r="EH42" s="37">
        <f ca="1">COUNTIF(OFFSET(class4_1,MATCH(EH$1,'4 класс'!$A:$A,0)-7+'Итог по классам'!$B42,,,),"р")</f>
        <v>0</v>
      </c>
      <c r="EI42" s="37">
        <f ca="1">COUNTIF(OFFSET(class4_1,MATCH(EI$1,'4 класс'!$A:$A,0)-7+'Итог по классам'!$B42,,,),"ш")</f>
        <v>0</v>
      </c>
      <c r="EJ42" s="37">
        <f ca="1">COUNTIF(OFFSET(class4_2,MATCH(EJ$1,'4 класс'!$A:$A,0)-7+'Итог по классам'!$B42,,,),"Ф")</f>
        <v>0</v>
      </c>
      <c r="EK42" s="37">
        <f ca="1">COUNTIF(OFFSET(class4_2,MATCH(EK$1,'4 класс'!$A:$A,0)-7+'Итог по классам'!$B42,,,),"р")</f>
        <v>0</v>
      </c>
      <c r="EL42" s="37">
        <f ca="1">COUNTIF(OFFSET(class4_2,MATCH(EL$1,'4 класс'!$A:$A,0)-7+'Итог по классам'!$B42,,,),"ш")</f>
        <v>0</v>
      </c>
      <c r="EM42" s="38">
        <f ca="1">COUNTIF(OFFSET(class4_1,MATCH(EM$1,'4 класс'!$A:$A,0)-7+'Итог по классам'!$B42,,,),"Ф")</f>
        <v>0</v>
      </c>
      <c r="EN42" s="37">
        <f ca="1">COUNTIF(OFFSET(class4_1,MATCH(EN$1,'4 класс'!$A:$A,0)-7+'Итог по классам'!$B42,,,),"р")</f>
        <v>0</v>
      </c>
      <c r="EO42" s="37">
        <f ca="1">COUNTIF(OFFSET(class4_1,MATCH(EO$1,'4 класс'!$A:$A,0)-7+'Итог по классам'!$B42,,,),"ш")</f>
        <v>0</v>
      </c>
      <c r="EP42" s="37">
        <f ca="1">COUNTIF(OFFSET(class4_2,MATCH(EP$1,'4 класс'!$A:$A,0)-7+'Итог по классам'!$B42,,,),"Ф")</f>
        <v>0</v>
      </c>
      <c r="EQ42" s="37">
        <f ca="1">COUNTIF(OFFSET(class4_2,MATCH(EQ$1,'4 класс'!$A:$A,0)-7+'Итог по классам'!$B42,,,),"р")</f>
        <v>0</v>
      </c>
      <c r="ER42" s="37">
        <f ca="1">COUNTIF(OFFSET(class4_2,MATCH(ER$1,'4 класс'!$A:$A,0)-7+'Итог по классам'!$B42,,,),"ш")</f>
        <v>0</v>
      </c>
      <c r="ES42" s="38">
        <f ca="1">COUNTIF(OFFSET(class4_1,MATCH(ES$1,'4 класс'!$A:$A,0)-7+'Итог по классам'!$B42,,,),"Ф")</f>
        <v>0</v>
      </c>
      <c r="ET42" s="37">
        <f ca="1">COUNTIF(OFFSET(class4_1,MATCH(ET$1,'4 класс'!$A:$A,0)-7+'Итог по классам'!$B42,,,),"р")</f>
        <v>0</v>
      </c>
      <c r="EU42" s="37">
        <f ca="1">COUNTIF(OFFSET(class4_1,MATCH(EU$1,'4 класс'!$A:$A,0)-7+'Итог по классам'!$B42,,,),"ш")</f>
        <v>0</v>
      </c>
      <c r="EV42" s="37">
        <f ca="1">COUNTIF(OFFSET(class4_2,MATCH(EV$1,'4 класс'!$A:$A,0)-7+'Итог по классам'!$B42,,,),"Ф")</f>
        <v>0</v>
      </c>
      <c r="EW42" s="37">
        <f ca="1">COUNTIF(OFFSET(class4_2,MATCH(EW$1,'4 класс'!$A:$A,0)-7+'Итог по классам'!$B42,,,),"р")</f>
        <v>0</v>
      </c>
      <c r="EX42" s="37">
        <f ca="1">COUNTIF(OFFSET(class4_2,MATCH(EX$1,'4 класс'!$A:$A,0)-7+'Итог по классам'!$B42,,,),"ш")</f>
        <v>0</v>
      </c>
      <c r="EY42" s="38">
        <f ca="1">COUNTIF(OFFSET(class4_1,MATCH(EY$1,'4 класс'!$A:$A,0)-7+'Итог по классам'!$B42,,,),"Ф")</f>
        <v>0</v>
      </c>
      <c r="EZ42" s="37">
        <f ca="1">COUNTIF(OFFSET(class4_1,MATCH(EZ$1,'4 класс'!$A:$A,0)-7+'Итог по классам'!$B42,,,),"р")</f>
        <v>0</v>
      </c>
      <c r="FA42" s="37">
        <f ca="1">COUNTIF(OFFSET(class4_1,MATCH(FA$1,'4 класс'!$A:$A,0)-7+'Итог по классам'!$B42,,,),"ш")</f>
        <v>0</v>
      </c>
      <c r="FB42" s="37">
        <f ca="1">COUNTIF(OFFSET(class4_2,MATCH(FB$1,'4 класс'!$A:$A,0)-7+'Итог по классам'!$B42,,,),"Ф")</f>
        <v>0</v>
      </c>
      <c r="FC42" s="37">
        <f ca="1">COUNTIF(OFFSET(class4_2,MATCH(FC$1,'4 класс'!$A:$A,0)-7+'Итог по классам'!$B42,,,),"р")</f>
        <v>0</v>
      </c>
      <c r="FD42" s="37">
        <f ca="1">COUNTIF(OFFSET(class4_2,MATCH(FD$1,'4 класс'!$A:$A,0)-7+'Итог по классам'!$B42,,,),"ш")</f>
        <v>0</v>
      </c>
      <c r="FE42" s="38">
        <f ca="1">COUNTIF(OFFSET(class4_1,MATCH(FE$1,'4 класс'!$A:$A,0)-7+'Итог по классам'!$B42,,,),"Ф")</f>
        <v>0</v>
      </c>
      <c r="FF42" s="37">
        <f ca="1">COUNTIF(OFFSET(class4_1,MATCH(FF$1,'4 класс'!$A:$A,0)-7+'Итог по классам'!$B42,,,),"р")</f>
        <v>0</v>
      </c>
      <c r="FG42" s="37">
        <f ca="1">COUNTIF(OFFSET(class4_1,MATCH(FG$1,'4 класс'!$A:$A,0)-7+'Итог по классам'!$B42,,,),"ш")</f>
        <v>0</v>
      </c>
      <c r="FH42" s="37">
        <f ca="1">COUNTIF(OFFSET(class4_2,MATCH(FH$1,'4 класс'!$A:$A,0)-7+'Итог по классам'!$B42,,,),"Ф")</f>
        <v>0</v>
      </c>
      <c r="FI42" s="37">
        <f ca="1">COUNTIF(OFFSET(class4_2,MATCH(FI$1,'4 класс'!$A:$A,0)-7+'Итог по классам'!$B42,,,),"р")</f>
        <v>0</v>
      </c>
      <c r="FJ42" s="37">
        <f ca="1">COUNTIF(OFFSET(class4_2,MATCH(FJ$1,'4 класс'!$A:$A,0)-7+'Итог по классам'!$B42,,,),"ш")</f>
        <v>0</v>
      </c>
      <c r="FK42" s="38">
        <f ca="1">COUNTIF(OFFSET(class4_1,MATCH(FK$1,'4 класс'!$A:$A,0)-7+'Итог по классам'!$B42,,,),"Ф")</f>
        <v>0</v>
      </c>
      <c r="FL42" s="37">
        <f ca="1">COUNTIF(OFFSET(class4_1,MATCH(FL$1,'4 класс'!$A:$A,0)-7+'Итог по классам'!$B42,,,),"р")</f>
        <v>0</v>
      </c>
      <c r="FM42" s="37">
        <f ca="1">COUNTIF(OFFSET(class4_1,MATCH(FM$1,'4 класс'!$A:$A,0)-7+'Итог по классам'!$B42,,,),"ш")</f>
        <v>0</v>
      </c>
      <c r="FN42" s="37">
        <f ca="1">COUNTIF(OFFSET(class4_2,MATCH(FN$1,'4 класс'!$A:$A,0)-7+'Итог по классам'!$B42,,,),"Ф")</f>
        <v>0</v>
      </c>
      <c r="FO42" s="37">
        <f ca="1">COUNTIF(OFFSET(class4_2,MATCH(FO$1,'4 класс'!$A:$A,0)-7+'Итог по классам'!$B42,,,),"р")</f>
        <v>0</v>
      </c>
      <c r="FP42" s="37">
        <f ca="1">COUNTIF(OFFSET(class4_2,MATCH(FP$1,'4 класс'!$A:$A,0)-7+'Итог по классам'!$B42,,,),"ш")</f>
        <v>0</v>
      </c>
      <c r="FQ42" s="38">
        <f ca="1">COUNTIF(OFFSET(class4_1,MATCH(FQ$1,'4 класс'!$A:$A,0)-7+'Итог по классам'!$B42,,,),"Ф")</f>
        <v>0</v>
      </c>
      <c r="FR42" s="37">
        <f ca="1">COUNTIF(OFFSET(class4_1,MATCH(FR$1,'4 класс'!$A:$A,0)-7+'Итог по классам'!$B42,,,),"р")</f>
        <v>0</v>
      </c>
      <c r="FS42" s="37">
        <f ca="1">COUNTIF(OFFSET(class4_1,MATCH(FS$1,'4 класс'!$A:$A,0)-7+'Итог по классам'!$B42,,,),"ш")</f>
        <v>0</v>
      </c>
      <c r="FT42" s="37">
        <f ca="1">COUNTIF(OFFSET(class4_2,MATCH(FT$1,'4 класс'!$A:$A,0)-7+'Итог по классам'!$B42,,,),"Ф")</f>
        <v>0</v>
      </c>
      <c r="FU42" s="37">
        <f ca="1">COUNTIF(OFFSET(class4_2,MATCH(FU$1,'4 класс'!$A:$A,0)-7+'Итог по классам'!$B42,,,),"р")</f>
        <v>0</v>
      </c>
      <c r="FV42" s="37">
        <f ca="1">COUNTIF(OFFSET(class4_2,MATCH(FV$1,'4 класс'!$A:$A,0)-7+'Итог по классам'!$B42,,,),"ш")</f>
        <v>0</v>
      </c>
      <c r="FW42" s="38">
        <f ca="1">COUNTIF(OFFSET(class4_1,MATCH(FW$1,'4 класс'!$A:$A,0)-7+'Итог по классам'!$B42,,,),"Ф")</f>
        <v>0</v>
      </c>
      <c r="FX42" s="37">
        <f ca="1">COUNTIF(OFFSET(class4_1,MATCH(FX$1,'4 класс'!$A:$A,0)-7+'Итог по классам'!$B42,,,),"р")</f>
        <v>0</v>
      </c>
      <c r="FY42" s="37">
        <f ca="1">COUNTIF(OFFSET(class4_1,MATCH(FY$1,'4 класс'!$A:$A,0)-7+'Итог по классам'!$B42,,,),"ш")</f>
        <v>0</v>
      </c>
      <c r="FZ42" s="37">
        <f ca="1">COUNTIF(OFFSET(class4_2,MATCH(FZ$1,'4 класс'!$A:$A,0)-7+'Итог по классам'!$B42,,,),"Ф")</f>
        <v>0</v>
      </c>
      <c r="GA42" s="37">
        <f ca="1">COUNTIF(OFFSET(class4_2,MATCH(GA$1,'4 класс'!$A:$A,0)-7+'Итог по классам'!$B42,,,),"р")</f>
        <v>0</v>
      </c>
      <c r="GB42" s="37">
        <f ca="1">COUNTIF(OFFSET(class4_2,MATCH(GB$1,'4 класс'!$A:$A,0)-7+'Итог по классам'!$B42,,,),"ш")</f>
        <v>0</v>
      </c>
      <c r="GC42" s="38">
        <f ca="1">COUNTIF(OFFSET(class4_1,MATCH(GC$1,'4 класс'!$A:$A,0)-7+'Итог по классам'!$B42,,,),"Ф")</f>
        <v>0</v>
      </c>
      <c r="GD42" s="37">
        <f ca="1">COUNTIF(OFFSET(class4_1,MATCH(GD$1,'4 класс'!$A:$A,0)-7+'Итог по классам'!$B42,,,),"р")</f>
        <v>0</v>
      </c>
      <c r="GE42" s="37">
        <f ca="1">COUNTIF(OFFSET(class4_1,MATCH(GE$1,'4 класс'!$A:$A,0)-7+'Итог по классам'!$B42,,,),"ш")</f>
        <v>0</v>
      </c>
      <c r="GF42" s="37">
        <f ca="1">COUNTIF(OFFSET(class4_2,MATCH(GF$1,'4 класс'!$A:$A,0)-7+'Итог по классам'!$B42,,,),"Ф")</f>
        <v>0</v>
      </c>
      <c r="GG42" s="37">
        <f ca="1">COUNTIF(OFFSET(class4_2,MATCH(GG$1,'4 класс'!$A:$A,0)-7+'Итог по классам'!$B42,,,),"р")</f>
        <v>0</v>
      </c>
      <c r="GH42" s="37">
        <f ca="1">COUNTIF(OFFSET(class4_2,MATCH(GH$1,'4 класс'!$A:$A,0)-7+'Итог по классам'!$B42,,,),"ш")</f>
        <v>0</v>
      </c>
      <c r="GI42" s="38">
        <f ca="1">COUNTIF(OFFSET(class4_1,MATCH(GI$1,'4 класс'!$A:$A,0)-7+'Итог по классам'!$B42,,,),"Ф")</f>
        <v>0</v>
      </c>
      <c r="GJ42" s="37">
        <f ca="1">COUNTIF(OFFSET(class4_1,MATCH(GJ$1,'4 класс'!$A:$A,0)-7+'Итог по классам'!$B42,,,),"р")</f>
        <v>0</v>
      </c>
      <c r="GK42" s="37">
        <f ca="1">COUNTIF(OFFSET(class4_1,MATCH(GK$1,'4 класс'!$A:$A,0)-7+'Итог по классам'!$B42,,,),"ш")</f>
        <v>0</v>
      </c>
      <c r="GL42" s="37">
        <f ca="1">COUNTIF(OFFSET(class4_2,MATCH(GL$1,'4 класс'!$A:$A,0)-7+'Итог по классам'!$B42,,,),"Ф")</f>
        <v>0</v>
      </c>
      <c r="GM42" s="37">
        <f ca="1">COUNTIF(OFFSET(class4_2,MATCH(GM$1,'4 класс'!$A:$A,0)-7+'Итог по классам'!$B42,,,),"р")</f>
        <v>0</v>
      </c>
      <c r="GN42" s="37">
        <f ca="1">COUNTIF(OFFSET(class4_2,MATCH(GN$1,'4 класс'!$A:$A,0)-7+'Итог по классам'!$B42,,,),"ш")</f>
        <v>0</v>
      </c>
      <c r="GO42" s="38">
        <f ca="1">COUNTIF(OFFSET(class4_1,MATCH(GO$1,'4 класс'!$A:$A,0)-7+'Итог по классам'!$B42,,,),"Ф")</f>
        <v>0</v>
      </c>
      <c r="GP42" s="37">
        <f ca="1">COUNTIF(OFFSET(class4_1,MATCH(GP$1,'4 класс'!$A:$A,0)-7+'Итог по классам'!$B42,,,),"р")</f>
        <v>0</v>
      </c>
      <c r="GQ42" s="37">
        <f ca="1">COUNTIF(OFFSET(class4_1,MATCH(GQ$1,'4 класс'!$A:$A,0)-7+'Итог по классам'!$B42,,,),"ш")</f>
        <v>0</v>
      </c>
      <c r="GR42" s="37">
        <f ca="1">COUNTIF(OFFSET(class4_2,MATCH(GR$1,'4 класс'!$A:$A,0)-7+'Итог по классам'!$B42,,,),"Ф")</f>
        <v>0</v>
      </c>
      <c r="GS42" s="37">
        <f ca="1">COUNTIF(OFFSET(class4_2,MATCH(GS$1,'4 класс'!$A:$A,0)-7+'Итог по классам'!$B42,,,),"р")</f>
        <v>0</v>
      </c>
      <c r="GT42" s="37">
        <f ca="1">COUNTIF(OFFSET(class4_2,MATCH(GT$1,'4 класс'!$A:$A,0)-7+'Итог по классам'!$B42,,,),"ш")</f>
        <v>0</v>
      </c>
      <c r="GU42" s="38">
        <f ca="1">COUNTIF(OFFSET(class4_1,MATCH(GU$1,'4 класс'!$A:$A,0)-7+'Итог по классам'!$B42,,,),"Ф")</f>
        <v>0</v>
      </c>
      <c r="GV42" s="37">
        <f ca="1">COUNTIF(OFFSET(class4_1,MATCH(GV$1,'4 класс'!$A:$A,0)-7+'Итог по классам'!$B42,,,),"р")</f>
        <v>0</v>
      </c>
      <c r="GW42" s="37">
        <f ca="1">COUNTIF(OFFSET(class4_1,MATCH(GW$1,'4 класс'!$A:$A,0)-7+'Итог по классам'!$B42,,,),"ш")</f>
        <v>0</v>
      </c>
      <c r="GX42" s="37">
        <f ca="1">COUNTIF(OFFSET(class4_2,MATCH(GX$1,'4 класс'!$A:$A,0)-7+'Итог по классам'!$B42,,,),"Ф")</f>
        <v>0</v>
      </c>
      <c r="GY42" s="37">
        <f ca="1">COUNTIF(OFFSET(class4_2,MATCH(GY$1,'4 класс'!$A:$A,0)-7+'Итог по классам'!$B42,,,),"р")</f>
        <v>0</v>
      </c>
      <c r="GZ42" s="37">
        <f ca="1">COUNTIF(OFFSET(class4_2,MATCH(GZ$1,'4 класс'!$A:$A,0)-7+'Итог по классам'!$B42,,,),"ш")</f>
        <v>0</v>
      </c>
      <c r="HA42" s="38">
        <f ca="1">COUNTIF(OFFSET(class4_1,MATCH(HA$1,'4 класс'!$A:$A,0)-7+'Итог по классам'!$B42,,,),"Ф")</f>
        <v>0</v>
      </c>
      <c r="HB42" s="37">
        <f ca="1">COUNTIF(OFFSET(class4_1,MATCH(HB$1,'4 класс'!$A:$A,0)-7+'Итог по классам'!$B42,,,),"р")</f>
        <v>0</v>
      </c>
      <c r="HC42" s="37">
        <f ca="1">COUNTIF(OFFSET(class4_1,MATCH(HC$1,'4 класс'!$A:$A,0)-7+'Итог по классам'!$B42,,,),"ш")</f>
        <v>0</v>
      </c>
      <c r="HD42" s="37">
        <f ca="1">COUNTIF(OFFSET(class4_2,MATCH(HD$1,'4 класс'!$A:$A,0)-7+'Итог по классам'!$B42,,,),"Ф")</f>
        <v>0</v>
      </c>
      <c r="HE42" s="37">
        <f ca="1">COUNTIF(OFFSET(class4_2,MATCH(HE$1,'4 класс'!$A:$A,0)-7+'Итог по классам'!$B42,,,),"р")</f>
        <v>0</v>
      </c>
      <c r="HF42" s="37">
        <f ca="1">COUNTIF(OFFSET(class4_2,MATCH(HF$1,'4 класс'!$A:$A,0)-7+'Итог по классам'!$B42,,,),"ш")</f>
        <v>0</v>
      </c>
      <c r="HG42" s="38">
        <f ca="1">COUNTIF(OFFSET(class4_1,MATCH(HG$1,'4 класс'!$A:$A,0)-7+'Итог по классам'!$B42,,,),"Ф")</f>
        <v>0</v>
      </c>
      <c r="HH42" s="37">
        <f ca="1">COUNTIF(OFFSET(class4_1,MATCH(HH$1,'4 класс'!$A:$A,0)-7+'Итог по классам'!$B42,,,),"р")</f>
        <v>0</v>
      </c>
      <c r="HI42" s="37">
        <f ca="1">COUNTIF(OFFSET(class4_1,MATCH(HI$1,'4 класс'!$A:$A,0)-7+'Итог по классам'!$B42,,,),"ш")</f>
        <v>0</v>
      </c>
      <c r="HJ42" s="37">
        <f ca="1">COUNTIF(OFFSET(class4_2,MATCH(HJ$1,'4 класс'!$A:$A,0)-7+'Итог по классам'!$B42,,,),"Ф")</f>
        <v>0</v>
      </c>
      <c r="HK42" s="37">
        <f ca="1">COUNTIF(OFFSET(class4_2,MATCH(HK$1,'4 класс'!$A:$A,0)-7+'Итог по классам'!$B42,,,),"р")</f>
        <v>0</v>
      </c>
      <c r="HL42" s="37">
        <f ca="1">COUNTIF(OFFSET(class4_2,MATCH(HL$1,'4 класс'!$A:$A,0)-7+'Итог по классам'!$B42,,,),"ш")</f>
        <v>0</v>
      </c>
      <c r="HM42" s="38">
        <f ca="1">COUNTIF(OFFSET(class4_1,MATCH(HM$1,'4 класс'!$A:$A,0)-7+'Итог по классам'!$B42,,,),"Ф")</f>
        <v>0</v>
      </c>
      <c r="HN42" s="37">
        <f ca="1">COUNTIF(OFFSET(class4_1,MATCH(HN$1,'4 класс'!$A:$A,0)-7+'Итог по классам'!$B42,,,),"р")</f>
        <v>0</v>
      </c>
      <c r="HO42" s="37">
        <f ca="1">COUNTIF(OFFSET(class4_1,MATCH(HO$1,'4 класс'!$A:$A,0)-7+'Итог по классам'!$B42,,,),"ш")</f>
        <v>0</v>
      </c>
      <c r="HP42" s="37">
        <f ca="1">COUNTIF(OFFSET(class4_2,MATCH(HP$1,'4 класс'!$A:$A,0)-7+'Итог по классам'!$B42,,,),"Ф")</f>
        <v>0</v>
      </c>
      <c r="HQ42" s="37">
        <f ca="1">COUNTIF(OFFSET(class4_2,MATCH(HQ$1,'4 класс'!$A:$A,0)-7+'Итог по классам'!$B42,,,),"р")</f>
        <v>0</v>
      </c>
      <c r="HR42" s="37">
        <f ca="1">COUNTIF(OFFSET(class4_2,MATCH(HR$1,'4 класс'!$A:$A,0)-7+'Итог по классам'!$B42,,,),"ш")</f>
        <v>0</v>
      </c>
      <c r="HS42" s="38">
        <f ca="1">COUNTIF(OFFSET(class4_1,MATCH(HS$1,'4 класс'!$A:$A,0)-7+'Итог по классам'!$B42,,,),"Ф")</f>
        <v>0</v>
      </c>
      <c r="HT42" s="37">
        <f ca="1">COUNTIF(OFFSET(class4_1,MATCH(HT$1,'4 класс'!$A:$A,0)-7+'Итог по классам'!$B42,,,),"р")</f>
        <v>0</v>
      </c>
      <c r="HU42" s="37">
        <f ca="1">COUNTIF(OFFSET(class4_1,MATCH(HU$1,'4 класс'!$A:$A,0)-7+'Итог по классам'!$B42,,,),"ш")</f>
        <v>0</v>
      </c>
      <c r="HV42" s="37">
        <f ca="1">COUNTIF(OFFSET(class4_2,MATCH(HV$1,'4 класс'!$A:$A,0)-7+'Итог по классам'!$B42,,,),"Ф")</f>
        <v>0</v>
      </c>
      <c r="HW42" s="37">
        <f ca="1">COUNTIF(OFFSET(class4_2,MATCH(HW$1,'4 класс'!$A:$A,0)-7+'Итог по классам'!$B42,,,),"р")</f>
        <v>0</v>
      </c>
      <c r="HX42" s="37">
        <f ca="1">COUNTIF(OFFSET(class4_2,MATCH(HX$1,'4 класс'!$A:$A,0)-7+'Итог по классам'!$B42,,,),"ш")</f>
        <v>0</v>
      </c>
      <c r="HY42" s="38">
        <f ca="1">COUNTIF(OFFSET(class4_1,MATCH(HY$1,'4 класс'!$A:$A,0)-7+'Итог по классам'!$B42,,,),"Ф")</f>
        <v>0</v>
      </c>
      <c r="HZ42" s="37">
        <f ca="1">COUNTIF(OFFSET(class4_1,MATCH(HZ$1,'4 класс'!$A:$A,0)-7+'Итог по классам'!$B42,,,),"р")</f>
        <v>0</v>
      </c>
      <c r="IA42" s="37">
        <f ca="1">COUNTIF(OFFSET(class4_1,MATCH(IA$1,'4 класс'!$A:$A,0)-7+'Итог по классам'!$B42,,,),"ш")</f>
        <v>0</v>
      </c>
      <c r="IB42" s="37">
        <f ca="1">COUNTIF(OFFSET(class4_2,MATCH(IB$1,'4 класс'!$A:$A,0)-7+'Итог по классам'!$B42,,,),"Ф")</f>
        <v>0</v>
      </c>
      <c r="IC42" s="37">
        <f ca="1">COUNTIF(OFFSET(class4_2,MATCH(IC$1,'4 класс'!$A:$A,0)-7+'Итог по классам'!$B42,,,),"р")</f>
        <v>0</v>
      </c>
      <c r="ID42" s="37">
        <f ca="1">COUNTIF(OFFSET(class4_2,MATCH(ID$1,'4 класс'!$A:$A,0)-7+'Итог по классам'!$B42,,,),"ш")</f>
        <v>0</v>
      </c>
      <c r="IE42" s="38">
        <f ca="1">COUNTIF(OFFSET(class4_1,MATCH(IE$1,'4 класс'!$A:$A,0)-7+'Итог по классам'!$B42,,,),"Ф")</f>
        <v>0</v>
      </c>
      <c r="IF42" s="37">
        <f ca="1">COUNTIF(OFFSET(class4_1,MATCH(IF$1,'4 класс'!$A:$A,0)-7+'Итог по классам'!$B42,,,),"р")</f>
        <v>0</v>
      </c>
      <c r="IG42" s="37">
        <f ca="1">COUNTIF(OFFSET(class4_1,MATCH(IG$1,'4 класс'!$A:$A,0)-7+'Итог по классам'!$B42,,,),"ш")</f>
        <v>0</v>
      </c>
      <c r="IH42" s="37">
        <f ca="1">COUNTIF(OFFSET(class4_2,MATCH(IH$1,'4 класс'!$A:$A,0)-7+'Итог по классам'!$B42,,,),"Ф")</f>
        <v>0</v>
      </c>
      <c r="II42" s="37">
        <f ca="1">COUNTIF(OFFSET(class4_2,MATCH(II$1,'4 класс'!$A:$A,0)-7+'Итог по классам'!$B42,,,),"р")</f>
        <v>0</v>
      </c>
      <c r="IJ42" s="37">
        <f ca="1">COUNTIF(OFFSET(class4_2,MATCH(IJ$1,'4 класс'!$A:$A,0)-7+'Итог по классам'!$B42,,,),"ш")</f>
        <v>0</v>
      </c>
      <c r="IK42" s="38">
        <f ca="1">COUNTIF(OFFSET(class4_1,MATCH(IK$1,'4 класс'!$A:$A,0)-7+'Итог по классам'!$B42,,,),"Ф")</f>
        <v>0</v>
      </c>
      <c r="IL42" s="37">
        <f ca="1">COUNTIF(OFFSET(class4_1,MATCH(IL$1,'4 класс'!$A:$A,0)-7+'Итог по классам'!$B42,,,),"р")</f>
        <v>0</v>
      </c>
      <c r="IM42" s="37">
        <f ca="1">COUNTIF(OFFSET(class4_1,MATCH(IM$1,'4 класс'!$A:$A,0)-7+'Итог по классам'!$B42,,,),"ш")</f>
        <v>0</v>
      </c>
      <c r="IN42" s="37">
        <f ca="1">COUNTIF(OFFSET(class4_2,MATCH(IN$1,'4 класс'!$A:$A,0)-7+'Итог по классам'!$B42,,,),"Ф")</f>
        <v>0</v>
      </c>
      <c r="IO42" s="37">
        <f ca="1">COUNTIF(OFFSET(class4_2,MATCH(IO$1,'4 класс'!$A:$A,0)-7+'Итог по классам'!$B42,,,),"р")</f>
        <v>0</v>
      </c>
      <c r="IP42" s="37">
        <f ca="1">COUNTIF(OFFSET(class4_2,MATCH(IP$1,'4 класс'!$A:$A,0)-7+'Итог по классам'!$B42,,,),"ш")</f>
        <v>0</v>
      </c>
      <c r="IQ42" s="38">
        <f ca="1">COUNTIF(OFFSET(class4_1,MATCH(IQ$1,'4 класс'!$A:$A,0)-7+'Итог по классам'!$B42,,,),"Ф")</f>
        <v>0</v>
      </c>
      <c r="IR42" s="37">
        <f ca="1">COUNTIF(OFFSET(class4_1,MATCH(IR$1,'4 класс'!$A:$A,0)-7+'Итог по классам'!$B42,,,),"р")</f>
        <v>0</v>
      </c>
      <c r="IS42" s="37">
        <f ca="1">COUNTIF(OFFSET(class4_1,MATCH(IS$1,'4 класс'!$A:$A,0)-7+'Итог по классам'!$B42,,,),"ш")</f>
        <v>0</v>
      </c>
      <c r="IT42" s="37">
        <f ca="1">COUNTIF(OFFSET(class4_2,MATCH(IT$1,'4 класс'!$A:$A,0)-7+'Итог по классам'!$B42,,,),"Ф")</f>
        <v>0</v>
      </c>
      <c r="IU42" s="37">
        <f ca="1">COUNTIF(OFFSET(class4_2,MATCH(IU$1,'4 класс'!$A:$A,0)-7+'Итог по классам'!$B42,,,),"р")</f>
        <v>0</v>
      </c>
      <c r="IV42" s="37">
        <f ca="1">COUNTIF(OFFSET(class4_2,MATCH(IV$1,'4 класс'!$A:$A,0)-7+'Итог по классам'!$B42,,,),"ш")</f>
        <v>0</v>
      </c>
      <c r="IW42" s="38">
        <f ca="1">COUNTIF(OFFSET(class4_1,MATCH(IW$1,'4 класс'!$A:$A,0)-7+'Итог по классам'!$B42,,,),"Ф")</f>
        <v>0</v>
      </c>
      <c r="IX42" s="37">
        <f ca="1">COUNTIF(OFFSET(class4_1,MATCH(IX$1,'4 класс'!$A:$A,0)-7+'Итог по классам'!$B42,,,),"р")</f>
        <v>0</v>
      </c>
      <c r="IY42" s="37">
        <f ca="1">COUNTIF(OFFSET(class4_1,MATCH(IY$1,'4 класс'!$A:$A,0)-7+'Итог по классам'!$B42,,,),"ш")</f>
        <v>0</v>
      </c>
      <c r="IZ42" s="37">
        <f ca="1">COUNTIF(OFFSET(class4_2,MATCH(IZ$1,'4 класс'!$A:$A,0)-7+'Итог по классам'!$B42,,,),"Ф")</f>
        <v>0</v>
      </c>
      <c r="JA42" s="37">
        <f ca="1">COUNTIF(OFFSET(class4_2,MATCH(JA$1,'4 класс'!$A:$A,0)-7+'Итог по классам'!$B42,,,),"р")</f>
        <v>0</v>
      </c>
      <c r="JB42" s="37">
        <f ca="1">COUNTIF(OFFSET(class4_2,MATCH(JB$1,'4 класс'!$A:$A,0)-7+'Итог по классам'!$B42,,,),"ш")</f>
        <v>0</v>
      </c>
      <c r="JC42" s="38">
        <f ca="1">COUNTIF(OFFSET(class4_1,MATCH(JC$1,'4 класс'!$A:$A,0)-7+'Итог по классам'!$B42,,,),"Ф")</f>
        <v>0</v>
      </c>
      <c r="JD42" s="37">
        <f ca="1">COUNTIF(OFFSET(class4_1,MATCH(JD$1,'4 класс'!$A:$A,0)-7+'Итог по классам'!$B42,,,),"р")</f>
        <v>0</v>
      </c>
      <c r="JE42" s="37">
        <f ca="1">COUNTIF(OFFSET(class4_1,MATCH(JE$1,'4 класс'!$A:$A,0)-7+'Итог по классам'!$B42,,,),"ш")</f>
        <v>0</v>
      </c>
      <c r="JF42" s="37">
        <f ca="1">COUNTIF(OFFSET(class4_2,MATCH(JF$1,'4 класс'!$A:$A,0)-7+'Итог по классам'!$B42,,,),"Ф")</f>
        <v>0</v>
      </c>
      <c r="JG42" s="37">
        <f ca="1">COUNTIF(OFFSET(class4_2,MATCH(JG$1,'4 класс'!$A:$A,0)-7+'Итог по классам'!$B42,,,),"р")</f>
        <v>0</v>
      </c>
      <c r="JH42" s="37">
        <f ca="1">COUNTIF(OFFSET(class4_2,MATCH(JH$1,'4 класс'!$A:$A,0)-7+'Итог по классам'!$B42,,,),"ш")</f>
        <v>0</v>
      </c>
      <c r="JI42" s="38">
        <f ca="1">COUNTIF(OFFSET(class4_1,MATCH(JI$1,'4 класс'!$A:$A,0)-7+'Итог по классам'!$B42,,,),"Ф")</f>
        <v>0</v>
      </c>
      <c r="JJ42" s="37">
        <f ca="1">COUNTIF(OFFSET(class4_1,MATCH(JJ$1,'4 класс'!$A:$A,0)-7+'Итог по классам'!$B42,,,),"р")</f>
        <v>0</v>
      </c>
      <c r="JK42" s="37">
        <f ca="1">COUNTIF(OFFSET(class4_1,MATCH(JK$1,'4 класс'!$A:$A,0)-7+'Итог по классам'!$B42,,,),"ш")</f>
        <v>0</v>
      </c>
      <c r="JL42" s="37">
        <f ca="1">COUNTIF(OFFSET(class4_2,MATCH(JL$1,'4 класс'!$A:$A,0)-7+'Итог по классам'!$B42,,,),"Ф")</f>
        <v>0</v>
      </c>
      <c r="JM42" s="37">
        <f ca="1">COUNTIF(OFFSET(class4_2,MATCH(JM$1,'4 класс'!$A:$A,0)-7+'Итог по классам'!$B42,,,),"р")</f>
        <v>0</v>
      </c>
      <c r="JN42" s="37">
        <f ca="1">COUNTIF(OFFSET(class4_2,MATCH(JN$1,'4 класс'!$A:$A,0)-7+'Итог по классам'!$B42,,,),"ш")</f>
        <v>0</v>
      </c>
      <c r="JO42" s="38">
        <f ca="1">COUNTIF(OFFSET(class4_1,MATCH(JO$1,'4 класс'!$A:$A,0)-7+'Итог по классам'!$B42,,,),"Ф")</f>
        <v>0</v>
      </c>
      <c r="JP42" s="37">
        <f ca="1">COUNTIF(OFFSET(class4_1,MATCH(JP$1,'4 класс'!$A:$A,0)-7+'Итог по классам'!$B42,,,),"р")</f>
        <v>0</v>
      </c>
      <c r="JQ42" s="37">
        <f ca="1">COUNTIF(OFFSET(class4_1,MATCH(JQ$1,'4 класс'!$A:$A,0)-7+'Итог по классам'!$B42,,,),"ш")</f>
        <v>0</v>
      </c>
      <c r="JR42" s="37">
        <f ca="1">COUNTIF(OFFSET(class4_2,MATCH(JR$1,'4 класс'!$A:$A,0)-7+'Итог по классам'!$B42,,,),"Ф")</f>
        <v>0</v>
      </c>
      <c r="JS42" s="37">
        <f ca="1">COUNTIF(OFFSET(class4_2,MATCH(JS$1,'4 класс'!$A:$A,0)-7+'Итог по классам'!$B42,,,),"р")</f>
        <v>0</v>
      </c>
      <c r="JT42" s="37">
        <f ca="1">COUNTIF(OFFSET(class4_2,MATCH(JT$1,'4 класс'!$A:$A,0)-7+'Итог по классам'!$B42,,,),"ш")</f>
        <v>0</v>
      </c>
      <c r="JU42" s="38">
        <f ca="1">COUNTIF(OFFSET(class4_1,MATCH(JU$1,'4 класс'!$A:$A,0)-7+'Итог по классам'!$B42,,,),"Ф")</f>
        <v>0</v>
      </c>
      <c r="JV42" s="37">
        <f ca="1">COUNTIF(OFFSET(class4_1,MATCH(JV$1,'4 класс'!$A:$A,0)-7+'Итог по классам'!$B42,,,),"р")</f>
        <v>0</v>
      </c>
      <c r="JW42" s="37">
        <f ca="1">COUNTIF(OFFSET(class4_1,MATCH(JW$1,'4 класс'!$A:$A,0)-7+'Итог по классам'!$B42,,,),"ш")</f>
        <v>0</v>
      </c>
      <c r="JX42" s="37">
        <f ca="1">COUNTIF(OFFSET(class4_2,MATCH(JX$1,'4 класс'!$A:$A,0)-7+'Итог по классам'!$B42,,,),"Ф")</f>
        <v>0</v>
      </c>
      <c r="JY42" s="37">
        <f ca="1">COUNTIF(OFFSET(class4_2,MATCH(JY$1,'4 класс'!$A:$A,0)-7+'Итог по классам'!$B42,,,),"р")</f>
        <v>0</v>
      </c>
      <c r="JZ42" s="37">
        <f ca="1">COUNTIF(OFFSET(class4_2,MATCH(JZ$1,'4 класс'!$A:$A,0)-7+'Итог по классам'!$B42,,,),"ш")</f>
        <v>0</v>
      </c>
      <c r="KA42" s="38">
        <f ca="1">COUNTIF(OFFSET(class4_1,MATCH(KA$1,'4 класс'!$A:$A,0)-7+'Итог по классам'!$B42,,,),"Ф")</f>
        <v>0</v>
      </c>
      <c r="KB42" s="37">
        <f ca="1">COUNTIF(OFFSET(class4_1,MATCH(KB$1,'4 класс'!$A:$A,0)-7+'Итог по классам'!$B42,,,),"р")</f>
        <v>0</v>
      </c>
      <c r="KC42" s="37">
        <f ca="1">COUNTIF(OFFSET(class4_1,MATCH(KC$1,'4 класс'!$A:$A,0)-7+'Итог по классам'!$B42,,,),"ш")</f>
        <v>0</v>
      </c>
      <c r="KD42" s="37">
        <f ca="1">COUNTIF(OFFSET(class4_2,MATCH(KD$1,'4 класс'!$A:$A,0)-7+'Итог по классам'!$B42,,,),"Ф")</f>
        <v>0</v>
      </c>
      <c r="KE42" s="37">
        <f ca="1">COUNTIF(OFFSET(class4_2,MATCH(KE$1,'4 класс'!$A:$A,0)-7+'Итог по классам'!$B42,,,),"р")</f>
        <v>0</v>
      </c>
      <c r="KF42" s="37">
        <f ca="1">COUNTIF(OFFSET(class4_2,MATCH(KF$1,'4 класс'!$A:$A,0)-7+'Итог по классам'!$B42,,,),"ш")</f>
        <v>0</v>
      </c>
      <c r="KG42" s="38">
        <f ca="1">COUNTIF(OFFSET(class4_1,MATCH(KG$1,'4 класс'!$A:$A,0)-7+'Итог по классам'!$B42,,,),"Ф")</f>
        <v>0</v>
      </c>
      <c r="KH42" s="37">
        <f ca="1">COUNTIF(OFFSET(class4_1,MATCH(KH$1,'4 класс'!$A:$A,0)-7+'Итог по классам'!$B42,,,),"р")</f>
        <v>0</v>
      </c>
      <c r="KI42" s="37">
        <f ca="1">COUNTIF(OFFSET(class4_1,MATCH(KI$1,'4 класс'!$A:$A,0)-7+'Итог по классам'!$B42,,,),"ш")</f>
        <v>0</v>
      </c>
      <c r="KJ42" s="37">
        <f ca="1">COUNTIF(OFFSET(class4_2,MATCH(KJ$1,'4 класс'!$A:$A,0)-7+'Итог по классам'!$B42,,,),"Ф")</f>
        <v>0</v>
      </c>
      <c r="KK42" s="37">
        <f ca="1">COUNTIF(OFFSET(class4_2,MATCH(KK$1,'4 класс'!$A:$A,0)-7+'Итог по классам'!$B42,,,),"р")</f>
        <v>0</v>
      </c>
      <c r="KL42" s="37">
        <f ca="1">COUNTIF(OFFSET(class4_2,MATCH(KL$1,'4 класс'!$A:$A,0)-7+'Итог по классам'!$B42,,,),"ш")</f>
        <v>0</v>
      </c>
      <c r="KM42" s="38">
        <f ca="1">COUNTIF(OFFSET(class4_1,MATCH(KM$1,'4 класс'!$A:$A,0)-7+'Итог по классам'!$B42,,,),"Ф")</f>
        <v>0</v>
      </c>
      <c r="KN42" s="37">
        <f ca="1">COUNTIF(OFFSET(class4_1,MATCH(KN$1,'4 класс'!$A:$A,0)-7+'Итог по классам'!$B42,,,),"р")</f>
        <v>0</v>
      </c>
      <c r="KO42" s="37">
        <f ca="1">COUNTIF(OFFSET(class4_1,MATCH(KO$1,'4 класс'!$A:$A,0)-7+'Итог по классам'!$B42,,,),"ш")</f>
        <v>0</v>
      </c>
      <c r="KP42" s="37">
        <f ca="1">COUNTIF(OFFSET(class4_2,MATCH(KP$1,'4 класс'!$A:$A,0)-7+'Итог по классам'!$B42,,,),"Ф")</f>
        <v>0</v>
      </c>
      <c r="KQ42" s="37">
        <f ca="1">COUNTIF(OFFSET(class4_2,MATCH(KQ$1,'4 класс'!$A:$A,0)-7+'Итог по классам'!$B42,,,),"р")</f>
        <v>0</v>
      </c>
      <c r="KR42" s="37">
        <f ca="1">COUNTIF(OFFSET(class4_2,MATCH(KR$1,'4 класс'!$A:$A,0)-7+'Итог по классам'!$B42,,,),"ш")</f>
        <v>0</v>
      </c>
    </row>
    <row r="43" spans="1:304" x14ac:dyDescent="0.25">
      <c r="A43">
        <f t="shared" si="8"/>
        <v>1</v>
      </c>
      <c r="B43" s="37">
        <v>10</v>
      </c>
      <c r="C43" s="3" t="s">
        <v>8</v>
      </c>
      <c r="D43" s="3" t="s">
        <v>44</v>
      </c>
      <c r="E43" s="37">
        <f ca="1">COUNTIF(OFFSET(class4_1,MATCH(E$1,'4 класс'!$A:$A,0)-7+'Итог по классам'!$B43,,,),"Ф")</f>
        <v>0</v>
      </c>
      <c r="F43" s="37">
        <f ca="1">COUNTIF(OFFSET(class4_1,MATCH(F$1,'4 класс'!$A:$A,0)-7+'Итог по классам'!$B43,,,),"р")</f>
        <v>0</v>
      </c>
      <c r="G43" s="37">
        <f ca="1">COUNTIF(OFFSET(class4_1,MATCH(G$1,'4 класс'!$A:$A,0)-7+'Итог по классам'!$B43,,,),"ш")</f>
        <v>0</v>
      </c>
      <c r="H43" s="37">
        <f ca="1">COUNTIF(OFFSET(class4_2,MATCH(H$1,'4 класс'!$A:$A,0)-7+'Итог по классам'!$B43,,,),"Ф")</f>
        <v>0</v>
      </c>
      <c r="I43" s="37">
        <f ca="1">COUNTIF(OFFSET(class4_2,MATCH(I$1,'4 класс'!$A:$A,0)-7+'Итог по классам'!$B43,,,),"р")</f>
        <v>0</v>
      </c>
      <c r="J43" s="37">
        <f ca="1">COUNTIF(OFFSET(class4_2,MATCH(J$1,'4 класс'!$A:$A,0)-7+'Итог по классам'!$B43,,,),"ш")</f>
        <v>0</v>
      </c>
      <c r="K43" s="38">
        <f ca="1">COUNTIF(OFFSET(class4_1,MATCH(K$1,'4 класс'!$A:$A,0)-7+'Итог по классам'!$B43,,,),"Ф")</f>
        <v>0</v>
      </c>
      <c r="L43" s="37">
        <f ca="1">COUNTIF(OFFSET(class4_1,MATCH(L$1,'4 класс'!$A:$A,0)-7+'Итог по классам'!$B43,,,),"р")</f>
        <v>0</v>
      </c>
      <c r="M43" s="37">
        <f ca="1">COUNTIF(OFFSET(class4_1,MATCH(M$1,'4 класс'!$A:$A,0)-7+'Итог по классам'!$B43,,,),"ш")</f>
        <v>0</v>
      </c>
      <c r="N43" s="37">
        <f ca="1">COUNTIF(OFFSET(class4_2,MATCH(N$1,'4 класс'!$A:$A,0)-7+'Итог по классам'!$B43,,,),"Ф")</f>
        <v>0</v>
      </c>
      <c r="O43" s="37">
        <f ca="1">COUNTIF(OFFSET(class4_2,MATCH(O$1,'4 класс'!$A:$A,0)-7+'Итог по классам'!$B43,,,),"р")</f>
        <v>0</v>
      </c>
      <c r="P43" s="37">
        <f ca="1">COUNTIF(OFFSET(class4_2,MATCH(P$1,'4 класс'!$A:$A,0)-7+'Итог по классам'!$B43,,,),"ш")</f>
        <v>0</v>
      </c>
      <c r="Q43" s="38">
        <f ca="1">COUNTIF(OFFSET(class4_1,MATCH(Q$1,'4 класс'!$A:$A,0)-7+'Итог по классам'!$B43,,,),"Ф")</f>
        <v>0</v>
      </c>
      <c r="R43" s="37">
        <f ca="1">COUNTIF(OFFSET(class4_1,MATCH(R$1,'4 класс'!$A:$A,0)-7+'Итог по классам'!$B43,,,),"р")</f>
        <v>0</v>
      </c>
      <c r="S43" s="37">
        <f ca="1">COUNTIF(OFFSET(class4_1,MATCH(S$1,'4 класс'!$A:$A,0)-7+'Итог по классам'!$B43,,,),"ш")</f>
        <v>0</v>
      </c>
      <c r="T43" s="37">
        <f ca="1">COUNTIF(OFFSET(class4_2,MATCH(T$1,'4 класс'!$A:$A,0)-7+'Итог по классам'!$B43,,,),"Ф")</f>
        <v>0</v>
      </c>
      <c r="U43" s="37">
        <f ca="1">COUNTIF(OFFSET(class4_2,MATCH(U$1,'4 класс'!$A:$A,0)-7+'Итог по классам'!$B43,,,),"р")</f>
        <v>0</v>
      </c>
      <c r="V43" s="37">
        <f ca="1">COUNTIF(OFFSET(class4_2,MATCH(V$1,'4 класс'!$A:$A,0)-7+'Итог по классам'!$B43,,,),"ш")</f>
        <v>0</v>
      </c>
      <c r="W43" s="38">
        <f ca="1">COUNTIF(OFFSET(class4_1,MATCH(W$1,'4 класс'!$A:$A,0)-7+'Итог по классам'!$B43,,,),"Ф")</f>
        <v>0</v>
      </c>
      <c r="X43" s="37">
        <f ca="1">COUNTIF(OFFSET(class4_1,MATCH(X$1,'4 класс'!$A:$A,0)-7+'Итог по классам'!$B43,,,),"р")</f>
        <v>0</v>
      </c>
      <c r="Y43" s="37">
        <f ca="1">COUNTIF(OFFSET(class4_1,MATCH(Y$1,'4 класс'!$A:$A,0)-7+'Итог по классам'!$B43,,,),"ш")</f>
        <v>0</v>
      </c>
      <c r="Z43" s="37">
        <f ca="1">COUNTIF(OFFSET(class4_2,MATCH(Z$1,'4 класс'!$A:$A,0)-7+'Итог по классам'!$B43,,,),"Ф")</f>
        <v>0</v>
      </c>
      <c r="AA43" s="37">
        <f ca="1">COUNTIF(OFFSET(class4_2,MATCH(AA$1,'4 класс'!$A:$A,0)-7+'Итог по классам'!$B43,,,),"р")</f>
        <v>0</v>
      </c>
      <c r="AB43" s="37">
        <f ca="1">COUNTIF(OFFSET(class4_2,MATCH(AB$1,'4 класс'!$A:$A,0)-7+'Итог по классам'!$B43,,,),"ш")</f>
        <v>0</v>
      </c>
      <c r="AC43" s="38">
        <f ca="1">COUNTIF(OFFSET(class4_1,MATCH(AC$1,'4 класс'!$A:$A,0)-7+'Итог по классам'!$B43,,,),"Ф")</f>
        <v>0</v>
      </c>
      <c r="AD43" s="37">
        <f ca="1">COUNTIF(OFFSET(class4_1,MATCH(AD$1,'4 класс'!$A:$A,0)-7+'Итог по классам'!$B43,,,),"р")</f>
        <v>0</v>
      </c>
      <c r="AE43" s="37">
        <f ca="1">COUNTIF(OFFSET(class4_1,MATCH(AE$1,'4 класс'!$A:$A,0)-7+'Итог по классам'!$B43,,,),"ш")</f>
        <v>0</v>
      </c>
      <c r="AF43" s="37">
        <f ca="1">COUNTIF(OFFSET(class4_2,MATCH(AF$1,'4 класс'!$A:$A,0)-7+'Итог по классам'!$B43,,,),"Ф")</f>
        <v>0</v>
      </c>
      <c r="AG43" s="37">
        <f ca="1">COUNTIF(OFFSET(class4_2,MATCH(AG$1,'4 класс'!$A:$A,0)-7+'Итог по классам'!$B43,,,),"р")</f>
        <v>0</v>
      </c>
      <c r="AH43" s="37">
        <f ca="1">COUNTIF(OFFSET(class4_2,MATCH(AH$1,'4 класс'!$A:$A,0)-7+'Итог по классам'!$B43,,,),"ш")</f>
        <v>0</v>
      </c>
      <c r="AI43" s="38">
        <f ca="1">COUNTIF(OFFSET(class4_1,MATCH(AI$1,'4 класс'!$A:$A,0)-7+'Итог по классам'!$B43,,,),"Ф")</f>
        <v>0</v>
      </c>
      <c r="AJ43" s="37">
        <f ca="1">COUNTIF(OFFSET(class4_1,MATCH(AJ$1,'4 класс'!$A:$A,0)-7+'Итог по классам'!$B43,,,),"р")</f>
        <v>0</v>
      </c>
      <c r="AK43" s="37">
        <f ca="1">COUNTIF(OFFSET(class4_1,MATCH(AK$1,'4 класс'!$A:$A,0)-7+'Итог по классам'!$B43,,,),"ш")</f>
        <v>0</v>
      </c>
      <c r="AL43" s="37">
        <f ca="1">COUNTIF(OFFSET(class4_2,MATCH(AL$1,'4 класс'!$A:$A,0)-7+'Итог по классам'!$B43,,,),"Ф")</f>
        <v>0</v>
      </c>
      <c r="AM43" s="37">
        <f ca="1">COUNTIF(OFFSET(class4_2,MATCH(AM$1,'4 класс'!$A:$A,0)-7+'Итог по классам'!$B43,,,),"р")</f>
        <v>0</v>
      </c>
      <c r="AN43" s="37">
        <f ca="1">COUNTIF(OFFSET(class4_2,MATCH(AN$1,'4 класс'!$A:$A,0)-7+'Итог по классам'!$B43,,,),"ш")</f>
        <v>0</v>
      </c>
      <c r="AO43" s="38">
        <f ca="1">COUNTIF(OFFSET(class4_1,MATCH(AO$1,'4 класс'!$A:$A,0)-7+'Итог по классам'!$B43,,,),"Ф")</f>
        <v>0</v>
      </c>
      <c r="AP43" s="37">
        <f ca="1">COUNTIF(OFFSET(class4_1,MATCH(AP$1,'4 класс'!$A:$A,0)-7+'Итог по классам'!$B43,,,),"р")</f>
        <v>0</v>
      </c>
      <c r="AQ43" s="37">
        <f ca="1">COUNTIF(OFFSET(class4_1,MATCH(AQ$1,'4 класс'!$A:$A,0)-7+'Итог по классам'!$B43,,,),"ш")</f>
        <v>0</v>
      </c>
      <c r="AR43" s="37">
        <f ca="1">COUNTIF(OFFSET(class4_2,MATCH(AR$1,'4 класс'!$A:$A,0)-7+'Итог по классам'!$B43,,,),"Ф")</f>
        <v>0</v>
      </c>
      <c r="AS43" s="37">
        <f ca="1">COUNTIF(OFFSET(class4_2,MATCH(AS$1,'4 класс'!$A:$A,0)-7+'Итог по классам'!$B43,,,),"р")</f>
        <v>0</v>
      </c>
      <c r="AT43" s="37">
        <f ca="1">COUNTIF(OFFSET(class4_2,MATCH(AT$1,'4 класс'!$A:$A,0)-7+'Итог по классам'!$B43,,,),"ш")</f>
        <v>0</v>
      </c>
      <c r="AU43" s="38">
        <f ca="1">COUNTIF(OFFSET(class4_1,MATCH(AU$1,'4 класс'!$A:$A,0)-7+'Итог по классам'!$B43,,,),"Ф")</f>
        <v>0</v>
      </c>
      <c r="AV43" s="37">
        <f ca="1">COUNTIF(OFFSET(class4_1,MATCH(AV$1,'4 класс'!$A:$A,0)-7+'Итог по классам'!$B43,,,),"р")</f>
        <v>0</v>
      </c>
      <c r="AW43" s="37">
        <f ca="1">COUNTIF(OFFSET(class4_1,MATCH(AW$1,'4 класс'!$A:$A,0)-7+'Итог по классам'!$B43,,,),"ш")</f>
        <v>0</v>
      </c>
      <c r="AX43" s="37">
        <f ca="1">COUNTIF(OFFSET(class4_2,MATCH(AX$1,'4 класс'!$A:$A,0)-7+'Итог по классам'!$B43,,,),"Ф")</f>
        <v>0</v>
      </c>
      <c r="AY43" s="37">
        <f ca="1">COUNTIF(OFFSET(class4_2,MATCH(AY$1,'4 класс'!$A:$A,0)-7+'Итог по классам'!$B43,,,),"р")</f>
        <v>0</v>
      </c>
      <c r="AZ43" s="37">
        <f ca="1">COUNTIF(OFFSET(class4_2,MATCH(AZ$1,'4 класс'!$A:$A,0)-7+'Итог по классам'!$B43,,,),"ш")</f>
        <v>0</v>
      </c>
      <c r="BA43" s="38">
        <f ca="1">COUNTIF(OFFSET(class4_1,MATCH(BA$1,'4 класс'!$A:$A,0)-7+'Итог по классам'!$B43,,,),"Ф")</f>
        <v>0</v>
      </c>
      <c r="BB43" s="37">
        <f ca="1">COUNTIF(OFFSET(class4_1,MATCH(BB$1,'4 класс'!$A:$A,0)-7+'Итог по классам'!$B43,,,),"р")</f>
        <v>0</v>
      </c>
      <c r="BC43" s="37">
        <f ca="1">COUNTIF(OFFSET(class4_1,MATCH(BC$1,'4 класс'!$A:$A,0)-7+'Итог по классам'!$B43,,,),"ш")</f>
        <v>0</v>
      </c>
      <c r="BD43" s="37">
        <f ca="1">COUNTIF(OFFSET(class4_2,MATCH(BD$1,'4 класс'!$A:$A,0)-7+'Итог по классам'!$B43,,,),"Ф")</f>
        <v>0</v>
      </c>
      <c r="BE43" s="37">
        <f ca="1">COUNTIF(OFFSET(class4_2,MATCH(BE$1,'4 класс'!$A:$A,0)-7+'Итог по классам'!$B43,,,),"р")</f>
        <v>0</v>
      </c>
      <c r="BF43" s="37">
        <f ca="1">COUNTIF(OFFSET(class4_2,MATCH(BF$1,'4 класс'!$A:$A,0)-7+'Итог по классам'!$B43,,,),"ш")</f>
        <v>0</v>
      </c>
      <c r="BG43" s="38">
        <f ca="1">COUNTIF(OFFSET(class4_1,MATCH(BG$1,'4 класс'!$A:$A,0)-7+'Итог по классам'!$B43,,,),"Ф")</f>
        <v>0</v>
      </c>
      <c r="BH43" s="37">
        <f ca="1">COUNTIF(OFFSET(class4_1,MATCH(BH$1,'4 класс'!$A:$A,0)-7+'Итог по классам'!$B43,,,),"р")</f>
        <v>0</v>
      </c>
      <c r="BI43" s="37">
        <f ca="1">COUNTIF(OFFSET(class4_1,MATCH(BI$1,'4 класс'!$A:$A,0)-7+'Итог по классам'!$B43,,,),"ш")</f>
        <v>0</v>
      </c>
      <c r="BJ43" s="37">
        <f ca="1">COUNTIF(OFFSET(class4_2,MATCH(BJ$1,'4 класс'!$A:$A,0)-7+'Итог по классам'!$B43,,,),"Ф")</f>
        <v>0</v>
      </c>
      <c r="BK43" s="37">
        <f ca="1">COUNTIF(OFFSET(class4_2,MATCH(BK$1,'4 класс'!$A:$A,0)-7+'Итог по классам'!$B43,,,),"р")</f>
        <v>0</v>
      </c>
      <c r="BL43" s="37">
        <f ca="1">COUNTIF(OFFSET(class4_2,MATCH(BL$1,'4 класс'!$A:$A,0)-7+'Итог по классам'!$B43,,,),"ш")</f>
        <v>0</v>
      </c>
      <c r="BM43" s="38">
        <f ca="1">COUNTIF(OFFSET(class4_1,MATCH(BM$1,'4 класс'!$A:$A,0)-7+'Итог по классам'!$B43,,,),"Ф")</f>
        <v>0</v>
      </c>
      <c r="BN43" s="37">
        <f ca="1">COUNTIF(OFFSET(class4_1,MATCH(BN$1,'4 класс'!$A:$A,0)-7+'Итог по классам'!$B43,,,),"р")</f>
        <v>0</v>
      </c>
      <c r="BO43" s="37">
        <f ca="1">COUNTIF(OFFSET(class4_1,MATCH(BO$1,'4 класс'!$A:$A,0)-7+'Итог по классам'!$B43,,,),"ш")</f>
        <v>0</v>
      </c>
      <c r="BP43" s="37">
        <f ca="1">COUNTIF(OFFSET(class4_2,MATCH(BP$1,'4 класс'!$A:$A,0)-7+'Итог по классам'!$B43,,,),"Ф")</f>
        <v>0</v>
      </c>
      <c r="BQ43" s="37">
        <f ca="1">COUNTIF(OFFSET(class4_2,MATCH(BQ$1,'4 класс'!$A:$A,0)-7+'Итог по классам'!$B43,,,),"р")</f>
        <v>0</v>
      </c>
      <c r="BR43" s="37">
        <f ca="1">COUNTIF(OFFSET(class4_2,MATCH(BR$1,'4 класс'!$A:$A,0)-7+'Итог по классам'!$B43,,,),"ш")</f>
        <v>0</v>
      </c>
      <c r="BS43" s="38">
        <f ca="1">COUNTIF(OFFSET(class4_1,MATCH(BS$1,'4 класс'!$A:$A,0)-7+'Итог по классам'!$B43,,,),"Ф")</f>
        <v>0</v>
      </c>
      <c r="BT43" s="37">
        <f ca="1">COUNTIF(OFFSET(class4_1,MATCH(BT$1,'4 класс'!$A:$A,0)-7+'Итог по классам'!$B43,,,),"р")</f>
        <v>0</v>
      </c>
      <c r="BU43" s="37">
        <f ca="1">COUNTIF(OFFSET(class4_1,MATCH(BU$1,'4 класс'!$A:$A,0)-7+'Итог по классам'!$B43,,,),"ш")</f>
        <v>0</v>
      </c>
      <c r="BV43" s="37">
        <f ca="1">COUNTIF(OFFSET(class4_2,MATCH(BV$1,'4 класс'!$A:$A,0)-7+'Итог по классам'!$B43,,,),"Ф")</f>
        <v>0</v>
      </c>
      <c r="BW43" s="37">
        <f ca="1">COUNTIF(OFFSET(class4_2,MATCH(BW$1,'4 класс'!$A:$A,0)-7+'Итог по классам'!$B43,,,),"р")</f>
        <v>0</v>
      </c>
      <c r="BX43" s="37">
        <f ca="1">COUNTIF(OFFSET(class4_2,MATCH(BX$1,'4 класс'!$A:$A,0)-7+'Итог по классам'!$B43,,,),"ш")</f>
        <v>0</v>
      </c>
      <c r="BY43" s="38">
        <f ca="1">COUNTIF(OFFSET(class4_1,MATCH(BY$1,'4 класс'!$A:$A,0)-7+'Итог по классам'!$B43,,,),"Ф")</f>
        <v>0</v>
      </c>
      <c r="BZ43" s="37">
        <f ca="1">COUNTIF(OFFSET(class4_1,MATCH(BZ$1,'4 класс'!$A:$A,0)-7+'Итог по классам'!$B43,,,),"р")</f>
        <v>0</v>
      </c>
      <c r="CA43" s="37">
        <f ca="1">COUNTIF(OFFSET(class4_1,MATCH(CA$1,'4 класс'!$A:$A,0)-7+'Итог по классам'!$B43,,,),"ш")</f>
        <v>0</v>
      </c>
      <c r="CB43" s="37">
        <f ca="1">COUNTIF(OFFSET(class4_2,MATCH(CB$1,'4 класс'!$A:$A,0)-7+'Итог по классам'!$B43,,,),"Ф")</f>
        <v>0</v>
      </c>
      <c r="CC43" s="37">
        <f ca="1">COUNTIF(OFFSET(class4_2,MATCH(CC$1,'4 класс'!$A:$A,0)-7+'Итог по классам'!$B43,,,),"р")</f>
        <v>0</v>
      </c>
      <c r="CD43" s="37">
        <f ca="1">COUNTIF(OFFSET(class4_2,MATCH(CD$1,'4 класс'!$A:$A,0)-7+'Итог по классам'!$B43,,,),"ш")</f>
        <v>0</v>
      </c>
      <c r="CE43" s="38">
        <f ca="1">COUNTIF(OFFSET(class4_1,MATCH(CE$1,'4 класс'!$A:$A,0)-7+'Итог по классам'!$B43,,,),"Ф")</f>
        <v>0</v>
      </c>
      <c r="CF43" s="37">
        <f ca="1">COUNTIF(OFFSET(class4_1,MATCH(CF$1,'4 класс'!$A:$A,0)-7+'Итог по классам'!$B43,,,),"р")</f>
        <v>0</v>
      </c>
      <c r="CG43" s="37">
        <f ca="1">COUNTIF(OFFSET(class4_1,MATCH(CG$1,'4 класс'!$A:$A,0)-7+'Итог по классам'!$B43,,,),"ш")</f>
        <v>0</v>
      </c>
      <c r="CH43" s="37">
        <f ca="1">COUNTIF(OFFSET(class4_2,MATCH(CH$1,'4 класс'!$A:$A,0)-7+'Итог по классам'!$B43,,,),"Ф")</f>
        <v>0</v>
      </c>
      <c r="CI43" s="37">
        <f ca="1">COUNTIF(OFFSET(class4_2,MATCH(CI$1,'4 класс'!$A:$A,0)-7+'Итог по классам'!$B43,,,),"р")</f>
        <v>0</v>
      </c>
      <c r="CJ43" s="37">
        <f ca="1">COUNTIF(OFFSET(class4_2,MATCH(CJ$1,'4 класс'!$A:$A,0)-7+'Итог по классам'!$B43,,,),"ш")</f>
        <v>0</v>
      </c>
      <c r="CK43" s="38">
        <f ca="1">COUNTIF(OFFSET(class4_1,MATCH(CK$1,'4 класс'!$A:$A,0)-7+'Итог по классам'!$B43,,,),"Ф")</f>
        <v>0</v>
      </c>
      <c r="CL43" s="37">
        <f ca="1">COUNTIF(OFFSET(class4_1,MATCH(CL$1,'4 класс'!$A:$A,0)-7+'Итог по классам'!$B43,,,),"р")</f>
        <v>0</v>
      </c>
      <c r="CM43" s="37">
        <f ca="1">COUNTIF(OFFSET(class4_1,MATCH(CM$1,'4 класс'!$A:$A,0)-7+'Итог по классам'!$B43,,,),"ш")</f>
        <v>0</v>
      </c>
      <c r="CN43" s="37">
        <f ca="1">COUNTIF(OFFSET(class4_2,MATCH(CN$1,'4 класс'!$A:$A,0)-7+'Итог по классам'!$B43,,,),"Ф")</f>
        <v>0</v>
      </c>
      <c r="CO43" s="37">
        <f ca="1">COUNTIF(OFFSET(class4_2,MATCH(CO$1,'4 класс'!$A:$A,0)-7+'Итог по классам'!$B43,,,),"р")</f>
        <v>0</v>
      </c>
      <c r="CP43" s="37">
        <f ca="1">COUNTIF(OFFSET(class4_2,MATCH(CP$1,'4 класс'!$A:$A,0)-7+'Итог по классам'!$B43,,,),"ш")</f>
        <v>0</v>
      </c>
      <c r="CQ43" s="38">
        <f ca="1">COUNTIF(OFFSET(class4_1,MATCH(CQ$1,'4 класс'!$A:$A,0)-7+'Итог по классам'!$B43,,,),"Ф")</f>
        <v>0</v>
      </c>
      <c r="CR43" s="37">
        <f ca="1">COUNTIF(OFFSET(class4_1,MATCH(CR$1,'4 класс'!$A:$A,0)-7+'Итог по классам'!$B43,,,),"р")</f>
        <v>0</v>
      </c>
      <c r="CS43" s="37">
        <f ca="1">COUNTIF(OFFSET(class4_1,MATCH(CS$1,'4 класс'!$A:$A,0)-7+'Итог по классам'!$B43,,,),"ш")</f>
        <v>0</v>
      </c>
      <c r="CT43" s="37">
        <f ca="1">COUNTIF(OFFSET(class4_2,MATCH(CT$1,'4 класс'!$A:$A,0)-7+'Итог по классам'!$B43,,,),"Ф")</f>
        <v>0</v>
      </c>
      <c r="CU43" s="37">
        <f ca="1">COUNTIF(OFFSET(class4_2,MATCH(CU$1,'4 класс'!$A:$A,0)-7+'Итог по классам'!$B43,,,),"р")</f>
        <v>0</v>
      </c>
      <c r="CV43" s="37">
        <f ca="1">COUNTIF(OFFSET(class4_2,MATCH(CV$1,'4 класс'!$A:$A,0)-7+'Итог по классам'!$B43,,,),"ш")</f>
        <v>0</v>
      </c>
      <c r="CW43" s="38">
        <f ca="1">COUNTIF(OFFSET(class4_1,MATCH(CW$1,'4 класс'!$A:$A,0)-7+'Итог по классам'!$B43,,,),"Ф")</f>
        <v>0</v>
      </c>
      <c r="CX43" s="37">
        <f ca="1">COUNTIF(OFFSET(class4_1,MATCH(CX$1,'4 класс'!$A:$A,0)-7+'Итог по классам'!$B43,,,),"р")</f>
        <v>0</v>
      </c>
      <c r="CY43" s="37">
        <f ca="1">COUNTIF(OFFSET(class4_1,MATCH(CY$1,'4 класс'!$A:$A,0)-7+'Итог по классам'!$B43,,,),"ш")</f>
        <v>0</v>
      </c>
      <c r="CZ43" s="37">
        <f ca="1">COUNTIF(OFFSET(class4_2,MATCH(CZ$1,'4 класс'!$A:$A,0)-7+'Итог по классам'!$B43,,,),"Ф")</f>
        <v>0</v>
      </c>
      <c r="DA43" s="37">
        <f ca="1">COUNTIF(OFFSET(class4_2,MATCH(DA$1,'4 класс'!$A:$A,0)-7+'Итог по классам'!$B43,,,),"р")</f>
        <v>0</v>
      </c>
      <c r="DB43" s="37">
        <f ca="1">COUNTIF(OFFSET(class4_2,MATCH(DB$1,'4 класс'!$A:$A,0)-7+'Итог по классам'!$B43,,,),"ш")</f>
        <v>0</v>
      </c>
      <c r="DC43" s="38">
        <f ca="1">COUNTIF(OFFSET(class4_1,MATCH(DC$1,'4 класс'!$A:$A,0)-7+'Итог по классам'!$B43,,,),"Ф")</f>
        <v>0</v>
      </c>
      <c r="DD43" s="37">
        <f ca="1">COUNTIF(OFFSET(class4_1,MATCH(DD$1,'4 класс'!$A:$A,0)-7+'Итог по классам'!$B43,,,),"р")</f>
        <v>0</v>
      </c>
      <c r="DE43" s="37">
        <f ca="1">COUNTIF(OFFSET(class4_1,MATCH(DE$1,'4 класс'!$A:$A,0)-7+'Итог по классам'!$B43,,,),"ш")</f>
        <v>0</v>
      </c>
      <c r="DF43" s="37">
        <f ca="1">COUNTIF(OFFSET(class4_2,MATCH(DF$1,'4 класс'!$A:$A,0)-7+'Итог по классам'!$B43,,,),"Ф")</f>
        <v>0</v>
      </c>
      <c r="DG43" s="37">
        <f ca="1">COUNTIF(OFFSET(class4_2,MATCH(DG$1,'4 класс'!$A:$A,0)-7+'Итог по классам'!$B43,,,),"р")</f>
        <v>0</v>
      </c>
      <c r="DH43" s="37">
        <f ca="1">COUNTIF(OFFSET(class4_2,MATCH(DH$1,'4 класс'!$A:$A,0)-7+'Итог по классам'!$B43,,,),"ш")</f>
        <v>0</v>
      </c>
      <c r="DI43" s="38">
        <f ca="1">COUNTIF(OFFSET(class4_1,MATCH(DI$1,'4 класс'!$A:$A,0)-7+'Итог по классам'!$B43,,,),"Ф")</f>
        <v>0</v>
      </c>
      <c r="DJ43" s="37">
        <f ca="1">COUNTIF(OFFSET(class4_1,MATCH(DJ$1,'4 класс'!$A:$A,0)-7+'Итог по классам'!$B43,,,),"р")</f>
        <v>0</v>
      </c>
      <c r="DK43" s="37">
        <f ca="1">COUNTIF(OFFSET(class4_1,MATCH(DK$1,'4 класс'!$A:$A,0)-7+'Итог по классам'!$B43,,,),"ш")</f>
        <v>0</v>
      </c>
      <c r="DL43" s="37">
        <f ca="1">COUNTIF(OFFSET(class4_2,MATCH(DL$1,'4 класс'!$A:$A,0)-7+'Итог по классам'!$B43,,,),"Ф")</f>
        <v>0</v>
      </c>
      <c r="DM43" s="37">
        <f ca="1">COUNTIF(OFFSET(class4_2,MATCH(DM$1,'4 класс'!$A:$A,0)-7+'Итог по классам'!$B43,,,),"р")</f>
        <v>0</v>
      </c>
      <c r="DN43" s="37">
        <f ca="1">COUNTIF(OFFSET(class4_2,MATCH(DN$1,'4 класс'!$A:$A,0)-7+'Итог по классам'!$B43,,,),"ш")</f>
        <v>0</v>
      </c>
      <c r="DO43" s="38">
        <f ca="1">COUNTIF(OFFSET(class4_1,MATCH(DO$1,'4 класс'!$A:$A,0)-7+'Итог по классам'!$B43,,,),"Ф")</f>
        <v>0</v>
      </c>
      <c r="DP43" s="37">
        <f ca="1">COUNTIF(OFFSET(class4_1,MATCH(DP$1,'4 класс'!$A:$A,0)-7+'Итог по классам'!$B43,,,),"р")</f>
        <v>0</v>
      </c>
      <c r="DQ43" s="37">
        <f ca="1">COUNTIF(OFFSET(class4_1,MATCH(DQ$1,'4 класс'!$A:$A,0)-7+'Итог по классам'!$B43,,,),"ш")</f>
        <v>0</v>
      </c>
      <c r="DR43" s="37">
        <f ca="1">COUNTIF(OFFSET(class4_2,MATCH(DR$1,'4 класс'!$A:$A,0)-7+'Итог по классам'!$B43,,,),"Ф")</f>
        <v>0</v>
      </c>
      <c r="DS43" s="37">
        <f ca="1">COUNTIF(OFFSET(class4_2,MATCH(DS$1,'4 класс'!$A:$A,0)-7+'Итог по классам'!$B43,,,),"р")</f>
        <v>0</v>
      </c>
      <c r="DT43" s="37">
        <f ca="1">COUNTIF(OFFSET(class4_2,MATCH(DT$1,'4 класс'!$A:$A,0)-7+'Итог по классам'!$B43,,,),"ш")</f>
        <v>0</v>
      </c>
      <c r="DU43" s="38">
        <f ca="1">COUNTIF(OFFSET(class4_1,MATCH(DU$1,'4 класс'!$A:$A,0)-7+'Итог по классам'!$B43,,,),"Ф")</f>
        <v>0</v>
      </c>
      <c r="DV43" s="37">
        <f ca="1">COUNTIF(OFFSET(class4_1,MATCH(DV$1,'4 класс'!$A:$A,0)-7+'Итог по классам'!$B43,,,),"р")</f>
        <v>0</v>
      </c>
      <c r="DW43" s="37">
        <f ca="1">COUNTIF(OFFSET(class4_1,MATCH(DW$1,'4 класс'!$A:$A,0)-7+'Итог по классам'!$B43,,,),"ш")</f>
        <v>0</v>
      </c>
      <c r="DX43" s="37">
        <f ca="1">COUNTIF(OFFSET(class4_2,MATCH(DX$1,'4 класс'!$A:$A,0)-7+'Итог по классам'!$B43,,,),"Ф")</f>
        <v>0</v>
      </c>
      <c r="DY43" s="37">
        <f ca="1">COUNTIF(OFFSET(class4_2,MATCH(DY$1,'4 класс'!$A:$A,0)-7+'Итог по классам'!$B43,,,),"р")</f>
        <v>0</v>
      </c>
      <c r="DZ43" s="37">
        <f ca="1">COUNTIF(OFFSET(class4_2,MATCH(DZ$1,'4 класс'!$A:$A,0)-7+'Итог по классам'!$B43,,,),"ш")</f>
        <v>0</v>
      </c>
      <c r="EA43" s="38">
        <f ca="1">COUNTIF(OFFSET(class4_1,MATCH(EA$1,'4 класс'!$A:$A,0)-7+'Итог по классам'!$B43,,,),"Ф")</f>
        <v>0</v>
      </c>
      <c r="EB43" s="37">
        <f ca="1">COUNTIF(OFFSET(class4_1,MATCH(EB$1,'4 класс'!$A:$A,0)-7+'Итог по классам'!$B43,,,),"р")</f>
        <v>0</v>
      </c>
      <c r="EC43" s="37">
        <f ca="1">COUNTIF(OFFSET(class4_1,MATCH(EC$1,'4 класс'!$A:$A,0)-7+'Итог по классам'!$B43,,,),"ш")</f>
        <v>0</v>
      </c>
      <c r="ED43" s="37">
        <f ca="1">COUNTIF(OFFSET(class4_2,MATCH(ED$1,'4 класс'!$A:$A,0)-7+'Итог по классам'!$B43,,,),"Ф")</f>
        <v>0</v>
      </c>
      <c r="EE43" s="37">
        <f ca="1">COUNTIF(OFFSET(class4_2,MATCH(EE$1,'4 класс'!$A:$A,0)-7+'Итог по классам'!$B43,,,),"р")</f>
        <v>0</v>
      </c>
      <c r="EF43" s="37">
        <f ca="1">COUNTIF(OFFSET(class4_2,MATCH(EF$1,'4 класс'!$A:$A,0)-7+'Итог по классам'!$B43,,,),"ш")</f>
        <v>0</v>
      </c>
      <c r="EG43" s="38">
        <f ca="1">COUNTIF(OFFSET(class4_1,MATCH(EG$1,'4 класс'!$A:$A,0)-7+'Итог по классам'!$B43,,,),"Ф")</f>
        <v>0</v>
      </c>
      <c r="EH43" s="37">
        <f ca="1">COUNTIF(OFFSET(class4_1,MATCH(EH$1,'4 класс'!$A:$A,0)-7+'Итог по классам'!$B43,,,),"р")</f>
        <v>0</v>
      </c>
      <c r="EI43" s="37">
        <f ca="1">COUNTIF(OFFSET(class4_1,MATCH(EI$1,'4 класс'!$A:$A,0)-7+'Итог по классам'!$B43,,,),"ш")</f>
        <v>0</v>
      </c>
      <c r="EJ43" s="37">
        <f ca="1">COUNTIF(OFFSET(class4_2,MATCH(EJ$1,'4 класс'!$A:$A,0)-7+'Итог по классам'!$B43,,,),"Ф")</f>
        <v>0</v>
      </c>
      <c r="EK43" s="37">
        <f ca="1">COUNTIF(OFFSET(class4_2,MATCH(EK$1,'4 класс'!$A:$A,0)-7+'Итог по классам'!$B43,,,),"р")</f>
        <v>0</v>
      </c>
      <c r="EL43" s="37">
        <f ca="1">COUNTIF(OFFSET(class4_2,MATCH(EL$1,'4 класс'!$A:$A,0)-7+'Итог по классам'!$B43,,,),"ш")</f>
        <v>0</v>
      </c>
      <c r="EM43" s="38">
        <f ca="1">COUNTIF(OFFSET(class4_1,MATCH(EM$1,'4 класс'!$A:$A,0)-7+'Итог по классам'!$B43,,,),"Ф")</f>
        <v>0</v>
      </c>
      <c r="EN43" s="37">
        <f ca="1">COUNTIF(OFFSET(class4_1,MATCH(EN$1,'4 класс'!$A:$A,0)-7+'Итог по классам'!$B43,,,),"р")</f>
        <v>0</v>
      </c>
      <c r="EO43" s="37">
        <f ca="1">COUNTIF(OFFSET(class4_1,MATCH(EO$1,'4 класс'!$A:$A,0)-7+'Итог по классам'!$B43,,,),"ш")</f>
        <v>0</v>
      </c>
      <c r="EP43" s="37">
        <f ca="1">COUNTIF(OFFSET(class4_2,MATCH(EP$1,'4 класс'!$A:$A,0)-7+'Итог по классам'!$B43,,,),"Ф")</f>
        <v>0</v>
      </c>
      <c r="EQ43" s="37">
        <f ca="1">COUNTIF(OFFSET(class4_2,MATCH(EQ$1,'4 класс'!$A:$A,0)-7+'Итог по классам'!$B43,,,),"р")</f>
        <v>0</v>
      </c>
      <c r="ER43" s="37">
        <f ca="1">COUNTIF(OFFSET(class4_2,MATCH(ER$1,'4 класс'!$A:$A,0)-7+'Итог по классам'!$B43,,,),"ш")</f>
        <v>0</v>
      </c>
      <c r="ES43" s="38">
        <f ca="1">COUNTIF(OFFSET(class4_1,MATCH(ES$1,'4 класс'!$A:$A,0)-7+'Итог по классам'!$B43,,,),"Ф")</f>
        <v>0</v>
      </c>
      <c r="ET43" s="37">
        <f ca="1">COUNTIF(OFFSET(class4_1,MATCH(ET$1,'4 класс'!$A:$A,0)-7+'Итог по классам'!$B43,,,),"р")</f>
        <v>0</v>
      </c>
      <c r="EU43" s="37">
        <f ca="1">COUNTIF(OFFSET(class4_1,MATCH(EU$1,'4 класс'!$A:$A,0)-7+'Итог по классам'!$B43,,,),"ш")</f>
        <v>0</v>
      </c>
      <c r="EV43" s="37">
        <f ca="1">COUNTIF(OFFSET(class4_2,MATCH(EV$1,'4 класс'!$A:$A,0)-7+'Итог по классам'!$B43,,,),"Ф")</f>
        <v>0</v>
      </c>
      <c r="EW43" s="37">
        <f ca="1">COUNTIF(OFFSET(class4_2,MATCH(EW$1,'4 класс'!$A:$A,0)-7+'Итог по классам'!$B43,,,),"р")</f>
        <v>0</v>
      </c>
      <c r="EX43" s="37">
        <f ca="1">COUNTIF(OFFSET(class4_2,MATCH(EX$1,'4 класс'!$A:$A,0)-7+'Итог по классам'!$B43,,,),"ш")</f>
        <v>0</v>
      </c>
      <c r="EY43" s="38">
        <f ca="1">COUNTIF(OFFSET(class4_1,MATCH(EY$1,'4 класс'!$A:$A,0)-7+'Итог по классам'!$B43,,,),"Ф")</f>
        <v>0</v>
      </c>
      <c r="EZ43" s="37">
        <f ca="1">COUNTIF(OFFSET(class4_1,MATCH(EZ$1,'4 класс'!$A:$A,0)-7+'Итог по классам'!$B43,,,),"р")</f>
        <v>0</v>
      </c>
      <c r="FA43" s="37">
        <f ca="1">COUNTIF(OFFSET(class4_1,MATCH(FA$1,'4 класс'!$A:$A,0)-7+'Итог по классам'!$B43,,,),"ш")</f>
        <v>0</v>
      </c>
      <c r="FB43" s="37">
        <f ca="1">COUNTIF(OFFSET(class4_2,MATCH(FB$1,'4 класс'!$A:$A,0)-7+'Итог по классам'!$B43,,,),"Ф")</f>
        <v>0</v>
      </c>
      <c r="FC43" s="37">
        <f ca="1">COUNTIF(OFFSET(class4_2,MATCH(FC$1,'4 класс'!$A:$A,0)-7+'Итог по классам'!$B43,,,),"р")</f>
        <v>0</v>
      </c>
      <c r="FD43" s="37">
        <f ca="1">COUNTIF(OFFSET(class4_2,MATCH(FD$1,'4 класс'!$A:$A,0)-7+'Итог по классам'!$B43,,,),"ш")</f>
        <v>0</v>
      </c>
      <c r="FE43" s="38">
        <f ca="1">COUNTIF(OFFSET(class4_1,MATCH(FE$1,'4 класс'!$A:$A,0)-7+'Итог по классам'!$B43,,,),"Ф")</f>
        <v>0</v>
      </c>
      <c r="FF43" s="37">
        <f ca="1">COUNTIF(OFFSET(class4_1,MATCH(FF$1,'4 класс'!$A:$A,0)-7+'Итог по классам'!$B43,,,),"р")</f>
        <v>0</v>
      </c>
      <c r="FG43" s="37">
        <f ca="1">COUNTIF(OFFSET(class4_1,MATCH(FG$1,'4 класс'!$A:$A,0)-7+'Итог по классам'!$B43,,,),"ш")</f>
        <v>0</v>
      </c>
      <c r="FH43" s="37">
        <f ca="1">COUNTIF(OFFSET(class4_2,MATCH(FH$1,'4 класс'!$A:$A,0)-7+'Итог по классам'!$B43,,,),"Ф")</f>
        <v>0</v>
      </c>
      <c r="FI43" s="37">
        <f ca="1">COUNTIF(OFFSET(class4_2,MATCH(FI$1,'4 класс'!$A:$A,0)-7+'Итог по классам'!$B43,,,),"р")</f>
        <v>0</v>
      </c>
      <c r="FJ43" s="37">
        <f ca="1">COUNTIF(OFFSET(class4_2,MATCH(FJ$1,'4 класс'!$A:$A,0)-7+'Итог по классам'!$B43,,,),"ш")</f>
        <v>0</v>
      </c>
      <c r="FK43" s="38">
        <f ca="1">COUNTIF(OFFSET(class4_1,MATCH(FK$1,'4 класс'!$A:$A,0)-7+'Итог по классам'!$B43,,,),"Ф")</f>
        <v>0</v>
      </c>
      <c r="FL43" s="37">
        <f ca="1">COUNTIF(OFFSET(class4_1,MATCH(FL$1,'4 класс'!$A:$A,0)-7+'Итог по классам'!$B43,,,),"р")</f>
        <v>0</v>
      </c>
      <c r="FM43" s="37">
        <f ca="1">COUNTIF(OFFSET(class4_1,MATCH(FM$1,'4 класс'!$A:$A,0)-7+'Итог по классам'!$B43,,,),"ш")</f>
        <v>0</v>
      </c>
      <c r="FN43" s="37">
        <f ca="1">COUNTIF(OFFSET(class4_2,MATCH(FN$1,'4 класс'!$A:$A,0)-7+'Итог по классам'!$B43,,,),"Ф")</f>
        <v>0</v>
      </c>
      <c r="FO43" s="37">
        <f ca="1">COUNTIF(OFFSET(class4_2,MATCH(FO$1,'4 класс'!$A:$A,0)-7+'Итог по классам'!$B43,,,),"р")</f>
        <v>0</v>
      </c>
      <c r="FP43" s="37">
        <f ca="1">COUNTIF(OFFSET(class4_2,MATCH(FP$1,'4 класс'!$A:$A,0)-7+'Итог по классам'!$B43,,,),"ш")</f>
        <v>0</v>
      </c>
      <c r="FQ43" s="38">
        <f ca="1">COUNTIF(OFFSET(class4_1,MATCH(FQ$1,'4 класс'!$A:$A,0)-7+'Итог по классам'!$B43,,,),"Ф")</f>
        <v>0</v>
      </c>
      <c r="FR43" s="37">
        <f ca="1">COUNTIF(OFFSET(class4_1,MATCH(FR$1,'4 класс'!$A:$A,0)-7+'Итог по классам'!$B43,,,),"р")</f>
        <v>0</v>
      </c>
      <c r="FS43" s="37">
        <f ca="1">COUNTIF(OFFSET(class4_1,MATCH(FS$1,'4 класс'!$A:$A,0)-7+'Итог по классам'!$B43,,,),"ш")</f>
        <v>0</v>
      </c>
      <c r="FT43" s="37">
        <f ca="1">COUNTIF(OFFSET(class4_2,MATCH(FT$1,'4 класс'!$A:$A,0)-7+'Итог по классам'!$B43,,,),"Ф")</f>
        <v>0</v>
      </c>
      <c r="FU43" s="37">
        <f ca="1">COUNTIF(OFFSET(class4_2,MATCH(FU$1,'4 класс'!$A:$A,0)-7+'Итог по классам'!$B43,,,),"р")</f>
        <v>0</v>
      </c>
      <c r="FV43" s="37">
        <f ca="1">COUNTIF(OFFSET(class4_2,MATCH(FV$1,'4 класс'!$A:$A,0)-7+'Итог по классам'!$B43,,,),"ш")</f>
        <v>0</v>
      </c>
      <c r="FW43" s="38">
        <f ca="1">COUNTIF(OFFSET(class4_1,MATCH(FW$1,'4 класс'!$A:$A,0)-7+'Итог по классам'!$B43,,,),"Ф")</f>
        <v>0</v>
      </c>
      <c r="FX43" s="37">
        <f ca="1">COUNTIF(OFFSET(class4_1,MATCH(FX$1,'4 класс'!$A:$A,0)-7+'Итог по классам'!$B43,,,),"р")</f>
        <v>0</v>
      </c>
      <c r="FY43" s="37">
        <f ca="1">COUNTIF(OFFSET(class4_1,MATCH(FY$1,'4 класс'!$A:$A,0)-7+'Итог по классам'!$B43,,,),"ш")</f>
        <v>0</v>
      </c>
      <c r="FZ43" s="37">
        <f ca="1">COUNTIF(OFFSET(class4_2,MATCH(FZ$1,'4 класс'!$A:$A,0)-7+'Итог по классам'!$B43,,,),"Ф")</f>
        <v>0</v>
      </c>
      <c r="GA43" s="37">
        <f ca="1">COUNTIF(OFFSET(class4_2,MATCH(GA$1,'4 класс'!$A:$A,0)-7+'Итог по классам'!$B43,,,),"р")</f>
        <v>0</v>
      </c>
      <c r="GB43" s="37">
        <f ca="1">COUNTIF(OFFSET(class4_2,MATCH(GB$1,'4 класс'!$A:$A,0)-7+'Итог по классам'!$B43,,,),"ш")</f>
        <v>0</v>
      </c>
      <c r="GC43" s="38">
        <f ca="1">COUNTIF(OFFSET(class4_1,MATCH(GC$1,'4 класс'!$A:$A,0)-7+'Итог по классам'!$B43,,,),"Ф")</f>
        <v>0</v>
      </c>
      <c r="GD43" s="37">
        <f ca="1">COUNTIF(OFFSET(class4_1,MATCH(GD$1,'4 класс'!$A:$A,0)-7+'Итог по классам'!$B43,,,),"р")</f>
        <v>0</v>
      </c>
      <c r="GE43" s="37">
        <f ca="1">COUNTIF(OFFSET(class4_1,MATCH(GE$1,'4 класс'!$A:$A,0)-7+'Итог по классам'!$B43,,,),"ш")</f>
        <v>0</v>
      </c>
      <c r="GF43" s="37">
        <f ca="1">COUNTIF(OFFSET(class4_2,MATCH(GF$1,'4 класс'!$A:$A,0)-7+'Итог по классам'!$B43,,,),"Ф")</f>
        <v>0</v>
      </c>
      <c r="GG43" s="37">
        <f ca="1">COUNTIF(OFFSET(class4_2,MATCH(GG$1,'4 класс'!$A:$A,0)-7+'Итог по классам'!$B43,,,),"р")</f>
        <v>0</v>
      </c>
      <c r="GH43" s="37">
        <f ca="1">COUNTIF(OFFSET(class4_2,MATCH(GH$1,'4 класс'!$A:$A,0)-7+'Итог по классам'!$B43,,,),"ш")</f>
        <v>0</v>
      </c>
      <c r="GI43" s="38">
        <f ca="1">COUNTIF(OFFSET(class4_1,MATCH(GI$1,'4 класс'!$A:$A,0)-7+'Итог по классам'!$B43,,,),"Ф")</f>
        <v>0</v>
      </c>
      <c r="GJ43" s="37">
        <f ca="1">COUNTIF(OFFSET(class4_1,MATCH(GJ$1,'4 класс'!$A:$A,0)-7+'Итог по классам'!$B43,,,),"р")</f>
        <v>0</v>
      </c>
      <c r="GK43" s="37">
        <f ca="1">COUNTIF(OFFSET(class4_1,MATCH(GK$1,'4 класс'!$A:$A,0)-7+'Итог по классам'!$B43,,,),"ш")</f>
        <v>0</v>
      </c>
      <c r="GL43" s="37">
        <f ca="1">COUNTIF(OFFSET(class4_2,MATCH(GL$1,'4 класс'!$A:$A,0)-7+'Итог по классам'!$B43,,,),"Ф")</f>
        <v>0</v>
      </c>
      <c r="GM43" s="37">
        <f ca="1">COUNTIF(OFFSET(class4_2,MATCH(GM$1,'4 класс'!$A:$A,0)-7+'Итог по классам'!$B43,,,),"р")</f>
        <v>0</v>
      </c>
      <c r="GN43" s="37">
        <f ca="1">COUNTIF(OFFSET(class4_2,MATCH(GN$1,'4 класс'!$A:$A,0)-7+'Итог по классам'!$B43,,,),"ш")</f>
        <v>0</v>
      </c>
      <c r="GO43" s="38">
        <f ca="1">COUNTIF(OFFSET(class4_1,MATCH(GO$1,'4 класс'!$A:$A,0)-7+'Итог по классам'!$B43,,,),"Ф")</f>
        <v>0</v>
      </c>
      <c r="GP43" s="37">
        <f ca="1">COUNTIF(OFFSET(class4_1,MATCH(GP$1,'4 класс'!$A:$A,0)-7+'Итог по классам'!$B43,,,),"р")</f>
        <v>0</v>
      </c>
      <c r="GQ43" s="37">
        <f ca="1">COUNTIF(OFFSET(class4_1,MATCH(GQ$1,'4 класс'!$A:$A,0)-7+'Итог по классам'!$B43,,,),"ш")</f>
        <v>0</v>
      </c>
      <c r="GR43" s="37">
        <f ca="1">COUNTIF(OFFSET(class4_2,MATCH(GR$1,'4 класс'!$A:$A,0)-7+'Итог по классам'!$B43,,,),"Ф")</f>
        <v>0</v>
      </c>
      <c r="GS43" s="37">
        <f ca="1">COUNTIF(OFFSET(class4_2,MATCH(GS$1,'4 класс'!$A:$A,0)-7+'Итог по классам'!$B43,,,),"р")</f>
        <v>0</v>
      </c>
      <c r="GT43" s="37">
        <f ca="1">COUNTIF(OFFSET(class4_2,MATCH(GT$1,'4 класс'!$A:$A,0)-7+'Итог по классам'!$B43,,,),"ш")</f>
        <v>0</v>
      </c>
      <c r="GU43" s="38">
        <f ca="1">COUNTIF(OFFSET(class4_1,MATCH(GU$1,'4 класс'!$A:$A,0)-7+'Итог по классам'!$B43,,,),"Ф")</f>
        <v>0</v>
      </c>
      <c r="GV43" s="37">
        <f ca="1">COUNTIF(OFFSET(class4_1,MATCH(GV$1,'4 класс'!$A:$A,0)-7+'Итог по классам'!$B43,,,),"р")</f>
        <v>0</v>
      </c>
      <c r="GW43" s="37">
        <f ca="1">COUNTIF(OFFSET(class4_1,MATCH(GW$1,'4 класс'!$A:$A,0)-7+'Итог по классам'!$B43,,,),"ш")</f>
        <v>0</v>
      </c>
      <c r="GX43" s="37">
        <f ca="1">COUNTIF(OFFSET(class4_2,MATCH(GX$1,'4 класс'!$A:$A,0)-7+'Итог по классам'!$B43,,,),"Ф")</f>
        <v>0</v>
      </c>
      <c r="GY43" s="37">
        <f ca="1">COUNTIF(OFFSET(class4_2,MATCH(GY$1,'4 класс'!$A:$A,0)-7+'Итог по классам'!$B43,,,),"р")</f>
        <v>0</v>
      </c>
      <c r="GZ43" s="37">
        <f ca="1">COUNTIF(OFFSET(class4_2,MATCH(GZ$1,'4 класс'!$A:$A,0)-7+'Итог по классам'!$B43,,,),"ш")</f>
        <v>0</v>
      </c>
      <c r="HA43" s="38">
        <f ca="1">COUNTIF(OFFSET(class4_1,MATCH(HA$1,'4 класс'!$A:$A,0)-7+'Итог по классам'!$B43,,,),"Ф")</f>
        <v>0</v>
      </c>
      <c r="HB43" s="37">
        <f ca="1">COUNTIF(OFFSET(class4_1,MATCH(HB$1,'4 класс'!$A:$A,0)-7+'Итог по классам'!$B43,,,),"р")</f>
        <v>0</v>
      </c>
      <c r="HC43" s="37">
        <f ca="1">COUNTIF(OFFSET(class4_1,MATCH(HC$1,'4 класс'!$A:$A,0)-7+'Итог по классам'!$B43,,,),"ш")</f>
        <v>0</v>
      </c>
      <c r="HD43" s="37">
        <f ca="1">COUNTIF(OFFSET(class4_2,MATCH(HD$1,'4 класс'!$A:$A,0)-7+'Итог по классам'!$B43,,,),"Ф")</f>
        <v>0</v>
      </c>
      <c r="HE43" s="37">
        <f ca="1">COUNTIF(OFFSET(class4_2,MATCH(HE$1,'4 класс'!$A:$A,0)-7+'Итог по классам'!$B43,,,),"р")</f>
        <v>0</v>
      </c>
      <c r="HF43" s="37">
        <f ca="1">COUNTIF(OFFSET(class4_2,MATCH(HF$1,'4 класс'!$A:$A,0)-7+'Итог по классам'!$B43,,,),"ш")</f>
        <v>0</v>
      </c>
      <c r="HG43" s="38">
        <f ca="1">COUNTIF(OFFSET(class4_1,MATCH(HG$1,'4 класс'!$A:$A,0)-7+'Итог по классам'!$B43,,,),"Ф")</f>
        <v>0</v>
      </c>
      <c r="HH43" s="37">
        <f ca="1">COUNTIF(OFFSET(class4_1,MATCH(HH$1,'4 класс'!$A:$A,0)-7+'Итог по классам'!$B43,,,),"р")</f>
        <v>0</v>
      </c>
      <c r="HI43" s="37">
        <f ca="1">COUNTIF(OFFSET(class4_1,MATCH(HI$1,'4 класс'!$A:$A,0)-7+'Итог по классам'!$B43,,,),"ш")</f>
        <v>0</v>
      </c>
      <c r="HJ43" s="37">
        <f ca="1">COUNTIF(OFFSET(class4_2,MATCH(HJ$1,'4 класс'!$A:$A,0)-7+'Итог по классам'!$B43,,,),"Ф")</f>
        <v>0</v>
      </c>
      <c r="HK43" s="37">
        <f ca="1">COUNTIF(OFFSET(class4_2,MATCH(HK$1,'4 класс'!$A:$A,0)-7+'Итог по классам'!$B43,,,),"р")</f>
        <v>0</v>
      </c>
      <c r="HL43" s="37">
        <f ca="1">COUNTIF(OFFSET(class4_2,MATCH(HL$1,'4 класс'!$A:$A,0)-7+'Итог по классам'!$B43,,,),"ш")</f>
        <v>0</v>
      </c>
      <c r="HM43" s="38">
        <f ca="1">COUNTIF(OFFSET(class4_1,MATCH(HM$1,'4 класс'!$A:$A,0)-7+'Итог по классам'!$B43,,,),"Ф")</f>
        <v>0</v>
      </c>
      <c r="HN43" s="37">
        <f ca="1">COUNTIF(OFFSET(class4_1,MATCH(HN$1,'4 класс'!$A:$A,0)-7+'Итог по классам'!$B43,,,),"р")</f>
        <v>0</v>
      </c>
      <c r="HO43" s="37">
        <f ca="1">COUNTIF(OFFSET(class4_1,MATCH(HO$1,'4 класс'!$A:$A,0)-7+'Итог по классам'!$B43,,,),"ш")</f>
        <v>0</v>
      </c>
      <c r="HP43" s="37">
        <f ca="1">COUNTIF(OFFSET(class4_2,MATCH(HP$1,'4 класс'!$A:$A,0)-7+'Итог по классам'!$B43,,,),"Ф")</f>
        <v>0</v>
      </c>
      <c r="HQ43" s="37">
        <f ca="1">COUNTIF(OFFSET(class4_2,MATCH(HQ$1,'4 класс'!$A:$A,0)-7+'Итог по классам'!$B43,,,),"р")</f>
        <v>0</v>
      </c>
      <c r="HR43" s="37">
        <f ca="1">COUNTIF(OFFSET(class4_2,MATCH(HR$1,'4 класс'!$A:$A,0)-7+'Итог по классам'!$B43,,,),"ш")</f>
        <v>0</v>
      </c>
      <c r="HS43" s="38">
        <f ca="1">COUNTIF(OFFSET(class4_1,MATCH(HS$1,'4 класс'!$A:$A,0)-7+'Итог по классам'!$B43,,,),"Ф")</f>
        <v>0</v>
      </c>
      <c r="HT43" s="37">
        <f ca="1">COUNTIF(OFFSET(class4_1,MATCH(HT$1,'4 класс'!$A:$A,0)-7+'Итог по классам'!$B43,,,),"р")</f>
        <v>0</v>
      </c>
      <c r="HU43" s="37">
        <f ca="1">COUNTIF(OFFSET(class4_1,MATCH(HU$1,'4 класс'!$A:$A,0)-7+'Итог по классам'!$B43,,,),"ш")</f>
        <v>0</v>
      </c>
      <c r="HV43" s="37">
        <f ca="1">COUNTIF(OFFSET(class4_2,MATCH(HV$1,'4 класс'!$A:$A,0)-7+'Итог по классам'!$B43,,,),"Ф")</f>
        <v>0</v>
      </c>
      <c r="HW43" s="37">
        <f ca="1">COUNTIF(OFFSET(class4_2,MATCH(HW$1,'4 класс'!$A:$A,0)-7+'Итог по классам'!$B43,,,),"р")</f>
        <v>0</v>
      </c>
      <c r="HX43" s="37">
        <f ca="1">COUNTIF(OFFSET(class4_2,MATCH(HX$1,'4 класс'!$A:$A,0)-7+'Итог по классам'!$B43,,,),"ш")</f>
        <v>0</v>
      </c>
      <c r="HY43" s="38">
        <f ca="1">COUNTIF(OFFSET(class4_1,MATCH(HY$1,'4 класс'!$A:$A,0)-7+'Итог по классам'!$B43,,,),"Ф")</f>
        <v>0</v>
      </c>
      <c r="HZ43" s="37">
        <f ca="1">COUNTIF(OFFSET(class4_1,MATCH(HZ$1,'4 класс'!$A:$A,0)-7+'Итог по классам'!$B43,,,),"р")</f>
        <v>0</v>
      </c>
      <c r="IA43" s="37">
        <f ca="1">COUNTIF(OFFSET(class4_1,MATCH(IA$1,'4 класс'!$A:$A,0)-7+'Итог по классам'!$B43,,,),"ш")</f>
        <v>0</v>
      </c>
      <c r="IB43" s="37">
        <f ca="1">COUNTIF(OFFSET(class4_2,MATCH(IB$1,'4 класс'!$A:$A,0)-7+'Итог по классам'!$B43,,,),"Ф")</f>
        <v>0</v>
      </c>
      <c r="IC43" s="37">
        <f ca="1">COUNTIF(OFFSET(class4_2,MATCH(IC$1,'4 класс'!$A:$A,0)-7+'Итог по классам'!$B43,,,),"р")</f>
        <v>0</v>
      </c>
      <c r="ID43" s="37">
        <f ca="1">COUNTIF(OFFSET(class4_2,MATCH(ID$1,'4 класс'!$A:$A,0)-7+'Итог по классам'!$B43,,,),"ш")</f>
        <v>0</v>
      </c>
      <c r="IE43" s="38">
        <f ca="1">COUNTIF(OFFSET(class4_1,MATCH(IE$1,'4 класс'!$A:$A,0)-7+'Итог по классам'!$B43,,,),"Ф")</f>
        <v>0</v>
      </c>
      <c r="IF43" s="37">
        <f ca="1">COUNTIF(OFFSET(class4_1,MATCH(IF$1,'4 класс'!$A:$A,0)-7+'Итог по классам'!$B43,,,),"р")</f>
        <v>0</v>
      </c>
      <c r="IG43" s="37">
        <f ca="1">COUNTIF(OFFSET(class4_1,MATCH(IG$1,'4 класс'!$A:$A,0)-7+'Итог по классам'!$B43,,,),"ш")</f>
        <v>0</v>
      </c>
      <c r="IH43" s="37">
        <f ca="1">COUNTIF(OFFSET(class4_2,MATCH(IH$1,'4 класс'!$A:$A,0)-7+'Итог по классам'!$B43,,,),"Ф")</f>
        <v>0</v>
      </c>
      <c r="II43" s="37">
        <f ca="1">COUNTIF(OFFSET(class4_2,MATCH(II$1,'4 класс'!$A:$A,0)-7+'Итог по классам'!$B43,,,),"р")</f>
        <v>0</v>
      </c>
      <c r="IJ43" s="37">
        <f ca="1">COUNTIF(OFFSET(class4_2,MATCH(IJ$1,'4 класс'!$A:$A,0)-7+'Итог по классам'!$B43,,,),"ш")</f>
        <v>0</v>
      </c>
      <c r="IK43" s="38">
        <f ca="1">COUNTIF(OFFSET(class4_1,MATCH(IK$1,'4 класс'!$A:$A,0)-7+'Итог по классам'!$B43,,,),"Ф")</f>
        <v>0</v>
      </c>
      <c r="IL43" s="37">
        <f ca="1">COUNTIF(OFFSET(class4_1,MATCH(IL$1,'4 класс'!$A:$A,0)-7+'Итог по классам'!$B43,,,),"р")</f>
        <v>0</v>
      </c>
      <c r="IM43" s="37">
        <f ca="1">COUNTIF(OFFSET(class4_1,MATCH(IM$1,'4 класс'!$A:$A,0)-7+'Итог по классам'!$B43,,,),"ш")</f>
        <v>0</v>
      </c>
      <c r="IN43" s="37">
        <f ca="1">COUNTIF(OFFSET(class4_2,MATCH(IN$1,'4 класс'!$A:$A,0)-7+'Итог по классам'!$B43,,,),"Ф")</f>
        <v>0</v>
      </c>
      <c r="IO43" s="37">
        <f ca="1">COUNTIF(OFFSET(class4_2,MATCH(IO$1,'4 класс'!$A:$A,0)-7+'Итог по классам'!$B43,,,),"р")</f>
        <v>0</v>
      </c>
      <c r="IP43" s="37">
        <f ca="1">COUNTIF(OFFSET(class4_2,MATCH(IP$1,'4 класс'!$A:$A,0)-7+'Итог по классам'!$B43,,,),"ш")</f>
        <v>0</v>
      </c>
      <c r="IQ43" s="38">
        <f ca="1">COUNTIF(OFFSET(class4_1,MATCH(IQ$1,'4 класс'!$A:$A,0)-7+'Итог по классам'!$B43,,,),"Ф")</f>
        <v>0</v>
      </c>
      <c r="IR43" s="37">
        <f ca="1">COUNTIF(OFFSET(class4_1,MATCH(IR$1,'4 класс'!$A:$A,0)-7+'Итог по классам'!$B43,,,),"р")</f>
        <v>0</v>
      </c>
      <c r="IS43" s="37">
        <f ca="1">COUNTIF(OFFSET(class4_1,MATCH(IS$1,'4 класс'!$A:$A,0)-7+'Итог по классам'!$B43,,,),"ш")</f>
        <v>0</v>
      </c>
      <c r="IT43" s="37">
        <f ca="1">COUNTIF(OFFSET(class4_2,MATCH(IT$1,'4 класс'!$A:$A,0)-7+'Итог по классам'!$B43,,,),"Ф")</f>
        <v>0</v>
      </c>
      <c r="IU43" s="37">
        <f ca="1">COUNTIF(OFFSET(class4_2,MATCH(IU$1,'4 класс'!$A:$A,0)-7+'Итог по классам'!$B43,,,),"р")</f>
        <v>0</v>
      </c>
      <c r="IV43" s="37">
        <f ca="1">COUNTIF(OFFSET(class4_2,MATCH(IV$1,'4 класс'!$A:$A,0)-7+'Итог по классам'!$B43,,,),"ш")</f>
        <v>0</v>
      </c>
      <c r="IW43" s="38">
        <f ca="1">COUNTIF(OFFSET(class4_1,MATCH(IW$1,'4 класс'!$A:$A,0)-7+'Итог по классам'!$B43,,,),"Ф")</f>
        <v>0</v>
      </c>
      <c r="IX43" s="37">
        <f ca="1">COUNTIF(OFFSET(class4_1,MATCH(IX$1,'4 класс'!$A:$A,0)-7+'Итог по классам'!$B43,,,),"р")</f>
        <v>0</v>
      </c>
      <c r="IY43" s="37">
        <f ca="1">COUNTIF(OFFSET(class4_1,MATCH(IY$1,'4 класс'!$A:$A,0)-7+'Итог по классам'!$B43,,,),"ш")</f>
        <v>0</v>
      </c>
      <c r="IZ43" s="37">
        <f ca="1">COUNTIF(OFFSET(class4_2,MATCH(IZ$1,'4 класс'!$A:$A,0)-7+'Итог по классам'!$B43,,,),"Ф")</f>
        <v>0</v>
      </c>
      <c r="JA43" s="37">
        <f ca="1">COUNTIF(OFFSET(class4_2,MATCH(JA$1,'4 класс'!$A:$A,0)-7+'Итог по классам'!$B43,,,),"р")</f>
        <v>0</v>
      </c>
      <c r="JB43" s="37">
        <f ca="1">COUNTIF(OFFSET(class4_2,MATCH(JB$1,'4 класс'!$A:$A,0)-7+'Итог по классам'!$B43,,,),"ш")</f>
        <v>0</v>
      </c>
      <c r="JC43" s="38">
        <f ca="1">COUNTIF(OFFSET(class4_1,MATCH(JC$1,'4 класс'!$A:$A,0)-7+'Итог по классам'!$B43,,,),"Ф")</f>
        <v>0</v>
      </c>
      <c r="JD43" s="37">
        <f ca="1">COUNTIF(OFFSET(class4_1,MATCH(JD$1,'4 класс'!$A:$A,0)-7+'Итог по классам'!$B43,,,),"р")</f>
        <v>0</v>
      </c>
      <c r="JE43" s="37">
        <f ca="1">COUNTIF(OFFSET(class4_1,MATCH(JE$1,'4 класс'!$A:$A,0)-7+'Итог по классам'!$B43,,,),"ш")</f>
        <v>0</v>
      </c>
      <c r="JF43" s="37">
        <f ca="1">COUNTIF(OFFSET(class4_2,MATCH(JF$1,'4 класс'!$A:$A,0)-7+'Итог по классам'!$B43,,,),"Ф")</f>
        <v>0</v>
      </c>
      <c r="JG43" s="37">
        <f ca="1">COUNTIF(OFFSET(class4_2,MATCH(JG$1,'4 класс'!$A:$A,0)-7+'Итог по классам'!$B43,,,),"р")</f>
        <v>0</v>
      </c>
      <c r="JH43" s="37">
        <f ca="1">COUNTIF(OFFSET(class4_2,MATCH(JH$1,'4 класс'!$A:$A,0)-7+'Итог по классам'!$B43,,,),"ш")</f>
        <v>0</v>
      </c>
      <c r="JI43" s="38">
        <f ca="1">COUNTIF(OFFSET(class4_1,MATCH(JI$1,'4 класс'!$A:$A,0)-7+'Итог по классам'!$B43,,,),"Ф")</f>
        <v>0</v>
      </c>
      <c r="JJ43" s="37">
        <f ca="1">COUNTIF(OFFSET(class4_1,MATCH(JJ$1,'4 класс'!$A:$A,0)-7+'Итог по классам'!$B43,,,),"р")</f>
        <v>0</v>
      </c>
      <c r="JK43" s="37">
        <f ca="1">COUNTIF(OFFSET(class4_1,MATCH(JK$1,'4 класс'!$A:$A,0)-7+'Итог по классам'!$B43,,,),"ш")</f>
        <v>0</v>
      </c>
      <c r="JL43" s="37">
        <f ca="1">COUNTIF(OFFSET(class4_2,MATCH(JL$1,'4 класс'!$A:$A,0)-7+'Итог по классам'!$B43,,,),"Ф")</f>
        <v>0</v>
      </c>
      <c r="JM43" s="37">
        <f ca="1">COUNTIF(OFFSET(class4_2,MATCH(JM$1,'4 класс'!$A:$A,0)-7+'Итог по классам'!$B43,,,),"р")</f>
        <v>0</v>
      </c>
      <c r="JN43" s="37">
        <f ca="1">COUNTIF(OFFSET(class4_2,MATCH(JN$1,'4 класс'!$A:$A,0)-7+'Итог по классам'!$B43,,,),"ш")</f>
        <v>0</v>
      </c>
      <c r="JO43" s="38">
        <f ca="1">COUNTIF(OFFSET(class4_1,MATCH(JO$1,'4 класс'!$A:$A,0)-7+'Итог по классам'!$B43,,,),"Ф")</f>
        <v>0</v>
      </c>
      <c r="JP43" s="37">
        <f ca="1">COUNTIF(OFFSET(class4_1,MATCH(JP$1,'4 класс'!$A:$A,0)-7+'Итог по классам'!$B43,,,),"р")</f>
        <v>0</v>
      </c>
      <c r="JQ43" s="37">
        <f ca="1">COUNTIF(OFFSET(class4_1,MATCH(JQ$1,'4 класс'!$A:$A,0)-7+'Итог по классам'!$B43,,,),"ш")</f>
        <v>0</v>
      </c>
      <c r="JR43" s="37">
        <f ca="1">COUNTIF(OFFSET(class4_2,MATCH(JR$1,'4 класс'!$A:$A,0)-7+'Итог по классам'!$B43,,,),"Ф")</f>
        <v>0</v>
      </c>
      <c r="JS43" s="37">
        <f ca="1">COUNTIF(OFFSET(class4_2,MATCH(JS$1,'4 класс'!$A:$A,0)-7+'Итог по классам'!$B43,,,),"р")</f>
        <v>0</v>
      </c>
      <c r="JT43" s="37">
        <f ca="1">COUNTIF(OFFSET(class4_2,MATCH(JT$1,'4 класс'!$A:$A,0)-7+'Итог по классам'!$B43,,,),"ш")</f>
        <v>0</v>
      </c>
      <c r="JU43" s="38">
        <f ca="1">COUNTIF(OFFSET(class4_1,MATCH(JU$1,'4 класс'!$A:$A,0)-7+'Итог по классам'!$B43,,,),"Ф")</f>
        <v>0</v>
      </c>
      <c r="JV43" s="37">
        <f ca="1">COUNTIF(OFFSET(class4_1,MATCH(JV$1,'4 класс'!$A:$A,0)-7+'Итог по классам'!$B43,,,),"р")</f>
        <v>0</v>
      </c>
      <c r="JW43" s="37">
        <f ca="1">COUNTIF(OFFSET(class4_1,MATCH(JW$1,'4 класс'!$A:$A,0)-7+'Итог по классам'!$B43,,,),"ш")</f>
        <v>0</v>
      </c>
      <c r="JX43" s="37">
        <f ca="1">COUNTIF(OFFSET(class4_2,MATCH(JX$1,'4 класс'!$A:$A,0)-7+'Итог по классам'!$B43,,,),"Ф")</f>
        <v>0</v>
      </c>
      <c r="JY43" s="37">
        <f ca="1">COUNTIF(OFFSET(class4_2,MATCH(JY$1,'4 класс'!$A:$A,0)-7+'Итог по классам'!$B43,,,),"р")</f>
        <v>0</v>
      </c>
      <c r="JZ43" s="37">
        <f ca="1">COUNTIF(OFFSET(class4_2,MATCH(JZ$1,'4 класс'!$A:$A,0)-7+'Итог по классам'!$B43,,,),"ш")</f>
        <v>0</v>
      </c>
      <c r="KA43" s="38">
        <f ca="1">COUNTIF(OFFSET(class4_1,MATCH(KA$1,'4 класс'!$A:$A,0)-7+'Итог по классам'!$B43,,,),"Ф")</f>
        <v>0</v>
      </c>
      <c r="KB43" s="37">
        <f ca="1">COUNTIF(OFFSET(class4_1,MATCH(KB$1,'4 класс'!$A:$A,0)-7+'Итог по классам'!$B43,,,),"р")</f>
        <v>0</v>
      </c>
      <c r="KC43" s="37">
        <f ca="1">COUNTIF(OFFSET(class4_1,MATCH(KC$1,'4 класс'!$A:$A,0)-7+'Итог по классам'!$B43,,,),"ш")</f>
        <v>0</v>
      </c>
      <c r="KD43" s="37">
        <f ca="1">COUNTIF(OFFSET(class4_2,MATCH(KD$1,'4 класс'!$A:$A,0)-7+'Итог по классам'!$B43,,,),"Ф")</f>
        <v>0</v>
      </c>
      <c r="KE43" s="37">
        <f ca="1">COUNTIF(OFFSET(class4_2,MATCH(KE$1,'4 класс'!$A:$A,0)-7+'Итог по классам'!$B43,,,),"р")</f>
        <v>0</v>
      </c>
      <c r="KF43" s="37">
        <f ca="1">COUNTIF(OFFSET(class4_2,MATCH(KF$1,'4 класс'!$A:$A,0)-7+'Итог по классам'!$B43,,,),"ш")</f>
        <v>0</v>
      </c>
      <c r="KG43" s="38">
        <f ca="1">COUNTIF(OFFSET(class4_1,MATCH(KG$1,'4 класс'!$A:$A,0)-7+'Итог по классам'!$B43,,,),"Ф")</f>
        <v>0</v>
      </c>
      <c r="KH43" s="37">
        <f ca="1">COUNTIF(OFFSET(class4_1,MATCH(KH$1,'4 класс'!$A:$A,0)-7+'Итог по классам'!$B43,,,),"р")</f>
        <v>0</v>
      </c>
      <c r="KI43" s="37">
        <f ca="1">COUNTIF(OFFSET(class4_1,MATCH(KI$1,'4 класс'!$A:$A,0)-7+'Итог по классам'!$B43,,,),"ш")</f>
        <v>0</v>
      </c>
      <c r="KJ43" s="37">
        <f ca="1">COUNTIF(OFFSET(class4_2,MATCH(KJ$1,'4 класс'!$A:$A,0)-7+'Итог по классам'!$B43,,,),"Ф")</f>
        <v>0</v>
      </c>
      <c r="KK43" s="37">
        <f ca="1">COUNTIF(OFFSET(class4_2,MATCH(KK$1,'4 класс'!$A:$A,0)-7+'Итог по классам'!$B43,,,),"р")</f>
        <v>0</v>
      </c>
      <c r="KL43" s="37">
        <f ca="1">COUNTIF(OFFSET(class4_2,MATCH(KL$1,'4 класс'!$A:$A,0)-7+'Итог по классам'!$B43,,,),"ш")</f>
        <v>0</v>
      </c>
      <c r="KM43" s="38">
        <f ca="1">COUNTIF(OFFSET(class4_1,MATCH(KM$1,'4 класс'!$A:$A,0)-7+'Итог по классам'!$B43,,,),"Ф")</f>
        <v>0</v>
      </c>
      <c r="KN43" s="37">
        <f ca="1">COUNTIF(OFFSET(class4_1,MATCH(KN$1,'4 класс'!$A:$A,0)-7+'Итог по классам'!$B43,,,),"р")</f>
        <v>0</v>
      </c>
      <c r="KO43" s="37">
        <f ca="1">COUNTIF(OFFSET(class4_1,MATCH(KO$1,'4 класс'!$A:$A,0)-7+'Итог по классам'!$B43,,,),"ш")</f>
        <v>0</v>
      </c>
      <c r="KP43" s="37">
        <f ca="1">COUNTIF(OFFSET(class4_2,MATCH(KP$1,'4 класс'!$A:$A,0)-7+'Итог по классам'!$B43,,,),"Ф")</f>
        <v>0</v>
      </c>
      <c r="KQ43" s="37">
        <f ca="1">COUNTIF(OFFSET(class4_2,MATCH(KQ$1,'4 класс'!$A:$A,0)-7+'Итог по классам'!$B43,,,),"р")</f>
        <v>0</v>
      </c>
      <c r="KR43" s="37">
        <f ca="1">COUNTIF(OFFSET(class4_2,MATCH(KR$1,'4 класс'!$A:$A,0)-7+'Итог по классам'!$B43,,,),"ш")</f>
        <v>0</v>
      </c>
    </row>
    <row r="44" spans="1:304" x14ac:dyDescent="0.25">
      <c r="A44">
        <f t="shared" si="8"/>
        <v>1</v>
      </c>
      <c r="B44" s="37">
        <v>11</v>
      </c>
      <c r="C44" s="3" t="s">
        <v>9</v>
      </c>
      <c r="D44" s="3" t="s">
        <v>44</v>
      </c>
      <c r="E44" s="37">
        <f ca="1">COUNTIF(OFFSET(class4_1,MATCH(E$1,'4 класс'!$A:$A,0)-7+'Итог по классам'!$B44,,,),"Ф")</f>
        <v>0</v>
      </c>
      <c r="F44" s="37">
        <f ca="1">COUNTIF(OFFSET(class4_1,MATCH(F$1,'4 класс'!$A:$A,0)-7+'Итог по классам'!$B44,,,),"р")</f>
        <v>0</v>
      </c>
      <c r="G44" s="37">
        <f ca="1">COUNTIF(OFFSET(class4_1,MATCH(G$1,'4 класс'!$A:$A,0)-7+'Итог по классам'!$B44,,,),"ш")</f>
        <v>0</v>
      </c>
      <c r="H44" s="37">
        <f ca="1">COUNTIF(OFFSET(class4_2,MATCH(H$1,'4 класс'!$A:$A,0)-7+'Итог по классам'!$B44,,,),"Ф")</f>
        <v>0</v>
      </c>
      <c r="I44" s="37">
        <f ca="1">COUNTIF(OFFSET(class4_2,MATCH(I$1,'4 класс'!$A:$A,0)-7+'Итог по классам'!$B44,,,),"р")</f>
        <v>0</v>
      </c>
      <c r="J44" s="37">
        <f ca="1">COUNTIF(OFFSET(class4_2,MATCH(J$1,'4 класс'!$A:$A,0)-7+'Итог по классам'!$B44,,,),"ш")</f>
        <v>0</v>
      </c>
      <c r="K44" s="38">
        <f ca="1">COUNTIF(OFFSET(class4_1,MATCH(K$1,'4 класс'!$A:$A,0)-7+'Итог по классам'!$B44,,,),"Ф")</f>
        <v>0</v>
      </c>
      <c r="L44" s="37">
        <f ca="1">COUNTIF(OFFSET(class4_1,MATCH(L$1,'4 класс'!$A:$A,0)-7+'Итог по классам'!$B44,,,),"р")</f>
        <v>0</v>
      </c>
      <c r="M44" s="37">
        <f ca="1">COUNTIF(OFFSET(class4_1,MATCH(M$1,'4 класс'!$A:$A,0)-7+'Итог по классам'!$B44,,,),"ш")</f>
        <v>0</v>
      </c>
      <c r="N44" s="37">
        <f ca="1">COUNTIF(OFFSET(class4_2,MATCH(N$1,'4 класс'!$A:$A,0)-7+'Итог по классам'!$B44,,,),"Ф")</f>
        <v>0</v>
      </c>
      <c r="O44" s="37">
        <f ca="1">COUNTIF(OFFSET(class4_2,MATCH(O$1,'4 класс'!$A:$A,0)-7+'Итог по классам'!$B44,,,),"р")</f>
        <v>0</v>
      </c>
      <c r="P44" s="37">
        <f ca="1">COUNTIF(OFFSET(class4_2,MATCH(P$1,'4 класс'!$A:$A,0)-7+'Итог по классам'!$B44,,,),"ш")</f>
        <v>0</v>
      </c>
      <c r="Q44" s="38">
        <f ca="1">COUNTIF(OFFSET(class4_1,MATCH(Q$1,'4 класс'!$A:$A,0)-7+'Итог по классам'!$B44,,,),"Ф")</f>
        <v>0</v>
      </c>
      <c r="R44" s="37">
        <f ca="1">COUNTIF(OFFSET(class4_1,MATCH(R$1,'4 класс'!$A:$A,0)-7+'Итог по классам'!$B44,,,),"р")</f>
        <v>0</v>
      </c>
      <c r="S44" s="37">
        <f ca="1">COUNTIF(OFFSET(class4_1,MATCH(S$1,'4 класс'!$A:$A,0)-7+'Итог по классам'!$B44,,,),"ш")</f>
        <v>0</v>
      </c>
      <c r="T44" s="37">
        <f ca="1">COUNTIF(OFFSET(class4_2,MATCH(T$1,'4 класс'!$A:$A,0)-7+'Итог по классам'!$B44,,,),"Ф")</f>
        <v>0</v>
      </c>
      <c r="U44" s="37">
        <f ca="1">COUNTIF(OFFSET(class4_2,MATCH(U$1,'4 класс'!$A:$A,0)-7+'Итог по классам'!$B44,,,),"р")</f>
        <v>0</v>
      </c>
      <c r="V44" s="37">
        <f ca="1">COUNTIF(OFFSET(class4_2,MATCH(V$1,'4 класс'!$A:$A,0)-7+'Итог по классам'!$B44,,,),"ш")</f>
        <v>0</v>
      </c>
      <c r="W44" s="38">
        <f ca="1">COUNTIF(OFFSET(class4_1,MATCH(W$1,'4 класс'!$A:$A,0)-7+'Итог по классам'!$B44,,,),"Ф")</f>
        <v>0</v>
      </c>
      <c r="X44" s="37">
        <f ca="1">COUNTIF(OFFSET(class4_1,MATCH(X$1,'4 класс'!$A:$A,0)-7+'Итог по классам'!$B44,,,),"р")</f>
        <v>0</v>
      </c>
      <c r="Y44" s="37">
        <f ca="1">COUNTIF(OFFSET(class4_1,MATCH(Y$1,'4 класс'!$A:$A,0)-7+'Итог по классам'!$B44,,,),"ш")</f>
        <v>0</v>
      </c>
      <c r="Z44" s="37">
        <f ca="1">COUNTIF(OFFSET(class4_2,MATCH(Z$1,'4 класс'!$A:$A,0)-7+'Итог по классам'!$B44,,,),"Ф")</f>
        <v>0</v>
      </c>
      <c r="AA44" s="37">
        <f ca="1">COUNTIF(OFFSET(class4_2,MATCH(AA$1,'4 класс'!$A:$A,0)-7+'Итог по классам'!$B44,,,),"р")</f>
        <v>0</v>
      </c>
      <c r="AB44" s="37">
        <f ca="1">COUNTIF(OFFSET(class4_2,MATCH(AB$1,'4 класс'!$A:$A,0)-7+'Итог по классам'!$B44,,,),"ш")</f>
        <v>0</v>
      </c>
      <c r="AC44" s="38">
        <f ca="1">COUNTIF(OFFSET(class4_1,MATCH(AC$1,'4 класс'!$A:$A,0)-7+'Итог по классам'!$B44,,,),"Ф")</f>
        <v>0</v>
      </c>
      <c r="AD44" s="37">
        <f ca="1">COUNTIF(OFFSET(class4_1,MATCH(AD$1,'4 класс'!$A:$A,0)-7+'Итог по классам'!$B44,,,),"р")</f>
        <v>0</v>
      </c>
      <c r="AE44" s="37">
        <f ca="1">COUNTIF(OFFSET(class4_1,MATCH(AE$1,'4 класс'!$A:$A,0)-7+'Итог по классам'!$B44,,,),"ш")</f>
        <v>0</v>
      </c>
      <c r="AF44" s="37">
        <f ca="1">COUNTIF(OFFSET(class4_2,MATCH(AF$1,'4 класс'!$A:$A,0)-7+'Итог по классам'!$B44,,,),"Ф")</f>
        <v>0</v>
      </c>
      <c r="AG44" s="37">
        <f ca="1">COUNTIF(OFFSET(class4_2,MATCH(AG$1,'4 класс'!$A:$A,0)-7+'Итог по классам'!$B44,,,),"р")</f>
        <v>0</v>
      </c>
      <c r="AH44" s="37">
        <f ca="1">COUNTIF(OFFSET(class4_2,MATCH(AH$1,'4 класс'!$A:$A,0)-7+'Итог по классам'!$B44,,,),"ш")</f>
        <v>0</v>
      </c>
      <c r="AI44" s="38">
        <f ca="1">COUNTIF(OFFSET(class4_1,MATCH(AI$1,'4 класс'!$A:$A,0)-7+'Итог по классам'!$B44,,,),"Ф")</f>
        <v>0</v>
      </c>
      <c r="AJ44" s="37">
        <f ca="1">COUNTIF(OFFSET(class4_1,MATCH(AJ$1,'4 класс'!$A:$A,0)-7+'Итог по классам'!$B44,,,),"р")</f>
        <v>0</v>
      </c>
      <c r="AK44" s="37">
        <f ca="1">COUNTIF(OFFSET(class4_1,MATCH(AK$1,'4 класс'!$A:$A,0)-7+'Итог по классам'!$B44,,,),"ш")</f>
        <v>0</v>
      </c>
      <c r="AL44" s="37">
        <f ca="1">COUNTIF(OFFSET(class4_2,MATCH(AL$1,'4 класс'!$A:$A,0)-7+'Итог по классам'!$B44,,,),"Ф")</f>
        <v>0</v>
      </c>
      <c r="AM44" s="37">
        <f ca="1">COUNTIF(OFFSET(class4_2,MATCH(AM$1,'4 класс'!$A:$A,0)-7+'Итог по классам'!$B44,,,),"р")</f>
        <v>0</v>
      </c>
      <c r="AN44" s="37">
        <f ca="1">COUNTIF(OFFSET(class4_2,MATCH(AN$1,'4 класс'!$A:$A,0)-7+'Итог по классам'!$B44,,,),"ш")</f>
        <v>0</v>
      </c>
      <c r="AO44" s="38">
        <f ca="1">COUNTIF(OFFSET(class4_1,MATCH(AO$1,'4 класс'!$A:$A,0)-7+'Итог по классам'!$B44,,,),"Ф")</f>
        <v>0</v>
      </c>
      <c r="AP44" s="37">
        <f ca="1">COUNTIF(OFFSET(class4_1,MATCH(AP$1,'4 класс'!$A:$A,0)-7+'Итог по классам'!$B44,,,),"р")</f>
        <v>0</v>
      </c>
      <c r="AQ44" s="37">
        <f ca="1">COUNTIF(OFFSET(class4_1,MATCH(AQ$1,'4 класс'!$A:$A,0)-7+'Итог по классам'!$B44,,,),"ш")</f>
        <v>0</v>
      </c>
      <c r="AR44" s="37">
        <f ca="1">COUNTIF(OFFSET(class4_2,MATCH(AR$1,'4 класс'!$A:$A,0)-7+'Итог по классам'!$B44,,,),"Ф")</f>
        <v>0</v>
      </c>
      <c r="AS44" s="37">
        <f ca="1">COUNTIF(OFFSET(class4_2,MATCH(AS$1,'4 класс'!$A:$A,0)-7+'Итог по классам'!$B44,,,),"р")</f>
        <v>0</v>
      </c>
      <c r="AT44" s="37">
        <f ca="1">COUNTIF(OFFSET(class4_2,MATCH(AT$1,'4 класс'!$A:$A,0)-7+'Итог по классам'!$B44,,,),"ш")</f>
        <v>0</v>
      </c>
      <c r="AU44" s="38">
        <f ca="1">COUNTIF(OFFSET(class4_1,MATCH(AU$1,'4 класс'!$A:$A,0)-7+'Итог по классам'!$B44,,,),"Ф")</f>
        <v>0</v>
      </c>
      <c r="AV44" s="37">
        <f ca="1">COUNTIF(OFFSET(class4_1,MATCH(AV$1,'4 класс'!$A:$A,0)-7+'Итог по классам'!$B44,,,),"р")</f>
        <v>0</v>
      </c>
      <c r="AW44" s="37">
        <f ca="1">COUNTIF(OFFSET(class4_1,MATCH(AW$1,'4 класс'!$A:$A,0)-7+'Итог по классам'!$B44,,,),"ш")</f>
        <v>0</v>
      </c>
      <c r="AX44" s="37">
        <f ca="1">COUNTIF(OFFSET(class4_2,MATCH(AX$1,'4 класс'!$A:$A,0)-7+'Итог по классам'!$B44,,,),"Ф")</f>
        <v>0</v>
      </c>
      <c r="AY44" s="37">
        <f ca="1">COUNTIF(OFFSET(class4_2,MATCH(AY$1,'4 класс'!$A:$A,0)-7+'Итог по классам'!$B44,,,),"р")</f>
        <v>0</v>
      </c>
      <c r="AZ44" s="37">
        <f ca="1">COUNTIF(OFFSET(class4_2,MATCH(AZ$1,'4 класс'!$A:$A,0)-7+'Итог по классам'!$B44,,,),"ш")</f>
        <v>0</v>
      </c>
      <c r="BA44" s="38">
        <f ca="1">COUNTIF(OFFSET(class4_1,MATCH(BA$1,'4 класс'!$A:$A,0)-7+'Итог по классам'!$B44,,,),"Ф")</f>
        <v>0</v>
      </c>
      <c r="BB44" s="37">
        <f ca="1">COUNTIF(OFFSET(class4_1,MATCH(BB$1,'4 класс'!$A:$A,0)-7+'Итог по классам'!$B44,,,),"р")</f>
        <v>0</v>
      </c>
      <c r="BC44" s="37">
        <f ca="1">COUNTIF(OFFSET(class4_1,MATCH(BC$1,'4 класс'!$A:$A,0)-7+'Итог по классам'!$B44,,,),"ш")</f>
        <v>0</v>
      </c>
      <c r="BD44" s="37">
        <f ca="1">COUNTIF(OFFSET(class4_2,MATCH(BD$1,'4 класс'!$A:$A,0)-7+'Итог по классам'!$B44,,,),"Ф")</f>
        <v>0</v>
      </c>
      <c r="BE44" s="37">
        <f ca="1">COUNTIF(OFFSET(class4_2,MATCH(BE$1,'4 класс'!$A:$A,0)-7+'Итог по классам'!$B44,,,),"р")</f>
        <v>0</v>
      </c>
      <c r="BF44" s="37">
        <f ca="1">COUNTIF(OFFSET(class4_2,MATCH(BF$1,'4 класс'!$A:$A,0)-7+'Итог по классам'!$B44,,,),"ш")</f>
        <v>0</v>
      </c>
      <c r="BG44" s="38">
        <f ca="1">COUNTIF(OFFSET(class4_1,MATCH(BG$1,'4 класс'!$A:$A,0)-7+'Итог по классам'!$B44,,,),"Ф")</f>
        <v>0</v>
      </c>
      <c r="BH44" s="37">
        <f ca="1">COUNTIF(OFFSET(class4_1,MATCH(BH$1,'4 класс'!$A:$A,0)-7+'Итог по классам'!$B44,,,),"р")</f>
        <v>0</v>
      </c>
      <c r="BI44" s="37">
        <f ca="1">COUNTIF(OFFSET(class4_1,MATCH(BI$1,'4 класс'!$A:$A,0)-7+'Итог по классам'!$B44,,,),"ш")</f>
        <v>0</v>
      </c>
      <c r="BJ44" s="37">
        <f ca="1">COUNTIF(OFFSET(class4_2,MATCH(BJ$1,'4 класс'!$A:$A,0)-7+'Итог по классам'!$B44,,,),"Ф")</f>
        <v>0</v>
      </c>
      <c r="BK44" s="37">
        <f ca="1">COUNTIF(OFFSET(class4_2,MATCH(BK$1,'4 класс'!$A:$A,0)-7+'Итог по классам'!$B44,,,),"р")</f>
        <v>0</v>
      </c>
      <c r="BL44" s="37">
        <f ca="1">COUNTIF(OFFSET(class4_2,MATCH(BL$1,'4 класс'!$A:$A,0)-7+'Итог по классам'!$B44,,,),"ш")</f>
        <v>0</v>
      </c>
      <c r="BM44" s="38">
        <f ca="1">COUNTIF(OFFSET(class4_1,MATCH(BM$1,'4 класс'!$A:$A,0)-7+'Итог по классам'!$B44,,,),"Ф")</f>
        <v>0</v>
      </c>
      <c r="BN44" s="37">
        <f ca="1">COUNTIF(OFFSET(class4_1,MATCH(BN$1,'4 класс'!$A:$A,0)-7+'Итог по классам'!$B44,,,),"р")</f>
        <v>0</v>
      </c>
      <c r="BO44" s="37">
        <f ca="1">COUNTIF(OFFSET(class4_1,MATCH(BO$1,'4 класс'!$A:$A,0)-7+'Итог по классам'!$B44,,,),"ш")</f>
        <v>0</v>
      </c>
      <c r="BP44" s="37">
        <f ca="1">COUNTIF(OFFSET(class4_2,MATCH(BP$1,'4 класс'!$A:$A,0)-7+'Итог по классам'!$B44,,,),"Ф")</f>
        <v>0</v>
      </c>
      <c r="BQ44" s="37">
        <f ca="1">COUNTIF(OFFSET(class4_2,MATCH(BQ$1,'4 класс'!$A:$A,0)-7+'Итог по классам'!$B44,,,),"р")</f>
        <v>0</v>
      </c>
      <c r="BR44" s="37">
        <f ca="1">COUNTIF(OFFSET(class4_2,MATCH(BR$1,'4 класс'!$A:$A,0)-7+'Итог по классам'!$B44,,,),"ш")</f>
        <v>0</v>
      </c>
      <c r="BS44" s="38">
        <f ca="1">COUNTIF(OFFSET(class4_1,MATCH(BS$1,'4 класс'!$A:$A,0)-7+'Итог по классам'!$B44,,,),"Ф")</f>
        <v>0</v>
      </c>
      <c r="BT44" s="37">
        <f ca="1">COUNTIF(OFFSET(class4_1,MATCH(BT$1,'4 класс'!$A:$A,0)-7+'Итог по классам'!$B44,,,),"р")</f>
        <v>0</v>
      </c>
      <c r="BU44" s="37">
        <f ca="1">COUNTIF(OFFSET(class4_1,MATCH(BU$1,'4 класс'!$A:$A,0)-7+'Итог по классам'!$B44,,,),"ш")</f>
        <v>0</v>
      </c>
      <c r="BV44" s="37">
        <f ca="1">COUNTIF(OFFSET(class4_2,MATCH(BV$1,'4 класс'!$A:$A,0)-7+'Итог по классам'!$B44,,,),"Ф")</f>
        <v>0</v>
      </c>
      <c r="BW44" s="37">
        <f ca="1">COUNTIF(OFFSET(class4_2,MATCH(BW$1,'4 класс'!$A:$A,0)-7+'Итог по классам'!$B44,,,),"р")</f>
        <v>0</v>
      </c>
      <c r="BX44" s="37">
        <f ca="1">COUNTIF(OFFSET(class4_2,MATCH(BX$1,'4 класс'!$A:$A,0)-7+'Итог по классам'!$B44,,,),"ш")</f>
        <v>0</v>
      </c>
      <c r="BY44" s="38">
        <f ca="1">COUNTIF(OFFSET(class4_1,MATCH(BY$1,'4 класс'!$A:$A,0)-7+'Итог по классам'!$B44,,,),"Ф")</f>
        <v>0</v>
      </c>
      <c r="BZ44" s="37">
        <f ca="1">COUNTIF(OFFSET(class4_1,MATCH(BZ$1,'4 класс'!$A:$A,0)-7+'Итог по классам'!$B44,,,),"р")</f>
        <v>0</v>
      </c>
      <c r="CA44" s="37">
        <f ca="1">COUNTIF(OFFSET(class4_1,MATCH(CA$1,'4 класс'!$A:$A,0)-7+'Итог по классам'!$B44,,,),"ш")</f>
        <v>0</v>
      </c>
      <c r="CB44" s="37">
        <f ca="1">COUNTIF(OFFSET(class4_2,MATCH(CB$1,'4 класс'!$A:$A,0)-7+'Итог по классам'!$B44,,,),"Ф")</f>
        <v>0</v>
      </c>
      <c r="CC44" s="37">
        <f ca="1">COUNTIF(OFFSET(class4_2,MATCH(CC$1,'4 класс'!$A:$A,0)-7+'Итог по классам'!$B44,,,),"р")</f>
        <v>0</v>
      </c>
      <c r="CD44" s="37">
        <f ca="1">COUNTIF(OFFSET(class4_2,MATCH(CD$1,'4 класс'!$A:$A,0)-7+'Итог по классам'!$B44,,,),"ш")</f>
        <v>0</v>
      </c>
      <c r="CE44" s="38">
        <f ca="1">COUNTIF(OFFSET(class4_1,MATCH(CE$1,'4 класс'!$A:$A,0)-7+'Итог по классам'!$B44,,,),"Ф")</f>
        <v>0</v>
      </c>
      <c r="CF44" s="37">
        <f ca="1">COUNTIF(OFFSET(class4_1,MATCH(CF$1,'4 класс'!$A:$A,0)-7+'Итог по классам'!$B44,,,),"р")</f>
        <v>0</v>
      </c>
      <c r="CG44" s="37">
        <f ca="1">COUNTIF(OFFSET(class4_1,MATCH(CG$1,'4 класс'!$A:$A,0)-7+'Итог по классам'!$B44,,,),"ш")</f>
        <v>0</v>
      </c>
      <c r="CH44" s="37">
        <f ca="1">COUNTIF(OFFSET(class4_2,MATCH(CH$1,'4 класс'!$A:$A,0)-7+'Итог по классам'!$B44,,,),"Ф")</f>
        <v>0</v>
      </c>
      <c r="CI44" s="37">
        <f ca="1">COUNTIF(OFFSET(class4_2,MATCH(CI$1,'4 класс'!$A:$A,0)-7+'Итог по классам'!$B44,,,),"р")</f>
        <v>0</v>
      </c>
      <c r="CJ44" s="37">
        <f ca="1">COUNTIF(OFFSET(class4_2,MATCH(CJ$1,'4 класс'!$A:$A,0)-7+'Итог по классам'!$B44,,,),"ш")</f>
        <v>0</v>
      </c>
      <c r="CK44" s="38">
        <f ca="1">COUNTIF(OFFSET(class4_1,MATCH(CK$1,'4 класс'!$A:$A,0)-7+'Итог по классам'!$B44,,,),"Ф")</f>
        <v>0</v>
      </c>
      <c r="CL44" s="37">
        <f ca="1">COUNTIF(OFFSET(class4_1,MATCH(CL$1,'4 класс'!$A:$A,0)-7+'Итог по классам'!$B44,,,),"р")</f>
        <v>0</v>
      </c>
      <c r="CM44" s="37">
        <f ca="1">COUNTIF(OFFSET(class4_1,MATCH(CM$1,'4 класс'!$A:$A,0)-7+'Итог по классам'!$B44,,,),"ш")</f>
        <v>0</v>
      </c>
      <c r="CN44" s="37">
        <f ca="1">COUNTIF(OFFSET(class4_2,MATCH(CN$1,'4 класс'!$A:$A,0)-7+'Итог по классам'!$B44,,,),"Ф")</f>
        <v>0</v>
      </c>
      <c r="CO44" s="37">
        <f ca="1">COUNTIF(OFFSET(class4_2,MATCH(CO$1,'4 класс'!$A:$A,0)-7+'Итог по классам'!$B44,,,),"р")</f>
        <v>0</v>
      </c>
      <c r="CP44" s="37">
        <f ca="1">COUNTIF(OFFSET(class4_2,MATCH(CP$1,'4 класс'!$A:$A,0)-7+'Итог по классам'!$B44,,,),"ш")</f>
        <v>0</v>
      </c>
      <c r="CQ44" s="38">
        <f ca="1">COUNTIF(OFFSET(class4_1,MATCH(CQ$1,'4 класс'!$A:$A,0)-7+'Итог по классам'!$B44,,,),"Ф")</f>
        <v>0</v>
      </c>
      <c r="CR44" s="37">
        <f ca="1">COUNTIF(OFFSET(class4_1,MATCH(CR$1,'4 класс'!$A:$A,0)-7+'Итог по классам'!$B44,,,),"р")</f>
        <v>0</v>
      </c>
      <c r="CS44" s="37">
        <f ca="1">COUNTIF(OFFSET(class4_1,MATCH(CS$1,'4 класс'!$A:$A,0)-7+'Итог по классам'!$B44,,,),"ш")</f>
        <v>0</v>
      </c>
      <c r="CT44" s="37">
        <f ca="1">COUNTIF(OFFSET(class4_2,MATCH(CT$1,'4 класс'!$A:$A,0)-7+'Итог по классам'!$B44,,,),"Ф")</f>
        <v>0</v>
      </c>
      <c r="CU44" s="37">
        <f ca="1">COUNTIF(OFFSET(class4_2,MATCH(CU$1,'4 класс'!$A:$A,0)-7+'Итог по классам'!$B44,,,),"р")</f>
        <v>0</v>
      </c>
      <c r="CV44" s="37">
        <f ca="1">COUNTIF(OFFSET(class4_2,MATCH(CV$1,'4 класс'!$A:$A,0)-7+'Итог по классам'!$B44,,,),"ш")</f>
        <v>0</v>
      </c>
      <c r="CW44" s="38">
        <f ca="1">COUNTIF(OFFSET(class4_1,MATCH(CW$1,'4 класс'!$A:$A,0)-7+'Итог по классам'!$B44,,,),"Ф")</f>
        <v>0</v>
      </c>
      <c r="CX44" s="37">
        <f ca="1">COUNTIF(OFFSET(class4_1,MATCH(CX$1,'4 класс'!$A:$A,0)-7+'Итог по классам'!$B44,,,),"р")</f>
        <v>0</v>
      </c>
      <c r="CY44" s="37">
        <f ca="1">COUNTIF(OFFSET(class4_1,MATCH(CY$1,'4 класс'!$A:$A,0)-7+'Итог по классам'!$B44,,,),"ш")</f>
        <v>0</v>
      </c>
      <c r="CZ44" s="37">
        <f ca="1">COUNTIF(OFFSET(class4_2,MATCH(CZ$1,'4 класс'!$A:$A,0)-7+'Итог по классам'!$B44,,,),"Ф")</f>
        <v>0</v>
      </c>
      <c r="DA44" s="37">
        <f ca="1">COUNTIF(OFFSET(class4_2,MATCH(DA$1,'4 класс'!$A:$A,0)-7+'Итог по классам'!$B44,,,),"р")</f>
        <v>0</v>
      </c>
      <c r="DB44" s="37">
        <f ca="1">COUNTIF(OFFSET(class4_2,MATCH(DB$1,'4 класс'!$A:$A,0)-7+'Итог по классам'!$B44,,,),"ш")</f>
        <v>0</v>
      </c>
      <c r="DC44" s="38">
        <f ca="1">COUNTIF(OFFSET(class4_1,MATCH(DC$1,'4 класс'!$A:$A,0)-7+'Итог по классам'!$B44,,,),"Ф")</f>
        <v>0</v>
      </c>
      <c r="DD44" s="37">
        <f ca="1">COUNTIF(OFFSET(class4_1,MATCH(DD$1,'4 класс'!$A:$A,0)-7+'Итог по классам'!$B44,,,),"р")</f>
        <v>0</v>
      </c>
      <c r="DE44" s="37">
        <f ca="1">COUNTIF(OFFSET(class4_1,MATCH(DE$1,'4 класс'!$A:$A,0)-7+'Итог по классам'!$B44,,,),"ш")</f>
        <v>0</v>
      </c>
      <c r="DF44" s="37">
        <f ca="1">COUNTIF(OFFSET(class4_2,MATCH(DF$1,'4 класс'!$A:$A,0)-7+'Итог по классам'!$B44,,,),"Ф")</f>
        <v>0</v>
      </c>
      <c r="DG44" s="37">
        <f ca="1">COUNTIF(OFFSET(class4_2,MATCH(DG$1,'4 класс'!$A:$A,0)-7+'Итог по классам'!$B44,,,),"р")</f>
        <v>0</v>
      </c>
      <c r="DH44" s="37">
        <f ca="1">COUNTIF(OFFSET(class4_2,MATCH(DH$1,'4 класс'!$A:$A,0)-7+'Итог по классам'!$B44,,,),"ш")</f>
        <v>0</v>
      </c>
      <c r="DI44" s="38">
        <f ca="1">COUNTIF(OFFSET(class4_1,MATCH(DI$1,'4 класс'!$A:$A,0)-7+'Итог по классам'!$B44,,,),"Ф")</f>
        <v>0</v>
      </c>
      <c r="DJ44" s="37">
        <f ca="1">COUNTIF(OFFSET(class4_1,MATCH(DJ$1,'4 класс'!$A:$A,0)-7+'Итог по классам'!$B44,,,),"р")</f>
        <v>0</v>
      </c>
      <c r="DK44" s="37">
        <f ca="1">COUNTIF(OFFSET(class4_1,MATCH(DK$1,'4 класс'!$A:$A,0)-7+'Итог по классам'!$B44,,,),"ш")</f>
        <v>0</v>
      </c>
      <c r="DL44" s="37">
        <f ca="1">COUNTIF(OFFSET(class4_2,MATCH(DL$1,'4 класс'!$A:$A,0)-7+'Итог по классам'!$B44,,,),"Ф")</f>
        <v>0</v>
      </c>
      <c r="DM44" s="37">
        <f ca="1">COUNTIF(OFFSET(class4_2,MATCH(DM$1,'4 класс'!$A:$A,0)-7+'Итог по классам'!$B44,,,),"р")</f>
        <v>0</v>
      </c>
      <c r="DN44" s="37">
        <f ca="1">COUNTIF(OFFSET(class4_2,MATCH(DN$1,'4 класс'!$A:$A,0)-7+'Итог по классам'!$B44,,,),"ш")</f>
        <v>0</v>
      </c>
      <c r="DO44" s="38">
        <f ca="1">COUNTIF(OFFSET(class4_1,MATCH(DO$1,'4 класс'!$A:$A,0)-7+'Итог по классам'!$B44,,,),"Ф")</f>
        <v>0</v>
      </c>
      <c r="DP44" s="37">
        <f ca="1">COUNTIF(OFFSET(class4_1,MATCH(DP$1,'4 класс'!$A:$A,0)-7+'Итог по классам'!$B44,,,),"р")</f>
        <v>0</v>
      </c>
      <c r="DQ44" s="37">
        <f ca="1">COUNTIF(OFFSET(class4_1,MATCH(DQ$1,'4 класс'!$A:$A,0)-7+'Итог по классам'!$B44,,,),"ш")</f>
        <v>0</v>
      </c>
      <c r="DR44" s="37">
        <f ca="1">COUNTIF(OFFSET(class4_2,MATCH(DR$1,'4 класс'!$A:$A,0)-7+'Итог по классам'!$B44,,,),"Ф")</f>
        <v>0</v>
      </c>
      <c r="DS44" s="37">
        <f ca="1">COUNTIF(OFFSET(class4_2,MATCH(DS$1,'4 класс'!$A:$A,0)-7+'Итог по классам'!$B44,,,),"р")</f>
        <v>0</v>
      </c>
      <c r="DT44" s="37">
        <f ca="1">COUNTIF(OFFSET(class4_2,MATCH(DT$1,'4 класс'!$A:$A,0)-7+'Итог по классам'!$B44,,,),"ш")</f>
        <v>0</v>
      </c>
      <c r="DU44" s="38">
        <f ca="1">COUNTIF(OFFSET(class4_1,MATCH(DU$1,'4 класс'!$A:$A,0)-7+'Итог по классам'!$B44,,,),"Ф")</f>
        <v>0</v>
      </c>
      <c r="DV44" s="37">
        <f ca="1">COUNTIF(OFFSET(class4_1,MATCH(DV$1,'4 класс'!$A:$A,0)-7+'Итог по классам'!$B44,,,),"р")</f>
        <v>0</v>
      </c>
      <c r="DW44" s="37">
        <f ca="1">COUNTIF(OFFSET(class4_1,MATCH(DW$1,'4 класс'!$A:$A,0)-7+'Итог по классам'!$B44,,,),"ш")</f>
        <v>0</v>
      </c>
      <c r="DX44" s="37">
        <f ca="1">COUNTIF(OFFSET(class4_2,MATCH(DX$1,'4 класс'!$A:$A,0)-7+'Итог по классам'!$B44,,,),"Ф")</f>
        <v>0</v>
      </c>
      <c r="DY44" s="37">
        <f ca="1">COUNTIF(OFFSET(class4_2,MATCH(DY$1,'4 класс'!$A:$A,0)-7+'Итог по классам'!$B44,,,),"р")</f>
        <v>0</v>
      </c>
      <c r="DZ44" s="37">
        <f ca="1">COUNTIF(OFFSET(class4_2,MATCH(DZ$1,'4 класс'!$A:$A,0)-7+'Итог по классам'!$B44,,,),"ш")</f>
        <v>0</v>
      </c>
      <c r="EA44" s="38">
        <f ca="1">COUNTIF(OFFSET(class4_1,MATCH(EA$1,'4 класс'!$A:$A,0)-7+'Итог по классам'!$B44,,,),"Ф")</f>
        <v>0</v>
      </c>
      <c r="EB44" s="37">
        <f ca="1">COUNTIF(OFFSET(class4_1,MATCH(EB$1,'4 класс'!$A:$A,0)-7+'Итог по классам'!$B44,,,),"р")</f>
        <v>0</v>
      </c>
      <c r="EC44" s="37">
        <f ca="1">COUNTIF(OFFSET(class4_1,MATCH(EC$1,'4 класс'!$A:$A,0)-7+'Итог по классам'!$B44,,,),"ш")</f>
        <v>0</v>
      </c>
      <c r="ED44" s="37">
        <f ca="1">COUNTIF(OFFSET(class4_2,MATCH(ED$1,'4 класс'!$A:$A,0)-7+'Итог по классам'!$B44,,,),"Ф")</f>
        <v>0</v>
      </c>
      <c r="EE44" s="37">
        <f ca="1">COUNTIF(OFFSET(class4_2,MATCH(EE$1,'4 класс'!$A:$A,0)-7+'Итог по классам'!$B44,,,),"р")</f>
        <v>0</v>
      </c>
      <c r="EF44" s="37">
        <f ca="1">COUNTIF(OFFSET(class4_2,MATCH(EF$1,'4 класс'!$A:$A,0)-7+'Итог по классам'!$B44,,,),"ш")</f>
        <v>0</v>
      </c>
      <c r="EG44" s="38">
        <f ca="1">COUNTIF(OFFSET(class4_1,MATCH(EG$1,'4 класс'!$A:$A,0)-7+'Итог по классам'!$B44,,,),"Ф")</f>
        <v>0</v>
      </c>
      <c r="EH44" s="37">
        <f ca="1">COUNTIF(OFFSET(class4_1,MATCH(EH$1,'4 класс'!$A:$A,0)-7+'Итог по классам'!$B44,,,),"р")</f>
        <v>0</v>
      </c>
      <c r="EI44" s="37">
        <f ca="1">COUNTIF(OFFSET(class4_1,MATCH(EI$1,'4 класс'!$A:$A,0)-7+'Итог по классам'!$B44,,,),"ш")</f>
        <v>0</v>
      </c>
      <c r="EJ44" s="37">
        <f ca="1">COUNTIF(OFFSET(class4_2,MATCH(EJ$1,'4 класс'!$A:$A,0)-7+'Итог по классам'!$B44,,,),"Ф")</f>
        <v>0</v>
      </c>
      <c r="EK44" s="37">
        <f ca="1">COUNTIF(OFFSET(class4_2,MATCH(EK$1,'4 класс'!$A:$A,0)-7+'Итог по классам'!$B44,,,),"р")</f>
        <v>0</v>
      </c>
      <c r="EL44" s="37">
        <f ca="1">COUNTIF(OFFSET(class4_2,MATCH(EL$1,'4 класс'!$A:$A,0)-7+'Итог по классам'!$B44,,,),"ш")</f>
        <v>0</v>
      </c>
      <c r="EM44" s="38">
        <f ca="1">COUNTIF(OFFSET(class4_1,MATCH(EM$1,'4 класс'!$A:$A,0)-7+'Итог по классам'!$B44,,,),"Ф")</f>
        <v>0</v>
      </c>
      <c r="EN44" s="37">
        <f ca="1">COUNTIF(OFFSET(class4_1,MATCH(EN$1,'4 класс'!$A:$A,0)-7+'Итог по классам'!$B44,,,),"р")</f>
        <v>0</v>
      </c>
      <c r="EO44" s="37">
        <f ca="1">COUNTIF(OFFSET(class4_1,MATCH(EO$1,'4 класс'!$A:$A,0)-7+'Итог по классам'!$B44,,,),"ш")</f>
        <v>0</v>
      </c>
      <c r="EP44" s="37">
        <f ca="1">COUNTIF(OFFSET(class4_2,MATCH(EP$1,'4 класс'!$A:$A,0)-7+'Итог по классам'!$B44,,,),"Ф")</f>
        <v>0</v>
      </c>
      <c r="EQ44" s="37">
        <f ca="1">COUNTIF(OFFSET(class4_2,MATCH(EQ$1,'4 класс'!$A:$A,0)-7+'Итог по классам'!$B44,,,),"р")</f>
        <v>0</v>
      </c>
      <c r="ER44" s="37">
        <f ca="1">COUNTIF(OFFSET(class4_2,MATCH(ER$1,'4 класс'!$A:$A,0)-7+'Итог по классам'!$B44,,,),"ш")</f>
        <v>0</v>
      </c>
      <c r="ES44" s="38">
        <f ca="1">COUNTIF(OFFSET(class4_1,MATCH(ES$1,'4 класс'!$A:$A,0)-7+'Итог по классам'!$B44,,,),"Ф")</f>
        <v>0</v>
      </c>
      <c r="ET44" s="37">
        <f ca="1">COUNTIF(OFFSET(class4_1,MATCH(ET$1,'4 класс'!$A:$A,0)-7+'Итог по классам'!$B44,,,),"р")</f>
        <v>0</v>
      </c>
      <c r="EU44" s="37">
        <f ca="1">COUNTIF(OFFSET(class4_1,MATCH(EU$1,'4 класс'!$A:$A,0)-7+'Итог по классам'!$B44,,,),"ш")</f>
        <v>0</v>
      </c>
      <c r="EV44" s="37">
        <f ca="1">COUNTIF(OFFSET(class4_2,MATCH(EV$1,'4 класс'!$A:$A,0)-7+'Итог по классам'!$B44,,,),"Ф")</f>
        <v>0</v>
      </c>
      <c r="EW44" s="37">
        <f ca="1">COUNTIF(OFFSET(class4_2,MATCH(EW$1,'4 класс'!$A:$A,0)-7+'Итог по классам'!$B44,,,),"р")</f>
        <v>0</v>
      </c>
      <c r="EX44" s="37">
        <f ca="1">COUNTIF(OFFSET(class4_2,MATCH(EX$1,'4 класс'!$A:$A,0)-7+'Итог по классам'!$B44,,,),"ш")</f>
        <v>0</v>
      </c>
      <c r="EY44" s="38">
        <f ca="1">COUNTIF(OFFSET(class4_1,MATCH(EY$1,'4 класс'!$A:$A,0)-7+'Итог по классам'!$B44,,,),"Ф")</f>
        <v>0</v>
      </c>
      <c r="EZ44" s="37">
        <f ca="1">COUNTIF(OFFSET(class4_1,MATCH(EZ$1,'4 класс'!$A:$A,0)-7+'Итог по классам'!$B44,,,),"р")</f>
        <v>0</v>
      </c>
      <c r="FA44" s="37">
        <f ca="1">COUNTIF(OFFSET(class4_1,MATCH(FA$1,'4 класс'!$A:$A,0)-7+'Итог по классам'!$B44,,,),"ш")</f>
        <v>0</v>
      </c>
      <c r="FB44" s="37">
        <f ca="1">COUNTIF(OFFSET(class4_2,MATCH(FB$1,'4 класс'!$A:$A,0)-7+'Итог по классам'!$B44,,,),"Ф")</f>
        <v>0</v>
      </c>
      <c r="FC44" s="37">
        <f ca="1">COUNTIF(OFFSET(class4_2,MATCH(FC$1,'4 класс'!$A:$A,0)-7+'Итог по классам'!$B44,,,),"р")</f>
        <v>0</v>
      </c>
      <c r="FD44" s="37">
        <f ca="1">COUNTIF(OFFSET(class4_2,MATCH(FD$1,'4 класс'!$A:$A,0)-7+'Итог по классам'!$B44,,,),"ш")</f>
        <v>0</v>
      </c>
      <c r="FE44" s="38">
        <f ca="1">COUNTIF(OFFSET(class4_1,MATCH(FE$1,'4 класс'!$A:$A,0)-7+'Итог по классам'!$B44,,,),"Ф")</f>
        <v>0</v>
      </c>
      <c r="FF44" s="37">
        <f ca="1">COUNTIF(OFFSET(class4_1,MATCH(FF$1,'4 класс'!$A:$A,0)-7+'Итог по классам'!$B44,,,),"р")</f>
        <v>0</v>
      </c>
      <c r="FG44" s="37">
        <f ca="1">COUNTIF(OFFSET(class4_1,MATCH(FG$1,'4 класс'!$A:$A,0)-7+'Итог по классам'!$B44,,,),"ш")</f>
        <v>0</v>
      </c>
      <c r="FH44" s="37">
        <f ca="1">COUNTIF(OFFSET(class4_2,MATCH(FH$1,'4 класс'!$A:$A,0)-7+'Итог по классам'!$B44,,,),"Ф")</f>
        <v>0</v>
      </c>
      <c r="FI44" s="37">
        <f ca="1">COUNTIF(OFFSET(class4_2,MATCH(FI$1,'4 класс'!$A:$A,0)-7+'Итог по классам'!$B44,,,),"р")</f>
        <v>0</v>
      </c>
      <c r="FJ44" s="37">
        <f ca="1">COUNTIF(OFFSET(class4_2,MATCH(FJ$1,'4 класс'!$A:$A,0)-7+'Итог по классам'!$B44,,,),"ш")</f>
        <v>0</v>
      </c>
      <c r="FK44" s="38">
        <f ca="1">COUNTIF(OFFSET(class4_1,MATCH(FK$1,'4 класс'!$A:$A,0)-7+'Итог по классам'!$B44,,,),"Ф")</f>
        <v>0</v>
      </c>
      <c r="FL44" s="37">
        <f ca="1">COUNTIF(OFFSET(class4_1,MATCH(FL$1,'4 класс'!$A:$A,0)-7+'Итог по классам'!$B44,,,),"р")</f>
        <v>0</v>
      </c>
      <c r="FM44" s="37">
        <f ca="1">COUNTIF(OFFSET(class4_1,MATCH(FM$1,'4 класс'!$A:$A,0)-7+'Итог по классам'!$B44,,,),"ш")</f>
        <v>0</v>
      </c>
      <c r="FN44" s="37">
        <f ca="1">COUNTIF(OFFSET(class4_2,MATCH(FN$1,'4 класс'!$A:$A,0)-7+'Итог по классам'!$B44,,,),"Ф")</f>
        <v>0</v>
      </c>
      <c r="FO44" s="37">
        <f ca="1">COUNTIF(OFFSET(class4_2,MATCH(FO$1,'4 класс'!$A:$A,0)-7+'Итог по классам'!$B44,,,),"р")</f>
        <v>0</v>
      </c>
      <c r="FP44" s="37">
        <f ca="1">COUNTIF(OFFSET(class4_2,MATCH(FP$1,'4 класс'!$A:$A,0)-7+'Итог по классам'!$B44,,,),"ш")</f>
        <v>0</v>
      </c>
      <c r="FQ44" s="38">
        <f ca="1">COUNTIF(OFFSET(class4_1,MATCH(FQ$1,'4 класс'!$A:$A,0)-7+'Итог по классам'!$B44,,,),"Ф")</f>
        <v>0</v>
      </c>
      <c r="FR44" s="37">
        <f ca="1">COUNTIF(OFFSET(class4_1,MATCH(FR$1,'4 класс'!$A:$A,0)-7+'Итог по классам'!$B44,,,),"р")</f>
        <v>0</v>
      </c>
      <c r="FS44" s="37">
        <f ca="1">COUNTIF(OFFSET(class4_1,MATCH(FS$1,'4 класс'!$A:$A,0)-7+'Итог по классам'!$B44,,,),"ш")</f>
        <v>0</v>
      </c>
      <c r="FT44" s="37">
        <f ca="1">COUNTIF(OFFSET(class4_2,MATCH(FT$1,'4 класс'!$A:$A,0)-7+'Итог по классам'!$B44,,,),"Ф")</f>
        <v>0</v>
      </c>
      <c r="FU44" s="37">
        <f ca="1">COUNTIF(OFFSET(class4_2,MATCH(FU$1,'4 класс'!$A:$A,0)-7+'Итог по классам'!$B44,,,),"р")</f>
        <v>0</v>
      </c>
      <c r="FV44" s="37">
        <f ca="1">COUNTIF(OFFSET(class4_2,MATCH(FV$1,'4 класс'!$A:$A,0)-7+'Итог по классам'!$B44,,,),"ш")</f>
        <v>0</v>
      </c>
      <c r="FW44" s="38">
        <f ca="1">COUNTIF(OFFSET(class4_1,MATCH(FW$1,'4 класс'!$A:$A,0)-7+'Итог по классам'!$B44,,,),"Ф")</f>
        <v>0</v>
      </c>
      <c r="FX44" s="37">
        <f ca="1">COUNTIF(OFFSET(class4_1,MATCH(FX$1,'4 класс'!$A:$A,0)-7+'Итог по классам'!$B44,,,),"р")</f>
        <v>0</v>
      </c>
      <c r="FY44" s="37">
        <f ca="1">COUNTIF(OFFSET(class4_1,MATCH(FY$1,'4 класс'!$A:$A,0)-7+'Итог по классам'!$B44,,,),"ш")</f>
        <v>0</v>
      </c>
      <c r="FZ44" s="37">
        <f ca="1">COUNTIF(OFFSET(class4_2,MATCH(FZ$1,'4 класс'!$A:$A,0)-7+'Итог по классам'!$B44,,,),"Ф")</f>
        <v>0</v>
      </c>
      <c r="GA44" s="37">
        <f ca="1">COUNTIF(OFFSET(class4_2,MATCH(GA$1,'4 класс'!$A:$A,0)-7+'Итог по классам'!$B44,,,),"р")</f>
        <v>0</v>
      </c>
      <c r="GB44" s="37">
        <f ca="1">COUNTIF(OFFSET(class4_2,MATCH(GB$1,'4 класс'!$A:$A,0)-7+'Итог по классам'!$B44,,,),"ш")</f>
        <v>0</v>
      </c>
      <c r="GC44" s="38">
        <f ca="1">COUNTIF(OFFSET(class4_1,MATCH(GC$1,'4 класс'!$A:$A,0)-7+'Итог по классам'!$B44,,,),"Ф")</f>
        <v>0</v>
      </c>
      <c r="GD44" s="37">
        <f ca="1">COUNTIF(OFFSET(class4_1,MATCH(GD$1,'4 класс'!$A:$A,0)-7+'Итог по классам'!$B44,,,),"р")</f>
        <v>0</v>
      </c>
      <c r="GE44" s="37">
        <f ca="1">COUNTIF(OFFSET(class4_1,MATCH(GE$1,'4 класс'!$A:$A,0)-7+'Итог по классам'!$B44,,,),"ш")</f>
        <v>0</v>
      </c>
      <c r="GF44" s="37">
        <f ca="1">COUNTIF(OFFSET(class4_2,MATCH(GF$1,'4 класс'!$A:$A,0)-7+'Итог по классам'!$B44,,,),"Ф")</f>
        <v>0</v>
      </c>
      <c r="GG44" s="37">
        <f ca="1">COUNTIF(OFFSET(class4_2,MATCH(GG$1,'4 класс'!$A:$A,0)-7+'Итог по классам'!$B44,,,),"р")</f>
        <v>0</v>
      </c>
      <c r="GH44" s="37">
        <f ca="1">COUNTIF(OFFSET(class4_2,MATCH(GH$1,'4 класс'!$A:$A,0)-7+'Итог по классам'!$B44,,,),"ш")</f>
        <v>0</v>
      </c>
      <c r="GI44" s="38">
        <f ca="1">COUNTIF(OFFSET(class4_1,MATCH(GI$1,'4 класс'!$A:$A,0)-7+'Итог по классам'!$B44,,,),"Ф")</f>
        <v>0</v>
      </c>
      <c r="GJ44" s="37">
        <f ca="1">COUNTIF(OFFSET(class4_1,MATCH(GJ$1,'4 класс'!$A:$A,0)-7+'Итог по классам'!$B44,,,),"р")</f>
        <v>0</v>
      </c>
      <c r="GK44" s="37">
        <f ca="1">COUNTIF(OFFSET(class4_1,MATCH(GK$1,'4 класс'!$A:$A,0)-7+'Итог по классам'!$B44,,,),"ш")</f>
        <v>0</v>
      </c>
      <c r="GL44" s="37">
        <f ca="1">COUNTIF(OFFSET(class4_2,MATCH(GL$1,'4 класс'!$A:$A,0)-7+'Итог по классам'!$B44,,,),"Ф")</f>
        <v>0</v>
      </c>
      <c r="GM44" s="37">
        <f ca="1">COUNTIF(OFFSET(class4_2,MATCH(GM$1,'4 класс'!$A:$A,0)-7+'Итог по классам'!$B44,,,),"р")</f>
        <v>0</v>
      </c>
      <c r="GN44" s="37">
        <f ca="1">COUNTIF(OFFSET(class4_2,MATCH(GN$1,'4 класс'!$A:$A,0)-7+'Итог по классам'!$B44,,,),"ш")</f>
        <v>0</v>
      </c>
      <c r="GO44" s="38">
        <f ca="1">COUNTIF(OFFSET(class4_1,MATCH(GO$1,'4 класс'!$A:$A,0)-7+'Итог по классам'!$B44,,,),"Ф")</f>
        <v>0</v>
      </c>
      <c r="GP44" s="37">
        <f ca="1">COUNTIF(OFFSET(class4_1,MATCH(GP$1,'4 класс'!$A:$A,0)-7+'Итог по классам'!$B44,,,),"р")</f>
        <v>0</v>
      </c>
      <c r="GQ44" s="37">
        <f ca="1">COUNTIF(OFFSET(class4_1,MATCH(GQ$1,'4 класс'!$A:$A,0)-7+'Итог по классам'!$B44,,,),"ш")</f>
        <v>0</v>
      </c>
      <c r="GR44" s="37">
        <f ca="1">COUNTIF(OFFSET(class4_2,MATCH(GR$1,'4 класс'!$A:$A,0)-7+'Итог по классам'!$B44,,,),"Ф")</f>
        <v>0</v>
      </c>
      <c r="GS44" s="37">
        <f ca="1">COUNTIF(OFFSET(class4_2,MATCH(GS$1,'4 класс'!$A:$A,0)-7+'Итог по классам'!$B44,,,),"р")</f>
        <v>0</v>
      </c>
      <c r="GT44" s="37">
        <f ca="1">COUNTIF(OFFSET(class4_2,MATCH(GT$1,'4 класс'!$A:$A,0)-7+'Итог по классам'!$B44,,,),"ш")</f>
        <v>0</v>
      </c>
      <c r="GU44" s="38">
        <f ca="1">COUNTIF(OFFSET(class4_1,MATCH(GU$1,'4 класс'!$A:$A,0)-7+'Итог по классам'!$B44,,,),"Ф")</f>
        <v>0</v>
      </c>
      <c r="GV44" s="37">
        <f ca="1">COUNTIF(OFFSET(class4_1,MATCH(GV$1,'4 класс'!$A:$A,0)-7+'Итог по классам'!$B44,,,),"р")</f>
        <v>0</v>
      </c>
      <c r="GW44" s="37">
        <f ca="1">COUNTIF(OFFSET(class4_1,MATCH(GW$1,'4 класс'!$A:$A,0)-7+'Итог по классам'!$B44,,,),"ш")</f>
        <v>0</v>
      </c>
      <c r="GX44" s="37">
        <f ca="1">COUNTIF(OFFSET(class4_2,MATCH(GX$1,'4 класс'!$A:$A,0)-7+'Итог по классам'!$B44,,,),"Ф")</f>
        <v>0</v>
      </c>
      <c r="GY44" s="37">
        <f ca="1">COUNTIF(OFFSET(class4_2,MATCH(GY$1,'4 класс'!$A:$A,0)-7+'Итог по классам'!$B44,,,),"р")</f>
        <v>0</v>
      </c>
      <c r="GZ44" s="37">
        <f ca="1">COUNTIF(OFFSET(class4_2,MATCH(GZ$1,'4 класс'!$A:$A,0)-7+'Итог по классам'!$B44,,,),"ш")</f>
        <v>0</v>
      </c>
      <c r="HA44" s="38">
        <f ca="1">COUNTIF(OFFSET(class4_1,MATCH(HA$1,'4 класс'!$A:$A,0)-7+'Итог по классам'!$B44,,,),"Ф")</f>
        <v>0</v>
      </c>
      <c r="HB44" s="37">
        <f ca="1">COUNTIF(OFFSET(class4_1,MATCH(HB$1,'4 класс'!$A:$A,0)-7+'Итог по классам'!$B44,,,),"р")</f>
        <v>0</v>
      </c>
      <c r="HC44" s="37">
        <f ca="1">COUNTIF(OFFSET(class4_1,MATCH(HC$1,'4 класс'!$A:$A,0)-7+'Итог по классам'!$B44,,,),"ш")</f>
        <v>0</v>
      </c>
      <c r="HD44" s="37">
        <f ca="1">COUNTIF(OFFSET(class4_2,MATCH(HD$1,'4 класс'!$A:$A,0)-7+'Итог по классам'!$B44,,,),"Ф")</f>
        <v>0</v>
      </c>
      <c r="HE44" s="37">
        <f ca="1">COUNTIF(OFFSET(class4_2,MATCH(HE$1,'4 класс'!$A:$A,0)-7+'Итог по классам'!$B44,,,),"р")</f>
        <v>0</v>
      </c>
      <c r="HF44" s="37">
        <f ca="1">COUNTIF(OFFSET(class4_2,MATCH(HF$1,'4 класс'!$A:$A,0)-7+'Итог по классам'!$B44,,,),"ш")</f>
        <v>0</v>
      </c>
      <c r="HG44" s="38">
        <f ca="1">COUNTIF(OFFSET(class4_1,MATCH(HG$1,'4 класс'!$A:$A,0)-7+'Итог по классам'!$B44,,,),"Ф")</f>
        <v>0</v>
      </c>
      <c r="HH44" s="37">
        <f ca="1">COUNTIF(OFFSET(class4_1,MATCH(HH$1,'4 класс'!$A:$A,0)-7+'Итог по классам'!$B44,,,),"р")</f>
        <v>0</v>
      </c>
      <c r="HI44" s="37">
        <f ca="1">COUNTIF(OFFSET(class4_1,MATCH(HI$1,'4 класс'!$A:$A,0)-7+'Итог по классам'!$B44,,,),"ш")</f>
        <v>0</v>
      </c>
      <c r="HJ44" s="37">
        <f ca="1">COUNTIF(OFFSET(class4_2,MATCH(HJ$1,'4 класс'!$A:$A,0)-7+'Итог по классам'!$B44,,,),"Ф")</f>
        <v>0</v>
      </c>
      <c r="HK44" s="37">
        <f ca="1">COUNTIF(OFFSET(class4_2,MATCH(HK$1,'4 класс'!$A:$A,0)-7+'Итог по классам'!$B44,,,),"р")</f>
        <v>0</v>
      </c>
      <c r="HL44" s="37">
        <f ca="1">COUNTIF(OFFSET(class4_2,MATCH(HL$1,'4 класс'!$A:$A,0)-7+'Итог по классам'!$B44,,,),"ш")</f>
        <v>0</v>
      </c>
      <c r="HM44" s="38">
        <f ca="1">COUNTIF(OFFSET(class4_1,MATCH(HM$1,'4 класс'!$A:$A,0)-7+'Итог по классам'!$B44,,,),"Ф")</f>
        <v>0</v>
      </c>
      <c r="HN44" s="37">
        <f ca="1">COUNTIF(OFFSET(class4_1,MATCH(HN$1,'4 класс'!$A:$A,0)-7+'Итог по классам'!$B44,,,),"р")</f>
        <v>0</v>
      </c>
      <c r="HO44" s="37">
        <f ca="1">COUNTIF(OFFSET(class4_1,MATCH(HO$1,'4 класс'!$A:$A,0)-7+'Итог по классам'!$B44,,,),"ш")</f>
        <v>0</v>
      </c>
      <c r="HP44" s="37">
        <f ca="1">COUNTIF(OFFSET(class4_2,MATCH(HP$1,'4 класс'!$A:$A,0)-7+'Итог по классам'!$B44,,,),"Ф")</f>
        <v>0</v>
      </c>
      <c r="HQ44" s="37">
        <f ca="1">COUNTIF(OFFSET(class4_2,MATCH(HQ$1,'4 класс'!$A:$A,0)-7+'Итог по классам'!$B44,,,),"р")</f>
        <v>0</v>
      </c>
      <c r="HR44" s="37">
        <f ca="1">COUNTIF(OFFSET(class4_2,MATCH(HR$1,'4 класс'!$A:$A,0)-7+'Итог по классам'!$B44,,,),"ш")</f>
        <v>0</v>
      </c>
      <c r="HS44" s="38">
        <f ca="1">COUNTIF(OFFSET(class4_1,MATCH(HS$1,'4 класс'!$A:$A,0)-7+'Итог по классам'!$B44,,,),"Ф")</f>
        <v>0</v>
      </c>
      <c r="HT44" s="37">
        <f ca="1">COUNTIF(OFFSET(class4_1,MATCH(HT$1,'4 класс'!$A:$A,0)-7+'Итог по классам'!$B44,,,),"р")</f>
        <v>0</v>
      </c>
      <c r="HU44" s="37">
        <f ca="1">COUNTIF(OFFSET(class4_1,MATCH(HU$1,'4 класс'!$A:$A,0)-7+'Итог по классам'!$B44,,,),"ш")</f>
        <v>0</v>
      </c>
      <c r="HV44" s="37">
        <f ca="1">COUNTIF(OFFSET(class4_2,MATCH(HV$1,'4 класс'!$A:$A,0)-7+'Итог по классам'!$B44,,,),"Ф")</f>
        <v>0</v>
      </c>
      <c r="HW44" s="37">
        <f ca="1">COUNTIF(OFFSET(class4_2,MATCH(HW$1,'4 класс'!$A:$A,0)-7+'Итог по классам'!$B44,,,),"р")</f>
        <v>0</v>
      </c>
      <c r="HX44" s="37">
        <f ca="1">COUNTIF(OFFSET(class4_2,MATCH(HX$1,'4 класс'!$A:$A,0)-7+'Итог по классам'!$B44,,,),"ш")</f>
        <v>0</v>
      </c>
      <c r="HY44" s="38">
        <f ca="1">COUNTIF(OFFSET(class4_1,MATCH(HY$1,'4 класс'!$A:$A,0)-7+'Итог по классам'!$B44,,,),"Ф")</f>
        <v>0</v>
      </c>
      <c r="HZ44" s="37">
        <f ca="1">COUNTIF(OFFSET(class4_1,MATCH(HZ$1,'4 класс'!$A:$A,0)-7+'Итог по классам'!$B44,,,),"р")</f>
        <v>0</v>
      </c>
      <c r="IA44" s="37">
        <f ca="1">COUNTIF(OFFSET(class4_1,MATCH(IA$1,'4 класс'!$A:$A,0)-7+'Итог по классам'!$B44,,,),"ш")</f>
        <v>0</v>
      </c>
      <c r="IB44" s="37">
        <f ca="1">COUNTIF(OFFSET(class4_2,MATCH(IB$1,'4 класс'!$A:$A,0)-7+'Итог по классам'!$B44,,,),"Ф")</f>
        <v>0</v>
      </c>
      <c r="IC44" s="37">
        <f ca="1">COUNTIF(OFFSET(class4_2,MATCH(IC$1,'4 класс'!$A:$A,0)-7+'Итог по классам'!$B44,,,),"р")</f>
        <v>0</v>
      </c>
      <c r="ID44" s="37">
        <f ca="1">COUNTIF(OFFSET(class4_2,MATCH(ID$1,'4 класс'!$A:$A,0)-7+'Итог по классам'!$B44,,,),"ш")</f>
        <v>0</v>
      </c>
      <c r="IE44" s="38">
        <f ca="1">COUNTIF(OFFSET(class4_1,MATCH(IE$1,'4 класс'!$A:$A,0)-7+'Итог по классам'!$B44,,,),"Ф")</f>
        <v>0</v>
      </c>
      <c r="IF44" s="37">
        <f ca="1">COUNTIF(OFFSET(class4_1,MATCH(IF$1,'4 класс'!$A:$A,0)-7+'Итог по классам'!$B44,,,),"р")</f>
        <v>0</v>
      </c>
      <c r="IG44" s="37">
        <f ca="1">COUNTIF(OFFSET(class4_1,MATCH(IG$1,'4 класс'!$A:$A,0)-7+'Итог по классам'!$B44,,,),"ш")</f>
        <v>0</v>
      </c>
      <c r="IH44" s="37">
        <f ca="1">COUNTIF(OFFSET(class4_2,MATCH(IH$1,'4 класс'!$A:$A,0)-7+'Итог по классам'!$B44,,,),"Ф")</f>
        <v>0</v>
      </c>
      <c r="II44" s="37">
        <f ca="1">COUNTIF(OFFSET(class4_2,MATCH(II$1,'4 класс'!$A:$A,0)-7+'Итог по классам'!$B44,,,),"р")</f>
        <v>0</v>
      </c>
      <c r="IJ44" s="37">
        <f ca="1">COUNTIF(OFFSET(class4_2,MATCH(IJ$1,'4 класс'!$A:$A,0)-7+'Итог по классам'!$B44,,,),"ш")</f>
        <v>0</v>
      </c>
      <c r="IK44" s="38">
        <f ca="1">COUNTIF(OFFSET(class4_1,MATCH(IK$1,'4 класс'!$A:$A,0)-7+'Итог по классам'!$B44,,,),"Ф")</f>
        <v>0</v>
      </c>
      <c r="IL44" s="37">
        <f ca="1">COUNTIF(OFFSET(class4_1,MATCH(IL$1,'4 класс'!$A:$A,0)-7+'Итог по классам'!$B44,,,),"р")</f>
        <v>0</v>
      </c>
      <c r="IM44" s="37">
        <f ca="1">COUNTIF(OFFSET(class4_1,MATCH(IM$1,'4 класс'!$A:$A,0)-7+'Итог по классам'!$B44,,,),"ш")</f>
        <v>0</v>
      </c>
      <c r="IN44" s="37">
        <f ca="1">COUNTIF(OFFSET(class4_2,MATCH(IN$1,'4 класс'!$A:$A,0)-7+'Итог по классам'!$B44,,,),"Ф")</f>
        <v>0</v>
      </c>
      <c r="IO44" s="37">
        <f ca="1">COUNTIF(OFFSET(class4_2,MATCH(IO$1,'4 класс'!$A:$A,0)-7+'Итог по классам'!$B44,,,),"р")</f>
        <v>0</v>
      </c>
      <c r="IP44" s="37">
        <f ca="1">COUNTIF(OFFSET(class4_2,MATCH(IP$1,'4 класс'!$A:$A,0)-7+'Итог по классам'!$B44,,,),"ш")</f>
        <v>0</v>
      </c>
      <c r="IQ44" s="38">
        <f ca="1">COUNTIF(OFFSET(class4_1,MATCH(IQ$1,'4 класс'!$A:$A,0)-7+'Итог по классам'!$B44,,,),"Ф")</f>
        <v>0</v>
      </c>
      <c r="IR44" s="37">
        <f ca="1">COUNTIF(OFFSET(class4_1,MATCH(IR$1,'4 класс'!$A:$A,0)-7+'Итог по классам'!$B44,,,),"р")</f>
        <v>0</v>
      </c>
      <c r="IS44" s="37">
        <f ca="1">COUNTIF(OFFSET(class4_1,MATCH(IS$1,'4 класс'!$A:$A,0)-7+'Итог по классам'!$B44,,,),"ш")</f>
        <v>0</v>
      </c>
      <c r="IT44" s="37">
        <f ca="1">COUNTIF(OFFSET(class4_2,MATCH(IT$1,'4 класс'!$A:$A,0)-7+'Итог по классам'!$B44,,,),"Ф")</f>
        <v>0</v>
      </c>
      <c r="IU44" s="37">
        <f ca="1">COUNTIF(OFFSET(class4_2,MATCH(IU$1,'4 класс'!$A:$A,0)-7+'Итог по классам'!$B44,,,),"р")</f>
        <v>0</v>
      </c>
      <c r="IV44" s="37">
        <f ca="1">COUNTIF(OFFSET(class4_2,MATCH(IV$1,'4 класс'!$A:$A,0)-7+'Итог по классам'!$B44,,,),"ш")</f>
        <v>0</v>
      </c>
      <c r="IW44" s="38">
        <f ca="1">COUNTIF(OFFSET(class4_1,MATCH(IW$1,'4 класс'!$A:$A,0)-7+'Итог по классам'!$B44,,,),"Ф")</f>
        <v>0</v>
      </c>
      <c r="IX44" s="37">
        <f ca="1">COUNTIF(OFFSET(class4_1,MATCH(IX$1,'4 класс'!$A:$A,0)-7+'Итог по классам'!$B44,,,),"р")</f>
        <v>0</v>
      </c>
      <c r="IY44" s="37">
        <f ca="1">COUNTIF(OFFSET(class4_1,MATCH(IY$1,'4 класс'!$A:$A,0)-7+'Итог по классам'!$B44,,,),"ш")</f>
        <v>0</v>
      </c>
      <c r="IZ44" s="37">
        <f ca="1">COUNTIF(OFFSET(class4_2,MATCH(IZ$1,'4 класс'!$A:$A,0)-7+'Итог по классам'!$B44,,,),"Ф")</f>
        <v>0</v>
      </c>
      <c r="JA44" s="37">
        <f ca="1">COUNTIF(OFFSET(class4_2,MATCH(JA$1,'4 класс'!$A:$A,0)-7+'Итог по классам'!$B44,,,),"р")</f>
        <v>0</v>
      </c>
      <c r="JB44" s="37">
        <f ca="1">COUNTIF(OFFSET(class4_2,MATCH(JB$1,'4 класс'!$A:$A,0)-7+'Итог по классам'!$B44,,,),"ш")</f>
        <v>0</v>
      </c>
      <c r="JC44" s="38">
        <f ca="1">COUNTIF(OFFSET(class4_1,MATCH(JC$1,'4 класс'!$A:$A,0)-7+'Итог по классам'!$B44,,,),"Ф")</f>
        <v>0</v>
      </c>
      <c r="JD44" s="37">
        <f ca="1">COUNTIF(OFFSET(class4_1,MATCH(JD$1,'4 класс'!$A:$A,0)-7+'Итог по классам'!$B44,,,),"р")</f>
        <v>0</v>
      </c>
      <c r="JE44" s="37">
        <f ca="1">COUNTIF(OFFSET(class4_1,MATCH(JE$1,'4 класс'!$A:$A,0)-7+'Итог по классам'!$B44,,,),"ш")</f>
        <v>0</v>
      </c>
      <c r="JF44" s="37">
        <f ca="1">COUNTIF(OFFSET(class4_2,MATCH(JF$1,'4 класс'!$A:$A,0)-7+'Итог по классам'!$B44,,,),"Ф")</f>
        <v>0</v>
      </c>
      <c r="JG44" s="37">
        <f ca="1">COUNTIF(OFFSET(class4_2,MATCH(JG$1,'4 класс'!$A:$A,0)-7+'Итог по классам'!$B44,,,),"р")</f>
        <v>0</v>
      </c>
      <c r="JH44" s="37">
        <f ca="1">COUNTIF(OFFSET(class4_2,MATCH(JH$1,'4 класс'!$A:$A,0)-7+'Итог по классам'!$B44,,,),"ш")</f>
        <v>0</v>
      </c>
      <c r="JI44" s="38">
        <f ca="1">COUNTIF(OFFSET(class4_1,MATCH(JI$1,'4 класс'!$A:$A,0)-7+'Итог по классам'!$B44,,,),"Ф")</f>
        <v>0</v>
      </c>
      <c r="JJ44" s="37">
        <f ca="1">COUNTIF(OFFSET(class4_1,MATCH(JJ$1,'4 класс'!$A:$A,0)-7+'Итог по классам'!$B44,,,),"р")</f>
        <v>0</v>
      </c>
      <c r="JK44" s="37">
        <f ca="1">COUNTIF(OFFSET(class4_1,MATCH(JK$1,'4 класс'!$A:$A,0)-7+'Итог по классам'!$B44,,,),"ш")</f>
        <v>0</v>
      </c>
      <c r="JL44" s="37">
        <f ca="1">COUNTIF(OFFSET(class4_2,MATCH(JL$1,'4 класс'!$A:$A,0)-7+'Итог по классам'!$B44,,,),"Ф")</f>
        <v>0</v>
      </c>
      <c r="JM44" s="37">
        <f ca="1">COUNTIF(OFFSET(class4_2,MATCH(JM$1,'4 класс'!$A:$A,0)-7+'Итог по классам'!$B44,,,),"р")</f>
        <v>0</v>
      </c>
      <c r="JN44" s="37">
        <f ca="1">COUNTIF(OFFSET(class4_2,MATCH(JN$1,'4 класс'!$A:$A,0)-7+'Итог по классам'!$B44,,,),"ш")</f>
        <v>0</v>
      </c>
      <c r="JO44" s="38">
        <f ca="1">COUNTIF(OFFSET(class4_1,MATCH(JO$1,'4 класс'!$A:$A,0)-7+'Итог по классам'!$B44,,,),"Ф")</f>
        <v>0</v>
      </c>
      <c r="JP44" s="37">
        <f ca="1">COUNTIF(OFFSET(class4_1,MATCH(JP$1,'4 класс'!$A:$A,0)-7+'Итог по классам'!$B44,,,),"р")</f>
        <v>0</v>
      </c>
      <c r="JQ44" s="37">
        <f ca="1">COUNTIF(OFFSET(class4_1,MATCH(JQ$1,'4 класс'!$A:$A,0)-7+'Итог по классам'!$B44,,,),"ш")</f>
        <v>0</v>
      </c>
      <c r="JR44" s="37">
        <f ca="1">COUNTIF(OFFSET(class4_2,MATCH(JR$1,'4 класс'!$A:$A,0)-7+'Итог по классам'!$B44,,,),"Ф")</f>
        <v>0</v>
      </c>
      <c r="JS44" s="37">
        <f ca="1">COUNTIF(OFFSET(class4_2,MATCH(JS$1,'4 класс'!$A:$A,0)-7+'Итог по классам'!$B44,,,),"р")</f>
        <v>0</v>
      </c>
      <c r="JT44" s="37">
        <f ca="1">COUNTIF(OFFSET(class4_2,MATCH(JT$1,'4 класс'!$A:$A,0)-7+'Итог по классам'!$B44,,,),"ш")</f>
        <v>0</v>
      </c>
      <c r="JU44" s="38">
        <f ca="1">COUNTIF(OFFSET(class4_1,MATCH(JU$1,'4 класс'!$A:$A,0)-7+'Итог по классам'!$B44,,,),"Ф")</f>
        <v>0</v>
      </c>
      <c r="JV44" s="37">
        <f ca="1">COUNTIF(OFFSET(class4_1,MATCH(JV$1,'4 класс'!$A:$A,0)-7+'Итог по классам'!$B44,,,),"р")</f>
        <v>0</v>
      </c>
      <c r="JW44" s="37">
        <f ca="1">COUNTIF(OFFSET(class4_1,MATCH(JW$1,'4 класс'!$A:$A,0)-7+'Итог по классам'!$B44,,,),"ш")</f>
        <v>0</v>
      </c>
      <c r="JX44" s="37">
        <f ca="1">COUNTIF(OFFSET(class4_2,MATCH(JX$1,'4 класс'!$A:$A,0)-7+'Итог по классам'!$B44,,,),"Ф")</f>
        <v>0</v>
      </c>
      <c r="JY44" s="37">
        <f ca="1">COUNTIF(OFFSET(class4_2,MATCH(JY$1,'4 класс'!$A:$A,0)-7+'Итог по классам'!$B44,,,),"р")</f>
        <v>0</v>
      </c>
      <c r="JZ44" s="37">
        <f ca="1">COUNTIF(OFFSET(class4_2,MATCH(JZ$1,'4 класс'!$A:$A,0)-7+'Итог по классам'!$B44,,,),"ш")</f>
        <v>0</v>
      </c>
      <c r="KA44" s="38">
        <f ca="1">COUNTIF(OFFSET(class4_1,MATCH(KA$1,'4 класс'!$A:$A,0)-7+'Итог по классам'!$B44,,,),"Ф")</f>
        <v>0</v>
      </c>
      <c r="KB44" s="37">
        <f ca="1">COUNTIF(OFFSET(class4_1,MATCH(KB$1,'4 класс'!$A:$A,0)-7+'Итог по классам'!$B44,,,),"р")</f>
        <v>0</v>
      </c>
      <c r="KC44" s="37">
        <f ca="1">COUNTIF(OFFSET(class4_1,MATCH(KC$1,'4 класс'!$A:$A,0)-7+'Итог по классам'!$B44,,,),"ш")</f>
        <v>0</v>
      </c>
      <c r="KD44" s="37">
        <f ca="1">COUNTIF(OFFSET(class4_2,MATCH(KD$1,'4 класс'!$A:$A,0)-7+'Итог по классам'!$B44,,,),"Ф")</f>
        <v>0</v>
      </c>
      <c r="KE44" s="37">
        <f ca="1">COUNTIF(OFFSET(class4_2,MATCH(KE$1,'4 класс'!$A:$A,0)-7+'Итог по классам'!$B44,,,),"р")</f>
        <v>0</v>
      </c>
      <c r="KF44" s="37">
        <f ca="1">COUNTIF(OFFSET(class4_2,MATCH(KF$1,'4 класс'!$A:$A,0)-7+'Итог по классам'!$B44,,,),"ш")</f>
        <v>0</v>
      </c>
      <c r="KG44" s="38">
        <f ca="1">COUNTIF(OFFSET(class4_1,MATCH(KG$1,'4 класс'!$A:$A,0)-7+'Итог по классам'!$B44,,,),"Ф")</f>
        <v>0</v>
      </c>
      <c r="KH44" s="37">
        <f ca="1">COUNTIF(OFFSET(class4_1,MATCH(KH$1,'4 класс'!$A:$A,0)-7+'Итог по классам'!$B44,,,),"р")</f>
        <v>0</v>
      </c>
      <c r="KI44" s="37">
        <f ca="1">COUNTIF(OFFSET(class4_1,MATCH(KI$1,'4 класс'!$A:$A,0)-7+'Итог по классам'!$B44,,,),"ш")</f>
        <v>0</v>
      </c>
      <c r="KJ44" s="37">
        <f ca="1">COUNTIF(OFFSET(class4_2,MATCH(KJ$1,'4 класс'!$A:$A,0)-7+'Итог по классам'!$B44,,,),"Ф")</f>
        <v>0</v>
      </c>
      <c r="KK44" s="37">
        <f ca="1">COUNTIF(OFFSET(class4_2,MATCH(KK$1,'4 класс'!$A:$A,0)-7+'Итог по классам'!$B44,,,),"р")</f>
        <v>0</v>
      </c>
      <c r="KL44" s="37">
        <f ca="1">COUNTIF(OFFSET(class4_2,MATCH(KL$1,'4 класс'!$A:$A,0)-7+'Итог по классам'!$B44,,,),"ш")</f>
        <v>0</v>
      </c>
      <c r="KM44" s="38">
        <f ca="1">COUNTIF(OFFSET(class4_1,MATCH(KM$1,'4 класс'!$A:$A,0)-7+'Итог по классам'!$B44,,,),"Ф")</f>
        <v>0</v>
      </c>
      <c r="KN44" s="37">
        <f ca="1">COUNTIF(OFFSET(class4_1,MATCH(KN$1,'4 класс'!$A:$A,0)-7+'Итог по классам'!$B44,,,),"р")</f>
        <v>0</v>
      </c>
      <c r="KO44" s="37">
        <f ca="1">COUNTIF(OFFSET(class4_1,MATCH(KO$1,'4 класс'!$A:$A,0)-7+'Итог по классам'!$B44,,,),"ш")</f>
        <v>0</v>
      </c>
      <c r="KP44" s="37">
        <f ca="1">COUNTIF(OFFSET(class4_2,MATCH(KP$1,'4 класс'!$A:$A,0)-7+'Итог по классам'!$B44,,,),"Ф")</f>
        <v>0</v>
      </c>
      <c r="KQ44" s="37">
        <f ca="1">COUNTIF(OFFSET(class4_2,MATCH(KQ$1,'4 класс'!$A:$A,0)-7+'Итог по классам'!$B44,,,),"р")</f>
        <v>0</v>
      </c>
      <c r="KR44" s="37">
        <f ca="1">COUNTIF(OFFSET(class4_2,MATCH(KR$1,'4 класс'!$A:$A,0)-7+'Итог по классам'!$B44,,,),"ш")</f>
        <v>0</v>
      </c>
    </row>
    <row r="45" spans="1:304" x14ac:dyDescent="0.25">
      <c r="A45">
        <f t="shared" si="8"/>
        <v>1</v>
      </c>
      <c r="B45" s="37">
        <v>12</v>
      </c>
      <c r="C45" s="3" t="s">
        <v>10</v>
      </c>
      <c r="D45" s="3" t="s">
        <v>44</v>
      </c>
      <c r="E45" s="37">
        <f ca="1">COUNTIF(OFFSET(class4_1,MATCH(E$1,'4 класс'!$A:$A,0)-7+'Итог по классам'!$B45,,,),"Ф")</f>
        <v>0</v>
      </c>
      <c r="F45" s="37">
        <f ca="1">COUNTIF(OFFSET(class4_1,MATCH(F$1,'4 класс'!$A:$A,0)-7+'Итог по классам'!$B45,,,),"р")</f>
        <v>0</v>
      </c>
      <c r="G45" s="37">
        <f ca="1">COUNTIF(OFFSET(class4_1,MATCH(G$1,'4 класс'!$A:$A,0)-7+'Итог по классам'!$B45,,,),"ш")</f>
        <v>0</v>
      </c>
      <c r="H45" s="37">
        <f ca="1">COUNTIF(OFFSET(class4_2,MATCH(H$1,'4 класс'!$A:$A,0)-7+'Итог по классам'!$B45,,,),"Ф")</f>
        <v>0</v>
      </c>
      <c r="I45" s="37">
        <f ca="1">COUNTIF(OFFSET(class4_2,MATCH(I$1,'4 класс'!$A:$A,0)-7+'Итог по классам'!$B45,,,),"р")</f>
        <v>0</v>
      </c>
      <c r="J45" s="37">
        <f ca="1">COUNTIF(OFFSET(class4_2,MATCH(J$1,'4 класс'!$A:$A,0)-7+'Итог по классам'!$B45,,,),"ш")</f>
        <v>0</v>
      </c>
      <c r="K45" s="38">
        <f ca="1">COUNTIF(OFFSET(class4_1,MATCH(K$1,'4 класс'!$A:$A,0)-7+'Итог по классам'!$B45,,,),"Ф")</f>
        <v>0</v>
      </c>
      <c r="L45" s="37">
        <f ca="1">COUNTIF(OFFSET(class4_1,MATCH(L$1,'4 класс'!$A:$A,0)-7+'Итог по классам'!$B45,,,),"р")</f>
        <v>0</v>
      </c>
      <c r="M45" s="37">
        <f ca="1">COUNTIF(OFFSET(class4_1,MATCH(M$1,'4 класс'!$A:$A,0)-7+'Итог по классам'!$B45,,,),"ш")</f>
        <v>0</v>
      </c>
      <c r="N45" s="37">
        <f ca="1">COUNTIF(OFFSET(class4_2,MATCH(N$1,'4 класс'!$A:$A,0)-7+'Итог по классам'!$B45,,,),"Ф")</f>
        <v>0</v>
      </c>
      <c r="O45" s="37">
        <f ca="1">COUNTIF(OFFSET(class4_2,MATCH(O$1,'4 класс'!$A:$A,0)-7+'Итог по классам'!$B45,,,),"р")</f>
        <v>0</v>
      </c>
      <c r="P45" s="37">
        <f ca="1">COUNTIF(OFFSET(class4_2,MATCH(P$1,'4 класс'!$A:$A,0)-7+'Итог по классам'!$B45,,,),"ш")</f>
        <v>0</v>
      </c>
      <c r="Q45" s="38">
        <f ca="1">COUNTIF(OFFSET(class4_1,MATCH(Q$1,'4 класс'!$A:$A,0)-7+'Итог по классам'!$B45,,,),"Ф")</f>
        <v>0</v>
      </c>
      <c r="R45" s="37">
        <f ca="1">COUNTIF(OFFSET(class4_1,MATCH(R$1,'4 класс'!$A:$A,0)-7+'Итог по классам'!$B45,,,),"р")</f>
        <v>0</v>
      </c>
      <c r="S45" s="37">
        <f ca="1">COUNTIF(OFFSET(class4_1,MATCH(S$1,'4 класс'!$A:$A,0)-7+'Итог по классам'!$B45,,,),"ш")</f>
        <v>0</v>
      </c>
      <c r="T45" s="37">
        <f ca="1">COUNTIF(OFFSET(class4_2,MATCH(T$1,'4 класс'!$A:$A,0)-7+'Итог по классам'!$B45,,,),"Ф")</f>
        <v>0</v>
      </c>
      <c r="U45" s="37">
        <f ca="1">COUNTIF(OFFSET(class4_2,MATCH(U$1,'4 класс'!$A:$A,0)-7+'Итог по классам'!$B45,,,),"р")</f>
        <v>0</v>
      </c>
      <c r="V45" s="37">
        <f ca="1">COUNTIF(OFFSET(class4_2,MATCH(V$1,'4 класс'!$A:$A,0)-7+'Итог по классам'!$B45,,,),"ш")</f>
        <v>0</v>
      </c>
      <c r="W45" s="38">
        <f ca="1">COUNTIF(OFFSET(class4_1,MATCH(W$1,'4 класс'!$A:$A,0)-7+'Итог по классам'!$B45,,,),"Ф")</f>
        <v>0</v>
      </c>
      <c r="X45" s="37">
        <f ca="1">COUNTIF(OFFSET(class4_1,MATCH(X$1,'4 класс'!$A:$A,0)-7+'Итог по классам'!$B45,,,),"р")</f>
        <v>0</v>
      </c>
      <c r="Y45" s="37">
        <f ca="1">COUNTIF(OFFSET(class4_1,MATCH(Y$1,'4 класс'!$A:$A,0)-7+'Итог по классам'!$B45,,,),"ш")</f>
        <v>0</v>
      </c>
      <c r="Z45" s="37">
        <f ca="1">COUNTIF(OFFSET(class4_2,MATCH(Z$1,'4 класс'!$A:$A,0)-7+'Итог по классам'!$B45,,,),"Ф")</f>
        <v>0</v>
      </c>
      <c r="AA45" s="37">
        <f ca="1">COUNTIF(OFFSET(class4_2,MATCH(AA$1,'4 класс'!$A:$A,0)-7+'Итог по классам'!$B45,,,),"р")</f>
        <v>0</v>
      </c>
      <c r="AB45" s="37">
        <f ca="1">COUNTIF(OFFSET(class4_2,MATCH(AB$1,'4 класс'!$A:$A,0)-7+'Итог по классам'!$B45,,,),"ш")</f>
        <v>0</v>
      </c>
      <c r="AC45" s="38">
        <f ca="1">COUNTIF(OFFSET(class4_1,MATCH(AC$1,'4 класс'!$A:$A,0)-7+'Итог по классам'!$B45,,,),"Ф")</f>
        <v>0</v>
      </c>
      <c r="AD45" s="37">
        <f ca="1">COUNTIF(OFFSET(class4_1,MATCH(AD$1,'4 класс'!$A:$A,0)-7+'Итог по классам'!$B45,,,),"р")</f>
        <v>0</v>
      </c>
      <c r="AE45" s="37">
        <f ca="1">COUNTIF(OFFSET(class4_1,MATCH(AE$1,'4 класс'!$A:$A,0)-7+'Итог по классам'!$B45,,,),"ш")</f>
        <v>0</v>
      </c>
      <c r="AF45" s="37">
        <f ca="1">COUNTIF(OFFSET(class4_2,MATCH(AF$1,'4 класс'!$A:$A,0)-7+'Итог по классам'!$B45,,,),"Ф")</f>
        <v>0</v>
      </c>
      <c r="AG45" s="37">
        <f ca="1">COUNTIF(OFFSET(class4_2,MATCH(AG$1,'4 класс'!$A:$A,0)-7+'Итог по классам'!$B45,,,),"р")</f>
        <v>0</v>
      </c>
      <c r="AH45" s="37">
        <f ca="1">COUNTIF(OFFSET(class4_2,MATCH(AH$1,'4 класс'!$A:$A,0)-7+'Итог по классам'!$B45,,,),"ш")</f>
        <v>0</v>
      </c>
      <c r="AI45" s="38">
        <f ca="1">COUNTIF(OFFSET(class4_1,MATCH(AI$1,'4 класс'!$A:$A,0)-7+'Итог по классам'!$B45,,,),"Ф")</f>
        <v>0</v>
      </c>
      <c r="AJ45" s="37">
        <f ca="1">COUNTIF(OFFSET(class4_1,MATCH(AJ$1,'4 класс'!$A:$A,0)-7+'Итог по классам'!$B45,,,),"р")</f>
        <v>0</v>
      </c>
      <c r="AK45" s="37">
        <f ca="1">COUNTIF(OFFSET(class4_1,MATCH(AK$1,'4 класс'!$A:$A,0)-7+'Итог по классам'!$B45,,,),"ш")</f>
        <v>0</v>
      </c>
      <c r="AL45" s="37">
        <f ca="1">COUNTIF(OFFSET(class4_2,MATCH(AL$1,'4 класс'!$A:$A,0)-7+'Итог по классам'!$B45,,,),"Ф")</f>
        <v>0</v>
      </c>
      <c r="AM45" s="37">
        <f ca="1">COUNTIF(OFFSET(class4_2,MATCH(AM$1,'4 класс'!$A:$A,0)-7+'Итог по классам'!$B45,,,),"р")</f>
        <v>0</v>
      </c>
      <c r="AN45" s="37">
        <f ca="1">COUNTIF(OFFSET(class4_2,MATCH(AN$1,'4 класс'!$A:$A,0)-7+'Итог по классам'!$B45,,,),"ш")</f>
        <v>0</v>
      </c>
      <c r="AO45" s="38">
        <f ca="1">COUNTIF(OFFSET(class4_1,MATCH(AO$1,'4 класс'!$A:$A,0)-7+'Итог по классам'!$B45,,,),"Ф")</f>
        <v>0</v>
      </c>
      <c r="AP45" s="37">
        <f ca="1">COUNTIF(OFFSET(class4_1,MATCH(AP$1,'4 класс'!$A:$A,0)-7+'Итог по классам'!$B45,,,),"р")</f>
        <v>0</v>
      </c>
      <c r="AQ45" s="37">
        <f ca="1">COUNTIF(OFFSET(class4_1,MATCH(AQ$1,'4 класс'!$A:$A,0)-7+'Итог по классам'!$B45,,,),"ш")</f>
        <v>0</v>
      </c>
      <c r="AR45" s="37">
        <f ca="1">COUNTIF(OFFSET(class4_2,MATCH(AR$1,'4 класс'!$A:$A,0)-7+'Итог по классам'!$B45,,,),"Ф")</f>
        <v>0</v>
      </c>
      <c r="AS45" s="37">
        <f ca="1">COUNTIF(OFFSET(class4_2,MATCH(AS$1,'4 класс'!$A:$A,0)-7+'Итог по классам'!$B45,,,),"р")</f>
        <v>0</v>
      </c>
      <c r="AT45" s="37">
        <f ca="1">COUNTIF(OFFSET(class4_2,MATCH(AT$1,'4 класс'!$A:$A,0)-7+'Итог по классам'!$B45,,,),"ш")</f>
        <v>0</v>
      </c>
      <c r="AU45" s="38">
        <f ca="1">COUNTIF(OFFSET(class4_1,MATCH(AU$1,'4 класс'!$A:$A,0)-7+'Итог по классам'!$B45,,,),"Ф")</f>
        <v>0</v>
      </c>
      <c r="AV45" s="37">
        <f ca="1">COUNTIF(OFFSET(class4_1,MATCH(AV$1,'4 класс'!$A:$A,0)-7+'Итог по классам'!$B45,,,),"р")</f>
        <v>0</v>
      </c>
      <c r="AW45" s="37">
        <f ca="1">COUNTIF(OFFSET(class4_1,MATCH(AW$1,'4 класс'!$A:$A,0)-7+'Итог по классам'!$B45,,,),"ш")</f>
        <v>0</v>
      </c>
      <c r="AX45" s="37">
        <f ca="1">COUNTIF(OFFSET(class4_2,MATCH(AX$1,'4 класс'!$A:$A,0)-7+'Итог по классам'!$B45,,,),"Ф")</f>
        <v>0</v>
      </c>
      <c r="AY45" s="37">
        <f ca="1">COUNTIF(OFFSET(class4_2,MATCH(AY$1,'4 класс'!$A:$A,0)-7+'Итог по классам'!$B45,,,),"р")</f>
        <v>0</v>
      </c>
      <c r="AZ45" s="37">
        <f ca="1">COUNTIF(OFFSET(class4_2,MATCH(AZ$1,'4 класс'!$A:$A,0)-7+'Итог по классам'!$B45,,,),"ш")</f>
        <v>0</v>
      </c>
      <c r="BA45" s="38">
        <f ca="1">COUNTIF(OFFSET(class4_1,MATCH(BA$1,'4 класс'!$A:$A,0)-7+'Итог по классам'!$B45,,,),"Ф")</f>
        <v>0</v>
      </c>
      <c r="BB45" s="37">
        <f ca="1">COUNTIF(OFFSET(class4_1,MATCH(BB$1,'4 класс'!$A:$A,0)-7+'Итог по классам'!$B45,,,),"р")</f>
        <v>0</v>
      </c>
      <c r="BC45" s="37">
        <f ca="1">COUNTIF(OFFSET(class4_1,MATCH(BC$1,'4 класс'!$A:$A,0)-7+'Итог по классам'!$B45,,,),"ш")</f>
        <v>0</v>
      </c>
      <c r="BD45" s="37">
        <f ca="1">COUNTIF(OFFSET(class4_2,MATCH(BD$1,'4 класс'!$A:$A,0)-7+'Итог по классам'!$B45,,,),"Ф")</f>
        <v>0</v>
      </c>
      <c r="BE45" s="37">
        <f ca="1">COUNTIF(OFFSET(class4_2,MATCH(BE$1,'4 класс'!$A:$A,0)-7+'Итог по классам'!$B45,,,),"р")</f>
        <v>0</v>
      </c>
      <c r="BF45" s="37">
        <f ca="1">COUNTIF(OFFSET(class4_2,MATCH(BF$1,'4 класс'!$A:$A,0)-7+'Итог по классам'!$B45,,,),"ш")</f>
        <v>0</v>
      </c>
      <c r="BG45" s="38">
        <f ca="1">COUNTIF(OFFSET(class4_1,MATCH(BG$1,'4 класс'!$A:$A,0)-7+'Итог по классам'!$B45,,,),"Ф")</f>
        <v>0</v>
      </c>
      <c r="BH45" s="37">
        <f ca="1">COUNTIF(OFFSET(class4_1,MATCH(BH$1,'4 класс'!$A:$A,0)-7+'Итог по классам'!$B45,,,),"р")</f>
        <v>0</v>
      </c>
      <c r="BI45" s="37">
        <f ca="1">COUNTIF(OFFSET(class4_1,MATCH(BI$1,'4 класс'!$A:$A,0)-7+'Итог по классам'!$B45,,,),"ш")</f>
        <v>0</v>
      </c>
      <c r="BJ45" s="37">
        <f ca="1">COUNTIF(OFFSET(class4_2,MATCH(BJ$1,'4 класс'!$A:$A,0)-7+'Итог по классам'!$B45,,,),"Ф")</f>
        <v>0</v>
      </c>
      <c r="BK45" s="37">
        <f ca="1">COUNTIF(OFFSET(class4_2,MATCH(BK$1,'4 класс'!$A:$A,0)-7+'Итог по классам'!$B45,,,),"р")</f>
        <v>0</v>
      </c>
      <c r="BL45" s="37">
        <f ca="1">COUNTIF(OFFSET(class4_2,MATCH(BL$1,'4 класс'!$A:$A,0)-7+'Итог по классам'!$B45,,,),"ш")</f>
        <v>0</v>
      </c>
      <c r="BM45" s="38">
        <f ca="1">COUNTIF(OFFSET(class4_1,MATCH(BM$1,'4 класс'!$A:$A,0)-7+'Итог по классам'!$B45,,,),"Ф")</f>
        <v>0</v>
      </c>
      <c r="BN45" s="37">
        <f ca="1">COUNTIF(OFFSET(class4_1,MATCH(BN$1,'4 класс'!$A:$A,0)-7+'Итог по классам'!$B45,,,),"р")</f>
        <v>0</v>
      </c>
      <c r="BO45" s="37">
        <f ca="1">COUNTIF(OFFSET(class4_1,MATCH(BO$1,'4 класс'!$A:$A,0)-7+'Итог по классам'!$B45,,,),"ш")</f>
        <v>0</v>
      </c>
      <c r="BP45" s="37">
        <f ca="1">COUNTIF(OFFSET(class4_2,MATCH(BP$1,'4 класс'!$A:$A,0)-7+'Итог по классам'!$B45,,,),"Ф")</f>
        <v>0</v>
      </c>
      <c r="BQ45" s="37">
        <f ca="1">COUNTIF(OFFSET(class4_2,MATCH(BQ$1,'4 класс'!$A:$A,0)-7+'Итог по классам'!$B45,,,),"р")</f>
        <v>0</v>
      </c>
      <c r="BR45" s="37">
        <f ca="1">COUNTIF(OFFSET(class4_2,MATCH(BR$1,'4 класс'!$A:$A,0)-7+'Итог по классам'!$B45,,,),"ш")</f>
        <v>0</v>
      </c>
      <c r="BS45" s="38">
        <f ca="1">COUNTIF(OFFSET(class4_1,MATCH(BS$1,'4 класс'!$A:$A,0)-7+'Итог по классам'!$B45,,,),"Ф")</f>
        <v>0</v>
      </c>
      <c r="BT45" s="37">
        <f ca="1">COUNTIF(OFFSET(class4_1,MATCH(BT$1,'4 класс'!$A:$A,0)-7+'Итог по классам'!$B45,,,),"р")</f>
        <v>0</v>
      </c>
      <c r="BU45" s="37">
        <f ca="1">COUNTIF(OFFSET(class4_1,MATCH(BU$1,'4 класс'!$A:$A,0)-7+'Итог по классам'!$B45,,,),"ш")</f>
        <v>0</v>
      </c>
      <c r="BV45" s="37">
        <f ca="1">COUNTIF(OFFSET(class4_2,MATCH(BV$1,'4 класс'!$A:$A,0)-7+'Итог по классам'!$B45,,,),"Ф")</f>
        <v>0</v>
      </c>
      <c r="BW45" s="37">
        <f ca="1">COUNTIF(OFFSET(class4_2,MATCH(BW$1,'4 класс'!$A:$A,0)-7+'Итог по классам'!$B45,,,),"р")</f>
        <v>0</v>
      </c>
      <c r="BX45" s="37">
        <f ca="1">COUNTIF(OFFSET(class4_2,MATCH(BX$1,'4 класс'!$A:$A,0)-7+'Итог по классам'!$B45,,,),"ш")</f>
        <v>0</v>
      </c>
      <c r="BY45" s="38">
        <f ca="1">COUNTIF(OFFSET(class4_1,MATCH(BY$1,'4 класс'!$A:$A,0)-7+'Итог по классам'!$B45,,,),"Ф")</f>
        <v>0</v>
      </c>
      <c r="BZ45" s="37">
        <f ca="1">COUNTIF(OFFSET(class4_1,MATCH(BZ$1,'4 класс'!$A:$A,0)-7+'Итог по классам'!$B45,,,),"р")</f>
        <v>0</v>
      </c>
      <c r="CA45" s="37">
        <f ca="1">COUNTIF(OFFSET(class4_1,MATCH(CA$1,'4 класс'!$A:$A,0)-7+'Итог по классам'!$B45,,,),"ш")</f>
        <v>0</v>
      </c>
      <c r="CB45" s="37">
        <f ca="1">COUNTIF(OFFSET(class4_2,MATCH(CB$1,'4 класс'!$A:$A,0)-7+'Итог по классам'!$B45,,,),"Ф")</f>
        <v>0</v>
      </c>
      <c r="CC45" s="37">
        <f ca="1">COUNTIF(OFFSET(class4_2,MATCH(CC$1,'4 класс'!$A:$A,0)-7+'Итог по классам'!$B45,,,),"р")</f>
        <v>0</v>
      </c>
      <c r="CD45" s="37">
        <f ca="1">COUNTIF(OFFSET(class4_2,MATCH(CD$1,'4 класс'!$A:$A,0)-7+'Итог по классам'!$B45,,,),"ш")</f>
        <v>0</v>
      </c>
      <c r="CE45" s="38">
        <f ca="1">COUNTIF(OFFSET(class4_1,MATCH(CE$1,'4 класс'!$A:$A,0)-7+'Итог по классам'!$B45,,,),"Ф")</f>
        <v>0</v>
      </c>
      <c r="CF45" s="37">
        <f ca="1">COUNTIF(OFFSET(class4_1,MATCH(CF$1,'4 класс'!$A:$A,0)-7+'Итог по классам'!$B45,,,),"р")</f>
        <v>0</v>
      </c>
      <c r="CG45" s="37">
        <f ca="1">COUNTIF(OFFSET(class4_1,MATCH(CG$1,'4 класс'!$A:$A,0)-7+'Итог по классам'!$B45,,,),"ш")</f>
        <v>0</v>
      </c>
      <c r="CH45" s="37">
        <f ca="1">COUNTIF(OFFSET(class4_2,MATCH(CH$1,'4 класс'!$A:$A,0)-7+'Итог по классам'!$B45,,,),"Ф")</f>
        <v>0</v>
      </c>
      <c r="CI45" s="37">
        <f ca="1">COUNTIF(OFFSET(class4_2,MATCH(CI$1,'4 класс'!$A:$A,0)-7+'Итог по классам'!$B45,,,),"р")</f>
        <v>0</v>
      </c>
      <c r="CJ45" s="37">
        <f ca="1">COUNTIF(OFFSET(class4_2,MATCH(CJ$1,'4 класс'!$A:$A,0)-7+'Итог по классам'!$B45,,,),"ш")</f>
        <v>0</v>
      </c>
      <c r="CK45" s="38">
        <f ca="1">COUNTIF(OFFSET(class4_1,MATCH(CK$1,'4 класс'!$A:$A,0)-7+'Итог по классам'!$B45,,,),"Ф")</f>
        <v>0</v>
      </c>
      <c r="CL45" s="37">
        <f ca="1">COUNTIF(OFFSET(class4_1,MATCH(CL$1,'4 класс'!$A:$A,0)-7+'Итог по классам'!$B45,,,),"р")</f>
        <v>0</v>
      </c>
      <c r="CM45" s="37">
        <f ca="1">COUNTIF(OFFSET(class4_1,MATCH(CM$1,'4 класс'!$A:$A,0)-7+'Итог по классам'!$B45,,,),"ш")</f>
        <v>0</v>
      </c>
      <c r="CN45" s="37">
        <f ca="1">COUNTIF(OFFSET(class4_2,MATCH(CN$1,'4 класс'!$A:$A,0)-7+'Итог по классам'!$B45,,,),"Ф")</f>
        <v>0</v>
      </c>
      <c r="CO45" s="37">
        <f ca="1">COUNTIF(OFFSET(class4_2,MATCH(CO$1,'4 класс'!$A:$A,0)-7+'Итог по классам'!$B45,,,),"р")</f>
        <v>0</v>
      </c>
      <c r="CP45" s="37">
        <f ca="1">COUNTIF(OFFSET(class4_2,MATCH(CP$1,'4 класс'!$A:$A,0)-7+'Итог по классам'!$B45,,,),"ш")</f>
        <v>0</v>
      </c>
      <c r="CQ45" s="38">
        <f ca="1">COUNTIF(OFFSET(class4_1,MATCH(CQ$1,'4 класс'!$A:$A,0)-7+'Итог по классам'!$B45,,,),"Ф")</f>
        <v>0</v>
      </c>
      <c r="CR45" s="37">
        <f ca="1">COUNTIF(OFFSET(class4_1,MATCH(CR$1,'4 класс'!$A:$A,0)-7+'Итог по классам'!$B45,,,),"р")</f>
        <v>0</v>
      </c>
      <c r="CS45" s="37">
        <f ca="1">COUNTIF(OFFSET(class4_1,MATCH(CS$1,'4 класс'!$A:$A,0)-7+'Итог по классам'!$B45,,,),"ш")</f>
        <v>0</v>
      </c>
      <c r="CT45" s="37">
        <f ca="1">COUNTIF(OFFSET(class4_2,MATCH(CT$1,'4 класс'!$A:$A,0)-7+'Итог по классам'!$B45,,,),"Ф")</f>
        <v>0</v>
      </c>
      <c r="CU45" s="37">
        <f ca="1">COUNTIF(OFFSET(class4_2,MATCH(CU$1,'4 класс'!$A:$A,0)-7+'Итог по классам'!$B45,,,),"р")</f>
        <v>0</v>
      </c>
      <c r="CV45" s="37">
        <f ca="1">COUNTIF(OFFSET(class4_2,MATCH(CV$1,'4 класс'!$A:$A,0)-7+'Итог по классам'!$B45,,,),"ш")</f>
        <v>0</v>
      </c>
      <c r="CW45" s="38">
        <f ca="1">COUNTIF(OFFSET(class4_1,MATCH(CW$1,'4 класс'!$A:$A,0)-7+'Итог по классам'!$B45,,,),"Ф")</f>
        <v>0</v>
      </c>
      <c r="CX45" s="37">
        <f ca="1">COUNTIF(OFFSET(class4_1,MATCH(CX$1,'4 класс'!$A:$A,0)-7+'Итог по классам'!$B45,,,),"р")</f>
        <v>0</v>
      </c>
      <c r="CY45" s="37">
        <f ca="1">COUNTIF(OFFSET(class4_1,MATCH(CY$1,'4 класс'!$A:$A,0)-7+'Итог по классам'!$B45,,,),"ш")</f>
        <v>0</v>
      </c>
      <c r="CZ45" s="37">
        <f ca="1">COUNTIF(OFFSET(class4_2,MATCH(CZ$1,'4 класс'!$A:$A,0)-7+'Итог по классам'!$B45,,,),"Ф")</f>
        <v>0</v>
      </c>
      <c r="DA45" s="37">
        <f ca="1">COUNTIF(OFFSET(class4_2,MATCH(DA$1,'4 класс'!$A:$A,0)-7+'Итог по классам'!$B45,,,),"р")</f>
        <v>0</v>
      </c>
      <c r="DB45" s="37">
        <f ca="1">COUNTIF(OFFSET(class4_2,MATCH(DB$1,'4 класс'!$A:$A,0)-7+'Итог по классам'!$B45,,,),"ш")</f>
        <v>0</v>
      </c>
      <c r="DC45" s="38">
        <f ca="1">COUNTIF(OFFSET(class4_1,MATCH(DC$1,'4 класс'!$A:$A,0)-7+'Итог по классам'!$B45,,,),"Ф")</f>
        <v>0</v>
      </c>
      <c r="DD45" s="37">
        <f ca="1">COUNTIF(OFFSET(class4_1,MATCH(DD$1,'4 класс'!$A:$A,0)-7+'Итог по классам'!$B45,,,),"р")</f>
        <v>0</v>
      </c>
      <c r="DE45" s="37">
        <f ca="1">COUNTIF(OFFSET(class4_1,MATCH(DE$1,'4 класс'!$A:$A,0)-7+'Итог по классам'!$B45,,,),"ш")</f>
        <v>0</v>
      </c>
      <c r="DF45" s="37">
        <f ca="1">COUNTIF(OFFSET(class4_2,MATCH(DF$1,'4 класс'!$A:$A,0)-7+'Итог по классам'!$B45,,,),"Ф")</f>
        <v>0</v>
      </c>
      <c r="DG45" s="37">
        <f ca="1">COUNTIF(OFFSET(class4_2,MATCH(DG$1,'4 класс'!$A:$A,0)-7+'Итог по классам'!$B45,,,),"р")</f>
        <v>0</v>
      </c>
      <c r="DH45" s="37">
        <f ca="1">COUNTIF(OFFSET(class4_2,MATCH(DH$1,'4 класс'!$A:$A,0)-7+'Итог по классам'!$B45,,,),"ш")</f>
        <v>0</v>
      </c>
      <c r="DI45" s="38">
        <f ca="1">COUNTIF(OFFSET(class4_1,MATCH(DI$1,'4 класс'!$A:$A,0)-7+'Итог по классам'!$B45,,,),"Ф")</f>
        <v>0</v>
      </c>
      <c r="DJ45" s="37">
        <f ca="1">COUNTIF(OFFSET(class4_1,MATCH(DJ$1,'4 класс'!$A:$A,0)-7+'Итог по классам'!$B45,,,),"р")</f>
        <v>0</v>
      </c>
      <c r="DK45" s="37">
        <f ca="1">COUNTIF(OFFSET(class4_1,MATCH(DK$1,'4 класс'!$A:$A,0)-7+'Итог по классам'!$B45,,,),"ш")</f>
        <v>0</v>
      </c>
      <c r="DL45" s="37">
        <f ca="1">COUNTIF(OFFSET(class4_2,MATCH(DL$1,'4 класс'!$A:$A,0)-7+'Итог по классам'!$B45,,,),"Ф")</f>
        <v>0</v>
      </c>
      <c r="DM45" s="37">
        <f ca="1">COUNTIF(OFFSET(class4_2,MATCH(DM$1,'4 класс'!$A:$A,0)-7+'Итог по классам'!$B45,,,),"р")</f>
        <v>0</v>
      </c>
      <c r="DN45" s="37">
        <f ca="1">COUNTIF(OFFSET(class4_2,MATCH(DN$1,'4 класс'!$A:$A,0)-7+'Итог по классам'!$B45,,,),"ш")</f>
        <v>0</v>
      </c>
      <c r="DO45" s="38">
        <f ca="1">COUNTIF(OFFSET(class4_1,MATCH(DO$1,'4 класс'!$A:$A,0)-7+'Итог по классам'!$B45,,,),"Ф")</f>
        <v>0</v>
      </c>
      <c r="DP45" s="37">
        <f ca="1">COUNTIF(OFFSET(class4_1,MATCH(DP$1,'4 класс'!$A:$A,0)-7+'Итог по классам'!$B45,,,),"р")</f>
        <v>0</v>
      </c>
      <c r="DQ45" s="37">
        <f ca="1">COUNTIF(OFFSET(class4_1,MATCH(DQ$1,'4 класс'!$A:$A,0)-7+'Итог по классам'!$B45,,,),"ш")</f>
        <v>0</v>
      </c>
      <c r="DR45" s="37">
        <f ca="1">COUNTIF(OFFSET(class4_2,MATCH(DR$1,'4 класс'!$A:$A,0)-7+'Итог по классам'!$B45,,,),"Ф")</f>
        <v>0</v>
      </c>
      <c r="DS45" s="37">
        <f ca="1">COUNTIF(OFFSET(class4_2,MATCH(DS$1,'4 класс'!$A:$A,0)-7+'Итог по классам'!$B45,,,),"р")</f>
        <v>0</v>
      </c>
      <c r="DT45" s="37">
        <f ca="1">COUNTIF(OFFSET(class4_2,MATCH(DT$1,'4 класс'!$A:$A,0)-7+'Итог по классам'!$B45,,,),"ш")</f>
        <v>0</v>
      </c>
      <c r="DU45" s="38">
        <f ca="1">COUNTIF(OFFSET(class4_1,MATCH(DU$1,'4 класс'!$A:$A,0)-7+'Итог по классам'!$B45,,,),"Ф")</f>
        <v>0</v>
      </c>
      <c r="DV45" s="37">
        <f ca="1">COUNTIF(OFFSET(class4_1,MATCH(DV$1,'4 класс'!$A:$A,0)-7+'Итог по классам'!$B45,,,),"р")</f>
        <v>0</v>
      </c>
      <c r="DW45" s="37">
        <f ca="1">COUNTIF(OFFSET(class4_1,MATCH(DW$1,'4 класс'!$A:$A,0)-7+'Итог по классам'!$B45,,,),"ш")</f>
        <v>0</v>
      </c>
      <c r="DX45" s="37">
        <f ca="1">COUNTIF(OFFSET(class4_2,MATCH(DX$1,'4 класс'!$A:$A,0)-7+'Итог по классам'!$B45,,,),"Ф")</f>
        <v>0</v>
      </c>
      <c r="DY45" s="37">
        <f ca="1">COUNTIF(OFFSET(class4_2,MATCH(DY$1,'4 класс'!$A:$A,0)-7+'Итог по классам'!$B45,,,),"р")</f>
        <v>0</v>
      </c>
      <c r="DZ45" s="37">
        <f ca="1">COUNTIF(OFFSET(class4_2,MATCH(DZ$1,'4 класс'!$A:$A,0)-7+'Итог по классам'!$B45,,,),"ш")</f>
        <v>0</v>
      </c>
      <c r="EA45" s="38">
        <f ca="1">COUNTIF(OFFSET(class4_1,MATCH(EA$1,'4 класс'!$A:$A,0)-7+'Итог по классам'!$B45,,,),"Ф")</f>
        <v>0</v>
      </c>
      <c r="EB45" s="37">
        <f ca="1">COUNTIF(OFFSET(class4_1,MATCH(EB$1,'4 класс'!$A:$A,0)-7+'Итог по классам'!$B45,,,),"р")</f>
        <v>0</v>
      </c>
      <c r="EC45" s="37">
        <f ca="1">COUNTIF(OFFSET(class4_1,MATCH(EC$1,'4 класс'!$A:$A,0)-7+'Итог по классам'!$B45,,,),"ш")</f>
        <v>0</v>
      </c>
      <c r="ED45" s="37">
        <f ca="1">COUNTIF(OFFSET(class4_2,MATCH(ED$1,'4 класс'!$A:$A,0)-7+'Итог по классам'!$B45,,,),"Ф")</f>
        <v>0</v>
      </c>
      <c r="EE45" s="37">
        <f ca="1">COUNTIF(OFFSET(class4_2,MATCH(EE$1,'4 класс'!$A:$A,0)-7+'Итог по классам'!$B45,,,),"р")</f>
        <v>0</v>
      </c>
      <c r="EF45" s="37">
        <f ca="1">COUNTIF(OFFSET(class4_2,MATCH(EF$1,'4 класс'!$A:$A,0)-7+'Итог по классам'!$B45,,,),"ш")</f>
        <v>0</v>
      </c>
      <c r="EG45" s="38">
        <f ca="1">COUNTIF(OFFSET(class4_1,MATCH(EG$1,'4 класс'!$A:$A,0)-7+'Итог по классам'!$B45,,,),"Ф")</f>
        <v>0</v>
      </c>
      <c r="EH45" s="37">
        <f ca="1">COUNTIF(OFFSET(class4_1,MATCH(EH$1,'4 класс'!$A:$A,0)-7+'Итог по классам'!$B45,,,),"р")</f>
        <v>0</v>
      </c>
      <c r="EI45" s="37">
        <f ca="1">COUNTIF(OFFSET(class4_1,MATCH(EI$1,'4 класс'!$A:$A,0)-7+'Итог по классам'!$B45,,,),"ш")</f>
        <v>0</v>
      </c>
      <c r="EJ45" s="37">
        <f ca="1">COUNTIF(OFFSET(class4_2,MATCH(EJ$1,'4 класс'!$A:$A,0)-7+'Итог по классам'!$B45,,,),"Ф")</f>
        <v>0</v>
      </c>
      <c r="EK45" s="37">
        <f ca="1">COUNTIF(OFFSET(class4_2,MATCH(EK$1,'4 класс'!$A:$A,0)-7+'Итог по классам'!$B45,,,),"р")</f>
        <v>0</v>
      </c>
      <c r="EL45" s="37">
        <f ca="1">COUNTIF(OFFSET(class4_2,MATCH(EL$1,'4 класс'!$A:$A,0)-7+'Итог по классам'!$B45,,,),"ш")</f>
        <v>0</v>
      </c>
      <c r="EM45" s="38">
        <f ca="1">COUNTIF(OFFSET(class4_1,MATCH(EM$1,'4 класс'!$A:$A,0)-7+'Итог по классам'!$B45,,,),"Ф")</f>
        <v>0</v>
      </c>
      <c r="EN45" s="37">
        <f ca="1">COUNTIF(OFFSET(class4_1,MATCH(EN$1,'4 класс'!$A:$A,0)-7+'Итог по классам'!$B45,,,),"р")</f>
        <v>0</v>
      </c>
      <c r="EO45" s="37">
        <f ca="1">COUNTIF(OFFSET(class4_1,MATCH(EO$1,'4 класс'!$A:$A,0)-7+'Итог по классам'!$B45,,,),"ш")</f>
        <v>0</v>
      </c>
      <c r="EP45" s="37">
        <f ca="1">COUNTIF(OFFSET(class4_2,MATCH(EP$1,'4 класс'!$A:$A,0)-7+'Итог по классам'!$B45,,,),"Ф")</f>
        <v>0</v>
      </c>
      <c r="EQ45" s="37">
        <f ca="1">COUNTIF(OFFSET(class4_2,MATCH(EQ$1,'4 класс'!$A:$A,0)-7+'Итог по классам'!$B45,,,),"р")</f>
        <v>0</v>
      </c>
      <c r="ER45" s="37">
        <f ca="1">COUNTIF(OFFSET(class4_2,MATCH(ER$1,'4 класс'!$A:$A,0)-7+'Итог по классам'!$B45,,,),"ш")</f>
        <v>0</v>
      </c>
      <c r="ES45" s="38">
        <f ca="1">COUNTIF(OFFSET(class4_1,MATCH(ES$1,'4 класс'!$A:$A,0)-7+'Итог по классам'!$B45,,,),"Ф")</f>
        <v>0</v>
      </c>
      <c r="ET45" s="37">
        <f ca="1">COUNTIF(OFFSET(class4_1,MATCH(ET$1,'4 класс'!$A:$A,0)-7+'Итог по классам'!$B45,,,),"р")</f>
        <v>0</v>
      </c>
      <c r="EU45" s="37">
        <f ca="1">COUNTIF(OFFSET(class4_1,MATCH(EU$1,'4 класс'!$A:$A,0)-7+'Итог по классам'!$B45,,,),"ш")</f>
        <v>0</v>
      </c>
      <c r="EV45" s="37">
        <f ca="1">COUNTIF(OFFSET(class4_2,MATCH(EV$1,'4 класс'!$A:$A,0)-7+'Итог по классам'!$B45,,,),"Ф")</f>
        <v>0</v>
      </c>
      <c r="EW45" s="37">
        <f ca="1">COUNTIF(OFFSET(class4_2,MATCH(EW$1,'4 класс'!$A:$A,0)-7+'Итог по классам'!$B45,,,),"р")</f>
        <v>0</v>
      </c>
      <c r="EX45" s="37">
        <f ca="1">COUNTIF(OFFSET(class4_2,MATCH(EX$1,'4 класс'!$A:$A,0)-7+'Итог по классам'!$B45,,,),"ш")</f>
        <v>0</v>
      </c>
      <c r="EY45" s="38">
        <f ca="1">COUNTIF(OFFSET(class4_1,MATCH(EY$1,'4 класс'!$A:$A,0)-7+'Итог по классам'!$B45,,,),"Ф")</f>
        <v>0</v>
      </c>
      <c r="EZ45" s="37">
        <f ca="1">COUNTIF(OFFSET(class4_1,MATCH(EZ$1,'4 класс'!$A:$A,0)-7+'Итог по классам'!$B45,,,),"р")</f>
        <v>0</v>
      </c>
      <c r="FA45" s="37">
        <f ca="1">COUNTIF(OFFSET(class4_1,MATCH(FA$1,'4 класс'!$A:$A,0)-7+'Итог по классам'!$B45,,,),"ш")</f>
        <v>0</v>
      </c>
      <c r="FB45" s="37">
        <f ca="1">COUNTIF(OFFSET(class4_2,MATCH(FB$1,'4 класс'!$A:$A,0)-7+'Итог по классам'!$B45,,,),"Ф")</f>
        <v>0</v>
      </c>
      <c r="FC45" s="37">
        <f ca="1">COUNTIF(OFFSET(class4_2,MATCH(FC$1,'4 класс'!$A:$A,0)-7+'Итог по классам'!$B45,,,),"р")</f>
        <v>0</v>
      </c>
      <c r="FD45" s="37">
        <f ca="1">COUNTIF(OFFSET(class4_2,MATCH(FD$1,'4 класс'!$A:$A,0)-7+'Итог по классам'!$B45,,,),"ш")</f>
        <v>0</v>
      </c>
      <c r="FE45" s="38">
        <f ca="1">COUNTIF(OFFSET(class4_1,MATCH(FE$1,'4 класс'!$A:$A,0)-7+'Итог по классам'!$B45,,,),"Ф")</f>
        <v>0</v>
      </c>
      <c r="FF45" s="37">
        <f ca="1">COUNTIF(OFFSET(class4_1,MATCH(FF$1,'4 класс'!$A:$A,0)-7+'Итог по классам'!$B45,,,),"р")</f>
        <v>0</v>
      </c>
      <c r="FG45" s="37">
        <f ca="1">COUNTIF(OFFSET(class4_1,MATCH(FG$1,'4 класс'!$A:$A,0)-7+'Итог по классам'!$B45,,,),"ш")</f>
        <v>0</v>
      </c>
      <c r="FH45" s="37">
        <f ca="1">COUNTIF(OFFSET(class4_2,MATCH(FH$1,'4 класс'!$A:$A,0)-7+'Итог по классам'!$B45,,,),"Ф")</f>
        <v>0</v>
      </c>
      <c r="FI45" s="37">
        <f ca="1">COUNTIF(OFFSET(class4_2,MATCH(FI$1,'4 класс'!$A:$A,0)-7+'Итог по классам'!$B45,,,),"р")</f>
        <v>0</v>
      </c>
      <c r="FJ45" s="37">
        <f ca="1">COUNTIF(OFFSET(class4_2,MATCH(FJ$1,'4 класс'!$A:$A,0)-7+'Итог по классам'!$B45,,,),"ш")</f>
        <v>0</v>
      </c>
      <c r="FK45" s="38">
        <f ca="1">COUNTIF(OFFSET(class4_1,MATCH(FK$1,'4 класс'!$A:$A,0)-7+'Итог по классам'!$B45,,,),"Ф")</f>
        <v>0</v>
      </c>
      <c r="FL45" s="37">
        <f ca="1">COUNTIF(OFFSET(class4_1,MATCH(FL$1,'4 класс'!$A:$A,0)-7+'Итог по классам'!$B45,,,),"р")</f>
        <v>0</v>
      </c>
      <c r="FM45" s="37">
        <f ca="1">COUNTIF(OFFSET(class4_1,MATCH(FM$1,'4 класс'!$A:$A,0)-7+'Итог по классам'!$B45,,,),"ш")</f>
        <v>0</v>
      </c>
      <c r="FN45" s="37">
        <f ca="1">COUNTIF(OFFSET(class4_2,MATCH(FN$1,'4 класс'!$A:$A,0)-7+'Итог по классам'!$B45,,,),"Ф")</f>
        <v>0</v>
      </c>
      <c r="FO45" s="37">
        <f ca="1">COUNTIF(OFFSET(class4_2,MATCH(FO$1,'4 класс'!$A:$A,0)-7+'Итог по классам'!$B45,,,),"р")</f>
        <v>0</v>
      </c>
      <c r="FP45" s="37">
        <f ca="1">COUNTIF(OFFSET(class4_2,MATCH(FP$1,'4 класс'!$A:$A,0)-7+'Итог по классам'!$B45,,,),"ш")</f>
        <v>0</v>
      </c>
      <c r="FQ45" s="38">
        <f ca="1">COUNTIF(OFFSET(class4_1,MATCH(FQ$1,'4 класс'!$A:$A,0)-7+'Итог по классам'!$B45,,,),"Ф")</f>
        <v>0</v>
      </c>
      <c r="FR45" s="37">
        <f ca="1">COUNTIF(OFFSET(class4_1,MATCH(FR$1,'4 класс'!$A:$A,0)-7+'Итог по классам'!$B45,,,),"р")</f>
        <v>0</v>
      </c>
      <c r="FS45" s="37">
        <f ca="1">COUNTIF(OFFSET(class4_1,MATCH(FS$1,'4 класс'!$A:$A,0)-7+'Итог по классам'!$B45,,,),"ш")</f>
        <v>0</v>
      </c>
      <c r="FT45" s="37">
        <f ca="1">COUNTIF(OFFSET(class4_2,MATCH(FT$1,'4 класс'!$A:$A,0)-7+'Итог по классам'!$B45,,,),"Ф")</f>
        <v>0</v>
      </c>
      <c r="FU45" s="37">
        <f ca="1">COUNTIF(OFFSET(class4_2,MATCH(FU$1,'4 класс'!$A:$A,0)-7+'Итог по классам'!$B45,,,),"р")</f>
        <v>0</v>
      </c>
      <c r="FV45" s="37">
        <f ca="1">COUNTIF(OFFSET(class4_2,MATCH(FV$1,'4 класс'!$A:$A,0)-7+'Итог по классам'!$B45,,,),"ш")</f>
        <v>0</v>
      </c>
      <c r="FW45" s="38">
        <f ca="1">COUNTIF(OFFSET(class4_1,MATCH(FW$1,'4 класс'!$A:$A,0)-7+'Итог по классам'!$B45,,,),"Ф")</f>
        <v>0</v>
      </c>
      <c r="FX45" s="37">
        <f ca="1">COUNTIF(OFFSET(class4_1,MATCH(FX$1,'4 класс'!$A:$A,0)-7+'Итог по классам'!$B45,,,),"р")</f>
        <v>0</v>
      </c>
      <c r="FY45" s="37">
        <f ca="1">COUNTIF(OFFSET(class4_1,MATCH(FY$1,'4 класс'!$A:$A,0)-7+'Итог по классам'!$B45,,,),"ш")</f>
        <v>0</v>
      </c>
      <c r="FZ45" s="37">
        <f ca="1">COUNTIF(OFFSET(class4_2,MATCH(FZ$1,'4 класс'!$A:$A,0)-7+'Итог по классам'!$B45,,,),"Ф")</f>
        <v>0</v>
      </c>
      <c r="GA45" s="37">
        <f ca="1">COUNTIF(OFFSET(class4_2,MATCH(GA$1,'4 класс'!$A:$A,0)-7+'Итог по классам'!$B45,,,),"р")</f>
        <v>0</v>
      </c>
      <c r="GB45" s="37">
        <f ca="1">COUNTIF(OFFSET(class4_2,MATCH(GB$1,'4 класс'!$A:$A,0)-7+'Итог по классам'!$B45,,,),"ш")</f>
        <v>0</v>
      </c>
      <c r="GC45" s="38">
        <f ca="1">COUNTIF(OFFSET(class4_1,MATCH(GC$1,'4 класс'!$A:$A,0)-7+'Итог по классам'!$B45,,,),"Ф")</f>
        <v>0</v>
      </c>
      <c r="GD45" s="37">
        <f ca="1">COUNTIF(OFFSET(class4_1,MATCH(GD$1,'4 класс'!$A:$A,0)-7+'Итог по классам'!$B45,,,),"р")</f>
        <v>0</v>
      </c>
      <c r="GE45" s="37">
        <f ca="1">COUNTIF(OFFSET(class4_1,MATCH(GE$1,'4 класс'!$A:$A,0)-7+'Итог по классам'!$B45,,,),"ш")</f>
        <v>0</v>
      </c>
      <c r="GF45" s="37">
        <f ca="1">COUNTIF(OFFSET(class4_2,MATCH(GF$1,'4 класс'!$A:$A,0)-7+'Итог по классам'!$B45,,,),"Ф")</f>
        <v>0</v>
      </c>
      <c r="GG45" s="37">
        <f ca="1">COUNTIF(OFFSET(class4_2,MATCH(GG$1,'4 класс'!$A:$A,0)-7+'Итог по классам'!$B45,,,),"р")</f>
        <v>0</v>
      </c>
      <c r="GH45" s="37">
        <f ca="1">COUNTIF(OFFSET(class4_2,MATCH(GH$1,'4 класс'!$A:$A,0)-7+'Итог по классам'!$B45,,,),"ш")</f>
        <v>0</v>
      </c>
      <c r="GI45" s="38">
        <f ca="1">COUNTIF(OFFSET(class4_1,MATCH(GI$1,'4 класс'!$A:$A,0)-7+'Итог по классам'!$B45,,,),"Ф")</f>
        <v>0</v>
      </c>
      <c r="GJ45" s="37">
        <f ca="1">COUNTIF(OFFSET(class4_1,MATCH(GJ$1,'4 класс'!$A:$A,0)-7+'Итог по классам'!$B45,,,),"р")</f>
        <v>0</v>
      </c>
      <c r="GK45" s="37">
        <f ca="1">COUNTIF(OFFSET(class4_1,MATCH(GK$1,'4 класс'!$A:$A,0)-7+'Итог по классам'!$B45,,,),"ш")</f>
        <v>0</v>
      </c>
      <c r="GL45" s="37">
        <f ca="1">COUNTIF(OFFSET(class4_2,MATCH(GL$1,'4 класс'!$A:$A,0)-7+'Итог по классам'!$B45,,,),"Ф")</f>
        <v>0</v>
      </c>
      <c r="GM45" s="37">
        <f ca="1">COUNTIF(OFFSET(class4_2,MATCH(GM$1,'4 класс'!$A:$A,0)-7+'Итог по классам'!$B45,,,),"р")</f>
        <v>0</v>
      </c>
      <c r="GN45" s="37">
        <f ca="1">COUNTIF(OFFSET(class4_2,MATCH(GN$1,'4 класс'!$A:$A,0)-7+'Итог по классам'!$B45,,,),"ш")</f>
        <v>0</v>
      </c>
      <c r="GO45" s="38">
        <f ca="1">COUNTIF(OFFSET(class4_1,MATCH(GO$1,'4 класс'!$A:$A,0)-7+'Итог по классам'!$B45,,,),"Ф")</f>
        <v>0</v>
      </c>
      <c r="GP45" s="37">
        <f ca="1">COUNTIF(OFFSET(class4_1,MATCH(GP$1,'4 класс'!$A:$A,0)-7+'Итог по классам'!$B45,,,),"р")</f>
        <v>0</v>
      </c>
      <c r="GQ45" s="37">
        <f ca="1">COUNTIF(OFFSET(class4_1,MATCH(GQ$1,'4 класс'!$A:$A,0)-7+'Итог по классам'!$B45,,,),"ш")</f>
        <v>0</v>
      </c>
      <c r="GR45" s="37">
        <f ca="1">COUNTIF(OFFSET(class4_2,MATCH(GR$1,'4 класс'!$A:$A,0)-7+'Итог по классам'!$B45,,,),"Ф")</f>
        <v>0</v>
      </c>
      <c r="GS45" s="37">
        <f ca="1">COUNTIF(OFFSET(class4_2,MATCH(GS$1,'4 класс'!$A:$A,0)-7+'Итог по классам'!$B45,,,),"р")</f>
        <v>0</v>
      </c>
      <c r="GT45" s="37">
        <f ca="1">COUNTIF(OFFSET(class4_2,MATCH(GT$1,'4 класс'!$A:$A,0)-7+'Итог по классам'!$B45,,,),"ш")</f>
        <v>0</v>
      </c>
      <c r="GU45" s="38">
        <f ca="1">COUNTIF(OFFSET(class4_1,MATCH(GU$1,'4 класс'!$A:$A,0)-7+'Итог по классам'!$B45,,,),"Ф")</f>
        <v>0</v>
      </c>
      <c r="GV45" s="37">
        <f ca="1">COUNTIF(OFFSET(class4_1,MATCH(GV$1,'4 класс'!$A:$A,0)-7+'Итог по классам'!$B45,,,),"р")</f>
        <v>0</v>
      </c>
      <c r="GW45" s="37">
        <f ca="1">COUNTIF(OFFSET(class4_1,MATCH(GW$1,'4 класс'!$A:$A,0)-7+'Итог по классам'!$B45,,,),"ш")</f>
        <v>0</v>
      </c>
      <c r="GX45" s="37">
        <f ca="1">COUNTIF(OFFSET(class4_2,MATCH(GX$1,'4 класс'!$A:$A,0)-7+'Итог по классам'!$B45,,,),"Ф")</f>
        <v>0</v>
      </c>
      <c r="GY45" s="37">
        <f ca="1">COUNTIF(OFFSET(class4_2,MATCH(GY$1,'4 класс'!$A:$A,0)-7+'Итог по классам'!$B45,,,),"р")</f>
        <v>0</v>
      </c>
      <c r="GZ45" s="37">
        <f ca="1">COUNTIF(OFFSET(class4_2,MATCH(GZ$1,'4 класс'!$A:$A,0)-7+'Итог по классам'!$B45,,,),"ш")</f>
        <v>0</v>
      </c>
      <c r="HA45" s="38">
        <f ca="1">COUNTIF(OFFSET(class4_1,MATCH(HA$1,'4 класс'!$A:$A,0)-7+'Итог по классам'!$B45,,,),"Ф")</f>
        <v>0</v>
      </c>
      <c r="HB45" s="37">
        <f ca="1">COUNTIF(OFFSET(class4_1,MATCH(HB$1,'4 класс'!$A:$A,0)-7+'Итог по классам'!$B45,,,),"р")</f>
        <v>0</v>
      </c>
      <c r="HC45" s="37">
        <f ca="1">COUNTIF(OFFSET(class4_1,MATCH(HC$1,'4 класс'!$A:$A,0)-7+'Итог по классам'!$B45,,,),"ш")</f>
        <v>0</v>
      </c>
      <c r="HD45" s="37">
        <f ca="1">COUNTIF(OFFSET(class4_2,MATCH(HD$1,'4 класс'!$A:$A,0)-7+'Итог по классам'!$B45,,,),"Ф")</f>
        <v>0</v>
      </c>
      <c r="HE45" s="37">
        <f ca="1">COUNTIF(OFFSET(class4_2,MATCH(HE$1,'4 класс'!$A:$A,0)-7+'Итог по классам'!$B45,,,),"р")</f>
        <v>0</v>
      </c>
      <c r="HF45" s="37">
        <f ca="1">COUNTIF(OFFSET(class4_2,MATCH(HF$1,'4 класс'!$A:$A,0)-7+'Итог по классам'!$B45,,,),"ш")</f>
        <v>0</v>
      </c>
      <c r="HG45" s="38">
        <f ca="1">COUNTIF(OFFSET(class4_1,MATCH(HG$1,'4 класс'!$A:$A,0)-7+'Итог по классам'!$B45,,,),"Ф")</f>
        <v>0</v>
      </c>
      <c r="HH45" s="37">
        <f ca="1">COUNTIF(OFFSET(class4_1,MATCH(HH$1,'4 класс'!$A:$A,0)-7+'Итог по классам'!$B45,,,),"р")</f>
        <v>0</v>
      </c>
      <c r="HI45" s="37">
        <f ca="1">COUNTIF(OFFSET(class4_1,MATCH(HI$1,'4 класс'!$A:$A,0)-7+'Итог по классам'!$B45,,,),"ш")</f>
        <v>0</v>
      </c>
      <c r="HJ45" s="37">
        <f ca="1">COUNTIF(OFFSET(class4_2,MATCH(HJ$1,'4 класс'!$A:$A,0)-7+'Итог по классам'!$B45,,,),"Ф")</f>
        <v>0</v>
      </c>
      <c r="HK45" s="37">
        <f ca="1">COUNTIF(OFFSET(class4_2,MATCH(HK$1,'4 класс'!$A:$A,0)-7+'Итог по классам'!$B45,,,),"р")</f>
        <v>0</v>
      </c>
      <c r="HL45" s="37">
        <f ca="1">COUNTIF(OFFSET(class4_2,MATCH(HL$1,'4 класс'!$A:$A,0)-7+'Итог по классам'!$B45,,,),"ш")</f>
        <v>0</v>
      </c>
      <c r="HM45" s="38">
        <f ca="1">COUNTIF(OFFSET(class4_1,MATCH(HM$1,'4 класс'!$A:$A,0)-7+'Итог по классам'!$B45,,,),"Ф")</f>
        <v>0</v>
      </c>
      <c r="HN45" s="37">
        <f ca="1">COUNTIF(OFFSET(class4_1,MATCH(HN$1,'4 класс'!$A:$A,0)-7+'Итог по классам'!$B45,,,),"р")</f>
        <v>0</v>
      </c>
      <c r="HO45" s="37">
        <f ca="1">COUNTIF(OFFSET(class4_1,MATCH(HO$1,'4 класс'!$A:$A,0)-7+'Итог по классам'!$B45,,,),"ш")</f>
        <v>0</v>
      </c>
      <c r="HP45" s="37">
        <f ca="1">COUNTIF(OFFSET(class4_2,MATCH(HP$1,'4 класс'!$A:$A,0)-7+'Итог по классам'!$B45,,,),"Ф")</f>
        <v>0</v>
      </c>
      <c r="HQ45" s="37">
        <f ca="1">COUNTIF(OFFSET(class4_2,MATCH(HQ$1,'4 класс'!$A:$A,0)-7+'Итог по классам'!$B45,,,),"р")</f>
        <v>0</v>
      </c>
      <c r="HR45" s="37">
        <f ca="1">COUNTIF(OFFSET(class4_2,MATCH(HR$1,'4 класс'!$A:$A,0)-7+'Итог по классам'!$B45,,,),"ш")</f>
        <v>0</v>
      </c>
      <c r="HS45" s="38">
        <f ca="1">COUNTIF(OFFSET(class4_1,MATCH(HS$1,'4 класс'!$A:$A,0)-7+'Итог по классам'!$B45,,,),"Ф")</f>
        <v>0</v>
      </c>
      <c r="HT45" s="37">
        <f ca="1">COUNTIF(OFFSET(class4_1,MATCH(HT$1,'4 класс'!$A:$A,0)-7+'Итог по классам'!$B45,,,),"р")</f>
        <v>0</v>
      </c>
      <c r="HU45" s="37">
        <f ca="1">COUNTIF(OFFSET(class4_1,MATCH(HU$1,'4 класс'!$A:$A,0)-7+'Итог по классам'!$B45,,,),"ш")</f>
        <v>0</v>
      </c>
      <c r="HV45" s="37">
        <f ca="1">COUNTIF(OFFSET(class4_2,MATCH(HV$1,'4 класс'!$A:$A,0)-7+'Итог по классам'!$B45,,,),"Ф")</f>
        <v>0</v>
      </c>
      <c r="HW45" s="37">
        <f ca="1">COUNTIF(OFFSET(class4_2,MATCH(HW$1,'4 класс'!$A:$A,0)-7+'Итог по классам'!$B45,,,),"р")</f>
        <v>0</v>
      </c>
      <c r="HX45" s="37">
        <f ca="1">COUNTIF(OFFSET(class4_2,MATCH(HX$1,'4 класс'!$A:$A,0)-7+'Итог по классам'!$B45,,,),"ш")</f>
        <v>0</v>
      </c>
      <c r="HY45" s="38">
        <f ca="1">COUNTIF(OFFSET(class4_1,MATCH(HY$1,'4 класс'!$A:$A,0)-7+'Итог по классам'!$B45,,,),"Ф")</f>
        <v>0</v>
      </c>
      <c r="HZ45" s="37">
        <f ca="1">COUNTIF(OFFSET(class4_1,MATCH(HZ$1,'4 класс'!$A:$A,0)-7+'Итог по классам'!$B45,,,),"р")</f>
        <v>0</v>
      </c>
      <c r="IA45" s="37">
        <f ca="1">COUNTIF(OFFSET(class4_1,MATCH(IA$1,'4 класс'!$A:$A,0)-7+'Итог по классам'!$B45,,,),"ш")</f>
        <v>0</v>
      </c>
      <c r="IB45" s="37">
        <f ca="1">COUNTIF(OFFSET(class4_2,MATCH(IB$1,'4 класс'!$A:$A,0)-7+'Итог по классам'!$B45,,,),"Ф")</f>
        <v>0</v>
      </c>
      <c r="IC45" s="37">
        <f ca="1">COUNTIF(OFFSET(class4_2,MATCH(IC$1,'4 класс'!$A:$A,0)-7+'Итог по классам'!$B45,,,),"р")</f>
        <v>0</v>
      </c>
      <c r="ID45" s="37">
        <f ca="1">COUNTIF(OFFSET(class4_2,MATCH(ID$1,'4 класс'!$A:$A,0)-7+'Итог по классам'!$B45,,,),"ш")</f>
        <v>0</v>
      </c>
      <c r="IE45" s="38">
        <f ca="1">COUNTIF(OFFSET(class4_1,MATCH(IE$1,'4 класс'!$A:$A,0)-7+'Итог по классам'!$B45,,,),"Ф")</f>
        <v>0</v>
      </c>
      <c r="IF45" s="37">
        <f ca="1">COUNTIF(OFFSET(class4_1,MATCH(IF$1,'4 класс'!$A:$A,0)-7+'Итог по классам'!$B45,,,),"р")</f>
        <v>0</v>
      </c>
      <c r="IG45" s="37">
        <f ca="1">COUNTIF(OFFSET(class4_1,MATCH(IG$1,'4 класс'!$A:$A,0)-7+'Итог по классам'!$B45,,,),"ш")</f>
        <v>0</v>
      </c>
      <c r="IH45" s="37">
        <f ca="1">COUNTIF(OFFSET(class4_2,MATCH(IH$1,'4 класс'!$A:$A,0)-7+'Итог по классам'!$B45,,,),"Ф")</f>
        <v>0</v>
      </c>
      <c r="II45" s="37">
        <f ca="1">COUNTIF(OFFSET(class4_2,MATCH(II$1,'4 класс'!$A:$A,0)-7+'Итог по классам'!$B45,,,),"р")</f>
        <v>0</v>
      </c>
      <c r="IJ45" s="37">
        <f ca="1">COUNTIF(OFFSET(class4_2,MATCH(IJ$1,'4 класс'!$A:$A,0)-7+'Итог по классам'!$B45,,,),"ш")</f>
        <v>0</v>
      </c>
      <c r="IK45" s="38">
        <f ca="1">COUNTIF(OFFSET(class4_1,MATCH(IK$1,'4 класс'!$A:$A,0)-7+'Итог по классам'!$B45,,,),"Ф")</f>
        <v>0</v>
      </c>
      <c r="IL45" s="37">
        <f ca="1">COUNTIF(OFFSET(class4_1,MATCH(IL$1,'4 класс'!$A:$A,0)-7+'Итог по классам'!$B45,,,),"р")</f>
        <v>0</v>
      </c>
      <c r="IM45" s="37">
        <f ca="1">COUNTIF(OFFSET(class4_1,MATCH(IM$1,'4 класс'!$A:$A,0)-7+'Итог по классам'!$B45,,,),"ш")</f>
        <v>0</v>
      </c>
      <c r="IN45" s="37">
        <f ca="1">COUNTIF(OFFSET(class4_2,MATCH(IN$1,'4 класс'!$A:$A,0)-7+'Итог по классам'!$B45,,,),"Ф")</f>
        <v>0</v>
      </c>
      <c r="IO45" s="37">
        <f ca="1">COUNTIF(OFFSET(class4_2,MATCH(IO$1,'4 класс'!$A:$A,0)-7+'Итог по классам'!$B45,,,),"р")</f>
        <v>0</v>
      </c>
      <c r="IP45" s="37">
        <f ca="1">COUNTIF(OFFSET(class4_2,MATCH(IP$1,'4 класс'!$A:$A,0)-7+'Итог по классам'!$B45,,,),"ш")</f>
        <v>0</v>
      </c>
      <c r="IQ45" s="38">
        <f ca="1">COUNTIF(OFFSET(class4_1,MATCH(IQ$1,'4 класс'!$A:$A,0)-7+'Итог по классам'!$B45,,,),"Ф")</f>
        <v>0</v>
      </c>
      <c r="IR45" s="37">
        <f ca="1">COUNTIF(OFFSET(class4_1,MATCH(IR$1,'4 класс'!$A:$A,0)-7+'Итог по классам'!$B45,,,),"р")</f>
        <v>0</v>
      </c>
      <c r="IS45" s="37">
        <f ca="1">COUNTIF(OFFSET(class4_1,MATCH(IS$1,'4 класс'!$A:$A,0)-7+'Итог по классам'!$B45,,,),"ш")</f>
        <v>0</v>
      </c>
      <c r="IT45" s="37">
        <f ca="1">COUNTIF(OFFSET(class4_2,MATCH(IT$1,'4 класс'!$A:$A,0)-7+'Итог по классам'!$B45,,,),"Ф")</f>
        <v>0</v>
      </c>
      <c r="IU45" s="37">
        <f ca="1">COUNTIF(OFFSET(class4_2,MATCH(IU$1,'4 класс'!$A:$A,0)-7+'Итог по классам'!$B45,,,),"р")</f>
        <v>0</v>
      </c>
      <c r="IV45" s="37">
        <f ca="1">COUNTIF(OFFSET(class4_2,MATCH(IV$1,'4 класс'!$A:$A,0)-7+'Итог по классам'!$B45,,,),"ш")</f>
        <v>0</v>
      </c>
      <c r="IW45" s="38">
        <f ca="1">COUNTIF(OFFSET(class4_1,MATCH(IW$1,'4 класс'!$A:$A,0)-7+'Итог по классам'!$B45,,,),"Ф")</f>
        <v>0</v>
      </c>
      <c r="IX45" s="37">
        <f ca="1">COUNTIF(OFFSET(class4_1,MATCH(IX$1,'4 класс'!$A:$A,0)-7+'Итог по классам'!$B45,,,),"р")</f>
        <v>0</v>
      </c>
      <c r="IY45" s="37">
        <f ca="1">COUNTIF(OFFSET(class4_1,MATCH(IY$1,'4 класс'!$A:$A,0)-7+'Итог по классам'!$B45,,,),"ш")</f>
        <v>0</v>
      </c>
      <c r="IZ45" s="37">
        <f ca="1">COUNTIF(OFFSET(class4_2,MATCH(IZ$1,'4 класс'!$A:$A,0)-7+'Итог по классам'!$B45,,,),"Ф")</f>
        <v>0</v>
      </c>
      <c r="JA45" s="37">
        <f ca="1">COUNTIF(OFFSET(class4_2,MATCH(JA$1,'4 класс'!$A:$A,0)-7+'Итог по классам'!$B45,,,),"р")</f>
        <v>0</v>
      </c>
      <c r="JB45" s="37">
        <f ca="1">COUNTIF(OFFSET(class4_2,MATCH(JB$1,'4 класс'!$A:$A,0)-7+'Итог по классам'!$B45,,,),"ш")</f>
        <v>0</v>
      </c>
      <c r="JC45" s="38">
        <f ca="1">COUNTIF(OFFSET(class4_1,MATCH(JC$1,'4 класс'!$A:$A,0)-7+'Итог по классам'!$B45,,,),"Ф")</f>
        <v>0</v>
      </c>
      <c r="JD45" s="37">
        <f ca="1">COUNTIF(OFFSET(class4_1,MATCH(JD$1,'4 класс'!$A:$A,0)-7+'Итог по классам'!$B45,,,),"р")</f>
        <v>0</v>
      </c>
      <c r="JE45" s="37">
        <f ca="1">COUNTIF(OFFSET(class4_1,MATCH(JE$1,'4 класс'!$A:$A,0)-7+'Итог по классам'!$B45,,,),"ш")</f>
        <v>0</v>
      </c>
      <c r="JF45" s="37">
        <f ca="1">COUNTIF(OFFSET(class4_2,MATCH(JF$1,'4 класс'!$A:$A,0)-7+'Итог по классам'!$B45,,,),"Ф")</f>
        <v>0</v>
      </c>
      <c r="JG45" s="37">
        <f ca="1">COUNTIF(OFFSET(class4_2,MATCH(JG$1,'4 класс'!$A:$A,0)-7+'Итог по классам'!$B45,,,),"р")</f>
        <v>0</v>
      </c>
      <c r="JH45" s="37">
        <f ca="1">COUNTIF(OFFSET(class4_2,MATCH(JH$1,'4 класс'!$A:$A,0)-7+'Итог по классам'!$B45,,,),"ш")</f>
        <v>0</v>
      </c>
      <c r="JI45" s="38">
        <f ca="1">COUNTIF(OFFSET(class4_1,MATCH(JI$1,'4 класс'!$A:$A,0)-7+'Итог по классам'!$B45,,,),"Ф")</f>
        <v>0</v>
      </c>
      <c r="JJ45" s="37">
        <f ca="1">COUNTIF(OFFSET(class4_1,MATCH(JJ$1,'4 класс'!$A:$A,0)-7+'Итог по классам'!$B45,,,),"р")</f>
        <v>0</v>
      </c>
      <c r="JK45" s="37">
        <f ca="1">COUNTIF(OFFSET(class4_1,MATCH(JK$1,'4 класс'!$A:$A,0)-7+'Итог по классам'!$B45,,,),"ш")</f>
        <v>0</v>
      </c>
      <c r="JL45" s="37">
        <f ca="1">COUNTIF(OFFSET(class4_2,MATCH(JL$1,'4 класс'!$A:$A,0)-7+'Итог по классам'!$B45,,,),"Ф")</f>
        <v>0</v>
      </c>
      <c r="JM45" s="37">
        <f ca="1">COUNTIF(OFFSET(class4_2,MATCH(JM$1,'4 класс'!$A:$A,0)-7+'Итог по классам'!$B45,,,),"р")</f>
        <v>0</v>
      </c>
      <c r="JN45" s="37">
        <f ca="1">COUNTIF(OFFSET(class4_2,MATCH(JN$1,'4 класс'!$A:$A,0)-7+'Итог по классам'!$B45,,,),"ш")</f>
        <v>0</v>
      </c>
      <c r="JO45" s="38">
        <f ca="1">COUNTIF(OFFSET(class4_1,MATCH(JO$1,'4 класс'!$A:$A,0)-7+'Итог по классам'!$B45,,,),"Ф")</f>
        <v>0</v>
      </c>
      <c r="JP45" s="37">
        <f ca="1">COUNTIF(OFFSET(class4_1,MATCH(JP$1,'4 класс'!$A:$A,0)-7+'Итог по классам'!$B45,,,),"р")</f>
        <v>0</v>
      </c>
      <c r="JQ45" s="37">
        <f ca="1">COUNTIF(OFFSET(class4_1,MATCH(JQ$1,'4 класс'!$A:$A,0)-7+'Итог по классам'!$B45,,,),"ш")</f>
        <v>0</v>
      </c>
      <c r="JR45" s="37">
        <f ca="1">COUNTIF(OFFSET(class4_2,MATCH(JR$1,'4 класс'!$A:$A,0)-7+'Итог по классам'!$B45,,,),"Ф")</f>
        <v>0</v>
      </c>
      <c r="JS45" s="37">
        <f ca="1">COUNTIF(OFFSET(class4_2,MATCH(JS$1,'4 класс'!$A:$A,0)-7+'Итог по классам'!$B45,,,),"р")</f>
        <v>0</v>
      </c>
      <c r="JT45" s="37">
        <f ca="1">COUNTIF(OFFSET(class4_2,MATCH(JT$1,'4 класс'!$A:$A,0)-7+'Итог по классам'!$B45,,,),"ш")</f>
        <v>0</v>
      </c>
      <c r="JU45" s="38">
        <f ca="1">COUNTIF(OFFSET(class4_1,MATCH(JU$1,'4 класс'!$A:$A,0)-7+'Итог по классам'!$B45,,,),"Ф")</f>
        <v>0</v>
      </c>
      <c r="JV45" s="37">
        <f ca="1">COUNTIF(OFFSET(class4_1,MATCH(JV$1,'4 класс'!$A:$A,0)-7+'Итог по классам'!$B45,,,),"р")</f>
        <v>0</v>
      </c>
      <c r="JW45" s="37">
        <f ca="1">COUNTIF(OFFSET(class4_1,MATCH(JW$1,'4 класс'!$A:$A,0)-7+'Итог по классам'!$B45,,,),"ш")</f>
        <v>0</v>
      </c>
      <c r="JX45" s="37">
        <f ca="1">COUNTIF(OFFSET(class4_2,MATCH(JX$1,'4 класс'!$A:$A,0)-7+'Итог по классам'!$B45,,,),"Ф")</f>
        <v>0</v>
      </c>
      <c r="JY45" s="37">
        <f ca="1">COUNTIF(OFFSET(class4_2,MATCH(JY$1,'4 класс'!$A:$A,0)-7+'Итог по классам'!$B45,,,),"р")</f>
        <v>0</v>
      </c>
      <c r="JZ45" s="37">
        <f ca="1">COUNTIF(OFFSET(class4_2,MATCH(JZ$1,'4 класс'!$A:$A,0)-7+'Итог по классам'!$B45,,,),"ш")</f>
        <v>0</v>
      </c>
      <c r="KA45" s="38">
        <f ca="1">COUNTIF(OFFSET(class4_1,MATCH(KA$1,'4 класс'!$A:$A,0)-7+'Итог по классам'!$B45,,,),"Ф")</f>
        <v>0</v>
      </c>
      <c r="KB45" s="37">
        <f ca="1">COUNTIF(OFFSET(class4_1,MATCH(KB$1,'4 класс'!$A:$A,0)-7+'Итог по классам'!$B45,,,),"р")</f>
        <v>0</v>
      </c>
      <c r="KC45" s="37">
        <f ca="1">COUNTIF(OFFSET(class4_1,MATCH(KC$1,'4 класс'!$A:$A,0)-7+'Итог по классам'!$B45,,,),"ш")</f>
        <v>0</v>
      </c>
      <c r="KD45" s="37">
        <f ca="1">COUNTIF(OFFSET(class4_2,MATCH(KD$1,'4 класс'!$A:$A,0)-7+'Итог по классам'!$B45,,,),"Ф")</f>
        <v>0</v>
      </c>
      <c r="KE45" s="37">
        <f ca="1">COUNTIF(OFFSET(class4_2,MATCH(KE$1,'4 класс'!$A:$A,0)-7+'Итог по классам'!$B45,,,),"р")</f>
        <v>0</v>
      </c>
      <c r="KF45" s="37">
        <f ca="1">COUNTIF(OFFSET(class4_2,MATCH(KF$1,'4 класс'!$A:$A,0)-7+'Итог по классам'!$B45,,,),"ш")</f>
        <v>0</v>
      </c>
      <c r="KG45" s="38">
        <f ca="1">COUNTIF(OFFSET(class4_1,MATCH(KG$1,'4 класс'!$A:$A,0)-7+'Итог по классам'!$B45,,,),"Ф")</f>
        <v>0</v>
      </c>
      <c r="KH45" s="37">
        <f ca="1">COUNTIF(OFFSET(class4_1,MATCH(KH$1,'4 класс'!$A:$A,0)-7+'Итог по классам'!$B45,,,),"р")</f>
        <v>0</v>
      </c>
      <c r="KI45" s="37">
        <f ca="1">COUNTIF(OFFSET(class4_1,MATCH(KI$1,'4 класс'!$A:$A,0)-7+'Итог по классам'!$B45,,,),"ш")</f>
        <v>0</v>
      </c>
      <c r="KJ45" s="37">
        <f ca="1">COUNTIF(OFFSET(class4_2,MATCH(KJ$1,'4 класс'!$A:$A,0)-7+'Итог по классам'!$B45,,,),"Ф")</f>
        <v>0</v>
      </c>
      <c r="KK45" s="37">
        <f ca="1">COUNTIF(OFFSET(class4_2,MATCH(KK$1,'4 класс'!$A:$A,0)-7+'Итог по классам'!$B45,,,),"р")</f>
        <v>0</v>
      </c>
      <c r="KL45" s="37">
        <f ca="1">COUNTIF(OFFSET(class4_2,MATCH(KL$1,'4 класс'!$A:$A,0)-7+'Итог по классам'!$B45,,,),"ш")</f>
        <v>0</v>
      </c>
      <c r="KM45" s="38">
        <f ca="1">COUNTIF(OFFSET(class4_1,MATCH(KM$1,'4 класс'!$A:$A,0)-7+'Итог по классам'!$B45,,,),"Ф")</f>
        <v>0</v>
      </c>
      <c r="KN45" s="37">
        <f ca="1">COUNTIF(OFFSET(class4_1,MATCH(KN$1,'4 класс'!$A:$A,0)-7+'Итог по классам'!$B45,,,),"р")</f>
        <v>0</v>
      </c>
      <c r="KO45" s="37">
        <f ca="1">COUNTIF(OFFSET(class4_1,MATCH(KO$1,'4 класс'!$A:$A,0)-7+'Итог по классам'!$B45,,,),"ш")</f>
        <v>0</v>
      </c>
      <c r="KP45" s="37">
        <f ca="1">COUNTIF(OFFSET(class4_2,MATCH(KP$1,'4 класс'!$A:$A,0)-7+'Итог по классам'!$B45,,,),"Ф")</f>
        <v>0</v>
      </c>
      <c r="KQ45" s="37">
        <f ca="1">COUNTIF(OFFSET(class4_2,MATCH(KQ$1,'4 класс'!$A:$A,0)-7+'Итог по классам'!$B45,,,),"р")</f>
        <v>0</v>
      </c>
      <c r="KR45" s="37">
        <f ca="1">COUNTIF(OFFSET(class4_2,MATCH(KR$1,'4 класс'!$A:$A,0)-7+'Итог по классам'!$B45,,,),"ш")</f>
        <v>0</v>
      </c>
    </row>
    <row r="46" spans="1:304" x14ac:dyDescent="0.25">
      <c r="A46">
        <f t="shared" si="8"/>
        <v>1</v>
      </c>
      <c r="B46" s="37">
        <v>13</v>
      </c>
      <c r="C46" s="3" t="s">
        <v>34</v>
      </c>
      <c r="D46" s="3" t="s">
        <v>44</v>
      </c>
      <c r="E46" s="37">
        <f ca="1">COUNTIF(OFFSET(class4_1,MATCH(E$1,'4 класс'!$A:$A,0)-7+'Итог по классам'!$B46,,,),"Ф")</f>
        <v>0</v>
      </c>
      <c r="F46" s="37">
        <f ca="1">COUNTIF(OFFSET(class4_1,MATCH(F$1,'4 класс'!$A:$A,0)-7+'Итог по классам'!$B46,,,),"р")</f>
        <v>0</v>
      </c>
      <c r="G46" s="37">
        <f ca="1">COUNTIF(OFFSET(class4_1,MATCH(G$1,'4 класс'!$A:$A,0)-7+'Итог по классам'!$B46,,,),"ш")</f>
        <v>0</v>
      </c>
      <c r="H46" s="37">
        <f ca="1">COUNTIF(OFFSET(class4_2,MATCH(H$1,'4 класс'!$A:$A,0)-7+'Итог по классам'!$B46,,,),"Ф")</f>
        <v>0</v>
      </c>
      <c r="I46" s="37">
        <f ca="1">COUNTIF(OFFSET(class4_2,MATCH(I$1,'4 класс'!$A:$A,0)-7+'Итог по классам'!$B46,,,),"р")</f>
        <v>0</v>
      </c>
      <c r="J46" s="37">
        <f ca="1">COUNTIF(OFFSET(class4_2,MATCH(J$1,'4 класс'!$A:$A,0)-7+'Итог по классам'!$B46,,,),"ш")</f>
        <v>0</v>
      </c>
      <c r="K46" s="38">
        <f ca="1">COUNTIF(OFFSET(class4_1,MATCH(K$1,'4 класс'!$A:$A,0)-7+'Итог по классам'!$B46,,,),"Ф")</f>
        <v>0</v>
      </c>
      <c r="L46" s="37">
        <f ca="1">COUNTIF(OFFSET(class4_1,MATCH(L$1,'4 класс'!$A:$A,0)-7+'Итог по классам'!$B46,,,),"р")</f>
        <v>0</v>
      </c>
      <c r="M46" s="37">
        <f ca="1">COUNTIF(OFFSET(class4_1,MATCH(M$1,'4 класс'!$A:$A,0)-7+'Итог по классам'!$B46,,,),"ш")</f>
        <v>0</v>
      </c>
      <c r="N46" s="37">
        <f ca="1">COUNTIF(OFFSET(class4_2,MATCH(N$1,'4 класс'!$A:$A,0)-7+'Итог по классам'!$B46,,,),"Ф")</f>
        <v>0</v>
      </c>
      <c r="O46" s="37">
        <f ca="1">COUNTIF(OFFSET(class4_2,MATCH(O$1,'4 класс'!$A:$A,0)-7+'Итог по классам'!$B46,,,),"р")</f>
        <v>0</v>
      </c>
      <c r="P46" s="37">
        <f ca="1">COUNTIF(OFFSET(class4_2,MATCH(P$1,'4 класс'!$A:$A,0)-7+'Итог по классам'!$B46,,,),"ш")</f>
        <v>0</v>
      </c>
      <c r="Q46" s="38">
        <f ca="1">COUNTIF(OFFSET(class4_1,MATCH(Q$1,'4 класс'!$A:$A,0)-7+'Итог по классам'!$B46,,,),"Ф")</f>
        <v>0</v>
      </c>
      <c r="R46" s="37">
        <f ca="1">COUNTIF(OFFSET(class4_1,MATCH(R$1,'4 класс'!$A:$A,0)-7+'Итог по классам'!$B46,,,),"р")</f>
        <v>0</v>
      </c>
      <c r="S46" s="37">
        <f ca="1">COUNTIF(OFFSET(class4_1,MATCH(S$1,'4 класс'!$A:$A,0)-7+'Итог по классам'!$B46,,,),"ш")</f>
        <v>0</v>
      </c>
      <c r="T46" s="37">
        <f ca="1">COUNTIF(OFFSET(class4_2,MATCH(T$1,'4 класс'!$A:$A,0)-7+'Итог по классам'!$B46,,,),"Ф")</f>
        <v>0</v>
      </c>
      <c r="U46" s="37">
        <f ca="1">COUNTIF(OFFSET(class4_2,MATCH(U$1,'4 класс'!$A:$A,0)-7+'Итог по классам'!$B46,,,),"р")</f>
        <v>0</v>
      </c>
      <c r="V46" s="37">
        <f ca="1">COUNTIF(OFFSET(class4_2,MATCH(V$1,'4 класс'!$A:$A,0)-7+'Итог по классам'!$B46,,,),"ш")</f>
        <v>0</v>
      </c>
      <c r="W46" s="38">
        <f ca="1">COUNTIF(OFFSET(class4_1,MATCH(W$1,'4 класс'!$A:$A,0)-7+'Итог по классам'!$B46,,,),"Ф")</f>
        <v>0</v>
      </c>
      <c r="X46" s="37">
        <f ca="1">COUNTIF(OFFSET(class4_1,MATCH(X$1,'4 класс'!$A:$A,0)-7+'Итог по классам'!$B46,,,),"р")</f>
        <v>0</v>
      </c>
      <c r="Y46" s="37">
        <f ca="1">COUNTIF(OFFSET(class4_1,MATCH(Y$1,'4 класс'!$A:$A,0)-7+'Итог по классам'!$B46,,,),"ш")</f>
        <v>0</v>
      </c>
      <c r="Z46" s="37">
        <f ca="1">COUNTIF(OFFSET(class4_2,MATCH(Z$1,'4 класс'!$A:$A,0)-7+'Итог по классам'!$B46,,,),"Ф")</f>
        <v>0</v>
      </c>
      <c r="AA46" s="37">
        <f ca="1">COUNTIF(OFFSET(class4_2,MATCH(AA$1,'4 класс'!$A:$A,0)-7+'Итог по классам'!$B46,,,),"р")</f>
        <v>0</v>
      </c>
      <c r="AB46" s="37">
        <f ca="1">COUNTIF(OFFSET(class4_2,MATCH(AB$1,'4 класс'!$A:$A,0)-7+'Итог по классам'!$B46,,,),"ш")</f>
        <v>0</v>
      </c>
      <c r="AC46" s="38">
        <f ca="1">COUNTIF(OFFSET(class4_1,MATCH(AC$1,'4 класс'!$A:$A,0)-7+'Итог по классам'!$B46,,,),"Ф")</f>
        <v>0</v>
      </c>
      <c r="AD46" s="37">
        <f ca="1">COUNTIF(OFFSET(class4_1,MATCH(AD$1,'4 класс'!$A:$A,0)-7+'Итог по классам'!$B46,,,),"р")</f>
        <v>0</v>
      </c>
      <c r="AE46" s="37">
        <f ca="1">COUNTIF(OFFSET(class4_1,MATCH(AE$1,'4 класс'!$A:$A,0)-7+'Итог по классам'!$B46,,,),"ш")</f>
        <v>0</v>
      </c>
      <c r="AF46" s="37">
        <f ca="1">COUNTIF(OFFSET(class4_2,MATCH(AF$1,'4 класс'!$A:$A,0)-7+'Итог по классам'!$B46,,,),"Ф")</f>
        <v>0</v>
      </c>
      <c r="AG46" s="37">
        <f ca="1">COUNTIF(OFFSET(class4_2,MATCH(AG$1,'4 класс'!$A:$A,0)-7+'Итог по классам'!$B46,,,),"р")</f>
        <v>0</v>
      </c>
      <c r="AH46" s="37">
        <f ca="1">COUNTIF(OFFSET(class4_2,MATCH(AH$1,'4 класс'!$A:$A,0)-7+'Итог по классам'!$B46,,,),"ш")</f>
        <v>0</v>
      </c>
      <c r="AI46" s="38">
        <f ca="1">COUNTIF(OFFSET(class4_1,MATCH(AI$1,'4 класс'!$A:$A,0)-7+'Итог по классам'!$B46,,,),"Ф")</f>
        <v>0</v>
      </c>
      <c r="AJ46" s="37">
        <f ca="1">COUNTIF(OFFSET(class4_1,MATCH(AJ$1,'4 класс'!$A:$A,0)-7+'Итог по классам'!$B46,,,),"р")</f>
        <v>0</v>
      </c>
      <c r="AK46" s="37">
        <f ca="1">COUNTIF(OFFSET(class4_1,MATCH(AK$1,'4 класс'!$A:$A,0)-7+'Итог по классам'!$B46,,,),"ш")</f>
        <v>0</v>
      </c>
      <c r="AL46" s="37">
        <f ca="1">COUNTIF(OFFSET(class4_2,MATCH(AL$1,'4 класс'!$A:$A,0)-7+'Итог по классам'!$B46,,,),"Ф")</f>
        <v>0</v>
      </c>
      <c r="AM46" s="37">
        <f ca="1">COUNTIF(OFFSET(class4_2,MATCH(AM$1,'4 класс'!$A:$A,0)-7+'Итог по классам'!$B46,,,),"р")</f>
        <v>0</v>
      </c>
      <c r="AN46" s="37">
        <f ca="1">COUNTIF(OFFSET(class4_2,MATCH(AN$1,'4 класс'!$A:$A,0)-7+'Итог по классам'!$B46,,,),"ш")</f>
        <v>0</v>
      </c>
      <c r="AO46" s="38">
        <f ca="1">COUNTIF(OFFSET(class4_1,MATCH(AO$1,'4 класс'!$A:$A,0)-7+'Итог по классам'!$B46,,,),"Ф")</f>
        <v>0</v>
      </c>
      <c r="AP46" s="37">
        <f ca="1">COUNTIF(OFFSET(class4_1,MATCH(AP$1,'4 класс'!$A:$A,0)-7+'Итог по классам'!$B46,,,),"р")</f>
        <v>0</v>
      </c>
      <c r="AQ46" s="37">
        <f ca="1">COUNTIF(OFFSET(class4_1,MATCH(AQ$1,'4 класс'!$A:$A,0)-7+'Итог по классам'!$B46,,,),"ш")</f>
        <v>0</v>
      </c>
      <c r="AR46" s="37">
        <f ca="1">COUNTIF(OFFSET(class4_2,MATCH(AR$1,'4 класс'!$A:$A,0)-7+'Итог по классам'!$B46,,,),"Ф")</f>
        <v>0</v>
      </c>
      <c r="AS46" s="37">
        <f ca="1">COUNTIF(OFFSET(class4_2,MATCH(AS$1,'4 класс'!$A:$A,0)-7+'Итог по классам'!$B46,,,),"р")</f>
        <v>0</v>
      </c>
      <c r="AT46" s="37">
        <f ca="1">COUNTIF(OFFSET(class4_2,MATCH(AT$1,'4 класс'!$A:$A,0)-7+'Итог по классам'!$B46,,,),"ш")</f>
        <v>0</v>
      </c>
      <c r="AU46" s="38">
        <f ca="1">COUNTIF(OFFSET(class4_1,MATCH(AU$1,'4 класс'!$A:$A,0)-7+'Итог по классам'!$B46,,,),"Ф")</f>
        <v>0</v>
      </c>
      <c r="AV46" s="37">
        <f ca="1">COUNTIF(OFFSET(class4_1,MATCH(AV$1,'4 класс'!$A:$A,0)-7+'Итог по классам'!$B46,,,),"р")</f>
        <v>0</v>
      </c>
      <c r="AW46" s="37">
        <f ca="1">COUNTIF(OFFSET(class4_1,MATCH(AW$1,'4 класс'!$A:$A,0)-7+'Итог по классам'!$B46,,,),"ш")</f>
        <v>0</v>
      </c>
      <c r="AX46" s="37">
        <f ca="1">COUNTIF(OFFSET(class4_2,MATCH(AX$1,'4 класс'!$A:$A,0)-7+'Итог по классам'!$B46,,,),"Ф")</f>
        <v>0</v>
      </c>
      <c r="AY46" s="37">
        <f ca="1">COUNTIF(OFFSET(class4_2,MATCH(AY$1,'4 класс'!$A:$A,0)-7+'Итог по классам'!$B46,,,),"р")</f>
        <v>0</v>
      </c>
      <c r="AZ46" s="37">
        <f ca="1">COUNTIF(OFFSET(class4_2,MATCH(AZ$1,'4 класс'!$A:$A,0)-7+'Итог по классам'!$B46,,,),"ш")</f>
        <v>0</v>
      </c>
      <c r="BA46" s="38">
        <f ca="1">COUNTIF(OFFSET(class4_1,MATCH(BA$1,'4 класс'!$A:$A,0)-7+'Итог по классам'!$B46,,,),"Ф")</f>
        <v>0</v>
      </c>
      <c r="BB46" s="37">
        <f ca="1">COUNTIF(OFFSET(class4_1,MATCH(BB$1,'4 класс'!$A:$A,0)-7+'Итог по классам'!$B46,,,),"р")</f>
        <v>0</v>
      </c>
      <c r="BC46" s="37">
        <f ca="1">COUNTIF(OFFSET(class4_1,MATCH(BC$1,'4 класс'!$A:$A,0)-7+'Итог по классам'!$B46,,,),"ш")</f>
        <v>0</v>
      </c>
      <c r="BD46" s="37">
        <f ca="1">COUNTIF(OFFSET(class4_2,MATCH(BD$1,'4 класс'!$A:$A,0)-7+'Итог по классам'!$B46,,,),"Ф")</f>
        <v>0</v>
      </c>
      <c r="BE46" s="37">
        <f ca="1">COUNTIF(OFFSET(class4_2,MATCH(BE$1,'4 класс'!$A:$A,0)-7+'Итог по классам'!$B46,,,),"р")</f>
        <v>0</v>
      </c>
      <c r="BF46" s="37">
        <f ca="1">COUNTIF(OFFSET(class4_2,MATCH(BF$1,'4 класс'!$A:$A,0)-7+'Итог по классам'!$B46,,,),"ш")</f>
        <v>0</v>
      </c>
      <c r="BG46" s="38">
        <f ca="1">COUNTIF(OFFSET(class4_1,MATCH(BG$1,'4 класс'!$A:$A,0)-7+'Итог по классам'!$B46,,,),"Ф")</f>
        <v>0</v>
      </c>
      <c r="BH46" s="37">
        <f ca="1">COUNTIF(OFFSET(class4_1,MATCH(BH$1,'4 класс'!$A:$A,0)-7+'Итог по классам'!$B46,,,),"р")</f>
        <v>0</v>
      </c>
      <c r="BI46" s="37">
        <f ca="1">COUNTIF(OFFSET(class4_1,MATCH(BI$1,'4 класс'!$A:$A,0)-7+'Итог по классам'!$B46,,,),"ш")</f>
        <v>0</v>
      </c>
      <c r="BJ46" s="37">
        <f ca="1">COUNTIF(OFFSET(class4_2,MATCH(BJ$1,'4 класс'!$A:$A,0)-7+'Итог по классам'!$B46,,,),"Ф")</f>
        <v>0</v>
      </c>
      <c r="BK46" s="37">
        <f ca="1">COUNTIF(OFFSET(class4_2,MATCH(BK$1,'4 класс'!$A:$A,0)-7+'Итог по классам'!$B46,,,),"р")</f>
        <v>0</v>
      </c>
      <c r="BL46" s="37">
        <f ca="1">COUNTIF(OFFSET(class4_2,MATCH(BL$1,'4 класс'!$A:$A,0)-7+'Итог по классам'!$B46,,,),"ш")</f>
        <v>0</v>
      </c>
      <c r="BM46" s="38">
        <f ca="1">COUNTIF(OFFSET(class4_1,MATCH(BM$1,'4 класс'!$A:$A,0)-7+'Итог по классам'!$B46,,,),"Ф")</f>
        <v>0</v>
      </c>
      <c r="BN46" s="37">
        <f ca="1">COUNTIF(OFFSET(class4_1,MATCH(BN$1,'4 класс'!$A:$A,0)-7+'Итог по классам'!$B46,,,),"р")</f>
        <v>0</v>
      </c>
      <c r="BO46" s="37">
        <f ca="1">COUNTIF(OFFSET(class4_1,MATCH(BO$1,'4 класс'!$A:$A,0)-7+'Итог по классам'!$B46,,,),"ш")</f>
        <v>0</v>
      </c>
      <c r="BP46" s="37">
        <f ca="1">COUNTIF(OFFSET(class4_2,MATCH(BP$1,'4 класс'!$A:$A,0)-7+'Итог по классам'!$B46,,,),"Ф")</f>
        <v>0</v>
      </c>
      <c r="BQ46" s="37">
        <f ca="1">COUNTIF(OFFSET(class4_2,MATCH(BQ$1,'4 класс'!$A:$A,0)-7+'Итог по классам'!$B46,,,),"р")</f>
        <v>0</v>
      </c>
      <c r="BR46" s="37">
        <f ca="1">COUNTIF(OFFSET(class4_2,MATCH(BR$1,'4 класс'!$A:$A,0)-7+'Итог по классам'!$B46,,,),"ш")</f>
        <v>0</v>
      </c>
      <c r="BS46" s="38">
        <f ca="1">COUNTIF(OFFSET(class4_1,MATCH(BS$1,'4 класс'!$A:$A,0)-7+'Итог по классам'!$B46,,,),"Ф")</f>
        <v>0</v>
      </c>
      <c r="BT46" s="37">
        <f ca="1">COUNTIF(OFFSET(class4_1,MATCH(BT$1,'4 класс'!$A:$A,0)-7+'Итог по классам'!$B46,,,),"р")</f>
        <v>0</v>
      </c>
      <c r="BU46" s="37">
        <f ca="1">COUNTIF(OFFSET(class4_1,MATCH(BU$1,'4 класс'!$A:$A,0)-7+'Итог по классам'!$B46,,,),"ш")</f>
        <v>0</v>
      </c>
      <c r="BV46" s="37">
        <f ca="1">COUNTIF(OFFSET(class4_2,MATCH(BV$1,'4 класс'!$A:$A,0)-7+'Итог по классам'!$B46,,,),"Ф")</f>
        <v>0</v>
      </c>
      <c r="BW46" s="37">
        <f ca="1">COUNTIF(OFFSET(class4_2,MATCH(BW$1,'4 класс'!$A:$A,0)-7+'Итог по классам'!$B46,,,),"р")</f>
        <v>0</v>
      </c>
      <c r="BX46" s="37">
        <f ca="1">COUNTIF(OFFSET(class4_2,MATCH(BX$1,'4 класс'!$A:$A,0)-7+'Итог по классам'!$B46,,,),"ш")</f>
        <v>0</v>
      </c>
      <c r="BY46" s="38">
        <f ca="1">COUNTIF(OFFSET(class4_1,MATCH(BY$1,'4 класс'!$A:$A,0)-7+'Итог по классам'!$B46,,,),"Ф")</f>
        <v>0</v>
      </c>
      <c r="BZ46" s="37">
        <f ca="1">COUNTIF(OFFSET(class4_1,MATCH(BZ$1,'4 класс'!$A:$A,0)-7+'Итог по классам'!$B46,,,),"р")</f>
        <v>0</v>
      </c>
      <c r="CA46" s="37">
        <f ca="1">COUNTIF(OFFSET(class4_1,MATCH(CA$1,'4 класс'!$A:$A,0)-7+'Итог по классам'!$B46,,,),"ш")</f>
        <v>0</v>
      </c>
      <c r="CB46" s="37">
        <f ca="1">COUNTIF(OFFSET(class4_2,MATCH(CB$1,'4 класс'!$A:$A,0)-7+'Итог по классам'!$B46,,,),"Ф")</f>
        <v>0</v>
      </c>
      <c r="CC46" s="37">
        <f ca="1">COUNTIF(OFFSET(class4_2,MATCH(CC$1,'4 класс'!$A:$A,0)-7+'Итог по классам'!$B46,,,),"р")</f>
        <v>0</v>
      </c>
      <c r="CD46" s="37">
        <f ca="1">COUNTIF(OFFSET(class4_2,MATCH(CD$1,'4 класс'!$A:$A,0)-7+'Итог по классам'!$B46,,,),"ш")</f>
        <v>0</v>
      </c>
      <c r="CE46" s="38">
        <f ca="1">COUNTIF(OFFSET(class4_1,MATCH(CE$1,'4 класс'!$A:$A,0)-7+'Итог по классам'!$B46,,,),"Ф")</f>
        <v>0</v>
      </c>
      <c r="CF46" s="37">
        <f ca="1">COUNTIF(OFFSET(class4_1,MATCH(CF$1,'4 класс'!$A:$A,0)-7+'Итог по классам'!$B46,,,),"р")</f>
        <v>0</v>
      </c>
      <c r="CG46" s="37">
        <f ca="1">COUNTIF(OFFSET(class4_1,MATCH(CG$1,'4 класс'!$A:$A,0)-7+'Итог по классам'!$B46,,,),"ш")</f>
        <v>0</v>
      </c>
      <c r="CH46" s="37">
        <f ca="1">COUNTIF(OFFSET(class4_2,MATCH(CH$1,'4 класс'!$A:$A,0)-7+'Итог по классам'!$B46,,,),"Ф")</f>
        <v>0</v>
      </c>
      <c r="CI46" s="37">
        <f ca="1">COUNTIF(OFFSET(class4_2,MATCH(CI$1,'4 класс'!$A:$A,0)-7+'Итог по классам'!$B46,,,),"р")</f>
        <v>0</v>
      </c>
      <c r="CJ46" s="37">
        <f ca="1">COUNTIF(OFFSET(class4_2,MATCH(CJ$1,'4 класс'!$A:$A,0)-7+'Итог по классам'!$B46,,,),"ш")</f>
        <v>0</v>
      </c>
      <c r="CK46" s="38">
        <f ca="1">COUNTIF(OFFSET(class4_1,MATCH(CK$1,'4 класс'!$A:$A,0)-7+'Итог по классам'!$B46,,,),"Ф")</f>
        <v>0</v>
      </c>
      <c r="CL46" s="37">
        <f ca="1">COUNTIF(OFFSET(class4_1,MATCH(CL$1,'4 класс'!$A:$A,0)-7+'Итог по классам'!$B46,,,),"р")</f>
        <v>0</v>
      </c>
      <c r="CM46" s="37">
        <f ca="1">COUNTIF(OFFSET(class4_1,MATCH(CM$1,'4 класс'!$A:$A,0)-7+'Итог по классам'!$B46,,,),"ш")</f>
        <v>0</v>
      </c>
      <c r="CN46" s="37">
        <f ca="1">COUNTIF(OFFSET(class4_2,MATCH(CN$1,'4 класс'!$A:$A,0)-7+'Итог по классам'!$B46,,,),"Ф")</f>
        <v>0</v>
      </c>
      <c r="CO46" s="37">
        <f ca="1">COUNTIF(OFFSET(class4_2,MATCH(CO$1,'4 класс'!$A:$A,0)-7+'Итог по классам'!$B46,,,),"р")</f>
        <v>0</v>
      </c>
      <c r="CP46" s="37">
        <f ca="1">COUNTIF(OFFSET(class4_2,MATCH(CP$1,'4 класс'!$A:$A,0)-7+'Итог по классам'!$B46,,,),"ш")</f>
        <v>0</v>
      </c>
      <c r="CQ46" s="38">
        <f ca="1">COUNTIF(OFFSET(class4_1,MATCH(CQ$1,'4 класс'!$A:$A,0)-7+'Итог по классам'!$B46,,,),"Ф")</f>
        <v>0</v>
      </c>
      <c r="CR46" s="37">
        <f ca="1">COUNTIF(OFFSET(class4_1,MATCH(CR$1,'4 класс'!$A:$A,0)-7+'Итог по классам'!$B46,,,),"р")</f>
        <v>0</v>
      </c>
      <c r="CS46" s="37">
        <f ca="1">COUNTIF(OFFSET(class4_1,MATCH(CS$1,'4 класс'!$A:$A,0)-7+'Итог по классам'!$B46,,,),"ш")</f>
        <v>0</v>
      </c>
      <c r="CT46" s="37">
        <f ca="1">COUNTIF(OFFSET(class4_2,MATCH(CT$1,'4 класс'!$A:$A,0)-7+'Итог по классам'!$B46,,,),"Ф")</f>
        <v>0</v>
      </c>
      <c r="CU46" s="37">
        <f ca="1">COUNTIF(OFFSET(class4_2,MATCH(CU$1,'4 класс'!$A:$A,0)-7+'Итог по классам'!$B46,,,),"р")</f>
        <v>0</v>
      </c>
      <c r="CV46" s="37">
        <f ca="1">COUNTIF(OFFSET(class4_2,MATCH(CV$1,'4 класс'!$A:$A,0)-7+'Итог по классам'!$B46,,,),"ш")</f>
        <v>0</v>
      </c>
      <c r="CW46" s="38">
        <f ca="1">COUNTIF(OFFSET(class4_1,MATCH(CW$1,'4 класс'!$A:$A,0)-7+'Итог по классам'!$B46,,,),"Ф")</f>
        <v>0</v>
      </c>
      <c r="CX46" s="37">
        <f ca="1">COUNTIF(OFFSET(class4_1,MATCH(CX$1,'4 класс'!$A:$A,0)-7+'Итог по классам'!$B46,,,),"р")</f>
        <v>0</v>
      </c>
      <c r="CY46" s="37">
        <f ca="1">COUNTIF(OFFSET(class4_1,MATCH(CY$1,'4 класс'!$A:$A,0)-7+'Итог по классам'!$B46,,,),"ш")</f>
        <v>0</v>
      </c>
      <c r="CZ46" s="37">
        <f ca="1">COUNTIF(OFFSET(class4_2,MATCH(CZ$1,'4 класс'!$A:$A,0)-7+'Итог по классам'!$B46,,,),"Ф")</f>
        <v>0</v>
      </c>
      <c r="DA46" s="37">
        <f ca="1">COUNTIF(OFFSET(class4_2,MATCH(DA$1,'4 класс'!$A:$A,0)-7+'Итог по классам'!$B46,,,),"р")</f>
        <v>0</v>
      </c>
      <c r="DB46" s="37">
        <f ca="1">COUNTIF(OFFSET(class4_2,MATCH(DB$1,'4 класс'!$A:$A,0)-7+'Итог по классам'!$B46,,,),"ш")</f>
        <v>0</v>
      </c>
      <c r="DC46" s="38">
        <f ca="1">COUNTIF(OFFSET(class4_1,MATCH(DC$1,'4 класс'!$A:$A,0)-7+'Итог по классам'!$B46,,,),"Ф")</f>
        <v>0</v>
      </c>
      <c r="DD46" s="37">
        <f ca="1">COUNTIF(OFFSET(class4_1,MATCH(DD$1,'4 класс'!$A:$A,0)-7+'Итог по классам'!$B46,,,),"р")</f>
        <v>0</v>
      </c>
      <c r="DE46" s="37">
        <f ca="1">COUNTIF(OFFSET(class4_1,MATCH(DE$1,'4 класс'!$A:$A,0)-7+'Итог по классам'!$B46,,,),"ш")</f>
        <v>0</v>
      </c>
      <c r="DF46" s="37">
        <f ca="1">COUNTIF(OFFSET(class4_2,MATCH(DF$1,'4 класс'!$A:$A,0)-7+'Итог по классам'!$B46,,,),"Ф")</f>
        <v>0</v>
      </c>
      <c r="DG46" s="37">
        <f ca="1">COUNTIF(OFFSET(class4_2,MATCH(DG$1,'4 класс'!$A:$A,0)-7+'Итог по классам'!$B46,,,),"р")</f>
        <v>0</v>
      </c>
      <c r="DH46" s="37">
        <f ca="1">COUNTIF(OFFSET(class4_2,MATCH(DH$1,'4 класс'!$A:$A,0)-7+'Итог по классам'!$B46,,,),"ш")</f>
        <v>0</v>
      </c>
      <c r="DI46" s="38">
        <f ca="1">COUNTIF(OFFSET(class4_1,MATCH(DI$1,'4 класс'!$A:$A,0)-7+'Итог по классам'!$B46,,,),"Ф")</f>
        <v>0</v>
      </c>
      <c r="DJ46" s="37">
        <f ca="1">COUNTIF(OFFSET(class4_1,MATCH(DJ$1,'4 класс'!$A:$A,0)-7+'Итог по классам'!$B46,,,),"р")</f>
        <v>0</v>
      </c>
      <c r="DK46" s="37">
        <f ca="1">COUNTIF(OFFSET(class4_1,MATCH(DK$1,'4 класс'!$A:$A,0)-7+'Итог по классам'!$B46,,,),"ш")</f>
        <v>0</v>
      </c>
      <c r="DL46" s="37">
        <f ca="1">COUNTIF(OFFSET(class4_2,MATCH(DL$1,'4 класс'!$A:$A,0)-7+'Итог по классам'!$B46,,,),"Ф")</f>
        <v>0</v>
      </c>
      <c r="DM46" s="37">
        <f ca="1">COUNTIF(OFFSET(class4_2,MATCH(DM$1,'4 класс'!$A:$A,0)-7+'Итог по классам'!$B46,,,),"р")</f>
        <v>0</v>
      </c>
      <c r="DN46" s="37">
        <f ca="1">COUNTIF(OFFSET(class4_2,MATCH(DN$1,'4 класс'!$A:$A,0)-7+'Итог по классам'!$B46,,,),"ш")</f>
        <v>0</v>
      </c>
      <c r="DO46" s="38">
        <f ca="1">COUNTIF(OFFSET(class4_1,MATCH(DO$1,'4 класс'!$A:$A,0)-7+'Итог по классам'!$B46,,,),"Ф")</f>
        <v>0</v>
      </c>
      <c r="DP46" s="37">
        <f ca="1">COUNTIF(OFFSET(class4_1,MATCH(DP$1,'4 класс'!$A:$A,0)-7+'Итог по классам'!$B46,,,),"р")</f>
        <v>0</v>
      </c>
      <c r="DQ46" s="37">
        <f ca="1">COUNTIF(OFFSET(class4_1,MATCH(DQ$1,'4 класс'!$A:$A,0)-7+'Итог по классам'!$B46,,,),"ш")</f>
        <v>0</v>
      </c>
      <c r="DR46" s="37">
        <f ca="1">COUNTIF(OFFSET(class4_2,MATCH(DR$1,'4 класс'!$A:$A,0)-7+'Итог по классам'!$B46,,,),"Ф")</f>
        <v>0</v>
      </c>
      <c r="DS46" s="37">
        <f ca="1">COUNTIF(OFFSET(class4_2,MATCH(DS$1,'4 класс'!$A:$A,0)-7+'Итог по классам'!$B46,,,),"р")</f>
        <v>0</v>
      </c>
      <c r="DT46" s="37">
        <f ca="1">COUNTIF(OFFSET(class4_2,MATCH(DT$1,'4 класс'!$A:$A,0)-7+'Итог по классам'!$B46,,,),"ш")</f>
        <v>0</v>
      </c>
      <c r="DU46" s="38">
        <f ca="1">COUNTIF(OFFSET(class4_1,MATCH(DU$1,'4 класс'!$A:$A,0)-7+'Итог по классам'!$B46,,,),"Ф")</f>
        <v>0</v>
      </c>
      <c r="DV46" s="37">
        <f ca="1">COUNTIF(OFFSET(class4_1,MATCH(DV$1,'4 класс'!$A:$A,0)-7+'Итог по классам'!$B46,,,),"р")</f>
        <v>0</v>
      </c>
      <c r="DW46" s="37">
        <f ca="1">COUNTIF(OFFSET(class4_1,MATCH(DW$1,'4 класс'!$A:$A,0)-7+'Итог по классам'!$B46,,,),"ш")</f>
        <v>0</v>
      </c>
      <c r="DX46" s="37">
        <f ca="1">COUNTIF(OFFSET(class4_2,MATCH(DX$1,'4 класс'!$A:$A,0)-7+'Итог по классам'!$B46,,,),"Ф")</f>
        <v>0</v>
      </c>
      <c r="DY46" s="37">
        <f ca="1">COUNTIF(OFFSET(class4_2,MATCH(DY$1,'4 класс'!$A:$A,0)-7+'Итог по классам'!$B46,,,),"р")</f>
        <v>0</v>
      </c>
      <c r="DZ46" s="37">
        <f ca="1">COUNTIF(OFFSET(class4_2,MATCH(DZ$1,'4 класс'!$A:$A,0)-7+'Итог по классам'!$B46,,,),"ш")</f>
        <v>0</v>
      </c>
      <c r="EA46" s="38">
        <f ca="1">COUNTIF(OFFSET(class4_1,MATCH(EA$1,'4 класс'!$A:$A,0)-7+'Итог по классам'!$B46,,,),"Ф")</f>
        <v>0</v>
      </c>
      <c r="EB46" s="37">
        <f ca="1">COUNTIF(OFFSET(class4_1,MATCH(EB$1,'4 класс'!$A:$A,0)-7+'Итог по классам'!$B46,,,),"р")</f>
        <v>0</v>
      </c>
      <c r="EC46" s="37">
        <f ca="1">COUNTIF(OFFSET(class4_1,MATCH(EC$1,'4 класс'!$A:$A,0)-7+'Итог по классам'!$B46,,,),"ш")</f>
        <v>0</v>
      </c>
      <c r="ED46" s="37">
        <f ca="1">COUNTIF(OFFSET(class4_2,MATCH(ED$1,'4 класс'!$A:$A,0)-7+'Итог по классам'!$B46,,,),"Ф")</f>
        <v>0</v>
      </c>
      <c r="EE46" s="37">
        <f ca="1">COUNTIF(OFFSET(class4_2,MATCH(EE$1,'4 класс'!$A:$A,0)-7+'Итог по классам'!$B46,,,),"р")</f>
        <v>0</v>
      </c>
      <c r="EF46" s="37">
        <f ca="1">COUNTIF(OFFSET(class4_2,MATCH(EF$1,'4 класс'!$A:$A,0)-7+'Итог по классам'!$B46,,,),"ш")</f>
        <v>0</v>
      </c>
      <c r="EG46" s="38">
        <f ca="1">COUNTIF(OFFSET(class4_1,MATCH(EG$1,'4 класс'!$A:$A,0)-7+'Итог по классам'!$B46,,,),"Ф")</f>
        <v>0</v>
      </c>
      <c r="EH46" s="37">
        <f ca="1">COUNTIF(OFFSET(class4_1,MATCH(EH$1,'4 класс'!$A:$A,0)-7+'Итог по классам'!$B46,,,),"р")</f>
        <v>0</v>
      </c>
      <c r="EI46" s="37">
        <f ca="1">COUNTIF(OFFSET(class4_1,MATCH(EI$1,'4 класс'!$A:$A,0)-7+'Итог по классам'!$B46,,,),"ш")</f>
        <v>0</v>
      </c>
      <c r="EJ46" s="37">
        <f ca="1">COUNTIF(OFFSET(class4_2,MATCH(EJ$1,'4 класс'!$A:$A,0)-7+'Итог по классам'!$B46,,,),"Ф")</f>
        <v>0</v>
      </c>
      <c r="EK46" s="37">
        <f ca="1">COUNTIF(OFFSET(class4_2,MATCH(EK$1,'4 класс'!$A:$A,0)-7+'Итог по классам'!$B46,,,),"р")</f>
        <v>0</v>
      </c>
      <c r="EL46" s="37">
        <f ca="1">COUNTIF(OFFSET(class4_2,MATCH(EL$1,'4 класс'!$A:$A,0)-7+'Итог по классам'!$B46,,,),"ш")</f>
        <v>0</v>
      </c>
      <c r="EM46" s="38">
        <f ca="1">COUNTIF(OFFSET(class4_1,MATCH(EM$1,'4 класс'!$A:$A,0)-7+'Итог по классам'!$B46,,,),"Ф")</f>
        <v>0</v>
      </c>
      <c r="EN46" s="37">
        <f ca="1">COUNTIF(OFFSET(class4_1,MATCH(EN$1,'4 класс'!$A:$A,0)-7+'Итог по классам'!$B46,,,),"р")</f>
        <v>0</v>
      </c>
      <c r="EO46" s="37">
        <f ca="1">COUNTIF(OFFSET(class4_1,MATCH(EO$1,'4 класс'!$A:$A,0)-7+'Итог по классам'!$B46,,,),"ш")</f>
        <v>0</v>
      </c>
      <c r="EP46" s="37">
        <f ca="1">COUNTIF(OFFSET(class4_2,MATCH(EP$1,'4 класс'!$A:$A,0)-7+'Итог по классам'!$B46,,,),"Ф")</f>
        <v>0</v>
      </c>
      <c r="EQ46" s="37">
        <f ca="1">COUNTIF(OFFSET(class4_2,MATCH(EQ$1,'4 класс'!$A:$A,0)-7+'Итог по классам'!$B46,,,),"р")</f>
        <v>0</v>
      </c>
      <c r="ER46" s="37">
        <f ca="1">COUNTIF(OFFSET(class4_2,MATCH(ER$1,'4 класс'!$A:$A,0)-7+'Итог по классам'!$B46,,,),"ш")</f>
        <v>0</v>
      </c>
      <c r="ES46" s="38">
        <f ca="1">COUNTIF(OFFSET(class4_1,MATCH(ES$1,'4 класс'!$A:$A,0)-7+'Итог по классам'!$B46,,,),"Ф")</f>
        <v>0</v>
      </c>
      <c r="ET46" s="37">
        <f ca="1">COUNTIF(OFFSET(class4_1,MATCH(ET$1,'4 класс'!$A:$A,0)-7+'Итог по классам'!$B46,,,),"р")</f>
        <v>0</v>
      </c>
      <c r="EU46" s="37">
        <f ca="1">COUNTIF(OFFSET(class4_1,MATCH(EU$1,'4 класс'!$A:$A,0)-7+'Итог по классам'!$B46,,,),"ш")</f>
        <v>0</v>
      </c>
      <c r="EV46" s="37">
        <f ca="1">COUNTIF(OFFSET(class4_2,MATCH(EV$1,'4 класс'!$A:$A,0)-7+'Итог по классам'!$B46,,,),"Ф")</f>
        <v>0</v>
      </c>
      <c r="EW46" s="37">
        <f ca="1">COUNTIF(OFFSET(class4_2,MATCH(EW$1,'4 класс'!$A:$A,0)-7+'Итог по классам'!$B46,,,),"р")</f>
        <v>0</v>
      </c>
      <c r="EX46" s="37">
        <f ca="1">COUNTIF(OFFSET(class4_2,MATCH(EX$1,'4 класс'!$A:$A,0)-7+'Итог по классам'!$B46,,,),"ш")</f>
        <v>0</v>
      </c>
      <c r="EY46" s="38">
        <f ca="1">COUNTIF(OFFSET(class4_1,MATCH(EY$1,'4 класс'!$A:$A,0)-7+'Итог по классам'!$B46,,,),"Ф")</f>
        <v>0</v>
      </c>
      <c r="EZ46" s="37">
        <f ca="1">COUNTIF(OFFSET(class4_1,MATCH(EZ$1,'4 класс'!$A:$A,0)-7+'Итог по классам'!$B46,,,),"р")</f>
        <v>0</v>
      </c>
      <c r="FA46" s="37">
        <f ca="1">COUNTIF(OFFSET(class4_1,MATCH(FA$1,'4 класс'!$A:$A,0)-7+'Итог по классам'!$B46,,,),"ш")</f>
        <v>0</v>
      </c>
      <c r="FB46" s="37">
        <f ca="1">COUNTIF(OFFSET(class4_2,MATCH(FB$1,'4 класс'!$A:$A,0)-7+'Итог по классам'!$B46,,,),"Ф")</f>
        <v>0</v>
      </c>
      <c r="FC46" s="37">
        <f ca="1">COUNTIF(OFFSET(class4_2,MATCH(FC$1,'4 класс'!$A:$A,0)-7+'Итог по классам'!$B46,,,),"р")</f>
        <v>0</v>
      </c>
      <c r="FD46" s="37">
        <f ca="1">COUNTIF(OFFSET(class4_2,MATCH(FD$1,'4 класс'!$A:$A,0)-7+'Итог по классам'!$B46,,,),"ш")</f>
        <v>0</v>
      </c>
      <c r="FE46" s="38">
        <f ca="1">COUNTIF(OFFSET(class4_1,MATCH(FE$1,'4 класс'!$A:$A,0)-7+'Итог по классам'!$B46,,,),"Ф")</f>
        <v>0</v>
      </c>
      <c r="FF46" s="37">
        <f ca="1">COUNTIF(OFFSET(class4_1,MATCH(FF$1,'4 класс'!$A:$A,0)-7+'Итог по классам'!$B46,,,),"р")</f>
        <v>0</v>
      </c>
      <c r="FG46" s="37">
        <f ca="1">COUNTIF(OFFSET(class4_1,MATCH(FG$1,'4 класс'!$A:$A,0)-7+'Итог по классам'!$B46,,,),"ш")</f>
        <v>0</v>
      </c>
      <c r="FH46" s="37">
        <f ca="1">COUNTIF(OFFSET(class4_2,MATCH(FH$1,'4 класс'!$A:$A,0)-7+'Итог по классам'!$B46,,,),"Ф")</f>
        <v>0</v>
      </c>
      <c r="FI46" s="37">
        <f ca="1">COUNTIF(OFFSET(class4_2,MATCH(FI$1,'4 класс'!$A:$A,0)-7+'Итог по классам'!$B46,,,),"р")</f>
        <v>0</v>
      </c>
      <c r="FJ46" s="37">
        <f ca="1">COUNTIF(OFFSET(class4_2,MATCH(FJ$1,'4 класс'!$A:$A,0)-7+'Итог по классам'!$B46,,,),"ш")</f>
        <v>0</v>
      </c>
      <c r="FK46" s="38">
        <f ca="1">COUNTIF(OFFSET(class4_1,MATCH(FK$1,'4 класс'!$A:$A,0)-7+'Итог по классам'!$B46,,,),"Ф")</f>
        <v>0</v>
      </c>
      <c r="FL46" s="37">
        <f ca="1">COUNTIF(OFFSET(class4_1,MATCH(FL$1,'4 класс'!$A:$A,0)-7+'Итог по классам'!$B46,,,),"р")</f>
        <v>0</v>
      </c>
      <c r="FM46" s="37">
        <f ca="1">COUNTIF(OFFSET(class4_1,MATCH(FM$1,'4 класс'!$A:$A,0)-7+'Итог по классам'!$B46,,,),"ш")</f>
        <v>0</v>
      </c>
      <c r="FN46" s="37">
        <f ca="1">COUNTIF(OFFSET(class4_2,MATCH(FN$1,'4 класс'!$A:$A,0)-7+'Итог по классам'!$B46,,,),"Ф")</f>
        <v>0</v>
      </c>
      <c r="FO46" s="37">
        <f ca="1">COUNTIF(OFFSET(class4_2,MATCH(FO$1,'4 класс'!$A:$A,0)-7+'Итог по классам'!$B46,,,),"р")</f>
        <v>0</v>
      </c>
      <c r="FP46" s="37">
        <f ca="1">COUNTIF(OFFSET(class4_2,MATCH(FP$1,'4 класс'!$A:$A,0)-7+'Итог по классам'!$B46,,,),"ш")</f>
        <v>0</v>
      </c>
      <c r="FQ46" s="38">
        <f ca="1">COUNTIF(OFFSET(class4_1,MATCH(FQ$1,'4 класс'!$A:$A,0)-7+'Итог по классам'!$B46,,,),"Ф")</f>
        <v>0</v>
      </c>
      <c r="FR46" s="37">
        <f ca="1">COUNTIF(OFFSET(class4_1,MATCH(FR$1,'4 класс'!$A:$A,0)-7+'Итог по классам'!$B46,,,),"р")</f>
        <v>0</v>
      </c>
      <c r="FS46" s="37">
        <f ca="1">COUNTIF(OFFSET(class4_1,MATCH(FS$1,'4 класс'!$A:$A,0)-7+'Итог по классам'!$B46,,,),"ш")</f>
        <v>0</v>
      </c>
      <c r="FT46" s="37">
        <f ca="1">COUNTIF(OFFSET(class4_2,MATCH(FT$1,'4 класс'!$A:$A,0)-7+'Итог по классам'!$B46,,,),"Ф")</f>
        <v>0</v>
      </c>
      <c r="FU46" s="37">
        <f ca="1">COUNTIF(OFFSET(class4_2,MATCH(FU$1,'4 класс'!$A:$A,0)-7+'Итог по классам'!$B46,,,),"р")</f>
        <v>0</v>
      </c>
      <c r="FV46" s="37">
        <f ca="1">COUNTIF(OFFSET(class4_2,MATCH(FV$1,'4 класс'!$A:$A,0)-7+'Итог по классам'!$B46,,,),"ш")</f>
        <v>0</v>
      </c>
      <c r="FW46" s="38">
        <f ca="1">COUNTIF(OFFSET(class4_1,MATCH(FW$1,'4 класс'!$A:$A,0)-7+'Итог по классам'!$B46,,,),"Ф")</f>
        <v>0</v>
      </c>
      <c r="FX46" s="37">
        <f ca="1">COUNTIF(OFFSET(class4_1,MATCH(FX$1,'4 класс'!$A:$A,0)-7+'Итог по классам'!$B46,,,),"р")</f>
        <v>0</v>
      </c>
      <c r="FY46" s="37">
        <f ca="1">COUNTIF(OFFSET(class4_1,MATCH(FY$1,'4 класс'!$A:$A,0)-7+'Итог по классам'!$B46,,,),"ш")</f>
        <v>0</v>
      </c>
      <c r="FZ46" s="37">
        <f ca="1">COUNTIF(OFFSET(class4_2,MATCH(FZ$1,'4 класс'!$A:$A,0)-7+'Итог по классам'!$B46,,,),"Ф")</f>
        <v>0</v>
      </c>
      <c r="GA46" s="37">
        <f ca="1">COUNTIF(OFFSET(class4_2,MATCH(GA$1,'4 класс'!$A:$A,0)-7+'Итог по классам'!$B46,,,),"р")</f>
        <v>0</v>
      </c>
      <c r="GB46" s="37">
        <f ca="1">COUNTIF(OFFSET(class4_2,MATCH(GB$1,'4 класс'!$A:$A,0)-7+'Итог по классам'!$B46,,,),"ш")</f>
        <v>0</v>
      </c>
      <c r="GC46" s="38">
        <f ca="1">COUNTIF(OFFSET(class4_1,MATCH(GC$1,'4 класс'!$A:$A,0)-7+'Итог по классам'!$B46,,,),"Ф")</f>
        <v>0</v>
      </c>
      <c r="GD46" s="37">
        <f ca="1">COUNTIF(OFFSET(class4_1,MATCH(GD$1,'4 класс'!$A:$A,0)-7+'Итог по классам'!$B46,,,),"р")</f>
        <v>0</v>
      </c>
      <c r="GE46" s="37">
        <f ca="1">COUNTIF(OFFSET(class4_1,MATCH(GE$1,'4 класс'!$A:$A,0)-7+'Итог по классам'!$B46,,,),"ш")</f>
        <v>0</v>
      </c>
      <c r="GF46" s="37">
        <f ca="1">COUNTIF(OFFSET(class4_2,MATCH(GF$1,'4 класс'!$A:$A,0)-7+'Итог по классам'!$B46,,,),"Ф")</f>
        <v>0</v>
      </c>
      <c r="GG46" s="37">
        <f ca="1">COUNTIF(OFFSET(class4_2,MATCH(GG$1,'4 класс'!$A:$A,0)-7+'Итог по классам'!$B46,,,),"р")</f>
        <v>0</v>
      </c>
      <c r="GH46" s="37">
        <f ca="1">COUNTIF(OFFSET(class4_2,MATCH(GH$1,'4 класс'!$A:$A,0)-7+'Итог по классам'!$B46,,,),"ш")</f>
        <v>0</v>
      </c>
      <c r="GI46" s="38">
        <f ca="1">COUNTIF(OFFSET(class4_1,MATCH(GI$1,'4 класс'!$A:$A,0)-7+'Итог по классам'!$B46,,,),"Ф")</f>
        <v>0</v>
      </c>
      <c r="GJ46" s="37">
        <f ca="1">COUNTIF(OFFSET(class4_1,MATCH(GJ$1,'4 класс'!$A:$A,0)-7+'Итог по классам'!$B46,,,),"р")</f>
        <v>0</v>
      </c>
      <c r="GK46" s="37">
        <f ca="1">COUNTIF(OFFSET(class4_1,MATCH(GK$1,'4 класс'!$A:$A,0)-7+'Итог по классам'!$B46,,,),"ш")</f>
        <v>0</v>
      </c>
      <c r="GL46" s="37">
        <f ca="1">COUNTIF(OFFSET(class4_2,MATCH(GL$1,'4 класс'!$A:$A,0)-7+'Итог по классам'!$B46,,,),"Ф")</f>
        <v>0</v>
      </c>
      <c r="GM46" s="37">
        <f ca="1">COUNTIF(OFFSET(class4_2,MATCH(GM$1,'4 класс'!$A:$A,0)-7+'Итог по классам'!$B46,,,),"р")</f>
        <v>0</v>
      </c>
      <c r="GN46" s="37">
        <f ca="1">COUNTIF(OFFSET(class4_2,MATCH(GN$1,'4 класс'!$A:$A,0)-7+'Итог по классам'!$B46,,,),"ш")</f>
        <v>0</v>
      </c>
      <c r="GO46" s="38">
        <f ca="1">COUNTIF(OFFSET(class4_1,MATCH(GO$1,'4 класс'!$A:$A,0)-7+'Итог по классам'!$B46,,,),"Ф")</f>
        <v>0</v>
      </c>
      <c r="GP46" s="37">
        <f ca="1">COUNTIF(OFFSET(class4_1,MATCH(GP$1,'4 класс'!$A:$A,0)-7+'Итог по классам'!$B46,,,),"р")</f>
        <v>0</v>
      </c>
      <c r="GQ46" s="37">
        <f ca="1">COUNTIF(OFFSET(class4_1,MATCH(GQ$1,'4 класс'!$A:$A,0)-7+'Итог по классам'!$B46,,,),"ш")</f>
        <v>0</v>
      </c>
      <c r="GR46" s="37">
        <f ca="1">COUNTIF(OFFSET(class4_2,MATCH(GR$1,'4 класс'!$A:$A,0)-7+'Итог по классам'!$B46,,,),"Ф")</f>
        <v>0</v>
      </c>
      <c r="GS46" s="37">
        <f ca="1">COUNTIF(OFFSET(class4_2,MATCH(GS$1,'4 класс'!$A:$A,0)-7+'Итог по классам'!$B46,,,),"р")</f>
        <v>0</v>
      </c>
      <c r="GT46" s="37">
        <f ca="1">COUNTIF(OFFSET(class4_2,MATCH(GT$1,'4 класс'!$A:$A,0)-7+'Итог по классам'!$B46,,,),"ш")</f>
        <v>0</v>
      </c>
      <c r="GU46" s="38">
        <f ca="1">COUNTIF(OFFSET(class4_1,MATCH(GU$1,'4 класс'!$A:$A,0)-7+'Итог по классам'!$B46,,,),"Ф")</f>
        <v>0</v>
      </c>
      <c r="GV46" s="37">
        <f ca="1">COUNTIF(OFFSET(class4_1,MATCH(GV$1,'4 класс'!$A:$A,0)-7+'Итог по классам'!$B46,,,),"р")</f>
        <v>0</v>
      </c>
      <c r="GW46" s="37">
        <f ca="1">COUNTIF(OFFSET(class4_1,MATCH(GW$1,'4 класс'!$A:$A,0)-7+'Итог по классам'!$B46,,,),"ш")</f>
        <v>0</v>
      </c>
      <c r="GX46" s="37">
        <f ca="1">COUNTIF(OFFSET(class4_2,MATCH(GX$1,'4 класс'!$A:$A,0)-7+'Итог по классам'!$B46,,,),"Ф")</f>
        <v>0</v>
      </c>
      <c r="GY46" s="37">
        <f ca="1">COUNTIF(OFFSET(class4_2,MATCH(GY$1,'4 класс'!$A:$A,0)-7+'Итог по классам'!$B46,,,),"р")</f>
        <v>0</v>
      </c>
      <c r="GZ46" s="37">
        <f ca="1">COUNTIF(OFFSET(class4_2,MATCH(GZ$1,'4 класс'!$A:$A,0)-7+'Итог по классам'!$B46,,,),"ш")</f>
        <v>0</v>
      </c>
      <c r="HA46" s="38">
        <f ca="1">COUNTIF(OFFSET(class4_1,MATCH(HA$1,'4 класс'!$A:$A,0)-7+'Итог по классам'!$B46,,,),"Ф")</f>
        <v>0</v>
      </c>
      <c r="HB46" s="37">
        <f ca="1">COUNTIF(OFFSET(class4_1,MATCH(HB$1,'4 класс'!$A:$A,0)-7+'Итог по классам'!$B46,,,),"р")</f>
        <v>0</v>
      </c>
      <c r="HC46" s="37">
        <f ca="1">COUNTIF(OFFSET(class4_1,MATCH(HC$1,'4 класс'!$A:$A,0)-7+'Итог по классам'!$B46,,,),"ш")</f>
        <v>0</v>
      </c>
      <c r="HD46" s="37">
        <f ca="1">COUNTIF(OFFSET(class4_2,MATCH(HD$1,'4 класс'!$A:$A,0)-7+'Итог по классам'!$B46,,,),"Ф")</f>
        <v>0</v>
      </c>
      <c r="HE46" s="37">
        <f ca="1">COUNTIF(OFFSET(class4_2,MATCH(HE$1,'4 класс'!$A:$A,0)-7+'Итог по классам'!$B46,,,),"р")</f>
        <v>0</v>
      </c>
      <c r="HF46" s="37">
        <f ca="1">COUNTIF(OFFSET(class4_2,MATCH(HF$1,'4 класс'!$A:$A,0)-7+'Итог по классам'!$B46,,,),"ш")</f>
        <v>0</v>
      </c>
      <c r="HG46" s="38">
        <f ca="1">COUNTIF(OFFSET(class4_1,MATCH(HG$1,'4 класс'!$A:$A,0)-7+'Итог по классам'!$B46,,,),"Ф")</f>
        <v>0</v>
      </c>
      <c r="HH46" s="37">
        <f ca="1">COUNTIF(OFFSET(class4_1,MATCH(HH$1,'4 класс'!$A:$A,0)-7+'Итог по классам'!$B46,,,),"р")</f>
        <v>0</v>
      </c>
      <c r="HI46" s="37">
        <f ca="1">COUNTIF(OFFSET(class4_1,MATCH(HI$1,'4 класс'!$A:$A,0)-7+'Итог по классам'!$B46,,,),"ш")</f>
        <v>0</v>
      </c>
      <c r="HJ46" s="37">
        <f ca="1">COUNTIF(OFFSET(class4_2,MATCH(HJ$1,'4 класс'!$A:$A,0)-7+'Итог по классам'!$B46,,,),"Ф")</f>
        <v>0</v>
      </c>
      <c r="HK46" s="37">
        <f ca="1">COUNTIF(OFFSET(class4_2,MATCH(HK$1,'4 класс'!$A:$A,0)-7+'Итог по классам'!$B46,,,),"р")</f>
        <v>0</v>
      </c>
      <c r="HL46" s="37">
        <f ca="1">COUNTIF(OFFSET(class4_2,MATCH(HL$1,'4 класс'!$A:$A,0)-7+'Итог по классам'!$B46,,,),"ш")</f>
        <v>0</v>
      </c>
      <c r="HM46" s="38">
        <f ca="1">COUNTIF(OFFSET(class4_1,MATCH(HM$1,'4 класс'!$A:$A,0)-7+'Итог по классам'!$B46,,,),"Ф")</f>
        <v>0</v>
      </c>
      <c r="HN46" s="37">
        <f ca="1">COUNTIF(OFFSET(class4_1,MATCH(HN$1,'4 класс'!$A:$A,0)-7+'Итог по классам'!$B46,,,),"р")</f>
        <v>0</v>
      </c>
      <c r="HO46" s="37">
        <f ca="1">COUNTIF(OFFSET(class4_1,MATCH(HO$1,'4 класс'!$A:$A,0)-7+'Итог по классам'!$B46,,,),"ш")</f>
        <v>0</v>
      </c>
      <c r="HP46" s="37">
        <f ca="1">COUNTIF(OFFSET(class4_2,MATCH(HP$1,'4 класс'!$A:$A,0)-7+'Итог по классам'!$B46,,,),"Ф")</f>
        <v>0</v>
      </c>
      <c r="HQ46" s="37">
        <f ca="1">COUNTIF(OFFSET(class4_2,MATCH(HQ$1,'4 класс'!$A:$A,0)-7+'Итог по классам'!$B46,,,),"р")</f>
        <v>0</v>
      </c>
      <c r="HR46" s="37">
        <f ca="1">COUNTIF(OFFSET(class4_2,MATCH(HR$1,'4 класс'!$A:$A,0)-7+'Итог по классам'!$B46,,,),"ш")</f>
        <v>0</v>
      </c>
      <c r="HS46" s="38">
        <f ca="1">COUNTIF(OFFSET(class4_1,MATCH(HS$1,'4 класс'!$A:$A,0)-7+'Итог по классам'!$B46,,,),"Ф")</f>
        <v>0</v>
      </c>
      <c r="HT46" s="37">
        <f ca="1">COUNTIF(OFFSET(class4_1,MATCH(HT$1,'4 класс'!$A:$A,0)-7+'Итог по классам'!$B46,,,),"р")</f>
        <v>0</v>
      </c>
      <c r="HU46" s="37">
        <f ca="1">COUNTIF(OFFSET(class4_1,MATCH(HU$1,'4 класс'!$A:$A,0)-7+'Итог по классам'!$B46,,,),"ш")</f>
        <v>0</v>
      </c>
      <c r="HV46" s="37">
        <f ca="1">COUNTIF(OFFSET(class4_2,MATCH(HV$1,'4 класс'!$A:$A,0)-7+'Итог по классам'!$B46,,,),"Ф")</f>
        <v>0</v>
      </c>
      <c r="HW46" s="37">
        <f ca="1">COUNTIF(OFFSET(class4_2,MATCH(HW$1,'4 класс'!$A:$A,0)-7+'Итог по классам'!$B46,,,),"р")</f>
        <v>0</v>
      </c>
      <c r="HX46" s="37">
        <f ca="1">COUNTIF(OFFSET(class4_2,MATCH(HX$1,'4 класс'!$A:$A,0)-7+'Итог по классам'!$B46,,,),"ш")</f>
        <v>0</v>
      </c>
      <c r="HY46" s="38">
        <f ca="1">COUNTIF(OFFSET(class4_1,MATCH(HY$1,'4 класс'!$A:$A,0)-7+'Итог по классам'!$B46,,,),"Ф")</f>
        <v>0</v>
      </c>
      <c r="HZ46" s="37">
        <f ca="1">COUNTIF(OFFSET(class4_1,MATCH(HZ$1,'4 класс'!$A:$A,0)-7+'Итог по классам'!$B46,,,),"р")</f>
        <v>0</v>
      </c>
      <c r="IA46" s="37">
        <f ca="1">COUNTIF(OFFSET(class4_1,MATCH(IA$1,'4 класс'!$A:$A,0)-7+'Итог по классам'!$B46,,,),"ш")</f>
        <v>0</v>
      </c>
      <c r="IB46" s="37">
        <f ca="1">COUNTIF(OFFSET(class4_2,MATCH(IB$1,'4 класс'!$A:$A,0)-7+'Итог по классам'!$B46,,,),"Ф")</f>
        <v>0</v>
      </c>
      <c r="IC46" s="37">
        <f ca="1">COUNTIF(OFFSET(class4_2,MATCH(IC$1,'4 класс'!$A:$A,0)-7+'Итог по классам'!$B46,,,),"р")</f>
        <v>0</v>
      </c>
      <c r="ID46" s="37">
        <f ca="1">COUNTIF(OFFSET(class4_2,MATCH(ID$1,'4 класс'!$A:$A,0)-7+'Итог по классам'!$B46,,,),"ш")</f>
        <v>0</v>
      </c>
      <c r="IE46" s="38">
        <f ca="1">COUNTIF(OFFSET(class4_1,MATCH(IE$1,'4 класс'!$A:$A,0)-7+'Итог по классам'!$B46,,,),"Ф")</f>
        <v>0</v>
      </c>
      <c r="IF46" s="37">
        <f ca="1">COUNTIF(OFFSET(class4_1,MATCH(IF$1,'4 класс'!$A:$A,0)-7+'Итог по классам'!$B46,,,),"р")</f>
        <v>0</v>
      </c>
      <c r="IG46" s="37">
        <f ca="1">COUNTIF(OFFSET(class4_1,MATCH(IG$1,'4 класс'!$A:$A,0)-7+'Итог по классам'!$B46,,,),"ш")</f>
        <v>0</v>
      </c>
      <c r="IH46" s="37">
        <f ca="1">COUNTIF(OFFSET(class4_2,MATCH(IH$1,'4 класс'!$A:$A,0)-7+'Итог по классам'!$B46,,,),"Ф")</f>
        <v>0</v>
      </c>
      <c r="II46" s="37">
        <f ca="1">COUNTIF(OFFSET(class4_2,MATCH(II$1,'4 класс'!$A:$A,0)-7+'Итог по классам'!$B46,,,),"р")</f>
        <v>0</v>
      </c>
      <c r="IJ46" s="37">
        <f ca="1">COUNTIF(OFFSET(class4_2,MATCH(IJ$1,'4 класс'!$A:$A,0)-7+'Итог по классам'!$B46,,,),"ш")</f>
        <v>0</v>
      </c>
      <c r="IK46" s="38">
        <f ca="1">COUNTIF(OFFSET(class4_1,MATCH(IK$1,'4 класс'!$A:$A,0)-7+'Итог по классам'!$B46,,,),"Ф")</f>
        <v>0</v>
      </c>
      <c r="IL46" s="37">
        <f ca="1">COUNTIF(OFFSET(class4_1,MATCH(IL$1,'4 класс'!$A:$A,0)-7+'Итог по классам'!$B46,,,),"р")</f>
        <v>0</v>
      </c>
      <c r="IM46" s="37">
        <f ca="1">COUNTIF(OFFSET(class4_1,MATCH(IM$1,'4 класс'!$A:$A,0)-7+'Итог по классам'!$B46,,,),"ш")</f>
        <v>0</v>
      </c>
      <c r="IN46" s="37">
        <f ca="1">COUNTIF(OFFSET(class4_2,MATCH(IN$1,'4 класс'!$A:$A,0)-7+'Итог по классам'!$B46,,,),"Ф")</f>
        <v>0</v>
      </c>
      <c r="IO46" s="37">
        <f ca="1">COUNTIF(OFFSET(class4_2,MATCH(IO$1,'4 класс'!$A:$A,0)-7+'Итог по классам'!$B46,,,),"р")</f>
        <v>0</v>
      </c>
      <c r="IP46" s="37">
        <f ca="1">COUNTIF(OFFSET(class4_2,MATCH(IP$1,'4 класс'!$A:$A,0)-7+'Итог по классам'!$B46,,,),"ш")</f>
        <v>0</v>
      </c>
      <c r="IQ46" s="38">
        <f ca="1">COUNTIF(OFFSET(class4_1,MATCH(IQ$1,'4 класс'!$A:$A,0)-7+'Итог по классам'!$B46,,,),"Ф")</f>
        <v>0</v>
      </c>
      <c r="IR46" s="37">
        <f ca="1">COUNTIF(OFFSET(class4_1,MATCH(IR$1,'4 класс'!$A:$A,0)-7+'Итог по классам'!$B46,,,),"р")</f>
        <v>0</v>
      </c>
      <c r="IS46" s="37">
        <f ca="1">COUNTIF(OFFSET(class4_1,MATCH(IS$1,'4 класс'!$A:$A,0)-7+'Итог по классам'!$B46,,,),"ш")</f>
        <v>0</v>
      </c>
      <c r="IT46" s="37">
        <f ca="1">COUNTIF(OFFSET(class4_2,MATCH(IT$1,'4 класс'!$A:$A,0)-7+'Итог по классам'!$B46,,,),"Ф")</f>
        <v>0</v>
      </c>
      <c r="IU46" s="37">
        <f ca="1">COUNTIF(OFFSET(class4_2,MATCH(IU$1,'4 класс'!$A:$A,0)-7+'Итог по классам'!$B46,,,),"р")</f>
        <v>0</v>
      </c>
      <c r="IV46" s="37">
        <f ca="1">COUNTIF(OFFSET(class4_2,MATCH(IV$1,'4 класс'!$A:$A,0)-7+'Итог по классам'!$B46,,,),"ш")</f>
        <v>0</v>
      </c>
      <c r="IW46" s="38">
        <f ca="1">COUNTIF(OFFSET(class4_1,MATCH(IW$1,'4 класс'!$A:$A,0)-7+'Итог по классам'!$B46,,,),"Ф")</f>
        <v>0</v>
      </c>
      <c r="IX46" s="37">
        <f ca="1">COUNTIF(OFFSET(class4_1,MATCH(IX$1,'4 класс'!$A:$A,0)-7+'Итог по классам'!$B46,,,),"р")</f>
        <v>0</v>
      </c>
      <c r="IY46" s="37">
        <f ca="1">COUNTIF(OFFSET(class4_1,MATCH(IY$1,'4 класс'!$A:$A,0)-7+'Итог по классам'!$B46,,,),"ш")</f>
        <v>0</v>
      </c>
      <c r="IZ46" s="37">
        <f ca="1">COUNTIF(OFFSET(class4_2,MATCH(IZ$1,'4 класс'!$A:$A,0)-7+'Итог по классам'!$B46,,,),"Ф")</f>
        <v>0</v>
      </c>
      <c r="JA46" s="37">
        <f ca="1">COUNTIF(OFFSET(class4_2,MATCH(JA$1,'4 класс'!$A:$A,0)-7+'Итог по классам'!$B46,,,),"р")</f>
        <v>0</v>
      </c>
      <c r="JB46" s="37">
        <f ca="1">COUNTIF(OFFSET(class4_2,MATCH(JB$1,'4 класс'!$A:$A,0)-7+'Итог по классам'!$B46,,,),"ш")</f>
        <v>0</v>
      </c>
      <c r="JC46" s="38">
        <f ca="1">COUNTIF(OFFSET(class4_1,MATCH(JC$1,'4 класс'!$A:$A,0)-7+'Итог по классам'!$B46,,,),"Ф")</f>
        <v>0</v>
      </c>
      <c r="JD46" s="37">
        <f ca="1">COUNTIF(OFFSET(class4_1,MATCH(JD$1,'4 класс'!$A:$A,0)-7+'Итог по классам'!$B46,,,),"р")</f>
        <v>0</v>
      </c>
      <c r="JE46" s="37">
        <f ca="1">COUNTIF(OFFSET(class4_1,MATCH(JE$1,'4 класс'!$A:$A,0)-7+'Итог по классам'!$B46,,,),"ш")</f>
        <v>0</v>
      </c>
      <c r="JF46" s="37">
        <f ca="1">COUNTIF(OFFSET(class4_2,MATCH(JF$1,'4 класс'!$A:$A,0)-7+'Итог по классам'!$B46,,,),"Ф")</f>
        <v>0</v>
      </c>
      <c r="JG46" s="37">
        <f ca="1">COUNTIF(OFFSET(class4_2,MATCH(JG$1,'4 класс'!$A:$A,0)-7+'Итог по классам'!$B46,,,),"р")</f>
        <v>0</v>
      </c>
      <c r="JH46" s="37">
        <f ca="1">COUNTIF(OFFSET(class4_2,MATCH(JH$1,'4 класс'!$A:$A,0)-7+'Итог по классам'!$B46,,,),"ш")</f>
        <v>0</v>
      </c>
      <c r="JI46" s="38">
        <f ca="1">COUNTIF(OFFSET(class4_1,MATCH(JI$1,'4 класс'!$A:$A,0)-7+'Итог по классам'!$B46,,,),"Ф")</f>
        <v>0</v>
      </c>
      <c r="JJ46" s="37">
        <f ca="1">COUNTIF(OFFSET(class4_1,MATCH(JJ$1,'4 класс'!$A:$A,0)-7+'Итог по классам'!$B46,,,),"р")</f>
        <v>0</v>
      </c>
      <c r="JK46" s="37">
        <f ca="1">COUNTIF(OFFSET(class4_1,MATCH(JK$1,'4 класс'!$A:$A,0)-7+'Итог по классам'!$B46,,,),"ш")</f>
        <v>0</v>
      </c>
      <c r="JL46" s="37">
        <f ca="1">COUNTIF(OFFSET(class4_2,MATCH(JL$1,'4 класс'!$A:$A,0)-7+'Итог по классам'!$B46,,,),"Ф")</f>
        <v>0</v>
      </c>
      <c r="JM46" s="37">
        <f ca="1">COUNTIF(OFFSET(class4_2,MATCH(JM$1,'4 класс'!$A:$A,0)-7+'Итог по классам'!$B46,,,),"р")</f>
        <v>0</v>
      </c>
      <c r="JN46" s="37">
        <f ca="1">COUNTIF(OFFSET(class4_2,MATCH(JN$1,'4 класс'!$A:$A,0)-7+'Итог по классам'!$B46,,,),"ш")</f>
        <v>0</v>
      </c>
      <c r="JO46" s="38">
        <f ca="1">COUNTIF(OFFSET(class4_1,MATCH(JO$1,'4 класс'!$A:$A,0)-7+'Итог по классам'!$B46,,,),"Ф")</f>
        <v>0</v>
      </c>
      <c r="JP46" s="37">
        <f ca="1">COUNTIF(OFFSET(class4_1,MATCH(JP$1,'4 класс'!$A:$A,0)-7+'Итог по классам'!$B46,,,),"р")</f>
        <v>0</v>
      </c>
      <c r="JQ46" s="37">
        <f ca="1">COUNTIF(OFFSET(class4_1,MATCH(JQ$1,'4 класс'!$A:$A,0)-7+'Итог по классам'!$B46,,,),"ш")</f>
        <v>0</v>
      </c>
      <c r="JR46" s="37">
        <f ca="1">COUNTIF(OFFSET(class4_2,MATCH(JR$1,'4 класс'!$A:$A,0)-7+'Итог по классам'!$B46,,,),"Ф")</f>
        <v>0</v>
      </c>
      <c r="JS46" s="37">
        <f ca="1">COUNTIF(OFFSET(class4_2,MATCH(JS$1,'4 класс'!$A:$A,0)-7+'Итог по классам'!$B46,,,),"р")</f>
        <v>0</v>
      </c>
      <c r="JT46" s="37">
        <f ca="1">COUNTIF(OFFSET(class4_2,MATCH(JT$1,'4 класс'!$A:$A,0)-7+'Итог по классам'!$B46,,,),"ш")</f>
        <v>0</v>
      </c>
      <c r="JU46" s="38">
        <f ca="1">COUNTIF(OFFSET(class4_1,MATCH(JU$1,'4 класс'!$A:$A,0)-7+'Итог по классам'!$B46,,,),"Ф")</f>
        <v>0</v>
      </c>
      <c r="JV46" s="37">
        <f ca="1">COUNTIF(OFFSET(class4_1,MATCH(JV$1,'4 класс'!$A:$A,0)-7+'Итог по классам'!$B46,,,),"р")</f>
        <v>0</v>
      </c>
      <c r="JW46" s="37">
        <f ca="1">COUNTIF(OFFSET(class4_1,MATCH(JW$1,'4 класс'!$A:$A,0)-7+'Итог по классам'!$B46,,,),"ш")</f>
        <v>0</v>
      </c>
      <c r="JX46" s="37">
        <f ca="1">COUNTIF(OFFSET(class4_2,MATCH(JX$1,'4 класс'!$A:$A,0)-7+'Итог по классам'!$B46,,,),"Ф")</f>
        <v>0</v>
      </c>
      <c r="JY46" s="37">
        <f ca="1">COUNTIF(OFFSET(class4_2,MATCH(JY$1,'4 класс'!$A:$A,0)-7+'Итог по классам'!$B46,,,),"р")</f>
        <v>0</v>
      </c>
      <c r="JZ46" s="37">
        <f ca="1">COUNTIF(OFFSET(class4_2,MATCH(JZ$1,'4 класс'!$A:$A,0)-7+'Итог по классам'!$B46,,,),"ш")</f>
        <v>0</v>
      </c>
      <c r="KA46" s="38">
        <f ca="1">COUNTIF(OFFSET(class4_1,MATCH(KA$1,'4 класс'!$A:$A,0)-7+'Итог по классам'!$B46,,,),"Ф")</f>
        <v>0</v>
      </c>
      <c r="KB46" s="37">
        <f ca="1">COUNTIF(OFFSET(class4_1,MATCH(KB$1,'4 класс'!$A:$A,0)-7+'Итог по классам'!$B46,,,),"р")</f>
        <v>0</v>
      </c>
      <c r="KC46" s="37">
        <f ca="1">COUNTIF(OFFSET(class4_1,MATCH(KC$1,'4 класс'!$A:$A,0)-7+'Итог по классам'!$B46,,,),"ш")</f>
        <v>0</v>
      </c>
      <c r="KD46" s="37">
        <f ca="1">COUNTIF(OFFSET(class4_2,MATCH(KD$1,'4 класс'!$A:$A,0)-7+'Итог по классам'!$B46,,,),"Ф")</f>
        <v>0</v>
      </c>
      <c r="KE46" s="37">
        <f ca="1">COUNTIF(OFFSET(class4_2,MATCH(KE$1,'4 класс'!$A:$A,0)-7+'Итог по классам'!$B46,,,),"р")</f>
        <v>0</v>
      </c>
      <c r="KF46" s="37">
        <f ca="1">COUNTIF(OFFSET(class4_2,MATCH(KF$1,'4 класс'!$A:$A,0)-7+'Итог по классам'!$B46,,,),"ш")</f>
        <v>0</v>
      </c>
      <c r="KG46" s="38">
        <f ca="1">COUNTIF(OFFSET(class4_1,MATCH(KG$1,'4 класс'!$A:$A,0)-7+'Итог по классам'!$B46,,,),"Ф")</f>
        <v>0</v>
      </c>
      <c r="KH46" s="37">
        <f ca="1">COUNTIF(OFFSET(class4_1,MATCH(KH$1,'4 класс'!$A:$A,0)-7+'Итог по классам'!$B46,,,),"р")</f>
        <v>0</v>
      </c>
      <c r="KI46" s="37">
        <f ca="1">COUNTIF(OFFSET(class4_1,MATCH(KI$1,'4 класс'!$A:$A,0)-7+'Итог по классам'!$B46,,,),"ш")</f>
        <v>0</v>
      </c>
      <c r="KJ46" s="37">
        <f ca="1">COUNTIF(OFFSET(class4_2,MATCH(KJ$1,'4 класс'!$A:$A,0)-7+'Итог по классам'!$B46,,,),"Ф")</f>
        <v>0</v>
      </c>
      <c r="KK46" s="37">
        <f ca="1">COUNTIF(OFFSET(class4_2,MATCH(KK$1,'4 класс'!$A:$A,0)-7+'Итог по классам'!$B46,,,),"р")</f>
        <v>0</v>
      </c>
      <c r="KL46" s="37">
        <f ca="1">COUNTIF(OFFSET(class4_2,MATCH(KL$1,'4 класс'!$A:$A,0)-7+'Итог по классам'!$B46,,,),"ш")</f>
        <v>0</v>
      </c>
      <c r="KM46" s="38">
        <f ca="1">COUNTIF(OFFSET(class4_1,MATCH(KM$1,'4 класс'!$A:$A,0)-7+'Итог по классам'!$B46,,,),"Ф")</f>
        <v>0</v>
      </c>
      <c r="KN46" s="37">
        <f ca="1">COUNTIF(OFFSET(class4_1,MATCH(KN$1,'4 класс'!$A:$A,0)-7+'Итог по классам'!$B46,,,),"р")</f>
        <v>0</v>
      </c>
      <c r="KO46" s="37">
        <f ca="1">COUNTIF(OFFSET(class4_1,MATCH(KO$1,'4 класс'!$A:$A,0)-7+'Итог по классам'!$B46,,,),"ш")</f>
        <v>0</v>
      </c>
      <c r="KP46" s="37">
        <f ca="1">COUNTIF(OFFSET(class4_2,MATCH(KP$1,'4 класс'!$A:$A,0)-7+'Итог по классам'!$B46,,,),"Ф")</f>
        <v>0</v>
      </c>
      <c r="KQ46" s="37">
        <f ca="1">COUNTIF(OFFSET(class4_2,MATCH(KQ$1,'4 класс'!$A:$A,0)-7+'Итог по классам'!$B46,,,),"р")</f>
        <v>0</v>
      </c>
      <c r="KR46" s="37">
        <f ca="1">COUNTIF(OFFSET(class4_2,MATCH(KR$1,'4 класс'!$A:$A,0)-7+'Итог по классам'!$B46,,,),"ш")</f>
        <v>0</v>
      </c>
    </row>
    <row r="47" spans="1:304" x14ac:dyDescent="0.25">
      <c r="A47">
        <f t="shared" si="8"/>
        <v>1</v>
      </c>
      <c r="B47" s="37"/>
      <c r="C47" s="31" t="s">
        <v>76</v>
      </c>
      <c r="D47" s="1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  <c r="IT47" s="39"/>
      <c r="IU47" s="39"/>
      <c r="IV47" s="39"/>
      <c r="IW47" s="39"/>
      <c r="IX47" s="39"/>
      <c r="IY47" s="39"/>
      <c r="IZ47" s="39"/>
      <c r="JA47" s="39"/>
      <c r="JB47" s="39"/>
      <c r="JC47" s="39"/>
      <c r="JD47" s="39"/>
      <c r="JE47" s="39"/>
      <c r="JF47" s="39"/>
      <c r="JG47" s="39"/>
      <c r="JH47" s="39"/>
      <c r="JI47" s="39"/>
      <c r="JJ47" s="39"/>
      <c r="JK47" s="39"/>
      <c r="JL47" s="39"/>
      <c r="JM47" s="39"/>
      <c r="JN47" s="39"/>
      <c r="JO47" s="39"/>
      <c r="JP47" s="39"/>
      <c r="JQ47" s="39"/>
      <c r="JR47" s="39"/>
      <c r="JS47" s="39"/>
      <c r="JT47" s="39"/>
      <c r="JU47" s="39"/>
      <c r="JV47" s="39"/>
      <c r="JW47" s="39"/>
      <c r="JX47" s="39"/>
      <c r="JY47" s="39"/>
      <c r="JZ47" s="39"/>
      <c r="KA47" s="39"/>
      <c r="KB47" s="39"/>
      <c r="KC47" s="39"/>
      <c r="KD47" s="39"/>
      <c r="KE47" s="39"/>
      <c r="KF47" s="39"/>
      <c r="KG47" s="39"/>
      <c r="KH47" s="39"/>
      <c r="KI47" s="39"/>
      <c r="KJ47" s="39"/>
      <c r="KK47" s="39"/>
      <c r="KL47" s="39"/>
      <c r="KM47" s="39"/>
      <c r="KN47" s="39"/>
      <c r="KO47" s="39"/>
      <c r="KP47" s="39"/>
      <c r="KQ47" s="39"/>
      <c r="KR47" s="39"/>
    </row>
    <row r="48" spans="1:304" x14ac:dyDescent="0.25">
      <c r="A48">
        <f>'5 класс'!C2</f>
        <v>1</v>
      </c>
      <c r="B48" s="37"/>
      <c r="C48" s="32" t="s">
        <v>56</v>
      </c>
      <c r="D48" s="32"/>
      <c r="E48" s="123" t="str">
        <f ca="1">"5 "&amp;CLEAN(OFFSET(cl5name,(E$1-1)*22,,,))</f>
        <v>5 1</v>
      </c>
      <c r="F48" s="124"/>
      <c r="G48" s="124"/>
      <c r="H48" s="124"/>
      <c r="I48" s="124"/>
      <c r="J48" s="124"/>
      <c r="K48" s="123" t="str">
        <f ca="1">"5 "&amp;CLEAN(OFFSET(cl5name,(K$1-1)*22,,,))</f>
        <v xml:space="preserve">5 </v>
      </c>
      <c r="L48" s="124"/>
      <c r="M48" s="124"/>
      <c r="N48" s="124"/>
      <c r="O48" s="124"/>
      <c r="P48" s="124"/>
      <c r="Q48" s="123" t="str">
        <f ca="1">"5 "&amp;CLEAN(OFFSET(cl5name,(Q$1-1)*22,,,))</f>
        <v xml:space="preserve">5 </v>
      </c>
      <c r="R48" s="124"/>
      <c r="S48" s="124"/>
      <c r="T48" s="124"/>
      <c r="U48" s="124"/>
      <c r="V48" s="124"/>
      <c r="W48" s="123" t="str">
        <f ca="1">"5 "&amp;CLEAN(OFFSET(cl5name,(W$1-1)*22,,,))</f>
        <v xml:space="preserve">5 </v>
      </c>
      <c r="X48" s="124"/>
      <c r="Y48" s="124"/>
      <c r="Z48" s="124"/>
      <c r="AA48" s="124"/>
      <c r="AB48" s="124"/>
      <c r="AC48" s="123" t="str">
        <f ca="1">"5 "&amp;CLEAN(OFFSET(cl5name,(AC$1-1)*22,,,))</f>
        <v xml:space="preserve">5 </v>
      </c>
      <c r="AD48" s="124"/>
      <c r="AE48" s="124"/>
      <c r="AF48" s="124"/>
      <c r="AG48" s="124"/>
      <c r="AH48" s="124"/>
      <c r="AI48" s="123" t="str">
        <f ca="1">"5 "&amp;CLEAN(OFFSET(cl5name,(AI$1-1)*22,,,))</f>
        <v xml:space="preserve">5 </v>
      </c>
      <c r="AJ48" s="124"/>
      <c r="AK48" s="124"/>
      <c r="AL48" s="124"/>
      <c r="AM48" s="124"/>
      <c r="AN48" s="124"/>
      <c r="AO48" s="123" t="str">
        <f ca="1">"5 "&amp;CLEAN(OFFSET(cl5name,(AO$1-1)*22,,,))</f>
        <v xml:space="preserve">5 </v>
      </c>
      <c r="AP48" s="124"/>
      <c r="AQ48" s="124"/>
      <c r="AR48" s="124"/>
      <c r="AS48" s="124"/>
      <c r="AT48" s="124"/>
      <c r="AU48" s="123" t="str">
        <f ca="1">"5 "&amp;CLEAN(OFFSET(cl5name,(AU$1-1)*22,,,))</f>
        <v xml:space="preserve">5 </v>
      </c>
      <c r="AV48" s="124"/>
      <c r="AW48" s="124"/>
      <c r="AX48" s="124"/>
      <c r="AY48" s="124"/>
      <c r="AZ48" s="124"/>
      <c r="BA48" s="123" t="str">
        <f ca="1">"5 "&amp;CLEAN(OFFSET(cl5name,(BA$1-1)*22,,,))</f>
        <v xml:space="preserve">5 </v>
      </c>
      <c r="BB48" s="124"/>
      <c r="BC48" s="124"/>
      <c r="BD48" s="124"/>
      <c r="BE48" s="124"/>
      <c r="BF48" s="124"/>
      <c r="BG48" s="123" t="str">
        <f ca="1">"5 "&amp;CLEAN(OFFSET(cl5name,(BG$1-1)*22,,,))</f>
        <v xml:space="preserve">5 </v>
      </c>
      <c r="BH48" s="124"/>
      <c r="BI48" s="124"/>
      <c r="BJ48" s="124"/>
      <c r="BK48" s="124"/>
      <c r="BL48" s="124"/>
      <c r="BM48" s="123" t="str">
        <f ca="1">"5 "&amp;CLEAN(OFFSET(cl5name,(BM$1-1)*22,,,))</f>
        <v xml:space="preserve">5 </v>
      </c>
      <c r="BN48" s="124"/>
      <c r="BO48" s="124"/>
      <c r="BP48" s="124"/>
      <c r="BQ48" s="124"/>
      <c r="BR48" s="124"/>
      <c r="BS48" s="123" t="str">
        <f ca="1">"5 "&amp;CLEAN(OFFSET(cl5name,(BS$1-1)*22,,,))</f>
        <v xml:space="preserve">5 </v>
      </c>
      <c r="BT48" s="124"/>
      <c r="BU48" s="124"/>
      <c r="BV48" s="124"/>
      <c r="BW48" s="124"/>
      <c r="BX48" s="124"/>
      <c r="BY48" s="123" t="str">
        <f ca="1">"5 "&amp;CLEAN(OFFSET(cl5name,(BY$1-1)*22,,,))</f>
        <v xml:space="preserve">5 </v>
      </c>
      <c r="BZ48" s="124"/>
      <c r="CA48" s="124"/>
      <c r="CB48" s="124"/>
      <c r="CC48" s="124"/>
      <c r="CD48" s="124"/>
      <c r="CE48" s="123" t="str">
        <f ca="1">"5 "&amp;CLEAN(OFFSET(cl5name,(CE$1-1)*22,,,))</f>
        <v xml:space="preserve">5 </v>
      </c>
      <c r="CF48" s="124"/>
      <c r="CG48" s="124"/>
      <c r="CH48" s="124"/>
      <c r="CI48" s="124"/>
      <c r="CJ48" s="124"/>
      <c r="CK48" s="123" t="str">
        <f ca="1">"5 "&amp;CLEAN(OFFSET(cl5name,(CK$1-1)*22,,,))</f>
        <v xml:space="preserve">5 </v>
      </c>
      <c r="CL48" s="124"/>
      <c r="CM48" s="124"/>
      <c r="CN48" s="124"/>
      <c r="CO48" s="124"/>
      <c r="CP48" s="124"/>
      <c r="CQ48" s="123" t="str">
        <f ca="1">"5 "&amp;CLEAN(OFFSET(cl5name,(CQ$1-1)*22,,,))</f>
        <v xml:space="preserve">5 </v>
      </c>
      <c r="CR48" s="124"/>
      <c r="CS48" s="124"/>
      <c r="CT48" s="124"/>
      <c r="CU48" s="124"/>
      <c r="CV48" s="124"/>
      <c r="CW48" s="123" t="str">
        <f ca="1">"5 "&amp;CLEAN(OFFSET(cl5name,(CW$1-1)*22,,,))</f>
        <v xml:space="preserve">5 </v>
      </c>
      <c r="CX48" s="124"/>
      <c r="CY48" s="124"/>
      <c r="CZ48" s="124"/>
      <c r="DA48" s="124"/>
      <c r="DB48" s="124"/>
      <c r="DC48" s="123" t="str">
        <f ca="1">"5 "&amp;CLEAN(OFFSET(cl5name,(DC$1-1)*22,,,))</f>
        <v xml:space="preserve">5 </v>
      </c>
      <c r="DD48" s="124"/>
      <c r="DE48" s="124"/>
      <c r="DF48" s="124"/>
      <c r="DG48" s="124"/>
      <c r="DH48" s="124"/>
      <c r="DI48" s="123" t="str">
        <f ca="1">"5 "&amp;CLEAN(OFFSET(cl5name,(DI$1-1)*22,,,))</f>
        <v xml:space="preserve">5 </v>
      </c>
      <c r="DJ48" s="124"/>
      <c r="DK48" s="124"/>
      <c r="DL48" s="124"/>
      <c r="DM48" s="124"/>
      <c r="DN48" s="124"/>
      <c r="DO48" s="123" t="str">
        <f ca="1">"5 "&amp;CLEAN(OFFSET(cl5name,(DO$1-1)*22,,,))</f>
        <v xml:space="preserve">5 </v>
      </c>
      <c r="DP48" s="124"/>
      <c r="DQ48" s="124"/>
      <c r="DR48" s="124"/>
      <c r="DS48" s="124"/>
      <c r="DT48" s="124"/>
      <c r="DU48" s="123" t="str">
        <f ca="1">"5 "&amp;CLEAN(OFFSET(cl5name,(DU$1-1)*22,,,))</f>
        <v xml:space="preserve">5 </v>
      </c>
      <c r="DV48" s="124"/>
      <c r="DW48" s="124"/>
      <c r="DX48" s="124"/>
      <c r="DY48" s="124"/>
      <c r="DZ48" s="124"/>
      <c r="EA48" s="123" t="str">
        <f ca="1">"5 "&amp;CLEAN(OFFSET(cl5name,(EA$1-1)*22,,,))</f>
        <v xml:space="preserve">5 </v>
      </c>
      <c r="EB48" s="124"/>
      <c r="EC48" s="124"/>
      <c r="ED48" s="124"/>
      <c r="EE48" s="124"/>
      <c r="EF48" s="124"/>
      <c r="EG48" s="123" t="str">
        <f ca="1">"5 "&amp;CLEAN(OFFSET(cl5name,(EG$1-1)*22,,,))</f>
        <v xml:space="preserve">5 </v>
      </c>
      <c r="EH48" s="124"/>
      <c r="EI48" s="124"/>
      <c r="EJ48" s="124"/>
      <c r="EK48" s="124"/>
      <c r="EL48" s="124"/>
      <c r="EM48" s="123" t="str">
        <f ca="1">"5 "&amp;CLEAN(OFFSET(cl5name,(EM$1-1)*22,,,))</f>
        <v xml:space="preserve">5 </v>
      </c>
      <c r="EN48" s="124"/>
      <c r="EO48" s="124"/>
      <c r="EP48" s="124"/>
      <c r="EQ48" s="124"/>
      <c r="ER48" s="124"/>
      <c r="ES48" s="123" t="str">
        <f ca="1">"5 "&amp;CLEAN(OFFSET(cl5name,(ES$1-1)*22,,,))</f>
        <v xml:space="preserve">5 </v>
      </c>
      <c r="ET48" s="124"/>
      <c r="EU48" s="124"/>
      <c r="EV48" s="124"/>
      <c r="EW48" s="124"/>
      <c r="EX48" s="124"/>
      <c r="EY48" s="123" t="str">
        <f ca="1">"5 "&amp;CLEAN(OFFSET(cl5name,(EY$1-1)*22,,,))</f>
        <v xml:space="preserve">5 </v>
      </c>
      <c r="EZ48" s="124"/>
      <c r="FA48" s="124"/>
      <c r="FB48" s="124"/>
      <c r="FC48" s="124"/>
      <c r="FD48" s="124"/>
      <c r="FE48" s="123" t="str">
        <f ca="1">"5 "&amp;CLEAN(OFFSET(cl5name,(FE$1-1)*22,,,))</f>
        <v xml:space="preserve">5 </v>
      </c>
      <c r="FF48" s="124"/>
      <c r="FG48" s="124"/>
      <c r="FH48" s="124"/>
      <c r="FI48" s="124"/>
      <c r="FJ48" s="124"/>
      <c r="FK48" s="123" t="str">
        <f ca="1">"5 "&amp;CLEAN(OFFSET(cl5name,(FK$1-1)*22,,,))</f>
        <v xml:space="preserve">5 </v>
      </c>
      <c r="FL48" s="124"/>
      <c r="FM48" s="124"/>
      <c r="FN48" s="124"/>
      <c r="FO48" s="124"/>
      <c r="FP48" s="124"/>
      <c r="FQ48" s="123" t="str">
        <f ca="1">"5 "&amp;CLEAN(OFFSET(cl5name,(FQ$1-1)*22,,,))</f>
        <v xml:space="preserve">5 </v>
      </c>
      <c r="FR48" s="124"/>
      <c r="FS48" s="124"/>
      <c r="FT48" s="124"/>
      <c r="FU48" s="124"/>
      <c r="FV48" s="124"/>
      <c r="FW48" s="123" t="str">
        <f ca="1">"5 "&amp;CLEAN(OFFSET(cl5name,(FW$1-1)*22,,,))</f>
        <v xml:space="preserve">5 </v>
      </c>
      <c r="FX48" s="124"/>
      <c r="FY48" s="124"/>
      <c r="FZ48" s="124"/>
      <c r="GA48" s="124"/>
      <c r="GB48" s="124"/>
      <c r="GC48" s="123" t="str">
        <f ca="1">"5 "&amp;CLEAN(OFFSET(cl5name,(GC$1-1)*22,,,))</f>
        <v xml:space="preserve">5 </v>
      </c>
      <c r="GD48" s="124"/>
      <c r="GE48" s="124"/>
      <c r="GF48" s="124"/>
      <c r="GG48" s="124"/>
      <c r="GH48" s="124"/>
      <c r="GI48" s="123" t="str">
        <f ca="1">"5 "&amp;CLEAN(OFFSET(cl5name,(GI$1-1)*22,,,))</f>
        <v xml:space="preserve">5 </v>
      </c>
      <c r="GJ48" s="124"/>
      <c r="GK48" s="124"/>
      <c r="GL48" s="124"/>
      <c r="GM48" s="124"/>
      <c r="GN48" s="124"/>
      <c r="GO48" s="123" t="str">
        <f ca="1">"5 "&amp;CLEAN(OFFSET(cl5name,(GO$1-1)*22,,,))</f>
        <v xml:space="preserve">5 </v>
      </c>
      <c r="GP48" s="124"/>
      <c r="GQ48" s="124"/>
      <c r="GR48" s="124"/>
      <c r="GS48" s="124"/>
      <c r="GT48" s="124"/>
      <c r="GU48" s="123" t="str">
        <f ca="1">"5 "&amp;CLEAN(OFFSET(cl5name,(GU$1-1)*22,,,))</f>
        <v xml:space="preserve">5 </v>
      </c>
      <c r="GV48" s="124"/>
      <c r="GW48" s="124"/>
      <c r="GX48" s="124"/>
      <c r="GY48" s="124"/>
      <c r="GZ48" s="124"/>
      <c r="HA48" s="123" t="str">
        <f ca="1">"5 "&amp;CLEAN(OFFSET(cl5name,(HA$1-1)*22,,,))</f>
        <v xml:space="preserve">5 </v>
      </c>
      <c r="HB48" s="124"/>
      <c r="HC48" s="124"/>
      <c r="HD48" s="124"/>
      <c r="HE48" s="124"/>
      <c r="HF48" s="124"/>
      <c r="HG48" s="123" t="str">
        <f ca="1">"5 "&amp;CLEAN(OFFSET(cl5name,(HG$1-1)*22,,,))</f>
        <v xml:space="preserve">5 </v>
      </c>
      <c r="HH48" s="124"/>
      <c r="HI48" s="124"/>
      <c r="HJ48" s="124"/>
      <c r="HK48" s="124"/>
      <c r="HL48" s="124"/>
      <c r="HM48" s="123" t="str">
        <f ca="1">"5 "&amp;CLEAN(OFFSET(cl5name,(HM$1-1)*22,,,))</f>
        <v xml:space="preserve">5 </v>
      </c>
      <c r="HN48" s="124"/>
      <c r="HO48" s="124"/>
      <c r="HP48" s="124"/>
      <c r="HQ48" s="124"/>
      <c r="HR48" s="124"/>
      <c r="HS48" s="123" t="str">
        <f ca="1">"5 "&amp;CLEAN(OFFSET(cl5name,(HS$1-1)*22,,,))</f>
        <v xml:space="preserve">5 </v>
      </c>
      <c r="HT48" s="124"/>
      <c r="HU48" s="124"/>
      <c r="HV48" s="124"/>
      <c r="HW48" s="124"/>
      <c r="HX48" s="124"/>
      <c r="HY48" s="123" t="str">
        <f ca="1">"5 "&amp;CLEAN(OFFSET(cl5name,(HY$1-1)*22,,,))</f>
        <v xml:space="preserve">5 </v>
      </c>
      <c r="HZ48" s="124"/>
      <c r="IA48" s="124"/>
      <c r="IB48" s="124"/>
      <c r="IC48" s="124"/>
      <c r="ID48" s="124"/>
      <c r="IE48" s="123" t="str">
        <f ca="1">"5 "&amp;CLEAN(OFFSET(cl5name,(IE$1-1)*22,,,))</f>
        <v xml:space="preserve">5 </v>
      </c>
      <c r="IF48" s="124"/>
      <c r="IG48" s="124"/>
      <c r="IH48" s="124"/>
      <c r="II48" s="124"/>
      <c r="IJ48" s="124"/>
      <c r="IK48" s="123" t="str">
        <f ca="1">"5 "&amp;CLEAN(OFFSET(cl5name,(IK$1-1)*22,,,))</f>
        <v xml:space="preserve">5 </v>
      </c>
      <c r="IL48" s="124"/>
      <c r="IM48" s="124"/>
      <c r="IN48" s="124"/>
      <c r="IO48" s="124"/>
      <c r="IP48" s="124"/>
      <c r="IQ48" s="123" t="str">
        <f ca="1">"5 "&amp;CLEAN(OFFSET(cl5name,(IQ$1-1)*22,,,))</f>
        <v xml:space="preserve">5 </v>
      </c>
      <c r="IR48" s="124"/>
      <c r="IS48" s="124"/>
      <c r="IT48" s="124"/>
      <c r="IU48" s="124"/>
      <c r="IV48" s="124"/>
      <c r="IW48" s="123" t="str">
        <f ca="1">"5 "&amp;CLEAN(OFFSET(cl5name,(IW$1-1)*22,,,))</f>
        <v xml:space="preserve">5 </v>
      </c>
      <c r="IX48" s="124"/>
      <c r="IY48" s="124"/>
      <c r="IZ48" s="124"/>
      <c r="JA48" s="124"/>
      <c r="JB48" s="124"/>
      <c r="JC48" s="123" t="str">
        <f ca="1">"5 "&amp;CLEAN(OFFSET(cl5name,(JC$1-1)*22,,,))</f>
        <v xml:space="preserve">5 </v>
      </c>
      <c r="JD48" s="124"/>
      <c r="JE48" s="124"/>
      <c r="JF48" s="124"/>
      <c r="JG48" s="124"/>
      <c r="JH48" s="124"/>
      <c r="JI48" s="123" t="str">
        <f ca="1">"5 "&amp;CLEAN(OFFSET(cl5name,(JI$1-1)*22,,,))</f>
        <v xml:space="preserve">5 </v>
      </c>
      <c r="JJ48" s="124"/>
      <c r="JK48" s="124"/>
      <c r="JL48" s="124"/>
      <c r="JM48" s="124"/>
      <c r="JN48" s="124"/>
      <c r="JO48" s="123" t="str">
        <f ca="1">"5 "&amp;CLEAN(OFFSET(cl5name,(JO$1-1)*22,,,))</f>
        <v xml:space="preserve">5 </v>
      </c>
      <c r="JP48" s="124"/>
      <c r="JQ48" s="124"/>
      <c r="JR48" s="124"/>
      <c r="JS48" s="124"/>
      <c r="JT48" s="124"/>
      <c r="JU48" s="123" t="str">
        <f ca="1">"5 "&amp;CLEAN(OFFSET(cl5name,(JU$1-1)*22,,,))</f>
        <v xml:space="preserve">5 </v>
      </c>
      <c r="JV48" s="124"/>
      <c r="JW48" s="124"/>
      <c r="JX48" s="124"/>
      <c r="JY48" s="124"/>
      <c r="JZ48" s="124"/>
      <c r="KA48" s="123" t="str">
        <f ca="1">"5 "&amp;CLEAN(OFFSET(cl5name,(KA$1-1)*22,,,))</f>
        <v xml:space="preserve">5 </v>
      </c>
      <c r="KB48" s="124"/>
      <c r="KC48" s="124"/>
      <c r="KD48" s="124"/>
      <c r="KE48" s="124"/>
      <c r="KF48" s="124"/>
      <c r="KG48" s="123" t="str">
        <f ca="1">"5 "&amp;CLEAN(OFFSET(cl5name,(KG$1-1)*22,,,))</f>
        <v xml:space="preserve">5 </v>
      </c>
      <c r="KH48" s="124"/>
      <c r="KI48" s="124"/>
      <c r="KJ48" s="124"/>
      <c r="KK48" s="124"/>
      <c r="KL48" s="124"/>
      <c r="KM48" s="123" t="str">
        <f ca="1">"5 "&amp;CLEAN(OFFSET(cl5name,(KM$1-1)*22,,,))</f>
        <v xml:space="preserve">5 </v>
      </c>
      <c r="KN48" s="124"/>
      <c r="KO48" s="124"/>
      <c r="KP48" s="124"/>
      <c r="KQ48" s="124"/>
      <c r="KR48" s="124"/>
    </row>
    <row r="49" spans="1:304" x14ac:dyDescent="0.25">
      <c r="A49">
        <f t="shared" ref="A49:A68" si="9">A48</f>
        <v>1</v>
      </c>
      <c r="B49" s="37">
        <v>1</v>
      </c>
      <c r="C49" s="3" t="s">
        <v>0</v>
      </c>
      <c r="D49" s="3" t="s">
        <v>56</v>
      </c>
      <c r="E49" s="37">
        <f ca="1">COUNTIF(OFFSET(class5_1,MATCH(E$1,'5 класс'!$A:$A,0)-7+'Итог по классам'!$B49,,,),"Ф")</f>
        <v>0</v>
      </c>
      <c r="F49" s="37">
        <f ca="1">COUNTIF(OFFSET(class5_1,MATCH(F$1,'5 класс'!$A:$A,0)-7+'Итог по классам'!$B49,,,),"р")</f>
        <v>0</v>
      </c>
      <c r="G49" s="37">
        <f ca="1">COUNTIF(OFFSET(class5_1,MATCH(G$1,'5 класс'!$A:$A,0)-7+'Итог по классам'!$B49,,,),"ш")</f>
        <v>3</v>
      </c>
      <c r="H49" s="37">
        <f ca="1">COUNTIF(OFFSET(class5_2,MATCH(H$1,'5 класс'!$A:$A,0)-7+'Итог по классам'!$B49,,,),"Ф")</f>
        <v>0</v>
      </c>
      <c r="I49" s="37">
        <f ca="1">COUNTIF(OFFSET(class5_2,MATCH(I$1,'5 класс'!$A:$A,0)-7+'Итог по классам'!$B49,,,),"р")</f>
        <v>0</v>
      </c>
      <c r="J49" s="37">
        <f ca="1">COUNTIF(OFFSET(class5_2,MATCH(J$1,'5 класс'!$A:$A,0)-7+'Итог по классам'!$B49,,,),"ш")</f>
        <v>0</v>
      </c>
      <c r="K49" s="38">
        <f ca="1">COUNTIF(OFFSET(class5_1,MATCH(K$1,'5 класс'!$A:$A,0)-7+'Итог по классам'!$B49,,,),"Ф")</f>
        <v>0</v>
      </c>
      <c r="L49" s="37">
        <f ca="1">COUNTIF(OFFSET(class5_1,MATCH(L$1,'5 класс'!$A:$A,0)-7+'Итог по классам'!$B49,,,),"р")</f>
        <v>0</v>
      </c>
      <c r="M49" s="37">
        <f ca="1">COUNTIF(OFFSET(class5_1,MATCH(M$1,'5 класс'!$A:$A,0)-7+'Итог по классам'!$B49,,,),"ш")</f>
        <v>0</v>
      </c>
      <c r="N49" s="37">
        <f ca="1">COUNTIF(OFFSET(class5_2,MATCH(N$1,'5 класс'!$A:$A,0)-7+'Итог по классам'!$B49,,,),"Ф")</f>
        <v>0</v>
      </c>
      <c r="O49" s="37">
        <f ca="1">COUNTIF(OFFSET(class5_2,MATCH(O$1,'5 класс'!$A:$A,0)-7+'Итог по классам'!$B49,,,),"р")</f>
        <v>0</v>
      </c>
      <c r="P49" s="37">
        <f ca="1">COUNTIF(OFFSET(class5_2,MATCH(P$1,'5 класс'!$A:$A,0)-7+'Итог по классам'!$B49,,,),"ш")</f>
        <v>0</v>
      </c>
      <c r="Q49" s="38">
        <f ca="1">COUNTIF(OFFSET(class5_1,MATCH(Q$1,'5 класс'!$A:$A,0)-7+'Итог по классам'!$B49,,,),"Ф")</f>
        <v>0</v>
      </c>
      <c r="R49" s="37">
        <f ca="1">COUNTIF(OFFSET(class5_1,MATCH(R$1,'5 класс'!$A:$A,0)-7+'Итог по классам'!$B49,,,),"р")</f>
        <v>0</v>
      </c>
      <c r="S49" s="37">
        <f ca="1">COUNTIF(OFFSET(class5_1,MATCH(S$1,'5 класс'!$A:$A,0)-7+'Итог по классам'!$B49,,,),"ш")</f>
        <v>0</v>
      </c>
      <c r="T49" s="37">
        <f ca="1">COUNTIF(OFFSET(class5_2,MATCH(T$1,'5 класс'!$A:$A,0)-7+'Итог по классам'!$B49,,,),"Ф")</f>
        <v>0</v>
      </c>
      <c r="U49" s="37">
        <f ca="1">COUNTIF(OFFSET(class5_2,MATCH(U$1,'5 класс'!$A:$A,0)-7+'Итог по классам'!$B49,,,),"р")</f>
        <v>0</v>
      </c>
      <c r="V49" s="37">
        <f ca="1">COUNTIF(OFFSET(class5_2,MATCH(V$1,'5 класс'!$A:$A,0)-7+'Итог по классам'!$B49,,,),"ш")</f>
        <v>0</v>
      </c>
      <c r="W49" s="38">
        <f ca="1">COUNTIF(OFFSET(class5_1,MATCH(W$1,'5 класс'!$A:$A,0)-7+'Итог по классам'!$B49,,,),"Ф")</f>
        <v>0</v>
      </c>
      <c r="X49" s="37">
        <f ca="1">COUNTIF(OFFSET(class5_1,MATCH(X$1,'5 класс'!$A:$A,0)-7+'Итог по классам'!$B49,,,),"р")</f>
        <v>0</v>
      </c>
      <c r="Y49" s="37">
        <f ca="1">COUNTIF(OFFSET(class5_1,MATCH(Y$1,'5 класс'!$A:$A,0)-7+'Итог по классам'!$B49,,,),"ш")</f>
        <v>0</v>
      </c>
      <c r="Z49" s="37">
        <f ca="1">COUNTIF(OFFSET(class5_2,MATCH(Z$1,'5 класс'!$A:$A,0)-7+'Итог по классам'!$B49,,,),"Ф")</f>
        <v>0</v>
      </c>
      <c r="AA49" s="37">
        <f ca="1">COUNTIF(OFFSET(class5_2,MATCH(AA$1,'5 класс'!$A:$A,0)-7+'Итог по классам'!$B49,,,),"р")</f>
        <v>0</v>
      </c>
      <c r="AB49" s="37">
        <f ca="1">COUNTIF(OFFSET(class5_2,MATCH(AB$1,'5 класс'!$A:$A,0)-7+'Итог по классам'!$B49,,,),"ш")</f>
        <v>0</v>
      </c>
      <c r="AC49" s="38">
        <f ca="1">COUNTIF(OFFSET(class5_1,MATCH(AC$1,'5 класс'!$A:$A,0)-7+'Итог по классам'!$B49,,,),"Ф")</f>
        <v>0</v>
      </c>
      <c r="AD49" s="37">
        <f ca="1">COUNTIF(OFFSET(class5_1,MATCH(AD$1,'5 класс'!$A:$A,0)-7+'Итог по классам'!$B49,,,),"р")</f>
        <v>0</v>
      </c>
      <c r="AE49" s="37">
        <f ca="1">COUNTIF(OFFSET(class5_1,MATCH(AE$1,'5 класс'!$A:$A,0)-7+'Итог по классам'!$B49,,,),"ш")</f>
        <v>0</v>
      </c>
      <c r="AF49" s="37">
        <f ca="1">COUNTIF(OFFSET(class5_2,MATCH(AF$1,'5 класс'!$A:$A,0)-7+'Итог по классам'!$B49,,,),"Ф")</f>
        <v>0</v>
      </c>
      <c r="AG49" s="37">
        <f ca="1">COUNTIF(OFFSET(class5_2,MATCH(AG$1,'5 класс'!$A:$A,0)-7+'Итог по классам'!$B49,,,),"р")</f>
        <v>0</v>
      </c>
      <c r="AH49" s="37">
        <f ca="1">COUNTIF(OFFSET(class5_2,MATCH(AH$1,'5 класс'!$A:$A,0)-7+'Итог по классам'!$B49,,,),"ш")</f>
        <v>0</v>
      </c>
      <c r="AI49" s="38">
        <f ca="1">COUNTIF(OFFSET(class5_1,MATCH(AI$1,'5 класс'!$A:$A,0)-7+'Итог по классам'!$B49,,,),"Ф")</f>
        <v>0</v>
      </c>
      <c r="AJ49" s="37">
        <f ca="1">COUNTIF(OFFSET(class5_1,MATCH(AJ$1,'5 класс'!$A:$A,0)-7+'Итог по классам'!$B49,,,),"р")</f>
        <v>0</v>
      </c>
      <c r="AK49" s="37">
        <f ca="1">COUNTIF(OFFSET(class5_1,MATCH(AK$1,'5 класс'!$A:$A,0)-7+'Итог по классам'!$B49,,,),"ш")</f>
        <v>0</v>
      </c>
      <c r="AL49" s="37">
        <f ca="1">COUNTIF(OFFSET(class5_2,MATCH(AL$1,'5 класс'!$A:$A,0)-7+'Итог по классам'!$B49,,,),"Ф")</f>
        <v>0</v>
      </c>
      <c r="AM49" s="37">
        <f ca="1">COUNTIF(OFFSET(class5_2,MATCH(AM$1,'5 класс'!$A:$A,0)-7+'Итог по классам'!$B49,,,),"р")</f>
        <v>0</v>
      </c>
      <c r="AN49" s="37">
        <f ca="1">COUNTIF(OFFSET(class5_2,MATCH(AN$1,'5 класс'!$A:$A,0)-7+'Итог по классам'!$B49,,,),"ш")</f>
        <v>0</v>
      </c>
      <c r="AO49" s="38">
        <f ca="1">COUNTIF(OFFSET(class5_1,MATCH(AO$1,'5 класс'!$A:$A,0)-7+'Итог по классам'!$B49,,,),"Ф")</f>
        <v>0</v>
      </c>
      <c r="AP49" s="37">
        <f ca="1">COUNTIF(OFFSET(class5_1,MATCH(AP$1,'5 класс'!$A:$A,0)-7+'Итог по классам'!$B49,,,),"р")</f>
        <v>0</v>
      </c>
      <c r="AQ49" s="37">
        <f ca="1">COUNTIF(OFFSET(class5_1,MATCH(AQ$1,'5 класс'!$A:$A,0)-7+'Итог по классам'!$B49,,,),"ш")</f>
        <v>0</v>
      </c>
      <c r="AR49" s="37">
        <f ca="1">COUNTIF(OFFSET(class5_2,MATCH(AR$1,'5 класс'!$A:$A,0)-7+'Итог по классам'!$B49,,,),"Ф")</f>
        <v>0</v>
      </c>
      <c r="AS49" s="37">
        <f ca="1">COUNTIF(OFFSET(class5_2,MATCH(AS$1,'5 класс'!$A:$A,0)-7+'Итог по классам'!$B49,,,),"р")</f>
        <v>0</v>
      </c>
      <c r="AT49" s="37">
        <f ca="1">COUNTIF(OFFSET(class5_2,MATCH(AT$1,'5 класс'!$A:$A,0)-7+'Итог по классам'!$B49,,,),"ш")</f>
        <v>0</v>
      </c>
      <c r="AU49" s="38">
        <f ca="1">COUNTIF(OFFSET(class5_1,MATCH(AU$1,'5 класс'!$A:$A,0)-7+'Итог по классам'!$B49,,,),"Ф")</f>
        <v>0</v>
      </c>
      <c r="AV49" s="37">
        <f ca="1">COUNTIF(OFFSET(class5_1,MATCH(AV$1,'5 класс'!$A:$A,0)-7+'Итог по классам'!$B49,,,),"р")</f>
        <v>0</v>
      </c>
      <c r="AW49" s="37">
        <f ca="1">COUNTIF(OFFSET(class5_1,MATCH(AW$1,'5 класс'!$A:$A,0)-7+'Итог по классам'!$B49,,,),"ш")</f>
        <v>0</v>
      </c>
      <c r="AX49" s="37">
        <f ca="1">COUNTIF(OFFSET(class5_2,MATCH(AX$1,'5 класс'!$A:$A,0)-7+'Итог по классам'!$B49,,,),"Ф")</f>
        <v>0</v>
      </c>
      <c r="AY49" s="37">
        <f ca="1">COUNTIF(OFFSET(class5_2,MATCH(AY$1,'5 класс'!$A:$A,0)-7+'Итог по классам'!$B49,,,),"р")</f>
        <v>0</v>
      </c>
      <c r="AZ49" s="37">
        <f ca="1">COUNTIF(OFFSET(class5_2,MATCH(AZ$1,'5 класс'!$A:$A,0)-7+'Итог по классам'!$B49,,,),"ш")</f>
        <v>0</v>
      </c>
      <c r="BA49" s="38">
        <f ca="1">COUNTIF(OFFSET(class5_1,MATCH(BA$1,'5 класс'!$A:$A,0)-7+'Итог по классам'!$B49,,,),"Ф")</f>
        <v>0</v>
      </c>
      <c r="BB49" s="37">
        <f ca="1">COUNTIF(OFFSET(class5_1,MATCH(BB$1,'5 класс'!$A:$A,0)-7+'Итог по классам'!$B49,,,),"р")</f>
        <v>0</v>
      </c>
      <c r="BC49" s="37">
        <f ca="1">COUNTIF(OFFSET(class5_1,MATCH(BC$1,'5 класс'!$A:$A,0)-7+'Итог по классам'!$B49,,,),"ш")</f>
        <v>0</v>
      </c>
      <c r="BD49" s="37">
        <f ca="1">COUNTIF(OFFSET(class5_2,MATCH(BD$1,'5 класс'!$A:$A,0)-7+'Итог по классам'!$B49,,,),"Ф")</f>
        <v>0</v>
      </c>
      <c r="BE49" s="37">
        <f ca="1">COUNTIF(OFFSET(class5_2,MATCH(BE$1,'5 класс'!$A:$A,0)-7+'Итог по классам'!$B49,,,),"р")</f>
        <v>0</v>
      </c>
      <c r="BF49" s="37">
        <f ca="1">COUNTIF(OFFSET(class5_2,MATCH(BF$1,'5 класс'!$A:$A,0)-7+'Итог по классам'!$B49,,,),"ш")</f>
        <v>0</v>
      </c>
      <c r="BG49" s="38">
        <f ca="1">COUNTIF(OFFSET(class5_1,MATCH(BG$1,'5 класс'!$A:$A,0)-7+'Итог по классам'!$B49,,,),"Ф")</f>
        <v>0</v>
      </c>
      <c r="BH49" s="37">
        <f ca="1">COUNTIF(OFFSET(class5_1,MATCH(BH$1,'5 класс'!$A:$A,0)-7+'Итог по классам'!$B49,,,),"р")</f>
        <v>0</v>
      </c>
      <c r="BI49" s="37">
        <f ca="1">COUNTIF(OFFSET(class5_1,MATCH(BI$1,'5 класс'!$A:$A,0)-7+'Итог по классам'!$B49,,,),"ш")</f>
        <v>0</v>
      </c>
      <c r="BJ49" s="37">
        <f ca="1">COUNTIF(OFFSET(class5_2,MATCH(BJ$1,'5 класс'!$A:$A,0)-7+'Итог по классам'!$B49,,,),"Ф")</f>
        <v>0</v>
      </c>
      <c r="BK49" s="37">
        <f ca="1">COUNTIF(OFFSET(class5_2,MATCH(BK$1,'5 класс'!$A:$A,0)-7+'Итог по классам'!$B49,,,),"р")</f>
        <v>0</v>
      </c>
      <c r="BL49" s="37">
        <f ca="1">COUNTIF(OFFSET(class5_2,MATCH(BL$1,'5 класс'!$A:$A,0)-7+'Итог по классам'!$B49,,,),"ш")</f>
        <v>0</v>
      </c>
      <c r="BM49" s="38">
        <f ca="1">COUNTIF(OFFSET(class5_1,MATCH(BM$1,'5 класс'!$A:$A,0)-7+'Итог по классам'!$B49,,,),"Ф")</f>
        <v>0</v>
      </c>
      <c r="BN49" s="37">
        <f ca="1">COUNTIF(OFFSET(class5_1,MATCH(BN$1,'5 класс'!$A:$A,0)-7+'Итог по классам'!$B49,,,),"р")</f>
        <v>0</v>
      </c>
      <c r="BO49" s="37">
        <f ca="1">COUNTIF(OFFSET(class5_1,MATCH(BO$1,'5 класс'!$A:$A,0)-7+'Итог по классам'!$B49,,,),"ш")</f>
        <v>0</v>
      </c>
      <c r="BP49" s="37">
        <f ca="1">COUNTIF(OFFSET(class5_2,MATCH(BP$1,'5 класс'!$A:$A,0)-7+'Итог по классам'!$B49,,,),"Ф")</f>
        <v>0</v>
      </c>
      <c r="BQ49" s="37">
        <f ca="1">COUNTIF(OFFSET(class5_2,MATCH(BQ$1,'5 класс'!$A:$A,0)-7+'Итог по классам'!$B49,,,),"р")</f>
        <v>0</v>
      </c>
      <c r="BR49" s="37">
        <f ca="1">COUNTIF(OFFSET(class5_2,MATCH(BR$1,'5 класс'!$A:$A,0)-7+'Итог по классам'!$B49,,,),"ш")</f>
        <v>0</v>
      </c>
      <c r="BS49" s="38">
        <f ca="1">COUNTIF(OFFSET(class5_1,MATCH(BS$1,'5 класс'!$A:$A,0)-7+'Итог по классам'!$B49,,,),"Ф")</f>
        <v>0</v>
      </c>
      <c r="BT49" s="37">
        <f ca="1">COUNTIF(OFFSET(class5_1,MATCH(BT$1,'5 класс'!$A:$A,0)-7+'Итог по классам'!$B49,,,),"р")</f>
        <v>0</v>
      </c>
      <c r="BU49" s="37">
        <f ca="1">COUNTIF(OFFSET(class5_1,MATCH(BU$1,'5 класс'!$A:$A,0)-7+'Итог по классам'!$B49,,,),"ш")</f>
        <v>0</v>
      </c>
      <c r="BV49" s="37">
        <f ca="1">COUNTIF(OFFSET(class5_2,MATCH(BV$1,'5 класс'!$A:$A,0)-7+'Итог по классам'!$B49,,,),"Ф")</f>
        <v>0</v>
      </c>
      <c r="BW49" s="37">
        <f ca="1">COUNTIF(OFFSET(class5_2,MATCH(BW$1,'5 класс'!$A:$A,0)-7+'Итог по классам'!$B49,,,),"р")</f>
        <v>0</v>
      </c>
      <c r="BX49" s="37">
        <f ca="1">COUNTIF(OFFSET(class5_2,MATCH(BX$1,'5 класс'!$A:$A,0)-7+'Итог по классам'!$B49,,,),"ш")</f>
        <v>0</v>
      </c>
      <c r="BY49" s="38">
        <f ca="1">COUNTIF(OFFSET(class5_1,MATCH(BY$1,'5 класс'!$A:$A,0)-7+'Итог по классам'!$B49,,,),"Ф")</f>
        <v>0</v>
      </c>
      <c r="BZ49" s="37">
        <f ca="1">COUNTIF(OFFSET(class5_1,MATCH(BZ$1,'5 класс'!$A:$A,0)-7+'Итог по классам'!$B49,,,),"р")</f>
        <v>0</v>
      </c>
      <c r="CA49" s="37">
        <f ca="1">COUNTIF(OFFSET(class5_1,MATCH(CA$1,'5 класс'!$A:$A,0)-7+'Итог по классам'!$B49,,,),"ш")</f>
        <v>0</v>
      </c>
      <c r="CB49" s="37">
        <f ca="1">COUNTIF(OFFSET(class5_2,MATCH(CB$1,'5 класс'!$A:$A,0)-7+'Итог по классам'!$B49,,,),"Ф")</f>
        <v>0</v>
      </c>
      <c r="CC49" s="37">
        <f ca="1">COUNTIF(OFFSET(class5_2,MATCH(CC$1,'5 класс'!$A:$A,0)-7+'Итог по классам'!$B49,,,),"р")</f>
        <v>0</v>
      </c>
      <c r="CD49" s="37">
        <f ca="1">COUNTIF(OFFSET(class5_2,MATCH(CD$1,'5 класс'!$A:$A,0)-7+'Итог по классам'!$B49,,,),"ш")</f>
        <v>0</v>
      </c>
      <c r="CE49" s="38">
        <f ca="1">COUNTIF(OFFSET(class5_1,MATCH(CE$1,'5 класс'!$A:$A,0)-7+'Итог по классам'!$B49,,,),"Ф")</f>
        <v>0</v>
      </c>
      <c r="CF49" s="37">
        <f ca="1">COUNTIF(OFFSET(class5_1,MATCH(CF$1,'5 класс'!$A:$A,0)-7+'Итог по классам'!$B49,,,),"р")</f>
        <v>0</v>
      </c>
      <c r="CG49" s="37">
        <f ca="1">COUNTIF(OFFSET(class5_1,MATCH(CG$1,'5 класс'!$A:$A,0)-7+'Итог по классам'!$B49,,,),"ш")</f>
        <v>0</v>
      </c>
      <c r="CH49" s="37">
        <f ca="1">COUNTIF(OFFSET(class5_2,MATCH(CH$1,'5 класс'!$A:$A,0)-7+'Итог по классам'!$B49,,,),"Ф")</f>
        <v>0</v>
      </c>
      <c r="CI49" s="37">
        <f ca="1">COUNTIF(OFFSET(class5_2,MATCH(CI$1,'5 класс'!$A:$A,0)-7+'Итог по классам'!$B49,,,),"р")</f>
        <v>0</v>
      </c>
      <c r="CJ49" s="37">
        <f ca="1">COUNTIF(OFFSET(class5_2,MATCH(CJ$1,'5 класс'!$A:$A,0)-7+'Итог по классам'!$B49,,,),"ш")</f>
        <v>0</v>
      </c>
      <c r="CK49" s="38">
        <f ca="1">COUNTIF(OFFSET(class5_1,MATCH(CK$1,'5 класс'!$A:$A,0)-7+'Итог по классам'!$B49,,,),"Ф")</f>
        <v>0</v>
      </c>
      <c r="CL49" s="37">
        <f ca="1">COUNTIF(OFFSET(class5_1,MATCH(CL$1,'5 класс'!$A:$A,0)-7+'Итог по классам'!$B49,,,),"р")</f>
        <v>0</v>
      </c>
      <c r="CM49" s="37">
        <f ca="1">COUNTIF(OFFSET(class5_1,MATCH(CM$1,'5 класс'!$A:$A,0)-7+'Итог по классам'!$B49,,,),"ш")</f>
        <v>0</v>
      </c>
      <c r="CN49" s="37">
        <f ca="1">COUNTIF(OFFSET(class5_2,MATCH(CN$1,'5 класс'!$A:$A,0)-7+'Итог по классам'!$B49,,,),"Ф")</f>
        <v>0</v>
      </c>
      <c r="CO49" s="37">
        <f ca="1">COUNTIF(OFFSET(class5_2,MATCH(CO$1,'5 класс'!$A:$A,0)-7+'Итог по классам'!$B49,,,),"р")</f>
        <v>0</v>
      </c>
      <c r="CP49" s="37">
        <f ca="1">COUNTIF(OFFSET(class5_2,MATCH(CP$1,'5 класс'!$A:$A,0)-7+'Итог по классам'!$B49,,,),"ш")</f>
        <v>0</v>
      </c>
      <c r="CQ49" s="38">
        <f ca="1">COUNTIF(OFFSET(class5_1,MATCH(CQ$1,'5 класс'!$A:$A,0)-7+'Итог по классам'!$B49,,,),"Ф")</f>
        <v>0</v>
      </c>
      <c r="CR49" s="37">
        <f ca="1">COUNTIF(OFFSET(class5_1,MATCH(CR$1,'5 класс'!$A:$A,0)-7+'Итог по классам'!$B49,,,),"р")</f>
        <v>0</v>
      </c>
      <c r="CS49" s="37">
        <f ca="1">COUNTIF(OFFSET(class5_1,MATCH(CS$1,'5 класс'!$A:$A,0)-7+'Итог по классам'!$B49,,,),"ш")</f>
        <v>0</v>
      </c>
      <c r="CT49" s="37">
        <f ca="1">COUNTIF(OFFSET(class5_2,MATCH(CT$1,'5 класс'!$A:$A,0)-7+'Итог по классам'!$B49,,,),"Ф")</f>
        <v>0</v>
      </c>
      <c r="CU49" s="37">
        <f ca="1">COUNTIF(OFFSET(class5_2,MATCH(CU$1,'5 класс'!$A:$A,0)-7+'Итог по классам'!$B49,,,),"р")</f>
        <v>0</v>
      </c>
      <c r="CV49" s="37">
        <f ca="1">COUNTIF(OFFSET(class5_2,MATCH(CV$1,'5 класс'!$A:$A,0)-7+'Итог по классам'!$B49,,,),"ш")</f>
        <v>0</v>
      </c>
      <c r="CW49" s="38">
        <f ca="1">COUNTIF(OFFSET(class5_1,MATCH(CW$1,'5 класс'!$A:$A,0)-7+'Итог по классам'!$B49,,,),"Ф")</f>
        <v>0</v>
      </c>
      <c r="CX49" s="37">
        <f ca="1">COUNTIF(OFFSET(class5_1,MATCH(CX$1,'5 класс'!$A:$A,0)-7+'Итог по классам'!$B49,,,),"р")</f>
        <v>0</v>
      </c>
      <c r="CY49" s="37">
        <f ca="1">COUNTIF(OFFSET(class5_1,MATCH(CY$1,'5 класс'!$A:$A,0)-7+'Итог по классам'!$B49,,,),"ш")</f>
        <v>0</v>
      </c>
      <c r="CZ49" s="37">
        <f ca="1">COUNTIF(OFFSET(class5_2,MATCH(CZ$1,'5 класс'!$A:$A,0)-7+'Итог по классам'!$B49,,,),"Ф")</f>
        <v>0</v>
      </c>
      <c r="DA49" s="37">
        <f ca="1">COUNTIF(OFFSET(class5_2,MATCH(DA$1,'5 класс'!$A:$A,0)-7+'Итог по классам'!$B49,,,),"р")</f>
        <v>0</v>
      </c>
      <c r="DB49" s="37">
        <f ca="1">COUNTIF(OFFSET(class5_2,MATCH(DB$1,'5 класс'!$A:$A,0)-7+'Итог по классам'!$B49,,,),"ш")</f>
        <v>0</v>
      </c>
      <c r="DC49" s="38">
        <f ca="1">COUNTIF(OFFSET(class5_1,MATCH(DC$1,'5 класс'!$A:$A,0)-7+'Итог по классам'!$B49,,,),"Ф")</f>
        <v>0</v>
      </c>
      <c r="DD49" s="37">
        <f ca="1">COUNTIF(OFFSET(class5_1,MATCH(DD$1,'5 класс'!$A:$A,0)-7+'Итог по классам'!$B49,,,),"р")</f>
        <v>0</v>
      </c>
      <c r="DE49" s="37">
        <f ca="1">COUNTIF(OFFSET(class5_1,MATCH(DE$1,'5 класс'!$A:$A,0)-7+'Итог по классам'!$B49,,,),"ш")</f>
        <v>0</v>
      </c>
      <c r="DF49" s="37">
        <f ca="1">COUNTIF(OFFSET(class5_2,MATCH(DF$1,'5 класс'!$A:$A,0)-7+'Итог по классам'!$B49,,,),"Ф")</f>
        <v>0</v>
      </c>
      <c r="DG49" s="37">
        <f ca="1">COUNTIF(OFFSET(class5_2,MATCH(DG$1,'5 класс'!$A:$A,0)-7+'Итог по классам'!$B49,,,),"р")</f>
        <v>0</v>
      </c>
      <c r="DH49" s="37">
        <f ca="1">COUNTIF(OFFSET(class5_2,MATCH(DH$1,'5 класс'!$A:$A,0)-7+'Итог по классам'!$B49,,,),"ш")</f>
        <v>0</v>
      </c>
      <c r="DI49" s="38">
        <f ca="1">COUNTIF(OFFSET(class5_1,MATCH(DI$1,'5 класс'!$A:$A,0)-7+'Итог по классам'!$B49,,,),"Ф")</f>
        <v>0</v>
      </c>
      <c r="DJ49" s="37">
        <f ca="1">COUNTIF(OFFSET(class5_1,MATCH(DJ$1,'5 класс'!$A:$A,0)-7+'Итог по классам'!$B49,,,),"р")</f>
        <v>0</v>
      </c>
      <c r="DK49" s="37">
        <f ca="1">COUNTIF(OFFSET(class5_1,MATCH(DK$1,'5 класс'!$A:$A,0)-7+'Итог по классам'!$B49,,,),"ш")</f>
        <v>0</v>
      </c>
      <c r="DL49" s="37">
        <f ca="1">COUNTIF(OFFSET(class5_2,MATCH(DL$1,'5 класс'!$A:$A,0)-7+'Итог по классам'!$B49,,,),"Ф")</f>
        <v>0</v>
      </c>
      <c r="DM49" s="37">
        <f ca="1">COUNTIF(OFFSET(class5_2,MATCH(DM$1,'5 класс'!$A:$A,0)-7+'Итог по классам'!$B49,,,),"р")</f>
        <v>0</v>
      </c>
      <c r="DN49" s="37">
        <f ca="1">COUNTIF(OFFSET(class5_2,MATCH(DN$1,'5 класс'!$A:$A,0)-7+'Итог по классам'!$B49,,,),"ш")</f>
        <v>0</v>
      </c>
      <c r="DO49" s="38">
        <f ca="1">COUNTIF(OFFSET(class5_1,MATCH(DO$1,'5 класс'!$A:$A,0)-7+'Итог по классам'!$B49,,,),"Ф")</f>
        <v>0</v>
      </c>
      <c r="DP49" s="37">
        <f ca="1">COUNTIF(OFFSET(class5_1,MATCH(DP$1,'5 класс'!$A:$A,0)-7+'Итог по классам'!$B49,,,),"р")</f>
        <v>0</v>
      </c>
      <c r="DQ49" s="37">
        <f ca="1">COUNTIF(OFFSET(class5_1,MATCH(DQ$1,'5 класс'!$A:$A,0)-7+'Итог по классам'!$B49,,,),"ш")</f>
        <v>0</v>
      </c>
      <c r="DR49" s="37">
        <f ca="1">COUNTIF(OFFSET(class5_2,MATCH(DR$1,'5 класс'!$A:$A,0)-7+'Итог по классам'!$B49,,,),"Ф")</f>
        <v>0</v>
      </c>
      <c r="DS49" s="37">
        <f ca="1">COUNTIF(OFFSET(class5_2,MATCH(DS$1,'5 класс'!$A:$A,0)-7+'Итог по классам'!$B49,,,),"р")</f>
        <v>0</v>
      </c>
      <c r="DT49" s="37">
        <f ca="1">COUNTIF(OFFSET(class5_2,MATCH(DT$1,'5 класс'!$A:$A,0)-7+'Итог по классам'!$B49,,,),"ш")</f>
        <v>0</v>
      </c>
      <c r="DU49" s="38">
        <f ca="1">COUNTIF(OFFSET(class5_1,MATCH(DU$1,'5 класс'!$A:$A,0)-7+'Итог по классам'!$B49,,,),"Ф")</f>
        <v>0</v>
      </c>
      <c r="DV49" s="37">
        <f ca="1">COUNTIF(OFFSET(class5_1,MATCH(DV$1,'5 класс'!$A:$A,0)-7+'Итог по классам'!$B49,,,),"р")</f>
        <v>0</v>
      </c>
      <c r="DW49" s="37">
        <f ca="1">COUNTIF(OFFSET(class5_1,MATCH(DW$1,'5 класс'!$A:$A,0)-7+'Итог по классам'!$B49,,,),"ш")</f>
        <v>0</v>
      </c>
      <c r="DX49" s="37">
        <f ca="1">COUNTIF(OFFSET(class5_2,MATCH(DX$1,'5 класс'!$A:$A,0)-7+'Итог по классам'!$B49,,,),"Ф")</f>
        <v>0</v>
      </c>
      <c r="DY49" s="37">
        <f ca="1">COUNTIF(OFFSET(class5_2,MATCH(DY$1,'5 класс'!$A:$A,0)-7+'Итог по классам'!$B49,,,),"р")</f>
        <v>0</v>
      </c>
      <c r="DZ49" s="37">
        <f ca="1">COUNTIF(OFFSET(class5_2,MATCH(DZ$1,'5 класс'!$A:$A,0)-7+'Итог по классам'!$B49,,,),"ш")</f>
        <v>0</v>
      </c>
      <c r="EA49" s="38">
        <f ca="1">COUNTIF(OFFSET(class5_1,MATCH(EA$1,'5 класс'!$A:$A,0)-7+'Итог по классам'!$B49,,,),"Ф")</f>
        <v>0</v>
      </c>
      <c r="EB49" s="37">
        <f ca="1">COUNTIF(OFFSET(class5_1,MATCH(EB$1,'5 класс'!$A:$A,0)-7+'Итог по классам'!$B49,,,),"р")</f>
        <v>0</v>
      </c>
      <c r="EC49" s="37">
        <f ca="1">COUNTIF(OFFSET(class5_1,MATCH(EC$1,'5 класс'!$A:$A,0)-7+'Итог по классам'!$B49,,,),"ш")</f>
        <v>0</v>
      </c>
      <c r="ED49" s="37">
        <f ca="1">COUNTIF(OFFSET(class5_2,MATCH(ED$1,'5 класс'!$A:$A,0)-7+'Итог по классам'!$B49,,,),"Ф")</f>
        <v>0</v>
      </c>
      <c r="EE49" s="37">
        <f ca="1">COUNTIF(OFFSET(class5_2,MATCH(EE$1,'5 класс'!$A:$A,0)-7+'Итог по классам'!$B49,,,),"р")</f>
        <v>0</v>
      </c>
      <c r="EF49" s="37">
        <f ca="1">COUNTIF(OFFSET(class5_2,MATCH(EF$1,'5 класс'!$A:$A,0)-7+'Итог по классам'!$B49,,,),"ш")</f>
        <v>0</v>
      </c>
      <c r="EG49" s="38">
        <f ca="1">COUNTIF(OFFSET(class5_1,MATCH(EG$1,'5 класс'!$A:$A,0)-7+'Итог по классам'!$B49,,,),"Ф")</f>
        <v>0</v>
      </c>
      <c r="EH49" s="37">
        <f ca="1">COUNTIF(OFFSET(class5_1,MATCH(EH$1,'5 класс'!$A:$A,0)-7+'Итог по классам'!$B49,,,),"р")</f>
        <v>0</v>
      </c>
      <c r="EI49" s="37">
        <f ca="1">COUNTIF(OFFSET(class5_1,MATCH(EI$1,'5 класс'!$A:$A,0)-7+'Итог по классам'!$B49,,,),"ш")</f>
        <v>0</v>
      </c>
      <c r="EJ49" s="37">
        <f ca="1">COUNTIF(OFFSET(class5_2,MATCH(EJ$1,'5 класс'!$A:$A,0)-7+'Итог по классам'!$B49,,,),"Ф")</f>
        <v>0</v>
      </c>
      <c r="EK49" s="37">
        <f ca="1">COUNTIF(OFFSET(class5_2,MATCH(EK$1,'5 класс'!$A:$A,0)-7+'Итог по классам'!$B49,,,),"р")</f>
        <v>0</v>
      </c>
      <c r="EL49" s="37">
        <f ca="1">COUNTIF(OFFSET(class5_2,MATCH(EL$1,'5 класс'!$A:$A,0)-7+'Итог по классам'!$B49,,,),"ш")</f>
        <v>0</v>
      </c>
      <c r="EM49" s="38">
        <f ca="1">COUNTIF(OFFSET(class5_1,MATCH(EM$1,'5 класс'!$A:$A,0)-7+'Итог по классам'!$B49,,,),"Ф")</f>
        <v>0</v>
      </c>
      <c r="EN49" s="37">
        <f ca="1">COUNTIF(OFFSET(class5_1,MATCH(EN$1,'5 класс'!$A:$A,0)-7+'Итог по классам'!$B49,,,),"р")</f>
        <v>0</v>
      </c>
      <c r="EO49" s="37">
        <f ca="1">COUNTIF(OFFSET(class5_1,MATCH(EO$1,'5 класс'!$A:$A,0)-7+'Итог по классам'!$B49,,,),"ш")</f>
        <v>0</v>
      </c>
      <c r="EP49" s="37">
        <f ca="1">COUNTIF(OFFSET(class5_2,MATCH(EP$1,'5 класс'!$A:$A,0)-7+'Итог по классам'!$B49,,,),"Ф")</f>
        <v>0</v>
      </c>
      <c r="EQ49" s="37">
        <f ca="1">COUNTIF(OFFSET(class5_2,MATCH(EQ$1,'5 класс'!$A:$A,0)-7+'Итог по классам'!$B49,,,),"р")</f>
        <v>0</v>
      </c>
      <c r="ER49" s="37">
        <f ca="1">COUNTIF(OFFSET(class5_2,MATCH(ER$1,'5 класс'!$A:$A,0)-7+'Итог по классам'!$B49,,,),"ш")</f>
        <v>0</v>
      </c>
      <c r="ES49" s="38">
        <f ca="1">COUNTIF(OFFSET(class5_1,MATCH(ES$1,'5 класс'!$A:$A,0)-7+'Итог по классам'!$B49,,,),"Ф")</f>
        <v>0</v>
      </c>
      <c r="ET49" s="37">
        <f ca="1">COUNTIF(OFFSET(class5_1,MATCH(ET$1,'5 класс'!$A:$A,0)-7+'Итог по классам'!$B49,,,),"р")</f>
        <v>0</v>
      </c>
      <c r="EU49" s="37">
        <f ca="1">COUNTIF(OFFSET(class5_1,MATCH(EU$1,'5 класс'!$A:$A,0)-7+'Итог по классам'!$B49,,,),"ш")</f>
        <v>0</v>
      </c>
      <c r="EV49" s="37">
        <f ca="1">COUNTIF(OFFSET(class5_2,MATCH(EV$1,'5 класс'!$A:$A,0)-7+'Итог по классам'!$B49,,,),"Ф")</f>
        <v>0</v>
      </c>
      <c r="EW49" s="37">
        <f ca="1">COUNTIF(OFFSET(class5_2,MATCH(EW$1,'5 класс'!$A:$A,0)-7+'Итог по классам'!$B49,,,),"р")</f>
        <v>0</v>
      </c>
      <c r="EX49" s="37">
        <f ca="1">COUNTIF(OFFSET(class5_2,MATCH(EX$1,'5 класс'!$A:$A,0)-7+'Итог по классам'!$B49,,,),"ш")</f>
        <v>0</v>
      </c>
      <c r="EY49" s="38">
        <f ca="1">COUNTIF(OFFSET(class5_1,MATCH(EY$1,'5 класс'!$A:$A,0)-7+'Итог по классам'!$B49,,,),"Ф")</f>
        <v>0</v>
      </c>
      <c r="EZ49" s="37">
        <f ca="1">COUNTIF(OFFSET(class5_1,MATCH(EZ$1,'5 класс'!$A:$A,0)-7+'Итог по классам'!$B49,,,),"р")</f>
        <v>0</v>
      </c>
      <c r="FA49" s="37">
        <f ca="1">COUNTIF(OFFSET(class5_1,MATCH(FA$1,'5 класс'!$A:$A,0)-7+'Итог по классам'!$B49,,,),"ш")</f>
        <v>0</v>
      </c>
      <c r="FB49" s="37">
        <f ca="1">COUNTIF(OFFSET(class5_2,MATCH(FB$1,'5 класс'!$A:$A,0)-7+'Итог по классам'!$B49,,,),"Ф")</f>
        <v>0</v>
      </c>
      <c r="FC49" s="37">
        <f ca="1">COUNTIF(OFFSET(class5_2,MATCH(FC$1,'5 класс'!$A:$A,0)-7+'Итог по классам'!$B49,,,),"р")</f>
        <v>0</v>
      </c>
      <c r="FD49" s="37">
        <f ca="1">COUNTIF(OFFSET(class5_2,MATCH(FD$1,'5 класс'!$A:$A,0)-7+'Итог по классам'!$B49,,,),"ш")</f>
        <v>0</v>
      </c>
      <c r="FE49" s="38">
        <f ca="1">COUNTIF(OFFSET(class5_1,MATCH(FE$1,'5 класс'!$A:$A,0)-7+'Итог по классам'!$B49,,,),"Ф")</f>
        <v>0</v>
      </c>
      <c r="FF49" s="37">
        <f ca="1">COUNTIF(OFFSET(class5_1,MATCH(FF$1,'5 класс'!$A:$A,0)-7+'Итог по классам'!$B49,,,),"р")</f>
        <v>0</v>
      </c>
      <c r="FG49" s="37">
        <f ca="1">COUNTIF(OFFSET(class5_1,MATCH(FG$1,'5 класс'!$A:$A,0)-7+'Итог по классам'!$B49,,,),"ш")</f>
        <v>0</v>
      </c>
      <c r="FH49" s="37">
        <f ca="1">COUNTIF(OFFSET(class5_2,MATCH(FH$1,'5 класс'!$A:$A,0)-7+'Итог по классам'!$B49,,,),"Ф")</f>
        <v>0</v>
      </c>
      <c r="FI49" s="37">
        <f ca="1">COUNTIF(OFFSET(class5_2,MATCH(FI$1,'5 класс'!$A:$A,0)-7+'Итог по классам'!$B49,,,),"р")</f>
        <v>0</v>
      </c>
      <c r="FJ49" s="37">
        <f ca="1">COUNTIF(OFFSET(class5_2,MATCH(FJ$1,'5 класс'!$A:$A,0)-7+'Итог по классам'!$B49,,,),"ш")</f>
        <v>0</v>
      </c>
      <c r="FK49" s="38">
        <f ca="1">COUNTIF(OFFSET(class5_1,MATCH(FK$1,'5 класс'!$A:$A,0)-7+'Итог по классам'!$B49,,,),"Ф")</f>
        <v>0</v>
      </c>
      <c r="FL49" s="37">
        <f ca="1">COUNTIF(OFFSET(class5_1,MATCH(FL$1,'5 класс'!$A:$A,0)-7+'Итог по классам'!$B49,,,),"р")</f>
        <v>0</v>
      </c>
      <c r="FM49" s="37">
        <f ca="1">COUNTIF(OFFSET(class5_1,MATCH(FM$1,'5 класс'!$A:$A,0)-7+'Итог по классам'!$B49,,,),"ш")</f>
        <v>0</v>
      </c>
      <c r="FN49" s="37">
        <f ca="1">COUNTIF(OFFSET(class5_2,MATCH(FN$1,'5 класс'!$A:$A,0)-7+'Итог по классам'!$B49,,,),"Ф")</f>
        <v>0</v>
      </c>
      <c r="FO49" s="37">
        <f ca="1">COUNTIF(OFFSET(class5_2,MATCH(FO$1,'5 класс'!$A:$A,0)-7+'Итог по классам'!$B49,,,),"р")</f>
        <v>0</v>
      </c>
      <c r="FP49" s="37">
        <f ca="1">COUNTIF(OFFSET(class5_2,MATCH(FP$1,'5 класс'!$A:$A,0)-7+'Итог по классам'!$B49,,,),"ш")</f>
        <v>0</v>
      </c>
      <c r="FQ49" s="38">
        <f ca="1">COUNTIF(OFFSET(class5_1,MATCH(FQ$1,'5 класс'!$A:$A,0)-7+'Итог по классам'!$B49,,,),"Ф")</f>
        <v>0</v>
      </c>
      <c r="FR49" s="37">
        <f ca="1">COUNTIF(OFFSET(class5_1,MATCH(FR$1,'5 класс'!$A:$A,0)-7+'Итог по классам'!$B49,,,),"р")</f>
        <v>0</v>
      </c>
      <c r="FS49" s="37">
        <f ca="1">COUNTIF(OFFSET(class5_1,MATCH(FS$1,'5 класс'!$A:$A,0)-7+'Итог по классам'!$B49,,,),"ш")</f>
        <v>0</v>
      </c>
      <c r="FT49" s="37">
        <f ca="1">COUNTIF(OFFSET(class5_2,MATCH(FT$1,'5 класс'!$A:$A,0)-7+'Итог по классам'!$B49,,,),"Ф")</f>
        <v>0</v>
      </c>
      <c r="FU49" s="37">
        <f ca="1">COUNTIF(OFFSET(class5_2,MATCH(FU$1,'5 класс'!$A:$A,0)-7+'Итог по классам'!$B49,,,),"р")</f>
        <v>0</v>
      </c>
      <c r="FV49" s="37">
        <f ca="1">COUNTIF(OFFSET(class5_2,MATCH(FV$1,'5 класс'!$A:$A,0)-7+'Итог по классам'!$B49,,,),"ш")</f>
        <v>0</v>
      </c>
      <c r="FW49" s="38">
        <f ca="1">COUNTIF(OFFSET(class5_1,MATCH(FW$1,'5 класс'!$A:$A,0)-7+'Итог по классам'!$B49,,,),"Ф")</f>
        <v>0</v>
      </c>
      <c r="FX49" s="37">
        <f ca="1">COUNTIF(OFFSET(class5_1,MATCH(FX$1,'5 класс'!$A:$A,0)-7+'Итог по классам'!$B49,,,),"р")</f>
        <v>0</v>
      </c>
      <c r="FY49" s="37">
        <f ca="1">COUNTIF(OFFSET(class5_1,MATCH(FY$1,'5 класс'!$A:$A,0)-7+'Итог по классам'!$B49,,,),"ш")</f>
        <v>0</v>
      </c>
      <c r="FZ49" s="37">
        <f ca="1">COUNTIF(OFFSET(class5_2,MATCH(FZ$1,'5 класс'!$A:$A,0)-7+'Итог по классам'!$B49,,,),"Ф")</f>
        <v>0</v>
      </c>
      <c r="GA49" s="37">
        <f ca="1">COUNTIF(OFFSET(class5_2,MATCH(GA$1,'5 класс'!$A:$A,0)-7+'Итог по классам'!$B49,,,),"р")</f>
        <v>0</v>
      </c>
      <c r="GB49" s="37">
        <f ca="1">COUNTIF(OFFSET(class5_2,MATCH(GB$1,'5 класс'!$A:$A,0)-7+'Итог по классам'!$B49,,,),"ш")</f>
        <v>0</v>
      </c>
      <c r="GC49" s="38">
        <f ca="1">COUNTIF(OFFSET(class5_1,MATCH(GC$1,'5 класс'!$A:$A,0)-7+'Итог по классам'!$B49,,,),"Ф")</f>
        <v>0</v>
      </c>
      <c r="GD49" s="37">
        <f ca="1">COUNTIF(OFFSET(class5_1,MATCH(GD$1,'5 класс'!$A:$A,0)-7+'Итог по классам'!$B49,,,),"р")</f>
        <v>0</v>
      </c>
      <c r="GE49" s="37">
        <f ca="1">COUNTIF(OFFSET(class5_1,MATCH(GE$1,'5 класс'!$A:$A,0)-7+'Итог по классам'!$B49,,,),"ш")</f>
        <v>0</v>
      </c>
      <c r="GF49" s="37">
        <f ca="1">COUNTIF(OFFSET(class5_2,MATCH(GF$1,'5 класс'!$A:$A,0)-7+'Итог по классам'!$B49,,,),"Ф")</f>
        <v>0</v>
      </c>
      <c r="GG49" s="37">
        <f ca="1">COUNTIF(OFFSET(class5_2,MATCH(GG$1,'5 класс'!$A:$A,0)-7+'Итог по классам'!$B49,,,),"р")</f>
        <v>0</v>
      </c>
      <c r="GH49" s="37">
        <f ca="1">COUNTIF(OFFSET(class5_2,MATCH(GH$1,'5 класс'!$A:$A,0)-7+'Итог по классам'!$B49,,,),"ш")</f>
        <v>0</v>
      </c>
      <c r="GI49" s="38">
        <f ca="1">COUNTIF(OFFSET(class5_1,MATCH(GI$1,'5 класс'!$A:$A,0)-7+'Итог по классам'!$B49,,,),"Ф")</f>
        <v>0</v>
      </c>
      <c r="GJ49" s="37">
        <f ca="1">COUNTIF(OFFSET(class5_1,MATCH(GJ$1,'5 класс'!$A:$A,0)-7+'Итог по классам'!$B49,,,),"р")</f>
        <v>0</v>
      </c>
      <c r="GK49" s="37">
        <f ca="1">COUNTIF(OFFSET(class5_1,MATCH(GK$1,'5 класс'!$A:$A,0)-7+'Итог по классам'!$B49,,,),"ш")</f>
        <v>0</v>
      </c>
      <c r="GL49" s="37">
        <f ca="1">COUNTIF(OFFSET(class5_2,MATCH(GL$1,'5 класс'!$A:$A,0)-7+'Итог по классам'!$B49,,,),"Ф")</f>
        <v>0</v>
      </c>
      <c r="GM49" s="37">
        <f ca="1">COUNTIF(OFFSET(class5_2,MATCH(GM$1,'5 класс'!$A:$A,0)-7+'Итог по классам'!$B49,,,),"р")</f>
        <v>0</v>
      </c>
      <c r="GN49" s="37">
        <f ca="1">COUNTIF(OFFSET(class5_2,MATCH(GN$1,'5 класс'!$A:$A,0)-7+'Итог по классам'!$B49,,,),"ш")</f>
        <v>0</v>
      </c>
      <c r="GO49" s="38">
        <f ca="1">COUNTIF(OFFSET(class5_1,MATCH(GO$1,'5 класс'!$A:$A,0)-7+'Итог по классам'!$B49,,,),"Ф")</f>
        <v>0</v>
      </c>
      <c r="GP49" s="37">
        <f ca="1">COUNTIF(OFFSET(class5_1,MATCH(GP$1,'5 класс'!$A:$A,0)-7+'Итог по классам'!$B49,,,),"р")</f>
        <v>0</v>
      </c>
      <c r="GQ49" s="37">
        <f ca="1">COUNTIF(OFFSET(class5_1,MATCH(GQ$1,'5 класс'!$A:$A,0)-7+'Итог по классам'!$B49,,,),"ш")</f>
        <v>0</v>
      </c>
      <c r="GR49" s="37">
        <f ca="1">COUNTIF(OFFSET(class5_2,MATCH(GR$1,'5 класс'!$A:$A,0)-7+'Итог по классам'!$B49,,,),"Ф")</f>
        <v>0</v>
      </c>
      <c r="GS49" s="37">
        <f ca="1">COUNTIF(OFFSET(class5_2,MATCH(GS$1,'5 класс'!$A:$A,0)-7+'Итог по классам'!$B49,,,),"р")</f>
        <v>0</v>
      </c>
      <c r="GT49" s="37">
        <f ca="1">COUNTIF(OFFSET(class5_2,MATCH(GT$1,'5 класс'!$A:$A,0)-7+'Итог по классам'!$B49,,,),"ш")</f>
        <v>0</v>
      </c>
      <c r="GU49" s="38">
        <f ca="1">COUNTIF(OFFSET(class5_1,MATCH(GU$1,'5 класс'!$A:$A,0)-7+'Итог по классам'!$B49,,,),"Ф")</f>
        <v>0</v>
      </c>
      <c r="GV49" s="37">
        <f ca="1">COUNTIF(OFFSET(class5_1,MATCH(GV$1,'5 класс'!$A:$A,0)-7+'Итог по классам'!$B49,,,),"р")</f>
        <v>0</v>
      </c>
      <c r="GW49" s="37">
        <f ca="1">COUNTIF(OFFSET(class5_1,MATCH(GW$1,'5 класс'!$A:$A,0)-7+'Итог по классам'!$B49,,,),"ш")</f>
        <v>0</v>
      </c>
      <c r="GX49" s="37">
        <f ca="1">COUNTIF(OFFSET(class5_2,MATCH(GX$1,'5 класс'!$A:$A,0)-7+'Итог по классам'!$B49,,,),"Ф")</f>
        <v>0</v>
      </c>
      <c r="GY49" s="37">
        <f ca="1">COUNTIF(OFFSET(class5_2,MATCH(GY$1,'5 класс'!$A:$A,0)-7+'Итог по классам'!$B49,,,),"р")</f>
        <v>0</v>
      </c>
      <c r="GZ49" s="37">
        <f ca="1">COUNTIF(OFFSET(class5_2,MATCH(GZ$1,'5 класс'!$A:$A,0)-7+'Итог по классам'!$B49,,,),"ш")</f>
        <v>0</v>
      </c>
      <c r="HA49" s="38">
        <f ca="1">COUNTIF(OFFSET(class5_1,MATCH(HA$1,'5 класс'!$A:$A,0)-7+'Итог по классам'!$B49,,,),"Ф")</f>
        <v>0</v>
      </c>
      <c r="HB49" s="37">
        <f ca="1">COUNTIF(OFFSET(class5_1,MATCH(HB$1,'5 класс'!$A:$A,0)-7+'Итог по классам'!$B49,,,),"р")</f>
        <v>0</v>
      </c>
      <c r="HC49" s="37">
        <f ca="1">COUNTIF(OFFSET(class5_1,MATCH(HC$1,'5 класс'!$A:$A,0)-7+'Итог по классам'!$B49,,,),"ш")</f>
        <v>0</v>
      </c>
      <c r="HD49" s="37">
        <f ca="1">COUNTIF(OFFSET(class5_2,MATCH(HD$1,'5 класс'!$A:$A,0)-7+'Итог по классам'!$B49,,,),"Ф")</f>
        <v>0</v>
      </c>
      <c r="HE49" s="37">
        <f ca="1">COUNTIF(OFFSET(class5_2,MATCH(HE$1,'5 класс'!$A:$A,0)-7+'Итог по классам'!$B49,,,),"р")</f>
        <v>0</v>
      </c>
      <c r="HF49" s="37">
        <f ca="1">COUNTIF(OFFSET(class5_2,MATCH(HF$1,'5 класс'!$A:$A,0)-7+'Итог по классам'!$B49,,,),"ш")</f>
        <v>0</v>
      </c>
      <c r="HG49" s="38">
        <f ca="1">COUNTIF(OFFSET(class5_1,MATCH(HG$1,'5 класс'!$A:$A,0)-7+'Итог по классам'!$B49,,,),"Ф")</f>
        <v>0</v>
      </c>
      <c r="HH49" s="37">
        <f ca="1">COUNTIF(OFFSET(class5_1,MATCH(HH$1,'5 класс'!$A:$A,0)-7+'Итог по классам'!$B49,,,),"р")</f>
        <v>0</v>
      </c>
      <c r="HI49" s="37">
        <f ca="1">COUNTIF(OFFSET(class5_1,MATCH(HI$1,'5 класс'!$A:$A,0)-7+'Итог по классам'!$B49,,,),"ш")</f>
        <v>0</v>
      </c>
      <c r="HJ49" s="37">
        <f ca="1">COUNTIF(OFFSET(class5_2,MATCH(HJ$1,'5 класс'!$A:$A,0)-7+'Итог по классам'!$B49,,,),"Ф")</f>
        <v>0</v>
      </c>
      <c r="HK49" s="37">
        <f ca="1">COUNTIF(OFFSET(class5_2,MATCH(HK$1,'5 класс'!$A:$A,0)-7+'Итог по классам'!$B49,,,),"р")</f>
        <v>0</v>
      </c>
      <c r="HL49" s="37">
        <f ca="1">COUNTIF(OFFSET(class5_2,MATCH(HL$1,'5 класс'!$A:$A,0)-7+'Итог по классам'!$B49,,,),"ш")</f>
        <v>0</v>
      </c>
      <c r="HM49" s="38">
        <f ca="1">COUNTIF(OFFSET(class5_1,MATCH(HM$1,'5 класс'!$A:$A,0)-7+'Итог по классам'!$B49,,,),"Ф")</f>
        <v>0</v>
      </c>
      <c r="HN49" s="37">
        <f ca="1">COUNTIF(OFFSET(class5_1,MATCH(HN$1,'5 класс'!$A:$A,0)-7+'Итог по классам'!$B49,,,),"р")</f>
        <v>0</v>
      </c>
      <c r="HO49" s="37">
        <f ca="1">COUNTIF(OFFSET(class5_1,MATCH(HO$1,'5 класс'!$A:$A,0)-7+'Итог по классам'!$B49,,,),"ш")</f>
        <v>0</v>
      </c>
      <c r="HP49" s="37">
        <f ca="1">COUNTIF(OFFSET(class5_2,MATCH(HP$1,'5 класс'!$A:$A,0)-7+'Итог по классам'!$B49,,,),"Ф")</f>
        <v>0</v>
      </c>
      <c r="HQ49" s="37">
        <f ca="1">COUNTIF(OFFSET(class5_2,MATCH(HQ$1,'5 класс'!$A:$A,0)-7+'Итог по классам'!$B49,,,),"р")</f>
        <v>0</v>
      </c>
      <c r="HR49" s="37">
        <f ca="1">COUNTIF(OFFSET(class5_2,MATCH(HR$1,'5 класс'!$A:$A,0)-7+'Итог по классам'!$B49,,,),"ш")</f>
        <v>0</v>
      </c>
      <c r="HS49" s="38">
        <f ca="1">COUNTIF(OFFSET(class5_1,MATCH(HS$1,'5 класс'!$A:$A,0)-7+'Итог по классам'!$B49,,,),"Ф")</f>
        <v>0</v>
      </c>
      <c r="HT49" s="37">
        <f ca="1">COUNTIF(OFFSET(class5_1,MATCH(HT$1,'5 класс'!$A:$A,0)-7+'Итог по классам'!$B49,,,),"р")</f>
        <v>0</v>
      </c>
      <c r="HU49" s="37">
        <f ca="1">COUNTIF(OFFSET(class5_1,MATCH(HU$1,'5 класс'!$A:$A,0)-7+'Итог по классам'!$B49,,,),"ш")</f>
        <v>0</v>
      </c>
      <c r="HV49" s="37">
        <f ca="1">COUNTIF(OFFSET(class5_2,MATCH(HV$1,'5 класс'!$A:$A,0)-7+'Итог по классам'!$B49,,,),"Ф")</f>
        <v>0</v>
      </c>
      <c r="HW49" s="37">
        <f ca="1">COUNTIF(OFFSET(class5_2,MATCH(HW$1,'5 класс'!$A:$A,0)-7+'Итог по классам'!$B49,,,),"р")</f>
        <v>0</v>
      </c>
      <c r="HX49" s="37">
        <f ca="1">COUNTIF(OFFSET(class5_2,MATCH(HX$1,'5 класс'!$A:$A,0)-7+'Итог по классам'!$B49,,,),"ш")</f>
        <v>0</v>
      </c>
      <c r="HY49" s="38">
        <f ca="1">COUNTIF(OFFSET(class5_1,MATCH(HY$1,'5 класс'!$A:$A,0)-7+'Итог по классам'!$B49,,,),"Ф")</f>
        <v>0</v>
      </c>
      <c r="HZ49" s="37">
        <f ca="1">COUNTIF(OFFSET(class5_1,MATCH(HZ$1,'5 класс'!$A:$A,0)-7+'Итог по классам'!$B49,,,),"р")</f>
        <v>0</v>
      </c>
      <c r="IA49" s="37">
        <f ca="1">COUNTIF(OFFSET(class5_1,MATCH(IA$1,'5 класс'!$A:$A,0)-7+'Итог по классам'!$B49,,,),"ш")</f>
        <v>0</v>
      </c>
      <c r="IB49" s="37">
        <f ca="1">COUNTIF(OFFSET(class5_2,MATCH(IB$1,'5 класс'!$A:$A,0)-7+'Итог по классам'!$B49,,,),"Ф")</f>
        <v>0</v>
      </c>
      <c r="IC49" s="37">
        <f ca="1">COUNTIF(OFFSET(class5_2,MATCH(IC$1,'5 класс'!$A:$A,0)-7+'Итог по классам'!$B49,,,),"р")</f>
        <v>0</v>
      </c>
      <c r="ID49" s="37">
        <f ca="1">COUNTIF(OFFSET(class5_2,MATCH(ID$1,'5 класс'!$A:$A,0)-7+'Итог по классам'!$B49,,,),"ш")</f>
        <v>0</v>
      </c>
      <c r="IE49" s="38">
        <f ca="1">COUNTIF(OFFSET(class5_1,MATCH(IE$1,'5 класс'!$A:$A,0)-7+'Итог по классам'!$B49,,,),"Ф")</f>
        <v>0</v>
      </c>
      <c r="IF49" s="37">
        <f ca="1">COUNTIF(OFFSET(class5_1,MATCH(IF$1,'5 класс'!$A:$A,0)-7+'Итог по классам'!$B49,,,),"р")</f>
        <v>0</v>
      </c>
      <c r="IG49" s="37">
        <f ca="1">COUNTIF(OFFSET(class5_1,MATCH(IG$1,'5 класс'!$A:$A,0)-7+'Итог по классам'!$B49,,,),"ш")</f>
        <v>0</v>
      </c>
      <c r="IH49" s="37">
        <f ca="1">COUNTIF(OFFSET(class5_2,MATCH(IH$1,'5 класс'!$A:$A,0)-7+'Итог по классам'!$B49,,,),"Ф")</f>
        <v>0</v>
      </c>
      <c r="II49" s="37">
        <f ca="1">COUNTIF(OFFSET(class5_2,MATCH(II$1,'5 класс'!$A:$A,0)-7+'Итог по классам'!$B49,,,),"р")</f>
        <v>0</v>
      </c>
      <c r="IJ49" s="37">
        <f ca="1">COUNTIF(OFFSET(class5_2,MATCH(IJ$1,'5 класс'!$A:$A,0)-7+'Итог по классам'!$B49,,,),"ш")</f>
        <v>0</v>
      </c>
      <c r="IK49" s="38">
        <f ca="1">COUNTIF(OFFSET(class5_1,MATCH(IK$1,'5 класс'!$A:$A,0)-7+'Итог по классам'!$B49,,,),"Ф")</f>
        <v>0</v>
      </c>
      <c r="IL49" s="37">
        <f ca="1">COUNTIF(OFFSET(class5_1,MATCH(IL$1,'5 класс'!$A:$A,0)-7+'Итог по классам'!$B49,,,),"р")</f>
        <v>0</v>
      </c>
      <c r="IM49" s="37">
        <f ca="1">COUNTIF(OFFSET(class5_1,MATCH(IM$1,'5 класс'!$A:$A,0)-7+'Итог по классам'!$B49,,,),"ш")</f>
        <v>0</v>
      </c>
      <c r="IN49" s="37">
        <f ca="1">COUNTIF(OFFSET(class5_2,MATCH(IN$1,'5 класс'!$A:$A,0)-7+'Итог по классам'!$B49,,,),"Ф")</f>
        <v>0</v>
      </c>
      <c r="IO49" s="37">
        <f ca="1">COUNTIF(OFFSET(class5_2,MATCH(IO$1,'5 класс'!$A:$A,0)-7+'Итог по классам'!$B49,,,),"р")</f>
        <v>0</v>
      </c>
      <c r="IP49" s="37">
        <f ca="1">COUNTIF(OFFSET(class5_2,MATCH(IP$1,'5 класс'!$A:$A,0)-7+'Итог по классам'!$B49,,,),"ш")</f>
        <v>0</v>
      </c>
      <c r="IQ49" s="38">
        <f ca="1">COUNTIF(OFFSET(class5_1,MATCH(IQ$1,'5 класс'!$A:$A,0)-7+'Итог по классам'!$B49,,,),"Ф")</f>
        <v>0</v>
      </c>
      <c r="IR49" s="37">
        <f ca="1">COUNTIF(OFFSET(class5_1,MATCH(IR$1,'5 класс'!$A:$A,0)-7+'Итог по классам'!$B49,,,),"р")</f>
        <v>0</v>
      </c>
      <c r="IS49" s="37">
        <f ca="1">COUNTIF(OFFSET(class5_1,MATCH(IS$1,'5 класс'!$A:$A,0)-7+'Итог по классам'!$B49,,,),"ш")</f>
        <v>0</v>
      </c>
      <c r="IT49" s="37">
        <f ca="1">COUNTIF(OFFSET(class5_2,MATCH(IT$1,'5 класс'!$A:$A,0)-7+'Итог по классам'!$B49,,,),"Ф")</f>
        <v>0</v>
      </c>
      <c r="IU49" s="37">
        <f ca="1">COUNTIF(OFFSET(class5_2,MATCH(IU$1,'5 класс'!$A:$A,0)-7+'Итог по классам'!$B49,,,),"р")</f>
        <v>0</v>
      </c>
      <c r="IV49" s="37">
        <f ca="1">COUNTIF(OFFSET(class5_2,MATCH(IV$1,'5 класс'!$A:$A,0)-7+'Итог по классам'!$B49,,,),"ш")</f>
        <v>0</v>
      </c>
      <c r="IW49" s="38">
        <f ca="1">COUNTIF(OFFSET(class5_1,MATCH(IW$1,'5 класс'!$A:$A,0)-7+'Итог по классам'!$B49,,,),"Ф")</f>
        <v>0</v>
      </c>
      <c r="IX49" s="37">
        <f ca="1">COUNTIF(OFFSET(class5_1,MATCH(IX$1,'5 класс'!$A:$A,0)-7+'Итог по классам'!$B49,,,),"р")</f>
        <v>0</v>
      </c>
      <c r="IY49" s="37">
        <f ca="1">COUNTIF(OFFSET(class5_1,MATCH(IY$1,'5 класс'!$A:$A,0)-7+'Итог по классам'!$B49,,,),"ш")</f>
        <v>0</v>
      </c>
      <c r="IZ49" s="37">
        <f ca="1">COUNTIF(OFFSET(class5_2,MATCH(IZ$1,'5 класс'!$A:$A,0)-7+'Итог по классам'!$B49,,,),"Ф")</f>
        <v>0</v>
      </c>
      <c r="JA49" s="37">
        <f ca="1">COUNTIF(OFFSET(class5_2,MATCH(JA$1,'5 класс'!$A:$A,0)-7+'Итог по классам'!$B49,,,),"р")</f>
        <v>0</v>
      </c>
      <c r="JB49" s="37">
        <f ca="1">COUNTIF(OFFSET(class5_2,MATCH(JB$1,'5 класс'!$A:$A,0)-7+'Итог по классам'!$B49,,,),"ш")</f>
        <v>0</v>
      </c>
      <c r="JC49" s="38">
        <f ca="1">COUNTIF(OFFSET(class5_1,MATCH(JC$1,'5 класс'!$A:$A,0)-7+'Итог по классам'!$B49,,,),"Ф")</f>
        <v>0</v>
      </c>
      <c r="JD49" s="37">
        <f ca="1">COUNTIF(OFFSET(class5_1,MATCH(JD$1,'5 класс'!$A:$A,0)-7+'Итог по классам'!$B49,,,),"р")</f>
        <v>0</v>
      </c>
      <c r="JE49" s="37">
        <f ca="1">COUNTIF(OFFSET(class5_1,MATCH(JE$1,'5 класс'!$A:$A,0)-7+'Итог по классам'!$B49,,,),"ш")</f>
        <v>0</v>
      </c>
      <c r="JF49" s="37">
        <f ca="1">COUNTIF(OFFSET(class5_2,MATCH(JF$1,'5 класс'!$A:$A,0)-7+'Итог по классам'!$B49,,,),"Ф")</f>
        <v>0</v>
      </c>
      <c r="JG49" s="37">
        <f ca="1">COUNTIF(OFFSET(class5_2,MATCH(JG$1,'5 класс'!$A:$A,0)-7+'Итог по классам'!$B49,,,),"р")</f>
        <v>0</v>
      </c>
      <c r="JH49" s="37">
        <f ca="1">COUNTIF(OFFSET(class5_2,MATCH(JH$1,'5 класс'!$A:$A,0)-7+'Итог по классам'!$B49,,,),"ш")</f>
        <v>0</v>
      </c>
      <c r="JI49" s="38">
        <f ca="1">COUNTIF(OFFSET(class5_1,MATCH(JI$1,'5 класс'!$A:$A,0)-7+'Итог по классам'!$B49,,,),"Ф")</f>
        <v>0</v>
      </c>
      <c r="JJ49" s="37">
        <f ca="1">COUNTIF(OFFSET(class5_1,MATCH(JJ$1,'5 класс'!$A:$A,0)-7+'Итог по классам'!$B49,,,),"р")</f>
        <v>0</v>
      </c>
      <c r="JK49" s="37">
        <f ca="1">COUNTIF(OFFSET(class5_1,MATCH(JK$1,'5 класс'!$A:$A,0)-7+'Итог по классам'!$B49,,,),"ш")</f>
        <v>0</v>
      </c>
      <c r="JL49" s="37">
        <f ca="1">COUNTIF(OFFSET(class5_2,MATCH(JL$1,'5 класс'!$A:$A,0)-7+'Итог по классам'!$B49,,,),"Ф")</f>
        <v>0</v>
      </c>
      <c r="JM49" s="37">
        <f ca="1">COUNTIF(OFFSET(class5_2,MATCH(JM$1,'5 класс'!$A:$A,0)-7+'Итог по классам'!$B49,,,),"р")</f>
        <v>0</v>
      </c>
      <c r="JN49" s="37">
        <f ca="1">COUNTIF(OFFSET(class5_2,MATCH(JN$1,'5 класс'!$A:$A,0)-7+'Итог по классам'!$B49,,,),"ш")</f>
        <v>0</v>
      </c>
      <c r="JO49" s="38">
        <f ca="1">COUNTIF(OFFSET(class5_1,MATCH(JO$1,'5 класс'!$A:$A,0)-7+'Итог по классам'!$B49,,,),"Ф")</f>
        <v>0</v>
      </c>
      <c r="JP49" s="37">
        <f ca="1">COUNTIF(OFFSET(class5_1,MATCH(JP$1,'5 класс'!$A:$A,0)-7+'Итог по классам'!$B49,,,),"р")</f>
        <v>0</v>
      </c>
      <c r="JQ49" s="37">
        <f ca="1">COUNTIF(OFFSET(class5_1,MATCH(JQ$1,'5 класс'!$A:$A,0)-7+'Итог по классам'!$B49,,,),"ш")</f>
        <v>0</v>
      </c>
      <c r="JR49" s="37">
        <f ca="1">COUNTIF(OFFSET(class5_2,MATCH(JR$1,'5 класс'!$A:$A,0)-7+'Итог по классам'!$B49,,,),"Ф")</f>
        <v>0</v>
      </c>
      <c r="JS49" s="37">
        <f ca="1">COUNTIF(OFFSET(class5_2,MATCH(JS$1,'5 класс'!$A:$A,0)-7+'Итог по классам'!$B49,,,),"р")</f>
        <v>0</v>
      </c>
      <c r="JT49" s="37">
        <f ca="1">COUNTIF(OFFSET(class5_2,MATCH(JT$1,'5 класс'!$A:$A,0)-7+'Итог по классам'!$B49,,,),"ш")</f>
        <v>0</v>
      </c>
      <c r="JU49" s="38">
        <f ca="1">COUNTIF(OFFSET(class5_1,MATCH(JU$1,'5 класс'!$A:$A,0)-7+'Итог по классам'!$B49,,,),"Ф")</f>
        <v>0</v>
      </c>
      <c r="JV49" s="37">
        <f ca="1">COUNTIF(OFFSET(class5_1,MATCH(JV$1,'5 класс'!$A:$A,0)-7+'Итог по классам'!$B49,,,),"р")</f>
        <v>0</v>
      </c>
      <c r="JW49" s="37">
        <f ca="1">COUNTIF(OFFSET(class5_1,MATCH(JW$1,'5 класс'!$A:$A,0)-7+'Итог по классам'!$B49,,,),"ш")</f>
        <v>0</v>
      </c>
      <c r="JX49" s="37">
        <f ca="1">COUNTIF(OFFSET(class5_2,MATCH(JX$1,'5 класс'!$A:$A,0)-7+'Итог по классам'!$B49,,,),"Ф")</f>
        <v>0</v>
      </c>
      <c r="JY49" s="37">
        <f ca="1">COUNTIF(OFFSET(class5_2,MATCH(JY$1,'5 класс'!$A:$A,0)-7+'Итог по классам'!$B49,,,),"р")</f>
        <v>0</v>
      </c>
      <c r="JZ49" s="37">
        <f ca="1">COUNTIF(OFFSET(class5_2,MATCH(JZ$1,'5 класс'!$A:$A,0)-7+'Итог по классам'!$B49,,,),"ш")</f>
        <v>0</v>
      </c>
      <c r="KA49" s="38">
        <f ca="1">COUNTIF(OFFSET(class5_1,MATCH(KA$1,'5 класс'!$A:$A,0)-7+'Итог по классам'!$B49,,,),"Ф")</f>
        <v>0</v>
      </c>
      <c r="KB49" s="37">
        <f ca="1">COUNTIF(OFFSET(class5_1,MATCH(KB$1,'5 класс'!$A:$A,0)-7+'Итог по классам'!$B49,,,),"р")</f>
        <v>0</v>
      </c>
      <c r="KC49" s="37">
        <f ca="1">COUNTIF(OFFSET(class5_1,MATCH(KC$1,'5 класс'!$A:$A,0)-7+'Итог по классам'!$B49,,,),"ш")</f>
        <v>0</v>
      </c>
      <c r="KD49" s="37">
        <f ca="1">COUNTIF(OFFSET(class5_2,MATCH(KD$1,'5 класс'!$A:$A,0)-7+'Итог по классам'!$B49,,,),"Ф")</f>
        <v>0</v>
      </c>
      <c r="KE49" s="37">
        <f ca="1">COUNTIF(OFFSET(class5_2,MATCH(KE$1,'5 класс'!$A:$A,0)-7+'Итог по классам'!$B49,,,),"р")</f>
        <v>0</v>
      </c>
      <c r="KF49" s="37">
        <f ca="1">COUNTIF(OFFSET(class5_2,MATCH(KF$1,'5 класс'!$A:$A,0)-7+'Итог по классам'!$B49,,,),"ш")</f>
        <v>0</v>
      </c>
      <c r="KG49" s="38">
        <f ca="1">COUNTIF(OFFSET(class5_1,MATCH(KG$1,'5 класс'!$A:$A,0)-7+'Итог по классам'!$B49,,,),"Ф")</f>
        <v>0</v>
      </c>
      <c r="KH49" s="37">
        <f ca="1">COUNTIF(OFFSET(class5_1,MATCH(KH$1,'5 класс'!$A:$A,0)-7+'Итог по классам'!$B49,,,),"р")</f>
        <v>0</v>
      </c>
      <c r="KI49" s="37">
        <f ca="1">COUNTIF(OFFSET(class5_1,MATCH(KI$1,'5 класс'!$A:$A,0)-7+'Итог по классам'!$B49,,,),"ш")</f>
        <v>0</v>
      </c>
      <c r="KJ49" s="37">
        <f ca="1">COUNTIF(OFFSET(class5_2,MATCH(KJ$1,'5 класс'!$A:$A,0)-7+'Итог по классам'!$B49,,,),"Ф")</f>
        <v>0</v>
      </c>
      <c r="KK49" s="37">
        <f ca="1">COUNTIF(OFFSET(class5_2,MATCH(KK$1,'5 класс'!$A:$A,0)-7+'Итог по классам'!$B49,,,),"р")</f>
        <v>0</v>
      </c>
      <c r="KL49" s="37">
        <f ca="1">COUNTIF(OFFSET(class5_2,MATCH(KL$1,'5 класс'!$A:$A,0)-7+'Итог по классам'!$B49,,,),"ш")</f>
        <v>0</v>
      </c>
      <c r="KM49" s="38">
        <f ca="1">COUNTIF(OFFSET(class5_1,MATCH(KM$1,'5 класс'!$A:$A,0)-7+'Итог по классам'!$B49,,,),"Ф")</f>
        <v>0</v>
      </c>
      <c r="KN49" s="37">
        <f ca="1">COUNTIF(OFFSET(class5_1,MATCH(KN$1,'5 класс'!$A:$A,0)-7+'Итог по классам'!$B49,,,),"р")</f>
        <v>0</v>
      </c>
      <c r="KO49" s="37">
        <f ca="1">COUNTIF(OFFSET(class5_1,MATCH(KO$1,'5 класс'!$A:$A,0)-7+'Итог по классам'!$B49,,,),"ш")</f>
        <v>0</v>
      </c>
      <c r="KP49" s="37">
        <f ca="1">COUNTIF(OFFSET(class5_2,MATCH(KP$1,'5 класс'!$A:$A,0)-7+'Итог по классам'!$B49,,,),"Ф")</f>
        <v>0</v>
      </c>
      <c r="KQ49" s="37">
        <f ca="1">COUNTIF(OFFSET(class5_2,MATCH(KQ$1,'5 класс'!$A:$A,0)-7+'Итог по классам'!$B49,,,),"р")</f>
        <v>0</v>
      </c>
      <c r="KR49" s="37">
        <f ca="1">COUNTIF(OFFSET(class5_2,MATCH(KR$1,'5 класс'!$A:$A,0)-7+'Итог по классам'!$B49,,,),"ш")</f>
        <v>0</v>
      </c>
    </row>
    <row r="50" spans="1:304" x14ac:dyDescent="0.25">
      <c r="A50">
        <f t="shared" si="9"/>
        <v>1</v>
      </c>
      <c r="B50" s="37">
        <v>2</v>
      </c>
      <c r="C50" s="3" t="s">
        <v>45</v>
      </c>
      <c r="D50" s="3" t="s">
        <v>56</v>
      </c>
      <c r="E50" s="37">
        <f ca="1">COUNTIF(OFFSET(class5_1,MATCH(E$1,'5 класс'!$A:$A,0)-7+'Итог по классам'!$B50,,,),"Ф")</f>
        <v>0</v>
      </c>
      <c r="F50" s="37">
        <f ca="1">COUNTIF(OFFSET(class5_1,MATCH(F$1,'5 класс'!$A:$A,0)-7+'Итог по классам'!$B50,,,),"р")</f>
        <v>0</v>
      </c>
      <c r="G50" s="37">
        <f ca="1">COUNTIF(OFFSET(class5_1,MATCH(G$1,'5 класс'!$A:$A,0)-7+'Итог по классам'!$B50,,,),"ш")</f>
        <v>0</v>
      </c>
      <c r="H50" s="37">
        <f ca="1">COUNTIF(OFFSET(class5_2,MATCH(H$1,'5 класс'!$A:$A,0)-7+'Итог по классам'!$B50,,,),"Ф")</f>
        <v>0</v>
      </c>
      <c r="I50" s="37">
        <f ca="1">COUNTIF(OFFSET(class5_2,MATCH(I$1,'5 класс'!$A:$A,0)-7+'Итог по классам'!$B50,,,),"р")</f>
        <v>0</v>
      </c>
      <c r="J50" s="37">
        <f ca="1">COUNTIF(OFFSET(class5_2,MATCH(J$1,'5 класс'!$A:$A,0)-7+'Итог по классам'!$B50,,,),"ш")</f>
        <v>0</v>
      </c>
      <c r="K50" s="38">
        <f ca="1">COUNTIF(OFFSET(class5_1,MATCH(K$1,'5 класс'!$A:$A,0)-7+'Итог по классам'!$B50,,,),"Ф")</f>
        <v>0</v>
      </c>
      <c r="L50" s="37">
        <f ca="1">COUNTIF(OFFSET(class5_1,MATCH(L$1,'5 класс'!$A:$A,0)-7+'Итог по классам'!$B50,,,),"р")</f>
        <v>0</v>
      </c>
      <c r="M50" s="37">
        <f ca="1">COUNTIF(OFFSET(class5_1,MATCH(M$1,'5 класс'!$A:$A,0)-7+'Итог по классам'!$B50,,,),"ш")</f>
        <v>0</v>
      </c>
      <c r="N50" s="37">
        <f ca="1">COUNTIF(OFFSET(class5_2,MATCH(N$1,'5 класс'!$A:$A,0)-7+'Итог по классам'!$B50,,,),"Ф")</f>
        <v>0</v>
      </c>
      <c r="O50" s="37">
        <f ca="1">COUNTIF(OFFSET(class5_2,MATCH(O$1,'5 класс'!$A:$A,0)-7+'Итог по классам'!$B50,,,),"р")</f>
        <v>0</v>
      </c>
      <c r="P50" s="37">
        <f ca="1">COUNTIF(OFFSET(class5_2,MATCH(P$1,'5 класс'!$A:$A,0)-7+'Итог по классам'!$B50,,,),"ш")</f>
        <v>0</v>
      </c>
      <c r="Q50" s="38">
        <f ca="1">COUNTIF(OFFSET(class5_1,MATCH(Q$1,'5 класс'!$A:$A,0)-7+'Итог по классам'!$B50,,,),"Ф")</f>
        <v>0</v>
      </c>
      <c r="R50" s="37">
        <f ca="1">COUNTIF(OFFSET(class5_1,MATCH(R$1,'5 класс'!$A:$A,0)-7+'Итог по классам'!$B50,,,),"р")</f>
        <v>0</v>
      </c>
      <c r="S50" s="37">
        <f ca="1">COUNTIF(OFFSET(class5_1,MATCH(S$1,'5 класс'!$A:$A,0)-7+'Итог по классам'!$B50,,,),"ш")</f>
        <v>0</v>
      </c>
      <c r="T50" s="37">
        <f ca="1">COUNTIF(OFFSET(class5_2,MATCH(T$1,'5 класс'!$A:$A,0)-7+'Итог по классам'!$B50,,,),"Ф")</f>
        <v>0</v>
      </c>
      <c r="U50" s="37">
        <f ca="1">COUNTIF(OFFSET(class5_2,MATCH(U$1,'5 класс'!$A:$A,0)-7+'Итог по классам'!$B50,,,),"р")</f>
        <v>0</v>
      </c>
      <c r="V50" s="37">
        <f ca="1">COUNTIF(OFFSET(class5_2,MATCH(V$1,'5 класс'!$A:$A,0)-7+'Итог по классам'!$B50,,,),"ш")</f>
        <v>0</v>
      </c>
      <c r="W50" s="38">
        <f ca="1">COUNTIF(OFFSET(class5_1,MATCH(W$1,'5 класс'!$A:$A,0)-7+'Итог по классам'!$B50,,,),"Ф")</f>
        <v>0</v>
      </c>
      <c r="X50" s="37">
        <f ca="1">COUNTIF(OFFSET(class5_1,MATCH(X$1,'5 класс'!$A:$A,0)-7+'Итог по классам'!$B50,,,),"р")</f>
        <v>0</v>
      </c>
      <c r="Y50" s="37">
        <f ca="1">COUNTIF(OFFSET(class5_1,MATCH(Y$1,'5 класс'!$A:$A,0)-7+'Итог по классам'!$B50,,,),"ш")</f>
        <v>0</v>
      </c>
      <c r="Z50" s="37">
        <f ca="1">COUNTIF(OFFSET(class5_2,MATCH(Z$1,'5 класс'!$A:$A,0)-7+'Итог по классам'!$B50,,,),"Ф")</f>
        <v>0</v>
      </c>
      <c r="AA50" s="37">
        <f ca="1">COUNTIF(OFFSET(class5_2,MATCH(AA$1,'5 класс'!$A:$A,0)-7+'Итог по классам'!$B50,,,),"р")</f>
        <v>0</v>
      </c>
      <c r="AB50" s="37">
        <f ca="1">COUNTIF(OFFSET(class5_2,MATCH(AB$1,'5 класс'!$A:$A,0)-7+'Итог по классам'!$B50,,,),"ш")</f>
        <v>0</v>
      </c>
      <c r="AC50" s="38">
        <f ca="1">COUNTIF(OFFSET(class5_1,MATCH(AC$1,'5 класс'!$A:$A,0)-7+'Итог по классам'!$B50,,,),"Ф")</f>
        <v>0</v>
      </c>
      <c r="AD50" s="37">
        <f ca="1">COUNTIF(OFFSET(class5_1,MATCH(AD$1,'5 класс'!$A:$A,0)-7+'Итог по классам'!$B50,,,),"р")</f>
        <v>0</v>
      </c>
      <c r="AE50" s="37">
        <f ca="1">COUNTIF(OFFSET(class5_1,MATCH(AE$1,'5 класс'!$A:$A,0)-7+'Итог по классам'!$B50,,,),"ш")</f>
        <v>0</v>
      </c>
      <c r="AF50" s="37">
        <f ca="1">COUNTIF(OFFSET(class5_2,MATCH(AF$1,'5 класс'!$A:$A,0)-7+'Итог по классам'!$B50,,,),"Ф")</f>
        <v>0</v>
      </c>
      <c r="AG50" s="37">
        <f ca="1">COUNTIF(OFFSET(class5_2,MATCH(AG$1,'5 класс'!$A:$A,0)-7+'Итог по классам'!$B50,,,),"р")</f>
        <v>0</v>
      </c>
      <c r="AH50" s="37">
        <f ca="1">COUNTIF(OFFSET(class5_2,MATCH(AH$1,'5 класс'!$A:$A,0)-7+'Итог по классам'!$B50,,,),"ш")</f>
        <v>0</v>
      </c>
      <c r="AI50" s="38">
        <f ca="1">COUNTIF(OFFSET(class5_1,MATCH(AI$1,'5 класс'!$A:$A,0)-7+'Итог по классам'!$B50,,,),"Ф")</f>
        <v>0</v>
      </c>
      <c r="AJ50" s="37">
        <f ca="1">COUNTIF(OFFSET(class5_1,MATCH(AJ$1,'5 класс'!$A:$A,0)-7+'Итог по классам'!$B50,,,),"р")</f>
        <v>0</v>
      </c>
      <c r="AK50" s="37">
        <f ca="1">COUNTIF(OFFSET(class5_1,MATCH(AK$1,'5 класс'!$A:$A,0)-7+'Итог по классам'!$B50,,,),"ш")</f>
        <v>0</v>
      </c>
      <c r="AL50" s="37">
        <f ca="1">COUNTIF(OFFSET(class5_2,MATCH(AL$1,'5 класс'!$A:$A,0)-7+'Итог по классам'!$B50,,,),"Ф")</f>
        <v>0</v>
      </c>
      <c r="AM50" s="37">
        <f ca="1">COUNTIF(OFFSET(class5_2,MATCH(AM$1,'5 класс'!$A:$A,0)-7+'Итог по классам'!$B50,,,),"р")</f>
        <v>0</v>
      </c>
      <c r="AN50" s="37">
        <f ca="1">COUNTIF(OFFSET(class5_2,MATCH(AN$1,'5 класс'!$A:$A,0)-7+'Итог по классам'!$B50,,,),"ш")</f>
        <v>0</v>
      </c>
      <c r="AO50" s="38">
        <f ca="1">COUNTIF(OFFSET(class5_1,MATCH(AO$1,'5 класс'!$A:$A,0)-7+'Итог по классам'!$B50,,,),"Ф")</f>
        <v>0</v>
      </c>
      <c r="AP50" s="37">
        <f ca="1">COUNTIF(OFFSET(class5_1,MATCH(AP$1,'5 класс'!$A:$A,0)-7+'Итог по классам'!$B50,,,),"р")</f>
        <v>0</v>
      </c>
      <c r="AQ50" s="37">
        <f ca="1">COUNTIF(OFFSET(class5_1,MATCH(AQ$1,'5 класс'!$A:$A,0)-7+'Итог по классам'!$B50,,,),"ш")</f>
        <v>0</v>
      </c>
      <c r="AR50" s="37">
        <f ca="1">COUNTIF(OFFSET(class5_2,MATCH(AR$1,'5 класс'!$A:$A,0)-7+'Итог по классам'!$B50,,,),"Ф")</f>
        <v>0</v>
      </c>
      <c r="AS50" s="37">
        <f ca="1">COUNTIF(OFFSET(class5_2,MATCH(AS$1,'5 класс'!$A:$A,0)-7+'Итог по классам'!$B50,,,),"р")</f>
        <v>0</v>
      </c>
      <c r="AT50" s="37">
        <f ca="1">COUNTIF(OFFSET(class5_2,MATCH(AT$1,'5 класс'!$A:$A,0)-7+'Итог по классам'!$B50,,,),"ш")</f>
        <v>0</v>
      </c>
      <c r="AU50" s="38">
        <f ca="1">COUNTIF(OFFSET(class5_1,MATCH(AU$1,'5 класс'!$A:$A,0)-7+'Итог по классам'!$B50,,,),"Ф")</f>
        <v>0</v>
      </c>
      <c r="AV50" s="37">
        <f ca="1">COUNTIF(OFFSET(class5_1,MATCH(AV$1,'5 класс'!$A:$A,0)-7+'Итог по классам'!$B50,,,),"р")</f>
        <v>0</v>
      </c>
      <c r="AW50" s="37">
        <f ca="1">COUNTIF(OFFSET(class5_1,MATCH(AW$1,'5 класс'!$A:$A,0)-7+'Итог по классам'!$B50,,,),"ш")</f>
        <v>0</v>
      </c>
      <c r="AX50" s="37">
        <f ca="1">COUNTIF(OFFSET(class5_2,MATCH(AX$1,'5 класс'!$A:$A,0)-7+'Итог по классам'!$B50,,,),"Ф")</f>
        <v>0</v>
      </c>
      <c r="AY50" s="37">
        <f ca="1">COUNTIF(OFFSET(class5_2,MATCH(AY$1,'5 класс'!$A:$A,0)-7+'Итог по классам'!$B50,,,),"р")</f>
        <v>0</v>
      </c>
      <c r="AZ50" s="37">
        <f ca="1">COUNTIF(OFFSET(class5_2,MATCH(AZ$1,'5 класс'!$A:$A,0)-7+'Итог по классам'!$B50,,,),"ш")</f>
        <v>0</v>
      </c>
      <c r="BA50" s="38">
        <f ca="1">COUNTIF(OFFSET(class5_1,MATCH(BA$1,'5 класс'!$A:$A,0)-7+'Итог по классам'!$B50,,,),"Ф")</f>
        <v>0</v>
      </c>
      <c r="BB50" s="37">
        <f ca="1">COUNTIF(OFFSET(class5_1,MATCH(BB$1,'5 класс'!$A:$A,0)-7+'Итог по классам'!$B50,,,),"р")</f>
        <v>0</v>
      </c>
      <c r="BC50" s="37">
        <f ca="1">COUNTIF(OFFSET(class5_1,MATCH(BC$1,'5 класс'!$A:$A,0)-7+'Итог по классам'!$B50,,,),"ш")</f>
        <v>0</v>
      </c>
      <c r="BD50" s="37">
        <f ca="1">COUNTIF(OFFSET(class5_2,MATCH(BD$1,'5 класс'!$A:$A,0)-7+'Итог по классам'!$B50,,,),"Ф")</f>
        <v>0</v>
      </c>
      <c r="BE50" s="37">
        <f ca="1">COUNTIF(OFFSET(class5_2,MATCH(BE$1,'5 класс'!$A:$A,0)-7+'Итог по классам'!$B50,,,),"р")</f>
        <v>0</v>
      </c>
      <c r="BF50" s="37">
        <f ca="1">COUNTIF(OFFSET(class5_2,MATCH(BF$1,'5 класс'!$A:$A,0)-7+'Итог по классам'!$B50,,,),"ш")</f>
        <v>0</v>
      </c>
      <c r="BG50" s="38">
        <f ca="1">COUNTIF(OFFSET(class5_1,MATCH(BG$1,'5 класс'!$A:$A,0)-7+'Итог по классам'!$B50,,,),"Ф")</f>
        <v>0</v>
      </c>
      <c r="BH50" s="37">
        <f ca="1">COUNTIF(OFFSET(class5_1,MATCH(BH$1,'5 класс'!$A:$A,0)-7+'Итог по классам'!$B50,,,),"р")</f>
        <v>0</v>
      </c>
      <c r="BI50" s="37">
        <f ca="1">COUNTIF(OFFSET(class5_1,MATCH(BI$1,'5 класс'!$A:$A,0)-7+'Итог по классам'!$B50,,,),"ш")</f>
        <v>0</v>
      </c>
      <c r="BJ50" s="37">
        <f ca="1">COUNTIF(OFFSET(class5_2,MATCH(BJ$1,'5 класс'!$A:$A,0)-7+'Итог по классам'!$B50,,,),"Ф")</f>
        <v>0</v>
      </c>
      <c r="BK50" s="37">
        <f ca="1">COUNTIF(OFFSET(class5_2,MATCH(BK$1,'5 класс'!$A:$A,0)-7+'Итог по классам'!$B50,,,),"р")</f>
        <v>0</v>
      </c>
      <c r="BL50" s="37">
        <f ca="1">COUNTIF(OFFSET(class5_2,MATCH(BL$1,'5 класс'!$A:$A,0)-7+'Итог по классам'!$B50,,,),"ш")</f>
        <v>0</v>
      </c>
      <c r="BM50" s="38">
        <f ca="1">COUNTIF(OFFSET(class5_1,MATCH(BM$1,'5 класс'!$A:$A,0)-7+'Итог по классам'!$B50,,,),"Ф")</f>
        <v>0</v>
      </c>
      <c r="BN50" s="37">
        <f ca="1">COUNTIF(OFFSET(class5_1,MATCH(BN$1,'5 класс'!$A:$A,0)-7+'Итог по классам'!$B50,,,),"р")</f>
        <v>0</v>
      </c>
      <c r="BO50" s="37">
        <f ca="1">COUNTIF(OFFSET(class5_1,MATCH(BO$1,'5 класс'!$A:$A,0)-7+'Итог по классам'!$B50,,,),"ш")</f>
        <v>0</v>
      </c>
      <c r="BP50" s="37">
        <f ca="1">COUNTIF(OFFSET(class5_2,MATCH(BP$1,'5 класс'!$A:$A,0)-7+'Итог по классам'!$B50,,,),"Ф")</f>
        <v>0</v>
      </c>
      <c r="BQ50" s="37">
        <f ca="1">COUNTIF(OFFSET(class5_2,MATCH(BQ$1,'5 класс'!$A:$A,0)-7+'Итог по классам'!$B50,,,),"р")</f>
        <v>0</v>
      </c>
      <c r="BR50" s="37">
        <f ca="1">COUNTIF(OFFSET(class5_2,MATCH(BR$1,'5 класс'!$A:$A,0)-7+'Итог по классам'!$B50,,,),"ш")</f>
        <v>0</v>
      </c>
      <c r="BS50" s="38">
        <f ca="1">COUNTIF(OFFSET(class5_1,MATCH(BS$1,'5 класс'!$A:$A,0)-7+'Итог по классам'!$B50,,,),"Ф")</f>
        <v>0</v>
      </c>
      <c r="BT50" s="37">
        <f ca="1">COUNTIF(OFFSET(class5_1,MATCH(BT$1,'5 класс'!$A:$A,0)-7+'Итог по классам'!$B50,,,),"р")</f>
        <v>0</v>
      </c>
      <c r="BU50" s="37">
        <f ca="1">COUNTIF(OFFSET(class5_1,MATCH(BU$1,'5 класс'!$A:$A,0)-7+'Итог по классам'!$B50,,,),"ш")</f>
        <v>0</v>
      </c>
      <c r="BV50" s="37">
        <f ca="1">COUNTIF(OFFSET(class5_2,MATCH(BV$1,'5 класс'!$A:$A,0)-7+'Итог по классам'!$B50,,,),"Ф")</f>
        <v>0</v>
      </c>
      <c r="BW50" s="37">
        <f ca="1">COUNTIF(OFFSET(class5_2,MATCH(BW$1,'5 класс'!$A:$A,0)-7+'Итог по классам'!$B50,,,),"р")</f>
        <v>0</v>
      </c>
      <c r="BX50" s="37">
        <f ca="1">COUNTIF(OFFSET(class5_2,MATCH(BX$1,'5 класс'!$A:$A,0)-7+'Итог по классам'!$B50,,,),"ш")</f>
        <v>0</v>
      </c>
      <c r="BY50" s="38">
        <f ca="1">COUNTIF(OFFSET(class5_1,MATCH(BY$1,'5 класс'!$A:$A,0)-7+'Итог по классам'!$B50,,,),"Ф")</f>
        <v>0</v>
      </c>
      <c r="BZ50" s="37">
        <f ca="1">COUNTIF(OFFSET(class5_1,MATCH(BZ$1,'5 класс'!$A:$A,0)-7+'Итог по классам'!$B50,,,),"р")</f>
        <v>0</v>
      </c>
      <c r="CA50" s="37">
        <f ca="1">COUNTIF(OFFSET(class5_1,MATCH(CA$1,'5 класс'!$A:$A,0)-7+'Итог по классам'!$B50,,,),"ш")</f>
        <v>0</v>
      </c>
      <c r="CB50" s="37">
        <f ca="1">COUNTIF(OFFSET(class5_2,MATCH(CB$1,'5 класс'!$A:$A,0)-7+'Итог по классам'!$B50,,,),"Ф")</f>
        <v>0</v>
      </c>
      <c r="CC50" s="37">
        <f ca="1">COUNTIF(OFFSET(class5_2,MATCH(CC$1,'5 класс'!$A:$A,0)-7+'Итог по классам'!$B50,,,),"р")</f>
        <v>0</v>
      </c>
      <c r="CD50" s="37">
        <f ca="1">COUNTIF(OFFSET(class5_2,MATCH(CD$1,'5 класс'!$A:$A,0)-7+'Итог по классам'!$B50,,,),"ш")</f>
        <v>0</v>
      </c>
      <c r="CE50" s="38">
        <f ca="1">COUNTIF(OFFSET(class5_1,MATCH(CE$1,'5 класс'!$A:$A,0)-7+'Итог по классам'!$B50,,,),"Ф")</f>
        <v>0</v>
      </c>
      <c r="CF50" s="37">
        <f ca="1">COUNTIF(OFFSET(class5_1,MATCH(CF$1,'5 класс'!$A:$A,0)-7+'Итог по классам'!$B50,,,),"р")</f>
        <v>0</v>
      </c>
      <c r="CG50" s="37">
        <f ca="1">COUNTIF(OFFSET(class5_1,MATCH(CG$1,'5 класс'!$A:$A,0)-7+'Итог по классам'!$B50,,,),"ш")</f>
        <v>0</v>
      </c>
      <c r="CH50" s="37">
        <f ca="1">COUNTIF(OFFSET(class5_2,MATCH(CH$1,'5 класс'!$A:$A,0)-7+'Итог по классам'!$B50,,,),"Ф")</f>
        <v>0</v>
      </c>
      <c r="CI50" s="37">
        <f ca="1">COUNTIF(OFFSET(class5_2,MATCH(CI$1,'5 класс'!$A:$A,0)-7+'Итог по классам'!$B50,,,),"р")</f>
        <v>0</v>
      </c>
      <c r="CJ50" s="37">
        <f ca="1">COUNTIF(OFFSET(class5_2,MATCH(CJ$1,'5 класс'!$A:$A,0)-7+'Итог по классам'!$B50,,,),"ш")</f>
        <v>0</v>
      </c>
      <c r="CK50" s="38">
        <f ca="1">COUNTIF(OFFSET(class5_1,MATCH(CK$1,'5 класс'!$A:$A,0)-7+'Итог по классам'!$B50,,,),"Ф")</f>
        <v>0</v>
      </c>
      <c r="CL50" s="37">
        <f ca="1">COUNTIF(OFFSET(class5_1,MATCH(CL$1,'5 класс'!$A:$A,0)-7+'Итог по классам'!$B50,,,),"р")</f>
        <v>0</v>
      </c>
      <c r="CM50" s="37">
        <f ca="1">COUNTIF(OFFSET(class5_1,MATCH(CM$1,'5 класс'!$A:$A,0)-7+'Итог по классам'!$B50,,,),"ш")</f>
        <v>0</v>
      </c>
      <c r="CN50" s="37">
        <f ca="1">COUNTIF(OFFSET(class5_2,MATCH(CN$1,'5 класс'!$A:$A,0)-7+'Итог по классам'!$B50,,,),"Ф")</f>
        <v>0</v>
      </c>
      <c r="CO50" s="37">
        <f ca="1">COUNTIF(OFFSET(class5_2,MATCH(CO$1,'5 класс'!$A:$A,0)-7+'Итог по классам'!$B50,,,),"р")</f>
        <v>0</v>
      </c>
      <c r="CP50" s="37">
        <f ca="1">COUNTIF(OFFSET(class5_2,MATCH(CP$1,'5 класс'!$A:$A,0)-7+'Итог по классам'!$B50,,,),"ш")</f>
        <v>0</v>
      </c>
      <c r="CQ50" s="38">
        <f ca="1">COUNTIF(OFFSET(class5_1,MATCH(CQ$1,'5 класс'!$A:$A,0)-7+'Итог по классам'!$B50,,,),"Ф")</f>
        <v>0</v>
      </c>
      <c r="CR50" s="37">
        <f ca="1">COUNTIF(OFFSET(class5_1,MATCH(CR$1,'5 класс'!$A:$A,0)-7+'Итог по классам'!$B50,,,),"р")</f>
        <v>0</v>
      </c>
      <c r="CS50" s="37">
        <f ca="1">COUNTIF(OFFSET(class5_1,MATCH(CS$1,'5 класс'!$A:$A,0)-7+'Итог по классам'!$B50,,,),"ш")</f>
        <v>0</v>
      </c>
      <c r="CT50" s="37">
        <f ca="1">COUNTIF(OFFSET(class5_2,MATCH(CT$1,'5 класс'!$A:$A,0)-7+'Итог по классам'!$B50,,,),"Ф")</f>
        <v>0</v>
      </c>
      <c r="CU50" s="37">
        <f ca="1">COUNTIF(OFFSET(class5_2,MATCH(CU$1,'5 класс'!$A:$A,0)-7+'Итог по классам'!$B50,,,),"р")</f>
        <v>0</v>
      </c>
      <c r="CV50" s="37">
        <f ca="1">COUNTIF(OFFSET(class5_2,MATCH(CV$1,'5 класс'!$A:$A,0)-7+'Итог по классам'!$B50,,,),"ш")</f>
        <v>0</v>
      </c>
      <c r="CW50" s="38">
        <f ca="1">COUNTIF(OFFSET(class5_1,MATCH(CW$1,'5 класс'!$A:$A,0)-7+'Итог по классам'!$B50,,,),"Ф")</f>
        <v>0</v>
      </c>
      <c r="CX50" s="37">
        <f ca="1">COUNTIF(OFFSET(class5_1,MATCH(CX$1,'5 класс'!$A:$A,0)-7+'Итог по классам'!$B50,,,),"р")</f>
        <v>0</v>
      </c>
      <c r="CY50" s="37">
        <f ca="1">COUNTIF(OFFSET(class5_1,MATCH(CY$1,'5 класс'!$A:$A,0)-7+'Итог по классам'!$B50,,,),"ш")</f>
        <v>0</v>
      </c>
      <c r="CZ50" s="37">
        <f ca="1">COUNTIF(OFFSET(class5_2,MATCH(CZ$1,'5 класс'!$A:$A,0)-7+'Итог по классам'!$B50,,,),"Ф")</f>
        <v>0</v>
      </c>
      <c r="DA50" s="37">
        <f ca="1">COUNTIF(OFFSET(class5_2,MATCH(DA$1,'5 класс'!$A:$A,0)-7+'Итог по классам'!$B50,,,),"р")</f>
        <v>0</v>
      </c>
      <c r="DB50" s="37">
        <f ca="1">COUNTIF(OFFSET(class5_2,MATCH(DB$1,'5 класс'!$A:$A,0)-7+'Итог по классам'!$B50,,,),"ш")</f>
        <v>0</v>
      </c>
      <c r="DC50" s="38">
        <f ca="1">COUNTIF(OFFSET(class5_1,MATCH(DC$1,'5 класс'!$A:$A,0)-7+'Итог по классам'!$B50,,,),"Ф")</f>
        <v>0</v>
      </c>
      <c r="DD50" s="37">
        <f ca="1">COUNTIF(OFFSET(class5_1,MATCH(DD$1,'5 класс'!$A:$A,0)-7+'Итог по классам'!$B50,,,),"р")</f>
        <v>0</v>
      </c>
      <c r="DE50" s="37">
        <f ca="1">COUNTIF(OFFSET(class5_1,MATCH(DE$1,'5 класс'!$A:$A,0)-7+'Итог по классам'!$B50,,,),"ш")</f>
        <v>0</v>
      </c>
      <c r="DF50" s="37">
        <f ca="1">COUNTIF(OFFSET(class5_2,MATCH(DF$1,'5 класс'!$A:$A,0)-7+'Итог по классам'!$B50,,,),"Ф")</f>
        <v>0</v>
      </c>
      <c r="DG50" s="37">
        <f ca="1">COUNTIF(OFFSET(class5_2,MATCH(DG$1,'5 класс'!$A:$A,0)-7+'Итог по классам'!$B50,,,),"р")</f>
        <v>0</v>
      </c>
      <c r="DH50" s="37">
        <f ca="1">COUNTIF(OFFSET(class5_2,MATCH(DH$1,'5 класс'!$A:$A,0)-7+'Итог по классам'!$B50,,,),"ш")</f>
        <v>0</v>
      </c>
      <c r="DI50" s="38">
        <f ca="1">COUNTIF(OFFSET(class5_1,MATCH(DI$1,'5 класс'!$A:$A,0)-7+'Итог по классам'!$B50,,,),"Ф")</f>
        <v>0</v>
      </c>
      <c r="DJ50" s="37">
        <f ca="1">COUNTIF(OFFSET(class5_1,MATCH(DJ$1,'5 класс'!$A:$A,0)-7+'Итог по классам'!$B50,,,),"р")</f>
        <v>0</v>
      </c>
      <c r="DK50" s="37">
        <f ca="1">COUNTIF(OFFSET(class5_1,MATCH(DK$1,'5 класс'!$A:$A,0)-7+'Итог по классам'!$B50,,,),"ш")</f>
        <v>0</v>
      </c>
      <c r="DL50" s="37">
        <f ca="1">COUNTIF(OFFSET(class5_2,MATCH(DL$1,'5 класс'!$A:$A,0)-7+'Итог по классам'!$B50,,,),"Ф")</f>
        <v>0</v>
      </c>
      <c r="DM50" s="37">
        <f ca="1">COUNTIF(OFFSET(class5_2,MATCH(DM$1,'5 класс'!$A:$A,0)-7+'Итог по классам'!$B50,,,),"р")</f>
        <v>0</v>
      </c>
      <c r="DN50" s="37">
        <f ca="1">COUNTIF(OFFSET(class5_2,MATCH(DN$1,'5 класс'!$A:$A,0)-7+'Итог по классам'!$B50,,,),"ш")</f>
        <v>0</v>
      </c>
      <c r="DO50" s="38">
        <f ca="1">COUNTIF(OFFSET(class5_1,MATCH(DO$1,'5 класс'!$A:$A,0)-7+'Итог по классам'!$B50,,,),"Ф")</f>
        <v>0</v>
      </c>
      <c r="DP50" s="37">
        <f ca="1">COUNTIF(OFFSET(class5_1,MATCH(DP$1,'5 класс'!$A:$A,0)-7+'Итог по классам'!$B50,,,),"р")</f>
        <v>0</v>
      </c>
      <c r="DQ50" s="37">
        <f ca="1">COUNTIF(OFFSET(class5_1,MATCH(DQ$1,'5 класс'!$A:$A,0)-7+'Итог по классам'!$B50,,,),"ш")</f>
        <v>0</v>
      </c>
      <c r="DR50" s="37">
        <f ca="1">COUNTIF(OFFSET(class5_2,MATCH(DR$1,'5 класс'!$A:$A,0)-7+'Итог по классам'!$B50,,,),"Ф")</f>
        <v>0</v>
      </c>
      <c r="DS50" s="37">
        <f ca="1">COUNTIF(OFFSET(class5_2,MATCH(DS$1,'5 класс'!$A:$A,0)-7+'Итог по классам'!$B50,,,),"р")</f>
        <v>0</v>
      </c>
      <c r="DT50" s="37">
        <f ca="1">COUNTIF(OFFSET(class5_2,MATCH(DT$1,'5 класс'!$A:$A,0)-7+'Итог по классам'!$B50,,,),"ш")</f>
        <v>0</v>
      </c>
      <c r="DU50" s="38">
        <f ca="1">COUNTIF(OFFSET(class5_1,MATCH(DU$1,'5 класс'!$A:$A,0)-7+'Итог по классам'!$B50,,,),"Ф")</f>
        <v>0</v>
      </c>
      <c r="DV50" s="37">
        <f ca="1">COUNTIF(OFFSET(class5_1,MATCH(DV$1,'5 класс'!$A:$A,0)-7+'Итог по классам'!$B50,,,),"р")</f>
        <v>0</v>
      </c>
      <c r="DW50" s="37">
        <f ca="1">COUNTIF(OFFSET(class5_1,MATCH(DW$1,'5 класс'!$A:$A,0)-7+'Итог по классам'!$B50,,,),"ш")</f>
        <v>0</v>
      </c>
      <c r="DX50" s="37">
        <f ca="1">COUNTIF(OFFSET(class5_2,MATCH(DX$1,'5 класс'!$A:$A,0)-7+'Итог по классам'!$B50,,,),"Ф")</f>
        <v>0</v>
      </c>
      <c r="DY50" s="37">
        <f ca="1">COUNTIF(OFFSET(class5_2,MATCH(DY$1,'5 класс'!$A:$A,0)-7+'Итог по классам'!$B50,,,),"р")</f>
        <v>0</v>
      </c>
      <c r="DZ50" s="37">
        <f ca="1">COUNTIF(OFFSET(class5_2,MATCH(DZ$1,'5 класс'!$A:$A,0)-7+'Итог по классам'!$B50,,,),"ш")</f>
        <v>0</v>
      </c>
      <c r="EA50" s="38">
        <f ca="1">COUNTIF(OFFSET(class5_1,MATCH(EA$1,'5 класс'!$A:$A,0)-7+'Итог по классам'!$B50,,,),"Ф")</f>
        <v>0</v>
      </c>
      <c r="EB50" s="37">
        <f ca="1">COUNTIF(OFFSET(class5_1,MATCH(EB$1,'5 класс'!$A:$A,0)-7+'Итог по классам'!$B50,,,),"р")</f>
        <v>0</v>
      </c>
      <c r="EC50" s="37">
        <f ca="1">COUNTIF(OFFSET(class5_1,MATCH(EC$1,'5 класс'!$A:$A,0)-7+'Итог по классам'!$B50,,,),"ш")</f>
        <v>0</v>
      </c>
      <c r="ED50" s="37">
        <f ca="1">COUNTIF(OFFSET(class5_2,MATCH(ED$1,'5 класс'!$A:$A,0)-7+'Итог по классам'!$B50,,,),"Ф")</f>
        <v>0</v>
      </c>
      <c r="EE50" s="37">
        <f ca="1">COUNTIF(OFFSET(class5_2,MATCH(EE$1,'5 класс'!$A:$A,0)-7+'Итог по классам'!$B50,,,),"р")</f>
        <v>0</v>
      </c>
      <c r="EF50" s="37">
        <f ca="1">COUNTIF(OFFSET(class5_2,MATCH(EF$1,'5 класс'!$A:$A,0)-7+'Итог по классам'!$B50,,,),"ш")</f>
        <v>0</v>
      </c>
      <c r="EG50" s="38">
        <f ca="1">COUNTIF(OFFSET(class5_1,MATCH(EG$1,'5 класс'!$A:$A,0)-7+'Итог по классам'!$B50,,,),"Ф")</f>
        <v>0</v>
      </c>
      <c r="EH50" s="37">
        <f ca="1">COUNTIF(OFFSET(class5_1,MATCH(EH$1,'5 класс'!$A:$A,0)-7+'Итог по классам'!$B50,,,),"р")</f>
        <v>0</v>
      </c>
      <c r="EI50" s="37">
        <f ca="1">COUNTIF(OFFSET(class5_1,MATCH(EI$1,'5 класс'!$A:$A,0)-7+'Итог по классам'!$B50,,,),"ш")</f>
        <v>0</v>
      </c>
      <c r="EJ50" s="37">
        <f ca="1">COUNTIF(OFFSET(class5_2,MATCH(EJ$1,'5 класс'!$A:$A,0)-7+'Итог по классам'!$B50,,,),"Ф")</f>
        <v>0</v>
      </c>
      <c r="EK50" s="37">
        <f ca="1">COUNTIF(OFFSET(class5_2,MATCH(EK$1,'5 класс'!$A:$A,0)-7+'Итог по классам'!$B50,,,),"р")</f>
        <v>0</v>
      </c>
      <c r="EL50" s="37">
        <f ca="1">COUNTIF(OFFSET(class5_2,MATCH(EL$1,'5 класс'!$A:$A,0)-7+'Итог по классам'!$B50,,,),"ш")</f>
        <v>0</v>
      </c>
      <c r="EM50" s="38">
        <f ca="1">COUNTIF(OFFSET(class5_1,MATCH(EM$1,'5 класс'!$A:$A,0)-7+'Итог по классам'!$B50,,,),"Ф")</f>
        <v>0</v>
      </c>
      <c r="EN50" s="37">
        <f ca="1">COUNTIF(OFFSET(class5_1,MATCH(EN$1,'5 класс'!$A:$A,0)-7+'Итог по классам'!$B50,,,),"р")</f>
        <v>0</v>
      </c>
      <c r="EO50" s="37">
        <f ca="1">COUNTIF(OFFSET(class5_1,MATCH(EO$1,'5 класс'!$A:$A,0)-7+'Итог по классам'!$B50,,,),"ш")</f>
        <v>0</v>
      </c>
      <c r="EP50" s="37">
        <f ca="1">COUNTIF(OFFSET(class5_2,MATCH(EP$1,'5 класс'!$A:$A,0)-7+'Итог по классам'!$B50,,,),"Ф")</f>
        <v>0</v>
      </c>
      <c r="EQ50" s="37">
        <f ca="1">COUNTIF(OFFSET(class5_2,MATCH(EQ$1,'5 класс'!$A:$A,0)-7+'Итог по классам'!$B50,,,),"р")</f>
        <v>0</v>
      </c>
      <c r="ER50" s="37">
        <f ca="1">COUNTIF(OFFSET(class5_2,MATCH(ER$1,'5 класс'!$A:$A,0)-7+'Итог по классам'!$B50,,,),"ш")</f>
        <v>0</v>
      </c>
      <c r="ES50" s="38">
        <f ca="1">COUNTIF(OFFSET(class5_1,MATCH(ES$1,'5 класс'!$A:$A,0)-7+'Итог по классам'!$B50,,,),"Ф")</f>
        <v>0</v>
      </c>
      <c r="ET50" s="37">
        <f ca="1">COUNTIF(OFFSET(class5_1,MATCH(ET$1,'5 класс'!$A:$A,0)-7+'Итог по классам'!$B50,,,),"р")</f>
        <v>0</v>
      </c>
      <c r="EU50" s="37">
        <f ca="1">COUNTIF(OFFSET(class5_1,MATCH(EU$1,'5 класс'!$A:$A,0)-7+'Итог по классам'!$B50,,,),"ш")</f>
        <v>0</v>
      </c>
      <c r="EV50" s="37">
        <f ca="1">COUNTIF(OFFSET(class5_2,MATCH(EV$1,'5 класс'!$A:$A,0)-7+'Итог по классам'!$B50,,,),"Ф")</f>
        <v>0</v>
      </c>
      <c r="EW50" s="37">
        <f ca="1">COUNTIF(OFFSET(class5_2,MATCH(EW$1,'5 класс'!$A:$A,0)-7+'Итог по классам'!$B50,,,),"р")</f>
        <v>0</v>
      </c>
      <c r="EX50" s="37">
        <f ca="1">COUNTIF(OFFSET(class5_2,MATCH(EX$1,'5 класс'!$A:$A,0)-7+'Итог по классам'!$B50,,,),"ш")</f>
        <v>0</v>
      </c>
      <c r="EY50" s="38">
        <f ca="1">COUNTIF(OFFSET(class5_1,MATCH(EY$1,'5 класс'!$A:$A,0)-7+'Итог по классам'!$B50,,,),"Ф")</f>
        <v>0</v>
      </c>
      <c r="EZ50" s="37">
        <f ca="1">COUNTIF(OFFSET(class5_1,MATCH(EZ$1,'5 класс'!$A:$A,0)-7+'Итог по классам'!$B50,,,),"р")</f>
        <v>0</v>
      </c>
      <c r="FA50" s="37">
        <f ca="1">COUNTIF(OFFSET(class5_1,MATCH(FA$1,'5 класс'!$A:$A,0)-7+'Итог по классам'!$B50,,,),"ш")</f>
        <v>0</v>
      </c>
      <c r="FB50" s="37">
        <f ca="1">COUNTIF(OFFSET(class5_2,MATCH(FB$1,'5 класс'!$A:$A,0)-7+'Итог по классам'!$B50,,,),"Ф")</f>
        <v>0</v>
      </c>
      <c r="FC50" s="37">
        <f ca="1">COUNTIF(OFFSET(class5_2,MATCH(FC$1,'5 класс'!$A:$A,0)-7+'Итог по классам'!$B50,,,),"р")</f>
        <v>0</v>
      </c>
      <c r="FD50" s="37">
        <f ca="1">COUNTIF(OFFSET(class5_2,MATCH(FD$1,'5 класс'!$A:$A,0)-7+'Итог по классам'!$B50,,,),"ш")</f>
        <v>0</v>
      </c>
      <c r="FE50" s="38">
        <f ca="1">COUNTIF(OFFSET(class5_1,MATCH(FE$1,'5 класс'!$A:$A,0)-7+'Итог по классам'!$B50,,,),"Ф")</f>
        <v>0</v>
      </c>
      <c r="FF50" s="37">
        <f ca="1">COUNTIF(OFFSET(class5_1,MATCH(FF$1,'5 класс'!$A:$A,0)-7+'Итог по классам'!$B50,,,),"р")</f>
        <v>0</v>
      </c>
      <c r="FG50" s="37">
        <f ca="1">COUNTIF(OFFSET(class5_1,MATCH(FG$1,'5 класс'!$A:$A,0)-7+'Итог по классам'!$B50,,,),"ш")</f>
        <v>0</v>
      </c>
      <c r="FH50" s="37">
        <f ca="1">COUNTIF(OFFSET(class5_2,MATCH(FH$1,'5 класс'!$A:$A,0)-7+'Итог по классам'!$B50,,,),"Ф")</f>
        <v>0</v>
      </c>
      <c r="FI50" s="37">
        <f ca="1">COUNTIF(OFFSET(class5_2,MATCH(FI$1,'5 класс'!$A:$A,0)-7+'Итог по классам'!$B50,,,),"р")</f>
        <v>0</v>
      </c>
      <c r="FJ50" s="37">
        <f ca="1">COUNTIF(OFFSET(class5_2,MATCH(FJ$1,'5 класс'!$A:$A,0)-7+'Итог по классам'!$B50,,,),"ш")</f>
        <v>0</v>
      </c>
      <c r="FK50" s="38">
        <f ca="1">COUNTIF(OFFSET(class5_1,MATCH(FK$1,'5 класс'!$A:$A,0)-7+'Итог по классам'!$B50,,,),"Ф")</f>
        <v>0</v>
      </c>
      <c r="FL50" s="37">
        <f ca="1">COUNTIF(OFFSET(class5_1,MATCH(FL$1,'5 класс'!$A:$A,0)-7+'Итог по классам'!$B50,,,),"р")</f>
        <v>0</v>
      </c>
      <c r="FM50" s="37">
        <f ca="1">COUNTIF(OFFSET(class5_1,MATCH(FM$1,'5 класс'!$A:$A,0)-7+'Итог по классам'!$B50,,,),"ш")</f>
        <v>0</v>
      </c>
      <c r="FN50" s="37">
        <f ca="1">COUNTIF(OFFSET(class5_2,MATCH(FN$1,'5 класс'!$A:$A,0)-7+'Итог по классам'!$B50,,,),"Ф")</f>
        <v>0</v>
      </c>
      <c r="FO50" s="37">
        <f ca="1">COUNTIF(OFFSET(class5_2,MATCH(FO$1,'5 класс'!$A:$A,0)-7+'Итог по классам'!$B50,,,),"р")</f>
        <v>0</v>
      </c>
      <c r="FP50" s="37">
        <f ca="1">COUNTIF(OFFSET(class5_2,MATCH(FP$1,'5 класс'!$A:$A,0)-7+'Итог по классам'!$B50,,,),"ш")</f>
        <v>0</v>
      </c>
      <c r="FQ50" s="38">
        <f ca="1">COUNTIF(OFFSET(class5_1,MATCH(FQ$1,'5 класс'!$A:$A,0)-7+'Итог по классам'!$B50,,,),"Ф")</f>
        <v>0</v>
      </c>
      <c r="FR50" s="37">
        <f ca="1">COUNTIF(OFFSET(class5_1,MATCH(FR$1,'5 класс'!$A:$A,0)-7+'Итог по классам'!$B50,,,),"р")</f>
        <v>0</v>
      </c>
      <c r="FS50" s="37">
        <f ca="1">COUNTIF(OFFSET(class5_1,MATCH(FS$1,'5 класс'!$A:$A,0)-7+'Итог по классам'!$B50,,,),"ш")</f>
        <v>0</v>
      </c>
      <c r="FT50" s="37">
        <f ca="1">COUNTIF(OFFSET(class5_2,MATCH(FT$1,'5 класс'!$A:$A,0)-7+'Итог по классам'!$B50,,,),"Ф")</f>
        <v>0</v>
      </c>
      <c r="FU50" s="37">
        <f ca="1">COUNTIF(OFFSET(class5_2,MATCH(FU$1,'5 класс'!$A:$A,0)-7+'Итог по классам'!$B50,,,),"р")</f>
        <v>0</v>
      </c>
      <c r="FV50" s="37">
        <f ca="1">COUNTIF(OFFSET(class5_2,MATCH(FV$1,'5 класс'!$A:$A,0)-7+'Итог по классам'!$B50,,,),"ш")</f>
        <v>0</v>
      </c>
      <c r="FW50" s="38">
        <f ca="1">COUNTIF(OFFSET(class5_1,MATCH(FW$1,'5 класс'!$A:$A,0)-7+'Итог по классам'!$B50,,,),"Ф")</f>
        <v>0</v>
      </c>
      <c r="FX50" s="37">
        <f ca="1">COUNTIF(OFFSET(class5_1,MATCH(FX$1,'5 класс'!$A:$A,0)-7+'Итог по классам'!$B50,,,),"р")</f>
        <v>0</v>
      </c>
      <c r="FY50" s="37">
        <f ca="1">COUNTIF(OFFSET(class5_1,MATCH(FY$1,'5 класс'!$A:$A,0)-7+'Итог по классам'!$B50,,,),"ш")</f>
        <v>0</v>
      </c>
      <c r="FZ50" s="37">
        <f ca="1">COUNTIF(OFFSET(class5_2,MATCH(FZ$1,'5 класс'!$A:$A,0)-7+'Итог по классам'!$B50,,,),"Ф")</f>
        <v>0</v>
      </c>
      <c r="GA50" s="37">
        <f ca="1">COUNTIF(OFFSET(class5_2,MATCH(GA$1,'5 класс'!$A:$A,0)-7+'Итог по классам'!$B50,,,),"р")</f>
        <v>0</v>
      </c>
      <c r="GB50" s="37">
        <f ca="1">COUNTIF(OFFSET(class5_2,MATCH(GB$1,'5 класс'!$A:$A,0)-7+'Итог по классам'!$B50,,,),"ш")</f>
        <v>0</v>
      </c>
      <c r="GC50" s="38">
        <f ca="1">COUNTIF(OFFSET(class5_1,MATCH(GC$1,'5 класс'!$A:$A,0)-7+'Итог по классам'!$B50,,,),"Ф")</f>
        <v>0</v>
      </c>
      <c r="GD50" s="37">
        <f ca="1">COUNTIF(OFFSET(class5_1,MATCH(GD$1,'5 класс'!$A:$A,0)-7+'Итог по классам'!$B50,,,),"р")</f>
        <v>0</v>
      </c>
      <c r="GE50" s="37">
        <f ca="1">COUNTIF(OFFSET(class5_1,MATCH(GE$1,'5 класс'!$A:$A,0)-7+'Итог по классам'!$B50,,,),"ш")</f>
        <v>0</v>
      </c>
      <c r="GF50" s="37">
        <f ca="1">COUNTIF(OFFSET(class5_2,MATCH(GF$1,'5 класс'!$A:$A,0)-7+'Итог по классам'!$B50,,,),"Ф")</f>
        <v>0</v>
      </c>
      <c r="GG50" s="37">
        <f ca="1">COUNTIF(OFFSET(class5_2,MATCH(GG$1,'5 класс'!$A:$A,0)-7+'Итог по классам'!$B50,,,),"р")</f>
        <v>0</v>
      </c>
      <c r="GH50" s="37">
        <f ca="1">COUNTIF(OFFSET(class5_2,MATCH(GH$1,'5 класс'!$A:$A,0)-7+'Итог по классам'!$B50,,,),"ш")</f>
        <v>0</v>
      </c>
      <c r="GI50" s="38">
        <f ca="1">COUNTIF(OFFSET(class5_1,MATCH(GI$1,'5 класс'!$A:$A,0)-7+'Итог по классам'!$B50,,,),"Ф")</f>
        <v>0</v>
      </c>
      <c r="GJ50" s="37">
        <f ca="1">COUNTIF(OFFSET(class5_1,MATCH(GJ$1,'5 класс'!$A:$A,0)-7+'Итог по классам'!$B50,,,),"р")</f>
        <v>0</v>
      </c>
      <c r="GK50" s="37">
        <f ca="1">COUNTIF(OFFSET(class5_1,MATCH(GK$1,'5 класс'!$A:$A,0)-7+'Итог по классам'!$B50,,,),"ш")</f>
        <v>0</v>
      </c>
      <c r="GL50" s="37">
        <f ca="1">COUNTIF(OFFSET(class5_2,MATCH(GL$1,'5 класс'!$A:$A,0)-7+'Итог по классам'!$B50,,,),"Ф")</f>
        <v>0</v>
      </c>
      <c r="GM50" s="37">
        <f ca="1">COUNTIF(OFFSET(class5_2,MATCH(GM$1,'5 класс'!$A:$A,0)-7+'Итог по классам'!$B50,,,),"р")</f>
        <v>0</v>
      </c>
      <c r="GN50" s="37">
        <f ca="1">COUNTIF(OFFSET(class5_2,MATCH(GN$1,'5 класс'!$A:$A,0)-7+'Итог по классам'!$B50,,,),"ш")</f>
        <v>0</v>
      </c>
      <c r="GO50" s="38">
        <f ca="1">COUNTIF(OFFSET(class5_1,MATCH(GO$1,'5 класс'!$A:$A,0)-7+'Итог по классам'!$B50,,,),"Ф")</f>
        <v>0</v>
      </c>
      <c r="GP50" s="37">
        <f ca="1">COUNTIF(OFFSET(class5_1,MATCH(GP$1,'5 класс'!$A:$A,0)-7+'Итог по классам'!$B50,,,),"р")</f>
        <v>0</v>
      </c>
      <c r="GQ50" s="37">
        <f ca="1">COUNTIF(OFFSET(class5_1,MATCH(GQ$1,'5 класс'!$A:$A,0)-7+'Итог по классам'!$B50,,,),"ш")</f>
        <v>0</v>
      </c>
      <c r="GR50" s="37">
        <f ca="1">COUNTIF(OFFSET(class5_2,MATCH(GR$1,'5 класс'!$A:$A,0)-7+'Итог по классам'!$B50,,,),"Ф")</f>
        <v>0</v>
      </c>
      <c r="GS50" s="37">
        <f ca="1">COUNTIF(OFFSET(class5_2,MATCH(GS$1,'5 класс'!$A:$A,0)-7+'Итог по классам'!$B50,,,),"р")</f>
        <v>0</v>
      </c>
      <c r="GT50" s="37">
        <f ca="1">COUNTIF(OFFSET(class5_2,MATCH(GT$1,'5 класс'!$A:$A,0)-7+'Итог по классам'!$B50,,,),"ш")</f>
        <v>0</v>
      </c>
      <c r="GU50" s="38">
        <f ca="1">COUNTIF(OFFSET(class5_1,MATCH(GU$1,'5 класс'!$A:$A,0)-7+'Итог по классам'!$B50,,,),"Ф")</f>
        <v>0</v>
      </c>
      <c r="GV50" s="37">
        <f ca="1">COUNTIF(OFFSET(class5_1,MATCH(GV$1,'5 класс'!$A:$A,0)-7+'Итог по классам'!$B50,,,),"р")</f>
        <v>0</v>
      </c>
      <c r="GW50" s="37">
        <f ca="1">COUNTIF(OFFSET(class5_1,MATCH(GW$1,'5 класс'!$A:$A,0)-7+'Итог по классам'!$B50,,,),"ш")</f>
        <v>0</v>
      </c>
      <c r="GX50" s="37">
        <f ca="1">COUNTIF(OFFSET(class5_2,MATCH(GX$1,'5 класс'!$A:$A,0)-7+'Итог по классам'!$B50,,,),"Ф")</f>
        <v>0</v>
      </c>
      <c r="GY50" s="37">
        <f ca="1">COUNTIF(OFFSET(class5_2,MATCH(GY$1,'5 класс'!$A:$A,0)-7+'Итог по классам'!$B50,,,),"р")</f>
        <v>0</v>
      </c>
      <c r="GZ50" s="37">
        <f ca="1">COUNTIF(OFFSET(class5_2,MATCH(GZ$1,'5 класс'!$A:$A,0)-7+'Итог по классам'!$B50,,,),"ш")</f>
        <v>0</v>
      </c>
      <c r="HA50" s="38">
        <f ca="1">COUNTIF(OFFSET(class5_1,MATCH(HA$1,'5 класс'!$A:$A,0)-7+'Итог по классам'!$B50,,,),"Ф")</f>
        <v>0</v>
      </c>
      <c r="HB50" s="37">
        <f ca="1">COUNTIF(OFFSET(class5_1,MATCH(HB$1,'5 класс'!$A:$A,0)-7+'Итог по классам'!$B50,,,),"р")</f>
        <v>0</v>
      </c>
      <c r="HC50" s="37">
        <f ca="1">COUNTIF(OFFSET(class5_1,MATCH(HC$1,'5 класс'!$A:$A,0)-7+'Итог по классам'!$B50,,,),"ш")</f>
        <v>0</v>
      </c>
      <c r="HD50" s="37">
        <f ca="1">COUNTIF(OFFSET(class5_2,MATCH(HD$1,'5 класс'!$A:$A,0)-7+'Итог по классам'!$B50,,,),"Ф")</f>
        <v>0</v>
      </c>
      <c r="HE50" s="37">
        <f ca="1">COUNTIF(OFFSET(class5_2,MATCH(HE$1,'5 класс'!$A:$A,0)-7+'Итог по классам'!$B50,,,),"р")</f>
        <v>0</v>
      </c>
      <c r="HF50" s="37">
        <f ca="1">COUNTIF(OFFSET(class5_2,MATCH(HF$1,'5 класс'!$A:$A,0)-7+'Итог по классам'!$B50,,,),"ш")</f>
        <v>0</v>
      </c>
      <c r="HG50" s="38">
        <f ca="1">COUNTIF(OFFSET(class5_1,MATCH(HG$1,'5 класс'!$A:$A,0)-7+'Итог по классам'!$B50,,,),"Ф")</f>
        <v>0</v>
      </c>
      <c r="HH50" s="37">
        <f ca="1">COUNTIF(OFFSET(class5_1,MATCH(HH$1,'5 класс'!$A:$A,0)-7+'Итог по классам'!$B50,,,),"р")</f>
        <v>0</v>
      </c>
      <c r="HI50" s="37">
        <f ca="1">COUNTIF(OFFSET(class5_1,MATCH(HI$1,'5 класс'!$A:$A,0)-7+'Итог по классам'!$B50,,,),"ш")</f>
        <v>0</v>
      </c>
      <c r="HJ50" s="37">
        <f ca="1">COUNTIF(OFFSET(class5_2,MATCH(HJ$1,'5 класс'!$A:$A,0)-7+'Итог по классам'!$B50,,,),"Ф")</f>
        <v>0</v>
      </c>
      <c r="HK50" s="37">
        <f ca="1">COUNTIF(OFFSET(class5_2,MATCH(HK$1,'5 класс'!$A:$A,0)-7+'Итог по классам'!$B50,,,),"р")</f>
        <v>0</v>
      </c>
      <c r="HL50" s="37">
        <f ca="1">COUNTIF(OFFSET(class5_2,MATCH(HL$1,'5 класс'!$A:$A,0)-7+'Итог по классам'!$B50,,,),"ш")</f>
        <v>0</v>
      </c>
      <c r="HM50" s="38">
        <f ca="1">COUNTIF(OFFSET(class5_1,MATCH(HM$1,'5 класс'!$A:$A,0)-7+'Итог по классам'!$B50,,,),"Ф")</f>
        <v>0</v>
      </c>
      <c r="HN50" s="37">
        <f ca="1">COUNTIF(OFFSET(class5_1,MATCH(HN$1,'5 класс'!$A:$A,0)-7+'Итог по классам'!$B50,,,),"р")</f>
        <v>0</v>
      </c>
      <c r="HO50" s="37">
        <f ca="1">COUNTIF(OFFSET(class5_1,MATCH(HO$1,'5 класс'!$A:$A,0)-7+'Итог по классам'!$B50,,,),"ш")</f>
        <v>0</v>
      </c>
      <c r="HP50" s="37">
        <f ca="1">COUNTIF(OFFSET(class5_2,MATCH(HP$1,'5 класс'!$A:$A,0)-7+'Итог по классам'!$B50,,,),"Ф")</f>
        <v>0</v>
      </c>
      <c r="HQ50" s="37">
        <f ca="1">COUNTIF(OFFSET(class5_2,MATCH(HQ$1,'5 класс'!$A:$A,0)-7+'Итог по классам'!$B50,,,),"р")</f>
        <v>0</v>
      </c>
      <c r="HR50" s="37">
        <f ca="1">COUNTIF(OFFSET(class5_2,MATCH(HR$1,'5 класс'!$A:$A,0)-7+'Итог по классам'!$B50,,,),"ш")</f>
        <v>0</v>
      </c>
      <c r="HS50" s="38">
        <f ca="1">COUNTIF(OFFSET(class5_1,MATCH(HS$1,'5 класс'!$A:$A,0)-7+'Итог по классам'!$B50,,,),"Ф")</f>
        <v>0</v>
      </c>
      <c r="HT50" s="37">
        <f ca="1">COUNTIF(OFFSET(class5_1,MATCH(HT$1,'5 класс'!$A:$A,0)-7+'Итог по классам'!$B50,,,),"р")</f>
        <v>0</v>
      </c>
      <c r="HU50" s="37">
        <f ca="1">COUNTIF(OFFSET(class5_1,MATCH(HU$1,'5 класс'!$A:$A,0)-7+'Итог по классам'!$B50,,,),"ш")</f>
        <v>0</v>
      </c>
      <c r="HV50" s="37">
        <f ca="1">COUNTIF(OFFSET(class5_2,MATCH(HV$1,'5 класс'!$A:$A,0)-7+'Итог по классам'!$B50,,,),"Ф")</f>
        <v>0</v>
      </c>
      <c r="HW50" s="37">
        <f ca="1">COUNTIF(OFFSET(class5_2,MATCH(HW$1,'5 класс'!$A:$A,0)-7+'Итог по классам'!$B50,,,),"р")</f>
        <v>0</v>
      </c>
      <c r="HX50" s="37">
        <f ca="1">COUNTIF(OFFSET(class5_2,MATCH(HX$1,'5 класс'!$A:$A,0)-7+'Итог по классам'!$B50,,,),"ш")</f>
        <v>0</v>
      </c>
      <c r="HY50" s="38">
        <f ca="1">COUNTIF(OFFSET(class5_1,MATCH(HY$1,'5 класс'!$A:$A,0)-7+'Итог по классам'!$B50,,,),"Ф")</f>
        <v>0</v>
      </c>
      <c r="HZ50" s="37">
        <f ca="1">COUNTIF(OFFSET(class5_1,MATCH(HZ$1,'5 класс'!$A:$A,0)-7+'Итог по классам'!$B50,,,),"р")</f>
        <v>0</v>
      </c>
      <c r="IA50" s="37">
        <f ca="1">COUNTIF(OFFSET(class5_1,MATCH(IA$1,'5 класс'!$A:$A,0)-7+'Итог по классам'!$B50,,,),"ш")</f>
        <v>0</v>
      </c>
      <c r="IB50" s="37">
        <f ca="1">COUNTIF(OFFSET(class5_2,MATCH(IB$1,'5 класс'!$A:$A,0)-7+'Итог по классам'!$B50,,,),"Ф")</f>
        <v>0</v>
      </c>
      <c r="IC50" s="37">
        <f ca="1">COUNTIF(OFFSET(class5_2,MATCH(IC$1,'5 класс'!$A:$A,0)-7+'Итог по классам'!$B50,,,),"р")</f>
        <v>0</v>
      </c>
      <c r="ID50" s="37">
        <f ca="1">COUNTIF(OFFSET(class5_2,MATCH(ID$1,'5 класс'!$A:$A,0)-7+'Итог по классам'!$B50,,,),"ш")</f>
        <v>0</v>
      </c>
      <c r="IE50" s="38">
        <f ca="1">COUNTIF(OFFSET(class5_1,MATCH(IE$1,'5 класс'!$A:$A,0)-7+'Итог по классам'!$B50,,,),"Ф")</f>
        <v>0</v>
      </c>
      <c r="IF50" s="37">
        <f ca="1">COUNTIF(OFFSET(class5_1,MATCH(IF$1,'5 класс'!$A:$A,0)-7+'Итог по классам'!$B50,,,),"р")</f>
        <v>0</v>
      </c>
      <c r="IG50" s="37">
        <f ca="1">COUNTIF(OFFSET(class5_1,MATCH(IG$1,'5 класс'!$A:$A,0)-7+'Итог по классам'!$B50,,,),"ш")</f>
        <v>0</v>
      </c>
      <c r="IH50" s="37">
        <f ca="1">COUNTIF(OFFSET(class5_2,MATCH(IH$1,'5 класс'!$A:$A,0)-7+'Итог по классам'!$B50,,,),"Ф")</f>
        <v>0</v>
      </c>
      <c r="II50" s="37">
        <f ca="1">COUNTIF(OFFSET(class5_2,MATCH(II$1,'5 класс'!$A:$A,0)-7+'Итог по классам'!$B50,,,),"р")</f>
        <v>0</v>
      </c>
      <c r="IJ50" s="37">
        <f ca="1">COUNTIF(OFFSET(class5_2,MATCH(IJ$1,'5 класс'!$A:$A,0)-7+'Итог по классам'!$B50,,,),"ш")</f>
        <v>0</v>
      </c>
      <c r="IK50" s="38">
        <f ca="1">COUNTIF(OFFSET(class5_1,MATCH(IK$1,'5 класс'!$A:$A,0)-7+'Итог по классам'!$B50,,,),"Ф")</f>
        <v>0</v>
      </c>
      <c r="IL50" s="37">
        <f ca="1">COUNTIF(OFFSET(class5_1,MATCH(IL$1,'5 класс'!$A:$A,0)-7+'Итог по классам'!$B50,,,),"р")</f>
        <v>0</v>
      </c>
      <c r="IM50" s="37">
        <f ca="1">COUNTIF(OFFSET(class5_1,MATCH(IM$1,'5 класс'!$A:$A,0)-7+'Итог по классам'!$B50,,,),"ш")</f>
        <v>0</v>
      </c>
      <c r="IN50" s="37">
        <f ca="1">COUNTIF(OFFSET(class5_2,MATCH(IN$1,'5 класс'!$A:$A,0)-7+'Итог по классам'!$B50,,,),"Ф")</f>
        <v>0</v>
      </c>
      <c r="IO50" s="37">
        <f ca="1">COUNTIF(OFFSET(class5_2,MATCH(IO$1,'5 класс'!$A:$A,0)-7+'Итог по классам'!$B50,,,),"р")</f>
        <v>0</v>
      </c>
      <c r="IP50" s="37">
        <f ca="1">COUNTIF(OFFSET(class5_2,MATCH(IP$1,'5 класс'!$A:$A,0)-7+'Итог по классам'!$B50,,,),"ш")</f>
        <v>0</v>
      </c>
      <c r="IQ50" s="38">
        <f ca="1">COUNTIF(OFFSET(class5_1,MATCH(IQ$1,'5 класс'!$A:$A,0)-7+'Итог по классам'!$B50,,,),"Ф")</f>
        <v>0</v>
      </c>
      <c r="IR50" s="37">
        <f ca="1">COUNTIF(OFFSET(class5_1,MATCH(IR$1,'5 класс'!$A:$A,0)-7+'Итог по классам'!$B50,,,),"р")</f>
        <v>0</v>
      </c>
      <c r="IS50" s="37">
        <f ca="1">COUNTIF(OFFSET(class5_1,MATCH(IS$1,'5 класс'!$A:$A,0)-7+'Итог по классам'!$B50,,,),"ш")</f>
        <v>0</v>
      </c>
      <c r="IT50" s="37">
        <f ca="1">COUNTIF(OFFSET(class5_2,MATCH(IT$1,'5 класс'!$A:$A,0)-7+'Итог по классам'!$B50,,,),"Ф")</f>
        <v>0</v>
      </c>
      <c r="IU50" s="37">
        <f ca="1">COUNTIF(OFFSET(class5_2,MATCH(IU$1,'5 класс'!$A:$A,0)-7+'Итог по классам'!$B50,,,),"р")</f>
        <v>0</v>
      </c>
      <c r="IV50" s="37">
        <f ca="1">COUNTIF(OFFSET(class5_2,MATCH(IV$1,'5 класс'!$A:$A,0)-7+'Итог по классам'!$B50,,,),"ш")</f>
        <v>0</v>
      </c>
      <c r="IW50" s="38">
        <f ca="1">COUNTIF(OFFSET(class5_1,MATCH(IW$1,'5 класс'!$A:$A,0)-7+'Итог по классам'!$B50,,,),"Ф")</f>
        <v>0</v>
      </c>
      <c r="IX50" s="37">
        <f ca="1">COUNTIF(OFFSET(class5_1,MATCH(IX$1,'5 класс'!$A:$A,0)-7+'Итог по классам'!$B50,,,),"р")</f>
        <v>0</v>
      </c>
      <c r="IY50" s="37">
        <f ca="1">COUNTIF(OFFSET(class5_1,MATCH(IY$1,'5 класс'!$A:$A,0)-7+'Итог по классам'!$B50,,,),"ш")</f>
        <v>0</v>
      </c>
      <c r="IZ50" s="37">
        <f ca="1">COUNTIF(OFFSET(class5_2,MATCH(IZ$1,'5 класс'!$A:$A,0)-7+'Итог по классам'!$B50,,,),"Ф")</f>
        <v>0</v>
      </c>
      <c r="JA50" s="37">
        <f ca="1">COUNTIF(OFFSET(class5_2,MATCH(JA$1,'5 класс'!$A:$A,0)-7+'Итог по классам'!$B50,,,),"р")</f>
        <v>0</v>
      </c>
      <c r="JB50" s="37">
        <f ca="1">COUNTIF(OFFSET(class5_2,MATCH(JB$1,'5 класс'!$A:$A,0)-7+'Итог по классам'!$B50,,,),"ш")</f>
        <v>0</v>
      </c>
      <c r="JC50" s="38">
        <f ca="1">COUNTIF(OFFSET(class5_1,MATCH(JC$1,'5 класс'!$A:$A,0)-7+'Итог по классам'!$B50,,,),"Ф")</f>
        <v>0</v>
      </c>
      <c r="JD50" s="37">
        <f ca="1">COUNTIF(OFFSET(class5_1,MATCH(JD$1,'5 класс'!$A:$A,0)-7+'Итог по классам'!$B50,,,),"р")</f>
        <v>0</v>
      </c>
      <c r="JE50" s="37">
        <f ca="1">COUNTIF(OFFSET(class5_1,MATCH(JE$1,'5 класс'!$A:$A,0)-7+'Итог по классам'!$B50,,,),"ш")</f>
        <v>0</v>
      </c>
      <c r="JF50" s="37">
        <f ca="1">COUNTIF(OFFSET(class5_2,MATCH(JF$1,'5 класс'!$A:$A,0)-7+'Итог по классам'!$B50,,,),"Ф")</f>
        <v>0</v>
      </c>
      <c r="JG50" s="37">
        <f ca="1">COUNTIF(OFFSET(class5_2,MATCH(JG$1,'5 класс'!$A:$A,0)-7+'Итог по классам'!$B50,,,),"р")</f>
        <v>0</v>
      </c>
      <c r="JH50" s="37">
        <f ca="1">COUNTIF(OFFSET(class5_2,MATCH(JH$1,'5 класс'!$A:$A,0)-7+'Итог по классам'!$B50,,,),"ш")</f>
        <v>0</v>
      </c>
      <c r="JI50" s="38">
        <f ca="1">COUNTIF(OFFSET(class5_1,MATCH(JI$1,'5 класс'!$A:$A,0)-7+'Итог по классам'!$B50,,,),"Ф")</f>
        <v>0</v>
      </c>
      <c r="JJ50" s="37">
        <f ca="1">COUNTIF(OFFSET(class5_1,MATCH(JJ$1,'5 класс'!$A:$A,0)-7+'Итог по классам'!$B50,,,),"р")</f>
        <v>0</v>
      </c>
      <c r="JK50" s="37">
        <f ca="1">COUNTIF(OFFSET(class5_1,MATCH(JK$1,'5 класс'!$A:$A,0)-7+'Итог по классам'!$B50,,,),"ш")</f>
        <v>0</v>
      </c>
      <c r="JL50" s="37">
        <f ca="1">COUNTIF(OFFSET(class5_2,MATCH(JL$1,'5 класс'!$A:$A,0)-7+'Итог по классам'!$B50,,,),"Ф")</f>
        <v>0</v>
      </c>
      <c r="JM50" s="37">
        <f ca="1">COUNTIF(OFFSET(class5_2,MATCH(JM$1,'5 класс'!$A:$A,0)-7+'Итог по классам'!$B50,,,),"р")</f>
        <v>0</v>
      </c>
      <c r="JN50" s="37">
        <f ca="1">COUNTIF(OFFSET(class5_2,MATCH(JN$1,'5 класс'!$A:$A,0)-7+'Итог по классам'!$B50,,,),"ш")</f>
        <v>0</v>
      </c>
      <c r="JO50" s="38">
        <f ca="1">COUNTIF(OFFSET(class5_1,MATCH(JO$1,'5 класс'!$A:$A,0)-7+'Итог по классам'!$B50,,,),"Ф")</f>
        <v>0</v>
      </c>
      <c r="JP50" s="37">
        <f ca="1">COUNTIF(OFFSET(class5_1,MATCH(JP$1,'5 класс'!$A:$A,0)-7+'Итог по классам'!$B50,,,),"р")</f>
        <v>0</v>
      </c>
      <c r="JQ50" s="37">
        <f ca="1">COUNTIF(OFFSET(class5_1,MATCH(JQ$1,'5 класс'!$A:$A,0)-7+'Итог по классам'!$B50,,,),"ш")</f>
        <v>0</v>
      </c>
      <c r="JR50" s="37">
        <f ca="1">COUNTIF(OFFSET(class5_2,MATCH(JR$1,'5 класс'!$A:$A,0)-7+'Итог по классам'!$B50,,,),"Ф")</f>
        <v>0</v>
      </c>
      <c r="JS50" s="37">
        <f ca="1">COUNTIF(OFFSET(class5_2,MATCH(JS$1,'5 класс'!$A:$A,0)-7+'Итог по классам'!$B50,,,),"р")</f>
        <v>0</v>
      </c>
      <c r="JT50" s="37">
        <f ca="1">COUNTIF(OFFSET(class5_2,MATCH(JT$1,'5 класс'!$A:$A,0)-7+'Итог по классам'!$B50,,,),"ш")</f>
        <v>0</v>
      </c>
      <c r="JU50" s="38">
        <f ca="1">COUNTIF(OFFSET(class5_1,MATCH(JU$1,'5 класс'!$A:$A,0)-7+'Итог по классам'!$B50,,,),"Ф")</f>
        <v>0</v>
      </c>
      <c r="JV50" s="37">
        <f ca="1">COUNTIF(OFFSET(class5_1,MATCH(JV$1,'5 класс'!$A:$A,0)-7+'Итог по классам'!$B50,,,),"р")</f>
        <v>0</v>
      </c>
      <c r="JW50" s="37">
        <f ca="1">COUNTIF(OFFSET(class5_1,MATCH(JW$1,'5 класс'!$A:$A,0)-7+'Итог по классам'!$B50,,,),"ш")</f>
        <v>0</v>
      </c>
      <c r="JX50" s="37">
        <f ca="1">COUNTIF(OFFSET(class5_2,MATCH(JX$1,'5 класс'!$A:$A,0)-7+'Итог по классам'!$B50,,,),"Ф")</f>
        <v>0</v>
      </c>
      <c r="JY50" s="37">
        <f ca="1">COUNTIF(OFFSET(class5_2,MATCH(JY$1,'5 класс'!$A:$A,0)-7+'Итог по классам'!$B50,,,),"р")</f>
        <v>0</v>
      </c>
      <c r="JZ50" s="37">
        <f ca="1">COUNTIF(OFFSET(class5_2,MATCH(JZ$1,'5 класс'!$A:$A,0)-7+'Итог по классам'!$B50,,,),"ш")</f>
        <v>0</v>
      </c>
      <c r="KA50" s="38">
        <f ca="1">COUNTIF(OFFSET(class5_1,MATCH(KA$1,'5 класс'!$A:$A,0)-7+'Итог по классам'!$B50,,,),"Ф")</f>
        <v>0</v>
      </c>
      <c r="KB50" s="37">
        <f ca="1">COUNTIF(OFFSET(class5_1,MATCH(KB$1,'5 класс'!$A:$A,0)-7+'Итог по классам'!$B50,,,),"р")</f>
        <v>0</v>
      </c>
      <c r="KC50" s="37">
        <f ca="1">COUNTIF(OFFSET(class5_1,MATCH(KC$1,'5 класс'!$A:$A,0)-7+'Итог по классам'!$B50,,,),"ш")</f>
        <v>0</v>
      </c>
      <c r="KD50" s="37">
        <f ca="1">COUNTIF(OFFSET(class5_2,MATCH(KD$1,'5 класс'!$A:$A,0)-7+'Итог по классам'!$B50,,,),"Ф")</f>
        <v>0</v>
      </c>
      <c r="KE50" s="37">
        <f ca="1">COUNTIF(OFFSET(class5_2,MATCH(KE$1,'5 класс'!$A:$A,0)-7+'Итог по классам'!$B50,,,),"р")</f>
        <v>0</v>
      </c>
      <c r="KF50" s="37">
        <f ca="1">COUNTIF(OFFSET(class5_2,MATCH(KF$1,'5 класс'!$A:$A,0)-7+'Итог по классам'!$B50,,,),"ш")</f>
        <v>0</v>
      </c>
      <c r="KG50" s="38">
        <f ca="1">COUNTIF(OFFSET(class5_1,MATCH(KG$1,'5 класс'!$A:$A,0)-7+'Итог по классам'!$B50,,,),"Ф")</f>
        <v>0</v>
      </c>
      <c r="KH50" s="37">
        <f ca="1">COUNTIF(OFFSET(class5_1,MATCH(KH$1,'5 класс'!$A:$A,0)-7+'Итог по классам'!$B50,,,),"р")</f>
        <v>0</v>
      </c>
      <c r="KI50" s="37">
        <f ca="1">COUNTIF(OFFSET(class5_1,MATCH(KI$1,'5 класс'!$A:$A,0)-7+'Итог по классам'!$B50,,,),"ш")</f>
        <v>0</v>
      </c>
      <c r="KJ50" s="37">
        <f ca="1">COUNTIF(OFFSET(class5_2,MATCH(KJ$1,'5 класс'!$A:$A,0)-7+'Итог по классам'!$B50,,,),"Ф")</f>
        <v>0</v>
      </c>
      <c r="KK50" s="37">
        <f ca="1">COUNTIF(OFFSET(class5_2,MATCH(KK$1,'5 класс'!$A:$A,0)-7+'Итог по классам'!$B50,,,),"р")</f>
        <v>0</v>
      </c>
      <c r="KL50" s="37">
        <f ca="1">COUNTIF(OFFSET(class5_2,MATCH(KL$1,'5 класс'!$A:$A,0)-7+'Итог по классам'!$B50,,,),"ш")</f>
        <v>0</v>
      </c>
      <c r="KM50" s="38">
        <f ca="1">COUNTIF(OFFSET(class5_1,MATCH(KM$1,'5 класс'!$A:$A,0)-7+'Итог по классам'!$B50,,,),"Ф")</f>
        <v>0</v>
      </c>
      <c r="KN50" s="37">
        <f ca="1">COUNTIF(OFFSET(class5_1,MATCH(KN$1,'5 класс'!$A:$A,0)-7+'Итог по классам'!$B50,,,),"р")</f>
        <v>0</v>
      </c>
      <c r="KO50" s="37">
        <f ca="1">COUNTIF(OFFSET(class5_1,MATCH(KO$1,'5 класс'!$A:$A,0)-7+'Итог по классам'!$B50,,,),"ш")</f>
        <v>0</v>
      </c>
      <c r="KP50" s="37">
        <f ca="1">COUNTIF(OFFSET(class5_2,MATCH(KP$1,'5 класс'!$A:$A,0)-7+'Итог по классам'!$B50,,,),"Ф")</f>
        <v>0</v>
      </c>
      <c r="KQ50" s="37">
        <f ca="1">COUNTIF(OFFSET(class5_2,MATCH(KQ$1,'5 класс'!$A:$A,0)-7+'Итог по классам'!$B50,,,),"р")</f>
        <v>0</v>
      </c>
      <c r="KR50" s="37">
        <f ca="1">COUNTIF(OFFSET(class5_2,MATCH(KR$1,'5 класс'!$A:$A,0)-7+'Итог по классам'!$B50,,,),"ш")</f>
        <v>0</v>
      </c>
    </row>
    <row r="51" spans="1:304" x14ac:dyDescent="0.25">
      <c r="A51">
        <f t="shared" si="9"/>
        <v>1</v>
      </c>
      <c r="B51" s="37">
        <v>3</v>
      </c>
      <c r="C51" s="3" t="s">
        <v>2</v>
      </c>
      <c r="D51" s="3" t="s">
        <v>56</v>
      </c>
      <c r="E51" s="37">
        <f ca="1">COUNTIF(OFFSET(class5_1,MATCH(E$1,'5 класс'!$A:$A,0)-7+'Итог по классам'!$B51,,,),"Ф")</f>
        <v>0</v>
      </c>
      <c r="F51" s="37">
        <f ca="1">COUNTIF(OFFSET(class5_1,MATCH(F$1,'5 класс'!$A:$A,0)-7+'Итог по классам'!$B51,,,),"р")</f>
        <v>0</v>
      </c>
      <c r="G51" s="37">
        <f ca="1">COUNTIF(OFFSET(class5_1,MATCH(G$1,'5 класс'!$A:$A,0)-7+'Итог по классам'!$B51,,,),"ш")</f>
        <v>0</v>
      </c>
      <c r="H51" s="37">
        <f ca="1">COUNTIF(OFFSET(class5_2,MATCH(H$1,'5 класс'!$A:$A,0)-7+'Итог по классам'!$B51,,,),"Ф")</f>
        <v>0</v>
      </c>
      <c r="I51" s="37">
        <f ca="1">COUNTIF(OFFSET(class5_2,MATCH(I$1,'5 класс'!$A:$A,0)-7+'Итог по классам'!$B51,,,),"р")</f>
        <v>0</v>
      </c>
      <c r="J51" s="37">
        <f ca="1">COUNTIF(OFFSET(class5_2,MATCH(J$1,'5 класс'!$A:$A,0)-7+'Итог по классам'!$B51,,,),"ш")</f>
        <v>0</v>
      </c>
      <c r="K51" s="38">
        <f ca="1">COUNTIF(OFFSET(class5_1,MATCH(K$1,'5 класс'!$A:$A,0)-7+'Итог по классам'!$B51,,,),"Ф")</f>
        <v>0</v>
      </c>
      <c r="L51" s="37">
        <f ca="1">COUNTIF(OFFSET(class5_1,MATCH(L$1,'5 класс'!$A:$A,0)-7+'Итог по классам'!$B51,,,),"р")</f>
        <v>0</v>
      </c>
      <c r="M51" s="37">
        <f ca="1">COUNTIF(OFFSET(class5_1,MATCH(M$1,'5 класс'!$A:$A,0)-7+'Итог по классам'!$B51,,,),"ш")</f>
        <v>0</v>
      </c>
      <c r="N51" s="37">
        <f ca="1">COUNTIF(OFFSET(class5_2,MATCH(N$1,'5 класс'!$A:$A,0)-7+'Итог по классам'!$B51,,,),"Ф")</f>
        <v>0</v>
      </c>
      <c r="O51" s="37">
        <f ca="1">COUNTIF(OFFSET(class5_2,MATCH(O$1,'5 класс'!$A:$A,0)-7+'Итог по классам'!$B51,,,),"р")</f>
        <v>0</v>
      </c>
      <c r="P51" s="37">
        <f ca="1">COUNTIF(OFFSET(class5_2,MATCH(P$1,'5 класс'!$A:$A,0)-7+'Итог по классам'!$B51,,,),"ш")</f>
        <v>0</v>
      </c>
      <c r="Q51" s="38">
        <f ca="1">COUNTIF(OFFSET(class5_1,MATCH(Q$1,'5 класс'!$A:$A,0)-7+'Итог по классам'!$B51,,,),"Ф")</f>
        <v>0</v>
      </c>
      <c r="R51" s="37">
        <f ca="1">COUNTIF(OFFSET(class5_1,MATCH(R$1,'5 класс'!$A:$A,0)-7+'Итог по классам'!$B51,,,),"р")</f>
        <v>0</v>
      </c>
      <c r="S51" s="37">
        <f ca="1">COUNTIF(OFFSET(class5_1,MATCH(S$1,'5 класс'!$A:$A,0)-7+'Итог по классам'!$B51,,,),"ш")</f>
        <v>0</v>
      </c>
      <c r="T51" s="37">
        <f ca="1">COUNTIF(OFFSET(class5_2,MATCH(T$1,'5 класс'!$A:$A,0)-7+'Итог по классам'!$B51,,,),"Ф")</f>
        <v>0</v>
      </c>
      <c r="U51" s="37">
        <f ca="1">COUNTIF(OFFSET(class5_2,MATCH(U$1,'5 класс'!$A:$A,0)-7+'Итог по классам'!$B51,,,),"р")</f>
        <v>0</v>
      </c>
      <c r="V51" s="37">
        <f ca="1">COUNTIF(OFFSET(class5_2,MATCH(V$1,'5 класс'!$A:$A,0)-7+'Итог по классам'!$B51,,,),"ш")</f>
        <v>0</v>
      </c>
      <c r="W51" s="38">
        <f ca="1">COUNTIF(OFFSET(class5_1,MATCH(W$1,'5 класс'!$A:$A,0)-7+'Итог по классам'!$B51,,,),"Ф")</f>
        <v>0</v>
      </c>
      <c r="X51" s="37">
        <f ca="1">COUNTIF(OFFSET(class5_1,MATCH(X$1,'5 класс'!$A:$A,0)-7+'Итог по классам'!$B51,,,),"р")</f>
        <v>0</v>
      </c>
      <c r="Y51" s="37">
        <f ca="1">COUNTIF(OFFSET(class5_1,MATCH(Y$1,'5 класс'!$A:$A,0)-7+'Итог по классам'!$B51,,,),"ш")</f>
        <v>0</v>
      </c>
      <c r="Z51" s="37">
        <f ca="1">COUNTIF(OFFSET(class5_2,MATCH(Z$1,'5 класс'!$A:$A,0)-7+'Итог по классам'!$B51,,,),"Ф")</f>
        <v>0</v>
      </c>
      <c r="AA51" s="37">
        <f ca="1">COUNTIF(OFFSET(class5_2,MATCH(AA$1,'5 класс'!$A:$A,0)-7+'Итог по классам'!$B51,,,),"р")</f>
        <v>0</v>
      </c>
      <c r="AB51" s="37">
        <f ca="1">COUNTIF(OFFSET(class5_2,MATCH(AB$1,'5 класс'!$A:$A,0)-7+'Итог по классам'!$B51,,,),"ш")</f>
        <v>0</v>
      </c>
      <c r="AC51" s="38">
        <f ca="1">COUNTIF(OFFSET(class5_1,MATCH(AC$1,'5 класс'!$A:$A,0)-7+'Итог по классам'!$B51,,,),"Ф")</f>
        <v>0</v>
      </c>
      <c r="AD51" s="37">
        <f ca="1">COUNTIF(OFFSET(class5_1,MATCH(AD$1,'5 класс'!$A:$A,0)-7+'Итог по классам'!$B51,,,),"р")</f>
        <v>0</v>
      </c>
      <c r="AE51" s="37">
        <f ca="1">COUNTIF(OFFSET(class5_1,MATCH(AE$1,'5 класс'!$A:$A,0)-7+'Итог по классам'!$B51,,,),"ш")</f>
        <v>0</v>
      </c>
      <c r="AF51" s="37">
        <f ca="1">COUNTIF(OFFSET(class5_2,MATCH(AF$1,'5 класс'!$A:$A,0)-7+'Итог по классам'!$B51,,,),"Ф")</f>
        <v>0</v>
      </c>
      <c r="AG51" s="37">
        <f ca="1">COUNTIF(OFFSET(class5_2,MATCH(AG$1,'5 класс'!$A:$A,0)-7+'Итог по классам'!$B51,,,),"р")</f>
        <v>0</v>
      </c>
      <c r="AH51" s="37">
        <f ca="1">COUNTIF(OFFSET(class5_2,MATCH(AH$1,'5 класс'!$A:$A,0)-7+'Итог по классам'!$B51,,,),"ш")</f>
        <v>0</v>
      </c>
      <c r="AI51" s="38">
        <f ca="1">COUNTIF(OFFSET(class5_1,MATCH(AI$1,'5 класс'!$A:$A,0)-7+'Итог по классам'!$B51,,,),"Ф")</f>
        <v>0</v>
      </c>
      <c r="AJ51" s="37">
        <f ca="1">COUNTIF(OFFSET(class5_1,MATCH(AJ$1,'5 класс'!$A:$A,0)-7+'Итог по классам'!$B51,,,),"р")</f>
        <v>0</v>
      </c>
      <c r="AK51" s="37">
        <f ca="1">COUNTIF(OFFSET(class5_1,MATCH(AK$1,'5 класс'!$A:$A,0)-7+'Итог по классам'!$B51,,,),"ш")</f>
        <v>0</v>
      </c>
      <c r="AL51" s="37">
        <f ca="1">COUNTIF(OFFSET(class5_2,MATCH(AL$1,'5 класс'!$A:$A,0)-7+'Итог по классам'!$B51,,,),"Ф")</f>
        <v>0</v>
      </c>
      <c r="AM51" s="37">
        <f ca="1">COUNTIF(OFFSET(class5_2,MATCH(AM$1,'5 класс'!$A:$A,0)-7+'Итог по классам'!$B51,,,),"р")</f>
        <v>0</v>
      </c>
      <c r="AN51" s="37">
        <f ca="1">COUNTIF(OFFSET(class5_2,MATCH(AN$1,'5 класс'!$A:$A,0)-7+'Итог по классам'!$B51,,,),"ш")</f>
        <v>0</v>
      </c>
      <c r="AO51" s="38">
        <f ca="1">COUNTIF(OFFSET(class5_1,MATCH(AO$1,'5 класс'!$A:$A,0)-7+'Итог по классам'!$B51,,,),"Ф")</f>
        <v>0</v>
      </c>
      <c r="AP51" s="37">
        <f ca="1">COUNTIF(OFFSET(class5_1,MATCH(AP$1,'5 класс'!$A:$A,0)-7+'Итог по классам'!$B51,,,),"р")</f>
        <v>0</v>
      </c>
      <c r="AQ51" s="37">
        <f ca="1">COUNTIF(OFFSET(class5_1,MATCH(AQ$1,'5 класс'!$A:$A,0)-7+'Итог по классам'!$B51,,,),"ш")</f>
        <v>0</v>
      </c>
      <c r="AR51" s="37">
        <f ca="1">COUNTIF(OFFSET(class5_2,MATCH(AR$1,'5 класс'!$A:$A,0)-7+'Итог по классам'!$B51,,,),"Ф")</f>
        <v>0</v>
      </c>
      <c r="AS51" s="37">
        <f ca="1">COUNTIF(OFFSET(class5_2,MATCH(AS$1,'5 класс'!$A:$A,0)-7+'Итог по классам'!$B51,,,),"р")</f>
        <v>0</v>
      </c>
      <c r="AT51" s="37">
        <f ca="1">COUNTIF(OFFSET(class5_2,MATCH(AT$1,'5 класс'!$A:$A,0)-7+'Итог по классам'!$B51,,,),"ш")</f>
        <v>0</v>
      </c>
      <c r="AU51" s="38">
        <f ca="1">COUNTIF(OFFSET(class5_1,MATCH(AU$1,'5 класс'!$A:$A,0)-7+'Итог по классам'!$B51,,,),"Ф")</f>
        <v>0</v>
      </c>
      <c r="AV51" s="37">
        <f ca="1">COUNTIF(OFFSET(class5_1,MATCH(AV$1,'5 класс'!$A:$A,0)-7+'Итог по классам'!$B51,,,),"р")</f>
        <v>0</v>
      </c>
      <c r="AW51" s="37">
        <f ca="1">COUNTIF(OFFSET(class5_1,MATCH(AW$1,'5 класс'!$A:$A,0)-7+'Итог по классам'!$B51,,,),"ш")</f>
        <v>0</v>
      </c>
      <c r="AX51" s="37">
        <f ca="1">COUNTIF(OFFSET(class5_2,MATCH(AX$1,'5 класс'!$A:$A,0)-7+'Итог по классам'!$B51,,,),"Ф")</f>
        <v>0</v>
      </c>
      <c r="AY51" s="37">
        <f ca="1">COUNTIF(OFFSET(class5_2,MATCH(AY$1,'5 класс'!$A:$A,0)-7+'Итог по классам'!$B51,,,),"р")</f>
        <v>0</v>
      </c>
      <c r="AZ51" s="37">
        <f ca="1">COUNTIF(OFFSET(class5_2,MATCH(AZ$1,'5 класс'!$A:$A,0)-7+'Итог по классам'!$B51,,,),"ш")</f>
        <v>0</v>
      </c>
      <c r="BA51" s="38">
        <f ca="1">COUNTIF(OFFSET(class5_1,MATCH(BA$1,'5 класс'!$A:$A,0)-7+'Итог по классам'!$B51,,,),"Ф")</f>
        <v>0</v>
      </c>
      <c r="BB51" s="37">
        <f ca="1">COUNTIF(OFFSET(class5_1,MATCH(BB$1,'5 класс'!$A:$A,0)-7+'Итог по классам'!$B51,,,),"р")</f>
        <v>0</v>
      </c>
      <c r="BC51" s="37">
        <f ca="1">COUNTIF(OFFSET(class5_1,MATCH(BC$1,'5 класс'!$A:$A,0)-7+'Итог по классам'!$B51,,,),"ш")</f>
        <v>0</v>
      </c>
      <c r="BD51" s="37">
        <f ca="1">COUNTIF(OFFSET(class5_2,MATCH(BD$1,'5 класс'!$A:$A,0)-7+'Итог по классам'!$B51,,,),"Ф")</f>
        <v>0</v>
      </c>
      <c r="BE51" s="37">
        <f ca="1">COUNTIF(OFFSET(class5_2,MATCH(BE$1,'5 класс'!$A:$A,0)-7+'Итог по классам'!$B51,,,),"р")</f>
        <v>0</v>
      </c>
      <c r="BF51" s="37">
        <f ca="1">COUNTIF(OFFSET(class5_2,MATCH(BF$1,'5 класс'!$A:$A,0)-7+'Итог по классам'!$B51,,,),"ш")</f>
        <v>0</v>
      </c>
      <c r="BG51" s="38">
        <f ca="1">COUNTIF(OFFSET(class5_1,MATCH(BG$1,'5 класс'!$A:$A,0)-7+'Итог по классам'!$B51,,,),"Ф")</f>
        <v>0</v>
      </c>
      <c r="BH51" s="37">
        <f ca="1">COUNTIF(OFFSET(class5_1,MATCH(BH$1,'5 класс'!$A:$A,0)-7+'Итог по классам'!$B51,,,),"р")</f>
        <v>0</v>
      </c>
      <c r="BI51" s="37">
        <f ca="1">COUNTIF(OFFSET(class5_1,MATCH(BI$1,'5 класс'!$A:$A,0)-7+'Итог по классам'!$B51,,,),"ш")</f>
        <v>0</v>
      </c>
      <c r="BJ51" s="37">
        <f ca="1">COUNTIF(OFFSET(class5_2,MATCH(BJ$1,'5 класс'!$A:$A,0)-7+'Итог по классам'!$B51,,,),"Ф")</f>
        <v>0</v>
      </c>
      <c r="BK51" s="37">
        <f ca="1">COUNTIF(OFFSET(class5_2,MATCH(BK$1,'5 класс'!$A:$A,0)-7+'Итог по классам'!$B51,,,),"р")</f>
        <v>0</v>
      </c>
      <c r="BL51" s="37">
        <f ca="1">COUNTIF(OFFSET(class5_2,MATCH(BL$1,'5 класс'!$A:$A,0)-7+'Итог по классам'!$B51,,,),"ш")</f>
        <v>0</v>
      </c>
      <c r="BM51" s="38">
        <f ca="1">COUNTIF(OFFSET(class5_1,MATCH(BM$1,'5 класс'!$A:$A,0)-7+'Итог по классам'!$B51,,,),"Ф")</f>
        <v>0</v>
      </c>
      <c r="BN51" s="37">
        <f ca="1">COUNTIF(OFFSET(class5_1,MATCH(BN$1,'5 класс'!$A:$A,0)-7+'Итог по классам'!$B51,,,),"р")</f>
        <v>0</v>
      </c>
      <c r="BO51" s="37">
        <f ca="1">COUNTIF(OFFSET(class5_1,MATCH(BO$1,'5 класс'!$A:$A,0)-7+'Итог по классам'!$B51,,,),"ш")</f>
        <v>0</v>
      </c>
      <c r="BP51" s="37">
        <f ca="1">COUNTIF(OFFSET(class5_2,MATCH(BP$1,'5 класс'!$A:$A,0)-7+'Итог по классам'!$B51,,,),"Ф")</f>
        <v>0</v>
      </c>
      <c r="BQ51" s="37">
        <f ca="1">COUNTIF(OFFSET(class5_2,MATCH(BQ$1,'5 класс'!$A:$A,0)-7+'Итог по классам'!$B51,,,),"р")</f>
        <v>0</v>
      </c>
      <c r="BR51" s="37">
        <f ca="1">COUNTIF(OFFSET(class5_2,MATCH(BR$1,'5 класс'!$A:$A,0)-7+'Итог по классам'!$B51,,,),"ш")</f>
        <v>0</v>
      </c>
      <c r="BS51" s="38">
        <f ca="1">COUNTIF(OFFSET(class5_1,MATCH(BS$1,'5 класс'!$A:$A,0)-7+'Итог по классам'!$B51,,,),"Ф")</f>
        <v>0</v>
      </c>
      <c r="BT51" s="37">
        <f ca="1">COUNTIF(OFFSET(class5_1,MATCH(BT$1,'5 класс'!$A:$A,0)-7+'Итог по классам'!$B51,,,),"р")</f>
        <v>0</v>
      </c>
      <c r="BU51" s="37">
        <f ca="1">COUNTIF(OFFSET(class5_1,MATCH(BU$1,'5 класс'!$A:$A,0)-7+'Итог по классам'!$B51,,,),"ш")</f>
        <v>0</v>
      </c>
      <c r="BV51" s="37">
        <f ca="1">COUNTIF(OFFSET(class5_2,MATCH(BV$1,'5 класс'!$A:$A,0)-7+'Итог по классам'!$B51,,,),"Ф")</f>
        <v>0</v>
      </c>
      <c r="BW51" s="37">
        <f ca="1">COUNTIF(OFFSET(class5_2,MATCH(BW$1,'5 класс'!$A:$A,0)-7+'Итог по классам'!$B51,,,),"р")</f>
        <v>0</v>
      </c>
      <c r="BX51" s="37">
        <f ca="1">COUNTIF(OFFSET(class5_2,MATCH(BX$1,'5 класс'!$A:$A,0)-7+'Итог по классам'!$B51,,,),"ш")</f>
        <v>0</v>
      </c>
      <c r="BY51" s="38">
        <f ca="1">COUNTIF(OFFSET(class5_1,MATCH(BY$1,'5 класс'!$A:$A,0)-7+'Итог по классам'!$B51,,,),"Ф")</f>
        <v>0</v>
      </c>
      <c r="BZ51" s="37">
        <f ca="1">COUNTIF(OFFSET(class5_1,MATCH(BZ$1,'5 класс'!$A:$A,0)-7+'Итог по классам'!$B51,,,),"р")</f>
        <v>0</v>
      </c>
      <c r="CA51" s="37">
        <f ca="1">COUNTIF(OFFSET(class5_1,MATCH(CA$1,'5 класс'!$A:$A,0)-7+'Итог по классам'!$B51,,,),"ш")</f>
        <v>0</v>
      </c>
      <c r="CB51" s="37">
        <f ca="1">COUNTIF(OFFSET(class5_2,MATCH(CB$1,'5 класс'!$A:$A,0)-7+'Итог по классам'!$B51,,,),"Ф")</f>
        <v>0</v>
      </c>
      <c r="CC51" s="37">
        <f ca="1">COUNTIF(OFFSET(class5_2,MATCH(CC$1,'5 класс'!$A:$A,0)-7+'Итог по классам'!$B51,,,),"р")</f>
        <v>0</v>
      </c>
      <c r="CD51" s="37">
        <f ca="1">COUNTIF(OFFSET(class5_2,MATCH(CD$1,'5 класс'!$A:$A,0)-7+'Итог по классам'!$B51,,,),"ш")</f>
        <v>0</v>
      </c>
      <c r="CE51" s="38">
        <f ca="1">COUNTIF(OFFSET(class5_1,MATCH(CE$1,'5 класс'!$A:$A,0)-7+'Итог по классам'!$B51,,,),"Ф")</f>
        <v>0</v>
      </c>
      <c r="CF51" s="37">
        <f ca="1">COUNTIF(OFFSET(class5_1,MATCH(CF$1,'5 класс'!$A:$A,0)-7+'Итог по классам'!$B51,,,),"р")</f>
        <v>0</v>
      </c>
      <c r="CG51" s="37">
        <f ca="1">COUNTIF(OFFSET(class5_1,MATCH(CG$1,'5 класс'!$A:$A,0)-7+'Итог по классам'!$B51,,,),"ш")</f>
        <v>0</v>
      </c>
      <c r="CH51" s="37">
        <f ca="1">COUNTIF(OFFSET(class5_2,MATCH(CH$1,'5 класс'!$A:$A,0)-7+'Итог по классам'!$B51,,,),"Ф")</f>
        <v>0</v>
      </c>
      <c r="CI51" s="37">
        <f ca="1">COUNTIF(OFFSET(class5_2,MATCH(CI$1,'5 класс'!$A:$A,0)-7+'Итог по классам'!$B51,,,),"р")</f>
        <v>0</v>
      </c>
      <c r="CJ51" s="37">
        <f ca="1">COUNTIF(OFFSET(class5_2,MATCH(CJ$1,'5 класс'!$A:$A,0)-7+'Итог по классам'!$B51,,,),"ш")</f>
        <v>0</v>
      </c>
      <c r="CK51" s="38">
        <f ca="1">COUNTIF(OFFSET(class5_1,MATCH(CK$1,'5 класс'!$A:$A,0)-7+'Итог по классам'!$B51,,,),"Ф")</f>
        <v>0</v>
      </c>
      <c r="CL51" s="37">
        <f ca="1">COUNTIF(OFFSET(class5_1,MATCH(CL$1,'5 класс'!$A:$A,0)-7+'Итог по классам'!$B51,,,),"р")</f>
        <v>0</v>
      </c>
      <c r="CM51" s="37">
        <f ca="1">COUNTIF(OFFSET(class5_1,MATCH(CM$1,'5 класс'!$A:$A,0)-7+'Итог по классам'!$B51,,,),"ш")</f>
        <v>0</v>
      </c>
      <c r="CN51" s="37">
        <f ca="1">COUNTIF(OFFSET(class5_2,MATCH(CN$1,'5 класс'!$A:$A,0)-7+'Итог по классам'!$B51,,,),"Ф")</f>
        <v>0</v>
      </c>
      <c r="CO51" s="37">
        <f ca="1">COUNTIF(OFFSET(class5_2,MATCH(CO$1,'5 класс'!$A:$A,0)-7+'Итог по классам'!$B51,,,),"р")</f>
        <v>0</v>
      </c>
      <c r="CP51" s="37">
        <f ca="1">COUNTIF(OFFSET(class5_2,MATCH(CP$1,'5 класс'!$A:$A,0)-7+'Итог по классам'!$B51,,,),"ш")</f>
        <v>0</v>
      </c>
      <c r="CQ51" s="38">
        <f ca="1">COUNTIF(OFFSET(class5_1,MATCH(CQ$1,'5 класс'!$A:$A,0)-7+'Итог по классам'!$B51,,,),"Ф")</f>
        <v>0</v>
      </c>
      <c r="CR51" s="37">
        <f ca="1">COUNTIF(OFFSET(class5_1,MATCH(CR$1,'5 класс'!$A:$A,0)-7+'Итог по классам'!$B51,,,),"р")</f>
        <v>0</v>
      </c>
      <c r="CS51" s="37">
        <f ca="1">COUNTIF(OFFSET(class5_1,MATCH(CS$1,'5 класс'!$A:$A,0)-7+'Итог по классам'!$B51,,,),"ш")</f>
        <v>0</v>
      </c>
      <c r="CT51" s="37">
        <f ca="1">COUNTIF(OFFSET(class5_2,MATCH(CT$1,'5 класс'!$A:$A,0)-7+'Итог по классам'!$B51,,,),"Ф")</f>
        <v>0</v>
      </c>
      <c r="CU51" s="37">
        <f ca="1">COUNTIF(OFFSET(class5_2,MATCH(CU$1,'5 класс'!$A:$A,0)-7+'Итог по классам'!$B51,,,),"р")</f>
        <v>0</v>
      </c>
      <c r="CV51" s="37">
        <f ca="1">COUNTIF(OFFSET(class5_2,MATCH(CV$1,'5 класс'!$A:$A,0)-7+'Итог по классам'!$B51,,,),"ш")</f>
        <v>0</v>
      </c>
      <c r="CW51" s="38">
        <f ca="1">COUNTIF(OFFSET(class5_1,MATCH(CW$1,'5 класс'!$A:$A,0)-7+'Итог по классам'!$B51,,,),"Ф")</f>
        <v>0</v>
      </c>
      <c r="CX51" s="37">
        <f ca="1">COUNTIF(OFFSET(class5_1,MATCH(CX$1,'5 класс'!$A:$A,0)-7+'Итог по классам'!$B51,,,),"р")</f>
        <v>0</v>
      </c>
      <c r="CY51" s="37">
        <f ca="1">COUNTIF(OFFSET(class5_1,MATCH(CY$1,'5 класс'!$A:$A,0)-7+'Итог по классам'!$B51,,,),"ш")</f>
        <v>0</v>
      </c>
      <c r="CZ51" s="37">
        <f ca="1">COUNTIF(OFFSET(class5_2,MATCH(CZ$1,'5 класс'!$A:$A,0)-7+'Итог по классам'!$B51,,,),"Ф")</f>
        <v>0</v>
      </c>
      <c r="DA51" s="37">
        <f ca="1">COUNTIF(OFFSET(class5_2,MATCH(DA$1,'5 класс'!$A:$A,0)-7+'Итог по классам'!$B51,,,),"р")</f>
        <v>0</v>
      </c>
      <c r="DB51" s="37">
        <f ca="1">COUNTIF(OFFSET(class5_2,MATCH(DB$1,'5 класс'!$A:$A,0)-7+'Итог по классам'!$B51,,,),"ш")</f>
        <v>0</v>
      </c>
      <c r="DC51" s="38">
        <f ca="1">COUNTIF(OFFSET(class5_1,MATCH(DC$1,'5 класс'!$A:$A,0)-7+'Итог по классам'!$B51,,,),"Ф")</f>
        <v>0</v>
      </c>
      <c r="DD51" s="37">
        <f ca="1">COUNTIF(OFFSET(class5_1,MATCH(DD$1,'5 класс'!$A:$A,0)-7+'Итог по классам'!$B51,,,),"р")</f>
        <v>0</v>
      </c>
      <c r="DE51" s="37">
        <f ca="1">COUNTIF(OFFSET(class5_1,MATCH(DE$1,'5 класс'!$A:$A,0)-7+'Итог по классам'!$B51,,,),"ш")</f>
        <v>0</v>
      </c>
      <c r="DF51" s="37">
        <f ca="1">COUNTIF(OFFSET(class5_2,MATCH(DF$1,'5 класс'!$A:$A,0)-7+'Итог по классам'!$B51,,,),"Ф")</f>
        <v>0</v>
      </c>
      <c r="DG51" s="37">
        <f ca="1">COUNTIF(OFFSET(class5_2,MATCH(DG$1,'5 класс'!$A:$A,0)-7+'Итог по классам'!$B51,,,),"р")</f>
        <v>0</v>
      </c>
      <c r="DH51" s="37">
        <f ca="1">COUNTIF(OFFSET(class5_2,MATCH(DH$1,'5 класс'!$A:$A,0)-7+'Итог по классам'!$B51,,,),"ш")</f>
        <v>0</v>
      </c>
      <c r="DI51" s="38">
        <f ca="1">COUNTIF(OFFSET(class5_1,MATCH(DI$1,'5 класс'!$A:$A,0)-7+'Итог по классам'!$B51,,,),"Ф")</f>
        <v>0</v>
      </c>
      <c r="DJ51" s="37">
        <f ca="1">COUNTIF(OFFSET(class5_1,MATCH(DJ$1,'5 класс'!$A:$A,0)-7+'Итог по классам'!$B51,,,),"р")</f>
        <v>0</v>
      </c>
      <c r="DK51" s="37">
        <f ca="1">COUNTIF(OFFSET(class5_1,MATCH(DK$1,'5 класс'!$A:$A,0)-7+'Итог по классам'!$B51,,,),"ш")</f>
        <v>0</v>
      </c>
      <c r="DL51" s="37">
        <f ca="1">COUNTIF(OFFSET(class5_2,MATCH(DL$1,'5 класс'!$A:$A,0)-7+'Итог по классам'!$B51,,,),"Ф")</f>
        <v>0</v>
      </c>
      <c r="DM51" s="37">
        <f ca="1">COUNTIF(OFFSET(class5_2,MATCH(DM$1,'5 класс'!$A:$A,0)-7+'Итог по классам'!$B51,,,),"р")</f>
        <v>0</v>
      </c>
      <c r="DN51" s="37">
        <f ca="1">COUNTIF(OFFSET(class5_2,MATCH(DN$1,'5 класс'!$A:$A,0)-7+'Итог по классам'!$B51,,,),"ш")</f>
        <v>0</v>
      </c>
      <c r="DO51" s="38">
        <f ca="1">COUNTIF(OFFSET(class5_1,MATCH(DO$1,'5 класс'!$A:$A,0)-7+'Итог по классам'!$B51,,,),"Ф")</f>
        <v>0</v>
      </c>
      <c r="DP51" s="37">
        <f ca="1">COUNTIF(OFFSET(class5_1,MATCH(DP$1,'5 класс'!$A:$A,0)-7+'Итог по классам'!$B51,,,),"р")</f>
        <v>0</v>
      </c>
      <c r="DQ51" s="37">
        <f ca="1">COUNTIF(OFFSET(class5_1,MATCH(DQ$1,'5 класс'!$A:$A,0)-7+'Итог по классам'!$B51,,,),"ш")</f>
        <v>0</v>
      </c>
      <c r="DR51" s="37">
        <f ca="1">COUNTIF(OFFSET(class5_2,MATCH(DR$1,'5 класс'!$A:$A,0)-7+'Итог по классам'!$B51,,,),"Ф")</f>
        <v>0</v>
      </c>
      <c r="DS51" s="37">
        <f ca="1">COUNTIF(OFFSET(class5_2,MATCH(DS$1,'5 класс'!$A:$A,0)-7+'Итог по классам'!$B51,,,),"р")</f>
        <v>0</v>
      </c>
      <c r="DT51" s="37">
        <f ca="1">COUNTIF(OFFSET(class5_2,MATCH(DT$1,'5 класс'!$A:$A,0)-7+'Итог по классам'!$B51,,,),"ш")</f>
        <v>0</v>
      </c>
      <c r="DU51" s="38">
        <f ca="1">COUNTIF(OFFSET(class5_1,MATCH(DU$1,'5 класс'!$A:$A,0)-7+'Итог по классам'!$B51,,,),"Ф")</f>
        <v>0</v>
      </c>
      <c r="DV51" s="37">
        <f ca="1">COUNTIF(OFFSET(class5_1,MATCH(DV$1,'5 класс'!$A:$A,0)-7+'Итог по классам'!$B51,,,),"р")</f>
        <v>0</v>
      </c>
      <c r="DW51" s="37">
        <f ca="1">COUNTIF(OFFSET(class5_1,MATCH(DW$1,'5 класс'!$A:$A,0)-7+'Итог по классам'!$B51,,,),"ш")</f>
        <v>0</v>
      </c>
      <c r="DX51" s="37">
        <f ca="1">COUNTIF(OFFSET(class5_2,MATCH(DX$1,'5 класс'!$A:$A,0)-7+'Итог по классам'!$B51,,,),"Ф")</f>
        <v>0</v>
      </c>
      <c r="DY51" s="37">
        <f ca="1">COUNTIF(OFFSET(class5_2,MATCH(DY$1,'5 класс'!$A:$A,0)-7+'Итог по классам'!$B51,,,),"р")</f>
        <v>0</v>
      </c>
      <c r="DZ51" s="37">
        <f ca="1">COUNTIF(OFFSET(class5_2,MATCH(DZ$1,'5 класс'!$A:$A,0)-7+'Итог по классам'!$B51,,,),"ш")</f>
        <v>0</v>
      </c>
      <c r="EA51" s="38">
        <f ca="1">COUNTIF(OFFSET(class5_1,MATCH(EA$1,'5 класс'!$A:$A,0)-7+'Итог по классам'!$B51,,,),"Ф")</f>
        <v>0</v>
      </c>
      <c r="EB51" s="37">
        <f ca="1">COUNTIF(OFFSET(class5_1,MATCH(EB$1,'5 класс'!$A:$A,0)-7+'Итог по классам'!$B51,,,),"р")</f>
        <v>0</v>
      </c>
      <c r="EC51" s="37">
        <f ca="1">COUNTIF(OFFSET(class5_1,MATCH(EC$1,'5 класс'!$A:$A,0)-7+'Итог по классам'!$B51,,,),"ш")</f>
        <v>0</v>
      </c>
      <c r="ED51" s="37">
        <f ca="1">COUNTIF(OFFSET(class5_2,MATCH(ED$1,'5 класс'!$A:$A,0)-7+'Итог по классам'!$B51,,,),"Ф")</f>
        <v>0</v>
      </c>
      <c r="EE51" s="37">
        <f ca="1">COUNTIF(OFFSET(class5_2,MATCH(EE$1,'5 класс'!$A:$A,0)-7+'Итог по классам'!$B51,,,),"р")</f>
        <v>0</v>
      </c>
      <c r="EF51" s="37">
        <f ca="1">COUNTIF(OFFSET(class5_2,MATCH(EF$1,'5 класс'!$A:$A,0)-7+'Итог по классам'!$B51,,,),"ш")</f>
        <v>0</v>
      </c>
      <c r="EG51" s="38">
        <f ca="1">COUNTIF(OFFSET(class5_1,MATCH(EG$1,'5 класс'!$A:$A,0)-7+'Итог по классам'!$B51,,,),"Ф")</f>
        <v>0</v>
      </c>
      <c r="EH51" s="37">
        <f ca="1">COUNTIF(OFFSET(class5_1,MATCH(EH$1,'5 класс'!$A:$A,0)-7+'Итог по классам'!$B51,,,),"р")</f>
        <v>0</v>
      </c>
      <c r="EI51" s="37">
        <f ca="1">COUNTIF(OFFSET(class5_1,MATCH(EI$1,'5 класс'!$A:$A,0)-7+'Итог по классам'!$B51,,,),"ш")</f>
        <v>0</v>
      </c>
      <c r="EJ51" s="37">
        <f ca="1">COUNTIF(OFFSET(class5_2,MATCH(EJ$1,'5 класс'!$A:$A,0)-7+'Итог по классам'!$B51,,,),"Ф")</f>
        <v>0</v>
      </c>
      <c r="EK51" s="37">
        <f ca="1">COUNTIF(OFFSET(class5_2,MATCH(EK$1,'5 класс'!$A:$A,0)-7+'Итог по классам'!$B51,,,),"р")</f>
        <v>0</v>
      </c>
      <c r="EL51" s="37">
        <f ca="1">COUNTIF(OFFSET(class5_2,MATCH(EL$1,'5 класс'!$A:$A,0)-7+'Итог по классам'!$B51,,,),"ш")</f>
        <v>0</v>
      </c>
      <c r="EM51" s="38">
        <f ca="1">COUNTIF(OFFSET(class5_1,MATCH(EM$1,'5 класс'!$A:$A,0)-7+'Итог по классам'!$B51,,,),"Ф")</f>
        <v>0</v>
      </c>
      <c r="EN51" s="37">
        <f ca="1">COUNTIF(OFFSET(class5_1,MATCH(EN$1,'5 класс'!$A:$A,0)-7+'Итог по классам'!$B51,,,),"р")</f>
        <v>0</v>
      </c>
      <c r="EO51" s="37">
        <f ca="1">COUNTIF(OFFSET(class5_1,MATCH(EO$1,'5 класс'!$A:$A,0)-7+'Итог по классам'!$B51,,,),"ш")</f>
        <v>0</v>
      </c>
      <c r="EP51" s="37">
        <f ca="1">COUNTIF(OFFSET(class5_2,MATCH(EP$1,'5 класс'!$A:$A,0)-7+'Итог по классам'!$B51,,,),"Ф")</f>
        <v>0</v>
      </c>
      <c r="EQ51" s="37">
        <f ca="1">COUNTIF(OFFSET(class5_2,MATCH(EQ$1,'5 класс'!$A:$A,0)-7+'Итог по классам'!$B51,,,),"р")</f>
        <v>0</v>
      </c>
      <c r="ER51" s="37">
        <f ca="1">COUNTIF(OFFSET(class5_2,MATCH(ER$1,'5 класс'!$A:$A,0)-7+'Итог по классам'!$B51,,,),"ш")</f>
        <v>0</v>
      </c>
      <c r="ES51" s="38">
        <f ca="1">COUNTIF(OFFSET(class5_1,MATCH(ES$1,'5 класс'!$A:$A,0)-7+'Итог по классам'!$B51,,,),"Ф")</f>
        <v>0</v>
      </c>
      <c r="ET51" s="37">
        <f ca="1">COUNTIF(OFFSET(class5_1,MATCH(ET$1,'5 класс'!$A:$A,0)-7+'Итог по классам'!$B51,,,),"р")</f>
        <v>0</v>
      </c>
      <c r="EU51" s="37">
        <f ca="1">COUNTIF(OFFSET(class5_1,MATCH(EU$1,'5 класс'!$A:$A,0)-7+'Итог по классам'!$B51,,,),"ш")</f>
        <v>0</v>
      </c>
      <c r="EV51" s="37">
        <f ca="1">COUNTIF(OFFSET(class5_2,MATCH(EV$1,'5 класс'!$A:$A,0)-7+'Итог по классам'!$B51,,,),"Ф")</f>
        <v>0</v>
      </c>
      <c r="EW51" s="37">
        <f ca="1">COUNTIF(OFFSET(class5_2,MATCH(EW$1,'5 класс'!$A:$A,0)-7+'Итог по классам'!$B51,,,),"р")</f>
        <v>0</v>
      </c>
      <c r="EX51" s="37">
        <f ca="1">COUNTIF(OFFSET(class5_2,MATCH(EX$1,'5 класс'!$A:$A,0)-7+'Итог по классам'!$B51,,,),"ш")</f>
        <v>0</v>
      </c>
      <c r="EY51" s="38">
        <f ca="1">COUNTIF(OFFSET(class5_1,MATCH(EY$1,'5 класс'!$A:$A,0)-7+'Итог по классам'!$B51,,,),"Ф")</f>
        <v>0</v>
      </c>
      <c r="EZ51" s="37">
        <f ca="1">COUNTIF(OFFSET(class5_1,MATCH(EZ$1,'5 класс'!$A:$A,0)-7+'Итог по классам'!$B51,,,),"р")</f>
        <v>0</v>
      </c>
      <c r="FA51" s="37">
        <f ca="1">COUNTIF(OFFSET(class5_1,MATCH(FA$1,'5 класс'!$A:$A,0)-7+'Итог по классам'!$B51,,,),"ш")</f>
        <v>0</v>
      </c>
      <c r="FB51" s="37">
        <f ca="1">COUNTIF(OFFSET(class5_2,MATCH(FB$1,'5 класс'!$A:$A,0)-7+'Итог по классам'!$B51,,,),"Ф")</f>
        <v>0</v>
      </c>
      <c r="FC51" s="37">
        <f ca="1">COUNTIF(OFFSET(class5_2,MATCH(FC$1,'5 класс'!$A:$A,0)-7+'Итог по классам'!$B51,,,),"р")</f>
        <v>0</v>
      </c>
      <c r="FD51" s="37">
        <f ca="1">COUNTIF(OFFSET(class5_2,MATCH(FD$1,'5 класс'!$A:$A,0)-7+'Итог по классам'!$B51,,,),"ш")</f>
        <v>0</v>
      </c>
      <c r="FE51" s="38">
        <f ca="1">COUNTIF(OFFSET(class5_1,MATCH(FE$1,'5 класс'!$A:$A,0)-7+'Итог по классам'!$B51,,,),"Ф")</f>
        <v>0</v>
      </c>
      <c r="FF51" s="37">
        <f ca="1">COUNTIF(OFFSET(class5_1,MATCH(FF$1,'5 класс'!$A:$A,0)-7+'Итог по классам'!$B51,,,),"р")</f>
        <v>0</v>
      </c>
      <c r="FG51" s="37">
        <f ca="1">COUNTIF(OFFSET(class5_1,MATCH(FG$1,'5 класс'!$A:$A,0)-7+'Итог по классам'!$B51,,,),"ш")</f>
        <v>0</v>
      </c>
      <c r="FH51" s="37">
        <f ca="1">COUNTIF(OFFSET(class5_2,MATCH(FH$1,'5 класс'!$A:$A,0)-7+'Итог по классам'!$B51,,,),"Ф")</f>
        <v>0</v>
      </c>
      <c r="FI51" s="37">
        <f ca="1">COUNTIF(OFFSET(class5_2,MATCH(FI$1,'5 класс'!$A:$A,0)-7+'Итог по классам'!$B51,,,),"р")</f>
        <v>0</v>
      </c>
      <c r="FJ51" s="37">
        <f ca="1">COUNTIF(OFFSET(class5_2,MATCH(FJ$1,'5 класс'!$A:$A,0)-7+'Итог по классам'!$B51,,,),"ш")</f>
        <v>0</v>
      </c>
      <c r="FK51" s="38">
        <f ca="1">COUNTIF(OFFSET(class5_1,MATCH(FK$1,'5 класс'!$A:$A,0)-7+'Итог по классам'!$B51,,,),"Ф")</f>
        <v>0</v>
      </c>
      <c r="FL51" s="37">
        <f ca="1">COUNTIF(OFFSET(class5_1,MATCH(FL$1,'5 класс'!$A:$A,0)-7+'Итог по классам'!$B51,,,),"р")</f>
        <v>0</v>
      </c>
      <c r="FM51" s="37">
        <f ca="1">COUNTIF(OFFSET(class5_1,MATCH(FM$1,'5 класс'!$A:$A,0)-7+'Итог по классам'!$B51,,,),"ш")</f>
        <v>0</v>
      </c>
      <c r="FN51" s="37">
        <f ca="1">COUNTIF(OFFSET(class5_2,MATCH(FN$1,'5 класс'!$A:$A,0)-7+'Итог по классам'!$B51,,,),"Ф")</f>
        <v>0</v>
      </c>
      <c r="FO51" s="37">
        <f ca="1">COUNTIF(OFFSET(class5_2,MATCH(FO$1,'5 класс'!$A:$A,0)-7+'Итог по классам'!$B51,,,),"р")</f>
        <v>0</v>
      </c>
      <c r="FP51" s="37">
        <f ca="1">COUNTIF(OFFSET(class5_2,MATCH(FP$1,'5 класс'!$A:$A,0)-7+'Итог по классам'!$B51,,,),"ш")</f>
        <v>0</v>
      </c>
      <c r="FQ51" s="38">
        <f ca="1">COUNTIF(OFFSET(class5_1,MATCH(FQ$1,'5 класс'!$A:$A,0)-7+'Итог по классам'!$B51,,,),"Ф")</f>
        <v>0</v>
      </c>
      <c r="FR51" s="37">
        <f ca="1">COUNTIF(OFFSET(class5_1,MATCH(FR$1,'5 класс'!$A:$A,0)-7+'Итог по классам'!$B51,,,),"р")</f>
        <v>0</v>
      </c>
      <c r="FS51" s="37">
        <f ca="1">COUNTIF(OFFSET(class5_1,MATCH(FS$1,'5 класс'!$A:$A,0)-7+'Итог по классам'!$B51,,,),"ш")</f>
        <v>0</v>
      </c>
      <c r="FT51" s="37">
        <f ca="1">COUNTIF(OFFSET(class5_2,MATCH(FT$1,'5 класс'!$A:$A,0)-7+'Итог по классам'!$B51,,,),"Ф")</f>
        <v>0</v>
      </c>
      <c r="FU51" s="37">
        <f ca="1">COUNTIF(OFFSET(class5_2,MATCH(FU$1,'5 класс'!$A:$A,0)-7+'Итог по классам'!$B51,,,),"р")</f>
        <v>0</v>
      </c>
      <c r="FV51" s="37">
        <f ca="1">COUNTIF(OFFSET(class5_2,MATCH(FV$1,'5 класс'!$A:$A,0)-7+'Итог по классам'!$B51,,,),"ш")</f>
        <v>0</v>
      </c>
      <c r="FW51" s="38">
        <f ca="1">COUNTIF(OFFSET(class5_1,MATCH(FW$1,'5 класс'!$A:$A,0)-7+'Итог по классам'!$B51,,,),"Ф")</f>
        <v>0</v>
      </c>
      <c r="FX51" s="37">
        <f ca="1">COUNTIF(OFFSET(class5_1,MATCH(FX$1,'5 класс'!$A:$A,0)-7+'Итог по классам'!$B51,,,),"р")</f>
        <v>0</v>
      </c>
      <c r="FY51" s="37">
        <f ca="1">COUNTIF(OFFSET(class5_1,MATCH(FY$1,'5 класс'!$A:$A,0)-7+'Итог по классам'!$B51,,,),"ш")</f>
        <v>0</v>
      </c>
      <c r="FZ51" s="37">
        <f ca="1">COUNTIF(OFFSET(class5_2,MATCH(FZ$1,'5 класс'!$A:$A,0)-7+'Итог по классам'!$B51,,,),"Ф")</f>
        <v>0</v>
      </c>
      <c r="GA51" s="37">
        <f ca="1">COUNTIF(OFFSET(class5_2,MATCH(GA$1,'5 класс'!$A:$A,0)-7+'Итог по классам'!$B51,,,),"р")</f>
        <v>0</v>
      </c>
      <c r="GB51" s="37">
        <f ca="1">COUNTIF(OFFSET(class5_2,MATCH(GB$1,'5 класс'!$A:$A,0)-7+'Итог по классам'!$B51,,,),"ш")</f>
        <v>0</v>
      </c>
      <c r="GC51" s="38">
        <f ca="1">COUNTIF(OFFSET(class5_1,MATCH(GC$1,'5 класс'!$A:$A,0)-7+'Итог по классам'!$B51,,,),"Ф")</f>
        <v>0</v>
      </c>
      <c r="GD51" s="37">
        <f ca="1">COUNTIF(OFFSET(class5_1,MATCH(GD$1,'5 класс'!$A:$A,0)-7+'Итог по классам'!$B51,,,),"р")</f>
        <v>0</v>
      </c>
      <c r="GE51" s="37">
        <f ca="1">COUNTIF(OFFSET(class5_1,MATCH(GE$1,'5 класс'!$A:$A,0)-7+'Итог по классам'!$B51,,,),"ш")</f>
        <v>0</v>
      </c>
      <c r="GF51" s="37">
        <f ca="1">COUNTIF(OFFSET(class5_2,MATCH(GF$1,'5 класс'!$A:$A,0)-7+'Итог по классам'!$B51,,,),"Ф")</f>
        <v>0</v>
      </c>
      <c r="GG51" s="37">
        <f ca="1">COUNTIF(OFFSET(class5_2,MATCH(GG$1,'5 класс'!$A:$A,0)-7+'Итог по классам'!$B51,,,),"р")</f>
        <v>0</v>
      </c>
      <c r="GH51" s="37">
        <f ca="1">COUNTIF(OFFSET(class5_2,MATCH(GH$1,'5 класс'!$A:$A,0)-7+'Итог по классам'!$B51,,,),"ш")</f>
        <v>0</v>
      </c>
      <c r="GI51" s="38">
        <f ca="1">COUNTIF(OFFSET(class5_1,MATCH(GI$1,'5 класс'!$A:$A,0)-7+'Итог по классам'!$B51,,,),"Ф")</f>
        <v>0</v>
      </c>
      <c r="GJ51" s="37">
        <f ca="1">COUNTIF(OFFSET(class5_1,MATCH(GJ$1,'5 класс'!$A:$A,0)-7+'Итог по классам'!$B51,,,),"р")</f>
        <v>0</v>
      </c>
      <c r="GK51" s="37">
        <f ca="1">COUNTIF(OFFSET(class5_1,MATCH(GK$1,'5 класс'!$A:$A,0)-7+'Итог по классам'!$B51,,,),"ш")</f>
        <v>0</v>
      </c>
      <c r="GL51" s="37">
        <f ca="1">COUNTIF(OFFSET(class5_2,MATCH(GL$1,'5 класс'!$A:$A,0)-7+'Итог по классам'!$B51,,,),"Ф")</f>
        <v>0</v>
      </c>
      <c r="GM51" s="37">
        <f ca="1">COUNTIF(OFFSET(class5_2,MATCH(GM$1,'5 класс'!$A:$A,0)-7+'Итог по классам'!$B51,,,),"р")</f>
        <v>0</v>
      </c>
      <c r="GN51" s="37">
        <f ca="1">COUNTIF(OFFSET(class5_2,MATCH(GN$1,'5 класс'!$A:$A,0)-7+'Итог по классам'!$B51,,,),"ш")</f>
        <v>0</v>
      </c>
      <c r="GO51" s="38">
        <f ca="1">COUNTIF(OFFSET(class5_1,MATCH(GO$1,'5 класс'!$A:$A,0)-7+'Итог по классам'!$B51,,,),"Ф")</f>
        <v>0</v>
      </c>
      <c r="GP51" s="37">
        <f ca="1">COUNTIF(OFFSET(class5_1,MATCH(GP$1,'5 класс'!$A:$A,0)-7+'Итог по классам'!$B51,,,),"р")</f>
        <v>0</v>
      </c>
      <c r="GQ51" s="37">
        <f ca="1">COUNTIF(OFFSET(class5_1,MATCH(GQ$1,'5 класс'!$A:$A,0)-7+'Итог по классам'!$B51,,,),"ш")</f>
        <v>0</v>
      </c>
      <c r="GR51" s="37">
        <f ca="1">COUNTIF(OFFSET(class5_2,MATCH(GR$1,'5 класс'!$A:$A,0)-7+'Итог по классам'!$B51,,,),"Ф")</f>
        <v>0</v>
      </c>
      <c r="GS51" s="37">
        <f ca="1">COUNTIF(OFFSET(class5_2,MATCH(GS$1,'5 класс'!$A:$A,0)-7+'Итог по классам'!$B51,,,),"р")</f>
        <v>0</v>
      </c>
      <c r="GT51" s="37">
        <f ca="1">COUNTIF(OFFSET(class5_2,MATCH(GT$1,'5 класс'!$A:$A,0)-7+'Итог по классам'!$B51,,,),"ш")</f>
        <v>0</v>
      </c>
      <c r="GU51" s="38">
        <f ca="1">COUNTIF(OFFSET(class5_1,MATCH(GU$1,'5 класс'!$A:$A,0)-7+'Итог по классам'!$B51,,,),"Ф")</f>
        <v>0</v>
      </c>
      <c r="GV51" s="37">
        <f ca="1">COUNTIF(OFFSET(class5_1,MATCH(GV$1,'5 класс'!$A:$A,0)-7+'Итог по классам'!$B51,,,),"р")</f>
        <v>0</v>
      </c>
      <c r="GW51" s="37">
        <f ca="1">COUNTIF(OFFSET(class5_1,MATCH(GW$1,'5 класс'!$A:$A,0)-7+'Итог по классам'!$B51,,,),"ш")</f>
        <v>0</v>
      </c>
      <c r="GX51" s="37">
        <f ca="1">COUNTIF(OFFSET(class5_2,MATCH(GX$1,'5 класс'!$A:$A,0)-7+'Итог по классам'!$B51,,,),"Ф")</f>
        <v>0</v>
      </c>
      <c r="GY51" s="37">
        <f ca="1">COUNTIF(OFFSET(class5_2,MATCH(GY$1,'5 класс'!$A:$A,0)-7+'Итог по классам'!$B51,,,),"р")</f>
        <v>0</v>
      </c>
      <c r="GZ51" s="37">
        <f ca="1">COUNTIF(OFFSET(class5_2,MATCH(GZ$1,'5 класс'!$A:$A,0)-7+'Итог по классам'!$B51,,,),"ш")</f>
        <v>0</v>
      </c>
      <c r="HA51" s="38">
        <f ca="1">COUNTIF(OFFSET(class5_1,MATCH(HA$1,'5 класс'!$A:$A,0)-7+'Итог по классам'!$B51,,,),"Ф")</f>
        <v>0</v>
      </c>
      <c r="HB51" s="37">
        <f ca="1">COUNTIF(OFFSET(class5_1,MATCH(HB$1,'5 класс'!$A:$A,0)-7+'Итог по классам'!$B51,,,),"р")</f>
        <v>0</v>
      </c>
      <c r="HC51" s="37">
        <f ca="1">COUNTIF(OFFSET(class5_1,MATCH(HC$1,'5 класс'!$A:$A,0)-7+'Итог по классам'!$B51,,,),"ш")</f>
        <v>0</v>
      </c>
      <c r="HD51" s="37">
        <f ca="1">COUNTIF(OFFSET(class5_2,MATCH(HD$1,'5 класс'!$A:$A,0)-7+'Итог по классам'!$B51,,,),"Ф")</f>
        <v>0</v>
      </c>
      <c r="HE51" s="37">
        <f ca="1">COUNTIF(OFFSET(class5_2,MATCH(HE$1,'5 класс'!$A:$A,0)-7+'Итог по классам'!$B51,,,),"р")</f>
        <v>0</v>
      </c>
      <c r="HF51" s="37">
        <f ca="1">COUNTIF(OFFSET(class5_2,MATCH(HF$1,'5 класс'!$A:$A,0)-7+'Итог по классам'!$B51,,,),"ш")</f>
        <v>0</v>
      </c>
      <c r="HG51" s="38">
        <f ca="1">COUNTIF(OFFSET(class5_1,MATCH(HG$1,'5 класс'!$A:$A,0)-7+'Итог по классам'!$B51,,,),"Ф")</f>
        <v>0</v>
      </c>
      <c r="HH51" s="37">
        <f ca="1">COUNTIF(OFFSET(class5_1,MATCH(HH$1,'5 класс'!$A:$A,0)-7+'Итог по классам'!$B51,,,),"р")</f>
        <v>0</v>
      </c>
      <c r="HI51" s="37">
        <f ca="1">COUNTIF(OFFSET(class5_1,MATCH(HI$1,'5 класс'!$A:$A,0)-7+'Итог по классам'!$B51,,,),"ш")</f>
        <v>0</v>
      </c>
      <c r="HJ51" s="37">
        <f ca="1">COUNTIF(OFFSET(class5_2,MATCH(HJ$1,'5 класс'!$A:$A,0)-7+'Итог по классам'!$B51,,,),"Ф")</f>
        <v>0</v>
      </c>
      <c r="HK51" s="37">
        <f ca="1">COUNTIF(OFFSET(class5_2,MATCH(HK$1,'5 класс'!$A:$A,0)-7+'Итог по классам'!$B51,,,),"р")</f>
        <v>0</v>
      </c>
      <c r="HL51" s="37">
        <f ca="1">COUNTIF(OFFSET(class5_2,MATCH(HL$1,'5 класс'!$A:$A,0)-7+'Итог по классам'!$B51,,,),"ш")</f>
        <v>0</v>
      </c>
      <c r="HM51" s="38">
        <f ca="1">COUNTIF(OFFSET(class5_1,MATCH(HM$1,'5 класс'!$A:$A,0)-7+'Итог по классам'!$B51,,,),"Ф")</f>
        <v>0</v>
      </c>
      <c r="HN51" s="37">
        <f ca="1">COUNTIF(OFFSET(class5_1,MATCH(HN$1,'5 класс'!$A:$A,0)-7+'Итог по классам'!$B51,,,),"р")</f>
        <v>0</v>
      </c>
      <c r="HO51" s="37">
        <f ca="1">COUNTIF(OFFSET(class5_1,MATCH(HO$1,'5 класс'!$A:$A,0)-7+'Итог по классам'!$B51,,,),"ш")</f>
        <v>0</v>
      </c>
      <c r="HP51" s="37">
        <f ca="1">COUNTIF(OFFSET(class5_2,MATCH(HP$1,'5 класс'!$A:$A,0)-7+'Итог по классам'!$B51,,,),"Ф")</f>
        <v>0</v>
      </c>
      <c r="HQ51" s="37">
        <f ca="1">COUNTIF(OFFSET(class5_2,MATCH(HQ$1,'5 класс'!$A:$A,0)-7+'Итог по классам'!$B51,,,),"р")</f>
        <v>0</v>
      </c>
      <c r="HR51" s="37">
        <f ca="1">COUNTIF(OFFSET(class5_2,MATCH(HR$1,'5 класс'!$A:$A,0)-7+'Итог по классам'!$B51,,,),"ш")</f>
        <v>0</v>
      </c>
      <c r="HS51" s="38">
        <f ca="1">COUNTIF(OFFSET(class5_1,MATCH(HS$1,'5 класс'!$A:$A,0)-7+'Итог по классам'!$B51,,,),"Ф")</f>
        <v>0</v>
      </c>
      <c r="HT51" s="37">
        <f ca="1">COUNTIF(OFFSET(class5_1,MATCH(HT$1,'5 класс'!$A:$A,0)-7+'Итог по классам'!$B51,,,),"р")</f>
        <v>0</v>
      </c>
      <c r="HU51" s="37">
        <f ca="1">COUNTIF(OFFSET(class5_1,MATCH(HU$1,'5 класс'!$A:$A,0)-7+'Итог по классам'!$B51,,,),"ш")</f>
        <v>0</v>
      </c>
      <c r="HV51" s="37">
        <f ca="1">COUNTIF(OFFSET(class5_2,MATCH(HV$1,'5 класс'!$A:$A,0)-7+'Итог по классам'!$B51,,,),"Ф")</f>
        <v>0</v>
      </c>
      <c r="HW51" s="37">
        <f ca="1">COUNTIF(OFFSET(class5_2,MATCH(HW$1,'5 класс'!$A:$A,0)-7+'Итог по классам'!$B51,,,),"р")</f>
        <v>0</v>
      </c>
      <c r="HX51" s="37">
        <f ca="1">COUNTIF(OFFSET(class5_2,MATCH(HX$1,'5 класс'!$A:$A,0)-7+'Итог по классам'!$B51,,,),"ш")</f>
        <v>0</v>
      </c>
      <c r="HY51" s="38">
        <f ca="1">COUNTIF(OFFSET(class5_1,MATCH(HY$1,'5 класс'!$A:$A,0)-7+'Итог по классам'!$B51,,,),"Ф")</f>
        <v>0</v>
      </c>
      <c r="HZ51" s="37">
        <f ca="1">COUNTIF(OFFSET(class5_1,MATCH(HZ$1,'5 класс'!$A:$A,0)-7+'Итог по классам'!$B51,,,),"р")</f>
        <v>0</v>
      </c>
      <c r="IA51" s="37">
        <f ca="1">COUNTIF(OFFSET(class5_1,MATCH(IA$1,'5 класс'!$A:$A,0)-7+'Итог по классам'!$B51,,,),"ш")</f>
        <v>0</v>
      </c>
      <c r="IB51" s="37">
        <f ca="1">COUNTIF(OFFSET(class5_2,MATCH(IB$1,'5 класс'!$A:$A,0)-7+'Итог по классам'!$B51,,,),"Ф")</f>
        <v>0</v>
      </c>
      <c r="IC51" s="37">
        <f ca="1">COUNTIF(OFFSET(class5_2,MATCH(IC$1,'5 класс'!$A:$A,0)-7+'Итог по классам'!$B51,,,),"р")</f>
        <v>0</v>
      </c>
      <c r="ID51" s="37">
        <f ca="1">COUNTIF(OFFSET(class5_2,MATCH(ID$1,'5 класс'!$A:$A,0)-7+'Итог по классам'!$B51,,,),"ш")</f>
        <v>0</v>
      </c>
      <c r="IE51" s="38">
        <f ca="1">COUNTIF(OFFSET(class5_1,MATCH(IE$1,'5 класс'!$A:$A,0)-7+'Итог по классам'!$B51,,,),"Ф")</f>
        <v>0</v>
      </c>
      <c r="IF51" s="37">
        <f ca="1">COUNTIF(OFFSET(class5_1,MATCH(IF$1,'5 класс'!$A:$A,0)-7+'Итог по классам'!$B51,,,),"р")</f>
        <v>0</v>
      </c>
      <c r="IG51" s="37">
        <f ca="1">COUNTIF(OFFSET(class5_1,MATCH(IG$1,'5 класс'!$A:$A,0)-7+'Итог по классам'!$B51,,,),"ш")</f>
        <v>0</v>
      </c>
      <c r="IH51" s="37">
        <f ca="1">COUNTIF(OFFSET(class5_2,MATCH(IH$1,'5 класс'!$A:$A,0)-7+'Итог по классам'!$B51,,,),"Ф")</f>
        <v>0</v>
      </c>
      <c r="II51" s="37">
        <f ca="1">COUNTIF(OFFSET(class5_2,MATCH(II$1,'5 класс'!$A:$A,0)-7+'Итог по классам'!$B51,,,),"р")</f>
        <v>0</v>
      </c>
      <c r="IJ51" s="37">
        <f ca="1">COUNTIF(OFFSET(class5_2,MATCH(IJ$1,'5 класс'!$A:$A,0)-7+'Итог по классам'!$B51,,,),"ш")</f>
        <v>0</v>
      </c>
      <c r="IK51" s="38">
        <f ca="1">COUNTIF(OFFSET(class5_1,MATCH(IK$1,'5 класс'!$A:$A,0)-7+'Итог по классам'!$B51,,,),"Ф")</f>
        <v>0</v>
      </c>
      <c r="IL51" s="37">
        <f ca="1">COUNTIF(OFFSET(class5_1,MATCH(IL$1,'5 класс'!$A:$A,0)-7+'Итог по классам'!$B51,,,),"р")</f>
        <v>0</v>
      </c>
      <c r="IM51" s="37">
        <f ca="1">COUNTIF(OFFSET(class5_1,MATCH(IM$1,'5 класс'!$A:$A,0)-7+'Итог по классам'!$B51,,,),"ш")</f>
        <v>0</v>
      </c>
      <c r="IN51" s="37">
        <f ca="1">COUNTIF(OFFSET(class5_2,MATCH(IN$1,'5 класс'!$A:$A,0)-7+'Итог по классам'!$B51,,,),"Ф")</f>
        <v>0</v>
      </c>
      <c r="IO51" s="37">
        <f ca="1">COUNTIF(OFFSET(class5_2,MATCH(IO$1,'5 класс'!$A:$A,0)-7+'Итог по классам'!$B51,,,),"р")</f>
        <v>0</v>
      </c>
      <c r="IP51" s="37">
        <f ca="1">COUNTIF(OFFSET(class5_2,MATCH(IP$1,'5 класс'!$A:$A,0)-7+'Итог по классам'!$B51,,,),"ш")</f>
        <v>0</v>
      </c>
      <c r="IQ51" s="38">
        <f ca="1">COUNTIF(OFFSET(class5_1,MATCH(IQ$1,'5 класс'!$A:$A,0)-7+'Итог по классам'!$B51,,,),"Ф")</f>
        <v>0</v>
      </c>
      <c r="IR51" s="37">
        <f ca="1">COUNTIF(OFFSET(class5_1,MATCH(IR$1,'5 класс'!$A:$A,0)-7+'Итог по классам'!$B51,,,),"р")</f>
        <v>0</v>
      </c>
      <c r="IS51" s="37">
        <f ca="1">COUNTIF(OFFSET(class5_1,MATCH(IS$1,'5 класс'!$A:$A,0)-7+'Итог по классам'!$B51,,,),"ш")</f>
        <v>0</v>
      </c>
      <c r="IT51" s="37">
        <f ca="1">COUNTIF(OFFSET(class5_2,MATCH(IT$1,'5 класс'!$A:$A,0)-7+'Итог по классам'!$B51,,,),"Ф")</f>
        <v>0</v>
      </c>
      <c r="IU51" s="37">
        <f ca="1">COUNTIF(OFFSET(class5_2,MATCH(IU$1,'5 класс'!$A:$A,0)-7+'Итог по классам'!$B51,,,),"р")</f>
        <v>0</v>
      </c>
      <c r="IV51" s="37">
        <f ca="1">COUNTIF(OFFSET(class5_2,MATCH(IV$1,'5 класс'!$A:$A,0)-7+'Итог по классам'!$B51,,,),"ш")</f>
        <v>0</v>
      </c>
      <c r="IW51" s="38">
        <f ca="1">COUNTIF(OFFSET(class5_1,MATCH(IW$1,'5 класс'!$A:$A,0)-7+'Итог по классам'!$B51,,,),"Ф")</f>
        <v>0</v>
      </c>
      <c r="IX51" s="37">
        <f ca="1">COUNTIF(OFFSET(class5_1,MATCH(IX$1,'5 класс'!$A:$A,0)-7+'Итог по классам'!$B51,,,),"р")</f>
        <v>0</v>
      </c>
      <c r="IY51" s="37">
        <f ca="1">COUNTIF(OFFSET(class5_1,MATCH(IY$1,'5 класс'!$A:$A,0)-7+'Итог по классам'!$B51,,,),"ш")</f>
        <v>0</v>
      </c>
      <c r="IZ51" s="37">
        <f ca="1">COUNTIF(OFFSET(class5_2,MATCH(IZ$1,'5 класс'!$A:$A,0)-7+'Итог по классам'!$B51,,,),"Ф")</f>
        <v>0</v>
      </c>
      <c r="JA51" s="37">
        <f ca="1">COUNTIF(OFFSET(class5_2,MATCH(JA$1,'5 класс'!$A:$A,0)-7+'Итог по классам'!$B51,,,),"р")</f>
        <v>0</v>
      </c>
      <c r="JB51" s="37">
        <f ca="1">COUNTIF(OFFSET(class5_2,MATCH(JB$1,'5 класс'!$A:$A,0)-7+'Итог по классам'!$B51,,,),"ш")</f>
        <v>0</v>
      </c>
      <c r="JC51" s="38">
        <f ca="1">COUNTIF(OFFSET(class5_1,MATCH(JC$1,'5 класс'!$A:$A,0)-7+'Итог по классам'!$B51,,,),"Ф")</f>
        <v>0</v>
      </c>
      <c r="JD51" s="37">
        <f ca="1">COUNTIF(OFFSET(class5_1,MATCH(JD$1,'5 класс'!$A:$A,0)-7+'Итог по классам'!$B51,,,),"р")</f>
        <v>0</v>
      </c>
      <c r="JE51" s="37">
        <f ca="1">COUNTIF(OFFSET(class5_1,MATCH(JE$1,'5 класс'!$A:$A,0)-7+'Итог по классам'!$B51,,,),"ш")</f>
        <v>0</v>
      </c>
      <c r="JF51" s="37">
        <f ca="1">COUNTIF(OFFSET(class5_2,MATCH(JF$1,'5 класс'!$A:$A,0)-7+'Итог по классам'!$B51,,,),"Ф")</f>
        <v>0</v>
      </c>
      <c r="JG51" s="37">
        <f ca="1">COUNTIF(OFFSET(class5_2,MATCH(JG$1,'5 класс'!$A:$A,0)-7+'Итог по классам'!$B51,,,),"р")</f>
        <v>0</v>
      </c>
      <c r="JH51" s="37">
        <f ca="1">COUNTIF(OFFSET(class5_2,MATCH(JH$1,'5 класс'!$A:$A,0)-7+'Итог по классам'!$B51,,,),"ш")</f>
        <v>0</v>
      </c>
      <c r="JI51" s="38">
        <f ca="1">COUNTIF(OFFSET(class5_1,MATCH(JI$1,'5 класс'!$A:$A,0)-7+'Итог по классам'!$B51,,,),"Ф")</f>
        <v>0</v>
      </c>
      <c r="JJ51" s="37">
        <f ca="1">COUNTIF(OFFSET(class5_1,MATCH(JJ$1,'5 класс'!$A:$A,0)-7+'Итог по классам'!$B51,,,),"р")</f>
        <v>0</v>
      </c>
      <c r="JK51" s="37">
        <f ca="1">COUNTIF(OFFSET(class5_1,MATCH(JK$1,'5 класс'!$A:$A,0)-7+'Итог по классам'!$B51,,,),"ш")</f>
        <v>0</v>
      </c>
      <c r="JL51" s="37">
        <f ca="1">COUNTIF(OFFSET(class5_2,MATCH(JL$1,'5 класс'!$A:$A,0)-7+'Итог по классам'!$B51,,,),"Ф")</f>
        <v>0</v>
      </c>
      <c r="JM51" s="37">
        <f ca="1">COUNTIF(OFFSET(class5_2,MATCH(JM$1,'5 класс'!$A:$A,0)-7+'Итог по классам'!$B51,,,),"р")</f>
        <v>0</v>
      </c>
      <c r="JN51" s="37">
        <f ca="1">COUNTIF(OFFSET(class5_2,MATCH(JN$1,'5 класс'!$A:$A,0)-7+'Итог по классам'!$B51,,,),"ш")</f>
        <v>0</v>
      </c>
      <c r="JO51" s="38">
        <f ca="1">COUNTIF(OFFSET(class5_1,MATCH(JO$1,'5 класс'!$A:$A,0)-7+'Итог по классам'!$B51,,,),"Ф")</f>
        <v>0</v>
      </c>
      <c r="JP51" s="37">
        <f ca="1">COUNTIF(OFFSET(class5_1,MATCH(JP$1,'5 класс'!$A:$A,0)-7+'Итог по классам'!$B51,,,),"р")</f>
        <v>0</v>
      </c>
      <c r="JQ51" s="37">
        <f ca="1">COUNTIF(OFFSET(class5_1,MATCH(JQ$1,'5 класс'!$A:$A,0)-7+'Итог по классам'!$B51,,,),"ш")</f>
        <v>0</v>
      </c>
      <c r="JR51" s="37">
        <f ca="1">COUNTIF(OFFSET(class5_2,MATCH(JR$1,'5 класс'!$A:$A,0)-7+'Итог по классам'!$B51,,,),"Ф")</f>
        <v>0</v>
      </c>
      <c r="JS51" s="37">
        <f ca="1">COUNTIF(OFFSET(class5_2,MATCH(JS$1,'5 класс'!$A:$A,0)-7+'Итог по классам'!$B51,,,),"р")</f>
        <v>0</v>
      </c>
      <c r="JT51" s="37">
        <f ca="1">COUNTIF(OFFSET(class5_2,MATCH(JT$1,'5 класс'!$A:$A,0)-7+'Итог по классам'!$B51,,,),"ш")</f>
        <v>0</v>
      </c>
      <c r="JU51" s="38">
        <f ca="1">COUNTIF(OFFSET(class5_1,MATCH(JU$1,'5 класс'!$A:$A,0)-7+'Итог по классам'!$B51,,,),"Ф")</f>
        <v>0</v>
      </c>
      <c r="JV51" s="37">
        <f ca="1">COUNTIF(OFFSET(class5_1,MATCH(JV$1,'5 класс'!$A:$A,0)-7+'Итог по классам'!$B51,,,),"р")</f>
        <v>0</v>
      </c>
      <c r="JW51" s="37">
        <f ca="1">COUNTIF(OFFSET(class5_1,MATCH(JW$1,'5 класс'!$A:$A,0)-7+'Итог по классам'!$B51,,,),"ш")</f>
        <v>0</v>
      </c>
      <c r="JX51" s="37">
        <f ca="1">COUNTIF(OFFSET(class5_2,MATCH(JX$1,'5 класс'!$A:$A,0)-7+'Итог по классам'!$B51,,,),"Ф")</f>
        <v>0</v>
      </c>
      <c r="JY51" s="37">
        <f ca="1">COUNTIF(OFFSET(class5_2,MATCH(JY$1,'5 класс'!$A:$A,0)-7+'Итог по классам'!$B51,,,),"р")</f>
        <v>0</v>
      </c>
      <c r="JZ51" s="37">
        <f ca="1">COUNTIF(OFFSET(class5_2,MATCH(JZ$1,'5 класс'!$A:$A,0)-7+'Итог по классам'!$B51,,,),"ш")</f>
        <v>0</v>
      </c>
      <c r="KA51" s="38">
        <f ca="1">COUNTIF(OFFSET(class5_1,MATCH(KA$1,'5 класс'!$A:$A,0)-7+'Итог по классам'!$B51,,,),"Ф")</f>
        <v>0</v>
      </c>
      <c r="KB51" s="37">
        <f ca="1">COUNTIF(OFFSET(class5_1,MATCH(KB$1,'5 класс'!$A:$A,0)-7+'Итог по классам'!$B51,,,),"р")</f>
        <v>0</v>
      </c>
      <c r="KC51" s="37">
        <f ca="1">COUNTIF(OFFSET(class5_1,MATCH(KC$1,'5 класс'!$A:$A,0)-7+'Итог по классам'!$B51,,,),"ш")</f>
        <v>0</v>
      </c>
      <c r="KD51" s="37">
        <f ca="1">COUNTIF(OFFSET(class5_2,MATCH(KD$1,'5 класс'!$A:$A,0)-7+'Итог по классам'!$B51,,,),"Ф")</f>
        <v>0</v>
      </c>
      <c r="KE51" s="37">
        <f ca="1">COUNTIF(OFFSET(class5_2,MATCH(KE$1,'5 класс'!$A:$A,0)-7+'Итог по классам'!$B51,,,),"р")</f>
        <v>0</v>
      </c>
      <c r="KF51" s="37">
        <f ca="1">COUNTIF(OFFSET(class5_2,MATCH(KF$1,'5 класс'!$A:$A,0)-7+'Итог по классам'!$B51,,,),"ш")</f>
        <v>0</v>
      </c>
      <c r="KG51" s="38">
        <f ca="1">COUNTIF(OFFSET(class5_1,MATCH(KG$1,'5 класс'!$A:$A,0)-7+'Итог по классам'!$B51,,,),"Ф")</f>
        <v>0</v>
      </c>
      <c r="KH51" s="37">
        <f ca="1">COUNTIF(OFFSET(class5_1,MATCH(KH$1,'5 класс'!$A:$A,0)-7+'Итог по классам'!$B51,,,),"р")</f>
        <v>0</v>
      </c>
      <c r="KI51" s="37">
        <f ca="1">COUNTIF(OFFSET(class5_1,MATCH(KI$1,'5 класс'!$A:$A,0)-7+'Итог по классам'!$B51,,,),"ш")</f>
        <v>0</v>
      </c>
      <c r="KJ51" s="37">
        <f ca="1">COUNTIF(OFFSET(class5_2,MATCH(KJ$1,'5 класс'!$A:$A,0)-7+'Итог по классам'!$B51,,,),"Ф")</f>
        <v>0</v>
      </c>
      <c r="KK51" s="37">
        <f ca="1">COUNTIF(OFFSET(class5_2,MATCH(KK$1,'5 класс'!$A:$A,0)-7+'Итог по классам'!$B51,,,),"р")</f>
        <v>0</v>
      </c>
      <c r="KL51" s="37">
        <f ca="1">COUNTIF(OFFSET(class5_2,MATCH(KL$1,'5 класс'!$A:$A,0)-7+'Итог по классам'!$B51,,,),"ш")</f>
        <v>0</v>
      </c>
      <c r="KM51" s="38">
        <f ca="1">COUNTIF(OFFSET(class5_1,MATCH(KM$1,'5 класс'!$A:$A,0)-7+'Итог по классам'!$B51,,,),"Ф")</f>
        <v>0</v>
      </c>
      <c r="KN51" s="37">
        <f ca="1">COUNTIF(OFFSET(class5_1,MATCH(KN$1,'5 класс'!$A:$A,0)-7+'Итог по классам'!$B51,,,),"р")</f>
        <v>0</v>
      </c>
      <c r="KO51" s="37">
        <f ca="1">COUNTIF(OFFSET(class5_1,MATCH(KO$1,'5 класс'!$A:$A,0)-7+'Итог по классам'!$B51,,,),"ш")</f>
        <v>0</v>
      </c>
      <c r="KP51" s="37">
        <f ca="1">COUNTIF(OFFSET(class5_2,MATCH(KP$1,'5 класс'!$A:$A,0)-7+'Итог по классам'!$B51,,,),"Ф")</f>
        <v>0</v>
      </c>
      <c r="KQ51" s="37">
        <f ca="1">COUNTIF(OFFSET(class5_2,MATCH(KQ$1,'5 класс'!$A:$A,0)-7+'Итог по классам'!$B51,,,),"р")</f>
        <v>0</v>
      </c>
      <c r="KR51" s="37">
        <f ca="1">COUNTIF(OFFSET(class5_2,MATCH(KR$1,'5 класс'!$A:$A,0)-7+'Итог по классам'!$B51,,,),"ш")</f>
        <v>0</v>
      </c>
    </row>
    <row r="52" spans="1:304" x14ac:dyDescent="0.25">
      <c r="A52">
        <f t="shared" si="9"/>
        <v>1</v>
      </c>
      <c r="B52" s="37">
        <v>4</v>
      </c>
      <c r="C52" s="3" t="s">
        <v>46</v>
      </c>
      <c r="D52" s="3" t="s">
        <v>56</v>
      </c>
      <c r="E52" s="37">
        <f ca="1">COUNTIF(OFFSET(class5_1,MATCH(E$1,'5 класс'!$A:$A,0)-7+'Итог по классам'!$B52,,,),"Ф")</f>
        <v>0</v>
      </c>
      <c r="F52" s="37">
        <f ca="1">COUNTIF(OFFSET(class5_1,MATCH(F$1,'5 класс'!$A:$A,0)-7+'Итог по классам'!$B52,,,),"р")</f>
        <v>0</v>
      </c>
      <c r="G52" s="37">
        <f ca="1">COUNTIF(OFFSET(class5_1,MATCH(G$1,'5 класс'!$A:$A,0)-7+'Итог по классам'!$B52,,,),"ш")</f>
        <v>0</v>
      </c>
      <c r="H52" s="37">
        <f ca="1">COUNTIF(OFFSET(class5_2,MATCH(H$1,'5 класс'!$A:$A,0)-7+'Итог по классам'!$B52,,,),"Ф")</f>
        <v>0</v>
      </c>
      <c r="I52" s="37">
        <f ca="1">COUNTIF(OFFSET(class5_2,MATCH(I$1,'5 класс'!$A:$A,0)-7+'Итог по классам'!$B52,,,),"р")</f>
        <v>0</v>
      </c>
      <c r="J52" s="37">
        <f ca="1">COUNTIF(OFFSET(class5_2,MATCH(J$1,'5 класс'!$A:$A,0)-7+'Итог по классам'!$B52,,,),"ш")</f>
        <v>0</v>
      </c>
      <c r="K52" s="38">
        <f ca="1">COUNTIF(OFFSET(class5_1,MATCH(K$1,'5 класс'!$A:$A,0)-7+'Итог по классам'!$B52,,,),"Ф")</f>
        <v>0</v>
      </c>
      <c r="L52" s="37">
        <f ca="1">COUNTIF(OFFSET(class5_1,MATCH(L$1,'5 класс'!$A:$A,0)-7+'Итог по классам'!$B52,,,),"р")</f>
        <v>0</v>
      </c>
      <c r="M52" s="37">
        <f ca="1">COUNTIF(OFFSET(class5_1,MATCH(M$1,'5 класс'!$A:$A,0)-7+'Итог по классам'!$B52,,,),"ш")</f>
        <v>0</v>
      </c>
      <c r="N52" s="37">
        <f ca="1">COUNTIF(OFFSET(class5_2,MATCH(N$1,'5 класс'!$A:$A,0)-7+'Итог по классам'!$B52,,,),"Ф")</f>
        <v>0</v>
      </c>
      <c r="O52" s="37">
        <f ca="1">COUNTIF(OFFSET(class5_2,MATCH(O$1,'5 класс'!$A:$A,0)-7+'Итог по классам'!$B52,,,),"р")</f>
        <v>0</v>
      </c>
      <c r="P52" s="37">
        <f ca="1">COUNTIF(OFFSET(class5_2,MATCH(P$1,'5 класс'!$A:$A,0)-7+'Итог по классам'!$B52,,,),"ш")</f>
        <v>0</v>
      </c>
      <c r="Q52" s="38">
        <f ca="1">COUNTIF(OFFSET(class5_1,MATCH(Q$1,'5 класс'!$A:$A,0)-7+'Итог по классам'!$B52,,,),"Ф")</f>
        <v>0</v>
      </c>
      <c r="R52" s="37">
        <f ca="1">COUNTIF(OFFSET(class5_1,MATCH(R$1,'5 класс'!$A:$A,0)-7+'Итог по классам'!$B52,,,),"р")</f>
        <v>0</v>
      </c>
      <c r="S52" s="37">
        <f ca="1">COUNTIF(OFFSET(class5_1,MATCH(S$1,'5 класс'!$A:$A,0)-7+'Итог по классам'!$B52,,,),"ш")</f>
        <v>0</v>
      </c>
      <c r="T52" s="37">
        <f ca="1">COUNTIF(OFFSET(class5_2,MATCH(T$1,'5 класс'!$A:$A,0)-7+'Итог по классам'!$B52,,,),"Ф")</f>
        <v>0</v>
      </c>
      <c r="U52" s="37">
        <f ca="1">COUNTIF(OFFSET(class5_2,MATCH(U$1,'5 класс'!$A:$A,0)-7+'Итог по классам'!$B52,,,),"р")</f>
        <v>0</v>
      </c>
      <c r="V52" s="37">
        <f ca="1">COUNTIF(OFFSET(class5_2,MATCH(V$1,'5 класс'!$A:$A,0)-7+'Итог по классам'!$B52,,,),"ш")</f>
        <v>0</v>
      </c>
      <c r="W52" s="38">
        <f ca="1">COUNTIF(OFFSET(class5_1,MATCH(W$1,'5 класс'!$A:$A,0)-7+'Итог по классам'!$B52,,,),"Ф")</f>
        <v>0</v>
      </c>
      <c r="X52" s="37">
        <f ca="1">COUNTIF(OFFSET(class5_1,MATCH(X$1,'5 класс'!$A:$A,0)-7+'Итог по классам'!$B52,,,),"р")</f>
        <v>0</v>
      </c>
      <c r="Y52" s="37">
        <f ca="1">COUNTIF(OFFSET(class5_1,MATCH(Y$1,'5 класс'!$A:$A,0)-7+'Итог по классам'!$B52,,,),"ш")</f>
        <v>0</v>
      </c>
      <c r="Z52" s="37">
        <f ca="1">COUNTIF(OFFSET(class5_2,MATCH(Z$1,'5 класс'!$A:$A,0)-7+'Итог по классам'!$B52,,,),"Ф")</f>
        <v>0</v>
      </c>
      <c r="AA52" s="37">
        <f ca="1">COUNTIF(OFFSET(class5_2,MATCH(AA$1,'5 класс'!$A:$A,0)-7+'Итог по классам'!$B52,,,),"р")</f>
        <v>0</v>
      </c>
      <c r="AB52" s="37">
        <f ca="1">COUNTIF(OFFSET(class5_2,MATCH(AB$1,'5 класс'!$A:$A,0)-7+'Итог по классам'!$B52,,,),"ш")</f>
        <v>0</v>
      </c>
      <c r="AC52" s="38">
        <f ca="1">COUNTIF(OFFSET(class5_1,MATCH(AC$1,'5 класс'!$A:$A,0)-7+'Итог по классам'!$B52,,,),"Ф")</f>
        <v>0</v>
      </c>
      <c r="AD52" s="37">
        <f ca="1">COUNTIF(OFFSET(class5_1,MATCH(AD$1,'5 класс'!$A:$A,0)-7+'Итог по классам'!$B52,,,),"р")</f>
        <v>0</v>
      </c>
      <c r="AE52" s="37">
        <f ca="1">COUNTIF(OFFSET(class5_1,MATCH(AE$1,'5 класс'!$A:$A,0)-7+'Итог по классам'!$B52,,,),"ш")</f>
        <v>0</v>
      </c>
      <c r="AF52" s="37">
        <f ca="1">COUNTIF(OFFSET(class5_2,MATCH(AF$1,'5 класс'!$A:$A,0)-7+'Итог по классам'!$B52,,,),"Ф")</f>
        <v>0</v>
      </c>
      <c r="AG52" s="37">
        <f ca="1">COUNTIF(OFFSET(class5_2,MATCH(AG$1,'5 класс'!$A:$A,0)-7+'Итог по классам'!$B52,,,),"р")</f>
        <v>0</v>
      </c>
      <c r="AH52" s="37">
        <f ca="1">COUNTIF(OFFSET(class5_2,MATCH(AH$1,'5 класс'!$A:$A,0)-7+'Итог по классам'!$B52,,,),"ш")</f>
        <v>0</v>
      </c>
      <c r="AI52" s="38">
        <f ca="1">COUNTIF(OFFSET(class5_1,MATCH(AI$1,'5 класс'!$A:$A,0)-7+'Итог по классам'!$B52,,,),"Ф")</f>
        <v>0</v>
      </c>
      <c r="AJ52" s="37">
        <f ca="1">COUNTIF(OFFSET(class5_1,MATCH(AJ$1,'5 класс'!$A:$A,0)-7+'Итог по классам'!$B52,,,),"р")</f>
        <v>0</v>
      </c>
      <c r="AK52" s="37">
        <f ca="1">COUNTIF(OFFSET(class5_1,MATCH(AK$1,'5 класс'!$A:$A,0)-7+'Итог по классам'!$B52,,,),"ш")</f>
        <v>0</v>
      </c>
      <c r="AL52" s="37">
        <f ca="1">COUNTIF(OFFSET(class5_2,MATCH(AL$1,'5 класс'!$A:$A,0)-7+'Итог по классам'!$B52,,,),"Ф")</f>
        <v>0</v>
      </c>
      <c r="AM52" s="37">
        <f ca="1">COUNTIF(OFFSET(class5_2,MATCH(AM$1,'5 класс'!$A:$A,0)-7+'Итог по классам'!$B52,,,),"р")</f>
        <v>0</v>
      </c>
      <c r="AN52" s="37">
        <f ca="1">COUNTIF(OFFSET(class5_2,MATCH(AN$1,'5 класс'!$A:$A,0)-7+'Итог по классам'!$B52,,,),"ш")</f>
        <v>0</v>
      </c>
      <c r="AO52" s="38">
        <f ca="1">COUNTIF(OFFSET(class5_1,MATCH(AO$1,'5 класс'!$A:$A,0)-7+'Итог по классам'!$B52,,,),"Ф")</f>
        <v>0</v>
      </c>
      <c r="AP52" s="37">
        <f ca="1">COUNTIF(OFFSET(class5_1,MATCH(AP$1,'5 класс'!$A:$A,0)-7+'Итог по классам'!$B52,,,),"р")</f>
        <v>0</v>
      </c>
      <c r="AQ52" s="37">
        <f ca="1">COUNTIF(OFFSET(class5_1,MATCH(AQ$1,'5 класс'!$A:$A,0)-7+'Итог по классам'!$B52,,,),"ш")</f>
        <v>0</v>
      </c>
      <c r="AR52" s="37">
        <f ca="1">COUNTIF(OFFSET(class5_2,MATCH(AR$1,'5 класс'!$A:$A,0)-7+'Итог по классам'!$B52,,,),"Ф")</f>
        <v>0</v>
      </c>
      <c r="AS52" s="37">
        <f ca="1">COUNTIF(OFFSET(class5_2,MATCH(AS$1,'5 класс'!$A:$A,0)-7+'Итог по классам'!$B52,,,),"р")</f>
        <v>0</v>
      </c>
      <c r="AT52" s="37">
        <f ca="1">COUNTIF(OFFSET(class5_2,MATCH(AT$1,'5 класс'!$A:$A,0)-7+'Итог по классам'!$B52,,,),"ш")</f>
        <v>0</v>
      </c>
      <c r="AU52" s="38">
        <f ca="1">COUNTIF(OFFSET(class5_1,MATCH(AU$1,'5 класс'!$A:$A,0)-7+'Итог по классам'!$B52,,,),"Ф")</f>
        <v>0</v>
      </c>
      <c r="AV52" s="37">
        <f ca="1">COUNTIF(OFFSET(class5_1,MATCH(AV$1,'5 класс'!$A:$A,0)-7+'Итог по классам'!$B52,,,),"р")</f>
        <v>0</v>
      </c>
      <c r="AW52" s="37">
        <f ca="1">COUNTIF(OFFSET(class5_1,MATCH(AW$1,'5 класс'!$A:$A,0)-7+'Итог по классам'!$B52,,,),"ш")</f>
        <v>0</v>
      </c>
      <c r="AX52" s="37">
        <f ca="1">COUNTIF(OFFSET(class5_2,MATCH(AX$1,'5 класс'!$A:$A,0)-7+'Итог по классам'!$B52,,,),"Ф")</f>
        <v>0</v>
      </c>
      <c r="AY52" s="37">
        <f ca="1">COUNTIF(OFFSET(class5_2,MATCH(AY$1,'5 класс'!$A:$A,0)-7+'Итог по классам'!$B52,,,),"р")</f>
        <v>0</v>
      </c>
      <c r="AZ52" s="37">
        <f ca="1">COUNTIF(OFFSET(class5_2,MATCH(AZ$1,'5 класс'!$A:$A,0)-7+'Итог по классам'!$B52,,,),"ш")</f>
        <v>0</v>
      </c>
      <c r="BA52" s="38">
        <f ca="1">COUNTIF(OFFSET(class5_1,MATCH(BA$1,'5 класс'!$A:$A,0)-7+'Итог по классам'!$B52,,,),"Ф")</f>
        <v>0</v>
      </c>
      <c r="BB52" s="37">
        <f ca="1">COUNTIF(OFFSET(class5_1,MATCH(BB$1,'5 класс'!$A:$A,0)-7+'Итог по классам'!$B52,,,),"р")</f>
        <v>0</v>
      </c>
      <c r="BC52" s="37">
        <f ca="1">COUNTIF(OFFSET(class5_1,MATCH(BC$1,'5 класс'!$A:$A,0)-7+'Итог по классам'!$B52,,,),"ш")</f>
        <v>0</v>
      </c>
      <c r="BD52" s="37">
        <f ca="1">COUNTIF(OFFSET(class5_2,MATCH(BD$1,'5 класс'!$A:$A,0)-7+'Итог по классам'!$B52,,,),"Ф")</f>
        <v>0</v>
      </c>
      <c r="BE52" s="37">
        <f ca="1">COUNTIF(OFFSET(class5_2,MATCH(BE$1,'5 класс'!$A:$A,0)-7+'Итог по классам'!$B52,,,),"р")</f>
        <v>0</v>
      </c>
      <c r="BF52" s="37">
        <f ca="1">COUNTIF(OFFSET(class5_2,MATCH(BF$1,'5 класс'!$A:$A,0)-7+'Итог по классам'!$B52,,,),"ш")</f>
        <v>0</v>
      </c>
      <c r="BG52" s="38">
        <f ca="1">COUNTIF(OFFSET(class5_1,MATCH(BG$1,'5 класс'!$A:$A,0)-7+'Итог по классам'!$B52,,,),"Ф")</f>
        <v>0</v>
      </c>
      <c r="BH52" s="37">
        <f ca="1">COUNTIF(OFFSET(class5_1,MATCH(BH$1,'5 класс'!$A:$A,0)-7+'Итог по классам'!$B52,,,),"р")</f>
        <v>0</v>
      </c>
      <c r="BI52" s="37">
        <f ca="1">COUNTIF(OFFSET(class5_1,MATCH(BI$1,'5 класс'!$A:$A,0)-7+'Итог по классам'!$B52,,,),"ш")</f>
        <v>0</v>
      </c>
      <c r="BJ52" s="37">
        <f ca="1">COUNTIF(OFFSET(class5_2,MATCH(BJ$1,'5 класс'!$A:$A,0)-7+'Итог по классам'!$B52,,,),"Ф")</f>
        <v>0</v>
      </c>
      <c r="BK52" s="37">
        <f ca="1">COUNTIF(OFFSET(class5_2,MATCH(BK$1,'5 класс'!$A:$A,0)-7+'Итог по классам'!$B52,,,),"р")</f>
        <v>0</v>
      </c>
      <c r="BL52" s="37">
        <f ca="1">COUNTIF(OFFSET(class5_2,MATCH(BL$1,'5 класс'!$A:$A,0)-7+'Итог по классам'!$B52,,,),"ш")</f>
        <v>0</v>
      </c>
      <c r="BM52" s="38">
        <f ca="1">COUNTIF(OFFSET(class5_1,MATCH(BM$1,'5 класс'!$A:$A,0)-7+'Итог по классам'!$B52,,,),"Ф")</f>
        <v>0</v>
      </c>
      <c r="BN52" s="37">
        <f ca="1">COUNTIF(OFFSET(class5_1,MATCH(BN$1,'5 класс'!$A:$A,0)-7+'Итог по классам'!$B52,,,),"р")</f>
        <v>0</v>
      </c>
      <c r="BO52" s="37">
        <f ca="1">COUNTIF(OFFSET(class5_1,MATCH(BO$1,'5 класс'!$A:$A,0)-7+'Итог по классам'!$B52,,,),"ш")</f>
        <v>0</v>
      </c>
      <c r="BP52" s="37">
        <f ca="1">COUNTIF(OFFSET(class5_2,MATCH(BP$1,'5 класс'!$A:$A,0)-7+'Итог по классам'!$B52,,,),"Ф")</f>
        <v>0</v>
      </c>
      <c r="BQ52" s="37">
        <f ca="1">COUNTIF(OFFSET(class5_2,MATCH(BQ$1,'5 класс'!$A:$A,0)-7+'Итог по классам'!$B52,,,),"р")</f>
        <v>0</v>
      </c>
      <c r="BR52" s="37">
        <f ca="1">COUNTIF(OFFSET(class5_2,MATCH(BR$1,'5 класс'!$A:$A,0)-7+'Итог по классам'!$B52,,,),"ш")</f>
        <v>0</v>
      </c>
      <c r="BS52" s="38">
        <f ca="1">COUNTIF(OFFSET(class5_1,MATCH(BS$1,'5 класс'!$A:$A,0)-7+'Итог по классам'!$B52,,,),"Ф")</f>
        <v>0</v>
      </c>
      <c r="BT52" s="37">
        <f ca="1">COUNTIF(OFFSET(class5_1,MATCH(BT$1,'5 класс'!$A:$A,0)-7+'Итог по классам'!$B52,,,),"р")</f>
        <v>0</v>
      </c>
      <c r="BU52" s="37">
        <f ca="1">COUNTIF(OFFSET(class5_1,MATCH(BU$1,'5 класс'!$A:$A,0)-7+'Итог по классам'!$B52,,,),"ш")</f>
        <v>0</v>
      </c>
      <c r="BV52" s="37">
        <f ca="1">COUNTIF(OFFSET(class5_2,MATCH(BV$1,'5 класс'!$A:$A,0)-7+'Итог по классам'!$B52,,,),"Ф")</f>
        <v>0</v>
      </c>
      <c r="BW52" s="37">
        <f ca="1">COUNTIF(OFFSET(class5_2,MATCH(BW$1,'5 класс'!$A:$A,0)-7+'Итог по классам'!$B52,,,),"р")</f>
        <v>0</v>
      </c>
      <c r="BX52" s="37">
        <f ca="1">COUNTIF(OFFSET(class5_2,MATCH(BX$1,'5 класс'!$A:$A,0)-7+'Итог по классам'!$B52,,,),"ш")</f>
        <v>0</v>
      </c>
      <c r="BY52" s="38">
        <f ca="1">COUNTIF(OFFSET(class5_1,MATCH(BY$1,'5 класс'!$A:$A,0)-7+'Итог по классам'!$B52,,,),"Ф")</f>
        <v>0</v>
      </c>
      <c r="BZ52" s="37">
        <f ca="1">COUNTIF(OFFSET(class5_1,MATCH(BZ$1,'5 класс'!$A:$A,0)-7+'Итог по классам'!$B52,,,),"р")</f>
        <v>0</v>
      </c>
      <c r="CA52" s="37">
        <f ca="1">COUNTIF(OFFSET(class5_1,MATCH(CA$1,'5 класс'!$A:$A,0)-7+'Итог по классам'!$B52,,,),"ш")</f>
        <v>0</v>
      </c>
      <c r="CB52" s="37">
        <f ca="1">COUNTIF(OFFSET(class5_2,MATCH(CB$1,'5 класс'!$A:$A,0)-7+'Итог по классам'!$B52,,,),"Ф")</f>
        <v>0</v>
      </c>
      <c r="CC52" s="37">
        <f ca="1">COUNTIF(OFFSET(class5_2,MATCH(CC$1,'5 класс'!$A:$A,0)-7+'Итог по классам'!$B52,,,),"р")</f>
        <v>0</v>
      </c>
      <c r="CD52" s="37">
        <f ca="1">COUNTIF(OFFSET(class5_2,MATCH(CD$1,'5 класс'!$A:$A,0)-7+'Итог по классам'!$B52,,,),"ш")</f>
        <v>0</v>
      </c>
      <c r="CE52" s="38">
        <f ca="1">COUNTIF(OFFSET(class5_1,MATCH(CE$1,'5 класс'!$A:$A,0)-7+'Итог по классам'!$B52,,,),"Ф")</f>
        <v>0</v>
      </c>
      <c r="CF52" s="37">
        <f ca="1">COUNTIF(OFFSET(class5_1,MATCH(CF$1,'5 класс'!$A:$A,0)-7+'Итог по классам'!$B52,,,),"р")</f>
        <v>0</v>
      </c>
      <c r="CG52" s="37">
        <f ca="1">COUNTIF(OFFSET(class5_1,MATCH(CG$1,'5 класс'!$A:$A,0)-7+'Итог по классам'!$B52,,,),"ш")</f>
        <v>0</v>
      </c>
      <c r="CH52" s="37">
        <f ca="1">COUNTIF(OFFSET(class5_2,MATCH(CH$1,'5 класс'!$A:$A,0)-7+'Итог по классам'!$B52,,,),"Ф")</f>
        <v>0</v>
      </c>
      <c r="CI52" s="37">
        <f ca="1">COUNTIF(OFFSET(class5_2,MATCH(CI$1,'5 класс'!$A:$A,0)-7+'Итог по классам'!$B52,,,),"р")</f>
        <v>0</v>
      </c>
      <c r="CJ52" s="37">
        <f ca="1">COUNTIF(OFFSET(class5_2,MATCH(CJ$1,'5 класс'!$A:$A,0)-7+'Итог по классам'!$B52,,,),"ш")</f>
        <v>0</v>
      </c>
      <c r="CK52" s="38">
        <f ca="1">COUNTIF(OFFSET(class5_1,MATCH(CK$1,'5 класс'!$A:$A,0)-7+'Итог по классам'!$B52,,,),"Ф")</f>
        <v>0</v>
      </c>
      <c r="CL52" s="37">
        <f ca="1">COUNTIF(OFFSET(class5_1,MATCH(CL$1,'5 класс'!$A:$A,0)-7+'Итог по классам'!$B52,,,),"р")</f>
        <v>0</v>
      </c>
      <c r="CM52" s="37">
        <f ca="1">COUNTIF(OFFSET(class5_1,MATCH(CM$1,'5 класс'!$A:$A,0)-7+'Итог по классам'!$B52,,,),"ш")</f>
        <v>0</v>
      </c>
      <c r="CN52" s="37">
        <f ca="1">COUNTIF(OFFSET(class5_2,MATCH(CN$1,'5 класс'!$A:$A,0)-7+'Итог по классам'!$B52,,,),"Ф")</f>
        <v>0</v>
      </c>
      <c r="CO52" s="37">
        <f ca="1">COUNTIF(OFFSET(class5_2,MATCH(CO$1,'5 класс'!$A:$A,0)-7+'Итог по классам'!$B52,,,),"р")</f>
        <v>0</v>
      </c>
      <c r="CP52" s="37">
        <f ca="1">COUNTIF(OFFSET(class5_2,MATCH(CP$1,'5 класс'!$A:$A,0)-7+'Итог по классам'!$B52,,,),"ш")</f>
        <v>0</v>
      </c>
      <c r="CQ52" s="38">
        <f ca="1">COUNTIF(OFFSET(class5_1,MATCH(CQ$1,'5 класс'!$A:$A,0)-7+'Итог по классам'!$B52,,,),"Ф")</f>
        <v>0</v>
      </c>
      <c r="CR52" s="37">
        <f ca="1">COUNTIF(OFFSET(class5_1,MATCH(CR$1,'5 класс'!$A:$A,0)-7+'Итог по классам'!$B52,,,),"р")</f>
        <v>0</v>
      </c>
      <c r="CS52" s="37">
        <f ca="1">COUNTIF(OFFSET(class5_1,MATCH(CS$1,'5 класс'!$A:$A,0)-7+'Итог по классам'!$B52,,,),"ш")</f>
        <v>0</v>
      </c>
      <c r="CT52" s="37">
        <f ca="1">COUNTIF(OFFSET(class5_2,MATCH(CT$1,'5 класс'!$A:$A,0)-7+'Итог по классам'!$B52,,,),"Ф")</f>
        <v>0</v>
      </c>
      <c r="CU52" s="37">
        <f ca="1">COUNTIF(OFFSET(class5_2,MATCH(CU$1,'5 класс'!$A:$A,0)-7+'Итог по классам'!$B52,,,),"р")</f>
        <v>0</v>
      </c>
      <c r="CV52" s="37">
        <f ca="1">COUNTIF(OFFSET(class5_2,MATCH(CV$1,'5 класс'!$A:$A,0)-7+'Итог по классам'!$B52,,,),"ш")</f>
        <v>0</v>
      </c>
      <c r="CW52" s="38">
        <f ca="1">COUNTIF(OFFSET(class5_1,MATCH(CW$1,'5 класс'!$A:$A,0)-7+'Итог по классам'!$B52,,,),"Ф")</f>
        <v>0</v>
      </c>
      <c r="CX52" s="37">
        <f ca="1">COUNTIF(OFFSET(class5_1,MATCH(CX$1,'5 класс'!$A:$A,0)-7+'Итог по классам'!$B52,,,),"р")</f>
        <v>0</v>
      </c>
      <c r="CY52" s="37">
        <f ca="1">COUNTIF(OFFSET(class5_1,MATCH(CY$1,'5 класс'!$A:$A,0)-7+'Итог по классам'!$B52,,,),"ш")</f>
        <v>0</v>
      </c>
      <c r="CZ52" s="37">
        <f ca="1">COUNTIF(OFFSET(class5_2,MATCH(CZ$1,'5 класс'!$A:$A,0)-7+'Итог по классам'!$B52,,,),"Ф")</f>
        <v>0</v>
      </c>
      <c r="DA52" s="37">
        <f ca="1">COUNTIF(OFFSET(class5_2,MATCH(DA$1,'5 класс'!$A:$A,0)-7+'Итог по классам'!$B52,,,),"р")</f>
        <v>0</v>
      </c>
      <c r="DB52" s="37">
        <f ca="1">COUNTIF(OFFSET(class5_2,MATCH(DB$1,'5 класс'!$A:$A,0)-7+'Итог по классам'!$B52,,,),"ш")</f>
        <v>0</v>
      </c>
      <c r="DC52" s="38">
        <f ca="1">COUNTIF(OFFSET(class5_1,MATCH(DC$1,'5 класс'!$A:$A,0)-7+'Итог по классам'!$B52,,,),"Ф")</f>
        <v>0</v>
      </c>
      <c r="DD52" s="37">
        <f ca="1">COUNTIF(OFFSET(class5_1,MATCH(DD$1,'5 класс'!$A:$A,0)-7+'Итог по классам'!$B52,,,),"р")</f>
        <v>0</v>
      </c>
      <c r="DE52" s="37">
        <f ca="1">COUNTIF(OFFSET(class5_1,MATCH(DE$1,'5 класс'!$A:$A,0)-7+'Итог по классам'!$B52,,,),"ш")</f>
        <v>0</v>
      </c>
      <c r="DF52" s="37">
        <f ca="1">COUNTIF(OFFSET(class5_2,MATCH(DF$1,'5 класс'!$A:$A,0)-7+'Итог по классам'!$B52,,,),"Ф")</f>
        <v>0</v>
      </c>
      <c r="DG52" s="37">
        <f ca="1">COUNTIF(OFFSET(class5_2,MATCH(DG$1,'5 класс'!$A:$A,0)-7+'Итог по классам'!$B52,,,),"р")</f>
        <v>0</v>
      </c>
      <c r="DH52" s="37">
        <f ca="1">COUNTIF(OFFSET(class5_2,MATCH(DH$1,'5 класс'!$A:$A,0)-7+'Итог по классам'!$B52,,,),"ш")</f>
        <v>0</v>
      </c>
      <c r="DI52" s="38">
        <f ca="1">COUNTIF(OFFSET(class5_1,MATCH(DI$1,'5 класс'!$A:$A,0)-7+'Итог по классам'!$B52,,,),"Ф")</f>
        <v>0</v>
      </c>
      <c r="DJ52" s="37">
        <f ca="1">COUNTIF(OFFSET(class5_1,MATCH(DJ$1,'5 класс'!$A:$A,0)-7+'Итог по классам'!$B52,,,),"р")</f>
        <v>0</v>
      </c>
      <c r="DK52" s="37">
        <f ca="1">COUNTIF(OFFSET(class5_1,MATCH(DK$1,'5 класс'!$A:$A,0)-7+'Итог по классам'!$B52,,,),"ш")</f>
        <v>0</v>
      </c>
      <c r="DL52" s="37">
        <f ca="1">COUNTIF(OFFSET(class5_2,MATCH(DL$1,'5 класс'!$A:$A,0)-7+'Итог по классам'!$B52,,,),"Ф")</f>
        <v>0</v>
      </c>
      <c r="DM52" s="37">
        <f ca="1">COUNTIF(OFFSET(class5_2,MATCH(DM$1,'5 класс'!$A:$A,0)-7+'Итог по классам'!$B52,,,),"р")</f>
        <v>0</v>
      </c>
      <c r="DN52" s="37">
        <f ca="1">COUNTIF(OFFSET(class5_2,MATCH(DN$1,'5 класс'!$A:$A,0)-7+'Итог по классам'!$B52,,,),"ш")</f>
        <v>0</v>
      </c>
      <c r="DO52" s="38">
        <f ca="1">COUNTIF(OFFSET(class5_1,MATCH(DO$1,'5 класс'!$A:$A,0)-7+'Итог по классам'!$B52,,,),"Ф")</f>
        <v>0</v>
      </c>
      <c r="DP52" s="37">
        <f ca="1">COUNTIF(OFFSET(class5_1,MATCH(DP$1,'5 класс'!$A:$A,0)-7+'Итог по классам'!$B52,,,),"р")</f>
        <v>0</v>
      </c>
      <c r="DQ52" s="37">
        <f ca="1">COUNTIF(OFFSET(class5_1,MATCH(DQ$1,'5 класс'!$A:$A,0)-7+'Итог по классам'!$B52,,,),"ш")</f>
        <v>0</v>
      </c>
      <c r="DR52" s="37">
        <f ca="1">COUNTIF(OFFSET(class5_2,MATCH(DR$1,'5 класс'!$A:$A,0)-7+'Итог по классам'!$B52,,,),"Ф")</f>
        <v>0</v>
      </c>
      <c r="DS52" s="37">
        <f ca="1">COUNTIF(OFFSET(class5_2,MATCH(DS$1,'5 класс'!$A:$A,0)-7+'Итог по классам'!$B52,,,),"р")</f>
        <v>0</v>
      </c>
      <c r="DT52" s="37">
        <f ca="1">COUNTIF(OFFSET(class5_2,MATCH(DT$1,'5 класс'!$A:$A,0)-7+'Итог по классам'!$B52,,,),"ш")</f>
        <v>0</v>
      </c>
      <c r="DU52" s="38">
        <f ca="1">COUNTIF(OFFSET(class5_1,MATCH(DU$1,'5 класс'!$A:$A,0)-7+'Итог по классам'!$B52,,,),"Ф")</f>
        <v>0</v>
      </c>
      <c r="DV52" s="37">
        <f ca="1">COUNTIF(OFFSET(class5_1,MATCH(DV$1,'5 класс'!$A:$A,0)-7+'Итог по классам'!$B52,,,),"р")</f>
        <v>0</v>
      </c>
      <c r="DW52" s="37">
        <f ca="1">COUNTIF(OFFSET(class5_1,MATCH(DW$1,'5 класс'!$A:$A,0)-7+'Итог по классам'!$B52,,,),"ш")</f>
        <v>0</v>
      </c>
      <c r="DX52" s="37">
        <f ca="1">COUNTIF(OFFSET(class5_2,MATCH(DX$1,'5 класс'!$A:$A,0)-7+'Итог по классам'!$B52,,,),"Ф")</f>
        <v>0</v>
      </c>
      <c r="DY52" s="37">
        <f ca="1">COUNTIF(OFFSET(class5_2,MATCH(DY$1,'5 класс'!$A:$A,0)-7+'Итог по классам'!$B52,,,),"р")</f>
        <v>0</v>
      </c>
      <c r="DZ52" s="37">
        <f ca="1">COUNTIF(OFFSET(class5_2,MATCH(DZ$1,'5 класс'!$A:$A,0)-7+'Итог по классам'!$B52,,,),"ш")</f>
        <v>0</v>
      </c>
      <c r="EA52" s="38">
        <f ca="1">COUNTIF(OFFSET(class5_1,MATCH(EA$1,'5 класс'!$A:$A,0)-7+'Итог по классам'!$B52,,,),"Ф")</f>
        <v>0</v>
      </c>
      <c r="EB52" s="37">
        <f ca="1">COUNTIF(OFFSET(class5_1,MATCH(EB$1,'5 класс'!$A:$A,0)-7+'Итог по классам'!$B52,,,),"р")</f>
        <v>0</v>
      </c>
      <c r="EC52" s="37">
        <f ca="1">COUNTIF(OFFSET(class5_1,MATCH(EC$1,'5 класс'!$A:$A,0)-7+'Итог по классам'!$B52,,,),"ш")</f>
        <v>0</v>
      </c>
      <c r="ED52" s="37">
        <f ca="1">COUNTIF(OFFSET(class5_2,MATCH(ED$1,'5 класс'!$A:$A,0)-7+'Итог по классам'!$B52,,,),"Ф")</f>
        <v>0</v>
      </c>
      <c r="EE52" s="37">
        <f ca="1">COUNTIF(OFFSET(class5_2,MATCH(EE$1,'5 класс'!$A:$A,0)-7+'Итог по классам'!$B52,,,),"р")</f>
        <v>0</v>
      </c>
      <c r="EF52" s="37">
        <f ca="1">COUNTIF(OFFSET(class5_2,MATCH(EF$1,'5 класс'!$A:$A,0)-7+'Итог по классам'!$B52,,,),"ш")</f>
        <v>0</v>
      </c>
      <c r="EG52" s="38">
        <f ca="1">COUNTIF(OFFSET(class5_1,MATCH(EG$1,'5 класс'!$A:$A,0)-7+'Итог по классам'!$B52,,,),"Ф")</f>
        <v>0</v>
      </c>
      <c r="EH52" s="37">
        <f ca="1">COUNTIF(OFFSET(class5_1,MATCH(EH$1,'5 класс'!$A:$A,0)-7+'Итог по классам'!$B52,,,),"р")</f>
        <v>0</v>
      </c>
      <c r="EI52" s="37">
        <f ca="1">COUNTIF(OFFSET(class5_1,MATCH(EI$1,'5 класс'!$A:$A,0)-7+'Итог по классам'!$B52,,,),"ш")</f>
        <v>0</v>
      </c>
      <c r="EJ52" s="37">
        <f ca="1">COUNTIF(OFFSET(class5_2,MATCH(EJ$1,'5 класс'!$A:$A,0)-7+'Итог по классам'!$B52,,,),"Ф")</f>
        <v>0</v>
      </c>
      <c r="EK52" s="37">
        <f ca="1">COUNTIF(OFFSET(class5_2,MATCH(EK$1,'5 класс'!$A:$A,0)-7+'Итог по классам'!$B52,,,),"р")</f>
        <v>0</v>
      </c>
      <c r="EL52" s="37">
        <f ca="1">COUNTIF(OFFSET(class5_2,MATCH(EL$1,'5 класс'!$A:$A,0)-7+'Итог по классам'!$B52,,,),"ш")</f>
        <v>0</v>
      </c>
      <c r="EM52" s="38">
        <f ca="1">COUNTIF(OFFSET(class5_1,MATCH(EM$1,'5 класс'!$A:$A,0)-7+'Итог по классам'!$B52,,,),"Ф")</f>
        <v>0</v>
      </c>
      <c r="EN52" s="37">
        <f ca="1">COUNTIF(OFFSET(class5_1,MATCH(EN$1,'5 класс'!$A:$A,0)-7+'Итог по классам'!$B52,,,),"р")</f>
        <v>0</v>
      </c>
      <c r="EO52" s="37">
        <f ca="1">COUNTIF(OFFSET(class5_1,MATCH(EO$1,'5 класс'!$A:$A,0)-7+'Итог по классам'!$B52,,,),"ш")</f>
        <v>0</v>
      </c>
      <c r="EP52" s="37">
        <f ca="1">COUNTIF(OFFSET(class5_2,MATCH(EP$1,'5 класс'!$A:$A,0)-7+'Итог по классам'!$B52,,,),"Ф")</f>
        <v>0</v>
      </c>
      <c r="EQ52" s="37">
        <f ca="1">COUNTIF(OFFSET(class5_2,MATCH(EQ$1,'5 класс'!$A:$A,0)-7+'Итог по классам'!$B52,,,),"р")</f>
        <v>0</v>
      </c>
      <c r="ER52" s="37">
        <f ca="1">COUNTIF(OFFSET(class5_2,MATCH(ER$1,'5 класс'!$A:$A,0)-7+'Итог по классам'!$B52,,,),"ш")</f>
        <v>0</v>
      </c>
      <c r="ES52" s="38">
        <f ca="1">COUNTIF(OFFSET(class5_1,MATCH(ES$1,'5 класс'!$A:$A,0)-7+'Итог по классам'!$B52,,,),"Ф")</f>
        <v>0</v>
      </c>
      <c r="ET52" s="37">
        <f ca="1">COUNTIF(OFFSET(class5_1,MATCH(ET$1,'5 класс'!$A:$A,0)-7+'Итог по классам'!$B52,,,),"р")</f>
        <v>0</v>
      </c>
      <c r="EU52" s="37">
        <f ca="1">COUNTIF(OFFSET(class5_1,MATCH(EU$1,'5 класс'!$A:$A,0)-7+'Итог по классам'!$B52,,,),"ш")</f>
        <v>0</v>
      </c>
      <c r="EV52" s="37">
        <f ca="1">COUNTIF(OFFSET(class5_2,MATCH(EV$1,'5 класс'!$A:$A,0)-7+'Итог по классам'!$B52,,,),"Ф")</f>
        <v>0</v>
      </c>
      <c r="EW52" s="37">
        <f ca="1">COUNTIF(OFFSET(class5_2,MATCH(EW$1,'5 класс'!$A:$A,0)-7+'Итог по классам'!$B52,,,),"р")</f>
        <v>0</v>
      </c>
      <c r="EX52" s="37">
        <f ca="1">COUNTIF(OFFSET(class5_2,MATCH(EX$1,'5 класс'!$A:$A,0)-7+'Итог по классам'!$B52,,,),"ш")</f>
        <v>0</v>
      </c>
      <c r="EY52" s="38">
        <f ca="1">COUNTIF(OFFSET(class5_1,MATCH(EY$1,'5 класс'!$A:$A,0)-7+'Итог по классам'!$B52,,,),"Ф")</f>
        <v>0</v>
      </c>
      <c r="EZ52" s="37">
        <f ca="1">COUNTIF(OFFSET(class5_1,MATCH(EZ$1,'5 класс'!$A:$A,0)-7+'Итог по классам'!$B52,,,),"р")</f>
        <v>0</v>
      </c>
      <c r="FA52" s="37">
        <f ca="1">COUNTIF(OFFSET(class5_1,MATCH(FA$1,'5 класс'!$A:$A,0)-7+'Итог по классам'!$B52,,,),"ш")</f>
        <v>0</v>
      </c>
      <c r="FB52" s="37">
        <f ca="1">COUNTIF(OFFSET(class5_2,MATCH(FB$1,'5 класс'!$A:$A,0)-7+'Итог по классам'!$B52,,,),"Ф")</f>
        <v>0</v>
      </c>
      <c r="FC52" s="37">
        <f ca="1">COUNTIF(OFFSET(class5_2,MATCH(FC$1,'5 класс'!$A:$A,0)-7+'Итог по классам'!$B52,,,),"р")</f>
        <v>0</v>
      </c>
      <c r="FD52" s="37">
        <f ca="1">COUNTIF(OFFSET(class5_2,MATCH(FD$1,'5 класс'!$A:$A,0)-7+'Итог по классам'!$B52,,,),"ш")</f>
        <v>0</v>
      </c>
      <c r="FE52" s="38">
        <f ca="1">COUNTIF(OFFSET(class5_1,MATCH(FE$1,'5 класс'!$A:$A,0)-7+'Итог по классам'!$B52,,,),"Ф")</f>
        <v>0</v>
      </c>
      <c r="FF52" s="37">
        <f ca="1">COUNTIF(OFFSET(class5_1,MATCH(FF$1,'5 класс'!$A:$A,0)-7+'Итог по классам'!$B52,,,),"р")</f>
        <v>0</v>
      </c>
      <c r="FG52" s="37">
        <f ca="1">COUNTIF(OFFSET(class5_1,MATCH(FG$1,'5 класс'!$A:$A,0)-7+'Итог по классам'!$B52,,,),"ш")</f>
        <v>0</v>
      </c>
      <c r="FH52" s="37">
        <f ca="1">COUNTIF(OFFSET(class5_2,MATCH(FH$1,'5 класс'!$A:$A,0)-7+'Итог по классам'!$B52,,,),"Ф")</f>
        <v>0</v>
      </c>
      <c r="FI52" s="37">
        <f ca="1">COUNTIF(OFFSET(class5_2,MATCH(FI$1,'5 класс'!$A:$A,0)-7+'Итог по классам'!$B52,,,),"р")</f>
        <v>0</v>
      </c>
      <c r="FJ52" s="37">
        <f ca="1">COUNTIF(OFFSET(class5_2,MATCH(FJ$1,'5 класс'!$A:$A,0)-7+'Итог по классам'!$B52,,,),"ш")</f>
        <v>0</v>
      </c>
      <c r="FK52" s="38">
        <f ca="1">COUNTIF(OFFSET(class5_1,MATCH(FK$1,'5 класс'!$A:$A,0)-7+'Итог по классам'!$B52,,,),"Ф")</f>
        <v>0</v>
      </c>
      <c r="FL52" s="37">
        <f ca="1">COUNTIF(OFFSET(class5_1,MATCH(FL$1,'5 класс'!$A:$A,0)-7+'Итог по классам'!$B52,,,),"р")</f>
        <v>0</v>
      </c>
      <c r="FM52" s="37">
        <f ca="1">COUNTIF(OFFSET(class5_1,MATCH(FM$1,'5 класс'!$A:$A,0)-7+'Итог по классам'!$B52,,,),"ш")</f>
        <v>0</v>
      </c>
      <c r="FN52" s="37">
        <f ca="1">COUNTIF(OFFSET(class5_2,MATCH(FN$1,'5 класс'!$A:$A,0)-7+'Итог по классам'!$B52,,,),"Ф")</f>
        <v>0</v>
      </c>
      <c r="FO52" s="37">
        <f ca="1">COUNTIF(OFFSET(class5_2,MATCH(FO$1,'5 класс'!$A:$A,0)-7+'Итог по классам'!$B52,,,),"р")</f>
        <v>0</v>
      </c>
      <c r="FP52" s="37">
        <f ca="1">COUNTIF(OFFSET(class5_2,MATCH(FP$1,'5 класс'!$A:$A,0)-7+'Итог по классам'!$B52,,,),"ш")</f>
        <v>0</v>
      </c>
      <c r="FQ52" s="38">
        <f ca="1">COUNTIF(OFFSET(class5_1,MATCH(FQ$1,'5 класс'!$A:$A,0)-7+'Итог по классам'!$B52,,,),"Ф")</f>
        <v>0</v>
      </c>
      <c r="FR52" s="37">
        <f ca="1">COUNTIF(OFFSET(class5_1,MATCH(FR$1,'5 класс'!$A:$A,0)-7+'Итог по классам'!$B52,,,),"р")</f>
        <v>0</v>
      </c>
      <c r="FS52" s="37">
        <f ca="1">COUNTIF(OFFSET(class5_1,MATCH(FS$1,'5 класс'!$A:$A,0)-7+'Итог по классам'!$B52,,,),"ш")</f>
        <v>0</v>
      </c>
      <c r="FT52" s="37">
        <f ca="1">COUNTIF(OFFSET(class5_2,MATCH(FT$1,'5 класс'!$A:$A,0)-7+'Итог по классам'!$B52,,,),"Ф")</f>
        <v>0</v>
      </c>
      <c r="FU52" s="37">
        <f ca="1">COUNTIF(OFFSET(class5_2,MATCH(FU$1,'5 класс'!$A:$A,0)-7+'Итог по классам'!$B52,,,),"р")</f>
        <v>0</v>
      </c>
      <c r="FV52" s="37">
        <f ca="1">COUNTIF(OFFSET(class5_2,MATCH(FV$1,'5 класс'!$A:$A,0)-7+'Итог по классам'!$B52,,,),"ш")</f>
        <v>0</v>
      </c>
      <c r="FW52" s="38">
        <f ca="1">COUNTIF(OFFSET(class5_1,MATCH(FW$1,'5 класс'!$A:$A,0)-7+'Итог по классам'!$B52,,,),"Ф")</f>
        <v>0</v>
      </c>
      <c r="FX52" s="37">
        <f ca="1">COUNTIF(OFFSET(class5_1,MATCH(FX$1,'5 класс'!$A:$A,0)-7+'Итог по классам'!$B52,,,),"р")</f>
        <v>0</v>
      </c>
      <c r="FY52" s="37">
        <f ca="1">COUNTIF(OFFSET(class5_1,MATCH(FY$1,'5 класс'!$A:$A,0)-7+'Итог по классам'!$B52,,,),"ш")</f>
        <v>0</v>
      </c>
      <c r="FZ52" s="37">
        <f ca="1">COUNTIF(OFFSET(class5_2,MATCH(FZ$1,'5 класс'!$A:$A,0)-7+'Итог по классам'!$B52,,,),"Ф")</f>
        <v>0</v>
      </c>
      <c r="GA52" s="37">
        <f ca="1">COUNTIF(OFFSET(class5_2,MATCH(GA$1,'5 класс'!$A:$A,0)-7+'Итог по классам'!$B52,,,),"р")</f>
        <v>0</v>
      </c>
      <c r="GB52" s="37">
        <f ca="1">COUNTIF(OFFSET(class5_2,MATCH(GB$1,'5 класс'!$A:$A,0)-7+'Итог по классам'!$B52,,,),"ш")</f>
        <v>0</v>
      </c>
      <c r="GC52" s="38">
        <f ca="1">COUNTIF(OFFSET(class5_1,MATCH(GC$1,'5 класс'!$A:$A,0)-7+'Итог по классам'!$B52,,,),"Ф")</f>
        <v>0</v>
      </c>
      <c r="GD52" s="37">
        <f ca="1">COUNTIF(OFFSET(class5_1,MATCH(GD$1,'5 класс'!$A:$A,0)-7+'Итог по классам'!$B52,,,),"р")</f>
        <v>0</v>
      </c>
      <c r="GE52" s="37">
        <f ca="1">COUNTIF(OFFSET(class5_1,MATCH(GE$1,'5 класс'!$A:$A,0)-7+'Итог по классам'!$B52,,,),"ш")</f>
        <v>0</v>
      </c>
      <c r="GF52" s="37">
        <f ca="1">COUNTIF(OFFSET(class5_2,MATCH(GF$1,'5 класс'!$A:$A,0)-7+'Итог по классам'!$B52,,,),"Ф")</f>
        <v>0</v>
      </c>
      <c r="GG52" s="37">
        <f ca="1">COUNTIF(OFFSET(class5_2,MATCH(GG$1,'5 класс'!$A:$A,0)-7+'Итог по классам'!$B52,,,),"р")</f>
        <v>0</v>
      </c>
      <c r="GH52" s="37">
        <f ca="1">COUNTIF(OFFSET(class5_2,MATCH(GH$1,'5 класс'!$A:$A,0)-7+'Итог по классам'!$B52,,,),"ш")</f>
        <v>0</v>
      </c>
      <c r="GI52" s="38">
        <f ca="1">COUNTIF(OFFSET(class5_1,MATCH(GI$1,'5 класс'!$A:$A,0)-7+'Итог по классам'!$B52,,,),"Ф")</f>
        <v>0</v>
      </c>
      <c r="GJ52" s="37">
        <f ca="1">COUNTIF(OFFSET(class5_1,MATCH(GJ$1,'5 класс'!$A:$A,0)-7+'Итог по классам'!$B52,,,),"р")</f>
        <v>0</v>
      </c>
      <c r="GK52" s="37">
        <f ca="1">COUNTIF(OFFSET(class5_1,MATCH(GK$1,'5 класс'!$A:$A,0)-7+'Итог по классам'!$B52,,,),"ш")</f>
        <v>0</v>
      </c>
      <c r="GL52" s="37">
        <f ca="1">COUNTIF(OFFSET(class5_2,MATCH(GL$1,'5 класс'!$A:$A,0)-7+'Итог по классам'!$B52,,,),"Ф")</f>
        <v>0</v>
      </c>
      <c r="GM52" s="37">
        <f ca="1">COUNTIF(OFFSET(class5_2,MATCH(GM$1,'5 класс'!$A:$A,0)-7+'Итог по классам'!$B52,,,),"р")</f>
        <v>0</v>
      </c>
      <c r="GN52" s="37">
        <f ca="1">COUNTIF(OFFSET(class5_2,MATCH(GN$1,'5 класс'!$A:$A,0)-7+'Итог по классам'!$B52,,,),"ш")</f>
        <v>0</v>
      </c>
      <c r="GO52" s="38">
        <f ca="1">COUNTIF(OFFSET(class5_1,MATCH(GO$1,'5 класс'!$A:$A,0)-7+'Итог по классам'!$B52,,,),"Ф")</f>
        <v>0</v>
      </c>
      <c r="GP52" s="37">
        <f ca="1">COUNTIF(OFFSET(class5_1,MATCH(GP$1,'5 класс'!$A:$A,0)-7+'Итог по классам'!$B52,,,),"р")</f>
        <v>0</v>
      </c>
      <c r="GQ52" s="37">
        <f ca="1">COUNTIF(OFFSET(class5_1,MATCH(GQ$1,'5 класс'!$A:$A,0)-7+'Итог по классам'!$B52,,,),"ш")</f>
        <v>0</v>
      </c>
      <c r="GR52" s="37">
        <f ca="1">COUNTIF(OFFSET(class5_2,MATCH(GR$1,'5 класс'!$A:$A,0)-7+'Итог по классам'!$B52,,,),"Ф")</f>
        <v>0</v>
      </c>
      <c r="GS52" s="37">
        <f ca="1">COUNTIF(OFFSET(class5_2,MATCH(GS$1,'5 класс'!$A:$A,0)-7+'Итог по классам'!$B52,,,),"р")</f>
        <v>0</v>
      </c>
      <c r="GT52" s="37">
        <f ca="1">COUNTIF(OFFSET(class5_2,MATCH(GT$1,'5 класс'!$A:$A,0)-7+'Итог по классам'!$B52,,,),"ш")</f>
        <v>0</v>
      </c>
      <c r="GU52" s="38">
        <f ca="1">COUNTIF(OFFSET(class5_1,MATCH(GU$1,'5 класс'!$A:$A,0)-7+'Итог по классам'!$B52,,,),"Ф")</f>
        <v>0</v>
      </c>
      <c r="GV52" s="37">
        <f ca="1">COUNTIF(OFFSET(class5_1,MATCH(GV$1,'5 класс'!$A:$A,0)-7+'Итог по классам'!$B52,,,),"р")</f>
        <v>0</v>
      </c>
      <c r="GW52" s="37">
        <f ca="1">COUNTIF(OFFSET(class5_1,MATCH(GW$1,'5 класс'!$A:$A,0)-7+'Итог по классам'!$B52,,,),"ш")</f>
        <v>0</v>
      </c>
      <c r="GX52" s="37">
        <f ca="1">COUNTIF(OFFSET(class5_2,MATCH(GX$1,'5 класс'!$A:$A,0)-7+'Итог по классам'!$B52,,,),"Ф")</f>
        <v>0</v>
      </c>
      <c r="GY52" s="37">
        <f ca="1">COUNTIF(OFFSET(class5_2,MATCH(GY$1,'5 класс'!$A:$A,0)-7+'Итог по классам'!$B52,,,),"р")</f>
        <v>0</v>
      </c>
      <c r="GZ52" s="37">
        <f ca="1">COUNTIF(OFFSET(class5_2,MATCH(GZ$1,'5 класс'!$A:$A,0)-7+'Итог по классам'!$B52,,,),"ш")</f>
        <v>0</v>
      </c>
      <c r="HA52" s="38">
        <f ca="1">COUNTIF(OFFSET(class5_1,MATCH(HA$1,'5 класс'!$A:$A,0)-7+'Итог по классам'!$B52,,,),"Ф")</f>
        <v>0</v>
      </c>
      <c r="HB52" s="37">
        <f ca="1">COUNTIF(OFFSET(class5_1,MATCH(HB$1,'5 класс'!$A:$A,0)-7+'Итог по классам'!$B52,,,),"р")</f>
        <v>0</v>
      </c>
      <c r="HC52" s="37">
        <f ca="1">COUNTIF(OFFSET(class5_1,MATCH(HC$1,'5 класс'!$A:$A,0)-7+'Итог по классам'!$B52,,,),"ш")</f>
        <v>0</v>
      </c>
      <c r="HD52" s="37">
        <f ca="1">COUNTIF(OFFSET(class5_2,MATCH(HD$1,'5 класс'!$A:$A,0)-7+'Итог по классам'!$B52,,,),"Ф")</f>
        <v>0</v>
      </c>
      <c r="HE52" s="37">
        <f ca="1">COUNTIF(OFFSET(class5_2,MATCH(HE$1,'5 класс'!$A:$A,0)-7+'Итог по классам'!$B52,,,),"р")</f>
        <v>0</v>
      </c>
      <c r="HF52" s="37">
        <f ca="1">COUNTIF(OFFSET(class5_2,MATCH(HF$1,'5 класс'!$A:$A,0)-7+'Итог по классам'!$B52,,,),"ш")</f>
        <v>0</v>
      </c>
      <c r="HG52" s="38">
        <f ca="1">COUNTIF(OFFSET(class5_1,MATCH(HG$1,'5 класс'!$A:$A,0)-7+'Итог по классам'!$B52,,,),"Ф")</f>
        <v>0</v>
      </c>
      <c r="HH52" s="37">
        <f ca="1">COUNTIF(OFFSET(class5_1,MATCH(HH$1,'5 класс'!$A:$A,0)-7+'Итог по классам'!$B52,,,),"р")</f>
        <v>0</v>
      </c>
      <c r="HI52" s="37">
        <f ca="1">COUNTIF(OFFSET(class5_1,MATCH(HI$1,'5 класс'!$A:$A,0)-7+'Итог по классам'!$B52,,,),"ш")</f>
        <v>0</v>
      </c>
      <c r="HJ52" s="37">
        <f ca="1">COUNTIF(OFFSET(class5_2,MATCH(HJ$1,'5 класс'!$A:$A,0)-7+'Итог по классам'!$B52,,,),"Ф")</f>
        <v>0</v>
      </c>
      <c r="HK52" s="37">
        <f ca="1">COUNTIF(OFFSET(class5_2,MATCH(HK$1,'5 класс'!$A:$A,0)-7+'Итог по классам'!$B52,,,),"р")</f>
        <v>0</v>
      </c>
      <c r="HL52" s="37">
        <f ca="1">COUNTIF(OFFSET(class5_2,MATCH(HL$1,'5 класс'!$A:$A,0)-7+'Итог по классам'!$B52,,,),"ш")</f>
        <v>0</v>
      </c>
      <c r="HM52" s="38">
        <f ca="1">COUNTIF(OFFSET(class5_1,MATCH(HM$1,'5 класс'!$A:$A,0)-7+'Итог по классам'!$B52,,,),"Ф")</f>
        <v>0</v>
      </c>
      <c r="HN52" s="37">
        <f ca="1">COUNTIF(OFFSET(class5_1,MATCH(HN$1,'5 класс'!$A:$A,0)-7+'Итог по классам'!$B52,,,),"р")</f>
        <v>0</v>
      </c>
      <c r="HO52" s="37">
        <f ca="1">COUNTIF(OFFSET(class5_1,MATCH(HO$1,'5 класс'!$A:$A,0)-7+'Итог по классам'!$B52,,,),"ш")</f>
        <v>0</v>
      </c>
      <c r="HP52" s="37">
        <f ca="1">COUNTIF(OFFSET(class5_2,MATCH(HP$1,'5 класс'!$A:$A,0)-7+'Итог по классам'!$B52,,,),"Ф")</f>
        <v>0</v>
      </c>
      <c r="HQ52" s="37">
        <f ca="1">COUNTIF(OFFSET(class5_2,MATCH(HQ$1,'5 класс'!$A:$A,0)-7+'Итог по классам'!$B52,,,),"р")</f>
        <v>0</v>
      </c>
      <c r="HR52" s="37">
        <f ca="1">COUNTIF(OFFSET(class5_2,MATCH(HR$1,'5 класс'!$A:$A,0)-7+'Итог по классам'!$B52,,,),"ш")</f>
        <v>0</v>
      </c>
      <c r="HS52" s="38">
        <f ca="1">COUNTIF(OFFSET(class5_1,MATCH(HS$1,'5 класс'!$A:$A,0)-7+'Итог по классам'!$B52,,,),"Ф")</f>
        <v>0</v>
      </c>
      <c r="HT52" s="37">
        <f ca="1">COUNTIF(OFFSET(class5_1,MATCH(HT$1,'5 класс'!$A:$A,0)-7+'Итог по классам'!$B52,,,),"р")</f>
        <v>0</v>
      </c>
      <c r="HU52" s="37">
        <f ca="1">COUNTIF(OFFSET(class5_1,MATCH(HU$1,'5 класс'!$A:$A,0)-7+'Итог по классам'!$B52,,,),"ш")</f>
        <v>0</v>
      </c>
      <c r="HV52" s="37">
        <f ca="1">COUNTIF(OFFSET(class5_2,MATCH(HV$1,'5 класс'!$A:$A,0)-7+'Итог по классам'!$B52,,,),"Ф")</f>
        <v>0</v>
      </c>
      <c r="HW52" s="37">
        <f ca="1">COUNTIF(OFFSET(class5_2,MATCH(HW$1,'5 класс'!$A:$A,0)-7+'Итог по классам'!$B52,,,),"р")</f>
        <v>0</v>
      </c>
      <c r="HX52" s="37">
        <f ca="1">COUNTIF(OFFSET(class5_2,MATCH(HX$1,'5 класс'!$A:$A,0)-7+'Итог по классам'!$B52,,,),"ш")</f>
        <v>0</v>
      </c>
      <c r="HY52" s="38">
        <f ca="1">COUNTIF(OFFSET(class5_1,MATCH(HY$1,'5 класс'!$A:$A,0)-7+'Итог по классам'!$B52,,,),"Ф")</f>
        <v>0</v>
      </c>
      <c r="HZ52" s="37">
        <f ca="1">COUNTIF(OFFSET(class5_1,MATCH(HZ$1,'5 класс'!$A:$A,0)-7+'Итог по классам'!$B52,,,),"р")</f>
        <v>0</v>
      </c>
      <c r="IA52" s="37">
        <f ca="1">COUNTIF(OFFSET(class5_1,MATCH(IA$1,'5 класс'!$A:$A,0)-7+'Итог по классам'!$B52,,,),"ш")</f>
        <v>0</v>
      </c>
      <c r="IB52" s="37">
        <f ca="1">COUNTIF(OFFSET(class5_2,MATCH(IB$1,'5 класс'!$A:$A,0)-7+'Итог по классам'!$B52,,,),"Ф")</f>
        <v>0</v>
      </c>
      <c r="IC52" s="37">
        <f ca="1">COUNTIF(OFFSET(class5_2,MATCH(IC$1,'5 класс'!$A:$A,0)-7+'Итог по классам'!$B52,,,),"р")</f>
        <v>0</v>
      </c>
      <c r="ID52" s="37">
        <f ca="1">COUNTIF(OFFSET(class5_2,MATCH(ID$1,'5 класс'!$A:$A,0)-7+'Итог по классам'!$B52,,,),"ш")</f>
        <v>0</v>
      </c>
      <c r="IE52" s="38">
        <f ca="1">COUNTIF(OFFSET(class5_1,MATCH(IE$1,'5 класс'!$A:$A,0)-7+'Итог по классам'!$B52,,,),"Ф")</f>
        <v>0</v>
      </c>
      <c r="IF52" s="37">
        <f ca="1">COUNTIF(OFFSET(class5_1,MATCH(IF$1,'5 класс'!$A:$A,0)-7+'Итог по классам'!$B52,,,),"р")</f>
        <v>0</v>
      </c>
      <c r="IG52" s="37">
        <f ca="1">COUNTIF(OFFSET(class5_1,MATCH(IG$1,'5 класс'!$A:$A,0)-7+'Итог по классам'!$B52,,,),"ш")</f>
        <v>0</v>
      </c>
      <c r="IH52" s="37">
        <f ca="1">COUNTIF(OFFSET(class5_2,MATCH(IH$1,'5 класс'!$A:$A,0)-7+'Итог по классам'!$B52,,,),"Ф")</f>
        <v>0</v>
      </c>
      <c r="II52" s="37">
        <f ca="1">COUNTIF(OFFSET(class5_2,MATCH(II$1,'5 класс'!$A:$A,0)-7+'Итог по классам'!$B52,,,),"р")</f>
        <v>0</v>
      </c>
      <c r="IJ52" s="37">
        <f ca="1">COUNTIF(OFFSET(class5_2,MATCH(IJ$1,'5 класс'!$A:$A,0)-7+'Итог по классам'!$B52,,,),"ш")</f>
        <v>0</v>
      </c>
      <c r="IK52" s="38">
        <f ca="1">COUNTIF(OFFSET(class5_1,MATCH(IK$1,'5 класс'!$A:$A,0)-7+'Итог по классам'!$B52,,,),"Ф")</f>
        <v>0</v>
      </c>
      <c r="IL52" s="37">
        <f ca="1">COUNTIF(OFFSET(class5_1,MATCH(IL$1,'5 класс'!$A:$A,0)-7+'Итог по классам'!$B52,,,),"р")</f>
        <v>0</v>
      </c>
      <c r="IM52" s="37">
        <f ca="1">COUNTIF(OFFSET(class5_1,MATCH(IM$1,'5 класс'!$A:$A,0)-7+'Итог по классам'!$B52,,,),"ш")</f>
        <v>0</v>
      </c>
      <c r="IN52" s="37">
        <f ca="1">COUNTIF(OFFSET(class5_2,MATCH(IN$1,'5 класс'!$A:$A,0)-7+'Итог по классам'!$B52,,,),"Ф")</f>
        <v>0</v>
      </c>
      <c r="IO52" s="37">
        <f ca="1">COUNTIF(OFFSET(class5_2,MATCH(IO$1,'5 класс'!$A:$A,0)-7+'Итог по классам'!$B52,,,),"р")</f>
        <v>0</v>
      </c>
      <c r="IP52" s="37">
        <f ca="1">COUNTIF(OFFSET(class5_2,MATCH(IP$1,'5 класс'!$A:$A,0)-7+'Итог по классам'!$B52,,,),"ш")</f>
        <v>0</v>
      </c>
      <c r="IQ52" s="38">
        <f ca="1">COUNTIF(OFFSET(class5_1,MATCH(IQ$1,'5 класс'!$A:$A,0)-7+'Итог по классам'!$B52,,,),"Ф")</f>
        <v>0</v>
      </c>
      <c r="IR52" s="37">
        <f ca="1">COUNTIF(OFFSET(class5_1,MATCH(IR$1,'5 класс'!$A:$A,0)-7+'Итог по классам'!$B52,,,),"р")</f>
        <v>0</v>
      </c>
      <c r="IS52" s="37">
        <f ca="1">COUNTIF(OFFSET(class5_1,MATCH(IS$1,'5 класс'!$A:$A,0)-7+'Итог по классам'!$B52,,,),"ш")</f>
        <v>0</v>
      </c>
      <c r="IT52" s="37">
        <f ca="1">COUNTIF(OFFSET(class5_2,MATCH(IT$1,'5 класс'!$A:$A,0)-7+'Итог по классам'!$B52,,,),"Ф")</f>
        <v>0</v>
      </c>
      <c r="IU52" s="37">
        <f ca="1">COUNTIF(OFFSET(class5_2,MATCH(IU$1,'5 класс'!$A:$A,0)-7+'Итог по классам'!$B52,,,),"р")</f>
        <v>0</v>
      </c>
      <c r="IV52" s="37">
        <f ca="1">COUNTIF(OFFSET(class5_2,MATCH(IV$1,'5 класс'!$A:$A,0)-7+'Итог по классам'!$B52,,,),"ш")</f>
        <v>0</v>
      </c>
      <c r="IW52" s="38">
        <f ca="1">COUNTIF(OFFSET(class5_1,MATCH(IW$1,'5 класс'!$A:$A,0)-7+'Итог по классам'!$B52,,,),"Ф")</f>
        <v>0</v>
      </c>
      <c r="IX52" s="37">
        <f ca="1">COUNTIF(OFFSET(class5_1,MATCH(IX$1,'5 класс'!$A:$A,0)-7+'Итог по классам'!$B52,,,),"р")</f>
        <v>0</v>
      </c>
      <c r="IY52" s="37">
        <f ca="1">COUNTIF(OFFSET(class5_1,MATCH(IY$1,'5 класс'!$A:$A,0)-7+'Итог по классам'!$B52,,,),"ш")</f>
        <v>0</v>
      </c>
      <c r="IZ52" s="37">
        <f ca="1">COUNTIF(OFFSET(class5_2,MATCH(IZ$1,'5 класс'!$A:$A,0)-7+'Итог по классам'!$B52,,,),"Ф")</f>
        <v>0</v>
      </c>
      <c r="JA52" s="37">
        <f ca="1">COUNTIF(OFFSET(class5_2,MATCH(JA$1,'5 класс'!$A:$A,0)-7+'Итог по классам'!$B52,,,),"р")</f>
        <v>0</v>
      </c>
      <c r="JB52" s="37">
        <f ca="1">COUNTIF(OFFSET(class5_2,MATCH(JB$1,'5 класс'!$A:$A,0)-7+'Итог по классам'!$B52,,,),"ш")</f>
        <v>0</v>
      </c>
      <c r="JC52" s="38">
        <f ca="1">COUNTIF(OFFSET(class5_1,MATCH(JC$1,'5 класс'!$A:$A,0)-7+'Итог по классам'!$B52,,,),"Ф")</f>
        <v>0</v>
      </c>
      <c r="JD52" s="37">
        <f ca="1">COUNTIF(OFFSET(class5_1,MATCH(JD$1,'5 класс'!$A:$A,0)-7+'Итог по классам'!$B52,,,),"р")</f>
        <v>0</v>
      </c>
      <c r="JE52" s="37">
        <f ca="1">COUNTIF(OFFSET(class5_1,MATCH(JE$1,'5 класс'!$A:$A,0)-7+'Итог по классам'!$B52,,,),"ш")</f>
        <v>0</v>
      </c>
      <c r="JF52" s="37">
        <f ca="1">COUNTIF(OFFSET(class5_2,MATCH(JF$1,'5 класс'!$A:$A,0)-7+'Итог по классам'!$B52,,,),"Ф")</f>
        <v>0</v>
      </c>
      <c r="JG52" s="37">
        <f ca="1">COUNTIF(OFFSET(class5_2,MATCH(JG$1,'5 класс'!$A:$A,0)-7+'Итог по классам'!$B52,,,),"р")</f>
        <v>0</v>
      </c>
      <c r="JH52" s="37">
        <f ca="1">COUNTIF(OFFSET(class5_2,MATCH(JH$1,'5 класс'!$A:$A,0)-7+'Итог по классам'!$B52,,,),"ш")</f>
        <v>0</v>
      </c>
      <c r="JI52" s="38">
        <f ca="1">COUNTIF(OFFSET(class5_1,MATCH(JI$1,'5 класс'!$A:$A,0)-7+'Итог по классам'!$B52,,,),"Ф")</f>
        <v>0</v>
      </c>
      <c r="JJ52" s="37">
        <f ca="1">COUNTIF(OFFSET(class5_1,MATCH(JJ$1,'5 класс'!$A:$A,0)-7+'Итог по классам'!$B52,,,),"р")</f>
        <v>0</v>
      </c>
      <c r="JK52" s="37">
        <f ca="1">COUNTIF(OFFSET(class5_1,MATCH(JK$1,'5 класс'!$A:$A,0)-7+'Итог по классам'!$B52,,,),"ш")</f>
        <v>0</v>
      </c>
      <c r="JL52" s="37">
        <f ca="1">COUNTIF(OFFSET(class5_2,MATCH(JL$1,'5 класс'!$A:$A,0)-7+'Итог по классам'!$B52,,,),"Ф")</f>
        <v>0</v>
      </c>
      <c r="JM52" s="37">
        <f ca="1">COUNTIF(OFFSET(class5_2,MATCH(JM$1,'5 класс'!$A:$A,0)-7+'Итог по классам'!$B52,,,),"р")</f>
        <v>0</v>
      </c>
      <c r="JN52" s="37">
        <f ca="1">COUNTIF(OFFSET(class5_2,MATCH(JN$1,'5 класс'!$A:$A,0)-7+'Итог по классам'!$B52,,,),"ш")</f>
        <v>0</v>
      </c>
      <c r="JO52" s="38">
        <f ca="1">COUNTIF(OFFSET(class5_1,MATCH(JO$1,'5 класс'!$A:$A,0)-7+'Итог по классам'!$B52,,,),"Ф")</f>
        <v>0</v>
      </c>
      <c r="JP52" s="37">
        <f ca="1">COUNTIF(OFFSET(class5_1,MATCH(JP$1,'5 класс'!$A:$A,0)-7+'Итог по классам'!$B52,,,),"р")</f>
        <v>0</v>
      </c>
      <c r="JQ52" s="37">
        <f ca="1">COUNTIF(OFFSET(class5_1,MATCH(JQ$1,'5 класс'!$A:$A,0)-7+'Итог по классам'!$B52,,,),"ш")</f>
        <v>0</v>
      </c>
      <c r="JR52" s="37">
        <f ca="1">COUNTIF(OFFSET(class5_2,MATCH(JR$1,'5 класс'!$A:$A,0)-7+'Итог по классам'!$B52,,,),"Ф")</f>
        <v>0</v>
      </c>
      <c r="JS52" s="37">
        <f ca="1">COUNTIF(OFFSET(class5_2,MATCH(JS$1,'5 класс'!$A:$A,0)-7+'Итог по классам'!$B52,,,),"р")</f>
        <v>0</v>
      </c>
      <c r="JT52" s="37">
        <f ca="1">COUNTIF(OFFSET(class5_2,MATCH(JT$1,'5 класс'!$A:$A,0)-7+'Итог по классам'!$B52,,,),"ш")</f>
        <v>0</v>
      </c>
      <c r="JU52" s="38">
        <f ca="1">COUNTIF(OFFSET(class5_1,MATCH(JU$1,'5 класс'!$A:$A,0)-7+'Итог по классам'!$B52,,,),"Ф")</f>
        <v>0</v>
      </c>
      <c r="JV52" s="37">
        <f ca="1">COUNTIF(OFFSET(class5_1,MATCH(JV$1,'5 класс'!$A:$A,0)-7+'Итог по классам'!$B52,,,),"р")</f>
        <v>0</v>
      </c>
      <c r="JW52" s="37">
        <f ca="1">COUNTIF(OFFSET(class5_1,MATCH(JW$1,'5 класс'!$A:$A,0)-7+'Итог по классам'!$B52,,,),"ш")</f>
        <v>0</v>
      </c>
      <c r="JX52" s="37">
        <f ca="1">COUNTIF(OFFSET(class5_2,MATCH(JX$1,'5 класс'!$A:$A,0)-7+'Итог по классам'!$B52,,,),"Ф")</f>
        <v>0</v>
      </c>
      <c r="JY52" s="37">
        <f ca="1">COUNTIF(OFFSET(class5_2,MATCH(JY$1,'5 класс'!$A:$A,0)-7+'Итог по классам'!$B52,,,),"р")</f>
        <v>0</v>
      </c>
      <c r="JZ52" s="37">
        <f ca="1">COUNTIF(OFFSET(class5_2,MATCH(JZ$1,'5 класс'!$A:$A,0)-7+'Итог по классам'!$B52,,,),"ш")</f>
        <v>0</v>
      </c>
      <c r="KA52" s="38">
        <f ca="1">COUNTIF(OFFSET(class5_1,MATCH(KA$1,'5 класс'!$A:$A,0)-7+'Итог по классам'!$B52,,,),"Ф")</f>
        <v>0</v>
      </c>
      <c r="KB52" s="37">
        <f ca="1">COUNTIF(OFFSET(class5_1,MATCH(KB$1,'5 класс'!$A:$A,0)-7+'Итог по классам'!$B52,,,),"р")</f>
        <v>0</v>
      </c>
      <c r="KC52" s="37">
        <f ca="1">COUNTIF(OFFSET(class5_1,MATCH(KC$1,'5 класс'!$A:$A,0)-7+'Итог по классам'!$B52,,,),"ш")</f>
        <v>0</v>
      </c>
      <c r="KD52" s="37">
        <f ca="1">COUNTIF(OFFSET(class5_2,MATCH(KD$1,'5 класс'!$A:$A,0)-7+'Итог по классам'!$B52,,,),"Ф")</f>
        <v>0</v>
      </c>
      <c r="KE52" s="37">
        <f ca="1">COUNTIF(OFFSET(class5_2,MATCH(KE$1,'5 класс'!$A:$A,0)-7+'Итог по классам'!$B52,,,),"р")</f>
        <v>0</v>
      </c>
      <c r="KF52" s="37">
        <f ca="1">COUNTIF(OFFSET(class5_2,MATCH(KF$1,'5 класс'!$A:$A,0)-7+'Итог по классам'!$B52,,,),"ш")</f>
        <v>0</v>
      </c>
      <c r="KG52" s="38">
        <f ca="1">COUNTIF(OFFSET(class5_1,MATCH(KG$1,'5 класс'!$A:$A,0)-7+'Итог по классам'!$B52,,,),"Ф")</f>
        <v>0</v>
      </c>
      <c r="KH52" s="37">
        <f ca="1">COUNTIF(OFFSET(class5_1,MATCH(KH$1,'5 класс'!$A:$A,0)-7+'Итог по классам'!$B52,,,),"р")</f>
        <v>0</v>
      </c>
      <c r="KI52" s="37">
        <f ca="1">COUNTIF(OFFSET(class5_1,MATCH(KI$1,'5 класс'!$A:$A,0)-7+'Итог по классам'!$B52,,,),"ш")</f>
        <v>0</v>
      </c>
      <c r="KJ52" s="37">
        <f ca="1">COUNTIF(OFFSET(class5_2,MATCH(KJ$1,'5 класс'!$A:$A,0)-7+'Итог по классам'!$B52,,,),"Ф")</f>
        <v>0</v>
      </c>
      <c r="KK52" s="37">
        <f ca="1">COUNTIF(OFFSET(class5_2,MATCH(KK$1,'5 класс'!$A:$A,0)-7+'Итог по классам'!$B52,,,),"р")</f>
        <v>0</v>
      </c>
      <c r="KL52" s="37">
        <f ca="1">COUNTIF(OFFSET(class5_2,MATCH(KL$1,'5 класс'!$A:$A,0)-7+'Итог по классам'!$B52,,,),"ш")</f>
        <v>0</v>
      </c>
      <c r="KM52" s="38">
        <f ca="1">COUNTIF(OFFSET(class5_1,MATCH(KM$1,'5 класс'!$A:$A,0)-7+'Итог по классам'!$B52,,,),"Ф")</f>
        <v>0</v>
      </c>
      <c r="KN52" s="37">
        <f ca="1">COUNTIF(OFFSET(class5_1,MATCH(KN$1,'5 класс'!$A:$A,0)-7+'Итог по классам'!$B52,,,),"р")</f>
        <v>0</v>
      </c>
      <c r="KO52" s="37">
        <f ca="1">COUNTIF(OFFSET(class5_1,MATCH(KO$1,'5 класс'!$A:$A,0)-7+'Итог по классам'!$B52,,,),"ш")</f>
        <v>0</v>
      </c>
      <c r="KP52" s="37">
        <f ca="1">COUNTIF(OFFSET(class5_2,MATCH(KP$1,'5 класс'!$A:$A,0)-7+'Итог по классам'!$B52,,,),"Ф")</f>
        <v>0</v>
      </c>
      <c r="KQ52" s="37">
        <f ca="1">COUNTIF(OFFSET(class5_2,MATCH(KQ$1,'5 класс'!$A:$A,0)-7+'Итог по классам'!$B52,,,),"р")</f>
        <v>0</v>
      </c>
      <c r="KR52" s="37">
        <f ca="1">COUNTIF(OFFSET(class5_2,MATCH(KR$1,'5 класс'!$A:$A,0)-7+'Итог по классам'!$B52,,,),"ш")</f>
        <v>0</v>
      </c>
    </row>
    <row r="53" spans="1:304" x14ac:dyDescent="0.25">
      <c r="A53">
        <f t="shared" si="9"/>
        <v>1</v>
      </c>
      <c r="B53" s="37">
        <v>5</v>
      </c>
      <c r="C53" s="3" t="s">
        <v>4</v>
      </c>
      <c r="D53" s="3" t="s">
        <v>56</v>
      </c>
      <c r="E53" s="37">
        <f ca="1">COUNTIF(OFFSET(class5_1,MATCH(E$1,'5 класс'!$A:$A,0)-7+'Итог по классам'!$B53,,,),"Ф")</f>
        <v>0</v>
      </c>
      <c r="F53" s="37">
        <f ca="1">COUNTIF(OFFSET(class5_1,MATCH(F$1,'5 класс'!$A:$A,0)-7+'Итог по классам'!$B53,,,),"р")</f>
        <v>0</v>
      </c>
      <c r="G53" s="37">
        <f ca="1">COUNTIF(OFFSET(class5_1,MATCH(G$1,'5 класс'!$A:$A,0)-7+'Итог по классам'!$B53,,,),"ш")</f>
        <v>6</v>
      </c>
      <c r="H53" s="37">
        <f ca="1">COUNTIF(OFFSET(class5_2,MATCH(H$1,'5 класс'!$A:$A,0)-7+'Итог по классам'!$B53,,,),"Ф")</f>
        <v>0</v>
      </c>
      <c r="I53" s="37">
        <f ca="1">COUNTIF(OFFSET(class5_2,MATCH(I$1,'5 класс'!$A:$A,0)-7+'Итог по классам'!$B53,,,),"р")</f>
        <v>0</v>
      </c>
      <c r="J53" s="37">
        <f ca="1">COUNTIF(OFFSET(class5_2,MATCH(J$1,'5 класс'!$A:$A,0)-7+'Итог по классам'!$B53,,,),"ш")</f>
        <v>0</v>
      </c>
      <c r="K53" s="38">
        <f ca="1">COUNTIF(OFFSET(class5_1,MATCH(K$1,'5 класс'!$A:$A,0)-7+'Итог по классам'!$B53,,,),"Ф")</f>
        <v>0</v>
      </c>
      <c r="L53" s="37">
        <f ca="1">COUNTIF(OFFSET(class5_1,MATCH(L$1,'5 класс'!$A:$A,0)-7+'Итог по классам'!$B53,,,),"р")</f>
        <v>0</v>
      </c>
      <c r="M53" s="37">
        <f ca="1">COUNTIF(OFFSET(class5_1,MATCH(M$1,'5 класс'!$A:$A,0)-7+'Итог по классам'!$B53,,,),"ш")</f>
        <v>0</v>
      </c>
      <c r="N53" s="37">
        <f ca="1">COUNTIF(OFFSET(class5_2,MATCH(N$1,'5 класс'!$A:$A,0)-7+'Итог по классам'!$B53,,,),"Ф")</f>
        <v>0</v>
      </c>
      <c r="O53" s="37">
        <f ca="1">COUNTIF(OFFSET(class5_2,MATCH(O$1,'5 класс'!$A:$A,0)-7+'Итог по классам'!$B53,,,),"р")</f>
        <v>0</v>
      </c>
      <c r="P53" s="37">
        <f ca="1">COUNTIF(OFFSET(class5_2,MATCH(P$1,'5 класс'!$A:$A,0)-7+'Итог по классам'!$B53,,,),"ш")</f>
        <v>0</v>
      </c>
      <c r="Q53" s="38">
        <f ca="1">COUNTIF(OFFSET(class5_1,MATCH(Q$1,'5 класс'!$A:$A,0)-7+'Итог по классам'!$B53,,,),"Ф")</f>
        <v>0</v>
      </c>
      <c r="R53" s="37">
        <f ca="1">COUNTIF(OFFSET(class5_1,MATCH(R$1,'5 класс'!$A:$A,0)-7+'Итог по классам'!$B53,,,),"р")</f>
        <v>0</v>
      </c>
      <c r="S53" s="37">
        <f ca="1">COUNTIF(OFFSET(class5_1,MATCH(S$1,'5 класс'!$A:$A,0)-7+'Итог по классам'!$B53,,,),"ш")</f>
        <v>0</v>
      </c>
      <c r="T53" s="37">
        <f ca="1">COUNTIF(OFFSET(class5_2,MATCH(T$1,'5 класс'!$A:$A,0)-7+'Итог по классам'!$B53,,,),"Ф")</f>
        <v>0</v>
      </c>
      <c r="U53" s="37">
        <f ca="1">COUNTIF(OFFSET(class5_2,MATCH(U$1,'5 класс'!$A:$A,0)-7+'Итог по классам'!$B53,,,),"р")</f>
        <v>0</v>
      </c>
      <c r="V53" s="37">
        <f ca="1">COUNTIF(OFFSET(class5_2,MATCH(V$1,'5 класс'!$A:$A,0)-7+'Итог по классам'!$B53,,,),"ш")</f>
        <v>0</v>
      </c>
      <c r="W53" s="38">
        <f ca="1">COUNTIF(OFFSET(class5_1,MATCH(W$1,'5 класс'!$A:$A,0)-7+'Итог по классам'!$B53,,,),"Ф")</f>
        <v>0</v>
      </c>
      <c r="X53" s="37">
        <f ca="1">COUNTIF(OFFSET(class5_1,MATCH(X$1,'5 класс'!$A:$A,0)-7+'Итог по классам'!$B53,,,),"р")</f>
        <v>0</v>
      </c>
      <c r="Y53" s="37">
        <f ca="1">COUNTIF(OFFSET(class5_1,MATCH(Y$1,'5 класс'!$A:$A,0)-7+'Итог по классам'!$B53,,,),"ш")</f>
        <v>0</v>
      </c>
      <c r="Z53" s="37">
        <f ca="1">COUNTIF(OFFSET(class5_2,MATCH(Z$1,'5 класс'!$A:$A,0)-7+'Итог по классам'!$B53,,,),"Ф")</f>
        <v>0</v>
      </c>
      <c r="AA53" s="37">
        <f ca="1">COUNTIF(OFFSET(class5_2,MATCH(AA$1,'5 класс'!$A:$A,0)-7+'Итог по классам'!$B53,,,),"р")</f>
        <v>0</v>
      </c>
      <c r="AB53" s="37">
        <f ca="1">COUNTIF(OFFSET(class5_2,MATCH(AB$1,'5 класс'!$A:$A,0)-7+'Итог по классам'!$B53,,,),"ш")</f>
        <v>0</v>
      </c>
      <c r="AC53" s="38">
        <f ca="1">COUNTIF(OFFSET(class5_1,MATCH(AC$1,'5 класс'!$A:$A,0)-7+'Итог по классам'!$B53,,,),"Ф")</f>
        <v>0</v>
      </c>
      <c r="AD53" s="37">
        <f ca="1">COUNTIF(OFFSET(class5_1,MATCH(AD$1,'5 класс'!$A:$A,0)-7+'Итог по классам'!$B53,,,),"р")</f>
        <v>0</v>
      </c>
      <c r="AE53" s="37">
        <f ca="1">COUNTIF(OFFSET(class5_1,MATCH(AE$1,'5 класс'!$A:$A,0)-7+'Итог по классам'!$B53,,,),"ш")</f>
        <v>0</v>
      </c>
      <c r="AF53" s="37">
        <f ca="1">COUNTIF(OFFSET(class5_2,MATCH(AF$1,'5 класс'!$A:$A,0)-7+'Итог по классам'!$B53,,,),"Ф")</f>
        <v>0</v>
      </c>
      <c r="AG53" s="37">
        <f ca="1">COUNTIF(OFFSET(class5_2,MATCH(AG$1,'5 класс'!$A:$A,0)-7+'Итог по классам'!$B53,,,),"р")</f>
        <v>0</v>
      </c>
      <c r="AH53" s="37">
        <f ca="1">COUNTIF(OFFSET(class5_2,MATCH(AH$1,'5 класс'!$A:$A,0)-7+'Итог по классам'!$B53,,,),"ш")</f>
        <v>0</v>
      </c>
      <c r="AI53" s="38">
        <f ca="1">COUNTIF(OFFSET(class5_1,MATCH(AI$1,'5 класс'!$A:$A,0)-7+'Итог по классам'!$B53,,,),"Ф")</f>
        <v>0</v>
      </c>
      <c r="AJ53" s="37">
        <f ca="1">COUNTIF(OFFSET(class5_1,MATCH(AJ$1,'5 класс'!$A:$A,0)-7+'Итог по классам'!$B53,,,),"р")</f>
        <v>0</v>
      </c>
      <c r="AK53" s="37">
        <f ca="1">COUNTIF(OFFSET(class5_1,MATCH(AK$1,'5 класс'!$A:$A,0)-7+'Итог по классам'!$B53,,,),"ш")</f>
        <v>0</v>
      </c>
      <c r="AL53" s="37">
        <f ca="1">COUNTIF(OFFSET(class5_2,MATCH(AL$1,'5 класс'!$A:$A,0)-7+'Итог по классам'!$B53,,,),"Ф")</f>
        <v>0</v>
      </c>
      <c r="AM53" s="37">
        <f ca="1">COUNTIF(OFFSET(class5_2,MATCH(AM$1,'5 класс'!$A:$A,0)-7+'Итог по классам'!$B53,,,),"р")</f>
        <v>0</v>
      </c>
      <c r="AN53" s="37">
        <f ca="1">COUNTIF(OFFSET(class5_2,MATCH(AN$1,'5 класс'!$A:$A,0)-7+'Итог по классам'!$B53,,,),"ш")</f>
        <v>0</v>
      </c>
      <c r="AO53" s="38">
        <f ca="1">COUNTIF(OFFSET(class5_1,MATCH(AO$1,'5 класс'!$A:$A,0)-7+'Итог по классам'!$B53,,,),"Ф")</f>
        <v>0</v>
      </c>
      <c r="AP53" s="37">
        <f ca="1">COUNTIF(OFFSET(class5_1,MATCH(AP$1,'5 класс'!$A:$A,0)-7+'Итог по классам'!$B53,,,),"р")</f>
        <v>0</v>
      </c>
      <c r="AQ53" s="37">
        <f ca="1">COUNTIF(OFFSET(class5_1,MATCH(AQ$1,'5 класс'!$A:$A,0)-7+'Итог по классам'!$B53,,,),"ш")</f>
        <v>0</v>
      </c>
      <c r="AR53" s="37">
        <f ca="1">COUNTIF(OFFSET(class5_2,MATCH(AR$1,'5 класс'!$A:$A,0)-7+'Итог по классам'!$B53,,,),"Ф")</f>
        <v>0</v>
      </c>
      <c r="AS53" s="37">
        <f ca="1">COUNTIF(OFFSET(class5_2,MATCH(AS$1,'5 класс'!$A:$A,0)-7+'Итог по классам'!$B53,,,),"р")</f>
        <v>0</v>
      </c>
      <c r="AT53" s="37">
        <f ca="1">COUNTIF(OFFSET(class5_2,MATCH(AT$1,'5 класс'!$A:$A,0)-7+'Итог по классам'!$B53,,,),"ш")</f>
        <v>0</v>
      </c>
      <c r="AU53" s="38">
        <f ca="1">COUNTIF(OFFSET(class5_1,MATCH(AU$1,'5 класс'!$A:$A,0)-7+'Итог по классам'!$B53,,,),"Ф")</f>
        <v>0</v>
      </c>
      <c r="AV53" s="37">
        <f ca="1">COUNTIF(OFFSET(class5_1,MATCH(AV$1,'5 класс'!$A:$A,0)-7+'Итог по классам'!$B53,,,),"р")</f>
        <v>0</v>
      </c>
      <c r="AW53" s="37">
        <f ca="1">COUNTIF(OFFSET(class5_1,MATCH(AW$1,'5 класс'!$A:$A,0)-7+'Итог по классам'!$B53,,,),"ш")</f>
        <v>0</v>
      </c>
      <c r="AX53" s="37">
        <f ca="1">COUNTIF(OFFSET(class5_2,MATCH(AX$1,'5 класс'!$A:$A,0)-7+'Итог по классам'!$B53,,,),"Ф")</f>
        <v>0</v>
      </c>
      <c r="AY53" s="37">
        <f ca="1">COUNTIF(OFFSET(class5_2,MATCH(AY$1,'5 класс'!$A:$A,0)-7+'Итог по классам'!$B53,,,),"р")</f>
        <v>0</v>
      </c>
      <c r="AZ53" s="37">
        <f ca="1">COUNTIF(OFFSET(class5_2,MATCH(AZ$1,'5 класс'!$A:$A,0)-7+'Итог по классам'!$B53,,,),"ш")</f>
        <v>0</v>
      </c>
      <c r="BA53" s="38">
        <f ca="1">COUNTIF(OFFSET(class5_1,MATCH(BA$1,'5 класс'!$A:$A,0)-7+'Итог по классам'!$B53,,,),"Ф")</f>
        <v>0</v>
      </c>
      <c r="BB53" s="37">
        <f ca="1">COUNTIF(OFFSET(class5_1,MATCH(BB$1,'5 класс'!$A:$A,0)-7+'Итог по классам'!$B53,,,),"р")</f>
        <v>0</v>
      </c>
      <c r="BC53" s="37">
        <f ca="1">COUNTIF(OFFSET(class5_1,MATCH(BC$1,'5 класс'!$A:$A,0)-7+'Итог по классам'!$B53,,,),"ш")</f>
        <v>0</v>
      </c>
      <c r="BD53" s="37">
        <f ca="1">COUNTIF(OFFSET(class5_2,MATCH(BD$1,'5 класс'!$A:$A,0)-7+'Итог по классам'!$B53,,,),"Ф")</f>
        <v>0</v>
      </c>
      <c r="BE53" s="37">
        <f ca="1">COUNTIF(OFFSET(class5_2,MATCH(BE$1,'5 класс'!$A:$A,0)-7+'Итог по классам'!$B53,,,),"р")</f>
        <v>0</v>
      </c>
      <c r="BF53" s="37">
        <f ca="1">COUNTIF(OFFSET(class5_2,MATCH(BF$1,'5 класс'!$A:$A,0)-7+'Итог по классам'!$B53,,,),"ш")</f>
        <v>0</v>
      </c>
      <c r="BG53" s="38">
        <f ca="1">COUNTIF(OFFSET(class5_1,MATCH(BG$1,'5 класс'!$A:$A,0)-7+'Итог по классам'!$B53,,,),"Ф")</f>
        <v>0</v>
      </c>
      <c r="BH53" s="37">
        <f ca="1">COUNTIF(OFFSET(class5_1,MATCH(BH$1,'5 класс'!$A:$A,0)-7+'Итог по классам'!$B53,,,),"р")</f>
        <v>0</v>
      </c>
      <c r="BI53" s="37">
        <f ca="1">COUNTIF(OFFSET(class5_1,MATCH(BI$1,'5 класс'!$A:$A,0)-7+'Итог по классам'!$B53,,,),"ш")</f>
        <v>0</v>
      </c>
      <c r="BJ53" s="37">
        <f ca="1">COUNTIF(OFFSET(class5_2,MATCH(BJ$1,'5 класс'!$A:$A,0)-7+'Итог по классам'!$B53,,,),"Ф")</f>
        <v>0</v>
      </c>
      <c r="BK53" s="37">
        <f ca="1">COUNTIF(OFFSET(class5_2,MATCH(BK$1,'5 класс'!$A:$A,0)-7+'Итог по классам'!$B53,,,),"р")</f>
        <v>0</v>
      </c>
      <c r="BL53" s="37">
        <f ca="1">COUNTIF(OFFSET(class5_2,MATCH(BL$1,'5 класс'!$A:$A,0)-7+'Итог по классам'!$B53,,,),"ш")</f>
        <v>0</v>
      </c>
      <c r="BM53" s="38">
        <f ca="1">COUNTIF(OFFSET(class5_1,MATCH(BM$1,'5 класс'!$A:$A,0)-7+'Итог по классам'!$B53,,,),"Ф")</f>
        <v>0</v>
      </c>
      <c r="BN53" s="37">
        <f ca="1">COUNTIF(OFFSET(class5_1,MATCH(BN$1,'5 класс'!$A:$A,0)-7+'Итог по классам'!$B53,,,),"р")</f>
        <v>0</v>
      </c>
      <c r="BO53" s="37">
        <f ca="1">COUNTIF(OFFSET(class5_1,MATCH(BO$1,'5 класс'!$A:$A,0)-7+'Итог по классам'!$B53,,,),"ш")</f>
        <v>0</v>
      </c>
      <c r="BP53" s="37">
        <f ca="1">COUNTIF(OFFSET(class5_2,MATCH(BP$1,'5 класс'!$A:$A,0)-7+'Итог по классам'!$B53,,,),"Ф")</f>
        <v>0</v>
      </c>
      <c r="BQ53" s="37">
        <f ca="1">COUNTIF(OFFSET(class5_2,MATCH(BQ$1,'5 класс'!$A:$A,0)-7+'Итог по классам'!$B53,,,),"р")</f>
        <v>0</v>
      </c>
      <c r="BR53" s="37">
        <f ca="1">COUNTIF(OFFSET(class5_2,MATCH(BR$1,'5 класс'!$A:$A,0)-7+'Итог по классам'!$B53,,,),"ш")</f>
        <v>0</v>
      </c>
      <c r="BS53" s="38">
        <f ca="1">COUNTIF(OFFSET(class5_1,MATCH(BS$1,'5 класс'!$A:$A,0)-7+'Итог по классам'!$B53,,,),"Ф")</f>
        <v>0</v>
      </c>
      <c r="BT53" s="37">
        <f ca="1">COUNTIF(OFFSET(class5_1,MATCH(BT$1,'5 класс'!$A:$A,0)-7+'Итог по классам'!$B53,,,),"р")</f>
        <v>0</v>
      </c>
      <c r="BU53" s="37">
        <f ca="1">COUNTIF(OFFSET(class5_1,MATCH(BU$1,'5 класс'!$A:$A,0)-7+'Итог по классам'!$B53,,,),"ш")</f>
        <v>0</v>
      </c>
      <c r="BV53" s="37">
        <f ca="1">COUNTIF(OFFSET(class5_2,MATCH(BV$1,'5 класс'!$A:$A,0)-7+'Итог по классам'!$B53,,,),"Ф")</f>
        <v>0</v>
      </c>
      <c r="BW53" s="37">
        <f ca="1">COUNTIF(OFFSET(class5_2,MATCH(BW$1,'5 класс'!$A:$A,0)-7+'Итог по классам'!$B53,,,),"р")</f>
        <v>0</v>
      </c>
      <c r="BX53" s="37">
        <f ca="1">COUNTIF(OFFSET(class5_2,MATCH(BX$1,'5 класс'!$A:$A,0)-7+'Итог по классам'!$B53,,,),"ш")</f>
        <v>0</v>
      </c>
      <c r="BY53" s="38">
        <f ca="1">COUNTIF(OFFSET(class5_1,MATCH(BY$1,'5 класс'!$A:$A,0)-7+'Итог по классам'!$B53,,,),"Ф")</f>
        <v>0</v>
      </c>
      <c r="BZ53" s="37">
        <f ca="1">COUNTIF(OFFSET(class5_1,MATCH(BZ$1,'5 класс'!$A:$A,0)-7+'Итог по классам'!$B53,,,),"р")</f>
        <v>0</v>
      </c>
      <c r="CA53" s="37">
        <f ca="1">COUNTIF(OFFSET(class5_1,MATCH(CA$1,'5 класс'!$A:$A,0)-7+'Итог по классам'!$B53,,,),"ш")</f>
        <v>0</v>
      </c>
      <c r="CB53" s="37">
        <f ca="1">COUNTIF(OFFSET(class5_2,MATCH(CB$1,'5 класс'!$A:$A,0)-7+'Итог по классам'!$B53,,,),"Ф")</f>
        <v>0</v>
      </c>
      <c r="CC53" s="37">
        <f ca="1">COUNTIF(OFFSET(class5_2,MATCH(CC$1,'5 класс'!$A:$A,0)-7+'Итог по классам'!$B53,,,),"р")</f>
        <v>0</v>
      </c>
      <c r="CD53" s="37">
        <f ca="1">COUNTIF(OFFSET(class5_2,MATCH(CD$1,'5 класс'!$A:$A,0)-7+'Итог по классам'!$B53,,,),"ш")</f>
        <v>0</v>
      </c>
      <c r="CE53" s="38">
        <f ca="1">COUNTIF(OFFSET(class5_1,MATCH(CE$1,'5 класс'!$A:$A,0)-7+'Итог по классам'!$B53,,,),"Ф")</f>
        <v>0</v>
      </c>
      <c r="CF53" s="37">
        <f ca="1">COUNTIF(OFFSET(class5_1,MATCH(CF$1,'5 класс'!$A:$A,0)-7+'Итог по классам'!$B53,,,),"р")</f>
        <v>0</v>
      </c>
      <c r="CG53" s="37">
        <f ca="1">COUNTIF(OFFSET(class5_1,MATCH(CG$1,'5 класс'!$A:$A,0)-7+'Итог по классам'!$B53,,,),"ш")</f>
        <v>0</v>
      </c>
      <c r="CH53" s="37">
        <f ca="1">COUNTIF(OFFSET(class5_2,MATCH(CH$1,'5 класс'!$A:$A,0)-7+'Итог по классам'!$B53,,,),"Ф")</f>
        <v>0</v>
      </c>
      <c r="CI53" s="37">
        <f ca="1">COUNTIF(OFFSET(class5_2,MATCH(CI$1,'5 класс'!$A:$A,0)-7+'Итог по классам'!$B53,,,),"р")</f>
        <v>0</v>
      </c>
      <c r="CJ53" s="37">
        <f ca="1">COUNTIF(OFFSET(class5_2,MATCH(CJ$1,'5 класс'!$A:$A,0)-7+'Итог по классам'!$B53,,,),"ш")</f>
        <v>0</v>
      </c>
      <c r="CK53" s="38">
        <f ca="1">COUNTIF(OFFSET(class5_1,MATCH(CK$1,'5 класс'!$A:$A,0)-7+'Итог по классам'!$B53,,,),"Ф")</f>
        <v>0</v>
      </c>
      <c r="CL53" s="37">
        <f ca="1">COUNTIF(OFFSET(class5_1,MATCH(CL$1,'5 класс'!$A:$A,0)-7+'Итог по классам'!$B53,,,),"р")</f>
        <v>0</v>
      </c>
      <c r="CM53" s="37">
        <f ca="1">COUNTIF(OFFSET(class5_1,MATCH(CM$1,'5 класс'!$A:$A,0)-7+'Итог по классам'!$B53,,,),"ш")</f>
        <v>0</v>
      </c>
      <c r="CN53" s="37">
        <f ca="1">COUNTIF(OFFSET(class5_2,MATCH(CN$1,'5 класс'!$A:$A,0)-7+'Итог по классам'!$B53,,,),"Ф")</f>
        <v>0</v>
      </c>
      <c r="CO53" s="37">
        <f ca="1">COUNTIF(OFFSET(class5_2,MATCH(CO$1,'5 класс'!$A:$A,0)-7+'Итог по классам'!$B53,,,),"р")</f>
        <v>0</v>
      </c>
      <c r="CP53" s="37">
        <f ca="1">COUNTIF(OFFSET(class5_2,MATCH(CP$1,'5 класс'!$A:$A,0)-7+'Итог по классам'!$B53,,,),"ш")</f>
        <v>0</v>
      </c>
      <c r="CQ53" s="38">
        <f ca="1">COUNTIF(OFFSET(class5_1,MATCH(CQ$1,'5 класс'!$A:$A,0)-7+'Итог по классам'!$B53,,,),"Ф")</f>
        <v>0</v>
      </c>
      <c r="CR53" s="37">
        <f ca="1">COUNTIF(OFFSET(class5_1,MATCH(CR$1,'5 класс'!$A:$A,0)-7+'Итог по классам'!$B53,,,),"р")</f>
        <v>0</v>
      </c>
      <c r="CS53" s="37">
        <f ca="1">COUNTIF(OFFSET(class5_1,MATCH(CS$1,'5 класс'!$A:$A,0)-7+'Итог по классам'!$B53,,,),"ш")</f>
        <v>0</v>
      </c>
      <c r="CT53" s="37">
        <f ca="1">COUNTIF(OFFSET(class5_2,MATCH(CT$1,'5 класс'!$A:$A,0)-7+'Итог по классам'!$B53,,,),"Ф")</f>
        <v>0</v>
      </c>
      <c r="CU53" s="37">
        <f ca="1">COUNTIF(OFFSET(class5_2,MATCH(CU$1,'5 класс'!$A:$A,0)-7+'Итог по классам'!$B53,,,),"р")</f>
        <v>0</v>
      </c>
      <c r="CV53" s="37">
        <f ca="1">COUNTIF(OFFSET(class5_2,MATCH(CV$1,'5 класс'!$A:$A,0)-7+'Итог по классам'!$B53,,,),"ш")</f>
        <v>0</v>
      </c>
      <c r="CW53" s="38">
        <f ca="1">COUNTIF(OFFSET(class5_1,MATCH(CW$1,'5 класс'!$A:$A,0)-7+'Итог по классам'!$B53,,,),"Ф")</f>
        <v>0</v>
      </c>
      <c r="CX53" s="37">
        <f ca="1">COUNTIF(OFFSET(class5_1,MATCH(CX$1,'5 класс'!$A:$A,0)-7+'Итог по классам'!$B53,,,),"р")</f>
        <v>0</v>
      </c>
      <c r="CY53" s="37">
        <f ca="1">COUNTIF(OFFSET(class5_1,MATCH(CY$1,'5 класс'!$A:$A,0)-7+'Итог по классам'!$B53,,,),"ш")</f>
        <v>0</v>
      </c>
      <c r="CZ53" s="37">
        <f ca="1">COUNTIF(OFFSET(class5_2,MATCH(CZ$1,'5 класс'!$A:$A,0)-7+'Итог по классам'!$B53,,,),"Ф")</f>
        <v>0</v>
      </c>
      <c r="DA53" s="37">
        <f ca="1">COUNTIF(OFFSET(class5_2,MATCH(DA$1,'5 класс'!$A:$A,0)-7+'Итог по классам'!$B53,,,),"р")</f>
        <v>0</v>
      </c>
      <c r="DB53" s="37">
        <f ca="1">COUNTIF(OFFSET(class5_2,MATCH(DB$1,'5 класс'!$A:$A,0)-7+'Итог по классам'!$B53,,,),"ш")</f>
        <v>0</v>
      </c>
      <c r="DC53" s="38">
        <f ca="1">COUNTIF(OFFSET(class5_1,MATCH(DC$1,'5 класс'!$A:$A,0)-7+'Итог по классам'!$B53,,,),"Ф")</f>
        <v>0</v>
      </c>
      <c r="DD53" s="37">
        <f ca="1">COUNTIF(OFFSET(class5_1,MATCH(DD$1,'5 класс'!$A:$A,0)-7+'Итог по классам'!$B53,,,),"р")</f>
        <v>0</v>
      </c>
      <c r="DE53" s="37">
        <f ca="1">COUNTIF(OFFSET(class5_1,MATCH(DE$1,'5 класс'!$A:$A,0)-7+'Итог по классам'!$B53,,,),"ш")</f>
        <v>0</v>
      </c>
      <c r="DF53" s="37">
        <f ca="1">COUNTIF(OFFSET(class5_2,MATCH(DF$1,'5 класс'!$A:$A,0)-7+'Итог по классам'!$B53,,,),"Ф")</f>
        <v>0</v>
      </c>
      <c r="DG53" s="37">
        <f ca="1">COUNTIF(OFFSET(class5_2,MATCH(DG$1,'5 класс'!$A:$A,0)-7+'Итог по классам'!$B53,,,),"р")</f>
        <v>0</v>
      </c>
      <c r="DH53" s="37">
        <f ca="1">COUNTIF(OFFSET(class5_2,MATCH(DH$1,'5 класс'!$A:$A,0)-7+'Итог по классам'!$B53,,,),"ш")</f>
        <v>0</v>
      </c>
      <c r="DI53" s="38">
        <f ca="1">COUNTIF(OFFSET(class5_1,MATCH(DI$1,'5 класс'!$A:$A,0)-7+'Итог по классам'!$B53,,,),"Ф")</f>
        <v>0</v>
      </c>
      <c r="DJ53" s="37">
        <f ca="1">COUNTIF(OFFSET(class5_1,MATCH(DJ$1,'5 класс'!$A:$A,0)-7+'Итог по классам'!$B53,,,),"р")</f>
        <v>0</v>
      </c>
      <c r="DK53" s="37">
        <f ca="1">COUNTIF(OFFSET(class5_1,MATCH(DK$1,'5 класс'!$A:$A,0)-7+'Итог по классам'!$B53,,,),"ш")</f>
        <v>0</v>
      </c>
      <c r="DL53" s="37">
        <f ca="1">COUNTIF(OFFSET(class5_2,MATCH(DL$1,'5 класс'!$A:$A,0)-7+'Итог по классам'!$B53,,,),"Ф")</f>
        <v>0</v>
      </c>
      <c r="DM53" s="37">
        <f ca="1">COUNTIF(OFFSET(class5_2,MATCH(DM$1,'5 класс'!$A:$A,0)-7+'Итог по классам'!$B53,,,),"р")</f>
        <v>0</v>
      </c>
      <c r="DN53" s="37">
        <f ca="1">COUNTIF(OFFSET(class5_2,MATCH(DN$1,'5 класс'!$A:$A,0)-7+'Итог по классам'!$B53,,,),"ш")</f>
        <v>0</v>
      </c>
      <c r="DO53" s="38">
        <f ca="1">COUNTIF(OFFSET(class5_1,MATCH(DO$1,'5 класс'!$A:$A,0)-7+'Итог по классам'!$B53,,,),"Ф")</f>
        <v>0</v>
      </c>
      <c r="DP53" s="37">
        <f ca="1">COUNTIF(OFFSET(class5_1,MATCH(DP$1,'5 класс'!$A:$A,0)-7+'Итог по классам'!$B53,,,),"р")</f>
        <v>0</v>
      </c>
      <c r="DQ53" s="37">
        <f ca="1">COUNTIF(OFFSET(class5_1,MATCH(DQ$1,'5 класс'!$A:$A,0)-7+'Итог по классам'!$B53,,,),"ш")</f>
        <v>0</v>
      </c>
      <c r="DR53" s="37">
        <f ca="1">COUNTIF(OFFSET(class5_2,MATCH(DR$1,'5 класс'!$A:$A,0)-7+'Итог по классам'!$B53,,,),"Ф")</f>
        <v>0</v>
      </c>
      <c r="DS53" s="37">
        <f ca="1">COUNTIF(OFFSET(class5_2,MATCH(DS$1,'5 класс'!$A:$A,0)-7+'Итог по классам'!$B53,,,),"р")</f>
        <v>0</v>
      </c>
      <c r="DT53" s="37">
        <f ca="1">COUNTIF(OFFSET(class5_2,MATCH(DT$1,'5 класс'!$A:$A,0)-7+'Итог по классам'!$B53,,,),"ш")</f>
        <v>0</v>
      </c>
      <c r="DU53" s="38">
        <f ca="1">COUNTIF(OFFSET(class5_1,MATCH(DU$1,'5 класс'!$A:$A,0)-7+'Итог по классам'!$B53,,,),"Ф")</f>
        <v>0</v>
      </c>
      <c r="DV53" s="37">
        <f ca="1">COUNTIF(OFFSET(class5_1,MATCH(DV$1,'5 класс'!$A:$A,0)-7+'Итог по классам'!$B53,,,),"р")</f>
        <v>0</v>
      </c>
      <c r="DW53" s="37">
        <f ca="1">COUNTIF(OFFSET(class5_1,MATCH(DW$1,'5 класс'!$A:$A,0)-7+'Итог по классам'!$B53,,,),"ш")</f>
        <v>0</v>
      </c>
      <c r="DX53" s="37">
        <f ca="1">COUNTIF(OFFSET(class5_2,MATCH(DX$1,'5 класс'!$A:$A,0)-7+'Итог по классам'!$B53,,,),"Ф")</f>
        <v>0</v>
      </c>
      <c r="DY53" s="37">
        <f ca="1">COUNTIF(OFFSET(class5_2,MATCH(DY$1,'5 класс'!$A:$A,0)-7+'Итог по классам'!$B53,,,),"р")</f>
        <v>0</v>
      </c>
      <c r="DZ53" s="37">
        <f ca="1">COUNTIF(OFFSET(class5_2,MATCH(DZ$1,'5 класс'!$A:$A,0)-7+'Итог по классам'!$B53,,,),"ш")</f>
        <v>0</v>
      </c>
      <c r="EA53" s="38">
        <f ca="1">COUNTIF(OFFSET(class5_1,MATCH(EA$1,'5 класс'!$A:$A,0)-7+'Итог по классам'!$B53,,,),"Ф")</f>
        <v>0</v>
      </c>
      <c r="EB53" s="37">
        <f ca="1">COUNTIF(OFFSET(class5_1,MATCH(EB$1,'5 класс'!$A:$A,0)-7+'Итог по классам'!$B53,,,),"р")</f>
        <v>0</v>
      </c>
      <c r="EC53" s="37">
        <f ca="1">COUNTIF(OFFSET(class5_1,MATCH(EC$1,'5 класс'!$A:$A,0)-7+'Итог по классам'!$B53,,,),"ш")</f>
        <v>0</v>
      </c>
      <c r="ED53" s="37">
        <f ca="1">COUNTIF(OFFSET(class5_2,MATCH(ED$1,'5 класс'!$A:$A,0)-7+'Итог по классам'!$B53,,,),"Ф")</f>
        <v>0</v>
      </c>
      <c r="EE53" s="37">
        <f ca="1">COUNTIF(OFFSET(class5_2,MATCH(EE$1,'5 класс'!$A:$A,0)-7+'Итог по классам'!$B53,,,),"р")</f>
        <v>0</v>
      </c>
      <c r="EF53" s="37">
        <f ca="1">COUNTIF(OFFSET(class5_2,MATCH(EF$1,'5 класс'!$A:$A,0)-7+'Итог по классам'!$B53,,,),"ш")</f>
        <v>0</v>
      </c>
      <c r="EG53" s="38">
        <f ca="1">COUNTIF(OFFSET(class5_1,MATCH(EG$1,'5 класс'!$A:$A,0)-7+'Итог по классам'!$B53,,,),"Ф")</f>
        <v>0</v>
      </c>
      <c r="EH53" s="37">
        <f ca="1">COUNTIF(OFFSET(class5_1,MATCH(EH$1,'5 класс'!$A:$A,0)-7+'Итог по классам'!$B53,,,),"р")</f>
        <v>0</v>
      </c>
      <c r="EI53" s="37">
        <f ca="1">COUNTIF(OFFSET(class5_1,MATCH(EI$1,'5 класс'!$A:$A,0)-7+'Итог по классам'!$B53,,,),"ш")</f>
        <v>0</v>
      </c>
      <c r="EJ53" s="37">
        <f ca="1">COUNTIF(OFFSET(class5_2,MATCH(EJ$1,'5 класс'!$A:$A,0)-7+'Итог по классам'!$B53,,,),"Ф")</f>
        <v>0</v>
      </c>
      <c r="EK53" s="37">
        <f ca="1">COUNTIF(OFFSET(class5_2,MATCH(EK$1,'5 класс'!$A:$A,0)-7+'Итог по классам'!$B53,,,),"р")</f>
        <v>0</v>
      </c>
      <c r="EL53" s="37">
        <f ca="1">COUNTIF(OFFSET(class5_2,MATCH(EL$1,'5 класс'!$A:$A,0)-7+'Итог по классам'!$B53,,,),"ш")</f>
        <v>0</v>
      </c>
      <c r="EM53" s="38">
        <f ca="1">COUNTIF(OFFSET(class5_1,MATCH(EM$1,'5 класс'!$A:$A,0)-7+'Итог по классам'!$B53,,,),"Ф")</f>
        <v>0</v>
      </c>
      <c r="EN53" s="37">
        <f ca="1">COUNTIF(OFFSET(class5_1,MATCH(EN$1,'5 класс'!$A:$A,0)-7+'Итог по классам'!$B53,,,),"р")</f>
        <v>0</v>
      </c>
      <c r="EO53" s="37">
        <f ca="1">COUNTIF(OFFSET(class5_1,MATCH(EO$1,'5 класс'!$A:$A,0)-7+'Итог по классам'!$B53,,,),"ш")</f>
        <v>0</v>
      </c>
      <c r="EP53" s="37">
        <f ca="1">COUNTIF(OFFSET(class5_2,MATCH(EP$1,'5 класс'!$A:$A,0)-7+'Итог по классам'!$B53,,,),"Ф")</f>
        <v>0</v>
      </c>
      <c r="EQ53" s="37">
        <f ca="1">COUNTIF(OFFSET(class5_2,MATCH(EQ$1,'5 класс'!$A:$A,0)-7+'Итог по классам'!$B53,,,),"р")</f>
        <v>0</v>
      </c>
      <c r="ER53" s="37">
        <f ca="1">COUNTIF(OFFSET(class5_2,MATCH(ER$1,'5 класс'!$A:$A,0)-7+'Итог по классам'!$B53,,,),"ш")</f>
        <v>0</v>
      </c>
      <c r="ES53" s="38">
        <f ca="1">COUNTIF(OFFSET(class5_1,MATCH(ES$1,'5 класс'!$A:$A,0)-7+'Итог по классам'!$B53,,,),"Ф")</f>
        <v>0</v>
      </c>
      <c r="ET53" s="37">
        <f ca="1">COUNTIF(OFFSET(class5_1,MATCH(ET$1,'5 класс'!$A:$A,0)-7+'Итог по классам'!$B53,,,),"р")</f>
        <v>0</v>
      </c>
      <c r="EU53" s="37">
        <f ca="1">COUNTIF(OFFSET(class5_1,MATCH(EU$1,'5 класс'!$A:$A,0)-7+'Итог по классам'!$B53,,,),"ш")</f>
        <v>0</v>
      </c>
      <c r="EV53" s="37">
        <f ca="1">COUNTIF(OFFSET(class5_2,MATCH(EV$1,'5 класс'!$A:$A,0)-7+'Итог по классам'!$B53,,,),"Ф")</f>
        <v>0</v>
      </c>
      <c r="EW53" s="37">
        <f ca="1">COUNTIF(OFFSET(class5_2,MATCH(EW$1,'5 класс'!$A:$A,0)-7+'Итог по классам'!$B53,,,),"р")</f>
        <v>0</v>
      </c>
      <c r="EX53" s="37">
        <f ca="1">COUNTIF(OFFSET(class5_2,MATCH(EX$1,'5 класс'!$A:$A,0)-7+'Итог по классам'!$B53,,,),"ш")</f>
        <v>0</v>
      </c>
      <c r="EY53" s="38">
        <f ca="1">COUNTIF(OFFSET(class5_1,MATCH(EY$1,'5 класс'!$A:$A,0)-7+'Итог по классам'!$B53,,,),"Ф")</f>
        <v>0</v>
      </c>
      <c r="EZ53" s="37">
        <f ca="1">COUNTIF(OFFSET(class5_1,MATCH(EZ$1,'5 класс'!$A:$A,0)-7+'Итог по классам'!$B53,,,),"р")</f>
        <v>0</v>
      </c>
      <c r="FA53" s="37">
        <f ca="1">COUNTIF(OFFSET(class5_1,MATCH(FA$1,'5 класс'!$A:$A,0)-7+'Итог по классам'!$B53,,,),"ш")</f>
        <v>0</v>
      </c>
      <c r="FB53" s="37">
        <f ca="1">COUNTIF(OFFSET(class5_2,MATCH(FB$1,'5 класс'!$A:$A,0)-7+'Итог по классам'!$B53,,,),"Ф")</f>
        <v>0</v>
      </c>
      <c r="FC53" s="37">
        <f ca="1">COUNTIF(OFFSET(class5_2,MATCH(FC$1,'5 класс'!$A:$A,0)-7+'Итог по классам'!$B53,,,),"р")</f>
        <v>0</v>
      </c>
      <c r="FD53" s="37">
        <f ca="1">COUNTIF(OFFSET(class5_2,MATCH(FD$1,'5 класс'!$A:$A,0)-7+'Итог по классам'!$B53,,,),"ш")</f>
        <v>0</v>
      </c>
      <c r="FE53" s="38">
        <f ca="1">COUNTIF(OFFSET(class5_1,MATCH(FE$1,'5 класс'!$A:$A,0)-7+'Итог по классам'!$B53,,,),"Ф")</f>
        <v>0</v>
      </c>
      <c r="FF53" s="37">
        <f ca="1">COUNTIF(OFFSET(class5_1,MATCH(FF$1,'5 класс'!$A:$A,0)-7+'Итог по классам'!$B53,,,),"р")</f>
        <v>0</v>
      </c>
      <c r="FG53" s="37">
        <f ca="1">COUNTIF(OFFSET(class5_1,MATCH(FG$1,'5 класс'!$A:$A,0)-7+'Итог по классам'!$B53,,,),"ш")</f>
        <v>0</v>
      </c>
      <c r="FH53" s="37">
        <f ca="1">COUNTIF(OFFSET(class5_2,MATCH(FH$1,'5 класс'!$A:$A,0)-7+'Итог по классам'!$B53,,,),"Ф")</f>
        <v>0</v>
      </c>
      <c r="FI53" s="37">
        <f ca="1">COUNTIF(OFFSET(class5_2,MATCH(FI$1,'5 класс'!$A:$A,0)-7+'Итог по классам'!$B53,,,),"р")</f>
        <v>0</v>
      </c>
      <c r="FJ53" s="37">
        <f ca="1">COUNTIF(OFFSET(class5_2,MATCH(FJ$1,'5 класс'!$A:$A,0)-7+'Итог по классам'!$B53,,,),"ш")</f>
        <v>0</v>
      </c>
      <c r="FK53" s="38">
        <f ca="1">COUNTIF(OFFSET(class5_1,MATCH(FK$1,'5 класс'!$A:$A,0)-7+'Итог по классам'!$B53,,,),"Ф")</f>
        <v>0</v>
      </c>
      <c r="FL53" s="37">
        <f ca="1">COUNTIF(OFFSET(class5_1,MATCH(FL$1,'5 класс'!$A:$A,0)-7+'Итог по классам'!$B53,,,),"р")</f>
        <v>0</v>
      </c>
      <c r="FM53" s="37">
        <f ca="1">COUNTIF(OFFSET(class5_1,MATCH(FM$1,'5 класс'!$A:$A,0)-7+'Итог по классам'!$B53,,,),"ш")</f>
        <v>0</v>
      </c>
      <c r="FN53" s="37">
        <f ca="1">COUNTIF(OFFSET(class5_2,MATCH(FN$1,'5 класс'!$A:$A,0)-7+'Итог по классам'!$B53,,,),"Ф")</f>
        <v>0</v>
      </c>
      <c r="FO53" s="37">
        <f ca="1">COUNTIF(OFFSET(class5_2,MATCH(FO$1,'5 класс'!$A:$A,0)-7+'Итог по классам'!$B53,,,),"р")</f>
        <v>0</v>
      </c>
      <c r="FP53" s="37">
        <f ca="1">COUNTIF(OFFSET(class5_2,MATCH(FP$1,'5 класс'!$A:$A,0)-7+'Итог по классам'!$B53,,,),"ш")</f>
        <v>0</v>
      </c>
      <c r="FQ53" s="38">
        <f ca="1">COUNTIF(OFFSET(class5_1,MATCH(FQ$1,'5 класс'!$A:$A,0)-7+'Итог по классам'!$B53,,,),"Ф")</f>
        <v>0</v>
      </c>
      <c r="FR53" s="37">
        <f ca="1">COUNTIF(OFFSET(class5_1,MATCH(FR$1,'5 класс'!$A:$A,0)-7+'Итог по классам'!$B53,,,),"р")</f>
        <v>0</v>
      </c>
      <c r="FS53" s="37">
        <f ca="1">COUNTIF(OFFSET(class5_1,MATCH(FS$1,'5 класс'!$A:$A,0)-7+'Итог по классам'!$B53,,,),"ш")</f>
        <v>0</v>
      </c>
      <c r="FT53" s="37">
        <f ca="1">COUNTIF(OFFSET(class5_2,MATCH(FT$1,'5 класс'!$A:$A,0)-7+'Итог по классам'!$B53,,,),"Ф")</f>
        <v>0</v>
      </c>
      <c r="FU53" s="37">
        <f ca="1">COUNTIF(OFFSET(class5_2,MATCH(FU$1,'5 класс'!$A:$A,0)-7+'Итог по классам'!$B53,,,),"р")</f>
        <v>0</v>
      </c>
      <c r="FV53" s="37">
        <f ca="1">COUNTIF(OFFSET(class5_2,MATCH(FV$1,'5 класс'!$A:$A,0)-7+'Итог по классам'!$B53,,,),"ш")</f>
        <v>0</v>
      </c>
      <c r="FW53" s="38">
        <f ca="1">COUNTIF(OFFSET(class5_1,MATCH(FW$1,'5 класс'!$A:$A,0)-7+'Итог по классам'!$B53,,,),"Ф")</f>
        <v>0</v>
      </c>
      <c r="FX53" s="37">
        <f ca="1">COUNTIF(OFFSET(class5_1,MATCH(FX$1,'5 класс'!$A:$A,0)-7+'Итог по классам'!$B53,,,),"р")</f>
        <v>0</v>
      </c>
      <c r="FY53" s="37">
        <f ca="1">COUNTIF(OFFSET(class5_1,MATCH(FY$1,'5 класс'!$A:$A,0)-7+'Итог по классам'!$B53,,,),"ш")</f>
        <v>0</v>
      </c>
      <c r="FZ53" s="37">
        <f ca="1">COUNTIF(OFFSET(class5_2,MATCH(FZ$1,'5 класс'!$A:$A,0)-7+'Итог по классам'!$B53,,,),"Ф")</f>
        <v>0</v>
      </c>
      <c r="GA53" s="37">
        <f ca="1">COUNTIF(OFFSET(class5_2,MATCH(GA$1,'5 класс'!$A:$A,0)-7+'Итог по классам'!$B53,,,),"р")</f>
        <v>0</v>
      </c>
      <c r="GB53" s="37">
        <f ca="1">COUNTIF(OFFSET(class5_2,MATCH(GB$1,'5 класс'!$A:$A,0)-7+'Итог по классам'!$B53,,,),"ш")</f>
        <v>0</v>
      </c>
      <c r="GC53" s="38">
        <f ca="1">COUNTIF(OFFSET(class5_1,MATCH(GC$1,'5 класс'!$A:$A,0)-7+'Итог по классам'!$B53,,,),"Ф")</f>
        <v>0</v>
      </c>
      <c r="GD53" s="37">
        <f ca="1">COUNTIF(OFFSET(class5_1,MATCH(GD$1,'5 класс'!$A:$A,0)-7+'Итог по классам'!$B53,,,),"р")</f>
        <v>0</v>
      </c>
      <c r="GE53" s="37">
        <f ca="1">COUNTIF(OFFSET(class5_1,MATCH(GE$1,'5 класс'!$A:$A,0)-7+'Итог по классам'!$B53,,,),"ш")</f>
        <v>0</v>
      </c>
      <c r="GF53" s="37">
        <f ca="1">COUNTIF(OFFSET(class5_2,MATCH(GF$1,'5 класс'!$A:$A,0)-7+'Итог по классам'!$B53,,,),"Ф")</f>
        <v>0</v>
      </c>
      <c r="GG53" s="37">
        <f ca="1">COUNTIF(OFFSET(class5_2,MATCH(GG$1,'5 класс'!$A:$A,0)-7+'Итог по классам'!$B53,,,),"р")</f>
        <v>0</v>
      </c>
      <c r="GH53" s="37">
        <f ca="1">COUNTIF(OFFSET(class5_2,MATCH(GH$1,'5 класс'!$A:$A,0)-7+'Итог по классам'!$B53,,,),"ш")</f>
        <v>0</v>
      </c>
      <c r="GI53" s="38">
        <f ca="1">COUNTIF(OFFSET(class5_1,MATCH(GI$1,'5 класс'!$A:$A,0)-7+'Итог по классам'!$B53,,,),"Ф")</f>
        <v>0</v>
      </c>
      <c r="GJ53" s="37">
        <f ca="1">COUNTIF(OFFSET(class5_1,MATCH(GJ$1,'5 класс'!$A:$A,0)-7+'Итог по классам'!$B53,,,),"р")</f>
        <v>0</v>
      </c>
      <c r="GK53" s="37">
        <f ca="1">COUNTIF(OFFSET(class5_1,MATCH(GK$1,'5 класс'!$A:$A,0)-7+'Итог по классам'!$B53,,,),"ш")</f>
        <v>0</v>
      </c>
      <c r="GL53" s="37">
        <f ca="1">COUNTIF(OFFSET(class5_2,MATCH(GL$1,'5 класс'!$A:$A,0)-7+'Итог по классам'!$B53,,,),"Ф")</f>
        <v>0</v>
      </c>
      <c r="GM53" s="37">
        <f ca="1">COUNTIF(OFFSET(class5_2,MATCH(GM$1,'5 класс'!$A:$A,0)-7+'Итог по классам'!$B53,,,),"р")</f>
        <v>0</v>
      </c>
      <c r="GN53" s="37">
        <f ca="1">COUNTIF(OFFSET(class5_2,MATCH(GN$1,'5 класс'!$A:$A,0)-7+'Итог по классам'!$B53,,,),"ш")</f>
        <v>0</v>
      </c>
      <c r="GO53" s="38">
        <f ca="1">COUNTIF(OFFSET(class5_1,MATCH(GO$1,'5 класс'!$A:$A,0)-7+'Итог по классам'!$B53,,,),"Ф")</f>
        <v>0</v>
      </c>
      <c r="GP53" s="37">
        <f ca="1">COUNTIF(OFFSET(class5_1,MATCH(GP$1,'5 класс'!$A:$A,0)-7+'Итог по классам'!$B53,,,),"р")</f>
        <v>0</v>
      </c>
      <c r="GQ53" s="37">
        <f ca="1">COUNTIF(OFFSET(class5_1,MATCH(GQ$1,'5 класс'!$A:$A,0)-7+'Итог по классам'!$B53,,,),"ш")</f>
        <v>0</v>
      </c>
      <c r="GR53" s="37">
        <f ca="1">COUNTIF(OFFSET(class5_2,MATCH(GR$1,'5 класс'!$A:$A,0)-7+'Итог по классам'!$B53,,,),"Ф")</f>
        <v>0</v>
      </c>
      <c r="GS53" s="37">
        <f ca="1">COUNTIF(OFFSET(class5_2,MATCH(GS$1,'5 класс'!$A:$A,0)-7+'Итог по классам'!$B53,,,),"р")</f>
        <v>0</v>
      </c>
      <c r="GT53" s="37">
        <f ca="1">COUNTIF(OFFSET(class5_2,MATCH(GT$1,'5 класс'!$A:$A,0)-7+'Итог по классам'!$B53,,,),"ш")</f>
        <v>0</v>
      </c>
      <c r="GU53" s="38">
        <f ca="1">COUNTIF(OFFSET(class5_1,MATCH(GU$1,'5 класс'!$A:$A,0)-7+'Итог по классам'!$B53,,,),"Ф")</f>
        <v>0</v>
      </c>
      <c r="GV53" s="37">
        <f ca="1">COUNTIF(OFFSET(class5_1,MATCH(GV$1,'5 класс'!$A:$A,0)-7+'Итог по классам'!$B53,,,),"р")</f>
        <v>0</v>
      </c>
      <c r="GW53" s="37">
        <f ca="1">COUNTIF(OFFSET(class5_1,MATCH(GW$1,'5 класс'!$A:$A,0)-7+'Итог по классам'!$B53,,,),"ш")</f>
        <v>0</v>
      </c>
      <c r="GX53" s="37">
        <f ca="1">COUNTIF(OFFSET(class5_2,MATCH(GX$1,'5 класс'!$A:$A,0)-7+'Итог по классам'!$B53,,,),"Ф")</f>
        <v>0</v>
      </c>
      <c r="GY53" s="37">
        <f ca="1">COUNTIF(OFFSET(class5_2,MATCH(GY$1,'5 класс'!$A:$A,0)-7+'Итог по классам'!$B53,,,),"р")</f>
        <v>0</v>
      </c>
      <c r="GZ53" s="37">
        <f ca="1">COUNTIF(OFFSET(class5_2,MATCH(GZ$1,'5 класс'!$A:$A,0)-7+'Итог по классам'!$B53,,,),"ш")</f>
        <v>0</v>
      </c>
      <c r="HA53" s="38">
        <f ca="1">COUNTIF(OFFSET(class5_1,MATCH(HA$1,'5 класс'!$A:$A,0)-7+'Итог по классам'!$B53,,,),"Ф")</f>
        <v>0</v>
      </c>
      <c r="HB53" s="37">
        <f ca="1">COUNTIF(OFFSET(class5_1,MATCH(HB$1,'5 класс'!$A:$A,0)-7+'Итог по классам'!$B53,,,),"р")</f>
        <v>0</v>
      </c>
      <c r="HC53" s="37">
        <f ca="1">COUNTIF(OFFSET(class5_1,MATCH(HC$1,'5 класс'!$A:$A,0)-7+'Итог по классам'!$B53,,,),"ш")</f>
        <v>0</v>
      </c>
      <c r="HD53" s="37">
        <f ca="1">COUNTIF(OFFSET(class5_2,MATCH(HD$1,'5 класс'!$A:$A,0)-7+'Итог по классам'!$B53,,,),"Ф")</f>
        <v>0</v>
      </c>
      <c r="HE53" s="37">
        <f ca="1">COUNTIF(OFFSET(class5_2,MATCH(HE$1,'5 класс'!$A:$A,0)-7+'Итог по классам'!$B53,,,),"р")</f>
        <v>0</v>
      </c>
      <c r="HF53" s="37">
        <f ca="1">COUNTIF(OFFSET(class5_2,MATCH(HF$1,'5 класс'!$A:$A,0)-7+'Итог по классам'!$B53,,,),"ш")</f>
        <v>0</v>
      </c>
      <c r="HG53" s="38">
        <f ca="1">COUNTIF(OFFSET(class5_1,MATCH(HG$1,'5 класс'!$A:$A,0)-7+'Итог по классам'!$B53,,,),"Ф")</f>
        <v>0</v>
      </c>
      <c r="HH53" s="37">
        <f ca="1">COUNTIF(OFFSET(class5_1,MATCH(HH$1,'5 класс'!$A:$A,0)-7+'Итог по классам'!$B53,,,),"р")</f>
        <v>0</v>
      </c>
      <c r="HI53" s="37">
        <f ca="1">COUNTIF(OFFSET(class5_1,MATCH(HI$1,'5 класс'!$A:$A,0)-7+'Итог по классам'!$B53,,,),"ш")</f>
        <v>0</v>
      </c>
      <c r="HJ53" s="37">
        <f ca="1">COUNTIF(OFFSET(class5_2,MATCH(HJ$1,'5 класс'!$A:$A,0)-7+'Итог по классам'!$B53,,,),"Ф")</f>
        <v>0</v>
      </c>
      <c r="HK53" s="37">
        <f ca="1">COUNTIF(OFFSET(class5_2,MATCH(HK$1,'5 класс'!$A:$A,0)-7+'Итог по классам'!$B53,,,),"р")</f>
        <v>0</v>
      </c>
      <c r="HL53" s="37">
        <f ca="1">COUNTIF(OFFSET(class5_2,MATCH(HL$1,'5 класс'!$A:$A,0)-7+'Итог по классам'!$B53,,,),"ш")</f>
        <v>0</v>
      </c>
      <c r="HM53" s="38">
        <f ca="1">COUNTIF(OFFSET(class5_1,MATCH(HM$1,'5 класс'!$A:$A,0)-7+'Итог по классам'!$B53,,,),"Ф")</f>
        <v>0</v>
      </c>
      <c r="HN53" s="37">
        <f ca="1">COUNTIF(OFFSET(class5_1,MATCH(HN$1,'5 класс'!$A:$A,0)-7+'Итог по классам'!$B53,,,),"р")</f>
        <v>0</v>
      </c>
      <c r="HO53" s="37">
        <f ca="1">COUNTIF(OFFSET(class5_1,MATCH(HO$1,'5 класс'!$A:$A,0)-7+'Итог по классам'!$B53,,,),"ш")</f>
        <v>0</v>
      </c>
      <c r="HP53" s="37">
        <f ca="1">COUNTIF(OFFSET(class5_2,MATCH(HP$1,'5 класс'!$A:$A,0)-7+'Итог по классам'!$B53,,,),"Ф")</f>
        <v>0</v>
      </c>
      <c r="HQ53" s="37">
        <f ca="1">COUNTIF(OFFSET(class5_2,MATCH(HQ$1,'5 класс'!$A:$A,0)-7+'Итог по классам'!$B53,,,),"р")</f>
        <v>0</v>
      </c>
      <c r="HR53" s="37">
        <f ca="1">COUNTIF(OFFSET(class5_2,MATCH(HR$1,'5 класс'!$A:$A,0)-7+'Итог по классам'!$B53,,,),"ш")</f>
        <v>0</v>
      </c>
      <c r="HS53" s="38">
        <f ca="1">COUNTIF(OFFSET(class5_1,MATCH(HS$1,'5 класс'!$A:$A,0)-7+'Итог по классам'!$B53,,,),"Ф")</f>
        <v>0</v>
      </c>
      <c r="HT53" s="37">
        <f ca="1">COUNTIF(OFFSET(class5_1,MATCH(HT$1,'5 класс'!$A:$A,0)-7+'Итог по классам'!$B53,,,),"р")</f>
        <v>0</v>
      </c>
      <c r="HU53" s="37">
        <f ca="1">COUNTIF(OFFSET(class5_1,MATCH(HU$1,'5 класс'!$A:$A,0)-7+'Итог по классам'!$B53,,,),"ш")</f>
        <v>0</v>
      </c>
      <c r="HV53" s="37">
        <f ca="1">COUNTIF(OFFSET(class5_2,MATCH(HV$1,'5 класс'!$A:$A,0)-7+'Итог по классам'!$B53,,,),"Ф")</f>
        <v>0</v>
      </c>
      <c r="HW53" s="37">
        <f ca="1">COUNTIF(OFFSET(class5_2,MATCH(HW$1,'5 класс'!$A:$A,0)-7+'Итог по классам'!$B53,,,),"р")</f>
        <v>0</v>
      </c>
      <c r="HX53" s="37">
        <f ca="1">COUNTIF(OFFSET(class5_2,MATCH(HX$1,'5 класс'!$A:$A,0)-7+'Итог по классам'!$B53,,,),"ш")</f>
        <v>0</v>
      </c>
      <c r="HY53" s="38">
        <f ca="1">COUNTIF(OFFSET(class5_1,MATCH(HY$1,'5 класс'!$A:$A,0)-7+'Итог по классам'!$B53,,,),"Ф")</f>
        <v>0</v>
      </c>
      <c r="HZ53" s="37">
        <f ca="1">COUNTIF(OFFSET(class5_1,MATCH(HZ$1,'5 класс'!$A:$A,0)-7+'Итог по классам'!$B53,,,),"р")</f>
        <v>0</v>
      </c>
      <c r="IA53" s="37">
        <f ca="1">COUNTIF(OFFSET(class5_1,MATCH(IA$1,'5 класс'!$A:$A,0)-7+'Итог по классам'!$B53,,,),"ш")</f>
        <v>0</v>
      </c>
      <c r="IB53" s="37">
        <f ca="1">COUNTIF(OFFSET(class5_2,MATCH(IB$1,'5 класс'!$A:$A,0)-7+'Итог по классам'!$B53,,,),"Ф")</f>
        <v>0</v>
      </c>
      <c r="IC53" s="37">
        <f ca="1">COUNTIF(OFFSET(class5_2,MATCH(IC$1,'5 класс'!$A:$A,0)-7+'Итог по классам'!$B53,,,),"р")</f>
        <v>0</v>
      </c>
      <c r="ID53" s="37">
        <f ca="1">COUNTIF(OFFSET(class5_2,MATCH(ID$1,'5 класс'!$A:$A,0)-7+'Итог по классам'!$B53,,,),"ш")</f>
        <v>0</v>
      </c>
      <c r="IE53" s="38">
        <f ca="1">COUNTIF(OFFSET(class5_1,MATCH(IE$1,'5 класс'!$A:$A,0)-7+'Итог по классам'!$B53,,,),"Ф")</f>
        <v>0</v>
      </c>
      <c r="IF53" s="37">
        <f ca="1">COUNTIF(OFFSET(class5_1,MATCH(IF$1,'5 класс'!$A:$A,0)-7+'Итог по классам'!$B53,,,),"р")</f>
        <v>0</v>
      </c>
      <c r="IG53" s="37">
        <f ca="1">COUNTIF(OFFSET(class5_1,MATCH(IG$1,'5 класс'!$A:$A,0)-7+'Итог по классам'!$B53,,,),"ш")</f>
        <v>0</v>
      </c>
      <c r="IH53" s="37">
        <f ca="1">COUNTIF(OFFSET(class5_2,MATCH(IH$1,'5 класс'!$A:$A,0)-7+'Итог по классам'!$B53,,,),"Ф")</f>
        <v>0</v>
      </c>
      <c r="II53" s="37">
        <f ca="1">COUNTIF(OFFSET(class5_2,MATCH(II$1,'5 класс'!$A:$A,0)-7+'Итог по классам'!$B53,,,),"р")</f>
        <v>0</v>
      </c>
      <c r="IJ53" s="37">
        <f ca="1">COUNTIF(OFFSET(class5_2,MATCH(IJ$1,'5 класс'!$A:$A,0)-7+'Итог по классам'!$B53,,,),"ш")</f>
        <v>0</v>
      </c>
      <c r="IK53" s="38">
        <f ca="1">COUNTIF(OFFSET(class5_1,MATCH(IK$1,'5 класс'!$A:$A,0)-7+'Итог по классам'!$B53,,,),"Ф")</f>
        <v>0</v>
      </c>
      <c r="IL53" s="37">
        <f ca="1">COUNTIF(OFFSET(class5_1,MATCH(IL$1,'5 класс'!$A:$A,0)-7+'Итог по классам'!$B53,,,),"р")</f>
        <v>0</v>
      </c>
      <c r="IM53" s="37">
        <f ca="1">COUNTIF(OFFSET(class5_1,MATCH(IM$1,'5 класс'!$A:$A,0)-7+'Итог по классам'!$B53,,,),"ш")</f>
        <v>0</v>
      </c>
      <c r="IN53" s="37">
        <f ca="1">COUNTIF(OFFSET(class5_2,MATCH(IN$1,'5 класс'!$A:$A,0)-7+'Итог по классам'!$B53,,,),"Ф")</f>
        <v>0</v>
      </c>
      <c r="IO53" s="37">
        <f ca="1">COUNTIF(OFFSET(class5_2,MATCH(IO$1,'5 класс'!$A:$A,0)-7+'Итог по классам'!$B53,,,),"р")</f>
        <v>0</v>
      </c>
      <c r="IP53" s="37">
        <f ca="1">COUNTIF(OFFSET(class5_2,MATCH(IP$1,'5 класс'!$A:$A,0)-7+'Итог по классам'!$B53,,,),"ш")</f>
        <v>0</v>
      </c>
      <c r="IQ53" s="38">
        <f ca="1">COUNTIF(OFFSET(class5_1,MATCH(IQ$1,'5 класс'!$A:$A,0)-7+'Итог по классам'!$B53,,,),"Ф")</f>
        <v>0</v>
      </c>
      <c r="IR53" s="37">
        <f ca="1">COUNTIF(OFFSET(class5_1,MATCH(IR$1,'5 класс'!$A:$A,0)-7+'Итог по классам'!$B53,,,),"р")</f>
        <v>0</v>
      </c>
      <c r="IS53" s="37">
        <f ca="1">COUNTIF(OFFSET(class5_1,MATCH(IS$1,'5 класс'!$A:$A,0)-7+'Итог по классам'!$B53,,,),"ш")</f>
        <v>0</v>
      </c>
      <c r="IT53" s="37">
        <f ca="1">COUNTIF(OFFSET(class5_2,MATCH(IT$1,'5 класс'!$A:$A,0)-7+'Итог по классам'!$B53,,,),"Ф")</f>
        <v>0</v>
      </c>
      <c r="IU53" s="37">
        <f ca="1">COUNTIF(OFFSET(class5_2,MATCH(IU$1,'5 класс'!$A:$A,0)-7+'Итог по классам'!$B53,,,),"р")</f>
        <v>0</v>
      </c>
      <c r="IV53" s="37">
        <f ca="1">COUNTIF(OFFSET(class5_2,MATCH(IV$1,'5 класс'!$A:$A,0)-7+'Итог по классам'!$B53,,,),"ш")</f>
        <v>0</v>
      </c>
      <c r="IW53" s="38">
        <f ca="1">COUNTIF(OFFSET(class5_1,MATCH(IW$1,'5 класс'!$A:$A,0)-7+'Итог по классам'!$B53,,,),"Ф")</f>
        <v>0</v>
      </c>
      <c r="IX53" s="37">
        <f ca="1">COUNTIF(OFFSET(class5_1,MATCH(IX$1,'5 класс'!$A:$A,0)-7+'Итог по классам'!$B53,,,),"р")</f>
        <v>0</v>
      </c>
      <c r="IY53" s="37">
        <f ca="1">COUNTIF(OFFSET(class5_1,MATCH(IY$1,'5 класс'!$A:$A,0)-7+'Итог по классам'!$B53,,,),"ш")</f>
        <v>0</v>
      </c>
      <c r="IZ53" s="37">
        <f ca="1">COUNTIF(OFFSET(class5_2,MATCH(IZ$1,'5 класс'!$A:$A,0)-7+'Итог по классам'!$B53,,,),"Ф")</f>
        <v>0</v>
      </c>
      <c r="JA53" s="37">
        <f ca="1">COUNTIF(OFFSET(class5_2,MATCH(JA$1,'5 класс'!$A:$A,0)-7+'Итог по классам'!$B53,,,),"р")</f>
        <v>0</v>
      </c>
      <c r="JB53" s="37">
        <f ca="1">COUNTIF(OFFSET(class5_2,MATCH(JB$1,'5 класс'!$A:$A,0)-7+'Итог по классам'!$B53,,,),"ш")</f>
        <v>0</v>
      </c>
      <c r="JC53" s="38">
        <f ca="1">COUNTIF(OFFSET(class5_1,MATCH(JC$1,'5 класс'!$A:$A,0)-7+'Итог по классам'!$B53,,,),"Ф")</f>
        <v>0</v>
      </c>
      <c r="JD53" s="37">
        <f ca="1">COUNTIF(OFFSET(class5_1,MATCH(JD$1,'5 класс'!$A:$A,0)-7+'Итог по классам'!$B53,,,),"р")</f>
        <v>0</v>
      </c>
      <c r="JE53" s="37">
        <f ca="1">COUNTIF(OFFSET(class5_1,MATCH(JE$1,'5 класс'!$A:$A,0)-7+'Итог по классам'!$B53,,,),"ш")</f>
        <v>0</v>
      </c>
      <c r="JF53" s="37">
        <f ca="1">COUNTIF(OFFSET(class5_2,MATCH(JF$1,'5 класс'!$A:$A,0)-7+'Итог по классам'!$B53,,,),"Ф")</f>
        <v>0</v>
      </c>
      <c r="JG53" s="37">
        <f ca="1">COUNTIF(OFFSET(class5_2,MATCH(JG$1,'5 класс'!$A:$A,0)-7+'Итог по классам'!$B53,,,),"р")</f>
        <v>0</v>
      </c>
      <c r="JH53" s="37">
        <f ca="1">COUNTIF(OFFSET(class5_2,MATCH(JH$1,'5 класс'!$A:$A,0)-7+'Итог по классам'!$B53,,,),"ш")</f>
        <v>0</v>
      </c>
      <c r="JI53" s="38">
        <f ca="1">COUNTIF(OFFSET(class5_1,MATCH(JI$1,'5 класс'!$A:$A,0)-7+'Итог по классам'!$B53,,,),"Ф")</f>
        <v>0</v>
      </c>
      <c r="JJ53" s="37">
        <f ca="1">COUNTIF(OFFSET(class5_1,MATCH(JJ$1,'5 класс'!$A:$A,0)-7+'Итог по классам'!$B53,,,),"р")</f>
        <v>0</v>
      </c>
      <c r="JK53" s="37">
        <f ca="1">COUNTIF(OFFSET(class5_1,MATCH(JK$1,'5 класс'!$A:$A,0)-7+'Итог по классам'!$B53,,,),"ш")</f>
        <v>0</v>
      </c>
      <c r="JL53" s="37">
        <f ca="1">COUNTIF(OFFSET(class5_2,MATCH(JL$1,'5 класс'!$A:$A,0)-7+'Итог по классам'!$B53,,,),"Ф")</f>
        <v>0</v>
      </c>
      <c r="JM53" s="37">
        <f ca="1">COUNTIF(OFFSET(class5_2,MATCH(JM$1,'5 класс'!$A:$A,0)-7+'Итог по классам'!$B53,,,),"р")</f>
        <v>0</v>
      </c>
      <c r="JN53" s="37">
        <f ca="1">COUNTIF(OFFSET(class5_2,MATCH(JN$1,'5 класс'!$A:$A,0)-7+'Итог по классам'!$B53,,,),"ш")</f>
        <v>0</v>
      </c>
      <c r="JO53" s="38">
        <f ca="1">COUNTIF(OFFSET(class5_1,MATCH(JO$1,'5 класс'!$A:$A,0)-7+'Итог по классам'!$B53,,,),"Ф")</f>
        <v>0</v>
      </c>
      <c r="JP53" s="37">
        <f ca="1">COUNTIF(OFFSET(class5_1,MATCH(JP$1,'5 класс'!$A:$A,0)-7+'Итог по классам'!$B53,,,),"р")</f>
        <v>0</v>
      </c>
      <c r="JQ53" s="37">
        <f ca="1">COUNTIF(OFFSET(class5_1,MATCH(JQ$1,'5 класс'!$A:$A,0)-7+'Итог по классам'!$B53,,,),"ш")</f>
        <v>0</v>
      </c>
      <c r="JR53" s="37">
        <f ca="1">COUNTIF(OFFSET(class5_2,MATCH(JR$1,'5 класс'!$A:$A,0)-7+'Итог по классам'!$B53,,,),"Ф")</f>
        <v>0</v>
      </c>
      <c r="JS53" s="37">
        <f ca="1">COUNTIF(OFFSET(class5_2,MATCH(JS$1,'5 класс'!$A:$A,0)-7+'Итог по классам'!$B53,,,),"р")</f>
        <v>0</v>
      </c>
      <c r="JT53" s="37">
        <f ca="1">COUNTIF(OFFSET(class5_2,MATCH(JT$1,'5 класс'!$A:$A,0)-7+'Итог по классам'!$B53,,,),"ш")</f>
        <v>0</v>
      </c>
      <c r="JU53" s="38">
        <f ca="1">COUNTIF(OFFSET(class5_1,MATCH(JU$1,'5 класс'!$A:$A,0)-7+'Итог по классам'!$B53,,,),"Ф")</f>
        <v>0</v>
      </c>
      <c r="JV53" s="37">
        <f ca="1">COUNTIF(OFFSET(class5_1,MATCH(JV$1,'5 класс'!$A:$A,0)-7+'Итог по классам'!$B53,,,),"р")</f>
        <v>0</v>
      </c>
      <c r="JW53" s="37">
        <f ca="1">COUNTIF(OFFSET(class5_1,MATCH(JW$1,'5 класс'!$A:$A,0)-7+'Итог по классам'!$B53,,,),"ш")</f>
        <v>0</v>
      </c>
      <c r="JX53" s="37">
        <f ca="1">COUNTIF(OFFSET(class5_2,MATCH(JX$1,'5 класс'!$A:$A,0)-7+'Итог по классам'!$B53,,,),"Ф")</f>
        <v>0</v>
      </c>
      <c r="JY53" s="37">
        <f ca="1">COUNTIF(OFFSET(class5_2,MATCH(JY$1,'5 класс'!$A:$A,0)-7+'Итог по классам'!$B53,,,),"р")</f>
        <v>0</v>
      </c>
      <c r="JZ53" s="37">
        <f ca="1">COUNTIF(OFFSET(class5_2,MATCH(JZ$1,'5 класс'!$A:$A,0)-7+'Итог по классам'!$B53,,,),"ш")</f>
        <v>0</v>
      </c>
      <c r="KA53" s="38">
        <f ca="1">COUNTIF(OFFSET(class5_1,MATCH(KA$1,'5 класс'!$A:$A,0)-7+'Итог по классам'!$B53,,,),"Ф")</f>
        <v>0</v>
      </c>
      <c r="KB53" s="37">
        <f ca="1">COUNTIF(OFFSET(class5_1,MATCH(KB$1,'5 класс'!$A:$A,0)-7+'Итог по классам'!$B53,,,),"р")</f>
        <v>0</v>
      </c>
      <c r="KC53" s="37">
        <f ca="1">COUNTIF(OFFSET(class5_1,MATCH(KC$1,'5 класс'!$A:$A,0)-7+'Итог по классам'!$B53,,,),"ш")</f>
        <v>0</v>
      </c>
      <c r="KD53" s="37">
        <f ca="1">COUNTIF(OFFSET(class5_2,MATCH(KD$1,'5 класс'!$A:$A,0)-7+'Итог по классам'!$B53,,,),"Ф")</f>
        <v>0</v>
      </c>
      <c r="KE53" s="37">
        <f ca="1">COUNTIF(OFFSET(class5_2,MATCH(KE$1,'5 класс'!$A:$A,0)-7+'Итог по классам'!$B53,,,),"р")</f>
        <v>0</v>
      </c>
      <c r="KF53" s="37">
        <f ca="1">COUNTIF(OFFSET(class5_2,MATCH(KF$1,'5 класс'!$A:$A,0)-7+'Итог по классам'!$B53,,,),"ш")</f>
        <v>0</v>
      </c>
      <c r="KG53" s="38">
        <f ca="1">COUNTIF(OFFSET(class5_1,MATCH(KG$1,'5 класс'!$A:$A,0)-7+'Итог по классам'!$B53,,,),"Ф")</f>
        <v>0</v>
      </c>
      <c r="KH53" s="37">
        <f ca="1">COUNTIF(OFFSET(class5_1,MATCH(KH$1,'5 класс'!$A:$A,0)-7+'Итог по классам'!$B53,,,),"р")</f>
        <v>0</v>
      </c>
      <c r="KI53" s="37">
        <f ca="1">COUNTIF(OFFSET(class5_1,MATCH(KI$1,'5 класс'!$A:$A,0)-7+'Итог по классам'!$B53,,,),"ш")</f>
        <v>0</v>
      </c>
      <c r="KJ53" s="37">
        <f ca="1">COUNTIF(OFFSET(class5_2,MATCH(KJ$1,'5 класс'!$A:$A,0)-7+'Итог по классам'!$B53,,,),"Ф")</f>
        <v>0</v>
      </c>
      <c r="KK53" s="37">
        <f ca="1">COUNTIF(OFFSET(class5_2,MATCH(KK$1,'5 класс'!$A:$A,0)-7+'Итог по классам'!$B53,,,),"р")</f>
        <v>0</v>
      </c>
      <c r="KL53" s="37">
        <f ca="1">COUNTIF(OFFSET(class5_2,MATCH(KL$1,'5 класс'!$A:$A,0)-7+'Итог по классам'!$B53,,,),"ш")</f>
        <v>0</v>
      </c>
      <c r="KM53" s="38">
        <f ca="1">COUNTIF(OFFSET(class5_1,MATCH(KM$1,'5 класс'!$A:$A,0)-7+'Итог по классам'!$B53,,,),"Ф")</f>
        <v>0</v>
      </c>
      <c r="KN53" s="37">
        <f ca="1">COUNTIF(OFFSET(class5_1,MATCH(KN$1,'5 класс'!$A:$A,0)-7+'Итог по классам'!$B53,,,),"р")</f>
        <v>0</v>
      </c>
      <c r="KO53" s="37">
        <f ca="1">COUNTIF(OFFSET(class5_1,MATCH(KO$1,'5 класс'!$A:$A,0)-7+'Итог по классам'!$B53,,,),"ш")</f>
        <v>0</v>
      </c>
      <c r="KP53" s="37">
        <f ca="1">COUNTIF(OFFSET(class5_2,MATCH(KP$1,'5 класс'!$A:$A,0)-7+'Итог по классам'!$B53,,,),"Ф")</f>
        <v>0</v>
      </c>
      <c r="KQ53" s="37">
        <f ca="1">COUNTIF(OFFSET(class5_2,MATCH(KQ$1,'5 класс'!$A:$A,0)-7+'Итог по классам'!$B53,,,),"р")</f>
        <v>0</v>
      </c>
      <c r="KR53" s="37">
        <f ca="1">COUNTIF(OFFSET(class5_2,MATCH(KR$1,'5 класс'!$A:$A,0)-7+'Итог по классам'!$B53,,,),"ш")</f>
        <v>0</v>
      </c>
    </row>
    <row r="54" spans="1:304" x14ac:dyDescent="0.25">
      <c r="A54">
        <f t="shared" si="9"/>
        <v>1</v>
      </c>
      <c r="B54" s="37">
        <v>6</v>
      </c>
      <c r="C54" s="3" t="s">
        <v>47</v>
      </c>
      <c r="D54" s="3" t="s">
        <v>56</v>
      </c>
      <c r="E54" s="37">
        <f ca="1">COUNTIF(OFFSET(class5_1,MATCH(E$1,'5 класс'!$A:$A,0)-7+'Итог по классам'!$B54,,,),"Ф")</f>
        <v>0</v>
      </c>
      <c r="F54" s="37">
        <f ca="1">COUNTIF(OFFSET(class5_1,MATCH(F$1,'5 класс'!$A:$A,0)-7+'Итог по классам'!$B54,,,),"р")</f>
        <v>0</v>
      </c>
      <c r="G54" s="37">
        <f ca="1">COUNTIF(OFFSET(class5_1,MATCH(G$1,'5 класс'!$A:$A,0)-7+'Итог по классам'!$B54,,,),"ш")</f>
        <v>2</v>
      </c>
      <c r="H54" s="37">
        <f ca="1">COUNTIF(OFFSET(class5_2,MATCH(H$1,'5 класс'!$A:$A,0)-7+'Итог по классам'!$B54,,,),"Ф")</f>
        <v>0</v>
      </c>
      <c r="I54" s="37">
        <f ca="1">COUNTIF(OFFSET(class5_2,MATCH(I$1,'5 класс'!$A:$A,0)-7+'Итог по классам'!$B54,,,),"р")</f>
        <v>0</v>
      </c>
      <c r="J54" s="37">
        <f ca="1">COUNTIF(OFFSET(class5_2,MATCH(J$1,'5 класс'!$A:$A,0)-7+'Итог по классам'!$B54,,,),"ш")</f>
        <v>0</v>
      </c>
      <c r="K54" s="38">
        <f ca="1">COUNTIF(OFFSET(class5_1,MATCH(K$1,'5 класс'!$A:$A,0)-7+'Итог по классам'!$B54,,,),"Ф")</f>
        <v>0</v>
      </c>
      <c r="L54" s="37">
        <f ca="1">COUNTIF(OFFSET(class5_1,MATCH(L$1,'5 класс'!$A:$A,0)-7+'Итог по классам'!$B54,,,),"р")</f>
        <v>0</v>
      </c>
      <c r="M54" s="37">
        <f ca="1">COUNTIF(OFFSET(class5_1,MATCH(M$1,'5 класс'!$A:$A,0)-7+'Итог по классам'!$B54,,,),"ш")</f>
        <v>0</v>
      </c>
      <c r="N54" s="37">
        <f ca="1">COUNTIF(OFFSET(class5_2,MATCH(N$1,'5 класс'!$A:$A,0)-7+'Итог по классам'!$B54,,,),"Ф")</f>
        <v>0</v>
      </c>
      <c r="O54" s="37">
        <f ca="1">COUNTIF(OFFSET(class5_2,MATCH(O$1,'5 класс'!$A:$A,0)-7+'Итог по классам'!$B54,,,),"р")</f>
        <v>0</v>
      </c>
      <c r="P54" s="37">
        <f ca="1">COUNTIF(OFFSET(class5_2,MATCH(P$1,'5 класс'!$A:$A,0)-7+'Итог по классам'!$B54,,,),"ш")</f>
        <v>0</v>
      </c>
      <c r="Q54" s="38">
        <f ca="1">COUNTIF(OFFSET(class5_1,MATCH(Q$1,'5 класс'!$A:$A,0)-7+'Итог по классам'!$B54,,,),"Ф")</f>
        <v>0</v>
      </c>
      <c r="R54" s="37">
        <f ca="1">COUNTIF(OFFSET(class5_1,MATCH(R$1,'5 класс'!$A:$A,0)-7+'Итог по классам'!$B54,,,),"р")</f>
        <v>0</v>
      </c>
      <c r="S54" s="37">
        <f ca="1">COUNTIF(OFFSET(class5_1,MATCH(S$1,'5 класс'!$A:$A,0)-7+'Итог по классам'!$B54,,,),"ш")</f>
        <v>0</v>
      </c>
      <c r="T54" s="37">
        <f ca="1">COUNTIF(OFFSET(class5_2,MATCH(T$1,'5 класс'!$A:$A,0)-7+'Итог по классам'!$B54,,,),"Ф")</f>
        <v>0</v>
      </c>
      <c r="U54" s="37">
        <f ca="1">COUNTIF(OFFSET(class5_2,MATCH(U$1,'5 класс'!$A:$A,0)-7+'Итог по классам'!$B54,,,),"р")</f>
        <v>0</v>
      </c>
      <c r="V54" s="37">
        <f ca="1">COUNTIF(OFFSET(class5_2,MATCH(V$1,'5 класс'!$A:$A,0)-7+'Итог по классам'!$B54,,,),"ш")</f>
        <v>0</v>
      </c>
      <c r="W54" s="38">
        <f ca="1">COUNTIF(OFFSET(class5_1,MATCH(W$1,'5 класс'!$A:$A,0)-7+'Итог по классам'!$B54,,,),"Ф")</f>
        <v>0</v>
      </c>
      <c r="X54" s="37">
        <f ca="1">COUNTIF(OFFSET(class5_1,MATCH(X$1,'5 класс'!$A:$A,0)-7+'Итог по классам'!$B54,,,),"р")</f>
        <v>0</v>
      </c>
      <c r="Y54" s="37">
        <f ca="1">COUNTIF(OFFSET(class5_1,MATCH(Y$1,'5 класс'!$A:$A,0)-7+'Итог по классам'!$B54,,,),"ш")</f>
        <v>0</v>
      </c>
      <c r="Z54" s="37">
        <f ca="1">COUNTIF(OFFSET(class5_2,MATCH(Z$1,'5 класс'!$A:$A,0)-7+'Итог по классам'!$B54,,,),"Ф")</f>
        <v>0</v>
      </c>
      <c r="AA54" s="37">
        <f ca="1">COUNTIF(OFFSET(class5_2,MATCH(AA$1,'5 класс'!$A:$A,0)-7+'Итог по классам'!$B54,,,),"р")</f>
        <v>0</v>
      </c>
      <c r="AB54" s="37">
        <f ca="1">COUNTIF(OFFSET(class5_2,MATCH(AB$1,'5 класс'!$A:$A,0)-7+'Итог по классам'!$B54,,,),"ш")</f>
        <v>0</v>
      </c>
      <c r="AC54" s="38">
        <f ca="1">COUNTIF(OFFSET(class5_1,MATCH(AC$1,'5 класс'!$A:$A,0)-7+'Итог по классам'!$B54,,,),"Ф")</f>
        <v>0</v>
      </c>
      <c r="AD54" s="37">
        <f ca="1">COUNTIF(OFFSET(class5_1,MATCH(AD$1,'5 класс'!$A:$A,0)-7+'Итог по классам'!$B54,,,),"р")</f>
        <v>0</v>
      </c>
      <c r="AE54" s="37">
        <f ca="1">COUNTIF(OFFSET(class5_1,MATCH(AE$1,'5 класс'!$A:$A,0)-7+'Итог по классам'!$B54,,,),"ш")</f>
        <v>0</v>
      </c>
      <c r="AF54" s="37">
        <f ca="1">COUNTIF(OFFSET(class5_2,MATCH(AF$1,'5 класс'!$A:$A,0)-7+'Итог по классам'!$B54,,,),"Ф")</f>
        <v>0</v>
      </c>
      <c r="AG54" s="37">
        <f ca="1">COUNTIF(OFFSET(class5_2,MATCH(AG$1,'5 класс'!$A:$A,0)-7+'Итог по классам'!$B54,,,),"р")</f>
        <v>0</v>
      </c>
      <c r="AH54" s="37">
        <f ca="1">COUNTIF(OFFSET(class5_2,MATCH(AH$1,'5 класс'!$A:$A,0)-7+'Итог по классам'!$B54,,,),"ш")</f>
        <v>0</v>
      </c>
      <c r="AI54" s="38">
        <f ca="1">COUNTIF(OFFSET(class5_1,MATCH(AI$1,'5 класс'!$A:$A,0)-7+'Итог по классам'!$B54,,,),"Ф")</f>
        <v>0</v>
      </c>
      <c r="AJ54" s="37">
        <f ca="1">COUNTIF(OFFSET(class5_1,MATCH(AJ$1,'5 класс'!$A:$A,0)-7+'Итог по классам'!$B54,,,),"р")</f>
        <v>0</v>
      </c>
      <c r="AK54" s="37">
        <f ca="1">COUNTIF(OFFSET(class5_1,MATCH(AK$1,'5 класс'!$A:$A,0)-7+'Итог по классам'!$B54,,,),"ш")</f>
        <v>0</v>
      </c>
      <c r="AL54" s="37">
        <f ca="1">COUNTIF(OFFSET(class5_2,MATCH(AL$1,'5 класс'!$A:$A,0)-7+'Итог по классам'!$B54,,,),"Ф")</f>
        <v>0</v>
      </c>
      <c r="AM54" s="37">
        <f ca="1">COUNTIF(OFFSET(class5_2,MATCH(AM$1,'5 класс'!$A:$A,0)-7+'Итог по классам'!$B54,,,),"р")</f>
        <v>0</v>
      </c>
      <c r="AN54" s="37">
        <f ca="1">COUNTIF(OFFSET(class5_2,MATCH(AN$1,'5 класс'!$A:$A,0)-7+'Итог по классам'!$B54,,,),"ш")</f>
        <v>0</v>
      </c>
      <c r="AO54" s="38">
        <f ca="1">COUNTIF(OFFSET(class5_1,MATCH(AO$1,'5 класс'!$A:$A,0)-7+'Итог по классам'!$B54,,,),"Ф")</f>
        <v>0</v>
      </c>
      <c r="AP54" s="37">
        <f ca="1">COUNTIF(OFFSET(class5_1,MATCH(AP$1,'5 класс'!$A:$A,0)-7+'Итог по классам'!$B54,,,),"р")</f>
        <v>0</v>
      </c>
      <c r="AQ54" s="37">
        <f ca="1">COUNTIF(OFFSET(class5_1,MATCH(AQ$1,'5 класс'!$A:$A,0)-7+'Итог по классам'!$B54,,,),"ш")</f>
        <v>0</v>
      </c>
      <c r="AR54" s="37">
        <f ca="1">COUNTIF(OFFSET(class5_2,MATCH(AR$1,'5 класс'!$A:$A,0)-7+'Итог по классам'!$B54,,,),"Ф")</f>
        <v>0</v>
      </c>
      <c r="AS54" s="37">
        <f ca="1">COUNTIF(OFFSET(class5_2,MATCH(AS$1,'5 класс'!$A:$A,0)-7+'Итог по классам'!$B54,,,),"р")</f>
        <v>0</v>
      </c>
      <c r="AT54" s="37">
        <f ca="1">COUNTIF(OFFSET(class5_2,MATCH(AT$1,'5 класс'!$A:$A,0)-7+'Итог по классам'!$B54,,,),"ш")</f>
        <v>0</v>
      </c>
      <c r="AU54" s="38">
        <f ca="1">COUNTIF(OFFSET(class5_1,MATCH(AU$1,'5 класс'!$A:$A,0)-7+'Итог по классам'!$B54,,,),"Ф")</f>
        <v>0</v>
      </c>
      <c r="AV54" s="37">
        <f ca="1">COUNTIF(OFFSET(class5_1,MATCH(AV$1,'5 класс'!$A:$A,0)-7+'Итог по классам'!$B54,,,),"р")</f>
        <v>0</v>
      </c>
      <c r="AW54" s="37">
        <f ca="1">COUNTIF(OFFSET(class5_1,MATCH(AW$1,'5 класс'!$A:$A,0)-7+'Итог по классам'!$B54,,,),"ш")</f>
        <v>0</v>
      </c>
      <c r="AX54" s="37">
        <f ca="1">COUNTIF(OFFSET(class5_2,MATCH(AX$1,'5 класс'!$A:$A,0)-7+'Итог по классам'!$B54,,,),"Ф")</f>
        <v>0</v>
      </c>
      <c r="AY54" s="37">
        <f ca="1">COUNTIF(OFFSET(class5_2,MATCH(AY$1,'5 класс'!$A:$A,0)-7+'Итог по классам'!$B54,,,),"р")</f>
        <v>0</v>
      </c>
      <c r="AZ54" s="37">
        <f ca="1">COUNTIF(OFFSET(class5_2,MATCH(AZ$1,'5 класс'!$A:$A,0)-7+'Итог по классам'!$B54,,,),"ш")</f>
        <v>0</v>
      </c>
      <c r="BA54" s="38">
        <f ca="1">COUNTIF(OFFSET(class5_1,MATCH(BA$1,'5 класс'!$A:$A,0)-7+'Итог по классам'!$B54,,,),"Ф")</f>
        <v>0</v>
      </c>
      <c r="BB54" s="37">
        <f ca="1">COUNTIF(OFFSET(class5_1,MATCH(BB$1,'5 класс'!$A:$A,0)-7+'Итог по классам'!$B54,,,),"р")</f>
        <v>0</v>
      </c>
      <c r="BC54" s="37">
        <f ca="1">COUNTIF(OFFSET(class5_1,MATCH(BC$1,'5 класс'!$A:$A,0)-7+'Итог по классам'!$B54,,,),"ш")</f>
        <v>0</v>
      </c>
      <c r="BD54" s="37">
        <f ca="1">COUNTIF(OFFSET(class5_2,MATCH(BD$1,'5 класс'!$A:$A,0)-7+'Итог по классам'!$B54,,,),"Ф")</f>
        <v>0</v>
      </c>
      <c r="BE54" s="37">
        <f ca="1">COUNTIF(OFFSET(class5_2,MATCH(BE$1,'5 класс'!$A:$A,0)-7+'Итог по классам'!$B54,,,),"р")</f>
        <v>0</v>
      </c>
      <c r="BF54" s="37">
        <f ca="1">COUNTIF(OFFSET(class5_2,MATCH(BF$1,'5 класс'!$A:$A,0)-7+'Итог по классам'!$B54,,,),"ш")</f>
        <v>0</v>
      </c>
      <c r="BG54" s="38">
        <f ca="1">COUNTIF(OFFSET(class5_1,MATCH(BG$1,'5 класс'!$A:$A,0)-7+'Итог по классам'!$B54,,,),"Ф")</f>
        <v>0</v>
      </c>
      <c r="BH54" s="37">
        <f ca="1">COUNTIF(OFFSET(class5_1,MATCH(BH$1,'5 класс'!$A:$A,0)-7+'Итог по классам'!$B54,,,),"р")</f>
        <v>0</v>
      </c>
      <c r="BI54" s="37">
        <f ca="1">COUNTIF(OFFSET(class5_1,MATCH(BI$1,'5 класс'!$A:$A,0)-7+'Итог по классам'!$B54,,,),"ш")</f>
        <v>0</v>
      </c>
      <c r="BJ54" s="37">
        <f ca="1">COUNTIF(OFFSET(class5_2,MATCH(BJ$1,'5 класс'!$A:$A,0)-7+'Итог по классам'!$B54,,,),"Ф")</f>
        <v>0</v>
      </c>
      <c r="BK54" s="37">
        <f ca="1">COUNTIF(OFFSET(class5_2,MATCH(BK$1,'5 класс'!$A:$A,0)-7+'Итог по классам'!$B54,,,),"р")</f>
        <v>0</v>
      </c>
      <c r="BL54" s="37">
        <f ca="1">COUNTIF(OFFSET(class5_2,MATCH(BL$1,'5 класс'!$A:$A,0)-7+'Итог по классам'!$B54,,,),"ш")</f>
        <v>0</v>
      </c>
      <c r="BM54" s="38">
        <f ca="1">COUNTIF(OFFSET(class5_1,MATCH(BM$1,'5 класс'!$A:$A,0)-7+'Итог по классам'!$B54,,,),"Ф")</f>
        <v>0</v>
      </c>
      <c r="BN54" s="37">
        <f ca="1">COUNTIF(OFFSET(class5_1,MATCH(BN$1,'5 класс'!$A:$A,0)-7+'Итог по классам'!$B54,,,),"р")</f>
        <v>0</v>
      </c>
      <c r="BO54" s="37">
        <f ca="1">COUNTIF(OFFSET(class5_1,MATCH(BO$1,'5 класс'!$A:$A,0)-7+'Итог по классам'!$B54,,,),"ш")</f>
        <v>0</v>
      </c>
      <c r="BP54" s="37">
        <f ca="1">COUNTIF(OFFSET(class5_2,MATCH(BP$1,'5 класс'!$A:$A,0)-7+'Итог по классам'!$B54,,,),"Ф")</f>
        <v>0</v>
      </c>
      <c r="BQ54" s="37">
        <f ca="1">COUNTIF(OFFSET(class5_2,MATCH(BQ$1,'5 класс'!$A:$A,0)-7+'Итог по классам'!$B54,,,),"р")</f>
        <v>0</v>
      </c>
      <c r="BR54" s="37">
        <f ca="1">COUNTIF(OFFSET(class5_2,MATCH(BR$1,'5 класс'!$A:$A,0)-7+'Итог по классам'!$B54,,,),"ш")</f>
        <v>0</v>
      </c>
      <c r="BS54" s="38">
        <f ca="1">COUNTIF(OFFSET(class5_1,MATCH(BS$1,'5 класс'!$A:$A,0)-7+'Итог по классам'!$B54,,,),"Ф")</f>
        <v>0</v>
      </c>
      <c r="BT54" s="37">
        <f ca="1">COUNTIF(OFFSET(class5_1,MATCH(BT$1,'5 класс'!$A:$A,0)-7+'Итог по классам'!$B54,,,),"р")</f>
        <v>0</v>
      </c>
      <c r="BU54" s="37">
        <f ca="1">COUNTIF(OFFSET(class5_1,MATCH(BU$1,'5 класс'!$A:$A,0)-7+'Итог по классам'!$B54,,,),"ш")</f>
        <v>0</v>
      </c>
      <c r="BV54" s="37">
        <f ca="1">COUNTIF(OFFSET(class5_2,MATCH(BV$1,'5 класс'!$A:$A,0)-7+'Итог по классам'!$B54,,,),"Ф")</f>
        <v>0</v>
      </c>
      <c r="BW54" s="37">
        <f ca="1">COUNTIF(OFFSET(class5_2,MATCH(BW$1,'5 класс'!$A:$A,0)-7+'Итог по классам'!$B54,,,),"р")</f>
        <v>0</v>
      </c>
      <c r="BX54" s="37">
        <f ca="1">COUNTIF(OFFSET(class5_2,MATCH(BX$1,'5 класс'!$A:$A,0)-7+'Итог по классам'!$B54,,,),"ш")</f>
        <v>0</v>
      </c>
      <c r="BY54" s="38">
        <f ca="1">COUNTIF(OFFSET(class5_1,MATCH(BY$1,'5 класс'!$A:$A,0)-7+'Итог по классам'!$B54,,,),"Ф")</f>
        <v>0</v>
      </c>
      <c r="BZ54" s="37">
        <f ca="1">COUNTIF(OFFSET(class5_1,MATCH(BZ$1,'5 класс'!$A:$A,0)-7+'Итог по классам'!$B54,,,),"р")</f>
        <v>0</v>
      </c>
      <c r="CA54" s="37">
        <f ca="1">COUNTIF(OFFSET(class5_1,MATCH(CA$1,'5 класс'!$A:$A,0)-7+'Итог по классам'!$B54,,,),"ш")</f>
        <v>0</v>
      </c>
      <c r="CB54" s="37">
        <f ca="1">COUNTIF(OFFSET(class5_2,MATCH(CB$1,'5 класс'!$A:$A,0)-7+'Итог по классам'!$B54,,,),"Ф")</f>
        <v>0</v>
      </c>
      <c r="CC54" s="37">
        <f ca="1">COUNTIF(OFFSET(class5_2,MATCH(CC$1,'5 класс'!$A:$A,0)-7+'Итог по классам'!$B54,,,),"р")</f>
        <v>0</v>
      </c>
      <c r="CD54" s="37">
        <f ca="1">COUNTIF(OFFSET(class5_2,MATCH(CD$1,'5 класс'!$A:$A,0)-7+'Итог по классам'!$B54,,,),"ш")</f>
        <v>0</v>
      </c>
      <c r="CE54" s="38">
        <f ca="1">COUNTIF(OFFSET(class5_1,MATCH(CE$1,'5 класс'!$A:$A,0)-7+'Итог по классам'!$B54,,,),"Ф")</f>
        <v>0</v>
      </c>
      <c r="CF54" s="37">
        <f ca="1">COUNTIF(OFFSET(class5_1,MATCH(CF$1,'5 класс'!$A:$A,0)-7+'Итог по классам'!$B54,,,),"р")</f>
        <v>0</v>
      </c>
      <c r="CG54" s="37">
        <f ca="1">COUNTIF(OFFSET(class5_1,MATCH(CG$1,'5 класс'!$A:$A,0)-7+'Итог по классам'!$B54,,,),"ш")</f>
        <v>0</v>
      </c>
      <c r="CH54" s="37">
        <f ca="1">COUNTIF(OFFSET(class5_2,MATCH(CH$1,'5 класс'!$A:$A,0)-7+'Итог по классам'!$B54,,,),"Ф")</f>
        <v>0</v>
      </c>
      <c r="CI54" s="37">
        <f ca="1">COUNTIF(OFFSET(class5_2,MATCH(CI$1,'5 класс'!$A:$A,0)-7+'Итог по классам'!$B54,,,),"р")</f>
        <v>0</v>
      </c>
      <c r="CJ54" s="37">
        <f ca="1">COUNTIF(OFFSET(class5_2,MATCH(CJ$1,'5 класс'!$A:$A,0)-7+'Итог по классам'!$B54,,,),"ш")</f>
        <v>0</v>
      </c>
      <c r="CK54" s="38">
        <f ca="1">COUNTIF(OFFSET(class5_1,MATCH(CK$1,'5 класс'!$A:$A,0)-7+'Итог по классам'!$B54,,,),"Ф")</f>
        <v>0</v>
      </c>
      <c r="CL54" s="37">
        <f ca="1">COUNTIF(OFFSET(class5_1,MATCH(CL$1,'5 класс'!$A:$A,0)-7+'Итог по классам'!$B54,,,),"р")</f>
        <v>0</v>
      </c>
      <c r="CM54" s="37">
        <f ca="1">COUNTIF(OFFSET(class5_1,MATCH(CM$1,'5 класс'!$A:$A,0)-7+'Итог по классам'!$B54,,,),"ш")</f>
        <v>0</v>
      </c>
      <c r="CN54" s="37">
        <f ca="1">COUNTIF(OFFSET(class5_2,MATCH(CN$1,'5 класс'!$A:$A,0)-7+'Итог по классам'!$B54,,,),"Ф")</f>
        <v>0</v>
      </c>
      <c r="CO54" s="37">
        <f ca="1">COUNTIF(OFFSET(class5_2,MATCH(CO$1,'5 класс'!$A:$A,0)-7+'Итог по классам'!$B54,,,),"р")</f>
        <v>0</v>
      </c>
      <c r="CP54" s="37">
        <f ca="1">COUNTIF(OFFSET(class5_2,MATCH(CP$1,'5 класс'!$A:$A,0)-7+'Итог по классам'!$B54,,,),"ш")</f>
        <v>0</v>
      </c>
      <c r="CQ54" s="38">
        <f ca="1">COUNTIF(OFFSET(class5_1,MATCH(CQ$1,'5 класс'!$A:$A,0)-7+'Итог по классам'!$B54,,,),"Ф")</f>
        <v>0</v>
      </c>
      <c r="CR54" s="37">
        <f ca="1">COUNTIF(OFFSET(class5_1,MATCH(CR$1,'5 класс'!$A:$A,0)-7+'Итог по классам'!$B54,,,),"р")</f>
        <v>0</v>
      </c>
      <c r="CS54" s="37">
        <f ca="1">COUNTIF(OFFSET(class5_1,MATCH(CS$1,'5 класс'!$A:$A,0)-7+'Итог по классам'!$B54,,,),"ш")</f>
        <v>0</v>
      </c>
      <c r="CT54" s="37">
        <f ca="1">COUNTIF(OFFSET(class5_2,MATCH(CT$1,'5 класс'!$A:$A,0)-7+'Итог по классам'!$B54,,,),"Ф")</f>
        <v>0</v>
      </c>
      <c r="CU54" s="37">
        <f ca="1">COUNTIF(OFFSET(class5_2,MATCH(CU$1,'5 класс'!$A:$A,0)-7+'Итог по классам'!$B54,,,),"р")</f>
        <v>0</v>
      </c>
      <c r="CV54" s="37">
        <f ca="1">COUNTIF(OFFSET(class5_2,MATCH(CV$1,'5 класс'!$A:$A,0)-7+'Итог по классам'!$B54,,,),"ш")</f>
        <v>0</v>
      </c>
      <c r="CW54" s="38">
        <f ca="1">COUNTIF(OFFSET(class5_1,MATCH(CW$1,'5 класс'!$A:$A,0)-7+'Итог по классам'!$B54,,,),"Ф")</f>
        <v>0</v>
      </c>
      <c r="CX54" s="37">
        <f ca="1">COUNTIF(OFFSET(class5_1,MATCH(CX$1,'5 класс'!$A:$A,0)-7+'Итог по классам'!$B54,,,),"р")</f>
        <v>0</v>
      </c>
      <c r="CY54" s="37">
        <f ca="1">COUNTIF(OFFSET(class5_1,MATCH(CY$1,'5 класс'!$A:$A,0)-7+'Итог по классам'!$B54,,,),"ш")</f>
        <v>0</v>
      </c>
      <c r="CZ54" s="37">
        <f ca="1">COUNTIF(OFFSET(class5_2,MATCH(CZ$1,'5 класс'!$A:$A,0)-7+'Итог по классам'!$B54,,,),"Ф")</f>
        <v>0</v>
      </c>
      <c r="DA54" s="37">
        <f ca="1">COUNTIF(OFFSET(class5_2,MATCH(DA$1,'5 класс'!$A:$A,0)-7+'Итог по классам'!$B54,,,),"р")</f>
        <v>0</v>
      </c>
      <c r="DB54" s="37">
        <f ca="1">COUNTIF(OFFSET(class5_2,MATCH(DB$1,'5 класс'!$A:$A,0)-7+'Итог по классам'!$B54,,,),"ш")</f>
        <v>0</v>
      </c>
      <c r="DC54" s="38">
        <f ca="1">COUNTIF(OFFSET(class5_1,MATCH(DC$1,'5 класс'!$A:$A,0)-7+'Итог по классам'!$B54,,,),"Ф")</f>
        <v>0</v>
      </c>
      <c r="DD54" s="37">
        <f ca="1">COUNTIF(OFFSET(class5_1,MATCH(DD$1,'5 класс'!$A:$A,0)-7+'Итог по классам'!$B54,,,),"р")</f>
        <v>0</v>
      </c>
      <c r="DE54" s="37">
        <f ca="1">COUNTIF(OFFSET(class5_1,MATCH(DE$1,'5 класс'!$A:$A,0)-7+'Итог по классам'!$B54,,,),"ш")</f>
        <v>0</v>
      </c>
      <c r="DF54" s="37">
        <f ca="1">COUNTIF(OFFSET(class5_2,MATCH(DF$1,'5 класс'!$A:$A,0)-7+'Итог по классам'!$B54,,,),"Ф")</f>
        <v>0</v>
      </c>
      <c r="DG54" s="37">
        <f ca="1">COUNTIF(OFFSET(class5_2,MATCH(DG$1,'5 класс'!$A:$A,0)-7+'Итог по классам'!$B54,,,),"р")</f>
        <v>0</v>
      </c>
      <c r="DH54" s="37">
        <f ca="1">COUNTIF(OFFSET(class5_2,MATCH(DH$1,'5 класс'!$A:$A,0)-7+'Итог по классам'!$B54,,,),"ш")</f>
        <v>0</v>
      </c>
      <c r="DI54" s="38">
        <f ca="1">COUNTIF(OFFSET(class5_1,MATCH(DI$1,'5 класс'!$A:$A,0)-7+'Итог по классам'!$B54,,,),"Ф")</f>
        <v>0</v>
      </c>
      <c r="DJ54" s="37">
        <f ca="1">COUNTIF(OFFSET(class5_1,MATCH(DJ$1,'5 класс'!$A:$A,0)-7+'Итог по классам'!$B54,,,),"р")</f>
        <v>0</v>
      </c>
      <c r="DK54" s="37">
        <f ca="1">COUNTIF(OFFSET(class5_1,MATCH(DK$1,'5 класс'!$A:$A,0)-7+'Итог по классам'!$B54,,,),"ш")</f>
        <v>0</v>
      </c>
      <c r="DL54" s="37">
        <f ca="1">COUNTIF(OFFSET(class5_2,MATCH(DL$1,'5 класс'!$A:$A,0)-7+'Итог по классам'!$B54,,,),"Ф")</f>
        <v>0</v>
      </c>
      <c r="DM54" s="37">
        <f ca="1">COUNTIF(OFFSET(class5_2,MATCH(DM$1,'5 класс'!$A:$A,0)-7+'Итог по классам'!$B54,,,),"р")</f>
        <v>0</v>
      </c>
      <c r="DN54" s="37">
        <f ca="1">COUNTIF(OFFSET(class5_2,MATCH(DN$1,'5 класс'!$A:$A,0)-7+'Итог по классам'!$B54,,,),"ш")</f>
        <v>0</v>
      </c>
      <c r="DO54" s="38">
        <f ca="1">COUNTIF(OFFSET(class5_1,MATCH(DO$1,'5 класс'!$A:$A,0)-7+'Итог по классам'!$B54,,,),"Ф")</f>
        <v>0</v>
      </c>
      <c r="DP54" s="37">
        <f ca="1">COUNTIF(OFFSET(class5_1,MATCH(DP$1,'5 класс'!$A:$A,0)-7+'Итог по классам'!$B54,,,),"р")</f>
        <v>0</v>
      </c>
      <c r="DQ54" s="37">
        <f ca="1">COUNTIF(OFFSET(class5_1,MATCH(DQ$1,'5 класс'!$A:$A,0)-7+'Итог по классам'!$B54,,,),"ш")</f>
        <v>0</v>
      </c>
      <c r="DR54" s="37">
        <f ca="1">COUNTIF(OFFSET(class5_2,MATCH(DR$1,'5 класс'!$A:$A,0)-7+'Итог по классам'!$B54,,,),"Ф")</f>
        <v>0</v>
      </c>
      <c r="DS54" s="37">
        <f ca="1">COUNTIF(OFFSET(class5_2,MATCH(DS$1,'5 класс'!$A:$A,0)-7+'Итог по классам'!$B54,,,),"р")</f>
        <v>0</v>
      </c>
      <c r="DT54" s="37">
        <f ca="1">COUNTIF(OFFSET(class5_2,MATCH(DT$1,'5 класс'!$A:$A,0)-7+'Итог по классам'!$B54,,,),"ш")</f>
        <v>0</v>
      </c>
      <c r="DU54" s="38">
        <f ca="1">COUNTIF(OFFSET(class5_1,MATCH(DU$1,'5 класс'!$A:$A,0)-7+'Итог по классам'!$B54,,,),"Ф")</f>
        <v>0</v>
      </c>
      <c r="DV54" s="37">
        <f ca="1">COUNTIF(OFFSET(class5_1,MATCH(DV$1,'5 класс'!$A:$A,0)-7+'Итог по классам'!$B54,,,),"р")</f>
        <v>0</v>
      </c>
      <c r="DW54" s="37">
        <f ca="1">COUNTIF(OFFSET(class5_1,MATCH(DW$1,'5 класс'!$A:$A,0)-7+'Итог по классам'!$B54,,,),"ш")</f>
        <v>0</v>
      </c>
      <c r="DX54" s="37">
        <f ca="1">COUNTIF(OFFSET(class5_2,MATCH(DX$1,'5 класс'!$A:$A,0)-7+'Итог по классам'!$B54,,,),"Ф")</f>
        <v>0</v>
      </c>
      <c r="DY54" s="37">
        <f ca="1">COUNTIF(OFFSET(class5_2,MATCH(DY$1,'5 класс'!$A:$A,0)-7+'Итог по классам'!$B54,,,),"р")</f>
        <v>0</v>
      </c>
      <c r="DZ54" s="37">
        <f ca="1">COUNTIF(OFFSET(class5_2,MATCH(DZ$1,'5 класс'!$A:$A,0)-7+'Итог по классам'!$B54,,,),"ш")</f>
        <v>0</v>
      </c>
      <c r="EA54" s="38">
        <f ca="1">COUNTIF(OFFSET(class5_1,MATCH(EA$1,'5 класс'!$A:$A,0)-7+'Итог по классам'!$B54,,,),"Ф")</f>
        <v>0</v>
      </c>
      <c r="EB54" s="37">
        <f ca="1">COUNTIF(OFFSET(class5_1,MATCH(EB$1,'5 класс'!$A:$A,0)-7+'Итог по классам'!$B54,,,),"р")</f>
        <v>0</v>
      </c>
      <c r="EC54" s="37">
        <f ca="1">COUNTIF(OFFSET(class5_1,MATCH(EC$1,'5 класс'!$A:$A,0)-7+'Итог по классам'!$B54,,,),"ш")</f>
        <v>0</v>
      </c>
      <c r="ED54" s="37">
        <f ca="1">COUNTIF(OFFSET(class5_2,MATCH(ED$1,'5 класс'!$A:$A,0)-7+'Итог по классам'!$B54,,,),"Ф")</f>
        <v>0</v>
      </c>
      <c r="EE54" s="37">
        <f ca="1">COUNTIF(OFFSET(class5_2,MATCH(EE$1,'5 класс'!$A:$A,0)-7+'Итог по классам'!$B54,,,),"р")</f>
        <v>0</v>
      </c>
      <c r="EF54" s="37">
        <f ca="1">COUNTIF(OFFSET(class5_2,MATCH(EF$1,'5 класс'!$A:$A,0)-7+'Итог по классам'!$B54,,,),"ш")</f>
        <v>0</v>
      </c>
      <c r="EG54" s="38">
        <f ca="1">COUNTIF(OFFSET(class5_1,MATCH(EG$1,'5 класс'!$A:$A,0)-7+'Итог по классам'!$B54,,,),"Ф")</f>
        <v>0</v>
      </c>
      <c r="EH54" s="37">
        <f ca="1">COUNTIF(OFFSET(class5_1,MATCH(EH$1,'5 класс'!$A:$A,0)-7+'Итог по классам'!$B54,,,),"р")</f>
        <v>0</v>
      </c>
      <c r="EI54" s="37">
        <f ca="1">COUNTIF(OFFSET(class5_1,MATCH(EI$1,'5 класс'!$A:$A,0)-7+'Итог по классам'!$B54,,,),"ш")</f>
        <v>0</v>
      </c>
      <c r="EJ54" s="37">
        <f ca="1">COUNTIF(OFFSET(class5_2,MATCH(EJ$1,'5 класс'!$A:$A,0)-7+'Итог по классам'!$B54,,,),"Ф")</f>
        <v>0</v>
      </c>
      <c r="EK54" s="37">
        <f ca="1">COUNTIF(OFFSET(class5_2,MATCH(EK$1,'5 класс'!$A:$A,0)-7+'Итог по классам'!$B54,,,),"р")</f>
        <v>0</v>
      </c>
      <c r="EL54" s="37">
        <f ca="1">COUNTIF(OFFSET(class5_2,MATCH(EL$1,'5 класс'!$A:$A,0)-7+'Итог по классам'!$B54,,,),"ш")</f>
        <v>0</v>
      </c>
      <c r="EM54" s="38">
        <f ca="1">COUNTIF(OFFSET(class5_1,MATCH(EM$1,'5 класс'!$A:$A,0)-7+'Итог по классам'!$B54,,,),"Ф")</f>
        <v>0</v>
      </c>
      <c r="EN54" s="37">
        <f ca="1">COUNTIF(OFFSET(class5_1,MATCH(EN$1,'5 класс'!$A:$A,0)-7+'Итог по классам'!$B54,,,),"р")</f>
        <v>0</v>
      </c>
      <c r="EO54" s="37">
        <f ca="1">COUNTIF(OFFSET(class5_1,MATCH(EO$1,'5 класс'!$A:$A,0)-7+'Итог по классам'!$B54,,,),"ш")</f>
        <v>0</v>
      </c>
      <c r="EP54" s="37">
        <f ca="1">COUNTIF(OFFSET(class5_2,MATCH(EP$1,'5 класс'!$A:$A,0)-7+'Итог по классам'!$B54,,,),"Ф")</f>
        <v>0</v>
      </c>
      <c r="EQ54" s="37">
        <f ca="1">COUNTIF(OFFSET(class5_2,MATCH(EQ$1,'5 класс'!$A:$A,0)-7+'Итог по классам'!$B54,,,),"р")</f>
        <v>0</v>
      </c>
      <c r="ER54" s="37">
        <f ca="1">COUNTIF(OFFSET(class5_2,MATCH(ER$1,'5 класс'!$A:$A,0)-7+'Итог по классам'!$B54,,,),"ш")</f>
        <v>0</v>
      </c>
      <c r="ES54" s="38">
        <f ca="1">COUNTIF(OFFSET(class5_1,MATCH(ES$1,'5 класс'!$A:$A,0)-7+'Итог по классам'!$B54,,,),"Ф")</f>
        <v>0</v>
      </c>
      <c r="ET54" s="37">
        <f ca="1">COUNTIF(OFFSET(class5_1,MATCH(ET$1,'5 класс'!$A:$A,0)-7+'Итог по классам'!$B54,,,),"р")</f>
        <v>0</v>
      </c>
      <c r="EU54" s="37">
        <f ca="1">COUNTIF(OFFSET(class5_1,MATCH(EU$1,'5 класс'!$A:$A,0)-7+'Итог по классам'!$B54,,,),"ш")</f>
        <v>0</v>
      </c>
      <c r="EV54" s="37">
        <f ca="1">COUNTIF(OFFSET(class5_2,MATCH(EV$1,'5 класс'!$A:$A,0)-7+'Итог по классам'!$B54,,,),"Ф")</f>
        <v>0</v>
      </c>
      <c r="EW54" s="37">
        <f ca="1">COUNTIF(OFFSET(class5_2,MATCH(EW$1,'5 класс'!$A:$A,0)-7+'Итог по классам'!$B54,,,),"р")</f>
        <v>0</v>
      </c>
      <c r="EX54" s="37">
        <f ca="1">COUNTIF(OFFSET(class5_2,MATCH(EX$1,'5 класс'!$A:$A,0)-7+'Итог по классам'!$B54,,,),"ш")</f>
        <v>0</v>
      </c>
      <c r="EY54" s="38">
        <f ca="1">COUNTIF(OFFSET(class5_1,MATCH(EY$1,'5 класс'!$A:$A,0)-7+'Итог по классам'!$B54,,,),"Ф")</f>
        <v>0</v>
      </c>
      <c r="EZ54" s="37">
        <f ca="1">COUNTIF(OFFSET(class5_1,MATCH(EZ$1,'5 класс'!$A:$A,0)-7+'Итог по классам'!$B54,,,),"р")</f>
        <v>0</v>
      </c>
      <c r="FA54" s="37">
        <f ca="1">COUNTIF(OFFSET(class5_1,MATCH(FA$1,'5 класс'!$A:$A,0)-7+'Итог по классам'!$B54,,,),"ш")</f>
        <v>0</v>
      </c>
      <c r="FB54" s="37">
        <f ca="1">COUNTIF(OFFSET(class5_2,MATCH(FB$1,'5 класс'!$A:$A,0)-7+'Итог по классам'!$B54,,,),"Ф")</f>
        <v>0</v>
      </c>
      <c r="FC54" s="37">
        <f ca="1">COUNTIF(OFFSET(class5_2,MATCH(FC$1,'5 класс'!$A:$A,0)-7+'Итог по классам'!$B54,,,),"р")</f>
        <v>0</v>
      </c>
      <c r="FD54" s="37">
        <f ca="1">COUNTIF(OFFSET(class5_2,MATCH(FD$1,'5 класс'!$A:$A,0)-7+'Итог по классам'!$B54,,,),"ш")</f>
        <v>0</v>
      </c>
      <c r="FE54" s="38">
        <f ca="1">COUNTIF(OFFSET(class5_1,MATCH(FE$1,'5 класс'!$A:$A,0)-7+'Итог по классам'!$B54,,,),"Ф")</f>
        <v>0</v>
      </c>
      <c r="FF54" s="37">
        <f ca="1">COUNTIF(OFFSET(class5_1,MATCH(FF$1,'5 класс'!$A:$A,0)-7+'Итог по классам'!$B54,,,),"р")</f>
        <v>0</v>
      </c>
      <c r="FG54" s="37">
        <f ca="1">COUNTIF(OFFSET(class5_1,MATCH(FG$1,'5 класс'!$A:$A,0)-7+'Итог по классам'!$B54,,,),"ш")</f>
        <v>0</v>
      </c>
      <c r="FH54" s="37">
        <f ca="1">COUNTIF(OFFSET(class5_2,MATCH(FH$1,'5 класс'!$A:$A,0)-7+'Итог по классам'!$B54,,,),"Ф")</f>
        <v>0</v>
      </c>
      <c r="FI54" s="37">
        <f ca="1">COUNTIF(OFFSET(class5_2,MATCH(FI$1,'5 класс'!$A:$A,0)-7+'Итог по классам'!$B54,,,),"р")</f>
        <v>0</v>
      </c>
      <c r="FJ54" s="37">
        <f ca="1">COUNTIF(OFFSET(class5_2,MATCH(FJ$1,'5 класс'!$A:$A,0)-7+'Итог по классам'!$B54,,,),"ш")</f>
        <v>0</v>
      </c>
      <c r="FK54" s="38">
        <f ca="1">COUNTIF(OFFSET(class5_1,MATCH(FK$1,'5 класс'!$A:$A,0)-7+'Итог по классам'!$B54,,,),"Ф")</f>
        <v>0</v>
      </c>
      <c r="FL54" s="37">
        <f ca="1">COUNTIF(OFFSET(class5_1,MATCH(FL$1,'5 класс'!$A:$A,0)-7+'Итог по классам'!$B54,,,),"р")</f>
        <v>0</v>
      </c>
      <c r="FM54" s="37">
        <f ca="1">COUNTIF(OFFSET(class5_1,MATCH(FM$1,'5 класс'!$A:$A,0)-7+'Итог по классам'!$B54,,,),"ш")</f>
        <v>0</v>
      </c>
      <c r="FN54" s="37">
        <f ca="1">COUNTIF(OFFSET(class5_2,MATCH(FN$1,'5 класс'!$A:$A,0)-7+'Итог по классам'!$B54,,,),"Ф")</f>
        <v>0</v>
      </c>
      <c r="FO54" s="37">
        <f ca="1">COUNTIF(OFFSET(class5_2,MATCH(FO$1,'5 класс'!$A:$A,0)-7+'Итог по классам'!$B54,,,),"р")</f>
        <v>0</v>
      </c>
      <c r="FP54" s="37">
        <f ca="1">COUNTIF(OFFSET(class5_2,MATCH(FP$1,'5 класс'!$A:$A,0)-7+'Итог по классам'!$B54,,,),"ш")</f>
        <v>0</v>
      </c>
      <c r="FQ54" s="38">
        <f ca="1">COUNTIF(OFFSET(class5_1,MATCH(FQ$1,'5 класс'!$A:$A,0)-7+'Итог по классам'!$B54,,,),"Ф")</f>
        <v>0</v>
      </c>
      <c r="FR54" s="37">
        <f ca="1">COUNTIF(OFFSET(class5_1,MATCH(FR$1,'5 класс'!$A:$A,0)-7+'Итог по классам'!$B54,,,),"р")</f>
        <v>0</v>
      </c>
      <c r="FS54" s="37">
        <f ca="1">COUNTIF(OFFSET(class5_1,MATCH(FS$1,'5 класс'!$A:$A,0)-7+'Итог по классам'!$B54,,,),"ш")</f>
        <v>0</v>
      </c>
      <c r="FT54" s="37">
        <f ca="1">COUNTIF(OFFSET(class5_2,MATCH(FT$1,'5 класс'!$A:$A,0)-7+'Итог по классам'!$B54,,,),"Ф")</f>
        <v>0</v>
      </c>
      <c r="FU54" s="37">
        <f ca="1">COUNTIF(OFFSET(class5_2,MATCH(FU$1,'5 класс'!$A:$A,0)-7+'Итог по классам'!$B54,,,),"р")</f>
        <v>0</v>
      </c>
      <c r="FV54" s="37">
        <f ca="1">COUNTIF(OFFSET(class5_2,MATCH(FV$1,'5 класс'!$A:$A,0)-7+'Итог по классам'!$B54,,,),"ш")</f>
        <v>0</v>
      </c>
      <c r="FW54" s="38">
        <f ca="1">COUNTIF(OFFSET(class5_1,MATCH(FW$1,'5 класс'!$A:$A,0)-7+'Итог по классам'!$B54,,,),"Ф")</f>
        <v>0</v>
      </c>
      <c r="FX54" s="37">
        <f ca="1">COUNTIF(OFFSET(class5_1,MATCH(FX$1,'5 класс'!$A:$A,0)-7+'Итог по классам'!$B54,,,),"р")</f>
        <v>0</v>
      </c>
      <c r="FY54" s="37">
        <f ca="1">COUNTIF(OFFSET(class5_1,MATCH(FY$1,'5 класс'!$A:$A,0)-7+'Итог по классам'!$B54,,,),"ш")</f>
        <v>0</v>
      </c>
      <c r="FZ54" s="37">
        <f ca="1">COUNTIF(OFFSET(class5_2,MATCH(FZ$1,'5 класс'!$A:$A,0)-7+'Итог по классам'!$B54,,,),"Ф")</f>
        <v>0</v>
      </c>
      <c r="GA54" s="37">
        <f ca="1">COUNTIF(OFFSET(class5_2,MATCH(GA$1,'5 класс'!$A:$A,0)-7+'Итог по классам'!$B54,,,),"р")</f>
        <v>0</v>
      </c>
      <c r="GB54" s="37">
        <f ca="1">COUNTIF(OFFSET(class5_2,MATCH(GB$1,'5 класс'!$A:$A,0)-7+'Итог по классам'!$B54,,,),"ш")</f>
        <v>0</v>
      </c>
      <c r="GC54" s="38">
        <f ca="1">COUNTIF(OFFSET(class5_1,MATCH(GC$1,'5 класс'!$A:$A,0)-7+'Итог по классам'!$B54,,,),"Ф")</f>
        <v>0</v>
      </c>
      <c r="GD54" s="37">
        <f ca="1">COUNTIF(OFFSET(class5_1,MATCH(GD$1,'5 класс'!$A:$A,0)-7+'Итог по классам'!$B54,,,),"р")</f>
        <v>0</v>
      </c>
      <c r="GE54" s="37">
        <f ca="1">COUNTIF(OFFSET(class5_1,MATCH(GE$1,'5 класс'!$A:$A,0)-7+'Итог по классам'!$B54,,,),"ш")</f>
        <v>0</v>
      </c>
      <c r="GF54" s="37">
        <f ca="1">COUNTIF(OFFSET(class5_2,MATCH(GF$1,'5 класс'!$A:$A,0)-7+'Итог по классам'!$B54,,,),"Ф")</f>
        <v>0</v>
      </c>
      <c r="GG54" s="37">
        <f ca="1">COUNTIF(OFFSET(class5_2,MATCH(GG$1,'5 класс'!$A:$A,0)-7+'Итог по классам'!$B54,,,),"р")</f>
        <v>0</v>
      </c>
      <c r="GH54" s="37">
        <f ca="1">COUNTIF(OFFSET(class5_2,MATCH(GH$1,'5 класс'!$A:$A,0)-7+'Итог по классам'!$B54,,,),"ш")</f>
        <v>0</v>
      </c>
      <c r="GI54" s="38">
        <f ca="1">COUNTIF(OFFSET(class5_1,MATCH(GI$1,'5 класс'!$A:$A,0)-7+'Итог по классам'!$B54,,,),"Ф")</f>
        <v>0</v>
      </c>
      <c r="GJ54" s="37">
        <f ca="1">COUNTIF(OFFSET(class5_1,MATCH(GJ$1,'5 класс'!$A:$A,0)-7+'Итог по классам'!$B54,,,),"р")</f>
        <v>0</v>
      </c>
      <c r="GK54" s="37">
        <f ca="1">COUNTIF(OFFSET(class5_1,MATCH(GK$1,'5 класс'!$A:$A,0)-7+'Итог по классам'!$B54,,,),"ш")</f>
        <v>0</v>
      </c>
      <c r="GL54" s="37">
        <f ca="1">COUNTIF(OFFSET(class5_2,MATCH(GL$1,'5 класс'!$A:$A,0)-7+'Итог по классам'!$B54,,,),"Ф")</f>
        <v>0</v>
      </c>
      <c r="GM54" s="37">
        <f ca="1">COUNTIF(OFFSET(class5_2,MATCH(GM$1,'5 класс'!$A:$A,0)-7+'Итог по классам'!$B54,,,),"р")</f>
        <v>0</v>
      </c>
      <c r="GN54" s="37">
        <f ca="1">COUNTIF(OFFSET(class5_2,MATCH(GN$1,'5 класс'!$A:$A,0)-7+'Итог по классам'!$B54,,,),"ш")</f>
        <v>0</v>
      </c>
      <c r="GO54" s="38">
        <f ca="1">COUNTIF(OFFSET(class5_1,MATCH(GO$1,'5 класс'!$A:$A,0)-7+'Итог по классам'!$B54,,,),"Ф")</f>
        <v>0</v>
      </c>
      <c r="GP54" s="37">
        <f ca="1">COUNTIF(OFFSET(class5_1,MATCH(GP$1,'5 класс'!$A:$A,0)-7+'Итог по классам'!$B54,,,),"р")</f>
        <v>0</v>
      </c>
      <c r="GQ54" s="37">
        <f ca="1">COUNTIF(OFFSET(class5_1,MATCH(GQ$1,'5 класс'!$A:$A,0)-7+'Итог по классам'!$B54,,,),"ш")</f>
        <v>0</v>
      </c>
      <c r="GR54" s="37">
        <f ca="1">COUNTIF(OFFSET(class5_2,MATCH(GR$1,'5 класс'!$A:$A,0)-7+'Итог по классам'!$B54,,,),"Ф")</f>
        <v>0</v>
      </c>
      <c r="GS54" s="37">
        <f ca="1">COUNTIF(OFFSET(class5_2,MATCH(GS$1,'5 класс'!$A:$A,0)-7+'Итог по классам'!$B54,,,),"р")</f>
        <v>0</v>
      </c>
      <c r="GT54" s="37">
        <f ca="1">COUNTIF(OFFSET(class5_2,MATCH(GT$1,'5 класс'!$A:$A,0)-7+'Итог по классам'!$B54,,,),"ш")</f>
        <v>0</v>
      </c>
      <c r="GU54" s="38">
        <f ca="1">COUNTIF(OFFSET(class5_1,MATCH(GU$1,'5 класс'!$A:$A,0)-7+'Итог по классам'!$B54,,,),"Ф")</f>
        <v>0</v>
      </c>
      <c r="GV54" s="37">
        <f ca="1">COUNTIF(OFFSET(class5_1,MATCH(GV$1,'5 класс'!$A:$A,0)-7+'Итог по классам'!$B54,,,),"р")</f>
        <v>0</v>
      </c>
      <c r="GW54" s="37">
        <f ca="1">COUNTIF(OFFSET(class5_1,MATCH(GW$1,'5 класс'!$A:$A,0)-7+'Итог по классам'!$B54,,,),"ш")</f>
        <v>0</v>
      </c>
      <c r="GX54" s="37">
        <f ca="1">COUNTIF(OFFSET(class5_2,MATCH(GX$1,'5 класс'!$A:$A,0)-7+'Итог по классам'!$B54,,,),"Ф")</f>
        <v>0</v>
      </c>
      <c r="GY54" s="37">
        <f ca="1">COUNTIF(OFFSET(class5_2,MATCH(GY$1,'5 класс'!$A:$A,0)-7+'Итог по классам'!$B54,,,),"р")</f>
        <v>0</v>
      </c>
      <c r="GZ54" s="37">
        <f ca="1">COUNTIF(OFFSET(class5_2,MATCH(GZ$1,'5 класс'!$A:$A,0)-7+'Итог по классам'!$B54,,,),"ш")</f>
        <v>0</v>
      </c>
      <c r="HA54" s="38">
        <f ca="1">COUNTIF(OFFSET(class5_1,MATCH(HA$1,'5 класс'!$A:$A,0)-7+'Итог по классам'!$B54,,,),"Ф")</f>
        <v>0</v>
      </c>
      <c r="HB54" s="37">
        <f ca="1">COUNTIF(OFFSET(class5_1,MATCH(HB$1,'5 класс'!$A:$A,0)-7+'Итог по классам'!$B54,,,),"р")</f>
        <v>0</v>
      </c>
      <c r="HC54" s="37">
        <f ca="1">COUNTIF(OFFSET(class5_1,MATCH(HC$1,'5 класс'!$A:$A,0)-7+'Итог по классам'!$B54,,,),"ш")</f>
        <v>0</v>
      </c>
      <c r="HD54" s="37">
        <f ca="1">COUNTIF(OFFSET(class5_2,MATCH(HD$1,'5 класс'!$A:$A,0)-7+'Итог по классам'!$B54,,,),"Ф")</f>
        <v>0</v>
      </c>
      <c r="HE54" s="37">
        <f ca="1">COUNTIF(OFFSET(class5_2,MATCH(HE$1,'5 класс'!$A:$A,0)-7+'Итог по классам'!$B54,,,),"р")</f>
        <v>0</v>
      </c>
      <c r="HF54" s="37">
        <f ca="1">COUNTIF(OFFSET(class5_2,MATCH(HF$1,'5 класс'!$A:$A,0)-7+'Итог по классам'!$B54,,,),"ш")</f>
        <v>0</v>
      </c>
      <c r="HG54" s="38">
        <f ca="1">COUNTIF(OFFSET(class5_1,MATCH(HG$1,'5 класс'!$A:$A,0)-7+'Итог по классам'!$B54,,,),"Ф")</f>
        <v>0</v>
      </c>
      <c r="HH54" s="37">
        <f ca="1">COUNTIF(OFFSET(class5_1,MATCH(HH$1,'5 класс'!$A:$A,0)-7+'Итог по классам'!$B54,,,),"р")</f>
        <v>0</v>
      </c>
      <c r="HI54" s="37">
        <f ca="1">COUNTIF(OFFSET(class5_1,MATCH(HI$1,'5 класс'!$A:$A,0)-7+'Итог по классам'!$B54,,,),"ш")</f>
        <v>0</v>
      </c>
      <c r="HJ54" s="37">
        <f ca="1">COUNTIF(OFFSET(class5_2,MATCH(HJ$1,'5 класс'!$A:$A,0)-7+'Итог по классам'!$B54,,,),"Ф")</f>
        <v>0</v>
      </c>
      <c r="HK54" s="37">
        <f ca="1">COUNTIF(OFFSET(class5_2,MATCH(HK$1,'5 класс'!$A:$A,0)-7+'Итог по классам'!$B54,,,),"р")</f>
        <v>0</v>
      </c>
      <c r="HL54" s="37">
        <f ca="1">COUNTIF(OFFSET(class5_2,MATCH(HL$1,'5 класс'!$A:$A,0)-7+'Итог по классам'!$B54,,,),"ш")</f>
        <v>0</v>
      </c>
      <c r="HM54" s="38">
        <f ca="1">COUNTIF(OFFSET(class5_1,MATCH(HM$1,'5 класс'!$A:$A,0)-7+'Итог по классам'!$B54,,,),"Ф")</f>
        <v>0</v>
      </c>
      <c r="HN54" s="37">
        <f ca="1">COUNTIF(OFFSET(class5_1,MATCH(HN$1,'5 класс'!$A:$A,0)-7+'Итог по классам'!$B54,,,),"р")</f>
        <v>0</v>
      </c>
      <c r="HO54" s="37">
        <f ca="1">COUNTIF(OFFSET(class5_1,MATCH(HO$1,'5 класс'!$A:$A,0)-7+'Итог по классам'!$B54,,,),"ш")</f>
        <v>0</v>
      </c>
      <c r="HP54" s="37">
        <f ca="1">COUNTIF(OFFSET(class5_2,MATCH(HP$1,'5 класс'!$A:$A,0)-7+'Итог по классам'!$B54,,,),"Ф")</f>
        <v>0</v>
      </c>
      <c r="HQ54" s="37">
        <f ca="1">COUNTIF(OFFSET(class5_2,MATCH(HQ$1,'5 класс'!$A:$A,0)-7+'Итог по классам'!$B54,,,),"р")</f>
        <v>0</v>
      </c>
      <c r="HR54" s="37">
        <f ca="1">COUNTIF(OFFSET(class5_2,MATCH(HR$1,'5 класс'!$A:$A,0)-7+'Итог по классам'!$B54,,,),"ш")</f>
        <v>0</v>
      </c>
      <c r="HS54" s="38">
        <f ca="1">COUNTIF(OFFSET(class5_1,MATCH(HS$1,'5 класс'!$A:$A,0)-7+'Итог по классам'!$B54,,,),"Ф")</f>
        <v>0</v>
      </c>
      <c r="HT54" s="37">
        <f ca="1">COUNTIF(OFFSET(class5_1,MATCH(HT$1,'5 класс'!$A:$A,0)-7+'Итог по классам'!$B54,,,),"р")</f>
        <v>0</v>
      </c>
      <c r="HU54" s="37">
        <f ca="1">COUNTIF(OFFSET(class5_1,MATCH(HU$1,'5 класс'!$A:$A,0)-7+'Итог по классам'!$B54,,,),"ш")</f>
        <v>0</v>
      </c>
      <c r="HV54" s="37">
        <f ca="1">COUNTIF(OFFSET(class5_2,MATCH(HV$1,'5 класс'!$A:$A,0)-7+'Итог по классам'!$B54,,,),"Ф")</f>
        <v>0</v>
      </c>
      <c r="HW54" s="37">
        <f ca="1">COUNTIF(OFFSET(class5_2,MATCH(HW$1,'5 класс'!$A:$A,0)-7+'Итог по классам'!$B54,,,),"р")</f>
        <v>0</v>
      </c>
      <c r="HX54" s="37">
        <f ca="1">COUNTIF(OFFSET(class5_2,MATCH(HX$1,'5 класс'!$A:$A,0)-7+'Итог по классам'!$B54,,,),"ш")</f>
        <v>0</v>
      </c>
      <c r="HY54" s="38">
        <f ca="1">COUNTIF(OFFSET(class5_1,MATCH(HY$1,'5 класс'!$A:$A,0)-7+'Итог по классам'!$B54,,,),"Ф")</f>
        <v>0</v>
      </c>
      <c r="HZ54" s="37">
        <f ca="1">COUNTIF(OFFSET(class5_1,MATCH(HZ$1,'5 класс'!$A:$A,0)-7+'Итог по классам'!$B54,,,),"р")</f>
        <v>0</v>
      </c>
      <c r="IA54" s="37">
        <f ca="1">COUNTIF(OFFSET(class5_1,MATCH(IA$1,'5 класс'!$A:$A,0)-7+'Итог по классам'!$B54,,,),"ш")</f>
        <v>0</v>
      </c>
      <c r="IB54" s="37">
        <f ca="1">COUNTIF(OFFSET(class5_2,MATCH(IB$1,'5 класс'!$A:$A,0)-7+'Итог по классам'!$B54,,,),"Ф")</f>
        <v>0</v>
      </c>
      <c r="IC54" s="37">
        <f ca="1">COUNTIF(OFFSET(class5_2,MATCH(IC$1,'5 класс'!$A:$A,0)-7+'Итог по классам'!$B54,,,),"р")</f>
        <v>0</v>
      </c>
      <c r="ID54" s="37">
        <f ca="1">COUNTIF(OFFSET(class5_2,MATCH(ID$1,'5 класс'!$A:$A,0)-7+'Итог по классам'!$B54,,,),"ш")</f>
        <v>0</v>
      </c>
      <c r="IE54" s="38">
        <f ca="1">COUNTIF(OFFSET(class5_1,MATCH(IE$1,'5 класс'!$A:$A,0)-7+'Итог по классам'!$B54,,,),"Ф")</f>
        <v>0</v>
      </c>
      <c r="IF54" s="37">
        <f ca="1">COUNTIF(OFFSET(class5_1,MATCH(IF$1,'5 класс'!$A:$A,0)-7+'Итог по классам'!$B54,,,),"р")</f>
        <v>0</v>
      </c>
      <c r="IG54" s="37">
        <f ca="1">COUNTIF(OFFSET(class5_1,MATCH(IG$1,'5 класс'!$A:$A,0)-7+'Итог по классам'!$B54,,,),"ш")</f>
        <v>0</v>
      </c>
      <c r="IH54" s="37">
        <f ca="1">COUNTIF(OFFSET(class5_2,MATCH(IH$1,'5 класс'!$A:$A,0)-7+'Итог по классам'!$B54,,,),"Ф")</f>
        <v>0</v>
      </c>
      <c r="II54" s="37">
        <f ca="1">COUNTIF(OFFSET(class5_2,MATCH(II$1,'5 класс'!$A:$A,0)-7+'Итог по классам'!$B54,,,),"р")</f>
        <v>0</v>
      </c>
      <c r="IJ54" s="37">
        <f ca="1">COUNTIF(OFFSET(class5_2,MATCH(IJ$1,'5 класс'!$A:$A,0)-7+'Итог по классам'!$B54,,,),"ш")</f>
        <v>0</v>
      </c>
      <c r="IK54" s="38">
        <f ca="1">COUNTIF(OFFSET(class5_1,MATCH(IK$1,'5 класс'!$A:$A,0)-7+'Итог по классам'!$B54,,,),"Ф")</f>
        <v>0</v>
      </c>
      <c r="IL54" s="37">
        <f ca="1">COUNTIF(OFFSET(class5_1,MATCH(IL$1,'5 класс'!$A:$A,0)-7+'Итог по классам'!$B54,,,),"р")</f>
        <v>0</v>
      </c>
      <c r="IM54" s="37">
        <f ca="1">COUNTIF(OFFSET(class5_1,MATCH(IM$1,'5 класс'!$A:$A,0)-7+'Итог по классам'!$B54,,,),"ш")</f>
        <v>0</v>
      </c>
      <c r="IN54" s="37">
        <f ca="1">COUNTIF(OFFSET(class5_2,MATCH(IN$1,'5 класс'!$A:$A,0)-7+'Итог по классам'!$B54,,,),"Ф")</f>
        <v>0</v>
      </c>
      <c r="IO54" s="37">
        <f ca="1">COUNTIF(OFFSET(class5_2,MATCH(IO$1,'5 класс'!$A:$A,0)-7+'Итог по классам'!$B54,,,),"р")</f>
        <v>0</v>
      </c>
      <c r="IP54" s="37">
        <f ca="1">COUNTIF(OFFSET(class5_2,MATCH(IP$1,'5 класс'!$A:$A,0)-7+'Итог по классам'!$B54,,,),"ш")</f>
        <v>0</v>
      </c>
      <c r="IQ54" s="38">
        <f ca="1">COUNTIF(OFFSET(class5_1,MATCH(IQ$1,'5 класс'!$A:$A,0)-7+'Итог по классам'!$B54,,,),"Ф")</f>
        <v>0</v>
      </c>
      <c r="IR54" s="37">
        <f ca="1">COUNTIF(OFFSET(class5_1,MATCH(IR$1,'5 класс'!$A:$A,0)-7+'Итог по классам'!$B54,,,),"р")</f>
        <v>0</v>
      </c>
      <c r="IS54" s="37">
        <f ca="1">COUNTIF(OFFSET(class5_1,MATCH(IS$1,'5 класс'!$A:$A,0)-7+'Итог по классам'!$B54,,,),"ш")</f>
        <v>0</v>
      </c>
      <c r="IT54" s="37">
        <f ca="1">COUNTIF(OFFSET(class5_2,MATCH(IT$1,'5 класс'!$A:$A,0)-7+'Итог по классам'!$B54,,,),"Ф")</f>
        <v>0</v>
      </c>
      <c r="IU54" s="37">
        <f ca="1">COUNTIF(OFFSET(class5_2,MATCH(IU$1,'5 класс'!$A:$A,0)-7+'Итог по классам'!$B54,,,),"р")</f>
        <v>0</v>
      </c>
      <c r="IV54" s="37">
        <f ca="1">COUNTIF(OFFSET(class5_2,MATCH(IV$1,'5 класс'!$A:$A,0)-7+'Итог по классам'!$B54,,,),"ш")</f>
        <v>0</v>
      </c>
      <c r="IW54" s="38">
        <f ca="1">COUNTIF(OFFSET(class5_1,MATCH(IW$1,'5 класс'!$A:$A,0)-7+'Итог по классам'!$B54,,,),"Ф")</f>
        <v>0</v>
      </c>
      <c r="IX54" s="37">
        <f ca="1">COUNTIF(OFFSET(class5_1,MATCH(IX$1,'5 класс'!$A:$A,0)-7+'Итог по классам'!$B54,,,),"р")</f>
        <v>0</v>
      </c>
      <c r="IY54" s="37">
        <f ca="1">COUNTIF(OFFSET(class5_1,MATCH(IY$1,'5 класс'!$A:$A,0)-7+'Итог по классам'!$B54,,,),"ш")</f>
        <v>0</v>
      </c>
      <c r="IZ54" s="37">
        <f ca="1">COUNTIF(OFFSET(class5_2,MATCH(IZ$1,'5 класс'!$A:$A,0)-7+'Итог по классам'!$B54,,,),"Ф")</f>
        <v>0</v>
      </c>
      <c r="JA54" s="37">
        <f ca="1">COUNTIF(OFFSET(class5_2,MATCH(JA$1,'5 класс'!$A:$A,0)-7+'Итог по классам'!$B54,,,),"р")</f>
        <v>0</v>
      </c>
      <c r="JB54" s="37">
        <f ca="1">COUNTIF(OFFSET(class5_2,MATCH(JB$1,'5 класс'!$A:$A,0)-7+'Итог по классам'!$B54,,,),"ш")</f>
        <v>0</v>
      </c>
      <c r="JC54" s="38">
        <f ca="1">COUNTIF(OFFSET(class5_1,MATCH(JC$1,'5 класс'!$A:$A,0)-7+'Итог по классам'!$B54,,,),"Ф")</f>
        <v>0</v>
      </c>
      <c r="JD54" s="37">
        <f ca="1">COUNTIF(OFFSET(class5_1,MATCH(JD$1,'5 класс'!$A:$A,0)-7+'Итог по классам'!$B54,,,),"р")</f>
        <v>0</v>
      </c>
      <c r="JE54" s="37">
        <f ca="1">COUNTIF(OFFSET(class5_1,MATCH(JE$1,'5 класс'!$A:$A,0)-7+'Итог по классам'!$B54,,,),"ш")</f>
        <v>0</v>
      </c>
      <c r="JF54" s="37">
        <f ca="1">COUNTIF(OFFSET(class5_2,MATCH(JF$1,'5 класс'!$A:$A,0)-7+'Итог по классам'!$B54,,,),"Ф")</f>
        <v>0</v>
      </c>
      <c r="JG54" s="37">
        <f ca="1">COUNTIF(OFFSET(class5_2,MATCH(JG$1,'5 класс'!$A:$A,0)-7+'Итог по классам'!$B54,,,),"р")</f>
        <v>0</v>
      </c>
      <c r="JH54" s="37">
        <f ca="1">COUNTIF(OFFSET(class5_2,MATCH(JH$1,'5 класс'!$A:$A,0)-7+'Итог по классам'!$B54,,,),"ш")</f>
        <v>0</v>
      </c>
      <c r="JI54" s="38">
        <f ca="1">COUNTIF(OFFSET(class5_1,MATCH(JI$1,'5 класс'!$A:$A,0)-7+'Итог по классам'!$B54,,,),"Ф")</f>
        <v>0</v>
      </c>
      <c r="JJ54" s="37">
        <f ca="1">COUNTIF(OFFSET(class5_1,MATCH(JJ$1,'5 класс'!$A:$A,0)-7+'Итог по классам'!$B54,,,),"р")</f>
        <v>0</v>
      </c>
      <c r="JK54" s="37">
        <f ca="1">COUNTIF(OFFSET(class5_1,MATCH(JK$1,'5 класс'!$A:$A,0)-7+'Итог по классам'!$B54,,,),"ш")</f>
        <v>0</v>
      </c>
      <c r="JL54" s="37">
        <f ca="1">COUNTIF(OFFSET(class5_2,MATCH(JL$1,'5 класс'!$A:$A,0)-7+'Итог по классам'!$B54,,,),"Ф")</f>
        <v>0</v>
      </c>
      <c r="JM54" s="37">
        <f ca="1">COUNTIF(OFFSET(class5_2,MATCH(JM$1,'5 класс'!$A:$A,0)-7+'Итог по классам'!$B54,,,),"р")</f>
        <v>0</v>
      </c>
      <c r="JN54" s="37">
        <f ca="1">COUNTIF(OFFSET(class5_2,MATCH(JN$1,'5 класс'!$A:$A,0)-7+'Итог по классам'!$B54,,,),"ш")</f>
        <v>0</v>
      </c>
      <c r="JO54" s="38">
        <f ca="1">COUNTIF(OFFSET(class5_1,MATCH(JO$1,'5 класс'!$A:$A,0)-7+'Итог по классам'!$B54,,,),"Ф")</f>
        <v>0</v>
      </c>
      <c r="JP54" s="37">
        <f ca="1">COUNTIF(OFFSET(class5_1,MATCH(JP$1,'5 класс'!$A:$A,0)-7+'Итог по классам'!$B54,,,),"р")</f>
        <v>0</v>
      </c>
      <c r="JQ54" s="37">
        <f ca="1">COUNTIF(OFFSET(class5_1,MATCH(JQ$1,'5 класс'!$A:$A,0)-7+'Итог по классам'!$B54,,,),"ш")</f>
        <v>0</v>
      </c>
      <c r="JR54" s="37">
        <f ca="1">COUNTIF(OFFSET(class5_2,MATCH(JR$1,'5 класс'!$A:$A,0)-7+'Итог по классам'!$B54,,,),"Ф")</f>
        <v>0</v>
      </c>
      <c r="JS54" s="37">
        <f ca="1">COUNTIF(OFFSET(class5_2,MATCH(JS$1,'5 класс'!$A:$A,0)-7+'Итог по классам'!$B54,,,),"р")</f>
        <v>0</v>
      </c>
      <c r="JT54" s="37">
        <f ca="1">COUNTIF(OFFSET(class5_2,MATCH(JT$1,'5 класс'!$A:$A,0)-7+'Итог по классам'!$B54,,,),"ш")</f>
        <v>0</v>
      </c>
      <c r="JU54" s="38">
        <f ca="1">COUNTIF(OFFSET(class5_1,MATCH(JU$1,'5 класс'!$A:$A,0)-7+'Итог по классам'!$B54,,,),"Ф")</f>
        <v>0</v>
      </c>
      <c r="JV54" s="37">
        <f ca="1">COUNTIF(OFFSET(class5_1,MATCH(JV$1,'5 класс'!$A:$A,0)-7+'Итог по классам'!$B54,,,),"р")</f>
        <v>0</v>
      </c>
      <c r="JW54" s="37">
        <f ca="1">COUNTIF(OFFSET(class5_1,MATCH(JW$1,'5 класс'!$A:$A,0)-7+'Итог по классам'!$B54,,,),"ш")</f>
        <v>0</v>
      </c>
      <c r="JX54" s="37">
        <f ca="1">COUNTIF(OFFSET(class5_2,MATCH(JX$1,'5 класс'!$A:$A,0)-7+'Итог по классам'!$B54,,,),"Ф")</f>
        <v>0</v>
      </c>
      <c r="JY54" s="37">
        <f ca="1">COUNTIF(OFFSET(class5_2,MATCH(JY$1,'5 класс'!$A:$A,0)-7+'Итог по классам'!$B54,,,),"р")</f>
        <v>0</v>
      </c>
      <c r="JZ54" s="37">
        <f ca="1">COUNTIF(OFFSET(class5_2,MATCH(JZ$1,'5 класс'!$A:$A,0)-7+'Итог по классам'!$B54,,,),"ш")</f>
        <v>0</v>
      </c>
      <c r="KA54" s="38">
        <f ca="1">COUNTIF(OFFSET(class5_1,MATCH(KA$1,'5 класс'!$A:$A,0)-7+'Итог по классам'!$B54,,,),"Ф")</f>
        <v>0</v>
      </c>
      <c r="KB54" s="37">
        <f ca="1">COUNTIF(OFFSET(class5_1,MATCH(KB$1,'5 класс'!$A:$A,0)-7+'Итог по классам'!$B54,,,),"р")</f>
        <v>0</v>
      </c>
      <c r="KC54" s="37">
        <f ca="1">COUNTIF(OFFSET(class5_1,MATCH(KC$1,'5 класс'!$A:$A,0)-7+'Итог по классам'!$B54,,,),"ш")</f>
        <v>0</v>
      </c>
      <c r="KD54" s="37">
        <f ca="1">COUNTIF(OFFSET(class5_2,MATCH(KD$1,'5 класс'!$A:$A,0)-7+'Итог по классам'!$B54,,,),"Ф")</f>
        <v>0</v>
      </c>
      <c r="KE54" s="37">
        <f ca="1">COUNTIF(OFFSET(class5_2,MATCH(KE$1,'5 класс'!$A:$A,0)-7+'Итог по классам'!$B54,,,),"р")</f>
        <v>0</v>
      </c>
      <c r="KF54" s="37">
        <f ca="1">COUNTIF(OFFSET(class5_2,MATCH(KF$1,'5 класс'!$A:$A,0)-7+'Итог по классам'!$B54,,,),"ш")</f>
        <v>0</v>
      </c>
      <c r="KG54" s="38">
        <f ca="1">COUNTIF(OFFSET(class5_1,MATCH(KG$1,'5 класс'!$A:$A,0)-7+'Итог по классам'!$B54,,,),"Ф")</f>
        <v>0</v>
      </c>
      <c r="KH54" s="37">
        <f ca="1">COUNTIF(OFFSET(class5_1,MATCH(KH$1,'5 класс'!$A:$A,0)-7+'Итог по классам'!$B54,,,),"р")</f>
        <v>0</v>
      </c>
      <c r="KI54" s="37">
        <f ca="1">COUNTIF(OFFSET(class5_1,MATCH(KI$1,'5 класс'!$A:$A,0)-7+'Итог по классам'!$B54,,,),"ш")</f>
        <v>0</v>
      </c>
      <c r="KJ54" s="37">
        <f ca="1">COUNTIF(OFFSET(class5_2,MATCH(KJ$1,'5 класс'!$A:$A,0)-7+'Итог по классам'!$B54,,,),"Ф")</f>
        <v>0</v>
      </c>
      <c r="KK54" s="37">
        <f ca="1">COUNTIF(OFFSET(class5_2,MATCH(KK$1,'5 класс'!$A:$A,0)-7+'Итог по классам'!$B54,,,),"р")</f>
        <v>0</v>
      </c>
      <c r="KL54" s="37">
        <f ca="1">COUNTIF(OFFSET(class5_2,MATCH(KL$1,'5 класс'!$A:$A,0)-7+'Итог по классам'!$B54,,,),"ш")</f>
        <v>0</v>
      </c>
      <c r="KM54" s="38">
        <f ca="1">COUNTIF(OFFSET(class5_1,MATCH(KM$1,'5 класс'!$A:$A,0)-7+'Итог по классам'!$B54,,,),"Ф")</f>
        <v>0</v>
      </c>
      <c r="KN54" s="37">
        <f ca="1">COUNTIF(OFFSET(class5_1,MATCH(KN$1,'5 класс'!$A:$A,0)-7+'Итог по классам'!$B54,,,),"р")</f>
        <v>0</v>
      </c>
      <c r="KO54" s="37">
        <f ca="1">COUNTIF(OFFSET(class5_1,MATCH(KO$1,'5 класс'!$A:$A,0)-7+'Итог по классам'!$B54,,,),"ш")</f>
        <v>0</v>
      </c>
      <c r="KP54" s="37">
        <f ca="1">COUNTIF(OFFSET(class5_2,MATCH(KP$1,'5 класс'!$A:$A,0)-7+'Итог по классам'!$B54,,,),"Ф")</f>
        <v>0</v>
      </c>
      <c r="KQ54" s="37">
        <f ca="1">COUNTIF(OFFSET(class5_2,MATCH(KQ$1,'5 класс'!$A:$A,0)-7+'Итог по классам'!$B54,,,),"р")</f>
        <v>0</v>
      </c>
      <c r="KR54" s="37">
        <f ca="1">COUNTIF(OFFSET(class5_2,MATCH(KR$1,'5 класс'!$A:$A,0)-7+'Итог по классам'!$B54,,,),"ш")</f>
        <v>0</v>
      </c>
    </row>
    <row r="55" spans="1:304" x14ac:dyDescent="0.25">
      <c r="A55">
        <f t="shared" si="9"/>
        <v>1</v>
      </c>
      <c r="B55" s="37">
        <v>7</v>
      </c>
      <c r="C55" s="3" t="s">
        <v>5</v>
      </c>
      <c r="D55" s="3" t="s">
        <v>56</v>
      </c>
      <c r="E55" s="37">
        <f ca="1">COUNTIF(OFFSET(class5_1,MATCH(E$1,'5 класс'!$A:$A,0)-7+'Итог по классам'!$B55,,,),"Ф")</f>
        <v>0</v>
      </c>
      <c r="F55" s="37">
        <f ca="1">COUNTIF(OFFSET(class5_1,MATCH(F$1,'5 класс'!$A:$A,0)-7+'Итог по классам'!$B55,,,),"р")</f>
        <v>0</v>
      </c>
      <c r="G55" s="37">
        <f ca="1">COUNTIF(OFFSET(class5_1,MATCH(G$1,'5 класс'!$A:$A,0)-7+'Итог по классам'!$B55,,,),"ш")</f>
        <v>0</v>
      </c>
      <c r="H55" s="37">
        <f ca="1">COUNTIF(OFFSET(class5_2,MATCH(H$1,'5 класс'!$A:$A,0)-7+'Итог по классам'!$B55,,,),"Ф")</f>
        <v>0</v>
      </c>
      <c r="I55" s="37">
        <f ca="1">COUNTIF(OFFSET(class5_2,MATCH(I$1,'5 класс'!$A:$A,0)-7+'Итог по классам'!$B55,,,),"р")</f>
        <v>0</v>
      </c>
      <c r="J55" s="37">
        <f ca="1">COUNTIF(OFFSET(class5_2,MATCH(J$1,'5 класс'!$A:$A,0)-7+'Итог по классам'!$B55,,,),"ш")</f>
        <v>0</v>
      </c>
      <c r="K55" s="38">
        <f ca="1">COUNTIF(OFFSET(class5_1,MATCH(K$1,'5 класс'!$A:$A,0)-7+'Итог по классам'!$B55,,,),"Ф")</f>
        <v>0</v>
      </c>
      <c r="L55" s="37">
        <f ca="1">COUNTIF(OFFSET(class5_1,MATCH(L$1,'5 класс'!$A:$A,0)-7+'Итог по классам'!$B55,,,),"р")</f>
        <v>0</v>
      </c>
      <c r="M55" s="37">
        <f ca="1">COUNTIF(OFFSET(class5_1,MATCH(M$1,'5 класс'!$A:$A,0)-7+'Итог по классам'!$B55,,,),"ш")</f>
        <v>0</v>
      </c>
      <c r="N55" s="37">
        <f ca="1">COUNTIF(OFFSET(class5_2,MATCH(N$1,'5 класс'!$A:$A,0)-7+'Итог по классам'!$B55,,,),"Ф")</f>
        <v>0</v>
      </c>
      <c r="O55" s="37">
        <f ca="1">COUNTIF(OFFSET(class5_2,MATCH(O$1,'5 класс'!$A:$A,0)-7+'Итог по классам'!$B55,,,),"р")</f>
        <v>0</v>
      </c>
      <c r="P55" s="37">
        <f ca="1">COUNTIF(OFFSET(class5_2,MATCH(P$1,'5 класс'!$A:$A,0)-7+'Итог по классам'!$B55,,,),"ш")</f>
        <v>0</v>
      </c>
      <c r="Q55" s="38">
        <f ca="1">COUNTIF(OFFSET(class5_1,MATCH(Q$1,'5 класс'!$A:$A,0)-7+'Итог по классам'!$B55,,,),"Ф")</f>
        <v>0</v>
      </c>
      <c r="R55" s="37">
        <f ca="1">COUNTIF(OFFSET(class5_1,MATCH(R$1,'5 класс'!$A:$A,0)-7+'Итог по классам'!$B55,,,),"р")</f>
        <v>0</v>
      </c>
      <c r="S55" s="37">
        <f ca="1">COUNTIF(OFFSET(class5_1,MATCH(S$1,'5 класс'!$A:$A,0)-7+'Итог по классам'!$B55,,,),"ш")</f>
        <v>0</v>
      </c>
      <c r="T55" s="37">
        <f ca="1">COUNTIF(OFFSET(class5_2,MATCH(T$1,'5 класс'!$A:$A,0)-7+'Итог по классам'!$B55,,,),"Ф")</f>
        <v>0</v>
      </c>
      <c r="U55" s="37">
        <f ca="1">COUNTIF(OFFSET(class5_2,MATCH(U$1,'5 класс'!$A:$A,0)-7+'Итог по классам'!$B55,,,),"р")</f>
        <v>0</v>
      </c>
      <c r="V55" s="37">
        <f ca="1">COUNTIF(OFFSET(class5_2,MATCH(V$1,'5 класс'!$A:$A,0)-7+'Итог по классам'!$B55,,,),"ш")</f>
        <v>0</v>
      </c>
      <c r="W55" s="38">
        <f ca="1">COUNTIF(OFFSET(class5_1,MATCH(W$1,'5 класс'!$A:$A,0)-7+'Итог по классам'!$B55,,,),"Ф")</f>
        <v>0</v>
      </c>
      <c r="X55" s="37">
        <f ca="1">COUNTIF(OFFSET(class5_1,MATCH(X$1,'5 класс'!$A:$A,0)-7+'Итог по классам'!$B55,,,),"р")</f>
        <v>0</v>
      </c>
      <c r="Y55" s="37">
        <f ca="1">COUNTIF(OFFSET(class5_1,MATCH(Y$1,'5 класс'!$A:$A,0)-7+'Итог по классам'!$B55,,,),"ш")</f>
        <v>0</v>
      </c>
      <c r="Z55" s="37">
        <f ca="1">COUNTIF(OFFSET(class5_2,MATCH(Z$1,'5 класс'!$A:$A,0)-7+'Итог по классам'!$B55,,,),"Ф")</f>
        <v>0</v>
      </c>
      <c r="AA55" s="37">
        <f ca="1">COUNTIF(OFFSET(class5_2,MATCH(AA$1,'5 класс'!$A:$A,0)-7+'Итог по классам'!$B55,,,),"р")</f>
        <v>0</v>
      </c>
      <c r="AB55" s="37">
        <f ca="1">COUNTIF(OFFSET(class5_2,MATCH(AB$1,'5 класс'!$A:$A,0)-7+'Итог по классам'!$B55,,,),"ш")</f>
        <v>0</v>
      </c>
      <c r="AC55" s="38">
        <f ca="1">COUNTIF(OFFSET(class5_1,MATCH(AC$1,'5 класс'!$A:$A,0)-7+'Итог по классам'!$B55,,,),"Ф")</f>
        <v>0</v>
      </c>
      <c r="AD55" s="37">
        <f ca="1">COUNTIF(OFFSET(class5_1,MATCH(AD$1,'5 класс'!$A:$A,0)-7+'Итог по классам'!$B55,,,),"р")</f>
        <v>0</v>
      </c>
      <c r="AE55" s="37">
        <f ca="1">COUNTIF(OFFSET(class5_1,MATCH(AE$1,'5 класс'!$A:$A,0)-7+'Итог по классам'!$B55,,,),"ш")</f>
        <v>0</v>
      </c>
      <c r="AF55" s="37">
        <f ca="1">COUNTIF(OFFSET(class5_2,MATCH(AF$1,'5 класс'!$A:$A,0)-7+'Итог по классам'!$B55,,,),"Ф")</f>
        <v>0</v>
      </c>
      <c r="AG55" s="37">
        <f ca="1">COUNTIF(OFFSET(class5_2,MATCH(AG$1,'5 класс'!$A:$A,0)-7+'Итог по классам'!$B55,,,),"р")</f>
        <v>0</v>
      </c>
      <c r="AH55" s="37">
        <f ca="1">COUNTIF(OFFSET(class5_2,MATCH(AH$1,'5 класс'!$A:$A,0)-7+'Итог по классам'!$B55,,,),"ш")</f>
        <v>0</v>
      </c>
      <c r="AI55" s="38">
        <f ca="1">COUNTIF(OFFSET(class5_1,MATCH(AI$1,'5 класс'!$A:$A,0)-7+'Итог по классам'!$B55,,,),"Ф")</f>
        <v>0</v>
      </c>
      <c r="AJ55" s="37">
        <f ca="1">COUNTIF(OFFSET(class5_1,MATCH(AJ$1,'5 класс'!$A:$A,0)-7+'Итог по классам'!$B55,,,),"р")</f>
        <v>0</v>
      </c>
      <c r="AK55" s="37">
        <f ca="1">COUNTIF(OFFSET(class5_1,MATCH(AK$1,'5 класс'!$A:$A,0)-7+'Итог по классам'!$B55,,,),"ш")</f>
        <v>0</v>
      </c>
      <c r="AL55" s="37">
        <f ca="1">COUNTIF(OFFSET(class5_2,MATCH(AL$1,'5 класс'!$A:$A,0)-7+'Итог по классам'!$B55,,,),"Ф")</f>
        <v>0</v>
      </c>
      <c r="AM55" s="37">
        <f ca="1">COUNTIF(OFFSET(class5_2,MATCH(AM$1,'5 класс'!$A:$A,0)-7+'Итог по классам'!$B55,,,),"р")</f>
        <v>0</v>
      </c>
      <c r="AN55" s="37">
        <f ca="1">COUNTIF(OFFSET(class5_2,MATCH(AN$1,'5 класс'!$A:$A,0)-7+'Итог по классам'!$B55,,,),"ш")</f>
        <v>0</v>
      </c>
      <c r="AO55" s="38">
        <f ca="1">COUNTIF(OFFSET(class5_1,MATCH(AO$1,'5 класс'!$A:$A,0)-7+'Итог по классам'!$B55,,,),"Ф")</f>
        <v>0</v>
      </c>
      <c r="AP55" s="37">
        <f ca="1">COUNTIF(OFFSET(class5_1,MATCH(AP$1,'5 класс'!$A:$A,0)-7+'Итог по классам'!$B55,,,),"р")</f>
        <v>0</v>
      </c>
      <c r="AQ55" s="37">
        <f ca="1">COUNTIF(OFFSET(class5_1,MATCH(AQ$1,'5 класс'!$A:$A,0)-7+'Итог по классам'!$B55,,,),"ш")</f>
        <v>0</v>
      </c>
      <c r="AR55" s="37">
        <f ca="1">COUNTIF(OFFSET(class5_2,MATCH(AR$1,'5 класс'!$A:$A,0)-7+'Итог по классам'!$B55,,,),"Ф")</f>
        <v>0</v>
      </c>
      <c r="AS55" s="37">
        <f ca="1">COUNTIF(OFFSET(class5_2,MATCH(AS$1,'5 класс'!$A:$A,0)-7+'Итог по классам'!$B55,,,),"р")</f>
        <v>0</v>
      </c>
      <c r="AT55" s="37">
        <f ca="1">COUNTIF(OFFSET(class5_2,MATCH(AT$1,'5 класс'!$A:$A,0)-7+'Итог по классам'!$B55,,,),"ш")</f>
        <v>0</v>
      </c>
      <c r="AU55" s="38">
        <f ca="1">COUNTIF(OFFSET(class5_1,MATCH(AU$1,'5 класс'!$A:$A,0)-7+'Итог по классам'!$B55,,,),"Ф")</f>
        <v>0</v>
      </c>
      <c r="AV55" s="37">
        <f ca="1">COUNTIF(OFFSET(class5_1,MATCH(AV$1,'5 класс'!$A:$A,0)-7+'Итог по классам'!$B55,,,),"р")</f>
        <v>0</v>
      </c>
      <c r="AW55" s="37">
        <f ca="1">COUNTIF(OFFSET(class5_1,MATCH(AW$1,'5 класс'!$A:$A,0)-7+'Итог по классам'!$B55,,,),"ш")</f>
        <v>0</v>
      </c>
      <c r="AX55" s="37">
        <f ca="1">COUNTIF(OFFSET(class5_2,MATCH(AX$1,'5 класс'!$A:$A,0)-7+'Итог по классам'!$B55,,,),"Ф")</f>
        <v>0</v>
      </c>
      <c r="AY55" s="37">
        <f ca="1">COUNTIF(OFFSET(class5_2,MATCH(AY$1,'5 класс'!$A:$A,0)-7+'Итог по классам'!$B55,,,),"р")</f>
        <v>0</v>
      </c>
      <c r="AZ55" s="37">
        <f ca="1">COUNTIF(OFFSET(class5_2,MATCH(AZ$1,'5 класс'!$A:$A,0)-7+'Итог по классам'!$B55,,,),"ш")</f>
        <v>0</v>
      </c>
      <c r="BA55" s="38">
        <f ca="1">COUNTIF(OFFSET(class5_1,MATCH(BA$1,'5 класс'!$A:$A,0)-7+'Итог по классам'!$B55,,,),"Ф")</f>
        <v>0</v>
      </c>
      <c r="BB55" s="37">
        <f ca="1">COUNTIF(OFFSET(class5_1,MATCH(BB$1,'5 класс'!$A:$A,0)-7+'Итог по классам'!$B55,,,),"р")</f>
        <v>0</v>
      </c>
      <c r="BC55" s="37">
        <f ca="1">COUNTIF(OFFSET(class5_1,MATCH(BC$1,'5 класс'!$A:$A,0)-7+'Итог по классам'!$B55,,,),"ш")</f>
        <v>0</v>
      </c>
      <c r="BD55" s="37">
        <f ca="1">COUNTIF(OFFSET(class5_2,MATCH(BD$1,'5 класс'!$A:$A,0)-7+'Итог по классам'!$B55,,,),"Ф")</f>
        <v>0</v>
      </c>
      <c r="BE55" s="37">
        <f ca="1">COUNTIF(OFFSET(class5_2,MATCH(BE$1,'5 класс'!$A:$A,0)-7+'Итог по классам'!$B55,,,),"р")</f>
        <v>0</v>
      </c>
      <c r="BF55" s="37">
        <f ca="1">COUNTIF(OFFSET(class5_2,MATCH(BF$1,'5 класс'!$A:$A,0)-7+'Итог по классам'!$B55,,,),"ш")</f>
        <v>0</v>
      </c>
      <c r="BG55" s="38">
        <f ca="1">COUNTIF(OFFSET(class5_1,MATCH(BG$1,'5 класс'!$A:$A,0)-7+'Итог по классам'!$B55,,,),"Ф")</f>
        <v>0</v>
      </c>
      <c r="BH55" s="37">
        <f ca="1">COUNTIF(OFFSET(class5_1,MATCH(BH$1,'5 класс'!$A:$A,0)-7+'Итог по классам'!$B55,,,),"р")</f>
        <v>0</v>
      </c>
      <c r="BI55" s="37">
        <f ca="1">COUNTIF(OFFSET(class5_1,MATCH(BI$1,'5 класс'!$A:$A,0)-7+'Итог по классам'!$B55,,,),"ш")</f>
        <v>0</v>
      </c>
      <c r="BJ55" s="37">
        <f ca="1">COUNTIF(OFFSET(class5_2,MATCH(BJ$1,'5 класс'!$A:$A,0)-7+'Итог по классам'!$B55,,,),"Ф")</f>
        <v>0</v>
      </c>
      <c r="BK55" s="37">
        <f ca="1">COUNTIF(OFFSET(class5_2,MATCH(BK$1,'5 класс'!$A:$A,0)-7+'Итог по классам'!$B55,,,),"р")</f>
        <v>0</v>
      </c>
      <c r="BL55" s="37">
        <f ca="1">COUNTIF(OFFSET(class5_2,MATCH(BL$1,'5 класс'!$A:$A,0)-7+'Итог по классам'!$B55,,,),"ш")</f>
        <v>0</v>
      </c>
      <c r="BM55" s="38">
        <f ca="1">COUNTIF(OFFSET(class5_1,MATCH(BM$1,'5 класс'!$A:$A,0)-7+'Итог по классам'!$B55,,,),"Ф")</f>
        <v>0</v>
      </c>
      <c r="BN55" s="37">
        <f ca="1">COUNTIF(OFFSET(class5_1,MATCH(BN$1,'5 класс'!$A:$A,0)-7+'Итог по классам'!$B55,,,),"р")</f>
        <v>0</v>
      </c>
      <c r="BO55" s="37">
        <f ca="1">COUNTIF(OFFSET(class5_1,MATCH(BO$1,'5 класс'!$A:$A,0)-7+'Итог по классам'!$B55,,,),"ш")</f>
        <v>0</v>
      </c>
      <c r="BP55" s="37">
        <f ca="1">COUNTIF(OFFSET(class5_2,MATCH(BP$1,'5 класс'!$A:$A,0)-7+'Итог по классам'!$B55,,,),"Ф")</f>
        <v>0</v>
      </c>
      <c r="BQ55" s="37">
        <f ca="1">COUNTIF(OFFSET(class5_2,MATCH(BQ$1,'5 класс'!$A:$A,0)-7+'Итог по классам'!$B55,,,),"р")</f>
        <v>0</v>
      </c>
      <c r="BR55" s="37">
        <f ca="1">COUNTIF(OFFSET(class5_2,MATCH(BR$1,'5 класс'!$A:$A,0)-7+'Итог по классам'!$B55,,,),"ш")</f>
        <v>0</v>
      </c>
      <c r="BS55" s="38">
        <f ca="1">COUNTIF(OFFSET(class5_1,MATCH(BS$1,'5 класс'!$A:$A,0)-7+'Итог по классам'!$B55,,,),"Ф")</f>
        <v>0</v>
      </c>
      <c r="BT55" s="37">
        <f ca="1">COUNTIF(OFFSET(class5_1,MATCH(BT$1,'5 класс'!$A:$A,0)-7+'Итог по классам'!$B55,,,),"р")</f>
        <v>0</v>
      </c>
      <c r="BU55" s="37">
        <f ca="1">COUNTIF(OFFSET(class5_1,MATCH(BU$1,'5 класс'!$A:$A,0)-7+'Итог по классам'!$B55,,,),"ш")</f>
        <v>0</v>
      </c>
      <c r="BV55" s="37">
        <f ca="1">COUNTIF(OFFSET(class5_2,MATCH(BV$1,'5 класс'!$A:$A,0)-7+'Итог по классам'!$B55,,,),"Ф")</f>
        <v>0</v>
      </c>
      <c r="BW55" s="37">
        <f ca="1">COUNTIF(OFFSET(class5_2,MATCH(BW$1,'5 класс'!$A:$A,0)-7+'Итог по классам'!$B55,,,),"р")</f>
        <v>0</v>
      </c>
      <c r="BX55" s="37">
        <f ca="1">COUNTIF(OFFSET(class5_2,MATCH(BX$1,'5 класс'!$A:$A,0)-7+'Итог по классам'!$B55,,,),"ш")</f>
        <v>0</v>
      </c>
      <c r="BY55" s="38">
        <f ca="1">COUNTIF(OFFSET(class5_1,MATCH(BY$1,'5 класс'!$A:$A,0)-7+'Итог по классам'!$B55,,,),"Ф")</f>
        <v>0</v>
      </c>
      <c r="BZ55" s="37">
        <f ca="1">COUNTIF(OFFSET(class5_1,MATCH(BZ$1,'5 класс'!$A:$A,0)-7+'Итог по классам'!$B55,,,),"р")</f>
        <v>0</v>
      </c>
      <c r="CA55" s="37">
        <f ca="1">COUNTIF(OFFSET(class5_1,MATCH(CA$1,'5 класс'!$A:$A,0)-7+'Итог по классам'!$B55,,,),"ш")</f>
        <v>0</v>
      </c>
      <c r="CB55" s="37">
        <f ca="1">COUNTIF(OFFSET(class5_2,MATCH(CB$1,'5 класс'!$A:$A,0)-7+'Итог по классам'!$B55,,,),"Ф")</f>
        <v>0</v>
      </c>
      <c r="CC55" s="37">
        <f ca="1">COUNTIF(OFFSET(class5_2,MATCH(CC$1,'5 класс'!$A:$A,0)-7+'Итог по классам'!$B55,,,),"р")</f>
        <v>0</v>
      </c>
      <c r="CD55" s="37">
        <f ca="1">COUNTIF(OFFSET(class5_2,MATCH(CD$1,'5 класс'!$A:$A,0)-7+'Итог по классам'!$B55,,,),"ш")</f>
        <v>0</v>
      </c>
      <c r="CE55" s="38">
        <f ca="1">COUNTIF(OFFSET(class5_1,MATCH(CE$1,'5 класс'!$A:$A,0)-7+'Итог по классам'!$B55,,,),"Ф")</f>
        <v>0</v>
      </c>
      <c r="CF55" s="37">
        <f ca="1">COUNTIF(OFFSET(class5_1,MATCH(CF$1,'5 класс'!$A:$A,0)-7+'Итог по классам'!$B55,,,),"р")</f>
        <v>0</v>
      </c>
      <c r="CG55" s="37">
        <f ca="1">COUNTIF(OFFSET(class5_1,MATCH(CG$1,'5 класс'!$A:$A,0)-7+'Итог по классам'!$B55,,,),"ш")</f>
        <v>0</v>
      </c>
      <c r="CH55" s="37">
        <f ca="1">COUNTIF(OFFSET(class5_2,MATCH(CH$1,'5 класс'!$A:$A,0)-7+'Итог по классам'!$B55,,,),"Ф")</f>
        <v>0</v>
      </c>
      <c r="CI55" s="37">
        <f ca="1">COUNTIF(OFFSET(class5_2,MATCH(CI$1,'5 класс'!$A:$A,0)-7+'Итог по классам'!$B55,,,),"р")</f>
        <v>0</v>
      </c>
      <c r="CJ55" s="37">
        <f ca="1">COUNTIF(OFFSET(class5_2,MATCH(CJ$1,'5 класс'!$A:$A,0)-7+'Итог по классам'!$B55,,,),"ш")</f>
        <v>0</v>
      </c>
      <c r="CK55" s="38">
        <f ca="1">COUNTIF(OFFSET(class5_1,MATCH(CK$1,'5 класс'!$A:$A,0)-7+'Итог по классам'!$B55,,,),"Ф")</f>
        <v>0</v>
      </c>
      <c r="CL55" s="37">
        <f ca="1">COUNTIF(OFFSET(class5_1,MATCH(CL$1,'5 класс'!$A:$A,0)-7+'Итог по классам'!$B55,,,),"р")</f>
        <v>0</v>
      </c>
      <c r="CM55" s="37">
        <f ca="1">COUNTIF(OFFSET(class5_1,MATCH(CM$1,'5 класс'!$A:$A,0)-7+'Итог по классам'!$B55,,,),"ш")</f>
        <v>0</v>
      </c>
      <c r="CN55" s="37">
        <f ca="1">COUNTIF(OFFSET(class5_2,MATCH(CN$1,'5 класс'!$A:$A,0)-7+'Итог по классам'!$B55,,,),"Ф")</f>
        <v>0</v>
      </c>
      <c r="CO55" s="37">
        <f ca="1">COUNTIF(OFFSET(class5_2,MATCH(CO$1,'5 класс'!$A:$A,0)-7+'Итог по классам'!$B55,,,),"р")</f>
        <v>0</v>
      </c>
      <c r="CP55" s="37">
        <f ca="1">COUNTIF(OFFSET(class5_2,MATCH(CP$1,'5 класс'!$A:$A,0)-7+'Итог по классам'!$B55,,,),"ш")</f>
        <v>0</v>
      </c>
      <c r="CQ55" s="38">
        <f ca="1">COUNTIF(OFFSET(class5_1,MATCH(CQ$1,'5 класс'!$A:$A,0)-7+'Итог по классам'!$B55,,,),"Ф")</f>
        <v>0</v>
      </c>
      <c r="CR55" s="37">
        <f ca="1">COUNTIF(OFFSET(class5_1,MATCH(CR$1,'5 класс'!$A:$A,0)-7+'Итог по классам'!$B55,,,),"р")</f>
        <v>0</v>
      </c>
      <c r="CS55" s="37">
        <f ca="1">COUNTIF(OFFSET(class5_1,MATCH(CS$1,'5 класс'!$A:$A,0)-7+'Итог по классам'!$B55,,,),"ш")</f>
        <v>0</v>
      </c>
      <c r="CT55" s="37">
        <f ca="1">COUNTIF(OFFSET(class5_2,MATCH(CT$1,'5 класс'!$A:$A,0)-7+'Итог по классам'!$B55,,,),"Ф")</f>
        <v>0</v>
      </c>
      <c r="CU55" s="37">
        <f ca="1">COUNTIF(OFFSET(class5_2,MATCH(CU$1,'5 класс'!$A:$A,0)-7+'Итог по классам'!$B55,,,),"р")</f>
        <v>0</v>
      </c>
      <c r="CV55" s="37">
        <f ca="1">COUNTIF(OFFSET(class5_2,MATCH(CV$1,'5 класс'!$A:$A,0)-7+'Итог по классам'!$B55,,,),"ш")</f>
        <v>0</v>
      </c>
      <c r="CW55" s="38">
        <f ca="1">COUNTIF(OFFSET(class5_1,MATCH(CW$1,'5 класс'!$A:$A,0)-7+'Итог по классам'!$B55,,,),"Ф")</f>
        <v>0</v>
      </c>
      <c r="CX55" s="37">
        <f ca="1">COUNTIF(OFFSET(class5_1,MATCH(CX$1,'5 класс'!$A:$A,0)-7+'Итог по классам'!$B55,,,),"р")</f>
        <v>0</v>
      </c>
      <c r="CY55" s="37">
        <f ca="1">COUNTIF(OFFSET(class5_1,MATCH(CY$1,'5 класс'!$A:$A,0)-7+'Итог по классам'!$B55,,,),"ш")</f>
        <v>0</v>
      </c>
      <c r="CZ55" s="37">
        <f ca="1">COUNTIF(OFFSET(class5_2,MATCH(CZ$1,'5 класс'!$A:$A,0)-7+'Итог по классам'!$B55,,,),"Ф")</f>
        <v>0</v>
      </c>
      <c r="DA55" s="37">
        <f ca="1">COUNTIF(OFFSET(class5_2,MATCH(DA$1,'5 класс'!$A:$A,0)-7+'Итог по классам'!$B55,,,),"р")</f>
        <v>0</v>
      </c>
      <c r="DB55" s="37">
        <f ca="1">COUNTIF(OFFSET(class5_2,MATCH(DB$1,'5 класс'!$A:$A,0)-7+'Итог по классам'!$B55,,,),"ш")</f>
        <v>0</v>
      </c>
      <c r="DC55" s="38">
        <f ca="1">COUNTIF(OFFSET(class5_1,MATCH(DC$1,'5 класс'!$A:$A,0)-7+'Итог по классам'!$B55,,,),"Ф")</f>
        <v>0</v>
      </c>
      <c r="DD55" s="37">
        <f ca="1">COUNTIF(OFFSET(class5_1,MATCH(DD$1,'5 класс'!$A:$A,0)-7+'Итог по классам'!$B55,,,),"р")</f>
        <v>0</v>
      </c>
      <c r="DE55" s="37">
        <f ca="1">COUNTIF(OFFSET(class5_1,MATCH(DE$1,'5 класс'!$A:$A,0)-7+'Итог по классам'!$B55,,,),"ш")</f>
        <v>0</v>
      </c>
      <c r="DF55" s="37">
        <f ca="1">COUNTIF(OFFSET(class5_2,MATCH(DF$1,'5 класс'!$A:$A,0)-7+'Итог по классам'!$B55,,,),"Ф")</f>
        <v>0</v>
      </c>
      <c r="DG55" s="37">
        <f ca="1">COUNTIF(OFFSET(class5_2,MATCH(DG$1,'5 класс'!$A:$A,0)-7+'Итог по классам'!$B55,,,),"р")</f>
        <v>0</v>
      </c>
      <c r="DH55" s="37">
        <f ca="1">COUNTIF(OFFSET(class5_2,MATCH(DH$1,'5 класс'!$A:$A,0)-7+'Итог по классам'!$B55,,,),"ш")</f>
        <v>0</v>
      </c>
      <c r="DI55" s="38">
        <f ca="1">COUNTIF(OFFSET(class5_1,MATCH(DI$1,'5 класс'!$A:$A,0)-7+'Итог по классам'!$B55,,,),"Ф")</f>
        <v>0</v>
      </c>
      <c r="DJ55" s="37">
        <f ca="1">COUNTIF(OFFSET(class5_1,MATCH(DJ$1,'5 класс'!$A:$A,0)-7+'Итог по классам'!$B55,,,),"р")</f>
        <v>0</v>
      </c>
      <c r="DK55" s="37">
        <f ca="1">COUNTIF(OFFSET(class5_1,MATCH(DK$1,'5 класс'!$A:$A,0)-7+'Итог по классам'!$B55,,,),"ш")</f>
        <v>0</v>
      </c>
      <c r="DL55" s="37">
        <f ca="1">COUNTIF(OFFSET(class5_2,MATCH(DL$1,'5 класс'!$A:$A,0)-7+'Итог по классам'!$B55,,,),"Ф")</f>
        <v>0</v>
      </c>
      <c r="DM55" s="37">
        <f ca="1">COUNTIF(OFFSET(class5_2,MATCH(DM$1,'5 класс'!$A:$A,0)-7+'Итог по классам'!$B55,,,),"р")</f>
        <v>0</v>
      </c>
      <c r="DN55" s="37">
        <f ca="1">COUNTIF(OFFSET(class5_2,MATCH(DN$1,'5 класс'!$A:$A,0)-7+'Итог по классам'!$B55,,,),"ш")</f>
        <v>0</v>
      </c>
      <c r="DO55" s="38">
        <f ca="1">COUNTIF(OFFSET(class5_1,MATCH(DO$1,'5 класс'!$A:$A,0)-7+'Итог по классам'!$B55,,,),"Ф")</f>
        <v>0</v>
      </c>
      <c r="DP55" s="37">
        <f ca="1">COUNTIF(OFFSET(class5_1,MATCH(DP$1,'5 класс'!$A:$A,0)-7+'Итог по классам'!$B55,,,),"р")</f>
        <v>0</v>
      </c>
      <c r="DQ55" s="37">
        <f ca="1">COUNTIF(OFFSET(class5_1,MATCH(DQ$1,'5 класс'!$A:$A,0)-7+'Итог по классам'!$B55,,,),"ш")</f>
        <v>0</v>
      </c>
      <c r="DR55" s="37">
        <f ca="1">COUNTIF(OFFSET(class5_2,MATCH(DR$1,'5 класс'!$A:$A,0)-7+'Итог по классам'!$B55,,,),"Ф")</f>
        <v>0</v>
      </c>
      <c r="DS55" s="37">
        <f ca="1">COUNTIF(OFFSET(class5_2,MATCH(DS$1,'5 класс'!$A:$A,0)-7+'Итог по классам'!$B55,,,),"р")</f>
        <v>0</v>
      </c>
      <c r="DT55" s="37">
        <f ca="1">COUNTIF(OFFSET(class5_2,MATCH(DT$1,'5 класс'!$A:$A,0)-7+'Итог по классам'!$B55,,,),"ш")</f>
        <v>0</v>
      </c>
      <c r="DU55" s="38">
        <f ca="1">COUNTIF(OFFSET(class5_1,MATCH(DU$1,'5 класс'!$A:$A,0)-7+'Итог по классам'!$B55,,,),"Ф")</f>
        <v>0</v>
      </c>
      <c r="DV55" s="37">
        <f ca="1">COUNTIF(OFFSET(class5_1,MATCH(DV$1,'5 класс'!$A:$A,0)-7+'Итог по классам'!$B55,,,),"р")</f>
        <v>0</v>
      </c>
      <c r="DW55" s="37">
        <f ca="1">COUNTIF(OFFSET(class5_1,MATCH(DW$1,'5 класс'!$A:$A,0)-7+'Итог по классам'!$B55,,,),"ш")</f>
        <v>0</v>
      </c>
      <c r="DX55" s="37">
        <f ca="1">COUNTIF(OFFSET(class5_2,MATCH(DX$1,'5 класс'!$A:$A,0)-7+'Итог по классам'!$B55,,,),"Ф")</f>
        <v>0</v>
      </c>
      <c r="DY55" s="37">
        <f ca="1">COUNTIF(OFFSET(class5_2,MATCH(DY$1,'5 класс'!$A:$A,0)-7+'Итог по классам'!$B55,,,),"р")</f>
        <v>0</v>
      </c>
      <c r="DZ55" s="37">
        <f ca="1">COUNTIF(OFFSET(class5_2,MATCH(DZ$1,'5 класс'!$A:$A,0)-7+'Итог по классам'!$B55,,,),"ш")</f>
        <v>0</v>
      </c>
      <c r="EA55" s="38">
        <f ca="1">COUNTIF(OFFSET(class5_1,MATCH(EA$1,'5 класс'!$A:$A,0)-7+'Итог по классам'!$B55,,,),"Ф")</f>
        <v>0</v>
      </c>
      <c r="EB55" s="37">
        <f ca="1">COUNTIF(OFFSET(class5_1,MATCH(EB$1,'5 класс'!$A:$A,0)-7+'Итог по классам'!$B55,,,),"р")</f>
        <v>0</v>
      </c>
      <c r="EC55" s="37">
        <f ca="1">COUNTIF(OFFSET(class5_1,MATCH(EC$1,'5 класс'!$A:$A,0)-7+'Итог по классам'!$B55,,,),"ш")</f>
        <v>0</v>
      </c>
      <c r="ED55" s="37">
        <f ca="1">COUNTIF(OFFSET(class5_2,MATCH(ED$1,'5 класс'!$A:$A,0)-7+'Итог по классам'!$B55,,,),"Ф")</f>
        <v>0</v>
      </c>
      <c r="EE55" s="37">
        <f ca="1">COUNTIF(OFFSET(class5_2,MATCH(EE$1,'5 класс'!$A:$A,0)-7+'Итог по классам'!$B55,,,),"р")</f>
        <v>0</v>
      </c>
      <c r="EF55" s="37">
        <f ca="1">COUNTIF(OFFSET(class5_2,MATCH(EF$1,'5 класс'!$A:$A,0)-7+'Итог по классам'!$B55,,,),"ш")</f>
        <v>0</v>
      </c>
      <c r="EG55" s="38">
        <f ca="1">COUNTIF(OFFSET(class5_1,MATCH(EG$1,'5 класс'!$A:$A,0)-7+'Итог по классам'!$B55,,,),"Ф")</f>
        <v>0</v>
      </c>
      <c r="EH55" s="37">
        <f ca="1">COUNTIF(OFFSET(class5_1,MATCH(EH$1,'5 класс'!$A:$A,0)-7+'Итог по классам'!$B55,,,),"р")</f>
        <v>0</v>
      </c>
      <c r="EI55" s="37">
        <f ca="1">COUNTIF(OFFSET(class5_1,MATCH(EI$1,'5 класс'!$A:$A,0)-7+'Итог по классам'!$B55,,,),"ш")</f>
        <v>0</v>
      </c>
      <c r="EJ55" s="37">
        <f ca="1">COUNTIF(OFFSET(class5_2,MATCH(EJ$1,'5 класс'!$A:$A,0)-7+'Итог по классам'!$B55,,,),"Ф")</f>
        <v>0</v>
      </c>
      <c r="EK55" s="37">
        <f ca="1">COUNTIF(OFFSET(class5_2,MATCH(EK$1,'5 класс'!$A:$A,0)-7+'Итог по классам'!$B55,,,),"р")</f>
        <v>0</v>
      </c>
      <c r="EL55" s="37">
        <f ca="1">COUNTIF(OFFSET(class5_2,MATCH(EL$1,'5 класс'!$A:$A,0)-7+'Итог по классам'!$B55,,,),"ш")</f>
        <v>0</v>
      </c>
      <c r="EM55" s="38">
        <f ca="1">COUNTIF(OFFSET(class5_1,MATCH(EM$1,'5 класс'!$A:$A,0)-7+'Итог по классам'!$B55,,,),"Ф")</f>
        <v>0</v>
      </c>
      <c r="EN55" s="37">
        <f ca="1">COUNTIF(OFFSET(class5_1,MATCH(EN$1,'5 класс'!$A:$A,0)-7+'Итог по классам'!$B55,,,),"р")</f>
        <v>0</v>
      </c>
      <c r="EO55" s="37">
        <f ca="1">COUNTIF(OFFSET(class5_1,MATCH(EO$1,'5 класс'!$A:$A,0)-7+'Итог по классам'!$B55,,,),"ш")</f>
        <v>0</v>
      </c>
      <c r="EP55" s="37">
        <f ca="1">COUNTIF(OFFSET(class5_2,MATCH(EP$1,'5 класс'!$A:$A,0)-7+'Итог по классам'!$B55,,,),"Ф")</f>
        <v>0</v>
      </c>
      <c r="EQ55" s="37">
        <f ca="1">COUNTIF(OFFSET(class5_2,MATCH(EQ$1,'5 класс'!$A:$A,0)-7+'Итог по классам'!$B55,,,),"р")</f>
        <v>0</v>
      </c>
      <c r="ER55" s="37">
        <f ca="1">COUNTIF(OFFSET(class5_2,MATCH(ER$1,'5 класс'!$A:$A,0)-7+'Итог по классам'!$B55,,,),"ш")</f>
        <v>0</v>
      </c>
      <c r="ES55" s="38">
        <f ca="1">COUNTIF(OFFSET(class5_1,MATCH(ES$1,'5 класс'!$A:$A,0)-7+'Итог по классам'!$B55,,,),"Ф")</f>
        <v>0</v>
      </c>
      <c r="ET55" s="37">
        <f ca="1">COUNTIF(OFFSET(class5_1,MATCH(ET$1,'5 класс'!$A:$A,0)-7+'Итог по классам'!$B55,,,),"р")</f>
        <v>0</v>
      </c>
      <c r="EU55" s="37">
        <f ca="1">COUNTIF(OFFSET(class5_1,MATCH(EU$1,'5 класс'!$A:$A,0)-7+'Итог по классам'!$B55,,,),"ш")</f>
        <v>0</v>
      </c>
      <c r="EV55" s="37">
        <f ca="1">COUNTIF(OFFSET(class5_2,MATCH(EV$1,'5 класс'!$A:$A,0)-7+'Итог по классам'!$B55,,,),"Ф")</f>
        <v>0</v>
      </c>
      <c r="EW55" s="37">
        <f ca="1">COUNTIF(OFFSET(class5_2,MATCH(EW$1,'5 класс'!$A:$A,0)-7+'Итог по классам'!$B55,,,),"р")</f>
        <v>0</v>
      </c>
      <c r="EX55" s="37">
        <f ca="1">COUNTIF(OFFSET(class5_2,MATCH(EX$1,'5 класс'!$A:$A,0)-7+'Итог по классам'!$B55,,,),"ш")</f>
        <v>0</v>
      </c>
      <c r="EY55" s="38">
        <f ca="1">COUNTIF(OFFSET(class5_1,MATCH(EY$1,'5 класс'!$A:$A,0)-7+'Итог по классам'!$B55,,,),"Ф")</f>
        <v>0</v>
      </c>
      <c r="EZ55" s="37">
        <f ca="1">COUNTIF(OFFSET(class5_1,MATCH(EZ$1,'5 класс'!$A:$A,0)-7+'Итог по классам'!$B55,,,),"р")</f>
        <v>0</v>
      </c>
      <c r="FA55" s="37">
        <f ca="1">COUNTIF(OFFSET(class5_1,MATCH(FA$1,'5 класс'!$A:$A,0)-7+'Итог по классам'!$B55,,,),"ш")</f>
        <v>0</v>
      </c>
      <c r="FB55" s="37">
        <f ca="1">COUNTIF(OFFSET(class5_2,MATCH(FB$1,'5 класс'!$A:$A,0)-7+'Итог по классам'!$B55,,,),"Ф")</f>
        <v>0</v>
      </c>
      <c r="FC55" s="37">
        <f ca="1">COUNTIF(OFFSET(class5_2,MATCH(FC$1,'5 класс'!$A:$A,0)-7+'Итог по классам'!$B55,,,),"р")</f>
        <v>0</v>
      </c>
      <c r="FD55" s="37">
        <f ca="1">COUNTIF(OFFSET(class5_2,MATCH(FD$1,'5 класс'!$A:$A,0)-7+'Итог по классам'!$B55,,,),"ш")</f>
        <v>0</v>
      </c>
      <c r="FE55" s="38">
        <f ca="1">COUNTIF(OFFSET(class5_1,MATCH(FE$1,'5 класс'!$A:$A,0)-7+'Итог по классам'!$B55,,,),"Ф")</f>
        <v>0</v>
      </c>
      <c r="FF55" s="37">
        <f ca="1">COUNTIF(OFFSET(class5_1,MATCH(FF$1,'5 класс'!$A:$A,0)-7+'Итог по классам'!$B55,,,),"р")</f>
        <v>0</v>
      </c>
      <c r="FG55" s="37">
        <f ca="1">COUNTIF(OFFSET(class5_1,MATCH(FG$1,'5 класс'!$A:$A,0)-7+'Итог по классам'!$B55,,,),"ш")</f>
        <v>0</v>
      </c>
      <c r="FH55" s="37">
        <f ca="1">COUNTIF(OFFSET(class5_2,MATCH(FH$1,'5 класс'!$A:$A,0)-7+'Итог по классам'!$B55,,,),"Ф")</f>
        <v>0</v>
      </c>
      <c r="FI55" s="37">
        <f ca="1">COUNTIF(OFFSET(class5_2,MATCH(FI$1,'5 класс'!$A:$A,0)-7+'Итог по классам'!$B55,,,),"р")</f>
        <v>0</v>
      </c>
      <c r="FJ55" s="37">
        <f ca="1">COUNTIF(OFFSET(class5_2,MATCH(FJ$1,'5 класс'!$A:$A,0)-7+'Итог по классам'!$B55,,,),"ш")</f>
        <v>0</v>
      </c>
      <c r="FK55" s="38">
        <f ca="1">COUNTIF(OFFSET(class5_1,MATCH(FK$1,'5 класс'!$A:$A,0)-7+'Итог по классам'!$B55,,,),"Ф")</f>
        <v>0</v>
      </c>
      <c r="FL55" s="37">
        <f ca="1">COUNTIF(OFFSET(class5_1,MATCH(FL$1,'5 класс'!$A:$A,0)-7+'Итог по классам'!$B55,,,),"р")</f>
        <v>0</v>
      </c>
      <c r="FM55" s="37">
        <f ca="1">COUNTIF(OFFSET(class5_1,MATCH(FM$1,'5 класс'!$A:$A,0)-7+'Итог по классам'!$B55,,,),"ш")</f>
        <v>0</v>
      </c>
      <c r="FN55" s="37">
        <f ca="1">COUNTIF(OFFSET(class5_2,MATCH(FN$1,'5 класс'!$A:$A,0)-7+'Итог по классам'!$B55,,,),"Ф")</f>
        <v>0</v>
      </c>
      <c r="FO55" s="37">
        <f ca="1">COUNTIF(OFFSET(class5_2,MATCH(FO$1,'5 класс'!$A:$A,0)-7+'Итог по классам'!$B55,,,),"р")</f>
        <v>0</v>
      </c>
      <c r="FP55" s="37">
        <f ca="1">COUNTIF(OFFSET(class5_2,MATCH(FP$1,'5 класс'!$A:$A,0)-7+'Итог по классам'!$B55,,,),"ш")</f>
        <v>0</v>
      </c>
      <c r="FQ55" s="38">
        <f ca="1">COUNTIF(OFFSET(class5_1,MATCH(FQ$1,'5 класс'!$A:$A,0)-7+'Итог по классам'!$B55,,,),"Ф")</f>
        <v>0</v>
      </c>
      <c r="FR55" s="37">
        <f ca="1">COUNTIF(OFFSET(class5_1,MATCH(FR$1,'5 класс'!$A:$A,0)-7+'Итог по классам'!$B55,,,),"р")</f>
        <v>0</v>
      </c>
      <c r="FS55" s="37">
        <f ca="1">COUNTIF(OFFSET(class5_1,MATCH(FS$1,'5 класс'!$A:$A,0)-7+'Итог по классам'!$B55,,,),"ш")</f>
        <v>0</v>
      </c>
      <c r="FT55" s="37">
        <f ca="1">COUNTIF(OFFSET(class5_2,MATCH(FT$1,'5 класс'!$A:$A,0)-7+'Итог по классам'!$B55,,,),"Ф")</f>
        <v>0</v>
      </c>
      <c r="FU55" s="37">
        <f ca="1">COUNTIF(OFFSET(class5_2,MATCH(FU$1,'5 класс'!$A:$A,0)-7+'Итог по классам'!$B55,,,),"р")</f>
        <v>0</v>
      </c>
      <c r="FV55" s="37">
        <f ca="1">COUNTIF(OFFSET(class5_2,MATCH(FV$1,'5 класс'!$A:$A,0)-7+'Итог по классам'!$B55,,,),"ш")</f>
        <v>0</v>
      </c>
      <c r="FW55" s="38">
        <f ca="1">COUNTIF(OFFSET(class5_1,MATCH(FW$1,'5 класс'!$A:$A,0)-7+'Итог по классам'!$B55,,,),"Ф")</f>
        <v>0</v>
      </c>
      <c r="FX55" s="37">
        <f ca="1">COUNTIF(OFFSET(class5_1,MATCH(FX$1,'5 класс'!$A:$A,0)-7+'Итог по классам'!$B55,,,),"р")</f>
        <v>0</v>
      </c>
      <c r="FY55" s="37">
        <f ca="1">COUNTIF(OFFSET(class5_1,MATCH(FY$1,'5 класс'!$A:$A,0)-7+'Итог по классам'!$B55,,,),"ш")</f>
        <v>0</v>
      </c>
      <c r="FZ55" s="37">
        <f ca="1">COUNTIF(OFFSET(class5_2,MATCH(FZ$1,'5 класс'!$A:$A,0)-7+'Итог по классам'!$B55,,,),"Ф")</f>
        <v>0</v>
      </c>
      <c r="GA55" s="37">
        <f ca="1">COUNTIF(OFFSET(class5_2,MATCH(GA$1,'5 класс'!$A:$A,0)-7+'Итог по классам'!$B55,,,),"р")</f>
        <v>0</v>
      </c>
      <c r="GB55" s="37">
        <f ca="1">COUNTIF(OFFSET(class5_2,MATCH(GB$1,'5 класс'!$A:$A,0)-7+'Итог по классам'!$B55,,,),"ш")</f>
        <v>0</v>
      </c>
      <c r="GC55" s="38">
        <f ca="1">COUNTIF(OFFSET(class5_1,MATCH(GC$1,'5 класс'!$A:$A,0)-7+'Итог по классам'!$B55,,,),"Ф")</f>
        <v>0</v>
      </c>
      <c r="GD55" s="37">
        <f ca="1">COUNTIF(OFFSET(class5_1,MATCH(GD$1,'5 класс'!$A:$A,0)-7+'Итог по классам'!$B55,,,),"р")</f>
        <v>0</v>
      </c>
      <c r="GE55" s="37">
        <f ca="1">COUNTIF(OFFSET(class5_1,MATCH(GE$1,'5 класс'!$A:$A,0)-7+'Итог по классам'!$B55,,,),"ш")</f>
        <v>0</v>
      </c>
      <c r="GF55" s="37">
        <f ca="1">COUNTIF(OFFSET(class5_2,MATCH(GF$1,'5 класс'!$A:$A,0)-7+'Итог по классам'!$B55,,,),"Ф")</f>
        <v>0</v>
      </c>
      <c r="GG55" s="37">
        <f ca="1">COUNTIF(OFFSET(class5_2,MATCH(GG$1,'5 класс'!$A:$A,0)-7+'Итог по классам'!$B55,,,),"р")</f>
        <v>0</v>
      </c>
      <c r="GH55" s="37">
        <f ca="1">COUNTIF(OFFSET(class5_2,MATCH(GH$1,'5 класс'!$A:$A,0)-7+'Итог по классам'!$B55,,,),"ш")</f>
        <v>0</v>
      </c>
      <c r="GI55" s="38">
        <f ca="1">COUNTIF(OFFSET(class5_1,MATCH(GI$1,'5 класс'!$A:$A,0)-7+'Итог по классам'!$B55,,,),"Ф")</f>
        <v>0</v>
      </c>
      <c r="GJ55" s="37">
        <f ca="1">COUNTIF(OFFSET(class5_1,MATCH(GJ$1,'5 класс'!$A:$A,0)-7+'Итог по классам'!$B55,,,),"р")</f>
        <v>0</v>
      </c>
      <c r="GK55" s="37">
        <f ca="1">COUNTIF(OFFSET(class5_1,MATCH(GK$1,'5 класс'!$A:$A,0)-7+'Итог по классам'!$B55,,,),"ш")</f>
        <v>0</v>
      </c>
      <c r="GL55" s="37">
        <f ca="1">COUNTIF(OFFSET(class5_2,MATCH(GL$1,'5 класс'!$A:$A,0)-7+'Итог по классам'!$B55,,,),"Ф")</f>
        <v>0</v>
      </c>
      <c r="GM55" s="37">
        <f ca="1">COUNTIF(OFFSET(class5_2,MATCH(GM$1,'5 класс'!$A:$A,0)-7+'Итог по классам'!$B55,,,),"р")</f>
        <v>0</v>
      </c>
      <c r="GN55" s="37">
        <f ca="1">COUNTIF(OFFSET(class5_2,MATCH(GN$1,'5 класс'!$A:$A,0)-7+'Итог по классам'!$B55,,,),"ш")</f>
        <v>0</v>
      </c>
      <c r="GO55" s="38">
        <f ca="1">COUNTIF(OFFSET(class5_1,MATCH(GO$1,'5 класс'!$A:$A,0)-7+'Итог по классам'!$B55,,,),"Ф")</f>
        <v>0</v>
      </c>
      <c r="GP55" s="37">
        <f ca="1">COUNTIF(OFFSET(class5_1,MATCH(GP$1,'5 класс'!$A:$A,0)-7+'Итог по классам'!$B55,,,),"р")</f>
        <v>0</v>
      </c>
      <c r="GQ55" s="37">
        <f ca="1">COUNTIF(OFFSET(class5_1,MATCH(GQ$1,'5 класс'!$A:$A,0)-7+'Итог по классам'!$B55,,,),"ш")</f>
        <v>0</v>
      </c>
      <c r="GR55" s="37">
        <f ca="1">COUNTIF(OFFSET(class5_2,MATCH(GR$1,'5 класс'!$A:$A,0)-7+'Итог по классам'!$B55,,,),"Ф")</f>
        <v>0</v>
      </c>
      <c r="GS55" s="37">
        <f ca="1">COUNTIF(OFFSET(class5_2,MATCH(GS$1,'5 класс'!$A:$A,0)-7+'Итог по классам'!$B55,,,),"р")</f>
        <v>0</v>
      </c>
      <c r="GT55" s="37">
        <f ca="1">COUNTIF(OFFSET(class5_2,MATCH(GT$1,'5 класс'!$A:$A,0)-7+'Итог по классам'!$B55,,,),"ш")</f>
        <v>0</v>
      </c>
      <c r="GU55" s="38">
        <f ca="1">COUNTIF(OFFSET(class5_1,MATCH(GU$1,'5 класс'!$A:$A,0)-7+'Итог по классам'!$B55,,,),"Ф")</f>
        <v>0</v>
      </c>
      <c r="GV55" s="37">
        <f ca="1">COUNTIF(OFFSET(class5_1,MATCH(GV$1,'5 класс'!$A:$A,0)-7+'Итог по классам'!$B55,,,),"р")</f>
        <v>0</v>
      </c>
      <c r="GW55" s="37">
        <f ca="1">COUNTIF(OFFSET(class5_1,MATCH(GW$1,'5 класс'!$A:$A,0)-7+'Итог по классам'!$B55,,,),"ш")</f>
        <v>0</v>
      </c>
      <c r="GX55" s="37">
        <f ca="1">COUNTIF(OFFSET(class5_2,MATCH(GX$1,'5 класс'!$A:$A,0)-7+'Итог по классам'!$B55,,,),"Ф")</f>
        <v>0</v>
      </c>
      <c r="GY55" s="37">
        <f ca="1">COUNTIF(OFFSET(class5_2,MATCH(GY$1,'5 класс'!$A:$A,0)-7+'Итог по классам'!$B55,,,),"р")</f>
        <v>0</v>
      </c>
      <c r="GZ55" s="37">
        <f ca="1">COUNTIF(OFFSET(class5_2,MATCH(GZ$1,'5 класс'!$A:$A,0)-7+'Итог по классам'!$B55,,,),"ш")</f>
        <v>0</v>
      </c>
      <c r="HA55" s="38">
        <f ca="1">COUNTIF(OFFSET(class5_1,MATCH(HA$1,'5 класс'!$A:$A,0)-7+'Итог по классам'!$B55,,,),"Ф")</f>
        <v>0</v>
      </c>
      <c r="HB55" s="37">
        <f ca="1">COUNTIF(OFFSET(class5_1,MATCH(HB$1,'5 класс'!$A:$A,0)-7+'Итог по классам'!$B55,,,),"р")</f>
        <v>0</v>
      </c>
      <c r="HC55" s="37">
        <f ca="1">COUNTIF(OFFSET(class5_1,MATCH(HC$1,'5 класс'!$A:$A,0)-7+'Итог по классам'!$B55,,,),"ш")</f>
        <v>0</v>
      </c>
      <c r="HD55" s="37">
        <f ca="1">COUNTIF(OFFSET(class5_2,MATCH(HD$1,'5 класс'!$A:$A,0)-7+'Итог по классам'!$B55,,,),"Ф")</f>
        <v>0</v>
      </c>
      <c r="HE55" s="37">
        <f ca="1">COUNTIF(OFFSET(class5_2,MATCH(HE$1,'5 класс'!$A:$A,0)-7+'Итог по классам'!$B55,,,),"р")</f>
        <v>0</v>
      </c>
      <c r="HF55" s="37">
        <f ca="1">COUNTIF(OFFSET(class5_2,MATCH(HF$1,'5 класс'!$A:$A,0)-7+'Итог по классам'!$B55,,,),"ш")</f>
        <v>0</v>
      </c>
      <c r="HG55" s="38">
        <f ca="1">COUNTIF(OFFSET(class5_1,MATCH(HG$1,'5 класс'!$A:$A,0)-7+'Итог по классам'!$B55,,,),"Ф")</f>
        <v>0</v>
      </c>
      <c r="HH55" s="37">
        <f ca="1">COUNTIF(OFFSET(class5_1,MATCH(HH$1,'5 класс'!$A:$A,0)-7+'Итог по классам'!$B55,,,),"р")</f>
        <v>0</v>
      </c>
      <c r="HI55" s="37">
        <f ca="1">COUNTIF(OFFSET(class5_1,MATCH(HI$1,'5 класс'!$A:$A,0)-7+'Итог по классам'!$B55,,,),"ш")</f>
        <v>0</v>
      </c>
      <c r="HJ55" s="37">
        <f ca="1">COUNTIF(OFFSET(class5_2,MATCH(HJ$1,'5 класс'!$A:$A,0)-7+'Итог по классам'!$B55,,,),"Ф")</f>
        <v>0</v>
      </c>
      <c r="HK55" s="37">
        <f ca="1">COUNTIF(OFFSET(class5_2,MATCH(HK$1,'5 класс'!$A:$A,0)-7+'Итог по классам'!$B55,,,),"р")</f>
        <v>0</v>
      </c>
      <c r="HL55" s="37">
        <f ca="1">COUNTIF(OFFSET(class5_2,MATCH(HL$1,'5 класс'!$A:$A,0)-7+'Итог по классам'!$B55,,,),"ш")</f>
        <v>0</v>
      </c>
      <c r="HM55" s="38">
        <f ca="1">COUNTIF(OFFSET(class5_1,MATCH(HM$1,'5 класс'!$A:$A,0)-7+'Итог по классам'!$B55,,,),"Ф")</f>
        <v>0</v>
      </c>
      <c r="HN55" s="37">
        <f ca="1">COUNTIF(OFFSET(class5_1,MATCH(HN$1,'5 класс'!$A:$A,0)-7+'Итог по классам'!$B55,,,),"р")</f>
        <v>0</v>
      </c>
      <c r="HO55" s="37">
        <f ca="1">COUNTIF(OFFSET(class5_1,MATCH(HO$1,'5 класс'!$A:$A,0)-7+'Итог по классам'!$B55,,,),"ш")</f>
        <v>0</v>
      </c>
      <c r="HP55" s="37">
        <f ca="1">COUNTIF(OFFSET(class5_2,MATCH(HP$1,'5 класс'!$A:$A,0)-7+'Итог по классам'!$B55,,,),"Ф")</f>
        <v>0</v>
      </c>
      <c r="HQ55" s="37">
        <f ca="1">COUNTIF(OFFSET(class5_2,MATCH(HQ$1,'5 класс'!$A:$A,0)-7+'Итог по классам'!$B55,,,),"р")</f>
        <v>0</v>
      </c>
      <c r="HR55" s="37">
        <f ca="1">COUNTIF(OFFSET(class5_2,MATCH(HR$1,'5 класс'!$A:$A,0)-7+'Итог по классам'!$B55,,,),"ш")</f>
        <v>0</v>
      </c>
      <c r="HS55" s="38">
        <f ca="1">COUNTIF(OFFSET(class5_1,MATCH(HS$1,'5 класс'!$A:$A,0)-7+'Итог по классам'!$B55,,,),"Ф")</f>
        <v>0</v>
      </c>
      <c r="HT55" s="37">
        <f ca="1">COUNTIF(OFFSET(class5_1,MATCH(HT$1,'5 класс'!$A:$A,0)-7+'Итог по классам'!$B55,,,),"р")</f>
        <v>0</v>
      </c>
      <c r="HU55" s="37">
        <f ca="1">COUNTIF(OFFSET(class5_1,MATCH(HU$1,'5 класс'!$A:$A,0)-7+'Итог по классам'!$B55,,,),"ш")</f>
        <v>0</v>
      </c>
      <c r="HV55" s="37">
        <f ca="1">COUNTIF(OFFSET(class5_2,MATCH(HV$1,'5 класс'!$A:$A,0)-7+'Итог по классам'!$B55,,,),"Ф")</f>
        <v>0</v>
      </c>
      <c r="HW55" s="37">
        <f ca="1">COUNTIF(OFFSET(class5_2,MATCH(HW$1,'5 класс'!$A:$A,0)-7+'Итог по классам'!$B55,,,),"р")</f>
        <v>0</v>
      </c>
      <c r="HX55" s="37">
        <f ca="1">COUNTIF(OFFSET(class5_2,MATCH(HX$1,'5 класс'!$A:$A,0)-7+'Итог по классам'!$B55,,,),"ш")</f>
        <v>0</v>
      </c>
      <c r="HY55" s="38">
        <f ca="1">COUNTIF(OFFSET(class5_1,MATCH(HY$1,'5 класс'!$A:$A,0)-7+'Итог по классам'!$B55,,,),"Ф")</f>
        <v>0</v>
      </c>
      <c r="HZ55" s="37">
        <f ca="1">COUNTIF(OFFSET(class5_1,MATCH(HZ$1,'5 класс'!$A:$A,0)-7+'Итог по классам'!$B55,,,),"р")</f>
        <v>0</v>
      </c>
      <c r="IA55" s="37">
        <f ca="1">COUNTIF(OFFSET(class5_1,MATCH(IA$1,'5 класс'!$A:$A,0)-7+'Итог по классам'!$B55,,,),"ш")</f>
        <v>0</v>
      </c>
      <c r="IB55" s="37">
        <f ca="1">COUNTIF(OFFSET(class5_2,MATCH(IB$1,'5 класс'!$A:$A,0)-7+'Итог по классам'!$B55,,,),"Ф")</f>
        <v>0</v>
      </c>
      <c r="IC55" s="37">
        <f ca="1">COUNTIF(OFFSET(class5_2,MATCH(IC$1,'5 класс'!$A:$A,0)-7+'Итог по классам'!$B55,,,),"р")</f>
        <v>0</v>
      </c>
      <c r="ID55" s="37">
        <f ca="1">COUNTIF(OFFSET(class5_2,MATCH(ID$1,'5 класс'!$A:$A,0)-7+'Итог по классам'!$B55,,,),"ш")</f>
        <v>0</v>
      </c>
      <c r="IE55" s="38">
        <f ca="1">COUNTIF(OFFSET(class5_1,MATCH(IE$1,'5 класс'!$A:$A,0)-7+'Итог по классам'!$B55,,,),"Ф")</f>
        <v>0</v>
      </c>
      <c r="IF55" s="37">
        <f ca="1">COUNTIF(OFFSET(class5_1,MATCH(IF$1,'5 класс'!$A:$A,0)-7+'Итог по классам'!$B55,,,),"р")</f>
        <v>0</v>
      </c>
      <c r="IG55" s="37">
        <f ca="1">COUNTIF(OFFSET(class5_1,MATCH(IG$1,'5 класс'!$A:$A,0)-7+'Итог по классам'!$B55,,,),"ш")</f>
        <v>0</v>
      </c>
      <c r="IH55" s="37">
        <f ca="1">COUNTIF(OFFSET(class5_2,MATCH(IH$1,'5 класс'!$A:$A,0)-7+'Итог по классам'!$B55,,,),"Ф")</f>
        <v>0</v>
      </c>
      <c r="II55" s="37">
        <f ca="1">COUNTIF(OFFSET(class5_2,MATCH(II$1,'5 класс'!$A:$A,0)-7+'Итог по классам'!$B55,,,),"р")</f>
        <v>0</v>
      </c>
      <c r="IJ55" s="37">
        <f ca="1">COUNTIF(OFFSET(class5_2,MATCH(IJ$1,'5 класс'!$A:$A,0)-7+'Итог по классам'!$B55,,,),"ш")</f>
        <v>0</v>
      </c>
      <c r="IK55" s="38">
        <f ca="1">COUNTIF(OFFSET(class5_1,MATCH(IK$1,'5 класс'!$A:$A,0)-7+'Итог по классам'!$B55,,,),"Ф")</f>
        <v>0</v>
      </c>
      <c r="IL55" s="37">
        <f ca="1">COUNTIF(OFFSET(class5_1,MATCH(IL$1,'5 класс'!$A:$A,0)-7+'Итог по классам'!$B55,,,),"р")</f>
        <v>0</v>
      </c>
      <c r="IM55" s="37">
        <f ca="1">COUNTIF(OFFSET(class5_1,MATCH(IM$1,'5 класс'!$A:$A,0)-7+'Итог по классам'!$B55,,,),"ш")</f>
        <v>0</v>
      </c>
      <c r="IN55" s="37">
        <f ca="1">COUNTIF(OFFSET(class5_2,MATCH(IN$1,'5 класс'!$A:$A,0)-7+'Итог по классам'!$B55,,,),"Ф")</f>
        <v>0</v>
      </c>
      <c r="IO55" s="37">
        <f ca="1">COUNTIF(OFFSET(class5_2,MATCH(IO$1,'5 класс'!$A:$A,0)-7+'Итог по классам'!$B55,,,),"р")</f>
        <v>0</v>
      </c>
      <c r="IP55" s="37">
        <f ca="1">COUNTIF(OFFSET(class5_2,MATCH(IP$1,'5 класс'!$A:$A,0)-7+'Итог по классам'!$B55,,,),"ш")</f>
        <v>0</v>
      </c>
      <c r="IQ55" s="38">
        <f ca="1">COUNTIF(OFFSET(class5_1,MATCH(IQ$1,'5 класс'!$A:$A,0)-7+'Итог по классам'!$B55,,,),"Ф")</f>
        <v>0</v>
      </c>
      <c r="IR55" s="37">
        <f ca="1">COUNTIF(OFFSET(class5_1,MATCH(IR$1,'5 класс'!$A:$A,0)-7+'Итог по классам'!$B55,,,),"р")</f>
        <v>0</v>
      </c>
      <c r="IS55" s="37">
        <f ca="1">COUNTIF(OFFSET(class5_1,MATCH(IS$1,'5 класс'!$A:$A,0)-7+'Итог по классам'!$B55,,,),"ш")</f>
        <v>0</v>
      </c>
      <c r="IT55" s="37">
        <f ca="1">COUNTIF(OFFSET(class5_2,MATCH(IT$1,'5 класс'!$A:$A,0)-7+'Итог по классам'!$B55,,,),"Ф")</f>
        <v>0</v>
      </c>
      <c r="IU55" s="37">
        <f ca="1">COUNTIF(OFFSET(class5_2,MATCH(IU$1,'5 класс'!$A:$A,0)-7+'Итог по классам'!$B55,,,),"р")</f>
        <v>0</v>
      </c>
      <c r="IV55" s="37">
        <f ca="1">COUNTIF(OFFSET(class5_2,MATCH(IV$1,'5 класс'!$A:$A,0)-7+'Итог по классам'!$B55,,,),"ш")</f>
        <v>0</v>
      </c>
      <c r="IW55" s="38">
        <f ca="1">COUNTIF(OFFSET(class5_1,MATCH(IW$1,'5 класс'!$A:$A,0)-7+'Итог по классам'!$B55,,,),"Ф")</f>
        <v>0</v>
      </c>
      <c r="IX55" s="37">
        <f ca="1">COUNTIF(OFFSET(class5_1,MATCH(IX$1,'5 класс'!$A:$A,0)-7+'Итог по классам'!$B55,,,),"р")</f>
        <v>0</v>
      </c>
      <c r="IY55" s="37">
        <f ca="1">COUNTIF(OFFSET(class5_1,MATCH(IY$1,'5 класс'!$A:$A,0)-7+'Итог по классам'!$B55,,,),"ш")</f>
        <v>0</v>
      </c>
      <c r="IZ55" s="37">
        <f ca="1">COUNTIF(OFFSET(class5_2,MATCH(IZ$1,'5 класс'!$A:$A,0)-7+'Итог по классам'!$B55,,,),"Ф")</f>
        <v>0</v>
      </c>
      <c r="JA55" s="37">
        <f ca="1">COUNTIF(OFFSET(class5_2,MATCH(JA$1,'5 класс'!$A:$A,0)-7+'Итог по классам'!$B55,,,),"р")</f>
        <v>0</v>
      </c>
      <c r="JB55" s="37">
        <f ca="1">COUNTIF(OFFSET(class5_2,MATCH(JB$1,'5 класс'!$A:$A,0)-7+'Итог по классам'!$B55,,,),"ш")</f>
        <v>0</v>
      </c>
      <c r="JC55" s="38">
        <f ca="1">COUNTIF(OFFSET(class5_1,MATCH(JC$1,'5 класс'!$A:$A,0)-7+'Итог по классам'!$B55,,,),"Ф")</f>
        <v>0</v>
      </c>
      <c r="JD55" s="37">
        <f ca="1">COUNTIF(OFFSET(class5_1,MATCH(JD$1,'5 класс'!$A:$A,0)-7+'Итог по классам'!$B55,,,),"р")</f>
        <v>0</v>
      </c>
      <c r="JE55" s="37">
        <f ca="1">COUNTIF(OFFSET(class5_1,MATCH(JE$1,'5 класс'!$A:$A,0)-7+'Итог по классам'!$B55,,,),"ш")</f>
        <v>0</v>
      </c>
      <c r="JF55" s="37">
        <f ca="1">COUNTIF(OFFSET(class5_2,MATCH(JF$1,'5 класс'!$A:$A,0)-7+'Итог по классам'!$B55,,,),"Ф")</f>
        <v>0</v>
      </c>
      <c r="JG55" s="37">
        <f ca="1">COUNTIF(OFFSET(class5_2,MATCH(JG$1,'5 класс'!$A:$A,0)-7+'Итог по классам'!$B55,,,),"р")</f>
        <v>0</v>
      </c>
      <c r="JH55" s="37">
        <f ca="1">COUNTIF(OFFSET(class5_2,MATCH(JH$1,'5 класс'!$A:$A,0)-7+'Итог по классам'!$B55,,,),"ш")</f>
        <v>0</v>
      </c>
      <c r="JI55" s="38">
        <f ca="1">COUNTIF(OFFSET(class5_1,MATCH(JI$1,'5 класс'!$A:$A,0)-7+'Итог по классам'!$B55,,,),"Ф")</f>
        <v>0</v>
      </c>
      <c r="JJ55" s="37">
        <f ca="1">COUNTIF(OFFSET(class5_1,MATCH(JJ$1,'5 класс'!$A:$A,0)-7+'Итог по классам'!$B55,,,),"р")</f>
        <v>0</v>
      </c>
      <c r="JK55" s="37">
        <f ca="1">COUNTIF(OFFSET(class5_1,MATCH(JK$1,'5 класс'!$A:$A,0)-7+'Итог по классам'!$B55,,,),"ш")</f>
        <v>0</v>
      </c>
      <c r="JL55" s="37">
        <f ca="1">COUNTIF(OFFSET(class5_2,MATCH(JL$1,'5 класс'!$A:$A,0)-7+'Итог по классам'!$B55,,,),"Ф")</f>
        <v>0</v>
      </c>
      <c r="JM55" s="37">
        <f ca="1">COUNTIF(OFFSET(class5_2,MATCH(JM$1,'5 класс'!$A:$A,0)-7+'Итог по классам'!$B55,,,),"р")</f>
        <v>0</v>
      </c>
      <c r="JN55" s="37">
        <f ca="1">COUNTIF(OFFSET(class5_2,MATCH(JN$1,'5 класс'!$A:$A,0)-7+'Итог по классам'!$B55,,,),"ш")</f>
        <v>0</v>
      </c>
      <c r="JO55" s="38">
        <f ca="1">COUNTIF(OFFSET(class5_1,MATCH(JO$1,'5 класс'!$A:$A,0)-7+'Итог по классам'!$B55,,,),"Ф")</f>
        <v>0</v>
      </c>
      <c r="JP55" s="37">
        <f ca="1">COUNTIF(OFFSET(class5_1,MATCH(JP$1,'5 класс'!$A:$A,0)-7+'Итог по классам'!$B55,,,),"р")</f>
        <v>0</v>
      </c>
      <c r="JQ55" s="37">
        <f ca="1">COUNTIF(OFFSET(class5_1,MATCH(JQ$1,'5 класс'!$A:$A,0)-7+'Итог по классам'!$B55,,,),"ш")</f>
        <v>0</v>
      </c>
      <c r="JR55" s="37">
        <f ca="1">COUNTIF(OFFSET(class5_2,MATCH(JR$1,'5 класс'!$A:$A,0)-7+'Итог по классам'!$B55,,,),"Ф")</f>
        <v>0</v>
      </c>
      <c r="JS55" s="37">
        <f ca="1">COUNTIF(OFFSET(class5_2,MATCH(JS$1,'5 класс'!$A:$A,0)-7+'Итог по классам'!$B55,,,),"р")</f>
        <v>0</v>
      </c>
      <c r="JT55" s="37">
        <f ca="1">COUNTIF(OFFSET(class5_2,MATCH(JT$1,'5 класс'!$A:$A,0)-7+'Итог по классам'!$B55,,,),"ш")</f>
        <v>0</v>
      </c>
      <c r="JU55" s="38">
        <f ca="1">COUNTIF(OFFSET(class5_1,MATCH(JU$1,'5 класс'!$A:$A,0)-7+'Итог по классам'!$B55,,,),"Ф")</f>
        <v>0</v>
      </c>
      <c r="JV55" s="37">
        <f ca="1">COUNTIF(OFFSET(class5_1,MATCH(JV$1,'5 класс'!$A:$A,0)-7+'Итог по классам'!$B55,,,),"р")</f>
        <v>0</v>
      </c>
      <c r="JW55" s="37">
        <f ca="1">COUNTIF(OFFSET(class5_1,MATCH(JW$1,'5 класс'!$A:$A,0)-7+'Итог по классам'!$B55,,,),"ш")</f>
        <v>0</v>
      </c>
      <c r="JX55" s="37">
        <f ca="1">COUNTIF(OFFSET(class5_2,MATCH(JX$1,'5 класс'!$A:$A,0)-7+'Итог по классам'!$B55,,,),"Ф")</f>
        <v>0</v>
      </c>
      <c r="JY55" s="37">
        <f ca="1">COUNTIF(OFFSET(class5_2,MATCH(JY$1,'5 класс'!$A:$A,0)-7+'Итог по классам'!$B55,,,),"р")</f>
        <v>0</v>
      </c>
      <c r="JZ55" s="37">
        <f ca="1">COUNTIF(OFFSET(class5_2,MATCH(JZ$1,'5 класс'!$A:$A,0)-7+'Итог по классам'!$B55,,,),"ш")</f>
        <v>0</v>
      </c>
      <c r="KA55" s="38">
        <f ca="1">COUNTIF(OFFSET(class5_1,MATCH(KA$1,'5 класс'!$A:$A,0)-7+'Итог по классам'!$B55,,,),"Ф")</f>
        <v>0</v>
      </c>
      <c r="KB55" s="37">
        <f ca="1">COUNTIF(OFFSET(class5_1,MATCH(KB$1,'5 класс'!$A:$A,0)-7+'Итог по классам'!$B55,,,),"р")</f>
        <v>0</v>
      </c>
      <c r="KC55" s="37">
        <f ca="1">COUNTIF(OFFSET(class5_1,MATCH(KC$1,'5 класс'!$A:$A,0)-7+'Итог по классам'!$B55,,,),"ш")</f>
        <v>0</v>
      </c>
      <c r="KD55" s="37">
        <f ca="1">COUNTIF(OFFSET(class5_2,MATCH(KD$1,'5 класс'!$A:$A,0)-7+'Итог по классам'!$B55,,,),"Ф")</f>
        <v>0</v>
      </c>
      <c r="KE55" s="37">
        <f ca="1">COUNTIF(OFFSET(class5_2,MATCH(KE$1,'5 класс'!$A:$A,0)-7+'Итог по классам'!$B55,,,),"р")</f>
        <v>0</v>
      </c>
      <c r="KF55" s="37">
        <f ca="1">COUNTIF(OFFSET(class5_2,MATCH(KF$1,'5 класс'!$A:$A,0)-7+'Итог по классам'!$B55,,,),"ш")</f>
        <v>0</v>
      </c>
      <c r="KG55" s="38">
        <f ca="1">COUNTIF(OFFSET(class5_1,MATCH(KG$1,'5 класс'!$A:$A,0)-7+'Итог по классам'!$B55,,,),"Ф")</f>
        <v>0</v>
      </c>
      <c r="KH55" s="37">
        <f ca="1">COUNTIF(OFFSET(class5_1,MATCH(KH$1,'5 класс'!$A:$A,0)-7+'Итог по классам'!$B55,,,),"р")</f>
        <v>0</v>
      </c>
      <c r="KI55" s="37">
        <f ca="1">COUNTIF(OFFSET(class5_1,MATCH(KI$1,'5 класс'!$A:$A,0)-7+'Итог по классам'!$B55,,,),"ш")</f>
        <v>0</v>
      </c>
      <c r="KJ55" s="37">
        <f ca="1">COUNTIF(OFFSET(class5_2,MATCH(KJ$1,'5 класс'!$A:$A,0)-7+'Итог по классам'!$B55,,,),"Ф")</f>
        <v>0</v>
      </c>
      <c r="KK55" s="37">
        <f ca="1">COUNTIF(OFFSET(class5_2,MATCH(KK$1,'5 класс'!$A:$A,0)-7+'Итог по классам'!$B55,,,),"р")</f>
        <v>0</v>
      </c>
      <c r="KL55" s="37">
        <f ca="1">COUNTIF(OFFSET(class5_2,MATCH(KL$1,'5 класс'!$A:$A,0)-7+'Итог по классам'!$B55,,,),"ш")</f>
        <v>0</v>
      </c>
      <c r="KM55" s="38">
        <f ca="1">COUNTIF(OFFSET(class5_1,MATCH(KM$1,'5 класс'!$A:$A,0)-7+'Итог по классам'!$B55,,,),"Ф")</f>
        <v>0</v>
      </c>
      <c r="KN55" s="37">
        <f ca="1">COUNTIF(OFFSET(class5_1,MATCH(KN$1,'5 класс'!$A:$A,0)-7+'Итог по классам'!$B55,,,),"р")</f>
        <v>0</v>
      </c>
      <c r="KO55" s="37">
        <f ca="1">COUNTIF(OFFSET(class5_1,MATCH(KO$1,'5 класс'!$A:$A,0)-7+'Итог по классам'!$B55,,,),"ш")</f>
        <v>0</v>
      </c>
      <c r="KP55" s="37">
        <f ca="1">COUNTIF(OFFSET(class5_2,MATCH(KP$1,'5 класс'!$A:$A,0)-7+'Итог по классам'!$B55,,,),"Ф")</f>
        <v>0</v>
      </c>
      <c r="KQ55" s="37">
        <f ca="1">COUNTIF(OFFSET(class5_2,MATCH(KQ$1,'5 класс'!$A:$A,0)-7+'Итог по классам'!$B55,,,),"р")</f>
        <v>0</v>
      </c>
      <c r="KR55" s="37">
        <f ca="1">COUNTIF(OFFSET(class5_2,MATCH(KR$1,'5 класс'!$A:$A,0)-7+'Итог по классам'!$B55,,,),"ш")</f>
        <v>0</v>
      </c>
    </row>
    <row r="56" spans="1:304" x14ac:dyDescent="0.25">
      <c r="A56">
        <f t="shared" si="9"/>
        <v>1</v>
      </c>
      <c r="B56" s="37">
        <v>8</v>
      </c>
      <c r="C56" s="3" t="s">
        <v>48</v>
      </c>
      <c r="D56" s="3" t="s">
        <v>56</v>
      </c>
      <c r="E56" s="37">
        <f ca="1">COUNTIF(OFFSET(class5_1,MATCH(E$1,'5 класс'!$A:$A,0)-7+'Итог по классам'!$B56,,,),"Ф")</f>
        <v>0</v>
      </c>
      <c r="F56" s="37">
        <f ca="1">COUNTIF(OFFSET(class5_1,MATCH(F$1,'5 класс'!$A:$A,0)-7+'Итог по классам'!$B56,,,),"р")</f>
        <v>0</v>
      </c>
      <c r="G56" s="37">
        <f ca="1">COUNTIF(OFFSET(class5_1,MATCH(G$1,'5 класс'!$A:$A,0)-7+'Итог по классам'!$B56,,,),"ш")</f>
        <v>0</v>
      </c>
      <c r="H56" s="37">
        <f ca="1">COUNTIF(OFFSET(class5_2,MATCH(H$1,'5 класс'!$A:$A,0)-7+'Итог по классам'!$B56,,,),"Ф")</f>
        <v>0</v>
      </c>
      <c r="I56" s="37">
        <f ca="1">COUNTIF(OFFSET(class5_2,MATCH(I$1,'5 класс'!$A:$A,0)-7+'Итог по классам'!$B56,,,),"р")</f>
        <v>0</v>
      </c>
      <c r="J56" s="37">
        <f ca="1">COUNTIF(OFFSET(class5_2,MATCH(J$1,'5 класс'!$A:$A,0)-7+'Итог по классам'!$B56,,,),"ш")</f>
        <v>0</v>
      </c>
      <c r="K56" s="38">
        <f ca="1">COUNTIF(OFFSET(class5_1,MATCH(K$1,'5 класс'!$A:$A,0)-7+'Итог по классам'!$B56,,,),"Ф")</f>
        <v>0</v>
      </c>
      <c r="L56" s="37">
        <f ca="1">COUNTIF(OFFSET(class5_1,MATCH(L$1,'5 класс'!$A:$A,0)-7+'Итог по классам'!$B56,,,),"р")</f>
        <v>0</v>
      </c>
      <c r="M56" s="37">
        <f ca="1">COUNTIF(OFFSET(class5_1,MATCH(M$1,'5 класс'!$A:$A,0)-7+'Итог по классам'!$B56,,,),"ш")</f>
        <v>0</v>
      </c>
      <c r="N56" s="37">
        <f ca="1">COUNTIF(OFFSET(class5_2,MATCH(N$1,'5 класс'!$A:$A,0)-7+'Итог по классам'!$B56,,,),"Ф")</f>
        <v>0</v>
      </c>
      <c r="O56" s="37">
        <f ca="1">COUNTIF(OFFSET(class5_2,MATCH(O$1,'5 класс'!$A:$A,0)-7+'Итог по классам'!$B56,,,),"р")</f>
        <v>0</v>
      </c>
      <c r="P56" s="37">
        <f ca="1">COUNTIF(OFFSET(class5_2,MATCH(P$1,'5 класс'!$A:$A,0)-7+'Итог по классам'!$B56,,,),"ш")</f>
        <v>0</v>
      </c>
      <c r="Q56" s="38">
        <f ca="1">COUNTIF(OFFSET(class5_1,MATCH(Q$1,'5 класс'!$A:$A,0)-7+'Итог по классам'!$B56,,,),"Ф")</f>
        <v>0</v>
      </c>
      <c r="R56" s="37">
        <f ca="1">COUNTIF(OFFSET(class5_1,MATCH(R$1,'5 класс'!$A:$A,0)-7+'Итог по классам'!$B56,,,),"р")</f>
        <v>0</v>
      </c>
      <c r="S56" s="37">
        <f ca="1">COUNTIF(OFFSET(class5_1,MATCH(S$1,'5 класс'!$A:$A,0)-7+'Итог по классам'!$B56,,,),"ш")</f>
        <v>0</v>
      </c>
      <c r="T56" s="37">
        <f ca="1">COUNTIF(OFFSET(class5_2,MATCH(T$1,'5 класс'!$A:$A,0)-7+'Итог по классам'!$B56,,,),"Ф")</f>
        <v>0</v>
      </c>
      <c r="U56" s="37">
        <f ca="1">COUNTIF(OFFSET(class5_2,MATCH(U$1,'5 класс'!$A:$A,0)-7+'Итог по классам'!$B56,,,),"р")</f>
        <v>0</v>
      </c>
      <c r="V56" s="37">
        <f ca="1">COUNTIF(OFFSET(class5_2,MATCH(V$1,'5 класс'!$A:$A,0)-7+'Итог по классам'!$B56,,,),"ш")</f>
        <v>0</v>
      </c>
      <c r="W56" s="38">
        <f ca="1">COUNTIF(OFFSET(class5_1,MATCH(W$1,'5 класс'!$A:$A,0)-7+'Итог по классам'!$B56,,,),"Ф")</f>
        <v>0</v>
      </c>
      <c r="X56" s="37">
        <f ca="1">COUNTIF(OFFSET(class5_1,MATCH(X$1,'5 класс'!$A:$A,0)-7+'Итог по классам'!$B56,,,),"р")</f>
        <v>0</v>
      </c>
      <c r="Y56" s="37">
        <f ca="1">COUNTIF(OFFSET(class5_1,MATCH(Y$1,'5 класс'!$A:$A,0)-7+'Итог по классам'!$B56,,,),"ш")</f>
        <v>0</v>
      </c>
      <c r="Z56" s="37">
        <f ca="1">COUNTIF(OFFSET(class5_2,MATCH(Z$1,'5 класс'!$A:$A,0)-7+'Итог по классам'!$B56,,,),"Ф")</f>
        <v>0</v>
      </c>
      <c r="AA56" s="37">
        <f ca="1">COUNTIF(OFFSET(class5_2,MATCH(AA$1,'5 класс'!$A:$A,0)-7+'Итог по классам'!$B56,,,),"р")</f>
        <v>0</v>
      </c>
      <c r="AB56" s="37">
        <f ca="1">COUNTIF(OFFSET(class5_2,MATCH(AB$1,'5 класс'!$A:$A,0)-7+'Итог по классам'!$B56,,,),"ш")</f>
        <v>0</v>
      </c>
      <c r="AC56" s="38">
        <f ca="1">COUNTIF(OFFSET(class5_1,MATCH(AC$1,'5 класс'!$A:$A,0)-7+'Итог по классам'!$B56,,,),"Ф")</f>
        <v>0</v>
      </c>
      <c r="AD56" s="37">
        <f ca="1">COUNTIF(OFFSET(class5_1,MATCH(AD$1,'5 класс'!$A:$A,0)-7+'Итог по классам'!$B56,,,),"р")</f>
        <v>0</v>
      </c>
      <c r="AE56" s="37">
        <f ca="1">COUNTIF(OFFSET(class5_1,MATCH(AE$1,'5 класс'!$A:$A,0)-7+'Итог по классам'!$B56,,,),"ш")</f>
        <v>0</v>
      </c>
      <c r="AF56" s="37">
        <f ca="1">COUNTIF(OFFSET(class5_2,MATCH(AF$1,'5 класс'!$A:$A,0)-7+'Итог по классам'!$B56,,,),"Ф")</f>
        <v>0</v>
      </c>
      <c r="AG56" s="37">
        <f ca="1">COUNTIF(OFFSET(class5_2,MATCH(AG$1,'5 класс'!$A:$A,0)-7+'Итог по классам'!$B56,,,),"р")</f>
        <v>0</v>
      </c>
      <c r="AH56" s="37">
        <f ca="1">COUNTIF(OFFSET(class5_2,MATCH(AH$1,'5 класс'!$A:$A,0)-7+'Итог по классам'!$B56,,,),"ш")</f>
        <v>0</v>
      </c>
      <c r="AI56" s="38">
        <f ca="1">COUNTIF(OFFSET(class5_1,MATCH(AI$1,'5 класс'!$A:$A,0)-7+'Итог по классам'!$B56,,,),"Ф")</f>
        <v>0</v>
      </c>
      <c r="AJ56" s="37">
        <f ca="1">COUNTIF(OFFSET(class5_1,MATCH(AJ$1,'5 класс'!$A:$A,0)-7+'Итог по классам'!$B56,,,),"р")</f>
        <v>0</v>
      </c>
      <c r="AK56" s="37">
        <f ca="1">COUNTIF(OFFSET(class5_1,MATCH(AK$1,'5 класс'!$A:$A,0)-7+'Итог по классам'!$B56,,,),"ш")</f>
        <v>0</v>
      </c>
      <c r="AL56" s="37">
        <f ca="1">COUNTIF(OFFSET(class5_2,MATCH(AL$1,'5 класс'!$A:$A,0)-7+'Итог по классам'!$B56,,,),"Ф")</f>
        <v>0</v>
      </c>
      <c r="AM56" s="37">
        <f ca="1">COUNTIF(OFFSET(class5_2,MATCH(AM$1,'5 класс'!$A:$A,0)-7+'Итог по классам'!$B56,,,),"р")</f>
        <v>0</v>
      </c>
      <c r="AN56" s="37">
        <f ca="1">COUNTIF(OFFSET(class5_2,MATCH(AN$1,'5 класс'!$A:$A,0)-7+'Итог по классам'!$B56,,,),"ш")</f>
        <v>0</v>
      </c>
      <c r="AO56" s="38">
        <f ca="1">COUNTIF(OFFSET(class5_1,MATCH(AO$1,'5 класс'!$A:$A,0)-7+'Итог по классам'!$B56,,,),"Ф")</f>
        <v>0</v>
      </c>
      <c r="AP56" s="37">
        <f ca="1">COUNTIF(OFFSET(class5_1,MATCH(AP$1,'5 класс'!$A:$A,0)-7+'Итог по классам'!$B56,,,),"р")</f>
        <v>0</v>
      </c>
      <c r="AQ56" s="37">
        <f ca="1">COUNTIF(OFFSET(class5_1,MATCH(AQ$1,'5 класс'!$A:$A,0)-7+'Итог по классам'!$B56,,,),"ш")</f>
        <v>0</v>
      </c>
      <c r="AR56" s="37">
        <f ca="1">COUNTIF(OFFSET(class5_2,MATCH(AR$1,'5 класс'!$A:$A,0)-7+'Итог по классам'!$B56,,,),"Ф")</f>
        <v>0</v>
      </c>
      <c r="AS56" s="37">
        <f ca="1">COUNTIF(OFFSET(class5_2,MATCH(AS$1,'5 класс'!$A:$A,0)-7+'Итог по классам'!$B56,,,),"р")</f>
        <v>0</v>
      </c>
      <c r="AT56" s="37">
        <f ca="1">COUNTIF(OFFSET(class5_2,MATCH(AT$1,'5 класс'!$A:$A,0)-7+'Итог по классам'!$B56,,,),"ш")</f>
        <v>0</v>
      </c>
      <c r="AU56" s="38">
        <f ca="1">COUNTIF(OFFSET(class5_1,MATCH(AU$1,'5 класс'!$A:$A,0)-7+'Итог по классам'!$B56,,,),"Ф")</f>
        <v>0</v>
      </c>
      <c r="AV56" s="37">
        <f ca="1">COUNTIF(OFFSET(class5_1,MATCH(AV$1,'5 класс'!$A:$A,0)-7+'Итог по классам'!$B56,,,),"р")</f>
        <v>0</v>
      </c>
      <c r="AW56" s="37">
        <f ca="1">COUNTIF(OFFSET(class5_1,MATCH(AW$1,'5 класс'!$A:$A,0)-7+'Итог по классам'!$B56,,,),"ш")</f>
        <v>0</v>
      </c>
      <c r="AX56" s="37">
        <f ca="1">COUNTIF(OFFSET(class5_2,MATCH(AX$1,'5 класс'!$A:$A,0)-7+'Итог по классам'!$B56,,,),"Ф")</f>
        <v>0</v>
      </c>
      <c r="AY56" s="37">
        <f ca="1">COUNTIF(OFFSET(class5_2,MATCH(AY$1,'5 класс'!$A:$A,0)-7+'Итог по классам'!$B56,,,),"р")</f>
        <v>0</v>
      </c>
      <c r="AZ56" s="37">
        <f ca="1">COUNTIF(OFFSET(class5_2,MATCH(AZ$1,'5 класс'!$A:$A,0)-7+'Итог по классам'!$B56,,,),"ш")</f>
        <v>0</v>
      </c>
      <c r="BA56" s="38">
        <f ca="1">COUNTIF(OFFSET(class5_1,MATCH(BA$1,'5 класс'!$A:$A,0)-7+'Итог по классам'!$B56,,,),"Ф")</f>
        <v>0</v>
      </c>
      <c r="BB56" s="37">
        <f ca="1">COUNTIF(OFFSET(class5_1,MATCH(BB$1,'5 класс'!$A:$A,0)-7+'Итог по классам'!$B56,,,),"р")</f>
        <v>0</v>
      </c>
      <c r="BC56" s="37">
        <f ca="1">COUNTIF(OFFSET(class5_1,MATCH(BC$1,'5 класс'!$A:$A,0)-7+'Итог по классам'!$B56,,,),"ш")</f>
        <v>0</v>
      </c>
      <c r="BD56" s="37">
        <f ca="1">COUNTIF(OFFSET(class5_2,MATCH(BD$1,'5 класс'!$A:$A,0)-7+'Итог по классам'!$B56,,,),"Ф")</f>
        <v>0</v>
      </c>
      <c r="BE56" s="37">
        <f ca="1">COUNTIF(OFFSET(class5_2,MATCH(BE$1,'5 класс'!$A:$A,0)-7+'Итог по классам'!$B56,,,),"р")</f>
        <v>0</v>
      </c>
      <c r="BF56" s="37">
        <f ca="1">COUNTIF(OFFSET(class5_2,MATCH(BF$1,'5 класс'!$A:$A,0)-7+'Итог по классам'!$B56,,,),"ш")</f>
        <v>0</v>
      </c>
      <c r="BG56" s="38">
        <f ca="1">COUNTIF(OFFSET(class5_1,MATCH(BG$1,'5 класс'!$A:$A,0)-7+'Итог по классам'!$B56,,,),"Ф")</f>
        <v>0</v>
      </c>
      <c r="BH56" s="37">
        <f ca="1">COUNTIF(OFFSET(class5_1,MATCH(BH$1,'5 класс'!$A:$A,0)-7+'Итог по классам'!$B56,,,),"р")</f>
        <v>0</v>
      </c>
      <c r="BI56" s="37">
        <f ca="1">COUNTIF(OFFSET(class5_1,MATCH(BI$1,'5 класс'!$A:$A,0)-7+'Итог по классам'!$B56,,,),"ш")</f>
        <v>0</v>
      </c>
      <c r="BJ56" s="37">
        <f ca="1">COUNTIF(OFFSET(class5_2,MATCH(BJ$1,'5 класс'!$A:$A,0)-7+'Итог по классам'!$B56,,,),"Ф")</f>
        <v>0</v>
      </c>
      <c r="BK56" s="37">
        <f ca="1">COUNTIF(OFFSET(class5_2,MATCH(BK$1,'5 класс'!$A:$A,0)-7+'Итог по классам'!$B56,,,),"р")</f>
        <v>0</v>
      </c>
      <c r="BL56" s="37">
        <f ca="1">COUNTIF(OFFSET(class5_2,MATCH(BL$1,'5 класс'!$A:$A,0)-7+'Итог по классам'!$B56,,,),"ш")</f>
        <v>0</v>
      </c>
      <c r="BM56" s="38">
        <f ca="1">COUNTIF(OFFSET(class5_1,MATCH(BM$1,'5 класс'!$A:$A,0)-7+'Итог по классам'!$B56,,,),"Ф")</f>
        <v>0</v>
      </c>
      <c r="BN56" s="37">
        <f ca="1">COUNTIF(OFFSET(class5_1,MATCH(BN$1,'5 класс'!$A:$A,0)-7+'Итог по классам'!$B56,,,),"р")</f>
        <v>0</v>
      </c>
      <c r="BO56" s="37">
        <f ca="1">COUNTIF(OFFSET(class5_1,MATCH(BO$1,'5 класс'!$A:$A,0)-7+'Итог по классам'!$B56,,,),"ш")</f>
        <v>0</v>
      </c>
      <c r="BP56" s="37">
        <f ca="1">COUNTIF(OFFSET(class5_2,MATCH(BP$1,'5 класс'!$A:$A,0)-7+'Итог по классам'!$B56,,,),"Ф")</f>
        <v>0</v>
      </c>
      <c r="BQ56" s="37">
        <f ca="1">COUNTIF(OFFSET(class5_2,MATCH(BQ$1,'5 класс'!$A:$A,0)-7+'Итог по классам'!$B56,,,),"р")</f>
        <v>0</v>
      </c>
      <c r="BR56" s="37">
        <f ca="1">COUNTIF(OFFSET(class5_2,MATCH(BR$1,'5 класс'!$A:$A,0)-7+'Итог по классам'!$B56,,,),"ш")</f>
        <v>0</v>
      </c>
      <c r="BS56" s="38">
        <f ca="1">COUNTIF(OFFSET(class5_1,MATCH(BS$1,'5 класс'!$A:$A,0)-7+'Итог по классам'!$B56,,,),"Ф")</f>
        <v>0</v>
      </c>
      <c r="BT56" s="37">
        <f ca="1">COUNTIF(OFFSET(class5_1,MATCH(BT$1,'5 класс'!$A:$A,0)-7+'Итог по классам'!$B56,,,),"р")</f>
        <v>0</v>
      </c>
      <c r="BU56" s="37">
        <f ca="1">COUNTIF(OFFSET(class5_1,MATCH(BU$1,'5 класс'!$A:$A,0)-7+'Итог по классам'!$B56,,,),"ш")</f>
        <v>0</v>
      </c>
      <c r="BV56" s="37">
        <f ca="1">COUNTIF(OFFSET(class5_2,MATCH(BV$1,'5 класс'!$A:$A,0)-7+'Итог по классам'!$B56,,,),"Ф")</f>
        <v>0</v>
      </c>
      <c r="BW56" s="37">
        <f ca="1">COUNTIF(OFFSET(class5_2,MATCH(BW$1,'5 класс'!$A:$A,0)-7+'Итог по классам'!$B56,,,),"р")</f>
        <v>0</v>
      </c>
      <c r="BX56" s="37">
        <f ca="1">COUNTIF(OFFSET(class5_2,MATCH(BX$1,'5 класс'!$A:$A,0)-7+'Итог по классам'!$B56,,,),"ш")</f>
        <v>0</v>
      </c>
      <c r="BY56" s="38">
        <f ca="1">COUNTIF(OFFSET(class5_1,MATCH(BY$1,'5 класс'!$A:$A,0)-7+'Итог по классам'!$B56,,,),"Ф")</f>
        <v>0</v>
      </c>
      <c r="BZ56" s="37">
        <f ca="1">COUNTIF(OFFSET(class5_1,MATCH(BZ$1,'5 класс'!$A:$A,0)-7+'Итог по классам'!$B56,,,),"р")</f>
        <v>0</v>
      </c>
      <c r="CA56" s="37">
        <f ca="1">COUNTIF(OFFSET(class5_1,MATCH(CA$1,'5 класс'!$A:$A,0)-7+'Итог по классам'!$B56,,,),"ш")</f>
        <v>0</v>
      </c>
      <c r="CB56" s="37">
        <f ca="1">COUNTIF(OFFSET(class5_2,MATCH(CB$1,'5 класс'!$A:$A,0)-7+'Итог по классам'!$B56,,,),"Ф")</f>
        <v>0</v>
      </c>
      <c r="CC56" s="37">
        <f ca="1">COUNTIF(OFFSET(class5_2,MATCH(CC$1,'5 класс'!$A:$A,0)-7+'Итог по классам'!$B56,,,),"р")</f>
        <v>0</v>
      </c>
      <c r="CD56" s="37">
        <f ca="1">COUNTIF(OFFSET(class5_2,MATCH(CD$1,'5 класс'!$A:$A,0)-7+'Итог по классам'!$B56,,,),"ш")</f>
        <v>0</v>
      </c>
      <c r="CE56" s="38">
        <f ca="1">COUNTIF(OFFSET(class5_1,MATCH(CE$1,'5 класс'!$A:$A,0)-7+'Итог по классам'!$B56,,,),"Ф")</f>
        <v>0</v>
      </c>
      <c r="CF56" s="37">
        <f ca="1">COUNTIF(OFFSET(class5_1,MATCH(CF$1,'5 класс'!$A:$A,0)-7+'Итог по классам'!$B56,,,),"р")</f>
        <v>0</v>
      </c>
      <c r="CG56" s="37">
        <f ca="1">COUNTIF(OFFSET(class5_1,MATCH(CG$1,'5 класс'!$A:$A,0)-7+'Итог по классам'!$B56,,,),"ш")</f>
        <v>0</v>
      </c>
      <c r="CH56" s="37">
        <f ca="1">COUNTIF(OFFSET(class5_2,MATCH(CH$1,'5 класс'!$A:$A,0)-7+'Итог по классам'!$B56,,,),"Ф")</f>
        <v>0</v>
      </c>
      <c r="CI56" s="37">
        <f ca="1">COUNTIF(OFFSET(class5_2,MATCH(CI$1,'5 класс'!$A:$A,0)-7+'Итог по классам'!$B56,,,),"р")</f>
        <v>0</v>
      </c>
      <c r="CJ56" s="37">
        <f ca="1">COUNTIF(OFFSET(class5_2,MATCH(CJ$1,'5 класс'!$A:$A,0)-7+'Итог по классам'!$B56,,,),"ш")</f>
        <v>0</v>
      </c>
      <c r="CK56" s="38">
        <f ca="1">COUNTIF(OFFSET(class5_1,MATCH(CK$1,'5 класс'!$A:$A,0)-7+'Итог по классам'!$B56,,,),"Ф")</f>
        <v>0</v>
      </c>
      <c r="CL56" s="37">
        <f ca="1">COUNTIF(OFFSET(class5_1,MATCH(CL$1,'5 класс'!$A:$A,0)-7+'Итог по классам'!$B56,,,),"р")</f>
        <v>0</v>
      </c>
      <c r="CM56" s="37">
        <f ca="1">COUNTIF(OFFSET(class5_1,MATCH(CM$1,'5 класс'!$A:$A,0)-7+'Итог по классам'!$B56,,,),"ш")</f>
        <v>0</v>
      </c>
      <c r="CN56" s="37">
        <f ca="1">COUNTIF(OFFSET(class5_2,MATCH(CN$1,'5 класс'!$A:$A,0)-7+'Итог по классам'!$B56,,,),"Ф")</f>
        <v>0</v>
      </c>
      <c r="CO56" s="37">
        <f ca="1">COUNTIF(OFFSET(class5_2,MATCH(CO$1,'5 класс'!$A:$A,0)-7+'Итог по классам'!$B56,,,),"р")</f>
        <v>0</v>
      </c>
      <c r="CP56" s="37">
        <f ca="1">COUNTIF(OFFSET(class5_2,MATCH(CP$1,'5 класс'!$A:$A,0)-7+'Итог по классам'!$B56,,,),"ш")</f>
        <v>0</v>
      </c>
      <c r="CQ56" s="38">
        <f ca="1">COUNTIF(OFFSET(class5_1,MATCH(CQ$1,'5 класс'!$A:$A,0)-7+'Итог по классам'!$B56,,,),"Ф")</f>
        <v>0</v>
      </c>
      <c r="CR56" s="37">
        <f ca="1">COUNTIF(OFFSET(class5_1,MATCH(CR$1,'5 класс'!$A:$A,0)-7+'Итог по классам'!$B56,,,),"р")</f>
        <v>0</v>
      </c>
      <c r="CS56" s="37">
        <f ca="1">COUNTIF(OFFSET(class5_1,MATCH(CS$1,'5 класс'!$A:$A,0)-7+'Итог по классам'!$B56,,,),"ш")</f>
        <v>0</v>
      </c>
      <c r="CT56" s="37">
        <f ca="1">COUNTIF(OFFSET(class5_2,MATCH(CT$1,'5 класс'!$A:$A,0)-7+'Итог по классам'!$B56,,,),"Ф")</f>
        <v>0</v>
      </c>
      <c r="CU56" s="37">
        <f ca="1">COUNTIF(OFFSET(class5_2,MATCH(CU$1,'5 класс'!$A:$A,0)-7+'Итог по классам'!$B56,,,),"р")</f>
        <v>0</v>
      </c>
      <c r="CV56" s="37">
        <f ca="1">COUNTIF(OFFSET(class5_2,MATCH(CV$1,'5 класс'!$A:$A,0)-7+'Итог по классам'!$B56,,,),"ш")</f>
        <v>0</v>
      </c>
      <c r="CW56" s="38">
        <f ca="1">COUNTIF(OFFSET(class5_1,MATCH(CW$1,'5 класс'!$A:$A,0)-7+'Итог по классам'!$B56,,,),"Ф")</f>
        <v>0</v>
      </c>
      <c r="CX56" s="37">
        <f ca="1">COUNTIF(OFFSET(class5_1,MATCH(CX$1,'5 класс'!$A:$A,0)-7+'Итог по классам'!$B56,,,),"р")</f>
        <v>0</v>
      </c>
      <c r="CY56" s="37">
        <f ca="1">COUNTIF(OFFSET(class5_1,MATCH(CY$1,'5 класс'!$A:$A,0)-7+'Итог по классам'!$B56,,,),"ш")</f>
        <v>0</v>
      </c>
      <c r="CZ56" s="37">
        <f ca="1">COUNTIF(OFFSET(class5_2,MATCH(CZ$1,'5 класс'!$A:$A,0)-7+'Итог по классам'!$B56,,,),"Ф")</f>
        <v>0</v>
      </c>
      <c r="DA56" s="37">
        <f ca="1">COUNTIF(OFFSET(class5_2,MATCH(DA$1,'5 класс'!$A:$A,0)-7+'Итог по классам'!$B56,,,),"р")</f>
        <v>0</v>
      </c>
      <c r="DB56" s="37">
        <f ca="1">COUNTIF(OFFSET(class5_2,MATCH(DB$1,'5 класс'!$A:$A,0)-7+'Итог по классам'!$B56,,,),"ш")</f>
        <v>0</v>
      </c>
      <c r="DC56" s="38">
        <f ca="1">COUNTIF(OFFSET(class5_1,MATCH(DC$1,'5 класс'!$A:$A,0)-7+'Итог по классам'!$B56,,,),"Ф")</f>
        <v>0</v>
      </c>
      <c r="DD56" s="37">
        <f ca="1">COUNTIF(OFFSET(class5_1,MATCH(DD$1,'5 класс'!$A:$A,0)-7+'Итог по классам'!$B56,,,),"р")</f>
        <v>0</v>
      </c>
      <c r="DE56" s="37">
        <f ca="1">COUNTIF(OFFSET(class5_1,MATCH(DE$1,'5 класс'!$A:$A,0)-7+'Итог по классам'!$B56,,,),"ш")</f>
        <v>0</v>
      </c>
      <c r="DF56" s="37">
        <f ca="1">COUNTIF(OFFSET(class5_2,MATCH(DF$1,'5 класс'!$A:$A,0)-7+'Итог по классам'!$B56,,,),"Ф")</f>
        <v>0</v>
      </c>
      <c r="DG56" s="37">
        <f ca="1">COUNTIF(OFFSET(class5_2,MATCH(DG$1,'5 класс'!$A:$A,0)-7+'Итог по классам'!$B56,,,),"р")</f>
        <v>0</v>
      </c>
      <c r="DH56" s="37">
        <f ca="1">COUNTIF(OFFSET(class5_2,MATCH(DH$1,'5 класс'!$A:$A,0)-7+'Итог по классам'!$B56,,,),"ш")</f>
        <v>0</v>
      </c>
      <c r="DI56" s="38">
        <f ca="1">COUNTIF(OFFSET(class5_1,MATCH(DI$1,'5 класс'!$A:$A,0)-7+'Итог по классам'!$B56,,,),"Ф")</f>
        <v>0</v>
      </c>
      <c r="DJ56" s="37">
        <f ca="1">COUNTIF(OFFSET(class5_1,MATCH(DJ$1,'5 класс'!$A:$A,0)-7+'Итог по классам'!$B56,,,),"р")</f>
        <v>0</v>
      </c>
      <c r="DK56" s="37">
        <f ca="1">COUNTIF(OFFSET(class5_1,MATCH(DK$1,'5 класс'!$A:$A,0)-7+'Итог по классам'!$B56,,,),"ш")</f>
        <v>0</v>
      </c>
      <c r="DL56" s="37">
        <f ca="1">COUNTIF(OFFSET(class5_2,MATCH(DL$1,'5 класс'!$A:$A,0)-7+'Итог по классам'!$B56,,,),"Ф")</f>
        <v>0</v>
      </c>
      <c r="DM56" s="37">
        <f ca="1">COUNTIF(OFFSET(class5_2,MATCH(DM$1,'5 класс'!$A:$A,0)-7+'Итог по классам'!$B56,,,),"р")</f>
        <v>0</v>
      </c>
      <c r="DN56" s="37">
        <f ca="1">COUNTIF(OFFSET(class5_2,MATCH(DN$1,'5 класс'!$A:$A,0)-7+'Итог по классам'!$B56,,,),"ш")</f>
        <v>0</v>
      </c>
      <c r="DO56" s="38">
        <f ca="1">COUNTIF(OFFSET(class5_1,MATCH(DO$1,'5 класс'!$A:$A,0)-7+'Итог по классам'!$B56,,,),"Ф")</f>
        <v>0</v>
      </c>
      <c r="DP56" s="37">
        <f ca="1">COUNTIF(OFFSET(class5_1,MATCH(DP$1,'5 класс'!$A:$A,0)-7+'Итог по классам'!$B56,,,),"р")</f>
        <v>0</v>
      </c>
      <c r="DQ56" s="37">
        <f ca="1">COUNTIF(OFFSET(class5_1,MATCH(DQ$1,'5 класс'!$A:$A,0)-7+'Итог по классам'!$B56,,,),"ш")</f>
        <v>0</v>
      </c>
      <c r="DR56" s="37">
        <f ca="1">COUNTIF(OFFSET(class5_2,MATCH(DR$1,'5 класс'!$A:$A,0)-7+'Итог по классам'!$B56,,,),"Ф")</f>
        <v>0</v>
      </c>
      <c r="DS56" s="37">
        <f ca="1">COUNTIF(OFFSET(class5_2,MATCH(DS$1,'5 класс'!$A:$A,0)-7+'Итог по классам'!$B56,,,),"р")</f>
        <v>0</v>
      </c>
      <c r="DT56" s="37">
        <f ca="1">COUNTIF(OFFSET(class5_2,MATCH(DT$1,'5 класс'!$A:$A,0)-7+'Итог по классам'!$B56,,,),"ш")</f>
        <v>0</v>
      </c>
      <c r="DU56" s="38">
        <f ca="1">COUNTIF(OFFSET(class5_1,MATCH(DU$1,'5 класс'!$A:$A,0)-7+'Итог по классам'!$B56,,,),"Ф")</f>
        <v>0</v>
      </c>
      <c r="DV56" s="37">
        <f ca="1">COUNTIF(OFFSET(class5_1,MATCH(DV$1,'5 класс'!$A:$A,0)-7+'Итог по классам'!$B56,,,),"р")</f>
        <v>0</v>
      </c>
      <c r="DW56" s="37">
        <f ca="1">COUNTIF(OFFSET(class5_1,MATCH(DW$1,'5 класс'!$A:$A,0)-7+'Итог по классам'!$B56,,,),"ш")</f>
        <v>0</v>
      </c>
      <c r="DX56" s="37">
        <f ca="1">COUNTIF(OFFSET(class5_2,MATCH(DX$1,'5 класс'!$A:$A,0)-7+'Итог по классам'!$B56,,,),"Ф")</f>
        <v>0</v>
      </c>
      <c r="DY56" s="37">
        <f ca="1">COUNTIF(OFFSET(class5_2,MATCH(DY$1,'5 класс'!$A:$A,0)-7+'Итог по классам'!$B56,,,),"р")</f>
        <v>0</v>
      </c>
      <c r="DZ56" s="37">
        <f ca="1">COUNTIF(OFFSET(class5_2,MATCH(DZ$1,'5 класс'!$A:$A,0)-7+'Итог по классам'!$B56,,,),"ш")</f>
        <v>0</v>
      </c>
      <c r="EA56" s="38">
        <f ca="1">COUNTIF(OFFSET(class5_1,MATCH(EA$1,'5 класс'!$A:$A,0)-7+'Итог по классам'!$B56,,,),"Ф")</f>
        <v>0</v>
      </c>
      <c r="EB56" s="37">
        <f ca="1">COUNTIF(OFFSET(class5_1,MATCH(EB$1,'5 класс'!$A:$A,0)-7+'Итог по классам'!$B56,,,),"р")</f>
        <v>0</v>
      </c>
      <c r="EC56" s="37">
        <f ca="1">COUNTIF(OFFSET(class5_1,MATCH(EC$1,'5 класс'!$A:$A,0)-7+'Итог по классам'!$B56,,,),"ш")</f>
        <v>0</v>
      </c>
      <c r="ED56" s="37">
        <f ca="1">COUNTIF(OFFSET(class5_2,MATCH(ED$1,'5 класс'!$A:$A,0)-7+'Итог по классам'!$B56,,,),"Ф")</f>
        <v>0</v>
      </c>
      <c r="EE56" s="37">
        <f ca="1">COUNTIF(OFFSET(class5_2,MATCH(EE$1,'5 класс'!$A:$A,0)-7+'Итог по классам'!$B56,,,),"р")</f>
        <v>0</v>
      </c>
      <c r="EF56" s="37">
        <f ca="1">COUNTIF(OFFSET(class5_2,MATCH(EF$1,'5 класс'!$A:$A,0)-7+'Итог по классам'!$B56,,,),"ш")</f>
        <v>0</v>
      </c>
      <c r="EG56" s="38">
        <f ca="1">COUNTIF(OFFSET(class5_1,MATCH(EG$1,'5 класс'!$A:$A,0)-7+'Итог по классам'!$B56,,,),"Ф")</f>
        <v>0</v>
      </c>
      <c r="EH56" s="37">
        <f ca="1">COUNTIF(OFFSET(class5_1,MATCH(EH$1,'5 класс'!$A:$A,0)-7+'Итог по классам'!$B56,,,),"р")</f>
        <v>0</v>
      </c>
      <c r="EI56" s="37">
        <f ca="1">COUNTIF(OFFSET(class5_1,MATCH(EI$1,'5 класс'!$A:$A,0)-7+'Итог по классам'!$B56,,,),"ш")</f>
        <v>0</v>
      </c>
      <c r="EJ56" s="37">
        <f ca="1">COUNTIF(OFFSET(class5_2,MATCH(EJ$1,'5 класс'!$A:$A,0)-7+'Итог по классам'!$B56,,,),"Ф")</f>
        <v>0</v>
      </c>
      <c r="EK56" s="37">
        <f ca="1">COUNTIF(OFFSET(class5_2,MATCH(EK$1,'5 класс'!$A:$A,0)-7+'Итог по классам'!$B56,,,),"р")</f>
        <v>0</v>
      </c>
      <c r="EL56" s="37">
        <f ca="1">COUNTIF(OFFSET(class5_2,MATCH(EL$1,'5 класс'!$A:$A,0)-7+'Итог по классам'!$B56,,,),"ш")</f>
        <v>0</v>
      </c>
      <c r="EM56" s="38">
        <f ca="1">COUNTIF(OFFSET(class5_1,MATCH(EM$1,'5 класс'!$A:$A,0)-7+'Итог по классам'!$B56,,,),"Ф")</f>
        <v>0</v>
      </c>
      <c r="EN56" s="37">
        <f ca="1">COUNTIF(OFFSET(class5_1,MATCH(EN$1,'5 класс'!$A:$A,0)-7+'Итог по классам'!$B56,,,),"р")</f>
        <v>0</v>
      </c>
      <c r="EO56" s="37">
        <f ca="1">COUNTIF(OFFSET(class5_1,MATCH(EO$1,'5 класс'!$A:$A,0)-7+'Итог по классам'!$B56,,,),"ш")</f>
        <v>0</v>
      </c>
      <c r="EP56" s="37">
        <f ca="1">COUNTIF(OFFSET(class5_2,MATCH(EP$1,'5 класс'!$A:$A,0)-7+'Итог по классам'!$B56,,,),"Ф")</f>
        <v>0</v>
      </c>
      <c r="EQ56" s="37">
        <f ca="1">COUNTIF(OFFSET(class5_2,MATCH(EQ$1,'5 класс'!$A:$A,0)-7+'Итог по классам'!$B56,,,),"р")</f>
        <v>0</v>
      </c>
      <c r="ER56" s="37">
        <f ca="1">COUNTIF(OFFSET(class5_2,MATCH(ER$1,'5 класс'!$A:$A,0)-7+'Итог по классам'!$B56,,,),"ш")</f>
        <v>0</v>
      </c>
      <c r="ES56" s="38">
        <f ca="1">COUNTIF(OFFSET(class5_1,MATCH(ES$1,'5 класс'!$A:$A,0)-7+'Итог по классам'!$B56,,,),"Ф")</f>
        <v>0</v>
      </c>
      <c r="ET56" s="37">
        <f ca="1">COUNTIF(OFFSET(class5_1,MATCH(ET$1,'5 класс'!$A:$A,0)-7+'Итог по классам'!$B56,,,),"р")</f>
        <v>0</v>
      </c>
      <c r="EU56" s="37">
        <f ca="1">COUNTIF(OFFSET(class5_1,MATCH(EU$1,'5 класс'!$A:$A,0)-7+'Итог по классам'!$B56,,,),"ш")</f>
        <v>0</v>
      </c>
      <c r="EV56" s="37">
        <f ca="1">COUNTIF(OFFSET(class5_2,MATCH(EV$1,'5 класс'!$A:$A,0)-7+'Итог по классам'!$B56,,,),"Ф")</f>
        <v>0</v>
      </c>
      <c r="EW56" s="37">
        <f ca="1">COUNTIF(OFFSET(class5_2,MATCH(EW$1,'5 класс'!$A:$A,0)-7+'Итог по классам'!$B56,,,),"р")</f>
        <v>0</v>
      </c>
      <c r="EX56" s="37">
        <f ca="1">COUNTIF(OFFSET(class5_2,MATCH(EX$1,'5 класс'!$A:$A,0)-7+'Итог по классам'!$B56,,,),"ш")</f>
        <v>0</v>
      </c>
      <c r="EY56" s="38">
        <f ca="1">COUNTIF(OFFSET(class5_1,MATCH(EY$1,'5 класс'!$A:$A,0)-7+'Итог по классам'!$B56,,,),"Ф")</f>
        <v>0</v>
      </c>
      <c r="EZ56" s="37">
        <f ca="1">COUNTIF(OFFSET(class5_1,MATCH(EZ$1,'5 класс'!$A:$A,0)-7+'Итог по классам'!$B56,,,),"р")</f>
        <v>0</v>
      </c>
      <c r="FA56" s="37">
        <f ca="1">COUNTIF(OFFSET(class5_1,MATCH(FA$1,'5 класс'!$A:$A,0)-7+'Итог по классам'!$B56,,,),"ш")</f>
        <v>0</v>
      </c>
      <c r="FB56" s="37">
        <f ca="1">COUNTIF(OFFSET(class5_2,MATCH(FB$1,'5 класс'!$A:$A,0)-7+'Итог по классам'!$B56,,,),"Ф")</f>
        <v>0</v>
      </c>
      <c r="FC56" s="37">
        <f ca="1">COUNTIF(OFFSET(class5_2,MATCH(FC$1,'5 класс'!$A:$A,0)-7+'Итог по классам'!$B56,,,),"р")</f>
        <v>0</v>
      </c>
      <c r="FD56" s="37">
        <f ca="1">COUNTIF(OFFSET(class5_2,MATCH(FD$1,'5 класс'!$A:$A,0)-7+'Итог по классам'!$B56,,,),"ш")</f>
        <v>0</v>
      </c>
      <c r="FE56" s="38">
        <f ca="1">COUNTIF(OFFSET(class5_1,MATCH(FE$1,'5 класс'!$A:$A,0)-7+'Итог по классам'!$B56,,,),"Ф")</f>
        <v>0</v>
      </c>
      <c r="FF56" s="37">
        <f ca="1">COUNTIF(OFFSET(class5_1,MATCH(FF$1,'5 класс'!$A:$A,0)-7+'Итог по классам'!$B56,,,),"р")</f>
        <v>0</v>
      </c>
      <c r="FG56" s="37">
        <f ca="1">COUNTIF(OFFSET(class5_1,MATCH(FG$1,'5 класс'!$A:$A,0)-7+'Итог по классам'!$B56,,,),"ш")</f>
        <v>0</v>
      </c>
      <c r="FH56" s="37">
        <f ca="1">COUNTIF(OFFSET(class5_2,MATCH(FH$1,'5 класс'!$A:$A,0)-7+'Итог по классам'!$B56,,,),"Ф")</f>
        <v>0</v>
      </c>
      <c r="FI56" s="37">
        <f ca="1">COUNTIF(OFFSET(class5_2,MATCH(FI$1,'5 класс'!$A:$A,0)-7+'Итог по классам'!$B56,,,),"р")</f>
        <v>0</v>
      </c>
      <c r="FJ56" s="37">
        <f ca="1">COUNTIF(OFFSET(class5_2,MATCH(FJ$1,'5 класс'!$A:$A,0)-7+'Итог по классам'!$B56,,,),"ш")</f>
        <v>0</v>
      </c>
      <c r="FK56" s="38">
        <f ca="1">COUNTIF(OFFSET(class5_1,MATCH(FK$1,'5 класс'!$A:$A,0)-7+'Итог по классам'!$B56,,,),"Ф")</f>
        <v>0</v>
      </c>
      <c r="FL56" s="37">
        <f ca="1">COUNTIF(OFFSET(class5_1,MATCH(FL$1,'5 класс'!$A:$A,0)-7+'Итог по классам'!$B56,,,),"р")</f>
        <v>0</v>
      </c>
      <c r="FM56" s="37">
        <f ca="1">COUNTIF(OFFSET(class5_1,MATCH(FM$1,'5 класс'!$A:$A,0)-7+'Итог по классам'!$B56,,,),"ш")</f>
        <v>0</v>
      </c>
      <c r="FN56" s="37">
        <f ca="1">COUNTIF(OFFSET(class5_2,MATCH(FN$1,'5 класс'!$A:$A,0)-7+'Итог по классам'!$B56,,,),"Ф")</f>
        <v>0</v>
      </c>
      <c r="FO56" s="37">
        <f ca="1">COUNTIF(OFFSET(class5_2,MATCH(FO$1,'5 класс'!$A:$A,0)-7+'Итог по классам'!$B56,,,),"р")</f>
        <v>0</v>
      </c>
      <c r="FP56" s="37">
        <f ca="1">COUNTIF(OFFSET(class5_2,MATCH(FP$1,'5 класс'!$A:$A,0)-7+'Итог по классам'!$B56,,,),"ш")</f>
        <v>0</v>
      </c>
      <c r="FQ56" s="38">
        <f ca="1">COUNTIF(OFFSET(class5_1,MATCH(FQ$1,'5 класс'!$A:$A,0)-7+'Итог по классам'!$B56,,,),"Ф")</f>
        <v>0</v>
      </c>
      <c r="FR56" s="37">
        <f ca="1">COUNTIF(OFFSET(class5_1,MATCH(FR$1,'5 класс'!$A:$A,0)-7+'Итог по классам'!$B56,,,),"р")</f>
        <v>0</v>
      </c>
      <c r="FS56" s="37">
        <f ca="1">COUNTIF(OFFSET(class5_1,MATCH(FS$1,'5 класс'!$A:$A,0)-7+'Итог по классам'!$B56,,,),"ш")</f>
        <v>0</v>
      </c>
      <c r="FT56" s="37">
        <f ca="1">COUNTIF(OFFSET(class5_2,MATCH(FT$1,'5 класс'!$A:$A,0)-7+'Итог по классам'!$B56,,,),"Ф")</f>
        <v>0</v>
      </c>
      <c r="FU56" s="37">
        <f ca="1">COUNTIF(OFFSET(class5_2,MATCH(FU$1,'5 класс'!$A:$A,0)-7+'Итог по классам'!$B56,,,),"р")</f>
        <v>0</v>
      </c>
      <c r="FV56" s="37">
        <f ca="1">COUNTIF(OFFSET(class5_2,MATCH(FV$1,'5 класс'!$A:$A,0)-7+'Итог по классам'!$B56,,,),"ш")</f>
        <v>0</v>
      </c>
      <c r="FW56" s="38">
        <f ca="1">COUNTIF(OFFSET(class5_1,MATCH(FW$1,'5 класс'!$A:$A,0)-7+'Итог по классам'!$B56,,,),"Ф")</f>
        <v>0</v>
      </c>
      <c r="FX56" s="37">
        <f ca="1">COUNTIF(OFFSET(class5_1,MATCH(FX$1,'5 класс'!$A:$A,0)-7+'Итог по классам'!$B56,,,),"р")</f>
        <v>0</v>
      </c>
      <c r="FY56" s="37">
        <f ca="1">COUNTIF(OFFSET(class5_1,MATCH(FY$1,'5 класс'!$A:$A,0)-7+'Итог по классам'!$B56,,,),"ш")</f>
        <v>0</v>
      </c>
      <c r="FZ56" s="37">
        <f ca="1">COUNTIF(OFFSET(class5_2,MATCH(FZ$1,'5 класс'!$A:$A,0)-7+'Итог по классам'!$B56,,,),"Ф")</f>
        <v>0</v>
      </c>
      <c r="GA56" s="37">
        <f ca="1">COUNTIF(OFFSET(class5_2,MATCH(GA$1,'5 класс'!$A:$A,0)-7+'Итог по классам'!$B56,,,),"р")</f>
        <v>0</v>
      </c>
      <c r="GB56" s="37">
        <f ca="1">COUNTIF(OFFSET(class5_2,MATCH(GB$1,'5 класс'!$A:$A,0)-7+'Итог по классам'!$B56,,,),"ш")</f>
        <v>0</v>
      </c>
      <c r="GC56" s="38">
        <f ca="1">COUNTIF(OFFSET(class5_1,MATCH(GC$1,'5 класс'!$A:$A,0)-7+'Итог по классам'!$B56,,,),"Ф")</f>
        <v>0</v>
      </c>
      <c r="GD56" s="37">
        <f ca="1">COUNTIF(OFFSET(class5_1,MATCH(GD$1,'5 класс'!$A:$A,0)-7+'Итог по классам'!$B56,,,),"р")</f>
        <v>0</v>
      </c>
      <c r="GE56" s="37">
        <f ca="1">COUNTIF(OFFSET(class5_1,MATCH(GE$1,'5 класс'!$A:$A,0)-7+'Итог по классам'!$B56,,,),"ш")</f>
        <v>0</v>
      </c>
      <c r="GF56" s="37">
        <f ca="1">COUNTIF(OFFSET(class5_2,MATCH(GF$1,'5 класс'!$A:$A,0)-7+'Итог по классам'!$B56,,,),"Ф")</f>
        <v>0</v>
      </c>
      <c r="GG56" s="37">
        <f ca="1">COUNTIF(OFFSET(class5_2,MATCH(GG$1,'5 класс'!$A:$A,0)-7+'Итог по классам'!$B56,,,),"р")</f>
        <v>0</v>
      </c>
      <c r="GH56" s="37">
        <f ca="1">COUNTIF(OFFSET(class5_2,MATCH(GH$1,'5 класс'!$A:$A,0)-7+'Итог по классам'!$B56,,,),"ш")</f>
        <v>0</v>
      </c>
      <c r="GI56" s="38">
        <f ca="1">COUNTIF(OFFSET(class5_1,MATCH(GI$1,'5 класс'!$A:$A,0)-7+'Итог по классам'!$B56,,,),"Ф")</f>
        <v>0</v>
      </c>
      <c r="GJ56" s="37">
        <f ca="1">COUNTIF(OFFSET(class5_1,MATCH(GJ$1,'5 класс'!$A:$A,0)-7+'Итог по классам'!$B56,,,),"р")</f>
        <v>0</v>
      </c>
      <c r="GK56" s="37">
        <f ca="1">COUNTIF(OFFSET(class5_1,MATCH(GK$1,'5 класс'!$A:$A,0)-7+'Итог по классам'!$B56,,,),"ш")</f>
        <v>0</v>
      </c>
      <c r="GL56" s="37">
        <f ca="1">COUNTIF(OFFSET(class5_2,MATCH(GL$1,'5 класс'!$A:$A,0)-7+'Итог по классам'!$B56,,,),"Ф")</f>
        <v>0</v>
      </c>
      <c r="GM56" s="37">
        <f ca="1">COUNTIF(OFFSET(class5_2,MATCH(GM$1,'5 класс'!$A:$A,0)-7+'Итог по классам'!$B56,,,),"р")</f>
        <v>0</v>
      </c>
      <c r="GN56" s="37">
        <f ca="1">COUNTIF(OFFSET(class5_2,MATCH(GN$1,'5 класс'!$A:$A,0)-7+'Итог по классам'!$B56,,,),"ш")</f>
        <v>0</v>
      </c>
      <c r="GO56" s="38">
        <f ca="1">COUNTIF(OFFSET(class5_1,MATCH(GO$1,'5 класс'!$A:$A,0)-7+'Итог по классам'!$B56,,,),"Ф")</f>
        <v>0</v>
      </c>
      <c r="GP56" s="37">
        <f ca="1">COUNTIF(OFFSET(class5_1,MATCH(GP$1,'5 класс'!$A:$A,0)-7+'Итог по классам'!$B56,,,),"р")</f>
        <v>0</v>
      </c>
      <c r="GQ56" s="37">
        <f ca="1">COUNTIF(OFFSET(class5_1,MATCH(GQ$1,'5 класс'!$A:$A,0)-7+'Итог по классам'!$B56,,,),"ш")</f>
        <v>0</v>
      </c>
      <c r="GR56" s="37">
        <f ca="1">COUNTIF(OFFSET(class5_2,MATCH(GR$1,'5 класс'!$A:$A,0)-7+'Итог по классам'!$B56,,,),"Ф")</f>
        <v>0</v>
      </c>
      <c r="GS56" s="37">
        <f ca="1">COUNTIF(OFFSET(class5_2,MATCH(GS$1,'5 класс'!$A:$A,0)-7+'Итог по классам'!$B56,,,),"р")</f>
        <v>0</v>
      </c>
      <c r="GT56" s="37">
        <f ca="1">COUNTIF(OFFSET(class5_2,MATCH(GT$1,'5 класс'!$A:$A,0)-7+'Итог по классам'!$B56,,,),"ш")</f>
        <v>0</v>
      </c>
      <c r="GU56" s="38">
        <f ca="1">COUNTIF(OFFSET(class5_1,MATCH(GU$1,'5 класс'!$A:$A,0)-7+'Итог по классам'!$B56,,,),"Ф")</f>
        <v>0</v>
      </c>
      <c r="GV56" s="37">
        <f ca="1">COUNTIF(OFFSET(class5_1,MATCH(GV$1,'5 класс'!$A:$A,0)-7+'Итог по классам'!$B56,,,),"р")</f>
        <v>0</v>
      </c>
      <c r="GW56" s="37">
        <f ca="1">COUNTIF(OFFSET(class5_1,MATCH(GW$1,'5 класс'!$A:$A,0)-7+'Итог по классам'!$B56,,,),"ш")</f>
        <v>0</v>
      </c>
      <c r="GX56" s="37">
        <f ca="1">COUNTIF(OFFSET(class5_2,MATCH(GX$1,'5 класс'!$A:$A,0)-7+'Итог по классам'!$B56,,,),"Ф")</f>
        <v>0</v>
      </c>
      <c r="GY56" s="37">
        <f ca="1">COUNTIF(OFFSET(class5_2,MATCH(GY$1,'5 класс'!$A:$A,0)-7+'Итог по классам'!$B56,,,),"р")</f>
        <v>0</v>
      </c>
      <c r="GZ56" s="37">
        <f ca="1">COUNTIF(OFFSET(class5_2,MATCH(GZ$1,'5 класс'!$A:$A,0)-7+'Итог по классам'!$B56,,,),"ш")</f>
        <v>0</v>
      </c>
      <c r="HA56" s="38">
        <f ca="1">COUNTIF(OFFSET(class5_1,MATCH(HA$1,'5 класс'!$A:$A,0)-7+'Итог по классам'!$B56,,,),"Ф")</f>
        <v>0</v>
      </c>
      <c r="HB56" s="37">
        <f ca="1">COUNTIF(OFFSET(class5_1,MATCH(HB$1,'5 класс'!$A:$A,0)-7+'Итог по классам'!$B56,,,),"р")</f>
        <v>0</v>
      </c>
      <c r="HC56" s="37">
        <f ca="1">COUNTIF(OFFSET(class5_1,MATCH(HC$1,'5 класс'!$A:$A,0)-7+'Итог по классам'!$B56,,,),"ш")</f>
        <v>0</v>
      </c>
      <c r="HD56" s="37">
        <f ca="1">COUNTIF(OFFSET(class5_2,MATCH(HD$1,'5 класс'!$A:$A,0)-7+'Итог по классам'!$B56,,,),"Ф")</f>
        <v>0</v>
      </c>
      <c r="HE56" s="37">
        <f ca="1">COUNTIF(OFFSET(class5_2,MATCH(HE$1,'5 класс'!$A:$A,0)-7+'Итог по классам'!$B56,,,),"р")</f>
        <v>0</v>
      </c>
      <c r="HF56" s="37">
        <f ca="1">COUNTIF(OFFSET(class5_2,MATCH(HF$1,'5 класс'!$A:$A,0)-7+'Итог по классам'!$B56,,,),"ш")</f>
        <v>0</v>
      </c>
      <c r="HG56" s="38">
        <f ca="1">COUNTIF(OFFSET(class5_1,MATCH(HG$1,'5 класс'!$A:$A,0)-7+'Итог по классам'!$B56,,,),"Ф")</f>
        <v>0</v>
      </c>
      <c r="HH56" s="37">
        <f ca="1">COUNTIF(OFFSET(class5_1,MATCH(HH$1,'5 класс'!$A:$A,0)-7+'Итог по классам'!$B56,,,),"р")</f>
        <v>0</v>
      </c>
      <c r="HI56" s="37">
        <f ca="1">COUNTIF(OFFSET(class5_1,MATCH(HI$1,'5 класс'!$A:$A,0)-7+'Итог по классам'!$B56,,,),"ш")</f>
        <v>0</v>
      </c>
      <c r="HJ56" s="37">
        <f ca="1">COUNTIF(OFFSET(class5_2,MATCH(HJ$1,'5 класс'!$A:$A,0)-7+'Итог по классам'!$B56,,,),"Ф")</f>
        <v>0</v>
      </c>
      <c r="HK56" s="37">
        <f ca="1">COUNTIF(OFFSET(class5_2,MATCH(HK$1,'5 класс'!$A:$A,0)-7+'Итог по классам'!$B56,,,),"р")</f>
        <v>0</v>
      </c>
      <c r="HL56" s="37">
        <f ca="1">COUNTIF(OFFSET(class5_2,MATCH(HL$1,'5 класс'!$A:$A,0)-7+'Итог по классам'!$B56,,,),"ш")</f>
        <v>0</v>
      </c>
      <c r="HM56" s="38">
        <f ca="1">COUNTIF(OFFSET(class5_1,MATCH(HM$1,'5 класс'!$A:$A,0)-7+'Итог по классам'!$B56,,,),"Ф")</f>
        <v>0</v>
      </c>
      <c r="HN56" s="37">
        <f ca="1">COUNTIF(OFFSET(class5_1,MATCH(HN$1,'5 класс'!$A:$A,0)-7+'Итог по классам'!$B56,,,),"р")</f>
        <v>0</v>
      </c>
      <c r="HO56" s="37">
        <f ca="1">COUNTIF(OFFSET(class5_1,MATCH(HO$1,'5 класс'!$A:$A,0)-7+'Итог по классам'!$B56,,,),"ш")</f>
        <v>0</v>
      </c>
      <c r="HP56" s="37">
        <f ca="1">COUNTIF(OFFSET(class5_2,MATCH(HP$1,'5 класс'!$A:$A,0)-7+'Итог по классам'!$B56,,,),"Ф")</f>
        <v>0</v>
      </c>
      <c r="HQ56" s="37">
        <f ca="1">COUNTIF(OFFSET(class5_2,MATCH(HQ$1,'5 класс'!$A:$A,0)-7+'Итог по классам'!$B56,,,),"р")</f>
        <v>0</v>
      </c>
      <c r="HR56" s="37">
        <f ca="1">COUNTIF(OFFSET(class5_2,MATCH(HR$1,'5 класс'!$A:$A,0)-7+'Итог по классам'!$B56,,,),"ш")</f>
        <v>0</v>
      </c>
      <c r="HS56" s="38">
        <f ca="1">COUNTIF(OFFSET(class5_1,MATCH(HS$1,'5 класс'!$A:$A,0)-7+'Итог по классам'!$B56,,,),"Ф")</f>
        <v>0</v>
      </c>
      <c r="HT56" s="37">
        <f ca="1">COUNTIF(OFFSET(class5_1,MATCH(HT$1,'5 класс'!$A:$A,0)-7+'Итог по классам'!$B56,,,),"р")</f>
        <v>0</v>
      </c>
      <c r="HU56" s="37">
        <f ca="1">COUNTIF(OFFSET(class5_1,MATCH(HU$1,'5 класс'!$A:$A,0)-7+'Итог по классам'!$B56,,,),"ш")</f>
        <v>0</v>
      </c>
      <c r="HV56" s="37">
        <f ca="1">COUNTIF(OFFSET(class5_2,MATCH(HV$1,'5 класс'!$A:$A,0)-7+'Итог по классам'!$B56,,,),"Ф")</f>
        <v>0</v>
      </c>
      <c r="HW56" s="37">
        <f ca="1">COUNTIF(OFFSET(class5_2,MATCH(HW$1,'5 класс'!$A:$A,0)-7+'Итог по классам'!$B56,,,),"р")</f>
        <v>0</v>
      </c>
      <c r="HX56" s="37">
        <f ca="1">COUNTIF(OFFSET(class5_2,MATCH(HX$1,'5 класс'!$A:$A,0)-7+'Итог по классам'!$B56,,,),"ш")</f>
        <v>0</v>
      </c>
      <c r="HY56" s="38">
        <f ca="1">COUNTIF(OFFSET(class5_1,MATCH(HY$1,'5 класс'!$A:$A,0)-7+'Итог по классам'!$B56,,,),"Ф")</f>
        <v>0</v>
      </c>
      <c r="HZ56" s="37">
        <f ca="1">COUNTIF(OFFSET(class5_1,MATCH(HZ$1,'5 класс'!$A:$A,0)-7+'Итог по классам'!$B56,,,),"р")</f>
        <v>0</v>
      </c>
      <c r="IA56" s="37">
        <f ca="1">COUNTIF(OFFSET(class5_1,MATCH(IA$1,'5 класс'!$A:$A,0)-7+'Итог по классам'!$B56,,,),"ш")</f>
        <v>0</v>
      </c>
      <c r="IB56" s="37">
        <f ca="1">COUNTIF(OFFSET(class5_2,MATCH(IB$1,'5 класс'!$A:$A,0)-7+'Итог по классам'!$B56,,,),"Ф")</f>
        <v>0</v>
      </c>
      <c r="IC56" s="37">
        <f ca="1">COUNTIF(OFFSET(class5_2,MATCH(IC$1,'5 класс'!$A:$A,0)-7+'Итог по классам'!$B56,,,),"р")</f>
        <v>0</v>
      </c>
      <c r="ID56" s="37">
        <f ca="1">COUNTIF(OFFSET(class5_2,MATCH(ID$1,'5 класс'!$A:$A,0)-7+'Итог по классам'!$B56,,,),"ш")</f>
        <v>0</v>
      </c>
      <c r="IE56" s="38">
        <f ca="1">COUNTIF(OFFSET(class5_1,MATCH(IE$1,'5 класс'!$A:$A,0)-7+'Итог по классам'!$B56,,,),"Ф")</f>
        <v>0</v>
      </c>
      <c r="IF56" s="37">
        <f ca="1">COUNTIF(OFFSET(class5_1,MATCH(IF$1,'5 класс'!$A:$A,0)-7+'Итог по классам'!$B56,,,),"р")</f>
        <v>0</v>
      </c>
      <c r="IG56" s="37">
        <f ca="1">COUNTIF(OFFSET(class5_1,MATCH(IG$1,'5 класс'!$A:$A,0)-7+'Итог по классам'!$B56,,,),"ш")</f>
        <v>0</v>
      </c>
      <c r="IH56" s="37">
        <f ca="1">COUNTIF(OFFSET(class5_2,MATCH(IH$1,'5 класс'!$A:$A,0)-7+'Итог по классам'!$B56,,,),"Ф")</f>
        <v>0</v>
      </c>
      <c r="II56" s="37">
        <f ca="1">COUNTIF(OFFSET(class5_2,MATCH(II$1,'5 класс'!$A:$A,0)-7+'Итог по классам'!$B56,,,),"р")</f>
        <v>0</v>
      </c>
      <c r="IJ56" s="37">
        <f ca="1">COUNTIF(OFFSET(class5_2,MATCH(IJ$1,'5 класс'!$A:$A,0)-7+'Итог по классам'!$B56,,,),"ш")</f>
        <v>0</v>
      </c>
      <c r="IK56" s="38">
        <f ca="1">COUNTIF(OFFSET(class5_1,MATCH(IK$1,'5 класс'!$A:$A,0)-7+'Итог по классам'!$B56,,,),"Ф")</f>
        <v>0</v>
      </c>
      <c r="IL56" s="37">
        <f ca="1">COUNTIF(OFFSET(class5_1,MATCH(IL$1,'5 класс'!$A:$A,0)-7+'Итог по классам'!$B56,,,),"р")</f>
        <v>0</v>
      </c>
      <c r="IM56" s="37">
        <f ca="1">COUNTIF(OFFSET(class5_1,MATCH(IM$1,'5 класс'!$A:$A,0)-7+'Итог по классам'!$B56,,,),"ш")</f>
        <v>0</v>
      </c>
      <c r="IN56" s="37">
        <f ca="1">COUNTIF(OFFSET(class5_2,MATCH(IN$1,'5 класс'!$A:$A,0)-7+'Итог по классам'!$B56,,,),"Ф")</f>
        <v>0</v>
      </c>
      <c r="IO56" s="37">
        <f ca="1">COUNTIF(OFFSET(class5_2,MATCH(IO$1,'5 класс'!$A:$A,0)-7+'Итог по классам'!$B56,,,),"р")</f>
        <v>0</v>
      </c>
      <c r="IP56" s="37">
        <f ca="1">COUNTIF(OFFSET(class5_2,MATCH(IP$1,'5 класс'!$A:$A,0)-7+'Итог по классам'!$B56,,,),"ш")</f>
        <v>0</v>
      </c>
      <c r="IQ56" s="38">
        <f ca="1">COUNTIF(OFFSET(class5_1,MATCH(IQ$1,'5 класс'!$A:$A,0)-7+'Итог по классам'!$B56,,,),"Ф")</f>
        <v>0</v>
      </c>
      <c r="IR56" s="37">
        <f ca="1">COUNTIF(OFFSET(class5_1,MATCH(IR$1,'5 класс'!$A:$A,0)-7+'Итог по классам'!$B56,,,),"р")</f>
        <v>0</v>
      </c>
      <c r="IS56" s="37">
        <f ca="1">COUNTIF(OFFSET(class5_1,MATCH(IS$1,'5 класс'!$A:$A,0)-7+'Итог по классам'!$B56,,,),"ш")</f>
        <v>0</v>
      </c>
      <c r="IT56" s="37">
        <f ca="1">COUNTIF(OFFSET(class5_2,MATCH(IT$1,'5 класс'!$A:$A,0)-7+'Итог по классам'!$B56,,,),"Ф")</f>
        <v>0</v>
      </c>
      <c r="IU56" s="37">
        <f ca="1">COUNTIF(OFFSET(class5_2,MATCH(IU$1,'5 класс'!$A:$A,0)-7+'Итог по классам'!$B56,,,),"р")</f>
        <v>0</v>
      </c>
      <c r="IV56" s="37">
        <f ca="1">COUNTIF(OFFSET(class5_2,MATCH(IV$1,'5 класс'!$A:$A,0)-7+'Итог по классам'!$B56,,,),"ш")</f>
        <v>0</v>
      </c>
      <c r="IW56" s="38">
        <f ca="1">COUNTIF(OFFSET(class5_1,MATCH(IW$1,'5 класс'!$A:$A,0)-7+'Итог по классам'!$B56,,,),"Ф")</f>
        <v>0</v>
      </c>
      <c r="IX56" s="37">
        <f ca="1">COUNTIF(OFFSET(class5_1,MATCH(IX$1,'5 класс'!$A:$A,0)-7+'Итог по классам'!$B56,,,),"р")</f>
        <v>0</v>
      </c>
      <c r="IY56" s="37">
        <f ca="1">COUNTIF(OFFSET(class5_1,MATCH(IY$1,'5 класс'!$A:$A,0)-7+'Итог по классам'!$B56,,,),"ш")</f>
        <v>0</v>
      </c>
      <c r="IZ56" s="37">
        <f ca="1">COUNTIF(OFFSET(class5_2,MATCH(IZ$1,'5 класс'!$A:$A,0)-7+'Итог по классам'!$B56,,,),"Ф")</f>
        <v>0</v>
      </c>
      <c r="JA56" s="37">
        <f ca="1">COUNTIF(OFFSET(class5_2,MATCH(JA$1,'5 класс'!$A:$A,0)-7+'Итог по классам'!$B56,,,),"р")</f>
        <v>0</v>
      </c>
      <c r="JB56" s="37">
        <f ca="1">COUNTIF(OFFSET(class5_2,MATCH(JB$1,'5 класс'!$A:$A,0)-7+'Итог по классам'!$B56,,,),"ш")</f>
        <v>0</v>
      </c>
      <c r="JC56" s="38">
        <f ca="1">COUNTIF(OFFSET(class5_1,MATCH(JC$1,'5 класс'!$A:$A,0)-7+'Итог по классам'!$B56,,,),"Ф")</f>
        <v>0</v>
      </c>
      <c r="JD56" s="37">
        <f ca="1">COUNTIF(OFFSET(class5_1,MATCH(JD$1,'5 класс'!$A:$A,0)-7+'Итог по классам'!$B56,,,),"р")</f>
        <v>0</v>
      </c>
      <c r="JE56" s="37">
        <f ca="1">COUNTIF(OFFSET(class5_1,MATCH(JE$1,'5 класс'!$A:$A,0)-7+'Итог по классам'!$B56,,,),"ш")</f>
        <v>0</v>
      </c>
      <c r="JF56" s="37">
        <f ca="1">COUNTIF(OFFSET(class5_2,MATCH(JF$1,'5 класс'!$A:$A,0)-7+'Итог по классам'!$B56,,,),"Ф")</f>
        <v>0</v>
      </c>
      <c r="JG56" s="37">
        <f ca="1">COUNTIF(OFFSET(class5_2,MATCH(JG$1,'5 класс'!$A:$A,0)-7+'Итог по классам'!$B56,,,),"р")</f>
        <v>0</v>
      </c>
      <c r="JH56" s="37">
        <f ca="1">COUNTIF(OFFSET(class5_2,MATCH(JH$1,'5 класс'!$A:$A,0)-7+'Итог по классам'!$B56,,,),"ш")</f>
        <v>0</v>
      </c>
      <c r="JI56" s="38">
        <f ca="1">COUNTIF(OFFSET(class5_1,MATCH(JI$1,'5 класс'!$A:$A,0)-7+'Итог по классам'!$B56,,,),"Ф")</f>
        <v>0</v>
      </c>
      <c r="JJ56" s="37">
        <f ca="1">COUNTIF(OFFSET(class5_1,MATCH(JJ$1,'5 класс'!$A:$A,0)-7+'Итог по классам'!$B56,,,),"р")</f>
        <v>0</v>
      </c>
      <c r="JK56" s="37">
        <f ca="1">COUNTIF(OFFSET(class5_1,MATCH(JK$1,'5 класс'!$A:$A,0)-7+'Итог по классам'!$B56,,,),"ш")</f>
        <v>0</v>
      </c>
      <c r="JL56" s="37">
        <f ca="1">COUNTIF(OFFSET(class5_2,MATCH(JL$1,'5 класс'!$A:$A,0)-7+'Итог по классам'!$B56,,,),"Ф")</f>
        <v>0</v>
      </c>
      <c r="JM56" s="37">
        <f ca="1">COUNTIF(OFFSET(class5_2,MATCH(JM$1,'5 класс'!$A:$A,0)-7+'Итог по классам'!$B56,,,),"р")</f>
        <v>0</v>
      </c>
      <c r="JN56" s="37">
        <f ca="1">COUNTIF(OFFSET(class5_2,MATCH(JN$1,'5 класс'!$A:$A,0)-7+'Итог по классам'!$B56,,,),"ш")</f>
        <v>0</v>
      </c>
      <c r="JO56" s="38">
        <f ca="1">COUNTIF(OFFSET(class5_1,MATCH(JO$1,'5 класс'!$A:$A,0)-7+'Итог по классам'!$B56,,,),"Ф")</f>
        <v>0</v>
      </c>
      <c r="JP56" s="37">
        <f ca="1">COUNTIF(OFFSET(class5_1,MATCH(JP$1,'5 класс'!$A:$A,0)-7+'Итог по классам'!$B56,,,),"р")</f>
        <v>0</v>
      </c>
      <c r="JQ56" s="37">
        <f ca="1">COUNTIF(OFFSET(class5_1,MATCH(JQ$1,'5 класс'!$A:$A,0)-7+'Итог по классам'!$B56,,,),"ш")</f>
        <v>0</v>
      </c>
      <c r="JR56" s="37">
        <f ca="1">COUNTIF(OFFSET(class5_2,MATCH(JR$1,'5 класс'!$A:$A,0)-7+'Итог по классам'!$B56,,,),"Ф")</f>
        <v>0</v>
      </c>
      <c r="JS56" s="37">
        <f ca="1">COUNTIF(OFFSET(class5_2,MATCH(JS$1,'5 класс'!$A:$A,0)-7+'Итог по классам'!$B56,,,),"р")</f>
        <v>0</v>
      </c>
      <c r="JT56" s="37">
        <f ca="1">COUNTIF(OFFSET(class5_2,MATCH(JT$1,'5 класс'!$A:$A,0)-7+'Итог по классам'!$B56,,,),"ш")</f>
        <v>0</v>
      </c>
      <c r="JU56" s="38">
        <f ca="1">COUNTIF(OFFSET(class5_1,MATCH(JU$1,'5 класс'!$A:$A,0)-7+'Итог по классам'!$B56,,,),"Ф")</f>
        <v>0</v>
      </c>
      <c r="JV56" s="37">
        <f ca="1">COUNTIF(OFFSET(class5_1,MATCH(JV$1,'5 класс'!$A:$A,0)-7+'Итог по классам'!$B56,,,),"р")</f>
        <v>0</v>
      </c>
      <c r="JW56" s="37">
        <f ca="1">COUNTIF(OFFSET(class5_1,MATCH(JW$1,'5 класс'!$A:$A,0)-7+'Итог по классам'!$B56,,,),"ш")</f>
        <v>0</v>
      </c>
      <c r="JX56" s="37">
        <f ca="1">COUNTIF(OFFSET(class5_2,MATCH(JX$1,'5 класс'!$A:$A,0)-7+'Итог по классам'!$B56,,,),"Ф")</f>
        <v>0</v>
      </c>
      <c r="JY56" s="37">
        <f ca="1">COUNTIF(OFFSET(class5_2,MATCH(JY$1,'5 класс'!$A:$A,0)-7+'Итог по классам'!$B56,,,),"р")</f>
        <v>0</v>
      </c>
      <c r="JZ56" s="37">
        <f ca="1">COUNTIF(OFFSET(class5_2,MATCH(JZ$1,'5 класс'!$A:$A,0)-7+'Итог по классам'!$B56,,,),"ш")</f>
        <v>0</v>
      </c>
      <c r="KA56" s="38">
        <f ca="1">COUNTIF(OFFSET(class5_1,MATCH(KA$1,'5 класс'!$A:$A,0)-7+'Итог по классам'!$B56,,,),"Ф")</f>
        <v>0</v>
      </c>
      <c r="KB56" s="37">
        <f ca="1">COUNTIF(OFFSET(class5_1,MATCH(KB$1,'5 класс'!$A:$A,0)-7+'Итог по классам'!$B56,,,),"р")</f>
        <v>0</v>
      </c>
      <c r="KC56" s="37">
        <f ca="1">COUNTIF(OFFSET(class5_1,MATCH(KC$1,'5 класс'!$A:$A,0)-7+'Итог по классам'!$B56,,,),"ш")</f>
        <v>0</v>
      </c>
      <c r="KD56" s="37">
        <f ca="1">COUNTIF(OFFSET(class5_2,MATCH(KD$1,'5 класс'!$A:$A,0)-7+'Итог по классам'!$B56,,,),"Ф")</f>
        <v>0</v>
      </c>
      <c r="KE56" s="37">
        <f ca="1">COUNTIF(OFFSET(class5_2,MATCH(KE$1,'5 класс'!$A:$A,0)-7+'Итог по классам'!$B56,,,),"р")</f>
        <v>0</v>
      </c>
      <c r="KF56" s="37">
        <f ca="1">COUNTIF(OFFSET(class5_2,MATCH(KF$1,'5 класс'!$A:$A,0)-7+'Итог по классам'!$B56,,,),"ш")</f>
        <v>0</v>
      </c>
      <c r="KG56" s="38">
        <f ca="1">COUNTIF(OFFSET(class5_1,MATCH(KG$1,'5 класс'!$A:$A,0)-7+'Итог по классам'!$B56,,,),"Ф")</f>
        <v>0</v>
      </c>
      <c r="KH56" s="37">
        <f ca="1">COUNTIF(OFFSET(class5_1,MATCH(KH$1,'5 класс'!$A:$A,0)-7+'Итог по классам'!$B56,,,),"р")</f>
        <v>0</v>
      </c>
      <c r="KI56" s="37">
        <f ca="1">COUNTIF(OFFSET(class5_1,MATCH(KI$1,'5 класс'!$A:$A,0)-7+'Итог по классам'!$B56,,,),"ш")</f>
        <v>0</v>
      </c>
      <c r="KJ56" s="37">
        <f ca="1">COUNTIF(OFFSET(class5_2,MATCH(KJ$1,'5 класс'!$A:$A,0)-7+'Итог по классам'!$B56,,,),"Ф")</f>
        <v>0</v>
      </c>
      <c r="KK56" s="37">
        <f ca="1">COUNTIF(OFFSET(class5_2,MATCH(KK$1,'5 класс'!$A:$A,0)-7+'Итог по классам'!$B56,,,),"р")</f>
        <v>0</v>
      </c>
      <c r="KL56" s="37">
        <f ca="1">COUNTIF(OFFSET(class5_2,MATCH(KL$1,'5 класс'!$A:$A,0)-7+'Итог по классам'!$B56,,,),"ш")</f>
        <v>0</v>
      </c>
      <c r="KM56" s="38">
        <f ca="1">COUNTIF(OFFSET(class5_1,MATCH(KM$1,'5 класс'!$A:$A,0)-7+'Итог по классам'!$B56,,,),"Ф")</f>
        <v>0</v>
      </c>
      <c r="KN56" s="37">
        <f ca="1">COUNTIF(OFFSET(class5_1,MATCH(KN$1,'5 класс'!$A:$A,0)-7+'Итог по классам'!$B56,,,),"р")</f>
        <v>0</v>
      </c>
      <c r="KO56" s="37">
        <f ca="1">COUNTIF(OFFSET(class5_1,MATCH(KO$1,'5 класс'!$A:$A,0)-7+'Итог по классам'!$B56,,,),"ш")</f>
        <v>0</v>
      </c>
      <c r="KP56" s="37">
        <f ca="1">COUNTIF(OFFSET(class5_2,MATCH(KP$1,'5 класс'!$A:$A,0)-7+'Итог по классам'!$B56,,,),"Ф")</f>
        <v>0</v>
      </c>
      <c r="KQ56" s="37">
        <f ca="1">COUNTIF(OFFSET(class5_2,MATCH(KQ$1,'5 класс'!$A:$A,0)-7+'Итог по классам'!$B56,,,),"р")</f>
        <v>0</v>
      </c>
      <c r="KR56" s="37">
        <f ca="1">COUNTIF(OFFSET(class5_2,MATCH(KR$1,'5 класс'!$A:$A,0)-7+'Итог по классам'!$B56,,,),"ш")</f>
        <v>0</v>
      </c>
    </row>
    <row r="57" spans="1:304" x14ac:dyDescent="0.25">
      <c r="A57">
        <f t="shared" si="9"/>
        <v>1</v>
      </c>
      <c r="B57" s="37">
        <v>9</v>
      </c>
      <c r="C57" s="3" t="s">
        <v>49</v>
      </c>
      <c r="D57" s="3" t="s">
        <v>56</v>
      </c>
      <c r="E57" s="37">
        <f ca="1">COUNTIF(OFFSET(class5_1,MATCH(E$1,'5 класс'!$A:$A,0)-7+'Итог по классам'!$B57,,,),"Ф")</f>
        <v>0</v>
      </c>
      <c r="F57" s="37">
        <f ca="1">COUNTIF(OFFSET(class5_1,MATCH(F$1,'5 класс'!$A:$A,0)-7+'Итог по классам'!$B57,,,),"р")</f>
        <v>0</v>
      </c>
      <c r="G57" s="37">
        <f ca="1">COUNTIF(OFFSET(class5_1,MATCH(G$1,'5 класс'!$A:$A,0)-7+'Итог по классам'!$B57,,,),"ш")</f>
        <v>0</v>
      </c>
      <c r="H57" s="37">
        <f ca="1">COUNTIF(OFFSET(class5_2,MATCH(H$1,'5 класс'!$A:$A,0)-7+'Итог по классам'!$B57,,,),"Ф")</f>
        <v>0</v>
      </c>
      <c r="I57" s="37">
        <f ca="1">COUNTIF(OFFSET(class5_2,MATCH(I$1,'5 класс'!$A:$A,0)-7+'Итог по классам'!$B57,,,),"р")</f>
        <v>0</v>
      </c>
      <c r="J57" s="37">
        <f ca="1">COUNTIF(OFFSET(class5_2,MATCH(J$1,'5 класс'!$A:$A,0)-7+'Итог по классам'!$B57,,,),"ш")</f>
        <v>0</v>
      </c>
      <c r="K57" s="38">
        <f ca="1">COUNTIF(OFFSET(class5_1,MATCH(K$1,'5 класс'!$A:$A,0)-7+'Итог по классам'!$B57,,,),"Ф")</f>
        <v>0</v>
      </c>
      <c r="L57" s="37">
        <f ca="1">COUNTIF(OFFSET(class5_1,MATCH(L$1,'5 класс'!$A:$A,0)-7+'Итог по классам'!$B57,,,),"р")</f>
        <v>0</v>
      </c>
      <c r="M57" s="37">
        <f ca="1">COUNTIF(OFFSET(class5_1,MATCH(M$1,'5 класс'!$A:$A,0)-7+'Итог по классам'!$B57,,,),"ш")</f>
        <v>0</v>
      </c>
      <c r="N57" s="37">
        <f ca="1">COUNTIF(OFFSET(class5_2,MATCH(N$1,'5 класс'!$A:$A,0)-7+'Итог по классам'!$B57,,,),"Ф")</f>
        <v>0</v>
      </c>
      <c r="O57" s="37">
        <f ca="1">COUNTIF(OFFSET(class5_2,MATCH(O$1,'5 класс'!$A:$A,0)-7+'Итог по классам'!$B57,,,),"р")</f>
        <v>0</v>
      </c>
      <c r="P57" s="37">
        <f ca="1">COUNTIF(OFFSET(class5_2,MATCH(P$1,'5 класс'!$A:$A,0)-7+'Итог по классам'!$B57,,,),"ш")</f>
        <v>0</v>
      </c>
      <c r="Q57" s="38">
        <f ca="1">COUNTIF(OFFSET(class5_1,MATCH(Q$1,'5 класс'!$A:$A,0)-7+'Итог по классам'!$B57,,,),"Ф")</f>
        <v>0</v>
      </c>
      <c r="R57" s="37">
        <f ca="1">COUNTIF(OFFSET(class5_1,MATCH(R$1,'5 класс'!$A:$A,0)-7+'Итог по классам'!$B57,,,),"р")</f>
        <v>0</v>
      </c>
      <c r="S57" s="37">
        <f ca="1">COUNTIF(OFFSET(class5_1,MATCH(S$1,'5 класс'!$A:$A,0)-7+'Итог по классам'!$B57,,,),"ш")</f>
        <v>0</v>
      </c>
      <c r="T57" s="37">
        <f ca="1">COUNTIF(OFFSET(class5_2,MATCH(T$1,'5 класс'!$A:$A,0)-7+'Итог по классам'!$B57,,,),"Ф")</f>
        <v>0</v>
      </c>
      <c r="U57" s="37">
        <f ca="1">COUNTIF(OFFSET(class5_2,MATCH(U$1,'5 класс'!$A:$A,0)-7+'Итог по классам'!$B57,,,),"р")</f>
        <v>0</v>
      </c>
      <c r="V57" s="37">
        <f ca="1">COUNTIF(OFFSET(class5_2,MATCH(V$1,'5 класс'!$A:$A,0)-7+'Итог по классам'!$B57,,,),"ш")</f>
        <v>0</v>
      </c>
      <c r="W57" s="38">
        <f ca="1">COUNTIF(OFFSET(class5_1,MATCH(W$1,'5 класс'!$A:$A,0)-7+'Итог по классам'!$B57,,,),"Ф")</f>
        <v>0</v>
      </c>
      <c r="X57" s="37">
        <f ca="1">COUNTIF(OFFSET(class5_1,MATCH(X$1,'5 класс'!$A:$A,0)-7+'Итог по классам'!$B57,,,),"р")</f>
        <v>0</v>
      </c>
      <c r="Y57" s="37">
        <f ca="1">COUNTIF(OFFSET(class5_1,MATCH(Y$1,'5 класс'!$A:$A,0)-7+'Итог по классам'!$B57,,,),"ш")</f>
        <v>0</v>
      </c>
      <c r="Z57" s="37">
        <f ca="1">COUNTIF(OFFSET(class5_2,MATCH(Z$1,'5 класс'!$A:$A,0)-7+'Итог по классам'!$B57,,,),"Ф")</f>
        <v>0</v>
      </c>
      <c r="AA57" s="37">
        <f ca="1">COUNTIF(OFFSET(class5_2,MATCH(AA$1,'5 класс'!$A:$A,0)-7+'Итог по классам'!$B57,,,),"р")</f>
        <v>0</v>
      </c>
      <c r="AB57" s="37">
        <f ca="1">COUNTIF(OFFSET(class5_2,MATCH(AB$1,'5 класс'!$A:$A,0)-7+'Итог по классам'!$B57,,,),"ш")</f>
        <v>0</v>
      </c>
      <c r="AC57" s="38">
        <f ca="1">COUNTIF(OFFSET(class5_1,MATCH(AC$1,'5 класс'!$A:$A,0)-7+'Итог по классам'!$B57,,,),"Ф")</f>
        <v>0</v>
      </c>
      <c r="AD57" s="37">
        <f ca="1">COUNTIF(OFFSET(class5_1,MATCH(AD$1,'5 класс'!$A:$A,0)-7+'Итог по классам'!$B57,,,),"р")</f>
        <v>0</v>
      </c>
      <c r="AE57" s="37">
        <f ca="1">COUNTIF(OFFSET(class5_1,MATCH(AE$1,'5 класс'!$A:$A,0)-7+'Итог по классам'!$B57,,,),"ш")</f>
        <v>0</v>
      </c>
      <c r="AF57" s="37">
        <f ca="1">COUNTIF(OFFSET(class5_2,MATCH(AF$1,'5 класс'!$A:$A,0)-7+'Итог по классам'!$B57,,,),"Ф")</f>
        <v>0</v>
      </c>
      <c r="AG57" s="37">
        <f ca="1">COUNTIF(OFFSET(class5_2,MATCH(AG$1,'5 класс'!$A:$A,0)-7+'Итог по классам'!$B57,,,),"р")</f>
        <v>0</v>
      </c>
      <c r="AH57" s="37">
        <f ca="1">COUNTIF(OFFSET(class5_2,MATCH(AH$1,'5 класс'!$A:$A,0)-7+'Итог по классам'!$B57,,,),"ш")</f>
        <v>0</v>
      </c>
      <c r="AI57" s="38">
        <f ca="1">COUNTIF(OFFSET(class5_1,MATCH(AI$1,'5 класс'!$A:$A,0)-7+'Итог по классам'!$B57,,,),"Ф")</f>
        <v>0</v>
      </c>
      <c r="AJ57" s="37">
        <f ca="1">COUNTIF(OFFSET(class5_1,MATCH(AJ$1,'5 класс'!$A:$A,0)-7+'Итог по классам'!$B57,,,),"р")</f>
        <v>0</v>
      </c>
      <c r="AK57" s="37">
        <f ca="1">COUNTIF(OFFSET(class5_1,MATCH(AK$1,'5 класс'!$A:$A,0)-7+'Итог по классам'!$B57,,,),"ш")</f>
        <v>0</v>
      </c>
      <c r="AL57" s="37">
        <f ca="1">COUNTIF(OFFSET(class5_2,MATCH(AL$1,'5 класс'!$A:$A,0)-7+'Итог по классам'!$B57,,,),"Ф")</f>
        <v>0</v>
      </c>
      <c r="AM57" s="37">
        <f ca="1">COUNTIF(OFFSET(class5_2,MATCH(AM$1,'5 класс'!$A:$A,0)-7+'Итог по классам'!$B57,,,),"р")</f>
        <v>0</v>
      </c>
      <c r="AN57" s="37">
        <f ca="1">COUNTIF(OFFSET(class5_2,MATCH(AN$1,'5 класс'!$A:$A,0)-7+'Итог по классам'!$B57,,,),"ш")</f>
        <v>0</v>
      </c>
      <c r="AO57" s="38">
        <f ca="1">COUNTIF(OFFSET(class5_1,MATCH(AO$1,'5 класс'!$A:$A,0)-7+'Итог по классам'!$B57,,,),"Ф")</f>
        <v>0</v>
      </c>
      <c r="AP57" s="37">
        <f ca="1">COUNTIF(OFFSET(class5_1,MATCH(AP$1,'5 класс'!$A:$A,0)-7+'Итог по классам'!$B57,,,),"р")</f>
        <v>0</v>
      </c>
      <c r="AQ57" s="37">
        <f ca="1">COUNTIF(OFFSET(class5_1,MATCH(AQ$1,'5 класс'!$A:$A,0)-7+'Итог по классам'!$B57,,,),"ш")</f>
        <v>0</v>
      </c>
      <c r="AR57" s="37">
        <f ca="1">COUNTIF(OFFSET(class5_2,MATCH(AR$1,'5 класс'!$A:$A,0)-7+'Итог по классам'!$B57,,,),"Ф")</f>
        <v>0</v>
      </c>
      <c r="AS57" s="37">
        <f ca="1">COUNTIF(OFFSET(class5_2,MATCH(AS$1,'5 класс'!$A:$A,0)-7+'Итог по классам'!$B57,,,),"р")</f>
        <v>0</v>
      </c>
      <c r="AT57" s="37">
        <f ca="1">COUNTIF(OFFSET(class5_2,MATCH(AT$1,'5 класс'!$A:$A,0)-7+'Итог по классам'!$B57,,,),"ш")</f>
        <v>0</v>
      </c>
      <c r="AU57" s="38">
        <f ca="1">COUNTIF(OFFSET(class5_1,MATCH(AU$1,'5 класс'!$A:$A,0)-7+'Итог по классам'!$B57,,,),"Ф")</f>
        <v>0</v>
      </c>
      <c r="AV57" s="37">
        <f ca="1">COUNTIF(OFFSET(class5_1,MATCH(AV$1,'5 класс'!$A:$A,0)-7+'Итог по классам'!$B57,,,),"р")</f>
        <v>0</v>
      </c>
      <c r="AW57" s="37">
        <f ca="1">COUNTIF(OFFSET(class5_1,MATCH(AW$1,'5 класс'!$A:$A,0)-7+'Итог по классам'!$B57,,,),"ш")</f>
        <v>0</v>
      </c>
      <c r="AX57" s="37">
        <f ca="1">COUNTIF(OFFSET(class5_2,MATCH(AX$1,'5 класс'!$A:$A,0)-7+'Итог по классам'!$B57,,,),"Ф")</f>
        <v>0</v>
      </c>
      <c r="AY57" s="37">
        <f ca="1">COUNTIF(OFFSET(class5_2,MATCH(AY$1,'5 класс'!$A:$A,0)-7+'Итог по классам'!$B57,,,),"р")</f>
        <v>0</v>
      </c>
      <c r="AZ57" s="37">
        <f ca="1">COUNTIF(OFFSET(class5_2,MATCH(AZ$1,'5 класс'!$A:$A,0)-7+'Итог по классам'!$B57,,,),"ш")</f>
        <v>0</v>
      </c>
      <c r="BA57" s="38">
        <f ca="1">COUNTIF(OFFSET(class5_1,MATCH(BA$1,'5 класс'!$A:$A,0)-7+'Итог по классам'!$B57,,,),"Ф")</f>
        <v>0</v>
      </c>
      <c r="BB57" s="37">
        <f ca="1">COUNTIF(OFFSET(class5_1,MATCH(BB$1,'5 класс'!$A:$A,0)-7+'Итог по классам'!$B57,,,),"р")</f>
        <v>0</v>
      </c>
      <c r="BC57" s="37">
        <f ca="1">COUNTIF(OFFSET(class5_1,MATCH(BC$1,'5 класс'!$A:$A,0)-7+'Итог по классам'!$B57,,,),"ш")</f>
        <v>0</v>
      </c>
      <c r="BD57" s="37">
        <f ca="1">COUNTIF(OFFSET(class5_2,MATCH(BD$1,'5 класс'!$A:$A,0)-7+'Итог по классам'!$B57,,,),"Ф")</f>
        <v>0</v>
      </c>
      <c r="BE57" s="37">
        <f ca="1">COUNTIF(OFFSET(class5_2,MATCH(BE$1,'5 класс'!$A:$A,0)-7+'Итог по классам'!$B57,,,),"р")</f>
        <v>0</v>
      </c>
      <c r="BF57" s="37">
        <f ca="1">COUNTIF(OFFSET(class5_2,MATCH(BF$1,'5 класс'!$A:$A,0)-7+'Итог по классам'!$B57,,,),"ш")</f>
        <v>0</v>
      </c>
      <c r="BG57" s="38">
        <f ca="1">COUNTIF(OFFSET(class5_1,MATCH(BG$1,'5 класс'!$A:$A,0)-7+'Итог по классам'!$B57,,,),"Ф")</f>
        <v>0</v>
      </c>
      <c r="BH57" s="37">
        <f ca="1">COUNTIF(OFFSET(class5_1,MATCH(BH$1,'5 класс'!$A:$A,0)-7+'Итог по классам'!$B57,,,),"р")</f>
        <v>0</v>
      </c>
      <c r="BI57" s="37">
        <f ca="1">COUNTIF(OFFSET(class5_1,MATCH(BI$1,'5 класс'!$A:$A,0)-7+'Итог по классам'!$B57,,,),"ш")</f>
        <v>0</v>
      </c>
      <c r="BJ57" s="37">
        <f ca="1">COUNTIF(OFFSET(class5_2,MATCH(BJ$1,'5 класс'!$A:$A,0)-7+'Итог по классам'!$B57,,,),"Ф")</f>
        <v>0</v>
      </c>
      <c r="BK57" s="37">
        <f ca="1">COUNTIF(OFFSET(class5_2,MATCH(BK$1,'5 класс'!$A:$A,0)-7+'Итог по классам'!$B57,,,),"р")</f>
        <v>0</v>
      </c>
      <c r="BL57" s="37">
        <f ca="1">COUNTIF(OFFSET(class5_2,MATCH(BL$1,'5 класс'!$A:$A,0)-7+'Итог по классам'!$B57,,,),"ш")</f>
        <v>0</v>
      </c>
      <c r="BM57" s="38">
        <f ca="1">COUNTIF(OFFSET(class5_1,MATCH(BM$1,'5 класс'!$A:$A,0)-7+'Итог по классам'!$B57,,,),"Ф")</f>
        <v>0</v>
      </c>
      <c r="BN57" s="37">
        <f ca="1">COUNTIF(OFFSET(class5_1,MATCH(BN$1,'5 класс'!$A:$A,0)-7+'Итог по классам'!$B57,,,),"р")</f>
        <v>0</v>
      </c>
      <c r="BO57" s="37">
        <f ca="1">COUNTIF(OFFSET(class5_1,MATCH(BO$1,'5 класс'!$A:$A,0)-7+'Итог по классам'!$B57,,,),"ш")</f>
        <v>0</v>
      </c>
      <c r="BP57" s="37">
        <f ca="1">COUNTIF(OFFSET(class5_2,MATCH(BP$1,'5 класс'!$A:$A,0)-7+'Итог по классам'!$B57,,,),"Ф")</f>
        <v>0</v>
      </c>
      <c r="BQ57" s="37">
        <f ca="1">COUNTIF(OFFSET(class5_2,MATCH(BQ$1,'5 класс'!$A:$A,0)-7+'Итог по классам'!$B57,,,),"р")</f>
        <v>0</v>
      </c>
      <c r="BR57" s="37">
        <f ca="1">COUNTIF(OFFSET(class5_2,MATCH(BR$1,'5 класс'!$A:$A,0)-7+'Итог по классам'!$B57,,,),"ш")</f>
        <v>0</v>
      </c>
      <c r="BS57" s="38">
        <f ca="1">COUNTIF(OFFSET(class5_1,MATCH(BS$1,'5 класс'!$A:$A,0)-7+'Итог по классам'!$B57,,,),"Ф")</f>
        <v>0</v>
      </c>
      <c r="BT57" s="37">
        <f ca="1">COUNTIF(OFFSET(class5_1,MATCH(BT$1,'5 класс'!$A:$A,0)-7+'Итог по классам'!$B57,,,),"р")</f>
        <v>0</v>
      </c>
      <c r="BU57" s="37">
        <f ca="1">COUNTIF(OFFSET(class5_1,MATCH(BU$1,'5 класс'!$A:$A,0)-7+'Итог по классам'!$B57,,,),"ш")</f>
        <v>0</v>
      </c>
      <c r="BV57" s="37">
        <f ca="1">COUNTIF(OFFSET(class5_2,MATCH(BV$1,'5 класс'!$A:$A,0)-7+'Итог по классам'!$B57,,,),"Ф")</f>
        <v>0</v>
      </c>
      <c r="BW57" s="37">
        <f ca="1">COUNTIF(OFFSET(class5_2,MATCH(BW$1,'5 класс'!$A:$A,0)-7+'Итог по классам'!$B57,,,),"р")</f>
        <v>0</v>
      </c>
      <c r="BX57" s="37">
        <f ca="1">COUNTIF(OFFSET(class5_2,MATCH(BX$1,'5 класс'!$A:$A,0)-7+'Итог по классам'!$B57,,,),"ш")</f>
        <v>0</v>
      </c>
      <c r="BY57" s="38">
        <f ca="1">COUNTIF(OFFSET(class5_1,MATCH(BY$1,'5 класс'!$A:$A,0)-7+'Итог по классам'!$B57,,,),"Ф")</f>
        <v>0</v>
      </c>
      <c r="BZ57" s="37">
        <f ca="1">COUNTIF(OFFSET(class5_1,MATCH(BZ$1,'5 класс'!$A:$A,0)-7+'Итог по классам'!$B57,,,),"р")</f>
        <v>0</v>
      </c>
      <c r="CA57" s="37">
        <f ca="1">COUNTIF(OFFSET(class5_1,MATCH(CA$1,'5 класс'!$A:$A,0)-7+'Итог по классам'!$B57,,,),"ш")</f>
        <v>0</v>
      </c>
      <c r="CB57" s="37">
        <f ca="1">COUNTIF(OFFSET(class5_2,MATCH(CB$1,'5 класс'!$A:$A,0)-7+'Итог по классам'!$B57,,,),"Ф")</f>
        <v>0</v>
      </c>
      <c r="CC57" s="37">
        <f ca="1">COUNTIF(OFFSET(class5_2,MATCH(CC$1,'5 класс'!$A:$A,0)-7+'Итог по классам'!$B57,,,),"р")</f>
        <v>0</v>
      </c>
      <c r="CD57" s="37">
        <f ca="1">COUNTIF(OFFSET(class5_2,MATCH(CD$1,'5 класс'!$A:$A,0)-7+'Итог по классам'!$B57,,,),"ш")</f>
        <v>0</v>
      </c>
      <c r="CE57" s="38">
        <f ca="1">COUNTIF(OFFSET(class5_1,MATCH(CE$1,'5 класс'!$A:$A,0)-7+'Итог по классам'!$B57,,,),"Ф")</f>
        <v>0</v>
      </c>
      <c r="CF57" s="37">
        <f ca="1">COUNTIF(OFFSET(class5_1,MATCH(CF$1,'5 класс'!$A:$A,0)-7+'Итог по классам'!$B57,,,),"р")</f>
        <v>0</v>
      </c>
      <c r="CG57" s="37">
        <f ca="1">COUNTIF(OFFSET(class5_1,MATCH(CG$1,'5 класс'!$A:$A,0)-7+'Итог по классам'!$B57,,,),"ш")</f>
        <v>0</v>
      </c>
      <c r="CH57" s="37">
        <f ca="1">COUNTIF(OFFSET(class5_2,MATCH(CH$1,'5 класс'!$A:$A,0)-7+'Итог по классам'!$B57,,,),"Ф")</f>
        <v>0</v>
      </c>
      <c r="CI57" s="37">
        <f ca="1">COUNTIF(OFFSET(class5_2,MATCH(CI$1,'5 класс'!$A:$A,0)-7+'Итог по классам'!$B57,,,),"р")</f>
        <v>0</v>
      </c>
      <c r="CJ57" s="37">
        <f ca="1">COUNTIF(OFFSET(class5_2,MATCH(CJ$1,'5 класс'!$A:$A,0)-7+'Итог по классам'!$B57,,,),"ш")</f>
        <v>0</v>
      </c>
      <c r="CK57" s="38">
        <f ca="1">COUNTIF(OFFSET(class5_1,MATCH(CK$1,'5 класс'!$A:$A,0)-7+'Итог по классам'!$B57,,,),"Ф")</f>
        <v>0</v>
      </c>
      <c r="CL57" s="37">
        <f ca="1">COUNTIF(OFFSET(class5_1,MATCH(CL$1,'5 класс'!$A:$A,0)-7+'Итог по классам'!$B57,,,),"р")</f>
        <v>0</v>
      </c>
      <c r="CM57" s="37">
        <f ca="1">COUNTIF(OFFSET(class5_1,MATCH(CM$1,'5 класс'!$A:$A,0)-7+'Итог по классам'!$B57,,,),"ш")</f>
        <v>0</v>
      </c>
      <c r="CN57" s="37">
        <f ca="1">COUNTIF(OFFSET(class5_2,MATCH(CN$1,'5 класс'!$A:$A,0)-7+'Итог по классам'!$B57,,,),"Ф")</f>
        <v>0</v>
      </c>
      <c r="CO57" s="37">
        <f ca="1">COUNTIF(OFFSET(class5_2,MATCH(CO$1,'5 класс'!$A:$A,0)-7+'Итог по классам'!$B57,,,),"р")</f>
        <v>0</v>
      </c>
      <c r="CP57" s="37">
        <f ca="1">COUNTIF(OFFSET(class5_2,MATCH(CP$1,'5 класс'!$A:$A,0)-7+'Итог по классам'!$B57,,,),"ш")</f>
        <v>0</v>
      </c>
      <c r="CQ57" s="38">
        <f ca="1">COUNTIF(OFFSET(class5_1,MATCH(CQ$1,'5 класс'!$A:$A,0)-7+'Итог по классам'!$B57,,,),"Ф")</f>
        <v>0</v>
      </c>
      <c r="CR57" s="37">
        <f ca="1">COUNTIF(OFFSET(class5_1,MATCH(CR$1,'5 класс'!$A:$A,0)-7+'Итог по классам'!$B57,,,),"р")</f>
        <v>0</v>
      </c>
      <c r="CS57" s="37">
        <f ca="1">COUNTIF(OFFSET(class5_1,MATCH(CS$1,'5 класс'!$A:$A,0)-7+'Итог по классам'!$B57,,,),"ш")</f>
        <v>0</v>
      </c>
      <c r="CT57" s="37">
        <f ca="1">COUNTIF(OFFSET(class5_2,MATCH(CT$1,'5 класс'!$A:$A,0)-7+'Итог по классам'!$B57,,,),"Ф")</f>
        <v>0</v>
      </c>
      <c r="CU57" s="37">
        <f ca="1">COUNTIF(OFFSET(class5_2,MATCH(CU$1,'5 класс'!$A:$A,0)-7+'Итог по классам'!$B57,,,),"р")</f>
        <v>0</v>
      </c>
      <c r="CV57" s="37">
        <f ca="1">COUNTIF(OFFSET(class5_2,MATCH(CV$1,'5 класс'!$A:$A,0)-7+'Итог по классам'!$B57,,,),"ш")</f>
        <v>0</v>
      </c>
      <c r="CW57" s="38">
        <f ca="1">COUNTIF(OFFSET(class5_1,MATCH(CW$1,'5 класс'!$A:$A,0)-7+'Итог по классам'!$B57,,,),"Ф")</f>
        <v>0</v>
      </c>
      <c r="CX57" s="37">
        <f ca="1">COUNTIF(OFFSET(class5_1,MATCH(CX$1,'5 класс'!$A:$A,0)-7+'Итог по классам'!$B57,,,),"р")</f>
        <v>0</v>
      </c>
      <c r="CY57" s="37">
        <f ca="1">COUNTIF(OFFSET(class5_1,MATCH(CY$1,'5 класс'!$A:$A,0)-7+'Итог по классам'!$B57,,,),"ш")</f>
        <v>0</v>
      </c>
      <c r="CZ57" s="37">
        <f ca="1">COUNTIF(OFFSET(class5_2,MATCH(CZ$1,'5 класс'!$A:$A,0)-7+'Итог по классам'!$B57,,,),"Ф")</f>
        <v>0</v>
      </c>
      <c r="DA57" s="37">
        <f ca="1">COUNTIF(OFFSET(class5_2,MATCH(DA$1,'5 класс'!$A:$A,0)-7+'Итог по классам'!$B57,,,),"р")</f>
        <v>0</v>
      </c>
      <c r="DB57" s="37">
        <f ca="1">COUNTIF(OFFSET(class5_2,MATCH(DB$1,'5 класс'!$A:$A,0)-7+'Итог по классам'!$B57,,,),"ш")</f>
        <v>0</v>
      </c>
      <c r="DC57" s="38">
        <f ca="1">COUNTIF(OFFSET(class5_1,MATCH(DC$1,'5 класс'!$A:$A,0)-7+'Итог по классам'!$B57,,,),"Ф")</f>
        <v>0</v>
      </c>
      <c r="DD57" s="37">
        <f ca="1">COUNTIF(OFFSET(class5_1,MATCH(DD$1,'5 класс'!$A:$A,0)-7+'Итог по классам'!$B57,,,),"р")</f>
        <v>0</v>
      </c>
      <c r="DE57" s="37">
        <f ca="1">COUNTIF(OFFSET(class5_1,MATCH(DE$1,'5 класс'!$A:$A,0)-7+'Итог по классам'!$B57,,,),"ш")</f>
        <v>0</v>
      </c>
      <c r="DF57" s="37">
        <f ca="1">COUNTIF(OFFSET(class5_2,MATCH(DF$1,'5 класс'!$A:$A,0)-7+'Итог по классам'!$B57,,,),"Ф")</f>
        <v>0</v>
      </c>
      <c r="DG57" s="37">
        <f ca="1">COUNTIF(OFFSET(class5_2,MATCH(DG$1,'5 класс'!$A:$A,0)-7+'Итог по классам'!$B57,,,),"р")</f>
        <v>0</v>
      </c>
      <c r="DH57" s="37">
        <f ca="1">COUNTIF(OFFSET(class5_2,MATCH(DH$1,'5 класс'!$A:$A,0)-7+'Итог по классам'!$B57,,,),"ш")</f>
        <v>0</v>
      </c>
      <c r="DI57" s="38">
        <f ca="1">COUNTIF(OFFSET(class5_1,MATCH(DI$1,'5 класс'!$A:$A,0)-7+'Итог по классам'!$B57,,,),"Ф")</f>
        <v>0</v>
      </c>
      <c r="DJ57" s="37">
        <f ca="1">COUNTIF(OFFSET(class5_1,MATCH(DJ$1,'5 класс'!$A:$A,0)-7+'Итог по классам'!$B57,,,),"р")</f>
        <v>0</v>
      </c>
      <c r="DK57" s="37">
        <f ca="1">COUNTIF(OFFSET(class5_1,MATCH(DK$1,'5 класс'!$A:$A,0)-7+'Итог по классам'!$B57,,,),"ш")</f>
        <v>0</v>
      </c>
      <c r="DL57" s="37">
        <f ca="1">COUNTIF(OFFSET(class5_2,MATCH(DL$1,'5 класс'!$A:$A,0)-7+'Итог по классам'!$B57,,,),"Ф")</f>
        <v>0</v>
      </c>
      <c r="DM57" s="37">
        <f ca="1">COUNTIF(OFFSET(class5_2,MATCH(DM$1,'5 класс'!$A:$A,0)-7+'Итог по классам'!$B57,,,),"р")</f>
        <v>0</v>
      </c>
      <c r="DN57" s="37">
        <f ca="1">COUNTIF(OFFSET(class5_2,MATCH(DN$1,'5 класс'!$A:$A,0)-7+'Итог по классам'!$B57,,,),"ш")</f>
        <v>0</v>
      </c>
      <c r="DO57" s="38">
        <f ca="1">COUNTIF(OFFSET(class5_1,MATCH(DO$1,'5 класс'!$A:$A,0)-7+'Итог по классам'!$B57,,,),"Ф")</f>
        <v>0</v>
      </c>
      <c r="DP57" s="37">
        <f ca="1">COUNTIF(OFFSET(class5_1,MATCH(DP$1,'5 класс'!$A:$A,0)-7+'Итог по классам'!$B57,,,),"р")</f>
        <v>0</v>
      </c>
      <c r="DQ57" s="37">
        <f ca="1">COUNTIF(OFFSET(class5_1,MATCH(DQ$1,'5 класс'!$A:$A,0)-7+'Итог по классам'!$B57,,,),"ш")</f>
        <v>0</v>
      </c>
      <c r="DR57" s="37">
        <f ca="1">COUNTIF(OFFSET(class5_2,MATCH(DR$1,'5 класс'!$A:$A,0)-7+'Итог по классам'!$B57,,,),"Ф")</f>
        <v>0</v>
      </c>
      <c r="DS57" s="37">
        <f ca="1">COUNTIF(OFFSET(class5_2,MATCH(DS$1,'5 класс'!$A:$A,0)-7+'Итог по классам'!$B57,,,),"р")</f>
        <v>0</v>
      </c>
      <c r="DT57" s="37">
        <f ca="1">COUNTIF(OFFSET(class5_2,MATCH(DT$1,'5 класс'!$A:$A,0)-7+'Итог по классам'!$B57,,,),"ш")</f>
        <v>0</v>
      </c>
      <c r="DU57" s="38">
        <f ca="1">COUNTIF(OFFSET(class5_1,MATCH(DU$1,'5 класс'!$A:$A,0)-7+'Итог по классам'!$B57,,,),"Ф")</f>
        <v>0</v>
      </c>
      <c r="DV57" s="37">
        <f ca="1">COUNTIF(OFFSET(class5_1,MATCH(DV$1,'5 класс'!$A:$A,0)-7+'Итог по классам'!$B57,,,),"р")</f>
        <v>0</v>
      </c>
      <c r="DW57" s="37">
        <f ca="1">COUNTIF(OFFSET(class5_1,MATCH(DW$1,'5 класс'!$A:$A,0)-7+'Итог по классам'!$B57,,,),"ш")</f>
        <v>0</v>
      </c>
      <c r="DX57" s="37">
        <f ca="1">COUNTIF(OFFSET(class5_2,MATCH(DX$1,'5 класс'!$A:$A,0)-7+'Итог по классам'!$B57,,,),"Ф")</f>
        <v>0</v>
      </c>
      <c r="DY57" s="37">
        <f ca="1">COUNTIF(OFFSET(class5_2,MATCH(DY$1,'5 класс'!$A:$A,0)-7+'Итог по классам'!$B57,,,),"р")</f>
        <v>0</v>
      </c>
      <c r="DZ57" s="37">
        <f ca="1">COUNTIF(OFFSET(class5_2,MATCH(DZ$1,'5 класс'!$A:$A,0)-7+'Итог по классам'!$B57,,,),"ш")</f>
        <v>0</v>
      </c>
      <c r="EA57" s="38">
        <f ca="1">COUNTIF(OFFSET(class5_1,MATCH(EA$1,'5 класс'!$A:$A,0)-7+'Итог по классам'!$B57,,,),"Ф")</f>
        <v>0</v>
      </c>
      <c r="EB57" s="37">
        <f ca="1">COUNTIF(OFFSET(class5_1,MATCH(EB$1,'5 класс'!$A:$A,0)-7+'Итог по классам'!$B57,,,),"р")</f>
        <v>0</v>
      </c>
      <c r="EC57" s="37">
        <f ca="1">COUNTIF(OFFSET(class5_1,MATCH(EC$1,'5 класс'!$A:$A,0)-7+'Итог по классам'!$B57,,,),"ш")</f>
        <v>0</v>
      </c>
      <c r="ED57" s="37">
        <f ca="1">COUNTIF(OFFSET(class5_2,MATCH(ED$1,'5 класс'!$A:$A,0)-7+'Итог по классам'!$B57,,,),"Ф")</f>
        <v>0</v>
      </c>
      <c r="EE57" s="37">
        <f ca="1">COUNTIF(OFFSET(class5_2,MATCH(EE$1,'5 класс'!$A:$A,0)-7+'Итог по классам'!$B57,,,),"р")</f>
        <v>0</v>
      </c>
      <c r="EF57" s="37">
        <f ca="1">COUNTIF(OFFSET(class5_2,MATCH(EF$1,'5 класс'!$A:$A,0)-7+'Итог по классам'!$B57,,,),"ш")</f>
        <v>0</v>
      </c>
      <c r="EG57" s="38">
        <f ca="1">COUNTIF(OFFSET(class5_1,MATCH(EG$1,'5 класс'!$A:$A,0)-7+'Итог по классам'!$B57,,,),"Ф")</f>
        <v>0</v>
      </c>
      <c r="EH57" s="37">
        <f ca="1">COUNTIF(OFFSET(class5_1,MATCH(EH$1,'5 класс'!$A:$A,0)-7+'Итог по классам'!$B57,,,),"р")</f>
        <v>0</v>
      </c>
      <c r="EI57" s="37">
        <f ca="1">COUNTIF(OFFSET(class5_1,MATCH(EI$1,'5 класс'!$A:$A,0)-7+'Итог по классам'!$B57,,,),"ш")</f>
        <v>0</v>
      </c>
      <c r="EJ57" s="37">
        <f ca="1">COUNTIF(OFFSET(class5_2,MATCH(EJ$1,'5 класс'!$A:$A,0)-7+'Итог по классам'!$B57,,,),"Ф")</f>
        <v>0</v>
      </c>
      <c r="EK57" s="37">
        <f ca="1">COUNTIF(OFFSET(class5_2,MATCH(EK$1,'5 класс'!$A:$A,0)-7+'Итог по классам'!$B57,,,),"р")</f>
        <v>0</v>
      </c>
      <c r="EL57" s="37">
        <f ca="1">COUNTIF(OFFSET(class5_2,MATCH(EL$1,'5 класс'!$A:$A,0)-7+'Итог по классам'!$B57,,,),"ш")</f>
        <v>0</v>
      </c>
      <c r="EM57" s="38">
        <f ca="1">COUNTIF(OFFSET(class5_1,MATCH(EM$1,'5 класс'!$A:$A,0)-7+'Итог по классам'!$B57,,,),"Ф")</f>
        <v>0</v>
      </c>
      <c r="EN57" s="37">
        <f ca="1">COUNTIF(OFFSET(class5_1,MATCH(EN$1,'5 класс'!$A:$A,0)-7+'Итог по классам'!$B57,,,),"р")</f>
        <v>0</v>
      </c>
      <c r="EO57" s="37">
        <f ca="1">COUNTIF(OFFSET(class5_1,MATCH(EO$1,'5 класс'!$A:$A,0)-7+'Итог по классам'!$B57,,,),"ш")</f>
        <v>0</v>
      </c>
      <c r="EP57" s="37">
        <f ca="1">COUNTIF(OFFSET(class5_2,MATCH(EP$1,'5 класс'!$A:$A,0)-7+'Итог по классам'!$B57,,,),"Ф")</f>
        <v>0</v>
      </c>
      <c r="EQ57" s="37">
        <f ca="1">COUNTIF(OFFSET(class5_2,MATCH(EQ$1,'5 класс'!$A:$A,0)-7+'Итог по классам'!$B57,,,),"р")</f>
        <v>0</v>
      </c>
      <c r="ER57" s="37">
        <f ca="1">COUNTIF(OFFSET(class5_2,MATCH(ER$1,'5 класс'!$A:$A,0)-7+'Итог по классам'!$B57,,,),"ш")</f>
        <v>0</v>
      </c>
      <c r="ES57" s="38">
        <f ca="1">COUNTIF(OFFSET(class5_1,MATCH(ES$1,'5 класс'!$A:$A,0)-7+'Итог по классам'!$B57,,,),"Ф")</f>
        <v>0</v>
      </c>
      <c r="ET57" s="37">
        <f ca="1">COUNTIF(OFFSET(class5_1,MATCH(ET$1,'5 класс'!$A:$A,0)-7+'Итог по классам'!$B57,,,),"р")</f>
        <v>0</v>
      </c>
      <c r="EU57" s="37">
        <f ca="1">COUNTIF(OFFSET(class5_1,MATCH(EU$1,'5 класс'!$A:$A,0)-7+'Итог по классам'!$B57,,,),"ш")</f>
        <v>0</v>
      </c>
      <c r="EV57" s="37">
        <f ca="1">COUNTIF(OFFSET(class5_2,MATCH(EV$1,'5 класс'!$A:$A,0)-7+'Итог по классам'!$B57,,,),"Ф")</f>
        <v>0</v>
      </c>
      <c r="EW57" s="37">
        <f ca="1">COUNTIF(OFFSET(class5_2,MATCH(EW$1,'5 класс'!$A:$A,0)-7+'Итог по классам'!$B57,,,),"р")</f>
        <v>0</v>
      </c>
      <c r="EX57" s="37">
        <f ca="1">COUNTIF(OFFSET(class5_2,MATCH(EX$1,'5 класс'!$A:$A,0)-7+'Итог по классам'!$B57,,,),"ш")</f>
        <v>0</v>
      </c>
      <c r="EY57" s="38">
        <f ca="1">COUNTIF(OFFSET(class5_1,MATCH(EY$1,'5 класс'!$A:$A,0)-7+'Итог по классам'!$B57,,,),"Ф")</f>
        <v>0</v>
      </c>
      <c r="EZ57" s="37">
        <f ca="1">COUNTIF(OFFSET(class5_1,MATCH(EZ$1,'5 класс'!$A:$A,0)-7+'Итог по классам'!$B57,,,),"р")</f>
        <v>0</v>
      </c>
      <c r="FA57" s="37">
        <f ca="1">COUNTIF(OFFSET(class5_1,MATCH(FA$1,'5 класс'!$A:$A,0)-7+'Итог по классам'!$B57,,,),"ш")</f>
        <v>0</v>
      </c>
      <c r="FB57" s="37">
        <f ca="1">COUNTIF(OFFSET(class5_2,MATCH(FB$1,'5 класс'!$A:$A,0)-7+'Итог по классам'!$B57,,,),"Ф")</f>
        <v>0</v>
      </c>
      <c r="FC57" s="37">
        <f ca="1">COUNTIF(OFFSET(class5_2,MATCH(FC$1,'5 класс'!$A:$A,0)-7+'Итог по классам'!$B57,,,),"р")</f>
        <v>0</v>
      </c>
      <c r="FD57" s="37">
        <f ca="1">COUNTIF(OFFSET(class5_2,MATCH(FD$1,'5 класс'!$A:$A,0)-7+'Итог по классам'!$B57,,,),"ш")</f>
        <v>0</v>
      </c>
      <c r="FE57" s="38">
        <f ca="1">COUNTIF(OFFSET(class5_1,MATCH(FE$1,'5 класс'!$A:$A,0)-7+'Итог по классам'!$B57,,,),"Ф")</f>
        <v>0</v>
      </c>
      <c r="FF57" s="37">
        <f ca="1">COUNTIF(OFFSET(class5_1,MATCH(FF$1,'5 класс'!$A:$A,0)-7+'Итог по классам'!$B57,,,),"р")</f>
        <v>0</v>
      </c>
      <c r="FG57" s="37">
        <f ca="1">COUNTIF(OFFSET(class5_1,MATCH(FG$1,'5 класс'!$A:$A,0)-7+'Итог по классам'!$B57,,,),"ш")</f>
        <v>0</v>
      </c>
      <c r="FH57" s="37">
        <f ca="1">COUNTIF(OFFSET(class5_2,MATCH(FH$1,'5 класс'!$A:$A,0)-7+'Итог по классам'!$B57,,,),"Ф")</f>
        <v>0</v>
      </c>
      <c r="FI57" s="37">
        <f ca="1">COUNTIF(OFFSET(class5_2,MATCH(FI$1,'5 класс'!$A:$A,0)-7+'Итог по классам'!$B57,,,),"р")</f>
        <v>0</v>
      </c>
      <c r="FJ57" s="37">
        <f ca="1">COUNTIF(OFFSET(class5_2,MATCH(FJ$1,'5 класс'!$A:$A,0)-7+'Итог по классам'!$B57,,,),"ш")</f>
        <v>0</v>
      </c>
      <c r="FK57" s="38">
        <f ca="1">COUNTIF(OFFSET(class5_1,MATCH(FK$1,'5 класс'!$A:$A,0)-7+'Итог по классам'!$B57,,,),"Ф")</f>
        <v>0</v>
      </c>
      <c r="FL57" s="37">
        <f ca="1">COUNTIF(OFFSET(class5_1,MATCH(FL$1,'5 класс'!$A:$A,0)-7+'Итог по классам'!$B57,,,),"р")</f>
        <v>0</v>
      </c>
      <c r="FM57" s="37">
        <f ca="1">COUNTIF(OFFSET(class5_1,MATCH(FM$1,'5 класс'!$A:$A,0)-7+'Итог по классам'!$B57,,,),"ш")</f>
        <v>0</v>
      </c>
      <c r="FN57" s="37">
        <f ca="1">COUNTIF(OFFSET(class5_2,MATCH(FN$1,'5 класс'!$A:$A,0)-7+'Итог по классам'!$B57,,,),"Ф")</f>
        <v>0</v>
      </c>
      <c r="FO57" s="37">
        <f ca="1">COUNTIF(OFFSET(class5_2,MATCH(FO$1,'5 класс'!$A:$A,0)-7+'Итог по классам'!$B57,,,),"р")</f>
        <v>0</v>
      </c>
      <c r="FP57" s="37">
        <f ca="1">COUNTIF(OFFSET(class5_2,MATCH(FP$1,'5 класс'!$A:$A,0)-7+'Итог по классам'!$B57,,,),"ш")</f>
        <v>0</v>
      </c>
      <c r="FQ57" s="38">
        <f ca="1">COUNTIF(OFFSET(class5_1,MATCH(FQ$1,'5 класс'!$A:$A,0)-7+'Итог по классам'!$B57,,,),"Ф")</f>
        <v>0</v>
      </c>
      <c r="FR57" s="37">
        <f ca="1">COUNTIF(OFFSET(class5_1,MATCH(FR$1,'5 класс'!$A:$A,0)-7+'Итог по классам'!$B57,,,),"р")</f>
        <v>0</v>
      </c>
      <c r="FS57" s="37">
        <f ca="1">COUNTIF(OFFSET(class5_1,MATCH(FS$1,'5 класс'!$A:$A,0)-7+'Итог по классам'!$B57,,,),"ш")</f>
        <v>0</v>
      </c>
      <c r="FT57" s="37">
        <f ca="1">COUNTIF(OFFSET(class5_2,MATCH(FT$1,'5 класс'!$A:$A,0)-7+'Итог по классам'!$B57,,,),"Ф")</f>
        <v>0</v>
      </c>
      <c r="FU57" s="37">
        <f ca="1">COUNTIF(OFFSET(class5_2,MATCH(FU$1,'5 класс'!$A:$A,0)-7+'Итог по классам'!$B57,,,),"р")</f>
        <v>0</v>
      </c>
      <c r="FV57" s="37">
        <f ca="1">COUNTIF(OFFSET(class5_2,MATCH(FV$1,'5 класс'!$A:$A,0)-7+'Итог по классам'!$B57,,,),"ш")</f>
        <v>0</v>
      </c>
      <c r="FW57" s="38">
        <f ca="1">COUNTIF(OFFSET(class5_1,MATCH(FW$1,'5 класс'!$A:$A,0)-7+'Итог по классам'!$B57,,,),"Ф")</f>
        <v>0</v>
      </c>
      <c r="FX57" s="37">
        <f ca="1">COUNTIF(OFFSET(class5_1,MATCH(FX$1,'5 класс'!$A:$A,0)-7+'Итог по классам'!$B57,,,),"р")</f>
        <v>0</v>
      </c>
      <c r="FY57" s="37">
        <f ca="1">COUNTIF(OFFSET(class5_1,MATCH(FY$1,'5 класс'!$A:$A,0)-7+'Итог по классам'!$B57,,,),"ш")</f>
        <v>0</v>
      </c>
      <c r="FZ57" s="37">
        <f ca="1">COUNTIF(OFFSET(class5_2,MATCH(FZ$1,'5 класс'!$A:$A,0)-7+'Итог по классам'!$B57,,,),"Ф")</f>
        <v>0</v>
      </c>
      <c r="GA57" s="37">
        <f ca="1">COUNTIF(OFFSET(class5_2,MATCH(GA$1,'5 класс'!$A:$A,0)-7+'Итог по классам'!$B57,,,),"р")</f>
        <v>0</v>
      </c>
      <c r="GB57" s="37">
        <f ca="1">COUNTIF(OFFSET(class5_2,MATCH(GB$1,'5 класс'!$A:$A,0)-7+'Итог по классам'!$B57,,,),"ш")</f>
        <v>0</v>
      </c>
      <c r="GC57" s="38">
        <f ca="1">COUNTIF(OFFSET(class5_1,MATCH(GC$1,'5 класс'!$A:$A,0)-7+'Итог по классам'!$B57,,,),"Ф")</f>
        <v>0</v>
      </c>
      <c r="GD57" s="37">
        <f ca="1">COUNTIF(OFFSET(class5_1,MATCH(GD$1,'5 класс'!$A:$A,0)-7+'Итог по классам'!$B57,,,),"р")</f>
        <v>0</v>
      </c>
      <c r="GE57" s="37">
        <f ca="1">COUNTIF(OFFSET(class5_1,MATCH(GE$1,'5 класс'!$A:$A,0)-7+'Итог по классам'!$B57,,,),"ш")</f>
        <v>0</v>
      </c>
      <c r="GF57" s="37">
        <f ca="1">COUNTIF(OFFSET(class5_2,MATCH(GF$1,'5 класс'!$A:$A,0)-7+'Итог по классам'!$B57,,,),"Ф")</f>
        <v>0</v>
      </c>
      <c r="GG57" s="37">
        <f ca="1">COUNTIF(OFFSET(class5_2,MATCH(GG$1,'5 класс'!$A:$A,0)-7+'Итог по классам'!$B57,,,),"р")</f>
        <v>0</v>
      </c>
      <c r="GH57" s="37">
        <f ca="1">COUNTIF(OFFSET(class5_2,MATCH(GH$1,'5 класс'!$A:$A,0)-7+'Итог по классам'!$B57,,,),"ш")</f>
        <v>0</v>
      </c>
      <c r="GI57" s="38">
        <f ca="1">COUNTIF(OFFSET(class5_1,MATCH(GI$1,'5 класс'!$A:$A,0)-7+'Итог по классам'!$B57,,,),"Ф")</f>
        <v>0</v>
      </c>
      <c r="GJ57" s="37">
        <f ca="1">COUNTIF(OFFSET(class5_1,MATCH(GJ$1,'5 класс'!$A:$A,0)-7+'Итог по классам'!$B57,,,),"р")</f>
        <v>0</v>
      </c>
      <c r="GK57" s="37">
        <f ca="1">COUNTIF(OFFSET(class5_1,MATCH(GK$1,'5 класс'!$A:$A,0)-7+'Итог по классам'!$B57,,,),"ш")</f>
        <v>0</v>
      </c>
      <c r="GL57" s="37">
        <f ca="1">COUNTIF(OFFSET(class5_2,MATCH(GL$1,'5 класс'!$A:$A,0)-7+'Итог по классам'!$B57,,,),"Ф")</f>
        <v>0</v>
      </c>
      <c r="GM57" s="37">
        <f ca="1">COUNTIF(OFFSET(class5_2,MATCH(GM$1,'5 класс'!$A:$A,0)-7+'Итог по классам'!$B57,,,),"р")</f>
        <v>0</v>
      </c>
      <c r="GN57" s="37">
        <f ca="1">COUNTIF(OFFSET(class5_2,MATCH(GN$1,'5 класс'!$A:$A,0)-7+'Итог по классам'!$B57,,,),"ш")</f>
        <v>0</v>
      </c>
      <c r="GO57" s="38">
        <f ca="1">COUNTIF(OFFSET(class5_1,MATCH(GO$1,'5 класс'!$A:$A,0)-7+'Итог по классам'!$B57,,,),"Ф")</f>
        <v>0</v>
      </c>
      <c r="GP57" s="37">
        <f ca="1">COUNTIF(OFFSET(class5_1,MATCH(GP$1,'5 класс'!$A:$A,0)-7+'Итог по классам'!$B57,,,),"р")</f>
        <v>0</v>
      </c>
      <c r="GQ57" s="37">
        <f ca="1">COUNTIF(OFFSET(class5_1,MATCH(GQ$1,'5 класс'!$A:$A,0)-7+'Итог по классам'!$B57,,,),"ш")</f>
        <v>0</v>
      </c>
      <c r="GR57" s="37">
        <f ca="1">COUNTIF(OFFSET(class5_2,MATCH(GR$1,'5 класс'!$A:$A,0)-7+'Итог по классам'!$B57,,,),"Ф")</f>
        <v>0</v>
      </c>
      <c r="GS57" s="37">
        <f ca="1">COUNTIF(OFFSET(class5_2,MATCH(GS$1,'5 класс'!$A:$A,0)-7+'Итог по классам'!$B57,,,),"р")</f>
        <v>0</v>
      </c>
      <c r="GT57" s="37">
        <f ca="1">COUNTIF(OFFSET(class5_2,MATCH(GT$1,'5 класс'!$A:$A,0)-7+'Итог по классам'!$B57,,,),"ш")</f>
        <v>0</v>
      </c>
      <c r="GU57" s="38">
        <f ca="1">COUNTIF(OFFSET(class5_1,MATCH(GU$1,'5 класс'!$A:$A,0)-7+'Итог по классам'!$B57,,,),"Ф")</f>
        <v>0</v>
      </c>
      <c r="GV57" s="37">
        <f ca="1">COUNTIF(OFFSET(class5_1,MATCH(GV$1,'5 класс'!$A:$A,0)-7+'Итог по классам'!$B57,,,),"р")</f>
        <v>0</v>
      </c>
      <c r="GW57" s="37">
        <f ca="1">COUNTIF(OFFSET(class5_1,MATCH(GW$1,'5 класс'!$A:$A,0)-7+'Итог по классам'!$B57,,,),"ш")</f>
        <v>0</v>
      </c>
      <c r="GX57" s="37">
        <f ca="1">COUNTIF(OFFSET(class5_2,MATCH(GX$1,'5 класс'!$A:$A,0)-7+'Итог по классам'!$B57,,,),"Ф")</f>
        <v>0</v>
      </c>
      <c r="GY57" s="37">
        <f ca="1">COUNTIF(OFFSET(class5_2,MATCH(GY$1,'5 класс'!$A:$A,0)-7+'Итог по классам'!$B57,,,),"р")</f>
        <v>0</v>
      </c>
      <c r="GZ57" s="37">
        <f ca="1">COUNTIF(OFFSET(class5_2,MATCH(GZ$1,'5 класс'!$A:$A,0)-7+'Итог по классам'!$B57,,,),"ш")</f>
        <v>0</v>
      </c>
      <c r="HA57" s="38">
        <f ca="1">COUNTIF(OFFSET(class5_1,MATCH(HA$1,'5 класс'!$A:$A,0)-7+'Итог по классам'!$B57,,,),"Ф")</f>
        <v>0</v>
      </c>
      <c r="HB57" s="37">
        <f ca="1">COUNTIF(OFFSET(class5_1,MATCH(HB$1,'5 класс'!$A:$A,0)-7+'Итог по классам'!$B57,,,),"р")</f>
        <v>0</v>
      </c>
      <c r="HC57" s="37">
        <f ca="1">COUNTIF(OFFSET(class5_1,MATCH(HC$1,'5 класс'!$A:$A,0)-7+'Итог по классам'!$B57,,,),"ш")</f>
        <v>0</v>
      </c>
      <c r="HD57" s="37">
        <f ca="1">COUNTIF(OFFSET(class5_2,MATCH(HD$1,'5 класс'!$A:$A,0)-7+'Итог по классам'!$B57,,,),"Ф")</f>
        <v>0</v>
      </c>
      <c r="HE57" s="37">
        <f ca="1">COUNTIF(OFFSET(class5_2,MATCH(HE$1,'5 класс'!$A:$A,0)-7+'Итог по классам'!$B57,,,),"р")</f>
        <v>0</v>
      </c>
      <c r="HF57" s="37">
        <f ca="1">COUNTIF(OFFSET(class5_2,MATCH(HF$1,'5 класс'!$A:$A,0)-7+'Итог по классам'!$B57,,,),"ш")</f>
        <v>0</v>
      </c>
      <c r="HG57" s="38">
        <f ca="1">COUNTIF(OFFSET(class5_1,MATCH(HG$1,'5 класс'!$A:$A,0)-7+'Итог по классам'!$B57,,,),"Ф")</f>
        <v>0</v>
      </c>
      <c r="HH57" s="37">
        <f ca="1">COUNTIF(OFFSET(class5_1,MATCH(HH$1,'5 класс'!$A:$A,0)-7+'Итог по классам'!$B57,,,),"р")</f>
        <v>0</v>
      </c>
      <c r="HI57" s="37">
        <f ca="1">COUNTIF(OFFSET(class5_1,MATCH(HI$1,'5 класс'!$A:$A,0)-7+'Итог по классам'!$B57,,,),"ш")</f>
        <v>0</v>
      </c>
      <c r="HJ57" s="37">
        <f ca="1">COUNTIF(OFFSET(class5_2,MATCH(HJ$1,'5 класс'!$A:$A,0)-7+'Итог по классам'!$B57,,,),"Ф")</f>
        <v>0</v>
      </c>
      <c r="HK57" s="37">
        <f ca="1">COUNTIF(OFFSET(class5_2,MATCH(HK$1,'5 класс'!$A:$A,0)-7+'Итог по классам'!$B57,,,),"р")</f>
        <v>0</v>
      </c>
      <c r="HL57" s="37">
        <f ca="1">COUNTIF(OFFSET(class5_2,MATCH(HL$1,'5 класс'!$A:$A,0)-7+'Итог по классам'!$B57,,,),"ш")</f>
        <v>0</v>
      </c>
      <c r="HM57" s="38">
        <f ca="1">COUNTIF(OFFSET(class5_1,MATCH(HM$1,'5 класс'!$A:$A,0)-7+'Итог по классам'!$B57,,,),"Ф")</f>
        <v>0</v>
      </c>
      <c r="HN57" s="37">
        <f ca="1">COUNTIF(OFFSET(class5_1,MATCH(HN$1,'5 класс'!$A:$A,0)-7+'Итог по классам'!$B57,,,),"р")</f>
        <v>0</v>
      </c>
      <c r="HO57" s="37">
        <f ca="1">COUNTIF(OFFSET(class5_1,MATCH(HO$1,'5 класс'!$A:$A,0)-7+'Итог по классам'!$B57,,,),"ш")</f>
        <v>0</v>
      </c>
      <c r="HP57" s="37">
        <f ca="1">COUNTIF(OFFSET(class5_2,MATCH(HP$1,'5 класс'!$A:$A,0)-7+'Итог по классам'!$B57,,,),"Ф")</f>
        <v>0</v>
      </c>
      <c r="HQ57" s="37">
        <f ca="1">COUNTIF(OFFSET(class5_2,MATCH(HQ$1,'5 класс'!$A:$A,0)-7+'Итог по классам'!$B57,,,),"р")</f>
        <v>0</v>
      </c>
      <c r="HR57" s="37">
        <f ca="1">COUNTIF(OFFSET(class5_2,MATCH(HR$1,'5 класс'!$A:$A,0)-7+'Итог по классам'!$B57,,,),"ш")</f>
        <v>0</v>
      </c>
      <c r="HS57" s="38">
        <f ca="1">COUNTIF(OFFSET(class5_1,MATCH(HS$1,'5 класс'!$A:$A,0)-7+'Итог по классам'!$B57,,,),"Ф")</f>
        <v>0</v>
      </c>
      <c r="HT57" s="37">
        <f ca="1">COUNTIF(OFFSET(class5_1,MATCH(HT$1,'5 класс'!$A:$A,0)-7+'Итог по классам'!$B57,,,),"р")</f>
        <v>0</v>
      </c>
      <c r="HU57" s="37">
        <f ca="1">COUNTIF(OFFSET(class5_1,MATCH(HU$1,'5 класс'!$A:$A,0)-7+'Итог по классам'!$B57,,,),"ш")</f>
        <v>0</v>
      </c>
      <c r="HV57" s="37">
        <f ca="1">COUNTIF(OFFSET(class5_2,MATCH(HV$1,'5 класс'!$A:$A,0)-7+'Итог по классам'!$B57,,,),"Ф")</f>
        <v>0</v>
      </c>
      <c r="HW57" s="37">
        <f ca="1">COUNTIF(OFFSET(class5_2,MATCH(HW$1,'5 класс'!$A:$A,0)-7+'Итог по классам'!$B57,,,),"р")</f>
        <v>0</v>
      </c>
      <c r="HX57" s="37">
        <f ca="1">COUNTIF(OFFSET(class5_2,MATCH(HX$1,'5 класс'!$A:$A,0)-7+'Итог по классам'!$B57,,,),"ш")</f>
        <v>0</v>
      </c>
      <c r="HY57" s="38">
        <f ca="1">COUNTIF(OFFSET(class5_1,MATCH(HY$1,'5 класс'!$A:$A,0)-7+'Итог по классам'!$B57,,,),"Ф")</f>
        <v>0</v>
      </c>
      <c r="HZ57" s="37">
        <f ca="1">COUNTIF(OFFSET(class5_1,MATCH(HZ$1,'5 класс'!$A:$A,0)-7+'Итог по классам'!$B57,,,),"р")</f>
        <v>0</v>
      </c>
      <c r="IA57" s="37">
        <f ca="1">COUNTIF(OFFSET(class5_1,MATCH(IA$1,'5 класс'!$A:$A,0)-7+'Итог по классам'!$B57,,,),"ш")</f>
        <v>0</v>
      </c>
      <c r="IB57" s="37">
        <f ca="1">COUNTIF(OFFSET(class5_2,MATCH(IB$1,'5 класс'!$A:$A,0)-7+'Итог по классам'!$B57,,,),"Ф")</f>
        <v>0</v>
      </c>
      <c r="IC57" s="37">
        <f ca="1">COUNTIF(OFFSET(class5_2,MATCH(IC$1,'5 класс'!$A:$A,0)-7+'Итог по классам'!$B57,,,),"р")</f>
        <v>0</v>
      </c>
      <c r="ID57" s="37">
        <f ca="1">COUNTIF(OFFSET(class5_2,MATCH(ID$1,'5 класс'!$A:$A,0)-7+'Итог по классам'!$B57,,,),"ш")</f>
        <v>0</v>
      </c>
      <c r="IE57" s="38">
        <f ca="1">COUNTIF(OFFSET(class5_1,MATCH(IE$1,'5 класс'!$A:$A,0)-7+'Итог по классам'!$B57,,,),"Ф")</f>
        <v>0</v>
      </c>
      <c r="IF57" s="37">
        <f ca="1">COUNTIF(OFFSET(class5_1,MATCH(IF$1,'5 класс'!$A:$A,0)-7+'Итог по классам'!$B57,,,),"р")</f>
        <v>0</v>
      </c>
      <c r="IG57" s="37">
        <f ca="1">COUNTIF(OFFSET(class5_1,MATCH(IG$1,'5 класс'!$A:$A,0)-7+'Итог по классам'!$B57,,,),"ш")</f>
        <v>0</v>
      </c>
      <c r="IH57" s="37">
        <f ca="1">COUNTIF(OFFSET(class5_2,MATCH(IH$1,'5 класс'!$A:$A,0)-7+'Итог по классам'!$B57,,,),"Ф")</f>
        <v>0</v>
      </c>
      <c r="II57" s="37">
        <f ca="1">COUNTIF(OFFSET(class5_2,MATCH(II$1,'5 класс'!$A:$A,0)-7+'Итог по классам'!$B57,,,),"р")</f>
        <v>0</v>
      </c>
      <c r="IJ57" s="37">
        <f ca="1">COUNTIF(OFFSET(class5_2,MATCH(IJ$1,'5 класс'!$A:$A,0)-7+'Итог по классам'!$B57,,,),"ш")</f>
        <v>0</v>
      </c>
      <c r="IK57" s="38">
        <f ca="1">COUNTIF(OFFSET(class5_1,MATCH(IK$1,'5 класс'!$A:$A,0)-7+'Итог по классам'!$B57,,,),"Ф")</f>
        <v>0</v>
      </c>
      <c r="IL57" s="37">
        <f ca="1">COUNTIF(OFFSET(class5_1,MATCH(IL$1,'5 класс'!$A:$A,0)-7+'Итог по классам'!$B57,,,),"р")</f>
        <v>0</v>
      </c>
      <c r="IM57" s="37">
        <f ca="1">COUNTIF(OFFSET(class5_1,MATCH(IM$1,'5 класс'!$A:$A,0)-7+'Итог по классам'!$B57,,,),"ш")</f>
        <v>0</v>
      </c>
      <c r="IN57" s="37">
        <f ca="1">COUNTIF(OFFSET(class5_2,MATCH(IN$1,'5 класс'!$A:$A,0)-7+'Итог по классам'!$B57,,,),"Ф")</f>
        <v>0</v>
      </c>
      <c r="IO57" s="37">
        <f ca="1">COUNTIF(OFFSET(class5_2,MATCH(IO$1,'5 класс'!$A:$A,0)-7+'Итог по классам'!$B57,,,),"р")</f>
        <v>0</v>
      </c>
      <c r="IP57" s="37">
        <f ca="1">COUNTIF(OFFSET(class5_2,MATCH(IP$1,'5 класс'!$A:$A,0)-7+'Итог по классам'!$B57,,,),"ш")</f>
        <v>0</v>
      </c>
      <c r="IQ57" s="38">
        <f ca="1">COUNTIF(OFFSET(class5_1,MATCH(IQ$1,'5 класс'!$A:$A,0)-7+'Итог по классам'!$B57,,,),"Ф")</f>
        <v>0</v>
      </c>
      <c r="IR57" s="37">
        <f ca="1">COUNTIF(OFFSET(class5_1,MATCH(IR$1,'5 класс'!$A:$A,0)-7+'Итог по классам'!$B57,,,),"р")</f>
        <v>0</v>
      </c>
      <c r="IS57" s="37">
        <f ca="1">COUNTIF(OFFSET(class5_1,MATCH(IS$1,'5 класс'!$A:$A,0)-7+'Итог по классам'!$B57,,,),"ш")</f>
        <v>0</v>
      </c>
      <c r="IT57" s="37">
        <f ca="1">COUNTIF(OFFSET(class5_2,MATCH(IT$1,'5 класс'!$A:$A,0)-7+'Итог по классам'!$B57,,,),"Ф")</f>
        <v>0</v>
      </c>
      <c r="IU57" s="37">
        <f ca="1">COUNTIF(OFFSET(class5_2,MATCH(IU$1,'5 класс'!$A:$A,0)-7+'Итог по классам'!$B57,,,),"р")</f>
        <v>0</v>
      </c>
      <c r="IV57" s="37">
        <f ca="1">COUNTIF(OFFSET(class5_2,MATCH(IV$1,'5 класс'!$A:$A,0)-7+'Итог по классам'!$B57,,,),"ш")</f>
        <v>0</v>
      </c>
      <c r="IW57" s="38">
        <f ca="1">COUNTIF(OFFSET(class5_1,MATCH(IW$1,'5 класс'!$A:$A,0)-7+'Итог по классам'!$B57,,,),"Ф")</f>
        <v>0</v>
      </c>
      <c r="IX57" s="37">
        <f ca="1">COUNTIF(OFFSET(class5_1,MATCH(IX$1,'5 класс'!$A:$A,0)-7+'Итог по классам'!$B57,,,),"р")</f>
        <v>0</v>
      </c>
      <c r="IY57" s="37">
        <f ca="1">COUNTIF(OFFSET(class5_1,MATCH(IY$1,'5 класс'!$A:$A,0)-7+'Итог по классам'!$B57,,,),"ш")</f>
        <v>0</v>
      </c>
      <c r="IZ57" s="37">
        <f ca="1">COUNTIF(OFFSET(class5_2,MATCH(IZ$1,'5 класс'!$A:$A,0)-7+'Итог по классам'!$B57,,,),"Ф")</f>
        <v>0</v>
      </c>
      <c r="JA57" s="37">
        <f ca="1">COUNTIF(OFFSET(class5_2,MATCH(JA$1,'5 класс'!$A:$A,0)-7+'Итог по классам'!$B57,,,),"р")</f>
        <v>0</v>
      </c>
      <c r="JB57" s="37">
        <f ca="1">COUNTIF(OFFSET(class5_2,MATCH(JB$1,'5 класс'!$A:$A,0)-7+'Итог по классам'!$B57,,,),"ш")</f>
        <v>0</v>
      </c>
      <c r="JC57" s="38">
        <f ca="1">COUNTIF(OFFSET(class5_1,MATCH(JC$1,'5 класс'!$A:$A,0)-7+'Итог по классам'!$B57,,,),"Ф")</f>
        <v>0</v>
      </c>
      <c r="JD57" s="37">
        <f ca="1">COUNTIF(OFFSET(class5_1,MATCH(JD$1,'5 класс'!$A:$A,0)-7+'Итог по классам'!$B57,,,),"р")</f>
        <v>0</v>
      </c>
      <c r="JE57" s="37">
        <f ca="1">COUNTIF(OFFSET(class5_1,MATCH(JE$1,'5 класс'!$A:$A,0)-7+'Итог по классам'!$B57,,,),"ш")</f>
        <v>0</v>
      </c>
      <c r="JF57" s="37">
        <f ca="1">COUNTIF(OFFSET(class5_2,MATCH(JF$1,'5 класс'!$A:$A,0)-7+'Итог по классам'!$B57,,,),"Ф")</f>
        <v>0</v>
      </c>
      <c r="JG57" s="37">
        <f ca="1">COUNTIF(OFFSET(class5_2,MATCH(JG$1,'5 класс'!$A:$A,0)-7+'Итог по классам'!$B57,,,),"р")</f>
        <v>0</v>
      </c>
      <c r="JH57" s="37">
        <f ca="1">COUNTIF(OFFSET(class5_2,MATCH(JH$1,'5 класс'!$A:$A,0)-7+'Итог по классам'!$B57,,,),"ш")</f>
        <v>0</v>
      </c>
      <c r="JI57" s="38">
        <f ca="1">COUNTIF(OFFSET(class5_1,MATCH(JI$1,'5 класс'!$A:$A,0)-7+'Итог по классам'!$B57,,,),"Ф")</f>
        <v>0</v>
      </c>
      <c r="JJ57" s="37">
        <f ca="1">COUNTIF(OFFSET(class5_1,MATCH(JJ$1,'5 класс'!$A:$A,0)-7+'Итог по классам'!$B57,,,),"р")</f>
        <v>0</v>
      </c>
      <c r="JK57" s="37">
        <f ca="1">COUNTIF(OFFSET(class5_1,MATCH(JK$1,'5 класс'!$A:$A,0)-7+'Итог по классам'!$B57,,,),"ш")</f>
        <v>0</v>
      </c>
      <c r="JL57" s="37">
        <f ca="1">COUNTIF(OFFSET(class5_2,MATCH(JL$1,'5 класс'!$A:$A,0)-7+'Итог по классам'!$B57,,,),"Ф")</f>
        <v>0</v>
      </c>
      <c r="JM57" s="37">
        <f ca="1">COUNTIF(OFFSET(class5_2,MATCH(JM$1,'5 класс'!$A:$A,0)-7+'Итог по классам'!$B57,,,),"р")</f>
        <v>0</v>
      </c>
      <c r="JN57" s="37">
        <f ca="1">COUNTIF(OFFSET(class5_2,MATCH(JN$1,'5 класс'!$A:$A,0)-7+'Итог по классам'!$B57,,,),"ш")</f>
        <v>0</v>
      </c>
      <c r="JO57" s="38">
        <f ca="1">COUNTIF(OFFSET(class5_1,MATCH(JO$1,'5 класс'!$A:$A,0)-7+'Итог по классам'!$B57,,,),"Ф")</f>
        <v>0</v>
      </c>
      <c r="JP57" s="37">
        <f ca="1">COUNTIF(OFFSET(class5_1,MATCH(JP$1,'5 класс'!$A:$A,0)-7+'Итог по классам'!$B57,,,),"р")</f>
        <v>0</v>
      </c>
      <c r="JQ57" s="37">
        <f ca="1">COUNTIF(OFFSET(class5_1,MATCH(JQ$1,'5 класс'!$A:$A,0)-7+'Итог по классам'!$B57,,,),"ш")</f>
        <v>0</v>
      </c>
      <c r="JR57" s="37">
        <f ca="1">COUNTIF(OFFSET(class5_2,MATCH(JR$1,'5 класс'!$A:$A,0)-7+'Итог по классам'!$B57,,,),"Ф")</f>
        <v>0</v>
      </c>
      <c r="JS57" s="37">
        <f ca="1">COUNTIF(OFFSET(class5_2,MATCH(JS$1,'5 класс'!$A:$A,0)-7+'Итог по классам'!$B57,,,),"р")</f>
        <v>0</v>
      </c>
      <c r="JT57" s="37">
        <f ca="1">COUNTIF(OFFSET(class5_2,MATCH(JT$1,'5 класс'!$A:$A,0)-7+'Итог по классам'!$B57,,,),"ш")</f>
        <v>0</v>
      </c>
      <c r="JU57" s="38">
        <f ca="1">COUNTIF(OFFSET(class5_1,MATCH(JU$1,'5 класс'!$A:$A,0)-7+'Итог по классам'!$B57,,,),"Ф")</f>
        <v>0</v>
      </c>
      <c r="JV57" s="37">
        <f ca="1">COUNTIF(OFFSET(class5_1,MATCH(JV$1,'5 класс'!$A:$A,0)-7+'Итог по классам'!$B57,,,),"р")</f>
        <v>0</v>
      </c>
      <c r="JW57" s="37">
        <f ca="1">COUNTIF(OFFSET(class5_1,MATCH(JW$1,'5 класс'!$A:$A,0)-7+'Итог по классам'!$B57,,,),"ш")</f>
        <v>0</v>
      </c>
      <c r="JX57" s="37">
        <f ca="1">COUNTIF(OFFSET(class5_2,MATCH(JX$1,'5 класс'!$A:$A,0)-7+'Итог по классам'!$B57,,,),"Ф")</f>
        <v>0</v>
      </c>
      <c r="JY57" s="37">
        <f ca="1">COUNTIF(OFFSET(class5_2,MATCH(JY$1,'5 класс'!$A:$A,0)-7+'Итог по классам'!$B57,,,),"р")</f>
        <v>0</v>
      </c>
      <c r="JZ57" s="37">
        <f ca="1">COUNTIF(OFFSET(class5_2,MATCH(JZ$1,'5 класс'!$A:$A,0)-7+'Итог по классам'!$B57,,,),"ш")</f>
        <v>0</v>
      </c>
      <c r="KA57" s="38">
        <f ca="1">COUNTIF(OFFSET(class5_1,MATCH(KA$1,'5 класс'!$A:$A,0)-7+'Итог по классам'!$B57,,,),"Ф")</f>
        <v>0</v>
      </c>
      <c r="KB57" s="37">
        <f ca="1">COUNTIF(OFFSET(class5_1,MATCH(KB$1,'5 класс'!$A:$A,0)-7+'Итог по классам'!$B57,,,),"р")</f>
        <v>0</v>
      </c>
      <c r="KC57" s="37">
        <f ca="1">COUNTIF(OFFSET(class5_1,MATCH(KC$1,'5 класс'!$A:$A,0)-7+'Итог по классам'!$B57,,,),"ш")</f>
        <v>0</v>
      </c>
      <c r="KD57" s="37">
        <f ca="1">COUNTIF(OFFSET(class5_2,MATCH(KD$1,'5 класс'!$A:$A,0)-7+'Итог по классам'!$B57,,,),"Ф")</f>
        <v>0</v>
      </c>
      <c r="KE57" s="37">
        <f ca="1">COUNTIF(OFFSET(class5_2,MATCH(KE$1,'5 класс'!$A:$A,0)-7+'Итог по классам'!$B57,,,),"р")</f>
        <v>0</v>
      </c>
      <c r="KF57" s="37">
        <f ca="1">COUNTIF(OFFSET(class5_2,MATCH(KF$1,'5 класс'!$A:$A,0)-7+'Итог по классам'!$B57,,,),"ш")</f>
        <v>0</v>
      </c>
      <c r="KG57" s="38">
        <f ca="1">COUNTIF(OFFSET(class5_1,MATCH(KG$1,'5 класс'!$A:$A,0)-7+'Итог по классам'!$B57,,,),"Ф")</f>
        <v>0</v>
      </c>
      <c r="KH57" s="37">
        <f ca="1">COUNTIF(OFFSET(class5_1,MATCH(KH$1,'5 класс'!$A:$A,0)-7+'Итог по классам'!$B57,,,),"р")</f>
        <v>0</v>
      </c>
      <c r="KI57" s="37">
        <f ca="1">COUNTIF(OFFSET(class5_1,MATCH(KI$1,'5 класс'!$A:$A,0)-7+'Итог по классам'!$B57,,,),"ш")</f>
        <v>0</v>
      </c>
      <c r="KJ57" s="37">
        <f ca="1">COUNTIF(OFFSET(class5_2,MATCH(KJ$1,'5 класс'!$A:$A,0)-7+'Итог по классам'!$B57,,,),"Ф")</f>
        <v>0</v>
      </c>
      <c r="KK57" s="37">
        <f ca="1">COUNTIF(OFFSET(class5_2,MATCH(KK$1,'5 класс'!$A:$A,0)-7+'Итог по классам'!$B57,,,),"р")</f>
        <v>0</v>
      </c>
      <c r="KL57" s="37">
        <f ca="1">COUNTIF(OFFSET(class5_2,MATCH(KL$1,'5 класс'!$A:$A,0)-7+'Итог по классам'!$B57,,,),"ш")</f>
        <v>0</v>
      </c>
      <c r="KM57" s="38">
        <f ca="1">COUNTIF(OFFSET(class5_1,MATCH(KM$1,'5 класс'!$A:$A,0)-7+'Итог по классам'!$B57,,,),"Ф")</f>
        <v>0</v>
      </c>
      <c r="KN57" s="37">
        <f ca="1">COUNTIF(OFFSET(class5_1,MATCH(KN$1,'5 класс'!$A:$A,0)-7+'Итог по классам'!$B57,,,),"р")</f>
        <v>0</v>
      </c>
      <c r="KO57" s="37">
        <f ca="1">COUNTIF(OFFSET(class5_1,MATCH(KO$1,'5 класс'!$A:$A,0)-7+'Итог по классам'!$B57,,,),"ш")</f>
        <v>0</v>
      </c>
      <c r="KP57" s="37">
        <f ca="1">COUNTIF(OFFSET(class5_2,MATCH(KP$1,'5 класс'!$A:$A,0)-7+'Итог по классам'!$B57,,,),"Ф")</f>
        <v>0</v>
      </c>
      <c r="KQ57" s="37">
        <f ca="1">COUNTIF(OFFSET(class5_2,MATCH(KQ$1,'5 класс'!$A:$A,0)-7+'Итог по классам'!$B57,,,),"р")</f>
        <v>0</v>
      </c>
      <c r="KR57" s="37">
        <f ca="1">COUNTIF(OFFSET(class5_2,MATCH(KR$1,'5 класс'!$A:$A,0)-7+'Итог по классам'!$B57,,,),"ш")</f>
        <v>0</v>
      </c>
    </row>
    <row r="58" spans="1:304" x14ac:dyDescent="0.25">
      <c r="A58">
        <f t="shared" si="9"/>
        <v>1</v>
      </c>
      <c r="B58" s="37">
        <v>10</v>
      </c>
      <c r="C58" s="3" t="s">
        <v>50</v>
      </c>
      <c r="D58" s="3" t="s">
        <v>56</v>
      </c>
      <c r="E58" s="37">
        <f ca="1">COUNTIF(OFFSET(class5_1,MATCH(E$1,'5 класс'!$A:$A,0)-7+'Итог по классам'!$B58,,,),"Ф")</f>
        <v>0</v>
      </c>
      <c r="F58" s="37">
        <f ca="1">COUNTIF(OFFSET(class5_1,MATCH(F$1,'5 класс'!$A:$A,0)-7+'Итог по классам'!$B58,,,),"р")</f>
        <v>0</v>
      </c>
      <c r="G58" s="37">
        <f ca="1">COUNTIF(OFFSET(class5_1,MATCH(G$1,'5 класс'!$A:$A,0)-7+'Итог по классам'!$B58,,,),"ш")</f>
        <v>0</v>
      </c>
      <c r="H58" s="37">
        <f ca="1">COUNTIF(OFFSET(class5_2,MATCH(H$1,'5 класс'!$A:$A,0)-7+'Итог по классам'!$B58,,,),"Ф")</f>
        <v>0</v>
      </c>
      <c r="I58" s="37">
        <f ca="1">COUNTIF(OFFSET(class5_2,MATCH(I$1,'5 класс'!$A:$A,0)-7+'Итог по классам'!$B58,,,),"р")</f>
        <v>0</v>
      </c>
      <c r="J58" s="37">
        <f ca="1">COUNTIF(OFFSET(class5_2,MATCH(J$1,'5 класс'!$A:$A,0)-7+'Итог по классам'!$B58,,,),"ш")</f>
        <v>0</v>
      </c>
      <c r="K58" s="38">
        <f ca="1">COUNTIF(OFFSET(class5_1,MATCH(K$1,'5 класс'!$A:$A,0)-7+'Итог по классам'!$B58,,,),"Ф")</f>
        <v>0</v>
      </c>
      <c r="L58" s="37">
        <f ca="1">COUNTIF(OFFSET(class5_1,MATCH(L$1,'5 класс'!$A:$A,0)-7+'Итог по классам'!$B58,,,),"р")</f>
        <v>0</v>
      </c>
      <c r="M58" s="37">
        <f ca="1">COUNTIF(OFFSET(class5_1,MATCH(M$1,'5 класс'!$A:$A,0)-7+'Итог по классам'!$B58,,,),"ш")</f>
        <v>0</v>
      </c>
      <c r="N58" s="37">
        <f ca="1">COUNTIF(OFFSET(class5_2,MATCH(N$1,'5 класс'!$A:$A,0)-7+'Итог по классам'!$B58,,,),"Ф")</f>
        <v>0</v>
      </c>
      <c r="O58" s="37">
        <f ca="1">COUNTIF(OFFSET(class5_2,MATCH(O$1,'5 класс'!$A:$A,0)-7+'Итог по классам'!$B58,,,),"р")</f>
        <v>0</v>
      </c>
      <c r="P58" s="37">
        <f ca="1">COUNTIF(OFFSET(class5_2,MATCH(P$1,'5 класс'!$A:$A,0)-7+'Итог по классам'!$B58,,,),"ш")</f>
        <v>0</v>
      </c>
      <c r="Q58" s="38">
        <f ca="1">COUNTIF(OFFSET(class5_1,MATCH(Q$1,'5 класс'!$A:$A,0)-7+'Итог по классам'!$B58,,,),"Ф")</f>
        <v>0</v>
      </c>
      <c r="R58" s="37">
        <f ca="1">COUNTIF(OFFSET(class5_1,MATCH(R$1,'5 класс'!$A:$A,0)-7+'Итог по классам'!$B58,,,),"р")</f>
        <v>0</v>
      </c>
      <c r="S58" s="37">
        <f ca="1">COUNTIF(OFFSET(class5_1,MATCH(S$1,'5 класс'!$A:$A,0)-7+'Итог по классам'!$B58,,,),"ш")</f>
        <v>0</v>
      </c>
      <c r="T58" s="37">
        <f ca="1">COUNTIF(OFFSET(class5_2,MATCH(T$1,'5 класс'!$A:$A,0)-7+'Итог по классам'!$B58,,,),"Ф")</f>
        <v>0</v>
      </c>
      <c r="U58" s="37">
        <f ca="1">COUNTIF(OFFSET(class5_2,MATCH(U$1,'5 класс'!$A:$A,0)-7+'Итог по классам'!$B58,,,),"р")</f>
        <v>0</v>
      </c>
      <c r="V58" s="37">
        <f ca="1">COUNTIF(OFFSET(class5_2,MATCH(V$1,'5 класс'!$A:$A,0)-7+'Итог по классам'!$B58,,,),"ш")</f>
        <v>0</v>
      </c>
      <c r="W58" s="38">
        <f ca="1">COUNTIF(OFFSET(class5_1,MATCH(W$1,'5 класс'!$A:$A,0)-7+'Итог по классам'!$B58,,,),"Ф")</f>
        <v>0</v>
      </c>
      <c r="X58" s="37">
        <f ca="1">COUNTIF(OFFSET(class5_1,MATCH(X$1,'5 класс'!$A:$A,0)-7+'Итог по классам'!$B58,,,),"р")</f>
        <v>0</v>
      </c>
      <c r="Y58" s="37">
        <f ca="1">COUNTIF(OFFSET(class5_1,MATCH(Y$1,'5 класс'!$A:$A,0)-7+'Итог по классам'!$B58,,,),"ш")</f>
        <v>0</v>
      </c>
      <c r="Z58" s="37">
        <f ca="1">COUNTIF(OFFSET(class5_2,MATCH(Z$1,'5 класс'!$A:$A,0)-7+'Итог по классам'!$B58,,,),"Ф")</f>
        <v>0</v>
      </c>
      <c r="AA58" s="37">
        <f ca="1">COUNTIF(OFFSET(class5_2,MATCH(AA$1,'5 класс'!$A:$A,0)-7+'Итог по классам'!$B58,,,),"р")</f>
        <v>0</v>
      </c>
      <c r="AB58" s="37">
        <f ca="1">COUNTIF(OFFSET(class5_2,MATCH(AB$1,'5 класс'!$A:$A,0)-7+'Итог по классам'!$B58,,,),"ш")</f>
        <v>0</v>
      </c>
      <c r="AC58" s="38">
        <f ca="1">COUNTIF(OFFSET(class5_1,MATCH(AC$1,'5 класс'!$A:$A,0)-7+'Итог по классам'!$B58,,,),"Ф")</f>
        <v>0</v>
      </c>
      <c r="AD58" s="37">
        <f ca="1">COUNTIF(OFFSET(class5_1,MATCH(AD$1,'5 класс'!$A:$A,0)-7+'Итог по классам'!$B58,,,),"р")</f>
        <v>0</v>
      </c>
      <c r="AE58" s="37">
        <f ca="1">COUNTIF(OFFSET(class5_1,MATCH(AE$1,'5 класс'!$A:$A,0)-7+'Итог по классам'!$B58,,,),"ш")</f>
        <v>0</v>
      </c>
      <c r="AF58" s="37">
        <f ca="1">COUNTIF(OFFSET(class5_2,MATCH(AF$1,'5 класс'!$A:$A,0)-7+'Итог по классам'!$B58,,,),"Ф")</f>
        <v>0</v>
      </c>
      <c r="AG58" s="37">
        <f ca="1">COUNTIF(OFFSET(class5_2,MATCH(AG$1,'5 класс'!$A:$A,0)-7+'Итог по классам'!$B58,,,),"р")</f>
        <v>0</v>
      </c>
      <c r="AH58" s="37">
        <f ca="1">COUNTIF(OFFSET(class5_2,MATCH(AH$1,'5 класс'!$A:$A,0)-7+'Итог по классам'!$B58,,,),"ш")</f>
        <v>0</v>
      </c>
      <c r="AI58" s="38">
        <f ca="1">COUNTIF(OFFSET(class5_1,MATCH(AI$1,'5 класс'!$A:$A,0)-7+'Итог по классам'!$B58,,,),"Ф")</f>
        <v>0</v>
      </c>
      <c r="AJ58" s="37">
        <f ca="1">COUNTIF(OFFSET(class5_1,MATCH(AJ$1,'5 класс'!$A:$A,0)-7+'Итог по классам'!$B58,,,),"р")</f>
        <v>0</v>
      </c>
      <c r="AK58" s="37">
        <f ca="1">COUNTIF(OFFSET(class5_1,MATCH(AK$1,'5 класс'!$A:$A,0)-7+'Итог по классам'!$B58,,,),"ш")</f>
        <v>0</v>
      </c>
      <c r="AL58" s="37">
        <f ca="1">COUNTIF(OFFSET(class5_2,MATCH(AL$1,'5 класс'!$A:$A,0)-7+'Итог по классам'!$B58,,,),"Ф")</f>
        <v>0</v>
      </c>
      <c r="AM58" s="37">
        <f ca="1">COUNTIF(OFFSET(class5_2,MATCH(AM$1,'5 класс'!$A:$A,0)-7+'Итог по классам'!$B58,,,),"р")</f>
        <v>0</v>
      </c>
      <c r="AN58" s="37">
        <f ca="1">COUNTIF(OFFSET(class5_2,MATCH(AN$1,'5 класс'!$A:$A,0)-7+'Итог по классам'!$B58,,,),"ш")</f>
        <v>0</v>
      </c>
      <c r="AO58" s="38">
        <f ca="1">COUNTIF(OFFSET(class5_1,MATCH(AO$1,'5 класс'!$A:$A,0)-7+'Итог по классам'!$B58,,,),"Ф")</f>
        <v>0</v>
      </c>
      <c r="AP58" s="37">
        <f ca="1">COUNTIF(OFFSET(class5_1,MATCH(AP$1,'5 класс'!$A:$A,0)-7+'Итог по классам'!$B58,,,),"р")</f>
        <v>0</v>
      </c>
      <c r="AQ58" s="37">
        <f ca="1">COUNTIF(OFFSET(class5_1,MATCH(AQ$1,'5 класс'!$A:$A,0)-7+'Итог по классам'!$B58,,,),"ш")</f>
        <v>0</v>
      </c>
      <c r="AR58" s="37">
        <f ca="1">COUNTIF(OFFSET(class5_2,MATCH(AR$1,'5 класс'!$A:$A,0)-7+'Итог по классам'!$B58,,,),"Ф")</f>
        <v>0</v>
      </c>
      <c r="AS58" s="37">
        <f ca="1">COUNTIF(OFFSET(class5_2,MATCH(AS$1,'5 класс'!$A:$A,0)-7+'Итог по классам'!$B58,,,),"р")</f>
        <v>0</v>
      </c>
      <c r="AT58" s="37">
        <f ca="1">COUNTIF(OFFSET(class5_2,MATCH(AT$1,'5 класс'!$A:$A,0)-7+'Итог по классам'!$B58,,,),"ш")</f>
        <v>0</v>
      </c>
      <c r="AU58" s="38">
        <f ca="1">COUNTIF(OFFSET(class5_1,MATCH(AU$1,'5 класс'!$A:$A,0)-7+'Итог по классам'!$B58,,,),"Ф")</f>
        <v>0</v>
      </c>
      <c r="AV58" s="37">
        <f ca="1">COUNTIF(OFFSET(class5_1,MATCH(AV$1,'5 класс'!$A:$A,0)-7+'Итог по классам'!$B58,,,),"р")</f>
        <v>0</v>
      </c>
      <c r="AW58" s="37">
        <f ca="1">COUNTIF(OFFSET(class5_1,MATCH(AW$1,'5 класс'!$A:$A,0)-7+'Итог по классам'!$B58,,,),"ш")</f>
        <v>0</v>
      </c>
      <c r="AX58" s="37">
        <f ca="1">COUNTIF(OFFSET(class5_2,MATCH(AX$1,'5 класс'!$A:$A,0)-7+'Итог по классам'!$B58,,,),"Ф")</f>
        <v>0</v>
      </c>
      <c r="AY58" s="37">
        <f ca="1">COUNTIF(OFFSET(class5_2,MATCH(AY$1,'5 класс'!$A:$A,0)-7+'Итог по классам'!$B58,,,),"р")</f>
        <v>0</v>
      </c>
      <c r="AZ58" s="37">
        <f ca="1">COUNTIF(OFFSET(class5_2,MATCH(AZ$1,'5 класс'!$A:$A,0)-7+'Итог по классам'!$B58,,,),"ш")</f>
        <v>0</v>
      </c>
      <c r="BA58" s="38">
        <f ca="1">COUNTIF(OFFSET(class5_1,MATCH(BA$1,'5 класс'!$A:$A,0)-7+'Итог по классам'!$B58,,,),"Ф")</f>
        <v>0</v>
      </c>
      <c r="BB58" s="37">
        <f ca="1">COUNTIF(OFFSET(class5_1,MATCH(BB$1,'5 класс'!$A:$A,0)-7+'Итог по классам'!$B58,,,),"р")</f>
        <v>0</v>
      </c>
      <c r="BC58" s="37">
        <f ca="1">COUNTIF(OFFSET(class5_1,MATCH(BC$1,'5 класс'!$A:$A,0)-7+'Итог по классам'!$B58,,,),"ш")</f>
        <v>0</v>
      </c>
      <c r="BD58" s="37">
        <f ca="1">COUNTIF(OFFSET(class5_2,MATCH(BD$1,'5 класс'!$A:$A,0)-7+'Итог по классам'!$B58,,,),"Ф")</f>
        <v>0</v>
      </c>
      <c r="BE58" s="37">
        <f ca="1">COUNTIF(OFFSET(class5_2,MATCH(BE$1,'5 класс'!$A:$A,0)-7+'Итог по классам'!$B58,,,),"р")</f>
        <v>0</v>
      </c>
      <c r="BF58" s="37">
        <f ca="1">COUNTIF(OFFSET(class5_2,MATCH(BF$1,'5 класс'!$A:$A,0)-7+'Итог по классам'!$B58,,,),"ш")</f>
        <v>0</v>
      </c>
      <c r="BG58" s="38">
        <f ca="1">COUNTIF(OFFSET(class5_1,MATCH(BG$1,'5 класс'!$A:$A,0)-7+'Итог по классам'!$B58,,,),"Ф")</f>
        <v>0</v>
      </c>
      <c r="BH58" s="37">
        <f ca="1">COUNTIF(OFFSET(class5_1,MATCH(BH$1,'5 класс'!$A:$A,0)-7+'Итог по классам'!$B58,,,),"р")</f>
        <v>0</v>
      </c>
      <c r="BI58" s="37">
        <f ca="1">COUNTIF(OFFSET(class5_1,MATCH(BI$1,'5 класс'!$A:$A,0)-7+'Итог по классам'!$B58,,,),"ш")</f>
        <v>0</v>
      </c>
      <c r="BJ58" s="37">
        <f ca="1">COUNTIF(OFFSET(class5_2,MATCH(BJ$1,'5 класс'!$A:$A,0)-7+'Итог по классам'!$B58,,,),"Ф")</f>
        <v>0</v>
      </c>
      <c r="BK58" s="37">
        <f ca="1">COUNTIF(OFFSET(class5_2,MATCH(BK$1,'5 класс'!$A:$A,0)-7+'Итог по классам'!$B58,,,),"р")</f>
        <v>0</v>
      </c>
      <c r="BL58" s="37">
        <f ca="1">COUNTIF(OFFSET(class5_2,MATCH(BL$1,'5 класс'!$A:$A,0)-7+'Итог по классам'!$B58,,,),"ш")</f>
        <v>0</v>
      </c>
      <c r="BM58" s="38">
        <f ca="1">COUNTIF(OFFSET(class5_1,MATCH(BM$1,'5 класс'!$A:$A,0)-7+'Итог по классам'!$B58,,,),"Ф")</f>
        <v>0</v>
      </c>
      <c r="BN58" s="37">
        <f ca="1">COUNTIF(OFFSET(class5_1,MATCH(BN$1,'5 класс'!$A:$A,0)-7+'Итог по классам'!$B58,,,),"р")</f>
        <v>0</v>
      </c>
      <c r="BO58" s="37">
        <f ca="1">COUNTIF(OFFSET(class5_1,MATCH(BO$1,'5 класс'!$A:$A,0)-7+'Итог по классам'!$B58,,,),"ш")</f>
        <v>0</v>
      </c>
      <c r="BP58" s="37">
        <f ca="1">COUNTIF(OFFSET(class5_2,MATCH(BP$1,'5 класс'!$A:$A,0)-7+'Итог по классам'!$B58,,,),"Ф")</f>
        <v>0</v>
      </c>
      <c r="BQ58" s="37">
        <f ca="1">COUNTIF(OFFSET(class5_2,MATCH(BQ$1,'5 класс'!$A:$A,0)-7+'Итог по классам'!$B58,,,),"р")</f>
        <v>0</v>
      </c>
      <c r="BR58" s="37">
        <f ca="1">COUNTIF(OFFSET(class5_2,MATCH(BR$1,'5 класс'!$A:$A,0)-7+'Итог по классам'!$B58,,,),"ш")</f>
        <v>0</v>
      </c>
      <c r="BS58" s="38">
        <f ca="1">COUNTIF(OFFSET(class5_1,MATCH(BS$1,'5 класс'!$A:$A,0)-7+'Итог по классам'!$B58,,,),"Ф")</f>
        <v>0</v>
      </c>
      <c r="BT58" s="37">
        <f ca="1">COUNTIF(OFFSET(class5_1,MATCH(BT$1,'5 класс'!$A:$A,0)-7+'Итог по классам'!$B58,,,),"р")</f>
        <v>0</v>
      </c>
      <c r="BU58" s="37">
        <f ca="1">COUNTIF(OFFSET(class5_1,MATCH(BU$1,'5 класс'!$A:$A,0)-7+'Итог по классам'!$B58,,,),"ш")</f>
        <v>0</v>
      </c>
      <c r="BV58" s="37">
        <f ca="1">COUNTIF(OFFSET(class5_2,MATCH(BV$1,'5 класс'!$A:$A,0)-7+'Итог по классам'!$B58,,,),"Ф")</f>
        <v>0</v>
      </c>
      <c r="BW58" s="37">
        <f ca="1">COUNTIF(OFFSET(class5_2,MATCH(BW$1,'5 класс'!$A:$A,0)-7+'Итог по классам'!$B58,,,),"р")</f>
        <v>0</v>
      </c>
      <c r="BX58" s="37">
        <f ca="1">COUNTIF(OFFSET(class5_2,MATCH(BX$1,'5 класс'!$A:$A,0)-7+'Итог по классам'!$B58,,,),"ш")</f>
        <v>0</v>
      </c>
      <c r="BY58" s="38">
        <f ca="1">COUNTIF(OFFSET(class5_1,MATCH(BY$1,'5 класс'!$A:$A,0)-7+'Итог по классам'!$B58,,,),"Ф")</f>
        <v>0</v>
      </c>
      <c r="BZ58" s="37">
        <f ca="1">COUNTIF(OFFSET(class5_1,MATCH(BZ$1,'5 класс'!$A:$A,0)-7+'Итог по классам'!$B58,,,),"р")</f>
        <v>0</v>
      </c>
      <c r="CA58" s="37">
        <f ca="1">COUNTIF(OFFSET(class5_1,MATCH(CA$1,'5 класс'!$A:$A,0)-7+'Итог по классам'!$B58,,,),"ш")</f>
        <v>0</v>
      </c>
      <c r="CB58" s="37">
        <f ca="1">COUNTIF(OFFSET(class5_2,MATCH(CB$1,'5 класс'!$A:$A,0)-7+'Итог по классам'!$B58,,,),"Ф")</f>
        <v>0</v>
      </c>
      <c r="CC58" s="37">
        <f ca="1">COUNTIF(OFFSET(class5_2,MATCH(CC$1,'5 класс'!$A:$A,0)-7+'Итог по классам'!$B58,,,),"р")</f>
        <v>0</v>
      </c>
      <c r="CD58" s="37">
        <f ca="1">COUNTIF(OFFSET(class5_2,MATCH(CD$1,'5 класс'!$A:$A,0)-7+'Итог по классам'!$B58,,,),"ш")</f>
        <v>0</v>
      </c>
      <c r="CE58" s="38">
        <f ca="1">COUNTIF(OFFSET(class5_1,MATCH(CE$1,'5 класс'!$A:$A,0)-7+'Итог по классам'!$B58,,,),"Ф")</f>
        <v>0</v>
      </c>
      <c r="CF58" s="37">
        <f ca="1">COUNTIF(OFFSET(class5_1,MATCH(CF$1,'5 класс'!$A:$A,0)-7+'Итог по классам'!$B58,,,),"р")</f>
        <v>0</v>
      </c>
      <c r="CG58" s="37">
        <f ca="1">COUNTIF(OFFSET(class5_1,MATCH(CG$1,'5 класс'!$A:$A,0)-7+'Итог по классам'!$B58,,,),"ш")</f>
        <v>0</v>
      </c>
      <c r="CH58" s="37">
        <f ca="1">COUNTIF(OFFSET(class5_2,MATCH(CH$1,'5 класс'!$A:$A,0)-7+'Итог по классам'!$B58,,,),"Ф")</f>
        <v>0</v>
      </c>
      <c r="CI58" s="37">
        <f ca="1">COUNTIF(OFFSET(class5_2,MATCH(CI$1,'5 класс'!$A:$A,0)-7+'Итог по классам'!$B58,,,),"р")</f>
        <v>0</v>
      </c>
      <c r="CJ58" s="37">
        <f ca="1">COUNTIF(OFFSET(class5_2,MATCH(CJ$1,'5 класс'!$A:$A,0)-7+'Итог по классам'!$B58,,,),"ш")</f>
        <v>0</v>
      </c>
      <c r="CK58" s="38">
        <f ca="1">COUNTIF(OFFSET(class5_1,MATCH(CK$1,'5 класс'!$A:$A,0)-7+'Итог по классам'!$B58,,,),"Ф")</f>
        <v>0</v>
      </c>
      <c r="CL58" s="37">
        <f ca="1">COUNTIF(OFFSET(class5_1,MATCH(CL$1,'5 класс'!$A:$A,0)-7+'Итог по классам'!$B58,,,),"р")</f>
        <v>0</v>
      </c>
      <c r="CM58" s="37">
        <f ca="1">COUNTIF(OFFSET(class5_1,MATCH(CM$1,'5 класс'!$A:$A,0)-7+'Итог по классам'!$B58,,,),"ш")</f>
        <v>0</v>
      </c>
      <c r="CN58" s="37">
        <f ca="1">COUNTIF(OFFSET(class5_2,MATCH(CN$1,'5 класс'!$A:$A,0)-7+'Итог по классам'!$B58,,,),"Ф")</f>
        <v>0</v>
      </c>
      <c r="CO58" s="37">
        <f ca="1">COUNTIF(OFFSET(class5_2,MATCH(CO$1,'5 класс'!$A:$A,0)-7+'Итог по классам'!$B58,,,),"р")</f>
        <v>0</v>
      </c>
      <c r="CP58" s="37">
        <f ca="1">COUNTIF(OFFSET(class5_2,MATCH(CP$1,'5 класс'!$A:$A,0)-7+'Итог по классам'!$B58,,,),"ш")</f>
        <v>0</v>
      </c>
      <c r="CQ58" s="38">
        <f ca="1">COUNTIF(OFFSET(class5_1,MATCH(CQ$1,'5 класс'!$A:$A,0)-7+'Итог по классам'!$B58,,,),"Ф")</f>
        <v>0</v>
      </c>
      <c r="CR58" s="37">
        <f ca="1">COUNTIF(OFFSET(class5_1,MATCH(CR$1,'5 класс'!$A:$A,0)-7+'Итог по классам'!$B58,,,),"р")</f>
        <v>0</v>
      </c>
      <c r="CS58" s="37">
        <f ca="1">COUNTIF(OFFSET(class5_1,MATCH(CS$1,'5 класс'!$A:$A,0)-7+'Итог по классам'!$B58,,,),"ш")</f>
        <v>0</v>
      </c>
      <c r="CT58" s="37">
        <f ca="1">COUNTIF(OFFSET(class5_2,MATCH(CT$1,'5 класс'!$A:$A,0)-7+'Итог по классам'!$B58,,,),"Ф")</f>
        <v>0</v>
      </c>
      <c r="CU58" s="37">
        <f ca="1">COUNTIF(OFFSET(class5_2,MATCH(CU$1,'5 класс'!$A:$A,0)-7+'Итог по классам'!$B58,,,),"р")</f>
        <v>0</v>
      </c>
      <c r="CV58" s="37">
        <f ca="1">COUNTIF(OFFSET(class5_2,MATCH(CV$1,'5 класс'!$A:$A,0)-7+'Итог по классам'!$B58,,,),"ш")</f>
        <v>0</v>
      </c>
      <c r="CW58" s="38">
        <f ca="1">COUNTIF(OFFSET(class5_1,MATCH(CW$1,'5 класс'!$A:$A,0)-7+'Итог по классам'!$B58,,,),"Ф")</f>
        <v>0</v>
      </c>
      <c r="CX58" s="37">
        <f ca="1">COUNTIF(OFFSET(class5_1,MATCH(CX$1,'5 класс'!$A:$A,0)-7+'Итог по классам'!$B58,,,),"р")</f>
        <v>0</v>
      </c>
      <c r="CY58" s="37">
        <f ca="1">COUNTIF(OFFSET(class5_1,MATCH(CY$1,'5 класс'!$A:$A,0)-7+'Итог по классам'!$B58,,,),"ш")</f>
        <v>0</v>
      </c>
      <c r="CZ58" s="37">
        <f ca="1">COUNTIF(OFFSET(class5_2,MATCH(CZ$1,'5 класс'!$A:$A,0)-7+'Итог по классам'!$B58,,,),"Ф")</f>
        <v>0</v>
      </c>
      <c r="DA58" s="37">
        <f ca="1">COUNTIF(OFFSET(class5_2,MATCH(DA$1,'5 класс'!$A:$A,0)-7+'Итог по классам'!$B58,,,),"р")</f>
        <v>0</v>
      </c>
      <c r="DB58" s="37">
        <f ca="1">COUNTIF(OFFSET(class5_2,MATCH(DB$1,'5 класс'!$A:$A,0)-7+'Итог по классам'!$B58,,,),"ш")</f>
        <v>0</v>
      </c>
      <c r="DC58" s="38">
        <f ca="1">COUNTIF(OFFSET(class5_1,MATCH(DC$1,'5 класс'!$A:$A,0)-7+'Итог по классам'!$B58,,,),"Ф")</f>
        <v>0</v>
      </c>
      <c r="DD58" s="37">
        <f ca="1">COUNTIF(OFFSET(class5_1,MATCH(DD$1,'5 класс'!$A:$A,0)-7+'Итог по классам'!$B58,,,),"р")</f>
        <v>0</v>
      </c>
      <c r="DE58" s="37">
        <f ca="1">COUNTIF(OFFSET(class5_1,MATCH(DE$1,'5 класс'!$A:$A,0)-7+'Итог по классам'!$B58,,,),"ш")</f>
        <v>0</v>
      </c>
      <c r="DF58" s="37">
        <f ca="1">COUNTIF(OFFSET(class5_2,MATCH(DF$1,'5 класс'!$A:$A,0)-7+'Итог по классам'!$B58,,,),"Ф")</f>
        <v>0</v>
      </c>
      <c r="DG58" s="37">
        <f ca="1">COUNTIF(OFFSET(class5_2,MATCH(DG$1,'5 класс'!$A:$A,0)-7+'Итог по классам'!$B58,,,),"р")</f>
        <v>0</v>
      </c>
      <c r="DH58" s="37">
        <f ca="1">COUNTIF(OFFSET(class5_2,MATCH(DH$1,'5 класс'!$A:$A,0)-7+'Итог по классам'!$B58,,,),"ш")</f>
        <v>0</v>
      </c>
      <c r="DI58" s="38">
        <f ca="1">COUNTIF(OFFSET(class5_1,MATCH(DI$1,'5 класс'!$A:$A,0)-7+'Итог по классам'!$B58,,,),"Ф")</f>
        <v>0</v>
      </c>
      <c r="DJ58" s="37">
        <f ca="1">COUNTIF(OFFSET(class5_1,MATCH(DJ$1,'5 класс'!$A:$A,0)-7+'Итог по классам'!$B58,,,),"р")</f>
        <v>0</v>
      </c>
      <c r="DK58" s="37">
        <f ca="1">COUNTIF(OFFSET(class5_1,MATCH(DK$1,'5 класс'!$A:$A,0)-7+'Итог по классам'!$B58,,,),"ш")</f>
        <v>0</v>
      </c>
      <c r="DL58" s="37">
        <f ca="1">COUNTIF(OFFSET(class5_2,MATCH(DL$1,'5 класс'!$A:$A,0)-7+'Итог по классам'!$B58,,,),"Ф")</f>
        <v>0</v>
      </c>
      <c r="DM58" s="37">
        <f ca="1">COUNTIF(OFFSET(class5_2,MATCH(DM$1,'5 класс'!$A:$A,0)-7+'Итог по классам'!$B58,,,),"р")</f>
        <v>0</v>
      </c>
      <c r="DN58" s="37">
        <f ca="1">COUNTIF(OFFSET(class5_2,MATCH(DN$1,'5 класс'!$A:$A,0)-7+'Итог по классам'!$B58,,,),"ш")</f>
        <v>0</v>
      </c>
      <c r="DO58" s="38">
        <f ca="1">COUNTIF(OFFSET(class5_1,MATCH(DO$1,'5 класс'!$A:$A,0)-7+'Итог по классам'!$B58,,,),"Ф")</f>
        <v>0</v>
      </c>
      <c r="DP58" s="37">
        <f ca="1">COUNTIF(OFFSET(class5_1,MATCH(DP$1,'5 класс'!$A:$A,0)-7+'Итог по классам'!$B58,,,),"р")</f>
        <v>0</v>
      </c>
      <c r="DQ58" s="37">
        <f ca="1">COUNTIF(OFFSET(class5_1,MATCH(DQ$1,'5 класс'!$A:$A,0)-7+'Итог по классам'!$B58,,,),"ш")</f>
        <v>0</v>
      </c>
      <c r="DR58" s="37">
        <f ca="1">COUNTIF(OFFSET(class5_2,MATCH(DR$1,'5 класс'!$A:$A,0)-7+'Итог по классам'!$B58,,,),"Ф")</f>
        <v>0</v>
      </c>
      <c r="DS58" s="37">
        <f ca="1">COUNTIF(OFFSET(class5_2,MATCH(DS$1,'5 класс'!$A:$A,0)-7+'Итог по классам'!$B58,,,),"р")</f>
        <v>0</v>
      </c>
      <c r="DT58" s="37">
        <f ca="1">COUNTIF(OFFSET(class5_2,MATCH(DT$1,'5 класс'!$A:$A,0)-7+'Итог по классам'!$B58,,,),"ш")</f>
        <v>0</v>
      </c>
      <c r="DU58" s="38">
        <f ca="1">COUNTIF(OFFSET(class5_1,MATCH(DU$1,'5 класс'!$A:$A,0)-7+'Итог по классам'!$B58,,,),"Ф")</f>
        <v>0</v>
      </c>
      <c r="DV58" s="37">
        <f ca="1">COUNTIF(OFFSET(class5_1,MATCH(DV$1,'5 класс'!$A:$A,0)-7+'Итог по классам'!$B58,,,),"р")</f>
        <v>0</v>
      </c>
      <c r="DW58" s="37">
        <f ca="1">COUNTIF(OFFSET(class5_1,MATCH(DW$1,'5 класс'!$A:$A,0)-7+'Итог по классам'!$B58,,,),"ш")</f>
        <v>0</v>
      </c>
      <c r="DX58" s="37">
        <f ca="1">COUNTIF(OFFSET(class5_2,MATCH(DX$1,'5 класс'!$A:$A,0)-7+'Итог по классам'!$B58,,,),"Ф")</f>
        <v>0</v>
      </c>
      <c r="DY58" s="37">
        <f ca="1">COUNTIF(OFFSET(class5_2,MATCH(DY$1,'5 класс'!$A:$A,0)-7+'Итог по классам'!$B58,,,),"р")</f>
        <v>0</v>
      </c>
      <c r="DZ58" s="37">
        <f ca="1">COUNTIF(OFFSET(class5_2,MATCH(DZ$1,'5 класс'!$A:$A,0)-7+'Итог по классам'!$B58,,,),"ш")</f>
        <v>0</v>
      </c>
      <c r="EA58" s="38">
        <f ca="1">COUNTIF(OFFSET(class5_1,MATCH(EA$1,'5 класс'!$A:$A,0)-7+'Итог по классам'!$B58,,,),"Ф")</f>
        <v>0</v>
      </c>
      <c r="EB58" s="37">
        <f ca="1">COUNTIF(OFFSET(class5_1,MATCH(EB$1,'5 класс'!$A:$A,0)-7+'Итог по классам'!$B58,,,),"р")</f>
        <v>0</v>
      </c>
      <c r="EC58" s="37">
        <f ca="1">COUNTIF(OFFSET(class5_1,MATCH(EC$1,'5 класс'!$A:$A,0)-7+'Итог по классам'!$B58,,,),"ш")</f>
        <v>0</v>
      </c>
      <c r="ED58" s="37">
        <f ca="1">COUNTIF(OFFSET(class5_2,MATCH(ED$1,'5 класс'!$A:$A,0)-7+'Итог по классам'!$B58,,,),"Ф")</f>
        <v>0</v>
      </c>
      <c r="EE58" s="37">
        <f ca="1">COUNTIF(OFFSET(class5_2,MATCH(EE$1,'5 класс'!$A:$A,0)-7+'Итог по классам'!$B58,,,),"р")</f>
        <v>0</v>
      </c>
      <c r="EF58" s="37">
        <f ca="1">COUNTIF(OFFSET(class5_2,MATCH(EF$1,'5 класс'!$A:$A,0)-7+'Итог по классам'!$B58,,,),"ш")</f>
        <v>0</v>
      </c>
      <c r="EG58" s="38">
        <f ca="1">COUNTIF(OFFSET(class5_1,MATCH(EG$1,'5 класс'!$A:$A,0)-7+'Итог по классам'!$B58,,,),"Ф")</f>
        <v>0</v>
      </c>
      <c r="EH58" s="37">
        <f ca="1">COUNTIF(OFFSET(class5_1,MATCH(EH$1,'5 класс'!$A:$A,0)-7+'Итог по классам'!$B58,,,),"р")</f>
        <v>0</v>
      </c>
      <c r="EI58" s="37">
        <f ca="1">COUNTIF(OFFSET(class5_1,MATCH(EI$1,'5 класс'!$A:$A,0)-7+'Итог по классам'!$B58,,,),"ш")</f>
        <v>0</v>
      </c>
      <c r="EJ58" s="37">
        <f ca="1">COUNTIF(OFFSET(class5_2,MATCH(EJ$1,'5 класс'!$A:$A,0)-7+'Итог по классам'!$B58,,,),"Ф")</f>
        <v>0</v>
      </c>
      <c r="EK58" s="37">
        <f ca="1">COUNTIF(OFFSET(class5_2,MATCH(EK$1,'5 класс'!$A:$A,0)-7+'Итог по классам'!$B58,,,),"р")</f>
        <v>0</v>
      </c>
      <c r="EL58" s="37">
        <f ca="1">COUNTIF(OFFSET(class5_2,MATCH(EL$1,'5 класс'!$A:$A,0)-7+'Итог по классам'!$B58,,,),"ш")</f>
        <v>0</v>
      </c>
      <c r="EM58" s="38">
        <f ca="1">COUNTIF(OFFSET(class5_1,MATCH(EM$1,'5 класс'!$A:$A,0)-7+'Итог по классам'!$B58,,,),"Ф")</f>
        <v>0</v>
      </c>
      <c r="EN58" s="37">
        <f ca="1">COUNTIF(OFFSET(class5_1,MATCH(EN$1,'5 класс'!$A:$A,0)-7+'Итог по классам'!$B58,,,),"р")</f>
        <v>0</v>
      </c>
      <c r="EO58" s="37">
        <f ca="1">COUNTIF(OFFSET(class5_1,MATCH(EO$1,'5 класс'!$A:$A,0)-7+'Итог по классам'!$B58,,,),"ш")</f>
        <v>0</v>
      </c>
      <c r="EP58" s="37">
        <f ca="1">COUNTIF(OFFSET(class5_2,MATCH(EP$1,'5 класс'!$A:$A,0)-7+'Итог по классам'!$B58,,,),"Ф")</f>
        <v>0</v>
      </c>
      <c r="EQ58" s="37">
        <f ca="1">COUNTIF(OFFSET(class5_2,MATCH(EQ$1,'5 класс'!$A:$A,0)-7+'Итог по классам'!$B58,,,),"р")</f>
        <v>0</v>
      </c>
      <c r="ER58" s="37">
        <f ca="1">COUNTIF(OFFSET(class5_2,MATCH(ER$1,'5 класс'!$A:$A,0)-7+'Итог по классам'!$B58,,,),"ш")</f>
        <v>0</v>
      </c>
      <c r="ES58" s="38">
        <f ca="1">COUNTIF(OFFSET(class5_1,MATCH(ES$1,'5 класс'!$A:$A,0)-7+'Итог по классам'!$B58,,,),"Ф")</f>
        <v>0</v>
      </c>
      <c r="ET58" s="37">
        <f ca="1">COUNTIF(OFFSET(class5_1,MATCH(ET$1,'5 класс'!$A:$A,0)-7+'Итог по классам'!$B58,,,),"р")</f>
        <v>0</v>
      </c>
      <c r="EU58" s="37">
        <f ca="1">COUNTIF(OFFSET(class5_1,MATCH(EU$1,'5 класс'!$A:$A,0)-7+'Итог по классам'!$B58,,,),"ш")</f>
        <v>0</v>
      </c>
      <c r="EV58" s="37">
        <f ca="1">COUNTIF(OFFSET(class5_2,MATCH(EV$1,'5 класс'!$A:$A,0)-7+'Итог по классам'!$B58,,,),"Ф")</f>
        <v>0</v>
      </c>
      <c r="EW58" s="37">
        <f ca="1">COUNTIF(OFFSET(class5_2,MATCH(EW$1,'5 класс'!$A:$A,0)-7+'Итог по классам'!$B58,,,),"р")</f>
        <v>0</v>
      </c>
      <c r="EX58" s="37">
        <f ca="1">COUNTIF(OFFSET(class5_2,MATCH(EX$1,'5 класс'!$A:$A,0)-7+'Итог по классам'!$B58,,,),"ш")</f>
        <v>0</v>
      </c>
      <c r="EY58" s="38">
        <f ca="1">COUNTIF(OFFSET(class5_1,MATCH(EY$1,'5 класс'!$A:$A,0)-7+'Итог по классам'!$B58,,,),"Ф")</f>
        <v>0</v>
      </c>
      <c r="EZ58" s="37">
        <f ca="1">COUNTIF(OFFSET(class5_1,MATCH(EZ$1,'5 класс'!$A:$A,0)-7+'Итог по классам'!$B58,,,),"р")</f>
        <v>0</v>
      </c>
      <c r="FA58" s="37">
        <f ca="1">COUNTIF(OFFSET(class5_1,MATCH(FA$1,'5 класс'!$A:$A,0)-7+'Итог по классам'!$B58,,,),"ш")</f>
        <v>0</v>
      </c>
      <c r="FB58" s="37">
        <f ca="1">COUNTIF(OFFSET(class5_2,MATCH(FB$1,'5 класс'!$A:$A,0)-7+'Итог по классам'!$B58,,,),"Ф")</f>
        <v>0</v>
      </c>
      <c r="FC58" s="37">
        <f ca="1">COUNTIF(OFFSET(class5_2,MATCH(FC$1,'5 класс'!$A:$A,0)-7+'Итог по классам'!$B58,,,),"р")</f>
        <v>0</v>
      </c>
      <c r="FD58" s="37">
        <f ca="1">COUNTIF(OFFSET(class5_2,MATCH(FD$1,'5 класс'!$A:$A,0)-7+'Итог по классам'!$B58,,,),"ш")</f>
        <v>0</v>
      </c>
      <c r="FE58" s="38">
        <f ca="1">COUNTIF(OFFSET(class5_1,MATCH(FE$1,'5 класс'!$A:$A,0)-7+'Итог по классам'!$B58,,,),"Ф")</f>
        <v>0</v>
      </c>
      <c r="FF58" s="37">
        <f ca="1">COUNTIF(OFFSET(class5_1,MATCH(FF$1,'5 класс'!$A:$A,0)-7+'Итог по классам'!$B58,,,),"р")</f>
        <v>0</v>
      </c>
      <c r="FG58" s="37">
        <f ca="1">COUNTIF(OFFSET(class5_1,MATCH(FG$1,'5 класс'!$A:$A,0)-7+'Итог по классам'!$B58,,,),"ш")</f>
        <v>0</v>
      </c>
      <c r="FH58" s="37">
        <f ca="1">COUNTIF(OFFSET(class5_2,MATCH(FH$1,'5 класс'!$A:$A,0)-7+'Итог по классам'!$B58,,,),"Ф")</f>
        <v>0</v>
      </c>
      <c r="FI58" s="37">
        <f ca="1">COUNTIF(OFFSET(class5_2,MATCH(FI$1,'5 класс'!$A:$A,0)-7+'Итог по классам'!$B58,,,),"р")</f>
        <v>0</v>
      </c>
      <c r="FJ58" s="37">
        <f ca="1">COUNTIF(OFFSET(class5_2,MATCH(FJ$1,'5 класс'!$A:$A,0)-7+'Итог по классам'!$B58,,,),"ш")</f>
        <v>0</v>
      </c>
      <c r="FK58" s="38">
        <f ca="1">COUNTIF(OFFSET(class5_1,MATCH(FK$1,'5 класс'!$A:$A,0)-7+'Итог по классам'!$B58,,,),"Ф")</f>
        <v>0</v>
      </c>
      <c r="FL58" s="37">
        <f ca="1">COUNTIF(OFFSET(class5_1,MATCH(FL$1,'5 класс'!$A:$A,0)-7+'Итог по классам'!$B58,,,),"р")</f>
        <v>0</v>
      </c>
      <c r="FM58" s="37">
        <f ca="1">COUNTIF(OFFSET(class5_1,MATCH(FM$1,'5 класс'!$A:$A,0)-7+'Итог по классам'!$B58,,,),"ш")</f>
        <v>0</v>
      </c>
      <c r="FN58" s="37">
        <f ca="1">COUNTIF(OFFSET(class5_2,MATCH(FN$1,'5 класс'!$A:$A,0)-7+'Итог по классам'!$B58,,,),"Ф")</f>
        <v>0</v>
      </c>
      <c r="FO58" s="37">
        <f ca="1">COUNTIF(OFFSET(class5_2,MATCH(FO$1,'5 класс'!$A:$A,0)-7+'Итог по классам'!$B58,,,),"р")</f>
        <v>0</v>
      </c>
      <c r="FP58" s="37">
        <f ca="1">COUNTIF(OFFSET(class5_2,MATCH(FP$1,'5 класс'!$A:$A,0)-7+'Итог по классам'!$B58,,,),"ш")</f>
        <v>0</v>
      </c>
      <c r="FQ58" s="38">
        <f ca="1">COUNTIF(OFFSET(class5_1,MATCH(FQ$1,'5 класс'!$A:$A,0)-7+'Итог по классам'!$B58,,,),"Ф")</f>
        <v>0</v>
      </c>
      <c r="FR58" s="37">
        <f ca="1">COUNTIF(OFFSET(class5_1,MATCH(FR$1,'5 класс'!$A:$A,0)-7+'Итог по классам'!$B58,,,),"р")</f>
        <v>0</v>
      </c>
      <c r="FS58" s="37">
        <f ca="1">COUNTIF(OFFSET(class5_1,MATCH(FS$1,'5 класс'!$A:$A,0)-7+'Итог по классам'!$B58,,,),"ш")</f>
        <v>0</v>
      </c>
      <c r="FT58" s="37">
        <f ca="1">COUNTIF(OFFSET(class5_2,MATCH(FT$1,'5 класс'!$A:$A,0)-7+'Итог по классам'!$B58,,,),"Ф")</f>
        <v>0</v>
      </c>
      <c r="FU58" s="37">
        <f ca="1">COUNTIF(OFFSET(class5_2,MATCH(FU$1,'5 класс'!$A:$A,0)-7+'Итог по классам'!$B58,,,),"р")</f>
        <v>0</v>
      </c>
      <c r="FV58" s="37">
        <f ca="1">COUNTIF(OFFSET(class5_2,MATCH(FV$1,'5 класс'!$A:$A,0)-7+'Итог по классам'!$B58,,,),"ш")</f>
        <v>0</v>
      </c>
      <c r="FW58" s="38">
        <f ca="1">COUNTIF(OFFSET(class5_1,MATCH(FW$1,'5 класс'!$A:$A,0)-7+'Итог по классам'!$B58,,,),"Ф")</f>
        <v>0</v>
      </c>
      <c r="FX58" s="37">
        <f ca="1">COUNTIF(OFFSET(class5_1,MATCH(FX$1,'5 класс'!$A:$A,0)-7+'Итог по классам'!$B58,,,),"р")</f>
        <v>0</v>
      </c>
      <c r="FY58" s="37">
        <f ca="1">COUNTIF(OFFSET(class5_1,MATCH(FY$1,'5 класс'!$A:$A,0)-7+'Итог по классам'!$B58,,,),"ш")</f>
        <v>0</v>
      </c>
      <c r="FZ58" s="37">
        <f ca="1">COUNTIF(OFFSET(class5_2,MATCH(FZ$1,'5 класс'!$A:$A,0)-7+'Итог по классам'!$B58,,,),"Ф")</f>
        <v>0</v>
      </c>
      <c r="GA58" s="37">
        <f ca="1">COUNTIF(OFFSET(class5_2,MATCH(GA$1,'5 класс'!$A:$A,0)-7+'Итог по классам'!$B58,,,),"р")</f>
        <v>0</v>
      </c>
      <c r="GB58" s="37">
        <f ca="1">COUNTIF(OFFSET(class5_2,MATCH(GB$1,'5 класс'!$A:$A,0)-7+'Итог по классам'!$B58,,,),"ш")</f>
        <v>0</v>
      </c>
      <c r="GC58" s="38">
        <f ca="1">COUNTIF(OFFSET(class5_1,MATCH(GC$1,'5 класс'!$A:$A,0)-7+'Итог по классам'!$B58,,,),"Ф")</f>
        <v>0</v>
      </c>
      <c r="GD58" s="37">
        <f ca="1">COUNTIF(OFFSET(class5_1,MATCH(GD$1,'5 класс'!$A:$A,0)-7+'Итог по классам'!$B58,,,),"р")</f>
        <v>0</v>
      </c>
      <c r="GE58" s="37">
        <f ca="1">COUNTIF(OFFSET(class5_1,MATCH(GE$1,'5 класс'!$A:$A,0)-7+'Итог по классам'!$B58,,,),"ш")</f>
        <v>0</v>
      </c>
      <c r="GF58" s="37">
        <f ca="1">COUNTIF(OFFSET(class5_2,MATCH(GF$1,'5 класс'!$A:$A,0)-7+'Итог по классам'!$B58,,,),"Ф")</f>
        <v>0</v>
      </c>
      <c r="GG58" s="37">
        <f ca="1">COUNTIF(OFFSET(class5_2,MATCH(GG$1,'5 класс'!$A:$A,0)-7+'Итог по классам'!$B58,,,),"р")</f>
        <v>0</v>
      </c>
      <c r="GH58" s="37">
        <f ca="1">COUNTIF(OFFSET(class5_2,MATCH(GH$1,'5 класс'!$A:$A,0)-7+'Итог по классам'!$B58,,,),"ш")</f>
        <v>0</v>
      </c>
      <c r="GI58" s="38">
        <f ca="1">COUNTIF(OFFSET(class5_1,MATCH(GI$1,'5 класс'!$A:$A,0)-7+'Итог по классам'!$B58,,,),"Ф")</f>
        <v>0</v>
      </c>
      <c r="GJ58" s="37">
        <f ca="1">COUNTIF(OFFSET(class5_1,MATCH(GJ$1,'5 класс'!$A:$A,0)-7+'Итог по классам'!$B58,,,),"р")</f>
        <v>0</v>
      </c>
      <c r="GK58" s="37">
        <f ca="1">COUNTIF(OFFSET(class5_1,MATCH(GK$1,'5 класс'!$A:$A,0)-7+'Итог по классам'!$B58,,,),"ш")</f>
        <v>0</v>
      </c>
      <c r="GL58" s="37">
        <f ca="1">COUNTIF(OFFSET(class5_2,MATCH(GL$1,'5 класс'!$A:$A,0)-7+'Итог по классам'!$B58,,,),"Ф")</f>
        <v>0</v>
      </c>
      <c r="GM58" s="37">
        <f ca="1">COUNTIF(OFFSET(class5_2,MATCH(GM$1,'5 класс'!$A:$A,0)-7+'Итог по классам'!$B58,,,),"р")</f>
        <v>0</v>
      </c>
      <c r="GN58" s="37">
        <f ca="1">COUNTIF(OFFSET(class5_2,MATCH(GN$1,'5 класс'!$A:$A,0)-7+'Итог по классам'!$B58,,,),"ш")</f>
        <v>0</v>
      </c>
      <c r="GO58" s="38">
        <f ca="1">COUNTIF(OFFSET(class5_1,MATCH(GO$1,'5 класс'!$A:$A,0)-7+'Итог по классам'!$B58,,,),"Ф")</f>
        <v>0</v>
      </c>
      <c r="GP58" s="37">
        <f ca="1">COUNTIF(OFFSET(class5_1,MATCH(GP$1,'5 класс'!$A:$A,0)-7+'Итог по классам'!$B58,,,),"р")</f>
        <v>0</v>
      </c>
      <c r="GQ58" s="37">
        <f ca="1">COUNTIF(OFFSET(class5_1,MATCH(GQ$1,'5 класс'!$A:$A,0)-7+'Итог по классам'!$B58,,,),"ш")</f>
        <v>0</v>
      </c>
      <c r="GR58" s="37">
        <f ca="1">COUNTIF(OFFSET(class5_2,MATCH(GR$1,'5 класс'!$A:$A,0)-7+'Итог по классам'!$B58,,,),"Ф")</f>
        <v>0</v>
      </c>
      <c r="GS58" s="37">
        <f ca="1">COUNTIF(OFFSET(class5_2,MATCH(GS$1,'5 класс'!$A:$A,0)-7+'Итог по классам'!$B58,,,),"р")</f>
        <v>0</v>
      </c>
      <c r="GT58" s="37">
        <f ca="1">COUNTIF(OFFSET(class5_2,MATCH(GT$1,'5 класс'!$A:$A,0)-7+'Итог по классам'!$B58,,,),"ш")</f>
        <v>0</v>
      </c>
      <c r="GU58" s="38">
        <f ca="1">COUNTIF(OFFSET(class5_1,MATCH(GU$1,'5 класс'!$A:$A,0)-7+'Итог по классам'!$B58,,,),"Ф")</f>
        <v>0</v>
      </c>
      <c r="GV58" s="37">
        <f ca="1">COUNTIF(OFFSET(class5_1,MATCH(GV$1,'5 класс'!$A:$A,0)-7+'Итог по классам'!$B58,,,),"р")</f>
        <v>0</v>
      </c>
      <c r="GW58" s="37">
        <f ca="1">COUNTIF(OFFSET(class5_1,MATCH(GW$1,'5 класс'!$A:$A,0)-7+'Итог по классам'!$B58,,,),"ш")</f>
        <v>0</v>
      </c>
      <c r="GX58" s="37">
        <f ca="1">COUNTIF(OFFSET(class5_2,MATCH(GX$1,'5 класс'!$A:$A,0)-7+'Итог по классам'!$B58,,,),"Ф")</f>
        <v>0</v>
      </c>
      <c r="GY58" s="37">
        <f ca="1">COUNTIF(OFFSET(class5_2,MATCH(GY$1,'5 класс'!$A:$A,0)-7+'Итог по классам'!$B58,,,),"р")</f>
        <v>0</v>
      </c>
      <c r="GZ58" s="37">
        <f ca="1">COUNTIF(OFFSET(class5_2,MATCH(GZ$1,'5 класс'!$A:$A,0)-7+'Итог по классам'!$B58,,,),"ш")</f>
        <v>0</v>
      </c>
      <c r="HA58" s="38">
        <f ca="1">COUNTIF(OFFSET(class5_1,MATCH(HA$1,'5 класс'!$A:$A,0)-7+'Итог по классам'!$B58,,,),"Ф")</f>
        <v>0</v>
      </c>
      <c r="HB58" s="37">
        <f ca="1">COUNTIF(OFFSET(class5_1,MATCH(HB$1,'5 класс'!$A:$A,0)-7+'Итог по классам'!$B58,,,),"р")</f>
        <v>0</v>
      </c>
      <c r="HC58" s="37">
        <f ca="1">COUNTIF(OFFSET(class5_1,MATCH(HC$1,'5 класс'!$A:$A,0)-7+'Итог по классам'!$B58,,,),"ш")</f>
        <v>0</v>
      </c>
      <c r="HD58" s="37">
        <f ca="1">COUNTIF(OFFSET(class5_2,MATCH(HD$1,'5 класс'!$A:$A,0)-7+'Итог по классам'!$B58,,,),"Ф")</f>
        <v>0</v>
      </c>
      <c r="HE58" s="37">
        <f ca="1">COUNTIF(OFFSET(class5_2,MATCH(HE$1,'5 класс'!$A:$A,0)-7+'Итог по классам'!$B58,,,),"р")</f>
        <v>0</v>
      </c>
      <c r="HF58" s="37">
        <f ca="1">COUNTIF(OFFSET(class5_2,MATCH(HF$1,'5 класс'!$A:$A,0)-7+'Итог по классам'!$B58,,,),"ш")</f>
        <v>0</v>
      </c>
      <c r="HG58" s="38">
        <f ca="1">COUNTIF(OFFSET(class5_1,MATCH(HG$1,'5 класс'!$A:$A,0)-7+'Итог по классам'!$B58,,,),"Ф")</f>
        <v>0</v>
      </c>
      <c r="HH58" s="37">
        <f ca="1">COUNTIF(OFFSET(class5_1,MATCH(HH$1,'5 класс'!$A:$A,0)-7+'Итог по классам'!$B58,,,),"р")</f>
        <v>0</v>
      </c>
      <c r="HI58" s="37">
        <f ca="1">COUNTIF(OFFSET(class5_1,MATCH(HI$1,'5 класс'!$A:$A,0)-7+'Итог по классам'!$B58,,,),"ш")</f>
        <v>0</v>
      </c>
      <c r="HJ58" s="37">
        <f ca="1">COUNTIF(OFFSET(class5_2,MATCH(HJ$1,'5 класс'!$A:$A,0)-7+'Итог по классам'!$B58,,,),"Ф")</f>
        <v>0</v>
      </c>
      <c r="HK58" s="37">
        <f ca="1">COUNTIF(OFFSET(class5_2,MATCH(HK$1,'5 класс'!$A:$A,0)-7+'Итог по классам'!$B58,,,),"р")</f>
        <v>0</v>
      </c>
      <c r="HL58" s="37">
        <f ca="1">COUNTIF(OFFSET(class5_2,MATCH(HL$1,'5 класс'!$A:$A,0)-7+'Итог по классам'!$B58,,,),"ш")</f>
        <v>0</v>
      </c>
      <c r="HM58" s="38">
        <f ca="1">COUNTIF(OFFSET(class5_1,MATCH(HM$1,'5 класс'!$A:$A,0)-7+'Итог по классам'!$B58,,,),"Ф")</f>
        <v>0</v>
      </c>
      <c r="HN58" s="37">
        <f ca="1">COUNTIF(OFFSET(class5_1,MATCH(HN$1,'5 класс'!$A:$A,0)-7+'Итог по классам'!$B58,,,),"р")</f>
        <v>0</v>
      </c>
      <c r="HO58" s="37">
        <f ca="1">COUNTIF(OFFSET(class5_1,MATCH(HO$1,'5 класс'!$A:$A,0)-7+'Итог по классам'!$B58,,,),"ш")</f>
        <v>0</v>
      </c>
      <c r="HP58" s="37">
        <f ca="1">COUNTIF(OFFSET(class5_2,MATCH(HP$1,'5 класс'!$A:$A,0)-7+'Итог по классам'!$B58,,,),"Ф")</f>
        <v>0</v>
      </c>
      <c r="HQ58" s="37">
        <f ca="1">COUNTIF(OFFSET(class5_2,MATCH(HQ$1,'5 класс'!$A:$A,0)-7+'Итог по классам'!$B58,,,),"р")</f>
        <v>0</v>
      </c>
      <c r="HR58" s="37">
        <f ca="1">COUNTIF(OFFSET(class5_2,MATCH(HR$1,'5 класс'!$A:$A,0)-7+'Итог по классам'!$B58,,,),"ш")</f>
        <v>0</v>
      </c>
      <c r="HS58" s="38">
        <f ca="1">COUNTIF(OFFSET(class5_1,MATCH(HS$1,'5 класс'!$A:$A,0)-7+'Итог по классам'!$B58,,,),"Ф")</f>
        <v>0</v>
      </c>
      <c r="HT58" s="37">
        <f ca="1">COUNTIF(OFFSET(class5_1,MATCH(HT$1,'5 класс'!$A:$A,0)-7+'Итог по классам'!$B58,,,),"р")</f>
        <v>0</v>
      </c>
      <c r="HU58" s="37">
        <f ca="1">COUNTIF(OFFSET(class5_1,MATCH(HU$1,'5 класс'!$A:$A,0)-7+'Итог по классам'!$B58,,,),"ш")</f>
        <v>0</v>
      </c>
      <c r="HV58" s="37">
        <f ca="1">COUNTIF(OFFSET(class5_2,MATCH(HV$1,'5 класс'!$A:$A,0)-7+'Итог по классам'!$B58,,,),"Ф")</f>
        <v>0</v>
      </c>
      <c r="HW58" s="37">
        <f ca="1">COUNTIF(OFFSET(class5_2,MATCH(HW$1,'5 класс'!$A:$A,0)-7+'Итог по классам'!$B58,,,),"р")</f>
        <v>0</v>
      </c>
      <c r="HX58" s="37">
        <f ca="1">COUNTIF(OFFSET(class5_2,MATCH(HX$1,'5 класс'!$A:$A,0)-7+'Итог по классам'!$B58,,,),"ш")</f>
        <v>0</v>
      </c>
      <c r="HY58" s="38">
        <f ca="1">COUNTIF(OFFSET(class5_1,MATCH(HY$1,'5 класс'!$A:$A,0)-7+'Итог по классам'!$B58,,,),"Ф")</f>
        <v>0</v>
      </c>
      <c r="HZ58" s="37">
        <f ca="1">COUNTIF(OFFSET(class5_1,MATCH(HZ$1,'5 класс'!$A:$A,0)-7+'Итог по классам'!$B58,,,),"р")</f>
        <v>0</v>
      </c>
      <c r="IA58" s="37">
        <f ca="1">COUNTIF(OFFSET(class5_1,MATCH(IA$1,'5 класс'!$A:$A,0)-7+'Итог по классам'!$B58,,,),"ш")</f>
        <v>0</v>
      </c>
      <c r="IB58" s="37">
        <f ca="1">COUNTIF(OFFSET(class5_2,MATCH(IB$1,'5 класс'!$A:$A,0)-7+'Итог по классам'!$B58,,,),"Ф")</f>
        <v>0</v>
      </c>
      <c r="IC58" s="37">
        <f ca="1">COUNTIF(OFFSET(class5_2,MATCH(IC$1,'5 класс'!$A:$A,0)-7+'Итог по классам'!$B58,,,),"р")</f>
        <v>0</v>
      </c>
      <c r="ID58" s="37">
        <f ca="1">COUNTIF(OFFSET(class5_2,MATCH(ID$1,'5 класс'!$A:$A,0)-7+'Итог по классам'!$B58,,,),"ш")</f>
        <v>0</v>
      </c>
      <c r="IE58" s="38">
        <f ca="1">COUNTIF(OFFSET(class5_1,MATCH(IE$1,'5 класс'!$A:$A,0)-7+'Итог по классам'!$B58,,,),"Ф")</f>
        <v>0</v>
      </c>
      <c r="IF58" s="37">
        <f ca="1">COUNTIF(OFFSET(class5_1,MATCH(IF$1,'5 класс'!$A:$A,0)-7+'Итог по классам'!$B58,,,),"р")</f>
        <v>0</v>
      </c>
      <c r="IG58" s="37">
        <f ca="1">COUNTIF(OFFSET(class5_1,MATCH(IG$1,'5 класс'!$A:$A,0)-7+'Итог по классам'!$B58,,,),"ш")</f>
        <v>0</v>
      </c>
      <c r="IH58" s="37">
        <f ca="1">COUNTIF(OFFSET(class5_2,MATCH(IH$1,'5 класс'!$A:$A,0)-7+'Итог по классам'!$B58,,,),"Ф")</f>
        <v>0</v>
      </c>
      <c r="II58" s="37">
        <f ca="1">COUNTIF(OFFSET(class5_2,MATCH(II$1,'5 класс'!$A:$A,0)-7+'Итог по классам'!$B58,,,),"р")</f>
        <v>0</v>
      </c>
      <c r="IJ58" s="37">
        <f ca="1">COUNTIF(OFFSET(class5_2,MATCH(IJ$1,'5 класс'!$A:$A,0)-7+'Итог по классам'!$B58,,,),"ш")</f>
        <v>0</v>
      </c>
      <c r="IK58" s="38">
        <f ca="1">COUNTIF(OFFSET(class5_1,MATCH(IK$1,'5 класс'!$A:$A,0)-7+'Итог по классам'!$B58,,,),"Ф")</f>
        <v>0</v>
      </c>
      <c r="IL58" s="37">
        <f ca="1">COUNTIF(OFFSET(class5_1,MATCH(IL$1,'5 класс'!$A:$A,0)-7+'Итог по классам'!$B58,,,),"р")</f>
        <v>0</v>
      </c>
      <c r="IM58" s="37">
        <f ca="1">COUNTIF(OFFSET(class5_1,MATCH(IM$1,'5 класс'!$A:$A,0)-7+'Итог по классам'!$B58,,,),"ш")</f>
        <v>0</v>
      </c>
      <c r="IN58" s="37">
        <f ca="1">COUNTIF(OFFSET(class5_2,MATCH(IN$1,'5 класс'!$A:$A,0)-7+'Итог по классам'!$B58,,,),"Ф")</f>
        <v>0</v>
      </c>
      <c r="IO58" s="37">
        <f ca="1">COUNTIF(OFFSET(class5_2,MATCH(IO$1,'5 класс'!$A:$A,0)-7+'Итог по классам'!$B58,,,),"р")</f>
        <v>0</v>
      </c>
      <c r="IP58" s="37">
        <f ca="1">COUNTIF(OFFSET(class5_2,MATCH(IP$1,'5 класс'!$A:$A,0)-7+'Итог по классам'!$B58,,,),"ш")</f>
        <v>0</v>
      </c>
      <c r="IQ58" s="38">
        <f ca="1">COUNTIF(OFFSET(class5_1,MATCH(IQ$1,'5 класс'!$A:$A,0)-7+'Итог по классам'!$B58,,,),"Ф")</f>
        <v>0</v>
      </c>
      <c r="IR58" s="37">
        <f ca="1">COUNTIF(OFFSET(class5_1,MATCH(IR$1,'5 класс'!$A:$A,0)-7+'Итог по классам'!$B58,,,),"р")</f>
        <v>0</v>
      </c>
      <c r="IS58" s="37">
        <f ca="1">COUNTIF(OFFSET(class5_1,MATCH(IS$1,'5 класс'!$A:$A,0)-7+'Итог по классам'!$B58,,,),"ш")</f>
        <v>0</v>
      </c>
      <c r="IT58" s="37">
        <f ca="1">COUNTIF(OFFSET(class5_2,MATCH(IT$1,'5 класс'!$A:$A,0)-7+'Итог по классам'!$B58,,,),"Ф")</f>
        <v>0</v>
      </c>
      <c r="IU58" s="37">
        <f ca="1">COUNTIF(OFFSET(class5_2,MATCH(IU$1,'5 класс'!$A:$A,0)-7+'Итог по классам'!$B58,,,),"р")</f>
        <v>0</v>
      </c>
      <c r="IV58" s="37">
        <f ca="1">COUNTIF(OFFSET(class5_2,MATCH(IV$1,'5 класс'!$A:$A,0)-7+'Итог по классам'!$B58,,,),"ш")</f>
        <v>0</v>
      </c>
      <c r="IW58" s="38">
        <f ca="1">COUNTIF(OFFSET(class5_1,MATCH(IW$1,'5 класс'!$A:$A,0)-7+'Итог по классам'!$B58,,,),"Ф")</f>
        <v>0</v>
      </c>
      <c r="IX58" s="37">
        <f ca="1">COUNTIF(OFFSET(class5_1,MATCH(IX$1,'5 класс'!$A:$A,0)-7+'Итог по классам'!$B58,,,),"р")</f>
        <v>0</v>
      </c>
      <c r="IY58" s="37">
        <f ca="1">COUNTIF(OFFSET(class5_1,MATCH(IY$1,'5 класс'!$A:$A,0)-7+'Итог по классам'!$B58,,,),"ш")</f>
        <v>0</v>
      </c>
      <c r="IZ58" s="37">
        <f ca="1">COUNTIF(OFFSET(class5_2,MATCH(IZ$1,'5 класс'!$A:$A,0)-7+'Итог по классам'!$B58,,,),"Ф")</f>
        <v>0</v>
      </c>
      <c r="JA58" s="37">
        <f ca="1">COUNTIF(OFFSET(class5_2,MATCH(JA$1,'5 класс'!$A:$A,0)-7+'Итог по классам'!$B58,,,),"р")</f>
        <v>0</v>
      </c>
      <c r="JB58" s="37">
        <f ca="1">COUNTIF(OFFSET(class5_2,MATCH(JB$1,'5 класс'!$A:$A,0)-7+'Итог по классам'!$B58,,,),"ш")</f>
        <v>0</v>
      </c>
      <c r="JC58" s="38">
        <f ca="1">COUNTIF(OFFSET(class5_1,MATCH(JC$1,'5 класс'!$A:$A,0)-7+'Итог по классам'!$B58,,,),"Ф")</f>
        <v>0</v>
      </c>
      <c r="JD58" s="37">
        <f ca="1">COUNTIF(OFFSET(class5_1,MATCH(JD$1,'5 класс'!$A:$A,0)-7+'Итог по классам'!$B58,,,),"р")</f>
        <v>0</v>
      </c>
      <c r="JE58" s="37">
        <f ca="1">COUNTIF(OFFSET(class5_1,MATCH(JE$1,'5 класс'!$A:$A,0)-7+'Итог по классам'!$B58,,,),"ш")</f>
        <v>0</v>
      </c>
      <c r="JF58" s="37">
        <f ca="1">COUNTIF(OFFSET(class5_2,MATCH(JF$1,'5 класс'!$A:$A,0)-7+'Итог по классам'!$B58,,,),"Ф")</f>
        <v>0</v>
      </c>
      <c r="JG58" s="37">
        <f ca="1">COUNTIF(OFFSET(class5_2,MATCH(JG$1,'5 класс'!$A:$A,0)-7+'Итог по классам'!$B58,,,),"р")</f>
        <v>0</v>
      </c>
      <c r="JH58" s="37">
        <f ca="1">COUNTIF(OFFSET(class5_2,MATCH(JH$1,'5 класс'!$A:$A,0)-7+'Итог по классам'!$B58,,,),"ш")</f>
        <v>0</v>
      </c>
      <c r="JI58" s="38">
        <f ca="1">COUNTIF(OFFSET(class5_1,MATCH(JI$1,'5 класс'!$A:$A,0)-7+'Итог по классам'!$B58,,,),"Ф")</f>
        <v>0</v>
      </c>
      <c r="JJ58" s="37">
        <f ca="1">COUNTIF(OFFSET(class5_1,MATCH(JJ$1,'5 класс'!$A:$A,0)-7+'Итог по классам'!$B58,,,),"р")</f>
        <v>0</v>
      </c>
      <c r="JK58" s="37">
        <f ca="1">COUNTIF(OFFSET(class5_1,MATCH(JK$1,'5 класс'!$A:$A,0)-7+'Итог по классам'!$B58,,,),"ш")</f>
        <v>0</v>
      </c>
      <c r="JL58" s="37">
        <f ca="1">COUNTIF(OFFSET(class5_2,MATCH(JL$1,'5 класс'!$A:$A,0)-7+'Итог по классам'!$B58,,,),"Ф")</f>
        <v>0</v>
      </c>
      <c r="JM58" s="37">
        <f ca="1">COUNTIF(OFFSET(class5_2,MATCH(JM$1,'5 класс'!$A:$A,0)-7+'Итог по классам'!$B58,,,),"р")</f>
        <v>0</v>
      </c>
      <c r="JN58" s="37">
        <f ca="1">COUNTIF(OFFSET(class5_2,MATCH(JN$1,'5 класс'!$A:$A,0)-7+'Итог по классам'!$B58,,,),"ш")</f>
        <v>0</v>
      </c>
      <c r="JO58" s="38">
        <f ca="1">COUNTIF(OFFSET(class5_1,MATCH(JO$1,'5 класс'!$A:$A,0)-7+'Итог по классам'!$B58,,,),"Ф")</f>
        <v>0</v>
      </c>
      <c r="JP58" s="37">
        <f ca="1">COUNTIF(OFFSET(class5_1,MATCH(JP$1,'5 класс'!$A:$A,0)-7+'Итог по классам'!$B58,,,),"р")</f>
        <v>0</v>
      </c>
      <c r="JQ58" s="37">
        <f ca="1">COUNTIF(OFFSET(class5_1,MATCH(JQ$1,'5 класс'!$A:$A,0)-7+'Итог по классам'!$B58,,,),"ш")</f>
        <v>0</v>
      </c>
      <c r="JR58" s="37">
        <f ca="1">COUNTIF(OFFSET(class5_2,MATCH(JR$1,'5 класс'!$A:$A,0)-7+'Итог по классам'!$B58,,,),"Ф")</f>
        <v>0</v>
      </c>
      <c r="JS58" s="37">
        <f ca="1">COUNTIF(OFFSET(class5_2,MATCH(JS$1,'5 класс'!$A:$A,0)-7+'Итог по классам'!$B58,,,),"р")</f>
        <v>0</v>
      </c>
      <c r="JT58" s="37">
        <f ca="1">COUNTIF(OFFSET(class5_2,MATCH(JT$1,'5 класс'!$A:$A,0)-7+'Итог по классам'!$B58,,,),"ш")</f>
        <v>0</v>
      </c>
      <c r="JU58" s="38">
        <f ca="1">COUNTIF(OFFSET(class5_1,MATCH(JU$1,'5 класс'!$A:$A,0)-7+'Итог по классам'!$B58,,,),"Ф")</f>
        <v>0</v>
      </c>
      <c r="JV58" s="37">
        <f ca="1">COUNTIF(OFFSET(class5_1,MATCH(JV$1,'5 класс'!$A:$A,0)-7+'Итог по классам'!$B58,,,),"р")</f>
        <v>0</v>
      </c>
      <c r="JW58" s="37">
        <f ca="1">COUNTIF(OFFSET(class5_1,MATCH(JW$1,'5 класс'!$A:$A,0)-7+'Итог по классам'!$B58,,,),"ш")</f>
        <v>0</v>
      </c>
      <c r="JX58" s="37">
        <f ca="1">COUNTIF(OFFSET(class5_2,MATCH(JX$1,'5 класс'!$A:$A,0)-7+'Итог по классам'!$B58,,,),"Ф")</f>
        <v>0</v>
      </c>
      <c r="JY58" s="37">
        <f ca="1">COUNTIF(OFFSET(class5_2,MATCH(JY$1,'5 класс'!$A:$A,0)-7+'Итог по классам'!$B58,,,),"р")</f>
        <v>0</v>
      </c>
      <c r="JZ58" s="37">
        <f ca="1">COUNTIF(OFFSET(class5_2,MATCH(JZ$1,'5 класс'!$A:$A,0)-7+'Итог по классам'!$B58,,,),"ш")</f>
        <v>0</v>
      </c>
      <c r="KA58" s="38">
        <f ca="1">COUNTIF(OFFSET(class5_1,MATCH(KA$1,'5 класс'!$A:$A,0)-7+'Итог по классам'!$B58,,,),"Ф")</f>
        <v>0</v>
      </c>
      <c r="KB58" s="37">
        <f ca="1">COUNTIF(OFFSET(class5_1,MATCH(KB$1,'5 класс'!$A:$A,0)-7+'Итог по классам'!$B58,,,),"р")</f>
        <v>0</v>
      </c>
      <c r="KC58" s="37">
        <f ca="1">COUNTIF(OFFSET(class5_1,MATCH(KC$1,'5 класс'!$A:$A,0)-7+'Итог по классам'!$B58,,,),"ш")</f>
        <v>0</v>
      </c>
      <c r="KD58" s="37">
        <f ca="1">COUNTIF(OFFSET(class5_2,MATCH(KD$1,'5 класс'!$A:$A,0)-7+'Итог по классам'!$B58,,,),"Ф")</f>
        <v>0</v>
      </c>
      <c r="KE58" s="37">
        <f ca="1">COUNTIF(OFFSET(class5_2,MATCH(KE$1,'5 класс'!$A:$A,0)-7+'Итог по классам'!$B58,,,),"р")</f>
        <v>0</v>
      </c>
      <c r="KF58" s="37">
        <f ca="1">COUNTIF(OFFSET(class5_2,MATCH(KF$1,'5 класс'!$A:$A,0)-7+'Итог по классам'!$B58,,,),"ш")</f>
        <v>0</v>
      </c>
      <c r="KG58" s="38">
        <f ca="1">COUNTIF(OFFSET(class5_1,MATCH(KG$1,'5 класс'!$A:$A,0)-7+'Итог по классам'!$B58,,,),"Ф")</f>
        <v>0</v>
      </c>
      <c r="KH58" s="37">
        <f ca="1">COUNTIF(OFFSET(class5_1,MATCH(KH$1,'5 класс'!$A:$A,0)-7+'Итог по классам'!$B58,,,),"р")</f>
        <v>0</v>
      </c>
      <c r="KI58" s="37">
        <f ca="1">COUNTIF(OFFSET(class5_1,MATCH(KI$1,'5 класс'!$A:$A,0)-7+'Итог по классам'!$B58,,,),"ш")</f>
        <v>0</v>
      </c>
      <c r="KJ58" s="37">
        <f ca="1">COUNTIF(OFFSET(class5_2,MATCH(KJ$1,'5 класс'!$A:$A,0)-7+'Итог по классам'!$B58,,,),"Ф")</f>
        <v>0</v>
      </c>
      <c r="KK58" s="37">
        <f ca="1">COUNTIF(OFFSET(class5_2,MATCH(KK$1,'5 класс'!$A:$A,0)-7+'Итог по классам'!$B58,,,),"р")</f>
        <v>0</v>
      </c>
      <c r="KL58" s="37">
        <f ca="1">COUNTIF(OFFSET(class5_2,MATCH(KL$1,'5 класс'!$A:$A,0)-7+'Итог по классам'!$B58,,,),"ш")</f>
        <v>0</v>
      </c>
      <c r="KM58" s="38">
        <f ca="1">COUNTIF(OFFSET(class5_1,MATCH(KM$1,'5 класс'!$A:$A,0)-7+'Итог по классам'!$B58,,,),"Ф")</f>
        <v>0</v>
      </c>
      <c r="KN58" s="37">
        <f ca="1">COUNTIF(OFFSET(class5_1,MATCH(KN$1,'5 класс'!$A:$A,0)-7+'Итог по классам'!$B58,,,),"р")</f>
        <v>0</v>
      </c>
      <c r="KO58" s="37">
        <f ca="1">COUNTIF(OFFSET(class5_1,MATCH(KO$1,'5 класс'!$A:$A,0)-7+'Итог по классам'!$B58,,,),"ш")</f>
        <v>0</v>
      </c>
      <c r="KP58" s="37">
        <f ca="1">COUNTIF(OFFSET(class5_2,MATCH(KP$1,'5 класс'!$A:$A,0)-7+'Итог по классам'!$B58,,,),"Ф")</f>
        <v>0</v>
      </c>
      <c r="KQ58" s="37">
        <f ca="1">COUNTIF(OFFSET(class5_2,MATCH(KQ$1,'5 класс'!$A:$A,0)-7+'Итог по классам'!$B58,,,),"р")</f>
        <v>0</v>
      </c>
      <c r="KR58" s="37">
        <f ca="1">COUNTIF(OFFSET(class5_2,MATCH(KR$1,'5 класс'!$A:$A,0)-7+'Итог по классам'!$B58,,,),"ш")</f>
        <v>0</v>
      </c>
    </row>
    <row r="59" spans="1:304" x14ac:dyDescent="0.25">
      <c r="A59">
        <f t="shared" si="9"/>
        <v>1</v>
      </c>
      <c r="B59" s="37">
        <v>11</v>
      </c>
      <c r="C59" s="3" t="s">
        <v>51</v>
      </c>
      <c r="D59" s="3" t="s">
        <v>56</v>
      </c>
      <c r="E59" s="37">
        <f ca="1">COUNTIF(OFFSET(class5_1,MATCH(E$1,'5 класс'!$A:$A,0)-7+'Итог по классам'!$B59,,,),"Ф")</f>
        <v>0</v>
      </c>
      <c r="F59" s="37">
        <f ca="1">COUNTIF(OFFSET(class5_1,MATCH(F$1,'5 класс'!$A:$A,0)-7+'Итог по классам'!$B59,,,),"р")</f>
        <v>0</v>
      </c>
      <c r="G59" s="37">
        <f ca="1">COUNTIF(OFFSET(class5_1,MATCH(G$1,'5 класс'!$A:$A,0)-7+'Итог по классам'!$B59,,,),"ш")</f>
        <v>0</v>
      </c>
      <c r="H59" s="37">
        <f ca="1">COUNTIF(OFFSET(class5_2,MATCH(H$1,'5 класс'!$A:$A,0)-7+'Итог по классам'!$B59,,,),"Ф")</f>
        <v>0</v>
      </c>
      <c r="I59" s="37">
        <f ca="1">COUNTIF(OFFSET(class5_2,MATCH(I$1,'5 класс'!$A:$A,0)-7+'Итог по классам'!$B59,,,),"р")</f>
        <v>0</v>
      </c>
      <c r="J59" s="37">
        <f ca="1">COUNTIF(OFFSET(class5_2,MATCH(J$1,'5 класс'!$A:$A,0)-7+'Итог по классам'!$B59,,,),"ш")</f>
        <v>0</v>
      </c>
      <c r="K59" s="38">
        <f ca="1">COUNTIF(OFFSET(class5_1,MATCH(K$1,'5 класс'!$A:$A,0)-7+'Итог по классам'!$B59,,,),"Ф")</f>
        <v>0</v>
      </c>
      <c r="L59" s="37">
        <f ca="1">COUNTIF(OFFSET(class5_1,MATCH(L$1,'5 класс'!$A:$A,0)-7+'Итог по классам'!$B59,,,),"р")</f>
        <v>0</v>
      </c>
      <c r="M59" s="37">
        <f ca="1">COUNTIF(OFFSET(class5_1,MATCH(M$1,'5 класс'!$A:$A,0)-7+'Итог по классам'!$B59,,,),"ш")</f>
        <v>0</v>
      </c>
      <c r="N59" s="37">
        <f ca="1">COUNTIF(OFFSET(class5_2,MATCH(N$1,'5 класс'!$A:$A,0)-7+'Итог по классам'!$B59,,,),"Ф")</f>
        <v>0</v>
      </c>
      <c r="O59" s="37">
        <f ca="1">COUNTIF(OFFSET(class5_2,MATCH(O$1,'5 класс'!$A:$A,0)-7+'Итог по классам'!$B59,,,),"р")</f>
        <v>0</v>
      </c>
      <c r="P59" s="37">
        <f ca="1">COUNTIF(OFFSET(class5_2,MATCH(P$1,'5 класс'!$A:$A,0)-7+'Итог по классам'!$B59,,,),"ш")</f>
        <v>0</v>
      </c>
      <c r="Q59" s="38">
        <f ca="1">COUNTIF(OFFSET(class5_1,MATCH(Q$1,'5 класс'!$A:$A,0)-7+'Итог по классам'!$B59,,,),"Ф")</f>
        <v>0</v>
      </c>
      <c r="R59" s="37">
        <f ca="1">COUNTIF(OFFSET(class5_1,MATCH(R$1,'5 класс'!$A:$A,0)-7+'Итог по классам'!$B59,,,),"р")</f>
        <v>0</v>
      </c>
      <c r="S59" s="37">
        <f ca="1">COUNTIF(OFFSET(class5_1,MATCH(S$1,'5 класс'!$A:$A,0)-7+'Итог по классам'!$B59,,,),"ш")</f>
        <v>0</v>
      </c>
      <c r="T59" s="37">
        <f ca="1">COUNTIF(OFFSET(class5_2,MATCH(T$1,'5 класс'!$A:$A,0)-7+'Итог по классам'!$B59,,,),"Ф")</f>
        <v>0</v>
      </c>
      <c r="U59" s="37">
        <f ca="1">COUNTIF(OFFSET(class5_2,MATCH(U$1,'5 класс'!$A:$A,0)-7+'Итог по классам'!$B59,,,),"р")</f>
        <v>0</v>
      </c>
      <c r="V59" s="37">
        <f ca="1">COUNTIF(OFFSET(class5_2,MATCH(V$1,'5 класс'!$A:$A,0)-7+'Итог по классам'!$B59,,,),"ш")</f>
        <v>0</v>
      </c>
      <c r="W59" s="38">
        <f ca="1">COUNTIF(OFFSET(class5_1,MATCH(W$1,'5 класс'!$A:$A,0)-7+'Итог по классам'!$B59,,,),"Ф")</f>
        <v>0</v>
      </c>
      <c r="X59" s="37">
        <f ca="1">COUNTIF(OFFSET(class5_1,MATCH(X$1,'5 класс'!$A:$A,0)-7+'Итог по классам'!$B59,,,),"р")</f>
        <v>0</v>
      </c>
      <c r="Y59" s="37">
        <f ca="1">COUNTIF(OFFSET(class5_1,MATCH(Y$1,'5 класс'!$A:$A,0)-7+'Итог по классам'!$B59,,,),"ш")</f>
        <v>0</v>
      </c>
      <c r="Z59" s="37">
        <f ca="1">COUNTIF(OFFSET(class5_2,MATCH(Z$1,'5 класс'!$A:$A,0)-7+'Итог по классам'!$B59,,,),"Ф")</f>
        <v>0</v>
      </c>
      <c r="AA59" s="37">
        <f ca="1">COUNTIF(OFFSET(class5_2,MATCH(AA$1,'5 класс'!$A:$A,0)-7+'Итог по классам'!$B59,,,),"р")</f>
        <v>0</v>
      </c>
      <c r="AB59" s="37">
        <f ca="1">COUNTIF(OFFSET(class5_2,MATCH(AB$1,'5 класс'!$A:$A,0)-7+'Итог по классам'!$B59,,,),"ш")</f>
        <v>0</v>
      </c>
      <c r="AC59" s="38">
        <f ca="1">COUNTIF(OFFSET(class5_1,MATCH(AC$1,'5 класс'!$A:$A,0)-7+'Итог по классам'!$B59,,,),"Ф")</f>
        <v>0</v>
      </c>
      <c r="AD59" s="37">
        <f ca="1">COUNTIF(OFFSET(class5_1,MATCH(AD$1,'5 класс'!$A:$A,0)-7+'Итог по классам'!$B59,,,),"р")</f>
        <v>0</v>
      </c>
      <c r="AE59" s="37">
        <f ca="1">COUNTIF(OFFSET(class5_1,MATCH(AE$1,'5 класс'!$A:$A,0)-7+'Итог по классам'!$B59,,,),"ш")</f>
        <v>0</v>
      </c>
      <c r="AF59" s="37">
        <f ca="1">COUNTIF(OFFSET(class5_2,MATCH(AF$1,'5 класс'!$A:$A,0)-7+'Итог по классам'!$B59,,,),"Ф")</f>
        <v>0</v>
      </c>
      <c r="AG59" s="37">
        <f ca="1">COUNTIF(OFFSET(class5_2,MATCH(AG$1,'5 класс'!$A:$A,0)-7+'Итог по классам'!$B59,,,),"р")</f>
        <v>0</v>
      </c>
      <c r="AH59" s="37">
        <f ca="1">COUNTIF(OFFSET(class5_2,MATCH(AH$1,'5 класс'!$A:$A,0)-7+'Итог по классам'!$B59,,,),"ш")</f>
        <v>0</v>
      </c>
      <c r="AI59" s="38">
        <f ca="1">COUNTIF(OFFSET(class5_1,MATCH(AI$1,'5 класс'!$A:$A,0)-7+'Итог по классам'!$B59,,,),"Ф")</f>
        <v>0</v>
      </c>
      <c r="AJ59" s="37">
        <f ca="1">COUNTIF(OFFSET(class5_1,MATCH(AJ$1,'5 класс'!$A:$A,0)-7+'Итог по классам'!$B59,,,),"р")</f>
        <v>0</v>
      </c>
      <c r="AK59" s="37">
        <f ca="1">COUNTIF(OFFSET(class5_1,MATCH(AK$1,'5 класс'!$A:$A,0)-7+'Итог по классам'!$B59,,,),"ш")</f>
        <v>0</v>
      </c>
      <c r="AL59" s="37">
        <f ca="1">COUNTIF(OFFSET(class5_2,MATCH(AL$1,'5 класс'!$A:$A,0)-7+'Итог по классам'!$B59,,,),"Ф")</f>
        <v>0</v>
      </c>
      <c r="AM59" s="37">
        <f ca="1">COUNTIF(OFFSET(class5_2,MATCH(AM$1,'5 класс'!$A:$A,0)-7+'Итог по классам'!$B59,,,),"р")</f>
        <v>0</v>
      </c>
      <c r="AN59" s="37">
        <f ca="1">COUNTIF(OFFSET(class5_2,MATCH(AN$1,'5 класс'!$A:$A,0)-7+'Итог по классам'!$B59,,,),"ш")</f>
        <v>0</v>
      </c>
      <c r="AO59" s="38">
        <f ca="1">COUNTIF(OFFSET(class5_1,MATCH(AO$1,'5 класс'!$A:$A,0)-7+'Итог по классам'!$B59,,,),"Ф")</f>
        <v>0</v>
      </c>
      <c r="AP59" s="37">
        <f ca="1">COUNTIF(OFFSET(class5_1,MATCH(AP$1,'5 класс'!$A:$A,0)-7+'Итог по классам'!$B59,,,),"р")</f>
        <v>0</v>
      </c>
      <c r="AQ59" s="37">
        <f ca="1">COUNTIF(OFFSET(class5_1,MATCH(AQ$1,'5 класс'!$A:$A,0)-7+'Итог по классам'!$B59,,,),"ш")</f>
        <v>0</v>
      </c>
      <c r="AR59" s="37">
        <f ca="1">COUNTIF(OFFSET(class5_2,MATCH(AR$1,'5 класс'!$A:$A,0)-7+'Итог по классам'!$B59,,,),"Ф")</f>
        <v>0</v>
      </c>
      <c r="AS59" s="37">
        <f ca="1">COUNTIF(OFFSET(class5_2,MATCH(AS$1,'5 класс'!$A:$A,0)-7+'Итог по классам'!$B59,,,),"р")</f>
        <v>0</v>
      </c>
      <c r="AT59" s="37">
        <f ca="1">COUNTIF(OFFSET(class5_2,MATCH(AT$1,'5 класс'!$A:$A,0)-7+'Итог по классам'!$B59,,,),"ш")</f>
        <v>0</v>
      </c>
      <c r="AU59" s="38">
        <f ca="1">COUNTIF(OFFSET(class5_1,MATCH(AU$1,'5 класс'!$A:$A,0)-7+'Итог по классам'!$B59,,,),"Ф")</f>
        <v>0</v>
      </c>
      <c r="AV59" s="37">
        <f ca="1">COUNTIF(OFFSET(class5_1,MATCH(AV$1,'5 класс'!$A:$A,0)-7+'Итог по классам'!$B59,,,),"р")</f>
        <v>0</v>
      </c>
      <c r="AW59" s="37">
        <f ca="1">COUNTIF(OFFSET(class5_1,MATCH(AW$1,'5 класс'!$A:$A,0)-7+'Итог по классам'!$B59,,,),"ш")</f>
        <v>0</v>
      </c>
      <c r="AX59" s="37">
        <f ca="1">COUNTIF(OFFSET(class5_2,MATCH(AX$1,'5 класс'!$A:$A,0)-7+'Итог по классам'!$B59,,,),"Ф")</f>
        <v>0</v>
      </c>
      <c r="AY59" s="37">
        <f ca="1">COUNTIF(OFFSET(class5_2,MATCH(AY$1,'5 класс'!$A:$A,0)-7+'Итог по классам'!$B59,,,),"р")</f>
        <v>0</v>
      </c>
      <c r="AZ59" s="37">
        <f ca="1">COUNTIF(OFFSET(class5_2,MATCH(AZ$1,'5 класс'!$A:$A,0)-7+'Итог по классам'!$B59,,,),"ш")</f>
        <v>0</v>
      </c>
      <c r="BA59" s="38">
        <f ca="1">COUNTIF(OFFSET(class5_1,MATCH(BA$1,'5 класс'!$A:$A,0)-7+'Итог по классам'!$B59,,,),"Ф")</f>
        <v>0</v>
      </c>
      <c r="BB59" s="37">
        <f ca="1">COUNTIF(OFFSET(class5_1,MATCH(BB$1,'5 класс'!$A:$A,0)-7+'Итог по классам'!$B59,,,),"р")</f>
        <v>0</v>
      </c>
      <c r="BC59" s="37">
        <f ca="1">COUNTIF(OFFSET(class5_1,MATCH(BC$1,'5 класс'!$A:$A,0)-7+'Итог по классам'!$B59,,,),"ш")</f>
        <v>0</v>
      </c>
      <c r="BD59" s="37">
        <f ca="1">COUNTIF(OFFSET(class5_2,MATCH(BD$1,'5 класс'!$A:$A,0)-7+'Итог по классам'!$B59,,,),"Ф")</f>
        <v>0</v>
      </c>
      <c r="BE59" s="37">
        <f ca="1">COUNTIF(OFFSET(class5_2,MATCH(BE$1,'5 класс'!$A:$A,0)-7+'Итог по классам'!$B59,,,),"р")</f>
        <v>0</v>
      </c>
      <c r="BF59" s="37">
        <f ca="1">COUNTIF(OFFSET(class5_2,MATCH(BF$1,'5 класс'!$A:$A,0)-7+'Итог по классам'!$B59,,,),"ш")</f>
        <v>0</v>
      </c>
      <c r="BG59" s="38">
        <f ca="1">COUNTIF(OFFSET(class5_1,MATCH(BG$1,'5 класс'!$A:$A,0)-7+'Итог по классам'!$B59,,,),"Ф")</f>
        <v>0</v>
      </c>
      <c r="BH59" s="37">
        <f ca="1">COUNTIF(OFFSET(class5_1,MATCH(BH$1,'5 класс'!$A:$A,0)-7+'Итог по классам'!$B59,,,),"р")</f>
        <v>0</v>
      </c>
      <c r="BI59" s="37">
        <f ca="1">COUNTIF(OFFSET(class5_1,MATCH(BI$1,'5 класс'!$A:$A,0)-7+'Итог по классам'!$B59,,,),"ш")</f>
        <v>0</v>
      </c>
      <c r="BJ59" s="37">
        <f ca="1">COUNTIF(OFFSET(class5_2,MATCH(BJ$1,'5 класс'!$A:$A,0)-7+'Итог по классам'!$B59,,,),"Ф")</f>
        <v>0</v>
      </c>
      <c r="BK59" s="37">
        <f ca="1">COUNTIF(OFFSET(class5_2,MATCH(BK$1,'5 класс'!$A:$A,0)-7+'Итог по классам'!$B59,,,),"р")</f>
        <v>0</v>
      </c>
      <c r="BL59" s="37">
        <f ca="1">COUNTIF(OFFSET(class5_2,MATCH(BL$1,'5 класс'!$A:$A,0)-7+'Итог по классам'!$B59,,,),"ш")</f>
        <v>0</v>
      </c>
      <c r="BM59" s="38">
        <f ca="1">COUNTIF(OFFSET(class5_1,MATCH(BM$1,'5 класс'!$A:$A,0)-7+'Итог по классам'!$B59,,,),"Ф")</f>
        <v>0</v>
      </c>
      <c r="BN59" s="37">
        <f ca="1">COUNTIF(OFFSET(class5_1,MATCH(BN$1,'5 класс'!$A:$A,0)-7+'Итог по классам'!$B59,,,),"р")</f>
        <v>0</v>
      </c>
      <c r="BO59" s="37">
        <f ca="1">COUNTIF(OFFSET(class5_1,MATCH(BO$1,'5 класс'!$A:$A,0)-7+'Итог по классам'!$B59,,,),"ш")</f>
        <v>0</v>
      </c>
      <c r="BP59" s="37">
        <f ca="1">COUNTIF(OFFSET(class5_2,MATCH(BP$1,'5 класс'!$A:$A,0)-7+'Итог по классам'!$B59,,,),"Ф")</f>
        <v>0</v>
      </c>
      <c r="BQ59" s="37">
        <f ca="1">COUNTIF(OFFSET(class5_2,MATCH(BQ$1,'5 класс'!$A:$A,0)-7+'Итог по классам'!$B59,,,),"р")</f>
        <v>0</v>
      </c>
      <c r="BR59" s="37">
        <f ca="1">COUNTIF(OFFSET(class5_2,MATCH(BR$1,'5 класс'!$A:$A,0)-7+'Итог по классам'!$B59,,,),"ш")</f>
        <v>0</v>
      </c>
      <c r="BS59" s="38">
        <f ca="1">COUNTIF(OFFSET(class5_1,MATCH(BS$1,'5 класс'!$A:$A,0)-7+'Итог по классам'!$B59,,,),"Ф")</f>
        <v>0</v>
      </c>
      <c r="BT59" s="37">
        <f ca="1">COUNTIF(OFFSET(class5_1,MATCH(BT$1,'5 класс'!$A:$A,0)-7+'Итог по классам'!$B59,,,),"р")</f>
        <v>0</v>
      </c>
      <c r="BU59" s="37">
        <f ca="1">COUNTIF(OFFSET(class5_1,MATCH(BU$1,'5 класс'!$A:$A,0)-7+'Итог по классам'!$B59,,,),"ш")</f>
        <v>0</v>
      </c>
      <c r="BV59" s="37">
        <f ca="1">COUNTIF(OFFSET(class5_2,MATCH(BV$1,'5 класс'!$A:$A,0)-7+'Итог по классам'!$B59,,,),"Ф")</f>
        <v>0</v>
      </c>
      <c r="BW59" s="37">
        <f ca="1">COUNTIF(OFFSET(class5_2,MATCH(BW$1,'5 класс'!$A:$A,0)-7+'Итог по классам'!$B59,,,),"р")</f>
        <v>0</v>
      </c>
      <c r="BX59" s="37">
        <f ca="1">COUNTIF(OFFSET(class5_2,MATCH(BX$1,'5 класс'!$A:$A,0)-7+'Итог по классам'!$B59,,,),"ш")</f>
        <v>0</v>
      </c>
      <c r="BY59" s="38">
        <f ca="1">COUNTIF(OFFSET(class5_1,MATCH(BY$1,'5 класс'!$A:$A,0)-7+'Итог по классам'!$B59,,,),"Ф")</f>
        <v>0</v>
      </c>
      <c r="BZ59" s="37">
        <f ca="1">COUNTIF(OFFSET(class5_1,MATCH(BZ$1,'5 класс'!$A:$A,0)-7+'Итог по классам'!$B59,,,),"р")</f>
        <v>0</v>
      </c>
      <c r="CA59" s="37">
        <f ca="1">COUNTIF(OFFSET(class5_1,MATCH(CA$1,'5 класс'!$A:$A,0)-7+'Итог по классам'!$B59,,,),"ш")</f>
        <v>0</v>
      </c>
      <c r="CB59" s="37">
        <f ca="1">COUNTIF(OFFSET(class5_2,MATCH(CB$1,'5 класс'!$A:$A,0)-7+'Итог по классам'!$B59,,,),"Ф")</f>
        <v>0</v>
      </c>
      <c r="CC59" s="37">
        <f ca="1">COUNTIF(OFFSET(class5_2,MATCH(CC$1,'5 класс'!$A:$A,0)-7+'Итог по классам'!$B59,,,),"р")</f>
        <v>0</v>
      </c>
      <c r="CD59" s="37">
        <f ca="1">COUNTIF(OFFSET(class5_2,MATCH(CD$1,'5 класс'!$A:$A,0)-7+'Итог по классам'!$B59,,,),"ш")</f>
        <v>0</v>
      </c>
      <c r="CE59" s="38">
        <f ca="1">COUNTIF(OFFSET(class5_1,MATCH(CE$1,'5 класс'!$A:$A,0)-7+'Итог по классам'!$B59,,,),"Ф")</f>
        <v>0</v>
      </c>
      <c r="CF59" s="37">
        <f ca="1">COUNTIF(OFFSET(class5_1,MATCH(CF$1,'5 класс'!$A:$A,0)-7+'Итог по классам'!$B59,,,),"р")</f>
        <v>0</v>
      </c>
      <c r="CG59" s="37">
        <f ca="1">COUNTIF(OFFSET(class5_1,MATCH(CG$1,'5 класс'!$A:$A,0)-7+'Итог по классам'!$B59,,,),"ш")</f>
        <v>0</v>
      </c>
      <c r="CH59" s="37">
        <f ca="1">COUNTIF(OFFSET(class5_2,MATCH(CH$1,'5 класс'!$A:$A,0)-7+'Итог по классам'!$B59,,,),"Ф")</f>
        <v>0</v>
      </c>
      <c r="CI59" s="37">
        <f ca="1">COUNTIF(OFFSET(class5_2,MATCH(CI$1,'5 класс'!$A:$A,0)-7+'Итог по классам'!$B59,,,),"р")</f>
        <v>0</v>
      </c>
      <c r="CJ59" s="37">
        <f ca="1">COUNTIF(OFFSET(class5_2,MATCH(CJ$1,'5 класс'!$A:$A,0)-7+'Итог по классам'!$B59,,,),"ш")</f>
        <v>0</v>
      </c>
      <c r="CK59" s="38">
        <f ca="1">COUNTIF(OFFSET(class5_1,MATCH(CK$1,'5 класс'!$A:$A,0)-7+'Итог по классам'!$B59,,,),"Ф")</f>
        <v>0</v>
      </c>
      <c r="CL59" s="37">
        <f ca="1">COUNTIF(OFFSET(class5_1,MATCH(CL$1,'5 класс'!$A:$A,0)-7+'Итог по классам'!$B59,,,),"р")</f>
        <v>0</v>
      </c>
      <c r="CM59" s="37">
        <f ca="1">COUNTIF(OFFSET(class5_1,MATCH(CM$1,'5 класс'!$A:$A,0)-7+'Итог по классам'!$B59,,,),"ш")</f>
        <v>0</v>
      </c>
      <c r="CN59" s="37">
        <f ca="1">COUNTIF(OFFSET(class5_2,MATCH(CN$1,'5 класс'!$A:$A,0)-7+'Итог по классам'!$B59,,,),"Ф")</f>
        <v>0</v>
      </c>
      <c r="CO59" s="37">
        <f ca="1">COUNTIF(OFFSET(class5_2,MATCH(CO$1,'5 класс'!$A:$A,0)-7+'Итог по классам'!$B59,,,),"р")</f>
        <v>0</v>
      </c>
      <c r="CP59" s="37">
        <f ca="1">COUNTIF(OFFSET(class5_2,MATCH(CP$1,'5 класс'!$A:$A,0)-7+'Итог по классам'!$B59,,,),"ш")</f>
        <v>0</v>
      </c>
      <c r="CQ59" s="38">
        <f ca="1">COUNTIF(OFFSET(class5_1,MATCH(CQ$1,'5 класс'!$A:$A,0)-7+'Итог по классам'!$B59,,,),"Ф")</f>
        <v>0</v>
      </c>
      <c r="CR59" s="37">
        <f ca="1">COUNTIF(OFFSET(class5_1,MATCH(CR$1,'5 класс'!$A:$A,0)-7+'Итог по классам'!$B59,,,),"р")</f>
        <v>0</v>
      </c>
      <c r="CS59" s="37">
        <f ca="1">COUNTIF(OFFSET(class5_1,MATCH(CS$1,'5 класс'!$A:$A,0)-7+'Итог по классам'!$B59,,,),"ш")</f>
        <v>0</v>
      </c>
      <c r="CT59" s="37">
        <f ca="1">COUNTIF(OFFSET(class5_2,MATCH(CT$1,'5 класс'!$A:$A,0)-7+'Итог по классам'!$B59,,,),"Ф")</f>
        <v>0</v>
      </c>
      <c r="CU59" s="37">
        <f ca="1">COUNTIF(OFFSET(class5_2,MATCH(CU$1,'5 класс'!$A:$A,0)-7+'Итог по классам'!$B59,,,),"р")</f>
        <v>0</v>
      </c>
      <c r="CV59" s="37">
        <f ca="1">COUNTIF(OFFSET(class5_2,MATCH(CV$1,'5 класс'!$A:$A,0)-7+'Итог по классам'!$B59,,,),"ш")</f>
        <v>0</v>
      </c>
      <c r="CW59" s="38">
        <f ca="1">COUNTIF(OFFSET(class5_1,MATCH(CW$1,'5 класс'!$A:$A,0)-7+'Итог по классам'!$B59,,,),"Ф")</f>
        <v>0</v>
      </c>
      <c r="CX59" s="37">
        <f ca="1">COUNTIF(OFFSET(class5_1,MATCH(CX$1,'5 класс'!$A:$A,0)-7+'Итог по классам'!$B59,,,),"р")</f>
        <v>0</v>
      </c>
      <c r="CY59" s="37">
        <f ca="1">COUNTIF(OFFSET(class5_1,MATCH(CY$1,'5 класс'!$A:$A,0)-7+'Итог по классам'!$B59,,,),"ш")</f>
        <v>0</v>
      </c>
      <c r="CZ59" s="37">
        <f ca="1">COUNTIF(OFFSET(class5_2,MATCH(CZ$1,'5 класс'!$A:$A,0)-7+'Итог по классам'!$B59,,,),"Ф")</f>
        <v>0</v>
      </c>
      <c r="DA59" s="37">
        <f ca="1">COUNTIF(OFFSET(class5_2,MATCH(DA$1,'5 класс'!$A:$A,0)-7+'Итог по классам'!$B59,,,),"р")</f>
        <v>0</v>
      </c>
      <c r="DB59" s="37">
        <f ca="1">COUNTIF(OFFSET(class5_2,MATCH(DB$1,'5 класс'!$A:$A,0)-7+'Итог по классам'!$B59,,,),"ш")</f>
        <v>0</v>
      </c>
      <c r="DC59" s="38">
        <f ca="1">COUNTIF(OFFSET(class5_1,MATCH(DC$1,'5 класс'!$A:$A,0)-7+'Итог по классам'!$B59,,,),"Ф")</f>
        <v>0</v>
      </c>
      <c r="DD59" s="37">
        <f ca="1">COUNTIF(OFFSET(class5_1,MATCH(DD$1,'5 класс'!$A:$A,0)-7+'Итог по классам'!$B59,,,),"р")</f>
        <v>0</v>
      </c>
      <c r="DE59" s="37">
        <f ca="1">COUNTIF(OFFSET(class5_1,MATCH(DE$1,'5 класс'!$A:$A,0)-7+'Итог по классам'!$B59,,,),"ш")</f>
        <v>0</v>
      </c>
      <c r="DF59" s="37">
        <f ca="1">COUNTIF(OFFSET(class5_2,MATCH(DF$1,'5 класс'!$A:$A,0)-7+'Итог по классам'!$B59,,,),"Ф")</f>
        <v>0</v>
      </c>
      <c r="DG59" s="37">
        <f ca="1">COUNTIF(OFFSET(class5_2,MATCH(DG$1,'5 класс'!$A:$A,0)-7+'Итог по классам'!$B59,,,),"р")</f>
        <v>0</v>
      </c>
      <c r="DH59" s="37">
        <f ca="1">COUNTIF(OFFSET(class5_2,MATCH(DH$1,'5 класс'!$A:$A,0)-7+'Итог по классам'!$B59,,,),"ш")</f>
        <v>0</v>
      </c>
      <c r="DI59" s="38">
        <f ca="1">COUNTIF(OFFSET(class5_1,MATCH(DI$1,'5 класс'!$A:$A,0)-7+'Итог по классам'!$B59,,,),"Ф")</f>
        <v>0</v>
      </c>
      <c r="DJ59" s="37">
        <f ca="1">COUNTIF(OFFSET(class5_1,MATCH(DJ$1,'5 класс'!$A:$A,0)-7+'Итог по классам'!$B59,,,),"р")</f>
        <v>0</v>
      </c>
      <c r="DK59" s="37">
        <f ca="1">COUNTIF(OFFSET(class5_1,MATCH(DK$1,'5 класс'!$A:$A,0)-7+'Итог по классам'!$B59,,,),"ш")</f>
        <v>0</v>
      </c>
      <c r="DL59" s="37">
        <f ca="1">COUNTIF(OFFSET(class5_2,MATCH(DL$1,'5 класс'!$A:$A,0)-7+'Итог по классам'!$B59,,,),"Ф")</f>
        <v>0</v>
      </c>
      <c r="DM59" s="37">
        <f ca="1">COUNTIF(OFFSET(class5_2,MATCH(DM$1,'5 класс'!$A:$A,0)-7+'Итог по классам'!$B59,,,),"р")</f>
        <v>0</v>
      </c>
      <c r="DN59" s="37">
        <f ca="1">COUNTIF(OFFSET(class5_2,MATCH(DN$1,'5 класс'!$A:$A,0)-7+'Итог по классам'!$B59,,,),"ш")</f>
        <v>0</v>
      </c>
      <c r="DO59" s="38">
        <f ca="1">COUNTIF(OFFSET(class5_1,MATCH(DO$1,'5 класс'!$A:$A,0)-7+'Итог по классам'!$B59,,,),"Ф")</f>
        <v>0</v>
      </c>
      <c r="DP59" s="37">
        <f ca="1">COUNTIF(OFFSET(class5_1,MATCH(DP$1,'5 класс'!$A:$A,0)-7+'Итог по классам'!$B59,,,),"р")</f>
        <v>0</v>
      </c>
      <c r="DQ59" s="37">
        <f ca="1">COUNTIF(OFFSET(class5_1,MATCH(DQ$1,'5 класс'!$A:$A,0)-7+'Итог по классам'!$B59,,,),"ш")</f>
        <v>0</v>
      </c>
      <c r="DR59" s="37">
        <f ca="1">COUNTIF(OFFSET(class5_2,MATCH(DR$1,'5 класс'!$A:$A,0)-7+'Итог по классам'!$B59,,,),"Ф")</f>
        <v>0</v>
      </c>
      <c r="DS59" s="37">
        <f ca="1">COUNTIF(OFFSET(class5_2,MATCH(DS$1,'5 класс'!$A:$A,0)-7+'Итог по классам'!$B59,,,),"р")</f>
        <v>0</v>
      </c>
      <c r="DT59" s="37">
        <f ca="1">COUNTIF(OFFSET(class5_2,MATCH(DT$1,'5 класс'!$A:$A,0)-7+'Итог по классам'!$B59,,,),"ш")</f>
        <v>0</v>
      </c>
      <c r="DU59" s="38">
        <f ca="1">COUNTIF(OFFSET(class5_1,MATCH(DU$1,'5 класс'!$A:$A,0)-7+'Итог по классам'!$B59,,,),"Ф")</f>
        <v>0</v>
      </c>
      <c r="DV59" s="37">
        <f ca="1">COUNTIF(OFFSET(class5_1,MATCH(DV$1,'5 класс'!$A:$A,0)-7+'Итог по классам'!$B59,,,),"р")</f>
        <v>0</v>
      </c>
      <c r="DW59" s="37">
        <f ca="1">COUNTIF(OFFSET(class5_1,MATCH(DW$1,'5 класс'!$A:$A,0)-7+'Итог по классам'!$B59,,,),"ш")</f>
        <v>0</v>
      </c>
      <c r="DX59" s="37">
        <f ca="1">COUNTIF(OFFSET(class5_2,MATCH(DX$1,'5 класс'!$A:$A,0)-7+'Итог по классам'!$B59,,,),"Ф")</f>
        <v>0</v>
      </c>
      <c r="DY59" s="37">
        <f ca="1">COUNTIF(OFFSET(class5_2,MATCH(DY$1,'5 класс'!$A:$A,0)-7+'Итог по классам'!$B59,,,),"р")</f>
        <v>0</v>
      </c>
      <c r="DZ59" s="37">
        <f ca="1">COUNTIF(OFFSET(class5_2,MATCH(DZ$1,'5 класс'!$A:$A,0)-7+'Итог по классам'!$B59,,,),"ш")</f>
        <v>0</v>
      </c>
      <c r="EA59" s="38">
        <f ca="1">COUNTIF(OFFSET(class5_1,MATCH(EA$1,'5 класс'!$A:$A,0)-7+'Итог по классам'!$B59,,,),"Ф")</f>
        <v>0</v>
      </c>
      <c r="EB59" s="37">
        <f ca="1">COUNTIF(OFFSET(class5_1,MATCH(EB$1,'5 класс'!$A:$A,0)-7+'Итог по классам'!$B59,,,),"р")</f>
        <v>0</v>
      </c>
      <c r="EC59" s="37">
        <f ca="1">COUNTIF(OFFSET(class5_1,MATCH(EC$1,'5 класс'!$A:$A,0)-7+'Итог по классам'!$B59,,,),"ш")</f>
        <v>0</v>
      </c>
      <c r="ED59" s="37">
        <f ca="1">COUNTIF(OFFSET(class5_2,MATCH(ED$1,'5 класс'!$A:$A,0)-7+'Итог по классам'!$B59,,,),"Ф")</f>
        <v>0</v>
      </c>
      <c r="EE59" s="37">
        <f ca="1">COUNTIF(OFFSET(class5_2,MATCH(EE$1,'5 класс'!$A:$A,0)-7+'Итог по классам'!$B59,,,),"р")</f>
        <v>0</v>
      </c>
      <c r="EF59" s="37">
        <f ca="1">COUNTIF(OFFSET(class5_2,MATCH(EF$1,'5 класс'!$A:$A,0)-7+'Итог по классам'!$B59,,,),"ш")</f>
        <v>0</v>
      </c>
      <c r="EG59" s="38">
        <f ca="1">COUNTIF(OFFSET(class5_1,MATCH(EG$1,'5 класс'!$A:$A,0)-7+'Итог по классам'!$B59,,,),"Ф")</f>
        <v>0</v>
      </c>
      <c r="EH59" s="37">
        <f ca="1">COUNTIF(OFFSET(class5_1,MATCH(EH$1,'5 класс'!$A:$A,0)-7+'Итог по классам'!$B59,,,),"р")</f>
        <v>0</v>
      </c>
      <c r="EI59" s="37">
        <f ca="1">COUNTIF(OFFSET(class5_1,MATCH(EI$1,'5 класс'!$A:$A,0)-7+'Итог по классам'!$B59,,,),"ш")</f>
        <v>0</v>
      </c>
      <c r="EJ59" s="37">
        <f ca="1">COUNTIF(OFFSET(class5_2,MATCH(EJ$1,'5 класс'!$A:$A,0)-7+'Итог по классам'!$B59,,,),"Ф")</f>
        <v>0</v>
      </c>
      <c r="EK59" s="37">
        <f ca="1">COUNTIF(OFFSET(class5_2,MATCH(EK$1,'5 класс'!$A:$A,0)-7+'Итог по классам'!$B59,,,),"р")</f>
        <v>0</v>
      </c>
      <c r="EL59" s="37">
        <f ca="1">COUNTIF(OFFSET(class5_2,MATCH(EL$1,'5 класс'!$A:$A,0)-7+'Итог по классам'!$B59,,,),"ш")</f>
        <v>0</v>
      </c>
      <c r="EM59" s="38">
        <f ca="1">COUNTIF(OFFSET(class5_1,MATCH(EM$1,'5 класс'!$A:$A,0)-7+'Итог по классам'!$B59,,,),"Ф")</f>
        <v>0</v>
      </c>
      <c r="EN59" s="37">
        <f ca="1">COUNTIF(OFFSET(class5_1,MATCH(EN$1,'5 класс'!$A:$A,0)-7+'Итог по классам'!$B59,,,),"р")</f>
        <v>0</v>
      </c>
      <c r="EO59" s="37">
        <f ca="1">COUNTIF(OFFSET(class5_1,MATCH(EO$1,'5 класс'!$A:$A,0)-7+'Итог по классам'!$B59,,,),"ш")</f>
        <v>0</v>
      </c>
      <c r="EP59" s="37">
        <f ca="1">COUNTIF(OFFSET(class5_2,MATCH(EP$1,'5 класс'!$A:$A,0)-7+'Итог по классам'!$B59,,,),"Ф")</f>
        <v>0</v>
      </c>
      <c r="EQ59" s="37">
        <f ca="1">COUNTIF(OFFSET(class5_2,MATCH(EQ$1,'5 класс'!$A:$A,0)-7+'Итог по классам'!$B59,,,),"р")</f>
        <v>0</v>
      </c>
      <c r="ER59" s="37">
        <f ca="1">COUNTIF(OFFSET(class5_2,MATCH(ER$1,'5 класс'!$A:$A,0)-7+'Итог по классам'!$B59,,,),"ш")</f>
        <v>0</v>
      </c>
      <c r="ES59" s="38">
        <f ca="1">COUNTIF(OFFSET(class5_1,MATCH(ES$1,'5 класс'!$A:$A,0)-7+'Итог по классам'!$B59,,,),"Ф")</f>
        <v>0</v>
      </c>
      <c r="ET59" s="37">
        <f ca="1">COUNTIF(OFFSET(class5_1,MATCH(ET$1,'5 класс'!$A:$A,0)-7+'Итог по классам'!$B59,,,),"р")</f>
        <v>0</v>
      </c>
      <c r="EU59" s="37">
        <f ca="1">COUNTIF(OFFSET(class5_1,MATCH(EU$1,'5 класс'!$A:$A,0)-7+'Итог по классам'!$B59,,,),"ш")</f>
        <v>0</v>
      </c>
      <c r="EV59" s="37">
        <f ca="1">COUNTIF(OFFSET(class5_2,MATCH(EV$1,'5 класс'!$A:$A,0)-7+'Итог по классам'!$B59,,,),"Ф")</f>
        <v>0</v>
      </c>
      <c r="EW59" s="37">
        <f ca="1">COUNTIF(OFFSET(class5_2,MATCH(EW$1,'5 класс'!$A:$A,0)-7+'Итог по классам'!$B59,,,),"р")</f>
        <v>0</v>
      </c>
      <c r="EX59" s="37">
        <f ca="1">COUNTIF(OFFSET(class5_2,MATCH(EX$1,'5 класс'!$A:$A,0)-7+'Итог по классам'!$B59,,,),"ш")</f>
        <v>0</v>
      </c>
      <c r="EY59" s="38">
        <f ca="1">COUNTIF(OFFSET(class5_1,MATCH(EY$1,'5 класс'!$A:$A,0)-7+'Итог по классам'!$B59,,,),"Ф")</f>
        <v>0</v>
      </c>
      <c r="EZ59" s="37">
        <f ca="1">COUNTIF(OFFSET(class5_1,MATCH(EZ$1,'5 класс'!$A:$A,0)-7+'Итог по классам'!$B59,,,),"р")</f>
        <v>0</v>
      </c>
      <c r="FA59" s="37">
        <f ca="1">COUNTIF(OFFSET(class5_1,MATCH(FA$1,'5 класс'!$A:$A,0)-7+'Итог по классам'!$B59,,,),"ш")</f>
        <v>0</v>
      </c>
      <c r="FB59" s="37">
        <f ca="1">COUNTIF(OFFSET(class5_2,MATCH(FB$1,'5 класс'!$A:$A,0)-7+'Итог по классам'!$B59,,,),"Ф")</f>
        <v>0</v>
      </c>
      <c r="FC59" s="37">
        <f ca="1">COUNTIF(OFFSET(class5_2,MATCH(FC$1,'5 класс'!$A:$A,0)-7+'Итог по классам'!$B59,,,),"р")</f>
        <v>0</v>
      </c>
      <c r="FD59" s="37">
        <f ca="1">COUNTIF(OFFSET(class5_2,MATCH(FD$1,'5 класс'!$A:$A,0)-7+'Итог по классам'!$B59,,,),"ш")</f>
        <v>0</v>
      </c>
      <c r="FE59" s="38">
        <f ca="1">COUNTIF(OFFSET(class5_1,MATCH(FE$1,'5 класс'!$A:$A,0)-7+'Итог по классам'!$B59,,,),"Ф")</f>
        <v>0</v>
      </c>
      <c r="FF59" s="37">
        <f ca="1">COUNTIF(OFFSET(class5_1,MATCH(FF$1,'5 класс'!$A:$A,0)-7+'Итог по классам'!$B59,,,),"р")</f>
        <v>0</v>
      </c>
      <c r="FG59" s="37">
        <f ca="1">COUNTIF(OFFSET(class5_1,MATCH(FG$1,'5 класс'!$A:$A,0)-7+'Итог по классам'!$B59,,,),"ш")</f>
        <v>0</v>
      </c>
      <c r="FH59" s="37">
        <f ca="1">COUNTIF(OFFSET(class5_2,MATCH(FH$1,'5 класс'!$A:$A,0)-7+'Итог по классам'!$B59,,,),"Ф")</f>
        <v>0</v>
      </c>
      <c r="FI59" s="37">
        <f ca="1">COUNTIF(OFFSET(class5_2,MATCH(FI$1,'5 класс'!$A:$A,0)-7+'Итог по классам'!$B59,,,),"р")</f>
        <v>0</v>
      </c>
      <c r="FJ59" s="37">
        <f ca="1">COUNTIF(OFFSET(class5_2,MATCH(FJ$1,'5 класс'!$A:$A,0)-7+'Итог по классам'!$B59,,,),"ш")</f>
        <v>0</v>
      </c>
      <c r="FK59" s="38">
        <f ca="1">COUNTIF(OFFSET(class5_1,MATCH(FK$1,'5 класс'!$A:$A,0)-7+'Итог по классам'!$B59,,,),"Ф")</f>
        <v>0</v>
      </c>
      <c r="FL59" s="37">
        <f ca="1">COUNTIF(OFFSET(class5_1,MATCH(FL$1,'5 класс'!$A:$A,0)-7+'Итог по классам'!$B59,,,),"р")</f>
        <v>0</v>
      </c>
      <c r="FM59" s="37">
        <f ca="1">COUNTIF(OFFSET(class5_1,MATCH(FM$1,'5 класс'!$A:$A,0)-7+'Итог по классам'!$B59,,,),"ш")</f>
        <v>0</v>
      </c>
      <c r="FN59" s="37">
        <f ca="1">COUNTIF(OFFSET(class5_2,MATCH(FN$1,'5 класс'!$A:$A,0)-7+'Итог по классам'!$B59,,,),"Ф")</f>
        <v>0</v>
      </c>
      <c r="FO59" s="37">
        <f ca="1">COUNTIF(OFFSET(class5_2,MATCH(FO$1,'5 класс'!$A:$A,0)-7+'Итог по классам'!$B59,,,),"р")</f>
        <v>0</v>
      </c>
      <c r="FP59" s="37">
        <f ca="1">COUNTIF(OFFSET(class5_2,MATCH(FP$1,'5 класс'!$A:$A,0)-7+'Итог по классам'!$B59,,,),"ш")</f>
        <v>0</v>
      </c>
      <c r="FQ59" s="38">
        <f ca="1">COUNTIF(OFFSET(class5_1,MATCH(FQ$1,'5 класс'!$A:$A,0)-7+'Итог по классам'!$B59,,,),"Ф")</f>
        <v>0</v>
      </c>
      <c r="FR59" s="37">
        <f ca="1">COUNTIF(OFFSET(class5_1,MATCH(FR$1,'5 класс'!$A:$A,0)-7+'Итог по классам'!$B59,,,),"р")</f>
        <v>0</v>
      </c>
      <c r="FS59" s="37">
        <f ca="1">COUNTIF(OFFSET(class5_1,MATCH(FS$1,'5 класс'!$A:$A,0)-7+'Итог по классам'!$B59,,,),"ш")</f>
        <v>0</v>
      </c>
      <c r="FT59" s="37">
        <f ca="1">COUNTIF(OFFSET(class5_2,MATCH(FT$1,'5 класс'!$A:$A,0)-7+'Итог по классам'!$B59,,,),"Ф")</f>
        <v>0</v>
      </c>
      <c r="FU59" s="37">
        <f ca="1">COUNTIF(OFFSET(class5_2,MATCH(FU$1,'5 класс'!$A:$A,0)-7+'Итог по классам'!$B59,,,),"р")</f>
        <v>0</v>
      </c>
      <c r="FV59" s="37">
        <f ca="1">COUNTIF(OFFSET(class5_2,MATCH(FV$1,'5 класс'!$A:$A,0)-7+'Итог по классам'!$B59,,,),"ш")</f>
        <v>0</v>
      </c>
      <c r="FW59" s="38">
        <f ca="1">COUNTIF(OFFSET(class5_1,MATCH(FW$1,'5 класс'!$A:$A,0)-7+'Итог по классам'!$B59,,,),"Ф")</f>
        <v>0</v>
      </c>
      <c r="FX59" s="37">
        <f ca="1">COUNTIF(OFFSET(class5_1,MATCH(FX$1,'5 класс'!$A:$A,0)-7+'Итог по классам'!$B59,,,),"р")</f>
        <v>0</v>
      </c>
      <c r="FY59" s="37">
        <f ca="1">COUNTIF(OFFSET(class5_1,MATCH(FY$1,'5 класс'!$A:$A,0)-7+'Итог по классам'!$B59,,,),"ш")</f>
        <v>0</v>
      </c>
      <c r="FZ59" s="37">
        <f ca="1">COUNTIF(OFFSET(class5_2,MATCH(FZ$1,'5 класс'!$A:$A,0)-7+'Итог по классам'!$B59,,,),"Ф")</f>
        <v>0</v>
      </c>
      <c r="GA59" s="37">
        <f ca="1">COUNTIF(OFFSET(class5_2,MATCH(GA$1,'5 класс'!$A:$A,0)-7+'Итог по классам'!$B59,,,),"р")</f>
        <v>0</v>
      </c>
      <c r="GB59" s="37">
        <f ca="1">COUNTIF(OFFSET(class5_2,MATCH(GB$1,'5 класс'!$A:$A,0)-7+'Итог по классам'!$B59,,,),"ш")</f>
        <v>0</v>
      </c>
      <c r="GC59" s="38">
        <f ca="1">COUNTIF(OFFSET(class5_1,MATCH(GC$1,'5 класс'!$A:$A,0)-7+'Итог по классам'!$B59,,,),"Ф")</f>
        <v>0</v>
      </c>
      <c r="GD59" s="37">
        <f ca="1">COUNTIF(OFFSET(class5_1,MATCH(GD$1,'5 класс'!$A:$A,0)-7+'Итог по классам'!$B59,,,),"р")</f>
        <v>0</v>
      </c>
      <c r="GE59" s="37">
        <f ca="1">COUNTIF(OFFSET(class5_1,MATCH(GE$1,'5 класс'!$A:$A,0)-7+'Итог по классам'!$B59,,,),"ш")</f>
        <v>0</v>
      </c>
      <c r="GF59" s="37">
        <f ca="1">COUNTIF(OFFSET(class5_2,MATCH(GF$1,'5 класс'!$A:$A,0)-7+'Итог по классам'!$B59,,,),"Ф")</f>
        <v>0</v>
      </c>
      <c r="GG59" s="37">
        <f ca="1">COUNTIF(OFFSET(class5_2,MATCH(GG$1,'5 класс'!$A:$A,0)-7+'Итог по классам'!$B59,,,),"р")</f>
        <v>0</v>
      </c>
      <c r="GH59" s="37">
        <f ca="1">COUNTIF(OFFSET(class5_2,MATCH(GH$1,'5 класс'!$A:$A,0)-7+'Итог по классам'!$B59,,,),"ш")</f>
        <v>0</v>
      </c>
      <c r="GI59" s="38">
        <f ca="1">COUNTIF(OFFSET(class5_1,MATCH(GI$1,'5 класс'!$A:$A,0)-7+'Итог по классам'!$B59,,,),"Ф")</f>
        <v>0</v>
      </c>
      <c r="GJ59" s="37">
        <f ca="1">COUNTIF(OFFSET(class5_1,MATCH(GJ$1,'5 класс'!$A:$A,0)-7+'Итог по классам'!$B59,,,),"р")</f>
        <v>0</v>
      </c>
      <c r="GK59" s="37">
        <f ca="1">COUNTIF(OFFSET(class5_1,MATCH(GK$1,'5 класс'!$A:$A,0)-7+'Итог по классам'!$B59,,,),"ш")</f>
        <v>0</v>
      </c>
      <c r="GL59" s="37">
        <f ca="1">COUNTIF(OFFSET(class5_2,MATCH(GL$1,'5 класс'!$A:$A,0)-7+'Итог по классам'!$B59,,,),"Ф")</f>
        <v>0</v>
      </c>
      <c r="GM59" s="37">
        <f ca="1">COUNTIF(OFFSET(class5_2,MATCH(GM$1,'5 класс'!$A:$A,0)-7+'Итог по классам'!$B59,,,),"р")</f>
        <v>0</v>
      </c>
      <c r="GN59" s="37">
        <f ca="1">COUNTIF(OFFSET(class5_2,MATCH(GN$1,'5 класс'!$A:$A,0)-7+'Итог по классам'!$B59,,,),"ш")</f>
        <v>0</v>
      </c>
      <c r="GO59" s="38">
        <f ca="1">COUNTIF(OFFSET(class5_1,MATCH(GO$1,'5 класс'!$A:$A,0)-7+'Итог по классам'!$B59,,,),"Ф")</f>
        <v>0</v>
      </c>
      <c r="GP59" s="37">
        <f ca="1">COUNTIF(OFFSET(class5_1,MATCH(GP$1,'5 класс'!$A:$A,0)-7+'Итог по классам'!$B59,,,),"р")</f>
        <v>0</v>
      </c>
      <c r="GQ59" s="37">
        <f ca="1">COUNTIF(OFFSET(class5_1,MATCH(GQ$1,'5 класс'!$A:$A,0)-7+'Итог по классам'!$B59,,,),"ш")</f>
        <v>0</v>
      </c>
      <c r="GR59" s="37">
        <f ca="1">COUNTIF(OFFSET(class5_2,MATCH(GR$1,'5 класс'!$A:$A,0)-7+'Итог по классам'!$B59,,,),"Ф")</f>
        <v>0</v>
      </c>
      <c r="GS59" s="37">
        <f ca="1">COUNTIF(OFFSET(class5_2,MATCH(GS$1,'5 класс'!$A:$A,0)-7+'Итог по классам'!$B59,,,),"р")</f>
        <v>0</v>
      </c>
      <c r="GT59" s="37">
        <f ca="1">COUNTIF(OFFSET(class5_2,MATCH(GT$1,'5 класс'!$A:$A,0)-7+'Итог по классам'!$B59,,,),"ш")</f>
        <v>0</v>
      </c>
      <c r="GU59" s="38">
        <f ca="1">COUNTIF(OFFSET(class5_1,MATCH(GU$1,'5 класс'!$A:$A,0)-7+'Итог по классам'!$B59,,,),"Ф")</f>
        <v>0</v>
      </c>
      <c r="GV59" s="37">
        <f ca="1">COUNTIF(OFFSET(class5_1,MATCH(GV$1,'5 класс'!$A:$A,0)-7+'Итог по классам'!$B59,,,),"р")</f>
        <v>0</v>
      </c>
      <c r="GW59" s="37">
        <f ca="1">COUNTIF(OFFSET(class5_1,MATCH(GW$1,'5 класс'!$A:$A,0)-7+'Итог по классам'!$B59,,,),"ш")</f>
        <v>0</v>
      </c>
      <c r="GX59" s="37">
        <f ca="1">COUNTIF(OFFSET(class5_2,MATCH(GX$1,'5 класс'!$A:$A,0)-7+'Итог по классам'!$B59,,,),"Ф")</f>
        <v>0</v>
      </c>
      <c r="GY59" s="37">
        <f ca="1">COUNTIF(OFFSET(class5_2,MATCH(GY$1,'5 класс'!$A:$A,0)-7+'Итог по классам'!$B59,,,),"р")</f>
        <v>0</v>
      </c>
      <c r="GZ59" s="37">
        <f ca="1">COUNTIF(OFFSET(class5_2,MATCH(GZ$1,'5 класс'!$A:$A,0)-7+'Итог по классам'!$B59,,,),"ш")</f>
        <v>0</v>
      </c>
      <c r="HA59" s="38">
        <f ca="1">COUNTIF(OFFSET(class5_1,MATCH(HA$1,'5 класс'!$A:$A,0)-7+'Итог по классам'!$B59,,,),"Ф")</f>
        <v>0</v>
      </c>
      <c r="HB59" s="37">
        <f ca="1">COUNTIF(OFFSET(class5_1,MATCH(HB$1,'5 класс'!$A:$A,0)-7+'Итог по классам'!$B59,,,),"р")</f>
        <v>0</v>
      </c>
      <c r="HC59" s="37">
        <f ca="1">COUNTIF(OFFSET(class5_1,MATCH(HC$1,'5 класс'!$A:$A,0)-7+'Итог по классам'!$B59,,,),"ш")</f>
        <v>0</v>
      </c>
      <c r="HD59" s="37">
        <f ca="1">COUNTIF(OFFSET(class5_2,MATCH(HD$1,'5 класс'!$A:$A,0)-7+'Итог по классам'!$B59,,,),"Ф")</f>
        <v>0</v>
      </c>
      <c r="HE59" s="37">
        <f ca="1">COUNTIF(OFFSET(class5_2,MATCH(HE$1,'5 класс'!$A:$A,0)-7+'Итог по классам'!$B59,,,),"р")</f>
        <v>0</v>
      </c>
      <c r="HF59" s="37">
        <f ca="1">COUNTIF(OFFSET(class5_2,MATCH(HF$1,'5 класс'!$A:$A,0)-7+'Итог по классам'!$B59,,,),"ш")</f>
        <v>0</v>
      </c>
      <c r="HG59" s="38">
        <f ca="1">COUNTIF(OFFSET(class5_1,MATCH(HG$1,'5 класс'!$A:$A,0)-7+'Итог по классам'!$B59,,,),"Ф")</f>
        <v>0</v>
      </c>
      <c r="HH59" s="37">
        <f ca="1">COUNTIF(OFFSET(class5_1,MATCH(HH$1,'5 класс'!$A:$A,0)-7+'Итог по классам'!$B59,,,),"р")</f>
        <v>0</v>
      </c>
      <c r="HI59" s="37">
        <f ca="1">COUNTIF(OFFSET(class5_1,MATCH(HI$1,'5 класс'!$A:$A,0)-7+'Итог по классам'!$B59,,,),"ш")</f>
        <v>0</v>
      </c>
      <c r="HJ59" s="37">
        <f ca="1">COUNTIF(OFFSET(class5_2,MATCH(HJ$1,'5 класс'!$A:$A,0)-7+'Итог по классам'!$B59,,,),"Ф")</f>
        <v>0</v>
      </c>
      <c r="HK59" s="37">
        <f ca="1">COUNTIF(OFFSET(class5_2,MATCH(HK$1,'5 класс'!$A:$A,0)-7+'Итог по классам'!$B59,,,),"р")</f>
        <v>0</v>
      </c>
      <c r="HL59" s="37">
        <f ca="1">COUNTIF(OFFSET(class5_2,MATCH(HL$1,'5 класс'!$A:$A,0)-7+'Итог по классам'!$B59,,,),"ш")</f>
        <v>0</v>
      </c>
      <c r="HM59" s="38">
        <f ca="1">COUNTIF(OFFSET(class5_1,MATCH(HM$1,'5 класс'!$A:$A,0)-7+'Итог по классам'!$B59,,,),"Ф")</f>
        <v>0</v>
      </c>
      <c r="HN59" s="37">
        <f ca="1">COUNTIF(OFFSET(class5_1,MATCH(HN$1,'5 класс'!$A:$A,0)-7+'Итог по классам'!$B59,,,),"р")</f>
        <v>0</v>
      </c>
      <c r="HO59" s="37">
        <f ca="1">COUNTIF(OFFSET(class5_1,MATCH(HO$1,'5 класс'!$A:$A,0)-7+'Итог по классам'!$B59,,,),"ш")</f>
        <v>0</v>
      </c>
      <c r="HP59" s="37">
        <f ca="1">COUNTIF(OFFSET(class5_2,MATCH(HP$1,'5 класс'!$A:$A,0)-7+'Итог по классам'!$B59,,,),"Ф")</f>
        <v>0</v>
      </c>
      <c r="HQ59" s="37">
        <f ca="1">COUNTIF(OFFSET(class5_2,MATCH(HQ$1,'5 класс'!$A:$A,0)-7+'Итог по классам'!$B59,,,),"р")</f>
        <v>0</v>
      </c>
      <c r="HR59" s="37">
        <f ca="1">COUNTIF(OFFSET(class5_2,MATCH(HR$1,'5 класс'!$A:$A,0)-7+'Итог по классам'!$B59,,,),"ш")</f>
        <v>0</v>
      </c>
      <c r="HS59" s="38">
        <f ca="1">COUNTIF(OFFSET(class5_1,MATCH(HS$1,'5 класс'!$A:$A,0)-7+'Итог по классам'!$B59,,,),"Ф")</f>
        <v>0</v>
      </c>
      <c r="HT59" s="37">
        <f ca="1">COUNTIF(OFFSET(class5_1,MATCH(HT$1,'5 класс'!$A:$A,0)-7+'Итог по классам'!$B59,,,),"р")</f>
        <v>0</v>
      </c>
      <c r="HU59" s="37">
        <f ca="1">COUNTIF(OFFSET(class5_1,MATCH(HU$1,'5 класс'!$A:$A,0)-7+'Итог по классам'!$B59,,,),"ш")</f>
        <v>0</v>
      </c>
      <c r="HV59" s="37">
        <f ca="1">COUNTIF(OFFSET(class5_2,MATCH(HV$1,'5 класс'!$A:$A,0)-7+'Итог по классам'!$B59,,,),"Ф")</f>
        <v>0</v>
      </c>
      <c r="HW59" s="37">
        <f ca="1">COUNTIF(OFFSET(class5_2,MATCH(HW$1,'5 класс'!$A:$A,0)-7+'Итог по классам'!$B59,,,),"р")</f>
        <v>0</v>
      </c>
      <c r="HX59" s="37">
        <f ca="1">COUNTIF(OFFSET(class5_2,MATCH(HX$1,'5 класс'!$A:$A,0)-7+'Итог по классам'!$B59,,,),"ш")</f>
        <v>0</v>
      </c>
      <c r="HY59" s="38">
        <f ca="1">COUNTIF(OFFSET(class5_1,MATCH(HY$1,'5 класс'!$A:$A,0)-7+'Итог по классам'!$B59,,,),"Ф")</f>
        <v>0</v>
      </c>
      <c r="HZ59" s="37">
        <f ca="1">COUNTIF(OFFSET(class5_1,MATCH(HZ$1,'5 класс'!$A:$A,0)-7+'Итог по классам'!$B59,,,),"р")</f>
        <v>0</v>
      </c>
      <c r="IA59" s="37">
        <f ca="1">COUNTIF(OFFSET(class5_1,MATCH(IA$1,'5 класс'!$A:$A,0)-7+'Итог по классам'!$B59,,,),"ш")</f>
        <v>0</v>
      </c>
      <c r="IB59" s="37">
        <f ca="1">COUNTIF(OFFSET(class5_2,MATCH(IB$1,'5 класс'!$A:$A,0)-7+'Итог по классам'!$B59,,,),"Ф")</f>
        <v>0</v>
      </c>
      <c r="IC59" s="37">
        <f ca="1">COUNTIF(OFFSET(class5_2,MATCH(IC$1,'5 класс'!$A:$A,0)-7+'Итог по классам'!$B59,,,),"р")</f>
        <v>0</v>
      </c>
      <c r="ID59" s="37">
        <f ca="1">COUNTIF(OFFSET(class5_2,MATCH(ID$1,'5 класс'!$A:$A,0)-7+'Итог по классам'!$B59,,,),"ш")</f>
        <v>0</v>
      </c>
      <c r="IE59" s="38">
        <f ca="1">COUNTIF(OFFSET(class5_1,MATCH(IE$1,'5 класс'!$A:$A,0)-7+'Итог по классам'!$B59,,,),"Ф")</f>
        <v>0</v>
      </c>
      <c r="IF59" s="37">
        <f ca="1">COUNTIF(OFFSET(class5_1,MATCH(IF$1,'5 класс'!$A:$A,0)-7+'Итог по классам'!$B59,,,),"р")</f>
        <v>0</v>
      </c>
      <c r="IG59" s="37">
        <f ca="1">COUNTIF(OFFSET(class5_1,MATCH(IG$1,'5 класс'!$A:$A,0)-7+'Итог по классам'!$B59,,,),"ш")</f>
        <v>0</v>
      </c>
      <c r="IH59" s="37">
        <f ca="1">COUNTIF(OFFSET(class5_2,MATCH(IH$1,'5 класс'!$A:$A,0)-7+'Итог по классам'!$B59,,,),"Ф")</f>
        <v>0</v>
      </c>
      <c r="II59" s="37">
        <f ca="1">COUNTIF(OFFSET(class5_2,MATCH(II$1,'5 класс'!$A:$A,0)-7+'Итог по классам'!$B59,,,),"р")</f>
        <v>0</v>
      </c>
      <c r="IJ59" s="37">
        <f ca="1">COUNTIF(OFFSET(class5_2,MATCH(IJ$1,'5 класс'!$A:$A,0)-7+'Итог по классам'!$B59,,,),"ш")</f>
        <v>0</v>
      </c>
      <c r="IK59" s="38">
        <f ca="1">COUNTIF(OFFSET(class5_1,MATCH(IK$1,'5 класс'!$A:$A,0)-7+'Итог по классам'!$B59,,,),"Ф")</f>
        <v>0</v>
      </c>
      <c r="IL59" s="37">
        <f ca="1">COUNTIF(OFFSET(class5_1,MATCH(IL$1,'5 класс'!$A:$A,0)-7+'Итог по классам'!$B59,,,),"р")</f>
        <v>0</v>
      </c>
      <c r="IM59" s="37">
        <f ca="1">COUNTIF(OFFSET(class5_1,MATCH(IM$1,'5 класс'!$A:$A,0)-7+'Итог по классам'!$B59,,,),"ш")</f>
        <v>0</v>
      </c>
      <c r="IN59" s="37">
        <f ca="1">COUNTIF(OFFSET(class5_2,MATCH(IN$1,'5 класс'!$A:$A,0)-7+'Итог по классам'!$B59,,,),"Ф")</f>
        <v>0</v>
      </c>
      <c r="IO59" s="37">
        <f ca="1">COUNTIF(OFFSET(class5_2,MATCH(IO$1,'5 класс'!$A:$A,0)-7+'Итог по классам'!$B59,,,),"р")</f>
        <v>0</v>
      </c>
      <c r="IP59" s="37">
        <f ca="1">COUNTIF(OFFSET(class5_2,MATCH(IP$1,'5 класс'!$A:$A,0)-7+'Итог по классам'!$B59,,,),"ш")</f>
        <v>0</v>
      </c>
      <c r="IQ59" s="38">
        <f ca="1">COUNTIF(OFFSET(class5_1,MATCH(IQ$1,'5 класс'!$A:$A,0)-7+'Итог по классам'!$B59,,,),"Ф")</f>
        <v>0</v>
      </c>
      <c r="IR59" s="37">
        <f ca="1">COUNTIF(OFFSET(class5_1,MATCH(IR$1,'5 класс'!$A:$A,0)-7+'Итог по классам'!$B59,,,),"р")</f>
        <v>0</v>
      </c>
      <c r="IS59" s="37">
        <f ca="1">COUNTIF(OFFSET(class5_1,MATCH(IS$1,'5 класс'!$A:$A,0)-7+'Итог по классам'!$B59,,,),"ш")</f>
        <v>0</v>
      </c>
      <c r="IT59" s="37">
        <f ca="1">COUNTIF(OFFSET(class5_2,MATCH(IT$1,'5 класс'!$A:$A,0)-7+'Итог по классам'!$B59,,,),"Ф")</f>
        <v>0</v>
      </c>
      <c r="IU59" s="37">
        <f ca="1">COUNTIF(OFFSET(class5_2,MATCH(IU$1,'5 класс'!$A:$A,0)-7+'Итог по классам'!$B59,,,),"р")</f>
        <v>0</v>
      </c>
      <c r="IV59" s="37">
        <f ca="1">COUNTIF(OFFSET(class5_2,MATCH(IV$1,'5 класс'!$A:$A,0)-7+'Итог по классам'!$B59,,,),"ш")</f>
        <v>0</v>
      </c>
      <c r="IW59" s="38">
        <f ca="1">COUNTIF(OFFSET(class5_1,MATCH(IW$1,'5 класс'!$A:$A,0)-7+'Итог по классам'!$B59,,,),"Ф")</f>
        <v>0</v>
      </c>
      <c r="IX59" s="37">
        <f ca="1">COUNTIF(OFFSET(class5_1,MATCH(IX$1,'5 класс'!$A:$A,0)-7+'Итог по классам'!$B59,,,),"р")</f>
        <v>0</v>
      </c>
      <c r="IY59" s="37">
        <f ca="1">COUNTIF(OFFSET(class5_1,MATCH(IY$1,'5 класс'!$A:$A,0)-7+'Итог по классам'!$B59,,,),"ш")</f>
        <v>0</v>
      </c>
      <c r="IZ59" s="37">
        <f ca="1">COUNTIF(OFFSET(class5_2,MATCH(IZ$1,'5 класс'!$A:$A,0)-7+'Итог по классам'!$B59,,,),"Ф")</f>
        <v>0</v>
      </c>
      <c r="JA59" s="37">
        <f ca="1">COUNTIF(OFFSET(class5_2,MATCH(JA$1,'5 класс'!$A:$A,0)-7+'Итог по классам'!$B59,,,),"р")</f>
        <v>0</v>
      </c>
      <c r="JB59" s="37">
        <f ca="1">COUNTIF(OFFSET(class5_2,MATCH(JB$1,'5 класс'!$A:$A,0)-7+'Итог по классам'!$B59,,,),"ш")</f>
        <v>0</v>
      </c>
      <c r="JC59" s="38">
        <f ca="1">COUNTIF(OFFSET(class5_1,MATCH(JC$1,'5 класс'!$A:$A,0)-7+'Итог по классам'!$B59,,,),"Ф")</f>
        <v>0</v>
      </c>
      <c r="JD59" s="37">
        <f ca="1">COUNTIF(OFFSET(class5_1,MATCH(JD$1,'5 класс'!$A:$A,0)-7+'Итог по классам'!$B59,,,),"р")</f>
        <v>0</v>
      </c>
      <c r="JE59" s="37">
        <f ca="1">COUNTIF(OFFSET(class5_1,MATCH(JE$1,'5 класс'!$A:$A,0)-7+'Итог по классам'!$B59,,,),"ш")</f>
        <v>0</v>
      </c>
      <c r="JF59" s="37">
        <f ca="1">COUNTIF(OFFSET(class5_2,MATCH(JF$1,'5 класс'!$A:$A,0)-7+'Итог по классам'!$B59,,,),"Ф")</f>
        <v>0</v>
      </c>
      <c r="JG59" s="37">
        <f ca="1">COUNTIF(OFFSET(class5_2,MATCH(JG$1,'5 класс'!$A:$A,0)-7+'Итог по классам'!$B59,,,),"р")</f>
        <v>0</v>
      </c>
      <c r="JH59" s="37">
        <f ca="1">COUNTIF(OFFSET(class5_2,MATCH(JH$1,'5 класс'!$A:$A,0)-7+'Итог по классам'!$B59,,,),"ш")</f>
        <v>0</v>
      </c>
      <c r="JI59" s="38">
        <f ca="1">COUNTIF(OFFSET(class5_1,MATCH(JI$1,'5 класс'!$A:$A,0)-7+'Итог по классам'!$B59,,,),"Ф")</f>
        <v>0</v>
      </c>
      <c r="JJ59" s="37">
        <f ca="1">COUNTIF(OFFSET(class5_1,MATCH(JJ$1,'5 класс'!$A:$A,0)-7+'Итог по классам'!$B59,,,),"р")</f>
        <v>0</v>
      </c>
      <c r="JK59" s="37">
        <f ca="1">COUNTIF(OFFSET(class5_1,MATCH(JK$1,'5 класс'!$A:$A,0)-7+'Итог по классам'!$B59,,,),"ш")</f>
        <v>0</v>
      </c>
      <c r="JL59" s="37">
        <f ca="1">COUNTIF(OFFSET(class5_2,MATCH(JL$1,'5 класс'!$A:$A,0)-7+'Итог по классам'!$B59,,,),"Ф")</f>
        <v>0</v>
      </c>
      <c r="JM59" s="37">
        <f ca="1">COUNTIF(OFFSET(class5_2,MATCH(JM$1,'5 класс'!$A:$A,0)-7+'Итог по классам'!$B59,,,),"р")</f>
        <v>0</v>
      </c>
      <c r="JN59" s="37">
        <f ca="1">COUNTIF(OFFSET(class5_2,MATCH(JN$1,'5 класс'!$A:$A,0)-7+'Итог по классам'!$B59,,,),"ш")</f>
        <v>0</v>
      </c>
      <c r="JO59" s="38">
        <f ca="1">COUNTIF(OFFSET(class5_1,MATCH(JO$1,'5 класс'!$A:$A,0)-7+'Итог по классам'!$B59,,,),"Ф")</f>
        <v>0</v>
      </c>
      <c r="JP59" s="37">
        <f ca="1">COUNTIF(OFFSET(class5_1,MATCH(JP$1,'5 класс'!$A:$A,0)-7+'Итог по классам'!$B59,,,),"р")</f>
        <v>0</v>
      </c>
      <c r="JQ59" s="37">
        <f ca="1">COUNTIF(OFFSET(class5_1,MATCH(JQ$1,'5 класс'!$A:$A,0)-7+'Итог по классам'!$B59,,,),"ш")</f>
        <v>0</v>
      </c>
      <c r="JR59" s="37">
        <f ca="1">COUNTIF(OFFSET(class5_2,MATCH(JR$1,'5 класс'!$A:$A,0)-7+'Итог по классам'!$B59,,,),"Ф")</f>
        <v>0</v>
      </c>
      <c r="JS59" s="37">
        <f ca="1">COUNTIF(OFFSET(class5_2,MATCH(JS$1,'5 класс'!$A:$A,0)-7+'Итог по классам'!$B59,,,),"р")</f>
        <v>0</v>
      </c>
      <c r="JT59" s="37">
        <f ca="1">COUNTIF(OFFSET(class5_2,MATCH(JT$1,'5 класс'!$A:$A,0)-7+'Итог по классам'!$B59,,,),"ш")</f>
        <v>0</v>
      </c>
      <c r="JU59" s="38">
        <f ca="1">COUNTIF(OFFSET(class5_1,MATCH(JU$1,'5 класс'!$A:$A,0)-7+'Итог по классам'!$B59,,,),"Ф")</f>
        <v>0</v>
      </c>
      <c r="JV59" s="37">
        <f ca="1">COUNTIF(OFFSET(class5_1,MATCH(JV$1,'5 класс'!$A:$A,0)-7+'Итог по классам'!$B59,,,),"р")</f>
        <v>0</v>
      </c>
      <c r="JW59" s="37">
        <f ca="1">COUNTIF(OFFSET(class5_1,MATCH(JW$1,'5 класс'!$A:$A,0)-7+'Итог по классам'!$B59,,,),"ш")</f>
        <v>0</v>
      </c>
      <c r="JX59" s="37">
        <f ca="1">COUNTIF(OFFSET(class5_2,MATCH(JX$1,'5 класс'!$A:$A,0)-7+'Итог по классам'!$B59,,,),"Ф")</f>
        <v>0</v>
      </c>
      <c r="JY59" s="37">
        <f ca="1">COUNTIF(OFFSET(class5_2,MATCH(JY$1,'5 класс'!$A:$A,0)-7+'Итог по классам'!$B59,,,),"р")</f>
        <v>0</v>
      </c>
      <c r="JZ59" s="37">
        <f ca="1">COUNTIF(OFFSET(class5_2,MATCH(JZ$1,'5 класс'!$A:$A,0)-7+'Итог по классам'!$B59,,,),"ш")</f>
        <v>0</v>
      </c>
      <c r="KA59" s="38">
        <f ca="1">COUNTIF(OFFSET(class5_1,MATCH(KA$1,'5 класс'!$A:$A,0)-7+'Итог по классам'!$B59,,,),"Ф")</f>
        <v>0</v>
      </c>
      <c r="KB59" s="37">
        <f ca="1">COUNTIF(OFFSET(class5_1,MATCH(KB$1,'5 класс'!$A:$A,0)-7+'Итог по классам'!$B59,,,),"р")</f>
        <v>0</v>
      </c>
      <c r="KC59" s="37">
        <f ca="1">COUNTIF(OFFSET(class5_1,MATCH(KC$1,'5 класс'!$A:$A,0)-7+'Итог по классам'!$B59,,,),"ш")</f>
        <v>0</v>
      </c>
      <c r="KD59" s="37">
        <f ca="1">COUNTIF(OFFSET(class5_2,MATCH(KD$1,'5 класс'!$A:$A,0)-7+'Итог по классам'!$B59,,,),"Ф")</f>
        <v>0</v>
      </c>
      <c r="KE59" s="37">
        <f ca="1">COUNTIF(OFFSET(class5_2,MATCH(KE$1,'5 класс'!$A:$A,0)-7+'Итог по классам'!$B59,,,),"р")</f>
        <v>0</v>
      </c>
      <c r="KF59" s="37">
        <f ca="1">COUNTIF(OFFSET(class5_2,MATCH(KF$1,'5 класс'!$A:$A,0)-7+'Итог по классам'!$B59,,,),"ш")</f>
        <v>0</v>
      </c>
      <c r="KG59" s="38">
        <f ca="1">COUNTIF(OFFSET(class5_1,MATCH(KG$1,'5 класс'!$A:$A,0)-7+'Итог по классам'!$B59,,,),"Ф")</f>
        <v>0</v>
      </c>
      <c r="KH59" s="37">
        <f ca="1">COUNTIF(OFFSET(class5_1,MATCH(KH$1,'5 класс'!$A:$A,0)-7+'Итог по классам'!$B59,,,),"р")</f>
        <v>0</v>
      </c>
      <c r="KI59" s="37">
        <f ca="1">COUNTIF(OFFSET(class5_1,MATCH(KI$1,'5 класс'!$A:$A,0)-7+'Итог по классам'!$B59,,,),"ш")</f>
        <v>0</v>
      </c>
      <c r="KJ59" s="37">
        <f ca="1">COUNTIF(OFFSET(class5_2,MATCH(KJ$1,'5 класс'!$A:$A,0)-7+'Итог по классам'!$B59,,,),"Ф")</f>
        <v>0</v>
      </c>
      <c r="KK59" s="37">
        <f ca="1">COUNTIF(OFFSET(class5_2,MATCH(KK$1,'5 класс'!$A:$A,0)-7+'Итог по классам'!$B59,,,),"р")</f>
        <v>0</v>
      </c>
      <c r="KL59" s="37">
        <f ca="1">COUNTIF(OFFSET(class5_2,MATCH(KL$1,'5 класс'!$A:$A,0)-7+'Итог по классам'!$B59,,,),"ш")</f>
        <v>0</v>
      </c>
      <c r="KM59" s="38">
        <f ca="1">COUNTIF(OFFSET(class5_1,MATCH(KM$1,'5 класс'!$A:$A,0)-7+'Итог по классам'!$B59,,,),"Ф")</f>
        <v>0</v>
      </c>
      <c r="KN59" s="37">
        <f ca="1">COUNTIF(OFFSET(class5_1,MATCH(KN$1,'5 класс'!$A:$A,0)-7+'Итог по классам'!$B59,,,),"р")</f>
        <v>0</v>
      </c>
      <c r="KO59" s="37">
        <f ca="1">COUNTIF(OFFSET(class5_1,MATCH(KO$1,'5 класс'!$A:$A,0)-7+'Итог по классам'!$B59,,,),"ш")</f>
        <v>0</v>
      </c>
      <c r="KP59" s="37">
        <f ca="1">COUNTIF(OFFSET(class5_2,MATCH(KP$1,'5 класс'!$A:$A,0)-7+'Итог по классам'!$B59,,,),"Ф")</f>
        <v>0</v>
      </c>
      <c r="KQ59" s="37">
        <f ca="1">COUNTIF(OFFSET(class5_2,MATCH(KQ$1,'5 класс'!$A:$A,0)-7+'Итог по классам'!$B59,,,),"р")</f>
        <v>0</v>
      </c>
      <c r="KR59" s="37">
        <f ca="1">COUNTIF(OFFSET(class5_2,MATCH(KR$1,'5 класс'!$A:$A,0)-7+'Итог по классам'!$B59,,,),"ш")</f>
        <v>0</v>
      </c>
    </row>
    <row r="60" spans="1:304" x14ac:dyDescent="0.25">
      <c r="A60">
        <f t="shared" si="9"/>
        <v>1</v>
      </c>
      <c r="B60" s="37">
        <v>12</v>
      </c>
      <c r="C60" s="3" t="s">
        <v>52</v>
      </c>
      <c r="D60" s="3" t="s">
        <v>56</v>
      </c>
      <c r="E60" s="37">
        <f ca="1">COUNTIF(OFFSET(class5_1,MATCH(E$1,'5 класс'!$A:$A,0)-7+'Итог по классам'!$B60,,,),"Ф")</f>
        <v>0</v>
      </c>
      <c r="F60" s="37">
        <f ca="1">COUNTIF(OFFSET(class5_1,MATCH(F$1,'5 класс'!$A:$A,0)-7+'Итог по классам'!$B60,,,),"р")</f>
        <v>0</v>
      </c>
      <c r="G60" s="37">
        <f ca="1">COUNTIF(OFFSET(class5_1,MATCH(G$1,'5 класс'!$A:$A,0)-7+'Итог по классам'!$B60,,,),"ш")</f>
        <v>0</v>
      </c>
      <c r="H60" s="37">
        <f ca="1">COUNTIF(OFFSET(class5_2,MATCH(H$1,'5 класс'!$A:$A,0)-7+'Итог по классам'!$B60,,,),"Ф")</f>
        <v>0</v>
      </c>
      <c r="I60" s="37">
        <f ca="1">COUNTIF(OFFSET(class5_2,MATCH(I$1,'5 класс'!$A:$A,0)-7+'Итог по классам'!$B60,,,),"р")</f>
        <v>0</v>
      </c>
      <c r="J60" s="37">
        <f ca="1">COUNTIF(OFFSET(class5_2,MATCH(J$1,'5 класс'!$A:$A,0)-7+'Итог по классам'!$B60,,,),"ш")</f>
        <v>0</v>
      </c>
      <c r="K60" s="38">
        <f ca="1">COUNTIF(OFFSET(class5_1,MATCH(K$1,'5 класс'!$A:$A,0)-7+'Итог по классам'!$B60,,,),"Ф")</f>
        <v>0</v>
      </c>
      <c r="L60" s="37">
        <f ca="1">COUNTIF(OFFSET(class5_1,MATCH(L$1,'5 класс'!$A:$A,0)-7+'Итог по классам'!$B60,,,),"р")</f>
        <v>0</v>
      </c>
      <c r="M60" s="37">
        <f ca="1">COUNTIF(OFFSET(class5_1,MATCH(M$1,'5 класс'!$A:$A,0)-7+'Итог по классам'!$B60,,,),"ш")</f>
        <v>0</v>
      </c>
      <c r="N60" s="37">
        <f ca="1">COUNTIF(OFFSET(class5_2,MATCH(N$1,'5 класс'!$A:$A,0)-7+'Итог по классам'!$B60,,,),"Ф")</f>
        <v>0</v>
      </c>
      <c r="O60" s="37">
        <f ca="1">COUNTIF(OFFSET(class5_2,MATCH(O$1,'5 класс'!$A:$A,0)-7+'Итог по классам'!$B60,,,),"р")</f>
        <v>0</v>
      </c>
      <c r="P60" s="37">
        <f ca="1">COUNTIF(OFFSET(class5_2,MATCH(P$1,'5 класс'!$A:$A,0)-7+'Итог по классам'!$B60,,,),"ш")</f>
        <v>0</v>
      </c>
      <c r="Q60" s="38">
        <f ca="1">COUNTIF(OFFSET(class5_1,MATCH(Q$1,'5 класс'!$A:$A,0)-7+'Итог по классам'!$B60,,,),"Ф")</f>
        <v>0</v>
      </c>
      <c r="R60" s="37">
        <f ca="1">COUNTIF(OFFSET(class5_1,MATCH(R$1,'5 класс'!$A:$A,0)-7+'Итог по классам'!$B60,,,),"р")</f>
        <v>0</v>
      </c>
      <c r="S60" s="37">
        <f ca="1">COUNTIF(OFFSET(class5_1,MATCH(S$1,'5 класс'!$A:$A,0)-7+'Итог по классам'!$B60,,,),"ш")</f>
        <v>0</v>
      </c>
      <c r="T60" s="37">
        <f ca="1">COUNTIF(OFFSET(class5_2,MATCH(T$1,'5 класс'!$A:$A,0)-7+'Итог по классам'!$B60,,,),"Ф")</f>
        <v>0</v>
      </c>
      <c r="U60" s="37">
        <f ca="1">COUNTIF(OFFSET(class5_2,MATCH(U$1,'5 класс'!$A:$A,0)-7+'Итог по классам'!$B60,,,),"р")</f>
        <v>0</v>
      </c>
      <c r="V60" s="37">
        <f ca="1">COUNTIF(OFFSET(class5_2,MATCH(V$1,'5 класс'!$A:$A,0)-7+'Итог по классам'!$B60,,,),"ш")</f>
        <v>0</v>
      </c>
      <c r="W60" s="38">
        <f ca="1">COUNTIF(OFFSET(class5_1,MATCH(W$1,'5 класс'!$A:$A,0)-7+'Итог по классам'!$B60,,,),"Ф")</f>
        <v>0</v>
      </c>
      <c r="X60" s="37">
        <f ca="1">COUNTIF(OFFSET(class5_1,MATCH(X$1,'5 класс'!$A:$A,0)-7+'Итог по классам'!$B60,,,),"р")</f>
        <v>0</v>
      </c>
      <c r="Y60" s="37">
        <f ca="1">COUNTIF(OFFSET(class5_1,MATCH(Y$1,'5 класс'!$A:$A,0)-7+'Итог по классам'!$B60,,,),"ш")</f>
        <v>0</v>
      </c>
      <c r="Z60" s="37">
        <f ca="1">COUNTIF(OFFSET(class5_2,MATCH(Z$1,'5 класс'!$A:$A,0)-7+'Итог по классам'!$B60,,,),"Ф")</f>
        <v>0</v>
      </c>
      <c r="AA60" s="37">
        <f ca="1">COUNTIF(OFFSET(class5_2,MATCH(AA$1,'5 класс'!$A:$A,0)-7+'Итог по классам'!$B60,,,),"р")</f>
        <v>0</v>
      </c>
      <c r="AB60" s="37">
        <f ca="1">COUNTIF(OFFSET(class5_2,MATCH(AB$1,'5 класс'!$A:$A,0)-7+'Итог по классам'!$B60,,,),"ш")</f>
        <v>0</v>
      </c>
      <c r="AC60" s="38">
        <f ca="1">COUNTIF(OFFSET(class5_1,MATCH(AC$1,'5 класс'!$A:$A,0)-7+'Итог по классам'!$B60,,,),"Ф")</f>
        <v>0</v>
      </c>
      <c r="AD60" s="37">
        <f ca="1">COUNTIF(OFFSET(class5_1,MATCH(AD$1,'5 класс'!$A:$A,0)-7+'Итог по классам'!$B60,,,),"р")</f>
        <v>0</v>
      </c>
      <c r="AE60" s="37">
        <f ca="1">COUNTIF(OFFSET(class5_1,MATCH(AE$1,'5 класс'!$A:$A,0)-7+'Итог по классам'!$B60,,,),"ш")</f>
        <v>0</v>
      </c>
      <c r="AF60" s="37">
        <f ca="1">COUNTIF(OFFSET(class5_2,MATCH(AF$1,'5 класс'!$A:$A,0)-7+'Итог по классам'!$B60,,,),"Ф")</f>
        <v>0</v>
      </c>
      <c r="AG60" s="37">
        <f ca="1">COUNTIF(OFFSET(class5_2,MATCH(AG$1,'5 класс'!$A:$A,0)-7+'Итог по классам'!$B60,,,),"р")</f>
        <v>0</v>
      </c>
      <c r="AH60" s="37">
        <f ca="1">COUNTIF(OFFSET(class5_2,MATCH(AH$1,'5 класс'!$A:$A,0)-7+'Итог по классам'!$B60,,,),"ш")</f>
        <v>0</v>
      </c>
      <c r="AI60" s="38">
        <f ca="1">COUNTIF(OFFSET(class5_1,MATCH(AI$1,'5 класс'!$A:$A,0)-7+'Итог по классам'!$B60,,,),"Ф")</f>
        <v>0</v>
      </c>
      <c r="AJ60" s="37">
        <f ca="1">COUNTIF(OFFSET(class5_1,MATCH(AJ$1,'5 класс'!$A:$A,0)-7+'Итог по классам'!$B60,,,),"р")</f>
        <v>0</v>
      </c>
      <c r="AK60" s="37">
        <f ca="1">COUNTIF(OFFSET(class5_1,MATCH(AK$1,'5 класс'!$A:$A,0)-7+'Итог по классам'!$B60,,,),"ш")</f>
        <v>0</v>
      </c>
      <c r="AL60" s="37">
        <f ca="1">COUNTIF(OFFSET(class5_2,MATCH(AL$1,'5 класс'!$A:$A,0)-7+'Итог по классам'!$B60,,,),"Ф")</f>
        <v>0</v>
      </c>
      <c r="AM60" s="37">
        <f ca="1">COUNTIF(OFFSET(class5_2,MATCH(AM$1,'5 класс'!$A:$A,0)-7+'Итог по классам'!$B60,,,),"р")</f>
        <v>0</v>
      </c>
      <c r="AN60" s="37">
        <f ca="1">COUNTIF(OFFSET(class5_2,MATCH(AN$1,'5 класс'!$A:$A,0)-7+'Итог по классам'!$B60,,,),"ш")</f>
        <v>0</v>
      </c>
      <c r="AO60" s="38">
        <f ca="1">COUNTIF(OFFSET(class5_1,MATCH(AO$1,'5 класс'!$A:$A,0)-7+'Итог по классам'!$B60,,,),"Ф")</f>
        <v>0</v>
      </c>
      <c r="AP60" s="37">
        <f ca="1">COUNTIF(OFFSET(class5_1,MATCH(AP$1,'5 класс'!$A:$A,0)-7+'Итог по классам'!$B60,,,),"р")</f>
        <v>0</v>
      </c>
      <c r="AQ60" s="37">
        <f ca="1">COUNTIF(OFFSET(class5_1,MATCH(AQ$1,'5 класс'!$A:$A,0)-7+'Итог по классам'!$B60,,,),"ш")</f>
        <v>0</v>
      </c>
      <c r="AR60" s="37">
        <f ca="1">COUNTIF(OFFSET(class5_2,MATCH(AR$1,'5 класс'!$A:$A,0)-7+'Итог по классам'!$B60,,,),"Ф")</f>
        <v>0</v>
      </c>
      <c r="AS60" s="37">
        <f ca="1">COUNTIF(OFFSET(class5_2,MATCH(AS$1,'5 класс'!$A:$A,0)-7+'Итог по классам'!$B60,,,),"р")</f>
        <v>0</v>
      </c>
      <c r="AT60" s="37">
        <f ca="1">COUNTIF(OFFSET(class5_2,MATCH(AT$1,'5 класс'!$A:$A,0)-7+'Итог по классам'!$B60,,,),"ш")</f>
        <v>0</v>
      </c>
      <c r="AU60" s="38">
        <f ca="1">COUNTIF(OFFSET(class5_1,MATCH(AU$1,'5 класс'!$A:$A,0)-7+'Итог по классам'!$B60,,,),"Ф")</f>
        <v>0</v>
      </c>
      <c r="AV60" s="37">
        <f ca="1">COUNTIF(OFFSET(class5_1,MATCH(AV$1,'5 класс'!$A:$A,0)-7+'Итог по классам'!$B60,,,),"р")</f>
        <v>0</v>
      </c>
      <c r="AW60" s="37">
        <f ca="1">COUNTIF(OFFSET(class5_1,MATCH(AW$1,'5 класс'!$A:$A,0)-7+'Итог по классам'!$B60,,,),"ш")</f>
        <v>0</v>
      </c>
      <c r="AX60" s="37">
        <f ca="1">COUNTIF(OFFSET(class5_2,MATCH(AX$1,'5 класс'!$A:$A,0)-7+'Итог по классам'!$B60,,,),"Ф")</f>
        <v>0</v>
      </c>
      <c r="AY60" s="37">
        <f ca="1">COUNTIF(OFFSET(class5_2,MATCH(AY$1,'5 класс'!$A:$A,0)-7+'Итог по классам'!$B60,,,),"р")</f>
        <v>0</v>
      </c>
      <c r="AZ60" s="37">
        <f ca="1">COUNTIF(OFFSET(class5_2,MATCH(AZ$1,'5 класс'!$A:$A,0)-7+'Итог по классам'!$B60,,,),"ш")</f>
        <v>0</v>
      </c>
      <c r="BA60" s="38">
        <f ca="1">COUNTIF(OFFSET(class5_1,MATCH(BA$1,'5 класс'!$A:$A,0)-7+'Итог по классам'!$B60,,,),"Ф")</f>
        <v>0</v>
      </c>
      <c r="BB60" s="37">
        <f ca="1">COUNTIF(OFFSET(class5_1,MATCH(BB$1,'5 класс'!$A:$A,0)-7+'Итог по классам'!$B60,,,),"р")</f>
        <v>0</v>
      </c>
      <c r="BC60" s="37">
        <f ca="1">COUNTIF(OFFSET(class5_1,MATCH(BC$1,'5 класс'!$A:$A,0)-7+'Итог по классам'!$B60,,,),"ш")</f>
        <v>0</v>
      </c>
      <c r="BD60" s="37">
        <f ca="1">COUNTIF(OFFSET(class5_2,MATCH(BD$1,'5 класс'!$A:$A,0)-7+'Итог по классам'!$B60,,,),"Ф")</f>
        <v>0</v>
      </c>
      <c r="BE60" s="37">
        <f ca="1">COUNTIF(OFFSET(class5_2,MATCH(BE$1,'5 класс'!$A:$A,0)-7+'Итог по классам'!$B60,,,),"р")</f>
        <v>0</v>
      </c>
      <c r="BF60" s="37">
        <f ca="1">COUNTIF(OFFSET(class5_2,MATCH(BF$1,'5 класс'!$A:$A,0)-7+'Итог по классам'!$B60,,,),"ш")</f>
        <v>0</v>
      </c>
      <c r="BG60" s="38">
        <f ca="1">COUNTIF(OFFSET(class5_1,MATCH(BG$1,'5 класс'!$A:$A,0)-7+'Итог по классам'!$B60,,,),"Ф")</f>
        <v>0</v>
      </c>
      <c r="BH60" s="37">
        <f ca="1">COUNTIF(OFFSET(class5_1,MATCH(BH$1,'5 класс'!$A:$A,0)-7+'Итог по классам'!$B60,,,),"р")</f>
        <v>0</v>
      </c>
      <c r="BI60" s="37">
        <f ca="1">COUNTIF(OFFSET(class5_1,MATCH(BI$1,'5 класс'!$A:$A,0)-7+'Итог по классам'!$B60,,,),"ш")</f>
        <v>0</v>
      </c>
      <c r="BJ60" s="37">
        <f ca="1">COUNTIF(OFFSET(class5_2,MATCH(BJ$1,'5 класс'!$A:$A,0)-7+'Итог по классам'!$B60,,,),"Ф")</f>
        <v>0</v>
      </c>
      <c r="BK60" s="37">
        <f ca="1">COUNTIF(OFFSET(class5_2,MATCH(BK$1,'5 класс'!$A:$A,0)-7+'Итог по классам'!$B60,,,),"р")</f>
        <v>0</v>
      </c>
      <c r="BL60" s="37">
        <f ca="1">COUNTIF(OFFSET(class5_2,MATCH(BL$1,'5 класс'!$A:$A,0)-7+'Итог по классам'!$B60,,,),"ш")</f>
        <v>0</v>
      </c>
      <c r="BM60" s="38">
        <f ca="1">COUNTIF(OFFSET(class5_1,MATCH(BM$1,'5 класс'!$A:$A,0)-7+'Итог по классам'!$B60,,,),"Ф")</f>
        <v>0</v>
      </c>
      <c r="BN60" s="37">
        <f ca="1">COUNTIF(OFFSET(class5_1,MATCH(BN$1,'5 класс'!$A:$A,0)-7+'Итог по классам'!$B60,,,),"р")</f>
        <v>0</v>
      </c>
      <c r="BO60" s="37">
        <f ca="1">COUNTIF(OFFSET(class5_1,MATCH(BO$1,'5 класс'!$A:$A,0)-7+'Итог по классам'!$B60,,,),"ш")</f>
        <v>0</v>
      </c>
      <c r="BP60" s="37">
        <f ca="1">COUNTIF(OFFSET(class5_2,MATCH(BP$1,'5 класс'!$A:$A,0)-7+'Итог по классам'!$B60,,,),"Ф")</f>
        <v>0</v>
      </c>
      <c r="BQ60" s="37">
        <f ca="1">COUNTIF(OFFSET(class5_2,MATCH(BQ$1,'5 класс'!$A:$A,0)-7+'Итог по классам'!$B60,,,),"р")</f>
        <v>0</v>
      </c>
      <c r="BR60" s="37">
        <f ca="1">COUNTIF(OFFSET(class5_2,MATCH(BR$1,'5 класс'!$A:$A,0)-7+'Итог по классам'!$B60,,,),"ш")</f>
        <v>0</v>
      </c>
      <c r="BS60" s="38">
        <f ca="1">COUNTIF(OFFSET(class5_1,MATCH(BS$1,'5 класс'!$A:$A,0)-7+'Итог по классам'!$B60,,,),"Ф")</f>
        <v>0</v>
      </c>
      <c r="BT60" s="37">
        <f ca="1">COUNTIF(OFFSET(class5_1,MATCH(BT$1,'5 класс'!$A:$A,0)-7+'Итог по классам'!$B60,,,),"р")</f>
        <v>0</v>
      </c>
      <c r="BU60" s="37">
        <f ca="1">COUNTIF(OFFSET(class5_1,MATCH(BU$1,'5 класс'!$A:$A,0)-7+'Итог по классам'!$B60,,,),"ш")</f>
        <v>0</v>
      </c>
      <c r="BV60" s="37">
        <f ca="1">COUNTIF(OFFSET(class5_2,MATCH(BV$1,'5 класс'!$A:$A,0)-7+'Итог по классам'!$B60,,,),"Ф")</f>
        <v>0</v>
      </c>
      <c r="BW60" s="37">
        <f ca="1">COUNTIF(OFFSET(class5_2,MATCH(BW$1,'5 класс'!$A:$A,0)-7+'Итог по классам'!$B60,,,),"р")</f>
        <v>0</v>
      </c>
      <c r="BX60" s="37">
        <f ca="1">COUNTIF(OFFSET(class5_2,MATCH(BX$1,'5 класс'!$A:$A,0)-7+'Итог по классам'!$B60,,,),"ш")</f>
        <v>0</v>
      </c>
      <c r="BY60" s="38">
        <f ca="1">COUNTIF(OFFSET(class5_1,MATCH(BY$1,'5 класс'!$A:$A,0)-7+'Итог по классам'!$B60,,,),"Ф")</f>
        <v>0</v>
      </c>
      <c r="BZ60" s="37">
        <f ca="1">COUNTIF(OFFSET(class5_1,MATCH(BZ$1,'5 класс'!$A:$A,0)-7+'Итог по классам'!$B60,,,),"р")</f>
        <v>0</v>
      </c>
      <c r="CA60" s="37">
        <f ca="1">COUNTIF(OFFSET(class5_1,MATCH(CA$1,'5 класс'!$A:$A,0)-7+'Итог по классам'!$B60,,,),"ш")</f>
        <v>0</v>
      </c>
      <c r="CB60" s="37">
        <f ca="1">COUNTIF(OFFSET(class5_2,MATCH(CB$1,'5 класс'!$A:$A,0)-7+'Итог по классам'!$B60,,,),"Ф")</f>
        <v>0</v>
      </c>
      <c r="CC60" s="37">
        <f ca="1">COUNTIF(OFFSET(class5_2,MATCH(CC$1,'5 класс'!$A:$A,0)-7+'Итог по классам'!$B60,,,),"р")</f>
        <v>0</v>
      </c>
      <c r="CD60" s="37">
        <f ca="1">COUNTIF(OFFSET(class5_2,MATCH(CD$1,'5 класс'!$A:$A,0)-7+'Итог по классам'!$B60,,,),"ш")</f>
        <v>0</v>
      </c>
      <c r="CE60" s="38">
        <f ca="1">COUNTIF(OFFSET(class5_1,MATCH(CE$1,'5 класс'!$A:$A,0)-7+'Итог по классам'!$B60,,,),"Ф")</f>
        <v>0</v>
      </c>
      <c r="CF60" s="37">
        <f ca="1">COUNTIF(OFFSET(class5_1,MATCH(CF$1,'5 класс'!$A:$A,0)-7+'Итог по классам'!$B60,,,),"р")</f>
        <v>0</v>
      </c>
      <c r="CG60" s="37">
        <f ca="1">COUNTIF(OFFSET(class5_1,MATCH(CG$1,'5 класс'!$A:$A,0)-7+'Итог по классам'!$B60,,,),"ш")</f>
        <v>0</v>
      </c>
      <c r="CH60" s="37">
        <f ca="1">COUNTIF(OFFSET(class5_2,MATCH(CH$1,'5 класс'!$A:$A,0)-7+'Итог по классам'!$B60,,,),"Ф")</f>
        <v>0</v>
      </c>
      <c r="CI60" s="37">
        <f ca="1">COUNTIF(OFFSET(class5_2,MATCH(CI$1,'5 класс'!$A:$A,0)-7+'Итог по классам'!$B60,,,),"р")</f>
        <v>0</v>
      </c>
      <c r="CJ60" s="37">
        <f ca="1">COUNTIF(OFFSET(class5_2,MATCH(CJ$1,'5 класс'!$A:$A,0)-7+'Итог по классам'!$B60,,,),"ш")</f>
        <v>0</v>
      </c>
      <c r="CK60" s="38">
        <f ca="1">COUNTIF(OFFSET(class5_1,MATCH(CK$1,'5 класс'!$A:$A,0)-7+'Итог по классам'!$B60,,,),"Ф")</f>
        <v>0</v>
      </c>
      <c r="CL60" s="37">
        <f ca="1">COUNTIF(OFFSET(class5_1,MATCH(CL$1,'5 класс'!$A:$A,0)-7+'Итог по классам'!$B60,,,),"р")</f>
        <v>0</v>
      </c>
      <c r="CM60" s="37">
        <f ca="1">COUNTIF(OFFSET(class5_1,MATCH(CM$1,'5 класс'!$A:$A,0)-7+'Итог по классам'!$B60,,,),"ш")</f>
        <v>0</v>
      </c>
      <c r="CN60" s="37">
        <f ca="1">COUNTIF(OFFSET(class5_2,MATCH(CN$1,'5 класс'!$A:$A,0)-7+'Итог по классам'!$B60,,,),"Ф")</f>
        <v>0</v>
      </c>
      <c r="CO60" s="37">
        <f ca="1">COUNTIF(OFFSET(class5_2,MATCH(CO$1,'5 класс'!$A:$A,0)-7+'Итог по классам'!$B60,,,),"р")</f>
        <v>0</v>
      </c>
      <c r="CP60" s="37">
        <f ca="1">COUNTIF(OFFSET(class5_2,MATCH(CP$1,'5 класс'!$A:$A,0)-7+'Итог по классам'!$B60,,,),"ш")</f>
        <v>0</v>
      </c>
      <c r="CQ60" s="38">
        <f ca="1">COUNTIF(OFFSET(class5_1,MATCH(CQ$1,'5 класс'!$A:$A,0)-7+'Итог по классам'!$B60,,,),"Ф")</f>
        <v>0</v>
      </c>
      <c r="CR60" s="37">
        <f ca="1">COUNTIF(OFFSET(class5_1,MATCH(CR$1,'5 класс'!$A:$A,0)-7+'Итог по классам'!$B60,,,),"р")</f>
        <v>0</v>
      </c>
      <c r="CS60" s="37">
        <f ca="1">COUNTIF(OFFSET(class5_1,MATCH(CS$1,'5 класс'!$A:$A,0)-7+'Итог по классам'!$B60,,,),"ш")</f>
        <v>0</v>
      </c>
      <c r="CT60" s="37">
        <f ca="1">COUNTIF(OFFSET(class5_2,MATCH(CT$1,'5 класс'!$A:$A,0)-7+'Итог по классам'!$B60,,,),"Ф")</f>
        <v>0</v>
      </c>
      <c r="CU60" s="37">
        <f ca="1">COUNTIF(OFFSET(class5_2,MATCH(CU$1,'5 класс'!$A:$A,0)-7+'Итог по классам'!$B60,,,),"р")</f>
        <v>0</v>
      </c>
      <c r="CV60" s="37">
        <f ca="1">COUNTIF(OFFSET(class5_2,MATCH(CV$1,'5 класс'!$A:$A,0)-7+'Итог по классам'!$B60,,,),"ш")</f>
        <v>0</v>
      </c>
      <c r="CW60" s="38">
        <f ca="1">COUNTIF(OFFSET(class5_1,MATCH(CW$1,'5 класс'!$A:$A,0)-7+'Итог по классам'!$B60,,,),"Ф")</f>
        <v>0</v>
      </c>
      <c r="CX60" s="37">
        <f ca="1">COUNTIF(OFFSET(class5_1,MATCH(CX$1,'5 класс'!$A:$A,0)-7+'Итог по классам'!$B60,,,),"р")</f>
        <v>0</v>
      </c>
      <c r="CY60" s="37">
        <f ca="1">COUNTIF(OFFSET(class5_1,MATCH(CY$1,'5 класс'!$A:$A,0)-7+'Итог по классам'!$B60,,,),"ш")</f>
        <v>0</v>
      </c>
      <c r="CZ60" s="37">
        <f ca="1">COUNTIF(OFFSET(class5_2,MATCH(CZ$1,'5 класс'!$A:$A,0)-7+'Итог по классам'!$B60,,,),"Ф")</f>
        <v>0</v>
      </c>
      <c r="DA60" s="37">
        <f ca="1">COUNTIF(OFFSET(class5_2,MATCH(DA$1,'5 класс'!$A:$A,0)-7+'Итог по классам'!$B60,,,),"р")</f>
        <v>0</v>
      </c>
      <c r="DB60" s="37">
        <f ca="1">COUNTIF(OFFSET(class5_2,MATCH(DB$1,'5 класс'!$A:$A,0)-7+'Итог по классам'!$B60,,,),"ш")</f>
        <v>0</v>
      </c>
      <c r="DC60" s="38">
        <f ca="1">COUNTIF(OFFSET(class5_1,MATCH(DC$1,'5 класс'!$A:$A,0)-7+'Итог по классам'!$B60,,,),"Ф")</f>
        <v>0</v>
      </c>
      <c r="DD60" s="37">
        <f ca="1">COUNTIF(OFFSET(class5_1,MATCH(DD$1,'5 класс'!$A:$A,0)-7+'Итог по классам'!$B60,,,),"р")</f>
        <v>0</v>
      </c>
      <c r="DE60" s="37">
        <f ca="1">COUNTIF(OFFSET(class5_1,MATCH(DE$1,'5 класс'!$A:$A,0)-7+'Итог по классам'!$B60,,,),"ш")</f>
        <v>0</v>
      </c>
      <c r="DF60" s="37">
        <f ca="1">COUNTIF(OFFSET(class5_2,MATCH(DF$1,'5 класс'!$A:$A,0)-7+'Итог по классам'!$B60,,,),"Ф")</f>
        <v>0</v>
      </c>
      <c r="DG60" s="37">
        <f ca="1">COUNTIF(OFFSET(class5_2,MATCH(DG$1,'5 класс'!$A:$A,0)-7+'Итог по классам'!$B60,,,),"р")</f>
        <v>0</v>
      </c>
      <c r="DH60" s="37">
        <f ca="1">COUNTIF(OFFSET(class5_2,MATCH(DH$1,'5 класс'!$A:$A,0)-7+'Итог по классам'!$B60,,,),"ш")</f>
        <v>0</v>
      </c>
      <c r="DI60" s="38">
        <f ca="1">COUNTIF(OFFSET(class5_1,MATCH(DI$1,'5 класс'!$A:$A,0)-7+'Итог по классам'!$B60,,,),"Ф")</f>
        <v>0</v>
      </c>
      <c r="DJ60" s="37">
        <f ca="1">COUNTIF(OFFSET(class5_1,MATCH(DJ$1,'5 класс'!$A:$A,0)-7+'Итог по классам'!$B60,,,),"р")</f>
        <v>0</v>
      </c>
      <c r="DK60" s="37">
        <f ca="1">COUNTIF(OFFSET(class5_1,MATCH(DK$1,'5 класс'!$A:$A,0)-7+'Итог по классам'!$B60,,,),"ш")</f>
        <v>0</v>
      </c>
      <c r="DL60" s="37">
        <f ca="1">COUNTIF(OFFSET(class5_2,MATCH(DL$1,'5 класс'!$A:$A,0)-7+'Итог по классам'!$B60,,,),"Ф")</f>
        <v>0</v>
      </c>
      <c r="DM60" s="37">
        <f ca="1">COUNTIF(OFFSET(class5_2,MATCH(DM$1,'5 класс'!$A:$A,0)-7+'Итог по классам'!$B60,,,),"р")</f>
        <v>0</v>
      </c>
      <c r="DN60" s="37">
        <f ca="1">COUNTIF(OFFSET(class5_2,MATCH(DN$1,'5 класс'!$A:$A,0)-7+'Итог по классам'!$B60,,,),"ш")</f>
        <v>0</v>
      </c>
      <c r="DO60" s="38">
        <f ca="1">COUNTIF(OFFSET(class5_1,MATCH(DO$1,'5 класс'!$A:$A,0)-7+'Итог по классам'!$B60,,,),"Ф")</f>
        <v>0</v>
      </c>
      <c r="DP60" s="37">
        <f ca="1">COUNTIF(OFFSET(class5_1,MATCH(DP$1,'5 класс'!$A:$A,0)-7+'Итог по классам'!$B60,,,),"р")</f>
        <v>0</v>
      </c>
      <c r="DQ60" s="37">
        <f ca="1">COUNTIF(OFFSET(class5_1,MATCH(DQ$1,'5 класс'!$A:$A,0)-7+'Итог по классам'!$B60,,,),"ш")</f>
        <v>0</v>
      </c>
      <c r="DR60" s="37">
        <f ca="1">COUNTIF(OFFSET(class5_2,MATCH(DR$1,'5 класс'!$A:$A,0)-7+'Итог по классам'!$B60,,,),"Ф")</f>
        <v>0</v>
      </c>
      <c r="DS60" s="37">
        <f ca="1">COUNTIF(OFFSET(class5_2,MATCH(DS$1,'5 класс'!$A:$A,0)-7+'Итог по классам'!$B60,,,),"р")</f>
        <v>0</v>
      </c>
      <c r="DT60" s="37">
        <f ca="1">COUNTIF(OFFSET(class5_2,MATCH(DT$1,'5 класс'!$A:$A,0)-7+'Итог по классам'!$B60,,,),"ш")</f>
        <v>0</v>
      </c>
      <c r="DU60" s="38">
        <f ca="1">COUNTIF(OFFSET(class5_1,MATCH(DU$1,'5 класс'!$A:$A,0)-7+'Итог по классам'!$B60,,,),"Ф")</f>
        <v>0</v>
      </c>
      <c r="DV60" s="37">
        <f ca="1">COUNTIF(OFFSET(class5_1,MATCH(DV$1,'5 класс'!$A:$A,0)-7+'Итог по классам'!$B60,,,),"р")</f>
        <v>0</v>
      </c>
      <c r="DW60" s="37">
        <f ca="1">COUNTIF(OFFSET(class5_1,MATCH(DW$1,'5 класс'!$A:$A,0)-7+'Итог по классам'!$B60,,,),"ш")</f>
        <v>0</v>
      </c>
      <c r="DX60" s="37">
        <f ca="1">COUNTIF(OFFSET(class5_2,MATCH(DX$1,'5 класс'!$A:$A,0)-7+'Итог по классам'!$B60,,,),"Ф")</f>
        <v>0</v>
      </c>
      <c r="DY60" s="37">
        <f ca="1">COUNTIF(OFFSET(class5_2,MATCH(DY$1,'5 класс'!$A:$A,0)-7+'Итог по классам'!$B60,,,),"р")</f>
        <v>0</v>
      </c>
      <c r="DZ60" s="37">
        <f ca="1">COUNTIF(OFFSET(class5_2,MATCH(DZ$1,'5 класс'!$A:$A,0)-7+'Итог по классам'!$B60,,,),"ш")</f>
        <v>0</v>
      </c>
      <c r="EA60" s="38">
        <f ca="1">COUNTIF(OFFSET(class5_1,MATCH(EA$1,'5 класс'!$A:$A,0)-7+'Итог по классам'!$B60,,,),"Ф")</f>
        <v>0</v>
      </c>
      <c r="EB60" s="37">
        <f ca="1">COUNTIF(OFFSET(class5_1,MATCH(EB$1,'5 класс'!$A:$A,0)-7+'Итог по классам'!$B60,,,),"р")</f>
        <v>0</v>
      </c>
      <c r="EC60" s="37">
        <f ca="1">COUNTIF(OFFSET(class5_1,MATCH(EC$1,'5 класс'!$A:$A,0)-7+'Итог по классам'!$B60,,,),"ш")</f>
        <v>0</v>
      </c>
      <c r="ED60" s="37">
        <f ca="1">COUNTIF(OFFSET(class5_2,MATCH(ED$1,'5 класс'!$A:$A,0)-7+'Итог по классам'!$B60,,,),"Ф")</f>
        <v>0</v>
      </c>
      <c r="EE60" s="37">
        <f ca="1">COUNTIF(OFFSET(class5_2,MATCH(EE$1,'5 класс'!$A:$A,0)-7+'Итог по классам'!$B60,,,),"р")</f>
        <v>0</v>
      </c>
      <c r="EF60" s="37">
        <f ca="1">COUNTIF(OFFSET(class5_2,MATCH(EF$1,'5 класс'!$A:$A,0)-7+'Итог по классам'!$B60,,,),"ш")</f>
        <v>0</v>
      </c>
      <c r="EG60" s="38">
        <f ca="1">COUNTIF(OFFSET(class5_1,MATCH(EG$1,'5 класс'!$A:$A,0)-7+'Итог по классам'!$B60,,,),"Ф")</f>
        <v>0</v>
      </c>
      <c r="EH60" s="37">
        <f ca="1">COUNTIF(OFFSET(class5_1,MATCH(EH$1,'5 класс'!$A:$A,0)-7+'Итог по классам'!$B60,,,),"р")</f>
        <v>0</v>
      </c>
      <c r="EI60" s="37">
        <f ca="1">COUNTIF(OFFSET(class5_1,MATCH(EI$1,'5 класс'!$A:$A,0)-7+'Итог по классам'!$B60,,,),"ш")</f>
        <v>0</v>
      </c>
      <c r="EJ60" s="37">
        <f ca="1">COUNTIF(OFFSET(class5_2,MATCH(EJ$1,'5 класс'!$A:$A,0)-7+'Итог по классам'!$B60,,,),"Ф")</f>
        <v>0</v>
      </c>
      <c r="EK60" s="37">
        <f ca="1">COUNTIF(OFFSET(class5_2,MATCH(EK$1,'5 класс'!$A:$A,0)-7+'Итог по классам'!$B60,,,),"р")</f>
        <v>0</v>
      </c>
      <c r="EL60" s="37">
        <f ca="1">COUNTIF(OFFSET(class5_2,MATCH(EL$1,'5 класс'!$A:$A,0)-7+'Итог по классам'!$B60,,,),"ш")</f>
        <v>0</v>
      </c>
      <c r="EM60" s="38">
        <f ca="1">COUNTIF(OFFSET(class5_1,MATCH(EM$1,'5 класс'!$A:$A,0)-7+'Итог по классам'!$B60,,,),"Ф")</f>
        <v>0</v>
      </c>
      <c r="EN60" s="37">
        <f ca="1">COUNTIF(OFFSET(class5_1,MATCH(EN$1,'5 класс'!$A:$A,0)-7+'Итог по классам'!$B60,,,),"р")</f>
        <v>0</v>
      </c>
      <c r="EO60" s="37">
        <f ca="1">COUNTIF(OFFSET(class5_1,MATCH(EO$1,'5 класс'!$A:$A,0)-7+'Итог по классам'!$B60,,,),"ш")</f>
        <v>0</v>
      </c>
      <c r="EP60" s="37">
        <f ca="1">COUNTIF(OFFSET(class5_2,MATCH(EP$1,'5 класс'!$A:$A,0)-7+'Итог по классам'!$B60,,,),"Ф")</f>
        <v>0</v>
      </c>
      <c r="EQ60" s="37">
        <f ca="1">COUNTIF(OFFSET(class5_2,MATCH(EQ$1,'5 класс'!$A:$A,0)-7+'Итог по классам'!$B60,,,),"р")</f>
        <v>0</v>
      </c>
      <c r="ER60" s="37">
        <f ca="1">COUNTIF(OFFSET(class5_2,MATCH(ER$1,'5 класс'!$A:$A,0)-7+'Итог по классам'!$B60,,,),"ш")</f>
        <v>0</v>
      </c>
      <c r="ES60" s="38">
        <f ca="1">COUNTIF(OFFSET(class5_1,MATCH(ES$1,'5 класс'!$A:$A,0)-7+'Итог по классам'!$B60,,,),"Ф")</f>
        <v>0</v>
      </c>
      <c r="ET60" s="37">
        <f ca="1">COUNTIF(OFFSET(class5_1,MATCH(ET$1,'5 класс'!$A:$A,0)-7+'Итог по классам'!$B60,,,),"р")</f>
        <v>0</v>
      </c>
      <c r="EU60" s="37">
        <f ca="1">COUNTIF(OFFSET(class5_1,MATCH(EU$1,'5 класс'!$A:$A,0)-7+'Итог по классам'!$B60,,,),"ш")</f>
        <v>0</v>
      </c>
      <c r="EV60" s="37">
        <f ca="1">COUNTIF(OFFSET(class5_2,MATCH(EV$1,'5 класс'!$A:$A,0)-7+'Итог по классам'!$B60,,,),"Ф")</f>
        <v>0</v>
      </c>
      <c r="EW60" s="37">
        <f ca="1">COUNTIF(OFFSET(class5_2,MATCH(EW$1,'5 класс'!$A:$A,0)-7+'Итог по классам'!$B60,,,),"р")</f>
        <v>0</v>
      </c>
      <c r="EX60" s="37">
        <f ca="1">COUNTIF(OFFSET(class5_2,MATCH(EX$1,'5 класс'!$A:$A,0)-7+'Итог по классам'!$B60,,,),"ш")</f>
        <v>0</v>
      </c>
      <c r="EY60" s="38">
        <f ca="1">COUNTIF(OFFSET(class5_1,MATCH(EY$1,'5 класс'!$A:$A,0)-7+'Итог по классам'!$B60,,,),"Ф")</f>
        <v>0</v>
      </c>
      <c r="EZ60" s="37">
        <f ca="1">COUNTIF(OFFSET(class5_1,MATCH(EZ$1,'5 класс'!$A:$A,0)-7+'Итог по классам'!$B60,,,),"р")</f>
        <v>0</v>
      </c>
      <c r="FA60" s="37">
        <f ca="1">COUNTIF(OFFSET(class5_1,MATCH(FA$1,'5 класс'!$A:$A,0)-7+'Итог по классам'!$B60,,,),"ш")</f>
        <v>0</v>
      </c>
      <c r="FB60" s="37">
        <f ca="1">COUNTIF(OFFSET(class5_2,MATCH(FB$1,'5 класс'!$A:$A,0)-7+'Итог по классам'!$B60,,,),"Ф")</f>
        <v>0</v>
      </c>
      <c r="FC60" s="37">
        <f ca="1">COUNTIF(OFFSET(class5_2,MATCH(FC$1,'5 класс'!$A:$A,0)-7+'Итог по классам'!$B60,,,),"р")</f>
        <v>0</v>
      </c>
      <c r="FD60" s="37">
        <f ca="1">COUNTIF(OFFSET(class5_2,MATCH(FD$1,'5 класс'!$A:$A,0)-7+'Итог по классам'!$B60,,,),"ш")</f>
        <v>0</v>
      </c>
      <c r="FE60" s="38">
        <f ca="1">COUNTIF(OFFSET(class5_1,MATCH(FE$1,'5 класс'!$A:$A,0)-7+'Итог по классам'!$B60,,,),"Ф")</f>
        <v>0</v>
      </c>
      <c r="FF60" s="37">
        <f ca="1">COUNTIF(OFFSET(class5_1,MATCH(FF$1,'5 класс'!$A:$A,0)-7+'Итог по классам'!$B60,,,),"р")</f>
        <v>0</v>
      </c>
      <c r="FG60" s="37">
        <f ca="1">COUNTIF(OFFSET(class5_1,MATCH(FG$1,'5 класс'!$A:$A,0)-7+'Итог по классам'!$B60,,,),"ш")</f>
        <v>0</v>
      </c>
      <c r="FH60" s="37">
        <f ca="1">COUNTIF(OFFSET(class5_2,MATCH(FH$1,'5 класс'!$A:$A,0)-7+'Итог по классам'!$B60,,,),"Ф")</f>
        <v>0</v>
      </c>
      <c r="FI60" s="37">
        <f ca="1">COUNTIF(OFFSET(class5_2,MATCH(FI$1,'5 класс'!$A:$A,0)-7+'Итог по классам'!$B60,,,),"р")</f>
        <v>0</v>
      </c>
      <c r="FJ60" s="37">
        <f ca="1">COUNTIF(OFFSET(class5_2,MATCH(FJ$1,'5 класс'!$A:$A,0)-7+'Итог по классам'!$B60,,,),"ш")</f>
        <v>0</v>
      </c>
      <c r="FK60" s="38">
        <f ca="1">COUNTIF(OFFSET(class5_1,MATCH(FK$1,'5 класс'!$A:$A,0)-7+'Итог по классам'!$B60,,,),"Ф")</f>
        <v>0</v>
      </c>
      <c r="FL60" s="37">
        <f ca="1">COUNTIF(OFFSET(class5_1,MATCH(FL$1,'5 класс'!$A:$A,0)-7+'Итог по классам'!$B60,,,),"р")</f>
        <v>0</v>
      </c>
      <c r="FM60" s="37">
        <f ca="1">COUNTIF(OFFSET(class5_1,MATCH(FM$1,'5 класс'!$A:$A,0)-7+'Итог по классам'!$B60,,,),"ш")</f>
        <v>0</v>
      </c>
      <c r="FN60" s="37">
        <f ca="1">COUNTIF(OFFSET(class5_2,MATCH(FN$1,'5 класс'!$A:$A,0)-7+'Итог по классам'!$B60,,,),"Ф")</f>
        <v>0</v>
      </c>
      <c r="FO60" s="37">
        <f ca="1">COUNTIF(OFFSET(class5_2,MATCH(FO$1,'5 класс'!$A:$A,0)-7+'Итог по классам'!$B60,,,),"р")</f>
        <v>0</v>
      </c>
      <c r="FP60" s="37">
        <f ca="1">COUNTIF(OFFSET(class5_2,MATCH(FP$1,'5 класс'!$A:$A,0)-7+'Итог по классам'!$B60,,,),"ш")</f>
        <v>0</v>
      </c>
      <c r="FQ60" s="38">
        <f ca="1">COUNTIF(OFFSET(class5_1,MATCH(FQ$1,'5 класс'!$A:$A,0)-7+'Итог по классам'!$B60,,,),"Ф")</f>
        <v>0</v>
      </c>
      <c r="FR60" s="37">
        <f ca="1">COUNTIF(OFFSET(class5_1,MATCH(FR$1,'5 класс'!$A:$A,0)-7+'Итог по классам'!$B60,,,),"р")</f>
        <v>0</v>
      </c>
      <c r="FS60" s="37">
        <f ca="1">COUNTIF(OFFSET(class5_1,MATCH(FS$1,'5 класс'!$A:$A,0)-7+'Итог по классам'!$B60,,,),"ш")</f>
        <v>0</v>
      </c>
      <c r="FT60" s="37">
        <f ca="1">COUNTIF(OFFSET(class5_2,MATCH(FT$1,'5 класс'!$A:$A,0)-7+'Итог по классам'!$B60,,,),"Ф")</f>
        <v>0</v>
      </c>
      <c r="FU60" s="37">
        <f ca="1">COUNTIF(OFFSET(class5_2,MATCH(FU$1,'5 класс'!$A:$A,0)-7+'Итог по классам'!$B60,,,),"р")</f>
        <v>0</v>
      </c>
      <c r="FV60" s="37">
        <f ca="1">COUNTIF(OFFSET(class5_2,MATCH(FV$1,'5 класс'!$A:$A,0)-7+'Итог по классам'!$B60,,,),"ш")</f>
        <v>0</v>
      </c>
      <c r="FW60" s="38">
        <f ca="1">COUNTIF(OFFSET(class5_1,MATCH(FW$1,'5 класс'!$A:$A,0)-7+'Итог по классам'!$B60,,,),"Ф")</f>
        <v>0</v>
      </c>
      <c r="FX60" s="37">
        <f ca="1">COUNTIF(OFFSET(class5_1,MATCH(FX$1,'5 класс'!$A:$A,0)-7+'Итог по классам'!$B60,,,),"р")</f>
        <v>0</v>
      </c>
      <c r="FY60" s="37">
        <f ca="1">COUNTIF(OFFSET(class5_1,MATCH(FY$1,'5 класс'!$A:$A,0)-7+'Итог по классам'!$B60,,,),"ш")</f>
        <v>0</v>
      </c>
      <c r="FZ60" s="37">
        <f ca="1">COUNTIF(OFFSET(class5_2,MATCH(FZ$1,'5 класс'!$A:$A,0)-7+'Итог по классам'!$B60,,,),"Ф")</f>
        <v>0</v>
      </c>
      <c r="GA60" s="37">
        <f ca="1">COUNTIF(OFFSET(class5_2,MATCH(GA$1,'5 класс'!$A:$A,0)-7+'Итог по классам'!$B60,,,),"р")</f>
        <v>0</v>
      </c>
      <c r="GB60" s="37">
        <f ca="1">COUNTIF(OFFSET(class5_2,MATCH(GB$1,'5 класс'!$A:$A,0)-7+'Итог по классам'!$B60,,,),"ш")</f>
        <v>0</v>
      </c>
      <c r="GC60" s="38">
        <f ca="1">COUNTIF(OFFSET(class5_1,MATCH(GC$1,'5 класс'!$A:$A,0)-7+'Итог по классам'!$B60,,,),"Ф")</f>
        <v>0</v>
      </c>
      <c r="GD60" s="37">
        <f ca="1">COUNTIF(OFFSET(class5_1,MATCH(GD$1,'5 класс'!$A:$A,0)-7+'Итог по классам'!$B60,,,),"р")</f>
        <v>0</v>
      </c>
      <c r="GE60" s="37">
        <f ca="1">COUNTIF(OFFSET(class5_1,MATCH(GE$1,'5 класс'!$A:$A,0)-7+'Итог по классам'!$B60,,,),"ш")</f>
        <v>0</v>
      </c>
      <c r="GF60" s="37">
        <f ca="1">COUNTIF(OFFSET(class5_2,MATCH(GF$1,'5 класс'!$A:$A,0)-7+'Итог по классам'!$B60,,,),"Ф")</f>
        <v>0</v>
      </c>
      <c r="GG60" s="37">
        <f ca="1">COUNTIF(OFFSET(class5_2,MATCH(GG$1,'5 класс'!$A:$A,0)-7+'Итог по классам'!$B60,,,),"р")</f>
        <v>0</v>
      </c>
      <c r="GH60" s="37">
        <f ca="1">COUNTIF(OFFSET(class5_2,MATCH(GH$1,'5 класс'!$A:$A,0)-7+'Итог по классам'!$B60,,,),"ш")</f>
        <v>0</v>
      </c>
      <c r="GI60" s="38">
        <f ca="1">COUNTIF(OFFSET(class5_1,MATCH(GI$1,'5 класс'!$A:$A,0)-7+'Итог по классам'!$B60,,,),"Ф")</f>
        <v>0</v>
      </c>
      <c r="GJ60" s="37">
        <f ca="1">COUNTIF(OFFSET(class5_1,MATCH(GJ$1,'5 класс'!$A:$A,0)-7+'Итог по классам'!$B60,,,),"р")</f>
        <v>0</v>
      </c>
      <c r="GK60" s="37">
        <f ca="1">COUNTIF(OFFSET(class5_1,MATCH(GK$1,'5 класс'!$A:$A,0)-7+'Итог по классам'!$B60,,,),"ш")</f>
        <v>0</v>
      </c>
      <c r="GL60" s="37">
        <f ca="1">COUNTIF(OFFSET(class5_2,MATCH(GL$1,'5 класс'!$A:$A,0)-7+'Итог по классам'!$B60,,,),"Ф")</f>
        <v>0</v>
      </c>
      <c r="GM60" s="37">
        <f ca="1">COUNTIF(OFFSET(class5_2,MATCH(GM$1,'5 класс'!$A:$A,0)-7+'Итог по классам'!$B60,,,),"р")</f>
        <v>0</v>
      </c>
      <c r="GN60" s="37">
        <f ca="1">COUNTIF(OFFSET(class5_2,MATCH(GN$1,'5 класс'!$A:$A,0)-7+'Итог по классам'!$B60,,,),"ш")</f>
        <v>0</v>
      </c>
      <c r="GO60" s="38">
        <f ca="1">COUNTIF(OFFSET(class5_1,MATCH(GO$1,'5 класс'!$A:$A,0)-7+'Итог по классам'!$B60,,,),"Ф")</f>
        <v>0</v>
      </c>
      <c r="GP60" s="37">
        <f ca="1">COUNTIF(OFFSET(class5_1,MATCH(GP$1,'5 класс'!$A:$A,0)-7+'Итог по классам'!$B60,,,),"р")</f>
        <v>0</v>
      </c>
      <c r="GQ60" s="37">
        <f ca="1">COUNTIF(OFFSET(class5_1,MATCH(GQ$1,'5 класс'!$A:$A,0)-7+'Итог по классам'!$B60,,,),"ш")</f>
        <v>0</v>
      </c>
      <c r="GR60" s="37">
        <f ca="1">COUNTIF(OFFSET(class5_2,MATCH(GR$1,'5 класс'!$A:$A,0)-7+'Итог по классам'!$B60,,,),"Ф")</f>
        <v>0</v>
      </c>
      <c r="GS60" s="37">
        <f ca="1">COUNTIF(OFFSET(class5_2,MATCH(GS$1,'5 класс'!$A:$A,0)-7+'Итог по классам'!$B60,,,),"р")</f>
        <v>0</v>
      </c>
      <c r="GT60" s="37">
        <f ca="1">COUNTIF(OFFSET(class5_2,MATCH(GT$1,'5 класс'!$A:$A,0)-7+'Итог по классам'!$B60,,,),"ш")</f>
        <v>0</v>
      </c>
      <c r="GU60" s="38">
        <f ca="1">COUNTIF(OFFSET(class5_1,MATCH(GU$1,'5 класс'!$A:$A,0)-7+'Итог по классам'!$B60,,,),"Ф")</f>
        <v>0</v>
      </c>
      <c r="GV60" s="37">
        <f ca="1">COUNTIF(OFFSET(class5_1,MATCH(GV$1,'5 класс'!$A:$A,0)-7+'Итог по классам'!$B60,,,),"р")</f>
        <v>0</v>
      </c>
      <c r="GW60" s="37">
        <f ca="1">COUNTIF(OFFSET(class5_1,MATCH(GW$1,'5 класс'!$A:$A,0)-7+'Итог по классам'!$B60,,,),"ш")</f>
        <v>0</v>
      </c>
      <c r="GX60" s="37">
        <f ca="1">COUNTIF(OFFSET(class5_2,MATCH(GX$1,'5 класс'!$A:$A,0)-7+'Итог по классам'!$B60,,,),"Ф")</f>
        <v>0</v>
      </c>
      <c r="GY60" s="37">
        <f ca="1">COUNTIF(OFFSET(class5_2,MATCH(GY$1,'5 класс'!$A:$A,0)-7+'Итог по классам'!$B60,,,),"р")</f>
        <v>0</v>
      </c>
      <c r="GZ60" s="37">
        <f ca="1">COUNTIF(OFFSET(class5_2,MATCH(GZ$1,'5 класс'!$A:$A,0)-7+'Итог по классам'!$B60,,,),"ш")</f>
        <v>0</v>
      </c>
      <c r="HA60" s="38">
        <f ca="1">COUNTIF(OFFSET(class5_1,MATCH(HA$1,'5 класс'!$A:$A,0)-7+'Итог по классам'!$B60,,,),"Ф")</f>
        <v>0</v>
      </c>
      <c r="HB60" s="37">
        <f ca="1">COUNTIF(OFFSET(class5_1,MATCH(HB$1,'5 класс'!$A:$A,0)-7+'Итог по классам'!$B60,,,),"р")</f>
        <v>0</v>
      </c>
      <c r="HC60" s="37">
        <f ca="1">COUNTIF(OFFSET(class5_1,MATCH(HC$1,'5 класс'!$A:$A,0)-7+'Итог по классам'!$B60,,,),"ш")</f>
        <v>0</v>
      </c>
      <c r="HD60" s="37">
        <f ca="1">COUNTIF(OFFSET(class5_2,MATCH(HD$1,'5 класс'!$A:$A,0)-7+'Итог по классам'!$B60,,,),"Ф")</f>
        <v>0</v>
      </c>
      <c r="HE60" s="37">
        <f ca="1">COUNTIF(OFFSET(class5_2,MATCH(HE$1,'5 класс'!$A:$A,0)-7+'Итог по классам'!$B60,,,),"р")</f>
        <v>0</v>
      </c>
      <c r="HF60" s="37">
        <f ca="1">COUNTIF(OFFSET(class5_2,MATCH(HF$1,'5 класс'!$A:$A,0)-7+'Итог по классам'!$B60,,,),"ш")</f>
        <v>0</v>
      </c>
      <c r="HG60" s="38">
        <f ca="1">COUNTIF(OFFSET(class5_1,MATCH(HG$1,'5 класс'!$A:$A,0)-7+'Итог по классам'!$B60,,,),"Ф")</f>
        <v>0</v>
      </c>
      <c r="HH60" s="37">
        <f ca="1">COUNTIF(OFFSET(class5_1,MATCH(HH$1,'5 класс'!$A:$A,0)-7+'Итог по классам'!$B60,,,),"р")</f>
        <v>0</v>
      </c>
      <c r="HI60" s="37">
        <f ca="1">COUNTIF(OFFSET(class5_1,MATCH(HI$1,'5 класс'!$A:$A,0)-7+'Итог по классам'!$B60,,,),"ш")</f>
        <v>0</v>
      </c>
      <c r="HJ60" s="37">
        <f ca="1">COUNTIF(OFFSET(class5_2,MATCH(HJ$1,'5 класс'!$A:$A,0)-7+'Итог по классам'!$B60,,,),"Ф")</f>
        <v>0</v>
      </c>
      <c r="HK60" s="37">
        <f ca="1">COUNTIF(OFFSET(class5_2,MATCH(HK$1,'5 класс'!$A:$A,0)-7+'Итог по классам'!$B60,,,),"р")</f>
        <v>0</v>
      </c>
      <c r="HL60" s="37">
        <f ca="1">COUNTIF(OFFSET(class5_2,MATCH(HL$1,'5 класс'!$A:$A,0)-7+'Итог по классам'!$B60,,,),"ш")</f>
        <v>0</v>
      </c>
      <c r="HM60" s="38">
        <f ca="1">COUNTIF(OFFSET(class5_1,MATCH(HM$1,'5 класс'!$A:$A,0)-7+'Итог по классам'!$B60,,,),"Ф")</f>
        <v>0</v>
      </c>
      <c r="HN60" s="37">
        <f ca="1">COUNTIF(OFFSET(class5_1,MATCH(HN$1,'5 класс'!$A:$A,0)-7+'Итог по классам'!$B60,,,),"р")</f>
        <v>0</v>
      </c>
      <c r="HO60" s="37">
        <f ca="1">COUNTIF(OFFSET(class5_1,MATCH(HO$1,'5 класс'!$A:$A,0)-7+'Итог по классам'!$B60,,,),"ш")</f>
        <v>0</v>
      </c>
      <c r="HP60" s="37">
        <f ca="1">COUNTIF(OFFSET(class5_2,MATCH(HP$1,'5 класс'!$A:$A,0)-7+'Итог по классам'!$B60,,,),"Ф")</f>
        <v>0</v>
      </c>
      <c r="HQ60" s="37">
        <f ca="1">COUNTIF(OFFSET(class5_2,MATCH(HQ$1,'5 класс'!$A:$A,0)-7+'Итог по классам'!$B60,,,),"р")</f>
        <v>0</v>
      </c>
      <c r="HR60" s="37">
        <f ca="1">COUNTIF(OFFSET(class5_2,MATCH(HR$1,'5 класс'!$A:$A,0)-7+'Итог по классам'!$B60,,,),"ш")</f>
        <v>0</v>
      </c>
      <c r="HS60" s="38">
        <f ca="1">COUNTIF(OFFSET(class5_1,MATCH(HS$1,'5 класс'!$A:$A,0)-7+'Итог по классам'!$B60,,,),"Ф")</f>
        <v>0</v>
      </c>
      <c r="HT60" s="37">
        <f ca="1">COUNTIF(OFFSET(class5_1,MATCH(HT$1,'5 класс'!$A:$A,0)-7+'Итог по классам'!$B60,,,),"р")</f>
        <v>0</v>
      </c>
      <c r="HU60" s="37">
        <f ca="1">COUNTIF(OFFSET(class5_1,MATCH(HU$1,'5 класс'!$A:$A,0)-7+'Итог по классам'!$B60,,,),"ш")</f>
        <v>0</v>
      </c>
      <c r="HV60" s="37">
        <f ca="1">COUNTIF(OFFSET(class5_2,MATCH(HV$1,'5 класс'!$A:$A,0)-7+'Итог по классам'!$B60,,,),"Ф")</f>
        <v>0</v>
      </c>
      <c r="HW60" s="37">
        <f ca="1">COUNTIF(OFFSET(class5_2,MATCH(HW$1,'5 класс'!$A:$A,0)-7+'Итог по классам'!$B60,,,),"р")</f>
        <v>0</v>
      </c>
      <c r="HX60" s="37">
        <f ca="1">COUNTIF(OFFSET(class5_2,MATCH(HX$1,'5 класс'!$A:$A,0)-7+'Итог по классам'!$B60,,,),"ш")</f>
        <v>0</v>
      </c>
      <c r="HY60" s="38">
        <f ca="1">COUNTIF(OFFSET(class5_1,MATCH(HY$1,'5 класс'!$A:$A,0)-7+'Итог по классам'!$B60,,,),"Ф")</f>
        <v>0</v>
      </c>
      <c r="HZ60" s="37">
        <f ca="1">COUNTIF(OFFSET(class5_1,MATCH(HZ$1,'5 класс'!$A:$A,0)-7+'Итог по классам'!$B60,,,),"р")</f>
        <v>0</v>
      </c>
      <c r="IA60" s="37">
        <f ca="1">COUNTIF(OFFSET(class5_1,MATCH(IA$1,'5 класс'!$A:$A,0)-7+'Итог по классам'!$B60,,,),"ш")</f>
        <v>0</v>
      </c>
      <c r="IB60" s="37">
        <f ca="1">COUNTIF(OFFSET(class5_2,MATCH(IB$1,'5 класс'!$A:$A,0)-7+'Итог по классам'!$B60,,,),"Ф")</f>
        <v>0</v>
      </c>
      <c r="IC60" s="37">
        <f ca="1">COUNTIF(OFFSET(class5_2,MATCH(IC$1,'5 класс'!$A:$A,0)-7+'Итог по классам'!$B60,,,),"р")</f>
        <v>0</v>
      </c>
      <c r="ID60" s="37">
        <f ca="1">COUNTIF(OFFSET(class5_2,MATCH(ID$1,'5 класс'!$A:$A,0)-7+'Итог по классам'!$B60,,,),"ш")</f>
        <v>0</v>
      </c>
      <c r="IE60" s="38">
        <f ca="1">COUNTIF(OFFSET(class5_1,MATCH(IE$1,'5 класс'!$A:$A,0)-7+'Итог по классам'!$B60,,,),"Ф")</f>
        <v>0</v>
      </c>
      <c r="IF60" s="37">
        <f ca="1">COUNTIF(OFFSET(class5_1,MATCH(IF$1,'5 класс'!$A:$A,0)-7+'Итог по классам'!$B60,,,),"р")</f>
        <v>0</v>
      </c>
      <c r="IG60" s="37">
        <f ca="1">COUNTIF(OFFSET(class5_1,MATCH(IG$1,'5 класс'!$A:$A,0)-7+'Итог по классам'!$B60,,,),"ш")</f>
        <v>0</v>
      </c>
      <c r="IH60" s="37">
        <f ca="1">COUNTIF(OFFSET(class5_2,MATCH(IH$1,'5 класс'!$A:$A,0)-7+'Итог по классам'!$B60,,,),"Ф")</f>
        <v>0</v>
      </c>
      <c r="II60" s="37">
        <f ca="1">COUNTIF(OFFSET(class5_2,MATCH(II$1,'5 класс'!$A:$A,0)-7+'Итог по классам'!$B60,,,),"р")</f>
        <v>0</v>
      </c>
      <c r="IJ60" s="37">
        <f ca="1">COUNTIF(OFFSET(class5_2,MATCH(IJ$1,'5 класс'!$A:$A,0)-7+'Итог по классам'!$B60,,,),"ш")</f>
        <v>0</v>
      </c>
      <c r="IK60" s="38">
        <f ca="1">COUNTIF(OFFSET(class5_1,MATCH(IK$1,'5 класс'!$A:$A,0)-7+'Итог по классам'!$B60,,,),"Ф")</f>
        <v>0</v>
      </c>
      <c r="IL60" s="37">
        <f ca="1">COUNTIF(OFFSET(class5_1,MATCH(IL$1,'5 класс'!$A:$A,0)-7+'Итог по классам'!$B60,,,),"р")</f>
        <v>0</v>
      </c>
      <c r="IM60" s="37">
        <f ca="1">COUNTIF(OFFSET(class5_1,MATCH(IM$1,'5 класс'!$A:$A,0)-7+'Итог по классам'!$B60,,,),"ш")</f>
        <v>0</v>
      </c>
      <c r="IN60" s="37">
        <f ca="1">COUNTIF(OFFSET(class5_2,MATCH(IN$1,'5 класс'!$A:$A,0)-7+'Итог по классам'!$B60,,,),"Ф")</f>
        <v>0</v>
      </c>
      <c r="IO60" s="37">
        <f ca="1">COUNTIF(OFFSET(class5_2,MATCH(IO$1,'5 класс'!$A:$A,0)-7+'Итог по классам'!$B60,,,),"р")</f>
        <v>0</v>
      </c>
      <c r="IP60" s="37">
        <f ca="1">COUNTIF(OFFSET(class5_2,MATCH(IP$1,'5 класс'!$A:$A,0)-7+'Итог по классам'!$B60,,,),"ш")</f>
        <v>0</v>
      </c>
      <c r="IQ60" s="38">
        <f ca="1">COUNTIF(OFFSET(class5_1,MATCH(IQ$1,'5 класс'!$A:$A,0)-7+'Итог по классам'!$B60,,,),"Ф")</f>
        <v>0</v>
      </c>
      <c r="IR60" s="37">
        <f ca="1">COUNTIF(OFFSET(class5_1,MATCH(IR$1,'5 класс'!$A:$A,0)-7+'Итог по классам'!$B60,,,),"р")</f>
        <v>0</v>
      </c>
      <c r="IS60" s="37">
        <f ca="1">COUNTIF(OFFSET(class5_1,MATCH(IS$1,'5 класс'!$A:$A,0)-7+'Итог по классам'!$B60,,,),"ш")</f>
        <v>0</v>
      </c>
      <c r="IT60" s="37">
        <f ca="1">COUNTIF(OFFSET(class5_2,MATCH(IT$1,'5 класс'!$A:$A,0)-7+'Итог по классам'!$B60,,,),"Ф")</f>
        <v>0</v>
      </c>
      <c r="IU60" s="37">
        <f ca="1">COUNTIF(OFFSET(class5_2,MATCH(IU$1,'5 класс'!$A:$A,0)-7+'Итог по классам'!$B60,,,),"р")</f>
        <v>0</v>
      </c>
      <c r="IV60" s="37">
        <f ca="1">COUNTIF(OFFSET(class5_2,MATCH(IV$1,'5 класс'!$A:$A,0)-7+'Итог по классам'!$B60,,,),"ш")</f>
        <v>0</v>
      </c>
      <c r="IW60" s="38">
        <f ca="1">COUNTIF(OFFSET(class5_1,MATCH(IW$1,'5 класс'!$A:$A,0)-7+'Итог по классам'!$B60,,,),"Ф")</f>
        <v>0</v>
      </c>
      <c r="IX60" s="37">
        <f ca="1">COUNTIF(OFFSET(class5_1,MATCH(IX$1,'5 класс'!$A:$A,0)-7+'Итог по классам'!$B60,,,),"р")</f>
        <v>0</v>
      </c>
      <c r="IY60" s="37">
        <f ca="1">COUNTIF(OFFSET(class5_1,MATCH(IY$1,'5 класс'!$A:$A,0)-7+'Итог по классам'!$B60,,,),"ш")</f>
        <v>0</v>
      </c>
      <c r="IZ60" s="37">
        <f ca="1">COUNTIF(OFFSET(class5_2,MATCH(IZ$1,'5 класс'!$A:$A,0)-7+'Итог по классам'!$B60,,,),"Ф")</f>
        <v>0</v>
      </c>
      <c r="JA60" s="37">
        <f ca="1">COUNTIF(OFFSET(class5_2,MATCH(JA$1,'5 класс'!$A:$A,0)-7+'Итог по классам'!$B60,,,),"р")</f>
        <v>0</v>
      </c>
      <c r="JB60" s="37">
        <f ca="1">COUNTIF(OFFSET(class5_2,MATCH(JB$1,'5 класс'!$A:$A,0)-7+'Итог по классам'!$B60,,,),"ш")</f>
        <v>0</v>
      </c>
      <c r="JC60" s="38">
        <f ca="1">COUNTIF(OFFSET(class5_1,MATCH(JC$1,'5 класс'!$A:$A,0)-7+'Итог по классам'!$B60,,,),"Ф")</f>
        <v>0</v>
      </c>
      <c r="JD60" s="37">
        <f ca="1">COUNTIF(OFFSET(class5_1,MATCH(JD$1,'5 класс'!$A:$A,0)-7+'Итог по классам'!$B60,,,),"р")</f>
        <v>0</v>
      </c>
      <c r="JE60" s="37">
        <f ca="1">COUNTIF(OFFSET(class5_1,MATCH(JE$1,'5 класс'!$A:$A,0)-7+'Итог по классам'!$B60,,,),"ш")</f>
        <v>0</v>
      </c>
      <c r="JF60" s="37">
        <f ca="1">COUNTIF(OFFSET(class5_2,MATCH(JF$1,'5 класс'!$A:$A,0)-7+'Итог по классам'!$B60,,,),"Ф")</f>
        <v>0</v>
      </c>
      <c r="JG60" s="37">
        <f ca="1">COUNTIF(OFFSET(class5_2,MATCH(JG$1,'5 класс'!$A:$A,0)-7+'Итог по классам'!$B60,,,),"р")</f>
        <v>0</v>
      </c>
      <c r="JH60" s="37">
        <f ca="1">COUNTIF(OFFSET(class5_2,MATCH(JH$1,'5 класс'!$A:$A,0)-7+'Итог по классам'!$B60,,,),"ш")</f>
        <v>0</v>
      </c>
      <c r="JI60" s="38">
        <f ca="1">COUNTIF(OFFSET(class5_1,MATCH(JI$1,'5 класс'!$A:$A,0)-7+'Итог по классам'!$B60,,,),"Ф")</f>
        <v>0</v>
      </c>
      <c r="JJ60" s="37">
        <f ca="1">COUNTIF(OFFSET(class5_1,MATCH(JJ$1,'5 класс'!$A:$A,0)-7+'Итог по классам'!$B60,,,),"р")</f>
        <v>0</v>
      </c>
      <c r="JK60" s="37">
        <f ca="1">COUNTIF(OFFSET(class5_1,MATCH(JK$1,'5 класс'!$A:$A,0)-7+'Итог по классам'!$B60,,,),"ш")</f>
        <v>0</v>
      </c>
      <c r="JL60" s="37">
        <f ca="1">COUNTIF(OFFSET(class5_2,MATCH(JL$1,'5 класс'!$A:$A,0)-7+'Итог по классам'!$B60,,,),"Ф")</f>
        <v>0</v>
      </c>
      <c r="JM60" s="37">
        <f ca="1">COUNTIF(OFFSET(class5_2,MATCH(JM$1,'5 класс'!$A:$A,0)-7+'Итог по классам'!$B60,,,),"р")</f>
        <v>0</v>
      </c>
      <c r="JN60" s="37">
        <f ca="1">COUNTIF(OFFSET(class5_2,MATCH(JN$1,'5 класс'!$A:$A,0)-7+'Итог по классам'!$B60,,,),"ш")</f>
        <v>0</v>
      </c>
      <c r="JO60" s="38">
        <f ca="1">COUNTIF(OFFSET(class5_1,MATCH(JO$1,'5 класс'!$A:$A,0)-7+'Итог по классам'!$B60,,,),"Ф")</f>
        <v>0</v>
      </c>
      <c r="JP60" s="37">
        <f ca="1">COUNTIF(OFFSET(class5_1,MATCH(JP$1,'5 класс'!$A:$A,0)-7+'Итог по классам'!$B60,,,),"р")</f>
        <v>0</v>
      </c>
      <c r="JQ60" s="37">
        <f ca="1">COUNTIF(OFFSET(class5_1,MATCH(JQ$1,'5 класс'!$A:$A,0)-7+'Итог по классам'!$B60,,,),"ш")</f>
        <v>0</v>
      </c>
      <c r="JR60" s="37">
        <f ca="1">COUNTIF(OFFSET(class5_2,MATCH(JR$1,'5 класс'!$A:$A,0)-7+'Итог по классам'!$B60,,,),"Ф")</f>
        <v>0</v>
      </c>
      <c r="JS60" s="37">
        <f ca="1">COUNTIF(OFFSET(class5_2,MATCH(JS$1,'5 класс'!$A:$A,0)-7+'Итог по классам'!$B60,,,),"р")</f>
        <v>0</v>
      </c>
      <c r="JT60" s="37">
        <f ca="1">COUNTIF(OFFSET(class5_2,MATCH(JT$1,'5 класс'!$A:$A,0)-7+'Итог по классам'!$B60,,,),"ш")</f>
        <v>0</v>
      </c>
      <c r="JU60" s="38">
        <f ca="1">COUNTIF(OFFSET(class5_1,MATCH(JU$1,'5 класс'!$A:$A,0)-7+'Итог по классам'!$B60,,,),"Ф")</f>
        <v>0</v>
      </c>
      <c r="JV60" s="37">
        <f ca="1">COUNTIF(OFFSET(class5_1,MATCH(JV$1,'5 класс'!$A:$A,0)-7+'Итог по классам'!$B60,,,),"р")</f>
        <v>0</v>
      </c>
      <c r="JW60" s="37">
        <f ca="1">COUNTIF(OFFSET(class5_1,MATCH(JW$1,'5 класс'!$A:$A,0)-7+'Итог по классам'!$B60,,,),"ш")</f>
        <v>0</v>
      </c>
      <c r="JX60" s="37">
        <f ca="1">COUNTIF(OFFSET(class5_2,MATCH(JX$1,'5 класс'!$A:$A,0)-7+'Итог по классам'!$B60,,,),"Ф")</f>
        <v>0</v>
      </c>
      <c r="JY60" s="37">
        <f ca="1">COUNTIF(OFFSET(class5_2,MATCH(JY$1,'5 класс'!$A:$A,0)-7+'Итог по классам'!$B60,,,),"р")</f>
        <v>0</v>
      </c>
      <c r="JZ60" s="37">
        <f ca="1">COUNTIF(OFFSET(class5_2,MATCH(JZ$1,'5 класс'!$A:$A,0)-7+'Итог по классам'!$B60,,,),"ш")</f>
        <v>0</v>
      </c>
      <c r="KA60" s="38">
        <f ca="1">COUNTIF(OFFSET(class5_1,MATCH(KA$1,'5 класс'!$A:$A,0)-7+'Итог по классам'!$B60,,,),"Ф")</f>
        <v>0</v>
      </c>
      <c r="KB60" s="37">
        <f ca="1">COUNTIF(OFFSET(class5_1,MATCH(KB$1,'5 класс'!$A:$A,0)-7+'Итог по классам'!$B60,,,),"р")</f>
        <v>0</v>
      </c>
      <c r="KC60" s="37">
        <f ca="1">COUNTIF(OFFSET(class5_1,MATCH(KC$1,'5 класс'!$A:$A,0)-7+'Итог по классам'!$B60,,,),"ш")</f>
        <v>0</v>
      </c>
      <c r="KD60" s="37">
        <f ca="1">COUNTIF(OFFSET(class5_2,MATCH(KD$1,'5 класс'!$A:$A,0)-7+'Итог по классам'!$B60,,,),"Ф")</f>
        <v>0</v>
      </c>
      <c r="KE60" s="37">
        <f ca="1">COUNTIF(OFFSET(class5_2,MATCH(KE$1,'5 класс'!$A:$A,0)-7+'Итог по классам'!$B60,,,),"р")</f>
        <v>0</v>
      </c>
      <c r="KF60" s="37">
        <f ca="1">COUNTIF(OFFSET(class5_2,MATCH(KF$1,'5 класс'!$A:$A,0)-7+'Итог по классам'!$B60,,,),"ш")</f>
        <v>0</v>
      </c>
      <c r="KG60" s="38">
        <f ca="1">COUNTIF(OFFSET(class5_1,MATCH(KG$1,'5 класс'!$A:$A,0)-7+'Итог по классам'!$B60,,,),"Ф")</f>
        <v>0</v>
      </c>
      <c r="KH60" s="37">
        <f ca="1">COUNTIF(OFFSET(class5_1,MATCH(KH$1,'5 класс'!$A:$A,0)-7+'Итог по классам'!$B60,,,),"р")</f>
        <v>0</v>
      </c>
      <c r="KI60" s="37">
        <f ca="1">COUNTIF(OFFSET(class5_1,MATCH(KI$1,'5 класс'!$A:$A,0)-7+'Итог по классам'!$B60,,,),"ш")</f>
        <v>0</v>
      </c>
      <c r="KJ60" s="37">
        <f ca="1">COUNTIF(OFFSET(class5_2,MATCH(KJ$1,'5 класс'!$A:$A,0)-7+'Итог по классам'!$B60,,,),"Ф")</f>
        <v>0</v>
      </c>
      <c r="KK60" s="37">
        <f ca="1">COUNTIF(OFFSET(class5_2,MATCH(KK$1,'5 класс'!$A:$A,0)-7+'Итог по классам'!$B60,,,),"р")</f>
        <v>0</v>
      </c>
      <c r="KL60" s="37">
        <f ca="1">COUNTIF(OFFSET(class5_2,MATCH(KL$1,'5 класс'!$A:$A,0)-7+'Итог по классам'!$B60,,,),"ш")</f>
        <v>0</v>
      </c>
      <c r="KM60" s="38">
        <f ca="1">COUNTIF(OFFSET(class5_1,MATCH(KM$1,'5 класс'!$A:$A,0)-7+'Итог по классам'!$B60,,,),"Ф")</f>
        <v>0</v>
      </c>
      <c r="KN60" s="37">
        <f ca="1">COUNTIF(OFFSET(class5_1,MATCH(KN$1,'5 класс'!$A:$A,0)-7+'Итог по классам'!$B60,,,),"р")</f>
        <v>0</v>
      </c>
      <c r="KO60" s="37">
        <f ca="1">COUNTIF(OFFSET(class5_1,MATCH(KO$1,'5 класс'!$A:$A,0)-7+'Итог по классам'!$B60,,,),"ш")</f>
        <v>0</v>
      </c>
      <c r="KP60" s="37">
        <f ca="1">COUNTIF(OFFSET(class5_2,MATCH(KP$1,'5 класс'!$A:$A,0)-7+'Итог по классам'!$B60,,,),"Ф")</f>
        <v>0</v>
      </c>
      <c r="KQ60" s="37">
        <f ca="1">COUNTIF(OFFSET(class5_2,MATCH(KQ$1,'5 класс'!$A:$A,0)-7+'Итог по классам'!$B60,,,),"р")</f>
        <v>0</v>
      </c>
      <c r="KR60" s="37">
        <f ca="1">COUNTIF(OFFSET(class5_2,MATCH(KR$1,'5 класс'!$A:$A,0)-7+'Итог по классам'!$B60,,,),"ш")</f>
        <v>0</v>
      </c>
    </row>
    <row r="61" spans="1:304" x14ac:dyDescent="0.25">
      <c r="A61">
        <f t="shared" si="9"/>
        <v>1</v>
      </c>
      <c r="B61" s="37">
        <v>13</v>
      </c>
      <c r="C61" s="3" t="s">
        <v>53</v>
      </c>
      <c r="D61" s="3" t="s">
        <v>56</v>
      </c>
      <c r="E61" s="37">
        <f ca="1">COUNTIF(OFFSET(class5_1,MATCH(E$1,'5 класс'!$A:$A,0)-7+'Итог по классам'!$B61,,,),"Ф")</f>
        <v>0</v>
      </c>
      <c r="F61" s="37">
        <f ca="1">COUNTIF(OFFSET(class5_1,MATCH(F$1,'5 класс'!$A:$A,0)-7+'Итог по классам'!$B61,,,),"р")</f>
        <v>0</v>
      </c>
      <c r="G61" s="37">
        <f ca="1">COUNTIF(OFFSET(class5_1,MATCH(G$1,'5 класс'!$A:$A,0)-7+'Итог по классам'!$B61,,,),"ш")</f>
        <v>0</v>
      </c>
      <c r="H61" s="37">
        <f ca="1">COUNTIF(OFFSET(class5_2,MATCH(H$1,'5 класс'!$A:$A,0)-7+'Итог по классам'!$B61,,,),"Ф")</f>
        <v>0</v>
      </c>
      <c r="I61" s="37">
        <f ca="1">COUNTIF(OFFSET(class5_2,MATCH(I$1,'5 класс'!$A:$A,0)-7+'Итог по классам'!$B61,,,),"р")</f>
        <v>0</v>
      </c>
      <c r="J61" s="37">
        <f ca="1">COUNTIF(OFFSET(class5_2,MATCH(J$1,'5 класс'!$A:$A,0)-7+'Итог по классам'!$B61,,,),"ш")</f>
        <v>0</v>
      </c>
      <c r="K61" s="38">
        <f ca="1">COUNTIF(OFFSET(class5_1,MATCH(K$1,'5 класс'!$A:$A,0)-7+'Итог по классам'!$B61,,,),"Ф")</f>
        <v>0</v>
      </c>
      <c r="L61" s="37">
        <f ca="1">COUNTIF(OFFSET(class5_1,MATCH(L$1,'5 класс'!$A:$A,0)-7+'Итог по классам'!$B61,,,),"р")</f>
        <v>0</v>
      </c>
      <c r="M61" s="37">
        <f ca="1">COUNTIF(OFFSET(class5_1,MATCH(M$1,'5 класс'!$A:$A,0)-7+'Итог по классам'!$B61,,,),"ш")</f>
        <v>0</v>
      </c>
      <c r="N61" s="37">
        <f ca="1">COUNTIF(OFFSET(class5_2,MATCH(N$1,'5 класс'!$A:$A,0)-7+'Итог по классам'!$B61,,,),"Ф")</f>
        <v>0</v>
      </c>
      <c r="O61" s="37">
        <f ca="1">COUNTIF(OFFSET(class5_2,MATCH(O$1,'5 класс'!$A:$A,0)-7+'Итог по классам'!$B61,,,),"р")</f>
        <v>0</v>
      </c>
      <c r="P61" s="37">
        <f ca="1">COUNTIF(OFFSET(class5_2,MATCH(P$1,'5 класс'!$A:$A,0)-7+'Итог по классам'!$B61,,,),"ш")</f>
        <v>0</v>
      </c>
      <c r="Q61" s="38">
        <f ca="1">COUNTIF(OFFSET(class5_1,MATCH(Q$1,'5 класс'!$A:$A,0)-7+'Итог по классам'!$B61,,,),"Ф")</f>
        <v>0</v>
      </c>
      <c r="R61" s="37">
        <f ca="1">COUNTIF(OFFSET(class5_1,MATCH(R$1,'5 класс'!$A:$A,0)-7+'Итог по классам'!$B61,,,),"р")</f>
        <v>0</v>
      </c>
      <c r="S61" s="37">
        <f ca="1">COUNTIF(OFFSET(class5_1,MATCH(S$1,'5 класс'!$A:$A,0)-7+'Итог по классам'!$B61,,,),"ш")</f>
        <v>0</v>
      </c>
      <c r="T61" s="37">
        <f ca="1">COUNTIF(OFFSET(class5_2,MATCH(T$1,'5 класс'!$A:$A,0)-7+'Итог по классам'!$B61,,,),"Ф")</f>
        <v>0</v>
      </c>
      <c r="U61" s="37">
        <f ca="1">COUNTIF(OFFSET(class5_2,MATCH(U$1,'5 класс'!$A:$A,0)-7+'Итог по классам'!$B61,,,),"р")</f>
        <v>0</v>
      </c>
      <c r="V61" s="37">
        <f ca="1">COUNTIF(OFFSET(class5_2,MATCH(V$1,'5 класс'!$A:$A,0)-7+'Итог по классам'!$B61,,,),"ш")</f>
        <v>0</v>
      </c>
      <c r="W61" s="38">
        <f ca="1">COUNTIF(OFFSET(class5_1,MATCH(W$1,'5 класс'!$A:$A,0)-7+'Итог по классам'!$B61,,,),"Ф")</f>
        <v>0</v>
      </c>
      <c r="X61" s="37">
        <f ca="1">COUNTIF(OFFSET(class5_1,MATCH(X$1,'5 класс'!$A:$A,0)-7+'Итог по классам'!$B61,,,),"р")</f>
        <v>0</v>
      </c>
      <c r="Y61" s="37">
        <f ca="1">COUNTIF(OFFSET(class5_1,MATCH(Y$1,'5 класс'!$A:$A,0)-7+'Итог по классам'!$B61,,,),"ш")</f>
        <v>0</v>
      </c>
      <c r="Z61" s="37">
        <f ca="1">COUNTIF(OFFSET(class5_2,MATCH(Z$1,'5 класс'!$A:$A,0)-7+'Итог по классам'!$B61,,,),"Ф")</f>
        <v>0</v>
      </c>
      <c r="AA61" s="37">
        <f ca="1">COUNTIF(OFFSET(class5_2,MATCH(AA$1,'5 класс'!$A:$A,0)-7+'Итог по классам'!$B61,,,),"р")</f>
        <v>0</v>
      </c>
      <c r="AB61" s="37">
        <f ca="1">COUNTIF(OFFSET(class5_2,MATCH(AB$1,'5 класс'!$A:$A,0)-7+'Итог по классам'!$B61,,,),"ш")</f>
        <v>0</v>
      </c>
      <c r="AC61" s="38">
        <f ca="1">COUNTIF(OFFSET(class5_1,MATCH(AC$1,'5 класс'!$A:$A,0)-7+'Итог по классам'!$B61,,,),"Ф")</f>
        <v>0</v>
      </c>
      <c r="AD61" s="37">
        <f ca="1">COUNTIF(OFFSET(class5_1,MATCH(AD$1,'5 класс'!$A:$A,0)-7+'Итог по классам'!$B61,,,),"р")</f>
        <v>0</v>
      </c>
      <c r="AE61" s="37">
        <f ca="1">COUNTIF(OFFSET(class5_1,MATCH(AE$1,'5 класс'!$A:$A,0)-7+'Итог по классам'!$B61,,,),"ш")</f>
        <v>0</v>
      </c>
      <c r="AF61" s="37">
        <f ca="1">COUNTIF(OFFSET(class5_2,MATCH(AF$1,'5 класс'!$A:$A,0)-7+'Итог по классам'!$B61,,,),"Ф")</f>
        <v>0</v>
      </c>
      <c r="AG61" s="37">
        <f ca="1">COUNTIF(OFFSET(class5_2,MATCH(AG$1,'5 класс'!$A:$A,0)-7+'Итог по классам'!$B61,,,),"р")</f>
        <v>0</v>
      </c>
      <c r="AH61" s="37">
        <f ca="1">COUNTIF(OFFSET(class5_2,MATCH(AH$1,'5 класс'!$A:$A,0)-7+'Итог по классам'!$B61,,,),"ш")</f>
        <v>0</v>
      </c>
      <c r="AI61" s="38">
        <f ca="1">COUNTIF(OFFSET(class5_1,MATCH(AI$1,'5 класс'!$A:$A,0)-7+'Итог по классам'!$B61,,,),"Ф")</f>
        <v>0</v>
      </c>
      <c r="AJ61" s="37">
        <f ca="1">COUNTIF(OFFSET(class5_1,MATCH(AJ$1,'5 класс'!$A:$A,0)-7+'Итог по классам'!$B61,,,),"р")</f>
        <v>0</v>
      </c>
      <c r="AK61" s="37">
        <f ca="1">COUNTIF(OFFSET(class5_1,MATCH(AK$1,'5 класс'!$A:$A,0)-7+'Итог по классам'!$B61,,,),"ш")</f>
        <v>0</v>
      </c>
      <c r="AL61" s="37">
        <f ca="1">COUNTIF(OFFSET(class5_2,MATCH(AL$1,'5 класс'!$A:$A,0)-7+'Итог по классам'!$B61,,,),"Ф")</f>
        <v>0</v>
      </c>
      <c r="AM61" s="37">
        <f ca="1">COUNTIF(OFFSET(class5_2,MATCH(AM$1,'5 класс'!$A:$A,0)-7+'Итог по классам'!$B61,,,),"р")</f>
        <v>0</v>
      </c>
      <c r="AN61" s="37">
        <f ca="1">COUNTIF(OFFSET(class5_2,MATCH(AN$1,'5 класс'!$A:$A,0)-7+'Итог по классам'!$B61,,,),"ш")</f>
        <v>0</v>
      </c>
      <c r="AO61" s="38">
        <f ca="1">COUNTIF(OFFSET(class5_1,MATCH(AO$1,'5 класс'!$A:$A,0)-7+'Итог по классам'!$B61,,,),"Ф")</f>
        <v>0</v>
      </c>
      <c r="AP61" s="37">
        <f ca="1">COUNTIF(OFFSET(class5_1,MATCH(AP$1,'5 класс'!$A:$A,0)-7+'Итог по классам'!$B61,,,),"р")</f>
        <v>0</v>
      </c>
      <c r="AQ61" s="37">
        <f ca="1">COUNTIF(OFFSET(class5_1,MATCH(AQ$1,'5 класс'!$A:$A,0)-7+'Итог по классам'!$B61,,,),"ш")</f>
        <v>0</v>
      </c>
      <c r="AR61" s="37">
        <f ca="1">COUNTIF(OFFSET(class5_2,MATCH(AR$1,'5 класс'!$A:$A,0)-7+'Итог по классам'!$B61,,,),"Ф")</f>
        <v>0</v>
      </c>
      <c r="AS61" s="37">
        <f ca="1">COUNTIF(OFFSET(class5_2,MATCH(AS$1,'5 класс'!$A:$A,0)-7+'Итог по классам'!$B61,,,),"р")</f>
        <v>0</v>
      </c>
      <c r="AT61" s="37">
        <f ca="1">COUNTIF(OFFSET(class5_2,MATCH(AT$1,'5 класс'!$A:$A,0)-7+'Итог по классам'!$B61,,,),"ш")</f>
        <v>0</v>
      </c>
      <c r="AU61" s="38">
        <f ca="1">COUNTIF(OFFSET(class5_1,MATCH(AU$1,'5 класс'!$A:$A,0)-7+'Итог по классам'!$B61,,,),"Ф")</f>
        <v>0</v>
      </c>
      <c r="AV61" s="37">
        <f ca="1">COUNTIF(OFFSET(class5_1,MATCH(AV$1,'5 класс'!$A:$A,0)-7+'Итог по классам'!$B61,,,),"р")</f>
        <v>0</v>
      </c>
      <c r="AW61" s="37">
        <f ca="1">COUNTIF(OFFSET(class5_1,MATCH(AW$1,'5 класс'!$A:$A,0)-7+'Итог по классам'!$B61,,,),"ш")</f>
        <v>0</v>
      </c>
      <c r="AX61" s="37">
        <f ca="1">COUNTIF(OFFSET(class5_2,MATCH(AX$1,'5 класс'!$A:$A,0)-7+'Итог по классам'!$B61,,,),"Ф")</f>
        <v>0</v>
      </c>
      <c r="AY61" s="37">
        <f ca="1">COUNTIF(OFFSET(class5_2,MATCH(AY$1,'5 класс'!$A:$A,0)-7+'Итог по классам'!$B61,,,),"р")</f>
        <v>0</v>
      </c>
      <c r="AZ61" s="37">
        <f ca="1">COUNTIF(OFFSET(class5_2,MATCH(AZ$1,'5 класс'!$A:$A,0)-7+'Итог по классам'!$B61,,,),"ш")</f>
        <v>0</v>
      </c>
      <c r="BA61" s="38">
        <f ca="1">COUNTIF(OFFSET(class5_1,MATCH(BA$1,'5 класс'!$A:$A,0)-7+'Итог по классам'!$B61,,,),"Ф")</f>
        <v>0</v>
      </c>
      <c r="BB61" s="37">
        <f ca="1">COUNTIF(OFFSET(class5_1,MATCH(BB$1,'5 класс'!$A:$A,0)-7+'Итог по классам'!$B61,,,),"р")</f>
        <v>0</v>
      </c>
      <c r="BC61" s="37">
        <f ca="1">COUNTIF(OFFSET(class5_1,MATCH(BC$1,'5 класс'!$A:$A,0)-7+'Итог по классам'!$B61,,,),"ш")</f>
        <v>0</v>
      </c>
      <c r="BD61" s="37">
        <f ca="1">COUNTIF(OFFSET(class5_2,MATCH(BD$1,'5 класс'!$A:$A,0)-7+'Итог по классам'!$B61,,,),"Ф")</f>
        <v>0</v>
      </c>
      <c r="BE61" s="37">
        <f ca="1">COUNTIF(OFFSET(class5_2,MATCH(BE$1,'5 класс'!$A:$A,0)-7+'Итог по классам'!$B61,,,),"р")</f>
        <v>0</v>
      </c>
      <c r="BF61" s="37">
        <f ca="1">COUNTIF(OFFSET(class5_2,MATCH(BF$1,'5 класс'!$A:$A,0)-7+'Итог по классам'!$B61,,,),"ш")</f>
        <v>0</v>
      </c>
      <c r="BG61" s="38">
        <f ca="1">COUNTIF(OFFSET(class5_1,MATCH(BG$1,'5 класс'!$A:$A,0)-7+'Итог по классам'!$B61,,,),"Ф")</f>
        <v>0</v>
      </c>
      <c r="BH61" s="37">
        <f ca="1">COUNTIF(OFFSET(class5_1,MATCH(BH$1,'5 класс'!$A:$A,0)-7+'Итог по классам'!$B61,,,),"р")</f>
        <v>0</v>
      </c>
      <c r="BI61" s="37">
        <f ca="1">COUNTIF(OFFSET(class5_1,MATCH(BI$1,'5 класс'!$A:$A,0)-7+'Итог по классам'!$B61,,,),"ш")</f>
        <v>0</v>
      </c>
      <c r="BJ61" s="37">
        <f ca="1">COUNTIF(OFFSET(class5_2,MATCH(BJ$1,'5 класс'!$A:$A,0)-7+'Итог по классам'!$B61,,,),"Ф")</f>
        <v>0</v>
      </c>
      <c r="BK61" s="37">
        <f ca="1">COUNTIF(OFFSET(class5_2,MATCH(BK$1,'5 класс'!$A:$A,0)-7+'Итог по классам'!$B61,,,),"р")</f>
        <v>0</v>
      </c>
      <c r="BL61" s="37">
        <f ca="1">COUNTIF(OFFSET(class5_2,MATCH(BL$1,'5 класс'!$A:$A,0)-7+'Итог по классам'!$B61,,,),"ш")</f>
        <v>0</v>
      </c>
      <c r="BM61" s="38">
        <f ca="1">COUNTIF(OFFSET(class5_1,MATCH(BM$1,'5 класс'!$A:$A,0)-7+'Итог по классам'!$B61,,,),"Ф")</f>
        <v>0</v>
      </c>
      <c r="BN61" s="37">
        <f ca="1">COUNTIF(OFFSET(class5_1,MATCH(BN$1,'5 класс'!$A:$A,0)-7+'Итог по классам'!$B61,,,),"р")</f>
        <v>0</v>
      </c>
      <c r="BO61" s="37">
        <f ca="1">COUNTIF(OFFSET(class5_1,MATCH(BO$1,'5 класс'!$A:$A,0)-7+'Итог по классам'!$B61,,,),"ш")</f>
        <v>0</v>
      </c>
      <c r="BP61" s="37">
        <f ca="1">COUNTIF(OFFSET(class5_2,MATCH(BP$1,'5 класс'!$A:$A,0)-7+'Итог по классам'!$B61,,,),"Ф")</f>
        <v>0</v>
      </c>
      <c r="BQ61" s="37">
        <f ca="1">COUNTIF(OFFSET(class5_2,MATCH(BQ$1,'5 класс'!$A:$A,0)-7+'Итог по классам'!$B61,,,),"р")</f>
        <v>0</v>
      </c>
      <c r="BR61" s="37">
        <f ca="1">COUNTIF(OFFSET(class5_2,MATCH(BR$1,'5 класс'!$A:$A,0)-7+'Итог по классам'!$B61,,,),"ш")</f>
        <v>0</v>
      </c>
      <c r="BS61" s="38">
        <f ca="1">COUNTIF(OFFSET(class5_1,MATCH(BS$1,'5 класс'!$A:$A,0)-7+'Итог по классам'!$B61,,,),"Ф")</f>
        <v>0</v>
      </c>
      <c r="BT61" s="37">
        <f ca="1">COUNTIF(OFFSET(class5_1,MATCH(BT$1,'5 класс'!$A:$A,0)-7+'Итог по классам'!$B61,,,),"р")</f>
        <v>0</v>
      </c>
      <c r="BU61" s="37">
        <f ca="1">COUNTIF(OFFSET(class5_1,MATCH(BU$1,'5 класс'!$A:$A,0)-7+'Итог по классам'!$B61,,,),"ш")</f>
        <v>0</v>
      </c>
      <c r="BV61" s="37">
        <f ca="1">COUNTIF(OFFSET(class5_2,MATCH(BV$1,'5 класс'!$A:$A,0)-7+'Итог по классам'!$B61,,,),"Ф")</f>
        <v>0</v>
      </c>
      <c r="BW61" s="37">
        <f ca="1">COUNTIF(OFFSET(class5_2,MATCH(BW$1,'5 класс'!$A:$A,0)-7+'Итог по классам'!$B61,,,),"р")</f>
        <v>0</v>
      </c>
      <c r="BX61" s="37">
        <f ca="1">COUNTIF(OFFSET(class5_2,MATCH(BX$1,'5 класс'!$A:$A,0)-7+'Итог по классам'!$B61,,,),"ш")</f>
        <v>0</v>
      </c>
      <c r="BY61" s="38">
        <f ca="1">COUNTIF(OFFSET(class5_1,MATCH(BY$1,'5 класс'!$A:$A,0)-7+'Итог по классам'!$B61,,,),"Ф")</f>
        <v>0</v>
      </c>
      <c r="BZ61" s="37">
        <f ca="1">COUNTIF(OFFSET(class5_1,MATCH(BZ$1,'5 класс'!$A:$A,0)-7+'Итог по классам'!$B61,,,),"р")</f>
        <v>0</v>
      </c>
      <c r="CA61" s="37">
        <f ca="1">COUNTIF(OFFSET(class5_1,MATCH(CA$1,'5 класс'!$A:$A,0)-7+'Итог по классам'!$B61,,,),"ш")</f>
        <v>0</v>
      </c>
      <c r="CB61" s="37">
        <f ca="1">COUNTIF(OFFSET(class5_2,MATCH(CB$1,'5 класс'!$A:$A,0)-7+'Итог по классам'!$B61,,,),"Ф")</f>
        <v>0</v>
      </c>
      <c r="CC61" s="37">
        <f ca="1">COUNTIF(OFFSET(class5_2,MATCH(CC$1,'5 класс'!$A:$A,0)-7+'Итог по классам'!$B61,,,),"р")</f>
        <v>0</v>
      </c>
      <c r="CD61" s="37">
        <f ca="1">COUNTIF(OFFSET(class5_2,MATCH(CD$1,'5 класс'!$A:$A,0)-7+'Итог по классам'!$B61,,,),"ш")</f>
        <v>0</v>
      </c>
      <c r="CE61" s="38">
        <f ca="1">COUNTIF(OFFSET(class5_1,MATCH(CE$1,'5 класс'!$A:$A,0)-7+'Итог по классам'!$B61,,,),"Ф")</f>
        <v>0</v>
      </c>
      <c r="CF61" s="37">
        <f ca="1">COUNTIF(OFFSET(class5_1,MATCH(CF$1,'5 класс'!$A:$A,0)-7+'Итог по классам'!$B61,,,),"р")</f>
        <v>0</v>
      </c>
      <c r="CG61" s="37">
        <f ca="1">COUNTIF(OFFSET(class5_1,MATCH(CG$1,'5 класс'!$A:$A,0)-7+'Итог по классам'!$B61,,,),"ш")</f>
        <v>0</v>
      </c>
      <c r="CH61" s="37">
        <f ca="1">COUNTIF(OFFSET(class5_2,MATCH(CH$1,'5 класс'!$A:$A,0)-7+'Итог по классам'!$B61,,,),"Ф")</f>
        <v>0</v>
      </c>
      <c r="CI61" s="37">
        <f ca="1">COUNTIF(OFFSET(class5_2,MATCH(CI$1,'5 класс'!$A:$A,0)-7+'Итог по классам'!$B61,,,),"р")</f>
        <v>0</v>
      </c>
      <c r="CJ61" s="37">
        <f ca="1">COUNTIF(OFFSET(class5_2,MATCH(CJ$1,'5 класс'!$A:$A,0)-7+'Итог по классам'!$B61,,,),"ш")</f>
        <v>0</v>
      </c>
      <c r="CK61" s="38">
        <f ca="1">COUNTIF(OFFSET(class5_1,MATCH(CK$1,'5 класс'!$A:$A,0)-7+'Итог по классам'!$B61,,,),"Ф")</f>
        <v>0</v>
      </c>
      <c r="CL61" s="37">
        <f ca="1">COUNTIF(OFFSET(class5_1,MATCH(CL$1,'5 класс'!$A:$A,0)-7+'Итог по классам'!$B61,,,),"р")</f>
        <v>0</v>
      </c>
      <c r="CM61" s="37">
        <f ca="1">COUNTIF(OFFSET(class5_1,MATCH(CM$1,'5 класс'!$A:$A,0)-7+'Итог по классам'!$B61,,,),"ш")</f>
        <v>0</v>
      </c>
      <c r="CN61" s="37">
        <f ca="1">COUNTIF(OFFSET(class5_2,MATCH(CN$1,'5 класс'!$A:$A,0)-7+'Итог по классам'!$B61,,,),"Ф")</f>
        <v>0</v>
      </c>
      <c r="CO61" s="37">
        <f ca="1">COUNTIF(OFFSET(class5_2,MATCH(CO$1,'5 класс'!$A:$A,0)-7+'Итог по классам'!$B61,,,),"р")</f>
        <v>0</v>
      </c>
      <c r="CP61" s="37">
        <f ca="1">COUNTIF(OFFSET(class5_2,MATCH(CP$1,'5 класс'!$A:$A,0)-7+'Итог по классам'!$B61,,,),"ш")</f>
        <v>0</v>
      </c>
      <c r="CQ61" s="38">
        <f ca="1">COUNTIF(OFFSET(class5_1,MATCH(CQ$1,'5 класс'!$A:$A,0)-7+'Итог по классам'!$B61,,,),"Ф")</f>
        <v>0</v>
      </c>
      <c r="CR61" s="37">
        <f ca="1">COUNTIF(OFFSET(class5_1,MATCH(CR$1,'5 класс'!$A:$A,0)-7+'Итог по классам'!$B61,,,),"р")</f>
        <v>0</v>
      </c>
      <c r="CS61" s="37">
        <f ca="1">COUNTIF(OFFSET(class5_1,MATCH(CS$1,'5 класс'!$A:$A,0)-7+'Итог по классам'!$B61,,,),"ш")</f>
        <v>0</v>
      </c>
      <c r="CT61" s="37">
        <f ca="1">COUNTIF(OFFSET(class5_2,MATCH(CT$1,'5 класс'!$A:$A,0)-7+'Итог по классам'!$B61,,,),"Ф")</f>
        <v>0</v>
      </c>
      <c r="CU61" s="37">
        <f ca="1">COUNTIF(OFFSET(class5_2,MATCH(CU$1,'5 класс'!$A:$A,0)-7+'Итог по классам'!$B61,,,),"р")</f>
        <v>0</v>
      </c>
      <c r="CV61" s="37">
        <f ca="1">COUNTIF(OFFSET(class5_2,MATCH(CV$1,'5 класс'!$A:$A,0)-7+'Итог по классам'!$B61,,,),"ш")</f>
        <v>0</v>
      </c>
      <c r="CW61" s="38">
        <f ca="1">COUNTIF(OFFSET(class5_1,MATCH(CW$1,'5 класс'!$A:$A,0)-7+'Итог по классам'!$B61,,,),"Ф")</f>
        <v>0</v>
      </c>
      <c r="CX61" s="37">
        <f ca="1">COUNTIF(OFFSET(class5_1,MATCH(CX$1,'5 класс'!$A:$A,0)-7+'Итог по классам'!$B61,,,),"р")</f>
        <v>0</v>
      </c>
      <c r="CY61" s="37">
        <f ca="1">COUNTIF(OFFSET(class5_1,MATCH(CY$1,'5 класс'!$A:$A,0)-7+'Итог по классам'!$B61,,,),"ш")</f>
        <v>0</v>
      </c>
      <c r="CZ61" s="37">
        <f ca="1">COUNTIF(OFFSET(class5_2,MATCH(CZ$1,'5 класс'!$A:$A,0)-7+'Итог по классам'!$B61,,,),"Ф")</f>
        <v>0</v>
      </c>
      <c r="DA61" s="37">
        <f ca="1">COUNTIF(OFFSET(class5_2,MATCH(DA$1,'5 класс'!$A:$A,0)-7+'Итог по классам'!$B61,,,),"р")</f>
        <v>0</v>
      </c>
      <c r="DB61" s="37">
        <f ca="1">COUNTIF(OFFSET(class5_2,MATCH(DB$1,'5 класс'!$A:$A,0)-7+'Итог по классам'!$B61,,,),"ш")</f>
        <v>0</v>
      </c>
      <c r="DC61" s="38">
        <f ca="1">COUNTIF(OFFSET(class5_1,MATCH(DC$1,'5 класс'!$A:$A,0)-7+'Итог по классам'!$B61,,,),"Ф")</f>
        <v>0</v>
      </c>
      <c r="DD61" s="37">
        <f ca="1">COUNTIF(OFFSET(class5_1,MATCH(DD$1,'5 класс'!$A:$A,0)-7+'Итог по классам'!$B61,,,),"р")</f>
        <v>0</v>
      </c>
      <c r="DE61" s="37">
        <f ca="1">COUNTIF(OFFSET(class5_1,MATCH(DE$1,'5 класс'!$A:$A,0)-7+'Итог по классам'!$B61,,,),"ш")</f>
        <v>0</v>
      </c>
      <c r="DF61" s="37">
        <f ca="1">COUNTIF(OFFSET(class5_2,MATCH(DF$1,'5 класс'!$A:$A,0)-7+'Итог по классам'!$B61,,,),"Ф")</f>
        <v>0</v>
      </c>
      <c r="DG61" s="37">
        <f ca="1">COUNTIF(OFFSET(class5_2,MATCH(DG$1,'5 класс'!$A:$A,0)-7+'Итог по классам'!$B61,,,),"р")</f>
        <v>0</v>
      </c>
      <c r="DH61" s="37">
        <f ca="1">COUNTIF(OFFSET(class5_2,MATCH(DH$1,'5 класс'!$A:$A,0)-7+'Итог по классам'!$B61,,,),"ш")</f>
        <v>0</v>
      </c>
      <c r="DI61" s="38">
        <f ca="1">COUNTIF(OFFSET(class5_1,MATCH(DI$1,'5 класс'!$A:$A,0)-7+'Итог по классам'!$B61,,,),"Ф")</f>
        <v>0</v>
      </c>
      <c r="DJ61" s="37">
        <f ca="1">COUNTIF(OFFSET(class5_1,MATCH(DJ$1,'5 класс'!$A:$A,0)-7+'Итог по классам'!$B61,,,),"р")</f>
        <v>0</v>
      </c>
      <c r="DK61" s="37">
        <f ca="1">COUNTIF(OFFSET(class5_1,MATCH(DK$1,'5 класс'!$A:$A,0)-7+'Итог по классам'!$B61,,,),"ш")</f>
        <v>0</v>
      </c>
      <c r="DL61" s="37">
        <f ca="1">COUNTIF(OFFSET(class5_2,MATCH(DL$1,'5 класс'!$A:$A,0)-7+'Итог по классам'!$B61,,,),"Ф")</f>
        <v>0</v>
      </c>
      <c r="DM61" s="37">
        <f ca="1">COUNTIF(OFFSET(class5_2,MATCH(DM$1,'5 класс'!$A:$A,0)-7+'Итог по классам'!$B61,,,),"р")</f>
        <v>0</v>
      </c>
      <c r="DN61" s="37">
        <f ca="1">COUNTIF(OFFSET(class5_2,MATCH(DN$1,'5 класс'!$A:$A,0)-7+'Итог по классам'!$B61,,,),"ш")</f>
        <v>0</v>
      </c>
      <c r="DO61" s="38">
        <f ca="1">COUNTIF(OFFSET(class5_1,MATCH(DO$1,'5 класс'!$A:$A,0)-7+'Итог по классам'!$B61,,,),"Ф")</f>
        <v>0</v>
      </c>
      <c r="DP61" s="37">
        <f ca="1">COUNTIF(OFFSET(class5_1,MATCH(DP$1,'5 класс'!$A:$A,0)-7+'Итог по классам'!$B61,,,),"р")</f>
        <v>0</v>
      </c>
      <c r="DQ61" s="37">
        <f ca="1">COUNTIF(OFFSET(class5_1,MATCH(DQ$1,'5 класс'!$A:$A,0)-7+'Итог по классам'!$B61,,,),"ш")</f>
        <v>0</v>
      </c>
      <c r="DR61" s="37">
        <f ca="1">COUNTIF(OFFSET(class5_2,MATCH(DR$1,'5 класс'!$A:$A,0)-7+'Итог по классам'!$B61,,,),"Ф")</f>
        <v>0</v>
      </c>
      <c r="DS61" s="37">
        <f ca="1">COUNTIF(OFFSET(class5_2,MATCH(DS$1,'5 класс'!$A:$A,0)-7+'Итог по классам'!$B61,,,),"р")</f>
        <v>0</v>
      </c>
      <c r="DT61" s="37">
        <f ca="1">COUNTIF(OFFSET(class5_2,MATCH(DT$1,'5 класс'!$A:$A,0)-7+'Итог по классам'!$B61,,,),"ш")</f>
        <v>0</v>
      </c>
      <c r="DU61" s="38">
        <f ca="1">COUNTIF(OFFSET(class5_1,MATCH(DU$1,'5 класс'!$A:$A,0)-7+'Итог по классам'!$B61,,,),"Ф")</f>
        <v>0</v>
      </c>
      <c r="DV61" s="37">
        <f ca="1">COUNTIF(OFFSET(class5_1,MATCH(DV$1,'5 класс'!$A:$A,0)-7+'Итог по классам'!$B61,,,),"р")</f>
        <v>0</v>
      </c>
      <c r="DW61" s="37">
        <f ca="1">COUNTIF(OFFSET(class5_1,MATCH(DW$1,'5 класс'!$A:$A,0)-7+'Итог по классам'!$B61,,,),"ш")</f>
        <v>0</v>
      </c>
      <c r="DX61" s="37">
        <f ca="1">COUNTIF(OFFSET(class5_2,MATCH(DX$1,'5 класс'!$A:$A,0)-7+'Итог по классам'!$B61,,,),"Ф")</f>
        <v>0</v>
      </c>
      <c r="DY61" s="37">
        <f ca="1">COUNTIF(OFFSET(class5_2,MATCH(DY$1,'5 класс'!$A:$A,0)-7+'Итог по классам'!$B61,,,),"р")</f>
        <v>0</v>
      </c>
      <c r="DZ61" s="37">
        <f ca="1">COUNTIF(OFFSET(class5_2,MATCH(DZ$1,'5 класс'!$A:$A,0)-7+'Итог по классам'!$B61,,,),"ш")</f>
        <v>0</v>
      </c>
      <c r="EA61" s="38">
        <f ca="1">COUNTIF(OFFSET(class5_1,MATCH(EA$1,'5 класс'!$A:$A,0)-7+'Итог по классам'!$B61,,,),"Ф")</f>
        <v>0</v>
      </c>
      <c r="EB61" s="37">
        <f ca="1">COUNTIF(OFFSET(class5_1,MATCH(EB$1,'5 класс'!$A:$A,0)-7+'Итог по классам'!$B61,,,),"р")</f>
        <v>0</v>
      </c>
      <c r="EC61" s="37">
        <f ca="1">COUNTIF(OFFSET(class5_1,MATCH(EC$1,'5 класс'!$A:$A,0)-7+'Итог по классам'!$B61,,,),"ш")</f>
        <v>0</v>
      </c>
      <c r="ED61" s="37">
        <f ca="1">COUNTIF(OFFSET(class5_2,MATCH(ED$1,'5 класс'!$A:$A,0)-7+'Итог по классам'!$B61,,,),"Ф")</f>
        <v>0</v>
      </c>
      <c r="EE61" s="37">
        <f ca="1">COUNTIF(OFFSET(class5_2,MATCH(EE$1,'5 класс'!$A:$A,0)-7+'Итог по классам'!$B61,,,),"р")</f>
        <v>0</v>
      </c>
      <c r="EF61" s="37">
        <f ca="1">COUNTIF(OFFSET(class5_2,MATCH(EF$1,'5 класс'!$A:$A,0)-7+'Итог по классам'!$B61,,,),"ш")</f>
        <v>0</v>
      </c>
      <c r="EG61" s="38">
        <f ca="1">COUNTIF(OFFSET(class5_1,MATCH(EG$1,'5 класс'!$A:$A,0)-7+'Итог по классам'!$B61,,,),"Ф")</f>
        <v>0</v>
      </c>
      <c r="EH61" s="37">
        <f ca="1">COUNTIF(OFFSET(class5_1,MATCH(EH$1,'5 класс'!$A:$A,0)-7+'Итог по классам'!$B61,,,),"р")</f>
        <v>0</v>
      </c>
      <c r="EI61" s="37">
        <f ca="1">COUNTIF(OFFSET(class5_1,MATCH(EI$1,'5 класс'!$A:$A,0)-7+'Итог по классам'!$B61,,,),"ш")</f>
        <v>0</v>
      </c>
      <c r="EJ61" s="37">
        <f ca="1">COUNTIF(OFFSET(class5_2,MATCH(EJ$1,'5 класс'!$A:$A,0)-7+'Итог по классам'!$B61,,,),"Ф")</f>
        <v>0</v>
      </c>
      <c r="EK61" s="37">
        <f ca="1">COUNTIF(OFFSET(class5_2,MATCH(EK$1,'5 класс'!$A:$A,0)-7+'Итог по классам'!$B61,,,),"р")</f>
        <v>0</v>
      </c>
      <c r="EL61" s="37">
        <f ca="1">COUNTIF(OFFSET(class5_2,MATCH(EL$1,'5 класс'!$A:$A,0)-7+'Итог по классам'!$B61,,,),"ш")</f>
        <v>0</v>
      </c>
      <c r="EM61" s="38">
        <f ca="1">COUNTIF(OFFSET(class5_1,MATCH(EM$1,'5 класс'!$A:$A,0)-7+'Итог по классам'!$B61,,,),"Ф")</f>
        <v>0</v>
      </c>
      <c r="EN61" s="37">
        <f ca="1">COUNTIF(OFFSET(class5_1,MATCH(EN$1,'5 класс'!$A:$A,0)-7+'Итог по классам'!$B61,,,),"р")</f>
        <v>0</v>
      </c>
      <c r="EO61" s="37">
        <f ca="1">COUNTIF(OFFSET(class5_1,MATCH(EO$1,'5 класс'!$A:$A,0)-7+'Итог по классам'!$B61,,,),"ш")</f>
        <v>0</v>
      </c>
      <c r="EP61" s="37">
        <f ca="1">COUNTIF(OFFSET(class5_2,MATCH(EP$1,'5 класс'!$A:$A,0)-7+'Итог по классам'!$B61,,,),"Ф")</f>
        <v>0</v>
      </c>
      <c r="EQ61" s="37">
        <f ca="1">COUNTIF(OFFSET(class5_2,MATCH(EQ$1,'5 класс'!$A:$A,0)-7+'Итог по классам'!$B61,,,),"р")</f>
        <v>0</v>
      </c>
      <c r="ER61" s="37">
        <f ca="1">COUNTIF(OFFSET(class5_2,MATCH(ER$1,'5 класс'!$A:$A,0)-7+'Итог по классам'!$B61,,,),"ш")</f>
        <v>0</v>
      </c>
      <c r="ES61" s="38">
        <f ca="1">COUNTIF(OFFSET(class5_1,MATCH(ES$1,'5 класс'!$A:$A,0)-7+'Итог по классам'!$B61,,,),"Ф")</f>
        <v>0</v>
      </c>
      <c r="ET61" s="37">
        <f ca="1">COUNTIF(OFFSET(class5_1,MATCH(ET$1,'5 класс'!$A:$A,0)-7+'Итог по классам'!$B61,,,),"р")</f>
        <v>0</v>
      </c>
      <c r="EU61" s="37">
        <f ca="1">COUNTIF(OFFSET(class5_1,MATCH(EU$1,'5 класс'!$A:$A,0)-7+'Итог по классам'!$B61,,,),"ш")</f>
        <v>0</v>
      </c>
      <c r="EV61" s="37">
        <f ca="1">COUNTIF(OFFSET(class5_2,MATCH(EV$1,'5 класс'!$A:$A,0)-7+'Итог по классам'!$B61,,,),"Ф")</f>
        <v>0</v>
      </c>
      <c r="EW61" s="37">
        <f ca="1">COUNTIF(OFFSET(class5_2,MATCH(EW$1,'5 класс'!$A:$A,0)-7+'Итог по классам'!$B61,,,),"р")</f>
        <v>0</v>
      </c>
      <c r="EX61" s="37">
        <f ca="1">COUNTIF(OFFSET(class5_2,MATCH(EX$1,'5 класс'!$A:$A,0)-7+'Итог по классам'!$B61,,,),"ш")</f>
        <v>0</v>
      </c>
      <c r="EY61" s="38">
        <f ca="1">COUNTIF(OFFSET(class5_1,MATCH(EY$1,'5 класс'!$A:$A,0)-7+'Итог по классам'!$B61,,,),"Ф")</f>
        <v>0</v>
      </c>
      <c r="EZ61" s="37">
        <f ca="1">COUNTIF(OFFSET(class5_1,MATCH(EZ$1,'5 класс'!$A:$A,0)-7+'Итог по классам'!$B61,,,),"р")</f>
        <v>0</v>
      </c>
      <c r="FA61" s="37">
        <f ca="1">COUNTIF(OFFSET(class5_1,MATCH(FA$1,'5 класс'!$A:$A,0)-7+'Итог по классам'!$B61,,,),"ш")</f>
        <v>0</v>
      </c>
      <c r="FB61" s="37">
        <f ca="1">COUNTIF(OFFSET(class5_2,MATCH(FB$1,'5 класс'!$A:$A,0)-7+'Итог по классам'!$B61,,,),"Ф")</f>
        <v>0</v>
      </c>
      <c r="FC61" s="37">
        <f ca="1">COUNTIF(OFFSET(class5_2,MATCH(FC$1,'5 класс'!$A:$A,0)-7+'Итог по классам'!$B61,,,),"р")</f>
        <v>0</v>
      </c>
      <c r="FD61" s="37">
        <f ca="1">COUNTIF(OFFSET(class5_2,MATCH(FD$1,'5 класс'!$A:$A,0)-7+'Итог по классам'!$B61,,,),"ш")</f>
        <v>0</v>
      </c>
      <c r="FE61" s="38">
        <f ca="1">COUNTIF(OFFSET(class5_1,MATCH(FE$1,'5 класс'!$A:$A,0)-7+'Итог по классам'!$B61,,,),"Ф")</f>
        <v>0</v>
      </c>
      <c r="FF61" s="37">
        <f ca="1">COUNTIF(OFFSET(class5_1,MATCH(FF$1,'5 класс'!$A:$A,0)-7+'Итог по классам'!$B61,,,),"р")</f>
        <v>0</v>
      </c>
      <c r="FG61" s="37">
        <f ca="1">COUNTIF(OFFSET(class5_1,MATCH(FG$1,'5 класс'!$A:$A,0)-7+'Итог по классам'!$B61,,,),"ш")</f>
        <v>0</v>
      </c>
      <c r="FH61" s="37">
        <f ca="1">COUNTIF(OFFSET(class5_2,MATCH(FH$1,'5 класс'!$A:$A,0)-7+'Итог по классам'!$B61,,,),"Ф")</f>
        <v>0</v>
      </c>
      <c r="FI61" s="37">
        <f ca="1">COUNTIF(OFFSET(class5_2,MATCH(FI$1,'5 класс'!$A:$A,0)-7+'Итог по классам'!$B61,,,),"р")</f>
        <v>0</v>
      </c>
      <c r="FJ61" s="37">
        <f ca="1">COUNTIF(OFFSET(class5_2,MATCH(FJ$1,'5 класс'!$A:$A,0)-7+'Итог по классам'!$B61,,,),"ш")</f>
        <v>0</v>
      </c>
      <c r="FK61" s="38">
        <f ca="1">COUNTIF(OFFSET(class5_1,MATCH(FK$1,'5 класс'!$A:$A,0)-7+'Итог по классам'!$B61,,,),"Ф")</f>
        <v>0</v>
      </c>
      <c r="FL61" s="37">
        <f ca="1">COUNTIF(OFFSET(class5_1,MATCH(FL$1,'5 класс'!$A:$A,0)-7+'Итог по классам'!$B61,,,),"р")</f>
        <v>0</v>
      </c>
      <c r="FM61" s="37">
        <f ca="1">COUNTIF(OFFSET(class5_1,MATCH(FM$1,'5 класс'!$A:$A,0)-7+'Итог по классам'!$B61,,,),"ш")</f>
        <v>0</v>
      </c>
      <c r="FN61" s="37">
        <f ca="1">COUNTIF(OFFSET(class5_2,MATCH(FN$1,'5 класс'!$A:$A,0)-7+'Итог по классам'!$B61,,,),"Ф")</f>
        <v>0</v>
      </c>
      <c r="FO61" s="37">
        <f ca="1">COUNTIF(OFFSET(class5_2,MATCH(FO$1,'5 класс'!$A:$A,0)-7+'Итог по классам'!$B61,,,),"р")</f>
        <v>0</v>
      </c>
      <c r="FP61" s="37">
        <f ca="1">COUNTIF(OFFSET(class5_2,MATCH(FP$1,'5 класс'!$A:$A,0)-7+'Итог по классам'!$B61,,,),"ш")</f>
        <v>0</v>
      </c>
      <c r="FQ61" s="38">
        <f ca="1">COUNTIF(OFFSET(class5_1,MATCH(FQ$1,'5 класс'!$A:$A,0)-7+'Итог по классам'!$B61,,,),"Ф")</f>
        <v>0</v>
      </c>
      <c r="FR61" s="37">
        <f ca="1">COUNTIF(OFFSET(class5_1,MATCH(FR$1,'5 класс'!$A:$A,0)-7+'Итог по классам'!$B61,,,),"р")</f>
        <v>0</v>
      </c>
      <c r="FS61" s="37">
        <f ca="1">COUNTIF(OFFSET(class5_1,MATCH(FS$1,'5 класс'!$A:$A,0)-7+'Итог по классам'!$B61,,,),"ш")</f>
        <v>0</v>
      </c>
      <c r="FT61" s="37">
        <f ca="1">COUNTIF(OFFSET(class5_2,MATCH(FT$1,'5 класс'!$A:$A,0)-7+'Итог по классам'!$B61,,,),"Ф")</f>
        <v>0</v>
      </c>
      <c r="FU61" s="37">
        <f ca="1">COUNTIF(OFFSET(class5_2,MATCH(FU$1,'5 класс'!$A:$A,0)-7+'Итог по классам'!$B61,,,),"р")</f>
        <v>0</v>
      </c>
      <c r="FV61" s="37">
        <f ca="1">COUNTIF(OFFSET(class5_2,MATCH(FV$1,'5 класс'!$A:$A,0)-7+'Итог по классам'!$B61,,,),"ш")</f>
        <v>0</v>
      </c>
      <c r="FW61" s="38">
        <f ca="1">COUNTIF(OFFSET(class5_1,MATCH(FW$1,'5 класс'!$A:$A,0)-7+'Итог по классам'!$B61,,,),"Ф")</f>
        <v>0</v>
      </c>
      <c r="FX61" s="37">
        <f ca="1">COUNTIF(OFFSET(class5_1,MATCH(FX$1,'5 класс'!$A:$A,0)-7+'Итог по классам'!$B61,,,),"р")</f>
        <v>0</v>
      </c>
      <c r="FY61" s="37">
        <f ca="1">COUNTIF(OFFSET(class5_1,MATCH(FY$1,'5 класс'!$A:$A,0)-7+'Итог по классам'!$B61,,,),"ш")</f>
        <v>0</v>
      </c>
      <c r="FZ61" s="37">
        <f ca="1">COUNTIF(OFFSET(class5_2,MATCH(FZ$1,'5 класс'!$A:$A,0)-7+'Итог по классам'!$B61,,,),"Ф")</f>
        <v>0</v>
      </c>
      <c r="GA61" s="37">
        <f ca="1">COUNTIF(OFFSET(class5_2,MATCH(GA$1,'5 класс'!$A:$A,0)-7+'Итог по классам'!$B61,,,),"р")</f>
        <v>0</v>
      </c>
      <c r="GB61" s="37">
        <f ca="1">COUNTIF(OFFSET(class5_2,MATCH(GB$1,'5 класс'!$A:$A,0)-7+'Итог по классам'!$B61,,,),"ш")</f>
        <v>0</v>
      </c>
      <c r="GC61" s="38">
        <f ca="1">COUNTIF(OFFSET(class5_1,MATCH(GC$1,'5 класс'!$A:$A,0)-7+'Итог по классам'!$B61,,,),"Ф")</f>
        <v>0</v>
      </c>
      <c r="GD61" s="37">
        <f ca="1">COUNTIF(OFFSET(class5_1,MATCH(GD$1,'5 класс'!$A:$A,0)-7+'Итог по классам'!$B61,,,),"р")</f>
        <v>0</v>
      </c>
      <c r="GE61" s="37">
        <f ca="1">COUNTIF(OFFSET(class5_1,MATCH(GE$1,'5 класс'!$A:$A,0)-7+'Итог по классам'!$B61,,,),"ш")</f>
        <v>0</v>
      </c>
      <c r="GF61" s="37">
        <f ca="1">COUNTIF(OFFSET(class5_2,MATCH(GF$1,'5 класс'!$A:$A,0)-7+'Итог по классам'!$B61,,,),"Ф")</f>
        <v>0</v>
      </c>
      <c r="GG61" s="37">
        <f ca="1">COUNTIF(OFFSET(class5_2,MATCH(GG$1,'5 класс'!$A:$A,0)-7+'Итог по классам'!$B61,,,),"р")</f>
        <v>0</v>
      </c>
      <c r="GH61" s="37">
        <f ca="1">COUNTIF(OFFSET(class5_2,MATCH(GH$1,'5 класс'!$A:$A,0)-7+'Итог по классам'!$B61,,,),"ш")</f>
        <v>0</v>
      </c>
      <c r="GI61" s="38">
        <f ca="1">COUNTIF(OFFSET(class5_1,MATCH(GI$1,'5 класс'!$A:$A,0)-7+'Итог по классам'!$B61,,,),"Ф")</f>
        <v>0</v>
      </c>
      <c r="GJ61" s="37">
        <f ca="1">COUNTIF(OFFSET(class5_1,MATCH(GJ$1,'5 класс'!$A:$A,0)-7+'Итог по классам'!$B61,,,),"р")</f>
        <v>0</v>
      </c>
      <c r="GK61" s="37">
        <f ca="1">COUNTIF(OFFSET(class5_1,MATCH(GK$1,'5 класс'!$A:$A,0)-7+'Итог по классам'!$B61,,,),"ш")</f>
        <v>0</v>
      </c>
      <c r="GL61" s="37">
        <f ca="1">COUNTIF(OFFSET(class5_2,MATCH(GL$1,'5 класс'!$A:$A,0)-7+'Итог по классам'!$B61,,,),"Ф")</f>
        <v>0</v>
      </c>
      <c r="GM61" s="37">
        <f ca="1">COUNTIF(OFFSET(class5_2,MATCH(GM$1,'5 класс'!$A:$A,0)-7+'Итог по классам'!$B61,,,),"р")</f>
        <v>0</v>
      </c>
      <c r="GN61" s="37">
        <f ca="1">COUNTIF(OFFSET(class5_2,MATCH(GN$1,'5 класс'!$A:$A,0)-7+'Итог по классам'!$B61,,,),"ш")</f>
        <v>0</v>
      </c>
      <c r="GO61" s="38">
        <f ca="1">COUNTIF(OFFSET(class5_1,MATCH(GO$1,'5 класс'!$A:$A,0)-7+'Итог по классам'!$B61,,,),"Ф")</f>
        <v>0</v>
      </c>
      <c r="GP61" s="37">
        <f ca="1">COUNTIF(OFFSET(class5_1,MATCH(GP$1,'5 класс'!$A:$A,0)-7+'Итог по классам'!$B61,,,),"р")</f>
        <v>0</v>
      </c>
      <c r="GQ61" s="37">
        <f ca="1">COUNTIF(OFFSET(class5_1,MATCH(GQ$1,'5 класс'!$A:$A,0)-7+'Итог по классам'!$B61,,,),"ш")</f>
        <v>0</v>
      </c>
      <c r="GR61" s="37">
        <f ca="1">COUNTIF(OFFSET(class5_2,MATCH(GR$1,'5 класс'!$A:$A,0)-7+'Итог по классам'!$B61,,,),"Ф")</f>
        <v>0</v>
      </c>
      <c r="GS61" s="37">
        <f ca="1">COUNTIF(OFFSET(class5_2,MATCH(GS$1,'5 класс'!$A:$A,0)-7+'Итог по классам'!$B61,,,),"р")</f>
        <v>0</v>
      </c>
      <c r="GT61" s="37">
        <f ca="1">COUNTIF(OFFSET(class5_2,MATCH(GT$1,'5 класс'!$A:$A,0)-7+'Итог по классам'!$B61,,,),"ш")</f>
        <v>0</v>
      </c>
      <c r="GU61" s="38">
        <f ca="1">COUNTIF(OFFSET(class5_1,MATCH(GU$1,'5 класс'!$A:$A,0)-7+'Итог по классам'!$B61,,,),"Ф")</f>
        <v>0</v>
      </c>
      <c r="GV61" s="37">
        <f ca="1">COUNTIF(OFFSET(class5_1,MATCH(GV$1,'5 класс'!$A:$A,0)-7+'Итог по классам'!$B61,,,),"р")</f>
        <v>0</v>
      </c>
      <c r="GW61" s="37">
        <f ca="1">COUNTIF(OFFSET(class5_1,MATCH(GW$1,'5 класс'!$A:$A,0)-7+'Итог по классам'!$B61,,,),"ш")</f>
        <v>0</v>
      </c>
      <c r="GX61" s="37">
        <f ca="1">COUNTIF(OFFSET(class5_2,MATCH(GX$1,'5 класс'!$A:$A,0)-7+'Итог по классам'!$B61,,,),"Ф")</f>
        <v>0</v>
      </c>
      <c r="GY61" s="37">
        <f ca="1">COUNTIF(OFFSET(class5_2,MATCH(GY$1,'5 класс'!$A:$A,0)-7+'Итог по классам'!$B61,,,),"р")</f>
        <v>0</v>
      </c>
      <c r="GZ61" s="37">
        <f ca="1">COUNTIF(OFFSET(class5_2,MATCH(GZ$1,'5 класс'!$A:$A,0)-7+'Итог по классам'!$B61,,,),"ш")</f>
        <v>0</v>
      </c>
      <c r="HA61" s="38">
        <f ca="1">COUNTIF(OFFSET(class5_1,MATCH(HA$1,'5 класс'!$A:$A,0)-7+'Итог по классам'!$B61,,,),"Ф")</f>
        <v>0</v>
      </c>
      <c r="HB61" s="37">
        <f ca="1">COUNTIF(OFFSET(class5_1,MATCH(HB$1,'5 класс'!$A:$A,0)-7+'Итог по классам'!$B61,,,),"р")</f>
        <v>0</v>
      </c>
      <c r="HC61" s="37">
        <f ca="1">COUNTIF(OFFSET(class5_1,MATCH(HC$1,'5 класс'!$A:$A,0)-7+'Итог по классам'!$B61,,,),"ш")</f>
        <v>0</v>
      </c>
      <c r="HD61" s="37">
        <f ca="1">COUNTIF(OFFSET(class5_2,MATCH(HD$1,'5 класс'!$A:$A,0)-7+'Итог по классам'!$B61,,,),"Ф")</f>
        <v>0</v>
      </c>
      <c r="HE61" s="37">
        <f ca="1">COUNTIF(OFFSET(class5_2,MATCH(HE$1,'5 класс'!$A:$A,0)-7+'Итог по классам'!$B61,,,),"р")</f>
        <v>0</v>
      </c>
      <c r="HF61" s="37">
        <f ca="1">COUNTIF(OFFSET(class5_2,MATCH(HF$1,'5 класс'!$A:$A,0)-7+'Итог по классам'!$B61,,,),"ш")</f>
        <v>0</v>
      </c>
      <c r="HG61" s="38">
        <f ca="1">COUNTIF(OFFSET(class5_1,MATCH(HG$1,'5 класс'!$A:$A,0)-7+'Итог по классам'!$B61,,,),"Ф")</f>
        <v>0</v>
      </c>
      <c r="HH61" s="37">
        <f ca="1">COUNTIF(OFFSET(class5_1,MATCH(HH$1,'5 класс'!$A:$A,0)-7+'Итог по классам'!$B61,,,),"р")</f>
        <v>0</v>
      </c>
      <c r="HI61" s="37">
        <f ca="1">COUNTIF(OFFSET(class5_1,MATCH(HI$1,'5 класс'!$A:$A,0)-7+'Итог по классам'!$B61,,,),"ш")</f>
        <v>0</v>
      </c>
      <c r="HJ61" s="37">
        <f ca="1">COUNTIF(OFFSET(class5_2,MATCH(HJ$1,'5 класс'!$A:$A,0)-7+'Итог по классам'!$B61,,,),"Ф")</f>
        <v>0</v>
      </c>
      <c r="HK61" s="37">
        <f ca="1">COUNTIF(OFFSET(class5_2,MATCH(HK$1,'5 класс'!$A:$A,0)-7+'Итог по классам'!$B61,,,),"р")</f>
        <v>0</v>
      </c>
      <c r="HL61" s="37">
        <f ca="1">COUNTIF(OFFSET(class5_2,MATCH(HL$1,'5 класс'!$A:$A,0)-7+'Итог по классам'!$B61,,,),"ш")</f>
        <v>0</v>
      </c>
      <c r="HM61" s="38">
        <f ca="1">COUNTIF(OFFSET(class5_1,MATCH(HM$1,'5 класс'!$A:$A,0)-7+'Итог по классам'!$B61,,,),"Ф")</f>
        <v>0</v>
      </c>
      <c r="HN61" s="37">
        <f ca="1">COUNTIF(OFFSET(class5_1,MATCH(HN$1,'5 класс'!$A:$A,0)-7+'Итог по классам'!$B61,,,),"р")</f>
        <v>0</v>
      </c>
      <c r="HO61" s="37">
        <f ca="1">COUNTIF(OFFSET(class5_1,MATCH(HO$1,'5 класс'!$A:$A,0)-7+'Итог по классам'!$B61,,,),"ш")</f>
        <v>0</v>
      </c>
      <c r="HP61" s="37">
        <f ca="1">COUNTIF(OFFSET(class5_2,MATCH(HP$1,'5 класс'!$A:$A,0)-7+'Итог по классам'!$B61,,,),"Ф")</f>
        <v>0</v>
      </c>
      <c r="HQ61" s="37">
        <f ca="1">COUNTIF(OFFSET(class5_2,MATCH(HQ$1,'5 класс'!$A:$A,0)-7+'Итог по классам'!$B61,,,),"р")</f>
        <v>0</v>
      </c>
      <c r="HR61" s="37">
        <f ca="1">COUNTIF(OFFSET(class5_2,MATCH(HR$1,'5 класс'!$A:$A,0)-7+'Итог по классам'!$B61,,,),"ш")</f>
        <v>0</v>
      </c>
      <c r="HS61" s="38">
        <f ca="1">COUNTIF(OFFSET(class5_1,MATCH(HS$1,'5 класс'!$A:$A,0)-7+'Итог по классам'!$B61,,,),"Ф")</f>
        <v>0</v>
      </c>
      <c r="HT61" s="37">
        <f ca="1">COUNTIF(OFFSET(class5_1,MATCH(HT$1,'5 класс'!$A:$A,0)-7+'Итог по классам'!$B61,,,),"р")</f>
        <v>0</v>
      </c>
      <c r="HU61" s="37">
        <f ca="1">COUNTIF(OFFSET(class5_1,MATCH(HU$1,'5 класс'!$A:$A,0)-7+'Итог по классам'!$B61,,,),"ш")</f>
        <v>0</v>
      </c>
      <c r="HV61" s="37">
        <f ca="1">COUNTIF(OFFSET(class5_2,MATCH(HV$1,'5 класс'!$A:$A,0)-7+'Итог по классам'!$B61,,,),"Ф")</f>
        <v>0</v>
      </c>
      <c r="HW61" s="37">
        <f ca="1">COUNTIF(OFFSET(class5_2,MATCH(HW$1,'5 класс'!$A:$A,0)-7+'Итог по классам'!$B61,,,),"р")</f>
        <v>0</v>
      </c>
      <c r="HX61" s="37">
        <f ca="1">COUNTIF(OFFSET(class5_2,MATCH(HX$1,'5 класс'!$A:$A,0)-7+'Итог по классам'!$B61,,,),"ш")</f>
        <v>0</v>
      </c>
      <c r="HY61" s="38">
        <f ca="1">COUNTIF(OFFSET(class5_1,MATCH(HY$1,'5 класс'!$A:$A,0)-7+'Итог по классам'!$B61,,,),"Ф")</f>
        <v>0</v>
      </c>
      <c r="HZ61" s="37">
        <f ca="1">COUNTIF(OFFSET(class5_1,MATCH(HZ$1,'5 класс'!$A:$A,0)-7+'Итог по классам'!$B61,,,),"р")</f>
        <v>0</v>
      </c>
      <c r="IA61" s="37">
        <f ca="1">COUNTIF(OFFSET(class5_1,MATCH(IA$1,'5 класс'!$A:$A,0)-7+'Итог по классам'!$B61,,,),"ш")</f>
        <v>0</v>
      </c>
      <c r="IB61" s="37">
        <f ca="1">COUNTIF(OFFSET(class5_2,MATCH(IB$1,'5 класс'!$A:$A,0)-7+'Итог по классам'!$B61,,,),"Ф")</f>
        <v>0</v>
      </c>
      <c r="IC61" s="37">
        <f ca="1">COUNTIF(OFFSET(class5_2,MATCH(IC$1,'5 класс'!$A:$A,0)-7+'Итог по классам'!$B61,,,),"р")</f>
        <v>0</v>
      </c>
      <c r="ID61" s="37">
        <f ca="1">COUNTIF(OFFSET(class5_2,MATCH(ID$1,'5 класс'!$A:$A,0)-7+'Итог по классам'!$B61,,,),"ш")</f>
        <v>0</v>
      </c>
      <c r="IE61" s="38">
        <f ca="1">COUNTIF(OFFSET(class5_1,MATCH(IE$1,'5 класс'!$A:$A,0)-7+'Итог по классам'!$B61,,,),"Ф")</f>
        <v>0</v>
      </c>
      <c r="IF61" s="37">
        <f ca="1">COUNTIF(OFFSET(class5_1,MATCH(IF$1,'5 класс'!$A:$A,0)-7+'Итог по классам'!$B61,,,),"р")</f>
        <v>0</v>
      </c>
      <c r="IG61" s="37">
        <f ca="1">COUNTIF(OFFSET(class5_1,MATCH(IG$1,'5 класс'!$A:$A,0)-7+'Итог по классам'!$B61,,,),"ш")</f>
        <v>0</v>
      </c>
      <c r="IH61" s="37">
        <f ca="1">COUNTIF(OFFSET(class5_2,MATCH(IH$1,'5 класс'!$A:$A,0)-7+'Итог по классам'!$B61,,,),"Ф")</f>
        <v>0</v>
      </c>
      <c r="II61" s="37">
        <f ca="1">COUNTIF(OFFSET(class5_2,MATCH(II$1,'5 класс'!$A:$A,0)-7+'Итог по классам'!$B61,,,),"р")</f>
        <v>0</v>
      </c>
      <c r="IJ61" s="37">
        <f ca="1">COUNTIF(OFFSET(class5_2,MATCH(IJ$1,'5 класс'!$A:$A,0)-7+'Итог по классам'!$B61,,,),"ш")</f>
        <v>0</v>
      </c>
      <c r="IK61" s="38">
        <f ca="1">COUNTIF(OFFSET(class5_1,MATCH(IK$1,'5 класс'!$A:$A,0)-7+'Итог по классам'!$B61,,,),"Ф")</f>
        <v>0</v>
      </c>
      <c r="IL61" s="37">
        <f ca="1">COUNTIF(OFFSET(class5_1,MATCH(IL$1,'5 класс'!$A:$A,0)-7+'Итог по классам'!$B61,,,),"р")</f>
        <v>0</v>
      </c>
      <c r="IM61" s="37">
        <f ca="1">COUNTIF(OFFSET(class5_1,MATCH(IM$1,'5 класс'!$A:$A,0)-7+'Итог по классам'!$B61,,,),"ш")</f>
        <v>0</v>
      </c>
      <c r="IN61" s="37">
        <f ca="1">COUNTIF(OFFSET(class5_2,MATCH(IN$1,'5 класс'!$A:$A,0)-7+'Итог по классам'!$B61,,,),"Ф")</f>
        <v>0</v>
      </c>
      <c r="IO61" s="37">
        <f ca="1">COUNTIF(OFFSET(class5_2,MATCH(IO$1,'5 класс'!$A:$A,0)-7+'Итог по классам'!$B61,,,),"р")</f>
        <v>0</v>
      </c>
      <c r="IP61" s="37">
        <f ca="1">COUNTIF(OFFSET(class5_2,MATCH(IP$1,'5 класс'!$A:$A,0)-7+'Итог по классам'!$B61,,,),"ш")</f>
        <v>0</v>
      </c>
      <c r="IQ61" s="38">
        <f ca="1">COUNTIF(OFFSET(class5_1,MATCH(IQ$1,'5 класс'!$A:$A,0)-7+'Итог по классам'!$B61,,,),"Ф")</f>
        <v>0</v>
      </c>
      <c r="IR61" s="37">
        <f ca="1">COUNTIF(OFFSET(class5_1,MATCH(IR$1,'5 класс'!$A:$A,0)-7+'Итог по классам'!$B61,,,),"р")</f>
        <v>0</v>
      </c>
      <c r="IS61" s="37">
        <f ca="1">COUNTIF(OFFSET(class5_1,MATCH(IS$1,'5 класс'!$A:$A,0)-7+'Итог по классам'!$B61,,,),"ш")</f>
        <v>0</v>
      </c>
      <c r="IT61" s="37">
        <f ca="1">COUNTIF(OFFSET(class5_2,MATCH(IT$1,'5 класс'!$A:$A,0)-7+'Итог по классам'!$B61,,,),"Ф")</f>
        <v>0</v>
      </c>
      <c r="IU61" s="37">
        <f ca="1">COUNTIF(OFFSET(class5_2,MATCH(IU$1,'5 класс'!$A:$A,0)-7+'Итог по классам'!$B61,,,),"р")</f>
        <v>0</v>
      </c>
      <c r="IV61" s="37">
        <f ca="1">COUNTIF(OFFSET(class5_2,MATCH(IV$1,'5 класс'!$A:$A,0)-7+'Итог по классам'!$B61,,,),"ш")</f>
        <v>0</v>
      </c>
      <c r="IW61" s="38">
        <f ca="1">COUNTIF(OFFSET(class5_1,MATCH(IW$1,'5 класс'!$A:$A,0)-7+'Итог по классам'!$B61,,,),"Ф")</f>
        <v>0</v>
      </c>
      <c r="IX61" s="37">
        <f ca="1">COUNTIF(OFFSET(class5_1,MATCH(IX$1,'5 класс'!$A:$A,0)-7+'Итог по классам'!$B61,,,),"р")</f>
        <v>0</v>
      </c>
      <c r="IY61" s="37">
        <f ca="1">COUNTIF(OFFSET(class5_1,MATCH(IY$1,'5 класс'!$A:$A,0)-7+'Итог по классам'!$B61,,,),"ш")</f>
        <v>0</v>
      </c>
      <c r="IZ61" s="37">
        <f ca="1">COUNTIF(OFFSET(class5_2,MATCH(IZ$1,'5 класс'!$A:$A,0)-7+'Итог по классам'!$B61,,,),"Ф")</f>
        <v>0</v>
      </c>
      <c r="JA61" s="37">
        <f ca="1">COUNTIF(OFFSET(class5_2,MATCH(JA$1,'5 класс'!$A:$A,0)-7+'Итог по классам'!$B61,,,),"р")</f>
        <v>0</v>
      </c>
      <c r="JB61" s="37">
        <f ca="1">COUNTIF(OFFSET(class5_2,MATCH(JB$1,'5 класс'!$A:$A,0)-7+'Итог по классам'!$B61,,,),"ш")</f>
        <v>0</v>
      </c>
      <c r="JC61" s="38">
        <f ca="1">COUNTIF(OFFSET(class5_1,MATCH(JC$1,'5 класс'!$A:$A,0)-7+'Итог по классам'!$B61,,,),"Ф")</f>
        <v>0</v>
      </c>
      <c r="JD61" s="37">
        <f ca="1">COUNTIF(OFFSET(class5_1,MATCH(JD$1,'5 класс'!$A:$A,0)-7+'Итог по классам'!$B61,,,),"р")</f>
        <v>0</v>
      </c>
      <c r="JE61" s="37">
        <f ca="1">COUNTIF(OFFSET(class5_1,MATCH(JE$1,'5 класс'!$A:$A,0)-7+'Итог по классам'!$B61,,,),"ш")</f>
        <v>0</v>
      </c>
      <c r="JF61" s="37">
        <f ca="1">COUNTIF(OFFSET(class5_2,MATCH(JF$1,'5 класс'!$A:$A,0)-7+'Итог по классам'!$B61,,,),"Ф")</f>
        <v>0</v>
      </c>
      <c r="JG61" s="37">
        <f ca="1">COUNTIF(OFFSET(class5_2,MATCH(JG$1,'5 класс'!$A:$A,0)-7+'Итог по классам'!$B61,,,),"р")</f>
        <v>0</v>
      </c>
      <c r="JH61" s="37">
        <f ca="1">COUNTIF(OFFSET(class5_2,MATCH(JH$1,'5 класс'!$A:$A,0)-7+'Итог по классам'!$B61,,,),"ш")</f>
        <v>0</v>
      </c>
      <c r="JI61" s="38">
        <f ca="1">COUNTIF(OFFSET(class5_1,MATCH(JI$1,'5 класс'!$A:$A,0)-7+'Итог по классам'!$B61,,,),"Ф")</f>
        <v>0</v>
      </c>
      <c r="JJ61" s="37">
        <f ca="1">COUNTIF(OFFSET(class5_1,MATCH(JJ$1,'5 класс'!$A:$A,0)-7+'Итог по классам'!$B61,,,),"р")</f>
        <v>0</v>
      </c>
      <c r="JK61" s="37">
        <f ca="1">COUNTIF(OFFSET(class5_1,MATCH(JK$1,'5 класс'!$A:$A,0)-7+'Итог по классам'!$B61,,,),"ш")</f>
        <v>0</v>
      </c>
      <c r="JL61" s="37">
        <f ca="1">COUNTIF(OFFSET(class5_2,MATCH(JL$1,'5 класс'!$A:$A,0)-7+'Итог по классам'!$B61,,,),"Ф")</f>
        <v>0</v>
      </c>
      <c r="JM61" s="37">
        <f ca="1">COUNTIF(OFFSET(class5_2,MATCH(JM$1,'5 класс'!$A:$A,0)-7+'Итог по классам'!$B61,,,),"р")</f>
        <v>0</v>
      </c>
      <c r="JN61" s="37">
        <f ca="1">COUNTIF(OFFSET(class5_2,MATCH(JN$1,'5 класс'!$A:$A,0)-7+'Итог по классам'!$B61,,,),"ш")</f>
        <v>0</v>
      </c>
      <c r="JO61" s="38">
        <f ca="1">COUNTIF(OFFSET(class5_1,MATCH(JO$1,'5 класс'!$A:$A,0)-7+'Итог по классам'!$B61,,,),"Ф")</f>
        <v>0</v>
      </c>
      <c r="JP61" s="37">
        <f ca="1">COUNTIF(OFFSET(class5_1,MATCH(JP$1,'5 класс'!$A:$A,0)-7+'Итог по классам'!$B61,,,),"р")</f>
        <v>0</v>
      </c>
      <c r="JQ61" s="37">
        <f ca="1">COUNTIF(OFFSET(class5_1,MATCH(JQ$1,'5 класс'!$A:$A,0)-7+'Итог по классам'!$B61,,,),"ш")</f>
        <v>0</v>
      </c>
      <c r="JR61" s="37">
        <f ca="1">COUNTIF(OFFSET(class5_2,MATCH(JR$1,'5 класс'!$A:$A,0)-7+'Итог по классам'!$B61,,,),"Ф")</f>
        <v>0</v>
      </c>
      <c r="JS61" s="37">
        <f ca="1">COUNTIF(OFFSET(class5_2,MATCH(JS$1,'5 класс'!$A:$A,0)-7+'Итог по классам'!$B61,,,),"р")</f>
        <v>0</v>
      </c>
      <c r="JT61" s="37">
        <f ca="1">COUNTIF(OFFSET(class5_2,MATCH(JT$1,'5 класс'!$A:$A,0)-7+'Итог по классам'!$B61,,,),"ш")</f>
        <v>0</v>
      </c>
      <c r="JU61" s="38">
        <f ca="1">COUNTIF(OFFSET(class5_1,MATCH(JU$1,'5 класс'!$A:$A,0)-7+'Итог по классам'!$B61,,,),"Ф")</f>
        <v>0</v>
      </c>
      <c r="JV61" s="37">
        <f ca="1">COUNTIF(OFFSET(class5_1,MATCH(JV$1,'5 класс'!$A:$A,0)-7+'Итог по классам'!$B61,,,),"р")</f>
        <v>0</v>
      </c>
      <c r="JW61" s="37">
        <f ca="1">COUNTIF(OFFSET(class5_1,MATCH(JW$1,'5 класс'!$A:$A,0)-7+'Итог по классам'!$B61,,,),"ш")</f>
        <v>0</v>
      </c>
      <c r="JX61" s="37">
        <f ca="1">COUNTIF(OFFSET(class5_2,MATCH(JX$1,'5 класс'!$A:$A,0)-7+'Итог по классам'!$B61,,,),"Ф")</f>
        <v>0</v>
      </c>
      <c r="JY61" s="37">
        <f ca="1">COUNTIF(OFFSET(class5_2,MATCH(JY$1,'5 класс'!$A:$A,0)-7+'Итог по классам'!$B61,,,),"р")</f>
        <v>0</v>
      </c>
      <c r="JZ61" s="37">
        <f ca="1">COUNTIF(OFFSET(class5_2,MATCH(JZ$1,'5 класс'!$A:$A,0)-7+'Итог по классам'!$B61,,,),"ш")</f>
        <v>0</v>
      </c>
      <c r="KA61" s="38">
        <f ca="1">COUNTIF(OFFSET(class5_1,MATCH(KA$1,'5 класс'!$A:$A,0)-7+'Итог по классам'!$B61,,,),"Ф")</f>
        <v>0</v>
      </c>
      <c r="KB61" s="37">
        <f ca="1">COUNTIF(OFFSET(class5_1,MATCH(KB$1,'5 класс'!$A:$A,0)-7+'Итог по классам'!$B61,,,),"р")</f>
        <v>0</v>
      </c>
      <c r="KC61" s="37">
        <f ca="1">COUNTIF(OFFSET(class5_1,MATCH(KC$1,'5 класс'!$A:$A,0)-7+'Итог по классам'!$B61,,,),"ш")</f>
        <v>0</v>
      </c>
      <c r="KD61" s="37">
        <f ca="1">COUNTIF(OFFSET(class5_2,MATCH(KD$1,'5 класс'!$A:$A,0)-7+'Итог по классам'!$B61,,,),"Ф")</f>
        <v>0</v>
      </c>
      <c r="KE61" s="37">
        <f ca="1">COUNTIF(OFFSET(class5_2,MATCH(KE$1,'5 класс'!$A:$A,0)-7+'Итог по классам'!$B61,,,),"р")</f>
        <v>0</v>
      </c>
      <c r="KF61" s="37">
        <f ca="1">COUNTIF(OFFSET(class5_2,MATCH(KF$1,'5 класс'!$A:$A,0)-7+'Итог по классам'!$B61,,,),"ш")</f>
        <v>0</v>
      </c>
      <c r="KG61" s="38">
        <f ca="1">COUNTIF(OFFSET(class5_1,MATCH(KG$1,'5 класс'!$A:$A,0)-7+'Итог по классам'!$B61,,,),"Ф")</f>
        <v>0</v>
      </c>
      <c r="KH61" s="37">
        <f ca="1">COUNTIF(OFFSET(class5_1,MATCH(KH$1,'5 класс'!$A:$A,0)-7+'Итог по классам'!$B61,,,),"р")</f>
        <v>0</v>
      </c>
      <c r="KI61" s="37">
        <f ca="1">COUNTIF(OFFSET(class5_1,MATCH(KI$1,'5 класс'!$A:$A,0)-7+'Итог по классам'!$B61,,,),"ш")</f>
        <v>0</v>
      </c>
      <c r="KJ61" s="37">
        <f ca="1">COUNTIF(OFFSET(class5_2,MATCH(KJ$1,'5 класс'!$A:$A,0)-7+'Итог по классам'!$B61,,,),"Ф")</f>
        <v>0</v>
      </c>
      <c r="KK61" s="37">
        <f ca="1">COUNTIF(OFFSET(class5_2,MATCH(KK$1,'5 класс'!$A:$A,0)-7+'Итог по классам'!$B61,,,),"р")</f>
        <v>0</v>
      </c>
      <c r="KL61" s="37">
        <f ca="1">COUNTIF(OFFSET(class5_2,MATCH(KL$1,'5 класс'!$A:$A,0)-7+'Итог по классам'!$B61,,,),"ш")</f>
        <v>0</v>
      </c>
      <c r="KM61" s="38">
        <f ca="1">COUNTIF(OFFSET(class5_1,MATCH(KM$1,'5 класс'!$A:$A,0)-7+'Итог по классам'!$B61,,,),"Ф")</f>
        <v>0</v>
      </c>
      <c r="KN61" s="37">
        <f ca="1">COUNTIF(OFFSET(class5_1,MATCH(KN$1,'5 класс'!$A:$A,0)-7+'Итог по классам'!$B61,,,),"р")</f>
        <v>0</v>
      </c>
      <c r="KO61" s="37">
        <f ca="1">COUNTIF(OFFSET(class5_1,MATCH(KO$1,'5 класс'!$A:$A,0)-7+'Итог по классам'!$B61,,,),"ш")</f>
        <v>0</v>
      </c>
      <c r="KP61" s="37">
        <f ca="1">COUNTIF(OFFSET(class5_2,MATCH(KP$1,'5 класс'!$A:$A,0)-7+'Итог по классам'!$B61,,,),"Ф")</f>
        <v>0</v>
      </c>
      <c r="KQ61" s="37">
        <f ca="1">COUNTIF(OFFSET(class5_2,MATCH(KQ$1,'5 класс'!$A:$A,0)-7+'Итог по классам'!$B61,,,),"р")</f>
        <v>0</v>
      </c>
      <c r="KR61" s="37">
        <f ca="1">COUNTIF(OFFSET(class5_2,MATCH(KR$1,'5 класс'!$A:$A,0)-7+'Итог по классам'!$B61,,,),"ш")</f>
        <v>0</v>
      </c>
    </row>
    <row r="62" spans="1:304" x14ac:dyDescent="0.25">
      <c r="A62">
        <f t="shared" si="9"/>
        <v>1</v>
      </c>
      <c r="B62" s="37">
        <v>14</v>
      </c>
      <c r="C62" s="3" t="s">
        <v>54</v>
      </c>
      <c r="D62" s="3" t="s">
        <v>56</v>
      </c>
      <c r="E62" s="37">
        <f ca="1">COUNTIF(OFFSET(class5_1,MATCH(E$1,'5 класс'!$A:$A,0)-7+'Итог по классам'!$B62,,,),"Ф")</f>
        <v>0</v>
      </c>
      <c r="F62" s="37">
        <f ca="1">COUNTIF(OFFSET(class5_1,MATCH(F$1,'5 класс'!$A:$A,0)-7+'Итог по классам'!$B62,,,),"р")</f>
        <v>0</v>
      </c>
      <c r="G62" s="37">
        <f ca="1">COUNTIF(OFFSET(class5_1,MATCH(G$1,'5 класс'!$A:$A,0)-7+'Итог по классам'!$B62,,,),"ш")</f>
        <v>0</v>
      </c>
      <c r="H62" s="37">
        <f ca="1">COUNTIF(OFFSET(class5_2,MATCH(H$1,'5 класс'!$A:$A,0)-7+'Итог по классам'!$B62,,,),"Ф")</f>
        <v>0</v>
      </c>
      <c r="I62" s="37">
        <f ca="1">COUNTIF(OFFSET(class5_2,MATCH(I$1,'5 класс'!$A:$A,0)-7+'Итог по классам'!$B62,,,),"р")</f>
        <v>0</v>
      </c>
      <c r="J62" s="37">
        <f ca="1">COUNTIF(OFFSET(class5_2,MATCH(J$1,'5 класс'!$A:$A,0)-7+'Итог по классам'!$B62,,,),"ш")</f>
        <v>0</v>
      </c>
      <c r="K62" s="38">
        <f ca="1">COUNTIF(OFFSET(class5_1,MATCH(K$1,'5 класс'!$A:$A,0)-7+'Итог по классам'!$B62,,,),"Ф")</f>
        <v>0</v>
      </c>
      <c r="L62" s="37">
        <f ca="1">COUNTIF(OFFSET(class5_1,MATCH(L$1,'5 класс'!$A:$A,0)-7+'Итог по классам'!$B62,,,),"р")</f>
        <v>0</v>
      </c>
      <c r="M62" s="37">
        <f ca="1">COUNTIF(OFFSET(class5_1,MATCH(M$1,'5 класс'!$A:$A,0)-7+'Итог по классам'!$B62,,,),"ш")</f>
        <v>0</v>
      </c>
      <c r="N62" s="37">
        <f ca="1">COUNTIF(OFFSET(class5_2,MATCH(N$1,'5 класс'!$A:$A,0)-7+'Итог по классам'!$B62,,,),"Ф")</f>
        <v>0</v>
      </c>
      <c r="O62" s="37">
        <f ca="1">COUNTIF(OFFSET(class5_2,MATCH(O$1,'5 класс'!$A:$A,0)-7+'Итог по классам'!$B62,,,),"р")</f>
        <v>0</v>
      </c>
      <c r="P62" s="37">
        <f ca="1">COUNTIF(OFFSET(class5_2,MATCH(P$1,'5 класс'!$A:$A,0)-7+'Итог по классам'!$B62,,,),"ш")</f>
        <v>0</v>
      </c>
      <c r="Q62" s="38">
        <f ca="1">COUNTIF(OFFSET(class5_1,MATCH(Q$1,'5 класс'!$A:$A,0)-7+'Итог по классам'!$B62,,,),"Ф")</f>
        <v>0</v>
      </c>
      <c r="R62" s="37">
        <f ca="1">COUNTIF(OFFSET(class5_1,MATCH(R$1,'5 класс'!$A:$A,0)-7+'Итог по классам'!$B62,,,),"р")</f>
        <v>0</v>
      </c>
      <c r="S62" s="37">
        <f ca="1">COUNTIF(OFFSET(class5_1,MATCH(S$1,'5 класс'!$A:$A,0)-7+'Итог по классам'!$B62,,,),"ш")</f>
        <v>0</v>
      </c>
      <c r="T62" s="37">
        <f ca="1">COUNTIF(OFFSET(class5_2,MATCH(T$1,'5 класс'!$A:$A,0)-7+'Итог по классам'!$B62,,,),"Ф")</f>
        <v>0</v>
      </c>
      <c r="U62" s="37">
        <f ca="1">COUNTIF(OFFSET(class5_2,MATCH(U$1,'5 класс'!$A:$A,0)-7+'Итог по классам'!$B62,,,),"р")</f>
        <v>0</v>
      </c>
      <c r="V62" s="37">
        <f ca="1">COUNTIF(OFFSET(class5_2,MATCH(V$1,'5 класс'!$A:$A,0)-7+'Итог по классам'!$B62,,,),"ш")</f>
        <v>0</v>
      </c>
      <c r="W62" s="38">
        <f ca="1">COUNTIF(OFFSET(class5_1,MATCH(W$1,'5 класс'!$A:$A,0)-7+'Итог по классам'!$B62,,,),"Ф")</f>
        <v>0</v>
      </c>
      <c r="X62" s="37">
        <f ca="1">COUNTIF(OFFSET(class5_1,MATCH(X$1,'5 класс'!$A:$A,0)-7+'Итог по классам'!$B62,,,),"р")</f>
        <v>0</v>
      </c>
      <c r="Y62" s="37">
        <f ca="1">COUNTIF(OFFSET(class5_1,MATCH(Y$1,'5 класс'!$A:$A,0)-7+'Итог по классам'!$B62,,,),"ш")</f>
        <v>0</v>
      </c>
      <c r="Z62" s="37">
        <f ca="1">COUNTIF(OFFSET(class5_2,MATCH(Z$1,'5 класс'!$A:$A,0)-7+'Итог по классам'!$B62,,,),"Ф")</f>
        <v>0</v>
      </c>
      <c r="AA62" s="37">
        <f ca="1">COUNTIF(OFFSET(class5_2,MATCH(AA$1,'5 класс'!$A:$A,0)-7+'Итог по классам'!$B62,,,),"р")</f>
        <v>0</v>
      </c>
      <c r="AB62" s="37">
        <f ca="1">COUNTIF(OFFSET(class5_2,MATCH(AB$1,'5 класс'!$A:$A,0)-7+'Итог по классам'!$B62,,,),"ш")</f>
        <v>0</v>
      </c>
      <c r="AC62" s="38">
        <f ca="1">COUNTIF(OFFSET(class5_1,MATCH(AC$1,'5 класс'!$A:$A,0)-7+'Итог по классам'!$B62,,,),"Ф")</f>
        <v>0</v>
      </c>
      <c r="AD62" s="37">
        <f ca="1">COUNTIF(OFFSET(class5_1,MATCH(AD$1,'5 класс'!$A:$A,0)-7+'Итог по классам'!$B62,,,),"р")</f>
        <v>0</v>
      </c>
      <c r="AE62" s="37">
        <f ca="1">COUNTIF(OFFSET(class5_1,MATCH(AE$1,'5 класс'!$A:$A,0)-7+'Итог по классам'!$B62,,,),"ш")</f>
        <v>0</v>
      </c>
      <c r="AF62" s="37">
        <f ca="1">COUNTIF(OFFSET(class5_2,MATCH(AF$1,'5 класс'!$A:$A,0)-7+'Итог по классам'!$B62,,,),"Ф")</f>
        <v>0</v>
      </c>
      <c r="AG62" s="37">
        <f ca="1">COUNTIF(OFFSET(class5_2,MATCH(AG$1,'5 класс'!$A:$A,0)-7+'Итог по классам'!$B62,,,),"р")</f>
        <v>0</v>
      </c>
      <c r="AH62" s="37">
        <f ca="1">COUNTIF(OFFSET(class5_2,MATCH(AH$1,'5 класс'!$A:$A,0)-7+'Итог по классам'!$B62,,,),"ш")</f>
        <v>0</v>
      </c>
      <c r="AI62" s="38">
        <f ca="1">COUNTIF(OFFSET(class5_1,MATCH(AI$1,'5 класс'!$A:$A,0)-7+'Итог по классам'!$B62,,,),"Ф")</f>
        <v>0</v>
      </c>
      <c r="AJ62" s="37">
        <f ca="1">COUNTIF(OFFSET(class5_1,MATCH(AJ$1,'5 класс'!$A:$A,0)-7+'Итог по классам'!$B62,,,),"р")</f>
        <v>0</v>
      </c>
      <c r="AK62" s="37">
        <f ca="1">COUNTIF(OFFSET(class5_1,MATCH(AK$1,'5 класс'!$A:$A,0)-7+'Итог по классам'!$B62,,,),"ш")</f>
        <v>0</v>
      </c>
      <c r="AL62" s="37">
        <f ca="1">COUNTIF(OFFSET(class5_2,MATCH(AL$1,'5 класс'!$A:$A,0)-7+'Итог по классам'!$B62,,,),"Ф")</f>
        <v>0</v>
      </c>
      <c r="AM62" s="37">
        <f ca="1">COUNTIF(OFFSET(class5_2,MATCH(AM$1,'5 класс'!$A:$A,0)-7+'Итог по классам'!$B62,,,),"р")</f>
        <v>0</v>
      </c>
      <c r="AN62" s="37">
        <f ca="1">COUNTIF(OFFSET(class5_2,MATCH(AN$1,'5 класс'!$A:$A,0)-7+'Итог по классам'!$B62,,,),"ш")</f>
        <v>0</v>
      </c>
      <c r="AO62" s="38">
        <f ca="1">COUNTIF(OFFSET(class5_1,MATCH(AO$1,'5 класс'!$A:$A,0)-7+'Итог по классам'!$B62,,,),"Ф")</f>
        <v>0</v>
      </c>
      <c r="AP62" s="37">
        <f ca="1">COUNTIF(OFFSET(class5_1,MATCH(AP$1,'5 класс'!$A:$A,0)-7+'Итог по классам'!$B62,,,),"р")</f>
        <v>0</v>
      </c>
      <c r="AQ62" s="37">
        <f ca="1">COUNTIF(OFFSET(class5_1,MATCH(AQ$1,'5 класс'!$A:$A,0)-7+'Итог по классам'!$B62,,,),"ш")</f>
        <v>0</v>
      </c>
      <c r="AR62" s="37">
        <f ca="1">COUNTIF(OFFSET(class5_2,MATCH(AR$1,'5 класс'!$A:$A,0)-7+'Итог по классам'!$B62,,,),"Ф")</f>
        <v>0</v>
      </c>
      <c r="AS62" s="37">
        <f ca="1">COUNTIF(OFFSET(class5_2,MATCH(AS$1,'5 класс'!$A:$A,0)-7+'Итог по классам'!$B62,,,),"р")</f>
        <v>0</v>
      </c>
      <c r="AT62" s="37">
        <f ca="1">COUNTIF(OFFSET(class5_2,MATCH(AT$1,'5 класс'!$A:$A,0)-7+'Итог по классам'!$B62,,,),"ш")</f>
        <v>0</v>
      </c>
      <c r="AU62" s="38">
        <f ca="1">COUNTIF(OFFSET(class5_1,MATCH(AU$1,'5 класс'!$A:$A,0)-7+'Итог по классам'!$B62,,,),"Ф")</f>
        <v>0</v>
      </c>
      <c r="AV62" s="37">
        <f ca="1">COUNTIF(OFFSET(class5_1,MATCH(AV$1,'5 класс'!$A:$A,0)-7+'Итог по классам'!$B62,,,),"р")</f>
        <v>0</v>
      </c>
      <c r="AW62" s="37">
        <f ca="1">COUNTIF(OFFSET(class5_1,MATCH(AW$1,'5 класс'!$A:$A,0)-7+'Итог по классам'!$B62,,,),"ш")</f>
        <v>0</v>
      </c>
      <c r="AX62" s="37">
        <f ca="1">COUNTIF(OFFSET(class5_2,MATCH(AX$1,'5 класс'!$A:$A,0)-7+'Итог по классам'!$B62,,,),"Ф")</f>
        <v>0</v>
      </c>
      <c r="AY62" s="37">
        <f ca="1">COUNTIF(OFFSET(class5_2,MATCH(AY$1,'5 класс'!$A:$A,0)-7+'Итог по классам'!$B62,,,),"р")</f>
        <v>0</v>
      </c>
      <c r="AZ62" s="37">
        <f ca="1">COUNTIF(OFFSET(class5_2,MATCH(AZ$1,'5 класс'!$A:$A,0)-7+'Итог по классам'!$B62,,,),"ш")</f>
        <v>0</v>
      </c>
      <c r="BA62" s="38">
        <f ca="1">COUNTIF(OFFSET(class5_1,MATCH(BA$1,'5 класс'!$A:$A,0)-7+'Итог по классам'!$B62,,,),"Ф")</f>
        <v>0</v>
      </c>
      <c r="BB62" s="37">
        <f ca="1">COUNTIF(OFFSET(class5_1,MATCH(BB$1,'5 класс'!$A:$A,0)-7+'Итог по классам'!$B62,,,),"р")</f>
        <v>0</v>
      </c>
      <c r="BC62" s="37">
        <f ca="1">COUNTIF(OFFSET(class5_1,MATCH(BC$1,'5 класс'!$A:$A,0)-7+'Итог по классам'!$B62,,,),"ш")</f>
        <v>0</v>
      </c>
      <c r="BD62" s="37">
        <f ca="1">COUNTIF(OFFSET(class5_2,MATCH(BD$1,'5 класс'!$A:$A,0)-7+'Итог по классам'!$B62,,,),"Ф")</f>
        <v>0</v>
      </c>
      <c r="BE62" s="37">
        <f ca="1">COUNTIF(OFFSET(class5_2,MATCH(BE$1,'5 класс'!$A:$A,0)-7+'Итог по классам'!$B62,,,),"р")</f>
        <v>0</v>
      </c>
      <c r="BF62" s="37">
        <f ca="1">COUNTIF(OFFSET(class5_2,MATCH(BF$1,'5 класс'!$A:$A,0)-7+'Итог по классам'!$B62,,,),"ш")</f>
        <v>0</v>
      </c>
      <c r="BG62" s="38">
        <f ca="1">COUNTIF(OFFSET(class5_1,MATCH(BG$1,'5 класс'!$A:$A,0)-7+'Итог по классам'!$B62,,,),"Ф")</f>
        <v>0</v>
      </c>
      <c r="BH62" s="37">
        <f ca="1">COUNTIF(OFFSET(class5_1,MATCH(BH$1,'5 класс'!$A:$A,0)-7+'Итог по классам'!$B62,,,),"р")</f>
        <v>0</v>
      </c>
      <c r="BI62" s="37">
        <f ca="1">COUNTIF(OFFSET(class5_1,MATCH(BI$1,'5 класс'!$A:$A,0)-7+'Итог по классам'!$B62,,,),"ш")</f>
        <v>0</v>
      </c>
      <c r="BJ62" s="37">
        <f ca="1">COUNTIF(OFFSET(class5_2,MATCH(BJ$1,'5 класс'!$A:$A,0)-7+'Итог по классам'!$B62,,,),"Ф")</f>
        <v>0</v>
      </c>
      <c r="BK62" s="37">
        <f ca="1">COUNTIF(OFFSET(class5_2,MATCH(BK$1,'5 класс'!$A:$A,0)-7+'Итог по классам'!$B62,,,),"р")</f>
        <v>0</v>
      </c>
      <c r="BL62" s="37">
        <f ca="1">COUNTIF(OFFSET(class5_2,MATCH(BL$1,'5 класс'!$A:$A,0)-7+'Итог по классам'!$B62,,,),"ш")</f>
        <v>0</v>
      </c>
      <c r="BM62" s="38">
        <f ca="1">COUNTIF(OFFSET(class5_1,MATCH(BM$1,'5 класс'!$A:$A,0)-7+'Итог по классам'!$B62,,,),"Ф")</f>
        <v>0</v>
      </c>
      <c r="BN62" s="37">
        <f ca="1">COUNTIF(OFFSET(class5_1,MATCH(BN$1,'5 класс'!$A:$A,0)-7+'Итог по классам'!$B62,,,),"р")</f>
        <v>0</v>
      </c>
      <c r="BO62" s="37">
        <f ca="1">COUNTIF(OFFSET(class5_1,MATCH(BO$1,'5 класс'!$A:$A,0)-7+'Итог по классам'!$B62,,,),"ш")</f>
        <v>0</v>
      </c>
      <c r="BP62" s="37">
        <f ca="1">COUNTIF(OFFSET(class5_2,MATCH(BP$1,'5 класс'!$A:$A,0)-7+'Итог по классам'!$B62,,,),"Ф")</f>
        <v>0</v>
      </c>
      <c r="BQ62" s="37">
        <f ca="1">COUNTIF(OFFSET(class5_2,MATCH(BQ$1,'5 класс'!$A:$A,0)-7+'Итог по классам'!$B62,,,),"р")</f>
        <v>0</v>
      </c>
      <c r="BR62" s="37">
        <f ca="1">COUNTIF(OFFSET(class5_2,MATCH(BR$1,'5 класс'!$A:$A,0)-7+'Итог по классам'!$B62,,,),"ш")</f>
        <v>0</v>
      </c>
      <c r="BS62" s="38">
        <f ca="1">COUNTIF(OFFSET(class5_1,MATCH(BS$1,'5 класс'!$A:$A,0)-7+'Итог по классам'!$B62,,,),"Ф")</f>
        <v>0</v>
      </c>
      <c r="BT62" s="37">
        <f ca="1">COUNTIF(OFFSET(class5_1,MATCH(BT$1,'5 класс'!$A:$A,0)-7+'Итог по классам'!$B62,,,),"р")</f>
        <v>0</v>
      </c>
      <c r="BU62" s="37">
        <f ca="1">COUNTIF(OFFSET(class5_1,MATCH(BU$1,'5 класс'!$A:$A,0)-7+'Итог по классам'!$B62,,,),"ш")</f>
        <v>0</v>
      </c>
      <c r="BV62" s="37">
        <f ca="1">COUNTIF(OFFSET(class5_2,MATCH(BV$1,'5 класс'!$A:$A,0)-7+'Итог по классам'!$B62,,,),"Ф")</f>
        <v>0</v>
      </c>
      <c r="BW62" s="37">
        <f ca="1">COUNTIF(OFFSET(class5_2,MATCH(BW$1,'5 класс'!$A:$A,0)-7+'Итог по классам'!$B62,,,),"р")</f>
        <v>0</v>
      </c>
      <c r="BX62" s="37">
        <f ca="1">COUNTIF(OFFSET(class5_2,MATCH(BX$1,'5 класс'!$A:$A,0)-7+'Итог по классам'!$B62,,,),"ш")</f>
        <v>0</v>
      </c>
      <c r="BY62" s="38">
        <f ca="1">COUNTIF(OFFSET(class5_1,MATCH(BY$1,'5 класс'!$A:$A,0)-7+'Итог по классам'!$B62,,,),"Ф")</f>
        <v>0</v>
      </c>
      <c r="BZ62" s="37">
        <f ca="1">COUNTIF(OFFSET(class5_1,MATCH(BZ$1,'5 класс'!$A:$A,0)-7+'Итог по классам'!$B62,,,),"р")</f>
        <v>0</v>
      </c>
      <c r="CA62" s="37">
        <f ca="1">COUNTIF(OFFSET(class5_1,MATCH(CA$1,'5 класс'!$A:$A,0)-7+'Итог по классам'!$B62,,,),"ш")</f>
        <v>0</v>
      </c>
      <c r="CB62" s="37">
        <f ca="1">COUNTIF(OFFSET(class5_2,MATCH(CB$1,'5 класс'!$A:$A,0)-7+'Итог по классам'!$B62,,,),"Ф")</f>
        <v>0</v>
      </c>
      <c r="CC62" s="37">
        <f ca="1">COUNTIF(OFFSET(class5_2,MATCH(CC$1,'5 класс'!$A:$A,0)-7+'Итог по классам'!$B62,,,),"р")</f>
        <v>0</v>
      </c>
      <c r="CD62" s="37">
        <f ca="1">COUNTIF(OFFSET(class5_2,MATCH(CD$1,'5 класс'!$A:$A,0)-7+'Итог по классам'!$B62,,,),"ш")</f>
        <v>0</v>
      </c>
      <c r="CE62" s="38">
        <f ca="1">COUNTIF(OFFSET(class5_1,MATCH(CE$1,'5 класс'!$A:$A,0)-7+'Итог по классам'!$B62,,,),"Ф")</f>
        <v>0</v>
      </c>
      <c r="CF62" s="37">
        <f ca="1">COUNTIF(OFFSET(class5_1,MATCH(CF$1,'5 класс'!$A:$A,0)-7+'Итог по классам'!$B62,,,),"р")</f>
        <v>0</v>
      </c>
      <c r="CG62" s="37">
        <f ca="1">COUNTIF(OFFSET(class5_1,MATCH(CG$1,'5 класс'!$A:$A,0)-7+'Итог по классам'!$B62,,,),"ш")</f>
        <v>0</v>
      </c>
      <c r="CH62" s="37">
        <f ca="1">COUNTIF(OFFSET(class5_2,MATCH(CH$1,'5 класс'!$A:$A,0)-7+'Итог по классам'!$B62,,,),"Ф")</f>
        <v>0</v>
      </c>
      <c r="CI62" s="37">
        <f ca="1">COUNTIF(OFFSET(class5_2,MATCH(CI$1,'5 класс'!$A:$A,0)-7+'Итог по классам'!$B62,,,),"р")</f>
        <v>0</v>
      </c>
      <c r="CJ62" s="37">
        <f ca="1">COUNTIF(OFFSET(class5_2,MATCH(CJ$1,'5 класс'!$A:$A,0)-7+'Итог по классам'!$B62,,,),"ш")</f>
        <v>0</v>
      </c>
      <c r="CK62" s="38">
        <f ca="1">COUNTIF(OFFSET(class5_1,MATCH(CK$1,'5 класс'!$A:$A,0)-7+'Итог по классам'!$B62,,,),"Ф")</f>
        <v>0</v>
      </c>
      <c r="CL62" s="37">
        <f ca="1">COUNTIF(OFFSET(class5_1,MATCH(CL$1,'5 класс'!$A:$A,0)-7+'Итог по классам'!$B62,,,),"р")</f>
        <v>0</v>
      </c>
      <c r="CM62" s="37">
        <f ca="1">COUNTIF(OFFSET(class5_1,MATCH(CM$1,'5 класс'!$A:$A,0)-7+'Итог по классам'!$B62,,,),"ш")</f>
        <v>0</v>
      </c>
      <c r="CN62" s="37">
        <f ca="1">COUNTIF(OFFSET(class5_2,MATCH(CN$1,'5 класс'!$A:$A,0)-7+'Итог по классам'!$B62,,,),"Ф")</f>
        <v>0</v>
      </c>
      <c r="CO62" s="37">
        <f ca="1">COUNTIF(OFFSET(class5_2,MATCH(CO$1,'5 класс'!$A:$A,0)-7+'Итог по классам'!$B62,,,),"р")</f>
        <v>0</v>
      </c>
      <c r="CP62" s="37">
        <f ca="1">COUNTIF(OFFSET(class5_2,MATCH(CP$1,'5 класс'!$A:$A,0)-7+'Итог по классам'!$B62,,,),"ш")</f>
        <v>0</v>
      </c>
      <c r="CQ62" s="38">
        <f ca="1">COUNTIF(OFFSET(class5_1,MATCH(CQ$1,'5 класс'!$A:$A,0)-7+'Итог по классам'!$B62,,,),"Ф")</f>
        <v>0</v>
      </c>
      <c r="CR62" s="37">
        <f ca="1">COUNTIF(OFFSET(class5_1,MATCH(CR$1,'5 класс'!$A:$A,0)-7+'Итог по классам'!$B62,,,),"р")</f>
        <v>0</v>
      </c>
      <c r="CS62" s="37">
        <f ca="1">COUNTIF(OFFSET(class5_1,MATCH(CS$1,'5 класс'!$A:$A,0)-7+'Итог по классам'!$B62,,,),"ш")</f>
        <v>0</v>
      </c>
      <c r="CT62" s="37">
        <f ca="1">COUNTIF(OFFSET(class5_2,MATCH(CT$1,'5 класс'!$A:$A,0)-7+'Итог по классам'!$B62,,,),"Ф")</f>
        <v>0</v>
      </c>
      <c r="CU62" s="37">
        <f ca="1">COUNTIF(OFFSET(class5_2,MATCH(CU$1,'5 класс'!$A:$A,0)-7+'Итог по классам'!$B62,,,),"р")</f>
        <v>0</v>
      </c>
      <c r="CV62" s="37">
        <f ca="1">COUNTIF(OFFSET(class5_2,MATCH(CV$1,'5 класс'!$A:$A,0)-7+'Итог по классам'!$B62,,,),"ш")</f>
        <v>0</v>
      </c>
      <c r="CW62" s="38">
        <f ca="1">COUNTIF(OFFSET(class5_1,MATCH(CW$1,'5 класс'!$A:$A,0)-7+'Итог по классам'!$B62,,,),"Ф")</f>
        <v>0</v>
      </c>
      <c r="CX62" s="37">
        <f ca="1">COUNTIF(OFFSET(class5_1,MATCH(CX$1,'5 класс'!$A:$A,0)-7+'Итог по классам'!$B62,,,),"р")</f>
        <v>0</v>
      </c>
      <c r="CY62" s="37">
        <f ca="1">COUNTIF(OFFSET(class5_1,MATCH(CY$1,'5 класс'!$A:$A,0)-7+'Итог по классам'!$B62,,,),"ш")</f>
        <v>0</v>
      </c>
      <c r="CZ62" s="37">
        <f ca="1">COUNTIF(OFFSET(class5_2,MATCH(CZ$1,'5 класс'!$A:$A,0)-7+'Итог по классам'!$B62,,,),"Ф")</f>
        <v>0</v>
      </c>
      <c r="DA62" s="37">
        <f ca="1">COUNTIF(OFFSET(class5_2,MATCH(DA$1,'5 класс'!$A:$A,0)-7+'Итог по классам'!$B62,,,),"р")</f>
        <v>0</v>
      </c>
      <c r="DB62" s="37">
        <f ca="1">COUNTIF(OFFSET(class5_2,MATCH(DB$1,'5 класс'!$A:$A,0)-7+'Итог по классам'!$B62,,,),"ш")</f>
        <v>0</v>
      </c>
      <c r="DC62" s="38">
        <f ca="1">COUNTIF(OFFSET(class5_1,MATCH(DC$1,'5 класс'!$A:$A,0)-7+'Итог по классам'!$B62,,,),"Ф")</f>
        <v>0</v>
      </c>
      <c r="DD62" s="37">
        <f ca="1">COUNTIF(OFFSET(class5_1,MATCH(DD$1,'5 класс'!$A:$A,0)-7+'Итог по классам'!$B62,,,),"р")</f>
        <v>0</v>
      </c>
      <c r="DE62" s="37">
        <f ca="1">COUNTIF(OFFSET(class5_1,MATCH(DE$1,'5 класс'!$A:$A,0)-7+'Итог по классам'!$B62,,,),"ш")</f>
        <v>0</v>
      </c>
      <c r="DF62" s="37">
        <f ca="1">COUNTIF(OFFSET(class5_2,MATCH(DF$1,'5 класс'!$A:$A,0)-7+'Итог по классам'!$B62,,,),"Ф")</f>
        <v>0</v>
      </c>
      <c r="DG62" s="37">
        <f ca="1">COUNTIF(OFFSET(class5_2,MATCH(DG$1,'5 класс'!$A:$A,0)-7+'Итог по классам'!$B62,,,),"р")</f>
        <v>0</v>
      </c>
      <c r="DH62" s="37">
        <f ca="1">COUNTIF(OFFSET(class5_2,MATCH(DH$1,'5 класс'!$A:$A,0)-7+'Итог по классам'!$B62,,,),"ш")</f>
        <v>0</v>
      </c>
      <c r="DI62" s="38">
        <f ca="1">COUNTIF(OFFSET(class5_1,MATCH(DI$1,'5 класс'!$A:$A,0)-7+'Итог по классам'!$B62,,,),"Ф")</f>
        <v>0</v>
      </c>
      <c r="DJ62" s="37">
        <f ca="1">COUNTIF(OFFSET(class5_1,MATCH(DJ$1,'5 класс'!$A:$A,0)-7+'Итог по классам'!$B62,,,),"р")</f>
        <v>0</v>
      </c>
      <c r="DK62" s="37">
        <f ca="1">COUNTIF(OFFSET(class5_1,MATCH(DK$1,'5 класс'!$A:$A,0)-7+'Итог по классам'!$B62,,,),"ш")</f>
        <v>0</v>
      </c>
      <c r="DL62" s="37">
        <f ca="1">COUNTIF(OFFSET(class5_2,MATCH(DL$1,'5 класс'!$A:$A,0)-7+'Итог по классам'!$B62,,,),"Ф")</f>
        <v>0</v>
      </c>
      <c r="DM62" s="37">
        <f ca="1">COUNTIF(OFFSET(class5_2,MATCH(DM$1,'5 класс'!$A:$A,0)-7+'Итог по классам'!$B62,,,),"р")</f>
        <v>0</v>
      </c>
      <c r="DN62" s="37">
        <f ca="1">COUNTIF(OFFSET(class5_2,MATCH(DN$1,'5 класс'!$A:$A,0)-7+'Итог по классам'!$B62,,,),"ш")</f>
        <v>0</v>
      </c>
      <c r="DO62" s="38">
        <f ca="1">COUNTIF(OFFSET(class5_1,MATCH(DO$1,'5 класс'!$A:$A,0)-7+'Итог по классам'!$B62,,,),"Ф")</f>
        <v>0</v>
      </c>
      <c r="DP62" s="37">
        <f ca="1">COUNTIF(OFFSET(class5_1,MATCH(DP$1,'5 класс'!$A:$A,0)-7+'Итог по классам'!$B62,,,),"р")</f>
        <v>0</v>
      </c>
      <c r="DQ62" s="37">
        <f ca="1">COUNTIF(OFFSET(class5_1,MATCH(DQ$1,'5 класс'!$A:$A,0)-7+'Итог по классам'!$B62,,,),"ш")</f>
        <v>0</v>
      </c>
      <c r="DR62" s="37">
        <f ca="1">COUNTIF(OFFSET(class5_2,MATCH(DR$1,'5 класс'!$A:$A,0)-7+'Итог по классам'!$B62,,,),"Ф")</f>
        <v>0</v>
      </c>
      <c r="DS62" s="37">
        <f ca="1">COUNTIF(OFFSET(class5_2,MATCH(DS$1,'5 класс'!$A:$A,0)-7+'Итог по классам'!$B62,,,),"р")</f>
        <v>0</v>
      </c>
      <c r="DT62" s="37">
        <f ca="1">COUNTIF(OFFSET(class5_2,MATCH(DT$1,'5 класс'!$A:$A,0)-7+'Итог по классам'!$B62,,,),"ш")</f>
        <v>0</v>
      </c>
      <c r="DU62" s="38">
        <f ca="1">COUNTIF(OFFSET(class5_1,MATCH(DU$1,'5 класс'!$A:$A,0)-7+'Итог по классам'!$B62,,,),"Ф")</f>
        <v>0</v>
      </c>
      <c r="DV62" s="37">
        <f ca="1">COUNTIF(OFFSET(class5_1,MATCH(DV$1,'5 класс'!$A:$A,0)-7+'Итог по классам'!$B62,,,),"р")</f>
        <v>0</v>
      </c>
      <c r="DW62" s="37">
        <f ca="1">COUNTIF(OFFSET(class5_1,MATCH(DW$1,'5 класс'!$A:$A,0)-7+'Итог по классам'!$B62,,,),"ш")</f>
        <v>0</v>
      </c>
      <c r="DX62" s="37">
        <f ca="1">COUNTIF(OFFSET(class5_2,MATCH(DX$1,'5 класс'!$A:$A,0)-7+'Итог по классам'!$B62,,,),"Ф")</f>
        <v>0</v>
      </c>
      <c r="DY62" s="37">
        <f ca="1">COUNTIF(OFFSET(class5_2,MATCH(DY$1,'5 класс'!$A:$A,0)-7+'Итог по классам'!$B62,,,),"р")</f>
        <v>0</v>
      </c>
      <c r="DZ62" s="37">
        <f ca="1">COUNTIF(OFFSET(class5_2,MATCH(DZ$1,'5 класс'!$A:$A,0)-7+'Итог по классам'!$B62,,,),"ш")</f>
        <v>0</v>
      </c>
      <c r="EA62" s="38">
        <f ca="1">COUNTIF(OFFSET(class5_1,MATCH(EA$1,'5 класс'!$A:$A,0)-7+'Итог по классам'!$B62,,,),"Ф")</f>
        <v>0</v>
      </c>
      <c r="EB62" s="37">
        <f ca="1">COUNTIF(OFFSET(class5_1,MATCH(EB$1,'5 класс'!$A:$A,0)-7+'Итог по классам'!$B62,,,),"р")</f>
        <v>0</v>
      </c>
      <c r="EC62" s="37">
        <f ca="1">COUNTIF(OFFSET(class5_1,MATCH(EC$1,'5 класс'!$A:$A,0)-7+'Итог по классам'!$B62,,,),"ш")</f>
        <v>0</v>
      </c>
      <c r="ED62" s="37">
        <f ca="1">COUNTIF(OFFSET(class5_2,MATCH(ED$1,'5 класс'!$A:$A,0)-7+'Итог по классам'!$B62,,,),"Ф")</f>
        <v>0</v>
      </c>
      <c r="EE62" s="37">
        <f ca="1">COUNTIF(OFFSET(class5_2,MATCH(EE$1,'5 класс'!$A:$A,0)-7+'Итог по классам'!$B62,,,),"р")</f>
        <v>0</v>
      </c>
      <c r="EF62" s="37">
        <f ca="1">COUNTIF(OFFSET(class5_2,MATCH(EF$1,'5 класс'!$A:$A,0)-7+'Итог по классам'!$B62,,,),"ш")</f>
        <v>0</v>
      </c>
      <c r="EG62" s="38">
        <f ca="1">COUNTIF(OFFSET(class5_1,MATCH(EG$1,'5 класс'!$A:$A,0)-7+'Итог по классам'!$B62,,,),"Ф")</f>
        <v>0</v>
      </c>
      <c r="EH62" s="37">
        <f ca="1">COUNTIF(OFFSET(class5_1,MATCH(EH$1,'5 класс'!$A:$A,0)-7+'Итог по классам'!$B62,,,),"р")</f>
        <v>0</v>
      </c>
      <c r="EI62" s="37">
        <f ca="1">COUNTIF(OFFSET(class5_1,MATCH(EI$1,'5 класс'!$A:$A,0)-7+'Итог по классам'!$B62,,,),"ш")</f>
        <v>0</v>
      </c>
      <c r="EJ62" s="37">
        <f ca="1">COUNTIF(OFFSET(class5_2,MATCH(EJ$1,'5 класс'!$A:$A,0)-7+'Итог по классам'!$B62,,,),"Ф")</f>
        <v>0</v>
      </c>
      <c r="EK62" s="37">
        <f ca="1">COUNTIF(OFFSET(class5_2,MATCH(EK$1,'5 класс'!$A:$A,0)-7+'Итог по классам'!$B62,,,),"р")</f>
        <v>0</v>
      </c>
      <c r="EL62" s="37">
        <f ca="1">COUNTIF(OFFSET(class5_2,MATCH(EL$1,'5 класс'!$A:$A,0)-7+'Итог по классам'!$B62,,,),"ш")</f>
        <v>0</v>
      </c>
      <c r="EM62" s="38">
        <f ca="1">COUNTIF(OFFSET(class5_1,MATCH(EM$1,'5 класс'!$A:$A,0)-7+'Итог по классам'!$B62,,,),"Ф")</f>
        <v>0</v>
      </c>
      <c r="EN62" s="37">
        <f ca="1">COUNTIF(OFFSET(class5_1,MATCH(EN$1,'5 класс'!$A:$A,0)-7+'Итог по классам'!$B62,,,),"р")</f>
        <v>0</v>
      </c>
      <c r="EO62" s="37">
        <f ca="1">COUNTIF(OFFSET(class5_1,MATCH(EO$1,'5 класс'!$A:$A,0)-7+'Итог по классам'!$B62,,,),"ш")</f>
        <v>0</v>
      </c>
      <c r="EP62" s="37">
        <f ca="1">COUNTIF(OFFSET(class5_2,MATCH(EP$1,'5 класс'!$A:$A,0)-7+'Итог по классам'!$B62,,,),"Ф")</f>
        <v>0</v>
      </c>
      <c r="EQ62" s="37">
        <f ca="1">COUNTIF(OFFSET(class5_2,MATCH(EQ$1,'5 класс'!$A:$A,0)-7+'Итог по классам'!$B62,,,),"р")</f>
        <v>0</v>
      </c>
      <c r="ER62" s="37">
        <f ca="1">COUNTIF(OFFSET(class5_2,MATCH(ER$1,'5 класс'!$A:$A,0)-7+'Итог по классам'!$B62,,,),"ш")</f>
        <v>0</v>
      </c>
      <c r="ES62" s="38">
        <f ca="1">COUNTIF(OFFSET(class5_1,MATCH(ES$1,'5 класс'!$A:$A,0)-7+'Итог по классам'!$B62,,,),"Ф")</f>
        <v>0</v>
      </c>
      <c r="ET62" s="37">
        <f ca="1">COUNTIF(OFFSET(class5_1,MATCH(ET$1,'5 класс'!$A:$A,0)-7+'Итог по классам'!$B62,,,),"р")</f>
        <v>0</v>
      </c>
      <c r="EU62" s="37">
        <f ca="1">COUNTIF(OFFSET(class5_1,MATCH(EU$1,'5 класс'!$A:$A,0)-7+'Итог по классам'!$B62,,,),"ш")</f>
        <v>0</v>
      </c>
      <c r="EV62" s="37">
        <f ca="1">COUNTIF(OFFSET(class5_2,MATCH(EV$1,'5 класс'!$A:$A,0)-7+'Итог по классам'!$B62,,,),"Ф")</f>
        <v>0</v>
      </c>
      <c r="EW62" s="37">
        <f ca="1">COUNTIF(OFFSET(class5_2,MATCH(EW$1,'5 класс'!$A:$A,0)-7+'Итог по классам'!$B62,,,),"р")</f>
        <v>0</v>
      </c>
      <c r="EX62" s="37">
        <f ca="1">COUNTIF(OFFSET(class5_2,MATCH(EX$1,'5 класс'!$A:$A,0)-7+'Итог по классам'!$B62,,,),"ш")</f>
        <v>0</v>
      </c>
      <c r="EY62" s="38">
        <f ca="1">COUNTIF(OFFSET(class5_1,MATCH(EY$1,'5 класс'!$A:$A,0)-7+'Итог по классам'!$B62,,,),"Ф")</f>
        <v>0</v>
      </c>
      <c r="EZ62" s="37">
        <f ca="1">COUNTIF(OFFSET(class5_1,MATCH(EZ$1,'5 класс'!$A:$A,0)-7+'Итог по классам'!$B62,,,),"р")</f>
        <v>0</v>
      </c>
      <c r="FA62" s="37">
        <f ca="1">COUNTIF(OFFSET(class5_1,MATCH(FA$1,'5 класс'!$A:$A,0)-7+'Итог по классам'!$B62,,,),"ш")</f>
        <v>0</v>
      </c>
      <c r="FB62" s="37">
        <f ca="1">COUNTIF(OFFSET(class5_2,MATCH(FB$1,'5 класс'!$A:$A,0)-7+'Итог по классам'!$B62,,,),"Ф")</f>
        <v>0</v>
      </c>
      <c r="FC62" s="37">
        <f ca="1">COUNTIF(OFFSET(class5_2,MATCH(FC$1,'5 класс'!$A:$A,0)-7+'Итог по классам'!$B62,,,),"р")</f>
        <v>0</v>
      </c>
      <c r="FD62" s="37">
        <f ca="1">COUNTIF(OFFSET(class5_2,MATCH(FD$1,'5 класс'!$A:$A,0)-7+'Итог по классам'!$B62,,,),"ш")</f>
        <v>0</v>
      </c>
      <c r="FE62" s="38">
        <f ca="1">COUNTIF(OFFSET(class5_1,MATCH(FE$1,'5 класс'!$A:$A,0)-7+'Итог по классам'!$B62,,,),"Ф")</f>
        <v>0</v>
      </c>
      <c r="FF62" s="37">
        <f ca="1">COUNTIF(OFFSET(class5_1,MATCH(FF$1,'5 класс'!$A:$A,0)-7+'Итог по классам'!$B62,,,),"р")</f>
        <v>0</v>
      </c>
      <c r="FG62" s="37">
        <f ca="1">COUNTIF(OFFSET(class5_1,MATCH(FG$1,'5 класс'!$A:$A,0)-7+'Итог по классам'!$B62,,,),"ш")</f>
        <v>0</v>
      </c>
      <c r="FH62" s="37">
        <f ca="1">COUNTIF(OFFSET(class5_2,MATCH(FH$1,'5 класс'!$A:$A,0)-7+'Итог по классам'!$B62,,,),"Ф")</f>
        <v>0</v>
      </c>
      <c r="FI62" s="37">
        <f ca="1">COUNTIF(OFFSET(class5_2,MATCH(FI$1,'5 класс'!$A:$A,0)-7+'Итог по классам'!$B62,,,),"р")</f>
        <v>0</v>
      </c>
      <c r="FJ62" s="37">
        <f ca="1">COUNTIF(OFFSET(class5_2,MATCH(FJ$1,'5 класс'!$A:$A,0)-7+'Итог по классам'!$B62,,,),"ш")</f>
        <v>0</v>
      </c>
      <c r="FK62" s="38">
        <f ca="1">COUNTIF(OFFSET(class5_1,MATCH(FK$1,'5 класс'!$A:$A,0)-7+'Итог по классам'!$B62,,,),"Ф")</f>
        <v>0</v>
      </c>
      <c r="FL62" s="37">
        <f ca="1">COUNTIF(OFFSET(class5_1,MATCH(FL$1,'5 класс'!$A:$A,0)-7+'Итог по классам'!$B62,,,),"р")</f>
        <v>0</v>
      </c>
      <c r="FM62" s="37">
        <f ca="1">COUNTIF(OFFSET(class5_1,MATCH(FM$1,'5 класс'!$A:$A,0)-7+'Итог по классам'!$B62,,,),"ш")</f>
        <v>0</v>
      </c>
      <c r="FN62" s="37">
        <f ca="1">COUNTIF(OFFSET(class5_2,MATCH(FN$1,'5 класс'!$A:$A,0)-7+'Итог по классам'!$B62,,,),"Ф")</f>
        <v>0</v>
      </c>
      <c r="FO62" s="37">
        <f ca="1">COUNTIF(OFFSET(class5_2,MATCH(FO$1,'5 класс'!$A:$A,0)-7+'Итог по классам'!$B62,,,),"р")</f>
        <v>0</v>
      </c>
      <c r="FP62" s="37">
        <f ca="1">COUNTIF(OFFSET(class5_2,MATCH(FP$1,'5 класс'!$A:$A,0)-7+'Итог по классам'!$B62,,,),"ш")</f>
        <v>0</v>
      </c>
      <c r="FQ62" s="38">
        <f ca="1">COUNTIF(OFFSET(class5_1,MATCH(FQ$1,'5 класс'!$A:$A,0)-7+'Итог по классам'!$B62,,,),"Ф")</f>
        <v>0</v>
      </c>
      <c r="FR62" s="37">
        <f ca="1">COUNTIF(OFFSET(class5_1,MATCH(FR$1,'5 класс'!$A:$A,0)-7+'Итог по классам'!$B62,,,),"р")</f>
        <v>0</v>
      </c>
      <c r="FS62" s="37">
        <f ca="1">COUNTIF(OFFSET(class5_1,MATCH(FS$1,'5 класс'!$A:$A,0)-7+'Итог по классам'!$B62,,,),"ш")</f>
        <v>0</v>
      </c>
      <c r="FT62" s="37">
        <f ca="1">COUNTIF(OFFSET(class5_2,MATCH(FT$1,'5 класс'!$A:$A,0)-7+'Итог по классам'!$B62,,,),"Ф")</f>
        <v>0</v>
      </c>
      <c r="FU62" s="37">
        <f ca="1">COUNTIF(OFFSET(class5_2,MATCH(FU$1,'5 класс'!$A:$A,0)-7+'Итог по классам'!$B62,,,),"р")</f>
        <v>0</v>
      </c>
      <c r="FV62" s="37">
        <f ca="1">COUNTIF(OFFSET(class5_2,MATCH(FV$1,'5 класс'!$A:$A,0)-7+'Итог по классам'!$B62,,,),"ш")</f>
        <v>0</v>
      </c>
      <c r="FW62" s="38">
        <f ca="1">COUNTIF(OFFSET(class5_1,MATCH(FW$1,'5 класс'!$A:$A,0)-7+'Итог по классам'!$B62,,,),"Ф")</f>
        <v>0</v>
      </c>
      <c r="FX62" s="37">
        <f ca="1">COUNTIF(OFFSET(class5_1,MATCH(FX$1,'5 класс'!$A:$A,0)-7+'Итог по классам'!$B62,,,),"р")</f>
        <v>0</v>
      </c>
      <c r="FY62" s="37">
        <f ca="1">COUNTIF(OFFSET(class5_1,MATCH(FY$1,'5 класс'!$A:$A,0)-7+'Итог по классам'!$B62,,,),"ш")</f>
        <v>0</v>
      </c>
      <c r="FZ62" s="37">
        <f ca="1">COUNTIF(OFFSET(class5_2,MATCH(FZ$1,'5 класс'!$A:$A,0)-7+'Итог по классам'!$B62,,,),"Ф")</f>
        <v>0</v>
      </c>
      <c r="GA62" s="37">
        <f ca="1">COUNTIF(OFFSET(class5_2,MATCH(GA$1,'5 класс'!$A:$A,0)-7+'Итог по классам'!$B62,,,),"р")</f>
        <v>0</v>
      </c>
      <c r="GB62" s="37">
        <f ca="1">COUNTIF(OFFSET(class5_2,MATCH(GB$1,'5 класс'!$A:$A,0)-7+'Итог по классам'!$B62,,,),"ш")</f>
        <v>0</v>
      </c>
      <c r="GC62" s="38">
        <f ca="1">COUNTIF(OFFSET(class5_1,MATCH(GC$1,'5 класс'!$A:$A,0)-7+'Итог по классам'!$B62,,,),"Ф")</f>
        <v>0</v>
      </c>
      <c r="GD62" s="37">
        <f ca="1">COUNTIF(OFFSET(class5_1,MATCH(GD$1,'5 класс'!$A:$A,0)-7+'Итог по классам'!$B62,,,),"р")</f>
        <v>0</v>
      </c>
      <c r="GE62" s="37">
        <f ca="1">COUNTIF(OFFSET(class5_1,MATCH(GE$1,'5 класс'!$A:$A,0)-7+'Итог по классам'!$B62,,,),"ш")</f>
        <v>0</v>
      </c>
      <c r="GF62" s="37">
        <f ca="1">COUNTIF(OFFSET(class5_2,MATCH(GF$1,'5 класс'!$A:$A,0)-7+'Итог по классам'!$B62,,,),"Ф")</f>
        <v>0</v>
      </c>
      <c r="GG62" s="37">
        <f ca="1">COUNTIF(OFFSET(class5_2,MATCH(GG$1,'5 класс'!$A:$A,0)-7+'Итог по классам'!$B62,,,),"р")</f>
        <v>0</v>
      </c>
      <c r="GH62" s="37">
        <f ca="1">COUNTIF(OFFSET(class5_2,MATCH(GH$1,'5 класс'!$A:$A,0)-7+'Итог по классам'!$B62,,,),"ш")</f>
        <v>0</v>
      </c>
      <c r="GI62" s="38">
        <f ca="1">COUNTIF(OFFSET(class5_1,MATCH(GI$1,'5 класс'!$A:$A,0)-7+'Итог по классам'!$B62,,,),"Ф")</f>
        <v>0</v>
      </c>
      <c r="GJ62" s="37">
        <f ca="1">COUNTIF(OFFSET(class5_1,MATCH(GJ$1,'5 класс'!$A:$A,0)-7+'Итог по классам'!$B62,,,),"р")</f>
        <v>0</v>
      </c>
      <c r="GK62" s="37">
        <f ca="1">COUNTIF(OFFSET(class5_1,MATCH(GK$1,'5 класс'!$A:$A,0)-7+'Итог по классам'!$B62,,,),"ш")</f>
        <v>0</v>
      </c>
      <c r="GL62" s="37">
        <f ca="1">COUNTIF(OFFSET(class5_2,MATCH(GL$1,'5 класс'!$A:$A,0)-7+'Итог по классам'!$B62,,,),"Ф")</f>
        <v>0</v>
      </c>
      <c r="GM62" s="37">
        <f ca="1">COUNTIF(OFFSET(class5_2,MATCH(GM$1,'5 класс'!$A:$A,0)-7+'Итог по классам'!$B62,,,),"р")</f>
        <v>0</v>
      </c>
      <c r="GN62" s="37">
        <f ca="1">COUNTIF(OFFSET(class5_2,MATCH(GN$1,'5 класс'!$A:$A,0)-7+'Итог по классам'!$B62,,,),"ш")</f>
        <v>0</v>
      </c>
      <c r="GO62" s="38">
        <f ca="1">COUNTIF(OFFSET(class5_1,MATCH(GO$1,'5 класс'!$A:$A,0)-7+'Итог по классам'!$B62,,,),"Ф")</f>
        <v>0</v>
      </c>
      <c r="GP62" s="37">
        <f ca="1">COUNTIF(OFFSET(class5_1,MATCH(GP$1,'5 класс'!$A:$A,0)-7+'Итог по классам'!$B62,,,),"р")</f>
        <v>0</v>
      </c>
      <c r="GQ62" s="37">
        <f ca="1">COUNTIF(OFFSET(class5_1,MATCH(GQ$1,'5 класс'!$A:$A,0)-7+'Итог по классам'!$B62,,,),"ш")</f>
        <v>0</v>
      </c>
      <c r="GR62" s="37">
        <f ca="1">COUNTIF(OFFSET(class5_2,MATCH(GR$1,'5 класс'!$A:$A,0)-7+'Итог по классам'!$B62,,,),"Ф")</f>
        <v>0</v>
      </c>
      <c r="GS62" s="37">
        <f ca="1">COUNTIF(OFFSET(class5_2,MATCH(GS$1,'5 класс'!$A:$A,0)-7+'Итог по классам'!$B62,,,),"р")</f>
        <v>0</v>
      </c>
      <c r="GT62" s="37">
        <f ca="1">COUNTIF(OFFSET(class5_2,MATCH(GT$1,'5 класс'!$A:$A,0)-7+'Итог по классам'!$B62,,,),"ш")</f>
        <v>0</v>
      </c>
      <c r="GU62" s="38">
        <f ca="1">COUNTIF(OFFSET(class5_1,MATCH(GU$1,'5 класс'!$A:$A,0)-7+'Итог по классам'!$B62,,,),"Ф")</f>
        <v>0</v>
      </c>
      <c r="GV62" s="37">
        <f ca="1">COUNTIF(OFFSET(class5_1,MATCH(GV$1,'5 класс'!$A:$A,0)-7+'Итог по классам'!$B62,,,),"р")</f>
        <v>0</v>
      </c>
      <c r="GW62" s="37">
        <f ca="1">COUNTIF(OFFSET(class5_1,MATCH(GW$1,'5 класс'!$A:$A,0)-7+'Итог по классам'!$B62,,,),"ш")</f>
        <v>0</v>
      </c>
      <c r="GX62" s="37">
        <f ca="1">COUNTIF(OFFSET(class5_2,MATCH(GX$1,'5 класс'!$A:$A,0)-7+'Итог по классам'!$B62,,,),"Ф")</f>
        <v>0</v>
      </c>
      <c r="GY62" s="37">
        <f ca="1">COUNTIF(OFFSET(class5_2,MATCH(GY$1,'5 класс'!$A:$A,0)-7+'Итог по классам'!$B62,,,),"р")</f>
        <v>0</v>
      </c>
      <c r="GZ62" s="37">
        <f ca="1">COUNTIF(OFFSET(class5_2,MATCH(GZ$1,'5 класс'!$A:$A,0)-7+'Итог по классам'!$B62,,,),"ш")</f>
        <v>0</v>
      </c>
      <c r="HA62" s="38">
        <f ca="1">COUNTIF(OFFSET(class5_1,MATCH(HA$1,'5 класс'!$A:$A,0)-7+'Итог по классам'!$B62,,,),"Ф")</f>
        <v>0</v>
      </c>
      <c r="HB62" s="37">
        <f ca="1">COUNTIF(OFFSET(class5_1,MATCH(HB$1,'5 класс'!$A:$A,0)-7+'Итог по классам'!$B62,,,),"р")</f>
        <v>0</v>
      </c>
      <c r="HC62" s="37">
        <f ca="1">COUNTIF(OFFSET(class5_1,MATCH(HC$1,'5 класс'!$A:$A,0)-7+'Итог по классам'!$B62,,,),"ш")</f>
        <v>0</v>
      </c>
      <c r="HD62" s="37">
        <f ca="1">COUNTIF(OFFSET(class5_2,MATCH(HD$1,'5 класс'!$A:$A,0)-7+'Итог по классам'!$B62,,,),"Ф")</f>
        <v>0</v>
      </c>
      <c r="HE62" s="37">
        <f ca="1">COUNTIF(OFFSET(class5_2,MATCH(HE$1,'5 класс'!$A:$A,0)-7+'Итог по классам'!$B62,,,),"р")</f>
        <v>0</v>
      </c>
      <c r="HF62" s="37">
        <f ca="1">COUNTIF(OFFSET(class5_2,MATCH(HF$1,'5 класс'!$A:$A,0)-7+'Итог по классам'!$B62,,,),"ш")</f>
        <v>0</v>
      </c>
      <c r="HG62" s="38">
        <f ca="1">COUNTIF(OFFSET(class5_1,MATCH(HG$1,'5 класс'!$A:$A,0)-7+'Итог по классам'!$B62,,,),"Ф")</f>
        <v>0</v>
      </c>
      <c r="HH62" s="37">
        <f ca="1">COUNTIF(OFFSET(class5_1,MATCH(HH$1,'5 класс'!$A:$A,0)-7+'Итог по классам'!$B62,,,),"р")</f>
        <v>0</v>
      </c>
      <c r="HI62" s="37">
        <f ca="1">COUNTIF(OFFSET(class5_1,MATCH(HI$1,'5 класс'!$A:$A,0)-7+'Итог по классам'!$B62,,,),"ш")</f>
        <v>0</v>
      </c>
      <c r="HJ62" s="37">
        <f ca="1">COUNTIF(OFFSET(class5_2,MATCH(HJ$1,'5 класс'!$A:$A,0)-7+'Итог по классам'!$B62,,,),"Ф")</f>
        <v>0</v>
      </c>
      <c r="HK62" s="37">
        <f ca="1">COUNTIF(OFFSET(class5_2,MATCH(HK$1,'5 класс'!$A:$A,0)-7+'Итог по классам'!$B62,,,),"р")</f>
        <v>0</v>
      </c>
      <c r="HL62" s="37">
        <f ca="1">COUNTIF(OFFSET(class5_2,MATCH(HL$1,'5 класс'!$A:$A,0)-7+'Итог по классам'!$B62,,,),"ш")</f>
        <v>0</v>
      </c>
      <c r="HM62" s="38">
        <f ca="1">COUNTIF(OFFSET(class5_1,MATCH(HM$1,'5 класс'!$A:$A,0)-7+'Итог по классам'!$B62,,,),"Ф")</f>
        <v>0</v>
      </c>
      <c r="HN62" s="37">
        <f ca="1">COUNTIF(OFFSET(class5_1,MATCH(HN$1,'5 класс'!$A:$A,0)-7+'Итог по классам'!$B62,,,),"р")</f>
        <v>0</v>
      </c>
      <c r="HO62" s="37">
        <f ca="1">COUNTIF(OFFSET(class5_1,MATCH(HO$1,'5 класс'!$A:$A,0)-7+'Итог по классам'!$B62,,,),"ш")</f>
        <v>0</v>
      </c>
      <c r="HP62" s="37">
        <f ca="1">COUNTIF(OFFSET(class5_2,MATCH(HP$1,'5 класс'!$A:$A,0)-7+'Итог по классам'!$B62,,,),"Ф")</f>
        <v>0</v>
      </c>
      <c r="HQ62" s="37">
        <f ca="1">COUNTIF(OFFSET(class5_2,MATCH(HQ$1,'5 класс'!$A:$A,0)-7+'Итог по классам'!$B62,,,),"р")</f>
        <v>0</v>
      </c>
      <c r="HR62" s="37">
        <f ca="1">COUNTIF(OFFSET(class5_2,MATCH(HR$1,'5 класс'!$A:$A,0)-7+'Итог по классам'!$B62,,,),"ш")</f>
        <v>0</v>
      </c>
      <c r="HS62" s="38">
        <f ca="1">COUNTIF(OFFSET(class5_1,MATCH(HS$1,'5 класс'!$A:$A,0)-7+'Итог по классам'!$B62,,,),"Ф")</f>
        <v>0</v>
      </c>
      <c r="HT62" s="37">
        <f ca="1">COUNTIF(OFFSET(class5_1,MATCH(HT$1,'5 класс'!$A:$A,0)-7+'Итог по классам'!$B62,,,),"р")</f>
        <v>0</v>
      </c>
      <c r="HU62" s="37">
        <f ca="1">COUNTIF(OFFSET(class5_1,MATCH(HU$1,'5 класс'!$A:$A,0)-7+'Итог по классам'!$B62,,,),"ш")</f>
        <v>0</v>
      </c>
      <c r="HV62" s="37">
        <f ca="1">COUNTIF(OFFSET(class5_2,MATCH(HV$1,'5 класс'!$A:$A,0)-7+'Итог по классам'!$B62,,,),"Ф")</f>
        <v>0</v>
      </c>
      <c r="HW62" s="37">
        <f ca="1">COUNTIF(OFFSET(class5_2,MATCH(HW$1,'5 класс'!$A:$A,0)-7+'Итог по классам'!$B62,,,),"р")</f>
        <v>0</v>
      </c>
      <c r="HX62" s="37">
        <f ca="1">COUNTIF(OFFSET(class5_2,MATCH(HX$1,'5 класс'!$A:$A,0)-7+'Итог по классам'!$B62,,,),"ш")</f>
        <v>0</v>
      </c>
      <c r="HY62" s="38">
        <f ca="1">COUNTIF(OFFSET(class5_1,MATCH(HY$1,'5 класс'!$A:$A,0)-7+'Итог по классам'!$B62,,,),"Ф")</f>
        <v>0</v>
      </c>
      <c r="HZ62" s="37">
        <f ca="1">COUNTIF(OFFSET(class5_1,MATCH(HZ$1,'5 класс'!$A:$A,0)-7+'Итог по классам'!$B62,,,),"р")</f>
        <v>0</v>
      </c>
      <c r="IA62" s="37">
        <f ca="1">COUNTIF(OFFSET(class5_1,MATCH(IA$1,'5 класс'!$A:$A,0)-7+'Итог по классам'!$B62,,,),"ш")</f>
        <v>0</v>
      </c>
      <c r="IB62" s="37">
        <f ca="1">COUNTIF(OFFSET(class5_2,MATCH(IB$1,'5 класс'!$A:$A,0)-7+'Итог по классам'!$B62,,,),"Ф")</f>
        <v>0</v>
      </c>
      <c r="IC62" s="37">
        <f ca="1">COUNTIF(OFFSET(class5_2,MATCH(IC$1,'5 класс'!$A:$A,0)-7+'Итог по классам'!$B62,,,),"р")</f>
        <v>0</v>
      </c>
      <c r="ID62" s="37">
        <f ca="1">COUNTIF(OFFSET(class5_2,MATCH(ID$1,'5 класс'!$A:$A,0)-7+'Итог по классам'!$B62,,,),"ш")</f>
        <v>0</v>
      </c>
      <c r="IE62" s="38">
        <f ca="1">COUNTIF(OFFSET(class5_1,MATCH(IE$1,'5 класс'!$A:$A,0)-7+'Итог по классам'!$B62,,,),"Ф")</f>
        <v>0</v>
      </c>
      <c r="IF62" s="37">
        <f ca="1">COUNTIF(OFFSET(class5_1,MATCH(IF$1,'5 класс'!$A:$A,0)-7+'Итог по классам'!$B62,,,),"р")</f>
        <v>0</v>
      </c>
      <c r="IG62" s="37">
        <f ca="1">COUNTIF(OFFSET(class5_1,MATCH(IG$1,'5 класс'!$A:$A,0)-7+'Итог по классам'!$B62,,,),"ш")</f>
        <v>0</v>
      </c>
      <c r="IH62" s="37">
        <f ca="1">COUNTIF(OFFSET(class5_2,MATCH(IH$1,'5 класс'!$A:$A,0)-7+'Итог по классам'!$B62,,,),"Ф")</f>
        <v>0</v>
      </c>
      <c r="II62" s="37">
        <f ca="1">COUNTIF(OFFSET(class5_2,MATCH(II$1,'5 класс'!$A:$A,0)-7+'Итог по классам'!$B62,,,),"р")</f>
        <v>0</v>
      </c>
      <c r="IJ62" s="37">
        <f ca="1">COUNTIF(OFFSET(class5_2,MATCH(IJ$1,'5 класс'!$A:$A,0)-7+'Итог по классам'!$B62,,,),"ш")</f>
        <v>0</v>
      </c>
      <c r="IK62" s="38">
        <f ca="1">COUNTIF(OFFSET(class5_1,MATCH(IK$1,'5 класс'!$A:$A,0)-7+'Итог по классам'!$B62,,,),"Ф")</f>
        <v>0</v>
      </c>
      <c r="IL62" s="37">
        <f ca="1">COUNTIF(OFFSET(class5_1,MATCH(IL$1,'5 класс'!$A:$A,0)-7+'Итог по классам'!$B62,,,),"р")</f>
        <v>0</v>
      </c>
      <c r="IM62" s="37">
        <f ca="1">COUNTIF(OFFSET(class5_1,MATCH(IM$1,'5 класс'!$A:$A,0)-7+'Итог по классам'!$B62,,,),"ш")</f>
        <v>0</v>
      </c>
      <c r="IN62" s="37">
        <f ca="1">COUNTIF(OFFSET(class5_2,MATCH(IN$1,'5 класс'!$A:$A,0)-7+'Итог по классам'!$B62,,,),"Ф")</f>
        <v>0</v>
      </c>
      <c r="IO62" s="37">
        <f ca="1">COUNTIF(OFFSET(class5_2,MATCH(IO$1,'5 класс'!$A:$A,0)-7+'Итог по классам'!$B62,,,),"р")</f>
        <v>0</v>
      </c>
      <c r="IP62" s="37">
        <f ca="1">COUNTIF(OFFSET(class5_2,MATCH(IP$1,'5 класс'!$A:$A,0)-7+'Итог по классам'!$B62,,,),"ш")</f>
        <v>0</v>
      </c>
      <c r="IQ62" s="38">
        <f ca="1">COUNTIF(OFFSET(class5_1,MATCH(IQ$1,'5 класс'!$A:$A,0)-7+'Итог по классам'!$B62,,,),"Ф")</f>
        <v>0</v>
      </c>
      <c r="IR62" s="37">
        <f ca="1">COUNTIF(OFFSET(class5_1,MATCH(IR$1,'5 класс'!$A:$A,0)-7+'Итог по классам'!$B62,,,),"р")</f>
        <v>0</v>
      </c>
      <c r="IS62" s="37">
        <f ca="1">COUNTIF(OFFSET(class5_1,MATCH(IS$1,'5 класс'!$A:$A,0)-7+'Итог по классам'!$B62,,,),"ш")</f>
        <v>0</v>
      </c>
      <c r="IT62" s="37">
        <f ca="1">COUNTIF(OFFSET(class5_2,MATCH(IT$1,'5 класс'!$A:$A,0)-7+'Итог по классам'!$B62,,,),"Ф")</f>
        <v>0</v>
      </c>
      <c r="IU62" s="37">
        <f ca="1">COUNTIF(OFFSET(class5_2,MATCH(IU$1,'5 класс'!$A:$A,0)-7+'Итог по классам'!$B62,,,),"р")</f>
        <v>0</v>
      </c>
      <c r="IV62" s="37">
        <f ca="1">COUNTIF(OFFSET(class5_2,MATCH(IV$1,'5 класс'!$A:$A,0)-7+'Итог по классам'!$B62,,,),"ш")</f>
        <v>0</v>
      </c>
      <c r="IW62" s="38">
        <f ca="1">COUNTIF(OFFSET(class5_1,MATCH(IW$1,'5 класс'!$A:$A,0)-7+'Итог по классам'!$B62,,,),"Ф")</f>
        <v>0</v>
      </c>
      <c r="IX62" s="37">
        <f ca="1">COUNTIF(OFFSET(class5_1,MATCH(IX$1,'5 класс'!$A:$A,0)-7+'Итог по классам'!$B62,,,),"р")</f>
        <v>0</v>
      </c>
      <c r="IY62" s="37">
        <f ca="1">COUNTIF(OFFSET(class5_1,MATCH(IY$1,'5 класс'!$A:$A,0)-7+'Итог по классам'!$B62,,,),"ш")</f>
        <v>0</v>
      </c>
      <c r="IZ62" s="37">
        <f ca="1">COUNTIF(OFFSET(class5_2,MATCH(IZ$1,'5 класс'!$A:$A,0)-7+'Итог по классам'!$B62,,,),"Ф")</f>
        <v>0</v>
      </c>
      <c r="JA62" s="37">
        <f ca="1">COUNTIF(OFFSET(class5_2,MATCH(JA$1,'5 класс'!$A:$A,0)-7+'Итог по классам'!$B62,,,),"р")</f>
        <v>0</v>
      </c>
      <c r="JB62" s="37">
        <f ca="1">COUNTIF(OFFSET(class5_2,MATCH(JB$1,'5 класс'!$A:$A,0)-7+'Итог по классам'!$B62,,,),"ш")</f>
        <v>0</v>
      </c>
      <c r="JC62" s="38">
        <f ca="1">COUNTIF(OFFSET(class5_1,MATCH(JC$1,'5 класс'!$A:$A,0)-7+'Итог по классам'!$B62,,,),"Ф")</f>
        <v>0</v>
      </c>
      <c r="JD62" s="37">
        <f ca="1">COUNTIF(OFFSET(class5_1,MATCH(JD$1,'5 класс'!$A:$A,0)-7+'Итог по классам'!$B62,,,),"р")</f>
        <v>0</v>
      </c>
      <c r="JE62" s="37">
        <f ca="1">COUNTIF(OFFSET(class5_1,MATCH(JE$1,'5 класс'!$A:$A,0)-7+'Итог по классам'!$B62,,,),"ш")</f>
        <v>0</v>
      </c>
      <c r="JF62" s="37">
        <f ca="1">COUNTIF(OFFSET(class5_2,MATCH(JF$1,'5 класс'!$A:$A,0)-7+'Итог по классам'!$B62,,,),"Ф")</f>
        <v>0</v>
      </c>
      <c r="JG62" s="37">
        <f ca="1">COUNTIF(OFFSET(class5_2,MATCH(JG$1,'5 класс'!$A:$A,0)-7+'Итог по классам'!$B62,,,),"р")</f>
        <v>0</v>
      </c>
      <c r="JH62" s="37">
        <f ca="1">COUNTIF(OFFSET(class5_2,MATCH(JH$1,'5 класс'!$A:$A,0)-7+'Итог по классам'!$B62,,,),"ш")</f>
        <v>0</v>
      </c>
      <c r="JI62" s="38">
        <f ca="1">COUNTIF(OFFSET(class5_1,MATCH(JI$1,'5 класс'!$A:$A,0)-7+'Итог по классам'!$B62,,,),"Ф")</f>
        <v>0</v>
      </c>
      <c r="JJ62" s="37">
        <f ca="1">COUNTIF(OFFSET(class5_1,MATCH(JJ$1,'5 класс'!$A:$A,0)-7+'Итог по классам'!$B62,,,),"р")</f>
        <v>0</v>
      </c>
      <c r="JK62" s="37">
        <f ca="1">COUNTIF(OFFSET(class5_1,MATCH(JK$1,'5 класс'!$A:$A,0)-7+'Итог по классам'!$B62,,,),"ш")</f>
        <v>0</v>
      </c>
      <c r="JL62" s="37">
        <f ca="1">COUNTIF(OFFSET(class5_2,MATCH(JL$1,'5 класс'!$A:$A,0)-7+'Итог по классам'!$B62,,,),"Ф")</f>
        <v>0</v>
      </c>
      <c r="JM62" s="37">
        <f ca="1">COUNTIF(OFFSET(class5_2,MATCH(JM$1,'5 класс'!$A:$A,0)-7+'Итог по классам'!$B62,,,),"р")</f>
        <v>0</v>
      </c>
      <c r="JN62" s="37">
        <f ca="1">COUNTIF(OFFSET(class5_2,MATCH(JN$1,'5 класс'!$A:$A,0)-7+'Итог по классам'!$B62,,,),"ш")</f>
        <v>0</v>
      </c>
      <c r="JO62" s="38">
        <f ca="1">COUNTIF(OFFSET(class5_1,MATCH(JO$1,'5 класс'!$A:$A,0)-7+'Итог по классам'!$B62,,,),"Ф")</f>
        <v>0</v>
      </c>
      <c r="JP62" s="37">
        <f ca="1">COUNTIF(OFFSET(class5_1,MATCH(JP$1,'5 класс'!$A:$A,0)-7+'Итог по классам'!$B62,,,),"р")</f>
        <v>0</v>
      </c>
      <c r="JQ62" s="37">
        <f ca="1">COUNTIF(OFFSET(class5_1,MATCH(JQ$1,'5 класс'!$A:$A,0)-7+'Итог по классам'!$B62,,,),"ш")</f>
        <v>0</v>
      </c>
      <c r="JR62" s="37">
        <f ca="1">COUNTIF(OFFSET(class5_2,MATCH(JR$1,'5 класс'!$A:$A,0)-7+'Итог по классам'!$B62,,,),"Ф")</f>
        <v>0</v>
      </c>
      <c r="JS62" s="37">
        <f ca="1">COUNTIF(OFFSET(class5_2,MATCH(JS$1,'5 класс'!$A:$A,0)-7+'Итог по классам'!$B62,,,),"р")</f>
        <v>0</v>
      </c>
      <c r="JT62" s="37">
        <f ca="1">COUNTIF(OFFSET(class5_2,MATCH(JT$1,'5 класс'!$A:$A,0)-7+'Итог по классам'!$B62,,,),"ш")</f>
        <v>0</v>
      </c>
      <c r="JU62" s="38">
        <f ca="1">COUNTIF(OFFSET(class5_1,MATCH(JU$1,'5 класс'!$A:$A,0)-7+'Итог по классам'!$B62,,,),"Ф")</f>
        <v>0</v>
      </c>
      <c r="JV62" s="37">
        <f ca="1">COUNTIF(OFFSET(class5_1,MATCH(JV$1,'5 класс'!$A:$A,0)-7+'Итог по классам'!$B62,,,),"р")</f>
        <v>0</v>
      </c>
      <c r="JW62" s="37">
        <f ca="1">COUNTIF(OFFSET(class5_1,MATCH(JW$1,'5 класс'!$A:$A,0)-7+'Итог по классам'!$B62,,,),"ш")</f>
        <v>0</v>
      </c>
      <c r="JX62" s="37">
        <f ca="1">COUNTIF(OFFSET(class5_2,MATCH(JX$1,'5 класс'!$A:$A,0)-7+'Итог по классам'!$B62,,,),"Ф")</f>
        <v>0</v>
      </c>
      <c r="JY62" s="37">
        <f ca="1">COUNTIF(OFFSET(class5_2,MATCH(JY$1,'5 класс'!$A:$A,0)-7+'Итог по классам'!$B62,,,),"р")</f>
        <v>0</v>
      </c>
      <c r="JZ62" s="37">
        <f ca="1">COUNTIF(OFFSET(class5_2,MATCH(JZ$1,'5 класс'!$A:$A,0)-7+'Итог по классам'!$B62,,,),"ш")</f>
        <v>0</v>
      </c>
      <c r="KA62" s="38">
        <f ca="1">COUNTIF(OFFSET(class5_1,MATCH(KA$1,'5 класс'!$A:$A,0)-7+'Итог по классам'!$B62,,,),"Ф")</f>
        <v>0</v>
      </c>
      <c r="KB62" s="37">
        <f ca="1">COUNTIF(OFFSET(class5_1,MATCH(KB$1,'5 класс'!$A:$A,0)-7+'Итог по классам'!$B62,,,),"р")</f>
        <v>0</v>
      </c>
      <c r="KC62" s="37">
        <f ca="1">COUNTIF(OFFSET(class5_1,MATCH(KC$1,'5 класс'!$A:$A,0)-7+'Итог по классам'!$B62,,,),"ш")</f>
        <v>0</v>
      </c>
      <c r="KD62" s="37">
        <f ca="1">COUNTIF(OFFSET(class5_2,MATCH(KD$1,'5 класс'!$A:$A,0)-7+'Итог по классам'!$B62,,,),"Ф")</f>
        <v>0</v>
      </c>
      <c r="KE62" s="37">
        <f ca="1">COUNTIF(OFFSET(class5_2,MATCH(KE$1,'5 класс'!$A:$A,0)-7+'Итог по классам'!$B62,,,),"р")</f>
        <v>0</v>
      </c>
      <c r="KF62" s="37">
        <f ca="1">COUNTIF(OFFSET(class5_2,MATCH(KF$1,'5 класс'!$A:$A,0)-7+'Итог по классам'!$B62,,,),"ш")</f>
        <v>0</v>
      </c>
      <c r="KG62" s="38">
        <f ca="1">COUNTIF(OFFSET(class5_1,MATCH(KG$1,'5 класс'!$A:$A,0)-7+'Итог по классам'!$B62,,,),"Ф")</f>
        <v>0</v>
      </c>
      <c r="KH62" s="37">
        <f ca="1">COUNTIF(OFFSET(class5_1,MATCH(KH$1,'5 класс'!$A:$A,0)-7+'Итог по классам'!$B62,,,),"р")</f>
        <v>0</v>
      </c>
      <c r="KI62" s="37">
        <f ca="1">COUNTIF(OFFSET(class5_1,MATCH(KI$1,'5 класс'!$A:$A,0)-7+'Итог по классам'!$B62,,,),"ш")</f>
        <v>0</v>
      </c>
      <c r="KJ62" s="37">
        <f ca="1">COUNTIF(OFFSET(class5_2,MATCH(KJ$1,'5 класс'!$A:$A,0)-7+'Итог по классам'!$B62,,,),"Ф")</f>
        <v>0</v>
      </c>
      <c r="KK62" s="37">
        <f ca="1">COUNTIF(OFFSET(class5_2,MATCH(KK$1,'5 класс'!$A:$A,0)-7+'Итог по классам'!$B62,,,),"р")</f>
        <v>0</v>
      </c>
      <c r="KL62" s="37">
        <f ca="1">COUNTIF(OFFSET(class5_2,MATCH(KL$1,'5 класс'!$A:$A,0)-7+'Итог по классам'!$B62,,,),"ш")</f>
        <v>0</v>
      </c>
      <c r="KM62" s="38">
        <f ca="1">COUNTIF(OFFSET(class5_1,MATCH(KM$1,'5 класс'!$A:$A,0)-7+'Итог по классам'!$B62,,,),"Ф")</f>
        <v>0</v>
      </c>
      <c r="KN62" s="37">
        <f ca="1">COUNTIF(OFFSET(class5_1,MATCH(KN$1,'5 класс'!$A:$A,0)-7+'Итог по классам'!$B62,,,),"р")</f>
        <v>0</v>
      </c>
      <c r="KO62" s="37">
        <f ca="1">COUNTIF(OFFSET(class5_1,MATCH(KO$1,'5 класс'!$A:$A,0)-7+'Итог по классам'!$B62,,,),"ш")</f>
        <v>0</v>
      </c>
      <c r="KP62" s="37">
        <f ca="1">COUNTIF(OFFSET(class5_2,MATCH(KP$1,'5 класс'!$A:$A,0)-7+'Итог по классам'!$B62,,,),"Ф")</f>
        <v>0</v>
      </c>
      <c r="KQ62" s="37">
        <f ca="1">COUNTIF(OFFSET(class5_2,MATCH(KQ$1,'5 класс'!$A:$A,0)-7+'Итог по классам'!$B62,,,),"р")</f>
        <v>0</v>
      </c>
      <c r="KR62" s="37">
        <f ca="1">COUNTIF(OFFSET(class5_2,MATCH(KR$1,'5 класс'!$A:$A,0)-7+'Итог по классам'!$B62,,,),"ш")</f>
        <v>0</v>
      </c>
    </row>
    <row r="63" spans="1:304" x14ac:dyDescent="0.25">
      <c r="A63">
        <f t="shared" si="9"/>
        <v>1</v>
      </c>
      <c r="B63" s="37">
        <v>15</v>
      </c>
      <c r="C63" s="3" t="s">
        <v>23</v>
      </c>
      <c r="D63" s="3" t="s">
        <v>56</v>
      </c>
      <c r="E63" s="37">
        <f ca="1">COUNTIF(OFFSET(class5_1,MATCH(E$1,'5 класс'!$A:$A,0)-7+'Итог по классам'!$B63,,,),"Ф")</f>
        <v>0</v>
      </c>
      <c r="F63" s="37">
        <f ca="1">COUNTIF(OFFSET(class5_1,MATCH(F$1,'5 класс'!$A:$A,0)-7+'Итог по классам'!$B63,,,),"р")</f>
        <v>0</v>
      </c>
      <c r="G63" s="37">
        <f ca="1">COUNTIF(OFFSET(class5_1,MATCH(G$1,'5 класс'!$A:$A,0)-7+'Итог по классам'!$B63,,,),"ш")</f>
        <v>0</v>
      </c>
      <c r="H63" s="37">
        <f ca="1">COUNTIF(OFFSET(class5_2,MATCH(H$1,'5 класс'!$A:$A,0)-7+'Итог по классам'!$B63,,,),"Ф")</f>
        <v>0</v>
      </c>
      <c r="I63" s="37">
        <f ca="1">COUNTIF(OFFSET(class5_2,MATCH(I$1,'5 класс'!$A:$A,0)-7+'Итог по классам'!$B63,,,),"р")</f>
        <v>0</v>
      </c>
      <c r="J63" s="37">
        <f ca="1">COUNTIF(OFFSET(class5_2,MATCH(J$1,'5 класс'!$A:$A,0)-7+'Итог по классам'!$B63,,,),"ш")</f>
        <v>0</v>
      </c>
      <c r="K63" s="38">
        <f ca="1">COUNTIF(OFFSET(class5_1,MATCH(K$1,'5 класс'!$A:$A,0)-7+'Итог по классам'!$B63,,,),"Ф")</f>
        <v>0</v>
      </c>
      <c r="L63" s="37">
        <f ca="1">COUNTIF(OFFSET(class5_1,MATCH(L$1,'5 класс'!$A:$A,0)-7+'Итог по классам'!$B63,,,),"р")</f>
        <v>0</v>
      </c>
      <c r="M63" s="37">
        <f ca="1">COUNTIF(OFFSET(class5_1,MATCH(M$1,'5 класс'!$A:$A,0)-7+'Итог по классам'!$B63,,,),"ш")</f>
        <v>0</v>
      </c>
      <c r="N63" s="37">
        <f ca="1">COUNTIF(OFFSET(class5_2,MATCH(N$1,'5 класс'!$A:$A,0)-7+'Итог по классам'!$B63,,,),"Ф")</f>
        <v>0</v>
      </c>
      <c r="O63" s="37">
        <f ca="1">COUNTIF(OFFSET(class5_2,MATCH(O$1,'5 класс'!$A:$A,0)-7+'Итог по классам'!$B63,,,),"р")</f>
        <v>0</v>
      </c>
      <c r="P63" s="37">
        <f ca="1">COUNTIF(OFFSET(class5_2,MATCH(P$1,'5 класс'!$A:$A,0)-7+'Итог по классам'!$B63,,,),"ш")</f>
        <v>0</v>
      </c>
      <c r="Q63" s="38">
        <f ca="1">COUNTIF(OFFSET(class5_1,MATCH(Q$1,'5 класс'!$A:$A,0)-7+'Итог по классам'!$B63,,,),"Ф")</f>
        <v>0</v>
      </c>
      <c r="R63" s="37">
        <f ca="1">COUNTIF(OFFSET(class5_1,MATCH(R$1,'5 класс'!$A:$A,0)-7+'Итог по классам'!$B63,,,),"р")</f>
        <v>0</v>
      </c>
      <c r="S63" s="37">
        <f ca="1">COUNTIF(OFFSET(class5_1,MATCH(S$1,'5 класс'!$A:$A,0)-7+'Итог по классам'!$B63,,,),"ш")</f>
        <v>0</v>
      </c>
      <c r="T63" s="37">
        <f ca="1">COUNTIF(OFFSET(class5_2,MATCH(T$1,'5 класс'!$A:$A,0)-7+'Итог по классам'!$B63,,,),"Ф")</f>
        <v>0</v>
      </c>
      <c r="U63" s="37">
        <f ca="1">COUNTIF(OFFSET(class5_2,MATCH(U$1,'5 класс'!$A:$A,0)-7+'Итог по классам'!$B63,,,),"р")</f>
        <v>0</v>
      </c>
      <c r="V63" s="37">
        <f ca="1">COUNTIF(OFFSET(class5_2,MATCH(V$1,'5 класс'!$A:$A,0)-7+'Итог по классам'!$B63,,,),"ш")</f>
        <v>0</v>
      </c>
      <c r="W63" s="38">
        <f ca="1">COUNTIF(OFFSET(class5_1,MATCH(W$1,'5 класс'!$A:$A,0)-7+'Итог по классам'!$B63,,,),"Ф")</f>
        <v>0</v>
      </c>
      <c r="X63" s="37">
        <f ca="1">COUNTIF(OFFSET(class5_1,MATCH(X$1,'5 класс'!$A:$A,0)-7+'Итог по классам'!$B63,,,),"р")</f>
        <v>0</v>
      </c>
      <c r="Y63" s="37">
        <f ca="1">COUNTIF(OFFSET(class5_1,MATCH(Y$1,'5 класс'!$A:$A,0)-7+'Итог по классам'!$B63,,,),"ш")</f>
        <v>0</v>
      </c>
      <c r="Z63" s="37">
        <f ca="1">COUNTIF(OFFSET(class5_2,MATCH(Z$1,'5 класс'!$A:$A,0)-7+'Итог по классам'!$B63,,,),"Ф")</f>
        <v>0</v>
      </c>
      <c r="AA63" s="37">
        <f ca="1">COUNTIF(OFFSET(class5_2,MATCH(AA$1,'5 класс'!$A:$A,0)-7+'Итог по классам'!$B63,,,),"р")</f>
        <v>0</v>
      </c>
      <c r="AB63" s="37">
        <f ca="1">COUNTIF(OFFSET(class5_2,MATCH(AB$1,'5 класс'!$A:$A,0)-7+'Итог по классам'!$B63,,,),"ш")</f>
        <v>0</v>
      </c>
      <c r="AC63" s="38">
        <f ca="1">COUNTIF(OFFSET(class5_1,MATCH(AC$1,'5 класс'!$A:$A,0)-7+'Итог по классам'!$B63,,,),"Ф")</f>
        <v>0</v>
      </c>
      <c r="AD63" s="37">
        <f ca="1">COUNTIF(OFFSET(class5_1,MATCH(AD$1,'5 класс'!$A:$A,0)-7+'Итог по классам'!$B63,,,),"р")</f>
        <v>0</v>
      </c>
      <c r="AE63" s="37">
        <f ca="1">COUNTIF(OFFSET(class5_1,MATCH(AE$1,'5 класс'!$A:$A,0)-7+'Итог по классам'!$B63,,,),"ш")</f>
        <v>0</v>
      </c>
      <c r="AF63" s="37">
        <f ca="1">COUNTIF(OFFSET(class5_2,MATCH(AF$1,'5 класс'!$A:$A,0)-7+'Итог по классам'!$B63,,,),"Ф")</f>
        <v>0</v>
      </c>
      <c r="AG63" s="37">
        <f ca="1">COUNTIF(OFFSET(class5_2,MATCH(AG$1,'5 класс'!$A:$A,0)-7+'Итог по классам'!$B63,,,),"р")</f>
        <v>0</v>
      </c>
      <c r="AH63" s="37">
        <f ca="1">COUNTIF(OFFSET(class5_2,MATCH(AH$1,'5 класс'!$A:$A,0)-7+'Итог по классам'!$B63,,,),"ш")</f>
        <v>0</v>
      </c>
      <c r="AI63" s="38">
        <f ca="1">COUNTIF(OFFSET(class5_1,MATCH(AI$1,'5 класс'!$A:$A,0)-7+'Итог по классам'!$B63,,,),"Ф")</f>
        <v>0</v>
      </c>
      <c r="AJ63" s="37">
        <f ca="1">COUNTIF(OFFSET(class5_1,MATCH(AJ$1,'5 класс'!$A:$A,0)-7+'Итог по классам'!$B63,,,),"р")</f>
        <v>0</v>
      </c>
      <c r="AK63" s="37">
        <f ca="1">COUNTIF(OFFSET(class5_1,MATCH(AK$1,'5 класс'!$A:$A,0)-7+'Итог по классам'!$B63,,,),"ш")</f>
        <v>0</v>
      </c>
      <c r="AL63" s="37">
        <f ca="1">COUNTIF(OFFSET(class5_2,MATCH(AL$1,'5 класс'!$A:$A,0)-7+'Итог по классам'!$B63,,,),"Ф")</f>
        <v>0</v>
      </c>
      <c r="AM63" s="37">
        <f ca="1">COUNTIF(OFFSET(class5_2,MATCH(AM$1,'5 класс'!$A:$A,0)-7+'Итог по классам'!$B63,,,),"р")</f>
        <v>0</v>
      </c>
      <c r="AN63" s="37">
        <f ca="1">COUNTIF(OFFSET(class5_2,MATCH(AN$1,'5 класс'!$A:$A,0)-7+'Итог по классам'!$B63,,,),"ш")</f>
        <v>0</v>
      </c>
      <c r="AO63" s="38">
        <f ca="1">COUNTIF(OFFSET(class5_1,MATCH(AO$1,'5 класс'!$A:$A,0)-7+'Итог по классам'!$B63,,,),"Ф")</f>
        <v>0</v>
      </c>
      <c r="AP63" s="37">
        <f ca="1">COUNTIF(OFFSET(class5_1,MATCH(AP$1,'5 класс'!$A:$A,0)-7+'Итог по классам'!$B63,,,),"р")</f>
        <v>0</v>
      </c>
      <c r="AQ63" s="37">
        <f ca="1">COUNTIF(OFFSET(class5_1,MATCH(AQ$1,'5 класс'!$A:$A,0)-7+'Итог по классам'!$B63,,,),"ш")</f>
        <v>0</v>
      </c>
      <c r="AR63" s="37">
        <f ca="1">COUNTIF(OFFSET(class5_2,MATCH(AR$1,'5 класс'!$A:$A,0)-7+'Итог по классам'!$B63,,,),"Ф")</f>
        <v>0</v>
      </c>
      <c r="AS63" s="37">
        <f ca="1">COUNTIF(OFFSET(class5_2,MATCH(AS$1,'5 класс'!$A:$A,0)-7+'Итог по классам'!$B63,,,),"р")</f>
        <v>0</v>
      </c>
      <c r="AT63" s="37">
        <f ca="1">COUNTIF(OFFSET(class5_2,MATCH(AT$1,'5 класс'!$A:$A,0)-7+'Итог по классам'!$B63,,,),"ш")</f>
        <v>0</v>
      </c>
      <c r="AU63" s="38">
        <f ca="1">COUNTIF(OFFSET(class5_1,MATCH(AU$1,'5 класс'!$A:$A,0)-7+'Итог по классам'!$B63,,,),"Ф")</f>
        <v>0</v>
      </c>
      <c r="AV63" s="37">
        <f ca="1">COUNTIF(OFFSET(class5_1,MATCH(AV$1,'5 класс'!$A:$A,0)-7+'Итог по классам'!$B63,,,),"р")</f>
        <v>0</v>
      </c>
      <c r="AW63" s="37">
        <f ca="1">COUNTIF(OFFSET(class5_1,MATCH(AW$1,'5 класс'!$A:$A,0)-7+'Итог по классам'!$B63,,,),"ш")</f>
        <v>0</v>
      </c>
      <c r="AX63" s="37">
        <f ca="1">COUNTIF(OFFSET(class5_2,MATCH(AX$1,'5 класс'!$A:$A,0)-7+'Итог по классам'!$B63,,,),"Ф")</f>
        <v>0</v>
      </c>
      <c r="AY63" s="37">
        <f ca="1">COUNTIF(OFFSET(class5_2,MATCH(AY$1,'5 класс'!$A:$A,0)-7+'Итог по классам'!$B63,,,),"р")</f>
        <v>0</v>
      </c>
      <c r="AZ63" s="37">
        <f ca="1">COUNTIF(OFFSET(class5_2,MATCH(AZ$1,'5 класс'!$A:$A,0)-7+'Итог по классам'!$B63,,,),"ш")</f>
        <v>0</v>
      </c>
      <c r="BA63" s="38">
        <f ca="1">COUNTIF(OFFSET(class5_1,MATCH(BA$1,'5 класс'!$A:$A,0)-7+'Итог по классам'!$B63,,,),"Ф")</f>
        <v>0</v>
      </c>
      <c r="BB63" s="37">
        <f ca="1">COUNTIF(OFFSET(class5_1,MATCH(BB$1,'5 класс'!$A:$A,0)-7+'Итог по классам'!$B63,,,),"р")</f>
        <v>0</v>
      </c>
      <c r="BC63" s="37">
        <f ca="1">COUNTIF(OFFSET(class5_1,MATCH(BC$1,'5 класс'!$A:$A,0)-7+'Итог по классам'!$B63,,,),"ш")</f>
        <v>0</v>
      </c>
      <c r="BD63" s="37">
        <f ca="1">COUNTIF(OFFSET(class5_2,MATCH(BD$1,'5 класс'!$A:$A,0)-7+'Итог по классам'!$B63,,,),"Ф")</f>
        <v>0</v>
      </c>
      <c r="BE63" s="37">
        <f ca="1">COUNTIF(OFFSET(class5_2,MATCH(BE$1,'5 класс'!$A:$A,0)-7+'Итог по классам'!$B63,,,),"р")</f>
        <v>0</v>
      </c>
      <c r="BF63" s="37">
        <f ca="1">COUNTIF(OFFSET(class5_2,MATCH(BF$1,'5 класс'!$A:$A,0)-7+'Итог по классам'!$B63,,,),"ш")</f>
        <v>0</v>
      </c>
      <c r="BG63" s="38">
        <f ca="1">COUNTIF(OFFSET(class5_1,MATCH(BG$1,'5 класс'!$A:$A,0)-7+'Итог по классам'!$B63,,,),"Ф")</f>
        <v>0</v>
      </c>
      <c r="BH63" s="37">
        <f ca="1">COUNTIF(OFFSET(class5_1,MATCH(BH$1,'5 класс'!$A:$A,0)-7+'Итог по классам'!$B63,,,),"р")</f>
        <v>0</v>
      </c>
      <c r="BI63" s="37">
        <f ca="1">COUNTIF(OFFSET(class5_1,MATCH(BI$1,'5 класс'!$A:$A,0)-7+'Итог по классам'!$B63,,,),"ш")</f>
        <v>0</v>
      </c>
      <c r="BJ63" s="37">
        <f ca="1">COUNTIF(OFFSET(class5_2,MATCH(BJ$1,'5 класс'!$A:$A,0)-7+'Итог по классам'!$B63,,,),"Ф")</f>
        <v>0</v>
      </c>
      <c r="BK63" s="37">
        <f ca="1">COUNTIF(OFFSET(class5_2,MATCH(BK$1,'5 класс'!$A:$A,0)-7+'Итог по классам'!$B63,,,),"р")</f>
        <v>0</v>
      </c>
      <c r="BL63" s="37">
        <f ca="1">COUNTIF(OFFSET(class5_2,MATCH(BL$1,'5 класс'!$A:$A,0)-7+'Итог по классам'!$B63,,,),"ш")</f>
        <v>0</v>
      </c>
      <c r="BM63" s="38">
        <f ca="1">COUNTIF(OFFSET(class5_1,MATCH(BM$1,'5 класс'!$A:$A,0)-7+'Итог по классам'!$B63,,,),"Ф")</f>
        <v>0</v>
      </c>
      <c r="BN63" s="37">
        <f ca="1">COUNTIF(OFFSET(class5_1,MATCH(BN$1,'5 класс'!$A:$A,0)-7+'Итог по классам'!$B63,,,),"р")</f>
        <v>0</v>
      </c>
      <c r="BO63" s="37">
        <f ca="1">COUNTIF(OFFSET(class5_1,MATCH(BO$1,'5 класс'!$A:$A,0)-7+'Итог по классам'!$B63,,,),"ш")</f>
        <v>0</v>
      </c>
      <c r="BP63" s="37">
        <f ca="1">COUNTIF(OFFSET(class5_2,MATCH(BP$1,'5 класс'!$A:$A,0)-7+'Итог по классам'!$B63,,,),"Ф")</f>
        <v>0</v>
      </c>
      <c r="BQ63" s="37">
        <f ca="1">COUNTIF(OFFSET(class5_2,MATCH(BQ$1,'5 класс'!$A:$A,0)-7+'Итог по классам'!$B63,,,),"р")</f>
        <v>0</v>
      </c>
      <c r="BR63" s="37">
        <f ca="1">COUNTIF(OFFSET(class5_2,MATCH(BR$1,'5 класс'!$A:$A,0)-7+'Итог по классам'!$B63,,,),"ш")</f>
        <v>0</v>
      </c>
      <c r="BS63" s="38">
        <f ca="1">COUNTIF(OFFSET(class5_1,MATCH(BS$1,'5 класс'!$A:$A,0)-7+'Итог по классам'!$B63,,,),"Ф")</f>
        <v>0</v>
      </c>
      <c r="BT63" s="37">
        <f ca="1">COUNTIF(OFFSET(class5_1,MATCH(BT$1,'5 класс'!$A:$A,0)-7+'Итог по классам'!$B63,,,),"р")</f>
        <v>0</v>
      </c>
      <c r="BU63" s="37">
        <f ca="1">COUNTIF(OFFSET(class5_1,MATCH(BU$1,'5 класс'!$A:$A,0)-7+'Итог по классам'!$B63,,,),"ш")</f>
        <v>0</v>
      </c>
      <c r="BV63" s="37">
        <f ca="1">COUNTIF(OFFSET(class5_2,MATCH(BV$1,'5 класс'!$A:$A,0)-7+'Итог по классам'!$B63,,,),"Ф")</f>
        <v>0</v>
      </c>
      <c r="BW63" s="37">
        <f ca="1">COUNTIF(OFFSET(class5_2,MATCH(BW$1,'5 класс'!$A:$A,0)-7+'Итог по классам'!$B63,,,),"р")</f>
        <v>0</v>
      </c>
      <c r="BX63" s="37">
        <f ca="1">COUNTIF(OFFSET(class5_2,MATCH(BX$1,'5 класс'!$A:$A,0)-7+'Итог по классам'!$B63,,,),"ш")</f>
        <v>0</v>
      </c>
      <c r="BY63" s="38">
        <f ca="1">COUNTIF(OFFSET(class5_1,MATCH(BY$1,'5 класс'!$A:$A,0)-7+'Итог по классам'!$B63,,,),"Ф")</f>
        <v>0</v>
      </c>
      <c r="BZ63" s="37">
        <f ca="1">COUNTIF(OFFSET(class5_1,MATCH(BZ$1,'5 класс'!$A:$A,0)-7+'Итог по классам'!$B63,,,),"р")</f>
        <v>0</v>
      </c>
      <c r="CA63" s="37">
        <f ca="1">COUNTIF(OFFSET(class5_1,MATCH(CA$1,'5 класс'!$A:$A,0)-7+'Итог по классам'!$B63,,,),"ш")</f>
        <v>0</v>
      </c>
      <c r="CB63" s="37">
        <f ca="1">COUNTIF(OFFSET(class5_2,MATCH(CB$1,'5 класс'!$A:$A,0)-7+'Итог по классам'!$B63,,,),"Ф")</f>
        <v>0</v>
      </c>
      <c r="CC63" s="37">
        <f ca="1">COUNTIF(OFFSET(class5_2,MATCH(CC$1,'5 класс'!$A:$A,0)-7+'Итог по классам'!$B63,,,),"р")</f>
        <v>0</v>
      </c>
      <c r="CD63" s="37">
        <f ca="1">COUNTIF(OFFSET(class5_2,MATCH(CD$1,'5 класс'!$A:$A,0)-7+'Итог по классам'!$B63,,,),"ш")</f>
        <v>0</v>
      </c>
      <c r="CE63" s="38">
        <f ca="1">COUNTIF(OFFSET(class5_1,MATCH(CE$1,'5 класс'!$A:$A,0)-7+'Итог по классам'!$B63,,,),"Ф")</f>
        <v>0</v>
      </c>
      <c r="CF63" s="37">
        <f ca="1">COUNTIF(OFFSET(class5_1,MATCH(CF$1,'5 класс'!$A:$A,0)-7+'Итог по классам'!$B63,,,),"р")</f>
        <v>0</v>
      </c>
      <c r="CG63" s="37">
        <f ca="1">COUNTIF(OFFSET(class5_1,MATCH(CG$1,'5 класс'!$A:$A,0)-7+'Итог по классам'!$B63,,,),"ш")</f>
        <v>0</v>
      </c>
      <c r="CH63" s="37">
        <f ca="1">COUNTIF(OFFSET(class5_2,MATCH(CH$1,'5 класс'!$A:$A,0)-7+'Итог по классам'!$B63,,,),"Ф")</f>
        <v>0</v>
      </c>
      <c r="CI63" s="37">
        <f ca="1">COUNTIF(OFFSET(class5_2,MATCH(CI$1,'5 класс'!$A:$A,0)-7+'Итог по классам'!$B63,,,),"р")</f>
        <v>0</v>
      </c>
      <c r="CJ63" s="37">
        <f ca="1">COUNTIF(OFFSET(class5_2,MATCH(CJ$1,'5 класс'!$A:$A,0)-7+'Итог по классам'!$B63,,,),"ш")</f>
        <v>0</v>
      </c>
      <c r="CK63" s="38">
        <f ca="1">COUNTIF(OFFSET(class5_1,MATCH(CK$1,'5 класс'!$A:$A,0)-7+'Итог по классам'!$B63,,,),"Ф")</f>
        <v>0</v>
      </c>
      <c r="CL63" s="37">
        <f ca="1">COUNTIF(OFFSET(class5_1,MATCH(CL$1,'5 класс'!$A:$A,0)-7+'Итог по классам'!$B63,,,),"р")</f>
        <v>0</v>
      </c>
      <c r="CM63" s="37">
        <f ca="1">COUNTIF(OFFSET(class5_1,MATCH(CM$1,'5 класс'!$A:$A,0)-7+'Итог по классам'!$B63,,,),"ш")</f>
        <v>0</v>
      </c>
      <c r="CN63" s="37">
        <f ca="1">COUNTIF(OFFSET(class5_2,MATCH(CN$1,'5 класс'!$A:$A,0)-7+'Итог по классам'!$B63,,,),"Ф")</f>
        <v>0</v>
      </c>
      <c r="CO63" s="37">
        <f ca="1">COUNTIF(OFFSET(class5_2,MATCH(CO$1,'5 класс'!$A:$A,0)-7+'Итог по классам'!$B63,,,),"р")</f>
        <v>0</v>
      </c>
      <c r="CP63" s="37">
        <f ca="1">COUNTIF(OFFSET(class5_2,MATCH(CP$1,'5 класс'!$A:$A,0)-7+'Итог по классам'!$B63,,,),"ш")</f>
        <v>0</v>
      </c>
      <c r="CQ63" s="38">
        <f ca="1">COUNTIF(OFFSET(class5_1,MATCH(CQ$1,'5 класс'!$A:$A,0)-7+'Итог по классам'!$B63,,,),"Ф")</f>
        <v>0</v>
      </c>
      <c r="CR63" s="37">
        <f ca="1">COUNTIF(OFFSET(class5_1,MATCH(CR$1,'5 класс'!$A:$A,0)-7+'Итог по классам'!$B63,,,),"р")</f>
        <v>0</v>
      </c>
      <c r="CS63" s="37">
        <f ca="1">COUNTIF(OFFSET(class5_1,MATCH(CS$1,'5 класс'!$A:$A,0)-7+'Итог по классам'!$B63,,,),"ш")</f>
        <v>0</v>
      </c>
      <c r="CT63" s="37">
        <f ca="1">COUNTIF(OFFSET(class5_2,MATCH(CT$1,'5 класс'!$A:$A,0)-7+'Итог по классам'!$B63,,,),"Ф")</f>
        <v>0</v>
      </c>
      <c r="CU63" s="37">
        <f ca="1">COUNTIF(OFFSET(class5_2,MATCH(CU$1,'5 класс'!$A:$A,0)-7+'Итог по классам'!$B63,,,),"р")</f>
        <v>0</v>
      </c>
      <c r="CV63" s="37">
        <f ca="1">COUNTIF(OFFSET(class5_2,MATCH(CV$1,'5 класс'!$A:$A,0)-7+'Итог по классам'!$B63,,,),"ш")</f>
        <v>0</v>
      </c>
      <c r="CW63" s="38">
        <f ca="1">COUNTIF(OFFSET(class5_1,MATCH(CW$1,'5 класс'!$A:$A,0)-7+'Итог по классам'!$B63,,,),"Ф")</f>
        <v>0</v>
      </c>
      <c r="CX63" s="37">
        <f ca="1">COUNTIF(OFFSET(class5_1,MATCH(CX$1,'5 класс'!$A:$A,0)-7+'Итог по классам'!$B63,,,),"р")</f>
        <v>0</v>
      </c>
      <c r="CY63" s="37">
        <f ca="1">COUNTIF(OFFSET(class5_1,MATCH(CY$1,'5 класс'!$A:$A,0)-7+'Итог по классам'!$B63,,,),"ш")</f>
        <v>0</v>
      </c>
      <c r="CZ63" s="37">
        <f ca="1">COUNTIF(OFFSET(class5_2,MATCH(CZ$1,'5 класс'!$A:$A,0)-7+'Итог по классам'!$B63,,,),"Ф")</f>
        <v>0</v>
      </c>
      <c r="DA63" s="37">
        <f ca="1">COUNTIF(OFFSET(class5_2,MATCH(DA$1,'5 класс'!$A:$A,0)-7+'Итог по классам'!$B63,,,),"р")</f>
        <v>0</v>
      </c>
      <c r="DB63" s="37">
        <f ca="1">COUNTIF(OFFSET(class5_2,MATCH(DB$1,'5 класс'!$A:$A,0)-7+'Итог по классам'!$B63,,,),"ш")</f>
        <v>0</v>
      </c>
      <c r="DC63" s="38">
        <f ca="1">COUNTIF(OFFSET(class5_1,MATCH(DC$1,'5 класс'!$A:$A,0)-7+'Итог по классам'!$B63,,,),"Ф")</f>
        <v>0</v>
      </c>
      <c r="DD63" s="37">
        <f ca="1">COUNTIF(OFFSET(class5_1,MATCH(DD$1,'5 класс'!$A:$A,0)-7+'Итог по классам'!$B63,,,),"р")</f>
        <v>0</v>
      </c>
      <c r="DE63" s="37">
        <f ca="1">COUNTIF(OFFSET(class5_1,MATCH(DE$1,'5 класс'!$A:$A,0)-7+'Итог по классам'!$B63,,,),"ш")</f>
        <v>0</v>
      </c>
      <c r="DF63" s="37">
        <f ca="1">COUNTIF(OFFSET(class5_2,MATCH(DF$1,'5 класс'!$A:$A,0)-7+'Итог по классам'!$B63,,,),"Ф")</f>
        <v>0</v>
      </c>
      <c r="DG63" s="37">
        <f ca="1">COUNTIF(OFFSET(class5_2,MATCH(DG$1,'5 класс'!$A:$A,0)-7+'Итог по классам'!$B63,,,),"р")</f>
        <v>0</v>
      </c>
      <c r="DH63" s="37">
        <f ca="1">COUNTIF(OFFSET(class5_2,MATCH(DH$1,'5 класс'!$A:$A,0)-7+'Итог по классам'!$B63,,,),"ш")</f>
        <v>0</v>
      </c>
      <c r="DI63" s="38">
        <f ca="1">COUNTIF(OFFSET(class5_1,MATCH(DI$1,'5 класс'!$A:$A,0)-7+'Итог по классам'!$B63,,,),"Ф")</f>
        <v>0</v>
      </c>
      <c r="DJ63" s="37">
        <f ca="1">COUNTIF(OFFSET(class5_1,MATCH(DJ$1,'5 класс'!$A:$A,0)-7+'Итог по классам'!$B63,,,),"р")</f>
        <v>0</v>
      </c>
      <c r="DK63" s="37">
        <f ca="1">COUNTIF(OFFSET(class5_1,MATCH(DK$1,'5 класс'!$A:$A,0)-7+'Итог по классам'!$B63,,,),"ш")</f>
        <v>0</v>
      </c>
      <c r="DL63" s="37">
        <f ca="1">COUNTIF(OFFSET(class5_2,MATCH(DL$1,'5 класс'!$A:$A,0)-7+'Итог по классам'!$B63,,,),"Ф")</f>
        <v>0</v>
      </c>
      <c r="DM63" s="37">
        <f ca="1">COUNTIF(OFFSET(class5_2,MATCH(DM$1,'5 класс'!$A:$A,0)-7+'Итог по классам'!$B63,,,),"р")</f>
        <v>0</v>
      </c>
      <c r="DN63" s="37">
        <f ca="1">COUNTIF(OFFSET(class5_2,MATCH(DN$1,'5 класс'!$A:$A,0)-7+'Итог по классам'!$B63,,,),"ш")</f>
        <v>0</v>
      </c>
      <c r="DO63" s="38">
        <f ca="1">COUNTIF(OFFSET(class5_1,MATCH(DO$1,'5 класс'!$A:$A,0)-7+'Итог по классам'!$B63,,,),"Ф")</f>
        <v>0</v>
      </c>
      <c r="DP63" s="37">
        <f ca="1">COUNTIF(OFFSET(class5_1,MATCH(DP$1,'5 класс'!$A:$A,0)-7+'Итог по классам'!$B63,,,),"р")</f>
        <v>0</v>
      </c>
      <c r="DQ63" s="37">
        <f ca="1">COUNTIF(OFFSET(class5_1,MATCH(DQ$1,'5 класс'!$A:$A,0)-7+'Итог по классам'!$B63,,,),"ш")</f>
        <v>0</v>
      </c>
      <c r="DR63" s="37">
        <f ca="1">COUNTIF(OFFSET(class5_2,MATCH(DR$1,'5 класс'!$A:$A,0)-7+'Итог по классам'!$B63,,,),"Ф")</f>
        <v>0</v>
      </c>
      <c r="DS63" s="37">
        <f ca="1">COUNTIF(OFFSET(class5_2,MATCH(DS$1,'5 класс'!$A:$A,0)-7+'Итог по классам'!$B63,,,),"р")</f>
        <v>0</v>
      </c>
      <c r="DT63" s="37">
        <f ca="1">COUNTIF(OFFSET(class5_2,MATCH(DT$1,'5 класс'!$A:$A,0)-7+'Итог по классам'!$B63,,,),"ш")</f>
        <v>0</v>
      </c>
      <c r="DU63" s="38">
        <f ca="1">COUNTIF(OFFSET(class5_1,MATCH(DU$1,'5 класс'!$A:$A,0)-7+'Итог по классам'!$B63,,,),"Ф")</f>
        <v>0</v>
      </c>
      <c r="DV63" s="37">
        <f ca="1">COUNTIF(OFFSET(class5_1,MATCH(DV$1,'5 класс'!$A:$A,0)-7+'Итог по классам'!$B63,,,),"р")</f>
        <v>0</v>
      </c>
      <c r="DW63" s="37">
        <f ca="1">COUNTIF(OFFSET(class5_1,MATCH(DW$1,'5 класс'!$A:$A,0)-7+'Итог по классам'!$B63,,,),"ш")</f>
        <v>0</v>
      </c>
      <c r="DX63" s="37">
        <f ca="1">COUNTIF(OFFSET(class5_2,MATCH(DX$1,'5 класс'!$A:$A,0)-7+'Итог по классам'!$B63,,,),"Ф")</f>
        <v>0</v>
      </c>
      <c r="DY63" s="37">
        <f ca="1">COUNTIF(OFFSET(class5_2,MATCH(DY$1,'5 класс'!$A:$A,0)-7+'Итог по классам'!$B63,,,),"р")</f>
        <v>0</v>
      </c>
      <c r="DZ63" s="37">
        <f ca="1">COUNTIF(OFFSET(class5_2,MATCH(DZ$1,'5 класс'!$A:$A,0)-7+'Итог по классам'!$B63,,,),"ш")</f>
        <v>0</v>
      </c>
      <c r="EA63" s="38">
        <f ca="1">COUNTIF(OFFSET(class5_1,MATCH(EA$1,'5 класс'!$A:$A,0)-7+'Итог по классам'!$B63,,,),"Ф")</f>
        <v>0</v>
      </c>
      <c r="EB63" s="37">
        <f ca="1">COUNTIF(OFFSET(class5_1,MATCH(EB$1,'5 класс'!$A:$A,0)-7+'Итог по классам'!$B63,,,),"р")</f>
        <v>0</v>
      </c>
      <c r="EC63" s="37">
        <f ca="1">COUNTIF(OFFSET(class5_1,MATCH(EC$1,'5 класс'!$A:$A,0)-7+'Итог по классам'!$B63,,,),"ш")</f>
        <v>0</v>
      </c>
      <c r="ED63" s="37">
        <f ca="1">COUNTIF(OFFSET(class5_2,MATCH(ED$1,'5 класс'!$A:$A,0)-7+'Итог по классам'!$B63,,,),"Ф")</f>
        <v>0</v>
      </c>
      <c r="EE63" s="37">
        <f ca="1">COUNTIF(OFFSET(class5_2,MATCH(EE$1,'5 класс'!$A:$A,0)-7+'Итог по классам'!$B63,,,),"р")</f>
        <v>0</v>
      </c>
      <c r="EF63" s="37">
        <f ca="1">COUNTIF(OFFSET(class5_2,MATCH(EF$1,'5 класс'!$A:$A,0)-7+'Итог по классам'!$B63,,,),"ш")</f>
        <v>0</v>
      </c>
      <c r="EG63" s="38">
        <f ca="1">COUNTIF(OFFSET(class5_1,MATCH(EG$1,'5 класс'!$A:$A,0)-7+'Итог по классам'!$B63,,,),"Ф")</f>
        <v>0</v>
      </c>
      <c r="EH63" s="37">
        <f ca="1">COUNTIF(OFFSET(class5_1,MATCH(EH$1,'5 класс'!$A:$A,0)-7+'Итог по классам'!$B63,,,),"р")</f>
        <v>0</v>
      </c>
      <c r="EI63" s="37">
        <f ca="1">COUNTIF(OFFSET(class5_1,MATCH(EI$1,'5 класс'!$A:$A,0)-7+'Итог по классам'!$B63,,,),"ш")</f>
        <v>0</v>
      </c>
      <c r="EJ63" s="37">
        <f ca="1">COUNTIF(OFFSET(class5_2,MATCH(EJ$1,'5 класс'!$A:$A,0)-7+'Итог по классам'!$B63,,,),"Ф")</f>
        <v>0</v>
      </c>
      <c r="EK63" s="37">
        <f ca="1">COUNTIF(OFFSET(class5_2,MATCH(EK$1,'5 класс'!$A:$A,0)-7+'Итог по классам'!$B63,,,),"р")</f>
        <v>0</v>
      </c>
      <c r="EL63" s="37">
        <f ca="1">COUNTIF(OFFSET(class5_2,MATCH(EL$1,'5 класс'!$A:$A,0)-7+'Итог по классам'!$B63,,,),"ш")</f>
        <v>0</v>
      </c>
      <c r="EM63" s="38">
        <f ca="1">COUNTIF(OFFSET(class5_1,MATCH(EM$1,'5 класс'!$A:$A,0)-7+'Итог по классам'!$B63,,,),"Ф")</f>
        <v>0</v>
      </c>
      <c r="EN63" s="37">
        <f ca="1">COUNTIF(OFFSET(class5_1,MATCH(EN$1,'5 класс'!$A:$A,0)-7+'Итог по классам'!$B63,,,),"р")</f>
        <v>0</v>
      </c>
      <c r="EO63" s="37">
        <f ca="1">COUNTIF(OFFSET(class5_1,MATCH(EO$1,'5 класс'!$A:$A,0)-7+'Итог по классам'!$B63,,,),"ш")</f>
        <v>0</v>
      </c>
      <c r="EP63" s="37">
        <f ca="1">COUNTIF(OFFSET(class5_2,MATCH(EP$1,'5 класс'!$A:$A,0)-7+'Итог по классам'!$B63,,,),"Ф")</f>
        <v>0</v>
      </c>
      <c r="EQ63" s="37">
        <f ca="1">COUNTIF(OFFSET(class5_2,MATCH(EQ$1,'5 класс'!$A:$A,0)-7+'Итог по классам'!$B63,,,),"р")</f>
        <v>0</v>
      </c>
      <c r="ER63" s="37">
        <f ca="1">COUNTIF(OFFSET(class5_2,MATCH(ER$1,'5 класс'!$A:$A,0)-7+'Итог по классам'!$B63,,,),"ш")</f>
        <v>0</v>
      </c>
      <c r="ES63" s="38">
        <f ca="1">COUNTIF(OFFSET(class5_1,MATCH(ES$1,'5 класс'!$A:$A,0)-7+'Итог по классам'!$B63,,,),"Ф")</f>
        <v>0</v>
      </c>
      <c r="ET63" s="37">
        <f ca="1">COUNTIF(OFFSET(class5_1,MATCH(ET$1,'5 класс'!$A:$A,0)-7+'Итог по классам'!$B63,,,),"р")</f>
        <v>0</v>
      </c>
      <c r="EU63" s="37">
        <f ca="1">COUNTIF(OFFSET(class5_1,MATCH(EU$1,'5 класс'!$A:$A,0)-7+'Итог по классам'!$B63,,,),"ш")</f>
        <v>0</v>
      </c>
      <c r="EV63" s="37">
        <f ca="1">COUNTIF(OFFSET(class5_2,MATCH(EV$1,'5 класс'!$A:$A,0)-7+'Итог по классам'!$B63,,,),"Ф")</f>
        <v>0</v>
      </c>
      <c r="EW63" s="37">
        <f ca="1">COUNTIF(OFFSET(class5_2,MATCH(EW$1,'5 класс'!$A:$A,0)-7+'Итог по классам'!$B63,,,),"р")</f>
        <v>0</v>
      </c>
      <c r="EX63" s="37">
        <f ca="1">COUNTIF(OFFSET(class5_2,MATCH(EX$1,'5 класс'!$A:$A,0)-7+'Итог по классам'!$B63,,,),"ш")</f>
        <v>0</v>
      </c>
      <c r="EY63" s="38">
        <f ca="1">COUNTIF(OFFSET(class5_1,MATCH(EY$1,'5 класс'!$A:$A,0)-7+'Итог по классам'!$B63,,,),"Ф")</f>
        <v>0</v>
      </c>
      <c r="EZ63" s="37">
        <f ca="1">COUNTIF(OFFSET(class5_1,MATCH(EZ$1,'5 класс'!$A:$A,0)-7+'Итог по классам'!$B63,,,),"р")</f>
        <v>0</v>
      </c>
      <c r="FA63" s="37">
        <f ca="1">COUNTIF(OFFSET(class5_1,MATCH(FA$1,'5 класс'!$A:$A,0)-7+'Итог по классам'!$B63,,,),"ш")</f>
        <v>0</v>
      </c>
      <c r="FB63" s="37">
        <f ca="1">COUNTIF(OFFSET(class5_2,MATCH(FB$1,'5 класс'!$A:$A,0)-7+'Итог по классам'!$B63,,,),"Ф")</f>
        <v>0</v>
      </c>
      <c r="FC63" s="37">
        <f ca="1">COUNTIF(OFFSET(class5_2,MATCH(FC$1,'5 класс'!$A:$A,0)-7+'Итог по классам'!$B63,,,),"р")</f>
        <v>0</v>
      </c>
      <c r="FD63" s="37">
        <f ca="1">COUNTIF(OFFSET(class5_2,MATCH(FD$1,'5 класс'!$A:$A,0)-7+'Итог по классам'!$B63,,,),"ш")</f>
        <v>0</v>
      </c>
      <c r="FE63" s="38">
        <f ca="1">COUNTIF(OFFSET(class5_1,MATCH(FE$1,'5 класс'!$A:$A,0)-7+'Итог по классам'!$B63,,,),"Ф")</f>
        <v>0</v>
      </c>
      <c r="FF63" s="37">
        <f ca="1">COUNTIF(OFFSET(class5_1,MATCH(FF$1,'5 класс'!$A:$A,0)-7+'Итог по классам'!$B63,,,),"р")</f>
        <v>0</v>
      </c>
      <c r="FG63" s="37">
        <f ca="1">COUNTIF(OFFSET(class5_1,MATCH(FG$1,'5 класс'!$A:$A,0)-7+'Итог по классам'!$B63,,,),"ш")</f>
        <v>0</v>
      </c>
      <c r="FH63" s="37">
        <f ca="1">COUNTIF(OFFSET(class5_2,MATCH(FH$1,'5 класс'!$A:$A,0)-7+'Итог по классам'!$B63,,,),"Ф")</f>
        <v>0</v>
      </c>
      <c r="FI63" s="37">
        <f ca="1">COUNTIF(OFFSET(class5_2,MATCH(FI$1,'5 класс'!$A:$A,0)-7+'Итог по классам'!$B63,,,),"р")</f>
        <v>0</v>
      </c>
      <c r="FJ63" s="37">
        <f ca="1">COUNTIF(OFFSET(class5_2,MATCH(FJ$1,'5 класс'!$A:$A,0)-7+'Итог по классам'!$B63,,,),"ш")</f>
        <v>0</v>
      </c>
      <c r="FK63" s="38">
        <f ca="1">COUNTIF(OFFSET(class5_1,MATCH(FK$1,'5 класс'!$A:$A,0)-7+'Итог по классам'!$B63,,,),"Ф")</f>
        <v>0</v>
      </c>
      <c r="FL63" s="37">
        <f ca="1">COUNTIF(OFFSET(class5_1,MATCH(FL$1,'5 класс'!$A:$A,0)-7+'Итог по классам'!$B63,,,),"р")</f>
        <v>0</v>
      </c>
      <c r="FM63" s="37">
        <f ca="1">COUNTIF(OFFSET(class5_1,MATCH(FM$1,'5 класс'!$A:$A,0)-7+'Итог по классам'!$B63,,,),"ш")</f>
        <v>0</v>
      </c>
      <c r="FN63" s="37">
        <f ca="1">COUNTIF(OFFSET(class5_2,MATCH(FN$1,'5 класс'!$A:$A,0)-7+'Итог по классам'!$B63,,,),"Ф")</f>
        <v>0</v>
      </c>
      <c r="FO63" s="37">
        <f ca="1">COUNTIF(OFFSET(class5_2,MATCH(FO$1,'5 класс'!$A:$A,0)-7+'Итог по классам'!$B63,,,),"р")</f>
        <v>0</v>
      </c>
      <c r="FP63" s="37">
        <f ca="1">COUNTIF(OFFSET(class5_2,MATCH(FP$1,'5 класс'!$A:$A,0)-7+'Итог по классам'!$B63,,,),"ш")</f>
        <v>0</v>
      </c>
      <c r="FQ63" s="38">
        <f ca="1">COUNTIF(OFFSET(class5_1,MATCH(FQ$1,'5 класс'!$A:$A,0)-7+'Итог по классам'!$B63,,,),"Ф")</f>
        <v>0</v>
      </c>
      <c r="FR63" s="37">
        <f ca="1">COUNTIF(OFFSET(class5_1,MATCH(FR$1,'5 класс'!$A:$A,0)-7+'Итог по классам'!$B63,,,),"р")</f>
        <v>0</v>
      </c>
      <c r="FS63" s="37">
        <f ca="1">COUNTIF(OFFSET(class5_1,MATCH(FS$1,'5 класс'!$A:$A,0)-7+'Итог по классам'!$B63,,,),"ш")</f>
        <v>0</v>
      </c>
      <c r="FT63" s="37">
        <f ca="1">COUNTIF(OFFSET(class5_2,MATCH(FT$1,'5 класс'!$A:$A,0)-7+'Итог по классам'!$B63,,,),"Ф")</f>
        <v>0</v>
      </c>
      <c r="FU63" s="37">
        <f ca="1">COUNTIF(OFFSET(class5_2,MATCH(FU$1,'5 класс'!$A:$A,0)-7+'Итог по классам'!$B63,,,),"р")</f>
        <v>0</v>
      </c>
      <c r="FV63" s="37">
        <f ca="1">COUNTIF(OFFSET(class5_2,MATCH(FV$1,'5 класс'!$A:$A,0)-7+'Итог по классам'!$B63,,,),"ш")</f>
        <v>0</v>
      </c>
      <c r="FW63" s="38">
        <f ca="1">COUNTIF(OFFSET(class5_1,MATCH(FW$1,'5 класс'!$A:$A,0)-7+'Итог по классам'!$B63,,,),"Ф")</f>
        <v>0</v>
      </c>
      <c r="FX63" s="37">
        <f ca="1">COUNTIF(OFFSET(class5_1,MATCH(FX$1,'5 класс'!$A:$A,0)-7+'Итог по классам'!$B63,,,),"р")</f>
        <v>0</v>
      </c>
      <c r="FY63" s="37">
        <f ca="1">COUNTIF(OFFSET(class5_1,MATCH(FY$1,'5 класс'!$A:$A,0)-7+'Итог по классам'!$B63,,,),"ш")</f>
        <v>0</v>
      </c>
      <c r="FZ63" s="37">
        <f ca="1">COUNTIF(OFFSET(class5_2,MATCH(FZ$1,'5 класс'!$A:$A,0)-7+'Итог по классам'!$B63,,,),"Ф")</f>
        <v>0</v>
      </c>
      <c r="GA63" s="37">
        <f ca="1">COUNTIF(OFFSET(class5_2,MATCH(GA$1,'5 класс'!$A:$A,0)-7+'Итог по классам'!$B63,,,),"р")</f>
        <v>0</v>
      </c>
      <c r="GB63" s="37">
        <f ca="1">COUNTIF(OFFSET(class5_2,MATCH(GB$1,'5 класс'!$A:$A,0)-7+'Итог по классам'!$B63,,,),"ш")</f>
        <v>0</v>
      </c>
      <c r="GC63" s="38">
        <f ca="1">COUNTIF(OFFSET(class5_1,MATCH(GC$1,'5 класс'!$A:$A,0)-7+'Итог по классам'!$B63,,,),"Ф")</f>
        <v>0</v>
      </c>
      <c r="GD63" s="37">
        <f ca="1">COUNTIF(OFFSET(class5_1,MATCH(GD$1,'5 класс'!$A:$A,0)-7+'Итог по классам'!$B63,,,),"р")</f>
        <v>0</v>
      </c>
      <c r="GE63" s="37">
        <f ca="1">COUNTIF(OFFSET(class5_1,MATCH(GE$1,'5 класс'!$A:$A,0)-7+'Итог по классам'!$B63,,,),"ш")</f>
        <v>0</v>
      </c>
      <c r="GF63" s="37">
        <f ca="1">COUNTIF(OFFSET(class5_2,MATCH(GF$1,'5 класс'!$A:$A,0)-7+'Итог по классам'!$B63,,,),"Ф")</f>
        <v>0</v>
      </c>
      <c r="GG63" s="37">
        <f ca="1">COUNTIF(OFFSET(class5_2,MATCH(GG$1,'5 класс'!$A:$A,0)-7+'Итог по классам'!$B63,,,),"р")</f>
        <v>0</v>
      </c>
      <c r="GH63" s="37">
        <f ca="1">COUNTIF(OFFSET(class5_2,MATCH(GH$1,'5 класс'!$A:$A,0)-7+'Итог по классам'!$B63,,,),"ш")</f>
        <v>0</v>
      </c>
      <c r="GI63" s="38">
        <f ca="1">COUNTIF(OFFSET(class5_1,MATCH(GI$1,'5 класс'!$A:$A,0)-7+'Итог по классам'!$B63,,,),"Ф")</f>
        <v>0</v>
      </c>
      <c r="GJ63" s="37">
        <f ca="1">COUNTIF(OFFSET(class5_1,MATCH(GJ$1,'5 класс'!$A:$A,0)-7+'Итог по классам'!$B63,,,),"р")</f>
        <v>0</v>
      </c>
      <c r="GK63" s="37">
        <f ca="1">COUNTIF(OFFSET(class5_1,MATCH(GK$1,'5 класс'!$A:$A,0)-7+'Итог по классам'!$B63,,,),"ш")</f>
        <v>0</v>
      </c>
      <c r="GL63" s="37">
        <f ca="1">COUNTIF(OFFSET(class5_2,MATCH(GL$1,'5 класс'!$A:$A,0)-7+'Итог по классам'!$B63,,,),"Ф")</f>
        <v>0</v>
      </c>
      <c r="GM63" s="37">
        <f ca="1">COUNTIF(OFFSET(class5_2,MATCH(GM$1,'5 класс'!$A:$A,0)-7+'Итог по классам'!$B63,,,),"р")</f>
        <v>0</v>
      </c>
      <c r="GN63" s="37">
        <f ca="1">COUNTIF(OFFSET(class5_2,MATCH(GN$1,'5 класс'!$A:$A,0)-7+'Итог по классам'!$B63,,,),"ш")</f>
        <v>0</v>
      </c>
      <c r="GO63" s="38">
        <f ca="1">COUNTIF(OFFSET(class5_1,MATCH(GO$1,'5 класс'!$A:$A,0)-7+'Итог по классам'!$B63,,,),"Ф")</f>
        <v>0</v>
      </c>
      <c r="GP63" s="37">
        <f ca="1">COUNTIF(OFFSET(class5_1,MATCH(GP$1,'5 класс'!$A:$A,0)-7+'Итог по классам'!$B63,,,),"р")</f>
        <v>0</v>
      </c>
      <c r="GQ63" s="37">
        <f ca="1">COUNTIF(OFFSET(class5_1,MATCH(GQ$1,'5 класс'!$A:$A,0)-7+'Итог по классам'!$B63,,,),"ш")</f>
        <v>0</v>
      </c>
      <c r="GR63" s="37">
        <f ca="1">COUNTIF(OFFSET(class5_2,MATCH(GR$1,'5 класс'!$A:$A,0)-7+'Итог по классам'!$B63,,,),"Ф")</f>
        <v>0</v>
      </c>
      <c r="GS63" s="37">
        <f ca="1">COUNTIF(OFFSET(class5_2,MATCH(GS$1,'5 класс'!$A:$A,0)-7+'Итог по классам'!$B63,,,),"р")</f>
        <v>0</v>
      </c>
      <c r="GT63" s="37">
        <f ca="1">COUNTIF(OFFSET(class5_2,MATCH(GT$1,'5 класс'!$A:$A,0)-7+'Итог по классам'!$B63,,,),"ш")</f>
        <v>0</v>
      </c>
      <c r="GU63" s="38">
        <f ca="1">COUNTIF(OFFSET(class5_1,MATCH(GU$1,'5 класс'!$A:$A,0)-7+'Итог по классам'!$B63,,,),"Ф")</f>
        <v>0</v>
      </c>
      <c r="GV63" s="37">
        <f ca="1">COUNTIF(OFFSET(class5_1,MATCH(GV$1,'5 класс'!$A:$A,0)-7+'Итог по классам'!$B63,,,),"р")</f>
        <v>0</v>
      </c>
      <c r="GW63" s="37">
        <f ca="1">COUNTIF(OFFSET(class5_1,MATCH(GW$1,'5 класс'!$A:$A,0)-7+'Итог по классам'!$B63,,,),"ш")</f>
        <v>0</v>
      </c>
      <c r="GX63" s="37">
        <f ca="1">COUNTIF(OFFSET(class5_2,MATCH(GX$1,'5 класс'!$A:$A,0)-7+'Итог по классам'!$B63,,,),"Ф")</f>
        <v>0</v>
      </c>
      <c r="GY63" s="37">
        <f ca="1">COUNTIF(OFFSET(class5_2,MATCH(GY$1,'5 класс'!$A:$A,0)-7+'Итог по классам'!$B63,,,),"р")</f>
        <v>0</v>
      </c>
      <c r="GZ63" s="37">
        <f ca="1">COUNTIF(OFFSET(class5_2,MATCH(GZ$1,'5 класс'!$A:$A,0)-7+'Итог по классам'!$B63,,,),"ш")</f>
        <v>0</v>
      </c>
      <c r="HA63" s="38">
        <f ca="1">COUNTIF(OFFSET(class5_1,MATCH(HA$1,'5 класс'!$A:$A,0)-7+'Итог по классам'!$B63,,,),"Ф")</f>
        <v>0</v>
      </c>
      <c r="HB63" s="37">
        <f ca="1">COUNTIF(OFFSET(class5_1,MATCH(HB$1,'5 класс'!$A:$A,0)-7+'Итог по классам'!$B63,,,),"р")</f>
        <v>0</v>
      </c>
      <c r="HC63" s="37">
        <f ca="1">COUNTIF(OFFSET(class5_1,MATCH(HC$1,'5 класс'!$A:$A,0)-7+'Итог по классам'!$B63,,,),"ш")</f>
        <v>0</v>
      </c>
      <c r="HD63" s="37">
        <f ca="1">COUNTIF(OFFSET(class5_2,MATCH(HD$1,'5 класс'!$A:$A,0)-7+'Итог по классам'!$B63,,,),"Ф")</f>
        <v>0</v>
      </c>
      <c r="HE63" s="37">
        <f ca="1">COUNTIF(OFFSET(class5_2,MATCH(HE$1,'5 класс'!$A:$A,0)-7+'Итог по классам'!$B63,,,),"р")</f>
        <v>0</v>
      </c>
      <c r="HF63" s="37">
        <f ca="1">COUNTIF(OFFSET(class5_2,MATCH(HF$1,'5 класс'!$A:$A,0)-7+'Итог по классам'!$B63,,,),"ш")</f>
        <v>0</v>
      </c>
      <c r="HG63" s="38">
        <f ca="1">COUNTIF(OFFSET(class5_1,MATCH(HG$1,'5 класс'!$A:$A,0)-7+'Итог по классам'!$B63,,,),"Ф")</f>
        <v>0</v>
      </c>
      <c r="HH63" s="37">
        <f ca="1">COUNTIF(OFFSET(class5_1,MATCH(HH$1,'5 класс'!$A:$A,0)-7+'Итог по классам'!$B63,,,),"р")</f>
        <v>0</v>
      </c>
      <c r="HI63" s="37">
        <f ca="1">COUNTIF(OFFSET(class5_1,MATCH(HI$1,'5 класс'!$A:$A,0)-7+'Итог по классам'!$B63,,,),"ш")</f>
        <v>0</v>
      </c>
      <c r="HJ63" s="37">
        <f ca="1">COUNTIF(OFFSET(class5_2,MATCH(HJ$1,'5 класс'!$A:$A,0)-7+'Итог по классам'!$B63,,,),"Ф")</f>
        <v>0</v>
      </c>
      <c r="HK63" s="37">
        <f ca="1">COUNTIF(OFFSET(class5_2,MATCH(HK$1,'5 класс'!$A:$A,0)-7+'Итог по классам'!$B63,,,),"р")</f>
        <v>0</v>
      </c>
      <c r="HL63" s="37">
        <f ca="1">COUNTIF(OFFSET(class5_2,MATCH(HL$1,'5 класс'!$A:$A,0)-7+'Итог по классам'!$B63,,,),"ш")</f>
        <v>0</v>
      </c>
      <c r="HM63" s="38">
        <f ca="1">COUNTIF(OFFSET(class5_1,MATCH(HM$1,'5 класс'!$A:$A,0)-7+'Итог по классам'!$B63,,,),"Ф")</f>
        <v>0</v>
      </c>
      <c r="HN63" s="37">
        <f ca="1">COUNTIF(OFFSET(class5_1,MATCH(HN$1,'5 класс'!$A:$A,0)-7+'Итог по классам'!$B63,,,),"р")</f>
        <v>0</v>
      </c>
      <c r="HO63" s="37">
        <f ca="1">COUNTIF(OFFSET(class5_1,MATCH(HO$1,'5 класс'!$A:$A,0)-7+'Итог по классам'!$B63,,,),"ш")</f>
        <v>0</v>
      </c>
      <c r="HP63" s="37">
        <f ca="1">COUNTIF(OFFSET(class5_2,MATCH(HP$1,'5 класс'!$A:$A,0)-7+'Итог по классам'!$B63,,,),"Ф")</f>
        <v>0</v>
      </c>
      <c r="HQ63" s="37">
        <f ca="1">COUNTIF(OFFSET(class5_2,MATCH(HQ$1,'5 класс'!$A:$A,0)-7+'Итог по классам'!$B63,,,),"р")</f>
        <v>0</v>
      </c>
      <c r="HR63" s="37">
        <f ca="1">COUNTIF(OFFSET(class5_2,MATCH(HR$1,'5 класс'!$A:$A,0)-7+'Итог по классам'!$B63,,,),"ш")</f>
        <v>0</v>
      </c>
      <c r="HS63" s="38">
        <f ca="1">COUNTIF(OFFSET(class5_1,MATCH(HS$1,'5 класс'!$A:$A,0)-7+'Итог по классам'!$B63,,,),"Ф")</f>
        <v>0</v>
      </c>
      <c r="HT63" s="37">
        <f ca="1">COUNTIF(OFFSET(class5_1,MATCH(HT$1,'5 класс'!$A:$A,0)-7+'Итог по классам'!$B63,,,),"р")</f>
        <v>0</v>
      </c>
      <c r="HU63" s="37">
        <f ca="1">COUNTIF(OFFSET(class5_1,MATCH(HU$1,'5 класс'!$A:$A,0)-7+'Итог по классам'!$B63,,,),"ш")</f>
        <v>0</v>
      </c>
      <c r="HV63" s="37">
        <f ca="1">COUNTIF(OFFSET(class5_2,MATCH(HV$1,'5 класс'!$A:$A,0)-7+'Итог по классам'!$B63,,,),"Ф")</f>
        <v>0</v>
      </c>
      <c r="HW63" s="37">
        <f ca="1">COUNTIF(OFFSET(class5_2,MATCH(HW$1,'5 класс'!$A:$A,0)-7+'Итог по классам'!$B63,,,),"р")</f>
        <v>0</v>
      </c>
      <c r="HX63" s="37">
        <f ca="1">COUNTIF(OFFSET(class5_2,MATCH(HX$1,'5 класс'!$A:$A,0)-7+'Итог по классам'!$B63,,,),"ш")</f>
        <v>0</v>
      </c>
      <c r="HY63" s="38">
        <f ca="1">COUNTIF(OFFSET(class5_1,MATCH(HY$1,'5 класс'!$A:$A,0)-7+'Итог по классам'!$B63,,,),"Ф")</f>
        <v>0</v>
      </c>
      <c r="HZ63" s="37">
        <f ca="1">COUNTIF(OFFSET(class5_1,MATCH(HZ$1,'5 класс'!$A:$A,0)-7+'Итог по классам'!$B63,,,),"р")</f>
        <v>0</v>
      </c>
      <c r="IA63" s="37">
        <f ca="1">COUNTIF(OFFSET(class5_1,MATCH(IA$1,'5 класс'!$A:$A,0)-7+'Итог по классам'!$B63,,,),"ш")</f>
        <v>0</v>
      </c>
      <c r="IB63" s="37">
        <f ca="1">COUNTIF(OFFSET(class5_2,MATCH(IB$1,'5 класс'!$A:$A,0)-7+'Итог по классам'!$B63,,,),"Ф")</f>
        <v>0</v>
      </c>
      <c r="IC63" s="37">
        <f ca="1">COUNTIF(OFFSET(class5_2,MATCH(IC$1,'5 класс'!$A:$A,0)-7+'Итог по классам'!$B63,,,),"р")</f>
        <v>0</v>
      </c>
      <c r="ID63" s="37">
        <f ca="1">COUNTIF(OFFSET(class5_2,MATCH(ID$1,'5 класс'!$A:$A,0)-7+'Итог по классам'!$B63,,,),"ш")</f>
        <v>0</v>
      </c>
      <c r="IE63" s="38">
        <f ca="1">COUNTIF(OFFSET(class5_1,MATCH(IE$1,'5 класс'!$A:$A,0)-7+'Итог по классам'!$B63,,,),"Ф")</f>
        <v>0</v>
      </c>
      <c r="IF63" s="37">
        <f ca="1">COUNTIF(OFFSET(class5_1,MATCH(IF$1,'5 класс'!$A:$A,0)-7+'Итог по классам'!$B63,,,),"р")</f>
        <v>0</v>
      </c>
      <c r="IG63" s="37">
        <f ca="1">COUNTIF(OFFSET(class5_1,MATCH(IG$1,'5 класс'!$A:$A,0)-7+'Итог по классам'!$B63,,,),"ш")</f>
        <v>0</v>
      </c>
      <c r="IH63" s="37">
        <f ca="1">COUNTIF(OFFSET(class5_2,MATCH(IH$1,'5 класс'!$A:$A,0)-7+'Итог по классам'!$B63,,,),"Ф")</f>
        <v>0</v>
      </c>
      <c r="II63" s="37">
        <f ca="1">COUNTIF(OFFSET(class5_2,MATCH(II$1,'5 класс'!$A:$A,0)-7+'Итог по классам'!$B63,,,),"р")</f>
        <v>0</v>
      </c>
      <c r="IJ63" s="37">
        <f ca="1">COUNTIF(OFFSET(class5_2,MATCH(IJ$1,'5 класс'!$A:$A,0)-7+'Итог по классам'!$B63,,,),"ш")</f>
        <v>0</v>
      </c>
      <c r="IK63" s="38">
        <f ca="1">COUNTIF(OFFSET(class5_1,MATCH(IK$1,'5 класс'!$A:$A,0)-7+'Итог по классам'!$B63,,,),"Ф")</f>
        <v>0</v>
      </c>
      <c r="IL63" s="37">
        <f ca="1">COUNTIF(OFFSET(class5_1,MATCH(IL$1,'5 класс'!$A:$A,0)-7+'Итог по классам'!$B63,,,),"р")</f>
        <v>0</v>
      </c>
      <c r="IM63" s="37">
        <f ca="1">COUNTIF(OFFSET(class5_1,MATCH(IM$1,'5 класс'!$A:$A,0)-7+'Итог по классам'!$B63,,,),"ш")</f>
        <v>0</v>
      </c>
      <c r="IN63" s="37">
        <f ca="1">COUNTIF(OFFSET(class5_2,MATCH(IN$1,'5 класс'!$A:$A,0)-7+'Итог по классам'!$B63,,,),"Ф")</f>
        <v>0</v>
      </c>
      <c r="IO63" s="37">
        <f ca="1">COUNTIF(OFFSET(class5_2,MATCH(IO$1,'5 класс'!$A:$A,0)-7+'Итог по классам'!$B63,,,),"р")</f>
        <v>0</v>
      </c>
      <c r="IP63" s="37">
        <f ca="1">COUNTIF(OFFSET(class5_2,MATCH(IP$1,'5 класс'!$A:$A,0)-7+'Итог по классам'!$B63,,,),"ш")</f>
        <v>0</v>
      </c>
      <c r="IQ63" s="38">
        <f ca="1">COUNTIF(OFFSET(class5_1,MATCH(IQ$1,'5 класс'!$A:$A,0)-7+'Итог по классам'!$B63,,,),"Ф")</f>
        <v>0</v>
      </c>
      <c r="IR63" s="37">
        <f ca="1">COUNTIF(OFFSET(class5_1,MATCH(IR$1,'5 класс'!$A:$A,0)-7+'Итог по классам'!$B63,,,),"р")</f>
        <v>0</v>
      </c>
      <c r="IS63" s="37">
        <f ca="1">COUNTIF(OFFSET(class5_1,MATCH(IS$1,'5 класс'!$A:$A,0)-7+'Итог по классам'!$B63,,,),"ш")</f>
        <v>0</v>
      </c>
      <c r="IT63" s="37">
        <f ca="1">COUNTIF(OFFSET(class5_2,MATCH(IT$1,'5 класс'!$A:$A,0)-7+'Итог по классам'!$B63,,,),"Ф")</f>
        <v>0</v>
      </c>
      <c r="IU63" s="37">
        <f ca="1">COUNTIF(OFFSET(class5_2,MATCH(IU$1,'5 класс'!$A:$A,0)-7+'Итог по классам'!$B63,,,),"р")</f>
        <v>0</v>
      </c>
      <c r="IV63" s="37">
        <f ca="1">COUNTIF(OFFSET(class5_2,MATCH(IV$1,'5 класс'!$A:$A,0)-7+'Итог по классам'!$B63,,,),"ш")</f>
        <v>0</v>
      </c>
      <c r="IW63" s="38">
        <f ca="1">COUNTIF(OFFSET(class5_1,MATCH(IW$1,'5 класс'!$A:$A,0)-7+'Итог по классам'!$B63,,,),"Ф")</f>
        <v>0</v>
      </c>
      <c r="IX63" s="37">
        <f ca="1">COUNTIF(OFFSET(class5_1,MATCH(IX$1,'5 класс'!$A:$A,0)-7+'Итог по классам'!$B63,,,),"р")</f>
        <v>0</v>
      </c>
      <c r="IY63" s="37">
        <f ca="1">COUNTIF(OFFSET(class5_1,MATCH(IY$1,'5 класс'!$A:$A,0)-7+'Итог по классам'!$B63,,,),"ш")</f>
        <v>0</v>
      </c>
      <c r="IZ63" s="37">
        <f ca="1">COUNTIF(OFFSET(class5_2,MATCH(IZ$1,'5 класс'!$A:$A,0)-7+'Итог по классам'!$B63,,,),"Ф")</f>
        <v>0</v>
      </c>
      <c r="JA63" s="37">
        <f ca="1">COUNTIF(OFFSET(class5_2,MATCH(JA$1,'5 класс'!$A:$A,0)-7+'Итог по классам'!$B63,,,),"р")</f>
        <v>0</v>
      </c>
      <c r="JB63" s="37">
        <f ca="1">COUNTIF(OFFSET(class5_2,MATCH(JB$1,'5 класс'!$A:$A,0)-7+'Итог по классам'!$B63,,,),"ш")</f>
        <v>0</v>
      </c>
      <c r="JC63" s="38">
        <f ca="1">COUNTIF(OFFSET(class5_1,MATCH(JC$1,'5 класс'!$A:$A,0)-7+'Итог по классам'!$B63,,,),"Ф")</f>
        <v>0</v>
      </c>
      <c r="JD63" s="37">
        <f ca="1">COUNTIF(OFFSET(class5_1,MATCH(JD$1,'5 класс'!$A:$A,0)-7+'Итог по классам'!$B63,,,),"р")</f>
        <v>0</v>
      </c>
      <c r="JE63" s="37">
        <f ca="1">COUNTIF(OFFSET(class5_1,MATCH(JE$1,'5 класс'!$A:$A,0)-7+'Итог по классам'!$B63,,,),"ш")</f>
        <v>0</v>
      </c>
      <c r="JF63" s="37">
        <f ca="1">COUNTIF(OFFSET(class5_2,MATCH(JF$1,'5 класс'!$A:$A,0)-7+'Итог по классам'!$B63,,,),"Ф")</f>
        <v>0</v>
      </c>
      <c r="JG63" s="37">
        <f ca="1">COUNTIF(OFFSET(class5_2,MATCH(JG$1,'5 класс'!$A:$A,0)-7+'Итог по классам'!$B63,,,),"р")</f>
        <v>0</v>
      </c>
      <c r="JH63" s="37">
        <f ca="1">COUNTIF(OFFSET(class5_2,MATCH(JH$1,'5 класс'!$A:$A,0)-7+'Итог по классам'!$B63,,,),"ш")</f>
        <v>0</v>
      </c>
      <c r="JI63" s="38">
        <f ca="1">COUNTIF(OFFSET(class5_1,MATCH(JI$1,'5 класс'!$A:$A,0)-7+'Итог по классам'!$B63,,,),"Ф")</f>
        <v>0</v>
      </c>
      <c r="JJ63" s="37">
        <f ca="1">COUNTIF(OFFSET(class5_1,MATCH(JJ$1,'5 класс'!$A:$A,0)-7+'Итог по классам'!$B63,,,),"р")</f>
        <v>0</v>
      </c>
      <c r="JK63" s="37">
        <f ca="1">COUNTIF(OFFSET(class5_1,MATCH(JK$1,'5 класс'!$A:$A,0)-7+'Итог по классам'!$B63,,,),"ш")</f>
        <v>0</v>
      </c>
      <c r="JL63" s="37">
        <f ca="1">COUNTIF(OFFSET(class5_2,MATCH(JL$1,'5 класс'!$A:$A,0)-7+'Итог по классам'!$B63,,,),"Ф")</f>
        <v>0</v>
      </c>
      <c r="JM63" s="37">
        <f ca="1">COUNTIF(OFFSET(class5_2,MATCH(JM$1,'5 класс'!$A:$A,0)-7+'Итог по классам'!$B63,,,),"р")</f>
        <v>0</v>
      </c>
      <c r="JN63" s="37">
        <f ca="1">COUNTIF(OFFSET(class5_2,MATCH(JN$1,'5 класс'!$A:$A,0)-7+'Итог по классам'!$B63,,,),"ш")</f>
        <v>0</v>
      </c>
      <c r="JO63" s="38">
        <f ca="1">COUNTIF(OFFSET(class5_1,MATCH(JO$1,'5 класс'!$A:$A,0)-7+'Итог по классам'!$B63,,,),"Ф")</f>
        <v>0</v>
      </c>
      <c r="JP63" s="37">
        <f ca="1">COUNTIF(OFFSET(class5_1,MATCH(JP$1,'5 класс'!$A:$A,0)-7+'Итог по классам'!$B63,,,),"р")</f>
        <v>0</v>
      </c>
      <c r="JQ63" s="37">
        <f ca="1">COUNTIF(OFFSET(class5_1,MATCH(JQ$1,'5 класс'!$A:$A,0)-7+'Итог по классам'!$B63,,,),"ш")</f>
        <v>0</v>
      </c>
      <c r="JR63" s="37">
        <f ca="1">COUNTIF(OFFSET(class5_2,MATCH(JR$1,'5 класс'!$A:$A,0)-7+'Итог по классам'!$B63,,,),"Ф")</f>
        <v>0</v>
      </c>
      <c r="JS63" s="37">
        <f ca="1">COUNTIF(OFFSET(class5_2,MATCH(JS$1,'5 класс'!$A:$A,0)-7+'Итог по классам'!$B63,,,),"р")</f>
        <v>0</v>
      </c>
      <c r="JT63" s="37">
        <f ca="1">COUNTIF(OFFSET(class5_2,MATCH(JT$1,'5 класс'!$A:$A,0)-7+'Итог по классам'!$B63,,,),"ш")</f>
        <v>0</v>
      </c>
      <c r="JU63" s="38">
        <f ca="1">COUNTIF(OFFSET(class5_1,MATCH(JU$1,'5 класс'!$A:$A,0)-7+'Итог по классам'!$B63,,,),"Ф")</f>
        <v>0</v>
      </c>
      <c r="JV63" s="37">
        <f ca="1">COUNTIF(OFFSET(class5_1,MATCH(JV$1,'5 класс'!$A:$A,0)-7+'Итог по классам'!$B63,,,),"р")</f>
        <v>0</v>
      </c>
      <c r="JW63" s="37">
        <f ca="1">COUNTIF(OFFSET(class5_1,MATCH(JW$1,'5 класс'!$A:$A,0)-7+'Итог по классам'!$B63,,,),"ш")</f>
        <v>0</v>
      </c>
      <c r="JX63" s="37">
        <f ca="1">COUNTIF(OFFSET(class5_2,MATCH(JX$1,'5 класс'!$A:$A,0)-7+'Итог по классам'!$B63,,,),"Ф")</f>
        <v>0</v>
      </c>
      <c r="JY63" s="37">
        <f ca="1">COUNTIF(OFFSET(class5_2,MATCH(JY$1,'5 класс'!$A:$A,0)-7+'Итог по классам'!$B63,,,),"р")</f>
        <v>0</v>
      </c>
      <c r="JZ63" s="37">
        <f ca="1">COUNTIF(OFFSET(class5_2,MATCH(JZ$1,'5 класс'!$A:$A,0)-7+'Итог по классам'!$B63,,,),"ш")</f>
        <v>0</v>
      </c>
      <c r="KA63" s="38">
        <f ca="1">COUNTIF(OFFSET(class5_1,MATCH(KA$1,'5 класс'!$A:$A,0)-7+'Итог по классам'!$B63,,,),"Ф")</f>
        <v>0</v>
      </c>
      <c r="KB63" s="37">
        <f ca="1">COUNTIF(OFFSET(class5_1,MATCH(KB$1,'5 класс'!$A:$A,0)-7+'Итог по классам'!$B63,,,),"р")</f>
        <v>0</v>
      </c>
      <c r="KC63" s="37">
        <f ca="1">COUNTIF(OFFSET(class5_1,MATCH(KC$1,'5 класс'!$A:$A,0)-7+'Итог по классам'!$B63,,,),"ш")</f>
        <v>0</v>
      </c>
      <c r="KD63" s="37">
        <f ca="1">COUNTIF(OFFSET(class5_2,MATCH(KD$1,'5 класс'!$A:$A,0)-7+'Итог по классам'!$B63,,,),"Ф")</f>
        <v>0</v>
      </c>
      <c r="KE63" s="37">
        <f ca="1">COUNTIF(OFFSET(class5_2,MATCH(KE$1,'5 класс'!$A:$A,0)-7+'Итог по классам'!$B63,,,),"р")</f>
        <v>0</v>
      </c>
      <c r="KF63" s="37">
        <f ca="1">COUNTIF(OFFSET(class5_2,MATCH(KF$1,'5 класс'!$A:$A,0)-7+'Итог по классам'!$B63,,,),"ш")</f>
        <v>0</v>
      </c>
      <c r="KG63" s="38">
        <f ca="1">COUNTIF(OFFSET(class5_1,MATCH(KG$1,'5 класс'!$A:$A,0)-7+'Итог по классам'!$B63,,,),"Ф")</f>
        <v>0</v>
      </c>
      <c r="KH63" s="37">
        <f ca="1">COUNTIF(OFFSET(class5_1,MATCH(KH$1,'5 класс'!$A:$A,0)-7+'Итог по классам'!$B63,,,),"р")</f>
        <v>0</v>
      </c>
      <c r="KI63" s="37">
        <f ca="1">COUNTIF(OFFSET(class5_1,MATCH(KI$1,'5 класс'!$A:$A,0)-7+'Итог по классам'!$B63,,,),"ш")</f>
        <v>0</v>
      </c>
      <c r="KJ63" s="37">
        <f ca="1">COUNTIF(OFFSET(class5_2,MATCH(KJ$1,'5 класс'!$A:$A,0)-7+'Итог по классам'!$B63,,,),"Ф")</f>
        <v>0</v>
      </c>
      <c r="KK63" s="37">
        <f ca="1">COUNTIF(OFFSET(class5_2,MATCH(KK$1,'5 класс'!$A:$A,0)-7+'Итог по классам'!$B63,,,),"р")</f>
        <v>0</v>
      </c>
      <c r="KL63" s="37">
        <f ca="1">COUNTIF(OFFSET(class5_2,MATCH(KL$1,'5 класс'!$A:$A,0)-7+'Итог по классам'!$B63,,,),"ш")</f>
        <v>0</v>
      </c>
      <c r="KM63" s="38">
        <f ca="1">COUNTIF(OFFSET(class5_1,MATCH(KM$1,'5 класс'!$A:$A,0)-7+'Итог по классам'!$B63,,,),"Ф")</f>
        <v>0</v>
      </c>
      <c r="KN63" s="37">
        <f ca="1">COUNTIF(OFFSET(class5_1,MATCH(KN$1,'5 класс'!$A:$A,0)-7+'Итог по классам'!$B63,,,),"р")</f>
        <v>0</v>
      </c>
      <c r="KO63" s="37">
        <f ca="1">COUNTIF(OFFSET(class5_1,MATCH(KO$1,'5 класс'!$A:$A,0)-7+'Итог по классам'!$B63,,,),"ш")</f>
        <v>0</v>
      </c>
      <c r="KP63" s="37">
        <f ca="1">COUNTIF(OFFSET(class5_2,MATCH(KP$1,'5 класс'!$A:$A,0)-7+'Итог по классам'!$B63,,,),"Ф")</f>
        <v>0</v>
      </c>
      <c r="KQ63" s="37">
        <f ca="1">COUNTIF(OFFSET(class5_2,MATCH(KQ$1,'5 класс'!$A:$A,0)-7+'Итог по классам'!$B63,,,),"р")</f>
        <v>0</v>
      </c>
      <c r="KR63" s="37">
        <f ca="1">COUNTIF(OFFSET(class5_2,MATCH(KR$1,'5 класс'!$A:$A,0)-7+'Итог по классам'!$B63,,,),"ш")</f>
        <v>0</v>
      </c>
    </row>
    <row r="64" spans="1:304" x14ac:dyDescent="0.25">
      <c r="A64">
        <f t="shared" si="9"/>
        <v>1</v>
      </c>
      <c r="B64" s="37">
        <v>16</v>
      </c>
      <c r="C64" s="3" t="s">
        <v>8</v>
      </c>
      <c r="D64" s="3" t="s">
        <v>56</v>
      </c>
      <c r="E64" s="37">
        <f ca="1">COUNTIF(OFFSET(class5_1,MATCH(E$1,'5 класс'!$A:$A,0)-7+'Итог по классам'!$B64,,,),"Ф")</f>
        <v>0</v>
      </c>
      <c r="F64" s="37">
        <f ca="1">COUNTIF(OFFSET(class5_1,MATCH(F$1,'5 класс'!$A:$A,0)-7+'Итог по классам'!$B64,,,),"р")</f>
        <v>0</v>
      </c>
      <c r="G64" s="37">
        <f ca="1">COUNTIF(OFFSET(class5_1,MATCH(G$1,'5 класс'!$A:$A,0)-7+'Итог по классам'!$B64,,,),"ш")</f>
        <v>0</v>
      </c>
      <c r="H64" s="37">
        <f ca="1">COUNTIF(OFFSET(class5_2,MATCH(H$1,'5 класс'!$A:$A,0)-7+'Итог по классам'!$B64,,,),"Ф")</f>
        <v>0</v>
      </c>
      <c r="I64" s="37">
        <f ca="1">COUNTIF(OFFSET(class5_2,MATCH(I$1,'5 класс'!$A:$A,0)-7+'Итог по классам'!$B64,,,),"р")</f>
        <v>0</v>
      </c>
      <c r="J64" s="37">
        <f ca="1">COUNTIF(OFFSET(class5_2,MATCH(J$1,'5 класс'!$A:$A,0)-7+'Итог по классам'!$B64,,,),"ш")</f>
        <v>0</v>
      </c>
      <c r="K64" s="38">
        <f ca="1">COUNTIF(OFFSET(class5_1,MATCH(K$1,'5 класс'!$A:$A,0)-7+'Итог по классам'!$B64,,,),"Ф")</f>
        <v>0</v>
      </c>
      <c r="L64" s="37">
        <f ca="1">COUNTIF(OFFSET(class5_1,MATCH(L$1,'5 класс'!$A:$A,0)-7+'Итог по классам'!$B64,,,),"р")</f>
        <v>0</v>
      </c>
      <c r="M64" s="37">
        <f ca="1">COUNTIF(OFFSET(class5_1,MATCH(M$1,'5 класс'!$A:$A,0)-7+'Итог по классам'!$B64,,,),"ш")</f>
        <v>0</v>
      </c>
      <c r="N64" s="37">
        <f ca="1">COUNTIF(OFFSET(class5_2,MATCH(N$1,'5 класс'!$A:$A,0)-7+'Итог по классам'!$B64,,,),"Ф")</f>
        <v>0</v>
      </c>
      <c r="O64" s="37">
        <f ca="1">COUNTIF(OFFSET(class5_2,MATCH(O$1,'5 класс'!$A:$A,0)-7+'Итог по классам'!$B64,,,),"р")</f>
        <v>0</v>
      </c>
      <c r="P64" s="37">
        <f ca="1">COUNTIF(OFFSET(class5_2,MATCH(P$1,'5 класс'!$A:$A,0)-7+'Итог по классам'!$B64,,,),"ш")</f>
        <v>0</v>
      </c>
      <c r="Q64" s="38">
        <f ca="1">COUNTIF(OFFSET(class5_1,MATCH(Q$1,'5 класс'!$A:$A,0)-7+'Итог по классам'!$B64,,,),"Ф")</f>
        <v>0</v>
      </c>
      <c r="R64" s="37">
        <f ca="1">COUNTIF(OFFSET(class5_1,MATCH(R$1,'5 класс'!$A:$A,0)-7+'Итог по классам'!$B64,,,),"р")</f>
        <v>0</v>
      </c>
      <c r="S64" s="37">
        <f ca="1">COUNTIF(OFFSET(class5_1,MATCH(S$1,'5 класс'!$A:$A,0)-7+'Итог по классам'!$B64,,,),"ш")</f>
        <v>0</v>
      </c>
      <c r="T64" s="37">
        <f ca="1">COUNTIF(OFFSET(class5_2,MATCH(T$1,'5 класс'!$A:$A,0)-7+'Итог по классам'!$B64,,,),"Ф")</f>
        <v>0</v>
      </c>
      <c r="U64" s="37">
        <f ca="1">COUNTIF(OFFSET(class5_2,MATCH(U$1,'5 класс'!$A:$A,0)-7+'Итог по классам'!$B64,,,),"р")</f>
        <v>0</v>
      </c>
      <c r="V64" s="37">
        <f ca="1">COUNTIF(OFFSET(class5_2,MATCH(V$1,'5 класс'!$A:$A,0)-7+'Итог по классам'!$B64,,,),"ш")</f>
        <v>0</v>
      </c>
      <c r="W64" s="38">
        <f ca="1">COUNTIF(OFFSET(class5_1,MATCH(W$1,'5 класс'!$A:$A,0)-7+'Итог по классам'!$B64,,,),"Ф")</f>
        <v>0</v>
      </c>
      <c r="X64" s="37">
        <f ca="1">COUNTIF(OFFSET(class5_1,MATCH(X$1,'5 класс'!$A:$A,0)-7+'Итог по классам'!$B64,,,),"р")</f>
        <v>0</v>
      </c>
      <c r="Y64" s="37">
        <f ca="1">COUNTIF(OFFSET(class5_1,MATCH(Y$1,'5 класс'!$A:$A,0)-7+'Итог по классам'!$B64,,,),"ш")</f>
        <v>0</v>
      </c>
      <c r="Z64" s="37">
        <f ca="1">COUNTIF(OFFSET(class5_2,MATCH(Z$1,'5 класс'!$A:$A,0)-7+'Итог по классам'!$B64,,,),"Ф")</f>
        <v>0</v>
      </c>
      <c r="AA64" s="37">
        <f ca="1">COUNTIF(OFFSET(class5_2,MATCH(AA$1,'5 класс'!$A:$A,0)-7+'Итог по классам'!$B64,,,),"р")</f>
        <v>0</v>
      </c>
      <c r="AB64" s="37">
        <f ca="1">COUNTIF(OFFSET(class5_2,MATCH(AB$1,'5 класс'!$A:$A,0)-7+'Итог по классам'!$B64,,,),"ш")</f>
        <v>0</v>
      </c>
      <c r="AC64" s="38">
        <f ca="1">COUNTIF(OFFSET(class5_1,MATCH(AC$1,'5 класс'!$A:$A,0)-7+'Итог по классам'!$B64,,,),"Ф")</f>
        <v>0</v>
      </c>
      <c r="AD64" s="37">
        <f ca="1">COUNTIF(OFFSET(class5_1,MATCH(AD$1,'5 класс'!$A:$A,0)-7+'Итог по классам'!$B64,,,),"р")</f>
        <v>0</v>
      </c>
      <c r="AE64" s="37">
        <f ca="1">COUNTIF(OFFSET(class5_1,MATCH(AE$1,'5 класс'!$A:$A,0)-7+'Итог по классам'!$B64,,,),"ш")</f>
        <v>0</v>
      </c>
      <c r="AF64" s="37">
        <f ca="1">COUNTIF(OFFSET(class5_2,MATCH(AF$1,'5 класс'!$A:$A,0)-7+'Итог по классам'!$B64,,,),"Ф")</f>
        <v>0</v>
      </c>
      <c r="AG64" s="37">
        <f ca="1">COUNTIF(OFFSET(class5_2,MATCH(AG$1,'5 класс'!$A:$A,0)-7+'Итог по классам'!$B64,,,),"р")</f>
        <v>0</v>
      </c>
      <c r="AH64" s="37">
        <f ca="1">COUNTIF(OFFSET(class5_2,MATCH(AH$1,'5 класс'!$A:$A,0)-7+'Итог по классам'!$B64,,,),"ш")</f>
        <v>0</v>
      </c>
      <c r="AI64" s="38">
        <f ca="1">COUNTIF(OFFSET(class5_1,MATCH(AI$1,'5 класс'!$A:$A,0)-7+'Итог по классам'!$B64,,,),"Ф")</f>
        <v>0</v>
      </c>
      <c r="AJ64" s="37">
        <f ca="1">COUNTIF(OFFSET(class5_1,MATCH(AJ$1,'5 класс'!$A:$A,0)-7+'Итог по классам'!$B64,,,),"р")</f>
        <v>0</v>
      </c>
      <c r="AK64" s="37">
        <f ca="1">COUNTIF(OFFSET(class5_1,MATCH(AK$1,'5 класс'!$A:$A,0)-7+'Итог по классам'!$B64,,,),"ш")</f>
        <v>0</v>
      </c>
      <c r="AL64" s="37">
        <f ca="1">COUNTIF(OFFSET(class5_2,MATCH(AL$1,'5 класс'!$A:$A,0)-7+'Итог по классам'!$B64,,,),"Ф")</f>
        <v>0</v>
      </c>
      <c r="AM64" s="37">
        <f ca="1">COUNTIF(OFFSET(class5_2,MATCH(AM$1,'5 класс'!$A:$A,0)-7+'Итог по классам'!$B64,,,),"р")</f>
        <v>0</v>
      </c>
      <c r="AN64" s="37">
        <f ca="1">COUNTIF(OFFSET(class5_2,MATCH(AN$1,'5 класс'!$A:$A,0)-7+'Итог по классам'!$B64,,,),"ш")</f>
        <v>0</v>
      </c>
      <c r="AO64" s="38">
        <f ca="1">COUNTIF(OFFSET(class5_1,MATCH(AO$1,'5 класс'!$A:$A,0)-7+'Итог по классам'!$B64,,,),"Ф")</f>
        <v>0</v>
      </c>
      <c r="AP64" s="37">
        <f ca="1">COUNTIF(OFFSET(class5_1,MATCH(AP$1,'5 класс'!$A:$A,0)-7+'Итог по классам'!$B64,,,),"р")</f>
        <v>0</v>
      </c>
      <c r="AQ64" s="37">
        <f ca="1">COUNTIF(OFFSET(class5_1,MATCH(AQ$1,'5 класс'!$A:$A,0)-7+'Итог по классам'!$B64,,,),"ш")</f>
        <v>0</v>
      </c>
      <c r="AR64" s="37">
        <f ca="1">COUNTIF(OFFSET(class5_2,MATCH(AR$1,'5 класс'!$A:$A,0)-7+'Итог по классам'!$B64,,,),"Ф")</f>
        <v>0</v>
      </c>
      <c r="AS64" s="37">
        <f ca="1">COUNTIF(OFFSET(class5_2,MATCH(AS$1,'5 класс'!$A:$A,0)-7+'Итог по классам'!$B64,,,),"р")</f>
        <v>0</v>
      </c>
      <c r="AT64" s="37">
        <f ca="1">COUNTIF(OFFSET(class5_2,MATCH(AT$1,'5 класс'!$A:$A,0)-7+'Итог по классам'!$B64,,,),"ш")</f>
        <v>0</v>
      </c>
      <c r="AU64" s="38">
        <f ca="1">COUNTIF(OFFSET(class5_1,MATCH(AU$1,'5 класс'!$A:$A,0)-7+'Итог по классам'!$B64,,,),"Ф")</f>
        <v>0</v>
      </c>
      <c r="AV64" s="37">
        <f ca="1">COUNTIF(OFFSET(class5_1,MATCH(AV$1,'5 класс'!$A:$A,0)-7+'Итог по классам'!$B64,,,),"р")</f>
        <v>0</v>
      </c>
      <c r="AW64" s="37">
        <f ca="1">COUNTIF(OFFSET(class5_1,MATCH(AW$1,'5 класс'!$A:$A,0)-7+'Итог по классам'!$B64,,,),"ш")</f>
        <v>0</v>
      </c>
      <c r="AX64" s="37">
        <f ca="1">COUNTIF(OFFSET(class5_2,MATCH(AX$1,'5 класс'!$A:$A,0)-7+'Итог по классам'!$B64,,,),"Ф")</f>
        <v>0</v>
      </c>
      <c r="AY64" s="37">
        <f ca="1">COUNTIF(OFFSET(class5_2,MATCH(AY$1,'5 класс'!$A:$A,0)-7+'Итог по классам'!$B64,,,),"р")</f>
        <v>0</v>
      </c>
      <c r="AZ64" s="37">
        <f ca="1">COUNTIF(OFFSET(class5_2,MATCH(AZ$1,'5 класс'!$A:$A,0)-7+'Итог по классам'!$B64,,,),"ш")</f>
        <v>0</v>
      </c>
      <c r="BA64" s="38">
        <f ca="1">COUNTIF(OFFSET(class5_1,MATCH(BA$1,'5 класс'!$A:$A,0)-7+'Итог по классам'!$B64,,,),"Ф")</f>
        <v>0</v>
      </c>
      <c r="BB64" s="37">
        <f ca="1">COUNTIF(OFFSET(class5_1,MATCH(BB$1,'5 класс'!$A:$A,0)-7+'Итог по классам'!$B64,,,),"р")</f>
        <v>0</v>
      </c>
      <c r="BC64" s="37">
        <f ca="1">COUNTIF(OFFSET(class5_1,MATCH(BC$1,'5 класс'!$A:$A,0)-7+'Итог по классам'!$B64,,,),"ш")</f>
        <v>0</v>
      </c>
      <c r="BD64" s="37">
        <f ca="1">COUNTIF(OFFSET(class5_2,MATCH(BD$1,'5 класс'!$A:$A,0)-7+'Итог по классам'!$B64,,,),"Ф")</f>
        <v>0</v>
      </c>
      <c r="BE64" s="37">
        <f ca="1">COUNTIF(OFFSET(class5_2,MATCH(BE$1,'5 класс'!$A:$A,0)-7+'Итог по классам'!$B64,,,),"р")</f>
        <v>0</v>
      </c>
      <c r="BF64" s="37">
        <f ca="1">COUNTIF(OFFSET(class5_2,MATCH(BF$1,'5 класс'!$A:$A,0)-7+'Итог по классам'!$B64,,,),"ш")</f>
        <v>0</v>
      </c>
      <c r="BG64" s="38">
        <f ca="1">COUNTIF(OFFSET(class5_1,MATCH(BG$1,'5 класс'!$A:$A,0)-7+'Итог по классам'!$B64,,,),"Ф")</f>
        <v>0</v>
      </c>
      <c r="BH64" s="37">
        <f ca="1">COUNTIF(OFFSET(class5_1,MATCH(BH$1,'5 класс'!$A:$A,0)-7+'Итог по классам'!$B64,,,),"р")</f>
        <v>0</v>
      </c>
      <c r="BI64" s="37">
        <f ca="1">COUNTIF(OFFSET(class5_1,MATCH(BI$1,'5 класс'!$A:$A,0)-7+'Итог по классам'!$B64,,,),"ш")</f>
        <v>0</v>
      </c>
      <c r="BJ64" s="37">
        <f ca="1">COUNTIF(OFFSET(class5_2,MATCH(BJ$1,'5 класс'!$A:$A,0)-7+'Итог по классам'!$B64,,,),"Ф")</f>
        <v>0</v>
      </c>
      <c r="BK64" s="37">
        <f ca="1">COUNTIF(OFFSET(class5_2,MATCH(BK$1,'5 класс'!$A:$A,0)-7+'Итог по классам'!$B64,,,),"р")</f>
        <v>0</v>
      </c>
      <c r="BL64" s="37">
        <f ca="1">COUNTIF(OFFSET(class5_2,MATCH(BL$1,'5 класс'!$A:$A,0)-7+'Итог по классам'!$B64,,,),"ш")</f>
        <v>0</v>
      </c>
      <c r="BM64" s="38">
        <f ca="1">COUNTIF(OFFSET(class5_1,MATCH(BM$1,'5 класс'!$A:$A,0)-7+'Итог по классам'!$B64,,,),"Ф")</f>
        <v>0</v>
      </c>
      <c r="BN64" s="37">
        <f ca="1">COUNTIF(OFFSET(class5_1,MATCH(BN$1,'5 класс'!$A:$A,0)-7+'Итог по классам'!$B64,,,),"р")</f>
        <v>0</v>
      </c>
      <c r="BO64" s="37">
        <f ca="1">COUNTIF(OFFSET(class5_1,MATCH(BO$1,'5 класс'!$A:$A,0)-7+'Итог по классам'!$B64,,,),"ш")</f>
        <v>0</v>
      </c>
      <c r="BP64" s="37">
        <f ca="1">COUNTIF(OFFSET(class5_2,MATCH(BP$1,'5 класс'!$A:$A,0)-7+'Итог по классам'!$B64,,,),"Ф")</f>
        <v>0</v>
      </c>
      <c r="BQ64" s="37">
        <f ca="1">COUNTIF(OFFSET(class5_2,MATCH(BQ$1,'5 класс'!$A:$A,0)-7+'Итог по классам'!$B64,,,),"р")</f>
        <v>0</v>
      </c>
      <c r="BR64" s="37">
        <f ca="1">COUNTIF(OFFSET(class5_2,MATCH(BR$1,'5 класс'!$A:$A,0)-7+'Итог по классам'!$B64,,,),"ш")</f>
        <v>0</v>
      </c>
      <c r="BS64" s="38">
        <f ca="1">COUNTIF(OFFSET(class5_1,MATCH(BS$1,'5 класс'!$A:$A,0)-7+'Итог по классам'!$B64,,,),"Ф")</f>
        <v>0</v>
      </c>
      <c r="BT64" s="37">
        <f ca="1">COUNTIF(OFFSET(class5_1,MATCH(BT$1,'5 класс'!$A:$A,0)-7+'Итог по классам'!$B64,,,),"р")</f>
        <v>0</v>
      </c>
      <c r="BU64" s="37">
        <f ca="1">COUNTIF(OFFSET(class5_1,MATCH(BU$1,'5 класс'!$A:$A,0)-7+'Итог по классам'!$B64,,,),"ш")</f>
        <v>0</v>
      </c>
      <c r="BV64" s="37">
        <f ca="1">COUNTIF(OFFSET(class5_2,MATCH(BV$1,'5 класс'!$A:$A,0)-7+'Итог по классам'!$B64,,,),"Ф")</f>
        <v>0</v>
      </c>
      <c r="BW64" s="37">
        <f ca="1">COUNTIF(OFFSET(class5_2,MATCH(BW$1,'5 класс'!$A:$A,0)-7+'Итог по классам'!$B64,,,),"р")</f>
        <v>0</v>
      </c>
      <c r="BX64" s="37">
        <f ca="1">COUNTIF(OFFSET(class5_2,MATCH(BX$1,'5 класс'!$A:$A,0)-7+'Итог по классам'!$B64,,,),"ш")</f>
        <v>0</v>
      </c>
      <c r="BY64" s="38">
        <f ca="1">COUNTIF(OFFSET(class5_1,MATCH(BY$1,'5 класс'!$A:$A,0)-7+'Итог по классам'!$B64,,,),"Ф")</f>
        <v>0</v>
      </c>
      <c r="BZ64" s="37">
        <f ca="1">COUNTIF(OFFSET(class5_1,MATCH(BZ$1,'5 класс'!$A:$A,0)-7+'Итог по классам'!$B64,,,),"р")</f>
        <v>0</v>
      </c>
      <c r="CA64" s="37">
        <f ca="1">COUNTIF(OFFSET(class5_1,MATCH(CA$1,'5 класс'!$A:$A,0)-7+'Итог по классам'!$B64,,,),"ш")</f>
        <v>0</v>
      </c>
      <c r="CB64" s="37">
        <f ca="1">COUNTIF(OFFSET(class5_2,MATCH(CB$1,'5 класс'!$A:$A,0)-7+'Итог по классам'!$B64,,,),"Ф")</f>
        <v>0</v>
      </c>
      <c r="CC64" s="37">
        <f ca="1">COUNTIF(OFFSET(class5_2,MATCH(CC$1,'5 класс'!$A:$A,0)-7+'Итог по классам'!$B64,,,),"р")</f>
        <v>0</v>
      </c>
      <c r="CD64" s="37">
        <f ca="1">COUNTIF(OFFSET(class5_2,MATCH(CD$1,'5 класс'!$A:$A,0)-7+'Итог по классам'!$B64,,,),"ш")</f>
        <v>0</v>
      </c>
      <c r="CE64" s="38">
        <f ca="1">COUNTIF(OFFSET(class5_1,MATCH(CE$1,'5 класс'!$A:$A,0)-7+'Итог по классам'!$B64,,,),"Ф")</f>
        <v>0</v>
      </c>
      <c r="CF64" s="37">
        <f ca="1">COUNTIF(OFFSET(class5_1,MATCH(CF$1,'5 класс'!$A:$A,0)-7+'Итог по классам'!$B64,,,),"р")</f>
        <v>0</v>
      </c>
      <c r="CG64" s="37">
        <f ca="1">COUNTIF(OFFSET(class5_1,MATCH(CG$1,'5 класс'!$A:$A,0)-7+'Итог по классам'!$B64,,,),"ш")</f>
        <v>0</v>
      </c>
      <c r="CH64" s="37">
        <f ca="1">COUNTIF(OFFSET(class5_2,MATCH(CH$1,'5 класс'!$A:$A,0)-7+'Итог по классам'!$B64,,,),"Ф")</f>
        <v>0</v>
      </c>
      <c r="CI64" s="37">
        <f ca="1">COUNTIF(OFFSET(class5_2,MATCH(CI$1,'5 класс'!$A:$A,0)-7+'Итог по классам'!$B64,,,),"р")</f>
        <v>0</v>
      </c>
      <c r="CJ64" s="37">
        <f ca="1">COUNTIF(OFFSET(class5_2,MATCH(CJ$1,'5 класс'!$A:$A,0)-7+'Итог по классам'!$B64,,,),"ш")</f>
        <v>0</v>
      </c>
      <c r="CK64" s="38">
        <f ca="1">COUNTIF(OFFSET(class5_1,MATCH(CK$1,'5 класс'!$A:$A,0)-7+'Итог по классам'!$B64,,,),"Ф")</f>
        <v>0</v>
      </c>
      <c r="CL64" s="37">
        <f ca="1">COUNTIF(OFFSET(class5_1,MATCH(CL$1,'5 класс'!$A:$A,0)-7+'Итог по классам'!$B64,,,),"р")</f>
        <v>0</v>
      </c>
      <c r="CM64" s="37">
        <f ca="1">COUNTIF(OFFSET(class5_1,MATCH(CM$1,'5 класс'!$A:$A,0)-7+'Итог по классам'!$B64,,,),"ш")</f>
        <v>0</v>
      </c>
      <c r="CN64" s="37">
        <f ca="1">COUNTIF(OFFSET(class5_2,MATCH(CN$1,'5 класс'!$A:$A,0)-7+'Итог по классам'!$B64,,,),"Ф")</f>
        <v>0</v>
      </c>
      <c r="CO64" s="37">
        <f ca="1">COUNTIF(OFFSET(class5_2,MATCH(CO$1,'5 класс'!$A:$A,0)-7+'Итог по классам'!$B64,,,),"р")</f>
        <v>0</v>
      </c>
      <c r="CP64" s="37">
        <f ca="1">COUNTIF(OFFSET(class5_2,MATCH(CP$1,'5 класс'!$A:$A,0)-7+'Итог по классам'!$B64,,,),"ш")</f>
        <v>0</v>
      </c>
      <c r="CQ64" s="38">
        <f ca="1">COUNTIF(OFFSET(class5_1,MATCH(CQ$1,'5 класс'!$A:$A,0)-7+'Итог по классам'!$B64,,,),"Ф")</f>
        <v>0</v>
      </c>
      <c r="CR64" s="37">
        <f ca="1">COUNTIF(OFFSET(class5_1,MATCH(CR$1,'5 класс'!$A:$A,0)-7+'Итог по классам'!$B64,,,),"р")</f>
        <v>0</v>
      </c>
      <c r="CS64" s="37">
        <f ca="1">COUNTIF(OFFSET(class5_1,MATCH(CS$1,'5 класс'!$A:$A,0)-7+'Итог по классам'!$B64,,,),"ш")</f>
        <v>0</v>
      </c>
      <c r="CT64" s="37">
        <f ca="1">COUNTIF(OFFSET(class5_2,MATCH(CT$1,'5 класс'!$A:$A,0)-7+'Итог по классам'!$B64,,,),"Ф")</f>
        <v>0</v>
      </c>
      <c r="CU64" s="37">
        <f ca="1">COUNTIF(OFFSET(class5_2,MATCH(CU$1,'5 класс'!$A:$A,0)-7+'Итог по классам'!$B64,,,),"р")</f>
        <v>0</v>
      </c>
      <c r="CV64" s="37">
        <f ca="1">COUNTIF(OFFSET(class5_2,MATCH(CV$1,'5 класс'!$A:$A,0)-7+'Итог по классам'!$B64,,,),"ш")</f>
        <v>0</v>
      </c>
      <c r="CW64" s="38">
        <f ca="1">COUNTIF(OFFSET(class5_1,MATCH(CW$1,'5 класс'!$A:$A,0)-7+'Итог по классам'!$B64,,,),"Ф")</f>
        <v>0</v>
      </c>
      <c r="CX64" s="37">
        <f ca="1">COUNTIF(OFFSET(class5_1,MATCH(CX$1,'5 класс'!$A:$A,0)-7+'Итог по классам'!$B64,,,),"р")</f>
        <v>0</v>
      </c>
      <c r="CY64" s="37">
        <f ca="1">COUNTIF(OFFSET(class5_1,MATCH(CY$1,'5 класс'!$A:$A,0)-7+'Итог по классам'!$B64,,,),"ш")</f>
        <v>0</v>
      </c>
      <c r="CZ64" s="37">
        <f ca="1">COUNTIF(OFFSET(class5_2,MATCH(CZ$1,'5 класс'!$A:$A,0)-7+'Итог по классам'!$B64,,,),"Ф")</f>
        <v>0</v>
      </c>
      <c r="DA64" s="37">
        <f ca="1">COUNTIF(OFFSET(class5_2,MATCH(DA$1,'5 класс'!$A:$A,0)-7+'Итог по классам'!$B64,,,),"р")</f>
        <v>0</v>
      </c>
      <c r="DB64" s="37">
        <f ca="1">COUNTIF(OFFSET(class5_2,MATCH(DB$1,'5 класс'!$A:$A,0)-7+'Итог по классам'!$B64,,,),"ш")</f>
        <v>0</v>
      </c>
      <c r="DC64" s="38">
        <f ca="1">COUNTIF(OFFSET(class5_1,MATCH(DC$1,'5 класс'!$A:$A,0)-7+'Итог по классам'!$B64,,,),"Ф")</f>
        <v>0</v>
      </c>
      <c r="DD64" s="37">
        <f ca="1">COUNTIF(OFFSET(class5_1,MATCH(DD$1,'5 класс'!$A:$A,0)-7+'Итог по классам'!$B64,,,),"р")</f>
        <v>0</v>
      </c>
      <c r="DE64" s="37">
        <f ca="1">COUNTIF(OFFSET(class5_1,MATCH(DE$1,'5 класс'!$A:$A,0)-7+'Итог по классам'!$B64,,,),"ш")</f>
        <v>0</v>
      </c>
      <c r="DF64" s="37">
        <f ca="1">COUNTIF(OFFSET(class5_2,MATCH(DF$1,'5 класс'!$A:$A,0)-7+'Итог по классам'!$B64,,,),"Ф")</f>
        <v>0</v>
      </c>
      <c r="DG64" s="37">
        <f ca="1">COUNTIF(OFFSET(class5_2,MATCH(DG$1,'5 класс'!$A:$A,0)-7+'Итог по классам'!$B64,,,),"р")</f>
        <v>0</v>
      </c>
      <c r="DH64" s="37">
        <f ca="1">COUNTIF(OFFSET(class5_2,MATCH(DH$1,'5 класс'!$A:$A,0)-7+'Итог по классам'!$B64,,,),"ш")</f>
        <v>0</v>
      </c>
      <c r="DI64" s="38">
        <f ca="1">COUNTIF(OFFSET(class5_1,MATCH(DI$1,'5 класс'!$A:$A,0)-7+'Итог по классам'!$B64,,,),"Ф")</f>
        <v>0</v>
      </c>
      <c r="DJ64" s="37">
        <f ca="1">COUNTIF(OFFSET(class5_1,MATCH(DJ$1,'5 класс'!$A:$A,0)-7+'Итог по классам'!$B64,,,),"р")</f>
        <v>0</v>
      </c>
      <c r="DK64" s="37">
        <f ca="1">COUNTIF(OFFSET(class5_1,MATCH(DK$1,'5 класс'!$A:$A,0)-7+'Итог по классам'!$B64,,,),"ш")</f>
        <v>0</v>
      </c>
      <c r="DL64" s="37">
        <f ca="1">COUNTIF(OFFSET(class5_2,MATCH(DL$1,'5 класс'!$A:$A,0)-7+'Итог по классам'!$B64,,,),"Ф")</f>
        <v>0</v>
      </c>
      <c r="DM64" s="37">
        <f ca="1">COUNTIF(OFFSET(class5_2,MATCH(DM$1,'5 класс'!$A:$A,0)-7+'Итог по классам'!$B64,,,),"р")</f>
        <v>0</v>
      </c>
      <c r="DN64" s="37">
        <f ca="1">COUNTIF(OFFSET(class5_2,MATCH(DN$1,'5 класс'!$A:$A,0)-7+'Итог по классам'!$B64,,,),"ш")</f>
        <v>0</v>
      </c>
      <c r="DO64" s="38">
        <f ca="1">COUNTIF(OFFSET(class5_1,MATCH(DO$1,'5 класс'!$A:$A,0)-7+'Итог по классам'!$B64,,,),"Ф")</f>
        <v>0</v>
      </c>
      <c r="DP64" s="37">
        <f ca="1">COUNTIF(OFFSET(class5_1,MATCH(DP$1,'5 класс'!$A:$A,0)-7+'Итог по классам'!$B64,,,),"р")</f>
        <v>0</v>
      </c>
      <c r="DQ64" s="37">
        <f ca="1">COUNTIF(OFFSET(class5_1,MATCH(DQ$1,'5 класс'!$A:$A,0)-7+'Итог по классам'!$B64,,,),"ш")</f>
        <v>0</v>
      </c>
      <c r="DR64" s="37">
        <f ca="1">COUNTIF(OFFSET(class5_2,MATCH(DR$1,'5 класс'!$A:$A,0)-7+'Итог по классам'!$B64,,,),"Ф")</f>
        <v>0</v>
      </c>
      <c r="DS64" s="37">
        <f ca="1">COUNTIF(OFFSET(class5_2,MATCH(DS$1,'5 класс'!$A:$A,0)-7+'Итог по классам'!$B64,,,),"р")</f>
        <v>0</v>
      </c>
      <c r="DT64" s="37">
        <f ca="1">COUNTIF(OFFSET(class5_2,MATCH(DT$1,'5 класс'!$A:$A,0)-7+'Итог по классам'!$B64,,,),"ш")</f>
        <v>0</v>
      </c>
      <c r="DU64" s="38">
        <f ca="1">COUNTIF(OFFSET(class5_1,MATCH(DU$1,'5 класс'!$A:$A,0)-7+'Итог по классам'!$B64,,,),"Ф")</f>
        <v>0</v>
      </c>
      <c r="DV64" s="37">
        <f ca="1">COUNTIF(OFFSET(class5_1,MATCH(DV$1,'5 класс'!$A:$A,0)-7+'Итог по классам'!$B64,,,),"р")</f>
        <v>0</v>
      </c>
      <c r="DW64" s="37">
        <f ca="1">COUNTIF(OFFSET(class5_1,MATCH(DW$1,'5 класс'!$A:$A,0)-7+'Итог по классам'!$B64,,,),"ш")</f>
        <v>0</v>
      </c>
      <c r="DX64" s="37">
        <f ca="1">COUNTIF(OFFSET(class5_2,MATCH(DX$1,'5 класс'!$A:$A,0)-7+'Итог по классам'!$B64,,,),"Ф")</f>
        <v>0</v>
      </c>
      <c r="DY64" s="37">
        <f ca="1">COUNTIF(OFFSET(class5_2,MATCH(DY$1,'5 класс'!$A:$A,0)-7+'Итог по классам'!$B64,,,),"р")</f>
        <v>0</v>
      </c>
      <c r="DZ64" s="37">
        <f ca="1">COUNTIF(OFFSET(class5_2,MATCH(DZ$1,'5 класс'!$A:$A,0)-7+'Итог по классам'!$B64,,,),"ш")</f>
        <v>0</v>
      </c>
      <c r="EA64" s="38">
        <f ca="1">COUNTIF(OFFSET(class5_1,MATCH(EA$1,'5 класс'!$A:$A,0)-7+'Итог по классам'!$B64,,,),"Ф")</f>
        <v>0</v>
      </c>
      <c r="EB64" s="37">
        <f ca="1">COUNTIF(OFFSET(class5_1,MATCH(EB$1,'5 класс'!$A:$A,0)-7+'Итог по классам'!$B64,,,),"р")</f>
        <v>0</v>
      </c>
      <c r="EC64" s="37">
        <f ca="1">COUNTIF(OFFSET(class5_1,MATCH(EC$1,'5 класс'!$A:$A,0)-7+'Итог по классам'!$B64,,,),"ш")</f>
        <v>0</v>
      </c>
      <c r="ED64" s="37">
        <f ca="1">COUNTIF(OFFSET(class5_2,MATCH(ED$1,'5 класс'!$A:$A,0)-7+'Итог по классам'!$B64,,,),"Ф")</f>
        <v>0</v>
      </c>
      <c r="EE64" s="37">
        <f ca="1">COUNTIF(OFFSET(class5_2,MATCH(EE$1,'5 класс'!$A:$A,0)-7+'Итог по классам'!$B64,,,),"р")</f>
        <v>0</v>
      </c>
      <c r="EF64" s="37">
        <f ca="1">COUNTIF(OFFSET(class5_2,MATCH(EF$1,'5 класс'!$A:$A,0)-7+'Итог по классам'!$B64,,,),"ш")</f>
        <v>0</v>
      </c>
      <c r="EG64" s="38">
        <f ca="1">COUNTIF(OFFSET(class5_1,MATCH(EG$1,'5 класс'!$A:$A,0)-7+'Итог по классам'!$B64,,,),"Ф")</f>
        <v>0</v>
      </c>
      <c r="EH64" s="37">
        <f ca="1">COUNTIF(OFFSET(class5_1,MATCH(EH$1,'5 класс'!$A:$A,0)-7+'Итог по классам'!$B64,,,),"р")</f>
        <v>0</v>
      </c>
      <c r="EI64" s="37">
        <f ca="1">COUNTIF(OFFSET(class5_1,MATCH(EI$1,'5 класс'!$A:$A,0)-7+'Итог по классам'!$B64,,,),"ш")</f>
        <v>0</v>
      </c>
      <c r="EJ64" s="37">
        <f ca="1">COUNTIF(OFFSET(class5_2,MATCH(EJ$1,'5 класс'!$A:$A,0)-7+'Итог по классам'!$B64,,,),"Ф")</f>
        <v>0</v>
      </c>
      <c r="EK64" s="37">
        <f ca="1">COUNTIF(OFFSET(class5_2,MATCH(EK$1,'5 класс'!$A:$A,0)-7+'Итог по классам'!$B64,,,),"р")</f>
        <v>0</v>
      </c>
      <c r="EL64" s="37">
        <f ca="1">COUNTIF(OFFSET(class5_2,MATCH(EL$1,'5 класс'!$A:$A,0)-7+'Итог по классам'!$B64,,,),"ш")</f>
        <v>0</v>
      </c>
      <c r="EM64" s="38">
        <f ca="1">COUNTIF(OFFSET(class5_1,MATCH(EM$1,'5 класс'!$A:$A,0)-7+'Итог по классам'!$B64,,,),"Ф")</f>
        <v>0</v>
      </c>
      <c r="EN64" s="37">
        <f ca="1">COUNTIF(OFFSET(class5_1,MATCH(EN$1,'5 класс'!$A:$A,0)-7+'Итог по классам'!$B64,,,),"р")</f>
        <v>0</v>
      </c>
      <c r="EO64" s="37">
        <f ca="1">COUNTIF(OFFSET(class5_1,MATCH(EO$1,'5 класс'!$A:$A,0)-7+'Итог по классам'!$B64,,,),"ш")</f>
        <v>0</v>
      </c>
      <c r="EP64" s="37">
        <f ca="1">COUNTIF(OFFSET(class5_2,MATCH(EP$1,'5 класс'!$A:$A,0)-7+'Итог по классам'!$B64,,,),"Ф")</f>
        <v>0</v>
      </c>
      <c r="EQ64" s="37">
        <f ca="1">COUNTIF(OFFSET(class5_2,MATCH(EQ$1,'5 класс'!$A:$A,0)-7+'Итог по классам'!$B64,,,),"р")</f>
        <v>0</v>
      </c>
      <c r="ER64" s="37">
        <f ca="1">COUNTIF(OFFSET(class5_2,MATCH(ER$1,'5 класс'!$A:$A,0)-7+'Итог по классам'!$B64,,,),"ш")</f>
        <v>0</v>
      </c>
      <c r="ES64" s="38">
        <f ca="1">COUNTIF(OFFSET(class5_1,MATCH(ES$1,'5 класс'!$A:$A,0)-7+'Итог по классам'!$B64,,,),"Ф")</f>
        <v>0</v>
      </c>
      <c r="ET64" s="37">
        <f ca="1">COUNTIF(OFFSET(class5_1,MATCH(ET$1,'5 класс'!$A:$A,0)-7+'Итог по классам'!$B64,,,),"р")</f>
        <v>0</v>
      </c>
      <c r="EU64" s="37">
        <f ca="1">COUNTIF(OFFSET(class5_1,MATCH(EU$1,'5 класс'!$A:$A,0)-7+'Итог по классам'!$B64,,,),"ш")</f>
        <v>0</v>
      </c>
      <c r="EV64" s="37">
        <f ca="1">COUNTIF(OFFSET(class5_2,MATCH(EV$1,'5 класс'!$A:$A,0)-7+'Итог по классам'!$B64,,,),"Ф")</f>
        <v>0</v>
      </c>
      <c r="EW64" s="37">
        <f ca="1">COUNTIF(OFFSET(class5_2,MATCH(EW$1,'5 класс'!$A:$A,0)-7+'Итог по классам'!$B64,,,),"р")</f>
        <v>0</v>
      </c>
      <c r="EX64" s="37">
        <f ca="1">COUNTIF(OFFSET(class5_2,MATCH(EX$1,'5 класс'!$A:$A,0)-7+'Итог по классам'!$B64,,,),"ш")</f>
        <v>0</v>
      </c>
      <c r="EY64" s="38">
        <f ca="1">COUNTIF(OFFSET(class5_1,MATCH(EY$1,'5 класс'!$A:$A,0)-7+'Итог по классам'!$B64,,,),"Ф")</f>
        <v>0</v>
      </c>
      <c r="EZ64" s="37">
        <f ca="1">COUNTIF(OFFSET(class5_1,MATCH(EZ$1,'5 класс'!$A:$A,0)-7+'Итог по классам'!$B64,,,),"р")</f>
        <v>0</v>
      </c>
      <c r="FA64" s="37">
        <f ca="1">COUNTIF(OFFSET(class5_1,MATCH(FA$1,'5 класс'!$A:$A,0)-7+'Итог по классам'!$B64,,,),"ш")</f>
        <v>0</v>
      </c>
      <c r="FB64" s="37">
        <f ca="1">COUNTIF(OFFSET(class5_2,MATCH(FB$1,'5 класс'!$A:$A,0)-7+'Итог по классам'!$B64,,,),"Ф")</f>
        <v>0</v>
      </c>
      <c r="FC64" s="37">
        <f ca="1">COUNTIF(OFFSET(class5_2,MATCH(FC$1,'5 класс'!$A:$A,0)-7+'Итог по классам'!$B64,,,),"р")</f>
        <v>0</v>
      </c>
      <c r="FD64" s="37">
        <f ca="1">COUNTIF(OFFSET(class5_2,MATCH(FD$1,'5 класс'!$A:$A,0)-7+'Итог по классам'!$B64,,,),"ш")</f>
        <v>0</v>
      </c>
      <c r="FE64" s="38">
        <f ca="1">COUNTIF(OFFSET(class5_1,MATCH(FE$1,'5 класс'!$A:$A,0)-7+'Итог по классам'!$B64,,,),"Ф")</f>
        <v>0</v>
      </c>
      <c r="FF64" s="37">
        <f ca="1">COUNTIF(OFFSET(class5_1,MATCH(FF$1,'5 класс'!$A:$A,0)-7+'Итог по классам'!$B64,,,),"р")</f>
        <v>0</v>
      </c>
      <c r="FG64" s="37">
        <f ca="1">COUNTIF(OFFSET(class5_1,MATCH(FG$1,'5 класс'!$A:$A,0)-7+'Итог по классам'!$B64,,,),"ш")</f>
        <v>0</v>
      </c>
      <c r="FH64" s="37">
        <f ca="1">COUNTIF(OFFSET(class5_2,MATCH(FH$1,'5 класс'!$A:$A,0)-7+'Итог по классам'!$B64,,,),"Ф")</f>
        <v>0</v>
      </c>
      <c r="FI64" s="37">
        <f ca="1">COUNTIF(OFFSET(class5_2,MATCH(FI$1,'5 класс'!$A:$A,0)-7+'Итог по классам'!$B64,,,),"р")</f>
        <v>0</v>
      </c>
      <c r="FJ64" s="37">
        <f ca="1">COUNTIF(OFFSET(class5_2,MATCH(FJ$1,'5 класс'!$A:$A,0)-7+'Итог по классам'!$B64,,,),"ш")</f>
        <v>0</v>
      </c>
      <c r="FK64" s="38">
        <f ca="1">COUNTIF(OFFSET(class5_1,MATCH(FK$1,'5 класс'!$A:$A,0)-7+'Итог по классам'!$B64,,,),"Ф")</f>
        <v>0</v>
      </c>
      <c r="FL64" s="37">
        <f ca="1">COUNTIF(OFFSET(class5_1,MATCH(FL$1,'5 класс'!$A:$A,0)-7+'Итог по классам'!$B64,,,),"р")</f>
        <v>0</v>
      </c>
      <c r="FM64" s="37">
        <f ca="1">COUNTIF(OFFSET(class5_1,MATCH(FM$1,'5 класс'!$A:$A,0)-7+'Итог по классам'!$B64,,,),"ш")</f>
        <v>0</v>
      </c>
      <c r="FN64" s="37">
        <f ca="1">COUNTIF(OFFSET(class5_2,MATCH(FN$1,'5 класс'!$A:$A,0)-7+'Итог по классам'!$B64,,,),"Ф")</f>
        <v>0</v>
      </c>
      <c r="FO64" s="37">
        <f ca="1">COUNTIF(OFFSET(class5_2,MATCH(FO$1,'5 класс'!$A:$A,0)-7+'Итог по классам'!$B64,,,),"р")</f>
        <v>0</v>
      </c>
      <c r="FP64" s="37">
        <f ca="1">COUNTIF(OFFSET(class5_2,MATCH(FP$1,'5 класс'!$A:$A,0)-7+'Итог по классам'!$B64,,,),"ш")</f>
        <v>0</v>
      </c>
      <c r="FQ64" s="38">
        <f ca="1">COUNTIF(OFFSET(class5_1,MATCH(FQ$1,'5 класс'!$A:$A,0)-7+'Итог по классам'!$B64,,,),"Ф")</f>
        <v>0</v>
      </c>
      <c r="FR64" s="37">
        <f ca="1">COUNTIF(OFFSET(class5_1,MATCH(FR$1,'5 класс'!$A:$A,0)-7+'Итог по классам'!$B64,,,),"р")</f>
        <v>0</v>
      </c>
      <c r="FS64" s="37">
        <f ca="1">COUNTIF(OFFSET(class5_1,MATCH(FS$1,'5 класс'!$A:$A,0)-7+'Итог по классам'!$B64,,,),"ш")</f>
        <v>0</v>
      </c>
      <c r="FT64" s="37">
        <f ca="1">COUNTIF(OFFSET(class5_2,MATCH(FT$1,'5 класс'!$A:$A,0)-7+'Итог по классам'!$B64,,,),"Ф")</f>
        <v>0</v>
      </c>
      <c r="FU64" s="37">
        <f ca="1">COUNTIF(OFFSET(class5_2,MATCH(FU$1,'5 класс'!$A:$A,0)-7+'Итог по классам'!$B64,,,),"р")</f>
        <v>0</v>
      </c>
      <c r="FV64" s="37">
        <f ca="1">COUNTIF(OFFSET(class5_2,MATCH(FV$1,'5 класс'!$A:$A,0)-7+'Итог по классам'!$B64,,,),"ш")</f>
        <v>0</v>
      </c>
      <c r="FW64" s="38">
        <f ca="1">COUNTIF(OFFSET(class5_1,MATCH(FW$1,'5 класс'!$A:$A,0)-7+'Итог по классам'!$B64,,,),"Ф")</f>
        <v>0</v>
      </c>
      <c r="FX64" s="37">
        <f ca="1">COUNTIF(OFFSET(class5_1,MATCH(FX$1,'5 класс'!$A:$A,0)-7+'Итог по классам'!$B64,,,),"р")</f>
        <v>0</v>
      </c>
      <c r="FY64" s="37">
        <f ca="1">COUNTIF(OFFSET(class5_1,MATCH(FY$1,'5 класс'!$A:$A,0)-7+'Итог по классам'!$B64,,,),"ш")</f>
        <v>0</v>
      </c>
      <c r="FZ64" s="37">
        <f ca="1">COUNTIF(OFFSET(class5_2,MATCH(FZ$1,'5 класс'!$A:$A,0)-7+'Итог по классам'!$B64,,,),"Ф")</f>
        <v>0</v>
      </c>
      <c r="GA64" s="37">
        <f ca="1">COUNTIF(OFFSET(class5_2,MATCH(GA$1,'5 класс'!$A:$A,0)-7+'Итог по классам'!$B64,,,),"р")</f>
        <v>0</v>
      </c>
      <c r="GB64" s="37">
        <f ca="1">COUNTIF(OFFSET(class5_2,MATCH(GB$1,'5 класс'!$A:$A,0)-7+'Итог по классам'!$B64,,,),"ш")</f>
        <v>0</v>
      </c>
      <c r="GC64" s="38">
        <f ca="1">COUNTIF(OFFSET(class5_1,MATCH(GC$1,'5 класс'!$A:$A,0)-7+'Итог по классам'!$B64,,,),"Ф")</f>
        <v>0</v>
      </c>
      <c r="GD64" s="37">
        <f ca="1">COUNTIF(OFFSET(class5_1,MATCH(GD$1,'5 класс'!$A:$A,0)-7+'Итог по классам'!$B64,,,),"р")</f>
        <v>0</v>
      </c>
      <c r="GE64" s="37">
        <f ca="1">COUNTIF(OFFSET(class5_1,MATCH(GE$1,'5 класс'!$A:$A,0)-7+'Итог по классам'!$B64,,,),"ш")</f>
        <v>0</v>
      </c>
      <c r="GF64" s="37">
        <f ca="1">COUNTIF(OFFSET(class5_2,MATCH(GF$1,'5 класс'!$A:$A,0)-7+'Итог по классам'!$B64,,,),"Ф")</f>
        <v>0</v>
      </c>
      <c r="GG64" s="37">
        <f ca="1">COUNTIF(OFFSET(class5_2,MATCH(GG$1,'5 класс'!$A:$A,0)-7+'Итог по классам'!$B64,,,),"р")</f>
        <v>0</v>
      </c>
      <c r="GH64" s="37">
        <f ca="1">COUNTIF(OFFSET(class5_2,MATCH(GH$1,'5 класс'!$A:$A,0)-7+'Итог по классам'!$B64,,,),"ш")</f>
        <v>0</v>
      </c>
      <c r="GI64" s="38">
        <f ca="1">COUNTIF(OFFSET(class5_1,MATCH(GI$1,'5 класс'!$A:$A,0)-7+'Итог по классам'!$B64,,,),"Ф")</f>
        <v>0</v>
      </c>
      <c r="GJ64" s="37">
        <f ca="1">COUNTIF(OFFSET(class5_1,MATCH(GJ$1,'5 класс'!$A:$A,0)-7+'Итог по классам'!$B64,,,),"р")</f>
        <v>0</v>
      </c>
      <c r="GK64" s="37">
        <f ca="1">COUNTIF(OFFSET(class5_1,MATCH(GK$1,'5 класс'!$A:$A,0)-7+'Итог по классам'!$B64,,,),"ш")</f>
        <v>0</v>
      </c>
      <c r="GL64" s="37">
        <f ca="1">COUNTIF(OFFSET(class5_2,MATCH(GL$1,'5 класс'!$A:$A,0)-7+'Итог по классам'!$B64,,,),"Ф")</f>
        <v>0</v>
      </c>
      <c r="GM64" s="37">
        <f ca="1">COUNTIF(OFFSET(class5_2,MATCH(GM$1,'5 класс'!$A:$A,0)-7+'Итог по классам'!$B64,,,),"р")</f>
        <v>0</v>
      </c>
      <c r="GN64" s="37">
        <f ca="1">COUNTIF(OFFSET(class5_2,MATCH(GN$1,'5 класс'!$A:$A,0)-7+'Итог по классам'!$B64,,,),"ш")</f>
        <v>0</v>
      </c>
      <c r="GO64" s="38">
        <f ca="1">COUNTIF(OFFSET(class5_1,MATCH(GO$1,'5 класс'!$A:$A,0)-7+'Итог по классам'!$B64,,,),"Ф")</f>
        <v>0</v>
      </c>
      <c r="GP64" s="37">
        <f ca="1">COUNTIF(OFFSET(class5_1,MATCH(GP$1,'5 класс'!$A:$A,0)-7+'Итог по классам'!$B64,,,),"р")</f>
        <v>0</v>
      </c>
      <c r="GQ64" s="37">
        <f ca="1">COUNTIF(OFFSET(class5_1,MATCH(GQ$1,'5 класс'!$A:$A,0)-7+'Итог по классам'!$B64,,,),"ш")</f>
        <v>0</v>
      </c>
      <c r="GR64" s="37">
        <f ca="1">COUNTIF(OFFSET(class5_2,MATCH(GR$1,'5 класс'!$A:$A,0)-7+'Итог по классам'!$B64,,,),"Ф")</f>
        <v>0</v>
      </c>
      <c r="GS64" s="37">
        <f ca="1">COUNTIF(OFFSET(class5_2,MATCH(GS$1,'5 класс'!$A:$A,0)-7+'Итог по классам'!$B64,,,),"р")</f>
        <v>0</v>
      </c>
      <c r="GT64" s="37">
        <f ca="1">COUNTIF(OFFSET(class5_2,MATCH(GT$1,'5 класс'!$A:$A,0)-7+'Итог по классам'!$B64,,,),"ш")</f>
        <v>0</v>
      </c>
      <c r="GU64" s="38">
        <f ca="1">COUNTIF(OFFSET(class5_1,MATCH(GU$1,'5 класс'!$A:$A,0)-7+'Итог по классам'!$B64,,,),"Ф")</f>
        <v>0</v>
      </c>
      <c r="GV64" s="37">
        <f ca="1">COUNTIF(OFFSET(class5_1,MATCH(GV$1,'5 класс'!$A:$A,0)-7+'Итог по классам'!$B64,,,),"р")</f>
        <v>0</v>
      </c>
      <c r="GW64" s="37">
        <f ca="1">COUNTIF(OFFSET(class5_1,MATCH(GW$1,'5 класс'!$A:$A,0)-7+'Итог по классам'!$B64,,,),"ш")</f>
        <v>0</v>
      </c>
      <c r="GX64" s="37">
        <f ca="1">COUNTIF(OFFSET(class5_2,MATCH(GX$1,'5 класс'!$A:$A,0)-7+'Итог по классам'!$B64,,,),"Ф")</f>
        <v>0</v>
      </c>
      <c r="GY64" s="37">
        <f ca="1">COUNTIF(OFFSET(class5_2,MATCH(GY$1,'5 класс'!$A:$A,0)-7+'Итог по классам'!$B64,,,),"р")</f>
        <v>0</v>
      </c>
      <c r="GZ64" s="37">
        <f ca="1">COUNTIF(OFFSET(class5_2,MATCH(GZ$1,'5 класс'!$A:$A,0)-7+'Итог по классам'!$B64,,,),"ш")</f>
        <v>0</v>
      </c>
      <c r="HA64" s="38">
        <f ca="1">COUNTIF(OFFSET(class5_1,MATCH(HA$1,'5 класс'!$A:$A,0)-7+'Итог по классам'!$B64,,,),"Ф")</f>
        <v>0</v>
      </c>
      <c r="HB64" s="37">
        <f ca="1">COUNTIF(OFFSET(class5_1,MATCH(HB$1,'5 класс'!$A:$A,0)-7+'Итог по классам'!$B64,,,),"р")</f>
        <v>0</v>
      </c>
      <c r="HC64" s="37">
        <f ca="1">COUNTIF(OFFSET(class5_1,MATCH(HC$1,'5 класс'!$A:$A,0)-7+'Итог по классам'!$B64,,,),"ш")</f>
        <v>0</v>
      </c>
      <c r="HD64" s="37">
        <f ca="1">COUNTIF(OFFSET(class5_2,MATCH(HD$1,'5 класс'!$A:$A,0)-7+'Итог по классам'!$B64,,,),"Ф")</f>
        <v>0</v>
      </c>
      <c r="HE64" s="37">
        <f ca="1">COUNTIF(OFFSET(class5_2,MATCH(HE$1,'5 класс'!$A:$A,0)-7+'Итог по классам'!$B64,,,),"р")</f>
        <v>0</v>
      </c>
      <c r="HF64" s="37">
        <f ca="1">COUNTIF(OFFSET(class5_2,MATCH(HF$1,'5 класс'!$A:$A,0)-7+'Итог по классам'!$B64,,,),"ш")</f>
        <v>0</v>
      </c>
      <c r="HG64" s="38">
        <f ca="1">COUNTIF(OFFSET(class5_1,MATCH(HG$1,'5 класс'!$A:$A,0)-7+'Итог по классам'!$B64,,,),"Ф")</f>
        <v>0</v>
      </c>
      <c r="HH64" s="37">
        <f ca="1">COUNTIF(OFFSET(class5_1,MATCH(HH$1,'5 класс'!$A:$A,0)-7+'Итог по классам'!$B64,,,),"р")</f>
        <v>0</v>
      </c>
      <c r="HI64" s="37">
        <f ca="1">COUNTIF(OFFSET(class5_1,MATCH(HI$1,'5 класс'!$A:$A,0)-7+'Итог по классам'!$B64,,,),"ш")</f>
        <v>0</v>
      </c>
      <c r="HJ64" s="37">
        <f ca="1">COUNTIF(OFFSET(class5_2,MATCH(HJ$1,'5 класс'!$A:$A,0)-7+'Итог по классам'!$B64,,,),"Ф")</f>
        <v>0</v>
      </c>
      <c r="HK64" s="37">
        <f ca="1">COUNTIF(OFFSET(class5_2,MATCH(HK$1,'5 класс'!$A:$A,0)-7+'Итог по классам'!$B64,,,),"р")</f>
        <v>0</v>
      </c>
      <c r="HL64" s="37">
        <f ca="1">COUNTIF(OFFSET(class5_2,MATCH(HL$1,'5 класс'!$A:$A,0)-7+'Итог по классам'!$B64,,,),"ш")</f>
        <v>0</v>
      </c>
      <c r="HM64" s="38">
        <f ca="1">COUNTIF(OFFSET(class5_1,MATCH(HM$1,'5 класс'!$A:$A,0)-7+'Итог по классам'!$B64,,,),"Ф")</f>
        <v>0</v>
      </c>
      <c r="HN64" s="37">
        <f ca="1">COUNTIF(OFFSET(class5_1,MATCH(HN$1,'5 класс'!$A:$A,0)-7+'Итог по классам'!$B64,,,),"р")</f>
        <v>0</v>
      </c>
      <c r="HO64" s="37">
        <f ca="1">COUNTIF(OFFSET(class5_1,MATCH(HO$1,'5 класс'!$A:$A,0)-7+'Итог по классам'!$B64,,,),"ш")</f>
        <v>0</v>
      </c>
      <c r="HP64" s="37">
        <f ca="1">COUNTIF(OFFSET(class5_2,MATCH(HP$1,'5 класс'!$A:$A,0)-7+'Итог по классам'!$B64,,,),"Ф")</f>
        <v>0</v>
      </c>
      <c r="HQ64" s="37">
        <f ca="1">COUNTIF(OFFSET(class5_2,MATCH(HQ$1,'5 класс'!$A:$A,0)-7+'Итог по классам'!$B64,,,),"р")</f>
        <v>0</v>
      </c>
      <c r="HR64" s="37">
        <f ca="1">COUNTIF(OFFSET(class5_2,MATCH(HR$1,'5 класс'!$A:$A,0)-7+'Итог по классам'!$B64,,,),"ш")</f>
        <v>0</v>
      </c>
      <c r="HS64" s="38">
        <f ca="1">COUNTIF(OFFSET(class5_1,MATCH(HS$1,'5 класс'!$A:$A,0)-7+'Итог по классам'!$B64,,,),"Ф")</f>
        <v>0</v>
      </c>
      <c r="HT64" s="37">
        <f ca="1">COUNTIF(OFFSET(class5_1,MATCH(HT$1,'5 класс'!$A:$A,0)-7+'Итог по классам'!$B64,,,),"р")</f>
        <v>0</v>
      </c>
      <c r="HU64" s="37">
        <f ca="1">COUNTIF(OFFSET(class5_1,MATCH(HU$1,'5 класс'!$A:$A,0)-7+'Итог по классам'!$B64,,,),"ш")</f>
        <v>0</v>
      </c>
      <c r="HV64" s="37">
        <f ca="1">COUNTIF(OFFSET(class5_2,MATCH(HV$1,'5 класс'!$A:$A,0)-7+'Итог по классам'!$B64,,,),"Ф")</f>
        <v>0</v>
      </c>
      <c r="HW64" s="37">
        <f ca="1">COUNTIF(OFFSET(class5_2,MATCH(HW$1,'5 класс'!$A:$A,0)-7+'Итог по классам'!$B64,,,),"р")</f>
        <v>0</v>
      </c>
      <c r="HX64" s="37">
        <f ca="1">COUNTIF(OFFSET(class5_2,MATCH(HX$1,'5 класс'!$A:$A,0)-7+'Итог по классам'!$B64,,,),"ш")</f>
        <v>0</v>
      </c>
      <c r="HY64" s="38">
        <f ca="1">COUNTIF(OFFSET(class5_1,MATCH(HY$1,'5 класс'!$A:$A,0)-7+'Итог по классам'!$B64,,,),"Ф")</f>
        <v>0</v>
      </c>
      <c r="HZ64" s="37">
        <f ca="1">COUNTIF(OFFSET(class5_1,MATCH(HZ$1,'5 класс'!$A:$A,0)-7+'Итог по классам'!$B64,,,),"р")</f>
        <v>0</v>
      </c>
      <c r="IA64" s="37">
        <f ca="1">COUNTIF(OFFSET(class5_1,MATCH(IA$1,'5 класс'!$A:$A,0)-7+'Итог по классам'!$B64,,,),"ш")</f>
        <v>0</v>
      </c>
      <c r="IB64" s="37">
        <f ca="1">COUNTIF(OFFSET(class5_2,MATCH(IB$1,'5 класс'!$A:$A,0)-7+'Итог по классам'!$B64,,,),"Ф")</f>
        <v>0</v>
      </c>
      <c r="IC64" s="37">
        <f ca="1">COUNTIF(OFFSET(class5_2,MATCH(IC$1,'5 класс'!$A:$A,0)-7+'Итог по классам'!$B64,,,),"р")</f>
        <v>0</v>
      </c>
      <c r="ID64" s="37">
        <f ca="1">COUNTIF(OFFSET(class5_2,MATCH(ID$1,'5 класс'!$A:$A,0)-7+'Итог по классам'!$B64,,,),"ш")</f>
        <v>0</v>
      </c>
      <c r="IE64" s="38">
        <f ca="1">COUNTIF(OFFSET(class5_1,MATCH(IE$1,'5 класс'!$A:$A,0)-7+'Итог по классам'!$B64,,,),"Ф")</f>
        <v>0</v>
      </c>
      <c r="IF64" s="37">
        <f ca="1">COUNTIF(OFFSET(class5_1,MATCH(IF$1,'5 класс'!$A:$A,0)-7+'Итог по классам'!$B64,,,),"р")</f>
        <v>0</v>
      </c>
      <c r="IG64" s="37">
        <f ca="1">COUNTIF(OFFSET(class5_1,MATCH(IG$1,'5 класс'!$A:$A,0)-7+'Итог по классам'!$B64,,,),"ш")</f>
        <v>0</v>
      </c>
      <c r="IH64" s="37">
        <f ca="1">COUNTIF(OFFSET(class5_2,MATCH(IH$1,'5 класс'!$A:$A,0)-7+'Итог по классам'!$B64,,,),"Ф")</f>
        <v>0</v>
      </c>
      <c r="II64" s="37">
        <f ca="1">COUNTIF(OFFSET(class5_2,MATCH(II$1,'5 класс'!$A:$A,0)-7+'Итог по классам'!$B64,,,),"р")</f>
        <v>0</v>
      </c>
      <c r="IJ64" s="37">
        <f ca="1">COUNTIF(OFFSET(class5_2,MATCH(IJ$1,'5 класс'!$A:$A,0)-7+'Итог по классам'!$B64,,,),"ш")</f>
        <v>0</v>
      </c>
      <c r="IK64" s="38">
        <f ca="1">COUNTIF(OFFSET(class5_1,MATCH(IK$1,'5 класс'!$A:$A,0)-7+'Итог по классам'!$B64,,,),"Ф")</f>
        <v>0</v>
      </c>
      <c r="IL64" s="37">
        <f ca="1">COUNTIF(OFFSET(class5_1,MATCH(IL$1,'5 класс'!$A:$A,0)-7+'Итог по классам'!$B64,,,),"р")</f>
        <v>0</v>
      </c>
      <c r="IM64" s="37">
        <f ca="1">COUNTIF(OFFSET(class5_1,MATCH(IM$1,'5 класс'!$A:$A,0)-7+'Итог по классам'!$B64,,,),"ш")</f>
        <v>0</v>
      </c>
      <c r="IN64" s="37">
        <f ca="1">COUNTIF(OFFSET(class5_2,MATCH(IN$1,'5 класс'!$A:$A,0)-7+'Итог по классам'!$B64,,,),"Ф")</f>
        <v>0</v>
      </c>
      <c r="IO64" s="37">
        <f ca="1">COUNTIF(OFFSET(class5_2,MATCH(IO$1,'5 класс'!$A:$A,0)-7+'Итог по классам'!$B64,,,),"р")</f>
        <v>0</v>
      </c>
      <c r="IP64" s="37">
        <f ca="1">COUNTIF(OFFSET(class5_2,MATCH(IP$1,'5 класс'!$A:$A,0)-7+'Итог по классам'!$B64,,,),"ш")</f>
        <v>0</v>
      </c>
      <c r="IQ64" s="38">
        <f ca="1">COUNTIF(OFFSET(class5_1,MATCH(IQ$1,'5 класс'!$A:$A,0)-7+'Итог по классам'!$B64,,,),"Ф")</f>
        <v>0</v>
      </c>
      <c r="IR64" s="37">
        <f ca="1">COUNTIF(OFFSET(class5_1,MATCH(IR$1,'5 класс'!$A:$A,0)-7+'Итог по классам'!$B64,,,),"р")</f>
        <v>0</v>
      </c>
      <c r="IS64" s="37">
        <f ca="1">COUNTIF(OFFSET(class5_1,MATCH(IS$1,'5 класс'!$A:$A,0)-7+'Итог по классам'!$B64,,,),"ш")</f>
        <v>0</v>
      </c>
      <c r="IT64" s="37">
        <f ca="1">COUNTIF(OFFSET(class5_2,MATCH(IT$1,'5 класс'!$A:$A,0)-7+'Итог по классам'!$B64,,,),"Ф")</f>
        <v>0</v>
      </c>
      <c r="IU64" s="37">
        <f ca="1">COUNTIF(OFFSET(class5_2,MATCH(IU$1,'5 класс'!$A:$A,0)-7+'Итог по классам'!$B64,,,),"р")</f>
        <v>0</v>
      </c>
      <c r="IV64" s="37">
        <f ca="1">COUNTIF(OFFSET(class5_2,MATCH(IV$1,'5 класс'!$A:$A,0)-7+'Итог по классам'!$B64,,,),"ш")</f>
        <v>0</v>
      </c>
      <c r="IW64" s="38">
        <f ca="1">COUNTIF(OFFSET(class5_1,MATCH(IW$1,'5 класс'!$A:$A,0)-7+'Итог по классам'!$B64,,,),"Ф")</f>
        <v>0</v>
      </c>
      <c r="IX64" s="37">
        <f ca="1">COUNTIF(OFFSET(class5_1,MATCH(IX$1,'5 класс'!$A:$A,0)-7+'Итог по классам'!$B64,,,),"р")</f>
        <v>0</v>
      </c>
      <c r="IY64" s="37">
        <f ca="1">COUNTIF(OFFSET(class5_1,MATCH(IY$1,'5 класс'!$A:$A,0)-7+'Итог по классам'!$B64,,,),"ш")</f>
        <v>0</v>
      </c>
      <c r="IZ64" s="37">
        <f ca="1">COUNTIF(OFFSET(class5_2,MATCH(IZ$1,'5 класс'!$A:$A,0)-7+'Итог по классам'!$B64,,,),"Ф")</f>
        <v>0</v>
      </c>
      <c r="JA64" s="37">
        <f ca="1">COUNTIF(OFFSET(class5_2,MATCH(JA$1,'5 класс'!$A:$A,0)-7+'Итог по классам'!$B64,,,),"р")</f>
        <v>0</v>
      </c>
      <c r="JB64" s="37">
        <f ca="1">COUNTIF(OFFSET(class5_2,MATCH(JB$1,'5 класс'!$A:$A,0)-7+'Итог по классам'!$B64,,,),"ш")</f>
        <v>0</v>
      </c>
      <c r="JC64" s="38">
        <f ca="1">COUNTIF(OFFSET(class5_1,MATCH(JC$1,'5 класс'!$A:$A,0)-7+'Итог по классам'!$B64,,,),"Ф")</f>
        <v>0</v>
      </c>
      <c r="JD64" s="37">
        <f ca="1">COUNTIF(OFFSET(class5_1,MATCH(JD$1,'5 класс'!$A:$A,0)-7+'Итог по классам'!$B64,,,),"р")</f>
        <v>0</v>
      </c>
      <c r="JE64" s="37">
        <f ca="1">COUNTIF(OFFSET(class5_1,MATCH(JE$1,'5 класс'!$A:$A,0)-7+'Итог по классам'!$B64,,,),"ш")</f>
        <v>0</v>
      </c>
      <c r="JF64" s="37">
        <f ca="1">COUNTIF(OFFSET(class5_2,MATCH(JF$1,'5 класс'!$A:$A,0)-7+'Итог по классам'!$B64,,,),"Ф")</f>
        <v>0</v>
      </c>
      <c r="JG64" s="37">
        <f ca="1">COUNTIF(OFFSET(class5_2,MATCH(JG$1,'5 класс'!$A:$A,0)-7+'Итог по классам'!$B64,,,),"р")</f>
        <v>0</v>
      </c>
      <c r="JH64" s="37">
        <f ca="1">COUNTIF(OFFSET(class5_2,MATCH(JH$1,'5 класс'!$A:$A,0)-7+'Итог по классам'!$B64,,,),"ш")</f>
        <v>0</v>
      </c>
      <c r="JI64" s="38">
        <f ca="1">COUNTIF(OFFSET(class5_1,MATCH(JI$1,'5 класс'!$A:$A,0)-7+'Итог по классам'!$B64,,,),"Ф")</f>
        <v>0</v>
      </c>
      <c r="JJ64" s="37">
        <f ca="1">COUNTIF(OFFSET(class5_1,MATCH(JJ$1,'5 класс'!$A:$A,0)-7+'Итог по классам'!$B64,,,),"р")</f>
        <v>0</v>
      </c>
      <c r="JK64" s="37">
        <f ca="1">COUNTIF(OFFSET(class5_1,MATCH(JK$1,'5 класс'!$A:$A,0)-7+'Итог по классам'!$B64,,,),"ш")</f>
        <v>0</v>
      </c>
      <c r="JL64" s="37">
        <f ca="1">COUNTIF(OFFSET(class5_2,MATCH(JL$1,'5 класс'!$A:$A,0)-7+'Итог по классам'!$B64,,,),"Ф")</f>
        <v>0</v>
      </c>
      <c r="JM64" s="37">
        <f ca="1">COUNTIF(OFFSET(class5_2,MATCH(JM$1,'5 класс'!$A:$A,0)-7+'Итог по классам'!$B64,,,),"р")</f>
        <v>0</v>
      </c>
      <c r="JN64" s="37">
        <f ca="1">COUNTIF(OFFSET(class5_2,MATCH(JN$1,'5 класс'!$A:$A,0)-7+'Итог по классам'!$B64,,,),"ш")</f>
        <v>0</v>
      </c>
      <c r="JO64" s="38">
        <f ca="1">COUNTIF(OFFSET(class5_1,MATCH(JO$1,'5 класс'!$A:$A,0)-7+'Итог по классам'!$B64,,,),"Ф")</f>
        <v>0</v>
      </c>
      <c r="JP64" s="37">
        <f ca="1">COUNTIF(OFFSET(class5_1,MATCH(JP$1,'5 класс'!$A:$A,0)-7+'Итог по классам'!$B64,,,),"р")</f>
        <v>0</v>
      </c>
      <c r="JQ64" s="37">
        <f ca="1">COUNTIF(OFFSET(class5_1,MATCH(JQ$1,'5 класс'!$A:$A,0)-7+'Итог по классам'!$B64,,,),"ш")</f>
        <v>0</v>
      </c>
      <c r="JR64" s="37">
        <f ca="1">COUNTIF(OFFSET(class5_2,MATCH(JR$1,'5 класс'!$A:$A,0)-7+'Итог по классам'!$B64,,,),"Ф")</f>
        <v>0</v>
      </c>
      <c r="JS64" s="37">
        <f ca="1">COUNTIF(OFFSET(class5_2,MATCH(JS$1,'5 класс'!$A:$A,0)-7+'Итог по классам'!$B64,,,),"р")</f>
        <v>0</v>
      </c>
      <c r="JT64" s="37">
        <f ca="1">COUNTIF(OFFSET(class5_2,MATCH(JT$1,'5 класс'!$A:$A,0)-7+'Итог по классам'!$B64,,,),"ш")</f>
        <v>0</v>
      </c>
      <c r="JU64" s="38">
        <f ca="1">COUNTIF(OFFSET(class5_1,MATCH(JU$1,'5 класс'!$A:$A,0)-7+'Итог по классам'!$B64,,,),"Ф")</f>
        <v>0</v>
      </c>
      <c r="JV64" s="37">
        <f ca="1">COUNTIF(OFFSET(class5_1,MATCH(JV$1,'5 класс'!$A:$A,0)-7+'Итог по классам'!$B64,,,),"р")</f>
        <v>0</v>
      </c>
      <c r="JW64" s="37">
        <f ca="1">COUNTIF(OFFSET(class5_1,MATCH(JW$1,'5 класс'!$A:$A,0)-7+'Итог по классам'!$B64,,,),"ш")</f>
        <v>0</v>
      </c>
      <c r="JX64" s="37">
        <f ca="1">COUNTIF(OFFSET(class5_2,MATCH(JX$1,'5 класс'!$A:$A,0)-7+'Итог по классам'!$B64,,,),"Ф")</f>
        <v>0</v>
      </c>
      <c r="JY64" s="37">
        <f ca="1">COUNTIF(OFFSET(class5_2,MATCH(JY$1,'5 класс'!$A:$A,0)-7+'Итог по классам'!$B64,,,),"р")</f>
        <v>0</v>
      </c>
      <c r="JZ64" s="37">
        <f ca="1">COUNTIF(OFFSET(class5_2,MATCH(JZ$1,'5 класс'!$A:$A,0)-7+'Итог по классам'!$B64,,,),"ш")</f>
        <v>0</v>
      </c>
      <c r="KA64" s="38">
        <f ca="1">COUNTIF(OFFSET(class5_1,MATCH(KA$1,'5 класс'!$A:$A,0)-7+'Итог по классам'!$B64,,,),"Ф")</f>
        <v>0</v>
      </c>
      <c r="KB64" s="37">
        <f ca="1">COUNTIF(OFFSET(class5_1,MATCH(KB$1,'5 класс'!$A:$A,0)-7+'Итог по классам'!$B64,,,),"р")</f>
        <v>0</v>
      </c>
      <c r="KC64" s="37">
        <f ca="1">COUNTIF(OFFSET(class5_1,MATCH(KC$1,'5 класс'!$A:$A,0)-7+'Итог по классам'!$B64,,,),"ш")</f>
        <v>0</v>
      </c>
      <c r="KD64" s="37">
        <f ca="1">COUNTIF(OFFSET(class5_2,MATCH(KD$1,'5 класс'!$A:$A,0)-7+'Итог по классам'!$B64,,,),"Ф")</f>
        <v>0</v>
      </c>
      <c r="KE64" s="37">
        <f ca="1">COUNTIF(OFFSET(class5_2,MATCH(KE$1,'5 класс'!$A:$A,0)-7+'Итог по классам'!$B64,,,),"р")</f>
        <v>0</v>
      </c>
      <c r="KF64" s="37">
        <f ca="1">COUNTIF(OFFSET(class5_2,MATCH(KF$1,'5 класс'!$A:$A,0)-7+'Итог по классам'!$B64,,,),"ш")</f>
        <v>0</v>
      </c>
      <c r="KG64" s="38">
        <f ca="1">COUNTIF(OFFSET(class5_1,MATCH(KG$1,'5 класс'!$A:$A,0)-7+'Итог по классам'!$B64,,,),"Ф")</f>
        <v>0</v>
      </c>
      <c r="KH64" s="37">
        <f ca="1">COUNTIF(OFFSET(class5_1,MATCH(KH$1,'5 класс'!$A:$A,0)-7+'Итог по классам'!$B64,,,),"р")</f>
        <v>0</v>
      </c>
      <c r="KI64" s="37">
        <f ca="1">COUNTIF(OFFSET(class5_1,MATCH(KI$1,'5 класс'!$A:$A,0)-7+'Итог по классам'!$B64,,,),"ш")</f>
        <v>0</v>
      </c>
      <c r="KJ64" s="37">
        <f ca="1">COUNTIF(OFFSET(class5_2,MATCH(KJ$1,'5 класс'!$A:$A,0)-7+'Итог по классам'!$B64,,,),"Ф")</f>
        <v>0</v>
      </c>
      <c r="KK64" s="37">
        <f ca="1">COUNTIF(OFFSET(class5_2,MATCH(KK$1,'5 класс'!$A:$A,0)-7+'Итог по классам'!$B64,,,),"р")</f>
        <v>0</v>
      </c>
      <c r="KL64" s="37">
        <f ca="1">COUNTIF(OFFSET(class5_2,MATCH(KL$1,'5 класс'!$A:$A,0)-7+'Итог по классам'!$B64,,,),"ш")</f>
        <v>0</v>
      </c>
      <c r="KM64" s="38">
        <f ca="1">COUNTIF(OFFSET(class5_1,MATCH(KM$1,'5 класс'!$A:$A,0)-7+'Итог по классам'!$B64,,,),"Ф")</f>
        <v>0</v>
      </c>
      <c r="KN64" s="37">
        <f ca="1">COUNTIF(OFFSET(class5_1,MATCH(KN$1,'5 класс'!$A:$A,0)-7+'Итог по классам'!$B64,,,),"р")</f>
        <v>0</v>
      </c>
      <c r="KO64" s="37">
        <f ca="1">COUNTIF(OFFSET(class5_1,MATCH(KO$1,'5 класс'!$A:$A,0)-7+'Итог по классам'!$B64,,,),"ш")</f>
        <v>0</v>
      </c>
      <c r="KP64" s="37">
        <f ca="1">COUNTIF(OFFSET(class5_2,MATCH(KP$1,'5 класс'!$A:$A,0)-7+'Итог по классам'!$B64,,,),"Ф")</f>
        <v>0</v>
      </c>
      <c r="KQ64" s="37">
        <f ca="1">COUNTIF(OFFSET(class5_2,MATCH(KQ$1,'5 класс'!$A:$A,0)-7+'Итог по классам'!$B64,,,),"р")</f>
        <v>0</v>
      </c>
      <c r="KR64" s="37">
        <f ca="1">COUNTIF(OFFSET(class5_2,MATCH(KR$1,'5 класс'!$A:$A,0)-7+'Итог по классам'!$B64,,,),"ш")</f>
        <v>0</v>
      </c>
    </row>
    <row r="65" spans="1:304" x14ac:dyDescent="0.25">
      <c r="A65">
        <f t="shared" si="9"/>
        <v>1</v>
      </c>
      <c r="B65" s="37">
        <v>17</v>
      </c>
      <c r="C65" s="3" t="s">
        <v>9</v>
      </c>
      <c r="D65" s="3" t="s">
        <v>56</v>
      </c>
      <c r="E65" s="37">
        <f ca="1">COUNTIF(OFFSET(class5_1,MATCH(E$1,'5 класс'!$A:$A,0)-7+'Итог по классам'!$B65,,,),"Ф")</f>
        <v>0</v>
      </c>
      <c r="F65" s="37">
        <f ca="1">COUNTIF(OFFSET(class5_1,MATCH(F$1,'5 класс'!$A:$A,0)-7+'Итог по классам'!$B65,,,),"р")</f>
        <v>0</v>
      </c>
      <c r="G65" s="37">
        <f ca="1">COUNTIF(OFFSET(class5_1,MATCH(G$1,'5 класс'!$A:$A,0)-7+'Итог по классам'!$B65,,,),"ш")</f>
        <v>0</v>
      </c>
      <c r="H65" s="37">
        <f ca="1">COUNTIF(OFFSET(class5_2,MATCH(H$1,'5 класс'!$A:$A,0)-7+'Итог по классам'!$B65,,,),"Ф")</f>
        <v>0</v>
      </c>
      <c r="I65" s="37">
        <f ca="1">COUNTIF(OFFSET(class5_2,MATCH(I$1,'5 класс'!$A:$A,0)-7+'Итог по классам'!$B65,,,),"р")</f>
        <v>0</v>
      </c>
      <c r="J65" s="37">
        <f ca="1">COUNTIF(OFFSET(class5_2,MATCH(J$1,'5 класс'!$A:$A,0)-7+'Итог по классам'!$B65,,,),"ш")</f>
        <v>0</v>
      </c>
      <c r="K65" s="38">
        <f ca="1">COUNTIF(OFFSET(class5_1,MATCH(K$1,'5 класс'!$A:$A,0)-7+'Итог по классам'!$B65,,,),"Ф")</f>
        <v>0</v>
      </c>
      <c r="L65" s="37">
        <f ca="1">COUNTIF(OFFSET(class5_1,MATCH(L$1,'5 класс'!$A:$A,0)-7+'Итог по классам'!$B65,,,),"р")</f>
        <v>0</v>
      </c>
      <c r="M65" s="37">
        <f ca="1">COUNTIF(OFFSET(class5_1,MATCH(M$1,'5 класс'!$A:$A,0)-7+'Итог по классам'!$B65,,,),"ш")</f>
        <v>0</v>
      </c>
      <c r="N65" s="37">
        <f ca="1">COUNTIF(OFFSET(class5_2,MATCH(N$1,'5 класс'!$A:$A,0)-7+'Итог по классам'!$B65,,,),"Ф")</f>
        <v>0</v>
      </c>
      <c r="O65" s="37">
        <f ca="1">COUNTIF(OFFSET(class5_2,MATCH(O$1,'5 класс'!$A:$A,0)-7+'Итог по классам'!$B65,,,),"р")</f>
        <v>0</v>
      </c>
      <c r="P65" s="37">
        <f ca="1">COUNTIF(OFFSET(class5_2,MATCH(P$1,'5 класс'!$A:$A,0)-7+'Итог по классам'!$B65,,,),"ш")</f>
        <v>0</v>
      </c>
      <c r="Q65" s="38">
        <f ca="1">COUNTIF(OFFSET(class5_1,MATCH(Q$1,'5 класс'!$A:$A,0)-7+'Итог по классам'!$B65,,,),"Ф")</f>
        <v>0</v>
      </c>
      <c r="R65" s="37">
        <f ca="1">COUNTIF(OFFSET(class5_1,MATCH(R$1,'5 класс'!$A:$A,0)-7+'Итог по классам'!$B65,,,),"р")</f>
        <v>0</v>
      </c>
      <c r="S65" s="37">
        <f ca="1">COUNTIF(OFFSET(class5_1,MATCH(S$1,'5 класс'!$A:$A,0)-7+'Итог по классам'!$B65,,,),"ш")</f>
        <v>0</v>
      </c>
      <c r="T65" s="37">
        <f ca="1">COUNTIF(OFFSET(class5_2,MATCH(T$1,'5 класс'!$A:$A,0)-7+'Итог по классам'!$B65,,,),"Ф")</f>
        <v>0</v>
      </c>
      <c r="U65" s="37">
        <f ca="1">COUNTIF(OFFSET(class5_2,MATCH(U$1,'5 класс'!$A:$A,0)-7+'Итог по классам'!$B65,,,),"р")</f>
        <v>0</v>
      </c>
      <c r="V65" s="37">
        <f ca="1">COUNTIF(OFFSET(class5_2,MATCH(V$1,'5 класс'!$A:$A,0)-7+'Итог по классам'!$B65,,,),"ш")</f>
        <v>0</v>
      </c>
      <c r="W65" s="38">
        <f ca="1">COUNTIF(OFFSET(class5_1,MATCH(W$1,'5 класс'!$A:$A,0)-7+'Итог по классам'!$B65,,,),"Ф")</f>
        <v>0</v>
      </c>
      <c r="X65" s="37">
        <f ca="1">COUNTIF(OFFSET(class5_1,MATCH(X$1,'5 класс'!$A:$A,0)-7+'Итог по классам'!$B65,,,),"р")</f>
        <v>0</v>
      </c>
      <c r="Y65" s="37">
        <f ca="1">COUNTIF(OFFSET(class5_1,MATCH(Y$1,'5 класс'!$A:$A,0)-7+'Итог по классам'!$B65,,,),"ш")</f>
        <v>0</v>
      </c>
      <c r="Z65" s="37">
        <f ca="1">COUNTIF(OFFSET(class5_2,MATCH(Z$1,'5 класс'!$A:$A,0)-7+'Итог по классам'!$B65,,,),"Ф")</f>
        <v>0</v>
      </c>
      <c r="AA65" s="37">
        <f ca="1">COUNTIF(OFFSET(class5_2,MATCH(AA$1,'5 класс'!$A:$A,0)-7+'Итог по классам'!$B65,,,),"р")</f>
        <v>0</v>
      </c>
      <c r="AB65" s="37">
        <f ca="1">COUNTIF(OFFSET(class5_2,MATCH(AB$1,'5 класс'!$A:$A,0)-7+'Итог по классам'!$B65,,,),"ш")</f>
        <v>0</v>
      </c>
      <c r="AC65" s="38">
        <f ca="1">COUNTIF(OFFSET(class5_1,MATCH(AC$1,'5 класс'!$A:$A,0)-7+'Итог по классам'!$B65,,,),"Ф")</f>
        <v>0</v>
      </c>
      <c r="AD65" s="37">
        <f ca="1">COUNTIF(OFFSET(class5_1,MATCH(AD$1,'5 класс'!$A:$A,0)-7+'Итог по классам'!$B65,,,),"р")</f>
        <v>0</v>
      </c>
      <c r="AE65" s="37">
        <f ca="1">COUNTIF(OFFSET(class5_1,MATCH(AE$1,'5 класс'!$A:$A,0)-7+'Итог по классам'!$B65,,,),"ш")</f>
        <v>0</v>
      </c>
      <c r="AF65" s="37">
        <f ca="1">COUNTIF(OFFSET(class5_2,MATCH(AF$1,'5 класс'!$A:$A,0)-7+'Итог по классам'!$B65,,,),"Ф")</f>
        <v>0</v>
      </c>
      <c r="AG65" s="37">
        <f ca="1">COUNTIF(OFFSET(class5_2,MATCH(AG$1,'5 класс'!$A:$A,0)-7+'Итог по классам'!$B65,,,),"р")</f>
        <v>0</v>
      </c>
      <c r="AH65" s="37">
        <f ca="1">COUNTIF(OFFSET(class5_2,MATCH(AH$1,'5 класс'!$A:$A,0)-7+'Итог по классам'!$B65,,,),"ш")</f>
        <v>0</v>
      </c>
      <c r="AI65" s="38">
        <f ca="1">COUNTIF(OFFSET(class5_1,MATCH(AI$1,'5 класс'!$A:$A,0)-7+'Итог по классам'!$B65,,,),"Ф")</f>
        <v>0</v>
      </c>
      <c r="AJ65" s="37">
        <f ca="1">COUNTIF(OFFSET(class5_1,MATCH(AJ$1,'5 класс'!$A:$A,0)-7+'Итог по классам'!$B65,,,),"р")</f>
        <v>0</v>
      </c>
      <c r="AK65" s="37">
        <f ca="1">COUNTIF(OFFSET(class5_1,MATCH(AK$1,'5 класс'!$A:$A,0)-7+'Итог по классам'!$B65,,,),"ш")</f>
        <v>0</v>
      </c>
      <c r="AL65" s="37">
        <f ca="1">COUNTIF(OFFSET(class5_2,MATCH(AL$1,'5 класс'!$A:$A,0)-7+'Итог по классам'!$B65,,,),"Ф")</f>
        <v>0</v>
      </c>
      <c r="AM65" s="37">
        <f ca="1">COUNTIF(OFFSET(class5_2,MATCH(AM$1,'5 класс'!$A:$A,0)-7+'Итог по классам'!$B65,,,),"р")</f>
        <v>0</v>
      </c>
      <c r="AN65" s="37">
        <f ca="1">COUNTIF(OFFSET(class5_2,MATCH(AN$1,'5 класс'!$A:$A,0)-7+'Итог по классам'!$B65,,,),"ш")</f>
        <v>0</v>
      </c>
      <c r="AO65" s="38">
        <f ca="1">COUNTIF(OFFSET(class5_1,MATCH(AO$1,'5 класс'!$A:$A,0)-7+'Итог по классам'!$B65,,,),"Ф")</f>
        <v>0</v>
      </c>
      <c r="AP65" s="37">
        <f ca="1">COUNTIF(OFFSET(class5_1,MATCH(AP$1,'5 класс'!$A:$A,0)-7+'Итог по классам'!$B65,,,),"р")</f>
        <v>0</v>
      </c>
      <c r="AQ65" s="37">
        <f ca="1">COUNTIF(OFFSET(class5_1,MATCH(AQ$1,'5 класс'!$A:$A,0)-7+'Итог по классам'!$B65,,,),"ш")</f>
        <v>0</v>
      </c>
      <c r="AR65" s="37">
        <f ca="1">COUNTIF(OFFSET(class5_2,MATCH(AR$1,'5 класс'!$A:$A,0)-7+'Итог по классам'!$B65,,,),"Ф")</f>
        <v>0</v>
      </c>
      <c r="AS65" s="37">
        <f ca="1">COUNTIF(OFFSET(class5_2,MATCH(AS$1,'5 класс'!$A:$A,0)-7+'Итог по классам'!$B65,,,),"р")</f>
        <v>0</v>
      </c>
      <c r="AT65" s="37">
        <f ca="1">COUNTIF(OFFSET(class5_2,MATCH(AT$1,'5 класс'!$A:$A,0)-7+'Итог по классам'!$B65,,,),"ш")</f>
        <v>0</v>
      </c>
      <c r="AU65" s="38">
        <f ca="1">COUNTIF(OFFSET(class5_1,MATCH(AU$1,'5 класс'!$A:$A,0)-7+'Итог по классам'!$B65,,,),"Ф")</f>
        <v>0</v>
      </c>
      <c r="AV65" s="37">
        <f ca="1">COUNTIF(OFFSET(class5_1,MATCH(AV$1,'5 класс'!$A:$A,0)-7+'Итог по классам'!$B65,,,),"р")</f>
        <v>0</v>
      </c>
      <c r="AW65" s="37">
        <f ca="1">COUNTIF(OFFSET(class5_1,MATCH(AW$1,'5 класс'!$A:$A,0)-7+'Итог по классам'!$B65,,,),"ш")</f>
        <v>0</v>
      </c>
      <c r="AX65" s="37">
        <f ca="1">COUNTIF(OFFSET(class5_2,MATCH(AX$1,'5 класс'!$A:$A,0)-7+'Итог по классам'!$B65,,,),"Ф")</f>
        <v>0</v>
      </c>
      <c r="AY65" s="37">
        <f ca="1">COUNTIF(OFFSET(class5_2,MATCH(AY$1,'5 класс'!$A:$A,0)-7+'Итог по классам'!$B65,,,),"р")</f>
        <v>0</v>
      </c>
      <c r="AZ65" s="37">
        <f ca="1">COUNTIF(OFFSET(class5_2,MATCH(AZ$1,'5 класс'!$A:$A,0)-7+'Итог по классам'!$B65,,,),"ш")</f>
        <v>0</v>
      </c>
      <c r="BA65" s="38">
        <f ca="1">COUNTIF(OFFSET(class5_1,MATCH(BA$1,'5 класс'!$A:$A,0)-7+'Итог по классам'!$B65,,,),"Ф")</f>
        <v>0</v>
      </c>
      <c r="BB65" s="37">
        <f ca="1">COUNTIF(OFFSET(class5_1,MATCH(BB$1,'5 класс'!$A:$A,0)-7+'Итог по классам'!$B65,,,),"р")</f>
        <v>0</v>
      </c>
      <c r="BC65" s="37">
        <f ca="1">COUNTIF(OFFSET(class5_1,MATCH(BC$1,'5 класс'!$A:$A,0)-7+'Итог по классам'!$B65,,,),"ш")</f>
        <v>0</v>
      </c>
      <c r="BD65" s="37">
        <f ca="1">COUNTIF(OFFSET(class5_2,MATCH(BD$1,'5 класс'!$A:$A,0)-7+'Итог по классам'!$B65,,,),"Ф")</f>
        <v>0</v>
      </c>
      <c r="BE65" s="37">
        <f ca="1">COUNTIF(OFFSET(class5_2,MATCH(BE$1,'5 класс'!$A:$A,0)-7+'Итог по классам'!$B65,,,),"р")</f>
        <v>0</v>
      </c>
      <c r="BF65" s="37">
        <f ca="1">COUNTIF(OFFSET(class5_2,MATCH(BF$1,'5 класс'!$A:$A,0)-7+'Итог по классам'!$B65,,,),"ш")</f>
        <v>0</v>
      </c>
      <c r="BG65" s="38">
        <f ca="1">COUNTIF(OFFSET(class5_1,MATCH(BG$1,'5 класс'!$A:$A,0)-7+'Итог по классам'!$B65,,,),"Ф")</f>
        <v>0</v>
      </c>
      <c r="BH65" s="37">
        <f ca="1">COUNTIF(OFFSET(class5_1,MATCH(BH$1,'5 класс'!$A:$A,0)-7+'Итог по классам'!$B65,,,),"р")</f>
        <v>0</v>
      </c>
      <c r="BI65" s="37">
        <f ca="1">COUNTIF(OFFSET(class5_1,MATCH(BI$1,'5 класс'!$A:$A,0)-7+'Итог по классам'!$B65,,,),"ш")</f>
        <v>0</v>
      </c>
      <c r="BJ65" s="37">
        <f ca="1">COUNTIF(OFFSET(class5_2,MATCH(BJ$1,'5 класс'!$A:$A,0)-7+'Итог по классам'!$B65,,,),"Ф")</f>
        <v>0</v>
      </c>
      <c r="BK65" s="37">
        <f ca="1">COUNTIF(OFFSET(class5_2,MATCH(BK$1,'5 класс'!$A:$A,0)-7+'Итог по классам'!$B65,,,),"р")</f>
        <v>0</v>
      </c>
      <c r="BL65" s="37">
        <f ca="1">COUNTIF(OFFSET(class5_2,MATCH(BL$1,'5 класс'!$A:$A,0)-7+'Итог по классам'!$B65,,,),"ш")</f>
        <v>0</v>
      </c>
      <c r="BM65" s="38">
        <f ca="1">COUNTIF(OFFSET(class5_1,MATCH(BM$1,'5 класс'!$A:$A,0)-7+'Итог по классам'!$B65,,,),"Ф")</f>
        <v>0</v>
      </c>
      <c r="BN65" s="37">
        <f ca="1">COUNTIF(OFFSET(class5_1,MATCH(BN$1,'5 класс'!$A:$A,0)-7+'Итог по классам'!$B65,,,),"р")</f>
        <v>0</v>
      </c>
      <c r="BO65" s="37">
        <f ca="1">COUNTIF(OFFSET(class5_1,MATCH(BO$1,'5 класс'!$A:$A,0)-7+'Итог по классам'!$B65,,,),"ш")</f>
        <v>0</v>
      </c>
      <c r="BP65" s="37">
        <f ca="1">COUNTIF(OFFSET(class5_2,MATCH(BP$1,'5 класс'!$A:$A,0)-7+'Итог по классам'!$B65,,,),"Ф")</f>
        <v>0</v>
      </c>
      <c r="BQ65" s="37">
        <f ca="1">COUNTIF(OFFSET(class5_2,MATCH(BQ$1,'5 класс'!$A:$A,0)-7+'Итог по классам'!$B65,,,),"р")</f>
        <v>0</v>
      </c>
      <c r="BR65" s="37">
        <f ca="1">COUNTIF(OFFSET(class5_2,MATCH(BR$1,'5 класс'!$A:$A,0)-7+'Итог по классам'!$B65,,,),"ш")</f>
        <v>0</v>
      </c>
      <c r="BS65" s="38">
        <f ca="1">COUNTIF(OFFSET(class5_1,MATCH(BS$1,'5 класс'!$A:$A,0)-7+'Итог по классам'!$B65,,,),"Ф")</f>
        <v>0</v>
      </c>
      <c r="BT65" s="37">
        <f ca="1">COUNTIF(OFFSET(class5_1,MATCH(BT$1,'5 класс'!$A:$A,0)-7+'Итог по классам'!$B65,,,),"р")</f>
        <v>0</v>
      </c>
      <c r="BU65" s="37">
        <f ca="1">COUNTIF(OFFSET(class5_1,MATCH(BU$1,'5 класс'!$A:$A,0)-7+'Итог по классам'!$B65,,,),"ш")</f>
        <v>0</v>
      </c>
      <c r="BV65" s="37">
        <f ca="1">COUNTIF(OFFSET(class5_2,MATCH(BV$1,'5 класс'!$A:$A,0)-7+'Итог по классам'!$B65,,,),"Ф")</f>
        <v>0</v>
      </c>
      <c r="BW65" s="37">
        <f ca="1">COUNTIF(OFFSET(class5_2,MATCH(BW$1,'5 класс'!$A:$A,0)-7+'Итог по классам'!$B65,,,),"р")</f>
        <v>0</v>
      </c>
      <c r="BX65" s="37">
        <f ca="1">COUNTIF(OFFSET(class5_2,MATCH(BX$1,'5 класс'!$A:$A,0)-7+'Итог по классам'!$B65,,,),"ш")</f>
        <v>0</v>
      </c>
      <c r="BY65" s="38">
        <f ca="1">COUNTIF(OFFSET(class5_1,MATCH(BY$1,'5 класс'!$A:$A,0)-7+'Итог по классам'!$B65,,,),"Ф")</f>
        <v>0</v>
      </c>
      <c r="BZ65" s="37">
        <f ca="1">COUNTIF(OFFSET(class5_1,MATCH(BZ$1,'5 класс'!$A:$A,0)-7+'Итог по классам'!$B65,,,),"р")</f>
        <v>0</v>
      </c>
      <c r="CA65" s="37">
        <f ca="1">COUNTIF(OFFSET(class5_1,MATCH(CA$1,'5 класс'!$A:$A,0)-7+'Итог по классам'!$B65,,,),"ш")</f>
        <v>0</v>
      </c>
      <c r="CB65" s="37">
        <f ca="1">COUNTIF(OFFSET(class5_2,MATCH(CB$1,'5 класс'!$A:$A,0)-7+'Итог по классам'!$B65,,,),"Ф")</f>
        <v>0</v>
      </c>
      <c r="CC65" s="37">
        <f ca="1">COUNTIF(OFFSET(class5_2,MATCH(CC$1,'5 класс'!$A:$A,0)-7+'Итог по классам'!$B65,,,),"р")</f>
        <v>0</v>
      </c>
      <c r="CD65" s="37">
        <f ca="1">COUNTIF(OFFSET(class5_2,MATCH(CD$1,'5 класс'!$A:$A,0)-7+'Итог по классам'!$B65,,,),"ш")</f>
        <v>0</v>
      </c>
      <c r="CE65" s="38">
        <f ca="1">COUNTIF(OFFSET(class5_1,MATCH(CE$1,'5 класс'!$A:$A,0)-7+'Итог по классам'!$B65,,,),"Ф")</f>
        <v>0</v>
      </c>
      <c r="CF65" s="37">
        <f ca="1">COUNTIF(OFFSET(class5_1,MATCH(CF$1,'5 класс'!$A:$A,0)-7+'Итог по классам'!$B65,,,),"р")</f>
        <v>0</v>
      </c>
      <c r="CG65" s="37">
        <f ca="1">COUNTIF(OFFSET(class5_1,MATCH(CG$1,'5 класс'!$A:$A,0)-7+'Итог по классам'!$B65,,,),"ш")</f>
        <v>0</v>
      </c>
      <c r="CH65" s="37">
        <f ca="1">COUNTIF(OFFSET(class5_2,MATCH(CH$1,'5 класс'!$A:$A,0)-7+'Итог по классам'!$B65,,,),"Ф")</f>
        <v>0</v>
      </c>
      <c r="CI65" s="37">
        <f ca="1">COUNTIF(OFFSET(class5_2,MATCH(CI$1,'5 класс'!$A:$A,0)-7+'Итог по классам'!$B65,,,),"р")</f>
        <v>0</v>
      </c>
      <c r="CJ65" s="37">
        <f ca="1">COUNTIF(OFFSET(class5_2,MATCH(CJ$1,'5 класс'!$A:$A,0)-7+'Итог по классам'!$B65,,,),"ш")</f>
        <v>0</v>
      </c>
      <c r="CK65" s="38">
        <f ca="1">COUNTIF(OFFSET(class5_1,MATCH(CK$1,'5 класс'!$A:$A,0)-7+'Итог по классам'!$B65,,,),"Ф")</f>
        <v>0</v>
      </c>
      <c r="CL65" s="37">
        <f ca="1">COUNTIF(OFFSET(class5_1,MATCH(CL$1,'5 класс'!$A:$A,0)-7+'Итог по классам'!$B65,,,),"р")</f>
        <v>0</v>
      </c>
      <c r="CM65" s="37">
        <f ca="1">COUNTIF(OFFSET(class5_1,MATCH(CM$1,'5 класс'!$A:$A,0)-7+'Итог по классам'!$B65,,,),"ш")</f>
        <v>0</v>
      </c>
      <c r="CN65" s="37">
        <f ca="1">COUNTIF(OFFSET(class5_2,MATCH(CN$1,'5 класс'!$A:$A,0)-7+'Итог по классам'!$B65,,,),"Ф")</f>
        <v>0</v>
      </c>
      <c r="CO65" s="37">
        <f ca="1">COUNTIF(OFFSET(class5_2,MATCH(CO$1,'5 класс'!$A:$A,0)-7+'Итог по классам'!$B65,,,),"р")</f>
        <v>0</v>
      </c>
      <c r="CP65" s="37">
        <f ca="1">COUNTIF(OFFSET(class5_2,MATCH(CP$1,'5 класс'!$A:$A,0)-7+'Итог по классам'!$B65,,,),"ш")</f>
        <v>0</v>
      </c>
      <c r="CQ65" s="38">
        <f ca="1">COUNTIF(OFFSET(class5_1,MATCH(CQ$1,'5 класс'!$A:$A,0)-7+'Итог по классам'!$B65,,,),"Ф")</f>
        <v>0</v>
      </c>
      <c r="CR65" s="37">
        <f ca="1">COUNTIF(OFFSET(class5_1,MATCH(CR$1,'5 класс'!$A:$A,0)-7+'Итог по классам'!$B65,,,),"р")</f>
        <v>0</v>
      </c>
      <c r="CS65" s="37">
        <f ca="1">COUNTIF(OFFSET(class5_1,MATCH(CS$1,'5 класс'!$A:$A,0)-7+'Итог по классам'!$B65,,,),"ш")</f>
        <v>0</v>
      </c>
      <c r="CT65" s="37">
        <f ca="1">COUNTIF(OFFSET(class5_2,MATCH(CT$1,'5 класс'!$A:$A,0)-7+'Итог по классам'!$B65,,,),"Ф")</f>
        <v>0</v>
      </c>
      <c r="CU65" s="37">
        <f ca="1">COUNTIF(OFFSET(class5_2,MATCH(CU$1,'5 класс'!$A:$A,0)-7+'Итог по классам'!$B65,,,),"р")</f>
        <v>0</v>
      </c>
      <c r="CV65" s="37">
        <f ca="1">COUNTIF(OFFSET(class5_2,MATCH(CV$1,'5 класс'!$A:$A,0)-7+'Итог по классам'!$B65,,,),"ш")</f>
        <v>0</v>
      </c>
      <c r="CW65" s="38">
        <f ca="1">COUNTIF(OFFSET(class5_1,MATCH(CW$1,'5 класс'!$A:$A,0)-7+'Итог по классам'!$B65,,,),"Ф")</f>
        <v>0</v>
      </c>
      <c r="CX65" s="37">
        <f ca="1">COUNTIF(OFFSET(class5_1,MATCH(CX$1,'5 класс'!$A:$A,0)-7+'Итог по классам'!$B65,,,),"р")</f>
        <v>0</v>
      </c>
      <c r="CY65" s="37">
        <f ca="1">COUNTIF(OFFSET(class5_1,MATCH(CY$1,'5 класс'!$A:$A,0)-7+'Итог по классам'!$B65,,,),"ш")</f>
        <v>0</v>
      </c>
      <c r="CZ65" s="37">
        <f ca="1">COUNTIF(OFFSET(class5_2,MATCH(CZ$1,'5 класс'!$A:$A,0)-7+'Итог по классам'!$B65,,,),"Ф")</f>
        <v>0</v>
      </c>
      <c r="DA65" s="37">
        <f ca="1">COUNTIF(OFFSET(class5_2,MATCH(DA$1,'5 класс'!$A:$A,0)-7+'Итог по классам'!$B65,,,),"р")</f>
        <v>0</v>
      </c>
      <c r="DB65" s="37">
        <f ca="1">COUNTIF(OFFSET(class5_2,MATCH(DB$1,'5 класс'!$A:$A,0)-7+'Итог по классам'!$B65,,,),"ш")</f>
        <v>0</v>
      </c>
      <c r="DC65" s="38">
        <f ca="1">COUNTIF(OFFSET(class5_1,MATCH(DC$1,'5 класс'!$A:$A,0)-7+'Итог по классам'!$B65,,,),"Ф")</f>
        <v>0</v>
      </c>
      <c r="DD65" s="37">
        <f ca="1">COUNTIF(OFFSET(class5_1,MATCH(DD$1,'5 класс'!$A:$A,0)-7+'Итог по классам'!$B65,,,),"р")</f>
        <v>0</v>
      </c>
      <c r="DE65" s="37">
        <f ca="1">COUNTIF(OFFSET(class5_1,MATCH(DE$1,'5 класс'!$A:$A,0)-7+'Итог по классам'!$B65,,,),"ш")</f>
        <v>0</v>
      </c>
      <c r="DF65" s="37">
        <f ca="1">COUNTIF(OFFSET(class5_2,MATCH(DF$1,'5 класс'!$A:$A,0)-7+'Итог по классам'!$B65,,,),"Ф")</f>
        <v>0</v>
      </c>
      <c r="DG65" s="37">
        <f ca="1">COUNTIF(OFFSET(class5_2,MATCH(DG$1,'5 класс'!$A:$A,0)-7+'Итог по классам'!$B65,,,),"р")</f>
        <v>0</v>
      </c>
      <c r="DH65" s="37">
        <f ca="1">COUNTIF(OFFSET(class5_2,MATCH(DH$1,'5 класс'!$A:$A,0)-7+'Итог по классам'!$B65,,,),"ш")</f>
        <v>0</v>
      </c>
      <c r="DI65" s="38">
        <f ca="1">COUNTIF(OFFSET(class5_1,MATCH(DI$1,'5 класс'!$A:$A,0)-7+'Итог по классам'!$B65,,,),"Ф")</f>
        <v>0</v>
      </c>
      <c r="DJ65" s="37">
        <f ca="1">COUNTIF(OFFSET(class5_1,MATCH(DJ$1,'5 класс'!$A:$A,0)-7+'Итог по классам'!$B65,,,),"р")</f>
        <v>0</v>
      </c>
      <c r="DK65" s="37">
        <f ca="1">COUNTIF(OFFSET(class5_1,MATCH(DK$1,'5 класс'!$A:$A,0)-7+'Итог по классам'!$B65,,,),"ш")</f>
        <v>0</v>
      </c>
      <c r="DL65" s="37">
        <f ca="1">COUNTIF(OFFSET(class5_2,MATCH(DL$1,'5 класс'!$A:$A,0)-7+'Итог по классам'!$B65,,,),"Ф")</f>
        <v>0</v>
      </c>
      <c r="DM65" s="37">
        <f ca="1">COUNTIF(OFFSET(class5_2,MATCH(DM$1,'5 класс'!$A:$A,0)-7+'Итог по классам'!$B65,,,),"р")</f>
        <v>0</v>
      </c>
      <c r="DN65" s="37">
        <f ca="1">COUNTIF(OFFSET(class5_2,MATCH(DN$1,'5 класс'!$A:$A,0)-7+'Итог по классам'!$B65,,,),"ш")</f>
        <v>0</v>
      </c>
      <c r="DO65" s="38">
        <f ca="1">COUNTIF(OFFSET(class5_1,MATCH(DO$1,'5 класс'!$A:$A,0)-7+'Итог по классам'!$B65,,,),"Ф")</f>
        <v>0</v>
      </c>
      <c r="DP65" s="37">
        <f ca="1">COUNTIF(OFFSET(class5_1,MATCH(DP$1,'5 класс'!$A:$A,0)-7+'Итог по классам'!$B65,,,),"р")</f>
        <v>0</v>
      </c>
      <c r="DQ65" s="37">
        <f ca="1">COUNTIF(OFFSET(class5_1,MATCH(DQ$1,'5 класс'!$A:$A,0)-7+'Итог по классам'!$B65,,,),"ш")</f>
        <v>0</v>
      </c>
      <c r="DR65" s="37">
        <f ca="1">COUNTIF(OFFSET(class5_2,MATCH(DR$1,'5 класс'!$A:$A,0)-7+'Итог по классам'!$B65,,,),"Ф")</f>
        <v>0</v>
      </c>
      <c r="DS65" s="37">
        <f ca="1">COUNTIF(OFFSET(class5_2,MATCH(DS$1,'5 класс'!$A:$A,0)-7+'Итог по классам'!$B65,,,),"р")</f>
        <v>0</v>
      </c>
      <c r="DT65" s="37">
        <f ca="1">COUNTIF(OFFSET(class5_2,MATCH(DT$1,'5 класс'!$A:$A,0)-7+'Итог по классам'!$B65,,,),"ш")</f>
        <v>0</v>
      </c>
      <c r="DU65" s="38">
        <f ca="1">COUNTIF(OFFSET(class5_1,MATCH(DU$1,'5 класс'!$A:$A,0)-7+'Итог по классам'!$B65,,,),"Ф")</f>
        <v>0</v>
      </c>
      <c r="DV65" s="37">
        <f ca="1">COUNTIF(OFFSET(class5_1,MATCH(DV$1,'5 класс'!$A:$A,0)-7+'Итог по классам'!$B65,,,),"р")</f>
        <v>0</v>
      </c>
      <c r="DW65" s="37">
        <f ca="1">COUNTIF(OFFSET(class5_1,MATCH(DW$1,'5 класс'!$A:$A,0)-7+'Итог по классам'!$B65,,,),"ш")</f>
        <v>0</v>
      </c>
      <c r="DX65" s="37">
        <f ca="1">COUNTIF(OFFSET(class5_2,MATCH(DX$1,'5 класс'!$A:$A,0)-7+'Итог по классам'!$B65,,,),"Ф")</f>
        <v>0</v>
      </c>
      <c r="DY65" s="37">
        <f ca="1">COUNTIF(OFFSET(class5_2,MATCH(DY$1,'5 класс'!$A:$A,0)-7+'Итог по классам'!$B65,,,),"р")</f>
        <v>0</v>
      </c>
      <c r="DZ65" s="37">
        <f ca="1">COUNTIF(OFFSET(class5_2,MATCH(DZ$1,'5 класс'!$A:$A,0)-7+'Итог по классам'!$B65,,,),"ш")</f>
        <v>0</v>
      </c>
      <c r="EA65" s="38">
        <f ca="1">COUNTIF(OFFSET(class5_1,MATCH(EA$1,'5 класс'!$A:$A,0)-7+'Итог по классам'!$B65,,,),"Ф")</f>
        <v>0</v>
      </c>
      <c r="EB65" s="37">
        <f ca="1">COUNTIF(OFFSET(class5_1,MATCH(EB$1,'5 класс'!$A:$A,0)-7+'Итог по классам'!$B65,,,),"р")</f>
        <v>0</v>
      </c>
      <c r="EC65" s="37">
        <f ca="1">COUNTIF(OFFSET(class5_1,MATCH(EC$1,'5 класс'!$A:$A,0)-7+'Итог по классам'!$B65,,,),"ш")</f>
        <v>0</v>
      </c>
      <c r="ED65" s="37">
        <f ca="1">COUNTIF(OFFSET(class5_2,MATCH(ED$1,'5 класс'!$A:$A,0)-7+'Итог по классам'!$B65,,,),"Ф")</f>
        <v>0</v>
      </c>
      <c r="EE65" s="37">
        <f ca="1">COUNTIF(OFFSET(class5_2,MATCH(EE$1,'5 класс'!$A:$A,0)-7+'Итог по классам'!$B65,,,),"р")</f>
        <v>0</v>
      </c>
      <c r="EF65" s="37">
        <f ca="1">COUNTIF(OFFSET(class5_2,MATCH(EF$1,'5 класс'!$A:$A,0)-7+'Итог по классам'!$B65,,,),"ш")</f>
        <v>0</v>
      </c>
      <c r="EG65" s="38">
        <f ca="1">COUNTIF(OFFSET(class5_1,MATCH(EG$1,'5 класс'!$A:$A,0)-7+'Итог по классам'!$B65,,,),"Ф")</f>
        <v>0</v>
      </c>
      <c r="EH65" s="37">
        <f ca="1">COUNTIF(OFFSET(class5_1,MATCH(EH$1,'5 класс'!$A:$A,0)-7+'Итог по классам'!$B65,,,),"р")</f>
        <v>0</v>
      </c>
      <c r="EI65" s="37">
        <f ca="1">COUNTIF(OFFSET(class5_1,MATCH(EI$1,'5 класс'!$A:$A,0)-7+'Итог по классам'!$B65,,,),"ш")</f>
        <v>0</v>
      </c>
      <c r="EJ65" s="37">
        <f ca="1">COUNTIF(OFFSET(class5_2,MATCH(EJ$1,'5 класс'!$A:$A,0)-7+'Итог по классам'!$B65,,,),"Ф")</f>
        <v>0</v>
      </c>
      <c r="EK65" s="37">
        <f ca="1">COUNTIF(OFFSET(class5_2,MATCH(EK$1,'5 класс'!$A:$A,0)-7+'Итог по классам'!$B65,,,),"р")</f>
        <v>0</v>
      </c>
      <c r="EL65" s="37">
        <f ca="1">COUNTIF(OFFSET(class5_2,MATCH(EL$1,'5 класс'!$A:$A,0)-7+'Итог по классам'!$B65,,,),"ш")</f>
        <v>0</v>
      </c>
      <c r="EM65" s="38">
        <f ca="1">COUNTIF(OFFSET(class5_1,MATCH(EM$1,'5 класс'!$A:$A,0)-7+'Итог по классам'!$B65,,,),"Ф")</f>
        <v>0</v>
      </c>
      <c r="EN65" s="37">
        <f ca="1">COUNTIF(OFFSET(class5_1,MATCH(EN$1,'5 класс'!$A:$A,0)-7+'Итог по классам'!$B65,,,),"р")</f>
        <v>0</v>
      </c>
      <c r="EO65" s="37">
        <f ca="1">COUNTIF(OFFSET(class5_1,MATCH(EO$1,'5 класс'!$A:$A,0)-7+'Итог по классам'!$B65,,,),"ш")</f>
        <v>0</v>
      </c>
      <c r="EP65" s="37">
        <f ca="1">COUNTIF(OFFSET(class5_2,MATCH(EP$1,'5 класс'!$A:$A,0)-7+'Итог по классам'!$B65,,,),"Ф")</f>
        <v>0</v>
      </c>
      <c r="EQ65" s="37">
        <f ca="1">COUNTIF(OFFSET(class5_2,MATCH(EQ$1,'5 класс'!$A:$A,0)-7+'Итог по классам'!$B65,,,),"р")</f>
        <v>0</v>
      </c>
      <c r="ER65" s="37">
        <f ca="1">COUNTIF(OFFSET(class5_2,MATCH(ER$1,'5 класс'!$A:$A,0)-7+'Итог по классам'!$B65,,,),"ш")</f>
        <v>0</v>
      </c>
      <c r="ES65" s="38">
        <f ca="1">COUNTIF(OFFSET(class5_1,MATCH(ES$1,'5 класс'!$A:$A,0)-7+'Итог по классам'!$B65,,,),"Ф")</f>
        <v>0</v>
      </c>
      <c r="ET65" s="37">
        <f ca="1">COUNTIF(OFFSET(class5_1,MATCH(ET$1,'5 класс'!$A:$A,0)-7+'Итог по классам'!$B65,,,),"р")</f>
        <v>0</v>
      </c>
      <c r="EU65" s="37">
        <f ca="1">COUNTIF(OFFSET(class5_1,MATCH(EU$1,'5 класс'!$A:$A,0)-7+'Итог по классам'!$B65,,,),"ш")</f>
        <v>0</v>
      </c>
      <c r="EV65" s="37">
        <f ca="1">COUNTIF(OFFSET(class5_2,MATCH(EV$1,'5 класс'!$A:$A,0)-7+'Итог по классам'!$B65,,,),"Ф")</f>
        <v>0</v>
      </c>
      <c r="EW65" s="37">
        <f ca="1">COUNTIF(OFFSET(class5_2,MATCH(EW$1,'5 класс'!$A:$A,0)-7+'Итог по классам'!$B65,,,),"р")</f>
        <v>0</v>
      </c>
      <c r="EX65" s="37">
        <f ca="1">COUNTIF(OFFSET(class5_2,MATCH(EX$1,'5 класс'!$A:$A,0)-7+'Итог по классам'!$B65,,,),"ш")</f>
        <v>0</v>
      </c>
      <c r="EY65" s="38">
        <f ca="1">COUNTIF(OFFSET(class5_1,MATCH(EY$1,'5 класс'!$A:$A,0)-7+'Итог по классам'!$B65,,,),"Ф")</f>
        <v>0</v>
      </c>
      <c r="EZ65" s="37">
        <f ca="1">COUNTIF(OFFSET(class5_1,MATCH(EZ$1,'5 класс'!$A:$A,0)-7+'Итог по классам'!$B65,,,),"р")</f>
        <v>0</v>
      </c>
      <c r="FA65" s="37">
        <f ca="1">COUNTIF(OFFSET(class5_1,MATCH(FA$1,'5 класс'!$A:$A,0)-7+'Итог по классам'!$B65,,,),"ш")</f>
        <v>0</v>
      </c>
      <c r="FB65" s="37">
        <f ca="1">COUNTIF(OFFSET(class5_2,MATCH(FB$1,'5 класс'!$A:$A,0)-7+'Итог по классам'!$B65,,,),"Ф")</f>
        <v>0</v>
      </c>
      <c r="FC65" s="37">
        <f ca="1">COUNTIF(OFFSET(class5_2,MATCH(FC$1,'5 класс'!$A:$A,0)-7+'Итог по классам'!$B65,,,),"р")</f>
        <v>0</v>
      </c>
      <c r="FD65" s="37">
        <f ca="1">COUNTIF(OFFSET(class5_2,MATCH(FD$1,'5 класс'!$A:$A,0)-7+'Итог по классам'!$B65,,,),"ш")</f>
        <v>0</v>
      </c>
      <c r="FE65" s="38">
        <f ca="1">COUNTIF(OFFSET(class5_1,MATCH(FE$1,'5 класс'!$A:$A,0)-7+'Итог по классам'!$B65,,,),"Ф")</f>
        <v>0</v>
      </c>
      <c r="FF65" s="37">
        <f ca="1">COUNTIF(OFFSET(class5_1,MATCH(FF$1,'5 класс'!$A:$A,0)-7+'Итог по классам'!$B65,,,),"р")</f>
        <v>0</v>
      </c>
      <c r="FG65" s="37">
        <f ca="1">COUNTIF(OFFSET(class5_1,MATCH(FG$1,'5 класс'!$A:$A,0)-7+'Итог по классам'!$B65,,,),"ш")</f>
        <v>0</v>
      </c>
      <c r="FH65" s="37">
        <f ca="1">COUNTIF(OFFSET(class5_2,MATCH(FH$1,'5 класс'!$A:$A,0)-7+'Итог по классам'!$B65,,,),"Ф")</f>
        <v>0</v>
      </c>
      <c r="FI65" s="37">
        <f ca="1">COUNTIF(OFFSET(class5_2,MATCH(FI$1,'5 класс'!$A:$A,0)-7+'Итог по классам'!$B65,,,),"р")</f>
        <v>0</v>
      </c>
      <c r="FJ65" s="37">
        <f ca="1">COUNTIF(OFFSET(class5_2,MATCH(FJ$1,'5 класс'!$A:$A,0)-7+'Итог по классам'!$B65,,,),"ш")</f>
        <v>0</v>
      </c>
      <c r="FK65" s="38">
        <f ca="1">COUNTIF(OFFSET(class5_1,MATCH(FK$1,'5 класс'!$A:$A,0)-7+'Итог по классам'!$B65,,,),"Ф")</f>
        <v>0</v>
      </c>
      <c r="FL65" s="37">
        <f ca="1">COUNTIF(OFFSET(class5_1,MATCH(FL$1,'5 класс'!$A:$A,0)-7+'Итог по классам'!$B65,,,),"р")</f>
        <v>0</v>
      </c>
      <c r="FM65" s="37">
        <f ca="1">COUNTIF(OFFSET(class5_1,MATCH(FM$1,'5 класс'!$A:$A,0)-7+'Итог по классам'!$B65,,,),"ш")</f>
        <v>0</v>
      </c>
      <c r="FN65" s="37">
        <f ca="1">COUNTIF(OFFSET(class5_2,MATCH(FN$1,'5 класс'!$A:$A,0)-7+'Итог по классам'!$B65,,,),"Ф")</f>
        <v>0</v>
      </c>
      <c r="FO65" s="37">
        <f ca="1">COUNTIF(OFFSET(class5_2,MATCH(FO$1,'5 класс'!$A:$A,0)-7+'Итог по классам'!$B65,,,),"р")</f>
        <v>0</v>
      </c>
      <c r="FP65" s="37">
        <f ca="1">COUNTIF(OFFSET(class5_2,MATCH(FP$1,'5 класс'!$A:$A,0)-7+'Итог по классам'!$B65,,,),"ш")</f>
        <v>0</v>
      </c>
      <c r="FQ65" s="38">
        <f ca="1">COUNTIF(OFFSET(class5_1,MATCH(FQ$1,'5 класс'!$A:$A,0)-7+'Итог по классам'!$B65,,,),"Ф")</f>
        <v>0</v>
      </c>
      <c r="FR65" s="37">
        <f ca="1">COUNTIF(OFFSET(class5_1,MATCH(FR$1,'5 класс'!$A:$A,0)-7+'Итог по классам'!$B65,,,),"р")</f>
        <v>0</v>
      </c>
      <c r="FS65" s="37">
        <f ca="1">COUNTIF(OFFSET(class5_1,MATCH(FS$1,'5 класс'!$A:$A,0)-7+'Итог по классам'!$B65,,,),"ш")</f>
        <v>0</v>
      </c>
      <c r="FT65" s="37">
        <f ca="1">COUNTIF(OFFSET(class5_2,MATCH(FT$1,'5 класс'!$A:$A,0)-7+'Итог по классам'!$B65,,,),"Ф")</f>
        <v>0</v>
      </c>
      <c r="FU65" s="37">
        <f ca="1">COUNTIF(OFFSET(class5_2,MATCH(FU$1,'5 класс'!$A:$A,0)-7+'Итог по классам'!$B65,,,),"р")</f>
        <v>0</v>
      </c>
      <c r="FV65" s="37">
        <f ca="1">COUNTIF(OFFSET(class5_2,MATCH(FV$1,'5 класс'!$A:$A,0)-7+'Итог по классам'!$B65,,,),"ш")</f>
        <v>0</v>
      </c>
      <c r="FW65" s="38">
        <f ca="1">COUNTIF(OFFSET(class5_1,MATCH(FW$1,'5 класс'!$A:$A,0)-7+'Итог по классам'!$B65,,,),"Ф")</f>
        <v>0</v>
      </c>
      <c r="FX65" s="37">
        <f ca="1">COUNTIF(OFFSET(class5_1,MATCH(FX$1,'5 класс'!$A:$A,0)-7+'Итог по классам'!$B65,,,),"р")</f>
        <v>0</v>
      </c>
      <c r="FY65" s="37">
        <f ca="1">COUNTIF(OFFSET(class5_1,MATCH(FY$1,'5 класс'!$A:$A,0)-7+'Итог по классам'!$B65,,,),"ш")</f>
        <v>0</v>
      </c>
      <c r="FZ65" s="37">
        <f ca="1">COUNTIF(OFFSET(class5_2,MATCH(FZ$1,'5 класс'!$A:$A,0)-7+'Итог по классам'!$B65,,,),"Ф")</f>
        <v>0</v>
      </c>
      <c r="GA65" s="37">
        <f ca="1">COUNTIF(OFFSET(class5_2,MATCH(GA$1,'5 класс'!$A:$A,0)-7+'Итог по классам'!$B65,,,),"р")</f>
        <v>0</v>
      </c>
      <c r="GB65" s="37">
        <f ca="1">COUNTIF(OFFSET(class5_2,MATCH(GB$1,'5 класс'!$A:$A,0)-7+'Итог по классам'!$B65,,,),"ш")</f>
        <v>0</v>
      </c>
      <c r="GC65" s="38">
        <f ca="1">COUNTIF(OFFSET(class5_1,MATCH(GC$1,'5 класс'!$A:$A,0)-7+'Итог по классам'!$B65,,,),"Ф")</f>
        <v>0</v>
      </c>
      <c r="GD65" s="37">
        <f ca="1">COUNTIF(OFFSET(class5_1,MATCH(GD$1,'5 класс'!$A:$A,0)-7+'Итог по классам'!$B65,,,),"р")</f>
        <v>0</v>
      </c>
      <c r="GE65" s="37">
        <f ca="1">COUNTIF(OFFSET(class5_1,MATCH(GE$1,'5 класс'!$A:$A,0)-7+'Итог по классам'!$B65,,,),"ш")</f>
        <v>0</v>
      </c>
      <c r="GF65" s="37">
        <f ca="1">COUNTIF(OFFSET(class5_2,MATCH(GF$1,'5 класс'!$A:$A,0)-7+'Итог по классам'!$B65,,,),"Ф")</f>
        <v>0</v>
      </c>
      <c r="GG65" s="37">
        <f ca="1">COUNTIF(OFFSET(class5_2,MATCH(GG$1,'5 класс'!$A:$A,0)-7+'Итог по классам'!$B65,,,),"р")</f>
        <v>0</v>
      </c>
      <c r="GH65" s="37">
        <f ca="1">COUNTIF(OFFSET(class5_2,MATCH(GH$1,'5 класс'!$A:$A,0)-7+'Итог по классам'!$B65,,,),"ш")</f>
        <v>0</v>
      </c>
      <c r="GI65" s="38">
        <f ca="1">COUNTIF(OFFSET(class5_1,MATCH(GI$1,'5 класс'!$A:$A,0)-7+'Итог по классам'!$B65,,,),"Ф")</f>
        <v>0</v>
      </c>
      <c r="GJ65" s="37">
        <f ca="1">COUNTIF(OFFSET(class5_1,MATCH(GJ$1,'5 класс'!$A:$A,0)-7+'Итог по классам'!$B65,,,),"р")</f>
        <v>0</v>
      </c>
      <c r="GK65" s="37">
        <f ca="1">COUNTIF(OFFSET(class5_1,MATCH(GK$1,'5 класс'!$A:$A,0)-7+'Итог по классам'!$B65,,,),"ш")</f>
        <v>0</v>
      </c>
      <c r="GL65" s="37">
        <f ca="1">COUNTIF(OFFSET(class5_2,MATCH(GL$1,'5 класс'!$A:$A,0)-7+'Итог по классам'!$B65,,,),"Ф")</f>
        <v>0</v>
      </c>
      <c r="GM65" s="37">
        <f ca="1">COUNTIF(OFFSET(class5_2,MATCH(GM$1,'5 класс'!$A:$A,0)-7+'Итог по классам'!$B65,,,),"р")</f>
        <v>0</v>
      </c>
      <c r="GN65" s="37">
        <f ca="1">COUNTIF(OFFSET(class5_2,MATCH(GN$1,'5 класс'!$A:$A,0)-7+'Итог по классам'!$B65,,,),"ш")</f>
        <v>0</v>
      </c>
      <c r="GO65" s="38">
        <f ca="1">COUNTIF(OFFSET(class5_1,MATCH(GO$1,'5 класс'!$A:$A,0)-7+'Итог по классам'!$B65,,,),"Ф")</f>
        <v>0</v>
      </c>
      <c r="GP65" s="37">
        <f ca="1">COUNTIF(OFFSET(class5_1,MATCH(GP$1,'5 класс'!$A:$A,0)-7+'Итог по классам'!$B65,,,),"р")</f>
        <v>0</v>
      </c>
      <c r="GQ65" s="37">
        <f ca="1">COUNTIF(OFFSET(class5_1,MATCH(GQ$1,'5 класс'!$A:$A,0)-7+'Итог по классам'!$B65,,,),"ш")</f>
        <v>0</v>
      </c>
      <c r="GR65" s="37">
        <f ca="1">COUNTIF(OFFSET(class5_2,MATCH(GR$1,'5 класс'!$A:$A,0)-7+'Итог по классам'!$B65,,,),"Ф")</f>
        <v>0</v>
      </c>
      <c r="GS65" s="37">
        <f ca="1">COUNTIF(OFFSET(class5_2,MATCH(GS$1,'5 класс'!$A:$A,0)-7+'Итог по классам'!$B65,,,),"р")</f>
        <v>0</v>
      </c>
      <c r="GT65" s="37">
        <f ca="1">COUNTIF(OFFSET(class5_2,MATCH(GT$1,'5 класс'!$A:$A,0)-7+'Итог по классам'!$B65,,,),"ш")</f>
        <v>0</v>
      </c>
      <c r="GU65" s="38">
        <f ca="1">COUNTIF(OFFSET(class5_1,MATCH(GU$1,'5 класс'!$A:$A,0)-7+'Итог по классам'!$B65,,,),"Ф")</f>
        <v>0</v>
      </c>
      <c r="GV65" s="37">
        <f ca="1">COUNTIF(OFFSET(class5_1,MATCH(GV$1,'5 класс'!$A:$A,0)-7+'Итог по классам'!$B65,,,),"р")</f>
        <v>0</v>
      </c>
      <c r="GW65" s="37">
        <f ca="1">COUNTIF(OFFSET(class5_1,MATCH(GW$1,'5 класс'!$A:$A,0)-7+'Итог по классам'!$B65,,,),"ш")</f>
        <v>0</v>
      </c>
      <c r="GX65" s="37">
        <f ca="1">COUNTIF(OFFSET(class5_2,MATCH(GX$1,'5 класс'!$A:$A,0)-7+'Итог по классам'!$B65,,,),"Ф")</f>
        <v>0</v>
      </c>
      <c r="GY65" s="37">
        <f ca="1">COUNTIF(OFFSET(class5_2,MATCH(GY$1,'5 класс'!$A:$A,0)-7+'Итог по классам'!$B65,,,),"р")</f>
        <v>0</v>
      </c>
      <c r="GZ65" s="37">
        <f ca="1">COUNTIF(OFFSET(class5_2,MATCH(GZ$1,'5 класс'!$A:$A,0)-7+'Итог по классам'!$B65,,,),"ш")</f>
        <v>0</v>
      </c>
      <c r="HA65" s="38">
        <f ca="1">COUNTIF(OFFSET(class5_1,MATCH(HA$1,'5 класс'!$A:$A,0)-7+'Итог по классам'!$B65,,,),"Ф")</f>
        <v>0</v>
      </c>
      <c r="HB65" s="37">
        <f ca="1">COUNTIF(OFFSET(class5_1,MATCH(HB$1,'5 класс'!$A:$A,0)-7+'Итог по классам'!$B65,,,),"р")</f>
        <v>0</v>
      </c>
      <c r="HC65" s="37">
        <f ca="1">COUNTIF(OFFSET(class5_1,MATCH(HC$1,'5 класс'!$A:$A,0)-7+'Итог по классам'!$B65,,,),"ш")</f>
        <v>0</v>
      </c>
      <c r="HD65" s="37">
        <f ca="1">COUNTIF(OFFSET(class5_2,MATCH(HD$1,'5 класс'!$A:$A,0)-7+'Итог по классам'!$B65,,,),"Ф")</f>
        <v>0</v>
      </c>
      <c r="HE65" s="37">
        <f ca="1">COUNTIF(OFFSET(class5_2,MATCH(HE$1,'5 класс'!$A:$A,0)-7+'Итог по классам'!$B65,,,),"р")</f>
        <v>0</v>
      </c>
      <c r="HF65" s="37">
        <f ca="1">COUNTIF(OFFSET(class5_2,MATCH(HF$1,'5 класс'!$A:$A,0)-7+'Итог по классам'!$B65,,,),"ш")</f>
        <v>0</v>
      </c>
      <c r="HG65" s="38">
        <f ca="1">COUNTIF(OFFSET(class5_1,MATCH(HG$1,'5 класс'!$A:$A,0)-7+'Итог по классам'!$B65,,,),"Ф")</f>
        <v>0</v>
      </c>
      <c r="HH65" s="37">
        <f ca="1">COUNTIF(OFFSET(class5_1,MATCH(HH$1,'5 класс'!$A:$A,0)-7+'Итог по классам'!$B65,,,),"р")</f>
        <v>0</v>
      </c>
      <c r="HI65" s="37">
        <f ca="1">COUNTIF(OFFSET(class5_1,MATCH(HI$1,'5 класс'!$A:$A,0)-7+'Итог по классам'!$B65,,,),"ш")</f>
        <v>0</v>
      </c>
      <c r="HJ65" s="37">
        <f ca="1">COUNTIF(OFFSET(class5_2,MATCH(HJ$1,'5 класс'!$A:$A,0)-7+'Итог по классам'!$B65,,,),"Ф")</f>
        <v>0</v>
      </c>
      <c r="HK65" s="37">
        <f ca="1">COUNTIF(OFFSET(class5_2,MATCH(HK$1,'5 класс'!$A:$A,0)-7+'Итог по классам'!$B65,,,),"р")</f>
        <v>0</v>
      </c>
      <c r="HL65" s="37">
        <f ca="1">COUNTIF(OFFSET(class5_2,MATCH(HL$1,'5 класс'!$A:$A,0)-7+'Итог по классам'!$B65,,,),"ш")</f>
        <v>0</v>
      </c>
      <c r="HM65" s="38">
        <f ca="1">COUNTIF(OFFSET(class5_1,MATCH(HM$1,'5 класс'!$A:$A,0)-7+'Итог по классам'!$B65,,,),"Ф")</f>
        <v>0</v>
      </c>
      <c r="HN65" s="37">
        <f ca="1">COUNTIF(OFFSET(class5_1,MATCH(HN$1,'5 класс'!$A:$A,0)-7+'Итог по классам'!$B65,,,),"р")</f>
        <v>0</v>
      </c>
      <c r="HO65" s="37">
        <f ca="1">COUNTIF(OFFSET(class5_1,MATCH(HO$1,'5 класс'!$A:$A,0)-7+'Итог по классам'!$B65,,,),"ш")</f>
        <v>0</v>
      </c>
      <c r="HP65" s="37">
        <f ca="1">COUNTIF(OFFSET(class5_2,MATCH(HP$1,'5 класс'!$A:$A,0)-7+'Итог по классам'!$B65,,,),"Ф")</f>
        <v>0</v>
      </c>
      <c r="HQ65" s="37">
        <f ca="1">COUNTIF(OFFSET(class5_2,MATCH(HQ$1,'5 класс'!$A:$A,0)-7+'Итог по классам'!$B65,,,),"р")</f>
        <v>0</v>
      </c>
      <c r="HR65" s="37">
        <f ca="1">COUNTIF(OFFSET(class5_2,MATCH(HR$1,'5 класс'!$A:$A,0)-7+'Итог по классам'!$B65,,,),"ш")</f>
        <v>0</v>
      </c>
      <c r="HS65" s="38">
        <f ca="1">COUNTIF(OFFSET(class5_1,MATCH(HS$1,'5 класс'!$A:$A,0)-7+'Итог по классам'!$B65,,,),"Ф")</f>
        <v>0</v>
      </c>
      <c r="HT65" s="37">
        <f ca="1">COUNTIF(OFFSET(class5_1,MATCH(HT$1,'5 класс'!$A:$A,0)-7+'Итог по классам'!$B65,,,),"р")</f>
        <v>0</v>
      </c>
      <c r="HU65" s="37">
        <f ca="1">COUNTIF(OFFSET(class5_1,MATCH(HU$1,'5 класс'!$A:$A,0)-7+'Итог по классам'!$B65,,,),"ш")</f>
        <v>0</v>
      </c>
      <c r="HV65" s="37">
        <f ca="1">COUNTIF(OFFSET(class5_2,MATCH(HV$1,'5 класс'!$A:$A,0)-7+'Итог по классам'!$B65,,,),"Ф")</f>
        <v>0</v>
      </c>
      <c r="HW65" s="37">
        <f ca="1">COUNTIF(OFFSET(class5_2,MATCH(HW$1,'5 класс'!$A:$A,0)-7+'Итог по классам'!$B65,,,),"р")</f>
        <v>0</v>
      </c>
      <c r="HX65" s="37">
        <f ca="1">COUNTIF(OFFSET(class5_2,MATCH(HX$1,'5 класс'!$A:$A,0)-7+'Итог по классам'!$B65,,,),"ш")</f>
        <v>0</v>
      </c>
      <c r="HY65" s="38">
        <f ca="1">COUNTIF(OFFSET(class5_1,MATCH(HY$1,'5 класс'!$A:$A,0)-7+'Итог по классам'!$B65,,,),"Ф")</f>
        <v>0</v>
      </c>
      <c r="HZ65" s="37">
        <f ca="1">COUNTIF(OFFSET(class5_1,MATCH(HZ$1,'5 класс'!$A:$A,0)-7+'Итог по классам'!$B65,,,),"р")</f>
        <v>0</v>
      </c>
      <c r="IA65" s="37">
        <f ca="1">COUNTIF(OFFSET(class5_1,MATCH(IA$1,'5 класс'!$A:$A,0)-7+'Итог по классам'!$B65,,,),"ш")</f>
        <v>0</v>
      </c>
      <c r="IB65" s="37">
        <f ca="1">COUNTIF(OFFSET(class5_2,MATCH(IB$1,'5 класс'!$A:$A,0)-7+'Итог по классам'!$B65,,,),"Ф")</f>
        <v>0</v>
      </c>
      <c r="IC65" s="37">
        <f ca="1">COUNTIF(OFFSET(class5_2,MATCH(IC$1,'5 класс'!$A:$A,0)-7+'Итог по классам'!$B65,,,),"р")</f>
        <v>0</v>
      </c>
      <c r="ID65" s="37">
        <f ca="1">COUNTIF(OFFSET(class5_2,MATCH(ID$1,'5 класс'!$A:$A,0)-7+'Итог по классам'!$B65,,,),"ш")</f>
        <v>0</v>
      </c>
      <c r="IE65" s="38">
        <f ca="1">COUNTIF(OFFSET(class5_1,MATCH(IE$1,'5 класс'!$A:$A,0)-7+'Итог по классам'!$B65,,,),"Ф")</f>
        <v>0</v>
      </c>
      <c r="IF65" s="37">
        <f ca="1">COUNTIF(OFFSET(class5_1,MATCH(IF$1,'5 класс'!$A:$A,0)-7+'Итог по классам'!$B65,,,),"р")</f>
        <v>0</v>
      </c>
      <c r="IG65" s="37">
        <f ca="1">COUNTIF(OFFSET(class5_1,MATCH(IG$1,'5 класс'!$A:$A,0)-7+'Итог по классам'!$B65,,,),"ш")</f>
        <v>0</v>
      </c>
      <c r="IH65" s="37">
        <f ca="1">COUNTIF(OFFSET(class5_2,MATCH(IH$1,'5 класс'!$A:$A,0)-7+'Итог по классам'!$B65,,,),"Ф")</f>
        <v>0</v>
      </c>
      <c r="II65" s="37">
        <f ca="1">COUNTIF(OFFSET(class5_2,MATCH(II$1,'5 класс'!$A:$A,0)-7+'Итог по классам'!$B65,,,),"р")</f>
        <v>0</v>
      </c>
      <c r="IJ65" s="37">
        <f ca="1">COUNTIF(OFFSET(class5_2,MATCH(IJ$1,'5 класс'!$A:$A,0)-7+'Итог по классам'!$B65,,,),"ш")</f>
        <v>0</v>
      </c>
      <c r="IK65" s="38">
        <f ca="1">COUNTIF(OFFSET(class5_1,MATCH(IK$1,'5 класс'!$A:$A,0)-7+'Итог по классам'!$B65,,,),"Ф")</f>
        <v>0</v>
      </c>
      <c r="IL65" s="37">
        <f ca="1">COUNTIF(OFFSET(class5_1,MATCH(IL$1,'5 класс'!$A:$A,0)-7+'Итог по классам'!$B65,,,),"р")</f>
        <v>0</v>
      </c>
      <c r="IM65" s="37">
        <f ca="1">COUNTIF(OFFSET(class5_1,MATCH(IM$1,'5 класс'!$A:$A,0)-7+'Итог по классам'!$B65,,,),"ш")</f>
        <v>0</v>
      </c>
      <c r="IN65" s="37">
        <f ca="1">COUNTIF(OFFSET(class5_2,MATCH(IN$1,'5 класс'!$A:$A,0)-7+'Итог по классам'!$B65,,,),"Ф")</f>
        <v>0</v>
      </c>
      <c r="IO65" s="37">
        <f ca="1">COUNTIF(OFFSET(class5_2,MATCH(IO$1,'5 класс'!$A:$A,0)-7+'Итог по классам'!$B65,,,),"р")</f>
        <v>0</v>
      </c>
      <c r="IP65" s="37">
        <f ca="1">COUNTIF(OFFSET(class5_2,MATCH(IP$1,'5 класс'!$A:$A,0)-7+'Итог по классам'!$B65,,,),"ш")</f>
        <v>0</v>
      </c>
      <c r="IQ65" s="38">
        <f ca="1">COUNTIF(OFFSET(class5_1,MATCH(IQ$1,'5 класс'!$A:$A,0)-7+'Итог по классам'!$B65,,,),"Ф")</f>
        <v>0</v>
      </c>
      <c r="IR65" s="37">
        <f ca="1">COUNTIF(OFFSET(class5_1,MATCH(IR$1,'5 класс'!$A:$A,0)-7+'Итог по классам'!$B65,,,),"р")</f>
        <v>0</v>
      </c>
      <c r="IS65" s="37">
        <f ca="1">COUNTIF(OFFSET(class5_1,MATCH(IS$1,'5 класс'!$A:$A,0)-7+'Итог по классам'!$B65,,,),"ш")</f>
        <v>0</v>
      </c>
      <c r="IT65" s="37">
        <f ca="1">COUNTIF(OFFSET(class5_2,MATCH(IT$1,'5 класс'!$A:$A,0)-7+'Итог по классам'!$B65,,,),"Ф")</f>
        <v>0</v>
      </c>
      <c r="IU65" s="37">
        <f ca="1">COUNTIF(OFFSET(class5_2,MATCH(IU$1,'5 класс'!$A:$A,0)-7+'Итог по классам'!$B65,,,),"р")</f>
        <v>0</v>
      </c>
      <c r="IV65" s="37">
        <f ca="1">COUNTIF(OFFSET(class5_2,MATCH(IV$1,'5 класс'!$A:$A,0)-7+'Итог по классам'!$B65,,,),"ш")</f>
        <v>0</v>
      </c>
      <c r="IW65" s="38">
        <f ca="1">COUNTIF(OFFSET(class5_1,MATCH(IW$1,'5 класс'!$A:$A,0)-7+'Итог по классам'!$B65,,,),"Ф")</f>
        <v>0</v>
      </c>
      <c r="IX65" s="37">
        <f ca="1">COUNTIF(OFFSET(class5_1,MATCH(IX$1,'5 класс'!$A:$A,0)-7+'Итог по классам'!$B65,,,),"р")</f>
        <v>0</v>
      </c>
      <c r="IY65" s="37">
        <f ca="1">COUNTIF(OFFSET(class5_1,MATCH(IY$1,'5 класс'!$A:$A,0)-7+'Итог по классам'!$B65,,,),"ш")</f>
        <v>0</v>
      </c>
      <c r="IZ65" s="37">
        <f ca="1">COUNTIF(OFFSET(class5_2,MATCH(IZ$1,'5 класс'!$A:$A,0)-7+'Итог по классам'!$B65,,,),"Ф")</f>
        <v>0</v>
      </c>
      <c r="JA65" s="37">
        <f ca="1">COUNTIF(OFFSET(class5_2,MATCH(JA$1,'5 класс'!$A:$A,0)-7+'Итог по классам'!$B65,,,),"р")</f>
        <v>0</v>
      </c>
      <c r="JB65" s="37">
        <f ca="1">COUNTIF(OFFSET(class5_2,MATCH(JB$1,'5 класс'!$A:$A,0)-7+'Итог по классам'!$B65,,,),"ш")</f>
        <v>0</v>
      </c>
      <c r="JC65" s="38">
        <f ca="1">COUNTIF(OFFSET(class5_1,MATCH(JC$1,'5 класс'!$A:$A,0)-7+'Итог по классам'!$B65,,,),"Ф")</f>
        <v>0</v>
      </c>
      <c r="JD65" s="37">
        <f ca="1">COUNTIF(OFFSET(class5_1,MATCH(JD$1,'5 класс'!$A:$A,0)-7+'Итог по классам'!$B65,,,),"р")</f>
        <v>0</v>
      </c>
      <c r="JE65" s="37">
        <f ca="1">COUNTIF(OFFSET(class5_1,MATCH(JE$1,'5 класс'!$A:$A,0)-7+'Итог по классам'!$B65,,,),"ш")</f>
        <v>0</v>
      </c>
      <c r="JF65" s="37">
        <f ca="1">COUNTIF(OFFSET(class5_2,MATCH(JF$1,'5 класс'!$A:$A,0)-7+'Итог по классам'!$B65,,,),"Ф")</f>
        <v>0</v>
      </c>
      <c r="JG65" s="37">
        <f ca="1">COUNTIF(OFFSET(class5_2,MATCH(JG$1,'5 класс'!$A:$A,0)-7+'Итог по классам'!$B65,,,),"р")</f>
        <v>0</v>
      </c>
      <c r="JH65" s="37">
        <f ca="1">COUNTIF(OFFSET(class5_2,MATCH(JH$1,'5 класс'!$A:$A,0)-7+'Итог по классам'!$B65,,,),"ш")</f>
        <v>0</v>
      </c>
      <c r="JI65" s="38">
        <f ca="1">COUNTIF(OFFSET(class5_1,MATCH(JI$1,'5 класс'!$A:$A,0)-7+'Итог по классам'!$B65,,,),"Ф")</f>
        <v>0</v>
      </c>
      <c r="JJ65" s="37">
        <f ca="1">COUNTIF(OFFSET(class5_1,MATCH(JJ$1,'5 класс'!$A:$A,0)-7+'Итог по классам'!$B65,,,),"р")</f>
        <v>0</v>
      </c>
      <c r="JK65" s="37">
        <f ca="1">COUNTIF(OFFSET(class5_1,MATCH(JK$1,'5 класс'!$A:$A,0)-7+'Итог по классам'!$B65,,,),"ш")</f>
        <v>0</v>
      </c>
      <c r="JL65" s="37">
        <f ca="1">COUNTIF(OFFSET(class5_2,MATCH(JL$1,'5 класс'!$A:$A,0)-7+'Итог по классам'!$B65,,,),"Ф")</f>
        <v>0</v>
      </c>
      <c r="JM65" s="37">
        <f ca="1">COUNTIF(OFFSET(class5_2,MATCH(JM$1,'5 класс'!$A:$A,0)-7+'Итог по классам'!$B65,,,),"р")</f>
        <v>0</v>
      </c>
      <c r="JN65" s="37">
        <f ca="1">COUNTIF(OFFSET(class5_2,MATCH(JN$1,'5 класс'!$A:$A,0)-7+'Итог по классам'!$B65,,,),"ш")</f>
        <v>0</v>
      </c>
      <c r="JO65" s="38">
        <f ca="1">COUNTIF(OFFSET(class5_1,MATCH(JO$1,'5 класс'!$A:$A,0)-7+'Итог по классам'!$B65,,,),"Ф")</f>
        <v>0</v>
      </c>
      <c r="JP65" s="37">
        <f ca="1">COUNTIF(OFFSET(class5_1,MATCH(JP$1,'5 класс'!$A:$A,0)-7+'Итог по классам'!$B65,,,),"р")</f>
        <v>0</v>
      </c>
      <c r="JQ65" s="37">
        <f ca="1">COUNTIF(OFFSET(class5_1,MATCH(JQ$1,'5 класс'!$A:$A,0)-7+'Итог по классам'!$B65,,,),"ш")</f>
        <v>0</v>
      </c>
      <c r="JR65" s="37">
        <f ca="1">COUNTIF(OFFSET(class5_2,MATCH(JR$1,'5 класс'!$A:$A,0)-7+'Итог по классам'!$B65,,,),"Ф")</f>
        <v>0</v>
      </c>
      <c r="JS65" s="37">
        <f ca="1">COUNTIF(OFFSET(class5_2,MATCH(JS$1,'5 класс'!$A:$A,0)-7+'Итог по классам'!$B65,,,),"р")</f>
        <v>0</v>
      </c>
      <c r="JT65" s="37">
        <f ca="1">COUNTIF(OFFSET(class5_2,MATCH(JT$1,'5 класс'!$A:$A,0)-7+'Итог по классам'!$B65,,,),"ш")</f>
        <v>0</v>
      </c>
      <c r="JU65" s="38">
        <f ca="1">COUNTIF(OFFSET(class5_1,MATCH(JU$1,'5 класс'!$A:$A,0)-7+'Итог по классам'!$B65,,,),"Ф")</f>
        <v>0</v>
      </c>
      <c r="JV65" s="37">
        <f ca="1">COUNTIF(OFFSET(class5_1,MATCH(JV$1,'5 класс'!$A:$A,0)-7+'Итог по классам'!$B65,,,),"р")</f>
        <v>0</v>
      </c>
      <c r="JW65" s="37">
        <f ca="1">COUNTIF(OFFSET(class5_1,MATCH(JW$1,'5 класс'!$A:$A,0)-7+'Итог по классам'!$B65,,,),"ш")</f>
        <v>0</v>
      </c>
      <c r="JX65" s="37">
        <f ca="1">COUNTIF(OFFSET(class5_2,MATCH(JX$1,'5 класс'!$A:$A,0)-7+'Итог по классам'!$B65,,,),"Ф")</f>
        <v>0</v>
      </c>
      <c r="JY65" s="37">
        <f ca="1">COUNTIF(OFFSET(class5_2,MATCH(JY$1,'5 класс'!$A:$A,0)-7+'Итог по классам'!$B65,,,),"р")</f>
        <v>0</v>
      </c>
      <c r="JZ65" s="37">
        <f ca="1">COUNTIF(OFFSET(class5_2,MATCH(JZ$1,'5 класс'!$A:$A,0)-7+'Итог по классам'!$B65,,,),"ш")</f>
        <v>0</v>
      </c>
      <c r="KA65" s="38">
        <f ca="1">COUNTIF(OFFSET(class5_1,MATCH(KA$1,'5 класс'!$A:$A,0)-7+'Итог по классам'!$B65,,,),"Ф")</f>
        <v>0</v>
      </c>
      <c r="KB65" s="37">
        <f ca="1">COUNTIF(OFFSET(class5_1,MATCH(KB$1,'5 класс'!$A:$A,0)-7+'Итог по классам'!$B65,,,),"р")</f>
        <v>0</v>
      </c>
      <c r="KC65" s="37">
        <f ca="1">COUNTIF(OFFSET(class5_1,MATCH(KC$1,'5 класс'!$A:$A,0)-7+'Итог по классам'!$B65,,,),"ш")</f>
        <v>0</v>
      </c>
      <c r="KD65" s="37">
        <f ca="1">COUNTIF(OFFSET(class5_2,MATCH(KD$1,'5 класс'!$A:$A,0)-7+'Итог по классам'!$B65,,,),"Ф")</f>
        <v>0</v>
      </c>
      <c r="KE65" s="37">
        <f ca="1">COUNTIF(OFFSET(class5_2,MATCH(KE$1,'5 класс'!$A:$A,0)-7+'Итог по классам'!$B65,,,),"р")</f>
        <v>0</v>
      </c>
      <c r="KF65" s="37">
        <f ca="1">COUNTIF(OFFSET(class5_2,MATCH(KF$1,'5 класс'!$A:$A,0)-7+'Итог по классам'!$B65,,,),"ш")</f>
        <v>0</v>
      </c>
      <c r="KG65" s="38">
        <f ca="1">COUNTIF(OFFSET(class5_1,MATCH(KG$1,'5 класс'!$A:$A,0)-7+'Итог по классам'!$B65,,,),"Ф")</f>
        <v>0</v>
      </c>
      <c r="KH65" s="37">
        <f ca="1">COUNTIF(OFFSET(class5_1,MATCH(KH$1,'5 класс'!$A:$A,0)-7+'Итог по классам'!$B65,,,),"р")</f>
        <v>0</v>
      </c>
      <c r="KI65" s="37">
        <f ca="1">COUNTIF(OFFSET(class5_1,MATCH(KI$1,'5 класс'!$A:$A,0)-7+'Итог по классам'!$B65,,,),"ш")</f>
        <v>0</v>
      </c>
      <c r="KJ65" s="37">
        <f ca="1">COUNTIF(OFFSET(class5_2,MATCH(KJ$1,'5 класс'!$A:$A,0)-7+'Итог по классам'!$B65,,,),"Ф")</f>
        <v>0</v>
      </c>
      <c r="KK65" s="37">
        <f ca="1">COUNTIF(OFFSET(class5_2,MATCH(KK$1,'5 класс'!$A:$A,0)-7+'Итог по классам'!$B65,,,),"р")</f>
        <v>0</v>
      </c>
      <c r="KL65" s="37">
        <f ca="1">COUNTIF(OFFSET(class5_2,MATCH(KL$1,'5 класс'!$A:$A,0)-7+'Итог по классам'!$B65,,,),"ш")</f>
        <v>0</v>
      </c>
      <c r="KM65" s="38">
        <f ca="1">COUNTIF(OFFSET(class5_1,MATCH(KM$1,'5 класс'!$A:$A,0)-7+'Итог по классам'!$B65,,,),"Ф")</f>
        <v>0</v>
      </c>
      <c r="KN65" s="37">
        <f ca="1">COUNTIF(OFFSET(class5_1,MATCH(KN$1,'5 класс'!$A:$A,0)-7+'Итог по классам'!$B65,,,),"р")</f>
        <v>0</v>
      </c>
      <c r="KO65" s="37">
        <f ca="1">COUNTIF(OFFSET(class5_1,MATCH(KO$1,'5 класс'!$A:$A,0)-7+'Итог по классам'!$B65,,,),"ш")</f>
        <v>0</v>
      </c>
      <c r="KP65" s="37">
        <f ca="1">COUNTIF(OFFSET(class5_2,MATCH(KP$1,'5 класс'!$A:$A,0)-7+'Итог по классам'!$B65,,,),"Ф")</f>
        <v>0</v>
      </c>
      <c r="KQ65" s="37">
        <f ca="1">COUNTIF(OFFSET(class5_2,MATCH(KQ$1,'5 класс'!$A:$A,0)-7+'Итог по классам'!$B65,,,),"р")</f>
        <v>0</v>
      </c>
      <c r="KR65" s="37">
        <f ca="1">COUNTIF(OFFSET(class5_2,MATCH(KR$1,'5 класс'!$A:$A,0)-7+'Итог по классам'!$B65,,,),"ш")</f>
        <v>0</v>
      </c>
    </row>
    <row r="66" spans="1:304" x14ac:dyDescent="0.25">
      <c r="A66">
        <f t="shared" si="9"/>
        <v>1</v>
      </c>
      <c r="B66" s="37">
        <v>18</v>
      </c>
      <c r="C66" s="3" t="s">
        <v>10</v>
      </c>
      <c r="D66" s="3" t="s">
        <v>56</v>
      </c>
      <c r="E66" s="37">
        <f ca="1">COUNTIF(OFFSET(class5_1,MATCH(E$1,'5 класс'!$A:$A,0)-7+'Итог по классам'!$B66,,,),"Ф")</f>
        <v>0</v>
      </c>
      <c r="F66" s="37">
        <f ca="1">COUNTIF(OFFSET(class5_1,MATCH(F$1,'5 класс'!$A:$A,0)-7+'Итог по классам'!$B66,,,),"р")</f>
        <v>0</v>
      </c>
      <c r="G66" s="37">
        <f ca="1">COUNTIF(OFFSET(class5_1,MATCH(G$1,'5 класс'!$A:$A,0)-7+'Итог по классам'!$B66,,,),"ш")</f>
        <v>0</v>
      </c>
      <c r="H66" s="37">
        <f ca="1">COUNTIF(OFFSET(class5_2,MATCH(H$1,'5 класс'!$A:$A,0)-7+'Итог по классам'!$B66,,,),"Ф")</f>
        <v>0</v>
      </c>
      <c r="I66" s="37">
        <f ca="1">COUNTIF(OFFSET(class5_2,MATCH(I$1,'5 класс'!$A:$A,0)-7+'Итог по классам'!$B66,,,),"р")</f>
        <v>0</v>
      </c>
      <c r="J66" s="37">
        <f ca="1">COUNTIF(OFFSET(class5_2,MATCH(J$1,'5 класс'!$A:$A,0)-7+'Итог по классам'!$B66,,,),"ш")</f>
        <v>0</v>
      </c>
      <c r="K66" s="38">
        <f ca="1">COUNTIF(OFFSET(class5_1,MATCH(K$1,'5 класс'!$A:$A,0)-7+'Итог по классам'!$B66,,,),"Ф")</f>
        <v>0</v>
      </c>
      <c r="L66" s="37">
        <f ca="1">COUNTIF(OFFSET(class5_1,MATCH(L$1,'5 класс'!$A:$A,0)-7+'Итог по классам'!$B66,,,),"р")</f>
        <v>0</v>
      </c>
      <c r="M66" s="37">
        <f ca="1">COUNTIF(OFFSET(class5_1,MATCH(M$1,'5 класс'!$A:$A,0)-7+'Итог по классам'!$B66,,,),"ш")</f>
        <v>0</v>
      </c>
      <c r="N66" s="37">
        <f ca="1">COUNTIF(OFFSET(class5_2,MATCH(N$1,'5 класс'!$A:$A,0)-7+'Итог по классам'!$B66,,,),"Ф")</f>
        <v>0</v>
      </c>
      <c r="O66" s="37">
        <f ca="1">COUNTIF(OFFSET(class5_2,MATCH(O$1,'5 класс'!$A:$A,0)-7+'Итог по классам'!$B66,,,),"р")</f>
        <v>0</v>
      </c>
      <c r="P66" s="37">
        <f ca="1">COUNTIF(OFFSET(class5_2,MATCH(P$1,'5 класс'!$A:$A,0)-7+'Итог по классам'!$B66,,,),"ш")</f>
        <v>0</v>
      </c>
      <c r="Q66" s="38">
        <f ca="1">COUNTIF(OFFSET(class5_1,MATCH(Q$1,'5 класс'!$A:$A,0)-7+'Итог по классам'!$B66,,,),"Ф")</f>
        <v>0</v>
      </c>
      <c r="R66" s="37">
        <f ca="1">COUNTIF(OFFSET(class5_1,MATCH(R$1,'5 класс'!$A:$A,0)-7+'Итог по классам'!$B66,,,),"р")</f>
        <v>0</v>
      </c>
      <c r="S66" s="37">
        <f ca="1">COUNTIF(OFFSET(class5_1,MATCH(S$1,'5 класс'!$A:$A,0)-7+'Итог по классам'!$B66,,,),"ш")</f>
        <v>0</v>
      </c>
      <c r="T66" s="37">
        <f ca="1">COUNTIF(OFFSET(class5_2,MATCH(T$1,'5 класс'!$A:$A,0)-7+'Итог по классам'!$B66,,,),"Ф")</f>
        <v>0</v>
      </c>
      <c r="U66" s="37">
        <f ca="1">COUNTIF(OFFSET(class5_2,MATCH(U$1,'5 класс'!$A:$A,0)-7+'Итог по классам'!$B66,,,),"р")</f>
        <v>0</v>
      </c>
      <c r="V66" s="37">
        <f ca="1">COUNTIF(OFFSET(class5_2,MATCH(V$1,'5 класс'!$A:$A,0)-7+'Итог по классам'!$B66,,,),"ш")</f>
        <v>0</v>
      </c>
      <c r="W66" s="38">
        <f ca="1">COUNTIF(OFFSET(class5_1,MATCH(W$1,'5 класс'!$A:$A,0)-7+'Итог по классам'!$B66,,,),"Ф")</f>
        <v>0</v>
      </c>
      <c r="X66" s="37">
        <f ca="1">COUNTIF(OFFSET(class5_1,MATCH(X$1,'5 класс'!$A:$A,0)-7+'Итог по классам'!$B66,,,),"р")</f>
        <v>0</v>
      </c>
      <c r="Y66" s="37">
        <f ca="1">COUNTIF(OFFSET(class5_1,MATCH(Y$1,'5 класс'!$A:$A,0)-7+'Итог по классам'!$B66,,,),"ш")</f>
        <v>0</v>
      </c>
      <c r="Z66" s="37">
        <f ca="1">COUNTIF(OFFSET(class5_2,MATCH(Z$1,'5 класс'!$A:$A,0)-7+'Итог по классам'!$B66,,,),"Ф")</f>
        <v>0</v>
      </c>
      <c r="AA66" s="37">
        <f ca="1">COUNTIF(OFFSET(class5_2,MATCH(AA$1,'5 класс'!$A:$A,0)-7+'Итог по классам'!$B66,,,),"р")</f>
        <v>0</v>
      </c>
      <c r="AB66" s="37">
        <f ca="1">COUNTIF(OFFSET(class5_2,MATCH(AB$1,'5 класс'!$A:$A,0)-7+'Итог по классам'!$B66,,,),"ш")</f>
        <v>0</v>
      </c>
      <c r="AC66" s="38">
        <f ca="1">COUNTIF(OFFSET(class5_1,MATCH(AC$1,'5 класс'!$A:$A,0)-7+'Итог по классам'!$B66,,,),"Ф")</f>
        <v>0</v>
      </c>
      <c r="AD66" s="37">
        <f ca="1">COUNTIF(OFFSET(class5_1,MATCH(AD$1,'5 класс'!$A:$A,0)-7+'Итог по классам'!$B66,,,),"р")</f>
        <v>0</v>
      </c>
      <c r="AE66" s="37">
        <f ca="1">COUNTIF(OFFSET(class5_1,MATCH(AE$1,'5 класс'!$A:$A,0)-7+'Итог по классам'!$B66,,,),"ш")</f>
        <v>0</v>
      </c>
      <c r="AF66" s="37">
        <f ca="1">COUNTIF(OFFSET(class5_2,MATCH(AF$1,'5 класс'!$A:$A,0)-7+'Итог по классам'!$B66,,,),"Ф")</f>
        <v>0</v>
      </c>
      <c r="AG66" s="37">
        <f ca="1">COUNTIF(OFFSET(class5_2,MATCH(AG$1,'5 класс'!$A:$A,0)-7+'Итог по классам'!$B66,,,),"р")</f>
        <v>0</v>
      </c>
      <c r="AH66" s="37">
        <f ca="1">COUNTIF(OFFSET(class5_2,MATCH(AH$1,'5 класс'!$A:$A,0)-7+'Итог по классам'!$B66,,,),"ш")</f>
        <v>0</v>
      </c>
      <c r="AI66" s="38">
        <f ca="1">COUNTIF(OFFSET(class5_1,MATCH(AI$1,'5 класс'!$A:$A,0)-7+'Итог по классам'!$B66,,,),"Ф")</f>
        <v>0</v>
      </c>
      <c r="AJ66" s="37">
        <f ca="1">COUNTIF(OFFSET(class5_1,MATCH(AJ$1,'5 класс'!$A:$A,0)-7+'Итог по классам'!$B66,,,),"р")</f>
        <v>0</v>
      </c>
      <c r="AK66" s="37">
        <f ca="1">COUNTIF(OFFSET(class5_1,MATCH(AK$1,'5 класс'!$A:$A,0)-7+'Итог по классам'!$B66,,,),"ш")</f>
        <v>0</v>
      </c>
      <c r="AL66" s="37">
        <f ca="1">COUNTIF(OFFSET(class5_2,MATCH(AL$1,'5 класс'!$A:$A,0)-7+'Итог по классам'!$B66,,,),"Ф")</f>
        <v>0</v>
      </c>
      <c r="AM66" s="37">
        <f ca="1">COUNTIF(OFFSET(class5_2,MATCH(AM$1,'5 класс'!$A:$A,0)-7+'Итог по классам'!$B66,,,),"р")</f>
        <v>0</v>
      </c>
      <c r="AN66" s="37">
        <f ca="1">COUNTIF(OFFSET(class5_2,MATCH(AN$1,'5 класс'!$A:$A,0)-7+'Итог по классам'!$B66,,,),"ш")</f>
        <v>0</v>
      </c>
      <c r="AO66" s="38">
        <f ca="1">COUNTIF(OFFSET(class5_1,MATCH(AO$1,'5 класс'!$A:$A,0)-7+'Итог по классам'!$B66,,,),"Ф")</f>
        <v>0</v>
      </c>
      <c r="AP66" s="37">
        <f ca="1">COUNTIF(OFFSET(class5_1,MATCH(AP$1,'5 класс'!$A:$A,0)-7+'Итог по классам'!$B66,,,),"р")</f>
        <v>0</v>
      </c>
      <c r="AQ66" s="37">
        <f ca="1">COUNTIF(OFFSET(class5_1,MATCH(AQ$1,'5 класс'!$A:$A,0)-7+'Итог по классам'!$B66,,,),"ш")</f>
        <v>0</v>
      </c>
      <c r="AR66" s="37">
        <f ca="1">COUNTIF(OFFSET(class5_2,MATCH(AR$1,'5 класс'!$A:$A,0)-7+'Итог по классам'!$B66,,,),"Ф")</f>
        <v>0</v>
      </c>
      <c r="AS66" s="37">
        <f ca="1">COUNTIF(OFFSET(class5_2,MATCH(AS$1,'5 класс'!$A:$A,0)-7+'Итог по классам'!$B66,,,),"р")</f>
        <v>0</v>
      </c>
      <c r="AT66" s="37">
        <f ca="1">COUNTIF(OFFSET(class5_2,MATCH(AT$1,'5 класс'!$A:$A,0)-7+'Итог по классам'!$B66,,,),"ш")</f>
        <v>0</v>
      </c>
      <c r="AU66" s="38">
        <f ca="1">COUNTIF(OFFSET(class5_1,MATCH(AU$1,'5 класс'!$A:$A,0)-7+'Итог по классам'!$B66,,,),"Ф")</f>
        <v>0</v>
      </c>
      <c r="AV66" s="37">
        <f ca="1">COUNTIF(OFFSET(class5_1,MATCH(AV$1,'5 класс'!$A:$A,0)-7+'Итог по классам'!$B66,,,),"р")</f>
        <v>0</v>
      </c>
      <c r="AW66" s="37">
        <f ca="1">COUNTIF(OFFSET(class5_1,MATCH(AW$1,'5 класс'!$A:$A,0)-7+'Итог по классам'!$B66,,,),"ш")</f>
        <v>0</v>
      </c>
      <c r="AX66" s="37">
        <f ca="1">COUNTIF(OFFSET(class5_2,MATCH(AX$1,'5 класс'!$A:$A,0)-7+'Итог по классам'!$B66,,,),"Ф")</f>
        <v>0</v>
      </c>
      <c r="AY66" s="37">
        <f ca="1">COUNTIF(OFFSET(class5_2,MATCH(AY$1,'5 класс'!$A:$A,0)-7+'Итог по классам'!$B66,,,),"р")</f>
        <v>0</v>
      </c>
      <c r="AZ66" s="37">
        <f ca="1">COUNTIF(OFFSET(class5_2,MATCH(AZ$1,'5 класс'!$A:$A,0)-7+'Итог по классам'!$B66,,,),"ш")</f>
        <v>0</v>
      </c>
      <c r="BA66" s="38">
        <f ca="1">COUNTIF(OFFSET(class5_1,MATCH(BA$1,'5 класс'!$A:$A,0)-7+'Итог по классам'!$B66,,,),"Ф")</f>
        <v>0</v>
      </c>
      <c r="BB66" s="37">
        <f ca="1">COUNTIF(OFFSET(class5_1,MATCH(BB$1,'5 класс'!$A:$A,0)-7+'Итог по классам'!$B66,,,),"р")</f>
        <v>0</v>
      </c>
      <c r="BC66" s="37">
        <f ca="1">COUNTIF(OFFSET(class5_1,MATCH(BC$1,'5 класс'!$A:$A,0)-7+'Итог по классам'!$B66,,,),"ш")</f>
        <v>0</v>
      </c>
      <c r="BD66" s="37">
        <f ca="1">COUNTIF(OFFSET(class5_2,MATCH(BD$1,'5 класс'!$A:$A,0)-7+'Итог по классам'!$B66,,,),"Ф")</f>
        <v>0</v>
      </c>
      <c r="BE66" s="37">
        <f ca="1">COUNTIF(OFFSET(class5_2,MATCH(BE$1,'5 класс'!$A:$A,0)-7+'Итог по классам'!$B66,,,),"р")</f>
        <v>0</v>
      </c>
      <c r="BF66" s="37">
        <f ca="1">COUNTIF(OFFSET(class5_2,MATCH(BF$1,'5 класс'!$A:$A,0)-7+'Итог по классам'!$B66,,,),"ш")</f>
        <v>0</v>
      </c>
      <c r="BG66" s="38">
        <f ca="1">COUNTIF(OFFSET(class5_1,MATCH(BG$1,'5 класс'!$A:$A,0)-7+'Итог по классам'!$B66,,,),"Ф")</f>
        <v>0</v>
      </c>
      <c r="BH66" s="37">
        <f ca="1">COUNTIF(OFFSET(class5_1,MATCH(BH$1,'5 класс'!$A:$A,0)-7+'Итог по классам'!$B66,,,),"р")</f>
        <v>0</v>
      </c>
      <c r="BI66" s="37">
        <f ca="1">COUNTIF(OFFSET(class5_1,MATCH(BI$1,'5 класс'!$A:$A,0)-7+'Итог по классам'!$B66,,,),"ш")</f>
        <v>0</v>
      </c>
      <c r="BJ66" s="37">
        <f ca="1">COUNTIF(OFFSET(class5_2,MATCH(BJ$1,'5 класс'!$A:$A,0)-7+'Итог по классам'!$B66,,,),"Ф")</f>
        <v>0</v>
      </c>
      <c r="BK66" s="37">
        <f ca="1">COUNTIF(OFFSET(class5_2,MATCH(BK$1,'5 класс'!$A:$A,0)-7+'Итог по классам'!$B66,,,),"р")</f>
        <v>0</v>
      </c>
      <c r="BL66" s="37">
        <f ca="1">COUNTIF(OFFSET(class5_2,MATCH(BL$1,'5 класс'!$A:$A,0)-7+'Итог по классам'!$B66,,,),"ш")</f>
        <v>0</v>
      </c>
      <c r="BM66" s="38">
        <f ca="1">COUNTIF(OFFSET(class5_1,MATCH(BM$1,'5 класс'!$A:$A,0)-7+'Итог по классам'!$B66,,,),"Ф")</f>
        <v>0</v>
      </c>
      <c r="BN66" s="37">
        <f ca="1">COUNTIF(OFFSET(class5_1,MATCH(BN$1,'5 класс'!$A:$A,0)-7+'Итог по классам'!$B66,,,),"р")</f>
        <v>0</v>
      </c>
      <c r="BO66" s="37">
        <f ca="1">COUNTIF(OFFSET(class5_1,MATCH(BO$1,'5 класс'!$A:$A,0)-7+'Итог по классам'!$B66,,,),"ш")</f>
        <v>0</v>
      </c>
      <c r="BP66" s="37">
        <f ca="1">COUNTIF(OFFSET(class5_2,MATCH(BP$1,'5 класс'!$A:$A,0)-7+'Итог по классам'!$B66,,,),"Ф")</f>
        <v>0</v>
      </c>
      <c r="BQ66" s="37">
        <f ca="1">COUNTIF(OFFSET(class5_2,MATCH(BQ$1,'5 класс'!$A:$A,0)-7+'Итог по классам'!$B66,,,),"р")</f>
        <v>0</v>
      </c>
      <c r="BR66" s="37">
        <f ca="1">COUNTIF(OFFSET(class5_2,MATCH(BR$1,'5 класс'!$A:$A,0)-7+'Итог по классам'!$B66,,,),"ш")</f>
        <v>0</v>
      </c>
      <c r="BS66" s="38">
        <f ca="1">COUNTIF(OFFSET(class5_1,MATCH(BS$1,'5 класс'!$A:$A,0)-7+'Итог по классам'!$B66,,,),"Ф")</f>
        <v>0</v>
      </c>
      <c r="BT66" s="37">
        <f ca="1">COUNTIF(OFFSET(class5_1,MATCH(BT$1,'5 класс'!$A:$A,0)-7+'Итог по классам'!$B66,,,),"р")</f>
        <v>0</v>
      </c>
      <c r="BU66" s="37">
        <f ca="1">COUNTIF(OFFSET(class5_1,MATCH(BU$1,'5 класс'!$A:$A,0)-7+'Итог по классам'!$B66,,,),"ш")</f>
        <v>0</v>
      </c>
      <c r="BV66" s="37">
        <f ca="1">COUNTIF(OFFSET(class5_2,MATCH(BV$1,'5 класс'!$A:$A,0)-7+'Итог по классам'!$B66,,,),"Ф")</f>
        <v>0</v>
      </c>
      <c r="BW66" s="37">
        <f ca="1">COUNTIF(OFFSET(class5_2,MATCH(BW$1,'5 класс'!$A:$A,0)-7+'Итог по классам'!$B66,,,),"р")</f>
        <v>0</v>
      </c>
      <c r="BX66" s="37">
        <f ca="1">COUNTIF(OFFSET(class5_2,MATCH(BX$1,'5 класс'!$A:$A,0)-7+'Итог по классам'!$B66,,,),"ш")</f>
        <v>0</v>
      </c>
      <c r="BY66" s="38">
        <f ca="1">COUNTIF(OFFSET(class5_1,MATCH(BY$1,'5 класс'!$A:$A,0)-7+'Итог по классам'!$B66,,,),"Ф")</f>
        <v>0</v>
      </c>
      <c r="BZ66" s="37">
        <f ca="1">COUNTIF(OFFSET(class5_1,MATCH(BZ$1,'5 класс'!$A:$A,0)-7+'Итог по классам'!$B66,,,),"р")</f>
        <v>0</v>
      </c>
      <c r="CA66" s="37">
        <f ca="1">COUNTIF(OFFSET(class5_1,MATCH(CA$1,'5 класс'!$A:$A,0)-7+'Итог по классам'!$B66,,,),"ш")</f>
        <v>0</v>
      </c>
      <c r="CB66" s="37">
        <f ca="1">COUNTIF(OFFSET(class5_2,MATCH(CB$1,'5 класс'!$A:$A,0)-7+'Итог по классам'!$B66,,,),"Ф")</f>
        <v>0</v>
      </c>
      <c r="CC66" s="37">
        <f ca="1">COUNTIF(OFFSET(class5_2,MATCH(CC$1,'5 класс'!$A:$A,0)-7+'Итог по классам'!$B66,,,),"р")</f>
        <v>0</v>
      </c>
      <c r="CD66" s="37">
        <f ca="1">COUNTIF(OFFSET(class5_2,MATCH(CD$1,'5 класс'!$A:$A,0)-7+'Итог по классам'!$B66,,,),"ш")</f>
        <v>0</v>
      </c>
      <c r="CE66" s="38">
        <f ca="1">COUNTIF(OFFSET(class5_1,MATCH(CE$1,'5 класс'!$A:$A,0)-7+'Итог по классам'!$B66,,,),"Ф")</f>
        <v>0</v>
      </c>
      <c r="CF66" s="37">
        <f ca="1">COUNTIF(OFFSET(class5_1,MATCH(CF$1,'5 класс'!$A:$A,0)-7+'Итог по классам'!$B66,,,),"р")</f>
        <v>0</v>
      </c>
      <c r="CG66" s="37">
        <f ca="1">COUNTIF(OFFSET(class5_1,MATCH(CG$1,'5 класс'!$A:$A,0)-7+'Итог по классам'!$B66,,,),"ш")</f>
        <v>0</v>
      </c>
      <c r="CH66" s="37">
        <f ca="1">COUNTIF(OFFSET(class5_2,MATCH(CH$1,'5 класс'!$A:$A,0)-7+'Итог по классам'!$B66,,,),"Ф")</f>
        <v>0</v>
      </c>
      <c r="CI66" s="37">
        <f ca="1">COUNTIF(OFFSET(class5_2,MATCH(CI$1,'5 класс'!$A:$A,0)-7+'Итог по классам'!$B66,,,),"р")</f>
        <v>0</v>
      </c>
      <c r="CJ66" s="37">
        <f ca="1">COUNTIF(OFFSET(class5_2,MATCH(CJ$1,'5 класс'!$A:$A,0)-7+'Итог по классам'!$B66,,,),"ш")</f>
        <v>0</v>
      </c>
      <c r="CK66" s="38">
        <f ca="1">COUNTIF(OFFSET(class5_1,MATCH(CK$1,'5 класс'!$A:$A,0)-7+'Итог по классам'!$B66,,,),"Ф")</f>
        <v>0</v>
      </c>
      <c r="CL66" s="37">
        <f ca="1">COUNTIF(OFFSET(class5_1,MATCH(CL$1,'5 класс'!$A:$A,0)-7+'Итог по классам'!$B66,,,),"р")</f>
        <v>0</v>
      </c>
      <c r="CM66" s="37">
        <f ca="1">COUNTIF(OFFSET(class5_1,MATCH(CM$1,'5 класс'!$A:$A,0)-7+'Итог по классам'!$B66,,,),"ш")</f>
        <v>0</v>
      </c>
      <c r="CN66" s="37">
        <f ca="1">COUNTIF(OFFSET(class5_2,MATCH(CN$1,'5 класс'!$A:$A,0)-7+'Итог по классам'!$B66,,,),"Ф")</f>
        <v>0</v>
      </c>
      <c r="CO66" s="37">
        <f ca="1">COUNTIF(OFFSET(class5_2,MATCH(CO$1,'5 класс'!$A:$A,0)-7+'Итог по классам'!$B66,,,),"р")</f>
        <v>0</v>
      </c>
      <c r="CP66" s="37">
        <f ca="1">COUNTIF(OFFSET(class5_2,MATCH(CP$1,'5 класс'!$A:$A,0)-7+'Итог по классам'!$B66,,,),"ш")</f>
        <v>0</v>
      </c>
      <c r="CQ66" s="38">
        <f ca="1">COUNTIF(OFFSET(class5_1,MATCH(CQ$1,'5 класс'!$A:$A,0)-7+'Итог по классам'!$B66,,,),"Ф")</f>
        <v>0</v>
      </c>
      <c r="CR66" s="37">
        <f ca="1">COUNTIF(OFFSET(class5_1,MATCH(CR$1,'5 класс'!$A:$A,0)-7+'Итог по классам'!$B66,,,),"р")</f>
        <v>0</v>
      </c>
      <c r="CS66" s="37">
        <f ca="1">COUNTIF(OFFSET(class5_1,MATCH(CS$1,'5 класс'!$A:$A,0)-7+'Итог по классам'!$B66,,,),"ш")</f>
        <v>0</v>
      </c>
      <c r="CT66" s="37">
        <f ca="1">COUNTIF(OFFSET(class5_2,MATCH(CT$1,'5 класс'!$A:$A,0)-7+'Итог по классам'!$B66,,,),"Ф")</f>
        <v>0</v>
      </c>
      <c r="CU66" s="37">
        <f ca="1">COUNTIF(OFFSET(class5_2,MATCH(CU$1,'5 класс'!$A:$A,0)-7+'Итог по классам'!$B66,,,),"р")</f>
        <v>0</v>
      </c>
      <c r="CV66" s="37">
        <f ca="1">COUNTIF(OFFSET(class5_2,MATCH(CV$1,'5 класс'!$A:$A,0)-7+'Итог по классам'!$B66,,,),"ш")</f>
        <v>0</v>
      </c>
      <c r="CW66" s="38">
        <f ca="1">COUNTIF(OFFSET(class5_1,MATCH(CW$1,'5 класс'!$A:$A,0)-7+'Итог по классам'!$B66,,,),"Ф")</f>
        <v>0</v>
      </c>
      <c r="CX66" s="37">
        <f ca="1">COUNTIF(OFFSET(class5_1,MATCH(CX$1,'5 класс'!$A:$A,0)-7+'Итог по классам'!$B66,,,),"р")</f>
        <v>0</v>
      </c>
      <c r="CY66" s="37">
        <f ca="1">COUNTIF(OFFSET(class5_1,MATCH(CY$1,'5 класс'!$A:$A,0)-7+'Итог по классам'!$B66,,,),"ш")</f>
        <v>0</v>
      </c>
      <c r="CZ66" s="37">
        <f ca="1">COUNTIF(OFFSET(class5_2,MATCH(CZ$1,'5 класс'!$A:$A,0)-7+'Итог по классам'!$B66,,,),"Ф")</f>
        <v>0</v>
      </c>
      <c r="DA66" s="37">
        <f ca="1">COUNTIF(OFFSET(class5_2,MATCH(DA$1,'5 класс'!$A:$A,0)-7+'Итог по классам'!$B66,,,),"р")</f>
        <v>0</v>
      </c>
      <c r="DB66" s="37">
        <f ca="1">COUNTIF(OFFSET(class5_2,MATCH(DB$1,'5 класс'!$A:$A,0)-7+'Итог по классам'!$B66,,,),"ш")</f>
        <v>0</v>
      </c>
      <c r="DC66" s="38">
        <f ca="1">COUNTIF(OFFSET(class5_1,MATCH(DC$1,'5 класс'!$A:$A,0)-7+'Итог по классам'!$B66,,,),"Ф")</f>
        <v>0</v>
      </c>
      <c r="DD66" s="37">
        <f ca="1">COUNTIF(OFFSET(class5_1,MATCH(DD$1,'5 класс'!$A:$A,0)-7+'Итог по классам'!$B66,,,),"р")</f>
        <v>0</v>
      </c>
      <c r="DE66" s="37">
        <f ca="1">COUNTIF(OFFSET(class5_1,MATCH(DE$1,'5 класс'!$A:$A,0)-7+'Итог по классам'!$B66,,,),"ш")</f>
        <v>0</v>
      </c>
      <c r="DF66" s="37">
        <f ca="1">COUNTIF(OFFSET(class5_2,MATCH(DF$1,'5 класс'!$A:$A,0)-7+'Итог по классам'!$B66,,,),"Ф")</f>
        <v>0</v>
      </c>
      <c r="DG66" s="37">
        <f ca="1">COUNTIF(OFFSET(class5_2,MATCH(DG$1,'5 класс'!$A:$A,0)-7+'Итог по классам'!$B66,,,),"р")</f>
        <v>0</v>
      </c>
      <c r="DH66" s="37">
        <f ca="1">COUNTIF(OFFSET(class5_2,MATCH(DH$1,'5 класс'!$A:$A,0)-7+'Итог по классам'!$B66,,,),"ш")</f>
        <v>0</v>
      </c>
      <c r="DI66" s="38">
        <f ca="1">COUNTIF(OFFSET(class5_1,MATCH(DI$1,'5 класс'!$A:$A,0)-7+'Итог по классам'!$B66,,,),"Ф")</f>
        <v>0</v>
      </c>
      <c r="DJ66" s="37">
        <f ca="1">COUNTIF(OFFSET(class5_1,MATCH(DJ$1,'5 класс'!$A:$A,0)-7+'Итог по классам'!$B66,,,),"р")</f>
        <v>0</v>
      </c>
      <c r="DK66" s="37">
        <f ca="1">COUNTIF(OFFSET(class5_1,MATCH(DK$1,'5 класс'!$A:$A,0)-7+'Итог по классам'!$B66,,,),"ш")</f>
        <v>0</v>
      </c>
      <c r="DL66" s="37">
        <f ca="1">COUNTIF(OFFSET(class5_2,MATCH(DL$1,'5 класс'!$A:$A,0)-7+'Итог по классам'!$B66,,,),"Ф")</f>
        <v>0</v>
      </c>
      <c r="DM66" s="37">
        <f ca="1">COUNTIF(OFFSET(class5_2,MATCH(DM$1,'5 класс'!$A:$A,0)-7+'Итог по классам'!$B66,,,),"р")</f>
        <v>0</v>
      </c>
      <c r="DN66" s="37">
        <f ca="1">COUNTIF(OFFSET(class5_2,MATCH(DN$1,'5 класс'!$A:$A,0)-7+'Итог по классам'!$B66,,,),"ш")</f>
        <v>0</v>
      </c>
      <c r="DO66" s="38">
        <f ca="1">COUNTIF(OFFSET(class5_1,MATCH(DO$1,'5 класс'!$A:$A,0)-7+'Итог по классам'!$B66,,,),"Ф")</f>
        <v>0</v>
      </c>
      <c r="DP66" s="37">
        <f ca="1">COUNTIF(OFFSET(class5_1,MATCH(DP$1,'5 класс'!$A:$A,0)-7+'Итог по классам'!$B66,,,),"р")</f>
        <v>0</v>
      </c>
      <c r="DQ66" s="37">
        <f ca="1">COUNTIF(OFFSET(class5_1,MATCH(DQ$1,'5 класс'!$A:$A,0)-7+'Итог по классам'!$B66,,,),"ш")</f>
        <v>0</v>
      </c>
      <c r="DR66" s="37">
        <f ca="1">COUNTIF(OFFSET(class5_2,MATCH(DR$1,'5 класс'!$A:$A,0)-7+'Итог по классам'!$B66,,,),"Ф")</f>
        <v>0</v>
      </c>
      <c r="DS66" s="37">
        <f ca="1">COUNTIF(OFFSET(class5_2,MATCH(DS$1,'5 класс'!$A:$A,0)-7+'Итог по классам'!$B66,,,),"р")</f>
        <v>0</v>
      </c>
      <c r="DT66" s="37">
        <f ca="1">COUNTIF(OFFSET(class5_2,MATCH(DT$1,'5 класс'!$A:$A,0)-7+'Итог по классам'!$B66,,,),"ш")</f>
        <v>0</v>
      </c>
      <c r="DU66" s="38">
        <f ca="1">COUNTIF(OFFSET(class5_1,MATCH(DU$1,'5 класс'!$A:$A,0)-7+'Итог по классам'!$B66,,,),"Ф")</f>
        <v>0</v>
      </c>
      <c r="DV66" s="37">
        <f ca="1">COUNTIF(OFFSET(class5_1,MATCH(DV$1,'5 класс'!$A:$A,0)-7+'Итог по классам'!$B66,,,),"р")</f>
        <v>0</v>
      </c>
      <c r="DW66" s="37">
        <f ca="1">COUNTIF(OFFSET(class5_1,MATCH(DW$1,'5 класс'!$A:$A,0)-7+'Итог по классам'!$B66,,,),"ш")</f>
        <v>0</v>
      </c>
      <c r="DX66" s="37">
        <f ca="1">COUNTIF(OFFSET(class5_2,MATCH(DX$1,'5 класс'!$A:$A,0)-7+'Итог по классам'!$B66,,,),"Ф")</f>
        <v>0</v>
      </c>
      <c r="DY66" s="37">
        <f ca="1">COUNTIF(OFFSET(class5_2,MATCH(DY$1,'5 класс'!$A:$A,0)-7+'Итог по классам'!$B66,,,),"р")</f>
        <v>0</v>
      </c>
      <c r="DZ66" s="37">
        <f ca="1">COUNTIF(OFFSET(class5_2,MATCH(DZ$1,'5 класс'!$A:$A,0)-7+'Итог по классам'!$B66,,,),"ш")</f>
        <v>0</v>
      </c>
      <c r="EA66" s="38">
        <f ca="1">COUNTIF(OFFSET(class5_1,MATCH(EA$1,'5 класс'!$A:$A,0)-7+'Итог по классам'!$B66,,,),"Ф")</f>
        <v>0</v>
      </c>
      <c r="EB66" s="37">
        <f ca="1">COUNTIF(OFFSET(class5_1,MATCH(EB$1,'5 класс'!$A:$A,0)-7+'Итог по классам'!$B66,,,),"р")</f>
        <v>0</v>
      </c>
      <c r="EC66" s="37">
        <f ca="1">COUNTIF(OFFSET(class5_1,MATCH(EC$1,'5 класс'!$A:$A,0)-7+'Итог по классам'!$B66,,,),"ш")</f>
        <v>0</v>
      </c>
      <c r="ED66" s="37">
        <f ca="1">COUNTIF(OFFSET(class5_2,MATCH(ED$1,'5 класс'!$A:$A,0)-7+'Итог по классам'!$B66,,,),"Ф")</f>
        <v>0</v>
      </c>
      <c r="EE66" s="37">
        <f ca="1">COUNTIF(OFFSET(class5_2,MATCH(EE$1,'5 класс'!$A:$A,0)-7+'Итог по классам'!$B66,,,),"р")</f>
        <v>0</v>
      </c>
      <c r="EF66" s="37">
        <f ca="1">COUNTIF(OFFSET(class5_2,MATCH(EF$1,'5 класс'!$A:$A,0)-7+'Итог по классам'!$B66,,,),"ш")</f>
        <v>0</v>
      </c>
      <c r="EG66" s="38">
        <f ca="1">COUNTIF(OFFSET(class5_1,MATCH(EG$1,'5 класс'!$A:$A,0)-7+'Итог по классам'!$B66,,,),"Ф")</f>
        <v>0</v>
      </c>
      <c r="EH66" s="37">
        <f ca="1">COUNTIF(OFFSET(class5_1,MATCH(EH$1,'5 класс'!$A:$A,0)-7+'Итог по классам'!$B66,,,),"р")</f>
        <v>0</v>
      </c>
      <c r="EI66" s="37">
        <f ca="1">COUNTIF(OFFSET(class5_1,MATCH(EI$1,'5 класс'!$A:$A,0)-7+'Итог по классам'!$B66,,,),"ш")</f>
        <v>0</v>
      </c>
      <c r="EJ66" s="37">
        <f ca="1">COUNTIF(OFFSET(class5_2,MATCH(EJ$1,'5 класс'!$A:$A,0)-7+'Итог по классам'!$B66,,,),"Ф")</f>
        <v>0</v>
      </c>
      <c r="EK66" s="37">
        <f ca="1">COUNTIF(OFFSET(class5_2,MATCH(EK$1,'5 класс'!$A:$A,0)-7+'Итог по классам'!$B66,,,),"р")</f>
        <v>0</v>
      </c>
      <c r="EL66" s="37">
        <f ca="1">COUNTIF(OFFSET(class5_2,MATCH(EL$1,'5 класс'!$A:$A,0)-7+'Итог по классам'!$B66,,,),"ш")</f>
        <v>0</v>
      </c>
      <c r="EM66" s="38">
        <f ca="1">COUNTIF(OFFSET(class5_1,MATCH(EM$1,'5 класс'!$A:$A,0)-7+'Итог по классам'!$B66,,,),"Ф")</f>
        <v>0</v>
      </c>
      <c r="EN66" s="37">
        <f ca="1">COUNTIF(OFFSET(class5_1,MATCH(EN$1,'5 класс'!$A:$A,0)-7+'Итог по классам'!$B66,,,),"р")</f>
        <v>0</v>
      </c>
      <c r="EO66" s="37">
        <f ca="1">COUNTIF(OFFSET(class5_1,MATCH(EO$1,'5 класс'!$A:$A,0)-7+'Итог по классам'!$B66,,,),"ш")</f>
        <v>0</v>
      </c>
      <c r="EP66" s="37">
        <f ca="1">COUNTIF(OFFSET(class5_2,MATCH(EP$1,'5 класс'!$A:$A,0)-7+'Итог по классам'!$B66,,,),"Ф")</f>
        <v>0</v>
      </c>
      <c r="EQ66" s="37">
        <f ca="1">COUNTIF(OFFSET(class5_2,MATCH(EQ$1,'5 класс'!$A:$A,0)-7+'Итог по классам'!$B66,,,),"р")</f>
        <v>0</v>
      </c>
      <c r="ER66" s="37">
        <f ca="1">COUNTIF(OFFSET(class5_2,MATCH(ER$1,'5 класс'!$A:$A,0)-7+'Итог по классам'!$B66,,,),"ш")</f>
        <v>0</v>
      </c>
      <c r="ES66" s="38">
        <f ca="1">COUNTIF(OFFSET(class5_1,MATCH(ES$1,'5 класс'!$A:$A,0)-7+'Итог по классам'!$B66,,,),"Ф")</f>
        <v>0</v>
      </c>
      <c r="ET66" s="37">
        <f ca="1">COUNTIF(OFFSET(class5_1,MATCH(ET$1,'5 класс'!$A:$A,0)-7+'Итог по классам'!$B66,,,),"р")</f>
        <v>0</v>
      </c>
      <c r="EU66" s="37">
        <f ca="1">COUNTIF(OFFSET(class5_1,MATCH(EU$1,'5 класс'!$A:$A,0)-7+'Итог по классам'!$B66,,,),"ш")</f>
        <v>0</v>
      </c>
      <c r="EV66" s="37">
        <f ca="1">COUNTIF(OFFSET(class5_2,MATCH(EV$1,'5 класс'!$A:$A,0)-7+'Итог по классам'!$B66,,,),"Ф")</f>
        <v>0</v>
      </c>
      <c r="EW66" s="37">
        <f ca="1">COUNTIF(OFFSET(class5_2,MATCH(EW$1,'5 класс'!$A:$A,0)-7+'Итог по классам'!$B66,,,),"р")</f>
        <v>0</v>
      </c>
      <c r="EX66" s="37">
        <f ca="1">COUNTIF(OFFSET(class5_2,MATCH(EX$1,'5 класс'!$A:$A,0)-7+'Итог по классам'!$B66,,,),"ш")</f>
        <v>0</v>
      </c>
      <c r="EY66" s="38">
        <f ca="1">COUNTIF(OFFSET(class5_1,MATCH(EY$1,'5 класс'!$A:$A,0)-7+'Итог по классам'!$B66,,,),"Ф")</f>
        <v>0</v>
      </c>
      <c r="EZ66" s="37">
        <f ca="1">COUNTIF(OFFSET(class5_1,MATCH(EZ$1,'5 класс'!$A:$A,0)-7+'Итог по классам'!$B66,,,),"р")</f>
        <v>0</v>
      </c>
      <c r="FA66" s="37">
        <f ca="1">COUNTIF(OFFSET(class5_1,MATCH(FA$1,'5 класс'!$A:$A,0)-7+'Итог по классам'!$B66,,,),"ш")</f>
        <v>0</v>
      </c>
      <c r="FB66" s="37">
        <f ca="1">COUNTIF(OFFSET(class5_2,MATCH(FB$1,'5 класс'!$A:$A,0)-7+'Итог по классам'!$B66,,,),"Ф")</f>
        <v>0</v>
      </c>
      <c r="FC66" s="37">
        <f ca="1">COUNTIF(OFFSET(class5_2,MATCH(FC$1,'5 класс'!$A:$A,0)-7+'Итог по классам'!$B66,,,),"р")</f>
        <v>0</v>
      </c>
      <c r="FD66" s="37">
        <f ca="1">COUNTIF(OFFSET(class5_2,MATCH(FD$1,'5 класс'!$A:$A,0)-7+'Итог по классам'!$B66,,,),"ш")</f>
        <v>0</v>
      </c>
      <c r="FE66" s="38">
        <f ca="1">COUNTIF(OFFSET(class5_1,MATCH(FE$1,'5 класс'!$A:$A,0)-7+'Итог по классам'!$B66,,,),"Ф")</f>
        <v>0</v>
      </c>
      <c r="FF66" s="37">
        <f ca="1">COUNTIF(OFFSET(class5_1,MATCH(FF$1,'5 класс'!$A:$A,0)-7+'Итог по классам'!$B66,,,),"р")</f>
        <v>0</v>
      </c>
      <c r="FG66" s="37">
        <f ca="1">COUNTIF(OFFSET(class5_1,MATCH(FG$1,'5 класс'!$A:$A,0)-7+'Итог по классам'!$B66,,,),"ш")</f>
        <v>0</v>
      </c>
      <c r="FH66" s="37">
        <f ca="1">COUNTIF(OFFSET(class5_2,MATCH(FH$1,'5 класс'!$A:$A,0)-7+'Итог по классам'!$B66,,,),"Ф")</f>
        <v>0</v>
      </c>
      <c r="FI66" s="37">
        <f ca="1">COUNTIF(OFFSET(class5_2,MATCH(FI$1,'5 класс'!$A:$A,0)-7+'Итог по классам'!$B66,,,),"р")</f>
        <v>0</v>
      </c>
      <c r="FJ66" s="37">
        <f ca="1">COUNTIF(OFFSET(class5_2,MATCH(FJ$1,'5 класс'!$A:$A,0)-7+'Итог по классам'!$B66,,,),"ш")</f>
        <v>0</v>
      </c>
      <c r="FK66" s="38">
        <f ca="1">COUNTIF(OFFSET(class5_1,MATCH(FK$1,'5 класс'!$A:$A,0)-7+'Итог по классам'!$B66,,,),"Ф")</f>
        <v>0</v>
      </c>
      <c r="FL66" s="37">
        <f ca="1">COUNTIF(OFFSET(class5_1,MATCH(FL$1,'5 класс'!$A:$A,0)-7+'Итог по классам'!$B66,,,),"р")</f>
        <v>0</v>
      </c>
      <c r="FM66" s="37">
        <f ca="1">COUNTIF(OFFSET(class5_1,MATCH(FM$1,'5 класс'!$A:$A,0)-7+'Итог по классам'!$B66,,,),"ш")</f>
        <v>0</v>
      </c>
      <c r="FN66" s="37">
        <f ca="1">COUNTIF(OFFSET(class5_2,MATCH(FN$1,'5 класс'!$A:$A,0)-7+'Итог по классам'!$B66,,,),"Ф")</f>
        <v>0</v>
      </c>
      <c r="FO66" s="37">
        <f ca="1">COUNTIF(OFFSET(class5_2,MATCH(FO$1,'5 класс'!$A:$A,0)-7+'Итог по классам'!$B66,,,),"р")</f>
        <v>0</v>
      </c>
      <c r="FP66" s="37">
        <f ca="1">COUNTIF(OFFSET(class5_2,MATCH(FP$1,'5 класс'!$A:$A,0)-7+'Итог по классам'!$B66,,,),"ш")</f>
        <v>0</v>
      </c>
      <c r="FQ66" s="38">
        <f ca="1">COUNTIF(OFFSET(class5_1,MATCH(FQ$1,'5 класс'!$A:$A,0)-7+'Итог по классам'!$B66,,,),"Ф")</f>
        <v>0</v>
      </c>
      <c r="FR66" s="37">
        <f ca="1">COUNTIF(OFFSET(class5_1,MATCH(FR$1,'5 класс'!$A:$A,0)-7+'Итог по классам'!$B66,,,),"р")</f>
        <v>0</v>
      </c>
      <c r="FS66" s="37">
        <f ca="1">COUNTIF(OFFSET(class5_1,MATCH(FS$1,'5 класс'!$A:$A,0)-7+'Итог по классам'!$B66,,,),"ш")</f>
        <v>0</v>
      </c>
      <c r="FT66" s="37">
        <f ca="1">COUNTIF(OFFSET(class5_2,MATCH(FT$1,'5 класс'!$A:$A,0)-7+'Итог по классам'!$B66,,,),"Ф")</f>
        <v>0</v>
      </c>
      <c r="FU66" s="37">
        <f ca="1">COUNTIF(OFFSET(class5_2,MATCH(FU$1,'5 класс'!$A:$A,0)-7+'Итог по классам'!$B66,,,),"р")</f>
        <v>0</v>
      </c>
      <c r="FV66" s="37">
        <f ca="1">COUNTIF(OFFSET(class5_2,MATCH(FV$1,'5 класс'!$A:$A,0)-7+'Итог по классам'!$B66,,,),"ш")</f>
        <v>0</v>
      </c>
      <c r="FW66" s="38">
        <f ca="1">COUNTIF(OFFSET(class5_1,MATCH(FW$1,'5 класс'!$A:$A,0)-7+'Итог по классам'!$B66,,,),"Ф")</f>
        <v>0</v>
      </c>
      <c r="FX66" s="37">
        <f ca="1">COUNTIF(OFFSET(class5_1,MATCH(FX$1,'5 класс'!$A:$A,0)-7+'Итог по классам'!$B66,,,),"р")</f>
        <v>0</v>
      </c>
      <c r="FY66" s="37">
        <f ca="1">COUNTIF(OFFSET(class5_1,MATCH(FY$1,'5 класс'!$A:$A,0)-7+'Итог по классам'!$B66,,,),"ш")</f>
        <v>0</v>
      </c>
      <c r="FZ66" s="37">
        <f ca="1">COUNTIF(OFFSET(class5_2,MATCH(FZ$1,'5 класс'!$A:$A,0)-7+'Итог по классам'!$B66,,,),"Ф")</f>
        <v>0</v>
      </c>
      <c r="GA66" s="37">
        <f ca="1">COUNTIF(OFFSET(class5_2,MATCH(GA$1,'5 класс'!$A:$A,0)-7+'Итог по классам'!$B66,,,),"р")</f>
        <v>0</v>
      </c>
      <c r="GB66" s="37">
        <f ca="1">COUNTIF(OFFSET(class5_2,MATCH(GB$1,'5 класс'!$A:$A,0)-7+'Итог по классам'!$B66,,,),"ш")</f>
        <v>0</v>
      </c>
      <c r="GC66" s="38">
        <f ca="1">COUNTIF(OFFSET(class5_1,MATCH(GC$1,'5 класс'!$A:$A,0)-7+'Итог по классам'!$B66,,,),"Ф")</f>
        <v>0</v>
      </c>
      <c r="GD66" s="37">
        <f ca="1">COUNTIF(OFFSET(class5_1,MATCH(GD$1,'5 класс'!$A:$A,0)-7+'Итог по классам'!$B66,,,),"р")</f>
        <v>0</v>
      </c>
      <c r="GE66" s="37">
        <f ca="1">COUNTIF(OFFSET(class5_1,MATCH(GE$1,'5 класс'!$A:$A,0)-7+'Итог по классам'!$B66,,,),"ш")</f>
        <v>0</v>
      </c>
      <c r="GF66" s="37">
        <f ca="1">COUNTIF(OFFSET(class5_2,MATCH(GF$1,'5 класс'!$A:$A,0)-7+'Итог по классам'!$B66,,,),"Ф")</f>
        <v>0</v>
      </c>
      <c r="GG66" s="37">
        <f ca="1">COUNTIF(OFFSET(class5_2,MATCH(GG$1,'5 класс'!$A:$A,0)-7+'Итог по классам'!$B66,,,),"р")</f>
        <v>0</v>
      </c>
      <c r="GH66" s="37">
        <f ca="1">COUNTIF(OFFSET(class5_2,MATCH(GH$1,'5 класс'!$A:$A,0)-7+'Итог по классам'!$B66,,,),"ш")</f>
        <v>0</v>
      </c>
      <c r="GI66" s="38">
        <f ca="1">COUNTIF(OFFSET(class5_1,MATCH(GI$1,'5 класс'!$A:$A,0)-7+'Итог по классам'!$B66,,,),"Ф")</f>
        <v>0</v>
      </c>
      <c r="GJ66" s="37">
        <f ca="1">COUNTIF(OFFSET(class5_1,MATCH(GJ$1,'5 класс'!$A:$A,0)-7+'Итог по классам'!$B66,,,),"р")</f>
        <v>0</v>
      </c>
      <c r="GK66" s="37">
        <f ca="1">COUNTIF(OFFSET(class5_1,MATCH(GK$1,'5 класс'!$A:$A,0)-7+'Итог по классам'!$B66,,,),"ш")</f>
        <v>0</v>
      </c>
      <c r="GL66" s="37">
        <f ca="1">COUNTIF(OFFSET(class5_2,MATCH(GL$1,'5 класс'!$A:$A,0)-7+'Итог по классам'!$B66,,,),"Ф")</f>
        <v>0</v>
      </c>
      <c r="GM66" s="37">
        <f ca="1">COUNTIF(OFFSET(class5_2,MATCH(GM$1,'5 класс'!$A:$A,0)-7+'Итог по классам'!$B66,,,),"р")</f>
        <v>0</v>
      </c>
      <c r="GN66" s="37">
        <f ca="1">COUNTIF(OFFSET(class5_2,MATCH(GN$1,'5 класс'!$A:$A,0)-7+'Итог по классам'!$B66,,,),"ш")</f>
        <v>0</v>
      </c>
      <c r="GO66" s="38">
        <f ca="1">COUNTIF(OFFSET(class5_1,MATCH(GO$1,'5 класс'!$A:$A,0)-7+'Итог по классам'!$B66,,,),"Ф")</f>
        <v>0</v>
      </c>
      <c r="GP66" s="37">
        <f ca="1">COUNTIF(OFFSET(class5_1,MATCH(GP$1,'5 класс'!$A:$A,0)-7+'Итог по классам'!$B66,,,),"р")</f>
        <v>0</v>
      </c>
      <c r="GQ66" s="37">
        <f ca="1">COUNTIF(OFFSET(class5_1,MATCH(GQ$1,'5 класс'!$A:$A,0)-7+'Итог по классам'!$B66,,,),"ш")</f>
        <v>0</v>
      </c>
      <c r="GR66" s="37">
        <f ca="1">COUNTIF(OFFSET(class5_2,MATCH(GR$1,'5 класс'!$A:$A,0)-7+'Итог по классам'!$B66,,,),"Ф")</f>
        <v>0</v>
      </c>
      <c r="GS66" s="37">
        <f ca="1">COUNTIF(OFFSET(class5_2,MATCH(GS$1,'5 класс'!$A:$A,0)-7+'Итог по классам'!$B66,,,),"р")</f>
        <v>0</v>
      </c>
      <c r="GT66" s="37">
        <f ca="1">COUNTIF(OFFSET(class5_2,MATCH(GT$1,'5 класс'!$A:$A,0)-7+'Итог по классам'!$B66,,,),"ш")</f>
        <v>0</v>
      </c>
      <c r="GU66" s="38">
        <f ca="1">COUNTIF(OFFSET(class5_1,MATCH(GU$1,'5 класс'!$A:$A,0)-7+'Итог по классам'!$B66,,,),"Ф")</f>
        <v>0</v>
      </c>
      <c r="GV66" s="37">
        <f ca="1">COUNTIF(OFFSET(class5_1,MATCH(GV$1,'5 класс'!$A:$A,0)-7+'Итог по классам'!$B66,,,),"р")</f>
        <v>0</v>
      </c>
      <c r="GW66" s="37">
        <f ca="1">COUNTIF(OFFSET(class5_1,MATCH(GW$1,'5 класс'!$A:$A,0)-7+'Итог по классам'!$B66,,,),"ш")</f>
        <v>0</v>
      </c>
      <c r="GX66" s="37">
        <f ca="1">COUNTIF(OFFSET(class5_2,MATCH(GX$1,'5 класс'!$A:$A,0)-7+'Итог по классам'!$B66,,,),"Ф")</f>
        <v>0</v>
      </c>
      <c r="GY66" s="37">
        <f ca="1">COUNTIF(OFFSET(class5_2,MATCH(GY$1,'5 класс'!$A:$A,0)-7+'Итог по классам'!$B66,,,),"р")</f>
        <v>0</v>
      </c>
      <c r="GZ66" s="37">
        <f ca="1">COUNTIF(OFFSET(class5_2,MATCH(GZ$1,'5 класс'!$A:$A,0)-7+'Итог по классам'!$B66,,,),"ш")</f>
        <v>0</v>
      </c>
      <c r="HA66" s="38">
        <f ca="1">COUNTIF(OFFSET(class5_1,MATCH(HA$1,'5 класс'!$A:$A,0)-7+'Итог по классам'!$B66,,,),"Ф")</f>
        <v>0</v>
      </c>
      <c r="HB66" s="37">
        <f ca="1">COUNTIF(OFFSET(class5_1,MATCH(HB$1,'5 класс'!$A:$A,0)-7+'Итог по классам'!$B66,,,),"р")</f>
        <v>0</v>
      </c>
      <c r="HC66" s="37">
        <f ca="1">COUNTIF(OFFSET(class5_1,MATCH(HC$1,'5 класс'!$A:$A,0)-7+'Итог по классам'!$B66,,,),"ш")</f>
        <v>0</v>
      </c>
      <c r="HD66" s="37">
        <f ca="1">COUNTIF(OFFSET(class5_2,MATCH(HD$1,'5 класс'!$A:$A,0)-7+'Итог по классам'!$B66,,,),"Ф")</f>
        <v>0</v>
      </c>
      <c r="HE66" s="37">
        <f ca="1">COUNTIF(OFFSET(class5_2,MATCH(HE$1,'5 класс'!$A:$A,0)-7+'Итог по классам'!$B66,,,),"р")</f>
        <v>0</v>
      </c>
      <c r="HF66" s="37">
        <f ca="1">COUNTIF(OFFSET(class5_2,MATCH(HF$1,'5 класс'!$A:$A,0)-7+'Итог по классам'!$B66,,,),"ш")</f>
        <v>0</v>
      </c>
      <c r="HG66" s="38">
        <f ca="1">COUNTIF(OFFSET(class5_1,MATCH(HG$1,'5 класс'!$A:$A,0)-7+'Итог по классам'!$B66,,,),"Ф")</f>
        <v>0</v>
      </c>
      <c r="HH66" s="37">
        <f ca="1">COUNTIF(OFFSET(class5_1,MATCH(HH$1,'5 класс'!$A:$A,0)-7+'Итог по классам'!$B66,,,),"р")</f>
        <v>0</v>
      </c>
      <c r="HI66" s="37">
        <f ca="1">COUNTIF(OFFSET(class5_1,MATCH(HI$1,'5 класс'!$A:$A,0)-7+'Итог по классам'!$B66,,,),"ш")</f>
        <v>0</v>
      </c>
      <c r="HJ66" s="37">
        <f ca="1">COUNTIF(OFFSET(class5_2,MATCH(HJ$1,'5 класс'!$A:$A,0)-7+'Итог по классам'!$B66,,,),"Ф")</f>
        <v>0</v>
      </c>
      <c r="HK66" s="37">
        <f ca="1">COUNTIF(OFFSET(class5_2,MATCH(HK$1,'5 класс'!$A:$A,0)-7+'Итог по классам'!$B66,,,),"р")</f>
        <v>0</v>
      </c>
      <c r="HL66" s="37">
        <f ca="1">COUNTIF(OFFSET(class5_2,MATCH(HL$1,'5 класс'!$A:$A,0)-7+'Итог по классам'!$B66,,,),"ш")</f>
        <v>0</v>
      </c>
      <c r="HM66" s="38">
        <f ca="1">COUNTIF(OFFSET(class5_1,MATCH(HM$1,'5 класс'!$A:$A,0)-7+'Итог по классам'!$B66,,,),"Ф")</f>
        <v>0</v>
      </c>
      <c r="HN66" s="37">
        <f ca="1">COUNTIF(OFFSET(class5_1,MATCH(HN$1,'5 класс'!$A:$A,0)-7+'Итог по классам'!$B66,,,),"р")</f>
        <v>0</v>
      </c>
      <c r="HO66" s="37">
        <f ca="1">COUNTIF(OFFSET(class5_1,MATCH(HO$1,'5 класс'!$A:$A,0)-7+'Итог по классам'!$B66,,,),"ш")</f>
        <v>0</v>
      </c>
      <c r="HP66" s="37">
        <f ca="1">COUNTIF(OFFSET(class5_2,MATCH(HP$1,'5 класс'!$A:$A,0)-7+'Итог по классам'!$B66,,,),"Ф")</f>
        <v>0</v>
      </c>
      <c r="HQ66" s="37">
        <f ca="1">COUNTIF(OFFSET(class5_2,MATCH(HQ$1,'5 класс'!$A:$A,0)-7+'Итог по классам'!$B66,,,),"р")</f>
        <v>0</v>
      </c>
      <c r="HR66" s="37">
        <f ca="1">COUNTIF(OFFSET(class5_2,MATCH(HR$1,'5 класс'!$A:$A,0)-7+'Итог по классам'!$B66,,,),"ш")</f>
        <v>0</v>
      </c>
      <c r="HS66" s="38">
        <f ca="1">COUNTIF(OFFSET(class5_1,MATCH(HS$1,'5 класс'!$A:$A,0)-7+'Итог по классам'!$B66,,,),"Ф")</f>
        <v>0</v>
      </c>
      <c r="HT66" s="37">
        <f ca="1">COUNTIF(OFFSET(class5_1,MATCH(HT$1,'5 класс'!$A:$A,0)-7+'Итог по классам'!$B66,,,),"р")</f>
        <v>0</v>
      </c>
      <c r="HU66" s="37">
        <f ca="1">COUNTIF(OFFSET(class5_1,MATCH(HU$1,'5 класс'!$A:$A,0)-7+'Итог по классам'!$B66,,,),"ш")</f>
        <v>0</v>
      </c>
      <c r="HV66" s="37">
        <f ca="1">COUNTIF(OFFSET(class5_2,MATCH(HV$1,'5 класс'!$A:$A,0)-7+'Итог по классам'!$B66,,,),"Ф")</f>
        <v>0</v>
      </c>
      <c r="HW66" s="37">
        <f ca="1">COUNTIF(OFFSET(class5_2,MATCH(HW$1,'5 класс'!$A:$A,0)-7+'Итог по классам'!$B66,,,),"р")</f>
        <v>0</v>
      </c>
      <c r="HX66" s="37">
        <f ca="1">COUNTIF(OFFSET(class5_2,MATCH(HX$1,'5 класс'!$A:$A,0)-7+'Итог по классам'!$B66,,,),"ш")</f>
        <v>0</v>
      </c>
      <c r="HY66" s="38">
        <f ca="1">COUNTIF(OFFSET(class5_1,MATCH(HY$1,'5 класс'!$A:$A,0)-7+'Итог по классам'!$B66,,,),"Ф")</f>
        <v>0</v>
      </c>
      <c r="HZ66" s="37">
        <f ca="1">COUNTIF(OFFSET(class5_1,MATCH(HZ$1,'5 класс'!$A:$A,0)-7+'Итог по классам'!$B66,,,),"р")</f>
        <v>0</v>
      </c>
      <c r="IA66" s="37">
        <f ca="1">COUNTIF(OFFSET(class5_1,MATCH(IA$1,'5 класс'!$A:$A,0)-7+'Итог по классам'!$B66,,,),"ш")</f>
        <v>0</v>
      </c>
      <c r="IB66" s="37">
        <f ca="1">COUNTIF(OFFSET(class5_2,MATCH(IB$1,'5 класс'!$A:$A,0)-7+'Итог по классам'!$B66,,,),"Ф")</f>
        <v>0</v>
      </c>
      <c r="IC66" s="37">
        <f ca="1">COUNTIF(OFFSET(class5_2,MATCH(IC$1,'5 класс'!$A:$A,0)-7+'Итог по классам'!$B66,,,),"р")</f>
        <v>0</v>
      </c>
      <c r="ID66" s="37">
        <f ca="1">COUNTIF(OFFSET(class5_2,MATCH(ID$1,'5 класс'!$A:$A,0)-7+'Итог по классам'!$B66,,,),"ш")</f>
        <v>0</v>
      </c>
      <c r="IE66" s="38">
        <f ca="1">COUNTIF(OFFSET(class5_1,MATCH(IE$1,'5 класс'!$A:$A,0)-7+'Итог по классам'!$B66,,,),"Ф")</f>
        <v>0</v>
      </c>
      <c r="IF66" s="37">
        <f ca="1">COUNTIF(OFFSET(class5_1,MATCH(IF$1,'5 класс'!$A:$A,0)-7+'Итог по классам'!$B66,,,),"р")</f>
        <v>0</v>
      </c>
      <c r="IG66" s="37">
        <f ca="1">COUNTIF(OFFSET(class5_1,MATCH(IG$1,'5 класс'!$A:$A,0)-7+'Итог по классам'!$B66,,,),"ш")</f>
        <v>0</v>
      </c>
      <c r="IH66" s="37">
        <f ca="1">COUNTIF(OFFSET(class5_2,MATCH(IH$1,'5 класс'!$A:$A,0)-7+'Итог по классам'!$B66,,,),"Ф")</f>
        <v>0</v>
      </c>
      <c r="II66" s="37">
        <f ca="1">COUNTIF(OFFSET(class5_2,MATCH(II$1,'5 класс'!$A:$A,0)-7+'Итог по классам'!$B66,,,),"р")</f>
        <v>0</v>
      </c>
      <c r="IJ66" s="37">
        <f ca="1">COUNTIF(OFFSET(class5_2,MATCH(IJ$1,'5 класс'!$A:$A,0)-7+'Итог по классам'!$B66,,,),"ш")</f>
        <v>0</v>
      </c>
      <c r="IK66" s="38">
        <f ca="1">COUNTIF(OFFSET(class5_1,MATCH(IK$1,'5 класс'!$A:$A,0)-7+'Итог по классам'!$B66,,,),"Ф")</f>
        <v>0</v>
      </c>
      <c r="IL66" s="37">
        <f ca="1">COUNTIF(OFFSET(class5_1,MATCH(IL$1,'5 класс'!$A:$A,0)-7+'Итог по классам'!$B66,,,),"р")</f>
        <v>0</v>
      </c>
      <c r="IM66" s="37">
        <f ca="1">COUNTIF(OFFSET(class5_1,MATCH(IM$1,'5 класс'!$A:$A,0)-7+'Итог по классам'!$B66,,,),"ш")</f>
        <v>0</v>
      </c>
      <c r="IN66" s="37">
        <f ca="1">COUNTIF(OFFSET(class5_2,MATCH(IN$1,'5 класс'!$A:$A,0)-7+'Итог по классам'!$B66,,,),"Ф")</f>
        <v>0</v>
      </c>
      <c r="IO66" s="37">
        <f ca="1">COUNTIF(OFFSET(class5_2,MATCH(IO$1,'5 класс'!$A:$A,0)-7+'Итог по классам'!$B66,,,),"р")</f>
        <v>0</v>
      </c>
      <c r="IP66" s="37">
        <f ca="1">COUNTIF(OFFSET(class5_2,MATCH(IP$1,'5 класс'!$A:$A,0)-7+'Итог по классам'!$B66,,,),"ш")</f>
        <v>0</v>
      </c>
      <c r="IQ66" s="38">
        <f ca="1">COUNTIF(OFFSET(class5_1,MATCH(IQ$1,'5 класс'!$A:$A,0)-7+'Итог по классам'!$B66,,,),"Ф")</f>
        <v>0</v>
      </c>
      <c r="IR66" s="37">
        <f ca="1">COUNTIF(OFFSET(class5_1,MATCH(IR$1,'5 класс'!$A:$A,0)-7+'Итог по классам'!$B66,,,),"р")</f>
        <v>0</v>
      </c>
      <c r="IS66" s="37">
        <f ca="1">COUNTIF(OFFSET(class5_1,MATCH(IS$1,'5 класс'!$A:$A,0)-7+'Итог по классам'!$B66,,,),"ш")</f>
        <v>0</v>
      </c>
      <c r="IT66" s="37">
        <f ca="1">COUNTIF(OFFSET(class5_2,MATCH(IT$1,'5 класс'!$A:$A,0)-7+'Итог по классам'!$B66,,,),"Ф")</f>
        <v>0</v>
      </c>
      <c r="IU66" s="37">
        <f ca="1">COUNTIF(OFFSET(class5_2,MATCH(IU$1,'5 класс'!$A:$A,0)-7+'Итог по классам'!$B66,,,),"р")</f>
        <v>0</v>
      </c>
      <c r="IV66" s="37">
        <f ca="1">COUNTIF(OFFSET(class5_2,MATCH(IV$1,'5 класс'!$A:$A,0)-7+'Итог по классам'!$B66,,,),"ш")</f>
        <v>0</v>
      </c>
      <c r="IW66" s="38">
        <f ca="1">COUNTIF(OFFSET(class5_1,MATCH(IW$1,'5 класс'!$A:$A,0)-7+'Итог по классам'!$B66,,,),"Ф")</f>
        <v>0</v>
      </c>
      <c r="IX66" s="37">
        <f ca="1">COUNTIF(OFFSET(class5_1,MATCH(IX$1,'5 класс'!$A:$A,0)-7+'Итог по классам'!$B66,,,),"р")</f>
        <v>0</v>
      </c>
      <c r="IY66" s="37">
        <f ca="1">COUNTIF(OFFSET(class5_1,MATCH(IY$1,'5 класс'!$A:$A,0)-7+'Итог по классам'!$B66,,,),"ш")</f>
        <v>0</v>
      </c>
      <c r="IZ66" s="37">
        <f ca="1">COUNTIF(OFFSET(class5_2,MATCH(IZ$1,'5 класс'!$A:$A,0)-7+'Итог по классам'!$B66,,,),"Ф")</f>
        <v>0</v>
      </c>
      <c r="JA66" s="37">
        <f ca="1">COUNTIF(OFFSET(class5_2,MATCH(JA$1,'5 класс'!$A:$A,0)-7+'Итог по классам'!$B66,,,),"р")</f>
        <v>0</v>
      </c>
      <c r="JB66" s="37">
        <f ca="1">COUNTIF(OFFSET(class5_2,MATCH(JB$1,'5 класс'!$A:$A,0)-7+'Итог по классам'!$B66,,,),"ш")</f>
        <v>0</v>
      </c>
      <c r="JC66" s="38">
        <f ca="1">COUNTIF(OFFSET(class5_1,MATCH(JC$1,'5 класс'!$A:$A,0)-7+'Итог по классам'!$B66,,,),"Ф")</f>
        <v>0</v>
      </c>
      <c r="JD66" s="37">
        <f ca="1">COUNTIF(OFFSET(class5_1,MATCH(JD$1,'5 класс'!$A:$A,0)-7+'Итог по классам'!$B66,,,),"р")</f>
        <v>0</v>
      </c>
      <c r="JE66" s="37">
        <f ca="1">COUNTIF(OFFSET(class5_1,MATCH(JE$1,'5 класс'!$A:$A,0)-7+'Итог по классам'!$B66,,,),"ш")</f>
        <v>0</v>
      </c>
      <c r="JF66" s="37">
        <f ca="1">COUNTIF(OFFSET(class5_2,MATCH(JF$1,'5 класс'!$A:$A,0)-7+'Итог по классам'!$B66,,,),"Ф")</f>
        <v>0</v>
      </c>
      <c r="JG66" s="37">
        <f ca="1">COUNTIF(OFFSET(class5_2,MATCH(JG$1,'5 класс'!$A:$A,0)-7+'Итог по классам'!$B66,,,),"р")</f>
        <v>0</v>
      </c>
      <c r="JH66" s="37">
        <f ca="1">COUNTIF(OFFSET(class5_2,MATCH(JH$1,'5 класс'!$A:$A,0)-7+'Итог по классам'!$B66,,,),"ш")</f>
        <v>0</v>
      </c>
      <c r="JI66" s="38">
        <f ca="1">COUNTIF(OFFSET(class5_1,MATCH(JI$1,'5 класс'!$A:$A,0)-7+'Итог по классам'!$B66,,,),"Ф")</f>
        <v>0</v>
      </c>
      <c r="JJ66" s="37">
        <f ca="1">COUNTIF(OFFSET(class5_1,MATCH(JJ$1,'5 класс'!$A:$A,0)-7+'Итог по классам'!$B66,,,),"р")</f>
        <v>0</v>
      </c>
      <c r="JK66" s="37">
        <f ca="1">COUNTIF(OFFSET(class5_1,MATCH(JK$1,'5 класс'!$A:$A,0)-7+'Итог по классам'!$B66,,,),"ш")</f>
        <v>0</v>
      </c>
      <c r="JL66" s="37">
        <f ca="1">COUNTIF(OFFSET(class5_2,MATCH(JL$1,'5 класс'!$A:$A,0)-7+'Итог по классам'!$B66,,,),"Ф")</f>
        <v>0</v>
      </c>
      <c r="JM66" s="37">
        <f ca="1">COUNTIF(OFFSET(class5_2,MATCH(JM$1,'5 класс'!$A:$A,0)-7+'Итог по классам'!$B66,,,),"р")</f>
        <v>0</v>
      </c>
      <c r="JN66" s="37">
        <f ca="1">COUNTIF(OFFSET(class5_2,MATCH(JN$1,'5 класс'!$A:$A,0)-7+'Итог по классам'!$B66,,,),"ш")</f>
        <v>0</v>
      </c>
      <c r="JO66" s="38">
        <f ca="1">COUNTIF(OFFSET(class5_1,MATCH(JO$1,'5 класс'!$A:$A,0)-7+'Итог по классам'!$B66,,,),"Ф")</f>
        <v>0</v>
      </c>
      <c r="JP66" s="37">
        <f ca="1">COUNTIF(OFFSET(class5_1,MATCH(JP$1,'5 класс'!$A:$A,0)-7+'Итог по классам'!$B66,,,),"р")</f>
        <v>0</v>
      </c>
      <c r="JQ66" s="37">
        <f ca="1">COUNTIF(OFFSET(class5_1,MATCH(JQ$1,'5 класс'!$A:$A,0)-7+'Итог по классам'!$B66,,,),"ш")</f>
        <v>0</v>
      </c>
      <c r="JR66" s="37">
        <f ca="1">COUNTIF(OFFSET(class5_2,MATCH(JR$1,'5 класс'!$A:$A,0)-7+'Итог по классам'!$B66,,,),"Ф")</f>
        <v>0</v>
      </c>
      <c r="JS66" s="37">
        <f ca="1">COUNTIF(OFFSET(class5_2,MATCH(JS$1,'5 класс'!$A:$A,0)-7+'Итог по классам'!$B66,,,),"р")</f>
        <v>0</v>
      </c>
      <c r="JT66" s="37">
        <f ca="1">COUNTIF(OFFSET(class5_2,MATCH(JT$1,'5 класс'!$A:$A,0)-7+'Итог по классам'!$B66,,,),"ш")</f>
        <v>0</v>
      </c>
      <c r="JU66" s="38">
        <f ca="1">COUNTIF(OFFSET(class5_1,MATCH(JU$1,'5 класс'!$A:$A,0)-7+'Итог по классам'!$B66,,,),"Ф")</f>
        <v>0</v>
      </c>
      <c r="JV66" s="37">
        <f ca="1">COUNTIF(OFFSET(class5_1,MATCH(JV$1,'5 класс'!$A:$A,0)-7+'Итог по классам'!$B66,,,),"р")</f>
        <v>0</v>
      </c>
      <c r="JW66" s="37">
        <f ca="1">COUNTIF(OFFSET(class5_1,MATCH(JW$1,'5 класс'!$A:$A,0)-7+'Итог по классам'!$B66,,,),"ш")</f>
        <v>0</v>
      </c>
      <c r="JX66" s="37">
        <f ca="1">COUNTIF(OFFSET(class5_2,MATCH(JX$1,'5 класс'!$A:$A,0)-7+'Итог по классам'!$B66,,,),"Ф")</f>
        <v>0</v>
      </c>
      <c r="JY66" s="37">
        <f ca="1">COUNTIF(OFFSET(class5_2,MATCH(JY$1,'5 класс'!$A:$A,0)-7+'Итог по классам'!$B66,,,),"р")</f>
        <v>0</v>
      </c>
      <c r="JZ66" s="37">
        <f ca="1">COUNTIF(OFFSET(class5_2,MATCH(JZ$1,'5 класс'!$A:$A,0)-7+'Итог по классам'!$B66,,,),"ш")</f>
        <v>0</v>
      </c>
      <c r="KA66" s="38">
        <f ca="1">COUNTIF(OFFSET(class5_1,MATCH(KA$1,'5 класс'!$A:$A,0)-7+'Итог по классам'!$B66,,,),"Ф")</f>
        <v>0</v>
      </c>
      <c r="KB66" s="37">
        <f ca="1">COUNTIF(OFFSET(class5_1,MATCH(KB$1,'5 класс'!$A:$A,0)-7+'Итог по классам'!$B66,,,),"р")</f>
        <v>0</v>
      </c>
      <c r="KC66" s="37">
        <f ca="1">COUNTIF(OFFSET(class5_1,MATCH(KC$1,'5 класс'!$A:$A,0)-7+'Итог по классам'!$B66,,,),"ш")</f>
        <v>0</v>
      </c>
      <c r="KD66" s="37">
        <f ca="1">COUNTIF(OFFSET(class5_2,MATCH(KD$1,'5 класс'!$A:$A,0)-7+'Итог по классам'!$B66,,,),"Ф")</f>
        <v>0</v>
      </c>
      <c r="KE66" s="37">
        <f ca="1">COUNTIF(OFFSET(class5_2,MATCH(KE$1,'5 класс'!$A:$A,0)-7+'Итог по классам'!$B66,,,),"р")</f>
        <v>0</v>
      </c>
      <c r="KF66" s="37">
        <f ca="1">COUNTIF(OFFSET(class5_2,MATCH(KF$1,'5 класс'!$A:$A,0)-7+'Итог по классам'!$B66,,,),"ш")</f>
        <v>0</v>
      </c>
      <c r="KG66" s="38">
        <f ca="1">COUNTIF(OFFSET(class5_1,MATCH(KG$1,'5 класс'!$A:$A,0)-7+'Итог по классам'!$B66,,,),"Ф")</f>
        <v>0</v>
      </c>
      <c r="KH66" s="37">
        <f ca="1">COUNTIF(OFFSET(class5_1,MATCH(KH$1,'5 класс'!$A:$A,0)-7+'Итог по классам'!$B66,,,),"р")</f>
        <v>0</v>
      </c>
      <c r="KI66" s="37">
        <f ca="1">COUNTIF(OFFSET(class5_1,MATCH(KI$1,'5 класс'!$A:$A,0)-7+'Итог по классам'!$B66,,,),"ш")</f>
        <v>0</v>
      </c>
      <c r="KJ66" s="37">
        <f ca="1">COUNTIF(OFFSET(class5_2,MATCH(KJ$1,'5 класс'!$A:$A,0)-7+'Итог по классам'!$B66,,,),"Ф")</f>
        <v>0</v>
      </c>
      <c r="KK66" s="37">
        <f ca="1">COUNTIF(OFFSET(class5_2,MATCH(KK$1,'5 класс'!$A:$A,0)-7+'Итог по классам'!$B66,,,),"р")</f>
        <v>0</v>
      </c>
      <c r="KL66" s="37">
        <f ca="1">COUNTIF(OFFSET(class5_2,MATCH(KL$1,'5 класс'!$A:$A,0)-7+'Итог по классам'!$B66,,,),"ш")</f>
        <v>0</v>
      </c>
      <c r="KM66" s="38">
        <f ca="1">COUNTIF(OFFSET(class5_1,MATCH(KM$1,'5 класс'!$A:$A,0)-7+'Итог по классам'!$B66,,,),"Ф")</f>
        <v>0</v>
      </c>
      <c r="KN66" s="37">
        <f ca="1">COUNTIF(OFFSET(class5_1,MATCH(KN$1,'5 класс'!$A:$A,0)-7+'Итог по классам'!$B66,,,),"р")</f>
        <v>0</v>
      </c>
      <c r="KO66" s="37">
        <f ca="1">COUNTIF(OFFSET(class5_1,MATCH(KO$1,'5 класс'!$A:$A,0)-7+'Итог по классам'!$B66,,,),"ш")</f>
        <v>0</v>
      </c>
      <c r="KP66" s="37">
        <f ca="1">COUNTIF(OFFSET(class5_2,MATCH(KP$1,'5 класс'!$A:$A,0)-7+'Итог по классам'!$B66,,,),"Ф")</f>
        <v>0</v>
      </c>
      <c r="KQ66" s="37">
        <f ca="1">COUNTIF(OFFSET(class5_2,MATCH(KQ$1,'5 класс'!$A:$A,0)-7+'Итог по классам'!$B66,,,),"р")</f>
        <v>0</v>
      </c>
      <c r="KR66" s="37">
        <f ca="1">COUNTIF(OFFSET(class5_2,MATCH(KR$1,'5 класс'!$A:$A,0)-7+'Итог по классам'!$B66,,,),"ш")</f>
        <v>0</v>
      </c>
    </row>
    <row r="67" spans="1:304" x14ac:dyDescent="0.25">
      <c r="A67">
        <f t="shared" si="9"/>
        <v>1</v>
      </c>
      <c r="B67" s="37">
        <v>19</v>
      </c>
      <c r="C67" s="3" t="s">
        <v>55</v>
      </c>
      <c r="D67" s="3" t="s">
        <v>56</v>
      </c>
      <c r="E67" s="37">
        <f ca="1">COUNTIF(OFFSET(class5_1,MATCH(E$1,'5 класс'!$A:$A,0)-7+'Итог по классам'!$B67,,,),"Ф")</f>
        <v>0</v>
      </c>
      <c r="F67" s="37">
        <f ca="1">COUNTIF(OFFSET(class5_1,MATCH(F$1,'5 класс'!$A:$A,0)-7+'Итог по классам'!$B67,,,),"р")</f>
        <v>0</v>
      </c>
      <c r="G67" s="37">
        <f ca="1">COUNTIF(OFFSET(class5_1,MATCH(G$1,'5 класс'!$A:$A,0)-7+'Итог по классам'!$B67,,,),"ш")</f>
        <v>0</v>
      </c>
      <c r="H67" s="37">
        <f ca="1">COUNTIF(OFFSET(class5_2,MATCH(H$1,'5 класс'!$A:$A,0)-7+'Итог по классам'!$B67,,,),"Ф")</f>
        <v>0</v>
      </c>
      <c r="I67" s="37">
        <f ca="1">COUNTIF(OFFSET(class5_2,MATCH(I$1,'5 класс'!$A:$A,0)-7+'Итог по классам'!$B67,,,),"р")</f>
        <v>0</v>
      </c>
      <c r="J67" s="37">
        <f ca="1">COUNTIF(OFFSET(class5_2,MATCH(J$1,'5 класс'!$A:$A,0)-7+'Итог по классам'!$B67,,,),"ш")</f>
        <v>0</v>
      </c>
      <c r="K67" s="38">
        <f ca="1">COUNTIF(OFFSET(class5_1,MATCH(K$1,'5 класс'!$A:$A,0)-7+'Итог по классам'!$B67,,,),"Ф")</f>
        <v>0</v>
      </c>
      <c r="L67" s="37">
        <f ca="1">COUNTIF(OFFSET(class5_1,MATCH(L$1,'5 класс'!$A:$A,0)-7+'Итог по классам'!$B67,,,),"р")</f>
        <v>0</v>
      </c>
      <c r="M67" s="37">
        <f ca="1">COUNTIF(OFFSET(class5_1,MATCH(M$1,'5 класс'!$A:$A,0)-7+'Итог по классам'!$B67,,,),"ш")</f>
        <v>0</v>
      </c>
      <c r="N67" s="37">
        <f ca="1">COUNTIF(OFFSET(class5_2,MATCH(N$1,'5 класс'!$A:$A,0)-7+'Итог по классам'!$B67,,,),"Ф")</f>
        <v>0</v>
      </c>
      <c r="O67" s="37">
        <f ca="1">COUNTIF(OFFSET(class5_2,MATCH(O$1,'5 класс'!$A:$A,0)-7+'Итог по классам'!$B67,,,),"р")</f>
        <v>0</v>
      </c>
      <c r="P67" s="37">
        <f ca="1">COUNTIF(OFFSET(class5_2,MATCH(P$1,'5 класс'!$A:$A,0)-7+'Итог по классам'!$B67,,,),"ш")</f>
        <v>0</v>
      </c>
      <c r="Q67" s="38">
        <f ca="1">COUNTIF(OFFSET(class5_1,MATCH(Q$1,'5 класс'!$A:$A,0)-7+'Итог по классам'!$B67,,,),"Ф")</f>
        <v>0</v>
      </c>
      <c r="R67" s="37">
        <f ca="1">COUNTIF(OFFSET(class5_1,MATCH(R$1,'5 класс'!$A:$A,0)-7+'Итог по классам'!$B67,,,),"р")</f>
        <v>0</v>
      </c>
      <c r="S67" s="37">
        <f ca="1">COUNTIF(OFFSET(class5_1,MATCH(S$1,'5 класс'!$A:$A,0)-7+'Итог по классам'!$B67,,,),"ш")</f>
        <v>0</v>
      </c>
      <c r="T67" s="37">
        <f ca="1">COUNTIF(OFFSET(class5_2,MATCH(T$1,'5 класс'!$A:$A,0)-7+'Итог по классам'!$B67,,,),"Ф")</f>
        <v>0</v>
      </c>
      <c r="U67" s="37">
        <f ca="1">COUNTIF(OFFSET(class5_2,MATCH(U$1,'5 класс'!$A:$A,0)-7+'Итог по классам'!$B67,,,),"р")</f>
        <v>0</v>
      </c>
      <c r="V67" s="37">
        <f ca="1">COUNTIF(OFFSET(class5_2,MATCH(V$1,'5 класс'!$A:$A,0)-7+'Итог по классам'!$B67,,,),"ш")</f>
        <v>0</v>
      </c>
      <c r="W67" s="38">
        <f ca="1">COUNTIF(OFFSET(class5_1,MATCH(W$1,'5 класс'!$A:$A,0)-7+'Итог по классам'!$B67,,,),"Ф")</f>
        <v>0</v>
      </c>
      <c r="X67" s="37">
        <f ca="1">COUNTIF(OFFSET(class5_1,MATCH(X$1,'5 класс'!$A:$A,0)-7+'Итог по классам'!$B67,,,),"р")</f>
        <v>0</v>
      </c>
      <c r="Y67" s="37">
        <f ca="1">COUNTIF(OFFSET(class5_1,MATCH(Y$1,'5 класс'!$A:$A,0)-7+'Итог по классам'!$B67,,,),"ш")</f>
        <v>0</v>
      </c>
      <c r="Z67" s="37">
        <f ca="1">COUNTIF(OFFSET(class5_2,MATCH(Z$1,'5 класс'!$A:$A,0)-7+'Итог по классам'!$B67,,,),"Ф")</f>
        <v>0</v>
      </c>
      <c r="AA67" s="37">
        <f ca="1">COUNTIF(OFFSET(class5_2,MATCH(AA$1,'5 класс'!$A:$A,0)-7+'Итог по классам'!$B67,,,),"р")</f>
        <v>0</v>
      </c>
      <c r="AB67" s="37">
        <f ca="1">COUNTIF(OFFSET(class5_2,MATCH(AB$1,'5 класс'!$A:$A,0)-7+'Итог по классам'!$B67,,,),"ш")</f>
        <v>0</v>
      </c>
      <c r="AC67" s="38">
        <f ca="1">COUNTIF(OFFSET(class5_1,MATCH(AC$1,'5 класс'!$A:$A,0)-7+'Итог по классам'!$B67,,,),"Ф")</f>
        <v>0</v>
      </c>
      <c r="AD67" s="37">
        <f ca="1">COUNTIF(OFFSET(class5_1,MATCH(AD$1,'5 класс'!$A:$A,0)-7+'Итог по классам'!$B67,,,),"р")</f>
        <v>0</v>
      </c>
      <c r="AE67" s="37">
        <f ca="1">COUNTIF(OFFSET(class5_1,MATCH(AE$1,'5 класс'!$A:$A,0)-7+'Итог по классам'!$B67,,,),"ш")</f>
        <v>0</v>
      </c>
      <c r="AF67" s="37">
        <f ca="1">COUNTIF(OFFSET(class5_2,MATCH(AF$1,'5 класс'!$A:$A,0)-7+'Итог по классам'!$B67,,,),"Ф")</f>
        <v>0</v>
      </c>
      <c r="AG67" s="37">
        <f ca="1">COUNTIF(OFFSET(class5_2,MATCH(AG$1,'5 класс'!$A:$A,0)-7+'Итог по классам'!$B67,,,),"р")</f>
        <v>0</v>
      </c>
      <c r="AH67" s="37">
        <f ca="1">COUNTIF(OFFSET(class5_2,MATCH(AH$1,'5 класс'!$A:$A,0)-7+'Итог по классам'!$B67,,,),"ш")</f>
        <v>0</v>
      </c>
      <c r="AI67" s="38">
        <f ca="1">COUNTIF(OFFSET(class5_1,MATCH(AI$1,'5 класс'!$A:$A,0)-7+'Итог по классам'!$B67,,,),"Ф")</f>
        <v>0</v>
      </c>
      <c r="AJ67" s="37">
        <f ca="1">COUNTIF(OFFSET(class5_1,MATCH(AJ$1,'5 класс'!$A:$A,0)-7+'Итог по классам'!$B67,,,),"р")</f>
        <v>0</v>
      </c>
      <c r="AK67" s="37">
        <f ca="1">COUNTIF(OFFSET(class5_1,MATCH(AK$1,'5 класс'!$A:$A,0)-7+'Итог по классам'!$B67,,,),"ш")</f>
        <v>0</v>
      </c>
      <c r="AL67" s="37">
        <f ca="1">COUNTIF(OFFSET(class5_2,MATCH(AL$1,'5 класс'!$A:$A,0)-7+'Итог по классам'!$B67,,,),"Ф")</f>
        <v>0</v>
      </c>
      <c r="AM67" s="37">
        <f ca="1">COUNTIF(OFFSET(class5_2,MATCH(AM$1,'5 класс'!$A:$A,0)-7+'Итог по классам'!$B67,,,),"р")</f>
        <v>0</v>
      </c>
      <c r="AN67" s="37">
        <f ca="1">COUNTIF(OFFSET(class5_2,MATCH(AN$1,'5 класс'!$A:$A,0)-7+'Итог по классам'!$B67,,,),"ш")</f>
        <v>0</v>
      </c>
      <c r="AO67" s="38">
        <f ca="1">COUNTIF(OFFSET(class5_1,MATCH(AO$1,'5 класс'!$A:$A,0)-7+'Итог по классам'!$B67,,,),"Ф")</f>
        <v>0</v>
      </c>
      <c r="AP67" s="37">
        <f ca="1">COUNTIF(OFFSET(class5_1,MATCH(AP$1,'5 класс'!$A:$A,0)-7+'Итог по классам'!$B67,,,),"р")</f>
        <v>0</v>
      </c>
      <c r="AQ67" s="37">
        <f ca="1">COUNTIF(OFFSET(class5_1,MATCH(AQ$1,'5 класс'!$A:$A,0)-7+'Итог по классам'!$B67,,,),"ш")</f>
        <v>0</v>
      </c>
      <c r="AR67" s="37">
        <f ca="1">COUNTIF(OFFSET(class5_2,MATCH(AR$1,'5 класс'!$A:$A,0)-7+'Итог по классам'!$B67,,,),"Ф")</f>
        <v>0</v>
      </c>
      <c r="AS67" s="37">
        <f ca="1">COUNTIF(OFFSET(class5_2,MATCH(AS$1,'5 класс'!$A:$A,0)-7+'Итог по классам'!$B67,,,),"р")</f>
        <v>0</v>
      </c>
      <c r="AT67" s="37">
        <f ca="1">COUNTIF(OFFSET(class5_2,MATCH(AT$1,'5 класс'!$A:$A,0)-7+'Итог по классам'!$B67,,,),"ш")</f>
        <v>0</v>
      </c>
      <c r="AU67" s="38">
        <f ca="1">COUNTIF(OFFSET(class5_1,MATCH(AU$1,'5 класс'!$A:$A,0)-7+'Итог по классам'!$B67,,,),"Ф")</f>
        <v>0</v>
      </c>
      <c r="AV67" s="37">
        <f ca="1">COUNTIF(OFFSET(class5_1,MATCH(AV$1,'5 класс'!$A:$A,0)-7+'Итог по классам'!$B67,,,),"р")</f>
        <v>0</v>
      </c>
      <c r="AW67" s="37">
        <f ca="1">COUNTIF(OFFSET(class5_1,MATCH(AW$1,'5 класс'!$A:$A,0)-7+'Итог по классам'!$B67,,,),"ш")</f>
        <v>0</v>
      </c>
      <c r="AX67" s="37">
        <f ca="1">COUNTIF(OFFSET(class5_2,MATCH(AX$1,'5 класс'!$A:$A,0)-7+'Итог по классам'!$B67,,,),"Ф")</f>
        <v>0</v>
      </c>
      <c r="AY67" s="37">
        <f ca="1">COUNTIF(OFFSET(class5_2,MATCH(AY$1,'5 класс'!$A:$A,0)-7+'Итог по классам'!$B67,,,),"р")</f>
        <v>0</v>
      </c>
      <c r="AZ67" s="37">
        <f ca="1">COUNTIF(OFFSET(class5_2,MATCH(AZ$1,'5 класс'!$A:$A,0)-7+'Итог по классам'!$B67,,,),"ш")</f>
        <v>0</v>
      </c>
      <c r="BA67" s="38">
        <f ca="1">COUNTIF(OFFSET(class5_1,MATCH(BA$1,'5 класс'!$A:$A,0)-7+'Итог по классам'!$B67,,,),"Ф")</f>
        <v>0</v>
      </c>
      <c r="BB67" s="37">
        <f ca="1">COUNTIF(OFFSET(class5_1,MATCH(BB$1,'5 класс'!$A:$A,0)-7+'Итог по классам'!$B67,,,),"р")</f>
        <v>0</v>
      </c>
      <c r="BC67" s="37">
        <f ca="1">COUNTIF(OFFSET(class5_1,MATCH(BC$1,'5 класс'!$A:$A,0)-7+'Итог по классам'!$B67,,,),"ш")</f>
        <v>0</v>
      </c>
      <c r="BD67" s="37">
        <f ca="1">COUNTIF(OFFSET(class5_2,MATCH(BD$1,'5 класс'!$A:$A,0)-7+'Итог по классам'!$B67,,,),"Ф")</f>
        <v>0</v>
      </c>
      <c r="BE67" s="37">
        <f ca="1">COUNTIF(OFFSET(class5_2,MATCH(BE$1,'5 класс'!$A:$A,0)-7+'Итог по классам'!$B67,,,),"р")</f>
        <v>0</v>
      </c>
      <c r="BF67" s="37">
        <f ca="1">COUNTIF(OFFSET(class5_2,MATCH(BF$1,'5 класс'!$A:$A,0)-7+'Итог по классам'!$B67,,,),"ш")</f>
        <v>0</v>
      </c>
      <c r="BG67" s="38">
        <f ca="1">COUNTIF(OFFSET(class5_1,MATCH(BG$1,'5 класс'!$A:$A,0)-7+'Итог по классам'!$B67,,,),"Ф")</f>
        <v>0</v>
      </c>
      <c r="BH67" s="37">
        <f ca="1">COUNTIF(OFFSET(class5_1,MATCH(BH$1,'5 класс'!$A:$A,0)-7+'Итог по классам'!$B67,,,),"р")</f>
        <v>0</v>
      </c>
      <c r="BI67" s="37">
        <f ca="1">COUNTIF(OFFSET(class5_1,MATCH(BI$1,'5 класс'!$A:$A,0)-7+'Итог по классам'!$B67,,,),"ш")</f>
        <v>0</v>
      </c>
      <c r="BJ67" s="37">
        <f ca="1">COUNTIF(OFFSET(class5_2,MATCH(BJ$1,'5 класс'!$A:$A,0)-7+'Итог по классам'!$B67,,,),"Ф")</f>
        <v>0</v>
      </c>
      <c r="BK67" s="37">
        <f ca="1">COUNTIF(OFFSET(class5_2,MATCH(BK$1,'5 класс'!$A:$A,0)-7+'Итог по классам'!$B67,,,),"р")</f>
        <v>0</v>
      </c>
      <c r="BL67" s="37">
        <f ca="1">COUNTIF(OFFSET(class5_2,MATCH(BL$1,'5 класс'!$A:$A,0)-7+'Итог по классам'!$B67,,,),"ш")</f>
        <v>0</v>
      </c>
      <c r="BM67" s="38">
        <f ca="1">COUNTIF(OFFSET(class5_1,MATCH(BM$1,'5 класс'!$A:$A,0)-7+'Итог по классам'!$B67,,,),"Ф")</f>
        <v>0</v>
      </c>
      <c r="BN67" s="37">
        <f ca="1">COUNTIF(OFFSET(class5_1,MATCH(BN$1,'5 класс'!$A:$A,0)-7+'Итог по классам'!$B67,,,),"р")</f>
        <v>0</v>
      </c>
      <c r="BO67" s="37">
        <f ca="1">COUNTIF(OFFSET(class5_1,MATCH(BO$1,'5 класс'!$A:$A,0)-7+'Итог по классам'!$B67,,,),"ш")</f>
        <v>0</v>
      </c>
      <c r="BP67" s="37">
        <f ca="1">COUNTIF(OFFSET(class5_2,MATCH(BP$1,'5 класс'!$A:$A,0)-7+'Итог по классам'!$B67,,,),"Ф")</f>
        <v>0</v>
      </c>
      <c r="BQ67" s="37">
        <f ca="1">COUNTIF(OFFSET(class5_2,MATCH(BQ$1,'5 класс'!$A:$A,0)-7+'Итог по классам'!$B67,,,),"р")</f>
        <v>0</v>
      </c>
      <c r="BR67" s="37">
        <f ca="1">COUNTIF(OFFSET(class5_2,MATCH(BR$1,'5 класс'!$A:$A,0)-7+'Итог по классам'!$B67,,,),"ш")</f>
        <v>0</v>
      </c>
      <c r="BS67" s="38">
        <f ca="1">COUNTIF(OFFSET(class5_1,MATCH(BS$1,'5 класс'!$A:$A,0)-7+'Итог по классам'!$B67,,,),"Ф")</f>
        <v>0</v>
      </c>
      <c r="BT67" s="37">
        <f ca="1">COUNTIF(OFFSET(class5_1,MATCH(BT$1,'5 класс'!$A:$A,0)-7+'Итог по классам'!$B67,,,),"р")</f>
        <v>0</v>
      </c>
      <c r="BU67" s="37">
        <f ca="1">COUNTIF(OFFSET(class5_1,MATCH(BU$1,'5 класс'!$A:$A,0)-7+'Итог по классам'!$B67,,,),"ш")</f>
        <v>0</v>
      </c>
      <c r="BV67" s="37">
        <f ca="1">COUNTIF(OFFSET(class5_2,MATCH(BV$1,'5 класс'!$A:$A,0)-7+'Итог по классам'!$B67,,,),"Ф")</f>
        <v>0</v>
      </c>
      <c r="BW67" s="37">
        <f ca="1">COUNTIF(OFFSET(class5_2,MATCH(BW$1,'5 класс'!$A:$A,0)-7+'Итог по классам'!$B67,,,),"р")</f>
        <v>0</v>
      </c>
      <c r="BX67" s="37">
        <f ca="1">COUNTIF(OFFSET(class5_2,MATCH(BX$1,'5 класс'!$A:$A,0)-7+'Итог по классам'!$B67,,,),"ш")</f>
        <v>0</v>
      </c>
      <c r="BY67" s="38">
        <f ca="1">COUNTIF(OFFSET(class5_1,MATCH(BY$1,'5 класс'!$A:$A,0)-7+'Итог по классам'!$B67,,,),"Ф")</f>
        <v>0</v>
      </c>
      <c r="BZ67" s="37">
        <f ca="1">COUNTIF(OFFSET(class5_1,MATCH(BZ$1,'5 класс'!$A:$A,0)-7+'Итог по классам'!$B67,,,),"р")</f>
        <v>0</v>
      </c>
      <c r="CA67" s="37">
        <f ca="1">COUNTIF(OFFSET(class5_1,MATCH(CA$1,'5 класс'!$A:$A,0)-7+'Итог по классам'!$B67,,,),"ш")</f>
        <v>0</v>
      </c>
      <c r="CB67" s="37">
        <f ca="1">COUNTIF(OFFSET(class5_2,MATCH(CB$1,'5 класс'!$A:$A,0)-7+'Итог по классам'!$B67,,,),"Ф")</f>
        <v>0</v>
      </c>
      <c r="CC67" s="37">
        <f ca="1">COUNTIF(OFFSET(class5_2,MATCH(CC$1,'5 класс'!$A:$A,0)-7+'Итог по классам'!$B67,,,),"р")</f>
        <v>0</v>
      </c>
      <c r="CD67" s="37">
        <f ca="1">COUNTIF(OFFSET(class5_2,MATCH(CD$1,'5 класс'!$A:$A,0)-7+'Итог по классам'!$B67,,,),"ш")</f>
        <v>0</v>
      </c>
      <c r="CE67" s="38">
        <f ca="1">COUNTIF(OFFSET(class5_1,MATCH(CE$1,'5 класс'!$A:$A,0)-7+'Итог по классам'!$B67,,,),"Ф")</f>
        <v>0</v>
      </c>
      <c r="CF67" s="37">
        <f ca="1">COUNTIF(OFFSET(class5_1,MATCH(CF$1,'5 класс'!$A:$A,0)-7+'Итог по классам'!$B67,,,),"р")</f>
        <v>0</v>
      </c>
      <c r="CG67" s="37">
        <f ca="1">COUNTIF(OFFSET(class5_1,MATCH(CG$1,'5 класс'!$A:$A,0)-7+'Итог по классам'!$B67,,,),"ш")</f>
        <v>0</v>
      </c>
      <c r="CH67" s="37">
        <f ca="1">COUNTIF(OFFSET(class5_2,MATCH(CH$1,'5 класс'!$A:$A,0)-7+'Итог по классам'!$B67,,,),"Ф")</f>
        <v>0</v>
      </c>
      <c r="CI67" s="37">
        <f ca="1">COUNTIF(OFFSET(class5_2,MATCH(CI$1,'5 класс'!$A:$A,0)-7+'Итог по классам'!$B67,,,),"р")</f>
        <v>0</v>
      </c>
      <c r="CJ67" s="37">
        <f ca="1">COUNTIF(OFFSET(class5_2,MATCH(CJ$1,'5 класс'!$A:$A,0)-7+'Итог по классам'!$B67,,,),"ш")</f>
        <v>0</v>
      </c>
      <c r="CK67" s="38">
        <f ca="1">COUNTIF(OFFSET(class5_1,MATCH(CK$1,'5 класс'!$A:$A,0)-7+'Итог по классам'!$B67,,,),"Ф")</f>
        <v>0</v>
      </c>
      <c r="CL67" s="37">
        <f ca="1">COUNTIF(OFFSET(class5_1,MATCH(CL$1,'5 класс'!$A:$A,0)-7+'Итог по классам'!$B67,,,),"р")</f>
        <v>0</v>
      </c>
      <c r="CM67" s="37">
        <f ca="1">COUNTIF(OFFSET(class5_1,MATCH(CM$1,'5 класс'!$A:$A,0)-7+'Итог по классам'!$B67,,,),"ш")</f>
        <v>0</v>
      </c>
      <c r="CN67" s="37">
        <f ca="1">COUNTIF(OFFSET(class5_2,MATCH(CN$1,'5 класс'!$A:$A,0)-7+'Итог по классам'!$B67,,,),"Ф")</f>
        <v>0</v>
      </c>
      <c r="CO67" s="37">
        <f ca="1">COUNTIF(OFFSET(class5_2,MATCH(CO$1,'5 класс'!$A:$A,0)-7+'Итог по классам'!$B67,,,),"р")</f>
        <v>0</v>
      </c>
      <c r="CP67" s="37">
        <f ca="1">COUNTIF(OFFSET(class5_2,MATCH(CP$1,'5 класс'!$A:$A,0)-7+'Итог по классам'!$B67,,,),"ш")</f>
        <v>0</v>
      </c>
      <c r="CQ67" s="38">
        <f ca="1">COUNTIF(OFFSET(class5_1,MATCH(CQ$1,'5 класс'!$A:$A,0)-7+'Итог по классам'!$B67,,,),"Ф")</f>
        <v>0</v>
      </c>
      <c r="CR67" s="37">
        <f ca="1">COUNTIF(OFFSET(class5_1,MATCH(CR$1,'5 класс'!$A:$A,0)-7+'Итог по классам'!$B67,,,),"р")</f>
        <v>0</v>
      </c>
      <c r="CS67" s="37">
        <f ca="1">COUNTIF(OFFSET(class5_1,MATCH(CS$1,'5 класс'!$A:$A,0)-7+'Итог по классам'!$B67,,,),"ш")</f>
        <v>0</v>
      </c>
      <c r="CT67" s="37">
        <f ca="1">COUNTIF(OFFSET(class5_2,MATCH(CT$1,'5 класс'!$A:$A,0)-7+'Итог по классам'!$B67,,,),"Ф")</f>
        <v>0</v>
      </c>
      <c r="CU67" s="37">
        <f ca="1">COUNTIF(OFFSET(class5_2,MATCH(CU$1,'5 класс'!$A:$A,0)-7+'Итог по классам'!$B67,,,),"р")</f>
        <v>0</v>
      </c>
      <c r="CV67" s="37">
        <f ca="1">COUNTIF(OFFSET(class5_2,MATCH(CV$1,'5 класс'!$A:$A,0)-7+'Итог по классам'!$B67,,,),"ш")</f>
        <v>0</v>
      </c>
      <c r="CW67" s="38">
        <f ca="1">COUNTIF(OFFSET(class5_1,MATCH(CW$1,'5 класс'!$A:$A,0)-7+'Итог по классам'!$B67,,,),"Ф")</f>
        <v>0</v>
      </c>
      <c r="CX67" s="37">
        <f ca="1">COUNTIF(OFFSET(class5_1,MATCH(CX$1,'5 класс'!$A:$A,0)-7+'Итог по классам'!$B67,,,),"р")</f>
        <v>0</v>
      </c>
      <c r="CY67" s="37">
        <f ca="1">COUNTIF(OFFSET(class5_1,MATCH(CY$1,'5 класс'!$A:$A,0)-7+'Итог по классам'!$B67,,,),"ш")</f>
        <v>0</v>
      </c>
      <c r="CZ67" s="37">
        <f ca="1">COUNTIF(OFFSET(class5_2,MATCH(CZ$1,'5 класс'!$A:$A,0)-7+'Итог по классам'!$B67,,,),"Ф")</f>
        <v>0</v>
      </c>
      <c r="DA67" s="37">
        <f ca="1">COUNTIF(OFFSET(class5_2,MATCH(DA$1,'5 класс'!$A:$A,0)-7+'Итог по классам'!$B67,,,),"р")</f>
        <v>0</v>
      </c>
      <c r="DB67" s="37">
        <f ca="1">COUNTIF(OFFSET(class5_2,MATCH(DB$1,'5 класс'!$A:$A,0)-7+'Итог по классам'!$B67,,,),"ш")</f>
        <v>0</v>
      </c>
      <c r="DC67" s="38">
        <f ca="1">COUNTIF(OFFSET(class5_1,MATCH(DC$1,'5 класс'!$A:$A,0)-7+'Итог по классам'!$B67,,,),"Ф")</f>
        <v>0</v>
      </c>
      <c r="DD67" s="37">
        <f ca="1">COUNTIF(OFFSET(class5_1,MATCH(DD$1,'5 класс'!$A:$A,0)-7+'Итог по классам'!$B67,,,),"р")</f>
        <v>0</v>
      </c>
      <c r="DE67" s="37">
        <f ca="1">COUNTIF(OFFSET(class5_1,MATCH(DE$1,'5 класс'!$A:$A,0)-7+'Итог по классам'!$B67,,,),"ш")</f>
        <v>0</v>
      </c>
      <c r="DF67" s="37">
        <f ca="1">COUNTIF(OFFSET(class5_2,MATCH(DF$1,'5 класс'!$A:$A,0)-7+'Итог по классам'!$B67,,,),"Ф")</f>
        <v>0</v>
      </c>
      <c r="DG67" s="37">
        <f ca="1">COUNTIF(OFFSET(class5_2,MATCH(DG$1,'5 класс'!$A:$A,0)-7+'Итог по классам'!$B67,,,),"р")</f>
        <v>0</v>
      </c>
      <c r="DH67" s="37">
        <f ca="1">COUNTIF(OFFSET(class5_2,MATCH(DH$1,'5 класс'!$A:$A,0)-7+'Итог по классам'!$B67,,,),"ш")</f>
        <v>0</v>
      </c>
      <c r="DI67" s="38">
        <f ca="1">COUNTIF(OFFSET(class5_1,MATCH(DI$1,'5 класс'!$A:$A,0)-7+'Итог по классам'!$B67,,,),"Ф")</f>
        <v>0</v>
      </c>
      <c r="DJ67" s="37">
        <f ca="1">COUNTIF(OFFSET(class5_1,MATCH(DJ$1,'5 класс'!$A:$A,0)-7+'Итог по классам'!$B67,,,),"р")</f>
        <v>0</v>
      </c>
      <c r="DK67" s="37">
        <f ca="1">COUNTIF(OFFSET(class5_1,MATCH(DK$1,'5 класс'!$A:$A,0)-7+'Итог по классам'!$B67,,,),"ш")</f>
        <v>0</v>
      </c>
      <c r="DL67" s="37">
        <f ca="1">COUNTIF(OFFSET(class5_2,MATCH(DL$1,'5 класс'!$A:$A,0)-7+'Итог по классам'!$B67,,,),"Ф")</f>
        <v>0</v>
      </c>
      <c r="DM67" s="37">
        <f ca="1">COUNTIF(OFFSET(class5_2,MATCH(DM$1,'5 класс'!$A:$A,0)-7+'Итог по классам'!$B67,,,),"р")</f>
        <v>0</v>
      </c>
      <c r="DN67" s="37">
        <f ca="1">COUNTIF(OFFSET(class5_2,MATCH(DN$1,'5 класс'!$A:$A,0)-7+'Итог по классам'!$B67,,,),"ш")</f>
        <v>0</v>
      </c>
      <c r="DO67" s="38">
        <f ca="1">COUNTIF(OFFSET(class5_1,MATCH(DO$1,'5 класс'!$A:$A,0)-7+'Итог по классам'!$B67,,,),"Ф")</f>
        <v>0</v>
      </c>
      <c r="DP67" s="37">
        <f ca="1">COUNTIF(OFFSET(class5_1,MATCH(DP$1,'5 класс'!$A:$A,0)-7+'Итог по классам'!$B67,,,),"р")</f>
        <v>0</v>
      </c>
      <c r="DQ67" s="37">
        <f ca="1">COUNTIF(OFFSET(class5_1,MATCH(DQ$1,'5 класс'!$A:$A,0)-7+'Итог по классам'!$B67,,,),"ш")</f>
        <v>0</v>
      </c>
      <c r="DR67" s="37">
        <f ca="1">COUNTIF(OFFSET(class5_2,MATCH(DR$1,'5 класс'!$A:$A,0)-7+'Итог по классам'!$B67,,,),"Ф")</f>
        <v>0</v>
      </c>
      <c r="DS67" s="37">
        <f ca="1">COUNTIF(OFFSET(class5_2,MATCH(DS$1,'5 класс'!$A:$A,0)-7+'Итог по классам'!$B67,,,),"р")</f>
        <v>0</v>
      </c>
      <c r="DT67" s="37">
        <f ca="1">COUNTIF(OFFSET(class5_2,MATCH(DT$1,'5 класс'!$A:$A,0)-7+'Итог по классам'!$B67,,,),"ш")</f>
        <v>0</v>
      </c>
      <c r="DU67" s="38">
        <f ca="1">COUNTIF(OFFSET(class5_1,MATCH(DU$1,'5 класс'!$A:$A,0)-7+'Итог по классам'!$B67,,,),"Ф")</f>
        <v>0</v>
      </c>
      <c r="DV67" s="37">
        <f ca="1">COUNTIF(OFFSET(class5_1,MATCH(DV$1,'5 класс'!$A:$A,0)-7+'Итог по классам'!$B67,,,),"р")</f>
        <v>0</v>
      </c>
      <c r="DW67" s="37">
        <f ca="1">COUNTIF(OFFSET(class5_1,MATCH(DW$1,'5 класс'!$A:$A,0)-7+'Итог по классам'!$B67,,,),"ш")</f>
        <v>0</v>
      </c>
      <c r="DX67" s="37">
        <f ca="1">COUNTIF(OFFSET(class5_2,MATCH(DX$1,'5 класс'!$A:$A,0)-7+'Итог по классам'!$B67,,,),"Ф")</f>
        <v>0</v>
      </c>
      <c r="DY67" s="37">
        <f ca="1">COUNTIF(OFFSET(class5_2,MATCH(DY$1,'5 класс'!$A:$A,0)-7+'Итог по классам'!$B67,,,),"р")</f>
        <v>0</v>
      </c>
      <c r="DZ67" s="37">
        <f ca="1">COUNTIF(OFFSET(class5_2,MATCH(DZ$1,'5 класс'!$A:$A,0)-7+'Итог по классам'!$B67,,,),"ш")</f>
        <v>0</v>
      </c>
      <c r="EA67" s="38">
        <f ca="1">COUNTIF(OFFSET(class5_1,MATCH(EA$1,'5 класс'!$A:$A,0)-7+'Итог по классам'!$B67,,,),"Ф")</f>
        <v>0</v>
      </c>
      <c r="EB67" s="37">
        <f ca="1">COUNTIF(OFFSET(class5_1,MATCH(EB$1,'5 класс'!$A:$A,0)-7+'Итог по классам'!$B67,,,),"р")</f>
        <v>0</v>
      </c>
      <c r="EC67" s="37">
        <f ca="1">COUNTIF(OFFSET(class5_1,MATCH(EC$1,'5 класс'!$A:$A,0)-7+'Итог по классам'!$B67,,,),"ш")</f>
        <v>0</v>
      </c>
      <c r="ED67" s="37">
        <f ca="1">COUNTIF(OFFSET(class5_2,MATCH(ED$1,'5 класс'!$A:$A,0)-7+'Итог по классам'!$B67,,,),"Ф")</f>
        <v>0</v>
      </c>
      <c r="EE67" s="37">
        <f ca="1">COUNTIF(OFFSET(class5_2,MATCH(EE$1,'5 класс'!$A:$A,0)-7+'Итог по классам'!$B67,,,),"р")</f>
        <v>0</v>
      </c>
      <c r="EF67" s="37">
        <f ca="1">COUNTIF(OFFSET(class5_2,MATCH(EF$1,'5 класс'!$A:$A,0)-7+'Итог по классам'!$B67,,,),"ш")</f>
        <v>0</v>
      </c>
      <c r="EG67" s="38">
        <f ca="1">COUNTIF(OFFSET(class5_1,MATCH(EG$1,'5 класс'!$A:$A,0)-7+'Итог по классам'!$B67,,,),"Ф")</f>
        <v>0</v>
      </c>
      <c r="EH67" s="37">
        <f ca="1">COUNTIF(OFFSET(class5_1,MATCH(EH$1,'5 класс'!$A:$A,0)-7+'Итог по классам'!$B67,,,),"р")</f>
        <v>0</v>
      </c>
      <c r="EI67" s="37">
        <f ca="1">COUNTIF(OFFSET(class5_1,MATCH(EI$1,'5 класс'!$A:$A,0)-7+'Итог по классам'!$B67,,,),"ш")</f>
        <v>0</v>
      </c>
      <c r="EJ67" s="37">
        <f ca="1">COUNTIF(OFFSET(class5_2,MATCH(EJ$1,'5 класс'!$A:$A,0)-7+'Итог по классам'!$B67,,,),"Ф")</f>
        <v>0</v>
      </c>
      <c r="EK67" s="37">
        <f ca="1">COUNTIF(OFFSET(class5_2,MATCH(EK$1,'5 класс'!$A:$A,0)-7+'Итог по классам'!$B67,,,),"р")</f>
        <v>0</v>
      </c>
      <c r="EL67" s="37">
        <f ca="1">COUNTIF(OFFSET(class5_2,MATCH(EL$1,'5 класс'!$A:$A,0)-7+'Итог по классам'!$B67,,,),"ш")</f>
        <v>0</v>
      </c>
      <c r="EM67" s="38">
        <f ca="1">COUNTIF(OFFSET(class5_1,MATCH(EM$1,'5 класс'!$A:$A,0)-7+'Итог по классам'!$B67,,,),"Ф")</f>
        <v>0</v>
      </c>
      <c r="EN67" s="37">
        <f ca="1">COUNTIF(OFFSET(class5_1,MATCH(EN$1,'5 класс'!$A:$A,0)-7+'Итог по классам'!$B67,,,),"р")</f>
        <v>0</v>
      </c>
      <c r="EO67" s="37">
        <f ca="1">COUNTIF(OFFSET(class5_1,MATCH(EO$1,'5 класс'!$A:$A,0)-7+'Итог по классам'!$B67,,,),"ш")</f>
        <v>0</v>
      </c>
      <c r="EP67" s="37">
        <f ca="1">COUNTIF(OFFSET(class5_2,MATCH(EP$1,'5 класс'!$A:$A,0)-7+'Итог по классам'!$B67,,,),"Ф")</f>
        <v>0</v>
      </c>
      <c r="EQ67" s="37">
        <f ca="1">COUNTIF(OFFSET(class5_2,MATCH(EQ$1,'5 класс'!$A:$A,0)-7+'Итог по классам'!$B67,,,),"р")</f>
        <v>0</v>
      </c>
      <c r="ER67" s="37">
        <f ca="1">COUNTIF(OFFSET(class5_2,MATCH(ER$1,'5 класс'!$A:$A,0)-7+'Итог по классам'!$B67,,,),"ш")</f>
        <v>0</v>
      </c>
      <c r="ES67" s="38">
        <f ca="1">COUNTIF(OFFSET(class5_1,MATCH(ES$1,'5 класс'!$A:$A,0)-7+'Итог по классам'!$B67,,,),"Ф")</f>
        <v>0</v>
      </c>
      <c r="ET67" s="37">
        <f ca="1">COUNTIF(OFFSET(class5_1,MATCH(ET$1,'5 класс'!$A:$A,0)-7+'Итог по классам'!$B67,,,),"р")</f>
        <v>0</v>
      </c>
      <c r="EU67" s="37">
        <f ca="1">COUNTIF(OFFSET(class5_1,MATCH(EU$1,'5 класс'!$A:$A,0)-7+'Итог по классам'!$B67,,,),"ш")</f>
        <v>0</v>
      </c>
      <c r="EV67" s="37">
        <f ca="1">COUNTIF(OFFSET(class5_2,MATCH(EV$1,'5 класс'!$A:$A,0)-7+'Итог по классам'!$B67,,,),"Ф")</f>
        <v>0</v>
      </c>
      <c r="EW67" s="37">
        <f ca="1">COUNTIF(OFFSET(class5_2,MATCH(EW$1,'5 класс'!$A:$A,0)-7+'Итог по классам'!$B67,,,),"р")</f>
        <v>0</v>
      </c>
      <c r="EX67" s="37">
        <f ca="1">COUNTIF(OFFSET(class5_2,MATCH(EX$1,'5 класс'!$A:$A,0)-7+'Итог по классам'!$B67,,,),"ш")</f>
        <v>0</v>
      </c>
      <c r="EY67" s="38">
        <f ca="1">COUNTIF(OFFSET(class5_1,MATCH(EY$1,'5 класс'!$A:$A,0)-7+'Итог по классам'!$B67,,,),"Ф")</f>
        <v>0</v>
      </c>
      <c r="EZ67" s="37">
        <f ca="1">COUNTIF(OFFSET(class5_1,MATCH(EZ$1,'5 класс'!$A:$A,0)-7+'Итог по классам'!$B67,,,),"р")</f>
        <v>0</v>
      </c>
      <c r="FA67" s="37">
        <f ca="1">COUNTIF(OFFSET(class5_1,MATCH(FA$1,'5 класс'!$A:$A,0)-7+'Итог по классам'!$B67,,,),"ш")</f>
        <v>0</v>
      </c>
      <c r="FB67" s="37">
        <f ca="1">COUNTIF(OFFSET(class5_2,MATCH(FB$1,'5 класс'!$A:$A,0)-7+'Итог по классам'!$B67,,,),"Ф")</f>
        <v>0</v>
      </c>
      <c r="FC67" s="37">
        <f ca="1">COUNTIF(OFFSET(class5_2,MATCH(FC$1,'5 класс'!$A:$A,0)-7+'Итог по классам'!$B67,,,),"р")</f>
        <v>0</v>
      </c>
      <c r="FD67" s="37">
        <f ca="1">COUNTIF(OFFSET(class5_2,MATCH(FD$1,'5 класс'!$A:$A,0)-7+'Итог по классам'!$B67,,,),"ш")</f>
        <v>0</v>
      </c>
      <c r="FE67" s="38">
        <f ca="1">COUNTIF(OFFSET(class5_1,MATCH(FE$1,'5 класс'!$A:$A,0)-7+'Итог по классам'!$B67,,,),"Ф")</f>
        <v>0</v>
      </c>
      <c r="FF67" s="37">
        <f ca="1">COUNTIF(OFFSET(class5_1,MATCH(FF$1,'5 класс'!$A:$A,0)-7+'Итог по классам'!$B67,,,),"р")</f>
        <v>0</v>
      </c>
      <c r="FG67" s="37">
        <f ca="1">COUNTIF(OFFSET(class5_1,MATCH(FG$1,'5 класс'!$A:$A,0)-7+'Итог по классам'!$B67,,,),"ш")</f>
        <v>0</v>
      </c>
      <c r="FH67" s="37">
        <f ca="1">COUNTIF(OFFSET(class5_2,MATCH(FH$1,'5 класс'!$A:$A,0)-7+'Итог по классам'!$B67,,,),"Ф")</f>
        <v>0</v>
      </c>
      <c r="FI67" s="37">
        <f ca="1">COUNTIF(OFFSET(class5_2,MATCH(FI$1,'5 класс'!$A:$A,0)-7+'Итог по классам'!$B67,,,),"р")</f>
        <v>0</v>
      </c>
      <c r="FJ67" s="37">
        <f ca="1">COUNTIF(OFFSET(class5_2,MATCH(FJ$1,'5 класс'!$A:$A,0)-7+'Итог по классам'!$B67,,,),"ш")</f>
        <v>0</v>
      </c>
      <c r="FK67" s="38">
        <f ca="1">COUNTIF(OFFSET(class5_1,MATCH(FK$1,'5 класс'!$A:$A,0)-7+'Итог по классам'!$B67,,,),"Ф")</f>
        <v>0</v>
      </c>
      <c r="FL67" s="37">
        <f ca="1">COUNTIF(OFFSET(class5_1,MATCH(FL$1,'5 класс'!$A:$A,0)-7+'Итог по классам'!$B67,,,),"р")</f>
        <v>0</v>
      </c>
      <c r="FM67" s="37">
        <f ca="1">COUNTIF(OFFSET(class5_1,MATCH(FM$1,'5 класс'!$A:$A,0)-7+'Итог по классам'!$B67,,,),"ш")</f>
        <v>0</v>
      </c>
      <c r="FN67" s="37">
        <f ca="1">COUNTIF(OFFSET(class5_2,MATCH(FN$1,'5 класс'!$A:$A,0)-7+'Итог по классам'!$B67,,,),"Ф")</f>
        <v>0</v>
      </c>
      <c r="FO67" s="37">
        <f ca="1">COUNTIF(OFFSET(class5_2,MATCH(FO$1,'5 класс'!$A:$A,0)-7+'Итог по классам'!$B67,,,),"р")</f>
        <v>0</v>
      </c>
      <c r="FP67" s="37">
        <f ca="1">COUNTIF(OFFSET(class5_2,MATCH(FP$1,'5 класс'!$A:$A,0)-7+'Итог по классам'!$B67,,,),"ш")</f>
        <v>0</v>
      </c>
      <c r="FQ67" s="38">
        <f ca="1">COUNTIF(OFFSET(class5_1,MATCH(FQ$1,'5 класс'!$A:$A,0)-7+'Итог по классам'!$B67,,,),"Ф")</f>
        <v>0</v>
      </c>
      <c r="FR67" s="37">
        <f ca="1">COUNTIF(OFFSET(class5_1,MATCH(FR$1,'5 класс'!$A:$A,0)-7+'Итог по классам'!$B67,,,),"р")</f>
        <v>0</v>
      </c>
      <c r="FS67" s="37">
        <f ca="1">COUNTIF(OFFSET(class5_1,MATCH(FS$1,'5 класс'!$A:$A,0)-7+'Итог по классам'!$B67,,,),"ш")</f>
        <v>0</v>
      </c>
      <c r="FT67" s="37">
        <f ca="1">COUNTIF(OFFSET(class5_2,MATCH(FT$1,'5 класс'!$A:$A,0)-7+'Итог по классам'!$B67,,,),"Ф")</f>
        <v>0</v>
      </c>
      <c r="FU67" s="37">
        <f ca="1">COUNTIF(OFFSET(class5_2,MATCH(FU$1,'5 класс'!$A:$A,0)-7+'Итог по классам'!$B67,,,),"р")</f>
        <v>0</v>
      </c>
      <c r="FV67" s="37">
        <f ca="1">COUNTIF(OFFSET(class5_2,MATCH(FV$1,'5 класс'!$A:$A,0)-7+'Итог по классам'!$B67,,,),"ш")</f>
        <v>0</v>
      </c>
      <c r="FW67" s="38">
        <f ca="1">COUNTIF(OFFSET(class5_1,MATCH(FW$1,'5 класс'!$A:$A,0)-7+'Итог по классам'!$B67,,,),"Ф")</f>
        <v>0</v>
      </c>
      <c r="FX67" s="37">
        <f ca="1">COUNTIF(OFFSET(class5_1,MATCH(FX$1,'5 класс'!$A:$A,0)-7+'Итог по классам'!$B67,,,),"р")</f>
        <v>0</v>
      </c>
      <c r="FY67" s="37">
        <f ca="1">COUNTIF(OFFSET(class5_1,MATCH(FY$1,'5 класс'!$A:$A,0)-7+'Итог по классам'!$B67,,,),"ш")</f>
        <v>0</v>
      </c>
      <c r="FZ67" s="37">
        <f ca="1">COUNTIF(OFFSET(class5_2,MATCH(FZ$1,'5 класс'!$A:$A,0)-7+'Итог по классам'!$B67,,,),"Ф")</f>
        <v>0</v>
      </c>
      <c r="GA67" s="37">
        <f ca="1">COUNTIF(OFFSET(class5_2,MATCH(GA$1,'5 класс'!$A:$A,0)-7+'Итог по классам'!$B67,,,),"р")</f>
        <v>0</v>
      </c>
      <c r="GB67" s="37">
        <f ca="1">COUNTIF(OFFSET(class5_2,MATCH(GB$1,'5 класс'!$A:$A,0)-7+'Итог по классам'!$B67,,,),"ш")</f>
        <v>0</v>
      </c>
      <c r="GC67" s="38">
        <f ca="1">COUNTIF(OFFSET(class5_1,MATCH(GC$1,'5 класс'!$A:$A,0)-7+'Итог по классам'!$B67,,,),"Ф")</f>
        <v>0</v>
      </c>
      <c r="GD67" s="37">
        <f ca="1">COUNTIF(OFFSET(class5_1,MATCH(GD$1,'5 класс'!$A:$A,0)-7+'Итог по классам'!$B67,,,),"р")</f>
        <v>0</v>
      </c>
      <c r="GE67" s="37">
        <f ca="1">COUNTIF(OFFSET(class5_1,MATCH(GE$1,'5 класс'!$A:$A,0)-7+'Итог по классам'!$B67,,,),"ш")</f>
        <v>0</v>
      </c>
      <c r="GF67" s="37">
        <f ca="1">COUNTIF(OFFSET(class5_2,MATCH(GF$1,'5 класс'!$A:$A,0)-7+'Итог по классам'!$B67,,,),"Ф")</f>
        <v>0</v>
      </c>
      <c r="GG67" s="37">
        <f ca="1">COUNTIF(OFFSET(class5_2,MATCH(GG$1,'5 класс'!$A:$A,0)-7+'Итог по классам'!$B67,,,),"р")</f>
        <v>0</v>
      </c>
      <c r="GH67" s="37">
        <f ca="1">COUNTIF(OFFSET(class5_2,MATCH(GH$1,'5 класс'!$A:$A,0)-7+'Итог по классам'!$B67,,,),"ш")</f>
        <v>0</v>
      </c>
      <c r="GI67" s="38">
        <f ca="1">COUNTIF(OFFSET(class5_1,MATCH(GI$1,'5 класс'!$A:$A,0)-7+'Итог по классам'!$B67,,,),"Ф")</f>
        <v>0</v>
      </c>
      <c r="GJ67" s="37">
        <f ca="1">COUNTIF(OFFSET(class5_1,MATCH(GJ$1,'5 класс'!$A:$A,0)-7+'Итог по классам'!$B67,,,),"р")</f>
        <v>0</v>
      </c>
      <c r="GK67" s="37">
        <f ca="1">COUNTIF(OFFSET(class5_1,MATCH(GK$1,'5 класс'!$A:$A,0)-7+'Итог по классам'!$B67,,,),"ш")</f>
        <v>0</v>
      </c>
      <c r="GL67" s="37">
        <f ca="1">COUNTIF(OFFSET(class5_2,MATCH(GL$1,'5 класс'!$A:$A,0)-7+'Итог по классам'!$B67,,,),"Ф")</f>
        <v>0</v>
      </c>
      <c r="GM67" s="37">
        <f ca="1">COUNTIF(OFFSET(class5_2,MATCH(GM$1,'5 класс'!$A:$A,0)-7+'Итог по классам'!$B67,,,),"р")</f>
        <v>0</v>
      </c>
      <c r="GN67" s="37">
        <f ca="1">COUNTIF(OFFSET(class5_2,MATCH(GN$1,'5 класс'!$A:$A,0)-7+'Итог по классам'!$B67,,,),"ш")</f>
        <v>0</v>
      </c>
      <c r="GO67" s="38">
        <f ca="1">COUNTIF(OFFSET(class5_1,MATCH(GO$1,'5 класс'!$A:$A,0)-7+'Итог по классам'!$B67,,,),"Ф")</f>
        <v>0</v>
      </c>
      <c r="GP67" s="37">
        <f ca="1">COUNTIF(OFFSET(class5_1,MATCH(GP$1,'5 класс'!$A:$A,0)-7+'Итог по классам'!$B67,,,),"р")</f>
        <v>0</v>
      </c>
      <c r="GQ67" s="37">
        <f ca="1">COUNTIF(OFFSET(class5_1,MATCH(GQ$1,'5 класс'!$A:$A,0)-7+'Итог по классам'!$B67,,,),"ш")</f>
        <v>0</v>
      </c>
      <c r="GR67" s="37">
        <f ca="1">COUNTIF(OFFSET(class5_2,MATCH(GR$1,'5 класс'!$A:$A,0)-7+'Итог по классам'!$B67,,,),"Ф")</f>
        <v>0</v>
      </c>
      <c r="GS67" s="37">
        <f ca="1">COUNTIF(OFFSET(class5_2,MATCH(GS$1,'5 класс'!$A:$A,0)-7+'Итог по классам'!$B67,,,),"р")</f>
        <v>0</v>
      </c>
      <c r="GT67" s="37">
        <f ca="1">COUNTIF(OFFSET(class5_2,MATCH(GT$1,'5 класс'!$A:$A,0)-7+'Итог по классам'!$B67,,,),"ш")</f>
        <v>0</v>
      </c>
      <c r="GU67" s="38">
        <f ca="1">COUNTIF(OFFSET(class5_1,MATCH(GU$1,'5 класс'!$A:$A,0)-7+'Итог по классам'!$B67,,,),"Ф")</f>
        <v>0</v>
      </c>
      <c r="GV67" s="37">
        <f ca="1">COUNTIF(OFFSET(class5_1,MATCH(GV$1,'5 класс'!$A:$A,0)-7+'Итог по классам'!$B67,,,),"р")</f>
        <v>0</v>
      </c>
      <c r="GW67" s="37">
        <f ca="1">COUNTIF(OFFSET(class5_1,MATCH(GW$1,'5 класс'!$A:$A,0)-7+'Итог по классам'!$B67,,,),"ш")</f>
        <v>0</v>
      </c>
      <c r="GX67" s="37">
        <f ca="1">COUNTIF(OFFSET(class5_2,MATCH(GX$1,'5 класс'!$A:$A,0)-7+'Итог по классам'!$B67,,,),"Ф")</f>
        <v>0</v>
      </c>
      <c r="GY67" s="37">
        <f ca="1">COUNTIF(OFFSET(class5_2,MATCH(GY$1,'5 класс'!$A:$A,0)-7+'Итог по классам'!$B67,,,),"р")</f>
        <v>0</v>
      </c>
      <c r="GZ67" s="37">
        <f ca="1">COUNTIF(OFFSET(class5_2,MATCH(GZ$1,'5 класс'!$A:$A,0)-7+'Итог по классам'!$B67,,,),"ш")</f>
        <v>0</v>
      </c>
      <c r="HA67" s="38">
        <f ca="1">COUNTIF(OFFSET(class5_1,MATCH(HA$1,'5 класс'!$A:$A,0)-7+'Итог по классам'!$B67,,,),"Ф")</f>
        <v>0</v>
      </c>
      <c r="HB67" s="37">
        <f ca="1">COUNTIF(OFFSET(class5_1,MATCH(HB$1,'5 класс'!$A:$A,0)-7+'Итог по классам'!$B67,,,),"р")</f>
        <v>0</v>
      </c>
      <c r="HC67" s="37">
        <f ca="1">COUNTIF(OFFSET(class5_1,MATCH(HC$1,'5 класс'!$A:$A,0)-7+'Итог по классам'!$B67,,,),"ш")</f>
        <v>0</v>
      </c>
      <c r="HD67" s="37">
        <f ca="1">COUNTIF(OFFSET(class5_2,MATCH(HD$1,'5 класс'!$A:$A,0)-7+'Итог по классам'!$B67,,,),"Ф")</f>
        <v>0</v>
      </c>
      <c r="HE67" s="37">
        <f ca="1">COUNTIF(OFFSET(class5_2,MATCH(HE$1,'5 класс'!$A:$A,0)-7+'Итог по классам'!$B67,,,),"р")</f>
        <v>0</v>
      </c>
      <c r="HF67" s="37">
        <f ca="1">COUNTIF(OFFSET(class5_2,MATCH(HF$1,'5 класс'!$A:$A,0)-7+'Итог по классам'!$B67,,,),"ш")</f>
        <v>0</v>
      </c>
      <c r="HG67" s="38">
        <f ca="1">COUNTIF(OFFSET(class5_1,MATCH(HG$1,'5 класс'!$A:$A,0)-7+'Итог по классам'!$B67,,,),"Ф")</f>
        <v>0</v>
      </c>
      <c r="HH67" s="37">
        <f ca="1">COUNTIF(OFFSET(class5_1,MATCH(HH$1,'5 класс'!$A:$A,0)-7+'Итог по классам'!$B67,,,),"р")</f>
        <v>0</v>
      </c>
      <c r="HI67" s="37">
        <f ca="1">COUNTIF(OFFSET(class5_1,MATCH(HI$1,'5 класс'!$A:$A,0)-7+'Итог по классам'!$B67,,,),"ш")</f>
        <v>0</v>
      </c>
      <c r="HJ67" s="37">
        <f ca="1">COUNTIF(OFFSET(class5_2,MATCH(HJ$1,'5 класс'!$A:$A,0)-7+'Итог по классам'!$B67,,,),"Ф")</f>
        <v>0</v>
      </c>
      <c r="HK67" s="37">
        <f ca="1">COUNTIF(OFFSET(class5_2,MATCH(HK$1,'5 класс'!$A:$A,0)-7+'Итог по классам'!$B67,,,),"р")</f>
        <v>0</v>
      </c>
      <c r="HL67" s="37">
        <f ca="1">COUNTIF(OFFSET(class5_2,MATCH(HL$1,'5 класс'!$A:$A,0)-7+'Итог по классам'!$B67,,,),"ш")</f>
        <v>0</v>
      </c>
      <c r="HM67" s="38">
        <f ca="1">COUNTIF(OFFSET(class5_1,MATCH(HM$1,'5 класс'!$A:$A,0)-7+'Итог по классам'!$B67,,,),"Ф")</f>
        <v>0</v>
      </c>
      <c r="HN67" s="37">
        <f ca="1">COUNTIF(OFFSET(class5_1,MATCH(HN$1,'5 класс'!$A:$A,0)-7+'Итог по классам'!$B67,,,),"р")</f>
        <v>0</v>
      </c>
      <c r="HO67" s="37">
        <f ca="1">COUNTIF(OFFSET(class5_1,MATCH(HO$1,'5 класс'!$A:$A,0)-7+'Итог по классам'!$B67,,,),"ш")</f>
        <v>0</v>
      </c>
      <c r="HP67" s="37">
        <f ca="1">COUNTIF(OFFSET(class5_2,MATCH(HP$1,'5 класс'!$A:$A,0)-7+'Итог по классам'!$B67,,,),"Ф")</f>
        <v>0</v>
      </c>
      <c r="HQ67" s="37">
        <f ca="1">COUNTIF(OFFSET(class5_2,MATCH(HQ$1,'5 класс'!$A:$A,0)-7+'Итог по классам'!$B67,,,),"р")</f>
        <v>0</v>
      </c>
      <c r="HR67" s="37">
        <f ca="1">COUNTIF(OFFSET(class5_2,MATCH(HR$1,'5 класс'!$A:$A,0)-7+'Итог по классам'!$B67,,,),"ш")</f>
        <v>0</v>
      </c>
      <c r="HS67" s="38">
        <f ca="1">COUNTIF(OFFSET(class5_1,MATCH(HS$1,'5 класс'!$A:$A,0)-7+'Итог по классам'!$B67,,,),"Ф")</f>
        <v>0</v>
      </c>
      <c r="HT67" s="37">
        <f ca="1">COUNTIF(OFFSET(class5_1,MATCH(HT$1,'5 класс'!$A:$A,0)-7+'Итог по классам'!$B67,,,),"р")</f>
        <v>0</v>
      </c>
      <c r="HU67" s="37">
        <f ca="1">COUNTIF(OFFSET(class5_1,MATCH(HU$1,'5 класс'!$A:$A,0)-7+'Итог по классам'!$B67,,,),"ш")</f>
        <v>0</v>
      </c>
      <c r="HV67" s="37">
        <f ca="1">COUNTIF(OFFSET(class5_2,MATCH(HV$1,'5 класс'!$A:$A,0)-7+'Итог по классам'!$B67,,,),"Ф")</f>
        <v>0</v>
      </c>
      <c r="HW67" s="37">
        <f ca="1">COUNTIF(OFFSET(class5_2,MATCH(HW$1,'5 класс'!$A:$A,0)-7+'Итог по классам'!$B67,,,),"р")</f>
        <v>0</v>
      </c>
      <c r="HX67" s="37">
        <f ca="1">COUNTIF(OFFSET(class5_2,MATCH(HX$1,'5 класс'!$A:$A,0)-7+'Итог по классам'!$B67,,,),"ш")</f>
        <v>0</v>
      </c>
      <c r="HY67" s="38">
        <f ca="1">COUNTIF(OFFSET(class5_1,MATCH(HY$1,'5 класс'!$A:$A,0)-7+'Итог по классам'!$B67,,,),"Ф")</f>
        <v>0</v>
      </c>
      <c r="HZ67" s="37">
        <f ca="1">COUNTIF(OFFSET(class5_1,MATCH(HZ$1,'5 класс'!$A:$A,0)-7+'Итог по классам'!$B67,,,),"р")</f>
        <v>0</v>
      </c>
      <c r="IA67" s="37">
        <f ca="1">COUNTIF(OFFSET(class5_1,MATCH(IA$1,'5 класс'!$A:$A,0)-7+'Итог по классам'!$B67,,,),"ш")</f>
        <v>0</v>
      </c>
      <c r="IB67" s="37">
        <f ca="1">COUNTIF(OFFSET(class5_2,MATCH(IB$1,'5 класс'!$A:$A,0)-7+'Итог по классам'!$B67,,,),"Ф")</f>
        <v>0</v>
      </c>
      <c r="IC67" s="37">
        <f ca="1">COUNTIF(OFFSET(class5_2,MATCH(IC$1,'5 класс'!$A:$A,0)-7+'Итог по классам'!$B67,,,),"р")</f>
        <v>0</v>
      </c>
      <c r="ID67" s="37">
        <f ca="1">COUNTIF(OFFSET(class5_2,MATCH(ID$1,'5 класс'!$A:$A,0)-7+'Итог по классам'!$B67,,,),"ш")</f>
        <v>0</v>
      </c>
      <c r="IE67" s="38">
        <f ca="1">COUNTIF(OFFSET(class5_1,MATCH(IE$1,'5 класс'!$A:$A,0)-7+'Итог по классам'!$B67,,,),"Ф")</f>
        <v>0</v>
      </c>
      <c r="IF67" s="37">
        <f ca="1">COUNTIF(OFFSET(class5_1,MATCH(IF$1,'5 класс'!$A:$A,0)-7+'Итог по классам'!$B67,,,),"р")</f>
        <v>0</v>
      </c>
      <c r="IG67" s="37">
        <f ca="1">COUNTIF(OFFSET(class5_1,MATCH(IG$1,'5 класс'!$A:$A,0)-7+'Итог по классам'!$B67,,,),"ш")</f>
        <v>0</v>
      </c>
      <c r="IH67" s="37">
        <f ca="1">COUNTIF(OFFSET(class5_2,MATCH(IH$1,'5 класс'!$A:$A,0)-7+'Итог по классам'!$B67,,,),"Ф")</f>
        <v>0</v>
      </c>
      <c r="II67" s="37">
        <f ca="1">COUNTIF(OFFSET(class5_2,MATCH(II$1,'5 класс'!$A:$A,0)-7+'Итог по классам'!$B67,,,),"р")</f>
        <v>0</v>
      </c>
      <c r="IJ67" s="37">
        <f ca="1">COUNTIF(OFFSET(class5_2,MATCH(IJ$1,'5 класс'!$A:$A,0)-7+'Итог по классам'!$B67,,,),"ш")</f>
        <v>0</v>
      </c>
      <c r="IK67" s="38">
        <f ca="1">COUNTIF(OFFSET(class5_1,MATCH(IK$1,'5 класс'!$A:$A,0)-7+'Итог по классам'!$B67,,,),"Ф")</f>
        <v>0</v>
      </c>
      <c r="IL67" s="37">
        <f ca="1">COUNTIF(OFFSET(class5_1,MATCH(IL$1,'5 класс'!$A:$A,0)-7+'Итог по классам'!$B67,,,),"р")</f>
        <v>0</v>
      </c>
      <c r="IM67" s="37">
        <f ca="1">COUNTIF(OFFSET(class5_1,MATCH(IM$1,'5 класс'!$A:$A,0)-7+'Итог по классам'!$B67,,,),"ш")</f>
        <v>0</v>
      </c>
      <c r="IN67" s="37">
        <f ca="1">COUNTIF(OFFSET(class5_2,MATCH(IN$1,'5 класс'!$A:$A,0)-7+'Итог по классам'!$B67,,,),"Ф")</f>
        <v>0</v>
      </c>
      <c r="IO67" s="37">
        <f ca="1">COUNTIF(OFFSET(class5_2,MATCH(IO$1,'5 класс'!$A:$A,0)-7+'Итог по классам'!$B67,,,),"р")</f>
        <v>0</v>
      </c>
      <c r="IP67" s="37">
        <f ca="1">COUNTIF(OFFSET(class5_2,MATCH(IP$1,'5 класс'!$A:$A,0)-7+'Итог по классам'!$B67,,,),"ш")</f>
        <v>0</v>
      </c>
      <c r="IQ67" s="38">
        <f ca="1">COUNTIF(OFFSET(class5_1,MATCH(IQ$1,'5 класс'!$A:$A,0)-7+'Итог по классам'!$B67,,,),"Ф")</f>
        <v>0</v>
      </c>
      <c r="IR67" s="37">
        <f ca="1">COUNTIF(OFFSET(class5_1,MATCH(IR$1,'5 класс'!$A:$A,0)-7+'Итог по классам'!$B67,,,),"р")</f>
        <v>0</v>
      </c>
      <c r="IS67" s="37">
        <f ca="1">COUNTIF(OFFSET(class5_1,MATCH(IS$1,'5 класс'!$A:$A,0)-7+'Итог по классам'!$B67,,,),"ш")</f>
        <v>0</v>
      </c>
      <c r="IT67" s="37">
        <f ca="1">COUNTIF(OFFSET(class5_2,MATCH(IT$1,'5 класс'!$A:$A,0)-7+'Итог по классам'!$B67,,,),"Ф")</f>
        <v>0</v>
      </c>
      <c r="IU67" s="37">
        <f ca="1">COUNTIF(OFFSET(class5_2,MATCH(IU$1,'5 класс'!$A:$A,0)-7+'Итог по классам'!$B67,,,),"р")</f>
        <v>0</v>
      </c>
      <c r="IV67" s="37">
        <f ca="1">COUNTIF(OFFSET(class5_2,MATCH(IV$1,'5 класс'!$A:$A,0)-7+'Итог по классам'!$B67,,,),"ш")</f>
        <v>0</v>
      </c>
      <c r="IW67" s="38">
        <f ca="1">COUNTIF(OFFSET(class5_1,MATCH(IW$1,'5 класс'!$A:$A,0)-7+'Итог по классам'!$B67,,,),"Ф")</f>
        <v>0</v>
      </c>
      <c r="IX67" s="37">
        <f ca="1">COUNTIF(OFFSET(class5_1,MATCH(IX$1,'5 класс'!$A:$A,0)-7+'Итог по классам'!$B67,,,),"р")</f>
        <v>0</v>
      </c>
      <c r="IY67" s="37">
        <f ca="1">COUNTIF(OFFSET(class5_1,MATCH(IY$1,'5 класс'!$A:$A,0)-7+'Итог по классам'!$B67,,,),"ш")</f>
        <v>0</v>
      </c>
      <c r="IZ67" s="37">
        <f ca="1">COUNTIF(OFFSET(class5_2,MATCH(IZ$1,'5 класс'!$A:$A,0)-7+'Итог по классам'!$B67,,,),"Ф")</f>
        <v>0</v>
      </c>
      <c r="JA67" s="37">
        <f ca="1">COUNTIF(OFFSET(class5_2,MATCH(JA$1,'5 класс'!$A:$A,0)-7+'Итог по классам'!$B67,,,),"р")</f>
        <v>0</v>
      </c>
      <c r="JB67" s="37">
        <f ca="1">COUNTIF(OFFSET(class5_2,MATCH(JB$1,'5 класс'!$A:$A,0)-7+'Итог по классам'!$B67,,,),"ш")</f>
        <v>0</v>
      </c>
      <c r="JC67" s="38">
        <f ca="1">COUNTIF(OFFSET(class5_1,MATCH(JC$1,'5 класс'!$A:$A,0)-7+'Итог по классам'!$B67,,,),"Ф")</f>
        <v>0</v>
      </c>
      <c r="JD67" s="37">
        <f ca="1">COUNTIF(OFFSET(class5_1,MATCH(JD$1,'5 класс'!$A:$A,0)-7+'Итог по классам'!$B67,,,),"р")</f>
        <v>0</v>
      </c>
      <c r="JE67" s="37">
        <f ca="1">COUNTIF(OFFSET(class5_1,MATCH(JE$1,'5 класс'!$A:$A,0)-7+'Итог по классам'!$B67,,,),"ш")</f>
        <v>0</v>
      </c>
      <c r="JF67" s="37">
        <f ca="1">COUNTIF(OFFSET(class5_2,MATCH(JF$1,'5 класс'!$A:$A,0)-7+'Итог по классам'!$B67,,,),"Ф")</f>
        <v>0</v>
      </c>
      <c r="JG67" s="37">
        <f ca="1">COUNTIF(OFFSET(class5_2,MATCH(JG$1,'5 класс'!$A:$A,0)-7+'Итог по классам'!$B67,,,),"р")</f>
        <v>0</v>
      </c>
      <c r="JH67" s="37">
        <f ca="1">COUNTIF(OFFSET(class5_2,MATCH(JH$1,'5 класс'!$A:$A,0)-7+'Итог по классам'!$B67,,,),"ш")</f>
        <v>0</v>
      </c>
      <c r="JI67" s="38">
        <f ca="1">COUNTIF(OFFSET(class5_1,MATCH(JI$1,'5 класс'!$A:$A,0)-7+'Итог по классам'!$B67,,,),"Ф")</f>
        <v>0</v>
      </c>
      <c r="JJ67" s="37">
        <f ca="1">COUNTIF(OFFSET(class5_1,MATCH(JJ$1,'5 класс'!$A:$A,0)-7+'Итог по классам'!$B67,,,),"р")</f>
        <v>0</v>
      </c>
      <c r="JK67" s="37">
        <f ca="1">COUNTIF(OFFSET(class5_1,MATCH(JK$1,'5 класс'!$A:$A,0)-7+'Итог по классам'!$B67,,,),"ш")</f>
        <v>0</v>
      </c>
      <c r="JL67" s="37">
        <f ca="1">COUNTIF(OFFSET(class5_2,MATCH(JL$1,'5 класс'!$A:$A,0)-7+'Итог по классам'!$B67,,,),"Ф")</f>
        <v>0</v>
      </c>
      <c r="JM67" s="37">
        <f ca="1">COUNTIF(OFFSET(class5_2,MATCH(JM$1,'5 класс'!$A:$A,0)-7+'Итог по классам'!$B67,,,),"р")</f>
        <v>0</v>
      </c>
      <c r="JN67" s="37">
        <f ca="1">COUNTIF(OFFSET(class5_2,MATCH(JN$1,'5 класс'!$A:$A,0)-7+'Итог по классам'!$B67,,,),"ш")</f>
        <v>0</v>
      </c>
      <c r="JO67" s="38">
        <f ca="1">COUNTIF(OFFSET(class5_1,MATCH(JO$1,'5 класс'!$A:$A,0)-7+'Итог по классам'!$B67,,,),"Ф")</f>
        <v>0</v>
      </c>
      <c r="JP67" s="37">
        <f ca="1">COUNTIF(OFFSET(class5_1,MATCH(JP$1,'5 класс'!$A:$A,0)-7+'Итог по классам'!$B67,,,),"р")</f>
        <v>0</v>
      </c>
      <c r="JQ67" s="37">
        <f ca="1">COUNTIF(OFFSET(class5_1,MATCH(JQ$1,'5 класс'!$A:$A,0)-7+'Итог по классам'!$B67,,,),"ш")</f>
        <v>0</v>
      </c>
      <c r="JR67" s="37">
        <f ca="1">COUNTIF(OFFSET(class5_2,MATCH(JR$1,'5 класс'!$A:$A,0)-7+'Итог по классам'!$B67,,,),"Ф")</f>
        <v>0</v>
      </c>
      <c r="JS67" s="37">
        <f ca="1">COUNTIF(OFFSET(class5_2,MATCH(JS$1,'5 класс'!$A:$A,0)-7+'Итог по классам'!$B67,,,),"р")</f>
        <v>0</v>
      </c>
      <c r="JT67" s="37">
        <f ca="1">COUNTIF(OFFSET(class5_2,MATCH(JT$1,'5 класс'!$A:$A,0)-7+'Итог по классам'!$B67,,,),"ш")</f>
        <v>0</v>
      </c>
      <c r="JU67" s="38">
        <f ca="1">COUNTIF(OFFSET(class5_1,MATCH(JU$1,'5 класс'!$A:$A,0)-7+'Итог по классам'!$B67,,,),"Ф")</f>
        <v>0</v>
      </c>
      <c r="JV67" s="37">
        <f ca="1">COUNTIF(OFFSET(class5_1,MATCH(JV$1,'5 класс'!$A:$A,0)-7+'Итог по классам'!$B67,,,),"р")</f>
        <v>0</v>
      </c>
      <c r="JW67" s="37">
        <f ca="1">COUNTIF(OFFSET(class5_1,MATCH(JW$1,'5 класс'!$A:$A,0)-7+'Итог по классам'!$B67,,,),"ш")</f>
        <v>0</v>
      </c>
      <c r="JX67" s="37">
        <f ca="1">COUNTIF(OFFSET(class5_2,MATCH(JX$1,'5 класс'!$A:$A,0)-7+'Итог по классам'!$B67,,,),"Ф")</f>
        <v>0</v>
      </c>
      <c r="JY67" s="37">
        <f ca="1">COUNTIF(OFFSET(class5_2,MATCH(JY$1,'5 класс'!$A:$A,0)-7+'Итог по классам'!$B67,,,),"р")</f>
        <v>0</v>
      </c>
      <c r="JZ67" s="37">
        <f ca="1">COUNTIF(OFFSET(class5_2,MATCH(JZ$1,'5 класс'!$A:$A,0)-7+'Итог по классам'!$B67,,,),"ш")</f>
        <v>0</v>
      </c>
      <c r="KA67" s="38">
        <f ca="1">COUNTIF(OFFSET(class5_1,MATCH(KA$1,'5 класс'!$A:$A,0)-7+'Итог по классам'!$B67,,,),"Ф")</f>
        <v>0</v>
      </c>
      <c r="KB67" s="37">
        <f ca="1">COUNTIF(OFFSET(class5_1,MATCH(KB$1,'5 класс'!$A:$A,0)-7+'Итог по классам'!$B67,,,),"р")</f>
        <v>0</v>
      </c>
      <c r="KC67" s="37">
        <f ca="1">COUNTIF(OFFSET(class5_1,MATCH(KC$1,'5 класс'!$A:$A,0)-7+'Итог по классам'!$B67,,,),"ш")</f>
        <v>0</v>
      </c>
      <c r="KD67" s="37">
        <f ca="1">COUNTIF(OFFSET(class5_2,MATCH(KD$1,'5 класс'!$A:$A,0)-7+'Итог по классам'!$B67,,,),"Ф")</f>
        <v>0</v>
      </c>
      <c r="KE67" s="37">
        <f ca="1">COUNTIF(OFFSET(class5_2,MATCH(KE$1,'5 класс'!$A:$A,0)-7+'Итог по классам'!$B67,,,),"р")</f>
        <v>0</v>
      </c>
      <c r="KF67" s="37">
        <f ca="1">COUNTIF(OFFSET(class5_2,MATCH(KF$1,'5 класс'!$A:$A,0)-7+'Итог по классам'!$B67,,,),"ш")</f>
        <v>0</v>
      </c>
      <c r="KG67" s="38">
        <f ca="1">COUNTIF(OFFSET(class5_1,MATCH(KG$1,'5 класс'!$A:$A,0)-7+'Итог по классам'!$B67,,,),"Ф")</f>
        <v>0</v>
      </c>
      <c r="KH67" s="37">
        <f ca="1">COUNTIF(OFFSET(class5_1,MATCH(KH$1,'5 класс'!$A:$A,0)-7+'Итог по классам'!$B67,,,),"р")</f>
        <v>0</v>
      </c>
      <c r="KI67" s="37">
        <f ca="1">COUNTIF(OFFSET(class5_1,MATCH(KI$1,'5 класс'!$A:$A,0)-7+'Итог по классам'!$B67,,,),"ш")</f>
        <v>0</v>
      </c>
      <c r="KJ67" s="37">
        <f ca="1">COUNTIF(OFFSET(class5_2,MATCH(KJ$1,'5 класс'!$A:$A,0)-7+'Итог по классам'!$B67,,,),"Ф")</f>
        <v>0</v>
      </c>
      <c r="KK67" s="37">
        <f ca="1">COUNTIF(OFFSET(class5_2,MATCH(KK$1,'5 класс'!$A:$A,0)-7+'Итог по классам'!$B67,,,),"р")</f>
        <v>0</v>
      </c>
      <c r="KL67" s="37">
        <f ca="1">COUNTIF(OFFSET(class5_2,MATCH(KL$1,'5 класс'!$A:$A,0)-7+'Итог по классам'!$B67,,,),"ш")</f>
        <v>0</v>
      </c>
      <c r="KM67" s="38">
        <f ca="1">COUNTIF(OFFSET(class5_1,MATCH(KM$1,'5 класс'!$A:$A,0)-7+'Итог по классам'!$B67,,,),"Ф")</f>
        <v>0</v>
      </c>
      <c r="KN67" s="37">
        <f ca="1">COUNTIF(OFFSET(class5_1,MATCH(KN$1,'5 класс'!$A:$A,0)-7+'Итог по классам'!$B67,,,),"р")</f>
        <v>0</v>
      </c>
      <c r="KO67" s="37">
        <f ca="1">COUNTIF(OFFSET(class5_1,MATCH(KO$1,'5 класс'!$A:$A,0)-7+'Итог по классам'!$B67,,,),"ш")</f>
        <v>0</v>
      </c>
      <c r="KP67" s="37">
        <f ca="1">COUNTIF(OFFSET(class5_2,MATCH(KP$1,'5 класс'!$A:$A,0)-7+'Итог по классам'!$B67,,,),"Ф")</f>
        <v>0</v>
      </c>
      <c r="KQ67" s="37">
        <f ca="1">COUNTIF(OFFSET(class5_2,MATCH(KQ$1,'5 класс'!$A:$A,0)-7+'Итог по классам'!$B67,,,),"р")</f>
        <v>0</v>
      </c>
      <c r="KR67" s="37">
        <f ca="1">COUNTIF(OFFSET(class5_2,MATCH(KR$1,'5 класс'!$A:$A,0)-7+'Итог по классам'!$B67,,,),"ш")</f>
        <v>0</v>
      </c>
    </row>
    <row r="68" spans="1:304" x14ac:dyDescent="0.25">
      <c r="A68">
        <f t="shared" si="9"/>
        <v>1</v>
      </c>
      <c r="B68" s="37">
        <v>20</v>
      </c>
      <c r="C68" s="3" t="s">
        <v>34</v>
      </c>
      <c r="D68" s="3" t="s">
        <v>56</v>
      </c>
      <c r="E68" s="37">
        <f ca="1">COUNTIF(OFFSET(class5_1,MATCH(E$1,'5 класс'!$A:$A,0)-7+'Итог по классам'!$B68,,,),"Ф")</f>
        <v>0</v>
      </c>
      <c r="F68" s="37">
        <f ca="1">COUNTIF(OFFSET(class5_1,MATCH(F$1,'5 класс'!$A:$A,0)-7+'Итог по классам'!$B68,,,),"р")</f>
        <v>0</v>
      </c>
      <c r="G68" s="37">
        <f ca="1">COUNTIF(OFFSET(class5_1,MATCH(G$1,'5 класс'!$A:$A,0)-7+'Итог по классам'!$B68,,,),"ш")</f>
        <v>0</v>
      </c>
      <c r="H68" s="37">
        <f ca="1">COUNTIF(OFFSET(class5_2,MATCH(H$1,'5 класс'!$A:$A,0)-7+'Итог по классам'!$B68,,,),"Ф")</f>
        <v>0</v>
      </c>
      <c r="I68" s="37">
        <f ca="1">COUNTIF(OFFSET(class5_2,MATCH(I$1,'5 класс'!$A:$A,0)-7+'Итог по классам'!$B68,,,),"р")</f>
        <v>0</v>
      </c>
      <c r="J68" s="37">
        <f ca="1">COUNTIF(OFFSET(class5_2,MATCH(J$1,'5 класс'!$A:$A,0)-7+'Итог по классам'!$B68,,,),"ш")</f>
        <v>0</v>
      </c>
      <c r="K68" s="38">
        <f ca="1">COUNTIF(OFFSET(class5_1,MATCH(K$1,'5 класс'!$A:$A,0)-7+'Итог по классам'!$B68,,,),"Ф")</f>
        <v>0</v>
      </c>
      <c r="L68" s="37">
        <f ca="1">COUNTIF(OFFSET(class5_1,MATCH(L$1,'5 класс'!$A:$A,0)-7+'Итог по классам'!$B68,,,),"р")</f>
        <v>0</v>
      </c>
      <c r="M68" s="37">
        <f ca="1">COUNTIF(OFFSET(class5_1,MATCH(M$1,'5 класс'!$A:$A,0)-7+'Итог по классам'!$B68,,,),"ш")</f>
        <v>0</v>
      </c>
      <c r="N68" s="37">
        <f ca="1">COUNTIF(OFFSET(class5_2,MATCH(N$1,'5 класс'!$A:$A,0)-7+'Итог по классам'!$B68,,,),"Ф")</f>
        <v>0</v>
      </c>
      <c r="O68" s="37">
        <f ca="1">COUNTIF(OFFSET(class5_2,MATCH(O$1,'5 класс'!$A:$A,0)-7+'Итог по классам'!$B68,,,),"р")</f>
        <v>0</v>
      </c>
      <c r="P68" s="37">
        <f ca="1">COUNTIF(OFFSET(class5_2,MATCH(P$1,'5 класс'!$A:$A,0)-7+'Итог по классам'!$B68,,,),"ш")</f>
        <v>0</v>
      </c>
      <c r="Q68" s="38">
        <f ca="1">COUNTIF(OFFSET(class5_1,MATCH(Q$1,'5 класс'!$A:$A,0)-7+'Итог по классам'!$B68,,,),"Ф")</f>
        <v>0</v>
      </c>
      <c r="R68" s="37">
        <f ca="1">COUNTIF(OFFSET(class5_1,MATCH(R$1,'5 класс'!$A:$A,0)-7+'Итог по классам'!$B68,,,),"р")</f>
        <v>0</v>
      </c>
      <c r="S68" s="37">
        <f ca="1">COUNTIF(OFFSET(class5_1,MATCH(S$1,'5 класс'!$A:$A,0)-7+'Итог по классам'!$B68,,,),"ш")</f>
        <v>0</v>
      </c>
      <c r="T68" s="37">
        <f ca="1">COUNTIF(OFFSET(class5_2,MATCH(T$1,'5 класс'!$A:$A,0)-7+'Итог по классам'!$B68,,,),"Ф")</f>
        <v>0</v>
      </c>
      <c r="U68" s="37">
        <f ca="1">COUNTIF(OFFSET(class5_2,MATCH(U$1,'5 класс'!$A:$A,0)-7+'Итог по классам'!$B68,,,),"р")</f>
        <v>0</v>
      </c>
      <c r="V68" s="37">
        <f ca="1">COUNTIF(OFFSET(class5_2,MATCH(V$1,'5 класс'!$A:$A,0)-7+'Итог по классам'!$B68,,,),"ш")</f>
        <v>0</v>
      </c>
      <c r="W68" s="38">
        <f ca="1">COUNTIF(OFFSET(class5_1,MATCH(W$1,'5 класс'!$A:$A,0)-7+'Итог по классам'!$B68,,,),"Ф")</f>
        <v>0</v>
      </c>
      <c r="X68" s="37">
        <f ca="1">COUNTIF(OFFSET(class5_1,MATCH(X$1,'5 класс'!$A:$A,0)-7+'Итог по классам'!$B68,,,),"р")</f>
        <v>0</v>
      </c>
      <c r="Y68" s="37">
        <f ca="1">COUNTIF(OFFSET(class5_1,MATCH(Y$1,'5 класс'!$A:$A,0)-7+'Итог по классам'!$B68,,,),"ш")</f>
        <v>0</v>
      </c>
      <c r="Z68" s="37">
        <f ca="1">COUNTIF(OFFSET(class5_2,MATCH(Z$1,'5 класс'!$A:$A,0)-7+'Итог по классам'!$B68,,,),"Ф")</f>
        <v>0</v>
      </c>
      <c r="AA68" s="37">
        <f ca="1">COUNTIF(OFFSET(class5_2,MATCH(AA$1,'5 класс'!$A:$A,0)-7+'Итог по классам'!$B68,,,),"р")</f>
        <v>0</v>
      </c>
      <c r="AB68" s="37">
        <f ca="1">COUNTIF(OFFSET(class5_2,MATCH(AB$1,'5 класс'!$A:$A,0)-7+'Итог по классам'!$B68,,,),"ш")</f>
        <v>0</v>
      </c>
      <c r="AC68" s="38">
        <f ca="1">COUNTIF(OFFSET(class5_1,MATCH(AC$1,'5 класс'!$A:$A,0)-7+'Итог по классам'!$B68,,,),"Ф")</f>
        <v>0</v>
      </c>
      <c r="AD68" s="37">
        <f ca="1">COUNTIF(OFFSET(class5_1,MATCH(AD$1,'5 класс'!$A:$A,0)-7+'Итог по классам'!$B68,,,),"р")</f>
        <v>0</v>
      </c>
      <c r="AE68" s="37">
        <f ca="1">COUNTIF(OFFSET(class5_1,MATCH(AE$1,'5 класс'!$A:$A,0)-7+'Итог по классам'!$B68,,,),"ш")</f>
        <v>0</v>
      </c>
      <c r="AF68" s="37">
        <f ca="1">COUNTIF(OFFSET(class5_2,MATCH(AF$1,'5 класс'!$A:$A,0)-7+'Итог по классам'!$B68,,,),"Ф")</f>
        <v>0</v>
      </c>
      <c r="AG68" s="37">
        <f ca="1">COUNTIF(OFFSET(class5_2,MATCH(AG$1,'5 класс'!$A:$A,0)-7+'Итог по классам'!$B68,,,),"р")</f>
        <v>0</v>
      </c>
      <c r="AH68" s="37">
        <f ca="1">COUNTIF(OFFSET(class5_2,MATCH(AH$1,'5 класс'!$A:$A,0)-7+'Итог по классам'!$B68,,,),"ш")</f>
        <v>0</v>
      </c>
      <c r="AI68" s="38">
        <f ca="1">COUNTIF(OFFSET(class5_1,MATCH(AI$1,'5 класс'!$A:$A,0)-7+'Итог по классам'!$B68,,,),"Ф")</f>
        <v>0</v>
      </c>
      <c r="AJ68" s="37">
        <f ca="1">COUNTIF(OFFSET(class5_1,MATCH(AJ$1,'5 класс'!$A:$A,0)-7+'Итог по классам'!$B68,,,),"р")</f>
        <v>0</v>
      </c>
      <c r="AK68" s="37">
        <f ca="1">COUNTIF(OFFSET(class5_1,MATCH(AK$1,'5 класс'!$A:$A,0)-7+'Итог по классам'!$B68,,,),"ш")</f>
        <v>0</v>
      </c>
      <c r="AL68" s="37">
        <f ca="1">COUNTIF(OFFSET(class5_2,MATCH(AL$1,'5 класс'!$A:$A,0)-7+'Итог по классам'!$B68,,,),"Ф")</f>
        <v>0</v>
      </c>
      <c r="AM68" s="37">
        <f ca="1">COUNTIF(OFFSET(class5_2,MATCH(AM$1,'5 класс'!$A:$A,0)-7+'Итог по классам'!$B68,,,),"р")</f>
        <v>0</v>
      </c>
      <c r="AN68" s="37">
        <f ca="1">COUNTIF(OFFSET(class5_2,MATCH(AN$1,'5 класс'!$A:$A,0)-7+'Итог по классам'!$B68,,,),"ш")</f>
        <v>0</v>
      </c>
      <c r="AO68" s="38">
        <f ca="1">COUNTIF(OFFSET(class5_1,MATCH(AO$1,'5 класс'!$A:$A,0)-7+'Итог по классам'!$B68,,,),"Ф")</f>
        <v>0</v>
      </c>
      <c r="AP68" s="37">
        <f ca="1">COUNTIF(OFFSET(class5_1,MATCH(AP$1,'5 класс'!$A:$A,0)-7+'Итог по классам'!$B68,,,),"р")</f>
        <v>0</v>
      </c>
      <c r="AQ68" s="37">
        <f ca="1">COUNTIF(OFFSET(class5_1,MATCH(AQ$1,'5 класс'!$A:$A,0)-7+'Итог по классам'!$B68,,,),"ш")</f>
        <v>0</v>
      </c>
      <c r="AR68" s="37">
        <f ca="1">COUNTIF(OFFSET(class5_2,MATCH(AR$1,'5 класс'!$A:$A,0)-7+'Итог по классам'!$B68,,,),"Ф")</f>
        <v>0</v>
      </c>
      <c r="AS68" s="37">
        <f ca="1">COUNTIF(OFFSET(class5_2,MATCH(AS$1,'5 класс'!$A:$A,0)-7+'Итог по классам'!$B68,,,),"р")</f>
        <v>0</v>
      </c>
      <c r="AT68" s="37">
        <f ca="1">COUNTIF(OFFSET(class5_2,MATCH(AT$1,'5 класс'!$A:$A,0)-7+'Итог по классам'!$B68,,,),"ш")</f>
        <v>0</v>
      </c>
      <c r="AU68" s="38">
        <f ca="1">COUNTIF(OFFSET(class5_1,MATCH(AU$1,'5 класс'!$A:$A,0)-7+'Итог по классам'!$B68,,,),"Ф")</f>
        <v>0</v>
      </c>
      <c r="AV68" s="37">
        <f ca="1">COUNTIF(OFFSET(class5_1,MATCH(AV$1,'5 класс'!$A:$A,0)-7+'Итог по классам'!$B68,,,),"р")</f>
        <v>0</v>
      </c>
      <c r="AW68" s="37">
        <f ca="1">COUNTIF(OFFSET(class5_1,MATCH(AW$1,'5 класс'!$A:$A,0)-7+'Итог по классам'!$B68,,,),"ш")</f>
        <v>0</v>
      </c>
      <c r="AX68" s="37">
        <f ca="1">COUNTIF(OFFSET(class5_2,MATCH(AX$1,'5 класс'!$A:$A,0)-7+'Итог по классам'!$B68,,,),"Ф")</f>
        <v>0</v>
      </c>
      <c r="AY68" s="37">
        <f ca="1">COUNTIF(OFFSET(class5_2,MATCH(AY$1,'5 класс'!$A:$A,0)-7+'Итог по классам'!$B68,,,),"р")</f>
        <v>0</v>
      </c>
      <c r="AZ68" s="37">
        <f ca="1">COUNTIF(OFFSET(class5_2,MATCH(AZ$1,'5 класс'!$A:$A,0)-7+'Итог по классам'!$B68,,,),"ш")</f>
        <v>0</v>
      </c>
      <c r="BA68" s="38">
        <f ca="1">COUNTIF(OFFSET(class5_1,MATCH(BA$1,'5 класс'!$A:$A,0)-7+'Итог по классам'!$B68,,,),"Ф")</f>
        <v>0</v>
      </c>
      <c r="BB68" s="37">
        <f ca="1">COUNTIF(OFFSET(class5_1,MATCH(BB$1,'5 класс'!$A:$A,0)-7+'Итог по классам'!$B68,,,),"р")</f>
        <v>0</v>
      </c>
      <c r="BC68" s="37">
        <f ca="1">COUNTIF(OFFSET(class5_1,MATCH(BC$1,'5 класс'!$A:$A,0)-7+'Итог по классам'!$B68,,,),"ш")</f>
        <v>0</v>
      </c>
      <c r="BD68" s="37">
        <f ca="1">COUNTIF(OFFSET(class5_2,MATCH(BD$1,'5 класс'!$A:$A,0)-7+'Итог по классам'!$B68,,,),"Ф")</f>
        <v>0</v>
      </c>
      <c r="BE68" s="37">
        <f ca="1">COUNTIF(OFFSET(class5_2,MATCH(BE$1,'5 класс'!$A:$A,0)-7+'Итог по классам'!$B68,,,),"р")</f>
        <v>0</v>
      </c>
      <c r="BF68" s="37">
        <f ca="1">COUNTIF(OFFSET(class5_2,MATCH(BF$1,'5 класс'!$A:$A,0)-7+'Итог по классам'!$B68,,,),"ш")</f>
        <v>0</v>
      </c>
      <c r="BG68" s="38">
        <f ca="1">COUNTIF(OFFSET(class5_1,MATCH(BG$1,'5 класс'!$A:$A,0)-7+'Итог по классам'!$B68,,,),"Ф")</f>
        <v>0</v>
      </c>
      <c r="BH68" s="37">
        <f ca="1">COUNTIF(OFFSET(class5_1,MATCH(BH$1,'5 класс'!$A:$A,0)-7+'Итог по классам'!$B68,,,),"р")</f>
        <v>0</v>
      </c>
      <c r="BI68" s="37">
        <f ca="1">COUNTIF(OFFSET(class5_1,MATCH(BI$1,'5 класс'!$A:$A,0)-7+'Итог по классам'!$B68,,,),"ш")</f>
        <v>0</v>
      </c>
      <c r="BJ68" s="37">
        <f ca="1">COUNTIF(OFFSET(class5_2,MATCH(BJ$1,'5 класс'!$A:$A,0)-7+'Итог по классам'!$B68,,,),"Ф")</f>
        <v>0</v>
      </c>
      <c r="BK68" s="37">
        <f ca="1">COUNTIF(OFFSET(class5_2,MATCH(BK$1,'5 класс'!$A:$A,0)-7+'Итог по классам'!$B68,,,),"р")</f>
        <v>0</v>
      </c>
      <c r="BL68" s="37">
        <f ca="1">COUNTIF(OFFSET(class5_2,MATCH(BL$1,'5 класс'!$A:$A,0)-7+'Итог по классам'!$B68,,,),"ш")</f>
        <v>0</v>
      </c>
      <c r="BM68" s="38">
        <f ca="1">COUNTIF(OFFSET(class5_1,MATCH(BM$1,'5 класс'!$A:$A,0)-7+'Итог по классам'!$B68,,,),"Ф")</f>
        <v>0</v>
      </c>
      <c r="BN68" s="37">
        <f ca="1">COUNTIF(OFFSET(class5_1,MATCH(BN$1,'5 класс'!$A:$A,0)-7+'Итог по классам'!$B68,,,),"р")</f>
        <v>0</v>
      </c>
      <c r="BO68" s="37">
        <f ca="1">COUNTIF(OFFSET(class5_1,MATCH(BO$1,'5 класс'!$A:$A,0)-7+'Итог по классам'!$B68,,,),"ш")</f>
        <v>0</v>
      </c>
      <c r="BP68" s="37">
        <f ca="1">COUNTIF(OFFSET(class5_2,MATCH(BP$1,'5 класс'!$A:$A,0)-7+'Итог по классам'!$B68,,,),"Ф")</f>
        <v>0</v>
      </c>
      <c r="BQ68" s="37">
        <f ca="1">COUNTIF(OFFSET(class5_2,MATCH(BQ$1,'5 класс'!$A:$A,0)-7+'Итог по классам'!$B68,,,),"р")</f>
        <v>0</v>
      </c>
      <c r="BR68" s="37">
        <f ca="1">COUNTIF(OFFSET(class5_2,MATCH(BR$1,'5 класс'!$A:$A,0)-7+'Итог по классам'!$B68,,,),"ш")</f>
        <v>0</v>
      </c>
      <c r="BS68" s="38">
        <f ca="1">COUNTIF(OFFSET(class5_1,MATCH(BS$1,'5 класс'!$A:$A,0)-7+'Итог по классам'!$B68,,,),"Ф")</f>
        <v>0</v>
      </c>
      <c r="BT68" s="37">
        <f ca="1">COUNTIF(OFFSET(class5_1,MATCH(BT$1,'5 класс'!$A:$A,0)-7+'Итог по классам'!$B68,,,),"р")</f>
        <v>0</v>
      </c>
      <c r="BU68" s="37">
        <f ca="1">COUNTIF(OFFSET(class5_1,MATCH(BU$1,'5 класс'!$A:$A,0)-7+'Итог по классам'!$B68,,,),"ш")</f>
        <v>0</v>
      </c>
      <c r="BV68" s="37">
        <f ca="1">COUNTIF(OFFSET(class5_2,MATCH(BV$1,'5 класс'!$A:$A,0)-7+'Итог по классам'!$B68,,,),"Ф")</f>
        <v>0</v>
      </c>
      <c r="BW68" s="37">
        <f ca="1">COUNTIF(OFFSET(class5_2,MATCH(BW$1,'5 класс'!$A:$A,0)-7+'Итог по классам'!$B68,,,),"р")</f>
        <v>0</v>
      </c>
      <c r="BX68" s="37">
        <f ca="1">COUNTIF(OFFSET(class5_2,MATCH(BX$1,'5 класс'!$A:$A,0)-7+'Итог по классам'!$B68,,,),"ш")</f>
        <v>0</v>
      </c>
      <c r="BY68" s="38">
        <f ca="1">COUNTIF(OFFSET(class5_1,MATCH(BY$1,'5 класс'!$A:$A,0)-7+'Итог по классам'!$B68,,,),"Ф")</f>
        <v>0</v>
      </c>
      <c r="BZ68" s="37">
        <f ca="1">COUNTIF(OFFSET(class5_1,MATCH(BZ$1,'5 класс'!$A:$A,0)-7+'Итог по классам'!$B68,,,),"р")</f>
        <v>0</v>
      </c>
      <c r="CA68" s="37">
        <f ca="1">COUNTIF(OFFSET(class5_1,MATCH(CA$1,'5 класс'!$A:$A,0)-7+'Итог по классам'!$B68,,,),"ш")</f>
        <v>0</v>
      </c>
      <c r="CB68" s="37">
        <f ca="1">COUNTIF(OFFSET(class5_2,MATCH(CB$1,'5 класс'!$A:$A,0)-7+'Итог по классам'!$B68,,,),"Ф")</f>
        <v>0</v>
      </c>
      <c r="CC68" s="37">
        <f ca="1">COUNTIF(OFFSET(class5_2,MATCH(CC$1,'5 класс'!$A:$A,0)-7+'Итог по классам'!$B68,,,),"р")</f>
        <v>0</v>
      </c>
      <c r="CD68" s="37">
        <f ca="1">COUNTIF(OFFSET(class5_2,MATCH(CD$1,'5 класс'!$A:$A,0)-7+'Итог по классам'!$B68,,,),"ш")</f>
        <v>0</v>
      </c>
      <c r="CE68" s="38">
        <f ca="1">COUNTIF(OFFSET(class5_1,MATCH(CE$1,'5 класс'!$A:$A,0)-7+'Итог по классам'!$B68,,,),"Ф")</f>
        <v>0</v>
      </c>
      <c r="CF68" s="37">
        <f ca="1">COUNTIF(OFFSET(class5_1,MATCH(CF$1,'5 класс'!$A:$A,0)-7+'Итог по классам'!$B68,,,),"р")</f>
        <v>0</v>
      </c>
      <c r="CG68" s="37">
        <f ca="1">COUNTIF(OFFSET(class5_1,MATCH(CG$1,'5 класс'!$A:$A,0)-7+'Итог по классам'!$B68,,,),"ш")</f>
        <v>0</v>
      </c>
      <c r="CH68" s="37">
        <f ca="1">COUNTIF(OFFSET(class5_2,MATCH(CH$1,'5 класс'!$A:$A,0)-7+'Итог по классам'!$B68,,,),"Ф")</f>
        <v>0</v>
      </c>
      <c r="CI68" s="37">
        <f ca="1">COUNTIF(OFFSET(class5_2,MATCH(CI$1,'5 класс'!$A:$A,0)-7+'Итог по классам'!$B68,,,),"р")</f>
        <v>0</v>
      </c>
      <c r="CJ68" s="37">
        <f ca="1">COUNTIF(OFFSET(class5_2,MATCH(CJ$1,'5 класс'!$A:$A,0)-7+'Итог по классам'!$B68,,,),"ш")</f>
        <v>0</v>
      </c>
      <c r="CK68" s="38">
        <f ca="1">COUNTIF(OFFSET(class5_1,MATCH(CK$1,'5 класс'!$A:$A,0)-7+'Итог по классам'!$B68,,,),"Ф")</f>
        <v>0</v>
      </c>
      <c r="CL68" s="37">
        <f ca="1">COUNTIF(OFFSET(class5_1,MATCH(CL$1,'5 класс'!$A:$A,0)-7+'Итог по классам'!$B68,,,),"р")</f>
        <v>0</v>
      </c>
      <c r="CM68" s="37">
        <f ca="1">COUNTIF(OFFSET(class5_1,MATCH(CM$1,'5 класс'!$A:$A,0)-7+'Итог по классам'!$B68,,,),"ш")</f>
        <v>0</v>
      </c>
      <c r="CN68" s="37">
        <f ca="1">COUNTIF(OFFSET(class5_2,MATCH(CN$1,'5 класс'!$A:$A,0)-7+'Итог по классам'!$B68,,,),"Ф")</f>
        <v>0</v>
      </c>
      <c r="CO68" s="37">
        <f ca="1">COUNTIF(OFFSET(class5_2,MATCH(CO$1,'5 класс'!$A:$A,0)-7+'Итог по классам'!$B68,,,),"р")</f>
        <v>0</v>
      </c>
      <c r="CP68" s="37">
        <f ca="1">COUNTIF(OFFSET(class5_2,MATCH(CP$1,'5 класс'!$A:$A,0)-7+'Итог по классам'!$B68,,,),"ш")</f>
        <v>0</v>
      </c>
      <c r="CQ68" s="38">
        <f ca="1">COUNTIF(OFFSET(class5_1,MATCH(CQ$1,'5 класс'!$A:$A,0)-7+'Итог по классам'!$B68,,,),"Ф")</f>
        <v>0</v>
      </c>
      <c r="CR68" s="37">
        <f ca="1">COUNTIF(OFFSET(class5_1,MATCH(CR$1,'5 класс'!$A:$A,0)-7+'Итог по классам'!$B68,,,),"р")</f>
        <v>0</v>
      </c>
      <c r="CS68" s="37">
        <f ca="1">COUNTIF(OFFSET(class5_1,MATCH(CS$1,'5 класс'!$A:$A,0)-7+'Итог по классам'!$B68,,,),"ш")</f>
        <v>0</v>
      </c>
      <c r="CT68" s="37">
        <f ca="1">COUNTIF(OFFSET(class5_2,MATCH(CT$1,'5 класс'!$A:$A,0)-7+'Итог по классам'!$B68,,,),"Ф")</f>
        <v>0</v>
      </c>
      <c r="CU68" s="37">
        <f ca="1">COUNTIF(OFFSET(class5_2,MATCH(CU$1,'5 класс'!$A:$A,0)-7+'Итог по классам'!$B68,,,),"р")</f>
        <v>0</v>
      </c>
      <c r="CV68" s="37">
        <f ca="1">COUNTIF(OFFSET(class5_2,MATCH(CV$1,'5 класс'!$A:$A,0)-7+'Итог по классам'!$B68,,,),"ш")</f>
        <v>0</v>
      </c>
      <c r="CW68" s="38">
        <f ca="1">COUNTIF(OFFSET(class5_1,MATCH(CW$1,'5 класс'!$A:$A,0)-7+'Итог по классам'!$B68,,,),"Ф")</f>
        <v>0</v>
      </c>
      <c r="CX68" s="37">
        <f ca="1">COUNTIF(OFFSET(class5_1,MATCH(CX$1,'5 класс'!$A:$A,0)-7+'Итог по классам'!$B68,,,),"р")</f>
        <v>0</v>
      </c>
      <c r="CY68" s="37">
        <f ca="1">COUNTIF(OFFSET(class5_1,MATCH(CY$1,'5 класс'!$A:$A,0)-7+'Итог по классам'!$B68,,,),"ш")</f>
        <v>0</v>
      </c>
      <c r="CZ68" s="37">
        <f ca="1">COUNTIF(OFFSET(class5_2,MATCH(CZ$1,'5 класс'!$A:$A,0)-7+'Итог по классам'!$B68,,,),"Ф")</f>
        <v>0</v>
      </c>
      <c r="DA68" s="37">
        <f ca="1">COUNTIF(OFFSET(class5_2,MATCH(DA$1,'5 класс'!$A:$A,0)-7+'Итог по классам'!$B68,,,),"р")</f>
        <v>0</v>
      </c>
      <c r="DB68" s="37">
        <f ca="1">COUNTIF(OFFSET(class5_2,MATCH(DB$1,'5 класс'!$A:$A,0)-7+'Итог по классам'!$B68,,,),"ш")</f>
        <v>0</v>
      </c>
      <c r="DC68" s="38">
        <f ca="1">COUNTIF(OFFSET(class5_1,MATCH(DC$1,'5 класс'!$A:$A,0)-7+'Итог по классам'!$B68,,,),"Ф")</f>
        <v>0</v>
      </c>
      <c r="DD68" s="37">
        <f ca="1">COUNTIF(OFFSET(class5_1,MATCH(DD$1,'5 класс'!$A:$A,0)-7+'Итог по классам'!$B68,,,),"р")</f>
        <v>0</v>
      </c>
      <c r="DE68" s="37">
        <f ca="1">COUNTIF(OFFSET(class5_1,MATCH(DE$1,'5 класс'!$A:$A,0)-7+'Итог по классам'!$B68,,,),"ш")</f>
        <v>0</v>
      </c>
      <c r="DF68" s="37">
        <f ca="1">COUNTIF(OFFSET(class5_2,MATCH(DF$1,'5 класс'!$A:$A,0)-7+'Итог по классам'!$B68,,,),"Ф")</f>
        <v>0</v>
      </c>
      <c r="DG68" s="37">
        <f ca="1">COUNTIF(OFFSET(class5_2,MATCH(DG$1,'5 класс'!$A:$A,0)-7+'Итог по классам'!$B68,,,),"р")</f>
        <v>0</v>
      </c>
      <c r="DH68" s="37">
        <f ca="1">COUNTIF(OFFSET(class5_2,MATCH(DH$1,'5 класс'!$A:$A,0)-7+'Итог по классам'!$B68,,,),"ш")</f>
        <v>0</v>
      </c>
      <c r="DI68" s="38">
        <f ca="1">COUNTIF(OFFSET(class5_1,MATCH(DI$1,'5 класс'!$A:$A,0)-7+'Итог по классам'!$B68,,,),"Ф")</f>
        <v>0</v>
      </c>
      <c r="DJ68" s="37">
        <f ca="1">COUNTIF(OFFSET(class5_1,MATCH(DJ$1,'5 класс'!$A:$A,0)-7+'Итог по классам'!$B68,,,),"р")</f>
        <v>0</v>
      </c>
      <c r="DK68" s="37">
        <f ca="1">COUNTIF(OFFSET(class5_1,MATCH(DK$1,'5 класс'!$A:$A,0)-7+'Итог по классам'!$B68,,,),"ш")</f>
        <v>0</v>
      </c>
      <c r="DL68" s="37">
        <f ca="1">COUNTIF(OFFSET(class5_2,MATCH(DL$1,'5 класс'!$A:$A,0)-7+'Итог по классам'!$B68,,,),"Ф")</f>
        <v>0</v>
      </c>
      <c r="DM68" s="37">
        <f ca="1">COUNTIF(OFFSET(class5_2,MATCH(DM$1,'5 класс'!$A:$A,0)-7+'Итог по классам'!$B68,,,),"р")</f>
        <v>0</v>
      </c>
      <c r="DN68" s="37">
        <f ca="1">COUNTIF(OFFSET(class5_2,MATCH(DN$1,'5 класс'!$A:$A,0)-7+'Итог по классам'!$B68,,,),"ш")</f>
        <v>0</v>
      </c>
      <c r="DO68" s="38">
        <f ca="1">COUNTIF(OFFSET(class5_1,MATCH(DO$1,'5 класс'!$A:$A,0)-7+'Итог по классам'!$B68,,,),"Ф")</f>
        <v>0</v>
      </c>
      <c r="DP68" s="37">
        <f ca="1">COUNTIF(OFFSET(class5_1,MATCH(DP$1,'5 класс'!$A:$A,0)-7+'Итог по классам'!$B68,,,),"р")</f>
        <v>0</v>
      </c>
      <c r="DQ68" s="37">
        <f ca="1">COUNTIF(OFFSET(class5_1,MATCH(DQ$1,'5 класс'!$A:$A,0)-7+'Итог по классам'!$B68,,,),"ш")</f>
        <v>0</v>
      </c>
      <c r="DR68" s="37">
        <f ca="1">COUNTIF(OFFSET(class5_2,MATCH(DR$1,'5 класс'!$A:$A,0)-7+'Итог по классам'!$B68,,,),"Ф")</f>
        <v>0</v>
      </c>
      <c r="DS68" s="37">
        <f ca="1">COUNTIF(OFFSET(class5_2,MATCH(DS$1,'5 класс'!$A:$A,0)-7+'Итог по классам'!$B68,,,),"р")</f>
        <v>0</v>
      </c>
      <c r="DT68" s="37">
        <f ca="1">COUNTIF(OFFSET(class5_2,MATCH(DT$1,'5 класс'!$A:$A,0)-7+'Итог по классам'!$B68,,,),"ш")</f>
        <v>0</v>
      </c>
      <c r="DU68" s="38">
        <f ca="1">COUNTIF(OFFSET(class5_1,MATCH(DU$1,'5 класс'!$A:$A,0)-7+'Итог по классам'!$B68,,,),"Ф")</f>
        <v>0</v>
      </c>
      <c r="DV68" s="37">
        <f ca="1">COUNTIF(OFFSET(class5_1,MATCH(DV$1,'5 класс'!$A:$A,0)-7+'Итог по классам'!$B68,,,),"р")</f>
        <v>0</v>
      </c>
      <c r="DW68" s="37">
        <f ca="1">COUNTIF(OFFSET(class5_1,MATCH(DW$1,'5 класс'!$A:$A,0)-7+'Итог по классам'!$B68,,,),"ш")</f>
        <v>0</v>
      </c>
      <c r="DX68" s="37">
        <f ca="1">COUNTIF(OFFSET(class5_2,MATCH(DX$1,'5 класс'!$A:$A,0)-7+'Итог по классам'!$B68,,,),"Ф")</f>
        <v>0</v>
      </c>
      <c r="DY68" s="37">
        <f ca="1">COUNTIF(OFFSET(class5_2,MATCH(DY$1,'5 класс'!$A:$A,0)-7+'Итог по классам'!$B68,,,),"р")</f>
        <v>0</v>
      </c>
      <c r="DZ68" s="37">
        <f ca="1">COUNTIF(OFFSET(class5_2,MATCH(DZ$1,'5 класс'!$A:$A,0)-7+'Итог по классам'!$B68,,,),"ш")</f>
        <v>0</v>
      </c>
      <c r="EA68" s="38">
        <f ca="1">COUNTIF(OFFSET(class5_1,MATCH(EA$1,'5 класс'!$A:$A,0)-7+'Итог по классам'!$B68,,,),"Ф")</f>
        <v>0</v>
      </c>
      <c r="EB68" s="37">
        <f ca="1">COUNTIF(OFFSET(class5_1,MATCH(EB$1,'5 класс'!$A:$A,0)-7+'Итог по классам'!$B68,,,),"р")</f>
        <v>0</v>
      </c>
      <c r="EC68" s="37">
        <f ca="1">COUNTIF(OFFSET(class5_1,MATCH(EC$1,'5 класс'!$A:$A,0)-7+'Итог по классам'!$B68,,,),"ш")</f>
        <v>0</v>
      </c>
      <c r="ED68" s="37">
        <f ca="1">COUNTIF(OFFSET(class5_2,MATCH(ED$1,'5 класс'!$A:$A,0)-7+'Итог по классам'!$B68,,,),"Ф")</f>
        <v>0</v>
      </c>
      <c r="EE68" s="37">
        <f ca="1">COUNTIF(OFFSET(class5_2,MATCH(EE$1,'5 класс'!$A:$A,0)-7+'Итог по классам'!$B68,,,),"р")</f>
        <v>0</v>
      </c>
      <c r="EF68" s="37">
        <f ca="1">COUNTIF(OFFSET(class5_2,MATCH(EF$1,'5 класс'!$A:$A,0)-7+'Итог по классам'!$B68,,,),"ш")</f>
        <v>0</v>
      </c>
      <c r="EG68" s="38">
        <f ca="1">COUNTIF(OFFSET(class5_1,MATCH(EG$1,'5 класс'!$A:$A,0)-7+'Итог по классам'!$B68,,,),"Ф")</f>
        <v>0</v>
      </c>
      <c r="EH68" s="37">
        <f ca="1">COUNTIF(OFFSET(class5_1,MATCH(EH$1,'5 класс'!$A:$A,0)-7+'Итог по классам'!$B68,,,),"р")</f>
        <v>0</v>
      </c>
      <c r="EI68" s="37">
        <f ca="1">COUNTIF(OFFSET(class5_1,MATCH(EI$1,'5 класс'!$A:$A,0)-7+'Итог по классам'!$B68,,,),"ш")</f>
        <v>0</v>
      </c>
      <c r="EJ68" s="37">
        <f ca="1">COUNTIF(OFFSET(class5_2,MATCH(EJ$1,'5 класс'!$A:$A,0)-7+'Итог по классам'!$B68,,,),"Ф")</f>
        <v>0</v>
      </c>
      <c r="EK68" s="37">
        <f ca="1">COUNTIF(OFFSET(class5_2,MATCH(EK$1,'5 класс'!$A:$A,0)-7+'Итог по классам'!$B68,,,),"р")</f>
        <v>0</v>
      </c>
      <c r="EL68" s="37">
        <f ca="1">COUNTIF(OFFSET(class5_2,MATCH(EL$1,'5 класс'!$A:$A,0)-7+'Итог по классам'!$B68,,,),"ш")</f>
        <v>0</v>
      </c>
      <c r="EM68" s="38">
        <f ca="1">COUNTIF(OFFSET(class5_1,MATCH(EM$1,'5 класс'!$A:$A,0)-7+'Итог по классам'!$B68,,,),"Ф")</f>
        <v>0</v>
      </c>
      <c r="EN68" s="37">
        <f ca="1">COUNTIF(OFFSET(class5_1,MATCH(EN$1,'5 класс'!$A:$A,0)-7+'Итог по классам'!$B68,,,),"р")</f>
        <v>0</v>
      </c>
      <c r="EO68" s="37">
        <f ca="1">COUNTIF(OFFSET(class5_1,MATCH(EO$1,'5 класс'!$A:$A,0)-7+'Итог по классам'!$B68,,,),"ш")</f>
        <v>0</v>
      </c>
      <c r="EP68" s="37">
        <f ca="1">COUNTIF(OFFSET(class5_2,MATCH(EP$1,'5 класс'!$A:$A,0)-7+'Итог по классам'!$B68,,,),"Ф")</f>
        <v>0</v>
      </c>
      <c r="EQ68" s="37">
        <f ca="1">COUNTIF(OFFSET(class5_2,MATCH(EQ$1,'5 класс'!$A:$A,0)-7+'Итог по классам'!$B68,,,),"р")</f>
        <v>0</v>
      </c>
      <c r="ER68" s="37">
        <f ca="1">COUNTIF(OFFSET(class5_2,MATCH(ER$1,'5 класс'!$A:$A,0)-7+'Итог по классам'!$B68,,,),"ш")</f>
        <v>0</v>
      </c>
      <c r="ES68" s="38">
        <f ca="1">COUNTIF(OFFSET(class5_1,MATCH(ES$1,'5 класс'!$A:$A,0)-7+'Итог по классам'!$B68,,,),"Ф")</f>
        <v>0</v>
      </c>
      <c r="ET68" s="37">
        <f ca="1">COUNTIF(OFFSET(class5_1,MATCH(ET$1,'5 класс'!$A:$A,0)-7+'Итог по классам'!$B68,,,),"р")</f>
        <v>0</v>
      </c>
      <c r="EU68" s="37">
        <f ca="1">COUNTIF(OFFSET(class5_1,MATCH(EU$1,'5 класс'!$A:$A,0)-7+'Итог по классам'!$B68,,,),"ш")</f>
        <v>0</v>
      </c>
      <c r="EV68" s="37">
        <f ca="1">COUNTIF(OFFSET(class5_2,MATCH(EV$1,'5 класс'!$A:$A,0)-7+'Итог по классам'!$B68,,,),"Ф")</f>
        <v>0</v>
      </c>
      <c r="EW68" s="37">
        <f ca="1">COUNTIF(OFFSET(class5_2,MATCH(EW$1,'5 класс'!$A:$A,0)-7+'Итог по классам'!$B68,,,),"р")</f>
        <v>0</v>
      </c>
      <c r="EX68" s="37">
        <f ca="1">COUNTIF(OFFSET(class5_2,MATCH(EX$1,'5 класс'!$A:$A,0)-7+'Итог по классам'!$B68,,,),"ш")</f>
        <v>0</v>
      </c>
      <c r="EY68" s="38">
        <f ca="1">COUNTIF(OFFSET(class5_1,MATCH(EY$1,'5 класс'!$A:$A,0)-7+'Итог по классам'!$B68,,,),"Ф")</f>
        <v>0</v>
      </c>
      <c r="EZ68" s="37">
        <f ca="1">COUNTIF(OFFSET(class5_1,MATCH(EZ$1,'5 класс'!$A:$A,0)-7+'Итог по классам'!$B68,,,),"р")</f>
        <v>0</v>
      </c>
      <c r="FA68" s="37">
        <f ca="1">COUNTIF(OFFSET(class5_1,MATCH(FA$1,'5 класс'!$A:$A,0)-7+'Итог по классам'!$B68,,,),"ш")</f>
        <v>0</v>
      </c>
      <c r="FB68" s="37">
        <f ca="1">COUNTIF(OFFSET(class5_2,MATCH(FB$1,'5 класс'!$A:$A,0)-7+'Итог по классам'!$B68,,,),"Ф")</f>
        <v>0</v>
      </c>
      <c r="FC68" s="37">
        <f ca="1">COUNTIF(OFFSET(class5_2,MATCH(FC$1,'5 класс'!$A:$A,0)-7+'Итог по классам'!$B68,,,),"р")</f>
        <v>0</v>
      </c>
      <c r="FD68" s="37">
        <f ca="1">COUNTIF(OFFSET(class5_2,MATCH(FD$1,'5 класс'!$A:$A,0)-7+'Итог по классам'!$B68,,,),"ш")</f>
        <v>0</v>
      </c>
      <c r="FE68" s="38">
        <f ca="1">COUNTIF(OFFSET(class5_1,MATCH(FE$1,'5 класс'!$A:$A,0)-7+'Итог по классам'!$B68,,,),"Ф")</f>
        <v>0</v>
      </c>
      <c r="FF68" s="37">
        <f ca="1">COUNTIF(OFFSET(class5_1,MATCH(FF$1,'5 класс'!$A:$A,0)-7+'Итог по классам'!$B68,,,),"р")</f>
        <v>0</v>
      </c>
      <c r="FG68" s="37">
        <f ca="1">COUNTIF(OFFSET(class5_1,MATCH(FG$1,'5 класс'!$A:$A,0)-7+'Итог по классам'!$B68,,,),"ш")</f>
        <v>0</v>
      </c>
      <c r="FH68" s="37">
        <f ca="1">COUNTIF(OFFSET(class5_2,MATCH(FH$1,'5 класс'!$A:$A,0)-7+'Итог по классам'!$B68,,,),"Ф")</f>
        <v>0</v>
      </c>
      <c r="FI68" s="37">
        <f ca="1">COUNTIF(OFFSET(class5_2,MATCH(FI$1,'5 класс'!$A:$A,0)-7+'Итог по классам'!$B68,,,),"р")</f>
        <v>0</v>
      </c>
      <c r="FJ68" s="37">
        <f ca="1">COUNTIF(OFFSET(class5_2,MATCH(FJ$1,'5 класс'!$A:$A,0)-7+'Итог по классам'!$B68,,,),"ш")</f>
        <v>0</v>
      </c>
      <c r="FK68" s="38">
        <f ca="1">COUNTIF(OFFSET(class5_1,MATCH(FK$1,'5 класс'!$A:$A,0)-7+'Итог по классам'!$B68,,,),"Ф")</f>
        <v>0</v>
      </c>
      <c r="FL68" s="37">
        <f ca="1">COUNTIF(OFFSET(class5_1,MATCH(FL$1,'5 класс'!$A:$A,0)-7+'Итог по классам'!$B68,,,),"р")</f>
        <v>0</v>
      </c>
      <c r="FM68" s="37">
        <f ca="1">COUNTIF(OFFSET(class5_1,MATCH(FM$1,'5 класс'!$A:$A,0)-7+'Итог по классам'!$B68,,,),"ш")</f>
        <v>0</v>
      </c>
      <c r="FN68" s="37">
        <f ca="1">COUNTIF(OFFSET(class5_2,MATCH(FN$1,'5 класс'!$A:$A,0)-7+'Итог по классам'!$B68,,,),"Ф")</f>
        <v>0</v>
      </c>
      <c r="FO68" s="37">
        <f ca="1">COUNTIF(OFFSET(class5_2,MATCH(FO$1,'5 класс'!$A:$A,0)-7+'Итог по классам'!$B68,,,),"р")</f>
        <v>0</v>
      </c>
      <c r="FP68" s="37">
        <f ca="1">COUNTIF(OFFSET(class5_2,MATCH(FP$1,'5 класс'!$A:$A,0)-7+'Итог по классам'!$B68,,,),"ш")</f>
        <v>0</v>
      </c>
      <c r="FQ68" s="38">
        <f ca="1">COUNTIF(OFFSET(class5_1,MATCH(FQ$1,'5 класс'!$A:$A,0)-7+'Итог по классам'!$B68,,,),"Ф")</f>
        <v>0</v>
      </c>
      <c r="FR68" s="37">
        <f ca="1">COUNTIF(OFFSET(class5_1,MATCH(FR$1,'5 класс'!$A:$A,0)-7+'Итог по классам'!$B68,,,),"р")</f>
        <v>0</v>
      </c>
      <c r="FS68" s="37">
        <f ca="1">COUNTIF(OFFSET(class5_1,MATCH(FS$1,'5 класс'!$A:$A,0)-7+'Итог по классам'!$B68,,,),"ш")</f>
        <v>0</v>
      </c>
      <c r="FT68" s="37">
        <f ca="1">COUNTIF(OFFSET(class5_2,MATCH(FT$1,'5 класс'!$A:$A,0)-7+'Итог по классам'!$B68,,,),"Ф")</f>
        <v>0</v>
      </c>
      <c r="FU68" s="37">
        <f ca="1">COUNTIF(OFFSET(class5_2,MATCH(FU$1,'5 класс'!$A:$A,0)-7+'Итог по классам'!$B68,,,),"р")</f>
        <v>0</v>
      </c>
      <c r="FV68" s="37">
        <f ca="1">COUNTIF(OFFSET(class5_2,MATCH(FV$1,'5 класс'!$A:$A,0)-7+'Итог по классам'!$B68,,,),"ш")</f>
        <v>0</v>
      </c>
      <c r="FW68" s="38">
        <f ca="1">COUNTIF(OFFSET(class5_1,MATCH(FW$1,'5 класс'!$A:$A,0)-7+'Итог по классам'!$B68,,,),"Ф")</f>
        <v>0</v>
      </c>
      <c r="FX68" s="37">
        <f ca="1">COUNTIF(OFFSET(class5_1,MATCH(FX$1,'5 класс'!$A:$A,0)-7+'Итог по классам'!$B68,,,),"р")</f>
        <v>0</v>
      </c>
      <c r="FY68" s="37">
        <f ca="1">COUNTIF(OFFSET(class5_1,MATCH(FY$1,'5 класс'!$A:$A,0)-7+'Итог по классам'!$B68,,,),"ш")</f>
        <v>0</v>
      </c>
      <c r="FZ68" s="37">
        <f ca="1">COUNTIF(OFFSET(class5_2,MATCH(FZ$1,'5 класс'!$A:$A,0)-7+'Итог по классам'!$B68,,,),"Ф")</f>
        <v>0</v>
      </c>
      <c r="GA68" s="37">
        <f ca="1">COUNTIF(OFFSET(class5_2,MATCH(GA$1,'5 класс'!$A:$A,0)-7+'Итог по классам'!$B68,,,),"р")</f>
        <v>0</v>
      </c>
      <c r="GB68" s="37">
        <f ca="1">COUNTIF(OFFSET(class5_2,MATCH(GB$1,'5 класс'!$A:$A,0)-7+'Итог по классам'!$B68,,,),"ш")</f>
        <v>0</v>
      </c>
      <c r="GC68" s="38">
        <f ca="1">COUNTIF(OFFSET(class5_1,MATCH(GC$1,'5 класс'!$A:$A,0)-7+'Итог по классам'!$B68,,,),"Ф")</f>
        <v>0</v>
      </c>
      <c r="GD68" s="37">
        <f ca="1">COUNTIF(OFFSET(class5_1,MATCH(GD$1,'5 класс'!$A:$A,0)-7+'Итог по классам'!$B68,,,),"р")</f>
        <v>0</v>
      </c>
      <c r="GE68" s="37">
        <f ca="1">COUNTIF(OFFSET(class5_1,MATCH(GE$1,'5 класс'!$A:$A,0)-7+'Итог по классам'!$B68,,,),"ш")</f>
        <v>0</v>
      </c>
      <c r="GF68" s="37">
        <f ca="1">COUNTIF(OFFSET(class5_2,MATCH(GF$1,'5 класс'!$A:$A,0)-7+'Итог по классам'!$B68,,,),"Ф")</f>
        <v>0</v>
      </c>
      <c r="GG68" s="37">
        <f ca="1">COUNTIF(OFFSET(class5_2,MATCH(GG$1,'5 класс'!$A:$A,0)-7+'Итог по классам'!$B68,,,),"р")</f>
        <v>0</v>
      </c>
      <c r="GH68" s="37">
        <f ca="1">COUNTIF(OFFSET(class5_2,MATCH(GH$1,'5 класс'!$A:$A,0)-7+'Итог по классам'!$B68,,,),"ш")</f>
        <v>0</v>
      </c>
      <c r="GI68" s="38">
        <f ca="1">COUNTIF(OFFSET(class5_1,MATCH(GI$1,'5 класс'!$A:$A,0)-7+'Итог по классам'!$B68,,,),"Ф")</f>
        <v>0</v>
      </c>
      <c r="GJ68" s="37">
        <f ca="1">COUNTIF(OFFSET(class5_1,MATCH(GJ$1,'5 класс'!$A:$A,0)-7+'Итог по классам'!$B68,,,),"р")</f>
        <v>0</v>
      </c>
      <c r="GK68" s="37">
        <f ca="1">COUNTIF(OFFSET(class5_1,MATCH(GK$1,'5 класс'!$A:$A,0)-7+'Итог по классам'!$B68,,,),"ш")</f>
        <v>0</v>
      </c>
      <c r="GL68" s="37">
        <f ca="1">COUNTIF(OFFSET(class5_2,MATCH(GL$1,'5 класс'!$A:$A,0)-7+'Итог по классам'!$B68,,,),"Ф")</f>
        <v>0</v>
      </c>
      <c r="GM68" s="37">
        <f ca="1">COUNTIF(OFFSET(class5_2,MATCH(GM$1,'5 класс'!$A:$A,0)-7+'Итог по классам'!$B68,,,),"р")</f>
        <v>0</v>
      </c>
      <c r="GN68" s="37">
        <f ca="1">COUNTIF(OFFSET(class5_2,MATCH(GN$1,'5 класс'!$A:$A,0)-7+'Итог по классам'!$B68,,,),"ш")</f>
        <v>0</v>
      </c>
      <c r="GO68" s="38">
        <f ca="1">COUNTIF(OFFSET(class5_1,MATCH(GO$1,'5 класс'!$A:$A,0)-7+'Итог по классам'!$B68,,,),"Ф")</f>
        <v>0</v>
      </c>
      <c r="GP68" s="37">
        <f ca="1">COUNTIF(OFFSET(class5_1,MATCH(GP$1,'5 класс'!$A:$A,0)-7+'Итог по классам'!$B68,,,),"р")</f>
        <v>0</v>
      </c>
      <c r="GQ68" s="37">
        <f ca="1">COUNTIF(OFFSET(class5_1,MATCH(GQ$1,'5 класс'!$A:$A,0)-7+'Итог по классам'!$B68,,,),"ш")</f>
        <v>0</v>
      </c>
      <c r="GR68" s="37">
        <f ca="1">COUNTIF(OFFSET(class5_2,MATCH(GR$1,'5 класс'!$A:$A,0)-7+'Итог по классам'!$B68,,,),"Ф")</f>
        <v>0</v>
      </c>
      <c r="GS68" s="37">
        <f ca="1">COUNTIF(OFFSET(class5_2,MATCH(GS$1,'5 класс'!$A:$A,0)-7+'Итог по классам'!$B68,,,),"р")</f>
        <v>0</v>
      </c>
      <c r="GT68" s="37">
        <f ca="1">COUNTIF(OFFSET(class5_2,MATCH(GT$1,'5 класс'!$A:$A,0)-7+'Итог по классам'!$B68,,,),"ш")</f>
        <v>0</v>
      </c>
      <c r="GU68" s="38">
        <f ca="1">COUNTIF(OFFSET(class5_1,MATCH(GU$1,'5 класс'!$A:$A,0)-7+'Итог по классам'!$B68,,,),"Ф")</f>
        <v>0</v>
      </c>
      <c r="GV68" s="37">
        <f ca="1">COUNTIF(OFFSET(class5_1,MATCH(GV$1,'5 класс'!$A:$A,0)-7+'Итог по классам'!$B68,,,),"р")</f>
        <v>0</v>
      </c>
      <c r="GW68" s="37">
        <f ca="1">COUNTIF(OFFSET(class5_1,MATCH(GW$1,'5 класс'!$A:$A,0)-7+'Итог по классам'!$B68,,,),"ш")</f>
        <v>0</v>
      </c>
      <c r="GX68" s="37">
        <f ca="1">COUNTIF(OFFSET(class5_2,MATCH(GX$1,'5 класс'!$A:$A,0)-7+'Итог по классам'!$B68,,,),"Ф")</f>
        <v>0</v>
      </c>
      <c r="GY68" s="37">
        <f ca="1">COUNTIF(OFFSET(class5_2,MATCH(GY$1,'5 класс'!$A:$A,0)-7+'Итог по классам'!$B68,,,),"р")</f>
        <v>0</v>
      </c>
      <c r="GZ68" s="37">
        <f ca="1">COUNTIF(OFFSET(class5_2,MATCH(GZ$1,'5 класс'!$A:$A,0)-7+'Итог по классам'!$B68,,,),"ш")</f>
        <v>0</v>
      </c>
      <c r="HA68" s="38">
        <f ca="1">COUNTIF(OFFSET(class5_1,MATCH(HA$1,'5 класс'!$A:$A,0)-7+'Итог по классам'!$B68,,,),"Ф")</f>
        <v>0</v>
      </c>
      <c r="HB68" s="37">
        <f ca="1">COUNTIF(OFFSET(class5_1,MATCH(HB$1,'5 класс'!$A:$A,0)-7+'Итог по классам'!$B68,,,),"р")</f>
        <v>0</v>
      </c>
      <c r="HC68" s="37">
        <f ca="1">COUNTIF(OFFSET(class5_1,MATCH(HC$1,'5 класс'!$A:$A,0)-7+'Итог по классам'!$B68,,,),"ш")</f>
        <v>0</v>
      </c>
      <c r="HD68" s="37">
        <f ca="1">COUNTIF(OFFSET(class5_2,MATCH(HD$1,'5 класс'!$A:$A,0)-7+'Итог по классам'!$B68,,,),"Ф")</f>
        <v>0</v>
      </c>
      <c r="HE68" s="37">
        <f ca="1">COUNTIF(OFFSET(class5_2,MATCH(HE$1,'5 класс'!$A:$A,0)-7+'Итог по классам'!$B68,,,),"р")</f>
        <v>0</v>
      </c>
      <c r="HF68" s="37">
        <f ca="1">COUNTIF(OFFSET(class5_2,MATCH(HF$1,'5 класс'!$A:$A,0)-7+'Итог по классам'!$B68,,,),"ш")</f>
        <v>0</v>
      </c>
      <c r="HG68" s="38">
        <f ca="1">COUNTIF(OFFSET(class5_1,MATCH(HG$1,'5 класс'!$A:$A,0)-7+'Итог по классам'!$B68,,,),"Ф")</f>
        <v>0</v>
      </c>
      <c r="HH68" s="37">
        <f ca="1">COUNTIF(OFFSET(class5_1,MATCH(HH$1,'5 класс'!$A:$A,0)-7+'Итог по классам'!$B68,,,),"р")</f>
        <v>0</v>
      </c>
      <c r="HI68" s="37">
        <f ca="1">COUNTIF(OFFSET(class5_1,MATCH(HI$1,'5 класс'!$A:$A,0)-7+'Итог по классам'!$B68,,,),"ш")</f>
        <v>0</v>
      </c>
      <c r="HJ68" s="37">
        <f ca="1">COUNTIF(OFFSET(class5_2,MATCH(HJ$1,'5 класс'!$A:$A,0)-7+'Итог по классам'!$B68,,,),"Ф")</f>
        <v>0</v>
      </c>
      <c r="HK68" s="37">
        <f ca="1">COUNTIF(OFFSET(class5_2,MATCH(HK$1,'5 класс'!$A:$A,0)-7+'Итог по классам'!$B68,,,),"р")</f>
        <v>0</v>
      </c>
      <c r="HL68" s="37">
        <f ca="1">COUNTIF(OFFSET(class5_2,MATCH(HL$1,'5 класс'!$A:$A,0)-7+'Итог по классам'!$B68,,,),"ш")</f>
        <v>0</v>
      </c>
      <c r="HM68" s="38">
        <f ca="1">COUNTIF(OFFSET(class5_1,MATCH(HM$1,'5 класс'!$A:$A,0)-7+'Итог по классам'!$B68,,,),"Ф")</f>
        <v>0</v>
      </c>
      <c r="HN68" s="37">
        <f ca="1">COUNTIF(OFFSET(class5_1,MATCH(HN$1,'5 класс'!$A:$A,0)-7+'Итог по классам'!$B68,,,),"р")</f>
        <v>0</v>
      </c>
      <c r="HO68" s="37">
        <f ca="1">COUNTIF(OFFSET(class5_1,MATCH(HO$1,'5 класс'!$A:$A,0)-7+'Итог по классам'!$B68,,,),"ш")</f>
        <v>0</v>
      </c>
      <c r="HP68" s="37">
        <f ca="1">COUNTIF(OFFSET(class5_2,MATCH(HP$1,'5 класс'!$A:$A,0)-7+'Итог по классам'!$B68,,,),"Ф")</f>
        <v>0</v>
      </c>
      <c r="HQ68" s="37">
        <f ca="1">COUNTIF(OFFSET(class5_2,MATCH(HQ$1,'5 класс'!$A:$A,0)-7+'Итог по классам'!$B68,,,),"р")</f>
        <v>0</v>
      </c>
      <c r="HR68" s="37">
        <f ca="1">COUNTIF(OFFSET(class5_2,MATCH(HR$1,'5 класс'!$A:$A,0)-7+'Итог по классам'!$B68,,,),"ш")</f>
        <v>0</v>
      </c>
      <c r="HS68" s="38">
        <f ca="1">COUNTIF(OFFSET(class5_1,MATCH(HS$1,'5 класс'!$A:$A,0)-7+'Итог по классам'!$B68,,,),"Ф")</f>
        <v>0</v>
      </c>
      <c r="HT68" s="37">
        <f ca="1">COUNTIF(OFFSET(class5_1,MATCH(HT$1,'5 класс'!$A:$A,0)-7+'Итог по классам'!$B68,,,),"р")</f>
        <v>0</v>
      </c>
      <c r="HU68" s="37">
        <f ca="1">COUNTIF(OFFSET(class5_1,MATCH(HU$1,'5 класс'!$A:$A,0)-7+'Итог по классам'!$B68,,,),"ш")</f>
        <v>0</v>
      </c>
      <c r="HV68" s="37">
        <f ca="1">COUNTIF(OFFSET(class5_2,MATCH(HV$1,'5 класс'!$A:$A,0)-7+'Итог по классам'!$B68,,,),"Ф")</f>
        <v>0</v>
      </c>
      <c r="HW68" s="37">
        <f ca="1">COUNTIF(OFFSET(class5_2,MATCH(HW$1,'5 класс'!$A:$A,0)-7+'Итог по классам'!$B68,,,),"р")</f>
        <v>0</v>
      </c>
      <c r="HX68" s="37">
        <f ca="1">COUNTIF(OFFSET(class5_2,MATCH(HX$1,'5 класс'!$A:$A,0)-7+'Итог по классам'!$B68,,,),"ш")</f>
        <v>0</v>
      </c>
      <c r="HY68" s="38">
        <f ca="1">COUNTIF(OFFSET(class5_1,MATCH(HY$1,'5 класс'!$A:$A,0)-7+'Итог по классам'!$B68,,,),"Ф")</f>
        <v>0</v>
      </c>
      <c r="HZ68" s="37">
        <f ca="1">COUNTIF(OFFSET(class5_1,MATCH(HZ$1,'5 класс'!$A:$A,0)-7+'Итог по классам'!$B68,,,),"р")</f>
        <v>0</v>
      </c>
      <c r="IA68" s="37">
        <f ca="1">COUNTIF(OFFSET(class5_1,MATCH(IA$1,'5 класс'!$A:$A,0)-7+'Итог по классам'!$B68,,,),"ш")</f>
        <v>0</v>
      </c>
      <c r="IB68" s="37">
        <f ca="1">COUNTIF(OFFSET(class5_2,MATCH(IB$1,'5 класс'!$A:$A,0)-7+'Итог по классам'!$B68,,,),"Ф")</f>
        <v>0</v>
      </c>
      <c r="IC68" s="37">
        <f ca="1">COUNTIF(OFFSET(class5_2,MATCH(IC$1,'5 класс'!$A:$A,0)-7+'Итог по классам'!$B68,,,),"р")</f>
        <v>0</v>
      </c>
      <c r="ID68" s="37">
        <f ca="1">COUNTIF(OFFSET(class5_2,MATCH(ID$1,'5 класс'!$A:$A,0)-7+'Итог по классам'!$B68,,,),"ш")</f>
        <v>0</v>
      </c>
      <c r="IE68" s="38">
        <f ca="1">COUNTIF(OFFSET(class5_1,MATCH(IE$1,'5 класс'!$A:$A,0)-7+'Итог по классам'!$B68,,,),"Ф")</f>
        <v>0</v>
      </c>
      <c r="IF68" s="37">
        <f ca="1">COUNTIF(OFFSET(class5_1,MATCH(IF$1,'5 класс'!$A:$A,0)-7+'Итог по классам'!$B68,,,),"р")</f>
        <v>0</v>
      </c>
      <c r="IG68" s="37">
        <f ca="1">COUNTIF(OFFSET(class5_1,MATCH(IG$1,'5 класс'!$A:$A,0)-7+'Итог по классам'!$B68,,,),"ш")</f>
        <v>0</v>
      </c>
      <c r="IH68" s="37">
        <f ca="1">COUNTIF(OFFSET(class5_2,MATCH(IH$1,'5 класс'!$A:$A,0)-7+'Итог по классам'!$B68,,,),"Ф")</f>
        <v>0</v>
      </c>
      <c r="II68" s="37">
        <f ca="1">COUNTIF(OFFSET(class5_2,MATCH(II$1,'5 класс'!$A:$A,0)-7+'Итог по классам'!$B68,,,),"р")</f>
        <v>0</v>
      </c>
      <c r="IJ68" s="37">
        <f ca="1">COUNTIF(OFFSET(class5_2,MATCH(IJ$1,'5 класс'!$A:$A,0)-7+'Итог по классам'!$B68,,,),"ш")</f>
        <v>0</v>
      </c>
      <c r="IK68" s="38">
        <f ca="1">COUNTIF(OFFSET(class5_1,MATCH(IK$1,'5 класс'!$A:$A,0)-7+'Итог по классам'!$B68,,,),"Ф")</f>
        <v>0</v>
      </c>
      <c r="IL68" s="37">
        <f ca="1">COUNTIF(OFFSET(class5_1,MATCH(IL$1,'5 класс'!$A:$A,0)-7+'Итог по классам'!$B68,,,),"р")</f>
        <v>0</v>
      </c>
      <c r="IM68" s="37">
        <f ca="1">COUNTIF(OFFSET(class5_1,MATCH(IM$1,'5 класс'!$A:$A,0)-7+'Итог по классам'!$B68,,,),"ш")</f>
        <v>0</v>
      </c>
      <c r="IN68" s="37">
        <f ca="1">COUNTIF(OFFSET(class5_2,MATCH(IN$1,'5 класс'!$A:$A,0)-7+'Итог по классам'!$B68,,,),"Ф")</f>
        <v>0</v>
      </c>
      <c r="IO68" s="37">
        <f ca="1">COUNTIF(OFFSET(class5_2,MATCH(IO$1,'5 класс'!$A:$A,0)-7+'Итог по классам'!$B68,,,),"р")</f>
        <v>0</v>
      </c>
      <c r="IP68" s="37">
        <f ca="1">COUNTIF(OFFSET(class5_2,MATCH(IP$1,'5 класс'!$A:$A,0)-7+'Итог по классам'!$B68,,,),"ш")</f>
        <v>0</v>
      </c>
      <c r="IQ68" s="38">
        <f ca="1">COUNTIF(OFFSET(class5_1,MATCH(IQ$1,'5 класс'!$A:$A,0)-7+'Итог по классам'!$B68,,,),"Ф")</f>
        <v>0</v>
      </c>
      <c r="IR68" s="37">
        <f ca="1">COUNTIF(OFFSET(class5_1,MATCH(IR$1,'5 класс'!$A:$A,0)-7+'Итог по классам'!$B68,,,),"р")</f>
        <v>0</v>
      </c>
      <c r="IS68" s="37">
        <f ca="1">COUNTIF(OFFSET(class5_1,MATCH(IS$1,'5 класс'!$A:$A,0)-7+'Итог по классам'!$B68,,,),"ш")</f>
        <v>0</v>
      </c>
      <c r="IT68" s="37">
        <f ca="1">COUNTIF(OFFSET(class5_2,MATCH(IT$1,'5 класс'!$A:$A,0)-7+'Итог по классам'!$B68,,,),"Ф")</f>
        <v>0</v>
      </c>
      <c r="IU68" s="37">
        <f ca="1">COUNTIF(OFFSET(class5_2,MATCH(IU$1,'5 класс'!$A:$A,0)-7+'Итог по классам'!$B68,,,),"р")</f>
        <v>0</v>
      </c>
      <c r="IV68" s="37">
        <f ca="1">COUNTIF(OFFSET(class5_2,MATCH(IV$1,'5 класс'!$A:$A,0)-7+'Итог по классам'!$B68,,,),"ш")</f>
        <v>0</v>
      </c>
      <c r="IW68" s="38">
        <f ca="1">COUNTIF(OFFSET(class5_1,MATCH(IW$1,'5 класс'!$A:$A,0)-7+'Итог по классам'!$B68,,,),"Ф")</f>
        <v>0</v>
      </c>
      <c r="IX68" s="37">
        <f ca="1">COUNTIF(OFFSET(class5_1,MATCH(IX$1,'5 класс'!$A:$A,0)-7+'Итог по классам'!$B68,,,),"р")</f>
        <v>0</v>
      </c>
      <c r="IY68" s="37">
        <f ca="1">COUNTIF(OFFSET(class5_1,MATCH(IY$1,'5 класс'!$A:$A,0)-7+'Итог по классам'!$B68,,,),"ш")</f>
        <v>0</v>
      </c>
      <c r="IZ68" s="37">
        <f ca="1">COUNTIF(OFFSET(class5_2,MATCH(IZ$1,'5 класс'!$A:$A,0)-7+'Итог по классам'!$B68,,,),"Ф")</f>
        <v>0</v>
      </c>
      <c r="JA68" s="37">
        <f ca="1">COUNTIF(OFFSET(class5_2,MATCH(JA$1,'5 класс'!$A:$A,0)-7+'Итог по классам'!$B68,,,),"р")</f>
        <v>0</v>
      </c>
      <c r="JB68" s="37">
        <f ca="1">COUNTIF(OFFSET(class5_2,MATCH(JB$1,'5 класс'!$A:$A,0)-7+'Итог по классам'!$B68,,,),"ш")</f>
        <v>0</v>
      </c>
      <c r="JC68" s="38">
        <f ca="1">COUNTIF(OFFSET(class5_1,MATCH(JC$1,'5 класс'!$A:$A,0)-7+'Итог по классам'!$B68,,,),"Ф")</f>
        <v>0</v>
      </c>
      <c r="JD68" s="37">
        <f ca="1">COUNTIF(OFFSET(class5_1,MATCH(JD$1,'5 класс'!$A:$A,0)-7+'Итог по классам'!$B68,,,),"р")</f>
        <v>0</v>
      </c>
      <c r="JE68" s="37">
        <f ca="1">COUNTIF(OFFSET(class5_1,MATCH(JE$1,'5 класс'!$A:$A,0)-7+'Итог по классам'!$B68,,,),"ш")</f>
        <v>0</v>
      </c>
      <c r="JF68" s="37">
        <f ca="1">COUNTIF(OFFSET(class5_2,MATCH(JF$1,'5 класс'!$A:$A,0)-7+'Итог по классам'!$B68,,,),"Ф")</f>
        <v>0</v>
      </c>
      <c r="JG68" s="37">
        <f ca="1">COUNTIF(OFFSET(class5_2,MATCH(JG$1,'5 класс'!$A:$A,0)-7+'Итог по классам'!$B68,,,),"р")</f>
        <v>0</v>
      </c>
      <c r="JH68" s="37">
        <f ca="1">COUNTIF(OFFSET(class5_2,MATCH(JH$1,'5 класс'!$A:$A,0)-7+'Итог по классам'!$B68,,,),"ш")</f>
        <v>0</v>
      </c>
      <c r="JI68" s="38">
        <f ca="1">COUNTIF(OFFSET(class5_1,MATCH(JI$1,'5 класс'!$A:$A,0)-7+'Итог по классам'!$B68,,,),"Ф")</f>
        <v>0</v>
      </c>
      <c r="JJ68" s="37">
        <f ca="1">COUNTIF(OFFSET(class5_1,MATCH(JJ$1,'5 класс'!$A:$A,0)-7+'Итог по классам'!$B68,,,),"р")</f>
        <v>0</v>
      </c>
      <c r="JK68" s="37">
        <f ca="1">COUNTIF(OFFSET(class5_1,MATCH(JK$1,'5 класс'!$A:$A,0)-7+'Итог по классам'!$B68,,,),"ш")</f>
        <v>0</v>
      </c>
      <c r="JL68" s="37">
        <f ca="1">COUNTIF(OFFSET(class5_2,MATCH(JL$1,'5 класс'!$A:$A,0)-7+'Итог по классам'!$B68,,,),"Ф")</f>
        <v>0</v>
      </c>
      <c r="JM68" s="37">
        <f ca="1">COUNTIF(OFFSET(class5_2,MATCH(JM$1,'5 класс'!$A:$A,0)-7+'Итог по классам'!$B68,,,),"р")</f>
        <v>0</v>
      </c>
      <c r="JN68" s="37">
        <f ca="1">COUNTIF(OFFSET(class5_2,MATCH(JN$1,'5 класс'!$A:$A,0)-7+'Итог по классам'!$B68,,,),"ш")</f>
        <v>0</v>
      </c>
      <c r="JO68" s="38">
        <f ca="1">COUNTIF(OFFSET(class5_1,MATCH(JO$1,'5 класс'!$A:$A,0)-7+'Итог по классам'!$B68,,,),"Ф")</f>
        <v>0</v>
      </c>
      <c r="JP68" s="37">
        <f ca="1">COUNTIF(OFFSET(class5_1,MATCH(JP$1,'5 класс'!$A:$A,0)-7+'Итог по классам'!$B68,,,),"р")</f>
        <v>0</v>
      </c>
      <c r="JQ68" s="37">
        <f ca="1">COUNTIF(OFFSET(class5_1,MATCH(JQ$1,'5 класс'!$A:$A,0)-7+'Итог по классам'!$B68,,,),"ш")</f>
        <v>0</v>
      </c>
      <c r="JR68" s="37">
        <f ca="1">COUNTIF(OFFSET(class5_2,MATCH(JR$1,'5 класс'!$A:$A,0)-7+'Итог по классам'!$B68,,,),"Ф")</f>
        <v>0</v>
      </c>
      <c r="JS68" s="37">
        <f ca="1">COUNTIF(OFFSET(class5_2,MATCH(JS$1,'5 класс'!$A:$A,0)-7+'Итог по классам'!$B68,,,),"р")</f>
        <v>0</v>
      </c>
      <c r="JT68" s="37">
        <f ca="1">COUNTIF(OFFSET(class5_2,MATCH(JT$1,'5 класс'!$A:$A,0)-7+'Итог по классам'!$B68,,,),"ш")</f>
        <v>0</v>
      </c>
      <c r="JU68" s="38">
        <f ca="1">COUNTIF(OFFSET(class5_1,MATCH(JU$1,'5 класс'!$A:$A,0)-7+'Итог по классам'!$B68,,,),"Ф")</f>
        <v>0</v>
      </c>
      <c r="JV68" s="37">
        <f ca="1">COUNTIF(OFFSET(class5_1,MATCH(JV$1,'5 класс'!$A:$A,0)-7+'Итог по классам'!$B68,,,),"р")</f>
        <v>0</v>
      </c>
      <c r="JW68" s="37">
        <f ca="1">COUNTIF(OFFSET(class5_1,MATCH(JW$1,'5 класс'!$A:$A,0)-7+'Итог по классам'!$B68,,,),"ш")</f>
        <v>0</v>
      </c>
      <c r="JX68" s="37">
        <f ca="1">COUNTIF(OFFSET(class5_2,MATCH(JX$1,'5 класс'!$A:$A,0)-7+'Итог по классам'!$B68,,,),"Ф")</f>
        <v>0</v>
      </c>
      <c r="JY68" s="37">
        <f ca="1">COUNTIF(OFFSET(class5_2,MATCH(JY$1,'5 класс'!$A:$A,0)-7+'Итог по классам'!$B68,,,),"р")</f>
        <v>0</v>
      </c>
      <c r="JZ68" s="37">
        <f ca="1">COUNTIF(OFFSET(class5_2,MATCH(JZ$1,'5 класс'!$A:$A,0)-7+'Итог по классам'!$B68,,,),"ш")</f>
        <v>0</v>
      </c>
      <c r="KA68" s="38">
        <f ca="1">COUNTIF(OFFSET(class5_1,MATCH(KA$1,'5 класс'!$A:$A,0)-7+'Итог по классам'!$B68,,,),"Ф")</f>
        <v>0</v>
      </c>
      <c r="KB68" s="37">
        <f ca="1">COUNTIF(OFFSET(class5_1,MATCH(KB$1,'5 класс'!$A:$A,0)-7+'Итог по классам'!$B68,,,),"р")</f>
        <v>0</v>
      </c>
      <c r="KC68" s="37">
        <f ca="1">COUNTIF(OFFSET(class5_1,MATCH(KC$1,'5 класс'!$A:$A,0)-7+'Итог по классам'!$B68,,,),"ш")</f>
        <v>0</v>
      </c>
      <c r="KD68" s="37">
        <f ca="1">COUNTIF(OFFSET(class5_2,MATCH(KD$1,'5 класс'!$A:$A,0)-7+'Итог по классам'!$B68,,,),"Ф")</f>
        <v>0</v>
      </c>
      <c r="KE68" s="37">
        <f ca="1">COUNTIF(OFFSET(class5_2,MATCH(KE$1,'5 класс'!$A:$A,0)-7+'Итог по классам'!$B68,,,),"р")</f>
        <v>0</v>
      </c>
      <c r="KF68" s="37">
        <f ca="1">COUNTIF(OFFSET(class5_2,MATCH(KF$1,'5 класс'!$A:$A,0)-7+'Итог по классам'!$B68,,,),"ш")</f>
        <v>0</v>
      </c>
      <c r="KG68" s="38">
        <f ca="1">COUNTIF(OFFSET(class5_1,MATCH(KG$1,'5 класс'!$A:$A,0)-7+'Итог по классам'!$B68,,,),"Ф")</f>
        <v>0</v>
      </c>
      <c r="KH68" s="37">
        <f ca="1">COUNTIF(OFFSET(class5_1,MATCH(KH$1,'5 класс'!$A:$A,0)-7+'Итог по классам'!$B68,,,),"р")</f>
        <v>0</v>
      </c>
      <c r="KI68" s="37">
        <f ca="1">COUNTIF(OFFSET(class5_1,MATCH(KI$1,'5 класс'!$A:$A,0)-7+'Итог по классам'!$B68,,,),"ш")</f>
        <v>0</v>
      </c>
      <c r="KJ68" s="37">
        <f ca="1">COUNTIF(OFFSET(class5_2,MATCH(KJ$1,'5 класс'!$A:$A,0)-7+'Итог по классам'!$B68,,,),"Ф")</f>
        <v>0</v>
      </c>
      <c r="KK68" s="37">
        <f ca="1">COUNTIF(OFFSET(class5_2,MATCH(KK$1,'5 класс'!$A:$A,0)-7+'Итог по классам'!$B68,,,),"р")</f>
        <v>0</v>
      </c>
      <c r="KL68" s="37">
        <f ca="1">COUNTIF(OFFSET(class5_2,MATCH(KL$1,'5 класс'!$A:$A,0)-7+'Итог по классам'!$B68,,,),"ш")</f>
        <v>0</v>
      </c>
      <c r="KM68" s="38">
        <f ca="1">COUNTIF(OFFSET(class5_1,MATCH(KM$1,'5 класс'!$A:$A,0)-7+'Итог по классам'!$B68,,,),"Ф")</f>
        <v>0</v>
      </c>
      <c r="KN68" s="37">
        <f ca="1">COUNTIF(OFFSET(class5_1,MATCH(KN$1,'5 класс'!$A:$A,0)-7+'Итог по классам'!$B68,,,),"р")</f>
        <v>0</v>
      </c>
      <c r="KO68" s="37">
        <f ca="1">COUNTIF(OFFSET(class5_1,MATCH(KO$1,'5 класс'!$A:$A,0)-7+'Итог по классам'!$B68,,,),"ш")</f>
        <v>0</v>
      </c>
      <c r="KP68" s="37">
        <f ca="1">COUNTIF(OFFSET(class5_2,MATCH(KP$1,'5 класс'!$A:$A,0)-7+'Итог по классам'!$B68,,,),"Ф")</f>
        <v>0</v>
      </c>
      <c r="KQ68" s="37">
        <f ca="1">COUNTIF(OFFSET(class5_2,MATCH(KQ$1,'5 класс'!$A:$A,0)-7+'Итог по классам'!$B68,,,),"р")</f>
        <v>0</v>
      </c>
      <c r="KR68" s="37">
        <f ca="1">COUNTIF(OFFSET(class5_2,MATCH(KR$1,'5 класс'!$A:$A,0)-7+'Итог по классам'!$B68,,,),"ш")</f>
        <v>0</v>
      </c>
    </row>
    <row r="69" spans="1:304" x14ac:dyDescent="0.25">
      <c r="A69">
        <f>'6 класс'!C2</f>
        <v>13</v>
      </c>
      <c r="B69" s="37"/>
      <c r="C69" s="32" t="s">
        <v>59</v>
      </c>
      <c r="D69" s="32"/>
      <c r="E69" s="123" t="str">
        <f ca="1">"6 "&amp;CLEAN(OFFSET(cl6name,(E$1-1)*22,,,))</f>
        <v>6 1</v>
      </c>
      <c r="F69" s="124"/>
      <c r="G69" s="124"/>
      <c r="H69" s="124"/>
      <c r="I69" s="124"/>
      <c r="J69" s="124"/>
      <c r="K69" s="123" t="str">
        <f ca="1">"6 "&amp;CLEAN(OFFSET(cl6name,(K$1-1)*22,,,))</f>
        <v xml:space="preserve">6 </v>
      </c>
      <c r="L69" s="124"/>
      <c r="M69" s="124"/>
      <c r="N69" s="124"/>
      <c r="O69" s="124"/>
      <c r="P69" s="124"/>
      <c r="Q69" s="123" t="str">
        <f ca="1">"6 "&amp;CLEAN(OFFSET(cl6name,(Q$1-1)*22,,,))</f>
        <v xml:space="preserve">6 </v>
      </c>
      <c r="R69" s="124"/>
      <c r="S69" s="124"/>
      <c r="T69" s="124"/>
      <c r="U69" s="124"/>
      <c r="V69" s="124"/>
      <c r="W69" s="123" t="str">
        <f ca="1">"6 "&amp;CLEAN(OFFSET(cl6name,(W$1-1)*22,,,))</f>
        <v xml:space="preserve">6 </v>
      </c>
      <c r="X69" s="124"/>
      <c r="Y69" s="124"/>
      <c r="Z69" s="124"/>
      <c r="AA69" s="124"/>
      <c r="AB69" s="124"/>
      <c r="AC69" s="123" t="str">
        <f ca="1">"6 "&amp;CLEAN(OFFSET(cl6name,(AC$1-1)*22,,,))</f>
        <v xml:space="preserve">6 </v>
      </c>
      <c r="AD69" s="124"/>
      <c r="AE69" s="124"/>
      <c r="AF69" s="124"/>
      <c r="AG69" s="124"/>
      <c r="AH69" s="124"/>
      <c r="AI69" s="123" t="str">
        <f ca="1">"6 "&amp;CLEAN(OFFSET(cl6name,(AI$1-1)*22,,,))</f>
        <v xml:space="preserve">6 </v>
      </c>
      <c r="AJ69" s="124"/>
      <c r="AK69" s="124"/>
      <c r="AL69" s="124"/>
      <c r="AM69" s="124"/>
      <c r="AN69" s="124"/>
      <c r="AO69" s="123" t="str">
        <f ca="1">"6 "&amp;CLEAN(OFFSET(cl6name,(AO$1-1)*22,,,))</f>
        <v xml:space="preserve">6 </v>
      </c>
      <c r="AP69" s="124"/>
      <c r="AQ69" s="124"/>
      <c r="AR69" s="124"/>
      <c r="AS69" s="124"/>
      <c r="AT69" s="124"/>
      <c r="AU69" s="123" t="str">
        <f ca="1">"6 "&amp;CLEAN(OFFSET(cl6name,(AU$1-1)*22,,,))</f>
        <v xml:space="preserve">6 </v>
      </c>
      <c r="AV69" s="124"/>
      <c r="AW69" s="124"/>
      <c r="AX69" s="124"/>
      <c r="AY69" s="124"/>
      <c r="AZ69" s="124"/>
      <c r="BA69" s="123" t="str">
        <f ca="1">"6 "&amp;CLEAN(OFFSET(cl6name,(BA$1-1)*22,,,))</f>
        <v xml:space="preserve">6 </v>
      </c>
      <c r="BB69" s="124"/>
      <c r="BC69" s="124"/>
      <c r="BD69" s="124"/>
      <c r="BE69" s="124"/>
      <c r="BF69" s="124"/>
      <c r="BG69" s="123" t="str">
        <f ca="1">"6 "&amp;CLEAN(OFFSET(cl6name,(BG$1-1)*22,,,))</f>
        <v xml:space="preserve">6 </v>
      </c>
      <c r="BH69" s="124"/>
      <c r="BI69" s="124"/>
      <c r="BJ69" s="124"/>
      <c r="BK69" s="124"/>
      <c r="BL69" s="124"/>
      <c r="BM69" s="123" t="str">
        <f ca="1">"6 "&amp;CLEAN(OFFSET(cl6name,(BM$1-1)*22,,,))</f>
        <v xml:space="preserve">6 </v>
      </c>
      <c r="BN69" s="124"/>
      <c r="BO69" s="124"/>
      <c r="BP69" s="124"/>
      <c r="BQ69" s="124"/>
      <c r="BR69" s="124"/>
      <c r="BS69" s="123" t="str">
        <f ca="1">"6 "&amp;CLEAN(OFFSET(cl6name,(BS$1-1)*22,,,))</f>
        <v xml:space="preserve">6 </v>
      </c>
      <c r="BT69" s="124"/>
      <c r="BU69" s="124"/>
      <c r="BV69" s="124"/>
      <c r="BW69" s="124"/>
      <c r="BX69" s="124"/>
      <c r="BY69" s="123" t="str">
        <f ca="1">"6 "&amp;CLEAN(OFFSET(cl6name,(BY$1-1)*22,,,))</f>
        <v xml:space="preserve">6 </v>
      </c>
      <c r="BZ69" s="124"/>
      <c r="CA69" s="124"/>
      <c r="CB69" s="124"/>
      <c r="CC69" s="124"/>
      <c r="CD69" s="124"/>
      <c r="CE69" s="123" t="str">
        <f ca="1">"6 "&amp;CLEAN(OFFSET(cl6name,(CE$1-1)*22,,,))</f>
        <v xml:space="preserve">6 </v>
      </c>
      <c r="CF69" s="124"/>
      <c r="CG69" s="124"/>
      <c r="CH69" s="124"/>
      <c r="CI69" s="124"/>
      <c r="CJ69" s="124"/>
      <c r="CK69" s="123" t="str">
        <f ca="1">"6 "&amp;CLEAN(OFFSET(cl6name,(CK$1-1)*22,,,))</f>
        <v xml:space="preserve">6 </v>
      </c>
      <c r="CL69" s="124"/>
      <c r="CM69" s="124"/>
      <c r="CN69" s="124"/>
      <c r="CO69" s="124"/>
      <c r="CP69" s="124"/>
      <c r="CQ69" s="123" t="str">
        <f ca="1">"6 "&amp;CLEAN(OFFSET(cl6name,(CQ$1-1)*22,,,))</f>
        <v xml:space="preserve">6 </v>
      </c>
      <c r="CR69" s="124"/>
      <c r="CS69" s="124"/>
      <c r="CT69" s="124"/>
      <c r="CU69" s="124"/>
      <c r="CV69" s="124"/>
      <c r="CW69" s="123" t="str">
        <f ca="1">"6 "&amp;CLEAN(OFFSET(cl6name,(CW$1-1)*22,,,))</f>
        <v xml:space="preserve">6 </v>
      </c>
      <c r="CX69" s="124"/>
      <c r="CY69" s="124"/>
      <c r="CZ69" s="124"/>
      <c r="DA69" s="124"/>
      <c r="DB69" s="124"/>
      <c r="DC69" s="123" t="str">
        <f ca="1">"6 "&amp;CLEAN(OFFSET(cl6name,(DC$1-1)*22,,,))</f>
        <v xml:space="preserve">6 </v>
      </c>
      <c r="DD69" s="124"/>
      <c r="DE69" s="124"/>
      <c r="DF69" s="124"/>
      <c r="DG69" s="124"/>
      <c r="DH69" s="124"/>
      <c r="DI69" s="123" t="str">
        <f ca="1">"6 "&amp;CLEAN(OFFSET(cl6name,(DI$1-1)*22,,,))</f>
        <v xml:space="preserve">6 </v>
      </c>
      <c r="DJ69" s="124"/>
      <c r="DK69" s="124"/>
      <c r="DL69" s="124"/>
      <c r="DM69" s="124"/>
      <c r="DN69" s="124"/>
      <c r="DO69" s="123" t="str">
        <f ca="1">"6 "&amp;CLEAN(OFFSET(cl6name,(DO$1-1)*22,,,))</f>
        <v xml:space="preserve">6 </v>
      </c>
      <c r="DP69" s="124"/>
      <c r="DQ69" s="124"/>
      <c r="DR69" s="124"/>
      <c r="DS69" s="124"/>
      <c r="DT69" s="124"/>
      <c r="DU69" s="123" t="str">
        <f ca="1">"6 "&amp;CLEAN(OFFSET(cl6name,(DU$1-1)*22,,,))</f>
        <v xml:space="preserve">6 </v>
      </c>
      <c r="DV69" s="124"/>
      <c r="DW69" s="124"/>
      <c r="DX69" s="124"/>
      <c r="DY69" s="124"/>
      <c r="DZ69" s="124"/>
      <c r="EA69" s="123" t="str">
        <f ca="1">"6 "&amp;CLEAN(OFFSET(cl6name,(EA$1-1)*22,,,))</f>
        <v xml:space="preserve">6 </v>
      </c>
      <c r="EB69" s="124"/>
      <c r="EC69" s="124"/>
      <c r="ED69" s="124"/>
      <c r="EE69" s="124"/>
      <c r="EF69" s="124"/>
      <c r="EG69" s="123" t="str">
        <f ca="1">"6 "&amp;CLEAN(OFFSET(cl6name,(EG$1-1)*22,,,))</f>
        <v xml:space="preserve">6 </v>
      </c>
      <c r="EH69" s="124"/>
      <c r="EI69" s="124"/>
      <c r="EJ69" s="124"/>
      <c r="EK69" s="124"/>
      <c r="EL69" s="124"/>
      <c r="EM69" s="123" t="str">
        <f ca="1">"6 "&amp;CLEAN(OFFSET(cl6name,(EM$1-1)*22,,,))</f>
        <v xml:space="preserve">6 </v>
      </c>
      <c r="EN69" s="124"/>
      <c r="EO69" s="124"/>
      <c r="EP69" s="124"/>
      <c r="EQ69" s="124"/>
      <c r="ER69" s="124"/>
      <c r="ES69" s="123" t="str">
        <f ca="1">"6 "&amp;CLEAN(OFFSET(cl6name,(ES$1-1)*22,,,))</f>
        <v xml:space="preserve">6 </v>
      </c>
      <c r="ET69" s="124"/>
      <c r="EU69" s="124"/>
      <c r="EV69" s="124"/>
      <c r="EW69" s="124"/>
      <c r="EX69" s="124"/>
      <c r="EY69" s="123" t="str">
        <f ca="1">"6 "&amp;CLEAN(OFFSET(cl6name,(EY$1-1)*22,,,))</f>
        <v xml:space="preserve">6 </v>
      </c>
      <c r="EZ69" s="124"/>
      <c r="FA69" s="124"/>
      <c r="FB69" s="124"/>
      <c r="FC69" s="124"/>
      <c r="FD69" s="124"/>
      <c r="FE69" s="123" t="str">
        <f ca="1">"6 "&amp;CLEAN(OFFSET(cl6name,(FE$1-1)*22,,,))</f>
        <v xml:space="preserve">6 </v>
      </c>
      <c r="FF69" s="124"/>
      <c r="FG69" s="124"/>
      <c r="FH69" s="124"/>
      <c r="FI69" s="124"/>
      <c r="FJ69" s="124"/>
      <c r="FK69" s="123" t="str">
        <f ca="1">"6 "&amp;CLEAN(OFFSET(cl6name,(FK$1-1)*22,,,))</f>
        <v xml:space="preserve">6 </v>
      </c>
      <c r="FL69" s="124"/>
      <c r="FM69" s="124"/>
      <c r="FN69" s="124"/>
      <c r="FO69" s="124"/>
      <c r="FP69" s="124"/>
      <c r="FQ69" s="123" t="str">
        <f ca="1">"6 "&amp;CLEAN(OFFSET(cl6name,(FQ$1-1)*22,,,))</f>
        <v xml:space="preserve">6 </v>
      </c>
      <c r="FR69" s="124"/>
      <c r="FS69" s="124"/>
      <c r="FT69" s="124"/>
      <c r="FU69" s="124"/>
      <c r="FV69" s="124"/>
      <c r="FW69" s="123" t="str">
        <f ca="1">"6 "&amp;CLEAN(OFFSET(cl6name,(FW$1-1)*22,,,))</f>
        <v xml:space="preserve">6 </v>
      </c>
      <c r="FX69" s="124"/>
      <c r="FY69" s="124"/>
      <c r="FZ69" s="124"/>
      <c r="GA69" s="124"/>
      <c r="GB69" s="124"/>
      <c r="GC69" s="123" t="str">
        <f ca="1">"6 "&amp;CLEAN(OFFSET(cl6name,(GC$1-1)*22,,,))</f>
        <v xml:space="preserve">6 </v>
      </c>
      <c r="GD69" s="124"/>
      <c r="GE69" s="124"/>
      <c r="GF69" s="124"/>
      <c r="GG69" s="124"/>
      <c r="GH69" s="124"/>
      <c r="GI69" s="123" t="str">
        <f ca="1">"6 "&amp;CLEAN(OFFSET(cl6name,(GI$1-1)*22,,,))</f>
        <v xml:space="preserve">6 </v>
      </c>
      <c r="GJ69" s="124"/>
      <c r="GK69" s="124"/>
      <c r="GL69" s="124"/>
      <c r="GM69" s="124"/>
      <c r="GN69" s="124"/>
      <c r="GO69" s="123" t="str">
        <f ca="1">"6 "&amp;CLEAN(OFFSET(cl6name,(GO$1-1)*22,,,))</f>
        <v xml:space="preserve">6 </v>
      </c>
      <c r="GP69" s="124"/>
      <c r="GQ69" s="124"/>
      <c r="GR69" s="124"/>
      <c r="GS69" s="124"/>
      <c r="GT69" s="124"/>
      <c r="GU69" s="123" t="str">
        <f ca="1">"6 "&amp;CLEAN(OFFSET(cl6name,(GU$1-1)*22,,,))</f>
        <v xml:space="preserve">6 </v>
      </c>
      <c r="GV69" s="124"/>
      <c r="GW69" s="124"/>
      <c r="GX69" s="124"/>
      <c r="GY69" s="124"/>
      <c r="GZ69" s="124"/>
      <c r="HA69" s="123" t="str">
        <f ca="1">"6 "&amp;CLEAN(OFFSET(cl6name,(HA$1-1)*22,,,))</f>
        <v xml:space="preserve">6 </v>
      </c>
      <c r="HB69" s="124"/>
      <c r="HC69" s="124"/>
      <c r="HD69" s="124"/>
      <c r="HE69" s="124"/>
      <c r="HF69" s="124"/>
      <c r="HG69" s="123" t="str">
        <f ca="1">"6 "&amp;CLEAN(OFFSET(cl6name,(HG$1-1)*22,,,))</f>
        <v xml:space="preserve">6 </v>
      </c>
      <c r="HH69" s="124"/>
      <c r="HI69" s="124"/>
      <c r="HJ69" s="124"/>
      <c r="HK69" s="124"/>
      <c r="HL69" s="124"/>
      <c r="HM69" s="123" t="str">
        <f ca="1">"6 "&amp;CLEAN(OFFSET(cl6name,(HM$1-1)*22,,,))</f>
        <v xml:space="preserve">6 </v>
      </c>
      <c r="HN69" s="124"/>
      <c r="HO69" s="124"/>
      <c r="HP69" s="124"/>
      <c r="HQ69" s="124"/>
      <c r="HR69" s="124"/>
      <c r="HS69" s="123" t="str">
        <f ca="1">"6 "&amp;CLEAN(OFFSET(cl6name,(HS$1-1)*22,,,))</f>
        <v xml:space="preserve">6 </v>
      </c>
      <c r="HT69" s="124"/>
      <c r="HU69" s="124"/>
      <c r="HV69" s="124"/>
      <c r="HW69" s="124"/>
      <c r="HX69" s="124"/>
      <c r="HY69" s="123" t="str">
        <f ca="1">"6 "&amp;CLEAN(OFFSET(cl6name,(HY$1-1)*22,,,))</f>
        <v xml:space="preserve">6 </v>
      </c>
      <c r="HZ69" s="124"/>
      <c r="IA69" s="124"/>
      <c r="IB69" s="124"/>
      <c r="IC69" s="124"/>
      <c r="ID69" s="124"/>
      <c r="IE69" s="123" t="str">
        <f ca="1">"6 "&amp;CLEAN(OFFSET(cl6name,(IE$1-1)*22,,,))</f>
        <v xml:space="preserve">6 </v>
      </c>
      <c r="IF69" s="124"/>
      <c r="IG69" s="124"/>
      <c r="IH69" s="124"/>
      <c r="II69" s="124"/>
      <c r="IJ69" s="124"/>
      <c r="IK69" s="123" t="str">
        <f ca="1">"6 "&amp;CLEAN(OFFSET(cl6name,(IK$1-1)*22,,,))</f>
        <v xml:space="preserve">6 </v>
      </c>
      <c r="IL69" s="124"/>
      <c r="IM69" s="124"/>
      <c r="IN69" s="124"/>
      <c r="IO69" s="124"/>
      <c r="IP69" s="124"/>
      <c r="IQ69" s="123" t="str">
        <f ca="1">"6 "&amp;CLEAN(OFFSET(cl6name,(IQ$1-1)*22,,,))</f>
        <v xml:space="preserve">6 </v>
      </c>
      <c r="IR69" s="124"/>
      <c r="IS69" s="124"/>
      <c r="IT69" s="124"/>
      <c r="IU69" s="124"/>
      <c r="IV69" s="124"/>
      <c r="IW69" s="123" t="str">
        <f ca="1">"6 "&amp;CLEAN(OFFSET(cl6name,(IW$1-1)*22,,,))</f>
        <v xml:space="preserve">6 </v>
      </c>
      <c r="IX69" s="124"/>
      <c r="IY69" s="124"/>
      <c r="IZ69" s="124"/>
      <c r="JA69" s="124"/>
      <c r="JB69" s="124"/>
      <c r="JC69" s="123" t="str">
        <f ca="1">"6 "&amp;CLEAN(OFFSET(cl6name,(JC$1-1)*22,,,))</f>
        <v xml:space="preserve">6 </v>
      </c>
      <c r="JD69" s="124"/>
      <c r="JE69" s="124"/>
      <c r="JF69" s="124"/>
      <c r="JG69" s="124"/>
      <c r="JH69" s="124"/>
      <c r="JI69" s="123" t="str">
        <f ca="1">"6 "&amp;CLEAN(OFFSET(cl6name,(JI$1-1)*22,,,))</f>
        <v xml:space="preserve">6 </v>
      </c>
      <c r="JJ69" s="124"/>
      <c r="JK69" s="124"/>
      <c r="JL69" s="124"/>
      <c r="JM69" s="124"/>
      <c r="JN69" s="124"/>
      <c r="JO69" s="123" t="str">
        <f ca="1">"6 "&amp;CLEAN(OFFSET(cl6name,(JO$1-1)*22,,,))</f>
        <v xml:space="preserve">6 </v>
      </c>
      <c r="JP69" s="124"/>
      <c r="JQ69" s="124"/>
      <c r="JR69" s="124"/>
      <c r="JS69" s="124"/>
      <c r="JT69" s="124"/>
      <c r="JU69" s="123" t="str">
        <f ca="1">"6 "&amp;CLEAN(OFFSET(cl6name,(JU$1-1)*22,,,))</f>
        <v xml:space="preserve">6 </v>
      </c>
      <c r="JV69" s="124"/>
      <c r="JW69" s="124"/>
      <c r="JX69" s="124"/>
      <c r="JY69" s="124"/>
      <c r="JZ69" s="124"/>
      <c r="KA69" s="123" t="str">
        <f ca="1">"6 "&amp;CLEAN(OFFSET(cl6name,(KA$1-1)*22,,,))</f>
        <v xml:space="preserve">6 </v>
      </c>
      <c r="KB69" s="124"/>
      <c r="KC69" s="124"/>
      <c r="KD69" s="124"/>
      <c r="KE69" s="124"/>
      <c r="KF69" s="124"/>
      <c r="KG69" s="123" t="str">
        <f ca="1">"6 "&amp;CLEAN(OFFSET(cl6name,(KG$1-1)*22,,,))</f>
        <v xml:space="preserve">6 </v>
      </c>
      <c r="KH69" s="124"/>
      <c r="KI69" s="124"/>
      <c r="KJ69" s="124"/>
      <c r="KK69" s="124"/>
      <c r="KL69" s="124"/>
      <c r="KM69" s="123" t="str">
        <f ca="1">"6 "&amp;CLEAN(OFFSET(cl6name,(KM$1-1)*22,,,))</f>
        <v xml:space="preserve">6 </v>
      </c>
      <c r="KN69" s="124"/>
      <c r="KO69" s="124"/>
      <c r="KP69" s="124"/>
      <c r="KQ69" s="124"/>
      <c r="KR69" s="124"/>
    </row>
    <row r="70" spans="1:304" x14ac:dyDescent="0.25">
      <c r="A70">
        <f t="shared" ref="A70:A89" si="10">A69</f>
        <v>13</v>
      </c>
      <c r="B70" s="37">
        <v>1</v>
      </c>
      <c r="C70" s="3" t="s">
        <v>0</v>
      </c>
      <c r="D70" s="3" t="s">
        <v>59</v>
      </c>
      <c r="E70" s="37">
        <f ca="1">COUNTIF(OFFSET(class6_1,MATCH(E$1,'6 класс'!$A:$A,0)-7+'Итог по классам'!$B70,,,),"Ф")</f>
        <v>0</v>
      </c>
      <c r="F70" s="37">
        <f ca="1">COUNTIF(OFFSET(class6_1,MATCH(F$1,'6 класс'!$A:$A,0)-7+'Итог по классам'!$B70,,,),"р")</f>
        <v>0</v>
      </c>
      <c r="G70" s="37">
        <f ca="1">COUNTIF(OFFSET(class6_1,MATCH(G$1,'6 класс'!$A:$A,0)-7+'Итог по классам'!$B70,,,),"ш")</f>
        <v>4</v>
      </c>
      <c r="H70" s="37">
        <f ca="1">COUNTIF(OFFSET(class6_2,MATCH(H$1,'6 класс'!$A:$A,0)-7+'Итог по классам'!$B70,,,),"Ф")</f>
        <v>0</v>
      </c>
      <c r="I70" s="37">
        <f ca="1">COUNTIF(OFFSET(class6_2,MATCH(I$1,'6 класс'!$A:$A,0)-7+'Итог по классам'!$B70,,,),"р")</f>
        <v>0</v>
      </c>
      <c r="J70" s="37">
        <f ca="1">COUNTIF(OFFSET(class6_2,MATCH(J$1,'6 класс'!$A:$A,0)-7+'Итог по классам'!$B70,,,),"ш")</f>
        <v>0</v>
      </c>
      <c r="K70" s="38">
        <f ca="1">COUNTIF(OFFSET(class6_1,MATCH(K$1,'6 класс'!$A:$A,0)-7+'Итог по классам'!$B70,,,),"Ф")</f>
        <v>0</v>
      </c>
      <c r="L70" s="37">
        <f ca="1">COUNTIF(OFFSET(class6_1,MATCH(L$1,'6 класс'!$A:$A,0)-7+'Итог по классам'!$B70,,,),"р")</f>
        <v>0</v>
      </c>
      <c r="M70" s="37">
        <f ca="1">COUNTIF(OFFSET(class6_1,MATCH(M$1,'6 класс'!$A:$A,0)-7+'Итог по классам'!$B70,,,),"ш")</f>
        <v>0</v>
      </c>
      <c r="N70" s="37">
        <f ca="1">COUNTIF(OFFSET(class6_2,MATCH(N$1,'6 класс'!$A:$A,0)-7+'Итог по классам'!$B70,,,),"Ф")</f>
        <v>0</v>
      </c>
      <c r="O70" s="37">
        <f ca="1">COUNTIF(OFFSET(class6_2,MATCH(O$1,'6 класс'!$A:$A,0)-7+'Итог по классам'!$B70,,,),"р")</f>
        <v>0</v>
      </c>
      <c r="P70" s="37">
        <f ca="1">COUNTIF(OFFSET(class6_2,MATCH(P$1,'6 класс'!$A:$A,0)-7+'Итог по классам'!$B70,,,),"ш")</f>
        <v>0</v>
      </c>
      <c r="Q70" s="38">
        <f ca="1">COUNTIF(OFFSET(class6_1,MATCH(Q$1,'6 класс'!$A:$A,0)-7+'Итог по классам'!$B70,,,),"Ф")</f>
        <v>0</v>
      </c>
      <c r="R70" s="37">
        <f ca="1">COUNTIF(OFFSET(class6_1,MATCH(R$1,'6 класс'!$A:$A,0)-7+'Итог по классам'!$B70,,,),"р")</f>
        <v>0</v>
      </c>
      <c r="S70" s="37">
        <f ca="1">COUNTIF(OFFSET(class6_1,MATCH(S$1,'6 класс'!$A:$A,0)-7+'Итог по классам'!$B70,,,),"ш")</f>
        <v>0</v>
      </c>
      <c r="T70" s="37">
        <f ca="1">COUNTIF(OFFSET(class6_2,MATCH(T$1,'6 класс'!$A:$A,0)-7+'Итог по классам'!$B70,,,),"Ф")</f>
        <v>0</v>
      </c>
      <c r="U70" s="37">
        <f ca="1">COUNTIF(OFFSET(class6_2,MATCH(U$1,'6 класс'!$A:$A,0)-7+'Итог по классам'!$B70,,,),"р")</f>
        <v>0</v>
      </c>
      <c r="V70" s="37">
        <f ca="1">COUNTIF(OFFSET(class6_2,MATCH(V$1,'6 класс'!$A:$A,0)-7+'Итог по классам'!$B70,,,),"ш")</f>
        <v>0</v>
      </c>
      <c r="W70" s="38">
        <f ca="1">COUNTIF(OFFSET(class6_1,MATCH(W$1,'6 класс'!$A:$A,0)-7+'Итог по классам'!$B70,,,),"Ф")</f>
        <v>0</v>
      </c>
      <c r="X70" s="37">
        <f ca="1">COUNTIF(OFFSET(class6_1,MATCH(X$1,'6 класс'!$A:$A,0)-7+'Итог по классам'!$B70,,,),"р")</f>
        <v>0</v>
      </c>
      <c r="Y70" s="37">
        <f ca="1">COUNTIF(OFFSET(class6_1,MATCH(Y$1,'6 класс'!$A:$A,0)-7+'Итог по классам'!$B70,,,),"ш")</f>
        <v>0</v>
      </c>
      <c r="Z70" s="37">
        <f ca="1">COUNTIF(OFFSET(class6_2,MATCH(Z$1,'6 класс'!$A:$A,0)-7+'Итог по классам'!$B70,,,),"Ф")</f>
        <v>0</v>
      </c>
      <c r="AA70" s="37">
        <f ca="1">COUNTIF(OFFSET(class6_2,MATCH(AA$1,'6 класс'!$A:$A,0)-7+'Итог по классам'!$B70,,,),"р")</f>
        <v>0</v>
      </c>
      <c r="AB70" s="37">
        <f ca="1">COUNTIF(OFFSET(class6_2,MATCH(AB$1,'6 класс'!$A:$A,0)-7+'Итог по классам'!$B70,,,),"ш")</f>
        <v>0</v>
      </c>
      <c r="AC70" s="38">
        <f ca="1">COUNTIF(OFFSET(class6_1,MATCH(AC$1,'6 класс'!$A:$A,0)-7+'Итог по классам'!$B70,,,),"Ф")</f>
        <v>0</v>
      </c>
      <c r="AD70" s="37">
        <f ca="1">COUNTIF(OFFSET(class6_1,MATCH(AD$1,'6 класс'!$A:$A,0)-7+'Итог по классам'!$B70,,,),"р")</f>
        <v>0</v>
      </c>
      <c r="AE70" s="37">
        <f ca="1">COUNTIF(OFFSET(class6_1,MATCH(AE$1,'6 класс'!$A:$A,0)-7+'Итог по классам'!$B70,,,),"ш")</f>
        <v>0</v>
      </c>
      <c r="AF70" s="37">
        <f ca="1">COUNTIF(OFFSET(class6_2,MATCH(AF$1,'6 класс'!$A:$A,0)-7+'Итог по классам'!$B70,,,),"Ф")</f>
        <v>0</v>
      </c>
      <c r="AG70" s="37">
        <f ca="1">COUNTIF(OFFSET(class6_2,MATCH(AG$1,'6 класс'!$A:$A,0)-7+'Итог по классам'!$B70,,,),"р")</f>
        <v>0</v>
      </c>
      <c r="AH70" s="37">
        <f ca="1">COUNTIF(OFFSET(class6_2,MATCH(AH$1,'6 класс'!$A:$A,0)-7+'Итог по классам'!$B70,,,),"ш")</f>
        <v>0</v>
      </c>
      <c r="AI70" s="38">
        <f ca="1">COUNTIF(OFFSET(class6_1,MATCH(AI$1,'6 класс'!$A:$A,0)-7+'Итог по классам'!$B70,,,),"Ф")</f>
        <v>0</v>
      </c>
      <c r="AJ70" s="37">
        <f ca="1">COUNTIF(OFFSET(class6_1,MATCH(AJ$1,'6 класс'!$A:$A,0)-7+'Итог по классам'!$B70,,,),"р")</f>
        <v>0</v>
      </c>
      <c r="AK70" s="37">
        <f ca="1">COUNTIF(OFFSET(class6_1,MATCH(AK$1,'6 класс'!$A:$A,0)-7+'Итог по классам'!$B70,,,),"ш")</f>
        <v>0</v>
      </c>
      <c r="AL70" s="37">
        <f ca="1">COUNTIF(OFFSET(class6_2,MATCH(AL$1,'6 класс'!$A:$A,0)-7+'Итог по классам'!$B70,,,),"Ф")</f>
        <v>0</v>
      </c>
      <c r="AM70" s="37">
        <f ca="1">COUNTIF(OFFSET(class6_2,MATCH(AM$1,'6 класс'!$A:$A,0)-7+'Итог по классам'!$B70,,,),"р")</f>
        <v>0</v>
      </c>
      <c r="AN70" s="37">
        <f ca="1">COUNTIF(OFFSET(class6_2,MATCH(AN$1,'6 класс'!$A:$A,0)-7+'Итог по классам'!$B70,,,),"ш")</f>
        <v>0</v>
      </c>
      <c r="AO70" s="38">
        <f ca="1">COUNTIF(OFFSET(class6_1,MATCH(AO$1,'6 класс'!$A:$A,0)-7+'Итог по классам'!$B70,,,),"Ф")</f>
        <v>0</v>
      </c>
      <c r="AP70" s="37">
        <f ca="1">COUNTIF(OFFSET(class6_1,MATCH(AP$1,'6 класс'!$A:$A,0)-7+'Итог по классам'!$B70,,,),"р")</f>
        <v>0</v>
      </c>
      <c r="AQ70" s="37">
        <f ca="1">COUNTIF(OFFSET(class6_1,MATCH(AQ$1,'6 класс'!$A:$A,0)-7+'Итог по классам'!$B70,,,),"ш")</f>
        <v>0</v>
      </c>
      <c r="AR70" s="37">
        <f ca="1">COUNTIF(OFFSET(class6_2,MATCH(AR$1,'6 класс'!$A:$A,0)-7+'Итог по классам'!$B70,,,),"Ф")</f>
        <v>0</v>
      </c>
      <c r="AS70" s="37">
        <f ca="1">COUNTIF(OFFSET(class6_2,MATCH(AS$1,'6 класс'!$A:$A,0)-7+'Итог по классам'!$B70,,,),"р")</f>
        <v>0</v>
      </c>
      <c r="AT70" s="37">
        <f ca="1">COUNTIF(OFFSET(class6_2,MATCH(AT$1,'6 класс'!$A:$A,0)-7+'Итог по классам'!$B70,,,),"ш")</f>
        <v>0</v>
      </c>
      <c r="AU70" s="38">
        <f ca="1">COUNTIF(OFFSET(class6_1,MATCH(AU$1,'6 класс'!$A:$A,0)-7+'Итог по классам'!$B70,,,),"Ф")</f>
        <v>0</v>
      </c>
      <c r="AV70" s="37">
        <f ca="1">COUNTIF(OFFSET(class6_1,MATCH(AV$1,'6 класс'!$A:$A,0)-7+'Итог по классам'!$B70,,,),"р")</f>
        <v>0</v>
      </c>
      <c r="AW70" s="37">
        <f ca="1">COUNTIF(OFFSET(class6_1,MATCH(AW$1,'6 класс'!$A:$A,0)-7+'Итог по классам'!$B70,,,),"ш")</f>
        <v>0</v>
      </c>
      <c r="AX70" s="37">
        <f ca="1">COUNTIF(OFFSET(class6_2,MATCH(AX$1,'6 класс'!$A:$A,0)-7+'Итог по классам'!$B70,,,),"Ф")</f>
        <v>0</v>
      </c>
      <c r="AY70" s="37">
        <f ca="1">COUNTIF(OFFSET(class6_2,MATCH(AY$1,'6 класс'!$A:$A,0)-7+'Итог по классам'!$B70,,,),"р")</f>
        <v>0</v>
      </c>
      <c r="AZ70" s="37">
        <f ca="1">COUNTIF(OFFSET(class6_2,MATCH(AZ$1,'6 класс'!$A:$A,0)-7+'Итог по классам'!$B70,,,),"ш")</f>
        <v>0</v>
      </c>
      <c r="BA70" s="38">
        <f ca="1">COUNTIF(OFFSET(class6_1,MATCH(BA$1,'6 класс'!$A:$A,0)-7+'Итог по классам'!$B70,,,),"Ф")</f>
        <v>0</v>
      </c>
      <c r="BB70" s="37">
        <f ca="1">COUNTIF(OFFSET(class6_1,MATCH(BB$1,'6 класс'!$A:$A,0)-7+'Итог по классам'!$B70,,,),"р")</f>
        <v>0</v>
      </c>
      <c r="BC70" s="37">
        <f ca="1">COUNTIF(OFFSET(class6_1,MATCH(BC$1,'6 класс'!$A:$A,0)-7+'Итог по классам'!$B70,,,),"ш")</f>
        <v>0</v>
      </c>
      <c r="BD70" s="37">
        <f ca="1">COUNTIF(OFFSET(class6_2,MATCH(BD$1,'6 класс'!$A:$A,0)-7+'Итог по классам'!$B70,,,),"Ф")</f>
        <v>0</v>
      </c>
      <c r="BE70" s="37">
        <f ca="1">COUNTIF(OFFSET(class6_2,MATCH(BE$1,'6 класс'!$A:$A,0)-7+'Итог по классам'!$B70,,,),"р")</f>
        <v>0</v>
      </c>
      <c r="BF70" s="37">
        <f ca="1">COUNTIF(OFFSET(class6_2,MATCH(BF$1,'6 класс'!$A:$A,0)-7+'Итог по классам'!$B70,,,),"ш")</f>
        <v>0</v>
      </c>
      <c r="BG70" s="38">
        <f ca="1">COUNTIF(OFFSET(class6_1,MATCH(BG$1,'6 класс'!$A:$A,0)-7+'Итог по классам'!$B70,,,),"Ф")</f>
        <v>0</v>
      </c>
      <c r="BH70" s="37">
        <f ca="1">COUNTIF(OFFSET(class6_1,MATCH(BH$1,'6 класс'!$A:$A,0)-7+'Итог по классам'!$B70,,,),"р")</f>
        <v>0</v>
      </c>
      <c r="BI70" s="37">
        <f ca="1">COUNTIF(OFFSET(class6_1,MATCH(BI$1,'6 класс'!$A:$A,0)-7+'Итог по классам'!$B70,,,),"ш")</f>
        <v>0</v>
      </c>
      <c r="BJ70" s="37">
        <f ca="1">COUNTIF(OFFSET(class6_2,MATCH(BJ$1,'6 класс'!$A:$A,0)-7+'Итог по классам'!$B70,,,),"Ф")</f>
        <v>0</v>
      </c>
      <c r="BK70" s="37">
        <f ca="1">COUNTIF(OFFSET(class6_2,MATCH(BK$1,'6 класс'!$A:$A,0)-7+'Итог по классам'!$B70,,,),"р")</f>
        <v>0</v>
      </c>
      <c r="BL70" s="37">
        <f ca="1">COUNTIF(OFFSET(class6_2,MATCH(BL$1,'6 класс'!$A:$A,0)-7+'Итог по классам'!$B70,,,),"ш")</f>
        <v>0</v>
      </c>
      <c r="BM70" s="38">
        <f ca="1">COUNTIF(OFFSET(class6_1,MATCH(BM$1,'6 класс'!$A:$A,0)-7+'Итог по классам'!$B70,,,),"Ф")</f>
        <v>0</v>
      </c>
      <c r="BN70" s="37">
        <f ca="1">COUNTIF(OFFSET(class6_1,MATCH(BN$1,'6 класс'!$A:$A,0)-7+'Итог по классам'!$B70,,,),"р")</f>
        <v>0</v>
      </c>
      <c r="BO70" s="37">
        <f ca="1">COUNTIF(OFFSET(class6_1,MATCH(BO$1,'6 класс'!$A:$A,0)-7+'Итог по классам'!$B70,,,),"ш")</f>
        <v>0</v>
      </c>
      <c r="BP70" s="37">
        <f ca="1">COUNTIF(OFFSET(class6_2,MATCH(BP$1,'6 класс'!$A:$A,0)-7+'Итог по классам'!$B70,,,),"Ф")</f>
        <v>0</v>
      </c>
      <c r="BQ70" s="37">
        <f ca="1">COUNTIF(OFFSET(class6_2,MATCH(BQ$1,'6 класс'!$A:$A,0)-7+'Итог по классам'!$B70,,,),"р")</f>
        <v>0</v>
      </c>
      <c r="BR70" s="37">
        <f ca="1">COUNTIF(OFFSET(class6_2,MATCH(BR$1,'6 класс'!$A:$A,0)-7+'Итог по классам'!$B70,,,),"ш")</f>
        <v>0</v>
      </c>
      <c r="BS70" s="38">
        <f ca="1">COUNTIF(OFFSET(class6_1,MATCH(BS$1,'6 класс'!$A:$A,0)-7+'Итог по классам'!$B70,,,),"Ф")</f>
        <v>0</v>
      </c>
      <c r="BT70" s="37">
        <f ca="1">COUNTIF(OFFSET(class6_1,MATCH(BT$1,'6 класс'!$A:$A,0)-7+'Итог по классам'!$B70,,,),"р")</f>
        <v>0</v>
      </c>
      <c r="BU70" s="37">
        <f ca="1">COUNTIF(OFFSET(class6_1,MATCH(BU$1,'6 класс'!$A:$A,0)-7+'Итог по классам'!$B70,,,),"ш")</f>
        <v>0</v>
      </c>
      <c r="BV70" s="37">
        <f ca="1">COUNTIF(OFFSET(class6_2,MATCH(BV$1,'6 класс'!$A:$A,0)-7+'Итог по классам'!$B70,,,),"Ф")</f>
        <v>0</v>
      </c>
      <c r="BW70" s="37">
        <f ca="1">COUNTIF(OFFSET(class6_2,MATCH(BW$1,'6 класс'!$A:$A,0)-7+'Итог по классам'!$B70,,,),"р")</f>
        <v>0</v>
      </c>
      <c r="BX70" s="37">
        <f ca="1">COUNTIF(OFFSET(class6_2,MATCH(BX$1,'6 класс'!$A:$A,0)-7+'Итог по классам'!$B70,,,),"ш")</f>
        <v>0</v>
      </c>
      <c r="BY70" s="38">
        <f ca="1">COUNTIF(OFFSET(class6_1,MATCH(BY$1,'6 класс'!$A:$A,0)-7+'Итог по классам'!$B70,,,),"Ф")</f>
        <v>0</v>
      </c>
      <c r="BZ70" s="37">
        <f ca="1">COUNTIF(OFFSET(class6_1,MATCH(BZ$1,'6 класс'!$A:$A,0)-7+'Итог по классам'!$B70,,,),"р")</f>
        <v>0</v>
      </c>
      <c r="CA70" s="37">
        <f ca="1">COUNTIF(OFFSET(class6_1,MATCH(CA$1,'6 класс'!$A:$A,0)-7+'Итог по классам'!$B70,,,),"ш")</f>
        <v>0</v>
      </c>
      <c r="CB70" s="37">
        <f ca="1">COUNTIF(OFFSET(class6_2,MATCH(CB$1,'6 класс'!$A:$A,0)-7+'Итог по классам'!$B70,,,),"Ф")</f>
        <v>0</v>
      </c>
      <c r="CC70" s="37">
        <f ca="1">COUNTIF(OFFSET(class6_2,MATCH(CC$1,'6 класс'!$A:$A,0)-7+'Итог по классам'!$B70,,,),"р")</f>
        <v>0</v>
      </c>
      <c r="CD70" s="37">
        <f ca="1">COUNTIF(OFFSET(class6_2,MATCH(CD$1,'6 класс'!$A:$A,0)-7+'Итог по классам'!$B70,,,),"ш")</f>
        <v>0</v>
      </c>
      <c r="CE70" s="38">
        <f ca="1">COUNTIF(OFFSET(class6_1,MATCH(CE$1,'6 класс'!$A:$A,0)-7+'Итог по классам'!$B70,,,),"Ф")</f>
        <v>0</v>
      </c>
      <c r="CF70" s="37">
        <f ca="1">COUNTIF(OFFSET(class6_1,MATCH(CF$1,'6 класс'!$A:$A,0)-7+'Итог по классам'!$B70,,,),"р")</f>
        <v>0</v>
      </c>
      <c r="CG70" s="37">
        <f ca="1">COUNTIF(OFFSET(class6_1,MATCH(CG$1,'6 класс'!$A:$A,0)-7+'Итог по классам'!$B70,,,),"ш")</f>
        <v>0</v>
      </c>
      <c r="CH70" s="37">
        <f ca="1">COUNTIF(OFFSET(class6_2,MATCH(CH$1,'6 класс'!$A:$A,0)-7+'Итог по классам'!$B70,,,),"Ф")</f>
        <v>0</v>
      </c>
      <c r="CI70" s="37">
        <f ca="1">COUNTIF(OFFSET(class6_2,MATCH(CI$1,'6 класс'!$A:$A,0)-7+'Итог по классам'!$B70,,,),"р")</f>
        <v>0</v>
      </c>
      <c r="CJ70" s="37">
        <f ca="1">COUNTIF(OFFSET(class6_2,MATCH(CJ$1,'6 класс'!$A:$A,0)-7+'Итог по классам'!$B70,,,),"ш")</f>
        <v>0</v>
      </c>
      <c r="CK70" s="38">
        <f ca="1">COUNTIF(OFFSET(class6_1,MATCH(CK$1,'6 класс'!$A:$A,0)-7+'Итог по классам'!$B70,,,),"Ф")</f>
        <v>0</v>
      </c>
      <c r="CL70" s="37">
        <f ca="1">COUNTIF(OFFSET(class6_1,MATCH(CL$1,'6 класс'!$A:$A,0)-7+'Итог по классам'!$B70,,,),"р")</f>
        <v>0</v>
      </c>
      <c r="CM70" s="37">
        <f ca="1">COUNTIF(OFFSET(class6_1,MATCH(CM$1,'6 класс'!$A:$A,0)-7+'Итог по классам'!$B70,,,),"ш")</f>
        <v>0</v>
      </c>
      <c r="CN70" s="37">
        <f ca="1">COUNTIF(OFFSET(class6_2,MATCH(CN$1,'6 класс'!$A:$A,0)-7+'Итог по классам'!$B70,,,),"Ф")</f>
        <v>0</v>
      </c>
      <c r="CO70" s="37">
        <f ca="1">COUNTIF(OFFSET(class6_2,MATCH(CO$1,'6 класс'!$A:$A,0)-7+'Итог по классам'!$B70,,,),"р")</f>
        <v>0</v>
      </c>
      <c r="CP70" s="37">
        <f ca="1">COUNTIF(OFFSET(class6_2,MATCH(CP$1,'6 класс'!$A:$A,0)-7+'Итог по классам'!$B70,,,),"ш")</f>
        <v>0</v>
      </c>
      <c r="CQ70" s="38">
        <f ca="1">COUNTIF(OFFSET(class6_1,MATCH(CQ$1,'6 класс'!$A:$A,0)-7+'Итог по классам'!$B70,,,),"Ф")</f>
        <v>0</v>
      </c>
      <c r="CR70" s="37">
        <f ca="1">COUNTIF(OFFSET(class6_1,MATCH(CR$1,'6 класс'!$A:$A,0)-7+'Итог по классам'!$B70,,,),"р")</f>
        <v>0</v>
      </c>
      <c r="CS70" s="37">
        <f ca="1">COUNTIF(OFFSET(class6_1,MATCH(CS$1,'6 класс'!$A:$A,0)-7+'Итог по классам'!$B70,,,),"ш")</f>
        <v>0</v>
      </c>
      <c r="CT70" s="37">
        <f ca="1">COUNTIF(OFFSET(class6_2,MATCH(CT$1,'6 класс'!$A:$A,0)-7+'Итог по классам'!$B70,,,),"Ф")</f>
        <v>0</v>
      </c>
      <c r="CU70" s="37">
        <f ca="1">COUNTIF(OFFSET(class6_2,MATCH(CU$1,'6 класс'!$A:$A,0)-7+'Итог по классам'!$B70,,,),"р")</f>
        <v>0</v>
      </c>
      <c r="CV70" s="37">
        <f ca="1">COUNTIF(OFFSET(class6_2,MATCH(CV$1,'6 класс'!$A:$A,0)-7+'Итог по классам'!$B70,,,),"ш")</f>
        <v>0</v>
      </c>
      <c r="CW70" s="38">
        <f ca="1">COUNTIF(OFFSET(class6_1,MATCH(CW$1,'6 класс'!$A:$A,0)-7+'Итог по классам'!$B70,,,),"Ф")</f>
        <v>0</v>
      </c>
      <c r="CX70" s="37">
        <f ca="1">COUNTIF(OFFSET(class6_1,MATCH(CX$1,'6 класс'!$A:$A,0)-7+'Итог по классам'!$B70,,,),"р")</f>
        <v>0</v>
      </c>
      <c r="CY70" s="37">
        <f ca="1">COUNTIF(OFFSET(class6_1,MATCH(CY$1,'6 класс'!$A:$A,0)-7+'Итог по классам'!$B70,,,),"ш")</f>
        <v>0</v>
      </c>
      <c r="CZ70" s="37">
        <f ca="1">COUNTIF(OFFSET(class6_2,MATCH(CZ$1,'6 класс'!$A:$A,0)-7+'Итог по классам'!$B70,,,),"Ф")</f>
        <v>0</v>
      </c>
      <c r="DA70" s="37">
        <f ca="1">COUNTIF(OFFSET(class6_2,MATCH(DA$1,'6 класс'!$A:$A,0)-7+'Итог по классам'!$B70,,,),"р")</f>
        <v>0</v>
      </c>
      <c r="DB70" s="37">
        <f ca="1">COUNTIF(OFFSET(class6_2,MATCH(DB$1,'6 класс'!$A:$A,0)-7+'Итог по классам'!$B70,,,),"ш")</f>
        <v>0</v>
      </c>
      <c r="DC70" s="38">
        <f ca="1">COUNTIF(OFFSET(class6_1,MATCH(DC$1,'6 класс'!$A:$A,0)-7+'Итог по классам'!$B70,,,),"Ф")</f>
        <v>0</v>
      </c>
      <c r="DD70" s="37">
        <f ca="1">COUNTIF(OFFSET(class6_1,MATCH(DD$1,'6 класс'!$A:$A,0)-7+'Итог по классам'!$B70,,,),"р")</f>
        <v>0</v>
      </c>
      <c r="DE70" s="37">
        <f ca="1">COUNTIF(OFFSET(class6_1,MATCH(DE$1,'6 класс'!$A:$A,0)-7+'Итог по классам'!$B70,,,),"ш")</f>
        <v>0</v>
      </c>
      <c r="DF70" s="37">
        <f ca="1">COUNTIF(OFFSET(class6_2,MATCH(DF$1,'6 класс'!$A:$A,0)-7+'Итог по классам'!$B70,,,),"Ф")</f>
        <v>0</v>
      </c>
      <c r="DG70" s="37">
        <f ca="1">COUNTIF(OFFSET(class6_2,MATCH(DG$1,'6 класс'!$A:$A,0)-7+'Итог по классам'!$B70,,,),"р")</f>
        <v>0</v>
      </c>
      <c r="DH70" s="37">
        <f ca="1">COUNTIF(OFFSET(class6_2,MATCH(DH$1,'6 класс'!$A:$A,0)-7+'Итог по классам'!$B70,,,),"ш")</f>
        <v>0</v>
      </c>
      <c r="DI70" s="38">
        <f ca="1">COUNTIF(OFFSET(class6_1,MATCH(DI$1,'6 класс'!$A:$A,0)-7+'Итог по классам'!$B70,,,),"Ф")</f>
        <v>0</v>
      </c>
      <c r="DJ70" s="37">
        <f ca="1">COUNTIF(OFFSET(class6_1,MATCH(DJ$1,'6 класс'!$A:$A,0)-7+'Итог по классам'!$B70,,,),"р")</f>
        <v>0</v>
      </c>
      <c r="DK70" s="37">
        <f ca="1">COUNTIF(OFFSET(class6_1,MATCH(DK$1,'6 класс'!$A:$A,0)-7+'Итог по классам'!$B70,,,),"ш")</f>
        <v>0</v>
      </c>
      <c r="DL70" s="37">
        <f ca="1">COUNTIF(OFFSET(class6_2,MATCH(DL$1,'6 класс'!$A:$A,0)-7+'Итог по классам'!$B70,,,),"Ф")</f>
        <v>0</v>
      </c>
      <c r="DM70" s="37">
        <f ca="1">COUNTIF(OFFSET(class6_2,MATCH(DM$1,'6 класс'!$A:$A,0)-7+'Итог по классам'!$B70,,,),"р")</f>
        <v>0</v>
      </c>
      <c r="DN70" s="37">
        <f ca="1">COUNTIF(OFFSET(class6_2,MATCH(DN$1,'6 класс'!$A:$A,0)-7+'Итог по классам'!$B70,,,),"ш")</f>
        <v>0</v>
      </c>
      <c r="DO70" s="38">
        <f ca="1">COUNTIF(OFFSET(class6_1,MATCH(DO$1,'6 класс'!$A:$A,0)-7+'Итог по классам'!$B70,,,),"Ф")</f>
        <v>0</v>
      </c>
      <c r="DP70" s="37">
        <f ca="1">COUNTIF(OFFSET(class6_1,MATCH(DP$1,'6 класс'!$A:$A,0)-7+'Итог по классам'!$B70,,,),"р")</f>
        <v>0</v>
      </c>
      <c r="DQ70" s="37">
        <f ca="1">COUNTIF(OFFSET(class6_1,MATCH(DQ$1,'6 класс'!$A:$A,0)-7+'Итог по классам'!$B70,,,),"ш")</f>
        <v>0</v>
      </c>
      <c r="DR70" s="37">
        <f ca="1">COUNTIF(OFFSET(class6_2,MATCH(DR$1,'6 класс'!$A:$A,0)-7+'Итог по классам'!$B70,,,),"Ф")</f>
        <v>0</v>
      </c>
      <c r="DS70" s="37">
        <f ca="1">COUNTIF(OFFSET(class6_2,MATCH(DS$1,'6 класс'!$A:$A,0)-7+'Итог по классам'!$B70,,,),"р")</f>
        <v>0</v>
      </c>
      <c r="DT70" s="37">
        <f ca="1">COUNTIF(OFFSET(class6_2,MATCH(DT$1,'6 класс'!$A:$A,0)-7+'Итог по классам'!$B70,,,),"ш")</f>
        <v>0</v>
      </c>
      <c r="DU70" s="38">
        <f ca="1">COUNTIF(OFFSET(class6_1,MATCH(DU$1,'6 класс'!$A:$A,0)-7+'Итог по классам'!$B70,,,),"Ф")</f>
        <v>0</v>
      </c>
      <c r="DV70" s="37">
        <f ca="1">COUNTIF(OFFSET(class6_1,MATCH(DV$1,'6 класс'!$A:$A,0)-7+'Итог по классам'!$B70,,,),"р")</f>
        <v>0</v>
      </c>
      <c r="DW70" s="37">
        <f ca="1">COUNTIF(OFFSET(class6_1,MATCH(DW$1,'6 класс'!$A:$A,0)-7+'Итог по классам'!$B70,,,),"ш")</f>
        <v>0</v>
      </c>
      <c r="DX70" s="37">
        <f ca="1">COUNTIF(OFFSET(class6_2,MATCH(DX$1,'6 класс'!$A:$A,0)-7+'Итог по классам'!$B70,,,),"Ф")</f>
        <v>0</v>
      </c>
      <c r="DY70" s="37">
        <f ca="1">COUNTIF(OFFSET(class6_2,MATCH(DY$1,'6 класс'!$A:$A,0)-7+'Итог по классам'!$B70,,,),"р")</f>
        <v>0</v>
      </c>
      <c r="DZ70" s="37">
        <f ca="1">COUNTIF(OFFSET(class6_2,MATCH(DZ$1,'6 класс'!$A:$A,0)-7+'Итог по классам'!$B70,,,),"ш")</f>
        <v>0</v>
      </c>
      <c r="EA70" s="38">
        <f ca="1">COUNTIF(OFFSET(class6_1,MATCH(EA$1,'6 класс'!$A:$A,0)-7+'Итог по классам'!$B70,,,),"Ф")</f>
        <v>0</v>
      </c>
      <c r="EB70" s="37">
        <f ca="1">COUNTIF(OFFSET(class6_1,MATCH(EB$1,'6 класс'!$A:$A,0)-7+'Итог по классам'!$B70,,,),"р")</f>
        <v>0</v>
      </c>
      <c r="EC70" s="37">
        <f ca="1">COUNTIF(OFFSET(class6_1,MATCH(EC$1,'6 класс'!$A:$A,0)-7+'Итог по классам'!$B70,,,),"ш")</f>
        <v>0</v>
      </c>
      <c r="ED70" s="37">
        <f ca="1">COUNTIF(OFFSET(class6_2,MATCH(ED$1,'6 класс'!$A:$A,0)-7+'Итог по классам'!$B70,,,),"Ф")</f>
        <v>0</v>
      </c>
      <c r="EE70" s="37">
        <f ca="1">COUNTIF(OFFSET(class6_2,MATCH(EE$1,'6 класс'!$A:$A,0)-7+'Итог по классам'!$B70,,,),"р")</f>
        <v>0</v>
      </c>
      <c r="EF70" s="37">
        <f ca="1">COUNTIF(OFFSET(class6_2,MATCH(EF$1,'6 класс'!$A:$A,0)-7+'Итог по классам'!$B70,,,),"ш")</f>
        <v>0</v>
      </c>
      <c r="EG70" s="38">
        <f ca="1">COUNTIF(OFFSET(class6_1,MATCH(EG$1,'6 класс'!$A:$A,0)-7+'Итог по классам'!$B70,,,),"Ф")</f>
        <v>0</v>
      </c>
      <c r="EH70" s="37">
        <f ca="1">COUNTIF(OFFSET(class6_1,MATCH(EH$1,'6 класс'!$A:$A,0)-7+'Итог по классам'!$B70,,,),"р")</f>
        <v>0</v>
      </c>
      <c r="EI70" s="37">
        <f ca="1">COUNTIF(OFFSET(class6_1,MATCH(EI$1,'6 класс'!$A:$A,0)-7+'Итог по классам'!$B70,,,),"ш")</f>
        <v>0</v>
      </c>
      <c r="EJ70" s="37">
        <f ca="1">COUNTIF(OFFSET(class6_2,MATCH(EJ$1,'6 класс'!$A:$A,0)-7+'Итог по классам'!$B70,,,),"Ф")</f>
        <v>0</v>
      </c>
      <c r="EK70" s="37">
        <f ca="1">COUNTIF(OFFSET(class6_2,MATCH(EK$1,'6 класс'!$A:$A,0)-7+'Итог по классам'!$B70,,,),"р")</f>
        <v>0</v>
      </c>
      <c r="EL70" s="37">
        <f ca="1">COUNTIF(OFFSET(class6_2,MATCH(EL$1,'6 класс'!$A:$A,0)-7+'Итог по классам'!$B70,,,),"ш")</f>
        <v>0</v>
      </c>
      <c r="EM70" s="38">
        <f ca="1">COUNTIF(OFFSET(class6_1,MATCH(EM$1,'6 класс'!$A:$A,0)-7+'Итог по классам'!$B70,,,),"Ф")</f>
        <v>0</v>
      </c>
      <c r="EN70" s="37">
        <f ca="1">COUNTIF(OFFSET(class6_1,MATCH(EN$1,'6 класс'!$A:$A,0)-7+'Итог по классам'!$B70,,,),"р")</f>
        <v>0</v>
      </c>
      <c r="EO70" s="37">
        <f ca="1">COUNTIF(OFFSET(class6_1,MATCH(EO$1,'6 класс'!$A:$A,0)-7+'Итог по классам'!$B70,,,),"ш")</f>
        <v>0</v>
      </c>
      <c r="EP70" s="37">
        <f ca="1">COUNTIF(OFFSET(class6_2,MATCH(EP$1,'6 класс'!$A:$A,0)-7+'Итог по классам'!$B70,,,),"Ф")</f>
        <v>0</v>
      </c>
      <c r="EQ70" s="37">
        <f ca="1">COUNTIF(OFFSET(class6_2,MATCH(EQ$1,'6 класс'!$A:$A,0)-7+'Итог по классам'!$B70,,,),"р")</f>
        <v>0</v>
      </c>
      <c r="ER70" s="37">
        <f ca="1">COUNTIF(OFFSET(class6_2,MATCH(ER$1,'6 класс'!$A:$A,0)-7+'Итог по классам'!$B70,,,),"ш")</f>
        <v>0</v>
      </c>
      <c r="ES70" s="38">
        <f ca="1">COUNTIF(OFFSET(class6_1,MATCH(ES$1,'6 класс'!$A:$A,0)-7+'Итог по классам'!$B70,,,),"Ф")</f>
        <v>0</v>
      </c>
      <c r="ET70" s="37">
        <f ca="1">COUNTIF(OFFSET(class6_1,MATCH(ET$1,'6 класс'!$A:$A,0)-7+'Итог по классам'!$B70,,,),"р")</f>
        <v>0</v>
      </c>
      <c r="EU70" s="37">
        <f ca="1">COUNTIF(OFFSET(class6_1,MATCH(EU$1,'6 класс'!$A:$A,0)-7+'Итог по классам'!$B70,,,),"ш")</f>
        <v>0</v>
      </c>
      <c r="EV70" s="37">
        <f ca="1">COUNTIF(OFFSET(class6_2,MATCH(EV$1,'6 класс'!$A:$A,0)-7+'Итог по классам'!$B70,,,),"Ф")</f>
        <v>0</v>
      </c>
      <c r="EW70" s="37">
        <f ca="1">COUNTIF(OFFSET(class6_2,MATCH(EW$1,'6 класс'!$A:$A,0)-7+'Итог по классам'!$B70,,,),"р")</f>
        <v>0</v>
      </c>
      <c r="EX70" s="37">
        <f ca="1">COUNTIF(OFFSET(class6_2,MATCH(EX$1,'6 класс'!$A:$A,0)-7+'Итог по классам'!$B70,,,),"ш")</f>
        <v>0</v>
      </c>
      <c r="EY70" s="38">
        <f ca="1">COUNTIF(OFFSET(class6_1,MATCH(EY$1,'6 класс'!$A:$A,0)-7+'Итог по классам'!$B70,,,),"Ф")</f>
        <v>0</v>
      </c>
      <c r="EZ70" s="37">
        <f ca="1">COUNTIF(OFFSET(class6_1,MATCH(EZ$1,'6 класс'!$A:$A,0)-7+'Итог по классам'!$B70,,,),"р")</f>
        <v>0</v>
      </c>
      <c r="FA70" s="37">
        <f ca="1">COUNTIF(OFFSET(class6_1,MATCH(FA$1,'6 класс'!$A:$A,0)-7+'Итог по классам'!$B70,,,),"ш")</f>
        <v>0</v>
      </c>
      <c r="FB70" s="37">
        <f ca="1">COUNTIF(OFFSET(class6_2,MATCH(FB$1,'6 класс'!$A:$A,0)-7+'Итог по классам'!$B70,,,),"Ф")</f>
        <v>0</v>
      </c>
      <c r="FC70" s="37">
        <f ca="1">COUNTIF(OFFSET(class6_2,MATCH(FC$1,'6 класс'!$A:$A,0)-7+'Итог по классам'!$B70,,,),"р")</f>
        <v>0</v>
      </c>
      <c r="FD70" s="37">
        <f ca="1">COUNTIF(OFFSET(class6_2,MATCH(FD$1,'6 класс'!$A:$A,0)-7+'Итог по классам'!$B70,,,),"ш")</f>
        <v>0</v>
      </c>
      <c r="FE70" s="38">
        <f ca="1">COUNTIF(OFFSET(class6_1,MATCH(FE$1,'6 класс'!$A:$A,0)-7+'Итог по классам'!$B70,,,),"Ф")</f>
        <v>0</v>
      </c>
      <c r="FF70" s="37">
        <f ca="1">COUNTIF(OFFSET(class6_1,MATCH(FF$1,'6 класс'!$A:$A,0)-7+'Итог по классам'!$B70,,,),"р")</f>
        <v>0</v>
      </c>
      <c r="FG70" s="37">
        <f ca="1">COUNTIF(OFFSET(class6_1,MATCH(FG$1,'6 класс'!$A:$A,0)-7+'Итог по классам'!$B70,,,),"ш")</f>
        <v>0</v>
      </c>
      <c r="FH70" s="37">
        <f ca="1">COUNTIF(OFFSET(class6_2,MATCH(FH$1,'6 класс'!$A:$A,0)-7+'Итог по классам'!$B70,,,),"Ф")</f>
        <v>0</v>
      </c>
      <c r="FI70" s="37">
        <f ca="1">COUNTIF(OFFSET(class6_2,MATCH(FI$1,'6 класс'!$A:$A,0)-7+'Итог по классам'!$B70,,,),"р")</f>
        <v>0</v>
      </c>
      <c r="FJ70" s="37">
        <f ca="1">COUNTIF(OFFSET(class6_2,MATCH(FJ$1,'6 класс'!$A:$A,0)-7+'Итог по классам'!$B70,,,),"ш")</f>
        <v>0</v>
      </c>
      <c r="FK70" s="38">
        <f ca="1">COUNTIF(OFFSET(class6_1,MATCH(FK$1,'6 класс'!$A:$A,0)-7+'Итог по классам'!$B70,,,),"Ф")</f>
        <v>0</v>
      </c>
      <c r="FL70" s="37">
        <f ca="1">COUNTIF(OFFSET(class6_1,MATCH(FL$1,'6 класс'!$A:$A,0)-7+'Итог по классам'!$B70,,,),"р")</f>
        <v>0</v>
      </c>
      <c r="FM70" s="37">
        <f ca="1">COUNTIF(OFFSET(class6_1,MATCH(FM$1,'6 класс'!$A:$A,0)-7+'Итог по классам'!$B70,,,),"ш")</f>
        <v>0</v>
      </c>
      <c r="FN70" s="37">
        <f ca="1">COUNTIF(OFFSET(class6_2,MATCH(FN$1,'6 класс'!$A:$A,0)-7+'Итог по классам'!$B70,,,),"Ф")</f>
        <v>0</v>
      </c>
      <c r="FO70" s="37">
        <f ca="1">COUNTIF(OFFSET(class6_2,MATCH(FO$1,'6 класс'!$A:$A,0)-7+'Итог по классам'!$B70,,,),"р")</f>
        <v>0</v>
      </c>
      <c r="FP70" s="37">
        <f ca="1">COUNTIF(OFFSET(class6_2,MATCH(FP$1,'6 класс'!$A:$A,0)-7+'Итог по классам'!$B70,,,),"ш")</f>
        <v>0</v>
      </c>
      <c r="FQ70" s="38">
        <f ca="1">COUNTIF(OFFSET(class6_1,MATCH(FQ$1,'6 класс'!$A:$A,0)-7+'Итог по классам'!$B70,,,),"Ф")</f>
        <v>0</v>
      </c>
      <c r="FR70" s="37">
        <f ca="1">COUNTIF(OFFSET(class6_1,MATCH(FR$1,'6 класс'!$A:$A,0)-7+'Итог по классам'!$B70,,,),"р")</f>
        <v>0</v>
      </c>
      <c r="FS70" s="37">
        <f ca="1">COUNTIF(OFFSET(class6_1,MATCH(FS$1,'6 класс'!$A:$A,0)-7+'Итог по классам'!$B70,,,),"ш")</f>
        <v>0</v>
      </c>
      <c r="FT70" s="37">
        <f ca="1">COUNTIF(OFFSET(class6_2,MATCH(FT$1,'6 класс'!$A:$A,0)-7+'Итог по классам'!$B70,,,),"Ф")</f>
        <v>0</v>
      </c>
      <c r="FU70" s="37">
        <f ca="1">COUNTIF(OFFSET(class6_2,MATCH(FU$1,'6 класс'!$A:$A,0)-7+'Итог по классам'!$B70,,,),"р")</f>
        <v>0</v>
      </c>
      <c r="FV70" s="37">
        <f ca="1">COUNTIF(OFFSET(class6_2,MATCH(FV$1,'6 класс'!$A:$A,0)-7+'Итог по классам'!$B70,,,),"ш")</f>
        <v>0</v>
      </c>
      <c r="FW70" s="38">
        <f ca="1">COUNTIF(OFFSET(class6_1,MATCH(FW$1,'6 класс'!$A:$A,0)-7+'Итог по классам'!$B70,,,),"Ф")</f>
        <v>0</v>
      </c>
      <c r="FX70" s="37">
        <f ca="1">COUNTIF(OFFSET(class6_1,MATCH(FX$1,'6 класс'!$A:$A,0)-7+'Итог по классам'!$B70,,,),"р")</f>
        <v>0</v>
      </c>
      <c r="FY70" s="37">
        <f ca="1">COUNTIF(OFFSET(class6_1,MATCH(FY$1,'6 класс'!$A:$A,0)-7+'Итог по классам'!$B70,,,),"ш")</f>
        <v>0</v>
      </c>
      <c r="FZ70" s="37">
        <f ca="1">COUNTIF(OFFSET(class6_2,MATCH(FZ$1,'6 класс'!$A:$A,0)-7+'Итог по классам'!$B70,,,),"Ф")</f>
        <v>0</v>
      </c>
      <c r="GA70" s="37">
        <f ca="1">COUNTIF(OFFSET(class6_2,MATCH(GA$1,'6 класс'!$A:$A,0)-7+'Итог по классам'!$B70,,,),"р")</f>
        <v>0</v>
      </c>
      <c r="GB70" s="37">
        <f ca="1">COUNTIF(OFFSET(class6_2,MATCH(GB$1,'6 класс'!$A:$A,0)-7+'Итог по классам'!$B70,,,),"ш")</f>
        <v>0</v>
      </c>
      <c r="GC70" s="38">
        <f ca="1">COUNTIF(OFFSET(class6_1,MATCH(GC$1,'6 класс'!$A:$A,0)-7+'Итог по классам'!$B70,,,),"Ф")</f>
        <v>0</v>
      </c>
      <c r="GD70" s="37">
        <f ca="1">COUNTIF(OFFSET(class6_1,MATCH(GD$1,'6 класс'!$A:$A,0)-7+'Итог по классам'!$B70,,,),"р")</f>
        <v>0</v>
      </c>
      <c r="GE70" s="37">
        <f ca="1">COUNTIF(OFFSET(class6_1,MATCH(GE$1,'6 класс'!$A:$A,0)-7+'Итог по классам'!$B70,,,),"ш")</f>
        <v>0</v>
      </c>
      <c r="GF70" s="37">
        <f ca="1">COUNTIF(OFFSET(class6_2,MATCH(GF$1,'6 класс'!$A:$A,0)-7+'Итог по классам'!$B70,,,),"Ф")</f>
        <v>0</v>
      </c>
      <c r="GG70" s="37">
        <f ca="1">COUNTIF(OFFSET(class6_2,MATCH(GG$1,'6 класс'!$A:$A,0)-7+'Итог по классам'!$B70,,,),"р")</f>
        <v>0</v>
      </c>
      <c r="GH70" s="37">
        <f ca="1">COUNTIF(OFFSET(class6_2,MATCH(GH$1,'6 класс'!$A:$A,0)-7+'Итог по классам'!$B70,,,),"ш")</f>
        <v>0</v>
      </c>
      <c r="GI70" s="38">
        <f ca="1">COUNTIF(OFFSET(class6_1,MATCH(GI$1,'6 класс'!$A:$A,0)-7+'Итог по классам'!$B70,,,),"Ф")</f>
        <v>0</v>
      </c>
      <c r="GJ70" s="37">
        <f ca="1">COUNTIF(OFFSET(class6_1,MATCH(GJ$1,'6 класс'!$A:$A,0)-7+'Итог по классам'!$B70,,,),"р")</f>
        <v>0</v>
      </c>
      <c r="GK70" s="37">
        <f ca="1">COUNTIF(OFFSET(class6_1,MATCH(GK$1,'6 класс'!$A:$A,0)-7+'Итог по классам'!$B70,,,),"ш")</f>
        <v>0</v>
      </c>
      <c r="GL70" s="37">
        <f ca="1">COUNTIF(OFFSET(class6_2,MATCH(GL$1,'6 класс'!$A:$A,0)-7+'Итог по классам'!$B70,,,),"Ф")</f>
        <v>0</v>
      </c>
      <c r="GM70" s="37">
        <f ca="1">COUNTIF(OFFSET(class6_2,MATCH(GM$1,'6 класс'!$A:$A,0)-7+'Итог по классам'!$B70,,,),"р")</f>
        <v>0</v>
      </c>
      <c r="GN70" s="37">
        <f ca="1">COUNTIF(OFFSET(class6_2,MATCH(GN$1,'6 класс'!$A:$A,0)-7+'Итог по классам'!$B70,,,),"ш")</f>
        <v>0</v>
      </c>
      <c r="GO70" s="38">
        <f ca="1">COUNTIF(OFFSET(class6_1,MATCH(GO$1,'6 класс'!$A:$A,0)-7+'Итог по классам'!$B70,,,),"Ф")</f>
        <v>0</v>
      </c>
      <c r="GP70" s="37">
        <f ca="1">COUNTIF(OFFSET(class6_1,MATCH(GP$1,'6 класс'!$A:$A,0)-7+'Итог по классам'!$B70,,,),"р")</f>
        <v>0</v>
      </c>
      <c r="GQ70" s="37">
        <f ca="1">COUNTIF(OFFSET(class6_1,MATCH(GQ$1,'6 класс'!$A:$A,0)-7+'Итог по классам'!$B70,,,),"ш")</f>
        <v>0</v>
      </c>
      <c r="GR70" s="37">
        <f ca="1">COUNTIF(OFFSET(class6_2,MATCH(GR$1,'6 класс'!$A:$A,0)-7+'Итог по классам'!$B70,,,),"Ф")</f>
        <v>0</v>
      </c>
      <c r="GS70" s="37">
        <f ca="1">COUNTIF(OFFSET(class6_2,MATCH(GS$1,'6 класс'!$A:$A,0)-7+'Итог по классам'!$B70,,,),"р")</f>
        <v>0</v>
      </c>
      <c r="GT70" s="37">
        <f ca="1">COUNTIF(OFFSET(class6_2,MATCH(GT$1,'6 класс'!$A:$A,0)-7+'Итог по классам'!$B70,,,),"ш")</f>
        <v>0</v>
      </c>
      <c r="GU70" s="38">
        <f ca="1">COUNTIF(OFFSET(class6_1,MATCH(GU$1,'6 класс'!$A:$A,0)-7+'Итог по классам'!$B70,,,),"Ф")</f>
        <v>0</v>
      </c>
      <c r="GV70" s="37">
        <f ca="1">COUNTIF(OFFSET(class6_1,MATCH(GV$1,'6 класс'!$A:$A,0)-7+'Итог по классам'!$B70,,,),"р")</f>
        <v>0</v>
      </c>
      <c r="GW70" s="37">
        <f ca="1">COUNTIF(OFFSET(class6_1,MATCH(GW$1,'6 класс'!$A:$A,0)-7+'Итог по классам'!$B70,,,),"ш")</f>
        <v>0</v>
      </c>
      <c r="GX70" s="37">
        <f ca="1">COUNTIF(OFFSET(class6_2,MATCH(GX$1,'6 класс'!$A:$A,0)-7+'Итог по классам'!$B70,,,),"Ф")</f>
        <v>0</v>
      </c>
      <c r="GY70" s="37">
        <f ca="1">COUNTIF(OFFSET(class6_2,MATCH(GY$1,'6 класс'!$A:$A,0)-7+'Итог по классам'!$B70,,,),"р")</f>
        <v>0</v>
      </c>
      <c r="GZ70" s="37">
        <f ca="1">COUNTIF(OFFSET(class6_2,MATCH(GZ$1,'6 класс'!$A:$A,0)-7+'Итог по классам'!$B70,,,),"ш")</f>
        <v>0</v>
      </c>
      <c r="HA70" s="38">
        <f ca="1">COUNTIF(OFFSET(class6_1,MATCH(HA$1,'6 класс'!$A:$A,0)-7+'Итог по классам'!$B70,,,),"Ф")</f>
        <v>0</v>
      </c>
      <c r="HB70" s="37">
        <f ca="1">COUNTIF(OFFSET(class6_1,MATCH(HB$1,'6 класс'!$A:$A,0)-7+'Итог по классам'!$B70,,,),"р")</f>
        <v>0</v>
      </c>
      <c r="HC70" s="37">
        <f ca="1">COUNTIF(OFFSET(class6_1,MATCH(HC$1,'6 класс'!$A:$A,0)-7+'Итог по классам'!$B70,,,),"ш")</f>
        <v>0</v>
      </c>
      <c r="HD70" s="37">
        <f ca="1">COUNTIF(OFFSET(class6_2,MATCH(HD$1,'6 класс'!$A:$A,0)-7+'Итог по классам'!$B70,,,),"Ф")</f>
        <v>0</v>
      </c>
      <c r="HE70" s="37">
        <f ca="1">COUNTIF(OFFSET(class6_2,MATCH(HE$1,'6 класс'!$A:$A,0)-7+'Итог по классам'!$B70,,,),"р")</f>
        <v>0</v>
      </c>
      <c r="HF70" s="37">
        <f ca="1">COUNTIF(OFFSET(class6_2,MATCH(HF$1,'6 класс'!$A:$A,0)-7+'Итог по классам'!$B70,,,),"ш")</f>
        <v>0</v>
      </c>
      <c r="HG70" s="38">
        <f ca="1">COUNTIF(OFFSET(class6_1,MATCH(HG$1,'6 класс'!$A:$A,0)-7+'Итог по классам'!$B70,,,),"Ф")</f>
        <v>0</v>
      </c>
      <c r="HH70" s="37">
        <f ca="1">COUNTIF(OFFSET(class6_1,MATCH(HH$1,'6 класс'!$A:$A,0)-7+'Итог по классам'!$B70,,,),"р")</f>
        <v>0</v>
      </c>
      <c r="HI70" s="37">
        <f ca="1">COUNTIF(OFFSET(class6_1,MATCH(HI$1,'6 класс'!$A:$A,0)-7+'Итог по классам'!$B70,,,),"ш")</f>
        <v>0</v>
      </c>
      <c r="HJ70" s="37">
        <f ca="1">COUNTIF(OFFSET(class6_2,MATCH(HJ$1,'6 класс'!$A:$A,0)-7+'Итог по классам'!$B70,,,),"Ф")</f>
        <v>0</v>
      </c>
      <c r="HK70" s="37">
        <f ca="1">COUNTIF(OFFSET(class6_2,MATCH(HK$1,'6 класс'!$A:$A,0)-7+'Итог по классам'!$B70,,,),"р")</f>
        <v>0</v>
      </c>
      <c r="HL70" s="37">
        <f ca="1">COUNTIF(OFFSET(class6_2,MATCH(HL$1,'6 класс'!$A:$A,0)-7+'Итог по классам'!$B70,,,),"ш")</f>
        <v>0</v>
      </c>
      <c r="HM70" s="38">
        <f ca="1">COUNTIF(OFFSET(class6_1,MATCH(HM$1,'6 класс'!$A:$A,0)-7+'Итог по классам'!$B70,,,),"Ф")</f>
        <v>0</v>
      </c>
      <c r="HN70" s="37">
        <f ca="1">COUNTIF(OFFSET(class6_1,MATCH(HN$1,'6 класс'!$A:$A,0)-7+'Итог по классам'!$B70,,,),"р")</f>
        <v>0</v>
      </c>
      <c r="HO70" s="37">
        <f ca="1">COUNTIF(OFFSET(class6_1,MATCH(HO$1,'6 класс'!$A:$A,0)-7+'Итог по классам'!$B70,,,),"ш")</f>
        <v>0</v>
      </c>
      <c r="HP70" s="37">
        <f ca="1">COUNTIF(OFFSET(class6_2,MATCH(HP$1,'6 класс'!$A:$A,0)-7+'Итог по классам'!$B70,,,),"Ф")</f>
        <v>0</v>
      </c>
      <c r="HQ70" s="37">
        <f ca="1">COUNTIF(OFFSET(class6_2,MATCH(HQ$1,'6 класс'!$A:$A,0)-7+'Итог по классам'!$B70,,,),"р")</f>
        <v>0</v>
      </c>
      <c r="HR70" s="37">
        <f ca="1">COUNTIF(OFFSET(class6_2,MATCH(HR$1,'6 класс'!$A:$A,0)-7+'Итог по классам'!$B70,,,),"ш")</f>
        <v>0</v>
      </c>
      <c r="HS70" s="38">
        <f ca="1">COUNTIF(OFFSET(class6_1,MATCH(HS$1,'6 класс'!$A:$A,0)-7+'Итог по классам'!$B70,,,),"Ф")</f>
        <v>0</v>
      </c>
      <c r="HT70" s="37">
        <f ca="1">COUNTIF(OFFSET(class6_1,MATCH(HT$1,'6 класс'!$A:$A,0)-7+'Итог по классам'!$B70,,,),"р")</f>
        <v>0</v>
      </c>
      <c r="HU70" s="37">
        <f ca="1">COUNTIF(OFFSET(class6_1,MATCH(HU$1,'6 класс'!$A:$A,0)-7+'Итог по классам'!$B70,,,),"ш")</f>
        <v>0</v>
      </c>
      <c r="HV70" s="37">
        <f ca="1">COUNTIF(OFFSET(class6_2,MATCH(HV$1,'6 класс'!$A:$A,0)-7+'Итог по классам'!$B70,,,),"Ф")</f>
        <v>0</v>
      </c>
      <c r="HW70" s="37">
        <f ca="1">COUNTIF(OFFSET(class6_2,MATCH(HW$1,'6 класс'!$A:$A,0)-7+'Итог по классам'!$B70,,,),"р")</f>
        <v>0</v>
      </c>
      <c r="HX70" s="37">
        <f ca="1">COUNTIF(OFFSET(class6_2,MATCH(HX$1,'6 класс'!$A:$A,0)-7+'Итог по классам'!$B70,,,),"ш")</f>
        <v>0</v>
      </c>
      <c r="HY70" s="38">
        <f ca="1">COUNTIF(OFFSET(class6_1,MATCH(HY$1,'6 класс'!$A:$A,0)-7+'Итог по классам'!$B70,,,),"Ф")</f>
        <v>0</v>
      </c>
      <c r="HZ70" s="37">
        <f ca="1">COUNTIF(OFFSET(class6_1,MATCH(HZ$1,'6 класс'!$A:$A,0)-7+'Итог по классам'!$B70,,,),"р")</f>
        <v>0</v>
      </c>
      <c r="IA70" s="37">
        <f ca="1">COUNTIF(OFFSET(class6_1,MATCH(IA$1,'6 класс'!$A:$A,0)-7+'Итог по классам'!$B70,,,),"ш")</f>
        <v>0</v>
      </c>
      <c r="IB70" s="37">
        <f ca="1">COUNTIF(OFFSET(class6_2,MATCH(IB$1,'6 класс'!$A:$A,0)-7+'Итог по классам'!$B70,,,),"Ф")</f>
        <v>0</v>
      </c>
      <c r="IC70" s="37">
        <f ca="1">COUNTIF(OFFSET(class6_2,MATCH(IC$1,'6 класс'!$A:$A,0)-7+'Итог по классам'!$B70,,,),"р")</f>
        <v>0</v>
      </c>
      <c r="ID70" s="37">
        <f ca="1">COUNTIF(OFFSET(class6_2,MATCH(ID$1,'6 класс'!$A:$A,0)-7+'Итог по классам'!$B70,,,),"ш")</f>
        <v>0</v>
      </c>
      <c r="IE70" s="38">
        <f ca="1">COUNTIF(OFFSET(class6_1,MATCH(IE$1,'6 класс'!$A:$A,0)-7+'Итог по классам'!$B70,,,),"Ф")</f>
        <v>0</v>
      </c>
      <c r="IF70" s="37">
        <f ca="1">COUNTIF(OFFSET(class6_1,MATCH(IF$1,'6 класс'!$A:$A,0)-7+'Итог по классам'!$B70,,,),"р")</f>
        <v>0</v>
      </c>
      <c r="IG70" s="37">
        <f ca="1">COUNTIF(OFFSET(class6_1,MATCH(IG$1,'6 класс'!$A:$A,0)-7+'Итог по классам'!$B70,,,),"ш")</f>
        <v>0</v>
      </c>
      <c r="IH70" s="37">
        <f ca="1">COUNTIF(OFFSET(class6_2,MATCH(IH$1,'6 класс'!$A:$A,0)-7+'Итог по классам'!$B70,,,),"Ф")</f>
        <v>0</v>
      </c>
      <c r="II70" s="37">
        <f ca="1">COUNTIF(OFFSET(class6_2,MATCH(II$1,'6 класс'!$A:$A,0)-7+'Итог по классам'!$B70,,,),"р")</f>
        <v>0</v>
      </c>
      <c r="IJ70" s="37">
        <f ca="1">COUNTIF(OFFSET(class6_2,MATCH(IJ$1,'6 класс'!$A:$A,0)-7+'Итог по классам'!$B70,,,),"ш")</f>
        <v>0</v>
      </c>
      <c r="IK70" s="38">
        <f ca="1">COUNTIF(OFFSET(class6_1,MATCH(IK$1,'6 класс'!$A:$A,0)-7+'Итог по классам'!$B70,,,),"Ф")</f>
        <v>0</v>
      </c>
      <c r="IL70" s="37">
        <f ca="1">COUNTIF(OFFSET(class6_1,MATCH(IL$1,'6 класс'!$A:$A,0)-7+'Итог по классам'!$B70,,,),"р")</f>
        <v>0</v>
      </c>
      <c r="IM70" s="37">
        <f ca="1">COUNTIF(OFFSET(class6_1,MATCH(IM$1,'6 класс'!$A:$A,0)-7+'Итог по классам'!$B70,,,),"ш")</f>
        <v>0</v>
      </c>
      <c r="IN70" s="37">
        <f ca="1">COUNTIF(OFFSET(class6_2,MATCH(IN$1,'6 класс'!$A:$A,0)-7+'Итог по классам'!$B70,,,),"Ф")</f>
        <v>0</v>
      </c>
      <c r="IO70" s="37">
        <f ca="1">COUNTIF(OFFSET(class6_2,MATCH(IO$1,'6 класс'!$A:$A,0)-7+'Итог по классам'!$B70,,,),"р")</f>
        <v>0</v>
      </c>
      <c r="IP70" s="37">
        <f ca="1">COUNTIF(OFFSET(class6_2,MATCH(IP$1,'6 класс'!$A:$A,0)-7+'Итог по классам'!$B70,,,),"ш")</f>
        <v>0</v>
      </c>
      <c r="IQ70" s="38">
        <f ca="1">COUNTIF(OFFSET(class6_1,MATCH(IQ$1,'6 класс'!$A:$A,0)-7+'Итог по классам'!$B70,,,),"Ф")</f>
        <v>0</v>
      </c>
      <c r="IR70" s="37">
        <f ca="1">COUNTIF(OFFSET(class6_1,MATCH(IR$1,'6 класс'!$A:$A,0)-7+'Итог по классам'!$B70,,,),"р")</f>
        <v>0</v>
      </c>
      <c r="IS70" s="37">
        <f ca="1">COUNTIF(OFFSET(class6_1,MATCH(IS$1,'6 класс'!$A:$A,0)-7+'Итог по классам'!$B70,,,),"ш")</f>
        <v>0</v>
      </c>
      <c r="IT70" s="37">
        <f ca="1">COUNTIF(OFFSET(class6_2,MATCH(IT$1,'6 класс'!$A:$A,0)-7+'Итог по классам'!$B70,,,),"Ф")</f>
        <v>0</v>
      </c>
      <c r="IU70" s="37">
        <f ca="1">COUNTIF(OFFSET(class6_2,MATCH(IU$1,'6 класс'!$A:$A,0)-7+'Итог по классам'!$B70,,,),"р")</f>
        <v>0</v>
      </c>
      <c r="IV70" s="37">
        <f ca="1">COUNTIF(OFFSET(class6_2,MATCH(IV$1,'6 класс'!$A:$A,0)-7+'Итог по классам'!$B70,,,),"ш")</f>
        <v>0</v>
      </c>
      <c r="IW70" s="38">
        <f ca="1">COUNTIF(OFFSET(class6_1,MATCH(IW$1,'6 класс'!$A:$A,0)-7+'Итог по классам'!$B70,,,),"Ф")</f>
        <v>0</v>
      </c>
      <c r="IX70" s="37">
        <f ca="1">COUNTIF(OFFSET(class6_1,MATCH(IX$1,'6 класс'!$A:$A,0)-7+'Итог по классам'!$B70,,,),"р")</f>
        <v>0</v>
      </c>
      <c r="IY70" s="37">
        <f ca="1">COUNTIF(OFFSET(class6_1,MATCH(IY$1,'6 класс'!$A:$A,0)-7+'Итог по классам'!$B70,,,),"ш")</f>
        <v>0</v>
      </c>
      <c r="IZ70" s="37">
        <f ca="1">COUNTIF(OFFSET(class6_2,MATCH(IZ$1,'6 класс'!$A:$A,0)-7+'Итог по классам'!$B70,,,),"Ф")</f>
        <v>0</v>
      </c>
      <c r="JA70" s="37">
        <f ca="1">COUNTIF(OFFSET(class6_2,MATCH(JA$1,'6 класс'!$A:$A,0)-7+'Итог по классам'!$B70,,,),"р")</f>
        <v>0</v>
      </c>
      <c r="JB70" s="37">
        <f ca="1">COUNTIF(OFFSET(class6_2,MATCH(JB$1,'6 класс'!$A:$A,0)-7+'Итог по классам'!$B70,,,),"ш")</f>
        <v>0</v>
      </c>
      <c r="JC70" s="38">
        <f ca="1">COUNTIF(OFFSET(class6_1,MATCH(JC$1,'6 класс'!$A:$A,0)-7+'Итог по классам'!$B70,,,),"Ф")</f>
        <v>0</v>
      </c>
      <c r="JD70" s="37">
        <f ca="1">COUNTIF(OFFSET(class6_1,MATCH(JD$1,'6 класс'!$A:$A,0)-7+'Итог по классам'!$B70,,,),"р")</f>
        <v>0</v>
      </c>
      <c r="JE70" s="37">
        <f ca="1">COUNTIF(OFFSET(class6_1,MATCH(JE$1,'6 класс'!$A:$A,0)-7+'Итог по классам'!$B70,,,),"ш")</f>
        <v>0</v>
      </c>
      <c r="JF70" s="37">
        <f ca="1">COUNTIF(OFFSET(class6_2,MATCH(JF$1,'6 класс'!$A:$A,0)-7+'Итог по классам'!$B70,,,),"Ф")</f>
        <v>0</v>
      </c>
      <c r="JG70" s="37">
        <f ca="1">COUNTIF(OFFSET(class6_2,MATCH(JG$1,'6 класс'!$A:$A,0)-7+'Итог по классам'!$B70,,,),"р")</f>
        <v>0</v>
      </c>
      <c r="JH70" s="37">
        <f ca="1">COUNTIF(OFFSET(class6_2,MATCH(JH$1,'6 класс'!$A:$A,0)-7+'Итог по классам'!$B70,,,),"ш")</f>
        <v>0</v>
      </c>
      <c r="JI70" s="38">
        <f ca="1">COUNTIF(OFFSET(class6_1,MATCH(JI$1,'6 класс'!$A:$A,0)-7+'Итог по классам'!$B70,,,),"Ф")</f>
        <v>0</v>
      </c>
      <c r="JJ70" s="37">
        <f ca="1">COUNTIF(OFFSET(class6_1,MATCH(JJ$1,'6 класс'!$A:$A,0)-7+'Итог по классам'!$B70,,,),"р")</f>
        <v>0</v>
      </c>
      <c r="JK70" s="37">
        <f ca="1">COUNTIF(OFFSET(class6_1,MATCH(JK$1,'6 класс'!$A:$A,0)-7+'Итог по классам'!$B70,,,),"ш")</f>
        <v>0</v>
      </c>
      <c r="JL70" s="37">
        <f ca="1">COUNTIF(OFFSET(class6_2,MATCH(JL$1,'6 класс'!$A:$A,0)-7+'Итог по классам'!$B70,,,),"Ф")</f>
        <v>0</v>
      </c>
      <c r="JM70" s="37">
        <f ca="1">COUNTIF(OFFSET(class6_2,MATCH(JM$1,'6 класс'!$A:$A,0)-7+'Итог по классам'!$B70,,,),"р")</f>
        <v>0</v>
      </c>
      <c r="JN70" s="37">
        <f ca="1">COUNTIF(OFFSET(class6_2,MATCH(JN$1,'6 класс'!$A:$A,0)-7+'Итог по классам'!$B70,,,),"ш")</f>
        <v>0</v>
      </c>
      <c r="JO70" s="38">
        <f ca="1">COUNTIF(OFFSET(class6_1,MATCH(JO$1,'6 класс'!$A:$A,0)-7+'Итог по классам'!$B70,,,),"Ф")</f>
        <v>0</v>
      </c>
      <c r="JP70" s="37">
        <f ca="1">COUNTIF(OFFSET(class6_1,MATCH(JP$1,'6 класс'!$A:$A,0)-7+'Итог по классам'!$B70,,,),"р")</f>
        <v>0</v>
      </c>
      <c r="JQ70" s="37">
        <f ca="1">COUNTIF(OFFSET(class6_1,MATCH(JQ$1,'6 класс'!$A:$A,0)-7+'Итог по классам'!$B70,,,),"ш")</f>
        <v>0</v>
      </c>
      <c r="JR70" s="37">
        <f ca="1">COUNTIF(OFFSET(class6_2,MATCH(JR$1,'6 класс'!$A:$A,0)-7+'Итог по классам'!$B70,,,),"Ф")</f>
        <v>0</v>
      </c>
      <c r="JS70" s="37">
        <f ca="1">COUNTIF(OFFSET(class6_2,MATCH(JS$1,'6 класс'!$A:$A,0)-7+'Итог по классам'!$B70,,,),"р")</f>
        <v>0</v>
      </c>
      <c r="JT70" s="37">
        <f ca="1">COUNTIF(OFFSET(class6_2,MATCH(JT$1,'6 класс'!$A:$A,0)-7+'Итог по классам'!$B70,,,),"ш")</f>
        <v>0</v>
      </c>
      <c r="JU70" s="38">
        <f ca="1">COUNTIF(OFFSET(class6_1,MATCH(JU$1,'6 класс'!$A:$A,0)-7+'Итог по классам'!$B70,,,),"Ф")</f>
        <v>0</v>
      </c>
      <c r="JV70" s="37">
        <f ca="1">COUNTIF(OFFSET(class6_1,MATCH(JV$1,'6 класс'!$A:$A,0)-7+'Итог по классам'!$B70,,,),"р")</f>
        <v>0</v>
      </c>
      <c r="JW70" s="37">
        <f ca="1">COUNTIF(OFFSET(class6_1,MATCH(JW$1,'6 класс'!$A:$A,0)-7+'Итог по классам'!$B70,,,),"ш")</f>
        <v>0</v>
      </c>
      <c r="JX70" s="37">
        <f ca="1">COUNTIF(OFFSET(class6_2,MATCH(JX$1,'6 класс'!$A:$A,0)-7+'Итог по классам'!$B70,,,),"Ф")</f>
        <v>0</v>
      </c>
      <c r="JY70" s="37">
        <f ca="1">COUNTIF(OFFSET(class6_2,MATCH(JY$1,'6 класс'!$A:$A,0)-7+'Итог по классам'!$B70,,,),"р")</f>
        <v>0</v>
      </c>
      <c r="JZ70" s="37">
        <f ca="1">COUNTIF(OFFSET(class6_2,MATCH(JZ$1,'6 класс'!$A:$A,0)-7+'Итог по классам'!$B70,,,),"ш")</f>
        <v>0</v>
      </c>
      <c r="KA70" s="38">
        <f ca="1">COUNTIF(OFFSET(class6_1,MATCH(KA$1,'6 класс'!$A:$A,0)-7+'Итог по классам'!$B70,,,),"Ф")</f>
        <v>0</v>
      </c>
      <c r="KB70" s="37">
        <f ca="1">COUNTIF(OFFSET(class6_1,MATCH(KB$1,'6 класс'!$A:$A,0)-7+'Итог по классам'!$B70,,,),"р")</f>
        <v>0</v>
      </c>
      <c r="KC70" s="37">
        <f ca="1">COUNTIF(OFFSET(class6_1,MATCH(KC$1,'6 класс'!$A:$A,0)-7+'Итог по классам'!$B70,,,),"ш")</f>
        <v>0</v>
      </c>
      <c r="KD70" s="37">
        <f ca="1">COUNTIF(OFFSET(class6_2,MATCH(KD$1,'6 класс'!$A:$A,0)-7+'Итог по классам'!$B70,,,),"Ф")</f>
        <v>0</v>
      </c>
      <c r="KE70" s="37">
        <f ca="1">COUNTIF(OFFSET(class6_2,MATCH(KE$1,'6 класс'!$A:$A,0)-7+'Итог по классам'!$B70,,,),"р")</f>
        <v>0</v>
      </c>
      <c r="KF70" s="37">
        <f ca="1">COUNTIF(OFFSET(class6_2,MATCH(KF$1,'6 класс'!$A:$A,0)-7+'Итог по классам'!$B70,,,),"ш")</f>
        <v>0</v>
      </c>
      <c r="KG70" s="38">
        <f ca="1">COUNTIF(OFFSET(class6_1,MATCH(KG$1,'6 класс'!$A:$A,0)-7+'Итог по классам'!$B70,,,),"Ф")</f>
        <v>0</v>
      </c>
      <c r="KH70" s="37">
        <f ca="1">COUNTIF(OFFSET(class6_1,MATCH(KH$1,'6 класс'!$A:$A,0)-7+'Итог по классам'!$B70,,,),"р")</f>
        <v>0</v>
      </c>
      <c r="KI70" s="37">
        <f ca="1">COUNTIF(OFFSET(class6_1,MATCH(KI$1,'6 класс'!$A:$A,0)-7+'Итог по классам'!$B70,,,),"ш")</f>
        <v>0</v>
      </c>
      <c r="KJ70" s="37">
        <f ca="1">COUNTIF(OFFSET(class6_2,MATCH(KJ$1,'6 класс'!$A:$A,0)-7+'Итог по классам'!$B70,,,),"Ф")</f>
        <v>0</v>
      </c>
      <c r="KK70" s="37">
        <f ca="1">COUNTIF(OFFSET(class6_2,MATCH(KK$1,'6 класс'!$A:$A,0)-7+'Итог по классам'!$B70,,,),"р")</f>
        <v>0</v>
      </c>
      <c r="KL70" s="37">
        <f ca="1">COUNTIF(OFFSET(class6_2,MATCH(KL$1,'6 класс'!$A:$A,0)-7+'Итог по классам'!$B70,,,),"ш")</f>
        <v>0</v>
      </c>
      <c r="KM70" s="38">
        <f ca="1">COUNTIF(OFFSET(class6_1,MATCH(KM$1,'6 класс'!$A:$A,0)-7+'Итог по классам'!$B70,,,),"Ф")</f>
        <v>0</v>
      </c>
      <c r="KN70" s="37">
        <f ca="1">COUNTIF(OFFSET(class6_1,MATCH(KN$1,'6 класс'!$A:$A,0)-7+'Итог по классам'!$B70,,,),"р")</f>
        <v>0</v>
      </c>
      <c r="KO70" s="37">
        <f ca="1">COUNTIF(OFFSET(class6_1,MATCH(KO$1,'6 класс'!$A:$A,0)-7+'Итог по классам'!$B70,,,),"ш")</f>
        <v>0</v>
      </c>
      <c r="KP70" s="37">
        <f ca="1">COUNTIF(OFFSET(class6_2,MATCH(KP$1,'6 класс'!$A:$A,0)-7+'Итог по классам'!$B70,,,),"Ф")</f>
        <v>0</v>
      </c>
      <c r="KQ70" s="37">
        <f ca="1">COUNTIF(OFFSET(class6_2,MATCH(KQ$1,'6 класс'!$A:$A,0)-7+'Итог по классам'!$B70,,,),"р")</f>
        <v>0</v>
      </c>
      <c r="KR70" s="37">
        <f ca="1">COUNTIF(OFFSET(class6_2,MATCH(KR$1,'6 класс'!$A:$A,0)-7+'Итог по классам'!$B70,,,),"ш")</f>
        <v>0</v>
      </c>
    </row>
    <row r="71" spans="1:304" x14ac:dyDescent="0.25">
      <c r="A71">
        <f t="shared" si="10"/>
        <v>13</v>
      </c>
      <c r="B71" s="37">
        <v>2</v>
      </c>
      <c r="C71" s="3" t="s">
        <v>45</v>
      </c>
      <c r="D71" s="3" t="s">
        <v>59</v>
      </c>
      <c r="E71" s="37">
        <f ca="1">COUNTIF(OFFSET(class6_1,MATCH(E$1,'6 класс'!$A:$A,0)-7+'Итог по классам'!$B71,,,),"Ф")</f>
        <v>0</v>
      </c>
      <c r="F71" s="37">
        <f ca="1">COUNTIF(OFFSET(class6_1,MATCH(F$1,'6 класс'!$A:$A,0)-7+'Итог по классам'!$B71,,,),"р")</f>
        <v>0</v>
      </c>
      <c r="G71" s="37">
        <f ca="1">COUNTIF(OFFSET(class6_1,MATCH(G$1,'6 класс'!$A:$A,0)-7+'Итог по классам'!$B71,,,),"ш")</f>
        <v>0</v>
      </c>
      <c r="H71" s="37">
        <f ca="1">COUNTIF(OFFSET(class6_2,MATCH(H$1,'6 класс'!$A:$A,0)-7+'Итог по классам'!$B71,,,),"Ф")</f>
        <v>0</v>
      </c>
      <c r="I71" s="37">
        <f ca="1">COUNTIF(OFFSET(class6_2,MATCH(I$1,'6 класс'!$A:$A,0)-7+'Итог по классам'!$B71,,,),"р")</f>
        <v>0</v>
      </c>
      <c r="J71" s="37">
        <f ca="1">COUNTIF(OFFSET(class6_2,MATCH(J$1,'6 класс'!$A:$A,0)-7+'Итог по классам'!$B71,,,),"ш")</f>
        <v>0</v>
      </c>
      <c r="K71" s="38">
        <f ca="1">COUNTIF(OFFSET(class6_1,MATCH(K$1,'6 класс'!$A:$A,0)-7+'Итог по классам'!$B71,,,),"Ф")</f>
        <v>0</v>
      </c>
      <c r="L71" s="37">
        <f ca="1">COUNTIF(OFFSET(class6_1,MATCH(L$1,'6 класс'!$A:$A,0)-7+'Итог по классам'!$B71,,,),"р")</f>
        <v>0</v>
      </c>
      <c r="M71" s="37">
        <f ca="1">COUNTIF(OFFSET(class6_1,MATCH(M$1,'6 класс'!$A:$A,0)-7+'Итог по классам'!$B71,,,),"ш")</f>
        <v>0</v>
      </c>
      <c r="N71" s="37">
        <f ca="1">COUNTIF(OFFSET(class6_2,MATCH(N$1,'6 класс'!$A:$A,0)-7+'Итог по классам'!$B71,,,),"Ф")</f>
        <v>0</v>
      </c>
      <c r="O71" s="37">
        <f ca="1">COUNTIF(OFFSET(class6_2,MATCH(O$1,'6 класс'!$A:$A,0)-7+'Итог по классам'!$B71,,,),"р")</f>
        <v>0</v>
      </c>
      <c r="P71" s="37">
        <f ca="1">COUNTIF(OFFSET(class6_2,MATCH(P$1,'6 класс'!$A:$A,0)-7+'Итог по классам'!$B71,,,),"ш")</f>
        <v>0</v>
      </c>
      <c r="Q71" s="38">
        <f ca="1">COUNTIF(OFFSET(class6_1,MATCH(Q$1,'6 класс'!$A:$A,0)-7+'Итог по классам'!$B71,,,),"Ф")</f>
        <v>0</v>
      </c>
      <c r="R71" s="37">
        <f ca="1">COUNTIF(OFFSET(class6_1,MATCH(R$1,'6 класс'!$A:$A,0)-7+'Итог по классам'!$B71,,,),"р")</f>
        <v>0</v>
      </c>
      <c r="S71" s="37">
        <f ca="1">COUNTIF(OFFSET(class6_1,MATCH(S$1,'6 класс'!$A:$A,0)-7+'Итог по классам'!$B71,,,),"ш")</f>
        <v>0</v>
      </c>
      <c r="T71" s="37">
        <f ca="1">COUNTIF(OFFSET(class6_2,MATCH(T$1,'6 класс'!$A:$A,0)-7+'Итог по классам'!$B71,,,),"Ф")</f>
        <v>0</v>
      </c>
      <c r="U71" s="37">
        <f ca="1">COUNTIF(OFFSET(class6_2,MATCH(U$1,'6 класс'!$A:$A,0)-7+'Итог по классам'!$B71,,,),"р")</f>
        <v>0</v>
      </c>
      <c r="V71" s="37">
        <f ca="1">COUNTIF(OFFSET(class6_2,MATCH(V$1,'6 класс'!$A:$A,0)-7+'Итог по классам'!$B71,,,),"ш")</f>
        <v>0</v>
      </c>
      <c r="W71" s="38">
        <f ca="1">COUNTIF(OFFSET(class6_1,MATCH(W$1,'6 класс'!$A:$A,0)-7+'Итог по классам'!$B71,,,),"Ф")</f>
        <v>0</v>
      </c>
      <c r="X71" s="37">
        <f ca="1">COUNTIF(OFFSET(class6_1,MATCH(X$1,'6 класс'!$A:$A,0)-7+'Итог по классам'!$B71,,,),"р")</f>
        <v>0</v>
      </c>
      <c r="Y71" s="37">
        <f ca="1">COUNTIF(OFFSET(class6_1,MATCH(Y$1,'6 класс'!$A:$A,0)-7+'Итог по классам'!$B71,,,),"ш")</f>
        <v>0</v>
      </c>
      <c r="Z71" s="37">
        <f ca="1">COUNTIF(OFFSET(class6_2,MATCH(Z$1,'6 класс'!$A:$A,0)-7+'Итог по классам'!$B71,,,),"Ф")</f>
        <v>0</v>
      </c>
      <c r="AA71" s="37">
        <f ca="1">COUNTIF(OFFSET(class6_2,MATCH(AA$1,'6 класс'!$A:$A,0)-7+'Итог по классам'!$B71,,,),"р")</f>
        <v>0</v>
      </c>
      <c r="AB71" s="37">
        <f ca="1">COUNTIF(OFFSET(class6_2,MATCH(AB$1,'6 класс'!$A:$A,0)-7+'Итог по классам'!$B71,,,),"ш")</f>
        <v>0</v>
      </c>
      <c r="AC71" s="38">
        <f ca="1">COUNTIF(OFFSET(class6_1,MATCH(AC$1,'6 класс'!$A:$A,0)-7+'Итог по классам'!$B71,,,),"Ф")</f>
        <v>0</v>
      </c>
      <c r="AD71" s="37">
        <f ca="1">COUNTIF(OFFSET(class6_1,MATCH(AD$1,'6 класс'!$A:$A,0)-7+'Итог по классам'!$B71,,,),"р")</f>
        <v>0</v>
      </c>
      <c r="AE71" s="37">
        <f ca="1">COUNTIF(OFFSET(class6_1,MATCH(AE$1,'6 класс'!$A:$A,0)-7+'Итог по классам'!$B71,,,),"ш")</f>
        <v>0</v>
      </c>
      <c r="AF71" s="37">
        <f ca="1">COUNTIF(OFFSET(class6_2,MATCH(AF$1,'6 класс'!$A:$A,0)-7+'Итог по классам'!$B71,,,),"Ф")</f>
        <v>0</v>
      </c>
      <c r="AG71" s="37">
        <f ca="1">COUNTIF(OFFSET(class6_2,MATCH(AG$1,'6 класс'!$A:$A,0)-7+'Итог по классам'!$B71,,,),"р")</f>
        <v>0</v>
      </c>
      <c r="AH71" s="37">
        <f ca="1">COUNTIF(OFFSET(class6_2,MATCH(AH$1,'6 класс'!$A:$A,0)-7+'Итог по классам'!$B71,,,),"ш")</f>
        <v>0</v>
      </c>
      <c r="AI71" s="38">
        <f ca="1">COUNTIF(OFFSET(class6_1,MATCH(AI$1,'6 класс'!$A:$A,0)-7+'Итог по классам'!$B71,,,),"Ф")</f>
        <v>0</v>
      </c>
      <c r="AJ71" s="37">
        <f ca="1">COUNTIF(OFFSET(class6_1,MATCH(AJ$1,'6 класс'!$A:$A,0)-7+'Итог по классам'!$B71,,,),"р")</f>
        <v>0</v>
      </c>
      <c r="AK71" s="37">
        <f ca="1">COUNTIF(OFFSET(class6_1,MATCH(AK$1,'6 класс'!$A:$A,0)-7+'Итог по классам'!$B71,,,),"ш")</f>
        <v>0</v>
      </c>
      <c r="AL71" s="37">
        <f ca="1">COUNTIF(OFFSET(class6_2,MATCH(AL$1,'6 класс'!$A:$A,0)-7+'Итог по классам'!$B71,,,),"Ф")</f>
        <v>0</v>
      </c>
      <c r="AM71" s="37">
        <f ca="1">COUNTIF(OFFSET(class6_2,MATCH(AM$1,'6 класс'!$A:$A,0)-7+'Итог по классам'!$B71,,,),"р")</f>
        <v>0</v>
      </c>
      <c r="AN71" s="37">
        <f ca="1">COUNTIF(OFFSET(class6_2,MATCH(AN$1,'6 класс'!$A:$A,0)-7+'Итог по классам'!$B71,,,),"ш")</f>
        <v>0</v>
      </c>
      <c r="AO71" s="38">
        <f ca="1">COUNTIF(OFFSET(class6_1,MATCH(AO$1,'6 класс'!$A:$A,0)-7+'Итог по классам'!$B71,,,),"Ф")</f>
        <v>0</v>
      </c>
      <c r="AP71" s="37">
        <f ca="1">COUNTIF(OFFSET(class6_1,MATCH(AP$1,'6 класс'!$A:$A,0)-7+'Итог по классам'!$B71,,,),"р")</f>
        <v>0</v>
      </c>
      <c r="AQ71" s="37">
        <f ca="1">COUNTIF(OFFSET(class6_1,MATCH(AQ$1,'6 класс'!$A:$A,0)-7+'Итог по классам'!$B71,,,),"ш")</f>
        <v>0</v>
      </c>
      <c r="AR71" s="37">
        <f ca="1">COUNTIF(OFFSET(class6_2,MATCH(AR$1,'6 класс'!$A:$A,0)-7+'Итог по классам'!$B71,,,),"Ф")</f>
        <v>0</v>
      </c>
      <c r="AS71" s="37">
        <f ca="1">COUNTIF(OFFSET(class6_2,MATCH(AS$1,'6 класс'!$A:$A,0)-7+'Итог по классам'!$B71,,,),"р")</f>
        <v>0</v>
      </c>
      <c r="AT71" s="37">
        <f ca="1">COUNTIF(OFFSET(class6_2,MATCH(AT$1,'6 класс'!$A:$A,0)-7+'Итог по классам'!$B71,,,),"ш")</f>
        <v>0</v>
      </c>
      <c r="AU71" s="38">
        <f ca="1">COUNTIF(OFFSET(class6_1,MATCH(AU$1,'6 класс'!$A:$A,0)-7+'Итог по классам'!$B71,,,),"Ф")</f>
        <v>0</v>
      </c>
      <c r="AV71" s="37">
        <f ca="1">COUNTIF(OFFSET(class6_1,MATCH(AV$1,'6 класс'!$A:$A,0)-7+'Итог по классам'!$B71,,,),"р")</f>
        <v>0</v>
      </c>
      <c r="AW71" s="37">
        <f ca="1">COUNTIF(OFFSET(class6_1,MATCH(AW$1,'6 класс'!$A:$A,0)-7+'Итог по классам'!$B71,,,),"ш")</f>
        <v>0</v>
      </c>
      <c r="AX71" s="37">
        <f ca="1">COUNTIF(OFFSET(class6_2,MATCH(AX$1,'6 класс'!$A:$A,0)-7+'Итог по классам'!$B71,,,),"Ф")</f>
        <v>0</v>
      </c>
      <c r="AY71" s="37">
        <f ca="1">COUNTIF(OFFSET(class6_2,MATCH(AY$1,'6 класс'!$A:$A,0)-7+'Итог по классам'!$B71,,,),"р")</f>
        <v>0</v>
      </c>
      <c r="AZ71" s="37">
        <f ca="1">COUNTIF(OFFSET(class6_2,MATCH(AZ$1,'6 класс'!$A:$A,0)-7+'Итог по классам'!$B71,,,),"ш")</f>
        <v>0</v>
      </c>
      <c r="BA71" s="38">
        <f ca="1">COUNTIF(OFFSET(class6_1,MATCH(BA$1,'6 класс'!$A:$A,0)-7+'Итог по классам'!$B71,,,),"Ф")</f>
        <v>0</v>
      </c>
      <c r="BB71" s="37">
        <f ca="1">COUNTIF(OFFSET(class6_1,MATCH(BB$1,'6 класс'!$A:$A,0)-7+'Итог по классам'!$B71,,,),"р")</f>
        <v>0</v>
      </c>
      <c r="BC71" s="37">
        <f ca="1">COUNTIF(OFFSET(class6_1,MATCH(BC$1,'6 класс'!$A:$A,0)-7+'Итог по классам'!$B71,,,),"ш")</f>
        <v>0</v>
      </c>
      <c r="BD71" s="37">
        <f ca="1">COUNTIF(OFFSET(class6_2,MATCH(BD$1,'6 класс'!$A:$A,0)-7+'Итог по классам'!$B71,,,),"Ф")</f>
        <v>0</v>
      </c>
      <c r="BE71" s="37">
        <f ca="1">COUNTIF(OFFSET(class6_2,MATCH(BE$1,'6 класс'!$A:$A,0)-7+'Итог по классам'!$B71,,,),"р")</f>
        <v>0</v>
      </c>
      <c r="BF71" s="37">
        <f ca="1">COUNTIF(OFFSET(class6_2,MATCH(BF$1,'6 класс'!$A:$A,0)-7+'Итог по классам'!$B71,,,),"ш")</f>
        <v>0</v>
      </c>
      <c r="BG71" s="38">
        <f ca="1">COUNTIF(OFFSET(class6_1,MATCH(BG$1,'6 класс'!$A:$A,0)-7+'Итог по классам'!$B71,,,),"Ф")</f>
        <v>0</v>
      </c>
      <c r="BH71" s="37">
        <f ca="1">COUNTIF(OFFSET(class6_1,MATCH(BH$1,'6 класс'!$A:$A,0)-7+'Итог по классам'!$B71,,,),"р")</f>
        <v>0</v>
      </c>
      <c r="BI71" s="37">
        <f ca="1">COUNTIF(OFFSET(class6_1,MATCH(BI$1,'6 класс'!$A:$A,0)-7+'Итог по классам'!$B71,,,),"ш")</f>
        <v>0</v>
      </c>
      <c r="BJ71" s="37">
        <f ca="1">COUNTIF(OFFSET(class6_2,MATCH(BJ$1,'6 класс'!$A:$A,0)-7+'Итог по классам'!$B71,,,),"Ф")</f>
        <v>0</v>
      </c>
      <c r="BK71" s="37">
        <f ca="1">COUNTIF(OFFSET(class6_2,MATCH(BK$1,'6 класс'!$A:$A,0)-7+'Итог по классам'!$B71,,,),"р")</f>
        <v>0</v>
      </c>
      <c r="BL71" s="37">
        <f ca="1">COUNTIF(OFFSET(class6_2,MATCH(BL$1,'6 класс'!$A:$A,0)-7+'Итог по классам'!$B71,,,),"ш")</f>
        <v>0</v>
      </c>
      <c r="BM71" s="38">
        <f ca="1">COUNTIF(OFFSET(class6_1,MATCH(BM$1,'6 класс'!$A:$A,0)-7+'Итог по классам'!$B71,,,),"Ф")</f>
        <v>0</v>
      </c>
      <c r="BN71" s="37">
        <f ca="1">COUNTIF(OFFSET(class6_1,MATCH(BN$1,'6 класс'!$A:$A,0)-7+'Итог по классам'!$B71,,,),"р")</f>
        <v>0</v>
      </c>
      <c r="BO71" s="37">
        <f ca="1">COUNTIF(OFFSET(class6_1,MATCH(BO$1,'6 класс'!$A:$A,0)-7+'Итог по классам'!$B71,,,),"ш")</f>
        <v>0</v>
      </c>
      <c r="BP71" s="37">
        <f ca="1">COUNTIF(OFFSET(class6_2,MATCH(BP$1,'6 класс'!$A:$A,0)-7+'Итог по классам'!$B71,,,),"Ф")</f>
        <v>0</v>
      </c>
      <c r="BQ71" s="37">
        <f ca="1">COUNTIF(OFFSET(class6_2,MATCH(BQ$1,'6 класс'!$A:$A,0)-7+'Итог по классам'!$B71,,,),"р")</f>
        <v>0</v>
      </c>
      <c r="BR71" s="37">
        <f ca="1">COUNTIF(OFFSET(class6_2,MATCH(BR$1,'6 класс'!$A:$A,0)-7+'Итог по классам'!$B71,,,),"ш")</f>
        <v>0</v>
      </c>
      <c r="BS71" s="38">
        <f ca="1">COUNTIF(OFFSET(class6_1,MATCH(BS$1,'6 класс'!$A:$A,0)-7+'Итог по классам'!$B71,,,),"Ф")</f>
        <v>0</v>
      </c>
      <c r="BT71" s="37">
        <f ca="1">COUNTIF(OFFSET(class6_1,MATCH(BT$1,'6 класс'!$A:$A,0)-7+'Итог по классам'!$B71,,,),"р")</f>
        <v>0</v>
      </c>
      <c r="BU71" s="37">
        <f ca="1">COUNTIF(OFFSET(class6_1,MATCH(BU$1,'6 класс'!$A:$A,0)-7+'Итог по классам'!$B71,,,),"ш")</f>
        <v>0</v>
      </c>
      <c r="BV71" s="37">
        <f ca="1">COUNTIF(OFFSET(class6_2,MATCH(BV$1,'6 класс'!$A:$A,0)-7+'Итог по классам'!$B71,,,),"Ф")</f>
        <v>0</v>
      </c>
      <c r="BW71" s="37">
        <f ca="1">COUNTIF(OFFSET(class6_2,MATCH(BW$1,'6 класс'!$A:$A,0)-7+'Итог по классам'!$B71,,,),"р")</f>
        <v>0</v>
      </c>
      <c r="BX71" s="37">
        <f ca="1">COUNTIF(OFFSET(class6_2,MATCH(BX$1,'6 класс'!$A:$A,0)-7+'Итог по классам'!$B71,,,),"ш")</f>
        <v>0</v>
      </c>
      <c r="BY71" s="38">
        <f ca="1">COUNTIF(OFFSET(class6_1,MATCH(BY$1,'6 класс'!$A:$A,0)-7+'Итог по классам'!$B71,,,),"Ф")</f>
        <v>0</v>
      </c>
      <c r="BZ71" s="37">
        <f ca="1">COUNTIF(OFFSET(class6_1,MATCH(BZ$1,'6 класс'!$A:$A,0)-7+'Итог по классам'!$B71,,,),"р")</f>
        <v>0</v>
      </c>
      <c r="CA71" s="37">
        <f ca="1">COUNTIF(OFFSET(class6_1,MATCH(CA$1,'6 класс'!$A:$A,0)-7+'Итог по классам'!$B71,,,),"ш")</f>
        <v>0</v>
      </c>
      <c r="CB71" s="37">
        <f ca="1">COUNTIF(OFFSET(class6_2,MATCH(CB$1,'6 класс'!$A:$A,0)-7+'Итог по классам'!$B71,,,),"Ф")</f>
        <v>0</v>
      </c>
      <c r="CC71" s="37">
        <f ca="1">COUNTIF(OFFSET(class6_2,MATCH(CC$1,'6 класс'!$A:$A,0)-7+'Итог по классам'!$B71,,,),"р")</f>
        <v>0</v>
      </c>
      <c r="CD71" s="37">
        <f ca="1">COUNTIF(OFFSET(class6_2,MATCH(CD$1,'6 класс'!$A:$A,0)-7+'Итог по классам'!$B71,,,),"ш")</f>
        <v>0</v>
      </c>
      <c r="CE71" s="38">
        <f ca="1">COUNTIF(OFFSET(class6_1,MATCH(CE$1,'6 класс'!$A:$A,0)-7+'Итог по классам'!$B71,,,),"Ф")</f>
        <v>0</v>
      </c>
      <c r="CF71" s="37">
        <f ca="1">COUNTIF(OFFSET(class6_1,MATCH(CF$1,'6 класс'!$A:$A,0)-7+'Итог по классам'!$B71,,,),"р")</f>
        <v>0</v>
      </c>
      <c r="CG71" s="37">
        <f ca="1">COUNTIF(OFFSET(class6_1,MATCH(CG$1,'6 класс'!$A:$A,0)-7+'Итог по классам'!$B71,,,),"ш")</f>
        <v>0</v>
      </c>
      <c r="CH71" s="37">
        <f ca="1">COUNTIF(OFFSET(class6_2,MATCH(CH$1,'6 класс'!$A:$A,0)-7+'Итог по классам'!$B71,,,),"Ф")</f>
        <v>0</v>
      </c>
      <c r="CI71" s="37">
        <f ca="1">COUNTIF(OFFSET(class6_2,MATCH(CI$1,'6 класс'!$A:$A,0)-7+'Итог по классам'!$B71,,,),"р")</f>
        <v>0</v>
      </c>
      <c r="CJ71" s="37">
        <f ca="1">COUNTIF(OFFSET(class6_2,MATCH(CJ$1,'6 класс'!$A:$A,0)-7+'Итог по классам'!$B71,,,),"ш")</f>
        <v>0</v>
      </c>
      <c r="CK71" s="38">
        <f ca="1">COUNTIF(OFFSET(class6_1,MATCH(CK$1,'6 класс'!$A:$A,0)-7+'Итог по классам'!$B71,,,),"Ф")</f>
        <v>0</v>
      </c>
      <c r="CL71" s="37">
        <f ca="1">COUNTIF(OFFSET(class6_1,MATCH(CL$1,'6 класс'!$A:$A,0)-7+'Итог по классам'!$B71,,,),"р")</f>
        <v>0</v>
      </c>
      <c r="CM71" s="37">
        <f ca="1">COUNTIF(OFFSET(class6_1,MATCH(CM$1,'6 класс'!$A:$A,0)-7+'Итог по классам'!$B71,,,),"ш")</f>
        <v>0</v>
      </c>
      <c r="CN71" s="37">
        <f ca="1">COUNTIF(OFFSET(class6_2,MATCH(CN$1,'6 класс'!$A:$A,0)-7+'Итог по классам'!$B71,,,),"Ф")</f>
        <v>0</v>
      </c>
      <c r="CO71" s="37">
        <f ca="1">COUNTIF(OFFSET(class6_2,MATCH(CO$1,'6 класс'!$A:$A,0)-7+'Итог по классам'!$B71,,,),"р")</f>
        <v>0</v>
      </c>
      <c r="CP71" s="37">
        <f ca="1">COUNTIF(OFFSET(class6_2,MATCH(CP$1,'6 класс'!$A:$A,0)-7+'Итог по классам'!$B71,,,),"ш")</f>
        <v>0</v>
      </c>
      <c r="CQ71" s="38">
        <f ca="1">COUNTIF(OFFSET(class6_1,MATCH(CQ$1,'6 класс'!$A:$A,0)-7+'Итог по классам'!$B71,,,),"Ф")</f>
        <v>0</v>
      </c>
      <c r="CR71" s="37">
        <f ca="1">COUNTIF(OFFSET(class6_1,MATCH(CR$1,'6 класс'!$A:$A,0)-7+'Итог по классам'!$B71,,,),"р")</f>
        <v>0</v>
      </c>
      <c r="CS71" s="37">
        <f ca="1">COUNTIF(OFFSET(class6_1,MATCH(CS$1,'6 класс'!$A:$A,0)-7+'Итог по классам'!$B71,,,),"ш")</f>
        <v>0</v>
      </c>
      <c r="CT71" s="37">
        <f ca="1">COUNTIF(OFFSET(class6_2,MATCH(CT$1,'6 класс'!$A:$A,0)-7+'Итог по классам'!$B71,,,),"Ф")</f>
        <v>0</v>
      </c>
      <c r="CU71" s="37">
        <f ca="1">COUNTIF(OFFSET(class6_2,MATCH(CU$1,'6 класс'!$A:$A,0)-7+'Итог по классам'!$B71,,,),"р")</f>
        <v>0</v>
      </c>
      <c r="CV71" s="37">
        <f ca="1">COUNTIF(OFFSET(class6_2,MATCH(CV$1,'6 класс'!$A:$A,0)-7+'Итог по классам'!$B71,,,),"ш")</f>
        <v>0</v>
      </c>
      <c r="CW71" s="38">
        <f ca="1">COUNTIF(OFFSET(class6_1,MATCH(CW$1,'6 класс'!$A:$A,0)-7+'Итог по классам'!$B71,,,),"Ф")</f>
        <v>0</v>
      </c>
      <c r="CX71" s="37">
        <f ca="1">COUNTIF(OFFSET(class6_1,MATCH(CX$1,'6 класс'!$A:$A,0)-7+'Итог по классам'!$B71,,,),"р")</f>
        <v>0</v>
      </c>
      <c r="CY71" s="37">
        <f ca="1">COUNTIF(OFFSET(class6_1,MATCH(CY$1,'6 класс'!$A:$A,0)-7+'Итог по классам'!$B71,,,),"ш")</f>
        <v>0</v>
      </c>
      <c r="CZ71" s="37">
        <f ca="1">COUNTIF(OFFSET(class6_2,MATCH(CZ$1,'6 класс'!$A:$A,0)-7+'Итог по классам'!$B71,,,),"Ф")</f>
        <v>0</v>
      </c>
      <c r="DA71" s="37">
        <f ca="1">COUNTIF(OFFSET(class6_2,MATCH(DA$1,'6 класс'!$A:$A,0)-7+'Итог по классам'!$B71,,,),"р")</f>
        <v>0</v>
      </c>
      <c r="DB71" s="37">
        <f ca="1">COUNTIF(OFFSET(class6_2,MATCH(DB$1,'6 класс'!$A:$A,0)-7+'Итог по классам'!$B71,,,),"ш")</f>
        <v>0</v>
      </c>
      <c r="DC71" s="38">
        <f ca="1">COUNTIF(OFFSET(class6_1,MATCH(DC$1,'6 класс'!$A:$A,0)-7+'Итог по классам'!$B71,,,),"Ф")</f>
        <v>0</v>
      </c>
      <c r="DD71" s="37">
        <f ca="1">COUNTIF(OFFSET(class6_1,MATCH(DD$1,'6 класс'!$A:$A,0)-7+'Итог по классам'!$B71,,,),"р")</f>
        <v>0</v>
      </c>
      <c r="DE71" s="37">
        <f ca="1">COUNTIF(OFFSET(class6_1,MATCH(DE$1,'6 класс'!$A:$A,0)-7+'Итог по классам'!$B71,,,),"ш")</f>
        <v>0</v>
      </c>
      <c r="DF71" s="37">
        <f ca="1">COUNTIF(OFFSET(class6_2,MATCH(DF$1,'6 класс'!$A:$A,0)-7+'Итог по классам'!$B71,,,),"Ф")</f>
        <v>0</v>
      </c>
      <c r="DG71" s="37">
        <f ca="1">COUNTIF(OFFSET(class6_2,MATCH(DG$1,'6 класс'!$A:$A,0)-7+'Итог по классам'!$B71,,,),"р")</f>
        <v>0</v>
      </c>
      <c r="DH71" s="37">
        <f ca="1">COUNTIF(OFFSET(class6_2,MATCH(DH$1,'6 класс'!$A:$A,0)-7+'Итог по классам'!$B71,,,),"ш")</f>
        <v>0</v>
      </c>
      <c r="DI71" s="38">
        <f ca="1">COUNTIF(OFFSET(class6_1,MATCH(DI$1,'6 класс'!$A:$A,0)-7+'Итог по классам'!$B71,,,),"Ф")</f>
        <v>0</v>
      </c>
      <c r="DJ71" s="37">
        <f ca="1">COUNTIF(OFFSET(class6_1,MATCH(DJ$1,'6 класс'!$A:$A,0)-7+'Итог по классам'!$B71,,,),"р")</f>
        <v>0</v>
      </c>
      <c r="DK71" s="37">
        <f ca="1">COUNTIF(OFFSET(class6_1,MATCH(DK$1,'6 класс'!$A:$A,0)-7+'Итог по классам'!$B71,,,),"ш")</f>
        <v>0</v>
      </c>
      <c r="DL71" s="37">
        <f ca="1">COUNTIF(OFFSET(class6_2,MATCH(DL$1,'6 класс'!$A:$A,0)-7+'Итог по классам'!$B71,,,),"Ф")</f>
        <v>0</v>
      </c>
      <c r="DM71" s="37">
        <f ca="1">COUNTIF(OFFSET(class6_2,MATCH(DM$1,'6 класс'!$A:$A,0)-7+'Итог по классам'!$B71,,,),"р")</f>
        <v>0</v>
      </c>
      <c r="DN71" s="37">
        <f ca="1">COUNTIF(OFFSET(class6_2,MATCH(DN$1,'6 класс'!$A:$A,0)-7+'Итог по классам'!$B71,,,),"ш")</f>
        <v>0</v>
      </c>
      <c r="DO71" s="38">
        <f ca="1">COUNTIF(OFFSET(class6_1,MATCH(DO$1,'6 класс'!$A:$A,0)-7+'Итог по классам'!$B71,,,),"Ф")</f>
        <v>0</v>
      </c>
      <c r="DP71" s="37">
        <f ca="1">COUNTIF(OFFSET(class6_1,MATCH(DP$1,'6 класс'!$A:$A,0)-7+'Итог по классам'!$B71,,,),"р")</f>
        <v>0</v>
      </c>
      <c r="DQ71" s="37">
        <f ca="1">COUNTIF(OFFSET(class6_1,MATCH(DQ$1,'6 класс'!$A:$A,0)-7+'Итог по классам'!$B71,,,),"ш")</f>
        <v>0</v>
      </c>
      <c r="DR71" s="37">
        <f ca="1">COUNTIF(OFFSET(class6_2,MATCH(DR$1,'6 класс'!$A:$A,0)-7+'Итог по классам'!$B71,,,),"Ф")</f>
        <v>0</v>
      </c>
      <c r="DS71" s="37">
        <f ca="1">COUNTIF(OFFSET(class6_2,MATCH(DS$1,'6 класс'!$A:$A,0)-7+'Итог по классам'!$B71,,,),"р")</f>
        <v>0</v>
      </c>
      <c r="DT71" s="37">
        <f ca="1">COUNTIF(OFFSET(class6_2,MATCH(DT$1,'6 класс'!$A:$A,0)-7+'Итог по классам'!$B71,,,),"ш")</f>
        <v>0</v>
      </c>
      <c r="DU71" s="38">
        <f ca="1">COUNTIF(OFFSET(class6_1,MATCH(DU$1,'6 класс'!$A:$A,0)-7+'Итог по классам'!$B71,,,),"Ф")</f>
        <v>0</v>
      </c>
      <c r="DV71" s="37">
        <f ca="1">COUNTIF(OFFSET(class6_1,MATCH(DV$1,'6 класс'!$A:$A,0)-7+'Итог по классам'!$B71,,,),"р")</f>
        <v>0</v>
      </c>
      <c r="DW71" s="37">
        <f ca="1">COUNTIF(OFFSET(class6_1,MATCH(DW$1,'6 класс'!$A:$A,0)-7+'Итог по классам'!$B71,,,),"ш")</f>
        <v>0</v>
      </c>
      <c r="DX71" s="37">
        <f ca="1">COUNTIF(OFFSET(class6_2,MATCH(DX$1,'6 класс'!$A:$A,0)-7+'Итог по классам'!$B71,,,),"Ф")</f>
        <v>0</v>
      </c>
      <c r="DY71" s="37">
        <f ca="1">COUNTIF(OFFSET(class6_2,MATCH(DY$1,'6 класс'!$A:$A,0)-7+'Итог по классам'!$B71,,,),"р")</f>
        <v>0</v>
      </c>
      <c r="DZ71" s="37">
        <f ca="1">COUNTIF(OFFSET(class6_2,MATCH(DZ$1,'6 класс'!$A:$A,0)-7+'Итог по классам'!$B71,,,),"ш")</f>
        <v>0</v>
      </c>
      <c r="EA71" s="38">
        <f ca="1">COUNTIF(OFFSET(class6_1,MATCH(EA$1,'6 класс'!$A:$A,0)-7+'Итог по классам'!$B71,,,),"Ф")</f>
        <v>0</v>
      </c>
      <c r="EB71" s="37">
        <f ca="1">COUNTIF(OFFSET(class6_1,MATCH(EB$1,'6 класс'!$A:$A,0)-7+'Итог по классам'!$B71,,,),"р")</f>
        <v>0</v>
      </c>
      <c r="EC71" s="37">
        <f ca="1">COUNTIF(OFFSET(class6_1,MATCH(EC$1,'6 класс'!$A:$A,0)-7+'Итог по классам'!$B71,,,),"ш")</f>
        <v>0</v>
      </c>
      <c r="ED71" s="37">
        <f ca="1">COUNTIF(OFFSET(class6_2,MATCH(ED$1,'6 класс'!$A:$A,0)-7+'Итог по классам'!$B71,,,),"Ф")</f>
        <v>0</v>
      </c>
      <c r="EE71" s="37">
        <f ca="1">COUNTIF(OFFSET(class6_2,MATCH(EE$1,'6 класс'!$A:$A,0)-7+'Итог по классам'!$B71,,,),"р")</f>
        <v>0</v>
      </c>
      <c r="EF71" s="37">
        <f ca="1">COUNTIF(OFFSET(class6_2,MATCH(EF$1,'6 класс'!$A:$A,0)-7+'Итог по классам'!$B71,,,),"ш")</f>
        <v>0</v>
      </c>
      <c r="EG71" s="38">
        <f ca="1">COUNTIF(OFFSET(class6_1,MATCH(EG$1,'6 класс'!$A:$A,0)-7+'Итог по классам'!$B71,,,),"Ф")</f>
        <v>0</v>
      </c>
      <c r="EH71" s="37">
        <f ca="1">COUNTIF(OFFSET(class6_1,MATCH(EH$1,'6 класс'!$A:$A,0)-7+'Итог по классам'!$B71,,,),"р")</f>
        <v>0</v>
      </c>
      <c r="EI71" s="37">
        <f ca="1">COUNTIF(OFFSET(class6_1,MATCH(EI$1,'6 класс'!$A:$A,0)-7+'Итог по классам'!$B71,,,),"ш")</f>
        <v>0</v>
      </c>
      <c r="EJ71" s="37">
        <f ca="1">COUNTIF(OFFSET(class6_2,MATCH(EJ$1,'6 класс'!$A:$A,0)-7+'Итог по классам'!$B71,,,),"Ф")</f>
        <v>0</v>
      </c>
      <c r="EK71" s="37">
        <f ca="1">COUNTIF(OFFSET(class6_2,MATCH(EK$1,'6 класс'!$A:$A,0)-7+'Итог по классам'!$B71,,,),"р")</f>
        <v>0</v>
      </c>
      <c r="EL71" s="37">
        <f ca="1">COUNTIF(OFFSET(class6_2,MATCH(EL$1,'6 класс'!$A:$A,0)-7+'Итог по классам'!$B71,,,),"ш")</f>
        <v>0</v>
      </c>
      <c r="EM71" s="38">
        <f ca="1">COUNTIF(OFFSET(class6_1,MATCH(EM$1,'6 класс'!$A:$A,0)-7+'Итог по классам'!$B71,,,),"Ф")</f>
        <v>0</v>
      </c>
      <c r="EN71" s="37">
        <f ca="1">COUNTIF(OFFSET(class6_1,MATCH(EN$1,'6 класс'!$A:$A,0)-7+'Итог по классам'!$B71,,,),"р")</f>
        <v>0</v>
      </c>
      <c r="EO71" s="37">
        <f ca="1">COUNTIF(OFFSET(class6_1,MATCH(EO$1,'6 класс'!$A:$A,0)-7+'Итог по классам'!$B71,,,),"ш")</f>
        <v>0</v>
      </c>
      <c r="EP71" s="37">
        <f ca="1">COUNTIF(OFFSET(class6_2,MATCH(EP$1,'6 класс'!$A:$A,0)-7+'Итог по классам'!$B71,,,),"Ф")</f>
        <v>0</v>
      </c>
      <c r="EQ71" s="37">
        <f ca="1">COUNTIF(OFFSET(class6_2,MATCH(EQ$1,'6 класс'!$A:$A,0)-7+'Итог по классам'!$B71,,,),"р")</f>
        <v>0</v>
      </c>
      <c r="ER71" s="37">
        <f ca="1">COUNTIF(OFFSET(class6_2,MATCH(ER$1,'6 класс'!$A:$A,0)-7+'Итог по классам'!$B71,,,),"ш")</f>
        <v>0</v>
      </c>
      <c r="ES71" s="38">
        <f ca="1">COUNTIF(OFFSET(class6_1,MATCH(ES$1,'6 класс'!$A:$A,0)-7+'Итог по классам'!$B71,,,),"Ф")</f>
        <v>0</v>
      </c>
      <c r="ET71" s="37">
        <f ca="1">COUNTIF(OFFSET(class6_1,MATCH(ET$1,'6 класс'!$A:$A,0)-7+'Итог по классам'!$B71,,,),"р")</f>
        <v>0</v>
      </c>
      <c r="EU71" s="37">
        <f ca="1">COUNTIF(OFFSET(class6_1,MATCH(EU$1,'6 класс'!$A:$A,0)-7+'Итог по классам'!$B71,,,),"ш")</f>
        <v>0</v>
      </c>
      <c r="EV71" s="37">
        <f ca="1">COUNTIF(OFFSET(class6_2,MATCH(EV$1,'6 класс'!$A:$A,0)-7+'Итог по классам'!$B71,,,),"Ф")</f>
        <v>0</v>
      </c>
      <c r="EW71" s="37">
        <f ca="1">COUNTIF(OFFSET(class6_2,MATCH(EW$1,'6 класс'!$A:$A,0)-7+'Итог по классам'!$B71,,,),"р")</f>
        <v>0</v>
      </c>
      <c r="EX71" s="37">
        <f ca="1">COUNTIF(OFFSET(class6_2,MATCH(EX$1,'6 класс'!$A:$A,0)-7+'Итог по классам'!$B71,,,),"ш")</f>
        <v>0</v>
      </c>
      <c r="EY71" s="38">
        <f ca="1">COUNTIF(OFFSET(class6_1,MATCH(EY$1,'6 класс'!$A:$A,0)-7+'Итог по классам'!$B71,,,),"Ф")</f>
        <v>0</v>
      </c>
      <c r="EZ71" s="37">
        <f ca="1">COUNTIF(OFFSET(class6_1,MATCH(EZ$1,'6 класс'!$A:$A,0)-7+'Итог по классам'!$B71,,,),"р")</f>
        <v>0</v>
      </c>
      <c r="FA71" s="37">
        <f ca="1">COUNTIF(OFFSET(class6_1,MATCH(FA$1,'6 класс'!$A:$A,0)-7+'Итог по классам'!$B71,,,),"ш")</f>
        <v>0</v>
      </c>
      <c r="FB71" s="37">
        <f ca="1">COUNTIF(OFFSET(class6_2,MATCH(FB$1,'6 класс'!$A:$A,0)-7+'Итог по классам'!$B71,,,),"Ф")</f>
        <v>0</v>
      </c>
      <c r="FC71" s="37">
        <f ca="1">COUNTIF(OFFSET(class6_2,MATCH(FC$1,'6 класс'!$A:$A,0)-7+'Итог по классам'!$B71,,,),"р")</f>
        <v>0</v>
      </c>
      <c r="FD71" s="37">
        <f ca="1">COUNTIF(OFFSET(class6_2,MATCH(FD$1,'6 класс'!$A:$A,0)-7+'Итог по классам'!$B71,,,),"ш")</f>
        <v>0</v>
      </c>
      <c r="FE71" s="38">
        <f ca="1">COUNTIF(OFFSET(class6_1,MATCH(FE$1,'6 класс'!$A:$A,0)-7+'Итог по классам'!$B71,,,),"Ф")</f>
        <v>0</v>
      </c>
      <c r="FF71" s="37">
        <f ca="1">COUNTIF(OFFSET(class6_1,MATCH(FF$1,'6 класс'!$A:$A,0)-7+'Итог по классам'!$B71,,,),"р")</f>
        <v>0</v>
      </c>
      <c r="FG71" s="37">
        <f ca="1">COUNTIF(OFFSET(class6_1,MATCH(FG$1,'6 класс'!$A:$A,0)-7+'Итог по классам'!$B71,,,),"ш")</f>
        <v>0</v>
      </c>
      <c r="FH71" s="37">
        <f ca="1">COUNTIF(OFFSET(class6_2,MATCH(FH$1,'6 класс'!$A:$A,0)-7+'Итог по классам'!$B71,,,),"Ф")</f>
        <v>0</v>
      </c>
      <c r="FI71" s="37">
        <f ca="1">COUNTIF(OFFSET(class6_2,MATCH(FI$1,'6 класс'!$A:$A,0)-7+'Итог по классам'!$B71,,,),"р")</f>
        <v>0</v>
      </c>
      <c r="FJ71" s="37">
        <f ca="1">COUNTIF(OFFSET(class6_2,MATCH(FJ$1,'6 класс'!$A:$A,0)-7+'Итог по классам'!$B71,,,),"ш")</f>
        <v>0</v>
      </c>
      <c r="FK71" s="38">
        <f ca="1">COUNTIF(OFFSET(class6_1,MATCH(FK$1,'6 класс'!$A:$A,0)-7+'Итог по классам'!$B71,,,),"Ф")</f>
        <v>0</v>
      </c>
      <c r="FL71" s="37">
        <f ca="1">COUNTIF(OFFSET(class6_1,MATCH(FL$1,'6 класс'!$A:$A,0)-7+'Итог по классам'!$B71,,,),"р")</f>
        <v>0</v>
      </c>
      <c r="FM71" s="37">
        <f ca="1">COUNTIF(OFFSET(class6_1,MATCH(FM$1,'6 класс'!$A:$A,0)-7+'Итог по классам'!$B71,,,),"ш")</f>
        <v>0</v>
      </c>
      <c r="FN71" s="37">
        <f ca="1">COUNTIF(OFFSET(class6_2,MATCH(FN$1,'6 класс'!$A:$A,0)-7+'Итог по классам'!$B71,,,),"Ф")</f>
        <v>0</v>
      </c>
      <c r="FO71" s="37">
        <f ca="1">COUNTIF(OFFSET(class6_2,MATCH(FO$1,'6 класс'!$A:$A,0)-7+'Итог по классам'!$B71,,,),"р")</f>
        <v>0</v>
      </c>
      <c r="FP71" s="37">
        <f ca="1">COUNTIF(OFFSET(class6_2,MATCH(FP$1,'6 класс'!$A:$A,0)-7+'Итог по классам'!$B71,,,),"ш")</f>
        <v>0</v>
      </c>
      <c r="FQ71" s="38">
        <f ca="1">COUNTIF(OFFSET(class6_1,MATCH(FQ$1,'6 класс'!$A:$A,0)-7+'Итог по классам'!$B71,,,),"Ф")</f>
        <v>0</v>
      </c>
      <c r="FR71" s="37">
        <f ca="1">COUNTIF(OFFSET(class6_1,MATCH(FR$1,'6 класс'!$A:$A,0)-7+'Итог по классам'!$B71,,,),"р")</f>
        <v>0</v>
      </c>
      <c r="FS71" s="37">
        <f ca="1">COUNTIF(OFFSET(class6_1,MATCH(FS$1,'6 класс'!$A:$A,0)-7+'Итог по классам'!$B71,,,),"ш")</f>
        <v>0</v>
      </c>
      <c r="FT71" s="37">
        <f ca="1">COUNTIF(OFFSET(class6_2,MATCH(FT$1,'6 класс'!$A:$A,0)-7+'Итог по классам'!$B71,,,),"Ф")</f>
        <v>0</v>
      </c>
      <c r="FU71" s="37">
        <f ca="1">COUNTIF(OFFSET(class6_2,MATCH(FU$1,'6 класс'!$A:$A,0)-7+'Итог по классам'!$B71,,,),"р")</f>
        <v>0</v>
      </c>
      <c r="FV71" s="37">
        <f ca="1">COUNTIF(OFFSET(class6_2,MATCH(FV$1,'6 класс'!$A:$A,0)-7+'Итог по классам'!$B71,,,),"ш")</f>
        <v>0</v>
      </c>
      <c r="FW71" s="38">
        <f ca="1">COUNTIF(OFFSET(class6_1,MATCH(FW$1,'6 класс'!$A:$A,0)-7+'Итог по классам'!$B71,,,),"Ф")</f>
        <v>0</v>
      </c>
      <c r="FX71" s="37">
        <f ca="1">COUNTIF(OFFSET(class6_1,MATCH(FX$1,'6 класс'!$A:$A,0)-7+'Итог по классам'!$B71,,,),"р")</f>
        <v>0</v>
      </c>
      <c r="FY71" s="37">
        <f ca="1">COUNTIF(OFFSET(class6_1,MATCH(FY$1,'6 класс'!$A:$A,0)-7+'Итог по классам'!$B71,,,),"ш")</f>
        <v>0</v>
      </c>
      <c r="FZ71" s="37">
        <f ca="1">COUNTIF(OFFSET(class6_2,MATCH(FZ$1,'6 класс'!$A:$A,0)-7+'Итог по классам'!$B71,,,),"Ф")</f>
        <v>0</v>
      </c>
      <c r="GA71" s="37">
        <f ca="1">COUNTIF(OFFSET(class6_2,MATCH(GA$1,'6 класс'!$A:$A,0)-7+'Итог по классам'!$B71,,,),"р")</f>
        <v>0</v>
      </c>
      <c r="GB71" s="37">
        <f ca="1">COUNTIF(OFFSET(class6_2,MATCH(GB$1,'6 класс'!$A:$A,0)-7+'Итог по классам'!$B71,,,),"ш")</f>
        <v>0</v>
      </c>
      <c r="GC71" s="38">
        <f ca="1">COUNTIF(OFFSET(class6_1,MATCH(GC$1,'6 класс'!$A:$A,0)-7+'Итог по классам'!$B71,,,),"Ф")</f>
        <v>0</v>
      </c>
      <c r="GD71" s="37">
        <f ca="1">COUNTIF(OFFSET(class6_1,MATCH(GD$1,'6 класс'!$A:$A,0)-7+'Итог по классам'!$B71,,,),"р")</f>
        <v>0</v>
      </c>
      <c r="GE71" s="37">
        <f ca="1">COUNTIF(OFFSET(class6_1,MATCH(GE$1,'6 класс'!$A:$A,0)-7+'Итог по классам'!$B71,,,),"ш")</f>
        <v>0</v>
      </c>
      <c r="GF71" s="37">
        <f ca="1">COUNTIF(OFFSET(class6_2,MATCH(GF$1,'6 класс'!$A:$A,0)-7+'Итог по классам'!$B71,,,),"Ф")</f>
        <v>0</v>
      </c>
      <c r="GG71" s="37">
        <f ca="1">COUNTIF(OFFSET(class6_2,MATCH(GG$1,'6 класс'!$A:$A,0)-7+'Итог по классам'!$B71,,,),"р")</f>
        <v>0</v>
      </c>
      <c r="GH71" s="37">
        <f ca="1">COUNTIF(OFFSET(class6_2,MATCH(GH$1,'6 класс'!$A:$A,0)-7+'Итог по классам'!$B71,,,),"ш")</f>
        <v>0</v>
      </c>
      <c r="GI71" s="38">
        <f ca="1">COUNTIF(OFFSET(class6_1,MATCH(GI$1,'6 класс'!$A:$A,0)-7+'Итог по классам'!$B71,,,),"Ф")</f>
        <v>0</v>
      </c>
      <c r="GJ71" s="37">
        <f ca="1">COUNTIF(OFFSET(class6_1,MATCH(GJ$1,'6 класс'!$A:$A,0)-7+'Итог по классам'!$B71,,,),"р")</f>
        <v>0</v>
      </c>
      <c r="GK71" s="37">
        <f ca="1">COUNTIF(OFFSET(class6_1,MATCH(GK$1,'6 класс'!$A:$A,0)-7+'Итог по классам'!$B71,,,),"ш")</f>
        <v>0</v>
      </c>
      <c r="GL71" s="37">
        <f ca="1">COUNTIF(OFFSET(class6_2,MATCH(GL$1,'6 класс'!$A:$A,0)-7+'Итог по классам'!$B71,,,),"Ф")</f>
        <v>0</v>
      </c>
      <c r="GM71" s="37">
        <f ca="1">COUNTIF(OFFSET(class6_2,MATCH(GM$1,'6 класс'!$A:$A,0)-7+'Итог по классам'!$B71,,,),"р")</f>
        <v>0</v>
      </c>
      <c r="GN71" s="37">
        <f ca="1">COUNTIF(OFFSET(class6_2,MATCH(GN$1,'6 класс'!$A:$A,0)-7+'Итог по классам'!$B71,,,),"ш")</f>
        <v>0</v>
      </c>
      <c r="GO71" s="38">
        <f ca="1">COUNTIF(OFFSET(class6_1,MATCH(GO$1,'6 класс'!$A:$A,0)-7+'Итог по классам'!$B71,,,),"Ф")</f>
        <v>0</v>
      </c>
      <c r="GP71" s="37">
        <f ca="1">COUNTIF(OFFSET(class6_1,MATCH(GP$1,'6 класс'!$A:$A,0)-7+'Итог по классам'!$B71,,,),"р")</f>
        <v>0</v>
      </c>
      <c r="GQ71" s="37">
        <f ca="1">COUNTIF(OFFSET(class6_1,MATCH(GQ$1,'6 класс'!$A:$A,0)-7+'Итог по классам'!$B71,,,),"ш")</f>
        <v>0</v>
      </c>
      <c r="GR71" s="37">
        <f ca="1">COUNTIF(OFFSET(class6_2,MATCH(GR$1,'6 класс'!$A:$A,0)-7+'Итог по классам'!$B71,,,),"Ф")</f>
        <v>0</v>
      </c>
      <c r="GS71" s="37">
        <f ca="1">COUNTIF(OFFSET(class6_2,MATCH(GS$1,'6 класс'!$A:$A,0)-7+'Итог по классам'!$B71,,,),"р")</f>
        <v>0</v>
      </c>
      <c r="GT71" s="37">
        <f ca="1">COUNTIF(OFFSET(class6_2,MATCH(GT$1,'6 класс'!$A:$A,0)-7+'Итог по классам'!$B71,,,),"ш")</f>
        <v>0</v>
      </c>
      <c r="GU71" s="38">
        <f ca="1">COUNTIF(OFFSET(class6_1,MATCH(GU$1,'6 класс'!$A:$A,0)-7+'Итог по классам'!$B71,,,),"Ф")</f>
        <v>0</v>
      </c>
      <c r="GV71" s="37">
        <f ca="1">COUNTIF(OFFSET(class6_1,MATCH(GV$1,'6 класс'!$A:$A,0)-7+'Итог по классам'!$B71,,,),"р")</f>
        <v>0</v>
      </c>
      <c r="GW71" s="37">
        <f ca="1">COUNTIF(OFFSET(class6_1,MATCH(GW$1,'6 класс'!$A:$A,0)-7+'Итог по классам'!$B71,,,),"ш")</f>
        <v>0</v>
      </c>
      <c r="GX71" s="37">
        <f ca="1">COUNTIF(OFFSET(class6_2,MATCH(GX$1,'6 класс'!$A:$A,0)-7+'Итог по классам'!$B71,,,),"Ф")</f>
        <v>0</v>
      </c>
      <c r="GY71" s="37">
        <f ca="1">COUNTIF(OFFSET(class6_2,MATCH(GY$1,'6 класс'!$A:$A,0)-7+'Итог по классам'!$B71,,,),"р")</f>
        <v>0</v>
      </c>
      <c r="GZ71" s="37">
        <f ca="1">COUNTIF(OFFSET(class6_2,MATCH(GZ$1,'6 класс'!$A:$A,0)-7+'Итог по классам'!$B71,,,),"ш")</f>
        <v>0</v>
      </c>
      <c r="HA71" s="38">
        <f ca="1">COUNTIF(OFFSET(class6_1,MATCH(HA$1,'6 класс'!$A:$A,0)-7+'Итог по классам'!$B71,,,),"Ф")</f>
        <v>0</v>
      </c>
      <c r="HB71" s="37">
        <f ca="1">COUNTIF(OFFSET(class6_1,MATCH(HB$1,'6 класс'!$A:$A,0)-7+'Итог по классам'!$B71,,,),"р")</f>
        <v>0</v>
      </c>
      <c r="HC71" s="37">
        <f ca="1">COUNTIF(OFFSET(class6_1,MATCH(HC$1,'6 класс'!$A:$A,0)-7+'Итог по классам'!$B71,,,),"ш")</f>
        <v>0</v>
      </c>
      <c r="HD71" s="37">
        <f ca="1">COUNTIF(OFFSET(class6_2,MATCH(HD$1,'6 класс'!$A:$A,0)-7+'Итог по классам'!$B71,,,),"Ф")</f>
        <v>0</v>
      </c>
      <c r="HE71" s="37">
        <f ca="1">COUNTIF(OFFSET(class6_2,MATCH(HE$1,'6 класс'!$A:$A,0)-7+'Итог по классам'!$B71,,,),"р")</f>
        <v>0</v>
      </c>
      <c r="HF71" s="37">
        <f ca="1">COUNTIF(OFFSET(class6_2,MATCH(HF$1,'6 класс'!$A:$A,0)-7+'Итог по классам'!$B71,,,),"ш")</f>
        <v>0</v>
      </c>
      <c r="HG71" s="38">
        <f ca="1">COUNTIF(OFFSET(class6_1,MATCH(HG$1,'6 класс'!$A:$A,0)-7+'Итог по классам'!$B71,,,),"Ф")</f>
        <v>0</v>
      </c>
      <c r="HH71" s="37">
        <f ca="1">COUNTIF(OFFSET(class6_1,MATCH(HH$1,'6 класс'!$A:$A,0)-7+'Итог по классам'!$B71,,,),"р")</f>
        <v>0</v>
      </c>
      <c r="HI71" s="37">
        <f ca="1">COUNTIF(OFFSET(class6_1,MATCH(HI$1,'6 класс'!$A:$A,0)-7+'Итог по классам'!$B71,,,),"ш")</f>
        <v>0</v>
      </c>
      <c r="HJ71" s="37">
        <f ca="1">COUNTIF(OFFSET(class6_2,MATCH(HJ$1,'6 класс'!$A:$A,0)-7+'Итог по классам'!$B71,,,),"Ф")</f>
        <v>0</v>
      </c>
      <c r="HK71" s="37">
        <f ca="1">COUNTIF(OFFSET(class6_2,MATCH(HK$1,'6 класс'!$A:$A,0)-7+'Итог по классам'!$B71,,,),"р")</f>
        <v>0</v>
      </c>
      <c r="HL71" s="37">
        <f ca="1">COUNTIF(OFFSET(class6_2,MATCH(HL$1,'6 класс'!$A:$A,0)-7+'Итог по классам'!$B71,,,),"ш")</f>
        <v>0</v>
      </c>
      <c r="HM71" s="38">
        <f ca="1">COUNTIF(OFFSET(class6_1,MATCH(HM$1,'6 класс'!$A:$A,0)-7+'Итог по классам'!$B71,,,),"Ф")</f>
        <v>0</v>
      </c>
      <c r="HN71" s="37">
        <f ca="1">COUNTIF(OFFSET(class6_1,MATCH(HN$1,'6 класс'!$A:$A,0)-7+'Итог по классам'!$B71,,,),"р")</f>
        <v>0</v>
      </c>
      <c r="HO71" s="37">
        <f ca="1">COUNTIF(OFFSET(class6_1,MATCH(HO$1,'6 класс'!$A:$A,0)-7+'Итог по классам'!$B71,,,),"ш")</f>
        <v>0</v>
      </c>
      <c r="HP71" s="37">
        <f ca="1">COUNTIF(OFFSET(class6_2,MATCH(HP$1,'6 класс'!$A:$A,0)-7+'Итог по классам'!$B71,,,),"Ф")</f>
        <v>0</v>
      </c>
      <c r="HQ71" s="37">
        <f ca="1">COUNTIF(OFFSET(class6_2,MATCH(HQ$1,'6 класс'!$A:$A,0)-7+'Итог по классам'!$B71,,,),"р")</f>
        <v>0</v>
      </c>
      <c r="HR71" s="37">
        <f ca="1">COUNTIF(OFFSET(class6_2,MATCH(HR$1,'6 класс'!$A:$A,0)-7+'Итог по классам'!$B71,,,),"ш")</f>
        <v>0</v>
      </c>
      <c r="HS71" s="38">
        <f ca="1">COUNTIF(OFFSET(class6_1,MATCH(HS$1,'6 класс'!$A:$A,0)-7+'Итог по классам'!$B71,,,),"Ф")</f>
        <v>0</v>
      </c>
      <c r="HT71" s="37">
        <f ca="1">COUNTIF(OFFSET(class6_1,MATCH(HT$1,'6 класс'!$A:$A,0)-7+'Итог по классам'!$B71,,,),"р")</f>
        <v>0</v>
      </c>
      <c r="HU71" s="37">
        <f ca="1">COUNTIF(OFFSET(class6_1,MATCH(HU$1,'6 класс'!$A:$A,0)-7+'Итог по классам'!$B71,,,),"ш")</f>
        <v>0</v>
      </c>
      <c r="HV71" s="37">
        <f ca="1">COUNTIF(OFFSET(class6_2,MATCH(HV$1,'6 класс'!$A:$A,0)-7+'Итог по классам'!$B71,,,),"Ф")</f>
        <v>0</v>
      </c>
      <c r="HW71" s="37">
        <f ca="1">COUNTIF(OFFSET(class6_2,MATCH(HW$1,'6 класс'!$A:$A,0)-7+'Итог по классам'!$B71,,,),"р")</f>
        <v>0</v>
      </c>
      <c r="HX71" s="37">
        <f ca="1">COUNTIF(OFFSET(class6_2,MATCH(HX$1,'6 класс'!$A:$A,0)-7+'Итог по классам'!$B71,,,),"ш")</f>
        <v>0</v>
      </c>
      <c r="HY71" s="38">
        <f ca="1">COUNTIF(OFFSET(class6_1,MATCH(HY$1,'6 класс'!$A:$A,0)-7+'Итог по классам'!$B71,,,),"Ф")</f>
        <v>0</v>
      </c>
      <c r="HZ71" s="37">
        <f ca="1">COUNTIF(OFFSET(class6_1,MATCH(HZ$1,'6 класс'!$A:$A,0)-7+'Итог по классам'!$B71,,,),"р")</f>
        <v>0</v>
      </c>
      <c r="IA71" s="37">
        <f ca="1">COUNTIF(OFFSET(class6_1,MATCH(IA$1,'6 класс'!$A:$A,0)-7+'Итог по классам'!$B71,,,),"ш")</f>
        <v>0</v>
      </c>
      <c r="IB71" s="37">
        <f ca="1">COUNTIF(OFFSET(class6_2,MATCH(IB$1,'6 класс'!$A:$A,0)-7+'Итог по классам'!$B71,,,),"Ф")</f>
        <v>0</v>
      </c>
      <c r="IC71" s="37">
        <f ca="1">COUNTIF(OFFSET(class6_2,MATCH(IC$1,'6 класс'!$A:$A,0)-7+'Итог по классам'!$B71,,,),"р")</f>
        <v>0</v>
      </c>
      <c r="ID71" s="37">
        <f ca="1">COUNTIF(OFFSET(class6_2,MATCH(ID$1,'6 класс'!$A:$A,0)-7+'Итог по классам'!$B71,,,),"ш")</f>
        <v>0</v>
      </c>
      <c r="IE71" s="38">
        <f ca="1">COUNTIF(OFFSET(class6_1,MATCH(IE$1,'6 класс'!$A:$A,0)-7+'Итог по классам'!$B71,,,),"Ф")</f>
        <v>0</v>
      </c>
      <c r="IF71" s="37">
        <f ca="1">COUNTIF(OFFSET(class6_1,MATCH(IF$1,'6 класс'!$A:$A,0)-7+'Итог по классам'!$B71,,,),"р")</f>
        <v>0</v>
      </c>
      <c r="IG71" s="37">
        <f ca="1">COUNTIF(OFFSET(class6_1,MATCH(IG$1,'6 класс'!$A:$A,0)-7+'Итог по классам'!$B71,,,),"ш")</f>
        <v>0</v>
      </c>
      <c r="IH71" s="37">
        <f ca="1">COUNTIF(OFFSET(class6_2,MATCH(IH$1,'6 класс'!$A:$A,0)-7+'Итог по классам'!$B71,,,),"Ф")</f>
        <v>0</v>
      </c>
      <c r="II71" s="37">
        <f ca="1">COUNTIF(OFFSET(class6_2,MATCH(II$1,'6 класс'!$A:$A,0)-7+'Итог по классам'!$B71,,,),"р")</f>
        <v>0</v>
      </c>
      <c r="IJ71" s="37">
        <f ca="1">COUNTIF(OFFSET(class6_2,MATCH(IJ$1,'6 класс'!$A:$A,0)-7+'Итог по классам'!$B71,,,),"ш")</f>
        <v>0</v>
      </c>
      <c r="IK71" s="38">
        <f ca="1">COUNTIF(OFFSET(class6_1,MATCH(IK$1,'6 класс'!$A:$A,0)-7+'Итог по классам'!$B71,,,),"Ф")</f>
        <v>0</v>
      </c>
      <c r="IL71" s="37">
        <f ca="1">COUNTIF(OFFSET(class6_1,MATCH(IL$1,'6 класс'!$A:$A,0)-7+'Итог по классам'!$B71,,,),"р")</f>
        <v>0</v>
      </c>
      <c r="IM71" s="37">
        <f ca="1">COUNTIF(OFFSET(class6_1,MATCH(IM$1,'6 класс'!$A:$A,0)-7+'Итог по классам'!$B71,,,),"ш")</f>
        <v>0</v>
      </c>
      <c r="IN71" s="37">
        <f ca="1">COUNTIF(OFFSET(class6_2,MATCH(IN$1,'6 класс'!$A:$A,0)-7+'Итог по классам'!$B71,,,),"Ф")</f>
        <v>0</v>
      </c>
      <c r="IO71" s="37">
        <f ca="1">COUNTIF(OFFSET(class6_2,MATCH(IO$1,'6 класс'!$A:$A,0)-7+'Итог по классам'!$B71,,,),"р")</f>
        <v>0</v>
      </c>
      <c r="IP71" s="37">
        <f ca="1">COUNTIF(OFFSET(class6_2,MATCH(IP$1,'6 класс'!$A:$A,0)-7+'Итог по классам'!$B71,,,),"ш")</f>
        <v>0</v>
      </c>
      <c r="IQ71" s="38">
        <f ca="1">COUNTIF(OFFSET(class6_1,MATCH(IQ$1,'6 класс'!$A:$A,0)-7+'Итог по классам'!$B71,,,),"Ф")</f>
        <v>0</v>
      </c>
      <c r="IR71" s="37">
        <f ca="1">COUNTIF(OFFSET(class6_1,MATCH(IR$1,'6 класс'!$A:$A,0)-7+'Итог по классам'!$B71,,,),"р")</f>
        <v>0</v>
      </c>
      <c r="IS71" s="37">
        <f ca="1">COUNTIF(OFFSET(class6_1,MATCH(IS$1,'6 класс'!$A:$A,0)-7+'Итог по классам'!$B71,,,),"ш")</f>
        <v>0</v>
      </c>
      <c r="IT71" s="37">
        <f ca="1">COUNTIF(OFFSET(class6_2,MATCH(IT$1,'6 класс'!$A:$A,0)-7+'Итог по классам'!$B71,,,),"Ф")</f>
        <v>0</v>
      </c>
      <c r="IU71" s="37">
        <f ca="1">COUNTIF(OFFSET(class6_2,MATCH(IU$1,'6 класс'!$A:$A,0)-7+'Итог по классам'!$B71,,,),"р")</f>
        <v>0</v>
      </c>
      <c r="IV71" s="37">
        <f ca="1">COUNTIF(OFFSET(class6_2,MATCH(IV$1,'6 класс'!$A:$A,0)-7+'Итог по классам'!$B71,,,),"ш")</f>
        <v>0</v>
      </c>
      <c r="IW71" s="38">
        <f ca="1">COUNTIF(OFFSET(class6_1,MATCH(IW$1,'6 класс'!$A:$A,0)-7+'Итог по классам'!$B71,,,),"Ф")</f>
        <v>0</v>
      </c>
      <c r="IX71" s="37">
        <f ca="1">COUNTIF(OFFSET(class6_1,MATCH(IX$1,'6 класс'!$A:$A,0)-7+'Итог по классам'!$B71,,,),"р")</f>
        <v>0</v>
      </c>
      <c r="IY71" s="37">
        <f ca="1">COUNTIF(OFFSET(class6_1,MATCH(IY$1,'6 класс'!$A:$A,0)-7+'Итог по классам'!$B71,,,),"ш")</f>
        <v>0</v>
      </c>
      <c r="IZ71" s="37">
        <f ca="1">COUNTIF(OFFSET(class6_2,MATCH(IZ$1,'6 класс'!$A:$A,0)-7+'Итог по классам'!$B71,,,),"Ф")</f>
        <v>0</v>
      </c>
      <c r="JA71" s="37">
        <f ca="1">COUNTIF(OFFSET(class6_2,MATCH(JA$1,'6 класс'!$A:$A,0)-7+'Итог по классам'!$B71,,,),"р")</f>
        <v>0</v>
      </c>
      <c r="JB71" s="37">
        <f ca="1">COUNTIF(OFFSET(class6_2,MATCH(JB$1,'6 класс'!$A:$A,0)-7+'Итог по классам'!$B71,,,),"ш")</f>
        <v>0</v>
      </c>
      <c r="JC71" s="38">
        <f ca="1">COUNTIF(OFFSET(class6_1,MATCH(JC$1,'6 класс'!$A:$A,0)-7+'Итог по классам'!$B71,,,),"Ф")</f>
        <v>0</v>
      </c>
      <c r="JD71" s="37">
        <f ca="1">COUNTIF(OFFSET(class6_1,MATCH(JD$1,'6 класс'!$A:$A,0)-7+'Итог по классам'!$B71,,,),"р")</f>
        <v>0</v>
      </c>
      <c r="JE71" s="37">
        <f ca="1">COUNTIF(OFFSET(class6_1,MATCH(JE$1,'6 класс'!$A:$A,0)-7+'Итог по классам'!$B71,,,),"ш")</f>
        <v>0</v>
      </c>
      <c r="JF71" s="37">
        <f ca="1">COUNTIF(OFFSET(class6_2,MATCH(JF$1,'6 класс'!$A:$A,0)-7+'Итог по классам'!$B71,,,),"Ф")</f>
        <v>0</v>
      </c>
      <c r="JG71" s="37">
        <f ca="1">COUNTIF(OFFSET(class6_2,MATCH(JG$1,'6 класс'!$A:$A,0)-7+'Итог по классам'!$B71,,,),"р")</f>
        <v>0</v>
      </c>
      <c r="JH71" s="37">
        <f ca="1">COUNTIF(OFFSET(class6_2,MATCH(JH$1,'6 класс'!$A:$A,0)-7+'Итог по классам'!$B71,,,),"ш")</f>
        <v>0</v>
      </c>
      <c r="JI71" s="38">
        <f ca="1">COUNTIF(OFFSET(class6_1,MATCH(JI$1,'6 класс'!$A:$A,0)-7+'Итог по классам'!$B71,,,),"Ф")</f>
        <v>0</v>
      </c>
      <c r="JJ71" s="37">
        <f ca="1">COUNTIF(OFFSET(class6_1,MATCH(JJ$1,'6 класс'!$A:$A,0)-7+'Итог по классам'!$B71,,,),"р")</f>
        <v>0</v>
      </c>
      <c r="JK71" s="37">
        <f ca="1">COUNTIF(OFFSET(class6_1,MATCH(JK$1,'6 класс'!$A:$A,0)-7+'Итог по классам'!$B71,,,),"ш")</f>
        <v>0</v>
      </c>
      <c r="JL71" s="37">
        <f ca="1">COUNTIF(OFFSET(class6_2,MATCH(JL$1,'6 класс'!$A:$A,0)-7+'Итог по классам'!$B71,,,),"Ф")</f>
        <v>0</v>
      </c>
      <c r="JM71" s="37">
        <f ca="1">COUNTIF(OFFSET(class6_2,MATCH(JM$1,'6 класс'!$A:$A,0)-7+'Итог по классам'!$B71,,,),"р")</f>
        <v>0</v>
      </c>
      <c r="JN71" s="37">
        <f ca="1">COUNTIF(OFFSET(class6_2,MATCH(JN$1,'6 класс'!$A:$A,0)-7+'Итог по классам'!$B71,,,),"ш")</f>
        <v>0</v>
      </c>
      <c r="JO71" s="38">
        <f ca="1">COUNTIF(OFFSET(class6_1,MATCH(JO$1,'6 класс'!$A:$A,0)-7+'Итог по классам'!$B71,,,),"Ф")</f>
        <v>0</v>
      </c>
      <c r="JP71" s="37">
        <f ca="1">COUNTIF(OFFSET(class6_1,MATCH(JP$1,'6 класс'!$A:$A,0)-7+'Итог по классам'!$B71,,,),"р")</f>
        <v>0</v>
      </c>
      <c r="JQ71" s="37">
        <f ca="1">COUNTIF(OFFSET(class6_1,MATCH(JQ$1,'6 класс'!$A:$A,0)-7+'Итог по классам'!$B71,,,),"ш")</f>
        <v>0</v>
      </c>
      <c r="JR71" s="37">
        <f ca="1">COUNTIF(OFFSET(class6_2,MATCH(JR$1,'6 класс'!$A:$A,0)-7+'Итог по классам'!$B71,,,),"Ф")</f>
        <v>0</v>
      </c>
      <c r="JS71" s="37">
        <f ca="1">COUNTIF(OFFSET(class6_2,MATCH(JS$1,'6 класс'!$A:$A,0)-7+'Итог по классам'!$B71,,,),"р")</f>
        <v>0</v>
      </c>
      <c r="JT71" s="37">
        <f ca="1">COUNTIF(OFFSET(class6_2,MATCH(JT$1,'6 класс'!$A:$A,0)-7+'Итог по классам'!$B71,,,),"ш")</f>
        <v>0</v>
      </c>
      <c r="JU71" s="38">
        <f ca="1">COUNTIF(OFFSET(class6_1,MATCH(JU$1,'6 класс'!$A:$A,0)-7+'Итог по классам'!$B71,,,),"Ф")</f>
        <v>0</v>
      </c>
      <c r="JV71" s="37">
        <f ca="1">COUNTIF(OFFSET(class6_1,MATCH(JV$1,'6 класс'!$A:$A,0)-7+'Итог по классам'!$B71,,,),"р")</f>
        <v>0</v>
      </c>
      <c r="JW71" s="37">
        <f ca="1">COUNTIF(OFFSET(class6_1,MATCH(JW$1,'6 класс'!$A:$A,0)-7+'Итог по классам'!$B71,,,),"ш")</f>
        <v>0</v>
      </c>
      <c r="JX71" s="37">
        <f ca="1">COUNTIF(OFFSET(class6_2,MATCH(JX$1,'6 класс'!$A:$A,0)-7+'Итог по классам'!$B71,,,),"Ф")</f>
        <v>0</v>
      </c>
      <c r="JY71" s="37">
        <f ca="1">COUNTIF(OFFSET(class6_2,MATCH(JY$1,'6 класс'!$A:$A,0)-7+'Итог по классам'!$B71,,,),"р")</f>
        <v>0</v>
      </c>
      <c r="JZ71" s="37">
        <f ca="1">COUNTIF(OFFSET(class6_2,MATCH(JZ$1,'6 класс'!$A:$A,0)-7+'Итог по классам'!$B71,,,),"ш")</f>
        <v>0</v>
      </c>
      <c r="KA71" s="38">
        <f ca="1">COUNTIF(OFFSET(class6_1,MATCH(KA$1,'6 класс'!$A:$A,0)-7+'Итог по классам'!$B71,,,),"Ф")</f>
        <v>0</v>
      </c>
      <c r="KB71" s="37">
        <f ca="1">COUNTIF(OFFSET(class6_1,MATCH(KB$1,'6 класс'!$A:$A,0)-7+'Итог по классам'!$B71,,,),"р")</f>
        <v>0</v>
      </c>
      <c r="KC71" s="37">
        <f ca="1">COUNTIF(OFFSET(class6_1,MATCH(KC$1,'6 класс'!$A:$A,0)-7+'Итог по классам'!$B71,,,),"ш")</f>
        <v>0</v>
      </c>
      <c r="KD71" s="37">
        <f ca="1">COUNTIF(OFFSET(class6_2,MATCH(KD$1,'6 класс'!$A:$A,0)-7+'Итог по классам'!$B71,,,),"Ф")</f>
        <v>0</v>
      </c>
      <c r="KE71" s="37">
        <f ca="1">COUNTIF(OFFSET(class6_2,MATCH(KE$1,'6 класс'!$A:$A,0)-7+'Итог по классам'!$B71,,,),"р")</f>
        <v>0</v>
      </c>
      <c r="KF71" s="37">
        <f ca="1">COUNTIF(OFFSET(class6_2,MATCH(KF$1,'6 класс'!$A:$A,0)-7+'Итог по классам'!$B71,,,),"ш")</f>
        <v>0</v>
      </c>
      <c r="KG71" s="38">
        <f ca="1">COUNTIF(OFFSET(class6_1,MATCH(KG$1,'6 класс'!$A:$A,0)-7+'Итог по классам'!$B71,,,),"Ф")</f>
        <v>0</v>
      </c>
      <c r="KH71" s="37">
        <f ca="1">COUNTIF(OFFSET(class6_1,MATCH(KH$1,'6 класс'!$A:$A,0)-7+'Итог по классам'!$B71,,,),"р")</f>
        <v>0</v>
      </c>
      <c r="KI71" s="37">
        <f ca="1">COUNTIF(OFFSET(class6_1,MATCH(KI$1,'6 класс'!$A:$A,0)-7+'Итог по классам'!$B71,,,),"ш")</f>
        <v>0</v>
      </c>
      <c r="KJ71" s="37">
        <f ca="1">COUNTIF(OFFSET(class6_2,MATCH(KJ$1,'6 класс'!$A:$A,0)-7+'Итог по классам'!$B71,,,),"Ф")</f>
        <v>0</v>
      </c>
      <c r="KK71" s="37">
        <f ca="1">COUNTIF(OFFSET(class6_2,MATCH(KK$1,'6 класс'!$A:$A,0)-7+'Итог по классам'!$B71,,,),"р")</f>
        <v>0</v>
      </c>
      <c r="KL71" s="37">
        <f ca="1">COUNTIF(OFFSET(class6_2,MATCH(KL$1,'6 класс'!$A:$A,0)-7+'Итог по классам'!$B71,,,),"ш")</f>
        <v>0</v>
      </c>
      <c r="KM71" s="38">
        <f ca="1">COUNTIF(OFFSET(class6_1,MATCH(KM$1,'6 класс'!$A:$A,0)-7+'Итог по классам'!$B71,,,),"Ф")</f>
        <v>0</v>
      </c>
      <c r="KN71" s="37">
        <f ca="1">COUNTIF(OFFSET(class6_1,MATCH(KN$1,'6 класс'!$A:$A,0)-7+'Итог по классам'!$B71,,,),"р")</f>
        <v>0</v>
      </c>
      <c r="KO71" s="37">
        <f ca="1">COUNTIF(OFFSET(class6_1,MATCH(KO$1,'6 класс'!$A:$A,0)-7+'Итог по классам'!$B71,,,),"ш")</f>
        <v>0</v>
      </c>
      <c r="KP71" s="37">
        <f ca="1">COUNTIF(OFFSET(class6_2,MATCH(KP$1,'6 класс'!$A:$A,0)-7+'Итог по классам'!$B71,,,),"Ф")</f>
        <v>0</v>
      </c>
      <c r="KQ71" s="37">
        <f ca="1">COUNTIF(OFFSET(class6_2,MATCH(KQ$1,'6 класс'!$A:$A,0)-7+'Итог по классам'!$B71,,,),"р")</f>
        <v>0</v>
      </c>
      <c r="KR71" s="37">
        <f ca="1">COUNTIF(OFFSET(class6_2,MATCH(KR$1,'6 класс'!$A:$A,0)-7+'Итог по классам'!$B71,,,),"ш")</f>
        <v>0</v>
      </c>
    </row>
    <row r="72" spans="1:304" x14ac:dyDescent="0.25">
      <c r="A72">
        <f t="shared" si="10"/>
        <v>13</v>
      </c>
      <c r="B72" s="37">
        <v>3</v>
      </c>
      <c r="C72" s="3" t="s">
        <v>2</v>
      </c>
      <c r="D72" s="3" t="s">
        <v>59</v>
      </c>
      <c r="E72" s="37">
        <f ca="1">COUNTIF(OFFSET(class6_1,MATCH(E$1,'6 класс'!$A:$A,0)-7+'Итог по классам'!$B72,,,),"Ф")</f>
        <v>0</v>
      </c>
      <c r="F72" s="37">
        <f ca="1">COUNTIF(OFFSET(class6_1,MATCH(F$1,'6 класс'!$A:$A,0)-7+'Итог по классам'!$B72,,,),"р")</f>
        <v>0</v>
      </c>
      <c r="G72" s="37">
        <f ca="1">COUNTIF(OFFSET(class6_1,MATCH(G$1,'6 класс'!$A:$A,0)-7+'Итог по классам'!$B72,,,),"ш")</f>
        <v>3</v>
      </c>
      <c r="H72" s="37">
        <f ca="1">COUNTIF(OFFSET(class6_2,MATCH(H$1,'6 класс'!$A:$A,0)-7+'Итог по классам'!$B72,,,),"Ф")</f>
        <v>0</v>
      </c>
      <c r="I72" s="37">
        <f ca="1">COUNTIF(OFFSET(class6_2,MATCH(I$1,'6 класс'!$A:$A,0)-7+'Итог по классам'!$B72,,,),"р")</f>
        <v>0</v>
      </c>
      <c r="J72" s="37">
        <f ca="1">COUNTIF(OFFSET(class6_2,MATCH(J$1,'6 класс'!$A:$A,0)-7+'Итог по классам'!$B72,,,),"ш")</f>
        <v>0</v>
      </c>
      <c r="K72" s="38">
        <f ca="1">COUNTIF(OFFSET(class6_1,MATCH(K$1,'6 класс'!$A:$A,0)-7+'Итог по классам'!$B72,,,),"Ф")</f>
        <v>0</v>
      </c>
      <c r="L72" s="37">
        <f ca="1">COUNTIF(OFFSET(class6_1,MATCH(L$1,'6 класс'!$A:$A,0)-7+'Итог по классам'!$B72,,,),"р")</f>
        <v>0</v>
      </c>
      <c r="M72" s="37">
        <f ca="1">COUNTIF(OFFSET(class6_1,MATCH(M$1,'6 класс'!$A:$A,0)-7+'Итог по классам'!$B72,,,),"ш")</f>
        <v>4</v>
      </c>
      <c r="N72" s="37">
        <f ca="1">COUNTIF(OFFSET(class6_2,MATCH(N$1,'6 класс'!$A:$A,0)-7+'Итог по классам'!$B72,,,),"Ф")</f>
        <v>0</v>
      </c>
      <c r="O72" s="37">
        <f ca="1">COUNTIF(OFFSET(class6_2,MATCH(O$1,'6 класс'!$A:$A,0)-7+'Итог по классам'!$B72,,,),"р")</f>
        <v>0</v>
      </c>
      <c r="P72" s="37">
        <f ca="1">COUNTIF(OFFSET(class6_2,MATCH(P$1,'6 класс'!$A:$A,0)-7+'Итог по классам'!$B72,,,),"ш")</f>
        <v>0</v>
      </c>
      <c r="Q72" s="38">
        <f ca="1">COUNTIF(OFFSET(class6_1,MATCH(Q$1,'6 класс'!$A:$A,0)-7+'Итог по классам'!$B72,,,),"Ф")</f>
        <v>0</v>
      </c>
      <c r="R72" s="37">
        <f ca="1">COUNTIF(OFFSET(class6_1,MATCH(R$1,'6 класс'!$A:$A,0)-7+'Итог по классам'!$B72,,,),"р")</f>
        <v>0</v>
      </c>
      <c r="S72" s="37">
        <f ca="1">COUNTIF(OFFSET(class6_1,MATCH(S$1,'6 класс'!$A:$A,0)-7+'Итог по классам'!$B72,,,),"ш")</f>
        <v>0</v>
      </c>
      <c r="T72" s="37">
        <f ca="1">COUNTIF(OFFSET(class6_2,MATCH(T$1,'6 класс'!$A:$A,0)-7+'Итог по классам'!$B72,,,),"Ф")</f>
        <v>0</v>
      </c>
      <c r="U72" s="37">
        <f ca="1">COUNTIF(OFFSET(class6_2,MATCH(U$1,'6 класс'!$A:$A,0)-7+'Итог по классам'!$B72,,,),"р")</f>
        <v>0</v>
      </c>
      <c r="V72" s="37">
        <f ca="1">COUNTIF(OFFSET(class6_2,MATCH(V$1,'6 класс'!$A:$A,0)-7+'Итог по классам'!$B72,,,),"ш")</f>
        <v>0</v>
      </c>
      <c r="W72" s="38">
        <f ca="1">COUNTIF(OFFSET(class6_1,MATCH(W$1,'6 класс'!$A:$A,0)-7+'Итог по классам'!$B72,,,),"Ф")</f>
        <v>0</v>
      </c>
      <c r="X72" s="37">
        <f ca="1">COUNTIF(OFFSET(class6_1,MATCH(X$1,'6 класс'!$A:$A,0)-7+'Итог по классам'!$B72,,,),"р")</f>
        <v>0</v>
      </c>
      <c r="Y72" s="37">
        <f ca="1">COUNTIF(OFFSET(class6_1,MATCH(Y$1,'6 класс'!$A:$A,0)-7+'Итог по классам'!$B72,,,),"ш")</f>
        <v>0</v>
      </c>
      <c r="Z72" s="37">
        <f ca="1">COUNTIF(OFFSET(class6_2,MATCH(Z$1,'6 класс'!$A:$A,0)-7+'Итог по классам'!$B72,,,),"Ф")</f>
        <v>0</v>
      </c>
      <c r="AA72" s="37">
        <f ca="1">COUNTIF(OFFSET(class6_2,MATCH(AA$1,'6 класс'!$A:$A,0)-7+'Итог по классам'!$B72,,,),"р")</f>
        <v>0</v>
      </c>
      <c r="AB72" s="37">
        <f ca="1">COUNTIF(OFFSET(class6_2,MATCH(AB$1,'6 класс'!$A:$A,0)-7+'Итог по классам'!$B72,,,),"ш")</f>
        <v>0</v>
      </c>
      <c r="AC72" s="38">
        <f ca="1">COUNTIF(OFFSET(class6_1,MATCH(AC$1,'6 класс'!$A:$A,0)-7+'Итог по классам'!$B72,,,),"Ф")</f>
        <v>0</v>
      </c>
      <c r="AD72" s="37">
        <f ca="1">COUNTIF(OFFSET(class6_1,MATCH(AD$1,'6 класс'!$A:$A,0)-7+'Итог по классам'!$B72,,,),"р")</f>
        <v>0</v>
      </c>
      <c r="AE72" s="37">
        <f ca="1">COUNTIF(OFFSET(class6_1,MATCH(AE$1,'6 класс'!$A:$A,0)-7+'Итог по классам'!$B72,,,),"ш")</f>
        <v>0</v>
      </c>
      <c r="AF72" s="37">
        <f ca="1">COUNTIF(OFFSET(class6_2,MATCH(AF$1,'6 класс'!$A:$A,0)-7+'Итог по классам'!$B72,,,),"Ф")</f>
        <v>0</v>
      </c>
      <c r="AG72" s="37">
        <f ca="1">COUNTIF(OFFSET(class6_2,MATCH(AG$1,'6 класс'!$A:$A,0)-7+'Итог по классам'!$B72,,,),"р")</f>
        <v>0</v>
      </c>
      <c r="AH72" s="37">
        <f ca="1">COUNTIF(OFFSET(class6_2,MATCH(AH$1,'6 класс'!$A:$A,0)-7+'Итог по классам'!$B72,,,),"ш")</f>
        <v>0</v>
      </c>
      <c r="AI72" s="38">
        <f ca="1">COUNTIF(OFFSET(class6_1,MATCH(AI$1,'6 класс'!$A:$A,0)-7+'Итог по классам'!$B72,,,),"Ф")</f>
        <v>0</v>
      </c>
      <c r="AJ72" s="37">
        <f ca="1">COUNTIF(OFFSET(class6_1,MATCH(AJ$1,'6 класс'!$A:$A,0)-7+'Итог по классам'!$B72,,,),"р")</f>
        <v>0</v>
      </c>
      <c r="AK72" s="37">
        <f ca="1">COUNTIF(OFFSET(class6_1,MATCH(AK$1,'6 класс'!$A:$A,0)-7+'Итог по классам'!$B72,,,),"ш")</f>
        <v>0</v>
      </c>
      <c r="AL72" s="37">
        <f ca="1">COUNTIF(OFFSET(class6_2,MATCH(AL$1,'6 класс'!$A:$A,0)-7+'Итог по классам'!$B72,,,),"Ф")</f>
        <v>0</v>
      </c>
      <c r="AM72" s="37">
        <f ca="1">COUNTIF(OFFSET(class6_2,MATCH(AM$1,'6 класс'!$A:$A,0)-7+'Итог по классам'!$B72,,,),"р")</f>
        <v>0</v>
      </c>
      <c r="AN72" s="37">
        <f ca="1">COUNTIF(OFFSET(class6_2,MATCH(AN$1,'6 класс'!$A:$A,0)-7+'Итог по классам'!$B72,,,),"ш")</f>
        <v>0</v>
      </c>
      <c r="AO72" s="38">
        <f ca="1">COUNTIF(OFFSET(class6_1,MATCH(AO$1,'6 класс'!$A:$A,0)-7+'Итог по классам'!$B72,,,),"Ф")</f>
        <v>0</v>
      </c>
      <c r="AP72" s="37">
        <f ca="1">COUNTIF(OFFSET(class6_1,MATCH(AP$1,'6 класс'!$A:$A,0)-7+'Итог по классам'!$B72,,,),"р")</f>
        <v>0</v>
      </c>
      <c r="AQ72" s="37">
        <f ca="1">COUNTIF(OFFSET(class6_1,MATCH(AQ$1,'6 класс'!$A:$A,0)-7+'Итог по классам'!$B72,,,),"ш")</f>
        <v>0</v>
      </c>
      <c r="AR72" s="37">
        <f ca="1">COUNTIF(OFFSET(class6_2,MATCH(AR$1,'6 класс'!$A:$A,0)-7+'Итог по классам'!$B72,,,),"Ф")</f>
        <v>0</v>
      </c>
      <c r="AS72" s="37">
        <f ca="1">COUNTIF(OFFSET(class6_2,MATCH(AS$1,'6 класс'!$A:$A,0)-7+'Итог по классам'!$B72,,,),"р")</f>
        <v>0</v>
      </c>
      <c r="AT72" s="37">
        <f ca="1">COUNTIF(OFFSET(class6_2,MATCH(AT$1,'6 класс'!$A:$A,0)-7+'Итог по классам'!$B72,,,),"ш")</f>
        <v>0</v>
      </c>
      <c r="AU72" s="38">
        <f ca="1">COUNTIF(OFFSET(class6_1,MATCH(AU$1,'6 класс'!$A:$A,0)-7+'Итог по классам'!$B72,,,),"Ф")</f>
        <v>0</v>
      </c>
      <c r="AV72" s="37">
        <f ca="1">COUNTIF(OFFSET(class6_1,MATCH(AV$1,'6 класс'!$A:$A,0)-7+'Итог по классам'!$B72,,,),"р")</f>
        <v>0</v>
      </c>
      <c r="AW72" s="37">
        <f ca="1">COUNTIF(OFFSET(class6_1,MATCH(AW$1,'6 класс'!$A:$A,0)-7+'Итог по классам'!$B72,,,),"ш")</f>
        <v>0</v>
      </c>
      <c r="AX72" s="37">
        <f ca="1">COUNTIF(OFFSET(class6_2,MATCH(AX$1,'6 класс'!$A:$A,0)-7+'Итог по классам'!$B72,,,),"Ф")</f>
        <v>0</v>
      </c>
      <c r="AY72" s="37">
        <f ca="1">COUNTIF(OFFSET(class6_2,MATCH(AY$1,'6 класс'!$A:$A,0)-7+'Итог по классам'!$B72,,,),"р")</f>
        <v>0</v>
      </c>
      <c r="AZ72" s="37">
        <f ca="1">COUNTIF(OFFSET(class6_2,MATCH(AZ$1,'6 класс'!$A:$A,0)-7+'Итог по классам'!$B72,,,),"ш")</f>
        <v>0</v>
      </c>
      <c r="BA72" s="38">
        <f ca="1">COUNTIF(OFFSET(class6_1,MATCH(BA$1,'6 класс'!$A:$A,0)-7+'Итог по классам'!$B72,,,),"Ф")</f>
        <v>0</v>
      </c>
      <c r="BB72" s="37">
        <f ca="1">COUNTIF(OFFSET(class6_1,MATCH(BB$1,'6 класс'!$A:$A,0)-7+'Итог по классам'!$B72,,,),"р")</f>
        <v>0</v>
      </c>
      <c r="BC72" s="37">
        <f ca="1">COUNTIF(OFFSET(class6_1,MATCH(BC$1,'6 класс'!$A:$A,0)-7+'Итог по классам'!$B72,,,),"ш")</f>
        <v>0</v>
      </c>
      <c r="BD72" s="37">
        <f ca="1">COUNTIF(OFFSET(class6_2,MATCH(BD$1,'6 класс'!$A:$A,0)-7+'Итог по классам'!$B72,,,),"Ф")</f>
        <v>0</v>
      </c>
      <c r="BE72" s="37">
        <f ca="1">COUNTIF(OFFSET(class6_2,MATCH(BE$1,'6 класс'!$A:$A,0)-7+'Итог по классам'!$B72,,,),"р")</f>
        <v>0</v>
      </c>
      <c r="BF72" s="37">
        <f ca="1">COUNTIF(OFFSET(class6_2,MATCH(BF$1,'6 класс'!$A:$A,0)-7+'Итог по классам'!$B72,,,),"ш")</f>
        <v>0</v>
      </c>
      <c r="BG72" s="38">
        <f ca="1">COUNTIF(OFFSET(class6_1,MATCH(BG$1,'6 класс'!$A:$A,0)-7+'Итог по классам'!$B72,,,),"Ф")</f>
        <v>0</v>
      </c>
      <c r="BH72" s="37">
        <f ca="1">COUNTIF(OFFSET(class6_1,MATCH(BH$1,'6 класс'!$A:$A,0)-7+'Итог по классам'!$B72,,,),"р")</f>
        <v>0</v>
      </c>
      <c r="BI72" s="37">
        <f ca="1">COUNTIF(OFFSET(class6_1,MATCH(BI$1,'6 класс'!$A:$A,0)-7+'Итог по классам'!$B72,,,),"ш")</f>
        <v>0</v>
      </c>
      <c r="BJ72" s="37">
        <f ca="1">COUNTIF(OFFSET(class6_2,MATCH(BJ$1,'6 класс'!$A:$A,0)-7+'Итог по классам'!$B72,,,),"Ф")</f>
        <v>0</v>
      </c>
      <c r="BK72" s="37">
        <f ca="1">COUNTIF(OFFSET(class6_2,MATCH(BK$1,'6 класс'!$A:$A,0)-7+'Итог по классам'!$B72,,,),"р")</f>
        <v>0</v>
      </c>
      <c r="BL72" s="37">
        <f ca="1">COUNTIF(OFFSET(class6_2,MATCH(BL$1,'6 класс'!$A:$A,0)-7+'Итог по классам'!$B72,,,),"ш")</f>
        <v>0</v>
      </c>
      <c r="BM72" s="38">
        <f ca="1">COUNTIF(OFFSET(class6_1,MATCH(BM$1,'6 класс'!$A:$A,0)-7+'Итог по классам'!$B72,,,),"Ф")</f>
        <v>0</v>
      </c>
      <c r="BN72" s="37">
        <f ca="1">COUNTIF(OFFSET(class6_1,MATCH(BN$1,'6 класс'!$A:$A,0)-7+'Итог по классам'!$B72,,,),"р")</f>
        <v>0</v>
      </c>
      <c r="BO72" s="37">
        <f ca="1">COUNTIF(OFFSET(class6_1,MATCH(BO$1,'6 класс'!$A:$A,0)-7+'Итог по классам'!$B72,,,),"ш")</f>
        <v>0</v>
      </c>
      <c r="BP72" s="37">
        <f ca="1">COUNTIF(OFFSET(class6_2,MATCH(BP$1,'6 класс'!$A:$A,0)-7+'Итог по классам'!$B72,,,),"Ф")</f>
        <v>0</v>
      </c>
      <c r="BQ72" s="37">
        <f ca="1">COUNTIF(OFFSET(class6_2,MATCH(BQ$1,'6 класс'!$A:$A,0)-7+'Итог по классам'!$B72,,,),"р")</f>
        <v>0</v>
      </c>
      <c r="BR72" s="37">
        <f ca="1">COUNTIF(OFFSET(class6_2,MATCH(BR$1,'6 класс'!$A:$A,0)-7+'Итог по классам'!$B72,,,),"ш")</f>
        <v>0</v>
      </c>
      <c r="BS72" s="38">
        <f ca="1">COUNTIF(OFFSET(class6_1,MATCH(BS$1,'6 класс'!$A:$A,0)-7+'Итог по классам'!$B72,,,),"Ф")</f>
        <v>0</v>
      </c>
      <c r="BT72" s="37">
        <f ca="1">COUNTIF(OFFSET(class6_1,MATCH(BT$1,'6 класс'!$A:$A,0)-7+'Итог по классам'!$B72,,,),"р")</f>
        <v>0</v>
      </c>
      <c r="BU72" s="37">
        <f ca="1">COUNTIF(OFFSET(class6_1,MATCH(BU$1,'6 класс'!$A:$A,0)-7+'Итог по классам'!$B72,,,),"ш")</f>
        <v>0</v>
      </c>
      <c r="BV72" s="37">
        <f ca="1">COUNTIF(OFFSET(class6_2,MATCH(BV$1,'6 класс'!$A:$A,0)-7+'Итог по классам'!$B72,,,),"Ф")</f>
        <v>0</v>
      </c>
      <c r="BW72" s="37">
        <f ca="1">COUNTIF(OFFSET(class6_2,MATCH(BW$1,'6 класс'!$A:$A,0)-7+'Итог по классам'!$B72,,,),"р")</f>
        <v>0</v>
      </c>
      <c r="BX72" s="37">
        <f ca="1">COUNTIF(OFFSET(class6_2,MATCH(BX$1,'6 класс'!$A:$A,0)-7+'Итог по классам'!$B72,,,),"ш")</f>
        <v>0</v>
      </c>
      <c r="BY72" s="38">
        <f ca="1">COUNTIF(OFFSET(class6_1,MATCH(BY$1,'6 класс'!$A:$A,0)-7+'Итог по классам'!$B72,,,),"Ф")</f>
        <v>0</v>
      </c>
      <c r="BZ72" s="37">
        <f ca="1">COUNTIF(OFFSET(class6_1,MATCH(BZ$1,'6 класс'!$A:$A,0)-7+'Итог по классам'!$B72,,,),"р")</f>
        <v>0</v>
      </c>
      <c r="CA72" s="37">
        <f ca="1">COUNTIF(OFFSET(class6_1,MATCH(CA$1,'6 класс'!$A:$A,0)-7+'Итог по классам'!$B72,,,),"ш")</f>
        <v>0</v>
      </c>
      <c r="CB72" s="37">
        <f ca="1">COUNTIF(OFFSET(class6_2,MATCH(CB$1,'6 класс'!$A:$A,0)-7+'Итог по классам'!$B72,,,),"Ф")</f>
        <v>0</v>
      </c>
      <c r="CC72" s="37">
        <f ca="1">COUNTIF(OFFSET(class6_2,MATCH(CC$1,'6 класс'!$A:$A,0)-7+'Итог по классам'!$B72,,,),"р")</f>
        <v>0</v>
      </c>
      <c r="CD72" s="37">
        <f ca="1">COUNTIF(OFFSET(class6_2,MATCH(CD$1,'6 класс'!$A:$A,0)-7+'Итог по классам'!$B72,,,),"ш")</f>
        <v>0</v>
      </c>
      <c r="CE72" s="38">
        <f ca="1">COUNTIF(OFFSET(class6_1,MATCH(CE$1,'6 класс'!$A:$A,0)-7+'Итог по классам'!$B72,,,),"Ф")</f>
        <v>0</v>
      </c>
      <c r="CF72" s="37">
        <f ca="1">COUNTIF(OFFSET(class6_1,MATCH(CF$1,'6 класс'!$A:$A,0)-7+'Итог по классам'!$B72,,,),"р")</f>
        <v>0</v>
      </c>
      <c r="CG72" s="37">
        <f ca="1">COUNTIF(OFFSET(class6_1,MATCH(CG$1,'6 класс'!$A:$A,0)-7+'Итог по классам'!$B72,,,),"ш")</f>
        <v>0</v>
      </c>
      <c r="CH72" s="37">
        <f ca="1">COUNTIF(OFFSET(class6_2,MATCH(CH$1,'6 класс'!$A:$A,0)-7+'Итог по классам'!$B72,,,),"Ф")</f>
        <v>0</v>
      </c>
      <c r="CI72" s="37">
        <f ca="1">COUNTIF(OFFSET(class6_2,MATCH(CI$1,'6 класс'!$A:$A,0)-7+'Итог по классам'!$B72,,,),"р")</f>
        <v>0</v>
      </c>
      <c r="CJ72" s="37">
        <f ca="1">COUNTIF(OFFSET(class6_2,MATCH(CJ$1,'6 класс'!$A:$A,0)-7+'Итог по классам'!$B72,,,),"ш")</f>
        <v>0</v>
      </c>
      <c r="CK72" s="38">
        <f ca="1">COUNTIF(OFFSET(class6_1,MATCH(CK$1,'6 класс'!$A:$A,0)-7+'Итог по классам'!$B72,,,),"Ф")</f>
        <v>0</v>
      </c>
      <c r="CL72" s="37">
        <f ca="1">COUNTIF(OFFSET(class6_1,MATCH(CL$1,'6 класс'!$A:$A,0)-7+'Итог по классам'!$B72,,,),"р")</f>
        <v>0</v>
      </c>
      <c r="CM72" s="37">
        <f ca="1">COUNTIF(OFFSET(class6_1,MATCH(CM$1,'6 класс'!$A:$A,0)-7+'Итог по классам'!$B72,,,),"ш")</f>
        <v>0</v>
      </c>
      <c r="CN72" s="37">
        <f ca="1">COUNTIF(OFFSET(class6_2,MATCH(CN$1,'6 класс'!$A:$A,0)-7+'Итог по классам'!$B72,,,),"Ф")</f>
        <v>0</v>
      </c>
      <c r="CO72" s="37">
        <f ca="1">COUNTIF(OFFSET(class6_2,MATCH(CO$1,'6 класс'!$A:$A,0)-7+'Итог по классам'!$B72,,,),"р")</f>
        <v>0</v>
      </c>
      <c r="CP72" s="37">
        <f ca="1">COUNTIF(OFFSET(class6_2,MATCH(CP$1,'6 класс'!$A:$A,0)-7+'Итог по классам'!$B72,,,),"ш")</f>
        <v>0</v>
      </c>
      <c r="CQ72" s="38">
        <f ca="1">COUNTIF(OFFSET(class6_1,MATCH(CQ$1,'6 класс'!$A:$A,0)-7+'Итог по классам'!$B72,,,),"Ф")</f>
        <v>0</v>
      </c>
      <c r="CR72" s="37">
        <f ca="1">COUNTIF(OFFSET(class6_1,MATCH(CR$1,'6 класс'!$A:$A,0)-7+'Итог по классам'!$B72,,,),"р")</f>
        <v>0</v>
      </c>
      <c r="CS72" s="37">
        <f ca="1">COUNTIF(OFFSET(class6_1,MATCH(CS$1,'6 класс'!$A:$A,0)-7+'Итог по классам'!$B72,,,),"ш")</f>
        <v>0</v>
      </c>
      <c r="CT72" s="37">
        <f ca="1">COUNTIF(OFFSET(class6_2,MATCH(CT$1,'6 класс'!$A:$A,0)-7+'Итог по классам'!$B72,,,),"Ф")</f>
        <v>0</v>
      </c>
      <c r="CU72" s="37">
        <f ca="1">COUNTIF(OFFSET(class6_2,MATCH(CU$1,'6 класс'!$A:$A,0)-7+'Итог по классам'!$B72,,,),"р")</f>
        <v>0</v>
      </c>
      <c r="CV72" s="37">
        <f ca="1">COUNTIF(OFFSET(class6_2,MATCH(CV$1,'6 класс'!$A:$A,0)-7+'Итог по классам'!$B72,,,),"ш")</f>
        <v>0</v>
      </c>
      <c r="CW72" s="38">
        <f ca="1">COUNTIF(OFFSET(class6_1,MATCH(CW$1,'6 класс'!$A:$A,0)-7+'Итог по классам'!$B72,,,),"Ф")</f>
        <v>0</v>
      </c>
      <c r="CX72" s="37">
        <f ca="1">COUNTIF(OFFSET(class6_1,MATCH(CX$1,'6 класс'!$A:$A,0)-7+'Итог по классам'!$B72,,,),"р")</f>
        <v>0</v>
      </c>
      <c r="CY72" s="37">
        <f ca="1">COUNTIF(OFFSET(class6_1,MATCH(CY$1,'6 класс'!$A:$A,0)-7+'Итог по классам'!$B72,,,),"ш")</f>
        <v>0</v>
      </c>
      <c r="CZ72" s="37">
        <f ca="1">COUNTIF(OFFSET(class6_2,MATCH(CZ$1,'6 класс'!$A:$A,0)-7+'Итог по классам'!$B72,,,),"Ф")</f>
        <v>0</v>
      </c>
      <c r="DA72" s="37">
        <f ca="1">COUNTIF(OFFSET(class6_2,MATCH(DA$1,'6 класс'!$A:$A,0)-7+'Итог по классам'!$B72,,,),"р")</f>
        <v>0</v>
      </c>
      <c r="DB72" s="37">
        <f ca="1">COUNTIF(OFFSET(class6_2,MATCH(DB$1,'6 класс'!$A:$A,0)-7+'Итог по классам'!$B72,,,),"ш")</f>
        <v>0</v>
      </c>
      <c r="DC72" s="38">
        <f ca="1">COUNTIF(OFFSET(class6_1,MATCH(DC$1,'6 класс'!$A:$A,0)-7+'Итог по классам'!$B72,,,),"Ф")</f>
        <v>0</v>
      </c>
      <c r="DD72" s="37">
        <f ca="1">COUNTIF(OFFSET(class6_1,MATCH(DD$1,'6 класс'!$A:$A,0)-7+'Итог по классам'!$B72,,,),"р")</f>
        <v>0</v>
      </c>
      <c r="DE72" s="37">
        <f ca="1">COUNTIF(OFFSET(class6_1,MATCH(DE$1,'6 класс'!$A:$A,0)-7+'Итог по классам'!$B72,,,),"ш")</f>
        <v>0</v>
      </c>
      <c r="DF72" s="37">
        <f ca="1">COUNTIF(OFFSET(class6_2,MATCH(DF$1,'6 класс'!$A:$A,0)-7+'Итог по классам'!$B72,,,),"Ф")</f>
        <v>0</v>
      </c>
      <c r="DG72" s="37">
        <f ca="1">COUNTIF(OFFSET(class6_2,MATCH(DG$1,'6 класс'!$A:$A,0)-7+'Итог по классам'!$B72,,,),"р")</f>
        <v>0</v>
      </c>
      <c r="DH72" s="37">
        <f ca="1">COUNTIF(OFFSET(class6_2,MATCH(DH$1,'6 класс'!$A:$A,0)-7+'Итог по классам'!$B72,,,),"ш")</f>
        <v>0</v>
      </c>
      <c r="DI72" s="38">
        <f ca="1">COUNTIF(OFFSET(class6_1,MATCH(DI$1,'6 класс'!$A:$A,0)-7+'Итог по классам'!$B72,,,),"Ф")</f>
        <v>0</v>
      </c>
      <c r="DJ72" s="37">
        <f ca="1">COUNTIF(OFFSET(class6_1,MATCH(DJ$1,'6 класс'!$A:$A,0)-7+'Итог по классам'!$B72,,,),"р")</f>
        <v>0</v>
      </c>
      <c r="DK72" s="37">
        <f ca="1">COUNTIF(OFFSET(class6_1,MATCH(DK$1,'6 класс'!$A:$A,0)-7+'Итог по классам'!$B72,,,),"ш")</f>
        <v>0</v>
      </c>
      <c r="DL72" s="37">
        <f ca="1">COUNTIF(OFFSET(class6_2,MATCH(DL$1,'6 класс'!$A:$A,0)-7+'Итог по классам'!$B72,,,),"Ф")</f>
        <v>0</v>
      </c>
      <c r="DM72" s="37">
        <f ca="1">COUNTIF(OFFSET(class6_2,MATCH(DM$1,'6 класс'!$A:$A,0)-7+'Итог по классам'!$B72,,,),"р")</f>
        <v>0</v>
      </c>
      <c r="DN72" s="37">
        <f ca="1">COUNTIF(OFFSET(class6_2,MATCH(DN$1,'6 класс'!$A:$A,0)-7+'Итог по классам'!$B72,,,),"ш")</f>
        <v>0</v>
      </c>
      <c r="DO72" s="38">
        <f ca="1">COUNTIF(OFFSET(class6_1,MATCH(DO$1,'6 класс'!$A:$A,0)-7+'Итог по классам'!$B72,,,),"Ф")</f>
        <v>0</v>
      </c>
      <c r="DP72" s="37">
        <f ca="1">COUNTIF(OFFSET(class6_1,MATCH(DP$1,'6 класс'!$A:$A,0)-7+'Итог по классам'!$B72,,,),"р")</f>
        <v>0</v>
      </c>
      <c r="DQ72" s="37">
        <f ca="1">COUNTIF(OFFSET(class6_1,MATCH(DQ$1,'6 класс'!$A:$A,0)-7+'Итог по классам'!$B72,,,),"ш")</f>
        <v>0</v>
      </c>
      <c r="DR72" s="37">
        <f ca="1">COUNTIF(OFFSET(class6_2,MATCH(DR$1,'6 класс'!$A:$A,0)-7+'Итог по классам'!$B72,,,),"Ф")</f>
        <v>0</v>
      </c>
      <c r="DS72" s="37">
        <f ca="1">COUNTIF(OFFSET(class6_2,MATCH(DS$1,'6 класс'!$A:$A,0)-7+'Итог по классам'!$B72,,,),"р")</f>
        <v>0</v>
      </c>
      <c r="DT72" s="37">
        <f ca="1">COUNTIF(OFFSET(class6_2,MATCH(DT$1,'6 класс'!$A:$A,0)-7+'Итог по классам'!$B72,,,),"ш")</f>
        <v>0</v>
      </c>
      <c r="DU72" s="38">
        <f ca="1">COUNTIF(OFFSET(class6_1,MATCH(DU$1,'6 класс'!$A:$A,0)-7+'Итог по классам'!$B72,,,),"Ф")</f>
        <v>0</v>
      </c>
      <c r="DV72" s="37">
        <f ca="1">COUNTIF(OFFSET(class6_1,MATCH(DV$1,'6 класс'!$A:$A,0)-7+'Итог по классам'!$B72,,,),"р")</f>
        <v>0</v>
      </c>
      <c r="DW72" s="37">
        <f ca="1">COUNTIF(OFFSET(class6_1,MATCH(DW$1,'6 класс'!$A:$A,0)-7+'Итог по классам'!$B72,,,),"ш")</f>
        <v>0</v>
      </c>
      <c r="DX72" s="37">
        <f ca="1">COUNTIF(OFFSET(class6_2,MATCH(DX$1,'6 класс'!$A:$A,0)-7+'Итог по классам'!$B72,,,),"Ф")</f>
        <v>0</v>
      </c>
      <c r="DY72" s="37">
        <f ca="1">COUNTIF(OFFSET(class6_2,MATCH(DY$1,'6 класс'!$A:$A,0)-7+'Итог по классам'!$B72,,,),"р")</f>
        <v>0</v>
      </c>
      <c r="DZ72" s="37">
        <f ca="1">COUNTIF(OFFSET(class6_2,MATCH(DZ$1,'6 класс'!$A:$A,0)-7+'Итог по классам'!$B72,,,),"ш")</f>
        <v>0</v>
      </c>
      <c r="EA72" s="38">
        <f ca="1">COUNTIF(OFFSET(class6_1,MATCH(EA$1,'6 класс'!$A:$A,0)-7+'Итог по классам'!$B72,,,),"Ф")</f>
        <v>0</v>
      </c>
      <c r="EB72" s="37">
        <f ca="1">COUNTIF(OFFSET(class6_1,MATCH(EB$1,'6 класс'!$A:$A,0)-7+'Итог по классам'!$B72,,,),"р")</f>
        <v>0</v>
      </c>
      <c r="EC72" s="37">
        <f ca="1">COUNTIF(OFFSET(class6_1,MATCH(EC$1,'6 класс'!$A:$A,0)-7+'Итог по классам'!$B72,,,),"ш")</f>
        <v>0</v>
      </c>
      <c r="ED72" s="37">
        <f ca="1">COUNTIF(OFFSET(class6_2,MATCH(ED$1,'6 класс'!$A:$A,0)-7+'Итог по классам'!$B72,,,),"Ф")</f>
        <v>0</v>
      </c>
      <c r="EE72" s="37">
        <f ca="1">COUNTIF(OFFSET(class6_2,MATCH(EE$1,'6 класс'!$A:$A,0)-7+'Итог по классам'!$B72,,,),"р")</f>
        <v>0</v>
      </c>
      <c r="EF72" s="37">
        <f ca="1">COUNTIF(OFFSET(class6_2,MATCH(EF$1,'6 класс'!$A:$A,0)-7+'Итог по классам'!$B72,,,),"ш")</f>
        <v>0</v>
      </c>
      <c r="EG72" s="38">
        <f ca="1">COUNTIF(OFFSET(class6_1,MATCH(EG$1,'6 класс'!$A:$A,0)-7+'Итог по классам'!$B72,,,),"Ф")</f>
        <v>0</v>
      </c>
      <c r="EH72" s="37">
        <f ca="1">COUNTIF(OFFSET(class6_1,MATCH(EH$1,'6 класс'!$A:$A,0)-7+'Итог по классам'!$B72,,,),"р")</f>
        <v>0</v>
      </c>
      <c r="EI72" s="37">
        <f ca="1">COUNTIF(OFFSET(class6_1,MATCH(EI$1,'6 класс'!$A:$A,0)-7+'Итог по классам'!$B72,,,),"ш")</f>
        <v>0</v>
      </c>
      <c r="EJ72" s="37">
        <f ca="1">COUNTIF(OFFSET(class6_2,MATCH(EJ$1,'6 класс'!$A:$A,0)-7+'Итог по классам'!$B72,,,),"Ф")</f>
        <v>0</v>
      </c>
      <c r="EK72" s="37">
        <f ca="1">COUNTIF(OFFSET(class6_2,MATCH(EK$1,'6 класс'!$A:$A,0)-7+'Итог по классам'!$B72,,,),"р")</f>
        <v>0</v>
      </c>
      <c r="EL72" s="37">
        <f ca="1">COUNTIF(OFFSET(class6_2,MATCH(EL$1,'6 класс'!$A:$A,0)-7+'Итог по классам'!$B72,,,),"ш")</f>
        <v>0</v>
      </c>
      <c r="EM72" s="38">
        <f ca="1">COUNTIF(OFFSET(class6_1,MATCH(EM$1,'6 класс'!$A:$A,0)-7+'Итог по классам'!$B72,,,),"Ф")</f>
        <v>0</v>
      </c>
      <c r="EN72" s="37">
        <f ca="1">COUNTIF(OFFSET(class6_1,MATCH(EN$1,'6 класс'!$A:$A,0)-7+'Итог по классам'!$B72,,,),"р")</f>
        <v>0</v>
      </c>
      <c r="EO72" s="37">
        <f ca="1">COUNTIF(OFFSET(class6_1,MATCH(EO$1,'6 класс'!$A:$A,0)-7+'Итог по классам'!$B72,,,),"ш")</f>
        <v>0</v>
      </c>
      <c r="EP72" s="37">
        <f ca="1">COUNTIF(OFFSET(class6_2,MATCH(EP$1,'6 класс'!$A:$A,0)-7+'Итог по классам'!$B72,,,),"Ф")</f>
        <v>0</v>
      </c>
      <c r="EQ72" s="37">
        <f ca="1">COUNTIF(OFFSET(class6_2,MATCH(EQ$1,'6 класс'!$A:$A,0)-7+'Итог по классам'!$B72,,,),"р")</f>
        <v>0</v>
      </c>
      <c r="ER72" s="37">
        <f ca="1">COUNTIF(OFFSET(class6_2,MATCH(ER$1,'6 класс'!$A:$A,0)-7+'Итог по классам'!$B72,,,),"ш")</f>
        <v>0</v>
      </c>
      <c r="ES72" s="38">
        <f ca="1">COUNTIF(OFFSET(class6_1,MATCH(ES$1,'6 класс'!$A:$A,0)-7+'Итог по классам'!$B72,,,),"Ф")</f>
        <v>0</v>
      </c>
      <c r="ET72" s="37">
        <f ca="1">COUNTIF(OFFSET(class6_1,MATCH(ET$1,'6 класс'!$A:$A,0)-7+'Итог по классам'!$B72,,,),"р")</f>
        <v>0</v>
      </c>
      <c r="EU72" s="37">
        <f ca="1">COUNTIF(OFFSET(class6_1,MATCH(EU$1,'6 класс'!$A:$A,0)-7+'Итог по классам'!$B72,,,),"ш")</f>
        <v>0</v>
      </c>
      <c r="EV72" s="37">
        <f ca="1">COUNTIF(OFFSET(class6_2,MATCH(EV$1,'6 класс'!$A:$A,0)-7+'Итог по классам'!$B72,,,),"Ф")</f>
        <v>0</v>
      </c>
      <c r="EW72" s="37">
        <f ca="1">COUNTIF(OFFSET(class6_2,MATCH(EW$1,'6 класс'!$A:$A,0)-7+'Итог по классам'!$B72,,,),"р")</f>
        <v>0</v>
      </c>
      <c r="EX72" s="37">
        <f ca="1">COUNTIF(OFFSET(class6_2,MATCH(EX$1,'6 класс'!$A:$A,0)-7+'Итог по классам'!$B72,,,),"ш")</f>
        <v>0</v>
      </c>
      <c r="EY72" s="38">
        <f ca="1">COUNTIF(OFFSET(class6_1,MATCH(EY$1,'6 класс'!$A:$A,0)-7+'Итог по классам'!$B72,,,),"Ф")</f>
        <v>0</v>
      </c>
      <c r="EZ72" s="37">
        <f ca="1">COUNTIF(OFFSET(class6_1,MATCH(EZ$1,'6 класс'!$A:$A,0)-7+'Итог по классам'!$B72,,,),"р")</f>
        <v>0</v>
      </c>
      <c r="FA72" s="37">
        <f ca="1">COUNTIF(OFFSET(class6_1,MATCH(FA$1,'6 класс'!$A:$A,0)-7+'Итог по классам'!$B72,,,),"ш")</f>
        <v>0</v>
      </c>
      <c r="FB72" s="37">
        <f ca="1">COUNTIF(OFFSET(class6_2,MATCH(FB$1,'6 класс'!$A:$A,0)-7+'Итог по классам'!$B72,,,),"Ф")</f>
        <v>0</v>
      </c>
      <c r="FC72" s="37">
        <f ca="1">COUNTIF(OFFSET(class6_2,MATCH(FC$1,'6 класс'!$A:$A,0)-7+'Итог по классам'!$B72,,,),"р")</f>
        <v>0</v>
      </c>
      <c r="FD72" s="37">
        <f ca="1">COUNTIF(OFFSET(class6_2,MATCH(FD$1,'6 класс'!$A:$A,0)-7+'Итог по классам'!$B72,,,),"ш")</f>
        <v>0</v>
      </c>
      <c r="FE72" s="38">
        <f ca="1">COUNTIF(OFFSET(class6_1,MATCH(FE$1,'6 класс'!$A:$A,0)-7+'Итог по классам'!$B72,,,),"Ф")</f>
        <v>0</v>
      </c>
      <c r="FF72" s="37">
        <f ca="1">COUNTIF(OFFSET(class6_1,MATCH(FF$1,'6 класс'!$A:$A,0)-7+'Итог по классам'!$B72,,,),"р")</f>
        <v>0</v>
      </c>
      <c r="FG72" s="37">
        <f ca="1">COUNTIF(OFFSET(class6_1,MATCH(FG$1,'6 класс'!$A:$A,0)-7+'Итог по классам'!$B72,,,),"ш")</f>
        <v>0</v>
      </c>
      <c r="FH72" s="37">
        <f ca="1">COUNTIF(OFFSET(class6_2,MATCH(FH$1,'6 класс'!$A:$A,0)-7+'Итог по классам'!$B72,,,),"Ф")</f>
        <v>0</v>
      </c>
      <c r="FI72" s="37">
        <f ca="1">COUNTIF(OFFSET(class6_2,MATCH(FI$1,'6 класс'!$A:$A,0)-7+'Итог по классам'!$B72,,,),"р")</f>
        <v>0</v>
      </c>
      <c r="FJ72" s="37">
        <f ca="1">COUNTIF(OFFSET(class6_2,MATCH(FJ$1,'6 класс'!$A:$A,0)-7+'Итог по классам'!$B72,,,),"ш")</f>
        <v>0</v>
      </c>
      <c r="FK72" s="38">
        <f ca="1">COUNTIF(OFFSET(class6_1,MATCH(FK$1,'6 класс'!$A:$A,0)-7+'Итог по классам'!$B72,,,),"Ф")</f>
        <v>0</v>
      </c>
      <c r="FL72" s="37">
        <f ca="1">COUNTIF(OFFSET(class6_1,MATCH(FL$1,'6 класс'!$A:$A,0)-7+'Итог по классам'!$B72,,,),"р")</f>
        <v>0</v>
      </c>
      <c r="FM72" s="37">
        <f ca="1">COUNTIF(OFFSET(class6_1,MATCH(FM$1,'6 класс'!$A:$A,0)-7+'Итог по классам'!$B72,,,),"ш")</f>
        <v>0</v>
      </c>
      <c r="FN72" s="37">
        <f ca="1">COUNTIF(OFFSET(class6_2,MATCH(FN$1,'6 класс'!$A:$A,0)-7+'Итог по классам'!$B72,,,),"Ф")</f>
        <v>0</v>
      </c>
      <c r="FO72" s="37">
        <f ca="1">COUNTIF(OFFSET(class6_2,MATCH(FO$1,'6 класс'!$A:$A,0)-7+'Итог по классам'!$B72,,,),"р")</f>
        <v>0</v>
      </c>
      <c r="FP72" s="37">
        <f ca="1">COUNTIF(OFFSET(class6_2,MATCH(FP$1,'6 класс'!$A:$A,0)-7+'Итог по классам'!$B72,,,),"ш")</f>
        <v>0</v>
      </c>
      <c r="FQ72" s="38">
        <f ca="1">COUNTIF(OFFSET(class6_1,MATCH(FQ$1,'6 класс'!$A:$A,0)-7+'Итог по классам'!$B72,,,),"Ф")</f>
        <v>0</v>
      </c>
      <c r="FR72" s="37">
        <f ca="1">COUNTIF(OFFSET(class6_1,MATCH(FR$1,'6 класс'!$A:$A,0)-7+'Итог по классам'!$B72,,,),"р")</f>
        <v>0</v>
      </c>
      <c r="FS72" s="37">
        <f ca="1">COUNTIF(OFFSET(class6_1,MATCH(FS$1,'6 класс'!$A:$A,0)-7+'Итог по классам'!$B72,,,),"ш")</f>
        <v>0</v>
      </c>
      <c r="FT72" s="37">
        <f ca="1">COUNTIF(OFFSET(class6_2,MATCH(FT$1,'6 класс'!$A:$A,0)-7+'Итог по классам'!$B72,,,),"Ф")</f>
        <v>0</v>
      </c>
      <c r="FU72" s="37">
        <f ca="1">COUNTIF(OFFSET(class6_2,MATCH(FU$1,'6 класс'!$A:$A,0)-7+'Итог по классам'!$B72,,,),"р")</f>
        <v>0</v>
      </c>
      <c r="FV72" s="37">
        <f ca="1">COUNTIF(OFFSET(class6_2,MATCH(FV$1,'6 класс'!$A:$A,0)-7+'Итог по классам'!$B72,,,),"ш")</f>
        <v>0</v>
      </c>
      <c r="FW72" s="38">
        <f ca="1">COUNTIF(OFFSET(class6_1,MATCH(FW$1,'6 класс'!$A:$A,0)-7+'Итог по классам'!$B72,,,),"Ф")</f>
        <v>0</v>
      </c>
      <c r="FX72" s="37">
        <f ca="1">COUNTIF(OFFSET(class6_1,MATCH(FX$1,'6 класс'!$A:$A,0)-7+'Итог по классам'!$B72,,,),"р")</f>
        <v>0</v>
      </c>
      <c r="FY72" s="37">
        <f ca="1">COUNTIF(OFFSET(class6_1,MATCH(FY$1,'6 класс'!$A:$A,0)-7+'Итог по классам'!$B72,,,),"ш")</f>
        <v>0</v>
      </c>
      <c r="FZ72" s="37">
        <f ca="1">COUNTIF(OFFSET(class6_2,MATCH(FZ$1,'6 класс'!$A:$A,0)-7+'Итог по классам'!$B72,,,),"Ф")</f>
        <v>0</v>
      </c>
      <c r="GA72" s="37">
        <f ca="1">COUNTIF(OFFSET(class6_2,MATCH(GA$1,'6 класс'!$A:$A,0)-7+'Итог по классам'!$B72,,,),"р")</f>
        <v>0</v>
      </c>
      <c r="GB72" s="37">
        <f ca="1">COUNTIF(OFFSET(class6_2,MATCH(GB$1,'6 класс'!$A:$A,0)-7+'Итог по классам'!$B72,,,),"ш")</f>
        <v>0</v>
      </c>
      <c r="GC72" s="38">
        <f ca="1">COUNTIF(OFFSET(class6_1,MATCH(GC$1,'6 класс'!$A:$A,0)-7+'Итог по классам'!$B72,,,),"Ф")</f>
        <v>0</v>
      </c>
      <c r="GD72" s="37">
        <f ca="1">COUNTIF(OFFSET(class6_1,MATCH(GD$1,'6 класс'!$A:$A,0)-7+'Итог по классам'!$B72,,,),"р")</f>
        <v>0</v>
      </c>
      <c r="GE72" s="37">
        <f ca="1">COUNTIF(OFFSET(class6_1,MATCH(GE$1,'6 класс'!$A:$A,0)-7+'Итог по классам'!$B72,,,),"ш")</f>
        <v>0</v>
      </c>
      <c r="GF72" s="37">
        <f ca="1">COUNTIF(OFFSET(class6_2,MATCH(GF$1,'6 класс'!$A:$A,0)-7+'Итог по классам'!$B72,,,),"Ф")</f>
        <v>0</v>
      </c>
      <c r="GG72" s="37">
        <f ca="1">COUNTIF(OFFSET(class6_2,MATCH(GG$1,'6 класс'!$A:$A,0)-7+'Итог по классам'!$B72,,,),"р")</f>
        <v>0</v>
      </c>
      <c r="GH72" s="37">
        <f ca="1">COUNTIF(OFFSET(class6_2,MATCH(GH$1,'6 класс'!$A:$A,0)-7+'Итог по классам'!$B72,,,),"ш")</f>
        <v>0</v>
      </c>
      <c r="GI72" s="38">
        <f ca="1">COUNTIF(OFFSET(class6_1,MATCH(GI$1,'6 класс'!$A:$A,0)-7+'Итог по классам'!$B72,,,),"Ф")</f>
        <v>0</v>
      </c>
      <c r="GJ72" s="37">
        <f ca="1">COUNTIF(OFFSET(class6_1,MATCH(GJ$1,'6 класс'!$A:$A,0)-7+'Итог по классам'!$B72,,,),"р")</f>
        <v>0</v>
      </c>
      <c r="GK72" s="37">
        <f ca="1">COUNTIF(OFFSET(class6_1,MATCH(GK$1,'6 класс'!$A:$A,0)-7+'Итог по классам'!$B72,,,),"ш")</f>
        <v>0</v>
      </c>
      <c r="GL72" s="37">
        <f ca="1">COUNTIF(OFFSET(class6_2,MATCH(GL$1,'6 класс'!$A:$A,0)-7+'Итог по классам'!$B72,,,),"Ф")</f>
        <v>0</v>
      </c>
      <c r="GM72" s="37">
        <f ca="1">COUNTIF(OFFSET(class6_2,MATCH(GM$1,'6 класс'!$A:$A,0)-7+'Итог по классам'!$B72,,,),"р")</f>
        <v>0</v>
      </c>
      <c r="GN72" s="37">
        <f ca="1">COUNTIF(OFFSET(class6_2,MATCH(GN$1,'6 класс'!$A:$A,0)-7+'Итог по классам'!$B72,,,),"ш")</f>
        <v>0</v>
      </c>
      <c r="GO72" s="38">
        <f ca="1">COUNTIF(OFFSET(class6_1,MATCH(GO$1,'6 класс'!$A:$A,0)-7+'Итог по классам'!$B72,,,),"Ф")</f>
        <v>0</v>
      </c>
      <c r="GP72" s="37">
        <f ca="1">COUNTIF(OFFSET(class6_1,MATCH(GP$1,'6 класс'!$A:$A,0)-7+'Итог по классам'!$B72,,,),"р")</f>
        <v>0</v>
      </c>
      <c r="GQ72" s="37">
        <f ca="1">COUNTIF(OFFSET(class6_1,MATCH(GQ$1,'6 класс'!$A:$A,0)-7+'Итог по классам'!$B72,,,),"ш")</f>
        <v>0</v>
      </c>
      <c r="GR72" s="37">
        <f ca="1">COUNTIF(OFFSET(class6_2,MATCH(GR$1,'6 класс'!$A:$A,0)-7+'Итог по классам'!$B72,,,),"Ф")</f>
        <v>0</v>
      </c>
      <c r="GS72" s="37">
        <f ca="1">COUNTIF(OFFSET(class6_2,MATCH(GS$1,'6 класс'!$A:$A,0)-7+'Итог по классам'!$B72,,,),"р")</f>
        <v>0</v>
      </c>
      <c r="GT72" s="37">
        <f ca="1">COUNTIF(OFFSET(class6_2,MATCH(GT$1,'6 класс'!$A:$A,0)-7+'Итог по классам'!$B72,,,),"ш")</f>
        <v>0</v>
      </c>
      <c r="GU72" s="38">
        <f ca="1">COUNTIF(OFFSET(class6_1,MATCH(GU$1,'6 класс'!$A:$A,0)-7+'Итог по классам'!$B72,,,),"Ф")</f>
        <v>0</v>
      </c>
      <c r="GV72" s="37">
        <f ca="1">COUNTIF(OFFSET(class6_1,MATCH(GV$1,'6 класс'!$A:$A,0)-7+'Итог по классам'!$B72,,,),"р")</f>
        <v>0</v>
      </c>
      <c r="GW72" s="37">
        <f ca="1">COUNTIF(OFFSET(class6_1,MATCH(GW$1,'6 класс'!$A:$A,0)-7+'Итог по классам'!$B72,,,),"ш")</f>
        <v>0</v>
      </c>
      <c r="GX72" s="37">
        <f ca="1">COUNTIF(OFFSET(class6_2,MATCH(GX$1,'6 класс'!$A:$A,0)-7+'Итог по классам'!$B72,,,),"Ф")</f>
        <v>0</v>
      </c>
      <c r="GY72" s="37">
        <f ca="1">COUNTIF(OFFSET(class6_2,MATCH(GY$1,'6 класс'!$A:$A,0)-7+'Итог по классам'!$B72,,,),"р")</f>
        <v>0</v>
      </c>
      <c r="GZ72" s="37">
        <f ca="1">COUNTIF(OFFSET(class6_2,MATCH(GZ$1,'6 класс'!$A:$A,0)-7+'Итог по классам'!$B72,,,),"ш")</f>
        <v>0</v>
      </c>
      <c r="HA72" s="38">
        <f ca="1">COUNTIF(OFFSET(class6_1,MATCH(HA$1,'6 класс'!$A:$A,0)-7+'Итог по классам'!$B72,,,),"Ф")</f>
        <v>0</v>
      </c>
      <c r="HB72" s="37">
        <f ca="1">COUNTIF(OFFSET(class6_1,MATCH(HB$1,'6 класс'!$A:$A,0)-7+'Итог по классам'!$B72,,,),"р")</f>
        <v>0</v>
      </c>
      <c r="HC72" s="37">
        <f ca="1">COUNTIF(OFFSET(class6_1,MATCH(HC$1,'6 класс'!$A:$A,0)-7+'Итог по классам'!$B72,,,),"ш")</f>
        <v>0</v>
      </c>
      <c r="HD72" s="37">
        <f ca="1">COUNTIF(OFFSET(class6_2,MATCH(HD$1,'6 класс'!$A:$A,0)-7+'Итог по классам'!$B72,,,),"Ф")</f>
        <v>0</v>
      </c>
      <c r="HE72" s="37">
        <f ca="1">COUNTIF(OFFSET(class6_2,MATCH(HE$1,'6 класс'!$A:$A,0)-7+'Итог по классам'!$B72,,,),"р")</f>
        <v>0</v>
      </c>
      <c r="HF72" s="37">
        <f ca="1">COUNTIF(OFFSET(class6_2,MATCH(HF$1,'6 класс'!$A:$A,0)-7+'Итог по классам'!$B72,,,),"ш")</f>
        <v>0</v>
      </c>
      <c r="HG72" s="38">
        <f ca="1">COUNTIF(OFFSET(class6_1,MATCH(HG$1,'6 класс'!$A:$A,0)-7+'Итог по классам'!$B72,,,),"Ф")</f>
        <v>0</v>
      </c>
      <c r="HH72" s="37">
        <f ca="1">COUNTIF(OFFSET(class6_1,MATCH(HH$1,'6 класс'!$A:$A,0)-7+'Итог по классам'!$B72,,,),"р")</f>
        <v>0</v>
      </c>
      <c r="HI72" s="37">
        <f ca="1">COUNTIF(OFFSET(class6_1,MATCH(HI$1,'6 класс'!$A:$A,0)-7+'Итог по классам'!$B72,,,),"ш")</f>
        <v>0</v>
      </c>
      <c r="HJ72" s="37">
        <f ca="1">COUNTIF(OFFSET(class6_2,MATCH(HJ$1,'6 класс'!$A:$A,0)-7+'Итог по классам'!$B72,,,),"Ф")</f>
        <v>0</v>
      </c>
      <c r="HK72" s="37">
        <f ca="1">COUNTIF(OFFSET(class6_2,MATCH(HK$1,'6 класс'!$A:$A,0)-7+'Итог по классам'!$B72,,,),"р")</f>
        <v>0</v>
      </c>
      <c r="HL72" s="37">
        <f ca="1">COUNTIF(OFFSET(class6_2,MATCH(HL$1,'6 класс'!$A:$A,0)-7+'Итог по классам'!$B72,,,),"ш")</f>
        <v>0</v>
      </c>
      <c r="HM72" s="38">
        <f ca="1">COUNTIF(OFFSET(class6_1,MATCH(HM$1,'6 класс'!$A:$A,0)-7+'Итог по классам'!$B72,,,),"Ф")</f>
        <v>0</v>
      </c>
      <c r="HN72" s="37">
        <f ca="1">COUNTIF(OFFSET(class6_1,MATCH(HN$1,'6 класс'!$A:$A,0)-7+'Итог по классам'!$B72,,,),"р")</f>
        <v>0</v>
      </c>
      <c r="HO72" s="37">
        <f ca="1">COUNTIF(OFFSET(class6_1,MATCH(HO$1,'6 класс'!$A:$A,0)-7+'Итог по классам'!$B72,,,),"ш")</f>
        <v>0</v>
      </c>
      <c r="HP72" s="37">
        <f ca="1">COUNTIF(OFFSET(class6_2,MATCH(HP$1,'6 класс'!$A:$A,0)-7+'Итог по классам'!$B72,,,),"Ф")</f>
        <v>0</v>
      </c>
      <c r="HQ72" s="37">
        <f ca="1">COUNTIF(OFFSET(class6_2,MATCH(HQ$1,'6 класс'!$A:$A,0)-7+'Итог по классам'!$B72,,,),"р")</f>
        <v>0</v>
      </c>
      <c r="HR72" s="37">
        <f ca="1">COUNTIF(OFFSET(class6_2,MATCH(HR$1,'6 класс'!$A:$A,0)-7+'Итог по классам'!$B72,,,),"ш")</f>
        <v>0</v>
      </c>
      <c r="HS72" s="38">
        <f ca="1">COUNTIF(OFFSET(class6_1,MATCH(HS$1,'6 класс'!$A:$A,0)-7+'Итог по классам'!$B72,,,),"Ф")</f>
        <v>0</v>
      </c>
      <c r="HT72" s="37">
        <f ca="1">COUNTIF(OFFSET(class6_1,MATCH(HT$1,'6 класс'!$A:$A,0)-7+'Итог по классам'!$B72,,,),"р")</f>
        <v>0</v>
      </c>
      <c r="HU72" s="37">
        <f ca="1">COUNTIF(OFFSET(class6_1,MATCH(HU$1,'6 класс'!$A:$A,0)-7+'Итог по классам'!$B72,,,),"ш")</f>
        <v>0</v>
      </c>
      <c r="HV72" s="37">
        <f ca="1">COUNTIF(OFFSET(class6_2,MATCH(HV$1,'6 класс'!$A:$A,0)-7+'Итог по классам'!$B72,,,),"Ф")</f>
        <v>0</v>
      </c>
      <c r="HW72" s="37">
        <f ca="1">COUNTIF(OFFSET(class6_2,MATCH(HW$1,'6 класс'!$A:$A,0)-7+'Итог по классам'!$B72,,,),"р")</f>
        <v>0</v>
      </c>
      <c r="HX72" s="37">
        <f ca="1">COUNTIF(OFFSET(class6_2,MATCH(HX$1,'6 класс'!$A:$A,0)-7+'Итог по классам'!$B72,,,),"ш")</f>
        <v>0</v>
      </c>
      <c r="HY72" s="38">
        <f ca="1">COUNTIF(OFFSET(class6_1,MATCH(HY$1,'6 класс'!$A:$A,0)-7+'Итог по классам'!$B72,,,),"Ф")</f>
        <v>0</v>
      </c>
      <c r="HZ72" s="37">
        <f ca="1">COUNTIF(OFFSET(class6_1,MATCH(HZ$1,'6 класс'!$A:$A,0)-7+'Итог по классам'!$B72,,,),"р")</f>
        <v>0</v>
      </c>
      <c r="IA72" s="37">
        <f ca="1">COUNTIF(OFFSET(class6_1,MATCH(IA$1,'6 класс'!$A:$A,0)-7+'Итог по классам'!$B72,,,),"ш")</f>
        <v>0</v>
      </c>
      <c r="IB72" s="37">
        <f ca="1">COUNTIF(OFFSET(class6_2,MATCH(IB$1,'6 класс'!$A:$A,0)-7+'Итог по классам'!$B72,,,),"Ф")</f>
        <v>0</v>
      </c>
      <c r="IC72" s="37">
        <f ca="1">COUNTIF(OFFSET(class6_2,MATCH(IC$1,'6 класс'!$A:$A,0)-7+'Итог по классам'!$B72,,,),"р")</f>
        <v>0</v>
      </c>
      <c r="ID72" s="37">
        <f ca="1">COUNTIF(OFFSET(class6_2,MATCH(ID$1,'6 класс'!$A:$A,0)-7+'Итог по классам'!$B72,,,),"ш")</f>
        <v>0</v>
      </c>
      <c r="IE72" s="38">
        <f ca="1">COUNTIF(OFFSET(class6_1,MATCH(IE$1,'6 класс'!$A:$A,0)-7+'Итог по классам'!$B72,,,),"Ф")</f>
        <v>0</v>
      </c>
      <c r="IF72" s="37">
        <f ca="1">COUNTIF(OFFSET(class6_1,MATCH(IF$1,'6 класс'!$A:$A,0)-7+'Итог по классам'!$B72,,,),"р")</f>
        <v>0</v>
      </c>
      <c r="IG72" s="37">
        <f ca="1">COUNTIF(OFFSET(class6_1,MATCH(IG$1,'6 класс'!$A:$A,0)-7+'Итог по классам'!$B72,,,),"ш")</f>
        <v>0</v>
      </c>
      <c r="IH72" s="37">
        <f ca="1">COUNTIF(OFFSET(class6_2,MATCH(IH$1,'6 класс'!$A:$A,0)-7+'Итог по классам'!$B72,,,),"Ф")</f>
        <v>0</v>
      </c>
      <c r="II72" s="37">
        <f ca="1">COUNTIF(OFFSET(class6_2,MATCH(II$1,'6 класс'!$A:$A,0)-7+'Итог по классам'!$B72,,,),"р")</f>
        <v>0</v>
      </c>
      <c r="IJ72" s="37">
        <f ca="1">COUNTIF(OFFSET(class6_2,MATCH(IJ$1,'6 класс'!$A:$A,0)-7+'Итог по классам'!$B72,,,),"ш")</f>
        <v>0</v>
      </c>
      <c r="IK72" s="38">
        <f ca="1">COUNTIF(OFFSET(class6_1,MATCH(IK$1,'6 класс'!$A:$A,0)-7+'Итог по классам'!$B72,,,),"Ф")</f>
        <v>0</v>
      </c>
      <c r="IL72" s="37">
        <f ca="1">COUNTIF(OFFSET(class6_1,MATCH(IL$1,'6 класс'!$A:$A,0)-7+'Итог по классам'!$B72,,,),"р")</f>
        <v>0</v>
      </c>
      <c r="IM72" s="37">
        <f ca="1">COUNTIF(OFFSET(class6_1,MATCH(IM$1,'6 класс'!$A:$A,0)-7+'Итог по классам'!$B72,,,),"ш")</f>
        <v>0</v>
      </c>
      <c r="IN72" s="37">
        <f ca="1">COUNTIF(OFFSET(class6_2,MATCH(IN$1,'6 класс'!$A:$A,0)-7+'Итог по классам'!$B72,,,),"Ф")</f>
        <v>0</v>
      </c>
      <c r="IO72" s="37">
        <f ca="1">COUNTIF(OFFSET(class6_2,MATCH(IO$1,'6 класс'!$A:$A,0)-7+'Итог по классам'!$B72,,,),"р")</f>
        <v>0</v>
      </c>
      <c r="IP72" s="37">
        <f ca="1">COUNTIF(OFFSET(class6_2,MATCH(IP$1,'6 класс'!$A:$A,0)-7+'Итог по классам'!$B72,,,),"ш")</f>
        <v>0</v>
      </c>
      <c r="IQ72" s="38">
        <f ca="1">COUNTIF(OFFSET(class6_1,MATCH(IQ$1,'6 класс'!$A:$A,0)-7+'Итог по классам'!$B72,,,),"Ф")</f>
        <v>0</v>
      </c>
      <c r="IR72" s="37">
        <f ca="1">COUNTIF(OFFSET(class6_1,MATCH(IR$1,'6 класс'!$A:$A,0)-7+'Итог по классам'!$B72,,,),"р")</f>
        <v>0</v>
      </c>
      <c r="IS72" s="37">
        <f ca="1">COUNTIF(OFFSET(class6_1,MATCH(IS$1,'6 класс'!$A:$A,0)-7+'Итог по классам'!$B72,,,),"ш")</f>
        <v>0</v>
      </c>
      <c r="IT72" s="37">
        <f ca="1">COUNTIF(OFFSET(class6_2,MATCH(IT$1,'6 класс'!$A:$A,0)-7+'Итог по классам'!$B72,,,),"Ф")</f>
        <v>0</v>
      </c>
      <c r="IU72" s="37">
        <f ca="1">COUNTIF(OFFSET(class6_2,MATCH(IU$1,'6 класс'!$A:$A,0)-7+'Итог по классам'!$B72,,,),"р")</f>
        <v>0</v>
      </c>
      <c r="IV72" s="37">
        <f ca="1">COUNTIF(OFFSET(class6_2,MATCH(IV$1,'6 класс'!$A:$A,0)-7+'Итог по классам'!$B72,,,),"ш")</f>
        <v>0</v>
      </c>
      <c r="IW72" s="38">
        <f ca="1">COUNTIF(OFFSET(class6_1,MATCH(IW$1,'6 класс'!$A:$A,0)-7+'Итог по классам'!$B72,,,),"Ф")</f>
        <v>0</v>
      </c>
      <c r="IX72" s="37">
        <f ca="1">COUNTIF(OFFSET(class6_1,MATCH(IX$1,'6 класс'!$A:$A,0)-7+'Итог по классам'!$B72,,,),"р")</f>
        <v>0</v>
      </c>
      <c r="IY72" s="37">
        <f ca="1">COUNTIF(OFFSET(class6_1,MATCH(IY$1,'6 класс'!$A:$A,0)-7+'Итог по классам'!$B72,,,),"ш")</f>
        <v>0</v>
      </c>
      <c r="IZ72" s="37">
        <f ca="1">COUNTIF(OFFSET(class6_2,MATCH(IZ$1,'6 класс'!$A:$A,0)-7+'Итог по классам'!$B72,,,),"Ф")</f>
        <v>0</v>
      </c>
      <c r="JA72" s="37">
        <f ca="1">COUNTIF(OFFSET(class6_2,MATCH(JA$1,'6 класс'!$A:$A,0)-7+'Итог по классам'!$B72,,,),"р")</f>
        <v>0</v>
      </c>
      <c r="JB72" s="37">
        <f ca="1">COUNTIF(OFFSET(class6_2,MATCH(JB$1,'6 класс'!$A:$A,0)-7+'Итог по классам'!$B72,,,),"ш")</f>
        <v>0</v>
      </c>
      <c r="JC72" s="38">
        <f ca="1">COUNTIF(OFFSET(class6_1,MATCH(JC$1,'6 класс'!$A:$A,0)-7+'Итог по классам'!$B72,,,),"Ф")</f>
        <v>0</v>
      </c>
      <c r="JD72" s="37">
        <f ca="1">COUNTIF(OFFSET(class6_1,MATCH(JD$1,'6 класс'!$A:$A,0)-7+'Итог по классам'!$B72,,,),"р")</f>
        <v>0</v>
      </c>
      <c r="JE72" s="37">
        <f ca="1">COUNTIF(OFFSET(class6_1,MATCH(JE$1,'6 класс'!$A:$A,0)-7+'Итог по классам'!$B72,,,),"ш")</f>
        <v>0</v>
      </c>
      <c r="JF72" s="37">
        <f ca="1">COUNTIF(OFFSET(class6_2,MATCH(JF$1,'6 класс'!$A:$A,0)-7+'Итог по классам'!$B72,,,),"Ф")</f>
        <v>0</v>
      </c>
      <c r="JG72" s="37">
        <f ca="1">COUNTIF(OFFSET(class6_2,MATCH(JG$1,'6 класс'!$A:$A,0)-7+'Итог по классам'!$B72,,,),"р")</f>
        <v>0</v>
      </c>
      <c r="JH72" s="37">
        <f ca="1">COUNTIF(OFFSET(class6_2,MATCH(JH$1,'6 класс'!$A:$A,0)-7+'Итог по классам'!$B72,,,),"ш")</f>
        <v>0</v>
      </c>
      <c r="JI72" s="38">
        <f ca="1">COUNTIF(OFFSET(class6_1,MATCH(JI$1,'6 класс'!$A:$A,0)-7+'Итог по классам'!$B72,,,),"Ф")</f>
        <v>0</v>
      </c>
      <c r="JJ72" s="37">
        <f ca="1">COUNTIF(OFFSET(class6_1,MATCH(JJ$1,'6 класс'!$A:$A,0)-7+'Итог по классам'!$B72,,,),"р")</f>
        <v>0</v>
      </c>
      <c r="JK72" s="37">
        <f ca="1">COUNTIF(OFFSET(class6_1,MATCH(JK$1,'6 класс'!$A:$A,0)-7+'Итог по классам'!$B72,,,),"ш")</f>
        <v>0</v>
      </c>
      <c r="JL72" s="37">
        <f ca="1">COUNTIF(OFFSET(class6_2,MATCH(JL$1,'6 класс'!$A:$A,0)-7+'Итог по классам'!$B72,,,),"Ф")</f>
        <v>0</v>
      </c>
      <c r="JM72" s="37">
        <f ca="1">COUNTIF(OFFSET(class6_2,MATCH(JM$1,'6 класс'!$A:$A,0)-7+'Итог по классам'!$B72,,,),"р")</f>
        <v>0</v>
      </c>
      <c r="JN72" s="37">
        <f ca="1">COUNTIF(OFFSET(class6_2,MATCH(JN$1,'6 класс'!$A:$A,0)-7+'Итог по классам'!$B72,,,),"ш")</f>
        <v>0</v>
      </c>
      <c r="JO72" s="38">
        <f ca="1">COUNTIF(OFFSET(class6_1,MATCH(JO$1,'6 класс'!$A:$A,0)-7+'Итог по классам'!$B72,,,),"Ф")</f>
        <v>0</v>
      </c>
      <c r="JP72" s="37">
        <f ca="1">COUNTIF(OFFSET(class6_1,MATCH(JP$1,'6 класс'!$A:$A,0)-7+'Итог по классам'!$B72,,,),"р")</f>
        <v>0</v>
      </c>
      <c r="JQ72" s="37">
        <f ca="1">COUNTIF(OFFSET(class6_1,MATCH(JQ$1,'6 класс'!$A:$A,0)-7+'Итог по классам'!$B72,,,),"ш")</f>
        <v>0</v>
      </c>
      <c r="JR72" s="37">
        <f ca="1">COUNTIF(OFFSET(class6_2,MATCH(JR$1,'6 класс'!$A:$A,0)-7+'Итог по классам'!$B72,,,),"Ф")</f>
        <v>0</v>
      </c>
      <c r="JS72" s="37">
        <f ca="1">COUNTIF(OFFSET(class6_2,MATCH(JS$1,'6 класс'!$A:$A,0)-7+'Итог по классам'!$B72,,,),"р")</f>
        <v>0</v>
      </c>
      <c r="JT72" s="37">
        <f ca="1">COUNTIF(OFFSET(class6_2,MATCH(JT$1,'6 класс'!$A:$A,0)-7+'Итог по классам'!$B72,,,),"ш")</f>
        <v>0</v>
      </c>
      <c r="JU72" s="38">
        <f ca="1">COUNTIF(OFFSET(class6_1,MATCH(JU$1,'6 класс'!$A:$A,0)-7+'Итог по классам'!$B72,,,),"Ф")</f>
        <v>0</v>
      </c>
      <c r="JV72" s="37">
        <f ca="1">COUNTIF(OFFSET(class6_1,MATCH(JV$1,'6 класс'!$A:$A,0)-7+'Итог по классам'!$B72,,,),"р")</f>
        <v>0</v>
      </c>
      <c r="JW72" s="37">
        <f ca="1">COUNTIF(OFFSET(class6_1,MATCH(JW$1,'6 класс'!$A:$A,0)-7+'Итог по классам'!$B72,,,),"ш")</f>
        <v>0</v>
      </c>
      <c r="JX72" s="37">
        <f ca="1">COUNTIF(OFFSET(class6_2,MATCH(JX$1,'6 класс'!$A:$A,0)-7+'Итог по классам'!$B72,,,),"Ф")</f>
        <v>0</v>
      </c>
      <c r="JY72" s="37">
        <f ca="1">COUNTIF(OFFSET(class6_2,MATCH(JY$1,'6 класс'!$A:$A,0)-7+'Итог по классам'!$B72,,,),"р")</f>
        <v>0</v>
      </c>
      <c r="JZ72" s="37">
        <f ca="1">COUNTIF(OFFSET(class6_2,MATCH(JZ$1,'6 класс'!$A:$A,0)-7+'Итог по классам'!$B72,,,),"ш")</f>
        <v>0</v>
      </c>
      <c r="KA72" s="38">
        <f ca="1">COUNTIF(OFFSET(class6_1,MATCH(KA$1,'6 класс'!$A:$A,0)-7+'Итог по классам'!$B72,,,),"Ф")</f>
        <v>0</v>
      </c>
      <c r="KB72" s="37">
        <f ca="1">COUNTIF(OFFSET(class6_1,MATCH(KB$1,'6 класс'!$A:$A,0)-7+'Итог по классам'!$B72,,,),"р")</f>
        <v>0</v>
      </c>
      <c r="KC72" s="37">
        <f ca="1">COUNTIF(OFFSET(class6_1,MATCH(KC$1,'6 класс'!$A:$A,0)-7+'Итог по классам'!$B72,,,),"ш")</f>
        <v>0</v>
      </c>
      <c r="KD72" s="37">
        <f ca="1">COUNTIF(OFFSET(class6_2,MATCH(KD$1,'6 класс'!$A:$A,0)-7+'Итог по классам'!$B72,,,),"Ф")</f>
        <v>0</v>
      </c>
      <c r="KE72" s="37">
        <f ca="1">COUNTIF(OFFSET(class6_2,MATCH(KE$1,'6 класс'!$A:$A,0)-7+'Итог по классам'!$B72,,,),"р")</f>
        <v>0</v>
      </c>
      <c r="KF72" s="37">
        <f ca="1">COUNTIF(OFFSET(class6_2,MATCH(KF$1,'6 класс'!$A:$A,0)-7+'Итог по классам'!$B72,,,),"ш")</f>
        <v>0</v>
      </c>
      <c r="KG72" s="38">
        <f ca="1">COUNTIF(OFFSET(class6_1,MATCH(KG$1,'6 класс'!$A:$A,0)-7+'Итог по классам'!$B72,,,),"Ф")</f>
        <v>0</v>
      </c>
      <c r="KH72" s="37">
        <f ca="1">COUNTIF(OFFSET(class6_1,MATCH(KH$1,'6 класс'!$A:$A,0)-7+'Итог по классам'!$B72,,,),"р")</f>
        <v>0</v>
      </c>
      <c r="KI72" s="37">
        <f ca="1">COUNTIF(OFFSET(class6_1,MATCH(KI$1,'6 класс'!$A:$A,0)-7+'Итог по классам'!$B72,,,),"ш")</f>
        <v>0</v>
      </c>
      <c r="KJ72" s="37">
        <f ca="1">COUNTIF(OFFSET(class6_2,MATCH(KJ$1,'6 класс'!$A:$A,0)-7+'Итог по классам'!$B72,,,),"Ф")</f>
        <v>0</v>
      </c>
      <c r="KK72" s="37">
        <f ca="1">COUNTIF(OFFSET(class6_2,MATCH(KK$1,'6 класс'!$A:$A,0)-7+'Итог по классам'!$B72,,,),"р")</f>
        <v>0</v>
      </c>
      <c r="KL72" s="37">
        <f ca="1">COUNTIF(OFFSET(class6_2,MATCH(KL$1,'6 класс'!$A:$A,0)-7+'Итог по классам'!$B72,,,),"ш")</f>
        <v>0</v>
      </c>
      <c r="KM72" s="38">
        <f ca="1">COUNTIF(OFFSET(class6_1,MATCH(KM$1,'6 класс'!$A:$A,0)-7+'Итог по классам'!$B72,,,),"Ф")</f>
        <v>0</v>
      </c>
      <c r="KN72" s="37">
        <f ca="1">COUNTIF(OFFSET(class6_1,MATCH(KN$1,'6 класс'!$A:$A,0)-7+'Итог по классам'!$B72,,,),"р")</f>
        <v>0</v>
      </c>
      <c r="KO72" s="37">
        <f ca="1">COUNTIF(OFFSET(class6_1,MATCH(KO$1,'6 класс'!$A:$A,0)-7+'Итог по классам'!$B72,,,),"ш")</f>
        <v>0</v>
      </c>
      <c r="KP72" s="37">
        <f ca="1">COUNTIF(OFFSET(class6_2,MATCH(KP$1,'6 класс'!$A:$A,0)-7+'Итог по классам'!$B72,,,),"Ф")</f>
        <v>0</v>
      </c>
      <c r="KQ72" s="37">
        <f ca="1">COUNTIF(OFFSET(class6_2,MATCH(KQ$1,'6 класс'!$A:$A,0)-7+'Итог по классам'!$B72,,,),"р")</f>
        <v>0</v>
      </c>
      <c r="KR72" s="37">
        <f ca="1">COUNTIF(OFFSET(class6_2,MATCH(KR$1,'6 класс'!$A:$A,0)-7+'Итог по классам'!$B72,,,),"ш")</f>
        <v>0</v>
      </c>
    </row>
    <row r="73" spans="1:304" x14ac:dyDescent="0.25">
      <c r="A73">
        <f t="shared" si="10"/>
        <v>13</v>
      </c>
      <c r="B73" s="37">
        <v>4</v>
      </c>
      <c r="C73" s="3" t="s">
        <v>46</v>
      </c>
      <c r="D73" s="3" t="s">
        <v>59</v>
      </c>
      <c r="E73" s="37">
        <f ca="1">COUNTIF(OFFSET(class6_1,MATCH(E$1,'6 класс'!$A:$A,0)-7+'Итог по классам'!$B73,,,),"Ф")</f>
        <v>0</v>
      </c>
      <c r="F73" s="37">
        <f ca="1">COUNTIF(OFFSET(class6_1,MATCH(F$1,'6 класс'!$A:$A,0)-7+'Итог по классам'!$B73,,,),"р")</f>
        <v>0</v>
      </c>
      <c r="G73" s="37">
        <f ca="1">COUNTIF(OFFSET(class6_1,MATCH(G$1,'6 класс'!$A:$A,0)-7+'Итог по классам'!$B73,,,),"ш")</f>
        <v>0</v>
      </c>
      <c r="H73" s="37">
        <f ca="1">COUNTIF(OFFSET(class6_2,MATCH(H$1,'6 класс'!$A:$A,0)-7+'Итог по классам'!$B73,,,),"Ф")</f>
        <v>0</v>
      </c>
      <c r="I73" s="37">
        <f ca="1">COUNTIF(OFFSET(class6_2,MATCH(I$1,'6 класс'!$A:$A,0)-7+'Итог по классам'!$B73,,,),"р")</f>
        <v>0</v>
      </c>
      <c r="J73" s="37">
        <f ca="1">COUNTIF(OFFSET(class6_2,MATCH(J$1,'6 класс'!$A:$A,0)-7+'Итог по классам'!$B73,,,),"ш")</f>
        <v>0</v>
      </c>
      <c r="K73" s="38">
        <f ca="1">COUNTIF(OFFSET(class6_1,MATCH(K$1,'6 класс'!$A:$A,0)-7+'Итог по классам'!$B73,,,),"Ф")</f>
        <v>0</v>
      </c>
      <c r="L73" s="37">
        <f ca="1">COUNTIF(OFFSET(class6_1,MATCH(L$1,'6 класс'!$A:$A,0)-7+'Итог по классам'!$B73,,,),"р")</f>
        <v>0</v>
      </c>
      <c r="M73" s="37">
        <f ca="1">COUNTIF(OFFSET(class6_1,MATCH(M$1,'6 класс'!$A:$A,0)-7+'Итог по классам'!$B73,,,),"ш")</f>
        <v>0</v>
      </c>
      <c r="N73" s="37">
        <f ca="1">COUNTIF(OFFSET(class6_2,MATCH(N$1,'6 класс'!$A:$A,0)-7+'Итог по классам'!$B73,,,),"Ф")</f>
        <v>0</v>
      </c>
      <c r="O73" s="37">
        <f ca="1">COUNTIF(OFFSET(class6_2,MATCH(O$1,'6 класс'!$A:$A,0)-7+'Итог по классам'!$B73,,,),"р")</f>
        <v>0</v>
      </c>
      <c r="P73" s="37">
        <f ca="1">COUNTIF(OFFSET(class6_2,MATCH(P$1,'6 класс'!$A:$A,0)-7+'Итог по классам'!$B73,,,),"ш")</f>
        <v>0</v>
      </c>
      <c r="Q73" s="38">
        <f ca="1">COUNTIF(OFFSET(class6_1,MATCH(Q$1,'6 класс'!$A:$A,0)-7+'Итог по классам'!$B73,,,),"Ф")</f>
        <v>0</v>
      </c>
      <c r="R73" s="37">
        <f ca="1">COUNTIF(OFFSET(class6_1,MATCH(R$1,'6 класс'!$A:$A,0)-7+'Итог по классам'!$B73,,,),"р")</f>
        <v>0</v>
      </c>
      <c r="S73" s="37">
        <f ca="1">COUNTIF(OFFSET(class6_1,MATCH(S$1,'6 класс'!$A:$A,0)-7+'Итог по классам'!$B73,,,),"ш")</f>
        <v>0</v>
      </c>
      <c r="T73" s="37">
        <f ca="1">COUNTIF(OFFSET(class6_2,MATCH(T$1,'6 класс'!$A:$A,0)-7+'Итог по классам'!$B73,,,),"Ф")</f>
        <v>0</v>
      </c>
      <c r="U73" s="37">
        <f ca="1">COUNTIF(OFFSET(class6_2,MATCH(U$1,'6 класс'!$A:$A,0)-7+'Итог по классам'!$B73,,,),"р")</f>
        <v>0</v>
      </c>
      <c r="V73" s="37">
        <f ca="1">COUNTIF(OFFSET(class6_2,MATCH(V$1,'6 класс'!$A:$A,0)-7+'Итог по классам'!$B73,,,),"ш")</f>
        <v>0</v>
      </c>
      <c r="W73" s="38">
        <f ca="1">COUNTIF(OFFSET(class6_1,MATCH(W$1,'6 класс'!$A:$A,0)-7+'Итог по классам'!$B73,,,),"Ф")</f>
        <v>0</v>
      </c>
      <c r="X73" s="37">
        <f ca="1">COUNTIF(OFFSET(class6_1,MATCH(X$1,'6 класс'!$A:$A,0)-7+'Итог по классам'!$B73,,,),"р")</f>
        <v>0</v>
      </c>
      <c r="Y73" s="37">
        <f ca="1">COUNTIF(OFFSET(class6_1,MATCH(Y$1,'6 класс'!$A:$A,0)-7+'Итог по классам'!$B73,,,),"ш")</f>
        <v>0</v>
      </c>
      <c r="Z73" s="37">
        <f ca="1">COUNTIF(OFFSET(class6_2,MATCH(Z$1,'6 класс'!$A:$A,0)-7+'Итог по классам'!$B73,,,),"Ф")</f>
        <v>0</v>
      </c>
      <c r="AA73" s="37">
        <f ca="1">COUNTIF(OFFSET(class6_2,MATCH(AA$1,'6 класс'!$A:$A,0)-7+'Итог по классам'!$B73,,,),"р")</f>
        <v>0</v>
      </c>
      <c r="AB73" s="37">
        <f ca="1">COUNTIF(OFFSET(class6_2,MATCH(AB$1,'6 класс'!$A:$A,0)-7+'Итог по классам'!$B73,,,),"ш")</f>
        <v>0</v>
      </c>
      <c r="AC73" s="38">
        <f ca="1">COUNTIF(OFFSET(class6_1,MATCH(AC$1,'6 класс'!$A:$A,0)-7+'Итог по классам'!$B73,,,),"Ф")</f>
        <v>0</v>
      </c>
      <c r="AD73" s="37">
        <f ca="1">COUNTIF(OFFSET(class6_1,MATCH(AD$1,'6 класс'!$A:$A,0)-7+'Итог по классам'!$B73,,,),"р")</f>
        <v>0</v>
      </c>
      <c r="AE73" s="37">
        <f ca="1">COUNTIF(OFFSET(class6_1,MATCH(AE$1,'6 класс'!$A:$A,0)-7+'Итог по классам'!$B73,,,),"ш")</f>
        <v>0</v>
      </c>
      <c r="AF73" s="37">
        <f ca="1">COUNTIF(OFFSET(class6_2,MATCH(AF$1,'6 класс'!$A:$A,0)-7+'Итог по классам'!$B73,,,),"Ф")</f>
        <v>0</v>
      </c>
      <c r="AG73" s="37">
        <f ca="1">COUNTIF(OFFSET(class6_2,MATCH(AG$1,'6 класс'!$A:$A,0)-7+'Итог по классам'!$B73,,,),"р")</f>
        <v>0</v>
      </c>
      <c r="AH73" s="37">
        <f ca="1">COUNTIF(OFFSET(class6_2,MATCH(AH$1,'6 класс'!$A:$A,0)-7+'Итог по классам'!$B73,,,),"ш")</f>
        <v>0</v>
      </c>
      <c r="AI73" s="38">
        <f ca="1">COUNTIF(OFFSET(class6_1,MATCH(AI$1,'6 класс'!$A:$A,0)-7+'Итог по классам'!$B73,,,),"Ф")</f>
        <v>0</v>
      </c>
      <c r="AJ73" s="37">
        <f ca="1">COUNTIF(OFFSET(class6_1,MATCH(AJ$1,'6 класс'!$A:$A,0)-7+'Итог по классам'!$B73,,,),"р")</f>
        <v>0</v>
      </c>
      <c r="AK73" s="37">
        <f ca="1">COUNTIF(OFFSET(class6_1,MATCH(AK$1,'6 класс'!$A:$A,0)-7+'Итог по классам'!$B73,,,),"ш")</f>
        <v>0</v>
      </c>
      <c r="AL73" s="37">
        <f ca="1">COUNTIF(OFFSET(class6_2,MATCH(AL$1,'6 класс'!$A:$A,0)-7+'Итог по классам'!$B73,,,),"Ф")</f>
        <v>0</v>
      </c>
      <c r="AM73" s="37">
        <f ca="1">COUNTIF(OFFSET(class6_2,MATCH(AM$1,'6 класс'!$A:$A,0)-7+'Итог по классам'!$B73,,,),"р")</f>
        <v>0</v>
      </c>
      <c r="AN73" s="37">
        <f ca="1">COUNTIF(OFFSET(class6_2,MATCH(AN$1,'6 класс'!$A:$A,0)-7+'Итог по классам'!$B73,,,),"ш")</f>
        <v>0</v>
      </c>
      <c r="AO73" s="38">
        <f ca="1">COUNTIF(OFFSET(class6_1,MATCH(AO$1,'6 класс'!$A:$A,0)-7+'Итог по классам'!$B73,,,),"Ф")</f>
        <v>0</v>
      </c>
      <c r="AP73" s="37">
        <f ca="1">COUNTIF(OFFSET(class6_1,MATCH(AP$1,'6 класс'!$A:$A,0)-7+'Итог по классам'!$B73,,,),"р")</f>
        <v>0</v>
      </c>
      <c r="AQ73" s="37">
        <f ca="1">COUNTIF(OFFSET(class6_1,MATCH(AQ$1,'6 класс'!$A:$A,0)-7+'Итог по классам'!$B73,,,),"ш")</f>
        <v>0</v>
      </c>
      <c r="AR73" s="37">
        <f ca="1">COUNTIF(OFFSET(class6_2,MATCH(AR$1,'6 класс'!$A:$A,0)-7+'Итог по классам'!$B73,,,),"Ф")</f>
        <v>0</v>
      </c>
      <c r="AS73" s="37">
        <f ca="1">COUNTIF(OFFSET(class6_2,MATCH(AS$1,'6 класс'!$A:$A,0)-7+'Итог по классам'!$B73,,,),"р")</f>
        <v>0</v>
      </c>
      <c r="AT73" s="37">
        <f ca="1">COUNTIF(OFFSET(class6_2,MATCH(AT$1,'6 класс'!$A:$A,0)-7+'Итог по классам'!$B73,,,),"ш")</f>
        <v>0</v>
      </c>
      <c r="AU73" s="38">
        <f ca="1">COUNTIF(OFFSET(class6_1,MATCH(AU$1,'6 класс'!$A:$A,0)-7+'Итог по классам'!$B73,,,),"Ф")</f>
        <v>0</v>
      </c>
      <c r="AV73" s="37">
        <f ca="1">COUNTIF(OFFSET(class6_1,MATCH(AV$1,'6 класс'!$A:$A,0)-7+'Итог по классам'!$B73,,,),"р")</f>
        <v>0</v>
      </c>
      <c r="AW73" s="37">
        <f ca="1">COUNTIF(OFFSET(class6_1,MATCH(AW$1,'6 класс'!$A:$A,0)-7+'Итог по классам'!$B73,,,),"ш")</f>
        <v>0</v>
      </c>
      <c r="AX73" s="37">
        <f ca="1">COUNTIF(OFFSET(class6_2,MATCH(AX$1,'6 класс'!$A:$A,0)-7+'Итог по классам'!$B73,,,),"Ф")</f>
        <v>0</v>
      </c>
      <c r="AY73" s="37">
        <f ca="1">COUNTIF(OFFSET(class6_2,MATCH(AY$1,'6 класс'!$A:$A,0)-7+'Итог по классам'!$B73,,,),"р")</f>
        <v>0</v>
      </c>
      <c r="AZ73" s="37">
        <f ca="1">COUNTIF(OFFSET(class6_2,MATCH(AZ$1,'6 класс'!$A:$A,0)-7+'Итог по классам'!$B73,,,),"ш")</f>
        <v>0</v>
      </c>
      <c r="BA73" s="38">
        <f ca="1">COUNTIF(OFFSET(class6_1,MATCH(BA$1,'6 класс'!$A:$A,0)-7+'Итог по классам'!$B73,,,),"Ф")</f>
        <v>0</v>
      </c>
      <c r="BB73" s="37">
        <f ca="1">COUNTIF(OFFSET(class6_1,MATCH(BB$1,'6 класс'!$A:$A,0)-7+'Итог по классам'!$B73,,,),"р")</f>
        <v>0</v>
      </c>
      <c r="BC73" s="37">
        <f ca="1">COUNTIF(OFFSET(class6_1,MATCH(BC$1,'6 класс'!$A:$A,0)-7+'Итог по классам'!$B73,,,),"ш")</f>
        <v>0</v>
      </c>
      <c r="BD73" s="37">
        <f ca="1">COUNTIF(OFFSET(class6_2,MATCH(BD$1,'6 класс'!$A:$A,0)-7+'Итог по классам'!$B73,,,),"Ф")</f>
        <v>0</v>
      </c>
      <c r="BE73" s="37">
        <f ca="1">COUNTIF(OFFSET(class6_2,MATCH(BE$1,'6 класс'!$A:$A,0)-7+'Итог по классам'!$B73,,,),"р")</f>
        <v>0</v>
      </c>
      <c r="BF73" s="37">
        <f ca="1">COUNTIF(OFFSET(class6_2,MATCH(BF$1,'6 класс'!$A:$A,0)-7+'Итог по классам'!$B73,,,),"ш")</f>
        <v>0</v>
      </c>
      <c r="BG73" s="38">
        <f ca="1">COUNTIF(OFFSET(class6_1,MATCH(BG$1,'6 класс'!$A:$A,0)-7+'Итог по классам'!$B73,,,),"Ф")</f>
        <v>0</v>
      </c>
      <c r="BH73" s="37">
        <f ca="1">COUNTIF(OFFSET(class6_1,MATCH(BH$1,'6 класс'!$A:$A,0)-7+'Итог по классам'!$B73,,,),"р")</f>
        <v>0</v>
      </c>
      <c r="BI73" s="37">
        <f ca="1">COUNTIF(OFFSET(class6_1,MATCH(BI$1,'6 класс'!$A:$A,0)-7+'Итог по классам'!$B73,,,),"ш")</f>
        <v>0</v>
      </c>
      <c r="BJ73" s="37">
        <f ca="1">COUNTIF(OFFSET(class6_2,MATCH(BJ$1,'6 класс'!$A:$A,0)-7+'Итог по классам'!$B73,,,),"Ф")</f>
        <v>0</v>
      </c>
      <c r="BK73" s="37">
        <f ca="1">COUNTIF(OFFSET(class6_2,MATCH(BK$1,'6 класс'!$A:$A,0)-7+'Итог по классам'!$B73,,,),"р")</f>
        <v>0</v>
      </c>
      <c r="BL73" s="37">
        <f ca="1">COUNTIF(OFFSET(class6_2,MATCH(BL$1,'6 класс'!$A:$A,0)-7+'Итог по классам'!$B73,,,),"ш")</f>
        <v>0</v>
      </c>
      <c r="BM73" s="38">
        <f ca="1">COUNTIF(OFFSET(class6_1,MATCH(BM$1,'6 класс'!$A:$A,0)-7+'Итог по классам'!$B73,,,),"Ф")</f>
        <v>0</v>
      </c>
      <c r="BN73" s="37">
        <f ca="1">COUNTIF(OFFSET(class6_1,MATCH(BN$1,'6 класс'!$A:$A,0)-7+'Итог по классам'!$B73,,,),"р")</f>
        <v>0</v>
      </c>
      <c r="BO73" s="37">
        <f ca="1">COUNTIF(OFFSET(class6_1,MATCH(BO$1,'6 класс'!$A:$A,0)-7+'Итог по классам'!$B73,,,),"ш")</f>
        <v>0</v>
      </c>
      <c r="BP73" s="37">
        <f ca="1">COUNTIF(OFFSET(class6_2,MATCH(BP$1,'6 класс'!$A:$A,0)-7+'Итог по классам'!$B73,,,),"Ф")</f>
        <v>0</v>
      </c>
      <c r="BQ73" s="37">
        <f ca="1">COUNTIF(OFFSET(class6_2,MATCH(BQ$1,'6 класс'!$A:$A,0)-7+'Итог по классам'!$B73,,,),"р")</f>
        <v>0</v>
      </c>
      <c r="BR73" s="37">
        <f ca="1">COUNTIF(OFFSET(class6_2,MATCH(BR$1,'6 класс'!$A:$A,0)-7+'Итог по классам'!$B73,,,),"ш")</f>
        <v>0</v>
      </c>
      <c r="BS73" s="38">
        <f ca="1">COUNTIF(OFFSET(class6_1,MATCH(BS$1,'6 класс'!$A:$A,0)-7+'Итог по классам'!$B73,,,),"Ф")</f>
        <v>0</v>
      </c>
      <c r="BT73" s="37">
        <f ca="1">COUNTIF(OFFSET(class6_1,MATCH(BT$1,'6 класс'!$A:$A,0)-7+'Итог по классам'!$B73,,,),"р")</f>
        <v>0</v>
      </c>
      <c r="BU73" s="37">
        <f ca="1">COUNTIF(OFFSET(class6_1,MATCH(BU$1,'6 класс'!$A:$A,0)-7+'Итог по классам'!$B73,,,),"ш")</f>
        <v>0</v>
      </c>
      <c r="BV73" s="37">
        <f ca="1">COUNTIF(OFFSET(class6_2,MATCH(BV$1,'6 класс'!$A:$A,0)-7+'Итог по классам'!$B73,,,),"Ф")</f>
        <v>0</v>
      </c>
      <c r="BW73" s="37">
        <f ca="1">COUNTIF(OFFSET(class6_2,MATCH(BW$1,'6 класс'!$A:$A,0)-7+'Итог по классам'!$B73,,,),"р")</f>
        <v>0</v>
      </c>
      <c r="BX73" s="37">
        <f ca="1">COUNTIF(OFFSET(class6_2,MATCH(BX$1,'6 класс'!$A:$A,0)-7+'Итог по классам'!$B73,,,),"ш")</f>
        <v>0</v>
      </c>
      <c r="BY73" s="38">
        <f ca="1">COUNTIF(OFFSET(class6_1,MATCH(BY$1,'6 класс'!$A:$A,0)-7+'Итог по классам'!$B73,,,),"Ф")</f>
        <v>0</v>
      </c>
      <c r="BZ73" s="37">
        <f ca="1">COUNTIF(OFFSET(class6_1,MATCH(BZ$1,'6 класс'!$A:$A,0)-7+'Итог по классам'!$B73,,,),"р")</f>
        <v>0</v>
      </c>
      <c r="CA73" s="37">
        <f ca="1">COUNTIF(OFFSET(class6_1,MATCH(CA$1,'6 класс'!$A:$A,0)-7+'Итог по классам'!$B73,,,),"ш")</f>
        <v>0</v>
      </c>
      <c r="CB73" s="37">
        <f ca="1">COUNTIF(OFFSET(class6_2,MATCH(CB$1,'6 класс'!$A:$A,0)-7+'Итог по классам'!$B73,,,),"Ф")</f>
        <v>0</v>
      </c>
      <c r="CC73" s="37">
        <f ca="1">COUNTIF(OFFSET(class6_2,MATCH(CC$1,'6 класс'!$A:$A,0)-7+'Итог по классам'!$B73,,,),"р")</f>
        <v>0</v>
      </c>
      <c r="CD73" s="37">
        <f ca="1">COUNTIF(OFFSET(class6_2,MATCH(CD$1,'6 класс'!$A:$A,0)-7+'Итог по классам'!$B73,,,),"ш")</f>
        <v>0</v>
      </c>
      <c r="CE73" s="38">
        <f ca="1">COUNTIF(OFFSET(class6_1,MATCH(CE$1,'6 класс'!$A:$A,0)-7+'Итог по классам'!$B73,,,),"Ф")</f>
        <v>0</v>
      </c>
      <c r="CF73" s="37">
        <f ca="1">COUNTIF(OFFSET(class6_1,MATCH(CF$1,'6 класс'!$A:$A,0)-7+'Итог по классам'!$B73,,,),"р")</f>
        <v>0</v>
      </c>
      <c r="CG73" s="37">
        <f ca="1">COUNTIF(OFFSET(class6_1,MATCH(CG$1,'6 класс'!$A:$A,0)-7+'Итог по классам'!$B73,,,),"ш")</f>
        <v>0</v>
      </c>
      <c r="CH73" s="37">
        <f ca="1">COUNTIF(OFFSET(class6_2,MATCH(CH$1,'6 класс'!$A:$A,0)-7+'Итог по классам'!$B73,,,),"Ф")</f>
        <v>0</v>
      </c>
      <c r="CI73" s="37">
        <f ca="1">COUNTIF(OFFSET(class6_2,MATCH(CI$1,'6 класс'!$A:$A,0)-7+'Итог по классам'!$B73,,,),"р")</f>
        <v>0</v>
      </c>
      <c r="CJ73" s="37">
        <f ca="1">COUNTIF(OFFSET(class6_2,MATCH(CJ$1,'6 класс'!$A:$A,0)-7+'Итог по классам'!$B73,,,),"ш")</f>
        <v>0</v>
      </c>
      <c r="CK73" s="38">
        <f ca="1">COUNTIF(OFFSET(class6_1,MATCH(CK$1,'6 класс'!$A:$A,0)-7+'Итог по классам'!$B73,,,),"Ф")</f>
        <v>0</v>
      </c>
      <c r="CL73" s="37">
        <f ca="1">COUNTIF(OFFSET(class6_1,MATCH(CL$1,'6 класс'!$A:$A,0)-7+'Итог по классам'!$B73,,,),"р")</f>
        <v>0</v>
      </c>
      <c r="CM73" s="37">
        <f ca="1">COUNTIF(OFFSET(class6_1,MATCH(CM$1,'6 класс'!$A:$A,0)-7+'Итог по классам'!$B73,,,),"ш")</f>
        <v>0</v>
      </c>
      <c r="CN73" s="37">
        <f ca="1">COUNTIF(OFFSET(class6_2,MATCH(CN$1,'6 класс'!$A:$A,0)-7+'Итог по классам'!$B73,,,),"Ф")</f>
        <v>0</v>
      </c>
      <c r="CO73" s="37">
        <f ca="1">COUNTIF(OFFSET(class6_2,MATCH(CO$1,'6 класс'!$A:$A,0)-7+'Итог по классам'!$B73,,,),"р")</f>
        <v>0</v>
      </c>
      <c r="CP73" s="37">
        <f ca="1">COUNTIF(OFFSET(class6_2,MATCH(CP$1,'6 класс'!$A:$A,0)-7+'Итог по классам'!$B73,,,),"ш")</f>
        <v>0</v>
      </c>
      <c r="CQ73" s="38">
        <f ca="1">COUNTIF(OFFSET(class6_1,MATCH(CQ$1,'6 класс'!$A:$A,0)-7+'Итог по классам'!$B73,,,),"Ф")</f>
        <v>0</v>
      </c>
      <c r="CR73" s="37">
        <f ca="1">COUNTIF(OFFSET(class6_1,MATCH(CR$1,'6 класс'!$A:$A,0)-7+'Итог по классам'!$B73,,,),"р")</f>
        <v>0</v>
      </c>
      <c r="CS73" s="37">
        <f ca="1">COUNTIF(OFFSET(class6_1,MATCH(CS$1,'6 класс'!$A:$A,0)-7+'Итог по классам'!$B73,,,),"ш")</f>
        <v>0</v>
      </c>
      <c r="CT73" s="37">
        <f ca="1">COUNTIF(OFFSET(class6_2,MATCH(CT$1,'6 класс'!$A:$A,0)-7+'Итог по классам'!$B73,,,),"Ф")</f>
        <v>0</v>
      </c>
      <c r="CU73" s="37">
        <f ca="1">COUNTIF(OFFSET(class6_2,MATCH(CU$1,'6 класс'!$A:$A,0)-7+'Итог по классам'!$B73,,,),"р")</f>
        <v>0</v>
      </c>
      <c r="CV73" s="37">
        <f ca="1">COUNTIF(OFFSET(class6_2,MATCH(CV$1,'6 класс'!$A:$A,0)-7+'Итог по классам'!$B73,,,),"ш")</f>
        <v>0</v>
      </c>
      <c r="CW73" s="38">
        <f ca="1">COUNTIF(OFFSET(class6_1,MATCH(CW$1,'6 класс'!$A:$A,0)-7+'Итог по классам'!$B73,,,),"Ф")</f>
        <v>0</v>
      </c>
      <c r="CX73" s="37">
        <f ca="1">COUNTIF(OFFSET(class6_1,MATCH(CX$1,'6 класс'!$A:$A,0)-7+'Итог по классам'!$B73,,,),"р")</f>
        <v>0</v>
      </c>
      <c r="CY73" s="37">
        <f ca="1">COUNTIF(OFFSET(class6_1,MATCH(CY$1,'6 класс'!$A:$A,0)-7+'Итог по классам'!$B73,,,),"ш")</f>
        <v>0</v>
      </c>
      <c r="CZ73" s="37">
        <f ca="1">COUNTIF(OFFSET(class6_2,MATCH(CZ$1,'6 класс'!$A:$A,0)-7+'Итог по классам'!$B73,,,),"Ф")</f>
        <v>0</v>
      </c>
      <c r="DA73" s="37">
        <f ca="1">COUNTIF(OFFSET(class6_2,MATCH(DA$1,'6 класс'!$A:$A,0)-7+'Итог по классам'!$B73,,,),"р")</f>
        <v>0</v>
      </c>
      <c r="DB73" s="37">
        <f ca="1">COUNTIF(OFFSET(class6_2,MATCH(DB$1,'6 класс'!$A:$A,0)-7+'Итог по классам'!$B73,,,),"ш")</f>
        <v>0</v>
      </c>
      <c r="DC73" s="38">
        <f ca="1">COUNTIF(OFFSET(class6_1,MATCH(DC$1,'6 класс'!$A:$A,0)-7+'Итог по классам'!$B73,,,),"Ф")</f>
        <v>0</v>
      </c>
      <c r="DD73" s="37">
        <f ca="1">COUNTIF(OFFSET(class6_1,MATCH(DD$1,'6 класс'!$A:$A,0)-7+'Итог по классам'!$B73,,,),"р")</f>
        <v>0</v>
      </c>
      <c r="DE73" s="37">
        <f ca="1">COUNTIF(OFFSET(class6_1,MATCH(DE$1,'6 класс'!$A:$A,0)-7+'Итог по классам'!$B73,,,),"ш")</f>
        <v>0</v>
      </c>
      <c r="DF73" s="37">
        <f ca="1">COUNTIF(OFFSET(class6_2,MATCH(DF$1,'6 класс'!$A:$A,0)-7+'Итог по классам'!$B73,,,),"Ф")</f>
        <v>0</v>
      </c>
      <c r="DG73" s="37">
        <f ca="1">COUNTIF(OFFSET(class6_2,MATCH(DG$1,'6 класс'!$A:$A,0)-7+'Итог по классам'!$B73,,,),"р")</f>
        <v>0</v>
      </c>
      <c r="DH73" s="37">
        <f ca="1">COUNTIF(OFFSET(class6_2,MATCH(DH$1,'6 класс'!$A:$A,0)-7+'Итог по классам'!$B73,,,),"ш")</f>
        <v>0</v>
      </c>
      <c r="DI73" s="38">
        <f ca="1">COUNTIF(OFFSET(class6_1,MATCH(DI$1,'6 класс'!$A:$A,0)-7+'Итог по классам'!$B73,,,),"Ф")</f>
        <v>0</v>
      </c>
      <c r="DJ73" s="37">
        <f ca="1">COUNTIF(OFFSET(class6_1,MATCH(DJ$1,'6 класс'!$A:$A,0)-7+'Итог по классам'!$B73,,,),"р")</f>
        <v>0</v>
      </c>
      <c r="DK73" s="37">
        <f ca="1">COUNTIF(OFFSET(class6_1,MATCH(DK$1,'6 класс'!$A:$A,0)-7+'Итог по классам'!$B73,,,),"ш")</f>
        <v>0</v>
      </c>
      <c r="DL73" s="37">
        <f ca="1">COUNTIF(OFFSET(class6_2,MATCH(DL$1,'6 класс'!$A:$A,0)-7+'Итог по классам'!$B73,,,),"Ф")</f>
        <v>0</v>
      </c>
      <c r="DM73" s="37">
        <f ca="1">COUNTIF(OFFSET(class6_2,MATCH(DM$1,'6 класс'!$A:$A,0)-7+'Итог по классам'!$B73,,,),"р")</f>
        <v>0</v>
      </c>
      <c r="DN73" s="37">
        <f ca="1">COUNTIF(OFFSET(class6_2,MATCH(DN$1,'6 класс'!$A:$A,0)-7+'Итог по классам'!$B73,,,),"ш")</f>
        <v>0</v>
      </c>
      <c r="DO73" s="38">
        <f ca="1">COUNTIF(OFFSET(class6_1,MATCH(DO$1,'6 класс'!$A:$A,0)-7+'Итог по классам'!$B73,,,),"Ф")</f>
        <v>0</v>
      </c>
      <c r="DP73" s="37">
        <f ca="1">COUNTIF(OFFSET(class6_1,MATCH(DP$1,'6 класс'!$A:$A,0)-7+'Итог по классам'!$B73,,,),"р")</f>
        <v>0</v>
      </c>
      <c r="DQ73" s="37">
        <f ca="1">COUNTIF(OFFSET(class6_1,MATCH(DQ$1,'6 класс'!$A:$A,0)-7+'Итог по классам'!$B73,,,),"ш")</f>
        <v>0</v>
      </c>
      <c r="DR73" s="37">
        <f ca="1">COUNTIF(OFFSET(class6_2,MATCH(DR$1,'6 класс'!$A:$A,0)-7+'Итог по классам'!$B73,,,),"Ф")</f>
        <v>0</v>
      </c>
      <c r="DS73" s="37">
        <f ca="1">COUNTIF(OFFSET(class6_2,MATCH(DS$1,'6 класс'!$A:$A,0)-7+'Итог по классам'!$B73,,,),"р")</f>
        <v>0</v>
      </c>
      <c r="DT73" s="37">
        <f ca="1">COUNTIF(OFFSET(class6_2,MATCH(DT$1,'6 класс'!$A:$A,0)-7+'Итог по классам'!$B73,,,),"ш")</f>
        <v>0</v>
      </c>
      <c r="DU73" s="38">
        <f ca="1">COUNTIF(OFFSET(class6_1,MATCH(DU$1,'6 класс'!$A:$A,0)-7+'Итог по классам'!$B73,,,),"Ф")</f>
        <v>0</v>
      </c>
      <c r="DV73" s="37">
        <f ca="1">COUNTIF(OFFSET(class6_1,MATCH(DV$1,'6 класс'!$A:$A,0)-7+'Итог по классам'!$B73,,,),"р")</f>
        <v>0</v>
      </c>
      <c r="DW73" s="37">
        <f ca="1">COUNTIF(OFFSET(class6_1,MATCH(DW$1,'6 класс'!$A:$A,0)-7+'Итог по классам'!$B73,,,),"ш")</f>
        <v>0</v>
      </c>
      <c r="DX73" s="37">
        <f ca="1">COUNTIF(OFFSET(class6_2,MATCH(DX$1,'6 класс'!$A:$A,0)-7+'Итог по классам'!$B73,,,),"Ф")</f>
        <v>0</v>
      </c>
      <c r="DY73" s="37">
        <f ca="1">COUNTIF(OFFSET(class6_2,MATCH(DY$1,'6 класс'!$A:$A,0)-7+'Итог по классам'!$B73,,,),"р")</f>
        <v>0</v>
      </c>
      <c r="DZ73" s="37">
        <f ca="1">COUNTIF(OFFSET(class6_2,MATCH(DZ$1,'6 класс'!$A:$A,0)-7+'Итог по классам'!$B73,,,),"ш")</f>
        <v>0</v>
      </c>
      <c r="EA73" s="38">
        <f ca="1">COUNTIF(OFFSET(class6_1,MATCH(EA$1,'6 класс'!$A:$A,0)-7+'Итог по классам'!$B73,,,),"Ф")</f>
        <v>0</v>
      </c>
      <c r="EB73" s="37">
        <f ca="1">COUNTIF(OFFSET(class6_1,MATCH(EB$1,'6 класс'!$A:$A,0)-7+'Итог по классам'!$B73,,,),"р")</f>
        <v>0</v>
      </c>
      <c r="EC73" s="37">
        <f ca="1">COUNTIF(OFFSET(class6_1,MATCH(EC$1,'6 класс'!$A:$A,0)-7+'Итог по классам'!$B73,,,),"ш")</f>
        <v>0</v>
      </c>
      <c r="ED73" s="37">
        <f ca="1">COUNTIF(OFFSET(class6_2,MATCH(ED$1,'6 класс'!$A:$A,0)-7+'Итог по классам'!$B73,,,),"Ф")</f>
        <v>0</v>
      </c>
      <c r="EE73" s="37">
        <f ca="1">COUNTIF(OFFSET(class6_2,MATCH(EE$1,'6 класс'!$A:$A,0)-7+'Итог по классам'!$B73,,,),"р")</f>
        <v>0</v>
      </c>
      <c r="EF73" s="37">
        <f ca="1">COUNTIF(OFFSET(class6_2,MATCH(EF$1,'6 класс'!$A:$A,0)-7+'Итог по классам'!$B73,,,),"ш")</f>
        <v>0</v>
      </c>
      <c r="EG73" s="38">
        <f ca="1">COUNTIF(OFFSET(class6_1,MATCH(EG$1,'6 класс'!$A:$A,0)-7+'Итог по классам'!$B73,,,),"Ф")</f>
        <v>0</v>
      </c>
      <c r="EH73" s="37">
        <f ca="1">COUNTIF(OFFSET(class6_1,MATCH(EH$1,'6 класс'!$A:$A,0)-7+'Итог по классам'!$B73,,,),"р")</f>
        <v>0</v>
      </c>
      <c r="EI73" s="37">
        <f ca="1">COUNTIF(OFFSET(class6_1,MATCH(EI$1,'6 класс'!$A:$A,0)-7+'Итог по классам'!$B73,,,),"ш")</f>
        <v>0</v>
      </c>
      <c r="EJ73" s="37">
        <f ca="1">COUNTIF(OFFSET(class6_2,MATCH(EJ$1,'6 класс'!$A:$A,0)-7+'Итог по классам'!$B73,,,),"Ф")</f>
        <v>0</v>
      </c>
      <c r="EK73" s="37">
        <f ca="1">COUNTIF(OFFSET(class6_2,MATCH(EK$1,'6 класс'!$A:$A,0)-7+'Итог по классам'!$B73,,,),"р")</f>
        <v>0</v>
      </c>
      <c r="EL73" s="37">
        <f ca="1">COUNTIF(OFFSET(class6_2,MATCH(EL$1,'6 класс'!$A:$A,0)-7+'Итог по классам'!$B73,,,),"ш")</f>
        <v>0</v>
      </c>
      <c r="EM73" s="38">
        <f ca="1">COUNTIF(OFFSET(class6_1,MATCH(EM$1,'6 класс'!$A:$A,0)-7+'Итог по классам'!$B73,,,),"Ф")</f>
        <v>0</v>
      </c>
      <c r="EN73" s="37">
        <f ca="1">COUNTIF(OFFSET(class6_1,MATCH(EN$1,'6 класс'!$A:$A,0)-7+'Итог по классам'!$B73,,,),"р")</f>
        <v>0</v>
      </c>
      <c r="EO73" s="37">
        <f ca="1">COUNTIF(OFFSET(class6_1,MATCH(EO$1,'6 класс'!$A:$A,0)-7+'Итог по классам'!$B73,,,),"ш")</f>
        <v>0</v>
      </c>
      <c r="EP73" s="37">
        <f ca="1">COUNTIF(OFFSET(class6_2,MATCH(EP$1,'6 класс'!$A:$A,0)-7+'Итог по классам'!$B73,,,),"Ф")</f>
        <v>0</v>
      </c>
      <c r="EQ73" s="37">
        <f ca="1">COUNTIF(OFFSET(class6_2,MATCH(EQ$1,'6 класс'!$A:$A,0)-7+'Итог по классам'!$B73,,,),"р")</f>
        <v>0</v>
      </c>
      <c r="ER73" s="37">
        <f ca="1">COUNTIF(OFFSET(class6_2,MATCH(ER$1,'6 класс'!$A:$A,0)-7+'Итог по классам'!$B73,,,),"ш")</f>
        <v>0</v>
      </c>
      <c r="ES73" s="38">
        <f ca="1">COUNTIF(OFFSET(class6_1,MATCH(ES$1,'6 класс'!$A:$A,0)-7+'Итог по классам'!$B73,,,),"Ф")</f>
        <v>0</v>
      </c>
      <c r="ET73" s="37">
        <f ca="1">COUNTIF(OFFSET(class6_1,MATCH(ET$1,'6 класс'!$A:$A,0)-7+'Итог по классам'!$B73,,,),"р")</f>
        <v>0</v>
      </c>
      <c r="EU73" s="37">
        <f ca="1">COUNTIF(OFFSET(class6_1,MATCH(EU$1,'6 класс'!$A:$A,0)-7+'Итог по классам'!$B73,,,),"ш")</f>
        <v>0</v>
      </c>
      <c r="EV73" s="37">
        <f ca="1">COUNTIF(OFFSET(class6_2,MATCH(EV$1,'6 класс'!$A:$A,0)-7+'Итог по классам'!$B73,,,),"Ф")</f>
        <v>0</v>
      </c>
      <c r="EW73" s="37">
        <f ca="1">COUNTIF(OFFSET(class6_2,MATCH(EW$1,'6 класс'!$A:$A,0)-7+'Итог по классам'!$B73,,,),"р")</f>
        <v>0</v>
      </c>
      <c r="EX73" s="37">
        <f ca="1">COUNTIF(OFFSET(class6_2,MATCH(EX$1,'6 класс'!$A:$A,0)-7+'Итог по классам'!$B73,,,),"ш")</f>
        <v>0</v>
      </c>
      <c r="EY73" s="38">
        <f ca="1">COUNTIF(OFFSET(class6_1,MATCH(EY$1,'6 класс'!$A:$A,0)-7+'Итог по классам'!$B73,,,),"Ф")</f>
        <v>0</v>
      </c>
      <c r="EZ73" s="37">
        <f ca="1">COUNTIF(OFFSET(class6_1,MATCH(EZ$1,'6 класс'!$A:$A,0)-7+'Итог по классам'!$B73,,,),"р")</f>
        <v>0</v>
      </c>
      <c r="FA73" s="37">
        <f ca="1">COUNTIF(OFFSET(class6_1,MATCH(FA$1,'6 класс'!$A:$A,0)-7+'Итог по классам'!$B73,,,),"ш")</f>
        <v>0</v>
      </c>
      <c r="FB73" s="37">
        <f ca="1">COUNTIF(OFFSET(class6_2,MATCH(FB$1,'6 класс'!$A:$A,0)-7+'Итог по классам'!$B73,,,),"Ф")</f>
        <v>0</v>
      </c>
      <c r="FC73" s="37">
        <f ca="1">COUNTIF(OFFSET(class6_2,MATCH(FC$1,'6 класс'!$A:$A,0)-7+'Итог по классам'!$B73,,,),"р")</f>
        <v>0</v>
      </c>
      <c r="FD73" s="37">
        <f ca="1">COUNTIF(OFFSET(class6_2,MATCH(FD$1,'6 класс'!$A:$A,0)-7+'Итог по классам'!$B73,,,),"ш")</f>
        <v>0</v>
      </c>
      <c r="FE73" s="38">
        <f ca="1">COUNTIF(OFFSET(class6_1,MATCH(FE$1,'6 класс'!$A:$A,0)-7+'Итог по классам'!$B73,,,),"Ф")</f>
        <v>0</v>
      </c>
      <c r="FF73" s="37">
        <f ca="1">COUNTIF(OFFSET(class6_1,MATCH(FF$1,'6 класс'!$A:$A,0)-7+'Итог по классам'!$B73,,,),"р")</f>
        <v>0</v>
      </c>
      <c r="FG73" s="37">
        <f ca="1">COUNTIF(OFFSET(class6_1,MATCH(FG$1,'6 класс'!$A:$A,0)-7+'Итог по классам'!$B73,,,),"ш")</f>
        <v>0</v>
      </c>
      <c r="FH73" s="37">
        <f ca="1">COUNTIF(OFFSET(class6_2,MATCH(FH$1,'6 класс'!$A:$A,0)-7+'Итог по классам'!$B73,,,),"Ф")</f>
        <v>0</v>
      </c>
      <c r="FI73" s="37">
        <f ca="1">COUNTIF(OFFSET(class6_2,MATCH(FI$1,'6 класс'!$A:$A,0)-7+'Итог по классам'!$B73,,,),"р")</f>
        <v>0</v>
      </c>
      <c r="FJ73" s="37">
        <f ca="1">COUNTIF(OFFSET(class6_2,MATCH(FJ$1,'6 класс'!$A:$A,0)-7+'Итог по классам'!$B73,,,),"ш")</f>
        <v>0</v>
      </c>
      <c r="FK73" s="38">
        <f ca="1">COUNTIF(OFFSET(class6_1,MATCH(FK$1,'6 класс'!$A:$A,0)-7+'Итог по классам'!$B73,,,),"Ф")</f>
        <v>0</v>
      </c>
      <c r="FL73" s="37">
        <f ca="1">COUNTIF(OFFSET(class6_1,MATCH(FL$1,'6 класс'!$A:$A,0)-7+'Итог по классам'!$B73,,,),"р")</f>
        <v>0</v>
      </c>
      <c r="FM73" s="37">
        <f ca="1">COUNTIF(OFFSET(class6_1,MATCH(FM$1,'6 класс'!$A:$A,0)-7+'Итог по классам'!$B73,,,),"ш")</f>
        <v>0</v>
      </c>
      <c r="FN73" s="37">
        <f ca="1">COUNTIF(OFFSET(class6_2,MATCH(FN$1,'6 класс'!$A:$A,0)-7+'Итог по классам'!$B73,,,),"Ф")</f>
        <v>0</v>
      </c>
      <c r="FO73" s="37">
        <f ca="1">COUNTIF(OFFSET(class6_2,MATCH(FO$1,'6 класс'!$A:$A,0)-7+'Итог по классам'!$B73,,,),"р")</f>
        <v>0</v>
      </c>
      <c r="FP73" s="37">
        <f ca="1">COUNTIF(OFFSET(class6_2,MATCH(FP$1,'6 класс'!$A:$A,0)-7+'Итог по классам'!$B73,,,),"ш")</f>
        <v>0</v>
      </c>
      <c r="FQ73" s="38">
        <f ca="1">COUNTIF(OFFSET(class6_1,MATCH(FQ$1,'6 класс'!$A:$A,0)-7+'Итог по классам'!$B73,,,),"Ф")</f>
        <v>0</v>
      </c>
      <c r="FR73" s="37">
        <f ca="1">COUNTIF(OFFSET(class6_1,MATCH(FR$1,'6 класс'!$A:$A,0)-7+'Итог по классам'!$B73,,,),"р")</f>
        <v>0</v>
      </c>
      <c r="FS73" s="37">
        <f ca="1">COUNTIF(OFFSET(class6_1,MATCH(FS$1,'6 класс'!$A:$A,0)-7+'Итог по классам'!$B73,,,),"ш")</f>
        <v>0</v>
      </c>
      <c r="FT73" s="37">
        <f ca="1">COUNTIF(OFFSET(class6_2,MATCH(FT$1,'6 класс'!$A:$A,0)-7+'Итог по классам'!$B73,,,),"Ф")</f>
        <v>0</v>
      </c>
      <c r="FU73" s="37">
        <f ca="1">COUNTIF(OFFSET(class6_2,MATCH(FU$1,'6 класс'!$A:$A,0)-7+'Итог по классам'!$B73,,,),"р")</f>
        <v>0</v>
      </c>
      <c r="FV73" s="37">
        <f ca="1">COUNTIF(OFFSET(class6_2,MATCH(FV$1,'6 класс'!$A:$A,0)-7+'Итог по классам'!$B73,,,),"ш")</f>
        <v>0</v>
      </c>
      <c r="FW73" s="38">
        <f ca="1">COUNTIF(OFFSET(class6_1,MATCH(FW$1,'6 класс'!$A:$A,0)-7+'Итог по классам'!$B73,,,),"Ф")</f>
        <v>0</v>
      </c>
      <c r="FX73" s="37">
        <f ca="1">COUNTIF(OFFSET(class6_1,MATCH(FX$1,'6 класс'!$A:$A,0)-7+'Итог по классам'!$B73,,,),"р")</f>
        <v>0</v>
      </c>
      <c r="FY73" s="37">
        <f ca="1">COUNTIF(OFFSET(class6_1,MATCH(FY$1,'6 класс'!$A:$A,0)-7+'Итог по классам'!$B73,,,),"ш")</f>
        <v>0</v>
      </c>
      <c r="FZ73" s="37">
        <f ca="1">COUNTIF(OFFSET(class6_2,MATCH(FZ$1,'6 класс'!$A:$A,0)-7+'Итог по классам'!$B73,,,),"Ф")</f>
        <v>0</v>
      </c>
      <c r="GA73" s="37">
        <f ca="1">COUNTIF(OFFSET(class6_2,MATCH(GA$1,'6 класс'!$A:$A,0)-7+'Итог по классам'!$B73,,,),"р")</f>
        <v>0</v>
      </c>
      <c r="GB73" s="37">
        <f ca="1">COUNTIF(OFFSET(class6_2,MATCH(GB$1,'6 класс'!$A:$A,0)-7+'Итог по классам'!$B73,,,),"ш")</f>
        <v>0</v>
      </c>
      <c r="GC73" s="38">
        <f ca="1">COUNTIF(OFFSET(class6_1,MATCH(GC$1,'6 класс'!$A:$A,0)-7+'Итог по классам'!$B73,,,),"Ф")</f>
        <v>0</v>
      </c>
      <c r="GD73" s="37">
        <f ca="1">COUNTIF(OFFSET(class6_1,MATCH(GD$1,'6 класс'!$A:$A,0)-7+'Итог по классам'!$B73,,,),"р")</f>
        <v>0</v>
      </c>
      <c r="GE73" s="37">
        <f ca="1">COUNTIF(OFFSET(class6_1,MATCH(GE$1,'6 класс'!$A:$A,0)-7+'Итог по классам'!$B73,,,),"ш")</f>
        <v>0</v>
      </c>
      <c r="GF73" s="37">
        <f ca="1">COUNTIF(OFFSET(class6_2,MATCH(GF$1,'6 класс'!$A:$A,0)-7+'Итог по классам'!$B73,,,),"Ф")</f>
        <v>0</v>
      </c>
      <c r="GG73" s="37">
        <f ca="1">COUNTIF(OFFSET(class6_2,MATCH(GG$1,'6 класс'!$A:$A,0)-7+'Итог по классам'!$B73,,,),"р")</f>
        <v>0</v>
      </c>
      <c r="GH73" s="37">
        <f ca="1">COUNTIF(OFFSET(class6_2,MATCH(GH$1,'6 класс'!$A:$A,0)-7+'Итог по классам'!$B73,,,),"ш")</f>
        <v>0</v>
      </c>
      <c r="GI73" s="38">
        <f ca="1">COUNTIF(OFFSET(class6_1,MATCH(GI$1,'6 класс'!$A:$A,0)-7+'Итог по классам'!$B73,,,),"Ф")</f>
        <v>0</v>
      </c>
      <c r="GJ73" s="37">
        <f ca="1">COUNTIF(OFFSET(class6_1,MATCH(GJ$1,'6 класс'!$A:$A,0)-7+'Итог по классам'!$B73,,,),"р")</f>
        <v>0</v>
      </c>
      <c r="GK73" s="37">
        <f ca="1">COUNTIF(OFFSET(class6_1,MATCH(GK$1,'6 класс'!$A:$A,0)-7+'Итог по классам'!$B73,,,),"ш")</f>
        <v>0</v>
      </c>
      <c r="GL73" s="37">
        <f ca="1">COUNTIF(OFFSET(class6_2,MATCH(GL$1,'6 класс'!$A:$A,0)-7+'Итог по классам'!$B73,,,),"Ф")</f>
        <v>0</v>
      </c>
      <c r="GM73" s="37">
        <f ca="1">COUNTIF(OFFSET(class6_2,MATCH(GM$1,'6 класс'!$A:$A,0)-7+'Итог по классам'!$B73,,,),"р")</f>
        <v>0</v>
      </c>
      <c r="GN73" s="37">
        <f ca="1">COUNTIF(OFFSET(class6_2,MATCH(GN$1,'6 класс'!$A:$A,0)-7+'Итог по классам'!$B73,,,),"ш")</f>
        <v>0</v>
      </c>
      <c r="GO73" s="38">
        <f ca="1">COUNTIF(OFFSET(class6_1,MATCH(GO$1,'6 класс'!$A:$A,0)-7+'Итог по классам'!$B73,,,),"Ф")</f>
        <v>0</v>
      </c>
      <c r="GP73" s="37">
        <f ca="1">COUNTIF(OFFSET(class6_1,MATCH(GP$1,'6 класс'!$A:$A,0)-7+'Итог по классам'!$B73,,,),"р")</f>
        <v>0</v>
      </c>
      <c r="GQ73" s="37">
        <f ca="1">COUNTIF(OFFSET(class6_1,MATCH(GQ$1,'6 класс'!$A:$A,0)-7+'Итог по классам'!$B73,,,),"ш")</f>
        <v>0</v>
      </c>
      <c r="GR73" s="37">
        <f ca="1">COUNTIF(OFFSET(class6_2,MATCH(GR$1,'6 класс'!$A:$A,0)-7+'Итог по классам'!$B73,,,),"Ф")</f>
        <v>0</v>
      </c>
      <c r="GS73" s="37">
        <f ca="1">COUNTIF(OFFSET(class6_2,MATCH(GS$1,'6 класс'!$A:$A,0)-7+'Итог по классам'!$B73,,,),"р")</f>
        <v>0</v>
      </c>
      <c r="GT73" s="37">
        <f ca="1">COUNTIF(OFFSET(class6_2,MATCH(GT$1,'6 класс'!$A:$A,0)-7+'Итог по классам'!$B73,,,),"ш")</f>
        <v>0</v>
      </c>
      <c r="GU73" s="38">
        <f ca="1">COUNTIF(OFFSET(class6_1,MATCH(GU$1,'6 класс'!$A:$A,0)-7+'Итог по классам'!$B73,,,),"Ф")</f>
        <v>0</v>
      </c>
      <c r="GV73" s="37">
        <f ca="1">COUNTIF(OFFSET(class6_1,MATCH(GV$1,'6 класс'!$A:$A,0)-7+'Итог по классам'!$B73,,,),"р")</f>
        <v>0</v>
      </c>
      <c r="GW73" s="37">
        <f ca="1">COUNTIF(OFFSET(class6_1,MATCH(GW$1,'6 класс'!$A:$A,0)-7+'Итог по классам'!$B73,,,),"ш")</f>
        <v>0</v>
      </c>
      <c r="GX73" s="37">
        <f ca="1">COUNTIF(OFFSET(class6_2,MATCH(GX$1,'6 класс'!$A:$A,0)-7+'Итог по классам'!$B73,,,),"Ф")</f>
        <v>0</v>
      </c>
      <c r="GY73" s="37">
        <f ca="1">COUNTIF(OFFSET(class6_2,MATCH(GY$1,'6 класс'!$A:$A,0)-7+'Итог по классам'!$B73,,,),"р")</f>
        <v>0</v>
      </c>
      <c r="GZ73" s="37">
        <f ca="1">COUNTIF(OFFSET(class6_2,MATCH(GZ$1,'6 класс'!$A:$A,0)-7+'Итог по классам'!$B73,,,),"ш")</f>
        <v>0</v>
      </c>
      <c r="HA73" s="38">
        <f ca="1">COUNTIF(OFFSET(class6_1,MATCH(HA$1,'6 класс'!$A:$A,0)-7+'Итог по классам'!$B73,,,),"Ф")</f>
        <v>0</v>
      </c>
      <c r="HB73" s="37">
        <f ca="1">COUNTIF(OFFSET(class6_1,MATCH(HB$1,'6 класс'!$A:$A,0)-7+'Итог по классам'!$B73,,,),"р")</f>
        <v>0</v>
      </c>
      <c r="HC73" s="37">
        <f ca="1">COUNTIF(OFFSET(class6_1,MATCH(HC$1,'6 класс'!$A:$A,0)-7+'Итог по классам'!$B73,,,),"ш")</f>
        <v>0</v>
      </c>
      <c r="HD73" s="37">
        <f ca="1">COUNTIF(OFFSET(class6_2,MATCH(HD$1,'6 класс'!$A:$A,0)-7+'Итог по классам'!$B73,,,),"Ф")</f>
        <v>0</v>
      </c>
      <c r="HE73" s="37">
        <f ca="1">COUNTIF(OFFSET(class6_2,MATCH(HE$1,'6 класс'!$A:$A,0)-7+'Итог по классам'!$B73,,,),"р")</f>
        <v>0</v>
      </c>
      <c r="HF73" s="37">
        <f ca="1">COUNTIF(OFFSET(class6_2,MATCH(HF$1,'6 класс'!$A:$A,0)-7+'Итог по классам'!$B73,,,),"ш")</f>
        <v>0</v>
      </c>
      <c r="HG73" s="38">
        <f ca="1">COUNTIF(OFFSET(class6_1,MATCH(HG$1,'6 класс'!$A:$A,0)-7+'Итог по классам'!$B73,,,),"Ф")</f>
        <v>0</v>
      </c>
      <c r="HH73" s="37">
        <f ca="1">COUNTIF(OFFSET(class6_1,MATCH(HH$1,'6 класс'!$A:$A,0)-7+'Итог по классам'!$B73,,,),"р")</f>
        <v>0</v>
      </c>
      <c r="HI73" s="37">
        <f ca="1">COUNTIF(OFFSET(class6_1,MATCH(HI$1,'6 класс'!$A:$A,0)-7+'Итог по классам'!$B73,,,),"ш")</f>
        <v>0</v>
      </c>
      <c r="HJ73" s="37">
        <f ca="1">COUNTIF(OFFSET(class6_2,MATCH(HJ$1,'6 класс'!$A:$A,0)-7+'Итог по классам'!$B73,,,),"Ф")</f>
        <v>0</v>
      </c>
      <c r="HK73" s="37">
        <f ca="1">COUNTIF(OFFSET(class6_2,MATCH(HK$1,'6 класс'!$A:$A,0)-7+'Итог по классам'!$B73,,,),"р")</f>
        <v>0</v>
      </c>
      <c r="HL73" s="37">
        <f ca="1">COUNTIF(OFFSET(class6_2,MATCH(HL$1,'6 класс'!$A:$A,0)-7+'Итог по классам'!$B73,,,),"ш")</f>
        <v>0</v>
      </c>
      <c r="HM73" s="38">
        <f ca="1">COUNTIF(OFFSET(class6_1,MATCH(HM$1,'6 класс'!$A:$A,0)-7+'Итог по классам'!$B73,,,),"Ф")</f>
        <v>0</v>
      </c>
      <c r="HN73" s="37">
        <f ca="1">COUNTIF(OFFSET(class6_1,MATCH(HN$1,'6 класс'!$A:$A,0)-7+'Итог по классам'!$B73,,,),"р")</f>
        <v>0</v>
      </c>
      <c r="HO73" s="37">
        <f ca="1">COUNTIF(OFFSET(class6_1,MATCH(HO$1,'6 класс'!$A:$A,0)-7+'Итог по классам'!$B73,,,),"ш")</f>
        <v>0</v>
      </c>
      <c r="HP73" s="37">
        <f ca="1">COUNTIF(OFFSET(class6_2,MATCH(HP$1,'6 класс'!$A:$A,0)-7+'Итог по классам'!$B73,,,),"Ф")</f>
        <v>0</v>
      </c>
      <c r="HQ73" s="37">
        <f ca="1">COUNTIF(OFFSET(class6_2,MATCH(HQ$1,'6 класс'!$A:$A,0)-7+'Итог по классам'!$B73,,,),"р")</f>
        <v>0</v>
      </c>
      <c r="HR73" s="37">
        <f ca="1">COUNTIF(OFFSET(class6_2,MATCH(HR$1,'6 класс'!$A:$A,0)-7+'Итог по классам'!$B73,,,),"ш")</f>
        <v>0</v>
      </c>
      <c r="HS73" s="38">
        <f ca="1">COUNTIF(OFFSET(class6_1,MATCH(HS$1,'6 класс'!$A:$A,0)-7+'Итог по классам'!$B73,,,),"Ф")</f>
        <v>0</v>
      </c>
      <c r="HT73" s="37">
        <f ca="1">COUNTIF(OFFSET(class6_1,MATCH(HT$1,'6 класс'!$A:$A,0)-7+'Итог по классам'!$B73,,,),"р")</f>
        <v>0</v>
      </c>
      <c r="HU73" s="37">
        <f ca="1">COUNTIF(OFFSET(class6_1,MATCH(HU$1,'6 класс'!$A:$A,0)-7+'Итог по классам'!$B73,,,),"ш")</f>
        <v>0</v>
      </c>
      <c r="HV73" s="37">
        <f ca="1">COUNTIF(OFFSET(class6_2,MATCH(HV$1,'6 класс'!$A:$A,0)-7+'Итог по классам'!$B73,,,),"Ф")</f>
        <v>0</v>
      </c>
      <c r="HW73" s="37">
        <f ca="1">COUNTIF(OFFSET(class6_2,MATCH(HW$1,'6 класс'!$A:$A,0)-7+'Итог по классам'!$B73,,,),"р")</f>
        <v>0</v>
      </c>
      <c r="HX73" s="37">
        <f ca="1">COUNTIF(OFFSET(class6_2,MATCH(HX$1,'6 класс'!$A:$A,0)-7+'Итог по классам'!$B73,,,),"ш")</f>
        <v>0</v>
      </c>
      <c r="HY73" s="38">
        <f ca="1">COUNTIF(OFFSET(class6_1,MATCH(HY$1,'6 класс'!$A:$A,0)-7+'Итог по классам'!$B73,,,),"Ф")</f>
        <v>0</v>
      </c>
      <c r="HZ73" s="37">
        <f ca="1">COUNTIF(OFFSET(class6_1,MATCH(HZ$1,'6 класс'!$A:$A,0)-7+'Итог по классам'!$B73,,,),"р")</f>
        <v>0</v>
      </c>
      <c r="IA73" s="37">
        <f ca="1">COUNTIF(OFFSET(class6_1,MATCH(IA$1,'6 класс'!$A:$A,0)-7+'Итог по классам'!$B73,,,),"ш")</f>
        <v>0</v>
      </c>
      <c r="IB73" s="37">
        <f ca="1">COUNTIF(OFFSET(class6_2,MATCH(IB$1,'6 класс'!$A:$A,0)-7+'Итог по классам'!$B73,,,),"Ф")</f>
        <v>0</v>
      </c>
      <c r="IC73" s="37">
        <f ca="1">COUNTIF(OFFSET(class6_2,MATCH(IC$1,'6 класс'!$A:$A,0)-7+'Итог по классам'!$B73,,,),"р")</f>
        <v>0</v>
      </c>
      <c r="ID73" s="37">
        <f ca="1">COUNTIF(OFFSET(class6_2,MATCH(ID$1,'6 класс'!$A:$A,0)-7+'Итог по классам'!$B73,,,),"ш")</f>
        <v>0</v>
      </c>
      <c r="IE73" s="38">
        <f ca="1">COUNTIF(OFFSET(class6_1,MATCH(IE$1,'6 класс'!$A:$A,0)-7+'Итог по классам'!$B73,,,),"Ф")</f>
        <v>0</v>
      </c>
      <c r="IF73" s="37">
        <f ca="1">COUNTIF(OFFSET(class6_1,MATCH(IF$1,'6 класс'!$A:$A,0)-7+'Итог по классам'!$B73,,,),"р")</f>
        <v>0</v>
      </c>
      <c r="IG73" s="37">
        <f ca="1">COUNTIF(OFFSET(class6_1,MATCH(IG$1,'6 класс'!$A:$A,0)-7+'Итог по классам'!$B73,,,),"ш")</f>
        <v>0</v>
      </c>
      <c r="IH73" s="37">
        <f ca="1">COUNTIF(OFFSET(class6_2,MATCH(IH$1,'6 класс'!$A:$A,0)-7+'Итог по классам'!$B73,,,),"Ф")</f>
        <v>0</v>
      </c>
      <c r="II73" s="37">
        <f ca="1">COUNTIF(OFFSET(class6_2,MATCH(II$1,'6 класс'!$A:$A,0)-7+'Итог по классам'!$B73,,,),"р")</f>
        <v>0</v>
      </c>
      <c r="IJ73" s="37">
        <f ca="1">COUNTIF(OFFSET(class6_2,MATCH(IJ$1,'6 класс'!$A:$A,0)-7+'Итог по классам'!$B73,,,),"ш")</f>
        <v>0</v>
      </c>
      <c r="IK73" s="38">
        <f ca="1">COUNTIF(OFFSET(class6_1,MATCH(IK$1,'6 класс'!$A:$A,0)-7+'Итог по классам'!$B73,,,),"Ф")</f>
        <v>0</v>
      </c>
      <c r="IL73" s="37">
        <f ca="1">COUNTIF(OFFSET(class6_1,MATCH(IL$1,'6 класс'!$A:$A,0)-7+'Итог по классам'!$B73,,,),"р")</f>
        <v>0</v>
      </c>
      <c r="IM73" s="37">
        <f ca="1">COUNTIF(OFFSET(class6_1,MATCH(IM$1,'6 класс'!$A:$A,0)-7+'Итог по классам'!$B73,,,),"ш")</f>
        <v>0</v>
      </c>
      <c r="IN73" s="37">
        <f ca="1">COUNTIF(OFFSET(class6_2,MATCH(IN$1,'6 класс'!$A:$A,0)-7+'Итог по классам'!$B73,,,),"Ф")</f>
        <v>0</v>
      </c>
      <c r="IO73" s="37">
        <f ca="1">COUNTIF(OFFSET(class6_2,MATCH(IO$1,'6 класс'!$A:$A,0)-7+'Итог по классам'!$B73,,,),"р")</f>
        <v>0</v>
      </c>
      <c r="IP73" s="37">
        <f ca="1">COUNTIF(OFFSET(class6_2,MATCH(IP$1,'6 класс'!$A:$A,0)-7+'Итог по классам'!$B73,,,),"ш")</f>
        <v>0</v>
      </c>
      <c r="IQ73" s="38">
        <f ca="1">COUNTIF(OFFSET(class6_1,MATCH(IQ$1,'6 класс'!$A:$A,0)-7+'Итог по классам'!$B73,,,),"Ф")</f>
        <v>0</v>
      </c>
      <c r="IR73" s="37">
        <f ca="1">COUNTIF(OFFSET(class6_1,MATCH(IR$1,'6 класс'!$A:$A,0)-7+'Итог по классам'!$B73,,,),"р")</f>
        <v>0</v>
      </c>
      <c r="IS73" s="37">
        <f ca="1">COUNTIF(OFFSET(class6_1,MATCH(IS$1,'6 класс'!$A:$A,0)-7+'Итог по классам'!$B73,,,),"ш")</f>
        <v>0</v>
      </c>
      <c r="IT73" s="37">
        <f ca="1">COUNTIF(OFFSET(class6_2,MATCH(IT$1,'6 класс'!$A:$A,0)-7+'Итог по классам'!$B73,,,),"Ф")</f>
        <v>0</v>
      </c>
      <c r="IU73" s="37">
        <f ca="1">COUNTIF(OFFSET(class6_2,MATCH(IU$1,'6 класс'!$A:$A,0)-7+'Итог по классам'!$B73,,,),"р")</f>
        <v>0</v>
      </c>
      <c r="IV73" s="37">
        <f ca="1">COUNTIF(OFFSET(class6_2,MATCH(IV$1,'6 класс'!$A:$A,0)-7+'Итог по классам'!$B73,,,),"ш")</f>
        <v>0</v>
      </c>
      <c r="IW73" s="38">
        <f ca="1">COUNTIF(OFFSET(class6_1,MATCH(IW$1,'6 класс'!$A:$A,0)-7+'Итог по классам'!$B73,,,),"Ф")</f>
        <v>0</v>
      </c>
      <c r="IX73" s="37">
        <f ca="1">COUNTIF(OFFSET(class6_1,MATCH(IX$1,'6 класс'!$A:$A,0)-7+'Итог по классам'!$B73,,,),"р")</f>
        <v>0</v>
      </c>
      <c r="IY73" s="37">
        <f ca="1">COUNTIF(OFFSET(class6_1,MATCH(IY$1,'6 класс'!$A:$A,0)-7+'Итог по классам'!$B73,,,),"ш")</f>
        <v>0</v>
      </c>
      <c r="IZ73" s="37">
        <f ca="1">COUNTIF(OFFSET(class6_2,MATCH(IZ$1,'6 класс'!$A:$A,0)-7+'Итог по классам'!$B73,,,),"Ф")</f>
        <v>0</v>
      </c>
      <c r="JA73" s="37">
        <f ca="1">COUNTIF(OFFSET(class6_2,MATCH(JA$1,'6 класс'!$A:$A,0)-7+'Итог по классам'!$B73,,,),"р")</f>
        <v>0</v>
      </c>
      <c r="JB73" s="37">
        <f ca="1">COUNTIF(OFFSET(class6_2,MATCH(JB$1,'6 класс'!$A:$A,0)-7+'Итог по классам'!$B73,,,),"ш")</f>
        <v>0</v>
      </c>
      <c r="JC73" s="38">
        <f ca="1">COUNTIF(OFFSET(class6_1,MATCH(JC$1,'6 класс'!$A:$A,0)-7+'Итог по классам'!$B73,,,),"Ф")</f>
        <v>0</v>
      </c>
      <c r="JD73" s="37">
        <f ca="1">COUNTIF(OFFSET(class6_1,MATCH(JD$1,'6 класс'!$A:$A,0)-7+'Итог по классам'!$B73,,,),"р")</f>
        <v>0</v>
      </c>
      <c r="JE73" s="37">
        <f ca="1">COUNTIF(OFFSET(class6_1,MATCH(JE$1,'6 класс'!$A:$A,0)-7+'Итог по классам'!$B73,,,),"ш")</f>
        <v>0</v>
      </c>
      <c r="JF73" s="37">
        <f ca="1">COUNTIF(OFFSET(class6_2,MATCH(JF$1,'6 класс'!$A:$A,0)-7+'Итог по классам'!$B73,,,),"Ф")</f>
        <v>0</v>
      </c>
      <c r="JG73" s="37">
        <f ca="1">COUNTIF(OFFSET(class6_2,MATCH(JG$1,'6 класс'!$A:$A,0)-7+'Итог по классам'!$B73,,,),"р")</f>
        <v>0</v>
      </c>
      <c r="JH73" s="37">
        <f ca="1">COUNTIF(OFFSET(class6_2,MATCH(JH$1,'6 класс'!$A:$A,0)-7+'Итог по классам'!$B73,,,),"ш")</f>
        <v>0</v>
      </c>
      <c r="JI73" s="38">
        <f ca="1">COUNTIF(OFFSET(class6_1,MATCH(JI$1,'6 класс'!$A:$A,0)-7+'Итог по классам'!$B73,,,),"Ф")</f>
        <v>0</v>
      </c>
      <c r="JJ73" s="37">
        <f ca="1">COUNTIF(OFFSET(class6_1,MATCH(JJ$1,'6 класс'!$A:$A,0)-7+'Итог по классам'!$B73,,,),"р")</f>
        <v>0</v>
      </c>
      <c r="JK73" s="37">
        <f ca="1">COUNTIF(OFFSET(class6_1,MATCH(JK$1,'6 класс'!$A:$A,0)-7+'Итог по классам'!$B73,,,),"ш")</f>
        <v>0</v>
      </c>
      <c r="JL73" s="37">
        <f ca="1">COUNTIF(OFFSET(class6_2,MATCH(JL$1,'6 класс'!$A:$A,0)-7+'Итог по классам'!$B73,,,),"Ф")</f>
        <v>0</v>
      </c>
      <c r="JM73" s="37">
        <f ca="1">COUNTIF(OFFSET(class6_2,MATCH(JM$1,'6 класс'!$A:$A,0)-7+'Итог по классам'!$B73,,,),"р")</f>
        <v>0</v>
      </c>
      <c r="JN73" s="37">
        <f ca="1">COUNTIF(OFFSET(class6_2,MATCH(JN$1,'6 класс'!$A:$A,0)-7+'Итог по классам'!$B73,,,),"ш")</f>
        <v>0</v>
      </c>
      <c r="JO73" s="38">
        <f ca="1">COUNTIF(OFFSET(class6_1,MATCH(JO$1,'6 класс'!$A:$A,0)-7+'Итог по классам'!$B73,,,),"Ф")</f>
        <v>0</v>
      </c>
      <c r="JP73" s="37">
        <f ca="1">COUNTIF(OFFSET(class6_1,MATCH(JP$1,'6 класс'!$A:$A,0)-7+'Итог по классам'!$B73,,,),"р")</f>
        <v>0</v>
      </c>
      <c r="JQ73" s="37">
        <f ca="1">COUNTIF(OFFSET(class6_1,MATCH(JQ$1,'6 класс'!$A:$A,0)-7+'Итог по классам'!$B73,,,),"ш")</f>
        <v>0</v>
      </c>
      <c r="JR73" s="37">
        <f ca="1">COUNTIF(OFFSET(class6_2,MATCH(JR$1,'6 класс'!$A:$A,0)-7+'Итог по классам'!$B73,,,),"Ф")</f>
        <v>0</v>
      </c>
      <c r="JS73" s="37">
        <f ca="1">COUNTIF(OFFSET(class6_2,MATCH(JS$1,'6 класс'!$A:$A,0)-7+'Итог по классам'!$B73,,,),"р")</f>
        <v>0</v>
      </c>
      <c r="JT73" s="37">
        <f ca="1">COUNTIF(OFFSET(class6_2,MATCH(JT$1,'6 класс'!$A:$A,0)-7+'Итог по классам'!$B73,,,),"ш")</f>
        <v>0</v>
      </c>
      <c r="JU73" s="38">
        <f ca="1">COUNTIF(OFFSET(class6_1,MATCH(JU$1,'6 класс'!$A:$A,0)-7+'Итог по классам'!$B73,,,),"Ф")</f>
        <v>0</v>
      </c>
      <c r="JV73" s="37">
        <f ca="1">COUNTIF(OFFSET(class6_1,MATCH(JV$1,'6 класс'!$A:$A,0)-7+'Итог по классам'!$B73,,,),"р")</f>
        <v>0</v>
      </c>
      <c r="JW73" s="37">
        <f ca="1">COUNTIF(OFFSET(class6_1,MATCH(JW$1,'6 класс'!$A:$A,0)-7+'Итог по классам'!$B73,,,),"ш")</f>
        <v>0</v>
      </c>
      <c r="JX73" s="37">
        <f ca="1">COUNTIF(OFFSET(class6_2,MATCH(JX$1,'6 класс'!$A:$A,0)-7+'Итог по классам'!$B73,,,),"Ф")</f>
        <v>0</v>
      </c>
      <c r="JY73" s="37">
        <f ca="1">COUNTIF(OFFSET(class6_2,MATCH(JY$1,'6 класс'!$A:$A,0)-7+'Итог по классам'!$B73,,,),"р")</f>
        <v>0</v>
      </c>
      <c r="JZ73" s="37">
        <f ca="1">COUNTIF(OFFSET(class6_2,MATCH(JZ$1,'6 класс'!$A:$A,0)-7+'Итог по классам'!$B73,,,),"ш")</f>
        <v>0</v>
      </c>
      <c r="KA73" s="38">
        <f ca="1">COUNTIF(OFFSET(class6_1,MATCH(KA$1,'6 класс'!$A:$A,0)-7+'Итог по классам'!$B73,,,),"Ф")</f>
        <v>0</v>
      </c>
      <c r="KB73" s="37">
        <f ca="1">COUNTIF(OFFSET(class6_1,MATCH(KB$1,'6 класс'!$A:$A,0)-7+'Итог по классам'!$B73,,,),"р")</f>
        <v>0</v>
      </c>
      <c r="KC73" s="37">
        <f ca="1">COUNTIF(OFFSET(class6_1,MATCH(KC$1,'6 класс'!$A:$A,0)-7+'Итог по классам'!$B73,,,),"ш")</f>
        <v>0</v>
      </c>
      <c r="KD73" s="37">
        <f ca="1">COUNTIF(OFFSET(class6_2,MATCH(KD$1,'6 класс'!$A:$A,0)-7+'Итог по классам'!$B73,,,),"Ф")</f>
        <v>0</v>
      </c>
      <c r="KE73" s="37">
        <f ca="1">COUNTIF(OFFSET(class6_2,MATCH(KE$1,'6 класс'!$A:$A,0)-7+'Итог по классам'!$B73,,,),"р")</f>
        <v>0</v>
      </c>
      <c r="KF73" s="37">
        <f ca="1">COUNTIF(OFFSET(class6_2,MATCH(KF$1,'6 класс'!$A:$A,0)-7+'Итог по классам'!$B73,,,),"ш")</f>
        <v>0</v>
      </c>
      <c r="KG73" s="38">
        <f ca="1">COUNTIF(OFFSET(class6_1,MATCH(KG$1,'6 класс'!$A:$A,0)-7+'Итог по классам'!$B73,,,),"Ф")</f>
        <v>0</v>
      </c>
      <c r="KH73" s="37">
        <f ca="1">COUNTIF(OFFSET(class6_1,MATCH(KH$1,'6 класс'!$A:$A,0)-7+'Итог по классам'!$B73,,,),"р")</f>
        <v>0</v>
      </c>
      <c r="KI73" s="37">
        <f ca="1">COUNTIF(OFFSET(class6_1,MATCH(KI$1,'6 класс'!$A:$A,0)-7+'Итог по классам'!$B73,,,),"ш")</f>
        <v>0</v>
      </c>
      <c r="KJ73" s="37">
        <f ca="1">COUNTIF(OFFSET(class6_2,MATCH(KJ$1,'6 класс'!$A:$A,0)-7+'Итог по классам'!$B73,,,),"Ф")</f>
        <v>0</v>
      </c>
      <c r="KK73" s="37">
        <f ca="1">COUNTIF(OFFSET(class6_2,MATCH(KK$1,'6 класс'!$A:$A,0)-7+'Итог по классам'!$B73,,,),"р")</f>
        <v>0</v>
      </c>
      <c r="KL73" s="37">
        <f ca="1">COUNTIF(OFFSET(class6_2,MATCH(KL$1,'6 класс'!$A:$A,0)-7+'Итог по классам'!$B73,,,),"ш")</f>
        <v>0</v>
      </c>
      <c r="KM73" s="38">
        <f ca="1">COUNTIF(OFFSET(class6_1,MATCH(KM$1,'6 класс'!$A:$A,0)-7+'Итог по классам'!$B73,,,),"Ф")</f>
        <v>0</v>
      </c>
      <c r="KN73" s="37">
        <f ca="1">COUNTIF(OFFSET(class6_1,MATCH(KN$1,'6 класс'!$A:$A,0)-7+'Итог по классам'!$B73,,,),"р")</f>
        <v>0</v>
      </c>
      <c r="KO73" s="37">
        <f ca="1">COUNTIF(OFFSET(class6_1,MATCH(KO$1,'6 класс'!$A:$A,0)-7+'Итог по классам'!$B73,,,),"ш")</f>
        <v>0</v>
      </c>
      <c r="KP73" s="37">
        <f ca="1">COUNTIF(OFFSET(class6_2,MATCH(KP$1,'6 класс'!$A:$A,0)-7+'Итог по классам'!$B73,,,),"Ф")</f>
        <v>0</v>
      </c>
      <c r="KQ73" s="37">
        <f ca="1">COUNTIF(OFFSET(class6_2,MATCH(KQ$1,'6 класс'!$A:$A,0)-7+'Итог по классам'!$B73,,,),"р")</f>
        <v>0</v>
      </c>
      <c r="KR73" s="37">
        <f ca="1">COUNTIF(OFFSET(class6_2,MATCH(KR$1,'6 класс'!$A:$A,0)-7+'Итог по классам'!$B73,,,),"ш")</f>
        <v>0</v>
      </c>
    </row>
    <row r="74" spans="1:304" x14ac:dyDescent="0.25">
      <c r="A74">
        <f t="shared" si="10"/>
        <v>13</v>
      </c>
      <c r="B74" s="37">
        <v>5</v>
      </c>
      <c r="C74" s="3" t="s">
        <v>4</v>
      </c>
      <c r="D74" s="3" t="s">
        <v>59</v>
      </c>
      <c r="E74" s="37">
        <f ca="1">COUNTIF(OFFSET(class6_1,MATCH(E$1,'6 класс'!$A:$A,0)-7+'Итог по классам'!$B74,,,),"Ф")</f>
        <v>0</v>
      </c>
      <c r="F74" s="37">
        <f ca="1">COUNTIF(OFFSET(class6_1,MATCH(F$1,'6 класс'!$A:$A,0)-7+'Итог по классам'!$B74,,,),"р")</f>
        <v>0</v>
      </c>
      <c r="G74" s="37">
        <f ca="1">COUNTIF(OFFSET(class6_1,MATCH(G$1,'6 класс'!$A:$A,0)-7+'Итог по классам'!$B74,,,),"ш")</f>
        <v>2</v>
      </c>
      <c r="H74" s="37">
        <f ca="1">COUNTIF(OFFSET(class6_2,MATCH(H$1,'6 класс'!$A:$A,0)-7+'Итог по классам'!$B74,,,),"Ф")</f>
        <v>0</v>
      </c>
      <c r="I74" s="37">
        <f ca="1">COUNTIF(OFFSET(class6_2,MATCH(I$1,'6 класс'!$A:$A,0)-7+'Итог по классам'!$B74,,,),"р")</f>
        <v>0</v>
      </c>
      <c r="J74" s="37">
        <f ca="1">COUNTIF(OFFSET(class6_2,MATCH(J$1,'6 класс'!$A:$A,0)-7+'Итог по классам'!$B74,,,),"ш")</f>
        <v>2</v>
      </c>
      <c r="K74" s="38">
        <f ca="1">COUNTIF(OFFSET(class6_1,MATCH(K$1,'6 класс'!$A:$A,0)-7+'Итог по классам'!$B74,,,),"Ф")</f>
        <v>0</v>
      </c>
      <c r="L74" s="37">
        <f ca="1">COUNTIF(OFFSET(class6_1,MATCH(L$1,'6 класс'!$A:$A,0)-7+'Итог по классам'!$B74,,,),"р")</f>
        <v>0</v>
      </c>
      <c r="M74" s="37">
        <f ca="1">COUNTIF(OFFSET(class6_1,MATCH(M$1,'6 класс'!$A:$A,0)-7+'Итог по классам'!$B74,,,),"ш")</f>
        <v>3</v>
      </c>
      <c r="N74" s="37">
        <f ca="1">COUNTIF(OFFSET(class6_2,MATCH(N$1,'6 класс'!$A:$A,0)-7+'Итог по классам'!$B74,,,),"Ф")</f>
        <v>0</v>
      </c>
      <c r="O74" s="37">
        <f ca="1">COUNTIF(OFFSET(class6_2,MATCH(O$1,'6 класс'!$A:$A,0)-7+'Итог по классам'!$B74,,,),"р")</f>
        <v>0</v>
      </c>
      <c r="P74" s="37">
        <f ca="1">COUNTIF(OFFSET(class6_2,MATCH(P$1,'6 класс'!$A:$A,0)-7+'Итог по классам'!$B74,,,),"ш")</f>
        <v>0</v>
      </c>
      <c r="Q74" s="38">
        <f ca="1">COUNTIF(OFFSET(class6_1,MATCH(Q$1,'6 класс'!$A:$A,0)-7+'Итог по классам'!$B74,,,),"Ф")</f>
        <v>0</v>
      </c>
      <c r="R74" s="37">
        <f ca="1">COUNTIF(OFFSET(class6_1,MATCH(R$1,'6 класс'!$A:$A,0)-7+'Итог по классам'!$B74,,,),"р")</f>
        <v>0</v>
      </c>
      <c r="S74" s="37">
        <f ca="1">COUNTIF(OFFSET(class6_1,MATCH(S$1,'6 класс'!$A:$A,0)-7+'Итог по классам'!$B74,,,),"ш")</f>
        <v>0</v>
      </c>
      <c r="T74" s="37">
        <f ca="1">COUNTIF(OFFSET(class6_2,MATCH(T$1,'6 класс'!$A:$A,0)-7+'Итог по классам'!$B74,,,),"Ф")</f>
        <v>0</v>
      </c>
      <c r="U74" s="37">
        <f ca="1">COUNTIF(OFFSET(class6_2,MATCH(U$1,'6 класс'!$A:$A,0)-7+'Итог по классам'!$B74,,,),"р")</f>
        <v>0</v>
      </c>
      <c r="V74" s="37">
        <f ca="1">COUNTIF(OFFSET(class6_2,MATCH(V$1,'6 класс'!$A:$A,0)-7+'Итог по классам'!$B74,,,),"ш")</f>
        <v>0</v>
      </c>
      <c r="W74" s="38">
        <f ca="1">COUNTIF(OFFSET(class6_1,MATCH(W$1,'6 класс'!$A:$A,0)-7+'Итог по классам'!$B74,,,),"Ф")</f>
        <v>0</v>
      </c>
      <c r="X74" s="37">
        <f ca="1">COUNTIF(OFFSET(class6_1,MATCH(X$1,'6 класс'!$A:$A,0)-7+'Итог по классам'!$B74,,,),"р")</f>
        <v>0</v>
      </c>
      <c r="Y74" s="37">
        <f ca="1">COUNTIF(OFFSET(class6_1,MATCH(Y$1,'6 класс'!$A:$A,0)-7+'Итог по классам'!$B74,,,),"ш")</f>
        <v>0</v>
      </c>
      <c r="Z74" s="37">
        <f ca="1">COUNTIF(OFFSET(class6_2,MATCH(Z$1,'6 класс'!$A:$A,0)-7+'Итог по классам'!$B74,,,),"Ф")</f>
        <v>0</v>
      </c>
      <c r="AA74" s="37">
        <f ca="1">COUNTIF(OFFSET(class6_2,MATCH(AA$1,'6 класс'!$A:$A,0)-7+'Итог по классам'!$B74,,,),"р")</f>
        <v>0</v>
      </c>
      <c r="AB74" s="37">
        <f ca="1">COUNTIF(OFFSET(class6_2,MATCH(AB$1,'6 класс'!$A:$A,0)-7+'Итог по классам'!$B74,,,),"ш")</f>
        <v>0</v>
      </c>
      <c r="AC74" s="38">
        <f ca="1">COUNTIF(OFFSET(class6_1,MATCH(AC$1,'6 класс'!$A:$A,0)-7+'Итог по классам'!$B74,,,),"Ф")</f>
        <v>0</v>
      </c>
      <c r="AD74" s="37">
        <f ca="1">COUNTIF(OFFSET(class6_1,MATCH(AD$1,'6 класс'!$A:$A,0)-7+'Итог по классам'!$B74,,,),"р")</f>
        <v>0</v>
      </c>
      <c r="AE74" s="37">
        <f ca="1">COUNTIF(OFFSET(class6_1,MATCH(AE$1,'6 класс'!$A:$A,0)-7+'Итог по классам'!$B74,,,),"ш")</f>
        <v>0</v>
      </c>
      <c r="AF74" s="37">
        <f ca="1">COUNTIF(OFFSET(class6_2,MATCH(AF$1,'6 класс'!$A:$A,0)-7+'Итог по классам'!$B74,,,),"Ф")</f>
        <v>0</v>
      </c>
      <c r="AG74" s="37">
        <f ca="1">COUNTIF(OFFSET(class6_2,MATCH(AG$1,'6 класс'!$A:$A,0)-7+'Итог по классам'!$B74,,,),"р")</f>
        <v>0</v>
      </c>
      <c r="AH74" s="37">
        <f ca="1">COUNTIF(OFFSET(class6_2,MATCH(AH$1,'6 класс'!$A:$A,0)-7+'Итог по классам'!$B74,,,),"ш")</f>
        <v>0</v>
      </c>
      <c r="AI74" s="38">
        <f ca="1">COUNTIF(OFFSET(class6_1,MATCH(AI$1,'6 класс'!$A:$A,0)-7+'Итог по классам'!$B74,,,),"Ф")</f>
        <v>0</v>
      </c>
      <c r="AJ74" s="37">
        <f ca="1">COUNTIF(OFFSET(class6_1,MATCH(AJ$1,'6 класс'!$A:$A,0)-7+'Итог по классам'!$B74,,,),"р")</f>
        <v>0</v>
      </c>
      <c r="AK74" s="37">
        <f ca="1">COUNTIF(OFFSET(class6_1,MATCH(AK$1,'6 класс'!$A:$A,0)-7+'Итог по классам'!$B74,,,),"ш")</f>
        <v>0</v>
      </c>
      <c r="AL74" s="37">
        <f ca="1">COUNTIF(OFFSET(class6_2,MATCH(AL$1,'6 класс'!$A:$A,0)-7+'Итог по классам'!$B74,,,),"Ф")</f>
        <v>0</v>
      </c>
      <c r="AM74" s="37">
        <f ca="1">COUNTIF(OFFSET(class6_2,MATCH(AM$1,'6 класс'!$A:$A,0)-7+'Итог по классам'!$B74,,,),"р")</f>
        <v>0</v>
      </c>
      <c r="AN74" s="37">
        <f ca="1">COUNTIF(OFFSET(class6_2,MATCH(AN$1,'6 класс'!$A:$A,0)-7+'Итог по классам'!$B74,,,),"ш")</f>
        <v>0</v>
      </c>
      <c r="AO74" s="38">
        <f ca="1">COUNTIF(OFFSET(class6_1,MATCH(AO$1,'6 класс'!$A:$A,0)-7+'Итог по классам'!$B74,,,),"Ф")</f>
        <v>0</v>
      </c>
      <c r="AP74" s="37">
        <f ca="1">COUNTIF(OFFSET(class6_1,MATCH(AP$1,'6 класс'!$A:$A,0)-7+'Итог по классам'!$B74,,,),"р")</f>
        <v>0</v>
      </c>
      <c r="AQ74" s="37">
        <f ca="1">COUNTIF(OFFSET(class6_1,MATCH(AQ$1,'6 класс'!$A:$A,0)-7+'Итог по классам'!$B74,,,),"ш")</f>
        <v>0</v>
      </c>
      <c r="AR74" s="37">
        <f ca="1">COUNTIF(OFFSET(class6_2,MATCH(AR$1,'6 класс'!$A:$A,0)-7+'Итог по классам'!$B74,,,),"Ф")</f>
        <v>0</v>
      </c>
      <c r="AS74" s="37">
        <f ca="1">COUNTIF(OFFSET(class6_2,MATCH(AS$1,'6 класс'!$A:$A,0)-7+'Итог по классам'!$B74,,,),"р")</f>
        <v>0</v>
      </c>
      <c r="AT74" s="37">
        <f ca="1">COUNTIF(OFFSET(class6_2,MATCH(AT$1,'6 класс'!$A:$A,0)-7+'Итог по классам'!$B74,,,),"ш")</f>
        <v>0</v>
      </c>
      <c r="AU74" s="38">
        <f ca="1">COUNTIF(OFFSET(class6_1,MATCH(AU$1,'6 класс'!$A:$A,0)-7+'Итог по классам'!$B74,,,),"Ф")</f>
        <v>0</v>
      </c>
      <c r="AV74" s="37">
        <f ca="1">COUNTIF(OFFSET(class6_1,MATCH(AV$1,'6 класс'!$A:$A,0)-7+'Итог по классам'!$B74,,,),"р")</f>
        <v>0</v>
      </c>
      <c r="AW74" s="37">
        <f ca="1">COUNTIF(OFFSET(class6_1,MATCH(AW$1,'6 класс'!$A:$A,0)-7+'Итог по классам'!$B74,,,),"ш")</f>
        <v>0</v>
      </c>
      <c r="AX74" s="37">
        <f ca="1">COUNTIF(OFFSET(class6_2,MATCH(AX$1,'6 класс'!$A:$A,0)-7+'Итог по классам'!$B74,,,),"Ф")</f>
        <v>0</v>
      </c>
      <c r="AY74" s="37">
        <f ca="1">COUNTIF(OFFSET(class6_2,MATCH(AY$1,'6 класс'!$A:$A,0)-7+'Итог по классам'!$B74,,,),"р")</f>
        <v>0</v>
      </c>
      <c r="AZ74" s="37">
        <f ca="1">COUNTIF(OFFSET(class6_2,MATCH(AZ$1,'6 класс'!$A:$A,0)-7+'Итог по классам'!$B74,,,),"ш")</f>
        <v>0</v>
      </c>
      <c r="BA74" s="38">
        <f ca="1">COUNTIF(OFFSET(class6_1,MATCH(BA$1,'6 класс'!$A:$A,0)-7+'Итог по классам'!$B74,,,),"Ф")</f>
        <v>0</v>
      </c>
      <c r="BB74" s="37">
        <f ca="1">COUNTIF(OFFSET(class6_1,MATCH(BB$1,'6 класс'!$A:$A,0)-7+'Итог по классам'!$B74,,,),"р")</f>
        <v>0</v>
      </c>
      <c r="BC74" s="37">
        <f ca="1">COUNTIF(OFFSET(class6_1,MATCH(BC$1,'6 класс'!$A:$A,0)-7+'Итог по классам'!$B74,,,),"ш")</f>
        <v>0</v>
      </c>
      <c r="BD74" s="37">
        <f ca="1">COUNTIF(OFFSET(class6_2,MATCH(BD$1,'6 класс'!$A:$A,0)-7+'Итог по классам'!$B74,,,),"Ф")</f>
        <v>0</v>
      </c>
      <c r="BE74" s="37">
        <f ca="1">COUNTIF(OFFSET(class6_2,MATCH(BE$1,'6 класс'!$A:$A,0)-7+'Итог по классам'!$B74,,,),"р")</f>
        <v>0</v>
      </c>
      <c r="BF74" s="37">
        <f ca="1">COUNTIF(OFFSET(class6_2,MATCH(BF$1,'6 класс'!$A:$A,0)-7+'Итог по классам'!$B74,,,),"ш")</f>
        <v>0</v>
      </c>
      <c r="BG74" s="38">
        <f ca="1">COUNTIF(OFFSET(class6_1,MATCH(BG$1,'6 класс'!$A:$A,0)-7+'Итог по классам'!$B74,,,),"Ф")</f>
        <v>0</v>
      </c>
      <c r="BH74" s="37">
        <f ca="1">COUNTIF(OFFSET(class6_1,MATCH(BH$1,'6 класс'!$A:$A,0)-7+'Итог по классам'!$B74,,,),"р")</f>
        <v>0</v>
      </c>
      <c r="BI74" s="37">
        <f ca="1">COUNTIF(OFFSET(class6_1,MATCH(BI$1,'6 класс'!$A:$A,0)-7+'Итог по классам'!$B74,,,),"ш")</f>
        <v>0</v>
      </c>
      <c r="BJ74" s="37">
        <f ca="1">COUNTIF(OFFSET(class6_2,MATCH(BJ$1,'6 класс'!$A:$A,0)-7+'Итог по классам'!$B74,,,),"Ф")</f>
        <v>0</v>
      </c>
      <c r="BK74" s="37">
        <f ca="1">COUNTIF(OFFSET(class6_2,MATCH(BK$1,'6 класс'!$A:$A,0)-7+'Итог по классам'!$B74,,,),"р")</f>
        <v>0</v>
      </c>
      <c r="BL74" s="37">
        <f ca="1">COUNTIF(OFFSET(class6_2,MATCH(BL$1,'6 класс'!$A:$A,0)-7+'Итог по классам'!$B74,,,),"ш")</f>
        <v>0</v>
      </c>
      <c r="BM74" s="38">
        <f ca="1">COUNTIF(OFFSET(class6_1,MATCH(BM$1,'6 класс'!$A:$A,0)-7+'Итог по классам'!$B74,,,),"Ф")</f>
        <v>0</v>
      </c>
      <c r="BN74" s="37">
        <f ca="1">COUNTIF(OFFSET(class6_1,MATCH(BN$1,'6 класс'!$A:$A,0)-7+'Итог по классам'!$B74,,,),"р")</f>
        <v>0</v>
      </c>
      <c r="BO74" s="37">
        <f ca="1">COUNTIF(OFFSET(class6_1,MATCH(BO$1,'6 класс'!$A:$A,0)-7+'Итог по классам'!$B74,,,),"ш")</f>
        <v>0</v>
      </c>
      <c r="BP74" s="37">
        <f ca="1">COUNTIF(OFFSET(class6_2,MATCH(BP$1,'6 класс'!$A:$A,0)-7+'Итог по классам'!$B74,,,),"Ф")</f>
        <v>0</v>
      </c>
      <c r="BQ74" s="37">
        <f ca="1">COUNTIF(OFFSET(class6_2,MATCH(BQ$1,'6 класс'!$A:$A,0)-7+'Итог по классам'!$B74,,,),"р")</f>
        <v>0</v>
      </c>
      <c r="BR74" s="37">
        <f ca="1">COUNTIF(OFFSET(class6_2,MATCH(BR$1,'6 класс'!$A:$A,0)-7+'Итог по классам'!$B74,,,),"ш")</f>
        <v>0</v>
      </c>
      <c r="BS74" s="38">
        <f ca="1">COUNTIF(OFFSET(class6_1,MATCH(BS$1,'6 класс'!$A:$A,0)-7+'Итог по классам'!$B74,,,),"Ф")</f>
        <v>0</v>
      </c>
      <c r="BT74" s="37">
        <f ca="1">COUNTIF(OFFSET(class6_1,MATCH(BT$1,'6 класс'!$A:$A,0)-7+'Итог по классам'!$B74,,,),"р")</f>
        <v>0</v>
      </c>
      <c r="BU74" s="37">
        <f ca="1">COUNTIF(OFFSET(class6_1,MATCH(BU$1,'6 класс'!$A:$A,0)-7+'Итог по классам'!$B74,,,),"ш")</f>
        <v>0</v>
      </c>
      <c r="BV74" s="37">
        <f ca="1">COUNTIF(OFFSET(class6_2,MATCH(BV$1,'6 класс'!$A:$A,0)-7+'Итог по классам'!$B74,,,),"Ф")</f>
        <v>0</v>
      </c>
      <c r="BW74" s="37">
        <f ca="1">COUNTIF(OFFSET(class6_2,MATCH(BW$1,'6 класс'!$A:$A,0)-7+'Итог по классам'!$B74,,,),"р")</f>
        <v>0</v>
      </c>
      <c r="BX74" s="37">
        <f ca="1">COUNTIF(OFFSET(class6_2,MATCH(BX$1,'6 класс'!$A:$A,0)-7+'Итог по классам'!$B74,,,),"ш")</f>
        <v>0</v>
      </c>
      <c r="BY74" s="38">
        <f ca="1">COUNTIF(OFFSET(class6_1,MATCH(BY$1,'6 класс'!$A:$A,0)-7+'Итог по классам'!$B74,,,),"Ф")</f>
        <v>0</v>
      </c>
      <c r="BZ74" s="37">
        <f ca="1">COUNTIF(OFFSET(class6_1,MATCH(BZ$1,'6 класс'!$A:$A,0)-7+'Итог по классам'!$B74,,,),"р")</f>
        <v>0</v>
      </c>
      <c r="CA74" s="37">
        <f ca="1">COUNTIF(OFFSET(class6_1,MATCH(CA$1,'6 класс'!$A:$A,0)-7+'Итог по классам'!$B74,,,),"ш")</f>
        <v>0</v>
      </c>
      <c r="CB74" s="37">
        <f ca="1">COUNTIF(OFFSET(class6_2,MATCH(CB$1,'6 класс'!$A:$A,0)-7+'Итог по классам'!$B74,,,),"Ф")</f>
        <v>0</v>
      </c>
      <c r="CC74" s="37">
        <f ca="1">COUNTIF(OFFSET(class6_2,MATCH(CC$1,'6 класс'!$A:$A,0)-7+'Итог по классам'!$B74,,,),"р")</f>
        <v>0</v>
      </c>
      <c r="CD74" s="37">
        <f ca="1">COUNTIF(OFFSET(class6_2,MATCH(CD$1,'6 класс'!$A:$A,0)-7+'Итог по классам'!$B74,,,),"ш")</f>
        <v>0</v>
      </c>
      <c r="CE74" s="38">
        <f ca="1">COUNTIF(OFFSET(class6_1,MATCH(CE$1,'6 класс'!$A:$A,0)-7+'Итог по классам'!$B74,,,),"Ф")</f>
        <v>0</v>
      </c>
      <c r="CF74" s="37">
        <f ca="1">COUNTIF(OFFSET(class6_1,MATCH(CF$1,'6 класс'!$A:$A,0)-7+'Итог по классам'!$B74,,,),"р")</f>
        <v>0</v>
      </c>
      <c r="CG74" s="37">
        <f ca="1">COUNTIF(OFFSET(class6_1,MATCH(CG$1,'6 класс'!$A:$A,0)-7+'Итог по классам'!$B74,,,),"ш")</f>
        <v>0</v>
      </c>
      <c r="CH74" s="37">
        <f ca="1">COUNTIF(OFFSET(class6_2,MATCH(CH$1,'6 класс'!$A:$A,0)-7+'Итог по классам'!$B74,,,),"Ф")</f>
        <v>0</v>
      </c>
      <c r="CI74" s="37">
        <f ca="1">COUNTIF(OFFSET(class6_2,MATCH(CI$1,'6 класс'!$A:$A,0)-7+'Итог по классам'!$B74,,,),"р")</f>
        <v>0</v>
      </c>
      <c r="CJ74" s="37">
        <f ca="1">COUNTIF(OFFSET(class6_2,MATCH(CJ$1,'6 класс'!$A:$A,0)-7+'Итог по классам'!$B74,,,),"ш")</f>
        <v>0</v>
      </c>
      <c r="CK74" s="38">
        <f ca="1">COUNTIF(OFFSET(class6_1,MATCH(CK$1,'6 класс'!$A:$A,0)-7+'Итог по классам'!$B74,,,),"Ф")</f>
        <v>0</v>
      </c>
      <c r="CL74" s="37">
        <f ca="1">COUNTIF(OFFSET(class6_1,MATCH(CL$1,'6 класс'!$A:$A,0)-7+'Итог по классам'!$B74,,,),"р")</f>
        <v>0</v>
      </c>
      <c r="CM74" s="37">
        <f ca="1">COUNTIF(OFFSET(class6_1,MATCH(CM$1,'6 класс'!$A:$A,0)-7+'Итог по классам'!$B74,,,),"ш")</f>
        <v>0</v>
      </c>
      <c r="CN74" s="37">
        <f ca="1">COUNTIF(OFFSET(class6_2,MATCH(CN$1,'6 класс'!$A:$A,0)-7+'Итог по классам'!$B74,,,),"Ф")</f>
        <v>0</v>
      </c>
      <c r="CO74" s="37">
        <f ca="1">COUNTIF(OFFSET(class6_2,MATCH(CO$1,'6 класс'!$A:$A,0)-7+'Итог по классам'!$B74,,,),"р")</f>
        <v>0</v>
      </c>
      <c r="CP74" s="37">
        <f ca="1">COUNTIF(OFFSET(class6_2,MATCH(CP$1,'6 класс'!$A:$A,0)-7+'Итог по классам'!$B74,,,),"ш")</f>
        <v>0</v>
      </c>
      <c r="CQ74" s="38">
        <f ca="1">COUNTIF(OFFSET(class6_1,MATCH(CQ$1,'6 класс'!$A:$A,0)-7+'Итог по классам'!$B74,,,),"Ф")</f>
        <v>0</v>
      </c>
      <c r="CR74" s="37">
        <f ca="1">COUNTIF(OFFSET(class6_1,MATCH(CR$1,'6 класс'!$A:$A,0)-7+'Итог по классам'!$B74,,,),"р")</f>
        <v>0</v>
      </c>
      <c r="CS74" s="37">
        <f ca="1">COUNTIF(OFFSET(class6_1,MATCH(CS$1,'6 класс'!$A:$A,0)-7+'Итог по классам'!$B74,,,),"ш")</f>
        <v>0</v>
      </c>
      <c r="CT74" s="37">
        <f ca="1">COUNTIF(OFFSET(class6_2,MATCH(CT$1,'6 класс'!$A:$A,0)-7+'Итог по классам'!$B74,,,),"Ф")</f>
        <v>0</v>
      </c>
      <c r="CU74" s="37">
        <f ca="1">COUNTIF(OFFSET(class6_2,MATCH(CU$1,'6 класс'!$A:$A,0)-7+'Итог по классам'!$B74,,,),"р")</f>
        <v>0</v>
      </c>
      <c r="CV74" s="37">
        <f ca="1">COUNTIF(OFFSET(class6_2,MATCH(CV$1,'6 класс'!$A:$A,0)-7+'Итог по классам'!$B74,,,),"ш")</f>
        <v>0</v>
      </c>
      <c r="CW74" s="38">
        <f ca="1">COUNTIF(OFFSET(class6_1,MATCH(CW$1,'6 класс'!$A:$A,0)-7+'Итог по классам'!$B74,,,),"Ф")</f>
        <v>0</v>
      </c>
      <c r="CX74" s="37">
        <f ca="1">COUNTIF(OFFSET(class6_1,MATCH(CX$1,'6 класс'!$A:$A,0)-7+'Итог по классам'!$B74,,,),"р")</f>
        <v>0</v>
      </c>
      <c r="CY74" s="37">
        <f ca="1">COUNTIF(OFFSET(class6_1,MATCH(CY$1,'6 класс'!$A:$A,0)-7+'Итог по классам'!$B74,,,),"ш")</f>
        <v>0</v>
      </c>
      <c r="CZ74" s="37">
        <f ca="1">COUNTIF(OFFSET(class6_2,MATCH(CZ$1,'6 класс'!$A:$A,0)-7+'Итог по классам'!$B74,,,),"Ф")</f>
        <v>0</v>
      </c>
      <c r="DA74" s="37">
        <f ca="1">COUNTIF(OFFSET(class6_2,MATCH(DA$1,'6 класс'!$A:$A,0)-7+'Итог по классам'!$B74,,,),"р")</f>
        <v>0</v>
      </c>
      <c r="DB74" s="37">
        <f ca="1">COUNTIF(OFFSET(class6_2,MATCH(DB$1,'6 класс'!$A:$A,0)-7+'Итог по классам'!$B74,,,),"ш")</f>
        <v>0</v>
      </c>
      <c r="DC74" s="38">
        <f ca="1">COUNTIF(OFFSET(class6_1,MATCH(DC$1,'6 класс'!$A:$A,0)-7+'Итог по классам'!$B74,,,),"Ф")</f>
        <v>0</v>
      </c>
      <c r="DD74" s="37">
        <f ca="1">COUNTIF(OFFSET(class6_1,MATCH(DD$1,'6 класс'!$A:$A,0)-7+'Итог по классам'!$B74,,,),"р")</f>
        <v>0</v>
      </c>
      <c r="DE74" s="37">
        <f ca="1">COUNTIF(OFFSET(class6_1,MATCH(DE$1,'6 класс'!$A:$A,0)-7+'Итог по классам'!$B74,,,),"ш")</f>
        <v>0</v>
      </c>
      <c r="DF74" s="37">
        <f ca="1">COUNTIF(OFFSET(class6_2,MATCH(DF$1,'6 класс'!$A:$A,0)-7+'Итог по классам'!$B74,,,),"Ф")</f>
        <v>0</v>
      </c>
      <c r="DG74" s="37">
        <f ca="1">COUNTIF(OFFSET(class6_2,MATCH(DG$1,'6 класс'!$A:$A,0)-7+'Итог по классам'!$B74,,,),"р")</f>
        <v>0</v>
      </c>
      <c r="DH74" s="37">
        <f ca="1">COUNTIF(OFFSET(class6_2,MATCH(DH$1,'6 класс'!$A:$A,0)-7+'Итог по классам'!$B74,,,),"ш")</f>
        <v>0</v>
      </c>
      <c r="DI74" s="38">
        <f ca="1">COUNTIF(OFFSET(class6_1,MATCH(DI$1,'6 класс'!$A:$A,0)-7+'Итог по классам'!$B74,,,),"Ф")</f>
        <v>0</v>
      </c>
      <c r="DJ74" s="37">
        <f ca="1">COUNTIF(OFFSET(class6_1,MATCH(DJ$1,'6 класс'!$A:$A,0)-7+'Итог по классам'!$B74,,,),"р")</f>
        <v>0</v>
      </c>
      <c r="DK74" s="37">
        <f ca="1">COUNTIF(OFFSET(class6_1,MATCH(DK$1,'6 класс'!$A:$A,0)-7+'Итог по классам'!$B74,,,),"ш")</f>
        <v>0</v>
      </c>
      <c r="DL74" s="37">
        <f ca="1">COUNTIF(OFFSET(class6_2,MATCH(DL$1,'6 класс'!$A:$A,0)-7+'Итог по классам'!$B74,,,),"Ф")</f>
        <v>0</v>
      </c>
      <c r="DM74" s="37">
        <f ca="1">COUNTIF(OFFSET(class6_2,MATCH(DM$1,'6 класс'!$A:$A,0)-7+'Итог по классам'!$B74,,,),"р")</f>
        <v>0</v>
      </c>
      <c r="DN74" s="37">
        <f ca="1">COUNTIF(OFFSET(class6_2,MATCH(DN$1,'6 класс'!$A:$A,0)-7+'Итог по классам'!$B74,,,),"ш")</f>
        <v>0</v>
      </c>
      <c r="DO74" s="38">
        <f ca="1">COUNTIF(OFFSET(class6_1,MATCH(DO$1,'6 класс'!$A:$A,0)-7+'Итог по классам'!$B74,,,),"Ф")</f>
        <v>0</v>
      </c>
      <c r="DP74" s="37">
        <f ca="1">COUNTIF(OFFSET(class6_1,MATCH(DP$1,'6 класс'!$A:$A,0)-7+'Итог по классам'!$B74,,,),"р")</f>
        <v>0</v>
      </c>
      <c r="DQ74" s="37">
        <f ca="1">COUNTIF(OFFSET(class6_1,MATCH(DQ$1,'6 класс'!$A:$A,0)-7+'Итог по классам'!$B74,,,),"ш")</f>
        <v>0</v>
      </c>
      <c r="DR74" s="37">
        <f ca="1">COUNTIF(OFFSET(class6_2,MATCH(DR$1,'6 класс'!$A:$A,0)-7+'Итог по классам'!$B74,,,),"Ф")</f>
        <v>0</v>
      </c>
      <c r="DS74" s="37">
        <f ca="1">COUNTIF(OFFSET(class6_2,MATCH(DS$1,'6 класс'!$A:$A,0)-7+'Итог по классам'!$B74,,,),"р")</f>
        <v>0</v>
      </c>
      <c r="DT74" s="37">
        <f ca="1">COUNTIF(OFFSET(class6_2,MATCH(DT$1,'6 класс'!$A:$A,0)-7+'Итог по классам'!$B74,,,),"ш")</f>
        <v>0</v>
      </c>
      <c r="DU74" s="38">
        <f ca="1">COUNTIF(OFFSET(class6_1,MATCH(DU$1,'6 класс'!$A:$A,0)-7+'Итог по классам'!$B74,,,),"Ф")</f>
        <v>0</v>
      </c>
      <c r="DV74" s="37">
        <f ca="1">COUNTIF(OFFSET(class6_1,MATCH(DV$1,'6 класс'!$A:$A,0)-7+'Итог по классам'!$B74,,,),"р")</f>
        <v>0</v>
      </c>
      <c r="DW74" s="37">
        <f ca="1">COUNTIF(OFFSET(class6_1,MATCH(DW$1,'6 класс'!$A:$A,0)-7+'Итог по классам'!$B74,,,),"ш")</f>
        <v>0</v>
      </c>
      <c r="DX74" s="37">
        <f ca="1">COUNTIF(OFFSET(class6_2,MATCH(DX$1,'6 класс'!$A:$A,0)-7+'Итог по классам'!$B74,,,),"Ф")</f>
        <v>0</v>
      </c>
      <c r="DY74" s="37">
        <f ca="1">COUNTIF(OFFSET(class6_2,MATCH(DY$1,'6 класс'!$A:$A,0)-7+'Итог по классам'!$B74,,,),"р")</f>
        <v>0</v>
      </c>
      <c r="DZ74" s="37">
        <f ca="1">COUNTIF(OFFSET(class6_2,MATCH(DZ$1,'6 класс'!$A:$A,0)-7+'Итог по классам'!$B74,,,),"ш")</f>
        <v>0</v>
      </c>
      <c r="EA74" s="38">
        <f ca="1">COUNTIF(OFFSET(class6_1,MATCH(EA$1,'6 класс'!$A:$A,0)-7+'Итог по классам'!$B74,,,),"Ф")</f>
        <v>0</v>
      </c>
      <c r="EB74" s="37">
        <f ca="1">COUNTIF(OFFSET(class6_1,MATCH(EB$1,'6 класс'!$A:$A,0)-7+'Итог по классам'!$B74,,,),"р")</f>
        <v>0</v>
      </c>
      <c r="EC74" s="37">
        <f ca="1">COUNTIF(OFFSET(class6_1,MATCH(EC$1,'6 класс'!$A:$A,0)-7+'Итог по классам'!$B74,,,),"ш")</f>
        <v>0</v>
      </c>
      <c r="ED74" s="37">
        <f ca="1">COUNTIF(OFFSET(class6_2,MATCH(ED$1,'6 класс'!$A:$A,0)-7+'Итог по классам'!$B74,,,),"Ф")</f>
        <v>0</v>
      </c>
      <c r="EE74" s="37">
        <f ca="1">COUNTIF(OFFSET(class6_2,MATCH(EE$1,'6 класс'!$A:$A,0)-7+'Итог по классам'!$B74,,,),"р")</f>
        <v>0</v>
      </c>
      <c r="EF74" s="37">
        <f ca="1">COUNTIF(OFFSET(class6_2,MATCH(EF$1,'6 класс'!$A:$A,0)-7+'Итог по классам'!$B74,,,),"ш")</f>
        <v>0</v>
      </c>
      <c r="EG74" s="38">
        <f ca="1">COUNTIF(OFFSET(class6_1,MATCH(EG$1,'6 класс'!$A:$A,0)-7+'Итог по классам'!$B74,,,),"Ф")</f>
        <v>0</v>
      </c>
      <c r="EH74" s="37">
        <f ca="1">COUNTIF(OFFSET(class6_1,MATCH(EH$1,'6 класс'!$A:$A,0)-7+'Итог по классам'!$B74,,,),"р")</f>
        <v>0</v>
      </c>
      <c r="EI74" s="37">
        <f ca="1">COUNTIF(OFFSET(class6_1,MATCH(EI$1,'6 класс'!$A:$A,0)-7+'Итог по классам'!$B74,,,),"ш")</f>
        <v>0</v>
      </c>
      <c r="EJ74" s="37">
        <f ca="1">COUNTIF(OFFSET(class6_2,MATCH(EJ$1,'6 класс'!$A:$A,0)-7+'Итог по классам'!$B74,,,),"Ф")</f>
        <v>0</v>
      </c>
      <c r="EK74" s="37">
        <f ca="1">COUNTIF(OFFSET(class6_2,MATCH(EK$1,'6 класс'!$A:$A,0)-7+'Итог по классам'!$B74,,,),"р")</f>
        <v>0</v>
      </c>
      <c r="EL74" s="37">
        <f ca="1">COUNTIF(OFFSET(class6_2,MATCH(EL$1,'6 класс'!$A:$A,0)-7+'Итог по классам'!$B74,,,),"ш")</f>
        <v>0</v>
      </c>
      <c r="EM74" s="38">
        <f ca="1">COUNTIF(OFFSET(class6_1,MATCH(EM$1,'6 класс'!$A:$A,0)-7+'Итог по классам'!$B74,,,),"Ф")</f>
        <v>0</v>
      </c>
      <c r="EN74" s="37">
        <f ca="1">COUNTIF(OFFSET(class6_1,MATCH(EN$1,'6 класс'!$A:$A,0)-7+'Итог по классам'!$B74,,,),"р")</f>
        <v>0</v>
      </c>
      <c r="EO74" s="37">
        <f ca="1">COUNTIF(OFFSET(class6_1,MATCH(EO$1,'6 класс'!$A:$A,0)-7+'Итог по классам'!$B74,,,),"ш")</f>
        <v>0</v>
      </c>
      <c r="EP74" s="37">
        <f ca="1">COUNTIF(OFFSET(class6_2,MATCH(EP$1,'6 класс'!$A:$A,0)-7+'Итог по классам'!$B74,,,),"Ф")</f>
        <v>0</v>
      </c>
      <c r="EQ74" s="37">
        <f ca="1">COUNTIF(OFFSET(class6_2,MATCH(EQ$1,'6 класс'!$A:$A,0)-7+'Итог по классам'!$B74,,,),"р")</f>
        <v>0</v>
      </c>
      <c r="ER74" s="37">
        <f ca="1">COUNTIF(OFFSET(class6_2,MATCH(ER$1,'6 класс'!$A:$A,0)-7+'Итог по классам'!$B74,,,),"ш")</f>
        <v>0</v>
      </c>
      <c r="ES74" s="38">
        <f ca="1">COUNTIF(OFFSET(class6_1,MATCH(ES$1,'6 класс'!$A:$A,0)-7+'Итог по классам'!$B74,,,),"Ф")</f>
        <v>0</v>
      </c>
      <c r="ET74" s="37">
        <f ca="1">COUNTIF(OFFSET(class6_1,MATCH(ET$1,'6 класс'!$A:$A,0)-7+'Итог по классам'!$B74,,,),"р")</f>
        <v>0</v>
      </c>
      <c r="EU74" s="37">
        <f ca="1">COUNTIF(OFFSET(class6_1,MATCH(EU$1,'6 класс'!$A:$A,0)-7+'Итог по классам'!$B74,,,),"ш")</f>
        <v>0</v>
      </c>
      <c r="EV74" s="37">
        <f ca="1">COUNTIF(OFFSET(class6_2,MATCH(EV$1,'6 класс'!$A:$A,0)-7+'Итог по классам'!$B74,,,),"Ф")</f>
        <v>0</v>
      </c>
      <c r="EW74" s="37">
        <f ca="1">COUNTIF(OFFSET(class6_2,MATCH(EW$1,'6 класс'!$A:$A,0)-7+'Итог по классам'!$B74,,,),"р")</f>
        <v>0</v>
      </c>
      <c r="EX74" s="37">
        <f ca="1">COUNTIF(OFFSET(class6_2,MATCH(EX$1,'6 класс'!$A:$A,0)-7+'Итог по классам'!$B74,,,),"ш")</f>
        <v>0</v>
      </c>
      <c r="EY74" s="38">
        <f ca="1">COUNTIF(OFFSET(class6_1,MATCH(EY$1,'6 класс'!$A:$A,0)-7+'Итог по классам'!$B74,,,),"Ф")</f>
        <v>0</v>
      </c>
      <c r="EZ74" s="37">
        <f ca="1">COUNTIF(OFFSET(class6_1,MATCH(EZ$1,'6 класс'!$A:$A,0)-7+'Итог по классам'!$B74,,,),"р")</f>
        <v>0</v>
      </c>
      <c r="FA74" s="37">
        <f ca="1">COUNTIF(OFFSET(class6_1,MATCH(FA$1,'6 класс'!$A:$A,0)-7+'Итог по классам'!$B74,,,),"ш")</f>
        <v>0</v>
      </c>
      <c r="FB74" s="37">
        <f ca="1">COUNTIF(OFFSET(class6_2,MATCH(FB$1,'6 класс'!$A:$A,0)-7+'Итог по классам'!$B74,,,),"Ф")</f>
        <v>0</v>
      </c>
      <c r="FC74" s="37">
        <f ca="1">COUNTIF(OFFSET(class6_2,MATCH(FC$1,'6 класс'!$A:$A,0)-7+'Итог по классам'!$B74,,,),"р")</f>
        <v>0</v>
      </c>
      <c r="FD74" s="37">
        <f ca="1">COUNTIF(OFFSET(class6_2,MATCH(FD$1,'6 класс'!$A:$A,0)-7+'Итог по классам'!$B74,,,),"ш")</f>
        <v>0</v>
      </c>
      <c r="FE74" s="38">
        <f ca="1">COUNTIF(OFFSET(class6_1,MATCH(FE$1,'6 класс'!$A:$A,0)-7+'Итог по классам'!$B74,,,),"Ф")</f>
        <v>0</v>
      </c>
      <c r="FF74" s="37">
        <f ca="1">COUNTIF(OFFSET(class6_1,MATCH(FF$1,'6 класс'!$A:$A,0)-7+'Итог по классам'!$B74,,,),"р")</f>
        <v>0</v>
      </c>
      <c r="FG74" s="37">
        <f ca="1">COUNTIF(OFFSET(class6_1,MATCH(FG$1,'6 класс'!$A:$A,0)-7+'Итог по классам'!$B74,,,),"ш")</f>
        <v>0</v>
      </c>
      <c r="FH74" s="37">
        <f ca="1">COUNTIF(OFFSET(class6_2,MATCH(FH$1,'6 класс'!$A:$A,0)-7+'Итог по классам'!$B74,,,),"Ф")</f>
        <v>0</v>
      </c>
      <c r="FI74" s="37">
        <f ca="1">COUNTIF(OFFSET(class6_2,MATCH(FI$1,'6 класс'!$A:$A,0)-7+'Итог по классам'!$B74,,,),"р")</f>
        <v>0</v>
      </c>
      <c r="FJ74" s="37">
        <f ca="1">COUNTIF(OFFSET(class6_2,MATCH(FJ$1,'6 класс'!$A:$A,0)-7+'Итог по классам'!$B74,,,),"ш")</f>
        <v>0</v>
      </c>
      <c r="FK74" s="38">
        <f ca="1">COUNTIF(OFFSET(class6_1,MATCH(FK$1,'6 класс'!$A:$A,0)-7+'Итог по классам'!$B74,,,),"Ф")</f>
        <v>0</v>
      </c>
      <c r="FL74" s="37">
        <f ca="1">COUNTIF(OFFSET(class6_1,MATCH(FL$1,'6 класс'!$A:$A,0)-7+'Итог по классам'!$B74,,,),"р")</f>
        <v>0</v>
      </c>
      <c r="FM74" s="37">
        <f ca="1">COUNTIF(OFFSET(class6_1,MATCH(FM$1,'6 класс'!$A:$A,0)-7+'Итог по классам'!$B74,,,),"ш")</f>
        <v>0</v>
      </c>
      <c r="FN74" s="37">
        <f ca="1">COUNTIF(OFFSET(class6_2,MATCH(FN$1,'6 класс'!$A:$A,0)-7+'Итог по классам'!$B74,,,),"Ф")</f>
        <v>0</v>
      </c>
      <c r="FO74" s="37">
        <f ca="1">COUNTIF(OFFSET(class6_2,MATCH(FO$1,'6 класс'!$A:$A,0)-7+'Итог по классам'!$B74,,,),"р")</f>
        <v>0</v>
      </c>
      <c r="FP74" s="37">
        <f ca="1">COUNTIF(OFFSET(class6_2,MATCH(FP$1,'6 класс'!$A:$A,0)-7+'Итог по классам'!$B74,,,),"ш")</f>
        <v>0</v>
      </c>
      <c r="FQ74" s="38">
        <f ca="1">COUNTIF(OFFSET(class6_1,MATCH(FQ$1,'6 класс'!$A:$A,0)-7+'Итог по классам'!$B74,,,),"Ф")</f>
        <v>0</v>
      </c>
      <c r="FR74" s="37">
        <f ca="1">COUNTIF(OFFSET(class6_1,MATCH(FR$1,'6 класс'!$A:$A,0)-7+'Итог по классам'!$B74,,,),"р")</f>
        <v>0</v>
      </c>
      <c r="FS74" s="37">
        <f ca="1">COUNTIF(OFFSET(class6_1,MATCH(FS$1,'6 класс'!$A:$A,0)-7+'Итог по классам'!$B74,,,),"ш")</f>
        <v>0</v>
      </c>
      <c r="FT74" s="37">
        <f ca="1">COUNTIF(OFFSET(class6_2,MATCH(FT$1,'6 класс'!$A:$A,0)-7+'Итог по классам'!$B74,,,),"Ф")</f>
        <v>0</v>
      </c>
      <c r="FU74" s="37">
        <f ca="1">COUNTIF(OFFSET(class6_2,MATCH(FU$1,'6 класс'!$A:$A,0)-7+'Итог по классам'!$B74,,,),"р")</f>
        <v>0</v>
      </c>
      <c r="FV74" s="37">
        <f ca="1">COUNTIF(OFFSET(class6_2,MATCH(FV$1,'6 класс'!$A:$A,0)-7+'Итог по классам'!$B74,,,),"ш")</f>
        <v>0</v>
      </c>
      <c r="FW74" s="38">
        <f ca="1">COUNTIF(OFFSET(class6_1,MATCH(FW$1,'6 класс'!$A:$A,0)-7+'Итог по классам'!$B74,,,),"Ф")</f>
        <v>0</v>
      </c>
      <c r="FX74" s="37">
        <f ca="1">COUNTIF(OFFSET(class6_1,MATCH(FX$1,'6 класс'!$A:$A,0)-7+'Итог по классам'!$B74,,,),"р")</f>
        <v>0</v>
      </c>
      <c r="FY74" s="37">
        <f ca="1">COUNTIF(OFFSET(class6_1,MATCH(FY$1,'6 класс'!$A:$A,0)-7+'Итог по классам'!$B74,,,),"ш")</f>
        <v>0</v>
      </c>
      <c r="FZ74" s="37">
        <f ca="1">COUNTIF(OFFSET(class6_2,MATCH(FZ$1,'6 класс'!$A:$A,0)-7+'Итог по классам'!$B74,,,),"Ф")</f>
        <v>0</v>
      </c>
      <c r="GA74" s="37">
        <f ca="1">COUNTIF(OFFSET(class6_2,MATCH(GA$1,'6 класс'!$A:$A,0)-7+'Итог по классам'!$B74,,,),"р")</f>
        <v>0</v>
      </c>
      <c r="GB74" s="37">
        <f ca="1">COUNTIF(OFFSET(class6_2,MATCH(GB$1,'6 класс'!$A:$A,0)-7+'Итог по классам'!$B74,,,),"ш")</f>
        <v>0</v>
      </c>
      <c r="GC74" s="38">
        <f ca="1">COUNTIF(OFFSET(class6_1,MATCH(GC$1,'6 класс'!$A:$A,0)-7+'Итог по классам'!$B74,,,),"Ф")</f>
        <v>0</v>
      </c>
      <c r="GD74" s="37">
        <f ca="1">COUNTIF(OFFSET(class6_1,MATCH(GD$1,'6 класс'!$A:$A,0)-7+'Итог по классам'!$B74,,,),"р")</f>
        <v>0</v>
      </c>
      <c r="GE74" s="37">
        <f ca="1">COUNTIF(OFFSET(class6_1,MATCH(GE$1,'6 класс'!$A:$A,0)-7+'Итог по классам'!$B74,,,),"ш")</f>
        <v>0</v>
      </c>
      <c r="GF74" s="37">
        <f ca="1">COUNTIF(OFFSET(class6_2,MATCH(GF$1,'6 класс'!$A:$A,0)-7+'Итог по классам'!$B74,,,),"Ф")</f>
        <v>0</v>
      </c>
      <c r="GG74" s="37">
        <f ca="1">COUNTIF(OFFSET(class6_2,MATCH(GG$1,'6 класс'!$A:$A,0)-7+'Итог по классам'!$B74,,,),"р")</f>
        <v>0</v>
      </c>
      <c r="GH74" s="37">
        <f ca="1">COUNTIF(OFFSET(class6_2,MATCH(GH$1,'6 класс'!$A:$A,0)-7+'Итог по классам'!$B74,,,),"ш")</f>
        <v>0</v>
      </c>
      <c r="GI74" s="38">
        <f ca="1">COUNTIF(OFFSET(class6_1,MATCH(GI$1,'6 класс'!$A:$A,0)-7+'Итог по классам'!$B74,,,),"Ф")</f>
        <v>0</v>
      </c>
      <c r="GJ74" s="37">
        <f ca="1">COUNTIF(OFFSET(class6_1,MATCH(GJ$1,'6 класс'!$A:$A,0)-7+'Итог по классам'!$B74,,,),"р")</f>
        <v>0</v>
      </c>
      <c r="GK74" s="37">
        <f ca="1">COUNTIF(OFFSET(class6_1,MATCH(GK$1,'6 класс'!$A:$A,0)-7+'Итог по классам'!$B74,,,),"ш")</f>
        <v>0</v>
      </c>
      <c r="GL74" s="37">
        <f ca="1">COUNTIF(OFFSET(class6_2,MATCH(GL$1,'6 класс'!$A:$A,0)-7+'Итог по классам'!$B74,,,),"Ф")</f>
        <v>0</v>
      </c>
      <c r="GM74" s="37">
        <f ca="1">COUNTIF(OFFSET(class6_2,MATCH(GM$1,'6 класс'!$A:$A,0)-7+'Итог по классам'!$B74,,,),"р")</f>
        <v>0</v>
      </c>
      <c r="GN74" s="37">
        <f ca="1">COUNTIF(OFFSET(class6_2,MATCH(GN$1,'6 класс'!$A:$A,0)-7+'Итог по классам'!$B74,,,),"ш")</f>
        <v>0</v>
      </c>
      <c r="GO74" s="38">
        <f ca="1">COUNTIF(OFFSET(class6_1,MATCH(GO$1,'6 класс'!$A:$A,0)-7+'Итог по классам'!$B74,,,),"Ф")</f>
        <v>0</v>
      </c>
      <c r="GP74" s="37">
        <f ca="1">COUNTIF(OFFSET(class6_1,MATCH(GP$1,'6 класс'!$A:$A,0)-7+'Итог по классам'!$B74,,,),"р")</f>
        <v>0</v>
      </c>
      <c r="GQ74" s="37">
        <f ca="1">COUNTIF(OFFSET(class6_1,MATCH(GQ$1,'6 класс'!$A:$A,0)-7+'Итог по классам'!$B74,,,),"ш")</f>
        <v>0</v>
      </c>
      <c r="GR74" s="37">
        <f ca="1">COUNTIF(OFFSET(class6_2,MATCH(GR$1,'6 класс'!$A:$A,0)-7+'Итог по классам'!$B74,,,),"Ф")</f>
        <v>0</v>
      </c>
      <c r="GS74" s="37">
        <f ca="1">COUNTIF(OFFSET(class6_2,MATCH(GS$1,'6 класс'!$A:$A,0)-7+'Итог по классам'!$B74,,,),"р")</f>
        <v>0</v>
      </c>
      <c r="GT74" s="37">
        <f ca="1">COUNTIF(OFFSET(class6_2,MATCH(GT$1,'6 класс'!$A:$A,0)-7+'Итог по классам'!$B74,,,),"ш")</f>
        <v>0</v>
      </c>
      <c r="GU74" s="38">
        <f ca="1">COUNTIF(OFFSET(class6_1,MATCH(GU$1,'6 класс'!$A:$A,0)-7+'Итог по классам'!$B74,,,),"Ф")</f>
        <v>0</v>
      </c>
      <c r="GV74" s="37">
        <f ca="1">COUNTIF(OFFSET(class6_1,MATCH(GV$1,'6 класс'!$A:$A,0)-7+'Итог по классам'!$B74,,,),"р")</f>
        <v>0</v>
      </c>
      <c r="GW74" s="37">
        <f ca="1">COUNTIF(OFFSET(class6_1,MATCH(GW$1,'6 класс'!$A:$A,0)-7+'Итог по классам'!$B74,,,),"ш")</f>
        <v>0</v>
      </c>
      <c r="GX74" s="37">
        <f ca="1">COUNTIF(OFFSET(class6_2,MATCH(GX$1,'6 класс'!$A:$A,0)-7+'Итог по классам'!$B74,,,),"Ф")</f>
        <v>0</v>
      </c>
      <c r="GY74" s="37">
        <f ca="1">COUNTIF(OFFSET(class6_2,MATCH(GY$1,'6 класс'!$A:$A,0)-7+'Итог по классам'!$B74,,,),"р")</f>
        <v>0</v>
      </c>
      <c r="GZ74" s="37">
        <f ca="1">COUNTIF(OFFSET(class6_2,MATCH(GZ$1,'6 класс'!$A:$A,0)-7+'Итог по классам'!$B74,,,),"ш")</f>
        <v>0</v>
      </c>
      <c r="HA74" s="38">
        <f ca="1">COUNTIF(OFFSET(class6_1,MATCH(HA$1,'6 класс'!$A:$A,0)-7+'Итог по классам'!$B74,,,),"Ф")</f>
        <v>0</v>
      </c>
      <c r="HB74" s="37">
        <f ca="1">COUNTIF(OFFSET(class6_1,MATCH(HB$1,'6 класс'!$A:$A,0)-7+'Итог по классам'!$B74,,,),"р")</f>
        <v>0</v>
      </c>
      <c r="HC74" s="37">
        <f ca="1">COUNTIF(OFFSET(class6_1,MATCH(HC$1,'6 класс'!$A:$A,0)-7+'Итог по классам'!$B74,,,),"ш")</f>
        <v>0</v>
      </c>
      <c r="HD74" s="37">
        <f ca="1">COUNTIF(OFFSET(class6_2,MATCH(HD$1,'6 класс'!$A:$A,0)-7+'Итог по классам'!$B74,,,),"Ф")</f>
        <v>0</v>
      </c>
      <c r="HE74" s="37">
        <f ca="1">COUNTIF(OFFSET(class6_2,MATCH(HE$1,'6 класс'!$A:$A,0)-7+'Итог по классам'!$B74,,,),"р")</f>
        <v>0</v>
      </c>
      <c r="HF74" s="37">
        <f ca="1">COUNTIF(OFFSET(class6_2,MATCH(HF$1,'6 класс'!$A:$A,0)-7+'Итог по классам'!$B74,,,),"ш")</f>
        <v>0</v>
      </c>
      <c r="HG74" s="38">
        <f ca="1">COUNTIF(OFFSET(class6_1,MATCH(HG$1,'6 класс'!$A:$A,0)-7+'Итог по классам'!$B74,,,),"Ф")</f>
        <v>0</v>
      </c>
      <c r="HH74" s="37">
        <f ca="1">COUNTIF(OFFSET(class6_1,MATCH(HH$1,'6 класс'!$A:$A,0)-7+'Итог по классам'!$B74,,,),"р")</f>
        <v>0</v>
      </c>
      <c r="HI74" s="37">
        <f ca="1">COUNTIF(OFFSET(class6_1,MATCH(HI$1,'6 класс'!$A:$A,0)-7+'Итог по классам'!$B74,,,),"ш")</f>
        <v>0</v>
      </c>
      <c r="HJ74" s="37">
        <f ca="1">COUNTIF(OFFSET(class6_2,MATCH(HJ$1,'6 класс'!$A:$A,0)-7+'Итог по классам'!$B74,,,),"Ф")</f>
        <v>0</v>
      </c>
      <c r="HK74" s="37">
        <f ca="1">COUNTIF(OFFSET(class6_2,MATCH(HK$1,'6 класс'!$A:$A,0)-7+'Итог по классам'!$B74,,,),"р")</f>
        <v>0</v>
      </c>
      <c r="HL74" s="37">
        <f ca="1">COUNTIF(OFFSET(class6_2,MATCH(HL$1,'6 класс'!$A:$A,0)-7+'Итог по классам'!$B74,,,),"ш")</f>
        <v>0</v>
      </c>
      <c r="HM74" s="38">
        <f ca="1">COUNTIF(OFFSET(class6_1,MATCH(HM$1,'6 класс'!$A:$A,0)-7+'Итог по классам'!$B74,,,),"Ф")</f>
        <v>0</v>
      </c>
      <c r="HN74" s="37">
        <f ca="1">COUNTIF(OFFSET(class6_1,MATCH(HN$1,'6 класс'!$A:$A,0)-7+'Итог по классам'!$B74,,,),"р")</f>
        <v>0</v>
      </c>
      <c r="HO74" s="37">
        <f ca="1">COUNTIF(OFFSET(class6_1,MATCH(HO$1,'6 класс'!$A:$A,0)-7+'Итог по классам'!$B74,,,),"ш")</f>
        <v>0</v>
      </c>
      <c r="HP74" s="37">
        <f ca="1">COUNTIF(OFFSET(class6_2,MATCH(HP$1,'6 класс'!$A:$A,0)-7+'Итог по классам'!$B74,,,),"Ф")</f>
        <v>0</v>
      </c>
      <c r="HQ74" s="37">
        <f ca="1">COUNTIF(OFFSET(class6_2,MATCH(HQ$1,'6 класс'!$A:$A,0)-7+'Итог по классам'!$B74,,,),"р")</f>
        <v>0</v>
      </c>
      <c r="HR74" s="37">
        <f ca="1">COUNTIF(OFFSET(class6_2,MATCH(HR$1,'6 класс'!$A:$A,0)-7+'Итог по классам'!$B74,,,),"ш")</f>
        <v>0</v>
      </c>
      <c r="HS74" s="38">
        <f ca="1">COUNTIF(OFFSET(class6_1,MATCH(HS$1,'6 класс'!$A:$A,0)-7+'Итог по классам'!$B74,,,),"Ф")</f>
        <v>0</v>
      </c>
      <c r="HT74" s="37">
        <f ca="1">COUNTIF(OFFSET(class6_1,MATCH(HT$1,'6 класс'!$A:$A,0)-7+'Итог по классам'!$B74,,,),"р")</f>
        <v>0</v>
      </c>
      <c r="HU74" s="37">
        <f ca="1">COUNTIF(OFFSET(class6_1,MATCH(HU$1,'6 класс'!$A:$A,0)-7+'Итог по классам'!$B74,,,),"ш")</f>
        <v>0</v>
      </c>
      <c r="HV74" s="37">
        <f ca="1">COUNTIF(OFFSET(class6_2,MATCH(HV$1,'6 класс'!$A:$A,0)-7+'Итог по классам'!$B74,,,),"Ф")</f>
        <v>0</v>
      </c>
      <c r="HW74" s="37">
        <f ca="1">COUNTIF(OFFSET(class6_2,MATCH(HW$1,'6 класс'!$A:$A,0)-7+'Итог по классам'!$B74,,,),"р")</f>
        <v>0</v>
      </c>
      <c r="HX74" s="37">
        <f ca="1">COUNTIF(OFFSET(class6_2,MATCH(HX$1,'6 класс'!$A:$A,0)-7+'Итог по классам'!$B74,,,),"ш")</f>
        <v>0</v>
      </c>
      <c r="HY74" s="38">
        <f ca="1">COUNTIF(OFFSET(class6_1,MATCH(HY$1,'6 класс'!$A:$A,0)-7+'Итог по классам'!$B74,,,),"Ф")</f>
        <v>0</v>
      </c>
      <c r="HZ74" s="37">
        <f ca="1">COUNTIF(OFFSET(class6_1,MATCH(HZ$1,'6 класс'!$A:$A,0)-7+'Итог по классам'!$B74,,,),"р")</f>
        <v>0</v>
      </c>
      <c r="IA74" s="37">
        <f ca="1">COUNTIF(OFFSET(class6_1,MATCH(IA$1,'6 класс'!$A:$A,0)-7+'Итог по классам'!$B74,,,),"ш")</f>
        <v>0</v>
      </c>
      <c r="IB74" s="37">
        <f ca="1">COUNTIF(OFFSET(class6_2,MATCH(IB$1,'6 класс'!$A:$A,0)-7+'Итог по классам'!$B74,,,),"Ф")</f>
        <v>0</v>
      </c>
      <c r="IC74" s="37">
        <f ca="1">COUNTIF(OFFSET(class6_2,MATCH(IC$1,'6 класс'!$A:$A,0)-7+'Итог по классам'!$B74,,,),"р")</f>
        <v>0</v>
      </c>
      <c r="ID74" s="37">
        <f ca="1">COUNTIF(OFFSET(class6_2,MATCH(ID$1,'6 класс'!$A:$A,0)-7+'Итог по классам'!$B74,,,),"ш")</f>
        <v>0</v>
      </c>
      <c r="IE74" s="38">
        <f ca="1">COUNTIF(OFFSET(class6_1,MATCH(IE$1,'6 класс'!$A:$A,0)-7+'Итог по классам'!$B74,,,),"Ф")</f>
        <v>0</v>
      </c>
      <c r="IF74" s="37">
        <f ca="1">COUNTIF(OFFSET(class6_1,MATCH(IF$1,'6 класс'!$A:$A,0)-7+'Итог по классам'!$B74,,,),"р")</f>
        <v>0</v>
      </c>
      <c r="IG74" s="37">
        <f ca="1">COUNTIF(OFFSET(class6_1,MATCH(IG$1,'6 класс'!$A:$A,0)-7+'Итог по классам'!$B74,,,),"ш")</f>
        <v>0</v>
      </c>
      <c r="IH74" s="37">
        <f ca="1">COUNTIF(OFFSET(class6_2,MATCH(IH$1,'6 класс'!$A:$A,0)-7+'Итог по классам'!$B74,,,),"Ф")</f>
        <v>0</v>
      </c>
      <c r="II74" s="37">
        <f ca="1">COUNTIF(OFFSET(class6_2,MATCH(II$1,'6 класс'!$A:$A,0)-7+'Итог по классам'!$B74,,,),"р")</f>
        <v>0</v>
      </c>
      <c r="IJ74" s="37">
        <f ca="1">COUNTIF(OFFSET(class6_2,MATCH(IJ$1,'6 класс'!$A:$A,0)-7+'Итог по классам'!$B74,,,),"ш")</f>
        <v>0</v>
      </c>
      <c r="IK74" s="38">
        <f ca="1">COUNTIF(OFFSET(class6_1,MATCH(IK$1,'6 класс'!$A:$A,0)-7+'Итог по классам'!$B74,,,),"Ф")</f>
        <v>0</v>
      </c>
      <c r="IL74" s="37">
        <f ca="1">COUNTIF(OFFSET(class6_1,MATCH(IL$1,'6 класс'!$A:$A,0)-7+'Итог по классам'!$B74,,,),"р")</f>
        <v>0</v>
      </c>
      <c r="IM74" s="37">
        <f ca="1">COUNTIF(OFFSET(class6_1,MATCH(IM$1,'6 класс'!$A:$A,0)-7+'Итог по классам'!$B74,,,),"ш")</f>
        <v>0</v>
      </c>
      <c r="IN74" s="37">
        <f ca="1">COUNTIF(OFFSET(class6_2,MATCH(IN$1,'6 класс'!$A:$A,0)-7+'Итог по классам'!$B74,,,),"Ф")</f>
        <v>0</v>
      </c>
      <c r="IO74" s="37">
        <f ca="1">COUNTIF(OFFSET(class6_2,MATCH(IO$1,'6 класс'!$A:$A,0)-7+'Итог по классам'!$B74,,,),"р")</f>
        <v>0</v>
      </c>
      <c r="IP74" s="37">
        <f ca="1">COUNTIF(OFFSET(class6_2,MATCH(IP$1,'6 класс'!$A:$A,0)-7+'Итог по классам'!$B74,,,),"ш")</f>
        <v>0</v>
      </c>
      <c r="IQ74" s="38">
        <f ca="1">COUNTIF(OFFSET(class6_1,MATCH(IQ$1,'6 класс'!$A:$A,0)-7+'Итог по классам'!$B74,,,),"Ф")</f>
        <v>0</v>
      </c>
      <c r="IR74" s="37">
        <f ca="1">COUNTIF(OFFSET(class6_1,MATCH(IR$1,'6 класс'!$A:$A,0)-7+'Итог по классам'!$B74,,,),"р")</f>
        <v>0</v>
      </c>
      <c r="IS74" s="37">
        <f ca="1">COUNTIF(OFFSET(class6_1,MATCH(IS$1,'6 класс'!$A:$A,0)-7+'Итог по классам'!$B74,,,),"ш")</f>
        <v>0</v>
      </c>
      <c r="IT74" s="37">
        <f ca="1">COUNTIF(OFFSET(class6_2,MATCH(IT$1,'6 класс'!$A:$A,0)-7+'Итог по классам'!$B74,,,),"Ф")</f>
        <v>0</v>
      </c>
      <c r="IU74" s="37">
        <f ca="1">COUNTIF(OFFSET(class6_2,MATCH(IU$1,'6 класс'!$A:$A,0)-7+'Итог по классам'!$B74,,,),"р")</f>
        <v>0</v>
      </c>
      <c r="IV74" s="37">
        <f ca="1">COUNTIF(OFFSET(class6_2,MATCH(IV$1,'6 класс'!$A:$A,0)-7+'Итог по классам'!$B74,,,),"ш")</f>
        <v>0</v>
      </c>
      <c r="IW74" s="38">
        <f ca="1">COUNTIF(OFFSET(class6_1,MATCH(IW$1,'6 класс'!$A:$A,0)-7+'Итог по классам'!$B74,,,),"Ф")</f>
        <v>0</v>
      </c>
      <c r="IX74" s="37">
        <f ca="1">COUNTIF(OFFSET(class6_1,MATCH(IX$1,'6 класс'!$A:$A,0)-7+'Итог по классам'!$B74,,,),"р")</f>
        <v>0</v>
      </c>
      <c r="IY74" s="37">
        <f ca="1">COUNTIF(OFFSET(class6_1,MATCH(IY$1,'6 класс'!$A:$A,0)-7+'Итог по классам'!$B74,,,),"ш")</f>
        <v>0</v>
      </c>
      <c r="IZ74" s="37">
        <f ca="1">COUNTIF(OFFSET(class6_2,MATCH(IZ$1,'6 класс'!$A:$A,0)-7+'Итог по классам'!$B74,,,),"Ф")</f>
        <v>0</v>
      </c>
      <c r="JA74" s="37">
        <f ca="1">COUNTIF(OFFSET(class6_2,MATCH(JA$1,'6 класс'!$A:$A,0)-7+'Итог по классам'!$B74,,,),"р")</f>
        <v>0</v>
      </c>
      <c r="JB74" s="37">
        <f ca="1">COUNTIF(OFFSET(class6_2,MATCH(JB$1,'6 класс'!$A:$A,0)-7+'Итог по классам'!$B74,,,),"ш")</f>
        <v>0</v>
      </c>
      <c r="JC74" s="38">
        <f ca="1">COUNTIF(OFFSET(class6_1,MATCH(JC$1,'6 класс'!$A:$A,0)-7+'Итог по классам'!$B74,,,),"Ф")</f>
        <v>0</v>
      </c>
      <c r="JD74" s="37">
        <f ca="1">COUNTIF(OFFSET(class6_1,MATCH(JD$1,'6 класс'!$A:$A,0)-7+'Итог по классам'!$B74,,,),"р")</f>
        <v>0</v>
      </c>
      <c r="JE74" s="37">
        <f ca="1">COUNTIF(OFFSET(class6_1,MATCH(JE$1,'6 класс'!$A:$A,0)-7+'Итог по классам'!$B74,,,),"ш")</f>
        <v>0</v>
      </c>
      <c r="JF74" s="37">
        <f ca="1">COUNTIF(OFFSET(class6_2,MATCH(JF$1,'6 класс'!$A:$A,0)-7+'Итог по классам'!$B74,,,),"Ф")</f>
        <v>0</v>
      </c>
      <c r="JG74" s="37">
        <f ca="1">COUNTIF(OFFSET(class6_2,MATCH(JG$1,'6 класс'!$A:$A,0)-7+'Итог по классам'!$B74,,,),"р")</f>
        <v>0</v>
      </c>
      <c r="JH74" s="37">
        <f ca="1">COUNTIF(OFFSET(class6_2,MATCH(JH$1,'6 класс'!$A:$A,0)-7+'Итог по классам'!$B74,,,),"ш")</f>
        <v>0</v>
      </c>
      <c r="JI74" s="38">
        <f ca="1">COUNTIF(OFFSET(class6_1,MATCH(JI$1,'6 класс'!$A:$A,0)-7+'Итог по классам'!$B74,,,),"Ф")</f>
        <v>0</v>
      </c>
      <c r="JJ74" s="37">
        <f ca="1">COUNTIF(OFFSET(class6_1,MATCH(JJ$1,'6 класс'!$A:$A,0)-7+'Итог по классам'!$B74,,,),"р")</f>
        <v>0</v>
      </c>
      <c r="JK74" s="37">
        <f ca="1">COUNTIF(OFFSET(class6_1,MATCH(JK$1,'6 класс'!$A:$A,0)-7+'Итог по классам'!$B74,,,),"ш")</f>
        <v>0</v>
      </c>
      <c r="JL74" s="37">
        <f ca="1">COUNTIF(OFFSET(class6_2,MATCH(JL$1,'6 класс'!$A:$A,0)-7+'Итог по классам'!$B74,,,),"Ф")</f>
        <v>0</v>
      </c>
      <c r="JM74" s="37">
        <f ca="1">COUNTIF(OFFSET(class6_2,MATCH(JM$1,'6 класс'!$A:$A,0)-7+'Итог по классам'!$B74,,,),"р")</f>
        <v>0</v>
      </c>
      <c r="JN74" s="37">
        <f ca="1">COUNTIF(OFFSET(class6_2,MATCH(JN$1,'6 класс'!$A:$A,0)-7+'Итог по классам'!$B74,,,),"ш")</f>
        <v>0</v>
      </c>
      <c r="JO74" s="38">
        <f ca="1">COUNTIF(OFFSET(class6_1,MATCH(JO$1,'6 класс'!$A:$A,0)-7+'Итог по классам'!$B74,,,),"Ф")</f>
        <v>0</v>
      </c>
      <c r="JP74" s="37">
        <f ca="1">COUNTIF(OFFSET(class6_1,MATCH(JP$1,'6 класс'!$A:$A,0)-7+'Итог по классам'!$B74,,,),"р")</f>
        <v>0</v>
      </c>
      <c r="JQ74" s="37">
        <f ca="1">COUNTIF(OFFSET(class6_1,MATCH(JQ$1,'6 класс'!$A:$A,0)-7+'Итог по классам'!$B74,,,),"ш")</f>
        <v>0</v>
      </c>
      <c r="JR74" s="37">
        <f ca="1">COUNTIF(OFFSET(class6_2,MATCH(JR$1,'6 класс'!$A:$A,0)-7+'Итог по классам'!$B74,,,),"Ф")</f>
        <v>0</v>
      </c>
      <c r="JS74" s="37">
        <f ca="1">COUNTIF(OFFSET(class6_2,MATCH(JS$1,'6 класс'!$A:$A,0)-7+'Итог по классам'!$B74,,,),"р")</f>
        <v>0</v>
      </c>
      <c r="JT74" s="37">
        <f ca="1">COUNTIF(OFFSET(class6_2,MATCH(JT$1,'6 класс'!$A:$A,0)-7+'Итог по классам'!$B74,,,),"ш")</f>
        <v>0</v>
      </c>
      <c r="JU74" s="38">
        <f ca="1">COUNTIF(OFFSET(class6_1,MATCH(JU$1,'6 класс'!$A:$A,0)-7+'Итог по классам'!$B74,,,),"Ф")</f>
        <v>0</v>
      </c>
      <c r="JV74" s="37">
        <f ca="1">COUNTIF(OFFSET(class6_1,MATCH(JV$1,'6 класс'!$A:$A,0)-7+'Итог по классам'!$B74,,,),"р")</f>
        <v>0</v>
      </c>
      <c r="JW74" s="37">
        <f ca="1">COUNTIF(OFFSET(class6_1,MATCH(JW$1,'6 класс'!$A:$A,0)-7+'Итог по классам'!$B74,,,),"ш")</f>
        <v>0</v>
      </c>
      <c r="JX74" s="37">
        <f ca="1">COUNTIF(OFFSET(class6_2,MATCH(JX$1,'6 класс'!$A:$A,0)-7+'Итог по классам'!$B74,,,),"Ф")</f>
        <v>0</v>
      </c>
      <c r="JY74" s="37">
        <f ca="1">COUNTIF(OFFSET(class6_2,MATCH(JY$1,'6 класс'!$A:$A,0)-7+'Итог по классам'!$B74,,,),"р")</f>
        <v>0</v>
      </c>
      <c r="JZ74" s="37">
        <f ca="1">COUNTIF(OFFSET(class6_2,MATCH(JZ$1,'6 класс'!$A:$A,0)-7+'Итог по классам'!$B74,,,),"ш")</f>
        <v>0</v>
      </c>
      <c r="KA74" s="38">
        <f ca="1">COUNTIF(OFFSET(class6_1,MATCH(KA$1,'6 класс'!$A:$A,0)-7+'Итог по классам'!$B74,,,),"Ф")</f>
        <v>0</v>
      </c>
      <c r="KB74" s="37">
        <f ca="1">COUNTIF(OFFSET(class6_1,MATCH(KB$1,'6 класс'!$A:$A,0)-7+'Итог по классам'!$B74,,,),"р")</f>
        <v>0</v>
      </c>
      <c r="KC74" s="37">
        <f ca="1">COUNTIF(OFFSET(class6_1,MATCH(KC$1,'6 класс'!$A:$A,0)-7+'Итог по классам'!$B74,,,),"ш")</f>
        <v>0</v>
      </c>
      <c r="KD74" s="37">
        <f ca="1">COUNTIF(OFFSET(class6_2,MATCH(KD$1,'6 класс'!$A:$A,0)-7+'Итог по классам'!$B74,,,),"Ф")</f>
        <v>0</v>
      </c>
      <c r="KE74" s="37">
        <f ca="1">COUNTIF(OFFSET(class6_2,MATCH(KE$1,'6 класс'!$A:$A,0)-7+'Итог по классам'!$B74,,,),"р")</f>
        <v>0</v>
      </c>
      <c r="KF74" s="37">
        <f ca="1">COUNTIF(OFFSET(class6_2,MATCH(KF$1,'6 класс'!$A:$A,0)-7+'Итог по классам'!$B74,,,),"ш")</f>
        <v>0</v>
      </c>
      <c r="KG74" s="38">
        <f ca="1">COUNTIF(OFFSET(class6_1,MATCH(KG$1,'6 класс'!$A:$A,0)-7+'Итог по классам'!$B74,,,),"Ф")</f>
        <v>0</v>
      </c>
      <c r="KH74" s="37">
        <f ca="1">COUNTIF(OFFSET(class6_1,MATCH(KH$1,'6 класс'!$A:$A,0)-7+'Итог по классам'!$B74,,,),"р")</f>
        <v>0</v>
      </c>
      <c r="KI74" s="37">
        <f ca="1">COUNTIF(OFFSET(class6_1,MATCH(KI$1,'6 класс'!$A:$A,0)-7+'Итог по классам'!$B74,,,),"ш")</f>
        <v>0</v>
      </c>
      <c r="KJ74" s="37">
        <f ca="1">COUNTIF(OFFSET(class6_2,MATCH(KJ$1,'6 класс'!$A:$A,0)-7+'Итог по классам'!$B74,,,),"Ф")</f>
        <v>0</v>
      </c>
      <c r="KK74" s="37">
        <f ca="1">COUNTIF(OFFSET(class6_2,MATCH(KK$1,'6 класс'!$A:$A,0)-7+'Итог по классам'!$B74,,,),"р")</f>
        <v>0</v>
      </c>
      <c r="KL74" s="37">
        <f ca="1">COUNTIF(OFFSET(class6_2,MATCH(KL$1,'6 класс'!$A:$A,0)-7+'Итог по классам'!$B74,,,),"ш")</f>
        <v>0</v>
      </c>
      <c r="KM74" s="38">
        <f ca="1">COUNTIF(OFFSET(class6_1,MATCH(KM$1,'6 класс'!$A:$A,0)-7+'Итог по классам'!$B74,,,),"Ф")</f>
        <v>0</v>
      </c>
      <c r="KN74" s="37">
        <f ca="1">COUNTIF(OFFSET(class6_1,MATCH(KN$1,'6 класс'!$A:$A,0)-7+'Итог по классам'!$B74,,,),"р")</f>
        <v>0</v>
      </c>
      <c r="KO74" s="37">
        <f ca="1">COUNTIF(OFFSET(class6_1,MATCH(KO$1,'6 класс'!$A:$A,0)-7+'Итог по классам'!$B74,,,),"ш")</f>
        <v>0</v>
      </c>
      <c r="KP74" s="37">
        <f ca="1">COUNTIF(OFFSET(class6_2,MATCH(KP$1,'6 класс'!$A:$A,0)-7+'Итог по классам'!$B74,,,),"Ф")</f>
        <v>0</v>
      </c>
      <c r="KQ74" s="37">
        <f ca="1">COUNTIF(OFFSET(class6_2,MATCH(KQ$1,'6 класс'!$A:$A,0)-7+'Итог по классам'!$B74,,,),"р")</f>
        <v>0</v>
      </c>
      <c r="KR74" s="37">
        <f ca="1">COUNTIF(OFFSET(class6_2,MATCH(KR$1,'6 класс'!$A:$A,0)-7+'Итог по классам'!$B74,,,),"ш")</f>
        <v>0</v>
      </c>
    </row>
    <row r="75" spans="1:304" x14ac:dyDescent="0.25">
      <c r="A75">
        <f t="shared" si="10"/>
        <v>13</v>
      </c>
      <c r="B75" s="37">
        <v>6</v>
      </c>
      <c r="C75" s="3" t="s">
        <v>47</v>
      </c>
      <c r="D75" s="3" t="s">
        <v>59</v>
      </c>
      <c r="E75" s="37">
        <f ca="1">COUNTIF(OFFSET(class6_1,MATCH(E$1,'6 класс'!$A:$A,0)-7+'Итог по классам'!$B75,,,),"Ф")</f>
        <v>0</v>
      </c>
      <c r="F75" s="37">
        <f ca="1">COUNTIF(OFFSET(class6_1,MATCH(F$1,'6 класс'!$A:$A,0)-7+'Итог по классам'!$B75,,,),"р")</f>
        <v>0</v>
      </c>
      <c r="G75" s="37">
        <f ca="1">COUNTIF(OFFSET(class6_1,MATCH(G$1,'6 класс'!$A:$A,0)-7+'Итог по классам'!$B75,,,),"ш")</f>
        <v>2</v>
      </c>
      <c r="H75" s="37">
        <f ca="1">COUNTIF(OFFSET(class6_2,MATCH(H$1,'6 класс'!$A:$A,0)-7+'Итог по классам'!$B75,,,),"Ф")</f>
        <v>0</v>
      </c>
      <c r="I75" s="37">
        <f ca="1">COUNTIF(OFFSET(class6_2,MATCH(I$1,'6 класс'!$A:$A,0)-7+'Итог по классам'!$B75,,,),"р")</f>
        <v>0</v>
      </c>
      <c r="J75" s="37">
        <f ca="1">COUNTIF(OFFSET(class6_2,MATCH(J$1,'6 класс'!$A:$A,0)-7+'Итог по классам'!$B75,,,),"ш")</f>
        <v>2</v>
      </c>
      <c r="K75" s="38">
        <f ca="1">COUNTIF(OFFSET(class6_1,MATCH(K$1,'6 класс'!$A:$A,0)-7+'Итог по классам'!$B75,,,),"Ф")</f>
        <v>0</v>
      </c>
      <c r="L75" s="37">
        <f ca="1">COUNTIF(OFFSET(class6_1,MATCH(L$1,'6 класс'!$A:$A,0)-7+'Итог по классам'!$B75,,,),"р")</f>
        <v>0</v>
      </c>
      <c r="M75" s="37">
        <f ca="1">COUNTIF(OFFSET(class6_1,MATCH(M$1,'6 класс'!$A:$A,0)-7+'Итог по классам'!$B75,,,),"ш")</f>
        <v>0</v>
      </c>
      <c r="N75" s="37">
        <f ca="1">COUNTIF(OFFSET(class6_2,MATCH(N$1,'6 класс'!$A:$A,0)-7+'Итог по классам'!$B75,,,),"Ф")</f>
        <v>0</v>
      </c>
      <c r="O75" s="37">
        <f ca="1">COUNTIF(OFFSET(class6_2,MATCH(O$1,'6 класс'!$A:$A,0)-7+'Итог по классам'!$B75,,,),"р")</f>
        <v>0</v>
      </c>
      <c r="P75" s="37">
        <f ca="1">COUNTIF(OFFSET(class6_2,MATCH(P$1,'6 класс'!$A:$A,0)-7+'Итог по классам'!$B75,,,),"ш")</f>
        <v>0</v>
      </c>
      <c r="Q75" s="38">
        <f ca="1">COUNTIF(OFFSET(class6_1,MATCH(Q$1,'6 класс'!$A:$A,0)-7+'Итог по классам'!$B75,,,),"Ф")</f>
        <v>0</v>
      </c>
      <c r="R75" s="37">
        <f ca="1">COUNTIF(OFFSET(class6_1,MATCH(R$1,'6 класс'!$A:$A,0)-7+'Итог по классам'!$B75,,,),"р")</f>
        <v>0</v>
      </c>
      <c r="S75" s="37">
        <f ca="1">COUNTIF(OFFSET(class6_1,MATCH(S$1,'6 класс'!$A:$A,0)-7+'Итог по классам'!$B75,,,),"ш")</f>
        <v>0</v>
      </c>
      <c r="T75" s="37">
        <f ca="1">COUNTIF(OFFSET(class6_2,MATCH(T$1,'6 класс'!$A:$A,0)-7+'Итог по классам'!$B75,,,),"Ф")</f>
        <v>0</v>
      </c>
      <c r="U75" s="37">
        <f ca="1">COUNTIF(OFFSET(class6_2,MATCH(U$1,'6 класс'!$A:$A,0)-7+'Итог по классам'!$B75,,,),"р")</f>
        <v>0</v>
      </c>
      <c r="V75" s="37">
        <f ca="1">COUNTIF(OFFSET(class6_2,MATCH(V$1,'6 класс'!$A:$A,0)-7+'Итог по классам'!$B75,,,),"ш")</f>
        <v>0</v>
      </c>
      <c r="W75" s="38">
        <f ca="1">COUNTIF(OFFSET(class6_1,MATCH(W$1,'6 класс'!$A:$A,0)-7+'Итог по классам'!$B75,,,),"Ф")</f>
        <v>0</v>
      </c>
      <c r="X75" s="37">
        <f ca="1">COUNTIF(OFFSET(class6_1,MATCH(X$1,'6 класс'!$A:$A,0)-7+'Итог по классам'!$B75,,,),"р")</f>
        <v>0</v>
      </c>
      <c r="Y75" s="37">
        <f ca="1">COUNTIF(OFFSET(class6_1,MATCH(Y$1,'6 класс'!$A:$A,0)-7+'Итог по классам'!$B75,,,),"ш")</f>
        <v>0</v>
      </c>
      <c r="Z75" s="37">
        <f ca="1">COUNTIF(OFFSET(class6_2,MATCH(Z$1,'6 класс'!$A:$A,0)-7+'Итог по классам'!$B75,,,),"Ф")</f>
        <v>0</v>
      </c>
      <c r="AA75" s="37">
        <f ca="1">COUNTIF(OFFSET(class6_2,MATCH(AA$1,'6 класс'!$A:$A,0)-7+'Итог по классам'!$B75,,,),"р")</f>
        <v>0</v>
      </c>
      <c r="AB75" s="37">
        <f ca="1">COUNTIF(OFFSET(class6_2,MATCH(AB$1,'6 класс'!$A:$A,0)-7+'Итог по классам'!$B75,,,),"ш")</f>
        <v>0</v>
      </c>
      <c r="AC75" s="38">
        <f ca="1">COUNTIF(OFFSET(class6_1,MATCH(AC$1,'6 класс'!$A:$A,0)-7+'Итог по классам'!$B75,,,),"Ф")</f>
        <v>0</v>
      </c>
      <c r="AD75" s="37">
        <f ca="1">COUNTIF(OFFSET(class6_1,MATCH(AD$1,'6 класс'!$A:$A,0)-7+'Итог по классам'!$B75,,,),"р")</f>
        <v>0</v>
      </c>
      <c r="AE75" s="37">
        <f ca="1">COUNTIF(OFFSET(class6_1,MATCH(AE$1,'6 класс'!$A:$A,0)-7+'Итог по классам'!$B75,,,),"ш")</f>
        <v>0</v>
      </c>
      <c r="AF75" s="37">
        <f ca="1">COUNTIF(OFFSET(class6_2,MATCH(AF$1,'6 класс'!$A:$A,0)-7+'Итог по классам'!$B75,,,),"Ф")</f>
        <v>0</v>
      </c>
      <c r="AG75" s="37">
        <f ca="1">COUNTIF(OFFSET(class6_2,MATCH(AG$1,'6 класс'!$A:$A,0)-7+'Итог по классам'!$B75,,,),"р")</f>
        <v>0</v>
      </c>
      <c r="AH75" s="37">
        <f ca="1">COUNTIF(OFFSET(class6_2,MATCH(AH$1,'6 класс'!$A:$A,0)-7+'Итог по классам'!$B75,,,),"ш")</f>
        <v>0</v>
      </c>
      <c r="AI75" s="38">
        <f ca="1">COUNTIF(OFFSET(class6_1,MATCH(AI$1,'6 класс'!$A:$A,0)-7+'Итог по классам'!$B75,,,),"Ф")</f>
        <v>0</v>
      </c>
      <c r="AJ75" s="37">
        <f ca="1">COUNTIF(OFFSET(class6_1,MATCH(AJ$1,'6 класс'!$A:$A,0)-7+'Итог по классам'!$B75,,,),"р")</f>
        <v>0</v>
      </c>
      <c r="AK75" s="37">
        <f ca="1">COUNTIF(OFFSET(class6_1,MATCH(AK$1,'6 класс'!$A:$A,0)-7+'Итог по классам'!$B75,,,),"ш")</f>
        <v>0</v>
      </c>
      <c r="AL75" s="37">
        <f ca="1">COUNTIF(OFFSET(class6_2,MATCH(AL$1,'6 класс'!$A:$A,0)-7+'Итог по классам'!$B75,,,),"Ф")</f>
        <v>0</v>
      </c>
      <c r="AM75" s="37">
        <f ca="1">COUNTIF(OFFSET(class6_2,MATCH(AM$1,'6 класс'!$A:$A,0)-7+'Итог по классам'!$B75,,,),"р")</f>
        <v>0</v>
      </c>
      <c r="AN75" s="37">
        <f ca="1">COUNTIF(OFFSET(class6_2,MATCH(AN$1,'6 класс'!$A:$A,0)-7+'Итог по классам'!$B75,,,),"ш")</f>
        <v>0</v>
      </c>
      <c r="AO75" s="38">
        <f ca="1">COUNTIF(OFFSET(class6_1,MATCH(AO$1,'6 класс'!$A:$A,0)-7+'Итог по классам'!$B75,,,),"Ф")</f>
        <v>0</v>
      </c>
      <c r="AP75" s="37">
        <f ca="1">COUNTIF(OFFSET(class6_1,MATCH(AP$1,'6 класс'!$A:$A,0)-7+'Итог по классам'!$B75,,,),"р")</f>
        <v>0</v>
      </c>
      <c r="AQ75" s="37">
        <f ca="1">COUNTIF(OFFSET(class6_1,MATCH(AQ$1,'6 класс'!$A:$A,0)-7+'Итог по классам'!$B75,,,),"ш")</f>
        <v>0</v>
      </c>
      <c r="AR75" s="37">
        <f ca="1">COUNTIF(OFFSET(class6_2,MATCH(AR$1,'6 класс'!$A:$A,0)-7+'Итог по классам'!$B75,,,),"Ф")</f>
        <v>0</v>
      </c>
      <c r="AS75" s="37">
        <f ca="1">COUNTIF(OFFSET(class6_2,MATCH(AS$1,'6 класс'!$A:$A,0)-7+'Итог по классам'!$B75,,,),"р")</f>
        <v>0</v>
      </c>
      <c r="AT75" s="37">
        <f ca="1">COUNTIF(OFFSET(class6_2,MATCH(AT$1,'6 класс'!$A:$A,0)-7+'Итог по классам'!$B75,,,),"ш")</f>
        <v>0</v>
      </c>
      <c r="AU75" s="38">
        <f ca="1">COUNTIF(OFFSET(class6_1,MATCH(AU$1,'6 класс'!$A:$A,0)-7+'Итог по классам'!$B75,,,),"Ф")</f>
        <v>0</v>
      </c>
      <c r="AV75" s="37">
        <f ca="1">COUNTIF(OFFSET(class6_1,MATCH(AV$1,'6 класс'!$A:$A,0)-7+'Итог по классам'!$B75,,,),"р")</f>
        <v>0</v>
      </c>
      <c r="AW75" s="37">
        <f ca="1">COUNTIF(OFFSET(class6_1,MATCH(AW$1,'6 класс'!$A:$A,0)-7+'Итог по классам'!$B75,,,),"ш")</f>
        <v>0</v>
      </c>
      <c r="AX75" s="37">
        <f ca="1">COUNTIF(OFFSET(class6_2,MATCH(AX$1,'6 класс'!$A:$A,0)-7+'Итог по классам'!$B75,,,),"Ф")</f>
        <v>0</v>
      </c>
      <c r="AY75" s="37">
        <f ca="1">COUNTIF(OFFSET(class6_2,MATCH(AY$1,'6 класс'!$A:$A,0)-7+'Итог по классам'!$B75,,,),"р")</f>
        <v>0</v>
      </c>
      <c r="AZ75" s="37">
        <f ca="1">COUNTIF(OFFSET(class6_2,MATCH(AZ$1,'6 класс'!$A:$A,0)-7+'Итог по классам'!$B75,,,),"ш")</f>
        <v>0</v>
      </c>
      <c r="BA75" s="38">
        <f ca="1">COUNTIF(OFFSET(class6_1,MATCH(BA$1,'6 класс'!$A:$A,0)-7+'Итог по классам'!$B75,,,),"Ф")</f>
        <v>0</v>
      </c>
      <c r="BB75" s="37">
        <f ca="1">COUNTIF(OFFSET(class6_1,MATCH(BB$1,'6 класс'!$A:$A,0)-7+'Итог по классам'!$B75,,,),"р")</f>
        <v>0</v>
      </c>
      <c r="BC75" s="37">
        <f ca="1">COUNTIF(OFFSET(class6_1,MATCH(BC$1,'6 класс'!$A:$A,0)-7+'Итог по классам'!$B75,,,),"ш")</f>
        <v>0</v>
      </c>
      <c r="BD75" s="37">
        <f ca="1">COUNTIF(OFFSET(class6_2,MATCH(BD$1,'6 класс'!$A:$A,0)-7+'Итог по классам'!$B75,,,),"Ф")</f>
        <v>0</v>
      </c>
      <c r="BE75" s="37">
        <f ca="1">COUNTIF(OFFSET(class6_2,MATCH(BE$1,'6 класс'!$A:$A,0)-7+'Итог по классам'!$B75,,,),"р")</f>
        <v>0</v>
      </c>
      <c r="BF75" s="37">
        <f ca="1">COUNTIF(OFFSET(class6_2,MATCH(BF$1,'6 класс'!$A:$A,0)-7+'Итог по классам'!$B75,,,),"ш")</f>
        <v>0</v>
      </c>
      <c r="BG75" s="38">
        <f ca="1">COUNTIF(OFFSET(class6_1,MATCH(BG$1,'6 класс'!$A:$A,0)-7+'Итог по классам'!$B75,,,),"Ф")</f>
        <v>0</v>
      </c>
      <c r="BH75" s="37">
        <f ca="1">COUNTIF(OFFSET(class6_1,MATCH(BH$1,'6 класс'!$A:$A,0)-7+'Итог по классам'!$B75,,,),"р")</f>
        <v>0</v>
      </c>
      <c r="BI75" s="37">
        <f ca="1">COUNTIF(OFFSET(class6_1,MATCH(BI$1,'6 класс'!$A:$A,0)-7+'Итог по классам'!$B75,,,),"ш")</f>
        <v>0</v>
      </c>
      <c r="BJ75" s="37">
        <f ca="1">COUNTIF(OFFSET(class6_2,MATCH(BJ$1,'6 класс'!$A:$A,0)-7+'Итог по классам'!$B75,,,),"Ф")</f>
        <v>0</v>
      </c>
      <c r="BK75" s="37">
        <f ca="1">COUNTIF(OFFSET(class6_2,MATCH(BK$1,'6 класс'!$A:$A,0)-7+'Итог по классам'!$B75,,,),"р")</f>
        <v>0</v>
      </c>
      <c r="BL75" s="37">
        <f ca="1">COUNTIF(OFFSET(class6_2,MATCH(BL$1,'6 класс'!$A:$A,0)-7+'Итог по классам'!$B75,,,),"ш")</f>
        <v>0</v>
      </c>
      <c r="BM75" s="38">
        <f ca="1">COUNTIF(OFFSET(class6_1,MATCH(BM$1,'6 класс'!$A:$A,0)-7+'Итог по классам'!$B75,,,),"Ф")</f>
        <v>0</v>
      </c>
      <c r="BN75" s="37">
        <f ca="1">COUNTIF(OFFSET(class6_1,MATCH(BN$1,'6 класс'!$A:$A,0)-7+'Итог по классам'!$B75,,,),"р")</f>
        <v>0</v>
      </c>
      <c r="BO75" s="37">
        <f ca="1">COUNTIF(OFFSET(class6_1,MATCH(BO$1,'6 класс'!$A:$A,0)-7+'Итог по классам'!$B75,,,),"ш")</f>
        <v>0</v>
      </c>
      <c r="BP75" s="37">
        <f ca="1">COUNTIF(OFFSET(class6_2,MATCH(BP$1,'6 класс'!$A:$A,0)-7+'Итог по классам'!$B75,,,),"Ф")</f>
        <v>0</v>
      </c>
      <c r="BQ75" s="37">
        <f ca="1">COUNTIF(OFFSET(class6_2,MATCH(BQ$1,'6 класс'!$A:$A,0)-7+'Итог по классам'!$B75,,,),"р")</f>
        <v>0</v>
      </c>
      <c r="BR75" s="37">
        <f ca="1">COUNTIF(OFFSET(class6_2,MATCH(BR$1,'6 класс'!$A:$A,0)-7+'Итог по классам'!$B75,,,),"ш")</f>
        <v>0</v>
      </c>
      <c r="BS75" s="38">
        <f ca="1">COUNTIF(OFFSET(class6_1,MATCH(BS$1,'6 класс'!$A:$A,0)-7+'Итог по классам'!$B75,,,),"Ф")</f>
        <v>0</v>
      </c>
      <c r="BT75" s="37">
        <f ca="1">COUNTIF(OFFSET(class6_1,MATCH(BT$1,'6 класс'!$A:$A,0)-7+'Итог по классам'!$B75,,,),"р")</f>
        <v>0</v>
      </c>
      <c r="BU75" s="37">
        <f ca="1">COUNTIF(OFFSET(class6_1,MATCH(BU$1,'6 класс'!$A:$A,0)-7+'Итог по классам'!$B75,,,),"ш")</f>
        <v>0</v>
      </c>
      <c r="BV75" s="37">
        <f ca="1">COUNTIF(OFFSET(class6_2,MATCH(BV$1,'6 класс'!$A:$A,0)-7+'Итог по классам'!$B75,,,),"Ф")</f>
        <v>0</v>
      </c>
      <c r="BW75" s="37">
        <f ca="1">COUNTIF(OFFSET(class6_2,MATCH(BW$1,'6 класс'!$A:$A,0)-7+'Итог по классам'!$B75,,,),"р")</f>
        <v>0</v>
      </c>
      <c r="BX75" s="37">
        <f ca="1">COUNTIF(OFFSET(class6_2,MATCH(BX$1,'6 класс'!$A:$A,0)-7+'Итог по классам'!$B75,,,),"ш")</f>
        <v>0</v>
      </c>
      <c r="BY75" s="38">
        <f ca="1">COUNTIF(OFFSET(class6_1,MATCH(BY$1,'6 класс'!$A:$A,0)-7+'Итог по классам'!$B75,,,),"Ф")</f>
        <v>0</v>
      </c>
      <c r="BZ75" s="37">
        <f ca="1">COUNTIF(OFFSET(class6_1,MATCH(BZ$1,'6 класс'!$A:$A,0)-7+'Итог по классам'!$B75,,,),"р")</f>
        <v>0</v>
      </c>
      <c r="CA75" s="37">
        <f ca="1">COUNTIF(OFFSET(class6_1,MATCH(CA$1,'6 класс'!$A:$A,0)-7+'Итог по классам'!$B75,,,),"ш")</f>
        <v>0</v>
      </c>
      <c r="CB75" s="37">
        <f ca="1">COUNTIF(OFFSET(class6_2,MATCH(CB$1,'6 класс'!$A:$A,0)-7+'Итог по классам'!$B75,,,),"Ф")</f>
        <v>0</v>
      </c>
      <c r="CC75" s="37">
        <f ca="1">COUNTIF(OFFSET(class6_2,MATCH(CC$1,'6 класс'!$A:$A,0)-7+'Итог по классам'!$B75,,,),"р")</f>
        <v>0</v>
      </c>
      <c r="CD75" s="37">
        <f ca="1">COUNTIF(OFFSET(class6_2,MATCH(CD$1,'6 класс'!$A:$A,0)-7+'Итог по классам'!$B75,,,),"ш")</f>
        <v>0</v>
      </c>
      <c r="CE75" s="38">
        <f ca="1">COUNTIF(OFFSET(class6_1,MATCH(CE$1,'6 класс'!$A:$A,0)-7+'Итог по классам'!$B75,,,),"Ф")</f>
        <v>0</v>
      </c>
      <c r="CF75" s="37">
        <f ca="1">COUNTIF(OFFSET(class6_1,MATCH(CF$1,'6 класс'!$A:$A,0)-7+'Итог по классам'!$B75,,,),"р")</f>
        <v>0</v>
      </c>
      <c r="CG75" s="37">
        <f ca="1">COUNTIF(OFFSET(class6_1,MATCH(CG$1,'6 класс'!$A:$A,0)-7+'Итог по классам'!$B75,,,),"ш")</f>
        <v>0</v>
      </c>
      <c r="CH75" s="37">
        <f ca="1">COUNTIF(OFFSET(class6_2,MATCH(CH$1,'6 класс'!$A:$A,0)-7+'Итог по классам'!$B75,,,),"Ф")</f>
        <v>0</v>
      </c>
      <c r="CI75" s="37">
        <f ca="1">COUNTIF(OFFSET(class6_2,MATCH(CI$1,'6 класс'!$A:$A,0)-7+'Итог по классам'!$B75,,,),"р")</f>
        <v>0</v>
      </c>
      <c r="CJ75" s="37">
        <f ca="1">COUNTIF(OFFSET(class6_2,MATCH(CJ$1,'6 класс'!$A:$A,0)-7+'Итог по классам'!$B75,,,),"ш")</f>
        <v>0</v>
      </c>
      <c r="CK75" s="38">
        <f ca="1">COUNTIF(OFFSET(class6_1,MATCH(CK$1,'6 класс'!$A:$A,0)-7+'Итог по классам'!$B75,,,),"Ф")</f>
        <v>0</v>
      </c>
      <c r="CL75" s="37">
        <f ca="1">COUNTIF(OFFSET(class6_1,MATCH(CL$1,'6 класс'!$A:$A,0)-7+'Итог по классам'!$B75,,,),"р")</f>
        <v>0</v>
      </c>
      <c r="CM75" s="37">
        <f ca="1">COUNTIF(OFFSET(class6_1,MATCH(CM$1,'6 класс'!$A:$A,0)-7+'Итог по классам'!$B75,,,),"ш")</f>
        <v>0</v>
      </c>
      <c r="CN75" s="37">
        <f ca="1">COUNTIF(OFFSET(class6_2,MATCH(CN$1,'6 класс'!$A:$A,0)-7+'Итог по классам'!$B75,,,),"Ф")</f>
        <v>0</v>
      </c>
      <c r="CO75" s="37">
        <f ca="1">COUNTIF(OFFSET(class6_2,MATCH(CO$1,'6 класс'!$A:$A,0)-7+'Итог по классам'!$B75,,,),"р")</f>
        <v>0</v>
      </c>
      <c r="CP75" s="37">
        <f ca="1">COUNTIF(OFFSET(class6_2,MATCH(CP$1,'6 класс'!$A:$A,0)-7+'Итог по классам'!$B75,,,),"ш")</f>
        <v>0</v>
      </c>
      <c r="CQ75" s="38">
        <f ca="1">COUNTIF(OFFSET(class6_1,MATCH(CQ$1,'6 класс'!$A:$A,0)-7+'Итог по классам'!$B75,,,),"Ф")</f>
        <v>0</v>
      </c>
      <c r="CR75" s="37">
        <f ca="1">COUNTIF(OFFSET(class6_1,MATCH(CR$1,'6 класс'!$A:$A,0)-7+'Итог по классам'!$B75,,,),"р")</f>
        <v>0</v>
      </c>
      <c r="CS75" s="37">
        <f ca="1">COUNTIF(OFFSET(class6_1,MATCH(CS$1,'6 класс'!$A:$A,0)-7+'Итог по классам'!$B75,,,),"ш")</f>
        <v>0</v>
      </c>
      <c r="CT75" s="37">
        <f ca="1">COUNTIF(OFFSET(class6_2,MATCH(CT$1,'6 класс'!$A:$A,0)-7+'Итог по классам'!$B75,,,),"Ф")</f>
        <v>0</v>
      </c>
      <c r="CU75" s="37">
        <f ca="1">COUNTIF(OFFSET(class6_2,MATCH(CU$1,'6 класс'!$A:$A,0)-7+'Итог по классам'!$B75,,,),"р")</f>
        <v>0</v>
      </c>
      <c r="CV75" s="37">
        <f ca="1">COUNTIF(OFFSET(class6_2,MATCH(CV$1,'6 класс'!$A:$A,0)-7+'Итог по классам'!$B75,,,),"ш")</f>
        <v>0</v>
      </c>
      <c r="CW75" s="38">
        <f ca="1">COUNTIF(OFFSET(class6_1,MATCH(CW$1,'6 класс'!$A:$A,0)-7+'Итог по классам'!$B75,,,),"Ф")</f>
        <v>0</v>
      </c>
      <c r="CX75" s="37">
        <f ca="1">COUNTIF(OFFSET(class6_1,MATCH(CX$1,'6 класс'!$A:$A,0)-7+'Итог по классам'!$B75,,,),"р")</f>
        <v>0</v>
      </c>
      <c r="CY75" s="37">
        <f ca="1">COUNTIF(OFFSET(class6_1,MATCH(CY$1,'6 класс'!$A:$A,0)-7+'Итог по классам'!$B75,,,),"ш")</f>
        <v>0</v>
      </c>
      <c r="CZ75" s="37">
        <f ca="1">COUNTIF(OFFSET(class6_2,MATCH(CZ$1,'6 класс'!$A:$A,0)-7+'Итог по классам'!$B75,,,),"Ф")</f>
        <v>0</v>
      </c>
      <c r="DA75" s="37">
        <f ca="1">COUNTIF(OFFSET(class6_2,MATCH(DA$1,'6 класс'!$A:$A,0)-7+'Итог по классам'!$B75,,,),"р")</f>
        <v>0</v>
      </c>
      <c r="DB75" s="37">
        <f ca="1">COUNTIF(OFFSET(class6_2,MATCH(DB$1,'6 класс'!$A:$A,0)-7+'Итог по классам'!$B75,,,),"ш")</f>
        <v>0</v>
      </c>
      <c r="DC75" s="38">
        <f ca="1">COUNTIF(OFFSET(class6_1,MATCH(DC$1,'6 класс'!$A:$A,0)-7+'Итог по классам'!$B75,,,),"Ф")</f>
        <v>0</v>
      </c>
      <c r="DD75" s="37">
        <f ca="1">COUNTIF(OFFSET(class6_1,MATCH(DD$1,'6 класс'!$A:$A,0)-7+'Итог по классам'!$B75,,,),"р")</f>
        <v>0</v>
      </c>
      <c r="DE75" s="37">
        <f ca="1">COUNTIF(OFFSET(class6_1,MATCH(DE$1,'6 класс'!$A:$A,0)-7+'Итог по классам'!$B75,,,),"ш")</f>
        <v>0</v>
      </c>
      <c r="DF75" s="37">
        <f ca="1">COUNTIF(OFFSET(class6_2,MATCH(DF$1,'6 класс'!$A:$A,0)-7+'Итог по классам'!$B75,,,),"Ф")</f>
        <v>0</v>
      </c>
      <c r="DG75" s="37">
        <f ca="1">COUNTIF(OFFSET(class6_2,MATCH(DG$1,'6 класс'!$A:$A,0)-7+'Итог по классам'!$B75,,,),"р")</f>
        <v>0</v>
      </c>
      <c r="DH75" s="37">
        <f ca="1">COUNTIF(OFFSET(class6_2,MATCH(DH$1,'6 класс'!$A:$A,0)-7+'Итог по классам'!$B75,,,),"ш")</f>
        <v>0</v>
      </c>
      <c r="DI75" s="38">
        <f ca="1">COUNTIF(OFFSET(class6_1,MATCH(DI$1,'6 класс'!$A:$A,0)-7+'Итог по классам'!$B75,,,),"Ф")</f>
        <v>0</v>
      </c>
      <c r="DJ75" s="37">
        <f ca="1">COUNTIF(OFFSET(class6_1,MATCH(DJ$1,'6 класс'!$A:$A,0)-7+'Итог по классам'!$B75,,,),"р")</f>
        <v>0</v>
      </c>
      <c r="DK75" s="37">
        <f ca="1">COUNTIF(OFFSET(class6_1,MATCH(DK$1,'6 класс'!$A:$A,0)-7+'Итог по классам'!$B75,,,),"ш")</f>
        <v>0</v>
      </c>
      <c r="DL75" s="37">
        <f ca="1">COUNTIF(OFFSET(class6_2,MATCH(DL$1,'6 класс'!$A:$A,0)-7+'Итог по классам'!$B75,,,),"Ф")</f>
        <v>0</v>
      </c>
      <c r="DM75" s="37">
        <f ca="1">COUNTIF(OFFSET(class6_2,MATCH(DM$1,'6 класс'!$A:$A,0)-7+'Итог по классам'!$B75,,,),"р")</f>
        <v>0</v>
      </c>
      <c r="DN75" s="37">
        <f ca="1">COUNTIF(OFFSET(class6_2,MATCH(DN$1,'6 класс'!$A:$A,0)-7+'Итог по классам'!$B75,,,),"ш")</f>
        <v>0</v>
      </c>
      <c r="DO75" s="38">
        <f ca="1">COUNTIF(OFFSET(class6_1,MATCH(DO$1,'6 класс'!$A:$A,0)-7+'Итог по классам'!$B75,,,),"Ф")</f>
        <v>0</v>
      </c>
      <c r="DP75" s="37">
        <f ca="1">COUNTIF(OFFSET(class6_1,MATCH(DP$1,'6 класс'!$A:$A,0)-7+'Итог по классам'!$B75,,,),"р")</f>
        <v>0</v>
      </c>
      <c r="DQ75" s="37">
        <f ca="1">COUNTIF(OFFSET(class6_1,MATCH(DQ$1,'6 класс'!$A:$A,0)-7+'Итог по классам'!$B75,,,),"ш")</f>
        <v>0</v>
      </c>
      <c r="DR75" s="37">
        <f ca="1">COUNTIF(OFFSET(class6_2,MATCH(DR$1,'6 класс'!$A:$A,0)-7+'Итог по классам'!$B75,,,),"Ф")</f>
        <v>0</v>
      </c>
      <c r="DS75" s="37">
        <f ca="1">COUNTIF(OFFSET(class6_2,MATCH(DS$1,'6 класс'!$A:$A,0)-7+'Итог по классам'!$B75,,,),"р")</f>
        <v>0</v>
      </c>
      <c r="DT75" s="37">
        <f ca="1">COUNTIF(OFFSET(class6_2,MATCH(DT$1,'6 класс'!$A:$A,0)-7+'Итог по классам'!$B75,,,),"ш")</f>
        <v>0</v>
      </c>
      <c r="DU75" s="38">
        <f ca="1">COUNTIF(OFFSET(class6_1,MATCH(DU$1,'6 класс'!$A:$A,0)-7+'Итог по классам'!$B75,,,),"Ф")</f>
        <v>0</v>
      </c>
      <c r="DV75" s="37">
        <f ca="1">COUNTIF(OFFSET(class6_1,MATCH(DV$1,'6 класс'!$A:$A,0)-7+'Итог по классам'!$B75,,,),"р")</f>
        <v>0</v>
      </c>
      <c r="DW75" s="37">
        <f ca="1">COUNTIF(OFFSET(class6_1,MATCH(DW$1,'6 класс'!$A:$A,0)-7+'Итог по классам'!$B75,,,),"ш")</f>
        <v>0</v>
      </c>
      <c r="DX75" s="37">
        <f ca="1">COUNTIF(OFFSET(class6_2,MATCH(DX$1,'6 класс'!$A:$A,0)-7+'Итог по классам'!$B75,,,),"Ф")</f>
        <v>0</v>
      </c>
      <c r="DY75" s="37">
        <f ca="1">COUNTIF(OFFSET(class6_2,MATCH(DY$1,'6 класс'!$A:$A,0)-7+'Итог по классам'!$B75,,,),"р")</f>
        <v>0</v>
      </c>
      <c r="DZ75" s="37">
        <f ca="1">COUNTIF(OFFSET(class6_2,MATCH(DZ$1,'6 класс'!$A:$A,0)-7+'Итог по классам'!$B75,,,),"ш")</f>
        <v>0</v>
      </c>
      <c r="EA75" s="38">
        <f ca="1">COUNTIF(OFFSET(class6_1,MATCH(EA$1,'6 класс'!$A:$A,0)-7+'Итог по классам'!$B75,,,),"Ф")</f>
        <v>0</v>
      </c>
      <c r="EB75" s="37">
        <f ca="1">COUNTIF(OFFSET(class6_1,MATCH(EB$1,'6 класс'!$A:$A,0)-7+'Итог по классам'!$B75,,,),"р")</f>
        <v>0</v>
      </c>
      <c r="EC75" s="37">
        <f ca="1">COUNTIF(OFFSET(class6_1,MATCH(EC$1,'6 класс'!$A:$A,0)-7+'Итог по классам'!$B75,,,),"ш")</f>
        <v>0</v>
      </c>
      <c r="ED75" s="37">
        <f ca="1">COUNTIF(OFFSET(class6_2,MATCH(ED$1,'6 класс'!$A:$A,0)-7+'Итог по классам'!$B75,,,),"Ф")</f>
        <v>0</v>
      </c>
      <c r="EE75" s="37">
        <f ca="1">COUNTIF(OFFSET(class6_2,MATCH(EE$1,'6 класс'!$A:$A,0)-7+'Итог по классам'!$B75,,,),"р")</f>
        <v>0</v>
      </c>
      <c r="EF75" s="37">
        <f ca="1">COUNTIF(OFFSET(class6_2,MATCH(EF$1,'6 класс'!$A:$A,0)-7+'Итог по классам'!$B75,,,),"ш")</f>
        <v>0</v>
      </c>
      <c r="EG75" s="38">
        <f ca="1">COUNTIF(OFFSET(class6_1,MATCH(EG$1,'6 класс'!$A:$A,0)-7+'Итог по классам'!$B75,,,),"Ф")</f>
        <v>0</v>
      </c>
      <c r="EH75" s="37">
        <f ca="1">COUNTIF(OFFSET(class6_1,MATCH(EH$1,'6 класс'!$A:$A,0)-7+'Итог по классам'!$B75,,,),"р")</f>
        <v>0</v>
      </c>
      <c r="EI75" s="37">
        <f ca="1">COUNTIF(OFFSET(class6_1,MATCH(EI$1,'6 класс'!$A:$A,0)-7+'Итог по классам'!$B75,,,),"ш")</f>
        <v>0</v>
      </c>
      <c r="EJ75" s="37">
        <f ca="1">COUNTIF(OFFSET(class6_2,MATCH(EJ$1,'6 класс'!$A:$A,0)-7+'Итог по классам'!$B75,,,),"Ф")</f>
        <v>0</v>
      </c>
      <c r="EK75" s="37">
        <f ca="1">COUNTIF(OFFSET(class6_2,MATCH(EK$1,'6 класс'!$A:$A,0)-7+'Итог по классам'!$B75,,,),"р")</f>
        <v>0</v>
      </c>
      <c r="EL75" s="37">
        <f ca="1">COUNTIF(OFFSET(class6_2,MATCH(EL$1,'6 класс'!$A:$A,0)-7+'Итог по классам'!$B75,,,),"ш")</f>
        <v>0</v>
      </c>
      <c r="EM75" s="38">
        <f ca="1">COUNTIF(OFFSET(class6_1,MATCH(EM$1,'6 класс'!$A:$A,0)-7+'Итог по классам'!$B75,,,),"Ф")</f>
        <v>0</v>
      </c>
      <c r="EN75" s="37">
        <f ca="1">COUNTIF(OFFSET(class6_1,MATCH(EN$1,'6 класс'!$A:$A,0)-7+'Итог по классам'!$B75,,,),"р")</f>
        <v>0</v>
      </c>
      <c r="EO75" s="37">
        <f ca="1">COUNTIF(OFFSET(class6_1,MATCH(EO$1,'6 класс'!$A:$A,0)-7+'Итог по классам'!$B75,,,),"ш")</f>
        <v>0</v>
      </c>
      <c r="EP75" s="37">
        <f ca="1">COUNTIF(OFFSET(class6_2,MATCH(EP$1,'6 класс'!$A:$A,0)-7+'Итог по классам'!$B75,,,),"Ф")</f>
        <v>0</v>
      </c>
      <c r="EQ75" s="37">
        <f ca="1">COUNTIF(OFFSET(class6_2,MATCH(EQ$1,'6 класс'!$A:$A,0)-7+'Итог по классам'!$B75,,,),"р")</f>
        <v>0</v>
      </c>
      <c r="ER75" s="37">
        <f ca="1">COUNTIF(OFFSET(class6_2,MATCH(ER$1,'6 класс'!$A:$A,0)-7+'Итог по классам'!$B75,,,),"ш")</f>
        <v>0</v>
      </c>
      <c r="ES75" s="38">
        <f ca="1">COUNTIF(OFFSET(class6_1,MATCH(ES$1,'6 класс'!$A:$A,0)-7+'Итог по классам'!$B75,,,),"Ф")</f>
        <v>0</v>
      </c>
      <c r="ET75" s="37">
        <f ca="1">COUNTIF(OFFSET(class6_1,MATCH(ET$1,'6 класс'!$A:$A,0)-7+'Итог по классам'!$B75,,,),"р")</f>
        <v>0</v>
      </c>
      <c r="EU75" s="37">
        <f ca="1">COUNTIF(OFFSET(class6_1,MATCH(EU$1,'6 класс'!$A:$A,0)-7+'Итог по классам'!$B75,,,),"ш")</f>
        <v>0</v>
      </c>
      <c r="EV75" s="37">
        <f ca="1">COUNTIF(OFFSET(class6_2,MATCH(EV$1,'6 класс'!$A:$A,0)-7+'Итог по классам'!$B75,,,),"Ф")</f>
        <v>0</v>
      </c>
      <c r="EW75" s="37">
        <f ca="1">COUNTIF(OFFSET(class6_2,MATCH(EW$1,'6 класс'!$A:$A,0)-7+'Итог по классам'!$B75,,,),"р")</f>
        <v>0</v>
      </c>
      <c r="EX75" s="37">
        <f ca="1">COUNTIF(OFFSET(class6_2,MATCH(EX$1,'6 класс'!$A:$A,0)-7+'Итог по классам'!$B75,,,),"ш")</f>
        <v>0</v>
      </c>
      <c r="EY75" s="38">
        <f ca="1">COUNTIF(OFFSET(class6_1,MATCH(EY$1,'6 класс'!$A:$A,0)-7+'Итог по классам'!$B75,,,),"Ф")</f>
        <v>0</v>
      </c>
      <c r="EZ75" s="37">
        <f ca="1">COUNTIF(OFFSET(class6_1,MATCH(EZ$1,'6 класс'!$A:$A,0)-7+'Итог по классам'!$B75,,,),"р")</f>
        <v>0</v>
      </c>
      <c r="FA75" s="37">
        <f ca="1">COUNTIF(OFFSET(class6_1,MATCH(FA$1,'6 класс'!$A:$A,0)-7+'Итог по классам'!$B75,,,),"ш")</f>
        <v>0</v>
      </c>
      <c r="FB75" s="37">
        <f ca="1">COUNTIF(OFFSET(class6_2,MATCH(FB$1,'6 класс'!$A:$A,0)-7+'Итог по классам'!$B75,,,),"Ф")</f>
        <v>0</v>
      </c>
      <c r="FC75" s="37">
        <f ca="1">COUNTIF(OFFSET(class6_2,MATCH(FC$1,'6 класс'!$A:$A,0)-7+'Итог по классам'!$B75,,,),"р")</f>
        <v>0</v>
      </c>
      <c r="FD75" s="37">
        <f ca="1">COUNTIF(OFFSET(class6_2,MATCH(FD$1,'6 класс'!$A:$A,0)-7+'Итог по классам'!$B75,,,),"ш")</f>
        <v>0</v>
      </c>
      <c r="FE75" s="38">
        <f ca="1">COUNTIF(OFFSET(class6_1,MATCH(FE$1,'6 класс'!$A:$A,0)-7+'Итог по классам'!$B75,,,),"Ф")</f>
        <v>0</v>
      </c>
      <c r="FF75" s="37">
        <f ca="1">COUNTIF(OFFSET(class6_1,MATCH(FF$1,'6 класс'!$A:$A,0)-7+'Итог по классам'!$B75,,,),"р")</f>
        <v>0</v>
      </c>
      <c r="FG75" s="37">
        <f ca="1">COUNTIF(OFFSET(class6_1,MATCH(FG$1,'6 класс'!$A:$A,0)-7+'Итог по классам'!$B75,,,),"ш")</f>
        <v>0</v>
      </c>
      <c r="FH75" s="37">
        <f ca="1">COUNTIF(OFFSET(class6_2,MATCH(FH$1,'6 класс'!$A:$A,0)-7+'Итог по классам'!$B75,,,),"Ф")</f>
        <v>0</v>
      </c>
      <c r="FI75" s="37">
        <f ca="1">COUNTIF(OFFSET(class6_2,MATCH(FI$1,'6 класс'!$A:$A,0)-7+'Итог по классам'!$B75,,,),"р")</f>
        <v>0</v>
      </c>
      <c r="FJ75" s="37">
        <f ca="1">COUNTIF(OFFSET(class6_2,MATCH(FJ$1,'6 класс'!$A:$A,0)-7+'Итог по классам'!$B75,,,),"ш")</f>
        <v>0</v>
      </c>
      <c r="FK75" s="38">
        <f ca="1">COUNTIF(OFFSET(class6_1,MATCH(FK$1,'6 класс'!$A:$A,0)-7+'Итог по классам'!$B75,,,),"Ф")</f>
        <v>0</v>
      </c>
      <c r="FL75" s="37">
        <f ca="1">COUNTIF(OFFSET(class6_1,MATCH(FL$1,'6 класс'!$A:$A,0)-7+'Итог по классам'!$B75,,,),"р")</f>
        <v>0</v>
      </c>
      <c r="FM75" s="37">
        <f ca="1">COUNTIF(OFFSET(class6_1,MATCH(FM$1,'6 класс'!$A:$A,0)-7+'Итог по классам'!$B75,,,),"ш")</f>
        <v>0</v>
      </c>
      <c r="FN75" s="37">
        <f ca="1">COUNTIF(OFFSET(class6_2,MATCH(FN$1,'6 класс'!$A:$A,0)-7+'Итог по классам'!$B75,,,),"Ф")</f>
        <v>0</v>
      </c>
      <c r="FO75" s="37">
        <f ca="1">COUNTIF(OFFSET(class6_2,MATCH(FO$1,'6 класс'!$A:$A,0)-7+'Итог по классам'!$B75,,,),"р")</f>
        <v>0</v>
      </c>
      <c r="FP75" s="37">
        <f ca="1">COUNTIF(OFFSET(class6_2,MATCH(FP$1,'6 класс'!$A:$A,0)-7+'Итог по классам'!$B75,,,),"ш")</f>
        <v>0</v>
      </c>
      <c r="FQ75" s="38">
        <f ca="1">COUNTIF(OFFSET(class6_1,MATCH(FQ$1,'6 класс'!$A:$A,0)-7+'Итог по классам'!$B75,,,),"Ф")</f>
        <v>0</v>
      </c>
      <c r="FR75" s="37">
        <f ca="1">COUNTIF(OFFSET(class6_1,MATCH(FR$1,'6 класс'!$A:$A,0)-7+'Итог по классам'!$B75,,,),"р")</f>
        <v>0</v>
      </c>
      <c r="FS75" s="37">
        <f ca="1">COUNTIF(OFFSET(class6_1,MATCH(FS$1,'6 класс'!$A:$A,0)-7+'Итог по классам'!$B75,,,),"ш")</f>
        <v>0</v>
      </c>
      <c r="FT75" s="37">
        <f ca="1">COUNTIF(OFFSET(class6_2,MATCH(FT$1,'6 класс'!$A:$A,0)-7+'Итог по классам'!$B75,,,),"Ф")</f>
        <v>0</v>
      </c>
      <c r="FU75" s="37">
        <f ca="1">COUNTIF(OFFSET(class6_2,MATCH(FU$1,'6 класс'!$A:$A,0)-7+'Итог по классам'!$B75,,,),"р")</f>
        <v>0</v>
      </c>
      <c r="FV75" s="37">
        <f ca="1">COUNTIF(OFFSET(class6_2,MATCH(FV$1,'6 класс'!$A:$A,0)-7+'Итог по классам'!$B75,,,),"ш")</f>
        <v>0</v>
      </c>
      <c r="FW75" s="38">
        <f ca="1">COUNTIF(OFFSET(class6_1,MATCH(FW$1,'6 класс'!$A:$A,0)-7+'Итог по классам'!$B75,,,),"Ф")</f>
        <v>0</v>
      </c>
      <c r="FX75" s="37">
        <f ca="1">COUNTIF(OFFSET(class6_1,MATCH(FX$1,'6 класс'!$A:$A,0)-7+'Итог по классам'!$B75,,,),"р")</f>
        <v>0</v>
      </c>
      <c r="FY75" s="37">
        <f ca="1">COUNTIF(OFFSET(class6_1,MATCH(FY$1,'6 класс'!$A:$A,0)-7+'Итог по классам'!$B75,,,),"ш")</f>
        <v>0</v>
      </c>
      <c r="FZ75" s="37">
        <f ca="1">COUNTIF(OFFSET(class6_2,MATCH(FZ$1,'6 класс'!$A:$A,0)-7+'Итог по классам'!$B75,,,),"Ф")</f>
        <v>0</v>
      </c>
      <c r="GA75" s="37">
        <f ca="1">COUNTIF(OFFSET(class6_2,MATCH(GA$1,'6 класс'!$A:$A,0)-7+'Итог по классам'!$B75,,,),"р")</f>
        <v>0</v>
      </c>
      <c r="GB75" s="37">
        <f ca="1">COUNTIF(OFFSET(class6_2,MATCH(GB$1,'6 класс'!$A:$A,0)-7+'Итог по классам'!$B75,,,),"ш")</f>
        <v>0</v>
      </c>
      <c r="GC75" s="38">
        <f ca="1">COUNTIF(OFFSET(class6_1,MATCH(GC$1,'6 класс'!$A:$A,0)-7+'Итог по классам'!$B75,,,),"Ф")</f>
        <v>0</v>
      </c>
      <c r="GD75" s="37">
        <f ca="1">COUNTIF(OFFSET(class6_1,MATCH(GD$1,'6 класс'!$A:$A,0)-7+'Итог по классам'!$B75,,,),"р")</f>
        <v>0</v>
      </c>
      <c r="GE75" s="37">
        <f ca="1">COUNTIF(OFFSET(class6_1,MATCH(GE$1,'6 класс'!$A:$A,0)-7+'Итог по классам'!$B75,,,),"ш")</f>
        <v>0</v>
      </c>
      <c r="GF75" s="37">
        <f ca="1">COUNTIF(OFFSET(class6_2,MATCH(GF$1,'6 класс'!$A:$A,0)-7+'Итог по классам'!$B75,,,),"Ф")</f>
        <v>0</v>
      </c>
      <c r="GG75" s="37">
        <f ca="1">COUNTIF(OFFSET(class6_2,MATCH(GG$1,'6 класс'!$A:$A,0)-7+'Итог по классам'!$B75,,,),"р")</f>
        <v>0</v>
      </c>
      <c r="GH75" s="37">
        <f ca="1">COUNTIF(OFFSET(class6_2,MATCH(GH$1,'6 класс'!$A:$A,0)-7+'Итог по классам'!$B75,,,),"ш")</f>
        <v>0</v>
      </c>
      <c r="GI75" s="38">
        <f ca="1">COUNTIF(OFFSET(class6_1,MATCH(GI$1,'6 класс'!$A:$A,0)-7+'Итог по классам'!$B75,,,),"Ф")</f>
        <v>0</v>
      </c>
      <c r="GJ75" s="37">
        <f ca="1">COUNTIF(OFFSET(class6_1,MATCH(GJ$1,'6 класс'!$A:$A,0)-7+'Итог по классам'!$B75,,,),"р")</f>
        <v>0</v>
      </c>
      <c r="GK75" s="37">
        <f ca="1">COUNTIF(OFFSET(class6_1,MATCH(GK$1,'6 класс'!$A:$A,0)-7+'Итог по классам'!$B75,,,),"ш")</f>
        <v>0</v>
      </c>
      <c r="GL75" s="37">
        <f ca="1">COUNTIF(OFFSET(class6_2,MATCH(GL$1,'6 класс'!$A:$A,0)-7+'Итог по классам'!$B75,,,),"Ф")</f>
        <v>0</v>
      </c>
      <c r="GM75" s="37">
        <f ca="1">COUNTIF(OFFSET(class6_2,MATCH(GM$1,'6 класс'!$A:$A,0)-7+'Итог по классам'!$B75,,,),"р")</f>
        <v>0</v>
      </c>
      <c r="GN75" s="37">
        <f ca="1">COUNTIF(OFFSET(class6_2,MATCH(GN$1,'6 класс'!$A:$A,0)-7+'Итог по классам'!$B75,,,),"ш")</f>
        <v>0</v>
      </c>
      <c r="GO75" s="38">
        <f ca="1">COUNTIF(OFFSET(class6_1,MATCH(GO$1,'6 класс'!$A:$A,0)-7+'Итог по классам'!$B75,,,),"Ф")</f>
        <v>0</v>
      </c>
      <c r="GP75" s="37">
        <f ca="1">COUNTIF(OFFSET(class6_1,MATCH(GP$1,'6 класс'!$A:$A,0)-7+'Итог по классам'!$B75,,,),"р")</f>
        <v>0</v>
      </c>
      <c r="GQ75" s="37">
        <f ca="1">COUNTIF(OFFSET(class6_1,MATCH(GQ$1,'6 класс'!$A:$A,0)-7+'Итог по классам'!$B75,,,),"ш")</f>
        <v>0</v>
      </c>
      <c r="GR75" s="37">
        <f ca="1">COUNTIF(OFFSET(class6_2,MATCH(GR$1,'6 класс'!$A:$A,0)-7+'Итог по классам'!$B75,,,),"Ф")</f>
        <v>0</v>
      </c>
      <c r="GS75" s="37">
        <f ca="1">COUNTIF(OFFSET(class6_2,MATCH(GS$1,'6 класс'!$A:$A,0)-7+'Итог по классам'!$B75,,,),"р")</f>
        <v>0</v>
      </c>
      <c r="GT75" s="37">
        <f ca="1">COUNTIF(OFFSET(class6_2,MATCH(GT$1,'6 класс'!$A:$A,0)-7+'Итог по классам'!$B75,,,),"ш")</f>
        <v>0</v>
      </c>
      <c r="GU75" s="38">
        <f ca="1">COUNTIF(OFFSET(class6_1,MATCH(GU$1,'6 класс'!$A:$A,0)-7+'Итог по классам'!$B75,,,),"Ф")</f>
        <v>0</v>
      </c>
      <c r="GV75" s="37">
        <f ca="1">COUNTIF(OFFSET(class6_1,MATCH(GV$1,'6 класс'!$A:$A,0)-7+'Итог по классам'!$B75,,,),"р")</f>
        <v>0</v>
      </c>
      <c r="GW75" s="37">
        <f ca="1">COUNTIF(OFFSET(class6_1,MATCH(GW$1,'6 класс'!$A:$A,0)-7+'Итог по классам'!$B75,,,),"ш")</f>
        <v>0</v>
      </c>
      <c r="GX75" s="37">
        <f ca="1">COUNTIF(OFFSET(class6_2,MATCH(GX$1,'6 класс'!$A:$A,0)-7+'Итог по классам'!$B75,,,),"Ф")</f>
        <v>0</v>
      </c>
      <c r="GY75" s="37">
        <f ca="1">COUNTIF(OFFSET(class6_2,MATCH(GY$1,'6 класс'!$A:$A,0)-7+'Итог по классам'!$B75,,,),"р")</f>
        <v>0</v>
      </c>
      <c r="GZ75" s="37">
        <f ca="1">COUNTIF(OFFSET(class6_2,MATCH(GZ$1,'6 класс'!$A:$A,0)-7+'Итог по классам'!$B75,,,),"ш")</f>
        <v>0</v>
      </c>
      <c r="HA75" s="38">
        <f ca="1">COUNTIF(OFFSET(class6_1,MATCH(HA$1,'6 класс'!$A:$A,0)-7+'Итог по классам'!$B75,,,),"Ф")</f>
        <v>0</v>
      </c>
      <c r="HB75" s="37">
        <f ca="1">COUNTIF(OFFSET(class6_1,MATCH(HB$1,'6 класс'!$A:$A,0)-7+'Итог по классам'!$B75,,,),"р")</f>
        <v>0</v>
      </c>
      <c r="HC75" s="37">
        <f ca="1">COUNTIF(OFFSET(class6_1,MATCH(HC$1,'6 класс'!$A:$A,0)-7+'Итог по классам'!$B75,,,),"ш")</f>
        <v>0</v>
      </c>
      <c r="HD75" s="37">
        <f ca="1">COUNTIF(OFFSET(class6_2,MATCH(HD$1,'6 класс'!$A:$A,0)-7+'Итог по классам'!$B75,,,),"Ф")</f>
        <v>0</v>
      </c>
      <c r="HE75" s="37">
        <f ca="1">COUNTIF(OFFSET(class6_2,MATCH(HE$1,'6 класс'!$A:$A,0)-7+'Итог по классам'!$B75,,,),"р")</f>
        <v>0</v>
      </c>
      <c r="HF75" s="37">
        <f ca="1">COUNTIF(OFFSET(class6_2,MATCH(HF$1,'6 класс'!$A:$A,0)-7+'Итог по классам'!$B75,,,),"ш")</f>
        <v>0</v>
      </c>
      <c r="HG75" s="38">
        <f ca="1">COUNTIF(OFFSET(class6_1,MATCH(HG$1,'6 класс'!$A:$A,0)-7+'Итог по классам'!$B75,,,),"Ф")</f>
        <v>0</v>
      </c>
      <c r="HH75" s="37">
        <f ca="1">COUNTIF(OFFSET(class6_1,MATCH(HH$1,'6 класс'!$A:$A,0)-7+'Итог по классам'!$B75,,,),"р")</f>
        <v>0</v>
      </c>
      <c r="HI75" s="37">
        <f ca="1">COUNTIF(OFFSET(class6_1,MATCH(HI$1,'6 класс'!$A:$A,0)-7+'Итог по классам'!$B75,,,),"ш")</f>
        <v>0</v>
      </c>
      <c r="HJ75" s="37">
        <f ca="1">COUNTIF(OFFSET(class6_2,MATCH(HJ$1,'6 класс'!$A:$A,0)-7+'Итог по классам'!$B75,,,),"Ф")</f>
        <v>0</v>
      </c>
      <c r="HK75" s="37">
        <f ca="1">COUNTIF(OFFSET(class6_2,MATCH(HK$1,'6 класс'!$A:$A,0)-7+'Итог по классам'!$B75,,,),"р")</f>
        <v>0</v>
      </c>
      <c r="HL75" s="37">
        <f ca="1">COUNTIF(OFFSET(class6_2,MATCH(HL$1,'6 класс'!$A:$A,0)-7+'Итог по классам'!$B75,,,),"ш")</f>
        <v>0</v>
      </c>
      <c r="HM75" s="38">
        <f ca="1">COUNTIF(OFFSET(class6_1,MATCH(HM$1,'6 класс'!$A:$A,0)-7+'Итог по классам'!$B75,,,),"Ф")</f>
        <v>0</v>
      </c>
      <c r="HN75" s="37">
        <f ca="1">COUNTIF(OFFSET(class6_1,MATCH(HN$1,'6 класс'!$A:$A,0)-7+'Итог по классам'!$B75,,,),"р")</f>
        <v>0</v>
      </c>
      <c r="HO75" s="37">
        <f ca="1">COUNTIF(OFFSET(class6_1,MATCH(HO$1,'6 класс'!$A:$A,0)-7+'Итог по классам'!$B75,,,),"ш")</f>
        <v>0</v>
      </c>
      <c r="HP75" s="37">
        <f ca="1">COUNTIF(OFFSET(class6_2,MATCH(HP$1,'6 класс'!$A:$A,0)-7+'Итог по классам'!$B75,,,),"Ф")</f>
        <v>0</v>
      </c>
      <c r="HQ75" s="37">
        <f ca="1">COUNTIF(OFFSET(class6_2,MATCH(HQ$1,'6 класс'!$A:$A,0)-7+'Итог по классам'!$B75,,,),"р")</f>
        <v>0</v>
      </c>
      <c r="HR75" s="37">
        <f ca="1">COUNTIF(OFFSET(class6_2,MATCH(HR$1,'6 класс'!$A:$A,0)-7+'Итог по классам'!$B75,,,),"ш")</f>
        <v>0</v>
      </c>
      <c r="HS75" s="38">
        <f ca="1">COUNTIF(OFFSET(class6_1,MATCH(HS$1,'6 класс'!$A:$A,0)-7+'Итог по классам'!$B75,,,),"Ф")</f>
        <v>0</v>
      </c>
      <c r="HT75" s="37">
        <f ca="1">COUNTIF(OFFSET(class6_1,MATCH(HT$1,'6 класс'!$A:$A,0)-7+'Итог по классам'!$B75,,,),"р")</f>
        <v>0</v>
      </c>
      <c r="HU75" s="37">
        <f ca="1">COUNTIF(OFFSET(class6_1,MATCH(HU$1,'6 класс'!$A:$A,0)-7+'Итог по классам'!$B75,,,),"ш")</f>
        <v>0</v>
      </c>
      <c r="HV75" s="37">
        <f ca="1">COUNTIF(OFFSET(class6_2,MATCH(HV$1,'6 класс'!$A:$A,0)-7+'Итог по классам'!$B75,,,),"Ф")</f>
        <v>0</v>
      </c>
      <c r="HW75" s="37">
        <f ca="1">COUNTIF(OFFSET(class6_2,MATCH(HW$1,'6 класс'!$A:$A,0)-7+'Итог по классам'!$B75,,,),"р")</f>
        <v>0</v>
      </c>
      <c r="HX75" s="37">
        <f ca="1">COUNTIF(OFFSET(class6_2,MATCH(HX$1,'6 класс'!$A:$A,0)-7+'Итог по классам'!$B75,,,),"ш")</f>
        <v>0</v>
      </c>
      <c r="HY75" s="38">
        <f ca="1">COUNTIF(OFFSET(class6_1,MATCH(HY$1,'6 класс'!$A:$A,0)-7+'Итог по классам'!$B75,,,),"Ф")</f>
        <v>0</v>
      </c>
      <c r="HZ75" s="37">
        <f ca="1">COUNTIF(OFFSET(class6_1,MATCH(HZ$1,'6 класс'!$A:$A,0)-7+'Итог по классам'!$B75,,,),"р")</f>
        <v>0</v>
      </c>
      <c r="IA75" s="37">
        <f ca="1">COUNTIF(OFFSET(class6_1,MATCH(IA$1,'6 класс'!$A:$A,0)-7+'Итог по классам'!$B75,,,),"ш")</f>
        <v>0</v>
      </c>
      <c r="IB75" s="37">
        <f ca="1">COUNTIF(OFFSET(class6_2,MATCH(IB$1,'6 класс'!$A:$A,0)-7+'Итог по классам'!$B75,,,),"Ф")</f>
        <v>0</v>
      </c>
      <c r="IC75" s="37">
        <f ca="1">COUNTIF(OFFSET(class6_2,MATCH(IC$1,'6 класс'!$A:$A,0)-7+'Итог по классам'!$B75,,,),"р")</f>
        <v>0</v>
      </c>
      <c r="ID75" s="37">
        <f ca="1">COUNTIF(OFFSET(class6_2,MATCH(ID$1,'6 класс'!$A:$A,0)-7+'Итог по классам'!$B75,,,),"ш")</f>
        <v>0</v>
      </c>
      <c r="IE75" s="38">
        <f ca="1">COUNTIF(OFFSET(class6_1,MATCH(IE$1,'6 класс'!$A:$A,0)-7+'Итог по классам'!$B75,,,),"Ф")</f>
        <v>0</v>
      </c>
      <c r="IF75" s="37">
        <f ca="1">COUNTIF(OFFSET(class6_1,MATCH(IF$1,'6 класс'!$A:$A,0)-7+'Итог по классам'!$B75,,,),"р")</f>
        <v>0</v>
      </c>
      <c r="IG75" s="37">
        <f ca="1">COUNTIF(OFFSET(class6_1,MATCH(IG$1,'6 класс'!$A:$A,0)-7+'Итог по классам'!$B75,,,),"ш")</f>
        <v>0</v>
      </c>
      <c r="IH75" s="37">
        <f ca="1">COUNTIF(OFFSET(class6_2,MATCH(IH$1,'6 класс'!$A:$A,0)-7+'Итог по классам'!$B75,,,),"Ф")</f>
        <v>0</v>
      </c>
      <c r="II75" s="37">
        <f ca="1">COUNTIF(OFFSET(class6_2,MATCH(II$1,'6 класс'!$A:$A,0)-7+'Итог по классам'!$B75,,,),"р")</f>
        <v>0</v>
      </c>
      <c r="IJ75" s="37">
        <f ca="1">COUNTIF(OFFSET(class6_2,MATCH(IJ$1,'6 класс'!$A:$A,0)-7+'Итог по классам'!$B75,,,),"ш")</f>
        <v>0</v>
      </c>
      <c r="IK75" s="38">
        <f ca="1">COUNTIF(OFFSET(class6_1,MATCH(IK$1,'6 класс'!$A:$A,0)-7+'Итог по классам'!$B75,,,),"Ф")</f>
        <v>0</v>
      </c>
      <c r="IL75" s="37">
        <f ca="1">COUNTIF(OFFSET(class6_1,MATCH(IL$1,'6 класс'!$A:$A,0)-7+'Итог по классам'!$B75,,,),"р")</f>
        <v>0</v>
      </c>
      <c r="IM75" s="37">
        <f ca="1">COUNTIF(OFFSET(class6_1,MATCH(IM$1,'6 класс'!$A:$A,0)-7+'Итог по классам'!$B75,,,),"ш")</f>
        <v>0</v>
      </c>
      <c r="IN75" s="37">
        <f ca="1">COUNTIF(OFFSET(class6_2,MATCH(IN$1,'6 класс'!$A:$A,0)-7+'Итог по классам'!$B75,,,),"Ф")</f>
        <v>0</v>
      </c>
      <c r="IO75" s="37">
        <f ca="1">COUNTIF(OFFSET(class6_2,MATCH(IO$1,'6 класс'!$A:$A,0)-7+'Итог по классам'!$B75,,,),"р")</f>
        <v>0</v>
      </c>
      <c r="IP75" s="37">
        <f ca="1">COUNTIF(OFFSET(class6_2,MATCH(IP$1,'6 класс'!$A:$A,0)-7+'Итог по классам'!$B75,,,),"ш")</f>
        <v>0</v>
      </c>
      <c r="IQ75" s="38">
        <f ca="1">COUNTIF(OFFSET(class6_1,MATCH(IQ$1,'6 класс'!$A:$A,0)-7+'Итог по классам'!$B75,,,),"Ф")</f>
        <v>0</v>
      </c>
      <c r="IR75" s="37">
        <f ca="1">COUNTIF(OFFSET(class6_1,MATCH(IR$1,'6 класс'!$A:$A,0)-7+'Итог по классам'!$B75,,,),"р")</f>
        <v>0</v>
      </c>
      <c r="IS75" s="37">
        <f ca="1">COUNTIF(OFFSET(class6_1,MATCH(IS$1,'6 класс'!$A:$A,0)-7+'Итог по классам'!$B75,,,),"ш")</f>
        <v>0</v>
      </c>
      <c r="IT75" s="37">
        <f ca="1">COUNTIF(OFFSET(class6_2,MATCH(IT$1,'6 класс'!$A:$A,0)-7+'Итог по классам'!$B75,,,),"Ф")</f>
        <v>0</v>
      </c>
      <c r="IU75" s="37">
        <f ca="1">COUNTIF(OFFSET(class6_2,MATCH(IU$1,'6 класс'!$A:$A,0)-7+'Итог по классам'!$B75,,,),"р")</f>
        <v>0</v>
      </c>
      <c r="IV75" s="37">
        <f ca="1">COUNTIF(OFFSET(class6_2,MATCH(IV$1,'6 класс'!$A:$A,0)-7+'Итог по классам'!$B75,,,),"ш")</f>
        <v>0</v>
      </c>
      <c r="IW75" s="38">
        <f ca="1">COUNTIF(OFFSET(class6_1,MATCH(IW$1,'6 класс'!$A:$A,0)-7+'Итог по классам'!$B75,,,),"Ф")</f>
        <v>0</v>
      </c>
      <c r="IX75" s="37">
        <f ca="1">COUNTIF(OFFSET(class6_1,MATCH(IX$1,'6 класс'!$A:$A,0)-7+'Итог по классам'!$B75,,,),"р")</f>
        <v>0</v>
      </c>
      <c r="IY75" s="37">
        <f ca="1">COUNTIF(OFFSET(class6_1,MATCH(IY$1,'6 класс'!$A:$A,0)-7+'Итог по классам'!$B75,,,),"ш")</f>
        <v>0</v>
      </c>
      <c r="IZ75" s="37">
        <f ca="1">COUNTIF(OFFSET(class6_2,MATCH(IZ$1,'6 класс'!$A:$A,0)-7+'Итог по классам'!$B75,,,),"Ф")</f>
        <v>0</v>
      </c>
      <c r="JA75" s="37">
        <f ca="1">COUNTIF(OFFSET(class6_2,MATCH(JA$1,'6 класс'!$A:$A,0)-7+'Итог по классам'!$B75,,,),"р")</f>
        <v>0</v>
      </c>
      <c r="JB75" s="37">
        <f ca="1">COUNTIF(OFFSET(class6_2,MATCH(JB$1,'6 класс'!$A:$A,0)-7+'Итог по классам'!$B75,,,),"ш")</f>
        <v>0</v>
      </c>
      <c r="JC75" s="38">
        <f ca="1">COUNTIF(OFFSET(class6_1,MATCH(JC$1,'6 класс'!$A:$A,0)-7+'Итог по классам'!$B75,,,),"Ф")</f>
        <v>0</v>
      </c>
      <c r="JD75" s="37">
        <f ca="1">COUNTIF(OFFSET(class6_1,MATCH(JD$1,'6 класс'!$A:$A,0)-7+'Итог по классам'!$B75,,,),"р")</f>
        <v>0</v>
      </c>
      <c r="JE75" s="37">
        <f ca="1">COUNTIF(OFFSET(class6_1,MATCH(JE$1,'6 класс'!$A:$A,0)-7+'Итог по классам'!$B75,,,),"ш")</f>
        <v>0</v>
      </c>
      <c r="JF75" s="37">
        <f ca="1">COUNTIF(OFFSET(class6_2,MATCH(JF$1,'6 класс'!$A:$A,0)-7+'Итог по классам'!$B75,,,),"Ф")</f>
        <v>0</v>
      </c>
      <c r="JG75" s="37">
        <f ca="1">COUNTIF(OFFSET(class6_2,MATCH(JG$1,'6 класс'!$A:$A,0)-7+'Итог по классам'!$B75,,,),"р")</f>
        <v>0</v>
      </c>
      <c r="JH75" s="37">
        <f ca="1">COUNTIF(OFFSET(class6_2,MATCH(JH$1,'6 класс'!$A:$A,0)-7+'Итог по классам'!$B75,,,),"ш")</f>
        <v>0</v>
      </c>
      <c r="JI75" s="38">
        <f ca="1">COUNTIF(OFFSET(class6_1,MATCH(JI$1,'6 класс'!$A:$A,0)-7+'Итог по классам'!$B75,,,),"Ф")</f>
        <v>0</v>
      </c>
      <c r="JJ75" s="37">
        <f ca="1">COUNTIF(OFFSET(class6_1,MATCH(JJ$1,'6 класс'!$A:$A,0)-7+'Итог по классам'!$B75,,,),"р")</f>
        <v>0</v>
      </c>
      <c r="JK75" s="37">
        <f ca="1">COUNTIF(OFFSET(class6_1,MATCH(JK$1,'6 класс'!$A:$A,0)-7+'Итог по классам'!$B75,,,),"ш")</f>
        <v>0</v>
      </c>
      <c r="JL75" s="37">
        <f ca="1">COUNTIF(OFFSET(class6_2,MATCH(JL$1,'6 класс'!$A:$A,0)-7+'Итог по классам'!$B75,,,),"Ф")</f>
        <v>0</v>
      </c>
      <c r="JM75" s="37">
        <f ca="1">COUNTIF(OFFSET(class6_2,MATCH(JM$1,'6 класс'!$A:$A,0)-7+'Итог по классам'!$B75,,,),"р")</f>
        <v>0</v>
      </c>
      <c r="JN75" s="37">
        <f ca="1">COUNTIF(OFFSET(class6_2,MATCH(JN$1,'6 класс'!$A:$A,0)-7+'Итог по классам'!$B75,,,),"ш")</f>
        <v>0</v>
      </c>
      <c r="JO75" s="38">
        <f ca="1">COUNTIF(OFFSET(class6_1,MATCH(JO$1,'6 класс'!$A:$A,0)-7+'Итог по классам'!$B75,,,),"Ф")</f>
        <v>0</v>
      </c>
      <c r="JP75" s="37">
        <f ca="1">COUNTIF(OFFSET(class6_1,MATCH(JP$1,'6 класс'!$A:$A,0)-7+'Итог по классам'!$B75,,,),"р")</f>
        <v>0</v>
      </c>
      <c r="JQ75" s="37">
        <f ca="1">COUNTIF(OFFSET(class6_1,MATCH(JQ$1,'6 класс'!$A:$A,0)-7+'Итог по классам'!$B75,,,),"ш")</f>
        <v>0</v>
      </c>
      <c r="JR75" s="37">
        <f ca="1">COUNTIF(OFFSET(class6_2,MATCH(JR$1,'6 класс'!$A:$A,0)-7+'Итог по классам'!$B75,,,),"Ф")</f>
        <v>0</v>
      </c>
      <c r="JS75" s="37">
        <f ca="1">COUNTIF(OFFSET(class6_2,MATCH(JS$1,'6 класс'!$A:$A,0)-7+'Итог по классам'!$B75,,,),"р")</f>
        <v>0</v>
      </c>
      <c r="JT75" s="37">
        <f ca="1">COUNTIF(OFFSET(class6_2,MATCH(JT$1,'6 класс'!$A:$A,0)-7+'Итог по классам'!$B75,,,),"ш")</f>
        <v>0</v>
      </c>
      <c r="JU75" s="38">
        <f ca="1">COUNTIF(OFFSET(class6_1,MATCH(JU$1,'6 класс'!$A:$A,0)-7+'Итог по классам'!$B75,,,),"Ф")</f>
        <v>0</v>
      </c>
      <c r="JV75" s="37">
        <f ca="1">COUNTIF(OFFSET(class6_1,MATCH(JV$1,'6 класс'!$A:$A,0)-7+'Итог по классам'!$B75,,,),"р")</f>
        <v>0</v>
      </c>
      <c r="JW75" s="37">
        <f ca="1">COUNTIF(OFFSET(class6_1,MATCH(JW$1,'6 класс'!$A:$A,0)-7+'Итог по классам'!$B75,,,),"ш")</f>
        <v>0</v>
      </c>
      <c r="JX75" s="37">
        <f ca="1">COUNTIF(OFFSET(class6_2,MATCH(JX$1,'6 класс'!$A:$A,0)-7+'Итог по классам'!$B75,,,),"Ф")</f>
        <v>0</v>
      </c>
      <c r="JY75" s="37">
        <f ca="1">COUNTIF(OFFSET(class6_2,MATCH(JY$1,'6 класс'!$A:$A,0)-7+'Итог по классам'!$B75,,,),"р")</f>
        <v>0</v>
      </c>
      <c r="JZ75" s="37">
        <f ca="1">COUNTIF(OFFSET(class6_2,MATCH(JZ$1,'6 класс'!$A:$A,0)-7+'Итог по классам'!$B75,,,),"ш")</f>
        <v>0</v>
      </c>
      <c r="KA75" s="38">
        <f ca="1">COUNTIF(OFFSET(class6_1,MATCH(KA$1,'6 класс'!$A:$A,0)-7+'Итог по классам'!$B75,,,),"Ф")</f>
        <v>0</v>
      </c>
      <c r="KB75" s="37">
        <f ca="1">COUNTIF(OFFSET(class6_1,MATCH(KB$1,'6 класс'!$A:$A,0)-7+'Итог по классам'!$B75,,,),"р")</f>
        <v>0</v>
      </c>
      <c r="KC75" s="37">
        <f ca="1">COUNTIF(OFFSET(class6_1,MATCH(KC$1,'6 класс'!$A:$A,0)-7+'Итог по классам'!$B75,,,),"ш")</f>
        <v>0</v>
      </c>
      <c r="KD75" s="37">
        <f ca="1">COUNTIF(OFFSET(class6_2,MATCH(KD$1,'6 класс'!$A:$A,0)-7+'Итог по классам'!$B75,,,),"Ф")</f>
        <v>0</v>
      </c>
      <c r="KE75" s="37">
        <f ca="1">COUNTIF(OFFSET(class6_2,MATCH(KE$1,'6 класс'!$A:$A,0)-7+'Итог по классам'!$B75,,,),"р")</f>
        <v>0</v>
      </c>
      <c r="KF75" s="37">
        <f ca="1">COUNTIF(OFFSET(class6_2,MATCH(KF$1,'6 класс'!$A:$A,0)-7+'Итог по классам'!$B75,,,),"ш")</f>
        <v>0</v>
      </c>
      <c r="KG75" s="38">
        <f ca="1">COUNTIF(OFFSET(class6_1,MATCH(KG$1,'6 класс'!$A:$A,0)-7+'Итог по классам'!$B75,,,),"Ф")</f>
        <v>0</v>
      </c>
      <c r="KH75" s="37">
        <f ca="1">COUNTIF(OFFSET(class6_1,MATCH(KH$1,'6 класс'!$A:$A,0)-7+'Итог по классам'!$B75,,,),"р")</f>
        <v>0</v>
      </c>
      <c r="KI75" s="37">
        <f ca="1">COUNTIF(OFFSET(class6_1,MATCH(KI$1,'6 класс'!$A:$A,0)-7+'Итог по классам'!$B75,,,),"ш")</f>
        <v>0</v>
      </c>
      <c r="KJ75" s="37">
        <f ca="1">COUNTIF(OFFSET(class6_2,MATCH(KJ$1,'6 класс'!$A:$A,0)-7+'Итог по классам'!$B75,,,),"Ф")</f>
        <v>0</v>
      </c>
      <c r="KK75" s="37">
        <f ca="1">COUNTIF(OFFSET(class6_2,MATCH(KK$1,'6 класс'!$A:$A,0)-7+'Итог по классам'!$B75,,,),"р")</f>
        <v>0</v>
      </c>
      <c r="KL75" s="37">
        <f ca="1">COUNTIF(OFFSET(class6_2,MATCH(KL$1,'6 класс'!$A:$A,0)-7+'Итог по классам'!$B75,,,),"ш")</f>
        <v>0</v>
      </c>
      <c r="KM75" s="38">
        <f ca="1">COUNTIF(OFFSET(class6_1,MATCH(KM$1,'6 класс'!$A:$A,0)-7+'Итог по классам'!$B75,,,),"Ф")</f>
        <v>0</v>
      </c>
      <c r="KN75" s="37">
        <f ca="1">COUNTIF(OFFSET(class6_1,MATCH(KN$1,'6 класс'!$A:$A,0)-7+'Итог по классам'!$B75,,,),"р")</f>
        <v>0</v>
      </c>
      <c r="KO75" s="37">
        <f ca="1">COUNTIF(OFFSET(class6_1,MATCH(KO$1,'6 класс'!$A:$A,0)-7+'Итог по классам'!$B75,,,),"ш")</f>
        <v>0</v>
      </c>
      <c r="KP75" s="37">
        <f ca="1">COUNTIF(OFFSET(class6_2,MATCH(KP$1,'6 класс'!$A:$A,0)-7+'Итог по классам'!$B75,,,),"Ф")</f>
        <v>0</v>
      </c>
      <c r="KQ75" s="37">
        <f ca="1">COUNTIF(OFFSET(class6_2,MATCH(KQ$1,'6 класс'!$A:$A,0)-7+'Итог по классам'!$B75,,,),"р")</f>
        <v>0</v>
      </c>
      <c r="KR75" s="37">
        <f ca="1">COUNTIF(OFFSET(class6_2,MATCH(KR$1,'6 класс'!$A:$A,0)-7+'Итог по классам'!$B75,,,),"ш")</f>
        <v>0</v>
      </c>
    </row>
    <row r="76" spans="1:304" x14ac:dyDescent="0.25">
      <c r="A76">
        <f t="shared" si="10"/>
        <v>13</v>
      </c>
      <c r="B76" s="37">
        <v>7</v>
      </c>
      <c r="C76" s="3" t="s">
        <v>5</v>
      </c>
      <c r="D76" s="3" t="s">
        <v>59</v>
      </c>
      <c r="E76" s="37">
        <f ca="1">COUNTIF(OFFSET(class6_1,MATCH(E$1,'6 класс'!$A:$A,0)-7+'Итог по классам'!$B76,,,),"Ф")</f>
        <v>0</v>
      </c>
      <c r="F76" s="37">
        <f ca="1">COUNTIF(OFFSET(class6_1,MATCH(F$1,'6 класс'!$A:$A,0)-7+'Итог по классам'!$B76,,,),"р")</f>
        <v>0</v>
      </c>
      <c r="G76" s="37">
        <f ca="1">COUNTIF(OFFSET(class6_1,MATCH(G$1,'6 класс'!$A:$A,0)-7+'Итог по классам'!$B76,,,),"ш")</f>
        <v>0</v>
      </c>
      <c r="H76" s="37">
        <f ca="1">COUNTIF(OFFSET(class6_2,MATCH(H$1,'6 класс'!$A:$A,0)-7+'Итог по классам'!$B76,,,),"Ф")</f>
        <v>0</v>
      </c>
      <c r="I76" s="37">
        <f ca="1">COUNTIF(OFFSET(class6_2,MATCH(I$1,'6 класс'!$A:$A,0)-7+'Итог по классам'!$B76,,,),"р")</f>
        <v>0</v>
      </c>
      <c r="J76" s="37">
        <f ca="1">COUNTIF(OFFSET(class6_2,MATCH(J$1,'6 класс'!$A:$A,0)-7+'Итог по классам'!$B76,,,),"ш")</f>
        <v>0</v>
      </c>
      <c r="K76" s="38">
        <f ca="1">COUNTIF(OFFSET(class6_1,MATCH(K$1,'6 класс'!$A:$A,0)-7+'Итог по классам'!$B76,,,),"Ф")</f>
        <v>0</v>
      </c>
      <c r="L76" s="37">
        <f ca="1">COUNTIF(OFFSET(class6_1,MATCH(L$1,'6 класс'!$A:$A,0)-7+'Итог по классам'!$B76,,,),"р")</f>
        <v>0</v>
      </c>
      <c r="M76" s="37">
        <f ca="1">COUNTIF(OFFSET(class6_1,MATCH(M$1,'6 класс'!$A:$A,0)-7+'Итог по классам'!$B76,,,),"ш")</f>
        <v>2</v>
      </c>
      <c r="N76" s="37">
        <f ca="1">COUNTIF(OFFSET(class6_2,MATCH(N$1,'6 класс'!$A:$A,0)-7+'Итог по классам'!$B76,,,),"Ф")</f>
        <v>0</v>
      </c>
      <c r="O76" s="37">
        <f ca="1">COUNTIF(OFFSET(class6_2,MATCH(O$1,'6 класс'!$A:$A,0)-7+'Итог по классам'!$B76,,,),"р")</f>
        <v>0</v>
      </c>
      <c r="P76" s="37">
        <f ca="1">COUNTIF(OFFSET(class6_2,MATCH(P$1,'6 класс'!$A:$A,0)-7+'Итог по классам'!$B76,,,),"ш")</f>
        <v>0</v>
      </c>
      <c r="Q76" s="38">
        <f ca="1">COUNTIF(OFFSET(class6_1,MATCH(Q$1,'6 класс'!$A:$A,0)-7+'Итог по классам'!$B76,,,),"Ф")</f>
        <v>0</v>
      </c>
      <c r="R76" s="37">
        <f ca="1">COUNTIF(OFFSET(class6_1,MATCH(R$1,'6 класс'!$A:$A,0)-7+'Итог по классам'!$B76,,,),"р")</f>
        <v>0</v>
      </c>
      <c r="S76" s="37">
        <f ca="1">COUNTIF(OFFSET(class6_1,MATCH(S$1,'6 класс'!$A:$A,0)-7+'Итог по классам'!$B76,,,),"ш")</f>
        <v>0</v>
      </c>
      <c r="T76" s="37">
        <f ca="1">COUNTIF(OFFSET(class6_2,MATCH(T$1,'6 класс'!$A:$A,0)-7+'Итог по классам'!$B76,,,),"Ф")</f>
        <v>0</v>
      </c>
      <c r="U76" s="37">
        <f ca="1">COUNTIF(OFFSET(class6_2,MATCH(U$1,'6 класс'!$A:$A,0)-7+'Итог по классам'!$B76,,,),"р")</f>
        <v>0</v>
      </c>
      <c r="V76" s="37">
        <f ca="1">COUNTIF(OFFSET(class6_2,MATCH(V$1,'6 класс'!$A:$A,0)-7+'Итог по классам'!$B76,,,),"ш")</f>
        <v>0</v>
      </c>
      <c r="W76" s="38">
        <f ca="1">COUNTIF(OFFSET(class6_1,MATCH(W$1,'6 класс'!$A:$A,0)-7+'Итог по классам'!$B76,,,),"Ф")</f>
        <v>0</v>
      </c>
      <c r="X76" s="37">
        <f ca="1">COUNTIF(OFFSET(class6_1,MATCH(X$1,'6 класс'!$A:$A,0)-7+'Итог по классам'!$B76,,,),"р")</f>
        <v>0</v>
      </c>
      <c r="Y76" s="37">
        <f ca="1">COUNTIF(OFFSET(class6_1,MATCH(Y$1,'6 класс'!$A:$A,0)-7+'Итог по классам'!$B76,,,),"ш")</f>
        <v>0</v>
      </c>
      <c r="Z76" s="37">
        <f ca="1">COUNTIF(OFFSET(class6_2,MATCH(Z$1,'6 класс'!$A:$A,0)-7+'Итог по классам'!$B76,,,),"Ф")</f>
        <v>0</v>
      </c>
      <c r="AA76" s="37">
        <f ca="1">COUNTIF(OFFSET(class6_2,MATCH(AA$1,'6 класс'!$A:$A,0)-7+'Итог по классам'!$B76,,,),"р")</f>
        <v>0</v>
      </c>
      <c r="AB76" s="37">
        <f ca="1">COUNTIF(OFFSET(class6_2,MATCH(AB$1,'6 класс'!$A:$A,0)-7+'Итог по классам'!$B76,,,),"ш")</f>
        <v>0</v>
      </c>
      <c r="AC76" s="38">
        <f ca="1">COUNTIF(OFFSET(class6_1,MATCH(AC$1,'6 класс'!$A:$A,0)-7+'Итог по классам'!$B76,,,),"Ф")</f>
        <v>0</v>
      </c>
      <c r="AD76" s="37">
        <f ca="1">COUNTIF(OFFSET(class6_1,MATCH(AD$1,'6 класс'!$A:$A,0)-7+'Итог по классам'!$B76,,,),"р")</f>
        <v>0</v>
      </c>
      <c r="AE76" s="37">
        <f ca="1">COUNTIF(OFFSET(class6_1,MATCH(AE$1,'6 класс'!$A:$A,0)-7+'Итог по классам'!$B76,,,),"ш")</f>
        <v>0</v>
      </c>
      <c r="AF76" s="37">
        <f ca="1">COUNTIF(OFFSET(class6_2,MATCH(AF$1,'6 класс'!$A:$A,0)-7+'Итог по классам'!$B76,,,),"Ф")</f>
        <v>0</v>
      </c>
      <c r="AG76" s="37">
        <f ca="1">COUNTIF(OFFSET(class6_2,MATCH(AG$1,'6 класс'!$A:$A,0)-7+'Итог по классам'!$B76,,,),"р")</f>
        <v>0</v>
      </c>
      <c r="AH76" s="37">
        <f ca="1">COUNTIF(OFFSET(class6_2,MATCH(AH$1,'6 класс'!$A:$A,0)-7+'Итог по классам'!$B76,,,),"ш")</f>
        <v>0</v>
      </c>
      <c r="AI76" s="38">
        <f ca="1">COUNTIF(OFFSET(class6_1,MATCH(AI$1,'6 класс'!$A:$A,0)-7+'Итог по классам'!$B76,,,),"Ф")</f>
        <v>0</v>
      </c>
      <c r="AJ76" s="37">
        <f ca="1">COUNTIF(OFFSET(class6_1,MATCH(AJ$1,'6 класс'!$A:$A,0)-7+'Итог по классам'!$B76,,,),"р")</f>
        <v>0</v>
      </c>
      <c r="AK76" s="37">
        <f ca="1">COUNTIF(OFFSET(class6_1,MATCH(AK$1,'6 класс'!$A:$A,0)-7+'Итог по классам'!$B76,,,),"ш")</f>
        <v>0</v>
      </c>
      <c r="AL76" s="37">
        <f ca="1">COUNTIF(OFFSET(class6_2,MATCH(AL$1,'6 класс'!$A:$A,0)-7+'Итог по классам'!$B76,,,),"Ф")</f>
        <v>0</v>
      </c>
      <c r="AM76" s="37">
        <f ca="1">COUNTIF(OFFSET(class6_2,MATCH(AM$1,'6 класс'!$A:$A,0)-7+'Итог по классам'!$B76,,,),"р")</f>
        <v>0</v>
      </c>
      <c r="AN76" s="37">
        <f ca="1">COUNTIF(OFFSET(class6_2,MATCH(AN$1,'6 класс'!$A:$A,0)-7+'Итог по классам'!$B76,,,),"ш")</f>
        <v>0</v>
      </c>
      <c r="AO76" s="38">
        <f ca="1">COUNTIF(OFFSET(class6_1,MATCH(AO$1,'6 класс'!$A:$A,0)-7+'Итог по классам'!$B76,,,),"Ф")</f>
        <v>0</v>
      </c>
      <c r="AP76" s="37">
        <f ca="1">COUNTIF(OFFSET(class6_1,MATCH(AP$1,'6 класс'!$A:$A,0)-7+'Итог по классам'!$B76,,,),"р")</f>
        <v>0</v>
      </c>
      <c r="AQ76" s="37">
        <f ca="1">COUNTIF(OFFSET(class6_1,MATCH(AQ$1,'6 класс'!$A:$A,0)-7+'Итог по классам'!$B76,,,),"ш")</f>
        <v>0</v>
      </c>
      <c r="AR76" s="37">
        <f ca="1">COUNTIF(OFFSET(class6_2,MATCH(AR$1,'6 класс'!$A:$A,0)-7+'Итог по классам'!$B76,,,),"Ф")</f>
        <v>0</v>
      </c>
      <c r="AS76" s="37">
        <f ca="1">COUNTIF(OFFSET(class6_2,MATCH(AS$1,'6 класс'!$A:$A,0)-7+'Итог по классам'!$B76,,,),"р")</f>
        <v>0</v>
      </c>
      <c r="AT76" s="37">
        <f ca="1">COUNTIF(OFFSET(class6_2,MATCH(AT$1,'6 класс'!$A:$A,0)-7+'Итог по классам'!$B76,,,),"ш")</f>
        <v>0</v>
      </c>
      <c r="AU76" s="38">
        <f ca="1">COUNTIF(OFFSET(class6_1,MATCH(AU$1,'6 класс'!$A:$A,0)-7+'Итог по классам'!$B76,,,),"Ф")</f>
        <v>0</v>
      </c>
      <c r="AV76" s="37">
        <f ca="1">COUNTIF(OFFSET(class6_1,MATCH(AV$1,'6 класс'!$A:$A,0)-7+'Итог по классам'!$B76,,,),"р")</f>
        <v>0</v>
      </c>
      <c r="AW76" s="37">
        <f ca="1">COUNTIF(OFFSET(class6_1,MATCH(AW$1,'6 класс'!$A:$A,0)-7+'Итог по классам'!$B76,,,),"ш")</f>
        <v>0</v>
      </c>
      <c r="AX76" s="37">
        <f ca="1">COUNTIF(OFFSET(class6_2,MATCH(AX$1,'6 класс'!$A:$A,0)-7+'Итог по классам'!$B76,,,),"Ф")</f>
        <v>0</v>
      </c>
      <c r="AY76" s="37">
        <f ca="1">COUNTIF(OFFSET(class6_2,MATCH(AY$1,'6 класс'!$A:$A,0)-7+'Итог по классам'!$B76,,,),"р")</f>
        <v>0</v>
      </c>
      <c r="AZ76" s="37">
        <f ca="1">COUNTIF(OFFSET(class6_2,MATCH(AZ$1,'6 класс'!$A:$A,0)-7+'Итог по классам'!$B76,,,),"ш")</f>
        <v>0</v>
      </c>
      <c r="BA76" s="38">
        <f ca="1">COUNTIF(OFFSET(class6_1,MATCH(BA$1,'6 класс'!$A:$A,0)-7+'Итог по классам'!$B76,,,),"Ф")</f>
        <v>0</v>
      </c>
      <c r="BB76" s="37">
        <f ca="1">COUNTIF(OFFSET(class6_1,MATCH(BB$1,'6 класс'!$A:$A,0)-7+'Итог по классам'!$B76,,,),"р")</f>
        <v>0</v>
      </c>
      <c r="BC76" s="37">
        <f ca="1">COUNTIF(OFFSET(class6_1,MATCH(BC$1,'6 класс'!$A:$A,0)-7+'Итог по классам'!$B76,,,),"ш")</f>
        <v>0</v>
      </c>
      <c r="BD76" s="37">
        <f ca="1">COUNTIF(OFFSET(class6_2,MATCH(BD$1,'6 класс'!$A:$A,0)-7+'Итог по классам'!$B76,,,),"Ф")</f>
        <v>0</v>
      </c>
      <c r="BE76" s="37">
        <f ca="1">COUNTIF(OFFSET(class6_2,MATCH(BE$1,'6 класс'!$A:$A,0)-7+'Итог по классам'!$B76,,,),"р")</f>
        <v>0</v>
      </c>
      <c r="BF76" s="37">
        <f ca="1">COUNTIF(OFFSET(class6_2,MATCH(BF$1,'6 класс'!$A:$A,0)-7+'Итог по классам'!$B76,,,),"ш")</f>
        <v>0</v>
      </c>
      <c r="BG76" s="38">
        <f ca="1">COUNTIF(OFFSET(class6_1,MATCH(BG$1,'6 класс'!$A:$A,0)-7+'Итог по классам'!$B76,,,),"Ф")</f>
        <v>0</v>
      </c>
      <c r="BH76" s="37">
        <f ca="1">COUNTIF(OFFSET(class6_1,MATCH(BH$1,'6 класс'!$A:$A,0)-7+'Итог по классам'!$B76,,,),"р")</f>
        <v>0</v>
      </c>
      <c r="BI76" s="37">
        <f ca="1">COUNTIF(OFFSET(class6_1,MATCH(BI$1,'6 класс'!$A:$A,0)-7+'Итог по классам'!$B76,,,),"ш")</f>
        <v>0</v>
      </c>
      <c r="BJ76" s="37">
        <f ca="1">COUNTIF(OFFSET(class6_2,MATCH(BJ$1,'6 класс'!$A:$A,0)-7+'Итог по классам'!$B76,,,),"Ф")</f>
        <v>0</v>
      </c>
      <c r="BK76" s="37">
        <f ca="1">COUNTIF(OFFSET(class6_2,MATCH(BK$1,'6 класс'!$A:$A,0)-7+'Итог по классам'!$B76,,,),"р")</f>
        <v>0</v>
      </c>
      <c r="BL76" s="37">
        <f ca="1">COUNTIF(OFFSET(class6_2,MATCH(BL$1,'6 класс'!$A:$A,0)-7+'Итог по классам'!$B76,,,),"ш")</f>
        <v>0</v>
      </c>
      <c r="BM76" s="38">
        <f ca="1">COUNTIF(OFFSET(class6_1,MATCH(BM$1,'6 класс'!$A:$A,0)-7+'Итог по классам'!$B76,,,),"Ф")</f>
        <v>0</v>
      </c>
      <c r="BN76" s="37">
        <f ca="1">COUNTIF(OFFSET(class6_1,MATCH(BN$1,'6 класс'!$A:$A,0)-7+'Итог по классам'!$B76,,,),"р")</f>
        <v>0</v>
      </c>
      <c r="BO76" s="37">
        <f ca="1">COUNTIF(OFFSET(class6_1,MATCH(BO$1,'6 класс'!$A:$A,0)-7+'Итог по классам'!$B76,,,),"ш")</f>
        <v>0</v>
      </c>
      <c r="BP76" s="37">
        <f ca="1">COUNTIF(OFFSET(class6_2,MATCH(BP$1,'6 класс'!$A:$A,0)-7+'Итог по классам'!$B76,,,),"Ф")</f>
        <v>0</v>
      </c>
      <c r="BQ76" s="37">
        <f ca="1">COUNTIF(OFFSET(class6_2,MATCH(BQ$1,'6 класс'!$A:$A,0)-7+'Итог по классам'!$B76,,,),"р")</f>
        <v>0</v>
      </c>
      <c r="BR76" s="37">
        <f ca="1">COUNTIF(OFFSET(class6_2,MATCH(BR$1,'6 класс'!$A:$A,0)-7+'Итог по классам'!$B76,,,),"ш")</f>
        <v>0</v>
      </c>
      <c r="BS76" s="38">
        <f ca="1">COUNTIF(OFFSET(class6_1,MATCH(BS$1,'6 класс'!$A:$A,0)-7+'Итог по классам'!$B76,,,),"Ф")</f>
        <v>0</v>
      </c>
      <c r="BT76" s="37">
        <f ca="1">COUNTIF(OFFSET(class6_1,MATCH(BT$1,'6 класс'!$A:$A,0)-7+'Итог по классам'!$B76,,,),"р")</f>
        <v>0</v>
      </c>
      <c r="BU76" s="37">
        <f ca="1">COUNTIF(OFFSET(class6_1,MATCH(BU$1,'6 класс'!$A:$A,0)-7+'Итог по классам'!$B76,,,),"ш")</f>
        <v>0</v>
      </c>
      <c r="BV76" s="37">
        <f ca="1">COUNTIF(OFFSET(class6_2,MATCH(BV$1,'6 класс'!$A:$A,0)-7+'Итог по классам'!$B76,,,),"Ф")</f>
        <v>0</v>
      </c>
      <c r="BW76" s="37">
        <f ca="1">COUNTIF(OFFSET(class6_2,MATCH(BW$1,'6 класс'!$A:$A,0)-7+'Итог по классам'!$B76,,,),"р")</f>
        <v>0</v>
      </c>
      <c r="BX76" s="37">
        <f ca="1">COUNTIF(OFFSET(class6_2,MATCH(BX$1,'6 класс'!$A:$A,0)-7+'Итог по классам'!$B76,,,),"ш")</f>
        <v>0</v>
      </c>
      <c r="BY76" s="38">
        <f ca="1">COUNTIF(OFFSET(class6_1,MATCH(BY$1,'6 класс'!$A:$A,0)-7+'Итог по классам'!$B76,,,),"Ф")</f>
        <v>0</v>
      </c>
      <c r="BZ76" s="37">
        <f ca="1">COUNTIF(OFFSET(class6_1,MATCH(BZ$1,'6 класс'!$A:$A,0)-7+'Итог по классам'!$B76,,,),"р")</f>
        <v>0</v>
      </c>
      <c r="CA76" s="37">
        <f ca="1">COUNTIF(OFFSET(class6_1,MATCH(CA$1,'6 класс'!$A:$A,0)-7+'Итог по классам'!$B76,,,),"ш")</f>
        <v>0</v>
      </c>
      <c r="CB76" s="37">
        <f ca="1">COUNTIF(OFFSET(class6_2,MATCH(CB$1,'6 класс'!$A:$A,0)-7+'Итог по классам'!$B76,,,),"Ф")</f>
        <v>0</v>
      </c>
      <c r="CC76" s="37">
        <f ca="1">COUNTIF(OFFSET(class6_2,MATCH(CC$1,'6 класс'!$A:$A,0)-7+'Итог по классам'!$B76,,,),"р")</f>
        <v>0</v>
      </c>
      <c r="CD76" s="37">
        <f ca="1">COUNTIF(OFFSET(class6_2,MATCH(CD$1,'6 класс'!$A:$A,0)-7+'Итог по классам'!$B76,,,),"ш")</f>
        <v>0</v>
      </c>
      <c r="CE76" s="38">
        <f ca="1">COUNTIF(OFFSET(class6_1,MATCH(CE$1,'6 класс'!$A:$A,0)-7+'Итог по классам'!$B76,,,),"Ф")</f>
        <v>0</v>
      </c>
      <c r="CF76" s="37">
        <f ca="1">COUNTIF(OFFSET(class6_1,MATCH(CF$1,'6 класс'!$A:$A,0)-7+'Итог по классам'!$B76,,,),"р")</f>
        <v>0</v>
      </c>
      <c r="CG76" s="37">
        <f ca="1">COUNTIF(OFFSET(class6_1,MATCH(CG$1,'6 класс'!$A:$A,0)-7+'Итог по классам'!$B76,,,),"ш")</f>
        <v>0</v>
      </c>
      <c r="CH76" s="37">
        <f ca="1">COUNTIF(OFFSET(class6_2,MATCH(CH$1,'6 класс'!$A:$A,0)-7+'Итог по классам'!$B76,,,),"Ф")</f>
        <v>0</v>
      </c>
      <c r="CI76" s="37">
        <f ca="1">COUNTIF(OFFSET(class6_2,MATCH(CI$1,'6 класс'!$A:$A,0)-7+'Итог по классам'!$B76,,,),"р")</f>
        <v>0</v>
      </c>
      <c r="CJ76" s="37">
        <f ca="1">COUNTIF(OFFSET(class6_2,MATCH(CJ$1,'6 класс'!$A:$A,0)-7+'Итог по классам'!$B76,,,),"ш")</f>
        <v>0</v>
      </c>
      <c r="CK76" s="38">
        <f ca="1">COUNTIF(OFFSET(class6_1,MATCH(CK$1,'6 класс'!$A:$A,0)-7+'Итог по классам'!$B76,,,),"Ф")</f>
        <v>0</v>
      </c>
      <c r="CL76" s="37">
        <f ca="1">COUNTIF(OFFSET(class6_1,MATCH(CL$1,'6 класс'!$A:$A,0)-7+'Итог по классам'!$B76,,,),"р")</f>
        <v>0</v>
      </c>
      <c r="CM76" s="37">
        <f ca="1">COUNTIF(OFFSET(class6_1,MATCH(CM$1,'6 класс'!$A:$A,0)-7+'Итог по классам'!$B76,,,),"ш")</f>
        <v>0</v>
      </c>
      <c r="CN76" s="37">
        <f ca="1">COUNTIF(OFFSET(class6_2,MATCH(CN$1,'6 класс'!$A:$A,0)-7+'Итог по классам'!$B76,,,),"Ф")</f>
        <v>0</v>
      </c>
      <c r="CO76" s="37">
        <f ca="1">COUNTIF(OFFSET(class6_2,MATCH(CO$1,'6 класс'!$A:$A,0)-7+'Итог по классам'!$B76,,,),"р")</f>
        <v>0</v>
      </c>
      <c r="CP76" s="37">
        <f ca="1">COUNTIF(OFFSET(class6_2,MATCH(CP$1,'6 класс'!$A:$A,0)-7+'Итог по классам'!$B76,,,),"ш")</f>
        <v>0</v>
      </c>
      <c r="CQ76" s="38">
        <f ca="1">COUNTIF(OFFSET(class6_1,MATCH(CQ$1,'6 класс'!$A:$A,0)-7+'Итог по классам'!$B76,,,),"Ф")</f>
        <v>0</v>
      </c>
      <c r="CR76" s="37">
        <f ca="1">COUNTIF(OFFSET(class6_1,MATCH(CR$1,'6 класс'!$A:$A,0)-7+'Итог по классам'!$B76,,,),"р")</f>
        <v>0</v>
      </c>
      <c r="CS76" s="37">
        <f ca="1">COUNTIF(OFFSET(class6_1,MATCH(CS$1,'6 класс'!$A:$A,0)-7+'Итог по классам'!$B76,,,),"ш")</f>
        <v>0</v>
      </c>
      <c r="CT76" s="37">
        <f ca="1">COUNTIF(OFFSET(class6_2,MATCH(CT$1,'6 класс'!$A:$A,0)-7+'Итог по классам'!$B76,,,),"Ф")</f>
        <v>0</v>
      </c>
      <c r="CU76" s="37">
        <f ca="1">COUNTIF(OFFSET(class6_2,MATCH(CU$1,'6 класс'!$A:$A,0)-7+'Итог по классам'!$B76,,,),"р")</f>
        <v>0</v>
      </c>
      <c r="CV76" s="37">
        <f ca="1">COUNTIF(OFFSET(class6_2,MATCH(CV$1,'6 класс'!$A:$A,0)-7+'Итог по классам'!$B76,,,),"ш")</f>
        <v>0</v>
      </c>
      <c r="CW76" s="38">
        <f ca="1">COUNTIF(OFFSET(class6_1,MATCH(CW$1,'6 класс'!$A:$A,0)-7+'Итог по классам'!$B76,,,),"Ф")</f>
        <v>0</v>
      </c>
      <c r="CX76" s="37">
        <f ca="1">COUNTIF(OFFSET(class6_1,MATCH(CX$1,'6 класс'!$A:$A,0)-7+'Итог по классам'!$B76,,,),"р")</f>
        <v>0</v>
      </c>
      <c r="CY76" s="37">
        <f ca="1">COUNTIF(OFFSET(class6_1,MATCH(CY$1,'6 класс'!$A:$A,0)-7+'Итог по классам'!$B76,,,),"ш")</f>
        <v>0</v>
      </c>
      <c r="CZ76" s="37">
        <f ca="1">COUNTIF(OFFSET(class6_2,MATCH(CZ$1,'6 класс'!$A:$A,0)-7+'Итог по классам'!$B76,,,),"Ф")</f>
        <v>0</v>
      </c>
      <c r="DA76" s="37">
        <f ca="1">COUNTIF(OFFSET(class6_2,MATCH(DA$1,'6 класс'!$A:$A,0)-7+'Итог по классам'!$B76,,,),"р")</f>
        <v>0</v>
      </c>
      <c r="DB76" s="37">
        <f ca="1">COUNTIF(OFFSET(class6_2,MATCH(DB$1,'6 класс'!$A:$A,0)-7+'Итог по классам'!$B76,,,),"ш")</f>
        <v>0</v>
      </c>
      <c r="DC76" s="38">
        <f ca="1">COUNTIF(OFFSET(class6_1,MATCH(DC$1,'6 класс'!$A:$A,0)-7+'Итог по классам'!$B76,,,),"Ф")</f>
        <v>0</v>
      </c>
      <c r="DD76" s="37">
        <f ca="1">COUNTIF(OFFSET(class6_1,MATCH(DD$1,'6 класс'!$A:$A,0)-7+'Итог по классам'!$B76,,,),"р")</f>
        <v>0</v>
      </c>
      <c r="DE76" s="37">
        <f ca="1">COUNTIF(OFFSET(class6_1,MATCH(DE$1,'6 класс'!$A:$A,0)-7+'Итог по классам'!$B76,,,),"ш")</f>
        <v>0</v>
      </c>
      <c r="DF76" s="37">
        <f ca="1">COUNTIF(OFFSET(class6_2,MATCH(DF$1,'6 класс'!$A:$A,0)-7+'Итог по классам'!$B76,,,),"Ф")</f>
        <v>0</v>
      </c>
      <c r="DG76" s="37">
        <f ca="1">COUNTIF(OFFSET(class6_2,MATCH(DG$1,'6 класс'!$A:$A,0)-7+'Итог по классам'!$B76,,,),"р")</f>
        <v>0</v>
      </c>
      <c r="DH76" s="37">
        <f ca="1">COUNTIF(OFFSET(class6_2,MATCH(DH$1,'6 класс'!$A:$A,0)-7+'Итог по классам'!$B76,,,),"ш")</f>
        <v>0</v>
      </c>
      <c r="DI76" s="38">
        <f ca="1">COUNTIF(OFFSET(class6_1,MATCH(DI$1,'6 класс'!$A:$A,0)-7+'Итог по классам'!$B76,,,),"Ф")</f>
        <v>0</v>
      </c>
      <c r="DJ76" s="37">
        <f ca="1">COUNTIF(OFFSET(class6_1,MATCH(DJ$1,'6 класс'!$A:$A,0)-7+'Итог по классам'!$B76,,,),"р")</f>
        <v>0</v>
      </c>
      <c r="DK76" s="37">
        <f ca="1">COUNTIF(OFFSET(class6_1,MATCH(DK$1,'6 класс'!$A:$A,0)-7+'Итог по классам'!$B76,,,),"ш")</f>
        <v>0</v>
      </c>
      <c r="DL76" s="37">
        <f ca="1">COUNTIF(OFFSET(class6_2,MATCH(DL$1,'6 класс'!$A:$A,0)-7+'Итог по классам'!$B76,,,),"Ф")</f>
        <v>0</v>
      </c>
      <c r="DM76" s="37">
        <f ca="1">COUNTIF(OFFSET(class6_2,MATCH(DM$1,'6 класс'!$A:$A,0)-7+'Итог по классам'!$B76,,,),"р")</f>
        <v>0</v>
      </c>
      <c r="DN76" s="37">
        <f ca="1">COUNTIF(OFFSET(class6_2,MATCH(DN$1,'6 класс'!$A:$A,0)-7+'Итог по классам'!$B76,,,),"ш")</f>
        <v>0</v>
      </c>
      <c r="DO76" s="38">
        <f ca="1">COUNTIF(OFFSET(class6_1,MATCH(DO$1,'6 класс'!$A:$A,0)-7+'Итог по классам'!$B76,,,),"Ф")</f>
        <v>0</v>
      </c>
      <c r="DP76" s="37">
        <f ca="1">COUNTIF(OFFSET(class6_1,MATCH(DP$1,'6 класс'!$A:$A,0)-7+'Итог по классам'!$B76,,,),"р")</f>
        <v>0</v>
      </c>
      <c r="DQ76" s="37">
        <f ca="1">COUNTIF(OFFSET(class6_1,MATCH(DQ$1,'6 класс'!$A:$A,0)-7+'Итог по классам'!$B76,,,),"ш")</f>
        <v>0</v>
      </c>
      <c r="DR76" s="37">
        <f ca="1">COUNTIF(OFFSET(class6_2,MATCH(DR$1,'6 класс'!$A:$A,0)-7+'Итог по классам'!$B76,,,),"Ф")</f>
        <v>0</v>
      </c>
      <c r="DS76" s="37">
        <f ca="1">COUNTIF(OFFSET(class6_2,MATCH(DS$1,'6 класс'!$A:$A,0)-7+'Итог по классам'!$B76,,,),"р")</f>
        <v>0</v>
      </c>
      <c r="DT76" s="37">
        <f ca="1">COUNTIF(OFFSET(class6_2,MATCH(DT$1,'6 класс'!$A:$A,0)-7+'Итог по классам'!$B76,,,),"ш")</f>
        <v>0</v>
      </c>
      <c r="DU76" s="38">
        <f ca="1">COUNTIF(OFFSET(class6_1,MATCH(DU$1,'6 класс'!$A:$A,0)-7+'Итог по классам'!$B76,,,),"Ф")</f>
        <v>0</v>
      </c>
      <c r="DV76" s="37">
        <f ca="1">COUNTIF(OFFSET(class6_1,MATCH(DV$1,'6 класс'!$A:$A,0)-7+'Итог по классам'!$B76,,,),"р")</f>
        <v>0</v>
      </c>
      <c r="DW76" s="37">
        <f ca="1">COUNTIF(OFFSET(class6_1,MATCH(DW$1,'6 класс'!$A:$A,0)-7+'Итог по классам'!$B76,,,),"ш")</f>
        <v>0</v>
      </c>
      <c r="DX76" s="37">
        <f ca="1">COUNTIF(OFFSET(class6_2,MATCH(DX$1,'6 класс'!$A:$A,0)-7+'Итог по классам'!$B76,,,),"Ф")</f>
        <v>0</v>
      </c>
      <c r="DY76" s="37">
        <f ca="1">COUNTIF(OFFSET(class6_2,MATCH(DY$1,'6 класс'!$A:$A,0)-7+'Итог по классам'!$B76,,,),"р")</f>
        <v>0</v>
      </c>
      <c r="DZ76" s="37">
        <f ca="1">COUNTIF(OFFSET(class6_2,MATCH(DZ$1,'6 класс'!$A:$A,0)-7+'Итог по классам'!$B76,,,),"ш")</f>
        <v>0</v>
      </c>
      <c r="EA76" s="38">
        <f ca="1">COUNTIF(OFFSET(class6_1,MATCH(EA$1,'6 класс'!$A:$A,0)-7+'Итог по классам'!$B76,,,),"Ф")</f>
        <v>0</v>
      </c>
      <c r="EB76" s="37">
        <f ca="1">COUNTIF(OFFSET(class6_1,MATCH(EB$1,'6 класс'!$A:$A,0)-7+'Итог по классам'!$B76,,,),"р")</f>
        <v>0</v>
      </c>
      <c r="EC76" s="37">
        <f ca="1">COUNTIF(OFFSET(class6_1,MATCH(EC$1,'6 класс'!$A:$A,0)-7+'Итог по классам'!$B76,,,),"ш")</f>
        <v>0</v>
      </c>
      <c r="ED76" s="37">
        <f ca="1">COUNTIF(OFFSET(class6_2,MATCH(ED$1,'6 класс'!$A:$A,0)-7+'Итог по классам'!$B76,,,),"Ф")</f>
        <v>0</v>
      </c>
      <c r="EE76" s="37">
        <f ca="1">COUNTIF(OFFSET(class6_2,MATCH(EE$1,'6 класс'!$A:$A,0)-7+'Итог по классам'!$B76,,,),"р")</f>
        <v>0</v>
      </c>
      <c r="EF76" s="37">
        <f ca="1">COUNTIF(OFFSET(class6_2,MATCH(EF$1,'6 класс'!$A:$A,0)-7+'Итог по классам'!$B76,,,),"ш")</f>
        <v>0</v>
      </c>
      <c r="EG76" s="38">
        <f ca="1">COUNTIF(OFFSET(class6_1,MATCH(EG$1,'6 класс'!$A:$A,0)-7+'Итог по классам'!$B76,,,),"Ф")</f>
        <v>0</v>
      </c>
      <c r="EH76" s="37">
        <f ca="1">COUNTIF(OFFSET(class6_1,MATCH(EH$1,'6 класс'!$A:$A,0)-7+'Итог по классам'!$B76,,,),"р")</f>
        <v>0</v>
      </c>
      <c r="EI76" s="37">
        <f ca="1">COUNTIF(OFFSET(class6_1,MATCH(EI$1,'6 класс'!$A:$A,0)-7+'Итог по классам'!$B76,,,),"ш")</f>
        <v>0</v>
      </c>
      <c r="EJ76" s="37">
        <f ca="1">COUNTIF(OFFSET(class6_2,MATCH(EJ$1,'6 класс'!$A:$A,0)-7+'Итог по классам'!$B76,,,),"Ф")</f>
        <v>0</v>
      </c>
      <c r="EK76" s="37">
        <f ca="1">COUNTIF(OFFSET(class6_2,MATCH(EK$1,'6 класс'!$A:$A,0)-7+'Итог по классам'!$B76,,,),"р")</f>
        <v>0</v>
      </c>
      <c r="EL76" s="37">
        <f ca="1">COUNTIF(OFFSET(class6_2,MATCH(EL$1,'6 класс'!$A:$A,0)-7+'Итог по классам'!$B76,,,),"ш")</f>
        <v>0</v>
      </c>
      <c r="EM76" s="38">
        <f ca="1">COUNTIF(OFFSET(class6_1,MATCH(EM$1,'6 класс'!$A:$A,0)-7+'Итог по классам'!$B76,,,),"Ф")</f>
        <v>0</v>
      </c>
      <c r="EN76" s="37">
        <f ca="1">COUNTIF(OFFSET(class6_1,MATCH(EN$1,'6 класс'!$A:$A,0)-7+'Итог по классам'!$B76,,,),"р")</f>
        <v>0</v>
      </c>
      <c r="EO76" s="37">
        <f ca="1">COUNTIF(OFFSET(class6_1,MATCH(EO$1,'6 класс'!$A:$A,0)-7+'Итог по классам'!$B76,,,),"ш")</f>
        <v>0</v>
      </c>
      <c r="EP76" s="37">
        <f ca="1">COUNTIF(OFFSET(class6_2,MATCH(EP$1,'6 класс'!$A:$A,0)-7+'Итог по классам'!$B76,,,),"Ф")</f>
        <v>0</v>
      </c>
      <c r="EQ76" s="37">
        <f ca="1">COUNTIF(OFFSET(class6_2,MATCH(EQ$1,'6 класс'!$A:$A,0)-7+'Итог по классам'!$B76,,,),"р")</f>
        <v>0</v>
      </c>
      <c r="ER76" s="37">
        <f ca="1">COUNTIF(OFFSET(class6_2,MATCH(ER$1,'6 класс'!$A:$A,0)-7+'Итог по классам'!$B76,,,),"ш")</f>
        <v>0</v>
      </c>
      <c r="ES76" s="38">
        <f ca="1">COUNTIF(OFFSET(class6_1,MATCH(ES$1,'6 класс'!$A:$A,0)-7+'Итог по классам'!$B76,,,),"Ф")</f>
        <v>0</v>
      </c>
      <c r="ET76" s="37">
        <f ca="1">COUNTIF(OFFSET(class6_1,MATCH(ET$1,'6 класс'!$A:$A,0)-7+'Итог по классам'!$B76,,,),"р")</f>
        <v>0</v>
      </c>
      <c r="EU76" s="37">
        <f ca="1">COUNTIF(OFFSET(class6_1,MATCH(EU$1,'6 класс'!$A:$A,0)-7+'Итог по классам'!$B76,,,),"ш")</f>
        <v>0</v>
      </c>
      <c r="EV76" s="37">
        <f ca="1">COUNTIF(OFFSET(class6_2,MATCH(EV$1,'6 класс'!$A:$A,0)-7+'Итог по классам'!$B76,,,),"Ф")</f>
        <v>0</v>
      </c>
      <c r="EW76" s="37">
        <f ca="1">COUNTIF(OFFSET(class6_2,MATCH(EW$1,'6 класс'!$A:$A,0)-7+'Итог по классам'!$B76,,,),"р")</f>
        <v>0</v>
      </c>
      <c r="EX76" s="37">
        <f ca="1">COUNTIF(OFFSET(class6_2,MATCH(EX$1,'6 класс'!$A:$A,0)-7+'Итог по классам'!$B76,,,),"ш")</f>
        <v>0</v>
      </c>
      <c r="EY76" s="38">
        <f ca="1">COUNTIF(OFFSET(class6_1,MATCH(EY$1,'6 класс'!$A:$A,0)-7+'Итог по классам'!$B76,,,),"Ф")</f>
        <v>0</v>
      </c>
      <c r="EZ76" s="37">
        <f ca="1">COUNTIF(OFFSET(class6_1,MATCH(EZ$1,'6 класс'!$A:$A,0)-7+'Итог по классам'!$B76,,,),"р")</f>
        <v>0</v>
      </c>
      <c r="FA76" s="37">
        <f ca="1">COUNTIF(OFFSET(class6_1,MATCH(FA$1,'6 класс'!$A:$A,0)-7+'Итог по классам'!$B76,,,),"ш")</f>
        <v>0</v>
      </c>
      <c r="FB76" s="37">
        <f ca="1">COUNTIF(OFFSET(class6_2,MATCH(FB$1,'6 класс'!$A:$A,0)-7+'Итог по классам'!$B76,,,),"Ф")</f>
        <v>0</v>
      </c>
      <c r="FC76" s="37">
        <f ca="1">COUNTIF(OFFSET(class6_2,MATCH(FC$1,'6 класс'!$A:$A,0)-7+'Итог по классам'!$B76,,,),"р")</f>
        <v>0</v>
      </c>
      <c r="FD76" s="37">
        <f ca="1">COUNTIF(OFFSET(class6_2,MATCH(FD$1,'6 класс'!$A:$A,0)-7+'Итог по классам'!$B76,,,),"ш")</f>
        <v>0</v>
      </c>
      <c r="FE76" s="38">
        <f ca="1">COUNTIF(OFFSET(class6_1,MATCH(FE$1,'6 класс'!$A:$A,0)-7+'Итог по классам'!$B76,,,),"Ф")</f>
        <v>0</v>
      </c>
      <c r="FF76" s="37">
        <f ca="1">COUNTIF(OFFSET(class6_1,MATCH(FF$1,'6 класс'!$A:$A,0)-7+'Итог по классам'!$B76,,,),"р")</f>
        <v>0</v>
      </c>
      <c r="FG76" s="37">
        <f ca="1">COUNTIF(OFFSET(class6_1,MATCH(FG$1,'6 класс'!$A:$A,0)-7+'Итог по классам'!$B76,,,),"ш")</f>
        <v>0</v>
      </c>
      <c r="FH76" s="37">
        <f ca="1">COUNTIF(OFFSET(class6_2,MATCH(FH$1,'6 класс'!$A:$A,0)-7+'Итог по классам'!$B76,,,),"Ф")</f>
        <v>0</v>
      </c>
      <c r="FI76" s="37">
        <f ca="1">COUNTIF(OFFSET(class6_2,MATCH(FI$1,'6 класс'!$A:$A,0)-7+'Итог по классам'!$B76,,,),"р")</f>
        <v>0</v>
      </c>
      <c r="FJ76" s="37">
        <f ca="1">COUNTIF(OFFSET(class6_2,MATCH(FJ$1,'6 класс'!$A:$A,0)-7+'Итог по классам'!$B76,,,),"ш")</f>
        <v>0</v>
      </c>
      <c r="FK76" s="38">
        <f ca="1">COUNTIF(OFFSET(class6_1,MATCH(FK$1,'6 класс'!$A:$A,0)-7+'Итог по классам'!$B76,,,),"Ф")</f>
        <v>0</v>
      </c>
      <c r="FL76" s="37">
        <f ca="1">COUNTIF(OFFSET(class6_1,MATCH(FL$1,'6 класс'!$A:$A,0)-7+'Итог по классам'!$B76,,,),"р")</f>
        <v>0</v>
      </c>
      <c r="FM76" s="37">
        <f ca="1">COUNTIF(OFFSET(class6_1,MATCH(FM$1,'6 класс'!$A:$A,0)-7+'Итог по классам'!$B76,,,),"ш")</f>
        <v>0</v>
      </c>
      <c r="FN76" s="37">
        <f ca="1">COUNTIF(OFFSET(class6_2,MATCH(FN$1,'6 класс'!$A:$A,0)-7+'Итог по классам'!$B76,,,),"Ф")</f>
        <v>0</v>
      </c>
      <c r="FO76" s="37">
        <f ca="1">COUNTIF(OFFSET(class6_2,MATCH(FO$1,'6 класс'!$A:$A,0)-7+'Итог по классам'!$B76,,,),"р")</f>
        <v>0</v>
      </c>
      <c r="FP76" s="37">
        <f ca="1">COUNTIF(OFFSET(class6_2,MATCH(FP$1,'6 класс'!$A:$A,0)-7+'Итог по классам'!$B76,,,),"ш")</f>
        <v>0</v>
      </c>
      <c r="FQ76" s="38">
        <f ca="1">COUNTIF(OFFSET(class6_1,MATCH(FQ$1,'6 класс'!$A:$A,0)-7+'Итог по классам'!$B76,,,),"Ф")</f>
        <v>0</v>
      </c>
      <c r="FR76" s="37">
        <f ca="1">COUNTIF(OFFSET(class6_1,MATCH(FR$1,'6 класс'!$A:$A,0)-7+'Итог по классам'!$B76,,,),"р")</f>
        <v>0</v>
      </c>
      <c r="FS76" s="37">
        <f ca="1">COUNTIF(OFFSET(class6_1,MATCH(FS$1,'6 класс'!$A:$A,0)-7+'Итог по классам'!$B76,,,),"ш")</f>
        <v>0</v>
      </c>
      <c r="FT76" s="37">
        <f ca="1">COUNTIF(OFFSET(class6_2,MATCH(FT$1,'6 класс'!$A:$A,0)-7+'Итог по классам'!$B76,,,),"Ф")</f>
        <v>0</v>
      </c>
      <c r="FU76" s="37">
        <f ca="1">COUNTIF(OFFSET(class6_2,MATCH(FU$1,'6 класс'!$A:$A,0)-7+'Итог по классам'!$B76,,,),"р")</f>
        <v>0</v>
      </c>
      <c r="FV76" s="37">
        <f ca="1">COUNTIF(OFFSET(class6_2,MATCH(FV$1,'6 класс'!$A:$A,0)-7+'Итог по классам'!$B76,,,),"ш")</f>
        <v>0</v>
      </c>
      <c r="FW76" s="38">
        <f ca="1">COUNTIF(OFFSET(class6_1,MATCH(FW$1,'6 класс'!$A:$A,0)-7+'Итог по классам'!$B76,,,),"Ф")</f>
        <v>0</v>
      </c>
      <c r="FX76" s="37">
        <f ca="1">COUNTIF(OFFSET(class6_1,MATCH(FX$1,'6 класс'!$A:$A,0)-7+'Итог по классам'!$B76,,,),"р")</f>
        <v>0</v>
      </c>
      <c r="FY76" s="37">
        <f ca="1">COUNTIF(OFFSET(class6_1,MATCH(FY$1,'6 класс'!$A:$A,0)-7+'Итог по классам'!$B76,,,),"ш")</f>
        <v>0</v>
      </c>
      <c r="FZ76" s="37">
        <f ca="1">COUNTIF(OFFSET(class6_2,MATCH(FZ$1,'6 класс'!$A:$A,0)-7+'Итог по классам'!$B76,,,),"Ф")</f>
        <v>0</v>
      </c>
      <c r="GA76" s="37">
        <f ca="1">COUNTIF(OFFSET(class6_2,MATCH(GA$1,'6 класс'!$A:$A,0)-7+'Итог по классам'!$B76,,,),"р")</f>
        <v>0</v>
      </c>
      <c r="GB76" s="37">
        <f ca="1">COUNTIF(OFFSET(class6_2,MATCH(GB$1,'6 класс'!$A:$A,0)-7+'Итог по классам'!$B76,,,),"ш")</f>
        <v>0</v>
      </c>
      <c r="GC76" s="38">
        <f ca="1">COUNTIF(OFFSET(class6_1,MATCH(GC$1,'6 класс'!$A:$A,0)-7+'Итог по классам'!$B76,,,),"Ф")</f>
        <v>0</v>
      </c>
      <c r="GD76" s="37">
        <f ca="1">COUNTIF(OFFSET(class6_1,MATCH(GD$1,'6 класс'!$A:$A,0)-7+'Итог по классам'!$B76,,,),"р")</f>
        <v>0</v>
      </c>
      <c r="GE76" s="37">
        <f ca="1">COUNTIF(OFFSET(class6_1,MATCH(GE$1,'6 класс'!$A:$A,0)-7+'Итог по классам'!$B76,,,),"ш")</f>
        <v>0</v>
      </c>
      <c r="GF76" s="37">
        <f ca="1">COUNTIF(OFFSET(class6_2,MATCH(GF$1,'6 класс'!$A:$A,0)-7+'Итог по классам'!$B76,,,),"Ф")</f>
        <v>0</v>
      </c>
      <c r="GG76" s="37">
        <f ca="1">COUNTIF(OFFSET(class6_2,MATCH(GG$1,'6 класс'!$A:$A,0)-7+'Итог по классам'!$B76,,,),"р")</f>
        <v>0</v>
      </c>
      <c r="GH76" s="37">
        <f ca="1">COUNTIF(OFFSET(class6_2,MATCH(GH$1,'6 класс'!$A:$A,0)-7+'Итог по классам'!$B76,,,),"ш")</f>
        <v>0</v>
      </c>
      <c r="GI76" s="38">
        <f ca="1">COUNTIF(OFFSET(class6_1,MATCH(GI$1,'6 класс'!$A:$A,0)-7+'Итог по классам'!$B76,,,),"Ф")</f>
        <v>0</v>
      </c>
      <c r="GJ76" s="37">
        <f ca="1">COUNTIF(OFFSET(class6_1,MATCH(GJ$1,'6 класс'!$A:$A,0)-7+'Итог по классам'!$B76,,,),"р")</f>
        <v>0</v>
      </c>
      <c r="GK76" s="37">
        <f ca="1">COUNTIF(OFFSET(class6_1,MATCH(GK$1,'6 класс'!$A:$A,0)-7+'Итог по классам'!$B76,,,),"ш")</f>
        <v>0</v>
      </c>
      <c r="GL76" s="37">
        <f ca="1">COUNTIF(OFFSET(class6_2,MATCH(GL$1,'6 класс'!$A:$A,0)-7+'Итог по классам'!$B76,,,),"Ф")</f>
        <v>0</v>
      </c>
      <c r="GM76" s="37">
        <f ca="1">COUNTIF(OFFSET(class6_2,MATCH(GM$1,'6 класс'!$A:$A,0)-7+'Итог по классам'!$B76,,,),"р")</f>
        <v>0</v>
      </c>
      <c r="GN76" s="37">
        <f ca="1">COUNTIF(OFFSET(class6_2,MATCH(GN$1,'6 класс'!$A:$A,0)-7+'Итог по классам'!$B76,,,),"ш")</f>
        <v>0</v>
      </c>
      <c r="GO76" s="38">
        <f ca="1">COUNTIF(OFFSET(class6_1,MATCH(GO$1,'6 класс'!$A:$A,0)-7+'Итог по классам'!$B76,,,),"Ф")</f>
        <v>0</v>
      </c>
      <c r="GP76" s="37">
        <f ca="1">COUNTIF(OFFSET(class6_1,MATCH(GP$1,'6 класс'!$A:$A,0)-7+'Итог по классам'!$B76,,,),"р")</f>
        <v>0</v>
      </c>
      <c r="GQ76" s="37">
        <f ca="1">COUNTIF(OFFSET(class6_1,MATCH(GQ$1,'6 класс'!$A:$A,0)-7+'Итог по классам'!$B76,,,),"ш")</f>
        <v>0</v>
      </c>
      <c r="GR76" s="37">
        <f ca="1">COUNTIF(OFFSET(class6_2,MATCH(GR$1,'6 класс'!$A:$A,0)-7+'Итог по классам'!$B76,,,),"Ф")</f>
        <v>0</v>
      </c>
      <c r="GS76" s="37">
        <f ca="1">COUNTIF(OFFSET(class6_2,MATCH(GS$1,'6 класс'!$A:$A,0)-7+'Итог по классам'!$B76,,,),"р")</f>
        <v>0</v>
      </c>
      <c r="GT76" s="37">
        <f ca="1">COUNTIF(OFFSET(class6_2,MATCH(GT$1,'6 класс'!$A:$A,0)-7+'Итог по классам'!$B76,,,),"ш")</f>
        <v>0</v>
      </c>
      <c r="GU76" s="38">
        <f ca="1">COUNTIF(OFFSET(class6_1,MATCH(GU$1,'6 класс'!$A:$A,0)-7+'Итог по классам'!$B76,,,),"Ф")</f>
        <v>0</v>
      </c>
      <c r="GV76" s="37">
        <f ca="1">COUNTIF(OFFSET(class6_1,MATCH(GV$1,'6 класс'!$A:$A,0)-7+'Итог по классам'!$B76,,,),"р")</f>
        <v>0</v>
      </c>
      <c r="GW76" s="37">
        <f ca="1">COUNTIF(OFFSET(class6_1,MATCH(GW$1,'6 класс'!$A:$A,0)-7+'Итог по классам'!$B76,,,),"ш")</f>
        <v>0</v>
      </c>
      <c r="GX76" s="37">
        <f ca="1">COUNTIF(OFFSET(class6_2,MATCH(GX$1,'6 класс'!$A:$A,0)-7+'Итог по классам'!$B76,,,),"Ф")</f>
        <v>0</v>
      </c>
      <c r="GY76" s="37">
        <f ca="1">COUNTIF(OFFSET(class6_2,MATCH(GY$1,'6 класс'!$A:$A,0)-7+'Итог по классам'!$B76,,,),"р")</f>
        <v>0</v>
      </c>
      <c r="GZ76" s="37">
        <f ca="1">COUNTIF(OFFSET(class6_2,MATCH(GZ$1,'6 класс'!$A:$A,0)-7+'Итог по классам'!$B76,,,),"ш")</f>
        <v>0</v>
      </c>
      <c r="HA76" s="38">
        <f ca="1">COUNTIF(OFFSET(class6_1,MATCH(HA$1,'6 класс'!$A:$A,0)-7+'Итог по классам'!$B76,,,),"Ф")</f>
        <v>0</v>
      </c>
      <c r="HB76" s="37">
        <f ca="1">COUNTIF(OFFSET(class6_1,MATCH(HB$1,'6 класс'!$A:$A,0)-7+'Итог по классам'!$B76,,,),"р")</f>
        <v>0</v>
      </c>
      <c r="HC76" s="37">
        <f ca="1">COUNTIF(OFFSET(class6_1,MATCH(HC$1,'6 класс'!$A:$A,0)-7+'Итог по классам'!$B76,,,),"ш")</f>
        <v>0</v>
      </c>
      <c r="HD76" s="37">
        <f ca="1">COUNTIF(OFFSET(class6_2,MATCH(HD$1,'6 класс'!$A:$A,0)-7+'Итог по классам'!$B76,,,),"Ф")</f>
        <v>0</v>
      </c>
      <c r="HE76" s="37">
        <f ca="1">COUNTIF(OFFSET(class6_2,MATCH(HE$1,'6 класс'!$A:$A,0)-7+'Итог по классам'!$B76,,,),"р")</f>
        <v>0</v>
      </c>
      <c r="HF76" s="37">
        <f ca="1">COUNTIF(OFFSET(class6_2,MATCH(HF$1,'6 класс'!$A:$A,0)-7+'Итог по классам'!$B76,,,),"ш")</f>
        <v>0</v>
      </c>
      <c r="HG76" s="38">
        <f ca="1">COUNTIF(OFFSET(class6_1,MATCH(HG$1,'6 класс'!$A:$A,0)-7+'Итог по классам'!$B76,,,),"Ф")</f>
        <v>0</v>
      </c>
      <c r="HH76" s="37">
        <f ca="1">COUNTIF(OFFSET(class6_1,MATCH(HH$1,'6 класс'!$A:$A,0)-7+'Итог по классам'!$B76,,,),"р")</f>
        <v>0</v>
      </c>
      <c r="HI76" s="37">
        <f ca="1">COUNTIF(OFFSET(class6_1,MATCH(HI$1,'6 класс'!$A:$A,0)-7+'Итог по классам'!$B76,,,),"ш")</f>
        <v>0</v>
      </c>
      <c r="HJ76" s="37">
        <f ca="1">COUNTIF(OFFSET(class6_2,MATCH(HJ$1,'6 класс'!$A:$A,0)-7+'Итог по классам'!$B76,,,),"Ф")</f>
        <v>0</v>
      </c>
      <c r="HK76" s="37">
        <f ca="1">COUNTIF(OFFSET(class6_2,MATCH(HK$1,'6 класс'!$A:$A,0)-7+'Итог по классам'!$B76,,,),"р")</f>
        <v>0</v>
      </c>
      <c r="HL76" s="37">
        <f ca="1">COUNTIF(OFFSET(class6_2,MATCH(HL$1,'6 класс'!$A:$A,0)-7+'Итог по классам'!$B76,,,),"ш")</f>
        <v>0</v>
      </c>
      <c r="HM76" s="38">
        <f ca="1">COUNTIF(OFFSET(class6_1,MATCH(HM$1,'6 класс'!$A:$A,0)-7+'Итог по классам'!$B76,,,),"Ф")</f>
        <v>0</v>
      </c>
      <c r="HN76" s="37">
        <f ca="1">COUNTIF(OFFSET(class6_1,MATCH(HN$1,'6 класс'!$A:$A,0)-7+'Итог по классам'!$B76,,,),"р")</f>
        <v>0</v>
      </c>
      <c r="HO76" s="37">
        <f ca="1">COUNTIF(OFFSET(class6_1,MATCH(HO$1,'6 класс'!$A:$A,0)-7+'Итог по классам'!$B76,,,),"ш")</f>
        <v>0</v>
      </c>
      <c r="HP76" s="37">
        <f ca="1">COUNTIF(OFFSET(class6_2,MATCH(HP$1,'6 класс'!$A:$A,0)-7+'Итог по классам'!$B76,,,),"Ф")</f>
        <v>0</v>
      </c>
      <c r="HQ76" s="37">
        <f ca="1">COUNTIF(OFFSET(class6_2,MATCH(HQ$1,'6 класс'!$A:$A,0)-7+'Итог по классам'!$B76,,,),"р")</f>
        <v>0</v>
      </c>
      <c r="HR76" s="37">
        <f ca="1">COUNTIF(OFFSET(class6_2,MATCH(HR$1,'6 класс'!$A:$A,0)-7+'Итог по классам'!$B76,,,),"ш")</f>
        <v>0</v>
      </c>
      <c r="HS76" s="38">
        <f ca="1">COUNTIF(OFFSET(class6_1,MATCH(HS$1,'6 класс'!$A:$A,0)-7+'Итог по классам'!$B76,,,),"Ф")</f>
        <v>0</v>
      </c>
      <c r="HT76" s="37">
        <f ca="1">COUNTIF(OFFSET(class6_1,MATCH(HT$1,'6 класс'!$A:$A,0)-7+'Итог по классам'!$B76,,,),"р")</f>
        <v>0</v>
      </c>
      <c r="HU76" s="37">
        <f ca="1">COUNTIF(OFFSET(class6_1,MATCH(HU$1,'6 класс'!$A:$A,0)-7+'Итог по классам'!$B76,,,),"ш")</f>
        <v>0</v>
      </c>
      <c r="HV76" s="37">
        <f ca="1">COUNTIF(OFFSET(class6_2,MATCH(HV$1,'6 класс'!$A:$A,0)-7+'Итог по классам'!$B76,,,),"Ф")</f>
        <v>0</v>
      </c>
      <c r="HW76" s="37">
        <f ca="1">COUNTIF(OFFSET(class6_2,MATCH(HW$1,'6 класс'!$A:$A,0)-7+'Итог по классам'!$B76,,,),"р")</f>
        <v>0</v>
      </c>
      <c r="HX76" s="37">
        <f ca="1">COUNTIF(OFFSET(class6_2,MATCH(HX$1,'6 класс'!$A:$A,0)-7+'Итог по классам'!$B76,,,),"ш")</f>
        <v>0</v>
      </c>
      <c r="HY76" s="38">
        <f ca="1">COUNTIF(OFFSET(class6_1,MATCH(HY$1,'6 класс'!$A:$A,0)-7+'Итог по классам'!$B76,,,),"Ф")</f>
        <v>0</v>
      </c>
      <c r="HZ76" s="37">
        <f ca="1">COUNTIF(OFFSET(class6_1,MATCH(HZ$1,'6 класс'!$A:$A,0)-7+'Итог по классам'!$B76,,,),"р")</f>
        <v>0</v>
      </c>
      <c r="IA76" s="37">
        <f ca="1">COUNTIF(OFFSET(class6_1,MATCH(IA$1,'6 класс'!$A:$A,0)-7+'Итог по классам'!$B76,,,),"ш")</f>
        <v>0</v>
      </c>
      <c r="IB76" s="37">
        <f ca="1">COUNTIF(OFFSET(class6_2,MATCH(IB$1,'6 класс'!$A:$A,0)-7+'Итог по классам'!$B76,,,),"Ф")</f>
        <v>0</v>
      </c>
      <c r="IC76" s="37">
        <f ca="1">COUNTIF(OFFSET(class6_2,MATCH(IC$1,'6 класс'!$A:$A,0)-7+'Итог по классам'!$B76,,,),"р")</f>
        <v>0</v>
      </c>
      <c r="ID76" s="37">
        <f ca="1">COUNTIF(OFFSET(class6_2,MATCH(ID$1,'6 класс'!$A:$A,0)-7+'Итог по классам'!$B76,,,),"ш")</f>
        <v>0</v>
      </c>
      <c r="IE76" s="38">
        <f ca="1">COUNTIF(OFFSET(class6_1,MATCH(IE$1,'6 класс'!$A:$A,0)-7+'Итог по классам'!$B76,,,),"Ф")</f>
        <v>0</v>
      </c>
      <c r="IF76" s="37">
        <f ca="1">COUNTIF(OFFSET(class6_1,MATCH(IF$1,'6 класс'!$A:$A,0)-7+'Итог по классам'!$B76,,,),"р")</f>
        <v>0</v>
      </c>
      <c r="IG76" s="37">
        <f ca="1">COUNTIF(OFFSET(class6_1,MATCH(IG$1,'6 класс'!$A:$A,0)-7+'Итог по классам'!$B76,,,),"ш")</f>
        <v>0</v>
      </c>
      <c r="IH76" s="37">
        <f ca="1">COUNTIF(OFFSET(class6_2,MATCH(IH$1,'6 класс'!$A:$A,0)-7+'Итог по классам'!$B76,,,),"Ф")</f>
        <v>0</v>
      </c>
      <c r="II76" s="37">
        <f ca="1">COUNTIF(OFFSET(class6_2,MATCH(II$1,'6 класс'!$A:$A,0)-7+'Итог по классам'!$B76,,,),"р")</f>
        <v>0</v>
      </c>
      <c r="IJ76" s="37">
        <f ca="1">COUNTIF(OFFSET(class6_2,MATCH(IJ$1,'6 класс'!$A:$A,0)-7+'Итог по классам'!$B76,,,),"ш")</f>
        <v>0</v>
      </c>
      <c r="IK76" s="38">
        <f ca="1">COUNTIF(OFFSET(class6_1,MATCH(IK$1,'6 класс'!$A:$A,0)-7+'Итог по классам'!$B76,,,),"Ф")</f>
        <v>0</v>
      </c>
      <c r="IL76" s="37">
        <f ca="1">COUNTIF(OFFSET(class6_1,MATCH(IL$1,'6 класс'!$A:$A,0)-7+'Итог по классам'!$B76,,,),"р")</f>
        <v>0</v>
      </c>
      <c r="IM76" s="37">
        <f ca="1">COUNTIF(OFFSET(class6_1,MATCH(IM$1,'6 класс'!$A:$A,0)-7+'Итог по классам'!$B76,,,),"ш")</f>
        <v>0</v>
      </c>
      <c r="IN76" s="37">
        <f ca="1">COUNTIF(OFFSET(class6_2,MATCH(IN$1,'6 класс'!$A:$A,0)-7+'Итог по классам'!$B76,,,),"Ф")</f>
        <v>0</v>
      </c>
      <c r="IO76" s="37">
        <f ca="1">COUNTIF(OFFSET(class6_2,MATCH(IO$1,'6 класс'!$A:$A,0)-7+'Итог по классам'!$B76,,,),"р")</f>
        <v>0</v>
      </c>
      <c r="IP76" s="37">
        <f ca="1">COUNTIF(OFFSET(class6_2,MATCH(IP$1,'6 класс'!$A:$A,0)-7+'Итог по классам'!$B76,,,),"ш")</f>
        <v>0</v>
      </c>
      <c r="IQ76" s="38">
        <f ca="1">COUNTIF(OFFSET(class6_1,MATCH(IQ$1,'6 класс'!$A:$A,0)-7+'Итог по классам'!$B76,,,),"Ф")</f>
        <v>0</v>
      </c>
      <c r="IR76" s="37">
        <f ca="1">COUNTIF(OFFSET(class6_1,MATCH(IR$1,'6 класс'!$A:$A,0)-7+'Итог по классам'!$B76,,,),"р")</f>
        <v>0</v>
      </c>
      <c r="IS76" s="37">
        <f ca="1">COUNTIF(OFFSET(class6_1,MATCH(IS$1,'6 класс'!$A:$A,0)-7+'Итог по классам'!$B76,,,),"ш")</f>
        <v>0</v>
      </c>
      <c r="IT76" s="37">
        <f ca="1">COUNTIF(OFFSET(class6_2,MATCH(IT$1,'6 класс'!$A:$A,0)-7+'Итог по классам'!$B76,,,),"Ф")</f>
        <v>0</v>
      </c>
      <c r="IU76" s="37">
        <f ca="1">COUNTIF(OFFSET(class6_2,MATCH(IU$1,'6 класс'!$A:$A,0)-7+'Итог по классам'!$B76,,,),"р")</f>
        <v>0</v>
      </c>
      <c r="IV76" s="37">
        <f ca="1">COUNTIF(OFFSET(class6_2,MATCH(IV$1,'6 класс'!$A:$A,0)-7+'Итог по классам'!$B76,,,),"ш")</f>
        <v>0</v>
      </c>
      <c r="IW76" s="38">
        <f ca="1">COUNTIF(OFFSET(class6_1,MATCH(IW$1,'6 класс'!$A:$A,0)-7+'Итог по классам'!$B76,,,),"Ф")</f>
        <v>0</v>
      </c>
      <c r="IX76" s="37">
        <f ca="1">COUNTIF(OFFSET(class6_1,MATCH(IX$1,'6 класс'!$A:$A,0)-7+'Итог по классам'!$B76,,,),"р")</f>
        <v>0</v>
      </c>
      <c r="IY76" s="37">
        <f ca="1">COUNTIF(OFFSET(class6_1,MATCH(IY$1,'6 класс'!$A:$A,0)-7+'Итог по классам'!$B76,,,),"ш")</f>
        <v>0</v>
      </c>
      <c r="IZ76" s="37">
        <f ca="1">COUNTIF(OFFSET(class6_2,MATCH(IZ$1,'6 класс'!$A:$A,0)-7+'Итог по классам'!$B76,,,),"Ф")</f>
        <v>0</v>
      </c>
      <c r="JA76" s="37">
        <f ca="1">COUNTIF(OFFSET(class6_2,MATCH(JA$1,'6 класс'!$A:$A,0)-7+'Итог по классам'!$B76,,,),"р")</f>
        <v>0</v>
      </c>
      <c r="JB76" s="37">
        <f ca="1">COUNTIF(OFFSET(class6_2,MATCH(JB$1,'6 класс'!$A:$A,0)-7+'Итог по классам'!$B76,,,),"ш")</f>
        <v>0</v>
      </c>
      <c r="JC76" s="38">
        <f ca="1">COUNTIF(OFFSET(class6_1,MATCH(JC$1,'6 класс'!$A:$A,0)-7+'Итог по классам'!$B76,,,),"Ф")</f>
        <v>0</v>
      </c>
      <c r="JD76" s="37">
        <f ca="1">COUNTIF(OFFSET(class6_1,MATCH(JD$1,'6 класс'!$A:$A,0)-7+'Итог по классам'!$B76,,,),"р")</f>
        <v>0</v>
      </c>
      <c r="JE76" s="37">
        <f ca="1">COUNTIF(OFFSET(class6_1,MATCH(JE$1,'6 класс'!$A:$A,0)-7+'Итог по классам'!$B76,,,),"ш")</f>
        <v>0</v>
      </c>
      <c r="JF76" s="37">
        <f ca="1">COUNTIF(OFFSET(class6_2,MATCH(JF$1,'6 класс'!$A:$A,0)-7+'Итог по классам'!$B76,,,),"Ф")</f>
        <v>0</v>
      </c>
      <c r="JG76" s="37">
        <f ca="1">COUNTIF(OFFSET(class6_2,MATCH(JG$1,'6 класс'!$A:$A,0)-7+'Итог по классам'!$B76,,,),"р")</f>
        <v>0</v>
      </c>
      <c r="JH76" s="37">
        <f ca="1">COUNTIF(OFFSET(class6_2,MATCH(JH$1,'6 класс'!$A:$A,0)-7+'Итог по классам'!$B76,,,),"ш")</f>
        <v>0</v>
      </c>
      <c r="JI76" s="38">
        <f ca="1">COUNTIF(OFFSET(class6_1,MATCH(JI$1,'6 класс'!$A:$A,0)-7+'Итог по классам'!$B76,,,),"Ф")</f>
        <v>0</v>
      </c>
      <c r="JJ76" s="37">
        <f ca="1">COUNTIF(OFFSET(class6_1,MATCH(JJ$1,'6 класс'!$A:$A,0)-7+'Итог по классам'!$B76,,,),"р")</f>
        <v>0</v>
      </c>
      <c r="JK76" s="37">
        <f ca="1">COUNTIF(OFFSET(class6_1,MATCH(JK$1,'6 класс'!$A:$A,0)-7+'Итог по классам'!$B76,,,),"ш")</f>
        <v>0</v>
      </c>
      <c r="JL76" s="37">
        <f ca="1">COUNTIF(OFFSET(class6_2,MATCH(JL$1,'6 класс'!$A:$A,0)-7+'Итог по классам'!$B76,,,),"Ф")</f>
        <v>0</v>
      </c>
      <c r="JM76" s="37">
        <f ca="1">COUNTIF(OFFSET(class6_2,MATCH(JM$1,'6 класс'!$A:$A,0)-7+'Итог по классам'!$B76,,,),"р")</f>
        <v>0</v>
      </c>
      <c r="JN76" s="37">
        <f ca="1">COUNTIF(OFFSET(class6_2,MATCH(JN$1,'6 класс'!$A:$A,0)-7+'Итог по классам'!$B76,,,),"ш")</f>
        <v>0</v>
      </c>
      <c r="JO76" s="38">
        <f ca="1">COUNTIF(OFFSET(class6_1,MATCH(JO$1,'6 класс'!$A:$A,0)-7+'Итог по классам'!$B76,,,),"Ф")</f>
        <v>0</v>
      </c>
      <c r="JP76" s="37">
        <f ca="1">COUNTIF(OFFSET(class6_1,MATCH(JP$1,'6 класс'!$A:$A,0)-7+'Итог по классам'!$B76,,,),"р")</f>
        <v>0</v>
      </c>
      <c r="JQ76" s="37">
        <f ca="1">COUNTIF(OFFSET(class6_1,MATCH(JQ$1,'6 класс'!$A:$A,0)-7+'Итог по классам'!$B76,,,),"ш")</f>
        <v>0</v>
      </c>
      <c r="JR76" s="37">
        <f ca="1">COUNTIF(OFFSET(class6_2,MATCH(JR$1,'6 класс'!$A:$A,0)-7+'Итог по классам'!$B76,,,),"Ф")</f>
        <v>0</v>
      </c>
      <c r="JS76" s="37">
        <f ca="1">COUNTIF(OFFSET(class6_2,MATCH(JS$1,'6 класс'!$A:$A,0)-7+'Итог по классам'!$B76,,,),"р")</f>
        <v>0</v>
      </c>
      <c r="JT76" s="37">
        <f ca="1">COUNTIF(OFFSET(class6_2,MATCH(JT$1,'6 класс'!$A:$A,0)-7+'Итог по классам'!$B76,,,),"ш")</f>
        <v>0</v>
      </c>
      <c r="JU76" s="38">
        <f ca="1">COUNTIF(OFFSET(class6_1,MATCH(JU$1,'6 класс'!$A:$A,0)-7+'Итог по классам'!$B76,,,),"Ф")</f>
        <v>0</v>
      </c>
      <c r="JV76" s="37">
        <f ca="1">COUNTIF(OFFSET(class6_1,MATCH(JV$1,'6 класс'!$A:$A,0)-7+'Итог по классам'!$B76,,,),"р")</f>
        <v>0</v>
      </c>
      <c r="JW76" s="37">
        <f ca="1">COUNTIF(OFFSET(class6_1,MATCH(JW$1,'6 класс'!$A:$A,0)-7+'Итог по классам'!$B76,,,),"ш")</f>
        <v>0</v>
      </c>
      <c r="JX76" s="37">
        <f ca="1">COUNTIF(OFFSET(class6_2,MATCH(JX$1,'6 класс'!$A:$A,0)-7+'Итог по классам'!$B76,,,),"Ф")</f>
        <v>0</v>
      </c>
      <c r="JY76" s="37">
        <f ca="1">COUNTIF(OFFSET(class6_2,MATCH(JY$1,'6 класс'!$A:$A,0)-7+'Итог по классам'!$B76,,,),"р")</f>
        <v>0</v>
      </c>
      <c r="JZ76" s="37">
        <f ca="1">COUNTIF(OFFSET(class6_2,MATCH(JZ$1,'6 класс'!$A:$A,0)-7+'Итог по классам'!$B76,,,),"ш")</f>
        <v>0</v>
      </c>
      <c r="KA76" s="38">
        <f ca="1">COUNTIF(OFFSET(class6_1,MATCH(KA$1,'6 класс'!$A:$A,0)-7+'Итог по классам'!$B76,,,),"Ф")</f>
        <v>0</v>
      </c>
      <c r="KB76" s="37">
        <f ca="1">COUNTIF(OFFSET(class6_1,MATCH(KB$1,'6 класс'!$A:$A,0)-7+'Итог по классам'!$B76,,,),"р")</f>
        <v>0</v>
      </c>
      <c r="KC76" s="37">
        <f ca="1">COUNTIF(OFFSET(class6_1,MATCH(KC$1,'6 класс'!$A:$A,0)-7+'Итог по классам'!$B76,,,),"ш")</f>
        <v>0</v>
      </c>
      <c r="KD76" s="37">
        <f ca="1">COUNTIF(OFFSET(class6_2,MATCH(KD$1,'6 класс'!$A:$A,0)-7+'Итог по классам'!$B76,,,),"Ф")</f>
        <v>0</v>
      </c>
      <c r="KE76" s="37">
        <f ca="1">COUNTIF(OFFSET(class6_2,MATCH(KE$1,'6 класс'!$A:$A,0)-7+'Итог по классам'!$B76,,,),"р")</f>
        <v>0</v>
      </c>
      <c r="KF76" s="37">
        <f ca="1">COUNTIF(OFFSET(class6_2,MATCH(KF$1,'6 класс'!$A:$A,0)-7+'Итог по классам'!$B76,,,),"ш")</f>
        <v>0</v>
      </c>
      <c r="KG76" s="38">
        <f ca="1">COUNTIF(OFFSET(class6_1,MATCH(KG$1,'6 класс'!$A:$A,0)-7+'Итог по классам'!$B76,,,),"Ф")</f>
        <v>0</v>
      </c>
      <c r="KH76" s="37">
        <f ca="1">COUNTIF(OFFSET(class6_1,MATCH(KH$1,'6 класс'!$A:$A,0)-7+'Итог по классам'!$B76,,,),"р")</f>
        <v>0</v>
      </c>
      <c r="KI76" s="37">
        <f ca="1">COUNTIF(OFFSET(class6_1,MATCH(KI$1,'6 класс'!$A:$A,0)-7+'Итог по классам'!$B76,,,),"ш")</f>
        <v>0</v>
      </c>
      <c r="KJ76" s="37">
        <f ca="1">COUNTIF(OFFSET(class6_2,MATCH(KJ$1,'6 класс'!$A:$A,0)-7+'Итог по классам'!$B76,,,),"Ф")</f>
        <v>0</v>
      </c>
      <c r="KK76" s="37">
        <f ca="1">COUNTIF(OFFSET(class6_2,MATCH(KK$1,'6 класс'!$A:$A,0)-7+'Итог по классам'!$B76,,,),"р")</f>
        <v>0</v>
      </c>
      <c r="KL76" s="37">
        <f ca="1">COUNTIF(OFFSET(class6_2,MATCH(KL$1,'6 класс'!$A:$A,0)-7+'Итог по классам'!$B76,,,),"ш")</f>
        <v>0</v>
      </c>
      <c r="KM76" s="38">
        <f ca="1">COUNTIF(OFFSET(class6_1,MATCH(KM$1,'6 класс'!$A:$A,0)-7+'Итог по классам'!$B76,,,),"Ф")</f>
        <v>0</v>
      </c>
      <c r="KN76" s="37">
        <f ca="1">COUNTIF(OFFSET(class6_1,MATCH(KN$1,'6 класс'!$A:$A,0)-7+'Итог по классам'!$B76,,,),"р")</f>
        <v>0</v>
      </c>
      <c r="KO76" s="37">
        <f ca="1">COUNTIF(OFFSET(class6_1,MATCH(KO$1,'6 класс'!$A:$A,0)-7+'Итог по классам'!$B76,,,),"ш")</f>
        <v>0</v>
      </c>
      <c r="KP76" s="37">
        <f ca="1">COUNTIF(OFFSET(class6_2,MATCH(KP$1,'6 класс'!$A:$A,0)-7+'Итог по классам'!$B76,,,),"Ф")</f>
        <v>0</v>
      </c>
      <c r="KQ76" s="37">
        <f ca="1">COUNTIF(OFFSET(class6_2,MATCH(KQ$1,'6 класс'!$A:$A,0)-7+'Итог по классам'!$B76,,,),"р")</f>
        <v>0</v>
      </c>
      <c r="KR76" s="37">
        <f ca="1">COUNTIF(OFFSET(class6_2,MATCH(KR$1,'6 класс'!$A:$A,0)-7+'Итог по классам'!$B76,,,),"ш")</f>
        <v>0</v>
      </c>
    </row>
    <row r="77" spans="1:304" x14ac:dyDescent="0.25">
      <c r="A77">
        <f t="shared" si="10"/>
        <v>13</v>
      </c>
      <c r="B77" s="37">
        <v>8</v>
      </c>
      <c r="C77" s="3" t="s">
        <v>48</v>
      </c>
      <c r="D77" s="3" t="s">
        <v>59</v>
      </c>
      <c r="E77" s="37">
        <f ca="1">COUNTIF(OFFSET(class6_1,MATCH(E$1,'6 класс'!$A:$A,0)-7+'Итог по классам'!$B77,,,),"Ф")</f>
        <v>0</v>
      </c>
      <c r="F77" s="37">
        <f ca="1">COUNTIF(OFFSET(class6_1,MATCH(F$1,'6 класс'!$A:$A,0)-7+'Итог по классам'!$B77,,,),"р")</f>
        <v>0</v>
      </c>
      <c r="G77" s="37">
        <f ca="1">COUNTIF(OFFSET(class6_1,MATCH(G$1,'6 класс'!$A:$A,0)-7+'Итог по классам'!$B77,,,),"ш")</f>
        <v>0</v>
      </c>
      <c r="H77" s="37">
        <f ca="1">COUNTIF(OFFSET(class6_2,MATCH(H$1,'6 класс'!$A:$A,0)-7+'Итог по классам'!$B77,,,),"Ф")</f>
        <v>0</v>
      </c>
      <c r="I77" s="37">
        <f ca="1">COUNTIF(OFFSET(class6_2,MATCH(I$1,'6 класс'!$A:$A,0)-7+'Итог по классам'!$B77,,,),"р")</f>
        <v>0</v>
      </c>
      <c r="J77" s="37">
        <f ca="1">COUNTIF(OFFSET(class6_2,MATCH(J$1,'6 класс'!$A:$A,0)-7+'Итог по классам'!$B77,,,),"ш")</f>
        <v>0</v>
      </c>
      <c r="K77" s="38">
        <f ca="1">COUNTIF(OFFSET(class6_1,MATCH(K$1,'6 класс'!$A:$A,0)-7+'Итог по классам'!$B77,,,),"Ф")</f>
        <v>0</v>
      </c>
      <c r="L77" s="37">
        <f ca="1">COUNTIF(OFFSET(class6_1,MATCH(L$1,'6 класс'!$A:$A,0)-7+'Итог по классам'!$B77,,,),"р")</f>
        <v>0</v>
      </c>
      <c r="M77" s="37">
        <f ca="1">COUNTIF(OFFSET(class6_1,MATCH(M$1,'6 класс'!$A:$A,0)-7+'Итог по классам'!$B77,,,),"ш")</f>
        <v>1</v>
      </c>
      <c r="N77" s="37">
        <f ca="1">COUNTIF(OFFSET(class6_2,MATCH(N$1,'6 класс'!$A:$A,0)-7+'Итог по классам'!$B77,,,),"Ф")</f>
        <v>0</v>
      </c>
      <c r="O77" s="37">
        <f ca="1">COUNTIF(OFFSET(class6_2,MATCH(O$1,'6 класс'!$A:$A,0)-7+'Итог по классам'!$B77,,,),"р")</f>
        <v>0</v>
      </c>
      <c r="P77" s="37">
        <f ca="1">COUNTIF(OFFSET(class6_2,MATCH(P$1,'6 класс'!$A:$A,0)-7+'Итог по классам'!$B77,,,),"ш")</f>
        <v>0</v>
      </c>
      <c r="Q77" s="38">
        <f ca="1">COUNTIF(OFFSET(class6_1,MATCH(Q$1,'6 класс'!$A:$A,0)-7+'Итог по классам'!$B77,,,),"Ф")</f>
        <v>0</v>
      </c>
      <c r="R77" s="37">
        <f ca="1">COUNTIF(OFFSET(class6_1,MATCH(R$1,'6 класс'!$A:$A,0)-7+'Итог по классам'!$B77,,,),"р")</f>
        <v>0</v>
      </c>
      <c r="S77" s="37">
        <f ca="1">COUNTIF(OFFSET(class6_1,MATCH(S$1,'6 класс'!$A:$A,0)-7+'Итог по классам'!$B77,,,),"ш")</f>
        <v>0</v>
      </c>
      <c r="T77" s="37">
        <f ca="1">COUNTIF(OFFSET(class6_2,MATCH(T$1,'6 класс'!$A:$A,0)-7+'Итог по классам'!$B77,,,),"Ф")</f>
        <v>0</v>
      </c>
      <c r="U77" s="37">
        <f ca="1">COUNTIF(OFFSET(class6_2,MATCH(U$1,'6 класс'!$A:$A,0)-7+'Итог по классам'!$B77,,,),"р")</f>
        <v>0</v>
      </c>
      <c r="V77" s="37">
        <f ca="1">COUNTIF(OFFSET(class6_2,MATCH(V$1,'6 класс'!$A:$A,0)-7+'Итог по классам'!$B77,,,),"ш")</f>
        <v>0</v>
      </c>
      <c r="W77" s="38">
        <f ca="1">COUNTIF(OFFSET(class6_1,MATCH(W$1,'6 класс'!$A:$A,0)-7+'Итог по классам'!$B77,,,),"Ф")</f>
        <v>0</v>
      </c>
      <c r="X77" s="37">
        <f ca="1">COUNTIF(OFFSET(class6_1,MATCH(X$1,'6 класс'!$A:$A,0)-7+'Итог по классам'!$B77,,,),"р")</f>
        <v>0</v>
      </c>
      <c r="Y77" s="37">
        <f ca="1">COUNTIF(OFFSET(class6_1,MATCH(Y$1,'6 класс'!$A:$A,0)-7+'Итог по классам'!$B77,,,),"ш")</f>
        <v>0</v>
      </c>
      <c r="Z77" s="37">
        <f ca="1">COUNTIF(OFFSET(class6_2,MATCH(Z$1,'6 класс'!$A:$A,0)-7+'Итог по классам'!$B77,,,),"Ф")</f>
        <v>0</v>
      </c>
      <c r="AA77" s="37">
        <f ca="1">COUNTIF(OFFSET(class6_2,MATCH(AA$1,'6 класс'!$A:$A,0)-7+'Итог по классам'!$B77,,,),"р")</f>
        <v>0</v>
      </c>
      <c r="AB77" s="37">
        <f ca="1">COUNTIF(OFFSET(class6_2,MATCH(AB$1,'6 класс'!$A:$A,0)-7+'Итог по классам'!$B77,,,),"ш")</f>
        <v>0</v>
      </c>
      <c r="AC77" s="38">
        <f ca="1">COUNTIF(OFFSET(class6_1,MATCH(AC$1,'6 класс'!$A:$A,0)-7+'Итог по классам'!$B77,,,),"Ф")</f>
        <v>0</v>
      </c>
      <c r="AD77" s="37">
        <f ca="1">COUNTIF(OFFSET(class6_1,MATCH(AD$1,'6 класс'!$A:$A,0)-7+'Итог по классам'!$B77,,,),"р")</f>
        <v>0</v>
      </c>
      <c r="AE77" s="37">
        <f ca="1">COUNTIF(OFFSET(class6_1,MATCH(AE$1,'6 класс'!$A:$A,0)-7+'Итог по классам'!$B77,,,),"ш")</f>
        <v>0</v>
      </c>
      <c r="AF77" s="37">
        <f ca="1">COUNTIF(OFFSET(class6_2,MATCH(AF$1,'6 класс'!$A:$A,0)-7+'Итог по классам'!$B77,,,),"Ф")</f>
        <v>0</v>
      </c>
      <c r="AG77" s="37">
        <f ca="1">COUNTIF(OFFSET(class6_2,MATCH(AG$1,'6 класс'!$A:$A,0)-7+'Итог по классам'!$B77,,,),"р")</f>
        <v>0</v>
      </c>
      <c r="AH77" s="37">
        <f ca="1">COUNTIF(OFFSET(class6_2,MATCH(AH$1,'6 класс'!$A:$A,0)-7+'Итог по классам'!$B77,,,),"ш")</f>
        <v>0</v>
      </c>
      <c r="AI77" s="38">
        <f ca="1">COUNTIF(OFFSET(class6_1,MATCH(AI$1,'6 класс'!$A:$A,0)-7+'Итог по классам'!$B77,,,),"Ф")</f>
        <v>0</v>
      </c>
      <c r="AJ77" s="37">
        <f ca="1">COUNTIF(OFFSET(class6_1,MATCH(AJ$1,'6 класс'!$A:$A,0)-7+'Итог по классам'!$B77,,,),"р")</f>
        <v>0</v>
      </c>
      <c r="AK77" s="37">
        <f ca="1">COUNTIF(OFFSET(class6_1,MATCH(AK$1,'6 класс'!$A:$A,0)-7+'Итог по классам'!$B77,,,),"ш")</f>
        <v>0</v>
      </c>
      <c r="AL77" s="37">
        <f ca="1">COUNTIF(OFFSET(class6_2,MATCH(AL$1,'6 класс'!$A:$A,0)-7+'Итог по классам'!$B77,,,),"Ф")</f>
        <v>0</v>
      </c>
      <c r="AM77" s="37">
        <f ca="1">COUNTIF(OFFSET(class6_2,MATCH(AM$1,'6 класс'!$A:$A,0)-7+'Итог по классам'!$B77,,,),"р")</f>
        <v>0</v>
      </c>
      <c r="AN77" s="37">
        <f ca="1">COUNTIF(OFFSET(class6_2,MATCH(AN$1,'6 класс'!$A:$A,0)-7+'Итог по классам'!$B77,,,),"ш")</f>
        <v>0</v>
      </c>
      <c r="AO77" s="38">
        <f ca="1">COUNTIF(OFFSET(class6_1,MATCH(AO$1,'6 класс'!$A:$A,0)-7+'Итог по классам'!$B77,,,),"Ф")</f>
        <v>0</v>
      </c>
      <c r="AP77" s="37">
        <f ca="1">COUNTIF(OFFSET(class6_1,MATCH(AP$1,'6 класс'!$A:$A,0)-7+'Итог по классам'!$B77,,,),"р")</f>
        <v>0</v>
      </c>
      <c r="AQ77" s="37">
        <f ca="1">COUNTIF(OFFSET(class6_1,MATCH(AQ$1,'6 класс'!$A:$A,0)-7+'Итог по классам'!$B77,,,),"ш")</f>
        <v>0</v>
      </c>
      <c r="AR77" s="37">
        <f ca="1">COUNTIF(OFFSET(class6_2,MATCH(AR$1,'6 класс'!$A:$A,0)-7+'Итог по классам'!$B77,,,),"Ф")</f>
        <v>0</v>
      </c>
      <c r="AS77" s="37">
        <f ca="1">COUNTIF(OFFSET(class6_2,MATCH(AS$1,'6 класс'!$A:$A,0)-7+'Итог по классам'!$B77,,,),"р")</f>
        <v>0</v>
      </c>
      <c r="AT77" s="37">
        <f ca="1">COUNTIF(OFFSET(class6_2,MATCH(AT$1,'6 класс'!$A:$A,0)-7+'Итог по классам'!$B77,,,),"ш")</f>
        <v>0</v>
      </c>
      <c r="AU77" s="38">
        <f ca="1">COUNTIF(OFFSET(class6_1,MATCH(AU$1,'6 класс'!$A:$A,0)-7+'Итог по классам'!$B77,,,),"Ф")</f>
        <v>0</v>
      </c>
      <c r="AV77" s="37">
        <f ca="1">COUNTIF(OFFSET(class6_1,MATCH(AV$1,'6 класс'!$A:$A,0)-7+'Итог по классам'!$B77,,,),"р")</f>
        <v>0</v>
      </c>
      <c r="AW77" s="37">
        <f ca="1">COUNTIF(OFFSET(class6_1,MATCH(AW$1,'6 класс'!$A:$A,0)-7+'Итог по классам'!$B77,,,),"ш")</f>
        <v>0</v>
      </c>
      <c r="AX77" s="37">
        <f ca="1">COUNTIF(OFFSET(class6_2,MATCH(AX$1,'6 класс'!$A:$A,0)-7+'Итог по классам'!$B77,,,),"Ф")</f>
        <v>0</v>
      </c>
      <c r="AY77" s="37">
        <f ca="1">COUNTIF(OFFSET(class6_2,MATCH(AY$1,'6 класс'!$A:$A,0)-7+'Итог по классам'!$B77,,,),"р")</f>
        <v>0</v>
      </c>
      <c r="AZ77" s="37">
        <f ca="1">COUNTIF(OFFSET(class6_2,MATCH(AZ$1,'6 класс'!$A:$A,0)-7+'Итог по классам'!$B77,,,),"ш")</f>
        <v>0</v>
      </c>
      <c r="BA77" s="38">
        <f ca="1">COUNTIF(OFFSET(class6_1,MATCH(BA$1,'6 класс'!$A:$A,0)-7+'Итог по классам'!$B77,,,),"Ф")</f>
        <v>0</v>
      </c>
      <c r="BB77" s="37">
        <f ca="1">COUNTIF(OFFSET(class6_1,MATCH(BB$1,'6 класс'!$A:$A,0)-7+'Итог по классам'!$B77,,,),"р")</f>
        <v>0</v>
      </c>
      <c r="BC77" s="37">
        <f ca="1">COUNTIF(OFFSET(class6_1,MATCH(BC$1,'6 класс'!$A:$A,0)-7+'Итог по классам'!$B77,,,),"ш")</f>
        <v>0</v>
      </c>
      <c r="BD77" s="37">
        <f ca="1">COUNTIF(OFFSET(class6_2,MATCH(BD$1,'6 класс'!$A:$A,0)-7+'Итог по классам'!$B77,,,),"Ф")</f>
        <v>0</v>
      </c>
      <c r="BE77" s="37">
        <f ca="1">COUNTIF(OFFSET(class6_2,MATCH(BE$1,'6 класс'!$A:$A,0)-7+'Итог по классам'!$B77,,,),"р")</f>
        <v>0</v>
      </c>
      <c r="BF77" s="37">
        <f ca="1">COUNTIF(OFFSET(class6_2,MATCH(BF$1,'6 класс'!$A:$A,0)-7+'Итог по классам'!$B77,,,),"ш")</f>
        <v>0</v>
      </c>
      <c r="BG77" s="38">
        <f ca="1">COUNTIF(OFFSET(class6_1,MATCH(BG$1,'6 класс'!$A:$A,0)-7+'Итог по классам'!$B77,,,),"Ф")</f>
        <v>0</v>
      </c>
      <c r="BH77" s="37">
        <f ca="1">COUNTIF(OFFSET(class6_1,MATCH(BH$1,'6 класс'!$A:$A,0)-7+'Итог по классам'!$B77,,,),"р")</f>
        <v>0</v>
      </c>
      <c r="BI77" s="37">
        <f ca="1">COUNTIF(OFFSET(class6_1,MATCH(BI$1,'6 класс'!$A:$A,0)-7+'Итог по классам'!$B77,,,),"ш")</f>
        <v>0</v>
      </c>
      <c r="BJ77" s="37">
        <f ca="1">COUNTIF(OFFSET(class6_2,MATCH(BJ$1,'6 класс'!$A:$A,0)-7+'Итог по классам'!$B77,,,),"Ф")</f>
        <v>0</v>
      </c>
      <c r="BK77" s="37">
        <f ca="1">COUNTIF(OFFSET(class6_2,MATCH(BK$1,'6 класс'!$A:$A,0)-7+'Итог по классам'!$B77,,,),"р")</f>
        <v>0</v>
      </c>
      <c r="BL77" s="37">
        <f ca="1">COUNTIF(OFFSET(class6_2,MATCH(BL$1,'6 класс'!$A:$A,0)-7+'Итог по классам'!$B77,,,),"ш")</f>
        <v>0</v>
      </c>
      <c r="BM77" s="38">
        <f ca="1">COUNTIF(OFFSET(class6_1,MATCH(BM$1,'6 класс'!$A:$A,0)-7+'Итог по классам'!$B77,,,),"Ф")</f>
        <v>0</v>
      </c>
      <c r="BN77" s="37">
        <f ca="1">COUNTIF(OFFSET(class6_1,MATCH(BN$1,'6 класс'!$A:$A,0)-7+'Итог по классам'!$B77,,,),"р")</f>
        <v>0</v>
      </c>
      <c r="BO77" s="37">
        <f ca="1">COUNTIF(OFFSET(class6_1,MATCH(BO$1,'6 класс'!$A:$A,0)-7+'Итог по классам'!$B77,,,),"ш")</f>
        <v>0</v>
      </c>
      <c r="BP77" s="37">
        <f ca="1">COUNTIF(OFFSET(class6_2,MATCH(BP$1,'6 класс'!$A:$A,0)-7+'Итог по классам'!$B77,,,),"Ф")</f>
        <v>0</v>
      </c>
      <c r="BQ77" s="37">
        <f ca="1">COUNTIF(OFFSET(class6_2,MATCH(BQ$1,'6 класс'!$A:$A,0)-7+'Итог по классам'!$B77,,,),"р")</f>
        <v>0</v>
      </c>
      <c r="BR77" s="37">
        <f ca="1">COUNTIF(OFFSET(class6_2,MATCH(BR$1,'6 класс'!$A:$A,0)-7+'Итог по классам'!$B77,,,),"ш")</f>
        <v>0</v>
      </c>
      <c r="BS77" s="38">
        <f ca="1">COUNTIF(OFFSET(class6_1,MATCH(BS$1,'6 класс'!$A:$A,0)-7+'Итог по классам'!$B77,,,),"Ф")</f>
        <v>0</v>
      </c>
      <c r="BT77" s="37">
        <f ca="1">COUNTIF(OFFSET(class6_1,MATCH(BT$1,'6 класс'!$A:$A,0)-7+'Итог по классам'!$B77,,,),"р")</f>
        <v>0</v>
      </c>
      <c r="BU77" s="37">
        <f ca="1">COUNTIF(OFFSET(class6_1,MATCH(BU$1,'6 класс'!$A:$A,0)-7+'Итог по классам'!$B77,,,),"ш")</f>
        <v>0</v>
      </c>
      <c r="BV77" s="37">
        <f ca="1">COUNTIF(OFFSET(class6_2,MATCH(BV$1,'6 класс'!$A:$A,0)-7+'Итог по классам'!$B77,,,),"Ф")</f>
        <v>0</v>
      </c>
      <c r="BW77" s="37">
        <f ca="1">COUNTIF(OFFSET(class6_2,MATCH(BW$1,'6 класс'!$A:$A,0)-7+'Итог по классам'!$B77,,,),"р")</f>
        <v>0</v>
      </c>
      <c r="BX77" s="37">
        <f ca="1">COUNTIF(OFFSET(class6_2,MATCH(BX$1,'6 класс'!$A:$A,0)-7+'Итог по классам'!$B77,,,),"ш")</f>
        <v>0</v>
      </c>
      <c r="BY77" s="38">
        <f ca="1">COUNTIF(OFFSET(class6_1,MATCH(BY$1,'6 класс'!$A:$A,0)-7+'Итог по классам'!$B77,,,),"Ф")</f>
        <v>0</v>
      </c>
      <c r="BZ77" s="37">
        <f ca="1">COUNTIF(OFFSET(class6_1,MATCH(BZ$1,'6 класс'!$A:$A,0)-7+'Итог по классам'!$B77,,,),"р")</f>
        <v>0</v>
      </c>
      <c r="CA77" s="37">
        <f ca="1">COUNTIF(OFFSET(class6_1,MATCH(CA$1,'6 класс'!$A:$A,0)-7+'Итог по классам'!$B77,,,),"ш")</f>
        <v>0</v>
      </c>
      <c r="CB77" s="37">
        <f ca="1">COUNTIF(OFFSET(class6_2,MATCH(CB$1,'6 класс'!$A:$A,0)-7+'Итог по классам'!$B77,,,),"Ф")</f>
        <v>0</v>
      </c>
      <c r="CC77" s="37">
        <f ca="1">COUNTIF(OFFSET(class6_2,MATCH(CC$1,'6 класс'!$A:$A,0)-7+'Итог по классам'!$B77,,,),"р")</f>
        <v>0</v>
      </c>
      <c r="CD77" s="37">
        <f ca="1">COUNTIF(OFFSET(class6_2,MATCH(CD$1,'6 класс'!$A:$A,0)-7+'Итог по классам'!$B77,,,),"ш")</f>
        <v>0</v>
      </c>
      <c r="CE77" s="38">
        <f ca="1">COUNTIF(OFFSET(class6_1,MATCH(CE$1,'6 класс'!$A:$A,0)-7+'Итог по классам'!$B77,,,),"Ф")</f>
        <v>0</v>
      </c>
      <c r="CF77" s="37">
        <f ca="1">COUNTIF(OFFSET(class6_1,MATCH(CF$1,'6 класс'!$A:$A,0)-7+'Итог по классам'!$B77,,,),"р")</f>
        <v>0</v>
      </c>
      <c r="CG77" s="37">
        <f ca="1">COUNTIF(OFFSET(class6_1,MATCH(CG$1,'6 класс'!$A:$A,0)-7+'Итог по классам'!$B77,,,),"ш")</f>
        <v>0</v>
      </c>
      <c r="CH77" s="37">
        <f ca="1">COUNTIF(OFFSET(class6_2,MATCH(CH$1,'6 класс'!$A:$A,0)-7+'Итог по классам'!$B77,,,),"Ф")</f>
        <v>0</v>
      </c>
      <c r="CI77" s="37">
        <f ca="1">COUNTIF(OFFSET(class6_2,MATCH(CI$1,'6 класс'!$A:$A,0)-7+'Итог по классам'!$B77,,,),"р")</f>
        <v>0</v>
      </c>
      <c r="CJ77" s="37">
        <f ca="1">COUNTIF(OFFSET(class6_2,MATCH(CJ$1,'6 класс'!$A:$A,0)-7+'Итог по классам'!$B77,,,),"ш")</f>
        <v>0</v>
      </c>
      <c r="CK77" s="38">
        <f ca="1">COUNTIF(OFFSET(class6_1,MATCH(CK$1,'6 класс'!$A:$A,0)-7+'Итог по классам'!$B77,,,),"Ф")</f>
        <v>0</v>
      </c>
      <c r="CL77" s="37">
        <f ca="1">COUNTIF(OFFSET(class6_1,MATCH(CL$1,'6 класс'!$A:$A,0)-7+'Итог по классам'!$B77,,,),"р")</f>
        <v>0</v>
      </c>
      <c r="CM77" s="37">
        <f ca="1">COUNTIF(OFFSET(class6_1,MATCH(CM$1,'6 класс'!$A:$A,0)-7+'Итог по классам'!$B77,,,),"ш")</f>
        <v>0</v>
      </c>
      <c r="CN77" s="37">
        <f ca="1">COUNTIF(OFFSET(class6_2,MATCH(CN$1,'6 класс'!$A:$A,0)-7+'Итог по классам'!$B77,,,),"Ф")</f>
        <v>0</v>
      </c>
      <c r="CO77" s="37">
        <f ca="1">COUNTIF(OFFSET(class6_2,MATCH(CO$1,'6 класс'!$A:$A,0)-7+'Итог по классам'!$B77,,,),"р")</f>
        <v>0</v>
      </c>
      <c r="CP77" s="37">
        <f ca="1">COUNTIF(OFFSET(class6_2,MATCH(CP$1,'6 класс'!$A:$A,0)-7+'Итог по классам'!$B77,,,),"ш")</f>
        <v>0</v>
      </c>
      <c r="CQ77" s="38">
        <f ca="1">COUNTIF(OFFSET(class6_1,MATCH(CQ$1,'6 класс'!$A:$A,0)-7+'Итог по классам'!$B77,,,),"Ф")</f>
        <v>0</v>
      </c>
      <c r="CR77" s="37">
        <f ca="1">COUNTIF(OFFSET(class6_1,MATCH(CR$1,'6 класс'!$A:$A,0)-7+'Итог по классам'!$B77,,,),"р")</f>
        <v>0</v>
      </c>
      <c r="CS77" s="37">
        <f ca="1">COUNTIF(OFFSET(class6_1,MATCH(CS$1,'6 класс'!$A:$A,0)-7+'Итог по классам'!$B77,,,),"ш")</f>
        <v>0</v>
      </c>
      <c r="CT77" s="37">
        <f ca="1">COUNTIF(OFFSET(class6_2,MATCH(CT$1,'6 класс'!$A:$A,0)-7+'Итог по классам'!$B77,,,),"Ф")</f>
        <v>0</v>
      </c>
      <c r="CU77" s="37">
        <f ca="1">COUNTIF(OFFSET(class6_2,MATCH(CU$1,'6 класс'!$A:$A,0)-7+'Итог по классам'!$B77,,,),"р")</f>
        <v>0</v>
      </c>
      <c r="CV77" s="37">
        <f ca="1">COUNTIF(OFFSET(class6_2,MATCH(CV$1,'6 класс'!$A:$A,0)-7+'Итог по классам'!$B77,,,),"ш")</f>
        <v>0</v>
      </c>
      <c r="CW77" s="38">
        <f ca="1">COUNTIF(OFFSET(class6_1,MATCH(CW$1,'6 класс'!$A:$A,0)-7+'Итог по классам'!$B77,,,),"Ф")</f>
        <v>0</v>
      </c>
      <c r="CX77" s="37">
        <f ca="1">COUNTIF(OFFSET(class6_1,MATCH(CX$1,'6 класс'!$A:$A,0)-7+'Итог по классам'!$B77,,,),"р")</f>
        <v>0</v>
      </c>
      <c r="CY77" s="37">
        <f ca="1">COUNTIF(OFFSET(class6_1,MATCH(CY$1,'6 класс'!$A:$A,0)-7+'Итог по классам'!$B77,,,),"ш")</f>
        <v>0</v>
      </c>
      <c r="CZ77" s="37">
        <f ca="1">COUNTIF(OFFSET(class6_2,MATCH(CZ$1,'6 класс'!$A:$A,0)-7+'Итог по классам'!$B77,,,),"Ф")</f>
        <v>0</v>
      </c>
      <c r="DA77" s="37">
        <f ca="1">COUNTIF(OFFSET(class6_2,MATCH(DA$1,'6 класс'!$A:$A,0)-7+'Итог по классам'!$B77,,,),"р")</f>
        <v>0</v>
      </c>
      <c r="DB77" s="37">
        <f ca="1">COUNTIF(OFFSET(class6_2,MATCH(DB$1,'6 класс'!$A:$A,0)-7+'Итог по классам'!$B77,,,),"ш")</f>
        <v>0</v>
      </c>
      <c r="DC77" s="38">
        <f ca="1">COUNTIF(OFFSET(class6_1,MATCH(DC$1,'6 класс'!$A:$A,0)-7+'Итог по классам'!$B77,,,),"Ф")</f>
        <v>0</v>
      </c>
      <c r="DD77" s="37">
        <f ca="1">COUNTIF(OFFSET(class6_1,MATCH(DD$1,'6 класс'!$A:$A,0)-7+'Итог по классам'!$B77,,,),"р")</f>
        <v>0</v>
      </c>
      <c r="DE77" s="37">
        <f ca="1">COUNTIF(OFFSET(class6_1,MATCH(DE$1,'6 класс'!$A:$A,0)-7+'Итог по классам'!$B77,,,),"ш")</f>
        <v>0</v>
      </c>
      <c r="DF77" s="37">
        <f ca="1">COUNTIF(OFFSET(class6_2,MATCH(DF$1,'6 класс'!$A:$A,0)-7+'Итог по классам'!$B77,,,),"Ф")</f>
        <v>0</v>
      </c>
      <c r="DG77" s="37">
        <f ca="1">COUNTIF(OFFSET(class6_2,MATCH(DG$1,'6 класс'!$A:$A,0)-7+'Итог по классам'!$B77,,,),"р")</f>
        <v>0</v>
      </c>
      <c r="DH77" s="37">
        <f ca="1">COUNTIF(OFFSET(class6_2,MATCH(DH$1,'6 класс'!$A:$A,0)-7+'Итог по классам'!$B77,,,),"ш")</f>
        <v>0</v>
      </c>
      <c r="DI77" s="38">
        <f ca="1">COUNTIF(OFFSET(class6_1,MATCH(DI$1,'6 класс'!$A:$A,0)-7+'Итог по классам'!$B77,,,),"Ф")</f>
        <v>0</v>
      </c>
      <c r="DJ77" s="37">
        <f ca="1">COUNTIF(OFFSET(class6_1,MATCH(DJ$1,'6 класс'!$A:$A,0)-7+'Итог по классам'!$B77,,,),"р")</f>
        <v>0</v>
      </c>
      <c r="DK77" s="37">
        <f ca="1">COUNTIF(OFFSET(class6_1,MATCH(DK$1,'6 класс'!$A:$A,0)-7+'Итог по классам'!$B77,,,),"ш")</f>
        <v>0</v>
      </c>
      <c r="DL77" s="37">
        <f ca="1">COUNTIF(OFFSET(class6_2,MATCH(DL$1,'6 класс'!$A:$A,0)-7+'Итог по классам'!$B77,,,),"Ф")</f>
        <v>0</v>
      </c>
      <c r="DM77" s="37">
        <f ca="1">COUNTIF(OFFSET(class6_2,MATCH(DM$1,'6 класс'!$A:$A,0)-7+'Итог по классам'!$B77,,,),"р")</f>
        <v>0</v>
      </c>
      <c r="DN77" s="37">
        <f ca="1">COUNTIF(OFFSET(class6_2,MATCH(DN$1,'6 класс'!$A:$A,0)-7+'Итог по классам'!$B77,,,),"ш")</f>
        <v>0</v>
      </c>
      <c r="DO77" s="38">
        <f ca="1">COUNTIF(OFFSET(class6_1,MATCH(DO$1,'6 класс'!$A:$A,0)-7+'Итог по классам'!$B77,,,),"Ф")</f>
        <v>0</v>
      </c>
      <c r="DP77" s="37">
        <f ca="1">COUNTIF(OFFSET(class6_1,MATCH(DP$1,'6 класс'!$A:$A,0)-7+'Итог по классам'!$B77,,,),"р")</f>
        <v>0</v>
      </c>
      <c r="DQ77" s="37">
        <f ca="1">COUNTIF(OFFSET(class6_1,MATCH(DQ$1,'6 класс'!$A:$A,0)-7+'Итог по классам'!$B77,,,),"ш")</f>
        <v>0</v>
      </c>
      <c r="DR77" s="37">
        <f ca="1">COUNTIF(OFFSET(class6_2,MATCH(DR$1,'6 класс'!$A:$A,0)-7+'Итог по классам'!$B77,,,),"Ф")</f>
        <v>0</v>
      </c>
      <c r="DS77" s="37">
        <f ca="1">COUNTIF(OFFSET(class6_2,MATCH(DS$1,'6 класс'!$A:$A,0)-7+'Итог по классам'!$B77,,,),"р")</f>
        <v>0</v>
      </c>
      <c r="DT77" s="37">
        <f ca="1">COUNTIF(OFFSET(class6_2,MATCH(DT$1,'6 класс'!$A:$A,0)-7+'Итог по классам'!$B77,,,),"ш")</f>
        <v>0</v>
      </c>
      <c r="DU77" s="38">
        <f ca="1">COUNTIF(OFFSET(class6_1,MATCH(DU$1,'6 класс'!$A:$A,0)-7+'Итог по классам'!$B77,,,),"Ф")</f>
        <v>0</v>
      </c>
      <c r="DV77" s="37">
        <f ca="1">COUNTIF(OFFSET(class6_1,MATCH(DV$1,'6 класс'!$A:$A,0)-7+'Итог по классам'!$B77,,,),"р")</f>
        <v>0</v>
      </c>
      <c r="DW77" s="37">
        <f ca="1">COUNTIF(OFFSET(class6_1,MATCH(DW$1,'6 класс'!$A:$A,0)-7+'Итог по классам'!$B77,,,),"ш")</f>
        <v>0</v>
      </c>
      <c r="DX77" s="37">
        <f ca="1">COUNTIF(OFFSET(class6_2,MATCH(DX$1,'6 класс'!$A:$A,0)-7+'Итог по классам'!$B77,,,),"Ф")</f>
        <v>0</v>
      </c>
      <c r="DY77" s="37">
        <f ca="1">COUNTIF(OFFSET(class6_2,MATCH(DY$1,'6 класс'!$A:$A,0)-7+'Итог по классам'!$B77,,,),"р")</f>
        <v>0</v>
      </c>
      <c r="DZ77" s="37">
        <f ca="1">COUNTIF(OFFSET(class6_2,MATCH(DZ$1,'6 класс'!$A:$A,0)-7+'Итог по классам'!$B77,,,),"ш")</f>
        <v>0</v>
      </c>
      <c r="EA77" s="38">
        <f ca="1">COUNTIF(OFFSET(class6_1,MATCH(EA$1,'6 класс'!$A:$A,0)-7+'Итог по классам'!$B77,,,),"Ф")</f>
        <v>0</v>
      </c>
      <c r="EB77" s="37">
        <f ca="1">COUNTIF(OFFSET(class6_1,MATCH(EB$1,'6 класс'!$A:$A,0)-7+'Итог по классам'!$B77,,,),"р")</f>
        <v>0</v>
      </c>
      <c r="EC77" s="37">
        <f ca="1">COUNTIF(OFFSET(class6_1,MATCH(EC$1,'6 класс'!$A:$A,0)-7+'Итог по классам'!$B77,,,),"ш")</f>
        <v>0</v>
      </c>
      <c r="ED77" s="37">
        <f ca="1">COUNTIF(OFFSET(class6_2,MATCH(ED$1,'6 класс'!$A:$A,0)-7+'Итог по классам'!$B77,,,),"Ф")</f>
        <v>0</v>
      </c>
      <c r="EE77" s="37">
        <f ca="1">COUNTIF(OFFSET(class6_2,MATCH(EE$1,'6 класс'!$A:$A,0)-7+'Итог по классам'!$B77,,,),"р")</f>
        <v>0</v>
      </c>
      <c r="EF77" s="37">
        <f ca="1">COUNTIF(OFFSET(class6_2,MATCH(EF$1,'6 класс'!$A:$A,0)-7+'Итог по классам'!$B77,,,),"ш")</f>
        <v>0</v>
      </c>
      <c r="EG77" s="38">
        <f ca="1">COUNTIF(OFFSET(class6_1,MATCH(EG$1,'6 класс'!$A:$A,0)-7+'Итог по классам'!$B77,,,),"Ф")</f>
        <v>0</v>
      </c>
      <c r="EH77" s="37">
        <f ca="1">COUNTIF(OFFSET(class6_1,MATCH(EH$1,'6 класс'!$A:$A,0)-7+'Итог по классам'!$B77,,,),"р")</f>
        <v>0</v>
      </c>
      <c r="EI77" s="37">
        <f ca="1">COUNTIF(OFFSET(class6_1,MATCH(EI$1,'6 класс'!$A:$A,0)-7+'Итог по классам'!$B77,,,),"ш")</f>
        <v>0</v>
      </c>
      <c r="EJ77" s="37">
        <f ca="1">COUNTIF(OFFSET(class6_2,MATCH(EJ$1,'6 класс'!$A:$A,0)-7+'Итог по классам'!$B77,,,),"Ф")</f>
        <v>0</v>
      </c>
      <c r="EK77" s="37">
        <f ca="1">COUNTIF(OFFSET(class6_2,MATCH(EK$1,'6 класс'!$A:$A,0)-7+'Итог по классам'!$B77,,,),"р")</f>
        <v>0</v>
      </c>
      <c r="EL77" s="37">
        <f ca="1">COUNTIF(OFFSET(class6_2,MATCH(EL$1,'6 класс'!$A:$A,0)-7+'Итог по классам'!$B77,,,),"ш")</f>
        <v>0</v>
      </c>
      <c r="EM77" s="38">
        <f ca="1">COUNTIF(OFFSET(class6_1,MATCH(EM$1,'6 класс'!$A:$A,0)-7+'Итог по классам'!$B77,,,),"Ф")</f>
        <v>0</v>
      </c>
      <c r="EN77" s="37">
        <f ca="1">COUNTIF(OFFSET(class6_1,MATCH(EN$1,'6 класс'!$A:$A,0)-7+'Итог по классам'!$B77,,,),"р")</f>
        <v>0</v>
      </c>
      <c r="EO77" s="37">
        <f ca="1">COUNTIF(OFFSET(class6_1,MATCH(EO$1,'6 класс'!$A:$A,0)-7+'Итог по классам'!$B77,,,),"ш")</f>
        <v>0</v>
      </c>
      <c r="EP77" s="37">
        <f ca="1">COUNTIF(OFFSET(class6_2,MATCH(EP$1,'6 класс'!$A:$A,0)-7+'Итог по классам'!$B77,,,),"Ф")</f>
        <v>0</v>
      </c>
      <c r="EQ77" s="37">
        <f ca="1">COUNTIF(OFFSET(class6_2,MATCH(EQ$1,'6 класс'!$A:$A,0)-7+'Итог по классам'!$B77,,,),"р")</f>
        <v>0</v>
      </c>
      <c r="ER77" s="37">
        <f ca="1">COUNTIF(OFFSET(class6_2,MATCH(ER$1,'6 класс'!$A:$A,0)-7+'Итог по классам'!$B77,,,),"ш")</f>
        <v>0</v>
      </c>
      <c r="ES77" s="38">
        <f ca="1">COUNTIF(OFFSET(class6_1,MATCH(ES$1,'6 класс'!$A:$A,0)-7+'Итог по классам'!$B77,,,),"Ф")</f>
        <v>0</v>
      </c>
      <c r="ET77" s="37">
        <f ca="1">COUNTIF(OFFSET(class6_1,MATCH(ET$1,'6 класс'!$A:$A,0)-7+'Итог по классам'!$B77,,,),"р")</f>
        <v>0</v>
      </c>
      <c r="EU77" s="37">
        <f ca="1">COUNTIF(OFFSET(class6_1,MATCH(EU$1,'6 класс'!$A:$A,0)-7+'Итог по классам'!$B77,,,),"ш")</f>
        <v>0</v>
      </c>
      <c r="EV77" s="37">
        <f ca="1">COUNTIF(OFFSET(class6_2,MATCH(EV$1,'6 класс'!$A:$A,0)-7+'Итог по классам'!$B77,,,),"Ф")</f>
        <v>0</v>
      </c>
      <c r="EW77" s="37">
        <f ca="1">COUNTIF(OFFSET(class6_2,MATCH(EW$1,'6 класс'!$A:$A,0)-7+'Итог по классам'!$B77,,,),"р")</f>
        <v>0</v>
      </c>
      <c r="EX77" s="37">
        <f ca="1">COUNTIF(OFFSET(class6_2,MATCH(EX$1,'6 класс'!$A:$A,0)-7+'Итог по классам'!$B77,,,),"ш")</f>
        <v>0</v>
      </c>
      <c r="EY77" s="38">
        <f ca="1">COUNTIF(OFFSET(class6_1,MATCH(EY$1,'6 класс'!$A:$A,0)-7+'Итог по классам'!$B77,,,),"Ф")</f>
        <v>0</v>
      </c>
      <c r="EZ77" s="37">
        <f ca="1">COUNTIF(OFFSET(class6_1,MATCH(EZ$1,'6 класс'!$A:$A,0)-7+'Итог по классам'!$B77,,,),"р")</f>
        <v>0</v>
      </c>
      <c r="FA77" s="37">
        <f ca="1">COUNTIF(OFFSET(class6_1,MATCH(FA$1,'6 класс'!$A:$A,0)-7+'Итог по классам'!$B77,,,),"ш")</f>
        <v>0</v>
      </c>
      <c r="FB77" s="37">
        <f ca="1">COUNTIF(OFFSET(class6_2,MATCH(FB$1,'6 класс'!$A:$A,0)-7+'Итог по классам'!$B77,,,),"Ф")</f>
        <v>0</v>
      </c>
      <c r="FC77" s="37">
        <f ca="1">COUNTIF(OFFSET(class6_2,MATCH(FC$1,'6 класс'!$A:$A,0)-7+'Итог по классам'!$B77,,,),"р")</f>
        <v>0</v>
      </c>
      <c r="FD77" s="37">
        <f ca="1">COUNTIF(OFFSET(class6_2,MATCH(FD$1,'6 класс'!$A:$A,0)-7+'Итог по классам'!$B77,,,),"ш")</f>
        <v>0</v>
      </c>
      <c r="FE77" s="38">
        <f ca="1">COUNTIF(OFFSET(class6_1,MATCH(FE$1,'6 класс'!$A:$A,0)-7+'Итог по классам'!$B77,,,),"Ф")</f>
        <v>0</v>
      </c>
      <c r="FF77" s="37">
        <f ca="1">COUNTIF(OFFSET(class6_1,MATCH(FF$1,'6 класс'!$A:$A,0)-7+'Итог по классам'!$B77,,,),"р")</f>
        <v>0</v>
      </c>
      <c r="FG77" s="37">
        <f ca="1">COUNTIF(OFFSET(class6_1,MATCH(FG$1,'6 класс'!$A:$A,0)-7+'Итог по классам'!$B77,,,),"ш")</f>
        <v>0</v>
      </c>
      <c r="FH77" s="37">
        <f ca="1">COUNTIF(OFFSET(class6_2,MATCH(FH$1,'6 класс'!$A:$A,0)-7+'Итог по классам'!$B77,,,),"Ф")</f>
        <v>0</v>
      </c>
      <c r="FI77" s="37">
        <f ca="1">COUNTIF(OFFSET(class6_2,MATCH(FI$1,'6 класс'!$A:$A,0)-7+'Итог по классам'!$B77,,,),"р")</f>
        <v>0</v>
      </c>
      <c r="FJ77" s="37">
        <f ca="1">COUNTIF(OFFSET(class6_2,MATCH(FJ$1,'6 класс'!$A:$A,0)-7+'Итог по классам'!$B77,,,),"ш")</f>
        <v>0</v>
      </c>
      <c r="FK77" s="38">
        <f ca="1">COUNTIF(OFFSET(class6_1,MATCH(FK$1,'6 класс'!$A:$A,0)-7+'Итог по классам'!$B77,,,),"Ф")</f>
        <v>0</v>
      </c>
      <c r="FL77" s="37">
        <f ca="1">COUNTIF(OFFSET(class6_1,MATCH(FL$1,'6 класс'!$A:$A,0)-7+'Итог по классам'!$B77,,,),"р")</f>
        <v>0</v>
      </c>
      <c r="FM77" s="37">
        <f ca="1">COUNTIF(OFFSET(class6_1,MATCH(FM$1,'6 класс'!$A:$A,0)-7+'Итог по классам'!$B77,,,),"ш")</f>
        <v>0</v>
      </c>
      <c r="FN77" s="37">
        <f ca="1">COUNTIF(OFFSET(class6_2,MATCH(FN$1,'6 класс'!$A:$A,0)-7+'Итог по классам'!$B77,,,),"Ф")</f>
        <v>0</v>
      </c>
      <c r="FO77" s="37">
        <f ca="1">COUNTIF(OFFSET(class6_2,MATCH(FO$1,'6 класс'!$A:$A,0)-7+'Итог по классам'!$B77,,,),"р")</f>
        <v>0</v>
      </c>
      <c r="FP77" s="37">
        <f ca="1">COUNTIF(OFFSET(class6_2,MATCH(FP$1,'6 класс'!$A:$A,0)-7+'Итог по классам'!$B77,,,),"ш")</f>
        <v>0</v>
      </c>
      <c r="FQ77" s="38">
        <f ca="1">COUNTIF(OFFSET(class6_1,MATCH(FQ$1,'6 класс'!$A:$A,0)-7+'Итог по классам'!$B77,,,),"Ф")</f>
        <v>0</v>
      </c>
      <c r="FR77" s="37">
        <f ca="1">COUNTIF(OFFSET(class6_1,MATCH(FR$1,'6 класс'!$A:$A,0)-7+'Итог по классам'!$B77,,,),"р")</f>
        <v>0</v>
      </c>
      <c r="FS77" s="37">
        <f ca="1">COUNTIF(OFFSET(class6_1,MATCH(FS$1,'6 класс'!$A:$A,0)-7+'Итог по классам'!$B77,,,),"ш")</f>
        <v>0</v>
      </c>
      <c r="FT77" s="37">
        <f ca="1">COUNTIF(OFFSET(class6_2,MATCH(FT$1,'6 класс'!$A:$A,0)-7+'Итог по классам'!$B77,,,),"Ф")</f>
        <v>0</v>
      </c>
      <c r="FU77" s="37">
        <f ca="1">COUNTIF(OFFSET(class6_2,MATCH(FU$1,'6 класс'!$A:$A,0)-7+'Итог по классам'!$B77,,,),"р")</f>
        <v>0</v>
      </c>
      <c r="FV77" s="37">
        <f ca="1">COUNTIF(OFFSET(class6_2,MATCH(FV$1,'6 класс'!$A:$A,0)-7+'Итог по классам'!$B77,,,),"ш")</f>
        <v>0</v>
      </c>
      <c r="FW77" s="38">
        <f ca="1">COUNTIF(OFFSET(class6_1,MATCH(FW$1,'6 класс'!$A:$A,0)-7+'Итог по классам'!$B77,,,),"Ф")</f>
        <v>0</v>
      </c>
      <c r="FX77" s="37">
        <f ca="1">COUNTIF(OFFSET(class6_1,MATCH(FX$1,'6 класс'!$A:$A,0)-7+'Итог по классам'!$B77,,,),"р")</f>
        <v>0</v>
      </c>
      <c r="FY77" s="37">
        <f ca="1">COUNTIF(OFFSET(class6_1,MATCH(FY$1,'6 класс'!$A:$A,0)-7+'Итог по классам'!$B77,,,),"ш")</f>
        <v>0</v>
      </c>
      <c r="FZ77" s="37">
        <f ca="1">COUNTIF(OFFSET(class6_2,MATCH(FZ$1,'6 класс'!$A:$A,0)-7+'Итог по классам'!$B77,,,),"Ф")</f>
        <v>0</v>
      </c>
      <c r="GA77" s="37">
        <f ca="1">COUNTIF(OFFSET(class6_2,MATCH(GA$1,'6 класс'!$A:$A,0)-7+'Итог по классам'!$B77,,,),"р")</f>
        <v>0</v>
      </c>
      <c r="GB77" s="37">
        <f ca="1">COUNTIF(OFFSET(class6_2,MATCH(GB$1,'6 класс'!$A:$A,0)-7+'Итог по классам'!$B77,,,),"ш")</f>
        <v>0</v>
      </c>
      <c r="GC77" s="38">
        <f ca="1">COUNTIF(OFFSET(class6_1,MATCH(GC$1,'6 класс'!$A:$A,0)-7+'Итог по классам'!$B77,,,),"Ф")</f>
        <v>0</v>
      </c>
      <c r="GD77" s="37">
        <f ca="1">COUNTIF(OFFSET(class6_1,MATCH(GD$1,'6 класс'!$A:$A,0)-7+'Итог по классам'!$B77,,,),"р")</f>
        <v>0</v>
      </c>
      <c r="GE77" s="37">
        <f ca="1">COUNTIF(OFFSET(class6_1,MATCH(GE$1,'6 класс'!$A:$A,0)-7+'Итог по классам'!$B77,,,),"ш")</f>
        <v>0</v>
      </c>
      <c r="GF77" s="37">
        <f ca="1">COUNTIF(OFFSET(class6_2,MATCH(GF$1,'6 класс'!$A:$A,0)-7+'Итог по классам'!$B77,,,),"Ф")</f>
        <v>0</v>
      </c>
      <c r="GG77" s="37">
        <f ca="1">COUNTIF(OFFSET(class6_2,MATCH(GG$1,'6 класс'!$A:$A,0)-7+'Итог по классам'!$B77,,,),"р")</f>
        <v>0</v>
      </c>
      <c r="GH77" s="37">
        <f ca="1">COUNTIF(OFFSET(class6_2,MATCH(GH$1,'6 класс'!$A:$A,0)-7+'Итог по классам'!$B77,,,),"ш")</f>
        <v>0</v>
      </c>
      <c r="GI77" s="38">
        <f ca="1">COUNTIF(OFFSET(class6_1,MATCH(GI$1,'6 класс'!$A:$A,0)-7+'Итог по классам'!$B77,,,),"Ф")</f>
        <v>0</v>
      </c>
      <c r="GJ77" s="37">
        <f ca="1">COUNTIF(OFFSET(class6_1,MATCH(GJ$1,'6 класс'!$A:$A,0)-7+'Итог по классам'!$B77,,,),"р")</f>
        <v>0</v>
      </c>
      <c r="GK77" s="37">
        <f ca="1">COUNTIF(OFFSET(class6_1,MATCH(GK$1,'6 класс'!$A:$A,0)-7+'Итог по классам'!$B77,,,),"ш")</f>
        <v>0</v>
      </c>
      <c r="GL77" s="37">
        <f ca="1">COUNTIF(OFFSET(class6_2,MATCH(GL$1,'6 класс'!$A:$A,0)-7+'Итог по классам'!$B77,,,),"Ф")</f>
        <v>0</v>
      </c>
      <c r="GM77" s="37">
        <f ca="1">COUNTIF(OFFSET(class6_2,MATCH(GM$1,'6 класс'!$A:$A,0)-7+'Итог по классам'!$B77,,,),"р")</f>
        <v>0</v>
      </c>
      <c r="GN77" s="37">
        <f ca="1">COUNTIF(OFFSET(class6_2,MATCH(GN$1,'6 класс'!$A:$A,0)-7+'Итог по классам'!$B77,,,),"ш")</f>
        <v>0</v>
      </c>
      <c r="GO77" s="38">
        <f ca="1">COUNTIF(OFFSET(class6_1,MATCH(GO$1,'6 класс'!$A:$A,0)-7+'Итог по классам'!$B77,,,),"Ф")</f>
        <v>0</v>
      </c>
      <c r="GP77" s="37">
        <f ca="1">COUNTIF(OFFSET(class6_1,MATCH(GP$1,'6 класс'!$A:$A,0)-7+'Итог по классам'!$B77,,,),"р")</f>
        <v>0</v>
      </c>
      <c r="GQ77" s="37">
        <f ca="1">COUNTIF(OFFSET(class6_1,MATCH(GQ$1,'6 класс'!$A:$A,0)-7+'Итог по классам'!$B77,,,),"ш")</f>
        <v>0</v>
      </c>
      <c r="GR77" s="37">
        <f ca="1">COUNTIF(OFFSET(class6_2,MATCH(GR$1,'6 класс'!$A:$A,0)-7+'Итог по классам'!$B77,,,),"Ф")</f>
        <v>0</v>
      </c>
      <c r="GS77" s="37">
        <f ca="1">COUNTIF(OFFSET(class6_2,MATCH(GS$1,'6 класс'!$A:$A,0)-7+'Итог по классам'!$B77,,,),"р")</f>
        <v>0</v>
      </c>
      <c r="GT77" s="37">
        <f ca="1">COUNTIF(OFFSET(class6_2,MATCH(GT$1,'6 класс'!$A:$A,0)-7+'Итог по классам'!$B77,,,),"ш")</f>
        <v>0</v>
      </c>
      <c r="GU77" s="38">
        <f ca="1">COUNTIF(OFFSET(class6_1,MATCH(GU$1,'6 класс'!$A:$A,0)-7+'Итог по классам'!$B77,,,),"Ф")</f>
        <v>0</v>
      </c>
      <c r="GV77" s="37">
        <f ca="1">COUNTIF(OFFSET(class6_1,MATCH(GV$1,'6 класс'!$A:$A,0)-7+'Итог по классам'!$B77,,,),"р")</f>
        <v>0</v>
      </c>
      <c r="GW77" s="37">
        <f ca="1">COUNTIF(OFFSET(class6_1,MATCH(GW$1,'6 класс'!$A:$A,0)-7+'Итог по классам'!$B77,,,),"ш")</f>
        <v>0</v>
      </c>
      <c r="GX77" s="37">
        <f ca="1">COUNTIF(OFFSET(class6_2,MATCH(GX$1,'6 класс'!$A:$A,0)-7+'Итог по классам'!$B77,,,),"Ф")</f>
        <v>0</v>
      </c>
      <c r="GY77" s="37">
        <f ca="1">COUNTIF(OFFSET(class6_2,MATCH(GY$1,'6 класс'!$A:$A,0)-7+'Итог по классам'!$B77,,,),"р")</f>
        <v>0</v>
      </c>
      <c r="GZ77" s="37">
        <f ca="1">COUNTIF(OFFSET(class6_2,MATCH(GZ$1,'6 класс'!$A:$A,0)-7+'Итог по классам'!$B77,,,),"ш")</f>
        <v>0</v>
      </c>
      <c r="HA77" s="38">
        <f ca="1">COUNTIF(OFFSET(class6_1,MATCH(HA$1,'6 класс'!$A:$A,0)-7+'Итог по классам'!$B77,,,),"Ф")</f>
        <v>0</v>
      </c>
      <c r="HB77" s="37">
        <f ca="1">COUNTIF(OFFSET(class6_1,MATCH(HB$1,'6 класс'!$A:$A,0)-7+'Итог по классам'!$B77,,,),"р")</f>
        <v>0</v>
      </c>
      <c r="HC77" s="37">
        <f ca="1">COUNTIF(OFFSET(class6_1,MATCH(HC$1,'6 класс'!$A:$A,0)-7+'Итог по классам'!$B77,,,),"ш")</f>
        <v>0</v>
      </c>
      <c r="HD77" s="37">
        <f ca="1">COUNTIF(OFFSET(class6_2,MATCH(HD$1,'6 класс'!$A:$A,0)-7+'Итог по классам'!$B77,,,),"Ф")</f>
        <v>0</v>
      </c>
      <c r="HE77" s="37">
        <f ca="1">COUNTIF(OFFSET(class6_2,MATCH(HE$1,'6 класс'!$A:$A,0)-7+'Итог по классам'!$B77,,,),"р")</f>
        <v>0</v>
      </c>
      <c r="HF77" s="37">
        <f ca="1">COUNTIF(OFFSET(class6_2,MATCH(HF$1,'6 класс'!$A:$A,0)-7+'Итог по классам'!$B77,,,),"ш")</f>
        <v>0</v>
      </c>
      <c r="HG77" s="38">
        <f ca="1">COUNTIF(OFFSET(class6_1,MATCH(HG$1,'6 класс'!$A:$A,0)-7+'Итог по классам'!$B77,,,),"Ф")</f>
        <v>0</v>
      </c>
      <c r="HH77" s="37">
        <f ca="1">COUNTIF(OFFSET(class6_1,MATCH(HH$1,'6 класс'!$A:$A,0)-7+'Итог по классам'!$B77,,,),"р")</f>
        <v>0</v>
      </c>
      <c r="HI77" s="37">
        <f ca="1">COUNTIF(OFFSET(class6_1,MATCH(HI$1,'6 класс'!$A:$A,0)-7+'Итог по классам'!$B77,,,),"ш")</f>
        <v>0</v>
      </c>
      <c r="HJ77" s="37">
        <f ca="1">COUNTIF(OFFSET(class6_2,MATCH(HJ$1,'6 класс'!$A:$A,0)-7+'Итог по классам'!$B77,,,),"Ф")</f>
        <v>0</v>
      </c>
      <c r="HK77" s="37">
        <f ca="1">COUNTIF(OFFSET(class6_2,MATCH(HK$1,'6 класс'!$A:$A,0)-7+'Итог по классам'!$B77,,,),"р")</f>
        <v>0</v>
      </c>
      <c r="HL77" s="37">
        <f ca="1">COUNTIF(OFFSET(class6_2,MATCH(HL$1,'6 класс'!$A:$A,0)-7+'Итог по классам'!$B77,,,),"ш")</f>
        <v>0</v>
      </c>
      <c r="HM77" s="38">
        <f ca="1">COUNTIF(OFFSET(class6_1,MATCH(HM$1,'6 класс'!$A:$A,0)-7+'Итог по классам'!$B77,,,),"Ф")</f>
        <v>0</v>
      </c>
      <c r="HN77" s="37">
        <f ca="1">COUNTIF(OFFSET(class6_1,MATCH(HN$1,'6 класс'!$A:$A,0)-7+'Итог по классам'!$B77,,,),"р")</f>
        <v>0</v>
      </c>
      <c r="HO77" s="37">
        <f ca="1">COUNTIF(OFFSET(class6_1,MATCH(HO$1,'6 класс'!$A:$A,0)-7+'Итог по классам'!$B77,,,),"ш")</f>
        <v>0</v>
      </c>
      <c r="HP77" s="37">
        <f ca="1">COUNTIF(OFFSET(class6_2,MATCH(HP$1,'6 класс'!$A:$A,0)-7+'Итог по классам'!$B77,,,),"Ф")</f>
        <v>0</v>
      </c>
      <c r="HQ77" s="37">
        <f ca="1">COUNTIF(OFFSET(class6_2,MATCH(HQ$1,'6 класс'!$A:$A,0)-7+'Итог по классам'!$B77,,,),"р")</f>
        <v>0</v>
      </c>
      <c r="HR77" s="37">
        <f ca="1">COUNTIF(OFFSET(class6_2,MATCH(HR$1,'6 класс'!$A:$A,0)-7+'Итог по классам'!$B77,,,),"ш")</f>
        <v>0</v>
      </c>
      <c r="HS77" s="38">
        <f ca="1">COUNTIF(OFFSET(class6_1,MATCH(HS$1,'6 класс'!$A:$A,0)-7+'Итог по классам'!$B77,,,),"Ф")</f>
        <v>0</v>
      </c>
      <c r="HT77" s="37">
        <f ca="1">COUNTIF(OFFSET(class6_1,MATCH(HT$1,'6 класс'!$A:$A,0)-7+'Итог по классам'!$B77,,,),"р")</f>
        <v>0</v>
      </c>
      <c r="HU77" s="37">
        <f ca="1">COUNTIF(OFFSET(class6_1,MATCH(HU$1,'6 класс'!$A:$A,0)-7+'Итог по классам'!$B77,,,),"ш")</f>
        <v>0</v>
      </c>
      <c r="HV77" s="37">
        <f ca="1">COUNTIF(OFFSET(class6_2,MATCH(HV$1,'6 класс'!$A:$A,0)-7+'Итог по классам'!$B77,,,),"Ф")</f>
        <v>0</v>
      </c>
      <c r="HW77" s="37">
        <f ca="1">COUNTIF(OFFSET(class6_2,MATCH(HW$1,'6 класс'!$A:$A,0)-7+'Итог по классам'!$B77,,,),"р")</f>
        <v>0</v>
      </c>
      <c r="HX77" s="37">
        <f ca="1">COUNTIF(OFFSET(class6_2,MATCH(HX$1,'6 класс'!$A:$A,0)-7+'Итог по классам'!$B77,,,),"ш")</f>
        <v>0</v>
      </c>
      <c r="HY77" s="38">
        <f ca="1">COUNTIF(OFFSET(class6_1,MATCH(HY$1,'6 класс'!$A:$A,0)-7+'Итог по классам'!$B77,,,),"Ф")</f>
        <v>0</v>
      </c>
      <c r="HZ77" s="37">
        <f ca="1">COUNTIF(OFFSET(class6_1,MATCH(HZ$1,'6 класс'!$A:$A,0)-7+'Итог по классам'!$B77,,,),"р")</f>
        <v>0</v>
      </c>
      <c r="IA77" s="37">
        <f ca="1">COUNTIF(OFFSET(class6_1,MATCH(IA$1,'6 класс'!$A:$A,0)-7+'Итог по классам'!$B77,,,),"ш")</f>
        <v>0</v>
      </c>
      <c r="IB77" s="37">
        <f ca="1">COUNTIF(OFFSET(class6_2,MATCH(IB$1,'6 класс'!$A:$A,0)-7+'Итог по классам'!$B77,,,),"Ф")</f>
        <v>0</v>
      </c>
      <c r="IC77" s="37">
        <f ca="1">COUNTIF(OFFSET(class6_2,MATCH(IC$1,'6 класс'!$A:$A,0)-7+'Итог по классам'!$B77,,,),"р")</f>
        <v>0</v>
      </c>
      <c r="ID77" s="37">
        <f ca="1">COUNTIF(OFFSET(class6_2,MATCH(ID$1,'6 класс'!$A:$A,0)-7+'Итог по классам'!$B77,,,),"ш")</f>
        <v>0</v>
      </c>
      <c r="IE77" s="38">
        <f ca="1">COUNTIF(OFFSET(class6_1,MATCH(IE$1,'6 класс'!$A:$A,0)-7+'Итог по классам'!$B77,,,),"Ф")</f>
        <v>0</v>
      </c>
      <c r="IF77" s="37">
        <f ca="1">COUNTIF(OFFSET(class6_1,MATCH(IF$1,'6 класс'!$A:$A,0)-7+'Итог по классам'!$B77,,,),"р")</f>
        <v>0</v>
      </c>
      <c r="IG77" s="37">
        <f ca="1">COUNTIF(OFFSET(class6_1,MATCH(IG$1,'6 класс'!$A:$A,0)-7+'Итог по классам'!$B77,,,),"ш")</f>
        <v>0</v>
      </c>
      <c r="IH77" s="37">
        <f ca="1">COUNTIF(OFFSET(class6_2,MATCH(IH$1,'6 класс'!$A:$A,0)-7+'Итог по классам'!$B77,,,),"Ф")</f>
        <v>0</v>
      </c>
      <c r="II77" s="37">
        <f ca="1">COUNTIF(OFFSET(class6_2,MATCH(II$1,'6 класс'!$A:$A,0)-7+'Итог по классам'!$B77,,,),"р")</f>
        <v>0</v>
      </c>
      <c r="IJ77" s="37">
        <f ca="1">COUNTIF(OFFSET(class6_2,MATCH(IJ$1,'6 класс'!$A:$A,0)-7+'Итог по классам'!$B77,,,),"ш")</f>
        <v>0</v>
      </c>
      <c r="IK77" s="38">
        <f ca="1">COUNTIF(OFFSET(class6_1,MATCH(IK$1,'6 класс'!$A:$A,0)-7+'Итог по классам'!$B77,,,),"Ф")</f>
        <v>0</v>
      </c>
      <c r="IL77" s="37">
        <f ca="1">COUNTIF(OFFSET(class6_1,MATCH(IL$1,'6 класс'!$A:$A,0)-7+'Итог по классам'!$B77,,,),"р")</f>
        <v>0</v>
      </c>
      <c r="IM77" s="37">
        <f ca="1">COUNTIF(OFFSET(class6_1,MATCH(IM$1,'6 класс'!$A:$A,0)-7+'Итог по классам'!$B77,,,),"ш")</f>
        <v>0</v>
      </c>
      <c r="IN77" s="37">
        <f ca="1">COUNTIF(OFFSET(class6_2,MATCH(IN$1,'6 класс'!$A:$A,0)-7+'Итог по классам'!$B77,,,),"Ф")</f>
        <v>0</v>
      </c>
      <c r="IO77" s="37">
        <f ca="1">COUNTIF(OFFSET(class6_2,MATCH(IO$1,'6 класс'!$A:$A,0)-7+'Итог по классам'!$B77,,,),"р")</f>
        <v>0</v>
      </c>
      <c r="IP77" s="37">
        <f ca="1">COUNTIF(OFFSET(class6_2,MATCH(IP$1,'6 класс'!$A:$A,0)-7+'Итог по классам'!$B77,,,),"ш")</f>
        <v>0</v>
      </c>
      <c r="IQ77" s="38">
        <f ca="1">COUNTIF(OFFSET(class6_1,MATCH(IQ$1,'6 класс'!$A:$A,0)-7+'Итог по классам'!$B77,,,),"Ф")</f>
        <v>0</v>
      </c>
      <c r="IR77" s="37">
        <f ca="1">COUNTIF(OFFSET(class6_1,MATCH(IR$1,'6 класс'!$A:$A,0)-7+'Итог по классам'!$B77,,,),"р")</f>
        <v>0</v>
      </c>
      <c r="IS77" s="37">
        <f ca="1">COUNTIF(OFFSET(class6_1,MATCH(IS$1,'6 класс'!$A:$A,0)-7+'Итог по классам'!$B77,,,),"ш")</f>
        <v>0</v>
      </c>
      <c r="IT77" s="37">
        <f ca="1">COUNTIF(OFFSET(class6_2,MATCH(IT$1,'6 класс'!$A:$A,0)-7+'Итог по классам'!$B77,,,),"Ф")</f>
        <v>0</v>
      </c>
      <c r="IU77" s="37">
        <f ca="1">COUNTIF(OFFSET(class6_2,MATCH(IU$1,'6 класс'!$A:$A,0)-7+'Итог по классам'!$B77,,,),"р")</f>
        <v>0</v>
      </c>
      <c r="IV77" s="37">
        <f ca="1">COUNTIF(OFFSET(class6_2,MATCH(IV$1,'6 класс'!$A:$A,0)-7+'Итог по классам'!$B77,,,),"ш")</f>
        <v>0</v>
      </c>
      <c r="IW77" s="38">
        <f ca="1">COUNTIF(OFFSET(class6_1,MATCH(IW$1,'6 класс'!$A:$A,0)-7+'Итог по классам'!$B77,,,),"Ф")</f>
        <v>0</v>
      </c>
      <c r="IX77" s="37">
        <f ca="1">COUNTIF(OFFSET(class6_1,MATCH(IX$1,'6 класс'!$A:$A,0)-7+'Итог по классам'!$B77,,,),"р")</f>
        <v>0</v>
      </c>
      <c r="IY77" s="37">
        <f ca="1">COUNTIF(OFFSET(class6_1,MATCH(IY$1,'6 класс'!$A:$A,0)-7+'Итог по классам'!$B77,,,),"ш")</f>
        <v>0</v>
      </c>
      <c r="IZ77" s="37">
        <f ca="1">COUNTIF(OFFSET(class6_2,MATCH(IZ$1,'6 класс'!$A:$A,0)-7+'Итог по классам'!$B77,,,),"Ф")</f>
        <v>0</v>
      </c>
      <c r="JA77" s="37">
        <f ca="1">COUNTIF(OFFSET(class6_2,MATCH(JA$1,'6 класс'!$A:$A,0)-7+'Итог по классам'!$B77,,,),"р")</f>
        <v>0</v>
      </c>
      <c r="JB77" s="37">
        <f ca="1">COUNTIF(OFFSET(class6_2,MATCH(JB$1,'6 класс'!$A:$A,0)-7+'Итог по классам'!$B77,,,),"ш")</f>
        <v>0</v>
      </c>
      <c r="JC77" s="38">
        <f ca="1">COUNTIF(OFFSET(class6_1,MATCH(JC$1,'6 класс'!$A:$A,0)-7+'Итог по классам'!$B77,,,),"Ф")</f>
        <v>0</v>
      </c>
      <c r="JD77" s="37">
        <f ca="1">COUNTIF(OFFSET(class6_1,MATCH(JD$1,'6 класс'!$A:$A,0)-7+'Итог по классам'!$B77,,,),"р")</f>
        <v>0</v>
      </c>
      <c r="JE77" s="37">
        <f ca="1">COUNTIF(OFFSET(class6_1,MATCH(JE$1,'6 класс'!$A:$A,0)-7+'Итог по классам'!$B77,,,),"ш")</f>
        <v>0</v>
      </c>
      <c r="JF77" s="37">
        <f ca="1">COUNTIF(OFFSET(class6_2,MATCH(JF$1,'6 класс'!$A:$A,0)-7+'Итог по классам'!$B77,,,),"Ф")</f>
        <v>0</v>
      </c>
      <c r="JG77" s="37">
        <f ca="1">COUNTIF(OFFSET(class6_2,MATCH(JG$1,'6 класс'!$A:$A,0)-7+'Итог по классам'!$B77,,,),"р")</f>
        <v>0</v>
      </c>
      <c r="JH77" s="37">
        <f ca="1">COUNTIF(OFFSET(class6_2,MATCH(JH$1,'6 класс'!$A:$A,0)-7+'Итог по классам'!$B77,,,),"ш")</f>
        <v>0</v>
      </c>
      <c r="JI77" s="38">
        <f ca="1">COUNTIF(OFFSET(class6_1,MATCH(JI$1,'6 класс'!$A:$A,0)-7+'Итог по классам'!$B77,,,),"Ф")</f>
        <v>0</v>
      </c>
      <c r="JJ77" s="37">
        <f ca="1">COUNTIF(OFFSET(class6_1,MATCH(JJ$1,'6 класс'!$A:$A,0)-7+'Итог по классам'!$B77,,,),"р")</f>
        <v>0</v>
      </c>
      <c r="JK77" s="37">
        <f ca="1">COUNTIF(OFFSET(class6_1,MATCH(JK$1,'6 класс'!$A:$A,0)-7+'Итог по классам'!$B77,,,),"ш")</f>
        <v>0</v>
      </c>
      <c r="JL77" s="37">
        <f ca="1">COUNTIF(OFFSET(class6_2,MATCH(JL$1,'6 класс'!$A:$A,0)-7+'Итог по классам'!$B77,,,),"Ф")</f>
        <v>0</v>
      </c>
      <c r="JM77" s="37">
        <f ca="1">COUNTIF(OFFSET(class6_2,MATCH(JM$1,'6 класс'!$A:$A,0)-7+'Итог по классам'!$B77,,,),"р")</f>
        <v>0</v>
      </c>
      <c r="JN77" s="37">
        <f ca="1">COUNTIF(OFFSET(class6_2,MATCH(JN$1,'6 класс'!$A:$A,0)-7+'Итог по классам'!$B77,,,),"ш")</f>
        <v>0</v>
      </c>
      <c r="JO77" s="38">
        <f ca="1">COUNTIF(OFFSET(class6_1,MATCH(JO$1,'6 класс'!$A:$A,0)-7+'Итог по классам'!$B77,,,),"Ф")</f>
        <v>0</v>
      </c>
      <c r="JP77" s="37">
        <f ca="1">COUNTIF(OFFSET(class6_1,MATCH(JP$1,'6 класс'!$A:$A,0)-7+'Итог по классам'!$B77,,,),"р")</f>
        <v>0</v>
      </c>
      <c r="JQ77" s="37">
        <f ca="1">COUNTIF(OFFSET(class6_1,MATCH(JQ$1,'6 класс'!$A:$A,0)-7+'Итог по классам'!$B77,,,),"ш")</f>
        <v>0</v>
      </c>
      <c r="JR77" s="37">
        <f ca="1">COUNTIF(OFFSET(class6_2,MATCH(JR$1,'6 класс'!$A:$A,0)-7+'Итог по классам'!$B77,,,),"Ф")</f>
        <v>0</v>
      </c>
      <c r="JS77" s="37">
        <f ca="1">COUNTIF(OFFSET(class6_2,MATCH(JS$1,'6 класс'!$A:$A,0)-7+'Итог по классам'!$B77,,,),"р")</f>
        <v>0</v>
      </c>
      <c r="JT77" s="37">
        <f ca="1">COUNTIF(OFFSET(class6_2,MATCH(JT$1,'6 класс'!$A:$A,0)-7+'Итог по классам'!$B77,,,),"ш")</f>
        <v>0</v>
      </c>
      <c r="JU77" s="38">
        <f ca="1">COUNTIF(OFFSET(class6_1,MATCH(JU$1,'6 класс'!$A:$A,0)-7+'Итог по классам'!$B77,,,),"Ф")</f>
        <v>0</v>
      </c>
      <c r="JV77" s="37">
        <f ca="1">COUNTIF(OFFSET(class6_1,MATCH(JV$1,'6 класс'!$A:$A,0)-7+'Итог по классам'!$B77,,,),"р")</f>
        <v>0</v>
      </c>
      <c r="JW77" s="37">
        <f ca="1">COUNTIF(OFFSET(class6_1,MATCH(JW$1,'6 класс'!$A:$A,0)-7+'Итог по классам'!$B77,,,),"ш")</f>
        <v>0</v>
      </c>
      <c r="JX77" s="37">
        <f ca="1">COUNTIF(OFFSET(class6_2,MATCH(JX$1,'6 класс'!$A:$A,0)-7+'Итог по классам'!$B77,,,),"Ф")</f>
        <v>0</v>
      </c>
      <c r="JY77" s="37">
        <f ca="1">COUNTIF(OFFSET(class6_2,MATCH(JY$1,'6 класс'!$A:$A,0)-7+'Итог по классам'!$B77,,,),"р")</f>
        <v>0</v>
      </c>
      <c r="JZ77" s="37">
        <f ca="1">COUNTIF(OFFSET(class6_2,MATCH(JZ$1,'6 класс'!$A:$A,0)-7+'Итог по классам'!$B77,,,),"ш")</f>
        <v>0</v>
      </c>
      <c r="KA77" s="38">
        <f ca="1">COUNTIF(OFFSET(class6_1,MATCH(KA$1,'6 класс'!$A:$A,0)-7+'Итог по классам'!$B77,,,),"Ф")</f>
        <v>0</v>
      </c>
      <c r="KB77" s="37">
        <f ca="1">COUNTIF(OFFSET(class6_1,MATCH(KB$1,'6 класс'!$A:$A,0)-7+'Итог по классам'!$B77,,,),"р")</f>
        <v>0</v>
      </c>
      <c r="KC77" s="37">
        <f ca="1">COUNTIF(OFFSET(class6_1,MATCH(KC$1,'6 класс'!$A:$A,0)-7+'Итог по классам'!$B77,,,),"ш")</f>
        <v>0</v>
      </c>
      <c r="KD77" s="37">
        <f ca="1">COUNTIF(OFFSET(class6_2,MATCH(KD$1,'6 класс'!$A:$A,0)-7+'Итог по классам'!$B77,,,),"Ф")</f>
        <v>0</v>
      </c>
      <c r="KE77" s="37">
        <f ca="1">COUNTIF(OFFSET(class6_2,MATCH(KE$1,'6 класс'!$A:$A,0)-7+'Итог по классам'!$B77,,,),"р")</f>
        <v>0</v>
      </c>
      <c r="KF77" s="37">
        <f ca="1">COUNTIF(OFFSET(class6_2,MATCH(KF$1,'6 класс'!$A:$A,0)-7+'Итог по классам'!$B77,,,),"ш")</f>
        <v>0</v>
      </c>
      <c r="KG77" s="38">
        <f ca="1">COUNTIF(OFFSET(class6_1,MATCH(KG$1,'6 класс'!$A:$A,0)-7+'Итог по классам'!$B77,,,),"Ф")</f>
        <v>0</v>
      </c>
      <c r="KH77" s="37">
        <f ca="1">COUNTIF(OFFSET(class6_1,MATCH(KH$1,'6 класс'!$A:$A,0)-7+'Итог по классам'!$B77,,,),"р")</f>
        <v>0</v>
      </c>
      <c r="KI77" s="37">
        <f ca="1">COUNTIF(OFFSET(class6_1,MATCH(KI$1,'6 класс'!$A:$A,0)-7+'Итог по классам'!$B77,,,),"ш")</f>
        <v>0</v>
      </c>
      <c r="KJ77" s="37">
        <f ca="1">COUNTIF(OFFSET(class6_2,MATCH(KJ$1,'6 класс'!$A:$A,0)-7+'Итог по классам'!$B77,,,),"Ф")</f>
        <v>0</v>
      </c>
      <c r="KK77" s="37">
        <f ca="1">COUNTIF(OFFSET(class6_2,MATCH(KK$1,'6 класс'!$A:$A,0)-7+'Итог по классам'!$B77,,,),"р")</f>
        <v>0</v>
      </c>
      <c r="KL77" s="37">
        <f ca="1">COUNTIF(OFFSET(class6_2,MATCH(KL$1,'6 класс'!$A:$A,0)-7+'Итог по классам'!$B77,,,),"ш")</f>
        <v>0</v>
      </c>
      <c r="KM77" s="38">
        <f ca="1">COUNTIF(OFFSET(class6_1,MATCH(KM$1,'6 класс'!$A:$A,0)-7+'Итог по классам'!$B77,,,),"Ф")</f>
        <v>0</v>
      </c>
      <c r="KN77" s="37">
        <f ca="1">COUNTIF(OFFSET(class6_1,MATCH(KN$1,'6 класс'!$A:$A,0)-7+'Итог по классам'!$B77,,,),"р")</f>
        <v>0</v>
      </c>
      <c r="KO77" s="37">
        <f ca="1">COUNTIF(OFFSET(class6_1,MATCH(KO$1,'6 класс'!$A:$A,0)-7+'Итог по классам'!$B77,,,),"ш")</f>
        <v>0</v>
      </c>
      <c r="KP77" s="37">
        <f ca="1">COUNTIF(OFFSET(class6_2,MATCH(KP$1,'6 класс'!$A:$A,0)-7+'Итог по классам'!$B77,,,),"Ф")</f>
        <v>0</v>
      </c>
      <c r="KQ77" s="37">
        <f ca="1">COUNTIF(OFFSET(class6_2,MATCH(KQ$1,'6 класс'!$A:$A,0)-7+'Итог по классам'!$B77,,,),"р")</f>
        <v>0</v>
      </c>
      <c r="KR77" s="37">
        <f ca="1">COUNTIF(OFFSET(class6_2,MATCH(KR$1,'6 класс'!$A:$A,0)-7+'Итог по классам'!$B77,,,),"ш")</f>
        <v>0</v>
      </c>
    </row>
    <row r="78" spans="1:304" x14ac:dyDescent="0.25">
      <c r="A78">
        <f t="shared" si="10"/>
        <v>13</v>
      </c>
      <c r="B78" s="37">
        <v>9</v>
      </c>
      <c r="C78" s="3" t="s">
        <v>49</v>
      </c>
      <c r="D78" s="3" t="s">
        <v>59</v>
      </c>
      <c r="E78" s="37">
        <f ca="1">COUNTIF(OFFSET(class6_1,MATCH(E$1,'6 класс'!$A:$A,0)-7+'Итог по классам'!$B78,,,),"Ф")</f>
        <v>0</v>
      </c>
      <c r="F78" s="37">
        <f ca="1">COUNTIF(OFFSET(class6_1,MATCH(F$1,'6 класс'!$A:$A,0)-7+'Итог по классам'!$B78,,,),"р")</f>
        <v>0</v>
      </c>
      <c r="G78" s="37">
        <f ca="1">COUNTIF(OFFSET(class6_1,MATCH(G$1,'6 класс'!$A:$A,0)-7+'Итог по классам'!$B78,,,),"ш")</f>
        <v>0</v>
      </c>
      <c r="H78" s="37">
        <f ca="1">COUNTIF(OFFSET(class6_2,MATCH(H$1,'6 класс'!$A:$A,0)-7+'Итог по классам'!$B78,,,),"Ф")</f>
        <v>0</v>
      </c>
      <c r="I78" s="37">
        <f ca="1">COUNTIF(OFFSET(class6_2,MATCH(I$1,'6 класс'!$A:$A,0)-7+'Итог по классам'!$B78,,,),"р")</f>
        <v>0</v>
      </c>
      <c r="J78" s="37">
        <f ca="1">COUNTIF(OFFSET(class6_2,MATCH(J$1,'6 класс'!$A:$A,0)-7+'Итог по классам'!$B78,,,),"ш")</f>
        <v>0</v>
      </c>
      <c r="K78" s="38">
        <f ca="1">COUNTIF(OFFSET(class6_1,MATCH(K$1,'6 класс'!$A:$A,0)-7+'Итог по классам'!$B78,,,),"Ф")</f>
        <v>0</v>
      </c>
      <c r="L78" s="37">
        <f ca="1">COUNTIF(OFFSET(class6_1,MATCH(L$1,'6 класс'!$A:$A,0)-7+'Итог по классам'!$B78,,,),"р")</f>
        <v>0</v>
      </c>
      <c r="M78" s="37">
        <f ca="1">COUNTIF(OFFSET(class6_1,MATCH(M$1,'6 класс'!$A:$A,0)-7+'Итог по классам'!$B78,,,),"ш")</f>
        <v>0</v>
      </c>
      <c r="N78" s="37">
        <f ca="1">COUNTIF(OFFSET(class6_2,MATCH(N$1,'6 класс'!$A:$A,0)-7+'Итог по классам'!$B78,,,),"Ф")</f>
        <v>0</v>
      </c>
      <c r="O78" s="37">
        <f ca="1">COUNTIF(OFFSET(class6_2,MATCH(O$1,'6 класс'!$A:$A,0)-7+'Итог по классам'!$B78,,,),"р")</f>
        <v>0</v>
      </c>
      <c r="P78" s="37">
        <f ca="1">COUNTIF(OFFSET(class6_2,MATCH(P$1,'6 класс'!$A:$A,0)-7+'Итог по классам'!$B78,,,),"ш")</f>
        <v>0</v>
      </c>
      <c r="Q78" s="38">
        <f ca="1">COUNTIF(OFFSET(class6_1,MATCH(Q$1,'6 класс'!$A:$A,0)-7+'Итог по классам'!$B78,,,),"Ф")</f>
        <v>0</v>
      </c>
      <c r="R78" s="37">
        <f ca="1">COUNTIF(OFFSET(class6_1,MATCH(R$1,'6 класс'!$A:$A,0)-7+'Итог по классам'!$B78,,,),"р")</f>
        <v>0</v>
      </c>
      <c r="S78" s="37">
        <f ca="1">COUNTIF(OFFSET(class6_1,MATCH(S$1,'6 класс'!$A:$A,0)-7+'Итог по классам'!$B78,,,),"ш")</f>
        <v>0</v>
      </c>
      <c r="T78" s="37">
        <f ca="1">COUNTIF(OFFSET(class6_2,MATCH(T$1,'6 класс'!$A:$A,0)-7+'Итог по классам'!$B78,,,),"Ф")</f>
        <v>0</v>
      </c>
      <c r="U78" s="37">
        <f ca="1">COUNTIF(OFFSET(class6_2,MATCH(U$1,'6 класс'!$A:$A,0)-7+'Итог по классам'!$B78,,,),"р")</f>
        <v>0</v>
      </c>
      <c r="V78" s="37">
        <f ca="1">COUNTIF(OFFSET(class6_2,MATCH(V$1,'6 класс'!$A:$A,0)-7+'Итог по классам'!$B78,,,),"ш")</f>
        <v>0</v>
      </c>
      <c r="W78" s="38">
        <f ca="1">COUNTIF(OFFSET(class6_1,MATCH(W$1,'6 класс'!$A:$A,0)-7+'Итог по классам'!$B78,,,),"Ф")</f>
        <v>0</v>
      </c>
      <c r="X78" s="37">
        <f ca="1">COUNTIF(OFFSET(class6_1,MATCH(X$1,'6 класс'!$A:$A,0)-7+'Итог по классам'!$B78,,,),"р")</f>
        <v>0</v>
      </c>
      <c r="Y78" s="37">
        <f ca="1">COUNTIF(OFFSET(class6_1,MATCH(Y$1,'6 класс'!$A:$A,0)-7+'Итог по классам'!$B78,,,),"ш")</f>
        <v>0</v>
      </c>
      <c r="Z78" s="37">
        <f ca="1">COUNTIF(OFFSET(class6_2,MATCH(Z$1,'6 класс'!$A:$A,0)-7+'Итог по классам'!$B78,,,),"Ф")</f>
        <v>0</v>
      </c>
      <c r="AA78" s="37">
        <f ca="1">COUNTIF(OFFSET(class6_2,MATCH(AA$1,'6 класс'!$A:$A,0)-7+'Итог по классам'!$B78,,,),"р")</f>
        <v>0</v>
      </c>
      <c r="AB78" s="37">
        <f ca="1">COUNTIF(OFFSET(class6_2,MATCH(AB$1,'6 класс'!$A:$A,0)-7+'Итог по классам'!$B78,,,),"ш")</f>
        <v>0</v>
      </c>
      <c r="AC78" s="38">
        <f ca="1">COUNTIF(OFFSET(class6_1,MATCH(AC$1,'6 класс'!$A:$A,0)-7+'Итог по классам'!$B78,,,),"Ф")</f>
        <v>0</v>
      </c>
      <c r="AD78" s="37">
        <f ca="1">COUNTIF(OFFSET(class6_1,MATCH(AD$1,'6 класс'!$A:$A,0)-7+'Итог по классам'!$B78,,,),"р")</f>
        <v>0</v>
      </c>
      <c r="AE78" s="37">
        <f ca="1">COUNTIF(OFFSET(class6_1,MATCH(AE$1,'6 класс'!$A:$A,0)-7+'Итог по классам'!$B78,,,),"ш")</f>
        <v>0</v>
      </c>
      <c r="AF78" s="37">
        <f ca="1">COUNTIF(OFFSET(class6_2,MATCH(AF$1,'6 класс'!$A:$A,0)-7+'Итог по классам'!$B78,,,),"Ф")</f>
        <v>0</v>
      </c>
      <c r="AG78" s="37">
        <f ca="1">COUNTIF(OFFSET(class6_2,MATCH(AG$1,'6 класс'!$A:$A,0)-7+'Итог по классам'!$B78,,,),"р")</f>
        <v>0</v>
      </c>
      <c r="AH78" s="37">
        <f ca="1">COUNTIF(OFFSET(class6_2,MATCH(AH$1,'6 класс'!$A:$A,0)-7+'Итог по классам'!$B78,,,),"ш")</f>
        <v>0</v>
      </c>
      <c r="AI78" s="38">
        <f ca="1">COUNTIF(OFFSET(class6_1,MATCH(AI$1,'6 класс'!$A:$A,0)-7+'Итог по классам'!$B78,,,),"Ф")</f>
        <v>0</v>
      </c>
      <c r="AJ78" s="37">
        <f ca="1">COUNTIF(OFFSET(class6_1,MATCH(AJ$1,'6 класс'!$A:$A,0)-7+'Итог по классам'!$B78,,,),"р")</f>
        <v>0</v>
      </c>
      <c r="AK78" s="37">
        <f ca="1">COUNTIF(OFFSET(class6_1,MATCH(AK$1,'6 класс'!$A:$A,0)-7+'Итог по классам'!$B78,,,),"ш")</f>
        <v>0</v>
      </c>
      <c r="AL78" s="37">
        <f ca="1">COUNTIF(OFFSET(class6_2,MATCH(AL$1,'6 класс'!$A:$A,0)-7+'Итог по классам'!$B78,,,),"Ф")</f>
        <v>0</v>
      </c>
      <c r="AM78" s="37">
        <f ca="1">COUNTIF(OFFSET(class6_2,MATCH(AM$1,'6 класс'!$A:$A,0)-7+'Итог по классам'!$B78,,,),"р")</f>
        <v>0</v>
      </c>
      <c r="AN78" s="37">
        <f ca="1">COUNTIF(OFFSET(class6_2,MATCH(AN$1,'6 класс'!$A:$A,0)-7+'Итог по классам'!$B78,,,),"ш")</f>
        <v>0</v>
      </c>
      <c r="AO78" s="38">
        <f ca="1">COUNTIF(OFFSET(class6_1,MATCH(AO$1,'6 класс'!$A:$A,0)-7+'Итог по классам'!$B78,,,),"Ф")</f>
        <v>0</v>
      </c>
      <c r="AP78" s="37">
        <f ca="1">COUNTIF(OFFSET(class6_1,MATCH(AP$1,'6 класс'!$A:$A,0)-7+'Итог по классам'!$B78,,,),"р")</f>
        <v>0</v>
      </c>
      <c r="AQ78" s="37">
        <f ca="1">COUNTIF(OFFSET(class6_1,MATCH(AQ$1,'6 класс'!$A:$A,0)-7+'Итог по классам'!$B78,,,),"ш")</f>
        <v>0</v>
      </c>
      <c r="AR78" s="37">
        <f ca="1">COUNTIF(OFFSET(class6_2,MATCH(AR$1,'6 класс'!$A:$A,0)-7+'Итог по классам'!$B78,,,),"Ф")</f>
        <v>0</v>
      </c>
      <c r="AS78" s="37">
        <f ca="1">COUNTIF(OFFSET(class6_2,MATCH(AS$1,'6 класс'!$A:$A,0)-7+'Итог по классам'!$B78,,,),"р")</f>
        <v>0</v>
      </c>
      <c r="AT78" s="37">
        <f ca="1">COUNTIF(OFFSET(class6_2,MATCH(AT$1,'6 класс'!$A:$A,0)-7+'Итог по классам'!$B78,,,),"ш")</f>
        <v>0</v>
      </c>
      <c r="AU78" s="38">
        <f ca="1">COUNTIF(OFFSET(class6_1,MATCH(AU$1,'6 класс'!$A:$A,0)-7+'Итог по классам'!$B78,,,),"Ф")</f>
        <v>0</v>
      </c>
      <c r="AV78" s="37">
        <f ca="1">COUNTIF(OFFSET(class6_1,MATCH(AV$1,'6 класс'!$A:$A,0)-7+'Итог по классам'!$B78,,,),"р")</f>
        <v>0</v>
      </c>
      <c r="AW78" s="37">
        <f ca="1">COUNTIF(OFFSET(class6_1,MATCH(AW$1,'6 класс'!$A:$A,0)-7+'Итог по классам'!$B78,,,),"ш")</f>
        <v>0</v>
      </c>
      <c r="AX78" s="37">
        <f ca="1">COUNTIF(OFFSET(class6_2,MATCH(AX$1,'6 класс'!$A:$A,0)-7+'Итог по классам'!$B78,,,),"Ф")</f>
        <v>0</v>
      </c>
      <c r="AY78" s="37">
        <f ca="1">COUNTIF(OFFSET(class6_2,MATCH(AY$1,'6 класс'!$A:$A,0)-7+'Итог по классам'!$B78,,,),"р")</f>
        <v>0</v>
      </c>
      <c r="AZ78" s="37">
        <f ca="1">COUNTIF(OFFSET(class6_2,MATCH(AZ$1,'6 класс'!$A:$A,0)-7+'Итог по классам'!$B78,,,),"ш")</f>
        <v>0</v>
      </c>
      <c r="BA78" s="38">
        <f ca="1">COUNTIF(OFFSET(class6_1,MATCH(BA$1,'6 класс'!$A:$A,0)-7+'Итог по классам'!$B78,,,),"Ф")</f>
        <v>0</v>
      </c>
      <c r="BB78" s="37">
        <f ca="1">COUNTIF(OFFSET(class6_1,MATCH(BB$1,'6 класс'!$A:$A,0)-7+'Итог по классам'!$B78,,,),"р")</f>
        <v>0</v>
      </c>
      <c r="BC78" s="37">
        <f ca="1">COUNTIF(OFFSET(class6_1,MATCH(BC$1,'6 класс'!$A:$A,0)-7+'Итог по классам'!$B78,,,),"ш")</f>
        <v>0</v>
      </c>
      <c r="BD78" s="37">
        <f ca="1">COUNTIF(OFFSET(class6_2,MATCH(BD$1,'6 класс'!$A:$A,0)-7+'Итог по классам'!$B78,,,),"Ф")</f>
        <v>0</v>
      </c>
      <c r="BE78" s="37">
        <f ca="1">COUNTIF(OFFSET(class6_2,MATCH(BE$1,'6 класс'!$A:$A,0)-7+'Итог по классам'!$B78,,,),"р")</f>
        <v>0</v>
      </c>
      <c r="BF78" s="37">
        <f ca="1">COUNTIF(OFFSET(class6_2,MATCH(BF$1,'6 класс'!$A:$A,0)-7+'Итог по классам'!$B78,,,),"ш")</f>
        <v>0</v>
      </c>
      <c r="BG78" s="38">
        <f ca="1">COUNTIF(OFFSET(class6_1,MATCH(BG$1,'6 класс'!$A:$A,0)-7+'Итог по классам'!$B78,,,),"Ф")</f>
        <v>0</v>
      </c>
      <c r="BH78" s="37">
        <f ca="1">COUNTIF(OFFSET(class6_1,MATCH(BH$1,'6 класс'!$A:$A,0)-7+'Итог по классам'!$B78,,,),"р")</f>
        <v>0</v>
      </c>
      <c r="BI78" s="37">
        <f ca="1">COUNTIF(OFFSET(class6_1,MATCH(BI$1,'6 класс'!$A:$A,0)-7+'Итог по классам'!$B78,,,),"ш")</f>
        <v>0</v>
      </c>
      <c r="BJ78" s="37">
        <f ca="1">COUNTIF(OFFSET(class6_2,MATCH(BJ$1,'6 класс'!$A:$A,0)-7+'Итог по классам'!$B78,,,),"Ф")</f>
        <v>0</v>
      </c>
      <c r="BK78" s="37">
        <f ca="1">COUNTIF(OFFSET(class6_2,MATCH(BK$1,'6 класс'!$A:$A,0)-7+'Итог по классам'!$B78,,,),"р")</f>
        <v>0</v>
      </c>
      <c r="BL78" s="37">
        <f ca="1">COUNTIF(OFFSET(class6_2,MATCH(BL$1,'6 класс'!$A:$A,0)-7+'Итог по классам'!$B78,,,),"ш")</f>
        <v>0</v>
      </c>
      <c r="BM78" s="38">
        <f ca="1">COUNTIF(OFFSET(class6_1,MATCH(BM$1,'6 класс'!$A:$A,0)-7+'Итог по классам'!$B78,,,),"Ф")</f>
        <v>0</v>
      </c>
      <c r="BN78" s="37">
        <f ca="1">COUNTIF(OFFSET(class6_1,MATCH(BN$1,'6 класс'!$A:$A,0)-7+'Итог по классам'!$B78,,,),"р")</f>
        <v>0</v>
      </c>
      <c r="BO78" s="37">
        <f ca="1">COUNTIF(OFFSET(class6_1,MATCH(BO$1,'6 класс'!$A:$A,0)-7+'Итог по классам'!$B78,,,),"ш")</f>
        <v>0</v>
      </c>
      <c r="BP78" s="37">
        <f ca="1">COUNTIF(OFFSET(class6_2,MATCH(BP$1,'6 класс'!$A:$A,0)-7+'Итог по классам'!$B78,,,),"Ф")</f>
        <v>0</v>
      </c>
      <c r="BQ78" s="37">
        <f ca="1">COUNTIF(OFFSET(class6_2,MATCH(BQ$1,'6 класс'!$A:$A,0)-7+'Итог по классам'!$B78,,,),"р")</f>
        <v>0</v>
      </c>
      <c r="BR78" s="37">
        <f ca="1">COUNTIF(OFFSET(class6_2,MATCH(BR$1,'6 класс'!$A:$A,0)-7+'Итог по классам'!$B78,,,),"ш")</f>
        <v>0</v>
      </c>
      <c r="BS78" s="38">
        <f ca="1">COUNTIF(OFFSET(class6_1,MATCH(BS$1,'6 класс'!$A:$A,0)-7+'Итог по классам'!$B78,,,),"Ф")</f>
        <v>0</v>
      </c>
      <c r="BT78" s="37">
        <f ca="1">COUNTIF(OFFSET(class6_1,MATCH(BT$1,'6 класс'!$A:$A,0)-7+'Итог по классам'!$B78,,,),"р")</f>
        <v>0</v>
      </c>
      <c r="BU78" s="37">
        <f ca="1">COUNTIF(OFFSET(class6_1,MATCH(BU$1,'6 класс'!$A:$A,0)-7+'Итог по классам'!$B78,,,),"ш")</f>
        <v>0</v>
      </c>
      <c r="BV78" s="37">
        <f ca="1">COUNTIF(OFFSET(class6_2,MATCH(BV$1,'6 класс'!$A:$A,0)-7+'Итог по классам'!$B78,,,),"Ф")</f>
        <v>0</v>
      </c>
      <c r="BW78" s="37">
        <f ca="1">COUNTIF(OFFSET(class6_2,MATCH(BW$1,'6 класс'!$A:$A,0)-7+'Итог по классам'!$B78,,,),"р")</f>
        <v>0</v>
      </c>
      <c r="BX78" s="37">
        <f ca="1">COUNTIF(OFFSET(class6_2,MATCH(BX$1,'6 класс'!$A:$A,0)-7+'Итог по классам'!$B78,,,),"ш")</f>
        <v>0</v>
      </c>
      <c r="BY78" s="38">
        <f ca="1">COUNTIF(OFFSET(class6_1,MATCH(BY$1,'6 класс'!$A:$A,0)-7+'Итог по классам'!$B78,,,),"Ф")</f>
        <v>0</v>
      </c>
      <c r="BZ78" s="37">
        <f ca="1">COUNTIF(OFFSET(class6_1,MATCH(BZ$1,'6 класс'!$A:$A,0)-7+'Итог по классам'!$B78,,,),"р")</f>
        <v>0</v>
      </c>
      <c r="CA78" s="37">
        <f ca="1">COUNTIF(OFFSET(class6_1,MATCH(CA$1,'6 класс'!$A:$A,0)-7+'Итог по классам'!$B78,,,),"ш")</f>
        <v>0</v>
      </c>
      <c r="CB78" s="37">
        <f ca="1">COUNTIF(OFFSET(class6_2,MATCH(CB$1,'6 класс'!$A:$A,0)-7+'Итог по классам'!$B78,,,),"Ф")</f>
        <v>0</v>
      </c>
      <c r="CC78" s="37">
        <f ca="1">COUNTIF(OFFSET(class6_2,MATCH(CC$1,'6 класс'!$A:$A,0)-7+'Итог по классам'!$B78,,,),"р")</f>
        <v>0</v>
      </c>
      <c r="CD78" s="37">
        <f ca="1">COUNTIF(OFFSET(class6_2,MATCH(CD$1,'6 класс'!$A:$A,0)-7+'Итог по классам'!$B78,,,),"ш")</f>
        <v>0</v>
      </c>
      <c r="CE78" s="38">
        <f ca="1">COUNTIF(OFFSET(class6_1,MATCH(CE$1,'6 класс'!$A:$A,0)-7+'Итог по классам'!$B78,,,),"Ф")</f>
        <v>0</v>
      </c>
      <c r="CF78" s="37">
        <f ca="1">COUNTIF(OFFSET(class6_1,MATCH(CF$1,'6 класс'!$A:$A,0)-7+'Итог по классам'!$B78,,,),"р")</f>
        <v>0</v>
      </c>
      <c r="CG78" s="37">
        <f ca="1">COUNTIF(OFFSET(class6_1,MATCH(CG$1,'6 класс'!$A:$A,0)-7+'Итог по классам'!$B78,,,),"ш")</f>
        <v>0</v>
      </c>
      <c r="CH78" s="37">
        <f ca="1">COUNTIF(OFFSET(class6_2,MATCH(CH$1,'6 класс'!$A:$A,0)-7+'Итог по классам'!$B78,,,),"Ф")</f>
        <v>0</v>
      </c>
      <c r="CI78" s="37">
        <f ca="1">COUNTIF(OFFSET(class6_2,MATCH(CI$1,'6 класс'!$A:$A,0)-7+'Итог по классам'!$B78,,,),"р")</f>
        <v>0</v>
      </c>
      <c r="CJ78" s="37">
        <f ca="1">COUNTIF(OFFSET(class6_2,MATCH(CJ$1,'6 класс'!$A:$A,0)-7+'Итог по классам'!$B78,,,),"ш")</f>
        <v>0</v>
      </c>
      <c r="CK78" s="38">
        <f ca="1">COUNTIF(OFFSET(class6_1,MATCH(CK$1,'6 класс'!$A:$A,0)-7+'Итог по классам'!$B78,,,),"Ф")</f>
        <v>0</v>
      </c>
      <c r="CL78" s="37">
        <f ca="1">COUNTIF(OFFSET(class6_1,MATCH(CL$1,'6 класс'!$A:$A,0)-7+'Итог по классам'!$B78,,,),"р")</f>
        <v>0</v>
      </c>
      <c r="CM78" s="37">
        <f ca="1">COUNTIF(OFFSET(class6_1,MATCH(CM$1,'6 класс'!$A:$A,0)-7+'Итог по классам'!$B78,,,),"ш")</f>
        <v>0</v>
      </c>
      <c r="CN78" s="37">
        <f ca="1">COUNTIF(OFFSET(class6_2,MATCH(CN$1,'6 класс'!$A:$A,0)-7+'Итог по классам'!$B78,,,),"Ф")</f>
        <v>0</v>
      </c>
      <c r="CO78" s="37">
        <f ca="1">COUNTIF(OFFSET(class6_2,MATCH(CO$1,'6 класс'!$A:$A,0)-7+'Итог по классам'!$B78,,,),"р")</f>
        <v>0</v>
      </c>
      <c r="CP78" s="37">
        <f ca="1">COUNTIF(OFFSET(class6_2,MATCH(CP$1,'6 класс'!$A:$A,0)-7+'Итог по классам'!$B78,,,),"ш")</f>
        <v>0</v>
      </c>
      <c r="CQ78" s="38">
        <f ca="1">COUNTIF(OFFSET(class6_1,MATCH(CQ$1,'6 класс'!$A:$A,0)-7+'Итог по классам'!$B78,,,),"Ф")</f>
        <v>0</v>
      </c>
      <c r="CR78" s="37">
        <f ca="1">COUNTIF(OFFSET(class6_1,MATCH(CR$1,'6 класс'!$A:$A,0)-7+'Итог по классам'!$B78,,,),"р")</f>
        <v>0</v>
      </c>
      <c r="CS78" s="37">
        <f ca="1">COUNTIF(OFFSET(class6_1,MATCH(CS$1,'6 класс'!$A:$A,0)-7+'Итог по классам'!$B78,,,),"ш")</f>
        <v>0</v>
      </c>
      <c r="CT78" s="37">
        <f ca="1">COUNTIF(OFFSET(class6_2,MATCH(CT$1,'6 класс'!$A:$A,0)-7+'Итог по классам'!$B78,,,),"Ф")</f>
        <v>0</v>
      </c>
      <c r="CU78" s="37">
        <f ca="1">COUNTIF(OFFSET(class6_2,MATCH(CU$1,'6 класс'!$A:$A,0)-7+'Итог по классам'!$B78,,,),"р")</f>
        <v>0</v>
      </c>
      <c r="CV78" s="37">
        <f ca="1">COUNTIF(OFFSET(class6_2,MATCH(CV$1,'6 класс'!$A:$A,0)-7+'Итог по классам'!$B78,,,),"ш")</f>
        <v>0</v>
      </c>
      <c r="CW78" s="38">
        <f ca="1">COUNTIF(OFFSET(class6_1,MATCH(CW$1,'6 класс'!$A:$A,0)-7+'Итог по классам'!$B78,,,),"Ф")</f>
        <v>0</v>
      </c>
      <c r="CX78" s="37">
        <f ca="1">COUNTIF(OFFSET(class6_1,MATCH(CX$1,'6 класс'!$A:$A,0)-7+'Итог по классам'!$B78,,,),"р")</f>
        <v>0</v>
      </c>
      <c r="CY78" s="37">
        <f ca="1">COUNTIF(OFFSET(class6_1,MATCH(CY$1,'6 класс'!$A:$A,0)-7+'Итог по классам'!$B78,,,),"ш")</f>
        <v>0</v>
      </c>
      <c r="CZ78" s="37">
        <f ca="1">COUNTIF(OFFSET(class6_2,MATCH(CZ$1,'6 класс'!$A:$A,0)-7+'Итог по классам'!$B78,,,),"Ф")</f>
        <v>0</v>
      </c>
      <c r="DA78" s="37">
        <f ca="1">COUNTIF(OFFSET(class6_2,MATCH(DA$1,'6 класс'!$A:$A,0)-7+'Итог по классам'!$B78,,,),"р")</f>
        <v>0</v>
      </c>
      <c r="DB78" s="37">
        <f ca="1">COUNTIF(OFFSET(class6_2,MATCH(DB$1,'6 класс'!$A:$A,0)-7+'Итог по классам'!$B78,,,),"ш")</f>
        <v>0</v>
      </c>
      <c r="DC78" s="38">
        <f ca="1">COUNTIF(OFFSET(class6_1,MATCH(DC$1,'6 класс'!$A:$A,0)-7+'Итог по классам'!$B78,,,),"Ф")</f>
        <v>0</v>
      </c>
      <c r="DD78" s="37">
        <f ca="1">COUNTIF(OFFSET(class6_1,MATCH(DD$1,'6 класс'!$A:$A,0)-7+'Итог по классам'!$B78,,,),"р")</f>
        <v>0</v>
      </c>
      <c r="DE78" s="37">
        <f ca="1">COUNTIF(OFFSET(class6_1,MATCH(DE$1,'6 класс'!$A:$A,0)-7+'Итог по классам'!$B78,,,),"ш")</f>
        <v>0</v>
      </c>
      <c r="DF78" s="37">
        <f ca="1">COUNTIF(OFFSET(class6_2,MATCH(DF$1,'6 класс'!$A:$A,0)-7+'Итог по классам'!$B78,,,),"Ф")</f>
        <v>0</v>
      </c>
      <c r="DG78" s="37">
        <f ca="1">COUNTIF(OFFSET(class6_2,MATCH(DG$1,'6 класс'!$A:$A,0)-7+'Итог по классам'!$B78,,,),"р")</f>
        <v>0</v>
      </c>
      <c r="DH78" s="37">
        <f ca="1">COUNTIF(OFFSET(class6_2,MATCH(DH$1,'6 класс'!$A:$A,0)-7+'Итог по классам'!$B78,,,),"ш")</f>
        <v>0</v>
      </c>
      <c r="DI78" s="38">
        <f ca="1">COUNTIF(OFFSET(class6_1,MATCH(DI$1,'6 класс'!$A:$A,0)-7+'Итог по классам'!$B78,,,),"Ф")</f>
        <v>0</v>
      </c>
      <c r="DJ78" s="37">
        <f ca="1">COUNTIF(OFFSET(class6_1,MATCH(DJ$1,'6 класс'!$A:$A,0)-7+'Итог по классам'!$B78,,,),"р")</f>
        <v>0</v>
      </c>
      <c r="DK78" s="37">
        <f ca="1">COUNTIF(OFFSET(class6_1,MATCH(DK$1,'6 класс'!$A:$A,0)-7+'Итог по классам'!$B78,,,),"ш")</f>
        <v>0</v>
      </c>
      <c r="DL78" s="37">
        <f ca="1">COUNTIF(OFFSET(class6_2,MATCH(DL$1,'6 класс'!$A:$A,0)-7+'Итог по классам'!$B78,,,),"Ф")</f>
        <v>0</v>
      </c>
      <c r="DM78" s="37">
        <f ca="1">COUNTIF(OFFSET(class6_2,MATCH(DM$1,'6 класс'!$A:$A,0)-7+'Итог по классам'!$B78,,,),"р")</f>
        <v>0</v>
      </c>
      <c r="DN78" s="37">
        <f ca="1">COUNTIF(OFFSET(class6_2,MATCH(DN$1,'6 класс'!$A:$A,0)-7+'Итог по классам'!$B78,,,),"ш")</f>
        <v>0</v>
      </c>
      <c r="DO78" s="38">
        <f ca="1">COUNTIF(OFFSET(class6_1,MATCH(DO$1,'6 класс'!$A:$A,0)-7+'Итог по классам'!$B78,,,),"Ф")</f>
        <v>0</v>
      </c>
      <c r="DP78" s="37">
        <f ca="1">COUNTIF(OFFSET(class6_1,MATCH(DP$1,'6 класс'!$A:$A,0)-7+'Итог по классам'!$B78,,,),"р")</f>
        <v>0</v>
      </c>
      <c r="DQ78" s="37">
        <f ca="1">COUNTIF(OFFSET(class6_1,MATCH(DQ$1,'6 класс'!$A:$A,0)-7+'Итог по классам'!$B78,,,),"ш")</f>
        <v>0</v>
      </c>
      <c r="DR78" s="37">
        <f ca="1">COUNTIF(OFFSET(class6_2,MATCH(DR$1,'6 класс'!$A:$A,0)-7+'Итог по классам'!$B78,,,),"Ф")</f>
        <v>0</v>
      </c>
      <c r="DS78" s="37">
        <f ca="1">COUNTIF(OFFSET(class6_2,MATCH(DS$1,'6 класс'!$A:$A,0)-7+'Итог по классам'!$B78,,,),"р")</f>
        <v>0</v>
      </c>
      <c r="DT78" s="37">
        <f ca="1">COUNTIF(OFFSET(class6_2,MATCH(DT$1,'6 класс'!$A:$A,0)-7+'Итог по классам'!$B78,,,),"ш")</f>
        <v>0</v>
      </c>
      <c r="DU78" s="38">
        <f ca="1">COUNTIF(OFFSET(class6_1,MATCH(DU$1,'6 класс'!$A:$A,0)-7+'Итог по классам'!$B78,,,),"Ф")</f>
        <v>0</v>
      </c>
      <c r="DV78" s="37">
        <f ca="1">COUNTIF(OFFSET(class6_1,MATCH(DV$1,'6 класс'!$A:$A,0)-7+'Итог по классам'!$B78,,,),"р")</f>
        <v>0</v>
      </c>
      <c r="DW78" s="37">
        <f ca="1">COUNTIF(OFFSET(class6_1,MATCH(DW$1,'6 класс'!$A:$A,0)-7+'Итог по классам'!$B78,,,),"ш")</f>
        <v>0</v>
      </c>
      <c r="DX78" s="37">
        <f ca="1">COUNTIF(OFFSET(class6_2,MATCH(DX$1,'6 класс'!$A:$A,0)-7+'Итог по классам'!$B78,,,),"Ф")</f>
        <v>0</v>
      </c>
      <c r="DY78" s="37">
        <f ca="1">COUNTIF(OFFSET(class6_2,MATCH(DY$1,'6 класс'!$A:$A,0)-7+'Итог по классам'!$B78,,,),"р")</f>
        <v>0</v>
      </c>
      <c r="DZ78" s="37">
        <f ca="1">COUNTIF(OFFSET(class6_2,MATCH(DZ$1,'6 класс'!$A:$A,0)-7+'Итог по классам'!$B78,,,),"ш")</f>
        <v>0</v>
      </c>
      <c r="EA78" s="38">
        <f ca="1">COUNTIF(OFFSET(class6_1,MATCH(EA$1,'6 класс'!$A:$A,0)-7+'Итог по классам'!$B78,,,),"Ф")</f>
        <v>0</v>
      </c>
      <c r="EB78" s="37">
        <f ca="1">COUNTIF(OFFSET(class6_1,MATCH(EB$1,'6 класс'!$A:$A,0)-7+'Итог по классам'!$B78,,,),"р")</f>
        <v>0</v>
      </c>
      <c r="EC78" s="37">
        <f ca="1">COUNTIF(OFFSET(class6_1,MATCH(EC$1,'6 класс'!$A:$A,0)-7+'Итог по классам'!$B78,,,),"ш")</f>
        <v>0</v>
      </c>
      <c r="ED78" s="37">
        <f ca="1">COUNTIF(OFFSET(class6_2,MATCH(ED$1,'6 класс'!$A:$A,0)-7+'Итог по классам'!$B78,,,),"Ф")</f>
        <v>0</v>
      </c>
      <c r="EE78" s="37">
        <f ca="1">COUNTIF(OFFSET(class6_2,MATCH(EE$1,'6 класс'!$A:$A,0)-7+'Итог по классам'!$B78,,,),"р")</f>
        <v>0</v>
      </c>
      <c r="EF78" s="37">
        <f ca="1">COUNTIF(OFFSET(class6_2,MATCH(EF$1,'6 класс'!$A:$A,0)-7+'Итог по классам'!$B78,,,),"ш")</f>
        <v>0</v>
      </c>
      <c r="EG78" s="38">
        <f ca="1">COUNTIF(OFFSET(class6_1,MATCH(EG$1,'6 класс'!$A:$A,0)-7+'Итог по классам'!$B78,,,),"Ф")</f>
        <v>0</v>
      </c>
      <c r="EH78" s="37">
        <f ca="1">COUNTIF(OFFSET(class6_1,MATCH(EH$1,'6 класс'!$A:$A,0)-7+'Итог по классам'!$B78,,,),"р")</f>
        <v>0</v>
      </c>
      <c r="EI78" s="37">
        <f ca="1">COUNTIF(OFFSET(class6_1,MATCH(EI$1,'6 класс'!$A:$A,0)-7+'Итог по классам'!$B78,,,),"ш")</f>
        <v>0</v>
      </c>
      <c r="EJ78" s="37">
        <f ca="1">COUNTIF(OFFSET(class6_2,MATCH(EJ$1,'6 класс'!$A:$A,0)-7+'Итог по классам'!$B78,,,),"Ф")</f>
        <v>0</v>
      </c>
      <c r="EK78" s="37">
        <f ca="1">COUNTIF(OFFSET(class6_2,MATCH(EK$1,'6 класс'!$A:$A,0)-7+'Итог по классам'!$B78,,,),"р")</f>
        <v>0</v>
      </c>
      <c r="EL78" s="37">
        <f ca="1">COUNTIF(OFFSET(class6_2,MATCH(EL$1,'6 класс'!$A:$A,0)-7+'Итог по классам'!$B78,,,),"ш")</f>
        <v>0</v>
      </c>
      <c r="EM78" s="38">
        <f ca="1">COUNTIF(OFFSET(class6_1,MATCH(EM$1,'6 класс'!$A:$A,0)-7+'Итог по классам'!$B78,,,),"Ф")</f>
        <v>0</v>
      </c>
      <c r="EN78" s="37">
        <f ca="1">COUNTIF(OFFSET(class6_1,MATCH(EN$1,'6 класс'!$A:$A,0)-7+'Итог по классам'!$B78,,,),"р")</f>
        <v>0</v>
      </c>
      <c r="EO78" s="37">
        <f ca="1">COUNTIF(OFFSET(class6_1,MATCH(EO$1,'6 класс'!$A:$A,0)-7+'Итог по классам'!$B78,,,),"ш")</f>
        <v>0</v>
      </c>
      <c r="EP78" s="37">
        <f ca="1">COUNTIF(OFFSET(class6_2,MATCH(EP$1,'6 класс'!$A:$A,0)-7+'Итог по классам'!$B78,,,),"Ф")</f>
        <v>0</v>
      </c>
      <c r="EQ78" s="37">
        <f ca="1">COUNTIF(OFFSET(class6_2,MATCH(EQ$1,'6 класс'!$A:$A,0)-7+'Итог по классам'!$B78,,,),"р")</f>
        <v>0</v>
      </c>
      <c r="ER78" s="37">
        <f ca="1">COUNTIF(OFFSET(class6_2,MATCH(ER$1,'6 класс'!$A:$A,0)-7+'Итог по классам'!$B78,,,),"ш")</f>
        <v>0</v>
      </c>
      <c r="ES78" s="38">
        <f ca="1">COUNTIF(OFFSET(class6_1,MATCH(ES$1,'6 класс'!$A:$A,0)-7+'Итог по классам'!$B78,,,),"Ф")</f>
        <v>0</v>
      </c>
      <c r="ET78" s="37">
        <f ca="1">COUNTIF(OFFSET(class6_1,MATCH(ET$1,'6 класс'!$A:$A,0)-7+'Итог по классам'!$B78,,,),"р")</f>
        <v>0</v>
      </c>
      <c r="EU78" s="37">
        <f ca="1">COUNTIF(OFFSET(class6_1,MATCH(EU$1,'6 класс'!$A:$A,0)-7+'Итог по классам'!$B78,,,),"ш")</f>
        <v>0</v>
      </c>
      <c r="EV78" s="37">
        <f ca="1">COUNTIF(OFFSET(class6_2,MATCH(EV$1,'6 класс'!$A:$A,0)-7+'Итог по классам'!$B78,,,),"Ф")</f>
        <v>0</v>
      </c>
      <c r="EW78" s="37">
        <f ca="1">COUNTIF(OFFSET(class6_2,MATCH(EW$1,'6 класс'!$A:$A,0)-7+'Итог по классам'!$B78,,,),"р")</f>
        <v>0</v>
      </c>
      <c r="EX78" s="37">
        <f ca="1">COUNTIF(OFFSET(class6_2,MATCH(EX$1,'6 класс'!$A:$A,0)-7+'Итог по классам'!$B78,,,),"ш")</f>
        <v>0</v>
      </c>
      <c r="EY78" s="38">
        <f ca="1">COUNTIF(OFFSET(class6_1,MATCH(EY$1,'6 класс'!$A:$A,0)-7+'Итог по классам'!$B78,,,),"Ф")</f>
        <v>0</v>
      </c>
      <c r="EZ78" s="37">
        <f ca="1">COUNTIF(OFFSET(class6_1,MATCH(EZ$1,'6 класс'!$A:$A,0)-7+'Итог по классам'!$B78,,,),"р")</f>
        <v>0</v>
      </c>
      <c r="FA78" s="37">
        <f ca="1">COUNTIF(OFFSET(class6_1,MATCH(FA$1,'6 класс'!$A:$A,0)-7+'Итог по классам'!$B78,,,),"ш")</f>
        <v>0</v>
      </c>
      <c r="FB78" s="37">
        <f ca="1">COUNTIF(OFFSET(class6_2,MATCH(FB$1,'6 класс'!$A:$A,0)-7+'Итог по классам'!$B78,,,),"Ф")</f>
        <v>0</v>
      </c>
      <c r="FC78" s="37">
        <f ca="1">COUNTIF(OFFSET(class6_2,MATCH(FC$1,'6 класс'!$A:$A,0)-7+'Итог по классам'!$B78,,,),"р")</f>
        <v>0</v>
      </c>
      <c r="FD78" s="37">
        <f ca="1">COUNTIF(OFFSET(class6_2,MATCH(FD$1,'6 класс'!$A:$A,0)-7+'Итог по классам'!$B78,,,),"ш")</f>
        <v>0</v>
      </c>
      <c r="FE78" s="38">
        <f ca="1">COUNTIF(OFFSET(class6_1,MATCH(FE$1,'6 класс'!$A:$A,0)-7+'Итог по классам'!$B78,,,),"Ф")</f>
        <v>0</v>
      </c>
      <c r="FF78" s="37">
        <f ca="1">COUNTIF(OFFSET(class6_1,MATCH(FF$1,'6 класс'!$A:$A,0)-7+'Итог по классам'!$B78,,,),"р")</f>
        <v>0</v>
      </c>
      <c r="FG78" s="37">
        <f ca="1">COUNTIF(OFFSET(class6_1,MATCH(FG$1,'6 класс'!$A:$A,0)-7+'Итог по классам'!$B78,,,),"ш")</f>
        <v>0</v>
      </c>
      <c r="FH78" s="37">
        <f ca="1">COUNTIF(OFFSET(class6_2,MATCH(FH$1,'6 класс'!$A:$A,0)-7+'Итог по классам'!$B78,,,),"Ф")</f>
        <v>0</v>
      </c>
      <c r="FI78" s="37">
        <f ca="1">COUNTIF(OFFSET(class6_2,MATCH(FI$1,'6 класс'!$A:$A,0)-7+'Итог по классам'!$B78,,,),"р")</f>
        <v>0</v>
      </c>
      <c r="FJ78" s="37">
        <f ca="1">COUNTIF(OFFSET(class6_2,MATCH(FJ$1,'6 класс'!$A:$A,0)-7+'Итог по классам'!$B78,,,),"ш")</f>
        <v>0</v>
      </c>
      <c r="FK78" s="38">
        <f ca="1">COUNTIF(OFFSET(class6_1,MATCH(FK$1,'6 класс'!$A:$A,0)-7+'Итог по классам'!$B78,,,),"Ф")</f>
        <v>0</v>
      </c>
      <c r="FL78" s="37">
        <f ca="1">COUNTIF(OFFSET(class6_1,MATCH(FL$1,'6 класс'!$A:$A,0)-7+'Итог по классам'!$B78,,,),"р")</f>
        <v>0</v>
      </c>
      <c r="FM78" s="37">
        <f ca="1">COUNTIF(OFFSET(class6_1,MATCH(FM$1,'6 класс'!$A:$A,0)-7+'Итог по классам'!$B78,,,),"ш")</f>
        <v>0</v>
      </c>
      <c r="FN78" s="37">
        <f ca="1">COUNTIF(OFFSET(class6_2,MATCH(FN$1,'6 класс'!$A:$A,0)-7+'Итог по классам'!$B78,,,),"Ф")</f>
        <v>0</v>
      </c>
      <c r="FO78" s="37">
        <f ca="1">COUNTIF(OFFSET(class6_2,MATCH(FO$1,'6 класс'!$A:$A,0)-7+'Итог по классам'!$B78,,,),"р")</f>
        <v>0</v>
      </c>
      <c r="FP78" s="37">
        <f ca="1">COUNTIF(OFFSET(class6_2,MATCH(FP$1,'6 класс'!$A:$A,0)-7+'Итог по классам'!$B78,,,),"ш")</f>
        <v>0</v>
      </c>
      <c r="FQ78" s="38">
        <f ca="1">COUNTIF(OFFSET(class6_1,MATCH(FQ$1,'6 класс'!$A:$A,0)-7+'Итог по классам'!$B78,,,),"Ф")</f>
        <v>0</v>
      </c>
      <c r="FR78" s="37">
        <f ca="1">COUNTIF(OFFSET(class6_1,MATCH(FR$1,'6 класс'!$A:$A,0)-7+'Итог по классам'!$B78,,,),"р")</f>
        <v>0</v>
      </c>
      <c r="FS78" s="37">
        <f ca="1">COUNTIF(OFFSET(class6_1,MATCH(FS$1,'6 класс'!$A:$A,0)-7+'Итог по классам'!$B78,,,),"ш")</f>
        <v>0</v>
      </c>
      <c r="FT78" s="37">
        <f ca="1">COUNTIF(OFFSET(class6_2,MATCH(FT$1,'6 класс'!$A:$A,0)-7+'Итог по классам'!$B78,,,),"Ф")</f>
        <v>0</v>
      </c>
      <c r="FU78" s="37">
        <f ca="1">COUNTIF(OFFSET(class6_2,MATCH(FU$1,'6 класс'!$A:$A,0)-7+'Итог по классам'!$B78,,,),"р")</f>
        <v>0</v>
      </c>
      <c r="FV78" s="37">
        <f ca="1">COUNTIF(OFFSET(class6_2,MATCH(FV$1,'6 класс'!$A:$A,0)-7+'Итог по классам'!$B78,,,),"ш")</f>
        <v>0</v>
      </c>
      <c r="FW78" s="38">
        <f ca="1">COUNTIF(OFFSET(class6_1,MATCH(FW$1,'6 класс'!$A:$A,0)-7+'Итог по классам'!$B78,,,),"Ф")</f>
        <v>0</v>
      </c>
      <c r="FX78" s="37">
        <f ca="1">COUNTIF(OFFSET(class6_1,MATCH(FX$1,'6 класс'!$A:$A,0)-7+'Итог по классам'!$B78,,,),"р")</f>
        <v>0</v>
      </c>
      <c r="FY78" s="37">
        <f ca="1">COUNTIF(OFFSET(class6_1,MATCH(FY$1,'6 класс'!$A:$A,0)-7+'Итог по классам'!$B78,,,),"ш")</f>
        <v>0</v>
      </c>
      <c r="FZ78" s="37">
        <f ca="1">COUNTIF(OFFSET(class6_2,MATCH(FZ$1,'6 класс'!$A:$A,0)-7+'Итог по классам'!$B78,,,),"Ф")</f>
        <v>0</v>
      </c>
      <c r="GA78" s="37">
        <f ca="1">COUNTIF(OFFSET(class6_2,MATCH(GA$1,'6 класс'!$A:$A,0)-7+'Итог по классам'!$B78,,,),"р")</f>
        <v>0</v>
      </c>
      <c r="GB78" s="37">
        <f ca="1">COUNTIF(OFFSET(class6_2,MATCH(GB$1,'6 класс'!$A:$A,0)-7+'Итог по классам'!$B78,,,),"ш")</f>
        <v>0</v>
      </c>
      <c r="GC78" s="38">
        <f ca="1">COUNTIF(OFFSET(class6_1,MATCH(GC$1,'6 класс'!$A:$A,0)-7+'Итог по классам'!$B78,,,),"Ф")</f>
        <v>0</v>
      </c>
      <c r="GD78" s="37">
        <f ca="1">COUNTIF(OFFSET(class6_1,MATCH(GD$1,'6 класс'!$A:$A,0)-7+'Итог по классам'!$B78,,,),"р")</f>
        <v>0</v>
      </c>
      <c r="GE78" s="37">
        <f ca="1">COUNTIF(OFFSET(class6_1,MATCH(GE$1,'6 класс'!$A:$A,0)-7+'Итог по классам'!$B78,,,),"ш")</f>
        <v>0</v>
      </c>
      <c r="GF78" s="37">
        <f ca="1">COUNTIF(OFFSET(class6_2,MATCH(GF$1,'6 класс'!$A:$A,0)-7+'Итог по классам'!$B78,,,),"Ф")</f>
        <v>0</v>
      </c>
      <c r="GG78" s="37">
        <f ca="1">COUNTIF(OFFSET(class6_2,MATCH(GG$1,'6 класс'!$A:$A,0)-7+'Итог по классам'!$B78,,,),"р")</f>
        <v>0</v>
      </c>
      <c r="GH78" s="37">
        <f ca="1">COUNTIF(OFFSET(class6_2,MATCH(GH$1,'6 класс'!$A:$A,0)-7+'Итог по классам'!$B78,,,),"ш")</f>
        <v>0</v>
      </c>
      <c r="GI78" s="38">
        <f ca="1">COUNTIF(OFFSET(class6_1,MATCH(GI$1,'6 класс'!$A:$A,0)-7+'Итог по классам'!$B78,,,),"Ф")</f>
        <v>0</v>
      </c>
      <c r="GJ78" s="37">
        <f ca="1">COUNTIF(OFFSET(class6_1,MATCH(GJ$1,'6 класс'!$A:$A,0)-7+'Итог по классам'!$B78,,,),"р")</f>
        <v>0</v>
      </c>
      <c r="GK78" s="37">
        <f ca="1">COUNTIF(OFFSET(class6_1,MATCH(GK$1,'6 класс'!$A:$A,0)-7+'Итог по классам'!$B78,,,),"ш")</f>
        <v>0</v>
      </c>
      <c r="GL78" s="37">
        <f ca="1">COUNTIF(OFFSET(class6_2,MATCH(GL$1,'6 класс'!$A:$A,0)-7+'Итог по классам'!$B78,,,),"Ф")</f>
        <v>0</v>
      </c>
      <c r="GM78" s="37">
        <f ca="1">COUNTIF(OFFSET(class6_2,MATCH(GM$1,'6 класс'!$A:$A,0)-7+'Итог по классам'!$B78,,,),"р")</f>
        <v>0</v>
      </c>
      <c r="GN78" s="37">
        <f ca="1">COUNTIF(OFFSET(class6_2,MATCH(GN$1,'6 класс'!$A:$A,0)-7+'Итог по классам'!$B78,,,),"ш")</f>
        <v>0</v>
      </c>
      <c r="GO78" s="38">
        <f ca="1">COUNTIF(OFFSET(class6_1,MATCH(GO$1,'6 класс'!$A:$A,0)-7+'Итог по классам'!$B78,,,),"Ф")</f>
        <v>0</v>
      </c>
      <c r="GP78" s="37">
        <f ca="1">COUNTIF(OFFSET(class6_1,MATCH(GP$1,'6 класс'!$A:$A,0)-7+'Итог по классам'!$B78,,,),"р")</f>
        <v>0</v>
      </c>
      <c r="GQ78" s="37">
        <f ca="1">COUNTIF(OFFSET(class6_1,MATCH(GQ$1,'6 класс'!$A:$A,0)-7+'Итог по классам'!$B78,,,),"ш")</f>
        <v>0</v>
      </c>
      <c r="GR78" s="37">
        <f ca="1">COUNTIF(OFFSET(class6_2,MATCH(GR$1,'6 класс'!$A:$A,0)-7+'Итог по классам'!$B78,,,),"Ф")</f>
        <v>0</v>
      </c>
      <c r="GS78" s="37">
        <f ca="1">COUNTIF(OFFSET(class6_2,MATCH(GS$1,'6 класс'!$A:$A,0)-7+'Итог по классам'!$B78,,,),"р")</f>
        <v>0</v>
      </c>
      <c r="GT78" s="37">
        <f ca="1">COUNTIF(OFFSET(class6_2,MATCH(GT$1,'6 класс'!$A:$A,0)-7+'Итог по классам'!$B78,,,),"ш")</f>
        <v>0</v>
      </c>
      <c r="GU78" s="38">
        <f ca="1">COUNTIF(OFFSET(class6_1,MATCH(GU$1,'6 класс'!$A:$A,0)-7+'Итог по классам'!$B78,,,),"Ф")</f>
        <v>0</v>
      </c>
      <c r="GV78" s="37">
        <f ca="1">COUNTIF(OFFSET(class6_1,MATCH(GV$1,'6 класс'!$A:$A,0)-7+'Итог по классам'!$B78,,,),"р")</f>
        <v>0</v>
      </c>
      <c r="GW78" s="37">
        <f ca="1">COUNTIF(OFFSET(class6_1,MATCH(GW$1,'6 класс'!$A:$A,0)-7+'Итог по классам'!$B78,,,),"ш")</f>
        <v>0</v>
      </c>
      <c r="GX78" s="37">
        <f ca="1">COUNTIF(OFFSET(class6_2,MATCH(GX$1,'6 класс'!$A:$A,0)-7+'Итог по классам'!$B78,,,),"Ф")</f>
        <v>0</v>
      </c>
      <c r="GY78" s="37">
        <f ca="1">COUNTIF(OFFSET(class6_2,MATCH(GY$1,'6 класс'!$A:$A,0)-7+'Итог по классам'!$B78,,,),"р")</f>
        <v>0</v>
      </c>
      <c r="GZ78" s="37">
        <f ca="1">COUNTIF(OFFSET(class6_2,MATCH(GZ$1,'6 класс'!$A:$A,0)-7+'Итог по классам'!$B78,,,),"ш")</f>
        <v>0</v>
      </c>
      <c r="HA78" s="38">
        <f ca="1">COUNTIF(OFFSET(class6_1,MATCH(HA$1,'6 класс'!$A:$A,0)-7+'Итог по классам'!$B78,,,),"Ф")</f>
        <v>0</v>
      </c>
      <c r="HB78" s="37">
        <f ca="1">COUNTIF(OFFSET(class6_1,MATCH(HB$1,'6 класс'!$A:$A,0)-7+'Итог по классам'!$B78,,,),"р")</f>
        <v>0</v>
      </c>
      <c r="HC78" s="37">
        <f ca="1">COUNTIF(OFFSET(class6_1,MATCH(HC$1,'6 класс'!$A:$A,0)-7+'Итог по классам'!$B78,,,),"ш")</f>
        <v>0</v>
      </c>
      <c r="HD78" s="37">
        <f ca="1">COUNTIF(OFFSET(class6_2,MATCH(HD$1,'6 класс'!$A:$A,0)-7+'Итог по классам'!$B78,,,),"Ф")</f>
        <v>0</v>
      </c>
      <c r="HE78" s="37">
        <f ca="1">COUNTIF(OFFSET(class6_2,MATCH(HE$1,'6 класс'!$A:$A,0)-7+'Итог по классам'!$B78,,,),"р")</f>
        <v>0</v>
      </c>
      <c r="HF78" s="37">
        <f ca="1">COUNTIF(OFFSET(class6_2,MATCH(HF$1,'6 класс'!$A:$A,0)-7+'Итог по классам'!$B78,,,),"ш")</f>
        <v>0</v>
      </c>
      <c r="HG78" s="38">
        <f ca="1">COUNTIF(OFFSET(class6_1,MATCH(HG$1,'6 класс'!$A:$A,0)-7+'Итог по классам'!$B78,,,),"Ф")</f>
        <v>0</v>
      </c>
      <c r="HH78" s="37">
        <f ca="1">COUNTIF(OFFSET(class6_1,MATCH(HH$1,'6 класс'!$A:$A,0)-7+'Итог по классам'!$B78,,,),"р")</f>
        <v>0</v>
      </c>
      <c r="HI78" s="37">
        <f ca="1">COUNTIF(OFFSET(class6_1,MATCH(HI$1,'6 класс'!$A:$A,0)-7+'Итог по классам'!$B78,,,),"ш")</f>
        <v>0</v>
      </c>
      <c r="HJ78" s="37">
        <f ca="1">COUNTIF(OFFSET(class6_2,MATCH(HJ$1,'6 класс'!$A:$A,0)-7+'Итог по классам'!$B78,,,),"Ф")</f>
        <v>0</v>
      </c>
      <c r="HK78" s="37">
        <f ca="1">COUNTIF(OFFSET(class6_2,MATCH(HK$1,'6 класс'!$A:$A,0)-7+'Итог по классам'!$B78,,,),"р")</f>
        <v>0</v>
      </c>
      <c r="HL78" s="37">
        <f ca="1">COUNTIF(OFFSET(class6_2,MATCH(HL$1,'6 класс'!$A:$A,0)-7+'Итог по классам'!$B78,,,),"ш")</f>
        <v>0</v>
      </c>
      <c r="HM78" s="38">
        <f ca="1">COUNTIF(OFFSET(class6_1,MATCH(HM$1,'6 класс'!$A:$A,0)-7+'Итог по классам'!$B78,,,),"Ф")</f>
        <v>0</v>
      </c>
      <c r="HN78" s="37">
        <f ca="1">COUNTIF(OFFSET(class6_1,MATCH(HN$1,'6 класс'!$A:$A,0)-7+'Итог по классам'!$B78,,,),"р")</f>
        <v>0</v>
      </c>
      <c r="HO78" s="37">
        <f ca="1">COUNTIF(OFFSET(class6_1,MATCH(HO$1,'6 класс'!$A:$A,0)-7+'Итог по классам'!$B78,,,),"ш")</f>
        <v>0</v>
      </c>
      <c r="HP78" s="37">
        <f ca="1">COUNTIF(OFFSET(class6_2,MATCH(HP$1,'6 класс'!$A:$A,0)-7+'Итог по классам'!$B78,,,),"Ф")</f>
        <v>0</v>
      </c>
      <c r="HQ78" s="37">
        <f ca="1">COUNTIF(OFFSET(class6_2,MATCH(HQ$1,'6 класс'!$A:$A,0)-7+'Итог по классам'!$B78,,,),"р")</f>
        <v>0</v>
      </c>
      <c r="HR78" s="37">
        <f ca="1">COUNTIF(OFFSET(class6_2,MATCH(HR$1,'6 класс'!$A:$A,0)-7+'Итог по классам'!$B78,,,),"ш")</f>
        <v>0</v>
      </c>
      <c r="HS78" s="38">
        <f ca="1">COUNTIF(OFFSET(class6_1,MATCH(HS$1,'6 класс'!$A:$A,0)-7+'Итог по классам'!$B78,,,),"Ф")</f>
        <v>0</v>
      </c>
      <c r="HT78" s="37">
        <f ca="1">COUNTIF(OFFSET(class6_1,MATCH(HT$1,'6 класс'!$A:$A,0)-7+'Итог по классам'!$B78,,,),"р")</f>
        <v>0</v>
      </c>
      <c r="HU78" s="37">
        <f ca="1">COUNTIF(OFFSET(class6_1,MATCH(HU$1,'6 класс'!$A:$A,0)-7+'Итог по классам'!$B78,,,),"ш")</f>
        <v>0</v>
      </c>
      <c r="HV78" s="37">
        <f ca="1">COUNTIF(OFFSET(class6_2,MATCH(HV$1,'6 класс'!$A:$A,0)-7+'Итог по классам'!$B78,,,),"Ф")</f>
        <v>0</v>
      </c>
      <c r="HW78" s="37">
        <f ca="1">COUNTIF(OFFSET(class6_2,MATCH(HW$1,'6 класс'!$A:$A,0)-7+'Итог по классам'!$B78,,,),"р")</f>
        <v>0</v>
      </c>
      <c r="HX78" s="37">
        <f ca="1">COUNTIF(OFFSET(class6_2,MATCH(HX$1,'6 класс'!$A:$A,0)-7+'Итог по классам'!$B78,,,),"ш")</f>
        <v>0</v>
      </c>
      <c r="HY78" s="38">
        <f ca="1">COUNTIF(OFFSET(class6_1,MATCH(HY$1,'6 класс'!$A:$A,0)-7+'Итог по классам'!$B78,,,),"Ф")</f>
        <v>0</v>
      </c>
      <c r="HZ78" s="37">
        <f ca="1">COUNTIF(OFFSET(class6_1,MATCH(HZ$1,'6 класс'!$A:$A,0)-7+'Итог по классам'!$B78,,,),"р")</f>
        <v>0</v>
      </c>
      <c r="IA78" s="37">
        <f ca="1">COUNTIF(OFFSET(class6_1,MATCH(IA$1,'6 класс'!$A:$A,0)-7+'Итог по классам'!$B78,,,),"ш")</f>
        <v>0</v>
      </c>
      <c r="IB78" s="37">
        <f ca="1">COUNTIF(OFFSET(class6_2,MATCH(IB$1,'6 класс'!$A:$A,0)-7+'Итог по классам'!$B78,,,),"Ф")</f>
        <v>0</v>
      </c>
      <c r="IC78" s="37">
        <f ca="1">COUNTIF(OFFSET(class6_2,MATCH(IC$1,'6 класс'!$A:$A,0)-7+'Итог по классам'!$B78,,,),"р")</f>
        <v>0</v>
      </c>
      <c r="ID78" s="37">
        <f ca="1">COUNTIF(OFFSET(class6_2,MATCH(ID$1,'6 класс'!$A:$A,0)-7+'Итог по классам'!$B78,,,),"ш")</f>
        <v>0</v>
      </c>
      <c r="IE78" s="38">
        <f ca="1">COUNTIF(OFFSET(class6_1,MATCH(IE$1,'6 класс'!$A:$A,0)-7+'Итог по классам'!$B78,,,),"Ф")</f>
        <v>0</v>
      </c>
      <c r="IF78" s="37">
        <f ca="1">COUNTIF(OFFSET(class6_1,MATCH(IF$1,'6 класс'!$A:$A,0)-7+'Итог по классам'!$B78,,,),"р")</f>
        <v>0</v>
      </c>
      <c r="IG78" s="37">
        <f ca="1">COUNTIF(OFFSET(class6_1,MATCH(IG$1,'6 класс'!$A:$A,0)-7+'Итог по классам'!$B78,,,),"ш")</f>
        <v>0</v>
      </c>
      <c r="IH78" s="37">
        <f ca="1">COUNTIF(OFFSET(class6_2,MATCH(IH$1,'6 класс'!$A:$A,0)-7+'Итог по классам'!$B78,,,),"Ф")</f>
        <v>0</v>
      </c>
      <c r="II78" s="37">
        <f ca="1">COUNTIF(OFFSET(class6_2,MATCH(II$1,'6 класс'!$A:$A,0)-7+'Итог по классам'!$B78,,,),"р")</f>
        <v>0</v>
      </c>
      <c r="IJ78" s="37">
        <f ca="1">COUNTIF(OFFSET(class6_2,MATCH(IJ$1,'6 класс'!$A:$A,0)-7+'Итог по классам'!$B78,,,),"ш")</f>
        <v>0</v>
      </c>
      <c r="IK78" s="38">
        <f ca="1">COUNTIF(OFFSET(class6_1,MATCH(IK$1,'6 класс'!$A:$A,0)-7+'Итог по классам'!$B78,,,),"Ф")</f>
        <v>0</v>
      </c>
      <c r="IL78" s="37">
        <f ca="1">COUNTIF(OFFSET(class6_1,MATCH(IL$1,'6 класс'!$A:$A,0)-7+'Итог по классам'!$B78,,,),"р")</f>
        <v>0</v>
      </c>
      <c r="IM78" s="37">
        <f ca="1">COUNTIF(OFFSET(class6_1,MATCH(IM$1,'6 класс'!$A:$A,0)-7+'Итог по классам'!$B78,,,),"ш")</f>
        <v>0</v>
      </c>
      <c r="IN78" s="37">
        <f ca="1">COUNTIF(OFFSET(class6_2,MATCH(IN$1,'6 класс'!$A:$A,0)-7+'Итог по классам'!$B78,,,),"Ф")</f>
        <v>0</v>
      </c>
      <c r="IO78" s="37">
        <f ca="1">COUNTIF(OFFSET(class6_2,MATCH(IO$1,'6 класс'!$A:$A,0)-7+'Итог по классам'!$B78,,,),"р")</f>
        <v>0</v>
      </c>
      <c r="IP78" s="37">
        <f ca="1">COUNTIF(OFFSET(class6_2,MATCH(IP$1,'6 класс'!$A:$A,0)-7+'Итог по классам'!$B78,,,),"ш")</f>
        <v>0</v>
      </c>
      <c r="IQ78" s="38">
        <f ca="1">COUNTIF(OFFSET(class6_1,MATCH(IQ$1,'6 класс'!$A:$A,0)-7+'Итог по классам'!$B78,,,),"Ф")</f>
        <v>0</v>
      </c>
      <c r="IR78" s="37">
        <f ca="1">COUNTIF(OFFSET(class6_1,MATCH(IR$1,'6 класс'!$A:$A,0)-7+'Итог по классам'!$B78,,,),"р")</f>
        <v>0</v>
      </c>
      <c r="IS78" s="37">
        <f ca="1">COUNTIF(OFFSET(class6_1,MATCH(IS$1,'6 класс'!$A:$A,0)-7+'Итог по классам'!$B78,,,),"ш")</f>
        <v>0</v>
      </c>
      <c r="IT78" s="37">
        <f ca="1">COUNTIF(OFFSET(class6_2,MATCH(IT$1,'6 класс'!$A:$A,0)-7+'Итог по классам'!$B78,,,),"Ф")</f>
        <v>0</v>
      </c>
      <c r="IU78" s="37">
        <f ca="1">COUNTIF(OFFSET(class6_2,MATCH(IU$1,'6 класс'!$A:$A,0)-7+'Итог по классам'!$B78,,,),"р")</f>
        <v>0</v>
      </c>
      <c r="IV78" s="37">
        <f ca="1">COUNTIF(OFFSET(class6_2,MATCH(IV$1,'6 класс'!$A:$A,0)-7+'Итог по классам'!$B78,,,),"ш")</f>
        <v>0</v>
      </c>
      <c r="IW78" s="38">
        <f ca="1">COUNTIF(OFFSET(class6_1,MATCH(IW$1,'6 класс'!$A:$A,0)-7+'Итог по классам'!$B78,,,),"Ф")</f>
        <v>0</v>
      </c>
      <c r="IX78" s="37">
        <f ca="1">COUNTIF(OFFSET(class6_1,MATCH(IX$1,'6 класс'!$A:$A,0)-7+'Итог по классам'!$B78,,,),"р")</f>
        <v>0</v>
      </c>
      <c r="IY78" s="37">
        <f ca="1">COUNTIF(OFFSET(class6_1,MATCH(IY$1,'6 класс'!$A:$A,0)-7+'Итог по классам'!$B78,,,),"ш")</f>
        <v>0</v>
      </c>
      <c r="IZ78" s="37">
        <f ca="1">COUNTIF(OFFSET(class6_2,MATCH(IZ$1,'6 класс'!$A:$A,0)-7+'Итог по классам'!$B78,,,),"Ф")</f>
        <v>0</v>
      </c>
      <c r="JA78" s="37">
        <f ca="1">COUNTIF(OFFSET(class6_2,MATCH(JA$1,'6 класс'!$A:$A,0)-7+'Итог по классам'!$B78,,,),"р")</f>
        <v>0</v>
      </c>
      <c r="JB78" s="37">
        <f ca="1">COUNTIF(OFFSET(class6_2,MATCH(JB$1,'6 класс'!$A:$A,0)-7+'Итог по классам'!$B78,,,),"ш")</f>
        <v>0</v>
      </c>
      <c r="JC78" s="38">
        <f ca="1">COUNTIF(OFFSET(class6_1,MATCH(JC$1,'6 класс'!$A:$A,0)-7+'Итог по классам'!$B78,,,),"Ф")</f>
        <v>0</v>
      </c>
      <c r="JD78" s="37">
        <f ca="1">COUNTIF(OFFSET(class6_1,MATCH(JD$1,'6 класс'!$A:$A,0)-7+'Итог по классам'!$B78,,,),"р")</f>
        <v>0</v>
      </c>
      <c r="JE78" s="37">
        <f ca="1">COUNTIF(OFFSET(class6_1,MATCH(JE$1,'6 класс'!$A:$A,0)-7+'Итог по классам'!$B78,,,),"ш")</f>
        <v>0</v>
      </c>
      <c r="JF78" s="37">
        <f ca="1">COUNTIF(OFFSET(class6_2,MATCH(JF$1,'6 класс'!$A:$A,0)-7+'Итог по классам'!$B78,,,),"Ф")</f>
        <v>0</v>
      </c>
      <c r="JG78" s="37">
        <f ca="1">COUNTIF(OFFSET(class6_2,MATCH(JG$1,'6 класс'!$A:$A,0)-7+'Итог по классам'!$B78,,,),"р")</f>
        <v>0</v>
      </c>
      <c r="JH78" s="37">
        <f ca="1">COUNTIF(OFFSET(class6_2,MATCH(JH$1,'6 класс'!$A:$A,0)-7+'Итог по классам'!$B78,,,),"ш")</f>
        <v>0</v>
      </c>
      <c r="JI78" s="38">
        <f ca="1">COUNTIF(OFFSET(class6_1,MATCH(JI$1,'6 класс'!$A:$A,0)-7+'Итог по классам'!$B78,,,),"Ф")</f>
        <v>0</v>
      </c>
      <c r="JJ78" s="37">
        <f ca="1">COUNTIF(OFFSET(class6_1,MATCH(JJ$1,'6 класс'!$A:$A,0)-7+'Итог по классам'!$B78,,,),"р")</f>
        <v>0</v>
      </c>
      <c r="JK78" s="37">
        <f ca="1">COUNTIF(OFFSET(class6_1,MATCH(JK$1,'6 класс'!$A:$A,0)-7+'Итог по классам'!$B78,,,),"ш")</f>
        <v>0</v>
      </c>
      <c r="JL78" s="37">
        <f ca="1">COUNTIF(OFFSET(class6_2,MATCH(JL$1,'6 класс'!$A:$A,0)-7+'Итог по классам'!$B78,,,),"Ф")</f>
        <v>0</v>
      </c>
      <c r="JM78" s="37">
        <f ca="1">COUNTIF(OFFSET(class6_2,MATCH(JM$1,'6 класс'!$A:$A,0)-7+'Итог по классам'!$B78,,,),"р")</f>
        <v>0</v>
      </c>
      <c r="JN78" s="37">
        <f ca="1">COUNTIF(OFFSET(class6_2,MATCH(JN$1,'6 класс'!$A:$A,0)-7+'Итог по классам'!$B78,,,),"ш")</f>
        <v>0</v>
      </c>
      <c r="JO78" s="38">
        <f ca="1">COUNTIF(OFFSET(class6_1,MATCH(JO$1,'6 класс'!$A:$A,0)-7+'Итог по классам'!$B78,,,),"Ф")</f>
        <v>0</v>
      </c>
      <c r="JP78" s="37">
        <f ca="1">COUNTIF(OFFSET(class6_1,MATCH(JP$1,'6 класс'!$A:$A,0)-7+'Итог по классам'!$B78,,,),"р")</f>
        <v>0</v>
      </c>
      <c r="JQ78" s="37">
        <f ca="1">COUNTIF(OFFSET(class6_1,MATCH(JQ$1,'6 класс'!$A:$A,0)-7+'Итог по классам'!$B78,,,),"ш")</f>
        <v>0</v>
      </c>
      <c r="JR78" s="37">
        <f ca="1">COUNTIF(OFFSET(class6_2,MATCH(JR$1,'6 класс'!$A:$A,0)-7+'Итог по классам'!$B78,,,),"Ф")</f>
        <v>0</v>
      </c>
      <c r="JS78" s="37">
        <f ca="1">COUNTIF(OFFSET(class6_2,MATCH(JS$1,'6 класс'!$A:$A,0)-7+'Итог по классам'!$B78,,,),"р")</f>
        <v>0</v>
      </c>
      <c r="JT78" s="37">
        <f ca="1">COUNTIF(OFFSET(class6_2,MATCH(JT$1,'6 класс'!$A:$A,0)-7+'Итог по классам'!$B78,,,),"ш")</f>
        <v>0</v>
      </c>
      <c r="JU78" s="38">
        <f ca="1">COUNTIF(OFFSET(class6_1,MATCH(JU$1,'6 класс'!$A:$A,0)-7+'Итог по классам'!$B78,,,),"Ф")</f>
        <v>0</v>
      </c>
      <c r="JV78" s="37">
        <f ca="1">COUNTIF(OFFSET(class6_1,MATCH(JV$1,'6 класс'!$A:$A,0)-7+'Итог по классам'!$B78,,,),"р")</f>
        <v>0</v>
      </c>
      <c r="JW78" s="37">
        <f ca="1">COUNTIF(OFFSET(class6_1,MATCH(JW$1,'6 класс'!$A:$A,0)-7+'Итог по классам'!$B78,,,),"ш")</f>
        <v>0</v>
      </c>
      <c r="JX78" s="37">
        <f ca="1">COUNTIF(OFFSET(class6_2,MATCH(JX$1,'6 класс'!$A:$A,0)-7+'Итог по классам'!$B78,,,),"Ф")</f>
        <v>0</v>
      </c>
      <c r="JY78" s="37">
        <f ca="1">COUNTIF(OFFSET(class6_2,MATCH(JY$1,'6 класс'!$A:$A,0)-7+'Итог по классам'!$B78,,,),"р")</f>
        <v>0</v>
      </c>
      <c r="JZ78" s="37">
        <f ca="1">COUNTIF(OFFSET(class6_2,MATCH(JZ$1,'6 класс'!$A:$A,0)-7+'Итог по классам'!$B78,,,),"ш")</f>
        <v>0</v>
      </c>
      <c r="KA78" s="38">
        <f ca="1">COUNTIF(OFFSET(class6_1,MATCH(KA$1,'6 класс'!$A:$A,0)-7+'Итог по классам'!$B78,,,),"Ф")</f>
        <v>0</v>
      </c>
      <c r="KB78" s="37">
        <f ca="1">COUNTIF(OFFSET(class6_1,MATCH(KB$1,'6 класс'!$A:$A,0)-7+'Итог по классам'!$B78,,,),"р")</f>
        <v>0</v>
      </c>
      <c r="KC78" s="37">
        <f ca="1">COUNTIF(OFFSET(class6_1,MATCH(KC$1,'6 класс'!$A:$A,0)-7+'Итог по классам'!$B78,,,),"ш")</f>
        <v>0</v>
      </c>
      <c r="KD78" s="37">
        <f ca="1">COUNTIF(OFFSET(class6_2,MATCH(KD$1,'6 класс'!$A:$A,0)-7+'Итог по классам'!$B78,,,),"Ф")</f>
        <v>0</v>
      </c>
      <c r="KE78" s="37">
        <f ca="1">COUNTIF(OFFSET(class6_2,MATCH(KE$1,'6 класс'!$A:$A,0)-7+'Итог по классам'!$B78,,,),"р")</f>
        <v>0</v>
      </c>
      <c r="KF78" s="37">
        <f ca="1">COUNTIF(OFFSET(class6_2,MATCH(KF$1,'6 класс'!$A:$A,0)-7+'Итог по классам'!$B78,,,),"ш")</f>
        <v>0</v>
      </c>
      <c r="KG78" s="38">
        <f ca="1">COUNTIF(OFFSET(class6_1,MATCH(KG$1,'6 класс'!$A:$A,0)-7+'Итог по классам'!$B78,,,),"Ф")</f>
        <v>0</v>
      </c>
      <c r="KH78" s="37">
        <f ca="1">COUNTIF(OFFSET(class6_1,MATCH(KH$1,'6 класс'!$A:$A,0)-7+'Итог по классам'!$B78,,,),"р")</f>
        <v>0</v>
      </c>
      <c r="KI78" s="37">
        <f ca="1">COUNTIF(OFFSET(class6_1,MATCH(KI$1,'6 класс'!$A:$A,0)-7+'Итог по классам'!$B78,,,),"ш")</f>
        <v>0</v>
      </c>
      <c r="KJ78" s="37">
        <f ca="1">COUNTIF(OFFSET(class6_2,MATCH(KJ$1,'6 класс'!$A:$A,0)-7+'Итог по классам'!$B78,,,),"Ф")</f>
        <v>0</v>
      </c>
      <c r="KK78" s="37">
        <f ca="1">COUNTIF(OFFSET(class6_2,MATCH(KK$1,'6 класс'!$A:$A,0)-7+'Итог по классам'!$B78,,,),"р")</f>
        <v>0</v>
      </c>
      <c r="KL78" s="37">
        <f ca="1">COUNTIF(OFFSET(class6_2,MATCH(KL$1,'6 класс'!$A:$A,0)-7+'Итог по классам'!$B78,,,),"ш")</f>
        <v>0</v>
      </c>
      <c r="KM78" s="38">
        <f ca="1">COUNTIF(OFFSET(class6_1,MATCH(KM$1,'6 класс'!$A:$A,0)-7+'Итог по классам'!$B78,,,),"Ф")</f>
        <v>0</v>
      </c>
      <c r="KN78" s="37">
        <f ca="1">COUNTIF(OFFSET(class6_1,MATCH(KN$1,'6 класс'!$A:$A,0)-7+'Итог по классам'!$B78,,,),"р")</f>
        <v>0</v>
      </c>
      <c r="KO78" s="37">
        <f ca="1">COUNTIF(OFFSET(class6_1,MATCH(KO$1,'6 класс'!$A:$A,0)-7+'Итог по классам'!$B78,,,),"ш")</f>
        <v>0</v>
      </c>
      <c r="KP78" s="37">
        <f ca="1">COUNTIF(OFFSET(class6_2,MATCH(KP$1,'6 класс'!$A:$A,0)-7+'Итог по классам'!$B78,,,),"Ф")</f>
        <v>0</v>
      </c>
      <c r="KQ78" s="37">
        <f ca="1">COUNTIF(OFFSET(class6_2,MATCH(KQ$1,'6 класс'!$A:$A,0)-7+'Итог по классам'!$B78,,,),"р")</f>
        <v>0</v>
      </c>
      <c r="KR78" s="37">
        <f ca="1">COUNTIF(OFFSET(class6_2,MATCH(KR$1,'6 класс'!$A:$A,0)-7+'Итог по классам'!$B78,,,),"ш")</f>
        <v>0</v>
      </c>
    </row>
    <row r="79" spans="1:304" x14ac:dyDescent="0.25">
      <c r="A79">
        <f t="shared" si="10"/>
        <v>13</v>
      </c>
      <c r="B79" s="37">
        <v>10</v>
      </c>
      <c r="C79" s="3" t="s">
        <v>50</v>
      </c>
      <c r="D79" s="3" t="s">
        <v>59</v>
      </c>
      <c r="E79" s="37">
        <f ca="1">COUNTIF(OFFSET(class6_1,MATCH(E$1,'6 класс'!$A:$A,0)-7+'Итог по классам'!$B79,,,),"Ф")</f>
        <v>0</v>
      </c>
      <c r="F79" s="37">
        <f ca="1">COUNTIF(OFFSET(class6_1,MATCH(F$1,'6 класс'!$A:$A,0)-7+'Итог по классам'!$B79,,,),"р")</f>
        <v>0</v>
      </c>
      <c r="G79" s="37">
        <f ca="1">COUNTIF(OFFSET(class6_1,MATCH(G$1,'6 класс'!$A:$A,0)-7+'Итог по классам'!$B79,,,),"ш")</f>
        <v>0</v>
      </c>
      <c r="H79" s="37">
        <f ca="1">COUNTIF(OFFSET(class6_2,MATCH(H$1,'6 класс'!$A:$A,0)-7+'Итог по классам'!$B79,,,),"Ф")</f>
        <v>0</v>
      </c>
      <c r="I79" s="37">
        <f ca="1">COUNTIF(OFFSET(class6_2,MATCH(I$1,'6 класс'!$A:$A,0)-7+'Итог по классам'!$B79,,,),"р")</f>
        <v>0</v>
      </c>
      <c r="J79" s="37">
        <f ca="1">COUNTIF(OFFSET(class6_2,MATCH(J$1,'6 класс'!$A:$A,0)-7+'Итог по классам'!$B79,,,),"ш")</f>
        <v>0</v>
      </c>
      <c r="K79" s="38">
        <f ca="1">COUNTIF(OFFSET(class6_1,MATCH(K$1,'6 класс'!$A:$A,0)-7+'Итог по классам'!$B79,,,),"Ф")</f>
        <v>0</v>
      </c>
      <c r="L79" s="37">
        <f ca="1">COUNTIF(OFFSET(class6_1,MATCH(L$1,'6 класс'!$A:$A,0)-7+'Итог по классам'!$B79,,,),"р")</f>
        <v>0</v>
      </c>
      <c r="M79" s="37">
        <f ca="1">COUNTIF(OFFSET(class6_1,MATCH(M$1,'6 класс'!$A:$A,0)-7+'Итог по классам'!$B79,,,),"ш")</f>
        <v>0</v>
      </c>
      <c r="N79" s="37">
        <f ca="1">COUNTIF(OFFSET(class6_2,MATCH(N$1,'6 класс'!$A:$A,0)-7+'Итог по классам'!$B79,,,),"Ф")</f>
        <v>0</v>
      </c>
      <c r="O79" s="37">
        <f ca="1">COUNTIF(OFFSET(class6_2,MATCH(O$1,'6 класс'!$A:$A,0)-7+'Итог по классам'!$B79,,,),"р")</f>
        <v>0</v>
      </c>
      <c r="P79" s="37">
        <f ca="1">COUNTIF(OFFSET(class6_2,MATCH(P$1,'6 класс'!$A:$A,0)-7+'Итог по классам'!$B79,,,),"ш")</f>
        <v>0</v>
      </c>
      <c r="Q79" s="38">
        <f ca="1">COUNTIF(OFFSET(class6_1,MATCH(Q$1,'6 класс'!$A:$A,0)-7+'Итог по классам'!$B79,,,),"Ф")</f>
        <v>0</v>
      </c>
      <c r="R79" s="37">
        <f ca="1">COUNTIF(OFFSET(class6_1,MATCH(R$1,'6 класс'!$A:$A,0)-7+'Итог по классам'!$B79,,,),"р")</f>
        <v>0</v>
      </c>
      <c r="S79" s="37">
        <f ca="1">COUNTIF(OFFSET(class6_1,MATCH(S$1,'6 класс'!$A:$A,0)-7+'Итог по классам'!$B79,,,),"ш")</f>
        <v>0</v>
      </c>
      <c r="T79" s="37">
        <f ca="1">COUNTIF(OFFSET(class6_2,MATCH(T$1,'6 класс'!$A:$A,0)-7+'Итог по классам'!$B79,,,),"Ф")</f>
        <v>0</v>
      </c>
      <c r="U79" s="37">
        <f ca="1">COUNTIF(OFFSET(class6_2,MATCH(U$1,'6 класс'!$A:$A,0)-7+'Итог по классам'!$B79,,,),"р")</f>
        <v>0</v>
      </c>
      <c r="V79" s="37">
        <f ca="1">COUNTIF(OFFSET(class6_2,MATCH(V$1,'6 класс'!$A:$A,0)-7+'Итог по классам'!$B79,,,),"ш")</f>
        <v>0</v>
      </c>
      <c r="W79" s="38">
        <f ca="1">COUNTIF(OFFSET(class6_1,MATCH(W$1,'6 класс'!$A:$A,0)-7+'Итог по классам'!$B79,,,),"Ф")</f>
        <v>0</v>
      </c>
      <c r="X79" s="37">
        <f ca="1">COUNTIF(OFFSET(class6_1,MATCH(X$1,'6 класс'!$A:$A,0)-7+'Итог по классам'!$B79,,,),"р")</f>
        <v>0</v>
      </c>
      <c r="Y79" s="37">
        <f ca="1">COUNTIF(OFFSET(class6_1,MATCH(Y$1,'6 класс'!$A:$A,0)-7+'Итог по классам'!$B79,,,),"ш")</f>
        <v>0</v>
      </c>
      <c r="Z79" s="37">
        <f ca="1">COUNTIF(OFFSET(class6_2,MATCH(Z$1,'6 класс'!$A:$A,0)-7+'Итог по классам'!$B79,,,),"Ф")</f>
        <v>0</v>
      </c>
      <c r="AA79" s="37">
        <f ca="1">COUNTIF(OFFSET(class6_2,MATCH(AA$1,'6 класс'!$A:$A,0)-7+'Итог по классам'!$B79,,,),"р")</f>
        <v>0</v>
      </c>
      <c r="AB79" s="37">
        <f ca="1">COUNTIF(OFFSET(class6_2,MATCH(AB$1,'6 класс'!$A:$A,0)-7+'Итог по классам'!$B79,,,),"ш")</f>
        <v>0</v>
      </c>
      <c r="AC79" s="38">
        <f ca="1">COUNTIF(OFFSET(class6_1,MATCH(AC$1,'6 класс'!$A:$A,0)-7+'Итог по классам'!$B79,,,),"Ф")</f>
        <v>0</v>
      </c>
      <c r="AD79" s="37">
        <f ca="1">COUNTIF(OFFSET(class6_1,MATCH(AD$1,'6 класс'!$A:$A,0)-7+'Итог по классам'!$B79,,,),"р")</f>
        <v>0</v>
      </c>
      <c r="AE79" s="37">
        <f ca="1">COUNTIF(OFFSET(class6_1,MATCH(AE$1,'6 класс'!$A:$A,0)-7+'Итог по классам'!$B79,,,),"ш")</f>
        <v>0</v>
      </c>
      <c r="AF79" s="37">
        <f ca="1">COUNTIF(OFFSET(class6_2,MATCH(AF$1,'6 класс'!$A:$A,0)-7+'Итог по классам'!$B79,,,),"Ф")</f>
        <v>0</v>
      </c>
      <c r="AG79" s="37">
        <f ca="1">COUNTIF(OFFSET(class6_2,MATCH(AG$1,'6 класс'!$A:$A,0)-7+'Итог по классам'!$B79,,,),"р")</f>
        <v>0</v>
      </c>
      <c r="AH79" s="37">
        <f ca="1">COUNTIF(OFFSET(class6_2,MATCH(AH$1,'6 класс'!$A:$A,0)-7+'Итог по классам'!$B79,,,),"ш")</f>
        <v>0</v>
      </c>
      <c r="AI79" s="38">
        <f ca="1">COUNTIF(OFFSET(class6_1,MATCH(AI$1,'6 класс'!$A:$A,0)-7+'Итог по классам'!$B79,,,),"Ф")</f>
        <v>0</v>
      </c>
      <c r="AJ79" s="37">
        <f ca="1">COUNTIF(OFFSET(class6_1,MATCH(AJ$1,'6 класс'!$A:$A,0)-7+'Итог по классам'!$B79,,,),"р")</f>
        <v>0</v>
      </c>
      <c r="AK79" s="37">
        <f ca="1">COUNTIF(OFFSET(class6_1,MATCH(AK$1,'6 класс'!$A:$A,0)-7+'Итог по классам'!$B79,,,),"ш")</f>
        <v>0</v>
      </c>
      <c r="AL79" s="37">
        <f ca="1">COUNTIF(OFFSET(class6_2,MATCH(AL$1,'6 класс'!$A:$A,0)-7+'Итог по классам'!$B79,,,),"Ф")</f>
        <v>0</v>
      </c>
      <c r="AM79" s="37">
        <f ca="1">COUNTIF(OFFSET(class6_2,MATCH(AM$1,'6 класс'!$A:$A,0)-7+'Итог по классам'!$B79,,,),"р")</f>
        <v>0</v>
      </c>
      <c r="AN79" s="37">
        <f ca="1">COUNTIF(OFFSET(class6_2,MATCH(AN$1,'6 класс'!$A:$A,0)-7+'Итог по классам'!$B79,,,),"ш")</f>
        <v>0</v>
      </c>
      <c r="AO79" s="38">
        <f ca="1">COUNTIF(OFFSET(class6_1,MATCH(AO$1,'6 класс'!$A:$A,0)-7+'Итог по классам'!$B79,,,),"Ф")</f>
        <v>0</v>
      </c>
      <c r="AP79" s="37">
        <f ca="1">COUNTIF(OFFSET(class6_1,MATCH(AP$1,'6 класс'!$A:$A,0)-7+'Итог по классам'!$B79,,,),"р")</f>
        <v>0</v>
      </c>
      <c r="AQ79" s="37">
        <f ca="1">COUNTIF(OFFSET(class6_1,MATCH(AQ$1,'6 класс'!$A:$A,0)-7+'Итог по классам'!$B79,,,),"ш")</f>
        <v>0</v>
      </c>
      <c r="AR79" s="37">
        <f ca="1">COUNTIF(OFFSET(class6_2,MATCH(AR$1,'6 класс'!$A:$A,0)-7+'Итог по классам'!$B79,,,),"Ф")</f>
        <v>0</v>
      </c>
      <c r="AS79" s="37">
        <f ca="1">COUNTIF(OFFSET(class6_2,MATCH(AS$1,'6 класс'!$A:$A,0)-7+'Итог по классам'!$B79,,,),"р")</f>
        <v>0</v>
      </c>
      <c r="AT79" s="37">
        <f ca="1">COUNTIF(OFFSET(class6_2,MATCH(AT$1,'6 класс'!$A:$A,0)-7+'Итог по классам'!$B79,,,),"ш")</f>
        <v>0</v>
      </c>
      <c r="AU79" s="38">
        <f ca="1">COUNTIF(OFFSET(class6_1,MATCH(AU$1,'6 класс'!$A:$A,0)-7+'Итог по классам'!$B79,,,),"Ф")</f>
        <v>0</v>
      </c>
      <c r="AV79" s="37">
        <f ca="1">COUNTIF(OFFSET(class6_1,MATCH(AV$1,'6 класс'!$A:$A,0)-7+'Итог по классам'!$B79,,,),"р")</f>
        <v>0</v>
      </c>
      <c r="AW79" s="37">
        <f ca="1">COUNTIF(OFFSET(class6_1,MATCH(AW$1,'6 класс'!$A:$A,0)-7+'Итог по классам'!$B79,,,),"ш")</f>
        <v>0</v>
      </c>
      <c r="AX79" s="37">
        <f ca="1">COUNTIF(OFFSET(class6_2,MATCH(AX$1,'6 класс'!$A:$A,0)-7+'Итог по классам'!$B79,,,),"Ф")</f>
        <v>0</v>
      </c>
      <c r="AY79" s="37">
        <f ca="1">COUNTIF(OFFSET(class6_2,MATCH(AY$1,'6 класс'!$A:$A,0)-7+'Итог по классам'!$B79,,,),"р")</f>
        <v>0</v>
      </c>
      <c r="AZ79" s="37">
        <f ca="1">COUNTIF(OFFSET(class6_2,MATCH(AZ$1,'6 класс'!$A:$A,0)-7+'Итог по классам'!$B79,,,),"ш")</f>
        <v>0</v>
      </c>
      <c r="BA79" s="38">
        <f ca="1">COUNTIF(OFFSET(class6_1,MATCH(BA$1,'6 класс'!$A:$A,0)-7+'Итог по классам'!$B79,,,),"Ф")</f>
        <v>0</v>
      </c>
      <c r="BB79" s="37">
        <f ca="1">COUNTIF(OFFSET(class6_1,MATCH(BB$1,'6 класс'!$A:$A,0)-7+'Итог по классам'!$B79,,,),"р")</f>
        <v>0</v>
      </c>
      <c r="BC79" s="37">
        <f ca="1">COUNTIF(OFFSET(class6_1,MATCH(BC$1,'6 класс'!$A:$A,0)-7+'Итог по классам'!$B79,,,),"ш")</f>
        <v>0</v>
      </c>
      <c r="BD79" s="37">
        <f ca="1">COUNTIF(OFFSET(class6_2,MATCH(BD$1,'6 класс'!$A:$A,0)-7+'Итог по классам'!$B79,,,),"Ф")</f>
        <v>0</v>
      </c>
      <c r="BE79" s="37">
        <f ca="1">COUNTIF(OFFSET(class6_2,MATCH(BE$1,'6 класс'!$A:$A,0)-7+'Итог по классам'!$B79,,,),"р")</f>
        <v>0</v>
      </c>
      <c r="BF79" s="37">
        <f ca="1">COUNTIF(OFFSET(class6_2,MATCH(BF$1,'6 класс'!$A:$A,0)-7+'Итог по классам'!$B79,,,),"ш")</f>
        <v>0</v>
      </c>
      <c r="BG79" s="38">
        <f ca="1">COUNTIF(OFFSET(class6_1,MATCH(BG$1,'6 класс'!$A:$A,0)-7+'Итог по классам'!$B79,,,),"Ф")</f>
        <v>0</v>
      </c>
      <c r="BH79" s="37">
        <f ca="1">COUNTIF(OFFSET(class6_1,MATCH(BH$1,'6 класс'!$A:$A,0)-7+'Итог по классам'!$B79,,,),"р")</f>
        <v>0</v>
      </c>
      <c r="BI79" s="37">
        <f ca="1">COUNTIF(OFFSET(class6_1,MATCH(BI$1,'6 класс'!$A:$A,0)-7+'Итог по классам'!$B79,,,),"ш")</f>
        <v>0</v>
      </c>
      <c r="BJ79" s="37">
        <f ca="1">COUNTIF(OFFSET(class6_2,MATCH(BJ$1,'6 класс'!$A:$A,0)-7+'Итог по классам'!$B79,,,),"Ф")</f>
        <v>0</v>
      </c>
      <c r="BK79" s="37">
        <f ca="1">COUNTIF(OFFSET(class6_2,MATCH(BK$1,'6 класс'!$A:$A,0)-7+'Итог по классам'!$B79,,,),"р")</f>
        <v>0</v>
      </c>
      <c r="BL79" s="37">
        <f ca="1">COUNTIF(OFFSET(class6_2,MATCH(BL$1,'6 класс'!$A:$A,0)-7+'Итог по классам'!$B79,,,),"ш")</f>
        <v>0</v>
      </c>
      <c r="BM79" s="38">
        <f ca="1">COUNTIF(OFFSET(class6_1,MATCH(BM$1,'6 класс'!$A:$A,0)-7+'Итог по классам'!$B79,,,),"Ф")</f>
        <v>0</v>
      </c>
      <c r="BN79" s="37">
        <f ca="1">COUNTIF(OFFSET(class6_1,MATCH(BN$1,'6 класс'!$A:$A,0)-7+'Итог по классам'!$B79,,,),"р")</f>
        <v>0</v>
      </c>
      <c r="BO79" s="37">
        <f ca="1">COUNTIF(OFFSET(class6_1,MATCH(BO$1,'6 класс'!$A:$A,0)-7+'Итог по классам'!$B79,,,),"ш")</f>
        <v>0</v>
      </c>
      <c r="BP79" s="37">
        <f ca="1">COUNTIF(OFFSET(class6_2,MATCH(BP$1,'6 класс'!$A:$A,0)-7+'Итог по классам'!$B79,,,),"Ф")</f>
        <v>0</v>
      </c>
      <c r="BQ79" s="37">
        <f ca="1">COUNTIF(OFFSET(class6_2,MATCH(BQ$1,'6 класс'!$A:$A,0)-7+'Итог по классам'!$B79,,,),"р")</f>
        <v>0</v>
      </c>
      <c r="BR79" s="37">
        <f ca="1">COUNTIF(OFFSET(class6_2,MATCH(BR$1,'6 класс'!$A:$A,0)-7+'Итог по классам'!$B79,,,),"ш")</f>
        <v>0</v>
      </c>
      <c r="BS79" s="38">
        <f ca="1">COUNTIF(OFFSET(class6_1,MATCH(BS$1,'6 класс'!$A:$A,0)-7+'Итог по классам'!$B79,,,),"Ф")</f>
        <v>0</v>
      </c>
      <c r="BT79" s="37">
        <f ca="1">COUNTIF(OFFSET(class6_1,MATCH(BT$1,'6 класс'!$A:$A,0)-7+'Итог по классам'!$B79,,,),"р")</f>
        <v>0</v>
      </c>
      <c r="BU79" s="37">
        <f ca="1">COUNTIF(OFFSET(class6_1,MATCH(BU$1,'6 класс'!$A:$A,0)-7+'Итог по классам'!$B79,,,),"ш")</f>
        <v>0</v>
      </c>
      <c r="BV79" s="37">
        <f ca="1">COUNTIF(OFFSET(class6_2,MATCH(BV$1,'6 класс'!$A:$A,0)-7+'Итог по классам'!$B79,,,),"Ф")</f>
        <v>0</v>
      </c>
      <c r="BW79" s="37">
        <f ca="1">COUNTIF(OFFSET(class6_2,MATCH(BW$1,'6 класс'!$A:$A,0)-7+'Итог по классам'!$B79,,,),"р")</f>
        <v>0</v>
      </c>
      <c r="BX79" s="37">
        <f ca="1">COUNTIF(OFFSET(class6_2,MATCH(BX$1,'6 класс'!$A:$A,0)-7+'Итог по классам'!$B79,,,),"ш")</f>
        <v>0</v>
      </c>
      <c r="BY79" s="38">
        <f ca="1">COUNTIF(OFFSET(class6_1,MATCH(BY$1,'6 класс'!$A:$A,0)-7+'Итог по классам'!$B79,,,),"Ф")</f>
        <v>0</v>
      </c>
      <c r="BZ79" s="37">
        <f ca="1">COUNTIF(OFFSET(class6_1,MATCH(BZ$1,'6 класс'!$A:$A,0)-7+'Итог по классам'!$B79,,,),"р")</f>
        <v>0</v>
      </c>
      <c r="CA79" s="37">
        <f ca="1">COUNTIF(OFFSET(class6_1,MATCH(CA$1,'6 класс'!$A:$A,0)-7+'Итог по классам'!$B79,,,),"ш")</f>
        <v>0</v>
      </c>
      <c r="CB79" s="37">
        <f ca="1">COUNTIF(OFFSET(class6_2,MATCH(CB$1,'6 класс'!$A:$A,0)-7+'Итог по классам'!$B79,,,),"Ф")</f>
        <v>0</v>
      </c>
      <c r="CC79" s="37">
        <f ca="1">COUNTIF(OFFSET(class6_2,MATCH(CC$1,'6 класс'!$A:$A,0)-7+'Итог по классам'!$B79,,,),"р")</f>
        <v>0</v>
      </c>
      <c r="CD79" s="37">
        <f ca="1">COUNTIF(OFFSET(class6_2,MATCH(CD$1,'6 класс'!$A:$A,0)-7+'Итог по классам'!$B79,,,),"ш")</f>
        <v>0</v>
      </c>
      <c r="CE79" s="38">
        <f ca="1">COUNTIF(OFFSET(class6_1,MATCH(CE$1,'6 класс'!$A:$A,0)-7+'Итог по классам'!$B79,,,),"Ф")</f>
        <v>0</v>
      </c>
      <c r="CF79" s="37">
        <f ca="1">COUNTIF(OFFSET(class6_1,MATCH(CF$1,'6 класс'!$A:$A,0)-7+'Итог по классам'!$B79,,,),"р")</f>
        <v>0</v>
      </c>
      <c r="CG79" s="37">
        <f ca="1">COUNTIF(OFFSET(class6_1,MATCH(CG$1,'6 класс'!$A:$A,0)-7+'Итог по классам'!$B79,,,),"ш")</f>
        <v>0</v>
      </c>
      <c r="CH79" s="37">
        <f ca="1">COUNTIF(OFFSET(class6_2,MATCH(CH$1,'6 класс'!$A:$A,0)-7+'Итог по классам'!$B79,,,),"Ф")</f>
        <v>0</v>
      </c>
      <c r="CI79" s="37">
        <f ca="1">COUNTIF(OFFSET(class6_2,MATCH(CI$1,'6 класс'!$A:$A,0)-7+'Итог по классам'!$B79,,,),"р")</f>
        <v>0</v>
      </c>
      <c r="CJ79" s="37">
        <f ca="1">COUNTIF(OFFSET(class6_2,MATCH(CJ$1,'6 класс'!$A:$A,0)-7+'Итог по классам'!$B79,,,),"ш")</f>
        <v>0</v>
      </c>
      <c r="CK79" s="38">
        <f ca="1">COUNTIF(OFFSET(class6_1,MATCH(CK$1,'6 класс'!$A:$A,0)-7+'Итог по классам'!$B79,,,),"Ф")</f>
        <v>0</v>
      </c>
      <c r="CL79" s="37">
        <f ca="1">COUNTIF(OFFSET(class6_1,MATCH(CL$1,'6 класс'!$A:$A,0)-7+'Итог по классам'!$B79,,,),"р")</f>
        <v>0</v>
      </c>
      <c r="CM79" s="37">
        <f ca="1">COUNTIF(OFFSET(class6_1,MATCH(CM$1,'6 класс'!$A:$A,0)-7+'Итог по классам'!$B79,,,),"ш")</f>
        <v>0</v>
      </c>
      <c r="CN79" s="37">
        <f ca="1">COUNTIF(OFFSET(class6_2,MATCH(CN$1,'6 класс'!$A:$A,0)-7+'Итог по классам'!$B79,,,),"Ф")</f>
        <v>0</v>
      </c>
      <c r="CO79" s="37">
        <f ca="1">COUNTIF(OFFSET(class6_2,MATCH(CO$1,'6 класс'!$A:$A,0)-7+'Итог по классам'!$B79,,,),"р")</f>
        <v>0</v>
      </c>
      <c r="CP79" s="37">
        <f ca="1">COUNTIF(OFFSET(class6_2,MATCH(CP$1,'6 класс'!$A:$A,0)-7+'Итог по классам'!$B79,,,),"ш")</f>
        <v>0</v>
      </c>
      <c r="CQ79" s="38">
        <f ca="1">COUNTIF(OFFSET(class6_1,MATCH(CQ$1,'6 класс'!$A:$A,0)-7+'Итог по классам'!$B79,,,),"Ф")</f>
        <v>0</v>
      </c>
      <c r="CR79" s="37">
        <f ca="1">COUNTIF(OFFSET(class6_1,MATCH(CR$1,'6 класс'!$A:$A,0)-7+'Итог по классам'!$B79,,,),"р")</f>
        <v>0</v>
      </c>
      <c r="CS79" s="37">
        <f ca="1">COUNTIF(OFFSET(class6_1,MATCH(CS$1,'6 класс'!$A:$A,0)-7+'Итог по классам'!$B79,,,),"ш")</f>
        <v>0</v>
      </c>
      <c r="CT79" s="37">
        <f ca="1">COUNTIF(OFFSET(class6_2,MATCH(CT$1,'6 класс'!$A:$A,0)-7+'Итог по классам'!$B79,,,),"Ф")</f>
        <v>0</v>
      </c>
      <c r="CU79" s="37">
        <f ca="1">COUNTIF(OFFSET(class6_2,MATCH(CU$1,'6 класс'!$A:$A,0)-7+'Итог по классам'!$B79,,,),"р")</f>
        <v>0</v>
      </c>
      <c r="CV79" s="37">
        <f ca="1">COUNTIF(OFFSET(class6_2,MATCH(CV$1,'6 класс'!$A:$A,0)-7+'Итог по классам'!$B79,,,),"ш")</f>
        <v>0</v>
      </c>
      <c r="CW79" s="38">
        <f ca="1">COUNTIF(OFFSET(class6_1,MATCH(CW$1,'6 класс'!$A:$A,0)-7+'Итог по классам'!$B79,,,),"Ф")</f>
        <v>0</v>
      </c>
      <c r="CX79" s="37">
        <f ca="1">COUNTIF(OFFSET(class6_1,MATCH(CX$1,'6 класс'!$A:$A,0)-7+'Итог по классам'!$B79,,,),"р")</f>
        <v>0</v>
      </c>
      <c r="CY79" s="37">
        <f ca="1">COUNTIF(OFFSET(class6_1,MATCH(CY$1,'6 класс'!$A:$A,0)-7+'Итог по классам'!$B79,,,),"ш")</f>
        <v>0</v>
      </c>
      <c r="CZ79" s="37">
        <f ca="1">COUNTIF(OFFSET(class6_2,MATCH(CZ$1,'6 класс'!$A:$A,0)-7+'Итог по классам'!$B79,,,),"Ф")</f>
        <v>0</v>
      </c>
      <c r="DA79" s="37">
        <f ca="1">COUNTIF(OFFSET(class6_2,MATCH(DA$1,'6 класс'!$A:$A,0)-7+'Итог по классам'!$B79,,,),"р")</f>
        <v>0</v>
      </c>
      <c r="DB79" s="37">
        <f ca="1">COUNTIF(OFFSET(class6_2,MATCH(DB$1,'6 класс'!$A:$A,0)-7+'Итог по классам'!$B79,,,),"ш")</f>
        <v>0</v>
      </c>
      <c r="DC79" s="38">
        <f ca="1">COUNTIF(OFFSET(class6_1,MATCH(DC$1,'6 класс'!$A:$A,0)-7+'Итог по классам'!$B79,,,),"Ф")</f>
        <v>0</v>
      </c>
      <c r="DD79" s="37">
        <f ca="1">COUNTIF(OFFSET(class6_1,MATCH(DD$1,'6 класс'!$A:$A,0)-7+'Итог по классам'!$B79,,,),"р")</f>
        <v>0</v>
      </c>
      <c r="DE79" s="37">
        <f ca="1">COUNTIF(OFFSET(class6_1,MATCH(DE$1,'6 класс'!$A:$A,0)-7+'Итог по классам'!$B79,,,),"ш")</f>
        <v>0</v>
      </c>
      <c r="DF79" s="37">
        <f ca="1">COUNTIF(OFFSET(class6_2,MATCH(DF$1,'6 класс'!$A:$A,0)-7+'Итог по классам'!$B79,,,),"Ф")</f>
        <v>0</v>
      </c>
      <c r="DG79" s="37">
        <f ca="1">COUNTIF(OFFSET(class6_2,MATCH(DG$1,'6 класс'!$A:$A,0)-7+'Итог по классам'!$B79,,,),"р")</f>
        <v>0</v>
      </c>
      <c r="DH79" s="37">
        <f ca="1">COUNTIF(OFFSET(class6_2,MATCH(DH$1,'6 класс'!$A:$A,0)-7+'Итог по классам'!$B79,,,),"ш")</f>
        <v>0</v>
      </c>
      <c r="DI79" s="38">
        <f ca="1">COUNTIF(OFFSET(class6_1,MATCH(DI$1,'6 класс'!$A:$A,0)-7+'Итог по классам'!$B79,,,),"Ф")</f>
        <v>0</v>
      </c>
      <c r="DJ79" s="37">
        <f ca="1">COUNTIF(OFFSET(class6_1,MATCH(DJ$1,'6 класс'!$A:$A,0)-7+'Итог по классам'!$B79,,,),"р")</f>
        <v>0</v>
      </c>
      <c r="DK79" s="37">
        <f ca="1">COUNTIF(OFFSET(class6_1,MATCH(DK$1,'6 класс'!$A:$A,0)-7+'Итог по классам'!$B79,,,),"ш")</f>
        <v>0</v>
      </c>
      <c r="DL79" s="37">
        <f ca="1">COUNTIF(OFFSET(class6_2,MATCH(DL$1,'6 класс'!$A:$A,0)-7+'Итог по классам'!$B79,,,),"Ф")</f>
        <v>0</v>
      </c>
      <c r="DM79" s="37">
        <f ca="1">COUNTIF(OFFSET(class6_2,MATCH(DM$1,'6 класс'!$A:$A,0)-7+'Итог по классам'!$B79,,,),"р")</f>
        <v>0</v>
      </c>
      <c r="DN79" s="37">
        <f ca="1">COUNTIF(OFFSET(class6_2,MATCH(DN$1,'6 класс'!$A:$A,0)-7+'Итог по классам'!$B79,,,),"ш")</f>
        <v>0</v>
      </c>
      <c r="DO79" s="38">
        <f ca="1">COUNTIF(OFFSET(class6_1,MATCH(DO$1,'6 класс'!$A:$A,0)-7+'Итог по классам'!$B79,,,),"Ф")</f>
        <v>0</v>
      </c>
      <c r="DP79" s="37">
        <f ca="1">COUNTIF(OFFSET(class6_1,MATCH(DP$1,'6 класс'!$A:$A,0)-7+'Итог по классам'!$B79,,,),"р")</f>
        <v>0</v>
      </c>
      <c r="DQ79" s="37">
        <f ca="1">COUNTIF(OFFSET(class6_1,MATCH(DQ$1,'6 класс'!$A:$A,0)-7+'Итог по классам'!$B79,,,),"ш")</f>
        <v>0</v>
      </c>
      <c r="DR79" s="37">
        <f ca="1">COUNTIF(OFFSET(class6_2,MATCH(DR$1,'6 класс'!$A:$A,0)-7+'Итог по классам'!$B79,,,),"Ф")</f>
        <v>0</v>
      </c>
      <c r="DS79" s="37">
        <f ca="1">COUNTIF(OFFSET(class6_2,MATCH(DS$1,'6 класс'!$A:$A,0)-7+'Итог по классам'!$B79,,,),"р")</f>
        <v>0</v>
      </c>
      <c r="DT79" s="37">
        <f ca="1">COUNTIF(OFFSET(class6_2,MATCH(DT$1,'6 класс'!$A:$A,0)-7+'Итог по классам'!$B79,,,),"ш")</f>
        <v>0</v>
      </c>
      <c r="DU79" s="38">
        <f ca="1">COUNTIF(OFFSET(class6_1,MATCH(DU$1,'6 класс'!$A:$A,0)-7+'Итог по классам'!$B79,,,),"Ф")</f>
        <v>0</v>
      </c>
      <c r="DV79" s="37">
        <f ca="1">COUNTIF(OFFSET(class6_1,MATCH(DV$1,'6 класс'!$A:$A,0)-7+'Итог по классам'!$B79,,,),"р")</f>
        <v>0</v>
      </c>
      <c r="DW79" s="37">
        <f ca="1">COUNTIF(OFFSET(class6_1,MATCH(DW$1,'6 класс'!$A:$A,0)-7+'Итог по классам'!$B79,,,),"ш")</f>
        <v>0</v>
      </c>
      <c r="DX79" s="37">
        <f ca="1">COUNTIF(OFFSET(class6_2,MATCH(DX$1,'6 класс'!$A:$A,0)-7+'Итог по классам'!$B79,,,),"Ф")</f>
        <v>0</v>
      </c>
      <c r="DY79" s="37">
        <f ca="1">COUNTIF(OFFSET(class6_2,MATCH(DY$1,'6 класс'!$A:$A,0)-7+'Итог по классам'!$B79,,,),"р")</f>
        <v>0</v>
      </c>
      <c r="DZ79" s="37">
        <f ca="1">COUNTIF(OFFSET(class6_2,MATCH(DZ$1,'6 класс'!$A:$A,0)-7+'Итог по классам'!$B79,,,),"ш")</f>
        <v>0</v>
      </c>
      <c r="EA79" s="38">
        <f ca="1">COUNTIF(OFFSET(class6_1,MATCH(EA$1,'6 класс'!$A:$A,0)-7+'Итог по классам'!$B79,,,),"Ф")</f>
        <v>0</v>
      </c>
      <c r="EB79" s="37">
        <f ca="1">COUNTIF(OFFSET(class6_1,MATCH(EB$1,'6 класс'!$A:$A,0)-7+'Итог по классам'!$B79,,,),"р")</f>
        <v>0</v>
      </c>
      <c r="EC79" s="37">
        <f ca="1">COUNTIF(OFFSET(class6_1,MATCH(EC$1,'6 класс'!$A:$A,0)-7+'Итог по классам'!$B79,,,),"ш")</f>
        <v>0</v>
      </c>
      <c r="ED79" s="37">
        <f ca="1">COUNTIF(OFFSET(class6_2,MATCH(ED$1,'6 класс'!$A:$A,0)-7+'Итог по классам'!$B79,,,),"Ф")</f>
        <v>0</v>
      </c>
      <c r="EE79" s="37">
        <f ca="1">COUNTIF(OFFSET(class6_2,MATCH(EE$1,'6 класс'!$A:$A,0)-7+'Итог по классам'!$B79,,,),"р")</f>
        <v>0</v>
      </c>
      <c r="EF79" s="37">
        <f ca="1">COUNTIF(OFFSET(class6_2,MATCH(EF$1,'6 класс'!$A:$A,0)-7+'Итог по классам'!$B79,,,),"ш")</f>
        <v>0</v>
      </c>
      <c r="EG79" s="38">
        <f ca="1">COUNTIF(OFFSET(class6_1,MATCH(EG$1,'6 класс'!$A:$A,0)-7+'Итог по классам'!$B79,,,),"Ф")</f>
        <v>0</v>
      </c>
      <c r="EH79" s="37">
        <f ca="1">COUNTIF(OFFSET(class6_1,MATCH(EH$1,'6 класс'!$A:$A,0)-7+'Итог по классам'!$B79,,,),"р")</f>
        <v>0</v>
      </c>
      <c r="EI79" s="37">
        <f ca="1">COUNTIF(OFFSET(class6_1,MATCH(EI$1,'6 класс'!$A:$A,0)-7+'Итог по классам'!$B79,,,),"ш")</f>
        <v>0</v>
      </c>
      <c r="EJ79" s="37">
        <f ca="1">COUNTIF(OFFSET(class6_2,MATCH(EJ$1,'6 класс'!$A:$A,0)-7+'Итог по классам'!$B79,,,),"Ф")</f>
        <v>0</v>
      </c>
      <c r="EK79" s="37">
        <f ca="1">COUNTIF(OFFSET(class6_2,MATCH(EK$1,'6 класс'!$A:$A,0)-7+'Итог по классам'!$B79,,,),"р")</f>
        <v>0</v>
      </c>
      <c r="EL79" s="37">
        <f ca="1">COUNTIF(OFFSET(class6_2,MATCH(EL$1,'6 класс'!$A:$A,0)-7+'Итог по классам'!$B79,,,),"ш")</f>
        <v>0</v>
      </c>
      <c r="EM79" s="38">
        <f ca="1">COUNTIF(OFFSET(class6_1,MATCH(EM$1,'6 класс'!$A:$A,0)-7+'Итог по классам'!$B79,,,),"Ф")</f>
        <v>0</v>
      </c>
      <c r="EN79" s="37">
        <f ca="1">COUNTIF(OFFSET(class6_1,MATCH(EN$1,'6 класс'!$A:$A,0)-7+'Итог по классам'!$B79,,,),"р")</f>
        <v>0</v>
      </c>
      <c r="EO79" s="37">
        <f ca="1">COUNTIF(OFFSET(class6_1,MATCH(EO$1,'6 класс'!$A:$A,0)-7+'Итог по классам'!$B79,,,),"ш")</f>
        <v>0</v>
      </c>
      <c r="EP79" s="37">
        <f ca="1">COUNTIF(OFFSET(class6_2,MATCH(EP$1,'6 класс'!$A:$A,0)-7+'Итог по классам'!$B79,,,),"Ф")</f>
        <v>0</v>
      </c>
      <c r="EQ79" s="37">
        <f ca="1">COUNTIF(OFFSET(class6_2,MATCH(EQ$1,'6 класс'!$A:$A,0)-7+'Итог по классам'!$B79,,,),"р")</f>
        <v>0</v>
      </c>
      <c r="ER79" s="37">
        <f ca="1">COUNTIF(OFFSET(class6_2,MATCH(ER$1,'6 класс'!$A:$A,0)-7+'Итог по классам'!$B79,,,),"ш")</f>
        <v>0</v>
      </c>
      <c r="ES79" s="38">
        <f ca="1">COUNTIF(OFFSET(class6_1,MATCH(ES$1,'6 класс'!$A:$A,0)-7+'Итог по классам'!$B79,,,),"Ф")</f>
        <v>0</v>
      </c>
      <c r="ET79" s="37">
        <f ca="1">COUNTIF(OFFSET(class6_1,MATCH(ET$1,'6 класс'!$A:$A,0)-7+'Итог по классам'!$B79,,,),"р")</f>
        <v>0</v>
      </c>
      <c r="EU79" s="37">
        <f ca="1">COUNTIF(OFFSET(class6_1,MATCH(EU$1,'6 класс'!$A:$A,0)-7+'Итог по классам'!$B79,,,),"ш")</f>
        <v>0</v>
      </c>
      <c r="EV79" s="37">
        <f ca="1">COUNTIF(OFFSET(class6_2,MATCH(EV$1,'6 класс'!$A:$A,0)-7+'Итог по классам'!$B79,,,),"Ф")</f>
        <v>0</v>
      </c>
      <c r="EW79" s="37">
        <f ca="1">COUNTIF(OFFSET(class6_2,MATCH(EW$1,'6 класс'!$A:$A,0)-7+'Итог по классам'!$B79,,,),"р")</f>
        <v>0</v>
      </c>
      <c r="EX79" s="37">
        <f ca="1">COUNTIF(OFFSET(class6_2,MATCH(EX$1,'6 класс'!$A:$A,0)-7+'Итог по классам'!$B79,,,),"ш")</f>
        <v>0</v>
      </c>
      <c r="EY79" s="38">
        <f ca="1">COUNTIF(OFFSET(class6_1,MATCH(EY$1,'6 класс'!$A:$A,0)-7+'Итог по классам'!$B79,,,),"Ф")</f>
        <v>0</v>
      </c>
      <c r="EZ79" s="37">
        <f ca="1">COUNTIF(OFFSET(class6_1,MATCH(EZ$1,'6 класс'!$A:$A,0)-7+'Итог по классам'!$B79,,,),"р")</f>
        <v>0</v>
      </c>
      <c r="FA79" s="37">
        <f ca="1">COUNTIF(OFFSET(class6_1,MATCH(FA$1,'6 класс'!$A:$A,0)-7+'Итог по классам'!$B79,,,),"ш")</f>
        <v>0</v>
      </c>
      <c r="FB79" s="37">
        <f ca="1">COUNTIF(OFFSET(class6_2,MATCH(FB$1,'6 класс'!$A:$A,0)-7+'Итог по классам'!$B79,,,),"Ф")</f>
        <v>0</v>
      </c>
      <c r="FC79" s="37">
        <f ca="1">COUNTIF(OFFSET(class6_2,MATCH(FC$1,'6 класс'!$A:$A,0)-7+'Итог по классам'!$B79,,,),"р")</f>
        <v>0</v>
      </c>
      <c r="FD79" s="37">
        <f ca="1">COUNTIF(OFFSET(class6_2,MATCH(FD$1,'6 класс'!$A:$A,0)-7+'Итог по классам'!$B79,,,),"ш")</f>
        <v>0</v>
      </c>
      <c r="FE79" s="38">
        <f ca="1">COUNTIF(OFFSET(class6_1,MATCH(FE$1,'6 класс'!$A:$A,0)-7+'Итог по классам'!$B79,,,),"Ф")</f>
        <v>0</v>
      </c>
      <c r="FF79" s="37">
        <f ca="1">COUNTIF(OFFSET(class6_1,MATCH(FF$1,'6 класс'!$A:$A,0)-7+'Итог по классам'!$B79,,,),"р")</f>
        <v>0</v>
      </c>
      <c r="FG79" s="37">
        <f ca="1">COUNTIF(OFFSET(class6_1,MATCH(FG$1,'6 класс'!$A:$A,0)-7+'Итог по классам'!$B79,,,),"ш")</f>
        <v>0</v>
      </c>
      <c r="FH79" s="37">
        <f ca="1">COUNTIF(OFFSET(class6_2,MATCH(FH$1,'6 класс'!$A:$A,0)-7+'Итог по классам'!$B79,,,),"Ф")</f>
        <v>0</v>
      </c>
      <c r="FI79" s="37">
        <f ca="1">COUNTIF(OFFSET(class6_2,MATCH(FI$1,'6 класс'!$A:$A,0)-7+'Итог по классам'!$B79,,,),"р")</f>
        <v>0</v>
      </c>
      <c r="FJ79" s="37">
        <f ca="1">COUNTIF(OFFSET(class6_2,MATCH(FJ$1,'6 класс'!$A:$A,0)-7+'Итог по классам'!$B79,,,),"ш")</f>
        <v>0</v>
      </c>
      <c r="FK79" s="38">
        <f ca="1">COUNTIF(OFFSET(class6_1,MATCH(FK$1,'6 класс'!$A:$A,0)-7+'Итог по классам'!$B79,,,),"Ф")</f>
        <v>0</v>
      </c>
      <c r="FL79" s="37">
        <f ca="1">COUNTIF(OFFSET(class6_1,MATCH(FL$1,'6 класс'!$A:$A,0)-7+'Итог по классам'!$B79,,,),"р")</f>
        <v>0</v>
      </c>
      <c r="FM79" s="37">
        <f ca="1">COUNTIF(OFFSET(class6_1,MATCH(FM$1,'6 класс'!$A:$A,0)-7+'Итог по классам'!$B79,,,),"ш")</f>
        <v>0</v>
      </c>
      <c r="FN79" s="37">
        <f ca="1">COUNTIF(OFFSET(class6_2,MATCH(FN$1,'6 класс'!$A:$A,0)-7+'Итог по классам'!$B79,,,),"Ф")</f>
        <v>0</v>
      </c>
      <c r="FO79" s="37">
        <f ca="1">COUNTIF(OFFSET(class6_2,MATCH(FO$1,'6 класс'!$A:$A,0)-7+'Итог по классам'!$B79,,,),"р")</f>
        <v>0</v>
      </c>
      <c r="FP79" s="37">
        <f ca="1">COUNTIF(OFFSET(class6_2,MATCH(FP$1,'6 класс'!$A:$A,0)-7+'Итог по классам'!$B79,,,),"ш")</f>
        <v>0</v>
      </c>
      <c r="FQ79" s="38">
        <f ca="1">COUNTIF(OFFSET(class6_1,MATCH(FQ$1,'6 класс'!$A:$A,0)-7+'Итог по классам'!$B79,,,),"Ф")</f>
        <v>0</v>
      </c>
      <c r="FR79" s="37">
        <f ca="1">COUNTIF(OFFSET(class6_1,MATCH(FR$1,'6 класс'!$A:$A,0)-7+'Итог по классам'!$B79,,,),"р")</f>
        <v>0</v>
      </c>
      <c r="FS79" s="37">
        <f ca="1">COUNTIF(OFFSET(class6_1,MATCH(FS$1,'6 класс'!$A:$A,0)-7+'Итог по классам'!$B79,,,),"ш")</f>
        <v>0</v>
      </c>
      <c r="FT79" s="37">
        <f ca="1">COUNTIF(OFFSET(class6_2,MATCH(FT$1,'6 класс'!$A:$A,0)-7+'Итог по классам'!$B79,,,),"Ф")</f>
        <v>0</v>
      </c>
      <c r="FU79" s="37">
        <f ca="1">COUNTIF(OFFSET(class6_2,MATCH(FU$1,'6 класс'!$A:$A,0)-7+'Итог по классам'!$B79,,,),"р")</f>
        <v>0</v>
      </c>
      <c r="FV79" s="37">
        <f ca="1">COUNTIF(OFFSET(class6_2,MATCH(FV$1,'6 класс'!$A:$A,0)-7+'Итог по классам'!$B79,,,),"ш")</f>
        <v>0</v>
      </c>
      <c r="FW79" s="38">
        <f ca="1">COUNTIF(OFFSET(class6_1,MATCH(FW$1,'6 класс'!$A:$A,0)-7+'Итог по классам'!$B79,,,),"Ф")</f>
        <v>0</v>
      </c>
      <c r="FX79" s="37">
        <f ca="1">COUNTIF(OFFSET(class6_1,MATCH(FX$1,'6 класс'!$A:$A,0)-7+'Итог по классам'!$B79,,,),"р")</f>
        <v>0</v>
      </c>
      <c r="FY79" s="37">
        <f ca="1">COUNTIF(OFFSET(class6_1,MATCH(FY$1,'6 класс'!$A:$A,0)-7+'Итог по классам'!$B79,,,),"ш")</f>
        <v>0</v>
      </c>
      <c r="FZ79" s="37">
        <f ca="1">COUNTIF(OFFSET(class6_2,MATCH(FZ$1,'6 класс'!$A:$A,0)-7+'Итог по классам'!$B79,,,),"Ф")</f>
        <v>0</v>
      </c>
      <c r="GA79" s="37">
        <f ca="1">COUNTIF(OFFSET(class6_2,MATCH(GA$1,'6 класс'!$A:$A,0)-7+'Итог по классам'!$B79,,,),"р")</f>
        <v>0</v>
      </c>
      <c r="GB79" s="37">
        <f ca="1">COUNTIF(OFFSET(class6_2,MATCH(GB$1,'6 класс'!$A:$A,0)-7+'Итог по классам'!$B79,,,),"ш")</f>
        <v>0</v>
      </c>
      <c r="GC79" s="38">
        <f ca="1">COUNTIF(OFFSET(class6_1,MATCH(GC$1,'6 класс'!$A:$A,0)-7+'Итог по классам'!$B79,,,),"Ф")</f>
        <v>0</v>
      </c>
      <c r="GD79" s="37">
        <f ca="1">COUNTIF(OFFSET(class6_1,MATCH(GD$1,'6 класс'!$A:$A,0)-7+'Итог по классам'!$B79,,,),"р")</f>
        <v>0</v>
      </c>
      <c r="GE79" s="37">
        <f ca="1">COUNTIF(OFFSET(class6_1,MATCH(GE$1,'6 класс'!$A:$A,0)-7+'Итог по классам'!$B79,,,),"ш")</f>
        <v>0</v>
      </c>
      <c r="GF79" s="37">
        <f ca="1">COUNTIF(OFFSET(class6_2,MATCH(GF$1,'6 класс'!$A:$A,0)-7+'Итог по классам'!$B79,,,),"Ф")</f>
        <v>0</v>
      </c>
      <c r="GG79" s="37">
        <f ca="1">COUNTIF(OFFSET(class6_2,MATCH(GG$1,'6 класс'!$A:$A,0)-7+'Итог по классам'!$B79,,,),"р")</f>
        <v>0</v>
      </c>
      <c r="GH79" s="37">
        <f ca="1">COUNTIF(OFFSET(class6_2,MATCH(GH$1,'6 класс'!$A:$A,0)-7+'Итог по классам'!$B79,,,),"ш")</f>
        <v>0</v>
      </c>
      <c r="GI79" s="38">
        <f ca="1">COUNTIF(OFFSET(class6_1,MATCH(GI$1,'6 класс'!$A:$A,0)-7+'Итог по классам'!$B79,,,),"Ф")</f>
        <v>0</v>
      </c>
      <c r="GJ79" s="37">
        <f ca="1">COUNTIF(OFFSET(class6_1,MATCH(GJ$1,'6 класс'!$A:$A,0)-7+'Итог по классам'!$B79,,,),"р")</f>
        <v>0</v>
      </c>
      <c r="GK79" s="37">
        <f ca="1">COUNTIF(OFFSET(class6_1,MATCH(GK$1,'6 класс'!$A:$A,0)-7+'Итог по классам'!$B79,,,),"ш")</f>
        <v>0</v>
      </c>
      <c r="GL79" s="37">
        <f ca="1">COUNTIF(OFFSET(class6_2,MATCH(GL$1,'6 класс'!$A:$A,0)-7+'Итог по классам'!$B79,,,),"Ф")</f>
        <v>0</v>
      </c>
      <c r="GM79" s="37">
        <f ca="1">COUNTIF(OFFSET(class6_2,MATCH(GM$1,'6 класс'!$A:$A,0)-7+'Итог по классам'!$B79,,,),"р")</f>
        <v>0</v>
      </c>
      <c r="GN79" s="37">
        <f ca="1">COUNTIF(OFFSET(class6_2,MATCH(GN$1,'6 класс'!$A:$A,0)-7+'Итог по классам'!$B79,,,),"ш")</f>
        <v>0</v>
      </c>
      <c r="GO79" s="38">
        <f ca="1">COUNTIF(OFFSET(class6_1,MATCH(GO$1,'6 класс'!$A:$A,0)-7+'Итог по классам'!$B79,,,),"Ф")</f>
        <v>0</v>
      </c>
      <c r="GP79" s="37">
        <f ca="1">COUNTIF(OFFSET(class6_1,MATCH(GP$1,'6 класс'!$A:$A,0)-7+'Итог по классам'!$B79,,,),"р")</f>
        <v>0</v>
      </c>
      <c r="GQ79" s="37">
        <f ca="1">COUNTIF(OFFSET(class6_1,MATCH(GQ$1,'6 класс'!$A:$A,0)-7+'Итог по классам'!$B79,,,),"ш")</f>
        <v>0</v>
      </c>
      <c r="GR79" s="37">
        <f ca="1">COUNTIF(OFFSET(class6_2,MATCH(GR$1,'6 класс'!$A:$A,0)-7+'Итог по классам'!$B79,,,),"Ф")</f>
        <v>0</v>
      </c>
      <c r="GS79" s="37">
        <f ca="1">COUNTIF(OFFSET(class6_2,MATCH(GS$1,'6 класс'!$A:$A,0)-7+'Итог по классам'!$B79,,,),"р")</f>
        <v>0</v>
      </c>
      <c r="GT79" s="37">
        <f ca="1">COUNTIF(OFFSET(class6_2,MATCH(GT$1,'6 класс'!$A:$A,0)-7+'Итог по классам'!$B79,,,),"ш")</f>
        <v>0</v>
      </c>
      <c r="GU79" s="38">
        <f ca="1">COUNTIF(OFFSET(class6_1,MATCH(GU$1,'6 класс'!$A:$A,0)-7+'Итог по классам'!$B79,,,),"Ф")</f>
        <v>0</v>
      </c>
      <c r="GV79" s="37">
        <f ca="1">COUNTIF(OFFSET(class6_1,MATCH(GV$1,'6 класс'!$A:$A,0)-7+'Итог по классам'!$B79,,,),"р")</f>
        <v>0</v>
      </c>
      <c r="GW79" s="37">
        <f ca="1">COUNTIF(OFFSET(class6_1,MATCH(GW$1,'6 класс'!$A:$A,0)-7+'Итог по классам'!$B79,,,),"ш")</f>
        <v>0</v>
      </c>
      <c r="GX79" s="37">
        <f ca="1">COUNTIF(OFFSET(class6_2,MATCH(GX$1,'6 класс'!$A:$A,0)-7+'Итог по классам'!$B79,,,),"Ф")</f>
        <v>0</v>
      </c>
      <c r="GY79" s="37">
        <f ca="1">COUNTIF(OFFSET(class6_2,MATCH(GY$1,'6 класс'!$A:$A,0)-7+'Итог по классам'!$B79,,,),"р")</f>
        <v>0</v>
      </c>
      <c r="GZ79" s="37">
        <f ca="1">COUNTIF(OFFSET(class6_2,MATCH(GZ$1,'6 класс'!$A:$A,0)-7+'Итог по классам'!$B79,,,),"ш")</f>
        <v>0</v>
      </c>
      <c r="HA79" s="38">
        <f ca="1">COUNTIF(OFFSET(class6_1,MATCH(HA$1,'6 класс'!$A:$A,0)-7+'Итог по классам'!$B79,,,),"Ф")</f>
        <v>0</v>
      </c>
      <c r="HB79" s="37">
        <f ca="1">COUNTIF(OFFSET(class6_1,MATCH(HB$1,'6 класс'!$A:$A,0)-7+'Итог по классам'!$B79,,,),"р")</f>
        <v>0</v>
      </c>
      <c r="HC79" s="37">
        <f ca="1">COUNTIF(OFFSET(class6_1,MATCH(HC$1,'6 класс'!$A:$A,0)-7+'Итог по классам'!$B79,,,),"ш")</f>
        <v>0</v>
      </c>
      <c r="HD79" s="37">
        <f ca="1">COUNTIF(OFFSET(class6_2,MATCH(HD$1,'6 класс'!$A:$A,0)-7+'Итог по классам'!$B79,,,),"Ф")</f>
        <v>0</v>
      </c>
      <c r="HE79" s="37">
        <f ca="1">COUNTIF(OFFSET(class6_2,MATCH(HE$1,'6 класс'!$A:$A,0)-7+'Итог по классам'!$B79,,,),"р")</f>
        <v>0</v>
      </c>
      <c r="HF79" s="37">
        <f ca="1">COUNTIF(OFFSET(class6_2,MATCH(HF$1,'6 класс'!$A:$A,0)-7+'Итог по классам'!$B79,,,),"ш")</f>
        <v>0</v>
      </c>
      <c r="HG79" s="38">
        <f ca="1">COUNTIF(OFFSET(class6_1,MATCH(HG$1,'6 класс'!$A:$A,0)-7+'Итог по классам'!$B79,,,),"Ф")</f>
        <v>0</v>
      </c>
      <c r="HH79" s="37">
        <f ca="1">COUNTIF(OFFSET(class6_1,MATCH(HH$1,'6 класс'!$A:$A,0)-7+'Итог по классам'!$B79,,,),"р")</f>
        <v>0</v>
      </c>
      <c r="HI79" s="37">
        <f ca="1">COUNTIF(OFFSET(class6_1,MATCH(HI$1,'6 класс'!$A:$A,0)-7+'Итог по классам'!$B79,,,),"ш")</f>
        <v>0</v>
      </c>
      <c r="HJ79" s="37">
        <f ca="1">COUNTIF(OFFSET(class6_2,MATCH(HJ$1,'6 класс'!$A:$A,0)-7+'Итог по классам'!$B79,,,),"Ф")</f>
        <v>0</v>
      </c>
      <c r="HK79" s="37">
        <f ca="1">COUNTIF(OFFSET(class6_2,MATCH(HK$1,'6 класс'!$A:$A,0)-7+'Итог по классам'!$B79,,,),"р")</f>
        <v>0</v>
      </c>
      <c r="HL79" s="37">
        <f ca="1">COUNTIF(OFFSET(class6_2,MATCH(HL$1,'6 класс'!$A:$A,0)-7+'Итог по классам'!$B79,,,),"ш")</f>
        <v>0</v>
      </c>
      <c r="HM79" s="38">
        <f ca="1">COUNTIF(OFFSET(class6_1,MATCH(HM$1,'6 класс'!$A:$A,0)-7+'Итог по классам'!$B79,,,),"Ф")</f>
        <v>0</v>
      </c>
      <c r="HN79" s="37">
        <f ca="1">COUNTIF(OFFSET(class6_1,MATCH(HN$1,'6 класс'!$A:$A,0)-7+'Итог по классам'!$B79,,,),"р")</f>
        <v>0</v>
      </c>
      <c r="HO79" s="37">
        <f ca="1">COUNTIF(OFFSET(class6_1,MATCH(HO$1,'6 класс'!$A:$A,0)-7+'Итог по классам'!$B79,,,),"ш")</f>
        <v>0</v>
      </c>
      <c r="HP79" s="37">
        <f ca="1">COUNTIF(OFFSET(class6_2,MATCH(HP$1,'6 класс'!$A:$A,0)-7+'Итог по классам'!$B79,,,),"Ф")</f>
        <v>0</v>
      </c>
      <c r="HQ79" s="37">
        <f ca="1">COUNTIF(OFFSET(class6_2,MATCH(HQ$1,'6 класс'!$A:$A,0)-7+'Итог по классам'!$B79,,,),"р")</f>
        <v>0</v>
      </c>
      <c r="HR79" s="37">
        <f ca="1">COUNTIF(OFFSET(class6_2,MATCH(HR$1,'6 класс'!$A:$A,0)-7+'Итог по классам'!$B79,,,),"ш")</f>
        <v>0</v>
      </c>
      <c r="HS79" s="38">
        <f ca="1">COUNTIF(OFFSET(class6_1,MATCH(HS$1,'6 класс'!$A:$A,0)-7+'Итог по классам'!$B79,,,),"Ф")</f>
        <v>0</v>
      </c>
      <c r="HT79" s="37">
        <f ca="1">COUNTIF(OFFSET(class6_1,MATCH(HT$1,'6 класс'!$A:$A,0)-7+'Итог по классам'!$B79,,,),"р")</f>
        <v>0</v>
      </c>
      <c r="HU79" s="37">
        <f ca="1">COUNTIF(OFFSET(class6_1,MATCH(HU$1,'6 класс'!$A:$A,0)-7+'Итог по классам'!$B79,,,),"ш")</f>
        <v>0</v>
      </c>
      <c r="HV79" s="37">
        <f ca="1">COUNTIF(OFFSET(class6_2,MATCH(HV$1,'6 класс'!$A:$A,0)-7+'Итог по классам'!$B79,,,),"Ф")</f>
        <v>0</v>
      </c>
      <c r="HW79" s="37">
        <f ca="1">COUNTIF(OFFSET(class6_2,MATCH(HW$1,'6 класс'!$A:$A,0)-7+'Итог по классам'!$B79,,,),"р")</f>
        <v>0</v>
      </c>
      <c r="HX79" s="37">
        <f ca="1">COUNTIF(OFFSET(class6_2,MATCH(HX$1,'6 класс'!$A:$A,0)-7+'Итог по классам'!$B79,,,),"ш")</f>
        <v>0</v>
      </c>
      <c r="HY79" s="38">
        <f ca="1">COUNTIF(OFFSET(class6_1,MATCH(HY$1,'6 класс'!$A:$A,0)-7+'Итог по классам'!$B79,,,),"Ф")</f>
        <v>0</v>
      </c>
      <c r="HZ79" s="37">
        <f ca="1">COUNTIF(OFFSET(class6_1,MATCH(HZ$1,'6 класс'!$A:$A,0)-7+'Итог по классам'!$B79,,,),"р")</f>
        <v>0</v>
      </c>
      <c r="IA79" s="37">
        <f ca="1">COUNTIF(OFFSET(class6_1,MATCH(IA$1,'6 класс'!$A:$A,0)-7+'Итог по классам'!$B79,,,),"ш")</f>
        <v>0</v>
      </c>
      <c r="IB79" s="37">
        <f ca="1">COUNTIF(OFFSET(class6_2,MATCH(IB$1,'6 класс'!$A:$A,0)-7+'Итог по классам'!$B79,,,),"Ф")</f>
        <v>0</v>
      </c>
      <c r="IC79" s="37">
        <f ca="1">COUNTIF(OFFSET(class6_2,MATCH(IC$1,'6 класс'!$A:$A,0)-7+'Итог по классам'!$B79,,,),"р")</f>
        <v>0</v>
      </c>
      <c r="ID79" s="37">
        <f ca="1">COUNTIF(OFFSET(class6_2,MATCH(ID$1,'6 класс'!$A:$A,0)-7+'Итог по классам'!$B79,,,),"ш")</f>
        <v>0</v>
      </c>
      <c r="IE79" s="38">
        <f ca="1">COUNTIF(OFFSET(class6_1,MATCH(IE$1,'6 класс'!$A:$A,0)-7+'Итог по классам'!$B79,,,),"Ф")</f>
        <v>0</v>
      </c>
      <c r="IF79" s="37">
        <f ca="1">COUNTIF(OFFSET(class6_1,MATCH(IF$1,'6 класс'!$A:$A,0)-7+'Итог по классам'!$B79,,,),"р")</f>
        <v>0</v>
      </c>
      <c r="IG79" s="37">
        <f ca="1">COUNTIF(OFFSET(class6_1,MATCH(IG$1,'6 класс'!$A:$A,0)-7+'Итог по классам'!$B79,,,),"ш")</f>
        <v>0</v>
      </c>
      <c r="IH79" s="37">
        <f ca="1">COUNTIF(OFFSET(class6_2,MATCH(IH$1,'6 класс'!$A:$A,0)-7+'Итог по классам'!$B79,,,),"Ф")</f>
        <v>0</v>
      </c>
      <c r="II79" s="37">
        <f ca="1">COUNTIF(OFFSET(class6_2,MATCH(II$1,'6 класс'!$A:$A,0)-7+'Итог по классам'!$B79,,,),"р")</f>
        <v>0</v>
      </c>
      <c r="IJ79" s="37">
        <f ca="1">COUNTIF(OFFSET(class6_2,MATCH(IJ$1,'6 класс'!$A:$A,0)-7+'Итог по классам'!$B79,,,),"ш")</f>
        <v>0</v>
      </c>
      <c r="IK79" s="38">
        <f ca="1">COUNTIF(OFFSET(class6_1,MATCH(IK$1,'6 класс'!$A:$A,0)-7+'Итог по классам'!$B79,,,),"Ф")</f>
        <v>0</v>
      </c>
      <c r="IL79" s="37">
        <f ca="1">COUNTIF(OFFSET(class6_1,MATCH(IL$1,'6 класс'!$A:$A,0)-7+'Итог по классам'!$B79,,,),"р")</f>
        <v>0</v>
      </c>
      <c r="IM79" s="37">
        <f ca="1">COUNTIF(OFFSET(class6_1,MATCH(IM$1,'6 класс'!$A:$A,0)-7+'Итог по классам'!$B79,,,),"ш")</f>
        <v>0</v>
      </c>
      <c r="IN79" s="37">
        <f ca="1">COUNTIF(OFFSET(class6_2,MATCH(IN$1,'6 класс'!$A:$A,0)-7+'Итог по классам'!$B79,,,),"Ф")</f>
        <v>0</v>
      </c>
      <c r="IO79" s="37">
        <f ca="1">COUNTIF(OFFSET(class6_2,MATCH(IO$1,'6 класс'!$A:$A,0)-7+'Итог по классам'!$B79,,,),"р")</f>
        <v>0</v>
      </c>
      <c r="IP79" s="37">
        <f ca="1">COUNTIF(OFFSET(class6_2,MATCH(IP$1,'6 класс'!$A:$A,0)-7+'Итог по классам'!$B79,,,),"ш")</f>
        <v>0</v>
      </c>
      <c r="IQ79" s="38">
        <f ca="1">COUNTIF(OFFSET(class6_1,MATCH(IQ$1,'6 класс'!$A:$A,0)-7+'Итог по классам'!$B79,,,),"Ф")</f>
        <v>0</v>
      </c>
      <c r="IR79" s="37">
        <f ca="1">COUNTIF(OFFSET(class6_1,MATCH(IR$1,'6 класс'!$A:$A,0)-7+'Итог по классам'!$B79,,,),"р")</f>
        <v>0</v>
      </c>
      <c r="IS79" s="37">
        <f ca="1">COUNTIF(OFFSET(class6_1,MATCH(IS$1,'6 класс'!$A:$A,0)-7+'Итог по классам'!$B79,,,),"ш")</f>
        <v>0</v>
      </c>
      <c r="IT79" s="37">
        <f ca="1">COUNTIF(OFFSET(class6_2,MATCH(IT$1,'6 класс'!$A:$A,0)-7+'Итог по классам'!$B79,,,),"Ф")</f>
        <v>0</v>
      </c>
      <c r="IU79" s="37">
        <f ca="1">COUNTIF(OFFSET(class6_2,MATCH(IU$1,'6 класс'!$A:$A,0)-7+'Итог по классам'!$B79,,,),"р")</f>
        <v>0</v>
      </c>
      <c r="IV79" s="37">
        <f ca="1">COUNTIF(OFFSET(class6_2,MATCH(IV$1,'6 класс'!$A:$A,0)-7+'Итог по классам'!$B79,,,),"ш")</f>
        <v>0</v>
      </c>
      <c r="IW79" s="38">
        <f ca="1">COUNTIF(OFFSET(class6_1,MATCH(IW$1,'6 класс'!$A:$A,0)-7+'Итог по классам'!$B79,,,),"Ф")</f>
        <v>0</v>
      </c>
      <c r="IX79" s="37">
        <f ca="1">COUNTIF(OFFSET(class6_1,MATCH(IX$1,'6 класс'!$A:$A,0)-7+'Итог по классам'!$B79,,,),"р")</f>
        <v>0</v>
      </c>
      <c r="IY79" s="37">
        <f ca="1">COUNTIF(OFFSET(class6_1,MATCH(IY$1,'6 класс'!$A:$A,0)-7+'Итог по классам'!$B79,,,),"ш")</f>
        <v>0</v>
      </c>
      <c r="IZ79" s="37">
        <f ca="1">COUNTIF(OFFSET(class6_2,MATCH(IZ$1,'6 класс'!$A:$A,0)-7+'Итог по классам'!$B79,,,),"Ф")</f>
        <v>0</v>
      </c>
      <c r="JA79" s="37">
        <f ca="1">COUNTIF(OFFSET(class6_2,MATCH(JA$1,'6 класс'!$A:$A,0)-7+'Итог по классам'!$B79,,,),"р")</f>
        <v>0</v>
      </c>
      <c r="JB79" s="37">
        <f ca="1">COUNTIF(OFFSET(class6_2,MATCH(JB$1,'6 класс'!$A:$A,0)-7+'Итог по классам'!$B79,,,),"ш")</f>
        <v>0</v>
      </c>
      <c r="JC79" s="38">
        <f ca="1">COUNTIF(OFFSET(class6_1,MATCH(JC$1,'6 класс'!$A:$A,0)-7+'Итог по классам'!$B79,,,),"Ф")</f>
        <v>0</v>
      </c>
      <c r="JD79" s="37">
        <f ca="1">COUNTIF(OFFSET(class6_1,MATCH(JD$1,'6 класс'!$A:$A,0)-7+'Итог по классам'!$B79,,,),"р")</f>
        <v>0</v>
      </c>
      <c r="JE79" s="37">
        <f ca="1">COUNTIF(OFFSET(class6_1,MATCH(JE$1,'6 класс'!$A:$A,0)-7+'Итог по классам'!$B79,,,),"ш")</f>
        <v>0</v>
      </c>
      <c r="JF79" s="37">
        <f ca="1">COUNTIF(OFFSET(class6_2,MATCH(JF$1,'6 класс'!$A:$A,0)-7+'Итог по классам'!$B79,,,),"Ф")</f>
        <v>0</v>
      </c>
      <c r="JG79" s="37">
        <f ca="1">COUNTIF(OFFSET(class6_2,MATCH(JG$1,'6 класс'!$A:$A,0)-7+'Итог по классам'!$B79,,,),"р")</f>
        <v>0</v>
      </c>
      <c r="JH79" s="37">
        <f ca="1">COUNTIF(OFFSET(class6_2,MATCH(JH$1,'6 класс'!$A:$A,0)-7+'Итог по классам'!$B79,,,),"ш")</f>
        <v>0</v>
      </c>
      <c r="JI79" s="38">
        <f ca="1">COUNTIF(OFFSET(class6_1,MATCH(JI$1,'6 класс'!$A:$A,0)-7+'Итог по классам'!$B79,,,),"Ф")</f>
        <v>0</v>
      </c>
      <c r="JJ79" s="37">
        <f ca="1">COUNTIF(OFFSET(class6_1,MATCH(JJ$1,'6 класс'!$A:$A,0)-7+'Итог по классам'!$B79,,,),"р")</f>
        <v>0</v>
      </c>
      <c r="JK79" s="37">
        <f ca="1">COUNTIF(OFFSET(class6_1,MATCH(JK$1,'6 класс'!$A:$A,0)-7+'Итог по классам'!$B79,,,),"ш")</f>
        <v>0</v>
      </c>
      <c r="JL79" s="37">
        <f ca="1">COUNTIF(OFFSET(class6_2,MATCH(JL$1,'6 класс'!$A:$A,0)-7+'Итог по классам'!$B79,,,),"Ф")</f>
        <v>0</v>
      </c>
      <c r="JM79" s="37">
        <f ca="1">COUNTIF(OFFSET(class6_2,MATCH(JM$1,'6 класс'!$A:$A,0)-7+'Итог по классам'!$B79,,,),"р")</f>
        <v>0</v>
      </c>
      <c r="JN79" s="37">
        <f ca="1">COUNTIF(OFFSET(class6_2,MATCH(JN$1,'6 класс'!$A:$A,0)-7+'Итог по классам'!$B79,,,),"ш")</f>
        <v>0</v>
      </c>
      <c r="JO79" s="38">
        <f ca="1">COUNTIF(OFFSET(class6_1,MATCH(JO$1,'6 класс'!$A:$A,0)-7+'Итог по классам'!$B79,,,),"Ф")</f>
        <v>0</v>
      </c>
      <c r="JP79" s="37">
        <f ca="1">COUNTIF(OFFSET(class6_1,MATCH(JP$1,'6 класс'!$A:$A,0)-7+'Итог по классам'!$B79,,,),"р")</f>
        <v>0</v>
      </c>
      <c r="JQ79" s="37">
        <f ca="1">COUNTIF(OFFSET(class6_1,MATCH(JQ$1,'6 класс'!$A:$A,0)-7+'Итог по классам'!$B79,,,),"ш")</f>
        <v>0</v>
      </c>
      <c r="JR79" s="37">
        <f ca="1">COUNTIF(OFFSET(class6_2,MATCH(JR$1,'6 класс'!$A:$A,0)-7+'Итог по классам'!$B79,,,),"Ф")</f>
        <v>0</v>
      </c>
      <c r="JS79" s="37">
        <f ca="1">COUNTIF(OFFSET(class6_2,MATCH(JS$1,'6 класс'!$A:$A,0)-7+'Итог по классам'!$B79,,,),"р")</f>
        <v>0</v>
      </c>
      <c r="JT79" s="37">
        <f ca="1">COUNTIF(OFFSET(class6_2,MATCH(JT$1,'6 класс'!$A:$A,0)-7+'Итог по классам'!$B79,,,),"ш")</f>
        <v>0</v>
      </c>
      <c r="JU79" s="38">
        <f ca="1">COUNTIF(OFFSET(class6_1,MATCH(JU$1,'6 класс'!$A:$A,0)-7+'Итог по классам'!$B79,,,),"Ф")</f>
        <v>0</v>
      </c>
      <c r="JV79" s="37">
        <f ca="1">COUNTIF(OFFSET(class6_1,MATCH(JV$1,'6 класс'!$A:$A,0)-7+'Итог по классам'!$B79,,,),"р")</f>
        <v>0</v>
      </c>
      <c r="JW79" s="37">
        <f ca="1">COUNTIF(OFFSET(class6_1,MATCH(JW$1,'6 класс'!$A:$A,0)-7+'Итог по классам'!$B79,,,),"ш")</f>
        <v>0</v>
      </c>
      <c r="JX79" s="37">
        <f ca="1">COUNTIF(OFFSET(class6_2,MATCH(JX$1,'6 класс'!$A:$A,0)-7+'Итог по классам'!$B79,,,),"Ф")</f>
        <v>0</v>
      </c>
      <c r="JY79" s="37">
        <f ca="1">COUNTIF(OFFSET(class6_2,MATCH(JY$1,'6 класс'!$A:$A,0)-7+'Итог по классам'!$B79,,,),"р")</f>
        <v>0</v>
      </c>
      <c r="JZ79" s="37">
        <f ca="1">COUNTIF(OFFSET(class6_2,MATCH(JZ$1,'6 класс'!$A:$A,0)-7+'Итог по классам'!$B79,,,),"ш")</f>
        <v>0</v>
      </c>
      <c r="KA79" s="38">
        <f ca="1">COUNTIF(OFFSET(class6_1,MATCH(KA$1,'6 класс'!$A:$A,0)-7+'Итог по классам'!$B79,,,),"Ф")</f>
        <v>0</v>
      </c>
      <c r="KB79" s="37">
        <f ca="1">COUNTIF(OFFSET(class6_1,MATCH(KB$1,'6 класс'!$A:$A,0)-7+'Итог по классам'!$B79,,,),"р")</f>
        <v>0</v>
      </c>
      <c r="KC79" s="37">
        <f ca="1">COUNTIF(OFFSET(class6_1,MATCH(KC$1,'6 класс'!$A:$A,0)-7+'Итог по классам'!$B79,,,),"ш")</f>
        <v>0</v>
      </c>
      <c r="KD79" s="37">
        <f ca="1">COUNTIF(OFFSET(class6_2,MATCH(KD$1,'6 класс'!$A:$A,0)-7+'Итог по классам'!$B79,,,),"Ф")</f>
        <v>0</v>
      </c>
      <c r="KE79" s="37">
        <f ca="1">COUNTIF(OFFSET(class6_2,MATCH(KE$1,'6 класс'!$A:$A,0)-7+'Итог по классам'!$B79,,,),"р")</f>
        <v>0</v>
      </c>
      <c r="KF79" s="37">
        <f ca="1">COUNTIF(OFFSET(class6_2,MATCH(KF$1,'6 класс'!$A:$A,0)-7+'Итог по классам'!$B79,,,),"ш")</f>
        <v>0</v>
      </c>
      <c r="KG79" s="38">
        <f ca="1">COUNTIF(OFFSET(class6_1,MATCH(KG$1,'6 класс'!$A:$A,0)-7+'Итог по классам'!$B79,,,),"Ф")</f>
        <v>0</v>
      </c>
      <c r="KH79" s="37">
        <f ca="1">COUNTIF(OFFSET(class6_1,MATCH(KH$1,'6 класс'!$A:$A,0)-7+'Итог по классам'!$B79,,,),"р")</f>
        <v>0</v>
      </c>
      <c r="KI79" s="37">
        <f ca="1">COUNTIF(OFFSET(class6_1,MATCH(KI$1,'6 класс'!$A:$A,0)-7+'Итог по классам'!$B79,,,),"ш")</f>
        <v>0</v>
      </c>
      <c r="KJ79" s="37">
        <f ca="1">COUNTIF(OFFSET(class6_2,MATCH(KJ$1,'6 класс'!$A:$A,0)-7+'Итог по классам'!$B79,,,),"Ф")</f>
        <v>0</v>
      </c>
      <c r="KK79" s="37">
        <f ca="1">COUNTIF(OFFSET(class6_2,MATCH(KK$1,'6 класс'!$A:$A,0)-7+'Итог по классам'!$B79,,,),"р")</f>
        <v>0</v>
      </c>
      <c r="KL79" s="37">
        <f ca="1">COUNTIF(OFFSET(class6_2,MATCH(KL$1,'6 класс'!$A:$A,0)-7+'Итог по классам'!$B79,,,),"ш")</f>
        <v>0</v>
      </c>
      <c r="KM79" s="38">
        <f ca="1">COUNTIF(OFFSET(class6_1,MATCH(KM$1,'6 класс'!$A:$A,0)-7+'Итог по классам'!$B79,,,),"Ф")</f>
        <v>0</v>
      </c>
      <c r="KN79" s="37">
        <f ca="1">COUNTIF(OFFSET(class6_1,MATCH(KN$1,'6 класс'!$A:$A,0)-7+'Итог по классам'!$B79,,,),"р")</f>
        <v>0</v>
      </c>
      <c r="KO79" s="37">
        <f ca="1">COUNTIF(OFFSET(class6_1,MATCH(KO$1,'6 класс'!$A:$A,0)-7+'Итог по классам'!$B79,,,),"ш")</f>
        <v>0</v>
      </c>
      <c r="KP79" s="37">
        <f ca="1">COUNTIF(OFFSET(class6_2,MATCH(KP$1,'6 класс'!$A:$A,0)-7+'Итог по классам'!$B79,,,),"Ф")</f>
        <v>0</v>
      </c>
      <c r="KQ79" s="37">
        <f ca="1">COUNTIF(OFFSET(class6_2,MATCH(KQ$1,'6 класс'!$A:$A,0)-7+'Итог по классам'!$B79,,,),"р")</f>
        <v>0</v>
      </c>
      <c r="KR79" s="37">
        <f ca="1">COUNTIF(OFFSET(class6_2,MATCH(KR$1,'6 класс'!$A:$A,0)-7+'Итог по классам'!$B79,,,),"ш")</f>
        <v>0</v>
      </c>
    </row>
    <row r="80" spans="1:304" x14ac:dyDescent="0.25">
      <c r="A80">
        <f t="shared" si="10"/>
        <v>13</v>
      </c>
      <c r="B80" s="37">
        <v>11</v>
      </c>
      <c r="C80" s="3" t="s">
        <v>51</v>
      </c>
      <c r="D80" s="3" t="s">
        <v>59</v>
      </c>
      <c r="E80" s="37">
        <f ca="1">COUNTIF(OFFSET(class6_1,MATCH(E$1,'6 класс'!$A:$A,0)-7+'Итог по классам'!$B80,,,),"Ф")</f>
        <v>0</v>
      </c>
      <c r="F80" s="37">
        <f ca="1">COUNTIF(OFFSET(class6_1,MATCH(F$1,'6 класс'!$A:$A,0)-7+'Итог по классам'!$B80,,,),"р")</f>
        <v>0</v>
      </c>
      <c r="G80" s="37">
        <f ca="1">COUNTIF(OFFSET(class6_1,MATCH(G$1,'6 класс'!$A:$A,0)-7+'Итог по классам'!$B80,,,),"ш")</f>
        <v>0</v>
      </c>
      <c r="H80" s="37">
        <f ca="1">COUNTIF(OFFSET(class6_2,MATCH(H$1,'6 класс'!$A:$A,0)-7+'Итог по классам'!$B80,,,),"Ф")</f>
        <v>0</v>
      </c>
      <c r="I80" s="37">
        <f ca="1">COUNTIF(OFFSET(class6_2,MATCH(I$1,'6 класс'!$A:$A,0)-7+'Итог по классам'!$B80,,,),"р")</f>
        <v>0</v>
      </c>
      <c r="J80" s="37">
        <f ca="1">COUNTIF(OFFSET(class6_2,MATCH(J$1,'6 класс'!$A:$A,0)-7+'Итог по классам'!$B80,,,),"ш")</f>
        <v>0</v>
      </c>
      <c r="K80" s="38">
        <f ca="1">COUNTIF(OFFSET(class6_1,MATCH(K$1,'6 класс'!$A:$A,0)-7+'Итог по классам'!$B80,,,),"Ф")</f>
        <v>0</v>
      </c>
      <c r="L80" s="37">
        <f ca="1">COUNTIF(OFFSET(class6_1,MATCH(L$1,'6 класс'!$A:$A,0)-7+'Итог по классам'!$B80,,,),"р")</f>
        <v>0</v>
      </c>
      <c r="M80" s="37">
        <f ca="1">COUNTIF(OFFSET(class6_1,MATCH(M$1,'6 класс'!$A:$A,0)-7+'Итог по классам'!$B80,,,),"ш")</f>
        <v>0</v>
      </c>
      <c r="N80" s="37">
        <f ca="1">COUNTIF(OFFSET(class6_2,MATCH(N$1,'6 класс'!$A:$A,0)-7+'Итог по классам'!$B80,,,),"Ф")</f>
        <v>0</v>
      </c>
      <c r="O80" s="37">
        <f ca="1">COUNTIF(OFFSET(class6_2,MATCH(O$1,'6 класс'!$A:$A,0)-7+'Итог по классам'!$B80,,,),"р")</f>
        <v>0</v>
      </c>
      <c r="P80" s="37">
        <f ca="1">COUNTIF(OFFSET(class6_2,MATCH(P$1,'6 класс'!$A:$A,0)-7+'Итог по классам'!$B80,,,),"ш")</f>
        <v>0</v>
      </c>
      <c r="Q80" s="38">
        <f ca="1">COUNTIF(OFFSET(class6_1,MATCH(Q$1,'6 класс'!$A:$A,0)-7+'Итог по классам'!$B80,,,),"Ф")</f>
        <v>0</v>
      </c>
      <c r="R80" s="37">
        <f ca="1">COUNTIF(OFFSET(class6_1,MATCH(R$1,'6 класс'!$A:$A,0)-7+'Итог по классам'!$B80,,,),"р")</f>
        <v>0</v>
      </c>
      <c r="S80" s="37">
        <f ca="1">COUNTIF(OFFSET(class6_1,MATCH(S$1,'6 класс'!$A:$A,0)-7+'Итог по классам'!$B80,,,),"ш")</f>
        <v>0</v>
      </c>
      <c r="T80" s="37">
        <f ca="1">COUNTIF(OFFSET(class6_2,MATCH(T$1,'6 класс'!$A:$A,0)-7+'Итог по классам'!$B80,,,),"Ф")</f>
        <v>0</v>
      </c>
      <c r="U80" s="37">
        <f ca="1">COUNTIF(OFFSET(class6_2,MATCH(U$1,'6 класс'!$A:$A,0)-7+'Итог по классам'!$B80,,,),"р")</f>
        <v>0</v>
      </c>
      <c r="V80" s="37">
        <f ca="1">COUNTIF(OFFSET(class6_2,MATCH(V$1,'6 класс'!$A:$A,0)-7+'Итог по классам'!$B80,,,),"ш")</f>
        <v>0</v>
      </c>
      <c r="W80" s="38">
        <f ca="1">COUNTIF(OFFSET(class6_1,MATCH(W$1,'6 класс'!$A:$A,0)-7+'Итог по классам'!$B80,,,),"Ф")</f>
        <v>0</v>
      </c>
      <c r="X80" s="37">
        <f ca="1">COUNTIF(OFFSET(class6_1,MATCH(X$1,'6 класс'!$A:$A,0)-7+'Итог по классам'!$B80,,,),"р")</f>
        <v>0</v>
      </c>
      <c r="Y80" s="37">
        <f ca="1">COUNTIF(OFFSET(class6_1,MATCH(Y$1,'6 класс'!$A:$A,0)-7+'Итог по классам'!$B80,,,),"ш")</f>
        <v>0</v>
      </c>
      <c r="Z80" s="37">
        <f ca="1">COUNTIF(OFFSET(class6_2,MATCH(Z$1,'6 класс'!$A:$A,0)-7+'Итог по классам'!$B80,,,),"Ф")</f>
        <v>0</v>
      </c>
      <c r="AA80" s="37">
        <f ca="1">COUNTIF(OFFSET(class6_2,MATCH(AA$1,'6 класс'!$A:$A,0)-7+'Итог по классам'!$B80,,,),"р")</f>
        <v>0</v>
      </c>
      <c r="AB80" s="37">
        <f ca="1">COUNTIF(OFFSET(class6_2,MATCH(AB$1,'6 класс'!$A:$A,0)-7+'Итог по классам'!$B80,,,),"ш")</f>
        <v>0</v>
      </c>
      <c r="AC80" s="38">
        <f ca="1">COUNTIF(OFFSET(class6_1,MATCH(AC$1,'6 класс'!$A:$A,0)-7+'Итог по классам'!$B80,,,),"Ф")</f>
        <v>0</v>
      </c>
      <c r="AD80" s="37">
        <f ca="1">COUNTIF(OFFSET(class6_1,MATCH(AD$1,'6 класс'!$A:$A,0)-7+'Итог по классам'!$B80,,,),"р")</f>
        <v>0</v>
      </c>
      <c r="AE80" s="37">
        <f ca="1">COUNTIF(OFFSET(class6_1,MATCH(AE$1,'6 класс'!$A:$A,0)-7+'Итог по классам'!$B80,,,),"ш")</f>
        <v>0</v>
      </c>
      <c r="AF80" s="37">
        <f ca="1">COUNTIF(OFFSET(class6_2,MATCH(AF$1,'6 класс'!$A:$A,0)-7+'Итог по классам'!$B80,,,),"Ф")</f>
        <v>0</v>
      </c>
      <c r="AG80" s="37">
        <f ca="1">COUNTIF(OFFSET(class6_2,MATCH(AG$1,'6 класс'!$A:$A,0)-7+'Итог по классам'!$B80,,,),"р")</f>
        <v>0</v>
      </c>
      <c r="AH80" s="37">
        <f ca="1">COUNTIF(OFFSET(class6_2,MATCH(AH$1,'6 класс'!$A:$A,0)-7+'Итог по классам'!$B80,,,),"ш")</f>
        <v>0</v>
      </c>
      <c r="AI80" s="38">
        <f ca="1">COUNTIF(OFFSET(class6_1,MATCH(AI$1,'6 класс'!$A:$A,0)-7+'Итог по классам'!$B80,,,),"Ф")</f>
        <v>0</v>
      </c>
      <c r="AJ80" s="37">
        <f ca="1">COUNTIF(OFFSET(class6_1,MATCH(AJ$1,'6 класс'!$A:$A,0)-7+'Итог по классам'!$B80,,,),"р")</f>
        <v>0</v>
      </c>
      <c r="AK80" s="37">
        <f ca="1">COUNTIF(OFFSET(class6_1,MATCH(AK$1,'6 класс'!$A:$A,0)-7+'Итог по классам'!$B80,,,),"ш")</f>
        <v>0</v>
      </c>
      <c r="AL80" s="37">
        <f ca="1">COUNTIF(OFFSET(class6_2,MATCH(AL$1,'6 класс'!$A:$A,0)-7+'Итог по классам'!$B80,,,),"Ф")</f>
        <v>0</v>
      </c>
      <c r="AM80" s="37">
        <f ca="1">COUNTIF(OFFSET(class6_2,MATCH(AM$1,'6 класс'!$A:$A,0)-7+'Итог по классам'!$B80,,,),"р")</f>
        <v>0</v>
      </c>
      <c r="AN80" s="37">
        <f ca="1">COUNTIF(OFFSET(class6_2,MATCH(AN$1,'6 класс'!$A:$A,0)-7+'Итог по классам'!$B80,,,),"ш")</f>
        <v>0</v>
      </c>
      <c r="AO80" s="38">
        <f ca="1">COUNTIF(OFFSET(class6_1,MATCH(AO$1,'6 класс'!$A:$A,0)-7+'Итог по классам'!$B80,,,),"Ф")</f>
        <v>0</v>
      </c>
      <c r="AP80" s="37">
        <f ca="1">COUNTIF(OFFSET(class6_1,MATCH(AP$1,'6 класс'!$A:$A,0)-7+'Итог по классам'!$B80,,,),"р")</f>
        <v>0</v>
      </c>
      <c r="AQ80" s="37">
        <f ca="1">COUNTIF(OFFSET(class6_1,MATCH(AQ$1,'6 класс'!$A:$A,0)-7+'Итог по классам'!$B80,,,),"ш")</f>
        <v>0</v>
      </c>
      <c r="AR80" s="37">
        <f ca="1">COUNTIF(OFFSET(class6_2,MATCH(AR$1,'6 класс'!$A:$A,0)-7+'Итог по классам'!$B80,,,),"Ф")</f>
        <v>0</v>
      </c>
      <c r="AS80" s="37">
        <f ca="1">COUNTIF(OFFSET(class6_2,MATCH(AS$1,'6 класс'!$A:$A,0)-7+'Итог по классам'!$B80,,,),"р")</f>
        <v>0</v>
      </c>
      <c r="AT80" s="37">
        <f ca="1">COUNTIF(OFFSET(class6_2,MATCH(AT$1,'6 класс'!$A:$A,0)-7+'Итог по классам'!$B80,,,),"ш")</f>
        <v>0</v>
      </c>
      <c r="AU80" s="38">
        <f ca="1">COUNTIF(OFFSET(class6_1,MATCH(AU$1,'6 класс'!$A:$A,0)-7+'Итог по классам'!$B80,,,),"Ф")</f>
        <v>0</v>
      </c>
      <c r="AV80" s="37">
        <f ca="1">COUNTIF(OFFSET(class6_1,MATCH(AV$1,'6 класс'!$A:$A,0)-7+'Итог по классам'!$B80,,,),"р")</f>
        <v>0</v>
      </c>
      <c r="AW80" s="37">
        <f ca="1">COUNTIF(OFFSET(class6_1,MATCH(AW$1,'6 класс'!$A:$A,0)-7+'Итог по классам'!$B80,,,),"ш")</f>
        <v>0</v>
      </c>
      <c r="AX80" s="37">
        <f ca="1">COUNTIF(OFFSET(class6_2,MATCH(AX$1,'6 класс'!$A:$A,0)-7+'Итог по классам'!$B80,,,),"Ф")</f>
        <v>0</v>
      </c>
      <c r="AY80" s="37">
        <f ca="1">COUNTIF(OFFSET(class6_2,MATCH(AY$1,'6 класс'!$A:$A,0)-7+'Итог по классам'!$B80,,,),"р")</f>
        <v>0</v>
      </c>
      <c r="AZ80" s="37">
        <f ca="1">COUNTIF(OFFSET(class6_2,MATCH(AZ$1,'6 класс'!$A:$A,0)-7+'Итог по классам'!$B80,,,),"ш")</f>
        <v>0</v>
      </c>
      <c r="BA80" s="38">
        <f ca="1">COUNTIF(OFFSET(class6_1,MATCH(BA$1,'6 класс'!$A:$A,0)-7+'Итог по классам'!$B80,,,),"Ф")</f>
        <v>0</v>
      </c>
      <c r="BB80" s="37">
        <f ca="1">COUNTIF(OFFSET(class6_1,MATCH(BB$1,'6 класс'!$A:$A,0)-7+'Итог по классам'!$B80,,,),"р")</f>
        <v>0</v>
      </c>
      <c r="BC80" s="37">
        <f ca="1">COUNTIF(OFFSET(class6_1,MATCH(BC$1,'6 класс'!$A:$A,0)-7+'Итог по классам'!$B80,,,),"ш")</f>
        <v>0</v>
      </c>
      <c r="BD80" s="37">
        <f ca="1">COUNTIF(OFFSET(class6_2,MATCH(BD$1,'6 класс'!$A:$A,0)-7+'Итог по классам'!$B80,,,),"Ф")</f>
        <v>0</v>
      </c>
      <c r="BE80" s="37">
        <f ca="1">COUNTIF(OFFSET(class6_2,MATCH(BE$1,'6 класс'!$A:$A,0)-7+'Итог по классам'!$B80,,,),"р")</f>
        <v>0</v>
      </c>
      <c r="BF80" s="37">
        <f ca="1">COUNTIF(OFFSET(class6_2,MATCH(BF$1,'6 класс'!$A:$A,0)-7+'Итог по классам'!$B80,,,),"ш")</f>
        <v>0</v>
      </c>
      <c r="BG80" s="38">
        <f ca="1">COUNTIF(OFFSET(class6_1,MATCH(BG$1,'6 класс'!$A:$A,0)-7+'Итог по классам'!$B80,,,),"Ф")</f>
        <v>0</v>
      </c>
      <c r="BH80" s="37">
        <f ca="1">COUNTIF(OFFSET(class6_1,MATCH(BH$1,'6 класс'!$A:$A,0)-7+'Итог по классам'!$B80,,,),"р")</f>
        <v>0</v>
      </c>
      <c r="BI80" s="37">
        <f ca="1">COUNTIF(OFFSET(class6_1,MATCH(BI$1,'6 класс'!$A:$A,0)-7+'Итог по классам'!$B80,,,),"ш")</f>
        <v>0</v>
      </c>
      <c r="BJ80" s="37">
        <f ca="1">COUNTIF(OFFSET(class6_2,MATCH(BJ$1,'6 класс'!$A:$A,0)-7+'Итог по классам'!$B80,,,),"Ф")</f>
        <v>0</v>
      </c>
      <c r="BK80" s="37">
        <f ca="1">COUNTIF(OFFSET(class6_2,MATCH(BK$1,'6 класс'!$A:$A,0)-7+'Итог по классам'!$B80,,,),"р")</f>
        <v>0</v>
      </c>
      <c r="BL80" s="37">
        <f ca="1">COUNTIF(OFFSET(class6_2,MATCH(BL$1,'6 класс'!$A:$A,0)-7+'Итог по классам'!$B80,,,),"ш")</f>
        <v>0</v>
      </c>
      <c r="BM80" s="38">
        <f ca="1">COUNTIF(OFFSET(class6_1,MATCH(BM$1,'6 класс'!$A:$A,0)-7+'Итог по классам'!$B80,,,),"Ф")</f>
        <v>0</v>
      </c>
      <c r="BN80" s="37">
        <f ca="1">COUNTIF(OFFSET(class6_1,MATCH(BN$1,'6 класс'!$A:$A,0)-7+'Итог по классам'!$B80,,,),"р")</f>
        <v>0</v>
      </c>
      <c r="BO80" s="37">
        <f ca="1">COUNTIF(OFFSET(class6_1,MATCH(BO$1,'6 класс'!$A:$A,0)-7+'Итог по классам'!$B80,,,),"ш")</f>
        <v>0</v>
      </c>
      <c r="BP80" s="37">
        <f ca="1">COUNTIF(OFFSET(class6_2,MATCH(BP$1,'6 класс'!$A:$A,0)-7+'Итог по классам'!$B80,,,),"Ф")</f>
        <v>0</v>
      </c>
      <c r="BQ80" s="37">
        <f ca="1">COUNTIF(OFFSET(class6_2,MATCH(BQ$1,'6 класс'!$A:$A,0)-7+'Итог по классам'!$B80,,,),"р")</f>
        <v>0</v>
      </c>
      <c r="BR80" s="37">
        <f ca="1">COUNTIF(OFFSET(class6_2,MATCH(BR$1,'6 класс'!$A:$A,0)-7+'Итог по классам'!$B80,,,),"ш")</f>
        <v>0</v>
      </c>
      <c r="BS80" s="38">
        <f ca="1">COUNTIF(OFFSET(class6_1,MATCH(BS$1,'6 класс'!$A:$A,0)-7+'Итог по классам'!$B80,,,),"Ф")</f>
        <v>0</v>
      </c>
      <c r="BT80" s="37">
        <f ca="1">COUNTIF(OFFSET(class6_1,MATCH(BT$1,'6 класс'!$A:$A,0)-7+'Итог по классам'!$B80,,,),"р")</f>
        <v>0</v>
      </c>
      <c r="BU80" s="37">
        <f ca="1">COUNTIF(OFFSET(class6_1,MATCH(BU$1,'6 класс'!$A:$A,0)-7+'Итог по классам'!$B80,,,),"ш")</f>
        <v>0</v>
      </c>
      <c r="BV80" s="37">
        <f ca="1">COUNTIF(OFFSET(class6_2,MATCH(BV$1,'6 класс'!$A:$A,0)-7+'Итог по классам'!$B80,,,),"Ф")</f>
        <v>0</v>
      </c>
      <c r="BW80" s="37">
        <f ca="1">COUNTIF(OFFSET(class6_2,MATCH(BW$1,'6 класс'!$A:$A,0)-7+'Итог по классам'!$B80,,,),"р")</f>
        <v>0</v>
      </c>
      <c r="BX80" s="37">
        <f ca="1">COUNTIF(OFFSET(class6_2,MATCH(BX$1,'6 класс'!$A:$A,0)-7+'Итог по классам'!$B80,,,),"ш")</f>
        <v>0</v>
      </c>
      <c r="BY80" s="38">
        <f ca="1">COUNTIF(OFFSET(class6_1,MATCH(BY$1,'6 класс'!$A:$A,0)-7+'Итог по классам'!$B80,,,),"Ф")</f>
        <v>0</v>
      </c>
      <c r="BZ80" s="37">
        <f ca="1">COUNTIF(OFFSET(class6_1,MATCH(BZ$1,'6 класс'!$A:$A,0)-7+'Итог по классам'!$B80,,,),"р")</f>
        <v>0</v>
      </c>
      <c r="CA80" s="37">
        <f ca="1">COUNTIF(OFFSET(class6_1,MATCH(CA$1,'6 класс'!$A:$A,0)-7+'Итог по классам'!$B80,,,),"ш")</f>
        <v>0</v>
      </c>
      <c r="CB80" s="37">
        <f ca="1">COUNTIF(OFFSET(class6_2,MATCH(CB$1,'6 класс'!$A:$A,0)-7+'Итог по классам'!$B80,,,),"Ф")</f>
        <v>0</v>
      </c>
      <c r="CC80" s="37">
        <f ca="1">COUNTIF(OFFSET(class6_2,MATCH(CC$1,'6 класс'!$A:$A,0)-7+'Итог по классам'!$B80,,,),"р")</f>
        <v>0</v>
      </c>
      <c r="CD80" s="37">
        <f ca="1">COUNTIF(OFFSET(class6_2,MATCH(CD$1,'6 класс'!$A:$A,0)-7+'Итог по классам'!$B80,,,),"ш")</f>
        <v>0</v>
      </c>
      <c r="CE80" s="38">
        <f ca="1">COUNTIF(OFFSET(class6_1,MATCH(CE$1,'6 класс'!$A:$A,0)-7+'Итог по классам'!$B80,,,),"Ф")</f>
        <v>0</v>
      </c>
      <c r="CF80" s="37">
        <f ca="1">COUNTIF(OFFSET(class6_1,MATCH(CF$1,'6 класс'!$A:$A,0)-7+'Итог по классам'!$B80,,,),"р")</f>
        <v>0</v>
      </c>
      <c r="CG80" s="37">
        <f ca="1">COUNTIF(OFFSET(class6_1,MATCH(CG$1,'6 класс'!$A:$A,0)-7+'Итог по классам'!$B80,,,),"ш")</f>
        <v>0</v>
      </c>
      <c r="CH80" s="37">
        <f ca="1">COUNTIF(OFFSET(class6_2,MATCH(CH$1,'6 класс'!$A:$A,0)-7+'Итог по классам'!$B80,,,),"Ф")</f>
        <v>0</v>
      </c>
      <c r="CI80" s="37">
        <f ca="1">COUNTIF(OFFSET(class6_2,MATCH(CI$1,'6 класс'!$A:$A,0)-7+'Итог по классам'!$B80,,,),"р")</f>
        <v>0</v>
      </c>
      <c r="CJ80" s="37">
        <f ca="1">COUNTIF(OFFSET(class6_2,MATCH(CJ$1,'6 класс'!$A:$A,0)-7+'Итог по классам'!$B80,,,),"ш")</f>
        <v>0</v>
      </c>
      <c r="CK80" s="38">
        <f ca="1">COUNTIF(OFFSET(class6_1,MATCH(CK$1,'6 класс'!$A:$A,0)-7+'Итог по классам'!$B80,,,),"Ф")</f>
        <v>0</v>
      </c>
      <c r="CL80" s="37">
        <f ca="1">COUNTIF(OFFSET(class6_1,MATCH(CL$1,'6 класс'!$A:$A,0)-7+'Итог по классам'!$B80,,,),"р")</f>
        <v>0</v>
      </c>
      <c r="CM80" s="37">
        <f ca="1">COUNTIF(OFFSET(class6_1,MATCH(CM$1,'6 класс'!$A:$A,0)-7+'Итог по классам'!$B80,,,),"ш")</f>
        <v>0</v>
      </c>
      <c r="CN80" s="37">
        <f ca="1">COUNTIF(OFFSET(class6_2,MATCH(CN$1,'6 класс'!$A:$A,0)-7+'Итог по классам'!$B80,,,),"Ф")</f>
        <v>0</v>
      </c>
      <c r="CO80" s="37">
        <f ca="1">COUNTIF(OFFSET(class6_2,MATCH(CO$1,'6 класс'!$A:$A,0)-7+'Итог по классам'!$B80,,,),"р")</f>
        <v>0</v>
      </c>
      <c r="CP80" s="37">
        <f ca="1">COUNTIF(OFFSET(class6_2,MATCH(CP$1,'6 класс'!$A:$A,0)-7+'Итог по классам'!$B80,,,),"ш")</f>
        <v>0</v>
      </c>
      <c r="CQ80" s="38">
        <f ca="1">COUNTIF(OFFSET(class6_1,MATCH(CQ$1,'6 класс'!$A:$A,0)-7+'Итог по классам'!$B80,,,),"Ф")</f>
        <v>0</v>
      </c>
      <c r="CR80" s="37">
        <f ca="1">COUNTIF(OFFSET(class6_1,MATCH(CR$1,'6 класс'!$A:$A,0)-7+'Итог по классам'!$B80,,,),"р")</f>
        <v>0</v>
      </c>
      <c r="CS80" s="37">
        <f ca="1">COUNTIF(OFFSET(class6_1,MATCH(CS$1,'6 класс'!$A:$A,0)-7+'Итог по классам'!$B80,,,),"ш")</f>
        <v>0</v>
      </c>
      <c r="CT80" s="37">
        <f ca="1">COUNTIF(OFFSET(class6_2,MATCH(CT$1,'6 класс'!$A:$A,0)-7+'Итог по классам'!$B80,,,),"Ф")</f>
        <v>0</v>
      </c>
      <c r="CU80" s="37">
        <f ca="1">COUNTIF(OFFSET(class6_2,MATCH(CU$1,'6 класс'!$A:$A,0)-7+'Итог по классам'!$B80,,,),"р")</f>
        <v>0</v>
      </c>
      <c r="CV80" s="37">
        <f ca="1">COUNTIF(OFFSET(class6_2,MATCH(CV$1,'6 класс'!$A:$A,0)-7+'Итог по классам'!$B80,,,),"ш")</f>
        <v>0</v>
      </c>
      <c r="CW80" s="38">
        <f ca="1">COUNTIF(OFFSET(class6_1,MATCH(CW$1,'6 класс'!$A:$A,0)-7+'Итог по классам'!$B80,,,),"Ф")</f>
        <v>0</v>
      </c>
      <c r="CX80" s="37">
        <f ca="1">COUNTIF(OFFSET(class6_1,MATCH(CX$1,'6 класс'!$A:$A,0)-7+'Итог по классам'!$B80,,,),"р")</f>
        <v>0</v>
      </c>
      <c r="CY80" s="37">
        <f ca="1">COUNTIF(OFFSET(class6_1,MATCH(CY$1,'6 класс'!$A:$A,0)-7+'Итог по классам'!$B80,,,),"ш")</f>
        <v>0</v>
      </c>
      <c r="CZ80" s="37">
        <f ca="1">COUNTIF(OFFSET(class6_2,MATCH(CZ$1,'6 класс'!$A:$A,0)-7+'Итог по классам'!$B80,,,),"Ф")</f>
        <v>0</v>
      </c>
      <c r="DA80" s="37">
        <f ca="1">COUNTIF(OFFSET(class6_2,MATCH(DA$1,'6 класс'!$A:$A,0)-7+'Итог по классам'!$B80,,,),"р")</f>
        <v>0</v>
      </c>
      <c r="DB80" s="37">
        <f ca="1">COUNTIF(OFFSET(class6_2,MATCH(DB$1,'6 класс'!$A:$A,0)-7+'Итог по классам'!$B80,,,),"ш")</f>
        <v>0</v>
      </c>
      <c r="DC80" s="38">
        <f ca="1">COUNTIF(OFFSET(class6_1,MATCH(DC$1,'6 класс'!$A:$A,0)-7+'Итог по классам'!$B80,,,),"Ф")</f>
        <v>0</v>
      </c>
      <c r="DD80" s="37">
        <f ca="1">COUNTIF(OFFSET(class6_1,MATCH(DD$1,'6 класс'!$A:$A,0)-7+'Итог по классам'!$B80,,,),"р")</f>
        <v>0</v>
      </c>
      <c r="DE80" s="37">
        <f ca="1">COUNTIF(OFFSET(class6_1,MATCH(DE$1,'6 класс'!$A:$A,0)-7+'Итог по классам'!$B80,,,),"ш")</f>
        <v>0</v>
      </c>
      <c r="DF80" s="37">
        <f ca="1">COUNTIF(OFFSET(class6_2,MATCH(DF$1,'6 класс'!$A:$A,0)-7+'Итог по классам'!$B80,,,),"Ф")</f>
        <v>0</v>
      </c>
      <c r="DG80" s="37">
        <f ca="1">COUNTIF(OFFSET(class6_2,MATCH(DG$1,'6 класс'!$A:$A,0)-7+'Итог по классам'!$B80,,,),"р")</f>
        <v>0</v>
      </c>
      <c r="DH80" s="37">
        <f ca="1">COUNTIF(OFFSET(class6_2,MATCH(DH$1,'6 класс'!$A:$A,0)-7+'Итог по классам'!$B80,,,),"ш")</f>
        <v>0</v>
      </c>
      <c r="DI80" s="38">
        <f ca="1">COUNTIF(OFFSET(class6_1,MATCH(DI$1,'6 класс'!$A:$A,0)-7+'Итог по классам'!$B80,,,),"Ф")</f>
        <v>0</v>
      </c>
      <c r="DJ80" s="37">
        <f ca="1">COUNTIF(OFFSET(class6_1,MATCH(DJ$1,'6 класс'!$A:$A,0)-7+'Итог по классам'!$B80,,,),"р")</f>
        <v>0</v>
      </c>
      <c r="DK80" s="37">
        <f ca="1">COUNTIF(OFFSET(class6_1,MATCH(DK$1,'6 класс'!$A:$A,0)-7+'Итог по классам'!$B80,,,),"ш")</f>
        <v>0</v>
      </c>
      <c r="DL80" s="37">
        <f ca="1">COUNTIF(OFFSET(class6_2,MATCH(DL$1,'6 класс'!$A:$A,0)-7+'Итог по классам'!$B80,,,),"Ф")</f>
        <v>0</v>
      </c>
      <c r="DM80" s="37">
        <f ca="1">COUNTIF(OFFSET(class6_2,MATCH(DM$1,'6 класс'!$A:$A,0)-7+'Итог по классам'!$B80,,,),"р")</f>
        <v>0</v>
      </c>
      <c r="DN80" s="37">
        <f ca="1">COUNTIF(OFFSET(class6_2,MATCH(DN$1,'6 класс'!$A:$A,0)-7+'Итог по классам'!$B80,,,),"ш")</f>
        <v>0</v>
      </c>
      <c r="DO80" s="38">
        <f ca="1">COUNTIF(OFFSET(class6_1,MATCH(DO$1,'6 класс'!$A:$A,0)-7+'Итог по классам'!$B80,,,),"Ф")</f>
        <v>0</v>
      </c>
      <c r="DP80" s="37">
        <f ca="1">COUNTIF(OFFSET(class6_1,MATCH(DP$1,'6 класс'!$A:$A,0)-7+'Итог по классам'!$B80,,,),"р")</f>
        <v>0</v>
      </c>
      <c r="DQ80" s="37">
        <f ca="1">COUNTIF(OFFSET(class6_1,MATCH(DQ$1,'6 класс'!$A:$A,0)-7+'Итог по классам'!$B80,,,),"ш")</f>
        <v>0</v>
      </c>
      <c r="DR80" s="37">
        <f ca="1">COUNTIF(OFFSET(class6_2,MATCH(DR$1,'6 класс'!$A:$A,0)-7+'Итог по классам'!$B80,,,),"Ф")</f>
        <v>0</v>
      </c>
      <c r="DS80" s="37">
        <f ca="1">COUNTIF(OFFSET(class6_2,MATCH(DS$1,'6 класс'!$A:$A,0)-7+'Итог по классам'!$B80,,,),"р")</f>
        <v>0</v>
      </c>
      <c r="DT80" s="37">
        <f ca="1">COUNTIF(OFFSET(class6_2,MATCH(DT$1,'6 класс'!$A:$A,0)-7+'Итог по классам'!$B80,,,),"ш")</f>
        <v>0</v>
      </c>
      <c r="DU80" s="38">
        <f ca="1">COUNTIF(OFFSET(class6_1,MATCH(DU$1,'6 класс'!$A:$A,0)-7+'Итог по классам'!$B80,,,),"Ф")</f>
        <v>0</v>
      </c>
      <c r="DV80" s="37">
        <f ca="1">COUNTIF(OFFSET(class6_1,MATCH(DV$1,'6 класс'!$A:$A,0)-7+'Итог по классам'!$B80,,,),"р")</f>
        <v>0</v>
      </c>
      <c r="DW80" s="37">
        <f ca="1">COUNTIF(OFFSET(class6_1,MATCH(DW$1,'6 класс'!$A:$A,0)-7+'Итог по классам'!$B80,,,),"ш")</f>
        <v>0</v>
      </c>
      <c r="DX80" s="37">
        <f ca="1">COUNTIF(OFFSET(class6_2,MATCH(DX$1,'6 класс'!$A:$A,0)-7+'Итог по классам'!$B80,,,),"Ф")</f>
        <v>0</v>
      </c>
      <c r="DY80" s="37">
        <f ca="1">COUNTIF(OFFSET(class6_2,MATCH(DY$1,'6 класс'!$A:$A,0)-7+'Итог по классам'!$B80,,,),"р")</f>
        <v>0</v>
      </c>
      <c r="DZ80" s="37">
        <f ca="1">COUNTIF(OFFSET(class6_2,MATCH(DZ$1,'6 класс'!$A:$A,0)-7+'Итог по классам'!$B80,,,),"ш")</f>
        <v>0</v>
      </c>
      <c r="EA80" s="38">
        <f ca="1">COUNTIF(OFFSET(class6_1,MATCH(EA$1,'6 класс'!$A:$A,0)-7+'Итог по классам'!$B80,,,),"Ф")</f>
        <v>0</v>
      </c>
      <c r="EB80" s="37">
        <f ca="1">COUNTIF(OFFSET(class6_1,MATCH(EB$1,'6 класс'!$A:$A,0)-7+'Итог по классам'!$B80,,,),"р")</f>
        <v>0</v>
      </c>
      <c r="EC80" s="37">
        <f ca="1">COUNTIF(OFFSET(class6_1,MATCH(EC$1,'6 класс'!$A:$A,0)-7+'Итог по классам'!$B80,,,),"ш")</f>
        <v>0</v>
      </c>
      <c r="ED80" s="37">
        <f ca="1">COUNTIF(OFFSET(class6_2,MATCH(ED$1,'6 класс'!$A:$A,0)-7+'Итог по классам'!$B80,,,),"Ф")</f>
        <v>0</v>
      </c>
      <c r="EE80" s="37">
        <f ca="1">COUNTIF(OFFSET(class6_2,MATCH(EE$1,'6 класс'!$A:$A,0)-7+'Итог по классам'!$B80,,,),"р")</f>
        <v>0</v>
      </c>
      <c r="EF80" s="37">
        <f ca="1">COUNTIF(OFFSET(class6_2,MATCH(EF$1,'6 класс'!$A:$A,0)-7+'Итог по классам'!$B80,,,),"ш")</f>
        <v>0</v>
      </c>
      <c r="EG80" s="38">
        <f ca="1">COUNTIF(OFFSET(class6_1,MATCH(EG$1,'6 класс'!$A:$A,0)-7+'Итог по классам'!$B80,,,),"Ф")</f>
        <v>0</v>
      </c>
      <c r="EH80" s="37">
        <f ca="1">COUNTIF(OFFSET(class6_1,MATCH(EH$1,'6 класс'!$A:$A,0)-7+'Итог по классам'!$B80,,,),"р")</f>
        <v>0</v>
      </c>
      <c r="EI80" s="37">
        <f ca="1">COUNTIF(OFFSET(class6_1,MATCH(EI$1,'6 класс'!$A:$A,0)-7+'Итог по классам'!$B80,,,),"ш")</f>
        <v>0</v>
      </c>
      <c r="EJ80" s="37">
        <f ca="1">COUNTIF(OFFSET(class6_2,MATCH(EJ$1,'6 класс'!$A:$A,0)-7+'Итог по классам'!$B80,,,),"Ф")</f>
        <v>0</v>
      </c>
      <c r="EK80" s="37">
        <f ca="1">COUNTIF(OFFSET(class6_2,MATCH(EK$1,'6 класс'!$A:$A,0)-7+'Итог по классам'!$B80,,,),"р")</f>
        <v>0</v>
      </c>
      <c r="EL80" s="37">
        <f ca="1">COUNTIF(OFFSET(class6_2,MATCH(EL$1,'6 класс'!$A:$A,0)-7+'Итог по классам'!$B80,,,),"ш")</f>
        <v>0</v>
      </c>
      <c r="EM80" s="38">
        <f ca="1">COUNTIF(OFFSET(class6_1,MATCH(EM$1,'6 класс'!$A:$A,0)-7+'Итог по классам'!$B80,,,),"Ф")</f>
        <v>0</v>
      </c>
      <c r="EN80" s="37">
        <f ca="1">COUNTIF(OFFSET(class6_1,MATCH(EN$1,'6 класс'!$A:$A,0)-7+'Итог по классам'!$B80,,,),"р")</f>
        <v>0</v>
      </c>
      <c r="EO80" s="37">
        <f ca="1">COUNTIF(OFFSET(class6_1,MATCH(EO$1,'6 класс'!$A:$A,0)-7+'Итог по классам'!$B80,,,),"ш")</f>
        <v>0</v>
      </c>
      <c r="EP80" s="37">
        <f ca="1">COUNTIF(OFFSET(class6_2,MATCH(EP$1,'6 класс'!$A:$A,0)-7+'Итог по классам'!$B80,,,),"Ф")</f>
        <v>0</v>
      </c>
      <c r="EQ80" s="37">
        <f ca="1">COUNTIF(OFFSET(class6_2,MATCH(EQ$1,'6 класс'!$A:$A,0)-7+'Итог по классам'!$B80,,,),"р")</f>
        <v>0</v>
      </c>
      <c r="ER80" s="37">
        <f ca="1">COUNTIF(OFFSET(class6_2,MATCH(ER$1,'6 класс'!$A:$A,0)-7+'Итог по классам'!$B80,,,),"ш")</f>
        <v>0</v>
      </c>
      <c r="ES80" s="38">
        <f ca="1">COUNTIF(OFFSET(class6_1,MATCH(ES$1,'6 класс'!$A:$A,0)-7+'Итог по классам'!$B80,,,),"Ф")</f>
        <v>0</v>
      </c>
      <c r="ET80" s="37">
        <f ca="1">COUNTIF(OFFSET(class6_1,MATCH(ET$1,'6 класс'!$A:$A,0)-7+'Итог по классам'!$B80,,,),"р")</f>
        <v>0</v>
      </c>
      <c r="EU80" s="37">
        <f ca="1">COUNTIF(OFFSET(class6_1,MATCH(EU$1,'6 класс'!$A:$A,0)-7+'Итог по классам'!$B80,,,),"ш")</f>
        <v>0</v>
      </c>
      <c r="EV80" s="37">
        <f ca="1">COUNTIF(OFFSET(class6_2,MATCH(EV$1,'6 класс'!$A:$A,0)-7+'Итог по классам'!$B80,,,),"Ф")</f>
        <v>0</v>
      </c>
      <c r="EW80" s="37">
        <f ca="1">COUNTIF(OFFSET(class6_2,MATCH(EW$1,'6 класс'!$A:$A,0)-7+'Итог по классам'!$B80,,,),"р")</f>
        <v>0</v>
      </c>
      <c r="EX80" s="37">
        <f ca="1">COUNTIF(OFFSET(class6_2,MATCH(EX$1,'6 класс'!$A:$A,0)-7+'Итог по классам'!$B80,,,),"ш")</f>
        <v>0</v>
      </c>
      <c r="EY80" s="38">
        <f ca="1">COUNTIF(OFFSET(class6_1,MATCH(EY$1,'6 класс'!$A:$A,0)-7+'Итог по классам'!$B80,,,),"Ф")</f>
        <v>0</v>
      </c>
      <c r="EZ80" s="37">
        <f ca="1">COUNTIF(OFFSET(class6_1,MATCH(EZ$1,'6 класс'!$A:$A,0)-7+'Итог по классам'!$B80,,,),"р")</f>
        <v>0</v>
      </c>
      <c r="FA80" s="37">
        <f ca="1">COUNTIF(OFFSET(class6_1,MATCH(FA$1,'6 класс'!$A:$A,0)-7+'Итог по классам'!$B80,,,),"ш")</f>
        <v>0</v>
      </c>
      <c r="FB80" s="37">
        <f ca="1">COUNTIF(OFFSET(class6_2,MATCH(FB$1,'6 класс'!$A:$A,0)-7+'Итог по классам'!$B80,,,),"Ф")</f>
        <v>0</v>
      </c>
      <c r="FC80" s="37">
        <f ca="1">COUNTIF(OFFSET(class6_2,MATCH(FC$1,'6 класс'!$A:$A,0)-7+'Итог по классам'!$B80,,,),"р")</f>
        <v>0</v>
      </c>
      <c r="FD80" s="37">
        <f ca="1">COUNTIF(OFFSET(class6_2,MATCH(FD$1,'6 класс'!$A:$A,0)-7+'Итог по классам'!$B80,,,),"ш")</f>
        <v>0</v>
      </c>
      <c r="FE80" s="38">
        <f ca="1">COUNTIF(OFFSET(class6_1,MATCH(FE$1,'6 класс'!$A:$A,0)-7+'Итог по классам'!$B80,,,),"Ф")</f>
        <v>0</v>
      </c>
      <c r="FF80" s="37">
        <f ca="1">COUNTIF(OFFSET(class6_1,MATCH(FF$1,'6 класс'!$A:$A,0)-7+'Итог по классам'!$B80,,,),"р")</f>
        <v>0</v>
      </c>
      <c r="FG80" s="37">
        <f ca="1">COUNTIF(OFFSET(class6_1,MATCH(FG$1,'6 класс'!$A:$A,0)-7+'Итог по классам'!$B80,,,),"ш")</f>
        <v>0</v>
      </c>
      <c r="FH80" s="37">
        <f ca="1">COUNTIF(OFFSET(class6_2,MATCH(FH$1,'6 класс'!$A:$A,0)-7+'Итог по классам'!$B80,,,),"Ф")</f>
        <v>0</v>
      </c>
      <c r="FI80" s="37">
        <f ca="1">COUNTIF(OFFSET(class6_2,MATCH(FI$1,'6 класс'!$A:$A,0)-7+'Итог по классам'!$B80,,,),"р")</f>
        <v>0</v>
      </c>
      <c r="FJ80" s="37">
        <f ca="1">COUNTIF(OFFSET(class6_2,MATCH(FJ$1,'6 класс'!$A:$A,0)-7+'Итог по классам'!$B80,,,),"ш")</f>
        <v>0</v>
      </c>
      <c r="FK80" s="38">
        <f ca="1">COUNTIF(OFFSET(class6_1,MATCH(FK$1,'6 класс'!$A:$A,0)-7+'Итог по классам'!$B80,,,),"Ф")</f>
        <v>0</v>
      </c>
      <c r="FL80" s="37">
        <f ca="1">COUNTIF(OFFSET(class6_1,MATCH(FL$1,'6 класс'!$A:$A,0)-7+'Итог по классам'!$B80,,,),"р")</f>
        <v>0</v>
      </c>
      <c r="FM80" s="37">
        <f ca="1">COUNTIF(OFFSET(class6_1,MATCH(FM$1,'6 класс'!$A:$A,0)-7+'Итог по классам'!$B80,,,),"ш")</f>
        <v>0</v>
      </c>
      <c r="FN80" s="37">
        <f ca="1">COUNTIF(OFFSET(class6_2,MATCH(FN$1,'6 класс'!$A:$A,0)-7+'Итог по классам'!$B80,,,),"Ф")</f>
        <v>0</v>
      </c>
      <c r="FO80" s="37">
        <f ca="1">COUNTIF(OFFSET(class6_2,MATCH(FO$1,'6 класс'!$A:$A,0)-7+'Итог по классам'!$B80,,,),"р")</f>
        <v>0</v>
      </c>
      <c r="FP80" s="37">
        <f ca="1">COUNTIF(OFFSET(class6_2,MATCH(FP$1,'6 класс'!$A:$A,0)-7+'Итог по классам'!$B80,,,),"ш")</f>
        <v>0</v>
      </c>
      <c r="FQ80" s="38">
        <f ca="1">COUNTIF(OFFSET(class6_1,MATCH(FQ$1,'6 класс'!$A:$A,0)-7+'Итог по классам'!$B80,,,),"Ф")</f>
        <v>0</v>
      </c>
      <c r="FR80" s="37">
        <f ca="1">COUNTIF(OFFSET(class6_1,MATCH(FR$1,'6 класс'!$A:$A,0)-7+'Итог по классам'!$B80,,,),"р")</f>
        <v>0</v>
      </c>
      <c r="FS80" s="37">
        <f ca="1">COUNTIF(OFFSET(class6_1,MATCH(FS$1,'6 класс'!$A:$A,0)-7+'Итог по классам'!$B80,,,),"ш")</f>
        <v>0</v>
      </c>
      <c r="FT80" s="37">
        <f ca="1">COUNTIF(OFFSET(class6_2,MATCH(FT$1,'6 класс'!$A:$A,0)-7+'Итог по классам'!$B80,,,),"Ф")</f>
        <v>0</v>
      </c>
      <c r="FU80" s="37">
        <f ca="1">COUNTIF(OFFSET(class6_2,MATCH(FU$1,'6 класс'!$A:$A,0)-7+'Итог по классам'!$B80,,,),"р")</f>
        <v>0</v>
      </c>
      <c r="FV80" s="37">
        <f ca="1">COUNTIF(OFFSET(class6_2,MATCH(FV$1,'6 класс'!$A:$A,0)-7+'Итог по классам'!$B80,,,),"ш")</f>
        <v>0</v>
      </c>
      <c r="FW80" s="38">
        <f ca="1">COUNTIF(OFFSET(class6_1,MATCH(FW$1,'6 класс'!$A:$A,0)-7+'Итог по классам'!$B80,,,),"Ф")</f>
        <v>0</v>
      </c>
      <c r="FX80" s="37">
        <f ca="1">COUNTIF(OFFSET(class6_1,MATCH(FX$1,'6 класс'!$A:$A,0)-7+'Итог по классам'!$B80,,,),"р")</f>
        <v>0</v>
      </c>
      <c r="FY80" s="37">
        <f ca="1">COUNTIF(OFFSET(class6_1,MATCH(FY$1,'6 класс'!$A:$A,0)-7+'Итог по классам'!$B80,,,),"ш")</f>
        <v>0</v>
      </c>
      <c r="FZ80" s="37">
        <f ca="1">COUNTIF(OFFSET(class6_2,MATCH(FZ$1,'6 класс'!$A:$A,0)-7+'Итог по классам'!$B80,,,),"Ф")</f>
        <v>0</v>
      </c>
      <c r="GA80" s="37">
        <f ca="1">COUNTIF(OFFSET(class6_2,MATCH(GA$1,'6 класс'!$A:$A,0)-7+'Итог по классам'!$B80,,,),"р")</f>
        <v>0</v>
      </c>
      <c r="GB80" s="37">
        <f ca="1">COUNTIF(OFFSET(class6_2,MATCH(GB$1,'6 класс'!$A:$A,0)-7+'Итог по классам'!$B80,,,),"ш")</f>
        <v>0</v>
      </c>
      <c r="GC80" s="38">
        <f ca="1">COUNTIF(OFFSET(class6_1,MATCH(GC$1,'6 класс'!$A:$A,0)-7+'Итог по классам'!$B80,,,),"Ф")</f>
        <v>0</v>
      </c>
      <c r="GD80" s="37">
        <f ca="1">COUNTIF(OFFSET(class6_1,MATCH(GD$1,'6 класс'!$A:$A,0)-7+'Итог по классам'!$B80,,,),"р")</f>
        <v>0</v>
      </c>
      <c r="GE80" s="37">
        <f ca="1">COUNTIF(OFFSET(class6_1,MATCH(GE$1,'6 класс'!$A:$A,0)-7+'Итог по классам'!$B80,,,),"ш")</f>
        <v>0</v>
      </c>
      <c r="GF80" s="37">
        <f ca="1">COUNTIF(OFFSET(class6_2,MATCH(GF$1,'6 класс'!$A:$A,0)-7+'Итог по классам'!$B80,,,),"Ф")</f>
        <v>0</v>
      </c>
      <c r="GG80" s="37">
        <f ca="1">COUNTIF(OFFSET(class6_2,MATCH(GG$1,'6 класс'!$A:$A,0)-7+'Итог по классам'!$B80,,,),"р")</f>
        <v>0</v>
      </c>
      <c r="GH80" s="37">
        <f ca="1">COUNTIF(OFFSET(class6_2,MATCH(GH$1,'6 класс'!$A:$A,0)-7+'Итог по классам'!$B80,,,),"ш")</f>
        <v>0</v>
      </c>
      <c r="GI80" s="38">
        <f ca="1">COUNTIF(OFFSET(class6_1,MATCH(GI$1,'6 класс'!$A:$A,0)-7+'Итог по классам'!$B80,,,),"Ф")</f>
        <v>0</v>
      </c>
      <c r="GJ80" s="37">
        <f ca="1">COUNTIF(OFFSET(class6_1,MATCH(GJ$1,'6 класс'!$A:$A,0)-7+'Итог по классам'!$B80,,,),"р")</f>
        <v>0</v>
      </c>
      <c r="GK80" s="37">
        <f ca="1">COUNTIF(OFFSET(class6_1,MATCH(GK$1,'6 класс'!$A:$A,0)-7+'Итог по классам'!$B80,,,),"ш")</f>
        <v>0</v>
      </c>
      <c r="GL80" s="37">
        <f ca="1">COUNTIF(OFFSET(class6_2,MATCH(GL$1,'6 класс'!$A:$A,0)-7+'Итог по классам'!$B80,,,),"Ф")</f>
        <v>0</v>
      </c>
      <c r="GM80" s="37">
        <f ca="1">COUNTIF(OFFSET(class6_2,MATCH(GM$1,'6 класс'!$A:$A,0)-7+'Итог по классам'!$B80,,,),"р")</f>
        <v>0</v>
      </c>
      <c r="GN80" s="37">
        <f ca="1">COUNTIF(OFFSET(class6_2,MATCH(GN$1,'6 класс'!$A:$A,0)-7+'Итог по классам'!$B80,,,),"ш")</f>
        <v>0</v>
      </c>
      <c r="GO80" s="38">
        <f ca="1">COUNTIF(OFFSET(class6_1,MATCH(GO$1,'6 класс'!$A:$A,0)-7+'Итог по классам'!$B80,,,),"Ф")</f>
        <v>0</v>
      </c>
      <c r="GP80" s="37">
        <f ca="1">COUNTIF(OFFSET(class6_1,MATCH(GP$1,'6 класс'!$A:$A,0)-7+'Итог по классам'!$B80,,,),"р")</f>
        <v>0</v>
      </c>
      <c r="GQ80" s="37">
        <f ca="1">COUNTIF(OFFSET(class6_1,MATCH(GQ$1,'6 класс'!$A:$A,0)-7+'Итог по классам'!$B80,,,),"ш")</f>
        <v>0</v>
      </c>
      <c r="GR80" s="37">
        <f ca="1">COUNTIF(OFFSET(class6_2,MATCH(GR$1,'6 класс'!$A:$A,0)-7+'Итог по классам'!$B80,,,),"Ф")</f>
        <v>0</v>
      </c>
      <c r="GS80" s="37">
        <f ca="1">COUNTIF(OFFSET(class6_2,MATCH(GS$1,'6 класс'!$A:$A,0)-7+'Итог по классам'!$B80,,,),"р")</f>
        <v>0</v>
      </c>
      <c r="GT80" s="37">
        <f ca="1">COUNTIF(OFFSET(class6_2,MATCH(GT$1,'6 класс'!$A:$A,0)-7+'Итог по классам'!$B80,,,),"ш")</f>
        <v>0</v>
      </c>
      <c r="GU80" s="38">
        <f ca="1">COUNTIF(OFFSET(class6_1,MATCH(GU$1,'6 класс'!$A:$A,0)-7+'Итог по классам'!$B80,,,),"Ф")</f>
        <v>0</v>
      </c>
      <c r="GV80" s="37">
        <f ca="1">COUNTIF(OFFSET(class6_1,MATCH(GV$1,'6 класс'!$A:$A,0)-7+'Итог по классам'!$B80,,,),"р")</f>
        <v>0</v>
      </c>
      <c r="GW80" s="37">
        <f ca="1">COUNTIF(OFFSET(class6_1,MATCH(GW$1,'6 класс'!$A:$A,0)-7+'Итог по классам'!$B80,,,),"ш")</f>
        <v>0</v>
      </c>
      <c r="GX80" s="37">
        <f ca="1">COUNTIF(OFFSET(class6_2,MATCH(GX$1,'6 класс'!$A:$A,0)-7+'Итог по классам'!$B80,,,),"Ф")</f>
        <v>0</v>
      </c>
      <c r="GY80" s="37">
        <f ca="1">COUNTIF(OFFSET(class6_2,MATCH(GY$1,'6 класс'!$A:$A,0)-7+'Итог по классам'!$B80,,,),"р")</f>
        <v>0</v>
      </c>
      <c r="GZ80" s="37">
        <f ca="1">COUNTIF(OFFSET(class6_2,MATCH(GZ$1,'6 класс'!$A:$A,0)-7+'Итог по классам'!$B80,,,),"ш")</f>
        <v>0</v>
      </c>
      <c r="HA80" s="38">
        <f ca="1">COUNTIF(OFFSET(class6_1,MATCH(HA$1,'6 класс'!$A:$A,0)-7+'Итог по классам'!$B80,,,),"Ф")</f>
        <v>0</v>
      </c>
      <c r="HB80" s="37">
        <f ca="1">COUNTIF(OFFSET(class6_1,MATCH(HB$1,'6 класс'!$A:$A,0)-7+'Итог по классам'!$B80,,,),"р")</f>
        <v>0</v>
      </c>
      <c r="HC80" s="37">
        <f ca="1">COUNTIF(OFFSET(class6_1,MATCH(HC$1,'6 класс'!$A:$A,0)-7+'Итог по классам'!$B80,,,),"ш")</f>
        <v>0</v>
      </c>
      <c r="HD80" s="37">
        <f ca="1">COUNTIF(OFFSET(class6_2,MATCH(HD$1,'6 класс'!$A:$A,0)-7+'Итог по классам'!$B80,,,),"Ф")</f>
        <v>0</v>
      </c>
      <c r="HE80" s="37">
        <f ca="1">COUNTIF(OFFSET(class6_2,MATCH(HE$1,'6 класс'!$A:$A,0)-7+'Итог по классам'!$B80,,,),"р")</f>
        <v>0</v>
      </c>
      <c r="HF80" s="37">
        <f ca="1">COUNTIF(OFFSET(class6_2,MATCH(HF$1,'6 класс'!$A:$A,0)-7+'Итог по классам'!$B80,,,),"ш")</f>
        <v>0</v>
      </c>
      <c r="HG80" s="38">
        <f ca="1">COUNTIF(OFFSET(class6_1,MATCH(HG$1,'6 класс'!$A:$A,0)-7+'Итог по классам'!$B80,,,),"Ф")</f>
        <v>0</v>
      </c>
      <c r="HH80" s="37">
        <f ca="1">COUNTIF(OFFSET(class6_1,MATCH(HH$1,'6 класс'!$A:$A,0)-7+'Итог по классам'!$B80,,,),"р")</f>
        <v>0</v>
      </c>
      <c r="HI80" s="37">
        <f ca="1">COUNTIF(OFFSET(class6_1,MATCH(HI$1,'6 класс'!$A:$A,0)-7+'Итог по классам'!$B80,,,),"ш")</f>
        <v>0</v>
      </c>
      <c r="HJ80" s="37">
        <f ca="1">COUNTIF(OFFSET(class6_2,MATCH(HJ$1,'6 класс'!$A:$A,0)-7+'Итог по классам'!$B80,,,),"Ф")</f>
        <v>0</v>
      </c>
      <c r="HK80" s="37">
        <f ca="1">COUNTIF(OFFSET(class6_2,MATCH(HK$1,'6 класс'!$A:$A,0)-7+'Итог по классам'!$B80,,,),"р")</f>
        <v>0</v>
      </c>
      <c r="HL80" s="37">
        <f ca="1">COUNTIF(OFFSET(class6_2,MATCH(HL$1,'6 класс'!$A:$A,0)-7+'Итог по классам'!$B80,,,),"ш")</f>
        <v>0</v>
      </c>
      <c r="HM80" s="38">
        <f ca="1">COUNTIF(OFFSET(class6_1,MATCH(HM$1,'6 класс'!$A:$A,0)-7+'Итог по классам'!$B80,,,),"Ф")</f>
        <v>0</v>
      </c>
      <c r="HN80" s="37">
        <f ca="1">COUNTIF(OFFSET(class6_1,MATCH(HN$1,'6 класс'!$A:$A,0)-7+'Итог по классам'!$B80,,,),"р")</f>
        <v>0</v>
      </c>
      <c r="HO80" s="37">
        <f ca="1">COUNTIF(OFFSET(class6_1,MATCH(HO$1,'6 класс'!$A:$A,0)-7+'Итог по классам'!$B80,,,),"ш")</f>
        <v>0</v>
      </c>
      <c r="HP80" s="37">
        <f ca="1">COUNTIF(OFFSET(class6_2,MATCH(HP$1,'6 класс'!$A:$A,0)-7+'Итог по классам'!$B80,,,),"Ф")</f>
        <v>0</v>
      </c>
      <c r="HQ80" s="37">
        <f ca="1">COUNTIF(OFFSET(class6_2,MATCH(HQ$1,'6 класс'!$A:$A,0)-7+'Итог по классам'!$B80,,,),"р")</f>
        <v>0</v>
      </c>
      <c r="HR80" s="37">
        <f ca="1">COUNTIF(OFFSET(class6_2,MATCH(HR$1,'6 класс'!$A:$A,0)-7+'Итог по классам'!$B80,,,),"ш")</f>
        <v>0</v>
      </c>
      <c r="HS80" s="38">
        <f ca="1">COUNTIF(OFFSET(class6_1,MATCH(HS$1,'6 класс'!$A:$A,0)-7+'Итог по классам'!$B80,,,),"Ф")</f>
        <v>0</v>
      </c>
      <c r="HT80" s="37">
        <f ca="1">COUNTIF(OFFSET(class6_1,MATCH(HT$1,'6 класс'!$A:$A,0)-7+'Итог по классам'!$B80,,,),"р")</f>
        <v>0</v>
      </c>
      <c r="HU80" s="37">
        <f ca="1">COUNTIF(OFFSET(class6_1,MATCH(HU$1,'6 класс'!$A:$A,0)-7+'Итог по классам'!$B80,,,),"ш")</f>
        <v>0</v>
      </c>
      <c r="HV80" s="37">
        <f ca="1">COUNTIF(OFFSET(class6_2,MATCH(HV$1,'6 класс'!$A:$A,0)-7+'Итог по классам'!$B80,,,),"Ф")</f>
        <v>0</v>
      </c>
      <c r="HW80" s="37">
        <f ca="1">COUNTIF(OFFSET(class6_2,MATCH(HW$1,'6 класс'!$A:$A,0)-7+'Итог по классам'!$B80,,,),"р")</f>
        <v>0</v>
      </c>
      <c r="HX80" s="37">
        <f ca="1">COUNTIF(OFFSET(class6_2,MATCH(HX$1,'6 класс'!$A:$A,0)-7+'Итог по классам'!$B80,,,),"ш")</f>
        <v>0</v>
      </c>
      <c r="HY80" s="38">
        <f ca="1">COUNTIF(OFFSET(class6_1,MATCH(HY$1,'6 класс'!$A:$A,0)-7+'Итог по классам'!$B80,,,),"Ф")</f>
        <v>0</v>
      </c>
      <c r="HZ80" s="37">
        <f ca="1">COUNTIF(OFFSET(class6_1,MATCH(HZ$1,'6 класс'!$A:$A,0)-7+'Итог по классам'!$B80,,,),"р")</f>
        <v>0</v>
      </c>
      <c r="IA80" s="37">
        <f ca="1">COUNTIF(OFFSET(class6_1,MATCH(IA$1,'6 класс'!$A:$A,0)-7+'Итог по классам'!$B80,,,),"ш")</f>
        <v>0</v>
      </c>
      <c r="IB80" s="37">
        <f ca="1">COUNTIF(OFFSET(class6_2,MATCH(IB$1,'6 класс'!$A:$A,0)-7+'Итог по классам'!$B80,,,),"Ф")</f>
        <v>0</v>
      </c>
      <c r="IC80" s="37">
        <f ca="1">COUNTIF(OFFSET(class6_2,MATCH(IC$1,'6 класс'!$A:$A,0)-7+'Итог по классам'!$B80,,,),"р")</f>
        <v>0</v>
      </c>
      <c r="ID80" s="37">
        <f ca="1">COUNTIF(OFFSET(class6_2,MATCH(ID$1,'6 класс'!$A:$A,0)-7+'Итог по классам'!$B80,,,),"ш")</f>
        <v>0</v>
      </c>
      <c r="IE80" s="38">
        <f ca="1">COUNTIF(OFFSET(class6_1,MATCH(IE$1,'6 класс'!$A:$A,0)-7+'Итог по классам'!$B80,,,),"Ф")</f>
        <v>0</v>
      </c>
      <c r="IF80" s="37">
        <f ca="1">COUNTIF(OFFSET(class6_1,MATCH(IF$1,'6 класс'!$A:$A,0)-7+'Итог по классам'!$B80,,,),"р")</f>
        <v>0</v>
      </c>
      <c r="IG80" s="37">
        <f ca="1">COUNTIF(OFFSET(class6_1,MATCH(IG$1,'6 класс'!$A:$A,0)-7+'Итог по классам'!$B80,,,),"ш")</f>
        <v>0</v>
      </c>
      <c r="IH80" s="37">
        <f ca="1">COUNTIF(OFFSET(class6_2,MATCH(IH$1,'6 класс'!$A:$A,0)-7+'Итог по классам'!$B80,,,),"Ф")</f>
        <v>0</v>
      </c>
      <c r="II80" s="37">
        <f ca="1">COUNTIF(OFFSET(class6_2,MATCH(II$1,'6 класс'!$A:$A,0)-7+'Итог по классам'!$B80,,,),"р")</f>
        <v>0</v>
      </c>
      <c r="IJ80" s="37">
        <f ca="1">COUNTIF(OFFSET(class6_2,MATCH(IJ$1,'6 класс'!$A:$A,0)-7+'Итог по классам'!$B80,,,),"ш")</f>
        <v>0</v>
      </c>
      <c r="IK80" s="38">
        <f ca="1">COUNTIF(OFFSET(class6_1,MATCH(IK$1,'6 класс'!$A:$A,0)-7+'Итог по классам'!$B80,,,),"Ф")</f>
        <v>0</v>
      </c>
      <c r="IL80" s="37">
        <f ca="1">COUNTIF(OFFSET(class6_1,MATCH(IL$1,'6 класс'!$A:$A,0)-7+'Итог по классам'!$B80,,,),"р")</f>
        <v>0</v>
      </c>
      <c r="IM80" s="37">
        <f ca="1">COUNTIF(OFFSET(class6_1,MATCH(IM$1,'6 класс'!$A:$A,0)-7+'Итог по классам'!$B80,,,),"ш")</f>
        <v>0</v>
      </c>
      <c r="IN80" s="37">
        <f ca="1">COUNTIF(OFFSET(class6_2,MATCH(IN$1,'6 класс'!$A:$A,0)-7+'Итог по классам'!$B80,,,),"Ф")</f>
        <v>0</v>
      </c>
      <c r="IO80" s="37">
        <f ca="1">COUNTIF(OFFSET(class6_2,MATCH(IO$1,'6 класс'!$A:$A,0)-7+'Итог по классам'!$B80,,,),"р")</f>
        <v>0</v>
      </c>
      <c r="IP80" s="37">
        <f ca="1">COUNTIF(OFFSET(class6_2,MATCH(IP$1,'6 класс'!$A:$A,0)-7+'Итог по классам'!$B80,,,),"ш")</f>
        <v>0</v>
      </c>
      <c r="IQ80" s="38">
        <f ca="1">COUNTIF(OFFSET(class6_1,MATCH(IQ$1,'6 класс'!$A:$A,0)-7+'Итог по классам'!$B80,,,),"Ф")</f>
        <v>0</v>
      </c>
      <c r="IR80" s="37">
        <f ca="1">COUNTIF(OFFSET(class6_1,MATCH(IR$1,'6 класс'!$A:$A,0)-7+'Итог по классам'!$B80,,,),"р")</f>
        <v>0</v>
      </c>
      <c r="IS80" s="37">
        <f ca="1">COUNTIF(OFFSET(class6_1,MATCH(IS$1,'6 класс'!$A:$A,0)-7+'Итог по классам'!$B80,,,),"ш")</f>
        <v>0</v>
      </c>
      <c r="IT80" s="37">
        <f ca="1">COUNTIF(OFFSET(class6_2,MATCH(IT$1,'6 класс'!$A:$A,0)-7+'Итог по классам'!$B80,,,),"Ф")</f>
        <v>0</v>
      </c>
      <c r="IU80" s="37">
        <f ca="1">COUNTIF(OFFSET(class6_2,MATCH(IU$1,'6 класс'!$A:$A,0)-7+'Итог по классам'!$B80,,,),"р")</f>
        <v>0</v>
      </c>
      <c r="IV80" s="37">
        <f ca="1">COUNTIF(OFFSET(class6_2,MATCH(IV$1,'6 класс'!$A:$A,0)-7+'Итог по классам'!$B80,,,),"ш")</f>
        <v>0</v>
      </c>
      <c r="IW80" s="38">
        <f ca="1">COUNTIF(OFFSET(class6_1,MATCH(IW$1,'6 класс'!$A:$A,0)-7+'Итог по классам'!$B80,,,),"Ф")</f>
        <v>0</v>
      </c>
      <c r="IX80" s="37">
        <f ca="1">COUNTIF(OFFSET(class6_1,MATCH(IX$1,'6 класс'!$A:$A,0)-7+'Итог по классам'!$B80,,,),"р")</f>
        <v>0</v>
      </c>
      <c r="IY80" s="37">
        <f ca="1">COUNTIF(OFFSET(class6_1,MATCH(IY$1,'6 класс'!$A:$A,0)-7+'Итог по классам'!$B80,,,),"ш")</f>
        <v>0</v>
      </c>
      <c r="IZ80" s="37">
        <f ca="1">COUNTIF(OFFSET(class6_2,MATCH(IZ$1,'6 класс'!$A:$A,0)-7+'Итог по классам'!$B80,,,),"Ф")</f>
        <v>0</v>
      </c>
      <c r="JA80" s="37">
        <f ca="1">COUNTIF(OFFSET(class6_2,MATCH(JA$1,'6 класс'!$A:$A,0)-7+'Итог по классам'!$B80,,,),"р")</f>
        <v>0</v>
      </c>
      <c r="JB80" s="37">
        <f ca="1">COUNTIF(OFFSET(class6_2,MATCH(JB$1,'6 класс'!$A:$A,0)-7+'Итог по классам'!$B80,,,),"ш")</f>
        <v>0</v>
      </c>
      <c r="JC80" s="38">
        <f ca="1">COUNTIF(OFFSET(class6_1,MATCH(JC$1,'6 класс'!$A:$A,0)-7+'Итог по классам'!$B80,,,),"Ф")</f>
        <v>0</v>
      </c>
      <c r="JD80" s="37">
        <f ca="1">COUNTIF(OFFSET(class6_1,MATCH(JD$1,'6 класс'!$A:$A,0)-7+'Итог по классам'!$B80,,,),"р")</f>
        <v>0</v>
      </c>
      <c r="JE80" s="37">
        <f ca="1">COUNTIF(OFFSET(class6_1,MATCH(JE$1,'6 класс'!$A:$A,0)-7+'Итог по классам'!$B80,,,),"ш")</f>
        <v>0</v>
      </c>
      <c r="JF80" s="37">
        <f ca="1">COUNTIF(OFFSET(class6_2,MATCH(JF$1,'6 класс'!$A:$A,0)-7+'Итог по классам'!$B80,,,),"Ф")</f>
        <v>0</v>
      </c>
      <c r="JG80" s="37">
        <f ca="1">COUNTIF(OFFSET(class6_2,MATCH(JG$1,'6 класс'!$A:$A,0)-7+'Итог по классам'!$B80,,,),"р")</f>
        <v>0</v>
      </c>
      <c r="JH80" s="37">
        <f ca="1">COUNTIF(OFFSET(class6_2,MATCH(JH$1,'6 класс'!$A:$A,0)-7+'Итог по классам'!$B80,,,),"ш")</f>
        <v>0</v>
      </c>
      <c r="JI80" s="38">
        <f ca="1">COUNTIF(OFFSET(class6_1,MATCH(JI$1,'6 класс'!$A:$A,0)-7+'Итог по классам'!$B80,,,),"Ф")</f>
        <v>0</v>
      </c>
      <c r="JJ80" s="37">
        <f ca="1">COUNTIF(OFFSET(class6_1,MATCH(JJ$1,'6 класс'!$A:$A,0)-7+'Итог по классам'!$B80,,,),"р")</f>
        <v>0</v>
      </c>
      <c r="JK80" s="37">
        <f ca="1">COUNTIF(OFFSET(class6_1,MATCH(JK$1,'6 класс'!$A:$A,0)-7+'Итог по классам'!$B80,,,),"ш")</f>
        <v>0</v>
      </c>
      <c r="JL80" s="37">
        <f ca="1">COUNTIF(OFFSET(class6_2,MATCH(JL$1,'6 класс'!$A:$A,0)-7+'Итог по классам'!$B80,,,),"Ф")</f>
        <v>0</v>
      </c>
      <c r="JM80" s="37">
        <f ca="1">COUNTIF(OFFSET(class6_2,MATCH(JM$1,'6 класс'!$A:$A,0)-7+'Итог по классам'!$B80,,,),"р")</f>
        <v>0</v>
      </c>
      <c r="JN80" s="37">
        <f ca="1">COUNTIF(OFFSET(class6_2,MATCH(JN$1,'6 класс'!$A:$A,0)-7+'Итог по классам'!$B80,,,),"ш")</f>
        <v>0</v>
      </c>
      <c r="JO80" s="38">
        <f ca="1">COUNTIF(OFFSET(class6_1,MATCH(JO$1,'6 класс'!$A:$A,0)-7+'Итог по классам'!$B80,,,),"Ф")</f>
        <v>0</v>
      </c>
      <c r="JP80" s="37">
        <f ca="1">COUNTIF(OFFSET(class6_1,MATCH(JP$1,'6 класс'!$A:$A,0)-7+'Итог по классам'!$B80,,,),"р")</f>
        <v>0</v>
      </c>
      <c r="JQ80" s="37">
        <f ca="1">COUNTIF(OFFSET(class6_1,MATCH(JQ$1,'6 класс'!$A:$A,0)-7+'Итог по классам'!$B80,,,),"ш")</f>
        <v>0</v>
      </c>
      <c r="JR80" s="37">
        <f ca="1">COUNTIF(OFFSET(class6_2,MATCH(JR$1,'6 класс'!$A:$A,0)-7+'Итог по классам'!$B80,,,),"Ф")</f>
        <v>0</v>
      </c>
      <c r="JS80" s="37">
        <f ca="1">COUNTIF(OFFSET(class6_2,MATCH(JS$1,'6 класс'!$A:$A,0)-7+'Итог по классам'!$B80,,,),"р")</f>
        <v>0</v>
      </c>
      <c r="JT80" s="37">
        <f ca="1">COUNTIF(OFFSET(class6_2,MATCH(JT$1,'6 класс'!$A:$A,0)-7+'Итог по классам'!$B80,,,),"ш")</f>
        <v>0</v>
      </c>
      <c r="JU80" s="38">
        <f ca="1">COUNTIF(OFFSET(class6_1,MATCH(JU$1,'6 класс'!$A:$A,0)-7+'Итог по классам'!$B80,,,),"Ф")</f>
        <v>0</v>
      </c>
      <c r="JV80" s="37">
        <f ca="1">COUNTIF(OFFSET(class6_1,MATCH(JV$1,'6 класс'!$A:$A,0)-7+'Итог по классам'!$B80,,,),"р")</f>
        <v>0</v>
      </c>
      <c r="JW80" s="37">
        <f ca="1">COUNTIF(OFFSET(class6_1,MATCH(JW$1,'6 класс'!$A:$A,0)-7+'Итог по классам'!$B80,,,),"ш")</f>
        <v>0</v>
      </c>
      <c r="JX80" s="37">
        <f ca="1">COUNTIF(OFFSET(class6_2,MATCH(JX$1,'6 класс'!$A:$A,0)-7+'Итог по классам'!$B80,,,),"Ф")</f>
        <v>0</v>
      </c>
      <c r="JY80" s="37">
        <f ca="1">COUNTIF(OFFSET(class6_2,MATCH(JY$1,'6 класс'!$A:$A,0)-7+'Итог по классам'!$B80,,,),"р")</f>
        <v>0</v>
      </c>
      <c r="JZ80" s="37">
        <f ca="1">COUNTIF(OFFSET(class6_2,MATCH(JZ$1,'6 класс'!$A:$A,0)-7+'Итог по классам'!$B80,,,),"ш")</f>
        <v>0</v>
      </c>
      <c r="KA80" s="38">
        <f ca="1">COUNTIF(OFFSET(class6_1,MATCH(KA$1,'6 класс'!$A:$A,0)-7+'Итог по классам'!$B80,,,),"Ф")</f>
        <v>0</v>
      </c>
      <c r="KB80" s="37">
        <f ca="1">COUNTIF(OFFSET(class6_1,MATCH(KB$1,'6 класс'!$A:$A,0)-7+'Итог по классам'!$B80,,,),"р")</f>
        <v>0</v>
      </c>
      <c r="KC80" s="37">
        <f ca="1">COUNTIF(OFFSET(class6_1,MATCH(KC$1,'6 класс'!$A:$A,0)-7+'Итог по классам'!$B80,,,),"ш")</f>
        <v>0</v>
      </c>
      <c r="KD80" s="37">
        <f ca="1">COUNTIF(OFFSET(class6_2,MATCH(KD$1,'6 класс'!$A:$A,0)-7+'Итог по классам'!$B80,,,),"Ф")</f>
        <v>0</v>
      </c>
      <c r="KE80" s="37">
        <f ca="1">COUNTIF(OFFSET(class6_2,MATCH(KE$1,'6 класс'!$A:$A,0)-7+'Итог по классам'!$B80,,,),"р")</f>
        <v>0</v>
      </c>
      <c r="KF80" s="37">
        <f ca="1">COUNTIF(OFFSET(class6_2,MATCH(KF$1,'6 класс'!$A:$A,0)-7+'Итог по классам'!$B80,,,),"ш")</f>
        <v>0</v>
      </c>
      <c r="KG80" s="38">
        <f ca="1">COUNTIF(OFFSET(class6_1,MATCH(KG$1,'6 класс'!$A:$A,0)-7+'Итог по классам'!$B80,,,),"Ф")</f>
        <v>0</v>
      </c>
      <c r="KH80" s="37">
        <f ca="1">COUNTIF(OFFSET(class6_1,MATCH(KH$1,'6 класс'!$A:$A,0)-7+'Итог по классам'!$B80,,,),"р")</f>
        <v>0</v>
      </c>
      <c r="KI80" s="37">
        <f ca="1">COUNTIF(OFFSET(class6_1,MATCH(KI$1,'6 класс'!$A:$A,0)-7+'Итог по классам'!$B80,,,),"ш")</f>
        <v>0</v>
      </c>
      <c r="KJ80" s="37">
        <f ca="1">COUNTIF(OFFSET(class6_2,MATCH(KJ$1,'6 класс'!$A:$A,0)-7+'Итог по классам'!$B80,,,),"Ф")</f>
        <v>0</v>
      </c>
      <c r="KK80" s="37">
        <f ca="1">COUNTIF(OFFSET(class6_2,MATCH(KK$1,'6 класс'!$A:$A,0)-7+'Итог по классам'!$B80,,,),"р")</f>
        <v>0</v>
      </c>
      <c r="KL80" s="37">
        <f ca="1">COUNTIF(OFFSET(class6_2,MATCH(KL$1,'6 класс'!$A:$A,0)-7+'Итог по классам'!$B80,,,),"ш")</f>
        <v>0</v>
      </c>
      <c r="KM80" s="38">
        <f ca="1">COUNTIF(OFFSET(class6_1,MATCH(KM$1,'6 класс'!$A:$A,0)-7+'Итог по классам'!$B80,,,),"Ф")</f>
        <v>0</v>
      </c>
      <c r="KN80" s="37">
        <f ca="1">COUNTIF(OFFSET(class6_1,MATCH(KN$1,'6 класс'!$A:$A,0)-7+'Итог по классам'!$B80,,,),"р")</f>
        <v>0</v>
      </c>
      <c r="KO80" s="37">
        <f ca="1">COUNTIF(OFFSET(class6_1,MATCH(KO$1,'6 класс'!$A:$A,0)-7+'Итог по классам'!$B80,,,),"ш")</f>
        <v>0</v>
      </c>
      <c r="KP80" s="37">
        <f ca="1">COUNTIF(OFFSET(class6_2,MATCH(KP$1,'6 класс'!$A:$A,0)-7+'Итог по классам'!$B80,,,),"Ф")</f>
        <v>0</v>
      </c>
      <c r="KQ80" s="37">
        <f ca="1">COUNTIF(OFFSET(class6_2,MATCH(KQ$1,'6 класс'!$A:$A,0)-7+'Итог по классам'!$B80,,,),"р")</f>
        <v>0</v>
      </c>
      <c r="KR80" s="37">
        <f ca="1">COUNTIF(OFFSET(class6_2,MATCH(KR$1,'6 класс'!$A:$A,0)-7+'Итог по классам'!$B80,,,),"ш")</f>
        <v>0</v>
      </c>
    </row>
    <row r="81" spans="1:304" x14ac:dyDescent="0.25">
      <c r="A81">
        <f t="shared" si="10"/>
        <v>13</v>
      </c>
      <c r="B81" s="37">
        <v>12</v>
      </c>
      <c r="C81" s="3" t="s">
        <v>52</v>
      </c>
      <c r="D81" s="3" t="s">
        <v>59</v>
      </c>
      <c r="E81" s="37">
        <f ca="1">COUNTIF(OFFSET(class6_1,MATCH(E$1,'6 класс'!$A:$A,0)-7+'Итог по классам'!$B81,,,),"Ф")</f>
        <v>0</v>
      </c>
      <c r="F81" s="37">
        <f ca="1">COUNTIF(OFFSET(class6_1,MATCH(F$1,'6 класс'!$A:$A,0)-7+'Итог по классам'!$B81,,,),"р")</f>
        <v>0</v>
      </c>
      <c r="G81" s="37">
        <f ca="1">COUNTIF(OFFSET(class6_1,MATCH(G$1,'6 класс'!$A:$A,0)-7+'Итог по классам'!$B81,,,),"ш")</f>
        <v>0</v>
      </c>
      <c r="H81" s="37">
        <f ca="1">COUNTIF(OFFSET(class6_2,MATCH(H$1,'6 класс'!$A:$A,0)-7+'Итог по классам'!$B81,,,),"Ф")</f>
        <v>0</v>
      </c>
      <c r="I81" s="37">
        <f ca="1">COUNTIF(OFFSET(class6_2,MATCH(I$1,'6 класс'!$A:$A,0)-7+'Итог по классам'!$B81,,,),"р")</f>
        <v>0</v>
      </c>
      <c r="J81" s="37">
        <f ca="1">COUNTIF(OFFSET(class6_2,MATCH(J$1,'6 класс'!$A:$A,0)-7+'Итог по классам'!$B81,,,),"ш")</f>
        <v>0</v>
      </c>
      <c r="K81" s="38">
        <f ca="1">COUNTIF(OFFSET(class6_1,MATCH(K$1,'6 класс'!$A:$A,0)-7+'Итог по классам'!$B81,,,),"Ф")</f>
        <v>0</v>
      </c>
      <c r="L81" s="37">
        <f ca="1">COUNTIF(OFFSET(class6_1,MATCH(L$1,'6 класс'!$A:$A,0)-7+'Итог по классам'!$B81,,,),"р")</f>
        <v>0</v>
      </c>
      <c r="M81" s="37">
        <f ca="1">COUNTIF(OFFSET(class6_1,MATCH(M$1,'6 класс'!$A:$A,0)-7+'Итог по классам'!$B81,,,),"ш")</f>
        <v>0</v>
      </c>
      <c r="N81" s="37">
        <f ca="1">COUNTIF(OFFSET(class6_2,MATCH(N$1,'6 класс'!$A:$A,0)-7+'Итог по классам'!$B81,,,),"Ф")</f>
        <v>0</v>
      </c>
      <c r="O81" s="37">
        <f ca="1">COUNTIF(OFFSET(class6_2,MATCH(O$1,'6 класс'!$A:$A,0)-7+'Итог по классам'!$B81,,,),"р")</f>
        <v>0</v>
      </c>
      <c r="P81" s="37">
        <f ca="1">COUNTIF(OFFSET(class6_2,MATCH(P$1,'6 класс'!$A:$A,0)-7+'Итог по классам'!$B81,,,),"ш")</f>
        <v>0</v>
      </c>
      <c r="Q81" s="38">
        <f ca="1">COUNTIF(OFFSET(class6_1,MATCH(Q$1,'6 класс'!$A:$A,0)-7+'Итог по классам'!$B81,,,),"Ф")</f>
        <v>0</v>
      </c>
      <c r="R81" s="37">
        <f ca="1">COUNTIF(OFFSET(class6_1,MATCH(R$1,'6 класс'!$A:$A,0)-7+'Итог по классам'!$B81,,,),"р")</f>
        <v>0</v>
      </c>
      <c r="S81" s="37">
        <f ca="1">COUNTIF(OFFSET(class6_1,MATCH(S$1,'6 класс'!$A:$A,0)-7+'Итог по классам'!$B81,,,),"ш")</f>
        <v>0</v>
      </c>
      <c r="T81" s="37">
        <f ca="1">COUNTIF(OFFSET(class6_2,MATCH(T$1,'6 класс'!$A:$A,0)-7+'Итог по классам'!$B81,,,),"Ф")</f>
        <v>0</v>
      </c>
      <c r="U81" s="37">
        <f ca="1">COUNTIF(OFFSET(class6_2,MATCH(U$1,'6 класс'!$A:$A,0)-7+'Итог по классам'!$B81,,,),"р")</f>
        <v>0</v>
      </c>
      <c r="V81" s="37">
        <f ca="1">COUNTIF(OFFSET(class6_2,MATCH(V$1,'6 класс'!$A:$A,0)-7+'Итог по классам'!$B81,,,),"ш")</f>
        <v>0</v>
      </c>
      <c r="W81" s="38">
        <f ca="1">COUNTIF(OFFSET(class6_1,MATCH(W$1,'6 класс'!$A:$A,0)-7+'Итог по классам'!$B81,,,),"Ф")</f>
        <v>0</v>
      </c>
      <c r="X81" s="37">
        <f ca="1">COUNTIF(OFFSET(class6_1,MATCH(X$1,'6 класс'!$A:$A,0)-7+'Итог по классам'!$B81,,,),"р")</f>
        <v>0</v>
      </c>
      <c r="Y81" s="37">
        <f ca="1">COUNTIF(OFFSET(class6_1,MATCH(Y$1,'6 класс'!$A:$A,0)-7+'Итог по классам'!$B81,,,),"ш")</f>
        <v>0</v>
      </c>
      <c r="Z81" s="37">
        <f ca="1">COUNTIF(OFFSET(class6_2,MATCH(Z$1,'6 класс'!$A:$A,0)-7+'Итог по классам'!$B81,,,),"Ф")</f>
        <v>0</v>
      </c>
      <c r="AA81" s="37">
        <f ca="1">COUNTIF(OFFSET(class6_2,MATCH(AA$1,'6 класс'!$A:$A,0)-7+'Итог по классам'!$B81,,,),"р")</f>
        <v>0</v>
      </c>
      <c r="AB81" s="37">
        <f ca="1">COUNTIF(OFFSET(class6_2,MATCH(AB$1,'6 класс'!$A:$A,0)-7+'Итог по классам'!$B81,,,),"ш")</f>
        <v>0</v>
      </c>
      <c r="AC81" s="38">
        <f ca="1">COUNTIF(OFFSET(class6_1,MATCH(AC$1,'6 класс'!$A:$A,0)-7+'Итог по классам'!$B81,,,),"Ф")</f>
        <v>0</v>
      </c>
      <c r="AD81" s="37">
        <f ca="1">COUNTIF(OFFSET(class6_1,MATCH(AD$1,'6 класс'!$A:$A,0)-7+'Итог по классам'!$B81,,,),"р")</f>
        <v>0</v>
      </c>
      <c r="AE81" s="37">
        <f ca="1">COUNTIF(OFFSET(class6_1,MATCH(AE$1,'6 класс'!$A:$A,0)-7+'Итог по классам'!$B81,,,),"ш")</f>
        <v>0</v>
      </c>
      <c r="AF81" s="37">
        <f ca="1">COUNTIF(OFFSET(class6_2,MATCH(AF$1,'6 класс'!$A:$A,0)-7+'Итог по классам'!$B81,,,),"Ф")</f>
        <v>0</v>
      </c>
      <c r="AG81" s="37">
        <f ca="1">COUNTIF(OFFSET(class6_2,MATCH(AG$1,'6 класс'!$A:$A,0)-7+'Итог по классам'!$B81,,,),"р")</f>
        <v>0</v>
      </c>
      <c r="AH81" s="37">
        <f ca="1">COUNTIF(OFFSET(class6_2,MATCH(AH$1,'6 класс'!$A:$A,0)-7+'Итог по классам'!$B81,,,),"ш")</f>
        <v>0</v>
      </c>
      <c r="AI81" s="38">
        <f ca="1">COUNTIF(OFFSET(class6_1,MATCH(AI$1,'6 класс'!$A:$A,0)-7+'Итог по классам'!$B81,,,),"Ф")</f>
        <v>0</v>
      </c>
      <c r="AJ81" s="37">
        <f ca="1">COUNTIF(OFFSET(class6_1,MATCH(AJ$1,'6 класс'!$A:$A,0)-7+'Итог по классам'!$B81,,,),"р")</f>
        <v>0</v>
      </c>
      <c r="AK81" s="37">
        <f ca="1">COUNTIF(OFFSET(class6_1,MATCH(AK$1,'6 класс'!$A:$A,0)-7+'Итог по классам'!$B81,,,),"ш")</f>
        <v>0</v>
      </c>
      <c r="AL81" s="37">
        <f ca="1">COUNTIF(OFFSET(class6_2,MATCH(AL$1,'6 класс'!$A:$A,0)-7+'Итог по классам'!$B81,,,),"Ф")</f>
        <v>0</v>
      </c>
      <c r="AM81" s="37">
        <f ca="1">COUNTIF(OFFSET(class6_2,MATCH(AM$1,'6 класс'!$A:$A,0)-7+'Итог по классам'!$B81,,,),"р")</f>
        <v>0</v>
      </c>
      <c r="AN81" s="37">
        <f ca="1">COUNTIF(OFFSET(class6_2,MATCH(AN$1,'6 класс'!$A:$A,0)-7+'Итог по классам'!$B81,,,),"ш")</f>
        <v>0</v>
      </c>
      <c r="AO81" s="38">
        <f ca="1">COUNTIF(OFFSET(class6_1,MATCH(AO$1,'6 класс'!$A:$A,0)-7+'Итог по классам'!$B81,,,),"Ф")</f>
        <v>0</v>
      </c>
      <c r="AP81" s="37">
        <f ca="1">COUNTIF(OFFSET(class6_1,MATCH(AP$1,'6 класс'!$A:$A,0)-7+'Итог по классам'!$B81,,,),"р")</f>
        <v>0</v>
      </c>
      <c r="AQ81" s="37">
        <f ca="1">COUNTIF(OFFSET(class6_1,MATCH(AQ$1,'6 класс'!$A:$A,0)-7+'Итог по классам'!$B81,,,),"ш")</f>
        <v>0</v>
      </c>
      <c r="AR81" s="37">
        <f ca="1">COUNTIF(OFFSET(class6_2,MATCH(AR$1,'6 класс'!$A:$A,0)-7+'Итог по классам'!$B81,,,),"Ф")</f>
        <v>0</v>
      </c>
      <c r="AS81" s="37">
        <f ca="1">COUNTIF(OFFSET(class6_2,MATCH(AS$1,'6 класс'!$A:$A,0)-7+'Итог по классам'!$B81,,,),"р")</f>
        <v>0</v>
      </c>
      <c r="AT81" s="37">
        <f ca="1">COUNTIF(OFFSET(class6_2,MATCH(AT$1,'6 класс'!$A:$A,0)-7+'Итог по классам'!$B81,,,),"ш")</f>
        <v>0</v>
      </c>
      <c r="AU81" s="38">
        <f ca="1">COUNTIF(OFFSET(class6_1,MATCH(AU$1,'6 класс'!$A:$A,0)-7+'Итог по классам'!$B81,,,),"Ф")</f>
        <v>0</v>
      </c>
      <c r="AV81" s="37">
        <f ca="1">COUNTIF(OFFSET(class6_1,MATCH(AV$1,'6 класс'!$A:$A,0)-7+'Итог по классам'!$B81,,,),"р")</f>
        <v>0</v>
      </c>
      <c r="AW81" s="37">
        <f ca="1">COUNTIF(OFFSET(class6_1,MATCH(AW$1,'6 класс'!$A:$A,0)-7+'Итог по классам'!$B81,,,),"ш")</f>
        <v>0</v>
      </c>
      <c r="AX81" s="37">
        <f ca="1">COUNTIF(OFFSET(class6_2,MATCH(AX$1,'6 класс'!$A:$A,0)-7+'Итог по классам'!$B81,,,),"Ф")</f>
        <v>0</v>
      </c>
      <c r="AY81" s="37">
        <f ca="1">COUNTIF(OFFSET(class6_2,MATCH(AY$1,'6 класс'!$A:$A,0)-7+'Итог по классам'!$B81,,,),"р")</f>
        <v>0</v>
      </c>
      <c r="AZ81" s="37">
        <f ca="1">COUNTIF(OFFSET(class6_2,MATCH(AZ$1,'6 класс'!$A:$A,0)-7+'Итог по классам'!$B81,,,),"ш")</f>
        <v>0</v>
      </c>
      <c r="BA81" s="38">
        <f ca="1">COUNTIF(OFFSET(class6_1,MATCH(BA$1,'6 класс'!$A:$A,0)-7+'Итог по классам'!$B81,,,),"Ф")</f>
        <v>0</v>
      </c>
      <c r="BB81" s="37">
        <f ca="1">COUNTIF(OFFSET(class6_1,MATCH(BB$1,'6 класс'!$A:$A,0)-7+'Итог по классам'!$B81,,,),"р")</f>
        <v>0</v>
      </c>
      <c r="BC81" s="37">
        <f ca="1">COUNTIF(OFFSET(class6_1,MATCH(BC$1,'6 класс'!$A:$A,0)-7+'Итог по классам'!$B81,,,),"ш")</f>
        <v>0</v>
      </c>
      <c r="BD81" s="37">
        <f ca="1">COUNTIF(OFFSET(class6_2,MATCH(BD$1,'6 класс'!$A:$A,0)-7+'Итог по классам'!$B81,,,),"Ф")</f>
        <v>0</v>
      </c>
      <c r="BE81" s="37">
        <f ca="1">COUNTIF(OFFSET(class6_2,MATCH(BE$1,'6 класс'!$A:$A,0)-7+'Итог по классам'!$B81,,,),"р")</f>
        <v>0</v>
      </c>
      <c r="BF81" s="37">
        <f ca="1">COUNTIF(OFFSET(class6_2,MATCH(BF$1,'6 класс'!$A:$A,0)-7+'Итог по классам'!$B81,,,),"ш")</f>
        <v>0</v>
      </c>
      <c r="BG81" s="38">
        <f ca="1">COUNTIF(OFFSET(class6_1,MATCH(BG$1,'6 класс'!$A:$A,0)-7+'Итог по классам'!$B81,,,),"Ф")</f>
        <v>0</v>
      </c>
      <c r="BH81" s="37">
        <f ca="1">COUNTIF(OFFSET(class6_1,MATCH(BH$1,'6 класс'!$A:$A,0)-7+'Итог по классам'!$B81,,,),"р")</f>
        <v>0</v>
      </c>
      <c r="BI81" s="37">
        <f ca="1">COUNTIF(OFFSET(class6_1,MATCH(BI$1,'6 класс'!$A:$A,0)-7+'Итог по классам'!$B81,,,),"ш")</f>
        <v>0</v>
      </c>
      <c r="BJ81" s="37">
        <f ca="1">COUNTIF(OFFSET(class6_2,MATCH(BJ$1,'6 класс'!$A:$A,0)-7+'Итог по классам'!$B81,,,),"Ф")</f>
        <v>0</v>
      </c>
      <c r="BK81" s="37">
        <f ca="1">COUNTIF(OFFSET(class6_2,MATCH(BK$1,'6 класс'!$A:$A,0)-7+'Итог по классам'!$B81,,,),"р")</f>
        <v>0</v>
      </c>
      <c r="BL81" s="37">
        <f ca="1">COUNTIF(OFFSET(class6_2,MATCH(BL$1,'6 класс'!$A:$A,0)-7+'Итог по классам'!$B81,,,),"ш")</f>
        <v>0</v>
      </c>
      <c r="BM81" s="38">
        <f ca="1">COUNTIF(OFFSET(class6_1,MATCH(BM$1,'6 класс'!$A:$A,0)-7+'Итог по классам'!$B81,,,),"Ф")</f>
        <v>0</v>
      </c>
      <c r="BN81" s="37">
        <f ca="1">COUNTIF(OFFSET(class6_1,MATCH(BN$1,'6 класс'!$A:$A,0)-7+'Итог по классам'!$B81,,,),"р")</f>
        <v>0</v>
      </c>
      <c r="BO81" s="37">
        <f ca="1">COUNTIF(OFFSET(class6_1,MATCH(BO$1,'6 класс'!$A:$A,0)-7+'Итог по классам'!$B81,,,),"ш")</f>
        <v>0</v>
      </c>
      <c r="BP81" s="37">
        <f ca="1">COUNTIF(OFFSET(class6_2,MATCH(BP$1,'6 класс'!$A:$A,0)-7+'Итог по классам'!$B81,,,),"Ф")</f>
        <v>0</v>
      </c>
      <c r="BQ81" s="37">
        <f ca="1">COUNTIF(OFFSET(class6_2,MATCH(BQ$1,'6 класс'!$A:$A,0)-7+'Итог по классам'!$B81,,,),"р")</f>
        <v>0</v>
      </c>
      <c r="BR81" s="37">
        <f ca="1">COUNTIF(OFFSET(class6_2,MATCH(BR$1,'6 класс'!$A:$A,0)-7+'Итог по классам'!$B81,,,),"ш")</f>
        <v>0</v>
      </c>
      <c r="BS81" s="38">
        <f ca="1">COUNTIF(OFFSET(class6_1,MATCH(BS$1,'6 класс'!$A:$A,0)-7+'Итог по классам'!$B81,,,),"Ф")</f>
        <v>0</v>
      </c>
      <c r="BT81" s="37">
        <f ca="1">COUNTIF(OFFSET(class6_1,MATCH(BT$1,'6 класс'!$A:$A,0)-7+'Итог по классам'!$B81,,,),"р")</f>
        <v>0</v>
      </c>
      <c r="BU81" s="37">
        <f ca="1">COUNTIF(OFFSET(class6_1,MATCH(BU$1,'6 класс'!$A:$A,0)-7+'Итог по классам'!$B81,,,),"ш")</f>
        <v>0</v>
      </c>
      <c r="BV81" s="37">
        <f ca="1">COUNTIF(OFFSET(class6_2,MATCH(BV$1,'6 класс'!$A:$A,0)-7+'Итог по классам'!$B81,,,),"Ф")</f>
        <v>0</v>
      </c>
      <c r="BW81" s="37">
        <f ca="1">COUNTIF(OFFSET(class6_2,MATCH(BW$1,'6 класс'!$A:$A,0)-7+'Итог по классам'!$B81,,,),"р")</f>
        <v>0</v>
      </c>
      <c r="BX81" s="37">
        <f ca="1">COUNTIF(OFFSET(class6_2,MATCH(BX$1,'6 класс'!$A:$A,0)-7+'Итог по классам'!$B81,,,),"ш")</f>
        <v>0</v>
      </c>
      <c r="BY81" s="38">
        <f ca="1">COUNTIF(OFFSET(class6_1,MATCH(BY$1,'6 класс'!$A:$A,0)-7+'Итог по классам'!$B81,,,),"Ф")</f>
        <v>0</v>
      </c>
      <c r="BZ81" s="37">
        <f ca="1">COUNTIF(OFFSET(class6_1,MATCH(BZ$1,'6 класс'!$A:$A,0)-7+'Итог по классам'!$B81,,,),"р")</f>
        <v>0</v>
      </c>
      <c r="CA81" s="37">
        <f ca="1">COUNTIF(OFFSET(class6_1,MATCH(CA$1,'6 класс'!$A:$A,0)-7+'Итог по классам'!$B81,,,),"ш")</f>
        <v>0</v>
      </c>
      <c r="CB81" s="37">
        <f ca="1">COUNTIF(OFFSET(class6_2,MATCH(CB$1,'6 класс'!$A:$A,0)-7+'Итог по классам'!$B81,,,),"Ф")</f>
        <v>0</v>
      </c>
      <c r="CC81" s="37">
        <f ca="1">COUNTIF(OFFSET(class6_2,MATCH(CC$1,'6 класс'!$A:$A,0)-7+'Итог по классам'!$B81,,,),"р")</f>
        <v>0</v>
      </c>
      <c r="CD81" s="37">
        <f ca="1">COUNTIF(OFFSET(class6_2,MATCH(CD$1,'6 класс'!$A:$A,0)-7+'Итог по классам'!$B81,,,),"ш")</f>
        <v>0</v>
      </c>
      <c r="CE81" s="38">
        <f ca="1">COUNTIF(OFFSET(class6_1,MATCH(CE$1,'6 класс'!$A:$A,0)-7+'Итог по классам'!$B81,,,),"Ф")</f>
        <v>0</v>
      </c>
      <c r="CF81" s="37">
        <f ca="1">COUNTIF(OFFSET(class6_1,MATCH(CF$1,'6 класс'!$A:$A,0)-7+'Итог по классам'!$B81,,,),"р")</f>
        <v>0</v>
      </c>
      <c r="CG81" s="37">
        <f ca="1">COUNTIF(OFFSET(class6_1,MATCH(CG$1,'6 класс'!$A:$A,0)-7+'Итог по классам'!$B81,,,),"ш")</f>
        <v>0</v>
      </c>
      <c r="CH81" s="37">
        <f ca="1">COUNTIF(OFFSET(class6_2,MATCH(CH$1,'6 класс'!$A:$A,0)-7+'Итог по классам'!$B81,,,),"Ф")</f>
        <v>0</v>
      </c>
      <c r="CI81" s="37">
        <f ca="1">COUNTIF(OFFSET(class6_2,MATCH(CI$1,'6 класс'!$A:$A,0)-7+'Итог по классам'!$B81,,,),"р")</f>
        <v>0</v>
      </c>
      <c r="CJ81" s="37">
        <f ca="1">COUNTIF(OFFSET(class6_2,MATCH(CJ$1,'6 класс'!$A:$A,0)-7+'Итог по классам'!$B81,,,),"ш")</f>
        <v>0</v>
      </c>
      <c r="CK81" s="38">
        <f ca="1">COUNTIF(OFFSET(class6_1,MATCH(CK$1,'6 класс'!$A:$A,0)-7+'Итог по классам'!$B81,,,),"Ф")</f>
        <v>0</v>
      </c>
      <c r="CL81" s="37">
        <f ca="1">COUNTIF(OFFSET(class6_1,MATCH(CL$1,'6 класс'!$A:$A,0)-7+'Итог по классам'!$B81,,,),"р")</f>
        <v>0</v>
      </c>
      <c r="CM81" s="37">
        <f ca="1">COUNTIF(OFFSET(class6_1,MATCH(CM$1,'6 класс'!$A:$A,0)-7+'Итог по классам'!$B81,,,),"ш")</f>
        <v>0</v>
      </c>
      <c r="CN81" s="37">
        <f ca="1">COUNTIF(OFFSET(class6_2,MATCH(CN$1,'6 класс'!$A:$A,0)-7+'Итог по классам'!$B81,,,),"Ф")</f>
        <v>0</v>
      </c>
      <c r="CO81" s="37">
        <f ca="1">COUNTIF(OFFSET(class6_2,MATCH(CO$1,'6 класс'!$A:$A,0)-7+'Итог по классам'!$B81,,,),"р")</f>
        <v>0</v>
      </c>
      <c r="CP81" s="37">
        <f ca="1">COUNTIF(OFFSET(class6_2,MATCH(CP$1,'6 класс'!$A:$A,0)-7+'Итог по классам'!$B81,,,),"ш")</f>
        <v>0</v>
      </c>
      <c r="CQ81" s="38">
        <f ca="1">COUNTIF(OFFSET(class6_1,MATCH(CQ$1,'6 класс'!$A:$A,0)-7+'Итог по классам'!$B81,,,),"Ф")</f>
        <v>0</v>
      </c>
      <c r="CR81" s="37">
        <f ca="1">COUNTIF(OFFSET(class6_1,MATCH(CR$1,'6 класс'!$A:$A,0)-7+'Итог по классам'!$B81,,,),"р")</f>
        <v>0</v>
      </c>
      <c r="CS81" s="37">
        <f ca="1">COUNTIF(OFFSET(class6_1,MATCH(CS$1,'6 класс'!$A:$A,0)-7+'Итог по классам'!$B81,,,),"ш")</f>
        <v>0</v>
      </c>
      <c r="CT81" s="37">
        <f ca="1">COUNTIF(OFFSET(class6_2,MATCH(CT$1,'6 класс'!$A:$A,0)-7+'Итог по классам'!$B81,,,),"Ф")</f>
        <v>0</v>
      </c>
      <c r="CU81" s="37">
        <f ca="1">COUNTIF(OFFSET(class6_2,MATCH(CU$1,'6 класс'!$A:$A,0)-7+'Итог по классам'!$B81,,,),"р")</f>
        <v>0</v>
      </c>
      <c r="CV81" s="37">
        <f ca="1">COUNTIF(OFFSET(class6_2,MATCH(CV$1,'6 класс'!$A:$A,0)-7+'Итог по классам'!$B81,,,),"ш")</f>
        <v>0</v>
      </c>
      <c r="CW81" s="38">
        <f ca="1">COUNTIF(OFFSET(class6_1,MATCH(CW$1,'6 класс'!$A:$A,0)-7+'Итог по классам'!$B81,,,),"Ф")</f>
        <v>0</v>
      </c>
      <c r="CX81" s="37">
        <f ca="1">COUNTIF(OFFSET(class6_1,MATCH(CX$1,'6 класс'!$A:$A,0)-7+'Итог по классам'!$B81,,,),"р")</f>
        <v>0</v>
      </c>
      <c r="CY81" s="37">
        <f ca="1">COUNTIF(OFFSET(class6_1,MATCH(CY$1,'6 класс'!$A:$A,0)-7+'Итог по классам'!$B81,,,),"ш")</f>
        <v>0</v>
      </c>
      <c r="CZ81" s="37">
        <f ca="1">COUNTIF(OFFSET(class6_2,MATCH(CZ$1,'6 класс'!$A:$A,0)-7+'Итог по классам'!$B81,,,),"Ф")</f>
        <v>0</v>
      </c>
      <c r="DA81" s="37">
        <f ca="1">COUNTIF(OFFSET(class6_2,MATCH(DA$1,'6 класс'!$A:$A,0)-7+'Итог по классам'!$B81,,,),"р")</f>
        <v>0</v>
      </c>
      <c r="DB81" s="37">
        <f ca="1">COUNTIF(OFFSET(class6_2,MATCH(DB$1,'6 класс'!$A:$A,0)-7+'Итог по классам'!$B81,,,),"ш")</f>
        <v>0</v>
      </c>
      <c r="DC81" s="38">
        <f ca="1">COUNTIF(OFFSET(class6_1,MATCH(DC$1,'6 класс'!$A:$A,0)-7+'Итог по классам'!$B81,,,),"Ф")</f>
        <v>0</v>
      </c>
      <c r="DD81" s="37">
        <f ca="1">COUNTIF(OFFSET(class6_1,MATCH(DD$1,'6 класс'!$A:$A,0)-7+'Итог по классам'!$B81,,,),"р")</f>
        <v>0</v>
      </c>
      <c r="DE81" s="37">
        <f ca="1">COUNTIF(OFFSET(class6_1,MATCH(DE$1,'6 класс'!$A:$A,0)-7+'Итог по классам'!$B81,,,),"ш")</f>
        <v>0</v>
      </c>
      <c r="DF81" s="37">
        <f ca="1">COUNTIF(OFFSET(class6_2,MATCH(DF$1,'6 класс'!$A:$A,0)-7+'Итог по классам'!$B81,,,),"Ф")</f>
        <v>0</v>
      </c>
      <c r="DG81" s="37">
        <f ca="1">COUNTIF(OFFSET(class6_2,MATCH(DG$1,'6 класс'!$A:$A,0)-7+'Итог по классам'!$B81,,,),"р")</f>
        <v>0</v>
      </c>
      <c r="DH81" s="37">
        <f ca="1">COUNTIF(OFFSET(class6_2,MATCH(DH$1,'6 класс'!$A:$A,0)-7+'Итог по классам'!$B81,,,),"ш")</f>
        <v>0</v>
      </c>
      <c r="DI81" s="38">
        <f ca="1">COUNTIF(OFFSET(class6_1,MATCH(DI$1,'6 класс'!$A:$A,0)-7+'Итог по классам'!$B81,,,),"Ф")</f>
        <v>0</v>
      </c>
      <c r="DJ81" s="37">
        <f ca="1">COUNTIF(OFFSET(class6_1,MATCH(DJ$1,'6 класс'!$A:$A,0)-7+'Итог по классам'!$B81,,,),"р")</f>
        <v>0</v>
      </c>
      <c r="DK81" s="37">
        <f ca="1">COUNTIF(OFFSET(class6_1,MATCH(DK$1,'6 класс'!$A:$A,0)-7+'Итог по классам'!$B81,,,),"ш")</f>
        <v>0</v>
      </c>
      <c r="DL81" s="37">
        <f ca="1">COUNTIF(OFFSET(class6_2,MATCH(DL$1,'6 класс'!$A:$A,0)-7+'Итог по классам'!$B81,,,),"Ф")</f>
        <v>0</v>
      </c>
      <c r="DM81" s="37">
        <f ca="1">COUNTIF(OFFSET(class6_2,MATCH(DM$1,'6 класс'!$A:$A,0)-7+'Итог по классам'!$B81,,,),"р")</f>
        <v>0</v>
      </c>
      <c r="DN81" s="37">
        <f ca="1">COUNTIF(OFFSET(class6_2,MATCH(DN$1,'6 класс'!$A:$A,0)-7+'Итог по классам'!$B81,,,),"ш")</f>
        <v>0</v>
      </c>
      <c r="DO81" s="38">
        <f ca="1">COUNTIF(OFFSET(class6_1,MATCH(DO$1,'6 класс'!$A:$A,0)-7+'Итог по классам'!$B81,,,),"Ф")</f>
        <v>0</v>
      </c>
      <c r="DP81" s="37">
        <f ca="1">COUNTIF(OFFSET(class6_1,MATCH(DP$1,'6 класс'!$A:$A,0)-7+'Итог по классам'!$B81,,,),"р")</f>
        <v>0</v>
      </c>
      <c r="DQ81" s="37">
        <f ca="1">COUNTIF(OFFSET(class6_1,MATCH(DQ$1,'6 класс'!$A:$A,0)-7+'Итог по классам'!$B81,,,),"ш")</f>
        <v>0</v>
      </c>
      <c r="DR81" s="37">
        <f ca="1">COUNTIF(OFFSET(class6_2,MATCH(DR$1,'6 класс'!$A:$A,0)-7+'Итог по классам'!$B81,,,),"Ф")</f>
        <v>0</v>
      </c>
      <c r="DS81" s="37">
        <f ca="1">COUNTIF(OFFSET(class6_2,MATCH(DS$1,'6 класс'!$A:$A,0)-7+'Итог по классам'!$B81,,,),"р")</f>
        <v>0</v>
      </c>
      <c r="DT81" s="37">
        <f ca="1">COUNTIF(OFFSET(class6_2,MATCH(DT$1,'6 класс'!$A:$A,0)-7+'Итог по классам'!$B81,,,),"ш")</f>
        <v>0</v>
      </c>
      <c r="DU81" s="38">
        <f ca="1">COUNTIF(OFFSET(class6_1,MATCH(DU$1,'6 класс'!$A:$A,0)-7+'Итог по классам'!$B81,,,),"Ф")</f>
        <v>0</v>
      </c>
      <c r="DV81" s="37">
        <f ca="1">COUNTIF(OFFSET(class6_1,MATCH(DV$1,'6 класс'!$A:$A,0)-7+'Итог по классам'!$B81,,,),"р")</f>
        <v>0</v>
      </c>
      <c r="DW81" s="37">
        <f ca="1">COUNTIF(OFFSET(class6_1,MATCH(DW$1,'6 класс'!$A:$A,0)-7+'Итог по классам'!$B81,,,),"ш")</f>
        <v>0</v>
      </c>
      <c r="DX81" s="37">
        <f ca="1">COUNTIF(OFFSET(class6_2,MATCH(DX$1,'6 класс'!$A:$A,0)-7+'Итог по классам'!$B81,,,),"Ф")</f>
        <v>0</v>
      </c>
      <c r="DY81" s="37">
        <f ca="1">COUNTIF(OFFSET(class6_2,MATCH(DY$1,'6 класс'!$A:$A,0)-7+'Итог по классам'!$B81,,,),"р")</f>
        <v>0</v>
      </c>
      <c r="DZ81" s="37">
        <f ca="1">COUNTIF(OFFSET(class6_2,MATCH(DZ$1,'6 класс'!$A:$A,0)-7+'Итог по классам'!$B81,,,),"ш")</f>
        <v>0</v>
      </c>
      <c r="EA81" s="38">
        <f ca="1">COUNTIF(OFFSET(class6_1,MATCH(EA$1,'6 класс'!$A:$A,0)-7+'Итог по классам'!$B81,,,),"Ф")</f>
        <v>0</v>
      </c>
      <c r="EB81" s="37">
        <f ca="1">COUNTIF(OFFSET(class6_1,MATCH(EB$1,'6 класс'!$A:$A,0)-7+'Итог по классам'!$B81,,,),"р")</f>
        <v>0</v>
      </c>
      <c r="EC81" s="37">
        <f ca="1">COUNTIF(OFFSET(class6_1,MATCH(EC$1,'6 класс'!$A:$A,0)-7+'Итог по классам'!$B81,,,),"ш")</f>
        <v>0</v>
      </c>
      <c r="ED81" s="37">
        <f ca="1">COUNTIF(OFFSET(class6_2,MATCH(ED$1,'6 класс'!$A:$A,0)-7+'Итог по классам'!$B81,,,),"Ф")</f>
        <v>0</v>
      </c>
      <c r="EE81" s="37">
        <f ca="1">COUNTIF(OFFSET(class6_2,MATCH(EE$1,'6 класс'!$A:$A,0)-7+'Итог по классам'!$B81,,,),"р")</f>
        <v>0</v>
      </c>
      <c r="EF81" s="37">
        <f ca="1">COUNTIF(OFFSET(class6_2,MATCH(EF$1,'6 класс'!$A:$A,0)-7+'Итог по классам'!$B81,,,),"ш")</f>
        <v>0</v>
      </c>
      <c r="EG81" s="38">
        <f ca="1">COUNTIF(OFFSET(class6_1,MATCH(EG$1,'6 класс'!$A:$A,0)-7+'Итог по классам'!$B81,,,),"Ф")</f>
        <v>0</v>
      </c>
      <c r="EH81" s="37">
        <f ca="1">COUNTIF(OFFSET(class6_1,MATCH(EH$1,'6 класс'!$A:$A,0)-7+'Итог по классам'!$B81,,,),"р")</f>
        <v>0</v>
      </c>
      <c r="EI81" s="37">
        <f ca="1">COUNTIF(OFFSET(class6_1,MATCH(EI$1,'6 класс'!$A:$A,0)-7+'Итог по классам'!$B81,,,),"ш")</f>
        <v>0</v>
      </c>
      <c r="EJ81" s="37">
        <f ca="1">COUNTIF(OFFSET(class6_2,MATCH(EJ$1,'6 класс'!$A:$A,0)-7+'Итог по классам'!$B81,,,),"Ф")</f>
        <v>0</v>
      </c>
      <c r="EK81" s="37">
        <f ca="1">COUNTIF(OFFSET(class6_2,MATCH(EK$1,'6 класс'!$A:$A,0)-7+'Итог по классам'!$B81,,,),"р")</f>
        <v>0</v>
      </c>
      <c r="EL81" s="37">
        <f ca="1">COUNTIF(OFFSET(class6_2,MATCH(EL$1,'6 класс'!$A:$A,0)-7+'Итог по классам'!$B81,,,),"ш")</f>
        <v>0</v>
      </c>
      <c r="EM81" s="38">
        <f ca="1">COUNTIF(OFFSET(class6_1,MATCH(EM$1,'6 класс'!$A:$A,0)-7+'Итог по классам'!$B81,,,),"Ф")</f>
        <v>0</v>
      </c>
      <c r="EN81" s="37">
        <f ca="1">COUNTIF(OFFSET(class6_1,MATCH(EN$1,'6 класс'!$A:$A,0)-7+'Итог по классам'!$B81,,,),"р")</f>
        <v>0</v>
      </c>
      <c r="EO81" s="37">
        <f ca="1">COUNTIF(OFFSET(class6_1,MATCH(EO$1,'6 класс'!$A:$A,0)-7+'Итог по классам'!$B81,,,),"ш")</f>
        <v>0</v>
      </c>
      <c r="EP81" s="37">
        <f ca="1">COUNTIF(OFFSET(class6_2,MATCH(EP$1,'6 класс'!$A:$A,0)-7+'Итог по классам'!$B81,,,),"Ф")</f>
        <v>0</v>
      </c>
      <c r="EQ81" s="37">
        <f ca="1">COUNTIF(OFFSET(class6_2,MATCH(EQ$1,'6 класс'!$A:$A,0)-7+'Итог по классам'!$B81,,,),"р")</f>
        <v>0</v>
      </c>
      <c r="ER81" s="37">
        <f ca="1">COUNTIF(OFFSET(class6_2,MATCH(ER$1,'6 класс'!$A:$A,0)-7+'Итог по классам'!$B81,,,),"ш")</f>
        <v>0</v>
      </c>
      <c r="ES81" s="38">
        <f ca="1">COUNTIF(OFFSET(class6_1,MATCH(ES$1,'6 класс'!$A:$A,0)-7+'Итог по классам'!$B81,,,),"Ф")</f>
        <v>0</v>
      </c>
      <c r="ET81" s="37">
        <f ca="1">COUNTIF(OFFSET(class6_1,MATCH(ET$1,'6 класс'!$A:$A,0)-7+'Итог по классам'!$B81,,,),"р")</f>
        <v>0</v>
      </c>
      <c r="EU81" s="37">
        <f ca="1">COUNTIF(OFFSET(class6_1,MATCH(EU$1,'6 класс'!$A:$A,0)-7+'Итог по классам'!$B81,,,),"ш")</f>
        <v>0</v>
      </c>
      <c r="EV81" s="37">
        <f ca="1">COUNTIF(OFFSET(class6_2,MATCH(EV$1,'6 класс'!$A:$A,0)-7+'Итог по классам'!$B81,,,),"Ф")</f>
        <v>0</v>
      </c>
      <c r="EW81" s="37">
        <f ca="1">COUNTIF(OFFSET(class6_2,MATCH(EW$1,'6 класс'!$A:$A,0)-7+'Итог по классам'!$B81,,,),"р")</f>
        <v>0</v>
      </c>
      <c r="EX81" s="37">
        <f ca="1">COUNTIF(OFFSET(class6_2,MATCH(EX$1,'6 класс'!$A:$A,0)-7+'Итог по классам'!$B81,,,),"ш")</f>
        <v>0</v>
      </c>
      <c r="EY81" s="38">
        <f ca="1">COUNTIF(OFFSET(class6_1,MATCH(EY$1,'6 класс'!$A:$A,0)-7+'Итог по классам'!$B81,,,),"Ф")</f>
        <v>0</v>
      </c>
      <c r="EZ81" s="37">
        <f ca="1">COUNTIF(OFFSET(class6_1,MATCH(EZ$1,'6 класс'!$A:$A,0)-7+'Итог по классам'!$B81,,,),"р")</f>
        <v>0</v>
      </c>
      <c r="FA81" s="37">
        <f ca="1">COUNTIF(OFFSET(class6_1,MATCH(FA$1,'6 класс'!$A:$A,0)-7+'Итог по классам'!$B81,,,),"ш")</f>
        <v>0</v>
      </c>
      <c r="FB81" s="37">
        <f ca="1">COUNTIF(OFFSET(class6_2,MATCH(FB$1,'6 класс'!$A:$A,0)-7+'Итог по классам'!$B81,,,),"Ф")</f>
        <v>0</v>
      </c>
      <c r="FC81" s="37">
        <f ca="1">COUNTIF(OFFSET(class6_2,MATCH(FC$1,'6 класс'!$A:$A,0)-7+'Итог по классам'!$B81,,,),"р")</f>
        <v>0</v>
      </c>
      <c r="FD81" s="37">
        <f ca="1">COUNTIF(OFFSET(class6_2,MATCH(FD$1,'6 класс'!$A:$A,0)-7+'Итог по классам'!$B81,,,),"ш")</f>
        <v>0</v>
      </c>
      <c r="FE81" s="38">
        <f ca="1">COUNTIF(OFFSET(class6_1,MATCH(FE$1,'6 класс'!$A:$A,0)-7+'Итог по классам'!$B81,,,),"Ф")</f>
        <v>0</v>
      </c>
      <c r="FF81" s="37">
        <f ca="1">COUNTIF(OFFSET(class6_1,MATCH(FF$1,'6 класс'!$A:$A,0)-7+'Итог по классам'!$B81,,,),"р")</f>
        <v>0</v>
      </c>
      <c r="FG81" s="37">
        <f ca="1">COUNTIF(OFFSET(class6_1,MATCH(FG$1,'6 класс'!$A:$A,0)-7+'Итог по классам'!$B81,,,),"ш")</f>
        <v>0</v>
      </c>
      <c r="FH81" s="37">
        <f ca="1">COUNTIF(OFFSET(class6_2,MATCH(FH$1,'6 класс'!$A:$A,0)-7+'Итог по классам'!$B81,,,),"Ф")</f>
        <v>0</v>
      </c>
      <c r="FI81" s="37">
        <f ca="1">COUNTIF(OFFSET(class6_2,MATCH(FI$1,'6 класс'!$A:$A,0)-7+'Итог по классам'!$B81,,,),"р")</f>
        <v>0</v>
      </c>
      <c r="FJ81" s="37">
        <f ca="1">COUNTIF(OFFSET(class6_2,MATCH(FJ$1,'6 класс'!$A:$A,0)-7+'Итог по классам'!$B81,,,),"ш")</f>
        <v>0</v>
      </c>
      <c r="FK81" s="38">
        <f ca="1">COUNTIF(OFFSET(class6_1,MATCH(FK$1,'6 класс'!$A:$A,0)-7+'Итог по классам'!$B81,,,),"Ф")</f>
        <v>0</v>
      </c>
      <c r="FL81" s="37">
        <f ca="1">COUNTIF(OFFSET(class6_1,MATCH(FL$1,'6 класс'!$A:$A,0)-7+'Итог по классам'!$B81,,,),"р")</f>
        <v>0</v>
      </c>
      <c r="FM81" s="37">
        <f ca="1">COUNTIF(OFFSET(class6_1,MATCH(FM$1,'6 класс'!$A:$A,0)-7+'Итог по классам'!$B81,,,),"ш")</f>
        <v>0</v>
      </c>
      <c r="FN81" s="37">
        <f ca="1">COUNTIF(OFFSET(class6_2,MATCH(FN$1,'6 класс'!$A:$A,0)-7+'Итог по классам'!$B81,,,),"Ф")</f>
        <v>0</v>
      </c>
      <c r="FO81" s="37">
        <f ca="1">COUNTIF(OFFSET(class6_2,MATCH(FO$1,'6 класс'!$A:$A,0)-7+'Итог по классам'!$B81,,,),"р")</f>
        <v>0</v>
      </c>
      <c r="FP81" s="37">
        <f ca="1">COUNTIF(OFFSET(class6_2,MATCH(FP$1,'6 класс'!$A:$A,0)-7+'Итог по классам'!$B81,,,),"ш")</f>
        <v>0</v>
      </c>
      <c r="FQ81" s="38">
        <f ca="1">COUNTIF(OFFSET(class6_1,MATCH(FQ$1,'6 класс'!$A:$A,0)-7+'Итог по классам'!$B81,,,),"Ф")</f>
        <v>0</v>
      </c>
      <c r="FR81" s="37">
        <f ca="1">COUNTIF(OFFSET(class6_1,MATCH(FR$1,'6 класс'!$A:$A,0)-7+'Итог по классам'!$B81,,,),"р")</f>
        <v>0</v>
      </c>
      <c r="FS81" s="37">
        <f ca="1">COUNTIF(OFFSET(class6_1,MATCH(FS$1,'6 класс'!$A:$A,0)-7+'Итог по классам'!$B81,,,),"ш")</f>
        <v>0</v>
      </c>
      <c r="FT81" s="37">
        <f ca="1">COUNTIF(OFFSET(class6_2,MATCH(FT$1,'6 класс'!$A:$A,0)-7+'Итог по классам'!$B81,,,),"Ф")</f>
        <v>0</v>
      </c>
      <c r="FU81" s="37">
        <f ca="1">COUNTIF(OFFSET(class6_2,MATCH(FU$1,'6 класс'!$A:$A,0)-7+'Итог по классам'!$B81,,,),"р")</f>
        <v>0</v>
      </c>
      <c r="FV81" s="37">
        <f ca="1">COUNTIF(OFFSET(class6_2,MATCH(FV$1,'6 класс'!$A:$A,0)-7+'Итог по классам'!$B81,,,),"ш")</f>
        <v>0</v>
      </c>
      <c r="FW81" s="38">
        <f ca="1">COUNTIF(OFFSET(class6_1,MATCH(FW$1,'6 класс'!$A:$A,0)-7+'Итог по классам'!$B81,,,),"Ф")</f>
        <v>0</v>
      </c>
      <c r="FX81" s="37">
        <f ca="1">COUNTIF(OFFSET(class6_1,MATCH(FX$1,'6 класс'!$A:$A,0)-7+'Итог по классам'!$B81,,,),"р")</f>
        <v>0</v>
      </c>
      <c r="FY81" s="37">
        <f ca="1">COUNTIF(OFFSET(class6_1,MATCH(FY$1,'6 класс'!$A:$A,0)-7+'Итог по классам'!$B81,,,),"ш")</f>
        <v>0</v>
      </c>
      <c r="FZ81" s="37">
        <f ca="1">COUNTIF(OFFSET(class6_2,MATCH(FZ$1,'6 класс'!$A:$A,0)-7+'Итог по классам'!$B81,,,),"Ф")</f>
        <v>0</v>
      </c>
      <c r="GA81" s="37">
        <f ca="1">COUNTIF(OFFSET(class6_2,MATCH(GA$1,'6 класс'!$A:$A,0)-7+'Итог по классам'!$B81,,,),"р")</f>
        <v>0</v>
      </c>
      <c r="GB81" s="37">
        <f ca="1">COUNTIF(OFFSET(class6_2,MATCH(GB$1,'6 класс'!$A:$A,0)-7+'Итог по классам'!$B81,,,),"ш")</f>
        <v>0</v>
      </c>
      <c r="GC81" s="38">
        <f ca="1">COUNTIF(OFFSET(class6_1,MATCH(GC$1,'6 класс'!$A:$A,0)-7+'Итог по классам'!$B81,,,),"Ф")</f>
        <v>0</v>
      </c>
      <c r="GD81" s="37">
        <f ca="1">COUNTIF(OFFSET(class6_1,MATCH(GD$1,'6 класс'!$A:$A,0)-7+'Итог по классам'!$B81,,,),"р")</f>
        <v>0</v>
      </c>
      <c r="GE81" s="37">
        <f ca="1">COUNTIF(OFFSET(class6_1,MATCH(GE$1,'6 класс'!$A:$A,0)-7+'Итог по классам'!$B81,,,),"ш")</f>
        <v>0</v>
      </c>
      <c r="GF81" s="37">
        <f ca="1">COUNTIF(OFFSET(class6_2,MATCH(GF$1,'6 класс'!$A:$A,0)-7+'Итог по классам'!$B81,,,),"Ф")</f>
        <v>0</v>
      </c>
      <c r="GG81" s="37">
        <f ca="1">COUNTIF(OFFSET(class6_2,MATCH(GG$1,'6 класс'!$A:$A,0)-7+'Итог по классам'!$B81,,,),"р")</f>
        <v>0</v>
      </c>
      <c r="GH81" s="37">
        <f ca="1">COUNTIF(OFFSET(class6_2,MATCH(GH$1,'6 класс'!$A:$A,0)-7+'Итог по классам'!$B81,,,),"ш")</f>
        <v>0</v>
      </c>
      <c r="GI81" s="38">
        <f ca="1">COUNTIF(OFFSET(class6_1,MATCH(GI$1,'6 класс'!$A:$A,0)-7+'Итог по классам'!$B81,,,),"Ф")</f>
        <v>0</v>
      </c>
      <c r="GJ81" s="37">
        <f ca="1">COUNTIF(OFFSET(class6_1,MATCH(GJ$1,'6 класс'!$A:$A,0)-7+'Итог по классам'!$B81,,,),"р")</f>
        <v>0</v>
      </c>
      <c r="GK81" s="37">
        <f ca="1">COUNTIF(OFFSET(class6_1,MATCH(GK$1,'6 класс'!$A:$A,0)-7+'Итог по классам'!$B81,,,),"ш")</f>
        <v>0</v>
      </c>
      <c r="GL81" s="37">
        <f ca="1">COUNTIF(OFFSET(class6_2,MATCH(GL$1,'6 класс'!$A:$A,0)-7+'Итог по классам'!$B81,,,),"Ф")</f>
        <v>0</v>
      </c>
      <c r="GM81" s="37">
        <f ca="1">COUNTIF(OFFSET(class6_2,MATCH(GM$1,'6 класс'!$A:$A,0)-7+'Итог по классам'!$B81,,,),"р")</f>
        <v>0</v>
      </c>
      <c r="GN81" s="37">
        <f ca="1">COUNTIF(OFFSET(class6_2,MATCH(GN$1,'6 класс'!$A:$A,0)-7+'Итог по классам'!$B81,,,),"ш")</f>
        <v>0</v>
      </c>
      <c r="GO81" s="38">
        <f ca="1">COUNTIF(OFFSET(class6_1,MATCH(GO$1,'6 класс'!$A:$A,0)-7+'Итог по классам'!$B81,,,),"Ф")</f>
        <v>0</v>
      </c>
      <c r="GP81" s="37">
        <f ca="1">COUNTIF(OFFSET(class6_1,MATCH(GP$1,'6 класс'!$A:$A,0)-7+'Итог по классам'!$B81,,,),"р")</f>
        <v>0</v>
      </c>
      <c r="GQ81" s="37">
        <f ca="1">COUNTIF(OFFSET(class6_1,MATCH(GQ$1,'6 класс'!$A:$A,0)-7+'Итог по классам'!$B81,,,),"ш")</f>
        <v>0</v>
      </c>
      <c r="GR81" s="37">
        <f ca="1">COUNTIF(OFFSET(class6_2,MATCH(GR$1,'6 класс'!$A:$A,0)-7+'Итог по классам'!$B81,,,),"Ф")</f>
        <v>0</v>
      </c>
      <c r="GS81" s="37">
        <f ca="1">COUNTIF(OFFSET(class6_2,MATCH(GS$1,'6 класс'!$A:$A,0)-7+'Итог по классам'!$B81,,,),"р")</f>
        <v>0</v>
      </c>
      <c r="GT81" s="37">
        <f ca="1">COUNTIF(OFFSET(class6_2,MATCH(GT$1,'6 класс'!$A:$A,0)-7+'Итог по классам'!$B81,,,),"ш")</f>
        <v>0</v>
      </c>
      <c r="GU81" s="38">
        <f ca="1">COUNTIF(OFFSET(class6_1,MATCH(GU$1,'6 класс'!$A:$A,0)-7+'Итог по классам'!$B81,,,),"Ф")</f>
        <v>0</v>
      </c>
      <c r="GV81" s="37">
        <f ca="1">COUNTIF(OFFSET(class6_1,MATCH(GV$1,'6 класс'!$A:$A,0)-7+'Итог по классам'!$B81,,,),"р")</f>
        <v>0</v>
      </c>
      <c r="GW81" s="37">
        <f ca="1">COUNTIF(OFFSET(class6_1,MATCH(GW$1,'6 класс'!$A:$A,0)-7+'Итог по классам'!$B81,,,),"ш")</f>
        <v>0</v>
      </c>
      <c r="GX81" s="37">
        <f ca="1">COUNTIF(OFFSET(class6_2,MATCH(GX$1,'6 класс'!$A:$A,0)-7+'Итог по классам'!$B81,,,),"Ф")</f>
        <v>0</v>
      </c>
      <c r="GY81" s="37">
        <f ca="1">COUNTIF(OFFSET(class6_2,MATCH(GY$1,'6 класс'!$A:$A,0)-7+'Итог по классам'!$B81,,,),"р")</f>
        <v>0</v>
      </c>
      <c r="GZ81" s="37">
        <f ca="1">COUNTIF(OFFSET(class6_2,MATCH(GZ$1,'6 класс'!$A:$A,0)-7+'Итог по классам'!$B81,,,),"ш")</f>
        <v>0</v>
      </c>
      <c r="HA81" s="38">
        <f ca="1">COUNTIF(OFFSET(class6_1,MATCH(HA$1,'6 класс'!$A:$A,0)-7+'Итог по классам'!$B81,,,),"Ф")</f>
        <v>0</v>
      </c>
      <c r="HB81" s="37">
        <f ca="1">COUNTIF(OFFSET(class6_1,MATCH(HB$1,'6 класс'!$A:$A,0)-7+'Итог по классам'!$B81,,,),"р")</f>
        <v>0</v>
      </c>
      <c r="HC81" s="37">
        <f ca="1">COUNTIF(OFFSET(class6_1,MATCH(HC$1,'6 класс'!$A:$A,0)-7+'Итог по классам'!$B81,,,),"ш")</f>
        <v>0</v>
      </c>
      <c r="HD81" s="37">
        <f ca="1">COUNTIF(OFFSET(class6_2,MATCH(HD$1,'6 класс'!$A:$A,0)-7+'Итог по классам'!$B81,,,),"Ф")</f>
        <v>0</v>
      </c>
      <c r="HE81" s="37">
        <f ca="1">COUNTIF(OFFSET(class6_2,MATCH(HE$1,'6 класс'!$A:$A,0)-7+'Итог по классам'!$B81,,,),"р")</f>
        <v>0</v>
      </c>
      <c r="HF81" s="37">
        <f ca="1">COUNTIF(OFFSET(class6_2,MATCH(HF$1,'6 класс'!$A:$A,0)-7+'Итог по классам'!$B81,,,),"ш")</f>
        <v>0</v>
      </c>
      <c r="HG81" s="38">
        <f ca="1">COUNTIF(OFFSET(class6_1,MATCH(HG$1,'6 класс'!$A:$A,0)-7+'Итог по классам'!$B81,,,),"Ф")</f>
        <v>0</v>
      </c>
      <c r="HH81" s="37">
        <f ca="1">COUNTIF(OFFSET(class6_1,MATCH(HH$1,'6 класс'!$A:$A,0)-7+'Итог по классам'!$B81,,,),"р")</f>
        <v>0</v>
      </c>
      <c r="HI81" s="37">
        <f ca="1">COUNTIF(OFFSET(class6_1,MATCH(HI$1,'6 класс'!$A:$A,0)-7+'Итог по классам'!$B81,,,),"ш")</f>
        <v>0</v>
      </c>
      <c r="HJ81" s="37">
        <f ca="1">COUNTIF(OFFSET(class6_2,MATCH(HJ$1,'6 класс'!$A:$A,0)-7+'Итог по классам'!$B81,,,),"Ф")</f>
        <v>0</v>
      </c>
      <c r="HK81" s="37">
        <f ca="1">COUNTIF(OFFSET(class6_2,MATCH(HK$1,'6 класс'!$A:$A,0)-7+'Итог по классам'!$B81,,,),"р")</f>
        <v>0</v>
      </c>
      <c r="HL81" s="37">
        <f ca="1">COUNTIF(OFFSET(class6_2,MATCH(HL$1,'6 класс'!$A:$A,0)-7+'Итог по классам'!$B81,,,),"ш")</f>
        <v>0</v>
      </c>
      <c r="HM81" s="38">
        <f ca="1">COUNTIF(OFFSET(class6_1,MATCH(HM$1,'6 класс'!$A:$A,0)-7+'Итог по классам'!$B81,,,),"Ф")</f>
        <v>0</v>
      </c>
      <c r="HN81" s="37">
        <f ca="1">COUNTIF(OFFSET(class6_1,MATCH(HN$1,'6 класс'!$A:$A,0)-7+'Итог по классам'!$B81,,,),"р")</f>
        <v>0</v>
      </c>
      <c r="HO81" s="37">
        <f ca="1">COUNTIF(OFFSET(class6_1,MATCH(HO$1,'6 класс'!$A:$A,0)-7+'Итог по классам'!$B81,,,),"ш")</f>
        <v>0</v>
      </c>
      <c r="HP81" s="37">
        <f ca="1">COUNTIF(OFFSET(class6_2,MATCH(HP$1,'6 класс'!$A:$A,0)-7+'Итог по классам'!$B81,,,),"Ф")</f>
        <v>0</v>
      </c>
      <c r="HQ81" s="37">
        <f ca="1">COUNTIF(OFFSET(class6_2,MATCH(HQ$1,'6 класс'!$A:$A,0)-7+'Итог по классам'!$B81,,,),"р")</f>
        <v>0</v>
      </c>
      <c r="HR81" s="37">
        <f ca="1">COUNTIF(OFFSET(class6_2,MATCH(HR$1,'6 класс'!$A:$A,0)-7+'Итог по классам'!$B81,,,),"ш")</f>
        <v>0</v>
      </c>
      <c r="HS81" s="38">
        <f ca="1">COUNTIF(OFFSET(class6_1,MATCH(HS$1,'6 класс'!$A:$A,0)-7+'Итог по классам'!$B81,,,),"Ф")</f>
        <v>0</v>
      </c>
      <c r="HT81" s="37">
        <f ca="1">COUNTIF(OFFSET(class6_1,MATCH(HT$1,'6 класс'!$A:$A,0)-7+'Итог по классам'!$B81,,,),"р")</f>
        <v>0</v>
      </c>
      <c r="HU81" s="37">
        <f ca="1">COUNTIF(OFFSET(class6_1,MATCH(HU$1,'6 класс'!$A:$A,0)-7+'Итог по классам'!$B81,,,),"ш")</f>
        <v>0</v>
      </c>
      <c r="HV81" s="37">
        <f ca="1">COUNTIF(OFFSET(class6_2,MATCH(HV$1,'6 класс'!$A:$A,0)-7+'Итог по классам'!$B81,,,),"Ф")</f>
        <v>0</v>
      </c>
      <c r="HW81" s="37">
        <f ca="1">COUNTIF(OFFSET(class6_2,MATCH(HW$1,'6 класс'!$A:$A,0)-7+'Итог по классам'!$B81,,,),"р")</f>
        <v>0</v>
      </c>
      <c r="HX81" s="37">
        <f ca="1">COUNTIF(OFFSET(class6_2,MATCH(HX$1,'6 класс'!$A:$A,0)-7+'Итог по классам'!$B81,,,),"ш")</f>
        <v>0</v>
      </c>
      <c r="HY81" s="38">
        <f ca="1">COUNTIF(OFFSET(class6_1,MATCH(HY$1,'6 класс'!$A:$A,0)-7+'Итог по классам'!$B81,,,),"Ф")</f>
        <v>0</v>
      </c>
      <c r="HZ81" s="37">
        <f ca="1">COUNTIF(OFFSET(class6_1,MATCH(HZ$1,'6 класс'!$A:$A,0)-7+'Итог по классам'!$B81,,,),"р")</f>
        <v>0</v>
      </c>
      <c r="IA81" s="37">
        <f ca="1">COUNTIF(OFFSET(class6_1,MATCH(IA$1,'6 класс'!$A:$A,0)-7+'Итог по классам'!$B81,,,),"ш")</f>
        <v>0</v>
      </c>
      <c r="IB81" s="37">
        <f ca="1">COUNTIF(OFFSET(class6_2,MATCH(IB$1,'6 класс'!$A:$A,0)-7+'Итог по классам'!$B81,,,),"Ф")</f>
        <v>0</v>
      </c>
      <c r="IC81" s="37">
        <f ca="1">COUNTIF(OFFSET(class6_2,MATCH(IC$1,'6 класс'!$A:$A,0)-7+'Итог по классам'!$B81,,,),"р")</f>
        <v>0</v>
      </c>
      <c r="ID81" s="37">
        <f ca="1">COUNTIF(OFFSET(class6_2,MATCH(ID$1,'6 класс'!$A:$A,0)-7+'Итог по классам'!$B81,,,),"ш")</f>
        <v>0</v>
      </c>
      <c r="IE81" s="38">
        <f ca="1">COUNTIF(OFFSET(class6_1,MATCH(IE$1,'6 класс'!$A:$A,0)-7+'Итог по классам'!$B81,,,),"Ф")</f>
        <v>0</v>
      </c>
      <c r="IF81" s="37">
        <f ca="1">COUNTIF(OFFSET(class6_1,MATCH(IF$1,'6 класс'!$A:$A,0)-7+'Итог по классам'!$B81,,,),"р")</f>
        <v>0</v>
      </c>
      <c r="IG81" s="37">
        <f ca="1">COUNTIF(OFFSET(class6_1,MATCH(IG$1,'6 класс'!$A:$A,0)-7+'Итог по классам'!$B81,,,),"ш")</f>
        <v>0</v>
      </c>
      <c r="IH81" s="37">
        <f ca="1">COUNTIF(OFFSET(class6_2,MATCH(IH$1,'6 класс'!$A:$A,0)-7+'Итог по классам'!$B81,,,),"Ф")</f>
        <v>0</v>
      </c>
      <c r="II81" s="37">
        <f ca="1">COUNTIF(OFFSET(class6_2,MATCH(II$1,'6 класс'!$A:$A,0)-7+'Итог по классам'!$B81,,,),"р")</f>
        <v>0</v>
      </c>
      <c r="IJ81" s="37">
        <f ca="1">COUNTIF(OFFSET(class6_2,MATCH(IJ$1,'6 класс'!$A:$A,0)-7+'Итог по классам'!$B81,,,),"ш")</f>
        <v>0</v>
      </c>
      <c r="IK81" s="38">
        <f ca="1">COUNTIF(OFFSET(class6_1,MATCH(IK$1,'6 класс'!$A:$A,0)-7+'Итог по классам'!$B81,,,),"Ф")</f>
        <v>0</v>
      </c>
      <c r="IL81" s="37">
        <f ca="1">COUNTIF(OFFSET(class6_1,MATCH(IL$1,'6 класс'!$A:$A,0)-7+'Итог по классам'!$B81,,,),"р")</f>
        <v>0</v>
      </c>
      <c r="IM81" s="37">
        <f ca="1">COUNTIF(OFFSET(class6_1,MATCH(IM$1,'6 класс'!$A:$A,0)-7+'Итог по классам'!$B81,,,),"ш")</f>
        <v>0</v>
      </c>
      <c r="IN81" s="37">
        <f ca="1">COUNTIF(OFFSET(class6_2,MATCH(IN$1,'6 класс'!$A:$A,0)-7+'Итог по классам'!$B81,,,),"Ф")</f>
        <v>0</v>
      </c>
      <c r="IO81" s="37">
        <f ca="1">COUNTIF(OFFSET(class6_2,MATCH(IO$1,'6 класс'!$A:$A,0)-7+'Итог по классам'!$B81,,,),"р")</f>
        <v>0</v>
      </c>
      <c r="IP81" s="37">
        <f ca="1">COUNTIF(OFFSET(class6_2,MATCH(IP$1,'6 класс'!$A:$A,0)-7+'Итог по классам'!$B81,,,),"ш")</f>
        <v>0</v>
      </c>
      <c r="IQ81" s="38">
        <f ca="1">COUNTIF(OFFSET(class6_1,MATCH(IQ$1,'6 класс'!$A:$A,0)-7+'Итог по классам'!$B81,,,),"Ф")</f>
        <v>0</v>
      </c>
      <c r="IR81" s="37">
        <f ca="1">COUNTIF(OFFSET(class6_1,MATCH(IR$1,'6 класс'!$A:$A,0)-7+'Итог по классам'!$B81,,,),"р")</f>
        <v>0</v>
      </c>
      <c r="IS81" s="37">
        <f ca="1">COUNTIF(OFFSET(class6_1,MATCH(IS$1,'6 класс'!$A:$A,0)-7+'Итог по классам'!$B81,,,),"ш")</f>
        <v>0</v>
      </c>
      <c r="IT81" s="37">
        <f ca="1">COUNTIF(OFFSET(class6_2,MATCH(IT$1,'6 класс'!$A:$A,0)-7+'Итог по классам'!$B81,,,),"Ф")</f>
        <v>0</v>
      </c>
      <c r="IU81" s="37">
        <f ca="1">COUNTIF(OFFSET(class6_2,MATCH(IU$1,'6 класс'!$A:$A,0)-7+'Итог по классам'!$B81,,,),"р")</f>
        <v>0</v>
      </c>
      <c r="IV81" s="37">
        <f ca="1">COUNTIF(OFFSET(class6_2,MATCH(IV$1,'6 класс'!$A:$A,0)-7+'Итог по классам'!$B81,,,),"ш")</f>
        <v>0</v>
      </c>
      <c r="IW81" s="38">
        <f ca="1">COUNTIF(OFFSET(class6_1,MATCH(IW$1,'6 класс'!$A:$A,0)-7+'Итог по классам'!$B81,,,),"Ф")</f>
        <v>0</v>
      </c>
      <c r="IX81" s="37">
        <f ca="1">COUNTIF(OFFSET(class6_1,MATCH(IX$1,'6 класс'!$A:$A,0)-7+'Итог по классам'!$B81,,,),"р")</f>
        <v>0</v>
      </c>
      <c r="IY81" s="37">
        <f ca="1">COUNTIF(OFFSET(class6_1,MATCH(IY$1,'6 класс'!$A:$A,0)-7+'Итог по классам'!$B81,,,),"ш")</f>
        <v>0</v>
      </c>
      <c r="IZ81" s="37">
        <f ca="1">COUNTIF(OFFSET(class6_2,MATCH(IZ$1,'6 класс'!$A:$A,0)-7+'Итог по классам'!$B81,,,),"Ф")</f>
        <v>0</v>
      </c>
      <c r="JA81" s="37">
        <f ca="1">COUNTIF(OFFSET(class6_2,MATCH(JA$1,'6 класс'!$A:$A,0)-7+'Итог по классам'!$B81,,,),"р")</f>
        <v>0</v>
      </c>
      <c r="JB81" s="37">
        <f ca="1">COUNTIF(OFFSET(class6_2,MATCH(JB$1,'6 класс'!$A:$A,0)-7+'Итог по классам'!$B81,,,),"ш")</f>
        <v>0</v>
      </c>
      <c r="JC81" s="38">
        <f ca="1">COUNTIF(OFFSET(class6_1,MATCH(JC$1,'6 класс'!$A:$A,0)-7+'Итог по классам'!$B81,,,),"Ф")</f>
        <v>0</v>
      </c>
      <c r="JD81" s="37">
        <f ca="1">COUNTIF(OFFSET(class6_1,MATCH(JD$1,'6 класс'!$A:$A,0)-7+'Итог по классам'!$B81,,,),"р")</f>
        <v>0</v>
      </c>
      <c r="JE81" s="37">
        <f ca="1">COUNTIF(OFFSET(class6_1,MATCH(JE$1,'6 класс'!$A:$A,0)-7+'Итог по классам'!$B81,,,),"ш")</f>
        <v>0</v>
      </c>
      <c r="JF81" s="37">
        <f ca="1">COUNTIF(OFFSET(class6_2,MATCH(JF$1,'6 класс'!$A:$A,0)-7+'Итог по классам'!$B81,,,),"Ф")</f>
        <v>0</v>
      </c>
      <c r="JG81" s="37">
        <f ca="1">COUNTIF(OFFSET(class6_2,MATCH(JG$1,'6 класс'!$A:$A,0)-7+'Итог по классам'!$B81,,,),"р")</f>
        <v>0</v>
      </c>
      <c r="JH81" s="37">
        <f ca="1">COUNTIF(OFFSET(class6_2,MATCH(JH$1,'6 класс'!$A:$A,0)-7+'Итог по классам'!$B81,,,),"ш")</f>
        <v>0</v>
      </c>
      <c r="JI81" s="38">
        <f ca="1">COUNTIF(OFFSET(class6_1,MATCH(JI$1,'6 класс'!$A:$A,0)-7+'Итог по классам'!$B81,,,),"Ф")</f>
        <v>0</v>
      </c>
      <c r="JJ81" s="37">
        <f ca="1">COUNTIF(OFFSET(class6_1,MATCH(JJ$1,'6 класс'!$A:$A,0)-7+'Итог по классам'!$B81,,,),"р")</f>
        <v>0</v>
      </c>
      <c r="JK81" s="37">
        <f ca="1">COUNTIF(OFFSET(class6_1,MATCH(JK$1,'6 класс'!$A:$A,0)-7+'Итог по классам'!$B81,,,),"ш")</f>
        <v>0</v>
      </c>
      <c r="JL81" s="37">
        <f ca="1">COUNTIF(OFFSET(class6_2,MATCH(JL$1,'6 класс'!$A:$A,0)-7+'Итог по классам'!$B81,,,),"Ф")</f>
        <v>0</v>
      </c>
      <c r="JM81" s="37">
        <f ca="1">COUNTIF(OFFSET(class6_2,MATCH(JM$1,'6 класс'!$A:$A,0)-7+'Итог по классам'!$B81,,,),"р")</f>
        <v>0</v>
      </c>
      <c r="JN81" s="37">
        <f ca="1">COUNTIF(OFFSET(class6_2,MATCH(JN$1,'6 класс'!$A:$A,0)-7+'Итог по классам'!$B81,,,),"ш")</f>
        <v>0</v>
      </c>
      <c r="JO81" s="38">
        <f ca="1">COUNTIF(OFFSET(class6_1,MATCH(JO$1,'6 класс'!$A:$A,0)-7+'Итог по классам'!$B81,,,),"Ф")</f>
        <v>0</v>
      </c>
      <c r="JP81" s="37">
        <f ca="1">COUNTIF(OFFSET(class6_1,MATCH(JP$1,'6 класс'!$A:$A,0)-7+'Итог по классам'!$B81,,,),"р")</f>
        <v>0</v>
      </c>
      <c r="JQ81" s="37">
        <f ca="1">COUNTIF(OFFSET(class6_1,MATCH(JQ$1,'6 класс'!$A:$A,0)-7+'Итог по классам'!$B81,,,),"ш")</f>
        <v>0</v>
      </c>
      <c r="JR81" s="37">
        <f ca="1">COUNTIF(OFFSET(class6_2,MATCH(JR$1,'6 класс'!$A:$A,0)-7+'Итог по классам'!$B81,,,),"Ф")</f>
        <v>0</v>
      </c>
      <c r="JS81" s="37">
        <f ca="1">COUNTIF(OFFSET(class6_2,MATCH(JS$1,'6 класс'!$A:$A,0)-7+'Итог по классам'!$B81,,,),"р")</f>
        <v>0</v>
      </c>
      <c r="JT81" s="37">
        <f ca="1">COUNTIF(OFFSET(class6_2,MATCH(JT$1,'6 класс'!$A:$A,0)-7+'Итог по классам'!$B81,,,),"ш")</f>
        <v>0</v>
      </c>
      <c r="JU81" s="38">
        <f ca="1">COUNTIF(OFFSET(class6_1,MATCH(JU$1,'6 класс'!$A:$A,0)-7+'Итог по классам'!$B81,,,),"Ф")</f>
        <v>0</v>
      </c>
      <c r="JV81" s="37">
        <f ca="1">COUNTIF(OFFSET(class6_1,MATCH(JV$1,'6 класс'!$A:$A,0)-7+'Итог по классам'!$B81,,,),"р")</f>
        <v>0</v>
      </c>
      <c r="JW81" s="37">
        <f ca="1">COUNTIF(OFFSET(class6_1,MATCH(JW$1,'6 класс'!$A:$A,0)-7+'Итог по классам'!$B81,,,),"ш")</f>
        <v>0</v>
      </c>
      <c r="JX81" s="37">
        <f ca="1">COUNTIF(OFFSET(class6_2,MATCH(JX$1,'6 класс'!$A:$A,0)-7+'Итог по классам'!$B81,,,),"Ф")</f>
        <v>0</v>
      </c>
      <c r="JY81" s="37">
        <f ca="1">COUNTIF(OFFSET(class6_2,MATCH(JY$1,'6 класс'!$A:$A,0)-7+'Итог по классам'!$B81,,,),"р")</f>
        <v>0</v>
      </c>
      <c r="JZ81" s="37">
        <f ca="1">COUNTIF(OFFSET(class6_2,MATCH(JZ$1,'6 класс'!$A:$A,0)-7+'Итог по классам'!$B81,,,),"ш")</f>
        <v>0</v>
      </c>
      <c r="KA81" s="38">
        <f ca="1">COUNTIF(OFFSET(class6_1,MATCH(KA$1,'6 класс'!$A:$A,0)-7+'Итог по классам'!$B81,,,),"Ф")</f>
        <v>0</v>
      </c>
      <c r="KB81" s="37">
        <f ca="1">COUNTIF(OFFSET(class6_1,MATCH(KB$1,'6 класс'!$A:$A,0)-7+'Итог по классам'!$B81,,,),"р")</f>
        <v>0</v>
      </c>
      <c r="KC81" s="37">
        <f ca="1">COUNTIF(OFFSET(class6_1,MATCH(KC$1,'6 класс'!$A:$A,0)-7+'Итог по классам'!$B81,,,),"ш")</f>
        <v>0</v>
      </c>
      <c r="KD81" s="37">
        <f ca="1">COUNTIF(OFFSET(class6_2,MATCH(KD$1,'6 класс'!$A:$A,0)-7+'Итог по классам'!$B81,,,),"Ф")</f>
        <v>0</v>
      </c>
      <c r="KE81" s="37">
        <f ca="1">COUNTIF(OFFSET(class6_2,MATCH(KE$1,'6 класс'!$A:$A,0)-7+'Итог по классам'!$B81,,,),"р")</f>
        <v>0</v>
      </c>
      <c r="KF81" s="37">
        <f ca="1">COUNTIF(OFFSET(class6_2,MATCH(KF$1,'6 класс'!$A:$A,0)-7+'Итог по классам'!$B81,,,),"ш")</f>
        <v>0</v>
      </c>
      <c r="KG81" s="38">
        <f ca="1">COUNTIF(OFFSET(class6_1,MATCH(KG$1,'6 класс'!$A:$A,0)-7+'Итог по классам'!$B81,,,),"Ф")</f>
        <v>0</v>
      </c>
      <c r="KH81" s="37">
        <f ca="1">COUNTIF(OFFSET(class6_1,MATCH(KH$1,'6 класс'!$A:$A,0)-7+'Итог по классам'!$B81,,,),"р")</f>
        <v>0</v>
      </c>
      <c r="KI81" s="37">
        <f ca="1">COUNTIF(OFFSET(class6_1,MATCH(KI$1,'6 класс'!$A:$A,0)-7+'Итог по классам'!$B81,,,),"ш")</f>
        <v>0</v>
      </c>
      <c r="KJ81" s="37">
        <f ca="1">COUNTIF(OFFSET(class6_2,MATCH(KJ$1,'6 класс'!$A:$A,0)-7+'Итог по классам'!$B81,,,),"Ф")</f>
        <v>0</v>
      </c>
      <c r="KK81" s="37">
        <f ca="1">COUNTIF(OFFSET(class6_2,MATCH(KK$1,'6 класс'!$A:$A,0)-7+'Итог по классам'!$B81,,,),"р")</f>
        <v>0</v>
      </c>
      <c r="KL81" s="37">
        <f ca="1">COUNTIF(OFFSET(class6_2,MATCH(KL$1,'6 класс'!$A:$A,0)-7+'Итог по классам'!$B81,,,),"ш")</f>
        <v>0</v>
      </c>
      <c r="KM81" s="38">
        <f ca="1">COUNTIF(OFFSET(class6_1,MATCH(KM$1,'6 класс'!$A:$A,0)-7+'Итог по классам'!$B81,,,),"Ф")</f>
        <v>0</v>
      </c>
      <c r="KN81" s="37">
        <f ca="1">COUNTIF(OFFSET(class6_1,MATCH(KN$1,'6 класс'!$A:$A,0)-7+'Итог по классам'!$B81,,,),"р")</f>
        <v>0</v>
      </c>
      <c r="KO81" s="37">
        <f ca="1">COUNTIF(OFFSET(class6_1,MATCH(KO$1,'6 класс'!$A:$A,0)-7+'Итог по классам'!$B81,,,),"ш")</f>
        <v>0</v>
      </c>
      <c r="KP81" s="37">
        <f ca="1">COUNTIF(OFFSET(class6_2,MATCH(KP$1,'6 класс'!$A:$A,0)-7+'Итог по классам'!$B81,,,),"Ф")</f>
        <v>0</v>
      </c>
      <c r="KQ81" s="37">
        <f ca="1">COUNTIF(OFFSET(class6_2,MATCH(KQ$1,'6 класс'!$A:$A,0)-7+'Итог по классам'!$B81,,,),"р")</f>
        <v>0</v>
      </c>
      <c r="KR81" s="37">
        <f ca="1">COUNTIF(OFFSET(class6_2,MATCH(KR$1,'6 класс'!$A:$A,0)-7+'Итог по классам'!$B81,,,),"ш")</f>
        <v>0</v>
      </c>
    </row>
    <row r="82" spans="1:304" x14ac:dyDescent="0.25">
      <c r="A82">
        <f t="shared" si="10"/>
        <v>13</v>
      </c>
      <c r="B82" s="37">
        <v>13</v>
      </c>
      <c r="C82" s="3" t="s">
        <v>53</v>
      </c>
      <c r="D82" s="3" t="s">
        <v>59</v>
      </c>
      <c r="E82" s="37">
        <f ca="1">COUNTIF(OFFSET(class6_1,MATCH(E$1,'6 класс'!$A:$A,0)-7+'Итог по классам'!$B82,,,),"Ф")</f>
        <v>0</v>
      </c>
      <c r="F82" s="37">
        <f ca="1">COUNTIF(OFFSET(class6_1,MATCH(F$1,'6 класс'!$A:$A,0)-7+'Итог по классам'!$B82,,,),"р")</f>
        <v>0</v>
      </c>
      <c r="G82" s="37">
        <f ca="1">COUNTIF(OFFSET(class6_1,MATCH(G$1,'6 класс'!$A:$A,0)-7+'Итог по классам'!$B82,,,),"ш")</f>
        <v>0</v>
      </c>
      <c r="H82" s="37">
        <f ca="1">COUNTIF(OFFSET(class6_2,MATCH(H$1,'6 класс'!$A:$A,0)-7+'Итог по классам'!$B82,,,),"Ф")</f>
        <v>0</v>
      </c>
      <c r="I82" s="37">
        <f ca="1">COUNTIF(OFFSET(class6_2,MATCH(I$1,'6 класс'!$A:$A,0)-7+'Итог по классам'!$B82,,,),"р")</f>
        <v>0</v>
      </c>
      <c r="J82" s="37">
        <f ca="1">COUNTIF(OFFSET(class6_2,MATCH(J$1,'6 класс'!$A:$A,0)-7+'Итог по классам'!$B82,,,),"ш")</f>
        <v>0</v>
      </c>
      <c r="K82" s="38">
        <f ca="1">COUNTIF(OFFSET(class6_1,MATCH(K$1,'6 класс'!$A:$A,0)-7+'Итог по классам'!$B82,,,),"Ф")</f>
        <v>0</v>
      </c>
      <c r="L82" s="37">
        <f ca="1">COUNTIF(OFFSET(class6_1,MATCH(L$1,'6 класс'!$A:$A,0)-7+'Итог по классам'!$B82,,,),"р")</f>
        <v>0</v>
      </c>
      <c r="M82" s="37">
        <f ca="1">COUNTIF(OFFSET(class6_1,MATCH(M$1,'6 класс'!$A:$A,0)-7+'Итог по классам'!$B82,,,),"ш")</f>
        <v>0</v>
      </c>
      <c r="N82" s="37">
        <f ca="1">COUNTIF(OFFSET(class6_2,MATCH(N$1,'6 класс'!$A:$A,0)-7+'Итог по классам'!$B82,,,),"Ф")</f>
        <v>0</v>
      </c>
      <c r="O82" s="37">
        <f ca="1">COUNTIF(OFFSET(class6_2,MATCH(O$1,'6 класс'!$A:$A,0)-7+'Итог по классам'!$B82,,,),"р")</f>
        <v>0</v>
      </c>
      <c r="P82" s="37">
        <f ca="1">COUNTIF(OFFSET(class6_2,MATCH(P$1,'6 класс'!$A:$A,0)-7+'Итог по классам'!$B82,,,),"ш")</f>
        <v>0</v>
      </c>
      <c r="Q82" s="38">
        <f ca="1">COUNTIF(OFFSET(class6_1,MATCH(Q$1,'6 класс'!$A:$A,0)-7+'Итог по классам'!$B82,,,),"Ф")</f>
        <v>0</v>
      </c>
      <c r="R82" s="37">
        <f ca="1">COUNTIF(OFFSET(class6_1,MATCH(R$1,'6 класс'!$A:$A,0)-7+'Итог по классам'!$B82,,,),"р")</f>
        <v>0</v>
      </c>
      <c r="S82" s="37">
        <f ca="1">COUNTIF(OFFSET(class6_1,MATCH(S$1,'6 класс'!$A:$A,0)-7+'Итог по классам'!$B82,,,),"ш")</f>
        <v>0</v>
      </c>
      <c r="T82" s="37">
        <f ca="1">COUNTIF(OFFSET(class6_2,MATCH(T$1,'6 класс'!$A:$A,0)-7+'Итог по классам'!$B82,,,),"Ф")</f>
        <v>0</v>
      </c>
      <c r="U82" s="37">
        <f ca="1">COUNTIF(OFFSET(class6_2,MATCH(U$1,'6 класс'!$A:$A,0)-7+'Итог по классам'!$B82,,,),"р")</f>
        <v>0</v>
      </c>
      <c r="V82" s="37">
        <f ca="1">COUNTIF(OFFSET(class6_2,MATCH(V$1,'6 класс'!$A:$A,0)-7+'Итог по классам'!$B82,,,),"ш")</f>
        <v>0</v>
      </c>
      <c r="W82" s="38">
        <f ca="1">COUNTIF(OFFSET(class6_1,MATCH(W$1,'6 класс'!$A:$A,0)-7+'Итог по классам'!$B82,,,),"Ф")</f>
        <v>0</v>
      </c>
      <c r="X82" s="37">
        <f ca="1">COUNTIF(OFFSET(class6_1,MATCH(X$1,'6 класс'!$A:$A,0)-7+'Итог по классам'!$B82,,,),"р")</f>
        <v>0</v>
      </c>
      <c r="Y82" s="37">
        <f ca="1">COUNTIF(OFFSET(class6_1,MATCH(Y$1,'6 класс'!$A:$A,0)-7+'Итог по классам'!$B82,,,),"ш")</f>
        <v>0</v>
      </c>
      <c r="Z82" s="37">
        <f ca="1">COUNTIF(OFFSET(class6_2,MATCH(Z$1,'6 класс'!$A:$A,0)-7+'Итог по классам'!$B82,,,),"Ф")</f>
        <v>0</v>
      </c>
      <c r="AA82" s="37">
        <f ca="1">COUNTIF(OFFSET(class6_2,MATCH(AA$1,'6 класс'!$A:$A,0)-7+'Итог по классам'!$B82,,,),"р")</f>
        <v>0</v>
      </c>
      <c r="AB82" s="37">
        <f ca="1">COUNTIF(OFFSET(class6_2,MATCH(AB$1,'6 класс'!$A:$A,0)-7+'Итог по классам'!$B82,,,),"ш")</f>
        <v>0</v>
      </c>
      <c r="AC82" s="38">
        <f ca="1">COUNTIF(OFFSET(class6_1,MATCH(AC$1,'6 класс'!$A:$A,0)-7+'Итог по классам'!$B82,,,),"Ф")</f>
        <v>0</v>
      </c>
      <c r="AD82" s="37">
        <f ca="1">COUNTIF(OFFSET(class6_1,MATCH(AD$1,'6 класс'!$A:$A,0)-7+'Итог по классам'!$B82,,,),"р")</f>
        <v>0</v>
      </c>
      <c r="AE82" s="37">
        <f ca="1">COUNTIF(OFFSET(class6_1,MATCH(AE$1,'6 класс'!$A:$A,0)-7+'Итог по классам'!$B82,,,),"ш")</f>
        <v>0</v>
      </c>
      <c r="AF82" s="37">
        <f ca="1">COUNTIF(OFFSET(class6_2,MATCH(AF$1,'6 класс'!$A:$A,0)-7+'Итог по классам'!$B82,,,),"Ф")</f>
        <v>0</v>
      </c>
      <c r="AG82" s="37">
        <f ca="1">COUNTIF(OFFSET(class6_2,MATCH(AG$1,'6 класс'!$A:$A,0)-7+'Итог по классам'!$B82,,,),"р")</f>
        <v>0</v>
      </c>
      <c r="AH82" s="37">
        <f ca="1">COUNTIF(OFFSET(class6_2,MATCH(AH$1,'6 класс'!$A:$A,0)-7+'Итог по классам'!$B82,,,),"ш")</f>
        <v>0</v>
      </c>
      <c r="AI82" s="38">
        <f ca="1">COUNTIF(OFFSET(class6_1,MATCH(AI$1,'6 класс'!$A:$A,0)-7+'Итог по классам'!$B82,,,),"Ф")</f>
        <v>0</v>
      </c>
      <c r="AJ82" s="37">
        <f ca="1">COUNTIF(OFFSET(class6_1,MATCH(AJ$1,'6 класс'!$A:$A,0)-7+'Итог по классам'!$B82,,,),"р")</f>
        <v>0</v>
      </c>
      <c r="AK82" s="37">
        <f ca="1">COUNTIF(OFFSET(class6_1,MATCH(AK$1,'6 класс'!$A:$A,0)-7+'Итог по классам'!$B82,,,),"ш")</f>
        <v>0</v>
      </c>
      <c r="AL82" s="37">
        <f ca="1">COUNTIF(OFFSET(class6_2,MATCH(AL$1,'6 класс'!$A:$A,0)-7+'Итог по классам'!$B82,,,),"Ф")</f>
        <v>0</v>
      </c>
      <c r="AM82" s="37">
        <f ca="1">COUNTIF(OFFSET(class6_2,MATCH(AM$1,'6 класс'!$A:$A,0)-7+'Итог по классам'!$B82,,,),"р")</f>
        <v>0</v>
      </c>
      <c r="AN82" s="37">
        <f ca="1">COUNTIF(OFFSET(class6_2,MATCH(AN$1,'6 класс'!$A:$A,0)-7+'Итог по классам'!$B82,,,),"ш")</f>
        <v>0</v>
      </c>
      <c r="AO82" s="38">
        <f ca="1">COUNTIF(OFFSET(class6_1,MATCH(AO$1,'6 класс'!$A:$A,0)-7+'Итог по классам'!$B82,,,),"Ф")</f>
        <v>0</v>
      </c>
      <c r="AP82" s="37">
        <f ca="1">COUNTIF(OFFSET(class6_1,MATCH(AP$1,'6 класс'!$A:$A,0)-7+'Итог по классам'!$B82,,,),"р")</f>
        <v>0</v>
      </c>
      <c r="AQ82" s="37">
        <f ca="1">COUNTIF(OFFSET(class6_1,MATCH(AQ$1,'6 класс'!$A:$A,0)-7+'Итог по классам'!$B82,,,),"ш")</f>
        <v>0</v>
      </c>
      <c r="AR82" s="37">
        <f ca="1">COUNTIF(OFFSET(class6_2,MATCH(AR$1,'6 класс'!$A:$A,0)-7+'Итог по классам'!$B82,,,),"Ф")</f>
        <v>0</v>
      </c>
      <c r="AS82" s="37">
        <f ca="1">COUNTIF(OFFSET(class6_2,MATCH(AS$1,'6 класс'!$A:$A,0)-7+'Итог по классам'!$B82,,,),"р")</f>
        <v>0</v>
      </c>
      <c r="AT82" s="37">
        <f ca="1">COUNTIF(OFFSET(class6_2,MATCH(AT$1,'6 класс'!$A:$A,0)-7+'Итог по классам'!$B82,,,),"ш")</f>
        <v>0</v>
      </c>
      <c r="AU82" s="38">
        <f ca="1">COUNTIF(OFFSET(class6_1,MATCH(AU$1,'6 класс'!$A:$A,0)-7+'Итог по классам'!$B82,,,),"Ф")</f>
        <v>0</v>
      </c>
      <c r="AV82" s="37">
        <f ca="1">COUNTIF(OFFSET(class6_1,MATCH(AV$1,'6 класс'!$A:$A,0)-7+'Итог по классам'!$B82,,,),"р")</f>
        <v>0</v>
      </c>
      <c r="AW82" s="37">
        <f ca="1">COUNTIF(OFFSET(class6_1,MATCH(AW$1,'6 класс'!$A:$A,0)-7+'Итог по классам'!$B82,,,),"ш")</f>
        <v>0</v>
      </c>
      <c r="AX82" s="37">
        <f ca="1">COUNTIF(OFFSET(class6_2,MATCH(AX$1,'6 класс'!$A:$A,0)-7+'Итог по классам'!$B82,,,),"Ф")</f>
        <v>0</v>
      </c>
      <c r="AY82" s="37">
        <f ca="1">COUNTIF(OFFSET(class6_2,MATCH(AY$1,'6 класс'!$A:$A,0)-7+'Итог по классам'!$B82,,,),"р")</f>
        <v>0</v>
      </c>
      <c r="AZ82" s="37">
        <f ca="1">COUNTIF(OFFSET(class6_2,MATCH(AZ$1,'6 класс'!$A:$A,0)-7+'Итог по классам'!$B82,,,),"ш")</f>
        <v>0</v>
      </c>
      <c r="BA82" s="38">
        <f ca="1">COUNTIF(OFFSET(class6_1,MATCH(BA$1,'6 класс'!$A:$A,0)-7+'Итог по классам'!$B82,,,),"Ф")</f>
        <v>0</v>
      </c>
      <c r="BB82" s="37">
        <f ca="1">COUNTIF(OFFSET(class6_1,MATCH(BB$1,'6 класс'!$A:$A,0)-7+'Итог по классам'!$B82,,,),"р")</f>
        <v>0</v>
      </c>
      <c r="BC82" s="37">
        <f ca="1">COUNTIF(OFFSET(class6_1,MATCH(BC$1,'6 класс'!$A:$A,0)-7+'Итог по классам'!$B82,,,),"ш")</f>
        <v>0</v>
      </c>
      <c r="BD82" s="37">
        <f ca="1">COUNTIF(OFFSET(class6_2,MATCH(BD$1,'6 класс'!$A:$A,0)-7+'Итог по классам'!$B82,,,),"Ф")</f>
        <v>0</v>
      </c>
      <c r="BE82" s="37">
        <f ca="1">COUNTIF(OFFSET(class6_2,MATCH(BE$1,'6 класс'!$A:$A,0)-7+'Итог по классам'!$B82,,,),"р")</f>
        <v>0</v>
      </c>
      <c r="BF82" s="37">
        <f ca="1">COUNTIF(OFFSET(class6_2,MATCH(BF$1,'6 класс'!$A:$A,0)-7+'Итог по классам'!$B82,,,),"ш")</f>
        <v>0</v>
      </c>
      <c r="BG82" s="38">
        <f ca="1">COUNTIF(OFFSET(class6_1,MATCH(BG$1,'6 класс'!$A:$A,0)-7+'Итог по классам'!$B82,,,),"Ф")</f>
        <v>0</v>
      </c>
      <c r="BH82" s="37">
        <f ca="1">COUNTIF(OFFSET(class6_1,MATCH(BH$1,'6 класс'!$A:$A,0)-7+'Итог по классам'!$B82,,,),"р")</f>
        <v>0</v>
      </c>
      <c r="BI82" s="37">
        <f ca="1">COUNTIF(OFFSET(class6_1,MATCH(BI$1,'6 класс'!$A:$A,0)-7+'Итог по классам'!$B82,,,),"ш")</f>
        <v>0</v>
      </c>
      <c r="BJ82" s="37">
        <f ca="1">COUNTIF(OFFSET(class6_2,MATCH(BJ$1,'6 класс'!$A:$A,0)-7+'Итог по классам'!$B82,,,),"Ф")</f>
        <v>0</v>
      </c>
      <c r="BK82" s="37">
        <f ca="1">COUNTIF(OFFSET(class6_2,MATCH(BK$1,'6 класс'!$A:$A,0)-7+'Итог по классам'!$B82,,,),"р")</f>
        <v>0</v>
      </c>
      <c r="BL82" s="37">
        <f ca="1">COUNTIF(OFFSET(class6_2,MATCH(BL$1,'6 класс'!$A:$A,0)-7+'Итог по классам'!$B82,,,),"ш")</f>
        <v>0</v>
      </c>
      <c r="BM82" s="38">
        <f ca="1">COUNTIF(OFFSET(class6_1,MATCH(BM$1,'6 класс'!$A:$A,0)-7+'Итог по классам'!$B82,,,),"Ф")</f>
        <v>0</v>
      </c>
      <c r="BN82" s="37">
        <f ca="1">COUNTIF(OFFSET(class6_1,MATCH(BN$1,'6 класс'!$A:$A,0)-7+'Итог по классам'!$B82,,,),"р")</f>
        <v>0</v>
      </c>
      <c r="BO82" s="37">
        <f ca="1">COUNTIF(OFFSET(class6_1,MATCH(BO$1,'6 класс'!$A:$A,0)-7+'Итог по классам'!$B82,,,),"ш")</f>
        <v>0</v>
      </c>
      <c r="BP82" s="37">
        <f ca="1">COUNTIF(OFFSET(class6_2,MATCH(BP$1,'6 класс'!$A:$A,0)-7+'Итог по классам'!$B82,,,),"Ф")</f>
        <v>0</v>
      </c>
      <c r="BQ82" s="37">
        <f ca="1">COUNTIF(OFFSET(class6_2,MATCH(BQ$1,'6 класс'!$A:$A,0)-7+'Итог по классам'!$B82,,,),"р")</f>
        <v>0</v>
      </c>
      <c r="BR82" s="37">
        <f ca="1">COUNTIF(OFFSET(class6_2,MATCH(BR$1,'6 класс'!$A:$A,0)-7+'Итог по классам'!$B82,,,),"ш")</f>
        <v>0</v>
      </c>
      <c r="BS82" s="38">
        <f ca="1">COUNTIF(OFFSET(class6_1,MATCH(BS$1,'6 класс'!$A:$A,0)-7+'Итог по классам'!$B82,,,),"Ф")</f>
        <v>0</v>
      </c>
      <c r="BT82" s="37">
        <f ca="1">COUNTIF(OFFSET(class6_1,MATCH(BT$1,'6 класс'!$A:$A,0)-7+'Итог по классам'!$B82,,,),"р")</f>
        <v>0</v>
      </c>
      <c r="BU82" s="37">
        <f ca="1">COUNTIF(OFFSET(class6_1,MATCH(BU$1,'6 класс'!$A:$A,0)-7+'Итог по классам'!$B82,,,),"ш")</f>
        <v>0</v>
      </c>
      <c r="BV82" s="37">
        <f ca="1">COUNTIF(OFFSET(class6_2,MATCH(BV$1,'6 класс'!$A:$A,0)-7+'Итог по классам'!$B82,,,),"Ф")</f>
        <v>0</v>
      </c>
      <c r="BW82" s="37">
        <f ca="1">COUNTIF(OFFSET(class6_2,MATCH(BW$1,'6 класс'!$A:$A,0)-7+'Итог по классам'!$B82,,,),"р")</f>
        <v>0</v>
      </c>
      <c r="BX82" s="37">
        <f ca="1">COUNTIF(OFFSET(class6_2,MATCH(BX$1,'6 класс'!$A:$A,0)-7+'Итог по классам'!$B82,,,),"ш")</f>
        <v>0</v>
      </c>
      <c r="BY82" s="38">
        <f ca="1">COUNTIF(OFFSET(class6_1,MATCH(BY$1,'6 класс'!$A:$A,0)-7+'Итог по классам'!$B82,,,),"Ф")</f>
        <v>0</v>
      </c>
      <c r="BZ82" s="37">
        <f ca="1">COUNTIF(OFFSET(class6_1,MATCH(BZ$1,'6 класс'!$A:$A,0)-7+'Итог по классам'!$B82,,,),"р")</f>
        <v>0</v>
      </c>
      <c r="CA82" s="37">
        <f ca="1">COUNTIF(OFFSET(class6_1,MATCH(CA$1,'6 класс'!$A:$A,0)-7+'Итог по классам'!$B82,,,),"ш")</f>
        <v>0</v>
      </c>
      <c r="CB82" s="37">
        <f ca="1">COUNTIF(OFFSET(class6_2,MATCH(CB$1,'6 класс'!$A:$A,0)-7+'Итог по классам'!$B82,,,),"Ф")</f>
        <v>0</v>
      </c>
      <c r="CC82" s="37">
        <f ca="1">COUNTIF(OFFSET(class6_2,MATCH(CC$1,'6 класс'!$A:$A,0)-7+'Итог по классам'!$B82,,,),"р")</f>
        <v>0</v>
      </c>
      <c r="CD82" s="37">
        <f ca="1">COUNTIF(OFFSET(class6_2,MATCH(CD$1,'6 класс'!$A:$A,0)-7+'Итог по классам'!$B82,,,),"ш")</f>
        <v>0</v>
      </c>
      <c r="CE82" s="38">
        <f ca="1">COUNTIF(OFFSET(class6_1,MATCH(CE$1,'6 класс'!$A:$A,0)-7+'Итог по классам'!$B82,,,),"Ф")</f>
        <v>0</v>
      </c>
      <c r="CF82" s="37">
        <f ca="1">COUNTIF(OFFSET(class6_1,MATCH(CF$1,'6 класс'!$A:$A,0)-7+'Итог по классам'!$B82,,,),"р")</f>
        <v>0</v>
      </c>
      <c r="CG82" s="37">
        <f ca="1">COUNTIF(OFFSET(class6_1,MATCH(CG$1,'6 класс'!$A:$A,0)-7+'Итог по классам'!$B82,,,),"ш")</f>
        <v>0</v>
      </c>
      <c r="CH82" s="37">
        <f ca="1">COUNTIF(OFFSET(class6_2,MATCH(CH$1,'6 класс'!$A:$A,0)-7+'Итог по классам'!$B82,,,),"Ф")</f>
        <v>0</v>
      </c>
      <c r="CI82" s="37">
        <f ca="1">COUNTIF(OFFSET(class6_2,MATCH(CI$1,'6 класс'!$A:$A,0)-7+'Итог по классам'!$B82,,,),"р")</f>
        <v>0</v>
      </c>
      <c r="CJ82" s="37">
        <f ca="1">COUNTIF(OFFSET(class6_2,MATCH(CJ$1,'6 класс'!$A:$A,0)-7+'Итог по классам'!$B82,,,),"ш")</f>
        <v>0</v>
      </c>
      <c r="CK82" s="38">
        <f ca="1">COUNTIF(OFFSET(class6_1,MATCH(CK$1,'6 класс'!$A:$A,0)-7+'Итог по классам'!$B82,,,),"Ф")</f>
        <v>0</v>
      </c>
      <c r="CL82" s="37">
        <f ca="1">COUNTIF(OFFSET(class6_1,MATCH(CL$1,'6 класс'!$A:$A,0)-7+'Итог по классам'!$B82,,,),"р")</f>
        <v>0</v>
      </c>
      <c r="CM82" s="37">
        <f ca="1">COUNTIF(OFFSET(class6_1,MATCH(CM$1,'6 класс'!$A:$A,0)-7+'Итог по классам'!$B82,,,),"ш")</f>
        <v>0</v>
      </c>
      <c r="CN82" s="37">
        <f ca="1">COUNTIF(OFFSET(class6_2,MATCH(CN$1,'6 класс'!$A:$A,0)-7+'Итог по классам'!$B82,,,),"Ф")</f>
        <v>0</v>
      </c>
      <c r="CO82" s="37">
        <f ca="1">COUNTIF(OFFSET(class6_2,MATCH(CO$1,'6 класс'!$A:$A,0)-7+'Итог по классам'!$B82,,,),"р")</f>
        <v>0</v>
      </c>
      <c r="CP82" s="37">
        <f ca="1">COUNTIF(OFFSET(class6_2,MATCH(CP$1,'6 класс'!$A:$A,0)-7+'Итог по классам'!$B82,,,),"ш")</f>
        <v>0</v>
      </c>
      <c r="CQ82" s="38">
        <f ca="1">COUNTIF(OFFSET(class6_1,MATCH(CQ$1,'6 класс'!$A:$A,0)-7+'Итог по классам'!$B82,,,),"Ф")</f>
        <v>0</v>
      </c>
      <c r="CR82" s="37">
        <f ca="1">COUNTIF(OFFSET(class6_1,MATCH(CR$1,'6 класс'!$A:$A,0)-7+'Итог по классам'!$B82,,,),"р")</f>
        <v>0</v>
      </c>
      <c r="CS82" s="37">
        <f ca="1">COUNTIF(OFFSET(class6_1,MATCH(CS$1,'6 класс'!$A:$A,0)-7+'Итог по классам'!$B82,,,),"ш")</f>
        <v>0</v>
      </c>
      <c r="CT82" s="37">
        <f ca="1">COUNTIF(OFFSET(class6_2,MATCH(CT$1,'6 класс'!$A:$A,0)-7+'Итог по классам'!$B82,,,),"Ф")</f>
        <v>0</v>
      </c>
      <c r="CU82" s="37">
        <f ca="1">COUNTIF(OFFSET(class6_2,MATCH(CU$1,'6 класс'!$A:$A,0)-7+'Итог по классам'!$B82,,,),"р")</f>
        <v>0</v>
      </c>
      <c r="CV82" s="37">
        <f ca="1">COUNTIF(OFFSET(class6_2,MATCH(CV$1,'6 класс'!$A:$A,0)-7+'Итог по классам'!$B82,,,),"ш")</f>
        <v>0</v>
      </c>
      <c r="CW82" s="38">
        <f ca="1">COUNTIF(OFFSET(class6_1,MATCH(CW$1,'6 класс'!$A:$A,0)-7+'Итог по классам'!$B82,,,),"Ф")</f>
        <v>0</v>
      </c>
      <c r="CX82" s="37">
        <f ca="1">COUNTIF(OFFSET(class6_1,MATCH(CX$1,'6 класс'!$A:$A,0)-7+'Итог по классам'!$B82,,,),"р")</f>
        <v>0</v>
      </c>
      <c r="CY82" s="37">
        <f ca="1">COUNTIF(OFFSET(class6_1,MATCH(CY$1,'6 класс'!$A:$A,0)-7+'Итог по классам'!$B82,,,),"ш")</f>
        <v>0</v>
      </c>
      <c r="CZ82" s="37">
        <f ca="1">COUNTIF(OFFSET(class6_2,MATCH(CZ$1,'6 класс'!$A:$A,0)-7+'Итог по классам'!$B82,,,),"Ф")</f>
        <v>0</v>
      </c>
      <c r="DA82" s="37">
        <f ca="1">COUNTIF(OFFSET(class6_2,MATCH(DA$1,'6 класс'!$A:$A,0)-7+'Итог по классам'!$B82,,,),"р")</f>
        <v>0</v>
      </c>
      <c r="DB82" s="37">
        <f ca="1">COUNTIF(OFFSET(class6_2,MATCH(DB$1,'6 класс'!$A:$A,0)-7+'Итог по классам'!$B82,,,),"ш")</f>
        <v>0</v>
      </c>
      <c r="DC82" s="38">
        <f ca="1">COUNTIF(OFFSET(class6_1,MATCH(DC$1,'6 класс'!$A:$A,0)-7+'Итог по классам'!$B82,,,),"Ф")</f>
        <v>0</v>
      </c>
      <c r="DD82" s="37">
        <f ca="1">COUNTIF(OFFSET(class6_1,MATCH(DD$1,'6 класс'!$A:$A,0)-7+'Итог по классам'!$B82,,,),"р")</f>
        <v>0</v>
      </c>
      <c r="DE82" s="37">
        <f ca="1">COUNTIF(OFFSET(class6_1,MATCH(DE$1,'6 класс'!$A:$A,0)-7+'Итог по классам'!$B82,,,),"ш")</f>
        <v>0</v>
      </c>
      <c r="DF82" s="37">
        <f ca="1">COUNTIF(OFFSET(class6_2,MATCH(DF$1,'6 класс'!$A:$A,0)-7+'Итог по классам'!$B82,,,),"Ф")</f>
        <v>0</v>
      </c>
      <c r="DG82" s="37">
        <f ca="1">COUNTIF(OFFSET(class6_2,MATCH(DG$1,'6 класс'!$A:$A,0)-7+'Итог по классам'!$B82,,,),"р")</f>
        <v>0</v>
      </c>
      <c r="DH82" s="37">
        <f ca="1">COUNTIF(OFFSET(class6_2,MATCH(DH$1,'6 класс'!$A:$A,0)-7+'Итог по классам'!$B82,,,),"ш")</f>
        <v>0</v>
      </c>
      <c r="DI82" s="38">
        <f ca="1">COUNTIF(OFFSET(class6_1,MATCH(DI$1,'6 класс'!$A:$A,0)-7+'Итог по классам'!$B82,,,),"Ф")</f>
        <v>0</v>
      </c>
      <c r="DJ82" s="37">
        <f ca="1">COUNTIF(OFFSET(class6_1,MATCH(DJ$1,'6 класс'!$A:$A,0)-7+'Итог по классам'!$B82,,,),"р")</f>
        <v>0</v>
      </c>
      <c r="DK82" s="37">
        <f ca="1">COUNTIF(OFFSET(class6_1,MATCH(DK$1,'6 класс'!$A:$A,0)-7+'Итог по классам'!$B82,,,),"ш")</f>
        <v>0</v>
      </c>
      <c r="DL82" s="37">
        <f ca="1">COUNTIF(OFFSET(class6_2,MATCH(DL$1,'6 класс'!$A:$A,0)-7+'Итог по классам'!$B82,,,),"Ф")</f>
        <v>0</v>
      </c>
      <c r="DM82" s="37">
        <f ca="1">COUNTIF(OFFSET(class6_2,MATCH(DM$1,'6 класс'!$A:$A,0)-7+'Итог по классам'!$B82,,,),"р")</f>
        <v>0</v>
      </c>
      <c r="DN82" s="37">
        <f ca="1">COUNTIF(OFFSET(class6_2,MATCH(DN$1,'6 класс'!$A:$A,0)-7+'Итог по классам'!$B82,,,),"ш")</f>
        <v>0</v>
      </c>
      <c r="DO82" s="38">
        <f ca="1">COUNTIF(OFFSET(class6_1,MATCH(DO$1,'6 класс'!$A:$A,0)-7+'Итог по классам'!$B82,,,),"Ф")</f>
        <v>0</v>
      </c>
      <c r="DP82" s="37">
        <f ca="1">COUNTIF(OFFSET(class6_1,MATCH(DP$1,'6 класс'!$A:$A,0)-7+'Итог по классам'!$B82,,,),"р")</f>
        <v>0</v>
      </c>
      <c r="DQ82" s="37">
        <f ca="1">COUNTIF(OFFSET(class6_1,MATCH(DQ$1,'6 класс'!$A:$A,0)-7+'Итог по классам'!$B82,,,),"ш")</f>
        <v>0</v>
      </c>
      <c r="DR82" s="37">
        <f ca="1">COUNTIF(OFFSET(class6_2,MATCH(DR$1,'6 класс'!$A:$A,0)-7+'Итог по классам'!$B82,,,),"Ф")</f>
        <v>0</v>
      </c>
      <c r="DS82" s="37">
        <f ca="1">COUNTIF(OFFSET(class6_2,MATCH(DS$1,'6 класс'!$A:$A,0)-7+'Итог по классам'!$B82,,,),"р")</f>
        <v>0</v>
      </c>
      <c r="DT82" s="37">
        <f ca="1">COUNTIF(OFFSET(class6_2,MATCH(DT$1,'6 класс'!$A:$A,0)-7+'Итог по классам'!$B82,,,),"ш")</f>
        <v>0</v>
      </c>
      <c r="DU82" s="38">
        <f ca="1">COUNTIF(OFFSET(class6_1,MATCH(DU$1,'6 класс'!$A:$A,0)-7+'Итог по классам'!$B82,,,),"Ф")</f>
        <v>0</v>
      </c>
      <c r="DV82" s="37">
        <f ca="1">COUNTIF(OFFSET(class6_1,MATCH(DV$1,'6 класс'!$A:$A,0)-7+'Итог по классам'!$B82,,,),"р")</f>
        <v>0</v>
      </c>
      <c r="DW82" s="37">
        <f ca="1">COUNTIF(OFFSET(class6_1,MATCH(DW$1,'6 класс'!$A:$A,0)-7+'Итог по классам'!$B82,,,),"ш")</f>
        <v>0</v>
      </c>
      <c r="DX82" s="37">
        <f ca="1">COUNTIF(OFFSET(class6_2,MATCH(DX$1,'6 класс'!$A:$A,0)-7+'Итог по классам'!$B82,,,),"Ф")</f>
        <v>0</v>
      </c>
      <c r="DY82" s="37">
        <f ca="1">COUNTIF(OFFSET(class6_2,MATCH(DY$1,'6 класс'!$A:$A,0)-7+'Итог по классам'!$B82,,,),"р")</f>
        <v>0</v>
      </c>
      <c r="DZ82" s="37">
        <f ca="1">COUNTIF(OFFSET(class6_2,MATCH(DZ$1,'6 класс'!$A:$A,0)-7+'Итог по классам'!$B82,,,),"ш")</f>
        <v>0</v>
      </c>
      <c r="EA82" s="38">
        <f ca="1">COUNTIF(OFFSET(class6_1,MATCH(EA$1,'6 класс'!$A:$A,0)-7+'Итог по классам'!$B82,,,),"Ф")</f>
        <v>0</v>
      </c>
      <c r="EB82" s="37">
        <f ca="1">COUNTIF(OFFSET(class6_1,MATCH(EB$1,'6 класс'!$A:$A,0)-7+'Итог по классам'!$B82,,,),"р")</f>
        <v>0</v>
      </c>
      <c r="EC82" s="37">
        <f ca="1">COUNTIF(OFFSET(class6_1,MATCH(EC$1,'6 класс'!$A:$A,0)-7+'Итог по классам'!$B82,,,),"ш")</f>
        <v>0</v>
      </c>
      <c r="ED82" s="37">
        <f ca="1">COUNTIF(OFFSET(class6_2,MATCH(ED$1,'6 класс'!$A:$A,0)-7+'Итог по классам'!$B82,,,),"Ф")</f>
        <v>0</v>
      </c>
      <c r="EE82" s="37">
        <f ca="1">COUNTIF(OFFSET(class6_2,MATCH(EE$1,'6 класс'!$A:$A,0)-7+'Итог по классам'!$B82,,,),"р")</f>
        <v>0</v>
      </c>
      <c r="EF82" s="37">
        <f ca="1">COUNTIF(OFFSET(class6_2,MATCH(EF$1,'6 класс'!$A:$A,0)-7+'Итог по классам'!$B82,,,),"ш")</f>
        <v>0</v>
      </c>
      <c r="EG82" s="38">
        <f ca="1">COUNTIF(OFFSET(class6_1,MATCH(EG$1,'6 класс'!$A:$A,0)-7+'Итог по классам'!$B82,,,),"Ф")</f>
        <v>0</v>
      </c>
      <c r="EH82" s="37">
        <f ca="1">COUNTIF(OFFSET(class6_1,MATCH(EH$1,'6 класс'!$A:$A,0)-7+'Итог по классам'!$B82,,,),"р")</f>
        <v>0</v>
      </c>
      <c r="EI82" s="37">
        <f ca="1">COUNTIF(OFFSET(class6_1,MATCH(EI$1,'6 класс'!$A:$A,0)-7+'Итог по классам'!$B82,,,),"ш")</f>
        <v>0</v>
      </c>
      <c r="EJ82" s="37">
        <f ca="1">COUNTIF(OFFSET(class6_2,MATCH(EJ$1,'6 класс'!$A:$A,0)-7+'Итог по классам'!$B82,,,),"Ф")</f>
        <v>0</v>
      </c>
      <c r="EK82" s="37">
        <f ca="1">COUNTIF(OFFSET(class6_2,MATCH(EK$1,'6 класс'!$A:$A,0)-7+'Итог по классам'!$B82,,,),"р")</f>
        <v>0</v>
      </c>
      <c r="EL82" s="37">
        <f ca="1">COUNTIF(OFFSET(class6_2,MATCH(EL$1,'6 класс'!$A:$A,0)-7+'Итог по классам'!$B82,,,),"ш")</f>
        <v>0</v>
      </c>
      <c r="EM82" s="38">
        <f ca="1">COUNTIF(OFFSET(class6_1,MATCH(EM$1,'6 класс'!$A:$A,0)-7+'Итог по классам'!$B82,,,),"Ф")</f>
        <v>0</v>
      </c>
      <c r="EN82" s="37">
        <f ca="1">COUNTIF(OFFSET(class6_1,MATCH(EN$1,'6 класс'!$A:$A,0)-7+'Итог по классам'!$B82,,,),"р")</f>
        <v>0</v>
      </c>
      <c r="EO82" s="37">
        <f ca="1">COUNTIF(OFFSET(class6_1,MATCH(EO$1,'6 класс'!$A:$A,0)-7+'Итог по классам'!$B82,,,),"ш")</f>
        <v>0</v>
      </c>
      <c r="EP82" s="37">
        <f ca="1">COUNTIF(OFFSET(class6_2,MATCH(EP$1,'6 класс'!$A:$A,0)-7+'Итог по классам'!$B82,,,),"Ф")</f>
        <v>0</v>
      </c>
      <c r="EQ82" s="37">
        <f ca="1">COUNTIF(OFFSET(class6_2,MATCH(EQ$1,'6 класс'!$A:$A,0)-7+'Итог по классам'!$B82,,,),"р")</f>
        <v>0</v>
      </c>
      <c r="ER82" s="37">
        <f ca="1">COUNTIF(OFFSET(class6_2,MATCH(ER$1,'6 класс'!$A:$A,0)-7+'Итог по классам'!$B82,,,),"ш")</f>
        <v>0</v>
      </c>
      <c r="ES82" s="38">
        <f ca="1">COUNTIF(OFFSET(class6_1,MATCH(ES$1,'6 класс'!$A:$A,0)-7+'Итог по классам'!$B82,,,),"Ф")</f>
        <v>0</v>
      </c>
      <c r="ET82" s="37">
        <f ca="1">COUNTIF(OFFSET(class6_1,MATCH(ET$1,'6 класс'!$A:$A,0)-7+'Итог по классам'!$B82,,,),"р")</f>
        <v>0</v>
      </c>
      <c r="EU82" s="37">
        <f ca="1">COUNTIF(OFFSET(class6_1,MATCH(EU$1,'6 класс'!$A:$A,0)-7+'Итог по классам'!$B82,,,),"ш")</f>
        <v>0</v>
      </c>
      <c r="EV82" s="37">
        <f ca="1">COUNTIF(OFFSET(class6_2,MATCH(EV$1,'6 класс'!$A:$A,0)-7+'Итог по классам'!$B82,,,),"Ф")</f>
        <v>0</v>
      </c>
      <c r="EW82" s="37">
        <f ca="1">COUNTIF(OFFSET(class6_2,MATCH(EW$1,'6 класс'!$A:$A,0)-7+'Итог по классам'!$B82,,,),"р")</f>
        <v>0</v>
      </c>
      <c r="EX82" s="37">
        <f ca="1">COUNTIF(OFFSET(class6_2,MATCH(EX$1,'6 класс'!$A:$A,0)-7+'Итог по классам'!$B82,,,),"ш")</f>
        <v>0</v>
      </c>
      <c r="EY82" s="38">
        <f ca="1">COUNTIF(OFFSET(class6_1,MATCH(EY$1,'6 класс'!$A:$A,0)-7+'Итог по классам'!$B82,,,),"Ф")</f>
        <v>0</v>
      </c>
      <c r="EZ82" s="37">
        <f ca="1">COUNTIF(OFFSET(class6_1,MATCH(EZ$1,'6 класс'!$A:$A,0)-7+'Итог по классам'!$B82,,,),"р")</f>
        <v>0</v>
      </c>
      <c r="FA82" s="37">
        <f ca="1">COUNTIF(OFFSET(class6_1,MATCH(FA$1,'6 класс'!$A:$A,0)-7+'Итог по классам'!$B82,,,),"ш")</f>
        <v>0</v>
      </c>
      <c r="FB82" s="37">
        <f ca="1">COUNTIF(OFFSET(class6_2,MATCH(FB$1,'6 класс'!$A:$A,0)-7+'Итог по классам'!$B82,,,),"Ф")</f>
        <v>0</v>
      </c>
      <c r="FC82" s="37">
        <f ca="1">COUNTIF(OFFSET(class6_2,MATCH(FC$1,'6 класс'!$A:$A,0)-7+'Итог по классам'!$B82,,,),"р")</f>
        <v>0</v>
      </c>
      <c r="FD82" s="37">
        <f ca="1">COUNTIF(OFFSET(class6_2,MATCH(FD$1,'6 класс'!$A:$A,0)-7+'Итог по классам'!$B82,,,),"ш")</f>
        <v>0</v>
      </c>
      <c r="FE82" s="38">
        <f ca="1">COUNTIF(OFFSET(class6_1,MATCH(FE$1,'6 класс'!$A:$A,0)-7+'Итог по классам'!$B82,,,),"Ф")</f>
        <v>0</v>
      </c>
      <c r="FF82" s="37">
        <f ca="1">COUNTIF(OFFSET(class6_1,MATCH(FF$1,'6 класс'!$A:$A,0)-7+'Итог по классам'!$B82,,,),"р")</f>
        <v>0</v>
      </c>
      <c r="FG82" s="37">
        <f ca="1">COUNTIF(OFFSET(class6_1,MATCH(FG$1,'6 класс'!$A:$A,0)-7+'Итог по классам'!$B82,,,),"ш")</f>
        <v>0</v>
      </c>
      <c r="FH82" s="37">
        <f ca="1">COUNTIF(OFFSET(class6_2,MATCH(FH$1,'6 класс'!$A:$A,0)-7+'Итог по классам'!$B82,,,),"Ф")</f>
        <v>0</v>
      </c>
      <c r="FI82" s="37">
        <f ca="1">COUNTIF(OFFSET(class6_2,MATCH(FI$1,'6 класс'!$A:$A,0)-7+'Итог по классам'!$B82,,,),"р")</f>
        <v>0</v>
      </c>
      <c r="FJ82" s="37">
        <f ca="1">COUNTIF(OFFSET(class6_2,MATCH(FJ$1,'6 класс'!$A:$A,0)-7+'Итог по классам'!$B82,,,),"ш")</f>
        <v>0</v>
      </c>
      <c r="FK82" s="38">
        <f ca="1">COUNTIF(OFFSET(class6_1,MATCH(FK$1,'6 класс'!$A:$A,0)-7+'Итог по классам'!$B82,,,),"Ф")</f>
        <v>0</v>
      </c>
      <c r="FL82" s="37">
        <f ca="1">COUNTIF(OFFSET(class6_1,MATCH(FL$1,'6 класс'!$A:$A,0)-7+'Итог по классам'!$B82,,,),"р")</f>
        <v>0</v>
      </c>
      <c r="FM82" s="37">
        <f ca="1">COUNTIF(OFFSET(class6_1,MATCH(FM$1,'6 класс'!$A:$A,0)-7+'Итог по классам'!$B82,,,),"ш")</f>
        <v>0</v>
      </c>
      <c r="FN82" s="37">
        <f ca="1">COUNTIF(OFFSET(class6_2,MATCH(FN$1,'6 класс'!$A:$A,0)-7+'Итог по классам'!$B82,,,),"Ф")</f>
        <v>0</v>
      </c>
      <c r="FO82" s="37">
        <f ca="1">COUNTIF(OFFSET(class6_2,MATCH(FO$1,'6 класс'!$A:$A,0)-7+'Итог по классам'!$B82,,,),"р")</f>
        <v>0</v>
      </c>
      <c r="FP82" s="37">
        <f ca="1">COUNTIF(OFFSET(class6_2,MATCH(FP$1,'6 класс'!$A:$A,0)-7+'Итог по классам'!$B82,,,),"ш")</f>
        <v>0</v>
      </c>
      <c r="FQ82" s="38">
        <f ca="1">COUNTIF(OFFSET(class6_1,MATCH(FQ$1,'6 класс'!$A:$A,0)-7+'Итог по классам'!$B82,,,),"Ф")</f>
        <v>0</v>
      </c>
      <c r="FR82" s="37">
        <f ca="1">COUNTIF(OFFSET(class6_1,MATCH(FR$1,'6 класс'!$A:$A,0)-7+'Итог по классам'!$B82,,,),"р")</f>
        <v>0</v>
      </c>
      <c r="FS82" s="37">
        <f ca="1">COUNTIF(OFFSET(class6_1,MATCH(FS$1,'6 класс'!$A:$A,0)-7+'Итог по классам'!$B82,,,),"ш")</f>
        <v>0</v>
      </c>
      <c r="FT82" s="37">
        <f ca="1">COUNTIF(OFFSET(class6_2,MATCH(FT$1,'6 класс'!$A:$A,0)-7+'Итог по классам'!$B82,,,),"Ф")</f>
        <v>0</v>
      </c>
      <c r="FU82" s="37">
        <f ca="1">COUNTIF(OFFSET(class6_2,MATCH(FU$1,'6 класс'!$A:$A,0)-7+'Итог по классам'!$B82,,,),"р")</f>
        <v>0</v>
      </c>
      <c r="FV82" s="37">
        <f ca="1">COUNTIF(OFFSET(class6_2,MATCH(FV$1,'6 класс'!$A:$A,0)-7+'Итог по классам'!$B82,,,),"ш")</f>
        <v>0</v>
      </c>
      <c r="FW82" s="38">
        <f ca="1">COUNTIF(OFFSET(class6_1,MATCH(FW$1,'6 класс'!$A:$A,0)-7+'Итог по классам'!$B82,,,),"Ф")</f>
        <v>0</v>
      </c>
      <c r="FX82" s="37">
        <f ca="1">COUNTIF(OFFSET(class6_1,MATCH(FX$1,'6 класс'!$A:$A,0)-7+'Итог по классам'!$B82,,,),"р")</f>
        <v>0</v>
      </c>
      <c r="FY82" s="37">
        <f ca="1">COUNTIF(OFFSET(class6_1,MATCH(FY$1,'6 класс'!$A:$A,0)-7+'Итог по классам'!$B82,,,),"ш")</f>
        <v>0</v>
      </c>
      <c r="FZ82" s="37">
        <f ca="1">COUNTIF(OFFSET(class6_2,MATCH(FZ$1,'6 класс'!$A:$A,0)-7+'Итог по классам'!$B82,,,),"Ф")</f>
        <v>0</v>
      </c>
      <c r="GA82" s="37">
        <f ca="1">COUNTIF(OFFSET(class6_2,MATCH(GA$1,'6 класс'!$A:$A,0)-7+'Итог по классам'!$B82,,,),"р")</f>
        <v>0</v>
      </c>
      <c r="GB82" s="37">
        <f ca="1">COUNTIF(OFFSET(class6_2,MATCH(GB$1,'6 класс'!$A:$A,0)-7+'Итог по классам'!$B82,,,),"ш")</f>
        <v>0</v>
      </c>
      <c r="GC82" s="38">
        <f ca="1">COUNTIF(OFFSET(class6_1,MATCH(GC$1,'6 класс'!$A:$A,0)-7+'Итог по классам'!$B82,,,),"Ф")</f>
        <v>0</v>
      </c>
      <c r="GD82" s="37">
        <f ca="1">COUNTIF(OFFSET(class6_1,MATCH(GD$1,'6 класс'!$A:$A,0)-7+'Итог по классам'!$B82,,,),"р")</f>
        <v>0</v>
      </c>
      <c r="GE82" s="37">
        <f ca="1">COUNTIF(OFFSET(class6_1,MATCH(GE$1,'6 класс'!$A:$A,0)-7+'Итог по классам'!$B82,,,),"ш")</f>
        <v>0</v>
      </c>
      <c r="GF82" s="37">
        <f ca="1">COUNTIF(OFFSET(class6_2,MATCH(GF$1,'6 класс'!$A:$A,0)-7+'Итог по классам'!$B82,,,),"Ф")</f>
        <v>0</v>
      </c>
      <c r="GG82" s="37">
        <f ca="1">COUNTIF(OFFSET(class6_2,MATCH(GG$1,'6 класс'!$A:$A,0)-7+'Итог по классам'!$B82,,,),"р")</f>
        <v>0</v>
      </c>
      <c r="GH82" s="37">
        <f ca="1">COUNTIF(OFFSET(class6_2,MATCH(GH$1,'6 класс'!$A:$A,0)-7+'Итог по классам'!$B82,,,),"ш")</f>
        <v>0</v>
      </c>
      <c r="GI82" s="38">
        <f ca="1">COUNTIF(OFFSET(class6_1,MATCH(GI$1,'6 класс'!$A:$A,0)-7+'Итог по классам'!$B82,,,),"Ф")</f>
        <v>0</v>
      </c>
      <c r="GJ82" s="37">
        <f ca="1">COUNTIF(OFFSET(class6_1,MATCH(GJ$1,'6 класс'!$A:$A,0)-7+'Итог по классам'!$B82,,,),"р")</f>
        <v>0</v>
      </c>
      <c r="GK82" s="37">
        <f ca="1">COUNTIF(OFFSET(class6_1,MATCH(GK$1,'6 класс'!$A:$A,0)-7+'Итог по классам'!$B82,,,),"ш")</f>
        <v>0</v>
      </c>
      <c r="GL82" s="37">
        <f ca="1">COUNTIF(OFFSET(class6_2,MATCH(GL$1,'6 класс'!$A:$A,0)-7+'Итог по классам'!$B82,,,),"Ф")</f>
        <v>0</v>
      </c>
      <c r="GM82" s="37">
        <f ca="1">COUNTIF(OFFSET(class6_2,MATCH(GM$1,'6 класс'!$A:$A,0)-7+'Итог по классам'!$B82,,,),"р")</f>
        <v>0</v>
      </c>
      <c r="GN82" s="37">
        <f ca="1">COUNTIF(OFFSET(class6_2,MATCH(GN$1,'6 класс'!$A:$A,0)-7+'Итог по классам'!$B82,,,),"ш")</f>
        <v>0</v>
      </c>
      <c r="GO82" s="38">
        <f ca="1">COUNTIF(OFFSET(class6_1,MATCH(GO$1,'6 класс'!$A:$A,0)-7+'Итог по классам'!$B82,,,),"Ф")</f>
        <v>0</v>
      </c>
      <c r="GP82" s="37">
        <f ca="1">COUNTIF(OFFSET(class6_1,MATCH(GP$1,'6 класс'!$A:$A,0)-7+'Итог по классам'!$B82,,,),"р")</f>
        <v>0</v>
      </c>
      <c r="GQ82" s="37">
        <f ca="1">COUNTIF(OFFSET(class6_1,MATCH(GQ$1,'6 класс'!$A:$A,0)-7+'Итог по классам'!$B82,,,),"ш")</f>
        <v>0</v>
      </c>
      <c r="GR82" s="37">
        <f ca="1">COUNTIF(OFFSET(class6_2,MATCH(GR$1,'6 класс'!$A:$A,0)-7+'Итог по классам'!$B82,,,),"Ф")</f>
        <v>0</v>
      </c>
      <c r="GS82" s="37">
        <f ca="1">COUNTIF(OFFSET(class6_2,MATCH(GS$1,'6 класс'!$A:$A,0)-7+'Итог по классам'!$B82,,,),"р")</f>
        <v>0</v>
      </c>
      <c r="GT82" s="37">
        <f ca="1">COUNTIF(OFFSET(class6_2,MATCH(GT$1,'6 класс'!$A:$A,0)-7+'Итог по классам'!$B82,,,),"ш")</f>
        <v>0</v>
      </c>
      <c r="GU82" s="38">
        <f ca="1">COUNTIF(OFFSET(class6_1,MATCH(GU$1,'6 класс'!$A:$A,0)-7+'Итог по классам'!$B82,,,),"Ф")</f>
        <v>0</v>
      </c>
      <c r="GV82" s="37">
        <f ca="1">COUNTIF(OFFSET(class6_1,MATCH(GV$1,'6 класс'!$A:$A,0)-7+'Итог по классам'!$B82,,,),"р")</f>
        <v>0</v>
      </c>
      <c r="GW82" s="37">
        <f ca="1">COUNTIF(OFFSET(class6_1,MATCH(GW$1,'6 класс'!$A:$A,0)-7+'Итог по классам'!$B82,,,),"ш")</f>
        <v>0</v>
      </c>
      <c r="GX82" s="37">
        <f ca="1">COUNTIF(OFFSET(class6_2,MATCH(GX$1,'6 класс'!$A:$A,0)-7+'Итог по классам'!$B82,,,),"Ф")</f>
        <v>0</v>
      </c>
      <c r="GY82" s="37">
        <f ca="1">COUNTIF(OFFSET(class6_2,MATCH(GY$1,'6 класс'!$A:$A,0)-7+'Итог по классам'!$B82,,,),"р")</f>
        <v>0</v>
      </c>
      <c r="GZ82" s="37">
        <f ca="1">COUNTIF(OFFSET(class6_2,MATCH(GZ$1,'6 класс'!$A:$A,0)-7+'Итог по классам'!$B82,,,),"ш")</f>
        <v>0</v>
      </c>
      <c r="HA82" s="38">
        <f ca="1">COUNTIF(OFFSET(class6_1,MATCH(HA$1,'6 класс'!$A:$A,0)-7+'Итог по классам'!$B82,,,),"Ф")</f>
        <v>0</v>
      </c>
      <c r="HB82" s="37">
        <f ca="1">COUNTIF(OFFSET(class6_1,MATCH(HB$1,'6 класс'!$A:$A,0)-7+'Итог по классам'!$B82,,,),"р")</f>
        <v>0</v>
      </c>
      <c r="HC82" s="37">
        <f ca="1">COUNTIF(OFFSET(class6_1,MATCH(HC$1,'6 класс'!$A:$A,0)-7+'Итог по классам'!$B82,,,),"ш")</f>
        <v>0</v>
      </c>
      <c r="HD82" s="37">
        <f ca="1">COUNTIF(OFFSET(class6_2,MATCH(HD$1,'6 класс'!$A:$A,0)-7+'Итог по классам'!$B82,,,),"Ф")</f>
        <v>0</v>
      </c>
      <c r="HE82" s="37">
        <f ca="1">COUNTIF(OFFSET(class6_2,MATCH(HE$1,'6 класс'!$A:$A,0)-7+'Итог по классам'!$B82,,,),"р")</f>
        <v>0</v>
      </c>
      <c r="HF82" s="37">
        <f ca="1">COUNTIF(OFFSET(class6_2,MATCH(HF$1,'6 класс'!$A:$A,0)-7+'Итог по классам'!$B82,,,),"ш")</f>
        <v>0</v>
      </c>
      <c r="HG82" s="38">
        <f ca="1">COUNTIF(OFFSET(class6_1,MATCH(HG$1,'6 класс'!$A:$A,0)-7+'Итог по классам'!$B82,,,),"Ф")</f>
        <v>0</v>
      </c>
      <c r="HH82" s="37">
        <f ca="1">COUNTIF(OFFSET(class6_1,MATCH(HH$1,'6 класс'!$A:$A,0)-7+'Итог по классам'!$B82,,,),"р")</f>
        <v>0</v>
      </c>
      <c r="HI82" s="37">
        <f ca="1">COUNTIF(OFFSET(class6_1,MATCH(HI$1,'6 класс'!$A:$A,0)-7+'Итог по классам'!$B82,,,),"ш")</f>
        <v>0</v>
      </c>
      <c r="HJ82" s="37">
        <f ca="1">COUNTIF(OFFSET(class6_2,MATCH(HJ$1,'6 класс'!$A:$A,0)-7+'Итог по классам'!$B82,,,),"Ф")</f>
        <v>0</v>
      </c>
      <c r="HK82" s="37">
        <f ca="1">COUNTIF(OFFSET(class6_2,MATCH(HK$1,'6 класс'!$A:$A,0)-7+'Итог по классам'!$B82,,,),"р")</f>
        <v>0</v>
      </c>
      <c r="HL82" s="37">
        <f ca="1">COUNTIF(OFFSET(class6_2,MATCH(HL$1,'6 класс'!$A:$A,0)-7+'Итог по классам'!$B82,,,),"ш")</f>
        <v>0</v>
      </c>
      <c r="HM82" s="38">
        <f ca="1">COUNTIF(OFFSET(class6_1,MATCH(HM$1,'6 класс'!$A:$A,0)-7+'Итог по классам'!$B82,,,),"Ф")</f>
        <v>0</v>
      </c>
      <c r="HN82" s="37">
        <f ca="1">COUNTIF(OFFSET(class6_1,MATCH(HN$1,'6 класс'!$A:$A,0)-7+'Итог по классам'!$B82,,,),"р")</f>
        <v>0</v>
      </c>
      <c r="HO82" s="37">
        <f ca="1">COUNTIF(OFFSET(class6_1,MATCH(HO$1,'6 класс'!$A:$A,0)-7+'Итог по классам'!$B82,,,),"ш")</f>
        <v>0</v>
      </c>
      <c r="HP82" s="37">
        <f ca="1">COUNTIF(OFFSET(class6_2,MATCH(HP$1,'6 класс'!$A:$A,0)-7+'Итог по классам'!$B82,,,),"Ф")</f>
        <v>0</v>
      </c>
      <c r="HQ82" s="37">
        <f ca="1">COUNTIF(OFFSET(class6_2,MATCH(HQ$1,'6 класс'!$A:$A,0)-7+'Итог по классам'!$B82,,,),"р")</f>
        <v>0</v>
      </c>
      <c r="HR82" s="37">
        <f ca="1">COUNTIF(OFFSET(class6_2,MATCH(HR$1,'6 класс'!$A:$A,0)-7+'Итог по классам'!$B82,,,),"ш")</f>
        <v>0</v>
      </c>
      <c r="HS82" s="38">
        <f ca="1">COUNTIF(OFFSET(class6_1,MATCH(HS$1,'6 класс'!$A:$A,0)-7+'Итог по классам'!$B82,,,),"Ф")</f>
        <v>0</v>
      </c>
      <c r="HT82" s="37">
        <f ca="1">COUNTIF(OFFSET(class6_1,MATCH(HT$1,'6 класс'!$A:$A,0)-7+'Итог по классам'!$B82,,,),"р")</f>
        <v>0</v>
      </c>
      <c r="HU82" s="37">
        <f ca="1">COUNTIF(OFFSET(class6_1,MATCH(HU$1,'6 класс'!$A:$A,0)-7+'Итог по классам'!$B82,,,),"ш")</f>
        <v>0</v>
      </c>
      <c r="HV82" s="37">
        <f ca="1">COUNTIF(OFFSET(class6_2,MATCH(HV$1,'6 класс'!$A:$A,0)-7+'Итог по классам'!$B82,,,),"Ф")</f>
        <v>0</v>
      </c>
      <c r="HW82" s="37">
        <f ca="1">COUNTIF(OFFSET(class6_2,MATCH(HW$1,'6 класс'!$A:$A,0)-7+'Итог по классам'!$B82,,,),"р")</f>
        <v>0</v>
      </c>
      <c r="HX82" s="37">
        <f ca="1">COUNTIF(OFFSET(class6_2,MATCH(HX$1,'6 класс'!$A:$A,0)-7+'Итог по классам'!$B82,,,),"ш")</f>
        <v>0</v>
      </c>
      <c r="HY82" s="38">
        <f ca="1">COUNTIF(OFFSET(class6_1,MATCH(HY$1,'6 класс'!$A:$A,0)-7+'Итог по классам'!$B82,,,),"Ф")</f>
        <v>0</v>
      </c>
      <c r="HZ82" s="37">
        <f ca="1">COUNTIF(OFFSET(class6_1,MATCH(HZ$1,'6 класс'!$A:$A,0)-7+'Итог по классам'!$B82,,,),"р")</f>
        <v>0</v>
      </c>
      <c r="IA82" s="37">
        <f ca="1">COUNTIF(OFFSET(class6_1,MATCH(IA$1,'6 класс'!$A:$A,0)-7+'Итог по классам'!$B82,,,),"ш")</f>
        <v>0</v>
      </c>
      <c r="IB82" s="37">
        <f ca="1">COUNTIF(OFFSET(class6_2,MATCH(IB$1,'6 класс'!$A:$A,0)-7+'Итог по классам'!$B82,,,),"Ф")</f>
        <v>0</v>
      </c>
      <c r="IC82" s="37">
        <f ca="1">COUNTIF(OFFSET(class6_2,MATCH(IC$1,'6 класс'!$A:$A,0)-7+'Итог по классам'!$B82,,,),"р")</f>
        <v>0</v>
      </c>
      <c r="ID82" s="37">
        <f ca="1">COUNTIF(OFFSET(class6_2,MATCH(ID$1,'6 класс'!$A:$A,0)-7+'Итог по классам'!$B82,,,),"ш")</f>
        <v>0</v>
      </c>
      <c r="IE82" s="38">
        <f ca="1">COUNTIF(OFFSET(class6_1,MATCH(IE$1,'6 класс'!$A:$A,0)-7+'Итог по классам'!$B82,,,),"Ф")</f>
        <v>0</v>
      </c>
      <c r="IF82" s="37">
        <f ca="1">COUNTIF(OFFSET(class6_1,MATCH(IF$1,'6 класс'!$A:$A,0)-7+'Итог по классам'!$B82,,,),"р")</f>
        <v>0</v>
      </c>
      <c r="IG82" s="37">
        <f ca="1">COUNTIF(OFFSET(class6_1,MATCH(IG$1,'6 класс'!$A:$A,0)-7+'Итог по классам'!$B82,,,),"ш")</f>
        <v>0</v>
      </c>
      <c r="IH82" s="37">
        <f ca="1">COUNTIF(OFFSET(class6_2,MATCH(IH$1,'6 класс'!$A:$A,0)-7+'Итог по классам'!$B82,,,),"Ф")</f>
        <v>0</v>
      </c>
      <c r="II82" s="37">
        <f ca="1">COUNTIF(OFFSET(class6_2,MATCH(II$1,'6 класс'!$A:$A,0)-7+'Итог по классам'!$B82,,,),"р")</f>
        <v>0</v>
      </c>
      <c r="IJ82" s="37">
        <f ca="1">COUNTIF(OFFSET(class6_2,MATCH(IJ$1,'6 класс'!$A:$A,0)-7+'Итог по классам'!$B82,,,),"ш")</f>
        <v>0</v>
      </c>
      <c r="IK82" s="38">
        <f ca="1">COUNTIF(OFFSET(class6_1,MATCH(IK$1,'6 класс'!$A:$A,0)-7+'Итог по классам'!$B82,,,),"Ф")</f>
        <v>0</v>
      </c>
      <c r="IL82" s="37">
        <f ca="1">COUNTIF(OFFSET(class6_1,MATCH(IL$1,'6 класс'!$A:$A,0)-7+'Итог по классам'!$B82,,,),"р")</f>
        <v>0</v>
      </c>
      <c r="IM82" s="37">
        <f ca="1">COUNTIF(OFFSET(class6_1,MATCH(IM$1,'6 класс'!$A:$A,0)-7+'Итог по классам'!$B82,,,),"ш")</f>
        <v>0</v>
      </c>
      <c r="IN82" s="37">
        <f ca="1">COUNTIF(OFFSET(class6_2,MATCH(IN$1,'6 класс'!$A:$A,0)-7+'Итог по классам'!$B82,,,),"Ф")</f>
        <v>0</v>
      </c>
      <c r="IO82" s="37">
        <f ca="1">COUNTIF(OFFSET(class6_2,MATCH(IO$1,'6 класс'!$A:$A,0)-7+'Итог по классам'!$B82,,,),"р")</f>
        <v>0</v>
      </c>
      <c r="IP82" s="37">
        <f ca="1">COUNTIF(OFFSET(class6_2,MATCH(IP$1,'6 класс'!$A:$A,0)-7+'Итог по классам'!$B82,,,),"ш")</f>
        <v>0</v>
      </c>
      <c r="IQ82" s="38">
        <f ca="1">COUNTIF(OFFSET(class6_1,MATCH(IQ$1,'6 класс'!$A:$A,0)-7+'Итог по классам'!$B82,,,),"Ф")</f>
        <v>0</v>
      </c>
      <c r="IR82" s="37">
        <f ca="1">COUNTIF(OFFSET(class6_1,MATCH(IR$1,'6 класс'!$A:$A,0)-7+'Итог по классам'!$B82,,,),"р")</f>
        <v>0</v>
      </c>
      <c r="IS82" s="37">
        <f ca="1">COUNTIF(OFFSET(class6_1,MATCH(IS$1,'6 класс'!$A:$A,0)-7+'Итог по классам'!$B82,,,),"ш")</f>
        <v>0</v>
      </c>
      <c r="IT82" s="37">
        <f ca="1">COUNTIF(OFFSET(class6_2,MATCH(IT$1,'6 класс'!$A:$A,0)-7+'Итог по классам'!$B82,,,),"Ф")</f>
        <v>0</v>
      </c>
      <c r="IU82" s="37">
        <f ca="1">COUNTIF(OFFSET(class6_2,MATCH(IU$1,'6 класс'!$A:$A,0)-7+'Итог по классам'!$B82,,,),"р")</f>
        <v>0</v>
      </c>
      <c r="IV82" s="37">
        <f ca="1">COUNTIF(OFFSET(class6_2,MATCH(IV$1,'6 класс'!$A:$A,0)-7+'Итог по классам'!$B82,,,),"ш")</f>
        <v>0</v>
      </c>
      <c r="IW82" s="38">
        <f ca="1">COUNTIF(OFFSET(class6_1,MATCH(IW$1,'6 класс'!$A:$A,0)-7+'Итог по классам'!$B82,,,),"Ф")</f>
        <v>0</v>
      </c>
      <c r="IX82" s="37">
        <f ca="1">COUNTIF(OFFSET(class6_1,MATCH(IX$1,'6 класс'!$A:$A,0)-7+'Итог по классам'!$B82,,,),"р")</f>
        <v>0</v>
      </c>
      <c r="IY82" s="37">
        <f ca="1">COUNTIF(OFFSET(class6_1,MATCH(IY$1,'6 класс'!$A:$A,0)-7+'Итог по классам'!$B82,,,),"ш")</f>
        <v>0</v>
      </c>
      <c r="IZ82" s="37">
        <f ca="1">COUNTIF(OFFSET(class6_2,MATCH(IZ$1,'6 класс'!$A:$A,0)-7+'Итог по классам'!$B82,,,),"Ф")</f>
        <v>0</v>
      </c>
      <c r="JA82" s="37">
        <f ca="1">COUNTIF(OFFSET(class6_2,MATCH(JA$1,'6 класс'!$A:$A,0)-7+'Итог по классам'!$B82,,,),"р")</f>
        <v>0</v>
      </c>
      <c r="JB82" s="37">
        <f ca="1">COUNTIF(OFFSET(class6_2,MATCH(JB$1,'6 класс'!$A:$A,0)-7+'Итог по классам'!$B82,,,),"ш")</f>
        <v>0</v>
      </c>
      <c r="JC82" s="38">
        <f ca="1">COUNTIF(OFFSET(class6_1,MATCH(JC$1,'6 класс'!$A:$A,0)-7+'Итог по классам'!$B82,,,),"Ф")</f>
        <v>0</v>
      </c>
      <c r="JD82" s="37">
        <f ca="1">COUNTIF(OFFSET(class6_1,MATCH(JD$1,'6 класс'!$A:$A,0)-7+'Итог по классам'!$B82,,,),"р")</f>
        <v>0</v>
      </c>
      <c r="JE82" s="37">
        <f ca="1">COUNTIF(OFFSET(class6_1,MATCH(JE$1,'6 класс'!$A:$A,0)-7+'Итог по классам'!$B82,,,),"ш")</f>
        <v>0</v>
      </c>
      <c r="JF82" s="37">
        <f ca="1">COUNTIF(OFFSET(class6_2,MATCH(JF$1,'6 класс'!$A:$A,0)-7+'Итог по классам'!$B82,,,),"Ф")</f>
        <v>0</v>
      </c>
      <c r="JG82" s="37">
        <f ca="1">COUNTIF(OFFSET(class6_2,MATCH(JG$1,'6 класс'!$A:$A,0)-7+'Итог по классам'!$B82,,,),"р")</f>
        <v>0</v>
      </c>
      <c r="JH82" s="37">
        <f ca="1">COUNTIF(OFFSET(class6_2,MATCH(JH$1,'6 класс'!$A:$A,0)-7+'Итог по классам'!$B82,,,),"ш")</f>
        <v>0</v>
      </c>
      <c r="JI82" s="38">
        <f ca="1">COUNTIF(OFFSET(class6_1,MATCH(JI$1,'6 класс'!$A:$A,0)-7+'Итог по классам'!$B82,,,),"Ф")</f>
        <v>0</v>
      </c>
      <c r="JJ82" s="37">
        <f ca="1">COUNTIF(OFFSET(class6_1,MATCH(JJ$1,'6 класс'!$A:$A,0)-7+'Итог по классам'!$B82,,,),"р")</f>
        <v>0</v>
      </c>
      <c r="JK82" s="37">
        <f ca="1">COUNTIF(OFFSET(class6_1,MATCH(JK$1,'6 класс'!$A:$A,0)-7+'Итог по классам'!$B82,,,),"ш")</f>
        <v>0</v>
      </c>
      <c r="JL82" s="37">
        <f ca="1">COUNTIF(OFFSET(class6_2,MATCH(JL$1,'6 класс'!$A:$A,0)-7+'Итог по классам'!$B82,,,),"Ф")</f>
        <v>0</v>
      </c>
      <c r="JM82" s="37">
        <f ca="1">COUNTIF(OFFSET(class6_2,MATCH(JM$1,'6 класс'!$A:$A,0)-7+'Итог по классам'!$B82,,,),"р")</f>
        <v>0</v>
      </c>
      <c r="JN82" s="37">
        <f ca="1">COUNTIF(OFFSET(class6_2,MATCH(JN$1,'6 класс'!$A:$A,0)-7+'Итог по классам'!$B82,,,),"ш")</f>
        <v>0</v>
      </c>
      <c r="JO82" s="38">
        <f ca="1">COUNTIF(OFFSET(class6_1,MATCH(JO$1,'6 класс'!$A:$A,0)-7+'Итог по классам'!$B82,,,),"Ф")</f>
        <v>0</v>
      </c>
      <c r="JP82" s="37">
        <f ca="1">COUNTIF(OFFSET(class6_1,MATCH(JP$1,'6 класс'!$A:$A,0)-7+'Итог по классам'!$B82,,,),"р")</f>
        <v>0</v>
      </c>
      <c r="JQ82" s="37">
        <f ca="1">COUNTIF(OFFSET(class6_1,MATCH(JQ$1,'6 класс'!$A:$A,0)-7+'Итог по классам'!$B82,,,),"ш")</f>
        <v>0</v>
      </c>
      <c r="JR82" s="37">
        <f ca="1">COUNTIF(OFFSET(class6_2,MATCH(JR$1,'6 класс'!$A:$A,0)-7+'Итог по классам'!$B82,,,),"Ф")</f>
        <v>0</v>
      </c>
      <c r="JS82" s="37">
        <f ca="1">COUNTIF(OFFSET(class6_2,MATCH(JS$1,'6 класс'!$A:$A,0)-7+'Итог по классам'!$B82,,,),"р")</f>
        <v>0</v>
      </c>
      <c r="JT82" s="37">
        <f ca="1">COUNTIF(OFFSET(class6_2,MATCH(JT$1,'6 класс'!$A:$A,0)-7+'Итог по классам'!$B82,,,),"ш")</f>
        <v>0</v>
      </c>
      <c r="JU82" s="38">
        <f ca="1">COUNTIF(OFFSET(class6_1,MATCH(JU$1,'6 класс'!$A:$A,0)-7+'Итог по классам'!$B82,,,),"Ф")</f>
        <v>0</v>
      </c>
      <c r="JV82" s="37">
        <f ca="1">COUNTIF(OFFSET(class6_1,MATCH(JV$1,'6 класс'!$A:$A,0)-7+'Итог по классам'!$B82,,,),"р")</f>
        <v>0</v>
      </c>
      <c r="JW82" s="37">
        <f ca="1">COUNTIF(OFFSET(class6_1,MATCH(JW$1,'6 класс'!$A:$A,0)-7+'Итог по классам'!$B82,,,),"ш")</f>
        <v>0</v>
      </c>
      <c r="JX82" s="37">
        <f ca="1">COUNTIF(OFFSET(class6_2,MATCH(JX$1,'6 класс'!$A:$A,0)-7+'Итог по классам'!$B82,,,),"Ф")</f>
        <v>0</v>
      </c>
      <c r="JY82" s="37">
        <f ca="1">COUNTIF(OFFSET(class6_2,MATCH(JY$1,'6 класс'!$A:$A,0)-7+'Итог по классам'!$B82,,,),"р")</f>
        <v>0</v>
      </c>
      <c r="JZ82" s="37">
        <f ca="1">COUNTIF(OFFSET(class6_2,MATCH(JZ$1,'6 класс'!$A:$A,0)-7+'Итог по классам'!$B82,,,),"ш")</f>
        <v>0</v>
      </c>
      <c r="KA82" s="38">
        <f ca="1">COUNTIF(OFFSET(class6_1,MATCH(KA$1,'6 класс'!$A:$A,0)-7+'Итог по классам'!$B82,,,),"Ф")</f>
        <v>0</v>
      </c>
      <c r="KB82" s="37">
        <f ca="1">COUNTIF(OFFSET(class6_1,MATCH(KB$1,'6 класс'!$A:$A,0)-7+'Итог по классам'!$B82,,,),"р")</f>
        <v>0</v>
      </c>
      <c r="KC82" s="37">
        <f ca="1">COUNTIF(OFFSET(class6_1,MATCH(KC$1,'6 класс'!$A:$A,0)-7+'Итог по классам'!$B82,,,),"ш")</f>
        <v>0</v>
      </c>
      <c r="KD82" s="37">
        <f ca="1">COUNTIF(OFFSET(class6_2,MATCH(KD$1,'6 класс'!$A:$A,0)-7+'Итог по классам'!$B82,,,),"Ф")</f>
        <v>0</v>
      </c>
      <c r="KE82" s="37">
        <f ca="1">COUNTIF(OFFSET(class6_2,MATCH(KE$1,'6 класс'!$A:$A,0)-7+'Итог по классам'!$B82,,,),"р")</f>
        <v>0</v>
      </c>
      <c r="KF82" s="37">
        <f ca="1">COUNTIF(OFFSET(class6_2,MATCH(KF$1,'6 класс'!$A:$A,0)-7+'Итог по классам'!$B82,,,),"ш")</f>
        <v>0</v>
      </c>
      <c r="KG82" s="38">
        <f ca="1">COUNTIF(OFFSET(class6_1,MATCH(KG$1,'6 класс'!$A:$A,0)-7+'Итог по классам'!$B82,,,),"Ф")</f>
        <v>0</v>
      </c>
      <c r="KH82" s="37">
        <f ca="1">COUNTIF(OFFSET(class6_1,MATCH(KH$1,'6 класс'!$A:$A,0)-7+'Итог по классам'!$B82,,,),"р")</f>
        <v>0</v>
      </c>
      <c r="KI82" s="37">
        <f ca="1">COUNTIF(OFFSET(class6_1,MATCH(KI$1,'6 класс'!$A:$A,0)-7+'Итог по классам'!$B82,,,),"ш")</f>
        <v>0</v>
      </c>
      <c r="KJ82" s="37">
        <f ca="1">COUNTIF(OFFSET(class6_2,MATCH(KJ$1,'6 класс'!$A:$A,0)-7+'Итог по классам'!$B82,,,),"Ф")</f>
        <v>0</v>
      </c>
      <c r="KK82" s="37">
        <f ca="1">COUNTIF(OFFSET(class6_2,MATCH(KK$1,'6 класс'!$A:$A,0)-7+'Итог по классам'!$B82,,,),"р")</f>
        <v>0</v>
      </c>
      <c r="KL82" s="37">
        <f ca="1">COUNTIF(OFFSET(class6_2,MATCH(KL$1,'6 класс'!$A:$A,0)-7+'Итог по классам'!$B82,,,),"ш")</f>
        <v>0</v>
      </c>
      <c r="KM82" s="38">
        <f ca="1">COUNTIF(OFFSET(class6_1,MATCH(KM$1,'6 класс'!$A:$A,0)-7+'Итог по классам'!$B82,,,),"Ф")</f>
        <v>0</v>
      </c>
      <c r="KN82" s="37">
        <f ca="1">COUNTIF(OFFSET(class6_1,MATCH(KN$1,'6 класс'!$A:$A,0)-7+'Итог по классам'!$B82,,,),"р")</f>
        <v>0</v>
      </c>
      <c r="KO82" s="37">
        <f ca="1">COUNTIF(OFFSET(class6_1,MATCH(KO$1,'6 класс'!$A:$A,0)-7+'Итог по классам'!$B82,,,),"ш")</f>
        <v>0</v>
      </c>
      <c r="KP82" s="37">
        <f ca="1">COUNTIF(OFFSET(class6_2,MATCH(KP$1,'6 класс'!$A:$A,0)-7+'Итог по классам'!$B82,,,),"Ф")</f>
        <v>0</v>
      </c>
      <c r="KQ82" s="37">
        <f ca="1">COUNTIF(OFFSET(class6_2,MATCH(KQ$1,'6 класс'!$A:$A,0)-7+'Итог по классам'!$B82,,,),"р")</f>
        <v>0</v>
      </c>
      <c r="KR82" s="37">
        <f ca="1">COUNTIF(OFFSET(class6_2,MATCH(KR$1,'6 класс'!$A:$A,0)-7+'Итог по классам'!$B82,,,),"ш")</f>
        <v>0</v>
      </c>
    </row>
    <row r="83" spans="1:304" x14ac:dyDescent="0.25">
      <c r="A83">
        <f t="shared" si="10"/>
        <v>13</v>
      </c>
      <c r="B83" s="37">
        <v>14</v>
      </c>
      <c r="C83" s="3" t="s">
        <v>54</v>
      </c>
      <c r="D83" s="3" t="s">
        <v>59</v>
      </c>
      <c r="E83" s="37">
        <f ca="1">COUNTIF(OFFSET(class6_1,MATCH(E$1,'6 класс'!$A:$A,0)-7+'Итог по классам'!$B83,,,),"Ф")</f>
        <v>0</v>
      </c>
      <c r="F83" s="37">
        <f ca="1">COUNTIF(OFFSET(class6_1,MATCH(F$1,'6 класс'!$A:$A,0)-7+'Итог по классам'!$B83,,,),"р")</f>
        <v>0</v>
      </c>
      <c r="G83" s="37">
        <f ca="1">COUNTIF(OFFSET(class6_1,MATCH(G$1,'6 класс'!$A:$A,0)-7+'Итог по классам'!$B83,,,),"ш")</f>
        <v>0</v>
      </c>
      <c r="H83" s="37">
        <f ca="1">COUNTIF(OFFSET(class6_2,MATCH(H$1,'6 класс'!$A:$A,0)-7+'Итог по классам'!$B83,,,),"Ф")</f>
        <v>0</v>
      </c>
      <c r="I83" s="37">
        <f ca="1">COUNTIF(OFFSET(class6_2,MATCH(I$1,'6 класс'!$A:$A,0)-7+'Итог по классам'!$B83,,,),"р")</f>
        <v>0</v>
      </c>
      <c r="J83" s="37">
        <f ca="1">COUNTIF(OFFSET(class6_2,MATCH(J$1,'6 класс'!$A:$A,0)-7+'Итог по классам'!$B83,,,),"ш")</f>
        <v>0</v>
      </c>
      <c r="K83" s="38">
        <f ca="1">COUNTIF(OFFSET(class6_1,MATCH(K$1,'6 класс'!$A:$A,0)-7+'Итог по классам'!$B83,,,),"Ф")</f>
        <v>0</v>
      </c>
      <c r="L83" s="37">
        <f ca="1">COUNTIF(OFFSET(class6_1,MATCH(L$1,'6 класс'!$A:$A,0)-7+'Итог по классам'!$B83,,,),"р")</f>
        <v>0</v>
      </c>
      <c r="M83" s="37">
        <f ca="1">COUNTIF(OFFSET(class6_1,MATCH(M$1,'6 класс'!$A:$A,0)-7+'Итог по классам'!$B83,,,),"ш")</f>
        <v>0</v>
      </c>
      <c r="N83" s="37">
        <f ca="1">COUNTIF(OFFSET(class6_2,MATCH(N$1,'6 класс'!$A:$A,0)-7+'Итог по классам'!$B83,,,),"Ф")</f>
        <v>0</v>
      </c>
      <c r="O83" s="37">
        <f ca="1">COUNTIF(OFFSET(class6_2,MATCH(O$1,'6 класс'!$A:$A,0)-7+'Итог по классам'!$B83,,,),"р")</f>
        <v>0</v>
      </c>
      <c r="P83" s="37">
        <f ca="1">COUNTIF(OFFSET(class6_2,MATCH(P$1,'6 класс'!$A:$A,0)-7+'Итог по классам'!$B83,,,),"ш")</f>
        <v>0</v>
      </c>
      <c r="Q83" s="38">
        <f ca="1">COUNTIF(OFFSET(class6_1,MATCH(Q$1,'6 класс'!$A:$A,0)-7+'Итог по классам'!$B83,,,),"Ф")</f>
        <v>0</v>
      </c>
      <c r="R83" s="37">
        <f ca="1">COUNTIF(OFFSET(class6_1,MATCH(R$1,'6 класс'!$A:$A,0)-7+'Итог по классам'!$B83,,,),"р")</f>
        <v>0</v>
      </c>
      <c r="S83" s="37">
        <f ca="1">COUNTIF(OFFSET(class6_1,MATCH(S$1,'6 класс'!$A:$A,0)-7+'Итог по классам'!$B83,,,),"ш")</f>
        <v>0</v>
      </c>
      <c r="T83" s="37">
        <f ca="1">COUNTIF(OFFSET(class6_2,MATCH(T$1,'6 класс'!$A:$A,0)-7+'Итог по классам'!$B83,,,),"Ф")</f>
        <v>0</v>
      </c>
      <c r="U83" s="37">
        <f ca="1">COUNTIF(OFFSET(class6_2,MATCH(U$1,'6 класс'!$A:$A,0)-7+'Итог по классам'!$B83,,,),"р")</f>
        <v>0</v>
      </c>
      <c r="V83" s="37">
        <f ca="1">COUNTIF(OFFSET(class6_2,MATCH(V$1,'6 класс'!$A:$A,0)-7+'Итог по классам'!$B83,,,),"ш")</f>
        <v>0</v>
      </c>
      <c r="W83" s="38">
        <f ca="1">COUNTIF(OFFSET(class6_1,MATCH(W$1,'6 класс'!$A:$A,0)-7+'Итог по классам'!$B83,,,),"Ф")</f>
        <v>0</v>
      </c>
      <c r="X83" s="37">
        <f ca="1">COUNTIF(OFFSET(class6_1,MATCH(X$1,'6 класс'!$A:$A,0)-7+'Итог по классам'!$B83,,,),"р")</f>
        <v>0</v>
      </c>
      <c r="Y83" s="37">
        <f ca="1">COUNTIF(OFFSET(class6_1,MATCH(Y$1,'6 класс'!$A:$A,0)-7+'Итог по классам'!$B83,,,),"ш")</f>
        <v>0</v>
      </c>
      <c r="Z83" s="37">
        <f ca="1">COUNTIF(OFFSET(class6_2,MATCH(Z$1,'6 класс'!$A:$A,0)-7+'Итог по классам'!$B83,,,),"Ф")</f>
        <v>0</v>
      </c>
      <c r="AA83" s="37">
        <f ca="1">COUNTIF(OFFSET(class6_2,MATCH(AA$1,'6 класс'!$A:$A,0)-7+'Итог по классам'!$B83,,,),"р")</f>
        <v>0</v>
      </c>
      <c r="AB83" s="37">
        <f ca="1">COUNTIF(OFFSET(class6_2,MATCH(AB$1,'6 класс'!$A:$A,0)-7+'Итог по классам'!$B83,,,),"ш")</f>
        <v>0</v>
      </c>
      <c r="AC83" s="38">
        <f ca="1">COUNTIF(OFFSET(class6_1,MATCH(AC$1,'6 класс'!$A:$A,0)-7+'Итог по классам'!$B83,,,),"Ф")</f>
        <v>0</v>
      </c>
      <c r="AD83" s="37">
        <f ca="1">COUNTIF(OFFSET(class6_1,MATCH(AD$1,'6 класс'!$A:$A,0)-7+'Итог по классам'!$B83,,,),"р")</f>
        <v>0</v>
      </c>
      <c r="AE83" s="37">
        <f ca="1">COUNTIF(OFFSET(class6_1,MATCH(AE$1,'6 класс'!$A:$A,0)-7+'Итог по классам'!$B83,,,),"ш")</f>
        <v>0</v>
      </c>
      <c r="AF83" s="37">
        <f ca="1">COUNTIF(OFFSET(class6_2,MATCH(AF$1,'6 класс'!$A:$A,0)-7+'Итог по классам'!$B83,,,),"Ф")</f>
        <v>0</v>
      </c>
      <c r="AG83" s="37">
        <f ca="1">COUNTIF(OFFSET(class6_2,MATCH(AG$1,'6 класс'!$A:$A,0)-7+'Итог по классам'!$B83,,,),"р")</f>
        <v>0</v>
      </c>
      <c r="AH83" s="37">
        <f ca="1">COUNTIF(OFFSET(class6_2,MATCH(AH$1,'6 класс'!$A:$A,0)-7+'Итог по классам'!$B83,,,),"ш")</f>
        <v>0</v>
      </c>
      <c r="AI83" s="38">
        <f ca="1">COUNTIF(OFFSET(class6_1,MATCH(AI$1,'6 класс'!$A:$A,0)-7+'Итог по классам'!$B83,,,),"Ф")</f>
        <v>0</v>
      </c>
      <c r="AJ83" s="37">
        <f ca="1">COUNTIF(OFFSET(class6_1,MATCH(AJ$1,'6 класс'!$A:$A,0)-7+'Итог по классам'!$B83,,,),"р")</f>
        <v>0</v>
      </c>
      <c r="AK83" s="37">
        <f ca="1">COUNTIF(OFFSET(class6_1,MATCH(AK$1,'6 класс'!$A:$A,0)-7+'Итог по классам'!$B83,,,),"ш")</f>
        <v>0</v>
      </c>
      <c r="AL83" s="37">
        <f ca="1">COUNTIF(OFFSET(class6_2,MATCH(AL$1,'6 класс'!$A:$A,0)-7+'Итог по классам'!$B83,,,),"Ф")</f>
        <v>0</v>
      </c>
      <c r="AM83" s="37">
        <f ca="1">COUNTIF(OFFSET(class6_2,MATCH(AM$1,'6 класс'!$A:$A,0)-7+'Итог по классам'!$B83,,,),"р")</f>
        <v>0</v>
      </c>
      <c r="AN83" s="37">
        <f ca="1">COUNTIF(OFFSET(class6_2,MATCH(AN$1,'6 класс'!$A:$A,0)-7+'Итог по классам'!$B83,,,),"ш")</f>
        <v>0</v>
      </c>
      <c r="AO83" s="38">
        <f ca="1">COUNTIF(OFFSET(class6_1,MATCH(AO$1,'6 класс'!$A:$A,0)-7+'Итог по классам'!$B83,,,),"Ф")</f>
        <v>0</v>
      </c>
      <c r="AP83" s="37">
        <f ca="1">COUNTIF(OFFSET(class6_1,MATCH(AP$1,'6 класс'!$A:$A,0)-7+'Итог по классам'!$B83,,,),"р")</f>
        <v>0</v>
      </c>
      <c r="AQ83" s="37">
        <f ca="1">COUNTIF(OFFSET(class6_1,MATCH(AQ$1,'6 класс'!$A:$A,0)-7+'Итог по классам'!$B83,,,),"ш")</f>
        <v>0</v>
      </c>
      <c r="AR83" s="37">
        <f ca="1">COUNTIF(OFFSET(class6_2,MATCH(AR$1,'6 класс'!$A:$A,0)-7+'Итог по классам'!$B83,,,),"Ф")</f>
        <v>0</v>
      </c>
      <c r="AS83" s="37">
        <f ca="1">COUNTIF(OFFSET(class6_2,MATCH(AS$1,'6 класс'!$A:$A,0)-7+'Итог по классам'!$B83,,,),"р")</f>
        <v>0</v>
      </c>
      <c r="AT83" s="37">
        <f ca="1">COUNTIF(OFFSET(class6_2,MATCH(AT$1,'6 класс'!$A:$A,0)-7+'Итог по классам'!$B83,,,),"ш")</f>
        <v>0</v>
      </c>
      <c r="AU83" s="38">
        <f ca="1">COUNTIF(OFFSET(class6_1,MATCH(AU$1,'6 класс'!$A:$A,0)-7+'Итог по классам'!$B83,,,),"Ф")</f>
        <v>0</v>
      </c>
      <c r="AV83" s="37">
        <f ca="1">COUNTIF(OFFSET(class6_1,MATCH(AV$1,'6 класс'!$A:$A,0)-7+'Итог по классам'!$B83,,,),"р")</f>
        <v>0</v>
      </c>
      <c r="AW83" s="37">
        <f ca="1">COUNTIF(OFFSET(class6_1,MATCH(AW$1,'6 класс'!$A:$A,0)-7+'Итог по классам'!$B83,,,),"ш")</f>
        <v>0</v>
      </c>
      <c r="AX83" s="37">
        <f ca="1">COUNTIF(OFFSET(class6_2,MATCH(AX$1,'6 класс'!$A:$A,0)-7+'Итог по классам'!$B83,,,),"Ф")</f>
        <v>0</v>
      </c>
      <c r="AY83" s="37">
        <f ca="1">COUNTIF(OFFSET(class6_2,MATCH(AY$1,'6 класс'!$A:$A,0)-7+'Итог по классам'!$B83,,,),"р")</f>
        <v>0</v>
      </c>
      <c r="AZ83" s="37">
        <f ca="1">COUNTIF(OFFSET(class6_2,MATCH(AZ$1,'6 класс'!$A:$A,0)-7+'Итог по классам'!$B83,,,),"ш")</f>
        <v>0</v>
      </c>
      <c r="BA83" s="38">
        <f ca="1">COUNTIF(OFFSET(class6_1,MATCH(BA$1,'6 класс'!$A:$A,0)-7+'Итог по классам'!$B83,,,),"Ф")</f>
        <v>0</v>
      </c>
      <c r="BB83" s="37">
        <f ca="1">COUNTIF(OFFSET(class6_1,MATCH(BB$1,'6 класс'!$A:$A,0)-7+'Итог по классам'!$B83,,,),"р")</f>
        <v>0</v>
      </c>
      <c r="BC83" s="37">
        <f ca="1">COUNTIF(OFFSET(class6_1,MATCH(BC$1,'6 класс'!$A:$A,0)-7+'Итог по классам'!$B83,,,),"ш")</f>
        <v>0</v>
      </c>
      <c r="BD83" s="37">
        <f ca="1">COUNTIF(OFFSET(class6_2,MATCH(BD$1,'6 класс'!$A:$A,0)-7+'Итог по классам'!$B83,,,),"Ф")</f>
        <v>0</v>
      </c>
      <c r="BE83" s="37">
        <f ca="1">COUNTIF(OFFSET(class6_2,MATCH(BE$1,'6 класс'!$A:$A,0)-7+'Итог по классам'!$B83,,,),"р")</f>
        <v>0</v>
      </c>
      <c r="BF83" s="37">
        <f ca="1">COUNTIF(OFFSET(class6_2,MATCH(BF$1,'6 класс'!$A:$A,0)-7+'Итог по классам'!$B83,,,),"ш")</f>
        <v>0</v>
      </c>
      <c r="BG83" s="38">
        <f ca="1">COUNTIF(OFFSET(class6_1,MATCH(BG$1,'6 класс'!$A:$A,0)-7+'Итог по классам'!$B83,,,),"Ф")</f>
        <v>0</v>
      </c>
      <c r="BH83" s="37">
        <f ca="1">COUNTIF(OFFSET(class6_1,MATCH(BH$1,'6 класс'!$A:$A,0)-7+'Итог по классам'!$B83,,,),"р")</f>
        <v>0</v>
      </c>
      <c r="BI83" s="37">
        <f ca="1">COUNTIF(OFFSET(class6_1,MATCH(BI$1,'6 класс'!$A:$A,0)-7+'Итог по классам'!$B83,,,),"ш")</f>
        <v>0</v>
      </c>
      <c r="BJ83" s="37">
        <f ca="1">COUNTIF(OFFSET(class6_2,MATCH(BJ$1,'6 класс'!$A:$A,0)-7+'Итог по классам'!$B83,,,),"Ф")</f>
        <v>0</v>
      </c>
      <c r="BK83" s="37">
        <f ca="1">COUNTIF(OFFSET(class6_2,MATCH(BK$1,'6 класс'!$A:$A,0)-7+'Итог по классам'!$B83,,,),"р")</f>
        <v>0</v>
      </c>
      <c r="BL83" s="37">
        <f ca="1">COUNTIF(OFFSET(class6_2,MATCH(BL$1,'6 класс'!$A:$A,0)-7+'Итог по классам'!$B83,,,),"ш")</f>
        <v>0</v>
      </c>
      <c r="BM83" s="38">
        <f ca="1">COUNTIF(OFFSET(class6_1,MATCH(BM$1,'6 класс'!$A:$A,0)-7+'Итог по классам'!$B83,,,),"Ф")</f>
        <v>0</v>
      </c>
      <c r="BN83" s="37">
        <f ca="1">COUNTIF(OFFSET(class6_1,MATCH(BN$1,'6 класс'!$A:$A,0)-7+'Итог по классам'!$B83,,,),"р")</f>
        <v>0</v>
      </c>
      <c r="BO83" s="37">
        <f ca="1">COUNTIF(OFFSET(class6_1,MATCH(BO$1,'6 класс'!$A:$A,0)-7+'Итог по классам'!$B83,,,),"ш")</f>
        <v>0</v>
      </c>
      <c r="BP83" s="37">
        <f ca="1">COUNTIF(OFFSET(class6_2,MATCH(BP$1,'6 класс'!$A:$A,0)-7+'Итог по классам'!$B83,,,),"Ф")</f>
        <v>0</v>
      </c>
      <c r="BQ83" s="37">
        <f ca="1">COUNTIF(OFFSET(class6_2,MATCH(BQ$1,'6 класс'!$A:$A,0)-7+'Итог по классам'!$B83,,,),"р")</f>
        <v>0</v>
      </c>
      <c r="BR83" s="37">
        <f ca="1">COUNTIF(OFFSET(class6_2,MATCH(BR$1,'6 класс'!$A:$A,0)-7+'Итог по классам'!$B83,,,),"ш")</f>
        <v>0</v>
      </c>
      <c r="BS83" s="38">
        <f ca="1">COUNTIF(OFFSET(class6_1,MATCH(BS$1,'6 класс'!$A:$A,0)-7+'Итог по классам'!$B83,,,),"Ф")</f>
        <v>0</v>
      </c>
      <c r="BT83" s="37">
        <f ca="1">COUNTIF(OFFSET(class6_1,MATCH(BT$1,'6 класс'!$A:$A,0)-7+'Итог по классам'!$B83,,,),"р")</f>
        <v>0</v>
      </c>
      <c r="BU83" s="37">
        <f ca="1">COUNTIF(OFFSET(class6_1,MATCH(BU$1,'6 класс'!$A:$A,0)-7+'Итог по классам'!$B83,,,),"ш")</f>
        <v>0</v>
      </c>
      <c r="BV83" s="37">
        <f ca="1">COUNTIF(OFFSET(class6_2,MATCH(BV$1,'6 класс'!$A:$A,0)-7+'Итог по классам'!$B83,,,),"Ф")</f>
        <v>0</v>
      </c>
      <c r="BW83" s="37">
        <f ca="1">COUNTIF(OFFSET(class6_2,MATCH(BW$1,'6 класс'!$A:$A,0)-7+'Итог по классам'!$B83,,,),"р")</f>
        <v>0</v>
      </c>
      <c r="BX83" s="37">
        <f ca="1">COUNTIF(OFFSET(class6_2,MATCH(BX$1,'6 класс'!$A:$A,0)-7+'Итог по классам'!$B83,,,),"ш")</f>
        <v>0</v>
      </c>
      <c r="BY83" s="38">
        <f ca="1">COUNTIF(OFFSET(class6_1,MATCH(BY$1,'6 класс'!$A:$A,0)-7+'Итог по классам'!$B83,,,),"Ф")</f>
        <v>0</v>
      </c>
      <c r="BZ83" s="37">
        <f ca="1">COUNTIF(OFFSET(class6_1,MATCH(BZ$1,'6 класс'!$A:$A,0)-7+'Итог по классам'!$B83,,,),"р")</f>
        <v>0</v>
      </c>
      <c r="CA83" s="37">
        <f ca="1">COUNTIF(OFFSET(class6_1,MATCH(CA$1,'6 класс'!$A:$A,0)-7+'Итог по классам'!$B83,,,),"ш")</f>
        <v>0</v>
      </c>
      <c r="CB83" s="37">
        <f ca="1">COUNTIF(OFFSET(class6_2,MATCH(CB$1,'6 класс'!$A:$A,0)-7+'Итог по классам'!$B83,,,),"Ф")</f>
        <v>0</v>
      </c>
      <c r="CC83" s="37">
        <f ca="1">COUNTIF(OFFSET(class6_2,MATCH(CC$1,'6 класс'!$A:$A,0)-7+'Итог по классам'!$B83,,,),"р")</f>
        <v>0</v>
      </c>
      <c r="CD83" s="37">
        <f ca="1">COUNTIF(OFFSET(class6_2,MATCH(CD$1,'6 класс'!$A:$A,0)-7+'Итог по классам'!$B83,,,),"ш")</f>
        <v>0</v>
      </c>
      <c r="CE83" s="38">
        <f ca="1">COUNTIF(OFFSET(class6_1,MATCH(CE$1,'6 класс'!$A:$A,0)-7+'Итог по классам'!$B83,,,),"Ф")</f>
        <v>0</v>
      </c>
      <c r="CF83" s="37">
        <f ca="1">COUNTIF(OFFSET(class6_1,MATCH(CF$1,'6 класс'!$A:$A,0)-7+'Итог по классам'!$B83,,,),"р")</f>
        <v>0</v>
      </c>
      <c r="CG83" s="37">
        <f ca="1">COUNTIF(OFFSET(class6_1,MATCH(CG$1,'6 класс'!$A:$A,0)-7+'Итог по классам'!$B83,,,),"ш")</f>
        <v>0</v>
      </c>
      <c r="CH83" s="37">
        <f ca="1">COUNTIF(OFFSET(class6_2,MATCH(CH$1,'6 класс'!$A:$A,0)-7+'Итог по классам'!$B83,,,),"Ф")</f>
        <v>0</v>
      </c>
      <c r="CI83" s="37">
        <f ca="1">COUNTIF(OFFSET(class6_2,MATCH(CI$1,'6 класс'!$A:$A,0)-7+'Итог по классам'!$B83,,,),"р")</f>
        <v>0</v>
      </c>
      <c r="CJ83" s="37">
        <f ca="1">COUNTIF(OFFSET(class6_2,MATCH(CJ$1,'6 класс'!$A:$A,0)-7+'Итог по классам'!$B83,,,),"ш")</f>
        <v>0</v>
      </c>
      <c r="CK83" s="38">
        <f ca="1">COUNTIF(OFFSET(class6_1,MATCH(CK$1,'6 класс'!$A:$A,0)-7+'Итог по классам'!$B83,,,),"Ф")</f>
        <v>0</v>
      </c>
      <c r="CL83" s="37">
        <f ca="1">COUNTIF(OFFSET(class6_1,MATCH(CL$1,'6 класс'!$A:$A,0)-7+'Итог по классам'!$B83,,,),"р")</f>
        <v>0</v>
      </c>
      <c r="CM83" s="37">
        <f ca="1">COUNTIF(OFFSET(class6_1,MATCH(CM$1,'6 класс'!$A:$A,0)-7+'Итог по классам'!$B83,,,),"ш")</f>
        <v>0</v>
      </c>
      <c r="CN83" s="37">
        <f ca="1">COUNTIF(OFFSET(class6_2,MATCH(CN$1,'6 класс'!$A:$A,0)-7+'Итог по классам'!$B83,,,),"Ф")</f>
        <v>0</v>
      </c>
      <c r="CO83" s="37">
        <f ca="1">COUNTIF(OFFSET(class6_2,MATCH(CO$1,'6 класс'!$A:$A,0)-7+'Итог по классам'!$B83,,,),"р")</f>
        <v>0</v>
      </c>
      <c r="CP83" s="37">
        <f ca="1">COUNTIF(OFFSET(class6_2,MATCH(CP$1,'6 класс'!$A:$A,0)-7+'Итог по классам'!$B83,,,),"ш")</f>
        <v>0</v>
      </c>
      <c r="CQ83" s="38">
        <f ca="1">COUNTIF(OFFSET(class6_1,MATCH(CQ$1,'6 класс'!$A:$A,0)-7+'Итог по классам'!$B83,,,),"Ф")</f>
        <v>0</v>
      </c>
      <c r="CR83" s="37">
        <f ca="1">COUNTIF(OFFSET(class6_1,MATCH(CR$1,'6 класс'!$A:$A,0)-7+'Итог по классам'!$B83,,,),"р")</f>
        <v>0</v>
      </c>
      <c r="CS83" s="37">
        <f ca="1">COUNTIF(OFFSET(class6_1,MATCH(CS$1,'6 класс'!$A:$A,0)-7+'Итог по классам'!$B83,,,),"ш")</f>
        <v>0</v>
      </c>
      <c r="CT83" s="37">
        <f ca="1">COUNTIF(OFFSET(class6_2,MATCH(CT$1,'6 класс'!$A:$A,0)-7+'Итог по классам'!$B83,,,),"Ф")</f>
        <v>0</v>
      </c>
      <c r="CU83" s="37">
        <f ca="1">COUNTIF(OFFSET(class6_2,MATCH(CU$1,'6 класс'!$A:$A,0)-7+'Итог по классам'!$B83,,,),"р")</f>
        <v>0</v>
      </c>
      <c r="CV83" s="37">
        <f ca="1">COUNTIF(OFFSET(class6_2,MATCH(CV$1,'6 класс'!$A:$A,0)-7+'Итог по классам'!$B83,,,),"ш")</f>
        <v>0</v>
      </c>
      <c r="CW83" s="38">
        <f ca="1">COUNTIF(OFFSET(class6_1,MATCH(CW$1,'6 класс'!$A:$A,0)-7+'Итог по классам'!$B83,,,),"Ф")</f>
        <v>0</v>
      </c>
      <c r="CX83" s="37">
        <f ca="1">COUNTIF(OFFSET(class6_1,MATCH(CX$1,'6 класс'!$A:$A,0)-7+'Итог по классам'!$B83,,,),"р")</f>
        <v>0</v>
      </c>
      <c r="CY83" s="37">
        <f ca="1">COUNTIF(OFFSET(class6_1,MATCH(CY$1,'6 класс'!$A:$A,0)-7+'Итог по классам'!$B83,,,),"ш")</f>
        <v>0</v>
      </c>
      <c r="CZ83" s="37">
        <f ca="1">COUNTIF(OFFSET(class6_2,MATCH(CZ$1,'6 класс'!$A:$A,0)-7+'Итог по классам'!$B83,,,),"Ф")</f>
        <v>0</v>
      </c>
      <c r="DA83" s="37">
        <f ca="1">COUNTIF(OFFSET(class6_2,MATCH(DA$1,'6 класс'!$A:$A,0)-7+'Итог по классам'!$B83,,,),"р")</f>
        <v>0</v>
      </c>
      <c r="DB83" s="37">
        <f ca="1">COUNTIF(OFFSET(class6_2,MATCH(DB$1,'6 класс'!$A:$A,0)-7+'Итог по классам'!$B83,,,),"ш")</f>
        <v>0</v>
      </c>
      <c r="DC83" s="38">
        <f ca="1">COUNTIF(OFFSET(class6_1,MATCH(DC$1,'6 класс'!$A:$A,0)-7+'Итог по классам'!$B83,,,),"Ф")</f>
        <v>0</v>
      </c>
      <c r="DD83" s="37">
        <f ca="1">COUNTIF(OFFSET(class6_1,MATCH(DD$1,'6 класс'!$A:$A,0)-7+'Итог по классам'!$B83,,,),"р")</f>
        <v>0</v>
      </c>
      <c r="DE83" s="37">
        <f ca="1">COUNTIF(OFFSET(class6_1,MATCH(DE$1,'6 класс'!$A:$A,0)-7+'Итог по классам'!$B83,,,),"ш")</f>
        <v>0</v>
      </c>
      <c r="DF83" s="37">
        <f ca="1">COUNTIF(OFFSET(class6_2,MATCH(DF$1,'6 класс'!$A:$A,0)-7+'Итог по классам'!$B83,,,),"Ф")</f>
        <v>0</v>
      </c>
      <c r="DG83" s="37">
        <f ca="1">COUNTIF(OFFSET(class6_2,MATCH(DG$1,'6 класс'!$A:$A,0)-7+'Итог по классам'!$B83,,,),"р")</f>
        <v>0</v>
      </c>
      <c r="DH83" s="37">
        <f ca="1">COUNTIF(OFFSET(class6_2,MATCH(DH$1,'6 класс'!$A:$A,0)-7+'Итог по классам'!$B83,,,),"ш")</f>
        <v>0</v>
      </c>
      <c r="DI83" s="38">
        <f ca="1">COUNTIF(OFFSET(class6_1,MATCH(DI$1,'6 класс'!$A:$A,0)-7+'Итог по классам'!$B83,,,),"Ф")</f>
        <v>0</v>
      </c>
      <c r="DJ83" s="37">
        <f ca="1">COUNTIF(OFFSET(class6_1,MATCH(DJ$1,'6 класс'!$A:$A,0)-7+'Итог по классам'!$B83,,,),"р")</f>
        <v>0</v>
      </c>
      <c r="DK83" s="37">
        <f ca="1">COUNTIF(OFFSET(class6_1,MATCH(DK$1,'6 класс'!$A:$A,0)-7+'Итог по классам'!$B83,,,),"ш")</f>
        <v>0</v>
      </c>
      <c r="DL83" s="37">
        <f ca="1">COUNTIF(OFFSET(class6_2,MATCH(DL$1,'6 класс'!$A:$A,0)-7+'Итог по классам'!$B83,,,),"Ф")</f>
        <v>0</v>
      </c>
      <c r="DM83" s="37">
        <f ca="1">COUNTIF(OFFSET(class6_2,MATCH(DM$1,'6 класс'!$A:$A,0)-7+'Итог по классам'!$B83,,,),"р")</f>
        <v>0</v>
      </c>
      <c r="DN83" s="37">
        <f ca="1">COUNTIF(OFFSET(class6_2,MATCH(DN$1,'6 класс'!$A:$A,0)-7+'Итог по классам'!$B83,,,),"ш")</f>
        <v>0</v>
      </c>
      <c r="DO83" s="38">
        <f ca="1">COUNTIF(OFFSET(class6_1,MATCH(DO$1,'6 класс'!$A:$A,0)-7+'Итог по классам'!$B83,,,),"Ф")</f>
        <v>0</v>
      </c>
      <c r="DP83" s="37">
        <f ca="1">COUNTIF(OFFSET(class6_1,MATCH(DP$1,'6 класс'!$A:$A,0)-7+'Итог по классам'!$B83,,,),"р")</f>
        <v>0</v>
      </c>
      <c r="DQ83" s="37">
        <f ca="1">COUNTIF(OFFSET(class6_1,MATCH(DQ$1,'6 класс'!$A:$A,0)-7+'Итог по классам'!$B83,,,),"ш")</f>
        <v>0</v>
      </c>
      <c r="DR83" s="37">
        <f ca="1">COUNTIF(OFFSET(class6_2,MATCH(DR$1,'6 класс'!$A:$A,0)-7+'Итог по классам'!$B83,,,),"Ф")</f>
        <v>0</v>
      </c>
      <c r="DS83" s="37">
        <f ca="1">COUNTIF(OFFSET(class6_2,MATCH(DS$1,'6 класс'!$A:$A,0)-7+'Итог по классам'!$B83,,,),"р")</f>
        <v>0</v>
      </c>
      <c r="DT83" s="37">
        <f ca="1">COUNTIF(OFFSET(class6_2,MATCH(DT$1,'6 класс'!$A:$A,0)-7+'Итог по классам'!$B83,,,),"ш")</f>
        <v>0</v>
      </c>
      <c r="DU83" s="38">
        <f ca="1">COUNTIF(OFFSET(class6_1,MATCH(DU$1,'6 класс'!$A:$A,0)-7+'Итог по классам'!$B83,,,),"Ф")</f>
        <v>0</v>
      </c>
      <c r="DV83" s="37">
        <f ca="1">COUNTIF(OFFSET(class6_1,MATCH(DV$1,'6 класс'!$A:$A,0)-7+'Итог по классам'!$B83,,,),"р")</f>
        <v>0</v>
      </c>
      <c r="DW83" s="37">
        <f ca="1">COUNTIF(OFFSET(class6_1,MATCH(DW$1,'6 класс'!$A:$A,0)-7+'Итог по классам'!$B83,,,),"ш")</f>
        <v>0</v>
      </c>
      <c r="DX83" s="37">
        <f ca="1">COUNTIF(OFFSET(class6_2,MATCH(DX$1,'6 класс'!$A:$A,0)-7+'Итог по классам'!$B83,,,),"Ф")</f>
        <v>0</v>
      </c>
      <c r="DY83" s="37">
        <f ca="1">COUNTIF(OFFSET(class6_2,MATCH(DY$1,'6 класс'!$A:$A,0)-7+'Итог по классам'!$B83,,,),"р")</f>
        <v>0</v>
      </c>
      <c r="DZ83" s="37">
        <f ca="1">COUNTIF(OFFSET(class6_2,MATCH(DZ$1,'6 класс'!$A:$A,0)-7+'Итог по классам'!$B83,,,),"ш")</f>
        <v>0</v>
      </c>
      <c r="EA83" s="38">
        <f ca="1">COUNTIF(OFFSET(class6_1,MATCH(EA$1,'6 класс'!$A:$A,0)-7+'Итог по классам'!$B83,,,),"Ф")</f>
        <v>0</v>
      </c>
      <c r="EB83" s="37">
        <f ca="1">COUNTIF(OFFSET(class6_1,MATCH(EB$1,'6 класс'!$A:$A,0)-7+'Итог по классам'!$B83,,,),"р")</f>
        <v>0</v>
      </c>
      <c r="EC83" s="37">
        <f ca="1">COUNTIF(OFFSET(class6_1,MATCH(EC$1,'6 класс'!$A:$A,0)-7+'Итог по классам'!$B83,,,),"ш")</f>
        <v>0</v>
      </c>
      <c r="ED83" s="37">
        <f ca="1">COUNTIF(OFFSET(class6_2,MATCH(ED$1,'6 класс'!$A:$A,0)-7+'Итог по классам'!$B83,,,),"Ф")</f>
        <v>0</v>
      </c>
      <c r="EE83" s="37">
        <f ca="1">COUNTIF(OFFSET(class6_2,MATCH(EE$1,'6 класс'!$A:$A,0)-7+'Итог по классам'!$B83,,,),"р")</f>
        <v>0</v>
      </c>
      <c r="EF83" s="37">
        <f ca="1">COUNTIF(OFFSET(class6_2,MATCH(EF$1,'6 класс'!$A:$A,0)-7+'Итог по классам'!$B83,,,),"ш")</f>
        <v>0</v>
      </c>
      <c r="EG83" s="38">
        <f ca="1">COUNTIF(OFFSET(class6_1,MATCH(EG$1,'6 класс'!$A:$A,0)-7+'Итог по классам'!$B83,,,),"Ф")</f>
        <v>0</v>
      </c>
      <c r="EH83" s="37">
        <f ca="1">COUNTIF(OFFSET(class6_1,MATCH(EH$1,'6 класс'!$A:$A,0)-7+'Итог по классам'!$B83,,,),"р")</f>
        <v>0</v>
      </c>
      <c r="EI83" s="37">
        <f ca="1">COUNTIF(OFFSET(class6_1,MATCH(EI$1,'6 класс'!$A:$A,0)-7+'Итог по классам'!$B83,,,),"ш")</f>
        <v>0</v>
      </c>
      <c r="EJ83" s="37">
        <f ca="1">COUNTIF(OFFSET(class6_2,MATCH(EJ$1,'6 класс'!$A:$A,0)-7+'Итог по классам'!$B83,,,),"Ф")</f>
        <v>0</v>
      </c>
      <c r="EK83" s="37">
        <f ca="1">COUNTIF(OFFSET(class6_2,MATCH(EK$1,'6 класс'!$A:$A,0)-7+'Итог по классам'!$B83,,,),"р")</f>
        <v>0</v>
      </c>
      <c r="EL83" s="37">
        <f ca="1">COUNTIF(OFFSET(class6_2,MATCH(EL$1,'6 класс'!$A:$A,0)-7+'Итог по классам'!$B83,,,),"ш")</f>
        <v>0</v>
      </c>
      <c r="EM83" s="38">
        <f ca="1">COUNTIF(OFFSET(class6_1,MATCH(EM$1,'6 класс'!$A:$A,0)-7+'Итог по классам'!$B83,,,),"Ф")</f>
        <v>0</v>
      </c>
      <c r="EN83" s="37">
        <f ca="1">COUNTIF(OFFSET(class6_1,MATCH(EN$1,'6 класс'!$A:$A,0)-7+'Итог по классам'!$B83,,,),"р")</f>
        <v>0</v>
      </c>
      <c r="EO83" s="37">
        <f ca="1">COUNTIF(OFFSET(class6_1,MATCH(EO$1,'6 класс'!$A:$A,0)-7+'Итог по классам'!$B83,,,),"ш")</f>
        <v>0</v>
      </c>
      <c r="EP83" s="37">
        <f ca="1">COUNTIF(OFFSET(class6_2,MATCH(EP$1,'6 класс'!$A:$A,0)-7+'Итог по классам'!$B83,,,),"Ф")</f>
        <v>0</v>
      </c>
      <c r="EQ83" s="37">
        <f ca="1">COUNTIF(OFFSET(class6_2,MATCH(EQ$1,'6 класс'!$A:$A,0)-7+'Итог по классам'!$B83,,,),"р")</f>
        <v>0</v>
      </c>
      <c r="ER83" s="37">
        <f ca="1">COUNTIF(OFFSET(class6_2,MATCH(ER$1,'6 класс'!$A:$A,0)-7+'Итог по классам'!$B83,,,),"ш")</f>
        <v>0</v>
      </c>
      <c r="ES83" s="38">
        <f ca="1">COUNTIF(OFFSET(class6_1,MATCH(ES$1,'6 класс'!$A:$A,0)-7+'Итог по классам'!$B83,,,),"Ф")</f>
        <v>0</v>
      </c>
      <c r="ET83" s="37">
        <f ca="1">COUNTIF(OFFSET(class6_1,MATCH(ET$1,'6 класс'!$A:$A,0)-7+'Итог по классам'!$B83,,,),"р")</f>
        <v>0</v>
      </c>
      <c r="EU83" s="37">
        <f ca="1">COUNTIF(OFFSET(class6_1,MATCH(EU$1,'6 класс'!$A:$A,0)-7+'Итог по классам'!$B83,,,),"ш")</f>
        <v>0</v>
      </c>
      <c r="EV83" s="37">
        <f ca="1">COUNTIF(OFFSET(class6_2,MATCH(EV$1,'6 класс'!$A:$A,0)-7+'Итог по классам'!$B83,,,),"Ф")</f>
        <v>0</v>
      </c>
      <c r="EW83" s="37">
        <f ca="1">COUNTIF(OFFSET(class6_2,MATCH(EW$1,'6 класс'!$A:$A,0)-7+'Итог по классам'!$B83,,,),"р")</f>
        <v>0</v>
      </c>
      <c r="EX83" s="37">
        <f ca="1">COUNTIF(OFFSET(class6_2,MATCH(EX$1,'6 класс'!$A:$A,0)-7+'Итог по классам'!$B83,,,),"ш")</f>
        <v>0</v>
      </c>
      <c r="EY83" s="38">
        <f ca="1">COUNTIF(OFFSET(class6_1,MATCH(EY$1,'6 класс'!$A:$A,0)-7+'Итог по классам'!$B83,,,),"Ф")</f>
        <v>0</v>
      </c>
      <c r="EZ83" s="37">
        <f ca="1">COUNTIF(OFFSET(class6_1,MATCH(EZ$1,'6 класс'!$A:$A,0)-7+'Итог по классам'!$B83,,,),"р")</f>
        <v>0</v>
      </c>
      <c r="FA83" s="37">
        <f ca="1">COUNTIF(OFFSET(class6_1,MATCH(FA$1,'6 класс'!$A:$A,0)-7+'Итог по классам'!$B83,,,),"ш")</f>
        <v>0</v>
      </c>
      <c r="FB83" s="37">
        <f ca="1">COUNTIF(OFFSET(class6_2,MATCH(FB$1,'6 класс'!$A:$A,0)-7+'Итог по классам'!$B83,,,),"Ф")</f>
        <v>0</v>
      </c>
      <c r="FC83" s="37">
        <f ca="1">COUNTIF(OFFSET(class6_2,MATCH(FC$1,'6 класс'!$A:$A,0)-7+'Итог по классам'!$B83,,,),"р")</f>
        <v>0</v>
      </c>
      <c r="FD83" s="37">
        <f ca="1">COUNTIF(OFFSET(class6_2,MATCH(FD$1,'6 класс'!$A:$A,0)-7+'Итог по классам'!$B83,,,),"ш")</f>
        <v>0</v>
      </c>
      <c r="FE83" s="38">
        <f ca="1">COUNTIF(OFFSET(class6_1,MATCH(FE$1,'6 класс'!$A:$A,0)-7+'Итог по классам'!$B83,,,),"Ф")</f>
        <v>0</v>
      </c>
      <c r="FF83" s="37">
        <f ca="1">COUNTIF(OFFSET(class6_1,MATCH(FF$1,'6 класс'!$A:$A,0)-7+'Итог по классам'!$B83,,,),"р")</f>
        <v>0</v>
      </c>
      <c r="FG83" s="37">
        <f ca="1">COUNTIF(OFFSET(class6_1,MATCH(FG$1,'6 класс'!$A:$A,0)-7+'Итог по классам'!$B83,,,),"ш")</f>
        <v>0</v>
      </c>
      <c r="FH83" s="37">
        <f ca="1">COUNTIF(OFFSET(class6_2,MATCH(FH$1,'6 класс'!$A:$A,0)-7+'Итог по классам'!$B83,,,),"Ф")</f>
        <v>0</v>
      </c>
      <c r="FI83" s="37">
        <f ca="1">COUNTIF(OFFSET(class6_2,MATCH(FI$1,'6 класс'!$A:$A,0)-7+'Итог по классам'!$B83,,,),"р")</f>
        <v>0</v>
      </c>
      <c r="FJ83" s="37">
        <f ca="1">COUNTIF(OFFSET(class6_2,MATCH(FJ$1,'6 класс'!$A:$A,0)-7+'Итог по классам'!$B83,,,),"ш")</f>
        <v>0</v>
      </c>
      <c r="FK83" s="38">
        <f ca="1">COUNTIF(OFFSET(class6_1,MATCH(FK$1,'6 класс'!$A:$A,0)-7+'Итог по классам'!$B83,,,),"Ф")</f>
        <v>0</v>
      </c>
      <c r="FL83" s="37">
        <f ca="1">COUNTIF(OFFSET(class6_1,MATCH(FL$1,'6 класс'!$A:$A,0)-7+'Итог по классам'!$B83,,,),"р")</f>
        <v>0</v>
      </c>
      <c r="FM83" s="37">
        <f ca="1">COUNTIF(OFFSET(class6_1,MATCH(FM$1,'6 класс'!$A:$A,0)-7+'Итог по классам'!$B83,,,),"ш")</f>
        <v>0</v>
      </c>
      <c r="FN83" s="37">
        <f ca="1">COUNTIF(OFFSET(class6_2,MATCH(FN$1,'6 класс'!$A:$A,0)-7+'Итог по классам'!$B83,,,),"Ф")</f>
        <v>0</v>
      </c>
      <c r="FO83" s="37">
        <f ca="1">COUNTIF(OFFSET(class6_2,MATCH(FO$1,'6 класс'!$A:$A,0)-7+'Итог по классам'!$B83,,,),"р")</f>
        <v>0</v>
      </c>
      <c r="FP83" s="37">
        <f ca="1">COUNTIF(OFFSET(class6_2,MATCH(FP$1,'6 класс'!$A:$A,0)-7+'Итог по классам'!$B83,,,),"ш")</f>
        <v>0</v>
      </c>
      <c r="FQ83" s="38">
        <f ca="1">COUNTIF(OFFSET(class6_1,MATCH(FQ$1,'6 класс'!$A:$A,0)-7+'Итог по классам'!$B83,,,),"Ф")</f>
        <v>0</v>
      </c>
      <c r="FR83" s="37">
        <f ca="1">COUNTIF(OFFSET(class6_1,MATCH(FR$1,'6 класс'!$A:$A,0)-7+'Итог по классам'!$B83,,,),"р")</f>
        <v>0</v>
      </c>
      <c r="FS83" s="37">
        <f ca="1">COUNTIF(OFFSET(class6_1,MATCH(FS$1,'6 класс'!$A:$A,0)-7+'Итог по классам'!$B83,,,),"ш")</f>
        <v>0</v>
      </c>
      <c r="FT83" s="37">
        <f ca="1">COUNTIF(OFFSET(class6_2,MATCH(FT$1,'6 класс'!$A:$A,0)-7+'Итог по классам'!$B83,,,),"Ф")</f>
        <v>0</v>
      </c>
      <c r="FU83" s="37">
        <f ca="1">COUNTIF(OFFSET(class6_2,MATCH(FU$1,'6 класс'!$A:$A,0)-7+'Итог по классам'!$B83,,,),"р")</f>
        <v>0</v>
      </c>
      <c r="FV83" s="37">
        <f ca="1">COUNTIF(OFFSET(class6_2,MATCH(FV$1,'6 класс'!$A:$A,0)-7+'Итог по классам'!$B83,,,),"ш")</f>
        <v>0</v>
      </c>
      <c r="FW83" s="38">
        <f ca="1">COUNTIF(OFFSET(class6_1,MATCH(FW$1,'6 класс'!$A:$A,0)-7+'Итог по классам'!$B83,,,),"Ф")</f>
        <v>0</v>
      </c>
      <c r="FX83" s="37">
        <f ca="1">COUNTIF(OFFSET(class6_1,MATCH(FX$1,'6 класс'!$A:$A,0)-7+'Итог по классам'!$B83,,,),"р")</f>
        <v>0</v>
      </c>
      <c r="FY83" s="37">
        <f ca="1">COUNTIF(OFFSET(class6_1,MATCH(FY$1,'6 класс'!$A:$A,0)-7+'Итог по классам'!$B83,,,),"ш")</f>
        <v>0</v>
      </c>
      <c r="FZ83" s="37">
        <f ca="1">COUNTIF(OFFSET(class6_2,MATCH(FZ$1,'6 класс'!$A:$A,0)-7+'Итог по классам'!$B83,,,),"Ф")</f>
        <v>0</v>
      </c>
      <c r="GA83" s="37">
        <f ca="1">COUNTIF(OFFSET(class6_2,MATCH(GA$1,'6 класс'!$A:$A,0)-7+'Итог по классам'!$B83,,,),"р")</f>
        <v>0</v>
      </c>
      <c r="GB83" s="37">
        <f ca="1">COUNTIF(OFFSET(class6_2,MATCH(GB$1,'6 класс'!$A:$A,0)-7+'Итог по классам'!$B83,,,),"ш")</f>
        <v>0</v>
      </c>
      <c r="GC83" s="38">
        <f ca="1">COUNTIF(OFFSET(class6_1,MATCH(GC$1,'6 класс'!$A:$A,0)-7+'Итог по классам'!$B83,,,),"Ф")</f>
        <v>0</v>
      </c>
      <c r="GD83" s="37">
        <f ca="1">COUNTIF(OFFSET(class6_1,MATCH(GD$1,'6 класс'!$A:$A,0)-7+'Итог по классам'!$B83,,,),"р")</f>
        <v>0</v>
      </c>
      <c r="GE83" s="37">
        <f ca="1">COUNTIF(OFFSET(class6_1,MATCH(GE$1,'6 класс'!$A:$A,0)-7+'Итог по классам'!$B83,,,),"ш")</f>
        <v>0</v>
      </c>
      <c r="GF83" s="37">
        <f ca="1">COUNTIF(OFFSET(class6_2,MATCH(GF$1,'6 класс'!$A:$A,0)-7+'Итог по классам'!$B83,,,),"Ф")</f>
        <v>0</v>
      </c>
      <c r="GG83" s="37">
        <f ca="1">COUNTIF(OFFSET(class6_2,MATCH(GG$1,'6 класс'!$A:$A,0)-7+'Итог по классам'!$B83,,,),"р")</f>
        <v>0</v>
      </c>
      <c r="GH83" s="37">
        <f ca="1">COUNTIF(OFFSET(class6_2,MATCH(GH$1,'6 класс'!$A:$A,0)-7+'Итог по классам'!$B83,,,),"ш")</f>
        <v>0</v>
      </c>
      <c r="GI83" s="38">
        <f ca="1">COUNTIF(OFFSET(class6_1,MATCH(GI$1,'6 класс'!$A:$A,0)-7+'Итог по классам'!$B83,,,),"Ф")</f>
        <v>0</v>
      </c>
      <c r="GJ83" s="37">
        <f ca="1">COUNTIF(OFFSET(class6_1,MATCH(GJ$1,'6 класс'!$A:$A,0)-7+'Итог по классам'!$B83,,,),"р")</f>
        <v>0</v>
      </c>
      <c r="GK83" s="37">
        <f ca="1">COUNTIF(OFFSET(class6_1,MATCH(GK$1,'6 класс'!$A:$A,0)-7+'Итог по классам'!$B83,,,),"ш")</f>
        <v>0</v>
      </c>
      <c r="GL83" s="37">
        <f ca="1">COUNTIF(OFFSET(class6_2,MATCH(GL$1,'6 класс'!$A:$A,0)-7+'Итог по классам'!$B83,,,),"Ф")</f>
        <v>0</v>
      </c>
      <c r="GM83" s="37">
        <f ca="1">COUNTIF(OFFSET(class6_2,MATCH(GM$1,'6 класс'!$A:$A,0)-7+'Итог по классам'!$B83,,,),"р")</f>
        <v>0</v>
      </c>
      <c r="GN83" s="37">
        <f ca="1">COUNTIF(OFFSET(class6_2,MATCH(GN$1,'6 класс'!$A:$A,0)-7+'Итог по классам'!$B83,,,),"ш")</f>
        <v>0</v>
      </c>
      <c r="GO83" s="38">
        <f ca="1">COUNTIF(OFFSET(class6_1,MATCH(GO$1,'6 класс'!$A:$A,0)-7+'Итог по классам'!$B83,,,),"Ф")</f>
        <v>0</v>
      </c>
      <c r="GP83" s="37">
        <f ca="1">COUNTIF(OFFSET(class6_1,MATCH(GP$1,'6 класс'!$A:$A,0)-7+'Итог по классам'!$B83,,,),"р")</f>
        <v>0</v>
      </c>
      <c r="GQ83" s="37">
        <f ca="1">COUNTIF(OFFSET(class6_1,MATCH(GQ$1,'6 класс'!$A:$A,0)-7+'Итог по классам'!$B83,,,),"ш")</f>
        <v>0</v>
      </c>
      <c r="GR83" s="37">
        <f ca="1">COUNTIF(OFFSET(class6_2,MATCH(GR$1,'6 класс'!$A:$A,0)-7+'Итог по классам'!$B83,,,),"Ф")</f>
        <v>0</v>
      </c>
      <c r="GS83" s="37">
        <f ca="1">COUNTIF(OFFSET(class6_2,MATCH(GS$1,'6 класс'!$A:$A,0)-7+'Итог по классам'!$B83,,,),"р")</f>
        <v>0</v>
      </c>
      <c r="GT83" s="37">
        <f ca="1">COUNTIF(OFFSET(class6_2,MATCH(GT$1,'6 класс'!$A:$A,0)-7+'Итог по классам'!$B83,,,),"ш")</f>
        <v>0</v>
      </c>
      <c r="GU83" s="38">
        <f ca="1">COUNTIF(OFFSET(class6_1,MATCH(GU$1,'6 класс'!$A:$A,0)-7+'Итог по классам'!$B83,,,),"Ф")</f>
        <v>0</v>
      </c>
      <c r="GV83" s="37">
        <f ca="1">COUNTIF(OFFSET(class6_1,MATCH(GV$1,'6 класс'!$A:$A,0)-7+'Итог по классам'!$B83,,,),"р")</f>
        <v>0</v>
      </c>
      <c r="GW83" s="37">
        <f ca="1">COUNTIF(OFFSET(class6_1,MATCH(GW$1,'6 класс'!$A:$A,0)-7+'Итог по классам'!$B83,,,),"ш")</f>
        <v>0</v>
      </c>
      <c r="GX83" s="37">
        <f ca="1">COUNTIF(OFFSET(class6_2,MATCH(GX$1,'6 класс'!$A:$A,0)-7+'Итог по классам'!$B83,,,),"Ф")</f>
        <v>0</v>
      </c>
      <c r="GY83" s="37">
        <f ca="1">COUNTIF(OFFSET(class6_2,MATCH(GY$1,'6 класс'!$A:$A,0)-7+'Итог по классам'!$B83,,,),"р")</f>
        <v>0</v>
      </c>
      <c r="GZ83" s="37">
        <f ca="1">COUNTIF(OFFSET(class6_2,MATCH(GZ$1,'6 класс'!$A:$A,0)-7+'Итог по классам'!$B83,,,),"ш")</f>
        <v>0</v>
      </c>
      <c r="HA83" s="38">
        <f ca="1">COUNTIF(OFFSET(class6_1,MATCH(HA$1,'6 класс'!$A:$A,0)-7+'Итог по классам'!$B83,,,),"Ф")</f>
        <v>0</v>
      </c>
      <c r="HB83" s="37">
        <f ca="1">COUNTIF(OFFSET(class6_1,MATCH(HB$1,'6 класс'!$A:$A,0)-7+'Итог по классам'!$B83,,,),"р")</f>
        <v>0</v>
      </c>
      <c r="HC83" s="37">
        <f ca="1">COUNTIF(OFFSET(class6_1,MATCH(HC$1,'6 класс'!$A:$A,0)-7+'Итог по классам'!$B83,,,),"ш")</f>
        <v>0</v>
      </c>
      <c r="HD83" s="37">
        <f ca="1">COUNTIF(OFFSET(class6_2,MATCH(HD$1,'6 класс'!$A:$A,0)-7+'Итог по классам'!$B83,,,),"Ф")</f>
        <v>0</v>
      </c>
      <c r="HE83" s="37">
        <f ca="1">COUNTIF(OFFSET(class6_2,MATCH(HE$1,'6 класс'!$A:$A,0)-7+'Итог по классам'!$B83,,,),"р")</f>
        <v>0</v>
      </c>
      <c r="HF83" s="37">
        <f ca="1">COUNTIF(OFFSET(class6_2,MATCH(HF$1,'6 класс'!$A:$A,0)-7+'Итог по классам'!$B83,,,),"ш")</f>
        <v>0</v>
      </c>
      <c r="HG83" s="38">
        <f ca="1">COUNTIF(OFFSET(class6_1,MATCH(HG$1,'6 класс'!$A:$A,0)-7+'Итог по классам'!$B83,,,),"Ф")</f>
        <v>0</v>
      </c>
      <c r="HH83" s="37">
        <f ca="1">COUNTIF(OFFSET(class6_1,MATCH(HH$1,'6 класс'!$A:$A,0)-7+'Итог по классам'!$B83,,,),"р")</f>
        <v>0</v>
      </c>
      <c r="HI83" s="37">
        <f ca="1">COUNTIF(OFFSET(class6_1,MATCH(HI$1,'6 класс'!$A:$A,0)-7+'Итог по классам'!$B83,,,),"ш")</f>
        <v>0</v>
      </c>
      <c r="HJ83" s="37">
        <f ca="1">COUNTIF(OFFSET(class6_2,MATCH(HJ$1,'6 класс'!$A:$A,0)-7+'Итог по классам'!$B83,,,),"Ф")</f>
        <v>0</v>
      </c>
      <c r="HK83" s="37">
        <f ca="1">COUNTIF(OFFSET(class6_2,MATCH(HK$1,'6 класс'!$A:$A,0)-7+'Итог по классам'!$B83,,,),"р")</f>
        <v>0</v>
      </c>
      <c r="HL83" s="37">
        <f ca="1">COUNTIF(OFFSET(class6_2,MATCH(HL$1,'6 класс'!$A:$A,0)-7+'Итог по классам'!$B83,,,),"ш")</f>
        <v>0</v>
      </c>
      <c r="HM83" s="38">
        <f ca="1">COUNTIF(OFFSET(class6_1,MATCH(HM$1,'6 класс'!$A:$A,0)-7+'Итог по классам'!$B83,,,),"Ф")</f>
        <v>0</v>
      </c>
      <c r="HN83" s="37">
        <f ca="1">COUNTIF(OFFSET(class6_1,MATCH(HN$1,'6 класс'!$A:$A,0)-7+'Итог по классам'!$B83,,,),"р")</f>
        <v>0</v>
      </c>
      <c r="HO83" s="37">
        <f ca="1">COUNTIF(OFFSET(class6_1,MATCH(HO$1,'6 класс'!$A:$A,0)-7+'Итог по классам'!$B83,,,),"ш")</f>
        <v>0</v>
      </c>
      <c r="HP83" s="37">
        <f ca="1">COUNTIF(OFFSET(class6_2,MATCH(HP$1,'6 класс'!$A:$A,0)-7+'Итог по классам'!$B83,,,),"Ф")</f>
        <v>0</v>
      </c>
      <c r="HQ83" s="37">
        <f ca="1">COUNTIF(OFFSET(class6_2,MATCH(HQ$1,'6 класс'!$A:$A,0)-7+'Итог по классам'!$B83,,,),"р")</f>
        <v>0</v>
      </c>
      <c r="HR83" s="37">
        <f ca="1">COUNTIF(OFFSET(class6_2,MATCH(HR$1,'6 класс'!$A:$A,0)-7+'Итог по классам'!$B83,,,),"ш")</f>
        <v>0</v>
      </c>
      <c r="HS83" s="38">
        <f ca="1">COUNTIF(OFFSET(class6_1,MATCH(HS$1,'6 класс'!$A:$A,0)-7+'Итог по классам'!$B83,,,),"Ф")</f>
        <v>0</v>
      </c>
      <c r="HT83" s="37">
        <f ca="1">COUNTIF(OFFSET(class6_1,MATCH(HT$1,'6 класс'!$A:$A,0)-7+'Итог по классам'!$B83,,,),"р")</f>
        <v>0</v>
      </c>
      <c r="HU83" s="37">
        <f ca="1">COUNTIF(OFFSET(class6_1,MATCH(HU$1,'6 класс'!$A:$A,0)-7+'Итог по классам'!$B83,,,),"ш")</f>
        <v>0</v>
      </c>
      <c r="HV83" s="37">
        <f ca="1">COUNTIF(OFFSET(class6_2,MATCH(HV$1,'6 класс'!$A:$A,0)-7+'Итог по классам'!$B83,,,),"Ф")</f>
        <v>0</v>
      </c>
      <c r="HW83" s="37">
        <f ca="1">COUNTIF(OFFSET(class6_2,MATCH(HW$1,'6 класс'!$A:$A,0)-7+'Итог по классам'!$B83,,,),"р")</f>
        <v>0</v>
      </c>
      <c r="HX83" s="37">
        <f ca="1">COUNTIF(OFFSET(class6_2,MATCH(HX$1,'6 класс'!$A:$A,0)-7+'Итог по классам'!$B83,,,),"ш")</f>
        <v>0</v>
      </c>
      <c r="HY83" s="38">
        <f ca="1">COUNTIF(OFFSET(class6_1,MATCH(HY$1,'6 класс'!$A:$A,0)-7+'Итог по классам'!$B83,,,),"Ф")</f>
        <v>0</v>
      </c>
      <c r="HZ83" s="37">
        <f ca="1">COUNTIF(OFFSET(class6_1,MATCH(HZ$1,'6 класс'!$A:$A,0)-7+'Итог по классам'!$B83,,,),"р")</f>
        <v>0</v>
      </c>
      <c r="IA83" s="37">
        <f ca="1">COUNTIF(OFFSET(class6_1,MATCH(IA$1,'6 класс'!$A:$A,0)-7+'Итог по классам'!$B83,,,),"ш")</f>
        <v>0</v>
      </c>
      <c r="IB83" s="37">
        <f ca="1">COUNTIF(OFFSET(class6_2,MATCH(IB$1,'6 класс'!$A:$A,0)-7+'Итог по классам'!$B83,,,),"Ф")</f>
        <v>0</v>
      </c>
      <c r="IC83" s="37">
        <f ca="1">COUNTIF(OFFSET(class6_2,MATCH(IC$1,'6 класс'!$A:$A,0)-7+'Итог по классам'!$B83,,,),"р")</f>
        <v>0</v>
      </c>
      <c r="ID83" s="37">
        <f ca="1">COUNTIF(OFFSET(class6_2,MATCH(ID$1,'6 класс'!$A:$A,0)-7+'Итог по классам'!$B83,,,),"ш")</f>
        <v>0</v>
      </c>
      <c r="IE83" s="38">
        <f ca="1">COUNTIF(OFFSET(class6_1,MATCH(IE$1,'6 класс'!$A:$A,0)-7+'Итог по классам'!$B83,,,),"Ф")</f>
        <v>0</v>
      </c>
      <c r="IF83" s="37">
        <f ca="1">COUNTIF(OFFSET(class6_1,MATCH(IF$1,'6 класс'!$A:$A,0)-7+'Итог по классам'!$B83,,,),"р")</f>
        <v>0</v>
      </c>
      <c r="IG83" s="37">
        <f ca="1">COUNTIF(OFFSET(class6_1,MATCH(IG$1,'6 класс'!$A:$A,0)-7+'Итог по классам'!$B83,,,),"ш")</f>
        <v>0</v>
      </c>
      <c r="IH83" s="37">
        <f ca="1">COUNTIF(OFFSET(class6_2,MATCH(IH$1,'6 класс'!$A:$A,0)-7+'Итог по классам'!$B83,,,),"Ф")</f>
        <v>0</v>
      </c>
      <c r="II83" s="37">
        <f ca="1">COUNTIF(OFFSET(class6_2,MATCH(II$1,'6 класс'!$A:$A,0)-7+'Итог по классам'!$B83,,,),"р")</f>
        <v>0</v>
      </c>
      <c r="IJ83" s="37">
        <f ca="1">COUNTIF(OFFSET(class6_2,MATCH(IJ$1,'6 класс'!$A:$A,0)-7+'Итог по классам'!$B83,,,),"ш")</f>
        <v>0</v>
      </c>
      <c r="IK83" s="38">
        <f ca="1">COUNTIF(OFFSET(class6_1,MATCH(IK$1,'6 класс'!$A:$A,0)-7+'Итог по классам'!$B83,,,),"Ф")</f>
        <v>0</v>
      </c>
      <c r="IL83" s="37">
        <f ca="1">COUNTIF(OFFSET(class6_1,MATCH(IL$1,'6 класс'!$A:$A,0)-7+'Итог по классам'!$B83,,,),"р")</f>
        <v>0</v>
      </c>
      <c r="IM83" s="37">
        <f ca="1">COUNTIF(OFFSET(class6_1,MATCH(IM$1,'6 класс'!$A:$A,0)-7+'Итог по классам'!$B83,,,),"ш")</f>
        <v>0</v>
      </c>
      <c r="IN83" s="37">
        <f ca="1">COUNTIF(OFFSET(class6_2,MATCH(IN$1,'6 класс'!$A:$A,0)-7+'Итог по классам'!$B83,,,),"Ф")</f>
        <v>0</v>
      </c>
      <c r="IO83" s="37">
        <f ca="1">COUNTIF(OFFSET(class6_2,MATCH(IO$1,'6 класс'!$A:$A,0)-7+'Итог по классам'!$B83,,,),"р")</f>
        <v>0</v>
      </c>
      <c r="IP83" s="37">
        <f ca="1">COUNTIF(OFFSET(class6_2,MATCH(IP$1,'6 класс'!$A:$A,0)-7+'Итог по классам'!$B83,,,),"ш")</f>
        <v>0</v>
      </c>
      <c r="IQ83" s="38">
        <f ca="1">COUNTIF(OFFSET(class6_1,MATCH(IQ$1,'6 класс'!$A:$A,0)-7+'Итог по классам'!$B83,,,),"Ф")</f>
        <v>0</v>
      </c>
      <c r="IR83" s="37">
        <f ca="1">COUNTIF(OFFSET(class6_1,MATCH(IR$1,'6 класс'!$A:$A,0)-7+'Итог по классам'!$B83,,,),"р")</f>
        <v>0</v>
      </c>
      <c r="IS83" s="37">
        <f ca="1">COUNTIF(OFFSET(class6_1,MATCH(IS$1,'6 класс'!$A:$A,0)-7+'Итог по классам'!$B83,,,),"ш")</f>
        <v>0</v>
      </c>
      <c r="IT83" s="37">
        <f ca="1">COUNTIF(OFFSET(class6_2,MATCH(IT$1,'6 класс'!$A:$A,0)-7+'Итог по классам'!$B83,,,),"Ф")</f>
        <v>0</v>
      </c>
      <c r="IU83" s="37">
        <f ca="1">COUNTIF(OFFSET(class6_2,MATCH(IU$1,'6 класс'!$A:$A,0)-7+'Итог по классам'!$B83,,,),"р")</f>
        <v>0</v>
      </c>
      <c r="IV83" s="37">
        <f ca="1">COUNTIF(OFFSET(class6_2,MATCH(IV$1,'6 класс'!$A:$A,0)-7+'Итог по классам'!$B83,,,),"ш")</f>
        <v>0</v>
      </c>
      <c r="IW83" s="38">
        <f ca="1">COUNTIF(OFFSET(class6_1,MATCH(IW$1,'6 класс'!$A:$A,0)-7+'Итог по классам'!$B83,,,),"Ф")</f>
        <v>0</v>
      </c>
      <c r="IX83" s="37">
        <f ca="1">COUNTIF(OFFSET(class6_1,MATCH(IX$1,'6 класс'!$A:$A,0)-7+'Итог по классам'!$B83,,,),"р")</f>
        <v>0</v>
      </c>
      <c r="IY83" s="37">
        <f ca="1">COUNTIF(OFFSET(class6_1,MATCH(IY$1,'6 класс'!$A:$A,0)-7+'Итог по классам'!$B83,,,),"ш")</f>
        <v>0</v>
      </c>
      <c r="IZ83" s="37">
        <f ca="1">COUNTIF(OFFSET(class6_2,MATCH(IZ$1,'6 класс'!$A:$A,0)-7+'Итог по классам'!$B83,,,),"Ф")</f>
        <v>0</v>
      </c>
      <c r="JA83" s="37">
        <f ca="1">COUNTIF(OFFSET(class6_2,MATCH(JA$1,'6 класс'!$A:$A,0)-7+'Итог по классам'!$B83,,,),"р")</f>
        <v>0</v>
      </c>
      <c r="JB83" s="37">
        <f ca="1">COUNTIF(OFFSET(class6_2,MATCH(JB$1,'6 класс'!$A:$A,0)-7+'Итог по классам'!$B83,,,),"ш")</f>
        <v>0</v>
      </c>
      <c r="JC83" s="38">
        <f ca="1">COUNTIF(OFFSET(class6_1,MATCH(JC$1,'6 класс'!$A:$A,0)-7+'Итог по классам'!$B83,,,),"Ф")</f>
        <v>0</v>
      </c>
      <c r="JD83" s="37">
        <f ca="1">COUNTIF(OFFSET(class6_1,MATCH(JD$1,'6 класс'!$A:$A,0)-7+'Итог по классам'!$B83,,,),"р")</f>
        <v>0</v>
      </c>
      <c r="JE83" s="37">
        <f ca="1">COUNTIF(OFFSET(class6_1,MATCH(JE$1,'6 класс'!$A:$A,0)-7+'Итог по классам'!$B83,,,),"ш")</f>
        <v>0</v>
      </c>
      <c r="JF83" s="37">
        <f ca="1">COUNTIF(OFFSET(class6_2,MATCH(JF$1,'6 класс'!$A:$A,0)-7+'Итог по классам'!$B83,,,),"Ф")</f>
        <v>0</v>
      </c>
      <c r="JG83" s="37">
        <f ca="1">COUNTIF(OFFSET(class6_2,MATCH(JG$1,'6 класс'!$A:$A,0)-7+'Итог по классам'!$B83,,,),"р")</f>
        <v>0</v>
      </c>
      <c r="JH83" s="37">
        <f ca="1">COUNTIF(OFFSET(class6_2,MATCH(JH$1,'6 класс'!$A:$A,0)-7+'Итог по классам'!$B83,,,),"ш")</f>
        <v>0</v>
      </c>
      <c r="JI83" s="38">
        <f ca="1">COUNTIF(OFFSET(class6_1,MATCH(JI$1,'6 класс'!$A:$A,0)-7+'Итог по классам'!$B83,,,),"Ф")</f>
        <v>0</v>
      </c>
      <c r="JJ83" s="37">
        <f ca="1">COUNTIF(OFFSET(class6_1,MATCH(JJ$1,'6 класс'!$A:$A,0)-7+'Итог по классам'!$B83,,,),"р")</f>
        <v>0</v>
      </c>
      <c r="JK83" s="37">
        <f ca="1">COUNTIF(OFFSET(class6_1,MATCH(JK$1,'6 класс'!$A:$A,0)-7+'Итог по классам'!$B83,,,),"ш")</f>
        <v>0</v>
      </c>
      <c r="JL83" s="37">
        <f ca="1">COUNTIF(OFFSET(class6_2,MATCH(JL$1,'6 класс'!$A:$A,0)-7+'Итог по классам'!$B83,,,),"Ф")</f>
        <v>0</v>
      </c>
      <c r="JM83" s="37">
        <f ca="1">COUNTIF(OFFSET(class6_2,MATCH(JM$1,'6 класс'!$A:$A,0)-7+'Итог по классам'!$B83,,,),"р")</f>
        <v>0</v>
      </c>
      <c r="JN83" s="37">
        <f ca="1">COUNTIF(OFFSET(class6_2,MATCH(JN$1,'6 класс'!$A:$A,0)-7+'Итог по классам'!$B83,,,),"ш")</f>
        <v>0</v>
      </c>
      <c r="JO83" s="38">
        <f ca="1">COUNTIF(OFFSET(class6_1,MATCH(JO$1,'6 класс'!$A:$A,0)-7+'Итог по классам'!$B83,,,),"Ф")</f>
        <v>0</v>
      </c>
      <c r="JP83" s="37">
        <f ca="1">COUNTIF(OFFSET(class6_1,MATCH(JP$1,'6 класс'!$A:$A,0)-7+'Итог по классам'!$B83,,,),"р")</f>
        <v>0</v>
      </c>
      <c r="JQ83" s="37">
        <f ca="1">COUNTIF(OFFSET(class6_1,MATCH(JQ$1,'6 класс'!$A:$A,0)-7+'Итог по классам'!$B83,,,),"ш")</f>
        <v>0</v>
      </c>
      <c r="JR83" s="37">
        <f ca="1">COUNTIF(OFFSET(class6_2,MATCH(JR$1,'6 класс'!$A:$A,0)-7+'Итог по классам'!$B83,,,),"Ф")</f>
        <v>0</v>
      </c>
      <c r="JS83" s="37">
        <f ca="1">COUNTIF(OFFSET(class6_2,MATCH(JS$1,'6 класс'!$A:$A,0)-7+'Итог по классам'!$B83,,,),"р")</f>
        <v>0</v>
      </c>
      <c r="JT83" s="37">
        <f ca="1">COUNTIF(OFFSET(class6_2,MATCH(JT$1,'6 класс'!$A:$A,0)-7+'Итог по классам'!$B83,,,),"ш")</f>
        <v>0</v>
      </c>
      <c r="JU83" s="38">
        <f ca="1">COUNTIF(OFFSET(class6_1,MATCH(JU$1,'6 класс'!$A:$A,0)-7+'Итог по классам'!$B83,,,),"Ф")</f>
        <v>0</v>
      </c>
      <c r="JV83" s="37">
        <f ca="1">COUNTIF(OFFSET(class6_1,MATCH(JV$1,'6 класс'!$A:$A,0)-7+'Итог по классам'!$B83,,,),"р")</f>
        <v>0</v>
      </c>
      <c r="JW83" s="37">
        <f ca="1">COUNTIF(OFFSET(class6_1,MATCH(JW$1,'6 класс'!$A:$A,0)-7+'Итог по классам'!$B83,,,),"ш")</f>
        <v>0</v>
      </c>
      <c r="JX83" s="37">
        <f ca="1">COUNTIF(OFFSET(class6_2,MATCH(JX$1,'6 класс'!$A:$A,0)-7+'Итог по классам'!$B83,,,),"Ф")</f>
        <v>0</v>
      </c>
      <c r="JY83" s="37">
        <f ca="1">COUNTIF(OFFSET(class6_2,MATCH(JY$1,'6 класс'!$A:$A,0)-7+'Итог по классам'!$B83,,,),"р")</f>
        <v>0</v>
      </c>
      <c r="JZ83" s="37">
        <f ca="1">COUNTIF(OFFSET(class6_2,MATCH(JZ$1,'6 класс'!$A:$A,0)-7+'Итог по классам'!$B83,,,),"ш")</f>
        <v>0</v>
      </c>
      <c r="KA83" s="38">
        <f ca="1">COUNTIF(OFFSET(class6_1,MATCH(KA$1,'6 класс'!$A:$A,0)-7+'Итог по классам'!$B83,,,),"Ф")</f>
        <v>0</v>
      </c>
      <c r="KB83" s="37">
        <f ca="1">COUNTIF(OFFSET(class6_1,MATCH(KB$1,'6 класс'!$A:$A,0)-7+'Итог по классам'!$B83,,,),"р")</f>
        <v>0</v>
      </c>
      <c r="KC83" s="37">
        <f ca="1">COUNTIF(OFFSET(class6_1,MATCH(KC$1,'6 класс'!$A:$A,0)-7+'Итог по классам'!$B83,,,),"ш")</f>
        <v>0</v>
      </c>
      <c r="KD83" s="37">
        <f ca="1">COUNTIF(OFFSET(class6_2,MATCH(KD$1,'6 класс'!$A:$A,0)-7+'Итог по классам'!$B83,,,),"Ф")</f>
        <v>0</v>
      </c>
      <c r="KE83" s="37">
        <f ca="1">COUNTIF(OFFSET(class6_2,MATCH(KE$1,'6 класс'!$A:$A,0)-7+'Итог по классам'!$B83,,,),"р")</f>
        <v>0</v>
      </c>
      <c r="KF83" s="37">
        <f ca="1">COUNTIF(OFFSET(class6_2,MATCH(KF$1,'6 класс'!$A:$A,0)-7+'Итог по классам'!$B83,,,),"ш")</f>
        <v>0</v>
      </c>
      <c r="KG83" s="38">
        <f ca="1">COUNTIF(OFFSET(class6_1,MATCH(KG$1,'6 класс'!$A:$A,0)-7+'Итог по классам'!$B83,,,),"Ф")</f>
        <v>0</v>
      </c>
      <c r="KH83" s="37">
        <f ca="1">COUNTIF(OFFSET(class6_1,MATCH(KH$1,'6 класс'!$A:$A,0)-7+'Итог по классам'!$B83,,,),"р")</f>
        <v>0</v>
      </c>
      <c r="KI83" s="37">
        <f ca="1">COUNTIF(OFFSET(class6_1,MATCH(KI$1,'6 класс'!$A:$A,0)-7+'Итог по классам'!$B83,,,),"ш")</f>
        <v>0</v>
      </c>
      <c r="KJ83" s="37">
        <f ca="1">COUNTIF(OFFSET(class6_2,MATCH(KJ$1,'6 класс'!$A:$A,0)-7+'Итог по классам'!$B83,,,),"Ф")</f>
        <v>0</v>
      </c>
      <c r="KK83" s="37">
        <f ca="1">COUNTIF(OFFSET(class6_2,MATCH(KK$1,'6 класс'!$A:$A,0)-7+'Итог по классам'!$B83,,,),"р")</f>
        <v>0</v>
      </c>
      <c r="KL83" s="37">
        <f ca="1">COUNTIF(OFFSET(class6_2,MATCH(KL$1,'6 класс'!$A:$A,0)-7+'Итог по классам'!$B83,,,),"ш")</f>
        <v>0</v>
      </c>
      <c r="KM83" s="38">
        <f ca="1">COUNTIF(OFFSET(class6_1,MATCH(KM$1,'6 класс'!$A:$A,0)-7+'Итог по классам'!$B83,,,),"Ф")</f>
        <v>0</v>
      </c>
      <c r="KN83" s="37">
        <f ca="1">COUNTIF(OFFSET(class6_1,MATCH(KN$1,'6 класс'!$A:$A,0)-7+'Итог по классам'!$B83,,,),"р")</f>
        <v>0</v>
      </c>
      <c r="KO83" s="37">
        <f ca="1">COUNTIF(OFFSET(class6_1,MATCH(KO$1,'6 класс'!$A:$A,0)-7+'Итог по классам'!$B83,,,),"ш")</f>
        <v>0</v>
      </c>
      <c r="KP83" s="37">
        <f ca="1">COUNTIF(OFFSET(class6_2,MATCH(KP$1,'6 класс'!$A:$A,0)-7+'Итог по классам'!$B83,,,),"Ф")</f>
        <v>0</v>
      </c>
      <c r="KQ83" s="37">
        <f ca="1">COUNTIF(OFFSET(class6_2,MATCH(KQ$1,'6 класс'!$A:$A,0)-7+'Итог по классам'!$B83,,,),"р")</f>
        <v>0</v>
      </c>
      <c r="KR83" s="37">
        <f ca="1">COUNTIF(OFFSET(class6_2,MATCH(KR$1,'6 класс'!$A:$A,0)-7+'Итог по классам'!$B83,,,),"ш")</f>
        <v>0</v>
      </c>
    </row>
    <row r="84" spans="1:304" x14ac:dyDescent="0.25">
      <c r="A84">
        <f t="shared" si="10"/>
        <v>13</v>
      </c>
      <c r="B84" s="37">
        <v>15</v>
      </c>
      <c r="C84" s="3" t="s">
        <v>23</v>
      </c>
      <c r="D84" s="3" t="s">
        <v>59</v>
      </c>
      <c r="E84" s="37">
        <f ca="1">COUNTIF(OFFSET(class6_1,MATCH(E$1,'6 класс'!$A:$A,0)-7+'Итог по классам'!$B84,,,),"Ф")</f>
        <v>0</v>
      </c>
      <c r="F84" s="37">
        <f ca="1">COUNTIF(OFFSET(class6_1,MATCH(F$1,'6 класс'!$A:$A,0)-7+'Итог по классам'!$B84,,,),"р")</f>
        <v>0</v>
      </c>
      <c r="G84" s="37">
        <f ca="1">COUNTIF(OFFSET(class6_1,MATCH(G$1,'6 класс'!$A:$A,0)-7+'Итог по классам'!$B84,,,),"ш")</f>
        <v>0</v>
      </c>
      <c r="H84" s="37">
        <f ca="1">COUNTIF(OFFSET(class6_2,MATCH(H$1,'6 класс'!$A:$A,0)-7+'Итог по классам'!$B84,,,),"Ф")</f>
        <v>0</v>
      </c>
      <c r="I84" s="37">
        <f ca="1">COUNTIF(OFFSET(class6_2,MATCH(I$1,'6 класс'!$A:$A,0)-7+'Итог по классам'!$B84,,,),"р")</f>
        <v>0</v>
      </c>
      <c r="J84" s="37">
        <f ca="1">COUNTIF(OFFSET(class6_2,MATCH(J$1,'6 класс'!$A:$A,0)-7+'Итог по классам'!$B84,,,),"ш")</f>
        <v>0</v>
      </c>
      <c r="K84" s="38">
        <f ca="1">COUNTIF(OFFSET(class6_1,MATCH(K$1,'6 класс'!$A:$A,0)-7+'Итог по классам'!$B84,,,),"Ф")</f>
        <v>0</v>
      </c>
      <c r="L84" s="37">
        <f ca="1">COUNTIF(OFFSET(class6_1,MATCH(L$1,'6 класс'!$A:$A,0)-7+'Итог по классам'!$B84,,,),"р")</f>
        <v>0</v>
      </c>
      <c r="M84" s="37">
        <f ca="1">COUNTIF(OFFSET(class6_1,MATCH(M$1,'6 класс'!$A:$A,0)-7+'Итог по классам'!$B84,,,),"ш")</f>
        <v>0</v>
      </c>
      <c r="N84" s="37">
        <f ca="1">COUNTIF(OFFSET(class6_2,MATCH(N$1,'6 класс'!$A:$A,0)-7+'Итог по классам'!$B84,,,),"Ф")</f>
        <v>0</v>
      </c>
      <c r="O84" s="37">
        <f ca="1">COUNTIF(OFFSET(class6_2,MATCH(O$1,'6 класс'!$A:$A,0)-7+'Итог по классам'!$B84,,,),"р")</f>
        <v>0</v>
      </c>
      <c r="P84" s="37">
        <f ca="1">COUNTIF(OFFSET(class6_2,MATCH(P$1,'6 класс'!$A:$A,0)-7+'Итог по классам'!$B84,,,),"ш")</f>
        <v>0</v>
      </c>
      <c r="Q84" s="38">
        <f ca="1">COUNTIF(OFFSET(class6_1,MATCH(Q$1,'6 класс'!$A:$A,0)-7+'Итог по классам'!$B84,,,),"Ф")</f>
        <v>0</v>
      </c>
      <c r="R84" s="37">
        <f ca="1">COUNTIF(OFFSET(class6_1,MATCH(R$1,'6 класс'!$A:$A,0)-7+'Итог по классам'!$B84,,,),"р")</f>
        <v>0</v>
      </c>
      <c r="S84" s="37">
        <f ca="1">COUNTIF(OFFSET(class6_1,MATCH(S$1,'6 класс'!$A:$A,0)-7+'Итог по классам'!$B84,,,),"ш")</f>
        <v>0</v>
      </c>
      <c r="T84" s="37">
        <f ca="1">COUNTIF(OFFSET(class6_2,MATCH(T$1,'6 класс'!$A:$A,0)-7+'Итог по классам'!$B84,,,),"Ф")</f>
        <v>0</v>
      </c>
      <c r="U84" s="37">
        <f ca="1">COUNTIF(OFFSET(class6_2,MATCH(U$1,'6 класс'!$A:$A,0)-7+'Итог по классам'!$B84,,,),"р")</f>
        <v>0</v>
      </c>
      <c r="V84" s="37">
        <f ca="1">COUNTIF(OFFSET(class6_2,MATCH(V$1,'6 класс'!$A:$A,0)-7+'Итог по классам'!$B84,,,),"ш")</f>
        <v>0</v>
      </c>
      <c r="W84" s="38">
        <f ca="1">COUNTIF(OFFSET(class6_1,MATCH(W$1,'6 класс'!$A:$A,0)-7+'Итог по классам'!$B84,,,),"Ф")</f>
        <v>0</v>
      </c>
      <c r="X84" s="37">
        <f ca="1">COUNTIF(OFFSET(class6_1,MATCH(X$1,'6 класс'!$A:$A,0)-7+'Итог по классам'!$B84,,,),"р")</f>
        <v>0</v>
      </c>
      <c r="Y84" s="37">
        <f ca="1">COUNTIF(OFFSET(class6_1,MATCH(Y$1,'6 класс'!$A:$A,0)-7+'Итог по классам'!$B84,,,),"ш")</f>
        <v>0</v>
      </c>
      <c r="Z84" s="37">
        <f ca="1">COUNTIF(OFFSET(class6_2,MATCH(Z$1,'6 класс'!$A:$A,0)-7+'Итог по классам'!$B84,,,),"Ф")</f>
        <v>0</v>
      </c>
      <c r="AA84" s="37">
        <f ca="1">COUNTIF(OFFSET(class6_2,MATCH(AA$1,'6 класс'!$A:$A,0)-7+'Итог по классам'!$B84,,,),"р")</f>
        <v>0</v>
      </c>
      <c r="AB84" s="37">
        <f ca="1">COUNTIF(OFFSET(class6_2,MATCH(AB$1,'6 класс'!$A:$A,0)-7+'Итог по классам'!$B84,,,),"ш")</f>
        <v>0</v>
      </c>
      <c r="AC84" s="38">
        <f ca="1">COUNTIF(OFFSET(class6_1,MATCH(AC$1,'6 класс'!$A:$A,0)-7+'Итог по классам'!$B84,,,),"Ф")</f>
        <v>0</v>
      </c>
      <c r="AD84" s="37">
        <f ca="1">COUNTIF(OFFSET(class6_1,MATCH(AD$1,'6 класс'!$A:$A,0)-7+'Итог по классам'!$B84,,,),"р")</f>
        <v>0</v>
      </c>
      <c r="AE84" s="37">
        <f ca="1">COUNTIF(OFFSET(class6_1,MATCH(AE$1,'6 класс'!$A:$A,0)-7+'Итог по классам'!$B84,,,),"ш")</f>
        <v>0</v>
      </c>
      <c r="AF84" s="37">
        <f ca="1">COUNTIF(OFFSET(class6_2,MATCH(AF$1,'6 класс'!$A:$A,0)-7+'Итог по классам'!$B84,,,),"Ф")</f>
        <v>0</v>
      </c>
      <c r="AG84" s="37">
        <f ca="1">COUNTIF(OFFSET(class6_2,MATCH(AG$1,'6 класс'!$A:$A,0)-7+'Итог по классам'!$B84,,,),"р")</f>
        <v>0</v>
      </c>
      <c r="AH84" s="37">
        <f ca="1">COUNTIF(OFFSET(class6_2,MATCH(AH$1,'6 класс'!$A:$A,0)-7+'Итог по классам'!$B84,,,),"ш")</f>
        <v>0</v>
      </c>
      <c r="AI84" s="38">
        <f ca="1">COUNTIF(OFFSET(class6_1,MATCH(AI$1,'6 класс'!$A:$A,0)-7+'Итог по классам'!$B84,,,),"Ф")</f>
        <v>0</v>
      </c>
      <c r="AJ84" s="37">
        <f ca="1">COUNTIF(OFFSET(class6_1,MATCH(AJ$1,'6 класс'!$A:$A,0)-7+'Итог по классам'!$B84,,,),"р")</f>
        <v>0</v>
      </c>
      <c r="AK84" s="37">
        <f ca="1">COUNTIF(OFFSET(class6_1,MATCH(AK$1,'6 класс'!$A:$A,0)-7+'Итог по классам'!$B84,,,),"ш")</f>
        <v>0</v>
      </c>
      <c r="AL84" s="37">
        <f ca="1">COUNTIF(OFFSET(class6_2,MATCH(AL$1,'6 класс'!$A:$A,0)-7+'Итог по классам'!$B84,,,),"Ф")</f>
        <v>0</v>
      </c>
      <c r="AM84" s="37">
        <f ca="1">COUNTIF(OFFSET(class6_2,MATCH(AM$1,'6 класс'!$A:$A,0)-7+'Итог по классам'!$B84,,,),"р")</f>
        <v>0</v>
      </c>
      <c r="AN84" s="37">
        <f ca="1">COUNTIF(OFFSET(class6_2,MATCH(AN$1,'6 класс'!$A:$A,0)-7+'Итог по классам'!$B84,,,),"ш")</f>
        <v>0</v>
      </c>
      <c r="AO84" s="38">
        <f ca="1">COUNTIF(OFFSET(class6_1,MATCH(AO$1,'6 класс'!$A:$A,0)-7+'Итог по классам'!$B84,,,),"Ф")</f>
        <v>0</v>
      </c>
      <c r="AP84" s="37">
        <f ca="1">COUNTIF(OFFSET(class6_1,MATCH(AP$1,'6 класс'!$A:$A,0)-7+'Итог по классам'!$B84,,,),"р")</f>
        <v>0</v>
      </c>
      <c r="AQ84" s="37">
        <f ca="1">COUNTIF(OFFSET(class6_1,MATCH(AQ$1,'6 класс'!$A:$A,0)-7+'Итог по классам'!$B84,,,),"ш")</f>
        <v>0</v>
      </c>
      <c r="AR84" s="37">
        <f ca="1">COUNTIF(OFFSET(class6_2,MATCH(AR$1,'6 класс'!$A:$A,0)-7+'Итог по классам'!$B84,,,),"Ф")</f>
        <v>0</v>
      </c>
      <c r="AS84" s="37">
        <f ca="1">COUNTIF(OFFSET(class6_2,MATCH(AS$1,'6 класс'!$A:$A,0)-7+'Итог по классам'!$B84,,,),"р")</f>
        <v>0</v>
      </c>
      <c r="AT84" s="37">
        <f ca="1">COUNTIF(OFFSET(class6_2,MATCH(AT$1,'6 класс'!$A:$A,0)-7+'Итог по классам'!$B84,,,),"ш")</f>
        <v>0</v>
      </c>
      <c r="AU84" s="38">
        <f ca="1">COUNTIF(OFFSET(class6_1,MATCH(AU$1,'6 класс'!$A:$A,0)-7+'Итог по классам'!$B84,,,),"Ф")</f>
        <v>0</v>
      </c>
      <c r="AV84" s="37">
        <f ca="1">COUNTIF(OFFSET(class6_1,MATCH(AV$1,'6 класс'!$A:$A,0)-7+'Итог по классам'!$B84,,,),"р")</f>
        <v>0</v>
      </c>
      <c r="AW84" s="37">
        <f ca="1">COUNTIF(OFFSET(class6_1,MATCH(AW$1,'6 класс'!$A:$A,0)-7+'Итог по классам'!$B84,,,),"ш")</f>
        <v>0</v>
      </c>
      <c r="AX84" s="37">
        <f ca="1">COUNTIF(OFFSET(class6_2,MATCH(AX$1,'6 класс'!$A:$A,0)-7+'Итог по классам'!$B84,,,),"Ф")</f>
        <v>0</v>
      </c>
      <c r="AY84" s="37">
        <f ca="1">COUNTIF(OFFSET(class6_2,MATCH(AY$1,'6 класс'!$A:$A,0)-7+'Итог по классам'!$B84,,,),"р")</f>
        <v>0</v>
      </c>
      <c r="AZ84" s="37">
        <f ca="1">COUNTIF(OFFSET(class6_2,MATCH(AZ$1,'6 класс'!$A:$A,0)-7+'Итог по классам'!$B84,,,),"ш")</f>
        <v>0</v>
      </c>
      <c r="BA84" s="38">
        <f ca="1">COUNTIF(OFFSET(class6_1,MATCH(BA$1,'6 класс'!$A:$A,0)-7+'Итог по классам'!$B84,,,),"Ф")</f>
        <v>0</v>
      </c>
      <c r="BB84" s="37">
        <f ca="1">COUNTIF(OFFSET(class6_1,MATCH(BB$1,'6 класс'!$A:$A,0)-7+'Итог по классам'!$B84,,,),"р")</f>
        <v>0</v>
      </c>
      <c r="BC84" s="37">
        <f ca="1">COUNTIF(OFFSET(class6_1,MATCH(BC$1,'6 класс'!$A:$A,0)-7+'Итог по классам'!$B84,,,),"ш")</f>
        <v>0</v>
      </c>
      <c r="BD84" s="37">
        <f ca="1">COUNTIF(OFFSET(class6_2,MATCH(BD$1,'6 класс'!$A:$A,0)-7+'Итог по классам'!$B84,,,),"Ф")</f>
        <v>0</v>
      </c>
      <c r="BE84" s="37">
        <f ca="1">COUNTIF(OFFSET(class6_2,MATCH(BE$1,'6 класс'!$A:$A,0)-7+'Итог по классам'!$B84,,,),"р")</f>
        <v>0</v>
      </c>
      <c r="BF84" s="37">
        <f ca="1">COUNTIF(OFFSET(class6_2,MATCH(BF$1,'6 класс'!$A:$A,0)-7+'Итог по классам'!$B84,,,),"ш")</f>
        <v>0</v>
      </c>
      <c r="BG84" s="38">
        <f ca="1">COUNTIF(OFFSET(class6_1,MATCH(BG$1,'6 класс'!$A:$A,0)-7+'Итог по классам'!$B84,,,),"Ф")</f>
        <v>0</v>
      </c>
      <c r="BH84" s="37">
        <f ca="1">COUNTIF(OFFSET(class6_1,MATCH(BH$1,'6 класс'!$A:$A,0)-7+'Итог по классам'!$B84,,,),"р")</f>
        <v>0</v>
      </c>
      <c r="BI84" s="37">
        <f ca="1">COUNTIF(OFFSET(class6_1,MATCH(BI$1,'6 класс'!$A:$A,0)-7+'Итог по классам'!$B84,,,),"ш")</f>
        <v>0</v>
      </c>
      <c r="BJ84" s="37">
        <f ca="1">COUNTIF(OFFSET(class6_2,MATCH(BJ$1,'6 класс'!$A:$A,0)-7+'Итог по классам'!$B84,,,),"Ф")</f>
        <v>0</v>
      </c>
      <c r="BK84" s="37">
        <f ca="1">COUNTIF(OFFSET(class6_2,MATCH(BK$1,'6 класс'!$A:$A,0)-7+'Итог по классам'!$B84,,,),"р")</f>
        <v>0</v>
      </c>
      <c r="BL84" s="37">
        <f ca="1">COUNTIF(OFFSET(class6_2,MATCH(BL$1,'6 класс'!$A:$A,0)-7+'Итог по классам'!$B84,,,),"ш")</f>
        <v>0</v>
      </c>
      <c r="BM84" s="38">
        <f ca="1">COUNTIF(OFFSET(class6_1,MATCH(BM$1,'6 класс'!$A:$A,0)-7+'Итог по классам'!$B84,,,),"Ф")</f>
        <v>0</v>
      </c>
      <c r="BN84" s="37">
        <f ca="1">COUNTIF(OFFSET(class6_1,MATCH(BN$1,'6 класс'!$A:$A,0)-7+'Итог по классам'!$B84,,,),"р")</f>
        <v>0</v>
      </c>
      <c r="BO84" s="37">
        <f ca="1">COUNTIF(OFFSET(class6_1,MATCH(BO$1,'6 класс'!$A:$A,0)-7+'Итог по классам'!$B84,,,),"ш")</f>
        <v>0</v>
      </c>
      <c r="BP84" s="37">
        <f ca="1">COUNTIF(OFFSET(class6_2,MATCH(BP$1,'6 класс'!$A:$A,0)-7+'Итог по классам'!$B84,,,),"Ф")</f>
        <v>0</v>
      </c>
      <c r="BQ84" s="37">
        <f ca="1">COUNTIF(OFFSET(class6_2,MATCH(BQ$1,'6 класс'!$A:$A,0)-7+'Итог по классам'!$B84,,,),"р")</f>
        <v>0</v>
      </c>
      <c r="BR84" s="37">
        <f ca="1">COUNTIF(OFFSET(class6_2,MATCH(BR$1,'6 класс'!$A:$A,0)-7+'Итог по классам'!$B84,,,),"ш")</f>
        <v>0</v>
      </c>
      <c r="BS84" s="38">
        <f ca="1">COUNTIF(OFFSET(class6_1,MATCH(BS$1,'6 класс'!$A:$A,0)-7+'Итог по классам'!$B84,,,),"Ф")</f>
        <v>0</v>
      </c>
      <c r="BT84" s="37">
        <f ca="1">COUNTIF(OFFSET(class6_1,MATCH(BT$1,'6 класс'!$A:$A,0)-7+'Итог по классам'!$B84,,,),"р")</f>
        <v>0</v>
      </c>
      <c r="BU84" s="37">
        <f ca="1">COUNTIF(OFFSET(class6_1,MATCH(BU$1,'6 класс'!$A:$A,0)-7+'Итог по классам'!$B84,,,),"ш")</f>
        <v>0</v>
      </c>
      <c r="BV84" s="37">
        <f ca="1">COUNTIF(OFFSET(class6_2,MATCH(BV$1,'6 класс'!$A:$A,0)-7+'Итог по классам'!$B84,,,),"Ф")</f>
        <v>0</v>
      </c>
      <c r="BW84" s="37">
        <f ca="1">COUNTIF(OFFSET(class6_2,MATCH(BW$1,'6 класс'!$A:$A,0)-7+'Итог по классам'!$B84,,,),"р")</f>
        <v>0</v>
      </c>
      <c r="BX84" s="37">
        <f ca="1">COUNTIF(OFFSET(class6_2,MATCH(BX$1,'6 класс'!$A:$A,0)-7+'Итог по классам'!$B84,,,),"ш")</f>
        <v>0</v>
      </c>
      <c r="BY84" s="38">
        <f ca="1">COUNTIF(OFFSET(class6_1,MATCH(BY$1,'6 класс'!$A:$A,0)-7+'Итог по классам'!$B84,,,),"Ф")</f>
        <v>0</v>
      </c>
      <c r="BZ84" s="37">
        <f ca="1">COUNTIF(OFFSET(class6_1,MATCH(BZ$1,'6 класс'!$A:$A,0)-7+'Итог по классам'!$B84,,,),"р")</f>
        <v>0</v>
      </c>
      <c r="CA84" s="37">
        <f ca="1">COUNTIF(OFFSET(class6_1,MATCH(CA$1,'6 класс'!$A:$A,0)-7+'Итог по классам'!$B84,,,),"ш")</f>
        <v>0</v>
      </c>
      <c r="CB84" s="37">
        <f ca="1">COUNTIF(OFFSET(class6_2,MATCH(CB$1,'6 класс'!$A:$A,0)-7+'Итог по классам'!$B84,,,),"Ф")</f>
        <v>0</v>
      </c>
      <c r="CC84" s="37">
        <f ca="1">COUNTIF(OFFSET(class6_2,MATCH(CC$1,'6 класс'!$A:$A,0)-7+'Итог по классам'!$B84,,,),"р")</f>
        <v>0</v>
      </c>
      <c r="CD84" s="37">
        <f ca="1">COUNTIF(OFFSET(class6_2,MATCH(CD$1,'6 класс'!$A:$A,0)-7+'Итог по классам'!$B84,,,),"ш")</f>
        <v>0</v>
      </c>
      <c r="CE84" s="38">
        <f ca="1">COUNTIF(OFFSET(class6_1,MATCH(CE$1,'6 класс'!$A:$A,0)-7+'Итог по классам'!$B84,,,),"Ф")</f>
        <v>0</v>
      </c>
      <c r="CF84" s="37">
        <f ca="1">COUNTIF(OFFSET(class6_1,MATCH(CF$1,'6 класс'!$A:$A,0)-7+'Итог по классам'!$B84,,,),"р")</f>
        <v>0</v>
      </c>
      <c r="CG84" s="37">
        <f ca="1">COUNTIF(OFFSET(class6_1,MATCH(CG$1,'6 класс'!$A:$A,0)-7+'Итог по классам'!$B84,,,),"ш")</f>
        <v>0</v>
      </c>
      <c r="CH84" s="37">
        <f ca="1">COUNTIF(OFFSET(class6_2,MATCH(CH$1,'6 класс'!$A:$A,0)-7+'Итог по классам'!$B84,,,),"Ф")</f>
        <v>0</v>
      </c>
      <c r="CI84" s="37">
        <f ca="1">COUNTIF(OFFSET(class6_2,MATCH(CI$1,'6 класс'!$A:$A,0)-7+'Итог по классам'!$B84,,,),"р")</f>
        <v>0</v>
      </c>
      <c r="CJ84" s="37">
        <f ca="1">COUNTIF(OFFSET(class6_2,MATCH(CJ$1,'6 класс'!$A:$A,0)-7+'Итог по классам'!$B84,,,),"ш")</f>
        <v>0</v>
      </c>
      <c r="CK84" s="38">
        <f ca="1">COUNTIF(OFFSET(class6_1,MATCH(CK$1,'6 класс'!$A:$A,0)-7+'Итог по классам'!$B84,,,),"Ф")</f>
        <v>0</v>
      </c>
      <c r="CL84" s="37">
        <f ca="1">COUNTIF(OFFSET(class6_1,MATCH(CL$1,'6 класс'!$A:$A,0)-7+'Итог по классам'!$B84,,,),"р")</f>
        <v>0</v>
      </c>
      <c r="CM84" s="37">
        <f ca="1">COUNTIF(OFFSET(class6_1,MATCH(CM$1,'6 класс'!$A:$A,0)-7+'Итог по классам'!$B84,,,),"ш")</f>
        <v>0</v>
      </c>
      <c r="CN84" s="37">
        <f ca="1">COUNTIF(OFFSET(class6_2,MATCH(CN$1,'6 класс'!$A:$A,0)-7+'Итог по классам'!$B84,,,),"Ф")</f>
        <v>0</v>
      </c>
      <c r="CO84" s="37">
        <f ca="1">COUNTIF(OFFSET(class6_2,MATCH(CO$1,'6 класс'!$A:$A,0)-7+'Итог по классам'!$B84,,,),"р")</f>
        <v>0</v>
      </c>
      <c r="CP84" s="37">
        <f ca="1">COUNTIF(OFFSET(class6_2,MATCH(CP$1,'6 класс'!$A:$A,0)-7+'Итог по классам'!$B84,,,),"ш")</f>
        <v>0</v>
      </c>
      <c r="CQ84" s="38">
        <f ca="1">COUNTIF(OFFSET(class6_1,MATCH(CQ$1,'6 класс'!$A:$A,0)-7+'Итог по классам'!$B84,,,),"Ф")</f>
        <v>0</v>
      </c>
      <c r="CR84" s="37">
        <f ca="1">COUNTIF(OFFSET(class6_1,MATCH(CR$1,'6 класс'!$A:$A,0)-7+'Итог по классам'!$B84,,,),"р")</f>
        <v>0</v>
      </c>
      <c r="CS84" s="37">
        <f ca="1">COUNTIF(OFFSET(class6_1,MATCH(CS$1,'6 класс'!$A:$A,0)-7+'Итог по классам'!$B84,,,),"ш")</f>
        <v>0</v>
      </c>
      <c r="CT84" s="37">
        <f ca="1">COUNTIF(OFFSET(class6_2,MATCH(CT$1,'6 класс'!$A:$A,0)-7+'Итог по классам'!$B84,,,),"Ф")</f>
        <v>0</v>
      </c>
      <c r="CU84" s="37">
        <f ca="1">COUNTIF(OFFSET(class6_2,MATCH(CU$1,'6 класс'!$A:$A,0)-7+'Итог по классам'!$B84,,,),"р")</f>
        <v>0</v>
      </c>
      <c r="CV84" s="37">
        <f ca="1">COUNTIF(OFFSET(class6_2,MATCH(CV$1,'6 класс'!$A:$A,0)-7+'Итог по классам'!$B84,,,),"ш")</f>
        <v>0</v>
      </c>
      <c r="CW84" s="38">
        <f ca="1">COUNTIF(OFFSET(class6_1,MATCH(CW$1,'6 класс'!$A:$A,0)-7+'Итог по классам'!$B84,,,),"Ф")</f>
        <v>0</v>
      </c>
      <c r="CX84" s="37">
        <f ca="1">COUNTIF(OFFSET(class6_1,MATCH(CX$1,'6 класс'!$A:$A,0)-7+'Итог по классам'!$B84,,,),"р")</f>
        <v>0</v>
      </c>
      <c r="CY84" s="37">
        <f ca="1">COUNTIF(OFFSET(class6_1,MATCH(CY$1,'6 класс'!$A:$A,0)-7+'Итог по классам'!$B84,,,),"ш")</f>
        <v>0</v>
      </c>
      <c r="CZ84" s="37">
        <f ca="1">COUNTIF(OFFSET(class6_2,MATCH(CZ$1,'6 класс'!$A:$A,0)-7+'Итог по классам'!$B84,,,),"Ф")</f>
        <v>0</v>
      </c>
      <c r="DA84" s="37">
        <f ca="1">COUNTIF(OFFSET(class6_2,MATCH(DA$1,'6 класс'!$A:$A,0)-7+'Итог по классам'!$B84,,,),"р")</f>
        <v>0</v>
      </c>
      <c r="DB84" s="37">
        <f ca="1">COUNTIF(OFFSET(class6_2,MATCH(DB$1,'6 класс'!$A:$A,0)-7+'Итог по классам'!$B84,,,),"ш")</f>
        <v>0</v>
      </c>
      <c r="DC84" s="38">
        <f ca="1">COUNTIF(OFFSET(class6_1,MATCH(DC$1,'6 класс'!$A:$A,0)-7+'Итог по классам'!$B84,,,),"Ф")</f>
        <v>0</v>
      </c>
      <c r="DD84" s="37">
        <f ca="1">COUNTIF(OFFSET(class6_1,MATCH(DD$1,'6 класс'!$A:$A,0)-7+'Итог по классам'!$B84,,,),"р")</f>
        <v>0</v>
      </c>
      <c r="DE84" s="37">
        <f ca="1">COUNTIF(OFFSET(class6_1,MATCH(DE$1,'6 класс'!$A:$A,0)-7+'Итог по классам'!$B84,,,),"ш")</f>
        <v>0</v>
      </c>
      <c r="DF84" s="37">
        <f ca="1">COUNTIF(OFFSET(class6_2,MATCH(DF$1,'6 класс'!$A:$A,0)-7+'Итог по классам'!$B84,,,),"Ф")</f>
        <v>0</v>
      </c>
      <c r="DG84" s="37">
        <f ca="1">COUNTIF(OFFSET(class6_2,MATCH(DG$1,'6 класс'!$A:$A,0)-7+'Итог по классам'!$B84,,,),"р")</f>
        <v>0</v>
      </c>
      <c r="DH84" s="37">
        <f ca="1">COUNTIF(OFFSET(class6_2,MATCH(DH$1,'6 класс'!$A:$A,0)-7+'Итог по классам'!$B84,,,),"ш")</f>
        <v>0</v>
      </c>
      <c r="DI84" s="38">
        <f ca="1">COUNTIF(OFFSET(class6_1,MATCH(DI$1,'6 класс'!$A:$A,0)-7+'Итог по классам'!$B84,,,),"Ф")</f>
        <v>0</v>
      </c>
      <c r="DJ84" s="37">
        <f ca="1">COUNTIF(OFFSET(class6_1,MATCH(DJ$1,'6 класс'!$A:$A,0)-7+'Итог по классам'!$B84,,,),"р")</f>
        <v>0</v>
      </c>
      <c r="DK84" s="37">
        <f ca="1">COUNTIF(OFFSET(class6_1,MATCH(DK$1,'6 класс'!$A:$A,0)-7+'Итог по классам'!$B84,,,),"ш")</f>
        <v>0</v>
      </c>
      <c r="DL84" s="37">
        <f ca="1">COUNTIF(OFFSET(class6_2,MATCH(DL$1,'6 класс'!$A:$A,0)-7+'Итог по классам'!$B84,,,),"Ф")</f>
        <v>0</v>
      </c>
      <c r="DM84" s="37">
        <f ca="1">COUNTIF(OFFSET(class6_2,MATCH(DM$1,'6 класс'!$A:$A,0)-7+'Итог по классам'!$B84,,,),"р")</f>
        <v>0</v>
      </c>
      <c r="DN84" s="37">
        <f ca="1">COUNTIF(OFFSET(class6_2,MATCH(DN$1,'6 класс'!$A:$A,0)-7+'Итог по классам'!$B84,,,),"ш")</f>
        <v>0</v>
      </c>
      <c r="DO84" s="38">
        <f ca="1">COUNTIF(OFFSET(class6_1,MATCH(DO$1,'6 класс'!$A:$A,0)-7+'Итог по классам'!$B84,,,),"Ф")</f>
        <v>0</v>
      </c>
      <c r="DP84" s="37">
        <f ca="1">COUNTIF(OFFSET(class6_1,MATCH(DP$1,'6 класс'!$A:$A,0)-7+'Итог по классам'!$B84,,,),"р")</f>
        <v>0</v>
      </c>
      <c r="DQ84" s="37">
        <f ca="1">COUNTIF(OFFSET(class6_1,MATCH(DQ$1,'6 класс'!$A:$A,0)-7+'Итог по классам'!$B84,,,),"ш")</f>
        <v>0</v>
      </c>
      <c r="DR84" s="37">
        <f ca="1">COUNTIF(OFFSET(class6_2,MATCH(DR$1,'6 класс'!$A:$A,0)-7+'Итог по классам'!$B84,,,),"Ф")</f>
        <v>0</v>
      </c>
      <c r="DS84" s="37">
        <f ca="1">COUNTIF(OFFSET(class6_2,MATCH(DS$1,'6 класс'!$A:$A,0)-7+'Итог по классам'!$B84,,,),"р")</f>
        <v>0</v>
      </c>
      <c r="DT84" s="37">
        <f ca="1">COUNTIF(OFFSET(class6_2,MATCH(DT$1,'6 класс'!$A:$A,0)-7+'Итог по классам'!$B84,,,),"ш")</f>
        <v>0</v>
      </c>
      <c r="DU84" s="38">
        <f ca="1">COUNTIF(OFFSET(class6_1,MATCH(DU$1,'6 класс'!$A:$A,0)-7+'Итог по классам'!$B84,,,),"Ф")</f>
        <v>0</v>
      </c>
      <c r="DV84" s="37">
        <f ca="1">COUNTIF(OFFSET(class6_1,MATCH(DV$1,'6 класс'!$A:$A,0)-7+'Итог по классам'!$B84,,,),"р")</f>
        <v>0</v>
      </c>
      <c r="DW84" s="37">
        <f ca="1">COUNTIF(OFFSET(class6_1,MATCH(DW$1,'6 класс'!$A:$A,0)-7+'Итог по классам'!$B84,,,),"ш")</f>
        <v>0</v>
      </c>
      <c r="DX84" s="37">
        <f ca="1">COUNTIF(OFFSET(class6_2,MATCH(DX$1,'6 класс'!$A:$A,0)-7+'Итог по классам'!$B84,,,),"Ф")</f>
        <v>0</v>
      </c>
      <c r="DY84" s="37">
        <f ca="1">COUNTIF(OFFSET(class6_2,MATCH(DY$1,'6 класс'!$A:$A,0)-7+'Итог по классам'!$B84,,,),"р")</f>
        <v>0</v>
      </c>
      <c r="DZ84" s="37">
        <f ca="1">COUNTIF(OFFSET(class6_2,MATCH(DZ$1,'6 класс'!$A:$A,0)-7+'Итог по классам'!$B84,,,),"ш")</f>
        <v>0</v>
      </c>
      <c r="EA84" s="38">
        <f ca="1">COUNTIF(OFFSET(class6_1,MATCH(EA$1,'6 класс'!$A:$A,0)-7+'Итог по классам'!$B84,,,),"Ф")</f>
        <v>0</v>
      </c>
      <c r="EB84" s="37">
        <f ca="1">COUNTIF(OFFSET(class6_1,MATCH(EB$1,'6 класс'!$A:$A,0)-7+'Итог по классам'!$B84,,,),"р")</f>
        <v>0</v>
      </c>
      <c r="EC84" s="37">
        <f ca="1">COUNTIF(OFFSET(class6_1,MATCH(EC$1,'6 класс'!$A:$A,0)-7+'Итог по классам'!$B84,,,),"ш")</f>
        <v>0</v>
      </c>
      <c r="ED84" s="37">
        <f ca="1">COUNTIF(OFFSET(class6_2,MATCH(ED$1,'6 класс'!$A:$A,0)-7+'Итог по классам'!$B84,,,),"Ф")</f>
        <v>0</v>
      </c>
      <c r="EE84" s="37">
        <f ca="1">COUNTIF(OFFSET(class6_2,MATCH(EE$1,'6 класс'!$A:$A,0)-7+'Итог по классам'!$B84,,,),"р")</f>
        <v>0</v>
      </c>
      <c r="EF84" s="37">
        <f ca="1">COUNTIF(OFFSET(class6_2,MATCH(EF$1,'6 класс'!$A:$A,0)-7+'Итог по классам'!$B84,,,),"ш")</f>
        <v>0</v>
      </c>
      <c r="EG84" s="38">
        <f ca="1">COUNTIF(OFFSET(class6_1,MATCH(EG$1,'6 класс'!$A:$A,0)-7+'Итог по классам'!$B84,,,),"Ф")</f>
        <v>0</v>
      </c>
      <c r="EH84" s="37">
        <f ca="1">COUNTIF(OFFSET(class6_1,MATCH(EH$1,'6 класс'!$A:$A,0)-7+'Итог по классам'!$B84,,,),"р")</f>
        <v>0</v>
      </c>
      <c r="EI84" s="37">
        <f ca="1">COUNTIF(OFFSET(class6_1,MATCH(EI$1,'6 класс'!$A:$A,0)-7+'Итог по классам'!$B84,,,),"ш")</f>
        <v>0</v>
      </c>
      <c r="EJ84" s="37">
        <f ca="1">COUNTIF(OFFSET(class6_2,MATCH(EJ$1,'6 класс'!$A:$A,0)-7+'Итог по классам'!$B84,,,),"Ф")</f>
        <v>0</v>
      </c>
      <c r="EK84" s="37">
        <f ca="1">COUNTIF(OFFSET(class6_2,MATCH(EK$1,'6 класс'!$A:$A,0)-7+'Итог по классам'!$B84,,,),"р")</f>
        <v>0</v>
      </c>
      <c r="EL84" s="37">
        <f ca="1">COUNTIF(OFFSET(class6_2,MATCH(EL$1,'6 класс'!$A:$A,0)-7+'Итог по классам'!$B84,,,),"ш")</f>
        <v>0</v>
      </c>
      <c r="EM84" s="38">
        <f ca="1">COUNTIF(OFFSET(class6_1,MATCH(EM$1,'6 класс'!$A:$A,0)-7+'Итог по классам'!$B84,,,),"Ф")</f>
        <v>0</v>
      </c>
      <c r="EN84" s="37">
        <f ca="1">COUNTIF(OFFSET(class6_1,MATCH(EN$1,'6 класс'!$A:$A,0)-7+'Итог по классам'!$B84,,,),"р")</f>
        <v>0</v>
      </c>
      <c r="EO84" s="37">
        <f ca="1">COUNTIF(OFFSET(class6_1,MATCH(EO$1,'6 класс'!$A:$A,0)-7+'Итог по классам'!$B84,,,),"ш")</f>
        <v>0</v>
      </c>
      <c r="EP84" s="37">
        <f ca="1">COUNTIF(OFFSET(class6_2,MATCH(EP$1,'6 класс'!$A:$A,0)-7+'Итог по классам'!$B84,,,),"Ф")</f>
        <v>0</v>
      </c>
      <c r="EQ84" s="37">
        <f ca="1">COUNTIF(OFFSET(class6_2,MATCH(EQ$1,'6 класс'!$A:$A,0)-7+'Итог по классам'!$B84,,,),"р")</f>
        <v>0</v>
      </c>
      <c r="ER84" s="37">
        <f ca="1">COUNTIF(OFFSET(class6_2,MATCH(ER$1,'6 класс'!$A:$A,0)-7+'Итог по классам'!$B84,,,),"ш")</f>
        <v>0</v>
      </c>
      <c r="ES84" s="38">
        <f ca="1">COUNTIF(OFFSET(class6_1,MATCH(ES$1,'6 класс'!$A:$A,0)-7+'Итог по классам'!$B84,,,),"Ф")</f>
        <v>0</v>
      </c>
      <c r="ET84" s="37">
        <f ca="1">COUNTIF(OFFSET(class6_1,MATCH(ET$1,'6 класс'!$A:$A,0)-7+'Итог по классам'!$B84,,,),"р")</f>
        <v>0</v>
      </c>
      <c r="EU84" s="37">
        <f ca="1">COUNTIF(OFFSET(class6_1,MATCH(EU$1,'6 класс'!$A:$A,0)-7+'Итог по классам'!$B84,,,),"ш")</f>
        <v>0</v>
      </c>
      <c r="EV84" s="37">
        <f ca="1">COUNTIF(OFFSET(class6_2,MATCH(EV$1,'6 класс'!$A:$A,0)-7+'Итог по классам'!$B84,,,),"Ф")</f>
        <v>0</v>
      </c>
      <c r="EW84" s="37">
        <f ca="1">COUNTIF(OFFSET(class6_2,MATCH(EW$1,'6 класс'!$A:$A,0)-7+'Итог по классам'!$B84,,,),"р")</f>
        <v>0</v>
      </c>
      <c r="EX84" s="37">
        <f ca="1">COUNTIF(OFFSET(class6_2,MATCH(EX$1,'6 класс'!$A:$A,0)-7+'Итог по классам'!$B84,,,),"ш")</f>
        <v>0</v>
      </c>
      <c r="EY84" s="38">
        <f ca="1">COUNTIF(OFFSET(class6_1,MATCH(EY$1,'6 класс'!$A:$A,0)-7+'Итог по классам'!$B84,,,),"Ф")</f>
        <v>0</v>
      </c>
      <c r="EZ84" s="37">
        <f ca="1">COUNTIF(OFFSET(class6_1,MATCH(EZ$1,'6 класс'!$A:$A,0)-7+'Итог по классам'!$B84,,,),"р")</f>
        <v>0</v>
      </c>
      <c r="FA84" s="37">
        <f ca="1">COUNTIF(OFFSET(class6_1,MATCH(FA$1,'6 класс'!$A:$A,0)-7+'Итог по классам'!$B84,,,),"ш")</f>
        <v>0</v>
      </c>
      <c r="FB84" s="37">
        <f ca="1">COUNTIF(OFFSET(class6_2,MATCH(FB$1,'6 класс'!$A:$A,0)-7+'Итог по классам'!$B84,,,),"Ф")</f>
        <v>0</v>
      </c>
      <c r="FC84" s="37">
        <f ca="1">COUNTIF(OFFSET(class6_2,MATCH(FC$1,'6 класс'!$A:$A,0)-7+'Итог по классам'!$B84,,,),"р")</f>
        <v>0</v>
      </c>
      <c r="FD84" s="37">
        <f ca="1">COUNTIF(OFFSET(class6_2,MATCH(FD$1,'6 класс'!$A:$A,0)-7+'Итог по классам'!$B84,,,),"ш")</f>
        <v>0</v>
      </c>
      <c r="FE84" s="38">
        <f ca="1">COUNTIF(OFFSET(class6_1,MATCH(FE$1,'6 класс'!$A:$A,0)-7+'Итог по классам'!$B84,,,),"Ф")</f>
        <v>0</v>
      </c>
      <c r="FF84" s="37">
        <f ca="1">COUNTIF(OFFSET(class6_1,MATCH(FF$1,'6 класс'!$A:$A,0)-7+'Итог по классам'!$B84,,,),"р")</f>
        <v>0</v>
      </c>
      <c r="FG84" s="37">
        <f ca="1">COUNTIF(OFFSET(class6_1,MATCH(FG$1,'6 класс'!$A:$A,0)-7+'Итог по классам'!$B84,,,),"ш")</f>
        <v>0</v>
      </c>
      <c r="FH84" s="37">
        <f ca="1">COUNTIF(OFFSET(class6_2,MATCH(FH$1,'6 класс'!$A:$A,0)-7+'Итог по классам'!$B84,,,),"Ф")</f>
        <v>0</v>
      </c>
      <c r="FI84" s="37">
        <f ca="1">COUNTIF(OFFSET(class6_2,MATCH(FI$1,'6 класс'!$A:$A,0)-7+'Итог по классам'!$B84,,,),"р")</f>
        <v>0</v>
      </c>
      <c r="FJ84" s="37">
        <f ca="1">COUNTIF(OFFSET(class6_2,MATCH(FJ$1,'6 класс'!$A:$A,0)-7+'Итог по классам'!$B84,,,),"ш")</f>
        <v>0</v>
      </c>
      <c r="FK84" s="38">
        <f ca="1">COUNTIF(OFFSET(class6_1,MATCH(FK$1,'6 класс'!$A:$A,0)-7+'Итог по классам'!$B84,,,),"Ф")</f>
        <v>0</v>
      </c>
      <c r="FL84" s="37">
        <f ca="1">COUNTIF(OFFSET(class6_1,MATCH(FL$1,'6 класс'!$A:$A,0)-7+'Итог по классам'!$B84,,,),"р")</f>
        <v>0</v>
      </c>
      <c r="FM84" s="37">
        <f ca="1">COUNTIF(OFFSET(class6_1,MATCH(FM$1,'6 класс'!$A:$A,0)-7+'Итог по классам'!$B84,,,),"ш")</f>
        <v>0</v>
      </c>
      <c r="FN84" s="37">
        <f ca="1">COUNTIF(OFFSET(class6_2,MATCH(FN$1,'6 класс'!$A:$A,0)-7+'Итог по классам'!$B84,,,),"Ф")</f>
        <v>0</v>
      </c>
      <c r="FO84" s="37">
        <f ca="1">COUNTIF(OFFSET(class6_2,MATCH(FO$1,'6 класс'!$A:$A,0)-7+'Итог по классам'!$B84,,,),"р")</f>
        <v>0</v>
      </c>
      <c r="FP84" s="37">
        <f ca="1">COUNTIF(OFFSET(class6_2,MATCH(FP$1,'6 класс'!$A:$A,0)-7+'Итог по классам'!$B84,,,),"ш")</f>
        <v>0</v>
      </c>
      <c r="FQ84" s="38">
        <f ca="1">COUNTIF(OFFSET(class6_1,MATCH(FQ$1,'6 класс'!$A:$A,0)-7+'Итог по классам'!$B84,,,),"Ф")</f>
        <v>0</v>
      </c>
      <c r="FR84" s="37">
        <f ca="1">COUNTIF(OFFSET(class6_1,MATCH(FR$1,'6 класс'!$A:$A,0)-7+'Итог по классам'!$B84,,,),"р")</f>
        <v>0</v>
      </c>
      <c r="FS84" s="37">
        <f ca="1">COUNTIF(OFFSET(class6_1,MATCH(FS$1,'6 класс'!$A:$A,0)-7+'Итог по классам'!$B84,,,),"ш")</f>
        <v>0</v>
      </c>
      <c r="FT84" s="37">
        <f ca="1">COUNTIF(OFFSET(class6_2,MATCH(FT$1,'6 класс'!$A:$A,0)-7+'Итог по классам'!$B84,,,),"Ф")</f>
        <v>0</v>
      </c>
      <c r="FU84" s="37">
        <f ca="1">COUNTIF(OFFSET(class6_2,MATCH(FU$1,'6 класс'!$A:$A,0)-7+'Итог по классам'!$B84,,,),"р")</f>
        <v>0</v>
      </c>
      <c r="FV84" s="37">
        <f ca="1">COUNTIF(OFFSET(class6_2,MATCH(FV$1,'6 класс'!$A:$A,0)-7+'Итог по классам'!$B84,,,),"ш")</f>
        <v>0</v>
      </c>
      <c r="FW84" s="38">
        <f ca="1">COUNTIF(OFFSET(class6_1,MATCH(FW$1,'6 класс'!$A:$A,0)-7+'Итог по классам'!$B84,,,),"Ф")</f>
        <v>0</v>
      </c>
      <c r="FX84" s="37">
        <f ca="1">COUNTIF(OFFSET(class6_1,MATCH(FX$1,'6 класс'!$A:$A,0)-7+'Итог по классам'!$B84,,,),"р")</f>
        <v>0</v>
      </c>
      <c r="FY84" s="37">
        <f ca="1">COUNTIF(OFFSET(class6_1,MATCH(FY$1,'6 класс'!$A:$A,0)-7+'Итог по классам'!$B84,,,),"ш")</f>
        <v>0</v>
      </c>
      <c r="FZ84" s="37">
        <f ca="1">COUNTIF(OFFSET(class6_2,MATCH(FZ$1,'6 класс'!$A:$A,0)-7+'Итог по классам'!$B84,,,),"Ф")</f>
        <v>0</v>
      </c>
      <c r="GA84" s="37">
        <f ca="1">COUNTIF(OFFSET(class6_2,MATCH(GA$1,'6 класс'!$A:$A,0)-7+'Итог по классам'!$B84,,,),"р")</f>
        <v>0</v>
      </c>
      <c r="GB84" s="37">
        <f ca="1">COUNTIF(OFFSET(class6_2,MATCH(GB$1,'6 класс'!$A:$A,0)-7+'Итог по классам'!$B84,,,),"ш")</f>
        <v>0</v>
      </c>
      <c r="GC84" s="38">
        <f ca="1">COUNTIF(OFFSET(class6_1,MATCH(GC$1,'6 класс'!$A:$A,0)-7+'Итог по классам'!$B84,,,),"Ф")</f>
        <v>0</v>
      </c>
      <c r="GD84" s="37">
        <f ca="1">COUNTIF(OFFSET(class6_1,MATCH(GD$1,'6 класс'!$A:$A,0)-7+'Итог по классам'!$B84,,,),"р")</f>
        <v>0</v>
      </c>
      <c r="GE84" s="37">
        <f ca="1">COUNTIF(OFFSET(class6_1,MATCH(GE$1,'6 класс'!$A:$A,0)-7+'Итог по классам'!$B84,,,),"ш")</f>
        <v>0</v>
      </c>
      <c r="GF84" s="37">
        <f ca="1">COUNTIF(OFFSET(class6_2,MATCH(GF$1,'6 класс'!$A:$A,0)-7+'Итог по классам'!$B84,,,),"Ф")</f>
        <v>0</v>
      </c>
      <c r="GG84" s="37">
        <f ca="1">COUNTIF(OFFSET(class6_2,MATCH(GG$1,'6 класс'!$A:$A,0)-7+'Итог по классам'!$B84,,,),"р")</f>
        <v>0</v>
      </c>
      <c r="GH84" s="37">
        <f ca="1">COUNTIF(OFFSET(class6_2,MATCH(GH$1,'6 класс'!$A:$A,0)-7+'Итог по классам'!$B84,,,),"ш")</f>
        <v>0</v>
      </c>
      <c r="GI84" s="38">
        <f ca="1">COUNTIF(OFFSET(class6_1,MATCH(GI$1,'6 класс'!$A:$A,0)-7+'Итог по классам'!$B84,,,),"Ф")</f>
        <v>0</v>
      </c>
      <c r="GJ84" s="37">
        <f ca="1">COUNTIF(OFFSET(class6_1,MATCH(GJ$1,'6 класс'!$A:$A,0)-7+'Итог по классам'!$B84,,,),"р")</f>
        <v>0</v>
      </c>
      <c r="GK84" s="37">
        <f ca="1">COUNTIF(OFFSET(class6_1,MATCH(GK$1,'6 класс'!$A:$A,0)-7+'Итог по классам'!$B84,,,),"ш")</f>
        <v>0</v>
      </c>
      <c r="GL84" s="37">
        <f ca="1">COUNTIF(OFFSET(class6_2,MATCH(GL$1,'6 класс'!$A:$A,0)-7+'Итог по классам'!$B84,,,),"Ф")</f>
        <v>0</v>
      </c>
      <c r="GM84" s="37">
        <f ca="1">COUNTIF(OFFSET(class6_2,MATCH(GM$1,'6 класс'!$A:$A,0)-7+'Итог по классам'!$B84,,,),"р")</f>
        <v>0</v>
      </c>
      <c r="GN84" s="37">
        <f ca="1">COUNTIF(OFFSET(class6_2,MATCH(GN$1,'6 класс'!$A:$A,0)-7+'Итог по классам'!$B84,,,),"ш")</f>
        <v>0</v>
      </c>
      <c r="GO84" s="38">
        <f ca="1">COUNTIF(OFFSET(class6_1,MATCH(GO$1,'6 класс'!$A:$A,0)-7+'Итог по классам'!$B84,,,),"Ф")</f>
        <v>0</v>
      </c>
      <c r="GP84" s="37">
        <f ca="1">COUNTIF(OFFSET(class6_1,MATCH(GP$1,'6 класс'!$A:$A,0)-7+'Итог по классам'!$B84,,,),"р")</f>
        <v>0</v>
      </c>
      <c r="GQ84" s="37">
        <f ca="1">COUNTIF(OFFSET(class6_1,MATCH(GQ$1,'6 класс'!$A:$A,0)-7+'Итог по классам'!$B84,,,),"ш")</f>
        <v>0</v>
      </c>
      <c r="GR84" s="37">
        <f ca="1">COUNTIF(OFFSET(class6_2,MATCH(GR$1,'6 класс'!$A:$A,0)-7+'Итог по классам'!$B84,,,),"Ф")</f>
        <v>0</v>
      </c>
      <c r="GS84" s="37">
        <f ca="1">COUNTIF(OFFSET(class6_2,MATCH(GS$1,'6 класс'!$A:$A,0)-7+'Итог по классам'!$B84,,,),"р")</f>
        <v>0</v>
      </c>
      <c r="GT84" s="37">
        <f ca="1">COUNTIF(OFFSET(class6_2,MATCH(GT$1,'6 класс'!$A:$A,0)-7+'Итог по классам'!$B84,,,),"ш")</f>
        <v>0</v>
      </c>
      <c r="GU84" s="38">
        <f ca="1">COUNTIF(OFFSET(class6_1,MATCH(GU$1,'6 класс'!$A:$A,0)-7+'Итог по классам'!$B84,,,),"Ф")</f>
        <v>0</v>
      </c>
      <c r="GV84" s="37">
        <f ca="1">COUNTIF(OFFSET(class6_1,MATCH(GV$1,'6 класс'!$A:$A,0)-7+'Итог по классам'!$B84,,,),"р")</f>
        <v>0</v>
      </c>
      <c r="GW84" s="37">
        <f ca="1">COUNTIF(OFFSET(class6_1,MATCH(GW$1,'6 класс'!$A:$A,0)-7+'Итог по классам'!$B84,,,),"ш")</f>
        <v>0</v>
      </c>
      <c r="GX84" s="37">
        <f ca="1">COUNTIF(OFFSET(class6_2,MATCH(GX$1,'6 класс'!$A:$A,0)-7+'Итог по классам'!$B84,,,),"Ф")</f>
        <v>0</v>
      </c>
      <c r="GY84" s="37">
        <f ca="1">COUNTIF(OFFSET(class6_2,MATCH(GY$1,'6 класс'!$A:$A,0)-7+'Итог по классам'!$B84,,,),"р")</f>
        <v>0</v>
      </c>
      <c r="GZ84" s="37">
        <f ca="1">COUNTIF(OFFSET(class6_2,MATCH(GZ$1,'6 класс'!$A:$A,0)-7+'Итог по классам'!$B84,,,),"ш")</f>
        <v>0</v>
      </c>
      <c r="HA84" s="38">
        <f ca="1">COUNTIF(OFFSET(class6_1,MATCH(HA$1,'6 класс'!$A:$A,0)-7+'Итог по классам'!$B84,,,),"Ф")</f>
        <v>0</v>
      </c>
      <c r="HB84" s="37">
        <f ca="1">COUNTIF(OFFSET(class6_1,MATCH(HB$1,'6 класс'!$A:$A,0)-7+'Итог по классам'!$B84,,,),"р")</f>
        <v>0</v>
      </c>
      <c r="HC84" s="37">
        <f ca="1">COUNTIF(OFFSET(class6_1,MATCH(HC$1,'6 класс'!$A:$A,0)-7+'Итог по классам'!$B84,,,),"ш")</f>
        <v>0</v>
      </c>
      <c r="HD84" s="37">
        <f ca="1">COUNTIF(OFFSET(class6_2,MATCH(HD$1,'6 класс'!$A:$A,0)-7+'Итог по классам'!$B84,,,),"Ф")</f>
        <v>0</v>
      </c>
      <c r="HE84" s="37">
        <f ca="1">COUNTIF(OFFSET(class6_2,MATCH(HE$1,'6 класс'!$A:$A,0)-7+'Итог по классам'!$B84,,,),"р")</f>
        <v>0</v>
      </c>
      <c r="HF84" s="37">
        <f ca="1">COUNTIF(OFFSET(class6_2,MATCH(HF$1,'6 класс'!$A:$A,0)-7+'Итог по классам'!$B84,,,),"ш")</f>
        <v>0</v>
      </c>
      <c r="HG84" s="38">
        <f ca="1">COUNTIF(OFFSET(class6_1,MATCH(HG$1,'6 класс'!$A:$A,0)-7+'Итог по классам'!$B84,,,),"Ф")</f>
        <v>0</v>
      </c>
      <c r="HH84" s="37">
        <f ca="1">COUNTIF(OFFSET(class6_1,MATCH(HH$1,'6 класс'!$A:$A,0)-7+'Итог по классам'!$B84,,,),"р")</f>
        <v>0</v>
      </c>
      <c r="HI84" s="37">
        <f ca="1">COUNTIF(OFFSET(class6_1,MATCH(HI$1,'6 класс'!$A:$A,0)-7+'Итог по классам'!$B84,,,),"ш")</f>
        <v>0</v>
      </c>
      <c r="HJ84" s="37">
        <f ca="1">COUNTIF(OFFSET(class6_2,MATCH(HJ$1,'6 класс'!$A:$A,0)-7+'Итог по классам'!$B84,,,),"Ф")</f>
        <v>0</v>
      </c>
      <c r="HK84" s="37">
        <f ca="1">COUNTIF(OFFSET(class6_2,MATCH(HK$1,'6 класс'!$A:$A,0)-7+'Итог по классам'!$B84,,,),"р")</f>
        <v>0</v>
      </c>
      <c r="HL84" s="37">
        <f ca="1">COUNTIF(OFFSET(class6_2,MATCH(HL$1,'6 класс'!$A:$A,0)-7+'Итог по классам'!$B84,,,),"ш")</f>
        <v>0</v>
      </c>
      <c r="HM84" s="38">
        <f ca="1">COUNTIF(OFFSET(class6_1,MATCH(HM$1,'6 класс'!$A:$A,0)-7+'Итог по классам'!$B84,,,),"Ф")</f>
        <v>0</v>
      </c>
      <c r="HN84" s="37">
        <f ca="1">COUNTIF(OFFSET(class6_1,MATCH(HN$1,'6 класс'!$A:$A,0)-7+'Итог по классам'!$B84,,,),"р")</f>
        <v>0</v>
      </c>
      <c r="HO84" s="37">
        <f ca="1">COUNTIF(OFFSET(class6_1,MATCH(HO$1,'6 класс'!$A:$A,0)-7+'Итог по классам'!$B84,,,),"ш")</f>
        <v>0</v>
      </c>
      <c r="HP84" s="37">
        <f ca="1">COUNTIF(OFFSET(class6_2,MATCH(HP$1,'6 класс'!$A:$A,0)-7+'Итог по классам'!$B84,,,),"Ф")</f>
        <v>0</v>
      </c>
      <c r="HQ84" s="37">
        <f ca="1">COUNTIF(OFFSET(class6_2,MATCH(HQ$1,'6 класс'!$A:$A,0)-7+'Итог по классам'!$B84,,,),"р")</f>
        <v>0</v>
      </c>
      <c r="HR84" s="37">
        <f ca="1">COUNTIF(OFFSET(class6_2,MATCH(HR$1,'6 класс'!$A:$A,0)-7+'Итог по классам'!$B84,,,),"ш")</f>
        <v>0</v>
      </c>
      <c r="HS84" s="38">
        <f ca="1">COUNTIF(OFFSET(class6_1,MATCH(HS$1,'6 класс'!$A:$A,0)-7+'Итог по классам'!$B84,,,),"Ф")</f>
        <v>0</v>
      </c>
      <c r="HT84" s="37">
        <f ca="1">COUNTIF(OFFSET(class6_1,MATCH(HT$1,'6 класс'!$A:$A,0)-7+'Итог по классам'!$B84,,,),"р")</f>
        <v>0</v>
      </c>
      <c r="HU84" s="37">
        <f ca="1">COUNTIF(OFFSET(class6_1,MATCH(HU$1,'6 класс'!$A:$A,0)-7+'Итог по классам'!$B84,,,),"ш")</f>
        <v>0</v>
      </c>
      <c r="HV84" s="37">
        <f ca="1">COUNTIF(OFFSET(class6_2,MATCH(HV$1,'6 класс'!$A:$A,0)-7+'Итог по классам'!$B84,,,),"Ф")</f>
        <v>0</v>
      </c>
      <c r="HW84" s="37">
        <f ca="1">COUNTIF(OFFSET(class6_2,MATCH(HW$1,'6 класс'!$A:$A,0)-7+'Итог по классам'!$B84,,,),"р")</f>
        <v>0</v>
      </c>
      <c r="HX84" s="37">
        <f ca="1">COUNTIF(OFFSET(class6_2,MATCH(HX$1,'6 класс'!$A:$A,0)-7+'Итог по классам'!$B84,,,),"ш")</f>
        <v>0</v>
      </c>
      <c r="HY84" s="38">
        <f ca="1">COUNTIF(OFFSET(class6_1,MATCH(HY$1,'6 класс'!$A:$A,0)-7+'Итог по классам'!$B84,,,),"Ф")</f>
        <v>0</v>
      </c>
      <c r="HZ84" s="37">
        <f ca="1">COUNTIF(OFFSET(class6_1,MATCH(HZ$1,'6 класс'!$A:$A,0)-7+'Итог по классам'!$B84,,,),"р")</f>
        <v>0</v>
      </c>
      <c r="IA84" s="37">
        <f ca="1">COUNTIF(OFFSET(class6_1,MATCH(IA$1,'6 класс'!$A:$A,0)-7+'Итог по классам'!$B84,,,),"ш")</f>
        <v>0</v>
      </c>
      <c r="IB84" s="37">
        <f ca="1">COUNTIF(OFFSET(class6_2,MATCH(IB$1,'6 класс'!$A:$A,0)-7+'Итог по классам'!$B84,,,),"Ф")</f>
        <v>0</v>
      </c>
      <c r="IC84" s="37">
        <f ca="1">COUNTIF(OFFSET(class6_2,MATCH(IC$1,'6 класс'!$A:$A,0)-7+'Итог по классам'!$B84,,,),"р")</f>
        <v>0</v>
      </c>
      <c r="ID84" s="37">
        <f ca="1">COUNTIF(OFFSET(class6_2,MATCH(ID$1,'6 класс'!$A:$A,0)-7+'Итог по классам'!$B84,,,),"ш")</f>
        <v>0</v>
      </c>
      <c r="IE84" s="38">
        <f ca="1">COUNTIF(OFFSET(class6_1,MATCH(IE$1,'6 класс'!$A:$A,0)-7+'Итог по классам'!$B84,,,),"Ф")</f>
        <v>0</v>
      </c>
      <c r="IF84" s="37">
        <f ca="1">COUNTIF(OFFSET(class6_1,MATCH(IF$1,'6 класс'!$A:$A,0)-7+'Итог по классам'!$B84,,,),"р")</f>
        <v>0</v>
      </c>
      <c r="IG84" s="37">
        <f ca="1">COUNTIF(OFFSET(class6_1,MATCH(IG$1,'6 класс'!$A:$A,0)-7+'Итог по классам'!$B84,,,),"ш")</f>
        <v>0</v>
      </c>
      <c r="IH84" s="37">
        <f ca="1">COUNTIF(OFFSET(class6_2,MATCH(IH$1,'6 класс'!$A:$A,0)-7+'Итог по классам'!$B84,,,),"Ф")</f>
        <v>0</v>
      </c>
      <c r="II84" s="37">
        <f ca="1">COUNTIF(OFFSET(class6_2,MATCH(II$1,'6 класс'!$A:$A,0)-7+'Итог по классам'!$B84,,,),"р")</f>
        <v>0</v>
      </c>
      <c r="IJ84" s="37">
        <f ca="1">COUNTIF(OFFSET(class6_2,MATCH(IJ$1,'6 класс'!$A:$A,0)-7+'Итог по классам'!$B84,,,),"ш")</f>
        <v>0</v>
      </c>
      <c r="IK84" s="38">
        <f ca="1">COUNTIF(OFFSET(class6_1,MATCH(IK$1,'6 класс'!$A:$A,0)-7+'Итог по классам'!$B84,,,),"Ф")</f>
        <v>0</v>
      </c>
      <c r="IL84" s="37">
        <f ca="1">COUNTIF(OFFSET(class6_1,MATCH(IL$1,'6 класс'!$A:$A,0)-7+'Итог по классам'!$B84,,,),"р")</f>
        <v>0</v>
      </c>
      <c r="IM84" s="37">
        <f ca="1">COUNTIF(OFFSET(class6_1,MATCH(IM$1,'6 класс'!$A:$A,0)-7+'Итог по классам'!$B84,,,),"ш")</f>
        <v>0</v>
      </c>
      <c r="IN84" s="37">
        <f ca="1">COUNTIF(OFFSET(class6_2,MATCH(IN$1,'6 класс'!$A:$A,0)-7+'Итог по классам'!$B84,,,),"Ф")</f>
        <v>0</v>
      </c>
      <c r="IO84" s="37">
        <f ca="1">COUNTIF(OFFSET(class6_2,MATCH(IO$1,'6 класс'!$A:$A,0)-7+'Итог по классам'!$B84,,,),"р")</f>
        <v>0</v>
      </c>
      <c r="IP84" s="37">
        <f ca="1">COUNTIF(OFFSET(class6_2,MATCH(IP$1,'6 класс'!$A:$A,0)-7+'Итог по классам'!$B84,,,),"ш")</f>
        <v>0</v>
      </c>
      <c r="IQ84" s="38">
        <f ca="1">COUNTIF(OFFSET(class6_1,MATCH(IQ$1,'6 класс'!$A:$A,0)-7+'Итог по классам'!$B84,,,),"Ф")</f>
        <v>0</v>
      </c>
      <c r="IR84" s="37">
        <f ca="1">COUNTIF(OFFSET(class6_1,MATCH(IR$1,'6 класс'!$A:$A,0)-7+'Итог по классам'!$B84,,,),"р")</f>
        <v>0</v>
      </c>
      <c r="IS84" s="37">
        <f ca="1">COUNTIF(OFFSET(class6_1,MATCH(IS$1,'6 класс'!$A:$A,0)-7+'Итог по классам'!$B84,,,),"ш")</f>
        <v>0</v>
      </c>
      <c r="IT84" s="37">
        <f ca="1">COUNTIF(OFFSET(class6_2,MATCH(IT$1,'6 класс'!$A:$A,0)-7+'Итог по классам'!$B84,,,),"Ф")</f>
        <v>0</v>
      </c>
      <c r="IU84" s="37">
        <f ca="1">COUNTIF(OFFSET(class6_2,MATCH(IU$1,'6 класс'!$A:$A,0)-7+'Итог по классам'!$B84,,,),"р")</f>
        <v>0</v>
      </c>
      <c r="IV84" s="37">
        <f ca="1">COUNTIF(OFFSET(class6_2,MATCH(IV$1,'6 класс'!$A:$A,0)-7+'Итог по классам'!$B84,,,),"ш")</f>
        <v>0</v>
      </c>
      <c r="IW84" s="38">
        <f ca="1">COUNTIF(OFFSET(class6_1,MATCH(IW$1,'6 класс'!$A:$A,0)-7+'Итог по классам'!$B84,,,),"Ф")</f>
        <v>0</v>
      </c>
      <c r="IX84" s="37">
        <f ca="1">COUNTIF(OFFSET(class6_1,MATCH(IX$1,'6 класс'!$A:$A,0)-7+'Итог по классам'!$B84,,,),"р")</f>
        <v>0</v>
      </c>
      <c r="IY84" s="37">
        <f ca="1">COUNTIF(OFFSET(class6_1,MATCH(IY$1,'6 класс'!$A:$A,0)-7+'Итог по классам'!$B84,,,),"ш")</f>
        <v>0</v>
      </c>
      <c r="IZ84" s="37">
        <f ca="1">COUNTIF(OFFSET(class6_2,MATCH(IZ$1,'6 класс'!$A:$A,0)-7+'Итог по классам'!$B84,,,),"Ф")</f>
        <v>0</v>
      </c>
      <c r="JA84" s="37">
        <f ca="1">COUNTIF(OFFSET(class6_2,MATCH(JA$1,'6 класс'!$A:$A,0)-7+'Итог по классам'!$B84,,,),"р")</f>
        <v>0</v>
      </c>
      <c r="JB84" s="37">
        <f ca="1">COUNTIF(OFFSET(class6_2,MATCH(JB$1,'6 класс'!$A:$A,0)-7+'Итог по классам'!$B84,,,),"ш")</f>
        <v>0</v>
      </c>
      <c r="JC84" s="38">
        <f ca="1">COUNTIF(OFFSET(class6_1,MATCH(JC$1,'6 класс'!$A:$A,0)-7+'Итог по классам'!$B84,,,),"Ф")</f>
        <v>0</v>
      </c>
      <c r="JD84" s="37">
        <f ca="1">COUNTIF(OFFSET(class6_1,MATCH(JD$1,'6 класс'!$A:$A,0)-7+'Итог по классам'!$B84,,,),"р")</f>
        <v>0</v>
      </c>
      <c r="JE84" s="37">
        <f ca="1">COUNTIF(OFFSET(class6_1,MATCH(JE$1,'6 класс'!$A:$A,0)-7+'Итог по классам'!$B84,,,),"ш")</f>
        <v>0</v>
      </c>
      <c r="JF84" s="37">
        <f ca="1">COUNTIF(OFFSET(class6_2,MATCH(JF$1,'6 класс'!$A:$A,0)-7+'Итог по классам'!$B84,,,),"Ф")</f>
        <v>0</v>
      </c>
      <c r="JG84" s="37">
        <f ca="1">COUNTIF(OFFSET(class6_2,MATCH(JG$1,'6 класс'!$A:$A,0)-7+'Итог по классам'!$B84,,,),"р")</f>
        <v>0</v>
      </c>
      <c r="JH84" s="37">
        <f ca="1">COUNTIF(OFFSET(class6_2,MATCH(JH$1,'6 класс'!$A:$A,0)-7+'Итог по классам'!$B84,,,),"ш")</f>
        <v>0</v>
      </c>
      <c r="JI84" s="38">
        <f ca="1">COUNTIF(OFFSET(class6_1,MATCH(JI$1,'6 класс'!$A:$A,0)-7+'Итог по классам'!$B84,,,),"Ф")</f>
        <v>0</v>
      </c>
      <c r="JJ84" s="37">
        <f ca="1">COUNTIF(OFFSET(class6_1,MATCH(JJ$1,'6 класс'!$A:$A,0)-7+'Итог по классам'!$B84,,,),"р")</f>
        <v>0</v>
      </c>
      <c r="JK84" s="37">
        <f ca="1">COUNTIF(OFFSET(class6_1,MATCH(JK$1,'6 класс'!$A:$A,0)-7+'Итог по классам'!$B84,,,),"ш")</f>
        <v>0</v>
      </c>
      <c r="JL84" s="37">
        <f ca="1">COUNTIF(OFFSET(class6_2,MATCH(JL$1,'6 класс'!$A:$A,0)-7+'Итог по классам'!$B84,,,),"Ф")</f>
        <v>0</v>
      </c>
      <c r="JM84" s="37">
        <f ca="1">COUNTIF(OFFSET(class6_2,MATCH(JM$1,'6 класс'!$A:$A,0)-7+'Итог по классам'!$B84,,,),"р")</f>
        <v>0</v>
      </c>
      <c r="JN84" s="37">
        <f ca="1">COUNTIF(OFFSET(class6_2,MATCH(JN$1,'6 класс'!$A:$A,0)-7+'Итог по классам'!$B84,,,),"ш")</f>
        <v>0</v>
      </c>
      <c r="JO84" s="38">
        <f ca="1">COUNTIF(OFFSET(class6_1,MATCH(JO$1,'6 класс'!$A:$A,0)-7+'Итог по классам'!$B84,,,),"Ф")</f>
        <v>0</v>
      </c>
      <c r="JP84" s="37">
        <f ca="1">COUNTIF(OFFSET(class6_1,MATCH(JP$1,'6 класс'!$A:$A,0)-7+'Итог по классам'!$B84,,,),"р")</f>
        <v>0</v>
      </c>
      <c r="JQ84" s="37">
        <f ca="1">COUNTIF(OFFSET(class6_1,MATCH(JQ$1,'6 класс'!$A:$A,0)-7+'Итог по классам'!$B84,,,),"ш")</f>
        <v>0</v>
      </c>
      <c r="JR84" s="37">
        <f ca="1">COUNTIF(OFFSET(class6_2,MATCH(JR$1,'6 класс'!$A:$A,0)-7+'Итог по классам'!$B84,,,),"Ф")</f>
        <v>0</v>
      </c>
      <c r="JS84" s="37">
        <f ca="1">COUNTIF(OFFSET(class6_2,MATCH(JS$1,'6 класс'!$A:$A,0)-7+'Итог по классам'!$B84,,,),"р")</f>
        <v>0</v>
      </c>
      <c r="JT84" s="37">
        <f ca="1">COUNTIF(OFFSET(class6_2,MATCH(JT$1,'6 класс'!$A:$A,0)-7+'Итог по классам'!$B84,,,),"ш")</f>
        <v>0</v>
      </c>
      <c r="JU84" s="38">
        <f ca="1">COUNTIF(OFFSET(class6_1,MATCH(JU$1,'6 класс'!$A:$A,0)-7+'Итог по классам'!$B84,,,),"Ф")</f>
        <v>0</v>
      </c>
      <c r="JV84" s="37">
        <f ca="1">COUNTIF(OFFSET(class6_1,MATCH(JV$1,'6 класс'!$A:$A,0)-7+'Итог по классам'!$B84,,,),"р")</f>
        <v>0</v>
      </c>
      <c r="JW84" s="37">
        <f ca="1">COUNTIF(OFFSET(class6_1,MATCH(JW$1,'6 класс'!$A:$A,0)-7+'Итог по классам'!$B84,,,),"ш")</f>
        <v>0</v>
      </c>
      <c r="JX84" s="37">
        <f ca="1">COUNTIF(OFFSET(class6_2,MATCH(JX$1,'6 класс'!$A:$A,0)-7+'Итог по классам'!$B84,,,),"Ф")</f>
        <v>0</v>
      </c>
      <c r="JY84" s="37">
        <f ca="1">COUNTIF(OFFSET(class6_2,MATCH(JY$1,'6 класс'!$A:$A,0)-7+'Итог по классам'!$B84,,,),"р")</f>
        <v>0</v>
      </c>
      <c r="JZ84" s="37">
        <f ca="1">COUNTIF(OFFSET(class6_2,MATCH(JZ$1,'6 класс'!$A:$A,0)-7+'Итог по классам'!$B84,,,),"ш")</f>
        <v>0</v>
      </c>
      <c r="KA84" s="38">
        <f ca="1">COUNTIF(OFFSET(class6_1,MATCH(KA$1,'6 класс'!$A:$A,0)-7+'Итог по классам'!$B84,,,),"Ф")</f>
        <v>0</v>
      </c>
      <c r="KB84" s="37">
        <f ca="1">COUNTIF(OFFSET(class6_1,MATCH(KB$1,'6 класс'!$A:$A,0)-7+'Итог по классам'!$B84,,,),"р")</f>
        <v>0</v>
      </c>
      <c r="KC84" s="37">
        <f ca="1">COUNTIF(OFFSET(class6_1,MATCH(KC$1,'6 класс'!$A:$A,0)-7+'Итог по классам'!$B84,,,),"ш")</f>
        <v>0</v>
      </c>
      <c r="KD84" s="37">
        <f ca="1">COUNTIF(OFFSET(class6_2,MATCH(KD$1,'6 класс'!$A:$A,0)-7+'Итог по классам'!$B84,,,),"Ф")</f>
        <v>0</v>
      </c>
      <c r="KE84" s="37">
        <f ca="1">COUNTIF(OFFSET(class6_2,MATCH(KE$1,'6 класс'!$A:$A,0)-7+'Итог по классам'!$B84,,,),"р")</f>
        <v>0</v>
      </c>
      <c r="KF84" s="37">
        <f ca="1">COUNTIF(OFFSET(class6_2,MATCH(KF$1,'6 класс'!$A:$A,0)-7+'Итог по классам'!$B84,,,),"ш")</f>
        <v>0</v>
      </c>
      <c r="KG84" s="38">
        <f ca="1">COUNTIF(OFFSET(class6_1,MATCH(KG$1,'6 класс'!$A:$A,0)-7+'Итог по классам'!$B84,,,),"Ф")</f>
        <v>0</v>
      </c>
      <c r="KH84" s="37">
        <f ca="1">COUNTIF(OFFSET(class6_1,MATCH(KH$1,'6 класс'!$A:$A,0)-7+'Итог по классам'!$B84,,,),"р")</f>
        <v>0</v>
      </c>
      <c r="KI84" s="37">
        <f ca="1">COUNTIF(OFFSET(class6_1,MATCH(KI$1,'6 класс'!$A:$A,0)-7+'Итог по классам'!$B84,,,),"ш")</f>
        <v>0</v>
      </c>
      <c r="KJ84" s="37">
        <f ca="1">COUNTIF(OFFSET(class6_2,MATCH(KJ$1,'6 класс'!$A:$A,0)-7+'Итог по классам'!$B84,,,),"Ф")</f>
        <v>0</v>
      </c>
      <c r="KK84" s="37">
        <f ca="1">COUNTIF(OFFSET(class6_2,MATCH(KK$1,'6 класс'!$A:$A,0)-7+'Итог по классам'!$B84,,,),"р")</f>
        <v>0</v>
      </c>
      <c r="KL84" s="37">
        <f ca="1">COUNTIF(OFFSET(class6_2,MATCH(KL$1,'6 класс'!$A:$A,0)-7+'Итог по классам'!$B84,,,),"ш")</f>
        <v>0</v>
      </c>
      <c r="KM84" s="38">
        <f ca="1">COUNTIF(OFFSET(class6_1,MATCH(KM$1,'6 класс'!$A:$A,0)-7+'Итог по классам'!$B84,,,),"Ф")</f>
        <v>0</v>
      </c>
      <c r="KN84" s="37">
        <f ca="1">COUNTIF(OFFSET(class6_1,MATCH(KN$1,'6 класс'!$A:$A,0)-7+'Итог по классам'!$B84,,,),"р")</f>
        <v>0</v>
      </c>
      <c r="KO84" s="37">
        <f ca="1">COUNTIF(OFFSET(class6_1,MATCH(KO$1,'6 класс'!$A:$A,0)-7+'Итог по классам'!$B84,,,),"ш")</f>
        <v>0</v>
      </c>
      <c r="KP84" s="37">
        <f ca="1">COUNTIF(OFFSET(class6_2,MATCH(KP$1,'6 класс'!$A:$A,0)-7+'Итог по классам'!$B84,,,),"Ф")</f>
        <v>0</v>
      </c>
      <c r="KQ84" s="37">
        <f ca="1">COUNTIF(OFFSET(class6_2,MATCH(KQ$1,'6 класс'!$A:$A,0)-7+'Итог по классам'!$B84,,,),"р")</f>
        <v>0</v>
      </c>
      <c r="KR84" s="37">
        <f ca="1">COUNTIF(OFFSET(class6_2,MATCH(KR$1,'6 класс'!$A:$A,0)-7+'Итог по классам'!$B84,,,),"ш")</f>
        <v>0</v>
      </c>
    </row>
    <row r="85" spans="1:304" x14ac:dyDescent="0.25">
      <c r="A85">
        <f t="shared" si="10"/>
        <v>13</v>
      </c>
      <c r="B85" s="37">
        <v>16</v>
      </c>
      <c r="C85" s="3" t="s">
        <v>8</v>
      </c>
      <c r="D85" s="3" t="s">
        <v>59</v>
      </c>
      <c r="E85" s="37">
        <f ca="1">COUNTIF(OFFSET(class6_1,MATCH(E$1,'6 класс'!$A:$A,0)-7+'Итог по классам'!$B85,,,),"Ф")</f>
        <v>0</v>
      </c>
      <c r="F85" s="37">
        <f ca="1">COUNTIF(OFFSET(class6_1,MATCH(F$1,'6 класс'!$A:$A,0)-7+'Итог по классам'!$B85,,,),"р")</f>
        <v>0</v>
      </c>
      <c r="G85" s="37">
        <f ca="1">COUNTIF(OFFSET(class6_1,MATCH(G$1,'6 класс'!$A:$A,0)-7+'Итог по классам'!$B85,,,),"ш")</f>
        <v>0</v>
      </c>
      <c r="H85" s="37">
        <f ca="1">COUNTIF(OFFSET(class6_2,MATCH(H$1,'6 класс'!$A:$A,0)-7+'Итог по классам'!$B85,,,),"Ф")</f>
        <v>0</v>
      </c>
      <c r="I85" s="37">
        <f ca="1">COUNTIF(OFFSET(class6_2,MATCH(I$1,'6 класс'!$A:$A,0)-7+'Итог по классам'!$B85,,,),"р")</f>
        <v>0</v>
      </c>
      <c r="J85" s="37">
        <f ca="1">COUNTIF(OFFSET(class6_2,MATCH(J$1,'6 класс'!$A:$A,0)-7+'Итог по классам'!$B85,,,),"ш")</f>
        <v>0</v>
      </c>
      <c r="K85" s="38">
        <f ca="1">COUNTIF(OFFSET(class6_1,MATCH(K$1,'6 класс'!$A:$A,0)-7+'Итог по классам'!$B85,,,),"Ф")</f>
        <v>0</v>
      </c>
      <c r="L85" s="37">
        <f ca="1">COUNTIF(OFFSET(class6_1,MATCH(L$1,'6 класс'!$A:$A,0)-7+'Итог по классам'!$B85,,,),"р")</f>
        <v>0</v>
      </c>
      <c r="M85" s="37">
        <f ca="1">COUNTIF(OFFSET(class6_1,MATCH(M$1,'6 класс'!$A:$A,0)-7+'Итог по классам'!$B85,,,),"ш")</f>
        <v>0</v>
      </c>
      <c r="N85" s="37">
        <f ca="1">COUNTIF(OFFSET(class6_2,MATCH(N$1,'6 класс'!$A:$A,0)-7+'Итог по классам'!$B85,,,),"Ф")</f>
        <v>0</v>
      </c>
      <c r="O85" s="37">
        <f ca="1">COUNTIF(OFFSET(class6_2,MATCH(O$1,'6 класс'!$A:$A,0)-7+'Итог по классам'!$B85,,,),"р")</f>
        <v>0</v>
      </c>
      <c r="P85" s="37">
        <f ca="1">COUNTIF(OFFSET(class6_2,MATCH(P$1,'6 класс'!$A:$A,0)-7+'Итог по классам'!$B85,,,),"ш")</f>
        <v>0</v>
      </c>
      <c r="Q85" s="38">
        <f ca="1">COUNTIF(OFFSET(class6_1,MATCH(Q$1,'6 класс'!$A:$A,0)-7+'Итог по классам'!$B85,,,),"Ф")</f>
        <v>0</v>
      </c>
      <c r="R85" s="37">
        <f ca="1">COUNTIF(OFFSET(class6_1,MATCH(R$1,'6 класс'!$A:$A,0)-7+'Итог по классам'!$B85,,,),"р")</f>
        <v>0</v>
      </c>
      <c r="S85" s="37">
        <f ca="1">COUNTIF(OFFSET(class6_1,MATCH(S$1,'6 класс'!$A:$A,0)-7+'Итог по классам'!$B85,,,),"ш")</f>
        <v>0</v>
      </c>
      <c r="T85" s="37">
        <f ca="1">COUNTIF(OFFSET(class6_2,MATCH(T$1,'6 класс'!$A:$A,0)-7+'Итог по классам'!$B85,,,),"Ф")</f>
        <v>0</v>
      </c>
      <c r="U85" s="37">
        <f ca="1">COUNTIF(OFFSET(class6_2,MATCH(U$1,'6 класс'!$A:$A,0)-7+'Итог по классам'!$B85,,,),"р")</f>
        <v>0</v>
      </c>
      <c r="V85" s="37">
        <f ca="1">COUNTIF(OFFSET(class6_2,MATCH(V$1,'6 класс'!$A:$A,0)-7+'Итог по классам'!$B85,,,),"ш")</f>
        <v>0</v>
      </c>
      <c r="W85" s="38">
        <f ca="1">COUNTIF(OFFSET(class6_1,MATCH(W$1,'6 класс'!$A:$A,0)-7+'Итог по классам'!$B85,,,),"Ф")</f>
        <v>0</v>
      </c>
      <c r="X85" s="37">
        <f ca="1">COUNTIF(OFFSET(class6_1,MATCH(X$1,'6 класс'!$A:$A,0)-7+'Итог по классам'!$B85,,,),"р")</f>
        <v>0</v>
      </c>
      <c r="Y85" s="37">
        <f ca="1">COUNTIF(OFFSET(class6_1,MATCH(Y$1,'6 класс'!$A:$A,0)-7+'Итог по классам'!$B85,,,),"ш")</f>
        <v>0</v>
      </c>
      <c r="Z85" s="37">
        <f ca="1">COUNTIF(OFFSET(class6_2,MATCH(Z$1,'6 класс'!$A:$A,0)-7+'Итог по классам'!$B85,,,),"Ф")</f>
        <v>0</v>
      </c>
      <c r="AA85" s="37">
        <f ca="1">COUNTIF(OFFSET(class6_2,MATCH(AA$1,'6 класс'!$A:$A,0)-7+'Итог по классам'!$B85,,,),"р")</f>
        <v>0</v>
      </c>
      <c r="AB85" s="37">
        <f ca="1">COUNTIF(OFFSET(class6_2,MATCH(AB$1,'6 класс'!$A:$A,0)-7+'Итог по классам'!$B85,,,),"ш")</f>
        <v>0</v>
      </c>
      <c r="AC85" s="38">
        <f ca="1">COUNTIF(OFFSET(class6_1,MATCH(AC$1,'6 класс'!$A:$A,0)-7+'Итог по классам'!$B85,,,),"Ф")</f>
        <v>0</v>
      </c>
      <c r="AD85" s="37">
        <f ca="1">COUNTIF(OFFSET(class6_1,MATCH(AD$1,'6 класс'!$A:$A,0)-7+'Итог по классам'!$B85,,,),"р")</f>
        <v>0</v>
      </c>
      <c r="AE85" s="37">
        <f ca="1">COUNTIF(OFFSET(class6_1,MATCH(AE$1,'6 класс'!$A:$A,0)-7+'Итог по классам'!$B85,,,),"ш")</f>
        <v>0</v>
      </c>
      <c r="AF85" s="37">
        <f ca="1">COUNTIF(OFFSET(class6_2,MATCH(AF$1,'6 класс'!$A:$A,0)-7+'Итог по классам'!$B85,,,),"Ф")</f>
        <v>0</v>
      </c>
      <c r="AG85" s="37">
        <f ca="1">COUNTIF(OFFSET(class6_2,MATCH(AG$1,'6 класс'!$A:$A,0)-7+'Итог по классам'!$B85,,,),"р")</f>
        <v>0</v>
      </c>
      <c r="AH85" s="37">
        <f ca="1">COUNTIF(OFFSET(class6_2,MATCH(AH$1,'6 класс'!$A:$A,0)-7+'Итог по классам'!$B85,,,),"ш")</f>
        <v>0</v>
      </c>
      <c r="AI85" s="38">
        <f ca="1">COUNTIF(OFFSET(class6_1,MATCH(AI$1,'6 класс'!$A:$A,0)-7+'Итог по классам'!$B85,,,),"Ф")</f>
        <v>0</v>
      </c>
      <c r="AJ85" s="37">
        <f ca="1">COUNTIF(OFFSET(class6_1,MATCH(AJ$1,'6 класс'!$A:$A,0)-7+'Итог по классам'!$B85,,,),"р")</f>
        <v>0</v>
      </c>
      <c r="AK85" s="37">
        <f ca="1">COUNTIF(OFFSET(class6_1,MATCH(AK$1,'6 класс'!$A:$A,0)-7+'Итог по классам'!$B85,,,),"ш")</f>
        <v>0</v>
      </c>
      <c r="AL85" s="37">
        <f ca="1">COUNTIF(OFFSET(class6_2,MATCH(AL$1,'6 класс'!$A:$A,0)-7+'Итог по классам'!$B85,,,),"Ф")</f>
        <v>0</v>
      </c>
      <c r="AM85" s="37">
        <f ca="1">COUNTIF(OFFSET(class6_2,MATCH(AM$1,'6 класс'!$A:$A,0)-7+'Итог по классам'!$B85,,,),"р")</f>
        <v>0</v>
      </c>
      <c r="AN85" s="37">
        <f ca="1">COUNTIF(OFFSET(class6_2,MATCH(AN$1,'6 класс'!$A:$A,0)-7+'Итог по классам'!$B85,,,),"ш")</f>
        <v>0</v>
      </c>
      <c r="AO85" s="38">
        <f ca="1">COUNTIF(OFFSET(class6_1,MATCH(AO$1,'6 класс'!$A:$A,0)-7+'Итог по классам'!$B85,,,),"Ф")</f>
        <v>0</v>
      </c>
      <c r="AP85" s="37">
        <f ca="1">COUNTIF(OFFSET(class6_1,MATCH(AP$1,'6 класс'!$A:$A,0)-7+'Итог по классам'!$B85,,,),"р")</f>
        <v>0</v>
      </c>
      <c r="AQ85" s="37">
        <f ca="1">COUNTIF(OFFSET(class6_1,MATCH(AQ$1,'6 класс'!$A:$A,0)-7+'Итог по классам'!$B85,,,),"ш")</f>
        <v>0</v>
      </c>
      <c r="AR85" s="37">
        <f ca="1">COUNTIF(OFFSET(class6_2,MATCH(AR$1,'6 класс'!$A:$A,0)-7+'Итог по классам'!$B85,,,),"Ф")</f>
        <v>0</v>
      </c>
      <c r="AS85" s="37">
        <f ca="1">COUNTIF(OFFSET(class6_2,MATCH(AS$1,'6 класс'!$A:$A,0)-7+'Итог по классам'!$B85,,,),"р")</f>
        <v>0</v>
      </c>
      <c r="AT85" s="37">
        <f ca="1">COUNTIF(OFFSET(class6_2,MATCH(AT$1,'6 класс'!$A:$A,0)-7+'Итог по классам'!$B85,,,),"ш")</f>
        <v>0</v>
      </c>
      <c r="AU85" s="38">
        <f ca="1">COUNTIF(OFFSET(class6_1,MATCH(AU$1,'6 класс'!$A:$A,0)-7+'Итог по классам'!$B85,,,),"Ф")</f>
        <v>0</v>
      </c>
      <c r="AV85" s="37">
        <f ca="1">COUNTIF(OFFSET(class6_1,MATCH(AV$1,'6 класс'!$A:$A,0)-7+'Итог по классам'!$B85,,,),"р")</f>
        <v>0</v>
      </c>
      <c r="AW85" s="37">
        <f ca="1">COUNTIF(OFFSET(class6_1,MATCH(AW$1,'6 класс'!$A:$A,0)-7+'Итог по классам'!$B85,,,),"ш")</f>
        <v>0</v>
      </c>
      <c r="AX85" s="37">
        <f ca="1">COUNTIF(OFFSET(class6_2,MATCH(AX$1,'6 класс'!$A:$A,0)-7+'Итог по классам'!$B85,,,),"Ф")</f>
        <v>0</v>
      </c>
      <c r="AY85" s="37">
        <f ca="1">COUNTIF(OFFSET(class6_2,MATCH(AY$1,'6 класс'!$A:$A,0)-7+'Итог по классам'!$B85,,,),"р")</f>
        <v>0</v>
      </c>
      <c r="AZ85" s="37">
        <f ca="1">COUNTIF(OFFSET(class6_2,MATCH(AZ$1,'6 класс'!$A:$A,0)-7+'Итог по классам'!$B85,,,),"ш")</f>
        <v>0</v>
      </c>
      <c r="BA85" s="38">
        <f ca="1">COUNTIF(OFFSET(class6_1,MATCH(BA$1,'6 класс'!$A:$A,0)-7+'Итог по классам'!$B85,,,),"Ф")</f>
        <v>0</v>
      </c>
      <c r="BB85" s="37">
        <f ca="1">COUNTIF(OFFSET(class6_1,MATCH(BB$1,'6 класс'!$A:$A,0)-7+'Итог по классам'!$B85,,,),"р")</f>
        <v>0</v>
      </c>
      <c r="BC85" s="37">
        <f ca="1">COUNTIF(OFFSET(class6_1,MATCH(BC$1,'6 класс'!$A:$A,0)-7+'Итог по классам'!$B85,,,),"ш")</f>
        <v>0</v>
      </c>
      <c r="BD85" s="37">
        <f ca="1">COUNTIF(OFFSET(class6_2,MATCH(BD$1,'6 класс'!$A:$A,0)-7+'Итог по классам'!$B85,,,),"Ф")</f>
        <v>0</v>
      </c>
      <c r="BE85" s="37">
        <f ca="1">COUNTIF(OFFSET(class6_2,MATCH(BE$1,'6 класс'!$A:$A,0)-7+'Итог по классам'!$B85,,,),"р")</f>
        <v>0</v>
      </c>
      <c r="BF85" s="37">
        <f ca="1">COUNTIF(OFFSET(class6_2,MATCH(BF$1,'6 класс'!$A:$A,0)-7+'Итог по классам'!$B85,,,),"ш")</f>
        <v>0</v>
      </c>
      <c r="BG85" s="38">
        <f ca="1">COUNTIF(OFFSET(class6_1,MATCH(BG$1,'6 класс'!$A:$A,0)-7+'Итог по классам'!$B85,,,),"Ф")</f>
        <v>0</v>
      </c>
      <c r="BH85" s="37">
        <f ca="1">COUNTIF(OFFSET(class6_1,MATCH(BH$1,'6 класс'!$A:$A,0)-7+'Итог по классам'!$B85,,,),"р")</f>
        <v>0</v>
      </c>
      <c r="BI85" s="37">
        <f ca="1">COUNTIF(OFFSET(class6_1,MATCH(BI$1,'6 класс'!$A:$A,0)-7+'Итог по классам'!$B85,,,),"ш")</f>
        <v>0</v>
      </c>
      <c r="BJ85" s="37">
        <f ca="1">COUNTIF(OFFSET(class6_2,MATCH(BJ$1,'6 класс'!$A:$A,0)-7+'Итог по классам'!$B85,,,),"Ф")</f>
        <v>0</v>
      </c>
      <c r="BK85" s="37">
        <f ca="1">COUNTIF(OFFSET(class6_2,MATCH(BK$1,'6 класс'!$A:$A,0)-7+'Итог по классам'!$B85,,,),"р")</f>
        <v>0</v>
      </c>
      <c r="BL85" s="37">
        <f ca="1">COUNTIF(OFFSET(class6_2,MATCH(BL$1,'6 класс'!$A:$A,0)-7+'Итог по классам'!$B85,,,),"ш")</f>
        <v>0</v>
      </c>
      <c r="BM85" s="38">
        <f ca="1">COUNTIF(OFFSET(class6_1,MATCH(BM$1,'6 класс'!$A:$A,0)-7+'Итог по классам'!$B85,,,),"Ф")</f>
        <v>0</v>
      </c>
      <c r="BN85" s="37">
        <f ca="1">COUNTIF(OFFSET(class6_1,MATCH(BN$1,'6 класс'!$A:$A,0)-7+'Итог по классам'!$B85,,,),"р")</f>
        <v>0</v>
      </c>
      <c r="BO85" s="37">
        <f ca="1">COUNTIF(OFFSET(class6_1,MATCH(BO$1,'6 класс'!$A:$A,0)-7+'Итог по классам'!$B85,,,),"ш")</f>
        <v>0</v>
      </c>
      <c r="BP85" s="37">
        <f ca="1">COUNTIF(OFFSET(class6_2,MATCH(BP$1,'6 класс'!$A:$A,0)-7+'Итог по классам'!$B85,,,),"Ф")</f>
        <v>0</v>
      </c>
      <c r="BQ85" s="37">
        <f ca="1">COUNTIF(OFFSET(class6_2,MATCH(BQ$1,'6 класс'!$A:$A,0)-7+'Итог по классам'!$B85,,,),"р")</f>
        <v>0</v>
      </c>
      <c r="BR85" s="37">
        <f ca="1">COUNTIF(OFFSET(class6_2,MATCH(BR$1,'6 класс'!$A:$A,0)-7+'Итог по классам'!$B85,,,),"ш")</f>
        <v>0</v>
      </c>
      <c r="BS85" s="38">
        <f ca="1">COUNTIF(OFFSET(class6_1,MATCH(BS$1,'6 класс'!$A:$A,0)-7+'Итог по классам'!$B85,,,),"Ф")</f>
        <v>0</v>
      </c>
      <c r="BT85" s="37">
        <f ca="1">COUNTIF(OFFSET(class6_1,MATCH(BT$1,'6 класс'!$A:$A,0)-7+'Итог по классам'!$B85,,,),"р")</f>
        <v>0</v>
      </c>
      <c r="BU85" s="37">
        <f ca="1">COUNTIF(OFFSET(class6_1,MATCH(BU$1,'6 класс'!$A:$A,0)-7+'Итог по классам'!$B85,,,),"ш")</f>
        <v>0</v>
      </c>
      <c r="BV85" s="37">
        <f ca="1">COUNTIF(OFFSET(class6_2,MATCH(BV$1,'6 класс'!$A:$A,0)-7+'Итог по классам'!$B85,,,),"Ф")</f>
        <v>0</v>
      </c>
      <c r="BW85" s="37">
        <f ca="1">COUNTIF(OFFSET(class6_2,MATCH(BW$1,'6 класс'!$A:$A,0)-7+'Итог по классам'!$B85,,,),"р")</f>
        <v>0</v>
      </c>
      <c r="BX85" s="37">
        <f ca="1">COUNTIF(OFFSET(class6_2,MATCH(BX$1,'6 класс'!$A:$A,0)-7+'Итог по классам'!$B85,,,),"ш")</f>
        <v>0</v>
      </c>
      <c r="BY85" s="38">
        <f ca="1">COUNTIF(OFFSET(class6_1,MATCH(BY$1,'6 класс'!$A:$A,0)-7+'Итог по классам'!$B85,,,),"Ф")</f>
        <v>0</v>
      </c>
      <c r="BZ85" s="37">
        <f ca="1">COUNTIF(OFFSET(class6_1,MATCH(BZ$1,'6 класс'!$A:$A,0)-7+'Итог по классам'!$B85,,,),"р")</f>
        <v>0</v>
      </c>
      <c r="CA85" s="37">
        <f ca="1">COUNTIF(OFFSET(class6_1,MATCH(CA$1,'6 класс'!$A:$A,0)-7+'Итог по классам'!$B85,,,),"ш")</f>
        <v>0</v>
      </c>
      <c r="CB85" s="37">
        <f ca="1">COUNTIF(OFFSET(class6_2,MATCH(CB$1,'6 класс'!$A:$A,0)-7+'Итог по классам'!$B85,,,),"Ф")</f>
        <v>0</v>
      </c>
      <c r="CC85" s="37">
        <f ca="1">COUNTIF(OFFSET(class6_2,MATCH(CC$1,'6 класс'!$A:$A,0)-7+'Итог по классам'!$B85,,,),"р")</f>
        <v>0</v>
      </c>
      <c r="CD85" s="37">
        <f ca="1">COUNTIF(OFFSET(class6_2,MATCH(CD$1,'6 класс'!$A:$A,0)-7+'Итог по классам'!$B85,,,),"ш")</f>
        <v>0</v>
      </c>
      <c r="CE85" s="38">
        <f ca="1">COUNTIF(OFFSET(class6_1,MATCH(CE$1,'6 класс'!$A:$A,0)-7+'Итог по классам'!$B85,,,),"Ф")</f>
        <v>0</v>
      </c>
      <c r="CF85" s="37">
        <f ca="1">COUNTIF(OFFSET(class6_1,MATCH(CF$1,'6 класс'!$A:$A,0)-7+'Итог по классам'!$B85,,,),"р")</f>
        <v>0</v>
      </c>
      <c r="CG85" s="37">
        <f ca="1">COUNTIF(OFFSET(class6_1,MATCH(CG$1,'6 класс'!$A:$A,0)-7+'Итог по классам'!$B85,,,),"ш")</f>
        <v>0</v>
      </c>
      <c r="CH85" s="37">
        <f ca="1">COUNTIF(OFFSET(class6_2,MATCH(CH$1,'6 класс'!$A:$A,0)-7+'Итог по классам'!$B85,,,),"Ф")</f>
        <v>0</v>
      </c>
      <c r="CI85" s="37">
        <f ca="1">COUNTIF(OFFSET(class6_2,MATCH(CI$1,'6 класс'!$A:$A,0)-7+'Итог по классам'!$B85,,,),"р")</f>
        <v>0</v>
      </c>
      <c r="CJ85" s="37">
        <f ca="1">COUNTIF(OFFSET(class6_2,MATCH(CJ$1,'6 класс'!$A:$A,0)-7+'Итог по классам'!$B85,,,),"ш")</f>
        <v>0</v>
      </c>
      <c r="CK85" s="38">
        <f ca="1">COUNTIF(OFFSET(class6_1,MATCH(CK$1,'6 класс'!$A:$A,0)-7+'Итог по классам'!$B85,,,),"Ф")</f>
        <v>0</v>
      </c>
      <c r="CL85" s="37">
        <f ca="1">COUNTIF(OFFSET(class6_1,MATCH(CL$1,'6 класс'!$A:$A,0)-7+'Итог по классам'!$B85,,,),"р")</f>
        <v>0</v>
      </c>
      <c r="CM85" s="37">
        <f ca="1">COUNTIF(OFFSET(class6_1,MATCH(CM$1,'6 класс'!$A:$A,0)-7+'Итог по классам'!$B85,,,),"ш")</f>
        <v>0</v>
      </c>
      <c r="CN85" s="37">
        <f ca="1">COUNTIF(OFFSET(class6_2,MATCH(CN$1,'6 класс'!$A:$A,0)-7+'Итог по классам'!$B85,,,),"Ф")</f>
        <v>0</v>
      </c>
      <c r="CO85" s="37">
        <f ca="1">COUNTIF(OFFSET(class6_2,MATCH(CO$1,'6 класс'!$A:$A,0)-7+'Итог по классам'!$B85,,,),"р")</f>
        <v>0</v>
      </c>
      <c r="CP85" s="37">
        <f ca="1">COUNTIF(OFFSET(class6_2,MATCH(CP$1,'6 класс'!$A:$A,0)-7+'Итог по классам'!$B85,,,),"ш")</f>
        <v>0</v>
      </c>
      <c r="CQ85" s="38">
        <f ca="1">COUNTIF(OFFSET(class6_1,MATCH(CQ$1,'6 класс'!$A:$A,0)-7+'Итог по классам'!$B85,,,),"Ф")</f>
        <v>0</v>
      </c>
      <c r="CR85" s="37">
        <f ca="1">COUNTIF(OFFSET(class6_1,MATCH(CR$1,'6 класс'!$A:$A,0)-7+'Итог по классам'!$B85,,,),"р")</f>
        <v>0</v>
      </c>
      <c r="CS85" s="37">
        <f ca="1">COUNTIF(OFFSET(class6_1,MATCH(CS$1,'6 класс'!$A:$A,0)-7+'Итог по классам'!$B85,,,),"ш")</f>
        <v>0</v>
      </c>
      <c r="CT85" s="37">
        <f ca="1">COUNTIF(OFFSET(class6_2,MATCH(CT$1,'6 класс'!$A:$A,0)-7+'Итог по классам'!$B85,,,),"Ф")</f>
        <v>0</v>
      </c>
      <c r="CU85" s="37">
        <f ca="1">COUNTIF(OFFSET(class6_2,MATCH(CU$1,'6 класс'!$A:$A,0)-7+'Итог по классам'!$B85,,,),"р")</f>
        <v>0</v>
      </c>
      <c r="CV85" s="37">
        <f ca="1">COUNTIF(OFFSET(class6_2,MATCH(CV$1,'6 класс'!$A:$A,0)-7+'Итог по классам'!$B85,,,),"ш")</f>
        <v>0</v>
      </c>
      <c r="CW85" s="38">
        <f ca="1">COUNTIF(OFFSET(class6_1,MATCH(CW$1,'6 класс'!$A:$A,0)-7+'Итог по классам'!$B85,,,),"Ф")</f>
        <v>0</v>
      </c>
      <c r="CX85" s="37">
        <f ca="1">COUNTIF(OFFSET(class6_1,MATCH(CX$1,'6 класс'!$A:$A,0)-7+'Итог по классам'!$B85,,,),"р")</f>
        <v>0</v>
      </c>
      <c r="CY85" s="37">
        <f ca="1">COUNTIF(OFFSET(class6_1,MATCH(CY$1,'6 класс'!$A:$A,0)-7+'Итог по классам'!$B85,,,),"ш")</f>
        <v>0</v>
      </c>
      <c r="CZ85" s="37">
        <f ca="1">COUNTIF(OFFSET(class6_2,MATCH(CZ$1,'6 класс'!$A:$A,0)-7+'Итог по классам'!$B85,,,),"Ф")</f>
        <v>0</v>
      </c>
      <c r="DA85" s="37">
        <f ca="1">COUNTIF(OFFSET(class6_2,MATCH(DA$1,'6 класс'!$A:$A,0)-7+'Итог по классам'!$B85,,,),"р")</f>
        <v>0</v>
      </c>
      <c r="DB85" s="37">
        <f ca="1">COUNTIF(OFFSET(class6_2,MATCH(DB$1,'6 класс'!$A:$A,0)-7+'Итог по классам'!$B85,,,),"ш")</f>
        <v>0</v>
      </c>
      <c r="DC85" s="38">
        <f ca="1">COUNTIF(OFFSET(class6_1,MATCH(DC$1,'6 класс'!$A:$A,0)-7+'Итог по классам'!$B85,,,),"Ф")</f>
        <v>0</v>
      </c>
      <c r="DD85" s="37">
        <f ca="1">COUNTIF(OFFSET(class6_1,MATCH(DD$1,'6 класс'!$A:$A,0)-7+'Итог по классам'!$B85,,,),"р")</f>
        <v>0</v>
      </c>
      <c r="DE85" s="37">
        <f ca="1">COUNTIF(OFFSET(class6_1,MATCH(DE$1,'6 класс'!$A:$A,0)-7+'Итог по классам'!$B85,,,),"ш")</f>
        <v>0</v>
      </c>
      <c r="DF85" s="37">
        <f ca="1">COUNTIF(OFFSET(class6_2,MATCH(DF$1,'6 класс'!$A:$A,0)-7+'Итог по классам'!$B85,,,),"Ф")</f>
        <v>0</v>
      </c>
      <c r="DG85" s="37">
        <f ca="1">COUNTIF(OFFSET(class6_2,MATCH(DG$1,'6 класс'!$A:$A,0)-7+'Итог по классам'!$B85,,,),"р")</f>
        <v>0</v>
      </c>
      <c r="DH85" s="37">
        <f ca="1">COUNTIF(OFFSET(class6_2,MATCH(DH$1,'6 класс'!$A:$A,0)-7+'Итог по классам'!$B85,,,),"ш")</f>
        <v>0</v>
      </c>
      <c r="DI85" s="38">
        <f ca="1">COUNTIF(OFFSET(class6_1,MATCH(DI$1,'6 класс'!$A:$A,0)-7+'Итог по классам'!$B85,,,),"Ф")</f>
        <v>0</v>
      </c>
      <c r="DJ85" s="37">
        <f ca="1">COUNTIF(OFFSET(class6_1,MATCH(DJ$1,'6 класс'!$A:$A,0)-7+'Итог по классам'!$B85,,,),"р")</f>
        <v>0</v>
      </c>
      <c r="DK85" s="37">
        <f ca="1">COUNTIF(OFFSET(class6_1,MATCH(DK$1,'6 класс'!$A:$A,0)-7+'Итог по классам'!$B85,,,),"ш")</f>
        <v>0</v>
      </c>
      <c r="DL85" s="37">
        <f ca="1">COUNTIF(OFFSET(class6_2,MATCH(DL$1,'6 класс'!$A:$A,0)-7+'Итог по классам'!$B85,,,),"Ф")</f>
        <v>0</v>
      </c>
      <c r="DM85" s="37">
        <f ca="1">COUNTIF(OFFSET(class6_2,MATCH(DM$1,'6 класс'!$A:$A,0)-7+'Итог по классам'!$B85,,,),"р")</f>
        <v>0</v>
      </c>
      <c r="DN85" s="37">
        <f ca="1">COUNTIF(OFFSET(class6_2,MATCH(DN$1,'6 класс'!$A:$A,0)-7+'Итог по классам'!$B85,,,),"ш")</f>
        <v>0</v>
      </c>
      <c r="DO85" s="38">
        <f ca="1">COUNTIF(OFFSET(class6_1,MATCH(DO$1,'6 класс'!$A:$A,0)-7+'Итог по классам'!$B85,,,),"Ф")</f>
        <v>0</v>
      </c>
      <c r="DP85" s="37">
        <f ca="1">COUNTIF(OFFSET(class6_1,MATCH(DP$1,'6 класс'!$A:$A,0)-7+'Итог по классам'!$B85,,,),"р")</f>
        <v>0</v>
      </c>
      <c r="DQ85" s="37">
        <f ca="1">COUNTIF(OFFSET(class6_1,MATCH(DQ$1,'6 класс'!$A:$A,0)-7+'Итог по классам'!$B85,,,),"ш")</f>
        <v>0</v>
      </c>
      <c r="DR85" s="37">
        <f ca="1">COUNTIF(OFFSET(class6_2,MATCH(DR$1,'6 класс'!$A:$A,0)-7+'Итог по классам'!$B85,,,),"Ф")</f>
        <v>0</v>
      </c>
      <c r="DS85" s="37">
        <f ca="1">COUNTIF(OFFSET(class6_2,MATCH(DS$1,'6 класс'!$A:$A,0)-7+'Итог по классам'!$B85,,,),"р")</f>
        <v>0</v>
      </c>
      <c r="DT85" s="37">
        <f ca="1">COUNTIF(OFFSET(class6_2,MATCH(DT$1,'6 класс'!$A:$A,0)-7+'Итог по классам'!$B85,,,),"ш")</f>
        <v>0</v>
      </c>
      <c r="DU85" s="38">
        <f ca="1">COUNTIF(OFFSET(class6_1,MATCH(DU$1,'6 класс'!$A:$A,0)-7+'Итог по классам'!$B85,,,),"Ф")</f>
        <v>0</v>
      </c>
      <c r="DV85" s="37">
        <f ca="1">COUNTIF(OFFSET(class6_1,MATCH(DV$1,'6 класс'!$A:$A,0)-7+'Итог по классам'!$B85,,,),"р")</f>
        <v>0</v>
      </c>
      <c r="DW85" s="37">
        <f ca="1">COUNTIF(OFFSET(class6_1,MATCH(DW$1,'6 класс'!$A:$A,0)-7+'Итог по классам'!$B85,,,),"ш")</f>
        <v>0</v>
      </c>
      <c r="DX85" s="37">
        <f ca="1">COUNTIF(OFFSET(class6_2,MATCH(DX$1,'6 класс'!$A:$A,0)-7+'Итог по классам'!$B85,,,),"Ф")</f>
        <v>0</v>
      </c>
      <c r="DY85" s="37">
        <f ca="1">COUNTIF(OFFSET(class6_2,MATCH(DY$1,'6 класс'!$A:$A,0)-7+'Итог по классам'!$B85,,,),"р")</f>
        <v>0</v>
      </c>
      <c r="DZ85" s="37">
        <f ca="1">COUNTIF(OFFSET(class6_2,MATCH(DZ$1,'6 класс'!$A:$A,0)-7+'Итог по классам'!$B85,,,),"ш")</f>
        <v>0</v>
      </c>
      <c r="EA85" s="38">
        <f ca="1">COUNTIF(OFFSET(class6_1,MATCH(EA$1,'6 класс'!$A:$A,0)-7+'Итог по классам'!$B85,,,),"Ф")</f>
        <v>0</v>
      </c>
      <c r="EB85" s="37">
        <f ca="1">COUNTIF(OFFSET(class6_1,MATCH(EB$1,'6 класс'!$A:$A,0)-7+'Итог по классам'!$B85,,,),"р")</f>
        <v>0</v>
      </c>
      <c r="EC85" s="37">
        <f ca="1">COUNTIF(OFFSET(class6_1,MATCH(EC$1,'6 класс'!$A:$A,0)-7+'Итог по классам'!$B85,,,),"ш")</f>
        <v>0</v>
      </c>
      <c r="ED85" s="37">
        <f ca="1">COUNTIF(OFFSET(class6_2,MATCH(ED$1,'6 класс'!$A:$A,0)-7+'Итог по классам'!$B85,,,),"Ф")</f>
        <v>0</v>
      </c>
      <c r="EE85" s="37">
        <f ca="1">COUNTIF(OFFSET(class6_2,MATCH(EE$1,'6 класс'!$A:$A,0)-7+'Итог по классам'!$B85,,,),"р")</f>
        <v>0</v>
      </c>
      <c r="EF85" s="37">
        <f ca="1">COUNTIF(OFFSET(class6_2,MATCH(EF$1,'6 класс'!$A:$A,0)-7+'Итог по классам'!$B85,,,),"ш")</f>
        <v>0</v>
      </c>
      <c r="EG85" s="38">
        <f ca="1">COUNTIF(OFFSET(class6_1,MATCH(EG$1,'6 класс'!$A:$A,0)-7+'Итог по классам'!$B85,,,),"Ф")</f>
        <v>0</v>
      </c>
      <c r="EH85" s="37">
        <f ca="1">COUNTIF(OFFSET(class6_1,MATCH(EH$1,'6 класс'!$A:$A,0)-7+'Итог по классам'!$B85,,,),"р")</f>
        <v>0</v>
      </c>
      <c r="EI85" s="37">
        <f ca="1">COUNTIF(OFFSET(class6_1,MATCH(EI$1,'6 класс'!$A:$A,0)-7+'Итог по классам'!$B85,,,),"ш")</f>
        <v>0</v>
      </c>
      <c r="EJ85" s="37">
        <f ca="1">COUNTIF(OFFSET(class6_2,MATCH(EJ$1,'6 класс'!$A:$A,0)-7+'Итог по классам'!$B85,,,),"Ф")</f>
        <v>0</v>
      </c>
      <c r="EK85" s="37">
        <f ca="1">COUNTIF(OFFSET(class6_2,MATCH(EK$1,'6 класс'!$A:$A,0)-7+'Итог по классам'!$B85,,,),"р")</f>
        <v>0</v>
      </c>
      <c r="EL85" s="37">
        <f ca="1">COUNTIF(OFFSET(class6_2,MATCH(EL$1,'6 класс'!$A:$A,0)-7+'Итог по классам'!$B85,,,),"ш")</f>
        <v>0</v>
      </c>
      <c r="EM85" s="38">
        <f ca="1">COUNTIF(OFFSET(class6_1,MATCH(EM$1,'6 класс'!$A:$A,0)-7+'Итог по классам'!$B85,,,),"Ф")</f>
        <v>0</v>
      </c>
      <c r="EN85" s="37">
        <f ca="1">COUNTIF(OFFSET(class6_1,MATCH(EN$1,'6 класс'!$A:$A,0)-7+'Итог по классам'!$B85,,,),"р")</f>
        <v>0</v>
      </c>
      <c r="EO85" s="37">
        <f ca="1">COUNTIF(OFFSET(class6_1,MATCH(EO$1,'6 класс'!$A:$A,0)-7+'Итог по классам'!$B85,,,),"ш")</f>
        <v>0</v>
      </c>
      <c r="EP85" s="37">
        <f ca="1">COUNTIF(OFFSET(class6_2,MATCH(EP$1,'6 класс'!$A:$A,0)-7+'Итог по классам'!$B85,,,),"Ф")</f>
        <v>0</v>
      </c>
      <c r="EQ85" s="37">
        <f ca="1">COUNTIF(OFFSET(class6_2,MATCH(EQ$1,'6 класс'!$A:$A,0)-7+'Итог по классам'!$B85,,,),"р")</f>
        <v>0</v>
      </c>
      <c r="ER85" s="37">
        <f ca="1">COUNTIF(OFFSET(class6_2,MATCH(ER$1,'6 класс'!$A:$A,0)-7+'Итог по классам'!$B85,,,),"ш")</f>
        <v>0</v>
      </c>
      <c r="ES85" s="38">
        <f ca="1">COUNTIF(OFFSET(class6_1,MATCH(ES$1,'6 класс'!$A:$A,0)-7+'Итог по классам'!$B85,,,),"Ф")</f>
        <v>0</v>
      </c>
      <c r="ET85" s="37">
        <f ca="1">COUNTIF(OFFSET(class6_1,MATCH(ET$1,'6 класс'!$A:$A,0)-7+'Итог по классам'!$B85,,,),"р")</f>
        <v>0</v>
      </c>
      <c r="EU85" s="37">
        <f ca="1">COUNTIF(OFFSET(class6_1,MATCH(EU$1,'6 класс'!$A:$A,0)-7+'Итог по классам'!$B85,,,),"ш")</f>
        <v>0</v>
      </c>
      <c r="EV85" s="37">
        <f ca="1">COUNTIF(OFFSET(class6_2,MATCH(EV$1,'6 класс'!$A:$A,0)-7+'Итог по классам'!$B85,,,),"Ф")</f>
        <v>0</v>
      </c>
      <c r="EW85" s="37">
        <f ca="1">COUNTIF(OFFSET(class6_2,MATCH(EW$1,'6 класс'!$A:$A,0)-7+'Итог по классам'!$B85,,,),"р")</f>
        <v>0</v>
      </c>
      <c r="EX85" s="37">
        <f ca="1">COUNTIF(OFFSET(class6_2,MATCH(EX$1,'6 класс'!$A:$A,0)-7+'Итог по классам'!$B85,,,),"ш")</f>
        <v>0</v>
      </c>
      <c r="EY85" s="38">
        <f ca="1">COUNTIF(OFFSET(class6_1,MATCH(EY$1,'6 класс'!$A:$A,0)-7+'Итог по классам'!$B85,,,),"Ф")</f>
        <v>0</v>
      </c>
      <c r="EZ85" s="37">
        <f ca="1">COUNTIF(OFFSET(class6_1,MATCH(EZ$1,'6 класс'!$A:$A,0)-7+'Итог по классам'!$B85,,,),"р")</f>
        <v>0</v>
      </c>
      <c r="FA85" s="37">
        <f ca="1">COUNTIF(OFFSET(class6_1,MATCH(FA$1,'6 класс'!$A:$A,0)-7+'Итог по классам'!$B85,,,),"ш")</f>
        <v>0</v>
      </c>
      <c r="FB85" s="37">
        <f ca="1">COUNTIF(OFFSET(class6_2,MATCH(FB$1,'6 класс'!$A:$A,0)-7+'Итог по классам'!$B85,,,),"Ф")</f>
        <v>0</v>
      </c>
      <c r="FC85" s="37">
        <f ca="1">COUNTIF(OFFSET(class6_2,MATCH(FC$1,'6 класс'!$A:$A,0)-7+'Итог по классам'!$B85,,,),"р")</f>
        <v>0</v>
      </c>
      <c r="FD85" s="37">
        <f ca="1">COUNTIF(OFFSET(class6_2,MATCH(FD$1,'6 класс'!$A:$A,0)-7+'Итог по классам'!$B85,,,),"ш")</f>
        <v>0</v>
      </c>
      <c r="FE85" s="38">
        <f ca="1">COUNTIF(OFFSET(class6_1,MATCH(FE$1,'6 класс'!$A:$A,0)-7+'Итог по классам'!$B85,,,),"Ф")</f>
        <v>0</v>
      </c>
      <c r="FF85" s="37">
        <f ca="1">COUNTIF(OFFSET(class6_1,MATCH(FF$1,'6 класс'!$A:$A,0)-7+'Итог по классам'!$B85,,,),"р")</f>
        <v>0</v>
      </c>
      <c r="FG85" s="37">
        <f ca="1">COUNTIF(OFFSET(class6_1,MATCH(FG$1,'6 класс'!$A:$A,0)-7+'Итог по классам'!$B85,,,),"ш")</f>
        <v>0</v>
      </c>
      <c r="FH85" s="37">
        <f ca="1">COUNTIF(OFFSET(class6_2,MATCH(FH$1,'6 класс'!$A:$A,0)-7+'Итог по классам'!$B85,,,),"Ф")</f>
        <v>0</v>
      </c>
      <c r="FI85" s="37">
        <f ca="1">COUNTIF(OFFSET(class6_2,MATCH(FI$1,'6 класс'!$A:$A,0)-7+'Итог по классам'!$B85,,,),"р")</f>
        <v>0</v>
      </c>
      <c r="FJ85" s="37">
        <f ca="1">COUNTIF(OFFSET(class6_2,MATCH(FJ$1,'6 класс'!$A:$A,0)-7+'Итог по классам'!$B85,,,),"ш")</f>
        <v>0</v>
      </c>
      <c r="FK85" s="38">
        <f ca="1">COUNTIF(OFFSET(class6_1,MATCH(FK$1,'6 класс'!$A:$A,0)-7+'Итог по классам'!$B85,,,),"Ф")</f>
        <v>0</v>
      </c>
      <c r="FL85" s="37">
        <f ca="1">COUNTIF(OFFSET(class6_1,MATCH(FL$1,'6 класс'!$A:$A,0)-7+'Итог по классам'!$B85,,,),"р")</f>
        <v>0</v>
      </c>
      <c r="FM85" s="37">
        <f ca="1">COUNTIF(OFFSET(class6_1,MATCH(FM$1,'6 класс'!$A:$A,0)-7+'Итог по классам'!$B85,,,),"ш")</f>
        <v>0</v>
      </c>
      <c r="FN85" s="37">
        <f ca="1">COUNTIF(OFFSET(class6_2,MATCH(FN$1,'6 класс'!$A:$A,0)-7+'Итог по классам'!$B85,,,),"Ф")</f>
        <v>0</v>
      </c>
      <c r="FO85" s="37">
        <f ca="1">COUNTIF(OFFSET(class6_2,MATCH(FO$1,'6 класс'!$A:$A,0)-7+'Итог по классам'!$B85,,,),"р")</f>
        <v>0</v>
      </c>
      <c r="FP85" s="37">
        <f ca="1">COUNTIF(OFFSET(class6_2,MATCH(FP$1,'6 класс'!$A:$A,0)-7+'Итог по классам'!$B85,,,),"ш")</f>
        <v>0</v>
      </c>
      <c r="FQ85" s="38">
        <f ca="1">COUNTIF(OFFSET(class6_1,MATCH(FQ$1,'6 класс'!$A:$A,0)-7+'Итог по классам'!$B85,,,),"Ф")</f>
        <v>0</v>
      </c>
      <c r="FR85" s="37">
        <f ca="1">COUNTIF(OFFSET(class6_1,MATCH(FR$1,'6 класс'!$A:$A,0)-7+'Итог по классам'!$B85,,,),"р")</f>
        <v>0</v>
      </c>
      <c r="FS85" s="37">
        <f ca="1">COUNTIF(OFFSET(class6_1,MATCH(FS$1,'6 класс'!$A:$A,0)-7+'Итог по классам'!$B85,,,),"ш")</f>
        <v>0</v>
      </c>
      <c r="FT85" s="37">
        <f ca="1">COUNTIF(OFFSET(class6_2,MATCH(FT$1,'6 класс'!$A:$A,0)-7+'Итог по классам'!$B85,,,),"Ф")</f>
        <v>0</v>
      </c>
      <c r="FU85" s="37">
        <f ca="1">COUNTIF(OFFSET(class6_2,MATCH(FU$1,'6 класс'!$A:$A,0)-7+'Итог по классам'!$B85,,,),"р")</f>
        <v>0</v>
      </c>
      <c r="FV85" s="37">
        <f ca="1">COUNTIF(OFFSET(class6_2,MATCH(FV$1,'6 класс'!$A:$A,0)-7+'Итог по классам'!$B85,,,),"ш")</f>
        <v>0</v>
      </c>
      <c r="FW85" s="38">
        <f ca="1">COUNTIF(OFFSET(class6_1,MATCH(FW$1,'6 класс'!$A:$A,0)-7+'Итог по классам'!$B85,,,),"Ф")</f>
        <v>0</v>
      </c>
      <c r="FX85" s="37">
        <f ca="1">COUNTIF(OFFSET(class6_1,MATCH(FX$1,'6 класс'!$A:$A,0)-7+'Итог по классам'!$B85,,,),"р")</f>
        <v>0</v>
      </c>
      <c r="FY85" s="37">
        <f ca="1">COUNTIF(OFFSET(class6_1,MATCH(FY$1,'6 класс'!$A:$A,0)-7+'Итог по классам'!$B85,,,),"ш")</f>
        <v>0</v>
      </c>
      <c r="FZ85" s="37">
        <f ca="1">COUNTIF(OFFSET(class6_2,MATCH(FZ$1,'6 класс'!$A:$A,0)-7+'Итог по классам'!$B85,,,),"Ф")</f>
        <v>0</v>
      </c>
      <c r="GA85" s="37">
        <f ca="1">COUNTIF(OFFSET(class6_2,MATCH(GA$1,'6 класс'!$A:$A,0)-7+'Итог по классам'!$B85,,,),"р")</f>
        <v>0</v>
      </c>
      <c r="GB85" s="37">
        <f ca="1">COUNTIF(OFFSET(class6_2,MATCH(GB$1,'6 класс'!$A:$A,0)-7+'Итог по классам'!$B85,,,),"ш")</f>
        <v>0</v>
      </c>
      <c r="GC85" s="38">
        <f ca="1">COUNTIF(OFFSET(class6_1,MATCH(GC$1,'6 класс'!$A:$A,0)-7+'Итог по классам'!$B85,,,),"Ф")</f>
        <v>0</v>
      </c>
      <c r="GD85" s="37">
        <f ca="1">COUNTIF(OFFSET(class6_1,MATCH(GD$1,'6 класс'!$A:$A,0)-7+'Итог по классам'!$B85,,,),"р")</f>
        <v>0</v>
      </c>
      <c r="GE85" s="37">
        <f ca="1">COUNTIF(OFFSET(class6_1,MATCH(GE$1,'6 класс'!$A:$A,0)-7+'Итог по классам'!$B85,,,),"ш")</f>
        <v>0</v>
      </c>
      <c r="GF85" s="37">
        <f ca="1">COUNTIF(OFFSET(class6_2,MATCH(GF$1,'6 класс'!$A:$A,0)-7+'Итог по классам'!$B85,,,),"Ф")</f>
        <v>0</v>
      </c>
      <c r="GG85" s="37">
        <f ca="1">COUNTIF(OFFSET(class6_2,MATCH(GG$1,'6 класс'!$A:$A,0)-7+'Итог по классам'!$B85,,,),"р")</f>
        <v>0</v>
      </c>
      <c r="GH85" s="37">
        <f ca="1">COUNTIF(OFFSET(class6_2,MATCH(GH$1,'6 класс'!$A:$A,0)-7+'Итог по классам'!$B85,,,),"ш")</f>
        <v>0</v>
      </c>
      <c r="GI85" s="38">
        <f ca="1">COUNTIF(OFFSET(class6_1,MATCH(GI$1,'6 класс'!$A:$A,0)-7+'Итог по классам'!$B85,,,),"Ф")</f>
        <v>0</v>
      </c>
      <c r="GJ85" s="37">
        <f ca="1">COUNTIF(OFFSET(class6_1,MATCH(GJ$1,'6 класс'!$A:$A,0)-7+'Итог по классам'!$B85,,,),"р")</f>
        <v>0</v>
      </c>
      <c r="GK85" s="37">
        <f ca="1">COUNTIF(OFFSET(class6_1,MATCH(GK$1,'6 класс'!$A:$A,0)-7+'Итог по классам'!$B85,,,),"ш")</f>
        <v>0</v>
      </c>
      <c r="GL85" s="37">
        <f ca="1">COUNTIF(OFFSET(class6_2,MATCH(GL$1,'6 класс'!$A:$A,0)-7+'Итог по классам'!$B85,,,),"Ф")</f>
        <v>0</v>
      </c>
      <c r="GM85" s="37">
        <f ca="1">COUNTIF(OFFSET(class6_2,MATCH(GM$1,'6 класс'!$A:$A,0)-7+'Итог по классам'!$B85,,,),"р")</f>
        <v>0</v>
      </c>
      <c r="GN85" s="37">
        <f ca="1">COUNTIF(OFFSET(class6_2,MATCH(GN$1,'6 класс'!$A:$A,0)-7+'Итог по классам'!$B85,,,),"ш")</f>
        <v>0</v>
      </c>
      <c r="GO85" s="38">
        <f ca="1">COUNTIF(OFFSET(class6_1,MATCH(GO$1,'6 класс'!$A:$A,0)-7+'Итог по классам'!$B85,,,),"Ф")</f>
        <v>0</v>
      </c>
      <c r="GP85" s="37">
        <f ca="1">COUNTIF(OFFSET(class6_1,MATCH(GP$1,'6 класс'!$A:$A,0)-7+'Итог по классам'!$B85,,,),"р")</f>
        <v>0</v>
      </c>
      <c r="GQ85" s="37">
        <f ca="1">COUNTIF(OFFSET(class6_1,MATCH(GQ$1,'6 класс'!$A:$A,0)-7+'Итог по классам'!$B85,,,),"ш")</f>
        <v>0</v>
      </c>
      <c r="GR85" s="37">
        <f ca="1">COUNTIF(OFFSET(class6_2,MATCH(GR$1,'6 класс'!$A:$A,0)-7+'Итог по классам'!$B85,,,),"Ф")</f>
        <v>0</v>
      </c>
      <c r="GS85" s="37">
        <f ca="1">COUNTIF(OFFSET(class6_2,MATCH(GS$1,'6 класс'!$A:$A,0)-7+'Итог по классам'!$B85,,,),"р")</f>
        <v>0</v>
      </c>
      <c r="GT85" s="37">
        <f ca="1">COUNTIF(OFFSET(class6_2,MATCH(GT$1,'6 класс'!$A:$A,0)-7+'Итог по классам'!$B85,,,),"ш")</f>
        <v>0</v>
      </c>
      <c r="GU85" s="38">
        <f ca="1">COUNTIF(OFFSET(class6_1,MATCH(GU$1,'6 класс'!$A:$A,0)-7+'Итог по классам'!$B85,,,),"Ф")</f>
        <v>0</v>
      </c>
      <c r="GV85" s="37">
        <f ca="1">COUNTIF(OFFSET(class6_1,MATCH(GV$1,'6 класс'!$A:$A,0)-7+'Итог по классам'!$B85,,,),"р")</f>
        <v>0</v>
      </c>
      <c r="GW85" s="37">
        <f ca="1">COUNTIF(OFFSET(class6_1,MATCH(GW$1,'6 класс'!$A:$A,0)-7+'Итог по классам'!$B85,,,),"ш")</f>
        <v>0</v>
      </c>
      <c r="GX85" s="37">
        <f ca="1">COUNTIF(OFFSET(class6_2,MATCH(GX$1,'6 класс'!$A:$A,0)-7+'Итог по классам'!$B85,,,),"Ф")</f>
        <v>0</v>
      </c>
      <c r="GY85" s="37">
        <f ca="1">COUNTIF(OFFSET(class6_2,MATCH(GY$1,'6 класс'!$A:$A,0)-7+'Итог по классам'!$B85,,,),"р")</f>
        <v>0</v>
      </c>
      <c r="GZ85" s="37">
        <f ca="1">COUNTIF(OFFSET(class6_2,MATCH(GZ$1,'6 класс'!$A:$A,0)-7+'Итог по классам'!$B85,,,),"ш")</f>
        <v>0</v>
      </c>
      <c r="HA85" s="38">
        <f ca="1">COUNTIF(OFFSET(class6_1,MATCH(HA$1,'6 класс'!$A:$A,0)-7+'Итог по классам'!$B85,,,),"Ф")</f>
        <v>0</v>
      </c>
      <c r="HB85" s="37">
        <f ca="1">COUNTIF(OFFSET(class6_1,MATCH(HB$1,'6 класс'!$A:$A,0)-7+'Итог по классам'!$B85,,,),"р")</f>
        <v>0</v>
      </c>
      <c r="HC85" s="37">
        <f ca="1">COUNTIF(OFFSET(class6_1,MATCH(HC$1,'6 класс'!$A:$A,0)-7+'Итог по классам'!$B85,,,),"ш")</f>
        <v>0</v>
      </c>
      <c r="HD85" s="37">
        <f ca="1">COUNTIF(OFFSET(class6_2,MATCH(HD$1,'6 класс'!$A:$A,0)-7+'Итог по классам'!$B85,,,),"Ф")</f>
        <v>0</v>
      </c>
      <c r="HE85" s="37">
        <f ca="1">COUNTIF(OFFSET(class6_2,MATCH(HE$1,'6 класс'!$A:$A,0)-7+'Итог по классам'!$B85,,,),"р")</f>
        <v>0</v>
      </c>
      <c r="HF85" s="37">
        <f ca="1">COUNTIF(OFFSET(class6_2,MATCH(HF$1,'6 класс'!$A:$A,0)-7+'Итог по классам'!$B85,,,),"ш")</f>
        <v>0</v>
      </c>
      <c r="HG85" s="38">
        <f ca="1">COUNTIF(OFFSET(class6_1,MATCH(HG$1,'6 класс'!$A:$A,0)-7+'Итог по классам'!$B85,,,),"Ф")</f>
        <v>0</v>
      </c>
      <c r="HH85" s="37">
        <f ca="1">COUNTIF(OFFSET(class6_1,MATCH(HH$1,'6 класс'!$A:$A,0)-7+'Итог по классам'!$B85,,,),"р")</f>
        <v>0</v>
      </c>
      <c r="HI85" s="37">
        <f ca="1">COUNTIF(OFFSET(class6_1,MATCH(HI$1,'6 класс'!$A:$A,0)-7+'Итог по классам'!$B85,,,),"ш")</f>
        <v>0</v>
      </c>
      <c r="HJ85" s="37">
        <f ca="1">COUNTIF(OFFSET(class6_2,MATCH(HJ$1,'6 класс'!$A:$A,0)-7+'Итог по классам'!$B85,,,),"Ф")</f>
        <v>0</v>
      </c>
      <c r="HK85" s="37">
        <f ca="1">COUNTIF(OFFSET(class6_2,MATCH(HK$1,'6 класс'!$A:$A,0)-7+'Итог по классам'!$B85,,,),"р")</f>
        <v>0</v>
      </c>
      <c r="HL85" s="37">
        <f ca="1">COUNTIF(OFFSET(class6_2,MATCH(HL$1,'6 класс'!$A:$A,0)-7+'Итог по классам'!$B85,,,),"ш")</f>
        <v>0</v>
      </c>
      <c r="HM85" s="38">
        <f ca="1">COUNTIF(OFFSET(class6_1,MATCH(HM$1,'6 класс'!$A:$A,0)-7+'Итог по классам'!$B85,,,),"Ф")</f>
        <v>0</v>
      </c>
      <c r="HN85" s="37">
        <f ca="1">COUNTIF(OFFSET(class6_1,MATCH(HN$1,'6 класс'!$A:$A,0)-7+'Итог по классам'!$B85,,,),"р")</f>
        <v>0</v>
      </c>
      <c r="HO85" s="37">
        <f ca="1">COUNTIF(OFFSET(class6_1,MATCH(HO$1,'6 класс'!$A:$A,0)-7+'Итог по классам'!$B85,,,),"ш")</f>
        <v>0</v>
      </c>
      <c r="HP85" s="37">
        <f ca="1">COUNTIF(OFFSET(class6_2,MATCH(HP$1,'6 класс'!$A:$A,0)-7+'Итог по классам'!$B85,,,),"Ф")</f>
        <v>0</v>
      </c>
      <c r="HQ85" s="37">
        <f ca="1">COUNTIF(OFFSET(class6_2,MATCH(HQ$1,'6 класс'!$A:$A,0)-7+'Итог по классам'!$B85,,,),"р")</f>
        <v>0</v>
      </c>
      <c r="HR85" s="37">
        <f ca="1">COUNTIF(OFFSET(class6_2,MATCH(HR$1,'6 класс'!$A:$A,0)-7+'Итог по классам'!$B85,,,),"ш")</f>
        <v>0</v>
      </c>
      <c r="HS85" s="38">
        <f ca="1">COUNTIF(OFFSET(class6_1,MATCH(HS$1,'6 класс'!$A:$A,0)-7+'Итог по классам'!$B85,,,),"Ф")</f>
        <v>0</v>
      </c>
      <c r="HT85" s="37">
        <f ca="1">COUNTIF(OFFSET(class6_1,MATCH(HT$1,'6 класс'!$A:$A,0)-7+'Итог по классам'!$B85,,,),"р")</f>
        <v>0</v>
      </c>
      <c r="HU85" s="37">
        <f ca="1">COUNTIF(OFFSET(class6_1,MATCH(HU$1,'6 класс'!$A:$A,0)-7+'Итог по классам'!$B85,,,),"ш")</f>
        <v>0</v>
      </c>
      <c r="HV85" s="37">
        <f ca="1">COUNTIF(OFFSET(class6_2,MATCH(HV$1,'6 класс'!$A:$A,0)-7+'Итог по классам'!$B85,,,),"Ф")</f>
        <v>0</v>
      </c>
      <c r="HW85" s="37">
        <f ca="1">COUNTIF(OFFSET(class6_2,MATCH(HW$1,'6 класс'!$A:$A,0)-7+'Итог по классам'!$B85,,,),"р")</f>
        <v>0</v>
      </c>
      <c r="HX85" s="37">
        <f ca="1">COUNTIF(OFFSET(class6_2,MATCH(HX$1,'6 класс'!$A:$A,0)-7+'Итог по классам'!$B85,,,),"ш")</f>
        <v>0</v>
      </c>
      <c r="HY85" s="38">
        <f ca="1">COUNTIF(OFFSET(class6_1,MATCH(HY$1,'6 класс'!$A:$A,0)-7+'Итог по классам'!$B85,,,),"Ф")</f>
        <v>0</v>
      </c>
      <c r="HZ85" s="37">
        <f ca="1">COUNTIF(OFFSET(class6_1,MATCH(HZ$1,'6 класс'!$A:$A,0)-7+'Итог по классам'!$B85,,,),"р")</f>
        <v>0</v>
      </c>
      <c r="IA85" s="37">
        <f ca="1">COUNTIF(OFFSET(class6_1,MATCH(IA$1,'6 класс'!$A:$A,0)-7+'Итог по классам'!$B85,,,),"ш")</f>
        <v>0</v>
      </c>
      <c r="IB85" s="37">
        <f ca="1">COUNTIF(OFFSET(class6_2,MATCH(IB$1,'6 класс'!$A:$A,0)-7+'Итог по классам'!$B85,,,),"Ф")</f>
        <v>0</v>
      </c>
      <c r="IC85" s="37">
        <f ca="1">COUNTIF(OFFSET(class6_2,MATCH(IC$1,'6 класс'!$A:$A,0)-7+'Итог по классам'!$B85,,,),"р")</f>
        <v>0</v>
      </c>
      <c r="ID85" s="37">
        <f ca="1">COUNTIF(OFFSET(class6_2,MATCH(ID$1,'6 класс'!$A:$A,0)-7+'Итог по классам'!$B85,,,),"ш")</f>
        <v>0</v>
      </c>
      <c r="IE85" s="38">
        <f ca="1">COUNTIF(OFFSET(class6_1,MATCH(IE$1,'6 класс'!$A:$A,0)-7+'Итог по классам'!$B85,,,),"Ф")</f>
        <v>0</v>
      </c>
      <c r="IF85" s="37">
        <f ca="1">COUNTIF(OFFSET(class6_1,MATCH(IF$1,'6 класс'!$A:$A,0)-7+'Итог по классам'!$B85,,,),"р")</f>
        <v>0</v>
      </c>
      <c r="IG85" s="37">
        <f ca="1">COUNTIF(OFFSET(class6_1,MATCH(IG$1,'6 класс'!$A:$A,0)-7+'Итог по классам'!$B85,,,),"ш")</f>
        <v>0</v>
      </c>
      <c r="IH85" s="37">
        <f ca="1">COUNTIF(OFFSET(class6_2,MATCH(IH$1,'6 класс'!$A:$A,0)-7+'Итог по классам'!$B85,,,),"Ф")</f>
        <v>0</v>
      </c>
      <c r="II85" s="37">
        <f ca="1">COUNTIF(OFFSET(class6_2,MATCH(II$1,'6 класс'!$A:$A,0)-7+'Итог по классам'!$B85,,,),"р")</f>
        <v>0</v>
      </c>
      <c r="IJ85" s="37">
        <f ca="1">COUNTIF(OFFSET(class6_2,MATCH(IJ$1,'6 класс'!$A:$A,0)-7+'Итог по классам'!$B85,,,),"ш")</f>
        <v>0</v>
      </c>
      <c r="IK85" s="38">
        <f ca="1">COUNTIF(OFFSET(class6_1,MATCH(IK$1,'6 класс'!$A:$A,0)-7+'Итог по классам'!$B85,,,),"Ф")</f>
        <v>0</v>
      </c>
      <c r="IL85" s="37">
        <f ca="1">COUNTIF(OFFSET(class6_1,MATCH(IL$1,'6 класс'!$A:$A,0)-7+'Итог по классам'!$B85,,,),"р")</f>
        <v>0</v>
      </c>
      <c r="IM85" s="37">
        <f ca="1">COUNTIF(OFFSET(class6_1,MATCH(IM$1,'6 класс'!$A:$A,0)-7+'Итог по классам'!$B85,,,),"ш")</f>
        <v>0</v>
      </c>
      <c r="IN85" s="37">
        <f ca="1">COUNTIF(OFFSET(class6_2,MATCH(IN$1,'6 класс'!$A:$A,0)-7+'Итог по классам'!$B85,,,),"Ф")</f>
        <v>0</v>
      </c>
      <c r="IO85" s="37">
        <f ca="1">COUNTIF(OFFSET(class6_2,MATCH(IO$1,'6 класс'!$A:$A,0)-7+'Итог по классам'!$B85,,,),"р")</f>
        <v>0</v>
      </c>
      <c r="IP85" s="37">
        <f ca="1">COUNTIF(OFFSET(class6_2,MATCH(IP$1,'6 класс'!$A:$A,0)-7+'Итог по классам'!$B85,,,),"ш")</f>
        <v>0</v>
      </c>
      <c r="IQ85" s="38">
        <f ca="1">COUNTIF(OFFSET(class6_1,MATCH(IQ$1,'6 класс'!$A:$A,0)-7+'Итог по классам'!$B85,,,),"Ф")</f>
        <v>0</v>
      </c>
      <c r="IR85" s="37">
        <f ca="1">COUNTIF(OFFSET(class6_1,MATCH(IR$1,'6 класс'!$A:$A,0)-7+'Итог по классам'!$B85,,,),"р")</f>
        <v>0</v>
      </c>
      <c r="IS85" s="37">
        <f ca="1">COUNTIF(OFFSET(class6_1,MATCH(IS$1,'6 класс'!$A:$A,0)-7+'Итог по классам'!$B85,,,),"ш")</f>
        <v>0</v>
      </c>
      <c r="IT85" s="37">
        <f ca="1">COUNTIF(OFFSET(class6_2,MATCH(IT$1,'6 класс'!$A:$A,0)-7+'Итог по классам'!$B85,,,),"Ф")</f>
        <v>0</v>
      </c>
      <c r="IU85" s="37">
        <f ca="1">COUNTIF(OFFSET(class6_2,MATCH(IU$1,'6 класс'!$A:$A,0)-7+'Итог по классам'!$B85,,,),"р")</f>
        <v>0</v>
      </c>
      <c r="IV85" s="37">
        <f ca="1">COUNTIF(OFFSET(class6_2,MATCH(IV$1,'6 класс'!$A:$A,0)-7+'Итог по классам'!$B85,,,),"ш")</f>
        <v>0</v>
      </c>
      <c r="IW85" s="38">
        <f ca="1">COUNTIF(OFFSET(class6_1,MATCH(IW$1,'6 класс'!$A:$A,0)-7+'Итог по классам'!$B85,,,),"Ф")</f>
        <v>0</v>
      </c>
      <c r="IX85" s="37">
        <f ca="1">COUNTIF(OFFSET(class6_1,MATCH(IX$1,'6 класс'!$A:$A,0)-7+'Итог по классам'!$B85,,,),"р")</f>
        <v>0</v>
      </c>
      <c r="IY85" s="37">
        <f ca="1">COUNTIF(OFFSET(class6_1,MATCH(IY$1,'6 класс'!$A:$A,0)-7+'Итог по классам'!$B85,,,),"ш")</f>
        <v>0</v>
      </c>
      <c r="IZ85" s="37">
        <f ca="1">COUNTIF(OFFSET(class6_2,MATCH(IZ$1,'6 класс'!$A:$A,0)-7+'Итог по классам'!$B85,,,),"Ф")</f>
        <v>0</v>
      </c>
      <c r="JA85" s="37">
        <f ca="1">COUNTIF(OFFSET(class6_2,MATCH(JA$1,'6 класс'!$A:$A,0)-7+'Итог по классам'!$B85,,,),"р")</f>
        <v>0</v>
      </c>
      <c r="JB85" s="37">
        <f ca="1">COUNTIF(OFFSET(class6_2,MATCH(JB$1,'6 класс'!$A:$A,0)-7+'Итог по классам'!$B85,,,),"ш")</f>
        <v>0</v>
      </c>
      <c r="JC85" s="38">
        <f ca="1">COUNTIF(OFFSET(class6_1,MATCH(JC$1,'6 класс'!$A:$A,0)-7+'Итог по классам'!$B85,,,),"Ф")</f>
        <v>0</v>
      </c>
      <c r="JD85" s="37">
        <f ca="1">COUNTIF(OFFSET(class6_1,MATCH(JD$1,'6 класс'!$A:$A,0)-7+'Итог по классам'!$B85,,,),"р")</f>
        <v>0</v>
      </c>
      <c r="JE85" s="37">
        <f ca="1">COUNTIF(OFFSET(class6_1,MATCH(JE$1,'6 класс'!$A:$A,0)-7+'Итог по классам'!$B85,,,),"ш")</f>
        <v>0</v>
      </c>
      <c r="JF85" s="37">
        <f ca="1">COUNTIF(OFFSET(class6_2,MATCH(JF$1,'6 класс'!$A:$A,0)-7+'Итог по классам'!$B85,,,),"Ф")</f>
        <v>0</v>
      </c>
      <c r="JG85" s="37">
        <f ca="1">COUNTIF(OFFSET(class6_2,MATCH(JG$1,'6 класс'!$A:$A,0)-7+'Итог по классам'!$B85,,,),"р")</f>
        <v>0</v>
      </c>
      <c r="JH85" s="37">
        <f ca="1">COUNTIF(OFFSET(class6_2,MATCH(JH$1,'6 класс'!$A:$A,0)-7+'Итог по классам'!$B85,,,),"ш")</f>
        <v>0</v>
      </c>
      <c r="JI85" s="38">
        <f ca="1">COUNTIF(OFFSET(class6_1,MATCH(JI$1,'6 класс'!$A:$A,0)-7+'Итог по классам'!$B85,,,),"Ф")</f>
        <v>0</v>
      </c>
      <c r="JJ85" s="37">
        <f ca="1">COUNTIF(OFFSET(class6_1,MATCH(JJ$1,'6 класс'!$A:$A,0)-7+'Итог по классам'!$B85,,,),"р")</f>
        <v>0</v>
      </c>
      <c r="JK85" s="37">
        <f ca="1">COUNTIF(OFFSET(class6_1,MATCH(JK$1,'6 класс'!$A:$A,0)-7+'Итог по классам'!$B85,,,),"ш")</f>
        <v>0</v>
      </c>
      <c r="JL85" s="37">
        <f ca="1">COUNTIF(OFFSET(class6_2,MATCH(JL$1,'6 класс'!$A:$A,0)-7+'Итог по классам'!$B85,,,),"Ф")</f>
        <v>0</v>
      </c>
      <c r="JM85" s="37">
        <f ca="1">COUNTIF(OFFSET(class6_2,MATCH(JM$1,'6 класс'!$A:$A,0)-7+'Итог по классам'!$B85,,,),"р")</f>
        <v>0</v>
      </c>
      <c r="JN85" s="37">
        <f ca="1">COUNTIF(OFFSET(class6_2,MATCH(JN$1,'6 класс'!$A:$A,0)-7+'Итог по классам'!$B85,,,),"ш")</f>
        <v>0</v>
      </c>
      <c r="JO85" s="38">
        <f ca="1">COUNTIF(OFFSET(class6_1,MATCH(JO$1,'6 класс'!$A:$A,0)-7+'Итог по классам'!$B85,,,),"Ф")</f>
        <v>0</v>
      </c>
      <c r="JP85" s="37">
        <f ca="1">COUNTIF(OFFSET(class6_1,MATCH(JP$1,'6 класс'!$A:$A,0)-7+'Итог по классам'!$B85,,,),"р")</f>
        <v>0</v>
      </c>
      <c r="JQ85" s="37">
        <f ca="1">COUNTIF(OFFSET(class6_1,MATCH(JQ$1,'6 класс'!$A:$A,0)-7+'Итог по классам'!$B85,,,),"ш")</f>
        <v>0</v>
      </c>
      <c r="JR85" s="37">
        <f ca="1">COUNTIF(OFFSET(class6_2,MATCH(JR$1,'6 класс'!$A:$A,0)-7+'Итог по классам'!$B85,,,),"Ф")</f>
        <v>0</v>
      </c>
      <c r="JS85" s="37">
        <f ca="1">COUNTIF(OFFSET(class6_2,MATCH(JS$1,'6 класс'!$A:$A,0)-7+'Итог по классам'!$B85,,,),"р")</f>
        <v>0</v>
      </c>
      <c r="JT85" s="37">
        <f ca="1">COUNTIF(OFFSET(class6_2,MATCH(JT$1,'6 класс'!$A:$A,0)-7+'Итог по классам'!$B85,,,),"ш")</f>
        <v>0</v>
      </c>
      <c r="JU85" s="38">
        <f ca="1">COUNTIF(OFFSET(class6_1,MATCH(JU$1,'6 класс'!$A:$A,0)-7+'Итог по классам'!$B85,,,),"Ф")</f>
        <v>0</v>
      </c>
      <c r="JV85" s="37">
        <f ca="1">COUNTIF(OFFSET(class6_1,MATCH(JV$1,'6 класс'!$A:$A,0)-7+'Итог по классам'!$B85,,,),"р")</f>
        <v>0</v>
      </c>
      <c r="JW85" s="37">
        <f ca="1">COUNTIF(OFFSET(class6_1,MATCH(JW$1,'6 класс'!$A:$A,0)-7+'Итог по классам'!$B85,,,),"ш")</f>
        <v>0</v>
      </c>
      <c r="JX85" s="37">
        <f ca="1">COUNTIF(OFFSET(class6_2,MATCH(JX$1,'6 класс'!$A:$A,0)-7+'Итог по классам'!$B85,,,),"Ф")</f>
        <v>0</v>
      </c>
      <c r="JY85" s="37">
        <f ca="1">COUNTIF(OFFSET(class6_2,MATCH(JY$1,'6 класс'!$A:$A,0)-7+'Итог по классам'!$B85,,,),"р")</f>
        <v>0</v>
      </c>
      <c r="JZ85" s="37">
        <f ca="1">COUNTIF(OFFSET(class6_2,MATCH(JZ$1,'6 класс'!$A:$A,0)-7+'Итог по классам'!$B85,,,),"ш")</f>
        <v>0</v>
      </c>
      <c r="KA85" s="38">
        <f ca="1">COUNTIF(OFFSET(class6_1,MATCH(KA$1,'6 класс'!$A:$A,0)-7+'Итог по классам'!$B85,,,),"Ф")</f>
        <v>0</v>
      </c>
      <c r="KB85" s="37">
        <f ca="1">COUNTIF(OFFSET(class6_1,MATCH(KB$1,'6 класс'!$A:$A,0)-7+'Итог по классам'!$B85,,,),"р")</f>
        <v>0</v>
      </c>
      <c r="KC85" s="37">
        <f ca="1">COUNTIF(OFFSET(class6_1,MATCH(KC$1,'6 класс'!$A:$A,0)-7+'Итог по классам'!$B85,,,),"ш")</f>
        <v>0</v>
      </c>
      <c r="KD85" s="37">
        <f ca="1">COUNTIF(OFFSET(class6_2,MATCH(KD$1,'6 класс'!$A:$A,0)-7+'Итог по классам'!$B85,,,),"Ф")</f>
        <v>0</v>
      </c>
      <c r="KE85" s="37">
        <f ca="1">COUNTIF(OFFSET(class6_2,MATCH(KE$1,'6 класс'!$A:$A,0)-7+'Итог по классам'!$B85,,,),"р")</f>
        <v>0</v>
      </c>
      <c r="KF85" s="37">
        <f ca="1">COUNTIF(OFFSET(class6_2,MATCH(KF$1,'6 класс'!$A:$A,0)-7+'Итог по классам'!$B85,,,),"ш")</f>
        <v>0</v>
      </c>
      <c r="KG85" s="38">
        <f ca="1">COUNTIF(OFFSET(class6_1,MATCH(KG$1,'6 класс'!$A:$A,0)-7+'Итог по классам'!$B85,,,),"Ф")</f>
        <v>0</v>
      </c>
      <c r="KH85" s="37">
        <f ca="1">COUNTIF(OFFSET(class6_1,MATCH(KH$1,'6 класс'!$A:$A,0)-7+'Итог по классам'!$B85,,,),"р")</f>
        <v>0</v>
      </c>
      <c r="KI85" s="37">
        <f ca="1">COUNTIF(OFFSET(class6_1,MATCH(KI$1,'6 класс'!$A:$A,0)-7+'Итог по классам'!$B85,,,),"ш")</f>
        <v>0</v>
      </c>
      <c r="KJ85" s="37">
        <f ca="1">COUNTIF(OFFSET(class6_2,MATCH(KJ$1,'6 класс'!$A:$A,0)-7+'Итог по классам'!$B85,,,),"Ф")</f>
        <v>0</v>
      </c>
      <c r="KK85" s="37">
        <f ca="1">COUNTIF(OFFSET(class6_2,MATCH(KK$1,'6 класс'!$A:$A,0)-7+'Итог по классам'!$B85,,,),"р")</f>
        <v>0</v>
      </c>
      <c r="KL85" s="37">
        <f ca="1">COUNTIF(OFFSET(class6_2,MATCH(KL$1,'6 класс'!$A:$A,0)-7+'Итог по классам'!$B85,,,),"ш")</f>
        <v>0</v>
      </c>
      <c r="KM85" s="38">
        <f ca="1">COUNTIF(OFFSET(class6_1,MATCH(KM$1,'6 класс'!$A:$A,0)-7+'Итог по классам'!$B85,,,),"Ф")</f>
        <v>0</v>
      </c>
      <c r="KN85" s="37">
        <f ca="1">COUNTIF(OFFSET(class6_1,MATCH(KN$1,'6 класс'!$A:$A,0)-7+'Итог по классам'!$B85,,,),"р")</f>
        <v>0</v>
      </c>
      <c r="KO85" s="37">
        <f ca="1">COUNTIF(OFFSET(class6_1,MATCH(KO$1,'6 класс'!$A:$A,0)-7+'Итог по классам'!$B85,,,),"ш")</f>
        <v>0</v>
      </c>
      <c r="KP85" s="37">
        <f ca="1">COUNTIF(OFFSET(class6_2,MATCH(KP$1,'6 класс'!$A:$A,0)-7+'Итог по классам'!$B85,,,),"Ф")</f>
        <v>0</v>
      </c>
      <c r="KQ85" s="37">
        <f ca="1">COUNTIF(OFFSET(class6_2,MATCH(KQ$1,'6 класс'!$A:$A,0)-7+'Итог по классам'!$B85,,,),"р")</f>
        <v>0</v>
      </c>
      <c r="KR85" s="37">
        <f ca="1">COUNTIF(OFFSET(class6_2,MATCH(KR$1,'6 класс'!$A:$A,0)-7+'Итог по классам'!$B85,,,),"ш")</f>
        <v>0</v>
      </c>
    </row>
    <row r="86" spans="1:304" x14ac:dyDescent="0.25">
      <c r="A86">
        <f t="shared" si="10"/>
        <v>13</v>
      </c>
      <c r="B86" s="37">
        <v>17</v>
      </c>
      <c r="C86" s="3" t="s">
        <v>9</v>
      </c>
      <c r="D86" s="3" t="s">
        <v>59</v>
      </c>
      <c r="E86" s="37">
        <f ca="1">COUNTIF(OFFSET(class6_1,MATCH(E$1,'6 класс'!$A:$A,0)-7+'Итог по классам'!$B86,,,),"Ф")</f>
        <v>0</v>
      </c>
      <c r="F86" s="37">
        <f ca="1">COUNTIF(OFFSET(class6_1,MATCH(F$1,'6 класс'!$A:$A,0)-7+'Итог по классам'!$B86,,,),"р")</f>
        <v>0</v>
      </c>
      <c r="G86" s="37">
        <f ca="1">COUNTIF(OFFSET(class6_1,MATCH(G$1,'6 класс'!$A:$A,0)-7+'Итог по классам'!$B86,,,),"ш")</f>
        <v>0</v>
      </c>
      <c r="H86" s="37">
        <f ca="1">COUNTIF(OFFSET(class6_2,MATCH(H$1,'6 класс'!$A:$A,0)-7+'Итог по классам'!$B86,,,),"Ф")</f>
        <v>0</v>
      </c>
      <c r="I86" s="37">
        <f ca="1">COUNTIF(OFFSET(class6_2,MATCH(I$1,'6 класс'!$A:$A,0)-7+'Итог по классам'!$B86,,,),"р")</f>
        <v>0</v>
      </c>
      <c r="J86" s="37">
        <f ca="1">COUNTIF(OFFSET(class6_2,MATCH(J$1,'6 класс'!$A:$A,0)-7+'Итог по классам'!$B86,,,),"ш")</f>
        <v>0</v>
      </c>
      <c r="K86" s="38">
        <f ca="1">COUNTIF(OFFSET(class6_1,MATCH(K$1,'6 класс'!$A:$A,0)-7+'Итог по классам'!$B86,,,),"Ф")</f>
        <v>0</v>
      </c>
      <c r="L86" s="37">
        <f ca="1">COUNTIF(OFFSET(class6_1,MATCH(L$1,'6 класс'!$A:$A,0)-7+'Итог по классам'!$B86,,,),"р")</f>
        <v>0</v>
      </c>
      <c r="M86" s="37">
        <f ca="1">COUNTIF(OFFSET(class6_1,MATCH(M$1,'6 класс'!$A:$A,0)-7+'Итог по классам'!$B86,,,),"ш")</f>
        <v>0</v>
      </c>
      <c r="N86" s="37">
        <f ca="1">COUNTIF(OFFSET(class6_2,MATCH(N$1,'6 класс'!$A:$A,0)-7+'Итог по классам'!$B86,,,),"Ф")</f>
        <v>0</v>
      </c>
      <c r="O86" s="37">
        <f ca="1">COUNTIF(OFFSET(class6_2,MATCH(O$1,'6 класс'!$A:$A,0)-7+'Итог по классам'!$B86,,,),"р")</f>
        <v>0</v>
      </c>
      <c r="P86" s="37">
        <f ca="1">COUNTIF(OFFSET(class6_2,MATCH(P$1,'6 класс'!$A:$A,0)-7+'Итог по классам'!$B86,,,),"ш")</f>
        <v>0</v>
      </c>
      <c r="Q86" s="38">
        <f ca="1">COUNTIF(OFFSET(class6_1,MATCH(Q$1,'6 класс'!$A:$A,0)-7+'Итог по классам'!$B86,,,),"Ф")</f>
        <v>0</v>
      </c>
      <c r="R86" s="37">
        <f ca="1">COUNTIF(OFFSET(class6_1,MATCH(R$1,'6 класс'!$A:$A,0)-7+'Итог по классам'!$B86,,,),"р")</f>
        <v>0</v>
      </c>
      <c r="S86" s="37">
        <f ca="1">COUNTIF(OFFSET(class6_1,MATCH(S$1,'6 класс'!$A:$A,0)-7+'Итог по классам'!$B86,,,),"ш")</f>
        <v>0</v>
      </c>
      <c r="T86" s="37">
        <f ca="1">COUNTIF(OFFSET(class6_2,MATCH(T$1,'6 класс'!$A:$A,0)-7+'Итог по классам'!$B86,,,),"Ф")</f>
        <v>0</v>
      </c>
      <c r="U86" s="37">
        <f ca="1">COUNTIF(OFFSET(class6_2,MATCH(U$1,'6 класс'!$A:$A,0)-7+'Итог по классам'!$B86,,,),"р")</f>
        <v>0</v>
      </c>
      <c r="V86" s="37">
        <f ca="1">COUNTIF(OFFSET(class6_2,MATCH(V$1,'6 класс'!$A:$A,0)-7+'Итог по классам'!$B86,,,),"ш")</f>
        <v>0</v>
      </c>
      <c r="W86" s="38">
        <f ca="1">COUNTIF(OFFSET(class6_1,MATCH(W$1,'6 класс'!$A:$A,0)-7+'Итог по классам'!$B86,,,),"Ф")</f>
        <v>0</v>
      </c>
      <c r="X86" s="37">
        <f ca="1">COUNTIF(OFFSET(class6_1,MATCH(X$1,'6 класс'!$A:$A,0)-7+'Итог по классам'!$B86,,,),"р")</f>
        <v>0</v>
      </c>
      <c r="Y86" s="37">
        <f ca="1">COUNTIF(OFFSET(class6_1,MATCH(Y$1,'6 класс'!$A:$A,0)-7+'Итог по классам'!$B86,,,),"ш")</f>
        <v>0</v>
      </c>
      <c r="Z86" s="37">
        <f ca="1">COUNTIF(OFFSET(class6_2,MATCH(Z$1,'6 класс'!$A:$A,0)-7+'Итог по классам'!$B86,,,),"Ф")</f>
        <v>0</v>
      </c>
      <c r="AA86" s="37">
        <f ca="1">COUNTIF(OFFSET(class6_2,MATCH(AA$1,'6 класс'!$A:$A,0)-7+'Итог по классам'!$B86,,,),"р")</f>
        <v>0</v>
      </c>
      <c r="AB86" s="37">
        <f ca="1">COUNTIF(OFFSET(class6_2,MATCH(AB$1,'6 класс'!$A:$A,0)-7+'Итог по классам'!$B86,,,),"ш")</f>
        <v>0</v>
      </c>
      <c r="AC86" s="38">
        <f ca="1">COUNTIF(OFFSET(class6_1,MATCH(AC$1,'6 класс'!$A:$A,0)-7+'Итог по классам'!$B86,,,),"Ф")</f>
        <v>0</v>
      </c>
      <c r="AD86" s="37">
        <f ca="1">COUNTIF(OFFSET(class6_1,MATCH(AD$1,'6 класс'!$A:$A,0)-7+'Итог по классам'!$B86,,,),"р")</f>
        <v>0</v>
      </c>
      <c r="AE86" s="37">
        <f ca="1">COUNTIF(OFFSET(class6_1,MATCH(AE$1,'6 класс'!$A:$A,0)-7+'Итог по классам'!$B86,,,),"ш")</f>
        <v>0</v>
      </c>
      <c r="AF86" s="37">
        <f ca="1">COUNTIF(OFFSET(class6_2,MATCH(AF$1,'6 класс'!$A:$A,0)-7+'Итог по классам'!$B86,,,),"Ф")</f>
        <v>0</v>
      </c>
      <c r="AG86" s="37">
        <f ca="1">COUNTIF(OFFSET(class6_2,MATCH(AG$1,'6 класс'!$A:$A,0)-7+'Итог по классам'!$B86,,,),"р")</f>
        <v>0</v>
      </c>
      <c r="AH86" s="37">
        <f ca="1">COUNTIF(OFFSET(class6_2,MATCH(AH$1,'6 класс'!$A:$A,0)-7+'Итог по классам'!$B86,,,),"ш")</f>
        <v>0</v>
      </c>
      <c r="AI86" s="38">
        <f ca="1">COUNTIF(OFFSET(class6_1,MATCH(AI$1,'6 класс'!$A:$A,0)-7+'Итог по классам'!$B86,,,),"Ф")</f>
        <v>0</v>
      </c>
      <c r="AJ86" s="37">
        <f ca="1">COUNTIF(OFFSET(class6_1,MATCH(AJ$1,'6 класс'!$A:$A,0)-7+'Итог по классам'!$B86,,,),"р")</f>
        <v>0</v>
      </c>
      <c r="AK86" s="37">
        <f ca="1">COUNTIF(OFFSET(class6_1,MATCH(AK$1,'6 класс'!$A:$A,0)-7+'Итог по классам'!$B86,,,),"ш")</f>
        <v>0</v>
      </c>
      <c r="AL86" s="37">
        <f ca="1">COUNTIF(OFFSET(class6_2,MATCH(AL$1,'6 класс'!$A:$A,0)-7+'Итог по классам'!$B86,,,),"Ф")</f>
        <v>0</v>
      </c>
      <c r="AM86" s="37">
        <f ca="1">COUNTIF(OFFSET(class6_2,MATCH(AM$1,'6 класс'!$A:$A,0)-7+'Итог по классам'!$B86,,,),"р")</f>
        <v>0</v>
      </c>
      <c r="AN86" s="37">
        <f ca="1">COUNTIF(OFFSET(class6_2,MATCH(AN$1,'6 класс'!$A:$A,0)-7+'Итог по классам'!$B86,,,),"ш")</f>
        <v>0</v>
      </c>
      <c r="AO86" s="38">
        <f ca="1">COUNTIF(OFFSET(class6_1,MATCH(AO$1,'6 класс'!$A:$A,0)-7+'Итог по классам'!$B86,,,),"Ф")</f>
        <v>0</v>
      </c>
      <c r="AP86" s="37">
        <f ca="1">COUNTIF(OFFSET(class6_1,MATCH(AP$1,'6 класс'!$A:$A,0)-7+'Итог по классам'!$B86,,,),"р")</f>
        <v>0</v>
      </c>
      <c r="AQ86" s="37">
        <f ca="1">COUNTIF(OFFSET(class6_1,MATCH(AQ$1,'6 класс'!$A:$A,0)-7+'Итог по классам'!$B86,,,),"ш")</f>
        <v>0</v>
      </c>
      <c r="AR86" s="37">
        <f ca="1">COUNTIF(OFFSET(class6_2,MATCH(AR$1,'6 класс'!$A:$A,0)-7+'Итог по классам'!$B86,,,),"Ф")</f>
        <v>0</v>
      </c>
      <c r="AS86" s="37">
        <f ca="1">COUNTIF(OFFSET(class6_2,MATCH(AS$1,'6 класс'!$A:$A,0)-7+'Итог по классам'!$B86,,,),"р")</f>
        <v>0</v>
      </c>
      <c r="AT86" s="37">
        <f ca="1">COUNTIF(OFFSET(class6_2,MATCH(AT$1,'6 класс'!$A:$A,0)-7+'Итог по классам'!$B86,,,),"ш")</f>
        <v>0</v>
      </c>
      <c r="AU86" s="38">
        <f ca="1">COUNTIF(OFFSET(class6_1,MATCH(AU$1,'6 класс'!$A:$A,0)-7+'Итог по классам'!$B86,,,),"Ф")</f>
        <v>0</v>
      </c>
      <c r="AV86" s="37">
        <f ca="1">COUNTIF(OFFSET(class6_1,MATCH(AV$1,'6 класс'!$A:$A,0)-7+'Итог по классам'!$B86,,,),"р")</f>
        <v>0</v>
      </c>
      <c r="AW86" s="37">
        <f ca="1">COUNTIF(OFFSET(class6_1,MATCH(AW$1,'6 класс'!$A:$A,0)-7+'Итог по классам'!$B86,,,),"ш")</f>
        <v>0</v>
      </c>
      <c r="AX86" s="37">
        <f ca="1">COUNTIF(OFFSET(class6_2,MATCH(AX$1,'6 класс'!$A:$A,0)-7+'Итог по классам'!$B86,,,),"Ф")</f>
        <v>0</v>
      </c>
      <c r="AY86" s="37">
        <f ca="1">COUNTIF(OFFSET(class6_2,MATCH(AY$1,'6 класс'!$A:$A,0)-7+'Итог по классам'!$B86,,,),"р")</f>
        <v>0</v>
      </c>
      <c r="AZ86" s="37">
        <f ca="1">COUNTIF(OFFSET(class6_2,MATCH(AZ$1,'6 класс'!$A:$A,0)-7+'Итог по классам'!$B86,,,),"ш")</f>
        <v>0</v>
      </c>
      <c r="BA86" s="38">
        <f ca="1">COUNTIF(OFFSET(class6_1,MATCH(BA$1,'6 класс'!$A:$A,0)-7+'Итог по классам'!$B86,,,),"Ф")</f>
        <v>0</v>
      </c>
      <c r="BB86" s="37">
        <f ca="1">COUNTIF(OFFSET(class6_1,MATCH(BB$1,'6 класс'!$A:$A,0)-7+'Итог по классам'!$B86,,,),"р")</f>
        <v>0</v>
      </c>
      <c r="BC86" s="37">
        <f ca="1">COUNTIF(OFFSET(class6_1,MATCH(BC$1,'6 класс'!$A:$A,0)-7+'Итог по классам'!$B86,,,),"ш")</f>
        <v>0</v>
      </c>
      <c r="BD86" s="37">
        <f ca="1">COUNTIF(OFFSET(class6_2,MATCH(BD$1,'6 класс'!$A:$A,0)-7+'Итог по классам'!$B86,,,),"Ф")</f>
        <v>0</v>
      </c>
      <c r="BE86" s="37">
        <f ca="1">COUNTIF(OFFSET(class6_2,MATCH(BE$1,'6 класс'!$A:$A,0)-7+'Итог по классам'!$B86,,,),"р")</f>
        <v>0</v>
      </c>
      <c r="BF86" s="37">
        <f ca="1">COUNTIF(OFFSET(class6_2,MATCH(BF$1,'6 класс'!$A:$A,0)-7+'Итог по классам'!$B86,,,),"ш")</f>
        <v>0</v>
      </c>
      <c r="BG86" s="38">
        <f ca="1">COUNTIF(OFFSET(class6_1,MATCH(BG$1,'6 класс'!$A:$A,0)-7+'Итог по классам'!$B86,,,),"Ф")</f>
        <v>0</v>
      </c>
      <c r="BH86" s="37">
        <f ca="1">COUNTIF(OFFSET(class6_1,MATCH(BH$1,'6 класс'!$A:$A,0)-7+'Итог по классам'!$B86,,,),"р")</f>
        <v>0</v>
      </c>
      <c r="BI86" s="37">
        <f ca="1">COUNTIF(OFFSET(class6_1,MATCH(BI$1,'6 класс'!$A:$A,0)-7+'Итог по классам'!$B86,,,),"ш")</f>
        <v>0</v>
      </c>
      <c r="BJ86" s="37">
        <f ca="1">COUNTIF(OFFSET(class6_2,MATCH(BJ$1,'6 класс'!$A:$A,0)-7+'Итог по классам'!$B86,,,),"Ф")</f>
        <v>0</v>
      </c>
      <c r="BK86" s="37">
        <f ca="1">COUNTIF(OFFSET(class6_2,MATCH(BK$1,'6 класс'!$A:$A,0)-7+'Итог по классам'!$B86,,,),"р")</f>
        <v>0</v>
      </c>
      <c r="BL86" s="37">
        <f ca="1">COUNTIF(OFFSET(class6_2,MATCH(BL$1,'6 класс'!$A:$A,0)-7+'Итог по классам'!$B86,,,),"ш")</f>
        <v>0</v>
      </c>
      <c r="BM86" s="38">
        <f ca="1">COUNTIF(OFFSET(class6_1,MATCH(BM$1,'6 класс'!$A:$A,0)-7+'Итог по классам'!$B86,,,),"Ф")</f>
        <v>0</v>
      </c>
      <c r="BN86" s="37">
        <f ca="1">COUNTIF(OFFSET(class6_1,MATCH(BN$1,'6 класс'!$A:$A,0)-7+'Итог по классам'!$B86,,,),"р")</f>
        <v>0</v>
      </c>
      <c r="BO86" s="37">
        <f ca="1">COUNTIF(OFFSET(class6_1,MATCH(BO$1,'6 класс'!$A:$A,0)-7+'Итог по классам'!$B86,,,),"ш")</f>
        <v>0</v>
      </c>
      <c r="BP86" s="37">
        <f ca="1">COUNTIF(OFFSET(class6_2,MATCH(BP$1,'6 класс'!$A:$A,0)-7+'Итог по классам'!$B86,,,),"Ф")</f>
        <v>0</v>
      </c>
      <c r="BQ86" s="37">
        <f ca="1">COUNTIF(OFFSET(class6_2,MATCH(BQ$1,'6 класс'!$A:$A,0)-7+'Итог по классам'!$B86,,,),"р")</f>
        <v>0</v>
      </c>
      <c r="BR86" s="37">
        <f ca="1">COUNTIF(OFFSET(class6_2,MATCH(BR$1,'6 класс'!$A:$A,0)-7+'Итог по классам'!$B86,,,),"ш")</f>
        <v>0</v>
      </c>
      <c r="BS86" s="38">
        <f ca="1">COUNTIF(OFFSET(class6_1,MATCH(BS$1,'6 класс'!$A:$A,0)-7+'Итог по классам'!$B86,,,),"Ф")</f>
        <v>0</v>
      </c>
      <c r="BT86" s="37">
        <f ca="1">COUNTIF(OFFSET(class6_1,MATCH(BT$1,'6 класс'!$A:$A,0)-7+'Итог по классам'!$B86,,,),"р")</f>
        <v>0</v>
      </c>
      <c r="BU86" s="37">
        <f ca="1">COUNTIF(OFFSET(class6_1,MATCH(BU$1,'6 класс'!$A:$A,0)-7+'Итог по классам'!$B86,,,),"ш")</f>
        <v>0</v>
      </c>
      <c r="BV86" s="37">
        <f ca="1">COUNTIF(OFFSET(class6_2,MATCH(BV$1,'6 класс'!$A:$A,0)-7+'Итог по классам'!$B86,,,),"Ф")</f>
        <v>0</v>
      </c>
      <c r="BW86" s="37">
        <f ca="1">COUNTIF(OFFSET(class6_2,MATCH(BW$1,'6 класс'!$A:$A,0)-7+'Итог по классам'!$B86,,,),"р")</f>
        <v>0</v>
      </c>
      <c r="BX86" s="37">
        <f ca="1">COUNTIF(OFFSET(class6_2,MATCH(BX$1,'6 класс'!$A:$A,0)-7+'Итог по классам'!$B86,,,),"ш")</f>
        <v>0</v>
      </c>
      <c r="BY86" s="38">
        <f ca="1">COUNTIF(OFFSET(class6_1,MATCH(BY$1,'6 класс'!$A:$A,0)-7+'Итог по классам'!$B86,,,),"Ф")</f>
        <v>0</v>
      </c>
      <c r="BZ86" s="37">
        <f ca="1">COUNTIF(OFFSET(class6_1,MATCH(BZ$1,'6 класс'!$A:$A,0)-7+'Итог по классам'!$B86,,,),"р")</f>
        <v>0</v>
      </c>
      <c r="CA86" s="37">
        <f ca="1">COUNTIF(OFFSET(class6_1,MATCH(CA$1,'6 класс'!$A:$A,0)-7+'Итог по классам'!$B86,,,),"ш")</f>
        <v>0</v>
      </c>
      <c r="CB86" s="37">
        <f ca="1">COUNTIF(OFFSET(class6_2,MATCH(CB$1,'6 класс'!$A:$A,0)-7+'Итог по классам'!$B86,,,),"Ф")</f>
        <v>0</v>
      </c>
      <c r="CC86" s="37">
        <f ca="1">COUNTIF(OFFSET(class6_2,MATCH(CC$1,'6 класс'!$A:$A,0)-7+'Итог по классам'!$B86,,,),"р")</f>
        <v>0</v>
      </c>
      <c r="CD86" s="37">
        <f ca="1">COUNTIF(OFFSET(class6_2,MATCH(CD$1,'6 класс'!$A:$A,0)-7+'Итог по классам'!$B86,,,),"ш")</f>
        <v>0</v>
      </c>
      <c r="CE86" s="38">
        <f ca="1">COUNTIF(OFFSET(class6_1,MATCH(CE$1,'6 класс'!$A:$A,0)-7+'Итог по классам'!$B86,,,),"Ф")</f>
        <v>0</v>
      </c>
      <c r="CF86" s="37">
        <f ca="1">COUNTIF(OFFSET(class6_1,MATCH(CF$1,'6 класс'!$A:$A,0)-7+'Итог по классам'!$B86,,,),"р")</f>
        <v>0</v>
      </c>
      <c r="CG86" s="37">
        <f ca="1">COUNTIF(OFFSET(class6_1,MATCH(CG$1,'6 класс'!$A:$A,0)-7+'Итог по классам'!$B86,,,),"ш")</f>
        <v>0</v>
      </c>
      <c r="CH86" s="37">
        <f ca="1">COUNTIF(OFFSET(class6_2,MATCH(CH$1,'6 класс'!$A:$A,0)-7+'Итог по классам'!$B86,,,),"Ф")</f>
        <v>0</v>
      </c>
      <c r="CI86" s="37">
        <f ca="1">COUNTIF(OFFSET(class6_2,MATCH(CI$1,'6 класс'!$A:$A,0)-7+'Итог по классам'!$B86,,,),"р")</f>
        <v>0</v>
      </c>
      <c r="CJ86" s="37">
        <f ca="1">COUNTIF(OFFSET(class6_2,MATCH(CJ$1,'6 класс'!$A:$A,0)-7+'Итог по классам'!$B86,,,),"ш")</f>
        <v>0</v>
      </c>
      <c r="CK86" s="38">
        <f ca="1">COUNTIF(OFFSET(class6_1,MATCH(CK$1,'6 класс'!$A:$A,0)-7+'Итог по классам'!$B86,,,),"Ф")</f>
        <v>0</v>
      </c>
      <c r="CL86" s="37">
        <f ca="1">COUNTIF(OFFSET(class6_1,MATCH(CL$1,'6 класс'!$A:$A,0)-7+'Итог по классам'!$B86,,,),"р")</f>
        <v>0</v>
      </c>
      <c r="CM86" s="37">
        <f ca="1">COUNTIF(OFFSET(class6_1,MATCH(CM$1,'6 класс'!$A:$A,0)-7+'Итог по классам'!$B86,,,),"ш")</f>
        <v>0</v>
      </c>
      <c r="CN86" s="37">
        <f ca="1">COUNTIF(OFFSET(class6_2,MATCH(CN$1,'6 класс'!$A:$A,0)-7+'Итог по классам'!$B86,,,),"Ф")</f>
        <v>0</v>
      </c>
      <c r="CO86" s="37">
        <f ca="1">COUNTIF(OFFSET(class6_2,MATCH(CO$1,'6 класс'!$A:$A,0)-7+'Итог по классам'!$B86,,,),"р")</f>
        <v>0</v>
      </c>
      <c r="CP86" s="37">
        <f ca="1">COUNTIF(OFFSET(class6_2,MATCH(CP$1,'6 класс'!$A:$A,0)-7+'Итог по классам'!$B86,,,),"ш")</f>
        <v>0</v>
      </c>
      <c r="CQ86" s="38">
        <f ca="1">COUNTIF(OFFSET(class6_1,MATCH(CQ$1,'6 класс'!$A:$A,0)-7+'Итог по классам'!$B86,,,),"Ф")</f>
        <v>0</v>
      </c>
      <c r="CR86" s="37">
        <f ca="1">COUNTIF(OFFSET(class6_1,MATCH(CR$1,'6 класс'!$A:$A,0)-7+'Итог по классам'!$B86,,,),"р")</f>
        <v>0</v>
      </c>
      <c r="CS86" s="37">
        <f ca="1">COUNTIF(OFFSET(class6_1,MATCH(CS$1,'6 класс'!$A:$A,0)-7+'Итог по классам'!$B86,,,),"ш")</f>
        <v>0</v>
      </c>
      <c r="CT86" s="37">
        <f ca="1">COUNTIF(OFFSET(class6_2,MATCH(CT$1,'6 класс'!$A:$A,0)-7+'Итог по классам'!$B86,,,),"Ф")</f>
        <v>0</v>
      </c>
      <c r="CU86" s="37">
        <f ca="1">COUNTIF(OFFSET(class6_2,MATCH(CU$1,'6 класс'!$A:$A,0)-7+'Итог по классам'!$B86,,,),"р")</f>
        <v>0</v>
      </c>
      <c r="CV86" s="37">
        <f ca="1">COUNTIF(OFFSET(class6_2,MATCH(CV$1,'6 класс'!$A:$A,0)-7+'Итог по классам'!$B86,,,),"ш")</f>
        <v>0</v>
      </c>
      <c r="CW86" s="38">
        <f ca="1">COUNTIF(OFFSET(class6_1,MATCH(CW$1,'6 класс'!$A:$A,0)-7+'Итог по классам'!$B86,,,),"Ф")</f>
        <v>0</v>
      </c>
      <c r="CX86" s="37">
        <f ca="1">COUNTIF(OFFSET(class6_1,MATCH(CX$1,'6 класс'!$A:$A,0)-7+'Итог по классам'!$B86,,,),"р")</f>
        <v>0</v>
      </c>
      <c r="CY86" s="37">
        <f ca="1">COUNTIF(OFFSET(class6_1,MATCH(CY$1,'6 класс'!$A:$A,0)-7+'Итог по классам'!$B86,,,),"ш")</f>
        <v>0</v>
      </c>
      <c r="CZ86" s="37">
        <f ca="1">COUNTIF(OFFSET(class6_2,MATCH(CZ$1,'6 класс'!$A:$A,0)-7+'Итог по классам'!$B86,,,),"Ф")</f>
        <v>0</v>
      </c>
      <c r="DA86" s="37">
        <f ca="1">COUNTIF(OFFSET(class6_2,MATCH(DA$1,'6 класс'!$A:$A,0)-7+'Итог по классам'!$B86,,,),"р")</f>
        <v>0</v>
      </c>
      <c r="DB86" s="37">
        <f ca="1">COUNTIF(OFFSET(class6_2,MATCH(DB$1,'6 класс'!$A:$A,0)-7+'Итог по классам'!$B86,,,),"ш")</f>
        <v>0</v>
      </c>
      <c r="DC86" s="38">
        <f ca="1">COUNTIF(OFFSET(class6_1,MATCH(DC$1,'6 класс'!$A:$A,0)-7+'Итог по классам'!$B86,,,),"Ф")</f>
        <v>0</v>
      </c>
      <c r="DD86" s="37">
        <f ca="1">COUNTIF(OFFSET(class6_1,MATCH(DD$1,'6 класс'!$A:$A,0)-7+'Итог по классам'!$B86,,,),"р")</f>
        <v>0</v>
      </c>
      <c r="DE86" s="37">
        <f ca="1">COUNTIF(OFFSET(class6_1,MATCH(DE$1,'6 класс'!$A:$A,0)-7+'Итог по классам'!$B86,,,),"ш")</f>
        <v>0</v>
      </c>
      <c r="DF86" s="37">
        <f ca="1">COUNTIF(OFFSET(class6_2,MATCH(DF$1,'6 класс'!$A:$A,0)-7+'Итог по классам'!$B86,,,),"Ф")</f>
        <v>0</v>
      </c>
      <c r="DG86" s="37">
        <f ca="1">COUNTIF(OFFSET(class6_2,MATCH(DG$1,'6 класс'!$A:$A,0)-7+'Итог по классам'!$B86,,,),"р")</f>
        <v>0</v>
      </c>
      <c r="DH86" s="37">
        <f ca="1">COUNTIF(OFFSET(class6_2,MATCH(DH$1,'6 класс'!$A:$A,0)-7+'Итог по классам'!$B86,,,),"ш")</f>
        <v>0</v>
      </c>
      <c r="DI86" s="38">
        <f ca="1">COUNTIF(OFFSET(class6_1,MATCH(DI$1,'6 класс'!$A:$A,0)-7+'Итог по классам'!$B86,,,),"Ф")</f>
        <v>0</v>
      </c>
      <c r="DJ86" s="37">
        <f ca="1">COUNTIF(OFFSET(class6_1,MATCH(DJ$1,'6 класс'!$A:$A,0)-7+'Итог по классам'!$B86,,,),"р")</f>
        <v>0</v>
      </c>
      <c r="DK86" s="37">
        <f ca="1">COUNTIF(OFFSET(class6_1,MATCH(DK$1,'6 класс'!$A:$A,0)-7+'Итог по классам'!$B86,,,),"ш")</f>
        <v>0</v>
      </c>
      <c r="DL86" s="37">
        <f ca="1">COUNTIF(OFFSET(class6_2,MATCH(DL$1,'6 класс'!$A:$A,0)-7+'Итог по классам'!$B86,,,),"Ф")</f>
        <v>0</v>
      </c>
      <c r="DM86" s="37">
        <f ca="1">COUNTIF(OFFSET(class6_2,MATCH(DM$1,'6 класс'!$A:$A,0)-7+'Итог по классам'!$B86,,,),"р")</f>
        <v>0</v>
      </c>
      <c r="DN86" s="37">
        <f ca="1">COUNTIF(OFFSET(class6_2,MATCH(DN$1,'6 класс'!$A:$A,0)-7+'Итог по классам'!$B86,,,),"ш")</f>
        <v>0</v>
      </c>
      <c r="DO86" s="38">
        <f ca="1">COUNTIF(OFFSET(class6_1,MATCH(DO$1,'6 класс'!$A:$A,0)-7+'Итог по классам'!$B86,,,),"Ф")</f>
        <v>0</v>
      </c>
      <c r="DP86" s="37">
        <f ca="1">COUNTIF(OFFSET(class6_1,MATCH(DP$1,'6 класс'!$A:$A,0)-7+'Итог по классам'!$B86,,,),"р")</f>
        <v>0</v>
      </c>
      <c r="DQ86" s="37">
        <f ca="1">COUNTIF(OFFSET(class6_1,MATCH(DQ$1,'6 класс'!$A:$A,0)-7+'Итог по классам'!$B86,,,),"ш")</f>
        <v>0</v>
      </c>
      <c r="DR86" s="37">
        <f ca="1">COUNTIF(OFFSET(class6_2,MATCH(DR$1,'6 класс'!$A:$A,0)-7+'Итог по классам'!$B86,,,),"Ф")</f>
        <v>0</v>
      </c>
      <c r="DS86" s="37">
        <f ca="1">COUNTIF(OFFSET(class6_2,MATCH(DS$1,'6 класс'!$A:$A,0)-7+'Итог по классам'!$B86,,,),"р")</f>
        <v>0</v>
      </c>
      <c r="DT86" s="37">
        <f ca="1">COUNTIF(OFFSET(class6_2,MATCH(DT$1,'6 класс'!$A:$A,0)-7+'Итог по классам'!$B86,,,),"ш")</f>
        <v>0</v>
      </c>
      <c r="DU86" s="38">
        <f ca="1">COUNTIF(OFFSET(class6_1,MATCH(DU$1,'6 класс'!$A:$A,0)-7+'Итог по классам'!$B86,,,),"Ф")</f>
        <v>0</v>
      </c>
      <c r="DV86" s="37">
        <f ca="1">COUNTIF(OFFSET(class6_1,MATCH(DV$1,'6 класс'!$A:$A,0)-7+'Итог по классам'!$B86,,,),"р")</f>
        <v>0</v>
      </c>
      <c r="DW86" s="37">
        <f ca="1">COUNTIF(OFFSET(class6_1,MATCH(DW$1,'6 класс'!$A:$A,0)-7+'Итог по классам'!$B86,,,),"ш")</f>
        <v>0</v>
      </c>
      <c r="DX86" s="37">
        <f ca="1">COUNTIF(OFFSET(class6_2,MATCH(DX$1,'6 класс'!$A:$A,0)-7+'Итог по классам'!$B86,,,),"Ф")</f>
        <v>0</v>
      </c>
      <c r="DY86" s="37">
        <f ca="1">COUNTIF(OFFSET(class6_2,MATCH(DY$1,'6 класс'!$A:$A,0)-7+'Итог по классам'!$B86,,,),"р")</f>
        <v>0</v>
      </c>
      <c r="DZ86" s="37">
        <f ca="1">COUNTIF(OFFSET(class6_2,MATCH(DZ$1,'6 класс'!$A:$A,0)-7+'Итог по классам'!$B86,,,),"ш")</f>
        <v>0</v>
      </c>
      <c r="EA86" s="38">
        <f ca="1">COUNTIF(OFFSET(class6_1,MATCH(EA$1,'6 класс'!$A:$A,0)-7+'Итог по классам'!$B86,,,),"Ф")</f>
        <v>0</v>
      </c>
      <c r="EB86" s="37">
        <f ca="1">COUNTIF(OFFSET(class6_1,MATCH(EB$1,'6 класс'!$A:$A,0)-7+'Итог по классам'!$B86,,,),"р")</f>
        <v>0</v>
      </c>
      <c r="EC86" s="37">
        <f ca="1">COUNTIF(OFFSET(class6_1,MATCH(EC$1,'6 класс'!$A:$A,0)-7+'Итог по классам'!$B86,,,),"ш")</f>
        <v>0</v>
      </c>
      <c r="ED86" s="37">
        <f ca="1">COUNTIF(OFFSET(class6_2,MATCH(ED$1,'6 класс'!$A:$A,0)-7+'Итог по классам'!$B86,,,),"Ф")</f>
        <v>0</v>
      </c>
      <c r="EE86" s="37">
        <f ca="1">COUNTIF(OFFSET(class6_2,MATCH(EE$1,'6 класс'!$A:$A,0)-7+'Итог по классам'!$B86,,,),"р")</f>
        <v>0</v>
      </c>
      <c r="EF86" s="37">
        <f ca="1">COUNTIF(OFFSET(class6_2,MATCH(EF$1,'6 класс'!$A:$A,0)-7+'Итог по классам'!$B86,,,),"ш")</f>
        <v>0</v>
      </c>
      <c r="EG86" s="38">
        <f ca="1">COUNTIF(OFFSET(class6_1,MATCH(EG$1,'6 класс'!$A:$A,0)-7+'Итог по классам'!$B86,,,),"Ф")</f>
        <v>0</v>
      </c>
      <c r="EH86" s="37">
        <f ca="1">COUNTIF(OFFSET(class6_1,MATCH(EH$1,'6 класс'!$A:$A,0)-7+'Итог по классам'!$B86,,,),"р")</f>
        <v>0</v>
      </c>
      <c r="EI86" s="37">
        <f ca="1">COUNTIF(OFFSET(class6_1,MATCH(EI$1,'6 класс'!$A:$A,0)-7+'Итог по классам'!$B86,,,),"ш")</f>
        <v>0</v>
      </c>
      <c r="EJ86" s="37">
        <f ca="1">COUNTIF(OFFSET(class6_2,MATCH(EJ$1,'6 класс'!$A:$A,0)-7+'Итог по классам'!$B86,,,),"Ф")</f>
        <v>0</v>
      </c>
      <c r="EK86" s="37">
        <f ca="1">COUNTIF(OFFSET(class6_2,MATCH(EK$1,'6 класс'!$A:$A,0)-7+'Итог по классам'!$B86,,,),"р")</f>
        <v>0</v>
      </c>
      <c r="EL86" s="37">
        <f ca="1">COUNTIF(OFFSET(class6_2,MATCH(EL$1,'6 класс'!$A:$A,0)-7+'Итог по классам'!$B86,,,),"ш")</f>
        <v>0</v>
      </c>
      <c r="EM86" s="38">
        <f ca="1">COUNTIF(OFFSET(class6_1,MATCH(EM$1,'6 класс'!$A:$A,0)-7+'Итог по классам'!$B86,,,),"Ф")</f>
        <v>0</v>
      </c>
      <c r="EN86" s="37">
        <f ca="1">COUNTIF(OFFSET(class6_1,MATCH(EN$1,'6 класс'!$A:$A,0)-7+'Итог по классам'!$B86,,,),"р")</f>
        <v>0</v>
      </c>
      <c r="EO86" s="37">
        <f ca="1">COUNTIF(OFFSET(class6_1,MATCH(EO$1,'6 класс'!$A:$A,0)-7+'Итог по классам'!$B86,,,),"ш")</f>
        <v>0</v>
      </c>
      <c r="EP86" s="37">
        <f ca="1">COUNTIF(OFFSET(class6_2,MATCH(EP$1,'6 класс'!$A:$A,0)-7+'Итог по классам'!$B86,,,),"Ф")</f>
        <v>0</v>
      </c>
      <c r="EQ86" s="37">
        <f ca="1">COUNTIF(OFFSET(class6_2,MATCH(EQ$1,'6 класс'!$A:$A,0)-7+'Итог по классам'!$B86,,,),"р")</f>
        <v>0</v>
      </c>
      <c r="ER86" s="37">
        <f ca="1">COUNTIF(OFFSET(class6_2,MATCH(ER$1,'6 класс'!$A:$A,0)-7+'Итог по классам'!$B86,,,),"ш")</f>
        <v>0</v>
      </c>
      <c r="ES86" s="38">
        <f ca="1">COUNTIF(OFFSET(class6_1,MATCH(ES$1,'6 класс'!$A:$A,0)-7+'Итог по классам'!$B86,,,),"Ф")</f>
        <v>0</v>
      </c>
      <c r="ET86" s="37">
        <f ca="1">COUNTIF(OFFSET(class6_1,MATCH(ET$1,'6 класс'!$A:$A,0)-7+'Итог по классам'!$B86,,,),"р")</f>
        <v>0</v>
      </c>
      <c r="EU86" s="37">
        <f ca="1">COUNTIF(OFFSET(class6_1,MATCH(EU$1,'6 класс'!$A:$A,0)-7+'Итог по классам'!$B86,,,),"ш")</f>
        <v>0</v>
      </c>
      <c r="EV86" s="37">
        <f ca="1">COUNTIF(OFFSET(class6_2,MATCH(EV$1,'6 класс'!$A:$A,0)-7+'Итог по классам'!$B86,,,),"Ф")</f>
        <v>0</v>
      </c>
      <c r="EW86" s="37">
        <f ca="1">COUNTIF(OFFSET(class6_2,MATCH(EW$1,'6 класс'!$A:$A,0)-7+'Итог по классам'!$B86,,,),"р")</f>
        <v>0</v>
      </c>
      <c r="EX86" s="37">
        <f ca="1">COUNTIF(OFFSET(class6_2,MATCH(EX$1,'6 класс'!$A:$A,0)-7+'Итог по классам'!$B86,,,),"ш")</f>
        <v>0</v>
      </c>
      <c r="EY86" s="38">
        <f ca="1">COUNTIF(OFFSET(class6_1,MATCH(EY$1,'6 класс'!$A:$A,0)-7+'Итог по классам'!$B86,,,),"Ф")</f>
        <v>0</v>
      </c>
      <c r="EZ86" s="37">
        <f ca="1">COUNTIF(OFFSET(class6_1,MATCH(EZ$1,'6 класс'!$A:$A,0)-7+'Итог по классам'!$B86,,,),"р")</f>
        <v>0</v>
      </c>
      <c r="FA86" s="37">
        <f ca="1">COUNTIF(OFFSET(class6_1,MATCH(FA$1,'6 класс'!$A:$A,0)-7+'Итог по классам'!$B86,,,),"ш")</f>
        <v>0</v>
      </c>
      <c r="FB86" s="37">
        <f ca="1">COUNTIF(OFFSET(class6_2,MATCH(FB$1,'6 класс'!$A:$A,0)-7+'Итог по классам'!$B86,,,),"Ф")</f>
        <v>0</v>
      </c>
      <c r="FC86" s="37">
        <f ca="1">COUNTIF(OFFSET(class6_2,MATCH(FC$1,'6 класс'!$A:$A,0)-7+'Итог по классам'!$B86,,,),"р")</f>
        <v>0</v>
      </c>
      <c r="FD86" s="37">
        <f ca="1">COUNTIF(OFFSET(class6_2,MATCH(FD$1,'6 класс'!$A:$A,0)-7+'Итог по классам'!$B86,,,),"ш")</f>
        <v>0</v>
      </c>
      <c r="FE86" s="38">
        <f ca="1">COUNTIF(OFFSET(class6_1,MATCH(FE$1,'6 класс'!$A:$A,0)-7+'Итог по классам'!$B86,,,),"Ф")</f>
        <v>0</v>
      </c>
      <c r="FF86" s="37">
        <f ca="1">COUNTIF(OFFSET(class6_1,MATCH(FF$1,'6 класс'!$A:$A,0)-7+'Итог по классам'!$B86,,,),"р")</f>
        <v>0</v>
      </c>
      <c r="FG86" s="37">
        <f ca="1">COUNTIF(OFFSET(class6_1,MATCH(FG$1,'6 класс'!$A:$A,0)-7+'Итог по классам'!$B86,,,),"ш")</f>
        <v>0</v>
      </c>
      <c r="FH86" s="37">
        <f ca="1">COUNTIF(OFFSET(class6_2,MATCH(FH$1,'6 класс'!$A:$A,0)-7+'Итог по классам'!$B86,,,),"Ф")</f>
        <v>0</v>
      </c>
      <c r="FI86" s="37">
        <f ca="1">COUNTIF(OFFSET(class6_2,MATCH(FI$1,'6 класс'!$A:$A,0)-7+'Итог по классам'!$B86,,,),"р")</f>
        <v>0</v>
      </c>
      <c r="FJ86" s="37">
        <f ca="1">COUNTIF(OFFSET(class6_2,MATCH(FJ$1,'6 класс'!$A:$A,0)-7+'Итог по классам'!$B86,,,),"ш")</f>
        <v>0</v>
      </c>
      <c r="FK86" s="38">
        <f ca="1">COUNTIF(OFFSET(class6_1,MATCH(FK$1,'6 класс'!$A:$A,0)-7+'Итог по классам'!$B86,,,),"Ф")</f>
        <v>0</v>
      </c>
      <c r="FL86" s="37">
        <f ca="1">COUNTIF(OFFSET(class6_1,MATCH(FL$1,'6 класс'!$A:$A,0)-7+'Итог по классам'!$B86,,,),"р")</f>
        <v>0</v>
      </c>
      <c r="FM86" s="37">
        <f ca="1">COUNTIF(OFFSET(class6_1,MATCH(FM$1,'6 класс'!$A:$A,0)-7+'Итог по классам'!$B86,,,),"ш")</f>
        <v>0</v>
      </c>
      <c r="FN86" s="37">
        <f ca="1">COUNTIF(OFFSET(class6_2,MATCH(FN$1,'6 класс'!$A:$A,0)-7+'Итог по классам'!$B86,,,),"Ф")</f>
        <v>0</v>
      </c>
      <c r="FO86" s="37">
        <f ca="1">COUNTIF(OFFSET(class6_2,MATCH(FO$1,'6 класс'!$A:$A,0)-7+'Итог по классам'!$B86,,,),"р")</f>
        <v>0</v>
      </c>
      <c r="FP86" s="37">
        <f ca="1">COUNTIF(OFFSET(class6_2,MATCH(FP$1,'6 класс'!$A:$A,0)-7+'Итог по классам'!$B86,,,),"ш")</f>
        <v>0</v>
      </c>
      <c r="FQ86" s="38">
        <f ca="1">COUNTIF(OFFSET(class6_1,MATCH(FQ$1,'6 класс'!$A:$A,0)-7+'Итог по классам'!$B86,,,),"Ф")</f>
        <v>0</v>
      </c>
      <c r="FR86" s="37">
        <f ca="1">COUNTIF(OFFSET(class6_1,MATCH(FR$1,'6 класс'!$A:$A,0)-7+'Итог по классам'!$B86,,,),"р")</f>
        <v>0</v>
      </c>
      <c r="FS86" s="37">
        <f ca="1">COUNTIF(OFFSET(class6_1,MATCH(FS$1,'6 класс'!$A:$A,0)-7+'Итог по классам'!$B86,,,),"ш")</f>
        <v>0</v>
      </c>
      <c r="FT86" s="37">
        <f ca="1">COUNTIF(OFFSET(class6_2,MATCH(FT$1,'6 класс'!$A:$A,0)-7+'Итог по классам'!$B86,,,),"Ф")</f>
        <v>0</v>
      </c>
      <c r="FU86" s="37">
        <f ca="1">COUNTIF(OFFSET(class6_2,MATCH(FU$1,'6 класс'!$A:$A,0)-7+'Итог по классам'!$B86,,,),"р")</f>
        <v>0</v>
      </c>
      <c r="FV86" s="37">
        <f ca="1">COUNTIF(OFFSET(class6_2,MATCH(FV$1,'6 класс'!$A:$A,0)-7+'Итог по классам'!$B86,,,),"ш")</f>
        <v>0</v>
      </c>
      <c r="FW86" s="38">
        <f ca="1">COUNTIF(OFFSET(class6_1,MATCH(FW$1,'6 класс'!$A:$A,0)-7+'Итог по классам'!$B86,,,),"Ф")</f>
        <v>0</v>
      </c>
      <c r="FX86" s="37">
        <f ca="1">COUNTIF(OFFSET(class6_1,MATCH(FX$1,'6 класс'!$A:$A,0)-7+'Итог по классам'!$B86,,,),"р")</f>
        <v>0</v>
      </c>
      <c r="FY86" s="37">
        <f ca="1">COUNTIF(OFFSET(class6_1,MATCH(FY$1,'6 класс'!$A:$A,0)-7+'Итог по классам'!$B86,,,),"ш")</f>
        <v>0</v>
      </c>
      <c r="FZ86" s="37">
        <f ca="1">COUNTIF(OFFSET(class6_2,MATCH(FZ$1,'6 класс'!$A:$A,0)-7+'Итог по классам'!$B86,,,),"Ф")</f>
        <v>0</v>
      </c>
      <c r="GA86" s="37">
        <f ca="1">COUNTIF(OFFSET(class6_2,MATCH(GA$1,'6 класс'!$A:$A,0)-7+'Итог по классам'!$B86,,,),"р")</f>
        <v>0</v>
      </c>
      <c r="GB86" s="37">
        <f ca="1">COUNTIF(OFFSET(class6_2,MATCH(GB$1,'6 класс'!$A:$A,0)-7+'Итог по классам'!$B86,,,),"ш")</f>
        <v>0</v>
      </c>
      <c r="GC86" s="38">
        <f ca="1">COUNTIF(OFFSET(class6_1,MATCH(GC$1,'6 класс'!$A:$A,0)-7+'Итог по классам'!$B86,,,),"Ф")</f>
        <v>0</v>
      </c>
      <c r="GD86" s="37">
        <f ca="1">COUNTIF(OFFSET(class6_1,MATCH(GD$1,'6 класс'!$A:$A,0)-7+'Итог по классам'!$B86,,,),"р")</f>
        <v>0</v>
      </c>
      <c r="GE86" s="37">
        <f ca="1">COUNTIF(OFFSET(class6_1,MATCH(GE$1,'6 класс'!$A:$A,0)-7+'Итог по классам'!$B86,,,),"ш")</f>
        <v>0</v>
      </c>
      <c r="GF86" s="37">
        <f ca="1">COUNTIF(OFFSET(class6_2,MATCH(GF$1,'6 класс'!$A:$A,0)-7+'Итог по классам'!$B86,,,),"Ф")</f>
        <v>0</v>
      </c>
      <c r="GG86" s="37">
        <f ca="1">COUNTIF(OFFSET(class6_2,MATCH(GG$1,'6 класс'!$A:$A,0)-7+'Итог по классам'!$B86,,,),"р")</f>
        <v>0</v>
      </c>
      <c r="GH86" s="37">
        <f ca="1">COUNTIF(OFFSET(class6_2,MATCH(GH$1,'6 класс'!$A:$A,0)-7+'Итог по классам'!$B86,,,),"ш")</f>
        <v>0</v>
      </c>
      <c r="GI86" s="38">
        <f ca="1">COUNTIF(OFFSET(class6_1,MATCH(GI$1,'6 класс'!$A:$A,0)-7+'Итог по классам'!$B86,,,),"Ф")</f>
        <v>0</v>
      </c>
      <c r="GJ86" s="37">
        <f ca="1">COUNTIF(OFFSET(class6_1,MATCH(GJ$1,'6 класс'!$A:$A,0)-7+'Итог по классам'!$B86,,,),"р")</f>
        <v>0</v>
      </c>
      <c r="GK86" s="37">
        <f ca="1">COUNTIF(OFFSET(class6_1,MATCH(GK$1,'6 класс'!$A:$A,0)-7+'Итог по классам'!$B86,,,),"ш")</f>
        <v>0</v>
      </c>
      <c r="GL86" s="37">
        <f ca="1">COUNTIF(OFFSET(class6_2,MATCH(GL$1,'6 класс'!$A:$A,0)-7+'Итог по классам'!$B86,,,),"Ф")</f>
        <v>0</v>
      </c>
      <c r="GM86" s="37">
        <f ca="1">COUNTIF(OFFSET(class6_2,MATCH(GM$1,'6 класс'!$A:$A,0)-7+'Итог по классам'!$B86,,,),"р")</f>
        <v>0</v>
      </c>
      <c r="GN86" s="37">
        <f ca="1">COUNTIF(OFFSET(class6_2,MATCH(GN$1,'6 класс'!$A:$A,0)-7+'Итог по классам'!$B86,,,),"ш")</f>
        <v>0</v>
      </c>
      <c r="GO86" s="38">
        <f ca="1">COUNTIF(OFFSET(class6_1,MATCH(GO$1,'6 класс'!$A:$A,0)-7+'Итог по классам'!$B86,,,),"Ф")</f>
        <v>0</v>
      </c>
      <c r="GP86" s="37">
        <f ca="1">COUNTIF(OFFSET(class6_1,MATCH(GP$1,'6 класс'!$A:$A,0)-7+'Итог по классам'!$B86,,,),"р")</f>
        <v>0</v>
      </c>
      <c r="GQ86" s="37">
        <f ca="1">COUNTIF(OFFSET(class6_1,MATCH(GQ$1,'6 класс'!$A:$A,0)-7+'Итог по классам'!$B86,,,),"ш")</f>
        <v>0</v>
      </c>
      <c r="GR86" s="37">
        <f ca="1">COUNTIF(OFFSET(class6_2,MATCH(GR$1,'6 класс'!$A:$A,0)-7+'Итог по классам'!$B86,,,),"Ф")</f>
        <v>0</v>
      </c>
      <c r="GS86" s="37">
        <f ca="1">COUNTIF(OFFSET(class6_2,MATCH(GS$1,'6 класс'!$A:$A,0)-7+'Итог по классам'!$B86,,,),"р")</f>
        <v>0</v>
      </c>
      <c r="GT86" s="37">
        <f ca="1">COUNTIF(OFFSET(class6_2,MATCH(GT$1,'6 класс'!$A:$A,0)-7+'Итог по классам'!$B86,,,),"ш")</f>
        <v>0</v>
      </c>
      <c r="GU86" s="38">
        <f ca="1">COUNTIF(OFFSET(class6_1,MATCH(GU$1,'6 класс'!$A:$A,0)-7+'Итог по классам'!$B86,,,),"Ф")</f>
        <v>0</v>
      </c>
      <c r="GV86" s="37">
        <f ca="1">COUNTIF(OFFSET(class6_1,MATCH(GV$1,'6 класс'!$A:$A,0)-7+'Итог по классам'!$B86,,,),"р")</f>
        <v>0</v>
      </c>
      <c r="GW86" s="37">
        <f ca="1">COUNTIF(OFFSET(class6_1,MATCH(GW$1,'6 класс'!$A:$A,0)-7+'Итог по классам'!$B86,,,),"ш")</f>
        <v>0</v>
      </c>
      <c r="GX86" s="37">
        <f ca="1">COUNTIF(OFFSET(class6_2,MATCH(GX$1,'6 класс'!$A:$A,0)-7+'Итог по классам'!$B86,,,),"Ф")</f>
        <v>0</v>
      </c>
      <c r="GY86" s="37">
        <f ca="1">COUNTIF(OFFSET(class6_2,MATCH(GY$1,'6 класс'!$A:$A,0)-7+'Итог по классам'!$B86,,,),"р")</f>
        <v>0</v>
      </c>
      <c r="GZ86" s="37">
        <f ca="1">COUNTIF(OFFSET(class6_2,MATCH(GZ$1,'6 класс'!$A:$A,0)-7+'Итог по классам'!$B86,,,),"ш")</f>
        <v>0</v>
      </c>
      <c r="HA86" s="38">
        <f ca="1">COUNTIF(OFFSET(class6_1,MATCH(HA$1,'6 класс'!$A:$A,0)-7+'Итог по классам'!$B86,,,),"Ф")</f>
        <v>0</v>
      </c>
      <c r="HB86" s="37">
        <f ca="1">COUNTIF(OFFSET(class6_1,MATCH(HB$1,'6 класс'!$A:$A,0)-7+'Итог по классам'!$B86,,,),"р")</f>
        <v>0</v>
      </c>
      <c r="HC86" s="37">
        <f ca="1">COUNTIF(OFFSET(class6_1,MATCH(HC$1,'6 класс'!$A:$A,0)-7+'Итог по классам'!$B86,,,),"ш")</f>
        <v>0</v>
      </c>
      <c r="HD86" s="37">
        <f ca="1">COUNTIF(OFFSET(class6_2,MATCH(HD$1,'6 класс'!$A:$A,0)-7+'Итог по классам'!$B86,,,),"Ф")</f>
        <v>0</v>
      </c>
      <c r="HE86" s="37">
        <f ca="1">COUNTIF(OFFSET(class6_2,MATCH(HE$1,'6 класс'!$A:$A,0)-7+'Итог по классам'!$B86,,,),"р")</f>
        <v>0</v>
      </c>
      <c r="HF86" s="37">
        <f ca="1">COUNTIF(OFFSET(class6_2,MATCH(HF$1,'6 класс'!$A:$A,0)-7+'Итог по классам'!$B86,,,),"ш")</f>
        <v>0</v>
      </c>
      <c r="HG86" s="38">
        <f ca="1">COUNTIF(OFFSET(class6_1,MATCH(HG$1,'6 класс'!$A:$A,0)-7+'Итог по классам'!$B86,,,),"Ф")</f>
        <v>0</v>
      </c>
      <c r="HH86" s="37">
        <f ca="1">COUNTIF(OFFSET(class6_1,MATCH(HH$1,'6 класс'!$A:$A,0)-7+'Итог по классам'!$B86,,,),"р")</f>
        <v>0</v>
      </c>
      <c r="HI86" s="37">
        <f ca="1">COUNTIF(OFFSET(class6_1,MATCH(HI$1,'6 класс'!$A:$A,0)-7+'Итог по классам'!$B86,,,),"ш")</f>
        <v>0</v>
      </c>
      <c r="HJ86" s="37">
        <f ca="1">COUNTIF(OFFSET(class6_2,MATCH(HJ$1,'6 класс'!$A:$A,0)-7+'Итог по классам'!$B86,,,),"Ф")</f>
        <v>0</v>
      </c>
      <c r="HK86" s="37">
        <f ca="1">COUNTIF(OFFSET(class6_2,MATCH(HK$1,'6 класс'!$A:$A,0)-7+'Итог по классам'!$B86,,,),"р")</f>
        <v>0</v>
      </c>
      <c r="HL86" s="37">
        <f ca="1">COUNTIF(OFFSET(class6_2,MATCH(HL$1,'6 класс'!$A:$A,0)-7+'Итог по классам'!$B86,,,),"ш")</f>
        <v>0</v>
      </c>
      <c r="HM86" s="38">
        <f ca="1">COUNTIF(OFFSET(class6_1,MATCH(HM$1,'6 класс'!$A:$A,0)-7+'Итог по классам'!$B86,,,),"Ф")</f>
        <v>0</v>
      </c>
      <c r="HN86" s="37">
        <f ca="1">COUNTIF(OFFSET(class6_1,MATCH(HN$1,'6 класс'!$A:$A,0)-7+'Итог по классам'!$B86,,,),"р")</f>
        <v>0</v>
      </c>
      <c r="HO86" s="37">
        <f ca="1">COUNTIF(OFFSET(class6_1,MATCH(HO$1,'6 класс'!$A:$A,0)-7+'Итог по классам'!$B86,,,),"ш")</f>
        <v>0</v>
      </c>
      <c r="HP86" s="37">
        <f ca="1">COUNTIF(OFFSET(class6_2,MATCH(HP$1,'6 класс'!$A:$A,0)-7+'Итог по классам'!$B86,,,),"Ф")</f>
        <v>0</v>
      </c>
      <c r="HQ86" s="37">
        <f ca="1">COUNTIF(OFFSET(class6_2,MATCH(HQ$1,'6 класс'!$A:$A,0)-7+'Итог по классам'!$B86,,,),"р")</f>
        <v>0</v>
      </c>
      <c r="HR86" s="37">
        <f ca="1">COUNTIF(OFFSET(class6_2,MATCH(HR$1,'6 класс'!$A:$A,0)-7+'Итог по классам'!$B86,,,),"ш")</f>
        <v>0</v>
      </c>
      <c r="HS86" s="38">
        <f ca="1">COUNTIF(OFFSET(class6_1,MATCH(HS$1,'6 класс'!$A:$A,0)-7+'Итог по классам'!$B86,,,),"Ф")</f>
        <v>0</v>
      </c>
      <c r="HT86" s="37">
        <f ca="1">COUNTIF(OFFSET(class6_1,MATCH(HT$1,'6 класс'!$A:$A,0)-7+'Итог по классам'!$B86,,,),"р")</f>
        <v>0</v>
      </c>
      <c r="HU86" s="37">
        <f ca="1">COUNTIF(OFFSET(class6_1,MATCH(HU$1,'6 класс'!$A:$A,0)-7+'Итог по классам'!$B86,,,),"ш")</f>
        <v>0</v>
      </c>
      <c r="HV86" s="37">
        <f ca="1">COUNTIF(OFFSET(class6_2,MATCH(HV$1,'6 класс'!$A:$A,0)-7+'Итог по классам'!$B86,,,),"Ф")</f>
        <v>0</v>
      </c>
      <c r="HW86" s="37">
        <f ca="1">COUNTIF(OFFSET(class6_2,MATCH(HW$1,'6 класс'!$A:$A,0)-7+'Итог по классам'!$B86,,,),"р")</f>
        <v>0</v>
      </c>
      <c r="HX86" s="37">
        <f ca="1">COUNTIF(OFFSET(class6_2,MATCH(HX$1,'6 класс'!$A:$A,0)-7+'Итог по классам'!$B86,,,),"ш")</f>
        <v>0</v>
      </c>
      <c r="HY86" s="38">
        <f ca="1">COUNTIF(OFFSET(class6_1,MATCH(HY$1,'6 класс'!$A:$A,0)-7+'Итог по классам'!$B86,,,),"Ф")</f>
        <v>0</v>
      </c>
      <c r="HZ86" s="37">
        <f ca="1">COUNTIF(OFFSET(class6_1,MATCH(HZ$1,'6 класс'!$A:$A,0)-7+'Итог по классам'!$B86,,,),"р")</f>
        <v>0</v>
      </c>
      <c r="IA86" s="37">
        <f ca="1">COUNTIF(OFFSET(class6_1,MATCH(IA$1,'6 класс'!$A:$A,0)-7+'Итог по классам'!$B86,,,),"ш")</f>
        <v>0</v>
      </c>
      <c r="IB86" s="37">
        <f ca="1">COUNTIF(OFFSET(class6_2,MATCH(IB$1,'6 класс'!$A:$A,0)-7+'Итог по классам'!$B86,,,),"Ф")</f>
        <v>0</v>
      </c>
      <c r="IC86" s="37">
        <f ca="1">COUNTIF(OFFSET(class6_2,MATCH(IC$1,'6 класс'!$A:$A,0)-7+'Итог по классам'!$B86,,,),"р")</f>
        <v>0</v>
      </c>
      <c r="ID86" s="37">
        <f ca="1">COUNTIF(OFFSET(class6_2,MATCH(ID$1,'6 класс'!$A:$A,0)-7+'Итог по классам'!$B86,,,),"ш")</f>
        <v>0</v>
      </c>
      <c r="IE86" s="38">
        <f ca="1">COUNTIF(OFFSET(class6_1,MATCH(IE$1,'6 класс'!$A:$A,0)-7+'Итог по классам'!$B86,,,),"Ф")</f>
        <v>0</v>
      </c>
      <c r="IF86" s="37">
        <f ca="1">COUNTIF(OFFSET(class6_1,MATCH(IF$1,'6 класс'!$A:$A,0)-7+'Итог по классам'!$B86,,,),"р")</f>
        <v>0</v>
      </c>
      <c r="IG86" s="37">
        <f ca="1">COUNTIF(OFFSET(class6_1,MATCH(IG$1,'6 класс'!$A:$A,0)-7+'Итог по классам'!$B86,,,),"ш")</f>
        <v>0</v>
      </c>
      <c r="IH86" s="37">
        <f ca="1">COUNTIF(OFFSET(class6_2,MATCH(IH$1,'6 класс'!$A:$A,0)-7+'Итог по классам'!$B86,,,),"Ф")</f>
        <v>0</v>
      </c>
      <c r="II86" s="37">
        <f ca="1">COUNTIF(OFFSET(class6_2,MATCH(II$1,'6 класс'!$A:$A,0)-7+'Итог по классам'!$B86,,,),"р")</f>
        <v>0</v>
      </c>
      <c r="IJ86" s="37">
        <f ca="1">COUNTIF(OFFSET(class6_2,MATCH(IJ$1,'6 класс'!$A:$A,0)-7+'Итог по классам'!$B86,,,),"ш")</f>
        <v>0</v>
      </c>
      <c r="IK86" s="38">
        <f ca="1">COUNTIF(OFFSET(class6_1,MATCH(IK$1,'6 класс'!$A:$A,0)-7+'Итог по классам'!$B86,,,),"Ф")</f>
        <v>0</v>
      </c>
      <c r="IL86" s="37">
        <f ca="1">COUNTIF(OFFSET(class6_1,MATCH(IL$1,'6 класс'!$A:$A,0)-7+'Итог по классам'!$B86,,,),"р")</f>
        <v>0</v>
      </c>
      <c r="IM86" s="37">
        <f ca="1">COUNTIF(OFFSET(class6_1,MATCH(IM$1,'6 класс'!$A:$A,0)-7+'Итог по классам'!$B86,,,),"ш")</f>
        <v>0</v>
      </c>
      <c r="IN86" s="37">
        <f ca="1">COUNTIF(OFFSET(class6_2,MATCH(IN$1,'6 класс'!$A:$A,0)-7+'Итог по классам'!$B86,,,),"Ф")</f>
        <v>0</v>
      </c>
      <c r="IO86" s="37">
        <f ca="1">COUNTIF(OFFSET(class6_2,MATCH(IO$1,'6 класс'!$A:$A,0)-7+'Итог по классам'!$B86,,,),"р")</f>
        <v>0</v>
      </c>
      <c r="IP86" s="37">
        <f ca="1">COUNTIF(OFFSET(class6_2,MATCH(IP$1,'6 класс'!$A:$A,0)-7+'Итог по классам'!$B86,,,),"ш")</f>
        <v>0</v>
      </c>
      <c r="IQ86" s="38">
        <f ca="1">COUNTIF(OFFSET(class6_1,MATCH(IQ$1,'6 класс'!$A:$A,0)-7+'Итог по классам'!$B86,,,),"Ф")</f>
        <v>0</v>
      </c>
      <c r="IR86" s="37">
        <f ca="1">COUNTIF(OFFSET(class6_1,MATCH(IR$1,'6 класс'!$A:$A,0)-7+'Итог по классам'!$B86,,,),"р")</f>
        <v>0</v>
      </c>
      <c r="IS86" s="37">
        <f ca="1">COUNTIF(OFFSET(class6_1,MATCH(IS$1,'6 класс'!$A:$A,0)-7+'Итог по классам'!$B86,,,),"ш")</f>
        <v>0</v>
      </c>
      <c r="IT86" s="37">
        <f ca="1">COUNTIF(OFFSET(class6_2,MATCH(IT$1,'6 класс'!$A:$A,0)-7+'Итог по классам'!$B86,,,),"Ф")</f>
        <v>0</v>
      </c>
      <c r="IU86" s="37">
        <f ca="1">COUNTIF(OFFSET(class6_2,MATCH(IU$1,'6 класс'!$A:$A,0)-7+'Итог по классам'!$B86,,,),"р")</f>
        <v>0</v>
      </c>
      <c r="IV86" s="37">
        <f ca="1">COUNTIF(OFFSET(class6_2,MATCH(IV$1,'6 класс'!$A:$A,0)-7+'Итог по классам'!$B86,,,),"ш")</f>
        <v>0</v>
      </c>
      <c r="IW86" s="38">
        <f ca="1">COUNTIF(OFFSET(class6_1,MATCH(IW$1,'6 класс'!$A:$A,0)-7+'Итог по классам'!$B86,,,),"Ф")</f>
        <v>0</v>
      </c>
      <c r="IX86" s="37">
        <f ca="1">COUNTIF(OFFSET(class6_1,MATCH(IX$1,'6 класс'!$A:$A,0)-7+'Итог по классам'!$B86,,,),"р")</f>
        <v>0</v>
      </c>
      <c r="IY86" s="37">
        <f ca="1">COUNTIF(OFFSET(class6_1,MATCH(IY$1,'6 класс'!$A:$A,0)-7+'Итог по классам'!$B86,,,),"ш")</f>
        <v>0</v>
      </c>
      <c r="IZ86" s="37">
        <f ca="1">COUNTIF(OFFSET(class6_2,MATCH(IZ$1,'6 класс'!$A:$A,0)-7+'Итог по классам'!$B86,,,),"Ф")</f>
        <v>0</v>
      </c>
      <c r="JA86" s="37">
        <f ca="1">COUNTIF(OFFSET(class6_2,MATCH(JA$1,'6 класс'!$A:$A,0)-7+'Итог по классам'!$B86,,,),"р")</f>
        <v>0</v>
      </c>
      <c r="JB86" s="37">
        <f ca="1">COUNTIF(OFFSET(class6_2,MATCH(JB$1,'6 класс'!$A:$A,0)-7+'Итог по классам'!$B86,,,),"ш")</f>
        <v>0</v>
      </c>
      <c r="JC86" s="38">
        <f ca="1">COUNTIF(OFFSET(class6_1,MATCH(JC$1,'6 класс'!$A:$A,0)-7+'Итог по классам'!$B86,,,),"Ф")</f>
        <v>0</v>
      </c>
      <c r="JD86" s="37">
        <f ca="1">COUNTIF(OFFSET(class6_1,MATCH(JD$1,'6 класс'!$A:$A,0)-7+'Итог по классам'!$B86,,,),"р")</f>
        <v>0</v>
      </c>
      <c r="JE86" s="37">
        <f ca="1">COUNTIF(OFFSET(class6_1,MATCH(JE$1,'6 класс'!$A:$A,0)-7+'Итог по классам'!$B86,,,),"ш")</f>
        <v>0</v>
      </c>
      <c r="JF86" s="37">
        <f ca="1">COUNTIF(OFFSET(class6_2,MATCH(JF$1,'6 класс'!$A:$A,0)-7+'Итог по классам'!$B86,,,),"Ф")</f>
        <v>0</v>
      </c>
      <c r="JG86" s="37">
        <f ca="1">COUNTIF(OFFSET(class6_2,MATCH(JG$1,'6 класс'!$A:$A,0)-7+'Итог по классам'!$B86,,,),"р")</f>
        <v>0</v>
      </c>
      <c r="JH86" s="37">
        <f ca="1">COUNTIF(OFFSET(class6_2,MATCH(JH$1,'6 класс'!$A:$A,0)-7+'Итог по классам'!$B86,,,),"ш")</f>
        <v>0</v>
      </c>
      <c r="JI86" s="38">
        <f ca="1">COUNTIF(OFFSET(class6_1,MATCH(JI$1,'6 класс'!$A:$A,0)-7+'Итог по классам'!$B86,,,),"Ф")</f>
        <v>0</v>
      </c>
      <c r="JJ86" s="37">
        <f ca="1">COUNTIF(OFFSET(class6_1,MATCH(JJ$1,'6 класс'!$A:$A,0)-7+'Итог по классам'!$B86,,,),"р")</f>
        <v>0</v>
      </c>
      <c r="JK86" s="37">
        <f ca="1">COUNTIF(OFFSET(class6_1,MATCH(JK$1,'6 класс'!$A:$A,0)-7+'Итог по классам'!$B86,,,),"ш")</f>
        <v>0</v>
      </c>
      <c r="JL86" s="37">
        <f ca="1">COUNTIF(OFFSET(class6_2,MATCH(JL$1,'6 класс'!$A:$A,0)-7+'Итог по классам'!$B86,,,),"Ф")</f>
        <v>0</v>
      </c>
      <c r="JM86" s="37">
        <f ca="1">COUNTIF(OFFSET(class6_2,MATCH(JM$1,'6 класс'!$A:$A,0)-7+'Итог по классам'!$B86,,,),"р")</f>
        <v>0</v>
      </c>
      <c r="JN86" s="37">
        <f ca="1">COUNTIF(OFFSET(class6_2,MATCH(JN$1,'6 класс'!$A:$A,0)-7+'Итог по классам'!$B86,,,),"ш")</f>
        <v>0</v>
      </c>
      <c r="JO86" s="38">
        <f ca="1">COUNTIF(OFFSET(class6_1,MATCH(JO$1,'6 класс'!$A:$A,0)-7+'Итог по классам'!$B86,,,),"Ф")</f>
        <v>0</v>
      </c>
      <c r="JP86" s="37">
        <f ca="1">COUNTIF(OFFSET(class6_1,MATCH(JP$1,'6 класс'!$A:$A,0)-7+'Итог по классам'!$B86,,,),"р")</f>
        <v>0</v>
      </c>
      <c r="JQ86" s="37">
        <f ca="1">COUNTIF(OFFSET(class6_1,MATCH(JQ$1,'6 класс'!$A:$A,0)-7+'Итог по классам'!$B86,,,),"ш")</f>
        <v>0</v>
      </c>
      <c r="JR86" s="37">
        <f ca="1">COUNTIF(OFFSET(class6_2,MATCH(JR$1,'6 класс'!$A:$A,0)-7+'Итог по классам'!$B86,,,),"Ф")</f>
        <v>0</v>
      </c>
      <c r="JS86" s="37">
        <f ca="1">COUNTIF(OFFSET(class6_2,MATCH(JS$1,'6 класс'!$A:$A,0)-7+'Итог по классам'!$B86,,,),"р")</f>
        <v>0</v>
      </c>
      <c r="JT86" s="37">
        <f ca="1">COUNTIF(OFFSET(class6_2,MATCH(JT$1,'6 класс'!$A:$A,0)-7+'Итог по классам'!$B86,,,),"ш")</f>
        <v>0</v>
      </c>
      <c r="JU86" s="38">
        <f ca="1">COUNTIF(OFFSET(class6_1,MATCH(JU$1,'6 класс'!$A:$A,0)-7+'Итог по классам'!$B86,,,),"Ф")</f>
        <v>0</v>
      </c>
      <c r="JV86" s="37">
        <f ca="1">COUNTIF(OFFSET(class6_1,MATCH(JV$1,'6 класс'!$A:$A,0)-7+'Итог по классам'!$B86,,,),"р")</f>
        <v>0</v>
      </c>
      <c r="JW86" s="37">
        <f ca="1">COUNTIF(OFFSET(class6_1,MATCH(JW$1,'6 класс'!$A:$A,0)-7+'Итог по классам'!$B86,,,),"ш")</f>
        <v>0</v>
      </c>
      <c r="JX86" s="37">
        <f ca="1">COUNTIF(OFFSET(class6_2,MATCH(JX$1,'6 класс'!$A:$A,0)-7+'Итог по классам'!$B86,,,),"Ф")</f>
        <v>0</v>
      </c>
      <c r="JY86" s="37">
        <f ca="1">COUNTIF(OFFSET(class6_2,MATCH(JY$1,'6 класс'!$A:$A,0)-7+'Итог по классам'!$B86,,,),"р")</f>
        <v>0</v>
      </c>
      <c r="JZ86" s="37">
        <f ca="1">COUNTIF(OFFSET(class6_2,MATCH(JZ$1,'6 класс'!$A:$A,0)-7+'Итог по классам'!$B86,,,),"ш")</f>
        <v>0</v>
      </c>
      <c r="KA86" s="38">
        <f ca="1">COUNTIF(OFFSET(class6_1,MATCH(KA$1,'6 класс'!$A:$A,0)-7+'Итог по классам'!$B86,,,),"Ф")</f>
        <v>0</v>
      </c>
      <c r="KB86" s="37">
        <f ca="1">COUNTIF(OFFSET(class6_1,MATCH(KB$1,'6 класс'!$A:$A,0)-7+'Итог по классам'!$B86,,,),"р")</f>
        <v>0</v>
      </c>
      <c r="KC86" s="37">
        <f ca="1">COUNTIF(OFFSET(class6_1,MATCH(KC$1,'6 класс'!$A:$A,0)-7+'Итог по классам'!$B86,,,),"ш")</f>
        <v>0</v>
      </c>
      <c r="KD86" s="37">
        <f ca="1">COUNTIF(OFFSET(class6_2,MATCH(KD$1,'6 класс'!$A:$A,0)-7+'Итог по классам'!$B86,,,),"Ф")</f>
        <v>0</v>
      </c>
      <c r="KE86" s="37">
        <f ca="1">COUNTIF(OFFSET(class6_2,MATCH(KE$1,'6 класс'!$A:$A,0)-7+'Итог по классам'!$B86,,,),"р")</f>
        <v>0</v>
      </c>
      <c r="KF86" s="37">
        <f ca="1">COUNTIF(OFFSET(class6_2,MATCH(KF$1,'6 класс'!$A:$A,0)-7+'Итог по классам'!$B86,,,),"ш")</f>
        <v>0</v>
      </c>
      <c r="KG86" s="38">
        <f ca="1">COUNTIF(OFFSET(class6_1,MATCH(KG$1,'6 класс'!$A:$A,0)-7+'Итог по классам'!$B86,,,),"Ф")</f>
        <v>0</v>
      </c>
      <c r="KH86" s="37">
        <f ca="1">COUNTIF(OFFSET(class6_1,MATCH(KH$1,'6 класс'!$A:$A,0)-7+'Итог по классам'!$B86,,,),"р")</f>
        <v>0</v>
      </c>
      <c r="KI86" s="37">
        <f ca="1">COUNTIF(OFFSET(class6_1,MATCH(KI$1,'6 класс'!$A:$A,0)-7+'Итог по классам'!$B86,,,),"ш")</f>
        <v>0</v>
      </c>
      <c r="KJ86" s="37">
        <f ca="1">COUNTIF(OFFSET(class6_2,MATCH(KJ$1,'6 класс'!$A:$A,0)-7+'Итог по классам'!$B86,,,),"Ф")</f>
        <v>0</v>
      </c>
      <c r="KK86" s="37">
        <f ca="1">COUNTIF(OFFSET(class6_2,MATCH(KK$1,'6 класс'!$A:$A,0)-7+'Итог по классам'!$B86,,,),"р")</f>
        <v>0</v>
      </c>
      <c r="KL86" s="37">
        <f ca="1">COUNTIF(OFFSET(class6_2,MATCH(KL$1,'6 класс'!$A:$A,0)-7+'Итог по классам'!$B86,,,),"ш")</f>
        <v>0</v>
      </c>
      <c r="KM86" s="38">
        <f ca="1">COUNTIF(OFFSET(class6_1,MATCH(KM$1,'6 класс'!$A:$A,0)-7+'Итог по классам'!$B86,,,),"Ф")</f>
        <v>0</v>
      </c>
      <c r="KN86" s="37">
        <f ca="1">COUNTIF(OFFSET(class6_1,MATCH(KN$1,'6 класс'!$A:$A,0)-7+'Итог по классам'!$B86,,,),"р")</f>
        <v>0</v>
      </c>
      <c r="KO86" s="37">
        <f ca="1">COUNTIF(OFFSET(class6_1,MATCH(KO$1,'6 класс'!$A:$A,0)-7+'Итог по классам'!$B86,,,),"ш")</f>
        <v>0</v>
      </c>
      <c r="KP86" s="37">
        <f ca="1">COUNTIF(OFFSET(class6_2,MATCH(KP$1,'6 класс'!$A:$A,0)-7+'Итог по классам'!$B86,,,),"Ф")</f>
        <v>0</v>
      </c>
      <c r="KQ86" s="37">
        <f ca="1">COUNTIF(OFFSET(class6_2,MATCH(KQ$1,'6 класс'!$A:$A,0)-7+'Итог по классам'!$B86,,,),"р")</f>
        <v>0</v>
      </c>
      <c r="KR86" s="37">
        <f ca="1">COUNTIF(OFFSET(class6_2,MATCH(KR$1,'6 класс'!$A:$A,0)-7+'Итог по классам'!$B86,,,),"ш")</f>
        <v>0</v>
      </c>
    </row>
    <row r="87" spans="1:304" x14ac:dyDescent="0.25">
      <c r="A87">
        <f t="shared" si="10"/>
        <v>13</v>
      </c>
      <c r="B87" s="37">
        <v>18</v>
      </c>
      <c r="C87" s="3" t="s">
        <v>10</v>
      </c>
      <c r="D87" s="3" t="s">
        <v>59</v>
      </c>
      <c r="E87" s="37">
        <f ca="1">COUNTIF(OFFSET(class6_1,MATCH(E$1,'6 класс'!$A:$A,0)-7+'Итог по классам'!$B87,,,),"Ф")</f>
        <v>0</v>
      </c>
      <c r="F87" s="37">
        <f ca="1">COUNTIF(OFFSET(class6_1,MATCH(F$1,'6 класс'!$A:$A,0)-7+'Итог по классам'!$B87,,,),"р")</f>
        <v>0</v>
      </c>
      <c r="G87" s="37">
        <f ca="1">COUNTIF(OFFSET(class6_1,MATCH(G$1,'6 класс'!$A:$A,0)-7+'Итог по классам'!$B87,,,),"ш")</f>
        <v>0</v>
      </c>
      <c r="H87" s="37">
        <f ca="1">COUNTIF(OFFSET(class6_2,MATCH(H$1,'6 класс'!$A:$A,0)-7+'Итог по классам'!$B87,,,),"Ф")</f>
        <v>0</v>
      </c>
      <c r="I87" s="37">
        <f ca="1">COUNTIF(OFFSET(class6_2,MATCH(I$1,'6 класс'!$A:$A,0)-7+'Итог по классам'!$B87,,,),"р")</f>
        <v>0</v>
      </c>
      <c r="J87" s="37">
        <f ca="1">COUNTIF(OFFSET(class6_2,MATCH(J$1,'6 класс'!$A:$A,0)-7+'Итог по классам'!$B87,,,),"ш")</f>
        <v>0</v>
      </c>
      <c r="K87" s="38">
        <f ca="1">COUNTIF(OFFSET(class6_1,MATCH(K$1,'6 класс'!$A:$A,0)-7+'Итог по классам'!$B87,,,),"Ф")</f>
        <v>0</v>
      </c>
      <c r="L87" s="37">
        <f ca="1">COUNTIF(OFFSET(class6_1,MATCH(L$1,'6 класс'!$A:$A,0)-7+'Итог по классам'!$B87,,,),"р")</f>
        <v>0</v>
      </c>
      <c r="M87" s="37">
        <f ca="1">COUNTIF(OFFSET(class6_1,MATCH(M$1,'6 класс'!$A:$A,0)-7+'Итог по классам'!$B87,,,),"ш")</f>
        <v>0</v>
      </c>
      <c r="N87" s="37">
        <f ca="1">COUNTIF(OFFSET(class6_2,MATCH(N$1,'6 класс'!$A:$A,0)-7+'Итог по классам'!$B87,,,),"Ф")</f>
        <v>0</v>
      </c>
      <c r="O87" s="37">
        <f ca="1">COUNTIF(OFFSET(class6_2,MATCH(O$1,'6 класс'!$A:$A,0)-7+'Итог по классам'!$B87,,,),"р")</f>
        <v>0</v>
      </c>
      <c r="P87" s="37">
        <f ca="1">COUNTIF(OFFSET(class6_2,MATCH(P$1,'6 класс'!$A:$A,0)-7+'Итог по классам'!$B87,,,),"ш")</f>
        <v>0</v>
      </c>
      <c r="Q87" s="38">
        <f ca="1">COUNTIF(OFFSET(class6_1,MATCH(Q$1,'6 класс'!$A:$A,0)-7+'Итог по классам'!$B87,,,),"Ф")</f>
        <v>0</v>
      </c>
      <c r="R87" s="37">
        <f ca="1">COUNTIF(OFFSET(class6_1,MATCH(R$1,'6 класс'!$A:$A,0)-7+'Итог по классам'!$B87,,,),"р")</f>
        <v>0</v>
      </c>
      <c r="S87" s="37">
        <f ca="1">COUNTIF(OFFSET(class6_1,MATCH(S$1,'6 класс'!$A:$A,0)-7+'Итог по классам'!$B87,,,),"ш")</f>
        <v>0</v>
      </c>
      <c r="T87" s="37">
        <f ca="1">COUNTIF(OFFSET(class6_2,MATCH(T$1,'6 класс'!$A:$A,0)-7+'Итог по классам'!$B87,,,),"Ф")</f>
        <v>0</v>
      </c>
      <c r="U87" s="37">
        <f ca="1">COUNTIF(OFFSET(class6_2,MATCH(U$1,'6 класс'!$A:$A,0)-7+'Итог по классам'!$B87,,,),"р")</f>
        <v>0</v>
      </c>
      <c r="V87" s="37">
        <f ca="1">COUNTIF(OFFSET(class6_2,MATCH(V$1,'6 класс'!$A:$A,0)-7+'Итог по классам'!$B87,,,),"ш")</f>
        <v>0</v>
      </c>
      <c r="W87" s="38">
        <f ca="1">COUNTIF(OFFSET(class6_1,MATCH(W$1,'6 класс'!$A:$A,0)-7+'Итог по классам'!$B87,,,),"Ф")</f>
        <v>0</v>
      </c>
      <c r="X87" s="37">
        <f ca="1">COUNTIF(OFFSET(class6_1,MATCH(X$1,'6 класс'!$A:$A,0)-7+'Итог по классам'!$B87,,,),"р")</f>
        <v>0</v>
      </c>
      <c r="Y87" s="37">
        <f ca="1">COUNTIF(OFFSET(class6_1,MATCH(Y$1,'6 класс'!$A:$A,0)-7+'Итог по классам'!$B87,,,),"ш")</f>
        <v>0</v>
      </c>
      <c r="Z87" s="37">
        <f ca="1">COUNTIF(OFFSET(class6_2,MATCH(Z$1,'6 класс'!$A:$A,0)-7+'Итог по классам'!$B87,,,),"Ф")</f>
        <v>0</v>
      </c>
      <c r="AA87" s="37">
        <f ca="1">COUNTIF(OFFSET(class6_2,MATCH(AA$1,'6 класс'!$A:$A,0)-7+'Итог по классам'!$B87,,,),"р")</f>
        <v>0</v>
      </c>
      <c r="AB87" s="37">
        <f ca="1">COUNTIF(OFFSET(class6_2,MATCH(AB$1,'6 класс'!$A:$A,0)-7+'Итог по классам'!$B87,,,),"ш")</f>
        <v>0</v>
      </c>
      <c r="AC87" s="38">
        <f ca="1">COUNTIF(OFFSET(class6_1,MATCH(AC$1,'6 класс'!$A:$A,0)-7+'Итог по классам'!$B87,,,),"Ф")</f>
        <v>0</v>
      </c>
      <c r="AD87" s="37">
        <f ca="1">COUNTIF(OFFSET(class6_1,MATCH(AD$1,'6 класс'!$A:$A,0)-7+'Итог по классам'!$B87,,,),"р")</f>
        <v>0</v>
      </c>
      <c r="AE87" s="37">
        <f ca="1">COUNTIF(OFFSET(class6_1,MATCH(AE$1,'6 класс'!$A:$A,0)-7+'Итог по классам'!$B87,,,),"ш")</f>
        <v>0</v>
      </c>
      <c r="AF87" s="37">
        <f ca="1">COUNTIF(OFFSET(class6_2,MATCH(AF$1,'6 класс'!$A:$A,0)-7+'Итог по классам'!$B87,,,),"Ф")</f>
        <v>0</v>
      </c>
      <c r="AG87" s="37">
        <f ca="1">COUNTIF(OFFSET(class6_2,MATCH(AG$1,'6 класс'!$A:$A,0)-7+'Итог по классам'!$B87,,,),"р")</f>
        <v>0</v>
      </c>
      <c r="AH87" s="37">
        <f ca="1">COUNTIF(OFFSET(class6_2,MATCH(AH$1,'6 класс'!$A:$A,0)-7+'Итог по классам'!$B87,,,),"ш")</f>
        <v>0</v>
      </c>
      <c r="AI87" s="38">
        <f ca="1">COUNTIF(OFFSET(class6_1,MATCH(AI$1,'6 класс'!$A:$A,0)-7+'Итог по классам'!$B87,,,),"Ф")</f>
        <v>0</v>
      </c>
      <c r="AJ87" s="37">
        <f ca="1">COUNTIF(OFFSET(class6_1,MATCH(AJ$1,'6 класс'!$A:$A,0)-7+'Итог по классам'!$B87,,,),"р")</f>
        <v>0</v>
      </c>
      <c r="AK87" s="37">
        <f ca="1">COUNTIF(OFFSET(class6_1,MATCH(AK$1,'6 класс'!$A:$A,0)-7+'Итог по классам'!$B87,,,),"ш")</f>
        <v>0</v>
      </c>
      <c r="AL87" s="37">
        <f ca="1">COUNTIF(OFFSET(class6_2,MATCH(AL$1,'6 класс'!$A:$A,0)-7+'Итог по классам'!$B87,,,),"Ф")</f>
        <v>0</v>
      </c>
      <c r="AM87" s="37">
        <f ca="1">COUNTIF(OFFSET(class6_2,MATCH(AM$1,'6 класс'!$A:$A,0)-7+'Итог по классам'!$B87,,,),"р")</f>
        <v>0</v>
      </c>
      <c r="AN87" s="37">
        <f ca="1">COUNTIF(OFFSET(class6_2,MATCH(AN$1,'6 класс'!$A:$A,0)-7+'Итог по классам'!$B87,,,),"ш")</f>
        <v>0</v>
      </c>
      <c r="AO87" s="38">
        <f ca="1">COUNTIF(OFFSET(class6_1,MATCH(AO$1,'6 класс'!$A:$A,0)-7+'Итог по классам'!$B87,,,),"Ф")</f>
        <v>0</v>
      </c>
      <c r="AP87" s="37">
        <f ca="1">COUNTIF(OFFSET(class6_1,MATCH(AP$1,'6 класс'!$A:$A,0)-7+'Итог по классам'!$B87,,,),"р")</f>
        <v>0</v>
      </c>
      <c r="AQ87" s="37">
        <f ca="1">COUNTIF(OFFSET(class6_1,MATCH(AQ$1,'6 класс'!$A:$A,0)-7+'Итог по классам'!$B87,,,),"ш")</f>
        <v>0</v>
      </c>
      <c r="AR87" s="37">
        <f ca="1">COUNTIF(OFFSET(class6_2,MATCH(AR$1,'6 класс'!$A:$A,0)-7+'Итог по классам'!$B87,,,),"Ф")</f>
        <v>0</v>
      </c>
      <c r="AS87" s="37">
        <f ca="1">COUNTIF(OFFSET(class6_2,MATCH(AS$1,'6 класс'!$A:$A,0)-7+'Итог по классам'!$B87,,,),"р")</f>
        <v>0</v>
      </c>
      <c r="AT87" s="37">
        <f ca="1">COUNTIF(OFFSET(class6_2,MATCH(AT$1,'6 класс'!$A:$A,0)-7+'Итог по классам'!$B87,,,),"ш")</f>
        <v>0</v>
      </c>
      <c r="AU87" s="38">
        <f ca="1">COUNTIF(OFFSET(class6_1,MATCH(AU$1,'6 класс'!$A:$A,0)-7+'Итог по классам'!$B87,,,),"Ф")</f>
        <v>0</v>
      </c>
      <c r="AV87" s="37">
        <f ca="1">COUNTIF(OFFSET(class6_1,MATCH(AV$1,'6 класс'!$A:$A,0)-7+'Итог по классам'!$B87,,,),"р")</f>
        <v>0</v>
      </c>
      <c r="AW87" s="37">
        <f ca="1">COUNTIF(OFFSET(class6_1,MATCH(AW$1,'6 класс'!$A:$A,0)-7+'Итог по классам'!$B87,,,),"ш")</f>
        <v>0</v>
      </c>
      <c r="AX87" s="37">
        <f ca="1">COUNTIF(OFFSET(class6_2,MATCH(AX$1,'6 класс'!$A:$A,0)-7+'Итог по классам'!$B87,,,),"Ф")</f>
        <v>0</v>
      </c>
      <c r="AY87" s="37">
        <f ca="1">COUNTIF(OFFSET(class6_2,MATCH(AY$1,'6 класс'!$A:$A,0)-7+'Итог по классам'!$B87,,,),"р")</f>
        <v>0</v>
      </c>
      <c r="AZ87" s="37">
        <f ca="1">COUNTIF(OFFSET(class6_2,MATCH(AZ$1,'6 класс'!$A:$A,0)-7+'Итог по классам'!$B87,,,),"ш")</f>
        <v>0</v>
      </c>
      <c r="BA87" s="38">
        <f ca="1">COUNTIF(OFFSET(class6_1,MATCH(BA$1,'6 класс'!$A:$A,0)-7+'Итог по классам'!$B87,,,),"Ф")</f>
        <v>0</v>
      </c>
      <c r="BB87" s="37">
        <f ca="1">COUNTIF(OFFSET(class6_1,MATCH(BB$1,'6 класс'!$A:$A,0)-7+'Итог по классам'!$B87,,,),"р")</f>
        <v>0</v>
      </c>
      <c r="BC87" s="37">
        <f ca="1">COUNTIF(OFFSET(class6_1,MATCH(BC$1,'6 класс'!$A:$A,0)-7+'Итог по классам'!$B87,,,),"ш")</f>
        <v>0</v>
      </c>
      <c r="BD87" s="37">
        <f ca="1">COUNTIF(OFFSET(class6_2,MATCH(BD$1,'6 класс'!$A:$A,0)-7+'Итог по классам'!$B87,,,),"Ф")</f>
        <v>0</v>
      </c>
      <c r="BE87" s="37">
        <f ca="1">COUNTIF(OFFSET(class6_2,MATCH(BE$1,'6 класс'!$A:$A,0)-7+'Итог по классам'!$B87,,,),"р")</f>
        <v>0</v>
      </c>
      <c r="BF87" s="37">
        <f ca="1">COUNTIF(OFFSET(class6_2,MATCH(BF$1,'6 класс'!$A:$A,0)-7+'Итог по классам'!$B87,,,),"ш")</f>
        <v>0</v>
      </c>
      <c r="BG87" s="38">
        <f ca="1">COUNTIF(OFFSET(class6_1,MATCH(BG$1,'6 класс'!$A:$A,0)-7+'Итог по классам'!$B87,,,),"Ф")</f>
        <v>0</v>
      </c>
      <c r="BH87" s="37">
        <f ca="1">COUNTIF(OFFSET(class6_1,MATCH(BH$1,'6 класс'!$A:$A,0)-7+'Итог по классам'!$B87,,,),"р")</f>
        <v>0</v>
      </c>
      <c r="BI87" s="37">
        <f ca="1">COUNTIF(OFFSET(class6_1,MATCH(BI$1,'6 класс'!$A:$A,0)-7+'Итог по классам'!$B87,,,),"ш")</f>
        <v>0</v>
      </c>
      <c r="BJ87" s="37">
        <f ca="1">COUNTIF(OFFSET(class6_2,MATCH(BJ$1,'6 класс'!$A:$A,0)-7+'Итог по классам'!$B87,,,),"Ф")</f>
        <v>0</v>
      </c>
      <c r="BK87" s="37">
        <f ca="1">COUNTIF(OFFSET(class6_2,MATCH(BK$1,'6 класс'!$A:$A,0)-7+'Итог по классам'!$B87,,,),"р")</f>
        <v>0</v>
      </c>
      <c r="BL87" s="37">
        <f ca="1">COUNTIF(OFFSET(class6_2,MATCH(BL$1,'6 класс'!$A:$A,0)-7+'Итог по классам'!$B87,,,),"ш")</f>
        <v>0</v>
      </c>
      <c r="BM87" s="38">
        <f ca="1">COUNTIF(OFFSET(class6_1,MATCH(BM$1,'6 класс'!$A:$A,0)-7+'Итог по классам'!$B87,,,),"Ф")</f>
        <v>0</v>
      </c>
      <c r="BN87" s="37">
        <f ca="1">COUNTIF(OFFSET(class6_1,MATCH(BN$1,'6 класс'!$A:$A,0)-7+'Итог по классам'!$B87,,,),"р")</f>
        <v>0</v>
      </c>
      <c r="BO87" s="37">
        <f ca="1">COUNTIF(OFFSET(class6_1,MATCH(BO$1,'6 класс'!$A:$A,0)-7+'Итог по классам'!$B87,,,),"ш")</f>
        <v>0</v>
      </c>
      <c r="BP87" s="37">
        <f ca="1">COUNTIF(OFFSET(class6_2,MATCH(BP$1,'6 класс'!$A:$A,0)-7+'Итог по классам'!$B87,,,),"Ф")</f>
        <v>0</v>
      </c>
      <c r="BQ87" s="37">
        <f ca="1">COUNTIF(OFFSET(class6_2,MATCH(BQ$1,'6 класс'!$A:$A,0)-7+'Итог по классам'!$B87,,,),"р")</f>
        <v>0</v>
      </c>
      <c r="BR87" s="37">
        <f ca="1">COUNTIF(OFFSET(class6_2,MATCH(BR$1,'6 класс'!$A:$A,0)-7+'Итог по классам'!$B87,,,),"ш")</f>
        <v>0</v>
      </c>
      <c r="BS87" s="38">
        <f ca="1">COUNTIF(OFFSET(class6_1,MATCH(BS$1,'6 класс'!$A:$A,0)-7+'Итог по классам'!$B87,,,),"Ф")</f>
        <v>0</v>
      </c>
      <c r="BT87" s="37">
        <f ca="1">COUNTIF(OFFSET(class6_1,MATCH(BT$1,'6 класс'!$A:$A,0)-7+'Итог по классам'!$B87,,,),"р")</f>
        <v>0</v>
      </c>
      <c r="BU87" s="37">
        <f ca="1">COUNTIF(OFFSET(class6_1,MATCH(BU$1,'6 класс'!$A:$A,0)-7+'Итог по классам'!$B87,,,),"ш")</f>
        <v>0</v>
      </c>
      <c r="BV87" s="37">
        <f ca="1">COUNTIF(OFFSET(class6_2,MATCH(BV$1,'6 класс'!$A:$A,0)-7+'Итог по классам'!$B87,,,),"Ф")</f>
        <v>0</v>
      </c>
      <c r="BW87" s="37">
        <f ca="1">COUNTIF(OFFSET(class6_2,MATCH(BW$1,'6 класс'!$A:$A,0)-7+'Итог по классам'!$B87,,,),"р")</f>
        <v>0</v>
      </c>
      <c r="BX87" s="37">
        <f ca="1">COUNTIF(OFFSET(class6_2,MATCH(BX$1,'6 класс'!$A:$A,0)-7+'Итог по классам'!$B87,,,),"ш")</f>
        <v>0</v>
      </c>
      <c r="BY87" s="38">
        <f ca="1">COUNTIF(OFFSET(class6_1,MATCH(BY$1,'6 класс'!$A:$A,0)-7+'Итог по классам'!$B87,,,),"Ф")</f>
        <v>0</v>
      </c>
      <c r="BZ87" s="37">
        <f ca="1">COUNTIF(OFFSET(class6_1,MATCH(BZ$1,'6 класс'!$A:$A,0)-7+'Итог по классам'!$B87,,,),"р")</f>
        <v>0</v>
      </c>
      <c r="CA87" s="37">
        <f ca="1">COUNTIF(OFFSET(class6_1,MATCH(CA$1,'6 класс'!$A:$A,0)-7+'Итог по классам'!$B87,,,),"ш")</f>
        <v>0</v>
      </c>
      <c r="CB87" s="37">
        <f ca="1">COUNTIF(OFFSET(class6_2,MATCH(CB$1,'6 класс'!$A:$A,0)-7+'Итог по классам'!$B87,,,),"Ф")</f>
        <v>0</v>
      </c>
      <c r="CC87" s="37">
        <f ca="1">COUNTIF(OFFSET(class6_2,MATCH(CC$1,'6 класс'!$A:$A,0)-7+'Итог по классам'!$B87,,,),"р")</f>
        <v>0</v>
      </c>
      <c r="CD87" s="37">
        <f ca="1">COUNTIF(OFFSET(class6_2,MATCH(CD$1,'6 класс'!$A:$A,0)-7+'Итог по классам'!$B87,,,),"ш")</f>
        <v>0</v>
      </c>
      <c r="CE87" s="38">
        <f ca="1">COUNTIF(OFFSET(class6_1,MATCH(CE$1,'6 класс'!$A:$A,0)-7+'Итог по классам'!$B87,,,),"Ф")</f>
        <v>0</v>
      </c>
      <c r="CF87" s="37">
        <f ca="1">COUNTIF(OFFSET(class6_1,MATCH(CF$1,'6 класс'!$A:$A,0)-7+'Итог по классам'!$B87,,,),"р")</f>
        <v>0</v>
      </c>
      <c r="CG87" s="37">
        <f ca="1">COUNTIF(OFFSET(class6_1,MATCH(CG$1,'6 класс'!$A:$A,0)-7+'Итог по классам'!$B87,,,),"ш")</f>
        <v>0</v>
      </c>
      <c r="CH87" s="37">
        <f ca="1">COUNTIF(OFFSET(class6_2,MATCH(CH$1,'6 класс'!$A:$A,0)-7+'Итог по классам'!$B87,,,),"Ф")</f>
        <v>0</v>
      </c>
      <c r="CI87" s="37">
        <f ca="1">COUNTIF(OFFSET(class6_2,MATCH(CI$1,'6 класс'!$A:$A,0)-7+'Итог по классам'!$B87,,,),"р")</f>
        <v>0</v>
      </c>
      <c r="CJ87" s="37">
        <f ca="1">COUNTIF(OFFSET(class6_2,MATCH(CJ$1,'6 класс'!$A:$A,0)-7+'Итог по классам'!$B87,,,),"ш")</f>
        <v>0</v>
      </c>
      <c r="CK87" s="38">
        <f ca="1">COUNTIF(OFFSET(class6_1,MATCH(CK$1,'6 класс'!$A:$A,0)-7+'Итог по классам'!$B87,,,),"Ф")</f>
        <v>0</v>
      </c>
      <c r="CL87" s="37">
        <f ca="1">COUNTIF(OFFSET(class6_1,MATCH(CL$1,'6 класс'!$A:$A,0)-7+'Итог по классам'!$B87,,,),"р")</f>
        <v>0</v>
      </c>
      <c r="CM87" s="37">
        <f ca="1">COUNTIF(OFFSET(class6_1,MATCH(CM$1,'6 класс'!$A:$A,0)-7+'Итог по классам'!$B87,,,),"ш")</f>
        <v>0</v>
      </c>
      <c r="CN87" s="37">
        <f ca="1">COUNTIF(OFFSET(class6_2,MATCH(CN$1,'6 класс'!$A:$A,0)-7+'Итог по классам'!$B87,,,),"Ф")</f>
        <v>0</v>
      </c>
      <c r="CO87" s="37">
        <f ca="1">COUNTIF(OFFSET(class6_2,MATCH(CO$1,'6 класс'!$A:$A,0)-7+'Итог по классам'!$B87,,,),"р")</f>
        <v>0</v>
      </c>
      <c r="CP87" s="37">
        <f ca="1">COUNTIF(OFFSET(class6_2,MATCH(CP$1,'6 класс'!$A:$A,0)-7+'Итог по классам'!$B87,,,),"ш")</f>
        <v>0</v>
      </c>
      <c r="CQ87" s="38">
        <f ca="1">COUNTIF(OFFSET(class6_1,MATCH(CQ$1,'6 класс'!$A:$A,0)-7+'Итог по классам'!$B87,,,),"Ф")</f>
        <v>0</v>
      </c>
      <c r="CR87" s="37">
        <f ca="1">COUNTIF(OFFSET(class6_1,MATCH(CR$1,'6 класс'!$A:$A,0)-7+'Итог по классам'!$B87,,,),"р")</f>
        <v>0</v>
      </c>
      <c r="CS87" s="37">
        <f ca="1">COUNTIF(OFFSET(class6_1,MATCH(CS$1,'6 класс'!$A:$A,0)-7+'Итог по классам'!$B87,,,),"ш")</f>
        <v>0</v>
      </c>
      <c r="CT87" s="37">
        <f ca="1">COUNTIF(OFFSET(class6_2,MATCH(CT$1,'6 класс'!$A:$A,0)-7+'Итог по классам'!$B87,,,),"Ф")</f>
        <v>0</v>
      </c>
      <c r="CU87" s="37">
        <f ca="1">COUNTIF(OFFSET(class6_2,MATCH(CU$1,'6 класс'!$A:$A,0)-7+'Итог по классам'!$B87,,,),"р")</f>
        <v>0</v>
      </c>
      <c r="CV87" s="37">
        <f ca="1">COUNTIF(OFFSET(class6_2,MATCH(CV$1,'6 класс'!$A:$A,0)-7+'Итог по классам'!$B87,,,),"ш")</f>
        <v>0</v>
      </c>
      <c r="CW87" s="38">
        <f ca="1">COUNTIF(OFFSET(class6_1,MATCH(CW$1,'6 класс'!$A:$A,0)-7+'Итог по классам'!$B87,,,),"Ф")</f>
        <v>0</v>
      </c>
      <c r="CX87" s="37">
        <f ca="1">COUNTIF(OFFSET(class6_1,MATCH(CX$1,'6 класс'!$A:$A,0)-7+'Итог по классам'!$B87,,,),"р")</f>
        <v>0</v>
      </c>
      <c r="CY87" s="37">
        <f ca="1">COUNTIF(OFFSET(class6_1,MATCH(CY$1,'6 класс'!$A:$A,0)-7+'Итог по классам'!$B87,,,),"ш")</f>
        <v>0</v>
      </c>
      <c r="CZ87" s="37">
        <f ca="1">COUNTIF(OFFSET(class6_2,MATCH(CZ$1,'6 класс'!$A:$A,0)-7+'Итог по классам'!$B87,,,),"Ф")</f>
        <v>0</v>
      </c>
      <c r="DA87" s="37">
        <f ca="1">COUNTIF(OFFSET(class6_2,MATCH(DA$1,'6 класс'!$A:$A,0)-7+'Итог по классам'!$B87,,,),"р")</f>
        <v>0</v>
      </c>
      <c r="DB87" s="37">
        <f ca="1">COUNTIF(OFFSET(class6_2,MATCH(DB$1,'6 класс'!$A:$A,0)-7+'Итог по классам'!$B87,,,),"ш")</f>
        <v>0</v>
      </c>
      <c r="DC87" s="38">
        <f ca="1">COUNTIF(OFFSET(class6_1,MATCH(DC$1,'6 класс'!$A:$A,0)-7+'Итог по классам'!$B87,,,),"Ф")</f>
        <v>0</v>
      </c>
      <c r="DD87" s="37">
        <f ca="1">COUNTIF(OFFSET(class6_1,MATCH(DD$1,'6 класс'!$A:$A,0)-7+'Итог по классам'!$B87,,,),"р")</f>
        <v>0</v>
      </c>
      <c r="DE87" s="37">
        <f ca="1">COUNTIF(OFFSET(class6_1,MATCH(DE$1,'6 класс'!$A:$A,0)-7+'Итог по классам'!$B87,,,),"ш")</f>
        <v>0</v>
      </c>
      <c r="DF87" s="37">
        <f ca="1">COUNTIF(OFFSET(class6_2,MATCH(DF$1,'6 класс'!$A:$A,0)-7+'Итог по классам'!$B87,,,),"Ф")</f>
        <v>0</v>
      </c>
      <c r="DG87" s="37">
        <f ca="1">COUNTIF(OFFSET(class6_2,MATCH(DG$1,'6 класс'!$A:$A,0)-7+'Итог по классам'!$B87,,,),"р")</f>
        <v>0</v>
      </c>
      <c r="DH87" s="37">
        <f ca="1">COUNTIF(OFFSET(class6_2,MATCH(DH$1,'6 класс'!$A:$A,0)-7+'Итог по классам'!$B87,,,),"ш")</f>
        <v>0</v>
      </c>
      <c r="DI87" s="38">
        <f ca="1">COUNTIF(OFFSET(class6_1,MATCH(DI$1,'6 класс'!$A:$A,0)-7+'Итог по классам'!$B87,,,),"Ф")</f>
        <v>0</v>
      </c>
      <c r="DJ87" s="37">
        <f ca="1">COUNTIF(OFFSET(class6_1,MATCH(DJ$1,'6 класс'!$A:$A,0)-7+'Итог по классам'!$B87,,,),"р")</f>
        <v>0</v>
      </c>
      <c r="DK87" s="37">
        <f ca="1">COUNTIF(OFFSET(class6_1,MATCH(DK$1,'6 класс'!$A:$A,0)-7+'Итог по классам'!$B87,,,),"ш")</f>
        <v>0</v>
      </c>
      <c r="DL87" s="37">
        <f ca="1">COUNTIF(OFFSET(class6_2,MATCH(DL$1,'6 класс'!$A:$A,0)-7+'Итог по классам'!$B87,,,),"Ф")</f>
        <v>0</v>
      </c>
      <c r="DM87" s="37">
        <f ca="1">COUNTIF(OFFSET(class6_2,MATCH(DM$1,'6 класс'!$A:$A,0)-7+'Итог по классам'!$B87,,,),"р")</f>
        <v>0</v>
      </c>
      <c r="DN87" s="37">
        <f ca="1">COUNTIF(OFFSET(class6_2,MATCH(DN$1,'6 класс'!$A:$A,0)-7+'Итог по классам'!$B87,,,),"ш")</f>
        <v>0</v>
      </c>
      <c r="DO87" s="38">
        <f ca="1">COUNTIF(OFFSET(class6_1,MATCH(DO$1,'6 класс'!$A:$A,0)-7+'Итог по классам'!$B87,,,),"Ф")</f>
        <v>0</v>
      </c>
      <c r="DP87" s="37">
        <f ca="1">COUNTIF(OFFSET(class6_1,MATCH(DP$1,'6 класс'!$A:$A,0)-7+'Итог по классам'!$B87,,,),"р")</f>
        <v>0</v>
      </c>
      <c r="DQ87" s="37">
        <f ca="1">COUNTIF(OFFSET(class6_1,MATCH(DQ$1,'6 класс'!$A:$A,0)-7+'Итог по классам'!$B87,,,),"ш")</f>
        <v>0</v>
      </c>
      <c r="DR87" s="37">
        <f ca="1">COUNTIF(OFFSET(class6_2,MATCH(DR$1,'6 класс'!$A:$A,0)-7+'Итог по классам'!$B87,,,),"Ф")</f>
        <v>0</v>
      </c>
      <c r="DS87" s="37">
        <f ca="1">COUNTIF(OFFSET(class6_2,MATCH(DS$1,'6 класс'!$A:$A,0)-7+'Итог по классам'!$B87,,,),"р")</f>
        <v>0</v>
      </c>
      <c r="DT87" s="37">
        <f ca="1">COUNTIF(OFFSET(class6_2,MATCH(DT$1,'6 класс'!$A:$A,0)-7+'Итог по классам'!$B87,,,),"ш")</f>
        <v>0</v>
      </c>
      <c r="DU87" s="38">
        <f ca="1">COUNTIF(OFFSET(class6_1,MATCH(DU$1,'6 класс'!$A:$A,0)-7+'Итог по классам'!$B87,,,),"Ф")</f>
        <v>0</v>
      </c>
      <c r="DV87" s="37">
        <f ca="1">COUNTIF(OFFSET(class6_1,MATCH(DV$1,'6 класс'!$A:$A,0)-7+'Итог по классам'!$B87,,,),"р")</f>
        <v>0</v>
      </c>
      <c r="DW87" s="37">
        <f ca="1">COUNTIF(OFFSET(class6_1,MATCH(DW$1,'6 класс'!$A:$A,0)-7+'Итог по классам'!$B87,,,),"ш")</f>
        <v>0</v>
      </c>
      <c r="DX87" s="37">
        <f ca="1">COUNTIF(OFFSET(class6_2,MATCH(DX$1,'6 класс'!$A:$A,0)-7+'Итог по классам'!$B87,,,),"Ф")</f>
        <v>0</v>
      </c>
      <c r="DY87" s="37">
        <f ca="1">COUNTIF(OFFSET(class6_2,MATCH(DY$1,'6 класс'!$A:$A,0)-7+'Итог по классам'!$B87,,,),"р")</f>
        <v>0</v>
      </c>
      <c r="DZ87" s="37">
        <f ca="1">COUNTIF(OFFSET(class6_2,MATCH(DZ$1,'6 класс'!$A:$A,0)-7+'Итог по классам'!$B87,,,),"ш")</f>
        <v>0</v>
      </c>
      <c r="EA87" s="38">
        <f ca="1">COUNTIF(OFFSET(class6_1,MATCH(EA$1,'6 класс'!$A:$A,0)-7+'Итог по классам'!$B87,,,),"Ф")</f>
        <v>0</v>
      </c>
      <c r="EB87" s="37">
        <f ca="1">COUNTIF(OFFSET(class6_1,MATCH(EB$1,'6 класс'!$A:$A,0)-7+'Итог по классам'!$B87,,,),"р")</f>
        <v>0</v>
      </c>
      <c r="EC87" s="37">
        <f ca="1">COUNTIF(OFFSET(class6_1,MATCH(EC$1,'6 класс'!$A:$A,0)-7+'Итог по классам'!$B87,,,),"ш")</f>
        <v>0</v>
      </c>
      <c r="ED87" s="37">
        <f ca="1">COUNTIF(OFFSET(class6_2,MATCH(ED$1,'6 класс'!$A:$A,0)-7+'Итог по классам'!$B87,,,),"Ф")</f>
        <v>0</v>
      </c>
      <c r="EE87" s="37">
        <f ca="1">COUNTIF(OFFSET(class6_2,MATCH(EE$1,'6 класс'!$A:$A,0)-7+'Итог по классам'!$B87,,,),"р")</f>
        <v>0</v>
      </c>
      <c r="EF87" s="37">
        <f ca="1">COUNTIF(OFFSET(class6_2,MATCH(EF$1,'6 класс'!$A:$A,0)-7+'Итог по классам'!$B87,,,),"ш")</f>
        <v>0</v>
      </c>
      <c r="EG87" s="38">
        <f ca="1">COUNTIF(OFFSET(class6_1,MATCH(EG$1,'6 класс'!$A:$A,0)-7+'Итог по классам'!$B87,,,),"Ф")</f>
        <v>0</v>
      </c>
      <c r="EH87" s="37">
        <f ca="1">COUNTIF(OFFSET(class6_1,MATCH(EH$1,'6 класс'!$A:$A,0)-7+'Итог по классам'!$B87,,,),"р")</f>
        <v>0</v>
      </c>
      <c r="EI87" s="37">
        <f ca="1">COUNTIF(OFFSET(class6_1,MATCH(EI$1,'6 класс'!$A:$A,0)-7+'Итог по классам'!$B87,,,),"ш")</f>
        <v>0</v>
      </c>
      <c r="EJ87" s="37">
        <f ca="1">COUNTIF(OFFSET(class6_2,MATCH(EJ$1,'6 класс'!$A:$A,0)-7+'Итог по классам'!$B87,,,),"Ф")</f>
        <v>0</v>
      </c>
      <c r="EK87" s="37">
        <f ca="1">COUNTIF(OFFSET(class6_2,MATCH(EK$1,'6 класс'!$A:$A,0)-7+'Итог по классам'!$B87,,,),"р")</f>
        <v>0</v>
      </c>
      <c r="EL87" s="37">
        <f ca="1">COUNTIF(OFFSET(class6_2,MATCH(EL$1,'6 класс'!$A:$A,0)-7+'Итог по классам'!$B87,,,),"ш")</f>
        <v>0</v>
      </c>
      <c r="EM87" s="38">
        <f ca="1">COUNTIF(OFFSET(class6_1,MATCH(EM$1,'6 класс'!$A:$A,0)-7+'Итог по классам'!$B87,,,),"Ф")</f>
        <v>0</v>
      </c>
      <c r="EN87" s="37">
        <f ca="1">COUNTIF(OFFSET(class6_1,MATCH(EN$1,'6 класс'!$A:$A,0)-7+'Итог по классам'!$B87,,,),"р")</f>
        <v>0</v>
      </c>
      <c r="EO87" s="37">
        <f ca="1">COUNTIF(OFFSET(class6_1,MATCH(EO$1,'6 класс'!$A:$A,0)-7+'Итог по классам'!$B87,,,),"ш")</f>
        <v>0</v>
      </c>
      <c r="EP87" s="37">
        <f ca="1">COUNTIF(OFFSET(class6_2,MATCH(EP$1,'6 класс'!$A:$A,0)-7+'Итог по классам'!$B87,,,),"Ф")</f>
        <v>0</v>
      </c>
      <c r="EQ87" s="37">
        <f ca="1">COUNTIF(OFFSET(class6_2,MATCH(EQ$1,'6 класс'!$A:$A,0)-7+'Итог по классам'!$B87,,,),"р")</f>
        <v>0</v>
      </c>
      <c r="ER87" s="37">
        <f ca="1">COUNTIF(OFFSET(class6_2,MATCH(ER$1,'6 класс'!$A:$A,0)-7+'Итог по классам'!$B87,,,),"ш")</f>
        <v>0</v>
      </c>
      <c r="ES87" s="38">
        <f ca="1">COUNTIF(OFFSET(class6_1,MATCH(ES$1,'6 класс'!$A:$A,0)-7+'Итог по классам'!$B87,,,),"Ф")</f>
        <v>0</v>
      </c>
      <c r="ET87" s="37">
        <f ca="1">COUNTIF(OFFSET(class6_1,MATCH(ET$1,'6 класс'!$A:$A,0)-7+'Итог по классам'!$B87,,,),"р")</f>
        <v>0</v>
      </c>
      <c r="EU87" s="37">
        <f ca="1">COUNTIF(OFFSET(class6_1,MATCH(EU$1,'6 класс'!$A:$A,0)-7+'Итог по классам'!$B87,,,),"ш")</f>
        <v>0</v>
      </c>
      <c r="EV87" s="37">
        <f ca="1">COUNTIF(OFFSET(class6_2,MATCH(EV$1,'6 класс'!$A:$A,0)-7+'Итог по классам'!$B87,,,),"Ф")</f>
        <v>0</v>
      </c>
      <c r="EW87" s="37">
        <f ca="1">COUNTIF(OFFSET(class6_2,MATCH(EW$1,'6 класс'!$A:$A,0)-7+'Итог по классам'!$B87,,,),"р")</f>
        <v>0</v>
      </c>
      <c r="EX87" s="37">
        <f ca="1">COUNTIF(OFFSET(class6_2,MATCH(EX$1,'6 класс'!$A:$A,0)-7+'Итог по классам'!$B87,,,),"ш")</f>
        <v>0</v>
      </c>
      <c r="EY87" s="38">
        <f ca="1">COUNTIF(OFFSET(class6_1,MATCH(EY$1,'6 класс'!$A:$A,0)-7+'Итог по классам'!$B87,,,),"Ф")</f>
        <v>0</v>
      </c>
      <c r="EZ87" s="37">
        <f ca="1">COUNTIF(OFFSET(class6_1,MATCH(EZ$1,'6 класс'!$A:$A,0)-7+'Итог по классам'!$B87,,,),"р")</f>
        <v>0</v>
      </c>
      <c r="FA87" s="37">
        <f ca="1">COUNTIF(OFFSET(class6_1,MATCH(FA$1,'6 класс'!$A:$A,0)-7+'Итог по классам'!$B87,,,),"ш")</f>
        <v>0</v>
      </c>
      <c r="FB87" s="37">
        <f ca="1">COUNTIF(OFFSET(class6_2,MATCH(FB$1,'6 класс'!$A:$A,0)-7+'Итог по классам'!$B87,,,),"Ф")</f>
        <v>0</v>
      </c>
      <c r="FC87" s="37">
        <f ca="1">COUNTIF(OFFSET(class6_2,MATCH(FC$1,'6 класс'!$A:$A,0)-7+'Итог по классам'!$B87,,,),"р")</f>
        <v>0</v>
      </c>
      <c r="FD87" s="37">
        <f ca="1">COUNTIF(OFFSET(class6_2,MATCH(FD$1,'6 класс'!$A:$A,0)-7+'Итог по классам'!$B87,,,),"ш")</f>
        <v>0</v>
      </c>
      <c r="FE87" s="38">
        <f ca="1">COUNTIF(OFFSET(class6_1,MATCH(FE$1,'6 класс'!$A:$A,0)-7+'Итог по классам'!$B87,,,),"Ф")</f>
        <v>0</v>
      </c>
      <c r="FF87" s="37">
        <f ca="1">COUNTIF(OFFSET(class6_1,MATCH(FF$1,'6 класс'!$A:$A,0)-7+'Итог по классам'!$B87,,,),"р")</f>
        <v>0</v>
      </c>
      <c r="FG87" s="37">
        <f ca="1">COUNTIF(OFFSET(class6_1,MATCH(FG$1,'6 класс'!$A:$A,0)-7+'Итог по классам'!$B87,,,),"ш")</f>
        <v>0</v>
      </c>
      <c r="FH87" s="37">
        <f ca="1">COUNTIF(OFFSET(class6_2,MATCH(FH$1,'6 класс'!$A:$A,0)-7+'Итог по классам'!$B87,,,),"Ф")</f>
        <v>0</v>
      </c>
      <c r="FI87" s="37">
        <f ca="1">COUNTIF(OFFSET(class6_2,MATCH(FI$1,'6 класс'!$A:$A,0)-7+'Итог по классам'!$B87,,,),"р")</f>
        <v>0</v>
      </c>
      <c r="FJ87" s="37">
        <f ca="1">COUNTIF(OFFSET(class6_2,MATCH(FJ$1,'6 класс'!$A:$A,0)-7+'Итог по классам'!$B87,,,),"ш")</f>
        <v>0</v>
      </c>
      <c r="FK87" s="38">
        <f ca="1">COUNTIF(OFFSET(class6_1,MATCH(FK$1,'6 класс'!$A:$A,0)-7+'Итог по классам'!$B87,,,),"Ф")</f>
        <v>0</v>
      </c>
      <c r="FL87" s="37">
        <f ca="1">COUNTIF(OFFSET(class6_1,MATCH(FL$1,'6 класс'!$A:$A,0)-7+'Итог по классам'!$B87,,,),"р")</f>
        <v>0</v>
      </c>
      <c r="FM87" s="37">
        <f ca="1">COUNTIF(OFFSET(class6_1,MATCH(FM$1,'6 класс'!$A:$A,0)-7+'Итог по классам'!$B87,,,),"ш")</f>
        <v>0</v>
      </c>
      <c r="FN87" s="37">
        <f ca="1">COUNTIF(OFFSET(class6_2,MATCH(FN$1,'6 класс'!$A:$A,0)-7+'Итог по классам'!$B87,,,),"Ф")</f>
        <v>0</v>
      </c>
      <c r="FO87" s="37">
        <f ca="1">COUNTIF(OFFSET(class6_2,MATCH(FO$1,'6 класс'!$A:$A,0)-7+'Итог по классам'!$B87,,,),"р")</f>
        <v>0</v>
      </c>
      <c r="FP87" s="37">
        <f ca="1">COUNTIF(OFFSET(class6_2,MATCH(FP$1,'6 класс'!$A:$A,0)-7+'Итог по классам'!$B87,,,),"ш")</f>
        <v>0</v>
      </c>
      <c r="FQ87" s="38">
        <f ca="1">COUNTIF(OFFSET(class6_1,MATCH(FQ$1,'6 класс'!$A:$A,0)-7+'Итог по классам'!$B87,,,),"Ф")</f>
        <v>0</v>
      </c>
      <c r="FR87" s="37">
        <f ca="1">COUNTIF(OFFSET(class6_1,MATCH(FR$1,'6 класс'!$A:$A,0)-7+'Итог по классам'!$B87,,,),"р")</f>
        <v>0</v>
      </c>
      <c r="FS87" s="37">
        <f ca="1">COUNTIF(OFFSET(class6_1,MATCH(FS$1,'6 класс'!$A:$A,0)-7+'Итог по классам'!$B87,,,),"ш")</f>
        <v>0</v>
      </c>
      <c r="FT87" s="37">
        <f ca="1">COUNTIF(OFFSET(class6_2,MATCH(FT$1,'6 класс'!$A:$A,0)-7+'Итог по классам'!$B87,,,),"Ф")</f>
        <v>0</v>
      </c>
      <c r="FU87" s="37">
        <f ca="1">COUNTIF(OFFSET(class6_2,MATCH(FU$1,'6 класс'!$A:$A,0)-7+'Итог по классам'!$B87,,,),"р")</f>
        <v>0</v>
      </c>
      <c r="FV87" s="37">
        <f ca="1">COUNTIF(OFFSET(class6_2,MATCH(FV$1,'6 класс'!$A:$A,0)-7+'Итог по классам'!$B87,,,),"ш")</f>
        <v>0</v>
      </c>
      <c r="FW87" s="38">
        <f ca="1">COUNTIF(OFFSET(class6_1,MATCH(FW$1,'6 класс'!$A:$A,0)-7+'Итог по классам'!$B87,,,),"Ф")</f>
        <v>0</v>
      </c>
      <c r="FX87" s="37">
        <f ca="1">COUNTIF(OFFSET(class6_1,MATCH(FX$1,'6 класс'!$A:$A,0)-7+'Итог по классам'!$B87,,,),"р")</f>
        <v>0</v>
      </c>
      <c r="FY87" s="37">
        <f ca="1">COUNTIF(OFFSET(class6_1,MATCH(FY$1,'6 класс'!$A:$A,0)-7+'Итог по классам'!$B87,,,),"ш")</f>
        <v>0</v>
      </c>
      <c r="FZ87" s="37">
        <f ca="1">COUNTIF(OFFSET(class6_2,MATCH(FZ$1,'6 класс'!$A:$A,0)-7+'Итог по классам'!$B87,,,),"Ф")</f>
        <v>0</v>
      </c>
      <c r="GA87" s="37">
        <f ca="1">COUNTIF(OFFSET(class6_2,MATCH(GA$1,'6 класс'!$A:$A,0)-7+'Итог по классам'!$B87,,,),"р")</f>
        <v>0</v>
      </c>
      <c r="GB87" s="37">
        <f ca="1">COUNTIF(OFFSET(class6_2,MATCH(GB$1,'6 класс'!$A:$A,0)-7+'Итог по классам'!$B87,,,),"ш")</f>
        <v>0</v>
      </c>
      <c r="GC87" s="38">
        <f ca="1">COUNTIF(OFFSET(class6_1,MATCH(GC$1,'6 класс'!$A:$A,0)-7+'Итог по классам'!$B87,,,),"Ф")</f>
        <v>0</v>
      </c>
      <c r="GD87" s="37">
        <f ca="1">COUNTIF(OFFSET(class6_1,MATCH(GD$1,'6 класс'!$A:$A,0)-7+'Итог по классам'!$B87,,,),"р")</f>
        <v>0</v>
      </c>
      <c r="GE87" s="37">
        <f ca="1">COUNTIF(OFFSET(class6_1,MATCH(GE$1,'6 класс'!$A:$A,0)-7+'Итог по классам'!$B87,,,),"ш")</f>
        <v>0</v>
      </c>
      <c r="GF87" s="37">
        <f ca="1">COUNTIF(OFFSET(class6_2,MATCH(GF$1,'6 класс'!$A:$A,0)-7+'Итог по классам'!$B87,,,),"Ф")</f>
        <v>0</v>
      </c>
      <c r="GG87" s="37">
        <f ca="1">COUNTIF(OFFSET(class6_2,MATCH(GG$1,'6 класс'!$A:$A,0)-7+'Итог по классам'!$B87,,,),"р")</f>
        <v>0</v>
      </c>
      <c r="GH87" s="37">
        <f ca="1">COUNTIF(OFFSET(class6_2,MATCH(GH$1,'6 класс'!$A:$A,0)-7+'Итог по классам'!$B87,,,),"ш")</f>
        <v>0</v>
      </c>
      <c r="GI87" s="38">
        <f ca="1">COUNTIF(OFFSET(class6_1,MATCH(GI$1,'6 класс'!$A:$A,0)-7+'Итог по классам'!$B87,,,),"Ф")</f>
        <v>0</v>
      </c>
      <c r="GJ87" s="37">
        <f ca="1">COUNTIF(OFFSET(class6_1,MATCH(GJ$1,'6 класс'!$A:$A,0)-7+'Итог по классам'!$B87,,,),"р")</f>
        <v>0</v>
      </c>
      <c r="GK87" s="37">
        <f ca="1">COUNTIF(OFFSET(class6_1,MATCH(GK$1,'6 класс'!$A:$A,0)-7+'Итог по классам'!$B87,,,),"ш")</f>
        <v>0</v>
      </c>
      <c r="GL87" s="37">
        <f ca="1">COUNTIF(OFFSET(class6_2,MATCH(GL$1,'6 класс'!$A:$A,0)-7+'Итог по классам'!$B87,,,),"Ф")</f>
        <v>0</v>
      </c>
      <c r="GM87" s="37">
        <f ca="1">COUNTIF(OFFSET(class6_2,MATCH(GM$1,'6 класс'!$A:$A,0)-7+'Итог по классам'!$B87,,,),"р")</f>
        <v>0</v>
      </c>
      <c r="GN87" s="37">
        <f ca="1">COUNTIF(OFFSET(class6_2,MATCH(GN$1,'6 класс'!$A:$A,0)-7+'Итог по классам'!$B87,,,),"ш")</f>
        <v>0</v>
      </c>
      <c r="GO87" s="38">
        <f ca="1">COUNTIF(OFFSET(class6_1,MATCH(GO$1,'6 класс'!$A:$A,0)-7+'Итог по классам'!$B87,,,),"Ф")</f>
        <v>0</v>
      </c>
      <c r="GP87" s="37">
        <f ca="1">COUNTIF(OFFSET(class6_1,MATCH(GP$1,'6 класс'!$A:$A,0)-7+'Итог по классам'!$B87,,,),"р")</f>
        <v>0</v>
      </c>
      <c r="GQ87" s="37">
        <f ca="1">COUNTIF(OFFSET(class6_1,MATCH(GQ$1,'6 класс'!$A:$A,0)-7+'Итог по классам'!$B87,,,),"ш")</f>
        <v>0</v>
      </c>
      <c r="GR87" s="37">
        <f ca="1">COUNTIF(OFFSET(class6_2,MATCH(GR$1,'6 класс'!$A:$A,0)-7+'Итог по классам'!$B87,,,),"Ф")</f>
        <v>0</v>
      </c>
      <c r="GS87" s="37">
        <f ca="1">COUNTIF(OFFSET(class6_2,MATCH(GS$1,'6 класс'!$A:$A,0)-7+'Итог по классам'!$B87,,,),"р")</f>
        <v>0</v>
      </c>
      <c r="GT87" s="37">
        <f ca="1">COUNTIF(OFFSET(class6_2,MATCH(GT$1,'6 класс'!$A:$A,0)-7+'Итог по классам'!$B87,,,),"ш")</f>
        <v>0</v>
      </c>
      <c r="GU87" s="38">
        <f ca="1">COUNTIF(OFFSET(class6_1,MATCH(GU$1,'6 класс'!$A:$A,0)-7+'Итог по классам'!$B87,,,),"Ф")</f>
        <v>0</v>
      </c>
      <c r="GV87" s="37">
        <f ca="1">COUNTIF(OFFSET(class6_1,MATCH(GV$1,'6 класс'!$A:$A,0)-7+'Итог по классам'!$B87,,,),"р")</f>
        <v>0</v>
      </c>
      <c r="GW87" s="37">
        <f ca="1">COUNTIF(OFFSET(class6_1,MATCH(GW$1,'6 класс'!$A:$A,0)-7+'Итог по классам'!$B87,,,),"ш")</f>
        <v>0</v>
      </c>
      <c r="GX87" s="37">
        <f ca="1">COUNTIF(OFFSET(class6_2,MATCH(GX$1,'6 класс'!$A:$A,0)-7+'Итог по классам'!$B87,,,),"Ф")</f>
        <v>0</v>
      </c>
      <c r="GY87" s="37">
        <f ca="1">COUNTIF(OFFSET(class6_2,MATCH(GY$1,'6 класс'!$A:$A,0)-7+'Итог по классам'!$B87,,,),"р")</f>
        <v>0</v>
      </c>
      <c r="GZ87" s="37">
        <f ca="1">COUNTIF(OFFSET(class6_2,MATCH(GZ$1,'6 класс'!$A:$A,0)-7+'Итог по классам'!$B87,,,),"ш")</f>
        <v>0</v>
      </c>
      <c r="HA87" s="38">
        <f ca="1">COUNTIF(OFFSET(class6_1,MATCH(HA$1,'6 класс'!$A:$A,0)-7+'Итог по классам'!$B87,,,),"Ф")</f>
        <v>0</v>
      </c>
      <c r="HB87" s="37">
        <f ca="1">COUNTIF(OFFSET(class6_1,MATCH(HB$1,'6 класс'!$A:$A,0)-7+'Итог по классам'!$B87,,,),"р")</f>
        <v>0</v>
      </c>
      <c r="HC87" s="37">
        <f ca="1">COUNTIF(OFFSET(class6_1,MATCH(HC$1,'6 класс'!$A:$A,0)-7+'Итог по классам'!$B87,,,),"ш")</f>
        <v>0</v>
      </c>
      <c r="HD87" s="37">
        <f ca="1">COUNTIF(OFFSET(class6_2,MATCH(HD$1,'6 класс'!$A:$A,0)-7+'Итог по классам'!$B87,,,),"Ф")</f>
        <v>0</v>
      </c>
      <c r="HE87" s="37">
        <f ca="1">COUNTIF(OFFSET(class6_2,MATCH(HE$1,'6 класс'!$A:$A,0)-7+'Итог по классам'!$B87,,,),"р")</f>
        <v>0</v>
      </c>
      <c r="HF87" s="37">
        <f ca="1">COUNTIF(OFFSET(class6_2,MATCH(HF$1,'6 класс'!$A:$A,0)-7+'Итог по классам'!$B87,,,),"ш")</f>
        <v>0</v>
      </c>
      <c r="HG87" s="38">
        <f ca="1">COUNTIF(OFFSET(class6_1,MATCH(HG$1,'6 класс'!$A:$A,0)-7+'Итог по классам'!$B87,,,),"Ф")</f>
        <v>0</v>
      </c>
      <c r="HH87" s="37">
        <f ca="1">COUNTIF(OFFSET(class6_1,MATCH(HH$1,'6 класс'!$A:$A,0)-7+'Итог по классам'!$B87,,,),"р")</f>
        <v>0</v>
      </c>
      <c r="HI87" s="37">
        <f ca="1">COUNTIF(OFFSET(class6_1,MATCH(HI$1,'6 класс'!$A:$A,0)-7+'Итог по классам'!$B87,,,),"ш")</f>
        <v>0</v>
      </c>
      <c r="HJ87" s="37">
        <f ca="1">COUNTIF(OFFSET(class6_2,MATCH(HJ$1,'6 класс'!$A:$A,0)-7+'Итог по классам'!$B87,,,),"Ф")</f>
        <v>0</v>
      </c>
      <c r="HK87" s="37">
        <f ca="1">COUNTIF(OFFSET(class6_2,MATCH(HK$1,'6 класс'!$A:$A,0)-7+'Итог по классам'!$B87,,,),"р")</f>
        <v>0</v>
      </c>
      <c r="HL87" s="37">
        <f ca="1">COUNTIF(OFFSET(class6_2,MATCH(HL$1,'6 класс'!$A:$A,0)-7+'Итог по классам'!$B87,,,),"ш")</f>
        <v>0</v>
      </c>
      <c r="HM87" s="38">
        <f ca="1">COUNTIF(OFFSET(class6_1,MATCH(HM$1,'6 класс'!$A:$A,0)-7+'Итог по классам'!$B87,,,),"Ф")</f>
        <v>0</v>
      </c>
      <c r="HN87" s="37">
        <f ca="1">COUNTIF(OFFSET(class6_1,MATCH(HN$1,'6 класс'!$A:$A,0)-7+'Итог по классам'!$B87,,,),"р")</f>
        <v>0</v>
      </c>
      <c r="HO87" s="37">
        <f ca="1">COUNTIF(OFFSET(class6_1,MATCH(HO$1,'6 класс'!$A:$A,0)-7+'Итог по классам'!$B87,,,),"ш")</f>
        <v>0</v>
      </c>
      <c r="HP87" s="37">
        <f ca="1">COUNTIF(OFFSET(class6_2,MATCH(HP$1,'6 класс'!$A:$A,0)-7+'Итог по классам'!$B87,,,),"Ф")</f>
        <v>0</v>
      </c>
      <c r="HQ87" s="37">
        <f ca="1">COUNTIF(OFFSET(class6_2,MATCH(HQ$1,'6 класс'!$A:$A,0)-7+'Итог по классам'!$B87,,,),"р")</f>
        <v>0</v>
      </c>
      <c r="HR87" s="37">
        <f ca="1">COUNTIF(OFFSET(class6_2,MATCH(HR$1,'6 класс'!$A:$A,0)-7+'Итог по классам'!$B87,,,),"ш")</f>
        <v>0</v>
      </c>
      <c r="HS87" s="38">
        <f ca="1">COUNTIF(OFFSET(class6_1,MATCH(HS$1,'6 класс'!$A:$A,0)-7+'Итог по классам'!$B87,,,),"Ф")</f>
        <v>0</v>
      </c>
      <c r="HT87" s="37">
        <f ca="1">COUNTIF(OFFSET(class6_1,MATCH(HT$1,'6 класс'!$A:$A,0)-7+'Итог по классам'!$B87,,,),"р")</f>
        <v>0</v>
      </c>
      <c r="HU87" s="37">
        <f ca="1">COUNTIF(OFFSET(class6_1,MATCH(HU$1,'6 класс'!$A:$A,0)-7+'Итог по классам'!$B87,,,),"ш")</f>
        <v>0</v>
      </c>
      <c r="HV87" s="37">
        <f ca="1">COUNTIF(OFFSET(class6_2,MATCH(HV$1,'6 класс'!$A:$A,0)-7+'Итог по классам'!$B87,,,),"Ф")</f>
        <v>0</v>
      </c>
      <c r="HW87" s="37">
        <f ca="1">COUNTIF(OFFSET(class6_2,MATCH(HW$1,'6 класс'!$A:$A,0)-7+'Итог по классам'!$B87,,,),"р")</f>
        <v>0</v>
      </c>
      <c r="HX87" s="37">
        <f ca="1">COUNTIF(OFFSET(class6_2,MATCH(HX$1,'6 класс'!$A:$A,0)-7+'Итог по классам'!$B87,,,),"ш")</f>
        <v>0</v>
      </c>
      <c r="HY87" s="38">
        <f ca="1">COUNTIF(OFFSET(class6_1,MATCH(HY$1,'6 класс'!$A:$A,0)-7+'Итог по классам'!$B87,,,),"Ф")</f>
        <v>0</v>
      </c>
      <c r="HZ87" s="37">
        <f ca="1">COUNTIF(OFFSET(class6_1,MATCH(HZ$1,'6 класс'!$A:$A,0)-7+'Итог по классам'!$B87,,,),"р")</f>
        <v>0</v>
      </c>
      <c r="IA87" s="37">
        <f ca="1">COUNTIF(OFFSET(class6_1,MATCH(IA$1,'6 класс'!$A:$A,0)-7+'Итог по классам'!$B87,,,),"ш")</f>
        <v>0</v>
      </c>
      <c r="IB87" s="37">
        <f ca="1">COUNTIF(OFFSET(class6_2,MATCH(IB$1,'6 класс'!$A:$A,0)-7+'Итог по классам'!$B87,,,),"Ф")</f>
        <v>0</v>
      </c>
      <c r="IC87" s="37">
        <f ca="1">COUNTIF(OFFSET(class6_2,MATCH(IC$1,'6 класс'!$A:$A,0)-7+'Итог по классам'!$B87,,,),"р")</f>
        <v>0</v>
      </c>
      <c r="ID87" s="37">
        <f ca="1">COUNTIF(OFFSET(class6_2,MATCH(ID$1,'6 класс'!$A:$A,0)-7+'Итог по классам'!$B87,,,),"ш")</f>
        <v>0</v>
      </c>
      <c r="IE87" s="38">
        <f ca="1">COUNTIF(OFFSET(class6_1,MATCH(IE$1,'6 класс'!$A:$A,0)-7+'Итог по классам'!$B87,,,),"Ф")</f>
        <v>0</v>
      </c>
      <c r="IF87" s="37">
        <f ca="1">COUNTIF(OFFSET(class6_1,MATCH(IF$1,'6 класс'!$A:$A,0)-7+'Итог по классам'!$B87,,,),"р")</f>
        <v>0</v>
      </c>
      <c r="IG87" s="37">
        <f ca="1">COUNTIF(OFFSET(class6_1,MATCH(IG$1,'6 класс'!$A:$A,0)-7+'Итог по классам'!$B87,,,),"ш")</f>
        <v>0</v>
      </c>
      <c r="IH87" s="37">
        <f ca="1">COUNTIF(OFFSET(class6_2,MATCH(IH$1,'6 класс'!$A:$A,0)-7+'Итог по классам'!$B87,,,),"Ф")</f>
        <v>0</v>
      </c>
      <c r="II87" s="37">
        <f ca="1">COUNTIF(OFFSET(class6_2,MATCH(II$1,'6 класс'!$A:$A,0)-7+'Итог по классам'!$B87,,,),"р")</f>
        <v>0</v>
      </c>
      <c r="IJ87" s="37">
        <f ca="1">COUNTIF(OFFSET(class6_2,MATCH(IJ$1,'6 класс'!$A:$A,0)-7+'Итог по классам'!$B87,,,),"ш")</f>
        <v>0</v>
      </c>
      <c r="IK87" s="38">
        <f ca="1">COUNTIF(OFFSET(class6_1,MATCH(IK$1,'6 класс'!$A:$A,0)-7+'Итог по классам'!$B87,,,),"Ф")</f>
        <v>0</v>
      </c>
      <c r="IL87" s="37">
        <f ca="1">COUNTIF(OFFSET(class6_1,MATCH(IL$1,'6 класс'!$A:$A,0)-7+'Итог по классам'!$B87,,,),"р")</f>
        <v>0</v>
      </c>
      <c r="IM87" s="37">
        <f ca="1">COUNTIF(OFFSET(class6_1,MATCH(IM$1,'6 класс'!$A:$A,0)-7+'Итог по классам'!$B87,,,),"ш")</f>
        <v>0</v>
      </c>
      <c r="IN87" s="37">
        <f ca="1">COUNTIF(OFFSET(class6_2,MATCH(IN$1,'6 класс'!$A:$A,0)-7+'Итог по классам'!$B87,,,),"Ф")</f>
        <v>0</v>
      </c>
      <c r="IO87" s="37">
        <f ca="1">COUNTIF(OFFSET(class6_2,MATCH(IO$1,'6 класс'!$A:$A,0)-7+'Итог по классам'!$B87,,,),"р")</f>
        <v>0</v>
      </c>
      <c r="IP87" s="37">
        <f ca="1">COUNTIF(OFFSET(class6_2,MATCH(IP$1,'6 класс'!$A:$A,0)-7+'Итог по классам'!$B87,,,),"ш")</f>
        <v>0</v>
      </c>
      <c r="IQ87" s="38">
        <f ca="1">COUNTIF(OFFSET(class6_1,MATCH(IQ$1,'6 класс'!$A:$A,0)-7+'Итог по классам'!$B87,,,),"Ф")</f>
        <v>0</v>
      </c>
      <c r="IR87" s="37">
        <f ca="1">COUNTIF(OFFSET(class6_1,MATCH(IR$1,'6 класс'!$A:$A,0)-7+'Итог по классам'!$B87,,,),"р")</f>
        <v>0</v>
      </c>
      <c r="IS87" s="37">
        <f ca="1">COUNTIF(OFFSET(class6_1,MATCH(IS$1,'6 класс'!$A:$A,0)-7+'Итог по классам'!$B87,,,),"ш")</f>
        <v>0</v>
      </c>
      <c r="IT87" s="37">
        <f ca="1">COUNTIF(OFFSET(class6_2,MATCH(IT$1,'6 класс'!$A:$A,0)-7+'Итог по классам'!$B87,,,),"Ф")</f>
        <v>0</v>
      </c>
      <c r="IU87" s="37">
        <f ca="1">COUNTIF(OFFSET(class6_2,MATCH(IU$1,'6 класс'!$A:$A,0)-7+'Итог по классам'!$B87,,,),"р")</f>
        <v>0</v>
      </c>
      <c r="IV87" s="37">
        <f ca="1">COUNTIF(OFFSET(class6_2,MATCH(IV$1,'6 класс'!$A:$A,0)-7+'Итог по классам'!$B87,,,),"ш")</f>
        <v>0</v>
      </c>
      <c r="IW87" s="38">
        <f ca="1">COUNTIF(OFFSET(class6_1,MATCH(IW$1,'6 класс'!$A:$A,0)-7+'Итог по классам'!$B87,,,),"Ф")</f>
        <v>0</v>
      </c>
      <c r="IX87" s="37">
        <f ca="1">COUNTIF(OFFSET(class6_1,MATCH(IX$1,'6 класс'!$A:$A,0)-7+'Итог по классам'!$B87,,,),"р")</f>
        <v>0</v>
      </c>
      <c r="IY87" s="37">
        <f ca="1">COUNTIF(OFFSET(class6_1,MATCH(IY$1,'6 класс'!$A:$A,0)-7+'Итог по классам'!$B87,,,),"ш")</f>
        <v>0</v>
      </c>
      <c r="IZ87" s="37">
        <f ca="1">COUNTIF(OFFSET(class6_2,MATCH(IZ$1,'6 класс'!$A:$A,0)-7+'Итог по классам'!$B87,,,),"Ф")</f>
        <v>0</v>
      </c>
      <c r="JA87" s="37">
        <f ca="1">COUNTIF(OFFSET(class6_2,MATCH(JA$1,'6 класс'!$A:$A,0)-7+'Итог по классам'!$B87,,,),"р")</f>
        <v>0</v>
      </c>
      <c r="JB87" s="37">
        <f ca="1">COUNTIF(OFFSET(class6_2,MATCH(JB$1,'6 класс'!$A:$A,0)-7+'Итог по классам'!$B87,,,),"ш")</f>
        <v>0</v>
      </c>
      <c r="JC87" s="38">
        <f ca="1">COUNTIF(OFFSET(class6_1,MATCH(JC$1,'6 класс'!$A:$A,0)-7+'Итог по классам'!$B87,,,),"Ф")</f>
        <v>0</v>
      </c>
      <c r="JD87" s="37">
        <f ca="1">COUNTIF(OFFSET(class6_1,MATCH(JD$1,'6 класс'!$A:$A,0)-7+'Итог по классам'!$B87,,,),"р")</f>
        <v>0</v>
      </c>
      <c r="JE87" s="37">
        <f ca="1">COUNTIF(OFFSET(class6_1,MATCH(JE$1,'6 класс'!$A:$A,0)-7+'Итог по классам'!$B87,,,),"ш")</f>
        <v>0</v>
      </c>
      <c r="JF87" s="37">
        <f ca="1">COUNTIF(OFFSET(class6_2,MATCH(JF$1,'6 класс'!$A:$A,0)-7+'Итог по классам'!$B87,,,),"Ф")</f>
        <v>0</v>
      </c>
      <c r="JG87" s="37">
        <f ca="1">COUNTIF(OFFSET(class6_2,MATCH(JG$1,'6 класс'!$A:$A,0)-7+'Итог по классам'!$B87,,,),"р")</f>
        <v>0</v>
      </c>
      <c r="JH87" s="37">
        <f ca="1">COUNTIF(OFFSET(class6_2,MATCH(JH$1,'6 класс'!$A:$A,0)-7+'Итог по классам'!$B87,,,),"ш")</f>
        <v>0</v>
      </c>
      <c r="JI87" s="38">
        <f ca="1">COUNTIF(OFFSET(class6_1,MATCH(JI$1,'6 класс'!$A:$A,0)-7+'Итог по классам'!$B87,,,),"Ф")</f>
        <v>0</v>
      </c>
      <c r="JJ87" s="37">
        <f ca="1">COUNTIF(OFFSET(class6_1,MATCH(JJ$1,'6 класс'!$A:$A,0)-7+'Итог по классам'!$B87,,,),"р")</f>
        <v>0</v>
      </c>
      <c r="JK87" s="37">
        <f ca="1">COUNTIF(OFFSET(class6_1,MATCH(JK$1,'6 класс'!$A:$A,0)-7+'Итог по классам'!$B87,,,),"ш")</f>
        <v>0</v>
      </c>
      <c r="JL87" s="37">
        <f ca="1">COUNTIF(OFFSET(class6_2,MATCH(JL$1,'6 класс'!$A:$A,0)-7+'Итог по классам'!$B87,,,),"Ф")</f>
        <v>0</v>
      </c>
      <c r="JM87" s="37">
        <f ca="1">COUNTIF(OFFSET(class6_2,MATCH(JM$1,'6 класс'!$A:$A,0)-7+'Итог по классам'!$B87,,,),"р")</f>
        <v>0</v>
      </c>
      <c r="JN87" s="37">
        <f ca="1">COUNTIF(OFFSET(class6_2,MATCH(JN$1,'6 класс'!$A:$A,0)-7+'Итог по классам'!$B87,,,),"ш")</f>
        <v>0</v>
      </c>
      <c r="JO87" s="38">
        <f ca="1">COUNTIF(OFFSET(class6_1,MATCH(JO$1,'6 класс'!$A:$A,0)-7+'Итог по классам'!$B87,,,),"Ф")</f>
        <v>0</v>
      </c>
      <c r="JP87" s="37">
        <f ca="1">COUNTIF(OFFSET(class6_1,MATCH(JP$1,'6 класс'!$A:$A,0)-7+'Итог по классам'!$B87,,,),"р")</f>
        <v>0</v>
      </c>
      <c r="JQ87" s="37">
        <f ca="1">COUNTIF(OFFSET(class6_1,MATCH(JQ$1,'6 класс'!$A:$A,0)-7+'Итог по классам'!$B87,,,),"ш")</f>
        <v>0</v>
      </c>
      <c r="JR87" s="37">
        <f ca="1">COUNTIF(OFFSET(class6_2,MATCH(JR$1,'6 класс'!$A:$A,0)-7+'Итог по классам'!$B87,,,),"Ф")</f>
        <v>0</v>
      </c>
      <c r="JS87" s="37">
        <f ca="1">COUNTIF(OFFSET(class6_2,MATCH(JS$1,'6 класс'!$A:$A,0)-7+'Итог по классам'!$B87,,,),"р")</f>
        <v>0</v>
      </c>
      <c r="JT87" s="37">
        <f ca="1">COUNTIF(OFFSET(class6_2,MATCH(JT$1,'6 класс'!$A:$A,0)-7+'Итог по классам'!$B87,,,),"ш")</f>
        <v>0</v>
      </c>
      <c r="JU87" s="38">
        <f ca="1">COUNTIF(OFFSET(class6_1,MATCH(JU$1,'6 класс'!$A:$A,0)-7+'Итог по классам'!$B87,,,),"Ф")</f>
        <v>0</v>
      </c>
      <c r="JV87" s="37">
        <f ca="1">COUNTIF(OFFSET(class6_1,MATCH(JV$1,'6 класс'!$A:$A,0)-7+'Итог по классам'!$B87,,,),"р")</f>
        <v>0</v>
      </c>
      <c r="JW87" s="37">
        <f ca="1">COUNTIF(OFFSET(class6_1,MATCH(JW$1,'6 класс'!$A:$A,0)-7+'Итог по классам'!$B87,,,),"ш")</f>
        <v>0</v>
      </c>
      <c r="JX87" s="37">
        <f ca="1">COUNTIF(OFFSET(class6_2,MATCH(JX$1,'6 класс'!$A:$A,0)-7+'Итог по классам'!$B87,,,),"Ф")</f>
        <v>0</v>
      </c>
      <c r="JY87" s="37">
        <f ca="1">COUNTIF(OFFSET(class6_2,MATCH(JY$1,'6 класс'!$A:$A,0)-7+'Итог по классам'!$B87,,,),"р")</f>
        <v>0</v>
      </c>
      <c r="JZ87" s="37">
        <f ca="1">COUNTIF(OFFSET(class6_2,MATCH(JZ$1,'6 класс'!$A:$A,0)-7+'Итог по классам'!$B87,,,),"ш")</f>
        <v>0</v>
      </c>
      <c r="KA87" s="38">
        <f ca="1">COUNTIF(OFFSET(class6_1,MATCH(KA$1,'6 класс'!$A:$A,0)-7+'Итог по классам'!$B87,,,),"Ф")</f>
        <v>0</v>
      </c>
      <c r="KB87" s="37">
        <f ca="1">COUNTIF(OFFSET(class6_1,MATCH(KB$1,'6 класс'!$A:$A,0)-7+'Итог по классам'!$B87,,,),"р")</f>
        <v>0</v>
      </c>
      <c r="KC87" s="37">
        <f ca="1">COUNTIF(OFFSET(class6_1,MATCH(KC$1,'6 класс'!$A:$A,0)-7+'Итог по классам'!$B87,,,),"ш")</f>
        <v>0</v>
      </c>
      <c r="KD87" s="37">
        <f ca="1">COUNTIF(OFFSET(class6_2,MATCH(KD$1,'6 класс'!$A:$A,0)-7+'Итог по классам'!$B87,,,),"Ф")</f>
        <v>0</v>
      </c>
      <c r="KE87" s="37">
        <f ca="1">COUNTIF(OFFSET(class6_2,MATCH(KE$1,'6 класс'!$A:$A,0)-7+'Итог по классам'!$B87,,,),"р")</f>
        <v>0</v>
      </c>
      <c r="KF87" s="37">
        <f ca="1">COUNTIF(OFFSET(class6_2,MATCH(KF$1,'6 класс'!$A:$A,0)-7+'Итог по классам'!$B87,,,),"ш")</f>
        <v>0</v>
      </c>
      <c r="KG87" s="38">
        <f ca="1">COUNTIF(OFFSET(class6_1,MATCH(KG$1,'6 класс'!$A:$A,0)-7+'Итог по классам'!$B87,,,),"Ф")</f>
        <v>0</v>
      </c>
      <c r="KH87" s="37">
        <f ca="1">COUNTIF(OFFSET(class6_1,MATCH(KH$1,'6 класс'!$A:$A,0)-7+'Итог по классам'!$B87,,,),"р")</f>
        <v>0</v>
      </c>
      <c r="KI87" s="37">
        <f ca="1">COUNTIF(OFFSET(class6_1,MATCH(KI$1,'6 класс'!$A:$A,0)-7+'Итог по классам'!$B87,,,),"ш")</f>
        <v>0</v>
      </c>
      <c r="KJ87" s="37">
        <f ca="1">COUNTIF(OFFSET(class6_2,MATCH(KJ$1,'6 класс'!$A:$A,0)-7+'Итог по классам'!$B87,,,),"Ф")</f>
        <v>0</v>
      </c>
      <c r="KK87" s="37">
        <f ca="1">COUNTIF(OFFSET(class6_2,MATCH(KK$1,'6 класс'!$A:$A,0)-7+'Итог по классам'!$B87,,,),"р")</f>
        <v>0</v>
      </c>
      <c r="KL87" s="37">
        <f ca="1">COUNTIF(OFFSET(class6_2,MATCH(KL$1,'6 класс'!$A:$A,0)-7+'Итог по классам'!$B87,,,),"ш")</f>
        <v>0</v>
      </c>
      <c r="KM87" s="38">
        <f ca="1">COUNTIF(OFFSET(class6_1,MATCH(KM$1,'6 класс'!$A:$A,0)-7+'Итог по классам'!$B87,,,),"Ф")</f>
        <v>0</v>
      </c>
      <c r="KN87" s="37">
        <f ca="1">COUNTIF(OFFSET(class6_1,MATCH(KN$1,'6 класс'!$A:$A,0)-7+'Итог по классам'!$B87,,,),"р")</f>
        <v>0</v>
      </c>
      <c r="KO87" s="37">
        <f ca="1">COUNTIF(OFFSET(class6_1,MATCH(KO$1,'6 класс'!$A:$A,0)-7+'Итог по классам'!$B87,,,),"ш")</f>
        <v>0</v>
      </c>
      <c r="KP87" s="37">
        <f ca="1">COUNTIF(OFFSET(class6_2,MATCH(KP$1,'6 класс'!$A:$A,0)-7+'Итог по классам'!$B87,,,),"Ф")</f>
        <v>0</v>
      </c>
      <c r="KQ87" s="37">
        <f ca="1">COUNTIF(OFFSET(class6_2,MATCH(KQ$1,'6 класс'!$A:$A,0)-7+'Итог по классам'!$B87,,,),"р")</f>
        <v>0</v>
      </c>
      <c r="KR87" s="37">
        <f ca="1">COUNTIF(OFFSET(class6_2,MATCH(KR$1,'6 класс'!$A:$A,0)-7+'Итог по классам'!$B87,,,),"ш")</f>
        <v>0</v>
      </c>
    </row>
    <row r="88" spans="1:304" x14ac:dyDescent="0.25">
      <c r="A88">
        <f t="shared" si="10"/>
        <v>13</v>
      </c>
      <c r="B88" s="37">
        <v>19</v>
      </c>
      <c r="C88" s="3" t="s">
        <v>55</v>
      </c>
      <c r="D88" s="3" t="s">
        <v>59</v>
      </c>
      <c r="E88" s="37">
        <f ca="1">COUNTIF(OFFSET(class6_1,MATCH(E$1,'6 класс'!$A:$A,0)-7+'Итог по классам'!$B88,,,),"Ф")</f>
        <v>0</v>
      </c>
      <c r="F88" s="37">
        <f ca="1">COUNTIF(OFFSET(class6_1,MATCH(F$1,'6 класс'!$A:$A,0)-7+'Итог по классам'!$B88,,,),"р")</f>
        <v>0</v>
      </c>
      <c r="G88" s="37">
        <f ca="1">COUNTIF(OFFSET(class6_1,MATCH(G$1,'6 класс'!$A:$A,0)-7+'Итог по классам'!$B88,,,),"ш")</f>
        <v>0</v>
      </c>
      <c r="H88" s="37">
        <f ca="1">COUNTIF(OFFSET(class6_2,MATCH(H$1,'6 класс'!$A:$A,0)-7+'Итог по классам'!$B88,,,),"Ф")</f>
        <v>0</v>
      </c>
      <c r="I88" s="37">
        <f ca="1">COUNTIF(OFFSET(class6_2,MATCH(I$1,'6 класс'!$A:$A,0)-7+'Итог по классам'!$B88,,,),"р")</f>
        <v>0</v>
      </c>
      <c r="J88" s="37">
        <f ca="1">COUNTIF(OFFSET(class6_2,MATCH(J$1,'6 класс'!$A:$A,0)-7+'Итог по классам'!$B88,,,),"ш")</f>
        <v>0</v>
      </c>
      <c r="K88" s="38">
        <f ca="1">COUNTIF(OFFSET(class6_1,MATCH(K$1,'6 класс'!$A:$A,0)-7+'Итог по классам'!$B88,,,),"Ф")</f>
        <v>0</v>
      </c>
      <c r="L88" s="37">
        <f ca="1">COUNTIF(OFFSET(class6_1,MATCH(L$1,'6 класс'!$A:$A,0)-7+'Итог по классам'!$B88,,,),"р")</f>
        <v>0</v>
      </c>
      <c r="M88" s="37">
        <f ca="1">COUNTIF(OFFSET(class6_1,MATCH(M$1,'6 класс'!$A:$A,0)-7+'Итог по классам'!$B88,,,),"ш")</f>
        <v>0</v>
      </c>
      <c r="N88" s="37">
        <f ca="1">COUNTIF(OFFSET(class6_2,MATCH(N$1,'6 класс'!$A:$A,0)-7+'Итог по классам'!$B88,,,),"Ф")</f>
        <v>0</v>
      </c>
      <c r="O88" s="37">
        <f ca="1">COUNTIF(OFFSET(class6_2,MATCH(O$1,'6 класс'!$A:$A,0)-7+'Итог по классам'!$B88,,,),"р")</f>
        <v>0</v>
      </c>
      <c r="P88" s="37">
        <f ca="1">COUNTIF(OFFSET(class6_2,MATCH(P$1,'6 класс'!$A:$A,0)-7+'Итог по классам'!$B88,,,),"ш")</f>
        <v>0</v>
      </c>
      <c r="Q88" s="38">
        <f ca="1">COUNTIF(OFFSET(class6_1,MATCH(Q$1,'6 класс'!$A:$A,0)-7+'Итог по классам'!$B88,,,),"Ф")</f>
        <v>0</v>
      </c>
      <c r="R88" s="37">
        <f ca="1">COUNTIF(OFFSET(class6_1,MATCH(R$1,'6 класс'!$A:$A,0)-7+'Итог по классам'!$B88,,,),"р")</f>
        <v>0</v>
      </c>
      <c r="S88" s="37">
        <f ca="1">COUNTIF(OFFSET(class6_1,MATCH(S$1,'6 класс'!$A:$A,0)-7+'Итог по классам'!$B88,,,),"ш")</f>
        <v>0</v>
      </c>
      <c r="T88" s="37">
        <f ca="1">COUNTIF(OFFSET(class6_2,MATCH(T$1,'6 класс'!$A:$A,0)-7+'Итог по классам'!$B88,,,),"Ф")</f>
        <v>0</v>
      </c>
      <c r="U88" s="37">
        <f ca="1">COUNTIF(OFFSET(class6_2,MATCH(U$1,'6 класс'!$A:$A,0)-7+'Итог по классам'!$B88,,,),"р")</f>
        <v>0</v>
      </c>
      <c r="V88" s="37">
        <f ca="1">COUNTIF(OFFSET(class6_2,MATCH(V$1,'6 класс'!$A:$A,0)-7+'Итог по классам'!$B88,,,),"ш")</f>
        <v>0</v>
      </c>
      <c r="W88" s="38">
        <f ca="1">COUNTIF(OFFSET(class6_1,MATCH(W$1,'6 класс'!$A:$A,0)-7+'Итог по классам'!$B88,,,),"Ф")</f>
        <v>0</v>
      </c>
      <c r="X88" s="37">
        <f ca="1">COUNTIF(OFFSET(class6_1,MATCH(X$1,'6 класс'!$A:$A,0)-7+'Итог по классам'!$B88,,,),"р")</f>
        <v>0</v>
      </c>
      <c r="Y88" s="37">
        <f ca="1">COUNTIF(OFFSET(class6_1,MATCH(Y$1,'6 класс'!$A:$A,0)-7+'Итог по классам'!$B88,,,),"ш")</f>
        <v>0</v>
      </c>
      <c r="Z88" s="37">
        <f ca="1">COUNTIF(OFFSET(class6_2,MATCH(Z$1,'6 класс'!$A:$A,0)-7+'Итог по классам'!$B88,,,),"Ф")</f>
        <v>0</v>
      </c>
      <c r="AA88" s="37">
        <f ca="1">COUNTIF(OFFSET(class6_2,MATCH(AA$1,'6 класс'!$A:$A,0)-7+'Итог по классам'!$B88,,,),"р")</f>
        <v>0</v>
      </c>
      <c r="AB88" s="37">
        <f ca="1">COUNTIF(OFFSET(class6_2,MATCH(AB$1,'6 класс'!$A:$A,0)-7+'Итог по классам'!$B88,,,),"ш")</f>
        <v>0</v>
      </c>
      <c r="AC88" s="38">
        <f ca="1">COUNTIF(OFFSET(class6_1,MATCH(AC$1,'6 класс'!$A:$A,0)-7+'Итог по классам'!$B88,,,),"Ф")</f>
        <v>0</v>
      </c>
      <c r="AD88" s="37">
        <f ca="1">COUNTIF(OFFSET(class6_1,MATCH(AD$1,'6 класс'!$A:$A,0)-7+'Итог по классам'!$B88,,,),"р")</f>
        <v>0</v>
      </c>
      <c r="AE88" s="37">
        <f ca="1">COUNTIF(OFFSET(class6_1,MATCH(AE$1,'6 класс'!$A:$A,0)-7+'Итог по классам'!$B88,,,),"ш")</f>
        <v>0</v>
      </c>
      <c r="AF88" s="37">
        <f ca="1">COUNTIF(OFFSET(class6_2,MATCH(AF$1,'6 класс'!$A:$A,0)-7+'Итог по классам'!$B88,,,),"Ф")</f>
        <v>0</v>
      </c>
      <c r="AG88" s="37">
        <f ca="1">COUNTIF(OFFSET(class6_2,MATCH(AG$1,'6 класс'!$A:$A,0)-7+'Итог по классам'!$B88,,,),"р")</f>
        <v>0</v>
      </c>
      <c r="AH88" s="37">
        <f ca="1">COUNTIF(OFFSET(class6_2,MATCH(AH$1,'6 класс'!$A:$A,0)-7+'Итог по классам'!$B88,,,),"ш")</f>
        <v>0</v>
      </c>
      <c r="AI88" s="38">
        <f ca="1">COUNTIF(OFFSET(class6_1,MATCH(AI$1,'6 класс'!$A:$A,0)-7+'Итог по классам'!$B88,,,),"Ф")</f>
        <v>0</v>
      </c>
      <c r="AJ88" s="37">
        <f ca="1">COUNTIF(OFFSET(class6_1,MATCH(AJ$1,'6 класс'!$A:$A,0)-7+'Итог по классам'!$B88,,,),"р")</f>
        <v>0</v>
      </c>
      <c r="AK88" s="37">
        <f ca="1">COUNTIF(OFFSET(class6_1,MATCH(AK$1,'6 класс'!$A:$A,0)-7+'Итог по классам'!$B88,,,),"ш")</f>
        <v>0</v>
      </c>
      <c r="AL88" s="37">
        <f ca="1">COUNTIF(OFFSET(class6_2,MATCH(AL$1,'6 класс'!$A:$A,0)-7+'Итог по классам'!$B88,,,),"Ф")</f>
        <v>0</v>
      </c>
      <c r="AM88" s="37">
        <f ca="1">COUNTIF(OFFSET(class6_2,MATCH(AM$1,'6 класс'!$A:$A,0)-7+'Итог по классам'!$B88,,,),"р")</f>
        <v>0</v>
      </c>
      <c r="AN88" s="37">
        <f ca="1">COUNTIF(OFFSET(class6_2,MATCH(AN$1,'6 класс'!$A:$A,0)-7+'Итог по классам'!$B88,,,),"ш")</f>
        <v>0</v>
      </c>
      <c r="AO88" s="38">
        <f ca="1">COUNTIF(OFFSET(class6_1,MATCH(AO$1,'6 класс'!$A:$A,0)-7+'Итог по классам'!$B88,,,),"Ф")</f>
        <v>0</v>
      </c>
      <c r="AP88" s="37">
        <f ca="1">COUNTIF(OFFSET(class6_1,MATCH(AP$1,'6 класс'!$A:$A,0)-7+'Итог по классам'!$B88,,,),"р")</f>
        <v>0</v>
      </c>
      <c r="AQ88" s="37">
        <f ca="1">COUNTIF(OFFSET(class6_1,MATCH(AQ$1,'6 класс'!$A:$A,0)-7+'Итог по классам'!$B88,,,),"ш")</f>
        <v>0</v>
      </c>
      <c r="AR88" s="37">
        <f ca="1">COUNTIF(OFFSET(class6_2,MATCH(AR$1,'6 класс'!$A:$A,0)-7+'Итог по классам'!$B88,,,),"Ф")</f>
        <v>0</v>
      </c>
      <c r="AS88" s="37">
        <f ca="1">COUNTIF(OFFSET(class6_2,MATCH(AS$1,'6 класс'!$A:$A,0)-7+'Итог по классам'!$B88,,,),"р")</f>
        <v>0</v>
      </c>
      <c r="AT88" s="37">
        <f ca="1">COUNTIF(OFFSET(class6_2,MATCH(AT$1,'6 класс'!$A:$A,0)-7+'Итог по классам'!$B88,,,),"ш")</f>
        <v>0</v>
      </c>
      <c r="AU88" s="38">
        <f ca="1">COUNTIF(OFFSET(class6_1,MATCH(AU$1,'6 класс'!$A:$A,0)-7+'Итог по классам'!$B88,,,),"Ф")</f>
        <v>0</v>
      </c>
      <c r="AV88" s="37">
        <f ca="1">COUNTIF(OFFSET(class6_1,MATCH(AV$1,'6 класс'!$A:$A,0)-7+'Итог по классам'!$B88,,,),"р")</f>
        <v>0</v>
      </c>
      <c r="AW88" s="37">
        <f ca="1">COUNTIF(OFFSET(class6_1,MATCH(AW$1,'6 класс'!$A:$A,0)-7+'Итог по классам'!$B88,,,),"ш")</f>
        <v>0</v>
      </c>
      <c r="AX88" s="37">
        <f ca="1">COUNTIF(OFFSET(class6_2,MATCH(AX$1,'6 класс'!$A:$A,0)-7+'Итог по классам'!$B88,,,),"Ф")</f>
        <v>0</v>
      </c>
      <c r="AY88" s="37">
        <f ca="1">COUNTIF(OFFSET(class6_2,MATCH(AY$1,'6 класс'!$A:$A,0)-7+'Итог по классам'!$B88,,,),"р")</f>
        <v>0</v>
      </c>
      <c r="AZ88" s="37">
        <f ca="1">COUNTIF(OFFSET(class6_2,MATCH(AZ$1,'6 класс'!$A:$A,0)-7+'Итог по классам'!$B88,,,),"ш")</f>
        <v>0</v>
      </c>
      <c r="BA88" s="38">
        <f ca="1">COUNTIF(OFFSET(class6_1,MATCH(BA$1,'6 класс'!$A:$A,0)-7+'Итог по классам'!$B88,,,),"Ф")</f>
        <v>0</v>
      </c>
      <c r="BB88" s="37">
        <f ca="1">COUNTIF(OFFSET(class6_1,MATCH(BB$1,'6 класс'!$A:$A,0)-7+'Итог по классам'!$B88,,,),"р")</f>
        <v>0</v>
      </c>
      <c r="BC88" s="37">
        <f ca="1">COUNTIF(OFFSET(class6_1,MATCH(BC$1,'6 класс'!$A:$A,0)-7+'Итог по классам'!$B88,,,),"ш")</f>
        <v>0</v>
      </c>
      <c r="BD88" s="37">
        <f ca="1">COUNTIF(OFFSET(class6_2,MATCH(BD$1,'6 класс'!$A:$A,0)-7+'Итог по классам'!$B88,,,),"Ф")</f>
        <v>0</v>
      </c>
      <c r="BE88" s="37">
        <f ca="1">COUNTIF(OFFSET(class6_2,MATCH(BE$1,'6 класс'!$A:$A,0)-7+'Итог по классам'!$B88,,,),"р")</f>
        <v>0</v>
      </c>
      <c r="BF88" s="37">
        <f ca="1">COUNTIF(OFFSET(class6_2,MATCH(BF$1,'6 класс'!$A:$A,0)-7+'Итог по классам'!$B88,,,),"ш")</f>
        <v>0</v>
      </c>
      <c r="BG88" s="38">
        <f ca="1">COUNTIF(OFFSET(class6_1,MATCH(BG$1,'6 класс'!$A:$A,0)-7+'Итог по классам'!$B88,,,),"Ф")</f>
        <v>0</v>
      </c>
      <c r="BH88" s="37">
        <f ca="1">COUNTIF(OFFSET(class6_1,MATCH(BH$1,'6 класс'!$A:$A,0)-7+'Итог по классам'!$B88,,,),"р")</f>
        <v>0</v>
      </c>
      <c r="BI88" s="37">
        <f ca="1">COUNTIF(OFFSET(class6_1,MATCH(BI$1,'6 класс'!$A:$A,0)-7+'Итог по классам'!$B88,,,),"ш")</f>
        <v>0</v>
      </c>
      <c r="BJ88" s="37">
        <f ca="1">COUNTIF(OFFSET(class6_2,MATCH(BJ$1,'6 класс'!$A:$A,0)-7+'Итог по классам'!$B88,,,),"Ф")</f>
        <v>0</v>
      </c>
      <c r="BK88" s="37">
        <f ca="1">COUNTIF(OFFSET(class6_2,MATCH(BK$1,'6 класс'!$A:$A,0)-7+'Итог по классам'!$B88,,,),"р")</f>
        <v>0</v>
      </c>
      <c r="BL88" s="37">
        <f ca="1">COUNTIF(OFFSET(class6_2,MATCH(BL$1,'6 класс'!$A:$A,0)-7+'Итог по классам'!$B88,,,),"ш")</f>
        <v>0</v>
      </c>
      <c r="BM88" s="38">
        <f ca="1">COUNTIF(OFFSET(class6_1,MATCH(BM$1,'6 класс'!$A:$A,0)-7+'Итог по классам'!$B88,,,),"Ф")</f>
        <v>0</v>
      </c>
      <c r="BN88" s="37">
        <f ca="1">COUNTIF(OFFSET(class6_1,MATCH(BN$1,'6 класс'!$A:$A,0)-7+'Итог по классам'!$B88,,,),"р")</f>
        <v>0</v>
      </c>
      <c r="BO88" s="37">
        <f ca="1">COUNTIF(OFFSET(class6_1,MATCH(BO$1,'6 класс'!$A:$A,0)-7+'Итог по классам'!$B88,,,),"ш")</f>
        <v>0</v>
      </c>
      <c r="BP88" s="37">
        <f ca="1">COUNTIF(OFFSET(class6_2,MATCH(BP$1,'6 класс'!$A:$A,0)-7+'Итог по классам'!$B88,,,),"Ф")</f>
        <v>0</v>
      </c>
      <c r="BQ88" s="37">
        <f ca="1">COUNTIF(OFFSET(class6_2,MATCH(BQ$1,'6 класс'!$A:$A,0)-7+'Итог по классам'!$B88,,,),"р")</f>
        <v>0</v>
      </c>
      <c r="BR88" s="37">
        <f ca="1">COUNTIF(OFFSET(class6_2,MATCH(BR$1,'6 класс'!$A:$A,0)-7+'Итог по классам'!$B88,,,),"ш")</f>
        <v>0</v>
      </c>
      <c r="BS88" s="38">
        <f ca="1">COUNTIF(OFFSET(class6_1,MATCH(BS$1,'6 класс'!$A:$A,0)-7+'Итог по классам'!$B88,,,),"Ф")</f>
        <v>0</v>
      </c>
      <c r="BT88" s="37">
        <f ca="1">COUNTIF(OFFSET(class6_1,MATCH(BT$1,'6 класс'!$A:$A,0)-7+'Итог по классам'!$B88,,,),"р")</f>
        <v>0</v>
      </c>
      <c r="BU88" s="37">
        <f ca="1">COUNTIF(OFFSET(class6_1,MATCH(BU$1,'6 класс'!$A:$A,0)-7+'Итог по классам'!$B88,,,),"ш")</f>
        <v>0</v>
      </c>
      <c r="BV88" s="37">
        <f ca="1">COUNTIF(OFFSET(class6_2,MATCH(BV$1,'6 класс'!$A:$A,0)-7+'Итог по классам'!$B88,,,),"Ф")</f>
        <v>0</v>
      </c>
      <c r="BW88" s="37">
        <f ca="1">COUNTIF(OFFSET(class6_2,MATCH(BW$1,'6 класс'!$A:$A,0)-7+'Итог по классам'!$B88,,,),"р")</f>
        <v>0</v>
      </c>
      <c r="BX88" s="37">
        <f ca="1">COUNTIF(OFFSET(class6_2,MATCH(BX$1,'6 класс'!$A:$A,0)-7+'Итог по классам'!$B88,,,),"ш")</f>
        <v>0</v>
      </c>
      <c r="BY88" s="38">
        <f ca="1">COUNTIF(OFFSET(class6_1,MATCH(BY$1,'6 класс'!$A:$A,0)-7+'Итог по классам'!$B88,,,),"Ф")</f>
        <v>0</v>
      </c>
      <c r="BZ88" s="37">
        <f ca="1">COUNTIF(OFFSET(class6_1,MATCH(BZ$1,'6 класс'!$A:$A,0)-7+'Итог по классам'!$B88,,,),"р")</f>
        <v>0</v>
      </c>
      <c r="CA88" s="37">
        <f ca="1">COUNTIF(OFFSET(class6_1,MATCH(CA$1,'6 класс'!$A:$A,0)-7+'Итог по классам'!$B88,,,),"ш")</f>
        <v>0</v>
      </c>
      <c r="CB88" s="37">
        <f ca="1">COUNTIF(OFFSET(class6_2,MATCH(CB$1,'6 класс'!$A:$A,0)-7+'Итог по классам'!$B88,,,),"Ф")</f>
        <v>0</v>
      </c>
      <c r="CC88" s="37">
        <f ca="1">COUNTIF(OFFSET(class6_2,MATCH(CC$1,'6 класс'!$A:$A,0)-7+'Итог по классам'!$B88,,,),"р")</f>
        <v>0</v>
      </c>
      <c r="CD88" s="37">
        <f ca="1">COUNTIF(OFFSET(class6_2,MATCH(CD$1,'6 класс'!$A:$A,0)-7+'Итог по классам'!$B88,,,),"ш")</f>
        <v>0</v>
      </c>
      <c r="CE88" s="38">
        <f ca="1">COUNTIF(OFFSET(class6_1,MATCH(CE$1,'6 класс'!$A:$A,0)-7+'Итог по классам'!$B88,,,),"Ф")</f>
        <v>0</v>
      </c>
      <c r="CF88" s="37">
        <f ca="1">COUNTIF(OFFSET(class6_1,MATCH(CF$1,'6 класс'!$A:$A,0)-7+'Итог по классам'!$B88,,,),"р")</f>
        <v>0</v>
      </c>
      <c r="CG88" s="37">
        <f ca="1">COUNTIF(OFFSET(class6_1,MATCH(CG$1,'6 класс'!$A:$A,0)-7+'Итог по классам'!$B88,,,),"ш")</f>
        <v>0</v>
      </c>
      <c r="CH88" s="37">
        <f ca="1">COUNTIF(OFFSET(class6_2,MATCH(CH$1,'6 класс'!$A:$A,0)-7+'Итог по классам'!$B88,,,),"Ф")</f>
        <v>0</v>
      </c>
      <c r="CI88" s="37">
        <f ca="1">COUNTIF(OFFSET(class6_2,MATCH(CI$1,'6 класс'!$A:$A,0)-7+'Итог по классам'!$B88,,,),"р")</f>
        <v>0</v>
      </c>
      <c r="CJ88" s="37">
        <f ca="1">COUNTIF(OFFSET(class6_2,MATCH(CJ$1,'6 класс'!$A:$A,0)-7+'Итог по классам'!$B88,,,),"ш")</f>
        <v>0</v>
      </c>
      <c r="CK88" s="38">
        <f ca="1">COUNTIF(OFFSET(class6_1,MATCH(CK$1,'6 класс'!$A:$A,0)-7+'Итог по классам'!$B88,,,),"Ф")</f>
        <v>0</v>
      </c>
      <c r="CL88" s="37">
        <f ca="1">COUNTIF(OFFSET(class6_1,MATCH(CL$1,'6 класс'!$A:$A,0)-7+'Итог по классам'!$B88,,,),"р")</f>
        <v>0</v>
      </c>
      <c r="CM88" s="37">
        <f ca="1">COUNTIF(OFFSET(class6_1,MATCH(CM$1,'6 класс'!$A:$A,0)-7+'Итог по классам'!$B88,,,),"ш")</f>
        <v>0</v>
      </c>
      <c r="CN88" s="37">
        <f ca="1">COUNTIF(OFFSET(class6_2,MATCH(CN$1,'6 класс'!$A:$A,0)-7+'Итог по классам'!$B88,,,),"Ф")</f>
        <v>0</v>
      </c>
      <c r="CO88" s="37">
        <f ca="1">COUNTIF(OFFSET(class6_2,MATCH(CO$1,'6 класс'!$A:$A,0)-7+'Итог по классам'!$B88,,,),"р")</f>
        <v>0</v>
      </c>
      <c r="CP88" s="37">
        <f ca="1">COUNTIF(OFFSET(class6_2,MATCH(CP$1,'6 класс'!$A:$A,0)-7+'Итог по классам'!$B88,,,),"ш")</f>
        <v>0</v>
      </c>
      <c r="CQ88" s="38">
        <f ca="1">COUNTIF(OFFSET(class6_1,MATCH(CQ$1,'6 класс'!$A:$A,0)-7+'Итог по классам'!$B88,,,),"Ф")</f>
        <v>0</v>
      </c>
      <c r="CR88" s="37">
        <f ca="1">COUNTIF(OFFSET(class6_1,MATCH(CR$1,'6 класс'!$A:$A,0)-7+'Итог по классам'!$B88,,,),"р")</f>
        <v>0</v>
      </c>
      <c r="CS88" s="37">
        <f ca="1">COUNTIF(OFFSET(class6_1,MATCH(CS$1,'6 класс'!$A:$A,0)-7+'Итог по классам'!$B88,,,),"ш")</f>
        <v>0</v>
      </c>
      <c r="CT88" s="37">
        <f ca="1">COUNTIF(OFFSET(class6_2,MATCH(CT$1,'6 класс'!$A:$A,0)-7+'Итог по классам'!$B88,,,),"Ф")</f>
        <v>0</v>
      </c>
      <c r="CU88" s="37">
        <f ca="1">COUNTIF(OFFSET(class6_2,MATCH(CU$1,'6 класс'!$A:$A,0)-7+'Итог по классам'!$B88,,,),"р")</f>
        <v>0</v>
      </c>
      <c r="CV88" s="37">
        <f ca="1">COUNTIF(OFFSET(class6_2,MATCH(CV$1,'6 класс'!$A:$A,0)-7+'Итог по классам'!$B88,,,),"ш")</f>
        <v>0</v>
      </c>
      <c r="CW88" s="38">
        <f ca="1">COUNTIF(OFFSET(class6_1,MATCH(CW$1,'6 класс'!$A:$A,0)-7+'Итог по классам'!$B88,,,),"Ф")</f>
        <v>0</v>
      </c>
      <c r="CX88" s="37">
        <f ca="1">COUNTIF(OFFSET(class6_1,MATCH(CX$1,'6 класс'!$A:$A,0)-7+'Итог по классам'!$B88,,,),"р")</f>
        <v>0</v>
      </c>
      <c r="CY88" s="37">
        <f ca="1">COUNTIF(OFFSET(class6_1,MATCH(CY$1,'6 класс'!$A:$A,0)-7+'Итог по классам'!$B88,,,),"ш")</f>
        <v>0</v>
      </c>
      <c r="CZ88" s="37">
        <f ca="1">COUNTIF(OFFSET(class6_2,MATCH(CZ$1,'6 класс'!$A:$A,0)-7+'Итог по классам'!$B88,,,),"Ф")</f>
        <v>0</v>
      </c>
      <c r="DA88" s="37">
        <f ca="1">COUNTIF(OFFSET(class6_2,MATCH(DA$1,'6 класс'!$A:$A,0)-7+'Итог по классам'!$B88,,,),"р")</f>
        <v>0</v>
      </c>
      <c r="DB88" s="37">
        <f ca="1">COUNTIF(OFFSET(class6_2,MATCH(DB$1,'6 класс'!$A:$A,0)-7+'Итог по классам'!$B88,,,),"ш")</f>
        <v>0</v>
      </c>
      <c r="DC88" s="38">
        <f ca="1">COUNTIF(OFFSET(class6_1,MATCH(DC$1,'6 класс'!$A:$A,0)-7+'Итог по классам'!$B88,,,),"Ф")</f>
        <v>0</v>
      </c>
      <c r="DD88" s="37">
        <f ca="1">COUNTIF(OFFSET(class6_1,MATCH(DD$1,'6 класс'!$A:$A,0)-7+'Итог по классам'!$B88,,,),"р")</f>
        <v>0</v>
      </c>
      <c r="DE88" s="37">
        <f ca="1">COUNTIF(OFFSET(class6_1,MATCH(DE$1,'6 класс'!$A:$A,0)-7+'Итог по классам'!$B88,,,),"ш")</f>
        <v>0</v>
      </c>
      <c r="DF88" s="37">
        <f ca="1">COUNTIF(OFFSET(class6_2,MATCH(DF$1,'6 класс'!$A:$A,0)-7+'Итог по классам'!$B88,,,),"Ф")</f>
        <v>0</v>
      </c>
      <c r="DG88" s="37">
        <f ca="1">COUNTIF(OFFSET(class6_2,MATCH(DG$1,'6 класс'!$A:$A,0)-7+'Итог по классам'!$B88,,,),"р")</f>
        <v>0</v>
      </c>
      <c r="DH88" s="37">
        <f ca="1">COUNTIF(OFFSET(class6_2,MATCH(DH$1,'6 класс'!$A:$A,0)-7+'Итог по классам'!$B88,,,),"ш")</f>
        <v>0</v>
      </c>
      <c r="DI88" s="38">
        <f ca="1">COUNTIF(OFFSET(class6_1,MATCH(DI$1,'6 класс'!$A:$A,0)-7+'Итог по классам'!$B88,,,),"Ф")</f>
        <v>0</v>
      </c>
      <c r="DJ88" s="37">
        <f ca="1">COUNTIF(OFFSET(class6_1,MATCH(DJ$1,'6 класс'!$A:$A,0)-7+'Итог по классам'!$B88,,,),"р")</f>
        <v>0</v>
      </c>
      <c r="DK88" s="37">
        <f ca="1">COUNTIF(OFFSET(class6_1,MATCH(DK$1,'6 класс'!$A:$A,0)-7+'Итог по классам'!$B88,,,),"ш")</f>
        <v>0</v>
      </c>
      <c r="DL88" s="37">
        <f ca="1">COUNTIF(OFFSET(class6_2,MATCH(DL$1,'6 класс'!$A:$A,0)-7+'Итог по классам'!$B88,,,),"Ф")</f>
        <v>0</v>
      </c>
      <c r="DM88" s="37">
        <f ca="1">COUNTIF(OFFSET(class6_2,MATCH(DM$1,'6 класс'!$A:$A,0)-7+'Итог по классам'!$B88,,,),"р")</f>
        <v>0</v>
      </c>
      <c r="DN88" s="37">
        <f ca="1">COUNTIF(OFFSET(class6_2,MATCH(DN$1,'6 класс'!$A:$A,0)-7+'Итог по классам'!$B88,,,),"ш")</f>
        <v>0</v>
      </c>
      <c r="DO88" s="38">
        <f ca="1">COUNTIF(OFFSET(class6_1,MATCH(DO$1,'6 класс'!$A:$A,0)-7+'Итог по классам'!$B88,,,),"Ф")</f>
        <v>0</v>
      </c>
      <c r="DP88" s="37">
        <f ca="1">COUNTIF(OFFSET(class6_1,MATCH(DP$1,'6 класс'!$A:$A,0)-7+'Итог по классам'!$B88,,,),"р")</f>
        <v>0</v>
      </c>
      <c r="DQ88" s="37">
        <f ca="1">COUNTIF(OFFSET(class6_1,MATCH(DQ$1,'6 класс'!$A:$A,0)-7+'Итог по классам'!$B88,,,),"ш")</f>
        <v>0</v>
      </c>
      <c r="DR88" s="37">
        <f ca="1">COUNTIF(OFFSET(class6_2,MATCH(DR$1,'6 класс'!$A:$A,0)-7+'Итог по классам'!$B88,,,),"Ф")</f>
        <v>0</v>
      </c>
      <c r="DS88" s="37">
        <f ca="1">COUNTIF(OFFSET(class6_2,MATCH(DS$1,'6 класс'!$A:$A,0)-7+'Итог по классам'!$B88,,,),"р")</f>
        <v>0</v>
      </c>
      <c r="DT88" s="37">
        <f ca="1">COUNTIF(OFFSET(class6_2,MATCH(DT$1,'6 класс'!$A:$A,0)-7+'Итог по классам'!$B88,,,),"ш")</f>
        <v>0</v>
      </c>
      <c r="DU88" s="38">
        <f ca="1">COUNTIF(OFFSET(class6_1,MATCH(DU$1,'6 класс'!$A:$A,0)-7+'Итог по классам'!$B88,,,),"Ф")</f>
        <v>0</v>
      </c>
      <c r="DV88" s="37">
        <f ca="1">COUNTIF(OFFSET(class6_1,MATCH(DV$1,'6 класс'!$A:$A,0)-7+'Итог по классам'!$B88,,,),"р")</f>
        <v>0</v>
      </c>
      <c r="DW88" s="37">
        <f ca="1">COUNTIF(OFFSET(class6_1,MATCH(DW$1,'6 класс'!$A:$A,0)-7+'Итог по классам'!$B88,,,),"ш")</f>
        <v>0</v>
      </c>
      <c r="DX88" s="37">
        <f ca="1">COUNTIF(OFFSET(class6_2,MATCH(DX$1,'6 класс'!$A:$A,0)-7+'Итог по классам'!$B88,,,),"Ф")</f>
        <v>0</v>
      </c>
      <c r="DY88" s="37">
        <f ca="1">COUNTIF(OFFSET(class6_2,MATCH(DY$1,'6 класс'!$A:$A,0)-7+'Итог по классам'!$B88,,,),"р")</f>
        <v>0</v>
      </c>
      <c r="DZ88" s="37">
        <f ca="1">COUNTIF(OFFSET(class6_2,MATCH(DZ$1,'6 класс'!$A:$A,0)-7+'Итог по классам'!$B88,,,),"ш")</f>
        <v>0</v>
      </c>
      <c r="EA88" s="38">
        <f ca="1">COUNTIF(OFFSET(class6_1,MATCH(EA$1,'6 класс'!$A:$A,0)-7+'Итог по классам'!$B88,,,),"Ф")</f>
        <v>0</v>
      </c>
      <c r="EB88" s="37">
        <f ca="1">COUNTIF(OFFSET(class6_1,MATCH(EB$1,'6 класс'!$A:$A,0)-7+'Итог по классам'!$B88,,,),"р")</f>
        <v>0</v>
      </c>
      <c r="EC88" s="37">
        <f ca="1">COUNTIF(OFFSET(class6_1,MATCH(EC$1,'6 класс'!$A:$A,0)-7+'Итог по классам'!$B88,,,),"ш")</f>
        <v>0</v>
      </c>
      <c r="ED88" s="37">
        <f ca="1">COUNTIF(OFFSET(class6_2,MATCH(ED$1,'6 класс'!$A:$A,0)-7+'Итог по классам'!$B88,,,),"Ф")</f>
        <v>0</v>
      </c>
      <c r="EE88" s="37">
        <f ca="1">COUNTIF(OFFSET(class6_2,MATCH(EE$1,'6 класс'!$A:$A,0)-7+'Итог по классам'!$B88,,,),"р")</f>
        <v>0</v>
      </c>
      <c r="EF88" s="37">
        <f ca="1">COUNTIF(OFFSET(class6_2,MATCH(EF$1,'6 класс'!$A:$A,0)-7+'Итог по классам'!$B88,,,),"ш")</f>
        <v>0</v>
      </c>
      <c r="EG88" s="38">
        <f ca="1">COUNTIF(OFFSET(class6_1,MATCH(EG$1,'6 класс'!$A:$A,0)-7+'Итог по классам'!$B88,,,),"Ф")</f>
        <v>0</v>
      </c>
      <c r="EH88" s="37">
        <f ca="1">COUNTIF(OFFSET(class6_1,MATCH(EH$1,'6 класс'!$A:$A,0)-7+'Итог по классам'!$B88,,,),"р")</f>
        <v>0</v>
      </c>
      <c r="EI88" s="37">
        <f ca="1">COUNTIF(OFFSET(class6_1,MATCH(EI$1,'6 класс'!$A:$A,0)-7+'Итог по классам'!$B88,,,),"ш")</f>
        <v>0</v>
      </c>
      <c r="EJ88" s="37">
        <f ca="1">COUNTIF(OFFSET(class6_2,MATCH(EJ$1,'6 класс'!$A:$A,0)-7+'Итог по классам'!$B88,,,),"Ф")</f>
        <v>0</v>
      </c>
      <c r="EK88" s="37">
        <f ca="1">COUNTIF(OFFSET(class6_2,MATCH(EK$1,'6 класс'!$A:$A,0)-7+'Итог по классам'!$B88,,,),"р")</f>
        <v>0</v>
      </c>
      <c r="EL88" s="37">
        <f ca="1">COUNTIF(OFFSET(class6_2,MATCH(EL$1,'6 класс'!$A:$A,0)-7+'Итог по классам'!$B88,,,),"ш")</f>
        <v>0</v>
      </c>
      <c r="EM88" s="38">
        <f ca="1">COUNTIF(OFFSET(class6_1,MATCH(EM$1,'6 класс'!$A:$A,0)-7+'Итог по классам'!$B88,,,),"Ф")</f>
        <v>0</v>
      </c>
      <c r="EN88" s="37">
        <f ca="1">COUNTIF(OFFSET(class6_1,MATCH(EN$1,'6 класс'!$A:$A,0)-7+'Итог по классам'!$B88,,,),"р")</f>
        <v>0</v>
      </c>
      <c r="EO88" s="37">
        <f ca="1">COUNTIF(OFFSET(class6_1,MATCH(EO$1,'6 класс'!$A:$A,0)-7+'Итог по классам'!$B88,,,),"ш")</f>
        <v>0</v>
      </c>
      <c r="EP88" s="37">
        <f ca="1">COUNTIF(OFFSET(class6_2,MATCH(EP$1,'6 класс'!$A:$A,0)-7+'Итог по классам'!$B88,,,),"Ф")</f>
        <v>0</v>
      </c>
      <c r="EQ88" s="37">
        <f ca="1">COUNTIF(OFFSET(class6_2,MATCH(EQ$1,'6 класс'!$A:$A,0)-7+'Итог по классам'!$B88,,,),"р")</f>
        <v>0</v>
      </c>
      <c r="ER88" s="37">
        <f ca="1">COUNTIF(OFFSET(class6_2,MATCH(ER$1,'6 класс'!$A:$A,0)-7+'Итог по классам'!$B88,,,),"ш")</f>
        <v>0</v>
      </c>
      <c r="ES88" s="38">
        <f ca="1">COUNTIF(OFFSET(class6_1,MATCH(ES$1,'6 класс'!$A:$A,0)-7+'Итог по классам'!$B88,,,),"Ф")</f>
        <v>0</v>
      </c>
      <c r="ET88" s="37">
        <f ca="1">COUNTIF(OFFSET(class6_1,MATCH(ET$1,'6 класс'!$A:$A,0)-7+'Итог по классам'!$B88,,,),"р")</f>
        <v>0</v>
      </c>
      <c r="EU88" s="37">
        <f ca="1">COUNTIF(OFFSET(class6_1,MATCH(EU$1,'6 класс'!$A:$A,0)-7+'Итог по классам'!$B88,,,),"ш")</f>
        <v>0</v>
      </c>
      <c r="EV88" s="37">
        <f ca="1">COUNTIF(OFFSET(class6_2,MATCH(EV$1,'6 класс'!$A:$A,0)-7+'Итог по классам'!$B88,,,),"Ф")</f>
        <v>0</v>
      </c>
      <c r="EW88" s="37">
        <f ca="1">COUNTIF(OFFSET(class6_2,MATCH(EW$1,'6 класс'!$A:$A,0)-7+'Итог по классам'!$B88,,,),"р")</f>
        <v>0</v>
      </c>
      <c r="EX88" s="37">
        <f ca="1">COUNTIF(OFFSET(class6_2,MATCH(EX$1,'6 класс'!$A:$A,0)-7+'Итог по классам'!$B88,,,),"ш")</f>
        <v>0</v>
      </c>
      <c r="EY88" s="38">
        <f ca="1">COUNTIF(OFFSET(class6_1,MATCH(EY$1,'6 класс'!$A:$A,0)-7+'Итог по классам'!$B88,,,),"Ф")</f>
        <v>0</v>
      </c>
      <c r="EZ88" s="37">
        <f ca="1">COUNTIF(OFFSET(class6_1,MATCH(EZ$1,'6 класс'!$A:$A,0)-7+'Итог по классам'!$B88,,,),"р")</f>
        <v>0</v>
      </c>
      <c r="FA88" s="37">
        <f ca="1">COUNTIF(OFFSET(class6_1,MATCH(FA$1,'6 класс'!$A:$A,0)-7+'Итог по классам'!$B88,,,),"ш")</f>
        <v>0</v>
      </c>
      <c r="FB88" s="37">
        <f ca="1">COUNTIF(OFFSET(class6_2,MATCH(FB$1,'6 класс'!$A:$A,0)-7+'Итог по классам'!$B88,,,),"Ф")</f>
        <v>0</v>
      </c>
      <c r="FC88" s="37">
        <f ca="1">COUNTIF(OFFSET(class6_2,MATCH(FC$1,'6 класс'!$A:$A,0)-7+'Итог по классам'!$B88,,,),"р")</f>
        <v>0</v>
      </c>
      <c r="FD88" s="37">
        <f ca="1">COUNTIF(OFFSET(class6_2,MATCH(FD$1,'6 класс'!$A:$A,0)-7+'Итог по классам'!$B88,,,),"ш")</f>
        <v>0</v>
      </c>
      <c r="FE88" s="38">
        <f ca="1">COUNTIF(OFFSET(class6_1,MATCH(FE$1,'6 класс'!$A:$A,0)-7+'Итог по классам'!$B88,,,),"Ф")</f>
        <v>0</v>
      </c>
      <c r="FF88" s="37">
        <f ca="1">COUNTIF(OFFSET(class6_1,MATCH(FF$1,'6 класс'!$A:$A,0)-7+'Итог по классам'!$B88,,,),"р")</f>
        <v>0</v>
      </c>
      <c r="FG88" s="37">
        <f ca="1">COUNTIF(OFFSET(class6_1,MATCH(FG$1,'6 класс'!$A:$A,0)-7+'Итог по классам'!$B88,,,),"ш")</f>
        <v>0</v>
      </c>
      <c r="FH88" s="37">
        <f ca="1">COUNTIF(OFFSET(class6_2,MATCH(FH$1,'6 класс'!$A:$A,0)-7+'Итог по классам'!$B88,,,),"Ф")</f>
        <v>0</v>
      </c>
      <c r="FI88" s="37">
        <f ca="1">COUNTIF(OFFSET(class6_2,MATCH(FI$1,'6 класс'!$A:$A,0)-7+'Итог по классам'!$B88,,,),"р")</f>
        <v>0</v>
      </c>
      <c r="FJ88" s="37">
        <f ca="1">COUNTIF(OFFSET(class6_2,MATCH(FJ$1,'6 класс'!$A:$A,0)-7+'Итог по классам'!$B88,,,),"ш")</f>
        <v>0</v>
      </c>
      <c r="FK88" s="38">
        <f ca="1">COUNTIF(OFFSET(class6_1,MATCH(FK$1,'6 класс'!$A:$A,0)-7+'Итог по классам'!$B88,,,),"Ф")</f>
        <v>0</v>
      </c>
      <c r="FL88" s="37">
        <f ca="1">COUNTIF(OFFSET(class6_1,MATCH(FL$1,'6 класс'!$A:$A,0)-7+'Итог по классам'!$B88,,,),"р")</f>
        <v>0</v>
      </c>
      <c r="FM88" s="37">
        <f ca="1">COUNTIF(OFFSET(class6_1,MATCH(FM$1,'6 класс'!$A:$A,0)-7+'Итог по классам'!$B88,,,),"ш")</f>
        <v>0</v>
      </c>
      <c r="FN88" s="37">
        <f ca="1">COUNTIF(OFFSET(class6_2,MATCH(FN$1,'6 класс'!$A:$A,0)-7+'Итог по классам'!$B88,,,),"Ф")</f>
        <v>0</v>
      </c>
      <c r="FO88" s="37">
        <f ca="1">COUNTIF(OFFSET(class6_2,MATCH(FO$1,'6 класс'!$A:$A,0)-7+'Итог по классам'!$B88,,,),"р")</f>
        <v>0</v>
      </c>
      <c r="FP88" s="37">
        <f ca="1">COUNTIF(OFFSET(class6_2,MATCH(FP$1,'6 класс'!$A:$A,0)-7+'Итог по классам'!$B88,,,),"ш")</f>
        <v>0</v>
      </c>
      <c r="FQ88" s="38">
        <f ca="1">COUNTIF(OFFSET(class6_1,MATCH(FQ$1,'6 класс'!$A:$A,0)-7+'Итог по классам'!$B88,,,),"Ф")</f>
        <v>0</v>
      </c>
      <c r="FR88" s="37">
        <f ca="1">COUNTIF(OFFSET(class6_1,MATCH(FR$1,'6 класс'!$A:$A,0)-7+'Итог по классам'!$B88,,,),"р")</f>
        <v>0</v>
      </c>
      <c r="FS88" s="37">
        <f ca="1">COUNTIF(OFFSET(class6_1,MATCH(FS$1,'6 класс'!$A:$A,0)-7+'Итог по классам'!$B88,,,),"ш")</f>
        <v>0</v>
      </c>
      <c r="FT88" s="37">
        <f ca="1">COUNTIF(OFFSET(class6_2,MATCH(FT$1,'6 класс'!$A:$A,0)-7+'Итог по классам'!$B88,,,),"Ф")</f>
        <v>0</v>
      </c>
      <c r="FU88" s="37">
        <f ca="1">COUNTIF(OFFSET(class6_2,MATCH(FU$1,'6 класс'!$A:$A,0)-7+'Итог по классам'!$B88,,,),"р")</f>
        <v>0</v>
      </c>
      <c r="FV88" s="37">
        <f ca="1">COUNTIF(OFFSET(class6_2,MATCH(FV$1,'6 класс'!$A:$A,0)-7+'Итог по классам'!$B88,,,),"ш")</f>
        <v>0</v>
      </c>
      <c r="FW88" s="38">
        <f ca="1">COUNTIF(OFFSET(class6_1,MATCH(FW$1,'6 класс'!$A:$A,0)-7+'Итог по классам'!$B88,,,),"Ф")</f>
        <v>0</v>
      </c>
      <c r="FX88" s="37">
        <f ca="1">COUNTIF(OFFSET(class6_1,MATCH(FX$1,'6 класс'!$A:$A,0)-7+'Итог по классам'!$B88,,,),"р")</f>
        <v>0</v>
      </c>
      <c r="FY88" s="37">
        <f ca="1">COUNTIF(OFFSET(class6_1,MATCH(FY$1,'6 класс'!$A:$A,0)-7+'Итог по классам'!$B88,,,),"ш")</f>
        <v>0</v>
      </c>
      <c r="FZ88" s="37">
        <f ca="1">COUNTIF(OFFSET(class6_2,MATCH(FZ$1,'6 класс'!$A:$A,0)-7+'Итог по классам'!$B88,,,),"Ф")</f>
        <v>0</v>
      </c>
      <c r="GA88" s="37">
        <f ca="1">COUNTIF(OFFSET(class6_2,MATCH(GA$1,'6 класс'!$A:$A,0)-7+'Итог по классам'!$B88,,,),"р")</f>
        <v>0</v>
      </c>
      <c r="GB88" s="37">
        <f ca="1">COUNTIF(OFFSET(class6_2,MATCH(GB$1,'6 класс'!$A:$A,0)-7+'Итог по классам'!$B88,,,),"ш")</f>
        <v>0</v>
      </c>
      <c r="GC88" s="38">
        <f ca="1">COUNTIF(OFFSET(class6_1,MATCH(GC$1,'6 класс'!$A:$A,0)-7+'Итог по классам'!$B88,,,),"Ф")</f>
        <v>0</v>
      </c>
      <c r="GD88" s="37">
        <f ca="1">COUNTIF(OFFSET(class6_1,MATCH(GD$1,'6 класс'!$A:$A,0)-7+'Итог по классам'!$B88,,,),"р")</f>
        <v>0</v>
      </c>
      <c r="GE88" s="37">
        <f ca="1">COUNTIF(OFFSET(class6_1,MATCH(GE$1,'6 класс'!$A:$A,0)-7+'Итог по классам'!$B88,,,),"ш")</f>
        <v>0</v>
      </c>
      <c r="GF88" s="37">
        <f ca="1">COUNTIF(OFFSET(class6_2,MATCH(GF$1,'6 класс'!$A:$A,0)-7+'Итог по классам'!$B88,,,),"Ф")</f>
        <v>0</v>
      </c>
      <c r="GG88" s="37">
        <f ca="1">COUNTIF(OFFSET(class6_2,MATCH(GG$1,'6 класс'!$A:$A,0)-7+'Итог по классам'!$B88,,,),"р")</f>
        <v>0</v>
      </c>
      <c r="GH88" s="37">
        <f ca="1">COUNTIF(OFFSET(class6_2,MATCH(GH$1,'6 класс'!$A:$A,0)-7+'Итог по классам'!$B88,,,),"ш")</f>
        <v>0</v>
      </c>
      <c r="GI88" s="38">
        <f ca="1">COUNTIF(OFFSET(class6_1,MATCH(GI$1,'6 класс'!$A:$A,0)-7+'Итог по классам'!$B88,,,),"Ф")</f>
        <v>0</v>
      </c>
      <c r="GJ88" s="37">
        <f ca="1">COUNTIF(OFFSET(class6_1,MATCH(GJ$1,'6 класс'!$A:$A,0)-7+'Итог по классам'!$B88,,,),"р")</f>
        <v>0</v>
      </c>
      <c r="GK88" s="37">
        <f ca="1">COUNTIF(OFFSET(class6_1,MATCH(GK$1,'6 класс'!$A:$A,0)-7+'Итог по классам'!$B88,,,),"ш")</f>
        <v>0</v>
      </c>
      <c r="GL88" s="37">
        <f ca="1">COUNTIF(OFFSET(class6_2,MATCH(GL$1,'6 класс'!$A:$A,0)-7+'Итог по классам'!$B88,,,),"Ф")</f>
        <v>0</v>
      </c>
      <c r="GM88" s="37">
        <f ca="1">COUNTIF(OFFSET(class6_2,MATCH(GM$1,'6 класс'!$A:$A,0)-7+'Итог по классам'!$B88,,,),"р")</f>
        <v>0</v>
      </c>
      <c r="GN88" s="37">
        <f ca="1">COUNTIF(OFFSET(class6_2,MATCH(GN$1,'6 класс'!$A:$A,0)-7+'Итог по классам'!$B88,,,),"ш")</f>
        <v>0</v>
      </c>
      <c r="GO88" s="38">
        <f ca="1">COUNTIF(OFFSET(class6_1,MATCH(GO$1,'6 класс'!$A:$A,0)-7+'Итог по классам'!$B88,,,),"Ф")</f>
        <v>0</v>
      </c>
      <c r="GP88" s="37">
        <f ca="1">COUNTIF(OFFSET(class6_1,MATCH(GP$1,'6 класс'!$A:$A,0)-7+'Итог по классам'!$B88,,,),"р")</f>
        <v>0</v>
      </c>
      <c r="GQ88" s="37">
        <f ca="1">COUNTIF(OFFSET(class6_1,MATCH(GQ$1,'6 класс'!$A:$A,0)-7+'Итог по классам'!$B88,,,),"ш")</f>
        <v>0</v>
      </c>
      <c r="GR88" s="37">
        <f ca="1">COUNTIF(OFFSET(class6_2,MATCH(GR$1,'6 класс'!$A:$A,0)-7+'Итог по классам'!$B88,,,),"Ф")</f>
        <v>0</v>
      </c>
      <c r="GS88" s="37">
        <f ca="1">COUNTIF(OFFSET(class6_2,MATCH(GS$1,'6 класс'!$A:$A,0)-7+'Итог по классам'!$B88,,,),"р")</f>
        <v>0</v>
      </c>
      <c r="GT88" s="37">
        <f ca="1">COUNTIF(OFFSET(class6_2,MATCH(GT$1,'6 класс'!$A:$A,0)-7+'Итог по классам'!$B88,,,),"ш")</f>
        <v>0</v>
      </c>
      <c r="GU88" s="38">
        <f ca="1">COUNTIF(OFFSET(class6_1,MATCH(GU$1,'6 класс'!$A:$A,0)-7+'Итог по классам'!$B88,,,),"Ф")</f>
        <v>0</v>
      </c>
      <c r="GV88" s="37">
        <f ca="1">COUNTIF(OFFSET(class6_1,MATCH(GV$1,'6 класс'!$A:$A,0)-7+'Итог по классам'!$B88,,,),"р")</f>
        <v>0</v>
      </c>
      <c r="GW88" s="37">
        <f ca="1">COUNTIF(OFFSET(class6_1,MATCH(GW$1,'6 класс'!$A:$A,0)-7+'Итог по классам'!$B88,,,),"ш")</f>
        <v>0</v>
      </c>
      <c r="GX88" s="37">
        <f ca="1">COUNTIF(OFFSET(class6_2,MATCH(GX$1,'6 класс'!$A:$A,0)-7+'Итог по классам'!$B88,,,),"Ф")</f>
        <v>0</v>
      </c>
      <c r="GY88" s="37">
        <f ca="1">COUNTIF(OFFSET(class6_2,MATCH(GY$1,'6 класс'!$A:$A,0)-7+'Итог по классам'!$B88,,,),"р")</f>
        <v>0</v>
      </c>
      <c r="GZ88" s="37">
        <f ca="1">COUNTIF(OFFSET(class6_2,MATCH(GZ$1,'6 класс'!$A:$A,0)-7+'Итог по классам'!$B88,,,),"ш")</f>
        <v>0</v>
      </c>
      <c r="HA88" s="38">
        <f ca="1">COUNTIF(OFFSET(class6_1,MATCH(HA$1,'6 класс'!$A:$A,0)-7+'Итог по классам'!$B88,,,),"Ф")</f>
        <v>0</v>
      </c>
      <c r="HB88" s="37">
        <f ca="1">COUNTIF(OFFSET(class6_1,MATCH(HB$1,'6 класс'!$A:$A,0)-7+'Итог по классам'!$B88,,,),"р")</f>
        <v>0</v>
      </c>
      <c r="HC88" s="37">
        <f ca="1">COUNTIF(OFFSET(class6_1,MATCH(HC$1,'6 класс'!$A:$A,0)-7+'Итог по классам'!$B88,,,),"ш")</f>
        <v>0</v>
      </c>
      <c r="HD88" s="37">
        <f ca="1">COUNTIF(OFFSET(class6_2,MATCH(HD$1,'6 класс'!$A:$A,0)-7+'Итог по классам'!$B88,,,),"Ф")</f>
        <v>0</v>
      </c>
      <c r="HE88" s="37">
        <f ca="1">COUNTIF(OFFSET(class6_2,MATCH(HE$1,'6 класс'!$A:$A,0)-7+'Итог по классам'!$B88,,,),"р")</f>
        <v>0</v>
      </c>
      <c r="HF88" s="37">
        <f ca="1">COUNTIF(OFFSET(class6_2,MATCH(HF$1,'6 класс'!$A:$A,0)-7+'Итог по классам'!$B88,,,),"ш")</f>
        <v>0</v>
      </c>
      <c r="HG88" s="38">
        <f ca="1">COUNTIF(OFFSET(class6_1,MATCH(HG$1,'6 класс'!$A:$A,0)-7+'Итог по классам'!$B88,,,),"Ф")</f>
        <v>0</v>
      </c>
      <c r="HH88" s="37">
        <f ca="1">COUNTIF(OFFSET(class6_1,MATCH(HH$1,'6 класс'!$A:$A,0)-7+'Итог по классам'!$B88,,,),"р")</f>
        <v>0</v>
      </c>
      <c r="HI88" s="37">
        <f ca="1">COUNTIF(OFFSET(class6_1,MATCH(HI$1,'6 класс'!$A:$A,0)-7+'Итог по классам'!$B88,,,),"ш")</f>
        <v>0</v>
      </c>
      <c r="HJ88" s="37">
        <f ca="1">COUNTIF(OFFSET(class6_2,MATCH(HJ$1,'6 класс'!$A:$A,0)-7+'Итог по классам'!$B88,,,),"Ф")</f>
        <v>0</v>
      </c>
      <c r="HK88" s="37">
        <f ca="1">COUNTIF(OFFSET(class6_2,MATCH(HK$1,'6 класс'!$A:$A,0)-7+'Итог по классам'!$B88,,,),"р")</f>
        <v>0</v>
      </c>
      <c r="HL88" s="37">
        <f ca="1">COUNTIF(OFFSET(class6_2,MATCH(HL$1,'6 класс'!$A:$A,0)-7+'Итог по классам'!$B88,,,),"ш")</f>
        <v>0</v>
      </c>
      <c r="HM88" s="38">
        <f ca="1">COUNTIF(OFFSET(class6_1,MATCH(HM$1,'6 класс'!$A:$A,0)-7+'Итог по классам'!$B88,,,),"Ф")</f>
        <v>0</v>
      </c>
      <c r="HN88" s="37">
        <f ca="1">COUNTIF(OFFSET(class6_1,MATCH(HN$1,'6 класс'!$A:$A,0)-7+'Итог по классам'!$B88,,,),"р")</f>
        <v>0</v>
      </c>
      <c r="HO88" s="37">
        <f ca="1">COUNTIF(OFFSET(class6_1,MATCH(HO$1,'6 класс'!$A:$A,0)-7+'Итог по классам'!$B88,,,),"ш")</f>
        <v>0</v>
      </c>
      <c r="HP88" s="37">
        <f ca="1">COUNTIF(OFFSET(class6_2,MATCH(HP$1,'6 класс'!$A:$A,0)-7+'Итог по классам'!$B88,,,),"Ф")</f>
        <v>0</v>
      </c>
      <c r="HQ88" s="37">
        <f ca="1">COUNTIF(OFFSET(class6_2,MATCH(HQ$1,'6 класс'!$A:$A,0)-7+'Итог по классам'!$B88,,,),"р")</f>
        <v>0</v>
      </c>
      <c r="HR88" s="37">
        <f ca="1">COUNTIF(OFFSET(class6_2,MATCH(HR$1,'6 класс'!$A:$A,0)-7+'Итог по классам'!$B88,,,),"ш")</f>
        <v>0</v>
      </c>
      <c r="HS88" s="38">
        <f ca="1">COUNTIF(OFFSET(class6_1,MATCH(HS$1,'6 класс'!$A:$A,0)-7+'Итог по классам'!$B88,,,),"Ф")</f>
        <v>0</v>
      </c>
      <c r="HT88" s="37">
        <f ca="1">COUNTIF(OFFSET(class6_1,MATCH(HT$1,'6 класс'!$A:$A,0)-7+'Итог по классам'!$B88,,,),"р")</f>
        <v>0</v>
      </c>
      <c r="HU88" s="37">
        <f ca="1">COUNTIF(OFFSET(class6_1,MATCH(HU$1,'6 класс'!$A:$A,0)-7+'Итог по классам'!$B88,,,),"ш")</f>
        <v>0</v>
      </c>
      <c r="HV88" s="37">
        <f ca="1">COUNTIF(OFFSET(class6_2,MATCH(HV$1,'6 класс'!$A:$A,0)-7+'Итог по классам'!$B88,,,),"Ф")</f>
        <v>0</v>
      </c>
      <c r="HW88" s="37">
        <f ca="1">COUNTIF(OFFSET(class6_2,MATCH(HW$1,'6 класс'!$A:$A,0)-7+'Итог по классам'!$B88,,,),"р")</f>
        <v>0</v>
      </c>
      <c r="HX88" s="37">
        <f ca="1">COUNTIF(OFFSET(class6_2,MATCH(HX$1,'6 класс'!$A:$A,0)-7+'Итог по классам'!$B88,,,),"ш")</f>
        <v>0</v>
      </c>
      <c r="HY88" s="38">
        <f ca="1">COUNTIF(OFFSET(class6_1,MATCH(HY$1,'6 класс'!$A:$A,0)-7+'Итог по классам'!$B88,,,),"Ф")</f>
        <v>0</v>
      </c>
      <c r="HZ88" s="37">
        <f ca="1">COUNTIF(OFFSET(class6_1,MATCH(HZ$1,'6 класс'!$A:$A,0)-7+'Итог по классам'!$B88,,,),"р")</f>
        <v>0</v>
      </c>
      <c r="IA88" s="37">
        <f ca="1">COUNTIF(OFFSET(class6_1,MATCH(IA$1,'6 класс'!$A:$A,0)-7+'Итог по классам'!$B88,,,),"ш")</f>
        <v>0</v>
      </c>
      <c r="IB88" s="37">
        <f ca="1">COUNTIF(OFFSET(class6_2,MATCH(IB$1,'6 класс'!$A:$A,0)-7+'Итог по классам'!$B88,,,),"Ф")</f>
        <v>0</v>
      </c>
      <c r="IC88" s="37">
        <f ca="1">COUNTIF(OFFSET(class6_2,MATCH(IC$1,'6 класс'!$A:$A,0)-7+'Итог по классам'!$B88,,,),"р")</f>
        <v>0</v>
      </c>
      <c r="ID88" s="37">
        <f ca="1">COUNTIF(OFFSET(class6_2,MATCH(ID$1,'6 класс'!$A:$A,0)-7+'Итог по классам'!$B88,,,),"ш")</f>
        <v>0</v>
      </c>
      <c r="IE88" s="38">
        <f ca="1">COUNTIF(OFFSET(class6_1,MATCH(IE$1,'6 класс'!$A:$A,0)-7+'Итог по классам'!$B88,,,),"Ф")</f>
        <v>0</v>
      </c>
      <c r="IF88" s="37">
        <f ca="1">COUNTIF(OFFSET(class6_1,MATCH(IF$1,'6 класс'!$A:$A,0)-7+'Итог по классам'!$B88,,,),"р")</f>
        <v>0</v>
      </c>
      <c r="IG88" s="37">
        <f ca="1">COUNTIF(OFFSET(class6_1,MATCH(IG$1,'6 класс'!$A:$A,0)-7+'Итог по классам'!$B88,,,),"ш")</f>
        <v>0</v>
      </c>
      <c r="IH88" s="37">
        <f ca="1">COUNTIF(OFFSET(class6_2,MATCH(IH$1,'6 класс'!$A:$A,0)-7+'Итог по классам'!$B88,,,),"Ф")</f>
        <v>0</v>
      </c>
      <c r="II88" s="37">
        <f ca="1">COUNTIF(OFFSET(class6_2,MATCH(II$1,'6 класс'!$A:$A,0)-7+'Итог по классам'!$B88,,,),"р")</f>
        <v>0</v>
      </c>
      <c r="IJ88" s="37">
        <f ca="1">COUNTIF(OFFSET(class6_2,MATCH(IJ$1,'6 класс'!$A:$A,0)-7+'Итог по классам'!$B88,,,),"ш")</f>
        <v>0</v>
      </c>
      <c r="IK88" s="38">
        <f ca="1">COUNTIF(OFFSET(class6_1,MATCH(IK$1,'6 класс'!$A:$A,0)-7+'Итог по классам'!$B88,,,),"Ф")</f>
        <v>0</v>
      </c>
      <c r="IL88" s="37">
        <f ca="1">COUNTIF(OFFSET(class6_1,MATCH(IL$1,'6 класс'!$A:$A,0)-7+'Итог по классам'!$B88,,,),"р")</f>
        <v>0</v>
      </c>
      <c r="IM88" s="37">
        <f ca="1">COUNTIF(OFFSET(class6_1,MATCH(IM$1,'6 класс'!$A:$A,0)-7+'Итог по классам'!$B88,,,),"ш")</f>
        <v>0</v>
      </c>
      <c r="IN88" s="37">
        <f ca="1">COUNTIF(OFFSET(class6_2,MATCH(IN$1,'6 класс'!$A:$A,0)-7+'Итог по классам'!$B88,,,),"Ф")</f>
        <v>0</v>
      </c>
      <c r="IO88" s="37">
        <f ca="1">COUNTIF(OFFSET(class6_2,MATCH(IO$1,'6 класс'!$A:$A,0)-7+'Итог по классам'!$B88,,,),"р")</f>
        <v>0</v>
      </c>
      <c r="IP88" s="37">
        <f ca="1">COUNTIF(OFFSET(class6_2,MATCH(IP$1,'6 класс'!$A:$A,0)-7+'Итог по классам'!$B88,,,),"ш")</f>
        <v>0</v>
      </c>
      <c r="IQ88" s="38">
        <f ca="1">COUNTIF(OFFSET(class6_1,MATCH(IQ$1,'6 класс'!$A:$A,0)-7+'Итог по классам'!$B88,,,),"Ф")</f>
        <v>0</v>
      </c>
      <c r="IR88" s="37">
        <f ca="1">COUNTIF(OFFSET(class6_1,MATCH(IR$1,'6 класс'!$A:$A,0)-7+'Итог по классам'!$B88,,,),"р")</f>
        <v>0</v>
      </c>
      <c r="IS88" s="37">
        <f ca="1">COUNTIF(OFFSET(class6_1,MATCH(IS$1,'6 класс'!$A:$A,0)-7+'Итог по классам'!$B88,,,),"ш")</f>
        <v>0</v>
      </c>
      <c r="IT88" s="37">
        <f ca="1">COUNTIF(OFFSET(class6_2,MATCH(IT$1,'6 класс'!$A:$A,0)-7+'Итог по классам'!$B88,,,),"Ф")</f>
        <v>0</v>
      </c>
      <c r="IU88" s="37">
        <f ca="1">COUNTIF(OFFSET(class6_2,MATCH(IU$1,'6 класс'!$A:$A,0)-7+'Итог по классам'!$B88,,,),"р")</f>
        <v>0</v>
      </c>
      <c r="IV88" s="37">
        <f ca="1">COUNTIF(OFFSET(class6_2,MATCH(IV$1,'6 класс'!$A:$A,0)-7+'Итог по классам'!$B88,,,),"ш")</f>
        <v>0</v>
      </c>
      <c r="IW88" s="38">
        <f ca="1">COUNTIF(OFFSET(class6_1,MATCH(IW$1,'6 класс'!$A:$A,0)-7+'Итог по классам'!$B88,,,),"Ф")</f>
        <v>0</v>
      </c>
      <c r="IX88" s="37">
        <f ca="1">COUNTIF(OFFSET(class6_1,MATCH(IX$1,'6 класс'!$A:$A,0)-7+'Итог по классам'!$B88,,,),"р")</f>
        <v>0</v>
      </c>
      <c r="IY88" s="37">
        <f ca="1">COUNTIF(OFFSET(class6_1,MATCH(IY$1,'6 класс'!$A:$A,0)-7+'Итог по классам'!$B88,,,),"ш")</f>
        <v>0</v>
      </c>
      <c r="IZ88" s="37">
        <f ca="1">COUNTIF(OFFSET(class6_2,MATCH(IZ$1,'6 класс'!$A:$A,0)-7+'Итог по классам'!$B88,,,),"Ф")</f>
        <v>0</v>
      </c>
      <c r="JA88" s="37">
        <f ca="1">COUNTIF(OFFSET(class6_2,MATCH(JA$1,'6 класс'!$A:$A,0)-7+'Итог по классам'!$B88,,,),"р")</f>
        <v>0</v>
      </c>
      <c r="JB88" s="37">
        <f ca="1">COUNTIF(OFFSET(class6_2,MATCH(JB$1,'6 класс'!$A:$A,0)-7+'Итог по классам'!$B88,,,),"ш")</f>
        <v>0</v>
      </c>
      <c r="JC88" s="38">
        <f ca="1">COUNTIF(OFFSET(class6_1,MATCH(JC$1,'6 класс'!$A:$A,0)-7+'Итог по классам'!$B88,,,),"Ф")</f>
        <v>0</v>
      </c>
      <c r="JD88" s="37">
        <f ca="1">COUNTIF(OFFSET(class6_1,MATCH(JD$1,'6 класс'!$A:$A,0)-7+'Итог по классам'!$B88,,,),"р")</f>
        <v>0</v>
      </c>
      <c r="JE88" s="37">
        <f ca="1">COUNTIF(OFFSET(class6_1,MATCH(JE$1,'6 класс'!$A:$A,0)-7+'Итог по классам'!$B88,,,),"ш")</f>
        <v>0</v>
      </c>
      <c r="JF88" s="37">
        <f ca="1">COUNTIF(OFFSET(class6_2,MATCH(JF$1,'6 класс'!$A:$A,0)-7+'Итог по классам'!$B88,,,),"Ф")</f>
        <v>0</v>
      </c>
      <c r="JG88" s="37">
        <f ca="1">COUNTIF(OFFSET(class6_2,MATCH(JG$1,'6 класс'!$A:$A,0)-7+'Итог по классам'!$B88,,,),"р")</f>
        <v>0</v>
      </c>
      <c r="JH88" s="37">
        <f ca="1">COUNTIF(OFFSET(class6_2,MATCH(JH$1,'6 класс'!$A:$A,0)-7+'Итог по классам'!$B88,,,),"ш")</f>
        <v>0</v>
      </c>
      <c r="JI88" s="38">
        <f ca="1">COUNTIF(OFFSET(class6_1,MATCH(JI$1,'6 класс'!$A:$A,0)-7+'Итог по классам'!$B88,,,),"Ф")</f>
        <v>0</v>
      </c>
      <c r="JJ88" s="37">
        <f ca="1">COUNTIF(OFFSET(class6_1,MATCH(JJ$1,'6 класс'!$A:$A,0)-7+'Итог по классам'!$B88,,,),"р")</f>
        <v>0</v>
      </c>
      <c r="JK88" s="37">
        <f ca="1">COUNTIF(OFFSET(class6_1,MATCH(JK$1,'6 класс'!$A:$A,0)-7+'Итог по классам'!$B88,,,),"ш")</f>
        <v>0</v>
      </c>
      <c r="JL88" s="37">
        <f ca="1">COUNTIF(OFFSET(class6_2,MATCH(JL$1,'6 класс'!$A:$A,0)-7+'Итог по классам'!$B88,,,),"Ф")</f>
        <v>0</v>
      </c>
      <c r="JM88" s="37">
        <f ca="1">COUNTIF(OFFSET(class6_2,MATCH(JM$1,'6 класс'!$A:$A,0)-7+'Итог по классам'!$B88,,,),"р")</f>
        <v>0</v>
      </c>
      <c r="JN88" s="37">
        <f ca="1">COUNTIF(OFFSET(class6_2,MATCH(JN$1,'6 класс'!$A:$A,0)-7+'Итог по классам'!$B88,,,),"ш")</f>
        <v>0</v>
      </c>
      <c r="JO88" s="38">
        <f ca="1">COUNTIF(OFFSET(class6_1,MATCH(JO$1,'6 класс'!$A:$A,0)-7+'Итог по классам'!$B88,,,),"Ф")</f>
        <v>0</v>
      </c>
      <c r="JP88" s="37">
        <f ca="1">COUNTIF(OFFSET(class6_1,MATCH(JP$1,'6 класс'!$A:$A,0)-7+'Итог по классам'!$B88,,,),"р")</f>
        <v>0</v>
      </c>
      <c r="JQ88" s="37">
        <f ca="1">COUNTIF(OFFSET(class6_1,MATCH(JQ$1,'6 класс'!$A:$A,0)-7+'Итог по классам'!$B88,,,),"ш")</f>
        <v>0</v>
      </c>
      <c r="JR88" s="37">
        <f ca="1">COUNTIF(OFFSET(class6_2,MATCH(JR$1,'6 класс'!$A:$A,0)-7+'Итог по классам'!$B88,,,),"Ф")</f>
        <v>0</v>
      </c>
      <c r="JS88" s="37">
        <f ca="1">COUNTIF(OFFSET(class6_2,MATCH(JS$1,'6 класс'!$A:$A,0)-7+'Итог по классам'!$B88,,,),"р")</f>
        <v>0</v>
      </c>
      <c r="JT88" s="37">
        <f ca="1">COUNTIF(OFFSET(class6_2,MATCH(JT$1,'6 класс'!$A:$A,0)-7+'Итог по классам'!$B88,,,),"ш")</f>
        <v>0</v>
      </c>
      <c r="JU88" s="38">
        <f ca="1">COUNTIF(OFFSET(class6_1,MATCH(JU$1,'6 класс'!$A:$A,0)-7+'Итог по классам'!$B88,,,),"Ф")</f>
        <v>0</v>
      </c>
      <c r="JV88" s="37">
        <f ca="1">COUNTIF(OFFSET(class6_1,MATCH(JV$1,'6 класс'!$A:$A,0)-7+'Итог по классам'!$B88,,,),"р")</f>
        <v>0</v>
      </c>
      <c r="JW88" s="37">
        <f ca="1">COUNTIF(OFFSET(class6_1,MATCH(JW$1,'6 класс'!$A:$A,0)-7+'Итог по классам'!$B88,,,),"ш")</f>
        <v>0</v>
      </c>
      <c r="JX88" s="37">
        <f ca="1">COUNTIF(OFFSET(class6_2,MATCH(JX$1,'6 класс'!$A:$A,0)-7+'Итог по классам'!$B88,,,),"Ф")</f>
        <v>0</v>
      </c>
      <c r="JY88" s="37">
        <f ca="1">COUNTIF(OFFSET(class6_2,MATCH(JY$1,'6 класс'!$A:$A,0)-7+'Итог по классам'!$B88,,,),"р")</f>
        <v>0</v>
      </c>
      <c r="JZ88" s="37">
        <f ca="1">COUNTIF(OFFSET(class6_2,MATCH(JZ$1,'6 класс'!$A:$A,0)-7+'Итог по классам'!$B88,,,),"ш")</f>
        <v>0</v>
      </c>
      <c r="KA88" s="38">
        <f ca="1">COUNTIF(OFFSET(class6_1,MATCH(KA$1,'6 класс'!$A:$A,0)-7+'Итог по классам'!$B88,,,),"Ф")</f>
        <v>0</v>
      </c>
      <c r="KB88" s="37">
        <f ca="1">COUNTIF(OFFSET(class6_1,MATCH(KB$1,'6 класс'!$A:$A,0)-7+'Итог по классам'!$B88,,,),"р")</f>
        <v>0</v>
      </c>
      <c r="KC88" s="37">
        <f ca="1">COUNTIF(OFFSET(class6_1,MATCH(KC$1,'6 класс'!$A:$A,0)-7+'Итог по классам'!$B88,,,),"ш")</f>
        <v>0</v>
      </c>
      <c r="KD88" s="37">
        <f ca="1">COUNTIF(OFFSET(class6_2,MATCH(KD$1,'6 класс'!$A:$A,0)-7+'Итог по классам'!$B88,,,),"Ф")</f>
        <v>0</v>
      </c>
      <c r="KE88" s="37">
        <f ca="1">COUNTIF(OFFSET(class6_2,MATCH(KE$1,'6 класс'!$A:$A,0)-7+'Итог по классам'!$B88,,,),"р")</f>
        <v>0</v>
      </c>
      <c r="KF88" s="37">
        <f ca="1">COUNTIF(OFFSET(class6_2,MATCH(KF$1,'6 класс'!$A:$A,0)-7+'Итог по классам'!$B88,,,),"ш")</f>
        <v>0</v>
      </c>
      <c r="KG88" s="38">
        <f ca="1">COUNTIF(OFFSET(class6_1,MATCH(KG$1,'6 класс'!$A:$A,0)-7+'Итог по классам'!$B88,,,),"Ф")</f>
        <v>0</v>
      </c>
      <c r="KH88" s="37">
        <f ca="1">COUNTIF(OFFSET(class6_1,MATCH(KH$1,'6 класс'!$A:$A,0)-7+'Итог по классам'!$B88,,,),"р")</f>
        <v>0</v>
      </c>
      <c r="KI88" s="37">
        <f ca="1">COUNTIF(OFFSET(class6_1,MATCH(KI$1,'6 класс'!$A:$A,0)-7+'Итог по классам'!$B88,,,),"ш")</f>
        <v>0</v>
      </c>
      <c r="KJ88" s="37">
        <f ca="1">COUNTIF(OFFSET(class6_2,MATCH(KJ$1,'6 класс'!$A:$A,0)-7+'Итог по классам'!$B88,,,),"Ф")</f>
        <v>0</v>
      </c>
      <c r="KK88" s="37">
        <f ca="1">COUNTIF(OFFSET(class6_2,MATCH(KK$1,'6 класс'!$A:$A,0)-7+'Итог по классам'!$B88,,,),"р")</f>
        <v>0</v>
      </c>
      <c r="KL88" s="37">
        <f ca="1">COUNTIF(OFFSET(class6_2,MATCH(KL$1,'6 класс'!$A:$A,0)-7+'Итог по классам'!$B88,,,),"ш")</f>
        <v>0</v>
      </c>
      <c r="KM88" s="38">
        <f ca="1">COUNTIF(OFFSET(class6_1,MATCH(KM$1,'6 класс'!$A:$A,0)-7+'Итог по классам'!$B88,,,),"Ф")</f>
        <v>0</v>
      </c>
      <c r="KN88" s="37">
        <f ca="1">COUNTIF(OFFSET(class6_1,MATCH(KN$1,'6 класс'!$A:$A,0)-7+'Итог по классам'!$B88,,,),"р")</f>
        <v>0</v>
      </c>
      <c r="KO88" s="37">
        <f ca="1">COUNTIF(OFFSET(class6_1,MATCH(KO$1,'6 класс'!$A:$A,0)-7+'Итог по классам'!$B88,,,),"ш")</f>
        <v>0</v>
      </c>
      <c r="KP88" s="37">
        <f ca="1">COUNTIF(OFFSET(class6_2,MATCH(KP$1,'6 класс'!$A:$A,0)-7+'Итог по классам'!$B88,,,),"Ф")</f>
        <v>0</v>
      </c>
      <c r="KQ88" s="37">
        <f ca="1">COUNTIF(OFFSET(class6_2,MATCH(KQ$1,'6 класс'!$A:$A,0)-7+'Итог по классам'!$B88,,,),"р")</f>
        <v>0</v>
      </c>
      <c r="KR88" s="37">
        <f ca="1">COUNTIF(OFFSET(class6_2,MATCH(KR$1,'6 класс'!$A:$A,0)-7+'Итог по классам'!$B88,,,),"ш")</f>
        <v>0</v>
      </c>
    </row>
    <row r="89" spans="1:304" x14ac:dyDescent="0.25">
      <c r="A89">
        <f t="shared" si="10"/>
        <v>13</v>
      </c>
      <c r="B89" s="37">
        <v>20</v>
      </c>
      <c r="C89" s="3" t="s">
        <v>34</v>
      </c>
      <c r="D89" s="3" t="s">
        <v>59</v>
      </c>
      <c r="E89" s="37">
        <f ca="1">COUNTIF(OFFSET(class6_1,MATCH(E$1,'6 класс'!$A:$A,0)-7+'Итог по классам'!$B89,,,),"Ф")</f>
        <v>0</v>
      </c>
      <c r="F89" s="37">
        <f ca="1">COUNTIF(OFFSET(class6_1,MATCH(F$1,'6 класс'!$A:$A,0)-7+'Итог по классам'!$B89,,,),"р")</f>
        <v>0</v>
      </c>
      <c r="G89" s="37">
        <f ca="1">COUNTIF(OFFSET(class6_1,MATCH(G$1,'6 класс'!$A:$A,0)-7+'Итог по классам'!$B89,,,),"ш")</f>
        <v>0</v>
      </c>
      <c r="H89" s="37">
        <f ca="1">COUNTIF(OFFSET(class6_2,MATCH(H$1,'6 класс'!$A:$A,0)-7+'Итог по классам'!$B89,,,),"Ф")</f>
        <v>0</v>
      </c>
      <c r="I89" s="37">
        <f ca="1">COUNTIF(OFFSET(class6_2,MATCH(I$1,'6 класс'!$A:$A,0)-7+'Итог по классам'!$B89,,,),"р")</f>
        <v>0</v>
      </c>
      <c r="J89" s="37">
        <f ca="1">COUNTIF(OFFSET(class6_2,MATCH(J$1,'6 класс'!$A:$A,0)-7+'Итог по классам'!$B89,,,),"ш")</f>
        <v>0</v>
      </c>
      <c r="K89" s="38">
        <f ca="1">COUNTIF(OFFSET(class6_1,MATCH(K$1,'6 класс'!$A:$A,0)-7+'Итог по классам'!$B89,,,),"Ф")</f>
        <v>0</v>
      </c>
      <c r="L89" s="37">
        <f ca="1">COUNTIF(OFFSET(class6_1,MATCH(L$1,'6 класс'!$A:$A,0)-7+'Итог по классам'!$B89,,,),"р")</f>
        <v>0</v>
      </c>
      <c r="M89" s="37">
        <f ca="1">COUNTIF(OFFSET(class6_1,MATCH(M$1,'6 класс'!$A:$A,0)-7+'Итог по классам'!$B89,,,),"ш")</f>
        <v>0</v>
      </c>
      <c r="N89" s="37">
        <f ca="1">COUNTIF(OFFSET(class6_2,MATCH(N$1,'6 класс'!$A:$A,0)-7+'Итог по классам'!$B89,,,),"Ф")</f>
        <v>0</v>
      </c>
      <c r="O89" s="37">
        <f ca="1">COUNTIF(OFFSET(class6_2,MATCH(O$1,'6 класс'!$A:$A,0)-7+'Итог по классам'!$B89,,,),"р")</f>
        <v>0</v>
      </c>
      <c r="P89" s="37">
        <f ca="1">COUNTIF(OFFSET(class6_2,MATCH(P$1,'6 класс'!$A:$A,0)-7+'Итог по классам'!$B89,,,),"ш")</f>
        <v>0</v>
      </c>
      <c r="Q89" s="38">
        <f ca="1">COUNTIF(OFFSET(class6_1,MATCH(Q$1,'6 класс'!$A:$A,0)-7+'Итог по классам'!$B89,,,),"Ф")</f>
        <v>0</v>
      </c>
      <c r="R89" s="37">
        <f ca="1">COUNTIF(OFFSET(class6_1,MATCH(R$1,'6 класс'!$A:$A,0)-7+'Итог по классам'!$B89,,,),"р")</f>
        <v>0</v>
      </c>
      <c r="S89" s="37">
        <f ca="1">COUNTIF(OFFSET(class6_1,MATCH(S$1,'6 класс'!$A:$A,0)-7+'Итог по классам'!$B89,,,),"ш")</f>
        <v>0</v>
      </c>
      <c r="T89" s="37">
        <f ca="1">COUNTIF(OFFSET(class6_2,MATCH(T$1,'6 класс'!$A:$A,0)-7+'Итог по классам'!$B89,,,),"Ф")</f>
        <v>0</v>
      </c>
      <c r="U89" s="37">
        <f ca="1">COUNTIF(OFFSET(class6_2,MATCH(U$1,'6 класс'!$A:$A,0)-7+'Итог по классам'!$B89,,,),"р")</f>
        <v>0</v>
      </c>
      <c r="V89" s="37">
        <f ca="1">COUNTIF(OFFSET(class6_2,MATCH(V$1,'6 класс'!$A:$A,0)-7+'Итог по классам'!$B89,,,),"ш")</f>
        <v>0</v>
      </c>
      <c r="W89" s="38">
        <f ca="1">COUNTIF(OFFSET(class6_1,MATCH(W$1,'6 класс'!$A:$A,0)-7+'Итог по классам'!$B89,,,),"Ф")</f>
        <v>0</v>
      </c>
      <c r="X89" s="37">
        <f ca="1">COUNTIF(OFFSET(class6_1,MATCH(X$1,'6 класс'!$A:$A,0)-7+'Итог по классам'!$B89,,,),"р")</f>
        <v>0</v>
      </c>
      <c r="Y89" s="37">
        <f ca="1">COUNTIF(OFFSET(class6_1,MATCH(Y$1,'6 класс'!$A:$A,0)-7+'Итог по классам'!$B89,,,),"ш")</f>
        <v>0</v>
      </c>
      <c r="Z89" s="37">
        <f ca="1">COUNTIF(OFFSET(class6_2,MATCH(Z$1,'6 класс'!$A:$A,0)-7+'Итог по классам'!$B89,,,),"Ф")</f>
        <v>0</v>
      </c>
      <c r="AA89" s="37">
        <f ca="1">COUNTIF(OFFSET(class6_2,MATCH(AA$1,'6 класс'!$A:$A,0)-7+'Итог по классам'!$B89,,,),"р")</f>
        <v>0</v>
      </c>
      <c r="AB89" s="37">
        <f ca="1">COUNTIF(OFFSET(class6_2,MATCH(AB$1,'6 класс'!$A:$A,0)-7+'Итог по классам'!$B89,,,),"ш")</f>
        <v>0</v>
      </c>
      <c r="AC89" s="38">
        <f ca="1">COUNTIF(OFFSET(class6_1,MATCH(AC$1,'6 класс'!$A:$A,0)-7+'Итог по классам'!$B89,,,),"Ф")</f>
        <v>0</v>
      </c>
      <c r="AD89" s="37">
        <f ca="1">COUNTIF(OFFSET(class6_1,MATCH(AD$1,'6 класс'!$A:$A,0)-7+'Итог по классам'!$B89,,,),"р")</f>
        <v>0</v>
      </c>
      <c r="AE89" s="37">
        <f ca="1">COUNTIF(OFFSET(class6_1,MATCH(AE$1,'6 класс'!$A:$A,0)-7+'Итог по классам'!$B89,,,),"ш")</f>
        <v>0</v>
      </c>
      <c r="AF89" s="37">
        <f ca="1">COUNTIF(OFFSET(class6_2,MATCH(AF$1,'6 класс'!$A:$A,0)-7+'Итог по классам'!$B89,,,),"Ф")</f>
        <v>0</v>
      </c>
      <c r="AG89" s="37">
        <f ca="1">COUNTIF(OFFSET(class6_2,MATCH(AG$1,'6 класс'!$A:$A,0)-7+'Итог по классам'!$B89,,,),"р")</f>
        <v>0</v>
      </c>
      <c r="AH89" s="37">
        <f ca="1">COUNTIF(OFFSET(class6_2,MATCH(AH$1,'6 класс'!$A:$A,0)-7+'Итог по классам'!$B89,,,),"ш")</f>
        <v>0</v>
      </c>
      <c r="AI89" s="38">
        <f ca="1">COUNTIF(OFFSET(class6_1,MATCH(AI$1,'6 класс'!$A:$A,0)-7+'Итог по классам'!$B89,,,),"Ф")</f>
        <v>0</v>
      </c>
      <c r="AJ89" s="37">
        <f ca="1">COUNTIF(OFFSET(class6_1,MATCH(AJ$1,'6 класс'!$A:$A,0)-7+'Итог по классам'!$B89,,,),"р")</f>
        <v>0</v>
      </c>
      <c r="AK89" s="37">
        <f ca="1">COUNTIF(OFFSET(class6_1,MATCH(AK$1,'6 класс'!$A:$A,0)-7+'Итог по классам'!$B89,,,),"ш")</f>
        <v>0</v>
      </c>
      <c r="AL89" s="37">
        <f ca="1">COUNTIF(OFFSET(class6_2,MATCH(AL$1,'6 класс'!$A:$A,0)-7+'Итог по классам'!$B89,,,),"Ф")</f>
        <v>0</v>
      </c>
      <c r="AM89" s="37">
        <f ca="1">COUNTIF(OFFSET(class6_2,MATCH(AM$1,'6 класс'!$A:$A,0)-7+'Итог по классам'!$B89,,,),"р")</f>
        <v>0</v>
      </c>
      <c r="AN89" s="37">
        <f ca="1">COUNTIF(OFFSET(class6_2,MATCH(AN$1,'6 класс'!$A:$A,0)-7+'Итог по классам'!$B89,,,),"ш")</f>
        <v>0</v>
      </c>
      <c r="AO89" s="38">
        <f ca="1">COUNTIF(OFFSET(class6_1,MATCH(AO$1,'6 класс'!$A:$A,0)-7+'Итог по классам'!$B89,,,),"Ф")</f>
        <v>0</v>
      </c>
      <c r="AP89" s="37">
        <f ca="1">COUNTIF(OFFSET(class6_1,MATCH(AP$1,'6 класс'!$A:$A,0)-7+'Итог по классам'!$B89,,,),"р")</f>
        <v>0</v>
      </c>
      <c r="AQ89" s="37">
        <f ca="1">COUNTIF(OFFSET(class6_1,MATCH(AQ$1,'6 класс'!$A:$A,0)-7+'Итог по классам'!$B89,,,),"ш")</f>
        <v>0</v>
      </c>
      <c r="AR89" s="37">
        <f ca="1">COUNTIF(OFFSET(class6_2,MATCH(AR$1,'6 класс'!$A:$A,0)-7+'Итог по классам'!$B89,,,),"Ф")</f>
        <v>0</v>
      </c>
      <c r="AS89" s="37">
        <f ca="1">COUNTIF(OFFSET(class6_2,MATCH(AS$1,'6 класс'!$A:$A,0)-7+'Итог по классам'!$B89,,,),"р")</f>
        <v>0</v>
      </c>
      <c r="AT89" s="37">
        <f ca="1">COUNTIF(OFFSET(class6_2,MATCH(AT$1,'6 класс'!$A:$A,0)-7+'Итог по классам'!$B89,,,),"ш")</f>
        <v>0</v>
      </c>
      <c r="AU89" s="38">
        <f ca="1">COUNTIF(OFFSET(class6_1,MATCH(AU$1,'6 класс'!$A:$A,0)-7+'Итог по классам'!$B89,,,),"Ф")</f>
        <v>0</v>
      </c>
      <c r="AV89" s="37">
        <f ca="1">COUNTIF(OFFSET(class6_1,MATCH(AV$1,'6 класс'!$A:$A,0)-7+'Итог по классам'!$B89,,,),"р")</f>
        <v>0</v>
      </c>
      <c r="AW89" s="37">
        <f ca="1">COUNTIF(OFFSET(class6_1,MATCH(AW$1,'6 класс'!$A:$A,0)-7+'Итог по классам'!$B89,,,),"ш")</f>
        <v>0</v>
      </c>
      <c r="AX89" s="37">
        <f ca="1">COUNTIF(OFFSET(class6_2,MATCH(AX$1,'6 класс'!$A:$A,0)-7+'Итог по классам'!$B89,,,),"Ф")</f>
        <v>0</v>
      </c>
      <c r="AY89" s="37">
        <f ca="1">COUNTIF(OFFSET(class6_2,MATCH(AY$1,'6 класс'!$A:$A,0)-7+'Итог по классам'!$B89,,,),"р")</f>
        <v>0</v>
      </c>
      <c r="AZ89" s="37">
        <f ca="1">COUNTIF(OFFSET(class6_2,MATCH(AZ$1,'6 класс'!$A:$A,0)-7+'Итог по классам'!$B89,,,),"ш")</f>
        <v>0</v>
      </c>
      <c r="BA89" s="38">
        <f ca="1">COUNTIF(OFFSET(class6_1,MATCH(BA$1,'6 класс'!$A:$A,0)-7+'Итог по классам'!$B89,,,),"Ф")</f>
        <v>0</v>
      </c>
      <c r="BB89" s="37">
        <f ca="1">COUNTIF(OFFSET(class6_1,MATCH(BB$1,'6 класс'!$A:$A,0)-7+'Итог по классам'!$B89,,,),"р")</f>
        <v>0</v>
      </c>
      <c r="BC89" s="37">
        <f ca="1">COUNTIF(OFFSET(class6_1,MATCH(BC$1,'6 класс'!$A:$A,0)-7+'Итог по классам'!$B89,,,),"ш")</f>
        <v>0</v>
      </c>
      <c r="BD89" s="37">
        <f ca="1">COUNTIF(OFFSET(class6_2,MATCH(BD$1,'6 класс'!$A:$A,0)-7+'Итог по классам'!$B89,,,),"Ф")</f>
        <v>0</v>
      </c>
      <c r="BE89" s="37">
        <f ca="1">COUNTIF(OFFSET(class6_2,MATCH(BE$1,'6 класс'!$A:$A,0)-7+'Итог по классам'!$B89,,,),"р")</f>
        <v>0</v>
      </c>
      <c r="BF89" s="37">
        <f ca="1">COUNTIF(OFFSET(class6_2,MATCH(BF$1,'6 класс'!$A:$A,0)-7+'Итог по классам'!$B89,,,),"ш")</f>
        <v>0</v>
      </c>
      <c r="BG89" s="38">
        <f ca="1">COUNTIF(OFFSET(class6_1,MATCH(BG$1,'6 класс'!$A:$A,0)-7+'Итог по классам'!$B89,,,),"Ф")</f>
        <v>0</v>
      </c>
      <c r="BH89" s="37">
        <f ca="1">COUNTIF(OFFSET(class6_1,MATCH(BH$1,'6 класс'!$A:$A,0)-7+'Итог по классам'!$B89,,,),"р")</f>
        <v>0</v>
      </c>
      <c r="BI89" s="37">
        <f ca="1">COUNTIF(OFFSET(class6_1,MATCH(BI$1,'6 класс'!$A:$A,0)-7+'Итог по классам'!$B89,,,),"ш")</f>
        <v>0</v>
      </c>
      <c r="BJ89" s="37">
        <f ca="1">COUNTIF(OFFSET(class6_2,MATCH(BJ$1,'6 класс'!$A:$A,0)-7+'Итог по классам'!$B89,,,),"Ф")</f>
        <v>0</v>
      </c>
      <c r="BK89" s="37">
        <f ca="1">COUNTIF(OFFSET(class6_2,MATCH(BK$1,'6 класс'!$A:$A,0)-7+'Итог по классам'!$B89,,,),"р")</f>
        <v>0</v>
      </c>
      <c r="BL89" s="37">
        <f ca="1">COUNTIF(OFFSET(class6_2,MATCH(BL$1,'6 класс'!$A:$A,0)-7+'Итог по классам'!$B89,,,),"ш")</f>
        <v>0</v>
      </c>
      <c r="BM89" s="38">
        <f ca="1">COUNTIF(OFFSET(class6_1,MATCH(BM$1,'6 класс'!$A:$A,0)-7+'Итог по классам'!$B89,,,),"Ф")</f>
        <v>0</v>
      </c>
      <c r="BN89" s="37">
        <f ca="1">COUNTIF(OFFSET(class6_1,MATCH(BN$1,'6 класс'!$A:$A,0)-7+'Итог по классам'!$B89,,,),"р")</f>
        <v>0</v>
      </c>
      <c r="BO89" s="37">
        <f ca="1">COUNTIF(OFFSET(class6_1,MATCH(BO$1,'6 класс'!$A:$A,0)-7+'Итог по классам'!$B89,,,),"ш")</f>
        <v>0</v>
      </c>
      <c r="BP89" s="37">
        <f ca="1">COUNTIF(OFFSET(class6_2,MATCH(BP$1,'6 класс'!$A:$A,0)-7+'Итог по классам'!$B89,,,),"Ф")</f>
        <v>0</v>
      </c>
      <c r="BQ89" s="37">
        <f ca="1">COUNTIF(OFFSET(class6_2,MATCH(BQ$1,'6 класс'!$A:$A,0)-7+'Итог по классам'!$B89,,,),"р")</f>
        <v>0</v>
      </c>
      <c r="BR89" s="37">
        <f ca="1">COUNTIF(OFFSET(class6_2,MATCH(BR$1,'6 класс'!$A:$A,0)-7+'Итог по классам'!$B89,,,),"ш")</f>
        <v>0</v>
      </c>
      <c r="BS89" s="38">
        <f ca="1">COUNTIF(OFFSET(class6_1,MATCH(BS$1,'6 класс'!$A:$A,0)-7+'Итог по классам'!$B89,,,),"Ф")</f>
        <v>0</v>
      </c>
      <c r="BT89" s="37">
        <f ca="1">COUNTIF(OFFSET(class6_1,MATCH(BT$1,'6 класс'!$A:$A,0)-7+'Итог по классам'!$B89,,,),"р")</f>
        <v>0</v>
      </c>
      <c r="BU89" s="37">
        <f ca="1">COUNTIF(OFFSET(class6_1,MATCH(BU$1,'6 класс'!$A:$A,0)-7+'Итог по классам'!$B89,,,),"ш")</f>
        <v>0</v>
      </c>
      <c r="BV89" s="37">
        <f ca="1">COUNTIF(OFFSET(class6_2,MATCH(BV$1,'6 класс'!$A:$A,0)-7+'Итог по классам'!$B89,,,),"Ф")</f>
        <v>0</v>
      </c>
      <c r="BW89" s="37">
        <f ca="1">COUNTIF(OFFSET(class6_2,MATCH(BW$1,'6 класс'!$A:$A,0)-7+'Итог по классам'!$B89,,,),"р")</f>
        <v>0</v>
      </c>
      <c r="BX89" s="37">
        <f ca="1">COUNTIF(OFFSET(class6_2,MATCH(BX$1,'6 класс'!$A:$A,0)-7+'Итог по классам'!$B89,,,),"ш")</f>
        <v>0</v>
      </c>
      <c r="BY89" s="38">
        <f ca="1">COUNTIF(OFFSET(class6_1,MATCH(BY$1,'6 класс'!$A:$A,0)-7+'Итог по классам'!$B89,,,),"Ф")</f>
        <v>0</v>
      </c>
      <c r="BZ89" s="37">
        <f ca="1">COUNTIF(OFFSET(class6_1,MATCH(BZ$1,'6 класс'!$A:$A,0)-7+'Итог по классам'!$B89,,,),"р")</f>
        <v>0</v>
      </c>
      <c r="CA89" s="37">
        <f ca="1">COUNTIF(OFFSET(class6_1,MATCH(CA$1,'6 класс'!$A:$A,0)-7+'Итог по классам'!$B89,,,),"ш")</f>
        <v>0</v>
      </c>
      <c r="CB89" s="37">
        <f ca="1">COUNTIF(OFFSET(class6_2,MATCH(CB$1,'6 класс'!$A:$A,0)-7+'Итог по классам'!$B89,,,),"Ф")</f>
        <v>0</v>
      </c>
      <c r="CC89" s="37">
        <f ca="1">COUNTIF(OFFSET(class6_2,MATCH(CC$1,'6 класс'!$A:$A,0)-7+'Итог по классам'!$B89,,,),"р")</f>
        <v>0</v>
      </c>
      <c r="CD89" s="37">
        <f ca="1">COUNTIF(OFFSET(class6_2,MATCH(CD$1,'6 класс'!$A:$A,0)-7+'Итог по классам'!$B89,,,),"ш")</f>
        <v>0</v>
      </c>
      <c r="CE89" s="38">
        <f ca="1">COUNTIF(OFFSET(class6_1,MATCH(CE$1,'6 класс'!$A:$A,0)-7+'Итог по классам'!$B89,,,),"Ф")</f>
        <v>0</v>
      </c>
      <c r="CF89" s="37">
        <f ca="1">COUNTIF(OFFSET(class6_1,MATCH(CF$1,'6 класс'!$A:$A,0)-7+'Итог по классам'!$B89,,,),"р")</f>
        <v>0</v>
      </c>
      <c r="CG89" s="37">
        <f ca="1">COUNTIF(OFFSET(class6_1,MATCH(CG$1,'6 класс'!$A:$A,0)-7+'Итог по классам'!$B89,,,),"ш")</f>
        <v>0</v>
      </c>
      <c r="CH89" s="37">
        <f ca="1">COUNTIF(OFFSET(class6_2,MATCH(CH$1,'6 класс'!$A:$A,0)-7+'Итог по классам'!$B89,,,),"Ф")</f>
        <v>0</v>
      </c>
      <c r="CI89" s="37">
        <f ca="1">COUNTIF(OFFSET(class6_2,MATCH(CI$1,'6 класс'!$A:$A,0)-7+'Итог по классам'!$B89,,,),"р")</f>
        <v>0</v>
      </c>
      <c r="CJ89" s="37">
        <f ca="1">COUNTIF(OFFSET(class6_2,MATCH(CJ$1,'6 класс'!$A:$A,0)-7+'Итог по классам'!$B89,,,),"ш")</f>
        <v>0</v>
      </c>
      <c r="CK89" s="38">
        <f ca="1">COUNTIF(OFFSET(class6_1,MATCH(CK$1,'6 класс'!$A:$A,0)-7+'Итог по классам'!$B89,,,),"Ф")</f>
        <v>0</v>
      </c>
      <c r="CL89" s="37">
        <f ca="1">COUNTIF(OFFSET(class6_1,MATCH(CL$1,'6 класс'!$A:$A,0)-7+'Итог по классам'!$B89,,,),"р")</f>
        <v>0</v>
      </c>
      <c r="CM89" s="37">
        <f ca="1">COUNTIF(OFFSET(class6_1,MATCH(CM$1,'6 класс'!$A:$A,0)-7+'Итог по классам'!$B89,,,),"ш")</f>
        <v>0</v>
      </c>
      <c r="CN89" s="37">
        <f ca="1">COUNTIF(OFFSET(class6_2,MATCH(CN$1,'6 класс'!$A:$A,0)-7+'Итог по классам'!$B89,,,),"Ф")</f>
        <v>0</v>
      </c>
      <c r="CO89" s="37">
        <f ca="1">COUNTIF(OFFSET(class6_2,MATCH(CO$1,'6 класс'!$A:$A,0)-7+'Итог по классам'!$B89,,,),"р")</f>
        <v>0</v>
      </c>
      <c r="CP89" s="37">
        <f ca="1">COUNTIF(OFFSET(class6_2,MATCH(CP$1,'6 класс'!$A:$A,0)-7+'Итог по классам'!$B89,,,),"ш")</f>
        <v>0</v>
      </c>
      <c r="CQ89" s="38">
        <f ca="1">COUNTIF(OFFSET(class6_1,MATCH(CQ$1,'6 класс'!$A:$A,0)-7+'Итог по классам'!$B89,,,),"Ф")</f>
        <v>0</v>
      </c>
      <c r="CR89" s="37">
        <f ca="1">COUNTIF(OFFSET(class6_1,MATCH(CR$1,'6 класс'!$A:$A,0)-7+'Итог по классам'!$B89,,,),"р")</f>
        <v>0</v>
      </c>
      <c r="CS89" s="37">
        <f ca="1">COUNTIF(OFFSET(class6_1,MATCH(CS$1,'6 класс'!$A:$A,0)-7+'Итог по классам'!$B89,,,),"ш")</f>
        <v>0</v>
      </c>
      <c r="CT89" s="37">
        <f ca="1">COUNTIF(OFFSET(class6_2,MATCH(CT$1,'6 класс'!$A:$A,0)-7+'Итог по классам'!$B89,,,),"Ф")</f>
        <v>0</v>
      </c>
      <c r="CU89" s="37">
        <f ca="1">COUNTIF(OFFSET(class6_2,MATCH(CU$1,'6 класс'!$A:$A,0)-7+'Итог по классам'!$B89,,,),"р")</f>
        <v>0</v>
      </c>
      <c r="CV89" s="37">
        <f ca="1">COUNTIF(OFFSET(class6_2,MATCH(CV$1,'6 класс'!$A:$A,0)-7+'Итог по классам'!$B89,,,),"ш")</f>
        <v>0</v>
      </c>
      <c r="CW89" s="38">
        <f ca="1">COUNTIF(OFFSET(class6_1,MATCH(CW$1,'6 класс'!$A:$A,0)-7+'Итог по классам'!$B89,,,),"Ф")</f>
        <v>0</v>
      </c>
      <c r="CX89" s="37">
        <f ca="1">COUNTIF(OFFSET(class6_1,MATCH(CX$1,'6 класс'!$A:$A,0)-7+'Итог по классам'!$B89,,,),"р")</f>
        <v>0</v>
      </c>
      <c r="CY89" s="37">
        <f ca="1">COUNTIF(OFFSET(class6_1,MATCH(CY$1,'6 класс'!$A:$A,0)-7+'Итог по классам'!$B89,,,),"ш")</f>
        <v>0</v>
      </c>
      <c r="CZ89" s="37">
        <f ca="1">COUNTIF(OFFSET(class6_2,MATCH(CZ$1,'6 класс'!$A:$A,0)-7+'Итог по классам'!$B89,,,),"Ф")</f>
        <v>0</v>
      </c>
      <c r="DA89" s="37">
        <f ca="1">COUNTIF(OFFSET(class6_2,MATCH(DA$1,'6 класс'!$A:$A,0)-7+'Итог по классам'!$B89,,,),"р")</f>
        <v>0</v>
      </c>
      <c r="DB89" s="37">
        <f ca="1">COUNTIF(OFFSET(class6_2,MATCH(DB$1,'6 класс'!$A:$A,0)-7+'Итог по классам'!$B89,,,),"ш")</f>
        <v>0</v>
      </c>
      <c r="DC89" s="38">
        <f ca="1">COUNTIF(OFFSET(class6_1,MATCH(DC$1,'6 класс'!$A:$A,0)-7+'Итог по классам'!$B89,,,),"Ф")</f>
        <v>0</v>
      </c>
      <c r="DD89" s="37">
        <f ca="1">COUNTIF(OFFSET(class6_1,MATCH(DD$1,'6 класс'!$A:$A,0)-7+'Итог по классам'!$B89,,,),"р")</f>
        <v>0</v>
      </c>
      <c r="DE89" s="37">
        <f ca="1">COUNTIF(OFFSET(class6_1,MATCH(DE$1,'6 класс'!$A:$A,0)-7+'Итог по классам'!$B89,,,),"ш")</f>
        <v>0</v>
      </c>
      <c r="DF89" s="37">
        <f ca="1">COUNTIF(OFFSET(class6_2,MATCH(DF$1,'6 класс'!$A:$A,0)-7+'Итог по классам'!$B89,,,),"Ф")</f>
        <v>0</v>
      </c>
      <c r="DG89" s="37">
        <f ca="1">COUNTIF(OFFSET(class6_2,MATCH(DG$1,'6 класс'!$A:$A,0)-7+'Итог по классам'!$B89,,,),"р")</f>
        <v>0</v>
      </c>
      <c r="DH89" s="37">
        <f ca="1">COUNTIF(OFFSET(class6_2,MATCH(DH$1,'6 класс'!$A:$A,0)-7+'Итог по классам'!$B89,,,),"ш")</f>
        <v>0</v>
      </c>
      <c r="DI89" s="38">
        <f ca="1">COUNTIF(OFFSET(class6_1,MATCH(DI$1,'6 класс'!$A:$A,0)-7+'Итог по классам'!$B89,,,),"Ф")</f>
        <v>0</v>
      </c>
      <c r="DJ89" s="37">
        <f ca="1">COUNTIF(OFFSET(class6_1,MATCH(DJ$1,'6 класс'!$A:$A,0)-7+'Итог по классам'!$B89,,,),"р")</f>
        <v>0</v>
      </c>
      <c r="DK89" s="37">
        <f ca="1">COUNTIF(OFFSET(class6_1,MATCH(DK$1,'6 класс'!$A:$A,0)-7+'Итог по классам'!$B89,,,),"ш")</f>
        <v>0</v>
      </c>
      <c r="DL89" s="37">
        <f ca="1">COUNTIF(OFFSET(class6_2,MATCH(DL$1,'6 класс'!$A:$A,0)-7+'Итог по классам'!$B89,,,),"Ф")</f>
        <v>0</v>
      </c>
      <c r="DM89" s="37">
        <f ca="1">COUNTIF(OFFSET(class6_2,MATCH(DM$1,'6 класс'!$A:$A,0)-7+'Итог по классам'!$B89,,,),"р")</f>
        <v>0</v>
      </c>
      <c r="DN89" s="37">
        <f ca="1">COUNTIF(OFFSET(class6_2,MATCH(DN$1,'6 класс'!$A:$A,0)-7+'Итог по классам'!$B89,,,),"ш")</f>
        <v>0</v>
      </c>
      <c r="DO89" s="38">
        <f ca="1">COUNTIF(OFFSET(class6_1,MATCH(DO$1,'6 класс'!$A:$A,0)-7+'Итог по классам'!$B89,,,),"Ф")</f>
        <v>0</v>
      </c>
      <c r="DP89" s="37">
        <f ca="1">COUNTIF(OFFSET(class6_1,MATCH(DP$1,'6 класс'!$A:$A,0)-7+'Итог по классам'!$B89,,,),"р")</f>
        <v>0</v>
      </c>
      <c r="DQ89" s="37">
        <f ca="1">COUNTIF(OFFSET(class6_1,MATCH(DQ$1,'6 класс'!$A:$A,0)-7+'Итог по классам'!$B89,,,),"ш")</f>
        <v>0</v>
      </c>
      <c r="DR89" s="37">
        <f ca="1">COUNTIF(OFFSET(class6_2,MATCH(DR$1,'6 класс'!$A:$A,0)-7+'Итог по классам'!$B89,,,),"Ф")</f>
        <v>0</v>
      </c>
      <c r="DS89" s="37">
        <f ca="1">COUNTIF(OFFSET(class6_2,MATCH(DS$1,'6 класс'!$A:$A,0)-7+'Итог по классам'!$B89,,,),"р")</f>
        <v>0</v>
      </c>
      <c r="DT89" s="37">
        <f ca="1">COUNTIF(OFFSET(class6_2,MATCH(DT$1,'6 класс'!$A:$A,0)-7+'Итог по классам'!$B89,,,),"ш")</f>
        <v>0</v>
      </c>
      <c r="DU89" s="38">
        <f ca="1">COUNTIF(OFFSET(class6_1,MATCH(DU$1,'6 класс'!$A:$A,0)-7+'Итог по классам'!$B89,,,),"Ф")</f>
        <v>0</v>
      </c>
      <c r="DV89" s="37">
        <f ca="1">COUNTIF(OFFSET(class6_1,MATCH(DV$1,'6 класс'!$A:$A,0)-7+'Итог по классам'!$B89,,,),"р")</f>
        <v>0</v>
      </c>
      <c r="DW89" s="37">
        <f ca="1">COUNTIF(OFFSET(class6_1,MATCH(DW$1,'6 класс'!$A:$A,0)-7+'Итог по классам'!$B89,,,),"ш")</f>
        <v>0</v>
      </c>
      <c r="DX89" s="37">
        <f ca="1">COUNTIF(OFFSET(class6_2,MATCH(DX$1,'6 класс'!$A:$A,0)-7+'Итог по классам'!$B89,,,),"Ф")</f>
        <v>0</v>
      </c>
      <c r="DY89" s="37">
        <f ca="1">COUNTIF(OFFSET(class6_2,MATCH(DY$1,'6 класс'!$A:$A,0)-7+'Итог по классам'!$B89,,,),"р")</f>
        <v>0</v>
      </c>
      <c r="DZ89" s="37">
        <f ca="1">COUNTIF(OFFSET(class6_2,MATCH(DZ$1,'6 класс'!$A:$A,0)-7+'Итог по классам'!$B89,,,),"ш")</f>
        <v>0</v>
      </c>
      <c r="EA89" s="38">
        <f ca="1">COUNTIF(OFFSET(class6_1,MATCH(EA$1,'6 класс'!$A:$A,0)-7+'Итог по классам'!$B89,,,),"Ф")</f>
        <v>0</v>
      </c>
      <c r="EB89" s="37">
        <f ca="1">COUNTIF(OFFSET(class6_1,MATCH(EB$1,'6 класс'!$A:$A,0)-7+'Итог по классам'!$B89,,,),"р")</f>
        <v>0</v>
      </c>
      <c r="EC89" s="37">
        <f ca="1">COUNTIF(OFFSET(class6_1,MATCH(EC$1,'6 класс'!$A:$A,0)-7+'Итог по классам'!$B89,,,),"ш")</f>
        <v>0</v>
      </c>
      <c r="ED89" s="37">
        <f ca="1">COUNTIF(OFFSET(class6_2,MATCH(ED$1,'6 класс'!$A:$A,0)-7+'Итог по классам'!$B89,,,),"Ф")</f>
        <v>0</v>
      </c>
      <c r="EE89" s="37">
        <f ca="1">COUNTIF(OFFSET(class6_2,MATCH(EE$1,'6 класс'!$A:$A,0)-7+'Итог по классам'!$B89,,,),"р")</f>
        <v>0</v>
      </c>
      <c r="EF89" s="37">
        <f ca="1">COUNTIF(OFFSET(class6_2,MATCH(EF$1,'6 класс'!$A:$A,0)-7+'Итог по классам'!$B89,,,),"ш")</f>
        <v>0</v>
      </c>
      <c r="EG89" s="38">
        <f ca="1">COUNTIF(OFFSET(class6_1,MATCH(EG$1,'6 класс'!$A:$A,0)-7+'Итог по классам'!$B89,,,),"Ф")</f>
        <v>0</v>
      </c>
      <c r="EH89" s="37">
        <f ca="1">COUNTIF(OFFSET(class6_1,MATCH(EH$1,'6 класс'!$A:$A,0)-7+'Итог по классам'!$B89,,,),"р")</f>
        <v>0</v>
      </c>
      <c r="EI89" s="37">
        <f ca="1">COUNTIF(OFFSET(class6_1,MATCH(EI$1,'6 класс'!$A:$A,0)-7+'Итог по классам'!$B89,,,),"ш")</f>
        <v>0</v>
      </c>
      <c r="EJ89" s="37">
        <f ca="1">COUNTIF(OFFSET(class6_2,MATCH(EJ$1,'6 класс'!$A:$A,0)-7+'Итог по классам'!$B89,,,),"Ф")</f>
        <v>0</v>
      </c>
      <c r="EK89" s="37">
        <f ca="1">COUNTIF(OFFSET(class6_2,MATCH(EK$1,'6 класс'!$A:$A,0)-7+'Итог по классам'!$B89,,,),"р")</f>
        <v>0</v>
      </c>
      <c r="EL89" s="37">
        <f ca="1">COUNTIF(OFFSET(class6_2,MATCH(EL$1,'6 класс'!$A:$A,0)-7+'Итог по классам'!$B89,,,),"ш")</f>
        <v>0</v>
      </c>
      <c r="EM89" s="38">
        <f ca="1">COUNTIF(OFFSET(class6_1,MATCH(EM$1,'6 класс'!$A:$A,0)-7+'Итог по классам'!$B89,,,),"Ф")</f>
        <v>0</v>
      </c>
      <c r="EN89" s="37">
        <f ca="1">COUNTIF(OFFSET(class6_1,MATCH(EN$1,'6 класс'!$A:$A,0)-7+'Итог по классам'!$B89,,,),"р")</f>
        <v>0</v>
      </c>
      <c r="EO89" s="37">
        <f ca="1">COUNTIF(OFFSET(class6_1,MATCH(EO$1,'6 класс'!$A:$A,0)-7+'Итог по классам'!$B89,,,),"ш")</f>
        <v>0</v>
      </c>
      <c r="EP89" s="37">
        <f ca="1">COUNTIF(OFFSET(class6_2,MATCH(EP$1,'6 класс'!$A:$A,0)-7+'Итог по классам'!$B89,,,),"Ф")</f>
        <v>0</v>
      </c>
      <c r="EQ89" s="37">
        <f ca="1">COUNTIF(OFFSET(class6_2,MATCH(EQ$1,'6 класс'!$A:$A,0)-7+'Итог по классам'!$B89,,,),"р")</f>
        <v>0</v>
      </c>
      <c r="ER89" s="37">
        <f ca="1">COUNTIF(OFFSET(class6_2,MATCH(ER$1,'6 класс'!$A:$A,0)-7+'Итог по классам'!$B89,,,),"ш")</f>
        <v>0</v>
      </c>
      <c r="ES89" s="38">
        <f ca="1">COUNTIF(OFFSET(class6_1,MATCH(ES$1,'6 класс'!$A:$A,0)-7+'Итог по классам'!$B89,,,),"Ф")</f>
        <v>0</v>
      </c>
      <c r="ET89" s="37">
        <f ca="1">COUNTIF(OFFSET(class6_1,MATCH(ET$1,'6 класс'!$A:$A,0)-7+'Итог по классам'!$B89,,,),"р")</f>
        <v>0</v>
      </c>
      <c r="EU89" s="37">
        <f ca="1">COUNTIF(OFFSET(class6_1,MATCH(EU$1,'6 класс'!$A:$A,0)-7+'Итог по классам'!$B89,,,),"ш")</f>
        <v>0</v>
      </c>
      <c r="EV89" s="37">
        <f ca="1">COUNTIF(OFFSET(class6_2,MATCH(EV$1,'6 класс'!$A:$A,0)-7+'Итог по классам'!$B89,,,),"Ф")</f>
        <v>0</v>
      </c>
      <c r="EW89" s="37">
        <f ca="1">COUNTIF(OFFSET(class6_2,MATCH(EW$1,'6 класс'!$A:$A,0)-7+'Итог по классам'!$B89,,,),"р")</f>
        <v>0</v>
      </c>
      <c r="EX89" s="37">
        <f ca="1">COUNTIF(OFFSET(class6_2,MATCH(EX$1,'6 класс'!$A:$A,0)-7+'Итог по классам'!$B89,,,),"ш")</f>
        <v>0</v>
      </c>
      <c r="EY89" s="38">
        <f ca="1">COUNTIF(OFFSET(class6_1,MATCH(EY$1,'6 класс'!$A:$A,0)-7+'Итог по классам'!$B89,,,),"Ф")</f>
        <v>0</v>
      </c>
      <c r="EZ89" s="37">
        <f ca="1">COUNTIF(OFFSET(class6_1,MATCH(EZ$1,'6 класс'!$A:$A,0)-7+'Итог по классам'!$B89,,,),"р")</f>
        <v>0</v>
      </c>
      <c r="FA89" s="37">
        <f ca="1">COUNTIF(OFFSET(class6_1,MATCH(FA$1,'6 класс'!$A:$A,0)-7+'Итог по классам'!$B89,,,),"ш")</f>
        <v>0</v>
      </c>
      <c r="FB89" s="37">
        <f ca="1">COUNTIF(OFFSET(class6_2,MATCH(FB$1,'6 класс'!$A:$A,0)-7+'Итог по классам'!$B89,,,),"Ф")</f>
        <v>0</v>
      </c>
      <c r="FC89" s="37">
        <f ca="1">COUNTIF(OFFSET(class6_2,MATCH(FC$1,'6 класс'!$A:$A,0)-7+'Итог по классам'!$B89,,,),"р")</f>
        <v>0</v>
      </c>
      <c r="FD89" s="37">
        <f ca="1">COUNTIF(OFFSET(class6_2,MATCH(FD$1,'6 класс'!$A:$A,0)-7+'Итог по классам'!$B89,,,),"ш")</f>
        <v>0</v>
      </c>
      <c r="FE89" s="38">
        <f ca="1">COUNTIF(OFFSET(class6_1,MATCH(FE$1,'6 класс'!$A:$A,0)-7+'Итог по классам'!$B89,,,),"Ф")</f>
        <v>0</v>
      </c>
      <c r="FF89" s="37">
        <f ca="1">COUNTIF(OFFSET(class6_1,MATCH(FF$1,'6 класс'!$A:$A,0)-7+'Итог по классам'!$B89,,,),"р")</f>
        <v>0</v>
      </c>
      <c r="FG89" s="37">
        <f ca="1">COUNTIF(OFFSET(class6_1,MATCH(FG$1,'6 класс'!$A:$A,0)-7+'Итог по классам'!$B89,,,),"ш")</f>
        <v>0</v>
      </c>
      <c r="FH89" s="37">
        <f ca="1">COUNTIF(OFFSET(class6_2,MATCH(FH$1,'6 класс'!$A:$A,0)-7+'Итог по классам'!$B89,,,),"Ф")</f>
        <v>0</v>
      </c>
      <c r="FI89" s="37">
        <f ca="1">COUNTIF(OFFSET(class6_2,MATCH(FI$1,'6 класс'!$A:$A,0)-7+'Итог по классам'!$B89,,,),"р")</f>
        <v>0</v>
      </c>
      <c r="FJ89" s="37">
        <f ca="1">COUNTIF(OFFSET(class6_2,MATCH(FJ$1,'6 класс'!$A:$A,0)-7+'Итог по классам'!$B89,,,),"ш")</f>
        <v>0</v>
      </c>
      <c r="FK89" s="38">
        <f ca="1">COUNTIF(OFFSET(class6_1,MATCH(FK$1,'6 класс'!$A:$A,0)-7+'Итог по классам'!$B89,,,),"Ф")</f>
        <v>0</v>
      </c>
      <c r="FL89" s="37">
        <f ca="1">COUNTIF(OFFSET(class6_1,MATCH(FL$1,'6 класс'!$A:$A,0)-7+'Итог по классам'!$B89,,,),"р")</f>
        <v>0</v>
      </c>
      <c r="FM89" s="37">
        <f ca="1">COUNTIF(OFFSET(class6_1,MATCH(FM$1,'6 класс'!$A:$A,0)-7+'Итог по классам'!$B89,,,),"ш")</f>
        <v>0</v>
      </c>
      <c r="FN89" s="37">
        <f ca="1">COUNTIF(OFFSET(class6_2,MATCH(FN$1,'6 класс'!$A:$A,0)-7+'Итог по классам'!$B89,,,),"Ф")</f>
        <v>0</v>
      </c>
      <c r="FO89" s="37">
        <f ca="1">COUNTIF(OFFSET(class6_2,MATCH(FO$1,'6 класс'!$A:$A,0)-7+'Итог по классам'!$B89,,,),"р")</f>
        <v>0</v>
      </c>
      <c r="FP89" s="37">
        <f ca="1">COUNTIF(OFFSET(class6_2,MATCH(FP$1,'6 класс'!$A:$A,0)-7+'Итог по классам'!$B89,,,),"ш")</f>
        <v>0</v>
      </c>
      <c r="FQ89" s="38">
        <f ca="1">COUNTIF(OFFSET(class6_1,MATCH(FQ$1,'6 класс'!$A:$A,0)-7+'Итог по классам'!$B89,,,),"Ф")</f>
        <v>0</v>
      </c>
      <c r="FR89" s="37">
        <f ca="1">COUNTIF(OFFSET(class6_1,MATCH(FR$1,'6 класс'!$A:$A,0)-7+'Итог по классам'!$B89,,,),"р")</f>
        <v>0</v>
      </c>
      <c r="FS89" s="37">
        <f ca="1">COUNTIF(OFFSET(class6_1,MATCH(FS$1,'6 класс'!$A:$A,0)-7+'Итог по классам'!$B89,,,),"ш")</f>
        <v>0</v>
      </c>
      <c r="FT89" s="37">
        <f ca="1">COUNTIF(OFFSET(class6_2,MATCH(FT$1,'6 класс'!$A:$A,0)-7+'Итог по классам'!$B89,,,),"Ф")</f>
        <v>0</v>
      </c>
      <c r="FU89" s="37">
        <f ca="1">COUNTIF(OFFSET(class6_2,MATCH(FU$1,'6 класс'!$A:$A,0)-7+'Итог по классам'!$B89,,,),"р")</f>
        <v>0</v>
      </c>
      <c r="FV89" s="37">
        <f ca="1">COUNTIF(OFFSET(class6_2,MATCH(FV$1,'6 класс'!$A:$A,0)-7+'Итог по классам'!$B89,,,),"ш")</f>
        <v>0</v>
      </c>
      <c r="FW89" s="38">
        <f ca="1">COUNTIF(OFFSET(class6_1,MATCH(FW$1,'6 класс'!$A:$A,0)-7+'Итог по классам'!$B89,,,),"Ф")</f>
        <v>0</v>
      </c>
      <c r="FX89" s="37">
        <f ca="1">COUNTIF(OFFSET(class6_1,MATCH(FX$1,'6 класс'!$A:$A,0)-7+'Итог по классам'!$B89,,,),"р")</f>
        <v>0</v>
      </c>
      <c r="FY89" s="37">
        <f ca="1">COUNTIF(OFFSET(class6_1,MATCH(FY$1,'6 класс'!$A:$A,0)-7+'Итог по классам'!$B89,,,),"ш")</f>
        <v>0</v>
      </c>
      <c r="FZ89" s="37">
        <f ca="1">COUNTIF(OFFSET(class6_2,MATCH(FZ$1,'6 класс'!$A:$A,0)-7+'Итог по классам'!$B89,,,),"Ф")</f>
        <v>0</v>
      </c>
      <c r="GA89" s="37">
        <f ca="1">COUNTIF(OFFSET(class6_2,MATCH(GA$1,'6 класс'!$A:$A,0)-7+'Итог по классам'!$B89,,,),"р")</f>
        <v>0</v>
      </c>
      <c r="GB89" s="37">
        <f ca="1">COUNTIF(OFFSET(class6_2,MATCH(GB$1,'6 класс'!$A:$A,0)-7+'Итог по классам'!$B89,,,),"ш")</f>
        <v>0</v>
      </c>
      <c r="GC89" s="38">
        <f ca="1">COUNTIF(OFFSET(class6_1,MATCH(GC$1,'6 класс'!$A:$A,0)-7+'Итог по классам'!$B89,,,),"Ф")</f>
        <v>0</v>
      </c>
      <c r="GD89" s="37">
        <f ca="1">COUNTIF(OFFSET(class6_1,MATCH(GD$1,'6 класс'!$A:$A,0)-7+'Итог по классам'!$B89,,,),"р")</f>
        <v>0</v>
      </c>
      <c r="GE89" s="37">
        <f ca="1">COUNTIF(OFFSET(class6_1,MATCH(GE$1,'6 класс'!$A:$A,0)-7+'Итог по классам'!$B89,,,),"ш")</f>
        <v>0</v>
      </c>
      <c r="GF89" s="37">
        <f ca="1">COUNTIF(OFFSET(class6_2,MATCH(GF$1,'6 класс'!$A:$A,0)-7+'Итог по классам'!$B89,,,),"Ф")</f>
        <v>0</v>
      </c>
      <c r="GG89" s="37">
        <f ca="1">COUNTIF(OFFSET(class6_2,MATCH(GG$1,'6 класс'!$A:$A,0)-7+'Итог по классам'!$B89,,,),"р")</f>
        <v>0</v>
      </c>
      <c r="GH89" s="37">
        <f ca="1">COUNTIF(OFFSET(class6_2,MATCH(GH$1,'6 класс'!$A:$A,0)-7+'Итог по классам'!$B89,,,),"ш")</f>
        <v>0</v>
      </c>
      <c r="GI89" s="38">
        <f ca="1">COUNTIF(OFFSET(class6_1,MATCH(GI$1,'6 класс'!$A:$A,0)-7+'Итог по классам'!$B89,,,),"Ф")</f>
        <v>0</v>
      </c>
      <c r="GJ89" s="37">
        <f ca="1">COUNTIF(OFFSET(class6_1,MATCH(GJ$1,'6 класс'!$A:$A,0)-7+'Итог по классам'!$B89,,,),"р")</f>
        <v>0</v>
      </c>
      <c r="GK89" s="37">
        <f ca="1">COUNTIF(OFFSET(class6_1,MATCH(GK$1,'6 класс'!$A:$A,0)-7+'Итог по классам'!$B89,,,),"ш")</f>
        <v>0</v>
      </c>
      <c r="GL89" s="37">
        <f ca="1">COUNTIF(OFFSET(class6_2,MATCH(GL$1,'6 класс'!$A:$A,0)-7+'Итог по классам'!$B89,,,),"Ф")</f>
        <v>0</v>
      </c>
      <c r="GM89" s="37">
        <f ca="1">COUNTIF(OFFSET(class6_2,MATCH(GM$1,'6 класс'!$A:$A,0)-7+'Итог по классам'!$B89,,,),"р")</f>
        <v>0</v>
      </c>
      <c r="GN89" s="37">
        <f ca="1">COUNTIF(OFFSET(class6_2,MATCH(GN$1,'6 класс'!$A:$A,0)-7+'Итог по классам'!$B89,,,),"ш")</f>
        <v>0</v>
      </c>
      <c r="GO89" s="38">
        <f ca="1">COUNTIF(OFFSET(class6_1,MATCH(GO$1,'6 класс'!$A:$A,0)-7+'Итог по классам'!$B89,,,),"Ф")</f>
        <v>0</v>
      </c>
      <c r="GP89" s="37">
        <f ca="1">COUNTIF(OFFSET(class6_1,MATCH(GP$1,'6 класс'!$A:$A,0)-7+'Итог по классам'!$B89,,,),"р")</f>
        <v>0</v>
      </c>
      <c r="GQ89" s="37">
        <f ca="1">COUNTIF(OFFSET(class6_1,MATCH(GQ$1,'6 класс'!$A:$A,0)-7+'Итог по классам'!$B89,,,),"ш")</f>
        <v>0</v>
      </c>
      <c r="GR89" s="37">
        <f ca="1">COUNTIF(OFFSET(class6_2,MATCH(GR$1,'6 класс'!$A:$A,0)-7+'Итог по классам'!$B89,,,),"Ф")</f>
        <v>0</v>
      </c>
      <c r="GS89" s="37">
        <f ca="1">COUNTIF(OFFSET(class6_2,MATCH(GS$1,'6 класс'!$A:$A,0)-7+'Итог по классам'!$B89,,,),"р")</f>
        <v>0</v>
      </c>
      <c r="GT89" s="37">
        <f ca="1">COUNTIF(OFFSET(class6_2,MATCH(GT$1,'6 класс'!$A:$A,0)-7+'Итог по классам'!$B89,,,),"ш")</f>
        <v>0</v>
      </c>
      <c r="GU89" s="38">
        <f ca="1">COUNTIF(OFFSET(class6_1,MATCH(GU$1,'6 класс'!$A:$A,0)-7+'Итог по классам'!$B89,,,),"Ф")</f>
        <v>0</v>
      </c>
      <c r="GV89" s="37">
        <f ca="1">COUNTIF(OFFSET(class6_1,MATCH(GV$1,'6 класс'!$A:$A,0)-7+'Итог по классам'!$B89,,,),"р")</f>
        <v>0</v>
      </c>
      <c r="GW89" s="37">
        <f ca="1">COUNTIF(OFFSET(class6_1,MATCH(GW$1,'6 класс'!$A:$A,0)-7+'Итог по классам'!$B89,,,),"ш")</f>
        <v>0</v>
      </c>
      <c r="GX89" s="37">
        <f ca="1">COUNTIF(OFFSET(class6_2,MATCH(GX$1,'6 класс'!$A:$A,0)-7+'Итог по классам'!$B89,,,),"Ф")</f>
        <v>0</v>
      </c>
      <c r="GY89" s="37">
        <f ca="1">COUNTIF(OFFSET(class6_2,MATCH(GY$1,'6 класс'!$A:$A,0)-7+'Итог по классам'!$B89,,,),"р")</f>
        <v>0</v>
      </c>
      <c r="GZ89" s="37">
        <f ca="1">COUNTIF(OFFSET(class6_2,MATCH(GZ$1,'6 класс'!$A:$A,0)-7+'Итог по классам'!$B89,,,),"ш")</f>
        <v>0</v>
      </c>
      <c r="HA89" s="38">
        <f ca="1">COUNTIF(OFFSET(class6_1,MATCH(HA$1,'6 класс'!$A:$A,0)-7+'Итог по классам'!$B89,,,),"Ф")</f>
        <v>0</v>
      </c>
      <c r="HB89" s="37">
        <f ca="1">COUNTIF(OFFSET(class6_1,MATCH(HB$1,'6 класс'!$A:$A,0)-7+'Итог по классам'!$B89,,,),"р")</f>
        <v>0</v>
      </c>
      <c r="HC89" s="37">
        <f ca="1">COUNTIF(OFFSET(class6_1,MATCH(HC$1,'6 класс'!$A:$A,0)-7+'Итог по классам'!$B89,,,),"ш")</f>
        <v>0</v>
      </c>
      <c r="HD89" s="37">
        <f ca="1">COUNTIF(OFFSET(class6_2,MATCH(HD$1,'6 класс'!$A:$A,0)-7+'Итог по классам'!$B89,,,),"Ф")</f>
        <v>0</v>
      </c>
      <c r="HE89" s="37">
        <f ca="1">COUNTIF(OFFSET(class6_2,MATCH(HE$1,'6 класс'!$A:$A,0)-7+'Итог по классам'!$B89,,,),"р")</f>
        <v>0</v>
      </c>
      <c r="HF89" s="37">
        <f ca="1">COUNTIF(OFFSET(class6_2,MATCH(HF$1,'6 класс'!$A:$A,0)-7+'Итог по классам'!$B89,,,),"ш")</f>
        <v>0</v>
      </c>
      <c r="HG89" s="38">
        <f ca="1">COUNTIF(OFFSET(class6_1,MATCH(HG$1,'6 класс'!$A:$A,0)-7+'Итог по классам'!$B89,,,),"Ф")</f>
        <v>0</v>
      </c>
      <c r="HH89" s="37">
        <f ca="1">COUNTIF(OFFSET(class6_1,MATCH(HH$1,'6 класс'!$A:$A,0)-7+'Итог по классам'!$B89,,,),"р")</f>
        <v>0</v>
      </c>
      <c r="HI89" s="37">
        <f ca="1">COUNTIF(OFFSET(class6_1,MATCH(HI$1,'6 класс'!$A:$A,0)-7+'Итог по классам'!$B89,,,),"ш")</f>
        <v>0</v>
      </c>
      <c r="HJ89" s="37">
        <f ca="1">COUNTIF(OFFSET(class6_2,MATCH(HJ$1,'6 класс'!$A:$A,0)-7+'Итог по классам'!$B89,,,),"Ф")</f>
        <v>0</v>
      </c>
      <c r="HK89" s="37">
        <f ca="1">COUNTIF(OFFSET(class6_2,MATCH(HK$1,'6 класс'!$A:$A,0)-7+'Итог по классам'!$B89,,,),"р")</f>
        <v>0</v>
      </c>
      <c r="HL89" s="37">
        <f ca="1">COUNTIF(OFFSET(class6_2,MATCH(HL$1,'6 класс'!$A:$A,0)-7+'Итог по классам'!$B89,,,),"ш")</f>
        <v>0</v>
      </c>
      <c r="HM89" s="38">
        <f ca="1">COUNTIF(OFFSET(class6_1,MATCH(HM$1,'6 класс'!$A:$A,0)-7+'Итог по классам'!$B89,,,),"Ф")</f>
        <v>0</v>
      </c>
      <c r="HN89" s="37">
        <f ca="1">COUNTIF(OFFSET(class6_1,MATCH(HN$1,'6 класс'!$A:$A,0)-7+'Итог по классам'!$B89,,,),"р")</f>
        <v>0</v>
      </c>
      <c r="HO89" s="37">
        <f ca="1">COUNTIF(OFFSET(class6_1,MATCH(HO$1,'6 класс'!$A:$A,0)-7+'Итог по классам'!$B89,,,),"ш")</f>
        <v>0</v>
      </c>
      <c r="HP89" s="37">
        <f ca="1">COUNTIF(OFFSET(class6_2,MATCH(HP$1,'6 класс'!$A:$A,0)-7+'Итог по классам'!$B89,,,),"Ф")</f>
        <v>0</v>
      </c>
      <c r="HQ89" s="37">
        <f ca="1">COUNTIF(OFFSET(class6_2,MATCH(HQ$1,'6 класс'!$A:$A,0)-7+'Итог по классам'!$B89,,,),"р")</f>
        <v>0</v>
      </c>
      <c r="HR89" s="37">
        <f ca="1">COUNTIF(OFFSET(class6_2,MATCH(HR$1,'6 класс'!$A:$A,0)-7+'Итог по классам'!$B89,,,),"ш")</f>
        <v>0</v>
      </c>
      <c r="HS89" s="38">
        <f ca="1">COUNTIF(OFFSET(class6_1,MATCH(HS$1,'6 класс'!$A:$A,0)-7+'Итог по классам'!$B89,,,),"Ф")</f>
        <v>0</v>
      </c>
      <c r="HT89" s="37">
        <f ca="1">COUNTIF(OFFSET(class6_1,MATCH(HT$1,'6 класс'!$A:$A,0)-7+'Итог по классам'!$B89,,,),"р")</f>
        <v>0</v>
      </c>
      <c r="HU89" s="37">
        <f ca="1">COUNTIF(OFFSET(class6_1,MATCH(HU$1,'6 класс'!$A:$A,0)-7+'Итог по классам'!$B89,,,),"ш")</f>
        <v>0</v>
      </c>
      <c r="HV89" s="37">
        <f ca="1">COUNTIF(OFFSET(class6_2,MATCH(HV$1,'6 класс'!$A:$A,0)-7+'Итог по классам'!$B89,,,),"Ф")</f>
        <v>0</v>
      </c>
      <c r="HW89" s="37">
        <f ca="1">COUNTIF(OFFSET(class6_2,MATCH(HW$1,'6 класс'!$A:$A,0)-7+'Итог по классам'!$B89,,,),"р")</f>
        <v>0</v>
      </c>
      <c r="HX89" s="37">
        <f ca="1">COUNTIF(OFFSET(class6_2,MATCH(HX$1,'6 класс'!$A:$A,0)-7+'Итог по классам'!$B89,,,),"ш")</f>
        <v>0</v>
      </c>
      <c r="HY89" s="38">
        <f ca="1">COUNTIF(OFFSET(class6_1,MATCH(HY$1,'6 класс'!$A:$A,0)-7+'Итог по классам'!$B89,,,),"Ф")</f>
        <v>0</v>
      </c>
      <c r="HZ89" s="37">
        <f ca="1">COUNTIF(OFFSET(class6_1,MATCH(HZ$1,'6 класс'!$A:$A,0)-7+'Итог по классам'!$B89,,,),"р")</f>
        <v>0</v>
      </c>
      <c r="IA89" s="37">
        <f ca="1">COUNTIF(OFFSET(class6_1,MATCH(IA$1,'6 класс'!$A:$A,0)-7+'Итог по классам'!$B89,,,),"ш")</f>
        <v>0</v>
      </c>
      <c r="IB89" s="37">
        <f ca="1">COUNTIF(OFFSET(class6_2,MATCH(IB$1,'6 класс'!$A:$A,0)-7+'Итог по классам'!$B89,,,),"Ф")</f>
        <v>0</v>
      </c>
      <c r="IC89" s="37">
        <f ca="1">COUNTIF(OFFSET(class6_2,MATCH(IC$1,'6 класс'!$A:$A,0)-7+'Итог по классам'!$B89,,,),"р")</f>
        <v>0</v>
      </c>
      <c r="ID89" s="37">
        <f ca="1">COUNTIF(OFFSET(class6_2,MATCH(ID$1,'6 класс'!$A:$A,0)-7+'Итог по классам'!$B89,,,),"ш")</f>
        <v>0</v>
      </c>
      <c r="IE89" s="38">
        <f ca="1">COUNTIF(OFFSET(class6_1,MATCH(IE$1,'6 класс'!$A:$A,0)-7+'Итог по классам'!$B89,,,),"Ф")</f>
        <v>0</v>
      </c>
      <c r="IF89" s="37">
        <f ca="1">COUNTIF(OFFSET(class6_1,MATCH(IF$1,'6 класс'!$A:$A,0)-7+'Итог по классам'!$B89,,,),"р")</f>
        <v>0</v>
      </c>
      <c r="IG89" s="37">
        <f ca="1">COUNTIF(OFFSET(class6_1,MATCH(IG$1,'6 класс'!$A:$A,0)-7+'Итог по классам'!$B89,,,),"ш")</f>
        <v>0</v>
      </c>
      <c r="IH89" s="37">
        <f ca="1">COUNTIF(OFFSET(class6_2,MATCH(IH$1,'6 класс'!$A:$A,0)-7+'Итог по классам'!$B89,,,),"Ф")</f>
        <v>0</v>
      </c>
      <c r="II89" s="37">
        <f ca="1">COUNTIF(OFFSET(class6_2,MATCH(II$1,'6 класс'!$A:$A,0)-7+'Итог по классам'!$B89,,,),"р")</f>
        <v>0</v>
      </c>
      <c r="IJ89" s="37">
        <f ca="1">COUNTIF(OFFSET(class6_2,MATCH(IJ$1,'6 класс'!$A:$A,0)-7+'Итог по классам'!$B89,,,),"ш")</f>
        <v>0</v>
      </c>
      <c r="IK89" s="38">
        <f ca="1">COUNTIF(OFFSET(class6_1,MATCH(IK$1,'6 класс'!$A:$A,0)-7+'Итог по классам'!$B89,,,),"Ф")</f>
        <v>0</v>
      </c>
      <c r="IL89" s="37">
        <f ca="1">COUNTIF(OFFSET(class6_1,MATCH(IL$1,'6 класс'!$A:$A,0)-7+'Итог по классам'!$B89,,,),"р")</f>
        <v>0</v>
      </c>
      <c r="IM89" s="37">
        <f ca="1">COUNTIF(OFFSET(class6_1,MATCH(IM$1,'6 класс'!$A:$A,0)-7+'Итог по классам'!$B89,,,),"ш")</f>
        <v>0</v>
      </c>
      <c r="IN89" s="37">
        <f ca="1">COUNTIF(OFFSET(class6_2,MATCH(IN$1,'6 класс'!$A:$A,0)-7+'Итог по классам'!$B89,,,),"Ф")</f>
        <v>0</v>
      </c>
      <c r="IO89" s="37">
        <f ca="1">COUNTIF(OFFSET(class6_2,MATCH(IO$1,'6 класс'!$A:$A,0)-7+'Итог по классам'!$B89,,,),"р")</f>
        <v>0</v>
      </c>
      <c r="IP89" s="37">
        <f ca="1">COUNTIF(OFFSET(class6_2,MATCH(IP$1,'6 класс'!$A:$A,0)-7+'Итог по классам'!$B89,,,),"ш")</f>
        <v>0</v>
      </c>
      <c r="IQ89" s="38">
        <f ca="1">COUNTIF(OFFSET(class6_1,MATCH(IQ$1,'6 класс'!$A:$A,0)-7+'Итог по классам'!$B89,,,),"Ф")</f>
        <v>0</v>
      </c>
      <c r="IR89" s="37">
        <f ca="1">COUNTIF(OFFSET(class6_1,MATCH(IR$1,'6 класс'!$A:$A,0)-7+'Итог по классам'!$B89,,,),"р")</f>
        <v>0</v>
      </c>
      <c r="IS89" s="37">
        <f ca="1">COUNTIF(OFFSET(class6_1,MATCH(IS$1,'6 класс'!$A:$A,0)-7+'Итог по классам'!$B89,,,),"ш")</f>
        <v>0</v>
      </c>
      <c r="IT89" s="37">
        <f ca="1">COUNTIF(OFFSET(class6_2,MATCH(IT$1,'6 класс'!$A:$A,0)-7+'Итог по классам'!$B89,,,),"Ф")</f>
        <v>0</v>
      </c>
      <c r="IU89" s="37">
        <f ca="1">COUNTIF(OFFSET(class6_2,MATCH(IU$1,'6 класс'!$A:$A,0)-7+'Итог по классам'!$B89,,,),"р")</f>
        <v>0</v>
      </c>
      <c r="IV89" s="37">
        <f ca="1">COUNTIF(OFFSET(class6_2,MATCH(IV$1,'6 класс'!$A:$A,0)-7+'Итог по классам'!$B89,,,),"ш")</f>
        <v>0</v>
      </c>
      <c r="IW89" s="38">
        <f ca="1">COUNTIF(OFFSET(class6_1,MATCH(IW$1,'6 класс'!$A:$A,0)-7+'Итог по классам'!$B89,,,),"Ф")</f>
        <v>0</v>
      </c>
      <c r="IX89" s="37">
        <f ca="1">COUNTIF(OFFSET(class6_1,MATCH(IX$1,'6 класс'!$A:$A,0)-7+'Итог по классам'!$B89,,,),"р")</f>
        <v>0</v>
      </c>
      <c r="IY89" s="37">
        <f ca="1">COUNTIF(OFFSET(class6_1,MATCH(IY$1,'6 класс'!$A:$A,0)-7+'Итог по классам'!$B89,,,),"ш")</f>
        <v>0</v>
      </c>
      <c r="IZ89" s="37">
        <f ca="1">COUNTIF(OFFSET(class6_2,MATCH(IZ$1,'6 класс'!$A:$A,0)-7+'Итог по классам'!$B89,,,),"Ф")</f>
        <v>0</v>
      </c>
      <c r="JA89" s="37">
        <f ca="1">COUNTIF(OFFSET(class6_2,MATCH(JA$1,'6 класс'!$A:$A,0)-7+'Итог по классам'!$B89,,,),"р")</f>
        <v>0</v>
      </c>
      <c r="JB89" s="37">
        <f ca="1">COUNTIF(OFFSET(class6_2,MATCH(JB$1,'6 класс'!$A:$A,0)-7+'Итог по классам'!$B89,,,),"ш")</f>
        <v>0</v>
      </c>
      <c r="JC89" s="38">
        <f ca="1">COUNTIF(OFFSET(class6_1,MATCH(JC$1,'6 класс'!$A:$A,0)-7+'Итог по классам'!$B89,,,),"Ф")</f>
        <v>0</v>
      </c>
      <c r="JD89" s="37">
        <f ca="1">COUNTIF(OFFSET(class6_1,MATCH(JD$1,'6 класс'!$A:$A,0)-7+'Итог по классам'!$B89,,,),"р")</f>
        <v>0</v>
      </c>
      <c r="JE89" s="37">
        <f ca="1">COUNTIF(OFFSET(class6_1,MATCH(JE$1,'6 класс'!$A:$A,0)-7+'Итог по классам'!$B89,,,),"ш")</f>
        <v>0</v>
      </c>
      <c r="JF89" s="37">
        <f ca="1">COUNTIF(OFFSET(class6_2,MATCH(JF$1,'6 класс'!$A:$A,0)-7+'Итог по классам'!$B89,,,),"Ф")</f>
        <v>0</v>
      </c>
      <c r="JG89" s="37">
        <f ca="1">COUNTIF(OFFSET(class6_2,MATCH(JG$1,'6 класс'!$A:$A,0)-7+'Итог по классам'!$B89,,,),"р")</f>
        <v>0</v>
      </c>
      <c r="JH89" s="37">
        <f ca="1">COUNTIF(OFFSET(class6_2,MATCH(JH$1,'6 класс'!$A:$A,0)-7+'Итог по классам'!$B89,,,),"ш")</f>
        <v>0</v>
      </c>
      <c r="JI89" s="38">
        <f ca="1">COUNTIF(OFFSET(class6_1,MATCH(JI$1,'6 класс'!$A:$A,0)-7+'Итог по классам'!$B89,,,),"Ф")</f>
        <v>0</v>
      </c>
      <c r="JJ89" s="37">
        <f ca="1">COUNTIF(OFFSET(class6_1,MATCH(JJ$1,'6 класс'!$A:$A,0)-7+'Итог по классам'!$B89,,,),"р")</f>
        <v>0</v>
      </c>
      <c r="JK89" s="37">
        <f ca="1">COUNTIF(OFFSET(class6_1,MATCH(JK$1,'6 класс'!$A:$A,0)-7+'Итог по классам'!$B89,,,),"ш")</f>
        <v>0</v>
      </c>
      <c r="JL89" s="37">
        <f ca="1">COUNTIF(OFFSET(class6_2,MATCH(JL$1,'6 класс'!$A:$A,0)-7+'Итог по классам'!$B89,,,),"Ф")</f>
        <v>0</v>
      </c>
      <c r="JM89" s="37">
        <f ca="1">COUNTIF(OFFSET(class6_2,MATCH(JM$1,'6 класс'!$A:$A,0)-7+'Итог по классам'!$B89,,,),"р")</f>
        <v>0</v>
      </c>
      <c r="JN89" s="37">
        <f ca="1">COUNTIF(OFFSET(class6_2,MATCH(JN$1,'6 класс'!$A:$A,0)-7+'Итог по классам'!$B89,,,),"ш")</f>
        <v>0</v>
      </c>
      <c r="JO89" s="38">
        <f ca="1">COUNTIF(OFFSET(class6_1,MATCH(JO$1,'6 класс'!$A:$A,0)-7+'Итог по классам'!$B89,,,),"Ф")</f>
        <v>0</v>
      </c>
      <c r="JP89" s="37">
        <f ca="1">COUNTIF(OFFSET(class6_1,MATCH(JP$1,'6 класс'!$A:$A,0)-7+'Итог по классам'!$B89,,,),"р")</f>
        <v>0</v>
      </c>
      <c r="JQ89" s="37">
        <f ca="1">COUNTIF(OFFSET(class6_1,MATCH(JQ$1,'6 класс'!$A:$A,0)-7+'Итог по классам'!$B89,,,),"ш")</f>
        <v>0</v>
      </c>
      <c r="JR89" s="37">
        <f ca="1">COUNTIF(OFFSET(class6_2,MATCH(JR$1,'6 класс'!$A:$A,0)-7+'Итог по классам'!$B89,,,),"Ф")</f>
        <v>0</v>
      </c>
      <c r="JS89" s="37">
        <f ca="1">COUNTIF(OFFSET(class6_2,MATCH(JS$1,'6 класс'!$A:$A,0)-7+'Итог по классам'!$B89,,,),"р")</f>
        <v>0</v>
      </c>
      <c r="JT89" s="37">
        <f ca="1">COUNTIF(OFFSET(class6_2,MATCH(JT$1,'6 класс'!$A:$A,0)-7+'Итог по классам'!$B89,,,),"ш")</f>
        <v>0</v>
      </c>
      <c r="JU89" s="38">
        <f ca="1">COUNTIF(OFFSET(class6_1,MATCH(JU$1,'6 класс'!$A:$A,0)-7+'Итог по классам'!$B89,,,),"Ф")</f>
        <v>0</v>
      </c>
      <c r="JV89" s="37">
        <f ca="1">COUNTIF(OFFSET(class6_1,MATCH(JV$1,'6 класс'!$A:$A,0)-7+'Итог по классам'!$B89,,,),"р")</f>
        <v>0</v>
      </c>
      <c r="JW89" s="37">
        <f ca="1">COUNTIF(OFFSET(class6_1,MATCH(JW$1,'6 класс'!$A:$A,0)-7+'Итог по классам'!$B89,,,),"ш")</f>
        <v>0</v>
      </c>
      <c r="JX89" s="37">
        <f ca="1">COUNTIF(OFFSET(class6_2,MATCH(JX$1,'6 класс'!$A:$A,0)-7+'Итог по классам'!$B89,,,),"Ф")</f>
        <v>0</v>
      </c>
      <c r="JY89" s="37">
        <f ca="1">COUNTIF(OFFSET(class6_2,MATCH(JY$1,'6 класс'!$A:$A,0)-7+'Итог по классам'!$B89,,,),"р")</f>
        <v>0</v>
      </c>
      <c r="JZ89" s="37">
        <f ca="1">COUNTIF(OFFSET(class6_2,MATCH(JZ$1,'6 класс'!$A:$A,0)-7+'Итог по классам'!$B89,,,),"ш")</f>
        <v>0</v>
      </c>
      <c r="KA89" s="38">
        <f ca="1">COUNTIF(OFFSET(class6_1,MATCH(KA$1,'6 класс'!$A:$A,0)-7+'Итог по классам'!$B89,,,),"Ф")</f>
        <v>0</v>
      </c>
      <c r="KB89" s="37">
        <f ca="1">COUNTIF(OFFSET(class6_1,MATCH(KB$1,'6 класс'!$A:$A,0)-7+'Итог по классам'!$B89,,,),"р")</f>
        <v>0</v>
      </c>
      <c r="KC89" s="37">
        <f ca="1">COUNTIF(OFFSET(class6_1,MATCH(KC$1,'6 класс'!$A:$A,0)-7+'Итог по классам'!$B89,,,),"ш")</f>
        <v>0</v>
      </c>
      <c r="KD89" s="37">
        <f ca="1">COUNTIF(OFFSET(class6_2,MATCH(KD$1,'6 класс'!$A:$A,0)-7+'Итог по классам'!$B89,,,),"Ф")</f>
        <v>0</v>
      </c>
      <c r="KE89" s="37">
        <f ca="1">COUNTIF(OFFSET(class6_2,MATCH(KE$1,'6 класс'!$A:$A,0)-7+'Итог по классам'!$B89,,,),"р")</f>
        <v>0</v>
      </c>
      <c r="KF89" s="37">
        <f ca="1">COUNTIF(OFFSET(class6_2,MATCH(KF$1,'6 класс'!$A:$A,0)-7+'Итог по классам'!$B89,,,),"ш")</f>
        <v>0</v>
      </c>
      <c r="KG89" s="38">
        <f ca="1">COUNTIF(OFFSET(class6_1,MATCH(KG$1,'6 класс'!$A:$A,0)-7+'Итог по классам'!$B89,,,),"Ф")</f>
        <v>0</v>
      </c>
      <c r="KH89" s="37">
        <f ca="1">COUNTIF(OFFSET(class6_1,MATCH(KH$1,'6 класс'!$A:$A,0)-7+'Итог по классам'!$B89,,,),"р")</f>
        <v>0</v>
      </c>
      <c r="KI89" s="37">
        <f ca="1">COUNTIF(OFFSET(class6_1,MATCH(KI$1,'6 класс'!$A:$A,0)-7+'Итог по классам'!$B89,,,),"ш")</f>
        <v>0</v>
      </c>
      <c r="KJ89" s="37">
        <f ca="1">COUNTIF(OFFSET(class6_2,MATCH(KJ$1,'6 класс'!$A:$A,0)-7+'Итог по классам'!$B89,,,),"Ф")</f>
        <v>0</v>
      </c>
      <c r="KK89" s="37">
        <f ca="1">COUNTIF(OFFSET(class6_2,MATCH(KK$1,'6 класс'!$A:$A,0)-7+'Итог по классам'!$B89,,,),"р")</f>
        <v>0</v>
      </c>
      <c r="KL89" s="37">
        <f ca="1">COUNTIF(OFFSET(class6_2,MATCH(KL$1,'6 класс'!$A:$A,0)-7+'Итог по классам'!$B89,,,),"ш")</f>
        <v>0</v>
      </c>
      <c r="KM89" s="38">
        <f ca="1">COUNTIF(OFFSET(class6_1,MATCH(KM$1,'6 класс'!$A:$A,0)-7+'Итог по классам'!$B89,,,),"Ф")</f>
        <v>0</v>
      </c>
      <c r="KN89" s="37">
        <f ca="1">COUNTIF(OFFSET(class6_1,MATCH(KN$1,'6 класс'!$A:$A,0)-7+'Итог по классам'!$B89,,,),"р")</f>
        <v>0</v>
      </c>
      <c r="KO89" s="37">
        <f ca="1">COUNTIF(OFFSET(class6_1,MATCH(KO$1,'6 класс'!$A:$A,0)-7+'Итог по классам'!$B89,,,),"ш")</f>
        <v>0</v>
      </c>
      <c r="KP89" s="37">
        <f ca="1">COUNTIF(OFFSET(class6_2,MATCH(KP$1,'6 класс'!$A:$A,0)-7+'Итог по классам'!$B89,,,),"Ф")</f>
        <v>0</v>
      </c>
      <c r="KQ89" s="37">
        <f ca="1">COUNTIF(OFFSET(class6_2,MATCH(KQ$1,'6 класс'!$A:$A,0)-7+'Итог по классам'!$B89,,,),"р")</f>
        <v>0</v>
      </c>
      <c r="KR89" s="37">
        <f ca="1">COUNTIF(OFFSET(class6_2,MATCH(KR$1,'6 класс'!$A:$A,0)-7+'Итог по классам'!$B89,,,),"ш")</f>
        <v>0</v>
      </c>
    </row>
    <row r="90" spans="1:304" x14ac:dyDescent="0.25">
      <c r="A90">
        <f>'7 класс'!C2</f>
        <v>12</v>
      </c>
      <c r="B90" s="37"/>
      <c r="C90" s="32" t="s">
        <v>61</v>
      </c>
      <c r="D90" s="32"/>
      <c r="E90" s="123" t="str">
        <f ca="1">"7 "&amp;CLEAN(OFFSET(cl7name,(E$1-1)*22,,,))</f>
        <v>7 1</v>
      </c>
      <c r="F90" s="124"/>
      <c r="G90" s="124"/>
      <c r="H90" s="124"/>
      <c r="I90" s="124"/>
      <c r="J90" s="124"/>
      <c r="K90" s="123" t="str">
        <f ca="1">"7 "&amp;CLEAN(OFFSET(cl7name,(K$1-1)*22,,,))</f>
        <v xml:space="preserve">7 </v>
      </c>
      <c r="L90" s="124"/>
      <c r="M90" s="124"/>
      <c r="N90" s="124"/>
      <c r="O90" s="124"/>
      <c r="P90" s="124"/>
      <c r="Q90" s="123" t="str">
        <f ca="1">"7 "&amp;CLEAN(OFFSET(cl7name,(Q$1-1)*22,,,))</f>
        <v xml:space="preserve">7 </v>
      </c>
      <c r="R90" s="124"/>
      <c r="S90" s="124"/>
      <c r="T90" s="124"/>
      <c r="U90" s="124"/>
      <c r="V90" s="124"/>
      <c r="W90" s="123" t="str">
        <f ca="1">"7 "&amp;CLEAN(OFFSET(cl7name,(W$1-1)*22,,,))</f>
        <v xml:space="preserve">7 </v>
      </c>
      <c r="X90" s="124"/>
      <c r="Y90" s="124"/>
      <c r="Z90" s="124"/>
      <c r="AA90" s="124"/>
      <c r="AB90" s="124"/>
      <c r="AC90" s="123" t="str">
        <f ca="1">"7 "&amp;CLEAN(OFFSET(cl7name,(AC$1-1)*22,,,))</f>
        <v xml:space="preserve">7 </v>
      </c>
      <c r="AD90" s="124"/>
      <c r="AE90" s="124"/>
      <c r="AF90" s="124"/>
      <c r="AG90" s="124"/>
      <c r="AH90" s="124"/>
      <c r="AI90" s="123" t="str">
        <f ca="1">"7 "&amp;CLEAN(OFFSET(cl7name,(AI$1-1)*22,,,))</f>
        <v xml:space="preserve">7 </v>
      </c>
      <c r="AJ90" s="124"/>
      <c r="AK90" s="124"/>
      <c r="AL90" s="124"/>
      <c r="AM90" s="124"/>
      <c r="AN90" s="124"/>
      <c r="AO90" s="123" t="str">
        <f ca="1">"7 "&amp;CLEAN(OFFSET(cl7name,(AO$1-1)*22,,,))</f>
        <v xml:space="preserve">7 </v>
      </c>
      <c r="AP90" s="124"/>
      <c r="AQ90" s="124"/>
      <c r="AR90" s="124"/>
      <c r="AS90" s="124"/>
      <c r="AT90" s="124"/>
      <c r="AU90" s="123" t="str">
        <f ca="1">"7 "&amp;CLEAN(OFFSET(cl7name,(AU$1-1)*22,,,))</f>
        <v xml:space="preserve">7 </v>
      </c>
      <c r="AV90" s="124"/>
      <c r="AW90" s="124"/>
      <c r="AX90" s="124"/>
      <c r="AY90" s="124"/>
      <c r="AZ90" s="124"/>
      <c r="BA90" s="123" t="str">
        <f ca="1">"7 "&amp;CLEAN(OFFSET(cl7name,(BA$1-1)*22,,,))</f>
        <v xml:space="preserve">7 </v>
      </c>
      <c r="BB90" s="124"/>
      <c r="BC90" s="124"/>
      <c r="BD90" s="124"/>
      <c r="BE90" s="124"/>
      <c r="BF90" s="124"/>
      <c r="BG90" s="123" t="str">
        <f ca="1">"7 "&amp;CLEAN(OFFSET(cl7name,(BG$1-1)*22,,,))</f>
        <v xml:space="preserve">7 </v>
      </c>
      <c r="BH90" s="124"/>
      <c r="BI90" s="124"/>
      <c r="BJ90" s="124"/>
      <c r="BK90" s="124"/>
      <c r="BL90" s="124"/>
      <c r="BM90" s="123" t="str">
        <f ca="1">"7 "&amp;CLEAN(OFFSET(cl7name,(BM$1-1)*22,,,))</f>
        <v xml:space="preserve">7 </v>
      </c>
      <c r="BN90" s="124"/>
      <c r="BO90" s="124"/>
      <c r="BP90" s="124"/>
      <c r="BQ90" s="124"/>
      <c r="BR90" s="124"/>
      <c r="BS90" s="123" t="str">
        <f ca="1">"7 "&amp;CLEAN(OFFSET(cl7name,(BS$1-1)*22,,,))</f>
        <v xml:space="preserve">7 </v>
      </c>
      <c r="BT90" s="124"/>
      <c r="BU90" s="124"/>
      <c r="BV90" s="124"/>
      <c r="BW90" s="124"/>
      <c r="BX90" s="124"/>
      <c r="BY90" s="123" t="str">
        <f ca="1">"7 "&amp;CLEAN(OFFSET(cl7name,(BY$1-1)*22,,,))</f>
        <v xml:space="preserve">7 </v>
      </c>
      <c r="BZ90" s="124"/>
      <c r="CA90" s="124"/>
      <c r="CB90" s="124"/>
      <c r="CC90" s="124"/>
      <c r="CD90" s="124"/>
      <c r="CE90" s="123" t="str">
        <f ca="1">"7 "&amp;CLEAN(OFFSET(cl7name,(CE$1-1)*22,,,))</f>
        <v xml:space="preserve">7 </v>
      </c>
      <c r="CF90" s="124"/>
      <c r="CG90" s="124"/>
      <c r="CH90" s="124"/>
      <c r="CI90" s="124"/>
      <c r="CJ90" s="124"/>
      <c r="CK90" s="123" t="str">
        <f ca="1">"7 "&amp;CLEAN(OFFSET(cl7name,(CK$1-1)*22,,,))</f>
        <v xml:space="preserve">7 </v>
      </c>
      <c r="CL90" s="124"/>
      <c r="CM90" s="124"/>
      <c r="CN90" s="124"/>
      <c r="CO90" s="124"/>
      <c r="CP90" s="124"/>
      <c r="CQ90" s="123" t="str">
        <f ca="1">"7 "&amp;CLEAN(OFFSET(cl7name,(CQ$1-1)*22,,,))</f>
        <v xml:space="preserve">7 </v>
      </c>
      <c r="CR90" s="124"/>
      <c r="CS90" s="124"/>
      <c r="CT90" s="124"/>
      <c r="CU90" s="124"/>
      <c r="CV90" s="124"/>
      <c r="CW90" s="123" t="str">
        <f ca="1">"7 "&amp;CLEAN(OFFSET(cl7name,(CW$1-1)*22,,,))</f>
        <v xml:space="preserve">7 </v>
      </c>
      <c r="CX90" s="124"/>
      <c r="CY90" s="124"/>
      <c r="CZ90" s="124"/>
      <c r="DA90" s="124"/>
      <c r="DB90" s="124"/>
      <c r="DC90" s="123" t="str">
        <f ca="1">"7 "&amp;CLEAN(OFFSET(cl7name,(DC$1-1)*22,,,))</f>
        <v xml:space="preserve">7 </v>
      </c>
      <c r="DD90" s="124"/>
      <c r="DE90" s="124"/>
      <c r="DF90" s="124"/>
      <c r="DG90" s="124"/>
      <c r="DH90" s="124"/>
      <c r="DI90" s="123" t="str">
        <f ca="1">"7 "&amp;CLEAN(OFFSET(cl7name,(DI$1-1)*22,,,))</f>
        <v xml:space="preserve">7 </v>
      </c>
      <c r="DJ90" s="124"/>
      <c r="DK90" s="124"/>
      <c r="DL90" s="124"/>
      <c r="DM90" s="124"/>
      <c r="DN90" s="124"/>
      <c r="DO90" s="123" t="str">
        <f ca="1">"7 "&amp;CLEAN(OFFSET(cl7name,(DO$1-1)*22,,,))</f>
        <v xml:space="preserve">7 </v>
      </c>
      <c r="DP90" s="124"/>
      <c r="DQ90" s="124"/>
      <c r="DR90" s="124"/>
      <c r="DS90" s="124"/>
      <c r="DT90" s="124"/>
      <c r="DU90" s="123" t="str">
        <f ca="1">"7 "&amp;CLEAN(OFFSET(cl7name,(DU$1-1)*22,,,))</f>
        <v xml:space="preserve">7 </v>
      </c>
      <c r="DV90" s="124"/>
      <c r="DW90" s="124"/>
      <c r="DX90" s="124"/>
      <c r="DY90" s="124"/>
      <c r="DZ90" s="124"/>
      <c r="EA90" s="123" t="str">
        <f ca="1">"7 "&amp;CLEAN(OFFSET(cl7name,(EA$1-1)*22,,,))</f>
        <v xml:space="preserve">7 </v>
      </c>
      <c r="EB90" s="124"/>
      <c r="EC90" s="124"/>
      <c r="ED90" s="124"/>
      <c r="EE90" s="124"/>
      <c r="EF90" s="124"/>
      <c r="EG90" s="123" t="str">
        <f ca="1">"7 "&amp;CLEAN(OFFSET(cl7name,(EG$1-1)*22,,,))</f>
        <v xml:space="preserve">7 </v>
      </c>
      <c r="EH90" s="124"/>
      <c r="EI90" s="124"/>
      <c r="EJ90" s="124"/>
      <c r="EK90" s="124"/>
      <c r="EL90" s="124"/>
      <c r="EM90" s="123" t="str">
        <f ca="1">"7 "&amp;CLEAN(OFFSET(cl7name,(EM$1-1)*22,,,))</f>
        <v xml:space="preserve">7 </v>
      </c>
      <c r="EN90" s="124"/>
      <c r="EO90" s="124"/>
      <c r="EP90" s="124"/>
      <c r="EQ90" s="124"/>
      <c r="ER90" s="124"/>
      <c r="ES90" s="123" t="str">
        <f ca="1">"7 "&amp;CLEAN(OFFSET(cl7name,(ES$1-1)*22,,,))</f>
        <v xml:space="preserve">7 </v>
      </c>
      <c r="ET90" s="124"/>
      <c r="EU90" s="124"/>
      <c r="EV90" s="124"/>
      <c r="EW90" s="124"/>
      <c r="EX90" s="124"/>
      <c r="EY90" s="123" t="str">
        <f ca="1">"7 "&amp;CLEAN(OFFSET(cl7name,(EY$1-1)*22,,,))</f>
        <v xml:space="preserve">7 </v>
      </c>
      <c r="EZ90" s="124"/>
      <c r="FA90" s="124"/>
      <c r="FB90" s="124"/>
      <c r="FC90" s="124"/>
      <c r="FD90" s="124"/>
      <c r="FE90" s="123" t="str">
        <f ca="1">"7 "&amp;CLEAN(OFFSET(cl7name,(FE$1-1)*22,,,))</f>
        <v xml:space="preserve">7 </v>
      </c>
      <c r="FF90" s="124"/>
      <c r="FG90" s="124"/>
      <c r="FH90" s="124"/>
      <c r="FI90" s="124"/>
      <c r="FJ90" s="124"/>
      <c r="FK90" s="123" t="str">
        <f ca="1">"7 "&amp;CLEAN(OFFSET(cl7name,(FK$1-1)*22,,,))</f>
        <v xml:space="preserve">7 </v>
      </c>
      <c r="FL90" s="124"/>
      <c r="FM90" s="124"/>
      <c r="FN90" s="124"/>
      <c r="FO90" s="124"/>
      <c r="FP90" s="124"/>
      <c r="FQ90" s="123" t="str">
        <f ca="1">"7 "&amp;CLEAN(OFFSET(cl7name,(FQ$1-1)*22,,,))</f>
        <v xml:space="preserve">7 </v>
      </c>
      <c r="FR90" s="124"/>
      <c r="FS90" s="124"/>
      <c r="FT90" s="124"/>
      <c r="FU90" s="124"/>
      <c r="FV90" s="124"/>
      <c r="FW90" s="123" t="str">
        <f ca="1">"7 "&amp;CLEAN(OFFSET(cl7name,(FW$1-1)*22,,,))</f>
        <v xml:space="preserve">7 </v>
      </c>
      <c r="FX90" s="124"/>
      <c r="FY90" s="124"/>
      <c r="FZ90" s="124"/>
      <c r="GA90" s="124"/>
      <c r="GB90" s="124"/>
      <c r="GC90" s="123" t="str">
        <f ca="1">"7 "&amp;CLEAN(OFFSET(cl7name,(GC$1-1)*22,,,))</f>
        <v xml:space="preserve">7 </v>
      </c>
      <c r="GD90" s="124"/>
      <c r="GE90" s="124"/>
      <c r="GF90" s="124"/>
      <c r="GG90" s="124"/>
      <c r="GH90" s="124"/>
      <c r="GI90" s="123" t="str">
        <f ca="1">"7 "&amp;CLEAN(OFFSET(cl7name,(GI$1-1)*22,,,))</f>
        <v xml:space="preserve">7 </v>
      </c>
      <c r="GJ90" s="124"/>
      <c r="GK90" s="124"/>
      <c r="GL90" s="124"/>
      <c r="GM90" s="124"/>
      <c r="GN90" s="124"/>
      <c r="GO90" s="123" t="str">
        <f ca="1">"7 "&amp;CLEAN(OFFSET(cl7name,(GO$1-1)*22,,,))</f>
        <v xml:space="preserve">7 </v>
      </c>
      <c r="GP90" s="124"/>
      <c r="GQ90" s="124"/>
      <c r="GR90" s="124"/>
      <c r="GS90" s="124"/>
      <c r="GT90" s="124"/>
      <c r="GU90" s="123" t="str">
        <f ca="1">"7 "&amp;CLEAN(OFFSET(cl7name,(GU$1-1)*22,,,))</f>
        <v xml:space="preserve">7 </v>
      </c>
      <c r="GV90" s="124"/>
      <c r="GW90" s="124"/>
      <c r="GX90" s="124"/>
      <c r="GY90" s="124"/>
      <c r="GZ90" s="124"/>
      <c r="HA90" s="123" t="str">
        <f ca="1">"7 "&amp;CLEAN(OFFSET(cl7name,(HA$1-1)*22,,,))</f>
        <v xml:space="preserve">7 </v>
      </c>
      <c r="HB90" s="124"/>
      <c r="HC90" s="124"/>
      <c r="HD90" s="124"/>
      <c r="HE90" s="124"/>
      <c r="HF90" s="124"/>
      <c r="HG90" s="123" t="str">
        <f ca="1">"7 "&amp;CLEAN(OFFSET(cl7name,(HG$1-1)*22,,,))</f>
        <v xml:space="preserve">7 </v>
      </c>
      <c r="HH90" s="124"/>
      <c r="HI90" s="124"/>
      <c r="HJ90" s="124"/>
      <c r="HK90" s="124"/>
      <c r="HL90" s="124"/>
      <c r="HM90" s="123" t="str">
        <f ca="1">"7 "&amp;CLEAN(OFFSET(cl7name,(HM$1-1)*22,,,))</f>
        <v xml:space="preserve">7 </v>
      </c>
      <c r="HN90" s="124"/>
      <c r="HO90" s="124"/>
      <c r="HP90" s="124"/>
      <c r="HQ90" s="124"/>
      <c r="HR90" s="124"/>
      <c r="HS90" s="123" t="str">
        <f ca="1">"7 "&amp;CLEAN(OFFSET(cl7name,(HS$1-1)*22,,,))</f>
        <v xml:space="preserve">7 </v>
      </c>
      <c r="HT90" s="124"/>
      <c r="HU90" s="124"/>
      <c r="HV90" s="124"/>
      <c r="HW90" s="124"/>
      <c r="HX90" s="124"/>
      <c r="HY90" s="123" t="str">
        <f ca="1">"7 "&amp;CLEAN(OFFSET(cl7name,(HY$1-1)*22,,,))</f>
        <v xml:space="preserve">7 </v>
      </c>
      <c r="HZ90" s="124"/>
      <c r="IA90" s="124"/>
      <c r="IB90" s="124"/>
      <c r="IC90" s="124"/>
      <c r="ID90" s="124"/>
      <c r="IE90" s="123" t="str">
        <f ca="1">"7 "&amp;CLEAN(OFFSET(cl7name,(IE$1-1)*22,,,))</f>
        <v xml:space="preserve">7 </v>
      </c>
      <c r="IF90" s="124"/>
      <c r="IG90" s="124"/>
      <c r="IH90" s="124"/>
      <c r="II90" s="124"/>
      <c r="IJ90" s="124"/>
      <c r="IK90" s="123" t="str">
        <f ca="1">"7 "&amp;CLEAN(OFFSET(cl7name,(IK$1-1)*22,,,))</f>
        <v xml:space="preserve">7 </v>
      </c>
      <c r="IL90" s="124"/>
      <c r="IM90" s="124"/>
      <c r="IN90" s="124"/>
      <c r="IO90" s="124"/>
      <c r="IP90" s="124"/>
      <c r="IQ90" s="123" t="str">
        <f ca="1">"7 "&amp;CLEAN(OFFSET(cl7name,(IQ$1-1)*22,,,))</f>
        <v xml:space="preserve">7 </v>
      </c>
      <c r="IR90" s="124"/>
      <c r="IS90" s="124"/>
      <c r="IT90" s="124"/>
      <c r="IU90" s="124"/>
      <c r="IV90" s="124"/>
      <c r="IW90" s="123" t="str">
        <f ca="1">"7 "&amp;CLEAN(OFFSET(cl7name,(IW$1-1)*22,,,))</f>
        <v xml:space="preserve">7 </v>
      </c>
      <c r="IX90" s="124"/>
      <c r="IY90" s="124"/>
      <c r="IZ90" s="124"/>
      <c r="JA90" s="124"/>
      <c r="JB90" s="124"/>
      <c r="JC90" s="123" t="str">
        <f ca="1">"7 "&amp;CLEAN(OFFSET(cl7name,(JC$1-1)*22,,,))</f>
        <v xml:space="preserve">7 </v>
      </c>
      <c r="JD90" s="124"/>
      <c r="JE90" s="124"/>
      <c r="JF90" s="124"/>
      <c r="JG90" s="124"/>
      <c r="JH90" s="124"/>
      <c r="JI90" s="123" t="str">
        <f ca="1">"7 "&amp;CLEAN(OFFSET(cl7name,(JI$1-1)*22,,,))</f>
        <v xml:space="preserve">7 </v>
      </c>
      <c r="JJ90" s="124"/>
      <c r="JK90" s="124"/>
      <c r="JL90" s="124"/>
      <c r="JM90" s="124"/>
      <c r="JN90" s="124"/>
      <c r="JO90" s="123" t="str">
        <f ca="1">"7 "&amp;CLEAN(OFFSET(cl7name,(JO$1-1)*22,,,))</f>
        <v xml:space="preserve">7 </v>
      </c>
      <c r="JP90" s="124"/>
      <c r="JQ90" s="124"/>
      <c r="JR90" s="124"/>
      <c r="JS90" s="124"/>
      <c r="JT90" s="124"/>
      <c r="JU90" s="123" t="str">
        <f ca="1">"7 "&amp;CLEAN(OFFSET(cl7name,(JU$1-1)*22,,,))</f>
        <v xml:space="preserve">7 </v>
      </c>
      <c r="JV90" s="124"/>
      <c r="JW90" s="124"/>
      <c r="JX90" s="124"/>
      <c r="JY90" s="124"/>
      <c r="JZ90" s="124"/>
      <c r="KA90" s="123" t="str">
        <f ca="1">"7 "&amp;CLEAN(OFFSET(cl7name,(KA$1-1)*22,,,))</f>
        <v xml:space="preserve">7 </v>
      </c>
      <c r="KB90" s="124"/>
      <c r="KC90" s="124"/>
      <c r="KD90" s="124"/>
      <c r="KE90" s="124"/>
      <c r="KF90" s="124"/>
      <c r="KG90" s="123" t="str">
        <f ca="1">"7 "&amp;CLEAN(OFFSET(cl7name,(KG$1-1)*22,,,))</f>
        <v xml:space="preserve">7 </v>
      </c>
      <c r="KH90" s="124"/>
      <c r="KI90" s="124"/>
      <c r="KJ90" s="124"/>
      <c r="KK90" s="124"/>
      <c r="KL90" s="124"/>
      <c r="KM90" s="123" t="str">
        <f ca="1">"7 "&amp;CLEAN(OFFSET(cl7name,(KM$1-1)*22,,,))</f>
        <v xml:space="preserve">7 </v>
      </c>
      <c r="KN90" s="124"/>
      <c r="KO90" s="124"/>
      <c r="KP90" s="124"/>
      <c r="KQ90" s="124"/>
      <c r="KR90" s="124"/>
    </row>
    <row r="91" spans="1:304" x14ac:dyDescent="0.25">
      <c r="A91">
        <f t="shared" ref="A91:A110" si="11">A90</f>
        <v>12</v>
      </c>
      <c r="B91" s="37">
        <v>1</v>
      </c>
      <c r="C91" s="3" t="s">
        <v>0</v>
      </c>
      <c r="D91" s="3" t="s">
        <v>61</v>
      </c>
      <c r="E91" s="37">
        <f ca="1">COUNTIF(OFFSET(class7_1,MATCH(E$1,'7 класс'!$A:$A,0)-7+'Итог по классам'!$B91,,,),"Ф")</f>
        <v>0</v>
      </c>
      <c r="F91" s="37">
        <f ca="1">COUNTIF(OFFSET(class7_1,MATCH(F$1,'7 класс'!$A:$A,0)-7+'Итог по классам'!$B91,,,),"р")</f>
        <v>0</v>
      </c>
      <c r="G91" s="37">
        <f ca="1">COUNTIF(OFFSET(class7_1,MATCH(G$1,'7 класс'!$A:$A,0)-7+'Итог по классам'!$B91,,,),"ш")</f>
        <v>2</v>
      </c>
      <c r="H91" s="37">
        <f ca="1">COUNTIF(OFFSET(class7_2,MATCH(H$1,'7 класс'!$A:$A,0)-7+'Итог по классам'!$B91,,,),"Ф")</f>
        <v>0</v>
      </c>
      <c r="I91" s="37">
        <f ca="1">COUNTIF(OFFSET(class7_2,MATCH(I$1,'7 класс'!$A:$A,0)-7+'Итог по классам'!$B91,,,),"р")</f>
        <v>0</v>
      </c>
      <c r="J91" s="37">
        <f ca="1">COUNTIF(OFFSET(class7_2,MATCH(J$1,'7 класс'!$A:$A,0)-7+'Итог по классам'!$B91,,,),"ш")</f>
        <v>1</v>
      </c>
      <c r="K91" s="38">
        <f ca="1">COUNTIF(OFFSET(class7_1,MATCH(K$1,'7 класс'!$A:$A,0)-7+'Итог по классам'!$B91,,,),"Ф")</f>
        <v>0</v>
      </c>
      <c r="L91" s="37">
        <f ca="1">COUNTIF(OFFSET(class7_1,MATCH(L$1,'7 класс'!$A:$A,0)-7+'Итог по классам'!$B91,,,),"р")</f>
        <v>0</v>
      </c>
      <c r="M91" s="37">
        <f ca="1">COUNTIF(OFFSET(class7_1,MATCH(M$1,'7 класс'!$A:$A,0)-7+'Итог по классам'!$B91,,,),"ш")</f>
        <v>4</v>
      </c>
      <c r="N91" s="37">
        <f ca="1">COUNTIF(OFFSET(class7_2,MATCH(N$1,'7 класс'!$A:$A,0)-7+'Итог по классам'!$B91,,,),"Ф")</f>
        <v>0</v>
      </c>
      <c r="O91" s="37">
        <f ca="1">COUNTIF(OFFSET(class7_2,MATCH(O$1,'7 класс'!$A:$A,0)-7+'Итог по классам'!$B91,,,),"р")</f>
        <v>0</v>
      </c>
      <c r="P91" s="37">
        <f ca="1">COUNTIF(OFFSET(class7_2,MATCH(P$1,'7 класс'!$A:$A,0)-7+'Итог по классам'!$B91,,,),"ш")</f>
        <v>0</v>
      </c>
      <c r="Q91" s="38">
        <f ca="1">COUNTIF(OFFSET(class7_1,MATCH(Q$1,'7 класс'!$A:$A,0)-7+'Итог по классам'!$B91,,,),"Ф")</f>
        <v>0</v>
      </c>
      <c r="R91" s="37">
        <f ca="1">COUNTIF(OFFSET(class7_1,MATCH(R$1,'7 класс'!$A:$A,0)-7+'Итог по классам'!$B91,,,),"р")</f>
        <v>0</v>
      </c>
      <c r="S91" s="37">
        <f ca="1">COUNTIF(OFFSET(class7_1,MATCH(S$1,'7 класс'!$A:$A,0)-7+'Итог по классам'!$B91,,,),"ш")</f>
        <v>4</v>
      </c>
      <c r="T91" s="37">
        <f ca="1">COUNTIF(OFFSET(class7_2,MATCH(T$1,'7 класс'!$A:$A,0)-7+'Итог по классам'!$B91,,,),"Ф")</f>
        <v>0</v>
      </c>
      <c r="U91" s="37">
        <f ca="1">COUNTIF(OFFSET(class7_2,MATCH(U$1,'7 класс'!$A:$A,0)-7+'Итог по классам'!$B91,,,),"р")</f>
        <v>0</v>
      </c>
      <c r="V91" s="37">
        <f ca="1">COUNTIF(OFFSET(class7_2,MATCH(V$1,'7 класс'!$A:$A,0)-7+'Итог по классам'!$B91,,,),"ш")</f>
        <v>0</v>
      </c>
      <c r="W91" s="38">
        <f ca="1">COUNTIF(OFFSET(class7_1,MATCH(W$1,'7 класс'!$A:$A,0)-7+'Итог по классам'!$B91,,,),"Ф")</f>
        <v>0</v>
      </c>
      <c r="X91" s="37">
        <f ca="1">COUNTIF(OFFSET(class7_1,MATCH(X$1,'7 класс'!$A:$A,0)-7+'Итог по классам'!$B91,,,),"р")</f>
        <v>0</v>
      </c>
      <c r="Y91" s="37">
        <f ca="1">COUNTIF(OFFSET(class7_1,MATCH(Y$1,'7 класс'!$A:$A,0)-7+'Итог по классам'!$B91,,,),"ш")</f>
        <v>0</v>
      </c>
      <c r="Z91" s="37">
        <f ca="1">COUNTIF(OFFSET(class7_2,MATCH(Z$1,'7 класс'!$A:$A,0)-7+'Итог по классам'!$B91,,,),"Ф")</f>
        <v>0</v>
      </c>
      <c r="AA91" s="37">
        <f ca="1">COUNTIF(OFFSET(class7_2,MATCH(AA$1,'7 класс'!$A:$A,0)-7+'Итог по классам'!$B91,,,),"р")</f>
        <v>0</v>
      </c>
      <c r="AB91" s="37">
        <f ca="1">COUNTIF(OFFSET(class7_2,MATCH(AB$1,'7 класс'!$A:$A,0)-7+'Итог по классам'!$B91,,,),"ш")</f>
        <v>0</v>
      </c>
      <c r="AC91" s="38">
        <f ca="1">COUNTIF(OFFSET(class7_1,MATCH(AC$1,'7 класс'!$A:$A,0)-7+'Итог по классам'!$B91,,,),"Ф")</f>
        <v>0</v>
      </c>
      <c r="AD91" s="37">
        <f ca="1">COUNTIF(OFFSET(class7_1,MATCH(AD$1,'7 класс'!$A:$A,0)-7+'Итог по классам'!$B91,,,),"р")</f>
        <v>0</v>
      </c>
      <c r="AE91" s="37">
        <f ca="1">COUNTIF(OFFSET(class7_1,MATCH(AE$1,'7 класс'!$A:$A,0)-7+'Итог по классам'!$B91,,,),"ш")</f>
        <v>0</v>
      </c>
      <c r="AF91" s="37">
        <f ca="1">COUNTIF(OFFSET(class7_2,MATCH(AF$1,'7 класс'!$A:$A,0)-7+'Итог по классам'!$B91,,,),"Ф")</f>
        <v>0</v>
      </c>
      <c r="AG91" s="37">
        <f ca="1">COUNTIF(OFFSET(class7_2,MATCH(AG$1,'7 класс'!$A:$A,0)-7+'Итог по классам'!$B91,,,),"р")</f>
        <v>0</v>
      </c>
      <c r="AH91" s="37">
        <f ca="1">COUNTIF(OFFSET(class7_2,MATCH(AH$1,'7 класс'!$A:$A,0)-7+'Итог по классам'!$B91,,,),"ш")</f>
        <v>0</v>
      </c>
      <c r="AI91" s="38">
        <f ca="1">COUNTIF(OFFSET(class7_1,MATCH(AI$1,'7 класс'!$A:$A,0)-7+'Итог по классам'!$B91,,,),"Ф")</f>
        <v>0</v>
      </c>
      <c r="AJ91" s="37">
        <f ca="1">COUNTIF(OFFSET(class7_1,MATCH(AJ$1,'7 класс'!$A:$A,0)-7+'Итог по классам'!$B91,,,),"р")</f>
        <v>0</v>
      </c>
      <c r="AK91" s="37">
        <f ca="1">COUNTIF(OFFSET(class7_1,MATCH(AK$1,'7 класс'!$A:$A,0)-7+'Итог по классам'!$B91,,,),"ш")</f>
        <v>0</v>
      </c>
      <c r="AL91" s="37">
        <f ca="1">COUNTIF(OFFSET(class7_2,MATCH(AL$1,'7 класс'!$A:$A,0)-7+'Итог по классам'!$B91,,,),"Ф")</f>
        <v>0</v>
      </c>
      <c r="AM91" s="37">
        <f ca="1">COUNTIF(OFFSET(class7_2,MATCH(AM$1,'7 класс'!$A:$A,0)-7+'Итог по классам'!$B91,,,),"р")</f>
        <v>0</v>
      </c>
      <c r="AN91" s="37">
        <f ca="1">COUNTIF(OFFSET(class7_2,MATCH(AN$1,'7 класс'!$A:$A,0)-7+'Итог по классам'!$B91,,,),"ш")</f>
        <v>0</v>
      </c>
      <c r="AO91" s="38">
        <f ca="1">COUNTIF(OFFSET(class7_1,MATCH(AO$1,'7 класс'!$A:$A,0)-7+'Итог по классам'!$B91,,,),"Ф")</f>
        <v>0</v>
      </c>
      <c r="AP91" s="37">
        <f ca="1">COUNTIF(OFFSET(class7_1,MATCH(AP$1,'7 класс'!$A:$A,0)-7+'Итог по классам'!$B91,,,),"р")</f>
        <v>0</v>
      </c>
      <c r="AQ91" s="37">
        <f ca="1">COUNTIF(OFFSET(class7_1,MATCH(AQ$1,'7 класс'!$A:$A,0)-7+'Итог по классам'!$B91,,,),"ш")</f>
        <v>0</v>
      </c>
      <c r="AR91" s="37">
        <f ca="1">COUNTIF(OFFSET(class7_2,MATCH(AR$1,'7 класс'!$A:$A,0)-7+'Итог по классам'!$B91,,,),"Ф")</f>
        <v>0</v>
      </c>
      <c r="AS91" s="37">
        <f ca="1">COUNTIF(OFFSET(class7_2,MATCH(AS$1,'7 класс'!$A:$A,0)-7+'Итог по классам'!$B91,,,),"р")</f>
        <v>0</v>
      </c>
      <c r="AT91" s="37">
        <f ca="1">COUNTIF(OFFSET(class7_2,MATCH(AT$1,'7 класс'!$A:$A,0)-7+'Итог по классам'!$B91,,,),"ш")</f>
        <v>0</v>
      </c>
      <c r="AU91" s="38">
        <f ca="1">COUNTIF(OFFSET(class7_1,MATCH(AU$1,'7 класс'!$A:$A,0)-7+'Итог по классам'!$B91,,,),"Ф")</f>
        <v>0</v>
      </c>
      <c r="AV91" s="37">
        <f ca="1">COUNTIF(OFFSET(class7_1,MATCH(AV$1,'7 класс'!$A:$A,0)-7+'Итог по классам'!$B91,,,),"р")</f>
        <v>0</v>
      </c>
      <c r="AW91" s="37">
        <f ca="1">COUNTIF(OFFSET(class7_1,MATCH(AW$1,'7 класс'!$A:$A,0)-7+'Итог по классам'!$B91,,,),"ш")</f>
        <v>0</v>
      </c>
      <c r="AX91" s="37">
        <f ca="1">COUNTIF(OFFSET(class7_2,MATCH(AX$1,'7 класс'!$A:$A,0)-7+'Итог по классам'!$B91,,,),"Ф")</f>
        <v>0</v>
      </c>
      <c r="AY91" s="37">
        <f ca="1">COUNTIF(OFFSET(class7_2,MATCH(AY$1,'7 класс'!$A:$A,0)-7+'Итог по классам'!$B91,,,),"р")</f>
        <v>0</v>
      </c>
      <c r="AZ91" s="37">
        <f ca="1">COUNTIF(OFFSET(class7_2,MATCH(AZ$1,'7 класс'!$A:$A,0)-7+'Итог по классам'!$B91,,,),"ш")</f>
        <v>0</v>
      </c>
      <c r="BA91" s="38">
        <f ca="1">COUNTIF(OFFSET(class7_1,MATCH(BA$1,'7 класс'!$A:$A,0)-7+'Итог по классам'!$B91,,,),"Ф")</f>
        <v>0</v>
      </c>
      <c r="BB91" s="37">
        <f ca="1">COUNTIF(OFFSET(class7_1,MATCH(BB$1,'7 класс'!$A:$A,0)-7+'Итог по классам'!$B91,,,),"р")</f>
        <v>0</v>
      </c>
      <c r="BC91" s="37">
        <f ca="1">COUNTIF(OFFSET(class7_1,MATCH(BC$1,'7 класс'!$A:$A,0)-7+'Итог по классам'!$B91,,,),"ш")</f>
        <v>0</v>
      </c>
      <c r="BD91" s="37">
        <f ca="1">COUNTIF(OFFSET(class7_2,MATCH(BD$1,'7 класс'!$A:$A,0)-7+'Итог по классам'!$B91,,,),"Ф")</f>
        <v>0</v>
      </c>
      <c r="BE91" s="37">
        <f ca="1">COUNTIF(OFFSET(class7_2,MATCH(BE$1,'7 класс'!$A:$A,0)-7+'Итог по классам'!$B91,,,),"р")</f>
        <v>0</v>
      </c>
      <c r="BF91" s="37">
        <f ca="1">COUNTIF(OFFSET(class7_2,MATCH(BF$1,'7 класс'!$A:$A,0)-7+'Итог по классам'!$B91,,,),"ш")</f>
        <v>0</v>
      </c>
      <c r="BG91" s="38">
        <f ca="1">COUNTIF(OFFSET(class7_1,MATCH(BG$1,'7 класс'!$A:$A,0)-7+'Итог по классам'!$B91,,,),"Ф")</f>
        <v>0</v>
      </c>
      <c r="BH91" s="37">
        <f ca="1">COUNTIF(OFFSET(class7_1,MATCH(BH$1,'7 класс'!$A:$A,0)-7+'Итог по классам'!$B91,,,),"р")</f>
        <v>0</v>
      </c>
      <c r="BI91" s="37">
        <f ca="1">COUNTIF(OFFSET(class7_1,MATCH(BI$1,'7 класс'!$A:$A,0)-7+'Итог по классам'!$B91,,,),"ш")</f>
        <v>0</v>
      </c>
      <c r="BJ91" s="37">
        <f ca="1">COUNTIF(OFFSET(class7_2,MATCH(BJ$1,'7 класс'!$A:$A,0)-7+'Итог по классам'!$B91,,,),"Ф")</f>
        <v>0</v>
      </c>
      <c r="BK91" s="37">
        <f ca="1">COUNTIF(OFFSET(class7_2,MATCH(BK$1,'7 класс'!$A:$A,0)-7+'Итог по классам'!$B91,,,),"р")</f>
        <v>0</v>
      </c>
      <c r="BL91" s="37">
        <f ca="1">COUNTIF(OFFSET(class7_2,MATCH(BL$1,'7 класс'!$A:$A,0)-7+'Итог по классам'!$B91,,,),"ш")</f>
        <v>0</v>
      </c>
      <c r="BM91" s="38">
        <f ca="1">COUNTIF(OFFSET(class7_1,MATCH(BM$1,'7 класс'!$A:$A,0)-7+'Итог по классам'!$B91,,,),"Ф")</f>
        <v>0</v>
      </c>
      <c r="BN91" s="37">
        <f ca="1">COUNTIF(OFFSET(class7_1,MATCH(BN$1,'7 класс'!$A:$A,0)-7+'Итог по классам'!$B91,,,),"р")</f>
        <v>0</v>
      </c>
      <c r="BO91" s="37">
        <f ca="1">COUNTIF(OFFSET(class7_1,MATCH(BO$1,'7 класс'!$A:$A,0)-7+'Итог по классам'!$B91,,,),"ш")</f>
        <v>0</v>
      </c>
      <c r="BP91" s="37">
        <f ca="1">COUNTIF(OFFSET(class7_2,MATCH(BP$1,'7 класс'!$A:$A,0)-7+'Итог по классам'!$B91,,,),"Ф")</f>
        <v>0</v>
      </c>
      <c r="BQ91" s="37">
        <f ca="1">COUNTIF(OFFSET(class7_2,MATCH(BQ$1,'7 класс'!$A:$A,0)-7+'Итог по классам'!$B91,,,),"р")</f>
        <v>0</v>
      </c>
      <c r="BR91" s="37">
        <f ca="1">COUNTIF(OFFSET(class7_2,MATCH(BR$1,'7 класс'!$A:$A,0)-7+'Итог по классам'!$B91,,,),"ш")</f>
        <v>0</v>
      </c>
      <c r="BS91" s="38">
        <f ca="1">COUNTIF(OFFSET(class7_1,MATCH(BS$1,'7 класс'!$A:$A,0)-7+'Итог по классам'!$B91,,,),"Ф")</f>
        <v>0</v>
      </c>
      <c r="BT91" s="37">
        <f ca="1">COUNTIF(OFFSET(class7_1,MATCH(BT$1,'7 класс'!$A:$A,0)-7+'Итог по классам'!$B91,,,),"р")</f>
        <v>0</v>
      </c>
      <c r="BU91" s="37">
        <f ca="1">COUNTIF(OFFSET(class7_1,MATCH(BU$1,'7 класс'!$A:$A,0)-7+'Итог по классам'!$B91,,,),"ш")</f>
        <v>0</v>
      </c>
      <c r="BV91" s="37">
        <f ca="1">COUNTIF(OFFSET(class7_2,MATCH(BV$1,'7 класс'!$A:$A,0)-7+'Итог по классам'!$B91,,,),"Ф")</f>
        <v>0</v>
      </c>
      <c r="BW91" s="37">
        <f ca="1">COUNTIF(OFFSET(class7_2,MATCH(BW$1,'7 класс'!$A:$A,0)-7+'Итог по классам'!$B91,,,),"р")</f>
        <v>0</v>
      </c>
      <c r="BX91" s="37">
        <f ca="1">COUNTIF(OFFSET(class7_2,MATCH(BX$1,'7 класс'!$A:$A,0)-7+'Итог по классам'!$B91,,,),"ш")</f>
        <v>0</v>
      </c>
      <c r="BY91" s="38">
        <f ca="1">COUNTIF(OFFSET(class7_1,MATCH(BY$1,'7 класс'!$A:$A,0)-7+'Итог по классам'!$B91,,,),"Ф")</f>
        <v>0</v>
      </c>
      <c r="BZ91" s="37">
        <f ca="1">COUNTIF(OFFSET(class7_1,MATCH(BZ$1,'7 класс'!$A:$A,0)-7+'Итог по классам'!$B91,,,),"р")</f>
        <v>0</v>
      </c>
      <c r="CA91" s="37">
        <f ca="1">COUNTIF(OFFSET(class7_1,MATCH(CA$1,'7 класс'!$A:$A,0)-7+'Итог по классам'!$B91,,,),"ш")</f>
        <v>0</v>
      </c>
      <c r="CB91" s="37">
        <f ca="1">COUNTIF(OFFSET(class7_2,MATCH(CB$1,'7 класс'!$A:$A,0)-7+'Итог по классам'!$B91,,,),"Ф")</f>
        <v>0</v>
      </c>
      <c r="CC91" s="37">
        <f ca="1">COUNTIF(OFFSET(class7_2,MATCH(CC$1,'7 класс'!$A:$A,0)-7+'Итог по классам'!$B91,,,),"р")</f>
        <v>0</v>
      </c>
      <c r="CD91" s="37">
        <f ca="1">COUNTIF(OFFSET(class7_2,MATCH(CD$1,'7 класс'!$A:$A,0)-7+'Итог по классам'!$B91,,,),"ш")</f>
        <v>0</v>
      </c>
      <c r="CE91" s="38">
        <f ca="1">COUNTIF(OFFSET(class7_1,MATCH(CE$1,'7 класс'!$A:$A,0)-7+'Итог по классам'!$B91,,,),"Ф")</f>
        <v>0</v>
      </c>
      <c r="CF91" s="37">
        <f ca="1">COUNTIF(OFFSET(class7_1,MATCH(CF$1,'7 класс'!$A:$A,0)-7+'Итог по классам'!$B91,,,),"р")</f>
        <v>0</v>
      </c>
      <c r="CG91" s="37">
        <f ca="1">COUNTIF(OFFSET(class7_1,MATCH(CG$1,'7 класс'!$A:$A,0)-7+'Итог по классам'!$B91,,,),"ш")</f>
        <v>0</v>
      </c>
      <c r="CH91" s="37">
        <f ca="1">COUNTIF(OFFSET(class7_2,MATCH(CH$1,'7 класс'!$A:$A,0)-7+'Итог по классам'!$B91,,,),"Ф")</f>
        <v>0</v>
      </c>
      <c r="CI91" s="37">
        <f ca="1">COUNTIF(OFFSET(class7_2,MATCH(CI$1,'7 класс'!$A:$A,0)-7+'Итог по классам'!$B91,,,),"р")</f>
        <v>0</v>
      </c>
      <c r="CJ91" s="37">
        <f ca="1">COUNTIF(OFFSET(class7_2,MATCH(CJ$1,'7 класс'!$A:$A,0)-7+'Итог по классам'!$B91,,,),"ш")</f>
        <v>0</v>
      </c>
      <c r="CK91" s="38">
        <f ca="1">COUNTIF(OFFSET(class7_1,MATCH(CK$1,'7 класс'!$A:$A,0)-7+'Итог по классам'!$B91,,,),"Ф")</f>
        <v>0</v>
      </c>
      <c r="CL91" s="37">
        <f ca="1">COUNTIF(OFFSET(class7_1,MATCH(CL$1,'7 класс'!$A:$A,0)-7+'Итог по классам'!$B91,,,),"р")</f>
        <v>0</v>
      </c>
      <c r="CM91" s="37">
        <f ca="1">COUNTIF(OFFSET(class7_1,MATCH(CM$1,'7 класс'!$A:$A,0)-7+'Итог по классам'!$B91,,,),"ш")</f>
        <v>0</v>
      </c>
      <c r="CN91" s="37">
        <f ca="1">COUNTIF(OFFSET(class7_2,MATCH(CN$1,'7 класс'!$A:$A,0)-7+'Итог по классам'!$B91,,,),"Ф")</f>
        <v>0</v>
      </c>
      <c r="CO91" s="37">
        <f ca="1">COUNTIF(OFFSET(class7_2,MATCH(CO$1,'7 класс'!$A:$A,0)-7+'Итог по классам'!$B91,,,),"р")</f>
        <v>0</v>
      </c>
      <c r="CP91" s="37">
        <f ca="1">COUNTIF(OFFSET(class7_2,MATCH(CP$1,'7 класс'!$A:$A,0)-7+'Итог по классам'!$B91,,,),"ш")</f>
        <v>0</v>
      </c>
      <c r="CQ91" s="38">
        <f ca="1">COUNTIF(OFFSET(class7_1,MATCH(CQ$1,'7 класс'!$A:$A,0)-7+'Итог по классам'!$B91,,,),"Ф")</f>
        <v>0</v>
      </c>
      <c r="CR91" s="37">
        <f ca="1">COUNTIF(OFFSET(class7_1,MATCH(CR$1,'7 класс'!$A:$A,0)-7+'Итог по классам'!$B91,,,),"р")</f>
        <v>0</v>
      </c>
      <c r="CS91" s="37">
        <f ca="1">COUNTIF(OFFSET(class7_1,MATCH(CS$1,'7 класс'!$A:$A,0)-7+'Итог по классам'!$B91,,,),"ш")</f>
        <v>0</v>
      </c>
      <c r="CT91" s="37">
        <f ca="1">COUNTIF(OFFSET(class7_2,MATCH(CT$1,'7 класс'!$A:$A,0)-7+'Итог по классам'!$B91,,,),"Ф")</f>
        <v>0</v>
      </c>
      <c r="CU91" s="37">
        <f ca="1">COUNTIF(OFFSET(class7_2,MATCH(CU$1,'7 класс'!$A:$A,0)-7+'Итог по классам'!$B91,,,),"р")</f>
        <v>0</v>
      </c>
      <c r="CV91" s="37">
        <f ca="1">COUNTIF(OFFSET(class7_2,MATCH(CV$1,'7 класс'!$A:$A,0)-7+'Итог по классам'!$B91,,,),"ш")</f>
        <v>0</v>
      </c>
      <c r="CW91" s="38">
        <f ca="1">COUNTIF(OFFSET(class7_1,MATCH(CW$1,'7 класс'!$A:$A,0)-7+'Итог по классам'!$B91,,,),"Ф")</f>
        <v>0</v>
      </c>
      <c r="CX91" s="37">
        <f ca="1">COUNTIF(OFFSET(class7_1,MATCH(CX$1,'7 класс'!$A:$A,0)-7+'Итог по классам'!$B91,,,),"р")</f>
        <v>0</v>
      </c>
      <c r="CY91" s="37">
        <f ca="1">COUNTIF(OFFSET(class7_1,MATCH(CY$1,'7 класс'!$A:$A,0)-7+'Итог по классам'!$B91,,,),"ш")</f>
        <v>0</v>
      </c>
      <c r="CZ91" s="37">
        <f ca="1">COUNTIF(OFFSET(class7_2,MATCH(CZ$1,'7 класс'!$A:$A,0)-7+'Итог по классам'!$B91,,,),"Ф")</f>
        <v>0</v>
      </c>
      <c r="DA91" s="37">
        <f ca="1">COUNTIF(OFFSET(class7_2,MATCH(DA$1,'7 класс'!$A:$A,0)-7+'Итог по классам'!$B91,,,),"р")</f>
        <v>0</v>
      </c>
      <c r="DB91" s="37">
        <f ca="1">COUNTIF(OFFSET(class7_2,MATCH(DB$1,'7 класс'!$A:$A,0)-7+'Итог по классам'!$B91,,,),"ш")</f>
        <v>0</v>
      </c>
      <c r="DC91" s="38">
        <f ca="1">COUNTIF(OFFSET(class7_1,MATCH(DC$1,'7 класс'!$A:$A,0)-7+'Итог по классам'!$B91,,,),"Ф")</f>
        <v>0</v>
      </c>
      <c r="DD91" s="37">
        <f ca="1">COUNTIF(OFFSET(class7_1,MATCH(DD$1,'7 класс'!$A:$A,0)-7+'Итог по классам'!$B91,,,),"р")</f>
        <v>0</v>
      </c>
      <c r="DE91" s="37">
        <f ca="1">COUNTIF(OFFSET(class7_1,MATCH(DE$1,'7 класс'!$A:$A,0)-7+'Итог по классам'!$B91,,,),"ш")</f>
        <v>0</v>
      </c>
      <c r="DF91" s="37">
        <f ca="1">COUNTIF(OFFSET(class7_2,MATCH(DF$1,'7 класс'!$A:$A,0)-7+'Итог по классам'!$B91,,,),"Ф")</f>
        <v>0</v>
      </c>
      <c r="DG91" s="37">
        <f ca="1">COUNTIF(OFFSET(class7_2,MATCH(DG$1,'7 класс'!$A:$A,0)-7+'Итог по классам'!$B91,,,),"р")</f>
        <v>0</v>
      </c>
      <c r="DH91" s="37">
        <f ca="1">COUNTIF(OFFSET(class7_2,MATCH(DH$1,'7 класс'!$A:$A,0)-7+'Итог по классам'!$B91,,,),"ш")</f>
        <v>0</v>
      </c>
      <c r="DI91" s="38">
        <f ca="1">COUNTIF(OFFSET(class7_1,MATCH(DI$1,'7 класс'!$A:$A,0)-7+'Итог по классам'!$B91,,,),"Ф")</f>
        <v>0</v>
      </c>
      <c r="DJ91" s="37">
        <f ca="1">COUNTIF(OFFSET(class7_1,MATCH(DJ$1,'7 класс'!$A:$A,0)-7+'Итог по классам'!$B91,,,),"р")</f>
        <v>0</v>
      </c>
      <c r="DK91" s="37">
        <f ca="1">COUNTIF(OFFSET(class7_1,MATCH(DK$1,'7 класс'!$A:$A,0)-7+'Итог по классам'!$B91,,,),"ш")</f>
        <v>0</v>
      </c>
      <c r="DL91" s="37">
        <f ca="1">COUNTIF(OFFSET(class7_2,MATCH(DL$1,'7 класс'!$A:$A,0)-7+'Итог по классам'!$B91,,,),"Ф")</f>
        <v>0</v>
      </c>
      <c r="DM91" s="37">
        <f ca="1">COUNTIF(OFFSET(class7_2,MATCH(DM$1,'7 класс'!$A:$A,0)-7+'Итог по классам'!$B91,,,),"р")</f>
        <v>0</v>
      </c>
      <c r="DN91" s="37">
        <f ca="1">COUNTIF(OFFSET(class7_2,MATCH(DN$1,'7 класс'!$A:$A,0)-7+'Итог по классам'!$B91,,,),"ш")</f>
        <v>0</v>
      </c>
      <c r="DO91" s="38">
        <f ca="1">COUNTIF(OFFSET(class7_1,MATCH(DO$1,'7 класс'!$A:$A,0)-7+'Итог по классам'!$B91,,,),"Ф")</f>
        <v>0</v>
      </c>
      <c r="DP91" s="37">
        <f ca="1">COUNTIF(OFFSET(class7_1,MATCH(DP$1,'7 класс'!$A:$A,0)-7+'Итог по классам'!$B91,,,),"р")</f>
        <v>0</v>
      </c>
      <c r="DQ91" s="37">
        <f ca="1">COUNTIF(OFFSET(class7_1,MATCH(DQ$1,'7 класс'!$A:$A,0)-7+'Итог по классам'!$B91,,,),"ш")</f>
        <v>0</v>
      </c>
      <c r="DR91" s="37">
        <f ca="1">COUNTIF(OFFSET(class7_2,MATCH(DR$1,'7 класс'!$A:$A,0)-7+'Итог по классам'!$B91,,,),"Ф")</f>
        <v>0</v>
      </c>
      <c r="DS91" s="37">
        <f ca="1">COUNTIF(OFFSET(class7_2,MATCH(DS$1,'7 класс'!$A:$A,0)-7+'Итог по классам'!$B91,,,),"р")</f>
        <v>0</v>
      </c>
      <c r="DT91" s="37">
        <f ca="1">COUNTIF(OFFSET(class7_2,MATCH(DT$1,'7 класс'!$A:$A,0)-7+'Итог по классам'!$B91,,,),"ш")</f>
        <v>0</v>
      </c>
      <c r="DU91" s="38">
        <f ca="1">COUNTIF(OFFSET(class7_1,MATCH(DU$1,'7 класс'!$A:$A,0)-7+'Итог по классам'!$B91,,,),"Ф")</f>
        <v>0</v>
      </c>
      <c r="DV91" s="37">
        <f ca="1">COUNTIF(OFFSET(class7_1,MATCH(DV$1,'7 класс'!$A:$A,0)-7+'Итог по классам'!$B91,,,),"р")</f>
        <v>0</v>
      </c>
      <c r="DW91" s="37">
        <f ca="1">COUNTIF(OFFSET(class7_1,MATCH(DW$1,'7 класс'!$A:$A,0)-7+'Итог по классам'!$B91,,,),"ш")</f>
        <v>0</v>
      </c>
      <c r="DX91" s="37">
        <f ca="1">COUNTIF(OFFSET(class7_2,MATCH(DX$1,'7 класс'!$A:$A,0)-7+'Итог по классам'!$B91,,,),"Ф")</f>
        <v>0</v>
      </c>
      <c r="DY91" s="37">
        <f ca="1">COUNTIF(OFFSET(class7_2,MATCH(DY$1,'7 класс'!$A:$A,0)-7+'Итог по классам'!$B91,,,),"р")</f>
        <v>0</v>
      </c>
      <c r="DZ91" s="37">
        <f ca="1">COUNTIF(OFFSET(class7_2,MATCH(DZ$1,'7 класс'!$A:$A,0)-7+'Итог по классам'!$B91,,,),"ш")</f>
        <v>0</v>
      </c>
      <c r="EA91" s="38">
        <f ca="1">COUNTIF(OFFSET(class7_1,MATCH(EA$1,'7 класс'!$A:$A,0)-7+'Итог по классам'!$B91,,,),"Ф")</f>
        <v>0</v>
      </c>
      <c r="EB91" s="37">
        <f ca="1">COUNTIF(OFFSET(class7_1,MATCH(EB$1,'7 класс'!$A:$A,0)-7+'Итог по классам'!$B91,,,),"р")</f>
        <v>0</v>
      </c>
      <c r="EC91" s="37">
        <f ca="1">COUNTIF(OFFSET(class7_1,MATCH(EC$1,'7 класс'!$A:$A,0)-7+'Итог по классам'!$B91,,,),"ш")</f>
        <v>0</v>
      </c>
      <c r="ED91" s="37">
        <f ca="1">COUNTIF(OFFSET(class7_2,MATCH(ED$1,'7 класс'!$A:$A,0)-7+'Итог по классам'!$B91,,,),"Ф")</f>
        <v>0</v>
      </c>
      <c r="EE91" s="37">
        <f ca="1">COUNTIF(OFFSET(class7_2,MATCH(EE$1,'7 класс'!$A:$A,0)-7+'Итог по классам'!$B91,,,),"р")</f>
        <v>0</v>
      </c>
      <c r="EF91" s="37">
        <f ca="1">COUNTIF(OFFSET(class7_2,MATCH(EF$1,'7 класс'!$A:$A,0)-7+'Итог по классам'!$B91,,,),"ш")</f>
        <v>0</v>
      </c>
      <c r="EG91" s="38">
        <f ca="1">COUNTIF(OFFSET(class7_1,MATCH(EG$1,'7 класс'!$A:$A,0)-7+'Итог по классам'!$B91,,,),"Ф")</f>
        <v>0</v>
      </c>
      <c r="EH91" s="37">
        <f ca="1">COUNTIF(OFFSET(class7_1,MATCH(EH$1,'7 класс'!$A:$A,0)-7+'Итог по классам'!$B91,,,),"р")</f>
        <v>0</v>
      </c>
      <c r="EI91" s="37">
        <f ca="1">COUNTIF(OFFSET(class7_1,MATCH(EI$1,'7 класс'!$A:$A,0)-7+'Итог по классам'!$B91,,,),"ш")</f>
        <v>0</v>
      </c>
      <c r="EJ91" s="37">
        <f ca="1">COUNTIF(OFFSET(class7_2,MATCH(EJ$1,'7 класс'!$A:$A,0)-7+'Итог по классам'!$B91,,,),"Ф")</f>
        <v>0</v>
      </c>
      <c r="EK91" s="37">
        <f ca="1">COUNTIF(OFFSET(class7_2,MATCH(EK$1,'7 класс'!$A:$A,0)-7+'Итог по классам'!$B91,,,),"р")</f>
        <v>0</v>
      </c>
      <c r="EL91" s="37">
        <f ca="1">COUNTIF(OFFSET(class7_2,MATCH(EL$1,'7 класс'!$A:$A,0)-7+'Итог по классам'!$B91,,,),"ш")</f>
        <v>0</v>
      </c>
      <c r="EM91" s="38">
        <f ca="1">COUNTIF(OFFSET(class7_1,MATCH(EM$1,'7 класс'!$A:$A,0)-7+'Итог по классам'!$B91,,,),"Ф")</f>
        <v>0</v>
      </c>
      <c r="EN91" s="37">
        <f ca="1">COUNTIF(OFFSET(class7_1,MATCH(EN$1,'7 класс'!$A:$A,0)-7+'Итог по классам'!$B91,,,),"р")</f>
        <v>0</v>
      </c>
      <c r="EO91" s="37">
        <f ca="1">COUNTIF(OFFSET(class7_1,MATCH(EO$1,'7 класс'!$A:$A,0)-7+'Итог по классам'!$B91,,,),"ш")</f>
        <v>0</v>
      </c>
      <c r="EP91" s="37">
        <f ca="1">COUNTIF(OFFSET(class7_2,MATCH(EP$1,'7 класс'!$A:$A,0)-7+'Итог по классам'!$B91,,,),"Ф")</f>
        <v>0</v>
      </c>
      <c r="EQ91" s="37">
        <f ca="1">COUNTIF(OFFSET(class7_2,MATCH(EQ$1,'7 класс'!$A:$A,0)-7+'Итог по классам'!$B91,,,),"р")</f>
        <v>0</v>
      </c>
      <c r="ER91" s="37">
        <f ca="1">COUNTIF(OFFSET(class7_2,MATCH(ER$1,'7 класс'!$A:$A,0)-7+'Итог по классам'!$B91,,,),"ш")</f>
        <v>0</v>
      </c>
      <c r="ES91" s="38">
        <f ca="1">COUNTIF(OFFSET(class7_1,MATCH(ES$1,'7 класс'!$A:$A,0)-7+'Итог по классам'!$B91,,,),"Ф")</f>
        <v>0</v>
      </c>
      <c r="ET91" s="37">
        <f ca="1">COUNTIF(OFFSET(class7_1,MATCH(ET$1,'7 класс'!$A:$A,0)-7+'Итог по классам'!$B91,,,),"р")</f>
        <v>0</v>
      </c>
      <c r="EU91" s="37">
        <f ca="1">COUNTIF(OFFSET(class7_1,MATCH(EU$1,'7 класс'!$A:$A,0)-7+'Итог по классам'!$B91,,,),"ш")</f>
        <v>0</v>
      </c>
      <c r="EV91" s="37">
        <f ca="1">COUNTIF(OFFSET(class7_2,MATCH(EV$1,'7 класс'!$A:$A,0)-7+'Итог по классам'!$B91,,,),"Ф")</f>
        <v>0</v>
      </c>
      <c r="EW91" s="37">
        <f ca="1">COUNTIF(OFFSET(class7_2,MATCH(EW$1,'7 класс'!$A:$A,0)-7+'Итог по классам'!$B91,,,),"р")</f>
        <v>0</v>
      </c>
      <c r="EX91" s="37">
        <f ca="1">COUNTIF(OFFSET(class7_2,MATCH(EX$1,'7 класс'!$A:$A,0)-7+'Итог по классам'!$B91,,,),"ш")</f>
        <v>0</v>
      </c>
      <c r="EY91" s="38">
        <f ca="1">COUNTIF(OFFSET(class7_1,MATCH(EY$1,'7 класс'!$A:$A,0)-7+'Итог по классам'!$B91,,,),"Ф")</f>
        <v>0</v>
      </c>
      <c r="EZ91" s="37">
        <f ca="1">COUNTIF(OFFSET(class7_1,MATCH(EZ$1,'7 класс'!$A:$A,0)-7+'Итог по классам'!$B91,,,),"р")</f>
        <v>0</v>
      </c>
      <c r="FA91" s="37">
        <f ca="1">COUNTIF(OFFSET(class7_1,MATCH(FA$1,'7 класс'!$A:$A,0)-7+'Итог по классам'!$B91,,,),"ш")</f>
        <v>0</v>
      </c>
      <c r="FB91" s="37">
        <f ca="1">COUNTIF(OFFSET(class7_2,MATCH(FB$1,'7 класс'!$A:$A,0)-7+'Итог по классам'!$B91,,,),"Ф")</f>
        <v>0</v>
      </c>
      <c r="FC91" s="37">
        <f ca="1">COUNTIF(OFFSET(class7_2,MATCH(FC$1,'7 класс'!$A:$A,0)-7+'Итог по классам'!$B91,,,),"р")</f>
        <v>0</v>
      </c>
      <c r="FD91" s="37">
        <f ca="1">COUNTIF(OFFSET(class7_2,MATCH(FD$1,'7 класс'!$A:$A,0)-7+'Итог по классам'!$B91,,,),"ш")</f>
        <v>0</v>
      </c>
      <c r="FE91" s="38">
        <f ca="1">COUNTIF(OFFSET(class7_1,MATCH(FE$1,'7 класс'!$A:$A,0)-7+'Итог по классам'!$B91,,,),"Ф")</f>
        <v>0</v>
      </c>
      <c r="FF91" s="37">
        <f ca="1">COUNTIF(OFFSET(class7_1,MATCH(FF$1,'7 класс'!$A:$A,0)-7+'Итог по классам'!$B91,,,),"р")</f>
        <v>0</v>
      </c>
      <c r="FG91" s="37">
        <f ca="1">COUNTIF(OFFSET(class7_1,MATCH(FG$1,'7 класс'!$A:$A,0)-7+'Итог по классам'!$B91,,,),"ш")</f>
        <v>0</v>
      </c>
      <c r="FH91" s="37">
        <f ca="1">COUNTIF(OFFSET(class7_2,MATCH(FH$1,'7 класс'!$A:$A,0)-7+'Итог по классам'!$B91,,,),"Ф")</f>
        <v>0</v>
      </c>
      <c r="FI91" s="37">
        <f ca="1">COUNTIF(OFFSET(class7_2,MATCH(FI$1,'7 класс'!$A:$A,0)-7+'Итог по классам'!$B91,,,),"р")</f>
        <v>0</v>
      </c>
      <c r="FJ91" s="37">
        <f ca="1">COUNTIF(OFFSET(class7_2,MATCH(FJ$1,'7 класс'!$A:$A,0)-7+'Итог по классам'!$B91,,,),"ш")</f>
        <v>0</v>
      </c>
      <c r="FK91" s="38">
        <f ca="1">COUNTIF(OFFSET(class7_1,MATCH(FK$1,'7 класс'!$A:$A,0)-7+'Итог по классам'!$B91,,,),"Ф")</f>
        <v>0</v>
      </c>
      <c r="FL91" s="37">
        <f ca="1">COUNTIF(OFFSET(class7_1,MATCH(FL$1,'7 класс'!$A:$A,0)-7+'Итог по классам'!$B91,,,),"р")</f>
        <v>0</v>
      </c>
      <c r="FM91" s="37">
        <f ca="1">COUNTIF(OFFSET(class7_1,MATCH(FM$1,'7 класс'!$A:$A,0)-7+'Итог по классам'!$B91,,,),"ш")</f>
        <v>0</v>
      </c>
      <c r="FN91" s="37">
        <f ca="1">COUNTIF(OFFSET(class7_2,MATCH(FN$1,'7 класс'!$A:$A,0)-7+'Итог по классам'!$B91,,,),"Ф")</f>
        <v>0</v>
      </c>
      <c r="FO91" s="37">
        <f ca="1">COUNTIF(OFFSET(class7_2,MATCH(FO$1,'7 класс'!$A:$A,0)-7+'Итог по классам'!$B91,,,),"р")</f>
        <v>0</v>
      </c>
      <c r="FP91" s="37">
        <f ca="1">COUNTIF(OFFSET(class7_2,MATCH(FP$1,'7 класс'!$A:$A,0)-7+'Итог по классам'!$B91,,,),"ш")</f>
        <v>0</v>
      </c>
      <c r="FQ91" s="38">
        <f ca="1">COUNTIF(OFFSET(class7_1,MATCH(FQ$1,'7 класс'!$A:$A,0)-7+'Итог по классам'!$B91,,,),"Ф")</f>
        <v>0</v>
      </c>
      <c r="FR91" s="37">
        <f ca="1">COUNTIF(OFFSET(class7_1,MATCH(FR$1,'7 класс'!$A:$A,0)-7+'Итог по классам'!$B91,,,),"р")</f>
        <v>0</v>
      </c>
      <c r="FS91" s="37">
        <f ca="1">COUNTIF(OFFSET(class7_1,MATCH(FS$1,'7 класс'!$A:$A,0)-7+'Итог по классам'!$B91,,,),"ш")</f>
        <v>0</v>
      </c>
      <c r="FT91" s="37">
        <f ca="1">COUNTIF(OFFSET(class7_2,MATCH(FT$1,'7 класс'!$A:$A,0)-7+'Итог по классам'!$B91,,,),"Ф")</f>
        <v>0</v>
      </c>
      <c r="FU91" s="37">
        <f ca="1">COUNTIF(OFFSET(class7_2,MATCH(FU$1,'7 класс'!$A:$A,0)-7+'Итог по классам'!$B91,,,),"р")</f>
        <v>0</v>
      </c>
      <c r="FV91" s="37">
        <f ca="1">COUNTIF(OFFSET(class7_2,MATCH(FV$1,'7 класс'!$A:$A,0)-7+'Итог по классам'!$B91,,,),"ш")</f>
        <v>0</v>
      </c>
      <c r="FW91" s="38">
        <f ca="1">COUNTIF(OFFSET(class7_1,MATCH(FW$1,'7 класс'!$A:$A,0)-7+'Итог по классам'!$B91,,,),"Ф")</f>
        <v>0</v>
      </c>
      <c r="FX91" s="37">
        <f ca="1">COUNTIF(OFFSET(class7_1,MATCH(FX$1,'7 класс'!$A:$A,0)-7+'Итог по классам'!$B91,,,),"р")</f>
        <v>0</v>
      </c>
      <c r="FY91" s="37">
        <f ca="1">COUNTIF(OFFSET(class7_1,MATCH(FY$1,'7 класс'!$A:$A,0)-7+'Итог по классам'!$B91,,,),"ш")</f>
        <v>0</v>
      </c>
      <c r="FZ91" s="37">
        <f ca="1">COUNTIF(OFFSET(class7_2,MATCH(FZ$1,'7 класс'!$A:$A,0)-7+'Итог по классам'!$B91,,,),"Ф")</f>
        <v>0</v>
      </c>
      <c r="GA91" s="37">
        <f ca="1">COUNTIF(OFFSET(class7_2,MATCH(GA$1,'7 класс'!$A:$A,0)-7+'Итог по классам'!$B91,,,),"р")</f>
        <v>0</v>
      </c>
      <c r="GB91" s="37">
        <f ca="1">COUNTIF(OFFSET(class7_2,MATCH(GB$1,'7 класс'!$A:$A,0)-7+'Итог по классам'!$B91,,,),"ш")</f>
        <v>0</v>
      </c>
      <c r="GC91" s="38">
        <f ca="1">COUNTIF(OFFSET(class7_1,MATCH(GC$1,'7 класс'!$A:$A,0)-7+'Итог по классам'!$B91,,,),"Ф")</f>
        <v>0</v>
      </c>
      <c r="GD91" s="37">
        <f ca="1">COUNTIF(OFFSET(class7_1,MATCH(GD$1,'7 класс'!$A:$A,0)-7+'Итог по классам'!$B91,,,),"р")</f>
        <v>0</v>
      </c>
      <c r="GE91" s="37">
        <f ca="1">COUNTIF(OFFSET(class7_1,MATCH(GE$1,'7 класс'!$A:$A,0)-7+'Итог по классам'!$B91,,,),"ш")</f>
        <v>0</v>
      </c>
      <c r="GF91" s="37">
        <f ca="1">COUNTIF(OFFSET(class7_2,MATCH(GF$1,'7 класс'!$A:$A,0)-7+'Итог по классам'!$B91,,,),"Ф")</f>
        <v>0</v>
      </c>
      <c r="GG91" s="37">
        <f ca="1">COUNTIF(OFFSET(class7_2,MATCH(GG$1,'7 класс'!$A:$A,0)-7+'Итог по классам'!$B91,,,),"р")</f>
        <v>0</v>
      </c>
      <c r="GH91" s="37">
        <f ca="1">COUNTIF(OFFSET(class7_2,MATCH(GH$1,'7 класс'!$A:$A,0)-7+'Итог по классам'!$B91,,,),"ш")</f>
        <v>0</v>
      </c>
      <c r="GI91" s="38">
        <f ca="1">COUNTIF(OFFSET(class7_1,MATCH(GI$1,'7 класс'!$A:$A,0)-7+'Итог по классам'!$B91,,,),"Ф")</f>
        <v>0</v>
      </c>
      <c r="GJ91" s="37">
        <f ca="1">COUNTIF(OFFSET(class7_1,MATCH(GJ$1,'7 класс'!$A:$A,0)-7+'Итог по классам'!$B91,,,),"р")</f>
        <v>0</v>
      </c>
      <c r="GK91" s="37">
        <f ca="1">COUNTIF(OFFSET(class7_1,MATCH(GK$1,'7 класс'!$A:$A,0)-7+'Итог по классам'!$B91,,,),"ш")</f>
        <v>0</v>
      </c>
      <c r="GL91" s="37">
        <f ca="1">COUNTIF(OFFSET(class7_2,MATCH(GL$1,'7 класс'!$A:$A,0)-7+'Итог по классам'!$B91,,,),"Ф")</f>
        <v>0</v>
      </c>
      <c r="GM91" s="37">
        <f ca="1">COUNTIF(OFFSET(class7_2,MATCH(GM$1,'7 класс'!$A:$A,0)-7+'Итог по классам'!$B91,,,),"р")</f>
        <v>0</v>
      </c>
      <c r="GN91" s="37">
        <f ca="1">COUNTIF(OFFSET(class7_2,MATCH(GN$1,'7 класс'!$A:$A,0)-7+'Итог по классам'!$B91,,,),"ш")</f>
        <v>0</v>
      </c>
      <c r="GO91" s="38">
        <f ca="1">COUNTIF(OFFSET(class7_1,MATCH(GO$1,'7 класс'!$A:$A,0)-7+'Итог по классам'!$B91,,,),"Ф")</f>
        <v>0</v>
      </c>
      <c r="GP91" s="37">
        <f ca="1">COUNTIF(OFFSET(class7_1,MATCH(GP$1,'7 класс'!$A:$A,0)-7+'Итог по классам'!$B91,,,),"р")</f>
        <v>0</v>
      </c>
      <c r="GQ91" s="37">
        <f ca="1">COUNTIF(OFFSET(class7_1,MATCH(GQ$1,'7 класс'!$A:$A,0)-7+'Итог по классам'!$B91,,,),"ш")</f>
        <v>0</v>
      </c>
      <c r="GR91" s="37">
        <f ca="1">COUNTIF(OFFSET(class7_2,MATCH(GR$1,'7 класс'!$A:$A,0)-7+'Итог по классам'!$B91,,,),"Ф")</f>
        <v>0</v>
      </c>
      <c r="GS91" s="37">
        <f ca="1">COUNTIF(OFFSET(class7_2,MATCH(GS$1,'7 класс'!$A:$A,0)-7+'Итог по классам'!$B91,,,),"р")</f>
        <v>0</v>
      </c>
      <c r="GT91" s="37">
        <f ca="1">COUNTIF(OFFSET(class7_2,MATCH(GT$1,'7 класс'!$A:$A,0)-7+'Итог по классам'!$B91,,,),"ш")</f>
        <v>0</v>
      </c>
      <c r="GU91" s="38">
        <f ca="1">COUNTIF(OFFSET(class7_1,MATCH(GU$1,'7 класс'!$A:$A,0)-7+'Итог по классам'!$B91,,,),"Ф")</f>
        <v>0</v>
      </c>
      <c r="GV91" s="37">
        <f ca="1">COUNTIF(OFFSET(class7_1,MATCH(GV$1,'7 класс'!$A:$A,0)-7+'Итог по классам'!$B91,,,),"р")</f>
        <v>0</v>
      </c>
      <c r="GW91" s="37">
        <f ca="1">COUNTIF(OFFSET(class7_1,MATCH(GW$1,'7 класс'!$A:$A,0)-7+'Итог по классам'!$B91,,,),"ш")</f>
        <v>0</v>
      </c>
      <c r="GX91" s="37">
        <f ca="1">COUNTIF(OFFSET(class7_2,MATCH(GX$1,'7 класс'!$A:$A,0)-7+'Итог по классам'!$B91,,,),"Ф")</f>
        <v>0</v>
      </c>
      <c r="GY91" s="37">
        <f ca="1">COUNTIF(OFFSET(class7_2,MATCH(GY$1,'7 класс'!$A:$A,0)-7+'Итог по классам'!$B91,,,),"р")</f>
        <v>0</v>
      </c>
      <c r="GZ91" s="37">
        <f ca="1">COUNTIF(OFFSET(class7_2,MATCH(GZ$1,'7 класс'!$A:$A,0)-7+'Итог по классам'!$B91,,,),"ш")</f>
        <v>0</v>
      </c>
      <c r="HA91" s="38">
        <f ca="1">COUNTIF(OFFSET(class7_1,MATCH(HA$1,'7 класс'!$A:$A,0)-7+'Итог по классам'!$B91,,,),"Ф")</f>
        <v>0</v>
      </c>
      <c r="HB91" s="37">
        <f ca="1">COUNTIF(OFFSET(class7_1,MATCH(HB$1,'7 класс'!$A:$A,0)-7+'Итог по классам'!$B91,,,),"р")</f>
        <v>0</v>
      </c>
      <c r="HC91" s="37">
        <f ca="1">COUNTIF(OFFSET(class7_1,MATCH(HC$1,'7 класс'!$A:$A,0)-7+'Итог по классам'!$B91,,,),"ш")</f>
        <v>0</v>
      </c>
      <c r="HD91" s="37">
        <f ca="1">COUNTIF(OFFSET(class7_2,MATCH(HD$1,'7 класс'!$A:$A,0)-7+'Итог по классам'!$B91,,,),"Ф")</f>
        <v>0</v>
      </c>
      <c r="HE91" s="37">
        <f ca="1">COUNTIF(OFFSET(class7_2,MATCH(HE$1,'7 класс'!$A:$A,0)-7+'Итог по классам'!$B91,,,),"р")</f>
        <v>0</v>
      </c>
      <c r="HF91" s="37">
        <f ca="1">COUNTIF(OFFSET(class7_2,MATCH(HF$1,'7 класс'!$A:$A,0)-7+'Итог по классам'!$B91,,,),"ш")</f>
        <v>0</v>
      </c>
      <c r="HG91" s="38">
        <f ca="1">COUNTIF(OFFSET(class7_1,MATCH(HG$1,'7 класс'!$A:$A,0)-7+'Итог по классам'!$B91,,,),"Ф")</f>
        <v>0</v>
      </c>
      <c r="HH91" s="37">
        <f ca="1">COUNTIF(OFFSET(class7_1,MATCH(HH$1,'7 класс'!$A:$A,0)-7+'Итог по классам'!$B91,,,),"р")</f>
        <v>0</v>
      </c>
      <c r="HI91" s="37">
        <f ca="1">COUNTIF(OFFSET(class7_1,MATCH(HI$1,'7 класс'!$A:$A,0)-7+'Итог по классам'!$B91,,,),"ш")</f>
        <v>0</v>
      </c>
      <c r="HJ91" s="37">
        <f ca="1">COUNTIF(OFFSET(class7_2,MATCH(HJ$1,'7 класс'!$A:$A,0)-7+'Итог по классам'!$B91,,,),"Ф")</f>
        <v>0</v>
      </c>
      <c r="HK91" s="37">
        <f ca="1">COUNTIF(OFFSET(class7_2,MATCH(HK$1,'7 класс'!$A:$A,0)-7+'Итог по классам'!$B91,,,),"р")</f>
        <v>0</v>
      </c>
      <c r="HL91" s="37">
        <f ca="1">COUNTIF(OFFSET(class7_2,MATCH(HL$1,'7 класс'!$A:$A,0)-7+'Итог по классам'!$B91,,,),"ш")</f>
        <v>0</v>
      </c>
      <c r="HM91" s="38">
        <f ca="1">COUNTIF(OFFSET(class7_1,MATCH(HM$1,'7 класс'!$A:$A,0)-7+'Итог по классам'!$B91,,,),"Ф")</f>
        <v>0</v>
      </c>
      <c r="HN91" s="37">
        <f ca="1">COUNTIF(OFFSET(class7_1,MATCH(HN$1,'7 класс'!$A:$A,0)-7+'Итог по классам'!$B91,,,),"р")</f>
        <v>0</v>
      </c>
      <c r="HO91" s="37">
        <f ca="1">COUNTIF(OFFSET(class7_1,MATCH(HO$1,'7 класс'!$A:$A,0)-7+'Итог по классам'!$B91,,,),"ш")</f>
        <v>0</v>
      </c>
      <c r="HP91" s="37">
        <f ca="1">COUNTIF(OFFSET(class7_2,MATCH(HP$1,'7 класс'!$A:$A,0)-7+'Итог по классам'!$B91,,,),"Ф")</f>
        <v>0</v>
      </c>
      <c r="HQ91" s="37">
        <f ca="1">COUNTIF(OFFSET(class7_2,MATCH(HQ$1,'7 класс'!$A:$A,0)-7+'Итог по классам'!$B91,,,),"р")</f>
        <v>0</v>
      </c>
      <c r="HR91" s="37">
        <f ca="1">COUNTIF(OFFSET(class7_2,MATCH(HR$1,'7 класс'!$A:$A,0)-7+'Итог по классам'!$B91,,,),"ш")</f>
        <v>0</v>
      </c>
      <c r="HS91" s="38">
        <f ca="1">COUNTIF(OFFSET(class7_1,MATCH(HS$1,'7 класс'!$A:$A,0)-7+'Итог по классам'!$B91,,,),"Ф")</f>
        <v>0</v>
      </c>
      <c r="HT91" s="37">
        <f ca="1">COUNTIF(OFFSET(class7_1,MATCH(HT$1,'7 класс'!$A:$A,0)-7+'Итог по классам'!$B91,,,),"р")</f>
        <v>0</v>
      </c>
      <c r="HU91" s="37">
        <f ca="1">COUNTIF(OFFSET(class7_1,MATCH(HU$1,'7 класс'!$A:$A,0)-7+'Итог по классам'!$B91,,,),"ш")</f>
        <v>0</v>
      </c>
      <c r="HV91" s="37">
        <f ca="1">COUNTIF(OFFSET(class7_2,MATCH(HV$1,'7 класс'!$A:$A,0)-7+'Итог по классам'!$B91,,,),"Ф")</f>
        <v>0</v>
      </c>
      <c r="HW91" s="37">
        <f ca="1">COUNTIF(OFFSET(class7_2,MATCH(HW$1,'7 класс'!$A:$A,0)-7+'Итог по классам'!$B91,,,),"р")</f>
        <v>0</v>
      </c>
      <c r="HX91" s="37">
        <f ca="1">COUNTIF(OFFSET(class7_2,MATCH(HX$1,'7 класс'!$A:$A,0)-7+'Итог по классам'!$B91,,,),"ш")</f>
        <v>0</v>
      </c>
      <c r="HY91" s="38">
        <f ca="1">COUNTIF(OFFSET(class7_1,MATCH(HY$1,'7 класс'!$A:$A,0)-7+'Итог по классам'!$B91,,,),"Ф")</f>
        <v>0</v>
      </c>
      <c r="HZ91" s="37">
        <f ca="1">COUNTIF(OFFSET(class7_1,MATCH(HZ$1,'7 класс'!$A:$A,0)-7+'Итог по классам'!$B91,,,),"р")</f>
        <v>0</v>
      </c>
      <c r="IA91" s="37">
        <f ca="1">COUNTIF(OFFSET(class7_1,MATCH(IA$1,'7 класс'!$A:$A,0)-7+'Итог по классам'!$B91,,,),"ш")</f>
        <v>0</v>
      </c>
      <c r="IB91" s="37">
        <f ca="1">COUNTIF(OFFSET(class7_2,MATCH(IB$1,'7 класс'!$A:$A,0)-7+'Итог по классам'!$B91,,,),"Ф")</f>
        <v>0</v>
      </c>
      <c r="IC91" s="37">
        <f ca="1">COUNTIF(OFFSET(class7_2,MATCH(IC$1,'7 класс'!$A:$A,0)-7+'Итог по классам'!$B91,,,),"р")</f>
        <v>0</v>
      </c>
      <c r="ID91" s="37">
        <f ca="1">COUNTIF(OFFSET(class7_2,MATCH(ID$1,'7 класс'!$A:$A,0)-7+'Итог по классам'!$B91,,,),"ш")</f>
        <v>0</v>
      </c>
      <c r="IE91" s="38">
        <f ca="1">COUNTIF(OFFSET(class7_1,MATCH(IE$1,'7 класс'!$A:$A,0)-7+'Итог по классам'!$B91,,,),"Ф")</f>
        <v>0</v>
      </c>
      <c r="IF91" s="37">
        <f ca="1">COUNTIF(OFFSET(class7_1,MATCH(IF$1,'7 класс'!$A:$A,0)-7+'Итог по классам'!$B91,,,),"р")</f>
        <v>0</v>
      </c>
      <c r="IG91" s="37">
        <f ca="1">COUNTIF(OFFSET(class7_1,MATCH(IG$1,'7 класс'!$A:$A,0)-7+'Итог по классам'!$B91,,,),"ш")</f>
        <v>0</v>
      </c>
      <c r="IH91" s="37">
        <f ca="1">COUNTIF(OFFSET(class7_2,MATCH(IH$1,'7 класс'!$A:$A,0)-7+'Итог по классам'!$B91,,,),"Ф")</f>
        <v>0</v>
      </c>
      <c r="II91" s="37">
        <f ca="1">COUNTIF(OFFSET(class7_2,MATCH(II$1,'7 класс'!$A:$A,0)-7+'Итог по классам'!$B91,,,),"р")</f>
        <v>0</v>
      </c>
      <c r="IJ91" s="37">
        <f ca="1">COUNTIF(OFFSET(class7_2,MATCH(IJ$1,'7 класс'!$A:$A,0)-7+'Итог по классам'!$B91,,,),"ш")</f>
        <v>0</v>
      </c>
      <c r="IK91" s="38">
        <f ca="1">COUNTIF(OFFSET(class7_1,MATCH(IK$1,'7 класс'!$A:$A,0)-7+'Итог по классам'!$B91,,,),"Ф")</f>
        <v>0</v>
      </c>
      <c r="IL91" s="37">
        <f ca="1">COUNTIF(OFFSET(class7_1,MATCH(IL$1,'7 класс'!$A:$A,0)-7+'Итог по классам'!$B91,,,),"р")</f>
        <v>0</v>
      </c>
      <c r="IM91" s="37">
        <f ca="1">COUNTIF(OFFSET(class7_1,MATCH(IM$1,'7 класс'!$A:$A,0)-7+'Итог по классам'!$B91,,,),"ш")</f>
        <v>0</v>
      </c>
      <c r="IN91" s="37">
        <f ca="1">COUNTIF(OFFSET(class7_2,MATCH(IN$1,'7 класс'!$A:$A,0)-7+'Итог по классам'!$B91,,,),"Ф")</f>
        <v>0</v>
      </c>
      <c r="IO91" s="37">
        <f ca="1">COUNTIF(OFFSET(class7_2,MATCH(IO$1,'7 класс'!$A:$A,0)-7+'Итог по классам'!$B91,,,),"р")</f>
        <v>0</v>
      </c>
      <c r="IP91" s="37">
        <f ca="1">COUNTIF(OFFSET(class7_2,MATCH(IP$1,'7 класс'!$A:$A,0)-7+'Итог по классам'!$B91,,,),"ш")</f>
        <v>0</v>
      </c>
      <c r="IQ91" s="38">
        <f ca="1">COUNTIF(OFFSET(class7_1,MATCH(IQ$1,'7 класс'!$A:$A,0)-7+'Итог по классам'!$B91,,,),"Ф")</f>
        <v>0</v>
      </c>
      <c r="IR91" s="37">
        <f ca="1">COUNTIF(OFFSET(class7_1,MATCH(IR$1,'7 класс'!$A:$A,0)-7+'Итог по классам'!$B91,,,),"р")</f>
        <v>0</v>
      </c>
      <c r="IS91" s="37">
        <f ca="1">COUNTIF(OFFSET(class7_1,MATCH(IS$1,'7 класс'!$A:$A,0)-7+'Итог по классам'!$B91,,,),"ш")</f>
        <v>0</v>
      </c>
      <c r="IT91" s="37">
        <f ca="1">COUNTIF(OFFSET(class7_2,MATCH(IT$1,'7 класс'!$A:$A,0)-7+'Итог по классам'!$B91,,,),"Ф")</f>
        <v>0</v>
      </c>
      <c r="IU91" s="37">
        <f ca="1">COUNTIF(OFFSET(class7_2,MATCH(IU$1,'7 класс'!$A:$A,0)-7+'Итог по классам'!$B91,,,),"р")</f>
        <v>0</v>
      </c>
      <c r="IV91" s="37">
        <f ca="1">COUNTIF(OFFSET(class7_2,MATCH(IV$1,'7 класс'!$A:$A,0)-7+'Итог по классам'!$B91,,,),"ш")</f>
        <v>0</v>
      </c>
      <c r="IW91" s="38">
        <f ca="1">COUNTIF(OFFSET(class7_1,MATCH(IW$1,'7 класс'!$A:$A,0)-7+'Итог по классам'!$B91,,,),"Ф")</f>
        <v>0</v>
      </c>
      <c r="IX91" s="37">
        <f ca="1">COUNTIF(OFFSET(class7_1,MATCH(IX$1,'7 класс'!$A:$A,0)-7+'Итог по классам'!$B91,,,),"р")</f>
        <v>0</v>
      </c>
      <c r="IY91" s="37">
        <f ca="1">COUNTIF(OFFSET(class7_1,MATCH(IY$1,'7 класс'!$A:$A,0)-7+'Итог по классам'!$B91,,,),"ш")</f>
        <v>0</v>
      </c>
      <c r="IZ91" s="37">
        <f ca="1">COUNTIF(OFFSET(class7_2,MATCH(IZ$1,'7 класс'!$A:$A,0)-7+'Итог по классам'!$B91,,,),"Ф")</f>
        <v>0</v>
      </c>
      <c r="JA91" s="37">
        <f ca="1">COUNTIF(OFFSET(class7_2,MATCH(JA$1,'7 класс'!$A:$A,0)-7+'Итог по классам'!$B91,,,),"р")</f>
        <v>0</v>
      </c>
      <c r="JB91" s="37">
        <f ca="1">COUNTIF(OFFSET(class7_2,MATCH(JB$1,'7 класс'!$A:$A,0)-7+'Итог по классам'!$B91,,,),"ш")</f>
        <v>0</v>
      </c>
      <c r="JC91" s="38">
        <f ca="1">COUNTIF(OFFSET(class7_1,MATCH(JC$1,'7 класс'!$A:$A,0)-7+'Итог по классам'!$B91,,,),"Ф")</f>
        <v>0</v>
      </c>
      <c r="JD91" s="37">
        <f ca="1">COUNTIF(OFFSET(class7_1,MATCH(JD$1,'7 класс'!$A:$A,0)-7+'Итог по классам'!$B91,,,),"р")</f>
        <v>0</v>
      </c>
      <c r="JE91" s="37">
        <f ca="1">COUNTIF(OFFSET(class7_1,MATCH(JE$1,'7 класс'!$A:$A,0)-7+'Итог по классам'!$B91,,,),"ш")</f>
        <v>0</v>
      </c>
      <c r="JF91" s="37">
        <f ca="1">COUNTIF(OFFSET(class7_2,MATCH(JF$1,'7 класс'!$A:$A,0)-7+'Итог по классам'!$B91,,,),"Ф")</f>
        <v>0</v>
      </c>
      <c r="JG91" s="37">
        <f ca="1">COUNTIF(OFFSET(class7_2,MATCH(JG$1,'7 класс'!$A:$A,0)-7+'Итог по классам'!$B91,,,),"р")</f>
        <v>0</v>
      </c>
      <c r="JH91" s="37">
        <f ca="1">COUNTIF(OFFSET(class7_2,MATCH(JH$1,'7 класс'!$A:$A,0)-7+'Итог по классам'!$B91,,,),"ш")</f>
        <v>0</v>
      </c>
      <c r="JI91" s="38">
        <f ca="1">COUNTIF(OFFSET(class7_1,MATCH(JI$1,'7 класс'!$A:$A,0)-7+'Итог по классам'!$B91,,,),"Ф")</f>
        <v>0</v>
      </c>
      <c r="JJ91" s="37">
        <f ca="1">COUNTIF(OFFSET(class7_1,MATCH(JJ$1,'7 класс'!$A:$A,0)-7+'Итог по классам'!$B91,,,),"р")</f>
        <v>0</v>
      </c>
      <c r="JK91" s="37">
        <f ca="1">COUNTIF(OFFSET(class7_1,MATCH(JK$1,'7 класс'!$A:$A,0)-7+'Итог по классам'!$B91,,,),"ш")</f>
        <v>0</v>
      </c>
      <c r="JL91" s="37">
        <f ca="1">COUNTIF(OFFSET(class7_2,MATCH(JL$1,'7 класс'!$A:$A,0)-7+'Итог по классам'!$B91,,,),"Ф")</f>
        <v>0</v>
      </c>
      <c r="JM91" s="37">
        <f ca="1">COUNTIF(OFFSET(class7_2,MATCH(JM$1,'7 класс'!$A:$A,0)-7+'Итог по классам'!$B91,,,),"р")</f>
        <v>0</v>
      </c>
      <c r="JN91" s="37">
        <f ca="1">COUNTIF(OFFSET(class7_2,MATCH(JN$1,'7 класс'!$A:$A,0)-7+'Итог по классам'!$B91,,,),"ш")</f>
        <v>0</v>
      </c>
      <c r="JO91" s="38">
        <f ca="1">COUNTIF(OFFSET(class7_1,MATCH(JO$1,'7 класс'!$A:$A,0)-7+'Итог по классам'!$B91,,,),"Ф")</f>
        <v>0</v>
      </c>
      <c r="JP91" s="37">
        <f ca="1">COUNTIF(OFFSET(class7_1,MATCH(JP$1,'7 класс'!$A:$A,0)-7+'Итог по классам'!$B91,,,),"р")</f>
        <v>0</v>
      </c>
      <c r="JQ91" s="37">
        <f ca="1">COUNTIF(OFFSET(class7_1,MATCH(JQ$1,'7 класс'!$A:$A,0)-7+'Итог по классам'!$B91,,,),"ш")</f>
        <v>0</v>
      </c>
      <c r="JR91" s="37">
        <f ca="1">COUNTIF(OFFSET(class7_2,MATCH(JR$1,'7 класс'!$A:$A,0)-7+'Итог по классам'!$B91,,,),"Ф")</f>
        <v>0</v>
      </c>
      <c r="JS91" s="37">
        <f ca="1">COUNTIF(OFFSET(class7_2,MATCH(JS$1,'7 класс'!$A:$A,0)-7+'Итог по классам'!$B91,,,),"р")</f>
        <v>0</v>
      </c>
      <c r="JT91" s="37">
        <f ca="1">COUNTIF(OFFSET(class7_2,MATCH(JT$1,'7 класс'!$A:$A,0)-7+'Итог по классам'!$B91,,,),"ш")</f>
        <v>0</v>
      </c>
      <c r="JU91" s="38">
        <f ca="1">COUNTIF(OFFSET(class7_1,MATCH(JU$1,'7 класс'!$A:$A,0)-7+'Итог по классам'!$B91,,,),"Ф")</f>
        <v>0</v>
      </c>
      <c r="JV91" s="37">
        <f ca="1">COUNTIF(OFFSET(class7_1,MATCH(JV$1,'7 класс'!$A:$A,0)-7+'Итог по классам'!$B91,,,),"р")</f>
        <v>0</v>
      </c>
      <c r="JW91" s="37">
        <f ca="1">COUNTIF(OFFSET(class7_1,MATCH(JW$1,'7 класс'!$A:$A,0)-7+'Итог по классам'!$B91,,,),"ш")</f>
        <v>0</v>
      </c>
      <c r="JX91" s="37">
        <f ca="1">COUNTIF(OFFSET(class7_2,MATCH(JX$1,'7 класс'!$A:$A,0)-7+'Итог по классам'!$B91,,,),"Ф")</f>
        <v>0</v>
      </c>
      <c r="JY91" s="37">
        <f ca="1">COUNTIF(OFFSET(class7_2,MATCH(JY$1,'7 класс'!$A:$A,0)-7+'Итог по классам'!$B91,,,),"р")</f>
        <v>0</v>
      </c>
      <c r="JZ91" s="37">
        <f ca="1">COUNTIF(OFFSET(class7_2,MATCH(JZ$1,'7 класс'!$A:$A,0)-7+'Итог по классам'!$B91,,,),"ш")</f>
        <v>0</v>
      </c>
      <c r="KA91" s="38">
        <f ca="1">COUNTIF(OFFSET(class7_1,MATCH(KA$1,'7 класс'!$A:$A,0)-7+'Итог по классам'!$B91,,,),"Ф")</f>
        <v>0</v>
      </c>
      <c r="KB91" s="37">
        <f ca="1">COUNTIF(OFFSET(class7_1,MATCH(KB$1,'7 класс'!$A:$A,0)-7+'Итог по классам'!$B91,,,),"р")</f>
        <v>0</v>
      </c>
      <c r="KC91" s="37">
        <f ca="1">COUNTIF(OFFSET(class7_1,MATCH(KC$1,'7 класс'!$A:$A,0)-7+'Итог по классам'!$B91,,,),"ш")</f>
        <v>0</v>
      </c>
      <c r="KD91" s="37">
        <f ca="1">COUNTIF(OFFSET(class7_2,MATCH(KD$1,'7 класс'!$A:$A,0)-7+'Итог по классам'!$B91,,,),"Ф")</f>
        <v>0</v>
      </c>
      <c r="KE91" s="37">
        <f ca="1">COUNTIF(OFFSET(class7_2,MATCH(KE$1,'7 класс'!$A:$A,0)-7+'Итог по классам'!$B91,,,),"р")</f>
        <v>0</v>
      </c>
      <c r="KF91" s="37">
        <f ca="1">COUNTIF(OFFSET(class7_2,MATCH(KF$1,'7 класс'!$A:$A,0)-7+'Итог по классам'!$B91,,,),"ш")</f>
        <v>0</v>
      </c>
      <c r="KG91" s="38">
        <f ca="1">COUNTIF(OFFSET(class7_1,MATCH(KG$1,'7 класс'!$A:$A,0)-7+'Итог по классам'!$B91,,,),"Ф")</f>
        <v>0</v>
      </c>
      <c r="KH91" s="37">
        <f ca="1">COUNTIF(OFFSET(class7_1,MATCH(KH$1,'7 класс'!$A:$A,0)-7+'Итог по классам'!$B91,,,),"р")</f>
        <v>0</v>
      </c>
      <c r="KI91" s="37">
        <f ca="1">COUNTIF(OFFSET(class7_1,MATCH(KI$1,'7 класс'!$A:$A,0)-7+'Итог по классам'!$B91,,,),"ш")</f>
        <v>0</v>
      </c>
      <c r="KJ91" s="37">
        <f ca="1">COUNTIF(OFFSET(class7_2,MATCH(KJ$1,'7 класс'!$A:$A,0)-7+'Итог по классам'!$B91,,,),"Ф")</f>
        <v>0</v>
      </c>
      <c r="KK91" s="37">
        <f ca="1">COUNTIF(OFFSET(class7_2,MATCH(KK$1,'7 класс'!$A:$A,0)-7+'Итог по классам'!$B91,,,),"р")</f>
        <v>0</v>
      </c>
      <c r="KL91" s="37">
        <f ca="1">COUNTIF(OFFSET(class7_2,MATCH(KL$1,'7 класс'!$A:$A,0)-7+'Итог по классам'!$B91,,,),"ш")</f>
        <v>0</v>
      </c>
      <c r="KM91" s="38">
        <f ca="1">COUNTIF(OFFSET(class7_1,MATCH(KM$1,'7 класс'!$A:$A,0)-7+'Итог по классам'!$B91,,,),"Ф")</f>
        <v>0</v>
      </c>
      <c r="KN91" s="37">
        <f ca="1">COUNTIF(OFFSET(class7_1,MATCH(KN$1,'7 класс'!$A:$A,0)-7+'Итог по классам'!$B91,,,),"р")</f>
        <v>0</v>
      </c>
      <c r="KO91" s="37">
        <f ca="1">COUNTIF(OFFSET(class7_1,MATCH(KO$1,'7 класс'!$A:$A,0)-7+'Итог по классам'!$B91,,,),"ш")</f>
        <v>0</v>
      </c>
      <c r="KP91" s="37">
        <f ca="1">COUNTIF(OFFSET(class7_2,MATCH(KP$1,'7 класс'!$A:$A,0)-7+'Итог по классам'!$B91,,,),"Ф")</f>
        <v>0</v>
      </c>
      <c r="KQ91" s="37">
        <f ca="1">COUNTIF(OFFSET(class7_2,MATCH(KQ$1,'7 класс'!$A:$A,0)-7+'Итог по классам'!$B91,,,),"р")</f>
        <v>0</v>
      </c>
      <c r="KR91" s="37">
        <f ca="1">COUNTIF(OFFSET(class7_2,MATCH(KR$1,'7 класс'!$A:$A,0)-7+'Итог по классам'!$B91,,,),"ш")</f>
        <v>0</v>
      </c>
    </row>
    <row r="92" spans="1:304" x14ac:dyDescent="0.25">
      <c r="A92">
        <f t="shared" si="11"/>
        <v>12</v>
      </c>
      <c r="B92" s="37">
        <v>2</v>
      </c>
      <c r="C92" s="3" t="s">
        <v>45</v>
      </c>
      <c r="D92" s="3" t="s">
        <v>61</v>
      </c>
      <c r="E92" s="37">
        <f ca="1">COUNTIF(OFFSET(class7_1,MATCH(E$1,'7 класс'!$A:$A,0)-7+'Итог по классам'!$B92,,,),"Ф")</f>
        <v>0</v>
      </c>
      <c r="F92" s="37">
        <f ca="1">COUNTIF(OFFSET(class7_1,MATCH(F$1,'7 класс'!$A:$A,0)-7+'Итог по классам'!$B92,,,),"р")</f>
        <v>0</v>
      </c>
      <c r="G92" s="37">
        <f ca="1">COUNTIF(OFFSET(class7_1,MATCH(G$1,'7 класс'!$A:$A,0)-7+'Итог по классам'!$B92,,,),"ш")</f>
        <v>0</v>
      </c>
      <c r="H92" s="37">
        <f ca="1">COUNTIF(OFFSET(class7_2,MATCH(H$1,'7 класс'!$A:$A,0)-7+'Итог по классам'!$B92,,,),"Ф")</f>
        <v>0</v>
      </c>
      <c r="I92" s="37">
        <f ca="1">COUNTIF(OFFSET(class7_2,MATCH(I$1,'7 класс'!$A:$A,0)-7+'Итог по классам'!$B92,,,),"р")</f>
        <v>0</v>
      </c>
      <c r="J92" s="37">
        <f ca="1">COUNTIF(OFFSET(class7_2,MATCH(J$1,'7 класс'!$A:$A,0)-7+'Итог по классам'!$B92,,,),"ш")</f>
        <v>2</v>
      </c>
      <c r="K92" s="38">
        <f ca="1">COUNTIF(OFFSET(class7_1,MATCH(K$1,'7 класс'!$A:$A,0)-7+'Итог по классам'!$B92,,,),"Ф")</f>
        <v>0</v>
      </c>
      <c r="L92" s="37">
        <f ca="1">COUNTIF(OFFSET(class7_1,MATCH(L$1,'7 класс'!$A:$A,0)-7+'Итог по классам'!$B92,,,),"р")</f>
        <v>0</v>
      </c>
      <c r="M92" s="37">
        <f ca="1">COUNTIF(OFFSET(class7_1,MATCH(M$1,'7 класс'!$A:$A,0)-7+'Итог по классам'!$B92,,,),"ш")</f>
        <v>1</v>
      </c>
      <c r="N92" s="37">
        <f ca="1">COUNTIF(OFFSET(class7_2,MATCH(N$1,'7 класс'!$A:$A,0)-7+'Итог по классам'!$B92,,,),"Ф")</f>
        <v>0</v>
      </c>
      <c r="O92" s="37">
        <f ca="1">COUNTIF(OFFSET(class7_2,MATCH(O$1,'7 класс'!$A:$A,0)-7+'Итог по классам'!$B92,,,),"р")</f>
        <v>0</v>
      </c>
      <c r="P92" s="37">
        <f ca="1">COUNTIF(OFFSET(class7_2,MATCH(P$1,'7 класс'!$A:$A,0)-7+'Итог по классам'!$B92,,,),"ш")</f>
        <v>0</v>
      </c>
      <c r="Q92" s="38">
        <f ca="1">COUNTIF(OFFSET(class7_1,MATCH(Q$1,'7 класс'!$A:$A,0)-7+'Итог по классам'!$B92,,,),"Ф")</f>
        <v>0</v>
      </c>
      <c r="R92" s="37">
        <f ca="1">COUNTIF(OFFSET(class7_1,MATCH(R$1,'7 класс'!$A:$A,0)-7+'Итог по классам'!$B92,,,),"р")</f>
        <v>0</v>
      </c>
      <c r="S92" s="37">
        <f ca="1">COUNTIF(OFFSET(class7_1,MATCH(S$1,'7 класс'!$A:$A,0)-7+'Итог по классам'!$B92,,,),"ш")</f>
        <v>1</v>
      </c>
      <c r="T92" s="37">
        <f ca="1">COUNTIF(OFFSET(class7_2,MATCH(T$1,'7 класс'!$A:$A,0)-7+'Итог по классам'!$B92,,,),"Ф")</f>
        <v>0</v>
      </c>
      <c r="U92" s="37">
        <f ca="1">COUNTIF(OFFSET(class7_2,MATCH(U$1,'7 класс'!$A:$A,0)-7+'Итог по классам'!$B92,,,),"р")</f>
        <v>0</v>
      </c>
      <c r="V92" s="37">
        <f ca="1">COUNTIF(OFFSET(class7_2,MATCH(V$1,'7 класс'!$A:$A,0)-7+'Итог по классам'!$B92,,,),"ш")</f>
        <v>0</v>
      </c>
      <c r="W92" s="38">
        <f ca="1">COUNTIF(OFFSET(class7_1,MATCH(W$1,'7 класс'!$A:$A,0)-7+'Итог по классам'!$B92,,,),"Ф")</f>
        <v>0</v>
      </c>
      <c r="X92" s="37">
        <f ca="1">COUNTIF(OFFSET(class7_1,MATCH(X$1,'7 класс'!$A:$A,0)-7+'Итог по классам'!$B92,,,),"р")</f>
        <v>0</v>
      </c>
      <c r="Y92" s="37">
        <f ca="1">COUNTIF(OFFSET(class7_1,MATCH(Y$1,'7 класс'!$A:$A,0)-7+'Итог по классам'!$B92,,,),"ш")</f>
        <v>0</v>
      </c>
      <c r="Z92" s="37">
        <f ca="1">COUNTIF(OFFSET(class7_2,MATCH(Z$1,'7 класс'!$A:$A,0)-7+'Итог по классам'!$B92,,,),"Ф")</f>
        <v>0</v>
      </c>
      <c r="AA92" s="37">
        <f ca="1">COUNTIF(OFFSET(class7_2,MATCH(AA$1,'7 класс'!$A:$A,0)-7+'Итог по классам'!$B92,,,),"р")</f>
        <v>0</v>
      </c>
      <c r="AB92" s="37">
        <f ca="1">COUNTIF(OFFSET(class7_2,MATCH(AB$1,'7 класс'!$A:$A,0)-7+'Итог по классам'!$B92,,,),"ш")</f>
        <v>0</v>
      </c>
      <c r="AC92" s="38">
        <f ca="1">COUNTIF(OFFSET(class7_1,MATCH(AC$1,'7 класс'!$A:$A,0)-7+'Итог по классам'!$B92,,,),"Ф")</f>
        <v>0</v>
      </c>
      <c r="AD92" s="37">
        <f ca="1">COUNTIF(OFFSET(class7_1,MATCH(AD$1,'7 класс'!$A:$A,0)-7+'Итог по классам'!$B92,,,),"р")</f>
        <v>0</v>
      </c>
      <c r="AE92" s="37">
        <f ca="1">COUNTIF(OFFSET(class7_1,MATCH(AE$1,'7 класс'!$A:$A,0)-7+'Итог по классам'!$B92,,,),"ш")</f>
        <v>0</v>
      </c>
      <c r="AF92" s="37">
        <f ca="1">COUNTIF(OFFSET(class7_2,MATCH(AF$1,'7 класс'!$A:$A,0)-7+'Итог по классам'!$B92,,,),"Ф")</f>
        <v>0</v>
      </c>
      <c r="AG92" s="37">
        <f ca="1">COUNTIF(OFFSET(class7_2,MATCH(AG$1,'7 класс'!$A:$A,0)-7+'Итог по классам'!$B92,,,),"р")</f>
        <v>0</v>
      </c>
      <c r="AH92" s="37">
        <f ca="1">COUNTIF(OFFSET(class7_2,MATCH(AH$1,'7 класс'!$A:$A,0)-7+'Итог по классам'!$B92,,,),"ш")</f>
        <v>0</v>
      </c>
      <c r="AI92" s="38">
        <f ca="1">COUNTIF(OFFSET(class7_1,MATCH(AI$1,'7 класс'!$A:$A,0)-7+'Итог по классам'!$B92,,,),"Ф")</f>
        <v>0</v>
      </c>
      <c r="AJ92" s="37">
        <f ca="1">COUNTIF(OFFSET(class7_1,MATCH(AJ$1,'7 класс'!$A:$A,0)-7+'Итог по классам'!$B92,,,),"р")</f>
        <v>0</v>
      </c>
      <c r="AK92" s="37">
        <f ca="1">COUNTIF(OFFSET(class7_1,MATCH(AK$1,'7 класс'!$A:$A,0)-7+'Итог по классам'!$B92,,,),"ш")</f>
        <v>0</v>
      </c>
      <c r="AL92" s="37">
        <f ca="1">COUNTIF(OFFSET(class7_2,MATCH(AL$1,'7 класс'!$A:$A,0)-7+'Итог по классам'!$B92,,,),"Ф")</f>
        <v>0</v>
      </c>
      <c r="AM92" s="37">
        <f ca="1">COUNTIF(OFFSET(class7_2,MATCH(AM$1,'7 класс'!$A:$A,0)-7+'Итог по классам'!$B92,,,),"р")</f>
        <v>0</v>
      </c>
      <c r="AN92" s="37">
        <f ca="1">COUNTIF(OFFSET(class7_2,MATCH(AN$1,'7 класс'!$A:$A,0)-7+'Итог по классам'!$B92,,,),"ш")</f>
        <v>0</v>
      </c>
      <c r="AO92" s="38">
        <f ca="1">COUNTIF(OFFSET(class7_1,MATCH(AO$1,'7 класс'!$A:$A,0)-7+'Итог по классам'!$B92,,,),"Ф")</f>
        <v>0</v>
      </c>
      <c r="AP92" s="37">
        <f ca="1">COUNTIF(OFFSET(class7_1,MATCH(AP$1,'7 класс'!$A:$A,0)-7+'Итог по классам'!$B92,,,),"р")</f>
        <v>0</v>
      </c>
      <c r="AQ92" s="37">
        <f ca="1">COUNTIF(OFFSET(class7_1,MATCH(AQ$1,'7 класс'!$A:$A,0)-7+'Итог по классам'!$B92,,,),"ш")</f>
        <v>0</v>
      </c>
      <c r="AR92" s="37">
        <f ca="1">COUNTIF(OFFSET(class7_2,MATCH(AR$1,'7 класс'!$A:$A,0)-7+'Итог по классам'!$B92,,,),"Ф")</f>
        <v>0</v>
      </c>
      <c r="AS92" s="37">
        <f ca="1">COUNTIF(OFFSET(class7_2,MATCH(AS$1,'7 класс'!$A:$A,0)-7+'Итог по классам'!$B92,,,),"р")</f>
        <v>0</v>
      </c>
      <c r="AT92" s="37">
        <f ca="1">COUNTIF(OFFSET(class7_2,MATCH(AT$1,'7 класс'!$A:$A,0)-7+'Итог по классам'!$B92,,,),"ш")</f>
        <v>0</v>
      </c>
      <c r="AU92" s="38">
        <f ca="1">COUNTIF(OFFSET(class7_1,MATCH(AU$1,'7 класс'!$A:$A,0)-7+'Итог по классам'!$B92,,,),"Ф")</f>
        <v>0</v>
      </c>
      <c r="AV92" s="37">
        <f ca="1">COUNTIF(OFFSET(class7_1,MATCH(AV$1,'7 класс'!$A:$A,0)-7+'Итог по классам'!$B92,,,),"р")</f>
        <v>0</v>
      </c>
      <c r="AW92" s="37">
        <f ca="1">COUNTIF(OFFSET(class7_1,MATCH(AW$1,'7 класс'!$A:$A,0)-7+'Итог по классам'!$B92,,,),"ш")</f>
        <v>0</v>
      </c>
      <c r="AX92" s="37">
        <f ca="1">COUNTIF(OFFSET(class7_2,MATCH(AX$1,'7 класс'!$A:$A,0)-7+'Итог по классам'!$B92,,,),"Ф")</f>
        <v>0</v>
      </c>
      <c r="AY92" s="37">
        <f ca="1">COUNTIF(OFFSET(class7_2,MATCH(AY$1,'7 класс'!$A:$A,0)-7+'Итог по классам'!$B92,,,),"р")</f>
        <v>0</v>
      </c>
      <c r="AZ92" s="37">
        <f ca="1">COUNTIF(OFFSET(class7_2,MATCH(AZ$1,'7 класс'!$A:$A,0)-7+'Итог по классам'!$B92,,,),"ш")</f>
        <v>0</v>
      </c>
      <c r="BA92" s="38">
        <f ca="1">COUNTIF(OFFSET(class7_1,MATCH(BA$1,'7 класс'!$A:$A,0)-7+'Итог по классам'!$B92,,,),"Ф")</f>
        <v>0</v>
      </c>
      <c r="BB92" s="37">
        <f ca="1">COUNTIF(OFFSET(class7_1,MATCH(BB$1,'7 класс'!$A:$A,0)-7+'Итог по классам'!$B92,,,),"р")</f>
        <v>0</v>
      </c>
      <c r="BC92" s="37">
        <f ca="1">COUNTIF(OFFSET(class7_1,MATCH(BC$1,'7 класс'!$A:$A,0)-7+'Итог по классам'!$B92,,,),"ш")</f>
        <v>0</v>
      </c>
      <c r="BD92" s="37">
        <f ca="1">COUNTIF(OFFSET(class7_2,MATCH(BD$1,'7 класс'!$A:$A,0)-7+'Итог по классам'!$B92,,,),"Ф")</f>
        <v>0</v>
      </c>
      <c r="BE92" s="37">
        <f ca="1">COUNTIF(OFFSET(class7_2,MATCH(BE$1,'7 класс'!$A:$A,0)-7+'Итог по классам'!$B92,,,),"р")</f>
        <v>0</v>
      </c>
      <c r="BF92" s="37">
        <f ca="1">COUNTIF(OFFSET(class7_2,MATCH(BF$1,'7 класс'!$A:$A,0)-7+'Итог по классам'!$B92,,,),"ш")</f>
        <v>0</v>
      </c>
      <c r="BG92" s="38">
        <f ca="1">COUNTIF(OFFSET(class7_1,MATCH(BG$1,'7 класс'!$A:$A,0)-7+'Итог по классам'!$B92,,,),"Ф")</f>
        <v>0</v>
      </c>
      <c r="BH92" s="37">
        <f ca="1">COUNTIF(OFFSET(class7_1,MATCH(BH$1,'7 класс'!$A:$A,0)-7+'Итог по классам'!$B92,,,),"р")</f>
        <v>0</v>
      </c>
      <c r="BI92" s="37">
        <f ca="1">COUNTIF(OFFSET(class7_1,MATCH(BI$1,'7 класс'!$A:$A,0)-7+'Итог по классам'!$B92,,,),"ш")</f>
        <v>0</v>
      </c>
      <c r="BJ92" s="37">
        <f ca="1">COUNTIF(OFFSET(class7_2,MATCH(BJ$1,'7 класс'!$A:$A,0)-7+'Итог по классам'!$B92,,,),"Ф")</f>
        <v>0</v>
      </c>
      <c r="BK92" s="37">
        <f ca="1">COUNTIF(OFFSET(class7_2,MATCH(BK$1,'7 класс'!$A:$A,0)-7+'Итог по классам'!$B92,,,),"р")</f>
        <v>0</v>
      </c>
      <c r="BL92" s="37">
        <f ca="1">COUNTIF(OFFSET(class7_2,MATCH(BL$1,'7 класс'!$A:$A,0)-7+'Итог по классам'!$B92,,,),"ш")</f>
        <v>0</v>
      </c>
      <c r="BM92" s="38">
        <f ca="1">COUNTIF(OFFSET(class7_1,MATCH(BM$1,'7 класс'!$A:$A,0)-7+'Итог по классам'!$B92,,,),"Ф")</f>
        <v>0</v>
      </c>
      <c r="BN92" s="37">
        <f ca="1">COUNTIF(OFFSET(class7_1,MATCH(BN$1,'7 класс'!$A:$A,0)-7+'Итог по классам'!$B92,,,),"р")</f>
        <v>0</v>
      </c>
      <c r="BO92" s="37">
        <f ca="1">COUNTIF(OFFSET(class7_1,MATCH(BO$1,'7 класс'!$A:$A,0)-7+'Итог по классам'!$B92,,,),"ш")</f>
        <v>0</v>
      </c>
      <c r="BP92" s="37">
        <f ca="1">COUNTIF(OFFSET(class7_2,MATCH(BP$1,'7 класс'!$A:$A,0)-7+'Итог по классам'!$B92,,,),"Ф")</f>
        <v>0</v>
      </c>
      <c r="BQ92" s="37">
        <f ca="1">COUNTIF(OFFSET(class7_2,MATCH(BQ$1,'7 класс'!$A:$A,0)-7+'Итог по классам'!$B92,,,),"р")</f>
        <v>0</v>
      </c>
      <c r="BR92" s="37">
        <f ca="1">COUNTIF(OFFSET(class7_2,MATCH(BR$1,'7 класс'!$A:$A,0)-7+'Итог по классам'!$B92,,,),"ш")</f>
        <v>0</v>
      </c>
      <c r="BS92" s="38">
        <f ca="1">COUNTIF(OFFSET(class7_1,MATCH(BS$1,'7 класс'!$A:$A,0)-7+'Итог по классам'!$B92,,,),"Ф")</f>
        <v>0</v>
      </c>
      <c r="BT92" s="37">
        <f ca="1">COUNTIF(OFFSET(class7_1,MATCH(BT$1,'7 класс'!$A:$A,0)-7+'Итог по классам'!$B92,,,),"р")</f>
        <v>0</v>
      </c>
      <c r="BU92" s="37">
        <f ca="1">COUNTIF(OFFSET(class7_1,MATCH(BU$1,'7 класс'!$A:$A,0)-7+'Итог по классам'!$B92,,,),"ш")</f>
        <v>0</v>
      </c>
      <c r="BV92" s="37">
        <f ca="1">COUNTIF(OFFSET(class7_2,MATCH(BV$1,'7 класс'!$A:$A,0)-7+'Итог по классам'!$B92,,,),"Ф")</f>
        <v>0</v>
      </c>
      <c r="BW92" s="37">
        <f ca="1">COUNTIF(OFFSET(class7_2,MATCH(BW$1,'7 класс'!$A:$A,0)-7+'Итог по классам'!$B92,,,),"р")</f>
        <v>0</v>
      </c>
      <c r="BX92" s="37">
        <f ca="1">COUNTIF(OFFSET(class7_2,MATCH(BX$1,'7 класс'!$A:$A,0)-7+'Итог по классам'!$B92,,,),"ш")</f>
        <v>0</v>
      </c>
      <c r="BY92" s="38">
        <f ca="1">COUNTIF(OFFSET(class7_1,MATCH(BY$1,'7 класс'!$A:$A,0)-7+'Итог по классам'!$B92,,,),"Ф")</f>
        <v>0</v>
      </c>
      <c r="BZ92" s="37">
        <f ca="1">COUNTIF(OFFSET(class7_1,MATCH(BZ$1,'7 класс'!$A:$A,0)-7+'Итог по классам'!$B92,,,),"р")</f>
        <v>0</v>
      </c>
      <c r="CA92" s="37">
        <f ca="1">COUNTIF(OFFSET(class7_1,MATCH(CA$1,'7 класс'!$A:$A,0)-7+'Итог по классам'!$B92,,,),"ш")</f>
        <v>0</v>
      </c>
      <c r="CB92" s="37">
        <f ca="1">COUNTIF(OFFSET(class7_2,MATCH(CB$1,'7 класс'!$A:$A,0)-7+'Итог по классам'!$B92,,,),"Ф")</f>
        <v>0</v>
      </c>
      <c r="CC92" s="37">
        <f ca="1">COUNTIF(OFFSET(class7_2,MATCH(CC$1,'7 класс'!$A:$A,0)-7+'Итог по классам'!$B92,,,),"р")</f>
        <v>0</v>
      </c>
      <c r="CD92" s="37">
        <f ca="1">COUNTIF(OFFSET(class7_2,MATCH(CD$1,'7 класс'!$A:$A,0)-7+'Итог по классам'!$B92,,,),"ш")</f>
        <v>0</v>
      </c>
      <c r="CE92" s="38">
        <f ca="1">COUNTIF(OFFSET(class7_1,MATCH(CE$1,'7 класс'!$A:$A,0)-7+'Итог по классам'!$B92,,,),"Ф")</f>
        <v>0</v>
      </c>
      <c r="CF92" s="37">
        <f ca="1">COUNTIF(OFFSET(class7_1,MATCH(CF$1,'7 класс'!$A:$A,0)-7+'Итог по классам'!$B92,,,),"р")</f>
        <v>0</v>
      </c>
      <c r="CG92" s="37">
        <f ca="1">COUNTIF(OFFSET(class7_1,MATCH(CG$1,'7 класс'!$A:$A,0)-7+'Итог по классам'!$B92,,,),"ш")</f>
        <v>0</v>
      </c>
      <c r="CH92" s="37">
        <f ca="1">COUNTIF(OFFSET(class7_2,MATCH(CH$1,'7 класс'!$A:$A,0)-7+'Итог по классам'!$B92,,,),"Ф")</f>
        <v>0</v>
      </c>
      <c r="CI92" s="37">
        <f ca="1">COUNTIF(OFFSET(class7_2,MATCH(CI$1,'7 класс'!$A:$A,0)-7+'Итог по классам'!$B92,,,),"р")</f>
        <v>0</v>
      </c>
      <c r="CJ92" s="37">
        <f ca="1">COUNTIF(OFFSET(class7_2,MATCH(CJ$1,'7 класс'!$A:$A,0)-7+'Итог по классам'!$B92,,,),"ш")</f>
        <v>0</v>
      </c>
      <c r="CK92" s="38">
        <f ca="1">COUNTIF(OFFSET(class7_1,MATCH(CK$1,'7 класс'!$A:$A,0)-7+'Итог по классам'!$B92,,,),"Ф")</f>
        <v>0</v>
      </c>
      <c r="CL92" s="37">
        <f ca="1">COUNTIF(OFFSET(class7_1,MATCH(CL$1,'7 класс'!$A:$A,0)-7+'Итог по классам'!$B92,,,),"р")</f>
        <v>0</v>
      </c>
      <c r="CM92" s="37">
        <f ca="1">COUNTIF(OFFSET(class7_1,MATCH(CM$1,'7 класс'!$A:$A,0)-7+'Итог по классам'!$B92,,,),"ш")</f>
        <v>0</v>
      </c>
      <c r="CN92" s="37">
        <f ca="1">COUNTIF(OFFSET(class7_2,MATCH(CN$1,'7 класс'!$A:$A,0)-7+'Итог по классам'!$B92,,,),"Ф")</f>
        <v>0</v>
      </c>
      <c r="CO92" s="37">
        <f ca="1">COUNTIF(OFFSET(class7_2,MATCH(CO$1,'7 класс'!$A:$A,0)-7+'Итог по классам'!$B92,,,),"р")</f>
        <v>0</v>
      </c>
      <c r="CP92" s="37">
        <f ca="1">COUNTIF(OFFSET(class7_2,MATCH(CP$1,'7 класс'!$A:$A,0)-7+'Итог по классам'!$B92,,,),"ш")</f>
        <v>0</v>
      </c>
      <c r="CQ92" s="38">
        <f ca="1">COUNTIF(OFFSET(class7_1,MATCH(CQ$1,'7 класс'!$A:$A,0)-7+'Итог по классам'!$B92,,,),"Ф")</f>
        <v>0</v>
      </c>
      <c r="CR92" s="37">
        <f ca="1">COUNTIF(OFFSET(class7_1,MATCH(CR$1,'7 класс'!$A:$A,0)-7+'Итог по классам'!$B92,,,),"р")</f>
        <v>0</v>
      </c>
      <c r="CS92" s="37">
        <f ca="1">COUNTIF(OFFSET(class7_1,MATCH(CS$1,'7 класс'!$A:$A,0)-7+'Итог по классам'!$B92,,,),"ш")</f>
        <v>0</v>
      </c>
      <c r="CT92" s="37">
        <f ca="1">COUNTIF(OFFSET(class7_2,MATCH(CT$1,'7 класс'!$A:$A,0)-7+'Итог по классам'!$B92,,,),"Ф")</f>
        <v>0</v>
      </c>
      <c r="CU92" s="37">
        <f ca="1">COUNTIF(OFFSET(class7_2,MATCH(CU$1,'7 класс'!$A:$A,0)-7+'Итог по классам'!$B92,,,),"р")</f>
        <v>0</v>
      </c>
      <c r="CV92" s="37">
        <f ca="1">COUNTIF(OFFSET(class7_2,MATCH(CV$1,'7 класс'!$A:$A,0)-7+'Итог по классам'!$B92,,,),"ш")</f>
        <v>0</v>
      </c>
      <c r="CW92" s="38">
        <f ca="1">COUNTIF(OFFSET(class7_1,MATCH(CW$1,'7 класс'!$A:$A,0)-7+'Итог по классам'!$B92,,,),"Ф")</f>
        <v>0</v>
      </c>
      <c r="CX92" s="37">
        <f ca="1">COUNTIF(OFFSET(class7_1,MATCH(CX$1,'7 класс'!$A:$A,0)-7+'Итог по классам'!$B92,,,),"р")</f>
        <v>0</v>
      </c>
      <c r="CY92" s="37">
        <f ca="1">COUNTIF(OFFSET(class7_1,MATCH(CY$1,'7 класс'!$A:$A,0)-7+'Итог по классам'!$B92,,,),"ш")</f>
        <v>0</v>
      </c>
      <c r="CZ92" s="37">
        <f ca="1">COUNTIF(OFFSET(class7_2,MATCH(CZ$1,'7 класс'!$A:$A,0)-7+'Итог по классам'!$B92,,,),"Ф")</f>
        <v>0</v>
      </c>
      <c r="DA92" s="37">
        <f ca="1">COUNTIF(OFFSET(class7_2,MATCH(DA$1,'7 класс'!$A:$A,0)-7+'Итог по классам'!$B92,,,),"р")</f>
        <v>0</v>
      </c>
      <c r="DB92" s="37">
        <f ca="1">COUNTIF(OFFSET(class7_2,MATCH(DB$1,'7 класс'!$A:$A,0)-7+'Итог по классам'!$B92,,,),"ш")</f>
        <v>0</v>
      </c>
      <c r="DC92" s="38">
        <f ca="1">COUNTIF(OFFSET(class7_1,MATCH(DC$1,'7 класс'!$A:$A,0)-7+'Итог по классам'!$B92,,,),"Ф")</f>
        <v>0</v>
      </c>
      <c r="DD92" s="37">
        <f ca="1">COUNTIF(OFFSET(class7_1,MATCH(DD$1,'7 класс'!$A:$A,0)-7+'Итог по классам'!$B92,,,),"р")</f>
        <v>0</v>
      </c>
      <c r="DE92" s="37">
        <f ca="1">COUNTIF(OFFSET(class7_1,MATCH(DE$1,'7 класс'!$A:$A,0)-7+'Итог по классам'!$B92,,,),"ш")</f>
        <v>0</v>
      </c>
      <c r="DF92" s="37">
        <f ca="1">COUNTIF(OFFSET(class7_2,MATCH(DF$1,'7 класс'!$A:$A,0)-7+'Итог по классам'!$B92,,,),"Ф")</f>
        <v>0</v>
      </c>
      <c r="DG92" s="37">
        <f ca="1">COUNTIF(OFFSET(class7_2,MATCH(DG$1,'7 класс'!$A:$A,0)-7+'Итог по классам'!$B92,,,),"р")</f>
        <v>0</v>
      </c>
      <c r="DH92" s="37">
        <f ca="1">COUNTIF(OFFSET(class7_2,MATCH(DH$1,'7 класс'!$A:$A,0)-7+'Итог по классам'!$B92,,,),"ш")</f>
        <v>0</v>
      </c>
      <c r="DI92" s="38">
        <f ca="1">COUNTIF(OFFSET(class7_1,MATCH(DI$1,'7 класс'!$A:$A,0)-7+'Итог по классам'!$B92,,,),"Ф")</f>
        <v>0</v>
      </c>
      <c r="DJ92" s="37">
        <f ca="1">COUNTIF(OFFSET(class7_1,MATCH(DJ$1,'7 класс'!$A:$A,0)-7+'Итог по классам'!$B92,,,),"р")</f>
        <v>0</v>
      </c>
      <c r="DK92" s="37">
        <f ca="1">COUNTIF(OFFSET(class7_1,MATCH(DK$1,'7 класс'!$A:$A,0)-7+'Итог по классам'!$B92,,,),"ш")</f>
        <v>0</v>
      </c>
      <c r="DL92" s="37">
        <f ca="1">COUNTIF(OFFSET(class7_2,MATCH(DL$1,'7 класс'!$A:$A,0)-7+'Итог по классам'!$B92,,,),"Ф")</f>
        <v>0</v>
      </c>
      <c r="DM92" s="37">
        <f ca="1">COUNTIF(OFFSET(class7_2,MATCH(DM$1,'7 класс'!$A:$A,0)-7+'Итог по классам'!$B92,,,),"р")</f>
        <v>0</v>
      </c>
      <c r="DN92" s="37">
        <f ca="1">COUNTIF(OFFSET(class7_2,MATCH(DN$1,'7 класс'!$A:$A,0)-7+'Итог по классам'!$B92,,,),"ш")</f>
        <v>0</v>
      </c>
      <c r="DO92" s="38">
        <f ca="1">COUNTIF(OFFSET(class7_1,MATCH(DO$1,'7 класс'!$A:$A,0)-7+'Итог по классам'!$B92,,,),"Ф")</f>
        <v>0</v>
      </c>
      <c r="DP92" s="37">
        <f ca="1">COUNTIF(OFFSET(class7_1,MATCH(DP$1,'7 класс'!$A:$A,0)-7+'Итог по классам'!$B92,,,),"р")</f>
        <v>0</v>
      </c>
      <c r="DQ92" s="37">
        <f ca="1">COUNTIF(OFFSET(class7_1,MATCH(DQ$1,'7 класс'!$A:$A,0)-7+'Итог по классам'!$B92,,,),"ш")</f>
        <v>0</v>
      </c>
      <c r="DR92" s="37">
        <f ca="1">COUNTIF(OFFSET(class7_2,MATCH(DR$1,'7 класс'!$A:$A,0)-7+'Итог по классам'!$B92,,,),"Ф")</f>
        <v>0</v>
      </c>
      <c r="DS92" s="37">
        <f ca="1">COUNTIF(OFFSET(class7_2,MATCH(DS$1,'7 класс'!$A:$A,0)-7+'Итог по классам'!$B92,,,),"р")</f>
        <v>0</v>
      </c>
      <c r="DT92" s="37">
        <f ca="1">COUNTIF(OFFSET(class7_2,MATCH(DT$1,'7 класс'!$A:$A,0)-7+'Итог по классам'!$B92,,,),"ш")</f>
        <v>0</v>
      </c>
      <c r="DU92" s="38">
        <f ca="1">COUNTIF(OFFSET(class7_1,MATCH(DU$1,'7 класс'!$A:$A,0)-7+'Итог по классам'!$B92,,,),"Ф")</f>
        <v>0</v>
      </c>
      <c r="DV92" s="37">
        <f ca="1">COUNTIF(OFFSET(class7_1,MATCH(DV$1,'7 класс'!$A:$A,0)-7+'Итог по классам'!$B92,,,),"р")</f>
        <v>0</v>
      </c>
      <c r="DW92" s="37">
        <f ca="1">COUNTIF(OFFSET(class7_1,MATCH(DW$1,'7 класс'!$A:$A,0)-7+'Итог по классам'!$B92,,,),"ш")</f>
        <v>0</v>
      </c>
      <c r="DX92" s="37">
        <f ca="1">COUNTIF(OFFSET(class7_2,MATCH(DX$1,'7 класс'!$A:$A,0)-7+'Итог по классам'!$B92,,,),"Ф")</f>
        <v>0</v>
      </c>
      <c r="DY92" s="37">
        <f ca="1">COUNTIF(OFFSET(class7_2,MATCH(DY$1,'7 класс'!$A:$A,0)-7+'Итог по классам'!$B92,,,),"р")</f>
        <v>0</v>
      </c>
      <c r="DZ92" s="37">
        <f ca="1">COUNTIF(OFFSET(class7_2,MATCH(DZ$1,'7 класс'!$A:$A,0)-7+'Итог по классам'!$B92,,,),"ш")</f>
        <v>0</v>
      </c>
      <c r="EA92" s="38">
        <f ca="1">COUNTIF(OFFSET(class7_1,MATCH(EA$1,'7 класс'!$A:$A,0)-7+'Итог по классам'!$B92,,,),"Ф")</f>
        <v>0</v>
      </c>
      <c r="EB92" s="37">
        <f ca="1">COUNTIF(OFFSET(class7_1,MATCH(EB$1,'7 класс'!$A:$A,0)-7+'Итог по классам'!$B92,,,),"р")</f>
        <v>0</v>
      </c>
      <c r="EC92" s="37">
        <f ca="1">COUNTIF(OFFSET(class7_1,MATCH(EC$1,'7 класс'!$A:$A,0)-7+'Итог по классам'!$B92,,,),"ш")</f>
        <v>0</v>
      </c>
      <c r="ED92" s="37">
        <f ca="1">COUNTIF(OFFSET(class7_2,MATCH(ED$1,'7 класс'!$A:$A,0)-7+'Итог по классам'!$B92,,,),"Ф")</f>
        <v>0</v>
      </c>
      <c r="EE92" s="37">
        <f ca="1">COUNTIF(OFFSET(class7_2,MATCH(EE$1,'7 класс'!$A:$A,0)-7+'Итог по классам'!$B92,,,),"р")</f>
        <v>0</v>
      </c>
      <c r="EF92" s="37">
        <f ca="1">COUNTIF(OFFSET(class7_2,MATCH(EF$1,'7 класс'!$A:$A,0)-7+'Итог по классам'!$B92,,,),"ш")</f>
        <v>0</v>
      </c>
      <c r="EG92" s="38">
        <f ca="1">COUNTIF(OFFSET(class7_1,MATCH(EG$1,'7 класс'!$A:$A,0)-7+'Итог по классам'!$B92,,,),"Ф")</f>
        <v>0</v>
      </c>
      <c r="EH92" s="37">
        <f ca="1">COUNTIF(OFFSET(class7_1,MATCH(EH$1,'7 класс'!$A:$A,0)-7+'Итог по классам'!$B92,,,),"р")</f>
        <v>0</v>
      </c>
      <c r="EI92" s="37">
        <f ca="1">COUNTIF(OFFSET(class7_1,MATCH(EI$1,'7 класс'!$A:$A,0)-7+'Итог по классам'!$B92,,,),"ш")</f>
        <v>0</v>
      </c>
      <c r="EJ92" s="37">
        <f ca="1">COUNTIF(OFFSET(class7_2,MATCH(EJ$1,'7 класс'!$A:$A,0)-7+'Итог по классам'!$B92,,,),"Ф")</f>
        <v>0</v>
      </c>
      <c r="EK92" s="37">
        <f ca="1">COUNTIF(OFFSET(class7_2,MATCH(EK$1,'7 класс'!$A:$A,0)-7+'Итог по классам'!$B92,,,),"р")</f>
        <v>0</v>
      </c>
      <c r="EL92" s="37">
        <f ca="1">COUNTIF(OFFSET(class7_2,MATCH(EL$1,'7 класс'!$A:$A,0)-7+'Итог по классам'!$B92,,,),"ш")</f>
        <v>0</v>
      </c>
      <c r="EM92" s="38">
        <f ca="1">COUNTIF(OFFSET(class7_1,MATCH(EM$1,'7 класс'!$A:$A,0)-7+'Итог по классам'!$B92,,,),"Ф")</f>
        <v>0</v>
      </c>
      <c r="EN92" s="37">
        <f ca="1">COUNTIF(OFFSET(class7_1,MATCH(EN$1,'7 класс'!$A:$A,0)-7+'Итог по классам'!$B92,,,),"р")</f>
        <v>0</v>
      </c>
      <c r="EO92" s="37">
        <f ca="1">COUNTIF(OFFSET(class7_1,MATCH(EO$1,'7 класс'!$A:$A,0)-7+'Итог по классам'!$B92,,,),"ш")</f>
        <v>0</v>
      </c>
      <c r="EP92" s="37">
        <f ca="1">COUNTIF(OFFSET(class7_2,MATCH(EP$1,'7 класс'!$A:$A,0)-7+'Итог по классам'!$B92,,,),"Ф")</f>
        <v>0</v>
      </c>
      <c r="EQ92" s="37">
        <f ca="1">COUNTIF(OFFSET(class7_2,MATCH(EQ$1,'7 класс'!$A:$A,0)-7+'Итог по классам'!$B92,,,),"р")</f>
        <v>0</v>
      </c>
      <c r="ER92" s="37">
        <f ca="1">COUNTIF(OFFSET(class7_2,MATCH(ER$1,'7 класс'!$A:$A,0)-7+'Итог по классам'!$B92,,,),"ш")</f>
        <v>0</v>
      </c>
      <c r="ES92" s="38">
        <f ca="1">COUNTIF(OFFSET(class7_1,MATCH(ES$1,'7 класс'!$A:$A,0)-7+'Итог по классам'!$B92,,,),"Ф")</f>
        <v>0</v>
      </c>
      <c r="ET92" s="37">
        <f ca="1">COUNTIF(OFFSET(class7_1,MATCH(ET$1,'7 класс'!$A:$A,0)-7+'Итог по классам'!$B92,,,),"р")</f>
        <v>0</v>
      </c>
      <c r="EU92" s="37">
        <f ca="1">COUNTIF(OFFSET(class7_1,MATCH(EU$1,'7 класс'!$A:$A,0)-7+'Итог по классам'!$B92,,,),"ш")</f>
        <v>0</v>
      </c>
      <c r="EV92" s="37">
        <f ca="1">COUNTIF(OFFSET(class7_2,MATCH(EV$1,'7 класс'!$A:$A,0)-7+'Итог по классам'!$B92,,,),"Ф")</f>
        <v>0</v>
      </c>
      <c r="EW92" s="37">
        <f ca="1">COUNTIF(OFFSET(class7_2,MATCH(EW$1,'7 класс'!$A:$A,0)-7+'Итог по классам'!$B92,,,),"р")</f>
        <v>0</v>
      </c>
      <c r="EX92" s="37">
        <f ca="1">COUNTIF(OFFSET(class7_2,MATCH(EX$1,'7 класс'!$A:$A,0)-7+'Итог по классам'!$B92,,,),"ш")</f>
        <v>0</v>
      </c>
      <c r="EY92" s="38">
        <f ca="1">COUNTIF(OFFSET(class7_1,MATCH(EY$1,'7 класс'!$A:$A,0)-7+'Итог по классам'!$B92,,,),"Ф")</f>
        <v>0</v>
      </c>
      <c r="EZ92" s="37">
        <f ca="1">COUNTIF(OFFSET(class7_1,MATCH(EZ$1,'7 класс'!$A:$A,0)-7+'Итог по классам'!$B92,,,),"р")</f>
        <v>0</v>
      </c>
      <c r="FA92" s="37">
        <f ca="1">COUNTIF(OFFSET(class7_1,MATCH(FA$1,'7 класс'!$A:$A,0)-7+'Итог по классам'!$B92,,,),"ш")</f>
        <v>0</v>
      </c>
      <c r="FB92" s="37">
        <f ca="1">COUNTIF(OFFSET(class7_2,MATCH(FB$1,'7 класс'!$A:$A,0)-7+'Итог по классам'!$B92,,,),"Ф")</f>
        <v>0</v>
      </c>
      <c r="FC92" s="37">
        <f ca="1">COUNTIF(OFFSET(class7_2,MATCH(FC$1,'7 класс'!$A:$A,0)-7+'Итог по классам'!$B92,,,),"р")</f>
        <v>0</v>
      </c>
      <c r="FD92" s="37">
        <f ca="1">COUNTIF(OFFSET(class7_2,MATCH(FD$1,'7 класс'!$A:$A,0)-7+'Итог по классам'!$B92,,,),"ш")</f>
        <v>0</v>
      </c>
      <c r="FE92" s="38">
        <f ca="1">COUNTIF(OFFSET(class7_1,MATCH(FE$1,'7 класс'!$A:$A,0)-7+'Итог по классам'!$B92,,,),"Ф")</f>
        <v>0</v>
      </c>
      <c r="FF92" s="37">
        <f ca="1">COUNTIF(OFFSET(class7_1,MATCH(FF$1,'7 класс'!$A:$A,0)-7+'Итог по классам'!$B92,,,),"р")</f>
        <v>0</v>
      </c>
      <c r="FG92" s="37">
        <f ca="1">COUNTIF(OFFSET(class7_1,MATCH(FG$1,'7 класс'!$A:$A,0)-7+'Итог по классам'!$B92,,,),"ш")</f>
        <v>0</v>
      </c>
      <c r="FH92" s="37">
        <f ca="1">COUNTIF(OFFSET(class7_2,MATCH(FH$1,'7 класс'!$A:$A,0)-7+'Итог по классам'!$B92,,,),"Ф")</f>
        <v>0</v>
      </c>
      <c r="FI92" s="37">
        <f ca="1">COUNTIF(OFFSET(class7_2,MATCH(FI$1,'7 класс'!$A:$A,0)-7+'Итог по классам'!$B92,,,),"р")</f>
        <v>0</v>
      </c>
      <c r="FJ92" s="37">
        <f ca="1">COUNTIF(OFFSET(class7_2,MATCH(FJ$1,'7 класс'!$A:$A,0)-7+'Итог по классам'!$B92,,,),"ш")</f>
        <v>0</v>
      </c>
      <c r="FK92" s="38">
        <f ca="1">COUNTIF(OFFSET(class7_1,MATCH(FK$1,'7 класс'!$A:$A,0)-7+'Итог по классам'!$B92,,,),"Ф")</f>
        <v>0</v>
      </c>
      <c r="FL92" s="37">
        <f ca="1">COUNTIF(OFFSET(class7_1,MATCH(FL$1,'7 класс'!$A:$A,0)-7+'Итог по классам'!$B92,,,),"р")</f>
        <v>0</v>
      </c>
      <c r="FM92" s="37">
        <f ca="1">COUNTIF(OFFSET(class7_1,MATCH(FM$1,'7 класс'!$A:$A,0)-7+'Итог по классам'!$B92,,,),"ш")</f>
        <v>0</v>
      </c>
      <c r="FN92" s="37">
        <f ca="1">COUNTIF(OFFSET(class7_2,MATCH(FN$1,'7 класс'!$A:$A,0)-7+'Итог по классам'!$B92,,,),"Ф")</f>
        <v>0</v>
      </c>
      <c r="FO92" s="37">
        <f ca="1">COUNTIF(OFFSET(class7_2,MATCH(FO$1,'7 класс'!$A:$A,0)-7+'Итог по классам'!$B92,,,),"р")</f>
        <v>0</v>
      </c>
      <c r="FP92" s="37">
        <f ca="1">COUNTIF(OFFSET(class7_2,MATCH(FP$1,'7 класс'!$A:$A,0)-7+'Итог по классам'!$B92,,,),"ш")</f>
        <v>0</v>
      </c>
      <c r="FQ92" s="38">
        <f ca="1">COUNTIF(OFFSET(class7_1,MATCH(FQ$1,'7 класс'!$A:$A,0)-7+'Итог по классам'!$B92,,,),"Ф")</f>
        <v>0</v>
      </c>
      <c r="FR92" s="37">
        <f ca="1">COUNTIF(OFFSET(class7_1,MATCH(FR$1,'7 класс'!$A:$A,0)-7+'Итог по классам'!$B92,,,),"р")</f>
        <v>0</v>
      </c>
      <c r="FS92" s="37">
        <f ca="1">COUNTIF(OFFSET(class7_1,MATCH(FS$1,'7 класс'!$A:$A,0)-7+'Итог по классам'!$B92,,,),"ш")</f>
        <v>0</v>
      </c>
      <c r="FT92" s="37">
        <f ca="1">COUNTIF(OFFSET(class7_2,MATCH(FT$1,'7 класс'!$A:$A,0)-7+'Итог по классам'!$B92,,,),"Ф")</f>
        <v>0</v>
      </c>
      <c r="FU92" s="37">
        <f ca="1">COUNTIF(OFFSET(class7_2,MATCH(FU$1,'7 класс'!$A:$A,0)-7+'Итог по классам'!$B92,,,),"р")</f>
        <v>0</v>
      </c>
      <c r="FV92" s="37">
        <f ca="1">COUNTIF(OFFSET(class7_2,MATCH(FV$1,'7 класс'!$A:$A,0)-7+'Итог по классам'!$B92,,,),"ш")</f>
        <v>0</v>
      </c>
      <c r="FW92" s="38">
        <f ca="1">COUNTIF(OFFSET(class7_1,MATCH(FW$1,'7 класс'!$A:$A,0)-7+'Итог по классам'!$B92,,,),"Ф")</f>
        <v>0</v>
      </c>
      <c r="FX92" s="37">
        <f ca="1">COUNTIF(OFFSET(class7_1,MATCH(FX$1,'7 класс'!$A:$A,0)-7+'Итог по классам'!$B92,,,),"р")</f>
        <v>0</v>
      </c>
      <c r="FY92" s="37">
        <f ca="1">COUNTIF(OFFSET(class7_1,MATCH(FY$1,'7 класс'!$A:$A,0)-7+'Итог по классам'!$B92,,,),"ш")</f>
        <v>0</v>
      </c>
      <c r="FZ92" s="37">
        <f ca="1">COUNTIF(OFFSET(class7_2,MATCH(FZ$1,'7 класс'!$A:$A,0)-7+'Итог по классам'!$B92,,,),"Ф")</f>
        <v>0</v>
      </c>
      <c r="GA92" s="37">
        <f ca="1">COUNTIF(OFFSET(class7_2,MATCH(GA$1,'7 класс'!$A:$A,0)-7+'Итог по классам'!$B92,,,),"р")</f>
        <v>0</v>
      </c>
      <c r="GB92" s="37">
        <f ca="1">COUNTIF(OFFSET(class7_2,MATCH(GB$1,'7 класс'!$A:$A,0)-7+'Итог по классам'!$B92,,,),"ш")</f>
        <v>0</v>
      </c>
      <c r="GC92" s="38">
        <f ca="1">COUNTIF(OFFSET(class7_1,MATCH(GC$1,'7 класс'!$A:$A,0)-7+'Итог по классам'!$B92,,,),"Ф")</f>
        <v>0</v>
      </c>
      <c r="GD92" s="37">
        <f ca="1">COUNTIF(OFFSET(class7_1,MATCH(GD$1,'7 класс'!$A:$A,0)-7+'Итог по классам'!$B92,,,),"р")</f>
        <v>0</v>
      </c>
      <c r="GE92" s="37">
        <f ca="1">COUNTIF(OFFSET(class7_1,MATCH(GE$1,'7 класс'!$A:$A,0)-7+'Итог по классам'!$B92,,,),"ш")</f>
        <v>0</v>
      </c>
      <c r="GF92" s="37">
        <f ca="1">COUNTIF(OFFSET(class7_2,MATCH(GF$1,'7 класс'!$A:$A,0)-7+'Итог по классам'!$B92,,,),"Ф")</f>
        <v>0</v>
      </c>
      <c r="GG92" s="37">
        <f ca="1">COUNTIF(OFFSET(class7_2,MATCH(GG$1,'7 класс'!$A:$A,0)-7+'Итог по классам'!$B92,,,),"р")</f>
        <v>0</v>
      </c>
      <c r="GH92" s="37">
        <f ca="1">COUNTIF(OFFSET(class7_2,MATCH(GH$1,'7 класс'!$A:$A,0)-7+'Итог по классам'!$B92,,,),"ш")</f>
        <v>0</v>
      </c>
      <c r="GI92" s="38">
        <f ca="1">COUNTIF(OFFSET(class7_1,MATCH(GI$1,'7 класс'!$A:$A,0)-7+'Итог по классам'!$B92,,,),"Ф")</f>
        <v>0</v>
      </c>
      <c r="GJ92" s="37">
        <f ca="1">COUNTIF(OFFSET(class7_1,MATCH(GJ$1,'7 класс'!$A:$A,0)-7+'Итог по классам'!$B92,,,),"р")</f>
        <v>0</v>
      </c>
      <c r="GK92" s="37">
        <f ca="1">COUNTIF(OFFSET(class7_1,MATCH(GK$1,'7 класс'!$A:$A,0)-7+'Итог по классам'!$B92,,,),"ш")</f>
        <v>0</v>
      </c>
      <c r="GL92" s="37">
        <f ca="1">COUNTIF(OFFSET(class7_2,MATCH(GL$1,'7 класс'!$A:$A,0)-7+'Итог по классам'!$B92,,,),"Ф")</f>
        <v>0</v>
      </c>
      <c r="GM92" s="37">
        <f ca="1">COUNTIF(OFFSET(class7_2,MATCH(GM$1,'7 класс'!$A:$A,0)-7+'Итог по классам'!$B92,,,),"р")</f>
        <v>0</v>
      </c>
      <c r="GN92" s="37">
        <f ca="1">COUNTIF(OFFSET(class7_2,MATCH(GN$1,'7 класс'!$A:$A,0)-7+'Итог по классам'!$B92,,,),"ш")</f>
        <v>0</v>
      </c>
      <c r="GO92" s="38">
        <f ca="1">COUNTIF(OFFSET(class7_1,MATCH(GO$1,'7 класс'!$A:$A,0)-7+'Итог по классам'!$B92,,,),"Ф")</f>
        <v>0</v>
      </c>
      <c r="GP92" s="37">
        <f ca="1">COUNTIF(OFFSET(class7_1,MATCH(GP$1,'7 класс'!$A:$A,0)-7+'Итог по классам'!$B92,,,),"р")</f>
        <v>0</v>
      </c>
      <c r="GQ92" s="37">
        <f ca="1">COUNTIF(OFFSET(class7_1,MATCH(GQ$1,'7 класс'!$A:$A,0)-7+'Итог по классам'!$B92,,,),"ш")</f>
        <v>0</v>
      </c>
      <c r="GR92" s="37">
        <f ca="1">COUNTIF(OFFSET(class7_2,MATCH(GR$1,'7 класс'!$A:$A,0)-7+'Итог по классам'!$B92,,,),"Ф")</f>
        <v>0</v>
      </c>
      <c r="GS92" s="37">
        <f ca="1">COUNTIF(OFFSET(class7_2,MATCH(GS$1,'7 класс'!$A:$A,0)-7+'Итог по классам'!$B92,,,),"р")</f>
        <v>0</v>
      </c>
      <c r="GT92" s="37">
        <f ca="1">COUNTIF(OFFSET(class7_2,MATCH(GT$1,'7 класс'!$A:$A,0)-7+'Итог по классам'!$B92,,,),"ш")</f>
        <v>0</v>
      </c>
      <c r="GU92" s="38">
        <f ca="1">COUNTIF(OFFSET(class7_1,MATCH(GU$1,'7 класс'!$A:$A,0)-7+'Итог по классам'!$B92,,,),"Ф")</f>
        <v>0</v>
      </c>
      <c r="GV92" s="37">
        <f ca="1">COUNTIF(OFFSET(class7_1,MATCH(GV$1,'7 класс'!$A:$A,0)-7+'Итог по классам'!$B92,,,),"р")</f>
        <v>0</v>
      </c>
      <c r="GW92" s="37">
        <f ca="1">COUNTIF(OFFSET(class7_1,MATCH(GW$1,'7 класс'!$A:$A,0)-7+'Итог по классам'!$B92,,,),"ш")</f>
        <v>0</v>
      </c>
      <c r="GX92" s="37">
        <f ca="1">COUNTIF(OFFSET(class7_2,MATCH(GX$1,'7 класс'!$A:$A,0)-7+'Итог по классам'!$B92,,,),"Ф")</f>
        <v>0</v>
      </c>
      <c r="GY92" s="37">
        <f ca="1">COUNTIF(OFFSET(class7_2,MATCH(GY$1,'7 класс'!$A:$A,0)-7+'Итог по классам'!$B92,,,),"р")</f>
        <v>0</v>
      </c>
      <c r="GZ92" s="37">
        <f ca="1">COUNTIF(OFFSET(class7_2,MATCH(GZ$1,'7 класс'!$A:$A,0)-7+'Итог по классам'!$B92,,,),"ш")</f>
        <v>0</v>
      </c>
      <c r="HA92" s="38">
        <f ca="1">COUNTIF(OFFSET(class7_1,MATCH(HA$1,'7 класс'!$A:$A,0)-7+'Итог по классам'!$B92,,,),"Ф")</f>
        <v>0</v>
      </c>
      <c r="HB92" s="37">
        <f ca="1">COUNTIF(OFFSET(class7_1,MATCH(HB$1,'7 класс'!$A:$A,0)-7+'Итог по классам'!$B92,,,),"р")</f>
        <v>0</v>
      </c>
      <c r="HC92" s="37">
        <f ca="1">COUNTIF(OFFSET(class7_1,MATCH(HC$1,'7 класс'!$A:$A,0)-7+'Итог по классам'!$B92,,,),"ш")</f>
        <v>0</v>
      </c>
      <c r="HD92" s="37">
        <f ca="1">COUNTIF(OFFSET(class7_2,MATCH(HD$1,'7 класс'!$A:$A,0)-7+'Итог по классам'!$B92,,,),"Ф")</f>
        <v>0</v>
      </c>
      <c r="HE92" s="37">
        <f ca="1">COUNTIF(OFFSET(class7_2,MATCH(HE$1,'7 класс'!$A:$A,0)-7+'Итог по классам'!$B92,,,),"р")</f>
        <v>0</v>
      </c>
      <c r="HF92" s="37">
        <f ca="1">COUNTIF(OFFSET(class7_2,MATCH(HF$1,'7 класс'!$A:$A,0)-7+'Итог по классам'!$B92,,,),"ш")</f>
        <v>0</v>
      </c>
      <c r="HG92" s="38">
        <f ca="1">COUNTIF(OFFSET(class7_1,MATCH(HG$1,'7 класс'!$A:$A,0)-7+'Итог по классам'!$B92,,,),"Ф")</f>
        <v>0</v>
      </c>
      <c r="HH92" s="37">
        <f ca="1">COUNTIF(OFFSET(class7_1,MATCH(HH$1,'7 класс'!$A:$A,0)-7+'Итог по классам'!$B92,,,),"р")</f>
        <v>0</v>
      </c>
      <c r="HI92" s="37">
        <f ca="1">COUNTIF(OFFSET(class7_1,MATCH(HI$1,'7 класс'!$A:$A,0)-7+'Итог по классам'!$B92,,,),"ш")</f>
        <v>0</v>
      </c>
      <c r="HJ92" s="37">
        <f ca="1">COUNTIF(OFFSET(class7_2,MATCH(HJ$1,'7 класс'!$A:$A,0)-7+'Итог по классам'!$B92,,,),"Ф")</f>
        <v>0</v>
      </c>
      <c r="HK92" s="37">
        <f ca="1">COUNTIF(OFFSET(class7_2,MATCH(HK$1,'7 класс'!$A:$A,0)-7+'Итог по классам'!$B92,,,),"р")</f>
        <v>0</v>
      </c>
      <c r="HL92" s="37">
        <f ca="1">COUNTIF(OFFSET(class7_2,MATCH(HL$1,'7 класс'!$A:$A,0)-7+'Итог по классам'!$B92,,,),"ш")</f>
        <v>0</v>
      </c>
      <c r="HM92" s="38">
        <f ca="1">COUNTIF(OFFSET(class7_1,MATCH(HM$1,'7 класс'!$A:$A,0)-7+'Итог по классам'!$B92,,,),"Ф")</f>
        <v>0</v>
      </c>
      <c r="HN92" s="37">
        <f ca="1">COUNTIF(OFFSET(class7_1,MATCH(HN$1,'7 класс'!$A:$A,0)-7+'Итог по классам'!$B92,,,),"р")</f>
        <v>0</v>
      </c>
      <c r="HO92" s="37">
        <f ca="1">COUNTIF(OFFSET(class7_1,MATCH(HO$1,'7 класс'!$A:$A,0)-7+'Итог по классам'!$B92,,,),"ш")</f>
        <v>0</v>
      </c>
      <c r="HP92" s="37">
        <f ca="1">COUNTIF(OFFSET(class7_2,MATCH(HP$1,'7 класс'!$A:$A,0)-7+'Итог по классам'!$B92,,,),"Ф")</f>
        <v>0</v>
      </c>
      <c r="HQ92" s="37">
        <f ca="1">COUNTIF(OFFSET(class7_2,MATCH(HQ$1,'7 класс'!$A:$A,0)-7+'Итог по классам'!$B92,,,),"р")</f>
        <v>0</v>
      </c>
      <c r="HR92" s="37">
        <f ca="1">COUNTIF(OFFSET(class7_2,MATCH(HR$1,'7 класс'!$A:$A,0)-7+'Итог по классам'!$B92,,,),"ш")</f>
        <v>0</v>
      </c>
      <c r="HS92" s="38">
        <f ca="1">COUNTIF(OFFSET(class7_1,MATCH(HS$1,'7 класс'!$A:$A,0)-7+'Итог по классам'!$B92,,,),"Ф")</f>
        <v>0</v>
      </c>
      <c r="HT92" s="37">
        <f ca="1">COUNTIF(OFFSET(class7_1,MATCH(HT$1,'7 класс'!$A:$A,0)-7+'Итог по классам'!$B92,,,),"р")</f>
        <v>0</v>
      </c>
      <c r="HU92" s="37">
        <f ca="1">COUNTIF(OFFSET(class7_1,MATCH(HU$1,'7 класс'!$A:$A,0)-7+'Итог по классам'!$B92,,,),"ш")</f>
        <v>0</v>
      </c>
      <c r="HV92" s="37">
        <f ca="1">COUNTIF(OFFSET(class7_2,MATCH(HV$1,'7 класс'!$A:$A,0)-7+'Итог по классам'!$B92,,,),"Ф")</f>
        <v>0</v>
      </c>
      <c r="HW92" s="37">
        <f ca="1">COUNTIF(OFFSET(class7_2,MATCH(HW$1,'7 класс'!$A:$A,0)-7+'Итог по классам'!$B92,,,),"р")</f>
        <v>0</v>
      </c>
      <c r="HX92" s="37">
        <f ca="1">COUNTIF(OFFSET(class7_2,MATCH(HX$1,'7 класс'!$A:$A,0)-7+'Итог по классам'!$B92,,,),"ш")</f>
        <v>0</v>
      </c>
      <c r="HY92" s="38">
        <f ca="1">COUNTIF(OFFSET(class7_1,MATCH(HY$1,'7 класс'!$A:$A,0)-7+'Итог по классам'!$B92,,,),"Ф")</f>
        <v>0</v>
      </c>
      <c r="HZ92" s="37">
        <f ca="1">COUNTIF(OFFSET(class7_1,MATCH(HZ$1,'7 класс'!$A:$A,0)-7+'Итог по классам'!$B92,,,),"р")</f>
        <v>0</v>
      </c>
      <c r="IA92" s="37">
        <f ca="1">COUNTIF(OFFSET(class7_1,MATCH(IA$1,'7 класс'!$A:$A,0)-7+'Итог по классам'!$B92,,,),"ш")</f>
        <v>0</v>
      </c>
      <c r="IB92" s="37">
        <f ca="1">COUNTIF(OFFSET(class7_2,MATCH(IB$1,'7 класс'!$A:$A,0)-7+'Итог по классам'!$B92,,,),"Ф")</f>
        <v>0</v>
      </c>
      <c r="IC92" s="37">
        <f ca="1">COUNTIF(OFFSET(class7_2,MATCH(IC$1,'7 класс'!$A:$A,0)-7+'Итог по классам'!$B92,,,),"р")</f>
        <v>0</v>
      </c>
      <c r="ID92" s="37">
        <f ca="1">COUNTIF(OFFSET(class7_2,MATCH(ID$1,'7 класс'!$A:$A,0)-7+'Итог по классам'!$B92,,,),"ш")</f>
        <v>0</v>
      </c>
      <c r="IE92" s="38">
        <f ca="1">COUNTIF(OFFSET(class7_1,MATCH(IE$1,'7 класс'!$A:$A,0)-7+'Итог по классам'!$B92,,,),"Ф")</f>
        <v>0</v>
      </c>
      <c r="IF92" s="37">
        <f ca="1">COUNTIF(OFFSET(class7_1,MATCH(IF$1,'7 класс'!$A:$A,0)-7+'Итог по классам'!$B92,,,),"р")</f>
        <v>0</v>
      </c>
      <c r="IG92" s="37">
        <f ca="1">COUNTIF(OFFSET(class7_1,MATCH(IG$1,'7 класс'!$A:$A,0)-7+'Итог по классам'!$B92,,,),"ш")</f>
        <v>0</v>
      </c>
      <c r="IH92" s="37">
        <f ca="1">COUNTIF(OFFSET(class7_2,MATCH(IH$1,'7 класс'!$A:$A,0)-7+'Итог по классам'!$B92,,,),"Ф")</f>
        <v>0</v>
      </c>
      <c r="II92" s="37">
        <f ca="1">COUNTIF(OFFSET(class7_2,MATCH(II$1,'7 класс'!$A:$A,0)-7+'Итог по классам'!$B92,,,),"р")</f>
        <v>0</v>
      </c>
      <c r="IJ92" s="37">
        <f ca="1">COUNTIF(OFFSET(class7_2,MATCH(IJ$1,'7 класс'!$A:$A,0)-7+'Итог по классам'!$B92,,,),"ш")</f>
        <v>0</v>
      </c>
      <c r="IK92" s="38">
        <f ca="1">COUNTIF(OFFSET(class7_1,MATCH(IK$1,'7 класс'!$A:$A,0)-7+'Итог по классам'!$B92,,,),"Ф")</f>
        <v>0</v>
      </c>
      <c r="IL92" s="37">
        <f ca="1">COUNTIF(OFFSET(class7_1,MATCH(IL$1,'7 класс'!$A:$A,0)-7+'Итог по классам'!$B92,,,),"р")</f>
        <v>0</v>
      </c>
      <c r="IM92" s="37">
        <f ca="1">COUNTIF(OFFSET(class7_1,MATCH(IM$1,'7 класс'!$A:$A,0)-7+'Итог по классам'!$B92,,,),"ш")</f>
        <v>0</v>
      </c>
      <c r="IN92" s="37">
        <f ca="1">COUNTIF(OFFSET(class7_2,MATCH(IN$1,'7 класс'!$A:$A,0)-7+'Итог по классам'!$B92,,,),"Ф")</f>
        <v>0</v>
      </c>
      <c r="IO92" s="37">
        <f ca="1">COUNTIF(OFFSET(class7_2,MATCH(IO$1,'7 класс'!$A:$A,0)-7+'Итог по классам'!$B92,,,),"р")</f>
        <v>0</v>
      </c>
      <c r="IP92" s="37">
        <f ca="1">COUNTIF(OFFSET(class7_2,MATCH(IP$1,'7 класс'!$A:$A,0)-7+'Итог по классам'!$B92,,,),"ш")</f>
        <v>0</v>
      </c>
      <c r="IQ92" s="38">
        <f ca="1">COUNTIF(OFFSET(class7_1,MATCH(IQ$1,'7 класс'!$A:$A,0)-7+'Итог по классам'!$B92,,,),"Ф")</f>
        <v>0</v>
      </c>
      <c r="IR92" s="37">
        <f ca="1">COUNTIF(OFFSET(class7_1,MATCH(IR$1,'7 класс'!$A:$A,0)-7+'Итог по классам'!$B92,,,),"р")</f>
        <v>0</v>
      </c>
      <c r="IS92" s="37">
        <f ca="1">COUNTIF(OFFSET(class7_1,MATCH(IS$1,'7 класс'!$A:$A,0)-7+'Итог по классам'!$B92,,,),"ш")</f>
        <v>0</v>
      </c>
      <c r="IT92" s="37">
        <f ca="1">COUNTIF(OFFSET(class7_2,MATCH(IT$1,'7 класс'!$A:$A,0)-7+'Итог по классам'!$B92,,,),"Ф")</f>
        <v>0</v>
      </c>
      <c r="IU92" s="37">
        <f ca="1">COUNTIF(OFFSET(class7_2,MATCH(IU$1,'7 класс'!$A:$A,0)-7+'Итог по классам'!$B92,,,),"р")</f>
        <v>0</v>
      </c>
      <c r="IV92" s="37">
        <f ca="1">COUNTIF(OFFSET(class7_2,MATCH(IV$1,'7 класс'!$A:$A,0)-7+'Итог по классам'!$B92,,,),"ш")</f>
        <v>0</v>
      </c>
      <c r="IW92" s="38">
        <f ca="1">COUNTIF(OFFSET(class7_1,MATCH(IW$1,'7 класс'!$A:$A,0)-7+'Итог по классам'!$B92,,,),"Ф")</f>
        <v>0</v>
      </c>
      <c r="IX92" s="37">
        <f ca="1">COUNTIF(OFFSET(class7_1,MATCH(IX$1,'7 класс'!$A:$A,0)-7+'Итог по классам'!$B92,,,),"р")</f>
        <v>0</v>
      </c>
      <c r="IY92" s="37">
        <f ca="1">COUNTIF(OFFSET(class7_1,MATCH(IY$1,'7 класс'!$A:$A,0)-7+'Итог по классам'!$B92,,,),"ш")</f>
        <v>0</v>
      </c>
      <c r="IZ92" s="37">
        <f ca="1">COUNTIF(OFFSET(class7_2,MATCH(IZ$1,'7 класс'!$A:$A,0)-7+'Итог по классам'!$B92,,,),"Ф")</f>
        <v>0</v>
      </c>
      <c r="JA92" s="37">
        <f ca="1">COUNTIF(OFFSET(class7_2,MATCH(JA$1,'7 класс'!$A:$A,0)-7+'Итог по классам'!$B92,,,),"р")</f>
        <v>0</v>
      </c>
      <c r="JB92" s="37">
        <f ca="1">COUNTIF(OFFSET(class7_2,MATCH(JB$1,'7 класс'!$A:$A,0)-7+'Итог по классам'!$B92,,,),"ш")</f>
        <v>0</v>
      </c>
      <c r="JC92" s="38">
        <f ca="1">COUNTIF(OFFSET(class7_1,MATCH(JC$1,'7 класс'!$A:$A,0)-7+'Итог по классам'!$B92,,,),"Ф")</f>
        <v>0</v>
      </c>
      <c r="JD92" s="37">
        <f ca="1">COUNTIF(OFFSET(class7_1,MATCH(JD$1,'7 класс'!$A:$A,0)-7+'Итог по классам'!$B92,,,),"р")</f>
        <v>0</v>
      </c>
      <c r="JE92" s="37">
        <f ca="1">COUNTIF(OFFSET(class7_1,MATCH(JE$1,'7 класс'!$A:$A,0)-7+'Итог по классам'!$B92,,,),"ш")</f>
        <v>0</v>
      </c>
      <c r="JF92" s="37">
        <f ca="1">COUNTIF(OFFSET(class7_2,MATCH(JF$1,'7 класс'!$A:$A,0)-7+'Итог по классам'!$B92,,,),"Ф")</f>
        <v>0</v>
      </c>
      <c r="JG92" s="37">
        <f ca="1">COUNTIF(OFFSET(class7_2,MATCH(JG$1,'7 класс'!$A:$A,0)-7+'Итог по классам'!$B92,,,),"р")</f>
        <v>0</v>
      </c>
      <c r="JH92" s="37">
        <f ca="1">COUNTIF(OFFSET(class7_2,MATCH(JH$1,'7 класс'!$A:$A,0)-7+'Итог по классам'!$B92,,,),"ш")</f>
        <v>0</v>
      </c>
      <c r="JI92" s="38">
        <f ca="1">COUNTIF(OFFSET(class7_1,MATCH(JI$1,'7 класс'!$A:$A,0)-7+'Итог по классам'!$B92,,,),"Ф")</f>
        <v>0</v>
      </c>
      <c r="JJ92" s="37">
        <f ca="1">COUNTIF(OFFSET(class7_1,MATCH(JJ$1,'7 класс'!$A:$A,0)-7+'Итог по классам'!$B92,,,),"р")</f>
        <v>0</v>
      </c>
      <c r="JK92" s="37">
        <f ca="1">COUNTIF(OFFSET(class7_1,MATCH(JK$1,'7 класс'!$A:$A,0)-7+'Итог по классам'!$B92,,,),"ш")</f>
        <v>0</v>
      </c>
      <c r="JL92" s="37">
        <f ca="1">COUNTIF(OFFSET(class7_2,MATCH(JL$1,'7 класс'!$A:$A,0)-7+'Итог по классам'!$B92,,,),"Ф")</f>
        <v>0</v>
      </c>
      <c r="JM92" s="37">
        <f ca="1">COUNTIF(OFFSET(class7_2,MATCH(JM$1,'7 класс'!$A:$A,0)-7+'Итог по классам'!$B92,,,),"р")</f>
        <v>0</v>
      </c>
      <c r="JN92" s="37">
        <f ca="1">COUNTIF(OFFSET(class7_2,MATCH(JN$1,'7 класс'!$A:$A,0)-7+'Итог по классам'!$B92,,,),"ш")</f>
        <v>0</v>
      </c>
      <c r="JO92" s="38">
        <f ca="1">COUNTIF(OFFSET(class7_1,MATCH(JO$1,'7 класс'!$A:$A,0)-7+'Итог по классам'!$B92,,,),"Ф")</f>
        <v>0</v>
      </c>
      <c r="JP92" s="37">
        <f ca="1">COUNTIF(OFFSET(class7_1,MATCH(JP$1,'7 класс'!$A:$A,0)-7+'Итог по классам'!$B92,,,),"р")</f>
        <v>0</v>
      </c>
      <c r="JQ92" s="37">
        <f ca="1">COUNTIF(OFFSET(class7_1,MATCH(JQ$1,'7 класс'!$A:$A,0)-7+'Итог по классам'!$B92,,,),"ш")</f>
        <v>0</v>
      </c>
      <c r="JR92" s="37">
        <f ca="1">COUNTIF(OFFSET(class7_2,MATCH(JR$1,'7 класс'!$A:$A,0)-7+'Итог по классам'!$B92,,,),"Ф")</f>
        <v>0</v>
      </c>
      <c r="JS92" s="37">
        <f ca="1">COUNTIF(OFFSET(class7_2,MATCH(JS$1,'7 класс'!$A:$A,0)-7+'Итог по классам'!$B92,,,),"р")</f>
        <v>0</v>
      </c>
      <c r="JT92" s="37">
        <f ca="1">COUNTIF(OFFSET(class7_2,MATCH(JT$1,'7 класс'!$A:$A,0)-7+'Итог по классам'!$B92,,,),"ш")</f>
        <v>0</v>
      </c>
      <c r="JU92" s="38">
        <f ca="1">COUNTIF(OFFSET(class7_1,MATCH(JU$1,'7 класс'!$A:$A,0)-7+'Итог по классам'!$B92,,,),"Ф")</f>
        <v>0</v>
      </c>
      <c r="JV92" s="37">
        <f ca="1">COUNTIF(OFFSET(class7_1,MATCH(JV$1,'7 класс'!$A:$A,0)-7+'Итог по классам'!$B92,,,),"р")</f>
        <v>0</v>
      </c>
      <c r="JW92" s="37">
        <f ca="1">COUNTIF(OFFSET(class7_1,MATCH(JW$1,'7 класс'!$A:$A,0)-7+'Итог по классам'!$B92,,,),"ш")</f>
        <v>0</v>
      </c>
      <c r="JX92" s="37">
        <f ca="1">COUNTIF(OFFSET(class7_2,MATCH(JX$1,'7 класс'!$A:$A,0)-7+'Итог по классам'!$B92,,,),"Ф")</f>
        <v>0</v>
      </c>
      <c r="JY92" s="37">
        <f ca="1">COUNTIF(OFFSET(class7_2,MATCH(JY$1,'7 класс'!$A:$A,0)-7+'Итог по классам'!$B92,,,),"р")</f>
        <v>0</v>
      </c>
      <c r="JZ92" s="37">
        <f ca="1">COUNTIF(OFFSET(class7_2,MATCH(JZ$1,'7 класс'!$A:$A,0)-7+'Итог по классам'!$B92,,,),"ш")</f>
        <v>0</v>
      </c>
      <c r="KA92" s="38">
        <f ca="1">COUNTIF(OFFSET(class7_1,MATCH(KA$1,'7 класс'!$A:$A,0)-7+'Итог по классам'!$B92,,,),"Ф")</f>
        <v>0</v>
      </c>
      <c r="KB92" s="37">
        <f ca="1">COUNTIF(OFFSET(class7_1,MATCH(KB$1,'7 класс'!$A:$A,0)-7+'Итог по классам'!$B92,,,),"р")</f>
        <v>0</v>
      </c>
      <c r="KC92" s="37">
        <f ca="1">COUNTIF(OFFSET(class7_1,MATCH(KC$1,'7 класс'!$A:$A,0)-7+'Итог по классам'!$B92,,,),"ш")</f>
        <v>0</v>
      </c>
      <c r="KD92" s="37">
        <f ca="1">COUNTIF(OFFSET(class7_2,MATCH(KD$1,'7 класс'!$A:$A,0)-7+'Итог по классам'!$B92,,,),"Ф")</f>
        <v>0</v>
      </c>
      <c r="KE92" s="37">
        <f ca="1">COUNTIF(OFFSET(class7_2,MATCH(KE$1,'7 класс'!$A:$A,0)-7+'Итог по классам'!$B92,,,),"р")</f>
        <v>0</v>
      </c>
      <c r="KF92" s="37">
        <f ca="1">COUNTIF(OFFSET(class7_2,MATCH(KF$1,'7 класс'!$A:$A,0)-7+'Итог по классам'!$B92,,,),"ш")</f>
        <v>0</v>
      </c>
      <c r="KG92" s="38">
        <f ca="1">COUNTIF(OFFSET(class7_1,MATCH(KG$1,'7 класс'!$A:$A,0)-7+'Итог по классам'!$B92,,,),"Ф")</f>
        <v>0</v>
      </c>
      <c r="KH92" s="37">
        <f ca="1">COUNTIF(OFFSET(class7_1,MATCH(KH$1,'7 класс'!$A:$A,0)-7+'Итог по классам'!$B92,,,),"р")</f>
        <v>0</v>
      </c>
      <c r="KI92" s="37">
        <f ca="1">COUNTIF(OFFSET(class7_1,MATCH(KI$1,'7 класс'!$A:$A,0)-7+'Итог по классам'!$B92,,,),"ш")</f>
        <v>0</v>
      </c>
      <c r="KJ92" s="37">
        <f ca="1">COUNTIF(OFFSET(class7_2,MATCH(KJ$1,'7 класс'!$A:$A,0)-7+'Итог по классам'!$B92,,,),"Ф")</f>
        <v>0</v>
      </c>
      <c r="KK92" s="37">
        <f ca="1">COUNTIF(OFFSET(class7_2,MATCH(KK$1,'7 класс'!$A:$A,0)-7+'Итог по классам'!$B92,,,),"р")</f>
        <v>0</v>
      </c>
      <c r="KL92" s="37">
        <f ca="1">COUNTIF(OFFSET(class7_2,MATCH(KL$1,'7 класс'!$A:$A,0)-7+'Итог по классам'!$B92,,,),"ш")</f>
        <v>0</v>
      </c>
      <c r="KM92" s="38">
        <f ca="1">COUNTIF(OFFSET(class7_1,MATCH(KM$1,'7 класс'!$A:$A,0)-7+'Итог по классам'!$B92,,,),"Ф")</f>
        <v>0</v>
      </c>
      <c r="KN92" s="37">
        <f ca="1">COUNTIF(OFFSET(class7_1,MATCH(KN$1,'7 класс'!$A:$A,0)-7+'Итог по классам'!$B92,,,),"р")</f>
        <v>0</v>
      </c>
      <c r="KO92" s="37">
        <f ca="1">COUNTIF(OFFSET(class7_1,MATCH(KO$1,'7 класс'!$A:$A,0)-7+'Итог по классам'!$B92,,,),"ш")</f>
        <v>0</v>
      </c>
      <c r="KP92" s="37">
        <f ca="1">COUNTIF(OFFSET(class7_2,MATCH(KP$1,'7 класс'!$A:$A,0)-7+'Итог по классам'!$B92,,,),"Ф")</f>
        <v>0</v>
      </c>
      <c r="KQ92" s="37">
        <f ca="1">COUNTIF(OFFSET(class7_2,MATCH(KQ$1,'7 класс'!$A:$A,0)-7+'Итог по классам'!$B92,,,),"р")</f>
        <v>0</v>
      </c>
      <c r="KR92" s="37">
        <f ca="1">COUNTIF(OFFSET(class7_2,MATCH(KR$1,'7 класс'!$A:$A,0)-7+'Итог по классам'!$B92,,,),"ш")</f>
        <v>0</v>
      </c>
    </row>
    <row r="93" spans="1:304" x14ac:dyDescent="0.25">
      <c r="A93">
        <f t="shared" si="11"/>
        <v>12</v>
      </c>
      <c r="B93" s="37">
        <v>3</v>
      </c>
      <c r="C93" s="3" t="s">
        <v>2</v>
      </c>
      <c r="D93" s="3" t="s">
        <v>61</v>
      </c>
      <c r="E93" s="37">
        <f ca="1">COUNTIF(OFFSET(class7_1,MATCH(E$1,'7 класс'!$A:$A,0)-7+'Итог по классам'!$B93,,,),"Ф")</f>
        <v>0</v>
      </c>
      <c r="F93" s="37">
        <f ca="1">COUNTIF(OFFSET(class7_1,MATCH(F$1,'7 класс'!$A:$A,0)-7+'Итог по классам'!$B93,,,),"р")</f>
        <v>0</v>
      </c>
      <c r="G93" s="37">
        <f ca="1">COUNTIF(OFFSET(class7_1,MATCH(G$1,'7 класс'!$A:$A,0)-7+'Итог по классам'!$B93,,,),"ш")</f>
        <v>3</v>
      </c>
      <c r="H93" s="37">
        <f ca="1">COUNTIF(OFFSET(class7_2,MATCH(H$1,'7 класс'!$A:$A,0)-7+'Итог по классам'!$B93,,,),"Ф")</f>
        <v>0</v>
      </c>
      <c r="I93" s="37">
        <f ca="1">COUNTIF(OFFSET(class7_2,MATCH(I$1,'7 класс'!$A:$A,0)-7+'Итог по классам'!$B93,,,),"р")</f>
        <v>0</v>
      </c>
      <c r="J93" s="37">
        <f ca="1">COUNTIF(OFFSET(class7_2,MATCH(J$1,'7 класс'!$A:$A,0)-7+'Итог по классам'!$B93,,,),"ш")</f>
        <v>0</v>
      </c>
      <c r="K93" s="38">
        <f ca="1">COUNTIF(OFFSET(class7_1,MATCH(K$1,'7 класс'!$A:$A,0)-7+'Итог по классам'!$B93,,,),"Ф")</f>
        <v>0</v>
      </c>
      <c r="L93" s="37">
        <f ca="1">COUNTIF(OFFSET(class7_1,MATCH(L$1,'7 класс'!$A:$A,0)-7+'Итог по классам'!$B93,,,),"р")</f>
        <v>0</v>
      </c>
      <c r="M93" s="37">
        <f ca="1">COUNTIF(OFFSET(class7_1,MATCH(M$1,'7 класс'!$A:$A,0)-7+'Итог по классам'!$B93,,,),"ш")</f>
        <v>0</v>
      </c>
      <c r="N93" s="37">
        <f ca="1">COUNTIF(OFFSET(class7_2,MATCH(N$1,'7 класс'!$A:$A,0)-7+'Итог по классам'!$B93,,,),"Ф")</f>
        <v>0</v>
      </c>
      <c r="O93" s="37">
        <f ca="1">COUNTIF(OFFSET(class7_2,MATCH(O$1,'7 класс'!$A:$A,0)-7+'Итог по классам'!$B93,,,),"р")</f>
        <v>0</v>
      </c>
      <c r="P93" s="37">
        <f ca="1">COUNTIF(OFFSET(class7_2,MATCH(P$1,'7 класс'!$A:$A,0)-7+'Итог по классам'!$B93,,,),"ш")</f>
        <v>0</v>
      </c>
      <c r="Q93" s="38">
        <f ca="1">COUNTIF(OFFSET(class7_1,MATCH(Q$1,'7 класс'!$A:$A,0)-7+'Итог по классам'!$B93,,,),"Ф")</f>
        <v>0</v>
      </c>
      <c r="R93" s="37">
        <f ca="1">COUNTIF(OFFSET(class7_1,MATCH(R$1,'7 класс'!$A:$A,0)-7+'Итог по классам'!$B93,,,),"р")</f>
        <v>0</v>
      </c>
      <c r="S93" s="37">
        <f ca="1">COUNTIF(OFFSET(class7_1,MATCH(S$1,'7 класс'!$A:$A,0)-7+'Итог по классам'!$B93,,,),"ш")</f>
        <v>0</v>
      </c>
      <c r="T93" s="37">
        <f ca="1">COUNTIF(OFFSET(class7_2,MATCH(T$1,'7 класс'!$A:$A,0)-7+'Итог по классам'!$B93,,,),"Ф")</f>
        <v>0</v>
      </c>
      <c r="U93" s="37">
        <f ca="1">COUNTIF(OFFSET(class7_2,MATCH(U$1,'7 класс'!$A:$A,0)-7+'Итог по классам'!$B93,,,),"р")</f>
        <v>0</v>
      </c>
      <c r="V93" s="37">
        <f ca="1">COUNTIF(OFFSET(class7_2,MATCH(V$1,'7 класс'!$A:$A,0)-7+'Итог по классам'!$B93,,,),"ш")</f>
        <v>0</v>
      </c>
      <c r="W93" s="38">
        <f ca="1">COUNTIF(OFFSET(class7_1,MATCH(W$1,'7 класс'!$A:$A,0)-7+'Итог по классам'!$B93,,,),"Ф")</f>
        <v>0</v>
      </c>
      <c r="X93" s="37">
        <f ca="1">COUNTIF(OFFSET(class7_1,MATCH(X$1,'7 класс'!$A:$A,0)-7+'Итог по классам'!$B93,,,),"р")</f>
        <v>0</v>
      </c>
      <c r="Y93" s="37">
        <f ca="1">COUNTIF(OFFSET(class7_1,MATCH(Y$1,'7 класс'!$A:$A,0)-7+'Итог по классам'!$B93,,,),"ш")</f>
        <v>0</v>
      </c>
      <c r="Z93" s="37">
        <f ca="1">COUNTIF(OFFSET(class7_2,MATCH(Z$1,'7 класс'!$A:$A,0)-7+'Итог по классам'!$B93,,,),"Ф")</f>
        <v>0</v>
      </c>
      <c r="AA93" s="37">
        <f ca="1">COUNTIF(OFFSET(class7_2,MATCH(AA$1,'7 класс'!$A:$A,0)-7+'Итог по классам'!$B93,,,),"р")</f>
        <v>0</v>
      </c>
      <c r="AB93" s="37">
        <f ca="1">COUNTIF(OFFSET(class7_2,MATCH(AB$1,'7 класс'!$A:$A,0)-7+'Итог по классам'!$B93,,,),"ш")</f>
        <v>0</v>
      </c>
      <c r="AC93" s="38">
        <f ca="1">COUNTIF(OFFSET(class7_1,MATCH(AC$1,'7 класс'!$A:$A,0)-7+'Итог по классам'!$B93,,,),"Ф")</f>
        <v>0</v>
      </c>
      <c r="AD93" s="37">
        <f ca="1">COUNTIF(OFFSET(class7_1,MATCH(AD$1,'7 класс'!$A:$A,0)-7+'Итог по классам'!$B93,,,),"р")</f>
        <v>0</v>
      </c>
      <c r="AE93" s="37">
        <f ca="1">COUNTIF(OFFSET(class7_1,MATCH(AE$1,'7 класс'!$A:$A,0)-7+'Итог по классам'!$B93,,,),"ш")</f>
        <v>0</v>
      </c>
      <c r="AF93" s="37">
        <f ca="1">COUNTIF(OFFSET(class7_2,MATCH(AF$1,'7 класс'!$A:$A,0)-7+'Итог по классам'!$B93,,,),"Ф")</f>
        <v>0</v>
      </c>
      <c r="AG93" s="37">
        <f ca="1">COUNTIF(OFFSET(class7_2,MATCH(AG$1,'7 класс'!$A:$A,0)-7+'Итог по классам'!$B93,,,),"р")</f>
        <v>0</v>
      </c>
      <c r="AH93" s="37">
        <f ca="1">COUNTIF(OFFSET(class7_2,MATCH(AH$1,'7 класс'!$A:$A,0)-7+'Итог по классам'!$B93,,,),"ш")</f>
        <v>0</v>
      </c>
      <c r="AI93" s="38">
        <f ca="1">COUNTIF(OFFSET(class7_1,MATCH(AI$1,'7 класс'!$A:$A,0)-7+'Итог по классам'!$B93,,,),"Ф")</f>
        <v>0</v>
      </c>
      <c r="AJ93" s="37">
        <f ca="1">COUNTIF(OFFSET(class7_1,MATCH(AJ$1,'7 класс'!$A:$A,0)-7+'Итог по классам'!$B93,,,),"р")</f>
        <v>0</v>
      </c>
      <c r="AK93" s="37">
        <f ca="1">COUNTIF(OFFSET(class7_1,MATCH(AK$1,'7 класс'!$A:$A,0)-7+'Итог по классам'!$B93,,,),"ш")</f>
        <v>0</v>
      </c>
      <c r="AL93" s="37">
        <f ca="1">COUNTIF(OFFSET(class7_2,MATCH(AL$1,'7 класс'!$A:$A,0)-7+'Итог по классам'!$B93,,,),"Ф")</f>
        <v>0</v>
      </c>
      <c r="AM93" s="37">
        <f ca="1">COUNTIF(OFFSET(class7_2,MATCH(AM$1,'7 класс'!$A:$A,0)-7+'Итог по классам'!$B93,,,),"р")</f>
        <v>0</v>
      </c>
      <c r="AN93" s="37">
        <f ca="1">COUNTIF(OFFSET(class7_2,MATCH(AN$1,'7 класс'!$A:$A,0)-7+'Итог по классам'!$B93,,,),"ш")</f>
        <v>0</v>
      </c>
      <c r="AO93" s="38">
        <f ca="1">COUNTIF(OFFSET(class7_1,MATCH(AO$1,'7 класс'!$A:$A,0)-7+'Итог по классам'!$B93,,,),"Ф")</f>
        <v>0</v>
      </c>
      <c r="AP93" s="37">
        <f ca="1">COUNTIF(OFFSET(class7_1,MATCH(AP$1,'7 класс'!$A:$A,0)-7+'Итог по классам'!$B93,,,),"р")</f>
        <v>0</v>
      </c>
      <c r="AQ93" s="37">
        <f ca="1">COUNTIF(OFFSET(class7_1,MATCH(AQ$1,'7 класс'!$A:$A,0)-7+'Итог по классам'!$B93,,,),"ш")</f>
        <v>0</v>
      </c>
      <c r="AR93" s="37">
        <f ca="1">COUNTIF(OFFSET(class7_2,MATCH(AR$1,'7 класс'!$A:$A,0)-7+'Итог по классам'!$B93,,,),"Ф")</f>
        <v>0</v>
      </c>
      <c r="AS93" s="37">
        <f ca="1">COUNTIF(OFFSET(class7_2,MATCH(AS$1,'7 класс'!$A:$A,0)-7+'Итог по классам'!$B93,,,),"р")</f>
        <v>0</v>
      </c>
      <c r="AT93" s="37">
        <f ca="1">COUNTIF(OFFSET(class7_2,MATCH(AT$1,'7 класс'!$A:$A,0)-7+'Итог по классам'!$B93,,,),"ш")</f>
        <v>0</v>
      </c>
      <c r="AU93" s="38">
        <f ca="1">COUNTIF(OFFSET(class7_1,MATCH(AU$1,'7 класс'!$A:$A,0)-7+'Итог по классам'!$B93,,,),"Ф")</f>
        <v>0</v>
      </c>
      <c r="AV93" s="37">
        <f ca="1">COUNTIF(OFFSET(class7_1,MATCH(AV$1,'7 класс'!$A:$A,0)-7+'Итог по классам'!$B93,,,),"р")</f>
        <v>0</v>
      </c>
      <c r="AW93" s="37">
        <f ca="1">COUNTIF(OFFSET(class7_1,MATCH(AW$1,'7 класс'!$A:$A,0)-7+'Итог по классам'!$B93,,,),"ш")</f>
        <v>0</v>
      </c>
      <c r="AX93" s="37">
        <f ca="1">COUNTIF(OFFSET(class7_2,MATCH(AX$1,'7 класс'!$A:$A,0)-7+'Итог по классам'!$B93,,,),"Ф")</f>
        <v>0</v>
      </c>
      <c r="AY93" s="37">
        <f ca="1">COUNTIF(OFFSET(class7_2,MATCH(AY$1,'7 класс'!$A:$A,0)-7+'Итог по классам'!$B93,,,),"р")</f>
        <v>0</v>
      </c>
      <c r="AZ93" s="37">
        <f ca="1">COUNTIF(OFFSET(class7_2,MATCH(AZ$1,'7 класс'!$A:$A,0)-7+'Итог по классам'!$B93,,,),"ш")</f>
        <v>0</v>
      </c>
      <c r="BA93" s="38">
        <f ca="1">COUNTIF(OFFSET(class7_1,MATCH(BA$1,'7 класс'!$A:$A,0)-7+'Итог по классам'!$B93,,,),"Ф")</f>
        <v>0</v>
      </c>
      <c r="BB93" s="37">
        <f ca="1">COUNTIF(OFFSET(class7_1,MATCH(BB$1,'7 класс'!$A:$A,0)-7+'Итог по классам'!$B93,,,),"р")</f>
        <v>0</v>
      </c>
      <c r="BC93" s="37">
        <f ca="1">COUNTIF(OFFSET(class7_1,MATCH(BC$1,'7 класс'!$A:$A,0)-7+'Итог по классам'!$B93,,,),"ш")</f>
        <v>0</v>
      </c>
      <c r="BD93" s="37">
        <f ca="1">COUNTIF(OFFSET(class7_2,MATCH(BD$1,'7 класс'!$A:$A,0)-7+'Итог по классам'!$B93,,,),"Ф")</f>
        <v>0</v>
      </c>
      <c r="BE93" s="37">
        <f ca="1">COUNTIF(OFFSET(class7_2,MATCH(BE$1,'7 класс'!$A:$A,0)-7+'Итог по классам'!$B93,,,),"р")</f>
        <v>0</v>
      </c>
      <c r="BF93" s="37">
        <f ca="1">COUNTIF(OFFSET(class7_2,MATCH(BF$1,'7 класс'!$A:$A,0)-7+'Итог по классам'!$B93,,,),"ш")</f>
        <v>0</v>
      </c>
      <c r="BG93" s="38">
        <f ca="1">COUNTIF(OFFSET(class7_1,MATCH(BG$1,'7 класс'!$A:$A,0)-7+'Итог по классам'!$B93,,,),"Ф")</f>
        <v>0</v>
      </c>
      <c r="BH93" s="37">
        <f ca="1">COUNTIF(OFFSET(class7_1,MATCH(BH$1,'7 класс'!$A:$A,0)-7+'Итог по классам'!$B93,,,),"р")</f>
        <v>0</v>
      </c>
      <c r="BI93" s="37">
        <f ca="1">COUNTIF(OFFSET(class7_1,MATCH(BI$1,'7 класс'!$A:$A,0)-7+'Итог по классам'!$B93,,,),"ш")</f>
        <v>0</v>
      </c>
      <c r="BJ93" s="37">
        <f ca="1">COUNTIF(OFFSET(class7_2,MATCH(BJ$1,'7 класс'!$A:$A,0)-7+'Итог по классам'!$B93,,,),"Ф")</f>
        <v>0</v>
      </c>
      <c r="BK93" s="37">
        <f ca="1">COUNTIF(OFFSET(class7_2,MATCH(BK$1,'7 класс'!$A:$A,0)-7+'Итог по классам'!$B93,,,),"р")</f>
        <v>0</v>
      </c>
      <c r="BL93" s="37">
        <f ca="1">COUNTIF(OFFSET(class7_2,MATCH(BL$1,'7 класс'!$A:$A,0)-7+'Итог по классам'!$B93,,,),"ш")</f>
        <v>0</v>
      </c>
      <c r="BM93" s="38">
        <f ca="1">COUNTIF(OFFSET(class7_1,MATCH(BM$1,'7 класс'!$A:$A,0)-7+'Итог по классам'!$B93,,,),"Ф")</f>
        <v>0</v>
      </c>
      <c r="BN93" s="37">
        <f ca="1">COUNTIF(OFFSET(class7_1,MATCH(BN$1,'7 класс'!$A:$A,0)-7+'Итог по классам'!$B93,,,),"р")</f>
        <v>0</v>
      </c>
      <c r="BO93" s="37">
        <f ca="1">COUNTIF(OFFSET(class7_1,MATCH(BO$1,'7 класс'!$A:$A,0)-7+'Итог по классам'!$B93,,,),"ш")</f>
        <v>0</v>
      </c>
      <c r="BP93" s="37">
        <f ca="1">COUNTIF(OFFSET(class7_2,MATCH(BP$1,'7 класс'!$A:$A,0)-7+'Итог по классам'!$B93,,,),"Ф")</f>
        <v>0</v>
      </c>
      <c r="BQ93" s="37">
        <f ca="1">COUNTIF(OFFSET(class7_2,MATCH(BQ$1,'7 класс'!$A:$A,0)-7+'Итог по классам'!$B93,,,),"р")</f>
        <v>0</v>
      </c>
      <c r="BR93" s="37">
        <f ca="1">COUNTIF(OFFSET(class7_2,MATCH(BR$1,'7 класс'!$A:$A,0)-7+'Итог по классам'!$B93,,,),"ш")</f>
        <v>0</v>
      </c>
      <c r="BS93" s="38">
        <f ca="1">COUNTIF(OFFSET(class7_1,MATCH(BS$1,'7 класс'!$A:$A,0)-7+'Итог по классам'!$B93,,,),"Ф")</f>
        <v>0</v>
      </c>
      <c r="BT93" s="37">
        <f ca="1">COUNTIF(OFFSET(class7_1,MATCH(BT$1,'7 класс'!$A:$A,0)-7+'Итог по классам'!$B93,,,),"р")</f>
        <v>0</v>
      </c>
      <c r="BU93" s="37">
        <f ca="1">COUNTIF(OFFSET(class7_1,MATCH(BU$1,'7 класс'!$A:$A,0)-7+'Итог по классам'!$B93,,,),"ш")</f>
        <v>0</v>
      </c>
      <c r="BV93" s="37">
        <f ca="1">COUNTIF(OFFSET(class7_2,MATCH(BV$1,'7 класс'!$A:$A,0)-7+'Итог по классам'!$B93,,,),"Ф")</f>
        <v>0</v>
      </c>
      <c r="BW93" s="37">
        <f ca="1">COUNTIF(OFFSET(class7_2,MATCH(BW$1,'7 класс'!$A:$A,0)-7+'Итог по классам'!$B93,,,),"р")</f>
        <v>0</v>
      </c>
      <c r="BX93" s="37">
        <f ca="1">COUNTIF(OFFSET(class7_2,MATCH(BX$1,'7 класс'!$A:$A,0)-7+'Итог по классам'!$B93,,,),"ш")</f>
        <v>0</v>
      </c>
      <c r="BY93" s="38">
        <f ca="1">COUNTIF(OFFSET(class7_1,MATCH(BY$1,'7 класс'!$A:$A,0)-7+'Итог по классам'!$B93,,,),"Ф")</f>
        <v>0</v>
      </c>
      <c r="BZ93" s="37">
        <f ca="1">COUNTIF(OFFSET(class7_1,MATCH(BZ$1,'7 класс'!$A:$A,0)-7+'Итог по классам'!$B93,,,),"р")</f>
        <v>0</v>
      </c>
      <c r="CA93" s="37">
        <f ca="1">COUNTIF(OFFSET(class7_1,MATCH(CA$1,'7 класс'!$A:$A,0)-7+'Итог по классам'!$B93,,,),"ш")</f>
        <v>0</v>
      </c>
      <c r="CB93" s="37">
        <f ca="1">COUNTIF(OFFSET(class7_2,MATCH(CB$1,'7 класс'!$A:$A,0)-7+'Итог по классам'!$B93,,,),"Ф")</f>
        <v>0</v>
      </c>
      <c r="CC93" s="37">
        <f ca="1">COUNTIF(OFFSET(class7_2,MATCH(CC$1,'7 класс'!$A:$A,0)-7+'Итог по классам'!$B93,,,),"р")</f>
        <v>0</v>
      </c>
      <c r="CD93" s="37">
        <f ca="1">COUNTIF(OFFSET(class7_2,MATCH(CD$1,'7 класс'!$A:$A,0)-7+'Итог по классам'!$B93,,,),"ш")</f>
        <v>0</v>
      </c>
      <c r="CE93" s="38">
        <f ca="1">COUNTIF(OFFSET(class7_1,MATCH(CE$1,'7 класс'!$A:$A,0)-7+'Итог по классам'!$B93,,,),"Ф")</f>
        <v>0</v>
      </c>
      <c r="CF93" s="37">
        <f ca="1">COUNTIF(OFFSET(class7_1,MATCH(CF$1,'7 класс'!$A:$A,0)-7+'Итог по классам'!$B93,,,),"р")</f>
        <v>0</v>
      </c>
      <c r="CG93" s="37">
        <f ca="1">COUNTIF(OFFSET(class7_1,MATCH(CG$1,'7 класс'!$A:$A,0)-7+'Итог по классам'!$B93,,,),"ш")</f>
        <v>0</v>
      </c>
      <c r="CH93" s="37">
        <f ca="1">COUNTIF(OFFSET(class7_2,MATCH(CH$1,'7 класс'!$A:$A,0)-7+'Итог по классам'!$B93,,,),"Ф")</f>
        <v>0</v>
      </c>
      <c r="CI93" s="37">
        <f ca="1">COUNTIF(OFFSET(class7_2,MATCH(CI$1,'7 класс'!$A:$A,0)-7+'Итог по классам'!$B93,,,),"р")</f>
        <v>0</v>
      </c>
      <c r="CJ93" s="37">
        <f ca="1">COUNTIF(OFFSET(class7_2,MATCH(CJ$1,'7 класс'!$A:$A,0)-7+'Итог по классам'!$B93,,,),"ш")</f>
        <v>0</v>
      </c>
      <c r="CK93" s="38">
        <f ca="1">COUNTIF(OFFSET(class7_1,MATCH(CK$1,'7 класс'!$A:$A,0)-7+'Итог по классам'!$B93,,,),"Ф")</f>
        <v>0</v>
      </c>
      <c r="CL93" s="37">
        <f ca="1">COUNTIF(OFFSET(class7_1,MATCH(CL$1,'7 класс'!$A:$A,0)-7+'Итог по классам'!$B93,,,),"р")</f>
        <v>0</v>
      </c>
      <c r="CM93" s="37">
        <f ca="1">COUNTIF(OFFSET(class7_1,MATCH(CM$1,'7 класс'!$A:$A,0)-7+'Итог по классам'!$B93,,,),"ш")</f>
        <v>0</v>
      </c>
      <c r="CN93" s="37">
        <f ca="1">COUNTIF(OFFSET(class7_2,MATCH(CN$1,'7 класс'!$A:$A,0)-7+'Итог по классам'!$B93,,,),"Ф")</f>
        <v>0</v>
      </c>
      <c r="CO93" s="37">
        <f ca="1">COUNTIF(OFFSET(class7_2,MATCH(CO$1,'7 класс'!$A:$A,0)-7+'Итог по классам'!$B93,,,),"р")</f>
        <v>0</v>
      </c>
      <c r="CP93" s="37">
        <f ca="1">COUNTIF(OFFSET(class7_2,MATCH(CP$1,'7 класс'!$A:$A,0)-7+'Итог по классам'!$B93,,,),"ш")</f>
        <v>0</v>
      </c>
      <c r="CQ93" s="38">
        <f ca="1">COUNTIF(OFFSET(class7_1,MATCH(CQ$1,'7 класс'!$A:$A,0)-7+'Итог по классам'!$B93,,,),"Ф")</f>
        <v>0</v>
      </c>
      <c r="CR93" s="37">
        <f ca="1">COUNTIF(OFFSET(class7_1,MATCH(CR$1,'7 класс'!$A:$A,0)-7+'Итог по классам'!$B93,,,),"р")</f>
        <v>0</v>
      </c>
      <c r="CS93" s="37">
        <f ca="1">COUNTIF(OFFSET(class7_1,MATCH(CS$1,'7 класс'!$A:$A,0)-7+'Итог по классам'!$B93,,,),"ш")</f>
        <v>0</v>
      </c>
      <c r="CT93" s="37">
        <f ca="1">COUNTIF(OFFSET(class7_2,MATCH(CT$1,'7 класс'!$A:$A,0)-7+'Итог по классам'!$B93,,,),"Ф")</f>
        <v>0</v>
      </c>
      <c r="CU93" s="37">
        <f ca="1">COUNTIF(OFFSET(class7_2,MATCH(CU$1,'7 класс'!$A:$A,0)-7+'Итог по классам'!$B93,,,),"р")</f>
        <v>0</v>
      </c>
      <c r="CV93" s="37">
        <f ca="1">COUNTIF(OFFSET(class7_2,MATCH(CV$1,'7 класс'!$A:$A,0)-7+'Итог по классам'!$B93,,,),"ш")</f>
        <v>0</v>
      </c>
      <c r="CW93" s="38">
        <f ca="1">COUNTIF(OFFSET(class7_1,MATCH(CW$1,'7 класс'!$A:$A,0)-7+'Итог по классам'!$B93,,,),"Ф")</f>
        <v>0</v>
      </c>
      <c r="CX93" s="37">
        <f ca="1">COUNTIF(OFFSET(class7_1,MATCH(CX$1,'7 класс'!$A:$A,0)-7+'Итог по классам'!$B93,,,),"р")</f>
        <v>0</v>
      </c>
      <c r="CY93" s="37">
        <f ca="1">COUNTIF(OFFSET(class7_1,MATCH(CY$1,'7 класс'!$A:$A,0)-7+'Итог по классам'!$B93,,,),"ш")</f>
        <v>0</v>
      </c>
      <c r="CZ93" s="37">
        <f ca="1">COUNTIF(OFFSET(class7_2,MATCH(CZ$1,'7 класс'!$A:$A,0)-7+'Итог по классам'!$B93,,,),"Ф")</f>
        <v>0</v>
      </c>
      <c r="DA93" s="37">
        <f ca="1">COUNTIF(OFFSET(class7_2,MATCH(DA$1,'7 класс'!$A:$A,0)-7+'Итог по классам'!$B93,,,),"р")</f>
        <v>0</v>
      </c>
      <c r="DB93" s="37">
        <f ca="1">COUNTIF(OFFSET(class7_2,MATCH(DB$1,'7 класс'!$A:$A,0)-7+'Итог по классам'!$B93,,,),"ш")</f>
        <v>0</v>
      </c>
      <c r="DC93" s="38">
        <f ca="1">COUNTIF(OFFSET(class7_1,MATCH(DC$1,'7 класс'!$A:$A,0)-7+'Итог по классам'!$B93,,,),"Ф")</f>
        <v>0</v>
      </c>
      <c r="DD93" s="37">
        <f ca="1">COUNTIF(OFFSET(class7_1,MATCH(DD$1,'7 класс'!$A:$A,0)-7+'Итог по классам'!$B93,,,),"р")</f>
        <v>0</v>
      </c>
      <c r="DE93" s="37">
        <f ca="1">COUNTIF(OFFSET(class7_1,MATCH(DE$1,'7 класс'!$A:$A,0)-7+'Итог по классам'!$B93,,,),"ш")</f>
        <v>0</v>
      </c>
      <c r="DF93" s="37">
        <f ca="1">COUNTIF(OFFSET(class7_2,MATCH(DF$1,'7 класс'!$A:$A,0)-7+'Итог по классам'!$B93,,,),"Ф")</f>
        <v>0</v>
      </c>
      <c r="DG93" s="37">
        <f ca="1">COUNTIF(OFFSET(class7_2,MATCH(DG$1,'7 класс'!$A:$A,0)-7+'Итог по классам'!$B93,,,),"р")</f>
        <v>0</v>
      </c>
      <c r="DH93" s="37">
        <f ca="1">COUNTIF(OFFSET(class7_2,MATCH(DH$1,'7 класс'!$A:$A,0)-7+'Итог по классам'!$B93,,,),"ш")</f>
        <v>0</v>
      </c>
      <c r="DI93" s="38">
        <f ca="1">COUNTIF(OFFSET(class7_1,MATCH(DI$1,'7 класс'!$A:$A,0)-7+'Итог по классам'!$B93,,,),"Ф")</f>
        <v>0</v>
      </c>
      <c r="DJ93" s="37">
        <f ca="1">COUNTIF(OFFSET(class7_1,MATCH(DJ$1,'7 класс'!$A:$A,0)-7+'Итог по классам'!$B93,,,),"р")</f>
        <v>0</v>
      </c>
      <c r="DK93" s="37">
        <f ca="1">COUNTIF(OFFSET(class7_1,MATCH(DK$1,'7 класс'!$A:$A,0)-7+'Итог по классам'!$B93,,,),"ш")</f>
        <v>0</v>
      </c>
      <c r="DL93" s="37">
        <f ca="1">COUNTIF(OFFSET(class7_2,MATCH(DL$1,'7 класс'!$A:$A,0)-7+'Итог по классам'!$B93,,,),"Ф")</f>
        <v>0</v>
      </c>
      <c r="DM93" s="37">
        <f ca="1">COUNTIF(OFFSET(class7_2,MATCH(DM$1,'7 класс'!$A:$A,0)-7+'Итог по классам'!$B93,,,),"р")</f>
        <v>0</v>
      </c>
      <c r="DN93" s="37">
        <f ca="1">COUNTIF(OFFSET(class7_2,MATCH(DN$1,'7 класс'!$A:$A,0)-7+'Итог по классам'!$B93,,,),"ш")</f>
        <v>0</v>
      </c>
      <c r="DO93" s="38">
        <f ca="1">COUNTIF(OFFSET(class7_1,MATCH(DO$1,'7 класс'!$A:$A,0)-7+'Итог по классам'!$B93,,,),"Ф")</f>
        <v>0</v>
      </c>
      <c r="DP93" s="37">
        <f ca="1">COUNTIF(OFFSET(class7_1,MATCH(DP$1,'7 класс'!$A:$A,0)-7+'Итог по классам'!$B93,,,),"р")</f>
        <v>0</v>
      </c>
      <c r="DQ93" s="37">
        <f ca="1">COUNTIF(OFFSET(class7_1,MATCH(DQ$1,'7 класс'!$A:$A,0)-7+'Итог по классам'!$B93,,,),"ш")</f>
        <v>0</v>
      </c>
      <c r="DR93" s="37">
        <f ca="1">COUNTIF(OFFSET(class7_2,MATCH(DR$1,'7 класс'!$A:$A,0)-7+'Итог по классам'!$B93,,,),"Ф")</f>
        <v>0</v>
      </c>
      <c r="DS93" s="37">
        <f ca="1">COUNTIF(OFFSET(class7_2,MATCH(DS$1,'7 класс'!$A:$A,0)-7+'Итог по классам'!$B93,,,),"р")</f>
        <v>0</v>
      </c>
      <c r="DT93" s="37">
        <f ca="1">COUNTIF(OFFSET(class7_2,MATCH(DT$1,'7 класс'!$A:$A,0)-7+'Итог по классам'!$B93,,,),"ш")</f>
        <v>0</v>
      </c>
      <c r="DU93" s="38">
        <f ca="1">COUNTIF(OFFSET(class7_1,MATCH(DU$1,'7 класс'!$A:$A,0)-7+'Итог по классам'!$B93,,,),"Ф")</f>
        <v>0</v>
      </c>
      <c r="DV93" s="37">
        <f ca="1">COUNTIF(OFFSET(class7_1,MATCH(DV$1,'7 класс'!$A:$A,0)-7+'Итог по классам'!$B93,,,),"р")</f>
        <v>0</v>
      </c>
      <c r="DW93" s="37">
        <f ca="1">COUNTIF(OFFSET(class7_1,MATCH(DW$1,'7 класс'!$A:$A,0)-7+'Итог по классам'!$B93,,,),"ш")</f>
        <v>0</v>
      </c>
      <c r="DX93" s="37">
        <f ca="1">COUNTIF(OFFSET(class7_2,MATCH(DX$1,'7 класс'!$A:$A,0)-7+'Итог по классам'!$B93,,,),"Ф")</f>
        <v>0</v>
      </c>
      <c r="DY93" s="37">
        <f ca="1">COUNTIF(OFFSET(class7_2,MATCH(DY$1,'7 класс'!$A:$A,0)-7+'Итог по классам'!$B93,,,),"р")</f>
        <v>0</v>
      </c>
      <c r="DZ93" s="37">
        <f ca="1">COUNTIF(OFFSET(class7_2,MATCH(DZ$1,'7 класс'!$A:$A,0)-7+'Итог по классам'!$B93,,,),"ш")</f>
        <v>0</v>
      </c>
      <c r="EA93" s="38">
        <f ca="1">COUNTIF(OFFSET(class7_1,MATCH(EA$1,'7 класс'!$A:$A,0)-7+'Итог по классам'!$B93,,,),"Ф")</f>
        <v>0</v>
      </c>
      <c r="EB93" s="37">
        <f ca="1">COUNTIF(OFFSET(class7_1,MATCH(EB$1,'7 класс'!$A:$A,0)-7+'Итог по классам'!$B93,,,),"р")</f>
        <v>0</v>
      </c>
      <c r="EC93" s="37">
        <f ca="1">COUNTIF(OFFSET(class7_1,MATCH(EC$1,'7 класс'!$A:$A,0)-7+'Итог по классам'!$B93,,,),"ш")</f>
        <v>0</v>
      </c>
      <c r="ED93" s="37">
        <f ca="1">COUNTIF(OFFSET(class7_2,MATCH(ED$1,'7 класс'!$A:$A,0)-7+'Итог по классам'!$B93,,,),"Ф")</f>
        <v>0</v>
      </c>
      <c r="EE93" s="37">
        <f ca="1">COUNTIF(OFFSET(class7_2,MATCH(EE$1,'7 класс'!$A:$A,0)-7+'Итог по классам'!$B93,,,),"р")</f>
        <v>0</v>
      </c>
      <c r="EF93" s="37">
        <f ca="1">COUNTIF(OFFSET(class7_2,MATCH(EF$1,'7 класс'!$A:$A,0)-7+'Итог по классам'!$B93,,,),"ш")</f>
        <v>0</v>
      </c>
      <c r="EG93" s="38">
        <f ca="1">COUNTIF(OFFSET(class7_1,MATCH(EG$1,'7 класс'!$A:$A,0)-7+'Итог по классам'!$B93,,,),"Ф")</f>
        <v>0</v>
      </c>
      <c r="EH93" s="37">
        <f ca="1">COUNTIF(OFFSET(class7_1,MATCH(EH$1,'7 класс'!$A:$A,0)-7+'Итог по классам'!$B93,,,),"р")</f>
        <v>0</v>
      </c>
      <c r="EI93" s="37">
        <f ca="1">COUNTIF(OFFSET(class7_1,MATCH(EI$1,'7 класс'!$A:$A,0)-7+'Итог по классам'!$B93,,,),"ш")</f>
        <v>0</v>
      </c>
      <c r="EJ93" s="37">
        <f ca="1">COUNTIF(OFFSET(class7_2,MATCH(EJ$1,'7 класс'!$A:$A,0)-7+'Итог по классам'!$B93,,,),"Ф")</f>
        <v>0</v>
      </c>
      <c r="EK93" s="37">
        <f ca="1">COUNTIF(OFFSET(class7_2,MATCH(EK$1,'7 класс'!$A:$A,0)-7+'Итог по классам'!$B93,,,),"р")</f>
        <v>0</v>
      </c>
      <c r="EL93" s="37">
        <f ca="1">COUNTIF(OFFSET(class7_2,MATCH(EL$1,'7 класс'!$A:$A,0)-7+'Итог по классам'!$B93,,,),"ш")</f>
        <v>0</v>
      </c>
      <c r="EM93" s="38">
        <f ca="1">COUNTIF(OFFSET(class7_1,MATCH(EM$1,'7 класс'!$A:$A,0)-7+'Итог по классам'!$B93,,,),"Ф")</f>
        <v>0</v>
      </c>
      <c r="EN93" s="37">
        <f ca="1">COUNTIF(OFFSET(class7_1,MATCH(EN$1,'7 класс'!$A:$A,0)-7+'Итог по классам'!$B93,,,),"р")</f>
        <v>0</v>
      </c>
      <c r="EO93" s="37">
        <f ca="1">COUNTIF(OFFSET(class7_1,MATCH(EO$1,'7 класс'!$A:$A,0)-7+'Итог по классам'!$B93,,,),"ш")</f>
        <v>0</v>
      </c>
      <c r="EP93" s="37">
        <f ca="1">COUNTIF(OFFSET(class7_2,MATCH(EP$1,'7 класс'!$A:$A,0)-7+'Итог по классам'!$B93,,,),"Ф")</f>
        <v>0</v>
      </c>
      <c r="EQ93" s="37">
        <f ca="1">COUNTIF(OFFSET(class7_2,MATCH(EQ$1,'7 класс'!$A:$A,0)-7+'Итог по классам'!$B93,,,),"р")</f>
        <v>0</v>
      </c>
      <c r="ER93" s="37">
        <f ca="1">COUNTIF(OFFSET(class7_2,MATCH(ER$1,'7 класс'!$A:$A,0)-7+'Итог по классам'!$B93,,,),"ш")</f>
        <v>0</v>
      </c>
      <c r="ES93" s="38">
        <f ca="1">COUNTIF(OFFSET(class7_1,MATCH(ES$1,'7 класс'!$A:$A,0)-7+'Итог по классам'!$B93,,,),"Ф")</f>
        <v>0</v>
      </c>
      <c r="ET93" s="37">
        <f ca="1">COUNTIF(OFFSET(class7_1,MATCH(ET$1,'7 класс'!$A:$A,0)-7+'Итог по классам'!$B93,,,),"р")</f>
        <v>0</v>
      </c>
      <c r="EU93" s="37">
        <f ca="1">COUNTIF(OFFSET(class7_1,MATCH(EU$1,'7 класс'!$A:$A,0)-7+'Итог по классам'!$B93,,,),"ш")</f>
        <v>0</v>
      </c>
      <c r="EV93" s="37">
        <f ca="1">COUNTIF(OFFSET(class7_2,MATCH(EV$1,'7 класс'!$A:$A,0)-7+'Итог по классам'!$B93,,,),"Ф")</f>
        <v>0</v>
      </c>
      <c r="EW93" s="37">
        <f ca="1">COUNTIF(OFFSET(class7_2,MATCH(EW$1,'7 класс'!$A:$A,0)-7+'Итог по классам'!$B93,,,),"р")</f>
        <v>0</v>
      </c>
      <c r="EX93" s="37">
        <f ca="1">COUNTIF(OFFSET(class7_2,MATCH(EX$1,'7 класс'!$A:$A,0)-7+'Итог по классам'!$B93,,,),"ш")</f>
        <v>0</v>
      </c>
      <c r="EY93" s="38">
        <f ca="1">COUNTIF(OFFSET(class7_1,MATCH(EY$1,'7 класс'!$A:$A,0)-7+'Итог по классам'!$B93,,,),"Ф")</f>
        <v>0</v>
      </c>
      <c r="EZ93" s="37">
        <f ca="1">COUNTIF(OFFSET(class7_1,MATCH(EZ$1,'7 класс'!$A:$A,0)-7+'Итог по классам'!$B93,,,),"р")</f>
        <v>0</v>
      </c>
      <c r="FA93" s="37">
        <f ca="1">COUNTIF(OFFSET(class7_1,MATCH(FA$1,'7 класс'!$A:$A,0)-7+'Итог по классам'!$B93,,,),"ш")</f>
        <v>0</v>
      </c>
      <c r="FB93" s="37">
        <f ca="1">COUNTIF(OFFSET(class7_2,MATCH(FB$1,'7 класс'!$A:$A,0)-7+'Итог по классам'!$B93,,,),"Ф")</f>
        <v>0</v>
      </c>
      <c r="FC93" s="37">
        <f ca="1">COUNTIF(OFFSET(class7_2,MATCH(FC$1,'7 класс'!$A:$A,0)-7+'Итог по классам'!$B93,,,),"р")</f>
        <v>0</v>
      </c>
      <c r="FD93" s="37">
        <f ca="1">COUNTIF(OFFSET(class7_2,MATCH(FD$1,'7 класс'!$A:$A,0)-7+'Итог по классам'!$B93,,,),"ш")</f>
        <v>0</v>
      </c>
      <c r="FE93" s="38">
        <f ca="1">COUNTIF(OFFSET(class7_1,MATCH(FE$1,'7 класс'!$A:$A,0)-7+'Итог по классам'!$B93,,,),"Ф")</f>
        <v>0</v>
      </c>
      <c r="FF93" s="37">
        <f ca="1">COUNTIF(OFFSET(class7_1,MATCH(FF$1,'7 класс'!$A:$A,0)-7+'Итог по классам'!$B93,,,),"р")</f>
        <v>0</v>
      </c>
      <c r="FG93" s="37">
        <f ca="1">COUNTIF(OFFSET(class7_1,MATCH(FG$1,'7 класс'!$A:$A,0)-7+'Итог по классам'!$B93,,,),"ш")</f>
        <v>0</v>
      </c>
      <c r="FH93" s="37">
        <f ca="1">COUNTIF(OFFSET(class7_2,MATCH(FH$1,'7 класс'!$A:$A,0)-7+'Итог по классам'!$B93,,,),"Ф")</f>
        <v>0</v>
      </c>
      <c r="FI93" s="37">
        <f ca="1">COUNTIF(OFFSET(class7_2,MATCH(FI$1,'7 класс'!$A:$A,0)-7+'Итог по классам'!$B93,,,),"р")</f>
        <v>0</v>
      </c>
      <c r="FJ93" s="37">
        <f ca="1">COUNTIF(OFFSET(class7_2,MATCH(FJ$1,'7 класс'!$A:$A,0)-7+'Итог по классам'!$B93,,,),"ш")</f>
        <v>0</v>
      </c>
      <c r="FK93" s="38">
        <f ca="1">COUNTIF(OFFSET(class7_1,MATCH(FK$1,'7 класс'!$A:$A,0)-7+'Итог по классам'!$B93,,,),"Ф")</f>
        <v>0</v>
      </c>
      <c r="FL93" s="37">
        <f ca="1">COUNTIF(OFFSET(class7_1,MATCH(FL$1,'7 класс'!$A:$A,0)-7+'Итог по классам'!$B93,,,),"р")</f>
        <v>0</v>
      </c>
      <c r="FM93" s="37">
        <f ca="1">COUNTIF(OFFSET(class7_1,MATCH(FM$1,'7 класс'!$A:$A,0)-7+'Итог по классам'!$B93,,,),"ш")</f>
        <v>0</v>
      </c>
      <c r="FN93" s="37">
        <f ca="1">COUNTIF(OFFSET(class7_2,MATCH(FN$1,'7 класс'!$A:$A,0)-7+'Итог по классам'!$B93,,,),"Ф")</f>
        <v>0</v>
      </c>
      <c r="FO93" s="37">
        <f ca="1">COUNTIF(OFFSET(class7_2,MATCH(FO$1,'7 класс'!$A:$A,0)-7+'Итог по классам'!$B93,,,),"р")</f>
        <v>0</v>
      </c>
      <c r="FP93" s="37">
        <f ca="1">COUNTIF(OFFSET(class7_2,MATCH(FP$1,'7 класс'!$A:$A,0)-7+'Итог по классам'!$B93,,,),"ш")</f>
        <v>0</v>
      </c>
      <c r="FQ93" s="38">
        <f ca="1">COUNTIF(OFFSET(class7_1,MATCH(FQ$1,'7 класс'!$A:$A,0)-7+'Итог по классам'!$B93,,,),"Ф")</f>
        <v>0</v>
      </c>
      <c r="FR93" s="37">
        <f ca="1">COUNTIF(OFFSET(class7_1,MATCH(FR$1,'7 класс'!$A:$A,0)-7+'Итог по классам'!$B93,,,),"р")</f>
        <v>0</v>
      </c>
      <c r="FS93" s="37">
        <f ca="1">COUNTIF(OFFSET(class7_1,MATCH(FS$1,'7 класс'!$A:$A,0)-7+'Итог по классам'!$B93,,,),"ш")</f>
        <v>0</v>
      </c>
      <c r="FT93" s="37">
        <f ca="1">COUNTIF(OFFSET(class7_2,MATCH(FT$1,'7 класс'!$A:$A,0)-7+'Итог по классам'!$B93,,,),"Ф")</f>
        <v>0</v>
      </c>
      <c r="FU93" s="37">
        <f ca="1">COUNTIF(OFFSET(class7_2,MATCH(FU$1,'7 класс'!$A:$A,0)-7+'Итог по классам'!$B93,,,),"р")</f>
        <v>0</v>
      </c>
      <c r="FV93" s="37">
        <f ca="1">COUNTIF(OFFSET(class7_2,MATCH(FV$1,'7 класс'!$A:$A,0)-7+'Итог по классам'!$B93,,,),"ш")</f>
        <v>0</v>
      </c>
      <c r="FW93" s="38">
        <f ca="1">COUNTIF(OFFSET(class7_1,MATCH(FW$1,'7 класс'!$A:$A,0)-7+'Итог по классам'!$B93,,,),"Ф")</f>
        <v>0</v>
      </c>
      <c r="FX93" s="37">
        <f ca="1">COUNTIF(OFFSET(class7_1,MATCH(FX$1,'7 класс'!$A:$A,0)-7+'Итог по классам'!$B93,,,),"р")</f>
        <v>0</v>
      </c>
      <c r="FY93" s="37">
        <f ca="1">COUNTIF(OFFSET(class7_1,MATCH(FY$1,'7 класс'!$A:$A,0)-7+'Итог по классам'!$B93,,,),"ш")</f>
        <v>0</v>
      </c>
      <c r="FZ93" s="37">
        <f ca="1">COUNTIF(OFFSET(class7_2,MATCH(FZ$1,'7 класс'!$A:$A,0)-7+'Итог по классам'!$B93,,,),"Ф")</f>
        <v>0</v>
      </c>
      <c r="GA93" s="37">
        <f ca="1">COUNTIF(OFFSET(class7_2,MATCH(GA$1,'7 класс'!$A:$A,0)-7+'Итог по классам'!$B93,,,),"р")</f>
        <v>0</v>
      </c>
      <c r="GB93" s="37">
        <f ca="1">COUNTIF(OFFSET(class7_2,MATCH(GB$1,'7 класс'!$A:$A,0)-7+'Итог по классам'!$B93,,,),"ш")</f>
        <v>0</v>
      </c>
      <c r="GC93" s="38">
        <f ca="1">COUNTIF(OFFSET(class7_1,MATCH(GC$1,'7 класс'!$A:$A,0)-7+'Итог по классам'!$B93,,,),"Ф")</f>
        <v>0</v>
      </c>
      <c r="GD93" s="37">
        <f ca="1">COUNTIF(OFFSET(class7_1,MATCH(GD$1,'7 класс'!$A:$A,0)-7+'Итог по классам'!$B93,,,),"р")</f>
        <v>0</v>
      </c>
      <c r="GE93" s="37">
        <f ca="1">COUNTIF(OFFSET(class7_1,MATCH(GE$1,'7 класс'!$A:$A,0)-7+'Итог по классам'!$B93,,,),"ш")</f>
        <v>0</v>
      </c>
      <c r="GF93" s="37">
        <f ca="1">COUNTIF(OFFSET(class7_2,MATCH(GF$1,'7 класс'!$A:$A,0)-7+'Итог по классам'!$B93,,,),"Ф")</f>
        <v>0</v>
      </c>
      <c r="GG93" s="37">
        <f ca="1">COUNTIF(OFFSET(class7_2,MATCH(GG$1,'7 класс'!$A:$A,0)-7+'Итог по классам'!$B93,,,),"р")</f>
        <v>0</v>
      </c>
      <c r="GH93" s="37">
        <f ca="1">COUNTIF(OFFSET(class7_2,MATCH(GH$1,'7 класс'!$A:$A,0)-7+'Итог по классам'!$B93,,,),"ш")</f>
        <v>0</v>
      </c>
      <c r="GI93" s="38">
        <f ca="1">COUNTIF(OFFSET(class7_1,MATCH(GI$1,'7 класс'!$A:$A,0)-7+'Итог по классам'!$B93,,,),"Ф")</f>
        <v>0</v>
      </c>
      <c r="GJ93" s="37">
        <f ca="1">COUNTIF(OFFSET(class7_1,MATCH(GJ$1,'7 класс'!$A:$A,0)-7+'Итог по классам'!$B93,,,),"р")</f>
        <v>0</v>
      </c>
      <c r="GK93" s="37">
        <f ca="1">COUNTIF(OFFSET(class7_1,MATCH(GK$1,'7 класс'!$A:$A,0)-7+'Итог по классам'!$B93,,,),"ш")</f>
        <v>0</v>
      </c>
      <c r="GL93" s="37">
        <f ca="1">COUNTIF(OFFSET(class7_2,MATCH(GL$1,'7 класс'!$A:$A,0)-7+'Итог по классам'!$B93,,,),"Ф")</f>
        <v>0</v>
      </c>
      <c r="GM93" s="37">
        <f ca="1">COUNTIF(OFFSET(class7_2,MATCH(GM$1,'7 класс'!$A:$A,0)-7+'Итог по классам'!$B93,,,),"р")</f>
        <v>0</v>
      </c>
      <c r="GN93" s="37">
        <f ca="1">COUNTIF(OFFSET(class7_2,MATCH(GN$1,'7 класс'!$A:$A,0)-7+'Итог по классам'!$B93,,,),"ш")</f>
        <v>0</v>
      </c>
      <c r="GO93" s="38">
        <f ca="1">COUNTIF(OFFSET(class7_1,MATCH(GO$1,'7 класс'!$A:$A,0)-7+'Итог по классам'!$B93,,,),"Ф")</f>
        <v>0</v>
      </c>
      <c r="GP93" s="37">
        <f ca="1">COUNTIF(OFFSET(class7_1,MATCH(GP$1,'7 класс'!$A:$A,0)-7+'Итог по классам'!$B93,,,),"р")</f>
        <v>0</v>
      </c>
      <c r="GQ93" s="37">
        <f ca="1">COUNTIF(OFFSET(class7_1,MATCH(GQ$1,'7 класс'!$A:$A,0)-7+'Итог по классам'!$B93,,,),"ш")</f>
        <v>0</v>
      </c>
      <c r="GR93" s="37">
        <f ca="1">COUNTIF(OFFSET(class7_2,MATCH(GR$1,'7 класс'!$A:$A,0)-7+'Итог по классам'!$B93,,,),"Ф")</f>
        <v>0</v>
      </c>
      <c r="GS93" s="37">
        <f ca="1">COUNTIF(OFFSET(class7_2,MATCH(GS$1,'7 класс'!$A:$A,0)-7+'Итог по классам'!$B93,,,),"р")</f>
        <v>0</v>
      </c>
      <c r="GT93" s="37">
        <f ca="1">COUNTIF(OFFSET(class7_2,MATCH(GT$1,'7 класс'!$A:$A,0)-7+'Итог по классам'!$B93,,,),"ш")</f>
        <v>0</v>
      </c>
      <c r="GU93" s="38">
        <f ca="1">COUNTIF(OFFSET(class7_1,MATCH(GU$1,'7 класс'!$A:$A,0)-7+'Итог по классам'!$B93,,,),"Ф")</f>
        <v>0</v>
      </c>
      <c r="GV93" s="37">
        <f ca="1">COUNTIF(OFFSET(class7_1,MATCH(GV$1,'7 класс'!$A:$A,0)-7+'Итог по классам'!$B93,,,),"р")</f>
        <v>0</v>
      </c>
      <c r="GW93" s="37">
        <f ca="1">COUNTIF(OFFSET(class7_1,MATCH(GW$1,'7 класс'!$A:$A,0)-7+'Итог по классам'!$B93,,,),"ш")</f>
        <v>0</v>
      </c>
      <c r="GX93" s="37">
        <f ca="1">COUNTIF(OFFSET(class7_2,MATCH(GX$1,'7 класс'!$A:$A,0)-7+'Итог по классам'!$B93,,,),"Ф")</f>
        <v>0</v>
      </c>
      <c r="GY93" s="37">
        <f ca="1">COUNTIF(OFFSET(class7_2,MATCH(GY$1,'7 класс'!$A:$A,0)-7+'Итог по классам'!$B93,,,),"р")</f>
        <v>0</v>
      </c>
      <c r="GZ93" s="37">
        <f ca="1">COUNTIF(OFFSET(class7_2,MATCH(GZ$1,'7 класс'!$A:$A,0)-7+'Итог по классам'!$B93,,,),"ш")</f>
        <v>0</v>
      </c>
      <c r="HA93" s="38">
        <f ca="1">COUNTIF(OFFSET(class7_1,MATCH(HA$1,'7 класс'!$A:$A,0)-7+'Итог по классам'!$B93,,,),"Ф")</f>
        <v>0</v>
      </c>
      <c r="HB93" s="37">
        <f ca="1">COUNTIF(OFFSET(class7_1,MATCH(HB$1,'7 класс'!$A:$A,0)-7+'Итог по классам'!$B93,,,),"р")</f>
        <v>0</v>
      </c>
      <c r="HC93" s="37">
        <f ca="1">COUNTIF(OFFSET(class7_1,MATCH(HC$1,'7 класс'!$A:$A,0)-7+'Итог по классам'!$B93,,,),"ш")</f>
        <v>0</v>
      </c>
      <c r="HD93" s="37">
        <f ca="1">COUNTIF(OFFSET(class7_2,MATCH(HD$1,'7 класс'!$A:$A,0)-7+'Итог по классам'!$B93,,,),"Ф")</f>
        <v>0</v>
      </c>
      <c r="HE93" s="37">
        <f ca="1">COUNTIF(OFFSET(class7_2,MATCH(HE$1,'7 класс'!$A:$A,0)-7+'Итог по классам'!$B93,,,),"р")</f>
        <v>0</v>
      </c>
      <c r="HF93" s="37">
        <f ca="1">COUNTIF(OFFSET(class7_2,MATCH(HF$1,'7 класс'!$A:$A,0)-7+'Итог по классам'!$B93,,,),"ш")</f>
        <v>0</v>
      </c>
      <c r="HG93" s="38">
        <f ca="1">COUNTIF(OFFSET(class7_1,MATCH(HG$1,'7 класс'!$A:$A,0)-7+'Итог по классам'!$B93,,,),"Ф")</f>
        <v>0</v>
      </c>
      <c r="HH93" s="37">
        <f ca="1">COUNTIF(OFFSET(class7_1,MATCH(HH$1,'7 класс'!$A:$A,0)-7+'Итог по классам'!$B93,,,),"р")</f>
        <v>0</v>
      </c>
      <c r="HI93" s="37">
        <f ca="1">COUNTIF(OFFSET(class7_1,MATCH(HI$1,'7 класс'!$A:$A,0)-7+'Итог по классам'!$B93,,,),"ш")</f>
        <v>0</v>
      </c>
      <c r="HJ93" s="37">
        <f ca="1">COUNTIF(OFFSET(class7_2,MATCH(HJ$1,'7 класс'!$A:$A,0)-7+'Итог по классам'!$B93,,,),"Ф")</f>
        <v>0</v>
      </c>
      <c r="HK93" s="37">
        <f ca="1">COUNTIF(OFFSET(class7_2,MATCH(HK$1,'7 класс'!$A:$A,0)-7+'Итог по классам'!$B93,,,),"р")</f>
        <v>0</v>
      </c>
      <c r="HL93" s="37">
        <f ca="1">COUNTIF(OFFSET(class7_2,MATCH(HL$1,'7 класс'!$A:$A,0)-7+'Итог по классам'!$B93,,,),"ш")</f>
        <v>0</v>
      </c>
      <c r="HM93" s="38">
        <f ca="1">COUNTIF(OFFSET(class7_1,MATCH(HM$1,'7 класс'!$A:$A,0)-7+'Итог по классам'!$B93,,,),"Ф")</f>
        <v>0</v>
      </c>
      <c r="HN93" s="37">
        <f ca="1">COUNTIF(OFFSET(class7_1,MATCH(HN$1,'7 класс'!$A:$A,0)-7+'Итог по классам'!$B93,,,),"р")</f>
        <v>0</v>
      </c>
      <c r="HO93" s="37">
        <f ca="1">COUNTIF(OFFSET(class7_1,MATCH(HO$1,'7 класс'!$A:$A,0)-7+'Итог по классам'!$B93,,,),"ш")</f>
        <v>0</v>
      </c>
      <c r="HP93" s="37">
        <f ca="1">COUNTIF(OFFSET(class7_2,MATCH(HP$1,'7 класс'!$A:$A,0)-7+'Итог по классам'!$B93,,,),"Ф")</f>
        <v>0</v>
      </c>
      <c r="HQ93" s="37">
        <f ca="1">COUNTIF(OFFSET(class7_2,MATCH(HQ$1,'7 класс'!$A:$A,0)-7+'Итог по классам'!$B93,,,),"р")</f>
        <v>0</v>
      </c>
      <c r="HR93" s="37">
        <f ca="1">COUNTIF(OFFSET(class7_2,MATCH(HR$1,'7 класс'!$A:$A,0)-7+'Итог по классам'!$B93,,,),"ш")</f>
        <v>0</v>
      </c>
      <c r="HS93" s="38">
        <f ca="1">COUNTIF(OFFSET(class7_1,MATCH(HS$1,'7 класс'!$A:$A,0)-7+'Итог по классам'!$B93,,,),"Ф")</f>
        <v>0</v>
      </c>
      <c r="HT93" s="37">
        <f ca="1">COUNTIF(OFFSET(class7_1,MATCH(HT$1,'7 класс'!$A:$A,0)-7+'Итог по классам'!$B93,,,),"р")</f>
        <v>0</v>
      </c>
      <c r="HU93" s="37">
        <f ca="1">COUNTIF(OFFSET(class7_1,MATCH(HU$1,'7 класс'!$A:$A,0)-7+'Итог по классам'!$B93,,,),"ш")</f>
        <v>0</v>
      </c>
      <c r="HV93" s="37">
        <f ca="1">COUNTIF(OFFSET(class7_2,MATCH(HV$1,'7 класс'!$A:$A,0)-7+'Итог по классам'!$B93,,,),"Ф")</f>
        <v>0</v>
      </c>
      <c r="HW93" s="37">
        <f ca="1">COUNTIF(OFFSET(class7_2,MATCH(HW$1,'7 класс'!$A:$A,0)-7+'Итог по классам'!$B93,,,),"р")</f>
        <v>0</v>
      </c>
      <c r="HX93" s="37">
        <f ca="1">COUNTIF(OFFSET(class7_2,MATCH(HX$1,'7 класс'!$A:$A,0)-7+'Итог по классам'!$B93,,,),"ш")</f>
        <v>0</v>
      </c>
      <c r="HY93" s="38">
        <f ca="1">COUNTIF(OFFSET(class7_1,MATCH(HY$1,'7 класс'!$A:$A,0)-7+'Итог по классам'!$B93,,,),"Ф")</f>
        <v>0</v>
      </c>
      <c r="HZ93" s="37">
        <f ca="1">COUNTIF(OFFSET(class7_1,MATCH(HZ$1,'7 класс'!$A:$A,0)-7+'Итог по классам'!$B93,,,),"р")</f>
        <v>0</v>
      </c>
      <c r="IA93" s="37">
        <f ca="1">COUNTIF(OFFSET(class7_1,MATCH(IA$1,'7 класс'!$A:$A,0)-7+'Итог по классам'!$B93,,,),"ш")</f>
        <v>0</v>
      </c>
      <c r="IB93" s="37">
        <f ca="1">COUNTIF(OFFSET(class7_2,MATCH(IB$1,'7 класс'!$A:$A,0)-7+'Итог по классам'!$B93,,,),"Ф")</f>
        <v>0</v>
      </c>
      <c r="IC93" s="37">
        <f ca="1">COUNTIF(OFFSET(class7_2,MATCH(IC$1,'7 класс'!$A:$A,0)-7+'Итог по классам'!$B93,,,),"р")</f>
        <v>0</v>
      </c>
      <c r="ID93" s="37">
        <f ca="1">COUNTIF(OFFSET(class7_2,MATCH(ID$1,'7 класс'!$A:$A,0)-7+'Итог по классам'!$B93,,,),"ш")</f>
        <v>0</v>
      </c>
      <c r="IE93" s="38">
        <f ca="1">COUNTIF(OFFSET(class7_1,MATCH(IE$1,'7 класс'!$A:$A,0)-7+'Итог по классам'!$B93,,,),"Ф")</f>
        <v>0</v>
      </c>
      <c r="IF93" s="37">
        <f ca="1">COUNTIF(OFFSET(class7_1,MATCH(IF$1,'7 класс'!$A:$A,0)-7+'Итог по классам'!$B93,,,),"р")</f>
        <v>0</v>
      </c>
      <c r="IG93" s="37">
        <f ca="1">COUNTIF(OFFSET(class7_1,MATCH(IG$1,'7 класс'!$A:$A,0)-7+'Итог по классам'!$B93,,,),"ш")</f>
        <v>0</v>
      </c>
      <c r="IH93" s="37">
        <f ca="1">COUNTIF(OFFSET(class7_2,MATCH(IH$1,'7 класс'!$A:$A,0)-7+'Итог по классам'!$B93,,,),"Ф")</f>
        <v>0</v>
      </c>
      <c r="II93" s="37">
        <f ca="1">COUNTIF(OFFSET(class7_2,MATCH(II$1,'7 класс'!$A:$A,0)-7+'Итог по классам'!$B93,,,),"р")</f>
        <v>0</v>
      </c>
      <c r="IJ93" s="37">
        <f ca="1">COUNTIF(OFFSET(class7_2,MATCH(IJ$1,'7 класс'!$A:$A,0)-7+'Итог по классам'!$B93,,,),"ш")</f>
        <v>0</v>
      </c>
      <c r="IK93" s="38">
        <f ca="1">COUNTIF(OFFSET(class7_1,MATCH(IK$1,'7 класс'!$A:$A,0)-7+'Итог по классам'!$B93,,,),"Ф")</f>
        <v>0</v>
      </c>
      <c r="IL93" s="37">
        <f ca="1">COUNTIF(OFFSET(class7_1,MATCH(IL$1,'7 класс'!$A:$A,0)-7+'Итог по классам'!$B93,,,),"р")</f>
        <v>0</v>
      </c>
      <c r="IM93" s="37">
        <f ca="1">COUNTIF(OFFSET(class7_1,MATCH(IM$1,'7 класс'!$A:$A,0)-7+'Итог по классам'!$B93,,,),"ш")</f>
        <v>0</v>
      </c>
      <c r="IN93" s="37">
        <f ca="1">COUNTIF(OFFSET(class7_2,MATCH(IN$1,'7 класс'!$A:$A,0)-7+'Итог по классам'!$B93,,,),"Ф")</f>
        <v>0</v>
      </c>
      <c r="IO93" s="37">
        <f ca="1">COUNTIF(OFFSET(class7_2,MATCH(IO$1,'7 класс'!$A:$A,0)-7+'Итог по классам'!$B93,,,),"р")</f>
        <v>0</v>
      </c>
      <c r="IP93" s="37">
        <f ca="1">COUNTIF(OFFSET(class7_2,MATCH(IP$1,'7 класс'!$A:$A,0)-7+'Итог по классам'!$B93,,,),"ш")</f>
        <v>0</v>
      </c>
      <c r="IQ93" s="38">
        <f ca="1">COUNTIF(OFFSET(class7_1,MATCH(IQ$1,'7 класс'!$A:$A,0)-7+'Итог по классам'!$B93,,,),"Ф")</f>
        <v>0</v>
      </c>
      <c r="IR93" s="37">
        <f ca="1">COUNTIF(OFFSET(class7_1,MATCH(IR$1,'7 класс'!$A:$A,0)-7+'Итог по классам'!$B93,,,),"р")</f>
        <v>0</v>
      </c>
      <c r="IS93" s="37">
        <f ca="1">COUNTIF(OFFSET(class7_1,MATCH(IS$1,'7 класс'!$A:$A,0)-7+'Итог по классам'!$B93,,,),"ш")</f>
        <v>0</v>
      </c>
      <c r="IT93" s="37">
        <f ca="1">COUNTIF(OFFSET(class7_2,MATCH(IT$1,'7 класс'!$A:$A,0)-7+'Итог по классам'!$B93,,,),"Ф")</f>
        <v>0</v>
      </c>
      <c r="IU93" s="37">
        <f ca="1">COUNTIF(OFFSET(class7_2,MATCH(IU$1,'7 класс'!$A:$A,0)-7+'Итог по классам'!$B93,,,),"р")</f>
        <v>0</v>
      </c>
      <c r="IV93" s="37">
        <f ca="1">COUNTIF(OFFSET(class7_2,MATCH(IV$1,'7 класс'!$A:$A,0)-7+'Итог по классам'!$B93,,,),"ш")</f>
        <v>0</v>
      </c>
      <c r="IW93" s="38">
        <f ca="1">COUNTIF(OFFSET(class7_1,MATCH(IW$1,'7 класс'!$A:$A,0)-7+'Итог по классам'!$B93,,,),"Ф")</f>
        <v>0</v>
      </c>
      <c r="IX93" s="37">
        <f ca="1">COUNTIF(OFFSET(class7_1,MATCH(IX$1,'7 класс'!$A:$A,0)-7+'Итог по классам'!$B93,,,),"р")</f>
        <v>0</v>
      </c>
      <c r="IY93" s="37">
        <f ca="1">COUNTIF(OFFSET(class7_1,MATCH(IY$1,'7 класс'!$A:$A,0)-7+'Итог по классам'!$B93,,,),"ш")</f>
        <v>0</v>
      </c>
      <c r="IZ93" s="37">
        <f ca="1">COUNTIF(OFFSET(class7_2,MATCH(IZ$1,'7 класс'!$A:$A,0)-7+'Итог по классам'!$B93,,,),"Ф")</f>
        <v>0</v>
      </c>
      <c r="JA93" s="37">
        <f ca="1">COUNTIF(OFFSET(class7_2,MATCH(JA$1,'7 класс'!$A:$A,0)-7+'Итог по классам'!$B93,,,),"р")</f>
        <v>0</v>
      </c>
      <c r="JB93" s="37">
        <f ca="1">COUNTIF(OFFSET(class7_2,MATCH(JB$1,'7 класс'!$A:$A,0)-7+'Итог по классам'!$B93,,,),"ш")</f>
        <v>0</v>
      </c>
      <c r="JC93" s="38">
        <f ca="1">COUNTIF(OFFSET(class7_1,MATCH(JC$1,'7 класс'!$A:$A,0)-7+'Итог по классам'!$B93,,,),"Ф")</f>
        <v>0</v>
      </c>
      <c r="JD93" s="37">
        <f ca="1">COUNTIF(OFFSET(class7_1,MATCH(JD$1,'7 класс'!$A:$A,0)-7+'Итог по классам'!$B93,,,),"р")</f>
        <v>0</v>
      </c>
      <c r="JE93" s="37">
        <f ca="1">COUNTIF(OFFSET(class7_1,MATCH(JE$1,'7 класс'!$A:$A,0)-7+'Итог по классам'!$B93,,,),"ш")</f>
        <v>0</v>
      </c>
      <c r="JF93" s="37">
        <f ca="1">COUNTIF(OFFSET(class7_2,MATCH(JF$1,'7 класс'!$A:$A,0)-7+'Итог по классам'!$B93,,,),"Ф")</f>
        <v>0</v>
      </c>
      <c r="JG93" s="37">
        <f ca="1">COUNTIF(OFFSET(class7_2,MATCH(JG$1,'7 класс'!$A:$A,0)-7+'Итог по классам'!$B93,,,),"р")</f>
        <v>0</v>
      </c>
      <c r="JH93" s="37">
        <f ca="1">COUNTIF(OFFSET(class7_2,MATCH(JH$1,'7 класс'!$A:$A,0)-7+'Итог по классам'!$B93,,,),"ш")</f>
        <v>0</v>
      </c>
      <c r="JI93" s="38">
        <f ca="1">COUNTIF(OFFSET(class7_1,MATCH(JI$1,'7 класс'!$A:$A,0)-7+'Итог по классам'!$B93,,,),"Ф")</f>
        <v>0</v>
      </c>
      <c r="JJ93" s="37">
        <f ca="1">COUNTIF(OFFSET(class7_1,MATCH(JJ$1,'7 класс'!$A:$A,0)-7+'Итог по классам'!$B93,,,),"р")</f>
        <v>0</v>
      </c>
      <c r="JK93" s="37">
        <f ca="1">COUNTIF(OFFSET(class7_1,MATCH(JK$1,'7 класс'!$A:$A,0)-7+'Итог по классам'!$B93,,,),"ш")</f>
        <v>0</v>
      </c>
      <c r="JL93" s="37">
        <f ca="1">COUNTIF(OFFSET(class7_2,MATCH(JL$1,'7 класс'!$A:$A,0)-7+'Итог по классам'!$B93,,,),"Ф")</f>
        <v>0</v>
      </c>
      <c r="JM93" s="37">
        <f ca="1">COUNTIF(OFFSET(class7_2,MATCH(JM$1,'7 класс'!$A:$A,0)-7+'Итог по классам'!$B93,,,),"р")</f>
        <v>0</v>
      </c>
      <c r="JN93" s="37">
        <f ca="1">COUNTIF(OFFSET(class7_2,MATCH(JN$1,'7 класс'!$A:$A,0)-7+'Итог по классам'!$B93,,,),"ш")</f>
        <v>0</v>
      </c>
      <c r="JO93" s="38">
        <f ca="1">COUNTIF(OFFSET(class7_1,MATCH(JO$1,'7 класс'!$A:$A,0)-7+'Итог по классам'!$B93,,,),"Ф")</f>
        <v>0</v>
      </c>
      <c r="JP93" s="37">
        <f ca="1">COUNTIF(OFFSET(class7_1,MATCH(JP$1,'7 класс'!$A:$A,0)-7+'Итог по классам'!$B93,,,),"р")</f>
        <v>0</v>
      </c>
      <c r="JQ93" s="37">
        <f ca="1">COUNTIF(OFFSET(class7_1,MATCH(JQ$1,'7 класс'!$A:$A,0)-7+'Итог по классам'!$B93,,,),"ш")</f>
        <v>0</v>
      </c>
      <c r="JR93" s="37">
        <f ca="1">COUNTIF(OFFSET(class7_2,MATCH(JR$1,'7 класс'!$A:$A,0)-7+'Итог по классам'!$B93,,,),"Ф")</f>
        <v>0</v>
      </c>
      <c r="JS93" s="37">
        <f ca="1">COUNTIF(OFFSET(class7_2,MATCH(JS$1,'7 класс'!$A:$A,0)-7+'Итог по классам'!$B93,,,),"р")</f>
        <v>0</v>
      </c>
      <c r="JT93" s="37">
        <f ca="1">COUNTIF(OFFSET(class7_2,MATCH(JT$1,'7 класс'!$A:$A,0)-7+'Итог по классам'!$B93,,,),"ш")</f>
        <v>0</v>
      </c>
      <c r="JU93" s="38">
        <f ca="1">COUNTIF(OFFSET(class7_1,MATCH(JU$1,'7 класс'!$A:$A,0)-7+'Итог по классам'!$B93,,,),"Ф")</f>
        <v>0</v>
      </c>
      <c r="JV93" s="37">
        <f ca="1">COUNTIF(OFFSET(class7_1,MATCH(JV$1,'7 класс'!$A:$A,0)-7+'Итог по классам'!$B93,,,),"р")</f>
        <v>0</v>
      </c>
      <c r="JW93" s="37">
        <f ca="1">COUNTIF(OFFSET(class7_1,MATCH(JW$1,'7 класс'!$A:$A,0)-7+'Итог по классам'!$B93,,,),"ш")</f>
        <v>0</v>
      </c>
      <c r="JX93" s="37">
        <f ca="1">COUNTIF(OFFSET(class7_2,MATCH(JX$1,'7 класс'!$A:$A,0)-7+'Итог по классам'!$B93,,,),"Ф")</f>
        <v>0</v>
      </c>
      <c r="JY93" s="37">
        <f ca="1">COUNTIF(OFFSET(class7_2,MATCH(JY$1,'7 класс'!$A:$A,0)-7+'Итог по классам'!$B93,,,),"р")</f>
        <v>0</v>
      </c>
      <c r="JZ93" s="37">
        <f ca="1">COUNTIF(OFFSET(class7_2,MATCH(JZ$1,'7 класс'!$A:$A,0)-7+'Итог по классам'!$B93,,,),"ш")</f>
        <v>0</v>
      </c>
      <c r="KA93" s="38">
        <f ca="1">COUNTIF(OFFSET(class7_1,MATCH(KA$1,'7 класс'!$A:$A,0)-7+'Итог по классам'!$B93,,,),"Ф")</f>
        <v>0</v>
      </c>
      <c r="KB93" s="37">
        <f ca="1">COUNTIF(OFFSET(class7_1,MATCH(KB$1,'7 класс'!$A:$A,0)-7+'Итог по классам'!$B93,,,),"р")</f>
        <v>0</v>
      </c>
      <c r="KC93" s="37">
        <f ca="1">COUNTIF(OFFSET(class7_1,MATCH(KC$1,'7 класс'!$A:$A,0)-7+'Итог по классам'!$B93,,,),"ш")</f>
        <v>0</v>
      </c>
      <c r="KD93" s="37">
        <f ca="1">COUNTIF(OFFSET(class7_2,MATCH(KD$1,'7 класс'!$A:$A,0)-7+'Итог по классам'!$B93,,,),"Ф")</f>
        <v>0</v>
      </c>
      <c r="KE93" s="37">
        <f ca="1">COUNTIF(OFFSET(class7_2,MATCH(KE$1,'7 класс'!$A:$A,0)-7+'Итог по классам'!$B93,,,),"р")</f>
        <v>0</v>
      </c>
      <c r="KF93" s="37">
        <f ca="1">COUNTIF(OFFSET(class7_2,MATCH(KF$1,'7 класс'!$A:$A,0)-7+'Итог по классам'!$B93,,,),"ш")</f>
        <v>0</v>
      </c>
      <c r="KG93" s="38">
        <f ca="1">COUNTIF(OFFSET(class7_1,MATCH(KG$1,'7 класс'!$A:$A,0)-7+'Итог по классам'!$B93,,,),"Ф")</f>
        <v>0</v>
      </c>
      <c r="KH93" s="37">
        <f ca="1">COUNTIF(OFFSET(class7_1,MATCH(KH$1,'7 класс'!$A:$A,0)-7+'Итог по классам'!$B93,,,),"р")</f>
        <v>0</v>
      </c>
      <c r="KI93" s="37">
        <f ca="1">COUNTIF(OFFSET(class7_1,MATCH(KI$1,'7 класс'!$A:$A,0)-7+'Итог по классам'!$B93,,,),"ш")</f>
        <v>0</v>
      </c>
      <c r="KJ93" s="37">
        <f ca="1">COUNTIF(OFFSET(class7_2,MATCH(KJ$1,'7 класс'!$A:$A,0)-7+'Итог по классам'!$B93,,,),"Ф")</f>
        <v>0</v>
      </c>
      <c r="KK93" s="37">
        <f ca="1">COUNTIF(OFFSET(class7_2,MATCH(KK$1,'7 класс'!$A:$A,0)-7+'Итог по классам'!$B93,,,),"р")</f>
        <v>0</v>
      </c>
      <c r="KL93" s="37">
        <f ca="1">COUNTIF(OFFSET(class7_2,MATCH(KL$1,'7 класс'!$A:$A,0)-7+'Итог по классам'!$B93,,,),"ш")</f>
        <v>0</v>
      </c>
      <c r="KM93" s="38">
        <f ca="1">COUNTIF(OFFSET(class7_1,MATCH(KM$1,'7 класс'!$A:$A,0)-7+'Итог по классам'!$B93,,,),"Ф")</f>
        <v>0</v>
      </c>
      <c r="KN93" s="37">
        <f ca="1">COUNTIF(OFFSET(class7_1,MATCH(KN$1,'7 класс'!$A:$A,0)-7+'Итог по классам'!$B93,,,),"р")</f>
        <v>0</v>
      </c>
      <c r="KO93" s="37">
        <f ca="1">COUNTIF(OFFSET(class7_1,MATCH(KO$1,'7 класс'!$A:$A,0)-7+'Итог по классам'!$B93,,,),"ш")</f>
        <v>0</v>
      </c>
      <c r="KP93" s="37">
        <f ca="1">COUNTIF(OFFSET(class7_2,MATCH(KP$1,'7 класс'!$A:$A,0)-7+'Итог по классам'!$B93,,,),"Ф")</f>
        <v>0</v>
      </c>
      <c r="KQ93" s="37">
        <f ca="1">COUNTIF(OFFSET(class7_2,MATCH(KQ$1,'7 класс'!$A:$A,0)-7+'Итог по классам'!$B93,,,),"р")</f>
        <v>0</v>
      </c>
      <c r="KR93" s="37">
        <f ca="1">COUNTIF(OFFSET(class7_2,MATCH(KR$1,'7 класс'!$A:$A,0)-7+'Итог по классам'!$B93,,,),"ш")</f>
        <v>0</v>
      </c>
    </row>
    <row r="94" spans="1:304" x14ac:dyDescent="0.25">
      <c r="A94">
        <f t="shared" si="11"/>
        <v>12</v>
      </c>
      <c r="B94" s="37">
        <v>4</v>
      </c>
      <c r="C94" s="3" t="s">
        <v>46</v>
      </c>
      <c r="D94" s="3" t="s">
        <v>61</v>
      </c>
      <c r="E94" s="37">
        <f ca="1">COUNTIF(OFFSET(class7_1,MATCH(E$1,'7 класс'!$A:$A,0)-7+'Итог по классам'!$B94,,,),"Ф")</f>
        <v>0</v>
      </c>
      <c r="F94" s="37">
        <f ca="1">COUNTIF(OFFSET(class7_1,MATCH(F$1,'7 класс'!$A:$A,0)-7+'Итог по классам'!$B94,,,),"р")</f>
        <v>0</v>
      </c>
      <c r="G94" s="37">
        <f ca="1">COUNTIF(OFFSET(class7_1,MATCH(G$1,'7 класс'!$A:$A,0)-7+'Итог по классам'!$B94,,,),"ш")</f>
        <v>2</v>
      </c>
      <c r="H94" s="37">
        <f ca="1">COUNTIF(OFFSET(class7_2,MATCH(H$1,'7 класс'!$A:$A,0)-7+'Итог по классам'!$B94,,,),"Ф")</f>
        <v>0</v>
      </c>
      <c r="I94" s="37">
        <f ca="1">COUNTIF(OFFSET(class7_2,MATCH(I$1,'7 класс'!$A:$A,0)-7+'Итог по классам'!$B94,,,),"р")</f>
        <v>0</v>
      </c>
      <c r="J94" s="37">
        <f ca="1">COUNTIF(OFFSET(class7_2,MATCH(J$1,'7 класс'!$A:$A,0)-7+'Итог по классам'!$B94,,,),"ш")</f>
        <v>2</v>
      </c>
      <c r="K94" s="38">
        <f ca="1">COUNTIF(OFFSET(class7_1,MATCH(K$1,'7 класс'!$A:$A,0)-7+'Итог по классам'!$B94,,,),"Ф")</f>
        <v>0</v>
      </c>
      <c r="L94" s="37">
        <f ca="1">COUNTIF(OFFSET(class7_1,MATCH(L$1,'7 класс'!$A:$A,0)-7+'Итог по классам'!$B94,,,),"р")</f>
        <v>0</v>
      </c>
      <c r="M94" s="37">
        <f ca="1">COUNTIF(OFFSET(class7_1,MATCH(M$1,'7 класс'!$A:$A,0)-7+'Итог по классам'!$B94,,,),"ш")</f>
        <v>4</v>
      </c>
      <c r="N94" s="37">
        <f ca="1">COUNTIF(OFFSET(class7_2,MATCH(N$1,'7 класс'!$A:$A,0)-7+'Итог по классам'!$B94,,,),"Ф")</f>
        <v>0</v>
      </c>
      <c r="O94" s="37">
        <f ca="1">COUNTIF(OFFSET(class7_2,MATCH(O$1,'7 класс'!$A:$A,0)-7+'Итог по классам'!$B94,,,),"р")</f>
        <v>0</v>
      </c>
      <c r="P94" s="37">
        <f ca="1">COUNTIF(OFFSET(class7_2,MATCH(P$1,'7 класс'!$A:$A,0)-7+'Итог по классам'!$B94,,,),"ш")</f>
        <v>0</v>
      </c>
      <c r="Q94" s="38">
        <f ca="1">COUNTIF(OFFSET(class7_1,MATCH(Q$1,'7 класс'!$A:$A,0)-7+'Итог по классам'!$B94,,,),"Ф")</f>
        <v>0</v>
      </c>
      <c r="R94" s="37">
        <f ca="1">COUNTIF(OFFSET(class7_1,MATCH(R$1,'7 класс'!$A:$A,0)-7+'Итог по классам'!$B94,,,),"р")</f>
        <v>0</v>
      </c>
      <c r="S94" s="37">
        <f ca="1">COUNTIF(OFFSET(class7_1,MATCH(S$1,'7 класс'!$A:$A,0)-7+'Итог по классам'!$B94,,,),"ш")</f>
        <v>4</v>
      </c>
      <c r="T94" s="37">
        <f ca="1">COUNTIF(OFFSET(class7_2,MATCH(T$1,'7 класс'!$A:$A,0)-7+'Итог по классам'!$B94,,,),"Ф")</f>
        <v>0</v>
      </c>
      <c r="U94" s="37">
        <f ca="1">COUNTIF(OFFSET(class7_2,MATCH(U$1,'7 класс'!$A:$A,0)-7+'Итог по классам'!$B94,,,),"р")</f>
        <v>0</v>
      </c>
      <c r="V94" s="37">
        <f ca="1">COUNTIF(OFFSET(class7_2,MATCH(V$1,'7 класс'!$A:$A,0)-7+'Итог по классам'!$B94,,,),"ш")</f>
        <v>0</v>
      </c>
      <c r="W94" s="38">
        <f ca="1">COUNTIF(OFFSET(class7_1,MATCH(W$1,'7 класс'!$A:$A,0)-7+'Итог по классам'!$B94,,,),"Ф")</f>
        <v>0</v>
      </c>
      <c r="X94" s="37">
        <f ca="1">COUNTIF(OFFSET(class7_1,MATCH(X$1,'7 класс'!$A:$A,0)-7+'Итог по классам'!$B94,,,),"р")</f>
        <v>0</v>
      </c>
      <c r="Y94" s="37">
        <f ca="1">COUNTIF(OFFSET(class7_1,MATCH(Y$1,'7 класс'!$A:$A,0)-7+'Итог по классам'!$B94,,,),"ш")</f>
        <v>0</v>
      </c>
      <c r="Z94" s="37">
        <f ca="1">COUNTIF(OFFSET(class7_2,MATCH(Z$1,'7 класс'!$A:$A,0)-7+'Итог по классам'!$B94,,,),"Ф")</f>
        <v>0</v>
      </c>
      <c r="AA94" s="37">
        <f ca="1">COUNTIF(OFFSET(class7_2,MATCH(AA$1,'7 класс'!$A:$A,0)-7+'Итог по классам'!$B94,,,),"р")</f>
        <v>0</v>
      </c>
      <c r="AB94" s="37">
        <f ca="1">COUNTIF(OFFSET(class7_2,MATCH(AB$1,'7 класс'!$A:$A,0)-7+'Итог по классам'!$B94,,,),"ш")</f>
        <v>0</v>
      </c>
      <c r="AC94" s="38">
        <f ca="1">COUNTIF(OFFSET(class7_1,MATCH(AC$1,'7 класс'!$A:$A,0)-7+'Итог по классам'!$B94,,,),"Ф")</f>
        <v>0</v>
      </c>
      <c r="AD94" s="37">
        <f ca="1">COUNTIF(OFFSET(class7_1,MATCH(AD$1,'7 класс'!$A:$A,0)-7+'Итог по классам'!$B94,,,),"р")</f>
        <v>0</v>
      </c>
      <c r="AE94" s="37">
        <f ca="1">COUNTIF(OFFSET(class7_1,MATCH(AE$1,'7 класс'!$A:$A,0)-7+'Итог по классам'!$B94,,,),"ш")</f>
        <v>0</v>
      </c>
      <c r="AF94" s="37">
        <f ca="1">COUNTIF(OFFSET(class7_2,MATCH(AF$1,'7 класс'!$A:$A,0)-7+'Итог по классам'!$B94,,,),"Ф")</f>
        <v>0</v>
      </c>
      <c r="AG94" s="37">
        <f ca="1">COUNTIF(OFFSET(class7_2,MATCH(AG$1,'7 класс'!$A:$A,0)-7+'Итог по классам'!$B94,,,),"р")</f>
        <v>0</v>
      </c>
      <c r="AH94" s="37">
        <f ca="1">COUNTIF(OFFSET(class7_2,MATCH(AH$1,'7 класс'!$A:$A,0)-7+'Итог по классам'!$B94,,,),"ш")</f>
        <v>0</v>
      </c>
      <c r="AI94" s="38">
        <f ca="1">COUNTIF(OFFSET(class7_1,MATCH(AI$1,'7 класс'!$A:$A,0)-7+'Итог по классам'!$B94,,,),"Ф")</f>
        <v>0</v>
      </c>
      <c r="AJ94" s="37">
        <f ca="1">COUNTIF(OFFSET(class7_1,MATCH(AJ$1,'7 класс'!$A:$A,0)-7+'Итог по классам'!$B94,,,),"р")</f>
        <v>0</v>
      </c>
      <c r="AK94" s="37">
        <f ca="1">COUNTIF(OFFSET(class7_1,MATCH(AK$1,'7 класс'!$A:$A,0)-7+'Итог по классам'!$B94,,,),"ш")</f>
        <v>0</v>
      </c>
      <c r="AL94" s="37">
        <f ca="1">COUNTIF(OFFSET(class7_2,MATCH(AL$1,'7 класс'!$A:$A,0)-7+'Итог по классам'!$B94,,,),"Ф")</f>
        <v>0</v>
      </c>
      <c r="AM94" s="37">
        <f ca="1">COUNTIF(OFFSET(class7_2,MATCH(AM$1,'7 класс'!$A:$A,0)-7+'Итог по классам'!$B94,,,),"р")</f>
        <v>0</v>
      </c>
      <c r="AN94" s="37">
        <f ca="1">COUNTIF(OFFSET(class7_2,MATCH(AN$1,'7 класс'!$A:$A,0)-7+'Итог по классам'!$B94,,,),"ш")</f>
        <v>0</v>
      </c>
      <c r="AO94" s="38">
        <f ca="1">COUNTIF(OFFSET(class7_1,MATCH(AO$1,'7 класс'!$A:$A,0)-7+'Итог по классам'!$B94,,,),"Ф")</f>
        <v>0</v>
      </c>
      <c r="AP94" s="37">
        <f ca="1">COUNTIF(OFFSET(class7_1,MATCH(AP$1,'7 класс'!$A:$A,0)-7+'Итог по классам'!$B94,,,),"р")</f>
        <v>0</v>
      </c>
      <c r="AQ94" s="37">
        <f ca="1">COUNTIF(OFFSET(class7_1,MATCH(AQ$1,'7 класс'!$A:$A,0)-7+'Итог по классам'!$B94,,,),"ш")</f>
        <v>0</v>
      </c>
      <c r="AR94" s="37">
        <f ca="1">COUNTIF(OFFSET(class7_2,MATCH(AR$1,'7 класс'!$A:$A,0)-7+'Итог по классам'!$B94,,,),"Ф")</f>
        <v>0</v>
      </c>
      <c r="AS94" s="37">
        <f ca="1">COUNTIF(OFFSET(class7_2,MATCH(AS$1,'7 класс'!$A:$A,0)-7+'Итог по классам'!$B94,,,),"р")</f>
        <v>0</v>
      </c>
      <c r="AT94" s="37">
        <f ca="1">COUNTIF(OFFSET(class7_2,MATCH(AT$1,'7 класс'!$A:$A,0)-7+'Итог по классам'!$B94,,,),"ш")</f>
        <v>0</v>
      </c>
      <c r="AU94" s="38">
        <f ca="1">COUNTIF(OFFSET(class7_1,MATCH(AU$1,'7 класс'!$A:$A,0)-7+'Итог по классам'!$B94,,,),"Ф")</f>
        <v>0</v>
      </c>
      <c r="AV94" s="37">
        <f ca="1">COUNTIF(OFFSET(class7_1,MATCH(AV$1,'7 класс'!$A:$A,0)-7+'Итог по классам'!$B94,,,),"р")</f>
        <v>0</v>
      </c>
      <c r="AW94" s="37">
        <f ca="1">COUNTIF(OFFSET(class7_1,MATCH(AW$1,'7 класс'!$A:$A,0)-7+'Итог по классам'!$B94,,,),"ш")</f>
        <v>0</v>
      </c>
      <c r="AX94" s="37">
        <f ca="1">COUNTIF(OFFSET(class7_2,MATCH(AX$1,'7 класс'!$A:$A,0)-7+'Итог по классам'!$B94,,,),"Ф")</f>
        <v>0</v>
      </c>
      <c r="AY94" s="37">
        <f ca="1">COUNTIF(OFFSET(class7_2,MATCH(AY$1,'7 класс'!$A:$A,0)-7+'Итог по классам'!$B94,,,),"р")</f>
        <v>0</v>
      </c>
      <c r="AZ94" s="37">
        <f ca="1">COUNTIF(OFFSET(class7_2,MATCH(AZ$1,'7 класс'!$A:$A,0)-7+'Итог по классам'!$B94,,,),"ш")</f>
        <v>0</v>
      </c>
      <c r="BA94" s="38">
        <f ca="1">COUNTIF(OFFSET(class7_1,MATCH(BA$1,'7 класс'!$A:$A,0)-7+'Итог по классам'!$B94,,,),"Ф")</f>
        <v>0</v>
      </c>
      <c r="BB94" s="37">
        <f ca="1">COUNTIF(OFFSET(class7_1,MATCH(BB$1,'7 класс'!$A:$A,0)-7+'Итог по классам'!$B94,,,),"р")</f>
        <v>0</v>
      </c>
      <c r="BC94" s="37">
        <f ca="1">COUNTIF(OFFSET(class7_1,MATCH(BC$1,'7 класс'!$A:$A,0)-7+'Итог по классам'!$B94,,,),"ш")</f>
        <v>0</v>
      </c>
      <c r="BD94" s="37">
        <f ca="1">COUNTIF(OFFSET(class7_2,MATCH(BD$1,'7 класс'!$A:$A,0)-7+'Итог по классам'!$B94,,,),"Ф")</f>
        <v>0</v>
      </c>
      <c r="BE94" s="37">
        <f ca="1">COUNTIF(OFFSET(class7_2,MATCH(BE$1,'7 класс'!$A:$A,0)-7+'Итог по классам'!$B94,,,),"р")</f>
        <v>0</v>
      </c>
      <c r="BF94" s="37">
        <f ca="1">COUNTIF(OFFSET(class7_2,MATCH(BF$1,'7 класс'!$A:$A,0)-7+'Итог по классам'!$B94,,,),"ш")</f>
        <v>0</v>
      </c>
      <c r="BG94" s="38">
        <f ca="1">COUNTIF(OFFSET(class7_1,MATCH(BG$1,'7 класс'!$A:$A,0)-7+'Итог по классам'!$B94,,,),"Ф")</f>
        <v>0</v>
      </c>
      <c r="BH94" s="37">
        <f ca="1">COUNTIF(OFFSET(class7_1,MATCH(BH$1,'7 класс'!$A:$A,0)-7+'Итог по классам'!$B94,,,),"р")</f>
        <v>0</v>
      </c>
      <c r="BI94" s="37">
        <f ca="1">COUNTIF(OFFSET(class7_1,MATCH(BI$1,'7 класс'!$A:$A,0)-7+'Итог по классам'!$B94,,,),"ш")</f>
        <v>0</v>
      </c>
      <c r="BJ94" s="37">
        <f ca="1">COUNTIF(OFFSET(class7_2,MATCH(BJ$1,'7 класс'!$A:$A,0)-7+'Итог по классам'!$B94,,,),"Ф")</f>
        <v>0</v>
      </c>
      <c r="BK94" s="37">
        <f ca="1">COUNTIF(OFFSET(class7_2,MATCH(BK$1,'7 класс'!$A:$A,0)-7+'Итог по классам'!$B94,,,),"р")</f>
        <v>0</v>
      </c>
      <c r="BL94" s="37">
        <f ca="1">COUNTIF(OFFSET(class7_2,MATCH(BL$1,'7 класс'!$A:$A,0)-7+'Итог по классам'!$B94,,,),"ш")</f>
        <v>0</v>
      </c>
      <c r="BM94" s="38">
        <f ca="1">COUNTIF(OFFSET(class7_1,MATCH(BM$1,'7 класс'!$A:$A,0)-7+'Итог по классам'!$B94,,,),"Ф")</f>
        <v>0</v>
      </c>
      <c r="BN94" s="37">
        <f ca="1">COUNTIF(OFFSET(class7_1,MATCH(BN$1,'7 класс'!$A:$A,0)-7+'Итог по классам'!$B94,,,),"р")</f>
        <v>0</v>
      </c>
      <c r="BO94" s="37">
        <f ca="1">COUNTIF(OFFSET(class7_1,MATCH(BO$1,'7 класс'!$A:$A,0)-7+'Итог по классам'!$B94,,,),"ш")</f>
        <v>0</v>
      </c>
      <c r="BP94" s="37">
        <f ca="1">COUNTIF(OFFSET(class7_2,MATCH(BP$1,'7 класс'!$A:$A,0)-7+'Итог по классам'!$B94,,,),"Ф")</f>
        <v>0</v>
      </c>
      <c r="BQ94" s="37">
        <f ca="1">COUNTIF(OFFSET(class7_2,MATCH(BQ$1,'7 класс'!$A:$A,0)-7+'Итог по классам'!$B94,,,),"р")</f>
        <v>0</v>
      </c>
      <c r="BR94" s="37">
        <f ca="1">COUNTIF(OFFSET(class7_2,MATCH(BR$1,'7 класс'!$A:$A,0)-7+'Итог по классам'!$B94,,,),"ш")</f>
        <v>0</v>
      </c>
      <c r="BS94" s="38">
        <f ca="1">COUNTIF(OFFSET(class7_1,MATCH(BS$1,'7 класс'!$A:$A,0)-7+'Итог по классам'!$B94,,,),"Ф")</f>
        <v>0</v>
      </c>
      <c r="BT94" s="37">
        <f ca="1">COUNTIF(OFFSET(class7_1,MATCH(BT$1,'7 класс'!$A:$A,0)-7+'Итог по классам'!$B94,,,),"р")</f>
        <v>0</v>
      </c>
      <c r="BU94" s="37">
        <f ca="1">COUNTIF(OFFSET(class7_1,MATCH(BU$1,'7 класс'!$A:$A,0)-7+'Итог по классам'!$B94,,,),"ш")</f>
        <v>0</v>
      </c>
      <c r="BV94" s="37">
        <f ca="1">COUNTIF(OFFSET(class7_2,MATCH(BV$1,'7 класс'!$A:$A,0)-7+'Итог по классам'!$B94,,,),"Ф")</f>
        <v>0</v>
      </c>
      <c r="BW94" s="37">
        <f ca="1">COUNTIF(OFFSET(class7_2,MATCH(BW$1,'7 класс'!$A:$A,0)-7+'Итог по классам'!$B94,,,),"р")</f>
        <v>0</v>
      </c>
      <c r="BX94" s="37">
        <f ca="1">COUNTIF(OFFSET(class7_2,MATCH(BX$1,'7 класс'!$A:$A,0)-7+'Итог по классам'!$B94,,,),"ш")</f>
        <v>0</v>
      </c>
      <c r="BY94" s="38">
        <f ca="1">COUNTIF(OFFSET(class7_1,MATCH(BY$1,'7 класс'!$A:$A,0)-7+'Итог по классам'!$B94,,,),"Ф")</f>
        <v>0</v>
      </c>
      <c r="BZ94" s="37">
        <f ca="1">COUNTIF(OFFSET(class7_1,MATCH(BZ$1,'7 класс'!$A:$A,0)-7+'Итог по классам'!$B94,,,),"р")</f>
        <v>0</v>
      </c>
      <c r="CA94" s="37">
        <f ca="1">COUNTIF(OFFSET(class7_1,MATCH(CA$1,'7 класс'!$A:$A,0)-7+'Итог по классам'!$B94,,,),"ш")</f>
        <v>0</v>
      </c>
      <c r="CB94" s="37">
        <f ca="1">COUNTIF(OFFSET(class7_2,MATCH(CB$1,'7 класс'!$A:$A,0)-7+'Итог по классам'!$B94,,,),"Ф")</f>
        <v>0</v>
      </c>
      <c r="CC94" s="37">
        <f ca="1">COUNTIF(OFFSET(class7_2,MATCH(CC$1,'7 класс'!$A:$A,0)-7+'Итог по классам'!$B94,,,),"р")</f>
        <v>0</v>
      </c>
      <c r="CD94" s="37">
        <f ca="1">COUNTIF(OFFSET(class7_2,MATCH(CD$1,'7 класс'!$A:$A,0)-7+'Итог по классам'!$B94,,,),"ш")</f>
        <v>0</v>
      </c>
      <c r="CE94" s="38">
        <f ca="1">COUNTIF(OFFSET(class7_1,MATCH(CE$1,'7 класс'!$A:$A,0)-7+'Итог по классам'!$B94,,,),"Ф")</f>
        <v>0</v>
      </c>
      <c r="CF94" s="37">
        <f ca="1">COUNTIF(OFFSET(class7_1,MATCH(CF$1,'7 класс'!$A:$A,0)-7+'Итог по классам'!$B94,,,),"р")</f>
        <v>0</v>
      </c>
      <c r="CG94" s="37">
        <f ca="1">COUNTIF(OFFSET(class7_1,MATCH(CG$1,'7 класс'!$A:$A,0)-7+'Итог по классам'!$B94,,,),"ш")</f>
        <v>0</v>
      </c>
      <c r="CH94" s="37">
        <f ca="1">COUNTIF(OFFSET(class7_2,MATCH(CH$1,'7 класс'!$A:$A,0)-7+'Итог по классам'!$B94,,,),"Ф")</f>
        <v>0</v>
      </c>
      <c r="CI94" s="37">
        <f ca="1">COUNTIF(OFFSET(class7_2,MATCH(CI$1,'7 класс'!$A:$A,0)-7+'Итог по классам'!$B94,,,),"р")</f>
        <v>0</v>
      </c>
      <c r="CJ94" s="37">
        <f ca="1">COUNTIF(OFFSET(class7_2,MATCH(CJ$1,'7 класс'!$A:$A,0)-7+'Итог по классам'!$B94,,,),"ш")</f>
        <v>0</v>
      </c>
      <c r="CK94" s="38">
        <f ca="1">COUNTIF(OFFSET(class7_1,MATCH(CK$1,'7 класс'!$A:$A,0)-7+'Итог по классам'!$B94,,,),"Ф")</f>
        <v>0</v>
      </c>
      <c r="CL94" s="37">
        <f ca="1">COUNTIF(OFFSET(class7_1,MATCH(CL$1,'7 класс'!$A:$A,0)-7+'Итог по классам'!$B94,,,),"р")</f>
        <v>0</v>
      </c>
      <c r="CM94" s="37">
        <f ca="1">COUNTIF(OFFSET(class7_1,MATCH(CM$1,'7 класс'!$A:$A,0)-7+'Итог по классам'!$B94,,,),"ш")</f>
        <v>0</v>
      </c>
      <c r="CN94" s="37">
        <f ca="1">COUNTIF(OFFSET(class7_2,MATCH(CN$1,'7 класс'!$A:$A,0)-7+'Итог по классам'!$B94,,,),"Ф")</f>
        <v>0</v>
      </c>
      <c r="CO94" s="37">
        <f ca="1">COUNTIF(OFFSET(class7_2,MATCH(CO$1,'7 класс'!$A:$A,0)-7+'Итог по классам'!$B94,,,),"р")</f>
        <v>0</v>
      </c>
      <c r="CP94" s="37">
        <f ca="1">COUNTIF(OFFSET(class7_2,MATCH(CP$1,'7 класс'!$A:$A,0)-7+'Итог по классам'!$B94,,,),"ш")</f>
        <v>0</v>
      </c>
      <c r="CQ94" s="38">
        <f ca="1">COUNTIF(OFFSET(class7_1,MATCH(CQ$1,'7 класс'!$A:$A,0)-7+'Итог по классам'!$B94,,,),"Ф")</f>
        <v>0</v>
      </c>
      <c r="CR94" s="37">
        <f ca="1">COUNTIF(OFFSET(class7_1,MATCH(CR$1,'7 класс'!$A:$A,0)-7+'Итог по классам'!$B94,,,),"р")</f>
        <v>0</v>
      </c>
      <c r="CS94" s="37">
        <f ca="1">COUNTIF(OFFSET(class7_1,MATCH(CS$1,'7 класс'!$A:$A,0)-7+'Итог по классам'!$B94,,,),"ш")</f>
        <v>0</v>
      </c>
      <c r="CT94" s="37">
        <f ca="1">COUNTIF(OFFSET(class7_2,MATCH(CT$1,'7 класс'!$A:$A,0)-7+'Итог по классам'!$B94,,,),"Ф")</f>
        <v>0</v>
      </c>
      <c r="CU94" s="37">
        <f ca="1">COUNTIF(OFFSET(class7_2,MATCH(CU$1,'7 класс'!$A:$A,0)-7+'Итог по классам'!$B94,,,),"р")</f>
        <v>0</v>
      </c>
      <c r="CV94" s="37">
        <f ca="1">COUNTIF(OFFSET(class7_2,MATCH(CV$1,'7 класс'!$A:$A,0)-7+'Итог по классам'!$B94,,,),"ш")</f>
        <v>0</v>
      </c>
      <c r="CW94" s="38">
        <f ca="1">COUNTIF(OFFSET(class7_1,MATCH(CW$1,'7 класс'!$A:$A,0)-7+'Итог по классам'!$B94,,,),"Ф")</f>
        <v>0</v>
      </c>
      <c r="CX94" s="37">
        <f ca="1">COUNTIF(OFFSET(class7_1,MATCH(CX$1,'7 класс'!$A:$A,0)-7+'Итог по классам'!$B94,,,),"р")</f>
        <v>0</v>
      </c>
      <c r="CY94" s="37">
        <f ca="1">COUNTIF(OFFSET(class7_1,MATCH(CY$1,'7 класс'!$A:$A,0)-7+'Итог по классам'!$B94,,,),"ш")</f>
        <v>0</v>
      </c>
      <c r="CZ94" s="37">
        <f ca="1">COUNTIF(OFFSET(class7_2,MATCH(CZ$1,'7 класс'!$A:$A,0)-7+'Итог по классам'!$B94,,,),"Ф")</f>
        <v>0</v>
      </c>
      <c r="DA94" s="37">
        <f ca="1">COUNTIF(OFFSET(class7_2,MATCH(DA$1,'7 класс'!$A:$A,0)-7+'Итог по классам'!$B94,,,),"р")</f>
        <v>0</v>
      </c>
      <c r="DB94" s="37">
        <f ca="1">COUNTIF(OFFSET(class7_2,MATCH(DB$1,'7 класс'!$A:$A,0)-7+'Итог по классам'!$B94,,,),"ш")</f>
        <v>0</v>
      </c>
      <c r="DC94" s="38">
        <f ca="1">COUNTIF(OFFSET(class7_1,MATCH(DC$1,'7 класс'!$A:$A,0)-7+'Итог по классам'!$B94,,,),"Ф")</f>
        <v>0</v>
      </c>
      <c r="DD94" s="37">
        <f ca="1">COUNTIF(OFFSET(class7_1,MATCH(DD$1,'7 класс'!$A:$A,0)-7+'Итог по классам'!$B94,,,),"р")</f>
        <v>0</v>
      </c>
      <c r="DE94" s="37">
        <f ca="1">COUNTIF(OFFSET(class7_1,MATCH(DE$1,'7 класс'!$A:$A,0)-7+'Итог по классам'!$B94,,,),"ш")</f>
        <v>0</v>
      </c>
      <c r="DF94" s="37">
        <f ca="1">COUNTIF(OFFSET(class7_2,MATCH(DF$1,'7 класс'!$A:$A,0)-7+'Итог по классам'!$B94,,,),"Ф")</f>
        <v>0</v>
      </c>
      <c r="DG94" s="37">
        <f ca="1">COUNTIF(OFFSET(class7_2,MATCH(DG$1,'7 класс'!$A:$A,0)-7+'Итог по классам'!$B94,,,),"р")</f>
        <v>0</v>
      </c>
      <c r="DH94" s="37">
        <f ca="1">COUNTIF(OFFSET(class7_2,MATCH(DH$1,'7 класс'!$A:$A,0)-7+'Итог по классам'!$B94,,,),"ш")</f>
        <v>0</v>
      </c>
      <c r="DI94" s="38">
        <f ca="1">COUNTIF(OFFSET(class7_1,MATCH(DI$1,'7 класс'!$A:$A,0)-7+'Итог по классам'!$B94,,,),"Ф")</f>
        <v>0</v>
      </c>
      <c r="DJ94" s="37">
        <f ca="1">COUNTIF(OFFSET(class7_1,MATCH(DJ$1,'7 класс'!$A:$A,0)-7+'Итог по классам'!$B94,,,),"р")</f>
        <v>0</v>
      </c>
      <c r="DK94" s="37">
        <f ca="1">COUNTIF(OFFSET(class7_1,MATCH(DK$1,'7 класс'!$A:$A,0)-7+'Итог по классам'!$B94,,,),"ш")</f>
        <v>0</v>
      </c>
      <c r="DL94" s="37">
        <f ca="1">COUNTIF(OFFSET(class7_2,MATCH(DL$1,'7 класс'!$A:$A,0)-7+'Итог по классам'!$B94,,,),"Ф")</f>
        <v>0</v>
      </c>
      <c r="DM94" s="37">
        <f ca="1">COUNTIF(OFFSET(class7_2,MATCH(DM$1,'7 класс'!$A:$A,0)-7+'Итог по классам'!$B94,,,),"р")</f>
        <v>0</v>
      </c>
      <c r="DN94" s="37">
        <f ca="1">COUNTIF(OFFSET(class7_2,MATCH(DN$1,'7 класс'!$A:$A,0)-7+'Итог по классам'!$B94,,,),"ш")</f>
        <v>0</v>
      </c>
      <c r="DO94" s="38">
        <f ca="1">COUNTIF(OFFSET(class7_1,MATCH(DO$1,'7 класс'!$A:$A,0)-7+'Итог по классам'!$B94,,,),"Ф")</f>
        <v>0</v>
      </c>
      <c r="DP94" s="37">
        <f ca="1">COUNTIF(OFFSET(class7_1,MATCH(DP$1,'7 класс'!$A:$A,0)-7+'Итог по классам'!$B94,,,),"р")</f>
        <v>0</v>
      </c>
      <c r="DQ94" s="37">
        <f ca="1">COUNTIF(OFFSET(class7_1,MATCH(DQ$1,'7 класс'!$A:$A,0)-7+'Итог по классам'!$B94,,,),"ш")</f>
        <v>0</v>
      </c>
      <c r="DR94" s="37">
        <f ca="1">COUNTIF(OFFSET(class7_2,MATCH(DR$1,'7 класс'!$A:$A,0)-7+'Итог по классам'!$B94,,,),"Ф")</f>
        <v>0</v>
      </c>
      <c r="DS94" s="37">
        <f ca="1">COUNTIF(OFFSET(class7_2,MATCH(DS$1,'7 класс'!$A:$A,0)-7+'Итог по классам'!$B94,,,),"р")</f>
        <v>0</v>
      </c>
      <c r="DT94" s="37">
        <f ca="1">COUNTIF(OFFSET(class7_2,MATCH(DT$1,'7 класс'!$A:$A,0)-7+'Итог по классам'!$B94,,,),"ш")</f>
        <v>0</v>
      </c>
      <c r="DU94" s="38">
        <f ca="1">COUNTIF(OFFSET(class7_1,MATCH(DU$1,'7 класс'!$A:$A,0)-7+'Итог по классам'!$B94,,,),"Ф")</f>
        <v>0</v>
      </c>
      <c r="DV94" s="37">
        <f ca="1">COUNTIF(OFFSET(class7_1,MATCH(DV$1,'7 класс'!$A:$A,0)-7+'Итог по классам'!$B94,,,),"р")</f>
        <v>0</v>
      </c>
      <c r="DW94" s="37">
        <f ca="1">COUNTIF(OFFSET(class7_1,MATCH(DW$1,'7 класс'!$A:$A,0)-7+'Итог по классам'!$B94,,,),"ш")</f>
        <v>0</v>
      </c>
      <c r="DX94" s="37">
        <f ca="1">COUNTIF(OFFSET(class7_2,MATCH(DX$1,'7 класс'!$A:$A,0)-7+'Итог по классам'!$B94,,,),"Ф")</f>
        <v>0</v>
      </c>
      <c r="DY94" s="37">
        <f ca="1">COUNTIF(OFFSET(class7_2,MATCH(DY$1,'7 класс'!$A:$A,0)-7+'Итог по классам'!$B94,,,),"р")</f>
        <v>0</v>
      </c>
      <c r="DZ94" s="37">
        <f ca="1">COUNTIF(OFFSET(class7_2,MATCH(DZ$1,'7 класс'!$A:$A,0)-7+'Итог по классам'!$B94,,,),"ш")</f>
        <v>0</v>
      </c>
      <c r="EA94" s="38">
        <f ca="1">COUNTIF(OFFSET(class7_1,MATCH(EA$1,'7 класс'!$A:$A,0)-7+'Итог по классам'!$B94,,,),"Ф")</f>
        <v>0</v>
      </c>
      <c r="EB94" s="37">
        <f ca="1">COUNTIF(OFFSET(class7_1,MATCH(EB$1,'7 класс'!$A:$A,0)-7+'Итог по классам'!$B94,,,),"р")</f>
        <v>0</v>
      </c>
      <c r="EC94" s="37">
        <f ca="1">COUNTIF(OFFSET(class7_1,MATCH(EC$1,'7 класс'!$A:$A,0)-7+'Итог по классам'!$B94,,,),"ш")</f>
        <v>0</v>
      </c>
      <c r="ED94" s="37">
        <f ca="1">COUNTIF(OFFSET(class7_2,MATCH(ED$1,'7 класс'!$A:$A,0)-7+'Итог по классам'!$B94,,,),"Ф")</f>
        <v>0</v>
      </c>
      <c r="EE94" s="37">
        <f ca="1">COUNTIF(OFFSET(class7_2,MATCH(EE$1,'7 класс'!$A:$A,0)-7+'Итог по классам'!$B94,,,),"р")</f>
        <v>0</v>
      </c>
      <c r="EF94" s="37">
        <f ca="1">COUNTIF(OFFSET(class7_2,MATCH(EF$1,'7 класс'!$A:$A,0)-7+'Итог по классам'!$B94,,,),"ш")</f>
        <v>0</v>
      </c>
      <c r="EG94" s="38">
        <f ca="1">COUNTIF(OFFSET(class7_1,MATCH(EG$1,'7 класс'!$A:$A,0)-7+'Итог по классам'!$B94,,,),"Ф")</f>
        <v>0</v>
      </c>
      <c r="EH94" s="37">
        <f ca="1">COUNTIF(OFFSET(class7_1,MATCH(EH$1,'7 класс'!$A:$A,0)-7+'Итог по классам'!$B94,,,),"р")</f>
        <v>0</v>
      </c>
      <c r="EI94" s="37">
        <f ca="1">COUNTIF(OFFSET(class7_1,MATCH(EI$1,'7 класс'!$A:$A,0)-7+'Итог по классам'!$B94,,,),"ш")</f>
        <v>0</v>
      </c>
      <c r="EJ94" s="37">
        <f ca="1">COUNTIF(OFFSET(class7_2,MATCH(EJ$1,'7 класс'!$A:$A,0)-7+'Итог по классам'!$B94,,,),"Ф")</f>
        <v>0</v>
      </c>
      <c r="EK94" s="37">
        <f ca="1">COUNTIF(OFFSET(class7_2,MATCH(EK$1,'7 класс'!$A:$A,0)-7+'Итог по классам'!$B94,,,),"р")</f>
        <v>0</v>
      </c>
      <c r="EL94" s="37">
        <f ca="1">COUNTIF(OFFSET(class7_2,MATCH(EL$1,'7 класс'!$A:$A,0)-7+'Итог по классам'!$B94,,,),"ш")</f>
        <v>0</v>
      </c>
      <c r="EM94" s="38">
        <f ca="1">COUNTIF(OFFSET(class7_1,MATCH(EM$1,'7 класс'!$A:$A,0)-7+'Итог по классам'!$B94,,,),"Ф")</f>
        <v>0</v>
      </c>
      <c r="EN94" s="37">
        <f ca="1">COUNTIF(OFFSET(class7_1,MATCH(EN$1,'7 класс'!$A:$A,0)-7+'Итог по классам'!$B94,,,),"р")</f>
        <v>0</v>
      </c>
      <c r="EO94" s="37">
        <f ca="1">COUNTIF(OFFSET(class7_1,MATCH(EO$1,'7 класс'!$A:$A,0)-7+'Итог по классам'!$B94,,,),"ш")</f>
        <v>0</v>
      </c>
      <c r="EP94" s="37">
        <f ca="1">COUNTIF(OFFSET(class7_2,MATCH(EP$1,'7 класс'!$A:$A,0)-7+'Итог по классам'!$B94,,,),"Ф")</f>
        <v>0</v>
      </c>
      <c r="EQ94" s="37">
        <f ca="1">COUNTIF(OFFSET(class7_2,MATCH(EQ$1,'7 класс'!$A:$A,0)-7+'Итог по классам'!$B94,,,),"р")</f>
        <v>0</v>
      </c>
      <c r="ER94" s="37">
        <f ca="1">COUNTIF(OFFSET(class7_2,MATCH(ER$1,'7 класс'!$A:$A,0)-7+'Итог по классам'!$B94,,,),"ш")</f>
        <v>0</v>
      </c>
      <c r="ES94" s="38">
        <f ca="1">COUNTIF(OFFSET(class7_1,MATCH(ES$1,'7 класс'!$A:$A,0)-7+'Итог по классам'!$B94,,,),"Ф")</f>
        <v>0</v>
      </c>
      <c r="ET94" s="37">
        <f ca="1">COUNTIF(OFFSET(class7_1,MATCH(ET$1,'7 класс'!$A:$A,0)-7+'Итог по классам'!$B94,,,),"р")</f>
        <v>0</v>
      </c>
      <c r="EU94" s="37">
        <f ca="1">COUNTIF(OFFSET(class7_1,MATCH(EU$1,'7 класс'!$A:$A,0)-7+'Итог по классам'!$B94,,,),"ш")</f>
        <v>0</v>
      </c>
      <c r="EV94" s="37">
        <f ca="1">COUNTIF(OFFSET(class7_2,MATCH(EV$1,'7 класс'!$A:$A,0)-7+'Итог по классам'!$B94,,,),"Ф")</f>
        <v>0</v>
      </c>
      <c r="EW94" s="37">
        <f ca="1">COUNTIF(OFFSET(class7_2,MATCH(EW$1,'7 класс'!$A:$A,0)-7+'Итог по классам'!$B94,,,),"р")</f>
        <v>0</v>
      </c>
      <c r="EX94" s="37">
        <f ca="1">COUNTIF(OFFSET(class7_2,MATCH(EX$1,'7 класс'!$A:$A,0)-7+'Итог по классам'!$B94,,,),"ш")</f>
        <v>0</v>
      </c>
      <c r="EY94" s="38">
        <f ca="1">COUNTIF(OFFSET(class7_1,MATCH(EY$1,'7 класс'!$A:$A,0)-7+'Итог по классам'!$B94,,,),"Ф")</f>
        <v>0</v>
      </c>
      <c r="EZ94" s="37">
        <f ca="1">COUNTIF(OFFSET(class7_1,MATCH(EZ$1,'7 класс'!$A:$A,0)-7+'Итог по классам'!$B94,,,),"р")</f>
        <v>0</v>
      </c>
      <c r="FA94" s="37">
        <f ca="1">COUNTIF(OFFSET(class7_1,MATCH(FA$1,'7 класс'!$A:$A,0)-7+'Итог по классам'!$B94,,,),"ш")</f>
        <v>0</v>
      </c>
      <c r="FB94" s="37">
        <f ca="1">COUNTIF(OFFSET(class7_2,MATCH(FB$1,'7 класс'!$A:$A,0)-7+'Итог по классам'!$B94,,,),"Ф")</f>
        <v>0</v>
      </c>
      <c r="FC94" s="37">
        <f ca="1">COUNTIF(OFFSET(class7_2,MATCH(FC$1,'7 класс'!$A:$A,0)-7+'Итог по классам'!$B94,,,),"р")</f>
        <v>0</v>
      </c>
      <c r="FD94" s="37">
        <f ca="1">COUNTIF(OFFSET(class7_2,MATCH(FD$1,'7 класс'!$A:$A,0)-7+'Итог по классам'!$B94,,,),"ш")</f>
        <v>0</v>
      </c>
      <c r="FE94" s="38">
        <f ca="1">COUNTIF(OFFSET(class7_1,MATCH(FE$1,'7 класс'!$A:$A,0)-7+'Итог по классам'!$B94,,,),"Ф")</f>
        <v>0</v>
      </c>
      <c r="FF94" s="37">
        <f ca="1">COUNTIF(OFFSET(class7_1,MATCH(FF$1,'7 класс'!$A:$A,0)-7+'Итог по классам'!$B94,,,),"р")</f>
        <v>0</v>
      </c>
      <c r="FG94" s="37">
        <f ca="1">COUNTIF(OFFSET(class7_1,MATCH(FG$1,'7 класс'!$A:$A,0)-7+'Итог по классам'!$B94,,,),"ш")</f>
        <v>0</v>
      </c>
      <c r="FH94" s="37">
        <f ca="1">COUNTIF(OFFSET(class7_2,MATCH(FH$1,'7 класс'!$A:$A,0)-7+'Итог по классам'!$B94,,,),"Ф")</f>
        <v>0</v>
      </c>
      <c r="FI94" s="37">
        <f ca="1">COUNTIF(OFFSET(class7_2,MATCH(FI$1,'7 класс'!$A:$A,0)-7+'Итог по классам'!$B94,,,),"р")</f>
        <v>0</v>
      </c>
      <c r="FJ94" s="37">
        <f ca="1">COUNTIF(OFFSET(class7_2,MATCH(FJ$1,'7 класс'!$A:$A,0)-7+'Итог по классам'!$B94,,,),"ш")</f>
        <v>0</v>
      </c>
      <c r="FK94" s="38">
        <f ca="1">COUNTIF(OFFSET(class7_1,MATCH(FK$1,'7 класс'!$A:$A,0)-7+'Итог по классам'!$B94,,,),"Ф")</f>
        <v>0</v>
      </c>
      <c r="FL94" s="37">
        <f ca="1">COUNTIF(OFFSET(class7_1,MATCH(FL$1,'7 класс'!$A:$A,0)-7+'Итог по классам'!$B94,,,),"р")</f>
        <v>0</v>
      </c>
      <c r="FM94" s="37">
        <f ca="1">COUNTIF(OFFSET(class7_1,MATCH(FM$1,'7 класс'!$A:$A,0)-7+'Итог по классам'!$B94,,,),"ш")</f>
        <v>0</v>
      </c>
      <c r="FN94" s="37">
        <f ca="1">COUNTIF(OFFSET(class7_2,MATCH(FN$1,'7 класс'!$A:$A,0)-7+'Итог по классам'!$B94,,,),"Ф")</f>
        <v>0</v>
      </c>
      <c r="FO94" s="37">
        <f ca="1">COUNTIF(OFFSET(class7_2,MATCH(FO$1,'7 класс'!$A:$A,0)-7+'Итог по классам'!$B94,,,),"р")</f>
        <v>0</v>
      </c>
      <c r="FP94" s="37">
        <f ca="1">COUNTIF(OFFSET(class7_2,MATCH(FP$1,'7 класс'!$A:$A,0)-7+'Итог по классам'!$B94,,,),"ш")</f>
        <v>0</v>
      </c>
      <c r="FQ94" s="38">
        <f ca="1">COUNTIF(OFFSET(class7_1,MATCH(FQ$1,'7 класс'!$A:$A,0)-7+'Итог по классам'!$B94,,,),"Ф")</f>
        <v>0</v>
      </c>
      <c r="FR94" s="37">
        <f ca="1">COUNTIF(OFFSET(class7_1,MATCH(FR$1,'7 класс'!$A:$A,0)-7+'Итог по классам'!$B94,,,),"р")</f>
        <v>0</v>
      </c>
      <c r="FS94" s="37">
        <f ca="1">COUNTIF(OFFSET(class7_1,MATCH(FS$1,'7 класс'!$A:$A,0)-7+'Итог по классам'!$B94,,,),"ш")</f>
        <v>0</v>
      </c>
      <c r="FT94" s="37">
        <f ca="1">COUNTIF(OFFSET(class7_2,MATCH(FT$1,'7 класс'!$A:$A,0)-7+'Итог по классам'!$B94,,,),"Ф")</f>
        <v>0</v>
      </c>
      <c r="FU94" s="37">
        <f ca="1">COUNTIF(OFFSET(class7_2,MATCH(FU$1,'7 класс'!$A:$A,0)-7+'Итог по классам'!$B94,,,),"р")</f>
        <v>0</v>
      </c>
      <c r="FV94" s="37">
        <f ca="1">COUNTIF(OFFSET(class7_2,MATCH(FV$1,'7 класс'!$A:$A,0)-7+'Итог по классам'!$B94,,,),"ш")</f>
        <v>0</v>
      </c>
      <c r="FW94" s="38">
        <f ca="1">COUNTIF(OFFSET(class7_1,MATCH(FW$1,'7 класс'!$A:$A,0)-7+'Итог по классам'!$B94,,,),"Ф")</f>
        <v>0</v>
      </c>
      <c r="FX94" s="37">
        <f ca="1">COUNTIF(OFFSET(class7_1,MATCH(FX$1,'7 класс'!$A:$A,0)-7+'Итог по классам'!$B94,,,),"р")</f>
        <v>0</v>
      </c>
      <c r="FY94" s="37">
        <f ca="1">COUNTIF(OFFSET(class7_1,MATCH(FY$1,'7 класс'!$A:$A,0)-7+'Итог по классам'!$B94,,,),"ш")</f>
        <v>0</v>
      </c>
      <c r="FZ94" s="37">
        <f ca="1">COUNTIF(OFFSET(class7_2,MATCH(FZ$1,'7 класс'!$A:$A,0)-7+'Итог по классам'!$B94,,,),"Ф")</f>
        <v>0</v>
      </c>
      <c r="GA94" s="37">
        <f ca="1">COUNTIF(OFFSET(class7_2,MATCH(GA$1,'7 класс'!$A:$A,0)-7+'Итог по классам'!$B94,,,),"р")</f>
        <v>0</v>
      </c>
      <c r="GB94" s="37">
        <f ca="1">COUNTIF(OFFSET(class7_2,MATCH(GB$1,'7 класс'!$A:$A,0)-7+'Итог по классам'!$B94,,,),"ш")</f>
        <v>0</v>
      </c>
      <c r="GC94" s="38">
        <f ca="1">COUNTIF(OFFSET(class7_1,MATCH(GC$1,'7 класс'!$A:$A,0)-7+'Итог по классам'!$B94,,,),"Ф")</f>
        <v>0</v>
      </c>
      <c r="GD94" s="37">
        <f ca="1">COUNTIF(OFFSET(class7_1,MATCH(GD$1,'7 класс'!$A:$A,0)-7+'Итог по классам'!$B94,,,),"р")</f>
        <v>0</v>
      </c>
      <c r="GE94" s="37">
        <f ca="1">COUNTIF(OFFSET(class7_1,MATCH(GE$1,'7 класс'!$A:$A,0)-7+'Итог по классам'!$B94,,,),"ш")</f>
        <v>0</v>
      </c>
      <c r="GF94" s="37">
        <f ca="1">COUNTIF(OFFSET(class7_2,MATCH(GF$1,'7 класс'!$A:$A,0)-7+'Итог по классам'!$B94,,,),"Ф")</f>
        <v>0</v>
      </c>
      <c r="GG94" s="37">
        <f ca="1">COUNTIF(OFFSET(class7_2,MATCH(GG$1,'7 класс'!$A:$A,0)-7+'Итог по классам'!$B94,,,),"р")</f>
        <v>0</v>
      </c>
      <c r="GH94" s="37">
        <f ca="1">COUNTIF(OFFSET(class7_2,MATCH(GH$1,'7 класс'!$A:$A,0)-7+'Итог по классам'!$B94,,,),"ш")</f>
        <v>0</v>
      </c>
      <c r="GI94" s="38">
        <f ca="1">COUNTIF(OFFSET(class7_1,MATCH(GI$1,'7 класс'!$A:$A,0)-7+'Итог по классам'!$B94,,,),"Ф")</f>
        <v>0</v>
      </c>
      <c r="GJ94" s="37">
        <f ca="1">COUNTIF(OFFSET(class7_1,MATCH(GJ$1,'7 класс'!$A:$A,0)-7+'Итог по классам'!$B94,,,),"р")</f>
        <v>0</v>
      </c>
      <c r="GK94" s="37">
        <f ca="1">COUNTIF(OFFSET(class7_1,MATCH(GK$1,'7 класс'!$A:$A,0)-7+'Итог по классам'!$B94,,,),"ш")</f>
        <v>0</v>
      </c>
      <c r="GL94" s="37">
        <f ca="1">COUNTIF(OFFSET(class7_2,MATCH(GL$1,'7 класс'!$A:$A,0)-7+'Итог по классам'!$B94,,,),"Ф")</f>
        <v>0</v>
      </c>
      <c r="GM94" s="37">
        <f ca="1">COUNTIF(OFFSET(class7_2,MATCH(GM$1,'7 класс'!$A:$A,0)-7+'Итог по классам'!$B94,,,),"р")</f>
        <v>0</v>
      </c>
      <c r="GN94" s="37">
        <f ca="1">COUNTIF(OFFSET(class7_2,MATCH(GN$1,'7 класс'!$A:$A,0)-7+'Итог по классам'!$B94,,,),"ш")</f>
        <v>0</v>
      </c>
      <c r="GO94" s="38">
        <f ca="1">COUNTIF(OFFSET(class7_1,MATCH(GO$1,'7 класс'!$A:$A,0)-7+'Итог по классам'!$B94,,,),"Ф")</f>
        <v>0</v>
      </c>
      <c r="GP94" s="37">
        <f ca="1">COUNTIF(OFFSET(class7_1,MATCH(GP$1,'7 класс'!$A:$A,0)-7+'Итог по классам'!$B94,,,),"р")</f>
        <v>0</v>
      </c>
      <c r="GQ94" s="37">
        <f ca="1">COUNTIF(OFFSET(class7_1,MATCH(GQ$1,'7 класс'!$A:$A,0)-7+'Итог по классам'!$B94,,,),"ш")</f>
        <v>0</v>
      </c>
      <c r="GR94" s="37">
        <f ca="1">COUNTIF(OFFSET(class7_2,MATCH(GR$1,'7 класс'!$A:$A,0)-7+'Итог по классам'!$B94,,,),"Ф")</f>
        <v>0</v>
      </c>
      <c r="GS94" s="37">
        <f ca="1">COUNTIF(OFFSET(class7_2,MATCH(GS$1,'7 класс'!$A:$A,0)-7+'Итог по классам'!$B94,,,),"р")</f>
        <v>0</v>
      </c>
      <c r="GT94" s="37">
        <f ca="1">COUNTIF(OFFSET(class7_2,MATCH(GT$1,'7 класс'!$A:$A,0)-7+'Итог по классам'!$B94,,,),"ш")</f>
        <v>0</v>
      </c>
      <c r="GU94" s="38">
        <f ca="1">COUNTIF(OFFSET(class7_1,MATCH(GU$1,'7 класс'!$A:$A,0)-7+'Итог по классам'!$B94,,,),"Ф")</f>
        <v>0</v>
      </c>
      <c r="GV94" s="37">
        <f ca="1">COUNTIF(OFFSET(class7_1,MATCH(GV$1,'7 класс'!$A:$A,0)-7+'Итог по классам'!$B94,,,),"р")</f>
        <v>0</v>
      </c>
      <c r="GW94" s="37">
        <f ca="1">COUNTIF(OFFSET(class7_1,MATCH(GW$1,'7 класс'!$A:$A,0)-7+'Итог по классам'!$B94,,,),"ш")</f>
        <v>0</v>
      </c>
      <c r="GX94" s="37">
        <f ca="1">COUNTIF(OFFSET(class7_2,MATCH(GX$1,'7 класс'!$A:$A,0)-7+'Итог по классам'!$B94,,,),"Ф")</f>
        <v>0</v>
      </c>
      <c r="GY94" s="37">
        <f ca="1">COUNTIF(OFFSET(class7_2,MATCH(GY$1,'7 класс'!$A:$A,0)-7+'Итог по классам'!$B94,,,),"р")</f>
        <v>0</v>
      </c>
      <c r="GZ94" s="37">
        <f ca="1">COUNTIF(OFFSET(class7_2,MATCH(GZ$1,'7 класс'!$A:$A,0)-7+'Итог по классам'!$B94,,,),"ш")</f>
        <v>0</v>
      </c>
      <c r="HA94" s="38">
        <f ca="1">COUNTIF(OFFSET(class7_1,MATCH(HA$1,'7 класс'!$A:$A,0)-7+'Итог по классам'!$B94,,,),"Ф")</f>
        <v>0</v>
      </c>
      <c r="HB94" s="37">
        <f ca="1">COUNTIF(OFFSET(class7_1,MATCH(HB$1,'7 класс'!$A:$A,0)-7+'Итог по классам'!$B94,,,),"р")</f>
        <v>0</v>
      </c>
      <c r="HC94" s="37">
        <f ca="1">COUNTIF(OFFSET(class7_1,MATCH(HC$1,'7 класс'!$A:$A,0)-7+'Итог по классам'!$B94,,,),"ш")</f>
        <v>0</v>
      </c>
      <c r="HD94" s="37">
        <f ca="1">COUNTIF(OFFSET(class7_2,MATCH(HD$1,'7 класс'!$A:$A,0)-7+'Итог по классам'!$B94,,,),"Ф")</f>
        <v>0</v>
      </c>
      <c r="HE94" s="37">
        <f ca="1">COUNTIF(OFFSET(class7_2,MATCH(HE$1,'7 класс'!$A:$A,0)-7+'Итог по классам'!$B94,,,),"р")</f>
        <v>0</v>
      </c>
      <c r="HF94" s="37">
        <f ca="1">COUNTIF(OFFSET(class7_2,MATCH(HF$1,'7 класс'!$A:$A,0)-7+'Итог по классам'!$B94,,,),"ш")</f>
        <v>0</v>
      </c>
      <c r="HG94" s="38">
        <f ca="1">COUNTIF(OFFSET(class7_1,MATCH(HG$1,'7 класс'!$A:$A,0)-7+'Итог по классам'!$B94,,,),"Ф")</f>
        <v>0</v>
      </c>
      <c r="HH94" s="37">
        <f ca="1">COUNTIF(OFFSET(class7_1,MATCH(HH$1,'7 класс'!$A:$A,0)-7+'Итог по классам'!$B94,,,),"р")</f>
        <v>0</v>
      </c>
      <c r="HI94" s="37">
        <f ca="1">COUNTIF(OFFSET(class7_1,MATCH(HI$1,'7 класс'!$A:$A,0)-7+'Итог по классам'!$B94,,,),"ш")</f>
        <v>0</v>
      </c>
      <c r="HJ94" s="37">
        <f ca="1">COUNTIF(OFFSET(class7_2,MATCH(HJ$1,'7 класс'!$A:$A,0)-7+'Итог по классам'!$B94,,,),"Ф")</f>
        <v>0</v>
      </c>
      <c r="HK94" s="37">
        <f ca="1">COUNTIF(OFFSET(class7_2,MATCH(HK$1,'7 класс'!$A:$A,0)-7+'Итог по классам'!$B94,,,),"р")</f>
        <v>0</v>
      </c>
      <c r="HL94" s="37">
        <f ca="1">COUNTIF(OFFSET(class7_2,MATCH(HL$1,'7 класс'!$A:$A,0)-7+'Итог по классам'!$B94,,,),"ш")</f>
        <v>0</v>
      </c>
      <c r="HM94" s="38">
        <f ca="1">COUNTIF(OFFSET(class7_1,MATCH(HM$1,'7 класс'!$A:$A,0)-7+'Итог по классам'!$B94,,,),"Ф")</f>
        <v>0</v>
      </c>
      <c r="HN94" s="37">
        <f ca="1">COUNTIF(OFFSET(class7_1,MATCH(HN$1,'7 класс'!$A:$A,0)-7+'Итог по классам'!$B94,,,),"р")</f>
        <v>0</v>
      </c>
      <c r="HO94" s="37">
        <f ca="1">COUNTIF(OFFSET(class7_1,MATCH(HO$1,'7 класс'!$A:$A,0)-7+'Итог по классам'!$B94,,,),"ш")</f>
        <v>0</v>
      </c>
      <c r="HP94" s="37">
        <f ca="1">COUNTIF(OFFSET(class7_2,MATCH(HP$1,'7 класс'!$A:$A,0)-7+'Итог по классам'!$B94,,,),"Ф")</f>
        <v>0</v>
      </c>
      <c r="HQ94" s="37">
        <f ca="1">COUNTIF(OFFSET(class7_2,MATCH(HQ$1,'7 класс'!$A:$A,0)-7+'Итог по классам'!$B94,,,),"р")</f>
        <v>0</v>
      </c>
      <c r="HR94" s="37">
        <f ca="1">COUNTIF(OFFSET(class7_2,MATCH(HR$1,'7 класс'!$A:$A,0)-7+'Итог по классам'!$B94,,,),"ш")</f>
        <v>0</v>
      </c>
      <c r="HS94" s="38">
        <f ca="1">COUNTIF(OFFSET(class7_1,MATCH(HS$1,'7 класс'!$A:$A,0)-7+'Итог по классам'!$B94,,,),"Ф")</f>
        <v>0</v>
      </c>
      <c r="HT94" s="37">
        <f ca="1">COUNTIF(OFFSET(class7_1,MATCH(HT$1,'7 класс'!$A:$A,0)-7+'Итог по классам'!$B94,,,),"р")</f>
        <v>0</v>
      </c>
      <c r="HU94" s="37">
        <f ca="1">COUNTIF(OFFSET(class7_1,MATCH(HU$1,'7 класс'!$A:$A,0)-7+'Итог по классам'!$B94,,,),"ш")</f>
        <v>0</v>
      </c>
      <c r="HV94" s="37">
        <f ca="1">COUNTIF(OFFSET(class7_2,MATCH(HV$1,'7 класс'!$A:$A,0)-7+'Итог по классам'!$B94,,,),"Ф")</f>
        <v>0</v>
      </c>
      <c r="HW94" s="37">
        <f ca="1">COUNTIF(OFFSET(class7_2,MATCH(HW$1,'7 класс'!$A:$A,0)-7+'Итог по классам'!$B94,,,),"р")</f>
        <v>0</v>
      </c>
      <c r="HX94" s="37">
        <f ca="1">COUNTIF(OFFSET(class7_2,MATCH(HX$1,'7 класс'!$A:$A,0)-7+'Итог по классам'!$B94,,,),"ш")</f>
        <v>0</v>
      </c>
      <c r="HY94" s="38">
        <f ca="1">COUNTIF(OFFSET(class7_1,MATCH(HY$1,'7 класс'!$A:$A,0)-7+'Итог по классам'!$B94,,,),"Ф")</f>
        <v>0</v>
      </c>
      <c r="HZ94" s="37">
        <f ca="1">COUNTIF(OFFSET(class7_1,MATCH(HZ$1,'7 класс'!$A:$A,0)-7+'Итог по классам'!$B94,,,),"р")</f>
        <v>0</v>
      </c>
      <c r="IA94" s="37">
        <f ca="1">COUNTIF(OFFSET(class7_1,MATCH(IA$1,'7 класс'!$A:$A,0)-7+'Итог по классам'!$B94,,,),"ш")</f>
        <v>0</v>
      </c>
      <c r="IB94" s="37">
        <f ca="1">COUNTIF(OFFSET(class7_2,MATCH(IB$1,'7 класс'!$A:$A,0)-7+'Итог по классам'!$B94,,,),"Ф")</f>
        <v>0</v>
      </c>
      <c r="IC94" s="37">
        <f ca="1">COUNTIF(OFFSET(class7_2,MATCH(IC$1,'7 класс'!$A:$A,0)-7+'Итог по классам'!$B94,,,),"р")</f>
        <v>0</v>
      </c>
      <c r="ID94" s="37">
        <f ca="1">COUNTIF(OFFSET(class7_2,MATCH(ID$1,'7 класс'!$A:$A,0)-7+'Итог по классам'!$B94,,,),"ш")</f>
        <v>0</v>
      </c>
      <c r="IE94" s="38">
        <f ca="1">COUNTIF(OFFSET(class7_1,MATCH(IE$1,'7 класс'!$A:$A,0)-7+'Итог по классам'!$B94,,,),"Ф")</f>
        <v>0</v>
      </c>
      <c r="IF94" s="37">
        <f ca="1">COUNTIF(OFFSET(class7_1,MATCH(IF$1,'7 класс'!$A:$A,0)-7+'Итог по классам'!$B94,,,),"р")</f>
        <v>0</v>
      </c>
      <c r="IG94" s="37">
        <f ca="1">COUNTIF(OFFSET(class7_1,MATCH(IG$1,'7 класс'!$A:$A,0)-7+'Итог по классам'!$B94,,,),"ш")</f>
        <v>0</v>
      </c>
      <c r="IH94" s="37">
        <f ca="1">COUNTIF(OFFSET(class7_2,MATCH(IH$1,'7 класс'!$A:$A,0)-7+'Итог по классам'!$B94,,,),"Ф")</f>
        <v>0</v>
      </c>
      <c r="II94" s="37">
        <f ca="1">COUNTIF(OFFSET(class7_2,MATCH(II$1,'7 класс'!$A:$A,0)-7+'Итог по классам'!$B94,,,),"р")</f>
        <v>0</v>
      </c>
      <c r="IJ94" s="37">
        <f ca="1">COUNTIF(OFFSET(class7_2,MATCH(IJ$1,'7 класс'!$A:$A,0)-7+'Итог по классам'!$B94,,,),"ш")</f>
        <v>0</v>
      </c>
      <c r="IK94" s="38">
        <f ca="1">COUNTIF(OFFSET(class7_1,MATCH(IK$1,'7 класс'!$A:$A,0)-7+'Итог по классам'!$B94,,,),"Ф")</f>
        <v>0</v>
      </c>
      <c r="IL94" s="37">
        <f ca="1">COUNTIF(OFFSET(class7_1,MATCH(IL$1,'7 класс'!$A:$A,0)-7+'Итог по классам'!$B94,,,),"р")</f>
        <v>0</v>
      </c>
      <c r="IM94" s="37">
        <f ca="1">COUNTIF(OFFSET(class7_1,MATCH(IM$1,'7 класс'!$A:$A,0)-7+'Итог по классам'!$B94,,,),"ш")</f>
        <v>0</v>
      </c>
      <c r="IN94" s="37">
        <f ca="1">COUNTIF(OFFSET(class7_2,MATCH(IN$1,'7 класс'!$A:$A,0)-7+'Итог по классам'!$B94,,,),"Ф")</f>
        <v>0</v>
      </c>
      <c r="IO94" s="37">
        <f ca="1">COUNTIF(OFFSET(class7_2,MATCH(IO$1,'7 класс'!$A:$A,0)-7+'Итог по классам'!$B94,,,),"р")</f>
        <v>0</v>
      </c>
      <c r="IP94" s="37">
        <f ca="1">COUNTIF(OFFSET(class7_2,MATCH(IP$1,'7 класс'!$A:$A,0)-7+'Итог по классам'!$B94,,,),"ш")</f>
        <v>0</v>
      </c>
      <c r="IQ94" s="38">
        <f ca="1">COUNTIF(OFFSET(class7_1,MATCH(IQ$1,'7 класс'!$A:$A,0)-7+'Итог по классам'!$B94,,,),"Ф")</f>
        <v>0</v>
      </c>
      <c r="IR94" s="37">
        <f ca="1">COUNTIF(OFFSET(class7_1,MATCH(IR$1,'7 класс'!$A:$A,0)-7+'Итог по классам'!$B94,,,),"р")</f>
        <v>0</v>
      </c>
      <c r="IS94" s="37">
        <f ca="1">COUNTIF(OFFSET(class7_1,MATCH(IS$1,'7 класс'!$A:$A,0)-7+'Итог по классам'!$B94,,,),"ш")</f>
        <v>0</v>
      </c>
      <c r="IT94" s="37">
        <f ca="1">COUNTIF(OFFSET(class7_2,MATCH(IT$1,'7 класс'!$A:$A,0)-7+'Итог по классам'!$B94,,,),"Ф")</f>
        <v>0</v>
      </c>
      <c r="IU94" s="37">
        <f ca="1">COUNTIF(OFFSET(class7_2,MATCH(IU$1,'7 класс'!$A:$A,0)-7+'Итог по классам'!$B94,,,),"р")</f>
        <v>0</v>
      </c>
      <c r="IV94" s="37">
        <f ca="1">COUNTIF(OFFSET(class7_2,MATCH(IV$1,'7 класс'!$A:$A,0)-7+'Итог по классам'!$B94,,,),"ш")</f>
        <v>0</v>
      </c>
      <c r="IW94" s="38">
        <f ca="1">COUNTIF(OFFSET(class7_1,MATCH(IW$1,'7 класс'!$A:$A,0)-7+'Итог по классам'!$B94,,,),"Ф")</f>
        <v>0</v>
      </c>
      <c r="IX94" s="37">
        <f ca="1">COUNTIF(OFFSET(class7_1,MATCH(IX$1,'7 класс'!$A:$A,0)-7+'Итог по классам'!$B94,,,),"р")</f>
        <v>0</v>
      </c>
      <c r="IY94" s="37">
        <f ca="1">COUNTIF(OFFSET(class7_1,MATCH(IY$1,'7 класс'!$A:$A,0)-7+'Итог по классам'!$B94,,,),"ш")</f>
        <v>0</v>
      </c>
      <c r="IZ94" s="37">
        <f ca="1">COUNTIF(OFFSET(class7_2,MATCH(IZ$1,'7 класс'!$A:$A,0)-7+'Итог по классам'!$B94,,,),"Ф")</f>
        <v>0</v>
      </c>
      <c r="JA94" s="37">
        <f ca="1">COUNTIF(OFFSET(class7_2,MATCH(JA$1,'7 класс'!$A:$A,0)-7+'Итог по классам'!$B94,,,),"р")</f>
        <v>0</v>
      </c>
      <c r="JB94" s="37">
        <f ca="1">COUNTIF(OFFSET(class7_2,MATCH(JB$1,'7 класс'!$A:$A,0)-7+'Итог по классам'!$B94,,,),"ш")</f>
        <v>0</v>
      </c>
      <c r="JC94" s="38">
        <f ca="1">COUNTIF(OFFSET(class7_1,MATCH(JC$1,'7 класс'!$A:$A,0)-7+'Итог по классам'!$B94,,,),"Ф")</f>
        <v>0</v>
      </c>
      <c r="JD94" s="37">
        <f ca="1">COUNTIF(OFFSET(class7_1,MATCH(JD$1,'7 класс'!$A:$A,0)-7+'Итог по классам'!$B94,,,),"р")</f>
        <v>0</v>
      </c>
      <c r="JE94" s="37">
        <f ca="1">COUNTIF(OFFSET(class7_1,MATCH(JE$1,'7 класс'!$A:$A,0)-7+'Итог по классам'!$B94,,,),"ш")</f>
        <v>0</v>
      </c>
      <c r="JF94" s="37">
        <f ca="1">COUNTIF(OFFSET(class7_2,MATCH(JF$1,'7 класс'!$A:$A,0)-7+'Итог по классам'!$B94,,,),"Ф")</f>
        <v>0</v>
      </c>
      <c r="JG94" s="37">
        <f ca="1">COUNTIF(OFFSET(class7_2,MATCH(JG$1,'7 класс'!$A:$A,0)-7+'Итог по классам'!$B94,,,),"р")</f>
        <v>0</v>
      </c>
      <c r="JH94" s="37">
        <f ca="1">COUNTIF(OFFSET(class7_2,MATCH(JH$1,'7 класс'!$A:$A,0)-7+'Итог по классам'!$B94,,,),"ш")</f>
        <v>0</v>
      </c>
      <c r="JI94" s="38">
        <f ca="1">COUNTIF(OFFSET(class7_1,MATCH(JI$1,'7 класс'!$A:$A,0)-7+'Итог по классам'!$B94,,,),"Ф")</f>
        <v>0</v>
      </c>
      <c r="JJ94" s="37">
        <f ca="1">COUNTIF(OFFSET(class7_1,MATCH(JJ$1,'7 класс'!$A:$A,0)-7+'Итог по классам'!$B94,,,),"р")</f>
        <v>0</v>
      </c>
      <c r="JK94" s="37">
        <f ca="1">COUNTIF(OFFSET(class7_1,MATCH(JK$1,'7 класс'!$A:$A,0)-7+'Итог по классам'!$B94,,,),"ш")</f>
        <v>0</v>
      </c>
      <c r="JL94" s="37">
        <f ca="1">COUNTIF(OFFSET(class7_2,MATCH(JL$1,'7 класс'!$A:$A,0)-7+'Итог по классам'!$B94,,,),"Ф")</f>
        <v>0</v>
      </c>
      <c r="JM94" s="37">
        <f ca="1">COUNTIF(OFFSET(class7_2,MATCH(JM$1,'7 класс'!$A:$A,0)-7+'Итог по классам'!$B94,,,),"р")</f>
        <v>0</v>
      </c>
      <c r="JN94" s="37">
        <f ca="1">COUNTIF(OFFSET(class7_2,MATCH(JN$1,'7 класс'!$A:$A,0)-7+'Итог по классам'!$B94,,,),"ш")</f>
        <v>0</v>
      </c>
      <c r="JO94" s="38">
        <f ca="1">COUNTIF(OFFSET(class7_1,MATCH(JO$1,'7 класс'!$A:$A,0)-7+'Итог по классам'!$B94,,,),"Ф")</f>
        <v>0</v>
      </c>
      <c r="JP94" s="37">
        <f ca="1">COUNTIF(OFFSET(class7_1,MATCH(JP$1,'7 класс'!$A:$A,0)-7+'Итог по классам'!$B94,,,),"р")</f>
        <v>0</v>
      </c>
      <c r="JQ94" s="37">
        <f ca="1">COUNTIF(OFFSET(class7_1,MATCH(JQ$1,'7 класс'!$A:$A,0)-7+'Итог по классам'!$B94,,,),"ш")</f>
        <v>0</v>
      </c>
      <c r="JR94" s="37">
        <f ca="1">COUNTIF(OFFSET(class7_2,MATCH(JR$1,'7 класс'!$A:$A,0)-7+'Итог по классам'!$B94,,,),"Ф")</f>
        <v>0</v>
      </c>
      <c r="JS94" s="37">
        <f ca="1">COUNTIF(OFFSET(class7_2,MATCH(JS$1,'7 класс'!$A:$A,0)-7+'Итог по классам'!$B94,,,),"р")</f>
        <v>0</v>
      </c>
      <c r="JT94" s="37">
        <f ca="1">COUNTIF(OFFSET(class7_2,MATCH(JT$1,'7 класс'!$A:$A,0)-7+'Итог по классам'!$B94,,,),"ш")</f>
        <v>0</v>
      </c>
      <c r="JU94" s="38">
        <f ca="1">COUNTIF(OFFSET(class7_1,MATCH(JU$1,'7 класс'!$A:$A,0)-7+'Итог по классам'!$B94,,,),"Ф")</f>
        <v>0</v>
      </c>
      <c r="JV94" s="37">
        <f ca="1">COUNTIF(OFFSET(class7_1,MATCH(JV$1,'7 класс'!$A:$A,0)-7+'Итог по классам'!$B94,,,),"р")</f>
        <v>0</v>
      </c>
      <c r="JW94" s="37">
        <f ca="1">COUNTIF(OFFSET(class7_1,MATCH(JW$1,'7 класс'!$A:$A,0)-7+'Итог по классам'!$B94,,,),"ш")</f>
        <v>0</v>
      </c>
      <c r="JX94" s="37">
        <f ca="1">COUNTIF(OFFSET(class7_2,MATCH(JX$1,'7 класс'!$A:$A,0)-7+'Итог по классам'!$B94,,,),"Ф")</f>
        <v>0</v>
      </c>
      <c r="JY94" s="37">
        <f ca="1">COUNTIF(OFFSET(class7_2,MATCH(JY$1,'7 класс'!$A:$A,0)-7+'Итог по классам'!$B94,,,),"р")</f>
        <v>0</v>
      </c>
      <c r="JZ94" s="37">
        <f ca="1">COUNTIF(OFFSET(class7_2,MATCH(JZ$1,'7 класс'!$A:$A,0)-7+'Итог по классам'!$B94,,,),"ш")</f>
        <v>0</v>
      </c>
      <c r="KA94" s="38">
        <f ca="1">COUNTIF(OFFSET(class7_1,MATCH(KA$1,'7 класс'!$A:$A,0)-7+'Итог по классам'!$B94,,,),"Ф")</f>
        <v>0</v>
      </c>
      <c r="KB94" s="37">
        <f ca="1">COUNTIF(OFFSET(class7_1,MATCH(KB$1,'7 класс'!$A:$A,0)-7+'Итог по классам'!$B94,,,),"р")</f>
        <v>0</v>
      </c>
      <c r="KC94" s="37">
        <f ca="1">COUNTIF(OFFSET(class7_1,MATCH(KC$1,'7 класс'!$A:$A,0)-7+'Итог по классам'!$B94,,,),"ш")</f>
        <v>0</v>
      </c>
      <c r="KD94" s="37">
        <f ca="1">COUNTIF(OFFSET(class7_2,MATCH(KD$1,'7 класс'!$A:$A,0)-7+'Итог по классам'!$B94,,,),"Ф")</f>
        <v>0</v>
      </c>
      <c r="KE94" s="37">
        <f ca="1">COUNTIF(OFFSET(class7_2,MATCH(KE$1,'7 класс'!$A:$A,0)-7+'Итог по классам'!$B94,,,),"р")</f>
        <v>0</v>
      </c>
      <c r="KF94" s="37">
        <f ca="1">COUNTIF(OFFSET(class7_2,MATCH(KF$1,'7 класс'!$A:$A,0)-7+'Итог по классам'!$B94,,,),"ш")</f>
        <v>0</v>
      </c>
      <c r="KG94" s="38">
        <f ca="1">COUNTIF(OFFSET(class7_1,MATCH(KG$1,'7 класс'!$A:$A,0)-7+'Итог по классам'!$B94,,,),"Ф")</f>
        <v>0</v>
      </c>
      <c r="KH94" s="37">
        <f ca="1">COUNTIF(OFFSET(class7_1,MATCH(KH$1,'7 класс'!$A:$A,0)-7+'Итог по классам'!$B94,,,),"р")</f>
        <v>0</v>
      </c>
      <c r="KI94" s="37">
        <f ca="1">COUNTIF(OFFSET(class7_1,MATCH(KI$1,'7 класс'!$A:$A,0)-7+'Итог по классам'!$B94,,,),"ш")</f>
        <v>0</v>
      </c>
      <c r="KJ94" s="37">
        <f ca="1">COUNTIF(OFFSET(class7_2,MATCH(KJ$1,'7 класс'!$A:$A,0)-7+'Итог по классам'!$B94,,,),"Ф")</f>
        <v>0</v>
      </c>
      <c r="KK94" s="37">
        <f ca="1">COUNTIF(OFFSET(class7_2,MATCH(KK$1,'7 класс'!$A:$A,0)-7+'Итог по классам'!$B94,,,),"р")</f>
        <v>0</v>
      </c>
      <c r="KL94" s="37">
        <f ca="1">COUNTIF(OFFSET(class7_2,MATCH(KL$1,'7 класс'!$A:$A,0)-7+'Итог по классам'!$B94,,,),"ш")</f>
        <v>0</v>
      </c>
      <c r="KM94" s="38">
        <f ca="1">COUNTIF(OFFSET(class7_1,MATCH(KM$1,'7 класс'!$A:$A,0)-7+'Итог по классам'!$B94,,,),"Ф")</f>
        <v>0</v>
      </c>
      <c r="KN94" s="37">
        <f ca="1">COUNTIF(OFFSET(class7_1,MATCH(KN$1,'7 класс'!$A:$A,0)-7+'Итог по классам'!$B94,,,),"р")</f>
        <v>0</v>
      </c>
      <c r="KO94" s="37">
        <f ca="1">COUNTIF(OFFSET(class7_1,MATCH(KO$1,'7 класс'!$A:$A,0)-7+'Итог по классам'!$B94,,,),"ш")</f>
        <v>0</v>
      </c>
      <c r="KP94" s="37">
        <f ca="1">COUNTIF(OFFSET(class7_2,MATCH(KP$1,'7 класс'!$A:$A,0)-7+'Итог по классам'!$B94,,,),"Ф")</f>
        <v>0</v>
      </c>
      <c r="KQ94" s="37">
        <f ca="1">COUNTIF(OFFSET(class7_2,MATCH(KQ$1,'7 класс'!$A:$A,0)-7+'Итог по классам'!$B94,,,),"р")</f>
        <v>0</v>
      </c>
      <c r="KR94" s="37">
        <f ca="1">COUNTIF(OFFSET(class7_2,MATCH(KR$1,'7 класс'!$A:$A,0)-7+'Итог по классам'!$B94,,,),"ш")</f>
        <v>0</v>
      </c>
    </row>
    <row r="95" spans="1:304" x14ac:dyDescent="0.25">
      <c r="A95">
        <f t="shared" si="11"/>
        <v>12</v>
      </c>
      <c r="B95" s="37">
        <v>5</v>
      </c>
      <c r="C95" s="3" t="s">
        <v>4</v>
      </c>
      <c r="D95" s="3" t="s">
        <v>61</v>
      </c>
      <c r="E95" s="37">
        <f ca="1">COUNTIF(OFFSET(class7_1,MATCH(E$1,'7 класс'!$A:$A,0)-7+'Итог по классам'!$B95,,,),"Ф")</f>
        <v>0</v>
      </c>
      <c r="F95" s="37">
        <f ca="1">COUNTIF(OFFSET(class7_1,MATCH(F$1,'7 класс'!$A:$A,0)-7+'Итог по классам'!$B95,,,),"р")</f>
        <v>0</v>
      </c>
      <c r="G95" s="37">
        <f ca="1">COUNTIF(OFFSET(class7_1,MATCH(G$1,'7 класс'!$A:$A,0)-7+'Итог по классам'!$B95,,,),"ш")</f>
        <v>1</v>
      </c>
      <c r="H95" s="37">
        <f ca="1">COUNTIF(OFFSET(class7_2,MATCH(H$1,'7 класс'!$A:$A,0)-7+'Итог по классам'!$B95,,,),"Ф")</f>
        <v>0</v>
      </c>
      <c r="I95" s="37">
        <f ca="1">COUNTIF(OFFSET(class7_2,MATCH(I$1,'7 класс'!$A:$A,0)-7+'Итог по классам'!$B95,,,),"р")</f>
        <v>0</v>
      </c>
      <c r="J95" s="37">
        <f ca="1">COUNTIF(OFFSET(class7_2,MATCH(J$1,'7 класс'!$A:$A,0)-7+'Итог по классам'!$B95,,,),"ш")</f>
        <v>2</v>
      </c>
      <c r="K95" s="38">
        <f ca="1">COUNTIF(OFFSET(class7_1,MATCH(K$1,'7 класс'!$A:$A,0)-7+'Итог по классам'!$B95,,,),"Ф")</f>
        <v>0</v>
      </c>
      <c r="L95" s="37">
        <f ca="1">COUNTIF(OFFSET(class7_1,MATCH(L$1,'7 класс'!$A:$A,0)-7+'Итог по классам'!$B95,,,),"р")</f>
        <v>0</v>
      </c>
      <c r="M95" s="37">
        <f ca="1">COUNTIF(OFFSET(class7_1,MATCH(M$1,'7 класс'!$A:$A,0)-7+'Итог по классам'!$B95,,,),"ш")</f>
        <v>3</v>
      </c>
      <c r="N95" s="37">
        <f ca="1">COUNTIF(OFFSET(class7_2,MATCH(N$1,'7 класс'!$A:$A,0)-7+'Итог по классам'!$B95,,,),"Ф")</f>
        <v>0</v>
      </c>
      <c r="O95" s="37">
        <f ca="1">COUNTIF(OFFSET(class7_2,MATCH(O$1,'7 класс'!$A:$A,0)-7+'Итог по классам'!$B95,,,),"р")</f>
        <v>0</v>
      </c>
      <c r="P95" s="37">
        <f ca="1">COUNTIF(OFFSET(class7_2,MATCH(P$1,'7 класс'!$A:$A,0)-7+'Итог по классам'!$B95,,,),"ш")</f>
        <v>0</v>
      </c>
      <c r="Q95" s="38">
        <f ca="1">COUNTIF(OFFSET(class7_1,MATCH(Q$1,'7 класс'!$A:$A,0)-7+'Итог по классам'!$B95,,,),"Ф")</f>
        <v>0</v>
      </c>
      <c r="R95" s="37">
        <f ca="1">COUNTIF(OFFSET(class7_1,MATCH(R$1,'7 класс'!$A:$A,0)-7+'Итог по классам'!$B95,,,),"р")</f>
        <v>0</v>
      </c>
      <c r="S95" s="37">
        <f ca="1">COUNTIF(OFFSET(class7_1,MATCH(S$1,'7 класс'!$A:$A,0)-7+'Итог по классам'!$B95,,,),"ш")</f>
        <v>3</v>
      </c>
      <c r="T95" s="37">
        <f ca="1">COUNTIF(OFFSET(class7_2,MATCH(T$1,'7 класс'!$A:$A,0)-7+'Итог по классам'!$B95,,,),"Ф")</f>
        <v>0</v>
      </c>
      <c r="U95" s="37">
        <f ca="1">COUNTIF(OFFSET(class7_2,MATCH(U$1,'7 класс'!$A:$A,0)-7+'Итог по классам'!$B95,,,),"р")</f>
        <v>0</v>
      </c>
      <c r="V95" s="37">
        <f ca="1">COUNTIF(OFFSET(class7_2,MATCH(V$1,'7 класс'!$A:$A,0)-7+'Итог по классам'!$B95,,,),"ш")</f>
        <v>0</v>
      </c>
      <c r="W95" s="38">
        <f ca="1">COUNTIF(OFFSET(class7_1,MATCH(W$1,'7 класс'!$A:$A,0)-7+'Итог по классам'!$B95,,,),"Ф")</f>
        <v>0</v>
      </c>
      <c r="X95" s="37">
        <f ca="1">COUNTIF(OFFSET(class7_1,MATCH(X$1,'7 класс'!$A:$A,0)-7+'Итог по классам'!$B95,,,),"р")</f>
        <v>0</v>
      </c>
      <c r="Y95" s="37">
        <f ca="1">COUNTIF(OFFSET(class7_1,MATCH(Y$1,'7 класс'!$A:$A,0)-7+'Итог по классам'!$B95,,,),"ш")</f>
        <v>0</v>
      </c>
      <c r="Z95" s="37">
        <f ca="1">COUNTIF(OFFSET(class7_2,MATCH(Z$1,'7 класс'!$A:$A,0)-7+'Итог по классам'!$B95,,,),"Ф")</f>
        <v>0</v>
      </c>
      <c r="AA95" s="37">
        <f ca="1">COUNTIF(OFFSET(class7_2,MATCH(AA$1,'7 класс'!$A:$A,0)-7+'Итог по классам'!$B95,,,),"р")</f>
        <v>0</v>
      </c>
      <c r="AB95" s="37">
        <f ca="1">COUNTIF(OFFSET(class7_2,MATCH(AB$1,'7 класс'!$A:$A,0)-7+'Итог по классам'!$B95,,,),"ш")</f>
        <v>0</v>
      </c>
      <c r="AC95" s="38">
        <f ca="1">COUNTIF(OFFSET(class7_1,MATCH(AC$1,'7 класс'!$A:$A,0)-7+'Итог по классам'!$B95,,,),"Ф")</f>
        <v>0</v>
      </c>
      <c r="AD95" s="37">
        <f ca="1">COUNTIF(OFFSET(class7_1,MATCH(AD$1,'7 класс'!$A:$A,0)-7+'Итог по классам'!$B95,,,),"р")</f>
        <v>0</v>
      </c>
      <c r="AE95" s="37">
        <f ca="1">COUNTIF(OFFSET(class7_1,MATCH(AE$1,'7 класс'!$A:$A,0)-7+'Итог по классам'!$B95,,,),"ш")</f>
        <v>0</v>
      </c>
      <c r="AF95" s="37">
        <f ca="1">COUNTIF(OFFSET(class7_2,MATCH(AF$1,'7 класс'!$A:$A,0)-7+'Итог по классам'!$B95,,,),"Ф")</f>
        <v>0</v>
      </c>
      <c r="AG95" s="37">
        <f ca="1">COUNTIF(OFFSET(class7_2,MATCH(AG$1,'7 класс'!$A:$A,0)-7+'Итог по классам'!$B95,,,),"р")</f>
        <v>0</v>
      </c>
      <c r="AH95" s="37">
        <f ca="1">COUNTIF(OFFSET(class7_2,MATCH(AH$1,'7 класс'!$A:$A,0)-7+'Итог по классам'!$B95,,,),"ш")</f>
        <v>0</v>
      </c>
      <c r="AI95" s="38">
        <f ca="1">COUNTIF(OFFSET(class7_1,MATCH(AI$1,'7 класс'!$A:$A,0)-7+'Итог по классам'!$B95,,,),"Ф")</f>
        <v>0</v>
      </c>
      <c r="AJ95" s="37">
        <f ca="1">COUNTIF(OFFSET(class7_1,MATCH(AJ$1,'7 класс'!$A:$A,0)-7+'Итог по классам'!$B95,,,),"р")</f>
        <v>0</v>
      </c>
      <c r="AK95" s="37">
        <f ca="1">COUNTIF(OFFSET(class7_1,MATCH(AK$1,'7 класс'!$A:$A,0)-7+'Итог по классам'!$B95,,,),"ш")</f>
        <v>0</v>
      </c>
      <c r="AL95" s="37">
        <f ca="1">COUNTIF(OFFSET(class7_2,MATCH(AL$1,'7 класс'!$A:$A,0)-7+'Итог по классам'!$B95,,,),"Ф")</f>
        <v>0</v>
      </c>
      <c r="AM95" s="37">
        <f ca="1">COUNTIF(OFFSET(class7_2,MATCH(AM$1,'7 класс'!$A:$A,0)-7+'Итог по классам'!$B95,,,),"р")</f>
        <v>0</v>
      </c>
      <c r="AN95" s="37">
        <f ca="1">COUNTIF(OFFSET(class7_2,MATCH(AN$1,'7 класс'!$A:$A,0)-7+'Итог по классам'!$B95,,,),"ш")</f>
        <v>0</v>
      </c>
      <c r="AO95" s="38">
        <f ca="1">COUNTIF(OFFSET(class7_1,MATCH(AO$1,'7 класс'!$A:$A,0)-7+'Итог по классам'!$B95,,,),"Ф")</f>
        <v>0</v>
      </c>
      <c r="AP95" s="37">
        <f ca="1">COUNTIF(OFFSET(class7_1,MATCH(AP$1,'7 класс'!$A:$A,0)-7+'Итог по классам'!$B95,,,),"р")</f>
        <v>0</v>
      </c>
      <c r="AQ95" s="37">
        <f ca="1">COUNTIF(OFFSET(class7_1,MATCH(AQ$1,'7 класс'!$A:$A,0)-7+'Итог по классам'!$B95,,,),"ш")</f>
        <v>0</v>
      </c>
      <c r="AR95" s="37">
        <f ca="1">COUNTIF(OFFSET(class7_2,MATCH(AR$1,'7 класс'!$A:$A,0)-7+'Итог по классам'!$B95,,,),"Ф")</f>
        <v>0</v>
      </c>
      <c r="AS95" s="37">
        <f ca="1">COUNTIF(OFFSET(class7_2,MATCH(AS$1,'7 класс'!$A:$A,0)-7+'Итог по классам'!$B95,,,),"р")</f>
        <v>0</v>
      </c>
      <c r="AT95" s="37">
        <f ca="1">COUNTIF(OFFSET(class7_2,MATCH(AT$1,'7 класс'!$A:$A,0)-7+'Итог по классам'!$B95,,,),"ш")</f>
        <v>0</v>
      </c>
      <c r="AU95" s="38">
        <f ca="1">COUNTIF(OFFSET(class7_1,MATCH(AU$1,'7 класс'!$A:$A,0)-7+'Итог по классам'!$B95,,,),"Ф")</f>
        <v>0</v>
      </c>
      <c r="AV95" s="37">
        <f ca="1">COUNTIF(OFFSET(class7_1,MATCH(AV$1,'7 класс'!$A:$A,0)-7+'Итог по классам'!$B95,,,),"р")</f>
        <v>0</v>
      </c>
      <c r="AW95" s="37">
        <f ca="1">COUNTIF(OFFSET(class7_1,MATCH(AW$1,'7 класс'!$A:$A,0)-7+'Итог по классам'!$B95,,,),"ш")</f>
        <v>0</v>
      </c>
      <c r="AX95" s="37">
        <f ca="1">COUNTIF(OFFSET(class7_2,MATCH(AX$1,'7 класс'!$A:$A,0)-7+'Итог по классам'!$B95,,,),"Ф")</f>
        <v>0</v>
      </c>
      <c r="AY95" s="37">
        <f ca="1">COUNTIF(OFFSET(class7_2,MATCH(AY$1,'7 класс'!$A:$A,0)-7+'Итог по классам'!$B95,,,),"р")</f>
        <v>0</v>
      </c>
      <c r="AZ95" s="37">
        <f ca="1">COUNTIF(OFFSET(class7_2,MATCH(AZ$1,'7 класс'!$A:$A,0)-7+'Итог по классам'!$B95,,,),"ш")</f>
        <v>0</v>
      </c>
      <c r="BA95" s="38">
        <f ca="1">COUNTIF(OFFSET(class7_1,MATCH(BA$1,'7 класс'!$A:$A,0)-7+'Итог по классам'!$B95,,,),"Ф")</f>
        <v>0</v>
      </c>
      <c r="BB95" s="37">
        <f ca="1">COUNTIF(OFFSET(class7_1,MATCH(BB$1,'7 класс'!$A:$A,0)-7+'Итог по классам'!$B95,,,),"р")</f>
        <v>0</v>
      </c>
      <c r="BC95" s="37">
        <f ca="1">COUNTIF(OFFSET(class7_1,MATCH(BC$1,'7 класс'!$A:$A,0)-7+'Итог по классам'!$B95,,,),"ш")</f>
        <v>0</v>
      </c>
      <c r="BD95" s="37">
        <f ca="1">COUNTIF(OFFSET(class7_2,MATCH(BD$1,'7 класс'!$A:$A,0)-7+'Итог по классам'!$B95,,,),"Ф")</f>
        <v>0</v>
      </c>
      <c r="BE95" s="37">
        <f ca="1">COUNTIF(OFFSET(class7_2,MATCH(BE$1,'7 класс'!$A:$A,0)-7+'Итог по классам'!$B95,,,),"р")</f>
        <v>0</v>
      </c>
      <c r="BF95" s="37">
        <f ca="1">COUNTIF(OFFSET(class7_2,MATCH(BF$1,'7 класс'!$A:$A,0)-7+'Итог по классам'!$B95,,,),"ш")</f>
        <v>0</v>
      </c>
      <c r="BG95" s="38">
        <f ca="1">COUNTIF(OFFSET(class7_1,MATCH(BG$1,'7 класс'!$A:$A,0)-7+'Итог по классам'!$B95,,,),"Ф")</f>
        <v>0</v>
      </c>
      <c r="BH95" s="37">
        <f ca="1">COUNTIF(OFFSET(class7_1,MATCH(BH$1,'7 класс'!$A:$A,0)-7+'Итог по классам'!$B95,,,),"р")</f>
        <v>0</v>
      </c>
      <c r="BI95" s="37">
        <f ca="1">COUNTIF(OFFSET(class7_1,MATCH(BI$1,'7 класс'!$A:$A,0)-7+'Итог по классам'!$B95,,,),"ш")</f>
        <v>0</v>
      </c>
      <c r="BJ95" s="37">
        <f ca="1">COUNTIF(OFFSET(class7_2,MATCH(BJ$1,'7 класс'!$A:$A,0)-7+'Итог по классам'!$B95,,,),"Ф")</f>
        <v>0</v>
      </c>
      <c r="BK95" s="37">
        <f ca="1">COUNTIF(OFFSET(class7_2,MATCH(BK$1,'7 класс'!$A:$A,0)-7+'Итог по классам'!$B95,,,),"р")</f>
        <v>0</v>
      </c>
      <c r="BL95" s="37">
        <f ca="1">COUNTIF(OFFSET(class7_2,MATCH(BL$1,'7 класс'!$A:$A,0)-7+'Итог по классам'!$B95,,,),"ш")</f>
        <v>0</v>
      </c>
      <c r="BM95" s="38">
        <f ca="1">COUNTIF(OFFSET(class7_1,MATCH(BM$1,'7 класс'!$A:$A,0)-7+'Итог по классам'!$B95,,,),"Ф")</f>
        <v>0</v>
      </c>
      <c r="BN95" s="37">
        <f ca="1">COUNTIF(OFFSET(class7_1,MATCH(BN$1,'7 класс'!$A:$A,0)-7+'Итог по классам'!$B95,,,),"р")</f>
        <v>0</v>
      </c>
      <c r="BO95" s="37">
        <f ca="1">COUNTIF(OFFSET(class7_1,MATCH(BO$1,'7 класс'!$A:$A,0)-7+'Итог по классам'!$B95,,,),"ш")</f>
        <v>0</v>
      </c>
      <c r="BP95" s="37">
        <f ca="1">COUNTIF(OFFSET(class7_2,MATCH(BP$1,'7 класс'!$A:$A,0)-7+'Итог по классам'!$B95,,,),"Ф")</f>
        <v>0</v>
      </c>
      <c r="BQ95" s="37">
        <f ca="1">COUNTIF(OFFSET(class7_2,MATCH(BQ$1,'7 класс'!$A:$A,0)-7+'Итог по классам'!$B95,,,),"р")</f>
        <v>0</v>
      </c>
      <c r="BR95" s="37">
        <f ca="1">COUNTIF(OFFSET(class7_2,MATCH(BR$1,'7 класс'!$A:$A,0)-7+'Итог по классам'!$B95,,,),"ш")</f>
        <v>0</v>
      </c>
      <c r="BS95" s="38">
        <f ca="1">COUNTIF(OFFSET(class7_1,MATCH(BS$1,'7 класс'!$A:$A,0)-7+'Итог по классам'!$B95,,,),"Ф")</f>
        <v>0</v>
      </c>
      <c r="BT95" s="37">
        <f ca="1">COUNTIF(OFFSET(class7_1,MATCH(BT$1,'7 класс'!$A:$A,0)-7+'Итог по классам'!$B95,,,),"р")</f>
        <v>0</v>
      </c>
      <c r="BU95" s="37">
        <f ca="1">COUNTIF(OFFSET(class7_1,MATCH(BU$1,'7 класс'!$A:$A,0)-7+'Итог по классам'!$B95,,,),"ш")</f>
        <v>0</v>
      </c>
      <c r="BV95" s="37">
        <f ca="1">COUNTIF(OFFSET(class7_2,MATCH(BV$1,'7 класс'!$A:$A,0)-7+'Итог по классам'!$B95,,,),"Ф")</f>
        <v>0</v>
      </c>
      <c r="BW95" s="37">
        <f ca="1">COUNTIF(OFFSET(class7_2,MATCH(BW$1,'7 класс'!$A:$A,0)-7+'Итог по классам'!$B95,,,),"р")</f>
        <v>0</v>
      </c>
      <c r="BX95" s="37">
        <f ca="1">COUNTIF(OFFSET(class7_2,MATCH(BX$1,'7 класс'!$A:$A,0)-7+'Итог по классам'!$B95,,,),"ш")</f>
        <v>0</v>
      </c>
      <c r="BY95" s="38">
        <f ca="1">COUNTIF(OFFSET(class7_1,MATCH(BY$1,'7 класс'!$A:$A,0)-7+'Итог по классам'!$B95,,,),"Ф")</f>
        <v>0</v>
      </c>
      <c r="BZ95" s="37">
        <f ca="1">COUNTIF(OFFSET(class7_1,MATCH(BZ$1,'7 класс'!$A:$A,0)-7+'Итог по классам'!$B95,,,),"р")</f>
        <v>0</v>
      </c>
      <c r="CA95" s="37">
        <f ca="1">COUNTIF(OFFSET(class7_1,MATCH(CA$1,'7 класс'!$A:$A,0)-7+'Итог по классам'!$B95,,,),"ш")</f>
        <v>0</v>
      </c>
      <c r="CB95" s="37">
        <f ca="1">COUNTIF(OFFSET(class7_2,MATCH(CB$1,'7 класс'!$A:$A,0)-7+'Итог по классам'!$B95,,,),"Ф")</f>
        <v>0</v>
      </c>
      <c r="CC95" s="37">
        <f ca="1">COUNTIF(OFFSET(class7_2,MATCH(CC$1,'7 класс'!$A:$A,0)-7+'Итог по классам'!$B95,,,),"р")</f>
        <v>0</v>
      </c>
      <c r="CD95" s="37">
        <f ca="1">COUNTIF(OFFSET(class7_2,MATCH(CD$1,'7 класс'!$A:$A,0)-7+'Итог по классам'!$B95,,,),"ш")</f>
        <v>0</v>
      </c>
      <c r="CE95" s="38">
        <f ca="1">COUNTIF(OFFSET(class7_1,MATCH(CE$1,'7 класс'!$A:$A,0)-7+'Итог по классам'!$B95,,,),"Ф")</f>
        <v>0</v>
      </c>
      <c r="CF95" s="37">
        <f ca="1">COUNTIF(OFFSET(class7_1,MATCH(CF$1,'7 класс'!$A:$A,0)-7+'Итог по классам'!$B95,,,),"р")</f>
        <v>0</v>
      </c>
      <c r="CG95" s="37">
        <f ca="1">COUNTIF(OFFSET(class7_1,MATCH(CG$1,'7 класс'!$A:$A,0)-7+'Итог по классам'!$B95,,,),"ш")</f>
        <v>0</v>
      </c>
      <c r="CH95" s="37">
        <f ca="1">COUNTIF(OFFSET(class7_2,MATCH(CH$1,'7 класс'!$A:$A,0)-7+'Итог по классам'!$B95,,,),"Ф")</f>
        <v>0</v>
      </c>
      <c r="CI95" s="37">
        <f ca="1">COUNTIF(OFFSET(class7_2,MATCH(CI$1,'7 класс'!$A:$A,0)-7+'Итог по классам'!$B95,,,),"р")</f>
        <v>0</v>
      </c>
      <c r="CJ95" s="37">
        <f ca="1">COUNTIF(OFFSET(class7_2,MATCH(CJ$1,'7 класс'!$A:$A,0)-7+'Итог по классам'!$B95,,,),"ш")</f>
        <v>0</v>
      </c>
      <c r="CK95" s="38">
        <f ca="1">COUNTIF(OFFSET(class7_1,MATCH(CK$1,'7 класс'!$A:$A,0)-7+'Итог по классам'!$B95,,,),"Ф")</f>
        <v>0</v>
      </c>
      <c r="CL95" s="37">
        <f ca="1">COUNTIF(OFFSET(class7_1,MATCH(CL$1,'7 класс'!$A:$A,0)-7+'Итог по классам'!$B95,,,),"р")</f>
        <v>0</v>
      </c>
      <c r="CM95" s="37">
        <f ca="1">COUNTIF(OFFSET(class7_1,MATCH(CM$1,'7 класс'!$A:$A,0)-7+'Итог по классам'!$B95,,,),"ш")</f>
        <v>0</v>
      </c>
      <c r="CN95" s="37">
        <f ca="1">COUNTIF(OFFSET(class7_2,MATCH(CN$1,'7 класс'!$A:$A,0)-7+'Итог по классам'!$B95,,,),"Ф")</f>
        <v>0</v>
      </c>
      <c r="CO95" s="37">
        <f ca="1">COUNTIF(OFFSET(class7_2,MATCH(CO$1,'7 класс'!$A:$A,0)-7+'Итог по классам'!$B95,,,),"р")</f>
        <v>0</v>
      </c>
      <c r="CP95" s="37">
        <f ca="1">COUNTIF(OFFSET(class7_2,MATCH(CP$1,'7 класс'!$A:$A,0)-7+'Итог по классам'!$B95,,,),"ш")</f>
        <v>0</v>
      </c>
      <c r="CQ95" s="38">
        <f ca="1">COUNTIF(OFFSET(class7_1,MATCH(CQ$1,'7 класс'!$A:$A,0)-7+'Итог по классам'!$B95,,,),"Ф")</f>
        <v>0</v>
      </c>
      <c r="CR95" s="37">
        <f ca="1">COUNTIF(OFFSET(class7_1,MATCH(CR$1,'7 класс'!$A:$A,0)-7+'Итог по классам'!$B95,,,),"р")</f>
        <v>0</v>
      </c>
      <c r="CS95" s="37">
        <f ca="1">COUNTIF(OFFSET(class7_1,MATCH(CS$1,'7 класс'!$A:$A,0)-7+'Итог по классам'!$B95,,,),"ш")</f>
        <v>0</v>
      </c>
      <c r="CT95" s="37">
        <f ca="1">COUNTIF(OFFSET(class7_2,MATCH(CT$1,'7 класс'!$A:$A,0)-7+'Итог по классам'!$B95,,,),"Ф")</f>
        <v>0</v>
      </c>
      <c r="CU95" s="37">
        <f ca="1">COUNTIF(OFFSET(class7_2,MATCH(CU$1,'7 класс'!$A:$A,0)-7+'Итог по классам'!$B95,,,),"р")</f>
        <v>0</v>
      </c>
      <c r="CV95" s="37">
        <f ca="1">COUNTIF(OFFSET(class7_2,MATCH(CV$1,'7 класс'!$A:$A,0)-7+'Итог по классам'!$B95,,,),"ш")</f>
        <v>0</v>
      </c>
      <c r="CW95" s="38">
        <f ca="1">COUNTIF(OFFSET(class7_1,MATCH(CW$1,'7 класс'!$A:$A,0)-7+'Итог по классам'!$B95,,,),"Ф")</f>
        <v>0</v>
      </c>
      <c r="CX95" s="37">
        <f ca="1">COUNTIF(OFFSET(class7_1,MATCH(CX$1,'7 класс'!$A:$A,0)-7+'Итог по классам'!$B95,,,),"р")</f>
        <v>0</v>
      </c>
      <c r="CY95" s="37">
        <f ca="1">COUNTIF(OFFSET(class7_1,MATCH(CY$1,'7 класс'!$A:$A,0)-7+'Итог по классам'!$B95,,,),"ш")</f>
        <v>0</v>
      </c>
      <c r="CZ95" s="37">
        <f ca="1">COUNTIF(OFFSET(class7_2,MATCH(CZ$1,'7 класс'!$A:$A,0)-7+'Итог по классам'!$B95,,,),"Ф")</f>
        <v>0</v>
      </c>
      <c r="DA95" s="37">
        <f ca="1">COUNTIF(OFFSET(class7_2,MATCH(DA$1,'7 класс'!$A:$A,0)-7+'Итог по классам'!$B95,,,),"р")</f>
        <v>0</v>
      </c>
      <c r="DB95" s="37">
        <f ca="1">COUNTIF(OFFSET(class7_2,MATCH(DB$1,'7 класс'!$A:$A,0)-7+'Итог по классам'!$B95,,,),"ш")</f>
        <v>0</v>
      </c>
      <c r="DC95" s="38">
        <f ca="1">COUNTIF(OFFSET(class7_1,MATCH(DC$1,'7 класс'!$A:$A,0)-7+'Итог по классам'!$B95,,,),"Ф")</f>
        <v>0</v>
      </c>
      <c r="DD95" s="37">
        <f ca="1">COUNTIF(OFFSET(class7_1,MATCH(DD$1,'7 класс'!$A:$A,0)-7+'Итог по классам'!$B95,,,),"р")</f>
        <v>0</v>
      </c>
      <c r="DE95" s="37">
        <f ca="1">COUNTIF(OFFSET(class7_1,MATCH(DE$1,'7 класс'!$A:$A,0)-7+'Итог по классам'!$B95,,,),"ш")</f>
        <v>0</v>
      </c>
      <c r="DF95" s="37">
        <f ca="1">COUNTIF(OFFSET(class7_2,MATCH(DF$1,'7 класс'!$A:$A,0)-7+'Итог по классам'!$B95,,,),"Ф")</f>
        <v>0</v>
      </c>
      <c r="DG95" s="37">
        <f ca="1">COUNTIF(OFFSET(class7_2,MATCH(DG$1,'7 класс'!$A:$A,0)-7+'Итог по классам'!$B95,,,),"р")</f>
        <v>0</v>
      </c>
      <c r="DH95" s="37">
        <f ca="1">COUNTIF(OFFSET(class7_2,MATCH(DH$1,'7 класс'!$A:$A,0)-7+'Итог по классам'!$B95,,,),"ш")</f>
        <v>0</v>
      </c>
      <c r="DI95" s="38">
        <f ca="1">COUNTIF(OFFSET(class7_1,MATCH(DI$1,'7 класс'!$A:$A,0)-7+'Итог по классам'!$B95,,,),"Ф")</f>
        <v>0</v>
      </c>
      <c r="DJ95" s="37">
        <f ca="1">COUNTIF(OFFSET(class7_1,MATCH(DJ$1,'7 класс'!$A:$A,0)-7+'Итог по классам'!$B95,,,),"р")</f>
        <v>0</v>
      </c>
      <c r="DK95" s="37">
        <f ca="1">COUNTIF(OFFSET(class7_1,MATCH(DK$1,'7 класс'!$A:$A,0)-7+'Итог по классам'!$B95,,,),"ш")</f>
        <v>0</v>
      </c>
      <c r="DL95" s="37">
        <f ca="1">COUNTIF(OFFSET(class7_2,MATCH(DL$1,'7 класс'!$A:$A,0)-7+'Итог по классам'!$B95,,,),"Ф")</f>
        <v>0</v>
      </c>
      <c r="DM95" s="37">
        <f ca="1">COUNTIF(OFFSET(class7_2,MATCH(DM$1,'7 класс'!$A:$A,0)-7+'Итог по классам'!$B95,,,),"р")</f>
        <v>0</v>
      </c>
      <c r="DN95" s="37">
        <f ca="1">COUNTIF(OFFSET(class7_2,MATCH(DN$1,'7 класс'!$A:$A,0)-7+'Итог по классам'!$B95,,,),"ш")</f>
        <v>0</v>
      </c>
      <c r="DO95" s="38">
        <f ca="1">COUNTIF(OFFSET(class7_1,MATCH(DO$1,'7 класс'!$A:$A,0)-7+'Итог по классам'!$B95,,,),"Ф")</f>
        <v>0</v>
      </c>
      <c r="DP95" s="37">
        <f ca="1">COUNTIF(OFFSET(class7_1,MATCH(DP$1,'7 класс'!$A:$A,0)-7+'Итог по классам'!$B95,,,),"р")</f>
        <v>0</v>
      </c>
      <c r="DQ95" s="37">
        <f ca="1">COUNTIF(OFFSET(class7_1,MATCH(DQ$1,'7 класс'!$A:$A,0)-7+'Итог по классам'!$B95,,,),"ш")</f>
        <v>0</v>
      </c>
      <c r="DR95" s="37">
        <f ca="1">COUNTIF(OFFSET(class7_2,MATCH(DR$1,'7 класс'!$A:$A,0)-7+'Итог по классам'!$B95,,,),"Ф")</f>
        <v>0</v>
      </c>
      <c r="DS95" s="37">
        <f ca="1">COUNTIF(OFFSET(class7_2,MATCH(DS$1,'7 класс'!$A:$A,0)-7+'Итог по классам'!$B95,,,),"р")</f>
        <v>0</v>
      </c>
      <c r="DT95" s="37">
        <f ca="1">COUNTIF(OFFSET(class7_2,MATCH(DT$1,'7 класс'!$A:$A,0)-7+'Итог по классам'!$B95,,,),"ш")</f>
        <v>0</v>
      </c>
      <c r="DU95" s="38">
        <f ca="1">COUNTIF(OFFSET(class7_1,MATCH(DU$1,'7 класс'!$A:$A,0)-7+'Итог по классам'!$B95,,,),"Ф")</f>
        <v>0</v>
      </c>
      <c r="DV95" s="37">
        <f ca="1">COUNTIF(OFFSET(class7_1,MATCH(DV$1,'7 класс'!$A:$A,0)-7+'Итог по классам'!$B95,,,),"р")</f>
        <v>0</v>
      </c>
      <c r="DW95" s="37">
        <f ca="1">COUNTIF(OFFSET(class7_1,MATCH(DW$1,'7 класс'!$A:$A,0)-7+'Итог по классам'!$B95,,,),"ш")</f>
        <v>0</v>
      </c>
      <c r="DX95" s="37">
        <f ca="1">COUNTIF(OFFSET(class7_2,MATCH(DX$1,'7 класс'!$A:$A,0)-7+'Итог по классам'!$B95,,,),"Ф")</f>
        <v>0</v>
      </c>
      <c r="DY95" s="37">
        <f ca="1">COUNTIF(OFFSET(class7_2,MATCH(DY$1,'7 класс'!$A:$A,0)-7+'Итог по классам'!$B95,,,),"р")</f>
        <v>0</v>
      </c>
      <c r="DZ95" s="37">
        <f ca="1">COUNTIF(OFFSET(class7_2,MATCH(DZ$1,'7 класс'!$A:$A,0)-7+'Итог по классам'!$B95,,,),"ш")</f>
        <v>0</v>
      </c>
      <c r="EA95" s="38">
        <f ca="1">COUNTIF(OFFSET(class7_1,MATCH(EA$1,'7 класс'!$A:$A,0)-7+'Итог по классам'!$B95,,,),"Ф")</f>
        <v>0</v>
      </c>
      <c r="EB95" s="37">
        <f ca="1">COUNTIF(OFFSET(class7_1,MATCH(EB$1,'7 класс'!$A:$A,0)-7+'Итог по классам'!$B95,,,),"р")</f>
        <v>0</v>
      </c>
      <c r="EC95" s="37">
        <f ca="1">COUNTIF(OFFSET(class7_1,MATCH(EC$1,'7 класс'!$A:$A,0)-7+'Итог по классам'!$B95,,,),"ш")</f>
        <v>0</v>
      </c>
      <c r="ED95" s="37">
        <f ca="1">COUNTIF(OFFSET(class7_2,MATCH(ED$1,'7 класс'!$A:$A,0)-7+'Итог по классам'!$B95,,,),"Ф")</f>
        <v>0</v>
      </c>
      <c r="EE95" s="37">
        <f ca="1">COUNTIF(OFFSET(class7_2,MATCH(EE$1,'7 класс'!$A:$A,0)-7+'Итог по классам'!$B95,,,),"р")</f>
        <v>0</v>
      </c>
      <c r="EF95" s="37">
        <f ca="1">COUNTIF(OFFSET(class7_2,MATCH(EF$1,'7 класс'!$A:$A,0)-7+'Итог по классам'!$B95,,,),"ш")</f>
        <v>0</v>
      </c>
      <c r="EG95" s="38">
        <f ca="1">COUNTIF(OFFSET(class7_1,MATCH(EG$1,'7 класс'!$A:$A,0)-7+'Итог по классам'!$B95,,,),"Ф")</f>
        <v>0</v>
      </c>
      <c r="EH95" s="37">
        <f ca="1">COUNTIF(OFFSET(class7_1,MATCH(EH$1,'7 класс'!$A:$A,0)-7+'Итог по классам'!$B95,,,),"р")</f>
        <v>0</v>
      </c>
      <c r="EI95" s="37">
        <f ca="1">COUNTIF(OFFSET(class7_1,MATCH(EI$1,'7 класс'!$A:$A,0)-7+'Итог по классам'!$B95,,,),"ш")</f>
        <v>0</v>
      </c>
      <c r="EJ95" s="37">
        <f ca="1">COUNTIF(OFFSET(class7_2,MATCH(EJ$1,'7 класс'!$A:$A,0)-7+'Итог по классам'!$B95,,,),"Ф")</f>
        <v>0</v>
      </c>
      <c r="EK95" s="37">
        <f ca="1">COUNTIF(OFFSET(class7_2,MATCH(EK$1,'7 класс'!$A:$A,0)-7+'Итог по классам'!$B95,,,),"р")</f>
        <v>0</v>
      </c>
      <c r="EL95" s="37">
        <f ca="1">COUNTIF(OFFSET(class7_2,MATCH(EL$1,'7 класс'!$A:$A,0)-7+'Итог по классам'!$B95,,,),"ш")</f>
        <v>0</v>
      </c>
      <c r="EM95" s="38">
        <f ca="1">COUNTIF(OFFSET(class7_1,MATCH(EM$1,'7 класс'!$A:$A,0)-7+'Итог по классам'!$B95,,,),"Ф")</f>
        <v>0</v>
      </c>
      <c r="EN95" s="37">
        <f ca="1">COUNTIF(OFFSET(class7_1,MATCH(EN$1,'7 класс'!$A:$A,0)-7+'Итог по классам'!$B95,,,),"р")</f>
        <v>0</v>
      </c>
      <c r="EO95" s="37">
        <f ca="1">COUNTIF(OFFSET(class7_1,MATCH(EO$1,'7 класс'!$A:$A,0)-7+'Итог по классам'!$B95,,,),"ш")</f>
        <v>0</v>
      </c>
      <c r="EP95" s="37">
        <f ca="1">COUNTIF(OFFSET(class7_2,MATCH(EP$1,'7 класс'!$A:$A,0)-7+'Итог по классам'!$B95,,,),"Ф")</f>
        <v>0</v>
      </c>
      <c r="EQ95" s="37">
        <f ca="1">COUNTIF(OFFSET(class7_2,MATCH(EQ$1,'7 класс'!$A:$A,0)-7+'Итог по классам'!$B95,,,),"р")</f>
        <v>0</v>
      </c>
      <c r="ER95" s="37">
        <f ca="1">COUNTIF(OFFSET(class7_2,MATCH(ER$1,'7 класс'!$A:$A,0)-7+'Итог по классам'!$B95,,,),"ш")</f>
        <v>0</v>
      </c>
      <c r="ES95" s="38">
        <f ca="1">COUNTIF(OFFSET(class7_1,MATCH(ES$1,'7 класс'!$A:$A,0)-7+'Итог по классам'!$B95,,,),"Ф")</f>
        <v>0</v>
      </c>
      <c r="ET95" s="37">
        <f ca="1">COUNTIF(OFFSET(class7_1,MATCH(ET$1,'7 класс'!$A:$A,0)-7+'Итог по классам'!$B95,,,),"р")</f>
        <v>0</v>
      </c>
      <c r="EU95" s="37">
        <f ca="1">COUNTIF(OFFSET(class7_1,MATCH(EU$1,'7 класс'!$A:$A,0)-7+'Итог по классам'!$B95,,,),"ш")</f>
        <v>0</v>
      </c>
      <c r="EV95" s="37">
        <f ca="1">COUNTIF(OFFSET(class7_2,MATCH(EV$1,'7 класс'!$A:$A,0)-7+'Итог по классам'!$B95,,,),"Ф")</f>
        <v>0</v>
      </c>
      <c r="EW95" s="37">
        <f ca="1">COUNTIF(OFFSET(class7_2,MATCH(EW$1,'7 класс'!$A:$A,0)-7+'Итог по классам'!$B95,,,),"р")</f>
        <v>0</v>
      </c>
      <c r="EX95" s="37">
        <f ca="1">COUNTIF(OFFSET(class7_2,MATCH(EX$1,'7 класс'!$A:$A,0)-7+'Итог по классам'!$B95,,,),"ш")</f>
        <v>0</v>
      </c>
      <c r="EY95" s="38">
        <f ca="1">COUNTIF(OFFSET(class7_1,MATCH(EY$1,'7 класс'!$A:$A,0)-7+'Итог по классам'!$B95,,,),"Ф")</f>
        <v>0</v>
      </c>
      <c r="EZ95" s="37">
        <f ca="1">COUNTIF(OFFSET(class7_1,MATCH(EZ$1,'7 класс'!$A:$A,0)-7+'Итог по классам'!$B95,,,),"р")</f>
        <v>0</v>
      </c>
      <c r="FA95" s="37">
        <f ca="1">COUNTIF(OFFSET(class7_1,MATCH(FA$1,'7 класс'!$A:$A,0)-7+'Итог по классам'!$B95,,,),"ш")</f>
        <v>0</v>
      </c>
      <c r="FB95" s="37">
        <f ca="1">COUNTIF(OFFSET(class7_2,MATCH(FB$1,'7 класс'!$A:$A,0)-7+'Итог по классам'!$B95,,,),"Ф")</f>
        <v>0</v>
      </c>
      <c r="FC95" s="37">
        <f ca="1">COUNTIF(OFFSET(class7_2,MATCH(FC$1,'7 класс'!$A:$A,0)-7+'Итог по классам'!$B95,,,),"р")</f>
        <v>0</v>
      </c>
      <c r="FD95" s="37">
        <f ca="1">COUNTIF(OFFSET(class7_2,MATCH(FD$1,'7 класс'!$A:$A,0)-7+'Итог по классам'!$B95,,,),"ш")</f>
        <v>0</v>
      </c>
      <c r="FE95" s="38">
        <f ca="1">COUNTIF(OFFSET(class7_1,MATCH(FE$1,'7 класс'!$A:$A,0)-7+'Итог по классам'!$B95,,,),"Ф")</f>
        <v>0</v>
      </c>
      <c r="FF95" s="37">
        <f ca="1">COUNTIF(OFFSET(class7_1,MATCH(FF$1,'7 класс'!$A:$A,0)-7+'Итог по классам'!$B95,,,),"р")</f>
        <v>0</v>
      </c>
      <c r="FG95" s="37">
        <f ca="1">COUNTIF(OFFSET(class7_1,MATCH(FG$1,'7 класс'!$A:$A,0)-7+'Итог по классам'!$B95,,,),"ш")</f>
        <v>0</v>
      </c>
      <c r="FH95" s="37">
        <f ca="1">COUNTIF(OFFSET(class7_2,MATCH(FH$1,'7 класс'!$A:$A,0)-7+'Итог по классам'!$B95,,,),"Ф")</f>
        <v>0</v>
      </c>
      <c r="FI95" s="37">
        <f ca="1">COUNTIF(OFFSET(class7_2,MATCH(FI$1,'7 класс'!$A:$A,0)-7+'Итог по классам'!$B95,,,),"р")</f>
        <v>0</v>
      </c>
      <c r="FJ95" s="37">
        <f ca="1">COUNTIF(OFFSET(class7_2,MATCH(FJ$1,'7 класс'!$A:$A,0)-7+'Итог по классам'!$B95,,,),"ш")</f>
        <v>0</v>
      </c>
      <c r="FK95" s="38">
        <f ca="1">COUNTIF(OFFSET(class7_1,MATCH(FK$1,'7 класс'!$A:$A,0)-7+'Итог по классам'!$B95,,,),"Ф")</f>
        <v>0</v>
      </c>
      <c r="FL95" s="37">
        <f ca="1">COUNTIF(OFFSET(class7_1,MATCH(FL$1,'7 класс'!$A:$A,0)-7+'Итог по классам'!$B95,,,),"р")</f>
        <v>0</v>
      </c>
      <c r="FM95" s="37">
        <f ca="1">COUNTIF(OFFSET(class7_1,MATCH(FM$1,'7 класс'!$A:$A,0)-7+'Итог по классам'!$B95,,,),"ш")</f>
        <v>0</v>
      </c>
      <c r="FN95" s="37">
        <f ca="1">COUNTIF(OFFSET(class7_2,MATCH(FN$1,'7 класс'!$A:$A,0)-7+'Итог по классам'!$B95,,,),"Ф")</f>
        <v>0</v>
      </c>
      <c r="FO95" s="37">
        <f ca="1">COUNTIF(OFFSET(class7_2,MATCH(FO$1,'7 класс'!$A:$A,0)-7+'Итог по классам'!$B95,,,),"р")</f>
        <v>0</v>
      </c>
      <c r="FP95" s="37">
        <f ca="1">COUNTIF(OFFSET(class7_2,MATCH(FP$1,'7 класс'!$A:$A,0)-7+'Итог по классам'!$B95,,,),"ш")</f>
        <v>0</v>
      </c>
      <c r="FQ95" s="38">
        <f ca="1">COUNTIF(OFFSET(class7_1,MATCH(FQ$1,'7 класс'!$A:$A,0)-7+'Итог по классам'!$B95,,,),"Ф")</f>
        <v>0</v>
      </c>
      <c r="FR95" s="37">
        <f ca="1">COUNTIF(OFFSET(class7_1,MATCH(FR$1,'7 класс'!$A:$A,0)-7+'Итог по классам'!$B95,,,),"р")</f>
        <v>0</v>
      </c>
      <c r="FS95" s="37">
        <f ca="1">COUNTIF(OFFSET(class7_1,MATCH(FS$1,'7 класс'!$A:$A,0)-7+'Итог по классам'!$B95,,,),"ш")</f>
        <v>0</v>
      </c>
      <c r="FT95" s="37">
        <f ca="1">COUNTIF(OFFSET(class7_2,MATCH(FT$1,'7 класс'!$A:$A,0)-7+'Итог по классам'!$B95,,,),"Ф")</f>
        <v>0</v>
      </c>
      <c r="FU95" s="37">
        <f ca="1">COUNTIF(OFFSET(class7_2,MATCH(FU$1,'7 класс'!$A:$A,0)-7+'Итог по классам'!$B95,,,),"р")</f>
        <v>0</v>
      </c>
      <c r="FV95" s="37">
        <f ca="1">COUNTIF(OFFSET(class7_2,MATCH(FV$1,'7 класс'!$A:$A,0)-7+'Итог по классам'!$B95,,,),"ш")</f>
        <v>0</v>
      </c>
      <c r="FW95" s="38">
        <f ca="1">COUNTIF(OFFSET(class7_1,MATCH(FW$1,'7 класс'!$A:$A,0)-7+'Итог по классам'!$B95,,,),"Ф")</f>
        <v>0</v>
      </c>
      <c r="FX95" s="37">
        <f ca="1">COUNTIF(OFFSET(class7_1,MATCH(FX$1,'7 класс'!$A:$A,0)-7+'Итог по классам'!$B95,,,),"р")</f>
        <v>0</v>
      </c>
      <c r="FY95" s="37">
        <f ca="1">COUNTIF(OFFSET(class7_1,MATCH(FY$1,'7 класс'!$A:$A,0)-7+'Итог по классам'!$B95,,,),"ш")</f>
        <v>0</v>
      </c>
      <c r="FZ95" s="37">
        <f ca="1">COUNTIF(OFFSET(class7_2,MATCH(FZ$1,'7 класс'!$A:$A,0)-7+'Итог по классам'!$B95,,,),"Ф")</f>
        <v>0</v>
      </c>
      <c r="GA95" s="37">
        <f ca="1">COUNTIF(OFFSET(class7_2,MATCH(GA$1,'7 класс'!$A:$A,0)-7+'Итог по классам'!$B95,,,),"р")</f>
        <v>0</v>
      </c>
      <c r="GB95" s="37">
        <f ca="1">COUNTIF(OFFSET(class7_2,MATCH(GB$1,'7 класс'!$A:$A,0)-7+'Итог по классам'!$B95,,,),"ш")</f>
        <v>0</v>
      </c>
      <c r="GC95" s="38">
        <f ca="1">COUNTIF(OFFSET(class7_1,MATCH(GC$1,'7 класс'!$A:$A,0)-7+'Итог по классам'!$B95,,,),"Ф")</f>
        <v>0</v>
      </c>
      <c r="GD95" s="37">
        <f ca="1">COUNTIF(OFFSET(class7_1,MATCH(GD$1,'7 класс'!$A:$A,0)-7+'Итог по классам'!$B95,,,),"р")</f>
        <v>0</v>
      </c>
      <c r="GE95" s="37">
        <f ca="1">COUNTIF(OFFSET(class7_1,MATCH(GE$1,'7 класс'!$A:$A,0)-7+'Итог по классам'!$B95,,,),"ш")</f>
        <v>0</v>
      </c>
      <c r="GF95" s="37">
        <f ca="1">COUNTIF(OFFSET(class7_2,MATCH(GF$1,'7 класс'!$A:$A,0)-7+'Итог по классам'!$B95,,,),"Ф")</f>
        <v>0</v>
      </c>
      <c r="GG95" s="37">
        <f ca="1">COUNTIF(OFFSET(class7_2,MATCH(GG$1,'7 класс'!$A:$A,0)-7+'Итог по классам'!$B95,,,),"р")</f>
        <v>0</v>
      </c>
      <c r="GH95" s="37">
        <f ca="1">COUNTIF(OFFSET(class7_2,MATCH(GH$1,'7 класс'!$A:$A,0)-7+'Итог по классам'!$B95,,,),"ш")</f>
        <v>0</v>
      </c>
      <c r="GI95" s="38">
        <f ca="1">COUNTIF(OFFSET(class7_1,MATCH(GI$1,'7 класс'!$A:$A,0)-7+'Итог по классам'!$B95,,,),"Ф")</f>
        <v>0</v>
      </c>
      <c r="GJ95" s="37">
        <f ca="1">COUNTIF(OFFSET(class7_1,MATCH(GJ$1,'7 класс'!$A:$A,0)-7+'Итог по классам'!$B95,,,),"р")</f>
        <v>0</v>
      </c>
      <c r="GK95" s="37">
        <f ca="1">COUNTIF(OFFSET(class7_1,MATCH(GK$1,'7 класс'!$A:$A,0)-7+'Итог по классам'!$B95,,,),"ш")</f>
        <v>0</v>
      </c>
      <c r="GL95" s="37">
        <f ca="1">COUNTIF(OFFSET(class7_2,MATCH(GL$1,'7 класс'!$A:$A,0)-7+'Итог по классам'!$B95,,,),"Ф")</f>
        <v>0</v>
      </c>
      <c r="GM95" s="37">
        <f ca="1">COUNTIF(OFFSET(class7_2,MATCH(GM$1,'7 класс'!$A:$A,0)-7+'Итог по классам'!$B95,,,),"р")</f>
        <v>0</v>
      </c>
      <c r="GN95" s="37">
        <f ca="1">COUNTIF(OFFSET(class7_2,MATCH(GN$1,'7 класс'!$A:$A,0)-7+'Итог по классам'!$B95,,,),"ш")</f>
        <v>0</v>
      </c>
      <c r="GO95" s="38">
        <f ca="1">COUNTIF(OFFSET(class7_1,MATCH(GO$1,'7 класс'!$A:$A,0)-7+'Итог по классам'!$B95,,,),"Ф")</f>
        <v>0</v>
      </c>
      <c r="GP95" s="37">
        <f ca="1">COUNTIF(OFFSET(class7_1,MATCH(GP$1,'7 класс'!$A:$A,0)-7+'Итог по классам'!$B95,,,),"р")</f>
        <v>0</v>
      </c>
      <c r="GQ95" s="37">
        <f ca="1">COUNTIF(OFFSET(class7_1,MATCH(GQ$1,'7 класс'!$A:$A,0)-7+'Итог по классам'!$B95,,,),"ш")</f>
        <v>0</v>
      </c>
      <c r="GR95" s="37">
        <f ca="1">COUNTIF(OFFSET(class7_2,MATCH(GR$1,'7 класс'!$A:$A,0)-7+'Итог по классам'!$B95,,,),"Ф")</f>
        <v>0</v>
      </c>
      <c r="GS95" s="37">
        <f ca="1">COUNTIF(OFFSET(class7_2,MATCH(GS$1,'7 класс'!$A:$A,0)-7+'Итог по классам'!$B95,,,),"р")</f>
        <v>0</v>
      </c>
      <c r="GT95" s="37">
        <f ca="1">COUNTIF(OFFSET(class7_2,MATCH(GT$1,'7 класс'!$A:$A,0)-7+'Итог по классам'!$B95,,,),"ш")</f>
        <v>0</v>
      </c>
      <c r="GU95" s="38">
        <f ca="1">COUNTIF(OFFSET(class7_1,MATCH(GU$1,'7 класс'!$A:$A,0)-7+'Итог по классам'!$B95,,,),"Ф")</f>
        <v>0</v>
      </c>
      <c r="GV95" s="37">
        <f ca="1">COUNTIF(OFFSET(class7_1,MATCH(GV$1,'7 класс'!$A:$A,0)-7+'Итог по классам'!$B95,,,),"р")</f>
        <v>0</v>
      </c>
      <c r="GW95" s="37">
        <f ca="1">COUNTIF(OFFSET(class7_1,MATCH(GW$1,'7 класс'!$A:$A,0)-7+'Итог по классам'!$B95,,,),"ш")</f>
        <v>0</v>
      </c>
      <c r="GX95" s="37">
        <f ca="1">COUNTIF(OFFSET(class7_2,MATCH(GX$1,'7 класс'!$A:$A,0)-7+'Итог по классам'!$B95,,,),"Ф")</f>
        <v>0</v>
      </c>
      <c r="GY95" s="37">
        <f ca="1">COUNTIF(OFFSET(class7_2,MATCH(GY$1,'7 класс'!$A:$A,0)-7+'Итог по классам'!$B95,,,),"р")</f>
        <v>0</v>
      </c>
      <c r="GZ95" s="37">
        <f ca="1">COUNTIF(OFFSET(class7_2,MATCH(GZ$1,'7 класс'!$A:$A,0)-7+'Итог по классам'!$B95,,,),"ш")</f>
        <v>0</v>
      </c>
      <c r="HA95" s="38">
        <f ca="1">COUNTIF(OFFSET(class7_1,MATCH(HA$1,'7 класс'!$A:$A,0)-7+'Итог по классам'!$B95,,,),"Ф")</f>
        <v>0</v>
      </c>
      <c r="HB95" s="37">
        <f ca="1">COUNTIF(OFFSET(class7_1,MATCH(HB$1,'7 класс'!$A:$A,0)-7+'Итог по классам'!$B95,,,),"р")</f>
        <v>0</v>
      </c>
      <c r="HC95" s="37">
        <f ca="1">COUNTIF(OFFSET(class7_1,MATCH(HC$1,'7 класс'!$A:$A,0)-7+'Итог по классам'!$B95,,,),"ш")</f>
        <v>0</v>
      </c>
      <c r="HD95" s="37">
        <f ca="1">COUNTIF(OFFSET(class7_2,MATCH(HD$1,'7 класс'!$A:$A,0)-7+'Итог по классам'!$B95,,,),"Ф")</f>
        <v>0</v>
      </c>
      <c r="HE95" s="37">
        <f ca="1">COUNTIF(OFFSET(class7_2,MATCH(HE$1,'7 класс'!$A:$A,0)-7+'Итог по классам'!$B95,,,),"р")</f>
        <v>0</v>
      </c>
      <c r="HF95" s="37">
        <f ca="1">COUNTIF(OFFSET(class7_2,MATCH(HF$1,'7 класс'!$A:$A,0)-7+'Итог по классам'!$B95,,,),"ш")</f>
        <v>0</v>
      </c>
      <c r="HG95" s="38">
        <f ca="1">COUNTIF(OFFSET(class7_1,MATCH(HG$1,'7 класс'!$A:$A,0)-7+'Итог по классам'!$B95,,,),"Ф")</f>
        <v>0</v>
      </c>
      <c r="HH95" s="37">
        <f ca="1">COUNTIF(OFFSET(class7_1,MATCH(HH$1,'7 класс'!$A:$A,0)-7+'Итог по классам'!$B95,,,),"р")</f>
        <v>0</v>
      </c>
      <c r="HI95" s="37">
        <f ca="1">COUNTIF(OFFSET(class7_1,MATCH(HI$1,'7 класс'!$A:$A,0)-7+'Итог по классам'!$B95,,,),"ш")</f>
        <v>0</v>
      </c>
      <c r="HJ95" s="37">
        <f ca="1">COUNTIF(OFFSET(class7_2,MATCH(HJ$1,'7 класс'!$A:$A,0)-7+'Итог по классам'!$B95,,,),"Ф")</f>
        <v>0</v>
      </c>
      <c r="HK95" s="37">
        <f ca="1">COUNTIF(OFFSET(class7_2,MATCH(HK$1,'7 класс'!$A:$A,0)-7+'Итог по классам'!$B95,,,),"р")</f>
        <v>0</v>
      </c>
      <c r="HL95" s="37">
        <f ca="1">COUNTIF(OFFSET(class7_2,MATCH(HL$1,'7 класс'!$A:$A,0)-7+'Итог по классам'!$B95,,,),"ш")</f>
        <v>0</v>
      </c>
      <c r="HM95" s="38">
        <f ca="1">COUNTIF(OFFSET(class7_1,MATCH(HM$1,'7 класс'!$A:$A,0)-7+'Итог по классам'!$B95,,,),"Ф")</f>
        <v>0</v>
      </c>
      <c r="HN95" s="37">
        <f ca="1">COUNTIF(OFFSET(class7_1,MATCH(HN$1,'7 класс'!$A:$A,0)-7+'Итог по классам'!$B95,,,),"р")</f>
        <v>0</v>
      </c>
      <c r="HO95" s="37">
        <f ca="1">COUNTIF(OFFSET(class7_1,MATCH(HO$1,'7 класс'!$A:$A,0)-7+'Итог по классам'!$B95,,,),"ш")</f>
        <v>0</v>
      </c>
      <c r="HP95" s="37">
        <f ca="1">COUNTIF(OFFSET(class7_2,MATCH(HP$1,'7 класс'!$A:$A,0)-7+'Итог по классам'!$B95,,,),"Ф")</f>
        <v>0</v>
      </c>
      <c r="HQ95" s="37">
        <f ca="1">COUNTIF(OFFSET(class7_2,MATCH(HQ$1,'7 класс'!$A:$A,0)-7+'Итог по классам'!$B95,,,),"р")</f>
        <v>0</v>
      </c>
      <c r="HR95" s="37">
        <f ca="1">COUNTIF(OFFSET(class7_2,MATCH(HR$1,'7 класс'!$A:$A,0)-7+'Итог по классам'!$B95,,,),"ш")</f>
        <v>0</v>
      </c>
      <c r="HS95" s="38">
        <f ca="1">COUNTIF(OFFSET(class7_1,MATCH(HS$1,'7 класс'!$A:$A,0)-7+'Итог по классам'!$B95,,,),"Ф")</f>
        <v>0</v>
      </c>
      <c r="HT95" s="37">
        <f ca="1">COUNTIF(OFFSET(class7_1,MATCH(HT$1,'7 класс'!$A:$A,0)-7+'Итог по классам'!$B95,,,),"р")</f>
        <v>0</v>
      </c>
      <c r="HU95" s="37">
        <f ca="1">COUNTIF(OFFSET(class7_1,MATCH(HU$1,'7 класс'!$A:$A,0)-7+'Итог по классам'!$B95,,,),"ш")</f>
        <v>0</v>
      </c>
      <c r="HV95" s="37">
        <f ca="1">COUNTIF(OFFSET(class7_2,MATCH(HV$1,'7 класс'!$A:$A,0)-7+'Итог по классам'!$B95,,,),"Ф")</f>
        <v>0</v>
      </c>
      <c r="HW95" s="37">
        <f ca="1">COUNTIF(OFFSET(class7_2,MATCH(HW$1,'7 класс'!$A:$A,0)-7+'Итог по классам'!$B95,,,),"р")</f>
        <v>0</v>
      </c>
      <c r="HX95" s="37">
        <f ca="1">COUNTIF(OFFSET(class7_2,MATCH(HX$1,'7 класс'!$A:$A,0)-7+'Итог по классам'!$B95,,,),"ш")</f>
        <v>0</v>
      </c>
      <c r="HY95" s="38">
        <f ca="1">COUNTIF(OFFSET(class7_1,MATCH(HY$1,'7 класс'!$A:$A,0)-7+'Итог по классам'!$B95,,,),"Ф")</f>
        <v>0</v>
      </c>
      <c r="HZ95" s="37">
        <f ca="1">COUNTIF(OFFSET(class7_1,MATCH(HZ$1,'7 класс'!$A:$A,0)-7+'Итог по классам'!$B95,,,),"р")</f>
        <v>0</v>
      </c>
      <c r="IA95" s="37">
        <f ca="1">COUNTIF(OFFSET(class7_1,MATCH(IA$1,'7 класс'!$A:$A,0)-7+'Итог по классам'!$B95,,,),"ш")</f>
        <v>0</v>
      </c>
      <c r="IB95" s="37">
        <f ca="1">COUNTIF(OFFSET(class7_2,MATCH(IB$1,'7 класс'!$A:$A,0)-7+'Итог по классам'!$B95,,,),"Ф")</f>
        <v>0</v>
      </c>
      <c r="IC95" s="37">
        <f ca="1">COUNTIF(OFFSET(class7_2,MATCH(IC$1,'7 класс'!$A:$A,0)-7+'Итог по классам'!$B95,,,),"р")</f>
        <v>0</v>
      </c>
      <c r="ID95" s="37">
        <f ca="1">COUNTIF(OFFSET(class7_2,MATCH(ID$1,'7 класс'!$A:$A,0)-7+'Итог по классам'!$B95,,,),"ш")</f>
        <v>0</v>
      </c>
      <c r="IE95" s="38">
        <f ca="1">COUNTIF(OFFSET(class7_1,MATCH(IE$1,'7 класс'!$A:$A,0)-7+'Итог по классам'!$B95,,,),"Ф")</f>
        <v>0</v>
      </c>
      <c r="IF95" s="37">
        <f ca="1">COUNTIF(OFFSET(class7_1,MATCH(IF$1,'7 класс'!$A:$A,0)-7+'Итог по классам'!$B95,,,),"р")</f>
        <v>0</v>
      </c>
      <c r="IG95" s="37">
        <f ca="1">COUNTIF(OFFSET(class7_1,MATCH(IG$1,'7 класс'!$A:$A,0)-7+'Итог по классам'!$B95,,,),"ш")</f>
        <v>0</v>
      </c>
      <c r="IH95" s="37">
        <f ca="1">COUNTIF(OFFSET(class7_2,MATCH(IH$1,'7 класс'!$A:$A,0)-7+'Итог по классам'!$B95,,,),"Ф")</f>
        <v>0</v>
      </c>
      <c r="II95" s="37">
        <f ca="1">COUNTIF(OFFSET(class7_2,MATCH(II$1,'7 класс'!$A:$A,0)-7+'Итог по классам'!$B95,,,),"р")</f>
        <v>0</v>
      </c>
      <c r="IJ95" s="37">
        <f ca="1">COUNTIF(OFFSET(class7_2,MATCH(IJ$1,'7 класс'!$A:$A,0)-7+'Итог по классам'!$B95,,,),"ш")</f>
        <v>0</v>
      </c>
      <c r="IK95" s="38">
        <f ca="1">COUNTIF(OFFSET(class7_1,MATCH(IK$1,'7 класс'!$A:$A,0)-7+'Итог по классам'!$B95,,,),"Ф")</f>
        <v>0</v>
      </c>
      <c r="IL95" s="37">
        <f ca="1">COUNTIF(OFFSET(class7_1,MATCH(IL$1,'7 класс'!$A:$A,0)-7+'Итог по классам'!$B95,,,),"р")</f>
        <v>0</v>
      </c>
      <c r="IM95" s="37">
        <f ca="1">COUNTIF(OFFSET(class7_1,MATCH(IM$1,'7 класс'!$A:$A,0)-7+'Итог по классам'!$B95,,,),"ш")</f>
        <v>0</v>
      </c>
      <c r="IN95" s="37">
        <f ca="1">COUNTIF(OFFSET(class7_2,MATCH(IN$1,'7 класс'!$A:$A,0)-7+'Итог по классам'!$B95,,,),"Ф")</f>
        <v>0</v>
      </c>
      <c r="IO95" s="37">
        <f ca="1">COUNTIF(OFFSET(class7_2,MATCH(IO$1,'7 класс'!$A:$A,0)-7+'Итог по классам'!$B95,,,),"р")</f>
        <v>0</v>
      </c>
      <c r="IP95" s="37">
        <f ca="1">COUNTIF(OFFSET(class7_2,MATCH(IP$1,'7 класс'!$A:$A,0)-7+'Итог по классам'!$B95,,,),"ш")</f>
        <v>0</v>
      </c>
      <c r="IQ95" s="38">
        <f ca="1">COUNTIF(OFFSET(class7_1,MATCH(IQ$1,'7 класс'!$A:$A,0)-7+'Итог по классам'!$B95,,,),"Ф")</f>
        <v>0</v>
      </c>
      <c r="IR95" s="37">
        <f ca="1">COUNTIF(OFFSET(class7_1,MATCH(IR$1,'7 класс'!$A:$A,0)-7+'Итог по классам'!$B95,,,),"р")</f>
        <v>0</v>
      </c>
      <c r="IS95" s="37">
        <f ca="1">COUNTIF(OFFSET(class7_1,MATCH(IS$1,'7 класс'!$A:$A,0)-7+'Итог по классам'!$B95,,,),"ш")</f>
        <v>0</v>
      </c>
      <c r="IT95" s="37">
        <f ca="1">COUNTIF(OFFSET(class7_2,MATCH(IT$1,'7 класс'!$A:$A,0)-7+'Итог по классам'!$B95,,,),"Ф")</f>
        <v>0</v>
      </c>
      <c r="IU95" s="37">
        <f ca="1">COUNTIF(OFFSET(class7_2,MATCH(IU$1,'7 класс'!$A:$A,0)-7+'Итог по классам'!$B95,,,),"р")</f>
        <v>0</v>
      </c>
      <c r="IV95" s="37">
        <f ca="1">COUNTIF(OFFSET(class7_2,MATCH(IV$1,'7 класс'!$A:$A,0)-7+'Итог по классам'!$B95,,,),"ш")</f>
        <v>0</v>
      </c>
      <c r="IW95" s="38">
        <f ca="1">COUNTIF(OFFSET(class7_1,MATCH(IW$1,'7 класс'!$A:$A,0)-7+'Итог по классам'!$B95,,,),"Ф")</f>
        <v>0</v>
      </c>
      <c r="IX95" s="37">
        <f ca="1">COUNTIF(OFFSET(class7_1,MATCH(IX$1,'7 класс'!$A:$A,0)-7+'Итог по классам'!$B95,,,),"р")</f>
        <v>0</v>
      </c>
      <c r="IY95" s="37">
        <f ca="1">COUNTIF(OFFSET(class7_1,MATCH(IY$1,'7 класс'!$A:$A,0)-7+'Итог по классам'!$B95,,,),"ш")</f>
        <v>0</v>
      </c>
      <c r="IZ95" s="37">
        <f ca="1">COUNTIF(OFFSET(class7_2,MATCH(IZ$1,'7 класс'!$A:$A,0)-7+'Итог по классам'!$B95,,,),"Ф")</f>
        <v>0</v>
      </c>
      <c r="JA95" s="37">
        <f ca="1">COUNTIF(OFFSET(class7_2,MATCH(JA$1,'7 класс'!$A:$A,0)-7+'Итог по классам'!$B95,,,),"р")</f>
        <v>0</v>
      </c>
      <c r="JB95" s="37">
        <f ca="1">COUNTIF(OFFSET(class7_2,MATCH(JB$1,'7 класс'!$A:$A,0)-7+'Итог по классам'!$B95,,,),"ш")</f>
        <v>0</v>
      </c>
      <c r="JC95" s="38">
        <f ca="1">COUNTIF(OFFSET(class7_1,MATCH(JC$1,'7 класс'!$A:$A,0)-7+'Итог по классам'!$B95,,,),"Ф")</f>
        <v>0</v>
      </c>
      <c r="JD95" s="37">
        <f ca="1">COUNTIF(OFFSET(class7_1,MATCH(JD$1,'7 класс'!$A:$A,0)-7+'Итог по классам'!$B95,,,),"р")</f>
        <v>0</v>
      </c>
      <c r="JE95" s="37">
        <f ca="1">COUNTIF(OFFSET(class7_1,MATCH(JE$1,'7 класс'!$A:$A,0)-7+'Итог по классам'!$B95,,,),"ш")</f>
        <v>0</v>
      </c>
      <c r="JF95" s="37">
        <f ca="1">COUNTIF(OFFSET(class7_2,MATCH(JF$1,'7 класс'!$A:$A,0)-7+'Итог по классам'!$B95,,,),"Ф")</f>
        <v>0</v>
      </c>
      <c r="JG95" s="37">
        <f ca="1">COUNTIF(OFFSET(class7_2,MATCH(JG$1,'7 класс'!$A:$A,0)-7+'Итог по классам'!$B95,,,),"р")</f>
        <v>0</v>
      </c>
      <c r="JH95" s="37">
        <f ca="1">COUNTIF(OFFSET(class7_2,MATCH(JH$1,'7 класс'!$A:$A,0)-7+'Итог по классам'!$B95,,,),"ш")</f>
        <v>0</v>
      </c>
      <c r="JI95" s="38">
        <f ca="1">COUNTIF(OFFSET(class7_1,MATCH(JI$1,'7 класс'!$A:$A,0)-7+'Итог по классам'!$B95,,,),"Ф")</f>
        <v>0</v>
      </c>
      <c r="JJ95" s="37">
        <f ca="1">COUNTIF(OFFSET(class7_1,MATCH(JJ$1,'7 класс'!$A:$A,0)-7+'Итог по классам'!$B95,,,),"р")</f>
        <v>0</v>
      </c>
      <c r="JK95" s="37">
        <f ca="1">COUNTIF(OFFSET(class7_1,MATCH(JK$1,'7 класс'!$A:$A,0)-7+'Итог по классам'!$B95,,,),"ш")</f>
        <v>0</v>
      </c>
      <c r="JL95" s="37">
        <f ca="1">COUNTIF(OFFSET(class7_2,MATCH(JL$1,'7 класс'!$A:$A,0)-7+'Итог по классам'!$B95,,,),"Ф")</f>
        <v>0</v>
      </c>
      <c r="JM95" s="37">
        <f ca="1">COUNTIF(OFFSET(class7_2,MATCH(JM$1,'7 класс'!$A:$A,0)-7+'Итог по классам'!$B95,,,),"р")</f>
        <v>0</v>
      </c>
      <c r="JN95" s="37">
        <f ca="1">COUNTIF(OFFSET(class7_2,MATCH(JN$1,'7 класс'!$A:$A,0)-7+'Итог по классам'!$B95,,,),"ш")</f>
        <v>0</v>
      </c>
      <c r="JO95" s="38">
        <f ca="1">COUNTIF(OFFSET(class7_1,MATCH(JO$1,'7 класс'!$A:$A,0)-7+'Итог по классам'!$B95,,,),"Ф")</f>
        <v>0</v>
      </c>
      <c r="JP95" s="37">
        <f ca="1">COUNTIF(OFFSET(class7_1,MATCH(JP$1,'7 класс'!$A:$A,0)-7+'Итог по классам'!$B95,,,),"р")</f>
        <v>0</v>
      </c>
      <c r="JQ95" s="37">
        <f ca="1">COUNTIF(OFFSET(class7_1,MATCH(JQ$1,'7 класс'!$A:$A,0)-7+'Итог по классам'!$B95,,,),"ш")</f>
        <v>0</v>
      </c>
      <c r="JR95" s="37">
        <f ca="1">COUNTIF(OFFSET(class7_2,MATCH(JR$1,'7 класс'!$A:$A,0)-7+'Итог по классам'!$B95,,,),"Ф")</f>
        <v>0</v>
      </c>
      <c r="JS95" s="37">
        <f ca="1">COUNTIF(OFFSET(class7_2,MATCH(JS$1,'7 класс'!$A:$A,0)-7+'Итог по классам'!$B95,,,),"р")</f>
        <v>0</v>
      </c>
      <c r="JT95" s="37">
        <f ca="1">COUNTIF(OFFSET(class7_2,MATCH(JT$1,'7 класс'!$A:$A,0)-7+'Итог по классам'!$B95,,,),"ш")</f>
        <v>0</v>
      </c>
      <c r="JU95" s="38">
        <f ca="1">COUNTIF(OFFSET(class7_1,MATCH(JU$1,'7 класс'!$A:$A,0)-7+'Итог по классам'!$B95,,,),"Ф")</f>
        <v>0</v>
      </c>
      <c r="JV95" s="37">
        <f ca="1">COUNTIF(OFFSET(class7_1,MATCH(JV$1,'7 класс'!$A:$A,0)-7+'Итог по классам'!$B95,,,),"р")</f>
        <v>0</v>
      </c>
      <c r="JW95" s="37">
        <f ca="1">COUNTIF(OFFSET(class7_1,MATCH(JW$1,'7 класс'!$A:$A,0)-7+'Итог по классам'!$B95,,,),"ш")</f>
        <v>0</v>
      </c>
      <c r="JX95" s="37">
        <f ca="1">COUNTIF(OFFSET(class7_2,MATCH(JX$1,'7 класс'!$A:$A,0)-7+'Итог по классам'!$B95,,,),"Ф")</f>
        <v>0</v>
      </c>
      <c r="JY95" s="37">
        <f ca="1">COUNTIF(OFFSET(class7_2,MATCH(JY$1,'7 класс'!$A:$A,0)-7+'Итог по классам'!$B95,,,),"р")</f>
        <v>0</v>
      </c>
      <c r="JZ95" s="37">
        <f ca="1">COUNTIF(OFFSET(class7_2,MATCH(JZ$1,'7 класс'!$A:$A,0)-7+'Итог по классам'!$B95,,,),"ш")</f>
        <v>0</v>
      </c>
      <c r="KA95" s="38">
        <f ca="1">COUNTIF(OFFSET(class7_1,MATCH(KA$1,'7 класс'!$A:$A,0)-7+'Итог по классам'!$B95,,,),"Ф")</f>
        <v>0</v>
      </c>
      <c r="KB95" s="37">
        <f ca="1">COUNTIF(OFFSET(class7_1,MATCH(KB$1,'7 класс'!$A:$A,0)-7+'Итог по классам'!$B95,,,),"р")</f>
        <v>0</v>
      </c>
      <c r="KC95" s="37">
        <f ca="1">COUNTIF(OFFSET(class7_1,MATCH(KC$1,'7 класс'!$A:$A,0)-7+'Итог по классам'!$B95,,,),"ш")</f>
        <v>0</v>
      </c>
      <c r="KD95" s="37">
        <f ca="1">COUNTIF(OFFSET(class7_2,MATCH(KD$1,'7 класс'!$A:$A,0)-7+'Итог по классам'!$B95,,,),"Ф")</f>
        <v>0</v>
      </c>
      <c r="KE95" s="37">
        <f ca="1">COUNTIF(OFFSET(class7_2,MATCH(KE$1,'7 класс'!$A:$A,0)-7+'Итог по классам'!$B95,,,),"р")</f>
        <v>0</v>
      </c>
      <c r="KF95" s="37">
        <f ca="1">COUNTIF(OFFSET(class7_2,MATCH(KF$1,'7 класс'!$A:$A,0)-7+'Итог по классам'!$B95,,,),"ш")</f>
        <v>0</v>
      </c>
      <c r="KG95" s="38">
        <f ca="1">COUNTIF(OFFSET(class7_1,MATCH(KG$1,'7 класс'!$A:$A,0)-7+'Итог по классам'!$B95,,,),"Ф")</f>
        <v>0</v>
      </c>
      <c r="KH95" s="37">
        <f ca="1">COUNTIF(OFFSET(class7_1,MATCH(KH$1,'7 класс'!$A:$A,0)-7+'Итог по классам'!$B95,,,),"р")</f>
        <v>0</v>
      </c>
      <c r="KI95" s="37">
        <f ca="1">COUNTIF(OFFSET(class7_1,MATCH(KI$1,'7 класс'!$A:$A,0)-7+'Итог по классам'!$B95,,,),"ш")</f>
        <v>0</v>
      </c>
      <c r="KJ95" s="37">
        <f ca="1">COUNTIF(OFFSET(class7_2,MATCH(KJ$1,'7 класс'!$A:$A,0)-7+'Итог по классам'!$B95,,,),"Ф")</f>
        <v>0</v>
      </c>
      <c r="KK95" s="37">
        <f ca="1">COUNTIF(OFFSET(class7_2,MATCH(KK$1,'7 класс'!$A:$A,0)-7+'Итог по классам'!$B95,,,),"р")</f>
        <v>0</v>
      </c>
      <c r="KL95" s="37">
        <f ca="1">COUNTIF(OFFSET(class7_2,MATCH(KL$1,'7 класс'!$A:$A,0)-7+'Итог по классам'!$B95,,,),"ш")</f>
        <v>0</v>
      </c>
      <c r="KM95" s="38">
        <f ca="1">COUNTIF(OFFSET(class7_1,MATCH(KM$1,'7 класс'!$A:$A,0)-7+'Итог по классам'!$B95,,,),"Ф")</f>
        <v>0</v>
      </c>
      <c r="KN95" s="37">
        <f ca="1">COUNTIF(OFFSET(class7_1,MATCH(KN$1,'7 класс'!$A:$A,0)-7+'Итог по классам'!$B95,,,),"р")</f>
        <v>0</v>
      </c>
      <c r="KO95" s="37">
        <f ca="1">COUNTIF(OFFSET(class7_1,MATCH(KO$1,'7 класс'!$A:$A,0)-7+'Итог по классам'!$B95,,,),"ш")</f>
        <v>0</v>
      </c>
      <c r="KP95" s="37">
        <f ca="1">COUNTIF(OFFSET(class7_2,MATCH(KP$1,'7 класс'!$A:$A,0)-7+'Итог по классам'!$B95,,,),"Ф")</f>
        <v>0</v>
      </c>
      <c r="KQ95" s="37">
        <f ca="1">COUNTIF(OFFSET(class7_2,MATCH(KQ$1,'7 класс'!$A:$A,0)-7+'Итог по классам'!$B95,,,),"р")</f>
        <v>0</v>
      </c>
      <c r="KR95" s="37">
        <f ca="1">COUNTIF(OFFSET(class7_2,MATCH(KR$1,'7 класс'!$A:$A,0)-7+'Итог по классам'!$B95,,,),"ш")</f>
        <v>0</v>
      </c>
    </row>
    <row r="96" spans="1:304" x14ac:dyDescent="0.25">
      <c r="A96">
        <f t="shared" si="11"/>
        <v>12</v>
      </c>
      <c r="B96" s="37">
        <v>6</v>
      </c>
      <c r="C96" s="3" t="s">
        <v>47</v>
      </c>
      <c r="D96" s="3" t="s">
        <v>61</v>
      </c>
      <c r="E96" s="37">
        <f ca="1">COUNTIF(OFFSET(class7_1,MATCH(E$1,'7 класс'!$A:$A,0)-7+'Итог по классам'!$B96,,,),"Ф")</f>
        <v>0</v>
      </c>
      <c r="F96" s="37">
        <f ca="1">COUNTIF(OFFSET(class7_1,MATCH(F$1,'7 класс'!$A:$A,0)-7+'Итог по классам'!$B96,,,),"р")</f>
        <v>0</v>
      </c>
      <c r="G96" s="37">
        <f ca="1">COUNTIF(OFFSET(class7_1,MATCH(G$1,'7 класс'!$A:$A,0)-7+'Итог по классам'!$B96,,,),"ш")</f>
        <v>1</v>
      </c>
      <c r="H96" s="37">
        <f ca="1">COUNTIF(OFFSET(class7_2,MATCH(H$1,'7 класс'!$A:$A,0)-7+'Итог по классам'!$B96,,,),"Ф")</f>
        <v>0</v>
      </c>
      <c r="I96" s="37">
        <f ca="1">COUNTIF(OFFSET(class7_2,MATCH(I$1,'7 класс'!$A:$A,0)-7+'Итог по классам'!$B96,,,),"р")</f>
        <v>0</v>
      </c>
      <c r="J96" s="37">
        <f ca="1">COUNTIF(OFFSET(class7_2,MATCH(J$1,'7 класс'!$A:$A,0)-7+'Итог по классам'!$B96,,,),"ш")</f>
        <v>3</v>
      </c>
      <c r="K96" s="38">
        <f ca="1">COUNTIF(OFFSET(class7_1,MATCH(K$1,'7 класс'!$A:$A,0)-7+'Итог по классам'!$B96,,,),"Ф")</f>
        <v>0</v>
      </c>
      <c r="L96" s="37">
        <f ca="1">COUNTIF(OFFSET(class7_1,MATCH(L$1,'7 класс'!$A:$A,0)-7+'Итог по классам'!$B96,,,),"р")</f>
        <v>0</v>
      </c>
      <c r="M96" s="37">
        <f ca="1">COUNTIF(OFFSET(class7_1,MATCH(M$1,'7 класс'!$A:$A,0)-7+'Итог по классам'!$B96,,,),"ш")</f>
        <v>1</v>
      </c>
      <c r="N96" s="37">
        <f ca="1">COUNTIF(OFFSET(class7_2,MATCH(N$1,'7 класс'!$A:$A,0)-7+'Итог по классам'!$B96,,,),"Ф")</f>
        <v>0</v>
      </c>
      <c r="O96" s="37">
        <f ca="1">COUNTIF(OFFSET(class7_2,MATCH(O$1,'7 класс'!$A:$A,0)-7+'Итог по классам'!$B96,,,),"р")</f>
        <v>0</v>
      </c>
      <c r="P96" s="37">
        <f ca="1">COUNTIF(OFFSET(class7_2,MATCH(P$1,'7 класс'!$A:$A,0)-7+'Итог по классам'!$B96,,,),"ш")</f>
        <v>0</v>
      </c>
      <c r="Q96" s="38">
        <f ca="1">COUNTIF(OFFSET(class7_1,MATCH(Q$1,'7 класс'!$A:$A,0)-7+'Итог по классам'!$B96,,,),"Ф")</f>
        <v>0</v>
      </c>
      <c r="R96" s="37">
        <f ca="1">COUNTIF(OFFSET(class7_1,MATCH(R$1,'7 класс'!$A:$A,0)-7+'Итог по классам'!$B96,,,),"р")</f>
        <v>0</v>
      </c>
      <c r="S96" s="37">
        <f ca="1">COUNTIF(OFFSET(class7_1,MATCH(S$1,'7 класс'!$A:$A,0)-7+'Итог по классам'!$B96,,,),"ш")</f>
        <v>1</v>
      </c>
      <c r="T96" s="37">
        <f ca="1">COUNTIF(OFFSET(class7_2,MATCH(T$1,'7 класс'!$A:$A,0)-7+'Итог по классам'!$B96,,,),"Ф")</f>
        <v>0</v>
      </c>
      <c r="U96" s="37">
        <f ca="1">COUNTIF(OFFSET(class7_2,MATCH(U$1,'7 класс'!$A:$A,0)-7+'Итог по классам'!$B96,,,),"р")</f>
        <v>0</v>
      </c>
      <c r="V96" s="37">
        <f ca="1">COUNTIF(OFFSET(class7_2,MATCH(V$1,'7 класс'!$A:$A,0)-7+'Итог по классам'!$B96,,,),"ш")</f>
        <v>0</v>
      </c>
      <c r="W96" s="38">
        <f ca="1">COUNTIF(OFFSET(class7_1,MATCH(W$1,'7 класс'!$A:$A,0)-7+'Итог по классам'!$B96,,,),"Ф")</f>
        <v>0</v>
      </c>
      <c r="X96" s="37">
        <f ca="1">COUNTIF(OFFSET(class7_1,MATCH(X$1,'7 класс'!$A:$A,0)-7+'Итог по классам'!$B96,,,),"р")</f>
        <v>0</v>
      </c>
      <c r="Y96" s="37">
        <f ca="1">COUNTIF(OFFSET(class7_1,MATCH(Y$1,'7 класс'!$A:$A,0)-7+'Итог по классам'!$B96,,,),"ш")</f>
        <v>0</v>
      </c>
      <c r="Z96" s="37">
        <f ca="1">COUNTIF(OFFSET(class7_2,MATCH(Z$1,'7 класс'!$A:$A,0)-7+'Итог по классам'!$B96,,,),"Ф")</f>
        <v>0</v>
      </c>
      <c r="AA96" s="37">
        <f ca="1">COUNTIF(OFFSET(class7_2,MATCH(AA$1,'7 класс'!$A:$A,0)-7+'Итог по классам'!$B96,,,),"р")</f>
        <v>0</v>
      </c>
      <c r="AB96" s="37">
        <f ca="1">COUNTIF(OFFSET(class7_2,MATCH(AB$1,'7 класс'!$A:$A,0)-7+'Итог по классам'!$B96,,,),"ш")</f>
        <v>0</v>
      </c>
      <c r="AC96" s="38">
        <f ca="1">COUNTIF(OFFSET(class7_1,MATCH(AC$1,'7 класс'!$A:$A,0)-7+'Итог по классам'!$B96,,,),"Ф")</f>
        <v>0</v>
      </c>
      <c r="AD96" s="37">
        <f ca="1">COUNTIF(OFFSET(class7_1,MATCH(AD$1,'7 класс'!$A:$A,0)-7+'Итог по классам'!$B96,,,),"р")</f>
        <v>0</v>
      </c>
      <c r="AE96" s="37">
        <f ca="1">COUNTIF(OFFSET(class7_1,MATCH(AE$1,'7 класс'!$A:$A,0)-7+'Итог по классам'!$B96,,,),"ш")</f>
        <v>0</v>
      </c>
      <c r="AF96" s="37">
        <f ca="1">COUNTIF(OFFSET(class7_2,MATCH(AF$1,'7 класс'!$A:$A,0)-7+'Итог по классам'!$B96,,,),"Ф")</f>
        <v>0</v>
      </c>
      <c r="AG96" s="37">
        <f ca="1">COUNTIF(OFFSET(class7_2,MATCH(AG$1,'7 класс'!$A:$A,0)-7+'Итог по классам'!$B96,,,),"р")</f>
        <v>0</v>
      </c>
      <c r="AH96" s="37">
        <f ca="1">COUNTIF(OFFSET(class7_2,MATCH(AH$1,'7 класс'!$A:$A,0)-7+'Итог по классам'!$B96,,,),"ш")</f>
        <v>0</v>
      </c>
      <c r="AI96" s="38">
        <f ca="1">COUNTIF(OFFSET(class7_1,MATCH(AI$1,'7 класс'!$A:$A,0)-7+'Итог по классам'!$B96,,,),"Ф")</f>
        <v>0</v>
      </c>
      <c r="AJ96" s="37">
        <f ca="1">COUNTIF(OFFSET(class7_1,MATCH(AJ$1,'7 класс'!$A:$A,0)-7+'Итог по классам'!$B96,,,),"р")</f>
        <v>0</v>
      </c>
      <c r="AK96" s="37">
        <f ca="1">COUNTIF(OFFSET(class7_1,MATCH(AK$1,'7 класс'!$A:$A,0)-7+'Итог по классам'!$B96,,,),"ш")</f>
        <v>0</v>
      </c>
      <c r="AL96" s="37">
        <f ca="1">COUNTIF(OFFSET(class7_2,MATCH(AL$1,'7 класс'!$A:$A,0)-7+'Итог по классам'!$B96,,,),"Ф")</f>
        <v>0</v>
      </c>
      <c r="AM96" s="37">
        <f ca="1">COUNTIF(OFFSET(class7_2,MATCH(AM$1,'7 класс'!$A:$A,0)-7+'Итог по классам'!$B96,,,),"р")</f>
        <v>0</v>
      </c>
      <c r="AN96" s="37">
        <f ca="1">COUNTIF(OFFSET(class7_2,MATCH(AN$1,'7 класс'!$A:$A,0)-7+'Итог по классам'!$B96,,,),"ш")</f>
        <v>0</v>
      </c>
      <c r="AO96" s="38">
        <f ca="1">COUNTIF(OFFSET(class7_1,MATCH(AO$1,'7 класс'!$A:$A,0)-7+'Итог по классам'!$B96,,,),"Ф")</f>
        <v>0</v>
      </c>
      <c r="AP96" s="37">
        <f ca="1">COUNTIF(OFFSET(class7_1,MATCH(AP$1,'7 класс'!$A:$A,0)-7+'Итог по классам'!$B96,,,),"р")</f>
        <v>0</v>
      </c>
      <c r="AQ96" s="37">
        <f ca="1">COUNTIF(OFFSET(class7_1,MATCH(AQ$1,'7 класс'!$A:$A,0)-7+'Итог по классам'!$B96,,,),"ш")</f>
        <v>0</v>
      </c>
      <c r="AR96" s="37">
        <f ca="1">COUNTIF(OFFSET(class7_2,MATCH(AR$1,'7 класс'!$A:$A,0)-7+'Итог по классам'!$B96,,,),"Ф")</f>
        <v>0</v>
      </c>
      <c r="AS96" s="37">
        <f ca="1">COUNTIF(OFFSET(class7_2,MATCH(AS$1,'7 класс'!$A:$A,0)-7+'Итог по классам'!$B96,,,),"р")</f>
        <v>0</v>
      </c>
      <c r="AT96" s="37">
        <f ca="1">COUNTIF(OFFSET(class7_2,MATCH(AT$1,'7 класс'!$A:$A,0)-7+'Итог по классам'!$B96,,,),"ш")</f>
        <v>0</v>
      </c>
      <c r="AU96" s="38">
        <f ca="1">COUNTIF(OFFSET(class7_1,MATCH(AU$1,'7 класс'!$A:$A,0)-7+'Итог по классам'!$B96,,,),"Ф")</f>
        <v>0</v>
      </c>
      <c r="AV96" s="37">
        <f ca="1">COUNTIF(OFFSET(class7_1,MATCH(AV$1,'7 класс'!$A:$A,0)-7+'Итог по классам'!$B96,,,),"р")</f>
        <v>0</v>
      </c>
      <c r="AW96" s="37">
        <f ca="1">COUNTIF(OFFSET(class7_1,MATCH(AW$1,'7 класс'!$A:$A,0)-7+'Итог по классам'!$B96,,,),"ш")</f>
        <v>0</v>
      </c>
      <c r="AX96" s="37">
        <f ca="1">COUNTIF(OFFSET(class7_2,MATCH(AX$1,'7 класс'!$A:$A,0)-7+'Итог по классам'!$B96,,,),"Ф")</f>
        <v>0</v>
      </c>
      <c r="AY96" s="37">
        <f ca="1">COUNTIF(OFFSET(class7_2,MATCH(AY$1,'7 класс'!$A:$A,0)-7+'Итог по классам'!$B96,,,),"р")</f>
        <v>0</v>
      </c>
      <c r="AZ96" s="37">
        <f ca="1">COUNTIF(OFFSET(class7_2,MATCH(AZ$1,'7 класс'!$A:$A,0)-7+'Итог по классам'!$B96,,,),"ш")</f>
        <v>0</v>
      </c>
      <c r="BA96" s="38">
        <f ca="1">COUNTIF(OFFSET(class7_1,MATCH(BA$1,'7 класс'!$A:$A,0)-7+'Итог по классам'!$B96,,,),"Ф")</f>
        <v>0</v>
      </c>
      <c r="BB96" s="37">
        <f ca="1">COUNTIF(OFFSET(class7_1,MATCH(BB$1,'7 класс'!$A:$A,0)-7+'Итог по классам'!$B96,,,),"р")</f>
        <v>0</v>
      </c>
      <c r="BC96" s="37">
        <f ca="1">COUNTIF(OFFSET(class7_1,MATCH(BC$1,'7 класс'!$A:$A,0)-7+'Итог по классам'!$B96,,,),"ш")</f>
        <v>0</v>
      </c>
      <c r="BD96" s="37">
        <f ca="1">COUNTIF(OFFSET(class7_2,MATCH(BD$1,'7 класс'!$A:$A,0)-7+'Итог по классам'!$B96,,,),"Ф")</f>
        <v>0</v>
      </c>
      <c r="BE96" s="37">
        <f ca="1">COUNTIF(OFFSET(class7_2,MATCH(BE$1,'7 класс'!$A:$A,0)-7+'Итог по классам'!$B96,,,),"р")</f>
        <v>0</v>
      </c>
      <c r="BF96" s="37">
        <f ca="1">COUNTIF(OFFSET(class7_2,MATCH(BF$1,'7 класс'!$A:$A,0)-7+'Итог по классам'!$B96,,,),"ш")</f>
        <v>0</v>
      </c>
      <c r="BG96" s="38">
        <f ca="1">COUNTIF(OFFSET(class7_1,MATCH(BG$1,'7 класс'!$A:$A,0)-7+'Итог по классам'!$B96,,,),"Ф")</f>
        <v>0</v>
      </c>
      <c r="BH96" s="37">
        <f ca="1">COUNTIF(OFFSET(class7_1,MATCH(BH$1,'7 класс'!$A:$A,0)-7+'Итог по классам'!$B96,,,),"р")</f>
        <v>0</v>
      </c>
      <c r="BI96" s="37">
        <f ca="1">COUNTIF(OFFSET(class7_1,MATCH(BI$1,'7 класс'!$A:$A,0)-7+'Итог по классам'!$B96,,,),"ш")</f>
        <v>0</v>
      </c>
      <c r="BJ96" s="37">
        <f ca="1">COUNTIF(OFFSET(class7_2,MATCH(BJ$1,'7 класс'!$A:$A,0)-7+'Итог по классам'!$B96,,,),"Ф")</f>
        <v>0</v>
      </c>
      <c r="BK96" s="37">
        <f ca="1">COUNTIF(OFFSET(class7_2,MATCH(BK$1,'7 класс'!$A:$A,0)-7+'Итог по классам'!$B96,,,),"р")</f>
        <v>0</v>
      </c>
      <c r="BL96" s="37">
        <f ca="1">COUNTIF(OFFSET(class7_2,MATCH(BL$1,'7 класс'!$A:$A,0)-7+'Итог по классам'!$B96,,,),"ш")</f>
        <v>0</v>
      </c>
      <c r="BM96" s="38">
        <f ca="1">COUNTIF(OFFSET(class7_1,MATCH(BM$1,'7 класс'!$A:$A,0)-7+'Итог по классам'!$B96,,,),"Ф")</f>
        <v>0</v>
      </c>
      <c r="BN96" s="37">
        <f ca="1">COUNTIF(OFFSET(class7_1,MATCH(BN$1,'7 класс'!$A:$A,0)-7+'Итог по классам'!$B96,,,),"р")</f>
        <v>0</v>
      </c>
      <c r="BO96" s="37">
        <f ca="1">COUNTIF(OFFSET(class7_1,MATCH(BO$1,'7 класс'!$A:$A,0)-7+'Итог по классам'!$B96,,,),"ш")</f>
        <v>0</v>
      </c>
      <c r="BP96" s="37">
        <f ca="1">COUNTIF(OFFSET(class7_2,MATCH(BP$1,'7 класс'!$A:$A,0)-7+'Итог по классам'!$B96,,,),"Ф")</f>
        <v>0</v>
      </c>
      <c r="BQ96" s="37">
        <f ca="1">COUNTIF(OFFSET(class7_2,MATCH(BQ$1,'7 класс'!$A:$A,0)-7+'Итог по классам'!$B96,,,),"р")</f>
        <v>0</v>
      </c>
      <c r="BR96" s="37">
        <f ca="1">COUNTIF(OFFSET(class7_2,MATCH(BR$1,'7 класс'!$A:$A,0)-7+'Итог по классам'!$B96,,,),"ш")</f>
        <v>0</v>
      </c>
      <c r="BS96" s="38">
        <f ca="1">COUNTIF(OFFSET(class7_1,MATCH(BS$1,'7 класс'!$A:$A,0)-7+'Итог по классам'!$B96,,,),"Ф")</f>
        <v>0</v>
      </c>
      <c r="BT96" s="37">
        <f ca="1">COUNTIF(OFFSET(class7_1,MATCH(BT$1,'7 класс'!$A:$A,0)-7+'Итог по классам'!$B96,,,),"р")</f>
        <v>0</v>
      </c>
      <c r="BU96" s="37">
        <f ca="1">COUNTIF(OFFSET(class7_1,MATCH(BU$1,'7 класс'!$A:$A,0)-7+'Итог по классам'!$B96,,,),"ш")</f>
        <v>0</v>
      </c>
      <c r="BV96" s="37">
        <f ca="1">COUNTIF(OFFSET(class7_2,MATCH(BV$1,'7 класс'!$A:$A,0)-7+'Итог по классам'!$B96,,,),"Ф")</f>
        <v>0</v>
      </c>
      <c r="BW96" s="37">
        <f ca="1">COUNTIF(OFFSET(class7_2,MATCH(BW$1,'7 класс'!$A:$A,0)-7+'Итог по классам'!$B96,,,),"р")</f>
        <v>0</v>
      </c>
      <c r="BX96" s="37">
        <f ca="1">COUNTIF(OFFSET(class7_2,MATCH(BX$1,'7 класс'!$A:$A,0)-7+'Итог по классам'!$B96,,,),"ш")</f>
        <v>0</v>
      </c>
      <c r="BY96" s="38">
        <f ca="1">COUNTIF(OFFSET(class7_1,MATCH(BY$1,'7 класс'!$A:$A,0)-7+'Итог по классам'!$B96,,,),"Ф")</f>
        <v>0</v>
      </c>
      <c r="BZ96" s="37">
        <f ca="1">COUNTIF(OFFSET(class7_1,MATCH(BZ$1,'7 класс'!$A:$A,0)-7+'Итог по классам'!$B96,,,),"р")</f>
        <v>0</v>
      </c>
      <c r="CA96" s="37">
        <f ca="1">COUNTIF(OFFSET(class7_1,MATCH(CA$1,'7 класс'!$A:$A,0)-7+'Итог по классам'!$B96,,,),"ш")</f>
        <v>0</v>
      </c>
      <c r="CB96" s="37">
        <f ca="1">COUNTIF(OFFSET(class7_2,MATCH(CB$1,'7 класс'!$A:$A,0)-7+'Итог по классам'!$B96,,,),"Ф")</f>
        <v>0</v>
      </c>
      <c r="CC96" s="37">
        <f ca="1">COUNTIF(OFFSET(class7_2,MATCH(CC$1,'7 класс'!$A:$A,0)-7+'Итог по классам'!$B96,,,),"р")</f>
        <v>0</v>
      </c>
      <c r="CD96" s="37">
        <f ca="1">COUNTIF(OFFSET(class7_2,MATCH(CD$1,'7 класс'!$A:$A,0)-7+'Итог по классам'!$B96,,,),"ш")</f>
        <v>0</v>
      </c>
      <c r="CE96" s="38">
        <f ca="1">COUNTIF(OFFSET(class7_1,MATCH(CE$1,'7 класс'!$A:$A,0)-7+'Итог по классам'!$B96,,,),"Ф")</f>
        <v>0</v>
      </c>
      <c r="CF96" s="37">
        <f ca="1">COUNTIF(OFFSET(class7_1,MATCH(CF$1,'7 класс'!$A:$A,0)-7+'Итог по классам'!$B96,,,),"р")</f>
        <v>0</v>
      </c>
      <c r="CG96" s="37">
        <f ca="1">COUNTIF(OFFSET(class7_1,MATCH(CG$1,'7 класс'!$A:$A,0)-7+'Итог по классам'!$B96,,,),"ш")</f>
        <v>0</v>
      </c>
      <c r="CH96" s="37">
        <f ca="1">COUNTIF(OFFSET(class7_2,MATCH(CH$1,'7 класс'!$A:$A,0)-7+'Итог по классам'!$B96,,,),"Ф")</f>
        <v>0</v>
      </c>
      <c r="CI96" s="37">
        <f ca="1">COUNTIF(OFFSET(class7_2,MATCH(CI$1,'7 класс'!$A:$A,0)-7+'Итог по классам'!$B96,,,),"р")</f>
        <v>0</v>
      </c>
      <c r="CJ96" s="37">
        <f ca="1">COUNTIF(OFFSET(class7_2,MATCH(CJ$1,'7 класс'!$A:$A,0)-7+'Итог по классам'!$B96,,,),"ш")</f>
        <v>0</v>
      </c>
      <c r="CK96" s="38">
        <f ca="1">COUNTIF(OFFSET(class7_1,MATCH(CK$1,'7 класс'!$A:$A,0)-7+'Итог по классам'!$B96,,,),"Ф")</f>
        <v>0</v>
      </c>
      <c r="CL96" s="37">
        <f ca="1">COUNTIF(OFFSET(class7_1,MATCH(CL$1,'7 класс'!$A:$A,0)-7+'Итог по классам'!$B96,,,),"р")</f>
        <v>0</v>
      </c>
      <c r="CM96" s="37">
        <f ca="1">COUNTIF(OFFSET(class7_1,MATCH(CM$1,'7 класс'!$A:$A,0)-7+'Итог по классам'!$B96,,,),"ш")</f>
        <v>0</v>
      </c>
      <c r="CN96" s="37">
        <f ca="1">COUNTIF(OFFSET(class7_2,MATCH(CN$1,'7 класс'!$A:$A,0)-7+'Итог по классам'!$B96,,,),"Ф")</f>
        <v>0</v>
      </c>
      <c r="CO96" s="37">
        <f ca="1">COUNTIF(OFFSET(class7_2,MATCH(CO$1,'7 класс'!$A:$A,0)-7+'Итог по классам'!$B96,,,),"р")</f>
        <v>0</v>
      </c>
      <c r="CP96" s="37">
        <f ca="1">COUNTIF(OFFSET(class7_2,MATCH(CP$1,'7 класс'!$A:$A,0)-7+'Итог по классам'!$B96,,,),"ш")</f>
        <v>0</v>
      </c>
      <c r="CQ96" s="38">
        <f ca="1">COUNTIF(OFFSET(class7_1,MATCH(CQ$1,'7 класс'!$A:$A,0)-7+'Итог по классам'!$B96,,,),"Ф")</f>
        <v>0</v>
      </c>
      <c r="CR96" s="37">
        <f ca="1">COUNTIF(OFFSET(class7_1,MATCH(CR$1,'7 класс'!$A:$A,0)-7+'Итог по классам'!$B96,,,),"р")</f>
        <v>0</v>
      </c>
      <c r="CS96" s="37">
        <f ca="1">COUNTIF(OFFSET(class7_1,MATCH(CS$1,'7 класс'!$A:$A,0)-7+'Итог по классам'!$B96,,,),"ш")</f>
        <v>0</v>
      </c>
      <c r="CT96" s="37">
        <f ca="1">COUNTIF(OFFSET(class7_2,MATCH(CT$1,'7 класс'!$A:$A,0)-7+'Итог по классам'!$B96,,,),"Ф")</f>
        <v>0</v>
      </c>
      <c r="CU96" s="37">
        <f ca="1">COUNTIF(OFFSET(class7_2,MATCH(CU$1,'7 класс'!$A:$A,0)-7+'Итог по классам'!$B96,,,),"р")</f>
        <v>0</v>
      </c>
      <c r="CV96" s="37">
        <f ca="1">COUNTIF(OFFSET(class7_2,MATCH(CV$1,'7 класс'!$A:$A,0)-7+'Итог по классам'!$B96,,,),"ш")</f>
        <v>0</v>
      </c>
      <c r="CW96" s="38">
        <f ca="1">COUNTIF(OFFSET(class7_1,MATCH(CW$1,'7 класс'!$A:$A,0)-7+'Итог по классам'!$B96,,,),"Ф")</f>
        <v>0</v>
      </c>
      <c r="CX96" s="37">
        <f ca="1">COUNTIF(OFFSET(class7_1,MATCH(CX$1,'7 класс'!$A:$A,0)-7+'Итог по классам'!$B96,,,),"р")</f>
        <v>0</v>
      </c>
      <c r="CY96" s="37">
        <f ca="1">COUNTIF(OFFSET(class7_1,MATCH(CY$1,'7 класс'!$A:$A,0)-7+'Итог по классам'!$B96,,,),"ш")</f>
        <v>0</v>
      </c>
      <c r="CZ96" s="37">
        <f ca="1">COUNTIF(OFFSET(class7_2,MATCH(CZ$1,'7 класс'!$A:$A,0)-7+'Итог по классам'!$B96,,,),"Ф")</f>
        <v>0</v>
      </c>
      <c r="DA96" s="37">
        <f ca="1">COUNTIF(OFFSET(class7_2,MATCH(DA$1,'7 класс'!$A:$A,0)-7+'Итог по классам'!$B96,,,),"р")</f>
        <v>0</v>
      </c>
      <c r="DB96" s="37">
        <f ca="1">COUNTIF(OFFSET(class7_2,MATCH(DB$1,'7 класс'!$A:$A,0)-7+'Итог по классам'!$B96,,,),"ш")</f>
        <v>0</v>
      </c>
      <c r="DC96" s="38">
        <f ca="1">COUNTIF(OFFSET(class7_1,MATCH(DC$1,'7 класс'!$A:$A,0)-7+'Итог по классам'!$B96,,,),"Ф")</f>
        <v>0</v>
      </c>
      <c r="DD96" s="37">
        <f ca="1">COUNTIF(OFFSET(class7_1,MATCH(DD$1,'7 класс'!$A:$A,0)-7+'Итог по классам'!$B96,,,),"р")</f>
        <v>0</v>
      </c>
      <c r="DE96" s="37">
        <f ca="1">COUNTIF(OFFSET(class7_1,MATCH(DE$1,'7 класс'!$A:$A,0)-7+'Итог по классам'!$B96,,,),"ш")</f>
        <v>0</v>
      </c>
      <c r="DF96" s="37">
        <f ca="1">COUNTIF(OFFSET(class7_2,MATCH(DF$1,'7 класс'!$A:$A,0)-7+'Итог по классам'!$B96,,,),"Ф")</f>
        <v>0</v>
      </c>
      <c r="DG96" s="37">
        <f ca="1">COUNTIF(OFFSET(class7_2,MATCH(DG$1,'7 класс'!$A:$A,0)-7+'Итог по классам'!$B96,,,),"р")</f>
        <v>0</v>
      </c>
      <c r="DH96" s="37">
        <f ca="1">COUNTIF(OFFSET(class7_2,MATCH(DH$1,'7 класс'!$A:$A,0)-7+'Итог по классам'!$B96,,,),"ш")</f>
        <v>0</v>
      </c>
      <c r="DI96" s="38">
        <f ca="1">COUNTIF(OFFSET(class7_1,MATCH(DI$1,'7 класс'!$A:$A,0)-7+'Итог по классам'!$B96,,,),"Ф")</f>
        <v>0</v>
      </c>
      <c r="DJ96" s="37">
        <f ca="1">COUNTIF(OFFSET(class7_1,MATCH(DJ$1,'7 класс'!$A:$A,0)-7+'Итог по классам'!$B96,,,),"р")</f>
        <v>0</v>
      </c>
      <c r="DK96" s="37">
        <f ca="1">COUNTIF(OFFSET(class7_1,MATCH(DK$1,'7 класс'!$A:$A,0)-7+'Итог по классам'!$B96,,,),"ш")</f>
        <v>0</v>
      </c>
      <c r="DL96" s="37">
        <f ca="1">COUNTIF(OFFSET(class7_2,MATCH(DL$1,'7 класс'!$A:$A,0)-7+'Итог по классам'!$B96,,,),"Ф")</f>
        <v>0</v>
      </c>
      <c r="DM96" s="37">
        <f ca="1">COUNTIF(OFFSET(class7_2,MATCH(DM$1,'7 класс'!$A:$A,0)-7+'Итог по классам'!$B96,,,),"р")</f>
        <v>0</v>
      </c>
      <c r="DN96" s="37">
        <f ca="1">COUNTIF(OFFSET(class7_2,MATCH(DN$1,'7 класс'!$A:$A,0)-7+'Итог по классам'!$B96,,,),"ш")</f>
        <v>0</v>
      </c>
      <c r="DO96" s="38">
        <f ca="1">COUNTIF(OFFSET(class7_1,MATCH(DO$1,'7 класс'!$A:$A,0)-7+'Итог по классам'!$B96,,,),"Ф")</f>
        <v>0</v>
      </c>
      <c r="DP96" s="37">
        <f ca="1">COUNTIF(OFFSET(class7_1,MATCH(DP$1,'7 класс'!$A:$A,0)-7+'Итог по классам'!$B96,,,),"р")</f>
        <v>0</v>
      </c>
      <c r="DQ96" s="37">
        <f ca="1">COUNTIF(OFFSET(class7_1,MATCH(DQ$1,'7 класс'!$A:$A,0)-7+'Итог по классам'!$B96,,,),"ш")</f>
        <v>0</v>
      </c>
      <c r="DR96" s="37">
        <f ca="1">COUNTIF(OFFSET(class7_2,MATCH(DR$1,'7 класс'!$A:$A,0)-7+'Итог по классам'!$B96,,,),"Ф")</f>
        <v>0</v>
      </c>
      <c r="DS96" s="37">
        <f ca="1">COUNTIF(OFFSET(class7_2,MATCH(DS$1,'7 класс'!$A:$A,0)-7+'Итог по классам'!$B96,,,),"р")</f>
        <v>0</v>
      </c>
      <c r="DT96" s="37">
        <f ca="1">COUNTIF(OFFSET(class7_2,MATCH(DT$1,'7 класс'!$A:$A,0)-7+'Итог по классам'!$B96,,,),"ш")</f>
        <v>0</v>
      </c>
      <c r="DU96" s="38">
        <f ca="1">COUNTIF(OFFSET(class7_1,MATCH(DU$1,'7 класс'!$A:$A,0)-7+'Итог по классам'!$B96,,,),"Ф")</f>
        <v>0</v>
      </c>
      <c r="DV96" s="37">
        <f ca="1">COUNTIF(OFFSET(class7_1,MATCH(DV$1,'7 класс'!$A:$A,0)-7+'Итог по классам'!$B96,,,),"р")</f>
        <v>0</v>
      </c>
      <c r="DW96" s="37">
        <f ca="1">COUNTIF(OFFSET(class7_1,MATCH(DW$1,'7 класс'!$A:$A,0)-7+'Итог по классам'!$B96,,,),"ш")</f>
        <v>0</v>
      </c>
      <c r="DX96" s="37">
        <f ca="1">COUNTIF(OFFSET(class7_2,MATCH(DX$1,'7 класс'!$A:$A,0)-7+'Итог по классам'!$B96,,,),"Ф")</f>
        <v>0</v>
      </c>
      <c r="DY96" s="37">
        <f ca="1">COUNTIF(OFFSET(class7_2,MATCH(DY$1,'7 класс'!$A:$A,0)-7+'Итог по классам'!$B96,,,),"р")</f>
        <v>0</v>
      </c>
      <c r="DZ96" s="37">
        <f ca="1">COUNTIF(OFFSET(class7_2,MATCH(DZ$1,'7 класс'!$A:$A,0)-7+'Итог по классам'!$B96,,,),"ш")</f>
        <v>0</v>
      </c>
      <c r="EA96" s="38">
        <f ca="1">COUNTIF(OFFSET(class7_1,MATCH(EA$1,'7 класс'!$A:$A,0)-7+'Итог по классам'!$B96,,,),"Ф")</f>
        <v>0</v>
      </c>
      <c r="EB96" s="37">
        <f ca="1">COUNTIF(OFFSET(class7_1,MATCH(EB$1,'7 класс'!$A:$A,0)-7+'Итог по классам'!$B96,,,),"р")</f>
        <v>0</v>
      </c>
      <c r="EC96" s="37">
        <f ca="1">COUNTIF(OFFSET(class7_1,MATCH(EC$1,'7 класс'!$A:$A,0)-7+'Итог по классам'!$B96,,,),"ш")</f>
        <v>0</v>
      </c>
      <c r="ED96" s="37">
        <f ca="1">COUNTIF(OFFSET(class7_2,MATCH(ED$1,'7 класс'!$A:$A,0)-7+'Итог по классам'!$B96,,,),"Ф")</f>
        <v>0</v>
      </c>
      <c r="EE96" s="37">
        <f ca="1">COUNTIF(OFFSET(class7_2,MATCH(EE$1,'7 класс'!$A:$A,0)-7+'Итог по классам'!$B96,,,),"р")</f>
        <v>0</v>
      </c>
      <c r="EF96" s="37">
        <f ca="1">COUNTIF(OFFSET(class7_2,MATCH(EF$1,'7 класс'!$A:$A,0)-7+'Итог по классам'!$B96,,,),"ш")</f>
        <v>0</v>
      </c>
      <c r="EG96" s="38">
        <f ca="1">COUNTIF(OFFSET(class7_1,MATCH(EG$1,'7 класс'!$A:$A,0)-7+'Итог по классам'!$B96,,,),"Ф")</f>
        <v>0</v>
      </c>
      <c r="EH96" s="37">
        <f ca="1">COUNTIF(OFFSET(class7_1,MATCH(EH$1,'7 класс'!$A:$A,0)-7+'Итог по классам'!$B96,,,),"р")</f>
        <v>0</v>
      </c>
      <c r="EI96" s="37">
        <f ca="1">COUNTIF(OFFSET(class7_1,MATCH(EI$1,'7 класс'!$A:$A,0)-7+'Итог по классам'!$B96,,,),"ш")</f>
        <v>0</v>
      </c>
      <c r="EJ96" s="37">
        <f ca="1">COUNTIF(OFFSET(class7_2,MATCH(EJ$1,'7 класс'!$A:$A,0)-7+'Итог по классам'!$B96,,,),"Ф")</f>
        <v>0</v>
      </c>
      <c r="EK96" s="37">
        <f ca="1">COUNTIF(OFFSET(class7_2,MATCH(EK$1,'7 класс'!$A:$A,0)-7+'Итог по классам'!$B96,,,),"р")</f>
        <v>0</v>
      </c>
      <c r="EL96" s="37">
        <f ca="1">COUNTIF(OFFSET(class7_2,MATCH(EL$1,'7 класс'!$A:$A,0)-7+'Итог по классам'!$B96,,,),"ш")</f>
        <v>0</v>
      </c>
      <c r="EM96" s="38">
        <f ca="1">COUNTIF(OFFSET(class7_1,MATCH(EM$1,'7 класс'!$A:$A,0)-7+'Итог по классам'!$B96,,,),"Ф")</f>
        <v>0</v>
      </c>
      <c r="EN96" s="37">
        <f ca="1">COUNTIF(OFFSET(class7_1,MATCH(EN$1,'7 класс'!$A:$A,0)-7+'Итог по классам'!$B96,,,),"р")</f>
        <v>0</v>
      </c>
      <c r="EO96" s="37">
        <f ca="1">COUNTIF(OFFSET(class7_1,MATCH(EO$1,'7 класс'!$A:$A,0)-7+'Итог по классам'!$B96,,,),"ш")</f>
        <v>0</v>
      </c>
      <c r="EP96" s="37">
        <f ca="1">COUNTIF(OFFSET(class7_2,MATCH(EP$1,'7 класс'!$A:$A,0)-7+'Итог по классам'!$B96,,,),"Ф")</f>
        <v>0</v>
      </c>
      <c r="EQ96" s="37">
        <f ca="1">COUNTIF(OFFSET(class7_2,MATCH(EQ$1,'7 класс'!$A:$A,0)-7+'Итог по классам'!$B96,,,),"р")</f>
        <v>0</v>
      </c>
      <c r="ER96" s="37">
        <f ca="1">COUNTIF(OFFSET(class7_2,MATCH(ER$1,'7 класс'!$A:$A,0)-7+'Итог по классам'!$B96,,,),"ш")</f>
        <v>0</v>
      </c>
      <c r="ES96" s="38">
        <f ca="1">COUNTIF(OFFSET(class7_1,MATCH(ES$1,'7 класс'!$A:$A,0)-7+'Итог по классам'!$B96,,,),"Ф")</f>
        <v>0</v>
      </c>
      <c r="ET96" s="37">
        <f ca="1">COUNTIF(OFFSET(class7_1,MATCH(ET$1,'7 класс'!$A:$A,0)-7+'Итог по классам'!$B96,,,),"р")</f>
        <v>0</v>
      </c>
      <c r="EU96" s="37">
        <f ca="1">COUNTIF(OFFSET(class7_1,MATCH(EU$1,'7 класс'!$A:$A,0)-7+'Итог по классам'!$B96,,,),"ш")</f>
        <v>0</v>
      </c>
      <c r="EV96" s="37">
        <f ca="1">COUNTIF(OFFSET(class7_2,MATCH(EV$1,'7 класс'!$A:$A,0)-7+'Итог по классам'!$B96,,,),"Ф")</f>
        <v>0</v>
      </c>
      <c r="EW96" s="37">
        <f ca="1">COUNTIF(OFFSET(class7_2,MATCH(EW$1,'7 класс'!$A:$A,0)-7+'Итог по классам'!$B96,,,),"р")</f>
        <v>0</v>
      </c>
      <c r="EX96" s="37">
        <f ca="1">COUNTIF(OFFSET(class7_2,MATCH(EX$1,'7 класс'!$A:$A,0)-7+'Итог по классам'!$B96,,,),"ш")</f>
        <v>0</v>
      </c>
      <c r="EY96" s="38">
        <f ca="1">COUNTIF(OFFSET(class7_1,MATCH(EY$1,'7 класс'!$A:$A,0)-7+'Итог по классам'!$B96,,,),"Ф")</f>
        <v>0</v>
      </c>
      <c r="EZ96" s="37">
        <f ca="1">COUNTIF(OFFSET(class7_1,MATCH(EZ$1,'7 класс'!$A:$A,0)-7+'Итог по классам'!$B96,,,),"р")</f>
        <v>0</v>
      </c>
      <c r="FA96" s="37">
        <f ca="1">COUNTIF(OFFSET(class7_1,MATCH(FA$1,'7 класс'!$A:$A,0)-7+'Итог по классам'!$B96,,,),"ш")</f>
        <v>0</v>
      </c>
      <c r="FB96" s="37">
        <f ca="1">COUNTIF(OFFSET(class7_2,MATCH(FB$1,'7 класс'!$A:$A,0)-7+'Итог по классам'!$B96,,,),"Ф")</f>
        <v>0</v>
      </c>
      <c r="FC96" s="37">
        <f ca="1">COUNTIF(OFFSET(class7_2,MATCH(FC$1,'7 класс'!$A:$A,0)-7+'Итог по классам'!$B96,,,),"р")</f>
        <v>0</v>
      </c>
      <c r="FD96" s="37">
        <f ca="1">COUNTIF(OFFSET(class7_2,MATCH(FD$1,'7 класс'!$A:$A,0)-7+'Итог по классам'!$B96,,,),"ш")</f>
        <v>0</v>
      </c>
      <c r="FE96" s="38">
        <f ca="1">COUNTIF(OFFSET(class7_1,MATCH(FE$1,'7 класс'!$A:$A,0)-7+'Итог по классам'!$B96,,,),"Ф")</f>
        <v>0</v>
      </c>
      <c r="FF96" s="37">
        <f ca="1">COUNTIF(OFFSET(class7_1,MATCH(FF$1,'7 класс'!$A:$A,0)-7+'Итог по классам'!$B96,,,),"р")</f>
        <v>0</v>
      </c>
      <c r="FG96" s="37">
        <f ca="1">COUNTIF(OFFSET(class7_1,MATCH(FG$1,'7 класс'!$A:$A,0)-7+'Итог по классам'!$B96,,,),"ш")</f>
        <v>0</v>
      </c>
      <c r="FH96" s="37">
        <f ca="1">COUNTIF(OFFSET(class7_2,MATCH(FH$1,'7 класс'!$A:$A,0)-7+'Итог по классам'!$B96,,,),"Ф")</f>
        <v>0</v>
      </c>
      <c r="FI96" s="37">
        <f ca="1">COUNTIF(OFFSET(class7_2,MATCH(FI$1,'7 класс'!$A:$A,0)-7+'Итог по классам'!$B96,,,),"р")</f>
        <v>0</v>
      </c>
      <c r="FJ96" s="37">
        <f ca="1">COUNTIF(OFFSET(class7_2,MATCH(FJ$1,'7 класс'!$A:$A,0)-7+'Итог по классам'!$B96,,,),"ш")</f>
        <v>0</v>
      </c>
      <c r="FK96" s="38">
        <f ca="1">COUNTIF(OFFSET(class7_1,MATCH(FK$1,'7 класс'!$A:$A,0)-7+'Итог по классам'!$B96,,,),"Ф")</f>
        <v>0</v>
      </c>
      <c r="FL96" s="37">
        <f ca="1">COUNTIF(OFFSET(class7_1,MATCH(FL$1,'7 класс'!$A:$A,0)-7+'Итог по классам'!$B96,,,),"р")</f>
        <v>0</v>
      </c>
      <c r="FM96" s="37">
        <f ca="1">COUNTIF(OFFSET(class7_1,MATCH(FM$1,'7 класс'!$A:$A,0)-7+'Итог по классам'!$B96,,,),"ш")</f>
        <v>0</v>
      </c>
      <c r="FN96" s="37">
        <f ca="1">COUNTIF(OFFSET(class7_2,MATCH(FN$1,'7 класс'!$A:$A,0)-7+'Итог по классам'!$B96,,,),"Ф")</f>
        <v>0</v>
      </c>
      <c r="FO96" s="37">
        <f ca="1">COUNTIF(OFFSET(class7_2,MATCH(FO$1,'7 класс'!$A:$A,0)-7+'Итог по классам'!$B96,,,),"р")</f>
        <v>0</v>
      </c>
      <c r="FP96" s="37">
        <f ca="1">COUNTIF(OFFSET(class7_2,MATCH(FP$1,'7 класс'!$A:$A,0)-7+'Итог по классам'!$B96,,,),"ш")</f>
        <v>0</v>
      </c>
      <c r="FQ96" s="38">
        <f ca="1">COUNTIF(OFFSET(class7_1,MATCH(FQ$1,'7 класс'!$A:$A,0)-7+'Итог по классам'!$B96,,,),"Ф")</f>
        <v>0</v>
      </c>
      <c r="FR96" s="37">
        <f ca="1">COUNTIF(OFFSET(class7_1,MATCH(FR$1,'7 класс'!$A:$A,0)-7+'Итог по классам'!$B96,,,),"р")</f>
        <v>0</v>
      </c>
      <c r="FS96" s="37">
        <f ca="1">COUNTIF(OFFSET(class7_1,MATCH(FS$1,'7 класс'!$A:$A,0)-7+'Итог по классам'!$B96,,,),"ш")</f>
        <v>0</v>
      </c>
      <c r="FT96" s="37">
        <f ca="1">COUNTIF(OFFSET(class7_2,MATCH(FT$1,'7 класс'!$A:$A,0)-7+'Итог по классам'!$B96,,,),"Ф")</f>
        <v>0</v>
      </c>
      <c r="FU96" s="37">
        <f ca="1">COUNTIF(OFFSET(class7_2,MATCH(FU$1,'7 класс'!$A:$A,0)-7+'Итог по классам'!$B96,,,),"р")</f>
        <v>0</v>
      </c>
      <c r="FV96" s="37">
        <f ca="1">COUNTIF(OFFSET(class7_2,MATCH(FV$1,'7 класс'!$A:$A,0)-7+'Итог по классам'!$B96,,,),"ш")</f>
        <v>0</v>
      </c>
      <c r="FW96" s="38">
        <f ca="1">COUNTIF(OFFSET(class7_1,MATCH(FW$1,'7 класс'!$A:$A,0)-7+'Итог по классам'!$B96,,,),"Ф")</f>
        <v>0</v>
      </c>
      <c r="FX96" s="37">
        <f ca="1">COUNTIF(OFFSET(class7_1,MATCH(FX$1,'7 класс'!$A:$A,0)-7+'Итог по классам'!$B96,,,),"р")</f>
        <v>0</v>
      </c>
      <c r="FY96" s="37">
        <f ca="1">COUNTIF(OFFSET(class7_1,MATCH(FY$1,'7 класс'!$A:$A,0)-7+'Итог по классам'!$B96,,,),"ш")</f>
        <v>0</v>
      </c>
      <c r="FZ96" s="37">
        <f ca="1">COUNTIF(OFFSET(class7_2,MATCH(FZ$1,'7 класс'!$A:$A,0)-7+'Итог по классам'!$B96,,,),"Ф")</f>
        <v>0</v>
      </c>
      <c r="GA96" s="37">
        <f ca="1">COUNTIF(OFFSET(class7_2,MATCH(GA$1,'7 класс'!$A:$A,0)-7+'Итог по классам'!$B96,,,),"р")</f>
        <v>0</v>
      </c>
      <c r="GB96" s="37">
        <f ca="1">COUNTIF(OFFSET(class7_2,MATCH(GB$1,'7 класс'!$A:$A,0)-7+'Итог по классам'!$B96,,,),"ш")</f>
        <v>0</v>
      </c>
      <c r="GC96" s="38">
        <f ca="1">COUNTIF(OFFSET(class7_1,MATCH(GC$1,'7 класс'!$A:$A,0)-7+'Итог по классам'!$B96,,,),"Ф")</f>
        <v>0</v>
      </c>
      <c r="GD96" s="37">
        <f ca="1">COUNTIF(OFFSET(class7_1,MATCH(GD$1,'7 класс'!$A:$A,0)-7+'Итог по классам'!$B96,,,),"р")</f>
        <v>0</v>
      </c>
      <c r="GE96" s="37">
        <f ca="1">COUNTIF(OFFSET(class7_1,MATCH(GE$1,'7 класс'!$A:$A,0)-7+'Итог по классам'!$B96,,,),"ш")</f>
        <v>0</v>
      </c>
      <c r="GF96" s="37">
        <f ca="1">COUNTIF(OFFSET(class7_2,MATCH(GF$1,'7 класс'!$A:$A,0)-7+'Итог по классам'!$B96,,,),"Ф")</f>
        <v>0</v>
      </c>
      <c r="GG96" s="37">
        <f ca="1">COUNTIF(OFFSET(class7_2,MATCH(GG$1,'7 класс'!$A:$A,0)-7+'Итог по классам'!$B96,,,),"р")</f>
        <v>0</v>
      </c>
      <c r="GH96" s="37">
        <f ca="1">COUNTIF(OFFSET(class7_2,MATCH(GH$1,'7 класс'!$A:$A,0)-7+'Итог по классам'!$B96,,,),"ш")</f>
        <v>0</v>
      </c>
      <c r="GI96" s="38">
        <f ca="1">COUNTIF(OFFSET(class7_1,MATCH(GI$1,'7 класс'!$A:$A,0)-7+'Итог по классам'!$B96,,,),"Ф")</f>
        <v>0</v>
      </c>
      <c r="GJ96" s="37">
        <f ca="1">COUNTIF(OFFSET(class7_1,MATCH(GJ$1,'7 класс'!$A:$A,0)-7+'Итог по классам'!$B96,,,),"р")</f>
        <v>0</v>
      </c>
      <c r="GK96" s="37">
        <f ca="1">COUNTIF(OFFSET(class7_1,MATCH(GK$1,'7 класс'!$A:$A,0)-7+'Итог по классам'!$B96,,,),"ш")</f>
        <v>0</v>
      </c>
      <c r="GL96" s="37">
        <f ca="1">COUNTIF(OFFSET(class7_2,MATCH(GL$1,'7 класс'!$A:$A,0)-7+'Итог по классам'!$B96,,,),"Ф")</f>
        <v>0</v>
      </c>
      <c r="GM96" s="37">
        <f ca="1">COUNTIF(OFFSET(class7_2,MATCH(GM$1,'7 класс'!$A:$A,0)-7+'Итог по классам'!$B96,,,),"р")</f>
        <v>0</v>
      </c>
      <c r="GN96" s="37">
        <f ca="1">COUNTIF(OFFSET(class7_2,MATCH(GN$1,'7 класс'!$A:$A,0)-7+'Итог по классам'!$B96,,,),"ш")</f>
        <v>0</v>
      </c>
      <c r="GO96" s="38">
        <f ca="1">COUNTIF(OFFSET(class7_1,MATCH(GO$1,'7 класс'!$A:$A,0)-7+'Итог по классам'!$B96,,,),"Ф")</f>
        <v>0</v>
      </c>
      <c r="GP96" s="37">
        <f ca="1">COUNTIF(OFFSET(class7_1,MATCH(GP$1,'7 класс'!$A:$A,0)-7+'Итог по классам'!$B96,,,),"р")</f>
        <v>0</v>
      </c>
      <c r="GQ96" s="37">
        <f ca="1">COUNTIF(OFFSET(class7_1,MATCH(GQ$1,'7 класс'!$A:$A,0)-7+'Итог по классам'!$B96,,,),"ш")</f>
        <v>0</v>
      </c>
      <c r="GR96" s="37">
        <f ca="1">COUNTIF(OFFSET(class7_2,MATCH(GR$1,'7 класс'!$A:$A,0)-7+'Итог по классам'!$B96,,,),"Ф")</f>
        <v>0</v>
      </c>
      <c r="GS96" s="37">
        <f ca="1">COUNTIF(OFFSET(class7_2,MATCH(GS$1,'7 класс'!$A:$A,0)-7+'Итог по классам'!$B96,,,),"р")</f>
        <v>0</v>
      </c>
      <c r="GT96" s="37">
        <f ca="1">COUNTIF(OFFSET(class7_2,MATCH(GT$1,'7 класс'!$A:$A,0)-7+'Итог по классам'!$B96,,,),"ш")</f>
        <v>0</v>
      </c>
      <c r="GU96" s="38">
        <f ca="1">COUNTIF(OFFSET(class7_1,MATCH(GU$1,'7 класс'!$A:$A,0)-7+'Итог по классам'!$B96,,,),"Ф")</f>
        <v>0</v>
      </c>
      <c r="GV96" s="37">
        <f ca="1">COUNTIF(OFFSET(class7_1,MATCH(GV$1,'7 класс'!$A:$A,0)-7+'Итог по классам'!$B96,,,),"р")</f>
        <v>0</v>
      </c>
      <c r="GW96" s="37">
        <f ca="1">COUNTIF(OFFSET(class7_1,MATCH(GW$1,'7 класс'!$A:$A,0)-7+'Итог по классам'!$B96,,,),"ш")</f>
        <v>0</v>
      </c>
      <c r="GX96" s="37">
        <f ca="1">COUNTIF(OFFSET(class7_2,MATCH(GX$1,'7 класс'!$A:$A,0)-7+'Итог по классам'!$B96,,,),"Ф")</f>
        <v>0</v>
      </c>
      <c r="GY96" s="37">
        <f ca="1">COUNTIF(OFFSET(class7_2,MATCH(GY$1,'7 класс'!$A:$A,0)-7+'Итог по классам'!$B96,,,),"р")</f>
        <v>0</v>
      </c>
      <c r="GZ96" s="37">
        <f ca="1">COUNTIF(OFFSET(class7_2,MATCH(GZ$1,'7 класс'!$A:$A,0)-7+'Итог по классам'!$B96,,,),"ш")</f>
        <v>0</v>
      </c>
      <c r="HA96" s="38">
        <f ca="1">COUNTIF(OFFSET(class7_1,MATCH(HA$1,'7 класс'!$A:$A,0)-7+'Итог по классам'!$B96,,,),"Ф")</f>
        <v>0</v>
      </c>
      <c r="HB96" s="37">
        <f ca="1">COUNTIF(OFFSET(class7_1,MATCH(HB$1,'7 класс'!$A:$A,0)-7+'Итог по классам'!$B96,,,),"р")</f>
        <v>0</v>
      </c>
      <c r="HC96" s="37">
        <f ca="1">COUNTIF(OFFSET(class7_1,MATCH(HC$1,'7 класс'!$A:$A,0)-7+'Итог по классам'!$B96,,,),"ш")</f>
        <v>0</v>
      </c>
      <c r="HD96" s="37">
        <f ca="1">COUNTIF(OFFSET(class7_2,MATCH(HD$1,'7 класс'!$A:$A,0)-7+'Итог по классам'!$B96,,,),"Ф")</f>
        <v>0</v>
      </c>
      <c r="HE96" s="37">
        <f ca="1">COUNTIF(OFFSET(class7_2,MATCH(HE$1,'7 класс'!$A:$A,0)-7+'Итог по классам'!$B96,,,),"р")</f>
        <v>0</v>
      </c>
      <c r="HF96" s="37">
        <f ca="1">COUNTIF(OFFSET(class7_2,MATCH(HF$1,'7 класс'!$A:$A,0)-7+'Итог по классам'!$B96,,,),"ш")</f>
        <v>0</v>
      </c>
      <c r="HG96" s="38">
        <f ca="1">COUNTIF(OFFSET(class7_1,MATCH(HG$1,'7 класс'!$A:$A,0)-7+'Итог по классам'!$B96,,,),"Ф")</f>
        <v>0</v>
      </c>
      <c r="HH96" s="37">
        <f ca="1">COUNTIF(OFFSET(class7_1,MATCH(HH$1,'7 класс'!$A:$A,0)-7+'Итог по классам'!$B96,,,),"р")</f>
        <v>0</v>
      </c>
      <c r="HI96" s="37">
        <f ca="1">COUNTIF(OFFSET(class7_1,MATCH(HI$1,'7 класс'!$A:$A,0)-7+'Итог по классам'!$B96,,,),"ш")</f>
        <v>0</v>
      </c>
      <c r="HJ96" s="37">
        <f ca="1">COUNTIF(OFFSET(class7_2,MATCH(HJ$1,'7 класс'!$A:$A,0)-7+'Итог по классам'!$B96,,,),"Ф")</f>
        <v>0</v>
      </c>
      <c r="HK96" s="37">
        <f ca="1">COUNTIF(OFFSET(class7_2,MATCH(HK$1,'7 класс'!$A:$A,0)-7+'Итог по классам'!$B96,,,),"р")</f>
        <v>0</v>
      </c>
      <c r="HL96" s="37">
        <f ca="1">COUNTIF(OFFSET(class7_2,MATCH(HL$1,'7 класс'!$A:$A,0)-7+'Итог по классам'!$B96,,,),"ш")</f>
        <v>0</v>
      </c>
      <c r="HM96" s="38">
        <f ca="1">COUNTIF(OFFSET(class7_1,MATCH(HM$1,'7 класс'!$A:$A,0)-7+'Итог по классам'!$B96,,,),"Ф")</f>
        <v>0</v>
      </c>
      <c r="HN96" s="37">
        <f ca="1">COUNTIF(OFFSET(class7_1,MATCH(HN$1,'7 класс'!$A:$A,0)-7+'Итог по классам'!$B96,,,),"р")</f>
        <v>0</v>
      </c>
      <c r="HO96" s="37">
        <f ca="1">COUNTIF(OFFSET(class7_1,MATCH(HO$1,'7 класс'!$A:$A,0)-7+'Итог по классам'!$B96,,,),"ш")</f>
        <v>0</v>
      </c>
      <c r="HP96" s="37">
        <f ca="1">COUNTIF(OFFSET(class7_2,MATCH(HP$1,'7 класс'!$A:$A,0)-7+'Итог по классам'!$B96,,,),"Ф")</f>
        <v>0</v>
      </c>
      <c r="HQ96" s="37">
        <f ca="1">COUNTIF(OFFSET(class7_2,MATCH(HQ$1,'7 класс'!$A:$A,0)-7+'Итог по классам'!$B96,,,),"р")</f>
        <v>0</v>
      </c>
      <c r="HR96" s="37">
        <f ca="1">COUNTIF(OFFSET(class7_2,MATCH(HR$1,'7 класс'!$A:$A,0)-7+'Итог по классам'!$B96,,,),"ш")</f>
        <v>0</v>
      </c>
      <c r="HS96" s="38">
        <f ca="1">COUNTIF(OFFSET(class7_1,MATCH(HS$1,'7 класс'!$A:$A,0)-7+'Итог по классам'!$B96,,,),"Ф")</f>
        <v>0</v>
      </c>
      <c r="HT96" s="37">
        <f ca="1">COUNTIF(OFFSET(class7_1,MATCH(HT$1,'7 класс'!$A:$A,0)-7+'Итог по классам'!$B96,,,),"р")</f>
        <v>0</v>
      </c>
      <c r="HU96" s="37">
        <f ca="1">COUNTIF(OFFSET(class7_1,MATCH(HU$1,'7 класс'!$A:$A,0)-7+'Итог по классам'!$B96,,,),"ш")</f>
        <v>0</v>
      </c>
      <c r="HV96" s="37">
        <f ca="1">COUNTIF(OFFSET(class7_2,MATCH(HV$1,'7 класс'!$A:$A,0)-7+'Итог по классам'!$B96,,,),"Ф")</f>
        <v>0</v>
      </c>
      <c r="HW96" s="37">
        <f ca="1">COUNTIF(OFFSET(class7_2,MATCH(HW$1,'7 класс'!$A:$A,0)-7+'Итог по классам'!$B96,,,),"р")</f>
        <v>0</v>
      </c>
      <c r="HX96" s="37">
        <f ca="1">COUNTIF(OFFSET(class7_2,MATCH(HX$1,'7 класс'!$A:$A,0)-7+'Итог по классам'!$B96,,,),"ш")</f>
        <v>0</v>
      </c>
      <c r="HY96" s="38">
        <f ca="1">COUNTIF(OFFSET(class7_1,MATCH(HY$1,'7 класс'!$A:$A,0)-7+'Итог по классам'!$B96,,,),"Ф")</f>
        <v>0</v>
      </c>
      <c r="HZ96" s="37">
        <f ca="1">COUNTIF(OFFSET(class7_1,MATCH(HZ$1,'7 класс'!$A:$A,0)-7+'Итог по классам'!$B96,,,),"р")</f>
        <v>0</v>
      </c>
      <c r="IA96" s="37">
        <f ca="1">COUNTIF(OFFSET(class7_1,MATCH(IA$1,'7 класс'!$A:$A,0)-7+'Итог по классам'!$B96,,,),"ш")</f>
        <v>0</v>
      </c>
      <c r="IB96" s="37">
        <f ca="1">COUNTIF(OFFSET(class7_2,MATCH(IB$1,'7 класс'!$A:$A,0)-7+'Итог по классам'!$B96,,,),"Ф")</f>
        <v>0</v>
      </c>
      <c r="IC96" s="37">
        <f ca="1">COUNTIF(OFFSET(class7_2,MATCH(IC$1,'7 класс'!$A:$A,0)-7+'Итог по классам'!$B96,,,),"р")</f>
        <v>0</v>
      </c>
      <c r="ID96" s="37">
        <f ca="1">COUNTIF(OFFSET(class7_2,MATCH(ID$1,'7 класс'!$A:$A,0)-7+'Итог по классам'!$B96,,,),"ш")</f>
        <v>0</v>
      </c>
      <c r="IE96" s="38">
        <f ca="1">COUNTIF(OFFSET(class7_1,MATCH(IE$1,'7 класс'!$A:$A,0)-7+'Итог по классам'!$B96,,,),"Ф")</f>
        <v>0</v>
      </c>
      <c r="IF96" s="37">
        <f ca="1">COUNTIF(OFFSET(class7_1,MATCH(IF$1,'7 класс'!$A:$A,0)-7+'Итог по классам'!$B96,,,),"р")</f>
        <v>0</v>
      </c>
      <c r="IG96" s="37">
        <f ca="1">COUNTIF(OFFSET(class7_1,MATCH(IG$1,'7 класс'!$A:$A,0)-7+'Итог по классам'!$B96,,,),"ш")</f>
        <v>0</v>
      </c>
      <c r="IH96" s="37">
        <f ca="1">COUNTIF(OFFSET(class7_2,MATCH(IH$1,'7 класс'!$A:$A,0)-7+'Итог по классам'!$B96,,,),"Ф")</f>
        <v>0</v>
      </c>
      <c r="II96" s="37">
        <f ca="1">COUNTIF(OFFSET(class7_2,MATCH(II$1,'7 класс'!$A:$A,0)-7+'Итог по классам'!$B96,,,),"р")</f>
        <v>0</v>
      </c>
      <c r="IJ96" s="37">
        <f ca="1">COUNTIF(OFFSET(class7_2,MATCH(IJ$1,'7 класс'!$A:$A,0)-7+'Итог по классам'!$B96,,,),"ш")</f>
        <v>0</v>
      </c>
      <c r="IK96" s="38">
        <f ca="1">COUNTIF(OFFSET(class7_1,MATCH(IK$1,'7 класс'!$A:$A,0)-7+'Итог по классам'!$B96,,,),"Ф")</f>
        <v>0</v>
      </c>
      <c r="IL96" s="37">
        <f ca="1">COUNTIF(OFFSET(class7_1,MATCH(IL$1,'7 класс'!$A:$A,0)-7+'Итог по классам'!$B96,,,),"р")</f>
        <v>0</v>
      </c>
      <c r="IM96" s="37">
        <f ca="1">COUNTIF(OFFSET(class7_1,MATCH(IM$1,'7 класс'!$A:$A,0)-7+'Итог по классам'!$B96,,,),"ш")</f>
        <v>0</v>
      </c>
      <c r="IN96" s="37">
        <f ca="1">COUNTIF(OFFSET(class7_2,MATCH(IN$1,'7 класс'!$A:$A,0)-7+'Итог по классам'!$B96,,,),"Ф")</f>
        <v>0</v>
      </c>
      <c r="IO96" s="37">
        <f ca="1">COUNTIF(OFFSET(class7_2,MATCH(IO$1,'7 класс'!$A:$A,0)-7+'Итог по классам'!$B96,,,),"р")</f>
        <v>0</v>
      </c>
      <c r="IP96" s="37">
        <f ca="1">COUNTIF(OFFSET(class7_2,MATCH(IP$1,'7 класс'!$A:$A,0)-7+'Итог по классам'!$B96,,,),"ш")</f>
        <v>0</v>
      </c>
      <c r="IQ96" s="38">
        <f ca="1">COUNTIF(OFFSET(class7_1,MATCH(IQ$1,'7 класс'!$A:$A,0)-7+'Итог по классам'!$B96,,,),"Ф")</f>
        <v>0</v>
      </c>
      <c r="IR96" s="37">
        <f ca="1">COUNTIF(OFFSET(class7_1,MATCH(IR$1,'7 класс'!$A:$A,0)-7+'Итог по классам'!$B96,,,),"р")</f>
        <v>0</v>
      </c>
      <c r="IS96" s="37">
        <f ca="1">COUNTIF(OFFSET(class7_1,MATCH(IS$1,'7 класс'!$A:$A,0)-7+'Итог по классам'!$B96,,,),"ш")</f>
        <v>0</v>
      </c>
      <c r="IT96" s="37">
        <f ca="1">COUNTIF(OFFSET(class7_2,MATCH(IT$1,'7 класс'!$A:$A,0)-7+'Итог по классам'!$B96,,,),"Ф")</f>
        <v>0</v>
      </c>
      <c r="IU96" s="37">
        <f ca="1">COUNTIF(OFFSET(class7_2,MATCH(IU$1,'7 класс'!$A:$A,0)-7+'Итог по классам'!$B96,,,),"р")</f>
        <v>0</v>
      </c>
      <c r="IV96" s="37">
        <f ca="1">COUNTIF(OFFSET(class7_2,MATCH(IV$1,'7 класс'!$A:$A,0)-7+'Итог по классам'!$B96,,,),"ш")</f>
        <v>0</v>
      </c>
      <c r="IW96" s="38">
        <f ca="1">COUNTIF(OFFSET(class7_1,MATCH(IW$1,'7 класс'!$A:$A,0)-7+'Итог по классам'!$B96,,,),"Ф")</f>
        <v>0</v>
      </c>
      <c r="IX96" s="37">
        <f ca="1">COUNTIF(OFFSET(class7_1,MATCH(IX$1,'7 класс'!$A:$A,0)-7+'Итог по классам'!$B96,,,),"р")</f>
        <v>0</v>
      </c>
      <c r="IY96" s="37">
        <f ca="1">COUNTIF(OFFSET(class7_1,MATCH(IY$1,'7 класс'!$A:$A,0)-7+'Итог по классам'!$B96,,,),"ш")</f>
        <v>0</v>
      </c>
      <c r="IZ96" s="37">
        <f ca="1">COUNTIF(OFFSET(class7_2,MATCH(IZ$1,'7 класс'!$A:$A,0)-7+'Итог по классам'!$B96,,,),"Ф")</f>
        <v>0</v>
      </c>
      <c r="JA96" s="37">
        <f ca="1">COUNTIF(OFFSET(class7_2,MATCH(JA$1,'7 класс'!$A:$A,0)-7+'Итог по классам'!$B96,,,),"р")</f>
        <v>0</v>
      </c>
      <c r="JB96" s="37">
        <f ca="1">COUNTIF(OFFSET(class7_2,MATCH(JB$1,'7 класс'!$A:$A,0)-7+'Итог по классам'!$B96,,,),"ш")</f>
        <v>0</v>
      </c>
      <c r="JC96" s="38">
        <f ca="1">COUNTIF(OFFSET(class7_1,MATCH(JC$1,'7 класс'!$A:$A,0)-7+'Итог по классам'!$B96,,,),"Ф")</f>
        <v>0</v>
      </c>
      <c r="JD96" s="37">
        <f ca="1">COUNTIF(OFFSET(class7_1,MATCH(JD$1,'7 класс'!$A:$A,0)-7+'Итог по классам'!$B96,,,),"р")</f>
        <v>0</v>
      </c>
      <c r="JE96" s="37">
        <f ca="1">COUNTIF(OFFSET(class7_1,MATCH(JE$1,'7 класс'!$A:$A,0)-7+'Итог по классам'!$B96,,,),"ш")</f>
        <v>0</v>
      </c>
      <c r="JF96" s="37">
        <f ca="1">COUNTIF(OFFSET(class7_2,MATCH(JF$1,'7 класс'!$A:$A,0)-7+'Итог по классам'!$B96,,,),"Ф")</f>
        <v>0</v>
      </c>
      <c r="JG96" s="37">
        <f ca="1">COUNTIF(OFFSET(class7_2,MATCH(JG$1,'7 класс'!$A:$A,0)-7+'Итог по классам'!$B96,,,),"р")</f>
        <v>0</v>
      </c>
      <c r="JH96" s="37">
        <f ca="1">COUNTIF(OFFSET(class7_2,MATCH(JH$1,'7 класс'!$A:$A,0)-7+'Итог по классам'!$B96,,,),"ш")</f>
        <v>0</v>
      </c>
      <c r="JI96" s="38">
        <f ca="1">COUNTIF(OFFSET(class7_1,MATCH(JI$1,'7 класс'!$A:$A,0)-7+'Итог по классам'!$B96,,,),"Ф")</f>
        <v>0</v>
      </c>
      <c r="JJ96" s="37">
        <f ca="1">COUNTIF(OFFSET(class7_1,MATCH(JJ$1,'7 класс'!$A:$A,0)-7+'Итог по классам'!$B96,,,),"р")</f>
        <v>0</v>
      </c>
      <c r="JK96" s="37">
        <f ca="1">COUNTIF(OFFSET(class7_1,MATCH(JK$1,'7 класс'!$A:$A,0)-7+'Итог по классам'!$B96,,,),"ш")</f>
        <v>0</v>
      </c>
      <c r="JL96" s="37">
        <f ca="1">COUNTIF(OFFSET(class7_2,MATCH(JL$1,'7 класс'!$A:$A,0)-7+'Итог по классам'!$B96,,,),"Ф")</f>
        <v>0</v>
      </c>
      <c r="JM96" s="37">
        <f ca="1">COUNTIF(OFFSET(class7_2,MATCH(JM$1,'7 класс'!$A:$A,0)-7+'Итог по классам'!$B96,,,),"р")</f>
        <v>0</v>
      </c>
      <c r="JN96" s="37">
        <f ca="1">COUNTIF(OFFSET(class7_2,MATCH(JN$1,'7 класс'!$A:$A,0)-7+'Итог по классам'!$B96,,,),"ш")</f>
        <v>0</v>
      </c>
      <c r="JO96" s="38">
        <f ca="1">COUNTIF(OFFSET(class7_1,MATCH(JO$1,'7 класс'!$A:$A,0)-7+'Итог по классам'!$B96,,,),"Ф")</f>
        <v>0</v>
      </c>
      <c r="JP96" s="37">
        <f ca="1">COUNTIF(OFFSET(class7_1,MATCH(JP$1,'7 класс'!$A:$A,0)-7+'Итог по классам'!$B96,,,),"р")</f>
        <v>0</v>
      </c>
      <c r="JQ96" s="37">
        <f ca="1">COUNTIF(OFFSET(class7_1,MATCH(JQ$1,'7 класс'!$A:$A,0)-7+'Итог по классам'!$B96,,,),"ш")</f>
        <v>0</v>
      </c>
      <c r="JR96" s="37">
        <f ca="1">COUNTIF(OFFSET(class7_2,MATCH(JR$1,'7 класс'!$A:$A,0)-7+'Итог по классам'!$B96,,,),"Ф")</f>
        <v>0</v>
      </c>
      <c r="JS96" s="37">
        <f ca="1">COUNTIF(OFFSET(class7_2,MATCH(JS$1,'7 класс'!$A:$A,0)-7+'Итог по классам'!$B96,,,),"р")</f>
        <v>0</v>
      </c>
      <c r="JT96" s="37">
        <f ca="1">COUNTIF(OFFSET(class7_2,MATCH(JT$1,'7 класс'!$A:$A,0)-7+'Итог по классам'!$B96,,,),"ш")</f>
        <v>0</v>
      </c>
      <c r="JU96" s="38">
        <f ca="1">COUNTIF(OFFSET(class7_1,MATCH(JU$1,'7 класс'!$A:$A,0)-7+'Итог по классам'!$B96,,,),"Ф")</f>
        <v>0</v>
      </c>
      <c r="JV96" s="37">
        <f ca="1">COUNTIF(OFFSET(class7_1,MATCH(JV$1,'7 класс'!$A:$A,0)-7+'Итог по классам'!$B96,,,),"р")</f>
        <v>0</v>
      </c>
      <c r="JW96" s="37">
        <f ca="1">COUNTIF(OFFSET(class7_1,MATCH(JW$1,'7 класс'!$A:$A,0)-7+'Итог по классам'!$B96,,,),"ш")</f>
        <v>0</v>
      </c>
      <c r="JX96" s="37">
        <f ca="1">COUNTIF(OFFSET(class7_2,MATCH(JX$1,'7 класс'!$A:$A,0)-7+'Итог по классам'!$B96,,,),"Ф")</f>
        <v>0</v>
      </c>
      <c r="JY96" s="37">
        <f ca="1">COUNTIF(OFFSET(class7_2,MATCH(JY$1,'7 класс'!$A:$A,0)-7+'Итог по классам'!$B96,,,),"р")</f>
        <v>0</v>
      </c>
      <c r="JZ96" s="37">
        <f ca="1">COUNTIF(OFFSET(class7_2,MATCH(JZ$1,'7 класс'!$A:$A,0)-7+'Итог по классам'!$B96,,,),"ш")</f>
        <v>0</v>
      </c>
      <c r="KA96" s="38">
        <f ca="1">COUNTIF(OFFSET(class7_1,MATCH(KA$1,'7 класс'!$A:$A,0)-7+'Итог по классам'!$B96,,,),"Ф")</f>
        <v>0</v>
      </c>
      <c r="KB96" s="37">
        <f ca="1">COUNTIF(OFFSET(class7_1,MATCH(KB$1,'7 класс'!$A:$A,0)-7+'Итог по классам'!$B96,,,),"р")</f>
        <v>0</v>
      </c>
      <c r="KC96" s="37">
        <f ca="1">COUNTIF(OFFSET(class7_1,MATCH(KC$1,'7 класс'!$A:$A,0)-7+'Итог по классам'!$B96,,,),"ш")</f>
        <v>0</v>
      </c>
      <c r="KD96" s="37">
        <f ca="1">COUNTIF(OFFSET(class7_2,MATCH(KD$1,'7 класс'!$A:$A,0)-7+'Итог по классам'!$B96,,,),"Ф")</f>
        <v>0</v>
      </c>
      <c r="KE96" s="37">
        <f ca="1">COUNTIF(OFFSET(class7_2,MATCH(KE$1,'7 класс'!$A:$A,0)-7+'Итог по классам'!$B96,,,),"р")</f>
        <v>0</v>
      </c>
      <c r="KF96" s="37">
        <f ca="1">COUNTIF(OFFSET(class7_2,MATCH(KF$1,'7 класс'!$A:$A,0)-7+'Итог по классам'!$B96,,,),"ш")</f>
        <v>0</v>
      </c>
      <c r="KG96" s="38">
        <f ca="1">COUNTIF(OFFSET(class7_1,MATCH(KG$1,'7 класс'!$A:$A,0)-7+'Итог по классам'!$B96,,,),"Ф")</f>
        <v>0</v>
      </c>
      <c r="KH96" s="37">
        <f ca="1">COUNTIF(OFFSET(class7_1,MATCH(KH$1,'7 класс'!$A:$A,0)-7+'Итог по классам'!$B96,,,),"р")</f>
        <v>0</v>
      </c>
      <c r="KI96" s="37">
        <f ca="1">COUNTIF(OFFSET(class7_1,MATCH(KI$1,'7 класс'!$A:$A,0)-7+'Итог по классам'!$B96,,,),"ш")</f>
        <v>0</v>
      </c>
      <c r="KJ96" s="37">
        <f ca="1">COUNTIF(OFFSET(class7_2,MATCH(KJ$1,'7 класс'!$A:$A,0)-7+'Итог по классам'!$B96,,,),"Ф")</f>
        <v>0</v>
      </c>
      <c r="KK96" s="37">
        <f ca="1">COUNTIF(OFFSET(class7_2,MATCH(KK$1,'7 класс'!$A:$A,0)-7+'Итог по классам'!$B96,,,),"р")</f>
        <v>0</v>
      </c>
      <c r="KL96" s="37">
        <f ca="1">COUNTIF(OFFSET(class7_2,MATCH(KL$1,'7 класс'!$A:$A,0)-7+'Итог по классам'!$B96,,,),"ш")</f>
        <v>0</v>
      </c>
      <c r="KM96" s="38">
        <f ca="1">COUNTIF(OFFSET(class7_1,MATCH(KM$1,'7 класс'!$A:$A,0)-7+'Итог по классам'!$B96,,,),"Ф")</f>
        <v>0</v>
      </c>
      <c r="KN96" s="37">
        <f ca="1">COUNTIF(OFFSET(class7_1,MATCH(KN$1,'7 класс'!$A:$A,0)-7+'Итог по классам'!$B96,,,),"р")</f>
        <v>0</v>
      </c>
      <c r="KO96" s="37">
        <f ca="1">COUNTIF(OFFSET(class7_1,MATCH(KO$1,'7 класс'!$A:$A,0)-7+'Итог по классам'!$B96,,,),"ш")</f>
        <v>0</v>
      </c>
      <c r="KP96" s="37">
        <f ca="1">COUNTIF(OFFSET(class7_2,MATCH(KP$1,'7 класс'!$A:$A,0)-7+'Итог по классам'!$B96,,,),"Ф")</f>
        <v>0</v>
      </c>
      <c r="KQ96" s="37">
        <f ca="1">COUNTIF(OFFSET(class7_2,MATCH(KQ$1,'7 класс'!$A:$A,0)-7+'Итог по классам'!$B96,,,),"р")</f>
        <v>0</v>
      </c>
      <c r="KR96" s="37">
        <f ca="1">COUNTIF(OFFSET(class7_2,MATCH(KR$1,'7 класс'!$A:$A,0)-7+'Итог по классам'!$B96,,,),"ш")</f>
        <v>0</v>
      </c>
    </row>
    <row r="97" spans="1:304" x14ac:dyDescent="0.25">
      <c r="A97">
        <f t="shared" si="11"/>
        <v>12</v>
      </c>
      <c r="B97" s="37">
        <v>7</v>
      </c>
      <c r="C97" s="3" t="s">
        <v>5</v>
      </c>
      <c r="D97" s="3" t="s">
        <v>61</v>
      </c>
      <c r="E97" s="37">
        <f ca="1">COUNTIF(OFFSET(class7_1,MATCH(E$1,'7 класс'!$A:$A,0)-7+'Итог по классам'!$B97,,,),"Ф")</f>
        <v>0</v>
      </c>
      <c r="F97" s="37">
        <f ca="1">COUNTIF(OFFSET(class7_1,MATCH(F$1,'7 класс'!$A:$A,0)-7+'Итог по классам'!$B97,,,),"р")</f>
        <v>0</v>
      </c>
      <c r="G97" s="37">
        <f ca="1">COUNTIF(OFFSET(class7_1,MATCH(G$1,'7 класс'!$A:$A,0)-7+'Итог по классам'!$B97,,,),"ш")</f>
        <v>0</v>
      </c>
      <c r="H97" s="37">
        <f ca="1">COUNTIF(OFFSET(class7_2,MATCH(H$1,'7 класс'!$A:$A,0)-7+'Итог по классам'!$B97,,,),"Ф")</f>
        <v>0</v>
      </c>
      <c r="I97" s="37">
        <f ca="1">COUNTIF(OFFSET(class7_2,MATCH(I$1,'7 класс'!$A:$A,0)-7+'Итог по классам'!$B97,,,),"р")</f>
        <v>0</v>
      </c>
      <c r="J97" s="37">
        <f ca="1">COUNTIF(OFFSET(class7_2,MATCH(J$1,'7 класс'!$A:$A,0)-7+'Итог по классам'!$B97,,,),"ш")</f>
        <v>0</v>
      </c>
      <c r="K97" s="38">
        <f ca="1">COUNTIF(OFFSET(class7_1,MATCH(K$1,'7 класс'!$A:$A,0)-7+'Итог по классам'!$B97,,,),"Ф")</f>
        <v>0</v>
      </c>
      <c r="L97" s="37">
        <f ca="1">COUNTIF(OFFSET(class7_1,MATCH(L$1,'7 класс'!$A:$A,0)-7+'Итог по классам'!$B97,,,),"р")</f>
        <v>0</v>
      </c>
      <c r="M97" s="37">
        <f ca="1">COUNTIF(OFFSET(class7_1,MATCH(M$1,'7 класс'!$A:$A,0)-7+'Итог по классам'!$B97,,,),"ш")</f>
        <v>0</v>
      </c>
      <c r="N97" s="37">
        <f ca="1">COUNTIF(OFFSET(class7_2,MATCH(N$1,'7 класс'!$A:$A,0)-7+'Итог по классам'!$B97,,,),"Ф")</f>
        <v>0</v>
      </c>
      <c r="O97" s="37">
        <f ca="1">COUNTIF(OFFSET(class7_2,MATCH(O$1,'7 класс'!$A:$A,0)-7+'Итог по классам'!$B97,,,),"р")</f>
        <v>0</v>
      </c>
      <c r="P97" s="37">
        <f ca="1">COUNTIF(OFFSET(class7_2,MATCH(P$1,'7 класс'!$A:$A,0)-7+'Итог по классам'!$B97,,,),"ш")</f>
        <v>0</v>
      </c>
      <c r="Q97" s="38">
        <f ca="1">COUNTIF(OFFSET(class7_1,MATCH(Q$1,'7 класс'!$A:$A,0)-7+'Итог по классам'!$B97,,,),"Ф")</f>
        <v>0</v>
      </c>
      <c r="R97" s="37">
        <f ca="1">COUNTIF(OFFSET(class7_1,MATCH(R$1,'7 класс'!$A:$A,0)-7+'Итог по классам'!$B97,,,),"р")</f>
        <v>0</v>
      </c>
      <c r="S97" s="37">
        <f ca="1">COUNTIF(OFFSET(class7_1,MATCH(S$1,'7 класс'!$A:$A,0)-7+'Итог по классам'!$B97,,,),"ш")</f>
        <v>0</v>
      </c>
      <c r="T97" s="37">
        <f ca="1">COUNTIF(OFFSET(class7_2,MATCH(T$1,'7 класс'!$A:$A,0)-7+'Итог по классам'!$B97,,,),"Ф")</f>
        <v>0</v>
      </c>
      <c r="U97" s="37">
        <f ca="1">COUNTIF(OFFSET(class7_2,MATCH(U$1,'7 класс'!$A:$A,0)-7+'Итог по классам'!$B97,,,),"р")</f>
        <v>0</v>
      </c>
      <c r="V97" s="37">
        <f ca="1">COUNTIF(OFFSET(class7_2,MATCH(V$1,'7 класс'!$A:$A,0)-7+'Итог по классам'!$B97,,,),"ш")</f>
        <v>0</v>
      </c>
      <c r="W97" s="38">
        <f ca="1">COUNTIF(OFFSET(class7_1,MATCH(W$1,'7 класс'!$A:$A,0)-7+'Итог по классам'!$B97,,,),"Ф")</f>
        <v>0</v>
      </c>
      <c r="X97" s="37">
        <f ca="1">COUNTIF(OFFSET(class7_1,MATCH(X$1,'7 класс'!$A:$A,0)-7+'Итог по классам'!$B97,,,),"р")</f>
        <v>0</v>
      </c>
      <c r="Y97" s="37">
        <f ca="1">COUNTIF(OFFSET(class7_1,MATCH(Y$1,'7 класс'!$A:$A,0)-7+'Итог по классам'!$B97,,,),"ш")</f>
        <v>0</v>
      </c>
      <c r="Z97" s="37">
        <f ca="1">COUNTIF(OFFSET(class7_2,MATCH(Z$1,'7 класс'!$A:$A,0)-7+'Итог по классам'!$B97,,,),"Ф")</f>
        <v>0</v>
      </c>
      <c r="AA97" s="37">
        <f ca="1">COUNTIF(OFFSET(class7_2,MATCH(AA$1,'7 класс'!$A:$A,0)-7+'Итог по классам'!$B97,,,),"р")</f>
        <v>0</v>
      </c>
      <c r="AB97" s="37">
        <f ca="1">COUNTIF(OFFSET(class7_2,MATCH(AB$1,'7 класс'!$A:$A,0)-7+'Итог по классам'!$B97,,,),"ш")</f>
        <v>0</v>
      </c>
      <c r="AC97" s="38">
        <f ca="1">COUNTIF(OFFSET(class7_1,MATCH(AC$1,'7 класс'!$A:$A,0)-7+'Итог по классам'!$B97,,,),"Ф")</f>
        <v>0</v>
      </c>
      <c r="AD97" s="37">
        <f ca="1">COUNTIF(OFFSET(class7_1,MATCH(AD$1,'7 класс'!$A:$A,0)-7+'Итог по классам'!$B97,,,),"р")</f>
        <v>0</v>
      </c>
      <c r="AE97" s="37">
        <f ca="1">COUNTIF(OFFSET(class7_1,MATCH(AE$1,'7 класс'!$A:$A,0)-7+'Итог по классам'!$B97,,,),"ш")</f>
        <v>0</v>
      </c>
      <c r="AF97" s="37">
        <f ca="1">COUNTIF(OFFSET(class7_2,MATCH(AF$1,'7 класс'!$A:$A,0)-7+'Итог по классам'!$B97,,,),"Ф")</f>
        <v>0</v>
      </c>
      <c r="AG97" s="37">
        <f ca="1">COUNTIF(OFFSET(class7_2,MATCH(AG$1,'7 класс'!$A:$A,0)-7+'Итог по классам'!$B97,,,),"р")</f>
        <v>0</v>
      </c>
      <c r="AH97" s="37">
        <f ca="1">COUNTIF(OFFSET(class7_2,MATCH(AH$1,'7 класс'!$A:$A,0)-7+'Итог по классам'!$B97,,,),"ш")</f>
        <v>0</v>
      </c>
      <c r="AI97" s="38">
        <f ca="1">COUNTIF(OFFSET(class7_1,MATCH(AI$1,'7 класс'!$A:$A,0)-7+'Итог по классам'!$B97,,,),"Ф")</f>
        <v>0</v>
      </c>
      <c r="AJ97" s="37">
        <f ca="1">COUNTIF(OFFSET(class7_1,MATCH(AJ$1,'7 класс'!$A:$A,0)-7+'Итог по классам'!$B97,,,),"р")</f>
        <v>0</v>
      </c>
      <c r="AK97" s="37">
        <f ca="1">COUNTIF(OFFSET(class7_1,MATCH(AK$1,'7 класс'!$A:$A,0)-7+'Итог по классам'!$B97,,,),"ш")</f>
        <v>0</v>
      </c>
      <c r="AL97" s="37">
        <f ca="1">COUNTIF(OFFSET(class7_2,MATCH(AL$1,'7 класс'!$A:$A,0)-7+'Итог по классам'!$B97,,,),"Ф")</f>
        <v>0</v>
      </c>
      <c r="AM97" s="37">
        <f ca="1">COUNTIF(OFFSET(class7_2,MATCH(AM$1,'7 класс'!$A:$A,0)-7+'Итог по классам'!$B97,,,),"р")</f>
        <v>0</v>
      </c>
      <c r="AN97" s="37">
        <f ca="1">COUNTIF(OFFSET(class7_2,MATCH(AN$1,'7 класс'!$A:$A,0)-7+'Итог по классам'!$B97,,,),"ш")</f>
        <v>0</v>
      </c>
      <c r="AO97" s="38">
        <f ca="1">COUNTIF(OFFSET(class7_1,MATCH(AO$1,'7 класс'!$A:$A,0)-7+'Итог по классам'!$B97,,,),"Ф")</f>
        <v>0</v>
      </c>
      <c r="AP97" s="37">
        <f ca="1">COUNTIF(OFFSET(class7_1,MATCH(AP$1,'7 класс'!$A:$A,0)-7+'Итог по классам'!$B97,,,),"р")</f>
        <v>0</v>
      </c>
      <c r="AQ97" s="37">
        <f ca="1">COUNTIF(OFFSET(class7_1,MATCH(AQ$1,'7 класс'!$A:$A,0)-7+'Итог по классам'!$B97,,,),"ш")</f>
        <v>0</v>
      </c>
      <c r="AR97" s="37">
        <f ca="1">COUNTIF(OFFSET(class7_2,MATCH(AR$1,'7 класс'!$A:$A,0)-7+'Итог по классам'!$B97,,,),"Ф")</f>
        <v>0</v>
      </c>
      <c r="AS97" s="37">
        <f ca="1">COUNTIF(OFFSET(class7_2,MATCH(AS$1,'7 класс'!$A:$A,0)-7+'Итог по классам'!$B97,,,),"р")</f>
        <v>0</v>
      </c>
      <c r="AT97" s="37">
        <f ca="1">COUNTIF(OFFSET(class7_2,MATCH(AT$1,'7 класс'!$A:$A,0)-7+'Итог по классам'!$B97,,,),"ш")</f>
        <v>0</v>
      </c>
      <c r="AU97" s="38">
        <f ca="1">COUNTIF(OFFSET(class7_1,MATCH(AU$1,'7 класс'!$A:$A,0)-7+'Итог по классам'!$B97,,,),"Ф")</f>
        <v>0</v>
      </c>
      <c r="AV97" s="37">
        <f ca="1">COUNTIF(OFFSET(class7_1,MATCH(AV$1,'7 класс'!$A:$A,0)-7+'Итог по классам'!$B97,,,),"р")</f>
        <v>0</v>
      </c>
      <c r="AW97" s="37">
        <f ca="1">COUNTIF(OFFSET(class7_1,MATCH(AW$1,'7 класс'!$A:$A,0)-7+'Итог по классам'!$B97,,,),"ш")</f>
        <v>0</v>
      </c>
      <c r="AX97" s="37">
        <f ca="1">COUNTIF(OFFSET(class7_2,MATCH(AX$1,'7 класс'!$A:$A,0)-7+'Итог по классам'!$B97,,,),"Ф")</f>
        <v>0</v>
      </c>
      <c r="AY97" s="37">
        <f ca="1">COUNTIF(OFFSET(class7_2,MATCH(AY$1,'7 класс'!$A:$A,0)-7+'Итог по классам'!$B97,,,),"р")</f>
        <v>0</v>
      </c>
      <c r="AZ97" s="37">
        <f ca="1">COUNTIF(OFFSET(class7_2,MATCH(AZ$1,'7 класс'!$A:$A,0)-7+'Итог по классам'!$B97,,,),"ш")</f>
        <v>0</v>
      </c>
      <c r="BA97" s="38">
        <f ca="1">COUNTIF(OFFSET(class7_1,MATCH(BA$1,'7 класс'!$A:$A,0)-7+'Итог по классам'!$B97,,,),"Ф")</f>
        <v>0</v>
      </c>
      <c r="BB97" s="37">
        <f ca="1">COUNTIF(OFFSET(class7_1,MATCH(BB$1,'7 класс'!$A:$A,0)-7+'Итог по классам'!$B97,,,),"р")</f>
        <v>0</v>
      </c>
      <c r="BC97" s="37">
        <f ca="1">COUNTIF(OFFSET(class7_1,MATCH(BC$1,'7 класс'!$A:$A,0)-7+'Итог по классам'!$B97,,,),"ш")</f>
        <v>0</v>
      </c>
      <c r="BD97" s="37">
        <f ca="1">COUNTIF(OFFSET(class7_2,MATCH(BD$1,'7 класс'!$A:$A,0)-7+'Итог по классам'!$B97,,,),"Ф")</f>
        <v>0</v>
      </c>
      <c r="BE97" s="37">
        <f ca="1">COUNTIF(OFFSET(class7_2,MATCH(BE$1,'7 класс'!$A:$A,0)-7+'Итог по классам'!$B97,,,),"р")</f>
        <v>0</v>
      </c>
      <c r="BF97" s="37">
        <f ca="1">COUNTIF(OFFSET(class7_2,MATCH(BF$1,'7 класс'!$A:$A,0)-7+'Итог по классам'!$B97,,,),"ш")</f>
        <v>0</v>
      </c>
      <c r="BG97" s="38">
        <f ca="1">COUNTIF(OFFSET(class7_1,MATCH(BG$1,'7 класс'!$A:$A,0)-7+'Итог по классам'!$B97,,,),"Ф")</f>
        <v>0</v>
      </c>
      <c r="BH97" s="37">
        <f ca="1">COUNTIF(OFFSET(class7_1,MATCH(BH$1,'7 класс'!$A:$A,0)-7+'Итог по классам'!$B97,,,),"р")</f>
        <v>0</v>
      </c>
      <c r="BI97" s="37">
        <f ca="1">COUNTIF(OFFSET(class7_1,MATCH(BI$1,'7 класс'!$A:$A,0)-7+'Итог по классам'!$B97,,,),"ш")</f>
        <v>0</v>
      </c>
      <c r="BJ97" s="37">
        <f ca="1">COUNTIF(OFFSET(class7_2,MATCH(BJ$1,'7 класс'!$A:$A,0)-7+'Итог по классам'!$B97,,,),"Ф")</f>
        <v>0</v>
      </c>
      <c r="BK97" s="37">
        <f ca="1">COUNTIF(OFFSET(class7_2,MATCH(BK$1,'7 класс'!$A:$A,0)-7+'Итог по классам'!$B97,,,),"р")</f>
        <v>0</v>
      </c>
      <c r="BL97" s="37">
        <f ca="1">COUNTIF(OFFSET(class7_2,MATCH(BL$1,'7 класс'!$A:$A,0)-7+'Итог по классам'!$B97,,,),"ш")</f>
        <v>0</v>
      </c>
      <c r="BM97" s="38">
        <f ca="1">COUNTIF(OFFSET(class7_1,MATCH(BM$1,'7 класс'!$A:$A,0)-7+'Итог по классам'!$B97,,,),"Ф")</f>
        <v>0</v>
      </c>
      <c r="BN97" s="37">
        <f ca="1">COUNTIF(OFFSET(class7_1,MATCH(BN$1,'7 класс'!$A:$A,0)-7+'Итог по классам'!$B97,,,),"р")</f>
        <v>0</v>
      </c>
      <c r="BO97" s="37">
        <f ca="1">COUNTIF(OFFSET(class7_1,MATCH(BO$1,'7 класс'!$A:$A,0)-7+'Итог по классам'!$B97,,,),"ш")</f>
        <v>0</v>
      </c>
      <c r="BP97" s="37">
        <f ca="1">COUNTIF(OFFSET(class7_2,MATCH(BP$1,'7 класс'!$A:$A,0)-7+'Итог по классам'!$B97,,,),"Ф")</f>
        <v>0</v>
      </c>
      <c r="BQ97" s="37">
        <f ca="1">COUNTIF(OFFSET(class7_2,MATCH(BQ$1,'7 класс'!$A:$A,0)-7+'Итог по классам'!$B97,,,),"р")</f>
        <v>0</v>
      </c>
      <c r="BR97" s="37">
        <f ca="1">COUNTIF(OFFSET(class7_2,MATCH(BR$1,'7 класс'!$A:$A,0)-7+'Итог по классам'!$B97,,,),"ш")</f>
        <v>0</v>
      </c>
      <c r="BS97" s="38">
        <f ca="1">COUNTIF(OFFSET(class7_1,MATCH(BS$1,'7 класс'!$A:$A,0)-7+'Итог по классам'!$B97,,,),"Ф")</f>
        <v>0</v>
      </c>
      <c r="BT97" s="37">
        <f ca="1">COUNTIF(OFFSET(class7_1,MATCH(BT$1,'7 класс'!$A:$A,0)-7+'Итог по классам'!$B97,,,),"р")</f>
        <v>0</v>
      </c>
      <c r="BU97" s="37">
        <f ca="1">COUNTIF(OFFSET(class7_1,MATCH(BU$1,'7 класс'!$A:$A,0)-7+'Итог по классам'!$B97,,,),"ш")</f>
        <v>0</v>
      </c>
      <c r="BV97" s="37">
        <f ca="1">COUNTIF(OFFSET(class7_2,MATCH(BV$1,'7 класс'!$A:$A,0)-7+'Итог по классам'!$B97,,,),"Ф")</f>
        <v>0</v>
      </c>
      <c r="BW97" s="37">
        <f ca="1">COUNTIF(OFFSET(class7_2,MATCH(BW$1,'7 класс'!$A:$A,0)-7+'Итог по классам'!$B97,,,),"р")</f>
        <v>0</v>
      </c>
      <c r="BX97" s="37">
        <f ca="1">COUNTIF(OFFSET(class7_2,MATCH(BX$1,'7 класс'!$A:$A,0)-7+'Итог по классам'!$B97,,,),"ш")</f>
        <v>0</v>
      </c>
      <c r="BY97" s="38">
        <f ca="1">COUNTIF(OFFSET(class7_1,MATCH(BY$1,'7 класс'!$A:$A,0)-7+'Итог по классам'!$B97,,,),"Ф")</f>
        <v>0</v>
      </c>
      <c r="BZ97" s="37">
        <f ca="1">COUNTIF(OFFSET(class7_1,MATCH(BZ$1,'7 класс'!$A:$A,0)-7+'Итог по классам'!$B97,,,),"р")</f>
        <v>0</v>
      </c>
      <c r="CA97" s="37">
        <f ca="1">COUNTIF(OFFSET(class7_1,MATCH(CA$1,'7 класс'!$A:$A,0)-7+'Итог по классам'!$B97,,,),"ш")</f>
        <v>0</v>
      </c>
      <c r="CB97" s="37">
        <f ca="1">COUNTIF(OFFSET(class7_2,MATCH(CB$1,'7 класс'!$A:$A,0)-7+'Итог по классам'!$B97,,,),"Ф")</f>
        <v>0</v>
      </c>
      <c r="CC97" s="37">
        <f ca="1">COUNTIF(OFFSET(class7_2,MATCH(CC$1,'7 класс'!$A:$A,0)-7+'Итог по классам'!$B97,,,),"р")</f>
        <v>0</v>
      </c>
      <c r="CD97" s="37">
        <f ca="1">COUNTIF(OFFSET(class7_2,MATCH(CD$1,'7 класс'!$A:$A,0)-7+'Итог по классам'!$B97,,,),"ш")</f>
        <v>0</v>
      </c>
      <c r="CE97" s="38">
        <f ca="1">COUNTIF(OFFSET(class7_1,MATCH(CE$1,'7 класс'!$A:$A,0)-7+'Итог по классам'!$B97,,,),"Ф")</f>
        <v>0</v>
      </c>
      <c r="CF97" s="37">
        <f ca="1">COUNTIF(OFFSET(class7_1,MATCH(CF$1,'7 класс'!$A:$A,0)-7+'Итог по классам'!$B97,,,),"р")</f>
        <v>0</v>
      </c>
      <c r="CG97" s="37">
        <f ca="1">COUNTIF(OFFSET(class7_1,MATCH(CG$1,'7 класс'!$A:$A,0)-7+'Итог по классам'!$B97,,,),"ш")</f>
        <v>0</v>
      </c>
      <c r="CH97" s="37">
        <f ca="1">COUNTIF(OFFSET(class7_2,MATCH(CH$1,'7 класс'!$A:$A,0)-7+'Итог по классам'!$B97,,,),"Ф")</f>
        <v>0</v>
      </c>
      <c r="CI97" s="37">
        <f ca="1">COUNTIF(OFFSET(class7_2,MATCH(CI$1,'7 класс'!$A:$A,0)-7+'Итог по классам'!$B97,,,),"р")</f>
        <v>0</v>
      </c>
      <c r="CJ97" s="37">
        <f ca="1">COUNTIF(OFFSET(class7_2,MATCH(CJ$1,'7 класс'!$A:$A,0)-7+'Итог по классам'!$B97,,,),"ш")</f>
        <v>0</v>
      </c>
      <c r="CK97" s="38">
        <f ca="1">COUNTIF(OFFSET(class7_1,MATCH(CK$1,'7 класс'!$A:$A,0)-7+'Итог по классам'!$B97,,,),"Ф")</f>
        <v>0</v>
      </c>
      <c r="CL97" s="37">
        <f ca="1">COUNTIF(OFFSET(class7_1,MATCH(CL$1,'7 класс'!$A:$A,0)-7+'Итог по классам'!$B97,,,),"р")</f>
        <v>0</v>
      </c>
      <c r="CM97" s="37">
        <f ca="1">COUNTIF(OFFSET(class7_1,MATCH(CM$1,'7 класс'!$A:$A,0)-7+'Итог по классам'!$B97,,,),"ш")</f>
        <v>0</v>
      </c>
      <c r="CN97" s="37">
        <f ca="1">COUNTIF(OFFSET(class7_2,MATCH(CN$1,'7 класс'!$A:$A,0)-7+'Итог по классам'!$B97,,,),"Ф")</f>
        <v>0</v>
      </c>
      <c r="CO97" s="37">
        <f ca="1">COUNTIF(OFFSET(class7_2,MATCH(CO$1,'7 класс'!$A:$A,0)-7+'Итог по классам'!$B97,,,),"р")</f>
        <v>0</v>
      </c>
      <c r="CP97" s="37">
        <f ca="1">COUNTIF(OFFSET(class7_2,MATCH(CP$1,'7 класс'!$A:$A,0)-7+'Итог по классам'!$B97,,,),"ш")</f>
        <v>0</v>
      </c>
      <c r="CQ97" s="38">
        <f ca="1">COUNTIF(OFFSET(class7_1,MATCH(CQ$1,'7 класс'!$A:$A,0)-7+'Итог по классам'!$B97,,,),"Ф")</f>
        <v>0</v>
      </c>
      <c r="CR97" s="37">
        <f ca="1">COUNTIF(OFFSET(class7_1,MATCH(CR$1,'7 класс'!$A:$A,0)-7+'Итог по классам'!$B97,,,),"р")</f>
        <v>0</v>
      </c>
      <c r="CS97" s="37">
        <f ca="1">COUNTIF(OFFSET(class7_1,MATCH(CS$1,'7 класс'!$A:$A,0)-7+'Итог по классам'!$B97,,,),"ш")</f>
        <v>0</v>
      </c>
      <c r="CT97" s="37">
        <f ca="1">COUNTIF(OFFSET(class7_2,MATCH(CT$1,'7 класс'!$A:$A,0)-7+'Итог по классам'!$B97,,,),"Ф")</f>
        <v>0</v>
      </c>
      <c r="CU97" s="37">
        <f ca="1">COUNTIF(OFFSET(class7_2,MATCH(CU$1,'7 класс'!$A:$A,0)-7+'Итог по классам'!$B97,,,),"р")</f>
        <v>0</v>
      </c>
      <c r="CV97" s="37">
        <f ca="1">COUNTIF(OFFSET(class7_2,MATCH(CV$1,'7 класс'!$A:$A,0)-7+'Итог по классам'!$B97,,,),"ш")</f>
        <v>0</v>
      </c>
      <c r="CW97" s="38">
        <f ca="1">COUNTIF(OFFSET(class7_1,MATCH(CW$1,'7 класс'!$A:$A,0)-7+'Итог по классам'!$B97,,,),"Ф")</f>
        <v>0</v>
      </c>
      <c r="CX97" s="37">
        <f ca="1">COUNTIF(OFFSET(class7_1,MATCH(CX$1,'7 класс'!$A:$A,0)-7+'Итог по классам'!$B97,,,),"р")</f>
        <v>0</v>
      </c>
      <c r="CY97" s="37">
        <f ca="1">COUNTIF(OFFSET(class7_1,MATCH(CY$1,'7 класс'!$A:$A,0)-7+'Итог по классам'!$B97,,,),"ш")</f>
        <v>0</v>
      </c>
      <c r="CZ97" s="37">
        <f ca="1">COUNTIF(OFFSET(class7_2,MATCH(CZ$1,'7 класс'!$A:$A,0)-7+'Итог по классам'!$B97,,,),"Ф")</f>
        <v>0</v>
      </c>
      <c r="DA97" s="37">
        <f ca="1">COUNTIF(OFFSET(class7_2,MATCH(DA$1,'7 класс'!$A:$A,0)-7+'Итог по классам'!$B97,,,),"р")</f>
        <v>0</v>
      </c>
      <c r="DB97" s="37">
        <f ca="1">COUNTIF(OFFSET(class7_2,MATCH(DB$1,'7 класс'!$A:$A,0)-7+'Итог по классам'!$B97,,,),"ш")</f>
        <v>0</v>
      </c>
      <c r="DC97" s="38">
        <f ca="1">COUNTIF(OFFSET(class7_1,MATCH(DC$1,'7 класс'!$A:$A,0)-7+'Итог по классам'!$B97,,,),"Ф")</f>
        <v>0</v>
      </c>
      <c r="DD97" s="37">
        <f ca="1">COUNTIF(OFFSET(class7_1,MATCH(DD$1,'7 класс'!$A:$A,0)-7+'Итог по классам'!$B97,,,),"р")</f>
        <v>0</v>
      </c>
      <c r="DE97" s="37">
        <f ca="1">COUNTIF(OFFSET(class7_1,MATCH(DE$1,'7 класс'!$A:$A,0)-7+'Итог по классам'!$B97,,,),"ш")</f>
        <v>0</v>
      </c>
      <c r="DF97" s="37">
        <f ca="1">COUNTIF(OFFSET(class7_2,MATCH(DF$1,'7 класс'!$A:$A,0)-7+'Итог по классам'!$B97,,,),"Ф")</f>
        <v>0</v>
      </c>
      <c r="DG97" s="37">
        <f ca="1">COUNTIF(OFFSET(class7_2,MATCH(DG$1,'7 класс'!$A:$A,0)-7+'Итог по классам'!$B97,,,),"р")</f>
        <v>0</v>
      </c>
      <c r="DH97" s="37">
        <f ca="1">COUNTIF(OFFSET(class7_2,MATCH(DH$1,'7 класс'!$A:$A,0)-7+'Итог по классам'!$B97,,,),"ш")</f>
        <v>0</v>
      </c>
      <c r="DI97" s="38">
        <f ca="1">COUNTIF(OFFSET(class7_1,MATCH(DI$1,'7 класс'!$A:$A,0)-7+'Итог по классам'!$B97,,,),"Ф")</f>
        <v>0</v>
      </c>
      <c r="DJ97" s="37">
        <f ca="1">COUNTIF(OFFSET(class7_1,MATCH(DJ$1,'7 класс'!$A:$A,0)-7+'Итог по классам'!$B97,,,),"р")</f>
        <v>0</v>
      </c>
      <c r="DK97" s="37">
        <f ca="1">COUNTIF(OFFSET(class7_1,MATCH(DK$1,'7 класс'!$A:$A,0)-7+'Итог по классам'!$B97,,,),"ш")</f>
        <v>0</v>
      </c>
      <c r="DL97" s="37">
        <f ca="1">COUNTIF(OFFSET(class7_2,MATCH(DL$1,'7 класс'!$A:$A,0)-7+'Итог по классам'!$B97,,,),"Ф")</f>
        <v>0</v>
      </c>
      <c r="DM97" s="37">
        <f ca="1">COUNTIF(OFFSET(class7_2,MATCH(DM$1,'7 класс'!$A:$A,0)-7+'Итог по классам'!$B97,,,),"р")</f>
        <v>0</v>
      </c>
      <c r="DN97" s="37">
        <f ca="1">COUNTIF(OFFSET(class7_2,MATCH(DN$1,'7 класс'!$A:$A,0)-7+'Итог по классам'!$B97,,,),"ш")</f>
        <v>0</v>
      </c>
      <c r="DO97" s="38">
        <f ca="1">COUNTIF(OFFSET(class7_1,MATCH(DO$1,'7 класс'!$A:$A,0)-7+'Итог по классам'!$B97,,,),"Ф")</f>
        <v>0</v>
      </c>
      <c r="DP97" s="37">
        <f ca="1">COUNTIF(OFFSET(class7_1,MATCH(DP$1,'7 класс'!$A:$A,0)-7+'Итог по классам'!$B97,,,),"р")</f>
        <v>0</v>
      </c>
      <c r="DQ97" s="37">
        <f ca="1">COUNTIF(OFFSET(class7_1,MATCH(DQ$1,'7 класс'!$A:$A,0)-7+'Итог по классам'!$B97,,,),"ш")</f>
        <v>0</v>
      </c>
      <c r="DR97" s="37">
        <f ca="1">COUNTIF(OFFSET(class7_2,MATCH(DR$1,'7 класс'!$A:$A,0)-7+'Итог по классам'!$B97,,,),"Ф")</f>
        <v>0</v>
      </c>
      <c r="DS97" s="37">
        <f ca="1">COUNTIF(OFFSET(class7_2,MATCH(DS$1,'7 класс'!$A:$A,0)-7+'Итог по классам'!$B97,,,),"р")</f>
        <v>0</v>
      </c>
      <c r="DT97" s="37">
        <f ca="1">COUNTIF(OFFSET(class7_2,MATCH(DT$1,'7 класс'!$A:$A,0)-7+'Итог по классам'!$B97,,,),"ш")</f>
        <v>0</v>
      </c>
      <c r="DU97" s="38">
        <f ca="1">COUNTIF(OFFSET(class7_1,MATCH(DU$1,'7 класс'!$A:$A,0)-7+'Итог по классам'!$B97,,,),"Ф")</f>
        <v>0</v>
      </c>
      <c r="DV97" s="37">
        <f ca="1">COUNTIF(OFFSET(class7_1,MATCH(DV$1,'7 класс'!$A:$A,0)-7+'Итог по классам'!$B97,,,),"р")</f>
        <v>0</v>
      </c>
      <c r="DW97" s="37">
        <f ca="1">COUNTIF(OFFSET(class7_1,MATCH(DW$1,'7 класс'!$A:$A,0)-7+'Итог по классам'!$B97,,,),"ш")</f>
        <v>0</v>
      </c>
      <c r="DX97" s="37">
        <f ca="1">COUNTIF(OFFSET(class7_2,MATCH(DX$1,'7 класс'!$A:$A,0)-7+'Итог по классам'!$B97,,,),"Ф")</f>
        <v>0</v>
      </c>
      <c r="DY97" s="37">
        <f ca="1">COUNTIF(OFFSET(class7_2,MATCH(DY$1,'7 класс'!$A:$A,0)-7+'Итог по классам'!$B97,,,),"р")</f>
        <v>0</v>
      </c>
      <c r="DZ97" s="37">
        <f ca="1">COUNTIF(OFFSET(class7_2,MATCH(DZ$1,'7 класс'!$A:$A,0)-7+'Итог по классам'!$B97,,,),"ш")</f>
        <v>0</v>
      </c>
      <c r="EA97" s="38">
        <f ca="1">COUNTIF(OFFSET(class7_1,MATCH(EA$1,'7 класс'!$A:$A,0)-7+'Итог по классам'!$B97,,,),"Ф")</f>
        <v>0</v>
      </c>
      <c r="EB97" s="37">
        <f ca="1">COUNTIF(OFFSET(class7_1,MATCH(EB$1,'7 класс'!$A:$A,0)-7+'Итог по классам'!$B97,,,),"р")</f>
        <v>0</v>
      </c>
      <c r="EC97" s="37">
        <f ca="1">COUNTIF(OFFSET(class7_1,MATCH(EC$1,'7 класс'!$A:$A,0)-7+'Итог по классам'!$B97,,,),"ш")</f>
        <v>0</v>
      </c>
      <c r="ED97" s="37">
        <f ca="1">COUNTIF(OFFSET(class7_2,MATCH(ED$1,'7 класс'!$A:$A,0)-7+'Итог по классам'!$B97,,,),"Ф")</f>
        <v>0</v>
      </c>
      <c r="EE97" s="37">
        <f ca="1">COUNTIF(OFFSET(class7_2,MATCH(EE$1,'7 класс'!$A:$A,0)-7+'Итог по классам'!$B97,,,),"р")</f>
        <v>0</v>
      </c>
      <c r="EF97" s="37">
        <f ca="1">COUNTIF(OFFSET(class7_2,MATCH(EF$1,'7 класс'!$A:$A,0)-7+'Итог по классам'!$B97,,,),"ш")</f>
        <v>0</v>
      </c>
      <c r="EG97" s="38">
        <f ca="1">COUNTIF(OFFSET(class7_1,MATCH(EG$1,'7 класс'!$A:$A,0)-7+'Итог по классам'!$B97,,,),"Ф")</f>
        <v>0</v>
      </c>
      <c r="EH97" s="37">
        <f ca="1">COUNTIF(OFFSET(class7_1,MATCH(EH$1,'7 класс'!$A:$A,0)-7+'Итог по классам'!$B97,,,),"р")</f>
        <v>0</v>
      </c>
      <c r="EI97" s="37">
        <f ca="1">COUNTIF(OFFSET(class7_1,MATCH(EI$1,'7 класс'!$A:$A,0)-7+'Итог по классам'!$B97,,,),"ш")</f>
        <v>0</v>
      </c>
      <c r="EJ97" s="37">
        <f ca="1">COUNTIF(OFFSET(class7_2,MATCH(EJ$1,'7 класс'!$A:$A,0)-7+'Итог по классам'!$B97,,,),"Ф")</f>
        <v>0</v>
      </c>
      <c r="EK97" s="37">
        <f ca="1">COUNTIF(OFFSET(class7_2,MATCH(EK$1,'7 класс'!$A:$A,0)-7+'Итог по классам'!$B97,,,),"р")</f>
        <v>0</v>
      </c>
      <c r="EL97" s="37">
        <f ca="1">COUNTIF(OFFSET(class7_2,MATCH(EL$1,'7 класс'!$A:$A,0)-7+'Итог по классам'!$B97,,,),"ш")</f>
        <v>0</v>
      </c>
      <c r="EM97" s="38">
        <f ca="1">COUNTIF(OFFSET(class7_1,MATCH(EM$1,'7 класс'!$A:$A,0)-7+'Итог по классам'!$B97,,,),"Ф")</f>
        <v>0</v>
      </c>
      <c r="EN97" s="37">
        <f ca="1">COUNTIF(OFFSET(class7_1,MATCH(EN$1,'7 класс'!$A:$A,0)-7+'Итог по классам'!$B97,,,),"р")</f>
        <v>0</v>
      </c>
      <c r="EO97" s="37">
        <f ca="1">COUNTIF(OFFSET(class7_1,MATCH(EO$1,'7 класс'!$A:$A,0)-7+'Итог по классам'!$B97,,,),"ш")</f>
        <v>0</v>
      </c>
      <c r="EP97" s="37">
        <f ca="1">COUNTIF(OFFSET(class7_2,MATCH(EP$1,'7 класс'!$A:$A,0)-7+'Итог по классам'!$B97,,,),"Ф")</f>
        <v>0</v>
      </c>
      <c r="EQ97" s="37">
        <f ca="1">COUNTIF(OFFSET(class7_2,MATCH(EQ$1,'7 класс'!$A:$A,0)-7+'Итог по классам'!$B97,,,),"р")</f>
        <v>0</v>
      </c>
      <c r="ER97" s="37">
        <f ca="1">COUNTIF(OFFSET(class7_2,MATCH(ER$1,'7 класс'!$A:$A,0)-7+'Итог по классам'!$B97,,,),"ш")</f>
        <v>0</v>
      </c>
      <c r="ES97" s="38">
        <f ca="1">COUNTIF(OFFSET(class7_1,MATCH(ES$1,'7 класс'!$A:$A,0)-7+'Итог по классам'!$B97,,,),"Ф")</f>
        <v>0</v>
      </c>
      <c r="ET97" s="37">
        <f ca="1">COUNTIF(OFFSET(class7_1,MATCH(ET$1,'7 класс'!$A:$A,0)-7+'Итог по классам'!$B97,,,),"р")</f>
        <v>0</v>
      </c>
      <c r="EU97" s="37">
        <f ca="1">COUNTIF(OFFSET(class7_1,MATCH(EU$1,'7 класс'!$A:$A,0)-7+'Итог по классам'!$B97,,,),"ш")</f>
        <v>0</v>
      </c>
      <c r="EV97" s="37">
        <f ca="1">COUNTIF(OFFSET(class7_2,MATCH(EV$1,'7 класс'!$A:$A,0)-7+'Итог по классам'!$B97,,,),"Ф")</f>
        <v>0</v>
      </c>
      <c r="EW97" s="37">
        <f ca="1">COUNTIF(OFFSET(class7_2,MATCH(EW$1,'7 класс'!$A:$A,0)-7+'Итог по классам'!$B97,,,),"р")</f>
        <v>0</v>
      </c>
      <c r="EX97" s="37">
        <f ca="1">COUNTIF(OFFSET(class7_2,MATCH(EX$1,'7 класс'!$A:$A,0)-7+'Итог по классам'!$B97,,,),"ш")</f>
        <v>0</v>
      </c>
      <c r="EY97" s="38">
        <f ca="1">COUNTIF(OFFSET(class7_1,MATCH(EY$1,'7 класс'!$A:$A,0)-7+'Итог по классам'!$B97,,,),"Ф")</f>
        <v>0</v>
      </c>
      <c r="EZ97" s="37">
        <f ca="1">COUNTIF(OFFSET(class7_1,MATCH(EZ$1,'7 класс'!$A:$A,0)-7+'Итог по классам'!$B97,,,),"р")</f>
        <v>0</v>
      </c>
      <c r="FA97" s="37">
        <f ca="1">COUNTIF(OFFSET(class7_1,MATCH(FA$1,'7 класс'!$A:$A,0)-7+'Итог по классам'!$B97,,,),"ш")</f>
        <v>0</v>
      </c>
      <c r="FB97" s="37">
        <f ca="1">COUNTIF(OFFSET(class7_2,MATCH(FB$1,'7 класс'!$A:$A,0)-7+'Итог по классам'!$B97,,,),"Ф")</f>
        <v>0</v>
      </c>
      <c r="FC97" s="37">
        <f ca="1">COUNTIF(OFFSET(class7_2,MATCH(FC$1,'7 класс'!$A:$A,0)-7+'Итог по классам'!$B97,,,),"р")</f>
        <v>0</v>
      </c>
      <c r="FD97" s="37">
        <f ca="1">COUNTIF(OFFSET(class7_2,MATCH(FD$1,'7 класс'!$A:$A,0)-7+'Итог по классам'!$B97,,,),"ш")</f>
        <v>0</v>
      </c>
      <c r="FE97" s="38">
        <f ca="1">COUNTIF(OFFSET(class7_1,MATCH(FE$1,'7 класс'!$A:$A,0)-7+'Итог по классам'!$B97,,,),"Ф")</f>
        <v>0</v>
      </c>
      <c r="FF97" s="37">
        <f ca="1">COUNTIF(OFFSET(class7_1,MATCH(FF$1,'7 класс'!$A:$A,0)-7+'Итог по классам'!$B97,,,),"р")</f>
        <v>0</v>
      </c>
      <c r="FG97" s="37">
        <f ca="1">COUNTIF(OFFSET(class7_1,MATCH(FG$1,'7 класс'!$A:$A,0)-7+'Итог по классам'!$B97,,,),"ш")</f>
        <v>0</v>
      </c>
      <c r="FH97" s="37">
        <f ca="1">COUNTIF(OFFSET(class7_2,MATCH(FH$1,'7 класс'!$A:$A,0)-7+'Итог по классам'!$B97,,,),"Ф")</f>
        <v>0</v>
      </c>
      <c r="FI97" s="37">
        <f ca="1">COUNTIF(OFFSET(class7_2,MATCH(FI$1,'7 класс'!$A:$A,0)-7+'Итог по классам'!$B97,,,),"р")</f>
        <v>0</v>
      </c>
      <c r="FJ97" s="37">
        <f ca="1">COUNTIF(OFFSET(class7_2,MATCH(FJ$1,'7 класс'!$A:$A,0)-7+'Итог по классам'!$B97,,,),"ш")</f>
        <v>0</v>
      </c>
      <c r="FK97" s="38">
        <f ca="1">COUNTIF(OFFSET(class7_1,MATCH(FK$1,'7 класс'!$A:$A,0)-7+'Итог по классам'!$B97,,,),"Ф")</f>
        <v>0</v>
      </c>
      <c r="FL97" s="37">
        <f ca="1">COUNTIF(OFFSET(class7_1,MATCH(FL$1,'7 класс'!$A:$A,0)-7+'Итог по классам'!$B97,,,),"р")</f>
        <v>0</v>
      </c>
      <c r="FM97" s="37">
        <f ca="1">COUNTIF(OFFSET(class7_1,MATCH(FM$1,'7 класс'!$A:$A,0)-7+'Итог по классам'!$B97,,,),"ш")</f>
        <v>0</v>
      </c>
      <c r="FN97" s="37">
        <f ca="1">COUNTIF(OFFSET(class7_2,MATCH(FN$1,'7 класс'!$A:$A,0)-7+'Итог по классам'!$B97,,,),"Ф")</f>
        <v>0</v>
      </c>
      <c r="FO97" s="37">
        <f ca="1">COUNTIF(OFFSET(class7_2,MATCH(FO$1,'7 класс'!$A:$A,0)-7+'Итог по классам'!$B97,,,),"р")</f>
        <v>0</v>
      </c>
      <c r="FP97" s="37">
        <f ca="1">COUNTIF(OFFSET(class7_2,MATCH(FP$1,'7 класс'!$A:$A,0)-7+'Итог по классам'!$B97,,,),"ш")</f>
        <v>0</v>
      </c>
      <c r="FQ97" s="38">
        <f ca="1">COUNTIF(OFFSET(class7_1,MATCH(FQ$1,'7 класс'!$A:$A,0)-7+'Итог по классам'!$B97,,,),"Ф")</f>
        <v>0</v>
      </c>
      <c r="FR97" s="37">
        <f ca="1">COUNTIF(OFFSET(class7_1,MATCH(FR$1,'7 класс'!$A:$A,0)-7+'Итог по классам'!$B97,,,),"р")</f>
        <v>0</v>
      </c>
      <c r="FS97" s="37">
        <f ca="1">COUNTIF(OFFSET(class7_1,MATCH(FS$1,'7 класс'!$A:$A,0)-7+'Итог по классам'!$B97,,,),"ш")</f>
        <v>0</v>
      </c>
      <c r="FT97" s="37">
        <f ca="1">COUNTIF(OFFSET(class7_2,MATCH(FT$1,'7 класс'!$A:$A,0)-7+'Итог по классам'!$B97,,,),"Ф")</f>
        <v>0</v>
      </c>
      <c r="FU97" s="37">
        <f ca="1">COUNTIF(OFFSET(class7_2,MATCH(FU$1,'7 класс'!$A:$A,0)-7+'Итог по классам'!$B97,,,),"р")</f>
        <v>0</v>
      </c>
      <c r="FV97" s="37">
        <f ca="1">COUNTIF(OFFSET(class7_2,MATCH(FV$1,'7 класс'!$A:$A,0)-7+'Итог по классам'!$B97,,,),"ш")</f>
        <v>0</v>
      </c>
      <c r="FW97" s="38">
        <f ca="1">COUNTIF(OFFSET(class7_1,MATCH(FW$1,'7 класс'!$A:$A,0)-7+'Итог по классам'!$B97,,,),"Ф")</f>
        <v>0</v>
      </c>
      <c r="FX97" s="37">
        <f ca="1">COUNTIF(OFFSET(class7_1,MATCH(FX$1,'7 класс'!$A:$A,0)-7+'Итог по классам'!$B97,,,),"р")</f>
        <v>0</v>
      </c>
      <c r="FY97" s="37">
        <f ca="1">COUNTIF(OFFSET(class7_1,MATCH(FY$1,'7 класс'!$A:$A,0)-7+'Итог по классам'!$B97,,,),"ш")</f>
        <v>0</v>
      </c>
      <c r="FZ97" s="37">
        <f ca="1">COUNTIF(OFFSET(class7_2,MATCH(FZ$1,'7 класс'!$A:$A,0)-7+'Итог по классам'!$B97,,,),"Ф")</f>
        <v>0</v>
      </c>
      <c r="GA97" s="37">
        <f ca="1">COUNTIF(OFFSET(class7_2,MATCH(GA$1,'7 класс'!$A:$A,0)-7+'Итог по классам'!$B97,,,),"р")</f>
        <v>0</v>
      </c>
      <c r="GB97" s="37">
        <f ca="1">COUNTIF(OFFSET(class7_2,MATCH(GB$1,'7 класс'!$A:$A,0)-7+'Итог по классам'!$B97,,,),"ш")</f>
        <v>0</v>
      </c>
      <c r="GC97" s="38">
        <f ca="1">COUNTIF(OFFSET(class7_1,MATCH(GC$1,'7 класс'!$A:$A,0)-7+'Итог по классам'!$B97,,,),"Ф")</f>
        <v>0</v>
      </c>
      <c r="GD97" s="37">
        <f ca="1">COUNTIF(OFFSET(class7_1,MATCH(GD$1,'7 класс'!$A:$A,0)-7+'Итог по классам'!$B97,,,),"р")</f>
        <v>0</v>
      </c>
      <c r="GE97" s="37">
        <f ca="1">COUNTIF(OFFSET(class7_1,MATCH(GE$1,'7 класс'!$A:$A,0)-7+'Итог по классам'!$B97,,,),"ш")</f>
        <v>0</v>
      </c>
      <c r="GF97" s="37">
        <f ca="1">COUNTIF(OFFSET(class7_2,MATCH(GF$1,'7 класс'!$A:$A,0)-7+'Итог по классам'!$B97,,,),"Ф")</f>
        <v>0</v>
      </c>
      <c r="GG97" s="37">
        <f ca="1">COUNTIF(OFFSET(class7_2,MATCH(GG$1,'7 класс'!$A:$A,0)-7+'Итог по классам'!$B97,,,),"р")</f>
        <v>0</v>
      </c>
      <c r="GH97" s="37">
        <f ca="1">COUNTIF(OFFSET(class7_2,MATCH(GH$1,'7 класс'!$A:$A,0)-7+'Итог по классам'!$B97,,,),"ш")</f>
        <v>0</v>
      </c>
      <c r="GI97" s="38">
        <f ca="1">COUNTIF(OFFSET(class7_1,MATCH(GI$1,'7 класс'!$A:$A,0)-7+'Итог по классам'!$B97,,,),"Ф")</f>
        <v>0</v>
      </c>
      <c r="GJ97" s="37">
        <f ca="1">COUNTIF(OFFSET(class7_1,MATCH(GJ$1,'7 класс'!$A:$A,0)-7+'Итог по классам'!$B97,,,),"р")</f>
        <v>0</v>
      </c>
      <c r="GK97" s="37">
        <f ca="1">COUNTIF(OFFSET(class7_1,MATCH(GK$1,'7 класс'!$A:$A,0)-7+'Итог по классам'!$B97,,,),"ш")</f>
        <v>0</v>
      </c>
      <c r="GL97" s="37">
        <f ca="1">COUNTIF(OFFSET(class7_2,MATCH(GL$1,'7 класс'!$A:$A,0)-7+'Итог по классам'!$B97,,,),"Ф")</f>
        <v>0</v>
      </c>
      <c r="GM97" s="37">
        <f ca="1">COUNTIF(OFFSET(class7_2,MATCH(GM$1,'7 класс'!$A:$A,0)-7+'Итог по классам'!$B97,,,),"р")</f>
        <v>0</v>
      </c>
      <c r="GN97" s="37">
        <f ca="1">COUNTIF(OFFSET(class7_2,MATCH(GN$1,'7 класс'!$A:$A,0)-7+'Итог по классам'!$B97,,,),"ш")</f>
        <v>0</v>
      </c>
      <c r="GO97" s="38">
        <f ca="1">COUNTIF(OFFSET(class7_1,MATCH(GO$1,'7 класс'!$A:$A,0)-7+'Итог по классам'!$B97,,,),"Ф")</f>
        <v>0</v>
      </c>
      <c r="GP97" s="37">
        <f ca="1">COUNTIF(OFFSET(class7_1,MATCH(GP$1,'7 класс'!$A:$A,0)-7+'Итог по классам'!$B97,,,),"р")</f>
        <v>0</v>
      </c>
      <c r="GQ97" s="37">
        <f ca="1">COUNTIF(OFFSET(class7_1,MATCH(GQ$1,'7 класс'!$A:$A,0)-7+'Итог по классам'!$B97,,,),"ш")</f>
        <v>0</v>
      </c>
      <c r="GR97" s="37">
        <f ca="1">COUNTIF(OFFSET(class7_2,MATCH(GR$1,'7 класс'!$A:$A,0)-7+'Итог по классам'!$B97,,,),"Ф")</f>
        <v>0</v>
      </c>
      <c r="GS97" s="37">
        <f ca="1">COUNTIF(OFFSET(class7_2,MATCH(GS$1,'7 класс'!$A:$A,0)-7+'Итог по классам'!$B97,,,),"р")</f>
        <v>0</v>
      </c>
      <c r="GT97" s="37">
        <f ca="1">COUNTIF(OFFSET(class7_2,MATCH(GT$1,'7 класс'!$A:$A,0)-7+'Итог по классам'!$B97,,,),"ш")</f>
        <v>0</v>
      </c>
      <c r="GU97" s="38">
        <f ca="1">COUNTIF(OFFSET(class7_1,MATCH(GU$1,'7 класс'!$A:$A,0)-7+'Итог по классам'!$B97,,,),"Ф")</f>
        <v>0</v>
      </c>
      <c r="GV97" s="37">
        <f ca="1">COUNTIF(OFFSET(class7_1,MATCH(GV$1,'7 класс'!$A:$A,0)-7+'Итог по классам'!$B97,,,),"р")</f>
        <v>0</v>
      </c>
      <c r="GW97" s="37">
        <f ca="1">COUNTIF(OFFSET(class7_1,MATCH(GW$1,'7 класс'!$A:$A,0)-7+'Итог по классам'!$B97,,,),"ш")</f>
        <v>0</v>
      </c>
      <c r="GX97" s="37">
        <f ca="1">COUNTIF(OFFSET(class7_2,MATCH(GX$1,'7 класс'!$A:$A,0)-7+'Итог по классам'!$B97,,,),"Ф")</f>
        <v>0</v>
      </c>
      <c r="GY97" s="37">
        <f ca="1">COUNTIF(OFFSET(class7_2,MATCH(GY$1,'7 класс'!$A:$A,0)-7+'Итог по классам'!$B97,,,),"р")</f>
        <v>0</v>
      </c>
      <c r="GZ97" s="37">
        <f ca="1">COUNTIF(OFFSET(class7_2,MATCH(GZ$1,'7 класс'!$A:$A,0)-7+'Итог по классам'!$B97,,,),"ш")</f>
        <v>0</v>
      </c>
      <c r="HA97" s="38">
        <f ca="1">COUNTIF(OFFSET(class7_1,MATCH(HA$1,'7 класс'!$A:$A,0)-7+'Итог по классам'!$B97,,,),"Ф")</f>
        <v>0</v>
      </c>
      <c r="HB97" s="37">
        <f ca="1">COUNTIF(OFFSET(class7_1,MATCH(HB$1,'7 класс'!$A:$A,0)-7+'Итог по классам'!$B97,,,),"р")</f>
        <v>0</v>
      </c>
      <c r="HC97" s="37">
        <f ca="1">COUNTIF(OFFSET(class7_1,MATCH(HC$1,'7 класс'!$A:$A,0)-7+'Итог по классам'!$B97,,,),"ш")</f>
        <v>0</v>
      </c>
      <c r="HD97" s="37">
        <f ca="1">COUNTIF(OFFSET(class7_2,MATCH(HD$1,'7 класс'!$A:$A,0)-7+'Итог по классам'!$B97,,,),"Ф")</f>
        <v>0</v>
      </c>
      <c r="HE97" s="37">
        <f ca="1">COUNTIF(OFFSET(class7_2,MATCH(HE$1,'7 класс'!$A:$A,0)-7+'Итог по классам'!$B97,,,),"р")</f>
        <v>0</v>
      </c>
      <c r="HF97" s="37">
        <f ca="1">COUNTIF(OFFSET(class7_2,MATCH(HF$1,'7 класс'!$A:$A,0)-7+'Итог по классам'!$B97,,,),"ш")</f>
        <v>0</v>
      </c>
      <c r="HG97" s="38">
        <f ca="1">COUNTIF(OFFSET(class7_1,MATCH(HG$1,'7 класс'!$A:$A,0)-7+'Итог по классам'!$B97,,,),"Ф")</f>
        <v>0</v>
      </c>
      <c r="HH97" s="37">
        <f ca="1">COUNTIF(OFFSET(class7_1,MATCH(HH$1,'7 класс'!$A:$A,0)-7+'Итог по классам'!$B97,,,),"р")</f>
        <v>0</v>
      </c>
      <c r="HI97" s="37">
        <f ca="1">COUNTIF(OFFSET(class7_1,MATCH(HI$1,'7 класс'!$A:$A,0)-7+'Итог по классам'!$B97,,,),"ш")</f>
        <v>0</v>
      </c>
      <c r="HJ97" s="37">
        <f ca="1">COUNTIF(OFFSET(class7_2,MATCH(HJ$1,'7 класс'!$A:$A,0)-7+'Итог по классам'!$B97,,,),"Ф")</f>
        <v>0</v>
      </c>
      <c r="HK97" s="37">
        <f ca="1">COUNTIF(OFFSET(class7_2,MATCH(HK$1,'7 класс'!$A:$A,0)-7+'Итог по классам'!$B97,,,),"р")</f>
        <v>0</v>
      </c>
      <c r="HL97" s="37">
        <f ca="1">COUNTIF(OFFSET(class7_2,MATCH(HL$1,'7 класс'!$A:$A,0)-7+'Итог по классам'!$B97,,,),"ш")</f>
        <v>0</v>
      </c>
      <c r="HM97" s="38">
        <f ca="1">COUNTIF(OFFSET(class7_1,MATCH(HM$1,'7 класс'!$A:$A,0)-7+'Итог по классам'!$B97,,,),"Ф")</f>
        <v>0</v>
      </c>
      <c r="HN97" s="37">
        <f ca="1">COUNTIF(OFFSET(class7_1,MATCH(HN$1,'7 класс'!$A:$A,0)-7+'Итог по классам'!$B97,,,),"р")</f>
        <v>0</v>
      </c>
      <c r="HO97" s="37">
        <f ca="1">COUNTIF(OFFSET(class7_1,MATCH(HO$1,'7 класс'!$A:$A,0)-7+'Итог по классам'!$B97,,,),"ш")</f>
        <v>0</v>
      </c>
      <c r="HP97" s="37">
        <f ca="1">COUNTIF(OFFSET(class7_2,MATCH(HP$1,'7 класс'!$A:$A,0)-7+'Итог по классам'!$B97,,,),"Ф")</f>
        <v>0</v>
      </c>
      <c r="HQ97" s="37">
        <f ca="1">COUNTIF(OFFSET(class7_2,MATCH(HQ$1,'7 класс'!$A:$A,0)-7+'Итог по классам'!$B97,,,),"р")</f>
        <v>0</v>
      </c>
      <c r="HR97" s="37">
        <f ca="1">COUNTIF(OFFSET(class7_2,MATCH(HR$1,'7 класс'!$A:$A,0)-7+'Итог по классам'!$B97,,,),"ш")</f>
        <v>0</v>
      </c>
      <c r="HS97" s="38">
        <f ca="1">COUNTIF(OFFSET(class7_1,MATCH(HS$1,'7 класс'!$A:$A,0)-7+'Итог по классам'!$B97,,,),"Ф")</f>
        <v>0</v>
      </c>
      <c r="HT97" s="37">
        <f ca="1">COUNTIF(OFFSET(class7_1,MATCH(HT$1,'7 класс'!$A:$A,0)-7+'Итог по классам'!$B97,,,),"р")</f>
        <v>0</v>
      </c>
      <c r="HU97" s="37">
        <f ca="1">COUNTIF(OFFSET(class7_1,MATCH(HU$1,'7 класс'!$A:$A,0)-7+'Итог по классам'!$B97,,,),"ш")</f>
        <v>0</v>
      </c>
      <c r="HV97" s="37">
        <f ca="1">COUNTIF(OFFSET(class7_2,MATCH(HV$1,'7 класс'!$A:$A,0)-7+'Итог по классам'!$B97,,,),"Ф")</f>
        <v>0</v>
      </c>
      <c r="HW97" s="37">
        <f ca="1">COUNTIF(OFFSET(class7_2,MATCH(HW$1,'7 класс'!$A:$A,0)-7+'Итог по классам'!$B97,,,),"р")</f>
        <v>0</v>
      </c>
      <c r="HX97" s="37">
        <f ca="1">COUNTIF(OFFSET(class7_2,MATCH(HX$1,'7 класс'!$A:$A,0)-7+'Итог по классам'!$B97,,,),"ш")</f>
        <v>0</v>
      </c>
      <c r="HY97" s="38">
        <f ca="1">COUNTIF(OFFSET(class7_1,MATCH(HY$1,'7 класс'!$A:$A,0)-7+'Итог по классам'!$B97,,,),"Ф")</f>
        <v>0</v>
      </c>
      <c r="HZ97" s="37">
        <f ca="1">COUNTIF(OFFSET(class7_1,MATCH(HZ$1,'7 класс'!$A:$A,0)-7+'Итог по классам'!$B97,,,),"р")</f>
        <v>0</v>
      </c>
      <c r="IA97" s="37">
        <f ca="1">COUNTIF(OFFSET(class7_1,MATCH(IA$1,'7 класс'!$A:$A,0)-7+'Итог по классам'!$B97,,,),"ш")</f>
        <v>0</v>
      </c>
      <c r="IB97" s="37">
        <f ca="1">COUNTIF(OFFSET(class7_2,MATCH(IB$1,'7 класс'!$A:$A,0)-7+'Итог по классам'!$B97,,,),"Ф")</f>
        <v>0</v>
      </c>
      <c r="IC97" s="37">
        <f ca="1">COUNTIF(OFFSET(class7_2,MATCH(IC$1,'7 класс'!$A:$A,0)-7+'Итог по классам'!$B97,,,),"р")</f>
        <v>0</v>
      </c>
      <c r="ID97" s="37">
        <f ca="1">COUNTIF(OFFSET(class7_2,MATCH(ID$1,'7 класс'!$A:$A,0)-7+'Итог по классам'!$B97,,,),"ш")</f>
        <v>0</v>
      </c>
      <c r="IE97" s="38">
        <f ca="1">COUNTIF(OFFSET(class7_1,MATCH(IE$1,'7 класс'!$A:$A,0)-7+'Итог по классам'!$B97,,,),"Ф")</f>
        <v>0</v>
      </c>
      <c r="IF97" s="37">
        <f ca="1">COUNTIF(OFFSET(class7_1,MATCH(IF$1,'7 класс'!$A:$A,0)-7+'Итог по классам'!$B97,,,),"р")</f>
        <v>0</v>
      </c>
      <c r="IG97" s="37">
        <f ca="1">COUNTIF(OFFSET(class7_1,MATCH(IG$1,'7 класс'!$A:$A,0)-7+'Итог по классам'!$B97,,,),"ш")</f>
        <v>0</v>
      </c>
      <c r="IH97" s="37">
        <f ca="1">COUNTIF(OFFSET(class7_2,MATCH(IH$1,'7 класс'!$A:$A,0)-7+'Итог по классам'!$B97,,,),"Ф")</f>
        <v>0</v>
      </c>
      <c r="II97" s="37">
        <f ca="1">COUNTIF(OFFSET(class7_2,MATCH(II$1,'7 класс'!$A:$A,0)-7+'Итог по классам'!$B97,,,),"р")</f>
        <v>0</v>
      </c>
      <c r="IJ97" s="37">
        <f ca="1">COUNTIF(OFFSET(class7_2,MATCH(IJ$1,'7 класс'!$A:$A,0)-7+'Итог по классам'!$B97,,,),"ш")</f>
        <v>0</v>
      </c>
      <c r="IK97" s="38">
        <f ca="1">COUNTIF(OFFSET(class7_1,MATCH(IK$1,'7 класс'!$A:$A,0)-7+'Итог по классам'!$B97,,,),"Ф")</f>
        <v>0</v>
      </c>
      <c r="IL97" s="37">
        <f ca="1">COUNTIF(OFFSET(class7_1,MATCH(IL$1,'7 класс'!$A:$A,0)-7+'Итог по классам'!$B97,,,),"р")</f>
        <v>0</v>
      </c>
      <c r="IM97" s="37">
        <f ca="1">COUNTIF(OFFSET(class7_1,MATCH(IM$1,'7 класс'!$A:$A,0)-7+'Итог по классам'!$B97,,,),"ш")</f>
        <v>0</v>
      </c>
      <c r="IN97" s="37">
        <f ca="1">COUNTIF(OFFSET(class7_2,MATCH(IN$1,'7 класс'!$A:$A,0)-7+'Итог по классам'!$B97,,,),"Ф")</f>
        <v>0</v>
      </c>
      <c r="IO97" s="37">
        <f ca="1">COUNTIF(OFFSET(class7_2,MATCH(IO$1,'7 класс'!$A:$A,0)-7+'Итог по классам'!$B97,,,),"р")</f>
        <v>0</v>
      </c>
      <c r="IP97" s="37">
        <f ca="1">COUNTIF(OFFSET(class7_2,MATCH(IP$1,'7 класс'!$A:$A,0)-7+'Итог по классам'!$B97,,,),"ш")</f>
        <v>0</v>
      </c>
      <c r="IQ97" s="38">
        <f ca="1">COUNTIF(OFFSET(class7_1,MATCH(IQ$1,'7 класс'!$A:$A,0)-7+'Итог по классам'!$B97,,,),"Ф")</f>
        <v>0</v>
      </c>
      <c r="IR97" s="37">
        <f ca="1">COUNTIF(OFFSET(class7_1,MATCH(IR$1,'7 класс'!$A:$A,0)-7+'Итог по классам'!$B97,,,),"р")</f>
        <v>0</v>
      </c>
      <c r="IS97" s="37">
        <f ca="1">COUNTIF(OFFSET(class7_1,MATCH(IS$1,'7 класс'!$A:$A,0)-7+'Итог по классам'!$B97,,,),"ш")</f>
        <v>0</v>
      </c>
      <c r="IT97" s="37">
        <f ca="1">COUNTIF(OFFSET(class7_2,MATCH(IT$1,'7 класс'!$A:$A,0)-7+'Итог по классам'!$B97,,,),"Ф")</f>
        <v>0</v>
      </c>
      <c r="IU97" s="37">
        <f ca="1">COUNTIF(OFFSET(class7_2,MATCH(IU$1,'7 класс'!$A:$A,0)-7+'Итог по классам'!$B97,,,),"р")</f>
        <v>0</v>
      </c>
      <c r="IV97" s="37">
        <f ca="1">COUNTIF(OFFSET(class7_2,MATCH(IV$1,'7 класс'!$A:$A,0)-7+'Итог по классам'!$B97,,,),"ш")</f>
        <v>0</v>
      </c>
      <c r="IW97" s="38">
        <f ca="1">COUNTIF(OFFSET(class7_1,MATCH(IW$1,'7 класс'!$A:$A,0)-7+'Итог по классам'!$B97,,,),"Ф")</f>
        <v>0</v>
      </c>
      <c r="IX97" s="37">
        <f ca="1">COUNTIF(OFFSET(class7_1,MATCH(IX$1,'7 класс'!$A:$A,0)-7+'Итог по классам'!$B97,,,),"р")</f>
        <v>0</v>
      </c>
      <c r="IY97" s="37">
        <f ca="1">COUNTIF(OFFSET(class7_1,MATCH(IY$1,'7 класс'!$A:$A,0)-7+'Итог по классам'!$B97,,,),"ш")</f>
        <v>0</v>
      </c>
      <c r="IZ97" s="37">
        <f ca="1">COUNTIF(OFFSET(class7_2,MATCH(IZ$1,'7 класс'!$A:$A,0)-7+'Итог по классам'!$B97,,,),"Ф")</f>
        <v>0</v>
      </c>
      <c r="JA97" s="37">
        <f ca="1">COUNTIF(OFFSET(class7_2,MATCH(JA$1,'7 класс'!$A:$A,0)-7+'Итог по классам'!$B97,,,),"р")</f>
        <v>0</v>
      </c>
      <c r="JB97" s="37">
        <f ca="1">COUNTIF(OFFSET(class7_2,MATCH(JB$1,'7 класс'!$A:$A,0)-7+'Итог по классам'!$B97,,,),"ш")</f>
        <v>0</v>
      </c>
      <c r="JC97" s="38">
        <f ca="1">COUNTIF(OFFSET(class7_1,MATCH(JC$1,'7 класс'!$A:$A,0)-7+'Итог по классам'!$B97,,,),"Ф")</f>
        <v>0</v>
      </c>
      <c r="JD97" s="37">
        <f ca="1">COUNTIF(OFFSET(class7_1,MATCH(JD$1,'7 класс'!$A:$A,0)-7+'Итог по классам'!$B97,,,),"р")</f>
        <v>0</v>
      </c>
      <c r="JE97" s="37">
        <f ca="1">COUNTIF(OFFSET(class7_1,MATCH(JE$1,'7 класс'!$A:$A,0)-7+'Итог по классам'!$B97,,,),"ш")</f>
        <v>0</v>
      </c>
      <c r="JF97" s="37">
        <f ca="1">COUNTIF(OFFSET(class7_2,MATCH(JF$1,'7 класс'!$A:$A,0)-7+'Итог по классам'!$B97,,,),"Ф")</f>
        <v>0</v>
      </c>
      <c r="JG97" s="37">
        <f ca="1">COUNTIF(OFFSET(class7_2,MATCH(JG$1,'7 класс'!$A:$A,0)-7+'Итог по классам'!$B97,,,),"р")</f>
        <v>0</v>
      </c>
      <c r="JH97" s="37">
        <f ca="1">COUNTIF(OFFSET(class7_2,MATCH(JH$1,'7 класс'!$A:$A,0)-7+'Итог по классам'!$B97,,,),"ш")</f>
        <v>0</v>
      </c>
      <c r="JI97" s="38">
        <f ca="1">COUNTIF(OFFSET(class7_1,MATCH(JI$1,'7 класс'!$A:$A,0)-7+'Итог по классам'!$B97,,,),"Ф")</f>
        <v>0</v>
      </c>
      <c r="JJ97" s="37">
        <f ca="1">COUNTIF(OFFSET(class7_1,MATCH(JJ$1,'7 класс'!$A:$A,0)-7+'Итог по классам'!$B97,,,),"р")</f>
        <v>0</v>
      </c>
      <c r="JK97" s="37">
        <f ca="1">COUNTIF(OFFSET(class7_1,MATCH(JK$1,'7 класс'!$A:$A,0)-7+'Итог по классам'!$B97,,,),"ш")</f>
        <v>0</v>
      </c>
      <c r="JL97" s="37">
        <f ca="1">COUNTIF(OFFSET(class7_2,MATCH(JL$1,'7 класс'!$A:$A,0)-7+'Итог по классам'!$B97,,,),"Ф")</f>
        <v>0</v>
      </c>
      <c r="JM97" s="37">
        <f ca="1">COUNTIF(OFFSET(class7_2,MATCH(JM$1,'7 класс'!$A:$A,0)-7+'Итог по классам'!$B97,,,),"р")</f>
        <v>0</v>
      </c>
      <c r="JN97" s="37">
        <f ca="1">COUNTIF(OFFSET(class7_2,MATCH(JN$1,'7 класс'!$A:$A,0)-7+'Итог по классам'!$B97,,,),"ш")</f>
        <v>0</v>
      </c>
      <c r="JO97" s="38">
        <f ca="1">COUNTIF(OFFSET(class7_1,MATCH(JO$1,'7 класс'!$A:$A,0)-7+'Итог по классам'!$B97,,,),"Ф")</f>
        <v>0</v>
      </c>
      <c r="JP97" s="37">
        <f ca="1">COUNTIF(OFFSET(class7_1,MATCH(JP$1,'7 класс'!$A:$A,0)-7+'Итог по классам'!$B97,,,),"р")</f>
        <v>0</v>
      </c>
      <c r="JQ97" s="37">
        <f ca="1">COUNTIF(OFFSET(class7_1,MATCH(JQ$1,'7 класс'!$A:$A,0)-7+'Итог по классам'!$B97,,,),"ш")</f>
        <v>0</v>
      </c>
      <c r="JR97" s="37">
        <f ca="1">COUNTIF(OFFSET(class7_2,MATCH(JR$1,'7 класс'!$A:$A,0)-7+'Итог по классам'!$B97,,,),"Ф")</f>
        <v>0</v>
      </c>
      <c r="JS97" s="37">
        <f ca="1">COUNTIF(OFFSET(class7_2,MATCH(JS$1,'7 класс'!$A:$A,0)-7+'Итог по классам'!$B97,,,),"р")</f>
        <v>0</v>
      </c>
      <c r="JT97" s="37">
        <f ca="1">COUNTIF(OFFSET(class7_2,MATCH(JT$1,'7 класс'!$A:$A,0)-7+'Итог по классам'!$B97,,,),"ш")</f>
        <v>0</v>
      </c>
      <c r="JU97" s="38">
        <f ca="1">COUNTIF(OFFSET(class7_1,MATCH(JU$1,'7 класс'!$A:$A,0)-7+'Итог по классам'!$B97,,,),"Ф")</f>
        <v>0</v>
      </c>
      <c r="JV97" s="37">
        <f ca="1">COUNTIF(OFFSET(class7_1,MATCH(JV$1,'7 класс'!$A:$A,0)-7+'Итог по классам'!$B97,,,),"р")</f>
        <v>0</v>
      </c>
      <c r="JW97" s="37">
        <f ca="1">COUNTIF(OFFSET(class7_1,MATCH(JW$1,'7 класс'!$A:$A,0)-7+'Итог по классам'!$B97,,,),"ш")</f>
        <v>0</v>
      </c>
      <c r="JX97" s="37">
        <f ca="1">COUNTIF(OFFSET(class7_2,MATCH(JX$1,'7 класс'!$A:$A,0)-7+'Итог по классам'!$B97,,,),"Ф")</f>
        <v>0</v>
      </c>
      <c r="JY97" s="37">
        <f ca="1">COUNTIF(OFFSET(class7_2,MATCH(JY$1,'7 класс'!$A:$A,0)-7+'Итог по классам'!$B97,,,),"р")</f>
        <v>0</v>
      </c>
      <c r="JZ97" s="37">
        <f ca="1">COUNTIF(OFFSET(class7_2,MATCH(JZ$1,'7 класс'!$A:$A,0)-7+'Итог по классам'!$B97,,,),"ш")</f>
        <v>0</v>
      </c>
      <c r="KA97" s="38">
        <f ca="1">COUNTIF(OFFSET(class7_1,MATCH(KA$1,'7 класс'!$A:$A,0)-7+'Итог по классам'!$B97,,,),"Ф")</f>
        <v>0</v>
      </c>
      <c r="KB97" s="37">
        <f ca="1">COUNTIF(OFFSET(class7_1,MATCH(KB$1,'7 класс'!$A:$A,0)-7+'Итог по классам'!$B97,,,),"р")</f>
        <v>0</v>
      </c>
      <c r="KC97" s="37">
        <f ca="1">COUNTIF(OFFSET(class7_1,MATCH(KC$1,'7 класс'!$A:$A,0)-7+'Итог по классам'!$B97,,,),"ш")</f>
        <v>0</v>
      </c>
      <c r="KD97" s="37">
        <f ca="1">COUNTIF(OFFSET(class7_2,MATCH(KD$1,'7 класс'!$A:$A,0)-7+'Итог по классам'!$B97,,,),"Ф")</f>
        <v>0</v>
      </c>
      <c r="KE97" s="37">
        <f ca="1">COUNTIF(OFFSET(class7_2,MATCH(KE$1,'7 класс'!$A:$A,0)-7+'Итог по классам'!$B97,,,),"р")</f>
        <v>0</v>
      </c>
      <c r="KF97" s="37">
        <f ca="1">COUNTIF(OFFSET(class7_2,MATCH(KF$1,'7 класс'!$A:$A,0)-7+'Итог по классам'!$B97,,,),"ш")</f>
        <v>0</v>
      </c>
      <c r="KG97" s="38">
        <f ca="1">COUNTIF(OFFSET(class7_1,MATCH(KG$1,'7 класс'!$A:$A,0)-7+'Итог по классам'!$B97,,,),"Ф")</f>
        <v>0</v>
      </c>
      <c r="KH97" s="37">
        <f ca="1">COUNTIF(OFFSET(class7_1,MATCH(KH$1,'7 класс'!$A:$A,0)-7+'Итог по классам'!$B97,,,),"р")</f>
        <v>0</v>
      </c>
      <c r="KI97" s="37">
        <f ca="1">COUNTIF(OFFSET(class7_1,MATCH(KI$1,'7 класс'!$A:$A,0)-7+'Итог по классам'!$B97,,,),"ш")</f>
        <v>0</v>
      </c>
      <c r="KJ97" s="37">
        <f ca="1">COUNTIF(OFFSET(class7_2,MATCH(KJ$1,'7 класс'!$A:$A,0)-7+'Итог по классам'!$B97,,,),"Ф")</f>
        <v>0</v>
      </c>
      <c r="KK97" s="37">
        <f ca="1">COUNTIF(OFFSET(class7_2,MATCH(KK$1,'7 класс'!$A:$A,0)-7+'Итог по классам'!$B97,,,),"р")</f>
        <v>0</v>
      </c>
      <c r="KL97" s="37">
        <f ca="1">COUNTIF(OFFSET(class7_2,MATCH(KL$1,'7 класс'!$A:$A,0)-7+'Итог по классам'!$B97,,,),"ш")</f>
        <v>0</v>
      </c>
      <c r="KM97" s="38">
        <f ca="1">COUNTIF(OFFSET(class7_1,MATCH(KM$1,'7 класс'!$A:$A,0)-7+'Итог по классам'!$B97,,,),"Ф")</f>
        <v>0</v>
      </c>
      <c r="KN97" s="37">
        <f ca="1">COUNTIF(OFFSET(class7_1,MATCH(KN$1,'7 класс'!$A:$A,0)-7+'Итог по классам'!$B97,,,),"р")</f>
        <v>0</v>
      </c>
      <c r="KO97" s="37">
        <f ca="1">COUNTIF(OFFSET(class7_1,MATCH(KO$1,'7 класс'!$A:$A,0)-7+'Итог по классам'!$B97,,,),"ш")</f>
        <v>0</v>
      </c>
      <c r="KP97" s="37">
        <f ca="1">COUNTIF(OFFSET(class7_2,MATCH(KP$1,'7 класс'!$A:$A,0)-7+'Итог по классам'!$B97,,,),"Ф")</f>
        <v>0</v>
      </c>
      <c r="KQ97" s="37">
        <f ca="1">COUNTIF(OFFSET(class7_2,MATCH(KQ$1,'7 класс'!$A:$A,0)-7+'Итог по классам'!$B97,,,),"р")</f>
        <v>0</v>
      </c>
      <c r="KR97" s="37">
        <f ca="1">COUNTIF(OFFSET(class7_2,MATCH(KR$1,'7 класс'!$A:$A,0)-7+'Итог по классам'!$B97,,,),"ш")</f>
        <v>0</v>
      </c>
    </row>
    <row r="98" spans="1:304" x14ac:dyDescent="0.25">
      <c r="A98">
        <f t="shared" si="11"/>
        <v>12</v>
      </c>
      <c r="B98" s="37">
        <v>8</v>
      </c>
      <c r="C98" s="3" t="s">
        <v>48</v>
      </c>
      <c r="D98" s="3" t="s">
        <v>61</v>
      </c>
      <c r="E98" s="37">
        <f ca="1">COUNTIF(OFFSET(class7_1,MATCH(E$1,'7 класс'!$A:$A,0)-7+'Итог по классам'!$B98,,,),"Ф")</f>
        <v>0</v>
      </c>
      <c r="F98" s="37">
        <f ca="1">COUNTIF(OFFSET(class7_1,MATCH(F$1,'7 класс'!$A:$A,0)-7+'Итог по классам'!$B98,,,),"р")</f>
        <v>0</v>
      </c>
      <c r="G98" s="37">
        <f ca="1">COUNTIF(OFFSET(class7_1,MATCH(G$1,'7 класс'!$A:$A,0)-7+'Итог по классам'!$B98,,,),"ш")</f>
        <v>0</v>
      </c>
      <c r="H98" s="37">
        <f ca="1">COUNTIF(OFFSET(class7_2,MATCH(H$1,'7 класс'!$A:$A,0)-7+'Итог по классам'!$B98,,,),"Ф")</f>
        <v>0</v>
      </c>
      <c r="I98" s="37">
        <f ca="1">COUNTIF(OFFSET(class7_2,MATCH(I$1,'7 класс'!$A:$A,0)-7+'Итог по классам'!$B98,,,),"р")</f>
        <v>0</v>
      </c>
      <c r="J98" s="37">
        <f ca="1">COUNTIF(OFFSET(class7_2,MATCH(J$1,'7 класс'!$A:$A,0)-7+'Итог по классам'!$B98,,,),"ш")</f>
        <v>0</v>
      </c>
      <c r="K98" s="38">
        <f ca="1">COUNTIF(OFFSET(class7_1,MATCH(K$1,'7 класс'!$A:$A,0)-7+'Итог по классам'!$B98,,,),"Ф")</f>
        <v>0</v>
      </c>
      <c r="L98" s="37">
        <f ca="1">COUNTIF(OFFSET(class7_1,MATCH(L$1,'7 класс'!$A:$A,0)-7+'Итог по классам'!$B98,,,),"р")</f>
        <v>0</v>
      </c>
      <c r="M98" s="37">
        <f ca="1">COUNTIF(OFFSET(class7_1,MATCH(M$1,'7 класс'!$A:$A,0)-7+'Итог по классам'!$B98,,,),"ш")</f>
        <v>1</v>
      </c>
      <c r="N98" s="37">
        <f ca="1">COUNTIF(OFFSET(class7_2,MATCH(N$1,'7 класс'!$A:$A,0)-7+'Итог по классам'!$B98,,,),"Ф")</f>
        <v>0</v>
      </c>
      <c r="O98" s="37">
        <f ca="1">COUNTIF(OFFSET(class7_2,MATCH(O$1,'7 класс'!$A:$A,0)-7+'Итог по классам'!$B98,,,),"р")</f>
        <v>0</v>
      </c>
      <c r="P98" s="37">
        <f ca="1">COUNTIF(OFFSET(class7_2,MATCH(P$1,'7 класс'!$A:$A,0)-7+'Итог по классам'!$B98,,,),"ш")</f>
        <v>0</v>
      </c>
      <c r="Q98" s="38">
        <f ca="1">COUNTIF(OFFSET(class7_1,MATCH(Q$1,'7 класс'!$A:$A,0)-7+'Итог по классам'!$B98,,,),"Ф")</f>
        <v>0</v>
      </c>
      <c r="R98" s="37">
        <f ca="1">COUNTIF(OFFSET(class7_1,MATCH(R$1,'7 класс'!$A:$A,0)-7+'Итог по классам'!$B98,,,),"р")</f>
        <v>0</v>
      </c>
      <c r="S98" s="37">
        <f ca="1">COUNTIF(OFFSET(class7_1,MATCH(S$1,'7 класс'!$A:$A,0)-7+'Итог по классам'!$B98,,,),"ш")</f>
        <v>1</v>
      </c>
      <c r="T98" s="37">
        <f ca="1">COUNTIF(OFFSET(class7_2,MATCH(T$1,'7 класс'!$A:$A,0)-7+'Итог по классам'!$B98,,,),"Ф")</f>
        <v>0</v>
      </c>
      <c r="U98" s="37">
        <f ca="1">COUNTIF(OFFSET(class7_2,MATCH(U$1,'7 класс'!$A:$A,0)-7+'Итог по классам'!$B98,,,),"р")</f>
        <v>0</v>
      </c>
      <c r="V98" s="37">
        <f ca="1">COUNTIF(OFFSET(class7_2,MATCH(V$1,'7 класс'!$A:$A,0)-7+'Итог по классам'!$B98,,,),"ш")</f>
        <v>0</v>
      </c>
      <c r="W98" s="38">
        <f ca="1">COUNTIF(OFFSET(class7_1,MATCH(W$1,'7 класс'!$A:$A,0)-7+'Итог по классам'!$B98,,,),"Ф")</f>
        <v>0</v>
      </c>
      <c r="X98" s="37">
        <f ca="1">COUNTIF(OFFSET(class7_1,MATCH(X$1,'7 класс'!$A:$A,0)-7+'Итог по классам'!$B98,,,),"р")</f>
        <v>0</v>
      </c>
      <c r="Y98" s="37">
        <f ca="1">COUNTIF(OFFSET(class7_1,MATCH(Y$1,'7 класс'!$A:$A,0)-7+'Итог по классам'!$B98,,,),"ш")</f>
        <v>0</v>
      </c>
      <c r="Z98" s="37">
        <f ca="1">COUNTIF(OFFSET(class7_2,MATCH(Z$1,'7 класс'!$A:$A,0)-7+'Итог по классам'!$B98,,,),"Ф")</f>
        <v>0</v>
      </c>
      <c r="AA98" s="37">
        <f ca="1">COUNTIF(OFFSET(class7_2,MATCH(AA$1,'7 класс'!$A:$A,0)-7+'Итог по классам'!$B98,,,),"р")</f>
        <v>0</v>
      </c>
      <c r="AB98" s="37">
        <f ca="1">COUNTIF(OFFSET(class7_2,MATCH(AB$1,'7 класс'!$A:$A,0)-7+'Итог по классам'!$B98,,,),"ш")</f>
        <v>0</v>
      </c>
      <c r="AC98" s="38">
        <f ca="1">COUNTIF(OFFSET(class7_1,MATCH(AC$1,'7 класс'!$A:$A,0)-7+'Итог по классам'!$B98,,,),"Ф")</f>
        <v>0</v>
      </c>
      <c r="AD98" s="37">
        <f ca="1">COUNTIF(OFFSET(class7_1,MATCH(AD$1,'7 класс'!$A:$A,0)-7+'Итог по классам'!$B98,,,),"р")</f>
        <v>0</v>
      </c>
      <c r="AE98" s="37">
        <f ca="1">COUNTIF(OFFSET(class7_1,MATCH(AE$1,'7 класс'!$A:$A,0)-7+'Итог по классам'!$B98,,,),"ш")</f>
        <v>0</v>
      </c>
      <c r="AF98" s="37">
        <f ca="1">COUNTIF(OFFSET(class7_2,MATCH(AF$1,'7 класс'!$A:$A,0)-7+'Итог по классам'!$B98,,,),"Ф")</f>
        <v>0</v>
      </c>
      <c r="AG98" s="37">
        <f ca="1">COUNTIF(OFFSET(class7_2,MATCH(AG$1,'7 класс'!$A:$A,0)-7+'Итог по классам'!$B98,,,),"р")</f>
        <v>0</v>
      </c>
      <c r="AH98" s="37">
        <f ca="1">COUNTIF(OFFSET(class7_2,MATCH(AH$1,'7 класс'!$A:$A,0)-7+'Итог по классам'!$B98,,,),"ш")</f>
        <v>0</v>
      </c>
      <c r="AI98" s="38">
        <f ca="1">COUNTIF(OFFSET(class7_1,MATCH(AI$1,'7 класс'!$A:$A,0)-7+'Итог по классам'!$B98,,,),"Ф")</f>
        <v>0</v>
      </c>
      <c r="AJ98" s="37">
        <f ca="1">COUNTIF(OFFSET(class7_1,MATCH(AJ$1,'7 класс'!$A:$A,0)-7+'Итог по классам'!$B98,,,),"р")</f>
        <v>0</v>
      </c>
      <c r="AK98" s="37">
        <f ca="1">COUNTIF(OFFSET(class7_1,MATCH(AK$1,'7 класс'!$A:$A,0)-7+'Итог по классам'!$B98,,,),"ш")</f>
        <v>0</v>
      </c>
      <c r="AL98" s="37">
        <f ca="1">COUNTIF(OFFSET(class7_2,MATCH(AL$1,'7 класс'!$A:$A,0)-7+'Итог по классам'!$B98,,,),"Ф")</f>
        <v>0</v>
      </c>
      <c r="AM98" s="37">
        <f ca="1">COUNTIF(OFFSET(class7_2,MATCH(AM$1,'7 класс'!$A:$A,0)-7+'Итог по классам'!$B98,,,),"р")</f>
        <v>0</v>
      </c>
      <c r="AN98" s="37">
        <f ca="1">COUNTIF(OFFSET(class7_2,MATCH(AN$1,'7 класс'!$A:$A,0)-7+'Итог по классам'!$B98,,,),"ш")</f>
        <v>0</v>
      </c>
      <c r="AO98" s="38">
        <f ca="1">COUNTIF(OFFSET(class7_1,MATCH(AO$1,'7 класс'!$A:$A,0)-7+'Итог по классам'!$B98,,,),"Ф")</f>
        <v>0</v>
      </c>
      <c r="AP98" s="37">
        <f ca="1">COUNTIF(OFFSET(class7_1,MATCH(AP$1,'7 класс'!$A:$A,0)-7+'Итог по классам'!$B98,,,),"р")</f>
        <v>0</v>
      </c>
      <c r="AQ98" s="37">
        <f ca="1">COUNTIF(OFFSET(class7_1,MATCH(AQ$1,'7 класс'!$A:$A,0)-7+'Итог по классам'!$B98,,,),"ш")</f>
        <v>0</v>
      </c>
      <c r="AR98" s="37">
        <f ca="1">COUNTIF(OFFSET(class7_2,MATCH(AR$1,'7 класс'!$A:$A,0)-7+'Итог по классам'!$B98,,,),"Ф")</f>
        <v>0</v>
      </c>
      <c r="AS98" s="37">
        <f ca="1">COUNTIF(OFFSET(class7_2,MATCH(AS$1,'7 класс'!$A:$A,0)-7+'Итог по классам'!$B98,,,),"р")</f>
        <v>0</v>
      </c>
      <c r="AT98" s="37">
        <f ca="1">COUNTIF(OFFSET(class7_2,MATCH(AT$1,'7 класс'!$A:$A,0)-7+'Итог по классам'!$B98,,,),"ш")</f>
        <v>0</v>
      </c>
      <c r="AU98" s="38">
        <f ca="1">COUNTIF(OFFSET(class7_1,MATCH(AU$1,'7 класс'!$A:$A,0)-7+'Итог по классам'!$B98,,,),"Ф")</f>
        <v>0</v>
      </c>
      <c r="AV98" s="37">
        <f ca="1">COUNTIF(OFFSET(class7_1,MATCH(AV$1,'7 класс'!$A:$A,0)-7+'Итог по классам'!$B98,,,),"р")</f>
        <v>0</v>
      </c>
      <c r="AW98" s="37">
        <f ca="1">COUNTIF(OFFSET(class7_1,MATCH(AW$1,'7 класс'!$A:$A,0)-7+'Итог по классам'!$B98,,,),"ш")</f>
        <v>0</v>
      </c>
      <c r="AX98" s="37">
        <f ca="1">COUNTIF(OFFSET(class7_2,MATCH(AX$1,'7 класс'!$A:$A,0)-7+'Итог по классам'!$B98,,,),"Ф")</f>
        <v>0</v>
      </c>
      <c r="AY98" s="37">
        <f ca="1">COUNTIF(OFFSET(class7_2,MATCH(AY$1,'7 класс'!$A:$A,0)-7+'Итог по классам'!$B98,,,),"р")</f>
        <v>0</v>
      </c>
      <c r="AZ98" s="37">
        <f ca="1">COUNTIF(OFFSET(class7_2,MATCH(AZ$1,'7 класс'!$A:$A,0)-7+'Итог по классам'!$B98,,,),"ш")</f>
        <v>0</v>
      </c>
      <c r="BA98" s="38">
        <f ca="1">COUNTIF(OFFSET(class7_1,MATCH(BA$1,'7 класс'!$A:$A,0)-7+'Итог по классам'!$B98,,,),"Ф")</f>
        <v>0</v>
      </c>
      <c r="BB98" s="37">
        <f ca="1">COUNTIF(OFFSET(class7_1,MATCH(BB$1,'7 класс'!$A:$A,0)-7+'Итог по классам'!$B98,,,),"р")</f>
        <v>0</v>
      </c>
      <c r="BC98" s="37">
        <f ca="1">COUNTIF(OFFSET(class7_1,MATCH(BC$1,'7 класс'!$A:$A,0)-7+'Итог по классам'!$B98,,,),"ш")</f>
        <v>0</v>
      </c>
      <c r="BD98" s="37">
        <f ca="1">COUNTIF(OFFSET(class7_2,MATCH(BD$1,'7 класс'!$A:$A,0)-7+'Итог по классам'!$B98,,,),"Ф")</f>
        <v>0</v>
      </c>
      <c r="BE98" s="37">
        <f ca="1">COUNTIF(OFFSET(class7_2,MATCH(BE$1,'7 класс'!$A:$A,0)-7+'Итог по классам'!$B98,,,),"р")</f>
        <v>0</v>
      </c>
      <c r="BF98" s="37">
        <f ca="1">COUNTIF(OFFSET(class7_2,MATCH(BF$1,'7 класс'!$A:$A,0)-7+'Итог по классам'!$B98,,,),"ш")</f>
        <v>0</v>
      </c>
      <c r="BG98" s="38">
        <f ca="1">COUNTIF(OFFSET(class7_1,MATCH(BG$1,'7 класс'!$A:$A,0)-7+'Итог по классам'!$B98,,,),"Ф")</f>
        <v>0</v>
      </c>
      <c r="BH98" s="37">
        <f ca="1">COUNTIF(OFFSET(class7_1,MATCH(BH$1,'7 класс'!$A:$A,0)-7+'Итог по классам'!$B98,,,),"р")</f>
        <v>0</v>
      </c>
      <c r="BI98" s="37">
        <f ca="1">COUNTIF(OFFSET(class7_1,MATCH(BI$1,'7 класс'!$A:$A,0)-7+'Итог по классам'!$B98,,,),"ш")</f>
        <v>0</v>
      </c>
      <c r="BJ98" s="37">
        <f ca="1">COUNTIF(OFFSET(class7_2,MATCH(BJ$1,'7 класс'!$A:$A,0)-7+'Итог по классам'!$B98,,,),"Ф")</f>
        <v>0</v>
      </c>
      <c r="BK98" s="37">
        <f ca="1">COUNTIF(OFFSET(class7_2,MATCH(BK$1,'7 класс'!$A:$A,0)-7+'Итог по классам'!$B98,,,),"р")</f>
        <v>0</v>
      </c>
      <c r="BL98" s="37">
        <f ca="1">COUNTIF(OFFSET(class7_2,MATCH(BL$1,'7 класс'!$A:$A,0)-7+'Итог по классам'!$B98,,,),"ш")</f>
        <v>0</v>
      </c>
      <c r="BM98" s="38">
        <f ca="1">COUNTIF(OFFSET(class7_1,MATCH(BM$1,'7 класс'!$A:$A,0)-7+'Итог по классам'!$B98,,,),"Ф")</f>
        <v>0</v>
      </c>
      <c r="BN98" s="37">
        <f ca="1">COUNTIF(OFFSET(class7_1,MATCH(BN$1,'7 класс'!$A:$A,0)-7+'Итог по классам'!$B98,,,),"р")</f>
        <v>0</v>
      </c>
      <c r="BO98" s="37">
        <f ca="1">COUNTIF(OFFSET(class7_1,MATCH(BO$1,'7 класс'!$A:$A,0)-7+'Итог по классам'!$B98,,,),"ш")</f>
        <v>0</v>
      </c>
      <c r="BP98" s="37">
        <f ca="1">COUNTIF(OFFSET(class7_2,MATCH(BP$1,'7 класс'!$A:$A,0)-7+'Итог по классам'!$B98,,,),"Ф")</f>
        <v>0</v>
      </c>
      <c r="BQ98" s="37">
        <f ca="1">COUNTIF(OFFSET(class7_2,MATCH(BQ$1,'7 класс'!$A:$A,0)-7+'Итог по классам'!$B98,,,),"р")</f>
        <v>0</v>
      </c>
      <c r="BR98" s="37">
        <f ca="1">COUNTIF(OFFSET(class7_2,MATCH(BR$1,'7 класс'!$A:$A,0)-7+'Итог по классам'!$B98,,,),"ш")</f>
        <v>0</v>
      </c>
      <c r="BS98" s="38">
        <f ca="1">COUNTIF(OFFSET(class7_1,MATCH(BS$1,'7 класс'!$A:$A,0)-7+'Итог по классам'!$B98,,,),"Ф")</f>
        <v>0</v>
      </c>
      <c r="BT98" s="37">
        <f ca="1">COUNTIF(OFFSET(class7_1,MATCH(BT$1,'7 класс'!$A:$A,0)-7+'Итог по классам'!$B98,,,),"р")</f>
        <v>0</v>
      </c>
      <c r="BU98" s="37">
        <f ca="1">COUNTIF(OFFSET(class7_1,MATCH(BU$1,'7 класс'!$A:$A,0)-7+'Итог по классам'!$B98,,,),"ш")</f>
        <v>0</v>
      </c>
      <c r="BV98" s="37">
        <f ca="1">COUNTIF(OFFSET(class7_2,MATCH(BV$1,'7 класс'!$A:$A,0)-7+'Итог по классам'!$B98,,,),"Ф")</f>
        <v>0</v>
      </c>
      <c r="BW98" s="37">
        <f ca="1">COUNTIF(OFFSET(class7_2,MATCH(BW$1,'7 класс'!$A:$A,0)-7+'Итог по классам'!$B98,,,),"р")</f>
        <v>0</v>
      </c>
      <c r="BX98" s="37">
        <f ca="1">COUNTIF(OFFSET(class7_2,MATCH(BX$1,'7 класс'!$A:$A,0)-7+'Итог по классам'!$B98,,,),"ш")</f>
        <v>0</v>
      </c>
      <c r="BY98" s="38">
        <f ca="1">COUNTIF(OFFSET(class7_1,MATCH(BY$1,'7 класс'!$A:$A,0)-7+'Итог по классам'!$B98,,,),"Ф")</f>
        <v>0</v>
      </c>
      <c r="BZ98" s="37">
        <f ca="1">COUNTIF(OFFSET(class7_1,MATCH(BZ$1,'7 класс'!$A:$A,0)-7+'Итог по классам'!$B98,,,),"р")</f>
        <v>0</v>
      </c>
      <c r="CA98" s="37">
        <f ca="1">COUNTIF(OFFSET(class7_1,MATCH(CA$1,'7 класс'!$A:$A,0)-7+'Итог по классам'!$B98,,,),"ш")</f>
        <v>0</v>
      </c>
      <c r="CB98" s="37">
        <f ca="1">COUNTIF(OFFSET(class7_2,MATCH(CB$1,'7 класс'!$A:$A,0)-7+'Итог по классам'!$B98,,,),"Ф")</f>
        <v>0</v>
      </c>
      <c r="CC98" s="37">
        <f ca="1">COUNTIF(OFFSET(class7_2,MATCH(CC$1,'7 класс'!$A:$A,0)-7+'Итог по классам'!$B98,,,),"р")</f>
        <v>0</v>
      </c>
      <c r="CD98" s="37">
        <f ca="1">COUNTIF(OFFSET(class7_2,MATCH(CD$1,'7 класс'!$A:$A,0)-7+'Итог по классам'!$B98,,,),"ш")</f>
        <v>0</v>
      </c>
      <c r="CE98" s="38">
        <f ca="1">COUNTIF(OFFSET(class7_1,MATCH(CE$1,'7 класс'!$A:$A,0)-7+'Итог по классам'!$B98,,,),"Ф")</f>
        <v>0</v>
      </c>
      <c r="CF98" s="37">
        <f ca="1">COUNTIF(OFFSET(class7_1,MATCH(CF$1,'7 класс'!$A:$A,0)-7+'Итог по классам'!$B98,,,),"р")</f>
        <v>0</v>
      </c>
      <c r="CG98" s="37">
        <f ca="1">COUNTIF(OFFSET(class7_1,MATCH(CG$1,'7 класс'!$A:$A,0)-7+'Итог по классам'!$B98,,,),"ш")</f>
        <v>0</v>
      </c>
      <c r="CH98" s="37">
        <f ca="1">COUNTIF(OFFSET(class7_2,MATCH(CH$1,'7 класс'!$A:$A,0)-7+'Итог по классам'!$B98,,,),"Ф")</f>
        <v>0</v>
      </c>
      <c r="CI98" s="37">
        <f ca="1">COUNTIF(OFFSET(class7_2,MATCH(CI$1,'7 класс'!$A:$A,0)-7+'Итог по классам'!$B98,,,),"р")</f>
        <v>0</v>
      </c>
      <c r="CJ98" s="37">
        <f ca="1">COUNTIF(OFFSET(class7_2,MATCH(CJ$1,'7 класс'!$A:$A,0)-7+'Итог по классам'!$B98,,,),"ш")</f>
        <v>0</v>
      </c>
      <c r="CK98" s="38">
        <f ca="1">COUNTIF(OFFSET(class7_1,MATCH(CK$1,'7 класс'!$A:$A,0)-7+'Итог по классам'!$B98,,,),"Ф")</f>
        <v>0</v>
      </c>
      <c r="CL98" s="37">
        <f ca="1">COUNTIF(OFFSET(class7_1,MATCH(CL$1,'7 класс'!$A:$A,0)-7+'Итог по классам'!$B98,,,),"р")</f>
        <v>0</v>
      </c>
      <c r="CM98" s="37">
        <f ca="1">COUNTIF(OFFSET(class7_1,MATCH(CM$1,'7 класс'!$A:$A,0)-7+'Итог по классам'!$B98,,,),"ш")</f>
        <v>0</v>
      </c>
      <c r="CN98" s="37">
        <f ca="1">COUNTIF(OFFSET(class7_2,MATCH(CN$1,'7 класс'!$A:$A,0)-7+'Итог по классам'!$B98,,,),"Ф")</f>
        <v>0</v>
      </c>
      <c r="CO98" s="37">
        <f ca="1">COUNTIF(OFFSET(class7_2,MATCH(CO$1,'7 класс'!$A:$A,0)-7+'Итог по классам'!$B98,,,),"р")</f>
        <v>0</v>
      </c>
      <c r="CP98" s="37">
        <f ca="1">COUNTIF(OFFSET(class7_2,MATCH(CP$1,'7 класс'!$A:$A,0)-7+'Итог по классам'!$B98,,,),"ш")</f>
        <v>0</v>
      </c>
      <c r="CQ98" s="38">
        <f ca="1">COUNTIF(OFFSET(class7_1,MATCH(CQ$1,'7 класс'!$A:$A,0)-7+'Итог по классам'!$B98,,,),"Ф")</f>
        <v>0</v>
      </c>
      <c r="CR98" s="37">
        <f ca="1">COUNTIF(OFFSET(class7_1,MATCH(CR$1,'7 класс'!$A:$A,0)-7+'Итог по классам'!$B98,,,),"р")</f>
        <v>0</v>
      </c>
      <c r="CS98" s="37">
        <f ca="1">COUNTIF(OFFSET(class7_1,MATCH(CS$1,'7 класс'!$A:$A,0)-7+'Итог по классам'!$B98,,,),"ш")</f>
        <v>0</v>
      </c>
      <c r="CT98" s="37">
        <f ca="1">COUNTIF(OFFSET(class7_2,MATCH(CT$1,'7 класс'!$A:$A,0)-7+'Итог по классам'!$B98,,,),"Ф")</f>
        <v>0</v>
      </c>
      <c r="CU98" s="37">
        <f ca="1">COUNTIF(OFFSET(class7_2,MATCH(CU$1,'7 класс'!$A:$A,0)-7+'Итог по классам'!$B98,,,),"р")</f>
        <v>0</v>
      </c>
      <c r="CV98" s="37">
        <f ca="1">COUNTIF(OFFSET(class7_2,MATCH(CV$1,'7 класс'!$A:$A,0)-7+'Итог по классам'!$B98,,,),"ш")</f>
        <v>0</v>
      </c>
      <c r="CW98" s="38">
        <f ca="1">COUNTIF(OFFSET(class7_1,MATCH(CW$1,'7 класс'!$A:$A,0)-7+'Итог по классам'!$B98,,,),"Ф")</f>
        <v>0</v>
      </c>
      <c r="CX98" s="37">
        <f ca="1">COUNTIF(OFFSET(class7_1,MATCH(CX$1,'7 класс'!$A:$A,0)-7+'Итог по классам'!$B98,,,),"р")</f>
        <v>0</v>
      </c>
      <c r="CY98" s="37">
        <f ca="1">COUNTIF(OFFSET(class7_1,MATCH(CY$1,'7 класс'!$A:$A,0)-7+'Итог по классам'!$B98,,,),"ш")</f>
        <v>0</v>
      </c>
      <c r="CZ98" s="37">
        <f ca="1">COUNTIF(OFFSET(class7_2,MATCH(CZ$1,'7 класс'!$A:$A,0)-7+'Итог по классам'!$B98,,,),"Ф")</f>
        <v>0</v>
      </c>
      <c r="DA98" s="37">
        <f ca="1">COUNTIF(OFFSET(class7_2,MATCH(DA$1,'7 класс'!$A:$A,0)-7+'Итог по классам'!$B98,,,),"р")</f>
        <v>0</v>
      </c>
      <c r="DB98" s="37">
        <f ca="1">COUNTIF(OFFSET(class7_2,MATCH(DB$1,'7 класс'!$A:$A,0)-7+'Итог по классам'!$B98,,,),"ш")</f>
        <v>0</v>
      </c>
      <c r="DC98" s="38">
        <f ca="1">COUNTIF(OFFSET(class7_1,MATCH(DC$1,'7 класс'!$A:$A,0)-7+'Итог по классам'!$B98,,,),"Ф")</f>
        <v>0</v>
      </c>
      <c r="DD98" s="37">
        <f ca="1">COUNTIF(OFFSET(class7_1,MATCH(DD$1,'7 класс'!$A:$A,0)-7+'Итог по классам'!$B98,,,),"р")</f>
        <v>0</v>
      </c>
      <c r="DE98" s="37">
        <f ca="1">COUNTIF(OFFSET(class7_1,MATCH(DE$1,'7 класс'!$A:$A,0)-7+'Итог по классам'!$B98,,,),"ш")</f>
        <v>0</v>
      </c>
      <c r="DF98" s="37">
        <f ca="1">COUNTIF(OFFSET(class7_2,MATCH(DF$1,'7 класс'!$A:$A,0)-7+'Итог по классам'!$B98,,,),"Ф")</f>
        <v>0</v>
      </c>
      <c r="DG98" s="37">
        <f ca="1">COUNTIF(OFFSET(class7_2,MATCH(DG$1,'7 класс'!$A:$A,0)-7+'Итог по классам'!$B98,,,),"р")</f>
        <v>0</v>
      </c>
      <c r="DH98" s="37">
        <f ca="1">COUNTIF(OFFSET(class7_2,MATCH(DH$1,'7 класс'!$A:$A,0)-7+'Итог по классам'!$B98,,,),"ш")</f>
        <v>0</v>
      </c>
      <c r="DI98" s="38">
        <f ca="1">COUNTIF(OFFSET(class7_1,MATCH(DI$1,'7 класс'!$A:$A,0)-7+'Итог по классам'!$B98,,,),"Ф")</f>
        <v>0</v>
      </c>
      <c r="DJ98" s="37">
        <f ca="1">COUNTIF(OFFSET(class7_1,MATCH(DJ$1,'7 класс'!$A:$A,0)-7+'Итог по классам'!$B98,,,),"р")</f>
        <v>0</v>
      </c>
      <c r="DK98" s="37">
        <f ca="1">COUNTIF(OFFSET(class7_1,MATCH(DK$1,'7 класс'!$A:$A,0)-7+'Итог по классам'!$B98,,,),"ш")</f>
        <v>0</v>
      </c>
      <c r="DL98" s="37">
        <f ca="1">COUNTIF(OFFSET(class7_2,MATCH(DL$1,'7 класс'!$A:$A,0)-7+'Итог по классам'!$B98,,,),"Ф")</f>
        <v>0</v>
      </c>
      <c r="DM98" s="37">
        <f ca="1">COUNTIF(OFFSET(class7_2,MATCH(DM$1,'7 класс'!$A:$A,0)-7+'Итог по классам'!$B98,,,),"р")</f>
        <v>0</v>
      </c>
      <c r="DN98" s="37">
        <f ca="1">COUNTIF(OFFSET(class7_2,MATCH(DN$1,'7 класс'!$A:$A,0)-7+'Итог по классам'!$B98,,,),"ш")</f>
        <v>0</v>
      </c>
      <c r="DO98" s="38">
        <f ca="1">COUNTIF(OFFSET(class7_1,MATCH(DO$1,'7 класс'!$A:$A,0)-7+'Итог по классам'!$B98,,,),"Ф")</f>
        <v>0</v>
      </c>
      <c r="DP98" s="37">
        <f ca="1">COUNTIF(OFFSET(class7_1,MATCH(DP$1,'7 класс'!$A:$A,0)-7+'Итог по классам'!$B98,,,),"р")</f>
        <v>0</v>
      </c>
      <c r="DQ98" s="37">
        <f ca="1">COUNTIF(OFFSET(class7_1,MATCH(DQ$1,'7 класс'!$A:$A,0)-7+'Итог по классам'!$B98,,,),"ш")</f>
        <v>0</v>
      </c>
      <c r="DR98" s="37">
        <f ca="1">COUNTIF(OFFSET(class7_2,MATCH(DR$1,'7 класс'!$A:$A,0)-7+'Итог по классам'!$B98,,,),"Ф")</f>
        <v>0</v>
      </c>
      <c r="DS98" s="37">
        <f ca="1">COUNTIF(OFFSET(class7_2,MATCH(DS$1,'7 класс'!$A:$A,0)-7+'Итог по классам'!$B98,,,),"р")</f>
        <v>0</v>
      </c>
      <c r="DT98" s="37">
        <f ca="1">COUNTIF(OFFSET(class7_2,MATCH(DT$1,'7 класс'!$A:$A,0)-7+'Итог по классам'!$B98,,,),"ш")</f>
        <v>0</v>
      </c>
      <c r="DU98" s="38">
        <f ca="1">COUNTIF(OFFSET(class7_1,MATCH(DU$1,'7 класс'!$A:$A,0)-7+'Итог по классам'!$B98,,,),"Ф")</f>
        <v>0</v>
      </c>
      <c r="DV98" s="37">
        <f ca="1">COUNTIF(OFFSET(class7_1,MATCH(DV$1,'7 класс'!$A:$A,0)-7+'Итог по классам'!$B98,,,),"р")</f>
        <v>0</v>
      </c>
      <c r="DW98" s="37">
        <f ca="1">COUNTIF(OFFSET(class7_1,MATCH(DW$1,'7 класс'!$A:$A,0)-7+'Итог по классам'!$B98,,,),"ш")</f>
        <v>0</v>
      </c>
      <c r="DX98" s="37">
        <f ca="1">COUNTIF(OFFSET(class7_2,MATCH(DX$1,'7 класс'!$A:$A,0)-7+'Итог по классам'!$B98,,,),"Ф")</f>
        <v>0</v>
      </c>
      <c r="DY98" s="37">
        <f ca="1">COUNTIF(OFFSET(class7_2,MATCH(DY$1,'7 класс'!$A:$A,0)-7+'Итог по классам'!$B98,,,),"р")</f>
        <v>0</v>
      </c>
      <c r="DZ98" s="37">
        <f ca="1">COUNTIF(OFFSET(class7_2,MATCH(DZ$1,'7 класс'!$A:$A,0)-7+'Итог по классам'!$B98,,,),"ш")</f>
        <v>0</v>
      </c>
      <c r="EA98" s="38">
        <f ca="1">COUNTIF(OFFSET(class7_1,MATCH(EA$1,'7 класс'!$A:$A,0)-7+'Итог по классам'!$B98,,,),"Ф")</f>
        <v>0</v>
      </c>
      <c r="EB98" s="37">
        <f ca="1">COUNTIF(OFFSET(class7_1,MATCH(EB$1,'7 класс'!$A:$A,0)-7+'Итог по классам'!$B98,,,),"р")</f>
        <v>0</v>
      </c>
      <c r="EC98" s="37">
        <f ca="1">COUNTIF(OFFSET(class7_1,MATCH(EC$1,'7 класс'!$A:$A,0)-7+'Итог по классам'!$B98,,,),"ш")</f>
        <v>0</v>
      </c>
      <c r="ED98" s="37">
        <f ca="1">COUNTIF(OFFSET(class7_2,MATCH(ED$1,'7 класс'!$A:$A,0)-7+'Итог по классам'!$B98,,,),"Ф")</f>
        <v>0</v>
      </c>
      <c r="EE98" s="37">
        <f ca="1">COUNTIF(OFFSET(class7_2,MATCH(EE$1,'7 класс'!$A:$A,0)-7+'Итог по классам'!$B98,,,),"р")</f>
        <v>0</v>
      </c>
      <c r="EF98" s="37">
        <f ca="1">COUNTIF(OFFSET(class7_2,MATCH(EF$1,'7 класс'!$A:$A,0)-7+'Итог по классам'!$B98,,,),"ш")</f>
        <v>0</v>
      </c>
      <c r="EG98" s="38">
        <f ca="1">COUNTIF(OFFSET(class7_1,MATCH(EG$1,'7 класс'!$A:$A,0)-7+'Итог по классам'!$B98,,,),"Ф")</f>
        <v>0</v>
      </c>
      <c r="EH98" s="37">
        <f ca="1">COUNTIF(OFFSET(class7_1,MATCH(EH$1,'7 класс'!$A:$A,0)-7+'Итог по классам'!$B98,,,),"р")</f>
        <v>0</v>
      </c>
      <c r="EI98" s="37">
        <f ca="1">COUNTIF(OFFSET(class7_1,MATCH(EI$1,'7 класс'!$A:$A,0)-7+'Итог по классам'!$B98,,,),"ш")</f>
        <v>0</v>
      </c>
      <c r="EJ98" s="37">
        <f ca="1">COUNTIF(OFFSET(class7_2,MATCH(EJ$1,'7 класс'!$A:$A,0)-7+'Итог по классам'!$B98,,,),"Ф")</f>
        <v>0</v>
      </c>
      <c r="EK98" s="37">
        <f ca="1">COUNTIF(OFFSET(class7_2,MATCH(EK$1,'7 класс'!$A:$A,0)-7+'Итог по классам'!$B98,,,),"р")</f>
        <v>0</v>
      </c>
      <c r="EL98" s="37">
        <f ca="1">COUNTIF(OFFSET(class7_2,MATCH(EL$1,'7 класс'!$A:$A,0)-7+'Итог по классам'!$B98,,,),"ш")</f>
        <v>0</v>
      </c>
      <c r="EM98" s="38">
        <f ca="1">COUNTIF(OFFSET(class7_1,MATCH(EM$1,'7 класс'!$A:$A,0)-7+'Итог по классам'!$B98,,,),"Ф")</f>
        <v>0</v>
      </c>
      <c r="EN98" s="37">
        <f ca="1">COUNTIF(OFFSET(class7_1,MATCH(EN$1,'7 класс'!$A:$A,0)-7+'Итог по классам'!$B98,,,),"р")</f>
        <v>0</v>
      </c>
      <c r="EO98" s="37">
        <f ca="1">COUNTIF(OFFSET(class7_1,MATCH(EO$1,'7 класс'!$A:$A,0)-7+'Итог по классам'!$B98,,,),"ш")</f>
        <v>0</v>
      </c>
      <c r="EP98" s="37">
        <f ca="1">COUNTIF(OFFSET(class7_2,MATCH(EP$1,'7 класс'!$A:$A,0)-7+'Итог по классам'!$B98,,,),"Ф")</f>
        <v>0</v>
      </c>
      <c r="EQ98" s="37">
        <f ca="1">COUNTIF(OFFSET(class7_2,MATCH(EQ$1,'7 класс'!$A:$A,0)-7+'Итог по классам'!$B98,,,),"р")</f>
        <v>0</v>
      </c>
      <c r="ER98" s="37">
        <f ca="1">COUNTIF(OFFSET(class7_2,MATCH(ER$1,'7 класс'!$A:$A,0)-7+'Итог по классам'!$B98,,,),"ш")</f>
        <v>0</v>
      </c>
      <c r="ES98" s="38">
        <f ca="1">COUNTIF(OFFSET(class7_1,MATCH(ES$1,'7 класс'!$A:$A,0)-7+'Итог по классам'!$B98,,,),"Ф")</f>
        <v>0</v>
      </c>
      <c r="ET98" s="37">
        <f ca="1">COUNTIF(OFFSET(class7_1,MATCH(ET$1,'7 класс'!$A:$A,0)-7+'Итог по классам'!$B98,,,),"р")</f>
        <v>0</v>
      </c>
      <c r="EU98" s="37">
        <f ca="1">COUNTIF(OFFSET(class7_1,MATCH(EU$1,'7 класс'!$A:$A,0)-7+'Итог по классам'!$B98,,,),"ш")</f>
        <v>0</v>
      </c>
      <c r="EV98" s="37">
        <f ca="1">COUNTIF(OFFSET(class7_2,MATCH(EV$1,'7 класс'!$A:$A,0)-7+'Итог по классам'!$B98,,,),"Ф")</f>
        <v>0</v>
      </c>
      <c r="EW98" s="37">
        <f ca="1">COUNTIF(OFFSET(class7_2,MATCH(EW$1,'7 класс'!$A:$A,0)-7+'Итог по классам'!$B98,,,),"р")</f>
        <v>0</v>
      </c>
      <c r="EX98" s="37">
        <f ca="1">COUNTIF(OFFSET(class7_2,MATCH(EX$1,'7 класс'!$A:$A,0)-7+'Итог по классам'!$B98,,,),"ш")</f>
        <v>0</v>
      </c>
      <c r="EY98" s="38">
        <f ca="1">COUNTIF(OFFSET(class7_1,MATCH(EY$1,'7 класс'!$A:$A,0)-7+'Итог по классам'!$B98,,,),"Ф")</f>
        <v>0</v>
      </c>
      <c r="EZ98" s="37">
        <f ca="1">COUNTIF(OFFSET(class7_1,MATCH(EZ$1,'7 класс'!$A:$A,0)-7+'Итог по классам'!$B98,,,),"р")</f>
        <v>0</v>
      </c>
      <c r="FA98" s="37">
        <f ca="1">COUNTIF(OFFSET(class7_1,MATCH(FA$1,'7 класс'!$A:$A,0)-7+'Итог по классам'!$B98,,,),"ш")</f>
        <v>0</v>
      </c>
      <c r="FB98" s="37">
        <f ca="1">COUNTIF(OFFSET(class7_2,MATCH(FB$1,'7 класс'!$A:$A,0)-7+'Итог по классам'!$B98,,,),"Ф")</f>
        <v>0</v>
      </c>
      <c r="FC98" s="37">
        <f ca="1">COUNTIF(OFFSET(class7_2,MATCH(FC$1,'7 класс'!$A:$A,0)-7+'Итог по классам'!$B98,,,),"р")</f>
        <v>0</v>
      </c>
      <c r="FD98" s="37">
        <f ca="1">COUNTIF(OFFSET(class7_2,MATCH(FD$1,'7 класс'!$A:$A,0)-7+'Итог по классам'!$B98,,,),"ш")</f>
        <v>0</v>
      </c>
      <c r="FE98" s="38">
        <f ca="1">COUNTIF(OFFSET(class7_1,MATCH(FE$1,'7 класс'!$A:$A,0)-7+'Итог по классам'!$B98,,,),"Ф")</f>
        <v>0</v>
      </c>
      <c r="FF98" s="37">
        <f ca="1">COUNTIF(OFFSET(class7_1,MATCH(FF$1,'7 класс'!$A:$A,0)-7+'Итог по классам'!$B98,,,),"р")</f>
        <v>0</v>
      </c>
      <c r="FG98" s="37">
        <f ca="1">COUNTIF(OFFSET(class7_1,MATCH(FG$1,'7 класс'!$A:$A,0)-7+'Итог по классам'!$B98,,,),"ш")</f>
        <v>0</v>
      </c>
      <c r="FH98" s="37">
        <f ca="1">COUNTIF(OFFSET(class7_2,MATCH(FH$1,'7 класс'!$A:$A,0)-7+'Итог по классам'!$B98,,,),"Ф")</f>
        <v>0</v>
      </c>
      <c r="FI98" s="37">
        <f ca="1">COUNTIF(OFFSET(class7_2,MATCH(FI$1,'7 класс'!$A:$A,0)-7+'Итог по классам'!$B98,,,),"р")</f>
        <v>0</v>
      </c>
      <c r="FJ98" s="37">
        <f ca="1">COUNTIF(OFFSET(class7_2,MATCH(FJ$1,'7 класс'!$A:$A,0)-7+'Итог по классам'!$B98,,,),"ш")</f>
        <v>0</v>
      </c>
      <c r="FK98" s="38">
        <f ca="1">COUNTIF(OFFSET(class7_1,MATCH(FK$1,'7 класс'!$A:$A,0)-7+'Итог по классам'!$B98,,,),"Ф")</f>
        <v>0</v>
      </c>
      <c r="FL98" s="37">
        <f ca="1">COUNTIF(OFFSET(class7_1,MATCH(FL$1,'7 класс'!$A:$A,0)-7+'Итог по классам'!$B98,,,),"р")</f>
        <v>0</v>
      </c>
      <c r="FM98" s="37">
        <f ca="1">COUNTIF(OFFSET(class7_1,MATCH(FM$1,'7 класс'!$A:$A,0)-7+'Итог по классам'!$B98,,,),"ш")</f>
        <v>0</v>
      </c>
      <c r="FN98" s="37">
        <f ca="1">COUNTIF(OFFSET(class7_2,MATCH(FN$1,'7 класс'!$A:$A,0)-7+'Итог по классам'!$B98,,,),"Ф")</f>
        <v>0</v>
      </c>
      <c r="FO98" s="37">
        <f ca="1">COUNTIF(OFFSET(class7_2,MATCH(FO$1,'7 класс'!$A:$A,0)-7+'Итог по классам'!$B98,,,),"р")</f>
        <v>0</v>
      </c>
      <c r="FP98" s="37">
        <f ca="1">COUNTIF(OFFSET(class7_2,MATCH(FP$1,'7 класс'!$A:$A,0)-7+'Итог по классам'!$B98,,,),"ш")</f>
        <v>0</v>
      </c>
      <c r="FQ98" s="38">
        <f ca="1">COUNTIF(OFFSET(class7_1,MATCH(FQ$1,'7 класс'!$A:$A,0)-7+'Итог по классам'!$B98,,,),"Ф")</f>
        <v>0</v>
      </c>
      <c r="FR98" s="37">
        <f ca="1">COUNTIF(OFFSET(class7_1,MATCH(FR$1,'7 класс'!$A:$A,0)-7+'Итог по классам'!$B98,,,),"р")</f>
        <v>0</v>
      </c>
      <c r="FS98" s="37">
        <f ca="1">COUNTIF(OFFSET(class7_1,MATCH(FS$1,'7 класс'!$A:$A,0)-7+'Итог по классам'!$B98,,,),"ш")</f>
        <v>0</v>
      </c>
      <c r="FT98" s="37">
        <f ca="1">COUNTIF(OFFSET(class7_2,MATCH(FT$1,'7 класс'!$A:$A,0)-7+'Итог по классам'!$B98,,,),"Ф")</f>
        <v>0</v>
      </c>
      <c r="FU98" s="37">
        <f ca="1">COUNTIF(OFFSET(class7_2,MATCH(FU$1,'7 класс'!$A:$A,0)-7+'Итог по классам'!$B98,,,),"р")</f>
        <v>0</v>
      </c>
      <c r="FV98" s="37">
        <f ca="1">COUNTIF(OFFSET(class7_2,MATCH(FV$1,'7 класс'!$A:$A,0)-7+'Итог по классам'!$B98,,,),"ш")</f>
        <v>0</v>
      </c>
      <c r="FW98" s="38">
        <f ca="1">COUNTIF(OFFSET(class7_1,MATCH(FW$1,'7 класс'!$A:$A,0)-7+'Итог по классам'!$B98,,,),"Ф")</f>
        <v>0</v>
      </c>
      <c r="FX98" s="37">
        <f ca="1">COUNTIF(OFFSET(class7_1,MATCH(FX$1,'7 класс'!$A:$A,0)-7+'Итог по классам'!$B98,,,),"р")</f>
        <v>0</v>
      </c>
      <c r="FY98" s="37">
        <f ca="1">COUNTIF(OFFSET(class7_1,MATCH(FY$1,'7 класс'!$A:$A,0)-7+'Итог по классам'!$B98,,,),"ш")</f>
        <v>0</v>
      </c>
      <c r="FZ98" s="37">
        <f ca="1">COUNTIF(OFFSET(class7_2,MATCH(FZ$1,'7 класс'!$A:$A,0)-7+'Итог по классам'!$B98,,,),"Ф")</f>
        <v>0</v>
      </c>
      <c r="GA98" s="37">
        <f ca="1">COUNTIF(OFFSET(class7_2,MATCH(GA$1,'7 класс'!$A:$A,0)-7+'Итог по классам'!$B98,,,),"р")</f>
        <v>0</v>
      </c>
      <c r="GB98" s="37">
        <f ca="1">COUNTIF(OFFSET(class7_2,MATCH(GB$1,'7 класс'!$A:$A,0)-7+'Итог по классам'!$B98,,,),"ш")</f>
        <v>0</v>
      </c>
      <c r="GC98" s="38">
        <f ca="1">COUNTIF(OFFSET(class7_1,MATCH(GC$1,'7 класс'!$A:$A,0)-7+'Итог по классам'!$B98,,,),"Ф")</f>
        <v>0</v>
      </c>
      <c r="GD98" s="37">
        <f ca="1">COUNTIF(OFFSET(class7_1,MATCH(GD$1,'7 класс'!$A:$A,0)-7+'Итог по классам'!$B98,,,),"р")</f>
        <v>0</v>
      </c>
      <c r="GE98" s="37">
        <f ca="1">COUNTIF(OFFSET(class7_1,MATCH(GE$1,'7 класс'!$A:$A,0)-7+'Итог по классам'!$B98,,,),"ш")</f>
        <v>0</v>
      </c>
      <c r="GF98" s="37">
        <f ca="1">COUNTIF(OFFSET(class7_2,MATCH(GF$1,'7 класс'!$A:$A,0)-7+'Итог по классам'!$B98,,,),"Ф")</f>
        <v>0</v>
      </c>
      <c r="GG98" s="37">
        <f ca="1">COUNTIF(OFFSET(class7_2,MATCH(GG$1,'7 класс'!$A:$A,0)-7+'Итог по классам'!$B98,,,),"р")</f>
        <v>0</v>
      </c>
      <c r="GH98" s="37">
        <f ca="1">COUNTIF(OFFSET(class7_2,MATCH(GH$1,'7 класс'!$A:$A,0)-7+'Итог по классам'!$B98,,,),"ш")</f>
        <v>0</v>
      </c>
      <c r="GI98" s="38">
        <f ca="1">COUNTIF(OFFSET(class7_1,MATCH(GI$1,'7 класс'!$A:$A,0)-7+'Итог по классам'!$B98,,,),"Ф")</f>
        <v>0</v>
      </c>
      <c r="GJ98" s="37">
        <f ca="1">COUNTIF(OFFSET(class7_1,MATCH(GJ$1,'7 класс'!$A:$A,0)-7+'Итог по классам'!$B98,,,),"р")</f>
        <v>0</v>
      </c>
      <c r="GK98" s="37">
        <f ca="1">COUNTIF(OFFSET(class7_1,MATCH(GK$1,'7 класс'!$A:$A,0)-7+'Итог по классам'!$B98,,,),"ш")</f>
        <v>0</v>
      </c>
      <c r="GL98" s="37">
        <f ca="1">COUNTIF(OFFSET(class7_2,MATCH(GL$1,'7 класс'!$A:$A,0)-7+'Итог по классам'!$B98,,,),"Ф")</f>
        <v>0</v>
      </c>
      <c r="GM98" s="37">
        <f ca="1">COUNTIF(OFFSET(class7_2,MATCH(GM$1,'7 класс'!$A:$A,0)-7+'Итог по классам'!$B98,,,),"р")</f>
        <v>0</v>
      </c>
      <c r="GN98" s="37">
        <f ca="1">COUNTIF(OFFSET(class7_2,MATCH(GN$1,'7 класс'!$A:$A,0)-7+'Итог по классам'!$B98,,,),"ш")</f>
        <v>0</v>
      </c>
      <c r="GO98" s="38">
        <f ca="1">COUNTIF(OFFSET(class7_1,MATCH(GO$1,'7 класс'!$A:$A,0)-7+'Итог по классам'!$B98,,,),"Ф")</f>
        <v>0</v>
      </c>
      <c r="GP98" s="37">
        <f ca="1">COUNTIF(OFFSET(class7_1,MATCH(GP$1,'7 класс'!$A:$A,0)-7+'Итог по классам'!$B98,,,),"р")</f>
        <v>0</v>
      </c>
      <c r="GQ98" s="37">
        <f ca="1">COUNTIF(OFFSET(class7_1,MATCH(GQ$1,'7 класс'!$A:$A,0)-7+'Итог по классам'!$B98,,,),"ш")</f>
        <v>0</v>
      </c>
      <c r="GR98" s="37">
        <f ca="1">COUNTIF(OFFSET(class7_2,MATCH(GR$1,'7 класс'!$A:$A,0)-7+'Итог по классам'!$B98,,,),"Ф")</f>
        <v>0</v>
      </c>
      <c r="GS98" s="37">
        <f ca="1">COUNTIF(OFFSET(class7_2,MATCH(GS$1,'7 класс'!$A:$A,0)-7+'Итог по классам'!$B98,,,),"р")</f>
        <v>0</v>
      </c>
      <c r="GT98" s="37">
        <f ca="1">COUNTIF(OFFSET(class7_2,MATCH(GT$1,'7 класс'!$A:$A,0)-7+'Итог по классам'!$B98,,,),"ш")</f>
        <v>0</v>
      </c>
      <c r="GU98" s="38">
        <f ca="1">COUNTIF(OFFSET(class7_1,MATCH(GU$1,'7 класс'!$A:$A,0)-7+'Итог по классам'!$B98,,,),"Ф")</f>
        <v>0</v>
      </c>
      <c r="GV98" s="37">
        <f ca="1">COUNTIF(OFFSET(class7_1,MATCH(GV$1,'7 класс'!$A:$A,0)-7+'Итог по классам'!$B98,,,),"р")</f>
        <v>0</v>
      </c>
      <c r="GW98" s="37">
        <f ca="1">COUNTIF(OFFSET(class7_1,MATCH(GW$1,'7 класс'!$A:$A,0)-7+'Итог по классам'!$B98,,,),"ш")</f>
        <v>0</v>
      </c>
      <c r="GX98" s="37">
        <f ca="1">COUNTIF(OFFSET(class7_2,MATCH(GX$1,'7 класс'!$A:$A,0)-7+'Итог по классам'!$B98,,,),"Ф")</f>
        <v>0</v>
      </c>
      <c r="GY98" s="37">
        <f ca="1">COUNTIF(OFFSET(class7_2,MATCH(GY$1,'7 класс'!$A:$A,0)-7+'Итог по классам'!$B98,,,),"р")</f>
        <v>0</v>
      </c>
      <c r="GZ98" s="37">
        <f ca="1">COUNTIF(OFFSET(class7_2,MATCH(GZ$1,'7 класс'!$A:$A,0)-7+'Итог по классам'!$B98,,,),"ш")</f>
        <v>0</v>
      </c>
      <c r="HA98" s="38">
        <f ca="1">COUNTIF(OFFSET(class7_1,MATCH(HA$1,'7 класс'!$A:$A,0)-7+'Итог по классам'!$B98,,,),"Ф")</f>
        <v>0</v>
      </c>
      <c r="HB98" s="37">
        <f ca="1">COUNTIF(OFFSET(class7_1,MATCH(HB$1,'7 класс'!$A:$A,0)-7+'Итог по классам'!$B98,,,),"р")</f>
        <v>0</v>
      </c>
      <c r="HC98" s="37">
        <f ca="1">COUNTIF(OFFSET(class7_1,MATCH(HC$1,'7 класс'!$A:$A,0)-7+'Итог по классам'!$B98,,,),"ш")</f>
        <v>0</v>
      </c>
      <c r="HD98" s="37">
        <f ca="1">COUNTIF(OFFSET(class7_2,MATCH(HD$1,'7 класс'!$A:$A,0)-7+'Итог по классам'!$B98,,,),"Ф")</f>
        <v>0</v>
      </c>
      <c r="HE98" s="37">
        <f ca="1">COUNTIF(OFFSET(class7_2,MATCH(HE$1,'7 класс'!$A:$A,0)-7+'Итог по классам'!$B98,,,),"р")</f>
        <v>0</v>
      </c>
      <c r="HF98" s="37">
        <f ca="1">COUNTIF(OFFSET(class7_2,MATCH(HF$1,'7 класс'!$A:$A,0)-7+'Итог по классам'!$B98,,,),"ш")</f>
        <v>0</v>
      </c>
      <c r="HG98" s="38">
        <f ca="1">COUNTIF(OFFSET(class7_1,MATCH(HG$1,'7 класс'!$A:$A,0)-7+'Итог по классам'!$B98,,,),"Ф")</f>
        <v>0</v>
      </c>
      <c r="HH98" s="37">
        <f ca="1">COUNTIF(OFFSET(class7_1,MATCH(HH$1,'7 класс'!$A:$A,0)-7+'Итог по классам'!$B98,,,),"р")</f>
        <v>0</v>
      </c>
      <c r="HI98" s="37">
        <f ca="1">COUNTIF(OFFSET(class7_1,MATCH(HI$1,'7 класс'!$A:$A,0)-7+'Итог по классам'!$B98,,,),"ш")</f>
        <v>0</v>
      </c>
      <c r="HJ98" s="37">
        <f ca="1">COUNTIF(OFFSET(class7_2,MATCH(HJ$1,'7 класс'!$A:$A,0)-7+'Итог по классам'!$B98,,,),"Ф")</f>
        <v>0</v>
      </c>
      <c r="HK98" s="37">
        <f ca="1">COUNTIF(OFFSET(class7_2,MATCH(HK$1,'7 класс'!$A:$A,0)-7+'Итог по классам'!$B98,,,),"р")</f>
        <v>0</v>
      </c>
      <c r="HL98" s="37">
        <f ca="1">COUNTIF(OFFSET(class7_2,MATCH(HL$1,'7 класс'!$A:$A,0)-7+'Итог по классам'!$B98,,,),"ш")</f>
        <v>0</v>
      </c>
      <c r="HM98" s="38">
        <f ca="1">COUNTIF(OFFSET(class7_1,MATCH(HM$1,'7 класс'!$A:$A,0)-7+'Итог по классам'!$B98,,,),"Ф")</f>
        <v>0</v>
      </c>
      <c r="HN98" s="37">
        <f ca="1">COUNTIF(OFFSET(class7_1,MATCH(HN$1,'7 класс'!$A:$A,0)-7+'Итог по классам'!$B98,,,),"р")</f>
        <v>0</v>
      </c>
      <c r="HO98" s="37">
        <f ca="1">COUNTIF(OFFSET(class7_1,MATCH(HO$1,'7 класс'!$A:$A,0)-7+'Итог по классам'!$B98,,,),"ш")</f>
        <v>0</v>
      </c>
      <c r="HP98" s="37">
        <f ca="1">COUNTIF(OFFSET(class7_2,MATCH(HP$1,'7 класс'!$A:$A,0)-7+'Итог по классам'!$B98,,,),"Ф")</f>
        <v>0</v>
      </c>
      <c r="HQ98" s="37">
        <f ca="1">COUNTIF(OFFSET(class7_2,MATCH(HQ$1,'7 класс'!$A:$A,0)-7+'Итог по классам'!$B98,,,),"р")</f>
        <v>0</v>
      </c>
      <c r="HR98" s="37">
        <f ca="1">COUNTIF(OFFSET(class7_2,MATCH(HR$1,'7 класс'!$A:$A,0)-7+'Итог по классам'!$B98,,,),"ш")</f>
        <v>0</v>
      </c>
      <c r="HS98" s="38">
        <f ca="1">COUNTIF(OFFSET(class7_1,MATCH(HS$1,'7 класс'!$A:$A,0)-7+'Итог по классам'!$B98,,,),"Ф")</f>
        <v>0</v>
      </c>
      <c r="HT98" s="37">
        <f ca="1">COUNTIF(OFFSET(class7_1,MATCH(HT$1,'7 класс'!$A:$A,0)-7+'Итог по классам'!$B98,,,),"р")</f>
        <v>0</v>
      </c>
      <c r="HU98" s="37">
        <f ca="1">COUNTIF(OFFSET(class7_1,MATCH(HU$1,'7 класс'!$A:$A,0)-7+'Итог по классам'!$B98,,,),"ш")</f>
        <v>0</v>
      </c>
      <c r="HV98" s="37">
        <f ca="1">COUNTIF(OFFSET(class7_2,MATCH(HV$1,'7 класс'!$A:$A,0)-7+'Итог по классам'!$B98,,,),"Ф")</f>
        <v>0</v>
      </c>
      <c r="HW98" s="37">
        <f ca="1">COUNTIF(OFFSET(class7_2,MATCH(HW$1,'7 класс'!$A:$A,0)-7+'Итог по классам'!$B98,,,),"р")</f>
        <v>0</v>
      </c>
      <c r="HX98" s="37">
        <f ca="1">COUNTIF(OFFSET(class7_2,MATCH(HX$1,'7 класс'!$A:$A,0)-7+'Итог по классам'!$B98,,,),"ш")</f>
        <v>0</v>
      </c>
      <c r="HY98" s="38">
        <f ca="1">COUNTIF(OFFSET(class7_1,MATCH(HY$1,'7 класс'!$A:$A,0)-7+'Итог по классам'!$B98,,,),"Ф")</f>
        <v>0</v>
      </c>
      <c r="HZ98" s="37">
        <f ca="1">COUNTIF(OFFSET(class7_1,MATCH(HZ$1,'7 класс'!$A:$A,0)-7+'Итог по классам'!$B98,,,),"р")</f>
        <v>0</v>
      </c>
      <c r="IA98" s="37">
        <f ca="1">COUNTIF(OFFSET(class7_1,MATCH(IA$1,'7 класс'!$A:$A,0)-7+'Итог по классам'!$B98,,,),"ш")</f>
        <v>0</v>
      </c>
      <c r="IB98" s="37">
        <f ca="1">COUNTIF(OFFSET(class7_2,MATCH(IB$1,'7 класс'!$A:$A,0)-7+'Итог по классам'!$B98,,,),"Ф")</f>
        <v>0</v>
      </c>
      <c r="IC98" s="37">
        <f ca="1">COUNTIF(OFFSET(class7_2,MATCH(IC$1,'7 класс'!$A:$A,0)-7+'Итог по классам'!$B98,,,),"р")</f>
        <v>0</v>
      </c>
      <c r="ID98" s="37">
        <f ca="1">COUNTIF(OFFSET(class7_2,MATCH(ID$1,'7 класс'!$A:$A,0)-7+'Итог по классам'!$B98,,,),"ш")</f>
        <v>0</v>
      </c>
      <c r="IE98" s="38">
        <f ca="1">COUNTIF(OFFSET(class7_1,MATCH(IE$1,'7 класс'!$A:$A,0)-7+'Итог по классам'!$B98,,,),"Ф")</f>
        <v>0</v>
      </c>
      <c r="IF98" s="37">
        <f ca="1">COUNTIF(OFFSET(class7_1,MATCH(IF$1,'7 класс'!$A:$A,0)-7+'Итог по классам'!$B98,,,),"р")</f>
        <v>0</v>
      </c>
      <c r="IG98" s="37">
        <f ca="1">COUNTIF(OFFSET(class7_1,MATCH(IG$1,'7 класс'!$A:$A,0)-7+'Итог по классам'!$B98,,,),"ш")</f>
        <v>0</v>
      </c>
      <c r="IH98" s="37">
        <f ca="1">COUNTIF(OFFSET(class7_2,MATCH(IH$1,'7 класс'!$A:$A,0)-7+'Итог по классам'!$B98,,,),"Ф")</f>
        <v>0</v>
      </c>
      <c r="II98" s="37">
        <f ca="1">COUNTIF(OFFSET(class7_2,MATCH(II$1,'7 класс'!$A:$A,0)-7+'Итог по классам'!$B98,,,),"р")</f>
        <v>0</v>
      </c>
      <c r="IJ98" s="37">
        <f ca="1">COUNTIF(OFFSET(class7_2,MATCH(IJ$1,'7 класс'!$A:$A,0)-7+'Итог по классам'!$B98,,,),"ш")</f>
        <v>0</v>
      </c>
      <c r="IK98" s="38">
        <f ca="1">COUNTIF(OFFSET(class7_1,MATCH(IK$1,'7 класс'!$A:$A,0)-7+'Итог по классам'!$B98,,,),"Ф")</f>
        <v>0</v>
      </c>
      <c r="IL98" s="37">
        <f ca="1">COUNTIF(OFFSET(class7_1,MATCH(IL$1,'7 класс'!$A:$A,0)-7+'Итог по классам'!$B98,,,),"р")</f>
        <v>0</v>
      </c>
      <c r="IM98" s="37">
        <f ca="1">COUNTIF(OFFSET(class7_1,MATCH(IM$1,'7 класс'!$A:$A,0)-7+'Итог по классам'!$B98,,,),"ш")</f>
        <v>0</v>
      </c>
      <c r="IN98" s="37">
        <f ca="1">COUNTIF(OFFSET(class7_2,MATCH(IN$1,'7 класс'!$A:$A,0)-7+'Итог по классам'!$B98,,,),"Ф")</f>
        <v>0</v>
      </c>
      <c r="IO98" s="37">
        <f ca="1">COUNTIF(OFFSET(class7_2,MATCH(IO$1,'7 класс'!$A:$A,0)-7+'Итог по классам'!$B98,,,),"р")</f>
        <v>0</v>
      </c>
      <c r="IP98" s="37">
        <f ca="1">COUNTIF(OFFSET(class7_2,MATCH(IP$1,'7 класс'!$A:$A,0)-7+'Итог по классам'!$B98,,,),"ш")</f>
        <v>0</v>
      </c>
      <c r="IQ98" s="38">
        <f ca="1">COUNTIF(OFFSET(class7_1,MATCH(IQ$1,'7 класс'!$A:$A,0)-7+'Итог по классам'!$B98,,,),"Ф")</f>
        <v>0</v>
      </c>
      <c r="IR98" s="37">
        <f ca="1">COUNTIF(OFFSET(class7_1,MATCH(IR$1,'7 класс'!$A:$A,0)-7+'Итог по классам'!$B98,,,),"р")</f>
        <v>0</v>
      </c>
      <c r="IS98" s="37">
        <f ca="1">COUNTIF(OFFSET(class7_1,MATCH(IS$1,'7 класс'!$A:$A,0)-7+'Итог по классам'!$B98,,,),"ш")</f>
        <v>0</v>
      </c>
      <c r="IT98" s="37">
        <f ca="1">COUNTIF(OFFSET(class7_2,MATCH(IT$1,'7 класс'!$A:$A,0)-7+'Итог по классам'!$B98,,,),"Ф")</f>
        <v>0</v>
      </c>
      <c r="IU98" s="37">
        <f ca="1">COUNTIF(OFFSET(class7_2,MATCH(IU$1,'7 класс'!$A:$A,0)-7+'Итог по классам'!$B98,,,),"р")</f>
        <v>0</v>
      </c>
      <c r="IV98" s="37">
        <f ca="1">COUNTIF(OFFSET(class7_2,MATCH(IV$1,'7 класс'!$A:$A,0)-7+'Итог по классам'!$B98,,,),"ш")</f>
        <v>0</v>
      </c>
      <c r="IW98" s="38">
        <f ca="1">COUNTIF(OFFSET(class7_1,MATCH(IW$1,'7 класс'!$A:$A,0)-7+'Итог по классам'!$B98,,,),"Ф")</f>
        <v>0</v>
      </c>
      <c r="IX98" s="37">
        <f ca="1">COUNTIF(OFFSET(class7_1,MATCH(IX$1,'7 класс'!$A:$A,0)-7+'Итог по классам'!$B98,,,),"р")</f>
        <v>0</v>
      </c>
      <c r="IY98" s="37">
        <f ca="1">COUNTIF(OFFSET(class7_1,MATCH(IY$1,'7 класс'!$A:$A,0)-7+'Итог по классам'!$B98,,,),"ш")</f>
        <v>0</v>
      </c>
      <c r="IZ98" s="37">
        <f ca="1">COUNTIF(OFFSET(class7_2,MATCH(IZ$1,'7 класс'!$A:$A,0)-7+'Итог по классам'!$B98,,,),"Ф")</f>
        <v>0</v>
      </c>
      <c r="JA98" s="37">
        <f ca="1">COUNTIF(OFFSET(class7_2,MATCH(JA$1,'7 класс'!$A:$A,0)-7+'Итог по классам'!$B98,,,),"р")</f>
        <v>0</v>
      </c>
      <c r="JB98" s="37">
        <f ca="1">COUNTIF(OFFSET(class7_2,MATCH(JB$1,'7 класс'!$A:$A,0)-7+'Итог по классам'!$B98,,,),"ш")</f>
        <v>0</v>
      </c>
      <c r="JC98" s="38">
        <f ca="1">COUNTIF(OFFSET(class7_1,MATCH(JC$1,'7 класс'!$A:$A,0)-7+'Итог по классам'!$B98,,,),"Ф")</f>
        <v>0</v>
      </c>
      <c r="JD98" s="37">
        <f ca="1">COUNTIF(OFFSET(class7_1,MATCH(JD$1,'7 класс'!$A:$A,0)-7+'Итог по классам'!$B98,,,),"р")</f>
        <v>0</v>
      </c>
      <c r="JE98" s="37">
        <f ca="1">COUNTIF(OFFSET(class7_1,MATCH(JE$1,'7 класс'!$A:$A,0)-7+'Итог по классам'!$B98,,,),"ш")</f>
        <v>0</v>
      </c>
      <c r="JF98" s="37">
        <f ca="1">COUNTIF(OFFSET(class7_2,MATCH(JF$1,'7 класс'!$A:$A,0)-7+'Итог по классам'!$B98,,,),"Ф")</f>
        <v>0</v>
      </c>
      <c r="JG98" s="37">
        <f ca="1">COUNTIF(OFFSET(class7_2,MATCH(JG$1,'7 класс'!$A:$A,0)-7+'Итог по классам'!$B98,,,),"р")</f>
        <v>0</v>
      </c>
      <c r="JH98" s="37">
        <f ca="1">COUNTIF(OFFSET(class7_2,MATCH(JH$1,'7 класс'!$A:$A,0)-7+'Итог по классам'!$B98,,,),"ш")</f>
        <v>0</v>
      </c>
      <c r="JI98" s="38">
        <f ca="1">COUNTIF(OFFSET(class7_1,MATCH(JI$1,'7 класс'!$A:$A,0)-7+'Итог по классам'!$B98,,,),"Ф")</f>
        <v>0</v>
      </c>
      <c r="JJ98" s="37">
        <f ca="1">COUNTIF(OFFSET(class7_1,MATCH(JJ$1,'7 класс'!$A:$A,0)-7+'Итог по классам'!$B98,,,),"р")</f>
        <v>0</v>
      </c>
      <c r="JK98" s="37">
        <f ca="1">COUNTIF(OFFSET(class7_1,MATCH(JK$1,'7 класс'!$A:$A,0)-7+'Итог по классам'!$B98,,,),"ш")</f>
        <v>0</v>
      </c>
      <c r="JL98" s="37">
        <f ca="1">COUNTIF(OFFSET(class7_2,MATCH(JL$1,'7 класс'!$A:$A,0)-7+'Итог по классам'!$B98,,,),"Ф")</f>
        <v>0</v>
      </c>
      <c r="JM98" s="37">
        <f ca="1">COUNTIF(OFFSET(class7_2,MATCH(JM$1,'7 класс'!$A:$A,0)-7+'Итог по классам'!$B98,,,),"р")</f>
        <v>0</v>
      </c>
      <c r="JN98" s="37">
        <f ca="1">COUNTIF(OFFSET(class7_2,MATCH(JN$1,'7 класс'!$A:$A,0)-7+'Итог по классам'!$B98,,,),"ш")</f>
        <v>0</v>
      </c>
      <c r="JO98" s="38">
        <f ca="1">COUNTIF(OFFSET(class7_1,MATCH(JO$1,'7 класс'!$A:$A,0)-7+'Итог по классам'!$B98,,,),"Ф")</f>
        <v>0</v>
      </c>
      <c r="JP98" s="37">
        <f ca="1">COUNTIF(OFFSET(class7_1,MATCH(JP$1,'7 класс'!$A:$A,0)-7+'Итог по классам'!$B98,,,),"р")</f>
        <v>0</v>
      </c>
      <c r="JQ98" s="37">
        <f ca="1">COUNTIF(OFFSET(class7_1,MATCH(JQ$1,'7 класс'!$A:$A,0)-7+'Итог по классам'!$B98,,,),"ш")</f>
        <v>0</v>
      </c>
      <c r="JR98" s="37">
        <f ca="1">COUNTIF(OFFSET(class7_2,MATCH(JR$1,'7 класс'!$A:$A,0)-7+'Итог по классам'!$B98,,,),"Ф")</f>
        <v>0</v>
      </c>
      <c r="JS98" s="37">
        <f ca="1">COUNTIF(OFFSET(class7_2,MATCH(JS$1,'7 класс'!$A:$A,0)-7+'Итог по классам'!$B98,,,),"р")</f>
        <v>0</v>
      </c>
      <c r="JT98" s="37">
        <f ca="1">COUNTIF(OFFSET(class7_2,MATCH(JT$1,'7 класс'!$A:$A,0)-7+'Итог по классам'!$B98,,,),"ш")</f>
        <v>0</v>
      </c>
      <c r="JU98" s="38">
        <f ca="1">COUNTIF(OFFSET(class7_1,MATCH(JU$1,'7 класс'!$A:$A,0)-7+'Итог по классам'!$B98,,,),"Ф")</f>
        <v>0</v>
      </c>
      <c r="JV98" s="37">
        <f ca="1">COUNTIF(OFFSET(class7_1,MATCH(JV$1,'7 класс'!$A:$A,0)-7+'Итог по классам'!$B98,,,),"р")</f>
        <v>0</v>
      </c>
      <c r="JW98" s="37">
        <f ca="1">COUNTIF(OFFSET(class7_1,MATCH(JW$1,'7 класс'!$A:$A,0)-7+'Итог по классам'!$B98,,,),"ш")</f>
        <v>0</v>
      </c>
      <c r="JX98" s="37">
        <f ca="1">COUNTIF(OFFSET(class7_2,MATCH(JX$1,'7 класс'!$A:$A,0)-7+'Итог по классам'!$B98,,,),"Ф")</f>
        <v>0</v>
      </c>
      <c r="JY98" s="37">
        <f ca="1">COUNTIF(OFFSET(class7_2,MATCH(JY$1,'7 класс'!$A:$A,0)-7+'Итог по классам'!$B98,,,),"р")</f>
        <v>0</v>
      </c>
      <c r="JZ98" s="37">
        <f ca="1">COUNTIF(OFFSET(class7_2,MATCH(JZ$1,'7 класс'!$A:$A,0)-7+'Итог по классам'!$B98,,,),"ш")</f>
        <v>0</v>
      </c>
      <c r="KA98" s="38">
        <f ca="1">COUNTIF(OFFSET(class7_1,MATCH(KA$1,'7 класс'!$A:$A,0)-7+'Итог по классам'!$B98,,,),"Ф")</f>
        <v>0</v>
      </c>
      <c r="KB98" s="37">
        <f ca="1">COUNTIF(OFFSET(class7_1,MATCH(KB$1,'7 класс'!$A:$A,0)-7+'Итог по классам'!$B98,,,),"р")</f>
        <v>0</v>
      </c>
      <c r="KC98" s="37">
        <f ca="1">COUNTIF(OFFSET(class7_1,MATCH(KC$1,'7 класс'!$A:$A,0)-7+'Итог по классам'!$B98,,,),"ш")</f>
        <v>0</v>
      </c>
      <c r="KD98" s="37">
        <f ca="1">COUNTIF(OFFSET(class7_2,MATCH(KD$1,'7 класс'!$A:$A,0)-7+'Итог по классам'!$B98,,,),"Ф")</f>
        <v>0</v>
      </c>
      <c r="KE98" s="37">
        <f ca="1">COUNTIF(OFFSET(class7_2,MATCH(KE$1,'7 класс'!$A:$A,0)-7+'Итог по классам'!$B98,,,),"р")</f>
        <v>0</v>
      </c>
      <c r="KF98" s="37">
        <f ca="1">COUNTIF(OFFSET(class7_2,MATCH(KF$1,'7 класс'!$A:$A,0)-7+'Итог по классам'!$B98,,,),"ш")</f>
        <v>0</v>
      </c>
      <c r="KG98" s="38">
        <f ca="1">COUNTIF(OFFSET(class7_1,MATCH(KG$1,'7 класс'!$A:$A,0)-7+'Итог по классам'!$B98,,,),"Ф")</f>
        <v>0</v>
      </c>
      <c r="KH98" s="37">
        <f ca="1">COUNTIF(OFFSET(class7_1,MATCH(KH$1,'7 класс'!$A:$A,0)-7+'Итог по классам'!$B98,,,),"р")</f>
        <v>0</v>
      </c>
      <c r="KI98" s="37">
        <f ca="1">COUNTIF(OFFSET(class7_1,MATCH(KI$1,'7 класс'!$A:$A,0)-7+'Итог по классам'!$B98,,,),"ш")</f>
        <v>0</v>
      </c>
      <c r="KJ98" s="37">
        <f ca="1">COUNTIF(OFFSET(class7_2,MATCH(KJ$1,'7 класс'!$A:$A,0)-7+'Итог по классам'!$B98,,,),"Ф")</f>
        <v>0</v>
      </c>
      <c r="KK98" s="37">
        <f ca="1">COUNTIF(OFFSET(class7_2,MATCH(KK$1,'7 класс'!$A:$A,0)-7+'Итог по классам'!$B98,,,),"р")</f>
        <v>0</v>
      </c>
      <c r="KL98" s="37">
        <f ca="1">COUNTIF(OFFSET(class7_2,MATCH(KL$1,'7 класс'!$A:$A,0)-7+'Итог по классам'!$B98,,,),"ш")</f>
        <v>0</v>
      </c>
      <c r="KM98" s="38">
        <f ca="1">COUNTIF(OFFSET(class7_1,MATCH(KM$1,'7 класс'!$A:$A,0)-7+'Итог по классам'!$B98,,,),"Ф")</f>
        <v>0</v>
      </c>
      <c r="KN98" s="37">
        <f ca="1">COUNTIF(OFFSET(class7_1,MATCH(KN$1,'7 класс'!$A:$A,0)-7+'Итог по классам'!$B98,,,),"р")</f>
        <v>0</v>
      </c>
      <c r="KO98" s="37">
        <f ca="1">COUNTIF(OFFSET(class7_1,MATCH(KO$1,'7 класс'!$A:$A,0)-7+'Итог по классам'!$B98,,,),"ш")</f>
        <v>0</v>
      </c>
      <c r="KP98" s="37">
        <f ca="1">COUNTIF(OFFSET(class7_2,MATCH(KP$1,'7 класс'!$A:$A,0)-7+'Итог по классам'!$B98,,,),"Ф")</f>
        <v>0</v>
      </c>
      <c r="KQ98" s="37">
        <f ca="1">COUNTIF(OFFSET(class7_2,MATCH(KQ$1,'7 класс'!$A:$A,0)-7+'Итог по классам'!$B98,,,),"р")</f>
        <v>0</v>
      </c>
      <c r="KR98" s="37">
        <f ca="1">COUNTIF(OFFSET(class7_2,MATCH(KR$1,'7 класс'!$A:$A,0)-7+'Итог по классам'!$B98,,,),"ш")</f>
        <v>0</v>
      </c>
    </row>
    <row r="99" spans="1:304" x14ac:dyDescent="0.25">
      <c r="A99">
        <f t="shared" si="11"/>
        <v>12</v>
      </c>
      <c r="B99" s="37">
        <v>9</v>
      </c>
      <c r="C99" s="3" t="s">
        <v>49</v>
      </c>
      <c r="D99" s="3" t="s">
        <v>61</v>
      </c>
      <c r="E99" s="37">
        <f ca="1">COUNTIF(OFFSET(class7_1,MATCH(E$1,'7 класс'!$A:$A,0)-7+'Итог по классам'!$B99,,,),"Ф")</f>
        <v>0</v>
      </c>
      <c r="F99" s="37">
        <f ca="1">COUNTIF(OFFSET(class7_1,MATCH(F$1,'7 класс'!$A:$A,0)-7+'Итог по классам'!$B99,,,),"р")</f>
        <v>0</v>
      </c>
      <c r="G99" s="37">
        <f ca="1">COUNTIF(OFFSET(class7_1,MATCH(G$1,'7 класс'!$A:$A,0)-7+'Итог по классам'!$B99,,,),"ш")</f>
        <v>0</v>
      </c>
      <c r="H99" s="37">
        <f ca="1">COUNTIF(OFFSET(class7_2,MATCH(H$1,'7 класс'!$A:$A,0)-7+'Итог по классам'!$B99,,,),"Ф")</f>
        <v>0</v>
      </c>
      <c r="I99" s="37">
        <f ca="1">COUNTIF(OFFSET(class7_2,MATCH(I$1,'7 класс'!$A:$A,0)-7+'Итог по классам'!$B99,,,),"р")</f>
        <v>0</v>
      </c>
      <c r="J99" s="37">
        <f ca="1">COUNTIF(OFFSET(class7_2,MATCH(J$1,'7 класс'!$A:$A,0)-7+'Итог по классам'!$B99,,,),"ш")</f>
        <v>0</v>
      </c>
      <c r="K99" s="38">
        <f ca="1">COUNTIF(OFFSET(class7_1,MATCH(K$1,'7 класс'!$A:$A,0)-7+'Итог по классам'!$B99,,,),"Ф")</f>
        <v>0</v>
      </c>
      <c r="L99" s="37">
        <f ca="1">COUNTIF(OFFSET(class7_1,MATCH(L$1,'7 класс'!$A:$A,0)-7+'Итог по классам'!$B99,,,),"р")</f>
        <v>0</v>
      </c>
      <c r="M99" s="37">
        <f ca="1">COUNTIF(OFFSET(class7_1,MATCH(M$1,'7 класс'!$A:$A,0)-7+'Итог по классам'!$B99,,,),"ш")</f>
        <v>0</v>
      </c>
      <c r="N99" s="37">
        <f ca="1">COUNTIF(OFFSET(class7_2,MATCH(N$1,'7 класс'!$A:$A,0)-7+'Итог по классам'!$B99,,,),"Ф")</f>
        <v>0</v>
      </c>
      <c r="O99" s="37">
        <f ca="1">COUNTIF(OFFSET(class7_2,MATCH(O$1,'7 класс'!$A:$A,0)-7+'Итог по классам'!$B99,,,),"р")</f>
        <v>0</v>
      </c>
      <c r="P99" s="37">
        <f ca="1">COUNTIF(OFFSET(class7_2,MATCH(P$1,'7 класс'!$A:$A,0)-7+'Итог по классам'!$B99,,,),"ш")</f>
        <v>0</v>
      </c>
      <c r="Q99" s="38">
        <f ca="1">COUNTIF(OFFSET(class7_1,MATCH(Q$1,'7 класс'!$A:$A,0)-7+'Итог по классам'!$B99,,,),"Ф")</f>
        <v>0</v>
      </c>
      <c r="R99" s="37">
        <f ca="1">COUNTIF(OFFSET(class7_1,MATCH(R$1,'7 класс'!$A:$A,0)-7+'Итог по классам'!$B99,,,),"р")</f>
        <v>0</v>
      </c>
      <c r="S99" s="37">
        <f ca="1">COUNTIF(OFFSET(class7_1,MATCH(S$1,'7 класс'!$A:$A,0)-7+'Итог по классам'!$B99,,,),"ш")</f>
        <v>0</v>
      </c>
      <c r="T99" s="37">
        <f ca="1">COUNTIF(OFFSET(class7_2,MATCH(T$1,'7 класс'!$A:$A,0)-7+'Итог по классам'!$B99,,,),"Ф")</f>
        <v>0</v>
      </c>
      <c r="U99" s="37">
        <f ca="1">COUNTIF(OFFSET(class7_2,MATCH(U$1,'7 класс'!$A:$A,0)-7+'Итог по классам'!$B99,,,),"р")</f>
        <v>0</v>
      </c>
      <c r="V99" s="37">
        <f ca="1">COUNTIF(OFFSET(class7_2,MATCH(V$1,'7 класс'!$A:$A,0)-7+'Итог по классам'!$B99,,,),"ш")</f>
        <v>0</v>
      </c>
      <c r="W99" s="38">
        <f ca="1">COUNTIF(OFFSET(class7_1,MATCH(W$1,'7 класс'!$A:$A,0)-7+'Итог по классам'!$B99,,,),"Ф")</f>
        <v>0</v>
      </c>
      <c r="X99" s="37">
        <f ca="1">COUNTIF(OFFSET(class7_1,MATCH(X$1,'7 класс'!$A:$A,0)-7+'Итог по классам'!$B99,,,),"р")</f>
        <v>0</v>
      </c>
      <c r="Y99" s="37">
        <f ca="1">COUNTIF(OFFSET(class7_1,MATCH(Y$1,'7 класс'!$A:$A,0)-7+'Итог по классам'!$B99,,,),"ш")</f>
        <v>0</v>
      </c>
      <c r="Z99" s="37">
        <f ca="1">COUNTIF(OFFSET(class7_2,MATCH(Z$1,'7 класс'!$A:$A,0)-7+'Итог по классам'!$B99,,,),"Ф")</f>
        <v>0</v>
      </c>
      <c r="AA99" s="37">
        <f ca="1">COUNTIF(OFFSET(class7_2,MATCH(AA$1,'7 класс'!$A:$A,0)-7+'Итог по классам'!$B99,,,),"р")</f>
        <v>0</v>
      </c>
      <c r="AB99" s="37">
        <f ca="1">COUNTIF(OFFSET(class7_2,MATCH(AB$1,'7 класс'!$A:$A,0)-7+'Итог по классам'!$B99,,,),"ш")</f>
        <v>0</v>
      </c>
      <c r="AC99" s="38">
        <f ca="1">COUNTIF(OFFSET(class7_1,MATCH(AC$1,'7 класс'!$A:$A,0)-7+'Итог по классам'!$B99,,,),"Ф")</f>
        <v>0</v>
      </c>
      <c r="AD99" s="37">
        <f ca="1">COUNTIF(OFFSET(class7_1,MATCH(AD$1,'7 класс'!$A:$A,0)-7+'Итог по классам'!$B99,,,),"р")</f>
        <v>0</v>
      </c>
      <c r="AE99" s="37">
        <f ca="1">COUNTIF(OFFSET(class7_1,MATCH(AE$1,'7 класс'!$A:$A,0)-7+'Итог по классам'!$B99,,,),"ш")</f>
        <v>0</v>
      </c>
      <c r="AF99" s="37">
        <f ca="1">COUNTIF(OFFSET(class7_2,MATCH(AF$1,'7 класс'!$A:$A,0)-7+'Итог по классам'!$B99,,,),"Ф")</f>
        <v>0</v>
      </c>
      <c r="AG99" s="37">
        <f ca="1">COUNTIF(OFFSET(class7_2,MATCH(AG$1,'7 класс'!$A:$A,0)-7+'Итог по классам'!$B99,,,),"р")</f>
        <v>0</v>
      </c>
      <c r="AH99" s="37">
        <f ca="1">COUNTIF(OFFSET(class7_2,MATCH(AH$1,'7 класс'!$A:$A,0)-7+'Итог по классам'!$B99,,,),"ш")</f>
        <v>0</v>
      </c>
      <c r="AI99" s="38">
        <f ca="1">COUNTIF(OFFSET(class7_1,MATCH(AI$1,'7 класс'!$A:$A,0)-7+'Итог по классам'!$B99,,,),"Ф")</f>
        <v>0</v>
      </c>
      <c r="AJ99" s="37">
        <f ca="1">COUNTIF(OFFSET(class7_1,MATCH(AJ$1,'7 класс'!$A:$A,0)-7+'Итог по классам'!$B99,,,),"р")</f>
        <v>0</v>
      </c>
      <c r="AK99" s="37">
        <f ca="1">COUNTIF(OFFSET(class7_1,MATCH(AK$1,'7 класс'!$A:$A,0)-7+'Итог по классам'!$B99,,,),"ш")</f>
        <v>0</v>
      </c>
      <c r="AL99" s="37">
        <f ca="1">COUNTIF(OFFSET(class7_2,MATCH(AL$1,'7 класс'!$A:$A,0)-7+'Итог по классам'!$B99,,,),"Ф")</f>
        <v>0</v>
      </c>
      <c r="AM99" s="37">
        <f ca="1">COUNTIF(OFFSET(class7_2,MATCH(AM$1,'7 класс'!$A:$A,0)-7+'Итог по классам'!$B99,,,),"р")</f>
        <v>0</v>
      </c>
      <c r="AN99" s="37">
        <f ca="1">COUNTIF(OFFSET(class7_2,MATCH(AN$1,'7 класс'!$A:$A,0)-7+'Итог по классам'!$B99,,,),"ш")</f>
        <v>0</v>
      </c>
      <c r="AO99" s="38">
        <f ca="1">COUNTIF(OFFSET(class7_1,MATCH(AO$1,'7 класс'!$A:$A,0)-7+'Итог по классам'!$B99,,,),"Ф")</f>
        <v>0</v>
      </c>
      <c r="AP99" s="37">
        <f ca="1">COUNTIF(OFFSET(class7_1,MATCH(AP$1,'7 класс'!$A:$A,0)-7+'Итог по классам'!$B99,,,),"р")</f>
        <v>0</v>
      </c>
      <c r="AQ99" s="37">
        <f ca="1">COUNTIF(OFFSET(class7_1,MATCH(AQ$1,'7 класс'!$A:$A,0)-7+'Итог по классам'!$B99,,,),"ш")</f>
        <v>0</v>
      </c>
      <c r="AR99" s="37">
        <f ca="1">COUNTIF(OFFSET(class7_2,MATCH(AR$1,'7 класс'!$A:$A,0)-7+'Итог по классам'!$B99,,,),"Ф")</f>
        <v>0</v>
      </c>
      <c r="AS99" s="37">
        <f ca="1">COUNTIF(OFFSET(class7_2,MATCH(AS$1,'7 класс'!$A:$A,0)-7+'Итог по классам'!$B99,,,),"р")</f>
        <v>0</v>
      </c>
      <c r="AT99" s="37">
        <f ca="1">COUNTIF(OFFSET(class7_2,MATCH(AT$1,'7 класс'!$A:$A,0)-7+'Итог по классам'!$B99,,,),"ш")</f>
        <v>0</v>
      </c>
      <c r="AU99" s="38">
        <f ca="1">COUNTIF(OFFSET(class7_1,MATCH(AU$1,'7 класс'!$A:$A,0)-7+'Итог по классам'!$B99,,,),"Ф")</f>
        <v>0</v>
      </c>
      <c r="AV99" s="37">
        <f ca="1">COUNTIF(OFFSET(class7_1,MATCH(AV$1,'7 класс'!$A:$A,0)-7+'Итог по классам'!$B99,,,),"р")</f>
        <v>0</v>
      </c>
      <c r="AW99" s="37">
        <f ca="1">COUNTIF(OFFSET(class7_1,MATCH(AW$1,'7 класс'!$A:$A,0)-7+'Итог по классам'!$B99,,,),"ш")</f>
        <v>0</v>
      </c>
      <c r="AX99" s="37">
        <f ca="1">COUNTIF(OFFSET(class7_2,MATCH(AX$1,'7 класс'!$A:$A,0)-7+'Итог по классам'!$B99,,,),"Ф")</f>
        <v>0</v>
      </c>
      <c r="AY99" s="37">
        <f ca="1">COUNTIF(OFFSET(class7_2,MATCH(AY$1,'7 класс'!$A:$A,0)-7+'Итог по классам'!$B99,,,),"р")</f>
        <v>0</v>
      </c>
      <c r="AZ99" s="37">
        <f ca="1">COUNTIF(OFFSET(class7_2,MATCH(AZ$1,'7 класс'!$A:$A,0)-7+'Итог по классам'!$B99,,,),"ш")</f>
        <v>0</v>
      </c>
      <c r="BA99" s="38">
        <f ca="1">COUNTIF(OFFSET(class7_1,MATCH(BA$1,'7 класс'!$A:$A,0)-7+'Итог по классам'!$B99,,,),"Ф")</f>
        <v>0</v>
      </c>
      <c r="BB99" s="37">
        <f ca="1">COUNTIF(OFFSET(class7_1,MATCH(BB$1,'7 класс'!$A:$A,0)-7+'Итог по классам'!$B99,,,),"р")</f>
        <v>0</v>
      </c>
      <c r="BC99" s="37">
        <f ca="1">COUNTIF(OFFSET(class7_1,MATCH(BC$1,'7 класс'!$A:$A,0)-7+'Итог по классам'!$B99,,,),"ш")</f>
        <v>0</v>
      </c>
      <c r="BD99" s="37">
        <f ca="1">COUNTIF(OFFSET(class7_2,MATCH(BD$1,'7 класс'!$A:$A,0)-7+'Итог по классам'!$B99,,,),"Ф")</f>
        <v>0</v>
      </c>
      <c r="BE99" s="37">
        <f ca="1">COUNTIF(OFFSET(class7_2,MATCH(BE$1,'7 класс'!$A:$A,0)-7+'Итог по классам'!$B99,,,),"р")</f>
        <v>0</v>
      </c>
      <c r="BF99" s="37">
        <f ca="1">COUNTIF(OFFSET(class7_2,MATCH(BF$1,'7 класс'!$A:$A,0)-7+'Итог по классам'!$B99,,,),"ш")</f>
        <v>0</v>
      </c>
      <c r="BG99" s="38">
        <f ca="1">COUNTIF(OFFSET(class7_1,MATCH(BG$1,'7 класс'!$A:$A,0)-7+'Итог по классам'!$B99,,,),"Ф")</f>
        <v>0</v>
      </c>
      <c r="BH99" s="37">
        <f ca="1">COUNTIF(OFFSET(class7_1,MATCH(BH$1,'7 класс'!$A:$A,0)-7+'Итог по классам'!$B99,,,),"р")</f>
        <v>0</v>
      </c>
      <c r="BI99" s="37">
        <f ca="1">COUNTIF(OFFSET(class7_1,MATCH(BI$1,'7 класс'!$A:$A,0)-7+'Итог по классам'!$B99,,,),"ш")</f>
        <v>0</v>
      </c>
      <c r="BJ99" s="37">
        <f ca="1">COUNTIF(OFFSET(class7_2,MATCH(BJ$1,'7 класс'!$A:$A,0)-7+'Итог по классам'!$B99,,,),"Ф")</f>
        <v>0</v>
      </c>
      <c r="BK99" s="37">
        <f ca="1">COUNTIF(OFFSET(class7_2,MATCH(BK$1,'7 класс'!$A:$A,0)-7+'Итог по классам'!$B99,,,),"р")</f>
        <v>0</v>
      </c>
      <c r="BL99" s="37">
        <f ca="1">COUNTIF(OFFSET(class7_2,MATCH(BL$1,'7 класс'!$A:$A,0)-7+'Итог по классам'!$B99,,,),"ш")</f>
        <v>0</v>
      </c>
      <c r="BM99" s="38">
        <f ca="1">COUNTIF(OFFSET(class7_1,MATCH(BM$1,'7 класс'!$A:$A,0)-7+'Итог по классам'!$B99,,,),"Ф")</f>
        <v>0</v>
      </c>
      <c r="BN99" s="37">
        <f ca="1">COUNTIF(OFFSET(class7_1,MATCH(BN$1,'7 класс'!$A:$A,0)-7+'Итог по классам'!$B99,,,),"р")</f>
        <v>0</v>
      </c>
      <c r="BO99" s="37">
        <f ca="1">COUNTIF(OFFSET(class7_1,MATCH(BO$1,'7 класс'!$A:$A,0)-7+'Итог по классам'!$B99,,,),"ш")</f>
        <v>0</v>
      </c>
      <c r="BP99" s="37">
        <f ca="1">COUNTIF(OFFSET(class7_2,MATCH(BP$1,'7 класс'!$A:$A,0)-7+'Итог по классам'!$B99,,,),"Ф")</f>
        <v>0</v>
      </c>
      <c r="BQ99" s="37">
        <f ca="1">COUNTIF(OFFSET(class7_2,MATCH(BQ$1,'7 класс'!$A:$A,0)-7+'Итог по классам'!$B99,,,),"р")</f>
        <v>0</v>
      </c>
      <c r="BR99" s="37">
        <f ca="1">COUNTIF(OFFSET(class7_2,MATCH(BR$1,'7 класс'!$A:$A,0)-7+'Итог по классам'!$B99,,,),"ш")</f>
        <v>0</v>
      </c>
      <c r="BS99" s="38">
        <f ca="1">COUNTIF(OFFSET(class7_1,MATCH(BS$1,'7 класс'!$A:$A,0)-7+'Итог по классам'!$B99,,,),"Ф")</f>
        <v>0</v>
      </c>
      <c r="BT99" s="37">
        <f ca="1">COUNTIF(OFFSET(class7_1,MATCH(BT$1,'7 класс'!$A:$A,0)-7+'Итог по классам'!$B99,,,),"р")</f>
        <v>0</v>
      </c>
      <c r="BU99" s="37">
        <f ca="1">COUNTIF(OFFSET(class7_1,MATCH(BU$1,'7 класс'!$A:$A,0)-7+'Итог по классам'!$B99,,,),"ш")</f>
        <v>0</v>
      </c>
      <c r="BV99" s="37">
        <f ca="1">COUNTIF(OFFSET(class7_2,MATCH(BV$1,'7 класс'!$A:$A,0)-7+'Итог по классам'!$B99,,,),"Ф")</f>
        <v>0</v>
      </c>
      <c r="BW99" s="37">
        <f ca="1">COUNTIF(OFFSET(class7_2,MATCH(BW$1,'7 класс'!$A:$A,0)-7+'Итог по классам'!$B99,,,),"р")</f>
        <v>0</v>
      </c>
      <c r="BX99" s="37">
        <f ca="1">COUNTIF(OFFSET(class7_2,MATCH(BX$1,'7 класс'!$A:$A,0)-7+'Итог по классам'!$B99,,,),"ш")</f>
        <v>0</v>
      </c>
      <c r="BY99" s="38">
        <f ca="1">COUNTIF(OFFSET(class7_1,MATCH(BY$1,'7 класс'!$A:$A,0)-7+'Итог по классам'!$B99,,,),"Ф")</f>
        <v>0</v>
      </c>
      <c r="BZ99" s="37">
        <f ca="1">COUNTIF(OFFSET(class7_1,MATCH(BZ$1,'7 класс'!$A:$A,0)-7+'Итог по классам'!$B99,,,),"р")</f>
        <v>0</v>
      </c>
      <c r="CA99" s="37">
        <f ca="1">COUNTIF(OFFSET(class7_1,MATCH(CA$1,'7 класс'!$A:$A,0)-7+'Итог по классам'!$B99,,,),"ш")</f>
        <v>0</v>
      </c>
      <c r="CB99" s="37">
        <f ca="1">COUNTIF(OFFSET(class7_2,MATCH(CB$1,'7 класс'!$A:$A,0)-7+'Итог по классам'!$B99,,,),"Ф")</f>
        <v>0</v>
      </c>
      <c r="CC99" s="37">
        <f ca="1">COUNTIF(OFFSET(class7_2,MATCH(CC$1,'7 класс'!$A:$A,0)-7+'Итог по классам'!$B99,,,),"р")</f>
        <v>0</v>
      </c>
      <c r="CD99" s="37">
        <f ca="1">COUNTIF(OFFSET(class7_2,MATCH(CD$1,'7 класс'!$A:$A,0)-7+'Итог по классам'!$B99,,,),"ш")</f>
        <v>0</v>
      </c>
      <c r="CE99" s="38">
        <f ca="1">COUNTIF(OFFSET(class7_1,MATCH(CE$1,'7 класс'!$A:$A,0)-7+'Итог по классам'!$B99,,,),"Ф")</f>
        <v>0</v>
      </c>
      <c r="CF99" s="37">
        <f ca="1">COUNTIF(OFFSET(class7_1,MATCH(CF$1,'7 класс'!$A:$A,0)-7+'Итог по классам'!$B99,,,),"р")</f>
        <v>0</v>
      </c>
      <c r="CG99" s="37">
        <f ca="1">COUNTIF(OFFSET(class7_1,MATCH(CG$1,'7 класс'!$A:$A,0)-7+'Итог по классам'!$B99,,,),"ш")</f>
        <v>0</v>
      </c>
      <c r="CH99" s="37">
        <f ca="1">COUNTIF(OFFSET(class7_2,MATCH(CH$1,'7 класс'!$A:$A,0)-7+'Итог по классам'!$B99,,,),"Ф")</f>
        <v>0</v>
      </c>
      <c r="CI99" s="37">
        <f ca="1">COUNTIF(OFFSET(class7_2,MATCH(CI$1,'7 класс'!$A:$A,0)-7+'Итог по классам'!$B99,,,),"р")</f>
        <v>0</v>
      </c>
      <c r="CJ99" s="37">
        <f ca="1">COUNTIF(OFFSET(class7_2,MATCH(CJ$1,'7 класс'!$A:$A,0)-7+'Итог по классам'!$B99,,,),"ш")</f>
        <v>0</v>
      </c>
      <c r="CK99" s="38">
        <f ca="1">COUNTIF(OFFSET(class7_1,MATCH(CK$1,'7 класс'!$A:$A,0)-7+'Итог по классам'!$B99,,,),"Ф")</f>
        <v>0</v>
      </c>
      <c r="CL99" s="37">
        <f ca="1">COUNTIF(OFFSET(class7_1,MATCH(CL$1,'7 класс'!$A:$A,0)-7+'Итог по классам'!$B99,,,),"р")</f>
        <v>0</v>
      </c>
      <c r="CM99" s="37">
        <f ca="1">COUNTIF(OFFSET(class7_1,MATCH(CM$1,'7 класс'!$A:$A,0)-7+'Итог по классам'!$B99,,,),"ш")</f>
        <v>0</v>
      </c>
      <c r="CN99" s="37">
        <f ca="1">COUNTIF(OFFSET(class7_2,MATCH(CN$1,'7 класс'!$A:$A,0)-7+'Итог по классам'!$B99,,,),"Ф")</f>
        <v>0</v>
      </c>
      <c r="CO99" s="37">
        <f ca="1">COUNTIF(OFFSET(class7_2,MATCH(CO$1,'7 класс'!$A:$A,0)-7+'Итог по классам'!$B99,,,),"р")</f>
        <v>0</v>
      </c>
      <c r="CP99" s="37">
        <f ca="1">COUNTIF(OFFSET(class7_2,MATCH(CP$1,'7 класс'!$A:$A,0)-7+'Итог по классам'!$B99,,,),"ш")</f>
        <v>0</v>
      </c>
      <c r="CQ99" s="38">
        <f ca="1">COUNTIF(OFFSET(class7_1,MATCH(CQ$1,'7 класс'!$A:$A,0)-7+'Итог по классам'!$B99,,,),"Ф")</f>
        <v>0</v>
      </c>
      <c r="CR99" s="37">
        <f ca="1">COUNTIF(OFFSET(class7_1,MATCH(CR$1,'7 класс'!$A:$A,0)-7+'Итог по классам'!$B99,,,),"р")</f>
        <v>0</v>
      </c>
      <c r="CS99" s="37">
        <f ca="1">COUNTIF(OFFSET(class7_1,MATCH(CS$1,'7 класс'!$A:$A,0)-7+'Итог по классам'!$B99,,,),"ш")</f>
        <v>0</v>
      </c>
      <c r="CT99" s="37">
        <f ca="1">COUNTIF(OFFSET(class7_2,MATCH(CT$1,'7 класс'!$A:$A,0)-7+'Итог по классам'!$B99,,,),"Ф")</f>
        <v>0</v>
      </c>
      <c r="CU99" s="37">
        <f ca="1">COUNTIF(OFFSET(class7_2,MATCH(CU$1,'7 класс'!$A:$A,0)-7+'Итог по классам'!$B99,,,),"р")</f>
        <v>0</v>
      </c>
      <c r="CV99" s="37">
        <f ca="1">COUNTIF(OFFSET(class7_2,MATCH(CV$1,'7 класс'!$A:$A,0)-7+'Итог по классам'!$B99,,,),"ш")</f>
        <v>0</v>
      </c>
      <c r="CW99" s="38">
        <f ca="1">COUNTIF(OFFSET(class7_1,MATCH(CW$1,'7 класс'!$A:$A,0)-7+'Итог по классам'!$B99,,,),"Ф")</f>
        <v>0</v>
      </c>
      <c r="CX99" s="37">
        <f ca="1">COUNTIF(OFFSET(class7_1,MATCH(CX$1,'7 класс'!$A:$A,0)-7+'Итог по классам'!$B99,,,),"р")</f>
        <v>0</v>
      </c>
      <c r="CY99" s="37">
        <f ca="1">COUNTIF(OFFSET(class7_1,MATCH(CY$1,'7 класс'!$A:$A,0)-7+'Итог по классам'!$B99,,,),"ш")</f>
        <v>0</v>
      </c>
      <c r="CZ99" s="37">
        <f ca="1">COUNTIF(OFFSET(class7_2,MATCH(CZ$1,'7 класс'!$A:$A,0)-7+'Итог по классам'!$B99,,,),"Ф")</f>
        <v>0</v>
      </c>
      <c r="DA99" s="37">
        <f ca="1">COUNTIF(OFFSET(class7_2,MATCH(DA$1,'7 класс'!$A:$A,0)-7+'Итог по классам'!$B99,,,),"р")</f>
        <v>0</v>
      </c>
      <c r="DB99" s="37">
        <f ca="1">COUNTIF(OFFSET(class7_2,MATCH(DB$1,'7 класс'!$A:$A,0)-7+'Итог по классам'!$B99,,,),"ш")</f>
        <v>0</v>
      </c>
      <c r="DC99" s="38">
        <f ca="1">COUNTIF(OFFSET(class7_1,MATCH(DC$1,'7 класс'!$A:$A,0)-7+'Итог по классам'!$B99,,,),"Ф")</f>
        <v>0</v>
      </c>
      <c r="DD99" s="37">
        <f ca="1">COUNTIF(OFFSET(class7_1,MATCH(DD$1,'7 класс'!$A:$A,0)-7+'Итог по классам'!$B99,,,),"р")</f>
        <v>0</v>
      </c>
      <c r="DE99" s="37">
        <f ca="1">COUNTIF(OFFSET(class7_1,MATCH(DE$1,'7 класс'!$A:$A,0)-7+'Итог по классам'!$B99,,,),"ш")</f>
        <v>0</v>
      </c>
      <c r="DF99" s="37">
        <f ca="1">COUNTIF(OFFSET(class7_2,MATCH(DF$1,'7 класс'!$A:$A,0)-7+'Итог по классам'!$B99,,,),"Ф")</f>
        <v>0</v>
      </c>
      <c r="DG99" s="37">
        <f ca="1">COUNTIF(OFFSET(class7_2,MATCH(DG$1,'7 класс'!$A:$A,0)-7+'Итог по классам'!$B99,,,),"р")</f>
        <v>0</v>
      </c>
      <c r="DH99" s="37">
        <f ca="1">COUNTIF(OFFSET(class7_2,MATCH(DH$1,'7 класс'!$A:$A,0)-7+'Итог по классам'!$B99,,,),"ш")</f>
        <v>0</v>
      </c>
      <c r="DI99" s="38">
        <f ca="1">COUNTIF(OFFSET(class7_1,MATCH(DI$1,'7 класс'!$A:$A,0)-7+'Итог по классам'!$B99,,,),"Ф")</f>
        <v>0</v>
      </c>
      <c r="DJ99" s="37">
        <f ca="1">COUNTIF(OFFSET(class7_1,MATCH(DJ$1,'7 класс'!$A:$A,0)-7+'Итог по классам'!$B99,,,),"р")</f>
        <v>0</v>
      </c>
      <c r="DK99" s="37">
        <f ca="1">COUNTIF(OFFSET(class7_1,MATCH(DK$1,'7 класс'!$A:$A,0)-7+'Итог по классам'!$B99,,,),"ш")</f>
        <v>0</v>
      </c>
      <c r="DL99" s="37">
        <f ca="1">COUNTIF(OFFSET(class7_2,MATCH(DL$1,'7 класс'!$A:$A,0)-7+'Итог по классам'!$B99,,,),"Ф")</f>
        <v>0</v>
      </c>
      <c r="DM99" s="37">
        <f ca="1">COUNTIF(OFFSET(class7_2,MATCH(DM$1,'7 класс'!$A:$A,0)-7+'Итог по классам'!$B99,,,),"р")</f>
        <v>0</v>
      </c>
      <c r="DN99" s="37">
        <f ca="1">COUNTIF(OFFSET(class7_2,MATCH(DN$1,'7 класс'!$A:$A,0)-7+'Итог по классам'!$B99,,,),"ш")</f>
        <v>0</v>
      </c>
      <c r="DO99" s="38">
        <f ca="1">COUNTIF(OFFSET(class7_1,MATCH(DO$1,'7 класс'!$A:$A,0)-7+'Итог по классам'!$B99,,,),"Ф")</f>
        <v>0</v>
      </c>
      <c r="DP99" s="37">
        <f ca="1">COUNTIF(OFFSET(class7_1,MATCH(DP$1,'7 класс'!$A:$A,0)-7+'Итог по классам'!$B99,,,),"р")</f>
        <v>0</v>
      </c>
      <c r="DQ99" s="37">
        <f ca="1">COUNTIF(OFFSET(class7_1,MATCH(DQ$1,'7 класс'!$A:$A,0)-7+'Итог по классам'!$B99,,,),"ш")</f>
        <v>0</v>
      </c>
      <c r="DR99" s="37">
        <f ca="1">COUNTIF(OFFSET(class7_2,MATCH(DR$1,'7 класс'!$A:$A,0)-7+'Итог по классам'!$B99,,,),"Ф")</f>
        <v>0</v>
      </c>
      <c r="DS99" s="37">
        <f ca="1">COUNTIF(OFFSET(class7_2,MATCH(DS$1,'7 класс'!$A:$A,0)-7+'Итог по классам'!$B99,,,),"р")</f>
        <v>0</v>
      </c>
      <c r="DT99" s="37">
        <f ca="1">COUNTIF(OFFSET(class7_2,MATCH(DT$1,'7 класс'!$A:$A,0)-7+'Итог по классам'!$B99,,,),"ш")</f>
        <v>0</v>
      </c>
      <c r="DU99" s="38">
        <f ca="1">COUNTIF(OFFSET(class7_1,MATCH(DU$1,'7 класс'!$A:$A,0)-7+'Итог по классам'!$B99,,,),"Ф")</f>
        <v>0</v>
      </c>
      <c r="DV99" s="37">
        <f ca="1">COUNTIF(OFFSET(class7_1,MATCH(DV$1,'7 класс'!$A:$A,0)-7+'Итог по классам'!$B99,,,),"р")</f>
        <v>0</v>
      </c>
      <c r="DW99" s="37">
        <f ca="1">COUNTIF(OFFSET(class7_1,MATCH(DW$1,'7 класс'!$A:$A,0)-7+'Итог по классам'!$B99,,,),"ш")</f>
        <v>0</v>
      </c>
      <c r="DX99" s="37">
        <f ca="1">COUNTIF(OFFSET(class7_2,MATCH(DX$1,'7 класс'!$A:$A,0)-7+'Итог по классам'!$B99,,,),"Ф")</f>
        <v>0</v>
      </c>
      <c r="DY99" s="37">
        <f ca="1">COUNTIF(OFFSET(class7_2,MATCH(DY$1,'7 класс'!$A:$A,0)-7+'Итог по классам'!$B99,,,),"р")</f>
        <v>0</v>
      </c>
      <c r="DZ99" s="37">
        <f ca="1">COUNTIF(OFFSET(class7_2,MATCH(DZ$1,'7 класс'!$A:$A,0)-7+'Итог по классам'!$B99,,,),"ш")</f>
        <v>0</v>
      </c>
      <c r="EA99" s="38">
        <f ca="1">COUNTIF(OFFSET(class7_1,MATCH(EA$1,'7 класс'!$A:$A,0)-7+'Итог по классам'!$B99,,,),"Ф")</f>
        <v>0</v>
      </c>
      <c r="EB99" s="37">
        <f ca="1">COUNTIF(OFFSET(class7_1,MATCH(EB$1,'7 класс'!$A:$A,0)-7+'Итог по классам'!$B99,,,),"р")</f>
        <v>0</v>
      </c>
      <c r="EC99" s="37">
        <f ca="1">COUNTIF(OFFSET(class7_1,MATCH(EC$1,'7 класс'!$A:$A,0)-7+'Итог по классам'!$B99,,,),"ш")</f>
        <v>0</v>
      </c>
      <c r="ED99" s="37">
        <f ca="1">COUNTIF(OFFSET(class7_2,MATCH(ED$1,'7 класс'!$A:$A,0)-7+'Итог по классам'!$B99,,,),"Ф")</f>
        <v>0</v>
      </c>
      <c r="EE99" s="37">
        <f ca="1">COUNTIF(OFFSET(class7_2,MATCH(EE$1,'7 класс'!$A:$A,0)-7+'Итог по классам'!$B99,,,),"р")</f>
        <v>0</v>
      </c>
      <c r="EF99" s="37">
        <f ca="1">COUNTIF(OFFSET(class7_2,MATCH(EF$1,'7 класс'!$A:$A,0)-7+'Итог по классам'!$B99,,,),"ш")</f>
        <v>0</v>
      </c>
      <c r="EG99" s="38">
        <f ca="1">COUNTIF(OFFSET(class7_1,MATCH(EG$1,'7 класс'!$A:$A,0)-7+'Итог по классам'!$B99,,,),"Ф")</f>
        <v>0</v>
      </c>
      <c r="EH99" s="37">
        <f ca="1">COUNTIF(OFFSET(class7_1,MATCH(EH$1,'7 класс'!$A:$A,0)-7+'Итог по классам'!$B99,,,),"р")</f>
        <v>0</v>
      </c>
      <c r="EI99" s="37">
        <f ca="1">COUNTIF(OFFSET(class7_1,MATCH(EI$1,'7 класс'!$A:$A,0)-7+'Итог по классам'!$B99,,,),"ш")</f>
        <v>0</v>
      </c>
      <c r="EJ99" s="37">
        <f ca="1">COUNTIF(OFFSET(class7_2,MATCH(EJ$1,'7 класс'!$A:$A,0)-7+'Итог по классам'!$B99,,,),"Ф")</f>
        <v>0</v>
      </c>
      <c r="EK99" s="37">
        <f ca="1">COUNTIF(OFFSET(class7_2,MATCH(EK$1,'7 класс'!$A:$A,0)-7+'Итог по классам'!$B99,,,),"р")</f>
        <v>0</v>
      </c>
      <c r="EL99" s="37">
        <f ca="1">COUNTIF(OFFSET(class7_2,MATCH(EL$1,'7 класс'!$A:$A,0)-7+'Итог по классам'!$B99,,,),"ш")</f>
        <v>0</v>
      </c>
      <c r="EM99" s="38">
        <f ca="1">COUNTIF(OFFSET(class7_1,MATCH(EM$1,'7 класс'!$A:$A,0)-7+'Итог по классам'!$B99,,,),"Ф")</f>
        <v>0</v>
      </c>
      <c r="EN99" s="37">
        <f ca="1">COUNTIF(OFFSET(class7_1,MATCH(EN$1,'7 класс'!$A:$A,0)-7+'Итог по классам'!$B99,,,),"р")</f>
        <v>0</v>
      </c>
      <c r="EO99" s="37">
        <f ca="1">COUNTIF(OFFSET(class7_1,MATCH(EO$1,'7 класс'!$A:$A,0)-7+'Итог по классам'!$B99,,,),"ш")</f>
        <v>0</v>
      </c>
      <c r="EP99" s="37">
        <f ca="1">COUNTIF(OFFSET(class7_2,MATCH(EP$1,'7 класс'!$A:$A,0)-7+'Итог по классам'!$B99,,,),"Ф")</f>
        <v>0</v>
      </c>
      <c r="EQ99" s="37">
        <f ca="1">COUNTIF(OFFSET(class7_2,MATCH(EQ$1,'7 класс'!$A:$A,0)-7+'Итог по классам'!$B99,,,),"р")</f>
        <v>0</v>
      </c>
      <c r="ER99" s="37">
        <f ca="1">COUNTIF(OFFSET(class7_2,MATCH(ER$1,'7 класс'!$A:$A,0)-7+'Итог по классам'!$B99,,,),"ш")</f>
        <v>0</v>
      </c>
      <c r="ES99" s="38">
        <f ca="1">COUNTIF(OFFSET(class7_1,MATCH(ES$1,'7 класс'!$A:$A,0)-7+'Итог по классам'!$B99,,,),"Ф")</f>
        <v>0</v>
      </c>
      <c r="ET99" s="37">
        <f ca="1">COUNTIF(OFFSET(class7_1,MATCH(ET$1,'7 класс'!$A:$A,0)-7+'Итог по классам'!$B99,,,),"р")</f>
        <v>0</v>
      </c>
      <c r="EU99" s="37">
        <f ca="1">COUNTIF(OFFSET(class7_1,MATCH(EU$1,'7 класс'!$A:$A,0)-7+'Итог по классам'!$B99,,,),"ш")</f>
        <v>0</v>
      </c>
      <c r="EV99" s="37">
        <f ca="1">COUNTIF(OFFSET(class7_2,MATCH(EV$1,'7 класс'!$A:$A,0)-7+'Итог по классам'!$B99,,,),"Ф")</f>
        <v>0</v>
      </c>
      <c r="EW99" s="37">
        <f ca="1">COUNTIF(OFFSET(class7_2,MATCH(EW$1,'7 класс'!$A:$A,0)-7+'Итог по классам'!$B99,,,),"р")</f>
        <v>0</v>
      </c>
      <c r="EX99" s="37">
        <f ca="1">COUNTIF(OFFSET(class7_2,MATCH(EX$1,'7 класс'!$A:$A,0)-7+'Итог по классам'!$B99,,,),"ш")</f>
        <v>0</v>
      </c>
      <c r="EY99" s="38">
        <f ca="1">COUNTIF(OFFSET(class7_1,MATCH(EY$1,'7 класс'!$A:$A,0)-7+'Итог по классам'!$B99,,,),"Ф")</f>
        <v>0</v>
      </c>
      <c r="EZ99" s="37">
        <f ca="1">COUNTIF(OFFSET(class7_1,MATCH(EZ$1,'7 класс'!$A:$A,0)-7+'Итог по классам'!$B99,,,),"р")</f>
        <v>0</v>
      </c>
      <c r="FA99" s="37">
        <f ca="1">COUNTIF(OFFSET(class7_1,MATCH(FA$1,'7 класс'!$A:$A,0)-7+'Итог по классам'!$B99,,,),"ш")</f>
        <v>0</v>
      </c>
      <c r="FB99" s="37">
        <f ca="1">COUNTIF(OFFSET(class7_2,MATCH(FB$1,'7 класс'!$A:$A,0)-7+'Итог по классам'!$B99,,,),"Ф")</f>
        <v>0</v>
      </c>
      <c r="FC99" s="37">
        <f ca="1">COUNTIF(OFFSET(class7_2,MATCH(FC$1,'7 класс'!$A:$A,0)-7+'Итог по классам'!$B99,,,),"р")</f>
        <v>0</v>
      </c>
      <c r="FD99" s="37">
        <f ca="1">COUNTIF(OFFSET(class7_2,MATCH(FD$1,'7 класс'!$A:$A,0)-7+'Итог по классам'!$B99,,,),"ш")</f>
        <v>0</v>
      </c>
      <c r="FE99" s="38">
        <f ca="1">COUNTIF(OFFSET(class7_1,MATCH(FE$1,'7 класс'!$A:$A,0)-7+'Итог по классам'!$B99,,,),"Ф")</f>
        <v>0</v>
      </c>
      <c r="FF99" s="37">
        <f ca="1">COUNTIF(OFFSET(class7_1,MATCH(FF$1,'7 класс'!$A:$A,0)-7+'Итог по классам'!$B99,,,),"р")</f>
        <v>0</v>
      </c>
      <c r="FG99" s="37">
        <f ca="1">COUNTIF(OFFSET(class7_1,MATCH(FG$1,'7 класс'!$A:$A,0)-7+'Итог по классам'!$B99,,,),"ш")</f>
        <v>0</v>
      </c>
      <c r="FH99" s="37">
        <f ca="1">COUNTIF(OFFSET(class7_2,MATCH(FH$1,'7 класс'!$A:$A,0)-7+'Итог по классам'!$B99,,,),"Ф")</f>
        <v>0</v>
      </c>
      <c r="FI99" s="37">
        <f ca="1">COUNTIF(OFFSET(class7_2,MATCH(FI$1,'7 класс'!$A:$A,0)-7+'Итог по классам'!$B99,,,),"р")</f>
        <v>0</v>
      </c>
      <c r="FJ99" s="37">
        <f ca="1">COUNTIF(OFFSET(class7_2,MATCH(FJ$1,'7 класс'!$A:$A,0)-7+'Итог по классам'!$B99,,,),"ш")</f>
        <v>0</v>
      </c>
      <c r="FK99" s="38">
        <f ca="1">COUNTIF(OFFSET(class7_1,MATCH(FK$1,'7 класс'!$A:$A,0)-7+'Итог по классам'!$B99,,,),"Ф")</f>
        <v>0</v>
      </c>
      <c r="FL99" s="37">
        <f ca="1">COUNTIF(OFFSET(class7_1,MATCH(FL$1,'7 класс'!$A:$A,0)-7+'Итог по классам'!$B99,,,),"р")</f>
        <v>0</v>
      </c>
      <c r="FM99" s="37">
        <f ca="1">COUNTIF(OFFSET(class7_1,MATCH(FM$1,'7 класс'!$A:$A,0)-7+'Итог по классам'!$B99,,,),"ш")</f>
        <v>0</v>
      </c>
      <c r="FN99" s="37">
        <f ca="1">COUNTIF(OFFSET(class7_2,MATCH(FN$1,'7 класс'!$A:$A,0)-7+'Итог по классам'!$B99,,,),"Ф")</f>
        <v>0</v>
      </c>
      <c r="FO99" s="37">
        <f ca="1">COUNTIF(OFFSET(class7_2,MATCH(FO$1,'7 класс'!$A:$A,0)-7+'Итог по классам'!$B99,,,),"р")</f>
        <v>0</v>
      </c>
      <c r="FP99" s="37">
        <f ca="1">COUNTIF(OFFSET(class7_2,MATCH(FP$1,'7 класс'!$A:$A,0)-7+'Итог по классам'!$B99,,,),"ш")</f>
        <v>0</v>
      </c>
      <c r="FQ99" s="38">
        <f ca="1">COUNTIF(OFFSET(class7_1,MATCH(FQ$1,'7 класс'!$A:$A,0)-7+'Итог по классам'!$B99,,,),"Ф")</f>
        <v>0</v>
      </c>
      <c r="FR99" s="37">
        <f ca="1">COUNTIF(OFFSET(class7_1,MATCH(FR$1,'7 класс'!$A:$A,0)-7+'Итог по классам'!$B99,,,),"р")</f>
        <v>0</v>
      </c>
      <c r="FS99" s="37">
        <f ca="1">COUNTIF(OFFSET(class7_1,MATCH(FS$1,'7 класс'!$A:$A,0)-7+'Итог по классам'!$B99,,,),"ш")</f>
        <v>0</v>
      </c>
      <c r="FT99" s="37">
        <f ca="1">COUNTIF(OFFSET(class7_2,MATCH(FT$1,'7 класс'!$A:$A,0)-7+'Итог по классам'!$B99,,,),"Ф")</f>
        <v>0</v>
      </c>
      <c r="FU99" s="37">
        <f ca="1">COUNTIF(OFFSET(class7_2,MATCH(FU$1,'7 класс'!$A:$A,0)-7+'Итог по классам'!$B99,,,),"р")</f>
        <v>0</v>
      </c>
      <c r="FV99" s="37">
        <f ca="1">COUNTIF(OFFSET(class7_2,MATCH(FV$1,'7 класс'!$A:$A,0)-7+'Итог по классам'!$B99,,,),"ш")</f>
        <v>0</v>
      </c>
      <c r="FW99" s="38">
        <f ca="1">COUNTIF(OFFSET(class7_1,MATCH(FW$1,'7 класс'!$A:$A,0)-7+'Итог по классам'!$B99,,,),"Ф")</f>
        <v>0</v>
      </c>
      <c r="FX99" s="37">
        <f ca="1">COUNTIF(OFFSET(class7_1,MATCH(FX$1,'7 класс'!$A:$A,0)-7+'Итог по классам'!$B99,,,),"р")</f>
        <v>0</v>
      </c>
      <c r="FY99" s="37">
        <f ca="1">COUNTIF(OFFSET(class7_1,MATCH(FY$1,'7 класс'!$A:$A,0)-7+'Итог по классам'!$B99,,,),"ш")</f>
        <v>0</v>
      </c>
      <c r="FZ99" s="37">
        <f ca="1">COUNTIF(OFFSET(class7_2,MATCH(FZ$1,'7 класс'!$A:$A,0)-7+'Итог по классам'!$B99,,,),"Ф")</f>
        <v>0</v>
      </c>
      <c r="GA99" s="37">
        <f ca="1">COUNTIF(OFFSET(class7_2,MATCH(GA$1,'7 класс'!$A:$A,0)-7+'Итог по классам'!$B99,,,),"р")</f>
        <v>0</v>
      </c>
      <c r="GB99" s="37">
        <f ca="1">COUNTIF(OFFSET(class7_2,MATCH(GB$1,'7 класс'!$A:$A,0)-7+'Итог по классам'!$B99,,,),"ш")</f>
        <v>0</v>
      </c>
      <c r="GC99" s="38">
        <f ca="1">COUNTIF(OFFSET(class7_1,MATCH(GC$1,'7 класс'!$A:$A,0)-7+'Итог по классам'!$B99,,,),"Ф")</f>
        <v>0</v>
      </c>
      <c r="GD99" s="37">
        <f ca="1">COUNTIF(OFFSET(class7_1,MATCH(GD$1,'7 класс'!$A:$A,0)-7+'Итог по классам'!$B99,,,),"р")</f>
        <v>0</v>
      </c>
      <c r="GE99" s="37">
        <f ca="1">COUNTIF(OFFSET(class7_1,MATCH(GE$1,'7 класс'!$A:$A,0)-7+'Итог по классам'!$B99,,,),"ш")</f>
        <v>0</v>
      </c>
      <c r="GF99" s="37">
        <f ca="1">COUNTIF(OFFSET(class7_2,MATCH(GF$1,'7 класс'!$A:$A,0)-7+'Итог по классам'!$B99,,,),"Ф")</f>
        <v>0</v>
      </c>
      <c r="GG99" s="37">
        <f ca="1">COUNTIF(OFFSET(class7_2,MATCH(GG$1,'7 класс'!$A:$A,0)-7+'Итог по классам'!$B99,,,),"р")</f>
        <v>0</v>
      </c>
      <c r="GH99" s="37">
        <f ca="1">COUNTIF(OFFSET(class7_2,MATCH(GH$1,'7 класс'!$A:$A,0)-7+'Итог по классам'!$B99,,,),"ш")</f>
        <v>0</v>
      </c>
      <c r="GI99" s="38">
        <f ca="1">COUNTIF(OFFSET(class7_1,MATCH(GI$1,'7 класс'!$A:$A,0)-7+'Итог по классам'!$B99,,,),"Ф")</f>
        <v>0</v>
      </c>
      <c r="GJ99" s="37">
        <f ca="1">COUNTIF(OFFSET(class7_1,MATCH(GJ$1,'7 класс'!$A:$A,0)-7+'Итог по классам'!$B99,,,),"р")</f>
        <v>0</v>
      </c>
      <c r="GK99" s="37">
        <f ca="1">COUNTIF(OFFSET(class7_1,MATCH(GK$1,'7 класс'!$A:$A,0)-7+'Итог по классам'!$B99,,,),"ш")</f>
        <v>0</v>
      </c>
      <c r="GL99" s="37">
        <f ca="1">COUNTIF(OFFSET(class7_2,MATCH(GL$1,'7 класс'!$A:$A,0)-7+'Итог по классам'!$B99,,,),"Ф")</f>
        <v>0</v>
      </c>
      <c r="GM99" s="37">
        <f ca="1">COUNTIF(OFFSET(class7_2,MATCH(GM$1,'7 класс'!$A:$A,0)-7+'Итог по классам'!$B99,,,),"р")</f>
        <v>0</v>
      </c>
      <c r="GN99" s="37">
        <f ca="1">COUNTIF(OFFSET(class7_2,MATCH(GN$1,'7 класс'!$A:$A,0)-7+'Итог по классам'!$B99,,,),"ш")</f>
        <v>0</v>
      </c>
      <c r="GO99" s="38">
        <f ca="1">COUNTIF(OFFSET(class7_1,MATCH(GO$1,'7 класс'!$A:$A,0)-7+'Итог по классам'!$B99,,,),"Ф")</f>
        <v>0</v>
      </c>
      <c r="GP99" s="37">
        <f ca="1">COUNTIF(OFFSET(class7_1,MATCH(GP$1,'7 класс'!$A:$A,0)-7+'Итог по классам'!$B99,,,),"р")</f>
        <v>0</v>
      </c>
      <c r="GQ99" s="37">
        <f ca="1">COUNTIF(OFFSET(class7_1,MATCH(GQ$1,'7 класс'!$A:$A,0)-7+'Итог по классам'!$B99,,,),"ш")</f>
        <v>0</v>
      </c>
      <c r="GR99" s="37">
        <f ca="1">COUNTIF(OFFSET(class7_2,MATCH(GR$1,'7 класс'!$A:$A,0)-7+'Итог по классам'!$B99,,,),"Ф")</f>
        <v>0</v>
      </c>
      <c r="GS99" s="37">
        <f ca="1">COUNTIF(OFFSET(class7_2,MATCH(GS$1,'7 класс'!$A:$A,0)-7+'Итог по классам'!$B99,,,),"р")</f>
        <v>0</v>
      </c>
      <c r="GT99" s="37">
        <f ca="1">COUNTIF(OFFSET(class7_2,MATCH(GT$1,'7 класс'!$A:$A,0)-7+'Итог по классам'!$B99,,,),"ш")</f>
        <v>0</v>
      </c>
      <c r="GU99" s="38">
        <f ca="1">COUNTIF(OFFSET(class7_1,MATCH(GU$1,'7 класс'!$A:$A,0)-7+'Итог по классам'!$B99,,,),"Ф")</f>
        <v>0</v>
      </c>
      <c r="GV99" s="37">
        <f ca="1">COUNTIF(OFFSET(class7_1,MATCH(GV$1,'7 класс'!$A:$A,0)-7+'Итог по классам'!$B99,,,),"р")</f>
        <v>0</v>
      </c>
      <c r="GW99" s="37">
        <f ca="1">COUNTIF(OFFSET(class7_1,MATCH(GW$1,'7 класс'!$A:$A,0)-7+'Итог по классам'!$B99,,,),"ш")</f>
        <v>0</v>
      </c>
      <c r="GX99" s="37">
        <f ca="1">COUNTIF(OFFSET(class7_2,MATCH(GX$1,'7 класс'!$A:$A,0)-7+'Итог по классам'!$B99,,,),"Ф")</f>
        <v>0</v>
      </c>
      <c r="GY99" s="37">
        <f ca="1">COUNTIF(OFFSET(class7_2,MATCH(GY$1,'7 класс'!$A:$A,0)-7+'Итог по классам'!$B99,,,),"р")</f>
        <v>0</v>
      </c>
      <c r="GZ99" s="37">
        <f ca="1">COUNTIF(OFFSET(class7_2,MATCH(GZ$1,'7 класс'!$A:$A,0)-7+'Итог по классам'!$B99,,,),"ш")</f>
        <v>0</v>
      </c>
      <c r="HA99" s="38">
        <f ca="1">COUNTIF(OFFSET(class7_1,MATCH(HA$1,'7 класс'!$A:$A,0)-7+'Итог по классам'!$B99,,,),"Ф")</f>
        <v>0</v>
      </c>
      <c r="HB99" s="37">
        <f ca="1">COUNTIF(OFFSET(class7_1,MATCH(HB$1,'7 класс'!$A:$A,0)-7+'Итог по классам'!$B99,,,),"р")</f>
        <v>0</v>
      </c>
      <c r="HC99" s="37">
        <f ca="1">COUNTIF(OFFSET(class7_1,MATCH(HC$1,'7 класс'!$A:$A,0)-7+'Итог по классам'!$B99,,,),"ш")</f>
        <v>0</v>
      </c>
      <c r="HD99" s="37">
        <f ca="1">COUNTIF(OFFSET(class7_2,MATCH(HD$1,'7 класс'!$A:$A,0)-7+'Итог по классам'!$B99,,,),"Ф")</f>
        <v>0</v>
      </c>
      <c r="HE99" s="37">
        <f ca="1">COUNTIF(OFFSET(class7_2,MATCH(HE$1,'7 класс'!$A:$A,0)-7+'Итог по классам'!$B99,,,),"р")</f>
        <v>0</v>
      </c>
      <c r="HF99" s="37">
        <f ca="1">COUNTIF(OFFSET(class7_2,MATCH(HF$1,'7 класс'!$A:$A,0)-7+'Итог по классам'!$B99,,,),"ш")</f>
        <v>0</v>
      </c>
      <c r="HG99" s="38">
        <f ca="1">COUNTIF(OFFSET(class7_1,MATCH(HG$1,'7 класс'!$A:$A,0)-7+'Итог по классам'!$B99,,,),"Ф")</f>
        <v>0</v>
      </c>
      <c r="HH99" s="37">
        <f ca="1">COUNTIF(OFFSET(class7_1,MATCH(HH$1,'7 класс'!$A:$A,0)-7+'Итог по классам'!$B99,,,),"р")</f>
        <v>0</v>
      </c>
      <c r="HI99" s="37">
        <f ca="1">COUNTIF(OFFSET(class7_1,MATCH(HI$1,'7 класс'!$A:$A,0)-7+'Итог по классам'!$B99,,,),"ш")</f>
        <v>0</v>
      </c>
      <c r="HJ99" s="37">
        <f ca="1">COUNTIF(OFFSET(class7_2,MATCH(HJ$1,'7 класс'!$A:$A,0)-7+'Итог по классам'!$B99,,,),"Ф")</f>
        <v>0</v>
      </c>
      <c r="HK99" s="37">
        <f ca="1">COUNTIF(OFFSET(class7_2,MATCH(HK$1,'7 класс'!$A:$A,0)-7+'Итог по классам'!$B99,,,),"р")</f>
        <v>0</v>
      </c>
      <c r="HL99" s="37">
        <f ca="1">COUNTIF(OFFSET(class7_2,MATCH(HL$1,'7 класс'!$A:$A,0)-7+'Итог по классам'!$B99,,,),"ш")</f>
        <v>0</v>
      </c>
      <c r="HM99" s="38">
        <f ca="1">COUNTIF(OFFSET(class7_1,MATCH(HM$1,'7 класс'!$A:$A,0)-7+'Итог по классам'!$B99,,,),"Ф")</f>
        <v>0</v>
      </c>
      <c r="HN99" s="37">
        <f ca="1">COUNTIF(OFFSET(class7_1,MATCH(HN$1,'7 класс'!$A:$A,0)-7+'Итог по классам'!$B99,,,),"р")</f>
        <v>0</v>
      </c>
      <c r="HO99" s="37">
        <f ca="1">COUNTIF(OFFSET(class7_1,MATCH(HO$1,'7 класс'!$A:$A,0)-7+'Итог по классам'!$B99,,,),"ш")</f>
        <v>0</v>
      </c>
      <c r="HP99" s="37">
        <f ca="1">COUNTIF(OFFSET(class7_2,MATCH(HP$1,'7 класс'!$A:$A,0)-7+'Итог по классам'!$B99,,,),"Ф")</f>
        <v>0</v>
      </c>
      <c r="HQ99" s="37">
        <f ca="1">COUNTIF(OFFSET(class7_2,MATCH(HQ$1,'7 класс'!$A:$A,0)-7+'Итог по классам'!$B99,,,),"р")</f>
        <v>0</v>
      </c>
      <c r="HR99" s="37">
        <f ca="1">COUNTIF(OFFSET(class7_2,MATCH(HR$1,'7 класс'!$A:$A,0)-7+'Итог по классам'!$B99,,,),"ш")</f>
        <v>0</v>
      </c>
      <c r="HS99" s="38">
        <f ca="1">COUNTIF(OFFSET(class7_1,MATCH(HS$1,'7 класс'!$A:$A,0)-7+'Итог по классам'!$B99,,,),"Ф")</f>
        <v>0</v>
      </c>
      <c r="HT99" s="37">
        <f ca="1">COUNTIF(OFFSET(class7_1,MATCH(HT$1,'7 класс'!$A:$A,0)-7+'Итог по классам'!$B99,,,),"р")</f>
        <v>0</v>
      </c>
      <c r="HU99" s="37">
        <f ca="1">COUNTIF(OFFSET(class7_1,MATCH(HU$1,'7 класс'!$A:$A,0)-7+'Итог по классам'!$B99,,,),"ш")</f>
        <v>0</v>
      </c>
      <c r="HV99" s="37">
        <f ca="1">COUNTIF(OFFSET(class7_2,MATCH(HV$1,'7 класс'!$A:$A,0)-7+'Итог по классам'!$B99,,,),"Ф")</f>
        <v>0</v>
      </c>
      <c r="HW99" s="37">
        <f ca="1">COUNTIF(OFFSET(class7_2,MATCH(HW$1,'7 класс'!$A:$A,0)-7+'Итог по классам'!$B99,,,),"р")</f>
        <v>0</v>
      </c>
      <c r="HX99" s="37">
        <f ca="1">COUNTIF(OFFSET(class7_2,MATCH(HX$1,'7 класс'!$A:$A,0)-7+'Итог по классам'!$B99,,,),"ш")</f>
        <v>0</v>
      </c>
      <c r="HY99" s="38">
        <f ca="1">COUNTIF(OFFSET(class7_1,MATCH(HY$1,'7 класс'!$A:$A,0)-7+'Итог по классам'!$B99,,,),"Ф")</f>
        <v>0</v>
      </c>
      <c r="HZ99" s="37">
        <f ca="1">COUNTIF(OFFSET(class7_1,MATCH(HZ$1,'7 класс'!$A:$A,0)-7+'Итог по классам'!$B99,,,),"р")</f>
        <v>0</v>
      </c>
      <c r="IA99" s="37">
        <f ca="1">COUNTIF(OFFSET(class7_1,MATCH(IA$1,'7 класс'!$A:$A,0)-7+'Итог по классам'!$B99,,,),"ш")</f>
        <v>0</v>
      </c>
      <c r="IB99" s="37">
        <f ca="1">COUNTIF(OFFSET(class7_2,MATCH(IB$1,'7 класс'!$A:$A,0)-7+'Итог по классам'!$B99,,,),"Ф")</f>
        <v>0</v>
      </c>
      <c r="IC99" s="37">
        <f ca="1">COUNTIF(OFFSET(class7_2,MATCH(IC$1,'7 класс'!$A:$A,0)-7+'Итог по классам'!$B99,,,),"р")</f>
        <v>0</v>
      </c>
      <c r="ID99" s="37">
        <f ca="1">COUNTIF(OFFSET(class7_2,MATCH(ID$1,'7 класс'!$A:$A,0)-7+'Итог по классам'!$B99,,,),"ш")</f>
        <v>0</v>
      </c>
      <c r="IE99" s="38">
        <f ca="1">COUNTIF(OFFSET(class7_1,MATCH(IE$1,'7 класс'!$A:$A,0)-7+'Итог по классам'!$B99,,,),"Ф")</f>
        <v>0</v>
      </c>
      <c r="IF99" s="37">
        <f ca="1">COUNTIF(OFFSET(class7_1,MATCH(IF$1,'7 класс'!$A:$A,0)-7+'Итог по классам'!$B99,,,),"р")</f>
        <v>0</v>
      </c>
      <c r="IG99" s="37">
        <f ca="1">COUNTIF(OFFSET(class7_1,MATCH(IG$1,'7 класс'!$A:$A,0)-7+'Итог по классам'!$B99,,,),"ш")</f>
        <v>0</v>
      </c>
      <c r="IH99" s="37">
        <f ca="1">COUNTIF(OFFSET(class7_2,MATCH(IH$1,'7 класс'!$A:$A,0)-7+'Итог по классам'!$B99,,,),"Ф")</f>
        <v>0</v>
      </c>
      <c r="II99" s="37">
        <f ca="1">COUNTIF(OFFSET(class7_2,MATCH(II$1,'7 класс'!$A:$A,0)-7+'Итог по классам'!$B99,,,),"р")</f>
        <v>0</v>
      </c>
      <c r="IJ99" s="37">
        <f ca="1">COUNTIF(OFFSET(class7_2,MATCH(IJ$1,'7 класс'!$A:$A,0)-7+'Итог по классам'!$B99,,,),"ш")</f>
        <v>0</v>
      </c>
      <c r="IK99" s="38">
        <f ca="1">COUNTIF(OFFSET(class7_1,MATCH(IK$1,'7 класс'!$A:$A,0)-7+'Итог по классам'!$B99,,,),"Ф")</f>
        <v>0</v>
      </c>
      <c r="IL99" s="37">
        <f ca="1">COUNTIF(OFFSET(class7_1,MATCH(IL$1,'7 класс'!$A:$A,0)-7+'Итог по классам'!$B99,,,),"р")</f>
        <v>0</v>
      </c>
      <c r="IM99" s="37">
        <f ca="1">COUNTIF(OFFSET(class7_1,MATCH(IM$1,'7 класс'!$A:$A,0)-7+'Итог по классам'!$B99,,,),"ш")</f>
        <v>0</v>
      </c>
      <c r="IN99" s="37">
        <f ca="1">COUNTIF(OFFSET(class7_2,MATCH(IN$1,'7 класс'!$A:$A,0)-7+'Итог по классам'!$B99,,,),"Ф")</f>
        <v>0</v>
      </c>
      <c r="IO99" s="37">
        <f ca="1">COUNTIF(OFFSET(class7_2,MATCH(IO$1,'7 класс'!$A:$A,0)-7+'Итог по классам'!$B99,,,),"р")</f>
        <v>0</v>
      </c>
      <c r="IP99" s="37">
        <f ca="1">COUNTIF(OFFSET(class7_2,MATCH(IP$1,'7 класс'!$A:$A,0)-7+'Итог по классам'!$B99,,,),"ш")</f>
        <v>0</v>
      </c>
      <c r="IQ99" s="38">
        <f ca="1">COUNTIF(OFFSET(class7_1,MATCH(IQ$1,'7 класс'!$A:$A,0)-7+'Итог по классам'!$B99,,,),"Ф")</f>
        <v>0</v>
      </c>
      <c r="IR99" s="37">
        <f ca="1">COUNTIF(OFFSET(class7_1,MATCH(IR$1,'7 класс'!$A:$A,0)-7+'Итог по классам'!$B99,,,),"р")</f>
        <v>0</v>
      </c>
      <c r="IS99" s="37">
        <f ca="1">COUNTIF(OFFSET(class7_1,MATCH(IS$1,'7 класс'!$A:$A,0)-7+'Итог по классам'!$B99,,,),"ш")</f>
        <v>0</v>
      </c>
      <c r="IT99" s="37">
        <f ca="1">COUNTIF(OFFSET(class7_2,MATCH(IT$1,'7 класс'!$A:$A,0)-7+'Итог по классам'!$B99,,,),"Ф")</f>
        <v>0</v>
      </c>
      <c r="IU99" s="37">
        <f ca="1">COUNTIF(OFFSET(class7_2,MATCH(IU$1,'7 класс'!$A:$A,0)-7+'Итог по классам'!$B99,,,),"р")</f>
        <v>0</v>
      </c>
      <c r="IV99" s="37">
        <f ca="1">COUNTIF(OFFSET(class7_2,MATCH(IV$1,'7 класс'!$A:$A,0)-7+'Итог по классам'!$B99,,,),"ш")</f>
        <v>0</v>
      </c>
      <c r="IW99" s="38">
        <f ca="1">COUNTIF(OFFSET(class7_1,MATCH(IW$1,'7 класс'!$A:$A,0)-7+'Итог по классам'!$B99,,,),"Ф")</f>
        <v>0</v>
      </c>
      <c r="IX99" s="37">
        <f ca="1">COUNTIF(OFFSET(class7_1,MATCH(IX$1,'7 класс'!$A:$A,0)-7+'Итог по классам'!$B99,,,),"р")</f>
        <v>0</v>
      </c>
      <c r="IY99" s="37">
        <f ca="1">COUNTIF(OFFSET(class7_1,MATCH(IY$1,'7 класс'!$A:$A,0)-7+'Итог по классам'!$B99,,,),"ш")</f>
        <v>0</v>
      </c>
      <c r="IZ99" s="37">
        <f ca="1">COUNTIF(OFFSET(class7_2,MATCH(IZ$1,'7 класс'!$A:$A,0)-7+'Итог по классам'!$B99,,,),"Ф")</f>
        <v>0</v>
      </c>
      <c r="JA99" s="37">
        <f ca="1">COUNTIF(OFFSET(class7_2,MATCH(JA$1,'7 класс'!$A:$A,0)-7+'Итог по классам'!$B99,,,),"р")</f>
        <v>0</v>
      </c>
      <c r="JB99" s="37">
        <f ca="1">COUNTIF(OFFSET(class7_2,MATCH(JB$1,'7 класс'!$A:$A,0)-7+'Итог по классам'!$B99,,,),"ш")</f>
        <v>0</v>
      </c>
      <c r="JC99" s="38">
        <f ca="1">COUNTIF(OFFSET(class7_1,MATCH(JC$1,'7 класс'!$A:$A,0)-7+'Итог по классам'!$B99,,,),"Ф")</f>
        <v>0</v>
      </c>
      <c r="JD99" s="37">
        <f ca="1">COUNTIF(OFFSET(class7_1,MATCH(JD$1,'7 класс'!$A:$A,0)-7+'Итог по классам'!$B99,,,),"р")</f>
        <v>0</v>
      </c>
      <c r="JE99" s="37">
        <f ca="1">COUNTIF(OFFSET(class7_1,MATCH(JE$1,'7 класс'!$A:$A,0)-7+'Итог по классам'!$B99,,,),"ш")</f>
        <v>0</v>
      </c>
      <c r="JF99" s="37">
        <f ca="1">COUNTIF(OFFSET(class7_2,MATCH(JF$1,'7 класс'!$A:$A,0)-7+'Итог по классам'!$B99,,,),"Ф")</f>
        <v>0</v>
      </c>
      <c r="JG99" s="37">
        <f ca="1">COUNTIF(OFFSET(class7_2,MATCH(JG$1,'7 класс'!$A:$A,0)-7+'Итог по классам'!$B99,,,),"р")</f>
        <v>0</v>
      </c>
      <c r="JH99" s="37">
        <f ca="1">COUNTIF(OFFSET(class7_2,MATCH(JH$1,'7 класс'!$A:$A,0)-7+'Итог по классам'!$B99,,,),"ш")</f>
        <v>0</v>
      </c>
      <c r="JI99" s="38">
        <f ca="1">COUNTIF(OFFSET(class7_1,MATCH(JI$1,'7 класс'!$A:$A,0)-7+'Итог по классам'!$B99,,,),"Ф")</f>
        <v>0</v>
      </c>
      <c r="JJ99" s="37">
        <f ca="1">COUNTIF(OFFSET(class7_1,MATCH(JJ$1,'7 класс'!$A:$A,0)-7+'Итог по классам'!$B99,,,),"р")</f>
        <v>0</v>
      </c>
      <c r="JK99" s="37">
        <f ca="1">COUNTIF(OFFSET(class7_1,MATCH(JK$1,'7 класс'!$A:$A,0)-7+'Итог по классам'!$B99,,,),"ш")</f>
        <v>0</v>
      </c>
      <c r="JL99" s="37">
        <f ca="1">COUNTIF(OFFSET(class7_2,MATCH(JL$1,'7 класс'!$A:$A,0)-7+'Итог по классам'!$B99,,,),"Ф")</f>
        <v>0</v>
      </c>
      <c r="JM99" s="37">
        <f ca="1">COUNTIF(OFFSET(class7_2,MATCH(JM$1,'7 класс'!$A:$A,0)-7+'Итог по классам'!$B99,,,),"р")</f>
        <v>0</v>
      </c>
      <c r="JN99" s="37">
        <f ca="1">COUNTIF(OFFSET(class7_2,MATCH(JN$1,'7 класс'!$A:$A,0)-7+'Итог по классам'!$B99,,,),"ш")</f>
        <v>0</v>
      </c>
      <c r="JO99" s="38">
        <f ca="1">COUNTIF(OFFSET(class7_1,MATCH(JO$1,'7 класс'!$A:$A,0)-7+'Итог по классам'!$B99,,,),"Ф")</f>
        <v>0</v>
      </c>
      <c r="JP99" s="37">
        <f ca="1">COUNTIF(OFFSET(class7_1,MATCH(JP$1,'7 класс'!$A:$A,0)-7+'Итог по классам'!$B99,,,),"р")</f>
        <v>0</v>
      </c>
      <c r="JQ99" s="37">
        <f ca="1">COUNTIF(OFFSET(class7_1,MATCH(JQ$1,'7 класс'!$A:$A,0)-7+'Итог по классам'!$B99,,,),"ш")</f>
        <v>0</v>
      </c>
      <c r="JR99" s="37">
        <f ca="1">COUNTIF(OFFSET(class7_2,MATCH(JR$1,'7 класс'!$A:$A,0)-7+'Итог по классам'!$B99,,,),"Ф")</f>
        <v>0</v>
      </c>
      <c r="JS99" s="37">
        <f ca="1">COUNTIF(OFFSET(class7_2,MATCH(JS$1,'7 класс'!$A:$A,0)-7+'Итог по классам'!$B99,,,),"р")</f>
        <v>0</v>
      </c>
      <c r="JT99" s="37">
        <f ca="1">COUNTIF(OFFSET(class7_2,MATCH(JT$1,'7 класс'!$A:$A,0)-7+'Итог по классам'!$B99,,,),"ш")</f>
        <v>0</v>
      </c>
      <c r="JU99" s="38">
        <f ca="1">COUNTIF(OFFSET(class7_1,MATCH(JU$1,'7 класс'!$A:$A,0)-7+'Итог по классам'!$B99,,,),"Ф")</f>
        <v>0</v>
      </c>
      <c r="JV99" s="37">
        <f ca="1">COUNTIF(OFFSET(class7_1,MATCH(JV$1,'7 класс'!$A:$A,0)-7+'Итог по классам'!$B99,,,),"р")</f>
        <v>0</v>
      </c>
      <c r="JW99" s="37">
        <f ca="1">COUNTIF(OFFSET(class7_1,MATCH(JW$1,'7 класс'!$A:$A,0)-7+'Итог по классам'!$B99,,,),"ш")</f>
        <v>0</v>
      </c>
      <c r="JX99" s="37">
        <f ca="1">COUNTIF(OFFSET(class7_2,MATCH(JX$1,'7 класс'!$A:$A,0)-7+'Итог по классам'!$B99,,,),"Ф")</f>
        <v>0</v>
      </c>
      <c r="JY99" s="37">
        <f ca="1">COUNTIF(OFFSET(class7_2,MATCH(JY$1,'7 класс'!$A:$A,0)-7+'Итог по классам'!$B99,,,),"р")</f>
        <v>0</v>
      </c>
      <c r="JZ99" s="37">
        <f ca="1">COUNTIF(OFFSET(class7_2,MATCH(JZ$1,'7 класс'!$A:$A,0)-7+'Итог по классам'!$B99,,,),"ш")</f>
        <v>0</v>
      </c>
      <c r="KA99" s="38">
        <f ca="1">COUNTIF(OFFSET(class7_1,MATCH(KA$1,'7 класс'!$A:$A,0)-7+'Итог по классам'!$B99,,,),"Ф")</f>
        <v>0</v>
      </c>
      <c r="KB99" s="37">
        <f ca="1">COUNTIF(OFFSET(class7_1,MATCH(KB$1,'7 класс'!$A:$A,0)-7+'Итог по классам'!$B99,,,),"р")</f>
        <v>0</v>
      </c>
      <c r="KC99" s="37">
        <f ca="1">COUNTIF(OFFSET(class7_1,MATCH(KC$1,'7 класс'!$A:$A,0)-7+'Итог по классам'!$B99,,,),"ш")</f>
        <v>0</v>
      </c>
      <c r="KD99" s="37">
        <f ca="1">COUNTIF(OFFSET(class7_2,MATCH(KD$1,'7 класс'!$A:$A,0)-7+'Итог по классам'!$B99,,,),"Ф")</f>
        <v>0</v>
      </c>
      <c r="KE99" s="37">
        <f ca="1">COUNTIF(OFFSET(class7_2,MATCH(KE$1,'7 класс'!$A:$A,0)-7+'Итог по классам'!$B99,,,),"р")</f>
        <v>0</v>
      </c>
      <c r="KF99" s="37">
        <f ca="1">COUNTIF(OFFSET(class7_2,MATCH(KF$1,'7 класс'!$A:$A,0)-7+'Итог по классам'!$B99,,,),"ш")</f>
        <v>0</v>
      </c>
      <c r="KG99" s="38">
        <f ca="1">COUNTIF(OFFSET(class7_1,MATCH(KG$1,'7 класс'!$A:$A,0)-7+'Итог по классам'!$B99,,,),"Ф")</f>
        <v>0</v>
      </c>
      <c r="KH99" s="37">
        <f ca="1">COUNTIF(OFFSET(class7_1,MATCH(KH$1,'7 класс'!$A:$A,0)-7+'Итог по классам'!$B99,,,),"р")</f>
        <v>0</v>
      </c>
      <c r="KI99" s="37">
        <f ca="1">COUNTIF(OFFSET(class7_1,MATCH(KI$1,'7 класс'!$A:$A,0)-7+'Итог по классам'!$B99,,,),"ш")</f>
        <v>0</v>
      </c>
      <c r="KJ99" s="37">
        <f ca="1">COUNTIF(OFFSET(class7_2,MATCH(KJ$1,'7 класс'!$A:$A,0)-7+'Итог по классам'!$B99,,,),"Ф")</f>
        <v>0</v>
      </c>
      <c r="KK99" s="37">
        <f ca="1">COUNTIF(OFFSET(class7_2,MATCH(KK$1,'7 класс'!$A:$A,0)-7+'Итог по классам'!$B99,,,),"р")</f>
        <v>0</v>
      </c>
      <c r="KL99" s="37">
        <f ca="1">COUNTIF(OFFSET(class7_2,MATCH(KL$1,'7 класс'!$A:$A,0)-7+'Итог по классам'!$B99,,,),"ш")</f>
        <v>0</v>
      </c>
      <c r="KM99" s="38">
        <f ca="1">COUNTIF(OFFSET(class7_1,MATCH(KM$1,'7 класс'!$A:$A,0)-7+'Итог по классам'!$B99,,,),"Ф")</f>
        <v>0</v>
      </c>
      <c r="KN99" s="37">
        <f ca="1">COUNTIF(OFFSET(class7_1,MATCH(KN$1,'7 класс'!$A:$A,0)-7+'Итог по классам'!$B99,,,),"р")</f>
        <v>0</v>
      </c>
      <c r="KO99" s="37">
        <f ca="1">COUNTIF(OFFSET(class7_1,MATCH(KO$1,'7 класс'!$A:$A,0)-7+'Итог по классам'!$B99,,,),"ш")</f>
        <v>0</v>
      </c>
      <c r="KP99" s="37">
        <f ca="1">COUNTIF(OFFSET(class7_2,MATCH(KP$1,'7 класс'!$A:$A,0)-7+'Итог по классам'!$B99,,,),"Ф")</f>
        <v>0</v>
      </c>
      <c r="KQ99" s="37">
        <f ca="1">COUNTIF(OFFSET(class7_2,MATCH(KQ$1,'7 класс'!$A:$A,0)-7+'Итог по классам'!$B99,,,),"р")</f>
        <v>0</v>
      </c>
      <c r="KR99" s="37">
        <f ca="1">COUNTIF(OFFSET(class7_2,MATCH(KR$1,'7 класс'!$A:$A,0)-7+'Итог по классам'!$B99,,,),"ш")</f>
        <v>0</v>
      </c>
    </row>
    <row r="100" spans="1:304" x14ac:dyDescent="0.25">
      <c r="A100">
        <f t="shared" si="11"/>
        <v>12</v>
      </c>
      <c r="B100" s="37">
        <v>10</v>
      </c>
      <c r="C100" s="3" t="s">
        <v>50</v>
      </c>
      <c r="D100" s="3" t="s">
        <v>61</v>
      </c>
      <c r="E100" s="37">
        <f ca="1">COUNTIF(OFFSET(class7_1,MATCH(E$1,'7 класс'!$A:$A,0)-7+'Итог по классам'!$B100,,,),"Ф")</f>
        <v>0</v>
      </c>
      <c r="F100" s="37">
        <f ca="1">COUNTIF(OFFSET(class7_1,MATCH(F$1,'7 класс'!$A:$A,0)-7+'Итог по классам'!$B100,,,),"р")</f>
        <v>0</v>
      </c>
      <c r="G100" s="37">
        <f ca="1">COUNTIF(OFFSET(class7_1,MATCH(G$1,'7 класс'!$A:$A,0)-7+'Итог по классам'!$B100,,,),"ш")</f>
        <v>2</v>
      </c>
      <c r="H100" s="37">
        <f ca="1">COUNTIF(OFFSET(class7_2,MATCH(H$1,'7 класс'!$A:$A,0)-7+'Итог по классам'!$B100,,,),"Ф")</f>
        <v>0</v>
      </c>
      <c r="I100" s="37">
        <f ca="1">COUNTIF(OFFSET(class7_2,MATCH(I$1,'7 класс'!$A:$A,0)-7+'Итог по классам'!$B100,,,),"р")</f>
        <v>0</v>
      </c>
      <c r="J100" s="37">
        <f ca="1">COUNTIF(OFFSET(class7_2,MATCH(J$1,'7 класс'!$A:$A,0)-7+'Итог по классам'!$B100,,,),"ш")</f>
        <v>0</v>
      </c>
      <c r="K100" s="38">
        <f ca="1">COUNTIF(OFFSET(class7_1,MATCH(K$1,'7 класс'!$A:$A,0)-7+'Итог по классам'!$B100,,,),"Ф")</f>
        <v>0</v>
      </c>
      <c r="L100" s="37">
        <f ca="1">COUNTIF(OFFSET(class7_1,MATCH(L$1,'7 класс'!$A:$A,0)-7+'Итог по классам'!$B100,,,),"р")</f>
        <v>0</v>
      </c>
      <c r="M100" s="37">
        <f ca="1">COUNTIF(OFFSET(class7_1,MATCH(M$1,'7 класс'!$A:$A,0)-7+'Итог по классам'!$B100,,,),"ш")</f>
        <v>0</v>
      </c>
      <c r="N100" s="37">
        <f ca="1">COUNTIF(OFFSET(class7_2,MATCH(N$1,'7 класс'!$A:$A,0)-7+'Итог по классам'!$B100,,,),"Ф")</f>
        <v>0</v>
      </c>
      <c r="O100" s="37">
        <f ca="1">COUNTIF(OFFSET(class7_2,MATCH(O$1,'7 класс'!$A:$A,0)-7+'Итог по классам'!$B100,,,),"р")</f>
        <v>0</v>
      </c>
      <c r="P100" s="37">
        <f ca="1">COUNTIF(OFFSET(class7_2,MATCH(P$1,'7 класс'!$A:$A,0)-7+'Итог по классам'!$B100,,,),"ш")</f>
        <v>0</v>
      </c>
      <c r="Q100" s="38">
        <f ca="1">COUNTIF(OFFSET(class7_1,MATCH(Q$1,'7 класс'!$A:$A,0)-7+'Итог по классам'!$B100,,,),"Ф")</f>
        <v>0</v>
      </c>
      <c r="R100" s="37">
        <f ca="1">COUNTIF(OFFSET(class7_1,MATCH(R$1,'7 класс'!$A:$A,0)-7+'Итог по классам'!$B100,,,),"р")</f>
        <v>0</v>
      </c>
      <c r="S100" s="37">
        <f ca="1">COUNTIF(OFFSET(class7_1,MATCH(S$1,'7 класс'!$A:$A,0)-7+'Итог по классам'!$B100,,,),"ш")</f>
        <v>0</v>
      </c>
      <c r="T100" s="37">
        <f ca="1">COUNTIF(OFFSET(class7_2,MATCH(T$1,'7 класс'!$A:$A,0)-7+'Итог по классам'!$B100,,,),"Ф")</f>
        <v>0</v>
      </c>
      <c r="U100" s="37">
        <f ca="1">COUNTIF(OFFSET(class7_2,MATCH(U$1,'7 класс'!$A:$A,0)-7+'Итог по классам'!$B100,,,),"р")</f>
        <v>0</v>
      </c>
      <c r="V100" s="37">
        <f ca="1">COUNTIF(OFFSET(class7_2,MATCH(V$1,'7 класс'!$A:$A,0)-7+'Итог по классам'!$B100,,,),"ш")</f>
        <v>0</v>
      </c>
      <c r="W100" s="38">
        <f ca="1">COUNTIF(OFFSET(class7_1,MATCH(W$1,'7 класс'!$A:$A,0)-7+'Итог по классам'!$B100,,,),"Ф")</f>
        <v>0</v>
      </c>
      <c r="X100" s="37">
        <f ca="1">COUNTIF(OFFSET(class7_1,MATCH(X$1,'7 класс'!$A:$A,0)-7+'Итог по классам'!$B100,,,),"р")</f>
        <v>0</v>
      </c>
      <c r="Y100" s="37">
        <f ca="1">COUNTIF(OFFSET(class7_1,MATCH(Y$1,'7 класс'!$A:$A,0)-7+'Итог по классам'!$B100,,,),"ш")</f>
        <v>0</v>
      </c>
      <c r="Z100" s="37">
        <f ca="1">COUNTIF(OFFSET(class7_2,MATCH(Z$1,'7 класс'!$A:$A,0)-7+'Итог по классам'!$B100,,,),"Ф")</f>
        <v>0</v>
      </c>
      <c r="AA100" s="37">
        <f ca="1">COUNTIF(OFFSET(class7_2,MATCH(AA$1,'7 класс'!$A:$A,0)-7+'Итог по классам'!$B100,,,),"р")</f>
        <v>0</v>
      </c>
      <c r="AB100" s="37">
        <f ca="1">COUNTIF(OFFSET(class7_2,MATCH(AB$1,'7 класс'!$A:$A,0)-7+'Итог по классам'!$B100,,,),"ш")</f>
        <v>0</v>
      </c>
      <c r="AC100" s="38">
        <f ca="1">COUNTIF(OFFSET(class7_1,MATCH(AC$1,'7 класс'!$A:$A,0)-7+'Итог по классам'!$B100,,,),"Ф")</f>
        <v>0</v>
      </c>
      <c r="AD100" s="37">
        <f ca="1">COUNTIF(OFFSET(class7_1,MATCH(AD$1,'7 класс'!$A:$A,0)-7+'Итог по классам'!$B100,,,),"р")</f>
        <v>0</v>
      </c>
      <c r="AE100" s="37">
        <f ca="1">COUNTIF(OFFSET(class7_1,MATCH(AE$1,'7 класс'!$A:$A,0)-7+'Итог по классам'!$B100,,,),"ш")</f>
        <v>0</v>
      </c>
      <c r="AF100" s="37">
        <f ca="1">COUNTIF(OFFSET(class7_2,MATCH(AF$1,'7 класс'!$A:$A,0)-7+'Итог по классам'!$B100,,,),"Ф")</f>
        <v>0</v>
      </c>
      <c r="AG100" s="37">
        <f ca="1">COUNTIF(OFFSET(class7_2,MATCH(AG$1,'7 класс'!$A:$A,0)-7+'Итог по классам'!$B100,,,),"р")</f>
        <v>0</v>
      </c>
      <c r="AH100" s="37">
        <f ca="1">COUNTIF(OFFSET(class7_2,MATCH(AH$1,'7 класс'!$A:$A,0)-7+'Итог по классам'!$B100,,,),"ш")</f>
        <v>0</v>
      </c>
      <c r="AI100" s="38">
        <f ca="1">COUNTIF(OFFSET(class7_1,MATCH(AI$1,'7 класс'!$A:$A,0)-7+'Итог по классам'!$B100,,,),"Ф")</f>
        <v>0</v>
      </c>
      <c r="AJ100" s="37">
        <f ca="1">COUNTIF(OFFSET(class7_1,MATCH(AJ$1,'7 класс'!$A:$A,0)-7+'Итог по классам'!$B100,,,),"р")</f>
        <v>0</v>
      </c>
      <c r="AK100" s="37">
        <f ca="1">COUNTIF(OFFSET(class7_1,MATCH(AK$1,'7 класс'!$A:$A,0)-7+'Итог по классам'!$B100,,,),"ш")</f>
        <v>0</v>
      </c>
      <c r="AL100" s="37">
        <f ca="1">COUNTIF(OFFSET(class7_2,MATCH(AL$1,'7 класс'!$A:$A,0)-7+'Итог по классам'!$B100,,,),"Ф")</f>
        <v>0</v>
      </c>
      <c r="AM100" s="37">
        <f ca="1">COUNTIF(OFFSET(class7_2,MATCH(AM$1,'7 класс'!$A:$A,0)-7+'Итог по классам'!$B100,,,),"р")</f>
        <v>0</v>
      </c>
      <c r="AN100" s="37">
        <f ca="1">COUNTIF(OFFSET(class7_2,MATCH(AN$1,'7 класс'!$A:$A,0)-7+'Итог по классам'!$B100,,,),"ш")</f>
        <v>0</v>
      </c>
      <c r="AO100" s="38">
        <f ca="1">COUNTIF(OFFSET(class7_1,MATCH(AO$1,'7 класс'!$A:$A,0)-7+'Итог по классам'!$B100,,,),"Ф")</f>
        <v>0</v>
      </c>
      <c r="AP100" s="37">
        <f ca="1">COUNTIF(OFFSET(class7_1,MATCH(AP$1,'7 класс'!$A:$A,0)-7+'Итог по классам'!$B100,,,),"р")</f>
        <v>0</v>
      </c>
      <c r="AQ100" s="37">
        <f ca="1">COUNTIF(OFFSET(class7_1,MATCH(AQ$1,'7 класс'!$A:$A,0)-7+'Итог по классам'!$B100,,,),"ш")</f>
        <v>0</v>
      </c>
      <c r="AR100" s="37">
        <f ca="1">COUNTIF(OFFSET(class7_2,MATCH(AR$1,'7 класс'!$A:$A,0)-7+'Итог по классам'!$B100,,,),"Ф")</f>
        <v>0</v>
      </c>
      <c r="AS100" s="37">
        <f ca="1">COUNTIF(OFFSET(class7_2,MATCH(AS$1,'7 класс'!$A:$A,0)-7+'Итог по классам'!$B100,,,),"р")</f>
        <v>0</v>
      </c>
      <c r="AT100" s="37">
        <f ca="1">COUNTIF(OFFSET(class7_2,MATCH(AT$1,'7 класс'!$A:$A,0)-7+'Итог по классам'!$B100,,,),"ш")</f>
        <v>0</v>
      </c>
      <c r="AU100" s="38">
        <f ca="1">COUNTIF(OFFSET(class7_1,MATCH(AU$1,'7 класс'!$A:$A,0)-7+'Итог по классам'!$B100,,,),"Ф")</f>
        <v>0</v>
      </c>
      <c r="AV100" s="37">
        <f ca="1">COUNTIF(OFFSET(class7_1,MATCH(AV$1,'7 класс'!$A:$A,0)-7+'Итог по классам'!$B100,,,),"р")</f>
        <v>0</v>
      </c>
      <c r="AW100" s="37">
        <f ca="1">COUNTIF(OFFSET(class7_1,MATCH(AW$1,'7 класс'!$A:$A,0)-7+'Итог по классам'!$B100,,,),"ш")</f>
        <v>0</v>
      </c>
      <c r="AX100" s="37">
        <f ca="1">COUNTIF(OFFSET(class7_2,MATCH(AX$1,'7 класс'!$A:$A,0)-7+'Итог по классам'!$B100,,,),"Ф")</f>
        <v>0</v>
      </c>
      <c r="AY100" s="37">
        <f ca="1">COUNTIF(OFFSET(class7_2,MATCH(AY$1,'7 класс'!$A:$A,0)-7+'Итог по классам'!$B100,,,),"р")</f>
        <v>0</v>
      </c>
      <c r="AZ100" s="37">
        <f ca="1">COUNTIF(OFFSET(class7_2,MATCH(AZ$1,'7 класс'!$A:$A,0)-7+'Итог по классам'!$B100,,,),"ш")</f>
        <v>0</v>
      </c>
      <c r="BA100" s="38">
        <f ca="1">COUNTIF(OFFSET(class7_1,MATCH(BA$1,'7 класс'!$A:$A,0)-7+'Итог по классам'!$B100,,,),"Ф")</f>
        <v>0</v>
      </c>
      <c r="BB100" s="37">
        <f ca="1">COUNTIF(OFFSET(class7_1,MATCH(BB$1,'7 класс'!$A:$A,0)-7+'Итог по классам'!$B100,,,),"р")</f>
        <v>0</v>
      </c>
      <c r="BC100" s="37">
        <f ca="1">COUNTIF(OFFSET(class7_1,MATCH(BC$1,'7 класс'!$A:$A,0)-7+'Итог по классам'!$B100,,,),"ш")</f>
        <v>0</v>
      </c>
      <c r="BD100" s="37">
        <f ca="1">COUNTIF(OFFSET(class7_2,MATCH(BD$1,'7 класс'!$A:$A,0)-7+'Итог по классам'!$B100,,,),"Ф")</f>
        <v>0</v>
      </c>
      <c r="BE100" s="37">
        <f ca="1">COUNTIF(OFFSET(class7_2,MATCH(BE$1,'7 класс'!$A:$A,0)-7+'Итог по классам'!$B100,,,),"р")</f>
        <v>0</v>
      </c>
      <c r="BF100" s="37">
        <f ca="1">COUNTIF(OFFSET(class7_2,MATCH(BF$1,'7 класс'!$A:$A,0)-7+'Итог по классам'!$B100,,,),"ш")</f>
        <v>0</v>
      </c>
      <c r="BG100" s="38">
        <f ca="1">COUNTIF(OFFSET(class7_1,MATCH(BG$1,'7 класс'!$A:$A,0)-7+'Итог по классам'!$B100,,,),"Ф")</f>
        <v>0</v>
      </c>
      <c r="BH100" s="37">
        <f ca="1">COUNTIF(OFFSET(class7_1,MATCH(BH$1,'7 класс'!$A:$A,0)-7+'Итог по классам'!$B100,,,),"р")</f>
        <v>0</v>
      </c>
      <c r="BI100" s="37">
        <f ca="1">COUNTIF(OFFSET(class7_1,MATCH(BI$1,'7 класс'!$A:$A,0)-7+'Итог по классам'!$B100,,,),"ш")</f>
        <v>0</v>
      </c>
      <c r="BJ100" s="37">
        <f ca="1">COUNTIF(OFFSET(class7_2,MATCH(BJ$1,'7 класс'!$A:$A,0)-7+'Итог по классам'!$B100,,,),"Ф")</f>
        <v>0</v>
      </c>
      <c r="BK100" s="37">
        <f ca="1">COUNTIF(OFFSET(class7_2,MATCH(BK$1,'7 класс'!$A:$A,0)-7+'Итог по классам'!$B100,,,),"р")</f>
        <v>0</v>
      </c>
      <c r="BL100" s="37">
        <f ca="1">COUNTIF(OFFSET(class7_2,MATCH(BL$1,'7 класс'!$A:$A,0)-7+'Итог по классам'!$B100,,,),"ш")</f>
        <v>0</v>
      </c>
      <c r="BM100" s="38">
        <f ca="1">COUNTIF(OFFSET(class7_1,MATCH(BM$1,'7 класс'!$A:$A,0)-7+'Итог по классам'!$B100,,,),"Ф")</f>
        <v>0</v>
      </c>
      <c r="BN100" s="37">
        <f ca="1">COUNTIF(OFFSET(class7_1,MATCH(BN$1,'7 класс'!$A:$A,0)-7+'Итог по классам'!$B100,,,),"р")</f>
        <v>0</v>
      </c>
      <c r="BO100" s="37">
        <f ca="1">COUNTIF(OFFSET(class7_1,MATCH(BO$1,'7 класс'!$A:$A,0)-7+'Итог по классам'!$B100,,,),"ш")</f>
        <v>0</v>
      </c>
      <c r="BP100" s="37">
        <f ca="1">COUNTIF(OFFSET(class7_2,MATCH(BP$1,'7 класс'!$A:$A,0)-7+'Итог по классам'!$B100,,,),"Ф")</f>
        <v>0</v>
      </c>
      <c r="BQ100" s="37">
        <f ca="1">COUNTIF(OFFSET(class7_2,MATCH(BQ$1,'7 класс'!$A:$A,0)-7+'Итог по классам'!$B100,,,),"р")</f>
        <v>0</v>
      </c>
      <c r="BR100" s="37">
        <f ca="1">COUNTIF(OFFSET(class7_2,MATCH(BR$1,'7 класс'!$A:$A,0)-7+'Итог по классам'!$B100,,,),"ш")</f>
        <v>0</v>
      </c>
      <c r="BS100" s="38">
        <f ca="1">COUNTIF(OFFSET(class7_1,MATCH(BS$1,'7 класс'!$A:$A,0)-7+'Итог по классам'!$B100,,,),"Ф")</f>
        <v>0</v>
      </c>
      <c r="BT100" s="37">
        <f ca="1">COUNTIF(OFFSET(class7_1,MATCH(BT$1,'7 класс'!$A:$A,0)-7+'Итог по классам'!$B100,,,),"р")</f>
        <v>0</v>
      </c>
      <c r="BU100" s="37">
        <f ca="1">COUNTIF(OFFSET(class7_1,MATCH(BU$1,'7 класс'!$A:$A,0)-7+'Итог по классам'!$B100,,,),"ш")</f>
        <v>0</v>
      </c>
      <c r="BV100" s="37">
        <f ca="1">COUNTIF(OFFSET(class7_2,MATCH(BV$1,'7 класс'!$A:$A,0)-7+'Итог по классам'!$B100,,,),"Ф")</f>
        <v>0</v>
      </c>
      <c r="BW100" s="37">
        <f ca="1">COUNTIF(OFFSET(class7_2,MATCH(BW$1,'7 класс'!$A:$A,0)-7+'Итог по классам'!$B100,,,),"р")</f>
        <v>0</v>
      </c>
      <c r="BX100" s="37">
        <f ca="1">COUNTIF(OFFSET(class7_2,MATCH(BX$1,'7 класс'!$A:$A,0)-7+'Итог по классам'!$B100,,,),"ш")</f>
        <v>0</v>
      </c>
      <c r="BY100" s="38">
        <f ca="1">COUNTIF(OFFSET(class7_1,MATCH(BY$1,'7 класс'!$A:$A,0)-7+'Итог по классам'!$B100,,,),"Ф")</f>
        <v>0</v>
      </c>
      <c r="BZ100" s="37">
        <f ca="1">COUNTIF(OFFSET(class7_1,MATCH(BZ$1,'7 класс'!$A:$A,0)-7+'Итог по классам'!$B100,,,),"р")</f>
        <v>0</v>
      </c>
      <c r="CA100" s="37">
        <f ca="1">COUNTIF(OFFSET(class7_1,MATCH(CA$1,'7 класс'!$A:$A,0)-7+'Итог по классам'!$B100,,,),"ш")</f>
        <v>0</v>
      </c>
      <c r="CB100" s="37">
        <f ca="1">COUNTIF(OFFSET(class7_2,MATCH(CB$1,'7 класс'!$A:$A,0)-7+'Итог по классам'!$B100,,,),"Ф")</f>
        <v>0</v>
      </c>
      <c r="CC100" s="37">
        <f ca="1">COUNTIF(OFFSET(class7_2,MATCH(CC$1,'7 класс'!$A:$A,0)-7+'Итог по классам'!$B100,,,),"р")</f>
        <v>0</v>
      </c>
      <c r="CD100" s="37">
        <f ca="1">COUNTIF(OFFSET(class7_2,MATCH(CD$1,'7 класс'!$A:$A,0)-7+'Итог по классам'!$B100,,,),"ш")</f>
        <v>0</v>
      </c>
      <c r="CE100" s="38">
        <f ca="1">COUNTIF(OFFSET(class7_1,MATCH(CE$1,'7 класс'!$A:$A,0)-7+'Итог по классам'!$B100,,,),"Ф")</f>
        <v>0</v>
      </c>
      <c r="CF100" s="37">
        <f ca="1">COUNTIF(OFFSET(class7_1,MATCH(CF$1,'7 класс'!$A:$A,0)-7+'Итог по классам'!$B100,,,),"р")</f>
        <v>0</v>
      </c>
      <c r="CG100" s="37">
        <f ca="1">COUNTIF(OFFSET(class7_1,MATCH(CG$1,'7 класс'!$A:$A,0)-7+'Итог по классам'!$B100,,,),"ш")</f>
        <v>0</v>
      </c>
      <c r="CH100" s="37">
        <f ca="1">COUNTIF(OFFSET(class7_2,MATCH(CH$1,'7 класс'!$A:$A,0)-7+'Итог по классам'!$B100,,,),"Ф")</f>
        <v>0</v>
      </c>
      <c r="CI100" s="37">
        <f ca="1">COUNTIF(OFFSET(class7_2,MATCH(CI$1,'7 класс'!$A:$A,0)-7+'Итог по классам'!$B100,,,),"р")</f>
        <v>0</v>
      </c>
      <c r="CJ100" s="37">
        <f ca="1">COUNTIF(OFFSET(class7_2,MATCH(CJ$1,'7 класс'!$A:$A,0)-7+'Итог по классам'!$B100,,,),"ш")</f>
        <v>0</v>
      </c>
      <c r="CK100" s="38">
        <f ca="1">COUNTIF(OFFSET(class7_1,MATCH(CK$1,'7 класс'!$A:$A,0)-7+'Итог по классам'!$B100,,,),"Ф")</f>
        <v>0</v>
      </c>
      <c r="CL100" s="37">
        <f ca="1">COUNTIF(OFFSET(class7_1,MATCH(CL$1,'7 класс'!$A:$A,0)-7+'Итог по классам'!$B100,,,),"р")</f>
        <v>0</v>
      </c>
      <c r="CM100" s="37">
        <f ca="1">COUNTIF(OFFSET(class7_1,MATCH(CM$1,'7 класс'!$A:$A,0)-7+'Итог по классам'!$B100,,,),"ш")</f>
        <v>0</v>
      </c>
      <c r="CN100" s="37">
        <f ca="1">COUNTIF(OFFSET(class7_2,MATCH(CN$1,'7 класс'!$A:$A,0)-7+'Итог по классам'!$B100,,,),"Ф")</f>
        <v>0</v>
      </c>
      <c r="CO100" s="37">
        <f ca="1">COUNTIF(OFFSET(class7_2,MATCH(CO$1,'7 класс'!$A:$A,0)-7+'Итог по классам'!$B100,,,),"р")</f>
        <v>0</v>
      </c>
      <c r="CP100" s="37">
        <f ca="1">COUNTIF(OFFSET(class7_2,MATCH(CP$1,'7 класс'!$A:$A,0)-7+'Итог по классам'!$B100,,,),"ш")</f>
        <v>0</v>
      </c>
      <c r="CQ100" s="38">
        <f ca="1">COUNTIF(OFFSET(class7_1,MATCH(CQ$1,'7 класс'!$A:$A,0)-7+'Итог по классам'!$B100,,,),"Ф")</f>
        <v>0</v>
      </c>
      <c r="CR100" s="37">
        <f ca="1">COUNTIF(OFFSET(class7_1,MATCH(CR$1,'7 класс'!$A:$A,0)-7+'Итог по классам'!$B100,,,),"р")</f>
        <v>0</v>
      </c>
      <c r="CS100" s="37">
        <f ca="1">COUNTIF(OFFSET(class7_1,MATCH(CS$1,'7 класс'!$A:$A,0)-7+'Итог по классам'!$B100,,,),"ш")</f>
        <v>0</v>
      </c>
      <c r="CT100" s="37">
        <f ca="1">COUNTIF(OFFSET(class7_2,MATCH(CT$1,'7 класс'!$A:$A,0)-7+'Итог по классам'!$B100,,,),"Ф")</f>
        <v>0</v>
      </c>
      <c r="CU100" s="37">
        <f ca="1">COUNTIF(OFFSET(class7_2,MATCH(CU$1,'7 класс'!$A:$A,0)-7+'Итог по классам'!$B100,,,),"р")</f>
        <v>0</v>
      </c>
      <c r="CV100" s="37">
        <f ca="1">COUNTIF(OFFSET(class7_2,MATCH(CV$1,'7 класс'!$A:$A,0)-7+'Итог по классам'!$B100,,,),"ш")</f>
        <v>0</v>
      </c>
      <c r="CW100" s="38">
        <f ca="1">COUNTIF(OFFSET(class7_1,MATCH(CW$1,'7 класс'!$A:$A,0)-7+'Итог по классам'!$B100,,,),"Ф")</f>
        <v>0</v>
      </c>
      <c r="CX100" s="37">
        <f ca="1">COUNTIF(OFFSET(class7_1,MATCH(CX$1,'7 класс'!$A:$A,0)-7+'Итог по классам'!$B100,,,),"р")</f>
        <v>0</v>
      </c>
      <c r="CY100" s="37">
        <f ca="1">COUNTIF(OFFSET(class7_1,MATCH(CY$1,'7 класс'!$A:$A,0)-7+'Итог по классам'!$B100,,,),"ш")</f>
        <v>0</v>
      </c>
      <c r="CZ100" s="37">
        <f ca="1">COUNTIF(OFFSET(class7_2,MATCH(CZ$1,'7 класс'!$A:$A,0)-7+'Итог по классам'!$B100,,,),"Ф")</f>
        <v>0</v>
      </c>
      <c r="DA100" s="37">
        <f ca="1">COUNTIF(OFFSET(class7_2,MATCH(DA$1,'7 класс'!$A:$A,0)-7+'Итог по классам'!$B100,,,),"р")</f>
        <v>0</v>
      </c>
      <c r="DB100" s="37">
        <f ca="1">COUNTIF(OFFSET(class7_2,MATCH(DB$1,'7 класс'!$A:$A,0)-7+'Итог по классам'!$B100,,,),"ш")</f>
        <v>0</v>
      </c>
      <c r="DC100" s="38">
        <f ca="1">COUNTIF(OFFSET(class7_1,MATCH(DC$1,'7 класс'!$A:$A,0)-7+'Итог по классам'!$B100,,,),"Ф")</f>
        <v>0</v>
      </c>
      <c r="DD100" s="37">
        <f ca="1">COUNTIF(OFFSET(class7_1,MATCH(DD$1,'7 класс'!$A:$A,0)-7+'Итог по классам'!$B100,,,),"р")</f>
        <v>0</v>
      </c>
      <c r="DE100" s="37">
        <f ca="1">COUNTIF(OFFSET(class7_1,MATCH(DE$1,'7 класс'!$A:$A,0)-7+'Итог по классам'!$B100,,,),"ш")</f>
        <v>0</v>
      </c>
      <c r="DF100" s="37">
        <f ca="1">COUNTIF(OFFSET(class7_2,MATCH(DF$1,'7 класс'!$A:$A,0)-7+'Итог по классам'!$B100,,,),"Ф")</f>
        <v>0</v>
      </c>
      <c r="DG100" s="37">
        <f ca="1">COUNTIF(OFFSET(class7_2,MATCH(DG$1,'7 класс'!$A:$A,0)-7+'Итог по классам'!$B100,,,),"р")</f>
        <v>0</v>
      </c>
      <c r="DH100" s="37">
        <f ca="1">COUNTIF(OFFSET(class7_2,MATCH(DH$1,'7 класс'!$A:$A,0)-7+'Итог по классам'!$B100,,,),"ш")</f>
        <v>0</v>
      </c>
      <c r="DI100" s="38">
        <f ca="1">COUNTIF(OFFSET(class7_1,MATCH(DI$1,'7 класс'!$A:$A,0)-7+'Итог по классам'!$B100,,,),"Ф")</f>
        <v>0</v>
      </c>
      <c r="DJ100" s="37">
        <f ca="1">COUNTIF(OFFSET(class7_1,MATCH(DJ$1,'7 класс'!$A:$A,0)-7+'Итог по классам'!$B100,,,),"р")</f>
        <v>0</v>
      </c>
      <c r="DK100" s="37">
        <f ca="1">COUNTIF(OFFSET(class7_1,MATCH(DK$1,'7 класс'!$A:$A,0)-7+'Итог по классам'!$B100,,,),"ш")</f>
        <v>0</v>
      </c>
      <c r="DL100" s="37">
        <f ca="1">COUNTIF(OFFSET(class7_2,MATCH(DL$1,'7 класс'!$A:$A,0)-7+'Итог по классам'!$B100,,,),"Ф")</f>
        <v>0</v>
      </c>
      <c r="DM100" s="37">
        <f ca="1">COUNTIF(OFFSET(class7_2,MATCH(DM$1,'7 класс'!$A:$A,0)-7+'Итог по классам'!$B100,,,),"р")</f>
        <v>0</v>
      </c>
      <c r="DN100" s="37">
        <f ca="1">COUNTIF(OFFSET(class7_2,MATCH(DN$1,'7 класс'!$A:$A,0)-7+'Итог по классам'!$B100,,,),"ш")</f>
        <v>0</v>
      </c>
      <c r="DO100" s="38">
        <f ca="1">COUNTIF(OFFSET(class7_1,MATCH(DO$1,'7 класс'!$A:$A,0)-7+'Итог по классам'!$B100,,,),"Ф")</f>
        <v>0</v>
      </c>
      <c r="DP100" s="37">
        <f ca="1">COUNTIF(OFFSET(class7_1,MATCH(DP$1,'7 класс'!$A:$A,0)-7+'Итог по классам'!$B100,,,),"р")</f>
        <v>0</v>
      </c>
      <c r="DQ100" s="37">
        <f ca="1">COUNTIF(OFFSET(class7_1,MATCH(DQ$1,'7 класс'!$A:$A,0)-7+'Итог по классам'!$B100,,,),"ш")</f>
        <v>0</v>
      </c>
      <c r="DR100" s="37">
        <f ca="1">COUNTIF(OFFSET(class7_2,MATCH(DR$1,'7 класс'!$A:$A,0)-7+'Итог по классам'!$B100,,,),"Ф")</f>
        <v>0</v>
      </c>
      <c r="DS100" s="37">
        <f ca="1">COUNTIF(OFFSET(class7_2,MATCH(DS$1,'7 класс'!$A:$A,0)-7+'Итог по классам'!$B100,,,),"р")</f>
        <v>0</v>
      </c>
      <c r="DT100" s="37">
        <f ca="1">COUNTIF(OFFSET(class7_2,MATCH(DT$1,'7 класс'!$A:$A,0)-7+'Итог по классам'!$B100,,,),"ш")</f>
        <v>0</v>
      </c>
      <c r="DU100" s="38">
        <f ca="1">COUNTIF(OFFSET(class7_1,MATCH(DU$1,'7 класс'!$A:$A,0)-7+'Итог по классам'!$B100,,,),"Ф")</f>
        <v>0</v>
      </c>
      <c r="DV100" s="37">
        <f ca="1">COUNTIF(OFFSET(class7_1,MATCH(DV$1,'7 класс'!$A:$A,0)-7+'Итог по классам'!$B100,,,),"р")</f>
        <v>0</v>
      </c>
      <c r="DW100" s="37">
        <f ca="1">COUNTIF(OFFSET(class7_1,MATCH(DW$1,'7 класс'!$A:$A,0)-7+'Итог по классам'!$B100,,,),"ш")</f>
        <v>0</v>
      </c>
      <c r="DX100" s="37">
        <f ca="1">COUNTIF(OFFSET(class7_2,MATCH(DX$1,'7 класс'!$A:$A,0)-7+'Итог по классам'!$B100,,,),"Ф")</f>
        <v>0</v>
      </c>
      <c r="DY100" s="37">
        <f ca="1">COUNTIF(OFFSET(class7_2,MATCH(DY$1,'7 класс'!$A:$A,0)-7+'Итог по классам'!$B100,,,),"р")</f>
        <v>0</v>
      </c>
      <c r="DZ100" s="37">
        <f ca="1">COUNTIF(OFFSET(class7_2,MATCH(DZ$1,'7 класс'!$A:$A,0)-7+'Итог по классам'!$B100,,,),"ш")</f>
        <v>0</v>
      </c>
      <c r="EA100" s="38">
        <f ca="1">COUNTIF(OFFSET(class7_1,MATCH(EA$1,'7 класс'!$A:$A,0)-7+'Итог по классам'!$B100,,,),"Ф")</f>
        <v>0</v>
      </c>
      <c r="EB100" s="37">
        <f ca="1">COUNTIF(OFFSET(class7_1,MATCH(EB$1,'7 класс'!$A:$A,0)-7+'Итог по классам'!$B100,,,),"р")</f>
        <v>0</v>
      </c>
      <c r="EC100" s="37">
        <f ca="1">COUNTIF(OFFSET(class7_1,MATCH(EC$1,'7 класс'!$A:$A,0)-7+'Итог по классам'!$B100,,,),"ш")</f>
        <v>0</v>
      </c>
      <c r="ED100" s="37">
        <f ca="1">COUNTIF(OFFSET(class7_2,MATCH(ED$1,'7 класс'!$A:$A,0)-7+'Итог по классам'!$B100,,,),"Ф")</f>
        <v>0</v>
      </c>
      <c r="EE100" s="37">
        <f ca="1">COUNTIF(OFFSET(class7_2,MATCH(EE$1,'7 класс'!$A:$A,0)-7+'Итог по классам'!$B100,,,),"р")</f>
        <v>0</v>
      </c>
      <c r="EF100" s="37">
        <f ca="1">COUNTIF(OFFSET(class7_2,MATCH(EF$1,'7 класс'!$A:$A,0)-7+'Итог по классам'!$B100,,,),"ш")</f>
        <v>0</v>
      </c>
      <c r="EG100" s="38">
        <f ca="1">COUNTIF(OFFSET(class7_1,MATCH(EG$1,'7 класс'!$A:$A,0)-7+'Итог по классам'!$B100,,,),"Ф")</f>
        <v>0</v>
      </c>
      <c r="EH100" s="37">
        <f ca="1">COUNTIF(OFFSET(class7_1,MATCH(EH$1,'7 класс'!$A:$A,0)-7+'Итог по классам'!$B100,,,),"р")</f>
        <v>0</v>
      </c>
      <c r="EI100" s="37">
        <f ca="1">COUNTIF(OFFSET(class7_1,MATCH(EI$1,'7 класс'!$A:$A,0)-7+'Итог по классам'!$B100,,,),"ш")</f>
        <v>0</v>
      </c>
      <c r="EJ100" s="37">
        <f ca="1">COUNTIF(OFFSET(class7_2,MATCH(EJ$1,'7 класс'!$A:$A,0)-7+'Итог по классам'!$B100,,,),"Ф")</f>
        <v>0</v>
      </c>
      <c r="EK100" s="37">
        <f ca="1">COUNTIF(OFFSET(class7_2,MATCH(EK$1,'7 класс'!$A:$A,0)-7+'Итог по классам'!$B100,,,),"р")</f>
        <v>0</v>
      </c>
      <c r="EL100" s="37">
        <f ca="1">COUNTIF(OFFSET(class7_2,MATCH(EL$1,'7 класс'!$A:$A,0)-7+'Итог по классам'!$B100,,,),"ш")</f>
        <v>0</v>
      </c>
      <c r="EM100" s="38">
        <f ca="1">COUNTIF(OFFSET(class7_1,MATCH(EM$1,'7 класс'!$A:$A,0)-7+'Итог по классам'!$B100,,,),"Ф")</f>
        <v>0</v>
      </c>
      <c r="EN100" s="37">
        <f ca="1">COUNTIF(OFFSET(class7_1,MATCH(EN$1,'7 класс'!$A:$A,0)-7+'Итог по классам'!$B100,,,),"р")</f>
        <v>0</v>
      </c>
      <c r="EO100" s="37">
        <f ca="1">COUNTIF(OFFSET(class7_1,MATCH(EO$1,'7 класс'!$A:$A,0)-7+'Итог по классам'!$B100,,,),"ш")</f>
        <v>0</v>
      </c>
      <c r="EP100" s="37">
        <f ca="1">COUNTIF(OFFSET(class7_2,MATCH(EP$1,'7 класс'!$A:$A,0)-7+'Итог по классам'!$B100,,,),"Ф")</f>
        <v>0</v>
      </c>
      <c r="EQ100" s="37">
        <f ca="1">COUNTIF(OFFSET(class7_2,MATCH(EQ$1,'7 класс'!$A:$A,0)-7+'Итог по классам'!$B100,,,),"р")</f>
        <v>0</v>
      </c>
      <c r="ER100" s="37">
        <f ca="1">COUNTIF(OFFSET(class7_2,MATCH(ER$1,'7 класс'!$A:$A,0)-7+'Итог по классам'!$B100,,,),"ш")</f>
        <v>0</v>
      </c>
      <c r="ES100" s="38">
        <f ca="1">COUNTIF(OFFSET(class7_1,MATCH(ES$1,'7 класс'!$A:$A,0)-7+'Итог по классам'!$B100,,,),"Ф")</f>
        <v>0</v>
      </c>
      <c r="ET100" s="37">
        <f ca="1">COUNTIF(OFFSET(class7_1,MATCH(ET$1,'7 класс'!$A:$A,0)-7+'Итог по классам'!$B100,,,),"р")</f>
        <v>0</v>
      </c>
      <c r="EU100" s="37">
        <f ca="1">COUNTIF(OFFSET(class7_1,MATCH(EU$1,'7 класс'!$A:$A,0)-7+'Итог по классам'!$B100,,,),"ш")</f>
        <v>0</v>
      </c>
      <c r="EV100" s="37">
        <f ca="1">COUNTIF(OFFSET(class7_2,MATCH(EV$1,'7 класс'!$A:$A,0)-7+'Итог по классам'!$B100,,,),"Ф")</f>
        <v>0</v>
      </c>
      <c r="EW100" s="37">
        <f ca="1">COUNTIF(OFFSET(class7_2,MATCH(EW$1,'7 класс'!$A:$A,0)-7+'Итог по классам'!$B100,,,),"р")</f>
        <v>0</v>
      </c>
      <c r="EX100" s="37">
        <f ca="1">COUNTIF(OFFSET(class7_2,MATCH(EX$1,'7 класс'!$A:$A,0)-7+'Итог по классам'!$B100,,,),"ш")</f>
        <v>0</v>
      </c>
      <c r="EY100" s="38">
        <f ca="1">COUNTIF(OFFSET(class7_1,MATCH(EY$1,'7 класс'!$A:$A,0)-7+'Итог по классам'!$B100,,,),"Ф")</f>
        <v>0</v>
      </c>
      <c r="EZ100" s="37">
        <f ca="1">COUNTIF(OFFSET(class7_1,MATCH(EZ$1,'7 класс'!$A:$A,0)-7+'Итог по классам'!$B100,,,),"р")</f>
        <v>0</v>
      </c>
      <c r="FA100" s="37">
        <f ca="1">COUNTIF(OFFSET(class7_1,MATCH(FA$1,'7 класс'!$A:$A,0)-7+'Итог по классам'!$B100,,,),"ш")</f>
        <v>0</v>
      </c>
      <c r="FB100" s="37">
        <f ca="1">COUNTIF(OFFSET(class7_2,MATCH(FB$1,'7 класс'!$A:$A,0)-7+'Итог по классам'!$B100,,,),"Ф")</f>
        <v>0</v>
      </c>
      <c r="FC100" s="37">
        <f ca="1">COUNTIF(OFFSET(class7_2,MATCH(FC$1,'7 класс'!$A:$A,0)-7+'Итог по классам'!$B100,,,),"р")</f>
        <v>0</v>
      </c>
      <c r="FD100" s="37">
        <f ca="1">COUNTIF(OFFSET(class7_2,MATCH(FD$1,'7 класс'!$A:$A,0)-7+'Итог по классам'!$B100,,,),"ш")</f>
        <v>0</v>
      </c>
      <c r="FE100" s="38">
        <f ca="1">COUNTIF(OFFSET(class7_1,MATCH(FE$1,'7 класс'!$A:$A,0)-7+'Итог по классам'!$B100,,,),"Ф")</f>
        <v>0</v>
      </c>
      <c r="FF100" s="37">
        <f ca="1">COUNTIF(OFFSET(class7_1,MATCH(FF$1,'7 класс'!$A:$A,0)-7+'Итог по классам'!$B100,,,),"р")</f>
        <v>0</v>
      </c>
      <c r="FG100" s="37">
        <f ca="1">COUNTIF(OFFSET(class7_1,MATCH(FG$1,'7 класс'!$A:$A,0)-7+'Итог по классам'!$B100,,,),"ш")</f>
        <v>0</v>
      </c>
      <c r="FH100" s="37">
        <f ca="1">COUNTIF(OFFSET(class7_2,MATCH(FH$1,'7 класс'!$A:$A,0)-7+'Итог по классам'!$B100,,,),"Ф")</f>
        <v>0</v>
      </c>
      <c r="FI100" s="37">
        <f ca="1">COUNTIF(OFFSET(class7_2,MATCH(FI$1,'7 класс'!$A:$A,0)-7+'Итог по классам'!$B100,,,),"р")</f>
        <v>0</v>
      </c>
      <c r="FJ100" s="37">
        <f ca="1">COUNTIF(OFFSET(class7_2,MATCH(FJ$1,'7 класс'!$A:$A,0)-7+'Итог по классам'!$B100,,,),"ш")</f>
        <v>0</v>
      </c>
      <c r="FK100" s="38">
        <f ca="1">COUNTIF(OFFSET(class7_1,MATCH(FK$1,'7 класс'!$A:$A,0)-7+'Итог по классам'!$B100,,,),"Ф")</f>
        <v>0</v>
      </c>
      <c r="FL100" s="37">
        <f ca="1">COUNTIF(OFFSET(class7_1,MATCH(FL$1,'7 класс'!$A:$A,0)-7+'Итог по классам'!$B100,,,),"р")</f>
        <v>0</v>
      </c>
      <c r="FM100" s="37">
        <f ca="1">COUNTIF(OFFSET(class7_1,MATCH(FM$1,'7 класс'!$A:$A,0)-7+'Итог по классам'!$B100,,,),"ш")</f>
        <v>0</v>
      </c>
      <c r="FN100" s="37">
        <f ca="1">COUNTIF(OFFSET(class7_2,MATCH(FN$1,'7 класс'!$A:$A,0)-7+'Итог по классам'!$B100,,,),"Ф")</f>
        <v>0</v>
      </c>
      <c r="FO100" s="37">
        <f ca="1">COUNTIF(OFFSET(class7_2,MATCH(FO$1,'7 класс'!$A:$A,0)-7+'Итог по классам'!$B100,,,),"р")</f>
        <v>0</v>
      </c>
      <c r="FP100" s="37">
        <f ca="1">COUNTIF(OFFSET(class7_2,MATCH(FP$1,'7 класс'!$A:$A,0)-7+'Итог по классам'!$B100,,,),"ш")</f>
        <v>0</v>
      </c>
      <c r="FQ100" s="38">
        <f ca="1">COUNTIF(OFFSET(class7_1,MATCH(FQ$1,'7 класс'!$A:$A,0)-7+'Итог по классам'!$B100,,,),"Ф")</f>
        <v>0</v>
      </c>
      <c r="FR100" s="37">
        <f ca="1">COUNTIF(OFFSET(class7_1,MATCH(FR$1,'7 класс'!$A:$A,0)-7+'Итог по классам'!$B100,,,),"р")</f>
        <v>0</v>
      </c>
      <c r="FS100" s="37">
        <f ca="1">COUNTIF(OFFSET(class7_1,MATCH(FS$1,'7 класс'!$A:$A,0)-7+'Итог по классам'!$B100,,,),"ш")</f>
        <v>0</v>
      </c>
      <c r="FT100" s="37">
        <f ca="1">COUNTIF(OFFSET(class7_2,MATCH(FT$1,'7 класс'!$A:$A,0)-7+'Итог по классам'!$B100,,,),"Ф")</f>
        <v>0</v>
      </c>
      <c r="FU100" s="37">
        <f ca="1">COUNTIF(OFFSET(class7_2,MATCH(FU$1,'7 класс'!$A:$A,0)-7+'Итог по классам'!$B100,,,),"р")</f>
        <v>0</v>
      </c>
      <c r="FV100" s="37">
        <f ca="1">COUNTIF(OFFSET(class7_2,MATCH(FV$1,'7 класс'!$A:$A,0)-7+'Итог по классам'!$B100,,,),"ш")</f>
        <v>0</v>
      </c>
      <c r="FW100" s="38">
        <f ca="1">COUNTIF(OFFSET(class7_1,MATCH(FW$1,'7 класс'!$A:$A,0)-7+'Итог по классам'!$B100,,,),"Ф")</f>
        <v>0</v>
      </c>
      <c r="FX100" s="37">
        <f ca="1">COUNTIF(OFFSET(class7_1,MATCH(FX$1,'7 класс'!$A:$A,0)-7+'Итог по классам'!$B100,,,),"р")</f>
        <v>0</v>
      </c>
      <c r="FY100" s="37">
        <f ca="1">COUNTIF(OFFSET(class7_1,MATCH(FY$1,'7 класс'!$A:$A,0)-7+'Итог по классам'!$B100,,,),"ш")</f>
        <v>0</v>
      </c>
      <c r="FZ100" s="37">
        <f ca="1">COUNTIF(OFFSET(class7_2,MATCH(FZ$1,'7 класс'!$A:$A,0)-7+'Итог по классам'!$B100,,,),"Ф")</f>
        <v>0</v>
      </c>
      <c r="GA100" s="37">
        <f ca="1">COUNTIF(OFFSET(class7_2,MATCH(GA$1,'7 класс'!$A:$A,0)-7+'Итог по классам'!$B100,,,),"р")</f>
        <v>0</v>
      </c>
      <c r="GB100" s="37">
        <f ca="1">COUNTIF(OFFSET(class7_2,MATCH(GB$1,'7 класс'!$A:$A,0)-7+'Итог по классам'!$B100,,,),"ш")</f>
        <v>0</v>
      </c>
      <c r="GC100" s="38">
        <f ca="1">COUNTIF(OFFSET(class7_1,MATCH(GC$1,'7 класс'!$A:$A,0)-7+'Итог по классам'!$B100,,,),"Ф")</f>
        <v>0</v>
      </c>
      <c r="GD100" s="37">
        <f ca="1">COUNTIF(OFFSET(class7_1,MATCH(GD$1,'7 класс'!$A:$A,0)-7+'Итог по классам'!$B100,,,),"р")</f>
        <v>0</v>
      </c>
      <c r="GE100" s="37">
        <f ca="1">COUNTIF(OFFSET(class7_1,MATCH(GE$1,'7 класс'!$A:$A,0)-7+'Итог по классам'!$B100,,,),"ш")</f>
        <v>0</v>
      </c>
      <c r="GF100" s="37">
        <f ca="1">COUNTIF(OFFSET(class7_2,MATCH(GF$1,'7 класс'!$A:$A,0)-7+'Итог по классам'!$B100,,,),"Ф")</f>
        <v>0</v>
      </c>
      <c r="GG100" s="37">
        <f ca="1">COUNTIF(OFFSET(class7_2,MATCH(GG$1,'7 класс'!$A:$A,0)-7+'Итог по классам'!$B100,,,),"р")</f>
        <v>0</v>
      </c>
      <c r="GH100" s="37">
        <f ca="1">COUNTIF(OFFSET(class7_2,MATCH(GH$1,'7 класс'!$A:$A,0)-7+'Итог по классам'!$B100,,,),"ш")</f>
        <v>0</v>
      </c>
      <c r="GI100" s="38">
        <f ca="1">COUNTIF(OFFSET(class7_1,MATCH(GI$1,'7 класс'!$A:$A,0)-7+'Итог по классам'!$B100,,,),"Ф")</f>
        <v>0</v>
      </c>
      <c r="GJ100" s="37">
        <f ca="1">COUNTIF(OFFSET(class7_1,MATCH(GJ$1,'7 класс'!$A:$A,0)-7+'Итог по классам'!$B100,,,),"р")</f>
        <v>0</v>
      </c>
      <c r="GK100" s="37">
        <f ca="1">COUNTIF(OFFSET(class7_1,MATCH(GK$1,'7 класс'!$A:$A,0)-7+'Итог по классам'!$B100,,,),"ш")</f>
        <v>0</v>
      </c>
      <c r="GL100" s="37">
        <f ca="1">COUNTIF(OFFSET(class7_2,MATCH(GL$1,'7 класс'!$A:$A,0)-7+'Итог по классам'!$B100,,,),"Ф")</f>
        <v>0</v>
      </c>
      <c r="GM100" s="37">
        <f ca="1">COUNTIF(OFFSET(class7_2,MATCH(GM$1,'7 класс'!$A:$A,0)-7+'Итог по классам'!$B100,,,),"р")</f>
        <v>0</v>
      </c>
      <c r="GN100" s="37">
        <f ca="1">COUNTIF(OFFSET(class7_2,MATCH(GN$1,'7 класс'!$A:$A,0)-7+'Итог по классам'!$B100,,,),"ш")</f>
        <v>0</v>
      </c>
      <c r="GO100" s="38">
        <f ca="1">COUNTIF(OFFSET(class7_1,MATCH(GO$1,'7 класс'!$A:$A,0)-7+'Итог по классам'!$B100,,,),"Ф")</f>
        <v>0</v>
      </c>
      <c r="GP100" s="37">
        <f ca="1">COUNTIF(OFFSET(class7_1,MATCH(GP$1,'7 класс'!$A:$A,0)-7+'Итог по классам'!$B100,,,),"р")</f>
        <v>0</v>
      </c>
      <c r="GQ100" s="37">
        <f ca="1">COUNTIF(OFFSET(class7_1,MATCH(GQ$1,'7 класс'!$A:$A,0)-7+'Итог по классам'!$B100,,,),"ш")</f>
        <v>0</v>
      </c>
      <c r="GR100" s="37">
        <f ca="1">COUNTIF(OFFSET(class7_2,MATCH(GR$1,'7 класс'!$A:$A,0)-7+'Итог по классам'!$B100,,,),"Ф")</f>
        <v>0</v>
      </c>
      <c r="GS100" s="37">
        <f ca="1">COUNTIF(OFFSET(class7_2,MATCH(GS$1,'7 класс'!$A:$A,0)-7+'Итог по классам'!$B100,,,),"р")</f>
        <v>0</v>
      </c>
      <c r="GT100" s="37">
        <f ca="1">COUNTIF(OFFSET(class7_2,MATCH(GT$1,'7 класс'!$A:$A,0)-7+'Итог по классам'!$B100,,,),"ш")</f>
        <v>0</v>
      </c>
      <c r="GU100" s="38">
        <f ca="1">COUNTIF(OFFSET(class7_1,MATCH(GU$1,'7 класс'!$A:$A,0)-7+'Итог по классам'!$B100,,,),"Ф")</f>
        <v>0</v>
      </c>
      <c r="GV100" s="37">
        <f ca="1">COUNTIF(OFFSET(class7_1,MATCH(GV$1,'7 класс'!$A:$A,0)-7+'Итог по классам'!$B100,,,),"р")</f>
        <v>0</v>
      </c>
      <c r="GW100" s="37">
        <f ca="1">COUNTIF(OFFSET(class7_1,MATCH(GW$1,'7 класс'!$A:$A,0)-7+'Итог по классам'!$B100,,,),"ш")</f>
        <v>0</v>
      </c>
      <c r="GX100" s="37">
        <f ca="1">COUNTIF(OFFSET(class7_2,MATCH(GX$1,'7 класс'!$A:$A,0)-7+'Итог по классам'!$B100,,,),"Ф")</f>
        <v>0</v>
      </c>
      <c r="GY100" s="37">
        <f ca="1">COUNTIF(OFFSET(class7_2,MATCH(GY$1,'7 класс'!$A:$A,0)-7+'Итог по классам'!$B100,,,),"р")</f>
        <v>0</v>
      </c>
      <c r="GZ100" s="37">
        <f ca="1">COUNTIF(OFFSET(class7_2,MATCH(GZ$1,'7 класс'!$A:$A,0)-7+'Итог по классам'!$B100,,,),"ш")</f>
        <v>0</v>
      </c>
      <c r="HA100" s="38">
        <f ca="1">COUNTIF(OFFSET(class7_1,MATCH(HA$1,'7 класс'!$A:$A,0)-7+'Итог по классам'!$B100,,,),"Ф")</f>
        <v>0</v>
      </c>
      <c r="HB100" s="37">
        <f ca="1">COUNTIF(OFFSET(class7_1,MATCH(HB$1,'7 класс'!$A:$A,0)-7+'Итог по классам'!$B100,,,),"р")</f>
        <v>0</v>
      </c>
      <c r="HC100" s="37">
        <f ca="1">COUNTIF(OFFSET(class7_1,MATCH(HC$1,'7 класс'!$A:$A,0)-7+'Итог по классам'!$B100,,,),"ш")</f>
        <v>0</v>
      </c>
      <c r="HD100" s="37">
        <f ca="1">COUNTIF(OFFSET(class7_2,MATCH(HD$1,'7 класс'!$A:$A,0)-7+'Итог по классам'!$B100,,,),"Ф")</f>
        <v>0</v>
      </c>
      <c r="HE100" s="37">
        <f ca="1">COUNTIF(OFFSET(class7_2,MATCH(HE$1,'7 класс'!$A:$A,0)-7+'Итог по классам'!$B100,,,),"р")</f>
        <v>0</v>
      </c>
      <c r="HF100" s="37">
        <f ca="1">COUNTIF(OFFSET(class7_2,MATCH(HF$1,'7 класс'!$A:$A,0)-7+'Итог по классам'!$B100,,,),"ш")</f>
        <v>0</v>
      </c>
      <c r="HG100" s="38">
        <f ca="1">COUNTIF(OFFSET(class7_1,MATCH(HG$1,'7 класс'!$A:$A,0)-7+'Итог по классам'!$B100,,,),"Ф")</f>
        <v>0</v>
      </c>
      <c r="HH100" s="37">
        <f ca="1">COUNTIF(OFFSET(class7_1,MATCH(HH$1,'7 класс'!$A:$A,0)-7+'Итог по классам'!$B100,,,),"р")</f>
        <v>0</v>
      </c>
      <c r="HI100" s="37">
        <f ca="1">COUNTIF(OFFSET(class7_1,MATCH(HI$1,'7 класс'!$A:$A,0)-7+'Итог по классам'!$B100,,,),"ш")</f>
        <v>0</v>
      </c>
      <c r="HJ100" s="37">
        <f ca="1">COUNTIF(OFFSET(class7_2,MATCH(HJ$1,'7 класс'!$A:$A,0)-7+'Итог по классам'!$B100,,,),"Ф")</f>
        <v>0</v>
      </c>
      <c r="HK100" s="37">
        <f ca="1">COUNTIF(OFFSET(class7_2,MATCH(HK$1,'7 класс'!$A:$A,0)-7+'Итог по классам'!$B100,,,),"р")</f>
        <v>0</v>
      </c>
      <c r="HL100" s="37">
        <f ca="1">COUNTIF(OFFSET(class7_2,MATCH(HL$1,'7 класс'!$A:$A,0)-7+'Итог по классам'!$B100,,,),"ш")</f>
        <v>0</v>
      </c>
      <c r="HM100" s="38">
        <f ca="1">COUNTIF(OFFSET(class7_1,MATCH(HM$1,'7 класс'!$A:$A,0)-7+'Итог по классам'!$B100,,,),"Ф")</f>
        <v>0</v>
      </c>
      <c r="HN100" s="37">
        <f ca="1">COUNTIF(OFFSET(class7_1,MATCH(HN$1,'7 класс'!$A:$A,0)-7+'Итог по классам'!$B100,,,),"р")</f>
        <v>0</v>
      </c>
      <c r="HO100" s="37">
        <f ca="1">COUNTIF(OFFSET(class7_1,MATCH(HO$1,'7 класс'!$A:$A,0)-7+'Итог по классам'!$B100,,,),"ш")</f>
        <v>0</v>
      </c>
      <c r="HP100" s="37">
        <f ca="1">COUNTIF(OFFSET(class7_2,MATCH(HP$1,'7 класс'!$A:$A,0)-7+'Итог по классам'!$B100,,,),"Ф")</f>
        <v>0</v>
      </c>
      <c r="HQ100" s="37">
        <f ca="1">COUNTIF(OFFSET(class7_2,MATCH(HQ$1,'7 класс'!$A:$A,0)-7+'Итог по классам'!$B100,,,),"р")</f>
        <v>0</v>
      </c>
      <c r="HR100" s="37">
        <f ca="1">COUNTIF(OFFSET(class7_2,MATCH(HR$1,'7 класс'!$A:$A,0)-7+'Итог по классам'!$B100,,,),"ш")</f>
        <v>0</v>
      </c>
      <c r="HS100" s="38">
        <f ca="1">COUNTIF(OFFSET(class7_1,MATCH(HS$1,'7 класс'!$A:$A,0)-7+'Итог по классам'!$B100,,,),"Ф")</f>
        <v>0</v>
      </c>
      <c r="HT100" s="37">
        <f ca="1">COUNTIF(OFFSET(class7_1,MATCH(HT$1,'7 класс'!$A:$A,0)-7+'Итог по классам'!$B100,,,),"р")</f>
        <v>0</v>
      </c>
      <c r="HU100" s="37">
        <f ca="1">COUNTIF(OFFSET(class7_1,MATCH(HU$1,'7 класс'!$A:$A,0)-7+'Итог по классам'!$B100,,,),"ш")</f>
        <v>0</v>
      </c>
      <c r="HV100" s="37">
        <f ca="1">COUNTIF(OFFSET(class7_2,MATCH(HV$1,'7 класс'!$A:$A,0)-7+'Итог по классам'!$B100,,,),"Ф")</f>
        <v>0</v>
      </c>
      <c r="HW100" s="37">
        <f ca="1">COUNTIF(OFFSET(class7_2,MATCH(HW$1,'7 класс'!$A:$A,0)-7+'Итог по классам'!$B100,,,),"р")</f>
        <v>0</v>
      </c>
      <c r="HX100" s="37">
        <f ca="1">COUNTIF(OFFSET(class7_2,MATCH(HX$1,'7 класс'!$A:$A,0)-7+'Итог по классам'!$B100,,,),"ш")</f>
        <v>0</v>
      </c>
      <c r="HY100" s="38">
        <f ca="1">COUNTIF(OFFSET(class7_1,MATCH(HY$1,'7 класс'!$A:$A,0)-7+'Итог по классам'!$B100,,,),"Ф")</f>
        <v>0</v>
      </c>
      <c r="HZ100" s="37">
        <f ca="1">COUNTIF(OFFSET(class7_1,MATCH(HZ$1,'7 класс'!$A:$A,0)-7+'Итог по классам'!$B100,,,),"р")</f>
        <v>0</v>
      </c>
      <c r="IA100" s="37">
        <f ca="1">COUNTIF(OFFSET(class7_1,MATCH(IA$1,'7 класс'!$A:$A,0)-7+'Итог по классам'!$B100,,,),"ш")</f>
        <v>0</v>
      </c>
      <c r="IB100" s="37">
        <f ca="1">COUNTIF(OFFSET(class7_2,MATCH(IB$1,'7 класс'!$A:$A,0)-7+'Итог по классам'!$B100,,,),"Ф")</f>
        <v>0</v>
      </c>
      <c r="IC100" s="37">
        <f ca="1">COUNTIF(OFFSET(class7_2,MATCH(IC$1,'7 класс'!$A:$A,0)-7+'Итог по классам'!$B100,,,),"р")</f>
        <v>0</v>
      </c>
      <c r="ID100" s="37">
        <f ca="1">COUNTIF(OFFSET(class7_2,MATCH(ID$1,'7 класс'!$A:$A,0)-7+'Итог по классам'!$B100,,,),"ш")</f>
        <v>0</v>
      </c>
      <c r="IE100" s="38">
        <f ca="1">COUNTIF(OFFSET(class7_1,MATCH(IE$1,'7 класс'!$A:$A,0)-7+'Итог по классам'!$B100,,,),"Ф")</f>
        <v>0</v>
      </c>
      <c r="IF100" s="37">
        <f ca="1">COUNTIF(OFFSET(class7_1,MATCH(IF$1,'7 класс'!$A:$A,0)-7+'Итог по классам'!$B100,,,),"р")</f>
        <v>0</v>
      </c>
      <c r="IG100" s="37">
        <f ca="1">COUNTIF(OFFSET(class7_1,MATCH(IG$1,'7 класс'!$A:$A,0)-7+'Итог по классам'!$B100,,,),"ш")</f>
        <v>0</v>
      </c>
      <c r="IH100" s="37">
        <f ca="1">COUNTIF(OFFSET(class7_2,MATCH(IH$1,'7 класс'!$A:$A,0)-7+'Итог по классам'!$B100,,,),"Ф")</f>
        <v>0</v>
      </c>
      <c r="II100" s="37">
        <f ca="1">COUNTIF(OFFSET(class7_2,MATCH(II$1,'7 класс'!$A:$A,0)-7+'Итог по классам'!$B100,,,),"р")</f>
        <v>0</v>
      </c>
      <c r="IJ100" s="37">
        <f ca="1">COUNTIF(OFFSET(class7_2,MATCH(IJ$1,'7 класс'!$A:$A,0)-7+'Итог по классам'!$B100,,,),"ш")</f>
        <v>0</v>
      </c>
      <c r="IK100" s="38">
        <f ca="1">COUNTIF(OFFSET(class7_1,MATCH(IK$1,'7 класс'!$A:$A,0)-7+'Итог по классам'!$B100,,,),"Ф")</f>
        <v>0</v>
      </c>
      <c r="IL100" s="37">
        <f ca="1">COUNTIF(OFFSET(class7_1,MATCH(IL$1,'7 класс'!$A:$A,0)-7+'Итог по классам'!$B100,,,),"р")</f>
        <v>0</v>
      </c>
      <c r="IM100" s="37">
        <f ca="1">COUNTIF(OFFSET(class7_1,MATCH(IM$1,'7 класс'!$A:$A,0)-7+'Итог по классам'!$B100,,,),"ш")</f>
        <v>0</v>
      </c>
      <c r="IN100" s="37">
        <f ca="1">COUNTIF(OFFSET(class7_2,MATCH(IN$1,'7 класс'!$A:$A,0)-7+'Итог по классам'!$B100,,,),"Ф")</f>
        <v>0</v>
      </c>
      <c r="IO100" s="37">
        <f ca="1">COUNTIF(OFFSET(class7_2,MATCH(IO$1,'7 класс'!$A:$A,0)-7+'Итог по классам'!$B100,,,),"р")</f>
        <v>0</v>
      </c>
      <c r="IP100" s="37">
        <f ca="1">COUNTIF(OFFSET(class7_2,MATCH(IP$1,'7 класс'!$A:$A,0)-7+'Итог по классам'!$B100,,,),"ш")</f>
        <v>0</v>
      </c>
      <c r="IQ100" s="38">
        <f ca="1">COUNTIF(OFFSET(class7_1,MATCH(IQ$1,'7 класс'!$A:$A,0)-7+'Итог по классам'!$B100,,,),"Ф")</f>
        <v>0</v>
      </c>
      <c r="IR100" s="37">
        <f ca="1">COUNTIF(OFFSET(class7_1,MATCH(IR$1,'7 класс'!$A:$A,0)-7+'Итог по классам'!$B100,,,),"р")</f>
        <v>0</v>
      </c>
      <c r="IS100" s="37">
        <f ca="1">COUNTIF(OFFSET(class7_1,MATCH(IS$1,'7 класс'!$A:$A,0)-7+'Итог по классам'!$B100,,,),"ш")</f>
        <v>0</v>
      </c>
      <c r="IT100" s="37">
        <f ca="1">COUNTIF(OFFSET(class7_2,MATCH(IT$1,'7 класс'!$A:$A,0)-7+'Итог по классам'!$B100,,,),"Ф")</f>
        <v>0</v>
      </c>
      <c r="IU100" s="37">
        <f ca="1">COUNTIF(OFFSET(class7_2,MATCH(IU$1,'7 класс'!$A:$A,0)-7+'Итог по классам'!$B100,,,),"р")</f>
        <v>0</v>
      </c>
      <c r="IV100" s="37">
        <f ca="1">COUNTIF(OFFSET(class7_2,MATCH(IV$1,'7 класс'!$A:$A,0)-7+'Итог по классам'!$B100,,,),"ш")</f>
        <v>0</v>
      </c>
      <c r="IW100" s="38">
        <f ca="1">COUNTIF(OFFSET(class7_1,MATCH(IW$1,'7 класс'!$A:$A,0)-7+'Итог по классам'!$B100,,,),"Ф")</f>
        <v>0</v>
      </c>
      <c r="IX100" s="37">
        <f ca="1">COUNTIF(OFFSET(class7_1,MATCH(IX$1,'7 класс'!$A:$A,0)-7+'Итог по классам'!$B100,,,),"р")</f>
        <v>0</v>
      </c>
      <c r="IY100" s="37">
        <f ca="1">COUNTIF(OFFSET(class7_1,MATCH(IY$1,'7 класс'!$A:$A,0)-7+'Итог по классам'!$B100,,,),"ш")</f>
        <v>0</v>
      </c>
      <c r="IZ100" s="37">
        <f ca="1">COUNTIF(OFFSET(class7_2,MATCH(IZ$1,'7 класс'!$A:$A,0)-7+'Итог по классам'!$B100,,,),"Ф")</f>
        <v>0</v>
      </c>
      <c r="JA100" s="37">
        <f ca="1">COUNTIF(OFFSET(class7_2,MATCH(JA$1,'7 класс'!$A:$A,0)-7+'Итог по классам'!$B100,,,),"р")</f>
        <v>0</v>
      </c>
      <c r="JB100" s="37">
        <f ca="1">COUNTIF(OFFSET(class7_2,MATCH(JB$1,'7 класс'!$A:$A,0)-7+'Итог по классам'!$B100,,,),"ш")</f>
        <v>0</v>
      </c>
      <c r="JC100" s="38">
        <f ca="1">COUNTIF(OFFSET(class7_1,MATCH(JC$1,'7 класс'!$A:$A,0)-7+'Итог по классам'!$B100,,,),"Ф")</f>
        <v>0</v>
      </c>
      <c r="JD100" s="37">
        <f ca="1">COUNTIF(OFFSET(class7_1,MATCH(JD$1,'7 класс'!$A:$A,0)-7+'Итог по классам'!$B100,,,),"р")</f>
        <v>0</v>
      </c>
      <c r="JE100" s="37">
        <f ca="1">COUNTIF(OFFSET(class7_1,MATCH(JE$1,'7 класс'!$A:$A,0)-7+'Итог по классам'!$B100,,,),"ш")</f>
        <v>0</v>
      </c>
      <c r="JF100" s="37">
        <f ca="1">COUNTIF(OFFSET(class7_2,MATCH(JF$1,'7 класс'!$A:$A,0)-7+'Итог по классам'!$B100,,,),"Ф")</f>
        <v>0</v>
      </c>
      <c r="JG100" s="37">
        <f ca="1">COUNTIF(OFFSET(class7_2,MATCH(JG$1,'7 класс'!$A:$A,0)-7+'Итог по классам'!$B100,,,),"р")</f>
        <v>0</v>
      </c>
      <c r="JH100" s="37">
        <f ca="1">COUNTIF(OFFSET(class7_2,MATCH(JH$1,'7 класс'!$A:$A,0)-7+'Итог по классам'!$B100,,,),"ш")</f>
        <v>0</v>
      </c>
      <c r="JI100" s="38">
        <f ca="1">COUNTIF(OFFSET(class7_1,MATCH(JI$1,'7 класс'!$A:$A,0)-7+'Итог по классам'!$B100,,,),"Ф")</f>
        <v>0</v>
      </c>
      <c r="JJ100" s="37">
        <f ca="1">COUNTIF(OFFSET(class7_1,MATCH(JJ$1,'7 класс'!$A:$A,0)-7+'Итог по классам'!$B100,,,),"р")</f>
        <v>0</v>
      </c>
      <c r="JK100" s="37">
        <f ca="1">COUNTIF(OFFSET(class7_1,MATCH(JK$1,'7 класс'!$A:$A,0)-7+'Итог по классам'!$B100,,,),"ш")</f>
        <v>0</v>
      </c>
      <c r="JL100" s="37">
        <f ca="1">COUNTIF(OFFSET(class7_2,MATCH(JL$1,'7 класс'!$A:$A,0)-7+'Итог по классам'!$B100,,,),"Ф")</f>
        <v>0</v>
      </c>
      <c r="JM100" s="37">
        <f ca="1">COUNTIF(OFFSET(class7_2,MATCH(JM$1,'7 класс'!$A:$A,0)-7+'Итог по классам'!$B100,,,),"р")</f>
        <v>0</v>
      </c>
      <c r="JN100" s="37">
        <f ca="1">COUNTIF(OFFSET(class7_2,MATCH(JN$1,'7 класс'!$A:$A,0)-7+'Итог по классам'!$B100,,,),"ш")</f>
        <v>0</v>
      </c>
      <c r="JO100" s="38">
        <f ca="1">COUNTIF(OFFSET(class7_1,MATCH(JO$1,'7 класс'!$A:$A,0)-7+'Итог по классам'!$B100,,,),"Ф")</f>
        <v>0</v>
      </c>
      <c r="JP100" s="37">
        <f ca="1">COUNTIF(OFFSET(class7_1,MATCH(JP$1,'7 класс'!$A:$A,0)-7+'Итог по классам'!$B100,,,),"р")</f>
        <v>0</v>
      </c>
      <c r="JQ100" s="37">
        <f ca="1">COUNTIF(OFFSET(class7_1,MATCH(JQ$1,'7 класс'!$A:$A,0)-7+'Итог по классам'!$B100,,,),"ш")</f>
        <v>0</v>
      </c>
      <c r="JR100" s="37">
        <f ca="1">COUNTIF(OFFSET(class7_2,MATCH(JR$1,'7 класс'!$A:$A,0)-7+'Итог по классам'!$B100,,,),"Ф")</f>
        <v>0</v>
      </c>
      <c r="JS100" s="37">
        <f ca="1">COUNTIF(OFFSET(class7_2,MATCH(JS$1,'7 класс'!$A:$A,0)-7+'Итог по классам'!$B100,,,),"р")</f>
        <v>0</v>
      </c>
      <c r="JT100" s="37">
        <f ca="1">COUNTIF(OFFSET(class7_2,MATCH(JT$1,'7 класс'!$A:$A,0)-7+'Итог по классам'!$B100,,,),"ш")</f>
        <v>0</v>
      </c>
      <c r="JU100" s="38">
        <f ca="1">COUNTIF(OFFSET(class7_1,MATCH(JU$1,'7 класс'!$A:$A,0)-7+'Итог по классам'!$B100,,,),"Ф")</f>
        <v>0</v>
      </c>
      <c r="JV100" s="37">
        <f ca="1">COUNTIF(OFFSET(class7_1,MATCH(JV$1,'7 класс'!$A:$A,0)-7+'Итог по классам'!$B100,,,),"р")</f>
        <v>0</v>
      </c>
      <c r="JW100" s="37">
        <f ca="1">COUNTIF(OFFSET(class7_1,MATCH(JW$1,'7 класс'!$A:$A,0)-7+'Итог по классам'!$B100,,,),"ш")</f>
        <v>0</v>
      </c>
      <c r="JX100" s="37">
        <f ca="1">COUNTIF(OFFSET(class7_2,MATCH(JX$1,'7 класс'!$A:$A,0)-7+'Итог по классам'!$B100,,,),"Ф")</f>
        <v>0</v>
      </c>
      <c r="JY100" s="37">
        <f ca="1">COUNTIF(OFFSET(class7_2,MATCH(JY$1,'7 класс'!$A:$A,0)-7+'Итог по классам'!$B100,,,),"р")</f>
        <v>0</v>
      </c>
      <c r="JZ100" s="37">
        <f ca="1">COUNTIF(OFFSET(class7_2,MATCH(JZ$1,'7 класс'!$A:$A,0)-7+'Итог по классам'!$B100,,,),"ш")</f>
        <v>0</v>
      </c>
      <c r="KA100" s="38">
        <f ca="1">COUNTIF(OFFSET(class7_1,MATCH(KA$1,'7 класс'!$A:$A,0)-7+'Итог по классам'!$B100,,,),"Ф")</f>
        <v>0</v>
      </c>
      <c r="KB100" s="37">
        <f ca="1">COUNTIF(OFFSET(class7_1,MATCH(KB$1,'7 класс'!$A:$A,0)-7+'Итог по классам'!$B100,,,),"р")</f>
        <v>0</v>
      </c>
      <c r="KC100" s="37">
        <f ca="1">COUNTIF(OFFSET(class7_1,MATCH(KC$1,'7 класс'!$A:$A,0)-7+'Итог по классам'!$B100,,,),"ш")</f>
        <v>0</v>
      </c>
      <c r="KD100" s="37">
        <f ca="1">COUNTIF(OFFSET(class7_2,MATCH(KD$1,'7 класс'!$A:$A,0)-7+'Итог по классам'!$B100,,,),"Ф")</f>
        <v>0</v>
      </c>
      <c r="KE100" s="37">
        <f ca="1">COUNTIF(OFFSET(class7_2,MATCH(KE$1,'7 класс'!$A:$A,0)-7+'Итог по классам'!$B100,,,),"р")</f>
        <v>0</v>
      </c>
      <c r="KF100" s="37">
        <f ca="1">COUNTIF(OFFSET(class7_2,MATCH(KF$1,'7 класс'!$A:$A,0)-7+'Итог по классам'!$B100,,,),"ш")</f>
        <v>0</v>
      </c>
      <c r="KG100" s="38">
        <f ca="1">COUNTIF(OFFSET(class7_1,MATCH(KG$1,'7 класс'!$A:$A,0)-7+'Итог по классам'!$B100,,,),"Ф")</f>
        <v>0</v>
      </c>
      <c r="KH100" s="37">
        <f ca="1">COUNTIF(OFFSET(class7_1,MATCH(KH$1,'7 класс'!$A:$A,0)-7+'Итог по классам'!$B100,,,),"р")</f>
        <v>0</v>
      </c>
      <c r="KI100" s="37">
        <f ca="1">COUNTIF(OFFSET(class7_1,MATCH(KI$1,'7 класс'!$A:$A,0)-7+'Итог по классам'!$B100,,,),"ш")</f>
        <v>0</v>
      </c>
      <c r="KJ100" s="37">
        <f ca="1">COUNTIF(OFFSET(class7_2,MATCH(KJ$1,'7 класс'!$A:$A,0)-7+'Итог по классам'!$B100,,,),"Ф")</f>
        <v>0</v>
      </c>
      <c r="KK100" s="37">
        <f ca="1">COUNTIF(OFFSET(class7_2,MATCH(KK$1,'7 класс'!$A:$A,0)-7+'Итог по классам'!$B100,,,),"р")</f>
        <v>0</v>
      </c>
      <c r="KL100" s="37">
        <f ca="1">COUNTIF(OFFSET(class7_2,MATCH(KL$1,'7 класс'!$A:$A,0)-7+'Итог по классам'!$B100,,,),"ш")</f>
        <v>0</v>
      </c>
      <c r="KM100" s="38">
        <f ca="1">COUNTIF(OFFSET(class7_1,MATCH(KM$1,'7 класс'!$A:$A,0)-7+'Итог по классам'!$B100,,,),"Ф")</f>
        <v>0</v>
      </c>
      <c r="KN100" s="37">
        <f ca="1">COUNTIF(OFFSET(class7_1,MATCH(KN$1,'7 класс'!$A:$A,0)-7+'Итог по классам'!$B100,,,),"р")</f>
        <v>0</v>
      </c>
      <c r="KO100" s="37">
        <f ca="1">COUNTIF(OFFSET(class7_1,MATCH(KO$1,'7 класс'!$A:$A,0)-7+'Итог по классам'!$B100,,,),"ш")</f>
        <v>0</v>
      </c>
      <c r="KP100" s="37">
        <f ca="1">COUNTIF(OFFSET(class7_2,MATCH(KP$1,'7 класс'!$A:$A,0)-7+'Итог по классам'!$B100,,,),"Ф")</f>
        <v>0</v>
      </c>
      <c r="KQ100" s="37">
        <f ca="1">COUNTIF(OFFSET(class7_2,MATCH(KQ$1,'7 класс'!$A:$A,0)-7+'Итог по классам'!$B100,,,),"р")</f>
        <v>0</v>
      </c>
      <c r="KR100" s="37">
        <f ca="1">COUNTIF(OFFSET(class7_2,MATCH(KR$1,'7 класс'!$A:$A,0)-7+'Итог по классам'!$B100,,,),"ш")</f>
        <v>0</v>
      </c>
    </row>
    <row r="101" spans="1:304" x14ac:dyDescent="0.25">
      <c r="A101">
        <f t="shared" si="11"/>
        <v>12</v>
      </c>
      <c r="B101" s="37">
        <v>11</v>
      </c>
      <c r="C101" s="3" t="s">
        <v>51</v>
      </c>
      <c r="D101" s="3" t="s">
        <v>61</v>
      </c>
      <c r="E101" s="37">
        <f ca="1">COUNTIF(OFFSET(class7_1,MATCH(E$1,'7 класс'!$A:$A,0)-7+'Итог по классам'!$B101,,,),"Ф")</f>
        <v>0</v>
      </c>
      <c r="F101" s="37">
        <f ca="1">COUNTIF(OFFSET(class7_1,MATCH(F$1,'7 класс'!$A:$A,0)-7+'Итог по классам'!$B101,,,),"р")</f>
        <v>0</v>
      </c>
      <c r="G101" s="37">
        <f ca="1">COUNTIF(OFFSET(class7_1,MATCH(G$1,'7 класс'!$A:$A,0)-7+'Итог по классам'!$B101,,,),"ш")</f>
        <v>0</v>
      </c>
      <c r="H101" s="37">
        <f ca="1">COUNTIF(OFFSET(class7_2,MATCH(H$1,'7 класс'!$A:$A,0)-7+'Итог по классам'!$B101,,,),"Ф")</f>
        <v>0</v>
      </c>
      <c r="I101" s="37">
        <f ca="1">COUNTIF(OFFSET(class7_2,MATCH(I$1,'7 класс'!$A:$A,0)-7+'Итог по классам'!$B101,,,),"р")</f>
        <v>0</v>
      </c>
      <c r="J101" s="37">
        <f ca="1">COUNTIF(OFFSET(class7_2,MATCH(J$1,'7 класс'!$A:$A,0)-7+'Итог по классам'!$B101,,,),"ш")</f>
        <v>0</v>
      </c>
      <c r="K101" s="38">
        <f ca="1">COUNTIF(OFFSET(class7_1,MATCH(K$1,'7 класс'!$A:$A,0)-7+'Итог по классам'!$B101,,,),"Ф")</f>
        <v>0</v>
      </c>
      <c r="L101" s="37">
        <f ca="1">COUNTIF(OFFSET(class7_1,MATCH(L$1,'7 класс'!$A:$A,0)-7+'Итог по классам'!$B101,,,),"р")</f>
        <v>0</v>
      </c>
      <c r="M101" s="37">
        <f ca="1">COUNTIF(OFFSET(class7_1,MATCH(M$1,'7 класс'!$A:$A,0)-7+'Итог по классам'!$B101,,,),"ш")</f>
        <v>2</v>
      </c>
      <c r="N101" s="37">
        <f ca="1">COUNTIF(OFFSET(class7_2,MATCH(N$1,'7 класс'!$A:$A,0)-7+'Итог по классам'!$B101,,,),"Ф")</f>
        <v>0</v>
      </c>
      <c r="O101" s="37">
        <f ca="1">COUNTIF(OFFSET(class7_2,MATCH(O$1,'7 класс'!$A:$A,0)-7+'Итог по классам'!$B101,,,),"р")</f>
        <v>0</v>
      </c>
      <c r="P101" s="37">
        <f ca="1">COUNTIF(OFFSET(class7_2,MATCH(P$1,'7 класс'!$A:$A,0)-7+'Итог по классам'!$B101,,,),"ш")</f>
        <v>0</v>
      </c>
      <c r="Q101" s="38">
        <f ca="1">COUNTIF(OFFSET(class7_1,MATCH(Q$1,'7 класс'!$A:$A,0)-7+'Итог по классам'!$B101,,,),"Ф")</f>
        <v>0</v>
      </c>
      <c r="R101" s="37">
        <f ca="1">COUNTIF(OFFSET(class7_1,MATCH(R$1,'7 класс'!$A:$A,0)-7+'Итог по классам'!$B101,,,),"р")</f>
        <v>0</v>
      </c>
      <c r="S101" s="37">
        <f ca="1">COUNTIF(OFFSET(class7_1,MATCH(S$1,'7 класс'!$A:$A,0)-7+'Итог по классам'!$B101,,,),"ш")</f>
        <v>2</v>
      </c>
      <c r="T101" s="37">
        <f ca="1">COUNTIF(OFFSET(class7_2,MATCH(T$1,'7 класс'!$A:$A,0)-7+'Итог по классам'!$B101,,,),"Ф")</f>
        <v>0</v>
      </c>
      <c r="U101" s="37">
        <f ca="1">COUNTIF(OFFSET(class7_2,MATCH(U$1,'7 класс'!$A:$A,0)-7+'Итог по классам'!$B101,,,),"р")</f>
        <v>0</v>
      </c>
      <c r="V101" s="37">
        <f ca="1">COUNTIF(OFFSET(class7_2,MATCH(V$1,'7 класс'!$A:$A,0)-7+'Итог по классам'!$B101,,,),"ш")</f>
        <v>0</v>
      </c>
      <c r="W101" s="38">
        <f ca="1">COUNTIF(OFFSET(class7_1,MATCH(W$1,'7 класс'!$A:$A,0)-7+'Итог по классам'!$B101,,,),"Ф")</f>
        <v>0</v>
      </c>
      <c r="X101" s="37">
        <f ca="1">COUNTIF(OFFSET(class7_1,MATCH(X$1,'7 класс'!$A:$A,0)-7+'Итог по классам'!$B101,,,),"р")</f>
        <v>0</v>
      </c>
      <c r="Y101" s="37">
        <f ca="1">COUNTIF(OFFSET(class7_1,MATCH(Y$1,'7 класс'!$A:$A,0)-7+'Итог по классам'!$B101,,,),"ш")</f>
        <v>0</v>
      </c>
      <c r="Z101" s="37">
        <f ca="1">COUNTIF(OFFSET(class7_2,MATCH(Z$1,'7 класс'!$A:$A,0)-7+'Итог по классам'!$B101,,,),"Ф")</f>
        <v>0</v>
      </c>
      <c r="AA101" s="37">
        <f ca="1">COUNTIF(OFFSET(class7_2,MATCH(AA$1,'7 класс'!$A:$A,0)-7+'Итог по классам'!$B101,,,),"р")</f>
        <v>0</v>
      </c>
      <c r="AB101" s="37">
        <f ca="1">COUNTIF(OFFSET(class7_2,MATCH(AB$1,'7 класс'!$A:$A,0)-7+'Итог по классам'!$B101,,,),"ш")</f>
        <v>0</v>
      </c>
      <c r="AC101" s="38">
        <f ca="1">COUNTIF(OFFSET(class7_1,MATCH(AC$1,'7 класс'!$A:$A,0)-7+'Итог по классам'!$B101,,,),"Ф")</f>
        <v>0</v>
      </c>
      <c r="AD101" s="37">
        <f ca="1">COUNTIF(OFFSET(class7_1,MATCH(AD$1,'7 класс'!$A:$A,0)-7+'Итог по классам'!$B101,,,),"р")</f>
        <v>0</v>
      </c>
      <c r="AE101" s="37">
        <f ca="1">COUNTIF(OFFSET(class7_1,MATCH(AE$1,'7 класс'!$A:$A,0)-7+'Итог по классам'!$B101,,,),"ш")</f>
        <v>0</v>
      </c>
      <c r="AF101" s="37">
        <f ca="1">COUNTIF(OFFSET(class7_2,MATCH(AF$1,'7 класс'!$A:$A,0)-7+'Итог по классам'!$B101,,,),"Ф")</f>
        <v>0</v>
      </c>
      <c r="AG101" s="37">
        <f ca="1">COUNTIF(OFFSET(class7_2,MATCH(AG$1,'7 класс'!$A:$A,0)-7+'Итог по классам'!$B101,,,),"р")</f>
        <v>0</v>
      </c>
      <c r="AH101" s="37">
        <f ca="1">COUNTIF(OFFSET(class7_2,MATCH(AH$1,'7 класс'!$A:$A,0)-7+'Итог по классам'!$B101,,,),"ш")</f>
        <v>0</v>
      </c>
      <c r="AI101" s="38">
        <f ca="1">COUNTIF(OFFSET(class7_1,MATCH(AI$1,'7 класс'!$A:$A,0)-7+'Итог по классам'!$B101,,,),"Ф")</f>
        <v>0</v>
      </c>
      <c r="AJ101" s="37">
        <f ca="1">COUNTIF(OFFSET(class7_1,MATCH(AJ$1,'7 класс'!$A:$A,0)-7+'Итог по классам'!$B101,,,),"р")</f>
        <v>0</v>
      </c>
      <c r="AK101" s="37">
        <f ca="1">COUNTIF(OFFSET(class7_1,MATCH(AK$1,'7 класс'!$A:$A,0)-7+'Итог по классам'!$B101,,,),"ш")</f>
        <v>0</v>
      </c>
      <c r="AL101" s="37">
        <f ca="1">COUNTIF(OFFSET(class7_2,MATCH(AL$1,'7 класс'!$A:$A,0)-7+'Итог по классам'!$B101,,,),"Ф")</f>
        <v>0</v>
      </c>
      <c r="AM101" s="37">
        <f ca="1">COUNTIF(OFFSET(class7_2,MATCH(AM$1,'7 класс'!$A:$A,0)-7+'Итог по классам'!$B101,,,),"р")</f>
        <v>0</v>
      </c>
      <c r="AN101" s="37">
        <f ca="1">COUNTIF(OFFSET(class7_2,MATCH(AN$1,'7 класс'!$A:$A,0)-7+'Итог по классам'!$B101,,,),"ш")</f>
        <v>0</v>
      </c>
      <c r="AO101" s="38">
        <f ca="1">COUNTIF(OFFSET(class7_1,MATCH(AO$1,'7 класс'!$A:$A,0)-7+'Итог по классам'!$B101,,,),"Ф")</f>
        <v>0</v>
      </c>
      <c r="AP101" s="37">
        <f ca="1">COUNTIF(OFFSET(class7_1,MATCH(AP$1,'7 класс'!$A:$A,0)-7+'Итог по классам'!$B101,,,),"р")</f>
        <v>0</v>
      </c>
      <c r="AQ101" s="37">
        <f ca="1">COUNTIF(OFFSET(class7_1,MATCH(AQ$1,'7 класс'!$A:$A,0)-7+'Итог по классам'!$B101,,,),"ш")</f>
        <v>0</v>
      </c>
      <c r="AR101" s="37">
        <f ca="1">COUNTIF(OFFSET(class7_2,MATCH(AR$1,'7 класс'!$A:$A,0)-7+'Итог по классам'!$B101,,,),"Ф")</f>
        <v>0</v>
      </c>
      <c r="AS101" s="37">
        <f ca="1">COUNTIF(OFFSET(class7_2,MATCH(AS$1,'7 класс'!$A:$A,0)-7+'Итог по классам'!$B101,,,),"р")</f>
        <v>0</v>
      </c>
      <c r="AT101" s="37">
        <f ca="1">COUNTIF(OFFSET(class7_2,MATCH(AT$1,'7 класс'!$A:$A,0)-7+'Итог по классам'!$B101,,,),"ш")</f>
        <v>0</v>
      </c>
      <c r="AU101" s="38">
        <f ca="1">COUNTIF(OFFSET(class7_1,MATCH(AU$1,'7 класс'!$A:$A,0)-7+'Итог по классам'!$B101,,,),"Ф")</f>
        <v>0</v>
      </c>
      <c r="AV101" s="37">
        <f ca="1">COUNTIF(OFFSET(class7_1,MATCH(AV$1,'7 класс'!$A:$A,0)-7+'Итог по классам'!$B101,,,),"р")</f>
        <v>0</v>
      </c>
      <c r="AW101" s="37">
        <f ca="1">COUNTIF(OFFSET(class7_1,MATCH(AW$1,'7 класс'!$A:$A,0)-7+'Итог по классам'!$B101,,,),"ш")</f>
        <v>0</v>
      </c>
      <c r="AX101" s="37">
        <f ca="1">COUNTIF(OFFSET(class7_2,MATCH(AX$1,'7 класс'!$A:$A,0)-7+'Итог по классам'!$B101,,,),"Ф")</f>
        <v>0</v>
      </c>
      <c r="AY101" s="37">
        <f ca="1">COUNTIF(OFFSET(class7_2,MATCH(AY$1,'7 класс'!$A:$A,0)-7+'Итог по классам'!$B101,,,),"р")</f>
        <v>0</v>
      </c>
      <c r="AZ101" s="37">
        <f ca="1">COUNTIF(OFFSET(class7_2,MATCH(AZ$1,'7 класс'!$A:$A,0)-7+'Итог по классам'!$B101,,,),"ш")</f>
        <v>0</v>
      </c>
      <c r="BA101" s="38">
        <f ca="1">COUNTIF(OFFSET(class7_1,MATCH(BA$1,'7 класс'!$A:$A,0)-7+'Итог по классам'!$B101,,,),"Ф")</f>
        <v>0</v>
      </c>
      <c r="BB101" s="37">
        <f ca="1">COUNTIF(OFFSET(class7_1,MATCH(BB$1,'7 класс'!$A:$A,0)-7+'Итог по классам'!$B101,,,),"р")</f>
        <v>0</v>
      </c>
      <c r="BC101" s="37">
        <f ca="1">COUNTIF(OFFSET(class7_1,MATCH(BC$1,'7 класс'!$A:$A,0)-7+'Итог по классам'!$B101,,,),"ш")</f>
        <v>0</v>
      </c>
      <c r="BD101" s="37">
        <f ca="1">COUNTIF(OFFSET(class7_2,MATCH(BD$1,'7 класс'!$A:$A,0)-7+'Итог по классам'!$B101,,,),"Ф")</f>
        <v>0</v>
      </c>
      <c r="BE101" s="37">
        <f ca="1">COUNTIF(OFFSET(class7_2,MATCH(BE$1,'7 класс'!$A:$A,0)-7+'Итог по классам'!$B101,,,),"р")</f>
        <v>0</v>
      </c>
      <c r="BF101" s="37">
        <f ca="1">COUNTIF(OFFSET(class7_2,MATCH(BF$1,'7 класс'!$A:$A,0)-7+'Итог по классам'!$B101,,,),"ш")</f>
        <v>0</v>
      </c>
      <c r="BG101" s="38">
        <f ca="1">COUNTIF(OFFSET(class7_1,MATCH(BG$1,'7 класс'!$A:$A,0)-7+'Итог по классам'!$B101,,,),"Ф")</f>
        <v>0</v>
      </c>
      <c r="BH101" s="37">
        <f ca="1">COUNTIF(OFFSET(class7_1,MATCH(BH$1,'7 класс'!$A:$A,0)-7+'Итог по классам'!$B101,,,),"р")</f>
        <v>0</v>
      </c>
      <c r="BI101" s="37">
        <f ca="1">COUNTIF(OFFSET(class7_1,MATCH(BI$1,'7 класс'!$A:$A,0)-7+'Итог по классам'!$B101,,,),"ш")</f>
        <v>0</v>
      </c>
      <c r="BJ101" s="37">
        <f ca="1">COUNTIF(OFFSET(class7_2,MATCH(BJ$1,'7 класс'!$A:$A,0)-7+'Итог по классам'!$B101,,,),"Ф")</f>
        <v>0</v>
      </c>
      <c r="BK101" s="37">
        <f ca="1">COUNTIF(OFFSET(class7_2,MATCH(BK$1,'7 класс'!$A:$A,0)-7+'Итог по классам'!$B101,,,),"р")</f>
        <v>0</v>
      </c>
      <c r="BL101" s="37">
        <f ca="1">COUNTIF(OFFSET(class7_2,MATCH(BL$1,'7 класс'!$A:$A,0)-7+'Итог по классам'!$B101,,,),"ш")</f>
        <v>0</v>
      </c>
      <c r="BM101" s="38">
        <f ca="1">COUNTIF(OFFSET(class7_1,MATCH(BM$1,'7 класс'!$A:$A,0)-7+'Итог по классам'!$B101,,,),"Ф")</f>
        <v>0</v>
      </c>
      <c r="BN101" s="37">
        <f ca="1">COUNTIF(OFFSET(class7_1,MATCH(BN$1,'7 класс'!$A:$A,0)-7+'Итог по классам'!$B101,,,),"р")</f>
        <v>0</v>
      </c>
      <c r="BO101" s="37">
        <f ca="1">COUNTIF(OFFSET(class7_1,MATCH(BO$1,'7 класс'!$A:$A,0)-7+'Итог по классам'!$B101,,,),"ш")</f>
        <v>0</v>
      </c>
      <c r="BP101" s="37">
        <f ca="1">COUNTIF(OFFSET(class7_2,MATCH(BP$1,'7 класс'!$A:$A,0)-7+'Итог по классам'!$B101,,,),"Ф")</f>
        <v>0</v>
      </c>
      <c r="BQ101" s="37">
        <f ca="1">COUNTIF(OFFSET(class7_2,MATCH(BQ$1,'7 класс'!$A:$A,0)-7+'Итог по классам'!$B101,,,),"р")</f>
        <v>0</v>
      </c>
      <c r="BR101" s="37">
        <f ca="1">COUNTIF(OFFSET(class7_2,MATCH(BR$1,'7 класс'!$A:$A,0)-7+'Итог по классам'!$B101,,,),"ш")</f>
        <v>0</v>
      </c>
      <c r="BS101" s="38">
        <f ca="1">COUNTIF(OFFSET(class7_1,MATCH(BS$1,'7 класс'!$A:$A,0)-7+'Итог по классам'!$B101,,,),"Ф")</f>
        <v>0</v>
      </c>
      <c r="BT101" s="37">
        <f ca="1">COUNTIF(OFFSET(class7_1,MATCH(BT$1,'7 класс'!$A:$A,0)-7+'Итог по классам'!$B101,,,),"р")</f>
        <v>0</v>
      </c>
      <c r="BU101" s="37">
        <f ca="1">COUNTIF(OFFSET(class7_1,MATCH(BU$1,'7 класс'!$A:$A,0)-7+'Итог по классам'!$B101,,,),"ш")</f>
        <v>0</v>
      </c>
      <c r="BV101" s="37">
        <f ca="1">COUNTIF(OFFSET(class7_2,MATCH(BV$1,'7 класс'!$A:$A,0)-7+'Итог по классам'!$B101,,,),"Ф")</f>
        <v>0</v>
      </c>
      <c r="BW101" s="37">
        <f ca="1">COUNTIF(OFFSET(class7_2,MATCH(BW$1,'7 класс'!$A:$A,0)-7+'Итог по классам'!$B101,,,),"р")</f>
        <v>0</v>
      </c>
      <c r="BX101" s="37">
        <f ca="1">COUNTIF(OFFSET(class7_2,MATCH(BX$1,'7 класс'!$A:$A,0)-7+'Итог по классам'!$B101,,,),"ш")</f>
        <v>0</v>
      </c>
      <c r="BY101" s="38">
        <f ca="1">COUNTIF(OFFSET(class7_1,MATCH(BY$1,'7 класс'!$A:$A,0)-7+'Итог по классам'!$B101,,,),"Ф")</f>
        <v>0</v>
      </c>
      <c r="BZ101" s="37">
        <f ca="1">COUNTIF(OFFSET(class7_1,MATCH(BZ$1,'7 класс'!$A:$A,0)-7+'Итог по классам'!$B101,,,),"р")</f>
        <v>0</v>
      </c>
      <c r="CA101" s="37">
        <f ca="1">COUNTIF(OFFSET(class7_1,MATCH(CA$1,'7 класс'!$A:$A,0)-7+'Итог по классам'!$B101,,,),"ш")</f>
        <v>0</v>
      </c>
      <c r="CB101" s="37">
        <f ca="1">COUNTIF(OFFSET(class7_2,MATCH(CB$1,'7 класс'!$A:$A,0)-7+'Итог по классам'!$B101,,,),"Ф")</f>
        <v>0</v>
      </c>
      <c r="CC101" s="37">
        <f ca="1">COUNTIF(OFFSET(class7_2,MATCH(CC$1,'7 класс'!$A:$A,0)-7+'Итог по классам'!$B101,,,),"р")</f>
        <v>0</v>
      </c>
      <c r="CD101" s="37">
        <f ca="1">COUNTIF(OFFSET(class7_2,MATCH(CD$1,'7 класс'!$A:$A,0)-7+'Итог по классам'!$B101,,,),"ш")</f>
        <v>0</v>
      </c>
      <c r="CE101" s="38">
        <f ca="1">COUNTIF(OFFSET(class7_1,MATCH(CE$1,'7 класс'!$A:$A,0)-7+'Итог по классам'!$B101,,,),"Ф")</f>
        <v>0</v>
      </c>
      <c r="CF101" s="37">
        <f ca="1">COUNTIF(OFFSET(class7_1,MATCH(CF$1,'7 класс'!$A:$A,0)-7+'Итог по классам'!$B101,,,),"р")</f>
        <v>0</v>
      </c>
      <c r="CG101" s="37">
        <f ca="1">COUNTIF(OFFSET(class7_1,MATCH(CG$1,'7 класс'!$A:$A,0)-7+'Итог по классам'!$B101,,,),"ш")</f>
        <v>0</v>
      </c>
      <c r="CH101" s="37">
        <f ca="1">COUNTIF(OFFSET(class7_2,MATCH(CH$1,'7 класс'!$A:$A,0)-7+'Итог по классам'!$B101,,,),"Ф")</f>
        <v>0</v>
      </c>
      <c r="CI101" s="37">
        <f ca="1">COUNTIF(OFFSET(class7_2,MATCH(CI$1,'7 класс'!$A:$A,0)-7+'Итог по классам'!$B101,,,),"р")</f>
        <v>0</v>
      </c>
      <c r="CJ101" s="37">
        <f ca="1">COUNTIF(OFFSET(class7_2,MATCH(CJ$1,'7 класс'!$A:$A,0)-7+'Итог по классам'!$B101,,,),"ш")</f>
        <v>0</v>
      </c>
      <c r="CK101" s="38">
        <f ca="1">COUNTIF(OFFSET(class7_1,MATCH(CK$1,'7 класс'!$A:$A,0)-7+'Итог по классам'!$B101,,,),"Ф")</f>
        <v>0</v>
      </c>
      <c r="CL101" s="37">
        <f ca="1">COUNTIF(OFFSET(class7_1,MATCH(CL$1,'7 класс'!$A:$A,0)-7+'Итог по классам'!$B101,,,),"р")</f>
        <v>0</v>
      </c>
      <c r="CM101" s="37">
        <f ca="1">COUNTIF(OFFSET(class7_1,MATCH(CM$1,'7 класс'!$A:$A,0)-7+'Итог по классам'!$B101,,,),"ш")</f>
        <v>0</v>
      </c>
      <c r="CN101" s="37">
        <f ca="1">COUNTIF(OFFSET(class7_2,MATCH(CN$1,'7 класс'!$A:$A,0)-7+'Итог по классам'!$B101,,,),"Ф")</f>
        <v>0</v>
      </c>
      <c r="CO101" s="37">
        <f ca="1">COUNTIF(OFFSET(class7_2,MATCH(CO$1,'7 класс'!$A:$A,0)-7+'Итог по классам'!$B101,,,),"р")</f>
        <v>0</v>
      </c>
      <c r="CP101" s="37">
        <f ca="1">COUNTIF(OFFSET(class7_2,MATCH(CP$1,'7 класс'!$A:$A,0)-7+'Итог по классам'!$B101,,,),"ш")</f>
        <v>0</v>
      </c>
      <c r="CQ101" s="38">
        <f ca="1">COUNTIF(OFFSET(class7_1,MATCH(CQ$1,'7 класс'!$A:$A,0)-7+'Итог по классам'!$B101,,,),"Ф")</f>
        <v>0</v>
      </c>
      <c r="CR101" s="37">
        <f ca="1">COUNTIF(OFFSET(class7_1,MATCH(CR$1,'7 класс'!$A:$A,0)-7+'Итог по классам'!$B101,,,),"р")</f>
        <v>0</v>
      </c>
      <c r="CS101" s="37">
        <f ca="1">COUNTIF(OFFSET(class7_1,MATCH(CS$1,'7 класс'!$A:$A,0)-7+'Итог по классам'!$B101,,,),"ш")</f>
        <v>0</v>
      </c>
      <c r="CT101" s="37">
        <f ca="1">COUNTIF(OFFSET(class7_2,MATCH(CT$1,'7 класс'!$A:$A,0)-7+'Итог по классам'!$B101,,,),"Ф")</f>
        <v>0</v>
      </c>
      <c r="CU101" s="37">
        <f ca="1">COUNTIF(OFFSET(class7_2,MATCH(CU$1,'7 класс'!$A:$A,0)-7+'Итог по классам'!$B101,,,),"р")</f>
        <v>0</v>
      </c>
      <c r="CV101" s="37">
        <f ca="1">COUNTIF(OFFSET(class7_2,MATCH(CV$1,'7 класс'!$A:$A,0)-7+'Итог по классам'!$B101,,,),"ш")</f>
        <v>0</v>
      </c>
      <c r="CW101" s="38">
        <f ca="1">COUNTIF(OFFSET(class7_1,MATCH(CW$1,'7 класс'!$A:$A,0)-7+'Итог по классам'!$B101,,,),"Ф")</f>
        <v>0</v>
      </c>
      <c r="CX101" s="37">
        <f ca="1">COUNTIF(OFFSET(class7_1,MATCH(CX$1,'7 класс'!$A:$A,0)-7+'Итог по классам'!$B101,,,),"р")</f>
        <v>0</v>
      </c>
      <c r="CY101" s="37">
        <f ca="1">COUNTIF(OFFSET(class7_1,MATCH(CY$1,'7 класс'!$A:$A,0)-7+'Итог по классам'!$B101,,,),"ш")</f>
        <v>0</v>
      </c>
      <c r="CZ101" s="37">
        <f ca="1">COUNTIF(OFFSET(class7_2,MATCH(CZ$1,'7 класс'!$A:$A,0)-7+'Итог по классам'!$B101,,,),"Ф")</f>
        <v>0</v>
      </c>
      <c r="DA101" s="37">
        <f ca="1">COUNTIF(OFFSET(class7_2,MATCH(DA$1,'7 класс'!$A:$A,0)-7+'Итог по классам'!$B101,,,),"р")</f>
        <v>0</v>
      </c>
      <c r="DB101" s="37">
        <f ca="1">COUNTIF(OFFSET(class7_2,MATCH(DB$1,'7 класс'!$A:$A,0)-7+'Итог по классам'!$B101,,,),"ш")</f>
        <v>0</v>
      </c>
      <c r="DC101" s="38">
        <f ca="1">COUNTIF(OFFSET(class7_1,MATCH(DC$1,'7 класс'!$A:$A,0)-7+'Итог по классам'!$B101,,,),"Ф")</f>
        <v>0</v>
      </c>
      <c r="DD101" s="37">
        <f ca="1">COUNTIF(OFFSET(class7_1,MATCH(DD$1,'7 класс'!$A:$A,0)-7+'Итог по классам'!$B101,,,),"р")</f>
        <v>0</v>
      </c>
      <c r="DE101" s="37">
        <f ca="1">COUNTIF(OFFSET(class7_1,MATCH(DE$1,'7 класс'!$A:$A,0)-7+'Итог по классам'!$B101,,,),"ш")</f>
        <v>0</v>
      </c>
      <c r="DF101" s="37">
        <f ca="1">COUNTIF(OFFSET(class7_2,MATCH(DF$1,'7 класс'!$A:$A,0)-7+'Итог по классам'!$B101,,,),"Ф")</f>
        <v>0</v>
      </c>
      <c r="DG101" s="37">
        <f ca="1">COUNTIF(OFFSET(class7_2,MATCH(DG$1,'7 класс'!$A:$A,0)-7+'Итог по классам'!$B101,,,),"р")</f>
        <v>0</v>
      </c>
      <c r="DH101" s="37">
        <f ca="1">COUNTIF(OFFSET(class7_2,MATCH(DH$1,'7 класс'!$A:$A,0)-7+'Итог по классам'!$B101,,,),"ш")</f>
        <v>0</v>
      </c>
      <c r="DI101" s="38">
        <f ca="1">COUNTIF(OFFSET(class7_1,MATCH(DI$1,'7 класс'!$A:$A,0)-7+'Итог по классам'!$B101,,,),"Ф")</f>
        <v>0</v>
      </c>
      <c r="DJ101" s="37">
        <f ca="1">COUNTIF(OFFSET(class7_1,MATCH(DJ$1,'7 класс'!$A:$A,0)-7+'Итог по классам'!$B101,,,),"р")</f>
        <v>0</v>
      </c>
      <c r="DK101" s="37">
        <f ca="1">COUNTIF(OFFSET(class7_1,MATCH(DK$1,'7 класс'!$A:$A,0)-7+'Итог по классам'!$B101,,,),"ш")</f>
        <v>0</v>
      </c>
      <c r="DL101" s="37">
        <f ca="1">COUNTIF(OFFSET(class7_2,MATCH(DL$1,'7 класс'!$A:$A,0)-7+'Итог по классам'!$B101,,,),"Ф")</f>
        <v>0</v>
      </c>
      <c r="DM101" s="37">
        <f ca="1">COUNTIF(OFFSET(class7_2,MATCH(DM$1,'7 класс'!$A:$A,0)-7+'Итог по классам'!$B101,,,),"р")</f>
        <v>0</v>
      </c>
      <c r="DN101" s="37">
        <f ca="1">COUNTIF(OFFSET(class7_2,MATCH(DN$1,'7 класс'!$A:$A,0)-7+'Итог по классам'!$B101,,,),"ш")</f>
        <v>0</v>
      </c>
      <c r="DO101" s="38">
        <f ca="1">COUNTIF(OFFSET(class7_1,MATCH(DO$1,'7 класс'!$A:$A,0)-7+'Итог по классам'!$B101,,,),"Ф")</f>
        <v>0</v>
      </c>
      <c r="DP101" s="37">
        <f ca="1">COUNTIF(OFFSET(class7_1,MATCH(DP$1,'7 класс'!$A:$A,0)-7+'Итог по классам'!$B101,,,),"р")</f>
        <v>0</v>
      </c>
      <c r="DQ101" s="37">
        <f ca="1">COUNTIF(OFFSET(class7_1,MATCH(DQ$1,'7 класс'!$A:$A,0)-7+'Итог по классам'!$B101,,,),"ш")</f>
        <v>0</v>
      </c>
      <c r="DR101" s="37">
        <f ca="1">COUNTIF(OFFSET(class7_2,MATCH(DR$1,'7 класс'!$A:$A,0)-7+'Итог по классам'!$B101,,,),"Ф")</f>
        <v>0</v>
      </c>
      <c r="DS101" s="37">
        <f ca="1">COUNTIF(OFFSET(class7_2,MATCH(DS$1,'7 класс'!$A:$A,0)-7+'Итог по классам'!$B101,,,),"р")</f>
        <v>0</v>
      </c>
      <c r="DT101" s="37">
        <f ca="1">COUNTIF(OFFSET(class7_2,MATCH(DT$1,'7 класс'!$A:$A,0)-7+'Итог по классам'!$B101,,,),"ш")</f>
        <v>0</v>
      </c>
      <c r="DU101" s="38">
        <f ca="1">COUNTIF(OFFSET(class7_1,MATCH(DU$1,'7 класс'!$A:$A,0)-7+'Итог по классам'!$B101,,,),"Ф")</f>
        <v>0</v>
      </c>
      <c r="DV101" s="37">
        <f ca="1">COUNTIF(OFFSET(class7_1,MATCH(DV$1,'7 класс'!$A:$A,0)-7+'Итог по классам'!$B101,,,),"р")</f>
        <v>0</v>
      </c>
      <c r="DW101" s="37">
        <f ca="1">COUNTIF(OFFSET(class7_1,MATCH(DW$1,'7 класс'!$A:$A,0)-7+'Итог по классам'!$B101,,,),"ш")</f>
        <v>0</v>
      </c>
      <c r="DX101" s="37">
        <f ca="1">COUNTIF(OFFSET(class7_2,MATCH(DX$1,'7 класс'!$A:$A,0)-7+'Итог по классам'!$B101,,,),"Ф")</f>
        <v>0</v>
      </c>
      <c r="DY101" s="37">
        <f ca="1">COUNTIF(OFFSET(class7_2,MATCH(DY$1,'7 класс'!$A:$A,0)-7+'Итог по классам'!$B101,,,),"р")</f>
        <v>0</v>
      </c>
      <c r="DZ101" s="37">
        <f ca="1">COUNTIF(OFFSET(class7_2,MATCH(DZ$1,'7 класс'!$A:$A,0)-7+'Итог по классам'!$B101,,,),"ш")</f>
        <v>0</v>
      </c>
      <c r="EA101" s="38">
        <f ca="1">COUNTIF(OFFSET(class7_1,MATCH(EA$1,'7 класс'!$A:$A,0)-7+'Итог по классам'!$B101,,,),"Ф")</f>
        <v>0</v>
      </c>
      <c r="EB101" s="37">
        <f ca="1">COUNTIF(OFFSET(class7_1,MATCH(EB$1,'7 класс'!$A:$A,0)-7+'Итог по классам'!$B101,,,),"р")</f>
        <v>0</v>
      </c>
      <c r="EC101" s="37">
        <f ca="1">COUNTIF(OFFSET(class7_1,MATCH(EC$1,'7 класс'!$A:$A,0)-7+'Итог по классам'!$B101,,,),"ш")</f>
        <v>0</v>
      </c>
      <c r="ED101" s="37">
        <f ca="1">COUNTIF(OFFSET(class7_2,MATCH(ED$1,'7 класс'!$A:$A,0)-7+'Итог по классам'!$B101,,,),"Ф")</f>
        <v>0</v>
      </c>
      <c r="EE101" s="37">
        <f ca="1">COUNTIF(OFFSET(class7_2,MATCH(EE$1,'7 класс'!$A:$A,0)-7+'Итог по классам'!$B101,,,),"р")</f>
        <v>0</v>
      </c>
      <c r="EF101" s="37">
        <f ca="1">COUNTIF(OFFSET(class7_2,MATCH(EF$1,'7 класс'!$A:$A,0)-7+'Итог по классам'!$B101,,,),"ш")</f>
        <v>0</v>
      </c>
      <c r="EG101" s="38">
        <f ca="1">COUNTIF(OFFSET(class7_1,MATCH(EG$1,'7 класс'!$A:$A,0)-7+'Итог по классам'!$B101,,,),"Ф")</f>
        <v>0</v>
      </c>
      <c r="EH101" s="37">
        <f ca="1">COUNTIF(OFFSET(class7_1,MATCH(EH$1,'7 класс'!$A:$A,0)-7+'Итог по классам'!$B101,,,),"р")</f>
        <v>0</v>
      </c>
      <c r="EI101" s="37">
        <f ca="1">COUNTIF(OFFSET(class7_1,MATCH(EI$1,'7 класс'!$A:$A,0)-7+'Итог по классам'!$B101,,,),"ш")</f>
        <v>0</v>
      </c>
      <c r="EJ101" s="37">
        <f ca="1">COUNTIF(OFFSET(class7_2,MATCH(EJ$1,'7 класс'!$A:$A,0)-7+'Итог по классам'!$B101,,,),"Ф")</f>
        <v>0</v>
      </c>
      <c r="EK101" s="37">
        <f ca="1">COUNTIF(OFFSET(class7_2,MATCH(EK$1,'7 класс'!$A:$A,0)-7+'Итог по классам'!$B101,,,),"р")</f>
        <v>0</v>
      </c>
      <c r="EL101" s="37">
        <f ca="1">COUNTIF(OFFSET(class7_2,MATCH(EL$1,'7 класс'!$A:$A,0)-7+'Итог по классам'!$B101,,,),"ш")</f>
        <v>0</v>
      </c>
      <c r="EM101" s="38">
        <f ca="1">COUNTIF(OFFSET(class7_1,MATCH(EM$1,'7 класс'!$A:$A,0)-7+'Итог по классам'!$B101,,,),"Ф")</f>
        <v>0</v>
      </c>
      <c r="EN101" s="37">
        <f ca="1">COUNTIF(OFFSET(class7_1,MATCH(EN$1,'7 класс'!$A:$A,0)-7+'Итог по классам'!$B101,,,),"р")</f>
        <v>0</v>
      </c>
      <c r="EO101" s="37">
        <f ca="1">COUNTIF(OFFSET(class7_1,MATCH(EO$1,'7 класс'!$A:$A,0)-7+'Итог по классам'!$B101,,,),"ш")</f>
        <v>0</v>
      </c>
      <c r="EP101" s="37">
        <f ca="1">COUNTIF(OFFSET(class7_2,MATCH(EP$1,'7 класс'!$A:$A,0)-7+'Итог по классам'!$B101,,,),"Ф")</f>
        <v>0</v>
      </c>
      <c r="EQ101" s="37">
        <f ca="1">COUNTIF(OFFSET(class7_2,MATCH(EQ$1,'7 класс'!$A:$A,0)-7+'Итог по классам'!$B101,,,),"р")</f>
        <v>0</v>
      </c>
      <c r="ER101" s="37">
        <f ca="1">COUNTIF(OFFSET(class7_2,MATCH(ER$1,'7 класс'!$A:$A,0)-7+'Итог по классам'!$B101,,,),"ш")</f>
        <v>0</v>
      </c>
      <c r="ES101" s="38">
        <f ca="1">COUNTIF(OFFSET(class7_1,MATCH(ES$1,'7 класс'!$A:$A,0)-7+'Итог по классам'!$B101,,,),"Ф")</f>
        <v>0</v>
      </c>
      <c r="ET101" s="37">
        <f ca="1">COUNTIF(OFFSET(class7_1,MATCH(ET$1,'7 класс'!$A:$A,0)-7+'Итог по классам'!$B101,,,),"р")</f>
        <v>0</v>
      </c>
      <c r="EU101" s="37">
        <f ca="1">COUNTIF(OFFSET(class7_1,MATCH(EU$1,'7 класс'!$A:$A,0)-7+'Итог по классам'!$B101,,,),"ш")</f>
        <v>0</v>
      </c>
      <c r="EV101" s="37">
        <f ca="1">COUNTIF(OFFSET(class7_2,MATCH(EV$1,'7 класс'!$A:$A,0)-7+'Итог по классам'!$B101,,,),"Ф")</f>
        <v>0</v>
      </c>
      <c r="EW101" s="37">
        <f ca="1">COUNTIF(OFFSET(class7_2,MATCH(EW$1,'7 класс'!$A:$A,0)-7+'Итог по классам'!$B101,,,),"р")</f>
        <v>0</v>
      </c>
      <c r="EX101" s="37">
        <f ca="1">COUNTIF(OFFSET(class7_2,MATCH(EX$1,'7 класс'!$A:$A,0)-7+'Итог по классам'!$B101,,,),"ш")</f>
        <v>0</v>
      </c>
      <c r="EY101" s="38">
        <f ca="1">COUNTIF(OFFSET(class7_1,MATCH(EY$1,'7 класс'!$A:$A,0)-7+'Итог по классам'!$B101,,,),"Ф")</f>
        <v>0</v>
      </c>
      <c r="EZ101" s="37">
        <f ca="1">COUNTIF(OFFSET(class7_1,MATCH(EZ$1,'7 класс'!$A:$A,0)-7+'Итог по классам'!$B101,,,),"р")</f>
        <v>0</v>
      </c>
      <c r="FA101" s="37">
        <f ca="1">COUNTIF(OFFSET(class7_1,MATCH(FA$1,'7 класс'!$A:$A,0)-7+'Итог по классам'!$B101,,,),"ш")</f>
        <v>0</v>
      </c>
      <c r="FB101" s="37">
        <f ca="1">COUNTIF(OFFSET(class7_2,MATCH(FB$1,'7 класс'!$A:$A,0)-7+'Итог по классам'!$B101,,,),"Ф")</f>
        <v>0</v>
      </c>
      <c r="FC101" s="37">
        <f ca="1">COUNTIF(OFFSET(class7_2,MATCH(FC$1,'7 класс'!$A:$A,0)-7+'Итог по классам'!$B101,,,),"р")</f>
        <v>0</v>
      </c>
      <c r="FD101" s="37">
        <f ca="1">COUNTIF(OFFSET(class7_2,MATCH(FD$1,'7 класс'!$A:$A,0)-7+'Итог по классам'!$B101,,,),"ш")</f>
        <v>0</v>
      </c>
      <c r="FE101" s="38">
        <f ca="1">COUNTIF(OFFSET(class7_1,MATCH(FE$1,'7 класс'!$A:$A,0)-7+'Итог по классам'!$B101,,,),"Ф")</f>
        <v>0</v>
      </c>
      <c r="FF101" s="37">
        <f ca="1">COUNTIF(OFFSET(class7_1,MATCH(FF$1,'7 класс'!$A:$A,0)-7+'Итог по классам'!$B101,,,),"р")</f>
        <v>0</v>
      </c>
      <c r="FG101" s="37">
        <f ca="1">COUNTIF(OFFSET(class7_1,MATCH(FG$1,'7 класс'!$A:$A,0)-7+'Итог по классам'!$B101,,,),"ш")</f>
        <v>0</v>
      </c>
      <c r="FH101" s="37">
        <f ca="1">COUNTIF(OFFSET(class7_2,MATCH(FH$1,'7 класс'!$A:$A,0)-7+'Итог по классам'!$B101,,,),"Ф")</f>
        <v>0</v>
      </c>
      <c r="FI101" s="37">
        <f ca="1">COUNTIF(OFFSET(class7_2,MATCH(FI$1,'7 класс'!$A:$A,0)-7+'Итог по классам'!$B101,,,),"р")</f>
        <v>0</v>
      </c>
      <c r="FJ101" s="37">
        <f ca="1">COUNTIF(OFFSET(class7_2,MATCH(FJ$1,'7 класс'!$A:$A,0)-7+'Итог по классам'!$B101,,,),"ш")</f>
        <v>0</v>
      </c>
      <c r="FK101" s="38">
        <f ca="1">COUNTIF(OFFSET(class7_1,MATCH(FK$1,'7 класс'!$A:$A,0)-7+'Итог по классам'!$B101,,,),"Ф")</f>
        <v>0</v>
      </c>
      <c r="FL101" s="37">
        <f ca="1">COUNTIF(OFFSET(class7_1,MATCH(FL$1,'7 класс'!$A:$A,0)-7+'Итог по классам'!$B101,,,),"р")</f>
        <v>0</v>
      </c>
      <c r="FM101" s="37">
        <f ca="1">COUNTIF(OFFSET(class7_1,MATCH(FM$1,'7 класс'!$A:$A,0)-7+'Итог по классам'!$B101,,,),"ш")</f>
        <v>0</v>
      </c>
      <c r="FN101" s="37">
        <f ca="1">COUNTIF(OFFSET(class7_2,MATCH(FN$1,'7 класс'!$A:$A,0)-7+'Итог по классам'!$B101,,,),"Ф")</f>
        <v>0</v>
      </c>
      <c r="FO101" s="37">
        <f ca="1">COUNTIF(OFFSET(class7_2,MATCH(FO$1,'7 класс'!$A:$A,0)-7+'Итог по классам'!$B101,,,),"р")</f>
        <v>0</v>
      </c>
      <c r="FP101" s="37">
        <f ca="1">COUNTIF(OFFSET(class7_2,MATCH(FP$1,'7 класс'!$A:$A,0)-7+'Итог по классам'!$B101,,,),"ш")</f>
        <v>0</v>
      </c>
      <c r="FQ101" s="38">
        <f ca="1">COUNTIF(OFFSET(class7_1,MATCH(FQ$1,'7 класс'!$A:$A,0)-7+'Итог по классам'!$B101,,,),"Ф")</f>
        <v>0</v>
      </c>
      <c r="FR101" s="37">
        <f ca="1">COUNTIF(OFFSET(class7_1,MATCH(FR$1,'7 класс'!$A:$A,0)-7+'Итог по классам'!$B101,,,),"р")</f>
        <v>0</v>
      </c>
      <c r="FS101" s="37">
        <f ca="1">COUNTIF(OFFSET(class7_1,MATCH(FS$1,'7 класс'!$A:$A,0)-7+'Итог по классам'!$B101,,,),"ш")</f>
        <v>0</v>
      </c>
      <c r="FT101" s="37">
        <f ca="1">COUNTIF(OFFSET(class7_2,MATCH(FT$1,'7 класс'!$A:$A,0)-7+'Итог по классам'!$B101,,,),"Ф")</f>
        <v>0</v>
      </c>
      <c r="FU101" s="37">
        <f ca="1">COUNTIF(OFFSET(class7_2,MATCH(FU$1,'7 класс'!$A:$A,0)-7+'Итог по классам'!$B101,,,),"р")</f>
        <v>0</v>
      </c>
      <c r="FV101" s="37">
        <f ca="1">COUNTIF(OFFSET(class7_2,MATCH(FV$1,'7 класс'!$A:$A,0)-7+'Итог по классам'!$B101,,,),"ш")</f>
        <v>0</v>
      </c>
      <c r="FW101" s="38">
        <f ca="1">COUNTIF(OFFSET(class7_1,MATCH(FW$1,'7 класс'!$A:$A,0)-7+'Итог по классам'!$B101,,,),"Ф")</f>
        <v>0</v>
      </c>
      <c r="FX101" s="37">
        <f ca="1">COUNTIF(OFFSET(class7_1,MATCH(FX$1,'7 класс'!$A:$A,0)-7+'Итог по классам'!$B101,,,),"р")</f>
        <v>0</v>
      </c>
      <c r="FY101" s="37">
        <f ca="1">COUNTIF(OFFSET(class7_1,MATCH(FY$1,'7 класс'!$A:$A,0)-7+'Итог по классам'!$B101,,,),"ш")</f>
        <v>0</v>
      </c>
      <c r="FZ101" s="37">
        <f ca="1">COUNTIF(OFFSET(class7_2,MATCH(FZ$1,'7 класс'!$A:$A,0)-7+'Итог по классам'!$B101,,,),"Ф")</f>
        <v>0</v>
      </c>
      <c r="GA101" s="37">
        <f ca="1">COUNTIF(OFFSET(class7_2,MATCH(GA$1,'7 класс'!$A:$A,0)-7+'Итог по классам'!$B101,,,),"р")</f>
        <v>0</v>
      </c>
      <c r="GB101" s="37">
        <f ca="1">COUNTIF(OFFSET(class7_2,MATCH(GB$1,'7 класс'!$A:$A,0)-7+'Итог по классам'!$B101,,,),"ш")</f>
        <v>0</v>
      </c>
      <c r="GC101" s="38">
        <f ca="1">COUNTIF(OFFSET(class7_1,MATCH(GC$1,'7 класс'!$A:$A,0)-7+'Итог по классам'!$B101,,,),"Ф")</f>
        <v>0</v>
      </c>
      <c r="GD101" s="37">
        <f ca="1">COUNTIF(OFFSET(class7_1,MATCH(GD$1,'7 класс'!$A:$A,0)-7+'Итог по классам'!$B101,,,),"р")</f>
        <v>0</v>
      </c>
      <c r="GE101" s="37">
        <f ca="1">COUNTIF(OFFSET(class7_1,MATCH(GE$1,'7 класс'!$A:$A,0)-7+'Итог по классам'!$B101,,,),"ш")</f>
        <v>0</v>
      </c>
      <c r="GF101" s="37">
        <f ca="1">COUNTIF(OFFSET(class7_2,MATCH(GF$1,'7 класс'!$A:$A,0)-7+'Итог по классам'!$B101,,,),"Ф")</f>
        <v>0</v>
      </c>
      <c r="GG101" s="37">
        <f ca="1">COUNTIF(OFFSET(class7_2,MATCH(GG$1,'7 класс'!$A:$A,0)-7+'Итог по классам'!$B101,,,),"р")</f>
        <v>0</v>
      </c>
      <c r="GH101" s="37">
        <f ca="1">COUNTIF(OFFSET(class7_2,MATCH(GH$1,'7 класс'!$A:$A,0)-7+'Итог по классам'!$B101,,,),"ш")</f>
        <v>0</v>
      </c>
      <c r="GI101" s="38">
        <f ca="1">COUNTIF(OFFSET(class7_1,MATCH(GI$1,'7 класс'!$A:$A,0)-7+'Итог по классам'!$B101,,,),"Ф")</f>
        <v>0</v>
      </c>
      <c r="GJ101" s="37">
        <f ca="1">COUNTIF(OFFSET(class7_1,MATCH(GJ$1,'7 класс'!$A:$A,0)-7+'Итог по классам'!$B101,,,),"р")</f>
        <v>0</v>
      </c>
      <c r="GK101" s="37">
        <f ca="1">COUNTIF(OFFSET(class7_1,MATCH(GK$1,'7 класс'!$A:$A,0)-7+'Итог по классам'!$B101,,,),"ш")</f>
        <v>0</v>
      </c>
      <c r="GL101" s="37">
        <f ca="1">COUNTIF(OFFSET(class7_2,MATCH(GL$1,'7 класс'!$A:$A,0)-7+'Итог по классам'!$B101,,,),"Ф")</f>
        <v>0</v>
      </c>
      <c r="GM101" s="37">
        <f ca="1">COUNTIF(OFFSET(class7_2,MATCH(GM$1,'7 класс'!$A:$A,0)-7+'Итог по классам'!$B101,,,),"р")</f>
        <v>0</v>
      </c>
      <c r="GN101" s="37">
        <f ca="1">COUNTIF(OFFSET(class7_2,MATCH(GN$1,'7 класс'!$A:$A,0)-7+'Итог по классам'!$B101,,,),"ш")</f>
        <v>0</v>
      </c>
      <c r="GO101" s="38">
        <f ca="1">COUNTIF(OFFSET(class7_1,MATCH(GO$1,'7 класс'!$A:$A,0)-7+'Итог по классам'!$B101,,,),"Ф")</f>
        <v>0</v>
      </c>
      <c r="GP101" s="37">
        <f ca="1">COUNTIF(OFFSET(class7_1,MATCH(GP$1,'7 класс'!$A:$A,0)-7+'Итог по классам'!$B101,,,),"р")</f>
        <v>0</v>
      </c>
      <c r="GQ101" s="37">
        <f ca="1">COUNTIF(OFFSET(class7_1,MATCH(GQ$1,'7 класс'!$A:$A,0)-7+'Итог по классам'!$B101,,,),"ш")</f>
        <v>0</v>
      </c>
      <c r="GR101" s="37">
        <f ca="1">COUNTIF(OFFSET(class7_2,MATCH(GR$1,'7 класс'!$A:$A,0)-7+'Итог по классам'!$B101,,,),"Ф")</f>
        <v>0</v>
      </c>
      <c r="GS101" s="37">
        <f ca="1">COUNTIF(OFFSET(class7_2,MATCH(GS$1,'7 класс'!$A:$A,0)-7+'Итог по классам'!$B101,,,),"р")</f>
        <v>0</v>
      </c>
      <c r="GT101" s="37">
        <f ca="1">COUNTIF(OFFSET(class7_2,MATCH(GT$1,'7 класс'!$A:$A,0)-7+'Итог по классам'!$B101,,,),"ш")</f>
        <v>0</v>
      </c>
      <c r="GU101" s="38">
        <f ca="1">COUNTIF(OFFSET(class7_1,MATCH(GU$1,'7 класс'!$A:$A,0)-7+'Итог по классам'!$B101,,,),"Ф")</f>
        <v>0</v>
      </c>
      <c r="GV101" s="37">
        <f ca="1">COUNTIF(OFFSET(class7_1,MATCH(GV$1,'7 класс'!$A:$A,0)-7+'Итог по классам'!$B101,,,),"р")</f>
        <v>0</v>
      </c>
      <c r="GW101" s="37">
        <f ca="1">COUNTIF(OFFSET(class7_1,MATCH(GW$1,'7 класс'!$A:$A,0)-7+'Итог по классам'!$B101,,,),"ш")</f>
        <v>0</v>
      </c>
      <c r="GX101" s="37">
        <f ca="1">COUNTIF(OFFSET(class7_2,MATCH(GX$1,'7 класс'!$A:$A,0)-7+'Итог по классам'!$B101,,,),"Ф")</f>
        <v>0</v>
      </c>
      <c r="GY101" s="37">
        <f ca="1">COUNTIF(OFFSET(class7_2,MATCH(GY$1,'7 класс'!$A:$A,0)-7+'Итог по классам'!$B101,,,),"р")</f>
        <v>0</v>
      </c>
      <c r="GZ101" s="37">
        <f ca="1">COUNTIF(OFFSET(class7_2,MATCH(GZ$1,'7 класс'!$A:$A,0)-7+'Итог по классам'!$B101,,,),"ш")</f>
        <v>0</v>
      </c>
      <c r="HA101" s="38">
        <f ca="1">COUNTIF(OFFSET(class7_1,MATCH(HA$1,'7 класс'!$A:$A,0)-7+'Итог по классам'!$B101,,,),"Ф")</f>
        <v>0</v>
      </c>
      <c r="HB101" s="37">
        <f ca="1">COUNTIF(OFFSET(class7_1,MATCH(HB$1,'7 класс'!$A:$A,0)-7+'Итог по классам'!$B101,,,),"р")</f>
        <v>0</v>
      </c>
      <c r="HC101" s="37">
        <f ca="1">COUNTIF(OFFSET(class7_1,MATCH(HC$1,'7 класс'!$A:$A,0)-7+'Итог по классам'!$B101,,,),"ш")</f>
        <v>0</v>
      </c>
      <c r="HD101" s="37">
        <f ca="1">COUNTIF(OFFSET(class7_2,MATCH(HD$1,'7 класс'!$A:$A,0)-7+'Итог по классам'!$B101,,,),"Ф")</f>
        <v>0</v>
      </c>
      <c r="HE101" s="37">
        <f ca="1">COUNTIF(OFFSET(class7_2,MATCH(HE$1,'7 класс'!$A:$A,0)-7+'Итог по классам'!$B101,,,),"р")</f>
        <v>0</v>
      </c>
      <c r="HF101" s="37">
        <f ca="1">COUNTIF(OFFSET(class7_2,MATCH(HF$1,'7 класс'!$A:$A,0)-7+'Итог по классам'!$B101,,,),"ш")</f>
        <v>0</v>
      </c>
      <c r="HG101" s="38">
        <f ca="1">COUNTIF(OFFSET(class7_1,MATCH(HG$1,'7 класс'!$A:$A,0)-7+'Итог по классам'!$B101,,,),"Ф")</f>
        <v>0</v>
      </c>
      <c r="HH101" s="37">
        <f ca="1">COUNTIF(OFFSET(class7_1,MATCH(HH$1,'7 класс'!$A:$A,0)-7+'Итог по классам'!$B101,,,),"р")</f>
        <v>0</v>
      </c>
      <c r="HI101" s="37">
        <f ca="1">COUNTIF(OFFSET(class7_1,MATCH(HI$1,'7 класс'!$A:$A,0)-7+'Итог по классам'!$B101,,,),"ш")</f>
        <v>0</v>
      </c>
      <c r="HJ101" s="37">
        <f ca="1">COUNTIF(OFFSET(class7_2,MATCH(HJ$1,'7 класс'!$A:$A,0)-7+'Итог по классам'!$B101,,,),"Ф")</f>
        <v>0</v>
      </c>
      <c r="HK101" s="37">
        <f ca="1">COUNTIF(OFFSET(class7_2,MATCH(HK$1,'7 класс'!$A:$A,0)-7+'Итог по классам'!$B101,,,),"р")</f>
        <v>0</v>
      </c>
      <c r="HL101" s="37">
        <f ca="1">COUNTIF(OFFSET(class7_2,MATCH(HL$1,'7 класс'!$A:$A,0)-7+'Итог по классам'!$B101,,,),"ш")</f>
        <v>0</v>
      </c>
      <c r="HM101" s="38">
        <f ca="1">COUNTIF(OFFSET(class7_1,MATCH(HM$1,'7 класс'!$A:$A,0)-7+'Итог по классам'!$B101,,,),"Ф")</f>
        <v>0</v>
      </c>
      <c r="HN101" s="37">
        <f ca="1">COUNTIF(OFFSET(class7_1,MATCH(HN$1,'7 класс'!$A:$A,0)-7+'Итог по классам'!$B101,,,),"р")</f>
        <v>0</v>
      </c>
      <c r="HO101" s="37">
        <f ca="1">COUNTIF(OFFSET(class7_1,MATCH(HO$1,'7 класс'!$A:$A,0)-7+'Итог по классам'!$B101,,,),"ш")</f>
        <v>0</v>
      </c>
      <c r="HP101" s="37">
        <f ca="1">COUNTIF(OFFSET(class7_2,MATCH(HP$1,'7 класс'!$A:$A,0)-7+'Итог по классам'!$B101,,,),"Ф")</f>
        <v>0</v>
      </c>
      <c r="HQ101" s="37">
        <f ca="1">COUNTIF(OFFSET(class7_2,MATCH(HQ$1,'7 класс'!$A:$A,0)-7+'Итог по классам'!$B101,,,),"р")</f>
        <v>0</v>
      </c>
      <c r="HR101" s="37">
        <f ca="1">COUNTIF(OFFSET(class7_2,MATCH(HR$1,'7 класс'!$A:$A,0)-7+'Итог по классам'!$B101,,,),"ш")</f>
        <v>0</v>
      </c>
      <c r="HS101" s="38">
        <f ca="1">COUNTIF(OFFSET(class7_1,MATCH(HS$1,'7 класс'!$A:$A,0)-7+'Итог по классам'!$B101,,,),"Ф")</f>
        <v>0</v>
      </c>
      <c r="HT101" s="37">
        <f ca="1">COUNTIF(OFFSET(class7_1,MATCH(HT$1,'7 класс'!$A:$A,0)-7+'Итог по классам'!$B101,,,),"р")</f>
        <v>0</v>
      </c>
      <c r="HU101" s="37">
        <f ca="1">COUNTIF(OFFSET(class7_1,MATCH(HU$1,'7 класс'!$A:$A,0)-7+'Итог по классам'!$B101,,,),"ш")</f>
        <v>0</v>
      </c>
      <c r="HV101" s="37">
        <f ca="1">COUNTIF(OFFSET(class7_2,MATCH(HV$1,'7 класс'!$A:$A,0)-7+'Итог по классам'!$B101,,,),"Ф")</f>
        <v>0</v>
      </c>
      <c r="HW101" s="37">
        <f ca="1">COUNTIF(OFFSET(class7_2,MATCH(HW$1,'7 класс'!$A:$A,0)-7+'Итог по классам'!$B101,,,),"р")</f>
        <v>0</v>
      </c>
      <c r="HX101" s="37">
        <f ca="1">COUNTIF(OFFSET(class7_2,MATCH(HX$1,'7 класс'!$A:$A,0)-7+'Итог по классам'!$B101,,,),"ш")</f>
        <v>0</v>
      </c>
      <c r="HY101" s="38">
        <f ca="1">COUNTIF(OFFSET(class7_1,MATCH(HY$1,'7 класс'!$A:$A,0)-7+'Итог по классам'!$B101,,,),"Ф")</f>
        <v>0</v>
      </c>
      <c r="HZ101" s="37">
        <f ca="1">COUNTIF(OFFSET(class7_1,MATCH(HZ$1,'7 класс'!$A:$A,0)-7+'Итог по классам'!$B101,,,),"р")</f>
        <v>0</v>
      </c>
      <c r="IA101" s="37">
        <f ca="1">COUNTIF(OFFSET(class7_1,MATCH(IA$1,'7 класс'!$A:$A,0)-7+'Итог по классам'!$B101,,,),"ш")</f>
        <v>0</v>
      </c>
      <c r="IB101" s="37">
        <f ca="1">COUNTIF(OFFSET(class7_2,MATCH(IB$1,'7 класс'!$A:$A,0)-7+'Итог по классам'!$B101,,,),"Ф")</f>
        <v>0</v>
      </c>
      <c r="IC101" s="37">
        <f ca="1">COUNTIF(OFFSET(class7_2,MATCH(IC$1,'7 класс'!$A:$A,0)-7+'Итог по классам'!$B101,,,),"р")</f>
        <v>0</v>
      </c>
      <c r="ID101" s="37">
        <f ca="1">COUNTIF(OFFSET(class7_2,MATCH(ID$1,'7 класс'!$A:$A,0)-7+'Итог по классам'!$B101,,,),"ш")</f>
        <v>0</v>
      </c>
      <c r="IE101" s="38">
        <f ca="1">COUNTIF(OFFSET(class7_1,MATCH(IE$1,'7 класс'!$A:$A,0)-7+'Итог по классам'!$B101,,,),"Ф")</f>
        <v>0</v>
      </c>
      <c r="IF101" s="37">
        <f ca="1">COUNTIF(OFFSET(class7_1,MATCH(IF$1,'7 класс'!$A:$A,0)-7+'Итог по классам'!$B101,,,),"р")</f>
        <v>0</v>
      </c>
      <c r="IG101" s="37">
        <f ca="1">COUNTIF(OFFSET(class7_1,MATCH(IG$1,'7 класс'!$A:$A,0)-7+'Итог по классам'!$B101,,,),"ш")</f>
        <v>0</v>
      </c>
      <c r="IH101" s="37">
        <f ca="1">COUNTIF(OFFSET(class7_2,MATCH(IH$1,'7 класс'!$A:$A,0)-7+'Итог по классам'!$B101,,,),"Ф")</f>
        <v>0</v>
      </c>
      <c r="II101" s="37">
        <f ca="1">COUNTIF(OFFSET(class7_2,MATCH(II$1,'7 класс'!$A:$A,0)-7+'Итог по классам'!$B101,,,),"р")</f>
        <v>0</v>
      </c>
      <c r="IJ101" s="37">
        <f ca="1">COUNTIF(OFFSET(class7_2,MATCH(IJ$1,'7 класс'!$A:$A,0)-7+'Итог по классам'!$B101,,,),"ш")</f>
        <v>0</v>
      </c>
      <c r="IK101" s="38">
        <f ca="1">COUNTIF(OFFSET(class7_1,MATCH(IK$1,'7 класс'!$A:$A,0)-7+'Итог по классам'!$B101,,,),"Ф")</f>
        <v>0</v>
      </c>
      <c r="IL101" s="37">
        <f ca="1">COUNTIF(OFFSET(class7_1,MATCH(IL$1,'7 класс'!$A:$A,0)-7+'Итог по классам'!$B101,,,),"р")</f>
        <v>0</v>
      </c>
      <c r="IM101" s="37">
        <f ca="1">COUNTIF(OFFSET(class7_1,MATCH(IM$1,'7 класс'!$A:$A,0)-7+'Итог по классам'!$B101,,,),"ш")</f>
        <v>0</v>
      </c>
      <c r="IN101" s="37">
        <f ca="1">COUNTIF(OFFSET(class7_2,MATCH(IN$1,'7 класс'!$A:$A,0)-7+'Итог по классам'!$B101,,,),"Ф")</f>
        <v>0</v>
      </c>
      <c r="IO101" s="37">
        <f ca="1">COUNTIF(OFFSET(class7_2,MATCH(IO$1,'7 класс'!$A:$A,0)-7+'Итог по классам'!$B101,,,),"р")</f>
        <v>0</v>
      </c>
      <c r="IP101" s="37">
        <f ca="1">COUNTIF(OFFSET(class7_2,MATCH(IP$1,'7 класс'!$A:$A,0)-7+'Итог по классам'!$B101,,,),"ш")</f>
        <v>0</v>
      </c>
      <c r="IQ101" s="38">
        <f ca="1">COUNTIF(OFFSET(class7_1,MATCH(IQ$1,'7 класс'!$A:$A,0)-7+'Итог по классам'!$B101,,,),"Ф")</f>
        <v>0</v>
      </c>
      <c r="IR101" s="37">
        <f ca="1">COUNTIF(OFFSET(class7_1,MATCH(IR$1,'7 класс'!$A:$A,0)-7+'Итог по классам'!$B101,,,),"р")</f>
        <v>0</v>
      </c>
      <c r="IS101" s="37">
        <f ca="1">COUNTIF(OFFSET(class7_1,MATCH(IS$1,'7 класс'!$A:$A,0)-7+'Итог по классам'!$B101,,,),"ш")</f>
        <v>0</v>
      </c>
      <c r="IT101" s="37">
        <f ca="1">COUNTIF(OFFSET(class7_2,MATCH(IT$1,'7 класс'!$A:$A,0)-7+'Итог по классам'!$B101,,,),"Ф")</f>
        <v>0</v>
      </c>
      <c r="IU101" s="37">
        <f ca="1">COUNTIF(OFFSET(class7_2,MATCH(IU$1,'7 класс'!$A:$A,0)-7+'Итог по классам'!$B101,,,),"р")</f>
        <v>0</v>
      </c>
      <c r="IV101" s="37">
        <f ca="1">COUNTIF(OFFSET(class7_2,MATCH(IV$1,'7 класс'!$A:$A,0)-7+'Итог по классам'!$B101,,,),"ш")</f>
        <v>0</v>
      </c>
      <c r="IW101" s="38">
        <f ca="1">COUNTIF(OFFSET(class7_1,MATCH(IW$1,'7 класс'!$A:$A,0)-7+'Итог по классам'!$B101,,,),"Ф")</f>
        <v>0</v>
      </c>
      <c r="IX101" s="37">
        <f ca="1">COUNTIF(OFFSET(class7_1,MATCH(IX$1,'7 класс'!$A:$A,0)-7+'Итог по классам'!$B101,,,),"р")</f>
        <v>0</v>
      </c>
      <c r="IY101" s="37">
        <f ca="1">COUNTIF(OFFSET(class7_1,MATCH(IY$1,'7 класс'!$A:$A,0)-7+'Итог по классам'!$B101,,,),"ш")</f>
        <v>0</v>
      </c>
      <c r="IZ101" s="37">
        <f ca="1">COUNTIF(OFFSET(class7_2,MATCH(IZ$1,'7 класс'!$A:$A,0)-7+'Итог по классам'!$B101,,,),"Ф")</f>
        <v>0</v>
      </c>
      <c r="JA101" s="37">
        <f ca="1">COUNTIF(OFFSET(class7_2,MATCH(JA$1,'7 класс'!$A:$A,0)-7+'Итог по классам'!$B101,,,),"р")</f>
        <v>0</v>
      </c>
      <c r="JB101" s="37">
        <f ca="1">COUNTIF(OFFSET(class7_2,MATCH(JB$1,'7 класс'!$A:$A,0)-7+'Итог по классам'!$B101,,,),"ш")</f>
        <v>0</v>
      </c>
      <c r="JC101" s="38">
        <f ca="1">COUNTIF(OFFSET(class7_1,MATCH(JC$1,'7 класс'!$A:$A,0)-7+'Итог по классам'!$B101,,,),"Ф")</f>
        <v>0</v>
      </c>
      <c r="JD101" s="37">
        <f ca="1">COUNTIF(OFFSET(class7_1,MATCH(JD$1,'7 класс'!$A:$A,0)-7+'Итог по классам'!$B101,,,),"р")</f>
        <v>0</v>
      </c>
      <c r="JE101" s="37">
        <f ca="1">COUNTIF(OFFSET(class7_1,MATCH(JE$1,'7 класс'!$A:$A,0)-7+'Итог по классам'!$B101,,,),"ш")</f>
        <v>0</v>
      </c>
      <c r="JF101" s="37">
        <f ca="1">COUNTIF(OFFSET(class7_2,MATCH(JF$1,'7 класс'!$A:$A,0)-7+'Итог по классам'!$B101,,,),"Ф")</f>
        <v>0</v>
      </c>
      <c r="JG101" s="37">
        <f ca="1">COUNTIF(OFFSET(class7_2,MATCH(JG$1,'7 класс'!$A:$A,0)-7+'Итог по классам'!$B101,,,),"р")</f>
        <v>0</v>
      </c>
      <c r="JH101" s="37">
        <f ca="1">COUNTIF(OFFSET(class7_2,MATCH(JH$1,'7 класс'!$A:$A,0)-7+'Итог по классам'!$B101,,,),"ш")</f>
        <v>0</v>
      </c>
      <c r="JI101" s="38">
        <f ca="1">COUNTIF(OFFSET(class7_1,MATCH(JI$1,'7 класс'!$A:$A,0)-7+'Итог по классам'!$B101,,,),"Ф")</f>
        <v>0</v>
      </c>
      <c r="JJ101" s="37">
        <f ca="1">COUNTIF(OFFSET(class7_1,MATCH(JJ$1,'7 класс'!$A:$A,0)-7+'Итог по классам'!$B101,,,),"р")</f>
        <v>0</v>
      </c>
      <c r="JK101" s="37">
        <f ca="1">COUNTIF(OFFSET(class7_1,MATCH(JK$1,'7 класс'!$A:$A,0)-7+'Итог по классам'!$B101,,,),"ш")</f>
        <v>0</v>
      </c>
      <c r="JL101" s="37">
        <f ca="1">COUNTIF(OFFSET(class7_2,MATCH(JL$1,'7 класс'!$A:$A,0)-7+'Итог по классам'!$B101,,,),"Ф")</f>
        <v>0</v>
      </c>
      <c r="JM101" s="37">
        <f ca="1">COUNTIF(OFFSET(class7_2,MATCH(JM$1,'7 класс'!$A:$A,0)-7+'Итог по классам'!$B101,,,),"р")</f>
        <v>0</v>
      </c>
      <c r="JN101" s="37">
        <f ca="1">COUNTIF(OFFSET(class7_2,MATCH(JN$1,'7 класс'!$A:$A,0)-7+'Итог по классам'!$B101,,,),"ш")</f>
        <v>0</v>
      </c>
      <c r="JO101" s="38">
        <f ca="1">COUNTIF(OFFSET(class7_1,MATCH(JO$1,'7 класс'!$A:$A,0)-7+'Итог по классам'!$B101,,,),"Ф")</f>
        <v>0</v>
      </c>
      <c r="JP101" s="37">
        <f ca="1">COUNTIF(OFFSET(class7_1,MATCH(JP$1,'7 класс'!$A:$A,0)-7+'Итог по классам'!$B101,,,),"р")</f>
        <v>0</v>
      </c>
      <c r="JQ101" s="37">
        <f ca="1">COUNTIF(OFFSET(class7_1,MATCH(JQ$1,'7 класс'!$A:$A,0)-7+'Итог по классам'!$B101,,,),"ш")</f>
        <v>0</v>
      </c>
      <c r="JR101" s="37">
        <f ca="1">COUNTIF(OFFSET(class7_2,MATCH(JR$1,'7 класс'!$A:$A,0)-7+'Итог по классам'!$B101,,,),"Ф")</f>
        <v>0</v>
      </c>
      <c r="JS101" s="37">
        <f ca="1">COUNTIF(OFFSET(class7_2,MATCH(JS$1,'7 класс'!$A:$A,0)-7+'Итог по классам'!$B101,,,),"р")</f>
        <v>0</v>
      </c>
      <c r="JT101" s="37">
        <f ca="1">COUNTIF(OFFSET(class7_2,MATCH(JT$1,'7 класс'!$A:$A,0)-7+'Итог по классам'!$B101,,,),"ш")</f>
        <v>0</v>
      </c>
      <c r="JU101" s="38">
        <f ca="1">COUNTIF(OFFSET(class7_1,MATCH(JU$1,'7 класс'!$A:$A,0)-7+'Итог по классам'!$B101,,,),"Ф")</f>
        <v>0</v>
      </c>
      <c r="JV101" s="37">
        <f ca="1">COUNTIF(OFFSET(class7_1,MATCH(JV$1,'7 класс'!$A:$A,0)-7+'Итог по классам'!$B101,,,),"р")</f>
        <v>0</v>
      </c>
      <c r="JW101" s="37">
        <f ca="1">COUNTIF(OFFSET(class7_1,MATCH(JW$1,'7 класс'!$A:$A,0)-7+'Итог по классам'!$B101,,,),"ш")</f>
        <v>0</v>
      </c>
      <c r="JX101" s="37">
        <f ca="1">COUNTIF(OFFSET(class7_2,MATCH(JX$1,'7 класс'!$A:$A,0)-7+'Итог по классам'!$B101,,,),"Ф")</f>
        <v>0</v>
      </c>
      <c r="JY101" s="37">
        <f ca="1">COUNTIF(OFFSET(class7_2,MATCH(JY$1,'7 класс'!$A:$A,0)-7+'Итог по классам'!$B101,,,),"р")</f>
        <v>0</v>
      </c>
      <c r="JZ101" s="37">
        <f ca="1">COUNTIF(OFFSET(class7_2,MATCH(JZ$1,'7 класс'!$A:$A,0)-7+'Итог по классам'!$B101,,,),"ш")</f>
        <v>0</v>
      </c>
      <c r="KA101" s="38">
        <f ca="1">COUNTIF(OFFSET(class7_1,MATCH(KA$1,'7 класс'!$A:$A,0)-7+'Итог по классам'!$B101,,,),"Ф")</f>
        <v>0</v>
      </c>
      <c r="KB101" s="37">
        <f ca="1">COUNTIF(OFFSET(class7_1,MATCH(KB$1,'7 класс'!$A:$A,0)-7+'Итог по классам'!$B101,,,),"р")</f>
        <v>0</v>
      </c>
      <c r="KC101" s="37">
        <f ca="1">COUNTIF(OFFSET(class7_1,MATCH(KC$1,'7 класс'!$A:$A,0)-7+'Итог по классам'!$B101,,,),"ш")</f>
        <v>0</v>
      </c>
      <c r="KD101" s="37">
        <f ca="1">COUNTIF(OFFSET(class7_2,MATCH(KD$1,'7 класс'!$A:$A,0)-7+'Итог по классам'!$B101,,,),"Ф")</f>
        <v>0</v>
      </c>
      <c r="KE101" s="37">
        <f ca="1">COUNTIF(OFFSET(class7_2,MATCH(KE$1,'7 класс'!$A:$A,0)-7+'Итог по классам'!$B101,,,),"р")</f>
        <v>0</v>
      </c>
      <c r="KF101" s="37">
        <f ca="1">COUNTIF(OFFSET(class7_2,MATCH(KF$1,'7 класс'!$A:$A,0)-7+'Итог по классам'!$B101,,,),"ш")</f>
        <v>0</v>
      </c>
      <c r="KG101" s="38">
        <f ca="1">COUNTIF(OFFSET(class7_1,MATCH(KG$1,'7 класс'!$A:$A,0)-7+'Итог по классам'!$B101,,,),"Ф")</f>
        <v>0</v>
      </c>
      <c r="KH101" s="37">
        <f ca="1">COUNTIF(OFFSET(class7_1,MATCH(KH$1,'7 класс'!$A:$A,0)-7+'Итог по классам'!$B101,,,),"р")</f>
        <v>0</v>
      </c>
      <c r="KI101" s="37">
        <f ca="1">COUNTIF(OFFSET(class7_1,MATCH(KI$1,'7 класс'!$A:$A,0)-7+'Итог по классам'!$B101,,,),"ш")</f>
        <v>0</v>
      </c>
      <c r="KJ101" s="37">
        <f ca="1">COUNTIF(OFFSET(class7_2,MATCH(KJ$1,'7 класс'!$A:$A,0)-7+'Итог по классам'!$B101,,,),"Ф")</f>
        <v>0</v>
      </c>
      <c r="KK101" s="37">
        <f ca="1">COUNTIF(OFFSET(class7_2,MATCH(KK$1,'7 класс'!$A:$A,0)-7+'Итог по классам'!$B101,,,),"р")</f>
        <v>0</v>
      </c>
      <c r="KL101" s="37">
        <f ca="1">COUNTIF(OFFSET(class7_2,MATCH(KL$1,'7 класс'!$A:$A,0)-7+'Итог по классам'!$B101,,,),"ш")</f>
        <v>0</v>
      </c>
      <c r="KM101" s="38">
        <f ca="1">COUNTIF(OFFSET(class7_1,MATCH(KM$1,'7 класс'!$A:$A,0)-7+'Итог по классам'!$B101,,,),"Ф")</f>
        <v>0</v>
      </c>
      <c r="KN101" s="37">
        <f ca="1">COUNTIF(OFFSET(class7_1,MATCH(KN$1,'7 класс'!$A:$A,0)-7+'Итог по классам'!$B101,,,),"р")</f>
        <v>0</v>
      </c>
      <c r="KO101" s="37">
        <f ca="1">COUNTIF(OFFSET(class7_1,MATCH(KO$1,'7 класс'!$A:$A,0)-7+'Итог по классам'!$B101,,,),"ш")</f>
        <v>0</v>
      </c>
      <c r="KP101" s="37">
        <f ca="1">COUNTIF(OFFSET(class7_2,MATCH(KP$1,'7 класс'!$A:$A,0)-7+'Итог по классам'!$B101,,,),"Ф")</f>
        <v>0</v>
      </c>
      <c r="KQ101" s="37">
        <f ca="1">COUNTIF(OFFSET(class7_2,MATCH(KQ$1,'7 класс'!$A:$A,0)-7+'Итог по классам'!$B101,,,),"р")</f>
        <v>0</v>
      </c>
      <c r="KR101" s="37">
        <f ca="1">COUNTIF(OFFSET(class7_2,MATCH(KR$1,'7 класс'!$A:$A,0)-7+'Итог по классам'!$B101,,,),"ш")</f>
        <v>0</v>
      </c>
    </row>
    <row r="102" spans="1:304" x14ac:dyDescent="0.25">
      <c r="A102">
        <f t="shared" si="11"/>
        <v>12</v>
      </c>
      <c r="B102" s="37">
        <v>12</v>
      </c>
      <c r="C102" s="3" t="s">
        <v>52</v>
      </c>
      <c r="D102" s="3" t="s">
        <v>61</v>
      </c>
      <c r="E102" s="37">
        <f ca="1">COUNTIF(OFFSET(class7_1,MATCH(E$1,'7 класс'!$A:$A,0)-7+'Итог по классам'!$B102,,,),"Ф")</f>
        <v>0</v>
      </c>
      <c r="F102" s="37">
        <f ca="1">COUNTIF(OFFSET(class7_1,MATCH(F$1,'7 класс'!$A:$A,0)-7+'Итог по классам'!$B102,,,),"р")</f>
        <v>0</v>
      </c>
      <c r="G102" s="37">
        <f ca="1">COUNTIF(OFFSET(class7_1,MATCH(G$1,'7 класс'!$A:$A,0)-7+'Итог по классам'!$B102,,,),"ш")</f>
        <v>0</v>
      </c>
      <c r="H102" s="37">
        <f ca="1">COUNTIF(OFFSET(class7_2,MATCH(H$1,'7 класс'!$A:$A,0)-7+'Итог по классам'!$B102,,,),"Ф")</f>
        <v>0</v>
      </c>
      <c r="I102" s="37">
        <f ca="1">COUNTIF(OFFSET(class7_2,MATCH(I$1,'7 класс'!$A:$A,0)-7+'Итог по классам'!$B102,,,),"р")</f>
        <v>0</v>
      </c>
      <c r="J102" s="37">
        <f ca="1">COUNTIF(OFFSET(class7_2,MATCH(J$1,'7 класс'!$A:$A,0)-7+'Итог по классам'!$B102,,,),"ш")</f>
        <v>0</v>
      </c>
      <c r="K102" s="38">
        <f ca="1">COUNTIF(OFFSET(class7_1,MATCH(K$1,'7 класс'!$A:$A,0)-7+'Итог по классам'!$B102,,,),"Ф")</f>
        <v>0</v>
      </c>
      <c r="L102" s="37">
        <f ca="1">COUNTIF(OFFSET(class7_1,MATCH(L$1,'7 класс'!$A:$A,0)-7+'Итог по классам'!$B102,,,),"р")</f>
        <v>0</v>
      </c>
      <c r="M102" s="37">
        <f ca="1">COUNTIF(OFFSET(class7_1,MATCH(M$1,'7 класс'!$A:$A,0)-7+'Итог по классам'!$B102,,,),"ш")</f>
        <v>1</v>
      </c>
      <c r="N102" s="37">
        <f ca="1">COUNTIF(OFFSET(class7_2,MATCH(N$1,'7 класс'!$A:$A,0)-7+'Итог по классам'!$B102,,,),"Ф")</f>
        <v>0</v>
      </c>
      <c r="O102" s="37">
        <f ca="1">COUNTIF(OFFSET(class7_2,MATCH(O$1,'7 класс'!$A:$A,0)-7+'Итог по классам'!$B102,,,),"р")</f>
        <v>0</v>
      </c>
      <c r="P102" s="37">
        <f ca="1">COUNTIF(OFFSET(class7_2,MATCH(P$1,'7 класс'!$A:$A,0)-7+'Итог по классам'!$B102,,,),"ш")</f>
        <v>0</v>
      </c>
      <c r="Q102" s="38">
        <f ca="1">COUNTIF(OFFSET(class7_1,MATCH(Q$1,'7 класс'!$A:$A,0)-7+'Итог по классам'!$B102,,,),"Ф")</f>
        <v>0</v>
      </c>
      <c r="R102" s="37">
        <f ca="1">COUNTIF(OFFSET(class7_1,MATCH(R$1,'7 класс'!$A:$A,0)-7+'Итог по классам'!$B102,,,),"р")</f>
        <v>0</v>
      </c>
      <c r="S102" s="37">
        <f ca="1">COUNTIF(OFFSET(class7_1,MATCH(S$1,'7 класс'!$A:$A,0)-7+'Итог по классам'!$B102,,,),"ш")</f>
        <v>1</v>
      </c>
      <c r="T102" s="37">
        <f ca="1">COUNTIF(OFFSET(class7_2,MATCH(T$1,'7 класс'!$A:$A,0)-7+'Итог по классам'!$B102,,,),"Ф")</f>
        <v>0</v>
      </c>
      <c r="U102" s="37">
        <f ca="1">COUNTIF(OFFSET(class7_2,MATCH(U$1,'7 класс'!$A:$A,0)-7+'Итог по классам'!$B102,,,),"р")</f>
        <v>0</v>
      </c>
      <c r="V102" s="37">
        <f ca="1">COUNTIF(OFFSET(class7_2,MATCH(V$1,'7 класс'!$A:$A,0)-7+'Итог по классам'!$B102,,,),"ш")</f>
        <v>0</v>
      </c>
      <c r="W102" s="38">
        <f ca="1">COUNTIF(OFFSET(class7_1,MATCH(W$1,'7 класс'!$A:$A,0)-7+'Итог по классам'!$B102,,,),"Ф")</f>
        <v>0</v>
      </c>
      <c r="X102" s="37">
        <f ca="1">COUNTIF(OFFSET(class7_1,MATCH(X$1,'7 класс'!$A:$A,0)-7+'Итог по классам'!$B102,,,),"р")</f>
        <v>0</v>
      </c>
      <c r="Y102" s="37">
        <f ca="1">COUNTIF(OFFSET(class7_1,MATCH(Y$1,'7 класс'!$A:$A,0)-7+'Итог по классам'!$B102,,,),"ш")</f>
        <v>0</v>
      </c>
      <c r="Z102" s="37">
        <f ca="1">COUNTIF(OFFSET(class7_2,MATCH(Z$1,'7 класс'!$A:$A,0)-7+'Итог по классам'!$B102,,,),"Ф")</f>
        <v>0</v>
      </c>
      <c r="AA102" s="37">
        <f ca="1">COUNTIF(OFFSET(class7_2,MATCH(AA$1,'7 класс'!$A:$A,0)-7+'Итог по классам'!$B102,,,),"р")</f>
        <v>0</v>
      </c>
      <c r="AB102" s="37">
        <f ca="1">COUNTIF(OFFSET(class7_2,MATCH(AB$1,'7 класс'!$A:$A,0)-7+'Итог по классам'!$B102,,,),"ш")</f>
        <v>0</v>
      </c>
      <c r="AC102" s="38">
        <f ca="1">COUNTIF(OFFSET(class7_1,MATCH(AC$1,'7 класс'!$A:$A,0)-7+'Итог по классам'!$B102,,,),"Ф")</f>
        <v>0</v>
      </c>
      <c r="AD102" s="37">
        <f ca="1">COUNTIF(OFFSET(class7_1,MATCH(AD$1,'7 класс'!$A:$A,0)-7+'Итог по классам'!$B102,,,),"р")</f>
        <v>0</v>
      </c>
      <c r="AE102" s="37">
        <f ca="1">COUNTIF(OFFSET(class7_1,MATCH(AE$1,'7 класс'!$A:$A,0)-7+'Итог по классам'!$B102,,,),"ш")</f>
        <v>0</v>
      </c>
      <c r="AF102" s="37">
        <f ca="1">COUNTIF(OFFSET(class7_2,MATCH(AF$1,'7 класс'!$A:$A,0)-7+'Итог по классам'!$B102,,,),"Ф")</f>
        <v>0</v>
      </c>
      <c r="AG102" s="37">
        <f ca="1">COUNTIF(OFFSET(class7_2,MATCH(AG$1,'7 класс'!$A:$A,0)-7+'Итог по классам'!$B102,,,),"р")</f>
        <v>0</v>
      </c>
      <c r="AH102" s="37">
        <f ca="1">COUNTIF(OFFSET(class7_2,MATCH(AH$1,'7 класс'!$A:$A,0)-7+'Итог по классам'!$B102,,,),"ш")</f>
        <v>0</v>
      </c>
      <c r="AI102" s="38">
        <f ca="1">COUNTIF(OFFSET(class7_1,MATCH(AI$1,'7 класс'!$A:$A,0)-7+'Итог по классам'!$B102,,,),"Ф")</f>
        <v>0</v>
      </c>
      <c r="AJ102" s="37">
        <f ca="1">COUNTIF(OFFSET(class7_1,MATCH(AJ$1,'7 класс'!$A:$A,0)-7+'Итог по классам'!$B102,,,),"р")</f>
        <v>0</v>
      </c>
      <c r="AK102" s="37">
        <f ca="1">COUNTIF(OFFSET(class7_1,MATCH(AK$1,'7 класс'!$A:$A,0)-7+'Итог по классам'!$B102,,,),"ш")</f>
        <v>0</v>
      </c>
      <c r="AL102" s="37">
        <f ca="1">COUNTIF(OFFSET(class7_2,MATCH(AL$1,'7 класс'!$A:$A,0)-7+'Итог по классам'!$B102,,,),"Ф")</f>
        <v>0</v>
      </c>
      <c r="AM102" s="37">
        <f ca="1">COUNTIF(OFFSET(class7_2,MATCH(AM$1,'7 класс'!$A:$A,0)-7+'Итог по классам'!$B102,,,),"р")</f>
        <v>0</v>
      </c>
      <c r="AN102" s="37">
        <f ca="1">COUNTIF(OFFSET(class7_2,MATCH(AN$1,'7 класс'!$A:$A,0)-7+'Итог по классам'!$B102,,,),"ш")</f>
        <v>0</v>
      </c>
      <c r="AO102" s="38">
        <f ca="1">COUNTIF(OFFSET(class7_1,MATCH(AO$1,'7 класс'!$A:$A,0)-7+'Итог по классам'!$B102,,,),"Ф")</f>
        <v>0</v>
      </c>
      <c r="AP102" s="37">
        <f ca="1">COUNTIF(OFFSET(class7_1,MATCH(AP$1,'7 класс'!$A:$A,0)-7+'Итог по классам'!$B102,,,),"р")</f>
        <v>0</v>
      </c>
      <c r="AQ102" s="37">
        <f ca="1">COUNTIF(OFFSET(class7_1,MATCH(AQ$1,'7 класс'!$A:$A,0)-7+'Итог по классам'!$B102,,,),"ш")</f>
        <v>0</v>
      </c>
      <c r="AR102" s="37">
        <f ca="1">COUNTIF(OFFSET(class7_2,MATCH(AR$1,'7 класс'!$A:$A,0)-7+'Итог по классам'!$B102,,,),"Ф")</f>
        <v>0</v>
      </c>
      <c r="AS102" s="37">
        <f ca="1">COUNTIF(OFFSET(class7_2,MATCH(AS$1,'7 класс'!$A:$A,0)-7+'Итог по классам'!$B102,,,),"р")</f>
        <v>0</v>
      </c>
      <c r="AT102" s="37">
        <f ca="1">COUNTIF(OFFSET(class7_2,MATCH(AT$1,'7 класс'!$A:$A,0)-7+'Итог по классам'!$B102,,,),"ш")</f>
        <v>0</v>
      </c>
      <c r="AU102" s="38">
        <f ca="1">COUNTIF(OFFSET(class7_1,MATCH(AU$1,'7 класс'!$A:$A,0)-7+'Итог по классам'!$B102,,,),"Ф")</f>
        <v>0</v>
      </c>
      <c r="AV102" s="37">
        <f ca="1">COUNTIF(OFFSET(class7_1,MATCH(AV$1,'7 класс'!$A:$A,0)-7+'Итог по классам'!$B102,,,),"р")</f>
        <v>0</v>
      </c>
      <c r="AW102" s="37">
        <f ca="1">COUNTIF(OFFSET(class7_1,MATCH(AW$1,'7 класс'!$A:$A,0)-7+'Итог по классам'!$B102,,,),"ш")</f>
        <v>0</v>
      </c>
      <c r="AX102" s="37">
        <f ca="1">COUNTIF(OFFSET(class7_2,MATCH(AX$1,'7 класс'!$A:$A,0)-7+'Итог по классам'!$B102,,,),"Ф")</f>
        <v>0</v>
      </c>
      <c r="AY102" s="37">
        <f ca="1">COUNTIF(OFFSET(class7_2,MATCH(AY$1,'7 класс'!$A:$A,0)-7+'Итог по классам'!$B102,,,),"р")</f>
        <v>0</v>
      </c>
      <c r="AZ102" s="37">
        <f ca="1">COUNTIF(OFFSET(class7_2,MATCH(AZ$1,'7 класс'!$A:$A,0)-7+'Итог по классам'!$B102,,,),"ш")</f>
        <v>0</v>
      </c>
      <c r="BA102" s="38">
        <f ca="1">COUNTIF(OFFSET(class7_1,MATCH(BA$1,'7 класс'!$A:$A,0)-7+'Итог по классам'!$B102,,,),"Ф")</f>
        <v>0</v>
      </c>
      <c r="BB102" s="37">
        <f ca="1">COUNTIF(OFFSET(class7_1,MATCH(BB$1,'7 класс'!$A:$A,0)-7+'Итог по классам'!$B102,,,),"р")</f>
        <v>0</v>
      </c>
      <c r="BC102" s="37">
        <f ca="1">COUNTIF(OFFSET(class7_1,MATCH(BC$1,'7 класс'!$A:$A,0)-7+'Итог по классам'!$B102,,,),"ш")</f>
        <v>0</v>
      </c>
      <c r="BD102" s="37">
        <f ca="1">COUNTIF(OFFSET(class7_2,MATCH(BD$1,'7 класс'!$A:$A,0)-7+'Итог по классам'!$B102,,,),"Ф")</f>
        <v>0</v>
      </c>
      <c r="BE102" s="37">
        <f ca="1">COUNTIF(OFFSET(class7_2,MATCH(BE$1,'7 класс'!$A:$A,0)-7+'Итог по классам'!$B102,,,),"р")</f>
        <v>0</v>
      </c>
      <c r="BF102" s="37">
        <f ca="1">COUNTIF(OFFSET(class7_2,MATCH(BF$1,'7 класс'!$A:$A,0)-7+'Итог по классам'!$B102,,,),"ш")</f>
        <v>0</v>
      </c>
      <c r="BG102" s="38">
        <f ca="1">COUNTIF(OFFSET(class7_1,MATCH(BG$1,'7 класс'!$A:$A,0)-7+'Итог по классам'!$B102,,,),"Ф")</f>
        <v>0</v>
      </c>
      <c r="BH102" s="37">
        <f ca="1">COUNTIF(OFFSET(class7_1,MATCH(BH$1,'7 класс'!$A:$A,0)-7+'Итог по классам'!$B102,,,),"р")</f>
        <v>0</v>
      </c>
      <c r="BI102" s="37">
        <f ca="1">COUNTIF(OFFSET(class7_1,MATCH(BI$1,'7 класс'!$A:$A,0)-7+'Итог по классам'!$B102,,,),"ш")</f>
        <v>0</v>
      </c>
      <c r="BJ102" s="37">
        <f ca="1">COUNTIF(OFFSET(class7_2,MATCH(BJ$1,'7 класс'!$A:$A,0)-7+'Итог по классам'!$B102,,,),"Ф")</f>
        <v>0</v>
      </c>
      <c r="BK102" s="37">
        <f ca="1">COUNTIF(OFFSET(class7_2,MATCH(BK$1,'7 класс'!$A:$A,0)-7+'Итог по классам'!$B102,,,),"р")</f>
        <v>0</v>
      </c>
      <c r="BL102" s="37">
        <f ca="1">COUNTIF(OFFSET(class7_2,MATCH(BL$1,'7 класс'!$A:$A,0)-7+'Итог по классам'!$B102,,,),"ш")</f>
        <v>0</v>
      </c>
      <c r="BM102" s="38">
        <f ca="1">COUNTIF(OFFSET(class7_1,MATCH(BM$1,'7 класс'!$A:$A,0)-7+'Итог по классам'!$B102,,,),"Ф")</f>
        <v>0</v>
      </c>
      <c r="BN102" s="37">
        <f ca="1">COUNTIF(OFFSET(class7_1,MATCH(BN$1,'7 класс'!$A:$A,0)-7+'Итог по классам'!$B102,,,),"р")</f>
        <v>0</v>
      </c>
      <c r="BO102" s="37">
        <f ca="1">COUNTIF(OFFSET(class7_1,MATCH(BO$1,'7 класс'!$A:$A,0)-7+'Итог по классам'!$B102,,,),"ш")</f>
        <v>0</v>
      </c>
      <c r="BP102" s="37">
        <f ca="1">COUNTIF(OFFSET(class7_2,MATCH(BP$1,'7 класс'!$A:$A,0)-7+'Итог по классам'!$B102,,,),"Ф")</f>
        <v>0</v>
      </c>
      <c r="BQ102" s="37">
        <f ca="1">COUNTIF(OFFSET(class7_2,MATCH(BQ$1,'7 класс'!$A:$A,0)-7+'Итог по классам'!$B102,,,),"р")</f>
        <v>0</v>
      </c>
      <c r="BR102" s="37">
        <f ca="1">COUNTIF(OFFSET(class7_2,MATCH(BR$1,'7 класс'!$A:$A,0)-7+'Итог по классам'!$B102,,,),"ш")</f>
        <v>0</v>
      </c>
      <c r="BS102" s="38">
        <f ca="1">COUNTIF(OFFSET(class7_1,MATCH(BS$1,'7 класс'!$A:$A,0)-7+'Итог по классам'!$B102,,,),"Ф")</f>
        <v>0</v>
      </c>
      <c r="BT102" s="37">
        <f ca="1">COUNTIF(OFFSET(class7_1,MATCH(BT$1,'7 класс'!$A:$A,0)-7+'Итог по классам'!$B102,,,),"р")</f>
        <v>0</v>
      </c>
      <c r="BU102" s="37">
        <f ca="1">COUNTIF(OFFSET(class7_1,MATCH(BU$1,'7 класс'!$A:$A,0)-7+'Итог по классам'!$B102,,,),"ш")</f>
        <v>0</v>
      </c>
      <c r="BV102" s="37">
        <f ca="1">COUNTIF(OFFSET(class7_2,MATCH(BV$1,'7 класс'!$A:$A,0)-7+'Итог по классам'!$B102,,,),"Ф")</f>
        <v>0</v>
      </c>
      <c r="BW102" s="37">
        <f ca="1">COUNTIF(OFFSET(class7_2,MATCH(BW$1,'7 класс'!$A:$A,0)-7+'Итог по классам'!$B102,,,),"р")</f>
        <v>0</v>
      </c>
      <c r="BX102" s="37">
        <f ca="1">COUNTIF(OFFSET(class7_2,MATCH(BX$1,'7 класс'!$A:$A,0)-7+'Итог по классам'!$B102,,,),"ш")</f>
        <v>0</v>
      </c>
      <c r="BY102" s="38">
        <f ca="1">COUNTIF(OFFSET(class7_1,MATCH(BY$1,'7 класс'!$A:$A,0)-7+'Итог по классам'!$B102,,,),"Ф")</f>
        <v>0</v>
      </c>
      <c r="BZ102" s="37">
        <f ca="1">COUNTIF(OFFSET(class7_1,MATCH(BZ$1,'7 класс'!$A:$A,0)-7+'Итог по классам'!$B102,,,),"р")</f>
        <v>0</v>
      </c>
      <c r="CA102" s="37">
        <f ca="1">COUNTIF(OFFSET(class7_1,MATCH(CA$1,'7 класс'!$A:$A,0)-7+'Итог по классам'!$B102,,,),"ш")</f>
        <v>0</v>
      </c>
      <c r="CB102" s="37">
        <f ca="1">COUNTIF(OFFSET(class7_2,MATCH(CB$1,'7 класс'!$A:$A,0)-7+'Итог по классам'!$B102,,,),"Ф")</f>
        <v>0</v>
      </c>
      <c r="CC102" s="37">
        <f ca="1">COUNTIF(OFFSET(class7_2,MATCH(CC$1,'7 класс'!$A:$A,0)-7+'Итог по классам'!$B102,,,),"р")</f>
        <v>0</v>
      </c>
      <c r="CD102" s="37">
        <f ca="1">COUNTIF(OFFSET(class7_2,MATCH(CD$1,'7 класс'!$A:$A,0)-7+'Итог по классам'!$B102,,,),"ш")</f>
        <v>0</v>
      </c>
      <c r="CE102" s="38">
        <f ca="1">COUNTIF(OFFSET(class7_1,MATCH(CE$1,'7 класс'!$A:$A,0)-7+'Итог по классам'!$B102,,,),"Ф")</f>
        <v>0</v>
      </c>
      <c r="CF102" s="37">
        <f ca="1">COUNTIF(OFFSET(class7_1,MATCH(CF$1,'7 класс'!$A:$A,0)-7+'Итог по классам'!$B102,,,),"р")</f>
        <v>0</v>
      </c>
      <c r="CG102" s="37">
        <f ca="1">COUNTIF(OFFSET(class7_1,MATCH(CG$1,'7 класс'!$A:$A,0)-7+'Итог по классам'!$B102,,,),"ш")</f>
        <v>0</v>
      </c>
      <c r="CH102" s="37">
        <f ca="1">COUNTIF(OFFSET(class7_2,MATCH(CH$1,'7 класс'!$A:$A,0)-7+'Итог по классам'!$B102,,,),"Ф")</f>
        <v>0</v>
      </c>
      <c r="CI102" s="37">
        <f ca="1">COUNTIF(OFFSET(class7_2,MATCH(CI$1,'7 класс'!$A:$A,0)-7+'Итог по классам'!$B102,,,),"р")</f>
        <v>0</v>
      </c>
      <c r="CJ102" s="37">
        <f ca="1">COUNTIF(OFFSET(class7_2,MATCH(CJ$1,'7 класс'!$A:$A,0)-7+'Итог по классам'!$B102,,,),"ш")</f>
        <v>0</v>
      </c>
      <c r="CK102" s="38">
        <f ca="1">COUNTIF(OFFSET(class7_1,MATCH(CK$1,'7 класс'!$A:$A,0)-7+'Итог по классам'!$B102,,,),"Ф")</f>
        <v>0</v>
      </c>
      <c r="CL102" s="37">
        <f ca="1">COUNTIF(OFFSET(class7_1,MATCH(CL$1,'7 класс'!$A:$A,0)-7+'Итог по классам'!$B102,,,),"р")</f>
        <v>0</v>
      </c>
      <c r="CM102" s="37">
        <f ca="1">COUNTIF(OFFSET(class7_1,MATCH(CM$1,'7 класс'!$A:$A,0)-7+'Итог по классам'!$B102,,,),"ш")</f>
        <v>0</v>
      </c>
      <c r="CN102" s="37">
        <f ca="1">COUNTIF(OFFSET(class7_2,MATCH(CN$1,'7 класс'!$A:$A,0)-7+'Итог по классам'!$B102,,,),"Ф")</f>
        <v>0</v>
      </c>
      <c r="CO102" s="37">
        <f ca="1">COUNTIF(OFFSET(class7_2,MATCH(CO$1,'7 класс'!$A:$A,0)-7+'Итог по классам'!$B102,,,),"р")</f>
        <v>0</v>
      </c>
      <c r="CP102" s="37">
        <f ca="1">COUNTIF(OFFSET(class7_2,MATCH(CP$1,'7 класс'!$A:$A,0)-7+'Итог по классам'!$B102,,,),"ш")</f>
        <v>0</v>
      </c>
      <c r="CQ102" s="38">
        <f ca="1">COUNTIF(OFFSET(class7_1,MATCH(CQ$1,'7 класс'!$A:$A,0)-7+'Итог по классам'!$B102,,,),"Ф")</f>
        <v>0</v>
      </c>
      <c r="CR102" s="37">
        <f ca="1">COUNTIF(OFFSET(class7_1,MATCH(CR$1,'7 класс'!$A:$A,0)-7+'Итог по классам'!$B102,,,),"р")</f>
        <v>0</v>
      </c>
      <c r="CS102" s="37">
        <f ca="1">COUNTIF(OFFSET(class7_1,MATCH(CS$1,'7 класс'!$A:$A,0)-7+'Итог по классам'!$B102,,,),"ш")</f>
        <v>0</v>
      </c>
      <c r="CT102" s="37">
        <f ca="1">COUNTIF(OFFSET(class7_2,MATCH(CT$1,'7 класс'!$A:$A,0)-7+'Итог по классам'!$B102,,,),"Ф")</f>
        <v>0</v>
      </c>
      <c r="CU102" s="37">
        <f ca="1">COUNTIF(OFFSET(class7_2,MATCH(CU$1,'7 класс'!$A:$A,0)-7+'Итог по классам'!$B102,,,),"р")</f>
        <v>0</v>
      </c>
      <c r="CV102" s="37">
        <f ca="1">COUNTIF(OFFSET(class7_2,MATCH(CV$1,'7 класс'!$A:$A,0)-7+'Итог по классам'!$B102,,,),"ш")</f>
        <v>0</v>
      </c>
      <c r="CW102" s="38">
        <f ca="1">COUNTIF(OFFSET(class7_1,MATCH(CW$1,'7 класс'!$A:$A,0)-7+'Итог по классам'!$B102,,,),"Ф")</f>
        <v>0</v>
      </c>
      <c r="CX102" s="37">
        <f ca="1">COUNTIF(OFFSET(class7_1,MATCH(CX$1,'7 класс'!$A:$A,0)-7+'Итог по классам'!$B102,,,),"р")</f>
        <v>0</v>
      </c>
      <c r="CY102" s="37">
        <f ca="1">COUNTIF(OFFSET(class7_1,MATCH(CY$1,'7 класс'!$A:$A,0)-7+'Итог по классам'!$B102,,,),"ш")</f>
        <v>0</v>
      </c>
      <c r="CZ102" s="37">
        <f ca="1">COUNTIF(OFFSET(class7_2,MATCH(CZ$1,'7 класс'!$A:$A,0)-7+'Итог по классам'!$B102,,,),"Ф")</f>
        <v>0</v>
      </c>
      <c r="DA102" s="37">
        <f ca="1">COUNTIF(OFFSET(class7_2,MATCH(DA$1,'7 класс'!$A:$A,0)-7+'Итог по классам'!$B102,,,),"р")</f>
        <v>0</v>
      </c>
      <c r="DB102" s="37">
        <f ca="1">COUNTIF(OFFSET(class7_2,MATCH(DB$1,'7 класс'!$A:$A,0)-7+'Итог по классам'!$B102,,,),"ш")</f>
        <v>0</v>
      </c>
      <c r="DC102" s="38">
        <f ca="1">COUNTIF(OFFSET(class7_1,MATCH(DC$1,'7 класс'!$A:$A,0)-7+'Итог по классам'!$B102,,,),"Ф")</f>
        <v>0</v>
      </c>
      <c r="DD102" s="37">
        <f ca="1">COUNTIF(OFFSET(class7_1,MATCH(DD$1,'7 класс'!$A:$A,0)-7+'Итог по классам'!$B102,,,),"р")</f>
        <v>0</v>
      </c>
      <c r="DE102" s="37">
        <f ca="1">COUNTIF(OFFSET(class7_1,MATCH(DE$1,'7 класс'!$A:$A,0)-7+'Итог по классам'!$B102,,,),"ш")</f>
        <v>0</v>
      </c>
      <c r="DF102" s="37">
        <f ca="1">COUNTIF(OFFSET(class7_2,MATCH(DF$1,'7 класс'!$A:$A,0)-7+'Итог по классам'!$B102,,,),"Ф")</f>
        <v>0</v>
      </c>
      <c r="DG102" s="37">
        <f ca="1">COUNTIF(OFFSET(class7_2,MATCH(DG$1,'7 класс'!$A:$A,0)-7+'Итог по классам'!$B102,,,),"р")</f>
        <v>0</v>
      </c>
      <c r="DH102" s="37">
        <f ca="1">COUNTIF(OFFSET(class7_2,MATCH(DH$1,'7 класс'!$A:$A,0)-7+'Итог по классам'!$B102,,,),"ш")</f>
        <v>0</v>
      </c>
      <c r="DI102" s="38">
        <f ca="1">COUNTIF(OFFSET(class7_1,MATCH(DI$1,'7 класс'!$A:$A,0)-7+'Итог по классам'!$B102,,,),"Ф")</f>
        <v>0</v>
      </c>
      <c r="DJ102" s="37">
        <f ca="1">COUNTIF(OFFSET(class7_1,MATCH(DJ$1,'7 класс'!$A:$A,0)-7+'Итог по классам'!$B102,,,),"р")</f>
        <v>0</v>
      </c>
      <c r="DK102" s="37">
        <f ca="1">COUNTIF(OFFSET(class7_1,MATCH(DK$1,'7 класс'!$A:$A,0)-7+'Итог по классам'!$B102,,,),"ш")</f>
        <v>0</v>
      </c>
      <c r="DL102" s="37">
        <f ca="1">COUNTIF(OFFSET(class7_2,MATCH(DL$1,'7 класс'!$A:$A,0)-7+'Итог по классам'!$B102,,,),"Ф")</f>
        <v>0</v>
      </c>
      <c r="DM102" s="37">
        <f ca="1">COUNTIF(OFFSET(class7_2,MATCH(DM$1,'7 класс'!$A:$A,0)-7+'Итог по классам'!$B102,,,),"р")</f>
        <v>0</v>
      </c>
      <c r="DN102" s="37">
        <f ca="1">COUNTIF(OFFSET(class7_2,MATCH(DN$1,'7 класс'!$A:$A,0)-7+'Итог по классам'!$B102,,,),"ш")</f>
        <v>0</v>
      </c>
      <c r="DO102" s="38">
        <f ca="1">COUNTIF(OFFSET(class7_1,MATCH(DO$1,'7 класс'!$A:$A,0)-7+'Итог по классам'!$B102,,,),"Ф")</f>
        <v>0</v>
      </c>
      <c r="DP102" s="37">
        <f ca="1">COUNTIF(OFFSET(class7_1,MATCH(DP$1,'7 класс'!$A:$A,0)-7+'Итог по классам'!$B102,,,),"р")</f>
        <v>0</v>
      </c>
      <c r="DQ102" s="37">
        <f ca="1">COUNTIF(OFFSET(class7_1,MATCH(DQ$1,'7 класс'!$A:$A,0)-7+'Итог по классам'!$B102,,,),"ш")</f>
        <v>0</v>
      </c>
      <c r="DR102" s="37">
        <f ca="1">COUNTIF(OFFSET(class7_2,MATCH(DR$1,'7 класс'!$A:$A,0)-7+'Итог по классам'!$B102,,,),"Ф")</f>
        <v>0</v>
      </c>
      <c r="DS102" s="37">
        <f ca="1">COUNTIF(OFFSET(class7_2,MATCH(DS$1,'7 класс'!$A:$A,0)-7+'Итог по классам'!$B102,,,),"р")</f>
        <v>0</v>
      </c>
      <c r="DT102" s="37">
        <f ca="1">COUNTIF(OFFSET(class7_2,MATCH(DT$1,'7 класс'!$A:$A,0)-7+'Итог по классам'!$B102,,,),"ш")</f>
        <v>0</v>
      </c>
      <c r="DU102" s="38">
        <f ca="1">COUNTIF(OFFSET(class7_1,MATCH(DU$1,'7 класс'!$A:$A,0)-7+'Итог по классам'!$B102,,,),"Ф")</f>
        <v>0</v>
      </c>
      <c r="DV102" s="37">
        <f ca="1">COUNTIF(OFFSET(class7_1,MATCH(DV$1,'7 класс'!$A:$A,0)-7+'Итог по классам'!$B102,,,),"р")</f>
        <v>0</v>
      </c>
      <c r="DW102" s="37">
        <f ca="1">COUNTIF(OFFSET(class7_1,MATCH(DW$1,'7 класс'!$A:$A,0)-7+'Итог по классам'!$B102,,,),"ш")</f>
        <v>0</v>
      </c>
      <c r="DX102" s="37">
        <f ca="1">COUNTIF(OFFSET(class7_2,MATCH(DX$1,'7 класс'!$A:$A,0)-7+'Итог по классам'!$B102,,,),"Ф")</f>
        <v>0</v>
      </c>
      <c r="DY102" s="37">
        <f ca="1">COUNTIF(OFFSET(class7_2,MATCH(DY$1,'7 класс'!$A:$A,0)-7+'Итог по классам'!$B102,,,),"р")</f>
        <v>0</v>
      </c>
      <c r="DZ102" s="37">
        <f ca="1">COUNTIF(OFFSET(class7_2,MATCH(DZ$1,'7 класс'!$A:$A,0)-7+'Итог по классам'!$B102,,,),"ш")</f>
        <v>0</v>
      </c>
      <c r="EA102" s="38">
        <f ca="1">COUNTIF(OFFSET(class7_1,MATCH(EA$1,'7 класс'!$A:$A,0)-7+'Итог по классам'!$B102,,,),"Ф")</f>
        <v>0</v>
      </c>
      <c r="EB102" s="37">
        <f ca="1">COUNTIF(OFFSET(class7_1,MATCH(EB$1,'7 класс'!$A:$A,0)-7+'Итог по классам'!$B102,,,),"р")</f>
        <v>0</v>
      </c>
      <c r="EC102" s="37">
        <f ca="1">COUNTIF(OFFSET(class7_1,MATCH(EC$1,'7 класс'!$A:$A,0)-7+'Итог по классам'!$B102,,,),"ш")</f>
        <v>0</v>
      </c>
      <c r="ED102" s="37">
        <f ca="1">COUNTIF(OFFSET(class7_2,MATCH(ED$1,'7 класс'!$A:$A,0)-7+'Итог по классам'!$B102,,,),"Ф")</f>
        <v>0</v>
      </c>
      <c r="EE102" s="37">
        <f ca="1">COUNTIF(OFFSET(class7_2,MATCH(EE$1,'7 класс'!$A:$A,0)-7+'Итог по классам'!$B102,,,),"р")</f>
        <v>0</v>
      </c>
      <c r="EF102" s="37">
        <f ca="1">COUNTIF(OFFSET(class7_2,MATCH(EF$1,'7 класс'!$A:$A,0)-7+'Итог по классам'!$B102,,,),"ш")</f>
        <v>0</v>
      </c>
      <c r="EG102" s="38">
        <f ca="1">COUNTIF(OFFSET(class7_1,MATCH(EG$1,'7 класс'!$A:$A,0)-7+'Итог по классам'!$B102,,,),"Ф")</f>
        <v>0</v>
      </c>
      <c r="EH102" s="37">
        <f ca="1">COUNTIF(OFFSET(class7_1,MATCH(EH$1,'7 класс'!$A:$A,0)-7+'Итог по классам'!$B102,,,),"р")</f>
        <v>0</v>
      </c>
      <c r="EI102" s="37">
        <f ca="1">COUNTIF(OFFSET(class7_1,MATCH(EI$1,'7 класс'!$A:$A,0)-7+'Итог по классам'!$B102,,,),"ш")</f>
        <v>0</v>
      </c>
      <c r="EJ102" s="37">
        <f ca="1">COUNTIF(OFFSET(class7_2,MATCH(EJ$1,'7 класс'!$A:$A,0)-7+'Итог по классам'!$B102,,,),"Ф")</f>
        <v>0</v>
      </c>
      <c r="EK102" s="37">
        <f ca="1">COUNTIF(OFFSET(class7_2,MATCH(EK$1,'7 класс'!$A:$A,0)-7+'Итог по классам'!$B102,,,),"р")</f>
        <v>0</v>
      </c>
      <c r="EL102" s="37">
        <f ca="1">COUNTIF(OFFSET(class7_2,MATCH(EL$1,'7 класс'!$A:$A,0)-7+'Итог по классам'!$B102,,,),"ш")</f>
        <v>0</v>
      </c>
      <c r="EM102" s="38">
        <f ca="1">COUNTIF(OFFSET(class7_1,MATCH(EM$1,'7 класс'!$A:$A,0)-7+'Итог по классам'!$B102,,,),"Ф")</f>
        <v>0</v>
      </c>
      <c r="EN102" s="37">
        <f ca="1">COUNTIF(OFFSET(class7_1,MATCH(EN$1,'7 класс'!$A:$A,0)-7+'Итог по классам'!$B102,,,),"р")</f>
        <v>0</v>
      </c>
      <c r="EO102" s="37">
        <f ca="1">COUNTIF(OFFSET(class7_1,MATCH(EO$1,'7 класс'!$A:$A,0)-7+'Итог по классам'!$B102,,,),"ш")</f>
        <v>0</v>
      </c>
      <c r="EP102" s="37">
        <f ca="1">COUNTIF(OFFSET(class7_2,MATCH(EP$1,'7 класс'!$A:$A,0)-7+'Итог по классам'!$B102,,,),"Ф")</f>
        <v>0</v>
      </c>
      <c r="EQ102" s="37">
        <f ca="1">COUNTIF(OFFSET(class7_2,MATCH(EQ$1,'7 класс'!$A:$A,0)-7+'Итог по классам'!$B102,,,),"р")</f>
        <v>0</v>
      </c>
      <c r="ER102" s="37">
        <f ca="1">COUNTIF(OFFSET(class7_2,MATCH(ER$1,'7 класс'!$A:$A,0)-7+'Итог по классам'!$B102,,,),"ш")</f>
        <v>0</v>
      </c>
      <c r="ES102" s="38">
        <f ca="1">COUNTIF(OFFSET(class7_1,MATCH(ES$1,'7 класс'!$A:$A,0)-7+'Итог по классам'!$B102,,,),"Ф")</f>
        <v>0</v>
      </c>
      <c r="ET102" s="37">
        <f ca="1">COUNTIF(OFFSET(class7_1,MATCH(ET$1,'7 класс'!$A:$A,0)-7+'Итог по классам'!$B102,,,),"р")</f>
        <v>0</v>
      </c>
      <c r="EU102" s="37">
        <f ca="1">COUNTIF(OFFSET(class7_1,MATCH(EU$1,'7 класс'!$A:$A,0)-7+'Итог по классам'!$B102,,,),"ш")</f>
        <v>0</v>
      </c>
      <c r="EV102" s="37">
        <f ca="1">COUNTIF(OFFSET(class7_2,MATCH(EV$1,'7 класс'!$A:$A,0)-7+'Итог по классам'!$B102,,,),"Ф")</f>
        <v>0</v>
      </c>
      <c r="EW102" s="37">
        <f ca="1">COUNTIF(OFFSET(class7_2,MATCH(EW$1,'7 класс'!$A:$A,0)-7+'Итог по классам'!$B102,,,),"р")</f>
        <v>0</v>
      </c>
      <c r="EX102" s="37">
        <f ca="1">COUNTIF(OFFSET(class7_2,MATCH(EX$1,'7 класс'!$A:$A,0)-7+'Итог по классам'!$B102,,,),"ш")</f>
        <v>0</v>
      </c>
      <c r="EY102" s="38">
        <f ca="1">COUNTIF(OFFSET(class7_1,MATCH(EY$1,'7 класс'!$A:$A,0)-7+'Итог по классам'!$B102,,,),"Ф")</f>
        <v>0</v>
      </c>
      <c r="EZ102" s="37">
        <f ca="1">COUNTIF(OFFSET(class7_1,MATCH(EZ$1,'7 класс'!$A:$A,0)-7+'Итог по классам'!$B102,,,),"р")</f>
        <v>0</v>
      </c>
      <c r="FA102" s="37">
        <f ca="1">COUNTIF(OFFSET(class7_1,MATCH(FA$1,'7 класс'!$A:$A,0)-7+'Итог по классам'!$B102,,,),"ш")</f>
        <v>0</v>
      </c>
      <c r="FB102" s="37">
        <f ca="1">COUNTIF(OFFSET(class7_2,MATCH(FB$1,'7 класс'!$A:$A,0)-7+'Итог по классам'!$B102,,,),"Ф")</f>
        <v>0</v>
      </c>
      <c r="FC102" s="37">
        <f ca="1">COUNTIF(OFFSET(class7_2,MATCH(FC$1,'7 класс'!$A:$A,0)-7+'Итог по классам'!$B102,,,),"р")</f>
        <v>0</v>
      </c>
      <c r="FD102" s="37">
        <f ca="1">COUNTIF(OFFSET(class7_2,MATCH(FD$1,'7 класс'!$A:$A,0)-7+'Итог по классам'!$B102,,,),"ш")</f>
        <v>0</v>
      </c>
      <c r="FE102" s="38">
        <f ca="1">COUNTIF(OFFSET(class7_1,MATCH(FE$1,'7 класс'!$A:$A,0)-7+'Итог по классам'!$B102,,,),"Ф")</f>
        <v>0</v>
      </c>
      <c r="FF102" s="37">
        <f ca="1">COUNTIF(OFFSET(class7_1,MATCH(FF$1,'7 класс'!$A:$A,0)-7+'Итог по классам'!$B102,,,),"р")</f>
        <v>0</v>
      </c>
      <c r="FG102" s="37">
        <f ca="1">COUNTIF(OFFSET(class7_1,MATCH(FG$1,'7 класс'!$A:$A,0)-7+'Итог по классам'!$B102,,,),"ш")</f>
        <v>0</v>
      </c>
      <c r="FH102" s="37">
        <f ca="1">COUNTIF(OFFSET(class7_2,MATCH(FH$1,'7 класс'!$A:$A,0)-7+'Итог по классам'!$B102,,,),"Ф")</f>
        <v>0</v>
      </c>
      <c r="FI102" s="37">
        <f ca="1">COUNTIF(OFFSET(class7_2,MATCH(FI$1,'7 класс'!$A:$A,0)-7+'Итог по классам'!$B102,,,),"р")</f>
        <v>0</v>
      </c>
      <c r="FJ102" s="37">
        <f ca="1">COUNTIF(OFFSET(class7_2,MATCH(FJ$1,'7 класс'!$A:$A,0)-7+'Итог по классам'!$B102,,,),"ш")</f>
        <v>0</v>
      </c>
      <c r="FK102" s="38">
        <f ca="1">COUNTIF(OFFSET(class7_1,MATCH(FK$1,'7 класс'!$A:$A,0)-7+'Итог по классам'!$B102,,,),"Ф")</f>
        <v>0</v>
      </c>
      <c r="FL102" s="37">
        <f ca="1">COUNTIF(OFFSET(class7_1,MATCH(FL$1,'7 класс'!$A:$A,0)-7+'Итог по классам'!$B102,,,),"р")</f>
        <v>0</v>
      </c>
      <c r="FM102" s="37">
        <f ca="1">COUNTIF(OFFSET(class7_1,MATCH(FM$1,'7 класс'!$A:$A,0)-7+'Итог по классам'!$B102,,,),"ш")</f>
        <v>0</v>
      </c>
      <c r="FN102" s="37">
        <f ca="1">COUNTIF(OFFSET(class7_2,MATCH(FN$1,'7 класс'!$A:$A,0)-7+'Итог по классам'!$B102,,,),"Ф")</f>
        <v>0</v>
      </c>
      <c r="FO102" s="37">
        <f ca="1">COUNTIF(OFFSET(class7_2,MATCH(FO$1,'7 класс'!$A:$A,0)-7+'Итог по классам'!$B102,,,),"р")</f>
        <v>0</v>
      </c>
      <c r="FP102" s="37">
        <f ca="1">COUNTIF(OFFSET(class7_2,MATCH(FP$1,'7 класс'!$A:$A,0)-7+'Итог по классам'!$B102,,,),"ш")</f>
        <v>0</v>
      </c>
      <c r="FQ102" s="38">
        <f ca="1">COUNTIF(OFFSET(class7_1,MATCH(FQ$1,'7 класс'!$A:$A,0)-7+'Итог по классам'!$B102,,,),"Ф")</f>
        <v>0</v>
      </c>
      <c r="FR102" s="37">
        <f ca="1">COUNTIF(OFFSET(class7_1,MATCH(FR$1,'7 класс'!$A:$A,0)-7+'Итог по классам'!$B102,,,),"р")</f>
        <v>0</v>
      </c>
      <c r="FS102" s="37">
        <f ca="1">COUNTIF(OFFSET(class7_1,MATCH(FS$1,'7 класс'!$A:$A,0)-7+'Итог по классам'!$B102,,,),"ш")</f>
        <v>0</v>
      </c>
      <c r="FT102" s="37">
        <f ca="1">COUNTIF(OFFSET(class7_2,MATCH(FT$1,'7 класс'!$A:$A,0)-7+'Итог по классам'!$B102,,,),"Ф")</f>
        <v>0</v>
      </c>
      <c r="FU102" s="37">
        <f ca="1">COUNTIF(OFFSET(class7_2,MATCH(FU$1,'7 класс'!$A:$A,0)-7+'Итог по классам'!$B102,,,),"р")</f>
        <v>0</v>
      </c>
      <c r="FV102" s="37">
        <f ca="1">COUNTIF(OFFSET(class7_2,MATCH(FV$1,'7 класс'!$A:$A,0)-7+'Итог по классам'!$B102,,,),"ш")</f>
        <v>0</v>
      </c>
      <c r="FW102" s="38">
        <f ca="1">COUNTIF(OFFSET(class7_1,MATCH(FW$1,'7 класс'!$A:$A,0)-7+'Итог по классам'!$B102,,,),"Ф")</f>
        <v>0</v>
      </c>
      <c r="FX102" s="37">
        <f ca="1">COUNTIF(OFFSET(class7_1,MATCH(FX$1,'7 класс'!$A:$A,0)-7+'Итог по классам'!$B102,,,),"р")</f>
        <v>0</v>
      </c>
      <c r="FY102" s="37">
        <f ca="1">COUNTIF(OFFSET(class7_1,MATCH(FY$1,'7 класс'!$A:$A,0)-7+'Итог по классам'!$B102,,,),"ш")</f>
        <v>0</v>
      </c>
      <c r="FZ102" s="37">
        <f ca="1">COUNTIF(OFFSET(class7_2,MATCH(FZ$1,'7 класс'!$A:$A,0)-7+'Итог по классам'!$B102,,,),"Ф")</f>
        <v>0</v>
      </c>
      <c r="GA102" s="37">
        <f ca="1">COUNTIF(OFFSET(class7_2,MATCH(GA$1,'7 класс'!$A:$A,0)-7+'Итог по классам'!$B102,,,),"р")</f>
        <v>0</v>
      </c>
      <c r="GB102" s="37">
        <f ca="1">COUNTIF(OFFSET(class7_2,MATCH(GB$1,'7 класс'!$A:$A,0)-7+'Итог по классам'!$B102,,,),"ш")</f>
        <v>0</v>
      </c>
      <c r="GC102" s="38">
        <f ca="1">COUNTIF(OFFSET(class7_1,MATCH(GC$1,'7 класс'!$A:$A,0)-7+'Итог по классам'!$B102,,,),"Ф")</f>
        <v>0</v>
      </c>
      <c r="GD102" s="37">
        <f ca="1">COUNTIF(OFFSET(class7_1,MATCH(GD$1,'7 класс'!$A:$A,0)-7+'Итог по классам'!$B102,,,),"р")</f>
        <v>0</v>
      </c>
      <c r="GE102" s="37">
        <f ca="1">COUNTIF(OFFSET(class7_1,MATCH(GE$1,'7 класс'!$A:$A,0)-7+'Итог по классам'!$B102,,,),"ш")</f>
        <v>0</v>
      </c>
      <c r="GF102" s="37">
        <f ca="1">COUNTIF(OFFSET(class7_2,MATCH(GF$1,'7 класс'!$A:$A,0)-7+'Итог по классам'!$B102,,,),"Ф")</f>
        <v>0</v>
      </c>
      <c r="GG102" s="37">
        <f ca="1">COUNTIF(OFFSET(class7_2,MATCH(GG$1,'7 класс'!$A:$A,0)-7+'Итог по классам'!$B102,,,),"р")</f>
        <v>0</v>
      </c>
      <c r="GH102" s="37">
        <f ca="1">COUNTIF(OFFSET(class7_2,MATCH(GH$1,'7 класс'!$A:$A,0)-7+'Итог по классам'!$B102,,,),"ш")</f>
        <v>0</v>
      </c>
      <c r="GI102" s="38">
        <f ca="1">COUNTIF(OFFSET(class7_1,MATCH(GI$1,'7 класс'!$A:$A,0)-7+'Итог по классам'!$B102,,,),"Ф")</f>
        <v>0</v>
      </c>
      <c r="GJ102" s="37">
        <f ca="1">COUNTIF(OFFSET(class7_1,MATCH(GJ$1,'7 класс'!$A:$A,0)-7+'Итог по классам'!$B102,,,),"р")</f>
        <v>0</v>
      </c>
      <c r="GK102" s="37">
        <f ca="1">COUNTIF(OFFSET(class7_1,MATCH(GK$1,'7 класс'!$A:$A,0)-7+'Итог по классам'!$B102,,,),"ш")</f>
        <v>0</v>
      </c>
      <c r="GL102" s="37">
        <f ca="1">COUNTIF(OFFSET(class7_2,MATCH(GL$1,'7 класс'!$A:$A,0)-7+'Итог по классам'!$B102,,,),"Ф")</f>
        <v>0</v>
      </c>
      <c r="GM102" s="37">
        <f ca="1">COUNTIF(OFFSET(class7_2,MATCH(GM$1,'7 класс'!$A:$A,0)-7+'Итог по классам'!$B102,,,),"р")</f>
        <v>0</v>
      </c>
      <c r="GN102" s="37">
        <f ca="1">COUNTIF(OFFSET(class7_2,MATCH(GN$1,'7 класс'!$A:$A,0)-7+'Итог по классам'!$B102,,,),"ш")</f>
        <v>0</v>
      </c>
      <c r="GO102" s="38">
        <f ca="1">COUNTIF(OFFSET(class7_1,MATCH(GO$1,'7 класс'!$A:$A,0)-7+'Итог по классам'!$B102,,,),"Ф")</f>
        <v>0</v>
      </c>
      <c r="GP102" s="37">
        <f ca="1">COUNTIF(OFFSET(class7_1,MATCH(GP$1,'7 класс'!$A:$A,0)-7+'Итог по классам'!$B102,,,),"р")</f>
        <v>0</v>
      </c>
      <c r="GQ102" s="37">
        <f ca="1">COUNTIF(OFFSET(class7_1,MATCH(GQ$1,'7 класс'!$A:$A,0)-7+'Итог по классам'!$B102,,,),"ш")</f>
        <v>0</v>
      </c>
      <c r="GR102" s="37">
        <f ca="1">COUNTIF(OFFSET(class7_2,MATCH(GR$1,'7 класс'!$A:$A,0)-7+'Итог по классам'!$B102,,,),"Ф")</f>
        <v>0</v>
      </c>
      <c r="GS102" s="37">
        <f ca="1">COUNTIF(OFFSET(class7_2,MATCH(GS$1,'7 класс'!$A:$A,0)-7+'Итог по классам'!$B102,,,),"р")</f>
        <v>0</v>
      </c>
      <c r="GT102" s="37">
        <f ca="1">COUNTIF(OFFSET(class7_2,MATCH(GT$1,'7 класс'!$A:$A,0)-7+'Итог по классам'!$B102,,,),"ш")</f>
        <v>0</v>
      </c>
      <c r="GU102" s="38">
        <f ca="1">COUNTIF(OFFSET(class7_1,MATCH(GU$1,'7 класс'!$A:$A,0)-7+'Итог по классам'!$B102,,,),"Ф")</f>
        <v>0</v>
      </c>
      <c r="GV102" s="37">
        <f ca="1">COUNTIF(OFFSET(class7_1,MATCH(GV$1,'7 класс'!$A:$A,0)-7+'Итог по классам'!$B102,,,),"р")</f>
        <v>0</v>
      </c>
      <c r="GW102" s="37">
        <f ca="1">COUNTIF(OFFSET(class7_1,MATCH(GW$1,'7 класс'!$A:$A,0)-7+'Итог по классам'!$B102,,,),"ш")</f>
        <v>0</v>
      </c>
      <c r="GX102" s="37">
        <f ca="1">COUNTIF(OFFSET(class7_2,MATCH(GX$1,'7 класс'!$A:$A,0)-7+'Итог по классам'!$B102,,,),"Ф")</f>
        <v>0</v>
      </c>
      <c r="GY102" s="37">
        <f ca="1">COUNTIF(OFFSET(class7_2,MATCH(GY$1,'7 класс'!$A:$A,0)-7+'Итог по классам'!$B102,,,),"р")</f>
        <v>0</v>
      </c>
      <c r="GZ102" s="37">
        <f ca="1">COUNTIF(OFFSET(class7_2,MATCH(GZ$1,'7 класс'!$A:$A,0)-7+'Итог по классам'!$B102,,,),"ш")</f>
        <v>0</v>
      </c>
      <c r="HA102" s="38">
        <f ca="1">COUNTIF(OFFSET(class7_1,MATCH(HA$1,'7 класс'!$A:$A,0)-7+'Итог по классам'!$B102,,,),"Ф")</f>
        <v>0</v>
      </c>
      <c r="HB102" s="37">
        <f ca="1">COUNTIF(OFFSET(class7_1,MATCH(HB$1,'7 класс'!$A:$A,0)-7+'Итог по классам'!$B102,,,),"р")</f>
        <v>0</v>
      </c>
      <c r="HC102" s="37">
        <f ca="1">COUNTIF(OFFSET(class7_1,MATCH(HC$1,'7 класс'!$A:$A,0)-7+'Итог по классам'!$B102,,,),"ш")</f>
        <v>0</v>
      </c>
      <c r="HD102" s="37">
        <f ca="1">COUNTIF(OFFSET(class7_2,MATCH(HD$1,'7 класс'!$A:$A,0)-7+'Итог по классам'!$B102,,,),"Ф")</f>
        <v>0</v>
      </c>
      <c r="HE102" s="37">
        <f ca="1">COUNTIF(OFFSET(class7_2,MATCH(HE$1,'7 класс'!$A:$A,0)-7+'Итог по классам'!$B102,,,),"р")</f>
        <v>0</v>
      </c>
      <c r="HF102" s="37">
        <f ca="1">COUNTIF(OFFSET(class7_2,MATCH(HF$1,'7 класс'!$A:$A,0)-7+'Итог по классам'!$B102,,,),"ш")</f>
        <v>0</v>
      </c>
      <c r="HG102" s="38">
        <f ca="1">COUNTIF(OFFSET(class7_1,MATCH(HG$1,'7 класс'!$A:$A,0)-7+'Итог по классам'!$B102,,,),"Ф")</f>
        <v>0</v>
      </c>
      <c r="HH102" s="37">
        <f ca="1">COUNTIF(OFFSET(class7_1,MATCH(HH$1,'7 класс'!$A:$A,0)-7+'Итог по классам'!$B102,,,),"р")</f>
        <v>0</v>
      </c>
      <c r="HI102" s="37">
        <f ca="1">COUNTIF(OFFSET(class7_1,MATCH(HI$1,'7 класс'!$A:$A,0)-7+'Итог по классам'!$B102,,,),"ш")</f>
        <v>0</v>
      </c>
      <c r="HJ102" s="37">
        <f ca="1">COUNTIF(OFFSET(class7_2,MATCH(HJ$1,'7 класс'!$A:$A,0)-7+'Итог по классам'!$B102,,,),"Ф")</f>
        <v>0</v>
      </c>
      <c r="HK102" s="37">
        <f ca="1">COUNTIF(OFFSET(class7_2,MATCH(HK$1,'7 класс'!$A:$A,0)-7+'Итог по классам'!$B102,,,),"р")</f>
        <v>0</v>
      </c>
      <c r="HL102" s="37">
        <f ca="1">COUNTIF(OFFSET(class7_2,MATCH(HL$1,'7 класс'!$A:$A,0)-7+'Итог по классам'!$B102,,,),"ш")</f>
        <v>0</v>
      </c>
      <c r="HM102" s="38">
        <f ca="1">COUNTIF(OFFSET(class7_1,MATCH(HM$1,'7 класс'!$A:$A,0)-7+'Итог по классам'!$B102,,,),"Ф")</f>
        <v>0</v>
      </c>
      <c r="HN102" s="37">
        <f ca="1">COUNTIF(OFFSET(class7_1,MATCH(HN$1,'7 класс'!$A:$A,0)-7+'Итог по классам'!$B102,,,),"р")</f>
        <v>0</v>
      </c>
      <c r="HO102" s="37">
        <f ca="1">COUNTIF(OFFSET(class7_1,MATCH(HO$1,'7 класс'!$A:$A,0)-7+'Итог по классам'!$B102,,,),"ш")</f>
        <v>0</v>
      </c>
      <c r="HP102" s="37">
        <f ca="1">COUNTIF(OFFSET(class7_2,MATCH(HP$1,'7 класс'!$A:$A,0)-7+'Итог по классам'!$B102,,,),"Ф")</f>
        <v>0</v>
      </c>
      <c r="HQ102" s="37">
        <f ca="1">COUNTIF(OFFSET(class7_2,MATCH(HQ$1,'7 класс'!$A:$A,0)-7+'Итог по классам'!$B102,,,),"р")</f>
        <v>0</v>
      </c>
      <c r="HR102" s="37">
        <f ca="1">COUNTIF(OFFSET(class7_2,MATCH(HR$1,'7 класс'!$A:$A,0)-7+'Итог по классам'!$B102,,,),"ш")</f>
        <v>0</v>
      </c>
      <c r="HS102" s="38">
        <f ca="1">COUNTIF(OFFSET(class7_1,MATCH(HS$1,'7 класс'!$A:$A,0)-7+'Итог по классам'!$B102,,,),"Ф")</f>
        <v>0</v>
      </c>
      <c r="HT102" s="37">
        <f ca="1">COUNTIF(OFFSET(class7_1,MATCH(HT$1,'7 класс'!$A:$A,0)-7+'Итог по классам'!$B102,,,),"р")</f>
        <v>0</v>
      </c>
      <c r="HU102" s="37">
        <f ca="1">COUNTIF(OFFSET(class7_1,MATCH(HU$1,'7 класс'!$A:$A,0)-7+'Итог по классам'!$B102,,,),"ш")</f>
        <v>0</v>
      </c>
      <c r="HV102" s="37">
        <f ca="1">COUNTIF(OFFSET(class7_2,MATCH(HV$1,'7 класс'!$A:$A,0)-7+'Итог по классам'!$B102,,,),"Ф")</f>
        <v>0</v>
      </c>
      <c r="HW102" s="37">
        <f ca="1">COUNTIF(OFFSET(class7_2,MATCH(HW$1,'7 класс'!$A:$A,0)-7+'Итог по классам'!$B102,,,),"р")</f>
        <v>0</v>
      </c>
      <c r="HX102" s="37">
        <f ca="1">COUNTIF(OFFSET(class7_2,MATCH(HX$1,'7 класс'!$A:$A,0)-7+'Итог по классам'!$B102,,,),"ш")</f>
        <v>0</v>
      </c>
      <c r="HY102" s="38">
        <f ca="1">COUNTIF(OFFSET(class7_1,MATCH(HY$1,'7 класс'!$A:$A,0)-7+'Итог по классам'!$B102,,,),"Ф")</f>
        <v>0</v>
      </c>
      <c r="HZ102" s="37">
        <f ca="1">COUNTIF(OFFSET(class7_1,MATCH(HZ$1,'7 класс'!$A:$A,0)-7+'Итог по классам'!$B102,,,),"р")</f>
        <v>0</v>
      </c>
      <c r="IA102" s="37">
        <f ca="1">COUNTIF(OFFSET(class7_1,MATCH(IA$1,'7 класс'!$A:$A,0)-7+'Итог по классам'!$B102,,,),"ш")</f>
        <v>0</v>
      </c>
      <c r="IB102" s="37">
        <f ca="1">COUNTIF(OFFSET(class7_2,MATCH(IB$1,'7 класс'!$A:$A,0)-7+'Итог по классам'!$B102,,,),"Ф")</f>
        <v>0</v>
      </c>
      <c r="IC102" s="37">
        <f ca="1">COUNTIF(OFFSET(class7_2,MATCH(IC$1,'7 класс'!$A:$A,0)-7+'Итог по классам'!$B102,,,),"р")</f>
        <v>0</v>
      </c>
      <c r="ID102" s="37">
        <f ca="1">COUNTIF(OFFSET(class7_2,MATCH(ID$1,'7 класс'!$A:$A,0)-7+'Итог по классам'!$B102,,,),"ш")</f>
        <v>0</v>
      </c>
      <c r="IE102" s="38">
        <f ca="1">COUNTIF(OFFSET(class7_1,MATCH(IE$1,'7 класс'!$A:$A,0)-7+'Итог по классам'!$B102,,,),"Ф")</f>
        <v>0</v>
      </c>
      <c r="IF102" s="37">
        <f ca="1">COUNTIF(OFFSET(class7_1,MATCH(IF$1,'7 класс'!$A:$A,0)-7+'Итог по классам'!$B102,,,),"р")</f>
        <v>0</v>
      </c>
      <c r="IG102" s="37">
        <f ca="1">COUNTIF(OFFSET(class7_1,MATCH(IG$1,'7 класс'!$A:$A,0)-7+'Итог по классам'!$B102,,,),"ш")</f>
        <v>0</v>
      </c>
      <c r="IH102" s="37">
        <f ca="1">COUNTIF(OFFSET(class7_2,MATCH(IH$1,'7 класс'!$A:$A,0)-7+'Итог по классам'!$B102,,,),"Ф")</f>
        <v>0</v>
      </c>
      <c r="II102" s="37">
        <f ca="1">COUNTIF(OFFSET(class7_2,MATCH(II$1,'7 класс'!$A:$A,0)-7+'Итог по классам'!$B102,,,),"р")</f>
        <v>0</v>
      </c>
      <c r="IJ102" s="37">
        <f ca="1">COUNTIF(OFFSET(class7_2,MATCH(IJ$1,'7 класс'!$A:$A,0)-7+'Итог по классам'!$B102,,,),"ш")</f>
        <v>0</v>
      </c>
      <c r="IK102" s="38">
        <f ca="1">COUNTIF(OFFSET(class7_1,MATCH(IK$1,'7 класс'!$A:$A,0)-7+'Итог по классам'!$B102,,,),"Ф")</f>
        <v>0</v>
      </c>
      <c r="IL102" s="37">
        <f ca="1">COUNTIF(OFFSET(class7_1,MATCH(IL$1,'7 класс'!$A:$A,0)-7+'Итог по классам'!$B102,,,),"р")</f>
        <v>0</v>
      </c>
      <c r="IM102" s="37">
        <f ca="1">COUNTIF(OFFSET(class7_1,MATCH(IM$1,'7 класс'!$A:$A,0)-7+'Итог по классам'!$B102,,,),"ш")</f>
        <v>0</v>
      </c>
      <c r="IN102" s="37">
        <f ca="1">COUNTIF(OFFSET(class7_2,MATCH(IN$1,'7 класс'!$A:$A,0)-7+'Итог по классам'!$B102,,,),"Ф")</f>
        <v>0</v>
      </c>
      <c r="IO102" s="37">
        <f ca="1">COUNTIF(OFFSET(class7_2,MATCH(IO$1,'7 класс'!$A:$A,0)-7+'Итог по классам'!$B102,,,),"р")</f>
        <v>0</v>
      </c>
      <c r="IP102" s="37">
        <f ca="1">COUNTIF(OFFSET(class7_2,MATCH(IP$1,'7 класс'!$A:$A,0)-7+'Итог по классам'!$B102,,,),"ш")</f>
        <v>0</v>
      </c>
      <c r="IQ102" s="38">
        <f ca="1">COUNTIF(OFFSET(class7_1,MATCH(IQ$1,'7 класс'!$A:$A,0)-7+'Итог по классам'!$B102,,,),"Ф")</f>
        <v>0</v>
      </c>
      <c r="IR102" s="37">
        <f ca="1">COUNTIF(OFFSET(class7_1,MATCH(IR$1,'7 класс'!$A:$A,0)-7+'Итог по классам'!$B102,,,),"р")</f>
        <v>0</v>
      </c>
      <c r="IS102" s="37">
        <f ca="1">COUNTIF(OFFSET(class7_1,MATCH(IS$1,'7 класс'!$A:$A,0)-7+'Итог по классам'!$B102,,,),"ш")</f>
        <v>0</v>
      </c>
      <c r="IT102" s="37">
        <f ca="1">COUNTIF(OFFSET(class7_2,MATCH(IT$1,'7 класс'!$A:$A,0)-7+'Итог по классам'!$B102,,,),"Ф")</f>
        <v>0</v>
      </c>
      <c r="IU102" s="37">
        <f ca="1">COUNTIF(OFFSET(class7_2,MATCH(IU$1,'7 класс'!$A:$A,0)-7+'Итог по классам'!$B102,,,),"р")</f>
        <v>0</v>
      </c>
      <c r="IV102" s="37">
        <f ca="1">COUNTIF(OFFSET(class7_2,MATCH(IV$1,'7 класс'!$A:$A,0)-7+'Итог по классам'!$B102,,,),"ш")</f>
        <v>0</v>
      </c>
      <c r="IW102" s="38">
        <f ca="1">COUNTIF(OFFSET(class7_1,MATCH(IW$1,'7 класс'!$A:$A,0)-7+'Итог по классам'!$B102,,,),"Ф")</f>
        <v>0</v>
      </c>
      <c r="IX102" s="37">
        <f ca="1">COUNTIF(OFFSET(class7_1,MATCH(IX$1,'7 класс'!$A:$A,0)-7+'Итог по классам'!$B102,,,),"р")</f>
        <v>0</v>
      </c>
      <c r="IY102" s="37">
        <f ca="1">COUNTIF(OFFSET(class7_1,MATCH(IY$1,'7 класс'!$A:$A,0)-7+'Итог по классам'!$B102,,,),"ш")</f>
        <v>0</v>
      </c>
      <c r="IZ102" s="37">
        <f ca="1">COUNTIF(OFFSET(class7_2,MATCH(IZ$1,'7 класс'!$A:$A,0)-7+'Итог по классам'!$B102,,,),"Ф")</f>
        <v>0</v>
      </c>
      <c r="JA102" s="37">
        <f ca="1">COUNTIF(OFFSET(class7_2,MATCH(JA$1,'7 класс'!$A:$A,0)-7+'Итог по классам'!$B102,,,),"р")</f>
        <v>0</v>
      </c>
      <c r="JB102" s="37">
        <f ca="1">COUNTIF(OFFSET(class7_2,MATCH(JB$1,'7 класс'!$A:$A,0)-7+'Итог по классам'!$B102,,,),"ш")</f>
        <v>0</v>
      </c>
      <c r="JC102" s="38">
        <f ca="1">COUNTIF(OFFSET(class7_1,MATCH(JC$1,'7 класс'!$A:$A,0)-7+'Итог по классам'!$B102,,,),"Ф")</f>
        <v>0</v>
      </c>
      <c r="JD102" s="37">
        <f ca="1">COUNTIF(OFFSET(class7_1,MATCH(JD$1,'7 класс'!$A:$A,0)-7+'Итог по классам'!$B102,,,),"р")</f>
        <v>0</v>
      </c>
      <c r="JE102" s="37">
        <f ca="1">COUNTIF(OFFSET(class7_1,MATCH(JE$1,'7 класс'!$A:$A,0)-7+'Итог по классам'!$B102,,,),"ш")</f>
        <v>0</v>
      </c>
      <c r="JF102" s="37">
        <f ca="1">COUNTIF(OFFSET(class7_2,MATCH(JF$1,'7 класс'!$A:$A,0)-7+'Итог по классам'!$B102,,,),"Ф")</f>
        <v>0</v>
      </c>
      <c r="JG102" s="37">
        <f ca="1">COUNTIF(OFFSET(class7_2,MATCH(JG$1,'7 класс'!$A:$A,0)-7+'Итог по классам'!$B102,,,),"р")</f>
        <v>0</v>
      </c>
      <c r="JH102" s="37">
        <f ca="1">COUNTIF(OFFSET(class7_2,MATCH(JH$1,'7 класс'!$A:$A,0)-7+'Итог по классам'!$B102,,,),"ш")</f>
        <v>0</v>
      </c>
      <c r="JI102" s="38">
        <f ca="1">COUNTIF(OFFSET(class7_1,MATCH(JI$1,'7 класс'!$A:$A,0)-7+'Итог по классам'!$B102,,,),"Ф")</f>
        <v>0</v>
      </c>
      <c r="JJ102" s="37">
        <f ca="1">COUNTIF(OFFSET(class7_1,MATCH(JJ$1,'7 класс'!$A:$A,0)-7+'Итог по классам'!$B102,,,),"р")</f>
        <v>0</v>
      </c>
      <c r="JK102" s="37">
        <f ca="1">COUNTIF(OFFSET(class7_1,MATCH(JK$1,'7 класс'!$A:$A,0)-7+'Итог по классам'!$B102,,,),"ш")</f>
        <v>0</v>
      </c>
      <c r="JL102" s="37">
        <f ca="1">COUNTIF(OFFSET(class7_2,MATCH(JL$1,'7 класс'!$A:$A,0)-7+'Итог по классам'!$B102,,,),"Ф")</f>
        <v>0</v>
      </c>
      <c r="JM102" s="37">
        <f ca="1">COUNTIF(OFFSET(class7_2,MATCH(JM$1,'7 класс'!$A:$A,0)-7+'Итог по классам'!$B102,,,),"р")</f>
        <v>0</v>
      </c>
      <c r="JN102" s="37">
        <f ca="1">COUNTIF(OFFSET(class7_2,MATCH(JN$1,'7 класс'!$A:$A,0)-7+'Итог по классам'!$B102,,,),"ш")</f>
        <v>0</v>
      </c>
      <c r="JO102" s="38">
        <f ca="1">COUNTIF(OFFSET(class7_1,MATCH(JO$1,'7 класс'!$A:$A,0)-7+'Итог по классам'!$B102,,,),"Ф")</f>
        <v>0</v>
      </c>
      <c r="JP102" s="37">
        <f ca="1">COUNTIF(OFFSET(class7_1,MATCH(JP$1,'7 класс'!$A:$A,0)-7+'Итог по классам'!$B102,,,),"р")</f>
        <v>0</v>
      </c>
      <c r="JQ102" s="37">
        <f ca="1">COUNTIF(OFFSET(class7_1,MATCH(JQ$1,'7 класс'!$A:$A,0)-7+'Итог по классам'!$B102,,,),"ш")</f>
        <v>0</v>
      </c>
      <c r="JR102" s="37">
        <f ca="1">COUNTIF(OFFSET(class7_2,MATCH(JR$1,'7 класс'!$A:$A,0)-7+'Итог по классам'!$B102,,,),"Ф")</f>
        <v>0</v>
      </c>
      <c r="JS102" s="37">
        <f ca="1">COUNTIF(OFFSET(class7_2,MATCH(JS$1,'7 класс'!$A:$A,0)-7+'Итог по классам'!$B102,,,),"р")</f>
        <v>0</v>
      </c>
      <c r="JT102" s="37">
        <f ca="1">COUNTIF(OFFSET(class7_2,MATCH(JT$1,'7 класс'!$A:$A,0)-7+'Итог по классам'!$B102,,,),"ш")</f>
        <v>0</v>
      </c>
      <c r="JU102" s="38">
        <f ca="1">COUNTIF(OFFSET(class7_1,MATCH(JU$1,'7 класс'!$A:$A,0)-7+'Итог по классам'!$B102,,,),"Ф")</f>
        <v>0</v>
      </c>
      <c r="JV102" s="37">
        <f ca="1">COUNTIF(OFFSET(class7_1,MATCH(JV$1,'7 класс'!$A:$A,0)-7+'Итог по классам'!$B102,,,),"р")</f>
        <v>0</v>
      </c>
      <c r="JW102" s="37">
        <f ca="1">COUNTIF(OFFSET(class7_1,MATCH(JW$1,'7 класс'!$A:$A,0)-7+'Итог по классам'!$B102,,,),"ш")</f>
        <v>0</v>
      </c>
      <c r="JX102" s="37">
        <f ca="1">COUNTIF(OFFSET(class7_2,MATCH(JX$1,'7 класс'!$A:$A,0)-7+'Итог по классам'!$B102,,,),"Ф")</f>
        <v>0</v>
      </c>
      <c r="JY102" s="37">
        <f ca="1">COUNTIF(OFFSET(class7_2,MATCH(JY$1,'7 класс'!$A:$A,0)-7+'Итог по классам'!$B102,,,),"р")</f>
        <v>0</v>
      </c>
      <c r="JZ102" s="37">
        <f ca="1">COUNTIF(OFFSET(class7_2,MATCH(JZ$1,'7 класс'!$A:$A,0)-7+'Итог по классам'!$B102,,,),"ш")</f>
        <v>0</v>
      </c>
      <c r="KA102" s="38">
        <f ca="1">COUNTIF(OFFSET(class7_1,MATCH(KA$1,'7 класс'!$A:$A,0)-7+'Итог по классам'!$B102,,,),"Ф")</f>
        <v>0</v>
      </c>
      <c r="KB102" s="37">
        <f ca="1">COUNTIF(OFFSET(class7_1,MATCH(KB$1,'7 класс'!$A:$A,0)-7+'Итог по классам'!$B102,,,),"р")</f>
        <v>0</v>
      </c>
      <c r="KC102" s="37">
        <f ca="1">COUNTIF(OFFSET(class7_1,MATCH(KC$1,'7 класс'!$A:$A,0)-7+'Итог по классам'!$B102,,,),"ш")</f>
        <v>0</v>
      </c>
      <c r="KD102" s="37">
        <f ca="1">COUNTIF(OFFSET(class7_2,MATCH(KD$1,'7 класс'!$A:$A,0)-7+'Итог по классам'!$B102,,,),"Ф")</f>
        <v>0</v>
      </c>
      <c r="KE102" s="37">
        <f ca="1">COUNTIF(OFFSET(class7_2,MATCH(KE$1,'7 класс'!$A:$A,0)-7+'Итог по классам'!$B102,,,),"р")</f>
        <v>0</v>
      </c>
      <c r="KF102" s="37">
        <f ca="1">COUNTIF(OFFSET(class7_2,MATCH(KF$1,'7 класс'!$A:$A,0)-7+'Итог по классам'!$B102,,,),"ш")</f>
        <v>0</v>
      </c>
      <c r="KG102" s="38">
        <f ca="1">COUNTIF(OFFSET(class7_1,MATCH(KG$1,'7 класс'!$A:$A,0)-7+'Итог по классам'!$B102,,,),"Ф")</f>
        <v>0</v>
      </c>
      <c r="KH102" s="37">
        <f ca="1">COUNTIF(OFFSET(class7_1,MATCH(KH$1,'7 класс'!$A:$A,0)-7+'Итог по классам'!$B102,,,),"р")</f>
        <v>0</v>
      </c>
      <c r="KI102" s="37">
        <f ca="1">COUNTIF(OFFSET(class7_1,MATCH(KI$1,'7 класс'!$A:$A,0)-7+'Итог по классам'!$B102,,,),"ш")</f>
        <v>0</v>
      </c>
      <c r="KJ102" s="37">
        <f ca="1">COUNTIF(OFFSET(class7_2,MATCH(KJ$1,'7 класс'!$A:$A,0)-7+'Итог по классам'!$B102,,,),"Ф")</f>
        <v>0</v>
      </c>
      <c r="KK102" s="37">
        <f ca="1">COUNTIF(OFFSET(class7_2,MATCH(KK$1,'7 класс'!$A:$A,0)-7+'Итог по классам'!$B102,,,),"р")</f>
        <v>0</v>
      </c>
      <c r="KL102" s="37">
        <f ca="1">COUNTIF(OFFSET(class7_2,MATCH(KL$1,'7 класс'!$A:$A,0)-7+'Итог по классам'!$B102,,,),"ш")</f>
        <v>0</v>
      </c>
      <c r="KM102" s="38">
        <f ca="1">COUNTIF(OFFSET(class7_1,MATCH(KM$1,'7 класс'!$A:$A,0)-7+'Итог по классам'!$B102,,,),"Ф")</f>
        <v>0</v>
      </c>
      <c r="KN102" s="37">
        <f ca="1">COUNTIF(OFFSET(class7_1,MATCH(KN$1,'7 класс'!$A:$A,0)-7+'Итог по классам'!$B102,,,),"р")</f>
        <v>0</v>
      </c>
      <c r="KO102" s="37">
        <f ca="1">COUNTIF(OFFSET(class7_1,MATCH(KO$1,'7 класс'!$A:$A,0)-7+'Итог по классам'!$B102,,,),"ш")</f>
        <v>0</v>
      </c>
      <c r="KP102" s="37">
        <f ca="1">COUNTIF(OFFSET(class7_2,MATCH(KP$1,'7 класс'!$A:$A,0)-7+'Итог по классам'!$B102,,,),"Ф")</f>
        <v>0</v>
      </c>
      <c r="KQ102" s="37">
        <f ca="1">COUNTIF(OFFSET(class7_2,MATCH(KQ$1,'7 класс'!$A:$A,0)-7+'Итог по классам'!$B102,,,),"р")</f>
        <v>0</v>
      </c>
      <c r="KR102" s="37">
        <f ca="1">COUNTIF(OFFSET(class7_2,MATCH(KR$1,'7 класс'!$A:$A,0)-7+'Итог по классам'!$B102,,,),"ш")</f>
        <v>0</v>
      </c>
    </row>
    <row r="103" spans="1:304" x14ac:dyDescent="0.25">
      <c r="A103">
        <f t="shared" si="11"/>
        <v>12</v>
      </c>
      <c r="B103" s="37">
        <v>13</v>
      </c>
      <c r="C103" s="3" t="s">
        <v>53</v>
      </c>
      <c r="D103" s="3" t="s">
        <v>61</v>
      </c>
      <c r="E103" s="37">
        <f ca="1">COUNTIF(OFFSET(class7_1,MATCH(E$1,'7 класс'!$A:$A,0)-7+'Итог по классам'!$B103,,,),"Ф")</f>
        <v>0</v>
      </c>
      <c r="F103" s="37">
        <f ca="1">COUNTIF(OFFSET(class7_1,MATCH(F$1,'7 класс'!$A:$A,0)-7+'Итог по классам'!$B103,,,),"р")</f>
        <v>0</v>
      </c>
      <c r="G103" s="37">
        <f ca="1">COUNTIF(OFFSET(class7_1,MATCH(G$1,'7 класс'!$A:$A,0)-7+'Итог по классам'!$B103,,,),"ш")</f>
        <v>0</v>
      </c>
      <c r="H103" s="37">
        <f ca="1">COUNTIF(OFFSET(class7_2,MATCH(H$1,'7 класс'!$A:$A,0)-7+'Итог по классам'!$B103,,,),"Ф")</f>
        <v>0</v>
      </c>
      <c r="I103" s="37">
        <f ca="1">COUNTIF(OFFSET(class7_2,MATCH(I$1,'7 класс'!$A:$A,0)-7+'Итог по классам'!$B103,,,),"р")</f>
        <v>0</v>
      </c>
      <c r="J103" s="37">
        <f ca="1">COUNTIF(OFFSET(class7_2,MATCH(J$1,'7 класс'!$A:$A,0)-7+'Итог по классам'!$B103,,,),"ш")</f>
        <v>0</v>
      </c>
      <c r="K103" s="38">
        <f ca="1">COUNTIF(OFFSET(class7_1,MATCH(K$1,'7 класс'!$A:$A,0)-7+'Итог по классам'!$B103,,,),"Ф")</f>
        <v>0</v>
      </c>
      <c r="L103" s="37">
        <f ca="1">COUNTIF(OFFSET(class7_1,MATCH(L$1,'7 класс'!$A:$A,0)-7+'Итог по классам'!$B103,,,),"р")</f>
        <v>0</v>
      </c>
      <c r="M103" s="37">
        <f ca="1">COUNTIF(OFFSET(class7_1,MATCH(M$1,'7 класс'!$A:$A,0)-7+'Итог по классам'!$B103,,,),"ш")</f>
        <v>0</v>
      </c>
      <c r="N103" s="37">
        <f ca="1">COUNTIF(OFFSET(class7_2,MATCH(N$1,'7 класс'!$A:$A,0)-7+'Итог по классам'!$B103,,,),"Ф")</f>
        <v>0</v>
      </c>
      <c r="O103" s="37">
        <f ca="1">COUNTIF(OFFSET(class7_2,MATCH(O$1,'7 класс'!$A:$A,0)-7+'Итог по классам'!$B103,,,),"р")</f>
        <v>0</v>
      </c>
      <c r="P103" s="37">
        <f ca="1">COUNTIF(OFFSET(class7_2,MATCH(P$1,'7 класс'!$A:$A,0)-7+'Итог по классам'!$B103,,,),"ш")</f>
        <v>0</v>
      </c>
      <c r="Q103" s="38">
        <f ca="1">COUNTIF(OFFSET(class7_1,MATCH(Q$1,'7 класс'!$A:$A,0)-7+'Итог по классам'!$B103,,,),"Ф")</f>
        <v>0</v>
      </c>
      <c r="R103" s="37">
        <f ca="1">COUNTIF(OFFSET(class7_1,MATCH(R$1,'7 класс'!$A:$A,0)-7+'Итог по классам'!$B103,,,),"р")</f>
        <v>0</v>
      </c>
      <c r="S103" s="37">
        <f ca="1">COUNTIF(OFFSET(class7_1,MATCH(S$1,'7 класс'!$A:$A,0)-7+'Итог по классам'!$B103,,,),"ш")</f>
        <v>0</v>
      </c>
      <c r="T103" s="37">
        <f ca="1">COUNTIF(OFFSET(class7_2,MATCH(T$1,'7 класс'!$A:$A,0)-7+'Итог по классам'!$B103,,,),"Ф")</f>
        <v>0</v>
      </c>
      <c r="U103" s="37">
        <f ca="1">COUNTIF(OFFSET(class7_2,MATCH(U$1,'7 класс'!$A:$A,0)-7+'Итог по классам'!$B103,,,),"р")</f>
        <v>0</v>
      </c>
      <c r="V103" s="37">
        <f ca="1">COUNTIF(OFFSET(class7_2,MATCH(V$1,'7 класс'!$A:$A,0)-7+'Итог по классам'!$B103,,,),"ш")</f>
        <v>0</v>
      </c>
      <c r="W103" s="38">
        <f ca="1">COUNTIF(OFFSET(class7_1,MATCH(W$1,'7 класс'!$A:$A,0)-7+'Итог по классам'!$B103,,,),"Ф")</f>
        <v>0</v>
      </c>
      <c r="X103" s="37">
        <f ca="1">COUNTIF(OFFSET(class7_1,MATCH(X$1,'7 класс'!$A:$A,0)-7+'Итог по классам'!$B103,,,),"р")</f>
        <v>0</v>
      </c>
      <c r="Y103" s="37">
        <f ca="1">COUNTIF(OFFSET(class7_1,MATCH(Y$1,'7 класс'!$A:$A,0)-7+'Итог по классам'!$B103,,,),"ш")</f>
        <v>0</v>
      </c>
      <c r="Z103" s="37">
        <f ca="1">COUNTIF(OFFSET(class7_2,MATCH(Z$1,'7 класс'!$A:$A,0)-7+'Итог по классам'!$B103,,,),"Ф")</f>
        <v>0</v>
      </c>
      <c r="AA103" s="37">
        <f ca="1">COUNTIF(OFFSET(class7_2,MATCH(AA$1,'7 класс'!$A:$A,0)-7+'Итог по классам'!$B103,,,),"р")</f>
        <v>0</v>
      </c>
      <c r="AB103" s="37">
        <f ca="1">COUNTIF(OFFSET(class7_2,MATCH(AB$1,'7 класс'!$A:$A,0)-7+'Итог по классам'!$B103,,,),"ш")</f>
        <v>0</v>
      </c>
      <c r="AC103" s="38">
        <f ca="1">COUNTIF(OFFSET(class7_1,MATCH(AC$1,'7 класс'!$A:$A,0)-7+'Итог по классам'!$B103,,,),"Ф")</f>
        <v>0</v>
      </c>
      <c r="AD103" s="37">
        <f ca="1">COUNTIF(OFFSET(class7_1,MATCH(AD$1,'7 класс'!$A:$A,0)-7+'Итог по классам'!$B103,,,),"р")</f>
        <v>0</v>
      </c>
      <c r="AE103" s="37">
        <f ca="1">COUNTIF(OFFSET(class7_1,MATCH(AE$1,'7 класс'!$A:$A,0)-7+'Итог по классам'!$B103,,,),"ш")</f>
        <v>0</v>
      </c>
      <c r="AF103" s="37">
        <f ca="1">COUNTIF(OFFSET(class7_2,MATCH(AF$1,'7 класс'!$A:$A,0)-7+'Итог по классам'!$B103,,,),"Ф")</f>
        <v>0</v>
      </c>
      <c r="AG103" s="37">
        <f ca="1">COUNTIF(OFFSET(class7_2,MATCH(AG$1,'7 класс'!$A:$A,0)-7+'Итог по классам'!$B103,,,),"р")</f>
        <v>0</v>
      </c>
      <c r="AH103" s="37">
        <f ca="1">COUNTIF(OFFSET(class7_2,MATCH(AH$1,'7 класс'!$A:$A,0)-7+'Итог по классам'!$B103,,,),"ш")</f>
        <v>0</v>
      </c>
      <c r="AI103" s="38">
        <f ca="1">COUNTIF(OFFSET(class7_1,MATCH(AI$1,'7 класс'!$A:$A,0)-7+'Итог по классам'!$B103,,,),"Ф")</f>
        <v>0</v>
      </c>
      <c r="AJ103" s="37">
        <f ca="1">COUNTIF(OFFSET(class7_1,MATCH(AJ$1,'7 класс'!$A:$A,0)-7+'Итог по классам'!$B103,,,),"р")</f>
        <v>0</v>
      </c>
      <c r="AK103" s="37">
        <f ca="1">COUNTIF(OFFSET(class7_1,MATCH(AK$1,'7 класс'!$A:$A,0)-7+'Итог по классам'!$B103,,,),"ш")</f>
        <v>0</v>
      </c>
      <c r="AL103" s="37">
        <f ca="1">COUNTIF(OFFSET(class7_2,MATCH(AL$1,'7 класс'!$A:$A,0)-7+'Итог по классам'!$B103,,,),"Ф")</f>
        <v>0</v>
      </c>
      <c r="AM103" s="37">
        <f ca="1">COUNTIF(OFFSET(class7_2,MATCH(AM$1,'7 класс'!$A:$A,0)-7+'Итог по классам'!$B103,,,),"р")</f>
        <v>0</v>
      </c>
      <c r="AN103" s="37">
        <f ca="1">COUNTIF(OFFSET(class7_2,MATCH(AN$1,'7 класс'!$A:$A,0)-7+'Итог по классам'!$B103,,,),"ш")</f>
        <v>0</v>
      </c>
      <c r="AO103" s="38">
        <f ca="1">COUNTIF(OFFSET(class7_1,MATCH(AO$1,'7 класс'!$A:$A,0)-7+'Итог по классам'!$B103,,,),"Ф")</f>
        <v>0</v>
      </c>
      <c r="AP103" s="37">
        <f ca="1">COUNTIF(OFFSET(class7_1,MATCH(AP$1,'7 класс'!$A:$A,0)-7+'Итог по классам'!$B103,,,),"р")</f>
        <v>0</v>
      </c>
      <c r="AQ103" s="37">
        <f ca="1">COUNTIF(OFFSET(class7_1,MATCH(AQ$1,'7 класс'!$A:$A,0)-7+'Итог по классам'!$B103,,,),"ш")</f>
        <v>0</v>
      </c>
      <c r="AR103" s="37">
        <f ca="1">COUNTIF(OFFSET(class7_2,MATCH(AR$1,'7 класс'!$A:$A,0)-7+'Итог по классам'!$B103,,,),"Ф")</f>
        <v>0</v>
      </c>
      <c r="AS103" s="37">
        <f ca="1">COUNTIF(OFFSET(class7_2,MATCH(AS$1,'7 класс'!$A:$A,0)-7+'Итог по классам'!$B103,,,),"р")</f>
        <v>0</v>
      </c>
      <c r="AT103" s="37">
        <f ca="1">COUNTIF(OFFSET(class7_2,MATCH(AT$1,'7 класс'!$A:$A,0)-7+'Итог по классам'!$B103,,,),"ш")</f>
        <v>0</v>
      </c>
      <c r="AU103" s="38">
        <f ca="1">COUNTIF(OFFSET(class7_1,MATCH(AU$1,'7 класс'!$A:$A,0)-7+'Итог по классам'!$B103,,,),"Ф")</f>
        <v>0</v>
      </c>
      <c r="AV103" s="37">
        <f ca="1">COUNTIF(OFFSET(class7_1,MATCH(AV$1,'7 класс'!$A:$A,0)-7+'Итог по классам'!$B103,,,),"р")</f>
        <v>0</v>
      </c>
      <c r="AW103" s="37">
        <f ca="1">COUNTIF(OFFSET(class7_1,MATCH(AW$1,'7 класс'!$A:$A,0)-7+'Итог по классам'!$B103,,,),"ш")</f>
        <v>0</v>
      </c>
      <c r="AX103" s="37">
        <f ca="1">COUNTIF(OFFSET(class7_2,MATCH(AX$1,'7 класс'!$A:$A,0)-7+'Итог по классам'!$B103,,,),"Ф")</f>
        <v>0</v>
      </c>
      <c r="AY103" s="37">
        <f ca="1">COUNTIF(OFFSET(class7_2,MATCH(AY$1,'7 класс'!$A:$A,0)-7+'Итог по классам'!$B103,,,),"р")</f>
        <v>0</v>
      </c>
      <c r="AZ103" s="37">
        <f ca="1">COUNTIF(OFFSET(class7_2,MATCH(AZ$1,'7 класс'!$A:$A,0)-7+'Итог по классам'!$B103,,,),"ш")</f>
        <v>0</v>
      </c>
      <c r="BA103" s="38">
        <f ca="1">COUNTIF(OFFSET(class7_1,MATCH(BA$1,'7 класс'!$A:$A,0)-7+'Итог по классам'!$B103,,,),"Ф")</f>
        <v>0</v>
      </c>
      <c r="BB103" s="37">
        <f ca="1">COUNTIF(OFFSET(class7_1,MATCH(BB$1,'7 класс'!$A:$A,0)-7+'Итог по классам'!$B103,,,),"р")</f>
        <v>0</v>
      </c>
      <c r="BC103" s="37">
        <f ca="1">COUNTIF(OFFSET(class7_1,MATCH(BC$1,'7 класс'!$A:$A,0)-7+'Итог по классам'!$B103,,,),"ш")</f>
        <v>0</v>
      </c>
      <c r="BD103" s="37">
        <f ca="1">COUNTIF(OFFSET(class7_2,MATCH(BD$1,'7 класс'!$A:$A,0)-7+'Итог по классам'!$B103,,,),"Ф")</f>
        <v>0</v>
      </c>
      <c r="BE103" s="37">
        <f ca="1">COUNTIF(OFFSET(class7_2,MATCH(BE$1,'7 класс'!$A:$A,0)-7+'Итог по классам'!$B103,,,),"р")</f>
        <v>0</v>
      </c>
      <c r="BF103" s="37">
        <f ca="1">COUNTIF(OFFSET(class7_2,MATCH(BF$1,'7 класс'!$A:$A,0)-7+'Итог по классам'!$B103,,,),"ш")</f>
        <v>0</v>
      </c>
      <c r="BG103" s="38">
        <f ca="1">COUNTIF(OFFSET(class7_1,MATCH(BG$1,'7 класс'!$A:$A,0)-7+'Итог по классам'!$B103,,,),"Ф")</f>
        <v>0</v>
      </c>
      <c r="BH103" s="37">
        <f ca="1">COUNTIF(OFFSET(class7_1,MATCH(BH$1,'7 класс'!$A:$A,0)-7+'Итог по классам'!$B103,,,),"р")</f>
        <v>0</v>
      </c>
      <c r="BI103" s="37">
        <f ca="1">COUNTIF(OFFSET(class7_1,MATCH(BI$1,'7 класс'!$A:$A,0)-7+'Итог по классам'!$B103,,,),"ш")</f>
        <v>0</v>
      </c>
      <c r="BJ103" s="37">
        <f ca="1">COUNTIF(OFFSET(class7_2,MATCH(BJ$1,'7 класс'!$A:$A,0)-7+'Итог по классам'!$B103,,,),"Ф")</f>
        <v>0</v>
      </c>
      <c r="BK103" s="37">
        <f ca="1">COUNTIF(OFFSET(class7_2,MATCH(BK$1,'7 класс'!$A:$A,0)-7+'Итог по классам'!$B103,,,),"р")</f>
        <v>0</v>
      </c>
      <c r="BL103" s="37">
        <f ca="1">COUNTIF(OFFSET(class7_2,MATCH(BL$1,'7 класс'!$A:$A,0)-7+'Итог по классам'!$B103,,,),"ш")</f>
        <v>0</v>
      </c>
      <c r="BM103" s="38">
        <f ca="1">COUNTIF(OFFSET(class7_1,MATCH(BM$1,'7 класс'!$A:$A,0)-7+'Итог по классам'!$B103,,,),"Ф")</f>
        <v>0</v>
      </c>
      <c r="BN103" s="37">
        <f ca="1">COUNTIF(OFFSET(class7_1,MATCH(BN$1,'7 класс'!$A:$A,0)-7+'Итог по классам'!$B103,,,),"р")</f>
        <v>0</v>
      </c>
      <c r="BO103" s="37">
        <f ca="1">COUNTIF(OFFSET(class7_1,MATCH(BO$1,'7 класс'!$A:$A,0)-7+'Итог по классам'!$B103,,,),"ш")</f>
        <v>0</v>
      </c>
      <c r="BP103" s="37">
        <f ca="1">COUNTIF(OFFSET(class7_2,MATCH(BP$1,'7 класс'!$A:$A,0)-7+'Итог по классам'!$B103,,,),"Ф")</f>
        <v>0</v>
      </c>
      <c r="BQ103" s="37">
        <f ca="1">COUNTIF(OFFSET(class7_2,MATCH(BQ$1,'7 класс'!$A:$A,0)-7+'Итог по классам'!$B103,,,),"р")</f>
        <v>0</v>
      </c>
      <c r="BR103" s="37">
        <f ca="1">COUNTIF(OFFSET(class7_2,MATCH(BR$1,'7 класс'!$A:$A,0)-7+'Итог по классам'!$B103,,,),"ш")</f>
        <v>0</v>
      </c>
      <c r="BS103" s="38">
        <f ca="1">COUNTIF(OFFSET(class7_1,MATCH(BS$1,'7 класс'!$A:$A,0)-7+'Итог по классам'!$B103,,,),"Ф")</f>
        <v>0</v>
      </c>
      <c r="BT103" s="37">
        <f ca="1">COUNTIF(OFFSET(class7_1,MATCH(BT$1,'7 класс'!$A:$A,0)-7+'Итог по классам'!$B103,,,),"р")</f>
        <v>0</v>
      </c>
      <c r="BU103" s="37">
        <f ca="1">COUNTIF(OFFSET(class7_1,MATCH(BU$1,'7 класс'!$A:$A,0)-7+'Итог по классам'!$B103,,,),"ш")</f>
        <v>0</v>
      </c>
      <c r="BV103" s="37">
        <f ca="1">COUNTIF(OFFSET(class7_2,MATCH(BV$1,'7 класс'!$A:$A,0)-7+'Итог по классам'!$B103,,,),"Ф")</f>
        <v>0</v>
      </c>
      <c r="BW103" s="37">
        <f ca="1">COUNTIF(OFFSET(class7_2,MATCH(BW$1,'7 класс'!$A:$A,0)-7+'Итог по классам'!$B103,,,),"р")</f>
        <v>0</v>
      </c>
      <c r="BX103" s="37">
        <f ca="1">COUNTIF(OFFSET(class7_2,MATCH(BX$1,'7 класс'!$A:$A,0)-7+'Итог по классам'!$B103,,,),"ш")</f>
        <v>0</v>
      </c>
      <c r="BY103" s="38">
        <f ca="1">COUNTIF(OFFSET(class7_1,MATCH(BY$1,'7 класс'!$A:$A,0)-7+'Итог по классам'!$B103,,,),"Ф")</f>
        <v>0</v>
      </c>
      <c r="BZ103" s="37">
        <f ca="1">COUNTIF(OFFSET(class7_1,MATCH(BZ$1,'7 класс'!$A:$A,0)-7+'Итог по классам'!$B103,,,),"р")</f>
        <v>0</v>
      </c>
      <c r="CA103" s="37">
        <f ca="1">COUNTIF(OFFSET(class7_1,MATCH(CA$1,'7 класс'!$A:$A,0)-7+'Итог по классам'!$B103,,,),"ш")</f>
        <v>0</v>
      </c>
      <c r="CB103" s="37">
        <f ca="1">COUNTIF(OFFSET(class7_2,MATCH(CB$1,'7 класс'!$A:$A,0)-7+'Итог по классам'!$B103,,,),"Ф")</f>
        <v>0</v>
      </c>
      <c r="CC103" s="37">
        <f ca="1">COUNTIF(OFFSET(class7_2,MATCH(CC$1,'7 класс'!$A:$A,0)-7+'Итог по классам'!$B103,,,),"р")</f>
        <v>0</v>
      </c>
      <c r="CD103" s="37">
        <f ca="1">COUNTIF(OFFSET(class7_2,MATCH(CD$1,'7 класс'!$A:$A,0)-7+'Итог по классам'!$B103,,,),"ш")</f>
        <v>0</v>
      </c>
      <c r="CE103" s="38">
        <f ca="1">COUNTIF(OFFSET(class7_1,MATCH(CE$1,'7 класс'!$A:$A,0)-7+'Итог по классам'!$B103,,,),"Ф")</f>
        <v>0</v>
      </c>
      <c r="CF103" s="37">
        <f ca="1">COUNTIF(OFFSET(class7_1,MATCH(CF$1,'7 класс'!$A:$A,0)-7+'Итог по классам'!$B103,,,),"р")</f>
        <v>0</v>
      </c>
      <c r="CG103" s="37">
        <f ca="1">COUNTIF(OFFSET(class7_1,MATCH(CG$1,'7 класс'!$A:$A,0)-7+'Итог по классам'!$B103,,,),"ш")</f>
        <v>0</v>
      </c>
      <c r="CH103" s="37">
        <f ca="1">COUNTIF(OFFSET(class7_2,MATCH(CH$1,'7 класс'!$A:$A,0)-7+'Итог по классам'!$B103,,,),"Ф")</f>
        <v>0</v>
      </c>
      <c r="CI103" s="37">
        <f ca="1">COUNTIF(OFFSET(class7_2,MATCH(CI$1,'7 класс'!$A:$A,0)-7+'Итог по классам'!$B103,,,),"р")</f>
        <v>0</v>
      </c>
      <c r="CJ103" s="37">
        <f ca="1">COUNTIF(OFFSET(class7_2,MATCH(CJ$1,'7 класс'!$A:$A,0)-7+'Итог по классам'!$B103,,,),"ш")</f>
        <v>0</v>
      </c>
      <c r="CK103" s="38">
        <f ca="1">COUNTIF(OFFSET(class7_1,MATCH(CK$1,'7 класс'!$A:$A,0)-7+'Итог по классам'!$B103,,,),"Ф")</f>
        <v>0</v>
      </c>
      <c r="CL103" s="37">
        <f ca="1">COUNTIF(OFFSET(class7_1,MATCH(CL$1,'7 класс'!$A:$A,0)-7+'Итог по классам'!$B103,,,),"р")</f>
        <v>0</v>
      </c>
      <c r="CM103" s="37">
        <f ca="1">COUNTIF(OFFSET(class7_1,MATCH(CM$1,'7 класс'!$A:$A,0)-7+'Итог по классам'!$B103,,,),"ш")</f>
        <v>0</v>
      </c>
      <c r="CN103" s="37">
        <f ca="1">COUNTIF(OFFSET(class7_2,MATCH(CN$1,'7 класс'!$A:$A,0)-7+'Итог по классам'!$B103,,,),"Ф")</f>
        <v>0</v>
      </c>
      <c r="CO103" s="37">
        <f ca="1">COUNTIF(OFFSET(class7_2,MATCH(CO$1,'7 класс'!$A:$A,0)-7+'Итог по классам'!$B103,,,),"р")</f>
        <v>0</v>
      </c>
      <c r="CP103" s="37">
        <f ca="1">COUNTIF(OFFSET(class7_2,MATCH(CP$1,'7 класс'!$A:$A,0)-7+'Итог по классам'!$B103,,,),"ш")</f>
        <v>0</v>
      </c>
      <c r="CQ103" s="38">
        <f ca="1">COUNTIF(OFFSET(class7_1,MATCH(CQ$1,'7 класс'!$A:$A,0)-7+'Итог по классам'!$B103,,,),"Ф")</f>
        <v>0</v>
      </c>
      <c r="CR103" s="37">
        <f ca="1">COUNTIF(OFFSET(class7_1,MATCH(CR$1,'7 класс'!$A:$A,0)-7+'Итог по классам'!$B103,,,),"р")</f>
        <v>0</v>
      </c>
      <c r="CS103" s="37">
        <f ca="1">COUNTIF(OFFSET(class7_1,MATCH(CS$1,'7 класс'!$A:$A,0)-7+'Итог по классам'!$B103,,,),"ш")</f>
        <v>0</v>
      </c>
      <c r="CT103" s="37">
        <f ca="1">COUNTIF(OFFSET(class7_2,MATCH(CT$1,'7 класс'!$A:$A,0)-7+'Итог по классам'!$B103,,,),"Ф")</f>
        <v>0</v>
      </c>
      <c r="CU103" s="37">
        <f ca="1">COUNTIF(OFFSET(class7_2,MATCH(CU$1,'7 класс'!$A:$A,0)-7+'Итог по классам'!$B103,,,),"р")</f>
        <v>0</v>
      </c>
      <c r="CV103" s="37">
        <f ca="1">COUNTIF(OFFSET(class7_2,MATCH(CV$1,'7 класс'!$A:$A,0)-7+'Итог по классам'!$B103,,,),"ш")</f>
        <v>0</v>
      </c>
      <c r="CW103" s="38">
        <f ca="1">COUNTIF(OFFSET(class7_1,MATCH(CW$1,'7 класс'!$A:$A,0)-7+'Итог по классам'!$B103,,,),"Ф")</f>
        <v>0</v>
      </c>
      <c r="CX103" s="37">
        <f ca="1">COUNTIF(OFFSET(class7_1,MATCH(CX$1,'7 класс'!$A:$A,0)-7+'Итог по классам'!$B103,,,),"р")</f>
        <v>0</v>
      </c>
      <c r="CY103" s="37">
        <f ca="1">COUNTIF(OFFSET(class7_1,MATCH(CY$1,'7 класс'!$A:$A,0)-7+'Итог по классам'!$B103,,,),"ш")</f>
        <v>0</v>
      </c>
      <c r="CZ103" s="37">
        <f ca="1">COUNTIF(OFFSET(class7_2,MATCH(CZ$1,'7 класс'!$A:$A,0)-7+'Итог по классам'!$B103,,,),"Ф")</f>
        <v>0</v>
      </c>
      <c r="DA103" s="37">
        <f ca="1">COUNTIF(OFFSET(class7_2,MATCH(DA$1,'7 класс'!$A:$A,0)-7+'Итог по классам'!$B103,,,),"р")</f>
        <v>0</v>
      </c>
      <c r="DB103" s="37">
        <f ca="1">COUNTIF(OFFSET(class7_2,MATCH(DB$1,'7 класс'!$A:$A,0)-7+'Итог по классам'!$B103,,,),"ш")</f>
        <v>0</v>
      </c>
      <c r="DC103" s="38">
        <f ca="1">COUNTIF(OFFSET(class7_1,MATCH(DC$1,'7 класс'!$A:$A,0)-7+'Итог по классам'!$B103,,,),"Ф")</f>
        <v>0</v>
      </c>
      <c r="DD103" s="37">
        <f ca="1">COUNTIF(OFFSET(class7_1,MATCH(DD$1,'7 класс'!$A:$A,0)-7+'Итог по классам'!$B103,,,),"р")</f>
        <v>0</v>
      </c>
      <c r="DE103" s="37">
        <f ca="1">COUNTIF(OFFSET(class7_1,MATCH(DE$1,'7 класс'!$A:$A,0)-7+'Итог по классам'!$B103,,,),"ш")</f>
        <v>0</v>
      </c>
      <c r="DF103" s="37">
        <f ca="1">COUNTIF(OFFSET(class7_2,MATCH(DF$1,'7 класс'!$A:$A,0)-7+'Итог по классам'!$B103,,,),"Ф")</f>
        <v>0</v>
      </c>
      <c r="DG103" s="37">
        <f ca="1">COUNTIF(OFFSET(class7_2,MATCH(DG$1,'7 класс'!$A:$A,0)-7+'Итог по классам'!$B103,,,),"р")</f>
        <v>0</v>
      </c>
      <c r="DH103" s="37">
        <f ca="1">COUNTIF(OFFSET(class7_2,MATCH(DH$1,'7 класс'!$A:$A,0)-7+'Итог по классам'!$B103,,,),"ш")</f>
        <v>0</v>
      </c>
      <c r="DI103" s="38">
        <f ca="1">COUNTIF(OFFSET(class7_1,MATCH(DI$1,'7 класс'!$A:$A,0)-7+'Итог по классам'!$B103,,,),"Ф")</f>
        <v>0</v>
      </c>
      <c r="DJ103" s="37">
        <f ca="1">COUNTIF(OFFSET(class7_1,MATCH(DJ$1,'7 класс'!$A:$A,0)-7+'Итог по классам'!$B103,,,),"р")</f>
        <v>0</v>
      </c>
      <c r="DK103" s="37">
        <f ca="1">COUNTIF(OFFSET(class7_1,MATCH(DK$1,'7 класс'!$A:$A,0)-7+'Итог по классам'!$B103,,,),"ш")</f>
        <v>0</v>
      </c>
      <c r="DL103" s="37">
        <f ca="1">COUNTIF(OFFSET(class7_2,MATCH(DL$1,'7 класс'!$A:$A,0)-7+'Итог по классам'!$B103,,,),"Ф")</f>
        <v>0</v>
      </c>
      <c r="DM103" s="37">
        <f ca="1">COUNTIF(OFFSET(class7_2,MATCH(DM$1,'7 класс'!$A:$A,0)-7+'Итог по классам'!$B103,,,),"р")</f>
        <v>0</v>
      </c>
      <c r="DN103" s="37">
        <f ca="1">COUNTIF(OFFSET(class7_2,MATCH(DN$1,'7 класс'!$A:$A,0)-7+'Итог по классам'!$B103,,,),"ш")</f>
        <v>0</v>
      </c>
      <c r="DO103" s="38">
        <f ca="1">COUNTIF(OFFSET(class7_1,MATCH(DO$1,'7 класс'!$A:$A,0)-7+'Итог по классам'!$B103,,,),"Ф")</f>
        <v>0</v>
      </c>
      <c r="DP103" s="37">
        <f ca="1">COUNTIF(OFFSET(class7_1,MATCH(DP$1,'7 класс'!$A:$A,0)-7+'Итог по классам'!$B103,,,),"р")</f>
        <v>0</v>
      </c>
      <c r="DQ103" s="37">
        <f ca="1">COUNTIF(OFFSET(class7_1,MATCH(DQ$1,'7 класс'!$A:$A,0)-7+'Итог по классам'!$B103,,,),"ш")</f>
        <v>0</v>
      </c>
      <c r="DR103" s="37">
        <f ca="1">COUNTIF(OFFSET(class7_2,MATCH(DR$1,'7 класс'!$A:$A,0)-7+'Итог по классам'!$B103,,,),"Ф")</f>
        <v>0</v>
      </c>
      <c r="DS103" s="37">
        <f ca="1">COUNTIF(OFFSET(class7_2,MATCH(DS$1,'7 класс'!$A:$A,0)-7+'Итог по классам'!$B103,,,),"р")</f>
        <v>0</v>
      </c>
      <c r="DT103" s="37">
        <f ca="1">COUNTIF(OFFSET(class7_2,MATCH(DT$1,'7 класс'!$A:$A,0)-7+'Итог по классам'!$B103,,,),"ш")</f>
        <v>0</v>
      </c>
      <c r="DU103" s="38">
        <f ca="1">COUNTIF(OFFSET(class7_1,MATCH(DU$1,'7 класс'!$A:$A,0)-7+'Итог по классам'!$B103,,,),"Ф")</f>
        <v>0</v>
      </c>
      <c r="DV103" s="37">
        <f ca="1">COUNTIF(OFFSET(class7_1,MATCH(DV$1,'7 класс'!$A:$A,0)-7+'Итог по классам'!$B103,,,),"р")</f>
        <v>0</v>
      </c>
      <c r="DW103" s="37">
        <f ca="1">COUNTIF(OFFSET(class7_1,MATCH(DW$1,'7 класс'!$A:$A,0)-7+'Итог по классам'!$B103,,,),"ш")</f>
        <v>0</v>
      </c>
      <c r="DX103" s="37">
        <f ca="1">COUNTIF(OFFSET(class7_2,MATCH(DX$1,'7 класс'!$A:$A,0)-7+'Итог по классам'!$B103,,,),"Ф")</f>
        <v>0</v>
      </c>
      <c r="DY103" s="37">
        <f ca="1">COUNTIF(OFFSET(class7_2,MATCH(DY$1,'7 класс'!$A:$A,0)-7+'Итог по классам'!$B103,,,),"р")</f>
        <v>0</v>
      </c>
      <c r="DZ103" s="37">
        <f ca="1">COUNTIF(OFFSET(class7_2,MATCH(DZ$1,'7 класс'!$A:$A,0)-7+'Итог по классам'!$B103,,,),"ш")</f>
        <v>0</v>
      </c>
      <c r="EA103" s="38">
        <f ca="1">COUNTIF(OFFSET(class7_1,MATCH(EA$1,'7 класс'!$A:$A,0)-7+'Итог по классам'!$B103,,,),"Ф")</f>
        <v>0</v>
      </c>
      <c r="EB103" s="37">
        <f ca="1">COUNTIF(OFFSET(class7_1,MATCH(EB$1,'7 класс'!$A:$A,0)-7+'Итог по классам'!$B103,,,),"р")</f>
        <v>0</v>
      </c>
      <c r="EC103" s="37">
        <f ca="1">COUNTIF(OFFSET(class7_1,MATCH(EC$1,'7 класс'!$A:$A,0)-7+'Итог по классам'!$B103,,,),"ш")</f>
        <v>0</v>
      </c>
      <c r="ED103" s="37">
        <f ca="1">COUNTIF(OFFSET(class7_2,MATCH(ED$1,'7 класс'!$A:$A,0)-7+'Итог по классам'!$B103,,,),"Ф")</f>
        <v>0</v>
      </c>
      <c r="EE103" s="37">
        <f ca="1">COUNTIF(OFFSET(class7_2,MATCH(EE$1,'7 класс'!$A:$A,0)-7+'Итог по классам'!$B103,,,),"р")</f>
        <v>0</v>
      </c>
      <c r="EF103" s="37">
        <f ca="1">COUNTIF(OFFSET(class7_2,MATCH(EF$1,'7 класс'!$A:$A,0)-7+'Итог по классам'!$B103,,,),"ш")</f>
        <v>0</v>
      </c>
      <c r="EG103" s="38">
        <f ca="1">COUNTIF(OFFSET(class7_1,MATCH(EG$1,'7 класс'!$A:$A,0)-7+'Итог по классам'!$B103,,,),"Ф")</f>
        <v>0</v>
      </c>
      <c r="EH103" s="37">
        <f ca="1">COUNTIF(OFFSET(class7_1,MATCH(EH$1,'7 класс'!$A:$A,0)-7+'Итог по классам'!$B103,,,),"р")</f>
        <v>0</v>
      </c>
      <c r="EI103" s="37">
        <f ca="1">COUNTIF(OFFSET(class7_1,MATCH(EI$1,'7 класс'!$A:$A,0)-7+'Итог по классам'!$B103,,,),"ш")</f>
        <v>0</v>
      </c>
      <c r="EJ103" s="37">
        <f ca="1">COUNTIF(OFFSET(class7_2,MATCH(EJ$1,'7 класс'!$A:$A,0)-7+'Итог по классам'!$B103,,,),"Ф")</f>
        <v>0</v>
      </c>
      <c r="EK103" s="37">
        <f ca="1">COUNTIF(OFFSET(class7_2,MATCH(EK$1,'7 класс'!$A:$A,0)-7+'Итог по классам'!$B103,,,),"р")</f>
        <v>0</v>
      </c>
      <c r="EL103" s="37">
        <f ca="1">COUNTIF(OFFSET(class7_2,MATCH(EL$1,'7 класс'!$A:$A,0)-7+'Итог по классам'!$B103,,,),"ш")</f>
        <v>0</v>
      </c>
      <c r="EM103" s="38">
        <f ca="1">COUNTIF(OFFSET(class7_1,MATCH(EM$1,'7 класс'!$A:$A,0)-7+'Итог по классам'!$B103,,,),"Ф")</f>
        <v>0</v>
      </c>
      <c r="EN103" s="37">
        <f ca="1">COUNTIF(OFFSET(class7_1,MATCH(EN$1,'7 класс'!$A:$A,0)-7+'Итог по классам'!$B103,,,),"р")</f>
        <v>0</v>
      </c>
      <c r="EO103" s="37">
        <f ca="1">COUNTIF(OFFSET(class7_1,MATCH(EO$1,'7 класс'!$A:$A,0)-7+'Итог по классам'!$B103,,,),"ш")</f>
        <v>0</v>
      </c>
      <c r="EP103" s="37">
        <f ca="1">COUNTIF(OFFSET(class7_2,MATCH(EP$1,'7 класс'!$A:$A,0)-7+'Итог по классам'!$B103,,,),"Ф")</f>
        <v>0</v>
      </c>
      <c r="EQ103" s="37">
        <f ca="1">COUNTIF(OFFSET(class7_2,MATCH(EQ$1,'7 класс'!$A:$A,0)-7+'Итог по классам'!$B103,,,),"р")</f>
        <v>0</v>
      </c>
      <c r="ER103" s="37">
        <f ca="1">COUNTIF(OFFSET(class7_2,MATCH(ER$1,'7 класс'!$A:$A,0)-7+'Итог по классам'!$B103,,,),"ш")</f>
        <v>0</v>
      </c>
      <c r="ES103" s="38">
        <f ca="1">COUNTIF(OFFSET(class7_1,MATCH(ES$1,'7 класс'!$A:$A,0)-7+'Итог по классам'!$B103,,,),"Ф")</f>
        <v>0</v>
      </c>
      <c r="ET103" s="37">
        <f ca="1">COUNTIF(OFFSET(class7_1,MATCH(ET$1,'7 класс'!$A:$A,0)-7+'Итог по классам'!$B103,,,),"р")</f>
        <v>0</v>
      </c>
      <c r="EU103" s="37">
        <f ca="1">COUNTIF(OFFSET(class7_1,MATCH(EU$1,'7 класс'!$A:$A,0)-7+'Итог по классам'!$B103,,,),"ш")</f>
        <v>0</v>
      </c>
      <c r="EV103" s="37">
        <f ca="1">COUNTIF(OFFSET(class7_2,MATCH(EV$1,'7 класс'!$A:$A,0)-7+'Итог по классам'!$B103,,,),"Ф")</f>
        <v>0</v>
      </c>
      <c r="EW103" s="37">
        <f ca="1">COUNTIF(OFFSET(class7_2,MATCH(EW$1,'7 класс'!$A:$A,0)-7+'Итог по классам'!$B103,,,),"р")</f>
        <v>0</v>
      </c>
      <c r="EX103" s="37">
        <f ca="1">COUNTIF(OFFSET(class7_2,MATCH(EX$1,'7 класс'!$A:$A,0)-7+'Итог по классам'!$B103,,,),"ш")</f>
        <v>0</v>
      </c>
      <c r="EY103" s="38">
        <f ca="1">COUNTIF(OFFSET(class7_1,MATCH(EY$1,'7 класс'!$A:$A,0)-7+'Итог по классам'!$B103,,,),"Ф")</f>
        <v>0</v>
      </c>
      <c r="EZ103" s="37">
        <f ca="1">COUNTIF(OFFSET(class7_1,MATCH(EZ$1,'7 класс'!$A:$A,0)-7+'Итог по классам'!$B103,,,),"р")</f>
        <v>0</v>
      </c>
      <c r="FA103" s="37">
        <f ca="1">COUNTIF(OFFSET(class7_1,MATCH(FA$1,'7 класс'!$A:$A,0)-7+'Итог по классам'!$B103,,,),"ш")</f>
        <v>0</v>
      </c>
      <c r="FB103" s="37">
        <f ca="1">COUNTIF(OFFSET(class7_2,MATCH(FB$1,'7 класс'!$A:$A,0)-7+'Итог по классам'!$B103,,,),"Ф")</f>
        <v>0</v>
      </c>
      <c r="FC103" s="37">
        <f ca="1">COUNTIF(OFFSET(class7_2,MATCH(FC$1,'7 класс'!$A:$A,0)-7+'Итог по классам'!$B103,,,),"р")</f>
        <v>0</v>
      </c>
      <c r="FD103" s="37">
        <f ca="1">COUNTIF(OFFSET(class7_2,MATCH(FD$1,'7 класс'!$A:$A,0)-7+'Итог по классам'!$B103,,,),"ш")</f>
        <v>0</v>
      </c>
      <c r="FE103" s="38">
        <f ca="1">COUNTIF(OFFSET(class7_1,MATCH(FE$1,'7 класс'!$A:$A,0)-7+'Итог по классам'!$B103,,,),"Ф")</f>
        <v>0</v>
      </c>
      <c r="FF103" s="37">
        <f ca="1">COUNTIF(OFFSET(class7_1,MATCH(FF$1,'7 класс'!$A:$A,0)-7+'Итог по классам'!$B103,,,),"р")</f>
        <v>0</v>
      </c>
      <c r="FG103" s="37">
        <f ca="1">COUNTIF(OFFSET(class7_1,MATCH(FG$1,'7 класс'!$A:$A,0)-7+'Итог по классам'!$B103,,,),"ш")</f>
        <v>0</v>
      </c>
      <c r="FH103" s="37">
        <f ca="1">COUNTIF(OFFSET(class7_2,MATCH(FH$1,'7 класс'!$A:$A,0)-7+'Итог по классам'!$B103,,,),"Ф")</f>
        <v>0</v>
      </c>
      <c r="FI103" s="37">
        <f ca="1">COUNTIF(OFFSET(class7_2,MATCH(FI$1,'7 класс'!$A:$A,0)-7+'Итог по классам'!$B103,,,),"р")</f>
        <v>0</v>
      </c>
      <c r="FJ103" s="37">
        <f ca="1">COUNTIF(OFFSET(class7_2,MATCH(FJ$1,'7 класс'!$A:$A,0)-7+'Итог по классам'!$B103,,,),"ш")</f>
        <v>0</v>
      </c>
      <c r="FK103" s="38">
        <f ca="1">COUNTIF(OFFSET(class7_1,MATCH(FK$1,'7 класс'!$A:$A,0)-7+'Итог по классам'!$B103,,,),"Ф")</f>
        <v>0</v>
      </c>
      <c r="FL103" s="37">
        <f ca="1">COUNTIF(OFFSET(class7_1,MATCH(FL$1,'7 класс'!$A:$A,0)-7+'Итог по классам'!$B103,,,),"р")</f>
        <v>0</v>
      </c>
      <c r="FM103" s="37">
        <f ca="1">COUNTIF(OFFSET(class7_1,MATCH(FM$1,'7 класс'!$A:$A,0)-7+'Итог по классам'!$B103,,,),"ш")</f>
        <v>0</v>
      </c>
      <c r="FN103" s="37">
        <f ca="1">COUNTIF(OFFSET(class7_2,MATCH(FN$1,'7 класс'!$A:$A,0)-7+'Итог по классам'!$B103,,,),"Ф")</f>
        <v>0</v>
      </c>
      <c r="FO103" s="37">
        <f ca="1">COUNTIF(OFFSET(class7_2,MATCH(FO$1,'7 класс'!$A:$A,0)-7+'Итог по классам'!$B103,,,),"р")</f>
        <v>0</v>
      </c>
      <c r="FP103" s="37">
        <f ca="1">COUNTIF(OFFSET(class7_2,MATCH(FP$1,'7 класс'!$A:$A,0)-7+'Итог по классам'!$B103,,,),"ш")</f>
        <v>0</v>
      </c>
      <c r="FQ103" s="38">
        <f ca="1">COUNTIF(OFFSET(class7_1,MATCH(FQ$1,'7 класс'!$A:$A,0)-7+'Итог по классам'!$B103,,,),"Ф")</f>
        <v>0</v>
      </c>
      <c r="FR103" s="37">
        <f ca="1">COUNTIF(OFFSET(class7_1,MATCH(FR$1,'7 класс'!$A:$A,0)-7+'Итог по классам'!$B103,,,),"р")</f>
        <v>0</v>
      </c>
      <c r="FS103" s="37">
        <f ca="1">COUNTIF(OFFSET(class7_1,MATCH(FS$1,'7 класс'!$A:$A,0)-7+'Итог по классам'!$B103,,,),"ш")</f>
        <v>0</v>
      </c>
      <c r="FT103" s="37">
        <f ca="1">COUNTIF(OFFSET(class7_2,MATCH(FT$1,'7 класс'!$A:$A,0)-7+'Итог по классам'!$B103,,,),"Ф")</f>
        <v>0</v>
      </c>
      <c r="FU103" s="37">
        <f ca="1">COUNTIF(OFFSET(class7_2,MATCH(FU$1,'7 класс'!$A:$A,0)-7+'Итог по классам'!$B103,,,),"р")</f>
        <v>0</v>
      </c>
      <c r="FV103" s="37">
        <f ca="1">COUNTIF(OFFSET(class7_2,MATCH(FV$1,'7 класс'!$A:$A,0)-7+'Итог по классам'!$B103,,,),"ш")</f>
        <v>0</v>
      </c>
      <c r="FW103" s="38">
        <f ca="1">COUNTIF(OFFSET(class7_1,MATCH(FW$1,'7 класс'!$A:$A,0)-7+'Итог по классам'!$B103,,,),"Ф")</f>
        <v>0</v>
      </c>
      <c r="FX103" s="37">
        <f ca="1">COUNTIF(OFFSET(class7_1,MATCH(FX$1,'7 класс'!$A:$A,0)-7+'Итог по классам'!$B103,,,),"р")</f>
        <v>0</v>
      </c>
      <c r="FY103" s="37">
        <f ca="1">COUNTIF(OFFSET(class7_1,MATCH(FY$1,'7 класс'!$A:$A,0)-7+'Итог по классам'!$B103,,,),"ш")</f>
        <v>0</v>
      </c>
      <c r="FZ103" s="37">
        <f ca="1">COUNTIF(OFFSET(class7_2,MATCH(FZ$1,'7 класс'!$A:$A,0)-7+'Итог по классам'!$B103,,,),"Ф")</f>
        <v>0</v>
      </c>
      <c r="GA103" s="37">
        <f ca="1">COUNTIF(OFFSET(class7_2,MATCH(GA$1,'7 класс'!$A:$A,0)-7+'Итог по классам'!$B103,,,),"р")</f>
        <v>0</v>
      </c>
      <c r="GB103" s="37">
        <f ca="1">COUNTIF(OFFSET(class7_2,MATCH(GB$1,'7 класс'!$A:$A,0)-7+'Итог по классам'!$B103,,,),"ш")</f>
        <v>0</v>
      </c>
      <c r="GC103" s="38">
        <f ca="1">COUNTIF(OFFSET(class7_1,MATCH(GC$1,'7 класс'!$A:$A,0)-7+'Итог по классам'!$B103,,,),"Ф")</f>
        <v>0</v>
      </c>
      <c r="GD103" s="37">
        <f ca="1">COUNTIF(OFFSET(class7_1,MATCH(GD$1,'7 класс'!$A:$A,0)-7+'Итог по классам'!$B103,,,),"р")</f>
        <v>0</v>
      </c>
      <c r="GE103" s="37">
        <f ca="1">COUNTIF(OFFSET(class7_1,MATCH(GE$1,'7 класс'!$A:$A,0)-7+'Итог по классам'!$B103,,,),"ш")</f>
        <v>0</v>
      </c>
      <c r="GF103" s="37">
        <f ca="1">COUNTIF(OFFSET(class7_2,MATCH(GF$1,'7 класс'!$A:$A,0)-7+'Итог по классам'!$B103,,,),"Ф")</f>
        <v>0</v>
      </c>
      <c r="GG103" s="37">
        <f ca="1">COUNTIF(OFFSET(class7_2,MATCH(GG$1,'7 класс'!$A:$A,0)-7+'Итог по классам'!$B103,,,),"р")</f>
        <v>0</v>
      </c>
      <c r="GH103" s="37">
        <f ca="1">COUNTIF(OFFSET(class7_2,MATCH(GH$1,'7 класс'!$A:$A,0)-7+'Итог по классам'!$B103,,,),"ш")</f>
        <v>0</v>
      </c>
      <c r="GI103" s="38">
        <f ca="1">COUNTIF(OFFSET(class7_1,MATCH(GI$1,'7 класс'!$A:$A,0)-7+'Итог по классам'!$B103,,,),"Ф")</f>
        <v>0</v>
      </c>
      <c r="GJ103" s="37">
        <f ca="1">COUNTIF(OFFSET(class7_1,MATCH(GJ$1,'7 класс'!$A:$A,0)-7+'Итог по классам'!$B103,,,),"р")</f>
        <v>0</v>
      </c>
      <c r="GK103" s="37">
        <f ca="1">COUNTIF(OFFSET(class7_1,MATCH(GK$1,'7 класс'!$A:$A,0)-7+'Итог по классам'!$B103,,,),"ш")</f>
        <v>0</v>
      </c>
      <c r="GL103" s="37">
        <f ca="1">COUNTIF(OFFSET(class7_2,MATCH(GL$1,'7 класс'!$A:$A,0)-7+'Итог по классам'!$B103,,,),"Ф")</f>
        <v>0</v>
      </c>
      <c r="GM103" s="37">
        <f ca="1">COUNTIF(OFFSET(class7_2,MATCH(GM$1,'7 класс'!$A:$A,0)-7+'Итог по классам'!$B103,,,),"р")</f>
        <v>0</v>
      </c>
      <c r="GN103" s="37">
        <f ca="1">COUNTIF(OFFSET(class7_2,MATCH(GN$1,'7 класс'!$A:$A,0)-7+'Итог по классам'!$B103,,,),"ш")</f>
        <v>0</v>
      </c>
      <c r="GO103" s="38">
        <f ca="1">COUNTIF(OFFSET(class7_1,MATCH(GO$1,'7 класс'!$A:$A,0)-7+'Итог по классам'!$B103,,,),"Ф")</f>
        <v>0</v>
      </c>
      <c r="GP103" s="37">
        <f ca="1">COUNTIF(OFFSET(class7_1,MATCH(GP$1,'7 класс'!$A:$A,0)-7+'Итог по классам'!$B103,,,),"р")</f>
        <v>0</v>
      </c>
      <c r="GQ103" s="37">
        <f ca="1">COUNTIF(OFFSET(class7_1,MATCH(GQ$1,'7 класс'!$A:$A,0)-7+'Итог по классам'!$B103,,,),"ш")</f>
        <v>0</v>
      </c>
      <c r="GR103" s="37">
        <f ca="1">COUNTIF(OFFSET(class7_2,MATCH(GR$1,'7 класс'!$A:$A,0)-7+'Итог по классам'!$B103,,,),"Ф")</f>
        <v>0</v>
      </c>
      <c r="GS103" s="37">
        <f ca="1">COUNTIF(OFFSET(class7_2,MATCH(GS$1,'7 класс'!$A:$A,0)-7+'Итог по классам'!$B103,,,),"р")</f>
        <v>0</v>
      </c>
      <c r="GT103" s="37">
        <f ca="1">COUNTIF(OFFSET(class7_2,MATCH(GT$1,'7 класс'!$A:$A,0)-7+'Итог по классам'!$B103,,,),"ш")</f>
        <v>0</v>
      </c>
      <c r="GU103" s="38">
        <f ca="1">COUNTIF(OFFSET(class7_1,MATCH(GU$1,'7 класс'!$A:$A,0)-7+'Итог по классам'!$B103,,,),"Ф")</f>
        <v>0</v>
      </c>
      <c r="GV103" s="37">
        <f ca="1">COUNTIF(OFFSET(class7_1,MATCH(GV$1,'7 класс'!$A:$A,0)-7+'Итог по классам'!$B103,,,),"р")</f>
        <v>0</v>
      </c>
      <c r="GW103" s="37">
        <f ca="1">COUNTIF(OFFSET(class7_1,MATCH(GW$1,'7 класс'!$A:$A,0)-7+'Итог по классам'!$B103,,,),"ш")</f>
        <v>0</v>
      </c>
      <c r="GX103" s="37">
        <f ca="1">COUNTIF(OFFSET(class7_2,MATCH(GX$1,'7 класс'!$A:$A,0)-7+'Итог по классам'!$B103,,,),"Ф")</f>
        <v>0</v>
      </c>
      <c r="GY103" s="37">
        <f ca="1">COUNTIF(OFFSET(class7_2,MATCH(GY$1,'7 класс'!$A:$A,0)-7+'Итог по классам'!$B103,,,),"р")</f>
        <v>0</v>
      </c>
      <c r="GZ103" s="37">
        <f ca="1">COUNTIF(OFFSET(class7_2,MATCH(GZ$1,'7 класс'!$A:$A,0)-7+'Итог по классам'!$B103,,,),"ш")</f>
        <v>0</v>
      </c>
      <c r="HA103" s="38">
        <f ca="1">COUNTIF(OFFSET(class7_1,MATCH(HA$1,'7 класс'!$A:$A,0)-7+'Итог по классам'!$B103,,,),"Ф")</f>
        <v>0</v>
      </c>
      <c r="HB103" s="37">
        <f ca="1">COUNTIF(OFFSET(class7_1,MATCH(HB$1,'7 класс'!$A:$A,0)-7+'Итог по классам'!$B103,,,),"р")</f>
        <v>0</v>
      </c>
      <c r="HC103" s="37">
        <f ca="1">COUNTIF(OFFSET(class7_1,MATCH(HC$1,'7 класс'!$A:$A,0)-7+'Итог по классам'!$B103,,,),"ш")</f>
        <v>0</v>
      </c>
      <c r="HD103" s="37">
        <f ca="1">COUNTIF(OFFSET(class7_2,MATCH(HD$1,'7 класс'!$A:$A,0)-7+'Итог по классам'!$B103,,,),"Ф")</f>
        <v>0</v>
      </c>
      <c r="HE103" s="37">
        <f ca="1">COUNTIF(OFFSET(class7_2,MATCH(HE$1,'7 класс'!$A:$A,0)-7+'Итог по классам'!$B103,,,),"р")</f>
        <v>0</v>
      </c>
      <c r="HF103" s="37">
        <f ca="1">COUNTIF(OFFSET(class7_2,MATCH(HF$1,'7 класс'!$A:$A,0)-7+'Итог по классам'!$B103,,,),"ш")</f>
        <v>0</v>
      </c>
      <c r="HG103" s="38">
        <f ca="1">COUNTIF(OFFSET(class7_1,MATCH(HG$1,'7 класс'!$A:$A,0)-7+'Итог по классам'!$B103,,,),"Ф")</f>
        <v>0</v>
      </c>
      <c r="HH103" s="37">
        <f ca="1">COUNTIF(OFFSET(class7_1,MATCH(HH$1,'7 класс'!$A:$A,0)-7+'Итог по классам'!$B103,,,),"р")</f>
        <v>0</v>
      </c>
      <c r="HI103" s="37">
        <f ca="1">COUNTIF(OFFSET(class7_1,MATCH(HI$1,'7 класс'!$A:$A,0)-7+'Итог по классам'!$B103,,,),"ш")</f>
        <v>0</v>
      </c>
      <c r="HJ103" s="37">
        <f ca="1">COUNTIF(OFFSET(class7_2,MATCH(HJ$1,'7 класс'!$A:$A,0)-7+'Итог по классам'!$B103,,,),"Ф")</f>
        <v>0</v>
      </c>
      <c r="HK103" s="37">
        <f ca="1">COUNTIF(OFFSET(class7_2,MATCH(HK$1,'7 класс'!$A:$A,0)-7+'Итог по классам'!$B103,,,),"р")</f>
        <v>0</v>
      </c>
      <c r="HL103" s="37">
        <f ca="1">COUNTIF(OFFSET(class7_2,MATCH(HL$1,'7 класс'!$A:$A,0)-7+'Итог по классам'!$B103,,,),"ш")</f>
        <v>0</v>
      </c>
      <c r="HM103" s="38">
        <f ca="1">COUNTIF(OFFSET(class7_1,MATCH(HM$1,'7 класс'!$A:$A,0)-7+'Итог по классам'!$B103,,,),"Ф")</f>
        <v>0</v>
      </c>
      <c r="HN103" s="37">
        <f ca="1">COUNTIF(OFFSET(class7_1,MATCH(HN$1,'7 класс'!$A:$A,0)-7+'Итог по классам'!$B103,,,),"р")</f>
        <v>0</v>
      </c>
      <c r="HO103" s="37">
        <f ca="1">COUNTIF(OFFSET(class7_1,MATCH(HO$1,'7 класс'!$A:$A,0)-7+'Итог по классам'!$B103,,,),"ш")</f>
        <v>0</v>
      </c>
      <c r="HP103" s="37">
        <f ca="1">COUNTIF(OFFSET(class7_2,MATCH(HP$1,'7 класс'!$A:$A,0)-7+'Итог по классам'!$B103,,,),"Ф")</f>
        <v>0</v>
      </c>
      <c r="HQ103" s="37">
        <f ca="1">COUNTIF(OFFSET(class7_2,MATCH(HQ$1,'7 класс'!$A:$A,0)-7+'Итог по классам'!$B103,,,),"р")</f>
        <v>0</v>
      </c>
      <c r="HR103" s="37">
        <f ca="1">COUNTIF(OFFSET(class7_2,MATCH(HR$1,'7 класс'!$A:$A,0)-7+'Итог по классам'!$B103,,,),"ш")</f>
        <v>0</v>
      </c>
      <c r="HS103" s="38">
        <f ca="1">COUNTIF(OFFSET(class7_1,MATCH(HS$1,'7 класс'!$A:$A,0)-7+'Итог по классам'!$B103,,,),"Ф")</f>
        <v>0</v>
      </c>
      <c r="HT103" s="37">
        <f ca="1">COUNTIF(OFFSET(class7_1,MATCH(HT$1,'7 класс'!$A:$A,0)-7+'Итог по классам'!$B103,,,),"р")</f>
        <v>0</v>
      </c>
      <c r="HU103" s="37">
        <f ca="1">COUNTIF(OFFSET(class7_1,MATCH(HU$1,'7 класс'!$A:$A,0)-7+'Итог по классам'!$B103,,,),"ш")</f>
        <v>0</v>
      </c>
      <c r="HV103" s="37">
        <f ca="1">COUNTIF(OFFSET(class7_2,MATCH(HV$1,'7 класс'!$A:$A,0)-7+'Итог по классам'!$B103,,,),"Ф")</f>
        <v>0</v>
      </c>
      <c r="HW103" s="37">
        <f ca="1">COUNTIF(OFFSET(class7_2,MATCH(HW$1,'7 класс'!$A:$A,0)-7+'Итог по классам'!$B103,,,),"р")</f>
        <v>0</v>
      </c>
      <c r="HX103" s="37">
        <f ca="1">COUNTIF(OFFSET(class7_2,MATCH(HX$1,'7 класс'!$A:$A,0)-7+'Итог по классам'!$B103,,,),"ш")</f>
        <v>0</v>
      </c>
      <c r="HY103" s="38">
        <f ca="1">COUNTIF(OFFSET(class7_1,MATCH(HY$1,'7 класс'!$A:$A,0)-7+'Итог по классам'!$B103,,,),"Ф")</f>
        <v>0</v>
      </c>
      <c r="HZ103" s="37">
        <f ca="1">COUNTIF(OFFSET(class7_1,MATCH(HZ$1,'7 класс'!$A:$A,0)-7+'Итог по классам'!$B103,,,),"р")</f>
        <v>0</v>
      </c>
      <c r="IA103" s="37">
        <f ca="1">COUNTIF(OFFSET(class7_1,MATCH(IA$1,'7 класс'!$A:$A,0)-7+'Итог по классам'!$B103,,,),"ш")</f>
        <v>0</v>
      </c>
      <c r="IB103" s="37">
        <f ca="1">COUNTIF(OFFSET(class7_2,MATCH(IB$1,'7 класс'!$A:$A,0)-7+'Итог по классам'!$B103,,,),"Ф")</f>
        <v>0</v>
      </c>
      <c r="IC103" s="37">
        <f ca="1">COUNTIF(OFFSET(class7_2,MATCH(IC$1,'7 класс'!$A:$A,0)-7+'Итог по классам'!$B103,,,),"р")</f>
        <v>0</v>
      </c>
      <c r="ID103" s="37">
        <f ca="1">COUNTIF(OFFSET(class7_2,MATCH(ID$1,'7 класс'!$A:$A,0)-7+'Итог по классам'!$B103,,,),"ш")</f>
        <v>0</v>
      </c>
      <c r="IE103" s="38">
        <f ca="1">COUNTIF(OFFSET(class7_1,MATCH(IE$1,'7 класс'!$A:$A,0)-7+'Итог по классам'!$B103,,,),"Ф")</f>
        <v>0</v>
      </c>
      <c r="IF103" s="37">
        <f ca="1">COUNTIF(OFFSET(class7_1,MATCH(IF$1,'7 класс'!$A:$A,0)-7+'Итог по классам'!$B103,,,),"р")</f>
        <v>0</v>
      </c>
      <c r="IG103" s="37">
        <f ca="1">COUNTIF(OFFSET(class7_1,MATCH(IG$1,'7 класс'!$A:$A,0)-7+'Итог по классам'!$B103,,,),"ш")</f>
        <v>0</v>
      </c>
      <c r="IH103" s="37">
        <f ca="1">COUNTIF(OFFSET(class7_2,MATCH(IH$1,'7 класс'!$A:$A,0)-7+'Итог по классам'!$B103,,,),"Ф")</f>
        <v>0</v>
      </c>
      <c r="II103" s="37">
        <f ca="1">COUNTIF(OFFSET(class7_2,MATCH(II$1,'7 класс'!$A:$A,0)-7+'Итог по классам'!$B103,,,),"р")</f>
        <v>0</v>
      </c>
      <c r="IJ103" s="37">
        <f ca="1">COUNTIF(OFFSET(class7_2,MATCH(IJ$1,'7 класс'!$A:$A,0)-7+'Итог по классам'!$B103,,,),"ш")</f>
        <v>0</v>
      </c>
      <c r="IK103" s="38">
        <f ca="1">COUNTIF(OFFSET(class7_1,MATCH(IK$1,'7 класс'!$A:$A,0)-7+'Итог по классам'!$B103,,,),"Ф")</f>
        <v>0</v>
      </c>
      <c r="IL103" s="37">
        <f ca="1">COUNTIF(OFFSET(class7_1,MATCH(IL$1,'7 класс'!$A:$A,0)-7+'Итог по классам'!$B103,,,),"р")</f>
        <v>0</v>
      </c>
      <c r="IM103" s="37">
        <f ca="1">COUNTIF(OFFSET(class7_1,MATCH(IM$1,'7 класс'!$A:$A,0)-7+'Итог по классам'!$B103,,,),"ш")</f>
        <v>0</v>
      </c>
      <c r="IN103" s="37">
        <f ca="1">COUNTIF(OFFSET(class7_2,MATCH(IN$1,'7 класс'!$A:$A,0)-7+'Итог по классам'!$B103,,,),"Ф")</f>
        <v>0</v>
      </c>
      <c r="IO103" s="37">
        <f ca="1">COUNTIF(OFFSET(class7_2,MATCH(IO$1,'7 класс'!$A:$A,0)-7+'Итог по классам'!$B103,,,),"р")</f>
        <v>0</v>
      </c>
      <c r="IP103" s="37">
        <f ca="1">COUNTIF(OFFSET(class7_2,MATCH(IP$1,'7 класс'!$A:$A,0)-7+'Итог по классам'!$B103,,,),"ш")</f>
        <v>0</v>
      </c>
      <c r="IQ103" s="38">
        <f ca="1">COUNTIF(OFFSET(class7_1,MATCH(IQ$1,'7 класс'!$A:$A,0)-7+'Итог по классам'!$B103,,,),"Ф")</f>
        <v>0</v>
      </c>
      <c r="IR103" s="37">
        <f ca="1">COUNTIF(OFFSET(class7_1,MATCH(IR$1,'7 класс'!$A:$A,0)-7+'Итог по классам'!$B103,,,),"р")</f>
        <v>0</v>
      </c>
      <c r="IS103" s="37">
        <f ca="1">COUNTIF(OFFSET(class7_1,MATCH(IS$1,'7 класс'!$A:$A,0)-7+'Итог по классам'!$B103,,,),"ш")</f>
        <v>0</v>
      </c>
      <c r="IT103" s="37">
        <f ca="1">COUNTIF(OFFSET(class7_2,MATCH(IT$1,'7 класс'!$A:$A,0)-7+'Итог по классам'!$B103,,,),"Ф")</f>
        <v>0</v>
      </c>
      <c r="IU103" s="37">
        <f ca="1">COUNTIF(OFFSET(class7_2,MATCH(IU$1,'7 класс'!$A:$A,0)-7+'Итог по классам'!$B103,,,),"р")</f>
        <v>0</v>
      </c>
      <c r="IV103" s="37">
        <f ca="1">COUNTIF(OFFSET(class7_2,MATCH(IV$1,'7 класс'!$A:$A,0)-7+'Итог по классам'!$B103,,,),"ш")</f>
        <v>0</v>
      </c>
      <c r="IW103" s="38">
        <f ca="1">COUNTIF(OFFSET(class7_1,MATCH(IW$1,'7 класс'!$A:$A,0)-7+'Итог по классам'!$B103,,,),"Ф")</f>
        <v>0</v>
      </c>
      <c r="IX103" s="37">
        <f ca="1">COUNTIF(OFFSET(class7_1,MATCH(IX$1,'7 класс'!$A:$A,0)-7+'Итог по классам'!$B103,,,),"р")</f>
        <v>0</v>
      </c>
      <c r="IY103" s="37">
        <f ca="1">COUNTIF(OFFSET(class7_1,MATCH(IY$1,'7 класс'!$A:$A,0)-7+'Итог по классам'!$B103,,,),"ш")</f>
        <v>0</v>
      </c>
      <c r="IZ103" s="37">
        <f ca="1">COUNTIF(OFFSET(class7_2,MATCH(IZ$1,'7 класс'!$A:$A,0)-7+'Итог по классам'!$B103,,,),"Ф")</f>
        <v>0</v>
      </c>
      <c r="JA103" s="37">
        <f ca="1">COUNTIF(OFFSET(class7_2,MATCH(JA$1,'7 класс'!$A:$A,0)-7+'Итог по классам'!$B103,,,),"р")</f>
        <v>0</v>
      </c>
      <c r="JB103" s="37">
        <f ca="1">COUNTIF(OFFSET(class7_2,MATCH(JB$1,'7 класс'!$A:$A,0)-7+'Итог по классам'!$B103,,,),"ш")</f>
        <v>0</v>
      </c>
      <c r="JC103" s="38">
        <f ca="1">COUNTIF(OFFSET(class7_1,MATCH(JC$1,'7 класс'!$A:$A,0)-7+'Итог по классам'!$B103,,,),"Ф")</f>
        <v>0</v>
      </c>
      <c r="JD103" s="37">
        <f ca="1">COUNTIF(OFFSET(class7_1,MATCH(JD$1,'7 класс'!$A:$A,0)-7+'Итог по классам'!$B103,,,),"р")</f>
        <v>0</v>
      </c>
      <c r="JE103" s="37">
        <f ca="1">COUNTIF(OFFSET(class7_1,MATCH(JE$1,'7 класс'!$A:$A,0)-7+'Итог по классам'!$B103,,,),"ш")</f>
        <v>0</v>
      </c>
      <c r="JF103" s="37">
        <f ca="1">COUNTIF(OFFSET(class7_2,MATCH(JF$1,'7 класс'!$A:$A,0)-7+'Итог по классам'!$B103,,,),"Ф")</f>
        <v>0</v>
      </c>
      <c r="JG103" s="37">
        <f ca="1">COUNTIF(OFFSET(class7_2,MATCH(JG$1,'7 класс'!$A:$A,0)-7+'Итог по классам'!$B103,,,),"р")</f>
        <v>0</v>
      </c>
      <c r="JH103" s="37">
        <f ca="1">COUNTIF(OFFSET(class7_2,MATCH(JH$1,'7 класс'!$A:$A,0)-7+'Итог по классам'!$B103,,,),"ш")</f>
        <v>0</v>
      </c>
      <c r="JI103" s="38">
        <f ca="1">COUNTIF(OFFSET(class7_1,MATCH(JI$1,'7 класс'!$A:$A,0)-7+'Итог по классам'!$B103,,,),"Ф")</f>
        <v>0</v>
      </c>
      <c r="JJ103" s="37">
        <f ca="1">COUNTIF(OFFSET(class7_1,MATCH(JJ$1,'7 класс'!$A:$A,0)-7+'Итог по классам'!$B103,,,),"р")</f>
        <v>0</v>
      </c>
      <c r="JK103" s="37">
        <f ca="1">COUNTIF(OFFSET(class7_1,MATCH(JK$1,'7 класс'!$A:$A,0)-7+'Итог по классам'!$B103,,,),"ш")</f>
        <v>0</v>
      </c>
      <c r="JL103" s="37">
        <f ca="1">COUNTIF(OFFSET(class7_2,MATCH(JL$1,'7 класс'!$A:$A,0)-7+'Итог по классам'!$B103,,,),"Ф")</f>
        <v>0</v>
      </c>
      <c r="JM103" s="37">
        <f ca="1">COUNTIF(OFFSET(class7_2,MATCH(JM$1,'7 класс'!$A:$A,0)-7+'Итог по классам'!$B103,,,),"р")</f>
        <v>0</v>
      </c>
      <c r="JN103" s="37">
        <f ca="1">COUNTIF(OFFSET(class7_2,MATCH(JN$1,'7 класс'!$A:$A,0)-7+'Итог по классам'!$B103,,,),"ш")</f>
        <v>0</v>
      </c>
      <c r="JO103" s="38">
        <f ca="1">COUNTIF(OFFSET(class7_1,MATCH(JO$1,'7 класс'!$A:$A,0)-7+'Итог по классам'!$B103,,,),"Ф")</f>
        <v>0</v>
      </c>
      <c r="JP103" s="37">
        <f ca="1">COUNTIF(OFFSET(class7_1,MATCH(JP$1,'7 класс'!$A:$A,0)-7+'Итог по классам'!$B103,,,),"р")</f>
        <v>0</v>
      </c>
      <c r="JQ103" s="37">
        <f ca="1">COUNTIF(OFFSET(class7_1,MATCH(JQ$1,'7 класс'!$A:$A,0)-7+'Итог по классам'!$B103,,,),"ш")</f>
        <v>0</v>
      </c>
      <c r="JR103" s="37">
        <f ca="1">COUNTIF(OFFSET(class7_2,MATCH(JR$1,'7 класс'!$A:$A,0)-7+'Итог по классам'!$B103,,,),"Ф")</f>
        <v>0</v>
      </c>
      <c r="JS103" s="37">
        <f ca="1">COUNTIF(OFFSET(class7_2,MATCH(JS$1,'7 класс'!$A:$A,0)-7+'Итог по классам'!$B103,,,),"р")</f>
        <v>0</v>
      </c>
      <c r="JT103" s="37">
        <f ca="1">COUNTIF(OFFSET(class7_2,MATCH(JT$1,'7 класс'!$A:$A,0)-7+'Итог по классам'!$B103,,,),"ш")</f>
        <v>0</v>
      </c>
      <c r="JU103" s="38">
        <f ca="1">COUNTIF(OFFSET(class7_1,MATCH(JU$1,'7 класс'!$A:$A,0)-7+'Итог по классам'!$B103,,,),"Ф")</f>
        <v>0</v>
      </c>
      <c r="JV103" s="37">
        <f ca="1">COUNTIF(OFFSET(class7_1,MATCH(JV$1,'7 класс'!$A:$A,0)-7+'Итог по классам'!$B103,,,),"р")</f>
        <v>0</v>
      </c>
      <c r="JW103" s="37">
        <f ca="1">COUNTIF(OFFSET(class7_1,MATCH(JW$1,'7 класс'!$A:$A,0)-7+'Итог по классам'!$B103,,,),"ш")</f>
        <v>0</v>
      </c>
      <c r="JX103" s="37">
        <f ca="1">COUNTIF(OFFSET(class7_2,MATCH(JX$1,'7 класс'!$A:$A,0)-7+'Итог по классам'!$B103,,,),"Ф")</f>
        <v>0</v>
      </c>
      <c r="JY103" s="37">
        <f ca="1">COUNTIF(OFFSET(class7_2,MATCH(JY$1,'7 класс'!$A:$A,0)-7+'Итог по классам'!$B103,,,),"р")</f>
        <v>0</v>
      </c>
      <c r="JZ103" s="37">
        <f ca="1">COUNTIF(OFFSET(class7_2,MATCH(JZ$1,'7 класс'!$A:$A,0)-7+'Итог по классам'!$B103,,,),"ш")</f>
        <v>0</v>
      </c>
      <c r="KA103" s="38">
        <f ca="1">COUNTIF(OFFSET(class7_1,MATCH(KA$1,'7 класс'!$A:$A,0)-7+'Итог по классам'!$B103,,,),"Ф")</f>
        <v>0</v>
      </c>
      <c r="KB103" s="37">
        <f ca="1">COUNTIF(OFFSET(class7_1,MATCH(KB$1,'7 класс'!$A:$A,0)-7+'Итог по классам'!$B103,,,),"р")</f>
        <v>0</v>
      </c>
      <c r="KC103" s="37">
        <f ca="1">COUNTIF(OFFSET(class7_1,MATCH(KC$1,'7 класс'!$A:$A,0)-7+'Итог по классам'!$B103,,,),"ш")</f>
        <v>0</v>
      </c>
      <c r="KD103" s="37">
        <f ca="1">COUNTIF(OFFSET(class7_2,MATCH(KD$1,'7 класс'!$A:$A,0)-7+'Итог по классам'!$B103,,,),"Ф")</f>
        <v>0</v>
      </c>
      <c r="KE103" s="37">
        <f ca="1">COUNTIF(OFFSET(class7_2,MATCH(KE$1,'7 класс'!$A:$A,0)-7+'Итог по классам'!$B103,,,),"р")</f>
        <v>0</v>
      </c>
      <c r="KF103" s="37">
        <f ca="1">COUNTIF(OFFSET(class7_2,MATCH(KF$1,'7 класс'!$A:$A,0)-7+'Итог по классам'!$B103,,,),"ш")</f>
        <v>0</v>
      </c>
      <c r="KG103" s="38">
        <f ca="1">COUNTIF(OFFSET(class7_1,MATCH(KG$1,'7 класс'!$A:$A,0)-7+'Итог по классам'!$B103,,,),"Ф")</f>
        <v>0</v>
      </c>
      <c r="KH103" s="37">
        <f ca="1">COUNTIF(OFFSET(class7_1,MATCH(KH$1,'7 класс'!$A:$A,0)-7+'Итог по классам'!$B103,,,),"р")</f>
        <v>0</v>
      </c>
      <c r="KI103" s="37">
        <f ca="1">COUNTIF(OFFSET(class7_1,MATCH(KI$1,'7 класс'!$A:$A,0)-7+'Итог по классам'!$B103,,,),"ш")</f>
        <v>0</v>
      </c>
      <c r="KJ103" s="37">
        <f ca="1">COUNTIF(OFFSET(class7_2,MATCH(KJ$1,'7 класс'!$A:$A,0)-7+'Итог по классам'!$B103,,,),"Ф")</f>
        <v>0</v>
      </c>
      <c r="KK103" s="37">
        <f ca="1">COUNTIF(OFFSET(class7_2,MATCH(KK$1,'7 класс'!$A:$A,0)-7+'Итог по классам'!$B103,,,),"р")</f>
        <v>0</v>
      </c>
      <c r="KL103" s="37">
        <f ca="1">COUNTIF(OFFSET(class7_2,MATCH(KL$1,'7 класс'!$A:$A,0)-7+'Итог по классам'!$B103,,,),"ш")</f>
        <v>0</v>
      </c>
      <c r="KM103" s="38">
        <f ca="1">COUNTIF(OFFSET(class7_1,MATCH(KM$1,'7 класс'!$A:$A,0)-7+'Итог по классам'!$B103,,,),"Ф")</f>
        <v>0</v>
      </c>
      <c r="KN103" s="37">
        <f ca="1">COUNTIF(OFFSET(class7_1,MATCH(KN$1,'7 класс'!$A:$A,0)-7+'Итог по классам'!$B103,,,),"р")</f>
        <v>0</v>
      </c>
      <c r="KO103" s="37">
        <f ca="1">COUNTIF(OFFSET(class7_1,MATCH(KO$1,'7 класс'!$A:$A,0)-7+'Итог по классам'!$B103,,,),"ш")</f>
        <v>0</v>
      </c>
      <c r="KP103" s="37">
        <f ca="1">COUNTIF(OFFSET(class7_2,MATCH(KP$1,'7 класс'!$A:$A,0)-7+'Итог по классам'!$B103,,,),"Ф")</f>
        <v>0</v>
      </c>
      <c r="KQ103" s="37">
        <f ca="1">COUNTIF(OFFSET(class7_2,MATCH(KQ$1,'7 класс'!$A:$A,0)-7+'Итог по классам'!$B103,,,),"р")</f>
        <v>0</v>
      </c>
      <c r="KR103" s="37">
        <f ca="1">COUNTIF(OFFSET(class7_2,MATCH(KR$1,'7 класс'!$A:$A,0)-7+'Итог по классам'!$B103,,,),"ш")</f>
        <v>0</v>
      </c>
    </row>
    <row r="104" spans="1:304" x14ac:dyDescent="0.25">
      <c r="A104">
        <f t="shared" si="11"/>
        <v>12</v>
      </c>
      <c r="B104" s="37">
        <v>14</v>
      </c>
      <c r="C104" s="3" t="s">
        <v>54</v>
      </c>
      <c r="D104" s="3" t="s">
        <v>61</v>
      </c>
      <c r="E104" s="37">
        <f ca="1">COUNTIF(OFFSET(class7_1,MATCH(E$1,'7 класс'!$A:$A,0)-7+'Итог по классам'!$B104,,,),"Ф")</f>
        <v>0</v>
      </c>
      <c r="F104" s="37">
        <f ca="1">COUNTIF(OFFSET(class7_1,MATCH(F$1,'7 класс'!$A:$A,0)-7+'Итог по классам'!$B104,,,),"р")</f>
        <v>0</v>
      </c>
      <c r="G104" s="37">
        <f ca="1">COUNTIF(OFFSET(class7_1,MATCH(G$1,'7 класс'!$A:$A,0)-7+'Итог по классам'!$B104,,,),"ш")</f>
        <v>0</v>
      </c>
      <c r="H104" s="37">
        <f ca="1">COUNTIF(OFFSET(class7_2,MATCH(H$1,'7 класс'!$A:$A,0)-7+'Итог по классам'!$B104,,,),"Ф")</f>
        <v>0</v>
      </c>
      <c r="I104" s="37">
        <f ca="1">COUNTIF(OFFSET(class7_2,MATCH(I$1,'7 класс'!$A:$A,0)-7+'Итог по классам'!$B104,,,),"р")</f>
        <v>0</v>
      </c>
      <c r="J104" s="37">
        <f ca="1">COUNTIF(OFFSET(class7_2,MATCH(J$1,'7 класс'!$A:$A,0)-7+'Итог по классам'!$B104,,,),"ш")</f>
        <v>0</v>
      </c>
      <c r="K104" s="38">
        <f ca="1">COUNTIF(OFFSET(class7_1,MATCH(K$1,'7 класс'!$A:$A,0)-7+'Итог по классам'!$B104,,,),"Ф")</f>
        <v>0</v>
      </c>
      <c r="L104" s="37">
        <f ca="1">COUNTIF(OFFSET(class7_1,MATCH(L$1,'7 класс'!$A:$A,0)-7+'Итог по классам'!$B104,,,),"р")</f>
        <v>0</v>
      </c>
      <c r="M104" s="37">
        <f ca="1">COUNTIF(OFFSET(class7_1,MATCH(M$1,'7 класс'!$A:$A,0)-7+'Итог по классам'!$B104,,,),"ш")</f>
        <v>0</v>
      </c>
      <c r="N104" s="37">
        <f ca="1">COUNTIF(OFFSET(class7_2,MATCH(N$1,'7 класс'!$A:$A,0)-7+'Итог по классам'!$B104,,,),"Ф")</f>
        <v>0</v>
      </c>
      <c r="O104" s="37">
        <f ca="1">COUNTIF(OFFSET(class7_2,MATCH(O$1,'7 класс'!$A:$A,0)-7+'Итог по классам'!$B104,,,),"р")</f>
        <v>0</v>
      </c>
      <c r="P104" s="37">
        <f ca="1">COUNTIF(OFFSET(class7_2,MATCH(P$1,'7 класс'!$A:$A,0)-7+'Итог по классам'!$B104,,,),"ш")</f>
        <v>0</v>
      </c>
      <c r="Q104" s="38">
        <f ca="1">COUNTIF(OFFSET(class7_1,MATCH(Q$1,'7 класс'!$A:$A,0)-7+'Итог по классам'!$B104,,,),"Ф")</f>
        <v>0</v>
      </c>
      <c r="R104" s="37">
        <f ca="1">COUNTIF(OFFSET(class7_1,MATCH(R$1,'7 класс'!$A:$A,0)-7+'Итог по классам'!$B104,,,),"р")</f>
        <v>0</v>
      </c>
      <c r="S104" s="37">
        <f ca="1">COUNTIF(OFFSET(class7_1,MATCH(S$1,'7 класс'!$A:$A,0)-7+'Итог по классам'!$B104,,,),"ш")</f>
        <v>0</v>
      </c>
      <c r="T104" s="37">
        <f ca="1">COUNTIF(OFFSET(class7_2,MATCH(T$1,'7 класс'!$A:$A,0)-7+'Итог по классам'!$B104,,,),"Ф")</f>
        <v>0</v>
      </c>
      <c r="U104" s="37">
        <f ca="1">COUNTIF(OFFSET(class7_2,MATCH(U$1,'7 класс'!$A:$A,0)-7+'Итог по классам'!$B104,,,),"р")</f>
        <v>0</v>
      </c>
      <c r="V104" s="37">
        <f ca="1">COUNTIF(OFFSET(class7_2,MATCH(V$1,'7 класс'!$A:$A,0)-7+'Итог по классам'!$B104,,,),"ш")</f>
        <v>0</v>
      </c>
      <c r="W104" s="38">
        <f ca="1">COUNTIF(OFFSET(class7_1,MATCH(W$1,'7 класс'!$A:$A,0)-7+'Итог по классам'!$B104,,,),"Ф")</f>
        <v>0</v>
      </c>
      <c r="X104" s="37">
        <f ca="1">COUNTIF(OFFSET(class7_1,MATCH(X$1,'7 класс'!$A:$A,0)-7+'Итог по классам'!$B104,,,),"р")</f>
        <v>0</v>
      </c>
      <c r="Y104" s="37">
        <f ca="1">COUNTIF(OFFSET(class7_1,MATCH(Y$1,'7 класс'!$A:$A,0)-7+'Итог по классам'!$B104,,,),"ш")</f>
        <v>0</v>
      </c>
      <c r="Z104" s="37">
        <f ca="1">COUNTIF(OFFSET(class7_2,MATCH(Z$1,'7 класс'!$A:$A,0)-7+'Итог по классам'!$B104,,,),"Ф")</f>
        <v>0</v>
      </c>
      <c r="AA104" s="37">
        <f ca="1">COUNTIF(OFFSET(class7_2,MATCH(AA$1,'7 класс'!$A:$A,0)-7+'Итог по классам'!$B104,,,),"р")</f>
        <v>0</v>
      </c>
      <c r="AB104" s="37">
        <f ca="1">COUNTIF(OFFSET(class7_2,MATCH(AB$1,'7 класс'!$A:$A,0)-7+'Итог по классам'!$B104,,,),"ш")</f>
        <v>0</v>
      </c>
      <c r="AC104" s="38">
        <f ca="1">COUNTIF(OFFSET(class7_1,MATCH(AC$1,'7 класс'!$A:$A,0)-7+'Итог по классам'!$B104,,,),"Ф")</f>
        <v>0</v>
      </c>
      <c r="AD104" s="37">
        <f ca="1">COUNTIF(OFFSET(class7_1,MATCH(AD$1,'7 класс'!$A:$A,0)-7+'Итог по классам'!$B104,,,),"р")</f>
        <v>0</v>
      </c>
      <c r="AE104" s="37">
        <f ca="1">COUNTIF(OFFSET(class7_1,MATCH(AE$1,'7 класс'!$A:$A,0)-7+'Итог по классам'!$B104,,,),"ш")</f>
        <v>0</v>
      </c>
      <c r="AF104" s="37">
        <f ca="1">COUNTIF(OFFSET(class7_2,MATCH(AF$1,'7 класс'!$A:$A,0)-7+'Итог по классам'!$B104,,,),"Ф")</f>
        <v>0</v>
      </c>
      <c r="AG104" s="37">
        <f ca="1">COUNTIF(OFFSET(class7_2,MATCH(AG$1,'7 класс'!$A:$A,0)-7+'Итог по классам'!$B104,,,),"р")</f>
        <v>0</v>
      </c>
      <c r="AH104" s="37">
        <f ca="1">COUNTIF(OFFSET(class7_2,MATCH(AH$1,'7 класс'!$A:$A,0)-7+'Итог по классам'!$B104,,,),"ш")</f>
        <v>0</v>
      </c>
      <c r="AI104" s="38">
        <f ca="1">COUNTIF(OFFSET(class7_1,MATCH(AI$1,'7 класс'!$A:$A,0)-7+'Итог по классам'!$B104,,,),"Ф")</f>
        <v>0</v>
      </c>
      <c r="AJ104" s="37">
        <f ca="1">COUNTIF(OFFSET(class7_1,MATCH(AJ$1,'7 класс'!$A:$A,0)-7+'Итог по классам'!$B104,,,),"р")</f>
        <v>0</v>
      </c>
      <c r="AK104" s="37">
        <f ca="1">COUNTIF(OFFSET(class7_1,MATCH(AK$1,'7 класс'!$A:$A,0)-7+'Итог по классам'!$B104,,,),"ш")</f>
        <v>0</v>
      </c>
      <c r="AL104" s="37">
        <f ca="1">COUNTIF(OFFSET(class7_2,MATCH(AL$1,'7 класс'!$A:$A,0)-7+'Итог по классам'!$B104,,,),"Ф")</f>
        <v>0</v>
      </c>
      <c r="AM104" s="37">
        <f ca="1">COUNTIF(OFFSET(class7_2,MATCH(AM$1,'7 класс'!$A:$A,0)-7+'Итог по классам'!$B104,,,),"р")</f>
        <v>0</v>
      </c>
      <c r="AN104" s="37">
        <f ca="1">COUNTIF(OFFSET(class7_2,MATCH(AN$1,'7 класс'!$A:$A,0)-7+'Итог по классам'!$B104,,,),"ш")</f>
        <v>0</v>
      </c>
      <c r="AO104" s="38">
        <f ca="1">COUNTIF(OFFSET(class7_1,MATCH(AO$1,'7 класс'!$A:$A,0)-7+'Итог по классам'!$B104,,,),"Ф")</f>
        <v>0</v>
      </c>
      <c r="AP104" s="37">
        <f ca="1">COUNTIF(OFFSET(class7_1,MATCH(AP$1,'7 класс'!$A:$A,0)-7+'Итог по классам'!$B104,,,),"р")</f>
        <v>0</v>
      </c>
      <c r="AQ104" s="37">
        <f ca="1">COUNTIF(OFFSET(class7_1,MATCH(AQ$1,'7 класс'!$A:$A,0)-7+'Итог по классам'!$B104,,,),"ш")</f>
        <v>0</v>
      </c>
      <c r="AR104" s="37">
        <f ca="1">COUNTIF(OFFSET(class7_2,MATCH(AR$1,'7 класс'!$A:$A,0)-7+'Итог по классам'!$B104,,,),"Ф")</f>
        <v>0</v>
      </c>
      <c r="AS104" s="37">
        <f ca="1">COUNTIF(OFFSET(class7_2,MATCH(AS$1,'7 класс'!$A:$A,0)-7+'Итог по классам'!$B104,,,),"р")</f>
        <v>0</v>
      </c>
      <c r="AT104" s="37">
        <f ca="1">COUNTIF(OFFSET(class7_2,MATCH(AT$1,'7 класс'!$A:$A,0)-7+'Итог по классам'!$B104,,,),"ш")</f>
        <v>0</v>
      </c>
      <c r="AU104" s="38">
        <f ca="1">COUNTIF(OFFSET(class7_1,MATCH(AU$1,'7 класс'!$A:$A,0)-7+'Итог по классам'!$B104,,,),"Ф")</f>
        <v>0</v>
      </c>
      <c r="AV104" s="37">
        <f ca="1">COUNTIF(OFFSET(class7_1,MATCH(AV$1,'7 класс'!$A:$A,0)-7+'Итог по классам'!$B104,,,),"р")</f>
        <v>0</v>
      </c>
      <c r="AW104" s="37">
        <f ca="1">COUNTIF(OFFSET(class7_1,MATCH(AW$1,'7 класс'!$A:$A,0)-7+'Итог по классам'!$B104,,,),"ш")</f>
        <v>0</v>
      </c>
      <c r="AX104" s="37">
        <f ca="1">COUNTIF(OFFSET(class7_2,MATCH(AX$1,'7 класс'!$A:$A,0)-7+'Итог по классам'!$B104,,,),"Ф")</f>
        <v>0</v>
      </c>
      <c r="AY104" s="37">
        <f ca="1">COUNTIF(OFFSET(class7_2,MATCH(AY$1,'7 класс'!$A:$A,0)-7+'Итог по классам'!$B104,,,),"р")</f>
        <v>0</v>
      </c>
      <c r="AZ104" s="37">
        <f ca="1">COUNTIF(OFFSET(class7_2,MATCH(AZ$1,'7 класс'!$A:$A,0)-7+'Итог по классам'!$B104,,,),"ш")</f>
        <v>0</v>
      </c>
      <c r="BA104" s="38">
        <f ca="1">COUNTIF(OFFSET(class7_1,MATCH(BA$1,'7 класс'!$A:$A,0)-7+'Итог по классам'!$B104,,,),"Ф")</f>
        <v>0</v>
      </c>
      <c r="BB104" s="37">
        <f ca="1">COUNTIF(OFFSET(class7_1,MATCH(BB$1,'7 класс'!$A:$A,0)-7+'Итог по классам'!$B104,,,),"р")</f>
        <v>0</v>
      </c>
      <c r="BC104" s="37">
        <f ca="1">COUNTIF(OFFSET(class7_1,MATCH(BC$1,'7 класс'!$A:$A,0)-7+'Итог по классам'!$B104,,,),"ш")</f>
        <v>0</v>
      </c>
      <c r="BD104" s="37">
        <f ca="1">COUNTIF(OFFSET(class7_2,MATCH(BD$1,'7 класс'!$A:$A,0)-7+'Итог по классам'!$B104,,,),"Ф")</f>
        <v>0</v>
      </c>
      <c r="BE104" s="37">
        <f ca="1">COUNTIF(OFFSET(class7_2,MATCH(BE$1,'7 класс'!$A:$A,0)-7+'Итог по классам'!$B104,,,),"р")</f>
        <v>0</v>
      </c>
      <c r="BF104" s="37">
        <f ca="1">COUNTIF(OFFSET(class7_2,MATCH(BF$1,'7 класс'!$A:$A,0)-7+'Итог по классам'!$B104,,,),"ш")</f>
        <v>0</v>
      </c>
      <c r="BG104" s="38">
        <f ca="1">COUNTIF(OFFSET(class7_1,MATCH(BG$1,'7 класс'!$A:$A,0)-7+'Итог по классам'!$B104,,,),"Ф")</f>
        <v>0</v>
      </c>
      <c r="BH104" s="37">
        <f ca="1">COUNTIF(OFFSET(class7_1,MATCH(BH$1,'7 класс'!$A:$A,0)-7+'Итог по классам'!$B104,,,),"р")</f>
        <v>0</v>
      </c>
      <c r="BI104" s="37">
        <f ca="1">COUNTIF(OFFSET(class7_1,MATCH(BI$1,'7 класс'!$A:$A,0)-7+'Итог по классам'!$B104,,,),"ш")</f>
        <v>0</v>
      </c>
      <c r="BJ104" s="37">
        <f ca="1">COUNTIF(OFFSET(class7_2,MATCH(BJ$1,'7 класс'!$A:$A,0)-7+'Итог по классам'!$B104,,,),"Ф")</f>
        <v>0</v>
      </c>
      <c r="BK104" s="37">
        <f ca="1">COUNTIF(OFFSET(class7_2,MATCH(BK$1,'7 класс'!$A:$A,0)-7+'Итог по классам'!$B104,,,),"р")</f>
        <v>0</v>
      </c>
      <c r="BL104" s="37">
        <f ca="1">COUNTIF(OFFSET(class7_2,MATCH(BL$1,'7 класс'!$A:$A,0)-7+'Итог по классам'!$B104,,,),"ш")</f>
        <v>0</v>
      </c>
      <c r="BM104" s="38">
        <f ca="1">COUNTIF(OFFSET(class7_1,MATCH(BM$1,'7 класс'!$A:$A,0)-7+'Итог по классам'!$B104,,,),"Ф")</f>
        <v>0</v>
      </c>
      <c r="BN104" s="37">
        <f ca="1">COUNTIF(OFFSET(class7_1,MATCH(BN$1,'7 класс'!$A:$A,0)-7+'Итог по классам'!$B104,,,),"р")</f>
        <v>0</v>
      </c>
      <c r="BO104" s="37">
        <f ca="1">COUNTIF(OFFSET(class7_1,MATCH(BO$1,'7 класс'!$A:$A,0)-7+'Итог по классам'!$B104,,,),"ш")</f>
        <v>0</v>
      </c>
      <c r="BP104" s="37">
        <f ca="1">COUNTIF(OFFSET(class7_2,MATCH(BP$1,'7 класс'!$A:$A,0)-7+'Итог по классам'!$B104,,,),"Ф")</f>
        <v>0</v>
      </c>
      <c r="BQ104" s="37">
        <f ca="1">COUNTIF(OFFSET(class7_2,MATCH(BQ$1,'7 класс'!$A:$A,0)-7+'Итог по классам'!$B104,,,),"р")</f>
        <v>0</v>
      </c>
      <c r="BR104" s="37">
        <f ca="1">COUNTIF(OFFSET(class7_2,MATCH(BR$1,'7 класс'!$A:$A,0)-7+'Итог по классам'!$B104,,,),"ш")</f>
        <v>0</v>
      </c>
      <c r="BS104" s="38">
        <f ca="1">COUNTIF(OFFSET(class7_1,MATCH(BS$1,'7 класс'!$A:$A,0)-7+'Итог по классам'!$B104,,,),"Ф")</f>
        <v>0</v>
      </c>
      <c r="BT104" s="37">
        <f ca="1">COUNTIF(OFFSET(class7_1,MATCH(BT$1,'7 класс'!$A:$A,0)-7+'Итог по классам'!$B104,,,),"р")</f>
        <v>0</v>
      </c>
      <c r="BU104" s="37">
        <f ca="1">COUNTIF(OFFSET(class7_1,MATCH(BU$1,'7 класс'!$A:$A,0)-7+'Итог по классам'!$B104,,,),"ш")</f>
        <v>0</v>
      </c>
      <c r="BV104" s="37">
        <f ca="1">COUNTIF(OFFSET(class7_2,MATCH(BV$1,'7 класс'!$A:$A,0)-7+'Итог по классам'!$B104,,,),"Ф")</f>
        <v>0</v>
      </c>
      <c r="BW104" s="37">
        <f ca="1">COUNTIF(OFFSET(class7_2,MATCH(BW$1,'7 класс'!$A:$A,0)-7+'Итог по классам'!$B104,,,),"р")</f>
        <v>0</v>
      </c>
      <c r="BX104" s="37">
        <f ca="1">COUNTIF(OFFSET(class7_2,MATCH(BX$1,'7 класс'!$A:$A,0)-7+'Итог по классам'!$B104,,,),"ш")</f>
        <v>0</v>
      </c>
      <c r="BY104" s="38">
        <f ca="1">COUNTIF(OFFSET(class7_1,MATCH(BY$1,'7 класс'!$A:$A,0)-7+'Итог по классам'!$B104,,,),"Ф")</f>
        <v>0</v>
      </c>
      <c r="BZ104" s="37">
        <f ca="1">COUNTIF(OFFSET(class7_1,MATCH(BZ$1,'7 класс'!$A:$A,0)-7+'Итог по классам'!$B104,,,),"р")</f>
        <v>0</v>
      </c>
      <c r="CA104" s="37">
        <f ca="1">COUNTIF(OFFSET(class7_1,MATCH(CA$1,'7 класс'!$A:$A,0)-7+'Итог по классам'!$B104,,,),"ш")</f>
        <v>0</v>
      </c>
      <c r="CB104" s="37">
        <f ca="1">COUNTIF(OFFSET(class7_2,MATCH(CB$1,'7 класс'!$A:$A,0)-7+'Итог по классам'!$B104,,,),"Ф")</f>
        <v>0</v>
      </c>
      <c r="CC104" s="37">
        <f ca="1">COUNTIF(OFFSET(class7_2,MATCH(CC$1,'7 класс'!$A:$A,0)-7+'Итог по классам'!$B104,,,),"р")</f>
        <v>0</v>
      </c>
      <c r="CD104" s="37">
        <f ca="1">COUNTIF(OFFSET(class7_2,MATCH(CD$1,'7 класс'!$A:$A,0)-7+'Итог по классам'!$B104,,,),"ш")</f>
        <v>0</v>
      </c>
      <c r="CE104" s="38">
        <f ca="1">COUNTIF(OFFSET(class7_1,MATCH(CE$1,'7 класс'!$A:$A,0)-7+'Итог по классам'!$B104,,,),"Ф")</f>
        <v>0</v>
      </c>
      <c r="CF104" s="37">
        <f ca="1">COUNTIF(OFFSET(class7_1,MATCH(CF$1,'7 класс'!$A:$A,0)-7+'Итог по классам'!$B104,,,),"р")</f>
        <v>0</v>
      </c>
      <c r="CG104" s="37">
        <f ca="1">COUNTIF(OFFSET(class7_1,MATCH(CG$1,'7 класс'!$A:$A,0)-7+'Итог по классам'!$B104,,,),"ш")</f>
        <v>0</v>
      </c>
      <c r="CH104" s="37">
        <f ca="1">COUNTIF(OFFSET(class7_2,MATCH(CH$1,'7 класс'!$A:$A,0)-7+'Итог по классам'!$B104,,,),"Ф")</f>
        <v>0</v>
      </c>
      <c r="CI104" s="37">
        <f ca="1">COUNTIF(OFFSET(class7_2,MATCH(CI$1,'7 класс'!$A:$A,0)-7+'Итог по классам'!$B104,,,),"р")</f>
        <v>0</v>
      </c>
      <c r="CJ104" s="37">
        <f ca="1">COUNTIF(OFFSET(class7_2,MATCH(CJ$1,'7 класс'!$A:$A,0)-7+'Итог по классам'!$B104,,,),"ш")</f>
        <v>0</v>
      </c>
      <c r="CK104" s="38">
        <f ca="1">COUNTIF(OFFSET(class7_1,MATCH(CK$1,'7 класс'!$A:$A,0)-7+'Итог по классам'!$B104,,,),"Ф")</f>
        <v>0</v>
      </c>
      <c r="CL104" s="37">
        <f ca="1">COUNTIF(OFFSET(class7_1,MATCH(CL$1,'7 класс'!$A:$A,0)-7+'Итог по классам'!$B104,,,),"р")</f>
        <v>0</v>
      </c>
      <c r="CM104" s="37">
        <f ca="1">COUNTIF(OFFSET(class7_1,MATCH(CM$1,'7 класс'!$A:$A,0)-7+'Итог по классам'!$B104,,,),"ш")</f>
        <v>0</v>
      </c>
      <c r="CN104" s="37">
        <f ca="1">COUNTIF(OFFSET(class7_2,MATCH(CN$1,'7 класс'!$A:$A,0)-7+'Итог по классам'!$B104,,,),"Ф")</f>
        <v>0</v>
      </c>
      <c r="CO104" s="37">
        <f ca="1">COUNTIF(OFFSET(class7_2,MATCH(CO$1,'7 класс'!$A:$A,0)-7+'Итог по классам'!$B104,,,),"р")</f>
        <v>0</v>
      </c>
      <c r="CP104" s="37">
        <f ca="1">COUNTIF(OFFSET(class7_2,MATCH(CP$1,'7 класс'!$A:$A,0)-7+'Итог по классам'!$B104,,,),"ш")</f>
        <v>0</v>
      </c>
      <c r="CQ104" s="38">
        <f ca="1">COUNTIF(OFFSET(class7_1,MATCH(CQ$1,'7 класс'!$A:$A,0)-7+'Итог по классам'!$B104,,,),"Ф")</f>
        <v>0</v>
      </c>
      <c r="CR104" s="37">
        <f ca="1">COUNTIF(OFFSET(class7_1,MATCH(CR$1,'7 класс'!$A:$A,0)-7+'Итог по классам'!$B104,,,),"р")</f>
        <v>0</v>
      </c>
      <c r="CS104" s="37">
        <f ca="1">COUNTIF(OFFSET(class7_1,MATCH(CS$1,'7 класс'!$A:$A,0)-7+'Итог по классам'!$B104,,,),"ш")</f>
        <v>0</v>
      </c>
      <c r="CT104" s="37">
        <f ca="1">COUNTIF(OFFSET(class7_2,MATCH(CT$1,'7 класс'!$A:$A,0)-7+'Итог по классам'!$B104,,,),"Ф")</f>
        <v>0</v>
      </c>
      <c r="CU104" s="37">
        <f ca="1">COUNTIF(OFFSET(class7_2,MATCH(CU$1,'7 класс'!$A:$A,0)-7+'Итог по классам'!$B104,,,),"р")</f>
        <v>0</v>
      </c>
      <c r="CV104" s="37">
        <f ca="1">COUNTIF(OFFSET(class7_2,MATCH(CV$1,'7 класс'!$A:$A,0)-7+'Итог по классам'!$B104,,,),"ш")</f>
        <v>0</v>
      </c>
      <c r="CW104" s="38">
        <f ca="1">COUNTIF(OFFSET(class7_1,MATCH(CW$1,'7 класс'!$A:$A,0)-7+'Итог по классам'!$B104,,,),"Ф")</f>
        <v>0</v>
      </c>
      <c r="CX104" s="37">
        <f ca="1">COUNTIF(OFFSET(class7_1,MATCH(CX$1,'7 класс'!$A:$A,0)-7+'Итог по классам'!$B104,,,),"р")</f>
        <v>0</v>
      </c>
      <c r="CY104" s="37">
        <f ca="1">COUNTIF(OFFSET(class7_1,MATCH(CY$1,'7 класс'!$A:$A,0)-7+'Итог по классам'!$B104,,,),"ш")</f>
        <v>0</v>
      </c>
      <c r="CZ104" s="37">
        <f ca="1">COUNTIF(OFFSET(class7_2,MATCH(CZ$1,'7 класс'!$A:$A,0)-7+'Итог по классам'!$B104,,,),"Ф")</f>
        <v>0</v>
      </c>
      <c r="DA104" s="37">
        <f ca="1">COUNTIF(OFFSET(class7_2,MATCH(DA$1,'7 класс'!$A:$A,0)-7+'Итог по классам'!$B104,,,),"р")</f>
        <v>0</v>
      </c>
      <c r="DB104" s="37">
        <f ca="1">COUNTIF(OFFSET(class7_2,MATCH(DB$1,'7 класс'!$A:$A,0)-7+'Итог по классам'!$B104,,,),"ш")</f>
        <v>0</v>
      </c>
      <c r="DC104" s="38">
        <f ca="1">COUNTIF(OFFSET(class7_1,MATCH(DC$1,'7 класс'!$A:$A,0)-7+'Итог по классам'!$B104,,,),"Ф")</f>
        <v>0</v>
      </c>
      <c r="DD104" s="37">
        <f ca="1">COUNTIF(OFFSET(class7_1,MATCH(DD$1,'7 класс'!$A:$A,0)-7+'Итог по классам'!$B104,,,),"р")</f>
        <v>0</v>
      </c>
      <c r="DE104" s="37">
        <f ca="1">COUNTIF(OFFSET(class7_1,MATCH(DE$1,'7 класс'!$A:$A,0)-7+'Итог по классам'!$B104,,,),"ш")</f>
        <v>0</v>
      </c>
      <c r="DF104" s="37">
        <f ca="1">COUNTIF(OFFSET(class7_2,MATCH(DF$1,'7 класс'!$A:$A,0)-7+'Итог по классам'!$B104,,,),"Ф")</f>
        <v>0</v>
      </c>
      <c r="DG104" s="37">
        <f ca="1">COUNTIF(OFFSET(class7_2,MATCH(DG$1,'7 класс'!$A:$A,0)-7+'Итог по классам'!$B104,,,),"р")</f>
        <v>0</v>
      </c>
      <c r="DH104" s="37">
        <f ca="1">COUNTIF(OFFSET(class7_2,MATCH(DH$1,'7 класс'!$A:$A,0)-7+'Итог по классам'!$B104,,,),"ш")</f>
        <v>0</v>
      </c>
      <c r="DI104" s="38">
        <f ca="1">COUNTIF(OFFSET(class7_1,MATCH(DI$1,'7 класс'!$A:$A,0)-7+'Итог по классам'!$B104,,,),"Ф")</f>
        <v>0</v>
      </c>
      <c r="DJ104" s="37">
        <f ca="1">COUNTIF(OFFSET(class7_1,MATCH(DJ$1,'7 класс'!$A:$A,0)-7+'Итог по классам'!$B104,,,),"р")</f>
        <v>0</v>
      </c>
      <c r="DK104" s="37">
        <f ca="1">COUNTIF(OFFSET(class7_1,MATCH(DK$1,'7 класс'!$A:$A,0)-7+'Итог по классам'!$B104,,,),"ш")</f>
        <v>0</v>
      </c>
      <c r="DL104" s="37">
        <f ca="1">COUNTIF(OFFSET(class7_2,MATCH(DL$1,'7 класс'!$A:$A,0)-7+'Итог по классам'!$B104,,,),"Ф")</f>
        <v>0</v>
      </c>
      <c r="DM104" s="37">
        <f ca="1">COUNTIF(OFFSET(class7_2,MATCH(DM$1,'7 класс'!$A:$A,0)-7+'Итог по классам'!$B104,,,),"р")</f>
        <v>0</v>
      </c>
      <c r="DN104" s="37">
        <f ca="1">COUNTIF(OFFSET(class7_2,MATCH(DN$1,'7 класс'!$A:$A,0)-7+'Итог по классам'!$B104,,,),"ш")</f>
        <v>0</v>
      </c>
      <c r="DO104" s="38">
        <f ca="1">COUNTIF(OFFSET(class7_1,MATCH(DO$1,'7 класс'!$A:$A,0)-7+'Итог по классам'!$B104,,,),"Ф")</f>
        <v>0</v>
      </c>
      <c r="DP104" s="37">
        <f ca="1">COUNTIF(OFFSET(class7_1,MATCH(DP$1,'7 класс'!$A:$A,0)-7+'Итог по классам'!$B104,,,),"р")</f>
        <v>0</v>
      </c>
      <c r="DQ104" s="37">
        <f ca="1">COUNTIF(OFFSET(class7_1,MATCH(DQ$1,'7 класс'!$A:$A,0)-7+'Итог по классам'!$B104,,,),"ш")</f>
        <v>0</v>
      </c>
      <c r="DR104" s="37">
        <f ca="1">COUNTIF(OFFSET(class7_2,MATCH(DR$1,'7 класс'!$A:$A,0)-7+'Итог по классам'!$B104,,,),"Ф")</f>
        <v>0</v>
      </c>
      <c r="DS104" s="37">
        <f ca="1">COUNTIF(OFFSET(class7_2,MATCH(DS$1,'7 класс'!$A:$A,0)-7+'Итог по классам'!$B104,,,),"р")</f>
        <v>0</v>
      </c>
      <c r="DT104" s="37">
        <f ca="1">COUNTIF(OFFSET(class7_2,MATCH(DT$1,'7 класс'!$A:$A,0)-7+'Итог по классам'!$B104,,,),"ш")</f>
        <v>0</v>
      </c>
      <c r="DU104" s="38">
        <f ca="1">COUNTIF(OFFSET(class7_1,MATCH(DU$1,'7 класс'!$A:$A,0)-7+'Итог по классам'!$B104,,,),"Ф")</f>
        <v>0</v>
      </c>
      <c r="DV104" s="37">
        <f ca="1">COUNTIF(OFFSET(class7_1,MATCH(DV$1,'7 класс'!$A:$A,0)-7+'Итог по классам'!$B104,,,),"р")</f>
        <v>0</v>
      </c>
      <c r="DW104" s="37">
        <f ca="1">COUNTIF(OFFSET(class7_1,MATCH(DW$1,'7 класс'!$A:$A,0)-7+'Итог по классам'!$B104,,,),"ш")</f>
        <v>0</v>
      </c>
      <c r="DX104" s="37">
        <f ca="1">COUNTIF(OFFSET(class7_2,MATCH(DX$1,'7 класс'!$A:$A,0)-7+'Итог по классам'!$B104,,,),"Ф")</f>
        <v>0</v>
      </c>
      <c r="DY104" s="37">
        <f ca="1">COUNTIF(OFFSET(class7_2,MATCH(DY$1,'7 класс'!$A:$A,0)-7+'Итог по классам'!$B104,,,),"р")</f>
        <v>0</v>
      </c>
      <c r="DZ104" s="37">
        <f ca="1">COUNTIF(OFFSET(class7_2,MATCH(DZ$1,'7 класс'!$A:$A,0)-7+'Итог по классам'!$B104,,,),"ш")</f>
        <v>0</v>
      </c>
      <c r="EA104" s="38">
        <f ca="1">COUNTIF(OFFSET(class7_1,MATCH(EA$1,'7 класс'!$A:$A,0)-7+'Итог по классам'!$B104,,,),"Ф")</f>
        <v>0</v>
      </c>
      <c r="EB104" s="37">
        <f ca="1">COUNTIF(OFFSET(class7_1,MATCH(EB$1,'7 класс'!$A:$A,0)-7+'Итог по классам'!$B104,,,),"р")</f>
        <v>0</v>
      </c>
      <c r="EC104" s="37">
        <f ca="1">COUNTIF(OFFSET(class7_1,MATCH(EC$1,'7 класс'!$A:$A,0)-7+'Итог по классам'!$B104,,,),"ш")</f>
        <v>0</v>
      </c>
      <c r="ED104" s="37">
        <f ca="1">COUNTIF(OFFSET(class7_2,MATCH(ED$1,'7 класс'!$A:$A,0)-7+'Итог по классам'!$B104,,,),"Ф")</f>
        <v>0</v>
      </c>
      <c r="EE104" s="37">
        <f ca="1">COUNTIF(OFFSET(class7_2,MATCH(EE$1,'7 класс'!$A:$A,0)-7+'Итог по классам'!$B104,,,),"р")</f>
        <v>0</v>
      </c>
      <c r="EF104" s="37">
        <f ca="1">COUNTIF(OFFSET(class7_2,MATCH(EF$1,'7 класс'!$A:$A,0)-7+'Итог по классам'!$B104,,,),"ш")</f>
        <v>0</v>
      </c>
      <c r="EG104" s="38">
        <f ca="1">COUNTIF(OFFSET(class7_1,MATCH(EG$1,'7 класс'!$A:$A,0)-7+'Итог по классам'!$B104,,,),"Ф")</f>
        <v>0</v>
      </c>
      <c r="EH104" s="37">
        <f ca="1">COUNTIF(OFFSET(class7_1,MATCH(EH$1,'7 класс'!$A:$A,0)-7+'Итог по классам'!$B104,,,),"р")</f>
        <v>0</v>
      </c>
      <c r="EI104" s="37">
        <f ca="1">COUNTIF(OFFSET(class7_1,MATCH(EI$1,'7 класс'!$A:$A,0)-7+'Итог по классам'!$B104,,,),"ш")</f>
        <v>0</v>
      </c>
      <c r="EJ104" s="37">
        <f ca="1">COUNTIF(OFFSET(class7_2,MATCH(EJ$1,'7 класс'!$A:$A,0)-7+'Итог по классам'!$B104,,,),"Ф")</f>
        <v>0</v>
      </c>
      <c r="EK104" s="37">
        <f ca="1">COUNTIF(OFFSET(class7_2,MATCH(EK$1,'7 класс'!$A:$A,0)-7+'Итог по классам'!$B104,,,),"р")</f>
        <v>0</v>
      </c>
      <c r="EL104" s="37">
        <f ca="1">COUNTIF(OFFSET(class7_2,MATCH(EL$1,'7 класс'!$A:$A,0)-7+'Итог по классам'!$B104,,,),"ш")</f>
        <v>0</v>
      </c>
      <c r="EM104" s="38">
        <f ca="1">COUNTIF(OFFSET(class7_1,MATCH(EM$1,'7 класс'!$A:$A,0)-7+'Итог по классам'!$B104,,,),"Ф")</f>
        <v>0</v>
      </c>
      <c r="EN104" s="37">
        <f ca="1">COUNTIF(OFFSET(class7_1,MATCH(EN$1,'7 класс'!$A:$A,0)-7+'Итог по классам'!$B104,,,),"р")</f>
        <v>0</v>
      </c>
      <c r="EO104" s="37">
        <f ca="1">COUNTIF(OFFSET(class7_1,MATCH(EO$1,'7 класс'!$A:$A,0)-7+'Итог по классам'!$B104,,,),"ш")</f>
        <v>0</v>
      </c>
      <c r="EP104" s="37">
        <f ca="1">COUNTIF(OFFSET(class7_2,MATCH(EP$1,'7 класс'!$A:$A,0)-7+'Итог по классам'!$B104,,,),"Ф")</f>
        <v>0</v>
      </c>
      <c r="EQ104" s="37">
        <f ca="1">COUNTIF(OFFSET(class7_2,MATCH(EQ$1,'7 класс'!$A:$A,0)-7+'Итог по классам'!$B104,,,),"р")</f>
        <v>0</v>
      </c>
      <c r="ER104" s="37">
        <f ca="1">COUNTIF(OFFSET(class7_2,MATCH(ER$1,'7 класс'!$A:$A,0)-7+'Итог по классам'!$B104,,,),"ш")</f>
        <v>0</v>
      </c>
      <c r="ES104" s="38">
        <f ca="1">COUNTIF(OFFSET(class7_1,MATCH(ES$1,'7 класс'!$A:$A,0)-7+'Итог по классам'!$B104,,,),"Ф")</f>
        <v>0</v>
      </c>
      <c r="ET104" s="37">
        <f ca="1">COUNTIF(OFFSET(class7_1,MATCH(ET$1,'7 класс'!$A:$A,0)-7+'Итог по классам'!$B104,,,),"р")</f>
        <v>0</v>
      </c>
      <c r="EU104" s="37">
        <f ca="1">COUNTIF(OFFSET(class7_1,MATCH(EU$1,'7 класс'!$A:$A,0)-7+'Итог по классам'!$B104,,,),"ш")</f>
        <v>0</v>
      </c>
      <c r="EV104" s="37">
        <f ca="1">COUNTIF(OFFSET(class7_2,MATCH(EV$1,'7 класс'!$A:$A,0)-7+'Итог по классам'!$B104,,,),"Ф")</f>
        <v>0</v>
      </c>
      <c r="EW104" s="37">
        <f ca="1">COUNTIF(OFFSET(class7_2,MATCH(EW$1,'7 класс'!$A:$A,0)-7+'Итог по классам'!$B104,,,),"р")</f>
        <v>0</v>
      </c>
      <c r="EX104" s="37">
        <f ca="1">COUNTIF(OFFSET(class7_2,MATCH(EX$1,'7 класс'!$A:$A,0)-7+'Итог по классам'!$B104,,,),"ш")</f>
        <v>0</v>
      </c>
      <c r="EY104" s="38">
        <f ca="1">COUNTIF(OFFSET(class7_1,MATCH(EY$1,'7 класс'!$A:$A,0)-7+'Итог по классам'!$B104,,,),"Ф")</f>
        <v>0</v>
      </c>
      <c r="EZ104" s="37">
        <f ca="1">COUNTIF(OFFSET(class7_1,MATCH(EZ$1,'7 класс'!$A:$A,0)-7+'Итог по классам'!$B104,,,),"р")</f>
        <v>0</v>
      </c>
      <c r="FA104" s="37">
        <f ca="1">COUNTIF(OFFSET(class7_1,MATCH(FA$1,'7 класс'!$A:$A,0)-7+'Итог по классам'!$B104,,,),"ш")</f>
        <v>0</v>
      </c>
      <c r="FB104" s="37">
        <f ca="1">COUNTIF(OFFSET(class7_2,MATCH(FB$1,'7 класс'!$A:$A,0)-7+'Итог по классам'!$B104,,,),"Ф")</f>
        <v>0</v>
      </c>
      <c r="FC104" s="37">
        <f ca="1">COUNTIF(OFFSET(class7_2,MATCH(FC$1,'7 класс'!$A:$A,0)-7+'Итог по классам'!$B104,,,),"р")</f>
        <v>0</v>
      </c>
      <c r="FD104" s="37">
        <f ca="1">COUNTIF(OFFSET(class7_2,MATCH(FD$1,'7 класс'!$A:$A,0)-7+'Итог по классам'!$B104,,,),"ш")</f>
        <v>0</v>
      </c>
      <c r="FE104" s="38">
        <f ca="1">COUNTIF(OFFSET(class7_1,MATCH(FE$1,'7 класс'!$A:$A,0)-7+'Итог по классам'!$B104,,,),"Ф")</f>
        <v>0</v>
      </c>
      <c r="FF104" s="37">
        <f ca="1">COUNTIF(OFFSET(class7_1,MATCH(FF$1,'7 класс'!$A:$A,0)-7+'Итог по классам'!$B104,,,),"р")</f>
        <v>0</v>
      </c>
      <c r="FG104" s="37">
        <f ca="1">COUNTIF(OFFSET(class7_1,MATCH(FG$1,'7 класс'!$A:$A,0)-7+'Итог по классам'!$B104,,,),"ш")</f>
        <v>0</v>
      </c>
      <c r="FH104" s="37">
        <f ca="1">COUNTIF(OFFSET(class7_2,MATCH(FH$1,'7 класс'!$A:$A,0)-7+'Итог по классам'!$B104,,,),"Ф")</f>
        <v>0</v>
      </c>
      <c r="FI104" s="37">
        <f ca="1">COUNTIF(OFFSET(class7_2,MATCH(FI$1,'7 класс'!$A:$A,0)-7+'Итог по классам'!$B104,,,),"р")</f>
        <v>0</v>
      </c>
      <c r="FJ104" s="37">
        <f ca="1">COUNTIF(OFFSET(class7_2,MATCH(FJ$1,'7 класс'!$A:$A,0)-7+'Итог по классам'!$B104,,,),"ш")</f>
        <v>0</v>
      </c>
      <c r="FK104" s="38">
        <f ca="1">COUNTIF(OFFSET(class7_1,MATCH(FK$1,'7 класс'!$A:$A,0)-7+'Итог по классам'!$B104,,,),"Ф")</f>
        <v>0</v>
      </c>
      <c r="FL104" s="37">
        <f ca="1">COUNTIF(OFFSET(class7_1,MATCH(FL$1,'7 класс'!$A:$A,0)-7+'Итог по классам'!$B104,,,),"р")</f>
        <v>0</v>
      </c>
      <c r="FM104" s="37">
        <f ca="1">COUNTIF(OFFSET(class7_1,MATCH(FM$1,'7 класс'!$A:$A,0)-7+'Итог по классам'!$B104,,,),"ш")</f>
        <v>0</v>
      </c>
      <c r="FN104" s="37">
        <f ca="1">COUNTIF(OFFSET(class7_2,MATCH(FN$1,'7 класс'!$A:$A,0)-7+'Итог по классам'!$B104,,,),"Ф")</f>
        <v>0</v>
      </c>
      <c r="FO104" s="37">
        <f ca="1">COUNTIF(OFFSET(class7_2,MATCH(FO$1,'7 класс'!$A:$A,0)-7+'Итог по классам'!$B104,,,),"р")</f>
        <v>0</v>
      </c>
      <c r="FP104" s="37">
        <f ca="1">COUNTIF(OFFSET(class7_2,MATCH(FP$1,'7 класс'!$A:$A,0)-7+'Итог по классам'!$B104,,,),"ш")</f>
        <v>0</v>
      </c>
      <c r="FQ104" s="38">
        <f ca="1">COUNTIF(OFFSET(class7_1,MATCH(FQ$1,'7 класс'!$A:$A,0)-7+'Итог по классам'!$B104,,,),"Ф")</f>
        <v>0</v>
      </c>
      <c r="FR104" s="37">
        <f ca="1">COUNTIF(OFFSET(class7_1,MATCH(FR$1,'7 класс'!$A:$A,0)-7+'Итог по классам'!$B104,,,),"р")</f>
        <v>0</v>
      </c>
      <c r="FS104" s="37">
        <f ca="1">COUNTIF(OFFSET(class7_1,MATCH(FS$1,'7 класс'!$A:$A,0)-7+'Итог по классам'!$B104,,,),"ш")</f>
        <v>0</v>
      </c>
      <c r="FT104" s="37">
        <f ca="1">COUNTIF(OFFSET(class7_2,MATCH(FT$1,'7 класс'!$A:$A,0)-7+'Итог по классам'!$B104,,,),"Ф")</f>
        <v>0</v>
      </c>
      <c r="FU104" s="37">
        <f ca="1">COUNTIF(OFFSET(class7_2,MATCH(FU$1,'7 класс'!$A:$A,0)-7+'Итог по классам'!$B104,,,),"р")</f>
        <v>0</v>
      </c>
      <c r="FV104" s="37">
        <f ca="1">COUNTIF(OFFSET(class7_2,MATCH(FV$1,'7 класс'!$A:$A,0)-7+'Итог по классам'!$B104,,,),"ш")</f>
        <v>0</v>
      </c>
      <c r="FW104" s="38">
        <f ca="1">COUNTIF(OFFSET(class7_1,MATCH(FW$1,'7 класс'!$A:$A,0)-7+'Итог по классам'!$B104,,,),"Ф")</f>
        <v>0</v>
      </c>
      <c r="FX104" s="37">
        <f ca="1">COUNTIF(OFFSET(class7_1,MATCH(FX$1,'7 класс'!$A:$A,0)-7+'Итог по классам'!$B104,,,),"р")</f>
        <v>0</v>
      </c>
      <c r="FY104" s="37">
        <f ca="1">COUNTIF(OFFSET(class7_1,MATCH(FY$1,'7 класс'!$A:$A,0)-7+'Итог по классам'!$B104,,,),"ш")</f>
        <v>0</v>
      </c>
      <c r="FZ104" s="37">
        <f ca="1">COUNTIF(OFFSET(class7_2,MATCH(FZ$1,'7 класс'!$A:$A,0)-7+'Итог по классам'!$B104,,,),"Ф")</f>
        <v>0</v>
      </c>
      <c r="GA104" s="37">
        <f ca="1">COUNTIF(OFFSET(class7_2,MATCH(GA$1,'7 класс'!$A:$A,0)-7+'Итог по классам'!$B104,,,),"р")</f>
        <v>0</v>
      </c>
      <c r="GB104" s="37">
        <f ca="1">COUNTIF(OFFSET(class7_2,MATCH(GB$1,'7 класс'!$A:$A,0)-7+'Итог по классам'!$B104,,,),"ш")</f>
        <v>0</v>
      </c>
      <c r="GC104" s="38">
        <f ca="1">COUNTIF(OFFSET(class7_1,MATCH(GC$1,'7 класс'!$A:$A,0)-7+'Итог по классам'!$B104,,,),"Ф")</f>
        <v>0</v>
      </c>
      <c r="GD104" s="37">
        <f ca="1">COUNTIF(OFFSET(class7_1,MATCH(GD$1,'7 класс'!$A:$A,0)-7+'Итог по классам'!$B104,,,),"р")</f>
        <v>0</v>
      </c>
      <c r="GE104" s="37">
        <f ca="1">COUNTIF(OFFSET(class7_1,MATCH(GE$1,'7 класс'!$A:$A,0)-7+'Итог по классам'!$B104,,,),"ш")</f>
        <v>0</v>
      </c>
      <c r="GF104" s="37">
        <f ca="1">COUNTIF(OFFSET(class7_2,MATCH(GF$1,'7 класс'!$A:$A,0)-7+'Итог по классам'!$B104,,,),"Ф")</f>
        <v>0</v>
      </c>
      <c r="GG104" s="37">
        <f ca="1">COUNTIF(OFFSET(class7_2,MATCH(GG$1,'7 класс'!$A:$A,0)-7+'Итог по классам'!$B104,,,),"р")</f>
        <v>0</v>
      </c>
      <c r="GH104" s="37">
        <f ca="1">COUNTIF(OFFSET(class7_2,MATCH(GH$1,'7 класс'!$A:$A,0)-7+'Итог по классам'!$B104,,,),"ш")</f>
        <v>0</v>
      </c>
      <c r="GI104" s="38">
        <f ca="1">COUNTIF(OFFSET(class7_1,MATCH(GI$1,'7 класс'!$A:$A,0)-7+'Итог по классам'!$B104,,,),"Ф")</f>
        <v>0</v>
      </c>
      <c r="GJ104" s="37">
        <f ca="1">COUNTIF(OFFSET(class7_1,MATCH(GJ$1,'7 класс'!$A:$A,0)-7+'Итог по классам'!$B104,,,),"р")</f>
        <v>0</v>
      </c>
      <c r="GK104" s="37">
        <f ca="1">COUNTIF(OFFSET(class7_1,MATCH(GK$1,'7 класс'!$A:$A,0)-7+'Итог по классам'!$B104,,,),"ш")</f>
        <v>0</v>
      </c>
      <c r="GL104" s="37">
        <f ca="1">COUNTIF(OFFSET(class7_2,MATCH(GL$1,'7 класс'!$A:$A,0)-7+'Итог по классам'!$B104,,,),"Ф")</f>
        <v>0</v>
      </c>
      <c r="GM104" s="37">
        <f ca="1">COUNTIF(OFFSET(class7_2,MATCH(GM$1,'7 класс'!$A:$A,0)-7+'Итог по классам'!$B104,,,),"р")</f>
        <v>0</v>
      </c>
      <c r="GN104" s="37">
        <f ca="1">COUNTIF(OFFSET(class7_2,MATCH(GN$1,'7 класс'!$A:$A,0)-7+'Итог по классам'!$B104,,,),"ш")</f>
        <v>0</v>
      </c>
      <c r="GO104" s="38">
        <f ca="1">COUNTIF(OFFSET(class7_1,MATCH(GO$1,'7 класс'!$A:$A,0)-7+'Итог по классам'!$B104,,,),"Ф")</f>
        <v>0</v>
      </c>
      <c r="GP104" s="37">
        <f ca="1">COUNTIF(OFFSET(class7_1,MATCH(GP$1,'7 класс'!$A:$A,0)-7+'Итог по классам'!$B104,,,),"р")</f>
        <v>0</v>
      </c>
      <c r="GQ104" s="37">
        <f ca="1">COUNTIF(OFFSET(class7_1,MATCH(GQ$1,'7 класс'!$A:$A,0)-7+'Итог по классам'!$B104,,,),"ш")</f>
        <v>0</v>
      </c>
      <c r="GR104" s="37">
        <f ca="1">COUNTIF(OFFSET(class7_2,MATCH(GR$1,'7 класс'!$A:$A,0)-7+'Итог по классам'!$B104,,,),"Ф")</f>
        <v>0</v>
      </c>
      <c r="GS104" s="37">
        <f ca="1">COUNTIF(OFFSET(class7_2,MATCH(GS$1,'7 класс'!$A:$A,0)-7+'Итог по классам'!$B104,,,),"р")</f>
        <v>0</v>
      </c>
      <c r="GT104" s="37">
        <f ca="1">COUNTIF(OFFSET(class7_2,MATCH(GT$1,'7 класс'!$A:$A,0)-7+'Итог по классам'!$B104,,,),"ш")</f>
        <v>0</v>
      </c>
      <c r="GU104" s="38">
        <f ca="1">COUNTIF(OFFSET(class7_1,MATCH(GU$1,'7 класс'!$A:$A,0)-7+'Итог по классам'!$B104,,,),"Ф")</f>
        <v>0</v>
      </c>
      <c r="GV104" s="37">
        <f ca="1">COUNTIF(OFFSET(class7_1,MATCH(GV$1,'7 класс'!$A:$A,0)-7+'Итог по классам'!$B104,,,),"р")</f>
        <v>0</v>
      </c>
      <c r="GW104" s="37">
        <f ca="1">COUNTIF(OFFSET(class7_1,MATCH(GW$1,'7 класс'!$A:$A,0)-7+'Итог по классам'!$B104,,,),"ш")</f>
        <v>0</v>
      </c>
      <c r="GX104" s="37">
        <f ca="1">COUNTIF(OFFSET(class7_2,MATCH(GX$1,'7 класс'!$A:$A,0)-7+'Итог по классам'!$B104,,,),"Ф")</f>
        <v>0</v>
      </c>
      <c r="GY104" s="37">
        <f ca="1">COUNTIF(OFFSET(class7_2,MATCH(GY$1,'7 класс'!$A:$A,0)-7+'Итог по классам'!$B104,,,),"р")</f>
        <v>0</v>
      </c>
      <c r="GZ104" s="37">
        <f ca="1">COUNTIF(OFFSET(class7_2,MATCH(GZ$1,'7 класс'!$A:$A,0)-7+'Итог по классам'!$B104,,,),"ш")</f>
        <v>0</v>
      </c>
      <c r="HA104" s="38">
        <f ca="1">COUNTIF(OFFSET(class7_1,MATCH(HA$1,'7 класс'!$A:$A,0)-7+'Итог по классам'!$B104,,,),"Ф")</f>
        <v>0</v>
      </c>
      <c r="HB104" s="37">
        <f ca="1">COUNTIF(OFFSET(class7_1,MATCH(HB$1,'7 класс'!$A:$A,0)-7+'Итог по классам'!$B104,,,),"р")</f>
        <v>0</v>
      </c>
      <c r="HC104" s="37">
        <f ca="1">COUNTIF(OFFSET(class7_1,MATCH(HC$1,'7 класс'!$A:$A,0)-7+'Итог по классам'!$B104,,,),"ш")</f>
        <v>0</v>
      </c>
      <c r="HD104" s="37">
        <f ca="1">COUNTIF(OFFSET(class7_2,MATCH(HD$1,'7 класс'!$A:$A,0)-7+'Итог по классам'!$B104,,,),"Ф")</f>
        <v>0</v>
      </c>
      <c r="HE104" s="37">
        <f ca="1">COUNTIF(OFFSET(class7_2,MATCH(HE$1,'7 класс'!$A:$A,0)-7+'Итог по классам'!$B104,,,),"р")</f>
        <v>0</v>
      </c>
      <c r="HF104" s="37">
        <f ca="1">COUNTIF(OFFSET(class7_2,MATCH(HF$1,'7 класс'!$A:$A,0)-7+'Итог по классам'!$B104,,,),"ш")</f>
        <v>0</v>
      </c>
      <c r="HG104" s="38">
        <f ca="1">COUNTIF(OFFSET(class7_1,MATCH(HG$1,'7 класс'!$A:$A,0)-7+'Итог по классам'!$B104,,,),"Ф")</f>
        <v>0</v>
      </c>
      <c r="HH104" s="37">
        <f ca="1">COUNTIF(OFFSET(class7_1,MATCH(HH$1,'7 класс'!$A:$A,0)-7+'Итог по классам'!$B104,,,),"р")</f>
        <v>0</v>
      </c>
      <c r="HI104" s="37">
        <f ca="1">COUNTIF(OFFSET(class7_1,MATCH(HI$1,'7 класс'!$A:$A,0)-7+'Итог по классам'!$B104,,,),"ш")</f>
        <v>0</v>
      </c>
      <c r="HJ104" s="37">
        <f ca="1">COUNTIF(OFFSET(class7_2,MATCH(HJ$1,'7 класс'!$A:$A,0)-7+'Итог по классам'!$B104,,,),"Ф")</f>
        <v>0</v>
      </c>
      <c r="HK104" s="37">
        <f ca="1">COUNTIF(OFFSET(class7_2,MATCH(HK$1,'7 класс'!$A:$A,0)-7+'Итог по классам'!$B104,,,),"р")</f>
        <v>0</v>
      </c>
      <c r="HL104" s="37">
        <f ca="1">COUNTIF(OFFSET(class7_2,MATCH(HL$1,'7 класс'!$A:$A,0)-7+'Итог по классам'!$B104,,,),"ш")</f>
        <v>0</v>
      </c>
      <c r="HM104" s="38">
        <f ca="1">COUNTIF(OFFSET(class7_1,MATCH(HM$1,'7 класс'!$A:$A,0)-7+'Итог по классам'!$B104,,,),"Ф")</f>
        <v>0</v>
      </c>
      <c r="HN104" s="37">
        <f ca="1">COUNTIF(OFFSET(class7_1,MATCH(HN$1,'7 класс'!$A:$A,0)-7+'Итог по классам'!$B104,,,),"р")</f>
        <v>0</v>
      </c>
      <c r="HO104" s="37">
        <f ca="1">COUNTIF(OFFSET(class7_1,MATCH(HO$1,'7 класс'!$A:$A,0)-7+'Итог по классам'!$B104,,,),"ш")</f>
        <v>0</v>
      </c>
      <c r="HP104" s="37">
        <f ca="1">COUNTIF(OFFSET(class7_2,MATCH(HP$1,'7 класс'!$A:$A,0)-7+'Итог по классам'!$B104,,,),"Ф")</f>
        <v>0</v>
      </c>
      <c r="HQ104" s="37">
        <f ca="1">COUNTIF(OFFSET(class7_2,MATCH(HQ$1,'7 класс'!$A:$A,0)-7+'Итог по классам'!$B104,,,),"р")</f>
        <v>0</v>
      </c>
      <c r="HR104" s="37">
        <f ca="1">COUNTIF(OFFSET(class7_2,MATCH(HR$1,'7 класс'!$A:$A,0)-7+'Итог по классам'!$B104,,,),"ш")</f>
        <v>0</v>
      </c>
      <c r="HS104" s="38">
        <f ca="1">COUNTIF(OFFSET(class7_1,MATCH(HS$1,'7 класс'!$A:$A,0)-7+'Итог по классам'!$B104,,,),"Ф")</f>
        <v>0</v>
      </c>
      <c r="HT104" s="37">
        <f ca="1">COUNTIF(OFFSET(class7_1,MATCH(HT$1,'7 класс'!$A:$A,0)-7+'Итог по классам'!$B104,,,),"р")</f>
        <v>0</v>
      </c>
      <c r="HU104" s="37">
        <f ca="1">COUNTIF(OFFSET(class7_1,MATCH(HU$1,'7 класс'!$A:$A,0)-7+'Итог по классам'!$B104,,,),"ш")</f>
        <v>0</v>
      </c>
      <c r="HV104" s="37">
        <f ca="1">COUNTIF(OFFSET(class7_2,MATCH(HV$1,'7 класс'!$A:$A,0)-7+'Итог по классам'!$B104,,,),"Ф")</f>
        <v>0</v>
      </c>
      <c r="HW104" s="37">
        <f ca="1">COUNTIF(OFFSET(class7_2,MATCH(HW$1,'7 класс'!$A:$A,0)-7+'Итог по классам'!$B104,,,),"р")</f>
        <v>0</v>
      </c>
      <c r="HX104" s="37">
        <f ca="1">COUNTIF(OFFSET(class7_2,MATCH(HX$1,'7 класс'!$A:$A,0)-7+'Итог по классам'!$B104,,,),"ш")</f>
        <v>0</v>
      </c>
      <c r="HY104" s="38">
        <f ca="1">COUNTIF(OFFSET(class7_1,MATCH(HY$1,'7 класс'!$A:$A,0)-7+'Итог по классам'!$B104,,,),"Ф")</f>
        <v>0</v>
      </c>
      <c r="HZ104" s="37">
        <f ca="1">COUNTIF(OFFSET(class7_1,MATCH(HZ$1,'7 класс'!$A:$A,0)-7+'Итог по классам'!$B104,,,),"р")</f>
        <v>0</v>
      </c>
      <c r="IA104" s="37">
        <f ca="1">COUNTIF(OFFSET(class7_1,MATCH(IA$1,'7 класс'!$A:$A,0)-7+'Итог по классам'!$B104,,,),"ш")</f>
        <v>0</v>
      </c>
      <c r="IB104" s="37">
        <f ca="1">COUNTIF(OFFSET(class7_2,MATCH(IB$1,'7 класс'!$A:$A,0)-7+'Итог по классам'!$B104,,,),"Ф")</f>
        <v>0</v>
      </c>
      <c r="IC104" s="37">
        <f ca="1">COUNTIF(OFFSET(class7_2,MATCH(IC$1,'7 класс'!$A:$A,0)-7+'Итог по классам'!$B104,,,),"р")</f>
        <v>0</v>
      </c>
      <c r="ID104" s="37">
        <f ca="1">COUNTIF(OFFSET(class7_2,MATCH(ID$1,'7 класс'!$A:$A,0)-7+'Итог по классам'!$B104,,,),"ш")</f>
        <v>0</v>
      </c>
      <c r="IE104" s="38">
        <f ca="1">COUNTIF(OFFSET(class7_1,MATCH(IE$1,'7 класс'!$A:$A,0)-7+'Итог по классам'!$B104,,,),"Ф")</f>
        <v>0</v>
      </c>
      <c r="IF104" s="37">
        <f ca="1">COUNTIF(OFFSET(class7_1,MATCH(IF$1,'7 класс'!$A:$A,0)-7+'Итог по классам'!$B104,,,),"р")</f>
        <v>0</v>
      </c>
      <c r="IG104" s="37">
        <f ca="1">COUNTIF(OFFSET(class7_1,MATCH(IG$1,'7 класс'!$A:$A,0)-7+'Итог по классам'!$B104,,,),"ш")</f>
        <v>0</v>
      </c>
      <c r="IH104" s="37">
        <f ca="1">COUNTIF(OFFSET(class7_2,MATCH(IH$1,'7 класс'!$A:$A,0)-7+'Итог по классам'!$B104,,,),"Ф")</f>
        <v>0</v>
      </c>
      <c r="II104" s="37">
        <f ca="1">COUNTIF(OFFSET(class7_2,MATCH(II$1,'7 класс'!$A:$A,0)-7+'Итог по классам'!$B104,,,),"р")</f>
        <v>0</v>
      </c>
      <c r="IJ104" s="37">
        <f ca="1">COUNTIF(OFFSET(class7_2,MATCH(IJ$1,'7 класс'!$A:$A,0)-7+'Итог по классам'!$B104,,,),"ш")</f>
        <v>0</v>
      </c>
      <c r="IK104" s="38">
        <f ca="1">COUNTIF(OFFSET(class7_1,MATCH(IK$1,'7 класс'!$A:$A,0)-7+'Итог по классам'!$B104,,,),"Ф")</f>
        <v>0</v>
      </c>
      <c r="IL104" s="37">
        <f ca="1">COUNTIF(OFFSET(class7_1,MATCH(IL$1,'7 класс'!$A:$A,0)-7+'Итог по классам'!$B104,,,),"р")</f>
        <v>0</v>
      </c>
      <c r="IM104" s="37">
        <f ca="1">COUNTIF(OFFSET(class7_1,MATCH(IM$1,'7 класс'!$A:$A,0)-7+'Итог по классам'!$B104,,,),"ш")</f>
        <v>0</v>
      </c>
      <c r="IN104" s="37">
        <f ca="1">COUNTIF(OFFSET(class7_2,MATCH(IN$1,'7 класс'!$A:$A,0)-7+'Итог по классам'!$B104,,,),"Ф")</f>
        <v>0</v>
      </c>
      <c r="IO104" s="37">
        <f ca="1">COUNTIF(OFFSET(class7_2,MATCH(IO$1,'7 класс'!$A:$A,0)-7+'Итог по классам'!$B104,,,),"р")</f>
        <v>0</v>
      </c>
      <c r="IP104" s="37">
        <f ca="1">COUNTIF(OFFSET(class7_2,MATCH(IP$1,'7 класс'!$A:$A,0)-7+'Итог по классам'!$B104,,,),"ш")</f>
        <v>0</v>
      </c>
      <c r="IQ104" s="38">
        <f ca="1">COUNTIF(OFFSET(class7_1,MATCH(IQ$1,'7 класс'!$A:$A,0)-7+'Итог по классам'!$B104,,,),"Ф")</f>
        <v>0</v>
      </c>
      <c r="IR104" s="37">
        <f ca="1">COUNTIF(OFFSET(class7_1,MATCH(IR$1,'7 класс'!$A:$A,0)-7+'Итог по классам'!$B104,,,),"р")</f>
        <v>0</v>
      </c>
      <c r="IS104" s="37">
        <f ca="1">COUNTIF(OFFSET(class7_1,MATCH(IS$1,'7 класс'!$A:$A,0)-7+'Итог по классам'!$B104,,,),"ш")</f>
        <v>0</v>
      </c>
      <c r="IT104" s="37">
        <f ca="1">COUNTIF(OFFSET(class7_2,MATCH(IT$1,'7 класс'!$A:$A,0)-7+'Итог по классам'!$B104,,,),"Ф")</f>
        <v>0</v>
      </c>
      <c r="IU104" s="37">
        <f ca="1">COUNTIF(OFFSET(class7_2,MATCH(IU$1,'7 класс'!$A:$A,0)-7+'Итог по классам'!$B104,,,),"р")</f>
        <v>0</v>
      </c>
      <c r="IV104" s="37">
        <f ca="1">COUNTIF(OFFSET(class7_2,MATCH(IV$1,'7 класс'!$A:$A,0)-7+'Итог по классам'!$B104,,,),"ш")</f>
        <v>0</v>
      </c>
      <c r="IW104" s="38">
        <f ca="1">COUNTIF(OFFSET(class7_1,MATCH(IW$1,'7 класс'!$A:$A,0)-7+'Итог по классам'!$B104,,,),"Ф")</f>
        <v>0</v>
      </c>
      <c r="IX104" s="37">
        <f ca="1">COUNTIF(OFFSET(class7_1,MATCH(IX$1,'7 класс'!$A:$A,0)-7+'Итог по классам'!$B104,,,),"р")</f>
        <v>0</v>
      </c>
      <c r="IY104" s="37">
        <f ca="1">COUNTIF(OFFSET(class7_1,MATCH(IY$1,'7 класс'!$A:$A,0)-7+'Итог по классам'!$B104,,,),"ш")</f>
        <v>0</v>
      </c>
      <c r="IZ104" s="37">
        <f ca="1">COUNTIF(OFFSET(class7_2,MATCH(IZ$1,'7 класс'!$A:$A,0)-7+'Итог по классам'!$B104,,,),"Ф")</f>
        <v>0</v>
      </c>
      <c r="JA104" s="37">
        <f ca="1">COUNTIF(OFFSET(class7_2,MATCH(JA$1,'7 класс'!$A:$A,0)-7+'Итог по классам'!$B104,,,),"р")</f>
        <v>0</v>
      </c>
      <c r="JB104" s="37">
        <f ca="1">COUNTIF(OFFSET(class7_2,MATCH(JB$1,'7 класс'!$A:$A,0)-7+'Итог по классам'!$B104,,,),"ш")</f>
        <v>0</v>
      </c>
      <c r="JC104" s="38">
        <f ca="1">COUNTIF(OFFSET(class7_1,MATCH(JC$1,'7 класс'!$A:$A,0)-7+'Итог по классам'!$B104,,,),"Ф")</f>
        <v>0</v>
      </c>
      <c r="JD104" s="37">
        <f ca="1">COUNTIF(OFFSET(class7_1,MATCH(JD$1,'7 класс'!$A:$A,0)-7+'Итог по классам'!$B104,,,),"р")</f>
        <v>0</v>
      </c>
      <c r="JE104" s="37">
        <f ca="1">COUNTIF(OFFSET(class7_1,MATCH(JE$1,'7 класс'!$A:$A,0)-7+'Итог по классам'!$B104,,,),"ш")</f>
        <v>0</v>
      </c>
      <c r="JF104" s="37">
        <f ca="1">COUNTIF(OFFSET(class7_2,MATCH(JF$1,'7 класс'!$A:$A,0)-7+'Итог по классам'!$B104,,,),"Ф")</f>
        <v>0</v>
      </c>
      <c r="JG104" s="37">
        <f ca="1">COUNTIF(OFFSET(class7_2,MATCH(JG$1,'7 класс'!$A:$A,0)-7+'Итог по классам'!$B104,,,),"р")</f>
        <v>0</v>
      </c>
      <c r="JH104" s="37">
        <f ca="1">COUNTIF(OFFSET(class7_2,MATCH(JH$1,'7 класс'!$A:$A,0)-7+'Итог по классам'!$B104,,,),"ш")</f>
        <v>0</v>
      </c>
      <c r="JI104" s="38">
        <f ca="1">COUNTIF(OFFSET(class7_1,MATCH(JI$1,'7 класс'!$A:$A,0)-7+'Итог по классам'!$B104,,,),"Ф")</f>
        <v>0</v>
      </c>
      <c r="JJ104" s="37">
        <f ca="1">COUNTIF(OFFSET(class7_1,MATCH(JJ$1,'7 класс'!$A:$A,0)-7+'Итог по классам'!$B104,,,),"р")</f>
        <v>0</v>
      </c>
      <c r="JK104" s="37">
        <f ca="1">COUNTIF(OFFSET(class7_1,MATCH(JK$1,'7 класс'!$A:$A,0)-7+'Итог по классам'!$B104,,,),"ш")</f>
        <v>0</v>
      </c>
      <c r="JL104" s="37">
        <f ca="1">COUNTIF(OFFSET(class7_2,MATCH(JL$1,'7 класс'!$A:$A,0)-7+'Итог по классам'!$B104,,,),"Ф")</f>
        <v>0</v>
      </c>
      <c r="JM104" s="37">
        <f ca="1">COUNTIF(OFFSET(class7_2,MATCH(JM$1,'7 класс'!$A:$A,0)-7+'Итог по классам'!$B104,,,),"р")</f>
        <v>0</v>
      </c>
      <c r="JN104" s="37">
        <f ca="1">COUNTIF(OFFSET(class7_2,MATCH(JN$1,'7 класс'!$A:$A,0)-7+'Итог по классам'!$B104,,,),"ш")</f>
        <v>0</v>
      </c>
      <c r="JO104" s="38">
        <f ca="1">COUNTIF(OFFSET(class7_1,MATCH(JO$1,'7 класс'!$A:$A,0)-7+'Итог по классам'!$B104,,,),"Ф")</f>
        <v>0</v>
      </c>
      <c r="JP104" s="37">
        <f ca="1">COUNTIF(OFFSET(class7_1,MATCH(JP$1,'7 класс'!$A:$A,0)-7+'Итог по классам'!$B104,,,),"р")</f>
        <v>0</v>
      </c>
      <c r="JQ104" s="37">
        <f ca="1">COUNTIF(OFFSET(class7_1,MATCH(JQ$1,'7 класс'!$A:$A,0)-7+'Итог по классам'!$B104,,,),"ш")</f>
        <v>0</v>
      </c>
      <c r="JR104" s="37">
        <f ca="1">COUNTIF(OFFSET(class7_2,MATCH(JR$1,'7 класс'!$A:$A,0)-7+'Итог по классам'!$B104,,,),"Ф")</f>
        <v>0</v>
      </c>
      <c r="JS104" s="37">
        <f ca="1">COUNTIF(OFFSET(class7_2,MATCH(JS$1,'7 класс'!$A:$A,0)-7+'Итог по классам'!$B104,,,),"р")</f>
        <v>0</v>
      </c>
      <c r="JT104" s="37">
        <f ca="1">COUNTIF(OFFSET(class7_2,MATCH(JT$1,'7 класс'!$A:$A,0)-7+'Итог по классам'!$B104,,,),"ш")</f>
        <v>0</v>
      </c>
      <c r="JU104" s="38">
        <f ca="1">COUNTIF(OFFSET(class7_1,MATCH(JU$1,'7 класс'!$A:$A,0)-7+'Итог по классам'!$B104,,,),"Ф")</f>
        <v>0</v>
      </c>
      <c r="JV104" s="37">
        <f ca="1">COUNTIF(OFFSET(class7_1,MATCH(JV$1,'7 класс'!$A:$A,0)-7+'Итог по классам'!$B104,,,),"р")</f>
        <v>0</v>
      </c>
      <c r="JW104" s="37">
        <f ca="1">COUNTIF(OFFSET(class7_1,MATCH(JW$1,'7 класс'!$A:$A,0)-7+'Итог по классам'!$B104,,,),"ш")</f>
        <v>0</v>
      </c>
      <c r="JX104" s="37">
        <f ca="1">COUNTIF(OFFSET(class7_2,MATCH(JX$1,'7 класс'!$A:$A,0)-7+'Итог по классам'!$B104,,,),"Ф")</f>
        <v>0</v>
      </c>
      <c r="JY104" s="37">
        <f ca="1">COUNTIF(OFFSET(class7_2,MATCH(JY$1,'7 класс'!$A:$A,0)-7+'Итог по классам'!$B104,,,),"р")</f>
        <v>0</v>
      </c>
      <c r="JZ104" s="37">
        <f ca="1">COUNTIF(OFFSET(class7_2,MATCH(JZ$1,'7 класс'!$A:$A,0)-7+'Итог по классам'!$B104,,,),"ш")</f>
        <v>0</v>
      </c>
      <c r="KA104" s="38">
        <f ca="1">COUNTIF(OFFSET(class7_1,MATCH(KA$1,'7 класс'!$A:$A,0)-7+'Итог по классам'!$B104,,,),"Ф")</f>
        <v>0</v>
      </c>
      <c r="KB104" s="37">
        <f ca="1">COUNTIF(OFFSET(class7_1,MATCH(KB$1,'7 класс'!$A:$A,0)-7+'Итог по классам'!$B104,,,),"р")</f>
        <v>0</v>
      </c>
      <c r="KC104" s="37">
        <f ca="1">COUNTIF(OFFSET(class7_1,MATCH(KC$1,'7 класс'!$A:$A,0)-7+'Итог по классам'!$B104,,,),"ш")</f>
        <v>0</v>
      </c>
      <c r="KD104" s="37">
        <f ca="1">COUNTIF(OFFSET(class7_2,MATCH(KD$1,'7 класс'!$A:$A,0)-7+'Итог по классам'!$B104,,,),"Ф")</f>
        <v>0</v>
      </c>
      <c r="KE104" s="37">
        <f ca="1">COUNTIF(OFFSET(class7_2,MATCH(KE$1,'7 класс'!$A:$A,0)-7+'Итог по классам'!$B104,,,),"р")</f>
        <v>0</v>
      </c>
      <c r="KF104" s="37">
        <f ca="1">COUNTIF(OFFSET(class7_2,MATCH(KF$1,'7 класс'!$A:$A,0)-7+'Итог по классам'!$B104,,,),"ш")</f>
        <v>0</v>
      </c>
      <c r="KG104" s="38">
        <f ca="1">COUNTIF(OFFSET(class7_1,MATCH(KG$1,'7 класс'!$A:$A,0)-7+'Итог по классам'!$B104,,,),"Ф")</f>
        <v>0</v>
      </c>
      <c r="KH104" s="37">
        <f ca="1">COUNTIF(OFFSET(class7_1,MATCH(KH$1,'7 класс'!$A:$A,0)-7+'Итог по классам'!$B104,,,),"р")</f>
        <v>0</v>
      </c>
      <c r="KI104" s="37">
        <f ca="1">COUNTIF(OFFSET(class7_1,MATCH(KI$1,'7 класс'!$A:$A,0)-7+'Итог по классам'!$B104,,,),"ш")</f>
        <v>0</v>
      </c>
      <c r="KJ104" s="37">
        <f ca="1">COUNTIF(OFFSET(class7_2,MATCH(KJ$1,'7 класс'!$A:$A,0)-7+'Итог по классам'!$B104,,,),"Ф")</f>
        <v>0</v>
      </c>
      <c r="KK104" s="37">
        <f ca="1">COUNTIF(OFFSET(class7_2,MATCH(KK$1,'7 класс'!$A:$A,0)-7+'Итог по классам'!$B104,,,),"р")</f>
        <v>0</v>
      </c>
      <c r="KL104" s="37">
        <f ca="1">COUNTIF(OFFSET(class7_2,MATCH(KL$1,'7 класс'!$A:$A,0)-7+'Итог по классам'!$B104,,,),"ш")</f>
        <v>0</v>
      </c>
      <c r="KM104" s="38">
        <f ca="1">COUNTIF(OFFSET(class7_1,MATCH(KM$1,'7 класс'!$A:$A,0)-7+'Итог по классам'!$B104,,,),"Ф")</f>
        <v>0</v>
      </c>
      <c r="KN104" s="37">
        <f ca="1">COUNTIF(OFFSET(class7_1,MATCH(KN$1,'7 класс'!$A:$A,0)-7+'Итог по классам'!$B104,,,),"р")</f>
        <v>0</v>
      </c>
      <c r="KO104" s="37">
        <f ca="1">COUNTIF(OFFSET(class7_1,MATCH(KO$1,'7 класс'!$A:$A,0)-7+'Итог по классам'!$B104,,,),"ш")</f>
        <v>0</v>
      </c>
      <c r="KP104" s="37">
        <f ca="1">COUNTIF(OFFSET(class7_2,MATCH(KP$1,'7 класс'!$A:$A,0)-7+'Итог по классам'!$B104,,,),"Ф")</f>
        <v>0</v>
      </c>
      <c r="KQ104" s="37">
        <f ca="1">COUNTIF(OFFSET(class7_2,MATCH(KQ$1,'7 класс'!$A:$A,0)-7+'Итог по классам'!$B104,,,),"р")</f>
        <v>0</v>
      </c>
      <c r="KR104" s="37">
        <f ca="1">COUNTIF(OFFSET(class7_2,MATCH(KR$1,'7 класс'!$A:$A,0)-7+'Итог по классам'!$B104,,,),"ш")</f>
        <v>0</v>
      </c>
    </row>
    <row r="105" spans="1:304" x14ac:dyDescent="0.25">
      <c r="A105">
        <f t="shared" si="11"/>
        <v>12</v>
      </c>
      <c r="B105" s="37">
        <v>15</v>
      </c>
      <c r="C105" s="3" t="s">
        <v>23</v>
      </c>
      <c r="D105" s="3" t="s">
        <v>61</v>
      </c>
      <c r="E105" s="37">
        <f ca="1">COUNTIF(OFFSET(class7_1,MATCH(E$1,'7 класс'!$A:$A,0)-7+'Итог по классам'!$B105,,,),"Ф")</f>
        <v>0</v>
      </c>
      <c r="F105" s="37">
        <f ca="1">COUNTIF(OFFSET(class7_1,MATCH(F$1,'7 класс'!$A:$A,0)-7+'Итог по классам'!$B105,,,),"р")</f>
        <v>0</v>
      </c>
      <c r="G105" s="37">
        <f ca="1">COUNTIF(OFFSET(class7_1,MATCH(G$1,'7 класс'!$A:$A,0)-7+'Итог по классам'!$B105,,,),"ш")</f>
        <v>0</v>
      </c>
      <c r="H105" s="37">
        <f ca="1">COUNTIF(OFFSET(class7_2,MATCH(H$1,'7 класс'!$A:$A,0)-7+'Итог по классам'!$B105,,,),"Ф")</f>
        <v>0</v>
      </c>
      <c r="I105" s="37">
        <f ca="1">COUNTIF(OFFSET(class7_2,MATCH(I$1,'7 класс'!$A:$A,0)-7+'Итог по классам'!$B105,,,),"р")</f>
        <v>0</v>
      </c>
      <c r="J105" s="37">
        <f ca="1">COUNTIF(OFFSET(class7_2,MATCH(J$1,'7 класс'!$A:$A,0)-7+'Итог по классам'!$B105,,,),"ш")</f>
        <v>0</v>
      </c>
      <c r="K105" s="38">
        <f ca="1">COUNTIF(OFFSET(class7_1,MATCH(K$1,'7 класс'!$A:$A,0)-7+'Итог по классам'!$B105,,,),"Ф")</f>
        <v>0</v>
      </c>
      <c r="L105" s="37">
        <f ca="1">COUNTIF(OFFSET(class7_1,MATCH(L$1,'7 класс'!$A:$A,0)-7+'Итог по классам'!$B105,,,),"р")</f>
        <v>0</v>
      </c>
      <c r="M105" s="37">
        <f ca="1">COUNTIF(OFFSET(class7_1,MATCH(M$1,'7 класс'!$A:$A,0)-7+'Итог по классам'!$B105,,,),"ш")</f>
        <v>0</v>
      </c>
      <c r="N105" s="37">
        <f ca="1">COUNTIF(OFFSET(class7_2,MATCH(N$1,'7 класс'!$A:$A,0)-7+'Итог по классам'!$B105,,,),"Ф")</f>
        <v>0</v>
      </c>
      <c r="O105" s="37">
        <f ca="1">COUNTIF(OFFSET(class7_2,MATCH(O$1,'7 класс'!$A:$A,0)-7+'Итог по классам'!$B105,,,),"р")</f>
        <v>0</v>
      </c>
      <c r="P105" s="37">
        <f ca="1">COUNTIF(OFFSET(class7_2,MATCH(P$1,'7 класс'!$A:$A,0)-7+'Итог по классам'!$B105,,,),"ш")</f>
        <v>0</v>
      </c>
      <c r="Q105" s="38">
        <f ca="1">COUNTIF(OFFSET(class7_1,MATCH(Q$1,'7 класс'!$A:$A,0)-7+'Итог по классам'!$B105,,,),"Ф")</f>
        <v>0</v>
      </c>
      <c r="R105" s="37">
        <f ca="1">COUNTIF(OFFSET(class7_1,MATCH(R$1,'7 класс'!$A:$A,0)-7+'Итог по классам'!$B105,,,),"р")</f>
        <v>0</v>
      </c>
      <c r="S105" s="37">
        <f ca="1">COUNTIF(OFFSET(class7_1,MATCH(S$1,'7 класс'!$A:$A,0)-7+'Итог по классам'!$B105,,,),"ш")</f>
        <v>0</v>
      </c>
      <c r="T105" s="37">
        <f ca="1">COUNTIF(OFFSET(class7_2,MATCH(T$1,'7 класс'!$A:$A,0)-7+'Итог по классам'!$B105,,,),"Ф")</f>
        <v>0</v>
      </c>
      <c r="U105" s="37">
        <f ca="1">COUNTIF(OFFSET(class7_2,MATCH(U$1,'7 класс'!$A:$A,0)-7+'Итог по классам'!$B105,,,),"р")</f>
        <v>0</v>
      </c>
      <c r="V105" s="37">
        <f ca="1">COUNTIF(OFFSET(class7_2,MATCH(V$1,'7 класс'!$A:$A,0)-7+'Итог по классам'!$B105,,,),"ш")</f>
        <v>0</v>
      </c>
      <c r="W105" s="38">
        <f ca="1">COUNTIF(OFFSET(class7_1,MATCH(W$1,'7 класс'!$A:$A,0)-7+'Итог по классам'!$B105,,,),"Ф")</f>
        <v>0</v>
      </c>
      <c r="X105" s="37">
        <f ca="1">COUNTIF(OFFSET(class7_1,MATCH(X$1,'7 класс'!$A:$A,0)-7+'Итог по классам'!$B105,,,),"р")</f>
        <v>0</v>
      </c>
      <c r="Y105" s="37">
        <f ca="1">COUNTIF(OFFSET(class7_1,MATCH(Y$1,'7 класс'!$A:$A,0)-7+'Итог по классам'!$B105,,,),"ш")</f>
        <v>0</v>
      </c>
      <c r="Z105" s="37">
        <f ca="1">COUNTIF(OFFSET(class7_2,MATCH(Z$1,'7 класс'!$A:$A,0)-7+'Итог по классам'!$B105,,,),"Ф")</f>
        <v>0</v>
      </c>
      <c r="AA105" s="37">
        <f ca="1">COUNTIF(OFFSET(class7_2,MATCH(AA$1,'7 класс'!$A:$A,0)-7+'Итог по классам'!$B105,,,),"р")</f>
        <v>0</v>
      </c>
      <c r="AB105" s="37">
        <f ca="1">COUNTIF(OFFSET(class7_2,MATCH(AB$1,'7 класс'!$A:$A,0)-7+'Итог по классам'!$B105,,,),"ш")</f>
        <v>0</v>
      </c>
      <c r="AC105" s="38">
        <f ca="1">COUNTIF(OFFSET(class7_1,MATCH(AC$1,'7 класс'!$A:$A,0)-7+'Итог по классам'!$B105,,,),"Ф")</f>
        <v>0</v>
      </c>
      <c r="AD105" s="37">
        <f ca="1">COUNTIF(OFFSET(class7_1,MATCH(AD$1,'7 класс'!$A:$A,0)-7+'Итог по классам'!$B105,,,),"р")</f>
        <v>0</v>
      </c>
      <c r="AE105" s="37">
        <f ca="1">COUNTIF(OFFSET(class7_1,MATCH(AE$1,'7 класс'!$A:$A,0)-7+'Итог по классам'!$B105,,,),"ш")</f>
        <v>0</v>
      </c>
      <c r="AF105" s="37">
        <f ca="1">COUNTIF(OFFSET(class7_2,MATCH(AF$1,'7 класс'!$A:$A,0)-7+'Итог по классам'!$B105,,,),"Ф")</f>
        <v>0</v>
      </c>
      <c r="AG105" s="37">
        <f ca="1">COUNTIF(OFFSET(class7_2,MATCH(AG$1,'7 класс'!$A:$A,0)-7+'Итог по классам'!$B105,,,),"р")</f>
        <v>0</v>
      </c>
      <c r="AH105" s="37">
        <f ca="1">COUNTIF(OFFSET(class7_2,MATCH(AH$1,'7 класс'!$A:$A,0)-7+'Итог по классам'!$B105,,,),"ш")</f>
        <v>0</v>
      </c>
      <c r="AI105" s="38">
        <f ca="1">COUNTIF(OFFSET(class7_1,MATCH(AI$1,'7 класс'!$A:$A,0)-7+'Итог по классам'!$B105,,,),"Ф")</f>
        <v>0</v>
      </c>
      <c r="AJ105" s="37">
        <f ca="1">COUNTIF(OFFSET(class7_1,MATCH(AJ$1,'7 класс'!$A:$A,0)-7+'Итог по классам'!$B105,,,),"р")</f>
        <v>0</v>
      </c>
      <c r="AK105" s="37">
        <f ca="1">COUNTIF(OFFSET(class7_1,MATCH(AK$1,'7 класс'!$A:$A,0)-7+'Итог по классам'!$B105,,,),"ш")</f>
        <v>0</v>
      </c>
      <c r="AL105" s="37">
        <f ca="1">COUNTIF(OFFSET(class7_2,MATCH(AL$1,'7 класс'!$A:$A,0)-7+'Итог по классам'!$B105,,,),"Ф")</f>
        <v>0</v>
      </c>
      <c r="AM105" s="37">
        <f ca="1">COUNTIF(OFFSET(class7_2,MATCH(AM$1,'7 класс'!$A:$A,0)-7+'Итог по классам'!$B105,,,),"р")</f>
        <v>0</v>
      </c>
      <c r="AN105" s="37">
        <f ca="1">COUNTIF(OFFSET(class7_2,MATCH(AN$1,'7 класс'!$A:$A,0)-7+'Итог по классам'!$B105,,,),"ш")</f>
        <v>0</v>
      </c>
      <c r="AO105" s="38">
        <f ca="1">COUNTIF(OFFSET(class7_1,MATCH(AO$1,'7 класс'!$A:$A,0)-7+'Итог по классам'!$B105,,,),"Ф")</f>
        <v>0</v>
      </c>
      <c r="AP105" s="37">
        <f ca="1">COUNTIF(OFFSET(class7_1,MATCH(AP$1,'7 класс'!$A:$A,0)-7+'Итог по классам'!$B105,,,),"р")</f>
        <v>0</v>
      </c>
      <c r="AQ105" s="37">
        <f ca="1">COUNTIF(OFFSET(class7_1,MATCH(AQ$1,'7 класс'!$A:$A,0)-7+'Итог по классам'!$B105,,,),"ш")</f>
        <v>0</v>
      </c>
      <c r="AR105" s="37">
        <f ca="1">COUNTIF(OFFSET(class7_2,MATCH(AR$1,'7 класс'!$A:$A,0)-7+'Итог по классам'!$B105,,,),"Ф")</f>
        <v>0</v>
      </c>
      <c r="AS105" s="37">
        <f ca="1">COUNTIF(OFFSET(class7_2,MATCH(AS$1,'7 класс'!$A:$A,0)-7+'Итог по классам'!$B105,,,),"р")</f>
        <v>0</v>
      </c>
      <c r="AT105" s="37">
        <f ca="1">COUNTIF(OFFSET(class7_2,MATCH(AT$1,'7 класс'!$A:$A,0)-7+'Итог по классам'!$B105,,,),"ш")</f>
        <v>0</v>
      </c>
      <c r="AU105" s="38">
        <f ca="1">COUNTIF(OFFSET(class7_1,MATCH(AU$1,'7 класс'!$A:$A,0)-7+'Итог по классам'!$B105,,,),"Ф")</f>
        <v>0</v>
      </c>
      <c r="AV105" s="37">
        <f ca="1">COUNTIF(OFFSET(class7_1,MATCH(AV$1,'7 класс'!$A:$A,0)-7+'Итог по классам'!$B105,,,),"р")</f>
        <v>0</v>
      </c>
      <c r="AW105" s="37">
        <f ca="1">COUNTIF(OFFSET(class7_1,MATCH(AW$1,'7 класс'!$A:$A,0)-7+'Итог по классам'!$B105,,,),"ш")</f>
        <v>0</v>
      </c>
      <c r="AX105" s="37">
        <f ca="1">COUNTIF(OFFSET(class7_2,MATCH(AX$1,'7 класс'!$A:$A,0)-7+'Итог по классам'!$B105,,,),"Ф")</f>
        <v>0</v>
      </c>
      <c r="AY105" s="37">
        <f ca="1">COUNTIF(OFFSET(class7_2,MATCH(AY$1,'7 класс'!$A:$A,0)-7+'Итог по классам'!$B105,,,),"р")</f>
        <v>0</v>
      </c>
      <c r="AZ105" s="37">
        <f ca="1">COUNTIF(OFFSET(class7_2,MATCH(AZ$1,'7 класс'!$A:$A,0)-7+'Итог по классам'!$B105,,,),"ш")</f>
        <v>0</v>
      </c>
      <c r="BA105" s="38">
        <f ca="1">COUNTIF(OFFSET(class7_1,MATCH(BA$1,'7 класс'!$A:$A,0)-7+'Итог по классам'!$B105,,,),"Ф")</f>
        <v>0</v>
      </c>
      <c r="BB105" s="37">
        <f ca="1">COUNTIF(OFFSET(class7_1,MATCH(BB$1,'7 класс'!$A:$A,0)-7+'Итог по классам'!$B105,,,),"р")</f>
        <v>0</v>
      </c>
      <c r="BC105" s="37">
        <f ca="1">COUNTIF(OFFSET(class7_1,MATCH(BC$1,'7 класс'!$A:$A,0)-7+'Итог по классам'!$B105,,,),"ш")</f>
        <v>0</v>
      </c>
      <c r="BD105" s="37">
        <f ca="1">COUNTIF(OFFSET(class7_2,MATCH(BD$1,'7 класс'!$A:$A,0)-7+'Итог по классам'!$B105,,,),"Ф")</f>
        <v>0</v>
      </c>
      <c r="BE105" s="37">
        <f ca="1">COUNTIF(OFFSET(class7_2,MATCH(BE$1,'7 класс'!$A:$A,0)-7+'Итог по классам'!$B105,,,),"р")</f>
        <v>0</v>
      </c>
      <c r="BF105" s="37">
        <f ca="1">COUNTIF(OFFSET(class7_2,MATCH(BF$1,'7 класс'!$A:$A,0)-7+'Итог по классам'!$B105,,,),"ш")</f>
        <v>0</v>
      </c>
      <c r="BG105" s="38">
        <f ca="1">COUNTIF(OFFSET(class7_1,MATCH(BG$1,'7 класс'!$A:$A,0)-7+'Итог по классам'!$B105,,,),"Ф")</f>
        <v>0</v>
      </c>
      <c r="BH105" s="37">
        <f ca="1">COUNTIF(OFFSET(class7_1,MATCH(BH$1,'7 класс'!$A:$A,0)-7+'Итог по классам'!$B105,,,),"р")</f>
        <v>0</v>
      </c>
      <c r="BI105" s="37">
        <f ca="1">COUNTIF(OFFSET(class7_1,MATCH(BI$1,'7 класс'!$A:$A,0)-7+'Итог по классам'!$B105,,,),"ш")</f>
        <v>0</v>
      </c>
      <c r="BJ105" s="37">
        <f ca="1">COUNTIF(OFFSET(class7_2,MATCH(BJ$1,'7 класс'!$A:$A,0)-7+'Итог по классам'!$B105,,,),"Ф")</f>
        <v>0</v>
      </c>
      <c r="BK105" s="37">
        <f ca="1">COUNTIF(OFFSET(class7_2,MATCH(BK$1,'7 класс'!$A:$A,0)-7+'Итог по классам'!$B105,,,),"р")</f>
        <v>0</v>
      </c>
      <c r="BL105" s="37">
        <f ca="1">COUNTIF(OFFSET(class7_2,MATCH(BL$1,'7 класс'!$A:$A,0)-7+'Итог по классам'!$B105,,,),"ш")</f>
        <v>0</v>
      </c>
      <c r="BM105" s="38">
        <f ca="1">COUNTIF(OFFSET(class7_1,MATCH(BM$1,'7 класс'!$A:$A,0)-7+'Итог по классам'!$B105,,,),"Ф")</f>
        <v>0</v>
      </c>
      <c r="BN105" s="37">
        <f ca="1">COUNTIF(OFFSET(class7_1,MATCH(BN$1,'7 класс'!$A:$A,0)-7+'Итог по классам'!$B105,,,),"р")</f>
        <v>0</v>
      </c>
      <c r="BO105" s="37">
        <f ca="1">COUNTIF(OFFSET(class7_1,MATCH(BO$1,'7 класс'!$A:$A,0)-7+'Итог по классам'!$B105,,,),"ш")</f>
        <v>0</v>
      </c>
      <c r="BP105" s="37">
        <f ca="1">COUNTIF(OFFSET(class7_2,MATCH(BP$1,'7 класс'!$A:$A,0)-7+'Итог по классам'!$B105,,,),"Ф")</f>
        <v>0</v>
      </c>
      <c r="BQ105" s="37">
        <f ca="1">COUNTIF(OFFSET(class7_2,MATCH(BQ$1,'7 класс'!$A:$A,0)-7+'Итог по классам'!$B105,,,),"р")</f>
        <v>0</v>
      </c>
      <c r="BR105" s="37">
        <f ca="1">COUNTIF(OFFSET(class7_2,MATCH(BR$1,'7 класс'!$A:$A,0)-7+'Итог по классам'!$B105,,,),"ш")</f>
        <v>0</v>
      </c>
      <c r="BS105" s="38">
        <f ca="1">COUNTIF(OFFSET(class7_1,MATCH(BS$1,'7 класс'!$A:$A,0)-7+'Итог по классам'!$B105,,,),"Ф")</f>
        <v>0</v>
      </c>
      <c r="BT105" s="37">
        <f ca="1">COUNTIF(OFFSET(class7_1,MATCH(BT$1,'7 класс'!$A:$A,0)-7+'Итог по классам'!$B105,,,),"р")</f>
        <v>0</v>
      </c>
      <c r="BU105" s="37">
        <f ca="1">COUNTIF(OFFSET(class7_1,MATCH(BU$1,'7 класс'!$A:$A,0)-7+'Итог по классам'!$B105,,,),"ш")</f>
        <v>0</v>
      </c>
      <c r="BV105" s="37">
        <f ca="1">COUNTIF(OFFSET(class7_2,MATCH(BV$1,'7 класс'!$A:$A,0)-7+'Итог по классам'!$B105,,,),"Ф")</f>
        <v>0</v>
      </c>
      <c r="BW105" s="37">
        <f ca="1">COUNTIF(OFFSET(class7_2,MATCH(BW$1,'7 класс'!$A:$A,0)-7+'Итог по классам'!$B105,,,),"р")</f>
        <v>0</v>
      </c>
      <c r="BX105" s="37">
        <f ca="1">COUNTIF(OFFSET(class7_2,MATCH(BX$1,'7 класс'!$A:$A,0)-7+'Итог по классам'!$B105,,,),"ш")</f>
        <v>0</v>
      </c>
      <c r="BY105" s="38">
        <f ca="1">COUNTIF(OFFSET(class7_1,MATCH(BY$1,'7 класс'!$A:$A,0)-7+'Итог по классам'!$B105,,,),"Ф")</f>
        <v>0</v>
      </c>
      <c r="BZ105" s="37">
        <f ca="1">COUNTIF(OFFSET(class7_1,MATCH(BZ$1,'7 класс'!$A:$A,0)-7+'Итог по классам'!$B105,,,),"р")</f>
        <v>0</v>
      </c>
      <c r="CA105" s="37">
        <f ca="1">COUNTIF(OFFSET(class7_1,MATCH(CA$1,'7 класс'!$A:$A,0)-7+'Итог по классам'!$B105,,,),"ш")</f>
        <v>0</v>
      </c>
      <c r="CB105" s="37">
        <f ca="1">COUNTIF(OFFSET(class7_2,MATCH(CB$1,'7 класс'!$A:$A,0)-7+'Итог по классам'!$B105,,,),"Ф")</f>
        <v>0</v>
      </c>
      <c r="CC105" s="37">
        <f ca="1">COUNTIF(OFFSET(class7_2,MATCH(CC$1,'7 класс'!$A:$A,0)-7+'Итог по классам'!$B105,,,),"р")</f>
        <v>0</v>
      </c>
      <c r="CD105" s="37">
        <f ca="1">COUNTIF(OFFSET(class7_2,MATCH(CD$1,'7 класс'!$A:$A,0)-7+'Итог по классам'!$B105,,,),"ш")</f>
        <v>0</v>
      </c>
      <c r="CE105" s="38">
        <f ca="1">COUNTIF(OFFSET(class7_1,MATCH(CE$1,'7 класс'!$A:$A,0)-7+'Итог по классам'!$B105,,,),"Ф")</f>
        <v>0</v>
      </c>
      <c r="CF105" s="37">
        <f ca="1">COUNTIF(OFFSET(class7_1,MATCH(CF$1,'7 класс'!$A:$A,0)-7+'Итог по классам'!$B105,,,),"р")</f>
        <v>0</v>
      </c>
      <c r="CG105" s="37">
        <f ca="1">COUNTIF(OFFSET(class7_1,MATCH(CG$1,'7 класс'!$A:$A,0)-7+'Итог по классам'!$B105,,,),"ш")</f>
        <v>0</v>
      </c>
      <c r="CH105" s="37">
        <f ca="1">COUNTIF(OFFSET(class7_2,MATCH(CH$1,'7 класс'!$A:$A,0)-7+'Итог по классам'!$B105,,,),"Ф")</f>
        <v>0</v>
      </c>
      <c r="CI105" s="37">
        <f ca="1">COUNTIF(OFFSET(class7_2,MATCH(CI$1,'7 класс'!$A:$A,0)-7+'Итог по классам'!$B105,,,),"р")</f>
        <v>0</v>
      </c>
      <c r="CJ105" s="37">
        <f ca="1">COUNTIF(OFFSET(class7_2,MATCH(CJ$1,'7 класс'!$A:$A,0)-7+'Итог по классам'!$B105,,,),"ш")</f>
        <v>0</v>
      </c>
      <c r="CK105" s="38">
        <f ca="1">COUNTIF(OFFSET(class7_1,MATCH(CK$1,'7 класс'!$A:$A,0)-7+'Итог по классам'!$B105,,,),"Ф")</f>
        <v>0</v>
      </c>
      <c r="CL105" s="37">
        <f ca="1">COUNTIF(OFFSET(class7_1,MATCH(CL$1,'7 класс'!$A:$A,0)-7+'Итог по классам'!$B105,,,),"р")</f>
        <v>0</v>
      </c>
      <c r="CM105" s="37">
        <f ca="1">COUNTIF(OFFSET(class7_1,MATCH(CM$1,'7 класс'!$A:$A,0)-7+'Итог по классам'!$B105,,,),"ш")</f>
        <v>0</v>
      </c>
      <c r="CN105" s="37">
        <f ca="1">COUNTIF(OFFSET(class7_2,MATCH(CN$1,'7 класс'!$A:$A,0)-7+'Итог по классам'!$B105,,,),"Ф")</f>
        <v>0</v>
      </c>
      <c r="CO105" s="37">
        <f ca="1">COUNTIF(OFFSET(class7_2,MATCH(CO$1,'7 класс'!$A:$A,0)-7+'Итог по классам'!$B105,,,),"р")</f>
        <v>0</v>
      </c>
      <c r="CP105" s="37">
        <f ca="1">COUNTIF(OFFSET(class7_2,MATCH(CP$1,'7 класс'!$A:$A,0)-7+'Итог по классам'!$B105,,,),"ш")</f>
        <v>0</v>
      </c>
      <c r="CQ105" s="38">
        <f ca="1">COUNTIF(OFFSET(class7_1,MATCH(CQ$1,'7 класс'!$A:$A,0)-7+'Итог по классам'!$B105,,,),"Ф")</f>
        <v>0</v>
      </c>
      <c r="CR105" s="37">
        <f ca="1">COUNTIF(OFFSET(class7_1,MATCH(CR$1,'7 класс'!$A:$A,0)-7+'Итог по классам'!$B105,,,),"р")</f>
        <v>0</v>
      </c>
      <c r="CS105" s="37">
        <f ca="1">COUNTIF(OFFSET(class7_1,MATCH(CS$1,'7 класс'!$A:$A,0)-7+'Итог по классам'!$B105,,,),"ш")</f>
        <v>0</v>
      </c>
      <c r="CT105" s="37">
        <f ca="1">COUNTIF(OFFSET(class7_2,MATCH(CT$1,'7 класс'!$A:$A,0)-7+'Итог по классам'!$B105,,,),"Ф")</f>
        <v>0</v>
      </c>
      <c r="CU105" s="37">
        <f ca="1">COUNTIF(OFFSET(class7_2,MATCH(CU$1,'7 класс'!$A:$A,0)-7+'Итог по классам'!$B105,,,),"р")</f>
        <v>0</v>
      </c>
      <c r="CV105" s="37">
        <f ca="1">COUNTIF(OFFSET(class7_2,MATCH(CV$1,'7 класс'!$A:$A,0)-7+'Итог по классам'!$B105,,,),"ш")</f>
        <v>0</v>
      </c>
      <c r="CW105" s="38">
        <f ca="1">COUNTIF(OFFSET(class7_1,MATCH(CW$1,'7 класс'!$A:$A,0)-7+'Итог по классам'!$B105,,,),"Ф")</f>
        <v>0</v>
      </c>
      <c r="CX105" s="37">
        <f ca="1">COUNTIF(OFFSET(class7_1,MATCH(CX$1,'7 класс'!$A:$A,0)-7+'Итог по классам'!$B105,,,),"р")</f>
        <v>0</v>
      </c>
      <c r="CY105" s="37">
        <f ca="1">COUNTIF(OFFSET(class7_1,MATCH(CY$1,'7 класс'!$A:$A,0)-7+'Итог по классам'!$B105,,,),"ш")</f>
        <v>0</v>
      </c>
      <c r="CZ105" s="37">
        <f ca="1">COUNTIF(OFFSET(class7_2,MATCH(CZ$1,'7 класс'!$A:$A,0)-7+'Итог по классам'!$B105,,,),"Ф")</f>
        <v>0</v>
      </c>
      <c r="DA105" s="37">
        <f ca="1">COUNTIF(OFFSET(class7_2,MATCH(DA$1,'7 класс'!$A:$A,0)-7+'Итог по классам'!$B105,,,),"р")</f>
        <v>0</v>
      </c>
      <c r="DB105" s="37">
        <f ca="1">COUNTIF(OFFSET(class7_2,MATCH(DB$1,'7 класс'!$A:$A,0)-7+'Итог по классам'!$B105,,,),"ш")</f>
        <v>0</v>
      </c>
      <c r="DC105" s="38">
        <f ca="1">COUNTIF(OFFSET(class7_1,MATCH(DC$1,'7 класс'!$A:$A,0)-7+'Итог по классам'!$B105,,,),"Ф")</f>
        <v>0</v>
      </c>
      <c r="DD105" s="37">
        <f ca="1">COUNTIF(OFFSET(class7_1,MATCH(DD$1,'7 класс'!$A:$A,0)-7+'Итог по классам'!$B105,,,),"р")</f>
        <v>0</v>
      </c>
      <c r="DE105" s="37">
        <f ca="1">COUNTIF(OFFSET(class7_1,MATCH(DE$1,'7 класс'!$A:$A,0)-7+'Итог по классам'!$B105,,,),"ш")</f>
        <v>0</v>
      </c>
      <c r="DF105" s="37">
        <f ca="1">COUNTIF(OFFSET(class7_2,MATCH(DF$1,'7 класс'!$A:$A,0)-7+'Итог по классам'!$B105,,,),"Ф")</f>
        <v>0</v>
      </c>
      <c r="DG105" s="37">
        <f ca="1">COUNTIF(OFFSET(class7_2,MATCH(DG$1,'7 класс'!$A:$A,0)-7+'Итог по классам'!$B105,,,),"р")</f>
        <v>0</v>
      </c>
      <c r="DH105" s="37">
        <f ca="1">COUNTIF(OFFSET(class7_2,MATCH(DH$1,'7 класс'!$A:$A,0)-7+'Итог по классам'!$B105,,,),"ш")</f>
        <v>0</v>
      </c>
      <c r="DI105" s="38">
        <f ca="1">COUNTIF(OFFSET(class7_1,MATCH(DI$1,'7 класс'!$A:$A,0)-7+'Итог по классам'!$B105,,,),"Ф")</f>
        <v>0</v>
      </c>
      <c r="DJ105" s="37">
        <f ca="1">COUNTIF(OFFSET(class7_1,MATCH(DJ$1,'7 класс'!$A:$A,0)-7+'Итог по классам'!$B105,,,),"р")</f>
        <v>0</v>
      </c>
      <c r="DK105" s="37">
        <f ca="1">COUNTIF(OFFSET(class7_1,MATCH(DK$1,'7 класс'!$A:$A,0)-7+'Итог по классам'!$B105,,,),"ш")</f>
        <v>0</v>
      </c>
      <c r="DL105" s="37">
        <f ca="1">COUNTIF(OFFSET(class7_2,MATCH(DL$1,'7 класс'!$A:$A,0)-7+'Итог по классам'!$B105,,,),"Ф")</f>
        <v>0</v>
      </c>
      <c r="DM105" s="37">
        <f ca="1">COUNTIF(OFFSET(class7_2,MATCH(DM$1,'7 класс'!$A:$A,0)-7+'Итог по классам'!$B105,,,),"р")</f>
        <v>0</v>
      </c>
      <c r="DN105" s="37">
        <f ca="1">COUNTIF(OFFSET(class7_2,MATCH(DN$1,'7 класс'!$A:$A,0)-7+'Итог по классам'!$B105,,,),"ш")</f>
        <v>0</v>
      </c>
      <c r="DO105" s="38">
        <f ca="1">COUNTIF(OFFSET(class7_1,MATCH(DO$1,'7 класс'!$A:$A,0)-7+'Итог по классам'!$B105,,,),"Ф")</f>
        <v>0</v>
      </c>
      <c r="DP105" s="37">
        <f ca="1">COUNTIF(OFFSET(class7_1,MATCH(DP$1,'7 класс'!$A:$A,0)-7+'Итог по классам'!$B105,,,),"р")</f>
        <v>0</v>
      </c>
      <c r="DQ105" s="37">
        <f ca="1">COUNTIF(OFFSET(class7_1,MATCH(DQ$1,'7 класс'!$A:$A,0)-7+'Итог по классам'!$B105,,,),"ш")</f>
        <v>0</v>
      </c>
      <c r="DR105" s="37">
        <f ca="1">COUNTIF(OFFSET(class7_2,MATCH(DR$1,'7 класс'!$A:$A,0)-7+'Итог по классам'!$B105,,,),"Ф")</f>
        <v>0</v>
      </c>
      <c r="DS105" s="37">
        <f ca="1">COUNTIF(OFFSET(class7_2,MATCH(DS$1,'7 класс'!$A:$A,0)-7+'Итог по классам'!$B105,,,),"р")</f>
        <v>0</v>
      </c>
      <c r="DT105" s="37">
        <f ca="1">COUNTIF(OFFSET(class7_2,MATCH(DT$1,'7 класс'!$A:$A,0)-7+'Итог по классам'!$B105,,,),"ш")</f>
        <v>0</v>
      </c>
      <c r="DU105" s="38">
        <f ca="1">COUNTIF(OFFSET(class7_1,MATCH(DU$1,'7 класс'!$A:$A,0)-7+'Итог по классам'!$B105,,,),"Ф")</f>
        <v>0</v>
      </c>
      <c r="DV105" s="37">
        <f ca="1">COUNTIF(OFFSET(class7_1,MATCH(DV$1,'7 класс'!$A:$A,0)-7+'Итог по классам'!$B105,,,),"р")</f>
        <v>0</v>
      </c>
      <c r="DW105" s="37">
        <f ca="1">COUNTIF(OFFSET(class7_1,MATCH(DW$1,'7 класс'!$A:$A,0)-7+'Итог по классам'!$B105,,,),"ш")</f>
        <v>0</v>
      </c>
      <c r="DX105" s="37">
        <f ca="1">COUNTIF(OFFSET(class7_2,MATCH(DX$1,'7 класс'!$A:$A,0)-7+'Итог по классам'!$B105,,,),"Ф")</f>
        <v>0</v>
      </c>
      <c r="DY105" s="37">
        <f ca="1">COUNTIF(OFFSET(class7_2,MATCH(DY$1,'7 класс'!$A:$A,0)-7+'Итог по классам'!$B105,,,),"р")</f>
        <v>0</v>
      </c>
      <c r="DZ105" s="37">
        <f ca="1">COUNTIF(OFFSET(class7_2,MATCH(DZ$1,'7 класс'!$A:$A,0)-7+'Итог по классам'!$B105,,,),"ш")</f>
        <v>0</v>
      </c>
      <c r="EA105" s="38">
        <f ca="1">COUNTIF(OFFSET(class7_1,MATCH(EA$1,'7 класс'!$A:$A,0)-7+'Итог по классам'!$B105,,,),"Ф")</f>
        <v>0</v>
      </c>
      <c r="EB105" s="37">
        <f ca="1">COUNTIF(OFFSET(class7_1,MATCH(EB$1,'7 класс'!$A:$A,0)-7+'Итог по классам'!$B105,,,),"р")</f>
        <v>0</v>
      </c>
      <c r="EC105" s="37">
        <f ca="1">COUNTIF(OFFSET(class7_1,MATCH(EC$1,'7 класс'!$A:$A,0)-7+'Итог по классам'!$B105,,,),"ш")</f>
        <v>0</v>
      </c>
      <c r="ED105" s="37">
        <f ca="1">COUNTIF(OFFSET(class7_2,MATCH(ED$1,'7 класс'!$A:$A,0)-7+'Итог по классам'!$B105,,,),"Ф")</f>
        <v>0</v>
      </c>
      <c r="EE105" s="37">
        <f ca="1">COUNTIF(OFFSET(class7_2,MATCH(EE$1,'7 класс'!$A:$A,0)-7+'Итог по классам'!$B105,,,),"р")</f>
        <v>0</v>
      </c>
      <c r="EF105" s="37">
        <f ca="1">COUNTIF(OFFSET(class7_2,MATCH(EF$1,'7 класс'!$A:$A,0)-7+'Итог по классам'!$B105,,,),"ш")</f>
        <v>0</v>
      </c>
      <c r="EG105" s="38">
        <f ca="1">COUNTIF(OFFSET(class7_1,MATCH(EG$1,'7 класс'!$A:$A,0)-7+'Итог по классам'!$B105,,,),"Ф")</f>
        <v>0</v>
      </c>
      <c r="EH105" s="37">
        <f ca="1">COUNTIF(OFFSET(class7_1,MATCH(EH$1,'7 класс'!$A:$A,0)-7+'Итог по классам'!$B105,,,),"р")</f>
        <v>0</v>
      </c>
      <c r="EI105" s="37">
        <f ca="1">COUNTIF(OFFSET(class7_1,MATCH(EI$1,'7 класс'!$A:$A,0)-7+'Итог по классам'!$B105,,,),"ш")</f>
        <v>0</v>
      </c>
      <c r="EJ105" s="37">
        <f ca="1">COUNTIF(OFFSET(class7_2,MATCH(EJ$1,'7 класс'!$A:$A,0)-7+'Итог по классам'!$B105,,,),"Ф")</f>
        <v>0</v>
      </c>
      <c r="EK105" s="37">
        <f ca="1">COUNTIF(OFFSET(class7_2,MATCH(EK$1,'7 класс'!$A:$A,0)-7+'Итог по классам'!$B105,,,),"р")</f>
        <v>0</v>
      </c>
      <c r="EL105" s="37">
        <f ca="1">COUNTIF(OFFSET(class7_2,MATCH(EL$1,'7 класс'!$A:$A,0)-7+'Итог по классам'!$B105,,,),"ш")</f>
        <v>0</v>
      </c>
      <c r="EM105" s="38">
        <f ca="1">COUNTIF(OFFSET(class7_1,MATCH(EM$1,'7 класс'!$A:$A,0)-7+'Итог по классам'!$B105,,,),"Ф")</f>
        <v>0</v>
      </c>
      <c r="EN105" s="37">
        <f ca="1">COUNTIF(OFFSET(class7_1,MATCH(EN$1,'7 класс'!$A:$A,0)-7+'Итог по классам'!$B105,,,),"р")</f>
        <v>0</v>
      </c>
      <c r="EO105" s="37">
        <f ca="1">COUNTIF(OFFSET(class7_1,MATCH(EO$1,'7 класс'!$A:$A,0)-7+'Итог по классам'!$B105,,,),"ш")</f>
        <v>0</v>
      </c>
      <c r="EP105" s="37">
        <f ca="1">COUNTIF(OFFSET(class7_2,MATCH(EP$1,'7 класс'!$A:$A,0)-7+'Итог по классам'!$B105,,,),"Ф")</f>
        <v>0</v>
      </c>
      <c r="EQ105" s="37">
        <f ca="1">COUNTIF(OFFSET(class7_2,MATCH(EQ$1,'7 класс'!$A:$A,0)-7+'Итог по классам'!$B105,,,),"р")</f>
        <v>0</v>
      </c>
      <c r="ER105" s="37">
        <f ca="1">COUNTIF(OFFSET(class7_2,MATCH(ER$1,'7 класс'!$A:$A,0)-7+'Итог по классам'!$B105,,,),"ш")</f>
        <v>0</v>
      </c>
      <c r="ES105" s="38">
        <f ca="1">COUNTIF(OFFSET(class7_1,MATCH(ES$1,'7 класс'!$A:$A,0)-7+'Итог по классам'!$B105,,,),"Ф")</f>
        <v>0</v>
      </c>
      <c r="ET105" s="37">
        <f ca="1">COUNTIF(OFFSET(class7_1,MATCH(ET$1,'7 класс'!$A:$A,0)-7+'Итог по классам'!$B105,,,),"р")</f>
        <v>0</v>
      </c>
      <c r="EU105" s="37">
        <f ca="1">COUNTIF(OFFSET(class7_1,MATCH(EU$1,'7 класс'!$A:$A,0)-7+'Итог по классам'!$B105,,,),"ш")</f>
        <v>0</v>
      </c>
      <c r="EV105" s="37">
        <f ca="1">COUNTIF(OFFSET(class7_2,MATCH(EV$1,'7 класс'!$A:$A,0)-7+'Итог по классам'!$B105,,,),"Ф")</f>
        <v>0</v>
      </c>
      <c r="EW105" s="37">
        <f ca="1">COUNTIF(OFFSET(class7_2,MATCH(EW$1,'7 класс'!$A:$A,0)-7+'Итог по классам'!$B105,,,),"р")</f>
        <v>0</v>
      </c>
      <c r="EX105" s="37">
        <f ca="1">COUNTIF(OFFSET(class7_2,MATCH(EX$1,'7 класс'!$A:$A,0)-7+'Итог по классам'!$B105,,,),"ш")</f>
        <v>0</v>
      </c>
      <c r="EY105" s="38">
        <f ca="1">COUNTIF(OFFSET(class7_1,MATCH(EY$1,'7 класс'!$A:$A,0)-7+'Итог по классам'!$B105,,,),"Ф")</f>
        <v>0</v>
      </c>
      <c r="EZ105" s="37">
        <f ca="1">COUNTIF(OFFSET(class7_1,MATCH(EZ$1,'7 класс'!$A:$A,0)-7+'Итог по классам'!$B105,,,),"р")</f>
        <v>0</v>
      </c>
      <c r="FA105" s="37">
        <f ca="1">COUNTIF(OFFSET(class7_1,MATCH(FA$1,'7 класс'!$A:$A,0)-7+'Итог по классам'!$B105,,,),"ш")</f>
        <v>0</v>
      </c>
      <c r="FB105" s="37">
        <f ca="1">COUNTIF(OFFSET(class7_2,MATCH(FB$1,'7 класс'!$A:$A,0)-7+'Итог по классам'!$B105,,,),"Ф")</f>
        <v>0</v>
      </c>
      <c r="FC105" s="37">
        <f ca="1">COUNTIF(OFFSET(class7_2,MATCH(FC$1,'7 класс'!$A:$A,0)-7+'Итог по классам'!$B105,,,),"р")</f>
        <v>0</v>
      </c>
      <c r="FD105" s="37">
        <f ca="1">COUNTIF(OFFSET(class7_2,MATCH(FD$1,'7 класс'!$A:$A,0)-7+'Итог по классам'!$B105,,,),"ш")</f>
        <v>0</v>
      </c>
      <c r="FE105" s="38">
        <f ca="1">COUNTIF(OFFSET(class7_1,MATCH(FE$1,'7 класс'!$A:$A,0)-7+'Итог по классам'!$B105,,,),"Ф")</f>
        <v>0</v>
      </c>
      <c r="FF105" s="37">
        <f ca="1">COUNTIF(OFFSET(class7_1,MATCH(FF$1,'7 класс'!$A:$A,0)-7+'Итог по классам'!$B105,,,),"р")</f>
        <v>0</v>
      </c>
      <c r="FG105" s="37">
        <f ca="1">COUNTIF(OFFSET(class7_1,MATCH(FG$1,'7 класс'!$A:$A,0)-7+'Итог по классам'!$B105,,,),"ш")</f>
        <v>0</v>
      </c>
      <c r="FH105" s="37">
        <f ca="1">COUNTIF(OFFSET(class7_2,MATCH(FH$1,'7 класс'!$A:$A,0)-7+'Итог по классам'!$B105,,,),"Ф")</f>
        <v>0</v>
      </c>
      <c r="FI105" s="37">
        <f ca="1">COUNTIF(OFFSET(class7_2,MATCH(FI$1,'7 класс'!$A:$A,0)-7+'Итог по классам'!$B105,,,),"р")</f>
        <v>0</v>
      </c>
      <c r="FJ105" s="37">
        <f ca="1">COUNTIF(OFFSET(class7_2,MATCH(FJ$1,'7 класс'!$A:$A,0)-7+'Итог по классам'!$B105,,,),"ш")</f>
        <v>0</v>
      </c>
      <c r="FK105" s="38">
        <f ca="1">COUNTIF(OFFSET(class7_1,MATCH(FK$1,'7 класс'!$A:$A,0)-7+'Итог по классам'!$B105,,,),"Ф")</f>
        <v>0</v>
      </c>
      <c r="FL105" s="37">
        <f ca="1">COUNTIF(OFFSET(class7_1,MATCH(FL$1,'7 класс'!$A:$A,0)-7+'Итог по классам'!$B105,,,),"р")</f>
        <v>0</v>
      </c>
      <c r="FM105" s="37">
        <f ca="1">COUNTIF(OFFSET(class7_1,MATCH(FM$1,'7 класс'!$A:$A,0)-7+'Итог по классам'!$B105,,,),"ш")</f>
        <v>0</v>
      </c>
      <c r="FN105" s="37">
        <f ca="1">COUNTIF(OFFSET(class7_2,MATCH(FN$1,'7 класс'!$A:$A,0)-7+'Итог по классам'!$B105,,,),"Ф")</f>
        <v>0</v>
      </c>
      <c r="FO105" s="37">
        <f ca="1">COUNTIF(OFFSET(class7_2,MATCH(FO$1,'7 класс'!$A:$A,0)-7+'Итог по классам'!$B105,,,),"р")</f>
        <v>0</v>
      </c>
      <c r="FP105" s="37">
        <f ca="1">COUNTIF(OFFSET(class7_2,MATCH(FP$1,'7 класс'!$A:$A,0)-7+'Итог по классам'!$B105,,,),"ш")</f>
        <v>0</v>
      </c>
      <c r="FQ105" s="38">
        <f ca="1">COUNTIF(OFFSET(class7_1,MATCH(FQ$1,'7 класс'!$A:$A,0)-7+'Итог по классам'!$B105,,,),"Ф")</f>
        <v>0</v>
      </c>
      <c r="FR105" s="37">
        <f ca="1">COUNTIF(OFFSET(class7_1,MATCH(FR$1,'7 класс'!$A:$A,0)-7+'Итог по классам'!$B105,,,),"р")</f>
        <v>0</v>
      </c>
      <c r="FS105" s="37">
        <f ca="1">COUNTIF(OFFSET(class7_1,MATCH(FS$1,'7 класс'!$A:$A,0)-7+'Итог по классам'!$B105,,,),"ш")</f>
        <v>0</v>
      </c>
      <c r="FT105" s="37">
        <f ca="1">COUNTIF(OFFSET(class7_2,MATCH(FT$1,'7 класс'!$A:$A,0)-7+'Итог по классам'!$B105,,,),"Ф")</f>
        <v>0</v>
      </c>
      <c r="FU105" s="37">
        <f ca="1">COUNTIF(OFFSET(class7_2,MATCH(FU$1,'7 класс'!$A:$A,0)-7+'Итог по классам'!$B105,,,),"р")</f>
        <v>0</v>
      </c>
      <c r="FV105" s="37">
        <f ca="1">COUNTIF(OFFSET(class7_2,MATCH(FV$1,'7 класс'!$A:$A,0)-7+'Итог по классам'!$B105,,,),"ш")</f>
        <v>0</v>
      </c>
      <c r="FW105" s="38">
        <f ca="1">COUNTIF(OFFSET(class7_1,MATCH(FW$1,'7 класс'!$A:$A,0)-7+'Итог по классам'!$B105,,,),"Ф")</f>
        <v>0</v>
      </c>
      <c r="FX105" s="37">
        <f ca="1">COUNTIF(OFFSET(class7_1,MATCH(FX$1,'7 класс'!$A:$A,0)-7+'Итог по классам'!$B105,,,),"р")</f>
        <v>0</v>
      </c>
      <c r="FY105" s="37">
        <f ca="1">COUNTIF(OFFSET(class7_1,MATCH(FY$1,'7 класс'!$A:$A,0)-7+'Итог по классам'!$B105,,,),"ш")</f>
        <v>0</v>
      </c>
      <c r="FZ105" s="37">
        <f ca="1">COUNTIF(OFFSET(class7_2,MATCH(FZ$1,'7 класс'!$A:$A,0)-7+'Итог по классам'!$B105,,,),"Ф")</f>
        <v>0</v>
      </c>
      <c r="GA105" s="37">
        <f ca="1">COUNTIF(OFFSET(class7_2,MATCH(GA$1,'7 класс'!$A:$A,0)-7+'Итог по классам'!$B105,,,),"р")</f>
        <v>0</v>
      </c>
      <c r="GB105" s="37">
        <f ca="1">COUNTIF(OFFSET(class7_2,MATCH(GB$1,'7 класс'!$A:$A,0)-7+'Итог по классам'!$B105,,,),"ш")</f>
        <v>0</v>
      </c>
      <c r="GC105" s="38">
        <f ca="1">COUNTIF(OFFSET(class7_1,MATCH(GC$1,'7 класс'!$A:$A,0)-7+'Итог по классам'!$B105,,,),"Ф")</f>
        <v>0</v>
      </c>
      <c r="GD105" s="37">
        <f ca="1">COUNTIF(OFFSET(class7_1,MATCH(GD$1,'7 класс'!$A:$A,0)-7+'Итог по классам'!$B105,,,),"р")</f>
        <v>0</v>
      </c>
      <c r="GE105" s="37">
        <f ca="1">COUNTIF(OFFSET(class7_1,MATCH(GE$1,'7 класс'!$A:$A,0)-7+'Итог по классам'!$B105,,,),"ш")</f>
        <v>0</v>
      </c>
      <c r="GF105" s="37">
        <f ca="1">COUNTIF(OFFSET(class7_2,MATCH(GF$1,'7 класс'!$A:$A,0)-7+'Итог по классам'!$B105,,,),"Ф")</f>
        <v>0</v>
      </c>
      <c r="GG105" s="37">
        <f ca="1">COUNTIF(OFFSET(class7_2,MATCH(GG$1,'7 класс'!$A:$A,0)-7+'Итог по классам'!$B105,,,),"р")</f>
        <v>0</v>
      </c>
      <c r="GH105" s="37">
        <f ca="1">COUNTIF(OFFSET(class7_2,MATCH(GH$1,'7 класс'!$A:$A,0)-7+'Итог по классам'!$B105,,,),"ш")</f>
        <v>0</v>
      </c>
      <c r="GI105" s="38">
        <f ca="1">COUNTIF(OFFSET(class7_1,MATCH(GI$1,'7 класс'!$A:$A,0)-7+'Итог по классам'!$B105,,,),"Ф")</f>
        <v>0</v>
      </c>
      <c r="GJ105" s="37">
        <f ca="1">COUNTIF(OFFSET(class7_1,MATCH(GJ$1,'7 класс'!$A:$A,0)-7+'Итог по классам'!$B105,,,),"р")</f>
        <v>0</v>
      </c>
      <c r="GK105" s="37">
        <f ca="1">COUNTIF(OFFSET(class7_1,MATCH(GK$1,'7 класс'!$A:$A,0)-7+'Итог по классам'!$B105,,,),"ш")</f>
        <v>0</v>
      </c>
      <c r="GL105" s="37">
        <f ca="1">COUNTIF(OFFSET(class7_2,MATCH(GL$1,'7 класс'!$A:$A,0)-7+'Итог по классам'!$B105,,,),"Ф")</f>
        <v>0</v>
      </c>
      <c r="GM105" s="37">
        <f ca="1">COUNTIF(OFFSET(class7_2,MATCH(GM$1,'7 класс'!$A:$A,0)-7+'Итог по классам'!$B105,,,),"р")</f>
        <v>0</v>
      </c>
      <c r="GN105" s="37">
        <f ca="1">COUNTIF(OFFSET(class7_2,MATCH(GN$1,'7 класс'!$A:$A,0)-7+'Итог по классам'!$B105,,,),"ш")</f>
        <v>0</v>
      </c>
      <c r="GO105" s="38">
        <f ca="1">COUNTIF(OFFSET(class7_1,MATCH(GO$1,'7 класс'!$A:$A,0)-7+'Итог по классам'!$B105,,,),"Ф")</f>
        <v>0</v>
      </c>
      <c r="GP105" s="37">
        <f ca="1">COUNTIF(OFFSET(class7_1,MATCH(GP$1,'7 класс'!$A:$A,0)-7+'Итог по классам'!$B105,,,),"р")</f>
        <v>0</v>
      </c>
      <c r="GQ105" s="37">
        <f ca="1">COUNTIF(OFFSET(class7_1,MATCH(GQ$1,'7 класс'!$A:$A,0)-7+'Итог по классам'!$B105,,,),"ш")</f>
        <v>0</v>
      </c>
      <c r="GR105" s="37">
        <f ca="1">COUNTIF(OFFSET(class7_2,MATCH(GR$1,'7 класс'!$A:$A,0)-7+'Итог по классам'!$B105,,,),"Ф")</f>
        <v>0</v>
      </c>
      <c r="GS105" s="37">
        <f ca="1">COUNTIF(OFFSET(class7_2,MATCH(GS$1,'7 класс'!$A:$A,0)-7+'Итог по классам'!$B105,,,),"р")</f>
        <v>0</v>
      </c>
      <c r="GT105" s="37">
        <f ca="1">COUNTIF(OFFSET(class7_2,MATCH(GT$1,'7 класс'!$A:$A,0)-7+'Итог по классам'!$B105,,,),"ш")</f>
        <v>0</v>
      </c>
      <c r="GU105" s="38">
        <f ca="1">COUNTIF(OFFSET(class7_1,MATCH(GU$1,'7 класс'!$A:$A,0)-7+'Итог по классам'!$B105,,,),"Ф")</f>
        <v>0</v>
      </c>
      <c r="GV105" s="37">
        <f ca="1">COUNTIF(OFFSET(class7_1,MATCH(GV$1,'7 класс'!$A:$A,0)-7+'Итог по классам'!$B105,,,),"р")</f>
        <v>0</v>
      </c>
      <c r="GW105" s="37">
        <f ca="1">COUNTIF(OFFSET(class7_1,MATCH(GW$1,'7 класс'!$A:$A,0)-7+'Итог по классам'!$B105,,,),"ш")</f>
        <v>0</v>
      </c>
      <c r="GX105" s="37">
        <f ca="1">COUNTIF(OFFSET(class7_2,MATCH(GX$1,'7 класс'!$A:$A,0)-7+'Итог по классам'!$B105,,,),"Ф")</f>
        <v>0</v>
      </c>
      <c r="GY105" s="37">
        <f ca="1">COUNTIF(OFFSET(class7_2,MATCH(GY$1,'7 класс'!$A:$A,0)-7+'Итог по классам'!$B105,,,),"р")</f>
        <v>0</v>
      </c>
      <c r="GZ105" s="37">
        <f ca="1">COUNTIF(OFFSET(class7_2,MATCH(GZ$1,'7 класс'!$A:$A,0)-7+'Итог по классам'!$B105,,,),"ш")</f>
        <v>0</v>
      </c>
      <c r="HA105" s="38">
        <f ca="1">COUNTIF(OFFSET(class7_1,MATCH(HA$1,'7 класс'!$A:$A,0)-7+'Итог по классам'!$B105,,,),"Ф")</f>
        <v>0</v>
      </c>
      <c r="HB105" s="37">
        <f ca="1">COUNTIF(OFFSET(class7_1,MATCH(HB$1,'7 класс'!$A:$A,0)-7+'Итог по классам'!$B105,,,),"р")</f>
        <v>0</v>
      </c>
      <c r="HC105" s="37">
        <f ca="1">COUNTIF(OFFSET(class7_1,MATCH(HC$1,'7 класс'!$A:$A,0)-7+'Итог по классам'!$B105,,,),"ш")</f>
        <v>0</v>
      </c>
      <c r="HD105" s="37">
        <f ca="1">COUNTIF(OFFSET(class7_2,MATCH(HD$1,'7 класс'!$A:$A,0)-7+'Итог по классам'!$B105,,,),"Ф")</f>
        <v>0</v>
      </c>
      <c r="HE105" s="37">
        <f ca="1">COUNTIF(OFFSET(class7_2,MATCH(HE$1,'7 класс'!$A:$A,0)-7+'Итог по классам'!$B105,,,),"р")</f>
        <v>0</v>
      </c>
      <c r="HF105" s="37">
        <f ca="1">COUNTIF(OFFSET(class7_2,MATCH(HF$1,'7 класс'!$A:$A,0)-7+'Итог по классам'!$B105,,,),"ш")</f>
        <v>0</v>
      </c>
      <c r="HG105" s="38">
        <f ca="1">COUNTIF(OFFSET(class7_1,MATCH(HG$1,'7 класс'!$A:$A,0)-7+'Итог по классам'!$B105,,,),"Ф")</f>
        <v>0</v>
      </c>
      <c r="HH105" s="37">
        <f ca="1">COUNTIF(OFFSET(class7_1,MATCH(HH$1,'7 класс'!$A:$A,0)-7+'Итог по классам'!$B105,,,),"р")</f>
        <v>0</v>
      </c>
      <c r="HI105" s="37">
        <f ca="1">COUNTIF(OFFSET(class7_1,MATCH(HI$1,'7 класс'!$A:$A,0)-7+'Итог по классам'!$B105,,,),"ш")</f>
        <v>0</v>
      </c>
      <c r="HJ105" s="37">
        <f ca="1">COUNTIF(OFFSET(class7_2,MATCH(HJ$1,'7 класс'!$A:$A,0)-7+'Итог по классам'!$B105,,,),"Ф")</f>
        <v>0</v>
      </c>
      <c r="HK105" s="37">
        <f ca="1">COUNTIF(OFFSET(class7_2,MATCH(HK$1,'7 класс'!$A:$A,0)-7+'Итог по классам'!$B105,,,),"р")</f>
        <v>0</v>
      </c>
      <c r="HL105" s="37">
        <f ca="1">COUNTIF(OFFSET(class7_2,MATCH(HL$1,'7 класс'!$A:$A,0)-7+'Итог по классам'!$B105,,,),"ш")</f>
        <v>0</v>
      </c>
      <c r="HM105" s="38">
        <f ca="1">COUNTIF(OFFSET(class7_1,MATCH(HM$1,'7 класс'!$A:$A,0)-7+'Итог по классам'!$B105,,,),"Ф")</f>
        <v>0</v>
      </c>
      <c r="HN105" s="37">
        <f ca="1">COUNTIF(OFFSET(class7_1,MATCH(HN$1,'7 класс'!$A:$A,0)-7+'Итог по классам'!$B105,,,),"р")</f>
        <v>0</v>
      </c>
      <c r="HO105" s="37">
        <f ca="1">COUNTIF(OFFSET(class7_1,MATCH(HO$1,'7 класс'!$A:$A,0)-7+'Итог по классам'!$B105,,,),"ш")</f>
        <v>0</v>
      </c>
      <c r="HP105" s="37">
        <f ca="1">COUNTIF(OFFSET(class7_2,MATCH(HP$1,'7 класс'!$A:$A,0)-7+'Итог по классам'!$B105,,,),"Ф")</f>
        <v>0</v>
      </c>
      <c r="HQ105" s="37">
        <f ca="1">COUNTIF(OFFSET(class7_2,MATCH(HQ$1,'7 класс'!$A:$A,0)-7+'Итог по классам'!$B105,,,),"р")</f>
        <v>0</v>
      </c>
      <c r="HR105" s="37">
        <f ca="1">COUNTIF(OFFSET(class7_2,MATCH(HR$1,'7 класс'!$A:$A,0)-7+'Итог по классам'!$B105,,,),"ш")</f>
        <v>0</v>
      </c>
      <c r="HS105" s="38">
        <f ca="1">COUNTIF(OFFSET(class7_1,MATCH(HS$1,'7 класс'!$A:$A,0)-7+'Итог по классам'!$B105,,,),"Ф")</f>
        <v>0</v>
      </c>
      <c r="HT105" s="37">
        <f ca="1">COUNTIF(OFFSET(class7_1,MATCH(HT$1,'7 класс'!$A:$A,0)-7+'Итог по классам'!$B105,,,),"р")</f>
        <v>0</v>
      </c>
      <c r="HU105" s="37">
        <f ca="1">COUNTIF(OFFSET(class7_1,MATCH(HU$1,'7 класс'!$A:$A,0)-7+'Итог по классам'!$B105,,,),"ш")</f>
        <v>0</v>
      </c>
      <c r="HV105" s="37">
        <f ca="1">COUNTIF(OFFSET(class7_2,MATCH(HV$1,'7 класс'!$A:$A,0)-7+'Итог по классам'!$B105,,,),"Ф")</f>
        <v>0</v>
      </c>
      <c r="HW105" s="37">
        <f ca="1">COUNTIF(OFFSET(class7_2,MATCH(HW$1,'7 класс'!$A:$A,0)-7+'Итог по классам'!$B105,,,),"р")</f>
        <v>0</v>
      </c>
      <c r="HX105" s="37">
        <f ca="1">COUNTIF(OFFSET(class7_2,MATCH(HX$1,'7 класс'!$A:$A,0)-7+'Итог по классам'!$B105,,,),"ш")</f>
        <v>0</v>
      </c>
      <c r="HY105" s="38">
        <f ca="1">COUNTIF(OFFSET(class7_1,MATCH(HY$1,'7 класс'!$A:$A,0)-7+'Итог по классам'!$B105,,,),"Ф")</f>
        <v>0</v>
      </c>
      <c r="HZ105" s="37">
        <f ca="1">COUNTIF(OFFSET(class7_1,MATCH(HZ$1,'7 класс'!$A:$A,0)-7+'Итог по классам'!$B105,,,),"р")</f>
        <v>0</v>
      </c>
      <c r="IA105" s="37">
        <f ca="1">COUNTIF(OFFSET(class7_1,MATCH(IA$1,'7 класс'!$A:$A,0)-7+'Итог по классам'!$B105,,,),"ш")</f>
        <v>0</v>
      </c>
      <c r="IB105" s="37">
        <f ca="1">COUNTIF(OFFSET(class7_2,MATCH(IB$1,'7 класс'!$A:$A,0)-7+'Итог по классам'!$B105,,,),"Ф")</f>
        <v>0</v>
      </c>
      <c r="IC105" s="37">
        <f ca="1">COUNTIF(OFFSET(class7_2,MATCH(IC$1,'7 класс'!$A:$A,0)-7+'Итог по классам'!$B105,,,),"р")</f>
        <v>0</v>
      </c>
      <c r="ID105" s="37">
        <f ca="1">COUNTIF(OFFSET(class7_2,MATCH(ID$1,'7 класс'!$A:$A,0)-7+'Итог по классам'!$B105,,,),"ш")</f>
        <v>0</v>
      </c>
      <c r="IE105" s="38">
        <f ca="1">COUNTIF(OFFSET(class7_1,MATCH(IE$1,'7 класс'!$A:$A,0)-7+'Итог по классам'!$B105,,,),"Ф")</f>
        <v>0</v>
      </c>
      <c r="IF105" s="37">
        <f ca="1">COUNTIF(OFFSET(class7_1,MATCH(IF$1,'7 класс'!$A:$A,0)-7+'Итог по классам'!$B105,,,),"р")</f>
        <v>0</v>
      </c>
      <c r="IG105" s="37">
        <f ca="1">COUNTIF(OFFSET(class7_1,MATCH(IG$1,'7 класс'!$A:$A,0)-7+'Итог по классам'!$B105,,,),"ш")</f>
        <v>0</v>
      </c>
      <c r="IH105" s="37">
        <f ca="1">COUNTIF(OFFSET(class7_2,MATCH(IH$1,'7 класс'!$A:$A,0)-7+'Итог по классам'!$B105,,,),"Ф")</f>
        <v>0</v>
      </c>
      <c r="II105" s="37">
        <f ca="1">COUNTIF(OFFSET(class7_2,MATCH(II$1,'7 класс'!$A:$A,0)-7+'Итог по классам'!$B105,,,),"р")</f>
        <v>0</v>
      </c>
      <c r="IJ105" s="37">
        <f ca="1">COUNTIF(OFFSET(class7_2,MATCH(IJ$1,'7 класс'!$A:$A,0)-7+'Итог по классам'!$B105,,,),"ш")</f>
        <v>0</v>
      </c>
      <c r="IK105" s="38">
        <f ca="1">COUNTIF(OFFSET(class7_1,MATCH(IK$1,'7 класс'!$A:$A,0)-7+'Итог по классам'!$B105,,,),"Ф")</f>
        <v>0</v>
      </c>
      <c r="IL105" s="37">
        <f ca="1">COUNTIF(OFFSET(class7_1,MATCH(IL$1,'7 класс'!$A:$A,0)-7+'Итог по классам'!$B105,,,),"р")</f>
        <v>0</v>
      </c>
      <c r="IM105" s="37">
        <f ca="1">COUNTIF(OFFSET(class7_1,MATCH(IM$1,'7 класс'!$A:$A,0)-7+'Итог по классам'!$B105,,,),"ш")</f>
        <v>0</v>
      </c>
      <c r="IN105" s="37">
        <f ca="1">COUNTIF(OFFSET(class7_2,MATCH(IN$1,'7 класс'!$A:$A,0)-7+'Итог по классам'!$B105,,,),"Ф")</f>
        <v>0</v>
      </c>
      <c r="IO105" s="37">
        <f ca="1">COUNTIF(OFFSET(class7_2,MATCH(IO$1,'7 класс'!$A:$A,0)-7+'Итог по классам'!$B105,,,),"р")</f>
        <v>0</v>
      </c>
      <c r="IP105" s="37">
        <f ca="1">COUNTIF(OFFSET(class7_2,MATCH(IP$1,'7 класс'!$A:$A,0)-7+'Итог по классам'!$B105,,,),"ш")</f>
        <v>0</v>
      </c>
      <c r="IQ105" s="38">
        <f ca="1">COUNTIF(OFFSET(class7_1,MATCH(IQ$1,'7 класс'!$A:$A,0)-7+'Итог по классам'!$B105,,,),"Ф")</f>
        <v>0</v>
      </c>
      <c r="IR105" s="37">
        <f ca="1">COUNTIF(OFFSET(class7_1,MATCH(IR$1,'7 класс'!$A:$A,0)-7+'Итог по классам'!$B105,,,),"р")</f>
        <v>0</v>
      </c>
      <c r="IS105" s="37">
        <f ca="1">COUNTIF(OFFSET(class7_1,MATCH(IS$1,'7 класс'!$A:$A,0)-7+'Итог по классам'!$B105,,,),"ш")</f>
        <v>0</v>
      </c>
      <c r="IT105" s="37">
        <f ca="1">COUNTIF(OFFSET(class7_2,MATCH(IT$1,'7 класс'!$A:$A,0)-7+'Итог по классам'!$B105,,,),"Ф")</f>
        <v>0</v>
      </c>
      <c r="IU105" s="37">
        <f ca="1">COUNTIF(OFFSET(class7_2,MATCH(IU$1,'7 класс'!$A:$A,0)-7+'Итог по классам'!$B105,,,),"р")</f>
        <v>0</v>
      </c>
      <c r="IV105" s="37">
        <f ca="1">COUNTIF(OFFSET(class7_2,MATCH(IV$1,'7 класс'!$A:$A,0)-7+'Итог по классам'!$B105,,,),"ш")</f>
        <v>0</v>
      </c>
      <c r="IW105" s="38">
        <f ca="1">COUNTIF(OFFSET(class7_1,MATCH(IW$1,'7 класс'!$A:$A,0)-7+'Итог по классам'!$B105,,,),"Ф")</f>
        <v>0</v>
      </c>
      <c r="IX105" s="37">
        <f ca="1">COUNTIF(OFFSET(class7_1,MATCH(IX$1,'7 класс'!$A:$A,0)-7+'Итог по классам'!$B105,,,),"р")</f>
        <v>0</v>
      </c>
      <c r="IY105" s="37">
        <f ca="1">COUNTIF(OFFSET(class7_1,MATCH(IY$1,'7 класс'!$A:$A,0)-7+'Итог по классам'!$B105,,,),"ш")</f>
        <v>0</v>
      </c>
      <c r="IZ105" s="37">
        <f ca="1">COUNTIF(OFFSET(class7_2,MATCH(IZ$1,'7 класс'!$A:$A,0)-7+'Итог по классам'!$B105,,,),"Ф")</f>
        <v>0</v>
      </c>
      <c r="JA105" s="37">
        <f ca="1">COUNTIF(OFFSET(class7_2,MATCH(JA$1,'7 класс'!$A:$A,0)-7+'Итог по классам'!$B105,,,),"р")</f>
        <v>0</v>
      </c>
      <c r="JB105" s="37">
        <f ca="1">COUNTIF(OFFSET(class7_2,MATCH(JB$1,'7 класс'!$A:$A,0)-7+'Итог по классам'!$B105,,,),"ш")</f>
        <v>0</v>
      </c>
      <c r="JC105" s="38">
        <f ca="1">COUNTIF(OFFSET(class7_1,MATCH(JC$1,'7 класс'!$A:$A,0)-7+'Итог по классам'!$B105,,,),"Ф")</f>
        <v>0</v>
      </c>
      <c r="JD105" s="37">
        <f ca="1">COUNTIF(OFFSET(class7_1,MATCH(JD$1,'7 класс'!$A:$A,0)-7+'Итог по классам'!$B105,,,),"р")</f>
        <v>0</v>
      </c>
      <c r="JE105" s="37">
        <f ca="1">COUNTIF(OFFSET(class7_1,MATCH(JE$1,'7 класс'!$A:$A,0)-7+'Итог по классам'!$B105,,,),"ш")</f>
        <v>0</v>
      </c>
      <c r="JF105" s="37">
        <f ca="1">COUNTIF(OFFSET(class7_2,MATCH(JF$1,'7 класс'!$A:$A,0)-7+'Итог по классам'!$B105,,,),"Ф")</f>
        <v>0</v>
      </c>
      <c r="JG105" s="37">
        <f ca="1">COUNTIF(OFFSET(class7_2,MATCH(JG$1,'7 класс'!$A:$A,0)-7+'Итог по классам'!$B105,,,),"р")</f>
        <v>0</v>
      </c>
      <c r="JH105" s="37">
        <f ca="1">COUNTIF(OFFSET(class7_2,MATCH(JH$1,'7 класс'!$A:$A,0)-7+'Итог по классам'!$B105,,,),"ш")</f>
        <v>0</v>
      </c>
      <c r="JI105" s="38">
        <f ca="1">COUNTIF(OFFSET(class7_1,MATCH(JI$1,'7 класс'!$A:$A,0)-7+'Итог по классам'!$B105,,,),"Ф")</f>
        <v>0</v>
      </c>
      <c r="JJ105" s="37">
        <f ca="1">COUNTIF(OFFSET(class7_1,MATCH(JJ$1,'7 класс'!$A:$A,0)-7+'Итог по классам'!$B105,,,),"р")</f>
        <v>0</v>
      </c>
      <c r="JK105" s="37">
        <f ca="1">COUNTIF(OFFSET(class7_1,MATCH(JK$1,'7 класс'!$A:$A,0)-7+'Итог по классам'!$B105,,,),"ш")</f>
        <v>0</v>
      </c>
      <c r="JL105" s="37">
        <f ca="1">COUNTIF(OFFSET(class7_2,MATCH(JL$1,'7 класс'!$A:$A,0)-7+'Итог по классам'!$B105,,,),"Ф")</f>
        <v>0</v>
      </c>
      <c r="JM105" s="37">
        <f ca="1">COUNTIF(OFFSET(class7_2,MATCH(JM$1,'7 класс'!$A:$A,0)-7+'Итог по классам'!$B105,,,),"р")</f>
        <v>0</v>
      </c>
      <c r="JN105" s="37">
        <f ca="1">COUNTIF(OFFSET(class7_2,MATCH(JN$1,'7 класс'!$A:$A,0)-7+'Итог по классам'!$B105,,,),"ш")</f>
        <v>0</v>
      </c>
      <c r="JO105" s="38">
        <f ca="1">COUNTIF(OFFSET(class7_1,MATCH(JO$1,'7 класс'!$A:$A,0)-7+'Итог по классам'!$B105,,,),"Ф")</f>
        <v>0</v>
      </c>
      <c r="JP105" s="37">
        <f ca="1">COUNTIF(OFFSET(class7_1,MATCH(JP$1,'7 класс'!$A:$A,0)-7+'Итог по классам'!$B105,,,),"р")</f>
        <v>0</v>
      </c>
      <c r="JQ105" s="37">
        <f ca="1">COUNTIF(OFFSET(class7_1,MATCH(JQ$1,'7 класс'!$A:$A,0)-7+'Итог по классам'!$B105,,,),"ш")</f>
        <v>0</v>
      </c>
      <c r="JR105" s="37">
        <f ca="1">COUNTIF(OFFSET(class7_2,MATCH(JR$1,'7 класс'!$A:$A,0)-7+'Итог по классам'!$B105,,,),"Ф")</f>
        <v>0</v>
      </c>
      <c r="JS105" s="37">
        <f ca="1">COUNTIF(OFFSET(class7_2,MATCH(JS$1,'7 класс'!$A:$A,0)-7+'Итог по классам'!$B105,,,),"р")</f>
        <v>0</v>
      </c>
      <c r="JT105" s="37">
        <f ca="1">COUNTIF(OFFSET(class7_2,MATCH(JT$1,'7 класс'!$A:$A,0)-7+'Итог по классам'!$B105,,,),"ш")</f>
        <v>0</v>
      </c>
      <c r="JU105" s="38">
        <f ca="1">COUNTIF(OFFSET(class7_1,MATCH(JU$1,'7 класс'!$A:$A,0)-7+'Итог по классам'!$B105,,,),"Ф")</f>
        <v>0</v>
      </c>
      <c r="JV105" s="37">
        <f ca="1">COUNTIF(OFFSET(class7_1,MATCH(JV$1,'7 класс'!$A:$A,0)-7+'Итог по классам'!$B105,,,),"р")</f>
        <v>0</v>
      </c>
      <c r="JW105" s="37">
        <f ca="1">COUNTIF(OFFSET(class7_1,MATCH(JW$1,'7 класс'!$A:$A,0)-7+'Итог по классам'!$B105,,,),"ш")</f>
        <v>0</v>
      </c>
      <c r="JX105" s="37">
        <f ca="1">COUNTIF(OFFSET(class7_2,MATCH(JX$1,'7 класс'!$A:$A,0)-7+'Итог по классам'!$B105,,,),"Ф")</f>
        <v>0</v>
      </c>
      <c r="JY105" s="37">
        <f ca="1">COUNTIF(OFFSET(class7_2,MATCH(JY$1,'7 класс'!$A:$A,0)-7+'Итог по классам'!$B105,,,),"р")</f>
        <v>0</v>
      </c>
      <c r="JZ105" s="37">
        <f ca="1">COUNTIF(OFFSET(class7_2,MATCH(JZ$1,'7 класс'!$A:$A,0)-7+'Итог по классам'!$B105,,,),"ш")</f>
        <v>0</v>
      </c>
      <c r="KA105" s="38">
        <f ca="1">COUNTIF(OFFSET(class7_1,MATCH(KA$1,'7 класс'!$A:$A,0)-7+'Итог по классам'!$B105,,,),"Ф")</f>
        <v>0</v>
      </c>
      <c r="KB105" s="37">
        <f ca="1">COUNTIF(OFFSET(class7_1,MATCH(KB$1,'7 класс'!$A:$A,0)-7+'Итог по классам'!$B105,,,),"р")</f>
        <v>0</v>
      </c>
      <c r="KC105" s="37">
        <f ca="1">COUNTIF(OFFSET(class7_1,MATCH(KC$1,'7 класс'!$A:$A,0)-7+'Итог по классам'!$B105,,,),"ш")</f>
        <v>0</v>
      </c>
      <c r="KD105" s="37">
        <f ca="1">COUNTIF(OFFSET(class7_2,MATCH(KD$1,'7 класс'!$A:$A,0)-7+'Итог по классам'!$B105,,,),"Ф")</f>
        <v>0</v>
      </c>
      <c r="KE105" s="37">
        <f ca="1">COUNTIF(OFFSET(class7_2,MATCH(KE$1,'7 класс'!$A:$A,0)-7+'Итог по классам'!$B105,,,),"р")</f>
        <v>0</v>
      </c>
      <c r="KF105" s="37">
        <f ca="1">COUNTIF(OFFSET(class7_2,MATCH(KF$1,'7 класс'!$A:$A,0)-7+'Итог по классам'!$B105,,,),"ш")</f>
        <v>0</v>
      </c>
      <c r="KG105" s="38">
        <f ca="1">COUNTIF(OFFSET(class7_1,MATCH(KG$1,'7 класс'!$A:$A,0)-7+'Итог по классам'!$B105,,,),"Ф")</f>
        <v>0</v>
      </c>
      <c r="KH105" s="37">
        <f ca="1">COUNTIF(OFFSET(class7_1,MATCH(KH$1,'7 класс'!$A:$A,0)-7+'Итог по классам'!$B105,,,),"р")</f>
        <v>0</v>
      </c>
      <c r="KI105" s="37">
        <f ca="1">COUNTIF(OFFSET(class7_1,MATCH(KI$1,'7 класс'!$A:$A,0)-7+'Итог по классам'!$B105,,,),"ш")</f>
        <v>0</v>
      </c>
      <c r="KJ105" s="37">
        <f ca="1">COUNTIF(OFFSET(class7_2,MATCH(KJ$1,'7 класс'!$A:$A,0)-7+'Итог по классам'!$B105,,,),"Ф")</f>
        <v>0</v>
      </c>
      <c r="KK105" s="37">
        <f ca="1">COUNTIF(OFFSET(class7_2,MATCH(KK$1,'7 класс'!$A:$A,0)-7+'Итог по классам'!$B105,,,),"р")</f>
        <v>0</v>
      </c>
      <c r="KL105" s="37">
        <f ca="1">COUNTIF(OFFSET(class7_2,MATCH(KL$1,'7 класс'!$A:$A,0)-7+'Итог по классам'!$B105,,,),"ш")</f>
        <v>0</v>
      </c>
      <c r="KM105" s="38">
        <f ca="1">COUNTIF(OFFSET(class7_1,MATCH(KM$1,'7 класс'!$A:$A,0)-7+'Итог по классам'!$B105,,,),"Ф")</f>
        <v>0</v>
      </c>
      <c r="KN105" s="37">
        <f ca="1">COUNTIF(OFFSET(class7_1,MATCH(KN$1,'7 класс'!$A:$A,0)-7+'Итог по классам'!$B105,,,),"р")</f>
        <v>0</v>
      </c>
      <c r="KO105" s="37">
        <f ca="1">COUNTIF(OFFSET(class7_1,MATCH(KO$1,'7 класс'!$A:$A,0)-7+'Итог по классам'!$B105,,,),"ш")</f>
        <v>0</v>
      </c>
      <c r="KP105" s="37">
        <f ca="1">COUNTIF(OFFSET(class7_2,MATCH(KP$1,'7 класс'!$A:$A,0)-7+'Итог по классам'!$B105,,,),"Ф")</f>
        <v>0</v>
      </c>
      <c r="KQ105" s="37">
        <f ca="1">COUNTIF(OFFSET(class7_2,MATCH(KQ$1,'7 класс'!$A:$A,0)-7+'Итог по классам'!$B105,,,),"р")</f>
        <v>0</v>
      </c>
      <c r="KR105" s="37">
        <f ca="1">COUNTIF(OFFSET(class7_2,MATCH(KR$1,'7 класс'!$A:$A,0)-7+'Итог по классам'!$B105,,,),"ш")</f>
        <v>0</v>
      </c>
    </row>
    <row r="106" spans="1:304" x14ac:dyDescent="0.25">
      <c r="A106">
        <f t="shared" si="11"/>
        <v>12</v>
      </c>
      <c r="B106" s="37">
        <v>16</v>
      </c>
      <c r="C106" s="3" t="s">
        <v>8</v>
      </c>
      <c r="D106" s="3" t="s">
        <v>61</v>
      </c>
      <c r="E106" s="37">
        <f ca="1">COUNTIF(OFFSET(class7_1,MATCH(E$1,'7 класс'!$A:$A,0)-7+'Итог по классам'!$B106,,,),"Ф")</f>
        <v>0</v>
      </c>
      <c r="F106" s="37">
        <f ca="1">COUNTIF(OFFSET(class7_1,MATCH(F$1,'7 класс'!$A:$A,0)-7+'Итог по классам'!$B106,,,),"р")</f>
        <v>0</v>
      </c>
      <c r="G106" s="37">
        <f ca="1">COUNTIF(OFFSET(class7_1,MATCH(G$1,'7 класс'!$A:$A,0)-7+'Итог по классам'!$B106,,,),"ш")</f>
        <v>0</v>
      </c>
      <c r="H106" s="37">
        <f ca="1">COUNTIF(OFFSET(class7_2,MATCH(H$1,'7 класс'!$A:$A,0)-7+'Итог по классам'!$B106,,,),"Ф")</f>
        <v>0</v>
      </c>
      <c r="I106" s="37">
        <f ca="1">COUNTIF(OFFSET(class7_2,MATCH(I$1,'7 класс'!$A:$A,0)-7+'Итог по классам'!$B106,,,),"р")</f>
        <v>0</v>
      </c>
      <c r="J106" s="37">
        <f ca="1">COUNTIF(OFFSET(class7_2,MATCH(J$1,'7 класс'!$A:$A,0)-7+'Итог по классам'!$B106,,,),"ш")</f>
        <v>0</v>
      </c>
      <c r="K106" s="38">
        <f ca="1">COUNTIF(OFFSET(class7_1,MATCH(K$1,'7 класс'!$A:$A,0)-7+'Итог по классам'!$B106,,,),"Ф")</f>
        <v>0</v>
      </c>
      <c r="L106" s="37">
        <f ca="1">COUNTIF(OFFSET(class7_1,MATCH(L$1,'7 класс'!$A:$A,0)-7+'Итог по классам'!$B106,,,),"р")</f>
        <v>0</v>
      </c>
      <c r="M106" s="37">
        <f ca="1">COUNTIF(OFFSET(class7_1,MATCH(M$1,'7 класс'!$A:$A,0)-7+'Итог по классам'!$B106,,,),"ш")</f>
        <v>0</v>
      </c>
      <c r="N106" s="37">
        <f ca="1">COUNTIF(OFFSET(class7_2,MATCH(N$1,'7 класс'!$A:$A,0)-7+'Итог по классам'!$B106,,,),"Ф")</f>
        <v>0</v>
      </c>
      <c r="O106" s="37">
        <f ca="1">COUNTIF(OFFSET(class7_2,MATCH(O$1,'7 класс'!$A:$A,0)-7+'Итог по классам'!$B106,,,),"р")</f>
        <v>0</v>
      </c>
      <c r="P106" s="37">
        <f ca="1">COUNTIF(OFFSET(class7_2,MATCH(P$1,'7 класс'!$A:$A,0)-7+'Итог по классам'!$B106,,,),"ш")</f>
        <v>0</v>
      </c>
      <c r="Q106" s="38">
        <f ca="1">COUNTIF(OFFSET(class7_1,MATCH(Q$1,'7 класс'!$A:$A,0)-7+'Итог по классам'!$B106,,,),"Ф")</f>
        <v>0</v>
      </c>
      <c r="R106" s="37">
        <f ca="1">COUNTIF(OFFSET(class7_1,MATCH(R$1,'7 класс'!$A:$A,0)-7+'Итог по классам'!$B106,,,),"р")</f>
        <v>0</v>
      </c>
      <c r="S106" s="37">
        <f ca="1">COUNTIF(OFFSET(class7_1,MATCH(S$1,'7 класс'!$A:$A,0)-7+'Итог по классам'!$B106,,,),"ш")</f>
        <v>0</v>
      </c>
      <c r="T106" s="37">
        <f ca="1">COUNTIF(OFFSET(class7_2,MATCH(T$1,'7 класс'!$A:$A,0)-7+'Итог по классам'!$B106,,,),"Ф")</f>
        <v>0</v>
      </c>
      <c r="U106" s="37">
        <f ca="1">COUNTIF(OFFSET(class7_2,MATCH(U$1,'7 класс'!$A:$A,0)-7+'Итог по классам'!$B106,,,),"р")</f>
        <v>0</v>
      </c>
      <c r="V106" s="37">
        <f ca="1">COUNTIF(OFFSET(class7_2,MATCH(V$1,'7 класс'!$A:$A,0)-7+'Итог по классам'!$B106,,,),"ш")</f>
        <v>0</v>
      </c>
      <c r="W106" s="38">
        <f ca="1">COUNTIF(OFFSET(class7_1,MATCH(W$1,'7 класс'!$A:$A,0)-7+'Итог по классам'!$B106,,,),"Ф")</f>
        <v>0</v>
      </c>
      <c r="X106" s="37">
        <f ca="1">COUNTIF(OFFSET(class7_1,MATCH(X$1,'7 класс'!$A:$A,0)-7+'Итог по классам'!$B106,,,),"р")</f>
        <v>0</v>
      </c>
      <c r="Y106" s="37">
        <f ca="1">COUNTIF(OFFSET(class7_1,MATCH(Y$1,'7 класс'!$A:$A,0)-7+'Итог по классам'!$B106,,,),"ш")</f>
        <v>0</v>
      </c>
      <c r="Z106" s="37">
        <f ca="1">COUNTIF(OFFSET(class7_2,MATCH(Z$1,'7 класс'!$A:$A,0)-7+'Итог по классам'!$B106,,,),"Ф")</f>
        <v>0</v>
      </c>
      <c r="AA106" s="37">
        <f ca="1">COUNTIF(OFFSET(class7_2,MATCH(AA$1,'7 класс'!$A:$A,0)-7+'Итог по классам'!$B106,,,),"р")</f>
        <v>0</v>
      </c>
      <c r="AB106" s="37">
        <f ca="1">COUNTIF(OFFSET(class7_2,MATCH(AB$1,'7 класс'!$A:$A,0)-7+'Итог по классам'!$B106,,,),"ш")</f>
        <v>0</v>
      </c>
      <c r="AC106" s="38">
        <f ca="1">COUNTIF(OFFSET(class7_1,MATCH(AC$1,'7 класс'!$A:$A,0)-7+'Итог по классам'!$B106,,,),"Ф")</f>
        <v>0</v>
      </c>
      <c r="AD106" s="37">
        <f ca="1">COUNTIF(OFFSET(class7_1,MATCH(AD$1,'7 класс'!$A:$A,0)-7+'Итог по классам'!$B106,,,),"р")</f>
        <v>0</v>
      </c>
      <c r="AE106" s="37">
        <f ca="1">COUNTIF(OFFSET(class7_1,MATCH(AE$1,'7 класс'!$A:$A,0)-7+'Итог по классам'!$B106,,,),"ш")</f>
        <v>0</v>
      </c>
      <c r="AF106" s="37">
        <f ca="1">COUNTIF(OFFSET(class7_2,MATCH(AF$1,'7 класс'!$A:$A,0)-7+'Итог по классам'!$B106,,,),"Ф")</f>
        <v>0</v>
      </c>
      <c r="AG106" s="37">
        <f ca="1">COUNTIF(OFFSET(class7_2,MATCH(AG$1,'7 класс'!$A:$A,0)-7+'Итог по классам'!$B106,,,),"р")</f>
        <v>0</v>
      </c>
      <c r="AH106" s="37">
        <f ca="1">COUNTIF(OFFSET(class7_2,MATCH(AH$1,'7 класс'!$A:$A,0)-7+'Итог по классам'!$B106,,,),"ш")</f>
        <v>0</v>
      </c>
      <c r="AI106" s="38">
        <f ca="1">COUNTIF(OFFSET(class7_1,MATCH(AI$1,'7 класс'!$A:$A,0)-7+'Итог по классам'!$B106,,,),"Ф")</f>
        <v>0</v>
      </c>
      <c r="AJ106" s="37">
        <f ca="1">COUNTIF(OFFSET(class7_1,MATCH(AJ$1,'7 класс'!$A:$A,0)-7+'Итог по классам'!$B106,,,),"р")</f>
        <v>0</v>
      </c>
      <c r="AK106" s="37">
        <f ca="1">COUNTIF(OFFSET(class7_1,MATCH(AK$1,'7 класс'!$A:$A,0)-7+'Итог по классам'!$B106,,,),"ш")</f>
        <v>0</v>
      </c>
      <c r="AL106" s="37">
        <f ca="1">COUNTIF(OFFSET(class7_2,MATCH(AL$1,'7 класс'!$A:$A,0)-7+'Итог по классам'!$B106,,,),"Ф")</f>
        <v>0</v>
      </c>
      <c r="AM106" s="37">
        <f ca="1">COUNTIF(OFFSET(class7_2,MATCH(AM$1,'7 класс'!$A:$A,0)-7+'Итог по классам'!$B106,,,),"р")</f>
        <v>0</v>
      </c>
      <c r="AN106" s="37">
        <f ca="1">COUNTIF(OFFSET(class7_2,MATCH(AN$1,'7 класс'!$A:$A,0)-7+'Итог по классам'!$B106,,,),"ш")</f>
        <v>0</v>
      </c>
      <c r="AO106" s="38">
        <f ca="1">COUNTIF(OFFSET(class7_1,MATCH(AO$1,'7 класс'!$A:$A,0)-7+'Итог по классам'!$B106,,,),"Ф")</f>
        <v>0</v>
      </c>
      <c r="AP106" s="37">
        <f ca="1">COUNTIF(OFFSET(class7_1,MATCH(AP$1,'7 класс'!$A:$A,0)-7+'Итог по классам'!$B106,,,),"р")</f>
        <v>0</v>
      </c>
      <c r="AQ106" s="37">
        <f ca="1">COUNTIF(OFFSET(class7_1,MATCH(AQ$1,'7 класс'!$A:$A,0)-7+'Итог по классам'!$B106,,,),"ш")</f>
        <v>0</v>
      </c>
      <c r="AR106" s="37">
        <f ca="1">COUNTIF(OFFSET(class7_2,MATCH(AR$1,'7 класс'!$A:$A,0)-7+'Итог по классам'!$B106,,,),"Ф")</f>
        <v>0</v>
      </c>
      <c r="AS106" s="37">
        <f ca="1">COUNTIF(OFFSET(class7_2,MATCH(AS$1,'7 класс'!$A:$A,0)-7+'Итог по классам'!$B106,,,),"р")</f>
        <v>0</v>
      </c>
      <c r="AT106" s="37">
        <f ca="1">COUNTIF(OFFSET(class7_2,MATCH(AT$1,'7 класс'!$A:$A,0)-7+'Итог по классам'!$B106,,,),"ш")</f>
        <v>0</v>
      </c>
      <c r="AU106" s="38">
        <f ca="1">COUNTIF(OFFSET(class7_1,MATCH(AU$1,'7 класс'!$A:$A,0)-7+'Итог по классам'!$B106,,,),"Ф")</f>
        <v>0</v>
      </c>
      <c r="AV106" s="37">
        <f ca="1">COUNTIF(OFFSET(class7_1,MATCH(AV$1,'7 класс'!$A:$A,0)-7+'Итог по классам'!$B106,,,),"р")</f>
        <v>0</v>
      </c>
      <c r="AW106" s="37">
        <f ca="1">COUNTIF(OFFSET(class7_1,MATCH(AW$1,'7 класс'!$A:$A,0)-7+'Итог по классам'!$B106,,,),"ш")</f>
        <v>0</v>
      </c>
      <c r="AX106" s="37">
        <f ca="1">COUNTIF(OFFSET(class7_2,MATCH(AX$1,'7 класс'!$A:$A,0)-7+'Итог по классам'!$B106,,,),"Ф")</f>
        <v>0</v>
      </c>
      <c r="AY106" s="37">
        <f ca="1">COUNTIF(OFFSET(class7_2,MATCH(AY$1,'7 класс'!$A:$A,0)-7+'Итог по классам'!$B106,,,),"р")</f>
        <v>0</v>
      </c>
      <c r="AZ106" s="37">
        <f ca="1">COUNTIF(OFFSET(class7_2,MATCH(AZ$1,'7 класс'!$A:$A,0)-7+'Итог по классам'!$B106,,,),"ш")</f>
        <v>0</v>
      </c>
      <c r="BA106" s="38">
        <f ca="1">COUNTIF(OFFSET(class7_1,MATCH(BA$1,'7 класс'!$A:$A,0)-7+'Итог по классам'!$B106,,,),"Ф")</f>
        <v>0</v>
      </c>
      <c r="BB106" s="37">
        <f ca="1">COUNTIF(OFFSET(class7_1,MATCH(BB$1,'7 класс'!$A:$A,0)-7+'Итог по классам'!$B106,,,),"р")</f>
        <v>0</v>
      </c>
      <c r="BC106" s="37">
        <f ca="1">COUNTIF(OFFSET(class7_1,MATCH(BC$1,'7 класс'!$A:$A,0)-7+'Итог по классам'!$B106,,,),"ш")</f>
        <v>0</v>
      </c>
      <c r="BD106" s="37">
        <f ca="1">COUNTIF(OFFSET(class7_2,MATCH(BD$1,'7 класс'!$A:$A,0)-7+'Итог по классам'!$B106,,,),"Ф")</f>
        <v>0</v>
      </c>
      <c r="BE106" s="37">
        <f ca="1">COUNTIF(OFFSET(class7_2,MATCH(BE$1,'7 класс'!$A:$A,0)-7+'Итог по классам'!$B106,,,),"р")</f>
        <v>0</v>
      </c>
      <c r="BF106" s="37">
        <f ca="1">COUNTIF(OFFSET(class7_2,MATCH(BF$1,'7 класс'!$A:$A,0)-7+'Итог по классам'!$B106,,,),"ш")</f>
        <v>0</v>
      </c>
      <c r="BG106" s="38">
        <f ca="1">COUNTIF(OFFSET(class7_1,MATCH(BG$1,'7 класс'!$A:$A,0)-7+'Итог по классам'!$B106,,,),"Ф")</f>
        <v>0</v>
      </c>
      <c r="BH106" s="37">
        <f ca="1">COUNTIF(OFFSET(class7_1,MATCH(BH$1,'7 класс'!$A:$A,0)-7+'Итог по классам'!$B106,,,),"р")</f>
        <v>0</v>
      </c>
      <c r="BI106" s="37">
        <f ca="1">COUNTIF(OFFSET(class7_1,MATCH(BI$1,'7 класс'!$A:$A,0)-7+'Итог по классам'!$B106,,,),"ш")</f>
        <v>0</v>
      </c>
      <c r="BJ106" s="37">
        <f ca="1">COUNTIF(OFFSET(class7_2,MATCH(BJ$1,'7 класс'!$A:$A,0)-7+'Итог по классам'!$B106,,,),"Ф")</f>
        <v>0</v>
      </c>
      <c r="BK106" s="37">
        <f ca="1">COUNTIF(OFFSET(class7_2,MATCH(BK$1,'7 класс'!$A:$A,0)-7+'Итог по классам'!$B106,,,),"р")</f>
        <v>0</v>
      </c>
      <c r="BL106" s="37">
        <f ca="1">COUNTIF(OFFSET(class7_2,MATCH(BL$1,'7 класс'!$A:$A,0)-7+'Итог по классам'!$B106,,,),"ш")</f>
        <v>0</v>
      </c>
      <c r="BM106" s="38">
        <f ca="1">COUNTIF(OFFSET(class7_1,MATCH(BM$1,'7 класс'!$A:$A,0)-7+'Итог по классам'!$B106,,,),"Ф")</f>
        <v>0</v>
      </c>
      <c r="BN106" s="37">
        <f ca="1">COUNTIF(OFFSET(class7_1,MATCH(BN$1,'7 класс'!$A:$A,0)-7+'Итог по классам'!$B106,,,),"р")</f>
        <v>0</v>
      </c>
      <c r="BO106" s="37">
        <f ca="1">COUNTIF(OFFSET(class7_1,MATCH(BO$1,'7 класс'!$A:$A,0)-7+'Итог по классам'!$B106,,,),"ш")</f>
        <v>0</v>
      </c>
      <c r="BP106" s="37">
        <f ca="1">COUNTIF(OFFSET(class7_2,MATCH(BP$1,'7 класс'!$A:$A,0)-7+'Итог по классам'!$B106,,,),"Ф")</f>
        <v>0</v>
      </c>
      <c r="BQ106" s="37">
        <f ca="1">COUNTIF(OFFSET(class7_2,MATCH(BQ$1,'7 класс'!$A:$A,0)-7+'Итог по классам'!$B106,,,),"р")</f>
        <v>0</v>
      </c>
      <c r="BR106" s="37">
        <f ca="1">COUNTIF(OFFSET(class7_2,MATCH(BR$1,'7 класс'!$A:$A,0)-7+'Итог по классам'!$B106,,,),"ш")</f>
        <v>0</v>
      </c>
      <c r="BS106" s="38">
        <f ca="1">COUNTIF(OFFSET(class7_1,MATCH(BS$1,'7 класс'!$A:$A,0)-7+'Итог по классам'!$B106,,,),"Ф")</f>
        <v>0</v>
      </c>
      <c r="BT106" s="37">
        <f ca="1">COUNTIF(OFFSET(class7_1,MATCH(BT$1,'7 класс'!$A:$A,0)-7+'Итог по классам'!$B106,,,),"р")</f>
        <v>0</v>
      </c>
      <c r="BU106" s="37">
        <f ca="1">COUNTIF(OFFSET(class7_1,MATCH(BU$1,'7 класс'!$A:$A,0)-7+'Итог по классам'!$B106,,,),"ш")</f>
        <v>0</v>
      </c>
      <c r="BV106" s="37">
        <f ca="1">COUNTIF(OFFSET(class7_2,MATCH(BV$1,'7 класс'!$A:$A,0)-7+'Итог по классам'!$B106,,,),"Ф")</f>
        <v>0</v>
      </c>
      <c r="BW106" s="37">
        <f ca="1">COUNTIF(OFFSET(class7_2,MATCH(BW$1,'7 класс'!$A:$A,0)-7+'Итог по классам'!$B106,,,),"р")</f>
        <v>0</v>
      </c>
      <c r="BX106" s="37">
        <f ca="1">COUNTIF(OFFSET(class7_2,MATCH(BX$1,'7 класс'!$A:$A,0)-7+'Итог по классам'!$B106,,,),"ш")</f>
        <v>0</v>
      </c>
      <c r="BY106" s="38">
        <f ca="1">COUNTIF(OFFSET(class7_1,MATCH(BY$1,'7 класс'!$A:$A,0)-7+'Итог по классам'!$B106,,,),"Ф")</f>
        <v>0</v>
      </c>
      <c r="BZ106" s="37">
        <f ca="1">COUNTIF(OFFSET(class7_1,MATCH(BZ$1,'7 класс'!$A:$A,0)-7+'Итог по классам'!$B106,,,),"р")</f>
        <v>0</v>
      </c>
      <c r="CA106" s="37">
        <f ca="1">COUNTIF(OFFSET(class7_1,MATCH(CA$1,'7 класс'!$A:$A,0)-7+'Итог по классам'!$B106,,,),"ш")</f>
        <v>0</v>
      </c>
      <c r="CB106" s="37">
        <f ca="1">COUNTIF(OFFSET(class7_2,MATCH(CB$1,'7 класс'!$A:$A,0)-7+'Итог по классам'!$B106,,,),"Ф")</f>
        <v>0</v>
      </c>
      <c r="CC106" s="37">
        <f ca="1">COUNTIF(OFFSET(class7_2,MATCH(CC$1,'7 класс'!$A:$A,0)-7+'Итог по классам'!$B106,,,),"р")</f>
        <v>0</v>
      </c>
      <c r="CD106" s="37">
        <f ca="1">COUNTIF(OFFSET(class7_2,MATCH(CD$1,'7 класс'!$A:$A,0)-7+'Итог по классам'!$B106,,,),"ш")</f>
        <v>0</v>
      </c>
      <c r="CE106" s="38">
        <f ca="1">COUNTIF(OFFSET(class7_1,MATCH(CE$1,'7 класс'!$A:$A,0)-7+'Итог по классам'!$B106,,,),"Ф")</f>
        <v>0</v>
      </c>
      <c r="CF106" s="37">
        <f ca="1">COUNTIF(OFFSET(class7_1,MATCH(CF$1,'7 класс'!$A:$A,0)-7+'Итог по классам'!$B106,,,),"р")</f>
        <v>0</v>
      </c>
      <c r="CG106" s="37">
        <f ca="1">COUNTIF(OFFSET(class7_1,MATCH(CG$1,'7 класс'!$A:$A,0)-7+'Итог по классам'!$B106,,,),"ш")</f>
        <v>0</v>
      </c>
      <c r="CH106" s="37">
        <f ca="1">COUNTIF(OFFSET(class7_2,MATCH(CH$1,'7 класс'!$A:$A,0)-7+'Итог по классам'!$B106,,,),"Ф")</f>
        <v>0</v>
      </c>
      <c r="CI106" s="37">
        <f ca="1">COUNTIF(OFFSET(class7_2,MATCH(CI$1,'7 класс'!$A:$A,0)-7+'Итог по классам'!$B106,,,),"р")</f>
        <v>0</v>
      </c>
      <c r="CJ106" s="37">
        <f ca="1">COUNTIF(OFFSET(class7_2,MATCH(CJ$1,'7 класс'!$A:$A,0)-7+'Итог по классам'!$B106,,,),"ш")</f>
        <v>0</v>
      </c>
      <c r="CK106" s="38">
        <f ca="1">COUNTIF(OFFSET(class7_1,MATCH(CK$1,'7 класс'!$A:$A,0)-7+'Итог по классам'!$B106,,,),"Ф")</f>
        <v>0</v>
      </c>
      <c r="CL106" s="37">
        <f ca="1">COUNTIF(OFFSET(class7_1,MATCH(CL$1,'7 класс'!$A:$A,0)-7+'Итог по классам'!$B106,,,),"р")</f>
        <v>0</v>
      </c>
      <c r="CM106" s="37">
        <f ca="1">COUNTIF(OFFSET(class7_1,MATCH(CM$1,'7 класс'!$A:$A,0)-7+'Итог по классам'!$B106,,,),"ш")</f>
        <v>0</v>
      </c>
      <c r="CN106" s="37">
        <f ca="1">COUNTIF(OFFSET(class7_2,MATCH(CN$1,'7 класс'!$A:$A,0)-7+'Итог по классам'!$B106,,,),"Ф")</f>
        <v>0</v>
      </c>
      <c r="CO106" s="37">
        <f ca="1">COUNTIF(OFFSET(class7_2,MATCH(CO$1,'7 класс'!$A:$A,0)-7+'Итог по классам'!$B106,,,),"р")</f>
        <v>0</v>
      </c>
      <c r="CP106" s="37">
        <f ca="1">COUNTIF(OFFSET(class7_2,MATCH(CP$1,'7 класс'!$A:$A,0)-7+'Итог по классам'!$B106,,,),"ш")</f>
        <v>0</v>
      </c>
      <c r="CQ106" s="38">
        <f ca="1">COUNTIF(OFFSET(class7_1,MATCH(CQ$1,'7 класс'!$A:$A,0)-7+'Итог по классам'!$B106,,,),"Ф")</f>
        <v>0</v>
      </c>
      <c r="CR106" s="37">
        <f ca="1">COUNTIF(OFFSET(class7_1,MATCH(CR$1,'7 класс'!$A:$A,0)-7+'Итог по классам'!$B106,,,),"р")</f>
        <v>0</v>
      </c>
      <c r="CS106" s="37">
        <f ca="1">COUNTIF(OFFSET(class7_1,MATCH(CS$1,'7 класс'!$A:$A,0)-7+'Итог по классам'!$B106,,,),"ш")</f>
        <v>0</v>
      </c>
      <c r="CT106" s="37">
        <f ca="1">COUNTIF(OFFSET(class7_2,MATCH(CT$1,'7 класс'!$A:$A,0)-7+'Итог по классам'!$B106,,,),"Ф")</f>
        <v>0</v>
      </c>
      <c r="CU106" s="37">
        <f ca="1">COUNTIF(OFFSET(class7_2,MATCH(CU$1,'7 класс'!$A:$A,0)-7+'Итог по классам'!$B106,,,),"р")</f>
        <v>0</v>
      </c>
      <c r="CV106" s="37">
        <f ca="1">COUNTIF(OFFSET(class7_2,MATCH(CV$1,'7 класс'!$A:$A,0)-7+'Итог по классам'!$B106,,,),"ш")</f>
        <v>0</v>
      </c>
      <c r="CW106" s="38">
        <f ca="1">COUNTIF(OFFSET(class7_1,MATCH(CW$1,'7 класс'!$A:$A,0)-7+'Итог по классам'!$B106,,,),"Ф")</f>
        <v>0</v>
      </c>
      <c r="CX106" s="37">
        <f ca="1">COUNTIF(OFFSET(class7_1,MATCH(CX$1,'7 класс'!$A:$A,0)-7+'Итог по классам'!$B106,,,),"р")</f>
        <v>0</v>
      </c>
      <c r="CY106" s="37">
        <f ca="1">COUNTIF(OFFSET(class7_1,MATCH(CY$1,'7 класс'!$A:$A,0)-7+'Итог по классам'!$B106,,,),"ш")</f>
        <v>0</v>
      </c>
      <c r="CZ106" s="37">
        <f ca="1">COUNTIF(OFFSET(class7_2,MATCH(CZ$1,'7 класс'!$A:$A,0)-7+'Итог по классам'!$B106,,,),"Ф")</f>
        <v>0</v>
      </c>
      <c r="DA106" s="37">
        <f ca="1">COUNTIF(OFFSET(class7_2,MATCH(DA$1,'7 класс'!$A:$A,0)-7+'Итог по классам'!$B106,,,),"р")</f>
        <v>0</v>
      </c>
      <c r="DB106" s="37">
        <f ca="1">COUNTIF(OFFSET(class7_2,MATCH(DB$1,'7 класс'!$A:$A,0)-7+'Итог по классам'!$B106,,,),"ш")</f>
        <v>0</v>
      </c>
      <c r="DC106" s="38">
        <f ca="1">COUNTIF(OFFSET(class7_1,MATCH(DC$1,'7 класс'!$A:$A,0)-7+'Итог по классам'!$B106,,,),"Ф")</f>
        <v>0</v>
      </c>
      <c r="DD106" s="37">
        <f ca="1">COUNTIF(OFFSET(class7_1,MATCH(DD$1,'7 класс'!$A:$A,0)-7+'Итог по классам'!$B106,,,),"р")</f>
        <v>0</v>
      </c>
      <c r="DE106" s="37">
        <f ca="1">COUNTIF(OFFSET(class7_1,MATCH(DE$1,'7 класс'!$A:$A,0)-7+'Итог по классам'!$B106,,,),"ш")</f>
        <v>0</v>
      </c>
      <c r="DF106" s="37">
        <f ca="1">COUNTIF(OFFSET(class7_2,MATCH(DF$1,'7 класс'!$A:$A,0)-7+'Итог по классам'!$B106,,,),"Ф")</f>
        <v>0</v>
      </c>
      <c r="DG106" s="37">
        <f ca="1">COUNTIF(OFFSET(class7_2,MATCH(DG$1,'7 класс'!$A:$A,0)-7+'Итог по классам'!$B106,,,),"р")</f>
        <v>0</v>
      </c>
      <c r="DH106" s="37">
        <f ca="1">COUNTIF(OFFSET(class7_2,MATCH(DH$1,'7 класс'!$A:$A,0)-7+'Итог по классам'!$B106,,,),"ш")</f>
        <v>0</v>
      </c>
      <c r="DI106" s="38">
        <f ca="1">COUNTIF(OFFSET(class7_1,MATCH(DI$1,'7 класс'!$A:$A,0)-7+'Итог по классам'!$B106,,,),"Ф")</f>
        <v>0</v>
      </c>
      <c r="DJ106" s="37">
        <f ca="1">COUNTIF(OFFSET(class7_1,MATCH(DJ$1,'7 класс'!$A:$A,0)-7+'Итог по классам'!$B106,,,),"р")</f>
        <v>0</v>
      </c>
      <c r="DK106" s="37">
        <f ca="1">COUNTIF(OFFSET(class7_1,MATCH(DK$1,'7 класс'!$A:$A,0)-7+'Итог по классам'!$B106,,,),"ш")</f>
        <v>0</v>
      </c>
      <c r="DL106" s="37">
        <f ca="1">COUNTIF(OFFSET(class7_2,MATCH(DL$1,'7 класс'!$A:$A,0)-7+'Итог по классам'!$B106,,,),"Ф")</f>
        <v>0</v>
      </c>
      <c r="DM106" s="37">
        <f ca="1">COUNTIF(OFFSET(class7_2,MATCH(DM$1,'7 класс'!$A:$A,0)-7+'Итог по классам'!$B106,,,),"р")</f>
        <v>0</v>
      </c>
      <c r="DN106" s="37">
        <f ca="1">COUNTIF(OFFSET(class7_2,MATCH(DN$1,'7 класс'!$A:$A,0)-7+'Итог по классам'!$B106,,,),"ш")</f>
        <v>0</v>
      </c>
      <c r="DO106" s="38">
        <f ca="1">COUNTIF(OFFSET(class7_1,MATCH(DO$1,'7 класс'!$A:$A,0)-7+'Итог по классам'!$B106,,,),"Ф")</f>
        <v>0</v>
      </c>
      <c r="DP106" s="37">
        <f ca="1">COUNTIF(OFFSET(class7_1,MATCH(DP$1,'7 класс'!$A:$A,0)-7+'Итог по классам'!$B106,,,),"р")</f>
        <v>0</v>
      </c>
      <c r="DQ106" s="37">
        <f ca="1">COUNTIF(OFFSET(class7_1,MATCH(DQ$1,'7 класс'!$A:$A,0)-7+'Итог по классам'!$B106,,,),"ш")</f>
        <v>0</v>
      </c>
      <c r="DR106" s="37">
        <f ca="1">COUNTIF(OFFSET(class7_2,MATCH(DR$1,'7 класс'!$A:$A,0)-7+'Итог по классам'!$B106,,,),"Ф")</f>
        <v>0</v>
      </c>
      <c r="DS106" s="37">
        <f ca="1">COUNTIF(OFFSET(class7_2,MATCH(DS$1,'7 класс'!$A:$A,0)-7+'Итог по классам'!$B106,,,),"р")</f>
        <v>0</v>
      </c>
      <c r="DT106" s="37">
        <f ca="1">COUNTIF(OFFSET(class7_2,MATCH(DT$1,'7 класс'!$A:$A,0)-7+'Итог по классам'!$B106,,,),"ш")</f>
        <v>0</v>
      </c>
      <c r="DU106" s="38">
        <f ca="1">COUNTIF(OFFSET(class7_1,MATCH(DU$1,'7 класс'!$A:$A,0)-7+'Итог по классам'!$B106,,,),"Ф")</f>
        <v>0</v>
      </c>
      <c r="DV106" s="37">
        <f ca="1">COUNTIF(OFFSET(class7_1,MATCH(DV$1,'7 класс'!$A:$A,0)-7+'Итог по классам'!$B106,,,),"р")</f>
        <v>0</v>
      </c>
      <c r="DW106" s="37">
        <f ca="1">COUNTIF(OFFSET(class7_1,MATCH(DW$1,'7 класс'!$A:$A,0)-7+'Итог по классам'!$B106,,,),"ш")</f>
        <v>0</v>
      </c>
      <c r="DX106" s="37">
        <f ca="1">COUNTIF(OFFSET(class7_2,MATCH(DX$1,'7 класс'!$A:$A,0)-7+'Итог по классам'!$B106,,,),"Ф")</f>
        <v>0</v>
      </c>
      <c r="DY106" s="37">
        <f ca="1">COUNTIF(OFFSET(class7_2,MATCH(DY$1,'7 класс'!$A:$A,0)-7+'Итог по классам'!$B106,,,),"р")</f>
        <v>0</v>
      </c>
      <c r="DZ106" s="37">
        <f ca="1">COUNTIF(OFFSET(class7_2,MATCH(DZ$1,'7 класс'!$A:$A,0)-7+'Итог по классам'!$B106,,,),"ш")</f>
        <v>0</v>
      </c>
      <c r="EA106" s="38">
        <f ca="1">COUNTIF(OFFSET(class7_1,MATCH(EA$1,'7 класс'!$A:$A,0)-7+'Итог по классам'!$B106,,,),"Ф")</f>
        <v>0</v>
      </c>
      <c r="EB106" s="37">
        <f ca="1">COUNTIF(OFFSET(class7_1,MATCH(EB$1,'7 класс'!$A:$A,0)-7+'Итог по классам'!$B106,,,),"р")</f>
        <v>0</v>
      </c>
      <c r="EC106" s="37">
        <f ca="1">COUNTIF(OFFSET(class7_1,MATCH(EC$1,'7 класс'!$A:$A,0)-7+'Итог по классам'!$B106,,,),"ш")</f>
        <v>0</v>
      </c>
      <c r="ED106" s="37">
        <f ca="1">COUNTIF(OFFSET(class7_2,MATCH(ED$1,'7 класс'!$A:$A,0)-7+'Итог по классам'!$B106,,,),"Ф")</f>
        <v>0</v>
      </c>
      <c r="EE106" s="37">
        <f ca="1">COUNTIF(OFFSET(class7_2,MATCH(EE$1,'7 класс'!$A:$A,0)-7+'Итог по классам'!$B106,,,),"р")</f>
        <v>0</v>
      </c>
      <c r="EF106" s="37">
        <f ca="1">COUNTIF(OFFSET(class7_2,MATCH(EF$1,'7 класс'!$A:$A,0)-7+'Итог по классам'!$B106,,,),"ш")</f>
        <v>0</v>
      </c>
      <c r="EG106" s="38">
        <f ca="1">COUNTIF(OFFSET(class7_1,MATCH(EG$1,'7 класс'!$A:$A,0)-7+'Итог по классам'!$B106,,,),"Ф")</f>
        <v>0</v>
      </c>
      <c r="EH106" s="37">
        <f ca="1">COUNTIF(OFFSET(class7_1,MATCH(EH$1,'7 класс'!$A:$A,0)-7+'Итог по классам'!$B106,,,),"р")</f>
        <v>0</v>
      </c>
      <c r="EI106" s="37">
        <f ca="1">COUNTIF(OFFSET(class7_1,MATCH(EI$1,'7 класс'!$A:$A,0)-7+'Итог по классам'!$B106,,,),"ш")</f>
        <v>0</v>
      </c>
      <c r="EJ106" s="37">
        <f ca="1">COUNTIF(OFFSET(class7_2,MATCH(EJ$1,'7 класс'!$A:$A,0)-7+'Итог по классам'!$B106,,,),"Ф")</f>
        <v>0</v>
      </c>
      <c r="EK106" s="37">
        <f ca="1">COUNTIF(OFFSET(class7_2,MATCH(EK$1,'7 класс'!$A:$A,0)-7+'Итог по классам'!$B106,,,),"р")</f>
        <v>0</v>
      </c>
      <c r="EL106" s="37">
        <f ca="1">COUNTIF(OFFSET(class7_2,MATCH(EL$1,'7 класс'!$A:$A,0)-7+'Итог по классам'!$B106,,,),"ш")</f>
        <v>0</v>
      </c>
      <c r="EM106" s="38">
        <f ca="1">COUNTIF(OFFSET(class7_1,MATCH(EM$1,'7 класс'!$A:$A,0)-7+'Итог по классам'!$B106,,,),"Ф")</f>
        <v>0</v>
      </c>
      <c r="EN106" s="37">
        <f ca="1">COUNTIF(OFFSET(class7_1,MATCH(EN$1,'7 класс'!$A:$A,0)-7+'Итог по классам'!$B106,,,),"р")</f>
        <v>0</v>
      </c>
      <c r="EO106" s="37">
        <f ca="1">COUNTIF(OFFSET(class7_1,MATCH(EO$1,'7 класс'!$A:$A,0)-7+'Итог по классам'!$B106,,,),"ш")</f>
        <v>0</v>
      </c>
      <c r="EP106" s="37">
        <f ca="1">COUNTIF(OFFSET(class7_2,MATCH(EP$1,'7 класс'!$A:$A,0)-7+'Итог по классам'!$B106,,,),"Ф")</f>
        <v>0</v>
      </c>
      <c r="EQ106" s="37">
        <f ca="1">COUNTIF(OFFSET(class7_2,MATCH(EQ$1,'7 класс'!$A:$A,0)-7+'Итог по классам'!$B106,,,),"р")</f>
        <v>0</v>
      </c>
      <c r="ER106" s="37">
        <f ca="1">COUNTIF(OFFSET(class7_2,MATCH(ER$1,'7 класс'!$A:$A,0)-7+'Итог по классам'!$B106,,,),"ш")</f>
        <v>0</v>
      </c>
      <c r="ES106" s="38">
        <f ca="1">COUNTIF(OFFSET(class7_1,MATCH(ES$1,'7 класс'!$A:$A,0)-7+'Итог по классам'!$B106,,,),"Ф")</f>
        <v>0</v>
      </c>
      <c r="ET106" s="37">
        <f ca="1">COUNTIF(OFFSET(class7_1,MATCH(ET$1,'7 класс'!$A:$A,0)-7+'Итог по классам'!$B106,,,),"р")</f>
        <v>0</v>
      </c>
      <c r="EU106" s="37">
        <f ca="1">COUNTIF(OFFSET(class7_1,MATCH(EU$1,'7 класс'!$A:$A,0)-7+'Итог по классам'!$B106,,,),"ш")</f>
        <v>0</v>
      </c>
      <c r="EV106" s="37">
        <f ca="1">COUNTIF(OFFSET(class7_2,MATCH(EV$1,'7 класс'!$A:$A,0)-7+'Итог по классам'!$B106,,,),"Ф")</f>
        <v>0</v>
      </c>
      <c r="EW106" s="37">
        <f ca="1">COUNTIF(OFFSET(class7_2,MATCH(EW$1,'7 класс'!$A:$A,0)-7+'Итог по классам'!$B106,,,),"р")</f>
        <v>0</v>
      </c>
      <c r="EX106" s="37">
        <f ca="1">COUNTIF(OFFSET(class7_2,MATCH(EX$1,'7 класс'!$A:$A,0)-7+'Итог по классам'!$B106,,,),"ш")</f>
        <v>0</v>
      </c>
      <c r="EY106" s="38">
        <f ca="1">COUNTIF(OFFSET(class7_1,MATCH(EY$1,'7 класс'!$A:$A,0)-7+'Итог по классам'!$B106,,,),"Ф")</f>
        <v>0</v>
      </c>
      <c r="EZ106" s="37">
        <f ca="1">COUNTIF(OFFSET(class7_1,MATCH(EZ$1,'7 класс'!$A:$A,0)-7+'Итог по классам'!$B106,,,),"р")</f>
        <v>0</v>
      </c>
      <c r="FA106" s="37">
        <f ca="1">COUNTIF(OFFSET(class7_1,MATCH(FA$1,'7 класс'!$A:$A,0)-7+'Итог по классам'!$B106,,,),"ш")</f>
        <v>0</v>
      </c>
      <c r="FB106" s="37">
        <f ca="1">COUNTIF(OFFSET(class7_2,MATCH(FB$1,'7 класс'!$A:$A,0)-7+'Итог по классам'!$B106,,,),"Ф")</f>
        <v>0</v>
      </c>
      <c r="FC106" s="37">
        <f ca="1">COUNTIF(OFFSET(class7_2,MATCH(FC$1,'7 класс'!$A:$A,0)-7+'Итог по классам'!$B106,,,),"р")</f>
        <v>0</v>
      </c>
      <c r="FD106" s="37">
        <f ca="1">COUNTIF(OFFSET(class7_2,MATCH(FD$1,'7 класс'!$A:$A,0)-7+'Итог по классам'!$B106,,,),"ш")</f>
        <v>0</v>
      </c>
      <c r="FE106" s="38">
        <f ca="1">COUNTIF(OFFSET(class7_1,MATCH(FE$1,'7 класс'!$A:$A,0)-7+'Итог по классам'!$B106,,,),"Ф")</f>
        <v>0</v>
      </c>
      <c r="FF106" s="37">
        <f ca="1">COUNTIF(OFFSET(class7_1,MATCH(FF$1,'7 класс'!$A:$A,0)-7+'Итог по классам'!$B106,,,),"р")</f>
        <v>0</v>
      </c>
      <c r="FG106" s="37">
        <f ca="1">COUNTIF(OFFSET(class7_1,MATCH(FG$1,'7 класс'!$A:$A,0)-7+'Итог по классам'!$B106,,,),"ш")</f>
        <v>0</v>
      </c>
      <c r="FH106" s="37">
        <f ca="1">COUNTIF(OFFSET(class7_2,MATCH(FH$1,'7 класс'!$A:$A,0)-7+'Итог по классам'!$B106,,,),"Ф")</f>
        <v>0</v>
      </c>
      <c r="FI106" s="37">
        <f ca="1">COUNTIF(OFFSET(class7_2,MATCH(FI$1,'7 класс'!$A:$A,0)-7+'Итог по классам'!$B106,,,),"р")</f>
        <v>0</v>
      </c>
      <c r="FJ106" s="37">
        <f ca="1">COUNTIF(OFFSET(class7_2,MATCH(FJ$1,'7 класс'!$A:$A,0)-7+'Итог по классам'!$B106,,,),"ш")</f>
        <v>0</v>
      </c>
      <c r="FK106" s="38">
        <f ca="1">COUNTIF(OFFSET(class7_1,MATCH(FK$1,'7 класс'!$A:$A,0)-7+'Итог по классам'!$B106,,,),"Ф")</f>
        <v>0</v>
      </c>
      <c r="FL106" s="37">
        <f ca="1">COUNTIF(OFFSET(class7_1,MATCH(FL$1,'7 класс'!$A:$A,0)-7+'Итог по классам'!$B106,,,),"р")</f>
        <v>0</v>
      </c>
      <c r="FM106" s="37">
        <f ca="1">COUNTIF(OFFSET(class7_1,MATCH(FM$1,'7 класс'!$A:$A,0)-7+'Итог по классам'!$B106,,,),"ш")</f>
        <v>0</v>
      </c>
      <c r="FN106" s="37">
        <f ca="1">COUNTIF(OFFSET(class7_2,MATCH(FN$1,'7 класс'!$A:$A,0)-7+'Итог по классам'!$B106,,,),"Ф")</f>
        <v>0</v>
      </c>
      <c r="FO106" s="37">
        <f ca="1">COUNTIF(OFFSET(class7_2,MATCH(FO$1,'7 класс'!$A:$A,0)-7+'Итог по классам'!$B106,,,),"р")</f>
        <v>0</v>
      </c>
      <c r="FP106" s="37">
        <f ca="1">COUNTIF(OFFSET(class7_2,MATCH(FP$1,'7 класс'!$A:$A,0)-7+'Итог по классам'!$B106,,,),"ш")</f>
        <v>0</v>
      </c>
      <c r="FQ106" s="38">
        <f ca="1">COUNTIF(OFFSET(class7_1,MATCH(FQ$1,'7 класс'!$A:$A,0)-7+'Итог по классам'!$B106,,,),"Ф")</f>
        <v>0</v>
      </c>
      <c r="FR106" s="37">
        <f ca="1">COUNTIF(OFFSET(class7_1,MATCH(FR$1,'7 класс'!$A:$A,0)-7+'Итог по классам'!$B106,,,),"р")</f>
        <v>0</v>
      </c>
      <c r="FS106" s="37">
        <f ca="1">COUNTIF(OFFSET(class7_1,MATCH(FS$1,'7 класс'!$A:$A,0)-7+'Итог по классам'!$B106,,,),"ш")</f>
        <v>0</v>
      </c>
      <c r="FT106" s="37">
        <f ca="1">COUNTIF(OFFSET(class7_2,MATCH(FT$1,'7 класс'!$A:$A,0)-7+'Итог по классам'!$B106,,,),"Ф")</f>
        <v>0</v>
      </c>
      <c r="FU106" s="37">
        <f ca="1">COUNTIF(OFFSET(class7_2,MATCH(FU$1,'7 класс'!$A:$A,0)-7+'Итог по классам'!$B106,,,),"р")</f>
        <v>0</v>
      </c>
      <c r="FV106" s="37">
        <f ca="1">COUNTIF(OFFSET(class7_2,MATCH(FV$1,'7 класс'!$A:$A,0)-7+'Итог по классам'!$B106,,,),"ш")</f>
        <v>0</v>
      </c>
      <c r="FW106" s="38">
        <f ca="1">COUNTIF(OFFSET(class7_1,MATCH(FW$1,'7 класс'!$A:$A,0)-7+'Итог по классам'!$B106,,,),"Ф")</f>
        <v>0</v>
      </c>
      <c r="FX106" s="37">
        <f ca="1">COUNTIF(OFFSET(class7_1,MATCH(FX$1,'7 класс'!$A:$A,0)-7+'Итог по классам'!$B106,,,),"р")</f>
        <v>0</v>
      </c>
      <c r="FY106" s="37">
        <f ca="1">COUNTIF(OFFSET(class7_1,MATCH(FY$1,'7 класс'!$A:$A,0)-7+'Итог по классам'!$B106,,,),"ш")</f>
        <v>0</v>
      </c>
      <c r="FZ106" s="37">
        <f ca="1">COUNTIF(OFFSET(class7_2,MATCH(FZ$1,'7 класс'!$A:$A,0)-7+'Итог по классам'!$B106,,,),"Ф")</f>
        <v>0</v>
      </c>
      <c r="GA106" s="37">
        <f ca="1">COUNTIF(OFFSET(class7_2,MATCH(GA$1,'7 класс'!$A:$A,0)-7+'Итог по классам'!$B106,,,),"р")</f>
        <v>0</v>
      </c>
      <c r="GB106" s="37">
        <f ca="1">COUNTIF(OFFSET(class7_2,MATCH(GB$1,'7 класс'!$A:$A,0)-7+'Итог по классам'!$B106,,,),"ш")</f>
        <v>0</v>
      </c>
      <c r="GC106" s="38">
        <f ca="1">COUNTIF(OFFSET(class7_1,MATCH(GC$1,'7 класс'!$A:$A,0)-7+'Итог по классам'!$B106,,,),"Ф")</f>
        <v>0</v>
      </c>
      <c r="GD106" s="37">
        <f ca="1">COUNTIF(OFFSET(class7_1,MATCH(GD$1,'7 класс'!$A:$A,0)-7+'Итог по классам'!$B106,,,),"р")</f>
        <v>0</v>
      </c>
      <c r="GE106" s="37">
        <f ca="1">COUNTIF(OFFSET(class7_1,MATCH(GE$1,'7 класс'!$A:$A,0)-7+'Итог по классам'!$B106,,,),"ш")</f>
        <v>0</v>
      </c>
      <c r="GF106" s="37">
        <f ca="1">COUNTIF(OFFSET(class7_2,MATCH(GF$1,'7 класс'!$A:$A,0)-7+'Итог по классам'!$B106,,,),"Ф")</f>
        <v>0</v>
      </c>
      <c r="GG106" s="37">
        <f ca="1">COUNTIF(OFFSET(class7_2,MATCH(GG$1,'7 класс'!$A:$A,0)-7+'Итог по классам'!$B106,,,),"р")</f>
        <v>0</v>
      </c>
      <c r="GH106" s="37">
        <f ca="1">COUNTIF(OFFSET(class7_2,MATCH(GH$1,'7 класс'!$A:$A,0)-7+'Итог по классам'!$B106,,,),"ш")</f>
        <v>0</v>
      </c>
      <c r="GI106" s="38">
        <f ca="1">COUNTIF(OFFSET(class7_1,MATCH(GI$1,'7 класс'!$A:$A,0)-7+'Итог по классам'!$B106,,,),"Ф")</f>
        <v>0</v>
      </c>
      <c r="GJ106" s="37">
        <f ca="1">COUNTIF(OFFSET(class7_1,MATCH(GJ$1,'7 класс'!$A:$A,0)-7+'Итог по классам'!$B106,,,),"р")</f>
        <v>0</v>
      </c>
      <c r="GK106" s="37">
        <f ca="1">COUNTIF(OFFSET(class7_1,MATCH(GK$1,'7 класс'!$A:$A,0)-7+'Итог по классам'!$B106,,,),"ш")</f>
        <v>0</v>
      </c>
      <c r="GL106" s="37">
        <f ca="1">COUNTIF(OFFSET(class7_2,MATCH(GL$1,'7 класс'!$A:$A,0)-7+'Итог по классам'!$B106,,,),"Ф")</f>
        <v>0</v>
      </c>
      <c r="GM106" s="37">
        <f ca="1">COUNTIF(OFFSET(class7_2,MATCH(GM$1,'7 класс'!$A:$A,0)-7+'Итог по классам'!$B106,,,),"р")</f>
        <v>0</v>
      </c>
      <c r="GN106" s="37">
        <f ca="1">COUNTIF(OFFSET(class7_2,MATCH(GN$1,'7 класс'!$A:$A,0)-7+'Итог по классам'!$B106,,,),"ш")</f>
        <v>0</v>
      </c>
      <c r="GO106" s="38">
        <f ca="1">COUNTIF(OFFSET(class7_1,MATCH(GO$1,'7 класс'!$A:$A,0)-7+'Итог по классам'!$B106,,,),"Ф")</f>
        <v>0</v>
      </c>
      <c r="GP106" s="37">
        <f ca="1">COUNTIF(OFFSET(class7_1,MATCH(GP$1,'7 класс'!$A:$A,0)-7+'Итог по классам'!$B106,,,),"р")</f>
        <v>0</v>
      </c>
      <c r="GQ106" s="37">
        <f ca="1">COUNTIF(OFFSET(class7_1,MATCH(GQ$1,'7 класс'!$A:$A,0)-7+'Итог по классам'!$B106,,,),"ш")</f>
        <v>0</v>
      </c>
      <c r="GR106" s="37">
        <f ca="1">COUNTIF(OFFSET(class7_2,MATCH(GR$1,'7 класс'!$A:$A,0)-7+'Итог по классам'!$B106,,,),"Ф")</f>
        <v>0</v>
      </c>
      <c r="GS106" s="37">
        <f ca="1">COUNTIF(OFFSET(class7_2,MATCH(GS$1,'7 класс'!$A:$A,0)-7+'Итог по классам'!$B106,,,),"р")</f>
        <v>0</v>
      </c>
      <c r="GT106" s="37">
        <f ca="1">COUNTIF(OFFSET(class7_2,MATCH(GT$1,'7 класс'!$A:$A,0)-7+'Итог по классам'!$B106,,,),"ш")</f>
        <v>0</v>
      </c>
      <c r="GU106" s="38">
        <f ca="1">COUNTIF(OFFSET(class7_1,MATCH(GU$1,'7 класс'!$A:$A,0)-7+'Итог по классам'!$B106,,,),"Ф")</f>
        <v>0</v>
      </c>
      <c r="GV106" s="37">
        <f ca="1">COUNTIF(OFFSET(class7_1,MATCH(GV$1,'7 класс'!$A:$A,0)-7+'Итог по классам'!$B106,,,),"р")</f>
        <v>0</v>
      </c>
      <c r="GW106" s="37">
        <f ca="1">COUNTIF(OFFSET(class7_1,MATCH(GW$1,'7 класс'!$A:$A,0)-7+'Итог по классам'!$B106,,,),"ш")</f>
        <v>0</v>
      </c>
      <c r="GX106" s="37">
        <f ca="1">COUNTIF(OFFSET(class7_2,MATCH(GX$1,'7 класс'!$A:$A,0)-7+'Итог по классам'!$B106,,,),"Ф")</f>
        <v>0</v>
      </c>
      <c r="GY106" s="37">
        <f ca="1">COUNTIF(OFFSET(class7_2,MATCH(GY$1,'7 класс'!$A:$A,0)-7+'Итог по классам'!$B106,,,),"р")</f>
        <v>0</v>
      </c>
      <c r="GZ106" s="37">
        <f ca="1">COUNTIF(OFFSET(class7_2,MATCH(GZ$1,'7 класс'!$A:$A,0)-7+'Итог по классам'!$B106,,,),"ш")</f>
        <v>0</v>
      </c>
      <c r="HA106" s="38">
        <f ca="1">COUNTIF(OFFSET(class7_1,MATCH(HA$1,'7 класс'!$A:$A,0)-7+'Итог по классам'!$B106,,,),"Ф")</f>
        <v>0</v>
      </c>
      <c r="HB106" s="37">
        <f ca="1">COUNTIF(OFFSET(class7_1,MATCH(HB$1,'7 класс'!$A:$A,0)-7+'Итог по классам'!$B106,,,),"р")</f>
        <v>0</v>
      </c>
      <c r="HC106" s="37">
        <f ca="1">COUNTIF(OFFSET(class7_1,MATCH(HC$1,'7 класс'!$A:$A,0)-7+'Итог по классам'!$B106,,,),"ш")</f>
        <v>0</v>
      </c>
      <c r="HD106" s="37">
        <f ca="1">COUNTIF(OFFSET(class7_2,MATCH(HD$1,'7 класс'!$A:$A,0)-7+'Итог по классам'!$B106,,,),"Ф")</f>
        <v>0</v>
      </c>
      <c r="HE106" s="37">
        <f ca="1">COUNTIF(OFFSET(class7_2,MATCH(HE$1,'7 класс'!$A:$A,0)-7+'Итог по классам'!$B106,,,),"р")</f>
        <v>0</v>
      </c>
      <c r="HF106" s="37">
        <f ca="1">COUNTIF(OFFSET(class7_2,MATCH(HF$1,'7 класс'!$A:$A,0)-7+'Итог по классам'!$B106,,,),"ш")</f>
        <v>0</v>
      </c>
      <c r="HG106" s="38">
        <f ca="1">COUNTIF(OFFSET(class7_1,MATCH(HG$1,'7 класс'!$A:$A,0)-7+'Итог по классам'!$B106,,,),"Ф")</f>
        <v>0</v>
      </c>
      <c r="HH106" s="37">
        <f ca="1">COUNTIF(OFFSET(class7_1,MATCH(HH$1,'7 класс'!$A:$A,0)-7+'Итог по классам'!$B106,,,),"р")</f>
        <v>0</v>
      </c>
      <c r="HI106" s="37">
        <f ca="1">COUNTIF(OFFSET(class7_1,MATCH(HI$1,'7 класс'!$A:$A,0)-7+'Итог по классам'!$B106,,,),"ш")</f>
        <v>0</v>
      </c>
      <c r="HJ106" s="37">
        <f ca="1">COUNTIF(OFFSET(class7_2,MATCH(HJ$1,'7 класс'!$A:$A,0)-7+'Итог по классам'!$B106,,,),"Ф")</f>
        <v>0</v>
      </c>
      <c r="HK106" s="37">
        <f ca="1">COUNTIF(OFFSET(class7_2,MATCH(HK$1,'7 класс'!$A:$A,0)-7+'Итог по классам'!$B106,,,),"р")</f>
        <v>0</v>
      </c>
      <c r="HL106" s="37">
        <f ca="1">COUNTIF(OFFSET(class7_2,MATCH(HL$1,'7 класс'!$A:$A,0)-7+'Итог по классам'!$B106,,,),"ш")</f>
        <v>0</v>
      </c>
      <c r="HM106" s="38">
        <f ca="1">COUNTIF(OFFSET(class7_1,MATCH(HM$1,'7 класс'!$A:$A,0)-7+'Итог по классам'!$B106,,,),"Ф")</f>
        <v>0</v>
      </c>
      <c r="HN106" s="37">
        <f ca="1">COUNTIF(OFFSET(class7_1,MATCH(HN$1,'7 класс'!$A:$A,0)-7+'Итог по классам'!$B106,,,),"р")</f>
        <v>0</v>
      </c>
      <c r="HO106" s="37">
        <f ca="1">COUNTIF(OFFSET(class7_1,MATCH(HO$1,'7 класс'!$A:$A,0)-7+'Итог по классам'!$B106,,,),"ш")</f>
        <v>0</v>
      </c>
      <c r="HP106" s="37">
        <f ca="1">COUNTIF(OFFSET(class7_2,MATCH(HP$1,'7 класс'!$A:$A,0)-7+'Итог по классам'!$B106,,,),"Ф")</f>
        <v>0</v>
      </c>
      <c r="HQ106" s="37">
        <f ca="1">COUNTIF(OFFSET(class7_2,MATCH(HQ$1,'7 класс'!$A:$A,0)-7+'Итог по классам'!$B106,,,),"р")</f>
        <v>0</v>
      </c>
      <c r="HR106" s="37">
        <f ca="1">COUNTIF(OFFSET(class7_2,MATCH(HR$1,'7 класс'!$A:$A,0)-7+'Итог по классам'!$B106,,,),"ш")</f>
        <v>0</v>
      </c>
      <c r="HS106" s="38">
        <f ca="1">COUNTIF(OFFSET(class7_1,MATCH(HS$1,'7 класс'!$A:$A,0)-7+'Итог по классам'!$B106,,,),"Ф")</f>
        <v>0</v>
      </c>
      <c r="HT106" s="37">
        <f ca="1">COUNTIF(OFFSET(class7_1,MATCH(HT$1,'7 класс'!$A:$A,0)-7+'Итог по классам'!$B106,,,),"р")</f>
        <v>0</v>
      </c>
      <c r="HU106" s="37">
        <f ca="1">COUNTIF(OFFSET(class7_1,MATCH(HU$1,'7 класс'!$A:$A,0)-7+'Итог по классам'!$B106,,,),"ш")</f>
        <v>0</v>
      </c>
      <c r="HV106" s="37">
        <f ca="1">COUNTIF(OFFSET(class7_2,MATCH(HV$1,'7 класс'!$A:$A,0)-7+'Итог по классам'!$B106,,,),"Ф")</f>
        <v>0</v>
      </c>
      <c r="HW106" s="37">
        <f ca="1">COUNTIF(OFFSET(class7_2,MATCH(HW$1,'7 класс'!$A:$A,0)-7+'Итог по классам'!$B106,,,),"р")</f>
        <v>0</v>
      </c>
      <c r="HX106" s="37">
        <f ca="1">COUNTIF(OFFSET(class7_2,MATCH(HX$1,'7 класс'!$A:$A,0)-7+'Итог по классам'!$B106,,,),"ш")</f>
        <v>0</v>
      </c>
      <c r="HY106" s="38">
        <f ca="1">COUNTIF(OFFSET(class7_1,MATCH(HY$1,'7 класс'!$A:$A,0)-7+'Итог по классам'!$B106,,,),"Ф")</f>
        <v>0</v>
      </c>
      <c r="HZ106" s="37">
        <f ca="1">COUNTIF(OFFSET(class7_1,MATCH(HZ$1,'7 класс'!$A:$A,0)-7+'Итог по классам'!$B106,,,),"р")</f>
        <v>0</v>
      </c>
      <c r="IA106" s="37">
        <f ca="1">COUNTIF(OFFSET(class7_1,MATCH(IA$1,'7 класс'!$A:$A,0)-7+'Итог по классам'!$B106,,,),"ш")</f>
        <v>0</v>
      </c>
      <c r="IB106" s="37">
        <f ca="1">COUNTIF(OFFSET(class7_2,MATCH(IB$1,'7 класс'!$A:$A,0)-7+'Итог по классам'!$B106,,,),"Ф")</f>
        <v>0</v>
      </c>
      <c r="IC106" s="37">
        <f ca="1">COUNTIF(OFFSET(class7_2,MATCH(IC$1,'7 класс'!$A:$A,0)-7+'Итог по классам'!$B106,,,),"р")</f>
        <v>0</v>
      </c>
      <c r="ID106" s="37">
        <f ca="1">COUNTIF(OFFSET(class7_2,MATCH(ID$1,'7 класс'!$A:$A,0)-7+'Итог по классам'!$B106,,,),"ш")</f>
        <v>0</v>
      </c>
      <c r="IE106" s="38">
        <f ca="1">COUNTIF(OFFSET(class7_1,MATCH(IE$1,'7 класс'!$A:$A,0)-7+'Итог по классам'!$B106,,,),"Ф")</f>
        <v>0</v>
      </c>
      <c r="IF106" s="37">
        <f ca="1">COUNTIF(OFFSET(class7_1,MATCH(IF$1,'7 класс'!$A:$A,0)-7+'Итог по классам'!$B106,,,),"р")</f>
        <v>0</v>
      </c>
      <c r="IG106" s="37">
        <f ca="1">COUNTIF(OFFSET(class7_1,MATCH(IG$1,'7 класс'!$A:$A,0)-7+'Итог по классам'!$B106,,,),"ш")</f>
        <v>0</v>
      </c>
      <c r="IH106" s="37">
        <f ca="1">COUNTIF(OFFSET(class7_2,MATCH(IH$1,'7 класс'!$A:$A,0)-7+'Итог по классам'!$B106,,,),"Ф")</f>
        <v>0</v>
      </c>
      <c r="II106" s="37">
        <f ca="1">COUNTIF(OFFSET(class7_2,MATCH(II$1,'7 класс'!$A:$A,0)-7+'Итог по классам'!$B106,,,),"р")</f>
        <v>0</v>
      </c>
      <c r="IJ106" s="37">
        <f ca="1">COUNTIF(OFFSET(class7_2,MATCH(IJ$1,'7 класс'!$A:$A,0)-7+'Итог по классам'!$B106,,,),"ш")</f>
        <v>0</v>
      </c>
      <c r="IK106" s="38">
        <f ca="1">COUNTIF(OFFSET(class7_1,MATCH(IK$1,'7 класс'!$A:$A,0)-7+'Итог по классам'!$B106,,,),"Ф")</f>
        <v>0</v>
      </c>
      <c r="IL106" s="37">
        <f ca="1">COUNTIF(OFFSET(class7_1,MATCH(IL$1,'7 класс'!$A:$A,0)-7+'Итог по классам'!$B106,,,),"р")</f>
        <v>0</v>
      </c>
      <c r="IM106" s="37">
        <f ca="1">COUNTIF(OFFSET(class7_1,MATCH(IM$1,'7 класс'!$A:$A,0)-7+'Итог по классам'!$B106,,,),"ш")</f>
        <v>0</v>
      </c>
      <c r="IN106" s="37">
        <f ca="1">COUNTIF(OFFSET(class7_2,MATCH(IN$1,'7 класс'!$A:$A,0)-7+'Итог по классам'!$B106,,,),"Ф")</f>
        <v>0</v>
      </c>
      <c r="IO106" s="37">
        <f ca="1">COUNTIF(OFFSET(class7_2,MATCH(IO$1,'7 класс'!$A:$A,0)-7+'Итог по классам'!$B106,,,),"р")</f>
        <v>0</v>
      </c>
      <c r="IP106" s="37">
        <f ca="1">COUNTIF(OFFSET(class7_2,MATCH(IP$1,'7 класс'!$A:$A,0)-7+'Итог по классам'!$B106,,,),"ш")</f>
        <v>0</v>
      </c>
      <c r="IQ106" s="38">
        <f ca="1">COUNTIF(OFFSET(class7_1,MATCH(IQ$1,'7 класс'!$A:$A,0)-7+'Итог по классам'!$B106,,,),"Ф")</f>
        <v>0</v>
      </c>
      <c r="IR106" s="37">
        <f ca="1">COUNTIF(OFFSET(class7_1,MATCH(IR$1,'7 класс'!$A:$A,0)-7+'Итог по классам'!$B106,,,),"р")</f>
        <v>0</v>
      </c>
      <c r="IS106" s="37">
        <f ca="1">COUNTIF(OFFSET(class7_1,MATCH(IS$1,'7 класс'!$A:$A,0)-7+'Итог по классам'!$B106,,,),"ш")</f>
        <v>0</v>
      </c>
      <c r="IT106" s="37">
        <f ca="1">COUNTIF(OFFSET(class7_2,MATCH(IT$1,'7 класс'!$A:$A,0)-7+'Итог по классам'!$B106,,,),"Ф")</f>
        <v>0</v>
      </c>
      <c r="IU106" s="37">
        <f ca="1">COUNTIF(OFFSET(class7_2,MATCH(IU$1,'7 класс'!$A:$A,0)-7+'Итог по классам'!$B106,,,),"р")</f>
        <v>0</v>
      </c>
      <c r="IV106" s="37">
        <f ca="1">COUNTIF(OFFSET(class7_2,MATCH(IV$1,'7 класс'!$A:$A,0)-7+'Итог по классам'!$B106,,,),"ш")</f>
        <v>0</v>
      </c>
      <c r="IW106" s="38">
        <f ca="1">COUNTIF(OFFSET(class7_1,MATCH(IW$1,'7 класс'!$A:$A,0)-7+'Итог по классам'!$B106,,,),"Ф")</f>
        <v>0</v>
      </c>
      <c r="IX106" s="37">
        <f ca="1">COUNTIF(OFFSET(class7_1,MATCH(IX$1,'7 класс'!$A:$A,0)-7+'Итог по классам'!$B106,,,),"р")</f>
        <v>0</v>
      </c>
      <c r="IY106" s="37">
        <f ca="1">COUNTIF(OFFSET(class7_1,MATCH(IY$1,'7 класс'!$A:$A,0)-7+'Итог по классам'!$B106,,,),"ш")</f>
        <v>0</v>
      </c>
      <c r="IZ106" s="37">
        <f ca="1">COUNTIF(OFFSET(class7_2,MATCH(IZ$1,'7 класс'!$A:$A,0)-7+'Итог по классам'!$B106,,,),"Ф")</f>
        <v>0</v>
      </c>
      <c r="JA106" s="37">
        <f ca="1">COUNTIF(OFFSET(class7_2,MATCH(JA$1,'7 класс'!$A:$A,0)-7+'Итог по классам'!$B106,,,),"р")</f>
        <v>0</v>
      </c>
      <c r="JB106" s="37">
        <f ca="1">COUNTIF(OFFSET(class7_2,MATCH(JB$1,'7 класс'!$A:$A,0)-7+'Итог по классам'!$B106,,,),"ш")</f>
        <v>0</v>
      </c>
      <c r="JC106" s="38">
        <f ca="1">COUNTIF(OFFSET(class7_1,MATCH(JC$1,'7 класс'!$A:$A,0)-7+'Итог по классам'!$B106,,,),"Ф")</f>
        <v>0</v>
      </c>
      <c r="JD106" s="37">
        <f ca="1">COUNTIF(OFFSET(class7_1,MATCH(JD$1,'7 класс'!$A:$A,0)-7+'Итог по классам'!$B106,,,),"р")</f>
        <v>0</v>
      </c>
      <c r="JE106" s="37">
        <f ca="1">COUNTIF(OFFSET(class7_1,MATCH(JE$1,'7 класс'!$A:$A,0)-7+'Итог по классам'!$B106,,,),"ш")</f>
        <v>0</v>
      </c>
      <c r="JF106" s="37">
        <f ca="1">COUNTIF(OFFSET(class7_2,MATCH(JF$1,'7 класс'!$A:$A,0)-7+'Итог по классам'!$B106,,,),"Ф")</f>
        <v>0</v>
      </c>
      <c r="JG106" s="37">
        <f ca="1">COUNTIF(OFFSET(class7_2,MATCH(JG$1,'7 класс'!$A:$A,0)-7+'Итог по классам'!$B106,,,),"р")</f>
        <v>0</v>
      </c>
      <c r="JH106" s="37">
        <f ca="1">COUNTIF(OFFSET(class7_2,MATCH(JH$1,'7 класс'!$A:$A,0)-7+'Итог по классам'!$B106,,,),"ш")</f>
        <v>0</v>
      </c>
      <c r="JI106" s="38">
        <f ca="1">COUNTIF(OFFSET(class7_1,MATCH(JI$1,'7 класс'!$A:$A,0)-7+'Итог по классам'!$B106,,,),"Ф")</f>
        <v>0</v>
      </c>
      <c r="JJ106" s="37">
        <f ca="1">COUNTIF(OFFSET(class7_1,MATCH(JJ$1,'7 класс'!$A:$A,0)-7+'Итог по классам'!$B106,,,),"р")</f>
        <v>0</v>
      </c>
      <c r="JK106" s="37">
        <f ca="1">COUNTIF(OFFSET(class7_1,MATCH(JK$1,'7 класс'!$A:$A,0)-7+'Итог по классам'!$B106,,,),"ш")</f>
        <v>0</v>
      </c>
      <c r="JL106" s="37">
        <f ca="1">COUNTIF(OFFSET(class7_2,MATCH(JL$1,'7 класс'!$A:$A,0)-7+'Итог по классам'!$B106,,,),"Ф")</f>
        <v>0</v>
      </c>
      <c r="JM106" s="37">
        <f ca="1">COUNTIF(OFFSET(class7_2,MATCH(JM$1,'7 класс'!$A:$A,0)-7+'Итог по классам'!$B106,,,),"р")</f>
        <v>0</v>
      </c>
      <c r="JN106" s="37">
        <f ca="1">COUNTIF(OFFSET(class7_2,MATCH(JN$1,'7 класс'!$A:$A,0)-7+'Итог по классам'!$B106,,,),"ш")</f>
        <v>0</v>
      </c>
      <c r="JO106" s="38">
        <f ca="1">COUNTIF(OFFSET(class7_1,MATCH(JO$1,'7 класс'!$A:$A,0)-7+'Итог по классам'!$B106,,,),"Ф")</f>
        <v>0</v>
      </c>
      <c r="JP106" s="37">
        <f ca="1">COUNTIF(OFFSET(class7_1,MATCH(JP$1,'7 класс'!$A:$A,0)-7+'Итог по классам'!$B106,,,),"р")</f>
        <v>0</v>
      </c>
      <c r="JQ106" s="37">
        <f ca="1">COUNTIF(OFFSET(class7_1,MATCH(JQ$1,'7 класс'!$A:$A,0)-7+'Итог по классам'!$B106,,,),"ш")</f>
        <v>0</v>
      </c>
      <c r="JR106" s="37">
        <f ca="1">COUNTIF(OFFSET(class7_2,MATCH(JR$1,'7 класс'!$A:$A,0)-7+'Итог по классам'!$B106,,,),"Ф")</f>
        <v>0</v>
      </c>
      <c r="JS106" s="37">
        <f ca="1">COUNTIF(OFFSET(class7_2,MATCH(JS$1,'7 класс'!$A:$A,0)-7+'Итог по классам'!$B106,,,),"р")</f>
        <v>0</v>
      </c>
      <c r="JT106" s="37">
        <f ca="1">COUNTIF(OFFSET(class7_2,MATCH(JT$1,'7 класс'!$A:$A,0)-7+'Итог по классам'!$B106,,,),"ш")</f>
        <v>0</v>
      </c>
      <c r="JU106" s="38">
        <f ca="1">COUNTIF(OFFSET(class7_1,MATCH(JU$1,'7 класс'!$A:$A,0)-7+'Итог по классам'!$B106,,,),"Ф")</f>
        <v>0</v>
      </c>
      <c r="JV106" s="37">
        <f ca="1">COUNTIF(OFFSET(class7_1,MATCH(JV$1,'7 класс'!$A:$A,0)-7+'Итог по классам'!$B106,,,),"р")</f>
        <v>0</v>
      </c>
      <c r="JW106" s="37">
        <f ca="1">COUNTIF(OFFSET(class7_1,MATCH(JW$1,'7 класс'!$A:$A,0)-7+'Итог по классам'!$B106,,,),"ш")</f>
        <v>0</v>
      </c>
      <c r="JX106" s="37">
        <f ca="1">COUNTIF(OFFSET(class7_2,MATCH(JX$1,'7 класс'!$A:$A,0)-7+'Итог по классам'!$B106,,,),"Ф")</f>
        <v>0</v>
      </c>
      <c r="JY106" s="37">
        <f ca="1">COUNTIF(OFFSET(class7_2,MATCH(JY$1,'7 класс'!$A:$A,0)-7+'Итог по классам'!$B106,,,),"р")</f>
        <v>0</v>
      </c>
      <c r="JZ106" s="37">
        <f ca="1">COUNTIF(OFFSET(class7_2,MATCH(JZ$1,'7 класс'!$A:$A,0)-7+'Итог по классам'!$B106,,,),"ш")</f>
        <v>0</v>
      </c>
      <c r="KA106" s="38">
        <f ca="1">COUNTIF(OFFSET(class7_1,MATCH(KA$1,'7 класс'!$A:$A,0)-7+'Итог по классам'!$B106,,,),"Ф")</f>
        <v>0</v>
      </c>
      <c r="KB106" s="37">
        <f ca="1">COUNTIF(OFFSET(class7_1,MATCH(KB$1,'7 класс'!$A:$A,0)-7+'Итог по классам'!$B106,,,),"р")</f>
        <v>0</v>
      </c>
      <c r="KC106" s="37">
        <f ca="1">COUNTIF(OFFSET(class7_1,MATCH(KC$1,'7 класс'!$A:$A,0)-7+'Итог по классам'!$B106,,,),"ш")</f>
        <v>0</v>
      </c>
      <c r="KD106" s="37">
        <f ca="1">COUNTIF(OFFSET(class7_2,MATCH(KD$1,'7 класс'!$A:$A,0)-7+'Итог по классам'!$B106,,,),"Ф")</f>
        <v>0</v>
      </c>
      <c r="KE106" s="37">
        <f ca="1">COUNTIF(OFFSET(class7_2,MATCH(KE$1,'7 класс'!$A:$A,0)-7+'Итог по классам'!$B106,,,),"р")</f>
        <v>0</v>
      </c>
      <c r="KF106" s="37">
        <f ca="1">COUNTIF(OFFSET(class7_2,MATCH(KF$1,'7 класс'!$A:$A,0)-7+'Итог по классам'!$B106,,,),"ш")</f>
        <v>0</v>
      </c>
      <c r="KG106" s="38">
        <f ca="1">COUNTIF(OFFSET(class7_1,MATCH(KG$1,'7 класс'!$A:$A,0)-7+'Итог по классам'!$B106,,,),"Ф")</f>
        <v>0</v>
      </c>
      <c r="KH106" s="37">
        <f ca="1">COUNTIF(OFFSET(class7_1,MATCH(KH$1,'7 класс'!$A:$A,0)-7+'Итог по классам'!$B106,,,),"р")</f>
        <v>0</v>
      </c>
      <c r="KI106" s="37">
        <f ca="1">COUNTIF(OFFSET(class7_1,MATCH(KI$1,'7 класс'!$A:$A,0)-7+'Итог по классам'!$B106,,,),"ш")</f>
        <v>0</v>
      </c>
      <c r="KJ106" s="37">
        <f ca="1">COUNTIF(OFFSET(class7_2,MATCH(KJ$1,'7 класс'!$A:$A,0)-7+'Итог по классам'!$B106,,,),"Ф")</f>
        <v>0</v>
      </c>
      <c r="KK106" s="37">
        <f ca="1">COUNTIF(OFFSET(class7_2,MATCH(KK$1,'7 класс'!$A:$A,0)-7+'Итог по классам'!$B106,,,),"р")</f>
        <v>0</v>
      </c>
      <c r="KL106" s="37">
        <f ca="1">COUNTIF(OFFSET(class7_2,MATCH(KL$1,'7 класс'!$A:$A,0)-7+'Итог по классам'!$B106,,,),"ш")</f>
        <v>0</v>
      </c>
      <c r="KM106" s="38">
        <f ca="1">COUNTIF(OFFSET(class7_1,MATCH(KM$1,'7 класс'!$A:$A,0)-7+'Итог по классам'!$B106,,,),"Ф")</f>
        <v>0</v>
      </c>
      <c r="KN106" s="37">
        <f ca="1">COUNTIF(OFFSET(class7_1,MATCH(KN$1,'7 класс'!$A:$A,0)-7+'Итог по классам'!$B106,,,),"р")</f>
        <v>0</v>
      </c>
      <c r="KO106" s="37">
        <f ca="1">COUNTIF(OFFSET(class7_1,MATCH(KO$1,'7 класс'!$A:$A,0)-7+'Итог по классам'!$B106,,,),"ш")</f>
        <v>0</v>
      </c>
      <c r="KP106" s="37">
        <f ca="1">COUNTIF(OFFSET(class7_2,MATCH(KP$1,'7 класс'!$A:$A,0)-7+'Итог по классам'!$B106,,,),"Ф")</f>
        <v>0</v>
      </c>
      <c r="KQ106" s="37">
        <f ca="1">COUNTIF(OFFSET(class7_2,MATCH(KQ$1,'7 класс'!$A:$A,0)-7+'Итог по классам'!$B106,,,),"р")</f>
        <v>0</v>
      </c>
      <c r="KR106" s="37">
        <f ca="1">COUNTIF(OFFSET(class7_2,MATCH(KR$1,'7 класс'!$A:$A,0)-7+'Итог по классам'!$B106,,,),"ш")</f>
        <v>0</v>
      </c>
    </row>
    <row r="107" spans="1:304" x14ac:dyDescent="0.25">
      <c r="A107">
        <f t="shared" si="11"/>
        <v>12</v>
      </c>
      <c r="B107" s="37">
        <v>17</v>
      </c>
      <c r="C107" s="3" t="s">
        <v>9</v>
      </c>
      <c r="D107" s="3" t="s">
        <v>61</v>
      </c>
      <c r="E107" s="37">
        <f ca="1">COUNTIF(OFFSET(class7_1,MATCH(E$1,'7 класс'!$A:$A,0)-7+'Итог по классам'!$B107,,,),"Ф")</f>
        <v>0</v>
      </c>
      <c r="F107" s="37">
        <f ca="1">COUNTIF(OFFSET(class7_1,MATCH(F$1,'7 класс'!$A:$A,0)-7+'Итог по классам'!$B107,,,),"р")</f>
        <v>0</v>
      </c>
      <c r="G107" s="37">
        <f ca="1">COUNTIF(OFFSET(class7_1,MATCH(G$1,'7 класс'!$A:$A,0)-7+'Итог по классам'!$B107,,,),"ш")</f>
        <v>1</v>
      </c>
      <c r="H107" s="37">
        <f ca="1">COUNTIF(OFFSET(class7_2,MATCH(H$1,'7 класс'!$A:$A,0)-7+'Итог по классам'!$B107,,,),"Ф")</f>
        <v>0</v>
      </c>
      <c r="I107" s="37">
        <f ca="1">COUNTIF(OFFSET(class7_2,MATCH(I$1,'7 класс'!$A:$A,0)-7+'Итог по классам'!$B107,,,),"р")</f>
        <v>0</v>
      </c>
      <c r="J107" s="37">
        <f ca="1">COUNTIF(OFFSET(class7_2,MATCH(J$1,'7 класс'!$A:$A,0)-7+'Итог по классам'!$B107,,,),"ш")</f>
        <v>1</v>
      </c>
      <c r="K107" s="38">
        <f ca="1">COUNTIF(OFFSET(class7_1,MATCH(K$1,'7 класс'!$A:$A,0)-7+'Итог по классам'!$B107,,,),"Ф")</f>
        <v>0</v>
      </c>
      <c r="L107" s="37">
        <f ca="1">COUNTIF(OFFSET(class7_1,MATCH(L$1,'7 класс'!$A:$A,0)-7+'Итог по классам'!$B107,,,),"р")</f>
        <v>0</v>
      </c>
      <c r="M107" s="37">
        <f ca="1">COUNTIF(OFFSET(class7_1,MATCH(M$1,'7 класс'!$A:$A,0)-7+'Итог по классам'!$B107,,,),"ш")</f>
        <v>0</v>
      </c>
      <c r="N107" s="37">
        <f ca="1">COUNTIF(OFFSET(class7_2,MATCH(N$1,'7 класс'!$A:$A,0)-7+'Итог по классам'!$B107,,,),"Ф")</f>
        <v>0</v>
      </c>
      <c r="O107" s="37">
        <f ca="1">COUNTIF(OFFSET(class7_2,MATCH(O$1,'7 класс'!$A:$A,0)-7+'Итог по классам'!$B107,,,),"р")</f>
        <v>0</v>
      </c>
      <c r="P107" s="37">
        <f ca="1">COUNTIF(OFFSET(class7_2,MATCH(P$1,'7 класс'!$A:$A,0)-7+'Итог по классам'!$B107,,,),"ш")</f>
        <v>0</v>
      </c>
      <c r="Q107" s="38">
        <f ca="1">COUNTIF(OFFSET(class7_1,MATCH(Q$1,'7 класс'!$A:$A,0)-7+'Итог по классам'!$B107,,,),"Ф")</f>
        <v>0</v>
      </c>
      <c r="R107" s="37">
        <f ca="1">COUNTIF(OFFSET(class7_1,MATCH(R$1,'7 класс'!$A:$A,0)-7+'Итог по классам'!$B107,,,),"р")</f>
        <v>0</v>
      </c>
      <c r="S107" s="37">
        <f ca="1">COUNTIF(OFFSET(class7_1,MATCH(S$1,'7 класс'!$A:$A,0)-7+'Итог по классам'!$B107,,,),"ш")</f>
        <v>0</v>
      </c>
      <c r="T107" s="37">
        <f ca="1">COUNTIF(OFFSET(class7_2,MATCH(T$1,'7 класс'!$A:$A,0)-7+'Итог по классам'!$B107,,,),"Ф")</f>
        <v>0</v>
      </c>
      <c r="U107" s="37">
        <f ca="1">COUNTIF(OFFSET(class7_2,MATCH(U$1,'7 класс'!$A:$A,0)-7+'Итог по классам'!$B107,,,),"р")</f>
        <v>0</v>
      </c>
      <c r="V107" s="37">
        <f ca="1">COUNTIF(OFFSET(class7_2,MATCH(V$1,'7 класс'!$A:$A,0)-7+'Итог по классам'!$B107,,,),"ш")</f>
        <v>0</v>
      </c>
      <c r="W107" s="38">
        <f ca="1">COUNTIF(OFFSET(class7_1,MATCH(W$1,'7 класс'!$A:$A,0)-7+'Итог по классам'!$B107,,,),"Ф")</f>
        <v>0</v>
      </c>
      <c r="X107" s="37">
        <f ca="1">COUNTIF(OFFSET(class7_1,MATCH(X$1,'7 класс'!$A:$A,0)-7+'Итог по классам'!$B107,,,),"р")</f>
        <v>0</v>
      </c>
      <c r="Y107" s="37">
        <f ca="1">COUNTIF(OFFSET(class7_1,MATCH(Y$1,'7 класс'!$A:$A,0)-7+'Итог по классам'!$B107,,,),"ш")</f>
        <v>0</v>
      </c>
      <c r="Z107" s="37">
        <f ca="1">COUNTIF(OFFSET(class7_2,MATCH(Z$1,'7 класс'!$A:$A,0)-7+'Итог по классам'!$B107,,,),"Ф")</f>
        <v>0</v>
      </c>
      <c r="AA107" s="37">
        <f ca="1">COUNTIF(OFFSET(class7_2,MATCH(AA$1,'7 класс'!$A:$A,0)-7+'Итог по классам'!$B107,,,),"р")</f>
        <v>0</v>
      </c>
      <c r="AB107" s="37">
        <f ca="1">COUNTIF(OFFSET(class7_2,MATCH(AB$1,'7 класс'!$A:$A,0)-7+'Итог по классам'!$B107,,,),"ш")</f>
        <v>0</v>
      </c>
      <c r="AC107" s="38">
        <f ca="1">COUNTIF(OFFSET(class7_1,MATCH(AC$1,'7 класс'!$A:$A,0)-7+'Итог по классам'!$B107,,,),"Ф")</f>
        <v>0</v>
      </c>
      <c r="AD107" s="37">
        <f ca="1">COUNTIF(OFFSET(class7_1,MATCH(AD$1,'7 класс'!$A:$A,0)-7+'Итог по классам'!$B107,,,),"р")</f>
        <v>0</v>
      </c>
      <c r="AE107" s="37">
        <f ca="1">COUNTIF(OFFSET(class7_1,MATCH(AE$1,'7 класс'!$A:$A,0)-7+'Итог по классам'!$B107,,,),"ш")</f>
        <v>0</v>
      </c>
      <c r="AF107" s="37">
        <f ca="1">COUNTIF(OFFSET(class7_2,MATCH(AF$1,'7 класс'!$A:$A,0)-7+'Итог по классам'!$B107,,,),"Ф")</f>
        <v>0</v>
      </c>
      <c r="AG107" s="37">
        <f ca="1">COUNTIF(OFFSET(class7_2,MATCH(AG$1,'7 класс'!$A:$A,0)-7+'Итог по классам'!$B107,,,),"р")</f>
        <v>0</v>
      </c>
      <c r="AH107" s="37">
        <f ca="1">COUNTIF(OFFSET(class7_2,MATCH(AH$1,'7 класс'!$A:$A,0)-7+'Итог по классам'!$B107,,,),"ш")</f>
        <v>0</v>
      </c>
      <c r="AI107" s="38">
        <f ca="1">COUNTIF(OFFSET(class7_1,MATCH(AI$1,'7 класс'!$A:$A,0)-7+'Итог по классам'!$B107,,,),"Ф")</f>
        <v>0</v>
      </c>
      <c r="AJ107" s="37">
        <f ca="1">COUNTIF(OFFSET(class7_1,MATCH(AJ$1,'7 класс'!$A:$A,0)-7+'Итог по классам'!$B107,,,),"р")</f>
        <v>0</v>
      </c>
      <c r="AK107" s="37">
        <f ca="1">COUNTIF(OFFSET(class7_1,MATCH(AK$1,'7 класс'!$A:$A,0)-7+'Итог по классам'!$B107,,,),"ш")</f>
        <v>0</v>
      </c>
      <c r="AL107" s="37">
        <f ca="1">COUNTIF(OFFSET(class7_2,MATCH(AL$1,'7 класс'!$A:$A,0)-7+'Итог по классам'!$B107,,,),"Ф")</f>
        <v>0</v>
      </c>
      <c r="AM107" s="37">
        <f ca="1">COUNTIF(OFFSET(class7_2,MATCH(AM$1,'7 класс'!$A:$A,0)-7+'Итог по классам'!$B107,,,),"р")</f>
        <v>0</v>
      </c>
      <c r="AN107" s="37">
        <f ca="1">COUNTIF(OFFSET(class7_2,MATCH(AN$1,'7 класс'!$A:$A,0)-7+'Итог по классам'!$B107,,,),"ш")</f>
        <v>0</v>
      </c>
      <c r="AO107" s="38">
        <f ca="1">COUNTIF(OFFSET(class7_1,MATCH(AO$1,'7 класс'!$A:$A,0)-7+'Итог по классам'!$B107,,,),"Ф")</f>
        <v>0</v>
      </c>
      <c r="AP107" s="37">
        <f ca="1">COUNTIF(OFFSET(class7_1,MATCH(AP$1,'7 класс'!$A:$A,0)-7+'Итог по классам'!$B107,,,),"р")</f>
        <v>0</v>
      </c>
      <c r="AQ107" s="37">
        <f ca="1">COUNTIF(OFFSET(class7_1,MATCH(AQ$1,'7 класс'!$A:$A,0)-7+'Итог по классам'!$B107,,,),"ш")</f>
        <v>0</v>
      </c>
      <c r="AR107" s="37">
        <f ca="1">COUNTIF(OFFSET(class7_2,MATCH(AR$1,'7 класс'!$A:$A,0)-7+'Итог по классам'!$B107,,,),"Ф")</f>
        <v>0</v>
      </c>
      <c r="AS107" s="37">
        <f ca="1">COUNTIF(OFFSET(class7_2,MATCH(AS$1,'7 класс'!$A:$A,0)-7+'Итог по классам'!$B107,,,),"р")</f>
        <v>0</v>
      </c>
      <c r="AT107" s="37">
        <f ca="1">COUNTIF(OFFSET(class7_2,MATCH(AT$1,'7 класс'!$A:$A,0)-7+'Итог по классам'!$B107,,,),"ш")</f>
        <v>0</v>
      </c>
      <c r="AU107" s="38">
        <f ca="1">COUNTIF(OFFSET(class7_1,MATCH(AU$1,'7 класс'!$A:$A,0)-7+'Итог по классам'!$B107,,,),"Ф")</f>
        <v>0</v>
      </c>
      <c r="AV107" s="37">
        <f ca="1">COUNTIF(OFFSET(class7_1,MATCH(AV$1,'7 класс'!$A:$A,0)-7+'Итог по классам'!$B107,,,),"р")</f>
        <v>0</v>
      </c>
      <c r="AW107" s="37">
        <f ca="1">COUNTIF(OFFSET(class7_1,MATCH(AW$1,'7 класс'!$A:$A,0)-7+'Итог по классам'!$B107,,,),"ш")</f>
        <v>0</v>
      </c>
      <c r="AX107" s="37">
        <f ca="1">COUNTIF(OFFSET(class7_2,MATCH(AX$1,'7 класс'!$A:$A,0)-7+'Итог по классам'!$B107,,,),"Ф")</f>
        <v>0</v>
      </c>
      <c r="AY107" s="37">
        <f ca="1">COUNTIF(OFFSET(class7_2,MATCH(AY$1,'7 класс'!$A:$A,0)-7+'Итог по классам'!$B107,,,),"р")</f>
        <v>0</v>
      </c>
      <c r="AZ107" s="37">
        <f ca="1">COUNTIF(OFFSET(class7_2,MATCH(AZ$1,'7 класс'!$A:$A,0)-7+'Итог по классам'!$B107,,,),"ш")</f>
        <v>0</v>
      </c>
      <c r="BA107" s="38">
        <f ca="1">COUNTIF(OFFSET(class7_1,MATCH(BA$1,'7 класс'!$A:$A,0)-7+'Итог по классам'!$B107,,,),"Ф")</f>
        <v>0</v>
      </c>
      <c r="BB107" s="37">
        <f ca="1">COUNTIF(OFFSET(class7_1,MATCH(BB$1,'7 класс'!$A:$A,0)-7+'Итог по классам'!$B107,,,),"р")</f>
        <v>0</v>
      </c>
      <c r="BC107" s="37">
        <f ca="1">COUNTIF(OFFSET(class7_1,MATCH(BC$1,'7 класс'!$A:$A,0)-7+'Итог по классам'!$B107,,,),"ш")</f>
        <v>0</v>
      </c>
      <c r="BD107" s="37">
        <f ca="1">COUNTIF(OFFSET(class7_2,MATCH(BD$1,'7 класс'!$A:$A,0)-7+'Итог по классам'!$B107,,,),"Ф")</f>
        <v>0</v>
      </c>
      <c r="BE107" s="37">
        <f ca="1">COUNTIF(OFFSET(class7_2,MATCH(BE$1,'7 класс'!$A:$A,0)-7+'Итог по классам'!$B107,,,),"р")</f>
        <v>0</v>
      </c>
      <c r="BF107" s="37">
        <f ca="1">COUNTIF(OFFSET(class7_2,MATCH(BF$1,'7 класс'!$A:$A,0)-7+'Итог по классам'!$B107,,,),"ш")</f>
        <v>0</v>
      </c>
      <c r="BG107" s="38">
        <f ca="1">COUNTIF(OFFSET(class7_1,MATCH(BG$1,'7 класс'!$A:$A,0)-7+'Итог по классам'!$B107,,,),"Ф")</f>
        <v>0</v>
      </c>
      <c r="BH107" s="37">
        <f ca="1">COUNTIF(OFFSET(class7_1,MATCH(BH$1,'7 класс'!$A:$A,0)-7+'Итог по классам'!$B107,,,),"р")</f>
        <v>0</v>
      </c>
      <c r="BI107" s="37">
        <f ca="1">COUNTIF(OFFSET(class7_1,MATCH(BI$1,'7 класс'!$A:$A,0)-7+'Итог по классам'!$B107,,,),"ш")</f>
        <v>0</v>
      </c>
      <c r="BJ107" s="37">
        <f ca="1">COUNTIF(OFFSET(class7_2,MATCH(BJ$1,'7 класс'!$A:$A,0)-7+'Итог по классам'!$B107,,,),"Ф")</f>
        <v>0</v>
      </c>
      <c r="BK107" s="37">
        <f ca="1">COUNTIF(OFFSET(class7_2,MATCH(BK$1,'7 класс'!$A:$A,0)-7+'Итог по классам'!$B107,,,),"р")</f>
        <v>0</v>
      </c>
      <c r="BL107" s="37">
        <f ca="1">COUNTIF(OFFSET(class7_2,MATCH(BL$1,'7 класс'!$A:$A,0)-7+'Итог по классам'!$B107,,,),"ш")</f>
        <v>0</v>
      </c>
      <c r="BM107" s="38">
        <f ca="1">COUNTIF(OFFSET(class7_1,MATCH(BM$1,'7 класс'!$A:$A,0)-7+'Итог по классам'!$B107,,,),"Ф")</f>
        <v>0</v>
      </c>
      <c r="BN107" s="37">
        <f ca="1">COUNTIF(OFFSET(class7_1,MATCH(BN$1,'7 класс'!$A:$A,0)-7+'Итог по классам'!$B107,,,),"р")</f>
        <v>0</v>
      </c>
      <c r="BO107" s="37">
        <f ca="1">COUNTIF(OFFSET(class7_1,MATCH(BO$1,'7 класс'!$A:$A,0)-7+'Итог по классам'!$B107,,,),"ш")</f>
        <v>0</v>
      </c>
      <c r="BP107" s="37">
        <f ca="1">COUNTIF(OFFSET(class7_2,MATCH(BP$1,'7 класс'!$A:$A,0)-7+'Итог по классам'!$B107,,,),"Ф")</f>
        <v>0</v>
      </c>
      <c r="BQ107" s="37">
        <f ca="1">COUNTIF(OFFSET(class7_2,MATCH(BQ$1,'7 класс'!$A:$A,0)-7+'Итог по классам'!$B107,,,),"р")</f>
        <v>0</v>
      </c>
      <c r="BR107" s="37">
        <f ca="1">COUNTIF(OFFSET(class7_2,MATCH(BR$1,'7 класс'!$A:$A,0)-7+'Итог по классам'!$B107,,,),"ш")</f>
        <v>0</v>
      </c>
      <c r="BS107" s="38">
        <f ca="1">COUNTIF(OFFSET(class7_1,MATCH(BS$1,'7 класс'!$A:$A,0)-7+'Итог по классам'!$B107,,,),"Ф")</f>
        <v>0</v>
      </c>
      <c r="BT107" s="37">
        <f ca="1">COUNTIF(OFFSET(class7_1,MATCH(BT$1,'7 класс'!$A:$A,0)-7+'Итог по классам'!$B107,,,),"р")</f>
        <v>0</v>
      </c>
      <c r="BU107" s="37">
        <f ca="1">COUNTIF(OFFSET(class7_1,MATCH(BU$1,'7 класс'!$A:$A,0)-7+'Итог по классам'!$B107,,,),"ш")</f>
        <v>0</v>
      </c>
      <c r="BV107" s="37">
        <f ca="1">COUNTIF(OFFSET(class7_2,MATCH(BV$1,'7 класс'!$A:$A,0)-7+'Итог по классам'!$B107,,,),"Ф")</f>
        <v>0</v>
      </c>
      <c r="BW107" s="37">
        <f ca="1">COUNTIF(OFFSET(class7_2,MATCH(BW$1,'7 класс'!$A:$A,0)-7+'Итог по классам'!$B107,,,),"р")</f>
        <v>0</v>
      </c>
      <c r="BX107" s="37">
        <f ca="1">COUNTIF(OFFSET(class7_2,MATCH(BX$1,'7 класс'!$A:$A,0)-7+'Итог по классам'!$B107,,,),"ш")</f>
        <v>0</v>
      </c>
      <c r="BY107" s="38">
        <f ca="1">COUNTIF(OFFSET(class7_1,MATCH(BY$1,'7 класс'!$A:$A,0)-7+'Итог по классам'!$B107,,,),"Ф")</f>
        <v>0</v>
      </c>
      <c r="BZ107" s="37">
        <f ca="1">COUNTIF(OFFSET(class7_1,MATCH(BZ$1,'7 класс'!$A:$A,0)-7+'Итог по классам'!$B107,,,),"р")</f>
        <v>0</v>
      </c>
      <c r="CA107" s="37">
        <f ca="1">COUNTIF(OFFSET(class7_1,MATCH(CA$1,'7 класс'!$A:$A,0)-7+'Итог по классам'!$B107,,,),"ш")</f>
        <v>0</v>
      </c>
      <c r="CB107" s="37">
        <f ca="1">COUNTIF(OFFSET(class7_2,MATCH(CB$1,'7 класс'!$A:$A,0)-7+'Итог по классам'!$B107,,,),"Ф")</f>
        <v>0</v>
      </c>
      <c r="CC107" s="37">
        <f ca="1">COUNTIF(OFFSET(class7_2,MATCH(CC$1,'7 класс'!$A:$A,0)-7+'Итог по классам'!$B107,,,),"р")</f>
        <v>0</v>
      </c>
      <c r="CD107" s="37">
        <f ca="1">COUNTIF(OFFSET(class7_2,MATCH(CD$1,'7 класс'!$A:$A,0)-7+'Итог по классам'!$B107,,,),"ш")</f>
        <v>0</v>
      </c>
      <c r="CE107" s="38">
        <f ca="1">COUNTIF(OFFSET(class7_1,MATCH(CE$1,'7 класс'!$A:$A,0)-7+'Итог по классам'!$B107,,,),"Ф")</f>
        <v>0</v>
      </c>
      <c r="CF107" s="37">
        <f ca="1">COUNTIF(OFFSET(class7_1,MATCH(CF$1,'7 класс'!$A:$A,0)-7+'Итог по классам'!$B107,,,),"р")</f>
        <v>0</v>
      </c>
      <c r="CG107" s="37">
        <f ca="1">COUNTIF(OFFSET(class7_1,MATCH(CG$1,'7 класс'!$A:$A,0)-7+'Итог по классам'!$B107,,,),"ш")</f>
        <v>0</v>
      </c>
      <c r="CH107" s="37">
        <f ca="1">COUNTIF(OFFSET(class7_2,MATCH(CH$1,'7 класс'!$A:$A,0)-7+'Итог по классам'!$B107,,,),"Ф")</f>
        <v>0</v>
      </c>
      <c r="CI107" s="37">
        <f ca="1">COUNTIF(OFFSET(class7_2,MATCH(CI$1,'7 класс'!$A:$A,0)-7+'Итог по классам'!$B107,,,),"р")</f>
        <v>0</v>
      </c>
      <c r="CJ107" s="37">
        <f ca="1">COUNTIF(OFFSET(class7_2,MATCH(CJ$1,'7 класс'!$A:$A,0)-7+'Итог по классам'!$B107,,,),"ш")</f>
        <v>0</v>
      </c>
      <c r="CK107" s="38">
        <f ca="1">COUNTIF(OFFSET(class7_1,MATCH(CK$1,'7 класс'!$A:$A,0)-7+'Итог по классам'!$B107,,,),"Ф")</f>
        <v>0</v>
      </c>
      <c r="CL107" s="37">
        <f ca="1">COUNTIF(OFFSET(class7_1,MATCH(CL$1,'7 класс'!$A:$A,0)-7+'Итог по классам'!$B107,,,),"р")</f>
        <v>0</v>
      </c>
      <c r="CM107" s="37">
        <f ca="1">COUNTIF(OFFSET(class7_1,MATCH(CM$1,'7 класс'!$A:$A,0)-7+'Итог по классам'!$B107,,,),"ш")</f>
        <v>0</v>
      </c>
      <c r="CN107" s="37">
        <f ca="1">COUNTIF(OFFSET(class7_2,MATCH(CN$1,'7 класс'!$A:$A,0)-7+'Итог по классам'!$B107,,,),"Ф")</f>
        <v>0</v>
      </c>
      <c r="CO107" s="37">
        <f ca="1">COUNTIF(OFFSET(class7_2,MATCH(CO$1,'7 класс'!$A:$A,0)-7+'Итог по классам'!$B107,,,),"р")</f>
        <v>0</v>
      </c>
      <c r="CP107" s="37">
        <f ca="1">COUNTIF(OFFSET(class7_2,MATCH(CP$1,'7 класс'!$A:$A,0)-7+'Итог по классам'!$B107,,,),"ш")</f>
        <v>0</v>
      </c>
      <c r="CQ107" s="38">
        <f ca="1">COUNTIF(OFFSET(class7_1,MATCH(CQ$1,'7 класс'!$A:$A,0)-7+'Итог по классам'!$B107,,,),"Ф")</f>
        <v>0</v>
      </c>
      <c r="CR107" s="37">
        <f ca="1">COUNTIF(OFFSET(class7_1,MATCH(CR$1,'7 класс'!$A:$A,0)-7+'Итог по классам'!$B107,,,),"р")</f>
        <v>0</v>
      </c>
      <c r="CS107" s="37">
        <f ca="1">COUNTIF(OFFSET(class7_1,MATCH(CS$1,'7 класс'!$A:$A,0)-7+'Итог по классам'!$B107,,,),"ш")</f>
        <v>0</v>
      </c>
      <c r="CT107" s="37">
        <f ca="1">COUNTIF(OFFSET(class7_2,MATCH(CT$1,'7 класс'!$A:$A,0)-7+'Итог по классам'!$B107,,,),"Ф")</f>
        <v>0</v>
      </c>
      <c r="CU107" s="37">
        <f ca="1">COUNTIF(OFFSET(class7_2,MATCH(CU$1,'7 класс'!$A:$A,0)-7+'Итог по классам'!$B107,,,),"р")</f>
        <v>0</v>
      </c>
      <c r="CV107" s="37">
        <f ca="1">COUNTIF(OFFSET(class7_2,MATCH(CV$1,'7 класс'!$A:$A,0)-7+'Итог по классам'!$B107,,,),"ш")</f>
        <v>0</v>
      </c>
      <c r="CW107" s="38">
        <f ca="1">COUNTIF(OFFSET(class7_1,MATCH(CW$1,'7 класс'!$A:$A,0)-7+'Итог по классам'!$B107,,,),"Ф")</f>
        <v>0</v>
      </c>
      <c r="CX107" s="37">
        <f ca="1">COUNTIF(OFFSET(class7_1,MATCH(CX$1,'7 класс'!$A:$A,0)-7+'Итог по классам'!$B107,,,),"р")</f>
        <v>0</v>
      </c>
      <c r="CY107" s="37">
        <f ca="1">COUNTIF(OFFSET(class7_1,MATCH(CY$1,'7 класс'!$A:$A,0)-7+'Итог по классам'!$B107,,,),"ш")</f>
        <v>0</v>
      </c>
      <c r="CZ107" s="37">
        <f ca="1">COUNTIF(OFFSET(class7_2,MATCH(CZ$1,'7 класс'!$A:$A,0)-7+'Итог по классам'!$B107,,,),"Ф")</f>
        <v>0</v>
      </c>
      <c r="DA107" s="37">
        <f ca="1">COUNTIF(OFFSET(class7_2,MATCH(DA$1,'7 класс'!$A:$A,0)-7+'Итог по классам'!$B107,,,),"р")</f>
        <v>0</v>
      </c>
      <c r="DB107" s="37">
        <f ca="1">COUNTIF(OFFSET(class7_2,MATCH(DB$1,'7 класс'!$A:$A,0)-7+'Итог по классам'!$B107,,,),"ш")</f>
        <v>0</v>
      </c>
      <c r="DC107" s="38">
        <f ca="1">COUNTIF(OFFSET(class7_1,MATCH(DC$1,'7 класс'!$A:$A,0)-7+'Итог по классам'!$B107,,,),"Ф")</f>
        <v>0</v>
      </c>
      <c r="DD107" s="37">
        <f ca="1">COUNTIF(OFFSET(class7_1,MATCH(DD$1,'7 класс'!$A:$A,0)-7+'Итог по классам'!$B107,,,),"р")</f>
        <v>0</v>
      </c>
      <c r="DE107" s="37">
        <f ca="1">COUNTIF(OFFSET(class7_1,MATCH(DE$1,'7 класс'!$A:$A,0)-7+'Итог по классам'!$B107,,,),"ш")</f>
        <v>0</v>
      </c>
      <c r="DF107" s="37">
        <f ca="1">COUNTIF(OFFSET(class7_2,MATCH(DF$1,'7 класс'!$A:$A,0)-7+'Итог по классам'!$B107,,,),"Ф")</f>
        <v>0</v>
      </c>
      <c r="DG107" s="37">
        <f ca="1">COUNTIF(OFFSET(class7_2,MATCH(DG$1,'7 класс'!$A:$A,0)-7+'Итог по классам'!$B107,,,),"р")</f>
        <v>0</v>
      </c>
      <c r="DH107" s="37">
        <f ca="1">COUNTIF(OFFSET(class7_2,MATCH(DH$1,'7 класс'!$A:$A,0)-7+'Итог по классам'!$B107,,,),"ш")</f>
        <v>0</v>
      </c>
      <c r="DI107" s="38">
        <f ca="1">COUNTIF(OFFSET(class7_1,MATCH(DI$1,'7 класс'!$A:$A,0)-7+'Итог по классам'!$B107,,,),"Ф")</f>
        <v>0</v>
      </c>
      <c r="DJ107" s="37">
        <f ca="1">COUNTIF(OFFSET(class7_1,MATCH(DJ$1,'7 класс'!$A:$A,0)-7+'Итог по классам'!$B107,,,),"р")</f>
        <v>0</v>
      </c>
      <c r="DK107" s="37">
        <f ca="1">COUNTIF(OFFSET(class7_1,MATCH(DK$1,'7 класс'!$A:$A,0)-7+'Итог по классам'!$B107,,,),"ш")</f>
        <v>0</v>
      </c>
      <c r="DL107" s="37">
        <f ca="1">COUNTIF(OFFSET(class7_2,MATCH(DL$1,'7 класс'!$A:$A,0)-7+'Итог по классам'!$B107,,,),"Ф")</f>
        <v>0</v>
      </c>
      <c r="DM107" s="37">
        <f ca="1">COUNTIF(OFFSET(class7_2,MATCH(DM$1,'7 класс'!$A:$A,0)-7+'Итог по классам'!$B107,,,),"р")</f>
        <v>0</v>
      </c>
      <c r="DN107" s="37">
        <f ca="1">COUNTIF(OFFSET(class7_2,MATCH(DN$1,'7 класс'!$A:$A,0)-7+'Итог по классам'!$B107,,,),"ш")</f>
        <v>0</v>
      </c>
      <c r="DO107" s="38">
        <f ca="1">COUNTIF(OFFSET(class7_1,MATCH(DO$1,'7 класс'!$A:$A,0)-7+'Итог по классам'!$B107,,,),"Ф")</f>
        <v>0</v>
      </c>
      <c r="DP107" s="37">
        <f ca="1">COUNTIF(OFFSET(class7_1,MATCH(DP$1,'7 класс'!$A:$A,0)-7+'Итог по классам'!$B107,,,),"р")</f>
        <v>0</v>
      </c>
      <c r="DQ107" s="37">
        <f ca="1">COUNTIF(OFFSET(class7_1,MATCH(DQ$1,'7 класс'!$A:$A,0)-7+'Итог по классам'!$B107,,,),"ш")</f>
        <v>0</v>
      </c>
      <c r="DR107" s="37">
        <f ca="1">COUNTIF(OFFSET(class7_2,MATCH(DR$1,'7 класс'!$A:$A,0)-7+'Итог по классам'!$B107,,,),"Ф")</f>
        <v>0</v>
      </c>
      <c r="DS107" s="37">
        <f ca="1">COUNTIF(OFFSET(class7_2,MATCH(DS$1,'7 класс'!$A:$A,0)-7+'Итог по классам'!$B107,,,),"р")</f>
        <v>0</v>
      </c>
      <c r="DT107" s="37">
        <f ca="1">COUNTIF(OFFSET(class7_2,MATCH(DT$1,'7 класс'!$A:$A,0)-7+'Итог по классам'!$B107,,,),"ш")</f>
        <v>0</v>
      </c>
      <c r="DU107" s="38">
        <f ca="1">COUNTIF(OFFSET(class7_1,MATCH(DU$1,'7 класс'!$A:$A,0)-7+'Итог по классам'!$B107,,,),"Ф")</f>
        <v>0</v>
      </c>
      <c r="DV107" s="37">
        <f ca="1">COUNTIF(OFFSET(class7_1,MATCH(DV$1,'7 класс'!$A:$A,0)-7+'Итог по классам'!$B107,,,),"р")</f>
        <v>0</v>
      </c>
      <c r="DW107" s="37">
        <f ca="1">COUNTIF(OFFSET(class7_1,MATCH(DW$1,'7 класс'!$A:$A,0)-7+'Итог по классам'!$B107,,,),"ш")</f>
        <v>0</v>
      </c>
      <c r="DX107" s="37">
        <f ca="1">COUNTIF(OFFSET(class7_2,MATCH(DX$1,'7 класс'!$A:$A,0)-7+'Итог по классам'!$B107,,,),"Ф")</f>
        <v>0</v>
      </c>
      <c r="DY107" s="37">
        <f ca="1">COUNTIF(OFFSET(class7_2,MATCH(DY$1,'7 класс'!$A:$A,0)-7+'Итог по классам'!$B107,,,),"р")</f>
        <v>0</v>
      </c>
      <c r="DZ107" s="37">
        <f ca="1">COUNTIF(OFFSET(class7_2,MATCH(DZ$1,'7 класс'!$A:$A,0)-7+'Итог по классам'!$B107,,,),"ш")</f>
        <v>0</v>
      </c>
      <c r="EA107" s="38">
        <f ca="1">COUNTIF(OFFSET(class7_1,MATCH(EA$1,'7 класс'!$A:$A,0)-7+'Итог по классам'!$B107,,,),"Ф")</f>
        <v>0</v>
      </c>
      <c r="EB107" s="37">
        <f ca="1">COUNTIF(OFFSET(class7_1,MATCH(EB$1,'7 класс'!$A:$A,0)-7+'Итог по классам'!$B107,,,),"р")</f>
        <v>0</v>
      </c>
      <c r="EC107" s="37">
        <f ca="1">COUNTIF(OFFSET(class7_1,MATCH(EC$1,'7 класс'!$A:$A,0)-7+'Итог по классам'!$B107,,,),"ш")</f>
        <v>0</v>
      </c>
      <c r="ED107" s="37">
        <f ca="1">COUNTIF(OFFSET(class7_2,MATCH(ED$1,'7 класс'!$A:$A,0)-7+'Итог по классам'!$B107,,,),"Ф")</f>
        <v>0</v>
      </c>
      <c r="EE107" s="37">
        <f ca="1">COUNTIF(OFFSET(class7_2,MATCH(EE$1,'7 класс'!$A:$A,0)-7+'Итог по классам'!$B107,,,),"р")</f>
        <v>0</v>
      </c>
      <c r="EF107" s="37">
        <f ca="1">COUNTIF(OFFSET(class7_2,MATCH(EF$1,'7 класс'!$A:$A,0)-7+'Итог по классам'!$B107,,,),"ш")</f>
        <v>0</v>
      </c>
      <c r="EG107" s="38">
        <f ca="1">COUNTIF(OFFSET(class7_1,MATCH(EG$1,'7 класс'!$A:$A,0)-7+'Итог по классам'!$B107,,,),"Ф")</f>
        <v>0</v>
      </c>
      <c r="EH107" s="37">
        <f ca="1">COUNTIF(OFFSET(class7_1,MATCH(EH$1,'7 класс'!$A:$A,0)-7+'Итог по классам'!$B107,,,),"р")</f>
        <v>0</v>
      </c>
      <c r="EI107" s="37">
        <f ca="1">COUNTIF(OFFSET(class7_1,MATCH(EI$1,'7 класс'!$A:$A,0)-7+'Итог по классам'!$B107,,,),"ш")</f>
        <v>0</v>
      </c>
      <c r="EJ107" s="37">
        <f ca="1">COUNTIF(OFFSET(class7_2,MATCH(EJ$1,'7 класс'!$A:$A,0)-7+'Итог по классам'!$B107,,,),"Ф")</f>
        <v>0</v>
      </c>
      <c r="EK107" s="37">
        <f ca="1">COUNTIF(OFFSET(class7_2,MATCH(EK$1,'7 класс'!$A:$A,0)-7+'Итог по классам'!$B107,,,),"р")</f>
        <v>0</v>
      </c>
      <c r="EL107" s="37">
        <f ca="1">COUNTIF(OFFSET(class7_2,MATCH(EL$1,'7 класс'!$A:$A,0)-7+'Итог по классам'!$B107,,,),"ш")</f>
        <v>0</v>
      </c>
      <c r="EM107" s="38">
        <f ca="1">COUNTIF(OFFSET(class7_1,MATCH(EM$1,'7 класс'!$A:$A,0)-7+'Итог по классам'!$B107,,,),"Ф")</f>
        <v>0</v>
      </c>
      <c r="EN107" s="37">
        <f ca="1">COUNTIF(OFFSET(class7_1,MATCH(EN$1,'7 класс'!$A:$A,0)-7+'Итог по классам'!$B107,,,),"р")</f>
        <v>0</v>
      </c>
      <c r="EO107" s="37">
        <f ca="1">COUNTIF(OFFSET(class7_1,MATCH(EO$1,'7 класс'!$A:$A,0)-7+'Итог по классам'!$B107,,,),"ш")</f>
        <v>0</v>
      </c>
      <c r="EP107" s="37">
        <f ca="1">COUNTIF(OFFSET(class7_2,MATCH(EP$1,'7 класс'!$A:$A,0)-7+'Итог по классам'!$B107,,,),"Ф")</f>
        <v>0</v>
      </c>
      <c r="EQ107" s="37">
        <f ca="1">COUNTIF(OFFSET(class7_2,MATCH(EQ$1,'7 класс'!$A:$A,0)-7+'Итог по классам'!$B107,,,),"р")</f>
        <v>0</v>
      </c>
      <c r="ER107" s="37">
        <f ca="1">COUNTIF(OFFSET(class7_2,MATCH(ER$1,'7 класс'!$A:$A,0)-7+'Итог по классам'!$B107,,,),"ш")</f>
        <v>0</v>
      </c>
      <c r="ES107" s="38">
        <f ca="1">COUNTIF(OFFSET(class7_1,MATCH(ES$1,'7 класс'!$A:$A,0)-7+'Итог по классам'!$B107,,,),"Ф")</f>
        <v>0</v>
      </c>
      <c r="ET107" s="37">
        <f ca="1">COUNTIF(OFFSET(class7_1,MATCH(ET$1,'7 класс'!$A:$A,0)-7+'Итог по классам'!$B107,,,),"р")</f>
        <v>0</v>
      </c>
      <c r="EU107" s="37">
        <f ca="1">COUNTIF(OFFSET(class7_1,MATCH(EU$1,'7 класс'!$A:$A,0)-7+'Итог по классам'!$B107,,,),"ш")</f>
        <v>0</v>
      </c>
      <c r="EV107" s="37">
        <f ca="1">COUNTIF(OFFSET(class7_2,MATCH(EV$1,'7 класс'!$A:$A,0)-7+'Итог по классам'!$B107,,,),"Ф")</f>
        <v>0</v>
      </c>
      <c r="EW107" s="37">
        <f ca="1">COUNTIF(OFFSET(class7_2,MATCH(EW$1,'7 класс'!$A:$A,0)-7+'Итог по классам'!$B107,,,),"р")</f>
        <v>0</v>
      </c>
      <c r="EX107" s="37">
        <f ca="1">COUNTIF(OFFSET(class7_2,MATCH(EX$1,'7 класс'!$A:$A,0)-7+'Итог по классам'!$B107,,,),"ш")</f>
        <v>0</v>
      </c>
      <c r="EY107" s="38">
        <f ca="1">COUNTIF(OFFSET(class7_1,MATCH(EY$1,'7 класс'!$A:$A,0)-7+'Итог по классам'!$B107,,,),"Ф")</f>
        <v>0</v>
      </c>
      <c r="EZ107" s="37">
        <f ca="1">COUNTIF(OFFSET(class7_1,MATCH(EZ$1,'7 класс'!$A:$A,0)-7+'Итог по классам'!$B107,,,),"р")</f>
        <v>0</v>
      </c>
      <c r="FA107" s="37">
        <f ca="1">COUNTIF(OFFSET(class7_1,MATCH(FA$1,'7 класс'!$A:$A,0)-7+'Итог по классам'!$B107,,,),"ш")</f>
        <v>0</v>
      </c>
      <c r="FB107" s="37">
        <f ca="1">COUNTIF(OFFSET(class7_2,MATCH(FB$1,'7 класс'!$A:$A,0)-7+'Итог по классам'!$B107,,,),"Ф")</f>
        <v>0</v>
      </c>
      <c r="FC107" s="37">
        <f ca="1">COUNTIF(OFFSET(class7_2,MATCH(FC$1,'7 класс'!$A:$A,0)-7+'Итог по классам'!$B107,,,),"р")</f>
        <v>0</v>
      </c>
      <c r="FD107" s="37">
        <f ca="1">COUNTIF(OFFSET(class7_2,MATCH(FD$1,'7 класс'!$A:$A,0)-7+'Итог по классам'!$B107,,,),"ш")</f>
        <v>0</v>
      </c>
      <c r="FE107" s="38">
        <f ca="1">COUNTIF(OFFSET(class7_1,MATCH(FE$1,'7 класс'!$A:$A,0)-7+'Итог по классам'!$B107,,,),"Ф")</f>
        <v>0</v>
      </c>
      <c r="FF107" s="37">
        <f ca="1">COUNTIF(OFFSET(class7_1,MATCH(FF$1,'7 класс'!$A:$A,0)-7+'Итог по классам'!$B107,,,),"р")</f>
        <v>0</v>
      </c>
      <c r="FG107" s="37">
        <f ca="1">COUNTIF(OFFSET(class7_1,MATCH(FG$1,'7 класс'!$A:$A,0)-7+'Итог по классам'!$B107,,,),"ш")</f>
        <v>0</v>
      </c>
      <c r="FH107" s="37">
        <f ca="1">COUNTIF(OFFSET(class7_2,MATCH(FH$1,'7 класс'!$A:$A,0)-7+'Итог по классам'!$B107,,,),"Ф")</f>
        <v>0</v>
      </c>
      <c r="FI107" s="37">
        <f ca="1">COUNTIF(OFFSET(class7_2,MATCH(FI$1,'7 класс'!$A:$A,0)-7+'Итог по классам'!$B107,,,),"р")</f>
        <v>0</v>
      </c>
      <c r="FJ107" s="37">
        <f ca="1">COUNTIF(OFFSET(class7_2,MATCH(FJ$1,'7 класс'!$A:$A,0)-7+'Итог по классам'!$B107,,,),"ш")</f>
        <v>0</v>
      </c>
      <c r="FK107" s="38">
        <f ca="1">COUNTIF(OFFSET(class7_1,MATCH(FK$1,'7 класс'!$A:$A,0)-7+'Итог по классам'!$B107,,,),"Ф")</f>
        <v>0</v>
      </c>
      <c r="FL107" s="37">
        <f ca="1">COUNTIF(OFFSET(class7_1,MATCH(FL$1,'7 класс'!$A:$A,0)-7+'Итог по классам'!$B107,,,),"р")</f>
        <v>0</v>
      </c>
      <c r="FM107" s="37">
        <f ca="1">COUNTIF(OFFSET(class7_1,MATCH(FM$1,'7 класс'!$A:$A,0)-7+'Итог по классам'!$B107,,,),"ш")</f>
        <v>0</v>
      </c>
      <c r="FN107" s="37">
        <f ca="1">COUNTIF(OFFSET(class7_2,MATCH(FN$1,'7 класс'!$A:$A,0)-7+'Итог по классам'!$B107,,,),"Ф")</f>
        <v>0</v>
      </c>
      <c r="FO107" s="37">
        <f ca="1">COUNTIF(OFFSET(class7_2,MATCH(FO$1,'7 класс'!$A:$A,0)-7+'Итог по классам'!$B107,,,),"р")</f>
        <v>0</v>
      </c>
      <c r="FP107" s="37">
        <f ca="1">COUNTIF(OFFSET(class7_2,MATCH(FP$1,'7 класс'!$A:$A,0)-7+'Итог по классам'!$B107,,,),"ш")</f>
        <v>0</v>
      </c>
      <c r="FQ107" s="38">
        <f ca="1">COUNTIF(OFFSET(class7_1,MATCH(FQ$1,'7 класс'!$A:$A,0)-7+'Итог по классам'!$B107,,,),"Ф")</f>
        <v>0</v>
      </c>
      <c r="FR107" s="37">
        <f ca="1">COUNTIF(OFFSET(class7_1,MATCH(FR$1,'7 класс'!$A:$A,0)-7+'Итог по классам'!$B107,,,),"р")</f>
        <v>0</v>
      </c>
      <c r="FS107" s="37">
        <f ca="1">COUNTIF(OFFSET(class7_1,MATCH(FS$1,'7 класс'!$A:$A,0)-7+'Итог по классам'!$B107,,,),"ш")</f>
        <v>0</v>
      </c>
      <c r="FT107" s="37">
        <f ca="1">COUNTIF(OFFSET(class7_2,MATCH(FT$1,'7 класс'!$A:$A,0)-7+'Итог по классам'!$B107,,,),"Ф")</f>
        <v>0</v>
      </c>
      <c r="FU107" s="37">
        <f ca="1">COUNTIF(OFFSET(class7_2,MATCH(FU$1,'7 класс'!$A:$A,0)-7+'Итог по классам'!$B107,,,),"р")</f>
        <v>0</v>
      </c>
      <c r="FV107" s="37">
        <f ca="1">COUNTIF(OFFSET(class7_2,MATCH(FV$1,'7 класс'!$A:$A,0)-7+'Итог по классам'!$B107,,,),"ш")</f>
        <v>0</v>
      </c>
      <c r="FW107" s="38">
        <f ca="1">COUNTIF(OFFSET(class7_1,MATCH(FW$1,'7 класс'!$A:$A,0)-7+'Итог по классам'!$B107,,,),"Ф")</f>
        <v>0</v>
      </c>
      <c r="FX107" s="37">
        <f ca="1">COUNTIF(OFFSET(class7_1,MATCH(FX$1,'7 класс'!$A:$A,0)-7+'Итог по классам'!$B107,,,),"р")</f>
        <v>0</v>
      </c>
      <c r="FY107" s="37">
        <f ca="1">COUNTIF(OFFSET(class7_1,MATCH(FY$1,'7 класс'!$A:$A,0)-7+'Итог по классам'!$B107,,,),"ш")</f>
        <v>0</v>
      </c>
      <c r="FZ107" s="37">
        <f ca="1">COUNTIF(OFFSET(class7_2,MATCH(FZ$1,'7 класс'!$A:$A,0)-7+'Итог по классам'!$B107,,,),"Ф")</f>
        <v>0</v>
      </c>
      <c r="GA107" s="37">
        <f ca="1">COUNTIF(OFFSET(class7_2,MATCH(GA$1,'7 класс'!$A:$A,0)-7+'Итог по классам'!$B107,,,),"р")</f>
        <v>0</v>
      </c>
      <c r="GB107" s="37">
        <f ca="1">COUNTIF(OFFSET(class7_2,MATCH(GB$1,'7 класс'!$A:$A,0)-7+'Итог по классам'!$B107,,,),"ш")</f>
        <v>0</v>
      </c>
      <c r="GC107" s="38">
        <f ca="1">COUNTIF(OFFSET(class7_1,MATCH(GC$1,'7 класс'!$A:$A,0)-7+'Итог по классам'!$B107,,,),"Ф")</f>
        <v>0</v>
      </c>
      <c r="GD107" s="37">
        <f ca="1">COUNTIF(OFFSET(class7_1,MATCH(GD$1,'7 класс'!$A:$A,0)-7+'Итог по классам'!$B107,,,),"р")</f>
        <v>0</v>
      </c>
      <c r="GE107" s="37">
        <f ca="1">COUNTIF(OFFSET(class7_1,MATCH(GE$1,'7 класс'!$A:$A,0)-7+'Итог по классам'!$B107,,,),"ш")</f>
        <v>0</v>
      </c>
      <c r="GF107" s="37">
        <f ca="1">COUNTIF(OFFSET(class7_2,MATCH(GF$1,'7 класс'!$A:$A,0)-7+'Итог по классам'!$B107,,,),"Ф")</f>
        <v>0</v>
      </c>
      <c r="GG107" s="37">
        <f ca="1">COUNTIF(OFFSET(class7_2,MATCH(GG$1,'7 класс'!$A:$A,0)-7+'Итог по классам'!$B107,,,),"р")</f>
        <v>0</v>
      </c>
      <c r="GH107" s="37">
        <f ca="1">COUNTIF(OFFSET(class7_2,MATCH(GH$1,'7 класс'!$A:$A,0)-7+'Итог по классам'!$B107,,,),"ш")</f>
        <v>0</v>
      </c>
      <c r="GI107" s="38">
        <f ca="1">COUNTIF(OFFSET(class7_1,MATCH(GI$1,'7 класс'!$A:$A,0)-7+'Итог по классам'!$B107,,,),"Ф")</f>
        <v>0</v>
      </c>
      <c r="GJ107" s="37">
        <f ca="1">COUNTIF(OFFSET(class7_1,MATCH(GJ$1,'7 класс'!$A:$A,0)-7+'Итог по классам'!$B107,,,),"р")</f>
        <v>0</v>
      </c>
      <c r="GK107" s="37">
        <f ca="1">COUNTIF(OFFSET(class7_1,MATCH(GK$1,'7 класс'!$A:$A,0)-7+'Итог по классам'!$B107,,,),"ш")</f>
        <v>0</v>
      </c>
      <c r="GL107" s="37">
        <f ca="1">COUNTIF(OFFSET(class7_2,MATCH(GL$1,'7 класс'!$A:$A,0)-7+'Итог по классам'!$B107,,,),"Ф")</f>
        <v>0</v>
      </c>
      <c r="GM107" s="37">
        <f ca="1">COUNTIF(OFFSET(class7_2,MATCH(GM$1,'7 класс'!$A:$A,0)-7+'Итог по классам'!$B107,,,),"р")</f>
        <v>0</v>
      </c>
      <c r="GN107" s="37">
        <f ca="1">COUNTIF(OFFSET(class7_2,MATCH(GN$1,'7 класс'!$A:$A,0)-7+'Итог по классам'!$B107,,,),"ш")</f>
        <v>0</v>
      </c>
      <c r="GO107" s="38">
        <f ca="1">COUNTIF(OFFSET(class7_1,MATCH(GO$1,'7 класс'!$A:$A,0)-7+'Итог по классам'!$B107,,,),"Ф")</f>
        <v>0</v>
      </c>
      <c r="GP107" s="37">
        <f ca="1">COUNTIF(OFFSET(class7_1,MATCH(GP$1,'7 класс'!$A:$A,0)-7+'Итог по классам'!$B107,,,),"р")</f>
        <v>0</v>
      </c>
      <c r="GQ107" s="37">
        <f ca="1">COUNTIF(OFFSET(class7_1,MATCH(GQ$1,'7 класс'!$A:$A,0)-7+'Итог по классам'!$B107,,,),"ш")</f>
        <v>0</v>
      </c>
      <c r="GR107" s="37">
        <f ca="1">COUNTIF(OFFSET(class7_2,MATCH(GR$1,'7 класс'!$A:$A,0)-7+'Итог по классам'!$B107,,,),"Ф")</f>
        <v>0</v>
      </c>
      <c r="GS107" s="37">
        <f ca="1">COUNTIF(OFFSET(class7_2,MATCH(GS$1,'7 класс'!$A:$A,0)-7+'Итог по классам'!$B107,,,),"р")</f>
        <v>0</v>
      </c>
      <c r="GT107" s="37">
        <f ca="1">COUNTIF(OFFSET(class7_2,MATCH(GT$1,'7 класс'!$A:$A,0)-7+'Итог по классам'!$B107,,,),"ш")</f>
        <v>0</v>
      </c>
      <c r="GU107" s="38">
        <f ca="1">COUNTIF(OFFSET(class7_1,MATCH(GU$1,'7 класс'!$A:$A,0)-7+'Итог по классам'!$B107,,,),"Ф")</f>
        <v>0</v>
      </c>
      <c r="GV107" s="37">
        <f ca="1">COUNTIF(OFFSET(class7_1,MATCH(GV$1,'7 класс'!$A:$A,0)-7+'Итог по классам'!$B107,,,),"р")</f>
        <v>0</v>
      </c>
      <c r="GW107" s="37">
        <f ca="1">COUNTIF(OFFSET(class7_1,MATCH(GW$1,'7 класс'!$A:$A,0)-7+'Итог по классам'!$B107,,,),"ш")</f>
        <v>0</v>
      </c>
      <c r="GX107" s="37">
        <f ca="1">COUNTIF(OFFSET(class7_2,MATCH(GX$1,'7 класс'!$A:$A,0)-7+'Итог по классам'!$B107,,,),"Ф")</f>
        <v>0</v>
      </c>
      <c r="GY107" s="37">
        <f ca="1">COUNTIF(OFFSET(class7_2,MATCH(GY$1,'7 класс'!$A:$A,0)-7+'Итог по классам'!$B107,,,),"р")</f>
        <v>0</v>
      </c>
      <c r="GZ107" s="37">
        <f ca="1">COUNTIF(OFFSET(class7_2,MATCH(GZ$1,'7 класс'!$A:$A,0)-7+'Итог по классам'!$B107,,,),"ш")</f>
        <v>0</v>
      </c>
      <c r="HA107" s="38">
        <f ca="1">COUNTIF(OFFSET(class7_1,MATCH(HA$1,'7 класс'!$A:$A,0)-7+'Итог по классам'!$B107,,,),"Ф")</f>
        <v>0</v>
      </c>
      <c r="HB107" s="37">
        <f ca="1">COUNTIF(OFFSET(class7_1,MATCH(HB$1,'7 класс'!$A:$A,0)-7+'Итог по классам'!$B107,,,),"р")</f>
        <v>0</v>
      </c>
      <c r="HC107" s="37">
        <f ca="1">COUNTIF(OFFSET(class7_1,MATCH(HC$1,'7 класс'!$A:$A,0)-7+'Итог по классам'!$B107,,,),"ш")</f>
        <v>0</v>
      </c>
      <c r="HD107" s="37">
        <f ca="1">COUNTIF(OFFSET(class7_2,MATCH(HD$1,'7 класс'!$A:$A,0)-7+'Итог по классам'!$B107,,,),"Ф")</f>
        <v>0</v>
      </c>
      <c r="HE107" s="37">
        <f ca="1">COUNTIF(OFFSET(class7_2,MATCH(HE$1,'7 класс'!$A:$A,0)-7+'Итог по классам'!$B107,,,),"р")</f>
        <v>0</v>
      </c>
      <c r="HF107" s="37">
        <f ca="1">COUNTIF(OFFSET(class7_2,MATCH(HF$1,'7 класс'!$A:$A,0)-7+'Итог по классам'!$B107,,,),"ш")</f>
        <v>0</v>
      </c>
      <c r="HG107" s="38">
        <f ca="1">COUNTIF(OFFSET(class7_1,MATCH(HG$1,'7 класс'!$A:$A,0)-7+'Итог по классам'!$B107,,,),"Ф")</f>
        <v>0</v>
      </c>
      <c r="HH107" s="37">
        <f ca="1">COUNTIF(OFFSET(class7_1,MATCH(HH$1,'7 класс'!$A:$A,0)-7+'Итог по классам'!$B107,,,),"р")</f>
        <v>0</v>
      </c>
      <c r="HI107" s="37">
        <f ca="1">COUNTIF(OFFSET(class7_1,MATCH(HI$1,'7 класс'!$A:$A,0)-7+'Итог по классам'!$B107,,,),"ш")</f>
        <v>0</v>
      </c>
      <c r="HJ107" s="37">
        <f ca="1">COUNTIF(OFFSET(class7_2,MATCH(HJ$1,'7 класс'!$A:$A,0)-7+'Итог по классам'!$B107,,,),"Ф")</f>
        <v>0</v>
      </c>
      <c r="HK107" s="37">
        <f ca="1">COUNTIF(OFFSET(class7_2,MATCH(HK$1,'7 класс'!$A:$A,0)-7+'Итог по классам'!$B107,,,),"р")</f>
        <v>0</v>
      </c>
      <c r="HL107" s="37">
        <f ca="1">COUNTIF(OFFSET(class7_2,MATCH(HL$1,'7 класс'!$A:$A,0)-7+'Итог по классам'!$B107,,,),"ш")</f>
        <v>0</v>
      </c>
      <c r="HM107" s="38">
        <f ca="1">COUNTIF(OFFSET(class7_1,MATCH(HM$1,'7 класс'!$A:$A,0)-7+'Итог по классам'!$B107,,,),"Ф")</f>
        <v>0</v>
      </c>
      <c r="HN107" s="37">
        <f ca="1">COUNTIF(OFFSET(class7_1,MATCH(HN$1,'7 класс'!$A:$A,0)-7+'Итог по классам'!$B107,,,),"р")</f>
        <v>0</v>
      </c>
      <c r="HO107" s="37">
        <f ca="1">COUNTIF(OFFSET(class7_1,MATCH(HO$1,'7 класс'!$A:$A,0)-7+'Итог по классам'!$B107,,,),"ш")</f>
        <v>0</v>
      </c>
      <c r="HP107" s="37">
        <f ca="1">COUNTIF(OFFSET(class7_2,MATCH(HP$1,'7 класс'!$A:$A,0)-7+'Итог по классам'!$B107,,,),"Ф")</f>
        <v>0</v>
      </c>
      <c r="HQ107" s="37">
        <f ca="1">COUNTIF(OFFSET(class7_2,MATCH(HQ$1,'7 класс'!$A:$A,0)-7+'Итог по классам'!$B107,,,),"р")</f>
        <v>0</v>
      </c>
      <c r="HR107" s="37">
        <f ca="1">COUNTIF(OFFSET(class7_2,MATCH(HR$1,'7 класс'!$A:$A,0)-7+'Итог по классам'!$B107,,,),"ш")</f>
        <v>0</v>
      </c>
      <c r="HS107" s="38">
        <f ca="1">COUNTIF(OFFSET(class7_1,MATCH(HS$1,'7 класс'!$A:$A,0)-7+'Итог по классам'!$B107,,,),"Ф")</f>
        <v>0</v>
      </c>
      <c r="HT107" s="37">
        <f ca="1">COUNTIF(OFFSET(class7_1,MATCH(HT$1,'7 класс'!$A:$A,0)-7+'Итог по классам'!$B107,,,),"р")</f>
        <v>0</v>
      </c>
      <c r="HU107" s="37">
        <f ca="1">COUNTIF(OFFSET(class7_1,MATCH(HU$1,'7 класс'!$A:$A,0)-7+'Итог по классам'!$B107,,,),"ш")</f>
        <v>0</v>
      </c>
      <c r="HV107" s="37">
        <f ca="1">COUNTIF(OFFSET(class7_2,MATCH(HV$1,'7 класс'!$A:$A,0)-7+'Итог по классам'!$B107,,,),"Ф")</f>
        <v>0</v>
      </c>
      <c r="HW107" s="37">
        <f ca="1">COUNTIF(OFFSET(class7_2,MATCH(HW$1,'7 класс'!$A:$A,0)-7+'Итог по классам'!$B107,,,),"р")</f>
        <v>0</v>
      </c>
      <c r="HX107" s="37">
        <f ca="1">COUNTIF(OFFSET(class7_2,MATCH(HX$1,'7 класс'!$A:$A,0)-7+'Итог по классам'!$B107,,,),"ш")</f>
        <v>0</v>
      </c>
      <c r="HY107" s="38">
        <f ca="1">COUNTIF(OFFSET(class7_1,MATCH(HY$1,'7 класс'!$A:$A,0)-7+'Итог по классам'!$B107,,,),"Ф")</f>
        <v>0</v>
      </c>
      <c r="HZ107" s="37">
        <f ca="1">COUNTIF(OFFSET(class7_1,MATCH(HZ$1,'7 класс'!$A:$A,0)-7+'Итог по классам'!$B107,,,),"р")</f>
        <v>0</v>
      </c>
      <c r="IA107" s="37">
        <f ca="1">COUNTIF(OFFSET(class7_1,MATCH(IA$1,'7 класс'!$A:$A,0)-7+'Итог по классам'!$B107,,,),"ш")</f>
        <v>0</v>
      </c>
      <c r="IB107" s="37">
        <f ca="1">COUNTIF(OFFSET(class7_2,MATCH(IB$1,'7 класс'!$A:$A,0)-7+'Итог по классам'!$B107,,,),"Ф")</f>
        <v>0</v>
      </c>
      <c r="IC107" s="37">
        <f ca="1">COUNTIF(OFFSET(class7_2,MATCH(IC$1,'7 класс'!$A:$A,0)-7+'Итог по классам'!$B107,,,),"р")</f>
        <v>0</v>
      </c>
      <c r="ID107" s="37">
        <f ca="1">COUNTIF(OFFSET(class7_2,MATCH(ID$1,'7 класс'!$A:$A,0)-7+'Итог по классам'!$B107,,,),"ш")</f>
        <v>0</v>
      </c>
      <c r="IE107" s="38">
        <f ca="1">COUNTIF(OFFSET(class7_1,MATCH(IE$1,'7 класс'!$A:$A,0)-7+'Итог по классам'!$B107,,,),"Ф")</f>
        <v>0</v>
      </c>
      <c r="IF107" s="37">
        <f ca="1">COUNTIF(OFFSET(class7_1,MATCH(IF$1,'7 класс'!$A:$A,0)-7+'Итог по классам'!$B107,,,),"р")</f>
        <v>0</v>
      </c>
      <c r="IG107" s="37">
        <f ca="1">COUNTIF(OFFSET(class7_1,MATCH(IG$1,'7 класс'!$A:$A,0)-7+'Итог по классам'!$B107,,,),"ш")</f>
        <v>0</v>
      </c>
      <c r="IH107" s="37">
        <f ca="1">COUNTIF(OFFSET(class7_2,MATCH(IH$1,'7 класс'!$A:$A,0)-7+'Итог по классам'!$B107,,,),"Ф")</f>
        <v>0</v>
      </c>
      <c r="II107" s="37">
        <f ca="1">COUNTIF(OFFSET(class7_2,MATCH(II$1,'7 класс'!$A:$A,0)-7+'Итог по классам'!$B107,,,),"р")</f>
        <v>0</v>
      </c>
      <c r="IJ107" s="37">
        <f ca="1">COUNTIF(OFFSET(class7_2,MATCH(IJ$1,'7 класс'!$A:$A,0)-7+'Итог по классам'!$B107,,,),"ш")</f>
        <v>0</v>
      </c>
      <c r="IK107" s="38">
        <f ca="1">COUNTIF(OFFSET(class7_1,MATCH(IK$1,'7 класс'!$A:$A,0)-7+'Итог по классам'!$B107,,,),"Ф")</f>
        <v>0</v>
      </c>
      <c r="IL107" s="37">
        <f ca="1">COUNTIF(OFFSET(class7_1,MATCH(IL$1,'7 класс'!$A:$A,0)-7+'Итог по классам'!$B107,,,),"р")</f>
        <v>0</v>
      </c>
      <c r="IM107" s="37">
        <f ca="1">COUNTIF(OFFSET(class7_1,MATCH(IM$1,'7 класс'!$A:$A,0)-7+'Итог по классам'!$B107,,,),"ш")</f>
        <v>0</v>
      </c>
      <c r="IN107" s="37">
        <f ca="1">COUNTIF(OFFSET(class7_2,MATCH(IN$1,'7 класс'!$A:$A,0)-7+'Итог по классам'!$B107,,,),"Ф")</f>
        <v>0</v>
      </c>
      <c r="IO107" s="37">
        <f ca="1">COUNTIF(OFFSET(class7_2,MATCH(IO$1,'7 класс'!$A:$A,0)-7+'Итог по классам'!$B107,,,),"р")</f>
        <v>0</v>
      </c>
      <c r="IP107" s="37">
        <f ca="1">COUNTIF(OFFSET(class7_2,MATCH(IP$1,'7 класс'!$A:$A,0)-7+'Итог по классам'!$B107,,,),"ш")</f>
        <v>0</v>
      </c>
      <c r="IQ107" s="38">
        <f ca="1">COUNTIF(OFFSET(class7_1,MATCH(IQ$1,'7 класс'!$A:$A,0)-7+'Итог по классам'!$B107,,,),"Ф")</f>
        <v>0</v>
      </c>
      <c r="IR107" s="37">
        <f ca="1">COUNTIF(OFFSET(class7_1,MATCH(IR$1,'7 класс'!$A:$A,0)-7+'Итог по классам'!$B107,,,),"р")</f>
        <v>0</v>
      </c>
      <c r="IS107" s="37">
        <f ca="1">COUNTIF(OFFSET(class7_1,MATCH(IS$1,'7 класс'!$A:$A,0)-7+'Итог по классам'!$B107,,,),"ш")</f>
        <v>0</v>
      </c>
      <c r="IT107" s="37">
        <f ca="1">COUNTIF(OFFSET(class7_2,MATCH(IT$1,'7 класс'!$A:$A,0)-7+'Итог по классам'!$B107,,,),"Ф")</f>
        <v>0</v>
      </c>
      <c r="IU107" s="37">
        <f ca="1">COUNTIF(OFFSET(class7_2,MATCH(IU$1,'7 класс'!$A:$A,0)-7+'Итог по классам'!$B107,,,),"р")</f>
        <v>0</v>
      </c>
      <c r="IV107" s="37">
        <f ca="1">COUNTIF(OFFSET(class7_2,MATCH(IV$1,'7 класс'!$A:$A,0)-7+'Итог по классам'!$B107,,,),"ш")</f>
        <v>0</v>
      </c>
      <c r="IW107" s="38">
        <f ca="1">COUNTIF(OFFSET(class7_1,MATCH(IW$1,'7 класс'!$A:$A,0)-7+'Итог по классам'!$B107,,,),"Ф")</f>
        <v>0</v>
      </c>
      <c r="IX107" s="37">
        <f ca="1">COUNTIF(OFFSET(class7_1,MATCH(IX$1,'7 класс'!$A:$A,0)-7+'Итог по классам'!$B107,,,),"р")</f>
        <v>0</v>
      </c>
      <c r="IY107" s="37">
        <f ca="1">COUNTIF(OFFSET(class7_1,MATCH(IY$1,'7 класс'!$A:$A,0)-7+'Итог по классам'!$B107,,,),"ш")</f>
        <v>0</v>
      </c>
      <c r="IZ107" s="37">
        <f ca="1">COUNTIF(OFFSET(class7_2,MATCH(IZ$1,'7 класс'!$A:$A,0)-7+'Итог по классам'!$B107,,,),"Ф")</f>
        <v>0</v>
      </c>
      <c r="JA107" s="37">
        <f ca="1">COUNTIF(OFFSET(class7_2,MATCH(JA$1,'7 класс'!$A:$A,0)-7+'Итог по классам'!$B107,,,),"р")</f>
        <v>0</v>
      </c>
      <c r="JB107" s="37">
        <f ca="1">COUNTIF(OFFSET(class7_2,MATCH(JB$1,'7 класс'!$A:$A,0)-7+'Итог по классам'!$B107,,,),"ш")</f>
        <v>0</v>
      </c>
      <c r="JC107" s="38">
        <f ca="1">COUNTIF(OFFSET(class7_1,MATCH(JC$1,'7 класс'!$A:$A,0)-7+'Итог по классам'!$B107,,,),"Ф")</f>
        <v>0</v>
      </c>
      <c r="JD107" s="37">
        <f ca="1">COUNTIF(OFFSET(class7_1,MATCH(JD$1,'7 класс'!$A:$A,0)-7+'Итог по классам'!$B107,,,),"р")</f>
        <v>0</v>
      </c>
      <c r="JE107" s="37">
        <f ca="1">COUNTIF(OFFSET(class7_1,MATCH(JE$1,'7 класс'!$A:$A,0)-7+'Итог по классам'!$B107,,,),"ш")</f>
        <v>0</v>
      </c>
      <c r="JF107" s="37">
        <f ca="1">COUNTIF(OFFSET(class7_2,MATCH(JF$1,'7 класс'!$A:$A,0)-7+'Итог по классам'!$B107,,,),"Ф")</f>
        <v>0</v>
      </c>
      <c r="JG107" s="37">
        <f ca="1">COUNTIF(OFFSET(class7_2,MATCH(JG$1,'7 класс'!$A:$A,0)-7+'Итог по классам'!$B107,,,),"р")</f>
        <v>0</v>
      </c>
      <c r="JH107" s="37">
        <f ca="1">COUNTIF(OFFSET(class7_2,MATCH(JH$1,'7 класс'!$A:$A,0)-7+'Итог по классам'!$B107,,,),"ш")</f>
        <v>0</v>
      </c>
      <c r="JI107" s="38">
        <f ca="1">COUNTIF(OFFSET(class7_1,MATCH(JI$1,'7 класс'!$A:$A,0)-7+'Итог по классам'!$B107,,,),"Ф")</f>
        <v>0</v>
      </c>
      <c r="JJ107" s="37">
        <f ca="1">COUNTIF(OFFSET(class7_1,MATCH(JJ$1,'7 класс'!$A:$A,0)-7+'Итог по классам'!$B107,,,),"р")</f>
        <v>0</v>
      </c>
      <c r="JK107" s="37">
        <f ca="1">COUNTIF(OFFSET(class7_1,MATCH(JK$1,'7 класс'!$A:$A,0)-7+'Итог по классам'!$B107,,,),"ш")</f>
        <v>0</v>
      </c>
      <c r="JL107" s="37">
        <f ca="1">COUNTIF(OFFSET(class7_2,MATCH(JL$1,'7 класс'!$A:$A,0)-7+'Итог по классам'!$B107,,,),"Ф")</f>
        <v>0</v>
      </c>
      <c r="JM107" s="37">
        <f ca="1">COUNTIF(OFFSET(class7_2,MATCH(JM$1,'7 класс'!$A:$A,0)-7+'Итог по классам'!$B107,,,),"р")</f>
        <v>0</v>
      </c>
      <c r="JN107" s="37">
        <f ca="1">COUNTIF(OFFSET(class7_2,MATCH(JN$1,'7 класс'!$A:$A,0)-7+'Итог по классам'!$B107,,,),"ш")</f>
        <v>0</v>
      </c>
      <c r="JO107" s="38">
        <f ca="1">COUNTIF(OFFSET(class7_1,MATCH(JO$1,'7 класс'!$A:$A,0)-7+'Итог по классам'!$B107,,,),"Ф")</f>
        <v>0</v>
      </c>
      <c r="JP107" s="37">
        <f ca="1">COUNTIF(OFFSET(class7_1,MATCH(JP$1,'7 класс'!$A:$A,0)-7+'Итог по классам'!$B107,,,),"р")</f>
        <v>0</v>
      </c>
      <c r="JQ107" s="37">
        <f ca="1">COUNTIF(OFFSET(class7_1,MATCH(JQ$1,'7 класс'!$A:$A,0)-7+'Итог по классам'!$B107,,,),"ш")</f>
        <v>0</v>
      </c>
      <c r="JR107" s="37">
        <f ca="1">COUNTIF(OFFSET(class7_2,MATCH(JR$1,'7 класс'!$A:$A,0)-7+'Итог по классам'!$B107,,,),"Ф")</f>
        <v>0</v>
      </c>
      <c r="JS107" s="37">
        <f ca="1">COUNTIF(OFFSET(class7_2,MATCH(JS$1,'7 класс'!$A:$A,0)-7+'Итог по классам'!$B107,,,),"р")</f>
        <v>0</v>
      </c>
      <c r="JT107" s="37">
        <f ca="1">COUNTIF(OFFSET(class7_2,MATCH(JT$1,'7 класс'!$A:$A,0)-7+'Итог по классам'!$B107,,,),"ш")</f>
        <v>0</v>
      </c>
      <c r="JU107" s="38">
        <f ca="1">COUNTIF(OFFSET(class7_1,MATCH(JU$1,'7 класс'!$A:$A,0)-7+'Итог по классам'!$B107,,,),"Ф")</f>
        <v>0</v>
      </c>
      <c r="JV107" s="37">
        <f ca="1">COUNTIF(OFFSET(class7_1,MATCH(JV$1,'7 класс'!$A:$A,0)-7+'Итог по классам'!$B107,,,),"р")</f>
        <v>0</v>
      </c>
      <c r="JW107" s="37">
        <f ca="1">COUNTIF(OFFSET(class7_1,MATCH(JW$1,'7 класс'!$A:$A,0)-7+'Итог по классам'!$B107,,,),"ш")</f>
        <v>0</v>
      </c>
      <c r="JX107" s="37">
        <f ca="1">COUNTIF(OFFSET(class7_2,MATCH(JX$1,'7 класс'!$A:$A,0)-7+'Итог по классам'!$B107,,,),"Ф")</f>
        <v>0</v>
      </c>
      <c r="JY107" s="37">
        <f ca="1">COUNTIF(OFFSET(class7_2,MATCH(JY$1,'7 класс'!$A:$A,0)-7+'Итог по классам'!$B107,,,),"р")</f>
        <v>0</v>
      </c>
      <c r="JZ107" s="37">
        <f ca="1">COUNTIF(OFFSET(class7_2,MATCH(JZ$1,'7 класс'!$A:$A,0)-7+'Итог по классам'!$B107,,,),"ш")</f>
        <v>0</v>
      </c>
      <c r="KA107" s="38">
        <f ca="1">COUNTIF(OFFSET(class7_1,MATCH(KA$1,'7 класс'!$A:$A,0)-7+'Итог по классам'!$B107,,,),"Ф")</f>
        <v>0</v>
      </c>
      <c r="KB107" s="37">
        <f ca="1">COUNTIF(OFFSET(class7_1,MATCH(KB$1,'7 класс'!$A:$A,0)-7+'Итог по классам'!$B107,,,),"р")</f>
        <v>0</v>
      </c>
      <c r="KC107" s="37">
        <f ca="1">COUNTIF(OFFSET(class7_1,MATCH(KC$1,'7 класс'!$A:$A,0)-7+'Итог по классам'!$B107,,,),"ш")</f>
        <v>0</v>
      </c>
      <c r="KD107" s="37">
        <f ca="1">COUNTIF(OFFSET(class7_2,MATCH(KD$1,'7 класс'!$A:$A,0)-7+'Итог по классам'!$B107,,,),"Ф")</f>
        <v>0</v>
      </c>
      <c r="KE107" s="37">
        <f ca="1">COUNTIF(OFFSET(class7_2,MATCH(KE$1,'7 класс'!$A:$A,0)-7+'Итог по классам'!$B107,,,),"р")</f>
        <v>0</v>
      </c>
      <c r="KF107" s="37">
        <f ca="1">COUNTIF(OFFSET(class7_2,MATCH(KF$1,'7 класс'!$A:$A,0)-7+'Итог по классам'!$B107,,,),"ш")</f>
        <v>0</v>
      </c>
      <c r="KG107" s="38">
        <f ca="1">COUNTIF(OFFSET(class7_1,MATCH(KG$1,'7 класс'!$A:$A,0)-7+'Итог по классам'!$B107,,,),"Ф")</f>
        <v>0</v>
      </c>
      <c r="KH107" s="37">
        <f ca="1">COUNTIF(OFFSET(class7_1,MATCH(KH$1,'7 класс'!$A:$A,0)-7+'Итог по классам'!$B107,,,),"р")</f>
        <v>0</v>
      </c>
      <c r="KI107" s="37">
        <f ca="1">COUNTIF(OFFSET(class7_1,MATCH(KI$1,'7 класс'!$A:$A,0)-7+'Итог по классам'!$B107,,,),"ш")</f>
        <v>0</v>
      </c>
      <c r="KJ107" s="37">
        <f ca="1">COUNTIF(OFFSET(class7_2,MATCH(KJ$1,'7 класс'!$A:$A,0)-7+'Итог по классам'!$B107,,,),"Ф")</f>
        <v>0</v>
      </c>
      <c r="KK107" s="37">
        <f ca="1">COUNTIF(OFFSET(class7_2,MATCH(KK$1,'7 класс'!$A:$A,0)-7+'Итог по классам'!$B107,,,),"р")</f>
        <v>0</v>
      </c>
      <c r="KL107" s="37">
        <f ca="1">COUNTIF(OFFSET(class7_2,MATCH(KL$1,'7 класс'!$A:$A,0)-7+'Итог по классам'!$B107,,,),"ш")</f>
        <v>0</v>
      </c>
      <c r="KM107" s="38">
        <f ca="1">COUNTIF(OFFSET(class7_1,MATCH(KM$1,'7 класс'!$A:$A,0)-7+'Итог по классам'!$B107,,,),"Ф")</f>
        <v>0</v>
      </c>
      <c r="KN107" s="37">
        <f ca="1">COUNTIF(OFFSET(class7_1,MATCH(KN$1,'7 класс'!$A:$A,0)-7+'Итог по классам'!$B107,,,),"р")</f>
        <v>0</v>
      </c>
      <c r="KO107" s="37">
        <f ca="1">COUNTIF(OFFSET(class7_1,MATCH(KO$1,'7 класс'!$A:$A,0)-7+'Итог по классам'!$B107,,,),"ш")</f>
        <v>0</v>
      </c>
      <c r="KP107" s="37">
        <f ca="1">COUNTIF(OFFSET(class7_2,MATCH(KP$1,'7 класс'!$A:$A,0)-7+'Итог по классам'!$B107,,,),"Ф")</f>
        <v>0</v>
      </c>
      <c r="KQ107" s="37">
        <f ca="1">COUNTIF(OFFSET(class7_2,MATCH(KQ$1,'7 класс'!$A:$A,0)-7+'Итог по классам'!$B107,,,),"р")</f>
        <v>0</v>
      </c>
      <c r="KR107" s="37">
        <f ca="1">COUNTIF(OFFSET(class7_2,MATCH(KR$1,'7 класс'!$A:$A,0)-7+'Итог по классам'!$B107,,,),"ш")</f>
        <v>0</v>
      </c>
    </row>
    <row r="108" spans="1:304" x14ac:dyDescent="0.25">
      <c r="A108">
        <f t="shared" si="11"/>
        <v>12</v>
      </c>
      <c r="B108" s="37">
        <v>18</v>
      </c>
      <c r="C108" s="3" t="s">
        <v>10</v>
      </c>
      <c r="D108" s="3" t="s">
        <v>61</v>
      </c>
      <c r="E108" s="37">
        <f ca="1">COUNTIF(OFFSET(class7_1,MATCH(E$1,'7 класс'!$A:$A,0)-7+'Итог по классам'!$B108,,,),"Ф")</f>
        <v>0</v>
      </c>
      <c r="F108" s="37">
        <f ca="1">COUNTIF(OFFSET(class7_1,MATCH(F$1,'7 класс'!$A:$A,0)-7+'Итог по классам'!$B108,,,),"р")</f>
        <v>0</v>
      </c>
      <c r="G108" s="37">
        <f ca="1">COUNTIF(OFFSET(class7_1,MATCH(G$1,'7 класс'!$A:$A,0)-7+'Итог по классам'!$B108,,,),"ш")</f>
        <v>0</v>
      </c>
      <c r="H108" s="37">
        <f ca="1">COUNTIF(OFFSET(class7_2,MATCH(H$1,'7 класс'!$A:$A,0)-7+'Итог по классам'!$B108,,,),"Ф")</f>
        <v>0</v>
      </c>
      <c r="I108" s="37">
        <f ca="1">COUNTIF(OFFSET(class7_2,MATCH(I$1,'7 класс'!$A:$A,0)-7+'Итог по классам'!$B108,,,),"р")</f>
        <v>0</v>
      </c>
      <c r="J108" s="37">
        <f ca="1">COUNTIF(OFFSET(class7_2,MATCH(J$1,'7 класс'!$A:$A,0)-7+'Итог по классам'!$B108,,,),"ш")</f>
        <v>0</v>
      </c>
      <c r="K108" s="38">
        <f ca="1">COUNTIF(OFFSET(class7_1,MATCH(K$1,'7 класс'!$A:$A,0)-7+'Итог по классам'!$B108,,,),"Ф")</f>
        <v>0</v>
      </c>
      <c r="L108" s="37">
        <f ca="1">COUNTIF(OFFSET(class7_1,MATCH(L$1,'7 класс'!$A:$A,0)-7+'Итог по классам'!$B108,,,),"р")</f>
        <v>0</v>
      </c>
      <c r="M108" s="37">
        <f ca="1">COUNTIF(OFFSET(class7_1,MATCH(M$1,'7 класс'!$A:$A,0)-7+'Итог по классам'!$B108,,,),"ш")</f>
        <v>0</v>
      </c>
      <c r="N108" s="37">
        <f ca="1">COUNTIF(OFFSET(class7_2,MATCH(N$1,'7 класс'!$A:$A,0)-7+'Итог по классам'!$B108,,,),"Ф")</f>
        <v>0</v>
      </c>
      <c r="O108" s="37">
        <f ca="1">COUNTIF(OFFSET(class7_2,MATCH(O$1,'7 класс'!$A:$A,0)-7+'Итог по классам'!$B108,,,),"р")</f>
        <v>0</v>
      </c>
      <c r="P108" s="37">
        <f ca="1">COUNTIF(OFFSET(class7_2,MATCH(P$1,'7 класс'!$A:$A,0)-7+'Итог по классам'!$B108,,,),"ш")</f>
        <v>0</v>
      </c>
      <c r="Q108" s="38">
        <f ca="1">COUNTIF(OFFSET(class7_1,MATCH(Q$1,'7 класс'!$A:$A,0)-7+'Итог по классам'!$B108,,,),"Ф")</f>
        <v>0</v>
      </c>
      <c r="R108" s="37">
        <f ca="1">COUNTIF(OFFSET(class7_1,MATCH(R$1,'7 класс'!$A:$A,0)-7+'Итог по классам'!$B108,,,),"р")</f>
        <v>0</v>
      </c>
      <c r="S108" s="37">
        <f ca="1">COUNTIF(OFFSET(class7_1,MATCH(S$1,'7 класс'!$A:$A,0)-7+'Итог по классам'!$B108,,,),"ш")</f>
        <v>0</v>
      </c>
      <c r="T108" s="37">
        <f ca="1">COUNTIF(OFFSET(class7_2,MATCH(T$1,'7 класс'!$A:$A,0)-7+'Итог по классам'!$B108,,,),"Ф")</f>
        <v>0</v>
      </c>
      <c r="U108" s="37">
        <f ca="1">COUNTIF(OFFSET(class7_2,MATCH(U$1,'7 класс'!$A:$A,0)-7+'Итог по классам'!$B108,,,),"р")</f>
        <v>0</v>
      </c>
      <c r="V108" s="37">
        <f ca="1">COUNTIF(OFFSET(class7_2,MATCH(V$1,'7 класс'!$A:$A,0)-7+'Итог по классам'!$B108,,,),"ш")</f>
        <v>0</v>
      </c>
      <c r="W108" s="38">
        <f ca="1">COUNTIF(OFFSET(class7_1,MATCH(W$1,'7 класс'!$A:$A,0)-7+'Итог по классам'!$B108,,,),"Ф")</f>
        <v>0</v>
      </c>
      <c r="X108" s="37">
        <f ca="1">COUNTIF(OFFSET(class7_1,MATCH(X$1,'7 класс'!$A:$A,0)-7+'Итог по классам'!$B108,,,),"р")</f>
        <v>0</v>
      </c>
      <c r="Y108" s="37">
        <f ca="1">COUNTIF(OFFSET(class7_1,MATCH(Y$1,'7 класс'!$A:$A,0)-7+'Итог по классам'!$B108,,,),"ш")</f>
        <v>0</v>
      </c>
      <c r="Z108" s="37">
        <f ca="1">COUNTIF(OFFSET(class7_2,MATCH(Z$1,'7 класс'!$A:$A,0)-7+'Итог по классам'!$B108,,,),"Ф")</f>
        <v>0</v>
      </c>
      <c r="AA108" s="37">
        <f ca="1">COUNTIF(OFFSET(class7_2,MATCH(AA$1,'7 класс'!$A:$A,0)-7+'Итог по классам'!$B108,,,),"р")</f>
        <v>0</v>
      </c>
      <c r="AB108" s="37">
        <f ca="1">COUNTIF(OFFSET(class7_2,MATCH(AB$1,'7 класс'!$A:$A,0)-7+'Итог по классам'!$B108,,,),"ш")</f>
        <v>0</v>
      </c>
      <c r="AC108" s="38">
        <f ca="1">COUNTIF(OFFSET(class7_1,MATCH(AC$1,'7 класс'!$A:$A,0)-7+'Итог по классам'!$B108,,,),"Ф")</f>
        <v>0</v>
      </c>
      <c r="AD108" s="37">
        <f ca="1">COUNTIF(OFFSET(class7_1,MATCH(AD$1,'7 класс'!$A:$A,0)-7+'Итог по классам'!$B108,,,),"р")</f>
        <v>0</v>
      </c>
      <c r="AE108" s="37">
        <f ca="1">COUNTIF(OFFSET(class7_1,MATCH(AE$1,'7 класс'!$A:$A,0)-7+'Итог по классам'!$B108,,,),"ш")</f>
        <v>0</v>
      </c>
      <c r="AF108" s="37">
        <f ca="1">COUNTIF(OFFSET(class7_2,MATCH(AF$1,'7 класс'!$A:$A,0)-7+'Итог по классам'!$B108,,,),"Ф")</f>
        <v>0</v>
      </c>
      <c r="AG108" s="37">
        <f ca="1">COUNTIF(OFFSET(class7_2,MATCH(AG$1,'7 класс'!$A:$A,0)-7+'Итог по классам'!$B108,,,),"р")</f>
        <v>0</v>
      </c>
      <c r="AH108" s="37">
        <f ca="1">COUNTIF(OFFSET(class7_2,MATCH(AH$1,'7 класс'!$A:$A,0)-7+'Итог по классам'!$B108,,,),"ш")</f>
        <v>0</v>
      </c>
      <c r="AI108" s="38">
        <f ca="1">COUNTIF(OFFSET(class7_1,MATCH(AI$1,'7 класс'!$A:$A,0)-7+'Итог по классам'!$B108,,,),"Ф")</f>
        <v>0</v>
      </c>
      <c r="AJ108" s="37">
        <f ca="1">COUNTIF(OFFSET(class7_1,MATCH(AJ$1,'7 класс'!$A:$A,0)-7+'Итог по классам'!$B108,,,),"р")</f>
        <v>0</v>
      </c>
      <c r="AK108" s="37">
        <f ca="1">COUNTIF(OFFSET(class7_1,MATCH(AK$1,'7 класс'!$A:$A,0)-7+'Итог по классам'!$B108,,,),"ш")</f>
        <v>0</v>
      </c>
      <c r="AL108" s="37">
        <f ca="1">COUNTIF(OFFSET(class7_2,MATCH(AL$1,'7 класс'!$A:$A,0)-7+'Итог по классам'!$B108,,,),"Ф")</f>
        <v>0</v>
      </c>
      <c r="AM108" s="37">
        <f ca="1">COUNTIF(OFFSET(class7_2,MATCH(AM$1,'7 класс'!$A:$A,0)-7+'Итог по классам'!$B108,,,),"р")</f>
        <v>0</v>
      </c>
      <c r="AN108" s="37">
        <f ca="1">COUNTIF(OFFSET(class7_2,MATCH(AN$1,'7 класс'!$A:$A,0)-7+'Итог по классам'!$B108,,,),"ш")</f>
        <v>0</v>
      </c>
      <c r="AO108" s="38">
        <f ca="1">COUNTIF(OFFSET(class7_1,MATCH(AO$1,'7 класс'!$A:$A,0)-7+'Итог по классам'!$B108,,,),"Ф")</f>
        <v>0</v>
      </c>
      <c r="AP108" s="37">
        <f ca="1">COUNTIF(OFFSET(class7_1,MATCH(AP$1,'7 класс'!$A:$A,0)-7+'Итог по классам'!$B108,,,),"р")</f>
        <v>0</v>
      </c>
      <c r="AQ108" s="37">
        <f ca="1">COUNTIF(OFFSET(class7_1,MATCH(AQ$1,'7 класс'!$A:$A,0)-7+'Итог по классам'!$B108,,,),"ш")</f>
        <v>0</v>
      </c>
      <c r="AR108" s="37">
        <f ca="1">COUNTIF(OFFSET(class7_2,MATCH(AR$1,'7 класс'!$A:$A,0)-7+'Итог по классам'!$B108,,,),"Ф")</f>
        <v>0</v>
      </c>
      <c r="AS108" s="37">
        <f ca="1">COUNTIF(OFFSET(class7_2,MATCH(AS$1,'7 класс'!$A:$A,0)-7+'Итог по классам'!$B108,,,),"р")</f>
        <v>0</v>
      </c>
      <c r="AT108" s="37">
        <f ca="1">COUNTIF(OFFSET(class7_2,MATCH(AT$1,'7 класс'!$A:$A,0)-7+'Итог по классам'!$B108,,,),"ш")</f>
        <v>0</v>
      </c>
      <c r="AU108" s="38">
        <f ca="1">COUNTIF(OFFSET(class7_1,MATCH(AU$1,'7 класс'!$A:$A,0)-7+'Итог по классам'!$B108,,,),"Ф")</f>
        <v>0</v>
      </c>
      <c r="AV108" s="37">
        <f ca="1">COUNTIF(OFFSET(class7_1,MATCH(AV$1,'7 класс'!$A:$A,0)-7+'Итог по классам'!$B108,,,),"р")</f>
        <v>0</v>
      </c>
      <c r="AW108" s="37">
        <f ca="1">COUNTIF(OFFSET(class7_1,MATCH(AW$1,'7 класс'!$A:$A,0)-7+'Итог по классам'!$B108,,,),"ш")</f>
        <v>0</v>
      </c>
      <c r="AX108" s="37">
        <f ca="1">COUNTIF(OFFSET(class7_2,MATCH(AX$1,'7 класс'!$A:$A,0)-7+'Итог по классам'!$B108,,,),"Ф")</f>
        <v>0</v>
      </c>
      <c r="AY108" s="37">
        <f ca="1">COUNTIF(OFFSET(class7_2,MATCH(AY$1,'7 класс'!$A:$A,0)-7+'Итог по классам'!$B108,,,),"р")</f>
        <v>0</v>
      </c>
      <c r="AZ108" s="37">
        <f ca="1">COUNTIF(OFFSET(class7_2,MATCH(AZ$1,'7 класс'!$A:$A,0)-7+'Итог по классам'!$B108,,,),"ш")</f>
        <v>0</v>
      </c>
      <c r="BA108" s="38">
        <f ca="1">COUNTIF(OFFSET(class7_1,MATCH(BA$1,'7 класс'!$A:$A,0)-7+'Итог по классам'!$B108,,,),"Ф")</f>
        <v>0</v>
      </c>
      <c r="BB108" s="37">
        <f ca="1">COUNTIF(OFFSET(class7_1,MATCH(BB$1,'7 класс'!$A:$A,0)-7+'Итог по классам'!$B108,,,),"р")</f>
        <v>0</v>
      </c>
      <c r="BC108" s="37">
        <f ca="1">COUNTIF(OFFSET(class7_1,MATCH(BC$1,'7 класс'!$A:$A,0)-7+'Итог по классам'!$B108,,,),"ш")</f>
        <v>0</v>
      </c>
      <c r="BD108" s="37">
        <f ca="1">COUNTIF(OFFSET(class7_2,MATCH(BD$1,'7 класс'!$A:$A,0)-7+'Итог по классам'!$B108,,,),"Ф")</f>
        <v>0</v>
      </c>
      <c r="BE108" s="37">
        <f ca="1">COUNTIF(OFFSET(class7_2,MATCH(BE$1,'7 класс'!$A:$A,0)-7+'Итог по классам'!$B108,,,),"р")</f>
        <v>0</v>
      </c>
      <c r="BF108" s="37">
        <f ca="1">COUNTIF(OFFSET(class7_2,MATCH(BF$1,'7 класс'!$A:$A,0)-7+'Итог по классам'!$B108,,,),"ш")</f>
        <v>0</v>
      </c>
      <c r="BG108" s="38">
        <f ca="1">COUNTIF(OFFSET(class7_1,MATCH(BG$1,'7 класс'!$A:$A,0)-7+'Итог по классам'!$B108,,,),"Ф")</f>
        <v>0</v>
      </c>
      <c r="BH108" s="37">
        <f ca="1">COUNTIF(OFFSET(class7_1,MATCH(BH$1,'7 класс'!$A:$A,0)-7+'Итог по классам'!$B108,,,),"р")</f>
        <v>0</v>
      </c>
      <c r="BI108" s="37">
        <f ca="1">COUNTIF(OFFSET(class7_1,MATCH(BI$1,'7 класс'!$A:$A,0)-7+'Итог по классам'!$B108,,,),"ш")</f>
        <v>0</v>
      </c>
      <c r="BJ108" s="37">
        <f ca="1">COUNTIF(OFFSET(class7_2,MATCH(BJ$1,'7 класс'!$A:$A,0)-7+'Итог по классам'!$B108,,,),"Ф")</f>
        <v>0</v>
      </c>
      <c r="BK108" s="37">
        <f ca="1">COUNTIF(OFFSET(class7_2,MATCH(BK$1,'7 класс'!$A:$A,0)-7+'Итог по классам'!$B108,,,),"р")</f>
        <v>0</v>
      </c>
      <c r="BL108" s="37">
        <f ca="1">COUNTIF(OFFSET(class7_2,MATCH(BL$1,'7 класс'!$A:$A,0)-7+'Итог по классам'!$B108,,,),"ш")</f>
        <v>0</v>
      </c>
      <c r="BM108" s="38">
        <f ca="1">COUNTIF(OFFSET(class7_1,MATCH(BM$1,'7 класс'!$A:$A,0)-7+'Итог по классам'!$B108,,,),"Ф")</f>
        <v>0</v>
      </c>
      <c r="BN108" s="37">
        <f ca="1">COUNTIF(OFFSET(class7_1,MATCH(BN$1,'7 класс'!$A:$A,0)-7+'Итог по классам'!$B108,,,),"р")</f>
        <v>0</v>
      </c>
      <c r="BO108" s="37">
        <f ca="1">COUNTIF(OFFSET(class7_1,MATCH(BO$1,'7 класс'!$A:$A,0)-7+'Итог по классам'!$B108,,,),"ш")</f>
        <v>0</v>
      </c>
      <c r="BP108" s="37">
        <f ca="1">COUNTIF(OFFSET(class7_2,MATCH(BP$1,'7 класс'!$A:$A,0)-7+'Итог по классам'!$B108,,,),"Ф")</f>
        <v>0</v>
      </c>
      <c r="BQ108" s="37">
        <f ca="1">COUNTIF(OFFSET(class7_2,MATCH(BQ$1,'7 класс'!$A:$A,0)-7+'Итог по классам'!$B108,,,),"р")</f>
        <v>0</v>
      </c>
      <c r="BR108" s="37">
        <f ca="1">COUNTIF(OFFSET(class7_2,MATCH(BR$1,'7 класс'!$A:$A,0)-7+'Итог по классам'!$B108,,,),"ш")</f>
        <v>0</v>
      </c>
      <c r="BS108" s="38">
        <f ca="1">COUNTIF(OFFSET(class7_1,MATCH(BS$1,'7 класс'!$A:$A,0)-7+'Итог по классам'!$B108,,,),"Ф")</f>
        <v>0</v>
      </c>
      <c r="BT108" s="37">
        <f ca="1">COUNTIF(OFFSET(class7_1,MATCH(BT$1,'7 класс'!$A:$A,0)-7+'Итог по классам'!$B108,,,),"р")</f>
        <v>0</v>
      </c>
      <c r="BU108" s="37">
        <f ca="1">COUNTIF(OFFSET(class7_1,MATCH(BU$1,'7 класс'!$A:$A,0)-7+'Итог по классам'!$B108,,,),"ш")</f>
        <v>0</v>
      </c>
      <c r="BV108" s="37">
        <f ca="1">COUNTIF(OFFSET(class7_2,MATCH(BV$1,'7 класс'!$A:$A,0)-7+'Итог по классам'!$B108,,,),"Ф")</f>
        <v>0</v>
      </c>
      <c r="BW108" s="37">
        <f ca="1">COUNTIF(OFFSET(class7_2,MATCH(BW$1,'7 класс'!$A:$A,0)-7+'Итог по классам'!$B108,,,),"р")</f>
        <v>0</v>
      </c>
      <c r="BX108" s="37">
        <f ca="1">COUNTIF(OFFSET(class7_2,MATCH(BX$1,'7 класс'!$A:$A,0)-7+'Итог по классам'!$B108,,,),"ш")</f>
        <v>0</v>
      </c>
      <c r="BY108" s="38">
        <f ca="1">COUNTIF(OFFSET(class7_1,MATCH(BY$1,'7 класс'!$A:$A,0)-7+'Итог по классам'!$B108,,,),"Ф")</f>
        <v>0</v>
      </c>
      <c r="BZ108" s="37">
        <f ca="1">COUNTIF(OFFSET(class7_1,MATCH(BZ$1,'7 класс'!$A:$A,0)-7+'Итог по классам'!$B108,,,),"р")</f>
        <v>0</v>
      </c>
      <c r="CA108" s="37">
        <f ca="1">COUNTIF(OFFSET(class7_1,MATCH(CA$1,'7 класс'!$A:$A,0)-7+'Итог по классам'!$B108,,,),"ш")</f>
        <v>0</v>
      </c>
      <c r="CB108" s="37">
        <f ca="1">COUNTIF(OFFSET(class7_2,MATCH(CB$1,'7 класс'!$A:$A,0)-7+'Итог по классам'!$B108,,,),"Ф")</f>
        <v>0</v>
      </c>
      <c r="CC108" s="37">
        <f ca="1">COUNTIF(OFFSET(class7_2,MATCH(CC$1,'7 класс'!$A:$A,0)-7+'Итог по классам'!$B108,,,),"р")</f>
        <v>0</v>
      </c>
      <c r="CD108" s="37">
        <f ca="1">COUNTIF(OFFSET(class7_2,MATCH(CD$1,'7 класс'!$A:$A,0)-7+'Итог по классам'!$B108,,,),"ш")</f>
        <v>0</v>
      </c>
      <c r="CE108" s="38">
        <f ca="1">COUNTIF(OFFSET(class7_1,MATCH(CE$1,'7 класс'!$A:$A,0)-7+'Итог по классам'!$B108,,,),"Ф")</f>
        <v>0</v>
      </c>
      <c r="CF108" s="37">
        <f ca="1">COUNTIF(OFFSET(class7_1,MATCH(CF$1,'7 класс'!$A:$A,0)-7+'Итог по классам'!$B108,,,),"р")</f>
        <v>0</v>
      </c>
      <c r="CG108" s="37">
        <f ca="1">COUNTIF(OFFSET(class7_1,MATCH(CG$1,'7 класс'!$A:$A,0)-7+'Итог по классам'!$B108,,,),"ш")</f>
        <v>0</v>
      </c>
      <c r="CH108" s="37">
        <f ca="1">COUNTIF(OFFSET(class7_2,MATCH(CH$1,'7 класс'!$A:$A,0)-7+'Итог по классам'!$B108,,,),"Ф")</f>
        <v>0</v>
      </c>
      <c r="CI108" s="37">
        <f ca="1">COUNTIF(OFFSET(class7_2,MATCH(CI$1,'7 класс'!$A:$A,0)-7+'Итог по классам'!$B108,,,),"р")</f>
        <v>0</v>
      </c>
      <c r="CJ108" s="37">
        <f ca="1">COUNTIF(OFFSET(class7_2,MATCH(CJ$1,'7 класс'!$A:$A,0)-7+'Итог по классам'!$B108,,,),"ш")</f>
        <v>0</v>
      </c>
      <c r="CK108" s="38">
        <f ca="1">COUNTIF(OFFSET(class7_1,MATCH(CK$1,'7 класс'!$A:$A,0)-7+'Итог по классам'!$B108,,,),"Ф")</f>
        <v>0</v>
      </c>
      <c r="CL108" s="37">
        <f ca="1">COUNTIF(OFFSET(class7_1,MATCH(CL$1,'7 класс'!$A:$A,0)-7+'Итог по классам'!$B108,,,),"р")</f>
        <v>0</v>
      </c>
      <c r="CM108" s="37">
        <f ca="1">COUNTIF(OFFSET(class7_1,MATCH(CM$1,'7 класс'!$A:$A,0)-7+'Итог по классам'!$B108,,,),"ш")</f>
        <v>0</v>
      </c>
      <c r="CN108" s="37">
        <f ca="1">COUNTIF(OFFSET(class7_2,MATCH(CN$1,'7 класс'!$A:$A,0)-7+'Итог по классам'!$B108,,,),"Ф")</f>
        <v>0</v>
      </c>
      <c r="CO108" s="37">
        <f ca="1">COUNTIF(OFFSET(class7_2,MATCH(CO$1,'7 класс'!$A:$A,0)-7+'Итог по классам'!$B108,,,),"р")</f>
        <v>0</v>
      </c>
      <c r="CP108" s="37">
        <f ca="1">COUNTIF(OFFSET(class7_2,MATCH(CP$1,'7 класс'!$A:$A,0)-7+'Итог по классам'!$B108,,,),"ш")</f>
        <v>0</v>
      </c>
      <c r="CQ108" s="38">
        <f ca="1">COUNTIF(OFFSET(class7_1,MATCH(CQ$1,'7 класс'!$A:$A,0)-7+'Итог по классам'!$B108,,,),"Ф")</f>
        <v>0</v>
      </c>
      <c r="CR108" s="37">
        <f ca="1">COUNTIF(OFFSET(class7_1,MATCH(CR$1,'7 класс'!$A:$A,0)-7+'Итог по классам'!$B108,,,),"р")</f>
        <v>0</v>
      </c>
      <c r="CS108" s="37">
        <f ca="1">COUNTIF(OFFSET(class7_1,MATCH(CS$1,'7 класс'!$A:$A,0)-7+'Итог по классам'!$B108,,,),"ш")</f>
        <v>0</v>
      </c>
      <c r="CT108" s="37">
        <f ca="1">COUNTIF(OFFSET(class7_2,MATCH(CT$1,'7 класс'!$A:$A,0)-7+'Итог по классам'!$B108,,,),"Ф")</f>
        <v>0</v>
      </c>
      <c r="CU108" s="37">
        <f ca="1">COUNTIF(OFFSET(class7_2,MATCH(CU$1,'7 класс'!$A:$A,0)-7+'Итог по классам'!$B108,,,),"р")</f>
        <v>0</v>
      </c>
      <c r="CV108" s="37">
        <f ca="1">COUNTIF(OFFSET(class7_2,MATCH(CV$1,'7 класс'!$A:$A,0)-7+'Итог по классам'!$B108,,,),"ш")</f>
        <v>0</v>
      </c>
      <c r="CW108" s="38">
        <f ca="1">COUNTIF(OFFSET(class7_1,MATCH(CW$1,'7 класс'!$A:$A,0)-7+'Итог по классам'!$B108,,,),"Ф")</f>
        <v>0</v>
      </c>
      <c r="CX108" s="37">
        <f ca="1">COUNTIF(OFFSET(class7_1,MATCH(CX$1,'7 класс'!$A:$A,0)-7+'Итог по классам'!$B108,,,),"р")</f>
        <v>0</v>
      </c>
      <c r="CY108" s="37">
        <f ca="1">COUNTIF(OFFSET(class7_1,MATCH(CY$1,'7 класс'!$A:$A,0)-7+'Итог по классам'!$B108,,,),"ш")</f>
        <v>0</v>
      </c>
      <c r="CZ108" s="37">
        <f ca="1">COUNTIF(OFFSET(class7_2,MATCH(CZ$1,'7 класс'!$A:$A,0)-7+'Итог по классам'!$B108,,,),"Ф")</f>
        <v>0</v>
      </c>
      <c r="DA108" s="37">
        <f ca="1">COUNTIF(OFFSET(class7_2,MATCH(DA$1,'7 класс'!$A:$A,0)-7+'Итог по классам'!$B108,,,),"р")</f>
        <v>0</v>
      </c>
      <c r="DB108" s="37">
        <f ca="1">COUNTIF(OFFSET(class7_2,MATCH(DB$1,'7 класс'!$A:$A,0)-7+'Итог по классам'!$B108,,,),"ш")</f>
        <v>0</v>
      </c>
      <c r="DC108" s="38">
        <f ca="1">COUNTIF(OFFSET(class7_1,MATCH(DC$1,'7 класс'!$A:$A,0)-7+'Итог по классам'!$B108,,,),"Ф")</f>
        <v>0</v>
      </c>
      <c r="DD108" s="37">
        <f ca="1">COUNTIF(OFFSET(class7_1,MATCH(DD$1,'7 класс'!$A:$A,0)-7+'Итог по классам'!$B108,,,),"р")</f>
        <v>0</v>
      </c>
      <c r="DE108" s="37">
        <f ca="1">COUNTIF(OFFSET(class7_1,MATCH(DE$1,'7 класс'!$A:$A,0)-7+'Итог по классам'!$B108,,,),"ш")</f>
        <v>0</v>
      </c>
      <c r="DF108" s="37">
        <f ca="1">COUNTIF(OFFSET(class7_2,MATCH(DF$1,'7 класс'!$A:$A,0)-7+'Итог по классам'!$B108,,,),"Ф")</f>
        <v>0</v>
      </c>
      <c r="DG108" s="37">
        <f ca="1">COUNTIF(OFFSET(class7_2,MATCH(DG$1,'7 класс'!$A:$A,0)-7+'Итог по классам'!$B108,,,),"р")</f>
        <v>0</v>
      </c>
      <c r="DH108" s="37">
        <f ca="1">COUNTIF(OFFSET(class7_2,MATCH(DH$1,'7 класс'!$A:$A,0)-7+'Итог по классам'!$B108,,,),"ш")</f>
        <v>0</v>
      </c>
      <c r="DI108" s="38">
        <f ca="1">COUNTIF(OFFSET(class7_1,MATCH(DI$1,'7 класс'!$A:$A,0)-7+'Итог по классам'!$B108,,,),"Ф")</f>
        <v>0</v>
      </c>
      <c r="DJ108" s="37">
        <f ca="1">COUNTIF(OFFSET(class7_1,MATCH(DJ$1,'7 класс'!$A:$A,0)-7+'Итог по классам'!$B108,,,),"р")</f>
        <v>0</v>
      </c>
      <c r="DK108" s="37">
        <f ca="1">COUNTIF(OFFSET(class7_1,MATCH(DK$1,'7 класс'!$A:$A,0)-7+'Итог по классам'!$B108,,,),"ш")</f>
        <v>0</v>
      </c>
      <c r="DL108" s="37">
        <f ca="1">COUNTIF(OFFSET(class7_2,MATCH(DL$1,'7 класс'!$A:$A,0)-7+'Итог по классам'!$B108,,,),"Ф")</f>
        <v>0</v>
      </c>
      <c r="DM108" s="37">
        <f ca="1">COUNTIF(OFFSET(class7_2,MATCH(DM$1,'7 класс'!$A:$A,0)-7+'Итог по классам'!$B108,,,),"р")</f>
        <v>0</v>
      </c>
      <c r="DN108" s="37">
        <f ca="1">COUNTIF(OFFSET(class7_2,MATCH(DN$1,'7 класс'!$A:$A,0)-7+'Итог по классам'!$B108,,,),"ш")</f>
        <v>0</v>
      </c>
      <c r="DO108" s="38">
        <f ca="1">COUNTIF(OFFSET(class7_1,MATCH(DO$1,'7 класс'!$A:$A,0)-7+'Итог по классам'!$B108,,,),"Ф")</f>
        <v>0</v>
      </c>
      <c r="DP108" s="37">
        <f ca="1">COUNTIF(OFFSET(class7_1,MATCH(DP$1,'7 класс'!$A:$A,0)-7+'Итог по классам'!$B108,,,),"р")</f>
        <v>0</v>
      </c>
      <c r="DQ108" s="37">
        <f ca="1">COUNTIF(OFFSET(class7_1,MATCH(DQ$1,'7 класс'!$A:$A,0)-7+'Итог по классам'!$B108,,,),"ш")</f>
        <v>0</v>
      </c>
      <c r="DR108" s="37">
        <f ca="1">COUNTIF(OFFSET(class7_2,MATCH(DR$1,'7 класс'!$A:$A,0)-7+'Итог по классам'!$B108,,,),"Ф")</f>
        <v>0</v>
      </c>
      <c r="DS108" s="37">
        <f ca="1">COUNTIF(OFFSET(class7_2,MATCH(DS$1,'7 класс'!$A:$A,0)-7+'Итог по классам'!$B108,,,),"р")</f>
        <v>0</v>
      </c>
      <c r="DT108" s="37">
        <f ca="1">COUNTIF(OFFSET(class7_2,MATCH(DT$1,'7 класс'!$A:$A,0)-7+'Итог по классам'!$B108,,,),"ш")</f>
        <v>0</v>
      </c>
      <c r="DU108" s="38">
        <f ca="1">COUNTIF(OFFSET(class7_1,MATCH(DU$1,'7 класс'!$A:$A,0)-7+'Итог по классам'!$B108,,,),"Ф")</f>
        <v>0</v>
      </c>
      <c r="DV108" s="37">
        <f ca="1">COUNTIF(OFFSET(class7_1,MATCH(DV$1,'7 класс'!$A:$A,0)-7+'Итог по классам'!$B108,,,),"р")</f>
        <v>0</v>
      </c>
      <c r="DW108" s="37">
        <f ca="1">COUNTIF(OFFSET(class7_1,MATCH(DW$1,'7 класс'!$A:$A,0)-7+'Итог по классам'!$B108,,,),"ш")</f>
        <v>0</v>
      </c>
      <c r="DX108" s="37">
        <f ca="1">COUNTIF(OFFSET(class7_2,MATCH(DX$1,'7 класс'!$A:$A,0)-7+'Итог по классам'!$B108,,,),"Ф")</f>
        <v>0</v>
      </c>
      <c r="DY108" s="37">
        <f ca="1">COUNTIF(OFFSET(class7_2,MATCH(DY$1,'7 класс'!$A:$A,0)-7+'Итог по классам'!$B108,,,),"р")</f>
        <v>0</v>
      </c>
      <c r="DZ108" s="37">
        <f ca="1">COUNTIF(OFFSET(class7_2,MATCH(DZ$1,'7 класс'!$A:$A,0)-7+'Итог по классам'!$B108,,,),"ш")</f>
        <v>0</v>
      </c>
      <c r="EA108" s="38">
        <f ca="1">COUNTIF(OFFSET(class7_1,MATCH(EA$1,'7 класс'!$A:$A,0)-7+'Итог по классам'!$B108,,,),"Ф")</f>
        <v>0</v>
      </c>
      <c r="EB108" s="37">
        <f ca="1">COUNTIF(OFFSET(class7_1,MATCH(EB$1,'7 класс'!$A:$A,0)-7+'Итог по классам'!$B108,,,),"р")</f>
        <v>0</v>
      </c>
      <c r="EC108" s="37">
        <f ca="1">COUNTIF(OFFSET(class7_1,MATCH(EC$1,'7 класс'!$A:$A,0)-7+'Итог по классам'!$B108,,,),"ш")</f>
        <v>0</v>
      </c>
      <c r="ED108" s="37">
        <f ca="1">COUNTIF(OFFSET(class7_2,MATCH(ED$1,'7 класс'!$A:$A,0)-7+'Итог по классам'!$B108,,,),"Ф")</f>
        <v>0</v>
      </c>
      <c r="EE108" s="37">
        <f ca="1">COUNTIF(OFFSET(class7_2,MATCH(EE$1,'7 класс'!$A:$A,0)-7+'Итог по классам'!$B108,,,),"р")</f>
        <v>0</v>
      </c>
      <c r="EF108" s="37">
        <f ca="1">COUNTIF(OFFSET(class7_2,MATCH(EF$1,'7 класс'!$A:$A,0)-7+'Итог по классам'!$B108,,,),"ш")</f>
        <v>0</v>
      </c>
      <c r="EG108" s="38">
        <f ca="1">COUNTIF(OFFSET(class7_1,MATCH(EG$1,'7 класс'!$A:$A,0)-7+'Итог по классам'!$B108,,,),"Ф")</f>
        <v>0</v>
      </c>
      <c r="EH108" s="37">
        <f ca="1">COUNTIF(OFFSET(class7_1,MATCH(EH$1,'7 класс'!$A:$A,0)-7+'Итог по классам'!$B108,,,),"р")</f>
        <v>0</v>
      </c>
      <c r="EI108" s="37">
        <f ca="1">COUNTIF(OFFSET(class7_1,MATCH(EI$1,'7 класс'!$A:$A,0)-7+'Итог по классам'!$B108,,,),"ш")</f>
        <v>0</v>
      </c>
      <c r="EJ108" s="37">
        <f ca="1">COUNTIF(OFFSET(class7_2,MATCH(EJ$1,'7 класс'!$A:$A,0)-7+'Итог по классам'!$B108,,,),"Ф")</f>
        <v>0</v>
      </c>
      <c r="EK108" s="37">
        <f ca="1">COUNTIF(OFFSET(class7_2,MATCH(EK$1,'7 класс'!$A:$A,0)-7+'Итог по классам'!$B108,,,),"р")</f>
        <v>0</v>
      </c>
      <c r="EL108" s="37">
        <f ca="1">COUNTIF(OFFSET(class7_2,MATCH(EL$1,'7 класс'!$A:$A,0)-7+'Итог по классам'!$B108,,,),"ш")</f>
        <v>0</v>
      </c>
      <c r="EM108" s="38">
        <f ca="1">COUNTIF(OFFSET(class7_1,MATCH(EM$1,'7 класс'!$A:$A,0)-7+'Итог по классам'!$B108,,,),"Ф")</f>
        <v>0</v>
      </c>
      <c r="EN108" s="37">
        <f ca="1">COUNTIF(OFFSET(class7_1,MATCH(EN$1,'7 класс'!$A:$A,0)-7+'Итог по классам'!$B108,,,),"р")</f>
        <v>0</v>
      </c>
      <c r="EO108" s="37">
        <f ca="1">COUNTIF(OFFSET(class7_1,MATCH(EO$1,'7 класс'!$A:$A,0)-7+'Итог по классам'!$B108,,,),"ш")</f>
        <v>0</v>
      </c>
      <c r="EP108" s="37">
        <f ca="1">COUNTIF(OFFSET(class7_2,MATCH(EP$1,'7 класс'!$A:$A,0)-7+'Итог по классам'!$B108,,,),"Ф")</f>
        <v>0</v>
      </c>
      <c r="EQ108" s="37">
        <f ca="1">COUNTIF(OFFSET(class7_2,MATCH(EQ$1,'7 класс'!$A:$A,0)-7+'Итог по классам'!$B108,,,),"р")</f>
        <v>0</v>
      </c>
      <c r="ER108" s="37">
        <f ca="1">COUNTIF(OFFSET(class7_2,MATCH(ER$1,'7 класс'!$A:$A,0)-7+'Итог по классам'!$B108,,,),"ш")</f>
        <v>0</v>
      </c>
      <c r="ES108" s="38">
        <f ca="1">COUNTIF(OFFSET(class7_1,MATCH(ES$1,'7 класс'!$A:$A,0)-7+'Итог по классам'!$B108,,,),"Ф")</f>
        <v>0</v>
      </c>
      <c r="ET108" s="37">
        <f ca="1">COUNTIF(OFFSET(class7_1,MATCH(ET$1,'7 класс'!$A:$A,0)-7+'Итог по классам'!$B108,,,),"р")</f>
        <v>0</v>
      </c>
      <c r="EU108" s="37">
        <f ca="1">COUNTIF(OFFSET(class7_1,MATCH(EU$1,'7 класс'!$A:$A,0)-7+'Итог по классам'!$B108,,,),"ш")</f>
        <v>0</v>
      </c>
      <c r="EV108" s="37">
        <f ca="1">COUNTIF(OFFSET(class7_2,MATCH(EV$1,'7 класс'!$A:$A,0)-7+'Итог по классам'!$B108,,,),"Ф")</f>
        <v>0</v>
      </c>
      <c r="EW108" s="37">
        <f ca="1">COUNTIF(OFFSET(class7_2,MATCH(EW$1,'7 класс'!$A:$A,0)-7+'Итог по классам'!$B108,,,),"р")</f>
        <v>0</v>
      </c>
      <c r="EX108" s="37">
        <f ca="1">COUNTIF(OFFSET(class7_2,MATCH(EX$1,'7 класс'!$A:$A,0)-7+'Итог по классам'!$B108,,,),"ш")</f>
        <v>0</v>
      </c>
      <c r="EY108" s="38">
        <f ca="1">COUNTIF(OFFSET(class7_1,MATCH(EY$1,'7 класс'!$A:$A,0)-7+'Итог по классам'!$B108,,,),"Ф")</f>
        <v>0</v>
      </c>
      <c r="EZ108" s="37">
        <f ca="1">COUNTIF(OFFSET(class7_1,MATCH(EZ$1,'7 класс'!$A:$A,0)-7+'Итог по классам'!$B108,,,),"р")</f>
        <v>0</v>
      </c>
      <c r="FA108" s="37">
        <f ca="1">COUNTIF(OFFSET(class7_1,MATCH(FA$1,'7 класс'!$A:$A,0)-7+'Итог по классам'!$B108,,,),"ш")</f>
        <v>0</v>
      </c>
      <c r="FB108" s="37">
        <f ca="1">COUNTIF(OFFSET(class7_2,MATCH(FB$1,'7 класс'!$A:$A,0)-7+'Итог по классам'!$B108,,,),"Ф")</f>
        <v>0</v>
      </c>
      <c r="FC108" s="37">
        <f ca="1">COUNTIF(OFFSET(class7_2,MATCH(FC$1,'7 класс'!$A:$A,0)-7+'Итог по классам'!$B108,,,),"р")</f>
        <v>0</v>
      </c>
      <c r="FD108" s="37">
        <f ca="1">COUNTIF(OFFSET(class7_2,MATCH(FD$1,'7 класс'!$A:$A,0)-7+'Итог по классам'!$B108,,,),"ш")</f>
        <v>0</v>
      </c>
      <c r="FE108" s="38">
        <f ca="1">COUNTIF(OFFSET(class7_1,MATCH(FE$1,'7 класс'!$A:$A,0)-7+'Итог по классам'!$B108,,,),"Ф")</f>
        <v>0</v>
      </c>
      <c r="FF108" s="37">
        <f ca="1">COUNTIF(OFFSET(class7_1,MATCH(FF$1,'7 класс'!$A:$A,0)-7+'Итог по классам'!$B108,,,),"р")</f>
        <v>0</v>
      </c>
      <c r="FG108" s="37">
        <f ca="1">COUNTIF(OFFSET(class7_1,MATCH(FG$1,'7 класс'!$A:$A,0)-7+'Итог по классам'!$B108,,,),"ш")</f>
        <v>0</v>
      </c>
      <c r="FH108" s="37">
        <f ca="1">COUNTIF(OFFSET(class7_2,MATCH(FH$1,'7 класс'!$A:$A,0)-7+'Итог по классам'!$B108,,,),"Ф")</f>
        <v>0</v>
      </c>
      <c r="FI108" s="37">
        <f ca="1">COUNTIF(OFFSET(class7_2,MATCH(FI$1,'7 класс'!$A:$A,0)-7+'Итог по классам'!$B108,,,),"р")</f>
        <v>0</v>
      </c>
      <c r="FJ108" s="37">
        <f ca="1">COUNTIF(OFFSET(class7_2,MATCH(FJ$1,'7 класс'!$A:$A,0)-7+'Итог по классам'!$B108,,,),"ш")</f>
        <v>0</v>
      </c>
      <c r="FK108" s="38">
        <f ca="1">COUNTIF(OFFSET(class7_1,MATCH(FK$1,'7 класс'!$A:$A,0)-7+'Итог по классам'!$B108,,,),"Ф")</f>
        <v>0</v>
      </c>
      <c r="FL108" s="37">
        <f ca="1">COUNTIF(OFFSET(class7_1,MATCH(FL$1,'7 класс'!$A:$A,0)-7+'Итог по классам'!$B108,,,),"р")</f>
        <v>0</v>
      </c>
      <c r="FM108" s="37">
        <f ca="1">COUNTIF(OFFSET(class7_1,MATCH(FM$1,'7 класс'!$A:$A,0)-7+'Итог по классам'!$B108,,,),"ш")</f>
        <v>0</v>
      </c>
      <c r="FN108" s="37">
        <f ca="1">COUNTIF(OFFSET(class7_2,MATCH(FN$1,'7 класс'!$A:$A,0)-7+'Итог по классам'!$B108,,,),"Ф")</f>
        <v>0</v>
      </c>
      <c r="FO108" s="37">
        <f ca="1">COUNTIF(OFFSET(class7_2,MATCH(FO$1,'7 класс'!$A:$A,0)-7+'Итог по классам'!$B108,,,),"р")</f>
        <v>0</v>
      </c>
      <c r="FP108" s="37">
        <f ca="1">COUNTIF(OFFSET(class7_2,MATCH(FP$1,'7 класс'!$A:$A,0)-7+'Итог по классам'!$B108,,,),"ш")</f>
        <v>0</v>
      </c>
      <c r="FQ108" s="38">
        <f ca="1">COUNTIF(OFFSET(class7_1,MATCH(FQ$1,'7 класс'!$A:$A,0)-7+'Итог по классам'!$B108,,,),"Ф")</f>
        <v>0</v>
      </c>
      <c r="FR108" s="37">
        <f ca="1">COUNTIF(OFFSET(class7_1,MATCH(FR$1,'7 класс'!$A:$A,0)-7+'Итог по классам'!$B108,,,),"р")</f>
        <v>0</v>
      </c>
      <c r="FS108" s="37">
        <f ca="1">COUNTIF(OFFSET(class7_1,MATCH(FS$1,'7 класс'!$A:$A,0)-7+'Итог по классам'!$B108,,,),"ш")</f>
        <v>0</v>
      </c>
      <c r="FT108" s="37">
        <f ca="1">COUNTIF(OFFSET(class7_2,MATCH(FT$1,'7 класс'!$A:$A,0)-7+'Итог по классам'!$B108,,,),"Ф")</f>
        <v>0</v>
      </c>
      <c r="FU108" s="37">
        <f ca="1">COUNTIF(OFFSET(class7_2,MATCH(FU$1,'7 класс'!$A:$A,0)-7+'Итог по классам'!$B108,,,),"р")</f>
        <v>0</v>
      </c>
      <c r="FV108" s="37">
        <f ca="1">COUNTIF(OFFSET(class7_2,MATCH(FV$1,'7 класс'!$A:$A,0)-7+'Итог по классам'!$B108,,,),"ш")</f>
        <v>0</v>
      </c>
      <c r="FW108" s="38">
        <f ca="1">COUNTIF(OFFSET(class7_1,MATCH(FW$1,'7 класс'!$A:$A,0)-7+'Итог по классам'!$B108,,,),"Ф")</f>
        <v>0</v>
      </c>
      <c r="FX108" s="37">
        <f ca="1">COUNTIF(OFFSET(class7_1,MATCH(FX$1,'7 класс'!$A:$A,0)-7+'Итог по классам'!$B108,,,),"р")</f>
        <v>0</v>
      </c>
      <c r="FY108" s="37">
        <f ca="1">COUNTIF(OFFSET(class7_1,MATCH(FY$1,'7 класс'!$A:$A,0)-7+'Итог по классам'!$B108,,,),"ш")</f>
        <v>0</v>
      </c>
      <c r="FZ108" s="37">
        <f ca="1">COUNTIF(OFFSET(class7_2,MATCH(FZ$1,'7 класс'!$A:$A,0)-7+'Итог по классам'!$B108,,,),"Ф")</f>
        <v>0</v>
      </c>
      <c r="GA108" s="37">
        <f ca="1">COUNTIF(OFFSET(class7_2,MATCH(GA$1,'7 класс'!$A:$A,0)-7+'Итог по классам'!$B108,,,),"р")</f>
        <v>0</v>
      </c>
      <c r="GB108" s="37">
        <f ca="1">COUNTIF(OFFSET(class7_2,MATCH(GB$1,'7 класс'!$A:$A,0)-7+'Итог по классам'!$B108,,,),"ш")</f>
        <v>0</v>
      </c>
      <c r="GC108" s="38">
        <f ca="1">COUNTIF(OFFSET(class7_1,MATCH(GC$1,'7 класс'!$A:$A,0)-7+'Итог по классам'!$B108,,,),"Ф")</f>
        <v>0</v>
      </c>
      <c r="GD108" s="37">
        <f ca="1">COUNTIF(OFFSET(class7_1,MATCH(GD$1,'7 класс'!$A:$A,0)-7+'Итог по классам'!$B108,,,),"р")</f>
        <v>0</v>
      </c>
      <c r="GE108" s="37">
        <f ca="1">COUNTIF(OFFSET(class7_1,MATCH(GE$1,'7 класс'!$A:$A,0)-7+'Итог по классам'!$B108,,,),"ш")</f>
        <v>0</v>
      </c>
      <c r="GF108" s="37">
        <f ca="1">COUNTIF(OFFSET(class7_2,MATCH(GF$1,'7 класс'!$A:$A,0)-7+'Итог по классам'!$B108,,,),"Ф")</f>
        <v>0</v>
      </c>
      <c r="GG108" s="37">
        <f ca="1">COUNTIF(OFFSET(class7_2,MATCH(GG$1,'7 класс'!$A:$A,0)-7+'Итог по классам'!$B108,,,),"р")</f>
        <v>0</v>
      </c>
      <c r="GH108" s="37">
        <f ca="1">COUNTIF(OFFSET(class7_2,MATCH(GH$1,'7 класс'!$A:$A,0)-7+'Итог по классам'!$B108,,,),"ш")</f>
        <v>0</v>
      </c>
      <c r="GI108" s="38">
        <f ca="1">COUNTIF(OFFSET(class7_1,MATCH(GI$1,'7 класс'!$A:$A,0)-7+'Итог по классам'!$B108,,,),"Ф")</f>
        <v>0</v>
      </c>
      <c r="GJ108" s="37">
        <f ca="1">COUNTIF(OFFSET(class7_1,MATCH(GJ$1,'7 класс'!$A:$A,0)-7+'Итог по классам'!$B108,,,),"р")</f>
        <v>0</v>
      </c>
      <c r="GK108" s="37">
        <f ca="1">COUNTIF(OFFSET(class7_1,MATCH(GK$1,'7 класс'!$A:$A,0)-7+'Итог по классам'!$B108,,,),"ш")</f>
        <v>0</v>
      </c>
      <c r="GL108" s="37">
        <f ca="1">COUNTIF(OFFSET(class7_2,MATCH(GL$1,'7 класс'!$A:$A,0)-7+'Итог по классам'!$B108,,,),"Ф")</f>
        <v>0</v>
      </c>
      <c r="GM108" s="37">
        <f ca="1">COUNTIF(OFFSET(class7_2,MATCH(GM$1,'7 класс'!$A:$A,0)-7+'Итог по классам'!$B108,,,),"р")</f>
        <v>0</v>
      </c>
      <c r="GN108" s="37">
        <f ca="1">COUNTIF(OFFSET(class7_2,MATCH(GN$1,'7 класс'!$A:$A,0)-7+'Итог по классам'!$B108,,,),"ш")</f>
        <v>0</v>
      </c>
      <c r="GO108" s="38">
        <f ca="1">COUNTIF(OFFSET(class7_1,MATCH(GO$1,'7 класс'!$A:$A,0)-7+'Итог по классам'!$B108,,,),"Ф")</f>
        <v>0</v>
      </c>
      <c r="GP108" s="37">
        <f ca="1">COUNTIF(OFFSET(class7_1,MATCH(GP$1,'7 класс'!$A:$A,0)-7+'Итог по классам'!$B108,,,),"р")</f>
        <v>0</v>
      </c>
      <c r="GQ108" s="37">
        <f ca="1">COUNTIF(OFFSET(class7_1,MATCH(GQ$1,'7 класс'!$A:$A,0)-7+'Итог по классам'!$B108,,,),"ш")</f>
        <v>0</v>
      </c>
      <c r="GR108" s="37">
        <f ca="1">COUNTIF(OFFSET(class7_2,MATCH(GR$1,'7 класс'!$A:$A,0)-7+'Итог по классам'!$B108,,,),"Ф")</f>
        <v>0</v>
      </c>
      <c r="GS108" s="37">
        <f ca="1">COUNTIF(OFFSET(class7_2,MATCH(GS$1,'7 класс'!$A:$A,0)-7+'Итог по классам'!$B108,,,),"р")</f>
        <v>0</v>
      </c>
      <c r="GT108" s="37">
        <f ca="1">COUNTIF(OFFSET(class7_2,MATCH(GT$1,'7 класс'!$A:$A,0)-7+'Итог по классам'!$B108,,,),"ш")</f>
        <v>0</v>
      </c>
      <c r="GU108" s="38">
        <f ca="1">COUNTIF(OFFSET(class7_1,MATCH(GU$1,'7 класс'!$A:$A,0)-7+'Итог по классам'!$B108,,,),"Ф")</f>
        <v>0</v>
      </c>
      <c r="GV108" s="37">
        <f ca="1">COUNTIF(OFFSET(class7_1,MATCH(GV$1,'7 класс'!$A:$A,0)-7+'Итог по классам'!$B108,,,),"р")</f>
        <v>0</v>
      </c>
      <c r="GW108" s="37">
        <f ca="1">COUNTIF(OFFSET(class7_1,MATCH(GW$1,'7 класс'!$A:$A,0)-7+'Итог по классам'!$B108,,,),"ш")</f>
        <v>0</v>
      </c>
      <c r="GX108" s="37">
        <f ca="1">COUNTIF(OFFSET(class7_2,MATCH(GX$1,'7 класс'!$A:$A,0)-7+'Итог по классам'!$B108,,,),"Ф")</f>
        <v>0</v>
      </c>
      <c r="GY108" s="37">
        <f ca="1">COUNTIF(OFFSET(class7_2,MATCH(GY$1,'7 класс'!$A:$A,0)-7+'Итог по классам'!$B108,,,),"р")</f>
        <v>0</v>
      </c>
      <c r="GZ108" s="37">
        <f ca="1">COUNTIF(OFFSET(class7_2,MATCH(GZ$1,'7 класс'!$A:$A,0)-7+'Итог по классам'!$B108,,,),"ш")</f>
        <v>0</v>
      </c>
      <c r="HA108" s="38">
        <f ca="1">COUNTIF(OFFSET(class7_1,MATCH(HA$1,'7 класс'!$A:$A,0)-7+'Итог по классам'!$B108,,,),"Ф")</f>
        <v>0</v>
      </c>
      <c r="HB108" s="37">
        <f ca="1">COUNTIF(OFFSET(class7_1,MATCH(HB$1,'7 класс'!$A:$A,0)-7+'Итог по классам'!$B108,,,),"р")</f>
        <v>0</v>
      </c>
      <c r="HC108" s="37">
        <f ca="1">COUNTIF(OFFSET(class7_1,MATCH(HC$1,'7 класс'!$A:$A,0)-7+'Итог по классам'!$B108,,,),"ш")</f>
        <v>0</v>
      </c>
      <c r="HD108" s="37">
        <f ca="1">COUNTIF(OFFSET(class7_2,MATCH(HD$1,'7 класс'!$A:$A,0)-7+'Итог по классам'!$B108,,,),"Ф")</f>
        <v>0</v>
      </c>
      <c r="HE108" s="37">
        <f ca="1">COUNTIF(OFFSET(class7_2,MATCH(HE$1,'7 класс'!$A:$A,0)-7+'Итог по классам'!$B108,,,),"р")</f>
        <v>0</v>
      </c>
      <c r="HF108" s="37">
        <f ca="1">COUNTIF(OFFSET(class7_2,MATCH(HF$1,'7 класс'!$A:$A,0)-7+'Итог по классам'!$B108,,,),"ш")</f>
        <v>0</v>
      </c>
      <c r="HG108" s="38">
        <f ca="1">COUNTIF(OFFSET(class7_1,MATCH(HG$1,'7 класс'!$A:$A,0)-7+'Итог по классам'!$B108,,,),"Ф")</f>
        <v>0</v>
      </c>
      <c r="HH108" s="37">
        <f ca="1">COUNTIF(OFFSET(class7_1,MATCH(HH$1,'7 класс'!$A:$A,0)-7+'Итог по классам'!$B108,,,),"р")</f>
        <v>0</v>
      </c>
      <c r="HI108" s="37">
        <f ca="1">COUNTIF(OFFSET(class7_1,MATCH(HI$1,'7 класс'!$A:$A,0)-7+'Итог по классам'!$B108,,,),"ш")</f>
        <v>0</v>
      </c>
      <c r="HJ108" s="37">
        <f ca="1">COUNTIF(OFFSET(class7_2,MATCH(HJ$1,'7 класс'!$A:$A,0)-7+'Итог по классам'!$B108,,,),"Ф")</f>
        <v>0</v>
      </c>
      <c r="HK108" s="37">
        <f ca="1">COUNTIF(OFFSET(class7_2,MATCH(HK$1,'7 класс'!$A:$A,0)-7+'Итог по классам'!$B108,,,),"р")</f>
        <v>0</v>
      </c>
      <c r="HL108" s="37">
        <f ca="1">COUNTIF(OFFSET(class7_2,MATCH(HL$1,'7 класс'!$A:$A,0)-7+'Итог по классам'!$B108,,,),"ш")</f>
        <v>0</v>
      </c>
      <c r="HM108" s="38">
        <f ca="1">COUNTIF(OFFSET(class7_1,MATCH(HM$1,'7 класс'!$A:$A,0)-7+'Итог по классам'!$B108,,,),"Ф")</f>
        <v>0</v>
      </c>
      <c r="HN108" s="37">
        <f ca="1">COUNTIF(OFFSET(class7_1,MATCH(HN$1,'7 класс'!$A:$A,0)-7+'Итог по классам'!$B108,,,),"р")</f>
        <v>0</v>
      </c>
      <c r="HO108" s="37">
        <f ca="1">COUNTIF(OFFSET(class7_1,MATCH(HO$1,'7 класс'!$A:$A,0)-7+'Итог по классам'!$B108,,,),"ш")</f>
        <v>0</v>
      </c>
      <c r="HP108" s="37">
        <f ca="1">COUNTIF(OFFSET(class7_2,MATCH(HP$1,'7 класс'!$A:$A,0)-7+'Итог по классам'!$B108,,,),"Ф")</f>
        <v>0</v>
      </c>
      <c r="HQ108" s="37">
        <f ca="1">COUNTIF(OFFSET(class7_2,MATCH(HQ$1,'7 класс'!$A:$A,0)-7+'Итог по классам'!$B108,,,),"р")</f>
        <v>0</v>
      </c>
      <c r="HR108" s="37">
        <f ca="1">COUNTIF(OFFSET(class7_2,MATCH(HR$1,'7 класс'!$A:$A,0)-7+'Итог по классам'!$B108,,,),"ш")</f>
        <v>0</v>
      </c>
      <c r="HS108" s="38">
        <f ca="1">COUNTIF(OFFSET(class7_1,MATCH(HS$1,'7 класс'!$A:$A,0)-7+'Итог по классам'!$B108,,,),"Ф")</f>
        <v>0</v>
      </c>
      <c r="HT108" s="37">
        <f ca="1">COUNTIF(OFFSET(class7_1,MATCH(HT$1,'7 класс'!$A:$A,0)-7+'Итог по классам'!$B108,,,),"р")</f>
        <v>0</v>
      </c>
      <c r="HU108" s="37">
        <f ca="1">COUNTIF(OFFSET(class7_1,MATCH(HU$1,'7 класс'!$A:$A,0)-7+'Итог по классам'!$B108,,,),"ш")</f>
        <v>0</v>
      </c>
      <c r="HV108" s="37">
        <f ca="1">COUNTIF(OFFSET(class7_2,MATCH(HV$1,'7 класс'!$A:$A,0)-7+'Итог по классам'!$B108,,,),"Ф")</f>
        <v>0</v>
      </c>
      <c r="HW108" s="37">
        <f ca="1">COUNTIF(OFFSET(class7_2,MATCH(HW$1,'7 класс'!$A:$A,0)-7+'Итог по классам'!$B108,,,),"р")</f>
        <v>0</v>
      </c>
      <c r="HX108" s="37">
        <f ca="1">COUNTIF(OFFSET(class7_2,MATCH(HX$1,'7 класс'!$A:$A,0)-7+'Итог по классам'!$B108,,,),"ш")</f>
        <v>0</v>
      </c>
      <c r="HY108" s="38">
        <f ca="1">COUNTIF(OFFSET(class7_1,MATCH(HY$1,'7 класс'!$A:$A,0)-7+'Итог по классам'!$B108,,,),"Ф")</f>
        <v>0</v>
      </c>
      <c r="HZ108" s="37">
        <f ca="1">COUNTIF(OFFSET(class7_1,MATCH(HZ$1,'7 класс'!$A:$A,0)-7+'Итог по классам'!$B108,,,),"р")</f>
        <v>0</v>
      </c>
      <c r="IA108" s="37">
        <f ca="1">COUNTIF(OFFSET(class7_1,MATCH(IA$1,'7 класс'!$A:$A,0)-7+'Итог по классам'!$B108,,,),"ш")</f>
        <v>0</v>
      </c>
      <c r="IB108" s="37">
        <f ca="1">COUNTIF(OFFSET(class7_2,MATCH(IB$1,'7 класс'!$A:$A,0)-7+'Итог по классам'!$B108,,,),"Ф")</f>
        <v>0</v>
      </c>
      <c r="IC108" s="37">
        <f ca="1">COUNTIF(OFFSET(class7_2,MATCH(IC$1,'7 класс'!$A:$A,0)-7+'Итог по классам'!$B108,,,),"р")</f>
        <v>0</v>
      </c>
      <c r="ID108" s="37">
        <f ca="1">COUNTIF(OFFSET(class7_2,MATCH(ID$1,'7 класс'!$A:$A,0)-7+'Итог по классам'!$B108,,,),"ш")</f>
        <v>0</v>
      </c>
      <c r="IE108" s="38">
        <f ca="1">COUNTIF(OFFSET(class7_1,MATCH(IE$1,'7 класс'!$A:$A,0)-7+'Итог по классам'!$B108,,,),"Ф")</f>
        <v>0</v>
      </c>
      <c r="IF108" s="37">
        <f ca="1">COUNTIF(OFFSET(class7_1,MATCH(IF$1,'7 класс'!$A:$A,0)-7+'Итог по классам'!$B108,,,),"р")</f>
        <v>0</v>
      </c>
      <c r="IG108" s="37">
        <f ca="1">COUNTIF(OFFSET(class7_1,MATCH(IG$1,'7 класс'!$A:$A,0)-7+'Итог по классам'!$B108,,,),"ш")</f>
        <v>0</v>
      </c>
      <c r="IH108" s="37">
        <f ca="1">COUNTIF(OFFSET(class7_2,MATCH(IH$1,'7 класс'!$A:$A,0)-7+'Итог по классам'!$B108,,,),"Ф")</f>
        <v>0</v>
      </c>
      <c r="II108" s="37">
        <f ca="1">COUNTIF(OFFSET(class7_2,MATCH(II$1,'7 класс'!$A:$A,0)-7+'Итог по классам'!$B108,,,),"р")</f>
        <v>0</v>
      </c>
      <c r="IJ108" s="37">
        <f ca="1">COUNTIF(OFFSET(class7_2,MATCH(IJ$1,'7 класс'!$A:$A,0)-7+'Итог по классам'!$B108,,,),"ш")</f>
        <v>0</v>
      </c>
      <c r="IK108" s="38">
        <f ca="1">COUNTIF(OFFSET(class7_1,MATCH(IK$1,'7 класс'!$A:$A,0)-7+'Итог по классам'!$B108,,,),"Ф")</f>
        <v>0</v>
      </c>
      <c r="IL108" s="37">
        <f ca="1">COUNTIF(OFFSET(class7_1,MATCH(IL$1,'7 класс'!$A:$A,0)-7+'Итог по классам'!$B108,,,),"р")</f>
        <v>0</v>
      </c>
      <c r="IM108" s="37">
        <f ca="1">COUNTIF(OFFSET(class7_1,MATCH(IM$1,'7 класс'!$A:$A,0)-7+'Итог по классам'!$B108,,,),"ш")</f>
        <v>0</v>
      </c>
      <c r="IN108" s="37">
        <f ca="1">COUNTIF(OFFSET(class7_2,MATCH(IN$1,'7 класс'!$A:$A,0)-7+'Итог по классам'!$B108,,,),"Ф")</f>
        <v>0</v>
      </c>
      <c r="IO108" s="37">
        <f ca="1">COUNTIF(OFFSET(class7_2,MATCH(IO$1,'7 класс'!$A:$A,0)-7+'Итог по классам'!$B108,,,),"р")</f>
        <v>0</v>
      </c>
      <c r="IP108" s="37">
        <f ca="1">COUNTIF(OFFSET(class7_2,MATCH(IP$1,'7 класс'!$A:$A,0)-7+'Итог по классам'!$B108,,,),"ш")</f>
        <v>0</v>
      </c>
      <c r="IQ108" s="38">
        <f ca="1">COUNTIF(OFFSET(class7_1,MATCH(IQ$1,'7 класс'!$A:$A,0)-7+'Итог по классам'!$B108,,,),"Ф")</f>
        <v>0</v>
      </c>
      <c r="IR108" s="37">
        <f ca="1">COUNTIF(OFFSET(class7_1,MATCH(IR$1,'7 класс'!$A:$A,0)-7+'Итог по классам'!$B108,,,),"р")</f>
        <v>0</v>
      </c>
      <c r="IS108" s="37">
        <f ca="1">COUNTIF(OFFSET(class7_1,MATCH(IS$1,'7 класс'!$A:$A,0)-7+'Итог по классам'!$B108,,,),"ш")</f>
        <v>0</v>
      </c>
      <c r="IT108" s="37">
        <f ca="1">COUNTIF(OFFSET(class7_2,MATCH(IT$1,'7 класс'!$A:$A,0)-7+'Итог по классам'!$B108,,,),"Ф")</f>
        <v>0</v>
      </c>
      <c r="IU108" s="37">
        <f ca="1">COUNTIF(OFFSET(class7_2,MATCH(IU$1,'7 класс'!$A:$A,0)-7+'Итог по классам'!$B108,,,),"р")</f>
        <v>0</v>
      </c>
      <c r="IV108" s="37">
        <f ca="1">COUNTIF(OFFSET(class7_2,MATCH(IV$1,'7 класс'!$A:$A,0)-7+'Итог по классам'!$B108,,,),"ш")</f>
        <v>0</v>
      </c>
      <c r="IW108" s="38">
        <f ca="1">COUNTIF(OFFSET(class7_1,MATCH(IW$1,'7 класс'!$A:$A,0)-7+'Итог по классам'!$B108,,,),"Ф")</f>
        <v>0</v>
      </c>
      <c r="IX108" s="37">
        <f ca="1">COUNTIF(OFFSET(class7_1,MATCH(IX$1,'7 класс'!$A:$A,0)-7+'Итог по классам'!$B108,,,),"р")</f>
        <v>0</v>
      </c>
      <c r="IY108" s="37">
        <f ca="1">COUNTIF(OFFSET(class7_1,MATCH(IY$1,'7 класс'!$A:$A,0)-7+'Итог по классам'!$B108,,,),"ш")</f>
        <v>0</v>
      </c>
      <c r="IZ108" s="37">
        <f ca="1">COUNTIF(OFFSET(class7_2,MATCH(IZ$1,'7 класс'!$A:$A,0)-7+'Итог по классам'!$B108,,,),"Ф")</f>
        <v>0</v>
      </c>
      <c r="JA108" s="37">
        <f ca="1">COUNTIF(OFFSET(class7_2,MATCH(JA$1,'7 класс'!$A:$A,0)-7+'Итог по классам'!$B108,,,),"р")</f>
        <v>0</v>
      </c>
      <c r="JB108" s="37">
        <f ca="1">COUNTIF(OFFSET(class7_2,MATCH(JB$1,'7 класс'!$A:$A,0)-7+'Итог по классам'!$B108,,,),"ш")</f>
        <v>0</v>
      </c>
      <c r="JC108" s="38">
        <f ca="1">COUNTIF(OFFSET(class7_1,MATCH(JC$1,'7 класс'!$A:$A,0)-7+'Итог по классам'!$B108,,,),"Ф")</f>
        <v>0</v>
      </c>
      <c r="JD108" s="37">
        <f ca="1">COUNTIF(OFFSET(class7_1,MATCH(JD$1,'7 класс'!$A:$A,0)-7+'Итог по классам'!$B108,,,),"р")</f>
        <v>0</v>
      </c>
      <c r="JE108" s="37">
        <f ca="1">COUNTIF(OFFSET(class7_1,MATCH(JE$1,'7 класс'!$A:$A,0)-7+'Итог по классам'!$B108,,,),"ш")</f>
        <v>0</v>
      </c>
      <c r="JF108" s="37">
        <f ca="1">COUNTIF(OFFSET(class7_2,MATCH(JF$1,'7 класс'!$A:$A,0)-7+'Итог по классам'!$B108,,,),"Ф")</f>
        <v>0</v>
      </c>
      <c r="JG108" s="37">
        <f ca="1">COUNTIF(OFFSET(class7_2,MATCH(JG$1,'7 класс'!$A:$A,0)-7+'Итог по классам'!$B108,,,),"р")</f>
        <v>0</v>
      </c>
      <c r="JH108" s="37">
        <f ca="1">COUNTIF(OFFSET(class7_2,MATCH(JH$1,'7 класс'!$A:$A,0)-7+'Итог по классам'!$B108,,,),"ш")</f>
        <v>0</v>
      </c>
      <c r="JI108" s="38">
        <f ca="1">COUNTIF(OFFSET(class7_1,MATCH(JI$1,'7 класс'!$A:$A,0)-7+'Итог по классам'!$B108,,,),"Ф")</f>
        <v>0</v>
      </c>
      <c r="JJ108" s="37">
        <f ca="1">COUNTIF(OFFSET(class7_1,MATCH(JJ$1,'7 класс'!$A:$A,0)-7+'Итог по классам'!$B108,,,),"р")</f>
        <v>0</v>
      </c>
      <c r="JK108" s="37">
        <f ca="1">COUNTIF(OFFSET(class7_1,MATCH(JK$1,'7 класс'!$A:$A,0)-7+'Итог по классам'!$B108,,,),"ш")</f>
        <v>0</v>
      </c>
      <c r="JL108" s="37">
        <f ca="1">COUNTIF(OFFSET(class7_2,MATCH(JL$1,'7 класс'!$A:$A,0)-7+'Итог по классам'!$B108,,,),"Ф")</f>
        <v>0</v>
      </c>
      <c r="JM108" s="37">
        <f ca="1">COUNTIF(OFFSET(class7_2,MATCH(JM$1,'7 класс'!$A:$A,0)-7+'Итог по классам'!$B108,,,),"р")</f>
        <v>0</v>
      </c>
      <c r="JN108" s="37">
        <f ca="1">COUNTIF(OFFSET(class7_2,MATCH(JN$1,'7 класс'!$A:$A,0)-7+'Итог по классам'!$B108,,,),"ш")</f>
        <v>0</v>
      </c>
      <c r="JO108" s="38">
        <f ca="1">COUNTIF(OFFSET(class7_1,MATCH(JO$1,'7 класс'!$A:$A,0)-7+'Итог по классам'!$B108,,,),"Ф")</f>
        <v>0</v>
      </c>
      <c r="JP108" s="37">
        <f ca="1">COUNTIF(OFFSET(class7_1,MATCH(JP$1,'7 класс'!$A:$A,0)-7+'Итог по классам'!$B108,,,),"р")</f>
        <v>0</v>
      </c>
      <c r="JQ108" s="37">
        <f ca="1">COUNTIF(OFFSET(class7_1,MATCH(JQ$1,'7 класс'!$A:$A,0)-7+'Итог по классам'!$B108,,,),"ш")</f>
        <v>0</v>
      </c>
      <c r="JR108" s="37">
        <f ca="1">COUNTIF(OFFSET(class7_2,MATCH(JR$1,'7 класс'!$A:$A,0)-7+'Итог по классам'!$B108,,,),"Ф")</f>
        <v>0</v>
      </c>
      <c r="JS108" s="37">
        <f ca="1">COUNTIF(OFFSET(class7_2,MATCH(JS$1,'7 класс'!$A:$A,0)-7+'Итог по классам'!$B108,,,),"р")</f>
        <v>0</v>
      </c>
      <c r="JT108" s="37">
        <f ca="1">COUNTIF(OFFSET(class7_2,MATCH(JT$1,'7 класс'!$A:$A,0)-7+'Итог по классам'!$B108,,,),"ш")</f>
        <v>0</v>
      </c>
      <c r="JU108" s="38">
        <f ca="1">COUNTIF(OFFSET(class7_1,MATCH(JU$1,'7 класс'!$A:$A,0)-7+'Итог по классам'!$B108,,,),"Ф")</f>
        <v>0</v>
      </c>
      <c r="JV108" s="37">
        <f ca="1">COUNTIF(OFFSET(class7_1,MATCH(JV$1,'7 класс'!$A:$A,0)-7+'Итог по классам'!$B108,,,),"р")</f>
        <v>0</v>
      </c>
      <c r="JW108" s="37">
        <f ca="1">COUNTIF(OFFSET(class7_1,MATCH(JW$1,'7 класс'!$A:$A,0)-7+'Итог по классам'!$B108,,,),"ш")</f>
        <v>0</v>
      </c>
      <c r="JX108" s="37">
        <f ca="1">COUNTIF(OFFSET(class7_2,MATCH(JX$1,'7 класс'!$A:$A,0)-7+'Итог по классам'!$B108,,,),"Ф")</f>
        <v>0</v>
      </c>
      <c r="JY108" s="37">
        <f ca="1">COUNTIF(OFFSET(class7_2,MATCH(JY$1,'7 класс'!$A:$A,0)-7+'Итог по классам'!$B108,,,),"р")</f>
        <v>0</v>
      </c>
      <c r="JZ108" s="37">
        <f ca="1">COUNTIF(OFFSET(class7_2,MATCH(JZ$1,'7 класс'!$A:$A,0)-7+'Итог по классам'!$B108,,,),"ш")</f>
        <v>0</v>
      </c>
      <c r="KA108" s="38">
        <f ca="1">COUNTIF(OFFSET(class7_1,MATCH(KA$1,'7 класс'!$A:$A,0)-7+'Итог по классам'!$B108,,,),"Ф")</f>
        <v>0</v>
      </c>
      <c r="KB108" s="37">
        <f ca="1">COUNTIF(OFFSET(class7_1,MATCH(KB$1,'7 класс'!$A:$A,0)-7+'Итог по классам'!$B108,,,),"р")</f>
        <v>0</v>
      </c>
      <c r="KC108" s="37">
        <f ca="1">COUNTIF(OFFSET(class7_1,MATCH(KC$1,'7 класс'!$A:$A,0)-7+'Итог по классам'!$B108,,,),"ш")</f>
        <v>0</v>
      </c>
      <c r="KD108" s="37">
        <f ca="1">COUNTIF(OFFSET(class7_2,MATCH(KD$1,'7 класс'!$A:$A,0)-7+'Итог по классам'!$B108,,,),"Ф")</f>
        <v>0</v>
      </c>
      <c r="KE108" s="37">
        <f ca="1">COUNTIF(OFFSET(class7_2,MATCH(KE$1,'7 класс'!$A:$A,0)-7+'Итог по классам'!$B108,,,),"р")</f>
        <v>0</v>
      </c>
      <c r="KF108" s="37">
        <f ca="1">COUNTIF(OFFSET(class7_2,MATCH(KF$1,'7 класс'!$A:$A,0)-7+'Итог по классам'!$B108,,,),"ш")</f>
        <v>0</v>
      </c>
      <c r="KG108" s="38">
        <f ca="1">COUNTIF(OFFSET(class7_1,MATCH(KG$1,'7 класс'!$A:$A,0)-7+'Итог по классам'!$B108,,,),"Ф")</f>
        <v>0</v>
      </c>
      <c r="KH108" s="37">
        <f ca="1">COUNTIF(OFFSET(class7_1,MATCH(KH$1,'7 класс'!$A:$A,0)-7+'Итог по классам'!$B108,,,),"р")</f>
        <v>0</v>
      </c>
      <c r="KI108" s="37">
        <f ca="1">COUNTIF(OFFSET(class7_1,MATCH(KI$1,'7 класс'!$A:$A,0)-7+'Итог по классам'!$B108,,,),"ш")</f>
        <v>0</v>
      </c>
      <c r="KJ108" s="37">
        <f ca="1">COUNTIF(OFFSET(class7_2,MATCH(KJ$1,'7 класс'!$A:$A,0)-7+'Итог по классам'!$B108,,,),"Ф")</f>
        <v>0</v>
      </c>
      <c r="KK108" s="37">
        <f ca="1">COUNTIF(OFFSET(class7_2,MATCH(KK$1,'7 класс'!$A:$A,0)-7+'Итог по классам'!$B108,,,),"р")</f>
        <v>0</v>
      </c>
      <c r="KL108" s="37">
        <f ca="1">COUNTIF(OFFSET(class7_2,MATCH(KL$1,'7 класс'!$A:$A,0)-7+'Итог по классам'!$B108,,,),"ш")</f>
        <v>0</v>
      </c>
      <c r="KM108" s="38">
        <f ca="1">COUNTIF(OFFSET(class7_1,MATCH(KM$1,'7 класс'!$A:$A,0)-7+'Итог по классам'!$B108,,,),"Ф")</f>
        <v>0</v>
      </c>
      <c r="KN108" s="37">
        <f ca="1">COUNTIF(OFFSET(class7_1,MATCH(KN$1,'7 класс'!$A:$A,0)-7+'Итог по классам'!$B108,,,),"р")</f>
        <v>0</v>
      </c>
      <c r="KO108" s="37">
        <f ca="1">COUNTIF(OFFSET(class7_1,MATCH(KO$1,'7 класс'!$A:$A,0)-7+'Итог по классам'!$B108,,,),"ш")</f>
        <v>0</v>
      </c>
      <c r="KP108" s="37">
        <f ca="1">COUNTIF(OFFSET(class7_2,MATCH(KP$1,'7 класс'!$A:$A,0)-7+'Итог по классам'!$B108,,,),"Ф")</f>
        <v>0</v>
      </c>
      <c r="KQ108" s="37">
        <f ca="1">COUNTIF(OFFSET(class7_2,MATCH(KQ$1,'7 класс'!$A:$A,0)-7+'Итог по классам'!$B108,,,),"р")</f>
        <v>0</v>
      </c>
      <c r="KR108" s="37">
        <f ca="1">COUNTIF(OFFSET(class7_2,MATCH(KR$1,'7 класс'!$A:$A,0)-7+'Итог по классам'!$B108,,,),"ш")</f>
        <v>0</v>
      </c>
    </row>
    <row r="109" spans="1:304" x14ac:dyDescent="0.25">
      <c r="A109">
        <f t="shared" si="11"/>
        <v>12</v>
      </c>
      <c r="B109" s="37">
        <v>19</v>
      </c>
      <c r="C109" s="3" t="s">
        <v>55</v>
      </c>
      <c r="D109" s="3" t="s">
        <v>61</v>
      </c>
      <c r="E109" s="37">
        <f ca="1">COUNTIF(OFFSET(class7_1,MATCH(E$1,'7 класс'!$A:$A,0)-7+'Итог по классам'!$B109,,,),"Ф")</f>
        <v>0</v>
      </c>
      <c r="F109" s="37">
        <f ca="1">COUNTIF(OFFSET(class7_1,MATCH(F$1,'7 класс'!$A:$A,0)-7+'Итог по классам'!$B109,,,),"р")</f>
        <v>0</v>
      </c>
      <c r="G109" s="37">
        <f ca="1">COUNTIF(OFFSET(class7_1,MATCH(G$1,'7 класс'!$A:$A,0)-7+'Итог по классам'!$B109,,,),"ш")</f>
        <v>0</v>
      </c>
      <c r="H109" s="37">
        <f ca="1">COUNTIF(OFFSET(class7_2,MATCH(H$1,'7 класс'!$A:$A,0)-7+'Итог по классам'!$B109,,,),"Ф")</f>
        <v>0</v>
      </c>
      <c r="I109" s="37">
        <f ca="1">COUNTIF(OFFSET(class7_2,MATCH(I$1,'7 класс'!$A:$A,0)-7+'Итог по классам'!$B109,,,),"р")</f>
        <v>0</v>
      </c>
      <c r="J109" s="37">
        <f ca="1">COUNTIF(OFFSET(class7_2,MATCH(J$1,'7 класс'!$A:$A,0)-7+'Итог по классам'!$B109,,,),"ш")</f>
        <v>0</v>
      </c>
      <c r="K109" s="38">
        <f ca="1">COUNTIF(OFFSET(class7_1,MATCH(K$1,'7 класс'!$A:$A,0)-7+'Итог по классам'!$B109,,,),"Ф")</f>
        <v>0</v>
      </c>
      <c r="L109" s="37">
        <f ca="1">COUNTIF(OFFSET(class7_1,MATCH(L$1,'7 класс'!$A:$A,0)-7+'Итог по классам'!$B109,,,),"р")</f>
        <v>0</v>
      </c>
      <c r="M109" s="37">
        <f ca="1">COUNTIF(OFFSET(class7_1,MATCH(M$1,'7 класс'!$A:$A,0)-7+'Итог по классам'!$B109,,,),"ш")</f>
        <v>0</v>
      </c>
      <c r="N109" s="37">
        <f ca="1">COUNTIF(OFFSET(class7_2,MATCH(N$1,'7 класс'!$A:$A,0)-7+'Итог по классам'!$B109,,,),"Ф")</f>
        <v>0</v>
      </c>
      <c r="O109" s="37">
        <f ca="1">COUNTIF(OFFSET(class7_2,MATCH(O$1,'7 класс'!$A:$A,0)-7+'Итог по классам'!$B109,,,),"р")</f>
        <v>0</v>
      </c>
      <c r="P109" s="37">
        <f ca="1">COUNTIF(OFFSET(class7_2,MATCH(P$1,'7 класс'!$A:$A,0)-7+'Итог по классам'!$B109,,,),"ш")</f>
        <v>0</v>
      </c>
      <c r="Q109" s="38">
        <f ca="1">COUNTIF(OFFSET(class7_1,MATCH(Q$1,'7 класс'!$A:$A,0)-7+'Итог по классам'!$B109,,,),"Ф")</f>
        <v>0</v>
      </c>
      <c r="R109" s="37">
        <f ca="1">COUNTIF(OFFSET(class7_1,MATCH(R$1,'7 класс'!$A:$A,0)-7+'Итог по классам'!$B109,,,),"р")</f>
        <v>0</v>
      </c>
      <c r="S109" s="37">
        <f ca="1">COUNTIF(OFFSET(class7_1,MATCH(S$1,'7 класс'!$A:$A,0)-7+'Итог по классам'!$B109,,,),"ш")</f>
        <v>0</v>
      </c>
      <c r="T109" s="37">
        <f ca="1">COUNTIF(OFFSET(class7_2,MATCH(T$1,'7 класс'!$A:$A,0)-7+'Итог по классам'!$B109,,,),"Ф")</f>
        <v>0</v>
      </c>
      <c r="U109" s="37">
        <f ca="1">COUNTIF(OFFSET(class7_2,MATCH(U$1,'7 класс'!$A:$A,0)-7+'Итог по классам'!$B109,,,),"р")</f>
        <v>0</v>
      </c>
      <c r="V109" s="37">
        <f ca="1">COUNTIF(OFFSET(class7_2,MATCH(V$1,'7 класс'!$A:$A,0)-7+'Итог по классам'!$B109,,,),"ш")</f>
        <v>0</v>
      </c>
      <c r="W109" s="38">
        <f ca="1">COUNTIF(OFFSET(class7_1,MATCH(W$1,'7 класс'!$A:$A,0)-7+'Итог по классам'!$B109,,,),"Ф")</f>
        <v>0</v>
      </c>
      <c r="X109" s="37">
        <f ca="1">COUNTIF(OFFSET(class7_1,MATCH(X$1,'7 класс'!$A:$A,0)-7+'Итог по классам'!$B109,,,),"р")</f>
        <v>0</v>
      </c>
      <c r="Y109" s="37">
        <f ca="1">COUNTIF(OFFSET(class7_1,MATCH(Y$1,'7 класс'!$A:$A,0)-7+'Итог по классам'!$B109,,,),"ш")</f>
        <v>0</v>
      </c>
      <c r="Z109" s="37">
        <f ca="1">COUNTIF(OFFSET(class7_2,MATCH(Z$1,'7 класс'!$A:$A,0)-7+'Итог по классам'!$B109,,,),"Ф")</f>
        <v>0</v>
      </c>
      <c r="AA109" s="37">
        <f ca="1">COUNTIF(OFFSET(class7_2,MATCH(AA$1,'7 класс'!$A:$A,0)-7+'Итог по классам'!$B109,,,),"р")</f>
        <v>0</v>
      </c>
      <c r="AB109" s="37">
        <f ca="1">COUNTIF(OFFSET(class7_2,MATCH(AB$1,'7 класс'!$A:$A,0)-7+'Итог по классам'!$B109,,,),"ш")</f>
        <v>0</v>
      </c>
      <c r="AC109" s="38">
        <f ca="1">COUNTIF(OFFSET(class7_1,MATCH(AC$1,'7 класс'!$A:$A,0)-7+'Итог по классам'!$B109,,,),"Ф")</f>
        <v>0</v>
      </c>
      <c r="AD109" s="37">
        <f ca="1">COUNTIF(OFFSET(class7_1,MATCH(AD$1,'7 класс'!$A:$A,0)-7+'Итог по классам'!$B109,,,),"р")</f>
        <v>0</v>
      </c>
      <c r="AE109" s="37">
        <f ca="1">COUNTIF(OFFSET(class7_1,MATCH(AE$1,'7 класс'!$A:$A,0)-7+'Итог по классам'!$B109,,,),"ш")</f>
        <v>0</v>
      </c>
      <c r="AF109" s="37">
        <f ca="1">COUNTIF(OFFSET(class7_2,MATCH(AF$1,'7 класс'!$A:$A,0)-7+'Итог по классам'!$B109,,,),"Ф")</f>
        <v>0</v>
      </c>
      <c r="AG109" s="37">
        <f ca="1">COUNTIF(OFFSET(class7_2,MATCH(AG$1,'7 класс'!$A:$A,0)-7+'Итог по классам'!$B109,,,),"р")</f>
        <v>0</v>
      </c>
      <c r="AH109" s="37">
        <f ca="1">COUNTIF(OFFSET(class7_2,MATCH(AH$1,'7 класс'!$A:$A,0)-7+'Итог по классам'!$B109,,,),"ш")</f>
        <v>0</v>
      </c>
      <c r="AI109" s="38">
        <f ca="1">COUNTIF(OFFSET(class7_1,MATCH(AI$1,'7 класс'!$A:$A,0)-7+'Итог по классам'!$B109,,,),"Ф")</f>
        <v>0</v>
      </c>
      <c r="AJ109" s="37">
        <f ca="1">COUNTIF(OFFSET(class7_1,MATCH(AJ$1,'7 класс'!$A:$A,0)-7+'Итог по классам'!$B109,,,),"р")</f>
        <v>0</v>
      </c>
      <c r="AK109" s="37">
        <f ca="1">COUNTIF(OFFSET(class7_1,MATCH(AK$1,'7 класс'!$A:$A,0)-7+'Итог по классам'!$B109,,,),"ш")</f>
        <v>0</v>
      </c>
      <c r="AL109" s="37">
        <f ca="1">COUNTIF(OFFSET(class7_2,MATCH(AL$1,'7 класс'!$A:$A,0)-7+'Итог по классам'!$B109,,,),"Ф")</f>
        <v>0</v>
      </c>
      <c r="AM109" s="37">
        <f ca="1">COUNTIF(OFFSET(class7_2,MATCH(AM$1,'7 класс'!$A:$A,0)-7+'Итог по классам'!$B109,,,),"р")</f>
        <v>0</v>
      </c>
      <c r="AN109" s="37">
        <f ca="1">COUNTIF(OFFSET(class7_2,MATCH(AN$1,'7 класс'!$A:$A,0)-7+'Итог по классам'!$B109,,,),"ш")</f>
        <v>0</v>
      </c>
      <c r="AO109" s="38">
        <f ca="1">COUNTIF(OFFSET(class7_1,MATCH(AO$1,'7 класс'!$A:$A,0)-7+'Итог по классам'!$B109,,,),"Ф")</f>
        <v>0</v>
      </c>
      <c r="AP109" s="37">
        <f ca="1">COUNTIF(OFFSET(class7_1,MATCH(AP$1,'7 класс'!$A:$A,0)-7+'Итог по классам'!$B109,,,),"р")</f>
        <v>0</v>
      </c>
      <c r="AQ109" s="37">
        <f ca="1">COUNTIF(OFFSET(class7_1,MATCH(AQ$1,'7 класс'!$A:$A,0)-7+'Итог по классам'!$B109,,,),"ш")</f>
        <v>0</v>
      </c>
      <c r="AR109" s="37">
        <f ca="1">COUNTIF(OFFSET(class7_2,MATCH(AR$1,'7 класс'!$A:$A,0)-7+'Итог по классам'!$B109,,,),"Ф")</f>
        <v>0</v>
      </c>
      <c r="AS109" s="37">
        <f ca="1">COUNTIF(OFFSET(class7_2,MATCH(AS$1,'7 класс'!$A:$A,0)-7+'Итог по классам'!$B109,,,),"р")</f>
        <v>0</v>
      </c>
      <c r="AT109" s="37">
        <f ca="1">COUNTIF(OFFSET(class7_2,MATCH(AT$1,'7 класс'!$A:$A,0)-7+'Итог по классам'!$B109,,,),"ш")</f>
        <v>0</v>
      </c>
      <c r="AU109" s="38">
        <f ca="1">COUNTIF(OFFSET(class7_1,MATCH(AU$1,'7 класс'!$A:$A,0)-7+'Итог по классам'!$B109,,,),"Ф")</f>
        <v>0</v>
      </c>
      <c r="AV109" s="37">
        <f ca="1">COUNTIF(OFFSET(class7_1,MATCH(AV$1,'7 класс'!$A:$A,0)-7+'Итог по классам'!$B109,,,),"р")</f>
        <v>0</v>
      </c>
      <c r="AW109" s="37">
        <f ca="1">COUNTIF(OFFSET(class7_1,MATCH(AW$1,'7 класс'!$A:$A,0)-7+'Итог по классам'!$B109,,,),"ш")</f>
        <v>0</v>
      </c>
      <c r="AX109" s="37">
        <f ca="1">COUNTIF(OFFSET(class7_2,MATCH(AX$1,'7 класс'!$A:$A,0)-7+'Итог по классам'!$B109,,,),"Ф")</f>
        <v>0</v>
      </c>
      <c r="AY109" s="37">
        <f ca="1">COUNTIF(OFFSET(class7_2,MATCH(AY$1,'7 класс'!$A:$A,0)-7+'Итог по классам'!$B109,,,),"р")</f>
        <v>0</v>
      </c>
      <c r="AZ109" s="37">
        <f ca="1">COUNTIF(OFFSET(class7_2,MATCH(AZ$1,'7 класс'!$A:$A,0)-7+'Итог по классам'!$B109,,,),"ш")</f>
        <v>0</v>
      </c>
      <c r="BA109" s="38">
        <f ca="1">COUNTIF(OFFSET(class7_1,MATCH(BA$1,'7 класс'!$A:$A,0)-7+'Итог по классам'!$B109,,,),"Ф")</f>
        <v>0</v>
      </c>
      <c r="BB109" s="37">
        <f ca="1">COUNTIF(OFFSET(class7_1,MATCH(BB$1,'7 класс'!$A:$A,0)-7+'Итог по классам'!$B109,,,),"р")</f>
        <v>0</v>
      </c>
      <c r="BC109" s="37">
        <f ca="1">COUNTIF(OFFSET(class7_1,MATCH(BC$1,'7 класс'!$A:$A,0)-7+'Итог по классам'!$B109,,,),"ш")</f>
        <v>0</v>
      </c>
      <c r="BD109" s="37">
        <f ca="1">COUNTIF(OFFSET(class7_2,MATCH(BD$1,'7 класс'!$A:$A,0)-7+'Итог по классам'!$B109,,,),"Ф")</f>
        <v>0</v>
      </c>
      <c r="BE109" s="37">
        <f ca="1">COUNTIF(OFFSET(class7_2,MATCH(BE$1,'7 класс'!$A:$A,0)-7+'Итог по классам'!$B109,,,),"р")</f>
        <v>0</v>
      </c>
      <c r="BF109" s="37">
        <f ca="1">COUNTIF(OFFSET(class7_2,MATCH(BF$1,'7 класс'!$A:$A,0)-7+'Итог по классам'!$B109,,,),"ш")</f>
        <v>0</v>
      </c>
      <c r="BG109" s="38">
        <f ca="1">COUNTIF(OFFSET(class7_1,MATCH(BG$1,'7 класс'!$A:$A,0)-7+'Итог по классам'!$B109,,,),"Ф")</f>
        <v>0</v>
      </c>
      <c r="BH109" s="37">
        <f ca="1">COUNTIF(OFFSET(class7_1,MATCH(BH$1,'7 класс'!$A:$A,0)-7+'Итог по классам'!$B109,,,),"р")</f>
        <v>0</v>
      </c>
      <c r="BI109" s="37">
        <f ca="1">COUNTIF(OFFSET(class7_1,MATCH(BI$1,'7 класс'!$A:$A,0)-7+'Итог по классам'!$B109,,,),"ш")</f>
        <v>0</v>
      </c>
      <c r="BJ109" s="37">
        <f ca="1">COUNTIF(OFFSET(class7_2,MATCH(BJ$1,'7 класс'!$A:$A,0)-7+'Итог по классам'!$B109,,,),"Ф")</f>
        <v>0</v>
      </c>
      <c r="BK109" s="37">
        <f ca="1">COUNTIF(OFFSET(class7_2,MATCH(BK$1,'7 класс'!$A:$A,0)-7+'Итог по классам'!$B109,,,),"р")</f>
        <v>0</v>
      </c>
      <c r="BL109" s="37">
        <f ca="1">COUNTIF(OFFSET(class7_2,MATCH(BL$1,'7 класс'!$A:$A,0)-7+'Итог по классам'!$B109,,,),"ш")</f>
        <v>0</v>
      </c>
      <c r="BM109" s="38">
        <f ca="1">COUNTIF(OFFSET(class7_1,MATCH(BM$1,'7 класс'!$A:$A,0)-7+'Итог по классам'!$B109,,,),"Ф")</f>
        <v>0</v>
      </c>
      <c r="BN109" s="37">
        <f ca="1">COUNTIF(OFFSET(class7_1,MATCH(BN$1,'7 класс'!$A:$A,0)-7+'Итог по классам'!$B109,,,),"р")</f>
        <v>0</v>
      </c>
      <c r="BO109" s="37">
        <f ca="1">COUNTIF(OFFSET(class7_1,MATCH(BO$1,'7 класс'!$A:$A,0)-7+'Итог по классам'!$B109,,,),"ш")</f>
        <v>0</v>
      </c>
      <c r="BP109" s="37">
        <f ca="1">COUNTIF(OFFSET(class7_2,MATCH(BP$1,'7 класс'!$A:$A,0)-7+'Итог по классам'!$B109,,,),"Ф")</f>
        <v>0</v>
      </c>
      <c r="BQ109" s="37">
        <f ca="1">COUNTIF(OFFSET(class7_2,MATCH(BQ$1,'7 класс'!$A:$A,0)-7+'Итог по классам'!$B109,,,),"р")</f>
        <v>0</v>
      </c>
      <c r="BR109" s="37">
        <f ca="1">COUNTIF(OFFSET(class7_2,MATCH(BR$1,'7 класс'!$A:$A,0)-7+'Итог по классам'!$B109,,,),"ш")</f>
        <v>0</v>
      </c>
      <c r="BS109" s="38">
        <f ca="1">COUNTIF(OFFSET(class7_1,MATCH(BS$1,'7 класс'!$A:$A,0)-7+'Итог по классам'!$B109,,,),"Ф")</f>
        <v>0</v>
      </c>
      <c r="BT109" s="37">
        <f ca="1">COUNTIF(OFFSET(class7_1,MATCH(BT$1,'7 класс'!$A:$A,0)-7+'Итог по классам'!$B109,,,),"р")</f>
        <v>0</v>
      </c>
      <c r="BU109" s="37">
        <f ca="1">COUNTIF(OFFSET(class7_1,MATCH(BU$1,'7 класс'!$A:$A,0)-7+'Итог по классам'!$B109,,,),"ш")</f>
        <v>0</v>
      </c>
      <c r="BV109" s="37">
        <f ca="1">COUNTIF(OFFSET(class7_2,MATCH(BV$1,'7 класс'!$A:$A,0)-7+'Итог по классам'!$B109,,,),"Ф")</f>
        <v>0</v>
      </c>
      <c r="BW109" s="37">
        <f ca="1">COUNTIF(OFFSET(class7_2,MATCH(BW$1,'7 класс'!$A:$A,0)-7+'Итог по классам'!$B109,,,),"р")</f>
        <v>0</v>
      </c>
      <c r="BX109" s="37">
        <f ca="1">COUNTIF(OFFSET(class7_2,MATCH(BX$1,'7 класс'!$A:$A,0)-7+'Итог по классам'!$B109,,,),"ш")</f>
        <v>0</v>
      </c>
      <c r="BY109" s="38">
        <f ca="1">COUNTIF(OFFSET(class7_1,MATCH(BY$1,'7 класс'!$A:$A,0)-7+'Итог по классам'!$B109,,,),"Ф")</f>
        <v>0</v>
      </c>
      <c r="BZ109" s="37">
        <f ca="1">COUNTIF(OFFSET(class7_1,MATCH(BZ$1,'7 класс'!$A:$A,0)-7+'Итог по классам'!$B109,,,),"р")</f>
        <v>0</v>
      </c>
      <c r="CA109" s="37">
        <f ca="1">COUNTIF(OFFSET(class7_1,MATCH(CA$1,'7 класс'!$A:$A,0)-7+'Итог по классам'!$B109,,,),"ш")</f>
        <v>0</v>
      </c>
      <c r="CB109" s="37">
        <f ca="1">COUNTIF(OFFSET(class7_2,MATCH(CB$1,'7 класс'!$A:$A,0)-7+'Итог по классам'!$B109,,,),"Ф")</f>
        <v>0</v>
      </c>
      <c r="CC109" s="37">
        <f ca="1">COUNTIF(OFFSET(class7_2,MATCH(CC$1,'7 класс'!$A:$A,0)-7+'Итог по классам'!$B109,,,),"р")</f>
        <v>0</v>
      </c>
      <c r="CD109" s="37">
        <f ca="1">COUNTIF(OFFSET(class7_2,MATCH(CD$1,'7 класс'!$A:$A,0)-7+'Итог по классам'!$B109,,,),"ш")</f>
        <v>0</v>
      </c>
      <c r="CE109" s="38">
        <f ca="1">COUNTIF(OFFSET(class7_1,MATCH(CE$1,'7 класс'!$A:$A,0)-7+'Итог по классам'!$B109,,,),"Ф")</f>
        <v>0</v>
      </c>
      <c r="CF109" s="37">
        <f ca="1">COUNTIF(OFFSET(class7_1,MATCH(CF$1,'7 класс'!$A:$A,0)-7+'Итог по классам'!$B109,,,),"р")</f>
        <v>0</v>
      </c>
      <c r="CG109" s="37">
        <f ca="1">COUNTIF(OFFSET(class7_1,MATCH(CG$1,'7 класс'!$A:$A,0)-7+'Итог по классам'!$B109,,,),"ш")</f>
        <v>0</v>
      </c>
      <c r="CH109" s="37">
        <f ca="1">COUNTIF(OFFSET(class7_2,MATCH(CH$1,'7 класс'!$A:$A,0)-7+'Итог по классам'!$B109,,,),"Ф")</f>
        <v>0</v>
      </c>
      <c r="CI109" s="37">
        <f ca="1">COUNTIF(OFFSET(class7_2,MATCH(CI$1,'7 класс'!$A:$A,0)-7+'Итог по классам'!$B109,,,),"р")</f>
        <v>0</v>
      </c>
      <c r="CJ109" s="37">
        <f ca="1">COUNTIF(OFFSET(class7_2,MATCH(CJ$1,'7 класс'!$A:$A,0)-7+'Итог по классам'!$B109,,,),"ш")</f>
        <v>0</v>
      </c>
      <c r="CK109" s="38">
        <f ca="1">COUNTIF(OFFSET(class7_1,MATCH(CK$1,'7 класс'!$A:$A,0)-7+'Итог по классам'!$B109,,,),"Ф")</f>
        <v>0</v>
      </c>
      <c r="CL109" s="37">
        <f ca="1">COUNTIF(OFFSET(class7_1,MATCH(CL$1,'7 класс'!$A:$A,0)-7+'Итог по классам'!$B109,,,),"р")</f>
        <v>0</v>
      </c>
      <c r="CM109" s="37">
        <f ca="1">COUNTIF(OFFSET(class7_1,MATCH(CM$1,'7 класс'!$A:$A,0)-7+'Итог по классам'!$B109,,,),"ш")</f>
        <v>0</v>
      </c>
      <c r="CN109" s="37">
        <f ca="1">COUNTIF(OFFSET(class7_2,MATCH(CN$1,'7 класс'!$A:$A,0)-7+'Итог по классам'!$B109,,,),"Ф")</f>
        <v>0</v>
      </c>
      <c r="CO109" s="37">
        <f ca="1">COUNTIF(OFFSET(class7_2,MATCH(CO$1,'7 класс'!$A:$A,0)-7+'Итог по классам'!$B109,,,),"р")</f>
        <v>0</v>
      </c>
      <c r="CP109" s="37">
        <f ca="1">COUNTIF(OFFSET(class7_2,MATCH(CP$1,'7 класс'!$A:$A,0)-7+'Итог по классам'!$B109,,,),"ш")</f>
        <v>0</v>
      </c>
      <c r="CQ109" s="38">
        <f ca="1">COUNTIF(OFFSET(class7_1,MATCH(CQ$1,'7 класс'!$A:$A,0)-7+'Итог по классам'!$B109,,,),"Ф")</f>
        <v>0</v>
      </c>
      <c r="CR109" s="37">
        <f ca="1">COUNTIF(OFFSET(class7_1,MATCH(CR$1,'7 класс'!$A:$A,0)-7+'Итог по классам'!$B109,,,),"р")</f>
        <v>0</v>
      </c>
      <c r="CS109" s="37">
        <f ca="1">COUNTIF(OFFSET(class7_1,MATCH(CS$1,'7 класс'!$A:$A,0)-7+'Итог по классам'!$B109,,,),"ш")</f>
        <v>0</v>
      </c>
      <c r="CT109" s="37">
        <f ca="1">COUNTIF(OFFSET(class7_2,MATCH(CT$1,'7 класс'!$A:$A,0)-7+'Итог по классам'!$B109,,,),"Ф")</f>
        <v>0</v>
      </c>
      <c r="CU109" s="37">
        <f ca="1">COUNTIF(OFFSET(class7_2,MATCH(CU$1,'7 класс'!$A:$A,0)-7+'Итог по классам'!$B109,,,),"р")</f>
        <v>0</v>
      </c>
      <c r="CV109" s="37">
        <f ca="1">COUNTIF(OFFSET(class7_2,MATCH(CV$1,'7 класс'!$A:$A,0)-7+'Итог по классам'!$B109,,,),"ш")</f>
        <v>0</v>
      </c>
      <c r="CW109" s="38">
        <f ca="1">COUNTIF(OFFSET(class7_1,MATCH(CW$1,'7 класс'!$A:$A,0)-7+'Итог по классам'!$B109,,,),"Ф")</f>
        <v>0</v>
      </c>
      <c r="CX109" s="37">
        <f ca="1">COUNTIF(OFFSET(class7_1,MATCH(CX$1,'7 класс'!$A:$A,0)-7+'Итог по классам'!$B109,,,),"р")</f>
        <v>0</v>
      </c>
      <c r="CY109" s="37">
        <f ca="1">COUNTIF(OFFSET(class7_1,MATCH(CY$1,'7 класс'!$A:$A,0)-7+'Итог по классам'!$B109,,,),"ш")</f>
        <v>0</v>
      </c>
      <c r="CZ109" s="37">
        <f ca="1">COUNTIF(OFFSET(class7_2,MATCH(CZ$1,'7 класс'!$A:$A,0)-7+'Итог по классам'!$B109,,,),"Ф")</f>
        <v>0</v>
      </c>
      <c r="DA109" s="37">
        <f ca="1">COUNTIF(OFFSET(class7_2,MATCH(DA$1,'7 класс'!$A:$A,0)-7+'Итог по классам'!$B109,,,),"р")</f>
        <v>0</v>
      </c>
      <c r="DB109" s="37">
        <f ca="1">COUNTIF(OFFSET(class7_2,MATCH(DB$1,'7 класс'!$A:$A,0)-7+'Итог по классам'!$B109,,,),"ш")</f>
        <v>0</v>
      </c>
      <c r="DC109" s="38">
        <f ca="1">COUNTIF(OFFSET(class7_1,MATCH(DC$1,'7 класс'!$A:$A,0)-7+'Итог по классам'!$B109,,,),"Ф")</f>
        <v>0</v>
      </c>
      <c r="DD109" s="37">
        <f ca="1">COUNTIF(OFFSET(class7_1,MATCH(DD$1,'7 класс'!$A:$A,0)-7+'Итог по классам'!$B109,,,),"р")</f>
        <v>0</v>
      </c>
      <c r="DE109" s="37">
        <f ca="1">COUNTIF(OFFSET(class7_1,MATCH(DE$1,'7 класс'!$A:$A,0)-7+'Итог по классам'!$B109,,,),"ш")</f>
        <v>0</v>
      </c>
      <c r="DF109" s="37">
        <f ca="1">COUNTIF(OFFSET(class7_2,MATCH(DF$1,'7 класс'!$A:$A,0)-7+'Итог по классам'!$B109,,,),"Ф")</f>
        <v>0</v>
      </c>
      <c r="DG109" s="37">
        <f ca="1">COUNTIF(OFFSET(class7_2,MATCH(DG$1,'7 класс'!$A:$A,0)-7+'Итог по классам'!$B109,,,),"р")</f>
        <v>0</v>
      </c>
      <c r="DH109" s="37">
        <f ca="1">COUNTIF(OFFSET(class7_2,MATCH(DH$1,'7 класс'!$A:$A,0)-7+'Итог по классам'!$B109,,,),"ш")</f>
        <v>0</v>
      </c>
      <c r="DI109" s="38">
        <f ca="1">COUNTIF(OFFSET(class7_1,MATCH(DI$1,'7 класс'!$A:$A,0)-7+'Итог по классам'!$B109,,,),"Ф")</f>
        <v>0</v>
      </c>
      <c r="DJ109" s="37">
        <f ca="1">COUNTIF(OFFSET(class7_1,MATCH(DJ$1,'7 класс'!$A:$A,0)-7+'Итог по классам'!$B109,,,),"р")</f>
        <v>0</v>
      </c>
      <c r="DK109" s="37">
        <f ca="1">COUNTIF(OFFSET(class7_1,MATCH(DK$1,'7 класс'!$A:$A,0)-7+'Итог по классам'!$B109,,,),"ш")</f>
        <v>0</v>
      </c>
      <c r="DL109" s="37">
        <f ca="1">COUNTIF(OFFSET(class7_2,MATCH(DL$1,'7 класс'!$A:$A,0)-7+'Итог по классам'!$B109,,,),"Ф")</f>
        <v>0</v>
      </c>
      <c r="DM109" s="37">
        <f ca="1">COUNTIF(OFFSET(class7_2,MATCH(DM$1,'7 класс'!$A:$A,0)-7+'Итог по классам'!$B109,,,),"р")</f>
        <v>0</v>
      </c>
      <c r="DN109" s="37">
        <f ca="1">COUNTIF(OFFSET(class7_2,MATCH(DN$1,'7 класс'!$A:$A,0)-7+'Итог по классам'!$B109,,,),"ш")</f>
        <v>0</v>
      </c>
      <c r="DO109" s="38">
        <f ca="1">COUNTIF(OFFSET(class7_1,MATCH(DO$1,'7 класс'!$A:$A,0)-7+'Итог по классам'!$B109,,,),"Ф")</f>
        <v>0</v>
      </c>
      <c r="DP109" s="37">
        <f ca="1">COUNTIF(OFFSET(class7_1,MATCH(DP$1,'7 класс'!$A:$A,0)-7+'Итог по классам'!$B109,,,),"р")</f>
        <v>0</v>
      </c>
      <c r="DQ109" s="37">
        <f ca="1">COUNTIF(OFFSET(class7_1,MATCH(DQ$1,'7 класс'!$A:$A,0)-7+'Итог по классам'!$B109,,,),"ш")</f>
        <v>0</v>
      </c>
      <c r="DR109" s="37">
        <f ca="1">COUNTIF(OFFSET(class7_2,MATCH(DR$1,'7 класс'!$A:$A,0)-7+'Итог по классам'!$B109,,,),"Ф")</f>
        <v>0</v>
      </c>
      <c r="DS109" s="37">
        <f ca="1">COUNTIF(OFFSET(class7_2,MATCH(DS$1,'7 класс'!$A:$A,0)-7+'Итог по классам'!$B109,,,),"р")</f>
        <v>0</v>
      </c>
      <c r="DT109" s="37">
        <f ca="1">COUNTIF(OFFSET(class7_2,MATCH(DT$1,'7 класс'!$A:$A,0)-7+'Итог по классам'!$B109,,,),"ш")</f>
        <v>0</v>
      </c>
      <c r="DU109" s="38">
        <f ca="1">COUNTIF(OFFSET(class7_1,MATCH(DU$1,'7 класс'!$A:$A,0)-7+'Итог по классам'!$B109,,,),"Ф")</f>
        <v>0</v>
      </c>
      <c r="DV109" s="37">
        <f ca="1">COUNTIF(OFFSET(class7_1,MATCH(DV$1,'7 класс'!$A:$A,0)-7+'Итог по классам'!$B109,,,),"р")</f>
        <v>0</v>
      </c>
      <c r="DW109" s="37">
        <f ca="1">COUNTIF(OFFSET(class7_1,MATCH(DW$1,'7 класс'!$A:$A,0)-7+'Итог по классам'!$B109,,,),"ш")</f>
        <v>0</v>
      </c>
      <c r="DX109" s="37">
        <f ca="1">COUNTIF(OFFSET(class7_2,MATCH(DX$1,'7 класс'!$A:$A,0)-7+'Итог по классам'!$B109,,,),"Ф")</f>
        <v>0</v>
      </c>
      <c r="DY109" s="37">
        <f ca="1">COUNTIF(OFFSET(class7_2,MATCH(DY$1,'7 класс'!$A:$A,0)-7+'Итог по классам'!$B109,,,),"р")</f>
        <v>0</v>
      </c>
      <c r="DZ109" s="37">
        <f ca="1">COUNTIF(OFFSET(class7_2,MATCH(DZ$1,'7 класс'!$A:$A,0)-7+'Итог по классам'!$B109,,,),"ш")</f>
        <v>0</v>
      </c>
      <c r="EA109" s="38">
        <f ca="1">COUNTIF(OFFSET(class7_1,MATCH(EA$1,'7 класс'!$A:$A,0)-7+'Итог по классам'!$B109,,,),"Ф")</f>
        <v>0</v>
      </c>
      <c r="EB109" s="37">
        <f ca="1">COUNTIF(OFFSET(class7_1,MATCH(EB$1,'7 класс'!$A:$A,0)-7+'Итог по классам'!$B109,,,),"р")</f>
        <v>0</v>
      </c>
      <c r="EC109" s="37">
        <f ca="1">COUNTIF(OFFSET(class7_1,MATCH(EC$1,'7 класс'!$A:$A,0)-7+'Итог по классам'!$B109,,,),"ш")</f>
        <v>0</v>
      </c>
      <c r="ED109" s="37">
        <f ca="1">COUNTIF(OFFSET(class7_2,MATCH(ED$1,'7 класс'!$A:$A,0)-7+'Итог по классам'!$B109,,,),"Ф")</f>
        <v>0</v>
      </c>
      <c r="EE109" s="37">
        <f ca="1">COUNTIF(OFFSET(class7_2,MATCH(EE$1,'7 класс'!$A:$A,0)-7+'Итог по классам'!$B109,,,),"р")</f>
        <v>0</v>
      </c>
      <c r="EF109" s="37">
        <f ca="1">COUNTIF(OFFSET(class7_2,MATCH(EF$1,'7 класс'!$A:$A,0)-7+'Итог по классам'!$B109,,,),"ш")</f>
        <v>0</v>
      </c>
      <c r="EG109" s="38">
        <f ca="1">COUNTIF(OFFSET(class7_1,MATCH(EG$1,'7 класс'!$A:$A,0)-7+'Итог по классам'!$B109,,,),"Ф")</f>
        <v>0</v>
      </c>
      <c r="EH109" s="37">
        <f ca="1">COUNTIF(OFFSET(class7_1,MATCH(EH$1,'7 класс'!$A:$A,0)-7+'Итог по классам'!$B109,,,),"р")</f>
        <v>0</v>
      </c>
      <c r="EI109" s="37">
        <f ca="1">COUNTIF(OFFSET(class7_1,MATCH(EI$1,'7 класс'!$A:$A,0)-7+'Итог по классам'!$B109,,,),"ш")</f>
        <v>0</v>
      </c>
      <c r="EJ109" s="37">
        <f ca="1">COUNTIF(OFFSET(class7_2,MATCH(EJ$1,'7 класс'!$A:$A,0)-7+'Итог по классам'!$B109,,,),"Ф")</f>
        <v>0</v>
      </c>
      <c r="EK109" s="37">
        <f ca="1">COUNTIF(OFFSET(class7_2,MATCH(EK$1,'7 класс'!$A:$A,0)-7+'Итог по классам'!$B109,,,),"р")</f>
        <v>0</v>
      </c>
      <c r="EL109" s="37">
        <f ca="1">COUNTIF(OFFSET(class7_2,MATCH(EL$1,'7 класс'!$A:$A,0)-7+'Итог по классам'!$B109,,,),"ш")</f>
        <v>0</v>
      </c>
      <c r="EM109" s="38">
        <f ca="1">COUNTIF(OFFSET(class7_1,MATCH(EM$1,'7 класс'!$A:$A,0)-7+'Итог по классам'!$B109,,,),"Ф")</f>
        <v>0</v>
      </c>
      <c r="EN109" s="37">
        <f ca="1">COUNTIF(OFFSET(class7_1,MATCH(EN$1,'7 класс'!$A:$A,0)-7+'Итог по классам'!$B109,,,),"р")</f>
        <v>0</v>
      </c>
      <c r="EO109" s="37">
        <f ca="1">COUNTIF(OFFSET(class7_1,MATCH(EO$1,'7 класс'!$A:$A,0)-7+'Итог по классам'!$B109,,,),"ш")</f>
        <v>0</v>
      </c>
      <c r="EP109" s="37">
        <f ca="1">COUNTIF(OFFSET(class7_2,MATCH(EP$1,'7 класс'!$A:$A,0)-7+'Итог по классам'!$B109,,,),"Ф")</f>
        <v>0</v>
      </c>
      <c r="EQ109" s="37">
        <f ca="1">COUNTIF(OFFSET(class7_2,MATCH(EQ$1,'7 класс'!$A:$A,0)-7+'Итог по классам'!$B109,,,),"р")</f>
        <v>0</v>
      </c>
      <c r="ER109" s="37">
        <f ca="1">COUNTIF(OFFSET(class7_2,MATCH(ER$1,'7 класс'!$A:$A,0)-7+'Итог по классам'!$B109,,,),"ш")</f>
        <v>0</v>
      </c>
      <c r="ES109" s="38">
        <f ca="1">COUNTIF(OFFSET(class7_1,MATCH(ES$1,'7 класс'!$A:$A,0)-7+'Итог по классам'!$B109,,,),"Ф")</f>
        <v>0</v>
      </c>
      <c r="ET109" s="37">
        <f ca="1">COUNTIF(OFFSET(class7_1,MATCH(ET$1,'7 класс'!$A:$A,0)-7+'Итог по классам'!$B109,,,),"р")</f>
        <v>0</v>
      </c>
      <c r="EU109" s="37">
        <f ca="1">COUNTIF(OFFSET(class7_1,MATCH(EU$1,'7 класс'!$A:$A,0)-7+'Итог по классам'!$B109,,,),"ш")</f>
        <v>0</v>
      </c>
      <c r="EV109" s="37">
        <f ca="1">COUNTIF(OFFSET(class7_2,MATCH(EV$1,'7 класс'!$A:$A,0)-7+'Итог по классам'!$B109,,,),"Ф")</f>
        <v>0</v>
      </c>
      <c r="EW109" s="37">
        <f ca="1">COUNTIF(OFFSET(class7_2,MATCH(EW$1,'7 класс'!$A:$A,0)-7+'Итог по классам'!$B109,,,),"р")</f>
        <v>0</v>
      </c>
      <c r="EX109" s="37">
        <f ca="1">COUNTIF(OFFSET(class7_2,MATCH(EX$1,'7 класс'!$A:$A,0)-7+'Итог по классам'!$B109,,,),"ш")</f>
        <v>0</v>
      </c>
      <c r="EY109" s="38">
        <f ca="1">COUNTIF(OFFSET(class7_1,MATCH(EY$1,'7 класс'!$A:$A,0)-7+'Итог по классам'!$B109,,,),"Ф")</f>
        <v>0</v>
      </c>
      <c r="EZ109" s="37">
        <f ca="1">COUNTIF(OFFSET(class7_1,MATCH(EZ$1,'7 класс'!$A:$A,0)-7+'Итог по классам'!$B109,,,),"р")</f>
        <v>0</v>
      </c>
      <c r="FA109" s="37">
        <f ca="1">COUNTIF(OFFSET(class7_1,MATCH(FA$1,'7 класс'!$A:$A,0)-7+'Итог по классам'!$B109,,,),"ш")</f>
        <v>0</v>
      </c>
      <c r="FB109" s="37">
        <f ca="1">COUNTIF(OFFSET(class7_2,MATCH(FB$1,'7 класс'!$A:$A,0)-7+'Итог по классам'!$B109,,,),"Ф")</f>
        <v>0</v>
      </c>
      <c r="FC109" s="37">
        <f ca="1">COUNTIF(OFFSET(class7_2,MATCH(FC$1,'7 класс'!$A:$A,0)-7+'Итог по классам'!$B109,,,),"р")</f>
        <v>0</v>
      </c>
      <c r="FD109" s="37">
        <f ca="1">COUNTIF(OFFSET(class7_2,MATCH(FD$1,'7 класс'!$A:$A,0)-7+'Итог по классам'!$B109,,,),"ш")</f>
        <v>0</v>
      </c>
      <c r="FE109" s="38">
        <f ca="1">COUNTIF(OFFSET(class7_1,MATCH(FE$1,'7 класс'!$A:$A,0)-7+'Итог по классам'!$B109,,,),"Ф")</f>
        <v>0</v>
      </c>
      <c r="FF109" s="37">
        <f ca="1">COUNTIF(OFFSET(class7_1,MATCH(FF$1,'7 класс'!$A:$A,0)-7+'Итог по классам'!$B109,,,),"р")</f>
        <v>0</v>
      </c>
      <c r="FG109" s="37">
        <f ca="1">COUNTIF(OFFSET(class7_1,MATCH(FG$1,'7 класс'!$A:$A,0)-7+'Итог по классам'!$B109,,,),"ш")</f>
        <v>0</v>
      </c>
      <c r="FH109" s="37">
        <f ca="1">COUNTIF(OFFSET(class7_2,MATCH(FH$1,'7 класс'!$A:$A,0)-7+'Итог по классам'!$B109,,,),"Ф")</f>
        <v>0</v>
      </c>
      <c r="FI109" s="37">
        <f ca="1">COUNTIF(OFFSET(class7_2,MATCH(FI$1,'7 класс'!$A:$A,0)-7+'Итог по классам'!$B109,,,),"р")</f>
        <v>0</v>
      </c>
      <c r="FJ109" s="37">
        <f ca="1">COUNTIF(OFFSET(class7_2,MATCH(FJ$1,'7 класс'!$A:$A,0)-7+'Итог по классам'!$B109,,,),"ш")</f>
        <v>0</v>
      </c>
      <c r="FK109" s="38">
        <f ca="1">COUNTIF(OFFSET(class7_1,MATCH(FK$1,'7 класс'!$A:$A,0)-7+'Итог по классам'!$B109,,,),"Ф")</f>
        <v>0</v>
      </c>
      <c r="FL109" s="37">
        <f ca="1">COUNTIF(OFFSET(class7_1,MATCH(FL$1,'7 класс'!$A:$A,0)-7+'Итог по классам'!$B109,,,),"р")</f>
        <v>0</v>
      </c>
      <c r="FM109" s="37">
        <f ca="1">COUNTIF(OFFSET(class7_1,MATCH(FM$1,'7 класс'!$A:$A,0)-7+'Итог по классам'!$B109,,,),"ш")</f>
        <v>0</v>
      </c>
      <c r="FN109" s="37">
        <f ca="1">COUNTIF(OFFSET(class7_2,MATCH(FN$1,'7 класс'!$A:$A,0)-7+'Итог по классам'!$B109,,,),"Ф")</f>
        <v>0</v>
      </c>
      <c r="FO109" s="37">
        <f ca="1">COUNTIF(OFFSET(class7_2,MATCH(FO$1,'7 класс'!$A:$A,0)-7+'Итог по классам'!$B109,,,),"р")</f>
        <v>0</v>
      </c>
      <c r="FP109" s="37">
        <f ca="1">COUNTIF(OFFSET(class7_2,MATCH(FP$1,'7 класс'!$A:$A,0)-7+'Итог по классам'!$B109,,,),"ш")</f>
        <v>0</v>
      </c>
      <c r="FQ109" s="38">
        <f ca="1">COUNTIF(OFFSET(class7_1,MATCH(FQ$1,'7 класс'!$A:$A,0)-7+'Итог по классам'!$B109,,,),"Ф")</f>
        <v>0</v>
      </c>
      <c r="FR109" s="37">
        <f ca="1">COUNTIF(OFFSET(class7_1,MATCH(FR$1,'7 класс'!$A:$A,0)-7+'Итог по классам'!$B109,,,),"р")</f>
        <v>0</v>
      </c>
      <c r="FS109" s="37">
        <f ca="1">COUNTIF(OFFSET(class7_1,MATCH(FS$1,'7 класс'!$A:$A,0)-7+'Итог по классам'!$B109,,,),"ш")</f>
        <v>0</v>
      </c>
      <c r="FT109" s="37">
        <f ca="1">COUNTIF(OFFSET(class7_2,MATCH(FT$1,'7 класс'!$A:$A,0)-7+'Итог по классам'!$B109,,,),"Ф")</f>
        <v>0</v>
      </c>
      <c r="FU109" s="37">
        <f ca="1">COUNTIF(OFFSET(class7_2,MATCH(FU$1,'7 класс'!$A:$A,0)-7+'Итог по классам'!$B109,,,),"р")</f>
        <v>0</v>
      </c>
      <c r="FV109" s="37">
        <f ca="1">COUNTIF(OFFSET(class7_2,MATCH(FV$1,'7 класс'!$A:$A,0)-7+'Итог по классам'!$B109,,,),"ш")</f>
        <v>0</v>
      </c>
      <c r="FW109" s="38">
        <f ca="1">COUNTIF(OFFSET(class7_1,MATCH(FW$1,'7 класс'!$A:$A,0)-7+'Итог по классам'!$B109,,,),"Ф")</f>
        <v>0</v>
      </c>
      <c r="FX109" s="37">
        <f ca="1">COUNTIF(OFFSET(class7_1,MATCH(FX$1,'7 класс'!$A:$A,0)-7+'Итог по классам'!$B109,,,),"р")</f>
        <v>0</v>
      </c>
      <c r="FY109" s="37">
        <f ca="1">COUNTIF(OFFSET(class7_1,MATCH(FY$1,'7 класс'!$A:$A,0)-7+'Итог по классам'!$B109,,,),"ш")</f>
        <v>0</v>
      </c>
      <c r="FZ109" s="37">
        <f ca="1">COUNTIF(OFFSET(class7_2,MATCH(FZ$1,'7 класс'!$A:$A,0)-7+'Итог по классам'!$B109,,,),"Ф")</f>
        <v>0</v>
      </c>
      <c r="GA109" s="37">
        <f ca="1">COUNTIF(OFFSET(class7_2,MATCH(GA$1,'7 класс'!$A:$A,0)-7+'Итог по классам'!$B109,,,),"р")</f>
        <v>0</v>
      </c>
      <c r="GB109" s="37">
        <f ca="1">COUNTIF(OFFSET(class7_2,MATCH(GB$1,'7 класс'!$A:$A,0)-7+'Итог по классам'!$B109,,,),"ш")</f>
        <v>0</v>
      </c>
      <c r="GC109" s="38">
        <f ca="1">COUNTIF(OFFSET(class7_1,MATCH(GC$1,'7 класс'!$A:$A,0)-7+'Итог по классам'!$B109,,,),"Ф")</f>
        <v>0</v>
      </c>
      <c r="GD109" s="37">
        <f ca="1">COUNTIF(OFFSET(class7_1,MATCH(GD$1,'7 класс'!$A:$A,0)-7+'Итог по классам'!$B109,,,),"р")</f>
        <v>0</v>
      </c>
      <c r="GE109" s="37">
        <f ca="1">COUNTIF(OFFSET(class7_1,MATCH(GE$1,'7 класс'!$A:$A,0)-7+'Итог по классам'!$B109,,,),"ш")</f>
        <v>0</v>
      </c>
      <c r="GF109" s="37">
        <f ca="1">COUNTIF(OFFSET(class7_2,MATCH(GF$1,'7 класс'!$A:$A,0)-7+'Итог по классам'!$B109,,,),"Ф")</f>
        <v>0</v>
      </c>
      <c r="GG109" s="37">
        <f ca="1">COUNTIF(OFFSET(class7_2,MATCH(GG$1,'7 класс'!$A:$A,0)-7+'Итог по классам'!$B109,,,),"р")</f>
        <v>0</v>
      </c>
      <c r="GH109" s="37">
        <f ca="1">COUNTIF(OFFSET(class7_2,MATCH(GH$1,'7 класс'!$A:$A,0)-7+'Итог по классам'!$B109,,,),"ш")</f>
        <v>0</v>
      </c>
      <c r="GI109" s="38">
        <f ca="1">COUNTIF(OFFSET(class7_1,MATCH(GI$1,'7 класс'!$A:$A,0)-7+'Итог по классам'!$B109,,,),"Ф")</f>
        <v>0</v>
      </c>
      <c r="GJ109" s="37">
        <f ca="1">COUNTIF(OFFSET(class7_1,MATCH(GJ$1,'7 класс'!$A:$A,0)-7+'Итог по классам'!$B109,,,),"р")</f>
        <v>0</v>
      </c>
      <c r="GK109" s="37">
        <f ca="1">COUNTIF(OFFSET(class7_1,MATCH(GK$1,'7 класс'!$A:$A,0)-7+'Итог по классам'!$B109,,,),"ш")</f>
        <v>0</v>
      </c>
      <c r="GL109" s="37">
        <f ca="1">COUNTIF(OFFSET(class7_2,MATCH(GL$1,'7 класс'!$A:$A,0)-7+'Итог по классам'!$B109,,,),"Ф")</f>
        <v>0</v>
      </c>
      <c r="GM109" s="37">
        <f ca="1">COUNTIF(OFFSET(class7_2,MATCH(GM$1,'7 класс'!$A:$A,0)-7+'Итог по классам'!$B109,,,),"р")</f>
        <v>0</v>
      </c>
      <c r="GN109" s="37">
        <f ca="1">COUNTIF(OFFSET(class7_2,MATCH(GN$1,'7 класс'!$A:$A,0)-7+'Итог по классам'!$B109,,,),"ш")</f>
        <v>0</v>
      </c>
      <c r="GO109" s="38">
        <f ca="1">COUNTIF(OFFSET(class7_1,MATCH(GO$1,'7 класс'!$A:$A,0)-7+'Итог по классам'!$B109,,,),"Ф")</f>
        <v>0</v>
      </c>
      <c r="GP109" s="37">
        <f ca="1">COUNTIF(OFFSET(class7_1,MATCH(GP$1,'7 класс'!$A:$A,0)-7+'Итог по классам'!$B109,,,),"р")</f>
        <v>0</v>
      </c>
      <c r="GQ109" s="37">
        <f ca="1">COUNTIF(OFFSET(class7_1,MATCH(GQ$1,'7 класс'!$A:$A,0)-7+'Итог по классам'!$B109,,,),"ш")</f>
        <v>0</v>
      </c>
      <c r="GR109" s="37">
        <f ca="1">COUNTIF(OFFSET(class7_2,MATCH(GR$1,'7 класс'!$A:$A,0)-7+'Итог по классам'!$B109,,,),"Ф")</f>
        <v>0</v>
      </c>
      <c r="GS109" s="37">
        <f ca="1">COUNTIF(OFFSET(class7_2,MATCH(GS$1,'7 класс'!$A:$A,0)-7+'Итог по классам'!$B109,,,),"р")</f>
        <v>0</v>
      </c>
      <c r="GT109" s="37">
        <f ca="1">COUNTIF(OFFSET(class7_2,MATCH(GT$1,'7 класс'!$A:$A,0)-7+'Итог по классам'!$B109,,,),"ш")</f>
        <v>0</v>
      </c>
      <c r="GU109" s="38">
        <f ca="1">COUNTIF(OFFSET(class7_1,MATCH(GU$1,'7 класс'!$A:$A,0)-7+'Итог по классам'!$B109,,,),"Ф")</f>
        <v>0</v>
      </c>
      <c r="GV109" s="37">
        <f ca="1">COUNTIF(OFFSET(class7_1,MATCH(GV$1,'7 класс'!$A:$A,0)-7+'Итог по классам'!$B109,,,),"р")</f>
        <v>0</v>
      </c>
      <c r="GW109" s="37">
        <f ca="1">COUNTIF(OFFSET(class7_1,MATCH(GW$1,'7 класс'!$A:$A,0)-7+'Итог по классам'!$B109,,,),"ш")</f>
        <v>0</v>
      </c>
      <c r="GX109" s="37">
        <f ca="1">COUNTIF(OFFSET(class7_2,MATCH(GX$1,'7 класс'!$A:$A,0)-7+'Итог по классам'!$B109,,,),"Ф")</f>
        <v>0</v>
      </c>
      <c r="GY109" s="37">
        <f ca="1">COUNTIF(OFFSET(class7_2,MATCH(GY$1,'7 класс'!$A:$A,0)-7+'Итог по классам'!$B109,,,),"р")</f>
        <v>0</v>
      </c>
      <c r="GZ109" s="37">
        <f ca="1">COUNTIF(OFFSET(class7_2,MATCH(GZ$1,'7 класс'!$A:$A,0)-7+'Итог по классам'!$B109,,,),"ш")</f>
        <v>0</v>
      </c>
      <c r="HA109" s="38">
        <f ca="1">COUNTIF(OFFSET(class7_1,MATCH(HA$1,'7 класс'!$A:$A,0)-7+'Итог по классам'!$B109,,,),"Ф")</f>
        <v>0</v>
      </c>
      <c r="HB109" s="37">
        <f ca="1">COUNTIF(OFFSET(class7_1,MATCH(HB$1,'7 класс'!$A:$A,0)-7+'Итог по классам'!$B109,,,),"р")</f>
        <v>0</v>
      </c>
      <c r="HC109" s="37">
        <f ca="1">COUNTIF(OFFSET(class7_1,MATCH(HC$1,'7 класс'!$A:$A,0)-7+'Итог по классам'!$B109,,,),"ш")</f>
        <v>0</v>
      </c>
      <c r="HD109" s="37">
        <f ca="1">COUNTIF(OFFSET(class7_2,MATCH(HD$1,'7 класс'!$A:$A,0)-7+'Итог по классам'!$B109,,,),"Ф")</f>
        <v>0</v>
      </c>
      <c r="HE109" s="37">
        <f ca="1">COUNTIF(OFFSET(class7_2,MATCH(HE$1,'7 класс'!$A:$A,0)-7+'Итог по классам'!$B109,,,),"р")</f>
        <v>0</v>
      </c>
      <c r="HF109" s="37">
        <f ca="1">COUNTIF(OFFSET(class7_2,MATCH(HF$1,'7 класс'!$A:$A,0)-7+'Итог по классам'!$B109,,,),"ш")</f>
        <v>0</v>
      </c>
      <c r="HG109" s="38">
        <f ca="1">COUNTIF(OFFSET(class7_1,MATCH(HG$1,'7 класс'!$A:$A,0)-7+'Итог по классам'!$B109,,,),"Ф")</f>
        <v>0</v>
      </c>
      <c r="HH109" s="37">
        <f ca="1">COUNTIF(OFFSET(class7_1,MATCH(HH$1,'7 класс'!$A:$A,0)-7+'Итог по классам'!$B109,,,),"р")</f>
        <v>0</v>
      </c>
      <c r="HI109" s="37">
        <f ca="1">COUNTIF(OFFSET(class7_1,MATCH(HI$1,'7 класс'!$A:$A,0)-7+'Итог по классам'!$B109,,,),"ш")</f>
        <v>0</v>
      </c>
      <c r="HJ109" s="37">
        <f ca="1">COUNTIF(OFFSET(class7_2,MATCH(HJ$1,'7 класс'!$A:$A,0)-7+'Итог по классам'!$B109,,,),"Ф")</f>
        <v>0</v>
      </c>
      <c r="HK109" s="37">
        <f ca="1">COUNTIF(OFFSET(class7_2,MATCH(HK$1,'7 класс'!$A:$A,0)-7+'Итог по классам'!$B109,,,),"р")</f>
        <v>0</v>
      </c>
      <c r="HL109" s="37">
        <f ca="1">COUNTIF(OFFSET(class7_2,MATCH(HL$1,'7 класс'!$A:$A,0)-7+'Итог по классам'!$B109,,,),"ш")</f>
        <v>0</v>
      </c>
      <c r="HM109" s="38">
        <f ca="1">COUNTIF(OFFSET(class7_1,MATCH(HM$1,'7 класс'!$A:$A,0)-7+'Итог по классам'!$B109,,,),"Ф")</f>
        <v>0</v>
      </c>
      <c r="HN109" s="37">
        <f ca="1">COUNTIF(OFFSET(class7_1,MATCH(HN$1,'7 класс'!$A:$A,0)-7+'Итог по классам'!$B109,,,),"р")</f>
        <v>0</v>
      </c>
      <c r="HO109" s="37">
        <f ca="1">COUNTIF(OFFSET(class7_1,MATCH(HO$1,'7 класс'!$A:$A,0)-7+'Итог по классам'!$B109,,,),"ш")</f>
        <v>0</v>
      </c>
      <c r="HP109" s="37">
        <f ca="1">COUNTIF(OFFSET(class7_2,MATCH(HP$1,'7 класс'!$A:$A,0)-7+'Итог по классам'!$B109,,,),"Ф")</f>
        <v>0</v>
      </c>
      <c r="HQ109" s="37">
        <f ca="1">COUNTIF(OFFSET(class7_2,MATCH(HQ$1,'7 класс'!$A:$A,0)-7+'Итог по классам'!$B109,,,),"р")</f>
        <v>0</v>
      </c>
      <c r="HR109" s="37">
        <f ca="1">COUNTIF(OFFSET(class7_2,MATCH(HR$1,'7 класс'!$A:$A,0)-7+'Итог по классам'!$B109,,,),"ш")</f>
        <v>0</v>
      </c>
      <c r="HS109" s="38">
        <f ca="1">COUNTIF(OFFSET(class7_1,MATCH(HS$1,'7 класс'!$A:$A,0)-7+'Итог по классам'!$B109,,,),"Ф")</f>
        <v>0</v>
      </c>
      <c r="HT109" s="37">
        <f ca="1">COUNTIF(OFFSET(class7_1,MATCH(HT$1,'7 класс'!$A:$A,0)-7+'Итог по классам'!$B109,,,),"р")</f>
        <v>0</v>
      </c>
      <c r="HU109" s="37">
        <f ca="1">COUNTIF(OFFSET(class7_1,MATCH(HU$1,'7 класс'!$A:$A,0)-7+'Итог по классам'!$B109,,,),"ш")</f>
        <v>0</v>
      </c>
      <c r="HV109" s="37">
        <f ca="1">COUNTIF(OFFSET(class7_2,MATCH(HV$1,'7 класс'!$A:$A,0)-7+'Итог по классам'!$B109,,,),"Ф")</f>
        <v>0</v>
      </c>
      <c r="HW109" s="37">
        <f ca="1">COUNTIF(OFFSET(class7_2,MATCH(HW$1,'7 класс'!$A:$A,0)-7+'Итог по классам'!$B109,,,),"р")</f>
        <v>0</v>
      </c>
      <c r="HX109" s="37">
        <f ca="1">COUNTIF(OFFSET(class7_2,MATCH(HX$1,'7 класс'!$A:$A,0)-7+'Итог по классам'!$B109,,,),"ш")</f>
        <v>0</v>
      </c>
      <c r="HY109" s="38">
        <f ca="1">COUNTIF(OFFSET(class7_1,MATCH(HY$1,'7 класс'!$A:$A,0)-7+'Итог по классам'!$B109,,,),"Ф")</f>
        <v>0</v>
      </c>
      <c r="HZ109" s="37">
        <f ca="1">COUNTIF(OFFSET(class7_1,MATCH(HZ$1,'7 класс'!$A:$A,0)-7+'Итог по классам'!$B109,,,),"р")</f>
        <v>0</v>
      </c>
      <c r="IA109" s="37">
        <f ca="1">COUNTIF(OFFSET(class7_1,MATCH(IA$1,'7 класс'!$A:$A,0)-7+'Итог по классам'!$B109,,,),"ш")</f>
        <v>0</v>
      </c>
      <c r="IB109" s="37">
        <f ca="1">COUNTIF(OFFSET(class7_2,MATCH(IB$1,'7 класс'!$A:$A,0)-7+'Итог по классам'!$B109,,,),"Ф")</f>
        <v>0</v>
      </c>
      <c r="IC109" s="37">
        <f ca="1">COUNTIF(OFFSET(class7_2,MATCH(IC$1,'7 класс'!$A:$A,0)-7+'Итог по классам'!$B109,,,),"р")</f>
        <v>0</v>
      </c>
      <c r="ID109" s="37">
        <f ca="1">COUNTIF(OFFSET(class7_2,MATCH(ID$1,'7 класс'!$A:$A,0)-7+'Итог по классам'!$B109,,,),"ш")</f>
        <v>0</v>
      </c>
      <c r="IE109" s="38">
        <f ca="1">COUNTIF(OFFSET(class7_1,MATCH(IE$1,'7 класс'!$A:$A,0)-7+'Итог по классам'!$B109,,,),"Ф")</f>
        <v>0</v>
      </c>
      <c r="IF109" s="37">
        <f ca="1">COUNTIF(OFFSET(class7_1,MATCH(IF$1,'7 класс'!$A:$A,0)-7+'Итог по классам'!$B109,,,),"р")</f>
        <v>0</v>
      </c>
      <c r="IG109" s="37">
        <f ca="1">COUNTIF(OFFSET(class7_1,MATCH(IG$1,'7 класс'!$A:$A,0)-7+'Итог по классам'!$B109,,,),"ш")</f>
        <v>0</v>
      </c>
      <c r="IH109" s="37">
        <f ca="1">COUNTIF(OFFSET(class7_2,MATCH(IH$1,'7 класс'!$A:$A,0)-7+'Итог по классам'!$B109,,,),"Ф")</f>
        <v>0</v>
      </c>
      <c r="II109" s="37">
        <f ca="1">COUNTIF(OFFSET(class7_2,MATCH(II$1,'7 класс'!$A:$A,0)-7+'Итог по классам'!$B109,,,),"р")</f>
        <v>0</v>
      </c>
      <c r="IJ109" s="37">
        <f ca="1">COUNTIF(OFFSET(class7_2,MATCH(IJ$1,'7 класс'!$A:$A,0)-7+'Итог по классам'!$B109,,,),"ш")</f>
        <v>0</v>
      </c>
      <c r="IK109" s="38">
        <f ca="1">COUNTIF(OFFSET(class7_1,MATCH(IK$1,'7 класс'!$A:$A,0)-7+'Итог по классам'!$B109,,,),"Ф")</f>
        <v>0</v>
      </c>
      <c r="IL109" s="37">
        <f ca="1">COUNTIF(OFFSET(class7_1,MATCH(IL$1,'7 класс'!$A:$A,0)-7+'Итог по классам'!$B109,,,),"р")</f>
        <v>0</v>
      </c>
      <c r="IM109" s="37">
        <f ca="1">COUNTIF(OFFSET(class7_1,MATCH(IM$1,'7 класс'!$A:$A,0)-7+'Итог по классам'!$B109,,,),"ш")</f>
        <v>0</v>
      </c>
      <c r="IN109" s="37">
        <f ca="1">COUNTIF(OFFSET(class7_2,MATCH(IN$1,'7 класс'!$A:$A,0)-7+'Итог по классам'!$B109,,,),"Ф")</f>
        <v>0</v>
      </c>
      <c r="IO109" s="37">
        <f ca="1">COUNTIF(OFFSET(class7_2,MATCH(IO$1,'7 класс'!$A:$A,0)-7+'Итог по классам'!$B109,,,),"р")</f>
        <v>0</v>
      </c>
      <c r="IP109" s="37">
        <f ca="1">COUNTIF(OFFSET(class7_2,MATCH(IP$1,'7 класс'!$A:$A,0)-7+'Итог по классам'!$B109,,,),"ш")</f>
        <v>0</v>
      </c>
      <c r="IQ109" s="38">
        <f ca="1">COUNTIF(OFFSET(class7_1,MATCH(IQ$1,'7 класс'!$A:$A,0)-7+'Итог по классам'!$B109,,,),"Ф")</f>
        <v>0</v>
      </c>
      <c r="IR109" s="37">
        <f ca="1">COUNTIF(OFFSET(class7_1,MATCH(IR$1,'7 класс'!$A:$A,0)-7+'Итог по классам'!$B109,,,),"р")</f>
        <v>0</v>
      </c>
      <c r="IS109" s="37">
        <f ca="1">COUNTIF(OFFSET(class7_1,MATCH(IS$1,'7 класс'!$A:$A,0)-7+'Итог по классам'!$B109,,,),"ш")</f>
        <v>0</v>
      </c>
      <c r="IT109" s="37">
        <f ca="1">COUNTIF(OFFSET(class7_2,MATCH(IT$1,'7 класс'!$A:$A,0)-7+'Итог по классам'!$B109,,,),"Ф")</f>
        <v>0</v>
      </c>
      <c r="IU109" s="37">
        <f ca="1">COUNTIF(OFFSET(class7_2,MATCH(IU$1,'7 класс'!$A:$A,0)-7+'Итог по классам'!$B109,,,),"р")</f>
        <v>0</v>
      </c>
      <c r="IV109" s="37">
        <f ca="1">COUNTIF(OFFSET(class7_2,MATCH(IV$1,'7 класс'!$A:$A,0)-7+'Итог по классам'!$B109,,,),"ш")</f>
        <v>0</v>
      </c>
      <c r="IW109" s="38">
        <f ca="1">COUNTIF(OFFSET(class7_1,MATCH(IW$1,'7 класс'!$A:$A,0)-7+'Итог по классам'!$B109,,,),"Ф")</f>
        <v>0</v>
      </c>
      <c r="IX109" s="37">
        <f ca="1">COUNTIF(OFFSET(class7_1,MATCH(IX$1,'7 класс'!$A:$A,0)-7+'Итог по классам'!$B109,,,),"р")</f>
        <v>0</v>
      </c>
      <c r="IY109" s="37">
        <f ca="1">COUNTIF(OFFSET(class7_1,MATCH(IY$1,'7 класс'!$A:$A,0)-7+'Итог по классам'!$B109,,,),"ш")</f>
        <v>0</v>
      </c>
      <c r="IZ109" s="37">
        <f ca="1">COUNTIF(OFFSET(class7_2,MATCH(IZ$1,'7 класс'!$A:$A,0)-7+'Итог по классам'!$B109,,,),"Ф")</f>
        <v>0</v>
      </c>
      <c r="JA109" s="37">
        <f ca="1">COUNTIF(OFFSET(class7_2,MATCH(JA$1,'7 класс'!$A:$A,0)-7+'Итог по классам'!$B109,,,),"р")</f>
        <v>0</v>
      </c>
      <c r="JB109" s="37">
        <f ca="1">COUNTIF(OFFSET(class7_2,MATCH(JB$1,'7 класс'!$A:$A,0)-7+'Итог по классам'!$B109,,,),"ш")</f>
        <v>0</v>
      </c>
      <c r="JC109" s="38">
        <f ca="1">COUNTIF(OFFSET(class7_1,MATCH(JC$1,'7 класс'!$A:$A,0)-7+'Итог по классам'!$B109,,,),"Ф")</f>
        <v>0</v>
      </c>
      <c r="JD109" s="37">
        <f ca="1">COUNTIF(OFFSET(class7_1,MATCH(JD$1,'7 класс'!$A:$A,0)-7+'Итог по классам'!$B109,,,),"р")</f>
        <v>0</v>
      </c>
      <c r="JE109" s="37">
        <f ca="1">COUNTIF(OFFSET(class7_1,MATCH(JE$1,'7 класс'!$A:$A,0)-7+'Итог по классам'!$B109,,,),"ш")</f>
        <v>0</v>
      </c>
      <c r="JF109" s="37">
        <f ca="1">COUNTIF(OFFSET(class7_2,MATCH(JF$1,'7 класс'!$A:$A,0)-7+'Итог по классам'!$B109,,,),"Ф")</f>
        <v>0</v>
      </c>
      <c r="JG109" s="37">
        <f ca="1">COUNTIF(OFFSET(class7_2,MATCH(JG$1,'7 класс'!$A:$A,0)-7+'Итог по классам'!$B109,,,),"р")</f>
        <v>0</v>
      </c>
      <c r="JH109" s="37">
        <f ca="1">COUNTIF(OFFSET(class7_2,MATCH(JH$1,'7 класс'!$A:$A,0)-7+'Итог по классам'!$B109,,,),"ш")</f>
        <v>0</v>
      </c>
      <c r="JI109" s="38">
        <f ca="1">COUNTIF(OFFSET(class7_1,MATCH(JI$1,'7 класс'!$A:$A,0)-7+'Итог по классам'!$B109,,,),"Ф")</f>
        <v>0</v>
      </c>
      <c r="JJ109" s="37">
        <f ca="1">COUNTIF(OFFSET(class7_1,MATCH(JJ$1,'7 класс'!$A:$A,0)-7+'Итог по классам'!$B109,,,),"р")</f>
        <v>0</v>
      </c>
      <c r="JK109" s="37">
        <f ca="1">COUNTIF(OFFSET(class7_1,MATCH(JK$1,'7 класс'!$A:$A,0)-7+'Итог по классам'!$B109,,,),"ш")</f>
        <v>0</v>
      </c>
      <c r="JL109" s="37">
        <f ca="1">COUNTIF(OFFSET(class7_2,MATCH(JL$1,'7 класс'!$A:$A,0)-7+'Итог по классам'!$B109,,,),"Ф")</f>
        <v>0</v>
      </c>
      <c r="JM109" s="37">
        <f ca="1">COUNTIF(OFFSET(class7_2,MATCH(JM$1,'7 класс'!$A:$A,0)-7+'Итог по классам'!$B109,,,),"р")</f>
        <v>0</v>
      </c>
      <c r="JN109" s="37">
        <f ca="1">COUNTIF(OFFSET(class7_2,MATCH(JN$1,'7 класс'!$A:$A,0)-7+'Итог по классам'!$B109,,,),"ш")</f>
        <v>0</v>
      </c>
      <c r="JO109" s="38">
        <f ca="1">COUNTIF(OFFSET(class7_1,MATCH(JO$1,'7 класс'!$A:$A,0)-7+'Итог по классам'!$B109,,,),"Ф")</f>
        <v>0</v>
      </c>
      <c r="JP109" s="37">
        <f ca="1">COUNTIF(OFFSET(class7_1,MATCH(JP$1,'7 класс'!$A:$A,0)-7+'Итог по классам'!$B109,,,),"р")</f>
        <v>0</v>
      </c>
      <c r="JQ109" s="37">
        <f ca="1">COUNTIF(OFFSET(class7_1,MATCH(JQ$1,'7 класс'!$A:$A,0)-7+'Итог по классам'!$B109,,,),"ш")</f>
        <v>0</v>
      </c>
      <c r="JR109" s="37">
        <f ca="1">COUNTIF(OFFSET(class7_2,MATCH(JR$1,'7 класс'!$A:$A,0)-7+'Итог по классам'!$B109,,,),"Ф")</f>
        <v>0</v>
      </c>
      <c r="JS109" s="37">
        <f ca="1">COUNTIF(OFFSET(class7_2,MATCH(JS$1,'7 класс'!$A:$A,0)-7+'Итог по классам'!$B109,,,),"р")</f>
        <v>0</v>
      </c>
      <c r="JT109" s="37">
        <f ca="1">COUNTIF(OFFSET(class7_2,MATCH(JT$1,'7 класс'!$A:$A,0)-7+'Итог по классам'!$B109,,,),"ш")</f>
        <v>0</v>
      </c>
      <c r="JU109" s="38">
        <f ca="1">COUNTIF(OFFSET(class7_1,MATCH(JU$1,'7 класс'!$A:$A,0)-7+'Итог по классам'!$B109,,,),"Ф")</f>
        <v>0</v>
      </c>
      <c r="JV109" s="37">
        <f ca="1">COUNTIF(OFFSET(class7_1,MATCH(JV$1,'7 класс'!$A:$A,0)-7+'Итог по классам'!$B109,,,),"р")</f>
        <v>0</v>
      </c>
      <c r="JW109" s="37">
        <f ca="1">COUNTIF(OFFSET(class7_1,MATCH(JW$1,'7 класс'!$A:$A,0)-7+'Итог по классам'!$B109,,,),"ш")</f>
        <v>0</v>
      </c>
      <c r="JX109" s="37">
        <f ca="1">COUNTIF(OFFSET(class7_2,MATCH(JX$1,'7 класс'!$A:$A,0)-7+'Итог по классам'!$B109,,,),"Ф")</f>
        <v>0</v>
      </c>
      <c r="JY109" s="37">
        <f ca="1">COUNTIF(OFFSET(class7_2,MATCH(JY$1,'7 класс'!$A:$A,0)-7+'Итог по классам'!$B109,,,),"р")</f>
        <v>0</v>
      </c>
      <c r="JZ109" s="37">
        <f ca="1">COUNTIF(OFFSET(class7_2,MATCH(JZ$1,'7 класс'!$A:$A,0)-7+'Итог по классам'!$B109,,,),"ш")</f>
        <v>0</v>
      </c>
      <c r="KA109" s="38">
        <f ca="1">COUNTIF(OFFSET(class7_1,MATCH(KA$1,'7 класс'!$A:$A,0)-7+'Итог по классам'!$B109,,,),"Ф")</f>
        <v>0</v>
      </c>
      <c r="KB109" s="37">
        <f ca="1">COUNTIF(OFFSET(class7_1,MATCH(KB$1,'7 класс'!$A:$A,0)-7+'Итог по классам'!$B109,,,),"р")</f>
        <v>0</v>
      </c>
      <c r="KC109" s="37">
        <f ca="1">COUNTIF(OFFSET(class7_1,MATCH(KC$1,'7 класс'!$A:$A,0)-7+'Итог по классам'!$B109,,,),"ш")</f>
        <v>0</v>
      </c>
      <c r="KD109" s="37">
        <f ca="1">COUNTIF(OFFSET(class7_2,MATCH(KD$1,'7 класс'!$A:$A,0)-7+'Итог по классам'!$B109,,,),"Ф")</f>
        <v>0</v>
      </c>
      <c r="KE109" s="37">
        <f ca="1">COUNTIF(OFFSET(class7_2,MATCH(KE$1,'7 класс'!$A:$A,0)-7+'Итог по классам'!$B109,,,),"р")</f>
        <v>0</v>
      </c>
      <c r="KF109" s="37">
        <f ca="1">COUNTIF(OFFSET(class7_2,MATCH(KF$1,'7 класс'!$A:$A,0)-7+'Итог по классам'!$B109,,,),"ш")</f>
        <v>0</v>
      </c>
      <c r="KG109" s="38">
        <f ca="1">COUNTIF(OFFSET(class7_1,MATCH(KG$1,'7 класс'!$A:$A,0)-7+'Итог по классам'!$B109,,,),"Ф")</f>
        <v>0</v>
      </c>
      <c r="KH109" s="37">
        <f ca="1">COUNTIF(OFFSET(class7_1,MATCH(KH$1,'7 класс'!$A:$A,0)-7+'Итог по классам'!$B109,,,),"р")</f>
        <v>0</v>
      </c>
      <c r="KI109" s="37">
        <f ca="1">COUNTIF(OFFSET(class7_1,MATCH(KI$1,'7 класс'!$A:$A,0)-7+'Итог по классам'!$B109,,,),"ш")</f>
        <v>0</v>
      </c>
      <c r="KJ109" s="37">
        <f ca="1">COUNTIF(OFFSET(class7_2,MATCH(KJ$1,'7 класс'!$A:$A,0)-7+'Итог по классам'!$B109,,,),"Ф")</f>
        <v>0</v>
      </c>
      <c r="KK109" s="37">
        <f ca="1">COUNTIF(OFFSET(class7_2,MATCH(KK$1,'7 класс'!$A:$A,0)-7+'Итог по классам'!$B109,,,),"р")</f>
        <v>0</v>
      </c>
      <c r="KL109" s="37">
        <f ca="1">COUNTIF(OFFSET(class7_2,MATCH(KL$1,'7 класс'!$A:$A,0)-7+'Итог по классам'!$B109,,,),"ш")</f>
        <v>0</v>
      </c>
      <c r="KM109" s="38">
        <f ca="1">COUNTIF(OFFSET(class7_1,MATCH(KM$1,'7 класс'!$A:$A,0)-7+'Итог по классам'!$B109,,,),"Ф")</f>
        <v>0</v>
      </c>
      <c r="KN109" s="37">
        <f ca="1">COUNTIF(OFFSET(class7_1,MATCH(KN$1,'7 класс'!$A:$A,0)-7+'Итог по классам'!$B109,,,),"р")</f>
        <v>0</v>
      </c>
      <c r="KO109" s="37">
        <f ca="1">COUNTIF(OFFSET(class7_1,MATCH(KO$1,'7 класс'!$A:$A,0)-7+'Итог по классам'!$B109,,,),"ш")</f>
        <v>0</v>
      </c>
      <c r="KP109" s="37">
        <f ca="1">COUNTIF(OFFSET(class7_2,MATCH(KP$1,'7 класс'!$A:$A,0)-7+'Итог по классам'!$B109,,,),"Ф")</f>
        <v>0</v>
      </c>
      <c r="KQ109" s="37">
        <f ca="1">COUNTIF(OFFSET(class7_2,MATCH(KQ$1,'7 класс'!$A:$A,0)-7+'Итог по классам'!$B109,,,),"р")</f>
        <v>0</v>
      </c>
      <c r="KR109" s="37">
        <f ca="1">COUNTIF(OFFSET(class7_2,MATCH(KR$1,'7 класс'!$A:$A,0)-7+'Итог по классам'!$B109,,,),"ш")</f>
        <v>0</v>
      </c>
    </row>
    <row r="110" spans="1:304" x14ac:dyDescent="0.25">
      <c r="A110">
        <f t="shared" si="11"/>
        <v>12</v>
      </c>
      <c r="B110" s="37">
        <v>20</v>
      </c>
      <c r="C110" s="3" t="s">
        <v>34</v>
      </c>
      <c r="D110" s="3" t="s">
        <v>61</v>
      </c>
      <c r="E110" s="37">
        <f ca="1">COUNTIF(OFFSET(class7_1,MATCH(E$1,'7 класс'!$A:$A,0)-7+'Итог по классам'!$B110,,,),"Ф")</f>
        <v>0</v>
      </c>
      <c r="F110" s="37">
        <f ca="1">COUNTIF(OFFSET(class7_1,MATCH(F$1,'7 класс'!$A:$A,0)-7+'Итог по классам'!$B110,,,),"р")</f>
        <v>0</v>
      </c>
      <c r="G110" s="37">
        <f ca="1">COUNTIF(OFFSET(class7_1,MATCH(G$1,'7 класс'!$A:$A,0)-7+'Итог по классам'!$B110,,,),"ш")</f>
        <v>0</v>
      </c>
      <c r="H110" s="37">
        <f ca="1">COUNTIF(OFFSET(class7_2,MATCH(H$1,'7 класс'!$A:$A,0)-7+'Итог по классам'!$B110,,,),"Ф")</f>
        <v>0</v>
      </c>
      <c r="I110" s="37">
        <f ca="1">COUNTIF(OFFSET(class7_2,MATCH(I$1,'7 класс'!$A:$A,0)-7+'Итог по классам'!$B110,,,),"р")</f>
        <v>0</v>
      </c>
      <c r="J110" s="37">
        <f ca="1">COUNTIF(OFFSET(class7_2,MATCH(J$1,'7 класс'!$A:$A,0)-7+'Итог по классам'!$B110,,,),"ш")</f>
        <v>0</v>
      </c>
      <c r="K110" s="38">
        <f ca="1">COUNTIF(OFFSET(class7_1,MATCH(K$1,'7 класс'!$A:$A,0)-7+'Итог по классам'!$B110,,,),"Ф")</f>
        <v>0</v>
      </c>
      <c r="L110" s="37">
        <f ca="1">COUNTIF(OFFSET(class7_1,MATCH(L$1,'7 класс'!$A:$A,0)-7+'Итог по классам'!$B110,,,),"р")</f>
        <v>0</v>
      </c>
      <c r="M110" s="37">
        <f ca="1">COUNTIF(OFFSET(class7_1,MATCH(M$1,'7 класс'!$A:$A,0)-7+'Итог по классам'!$B110,,,),"ш")</f>
        <v>0</v>
      </c>
      <c r="N110" s="37">
        <f ca="1">COUNTIF(OFFSET(class7_2,MATCH(N$1,'7 класс'!$A:$A,0)-7+'Итог по классам'!$B110,,,),"Ф")</f>
        <v>0</v>
      </c>
      <c r="O110" s="37">
        <f ca="1">COUNTIF(OFFSET(class7_2,MATCH(O$1,'7 класс'!$A:$A,0)-7+'Итог по классам'!$B110,,,),"р")</f>
        <v>0</v>
      </c>
      <c r="P110" s="37">
        <f ca="1">COUNTIF(OFFSET(class7_2,MATCH(P$1,'7 класс'!$A:$A,0)-7+'Итог по классам'!$B110,,,),"ш")</f>
        <v>0</v>
      </c>
      <c r="Q110" s="38">
        <f ca="1">COUNTIF(OFFSET(class7_1,MATCH(Q$1,'7 класс'!$A:$A,0)-7+'Итог по классам'!$B110,,,),"Ф")</f>
        <v>0</v>
      </c>
      <c r="R110" s="37">
        <f ca="1">COUNTIF(OFFSET(class7_1,MATCH(R$1,'7 класс'!$A:$A,0)-7+'Итог по классам'!$B110,,,),"р")</f>
        <v>0</v>
      </c>
      <c r="S110" s="37">
        <f ca="1">COUNTIF(OFFSET(class7_1,MATCH(S$1,'7 класс'!$A:$A,0)-7+'Итог по классам'!$B110,,,),"ш")</f>
        <v>0</v>
      </c>
      <c r="T110" s="37">
        <f ca="1">COUNTIF(OFFSET(class7_2,MATCH(T$1,'7 класс'!$A:$A,0)-7+'Итог по классам'!$B110,,,),"Ф")</f>
        <v>0</v>
      </c>
      <c r="U110" s="37">
        <f ca="1">COUNTIF(OFFSET(class7_2,MATCH(U$1,'7 класс'!$A:$A,0)-7+'Итог по классам'!$B110,,,),"р")</f>
        <v>0</v>
      </c>
      <c r="V110" s="37">
        <f ca="1">COUNTIF(OFFSET(class7_2,MATCH(V$1,'7 класс'!$A:$A,0)-7+'Итог по классам'!$B110,,,),"ш")</f>
        <v>0</v>
      </c>
      <c r="W110" s="38">
        <f ca="1">COUNTIF(OFFSET(class7_1,MATCH(W$1,'7 класс'!$A:$A,0)-7+'Итог по классам'!$B110,,,),"Ф")</f>
        <v>0</v>
      </c>
      <c r="X110" s="37">
        <f ca="1">COUNTIF(OFFSET(class7_1,MATCH(X$1,'7 класс'!$A:$A,0)-7+'Итог по классам'!$B110,,,),"р")</f>
        <v>0</v>
      </c>
      <c r="Y110" s="37">
        <f ca="1">COUNTIF(OFFSET(class7_1,MATCH(Y$1,'7 класс'!$A:$A,0)-7+'Итог по классам'!$B110,,,),"ш")</f>
        <v>0</v>
      </c>
      <c r="Z110" s="37">
        <f ca="1">COUNTIF(OFFSET(class7_2,MATCH(Z$1,'7 класс'!$A:$A,0)-7+'Итог по классам'!$B110,,,),"Ф")</f>
        <v>0</v>
      </c>
      <c r="AA110" s="37">
        <f ca="1">COUNTIF(OFFSET(class7_2,MATCH(AA$1,'7 класс'!$A:$A,0)-7+'Итог по классам'!$B110,,,),"р")</f>
        <v>0</v>
      </c>
      <c r="AB110" s="37">
        <f ca="1">COUNTIF(OFFSET(class7_2,MATCH(AB$1,'7 класс'!$A:$A,0)-7+'Итог по классам'!$B110,,,),"ш")</f>
        <v>0</v>
      </c>
      <c r="AC110" s="38">
        <f ca="1">COUNTIF(OFFSET(class7_1,MATCH(AC$1,'7 класс'!$A:$A,0)-7+'Итог по классам'!$B110,,,),"Ф")</f>
        <v>0</v>
      </c>
      <c r="AD110" s="37">
        <f ca="1">COUNTIF(OFFSET(class7_1,MATCH(AD$1,'7 класс'!$A:$A,0)-7+'Итог по классам'!$B110,,,),"р")</f>
        <v>0</v>
      </c>
      <c r="AE110" s="37">
        <f ca="1">COUNTIF(OFFSET(class7_1,MATCH(AE$1,'7 класс'!$A:$A,0)-7+'Итог по классам'!$B110,,,),"ш")</f>
        <v>0</v>
      </c>
      <c r="AF110" s="37">
        <f ca="1">COUNTIF(OFFSET(class7_2,MATCH(AF$1,'7 класс'!$A:$A,0)-7+'Итог по классам'!$B110,,,),"Ф")</f>
        <v>0</v>
      </c>
      <c r="AG110" s="37">
        <f ca="1">COUNTIF(OFFSET(class7_2,MATCH(AG$1,'7 класс'!$A:$A,0)-7+'Итог по классам'!$B110,,,),"р")</f>
        <v>0</v>
      </c>
      <c r="AH110" s="37">
        <f ca="1">COUNTIF(OFFSET(class7_2,MATCH(AH$1,'7 класс'!$A:$A,0)-7+'Итог по классам'!$B110,,,),"ш")</f>
        <v>0</v>
      </c>
      <c r="AI110" s="38">
        <f ca="1">COUNTIF(OFFSET(class7_1,MATCH(AI$1,'7 класс'!$A:$A,0)-7+'Итог по классам'!$B110,,,),"Ф")</f>
        <v>0</v>
      </c>
      <c r="AJ110" s="37">
        <f ca="1">COUNTIF(OFFSET(class7_1,MATCH(AJ$1,'7 класс'!$A:$A,0)-7+'Итог по классам'!$B110,,,),"р")</f>
        <v>0</v>
      </c>
      <c r="AK110" s="37">
        <f ca="1">COUNTIF(OFFSET(class7_1,MATCH(AK$1,'7 класс'!$A:$A,0)-7+'Итог по классам'!$B110,,,),"ш")</f>
        <v>0</v>
      </c>
      <c r="AL110" s="37">
        <f ca="1">COUNTIF(OFFSET(class7_2,MATCH(AL$1,'7 класс'!$A:$A,0)-7+'Итог по классам'!$B110,,,),"Ф")</f>
        <v>0</v>
      </c>
      <c r="AM110" s="37">
        <f ca="1">COUNTIF(OFFSET(class7_2,MATCH(AM$1,'7 класс'!$A:$A,0)-7+'Итог по классам'!$B110,,,),"р")</f>
        <v>0</v>
      </c>
      <c r="AN110" s="37">
        <f ca="1">COUNTIF(OFFSET(class7_2,MATCH(AN$1,'7 класс'!$A:$A,0)-7+'Итог по классам'!$B110,,,),"ш")</f>
        <v>0</v>
      </c>
      <c r="AO110" s="38">
        <f ca="1">COUNTIF(OFFSET(class7_1,MATCH(AO$1,'7 класс'!$A:$A,0)-7+'Итог по классам'!$B110,,,),"Ф")</f>
        <v>0</v>
      </c>
      <c r="AP110" s="37">
        <f ca="1">COUNTIF(OFFSET(class7_1,MATCH(AP$1,'7 класс'!$A:$A,0)-7+'Итог по классам'!$B110,,,),"р")</f>
        <v>0</v>
      </c>
      <c r="AQ110" s="37">
        <f ca="1">COUNTIF(OFFSET(class7_1,MATCH(AQ$1,'7 класс'!$A:$A,0)-7+'Итог по классам'!$B110,,,),"ш")</f>
        <v>0</v>
      </c>
      <c r="AR110" s="37">
        <f ca="1">COUNTIF(OFFSET(class7_2,MATCH(AR$1,'7 класс'!$A:$A,0)-7+'Итог по классам'!$B110,,,),"Ф")</f>
        <v>0</v>
      </c>
      <c r="AS110" s="37">
        <f ca="1">COUNTIF(OFFSET(class7_2,MATCH(AS$1,'7 класс'!$A:$A,0)-7+'Итог по классам'!$B110,,,),"р")</f>
        <v>0</v>
      </c>
      <c r="AT110" s="37">
        <f ca="1">COUNTIF(OFFSET(class7_2,MATCH(AT$1,'7 класс'!$A:$A,0)-7+'Итог по классам'!$B110,,,),"ш")</f>
        <v>0</v>
      </c>
      <c r="AU110" s="38">
        <f ca="1">COUNTIF(OFFSET(class7_1,MATCH(AU$1,'7 класс'!$A:$A,0)-7+'Итог по классам'!$B110,,,),"Ф")</f>
        <v>0</v>
      </c>
      <c r="AV110" s="37">
        <f ca="1">COUNTIF(OFFSET(class7_1,MATCH(AV$1,'7 класс'!$A:$A,0)-7+'Итог по классам'!$B110,,,),"р")</f>
        <v>0</v>
      </c>
      <c r="AW110" s="37">
        <f ca="1">COUNTIF(OFFSET(class7_1,MATCH(AW$1,'7 класс'!$A:$A,0)-7+'Итог по классам'!$B110,,,),"ш")</f>
        <v>0</v>
      </c>
      <c r="AX110" s="37">
        <f ca="1">COUNTIF(OFFSET(class7_2,MATCH(AX$1,'7 класс'!$A:$A,0)-7+'Итог по классам'!$B110,,,),"Ф")</f>
        <v>0</v>
      </c>
      <c r="AY110" s="37">
        <f ca="1">COUNTIF(OFFSET(class7_2,MATCH(AY$1,'7 класс'!$A:$A,0)-7+'Итог по классам'!$B110,,,),"р")</f>
        <v>0</v>
      </c>
      <c r="AZ110" s="37">
        <f ca="1">COUNTIF(OFFSET(class7_2,MATCH(AZ$1,'7 класс'!$A:$A,0)-7+'Итог по классам'!$B110,,,),"ш")</f>
        <v>0</v>
      </c>
      <c r="BA110" s="38">
        <f ca="1">COUNTIF(OFFSET(class7_1,MATCH(BA$1,'7 класс'!$A:$A,0)-7+'Итог по классам'!$B110,,,),"Ф")</f>
        <v>0</v>
      </c>
      <c r="BB110" s="37">
        <f ca="1">COUNTIF(OFFSET(class7_1,MATCH(BB$1,'7 класс'!$A:$A,0)-7+'Итог по классам'!$B110,,,),"р")</f>
        <v>0</v>
      </c>
      <c r="BC110" s="37">
        <f ca="1">COUNTIF(OFFSET(class7_1,MATCH(BC$1,'7 класс'!$A:$A,0)-7+'Итог по классам'!$B110,,,),"ш")</f>
        <v>0</v>
      </c>
      <c r="BD110" s="37">
        <f ca="1">COUNTIF(OFFSET(class7_2,MATCH(BD$1,'7 класс'!$A:$A,0)-7+'Итог по классам'!$B110,,,),"Ф")</f>
        <v>0</v>
      </c>
      <c r="BE110" s="37">
        <f ca="1">COUNTIF(OFFSET(class7_2,MATCH(BE$1,'7 класс'!$A:$A,0)-7+'Итог по классам'!$B110,,,),"р")</f>
        <v>0</v>
      </c>
      <c r="BF110" s="37">
        <f ca="1">COUNTIF(OFFSET(class7_2,MATCH(BF$1,'7 класс'!$A:$A,0)-7+'Итог по классам'!$B110,,,),"ш")</f>
        <v>0</v>
      </c>
      <c r="BG110" s="38">
        <f ca="1">COUNTIF(OFFSET(class7_1,MATCH(BG$1,'7 класс'!$A:$A,0)-7+'Итог по классам'!$B110,,,),"Ф")</f>
        <v>0</v>
      </c>
      <c r="BH110" s="37">
        <f ca="1">COUNTIF(OFFSET(class7_1,MATCH(BH$1,'7 класс'!$A:$A,0)-7+'Итог по классам'!$B110,,,),"р")</f>
        <v>0</v>
      </c>
      <c r="BI110" s="37">
        <f ca="1">COUNTIF(OFFSET(class7_1,MATCH(BI$1,'7 класс'!$A:$A,0)-7+'Итог по классам'!$B110,,,),"ш")</f>
        <v>0</v>
      </c>
      <c r="BJ110" s="37">
        <f ca="1">COUNTIF(OFFSET(class7_2,MATCH(BJ$1,'7 класс'!$A:$A,0)-7+'Итог по классам'!$B110,,,),"Ф")</f>
        <v>0</v>
      </c>
      <c r="BK110" s="37">
        <f ca="1">COUNTIF(OFFSET(class7_2,MATCH(BK$1,'7 класс'!$A:$A,0)-7+'Итог по классам'!$B110,,,),"р")</f>
        <v>0</v>
      </c>
      <c r="BL110" s="37">
        <f ca="1">COUNTIF(OFFSET(class7_2,MATCH(BL$1,'7 класс'!$A:$A,0)-7+'Итог по классам'!$B110,,,),"ш")</f>
        <v>0</v>
      </c>
      <c r="BM110" s="38">
        <f ca="1">COUNTIF(OFFSET(class7_1,MATCH(BM$1,'7 класс'!$A:$A,0)-7+'Итог по классам'!$B110,,,),"Ф")</f>
        <v>0</v>
      </c>
      <c r="BN110" s="37">
        <f ca="1">COUNTIF(OFFSET(class7_1,MATCH(BN$1,'7 класс'!$A:$A,0)-7+'Итог по классам'!$B110,,,),"р")</f>
        <v>0</v>
      </c>
      <c r="BO110" s="37">
        <f ca="1">COUNTIF(OFFSET(class7_1,MATCH(BO$1,'7 класс'!$A:$A,0)-7+'Итог по классам'!$B110,,,),"ш")</f>
        <v>0</v>
      </c>
      <c r="BP110" s="37">
        <f ca="1">COUNTIF(OFFSET(class7_2,MATCH(BP$1,'7 класс'!$A:$A,0)-7+'Итог по классам'!$B110,,,),"Ф")</f>
        <v>0</v>
      </c>
      <c r="BQ110" s="37">
        <f ca="1">COUNTIF(OFFSET(class7_2,MATCH(BQ$1,'7 класс'!$A:$A,0)-7+'Итог по классам'!$B110,,,),"р")</f>
        <v>0</v>
      </c>
      <c r="BR110" s="37">
        <f ca="1">COUNTIF(OFFSET(class7_2,MATCH(BR$1,'7 класс'!$A:$A,0)-7+'Итог по классам'!$B110,,,),"ш")</f>
        <v>0</v>
      </c>
      <c r="BS110" s="38">
        <f ca="1">COUNTIF(OFFSET(class7_1,MATCH(BS$1,'7 класс'!$A:$A,0)-7+'Итог по классам'!$B110,,,),"Ф")</f>
        <v>0</v>
      </c>
      <c r="BT110" s="37">
        <f ca="1">COUNTIF(OFFSET(class7_1,MATCH(BT$1,'7 класс'!$A:$A,0)-7+'Итог по классам'!$B110,,,),"р")</f>
        <v>0</v>
      </c>
      <c r="BU110" s="37">
        <f ca="1">COUNTIF(OFFSET(class7_1,MATCH(BU$1,'7 класс'!$A:$A,0)-7+'Итог по классам'!$B110,,,),"ш")</f>
        <v>0</v>
      </c>
      <c r="BV110" s="37">
        <f ca="1">COUNTIF(OFFSET(class7_2,MATCH(BV$1,'7 класс'!$A:$A,0)-7+'Итог по классам'!$B110,,,),"Ф")</f>
        <v>0</v>
      </c>
      <c r="BW110" s="37">
        <f ca="1">COUNTIF(OFFSET(class7_2,MATCH(BW$1,'7 класс'!$A:$A,0)-7+'Итог по классам'!$B110,,,),"р")</f>
        <v>0</v>
      </c>
      <c r="BX110" s="37">
        <f ca="1">COUNTIF(OFFSET(class7_2,MATCH(BX$1,'7 класс'!$A:$A,0)-7+'Итог по классам'!$B110,,,),"ш")</f>
        <v>0</v>
      </c>
      <c r="BY110" s="38">
        <f ca="1">COUNTIF(OFFSET(class7_1,MATCH(BY$1,'7 класс'!$A:$A,0)-7+'Итог по классам'!$B110,,,),"Ф")</f>
        <v>0</v>
      </c>
      <c r="BZ110" s="37">
        <f ca="1">COUNTIF(OFFSET(class7_1,MATCH(BZ$1,'7 класс'!$A:$A,0)-7+'Итог по классам'!$B110,,,),"р")</f>
        <v>0</v>
      </c>
      <c r="CA110" s="37">
        <f ca="1">COUNTIF(OFFSET(class7_1,MATCH(CA$1,'7 класс'!$A:$A,0)-7+'Итог по классам'!$B110,,,),"ш")</f>
        <v>0</v>
      </c>
      <c r="CB110" s="37">
        <f ca="1">COUNTIF(OFFSET(class7_2,MATCH(CB$1,'7 класс'!$A:$A,0)-7+'Итог по классам'!$B110,,,),"Ф")</f>
        <v>0</v>
      </c>
      <c r="CC110" s="37">
        <f ca="1">COUNTIF(OFFSET(class7_2,MATCH(CC$1,'7 класс'!$A:$A,0)-7+'Итог по классам'!$B110,,,),"р")</f>
        <v>0</v>
      </c>
      <c r="CD110" s="37">
        <f ca="1">COUNTIF(OFFSET(class7_2,MATCH(CD$1,'7 класс'!$A:$A,0)-7+'Итог по классам'!$B110,,,),"ш")</f>
        <v>0</v>
      </c>
      <c r="CE110" s="38">
        <f ca="1">COUNTIF(OFFSET(class7_1,MATCH(CE$1,'7 класс'!$A:$A,0)-7+'Итог по классам'!$B110,,,),"Ф")</f>
        <v>0</v>
      </c>
      <c r="CF110" s="37">
        <f ca="1">COUNTIF(OFFSET(class7_1,MATCH(CF$1,'7 класс'!$A:$A,0)-7+'Итог по классам'!$B110,,,),"р")</f>
        <v>0</v>
      </c>
      <c r="CG110" s="37">
        <f ca="1">COUNTIF(OFFSET(class7_1,MATCH(CG$1,'7 класс'!$A:$A,0)-7+'Итог по классам'!$B110,,,),"ш")</f>
        <v>0</v>
      </c>
      <c r="CH110" s="37">
        <f ca="1">COUNTIF(OFFSET(class7_2,MATCH(CH$1,'7 класс'!$A:$A,0)-7+'Итог по классам'!$B110,,,),"Ф")</f>
        <v>0</v>
      </c>
      <c r="CI110" s="37">
        <f ca="1">COUNTIF(OFFSET(class7_2,MATCH(CI$1,'7 класс'!$A:$A,0)-7+'Итог по классам'!$B110,,,),"р")</f>
        <v>0</v>
      </c>
      <c r="CJ110" s="37">
        <f ca="1">COUNTIF(OFFSET(class7_2,MATCH(CJ$1,'7 класс'!$A:$A,0)-7+'Итог по классам'!$B110,,,),"ш")</f>
        <v>0</v>
      </c>
      <c r="CK110" s="38">
        <f ca="1">COUNTIF(OFFSET(class7_1,MATCH(CK$1,'7 класс'!$A:$A,0)-7+'Итог по классам'!$B110,,,),"Ф")</f>
        <v>0</v>
      </c>
      <c r="CL110" s="37">
        <f ca="1">COUNTIF(OFFSET(class7_1,MATCH(CL$1,'7 класс'!$A:$A,0)-7+'Итог по классам'!$B110,,,),"р")</f>
        <v>0</v>
      </c>
      <c r="CM110" s="37">
        <f ca="1">COUNTIF(OFFSET(class7_1,MATCH(CM$1,'7 класс'!$A:$A,0)-7+'Итог по классам'!$B110,,,),"ш")</f>
        <v>0</v>
      </c>
      <c r="CN110" s="37">
        <f ca="1">COUNTIF(OFFSET(class7_2,MATCH(CN$1,'7 класс'!$A:$A,0)-7+'Итог по классам'!$B110,,,),"Ф")</f>
        <v>0</v>
      </c>
      <c r="CO110" s="37">
        <f ca="1">COUNTIF(OFFSET(class7_2,MATCH(CO$1,'7 класс'!$A:$A,0)-7+'Итог по классам'!$B110,,,),"р")</f>
        <v>0</v>
      </c>
      <c r="CP110" s="37">
        <f ca="1">COUNTIF(OFFSET(class7_2,MATCH(CP$1,'7 класс'!$A:$A,0)-7+'Итог по классам'!$B110,,,),"ш")</f>
        <v>0</v>
      </c>
      <c r="CQ110" s="38">
        <f ca="1">COUNTIF(OFFSET(class7_1,MATCH(CQ$1,'7 класс'!$A:$A,0)-7+'Итог по классам'!$B110,,,),"Ф")</f>
        <v>0</v>
      </c>
      <c r="CR110" s="37">
        <f ca="1">COUNTIF(OFFSET(class7_1,MATCH(CR$1,'7 класс'!$A:$A,0)-7+'Итог по классам'!$B110,,,),"р")</f>
        <v>0</v>
      </c>
      <c r="CS110" s="37">
        <f ca="1">COUNTIF(OFFSET(class7_1,MATCH(CS$1,'7 класс'!$A:$A,0)-7+'Итог по классам'!$B110,,,),"ш")</f>
        <v>0</v>
      </c>
      <c r="CT110" s="37">
        <f ca="1">COUNTIF(OFFSET(class7_2,MATCH(CT$1,'7 класс'!$A:$A,0)-7+'Итог по классам'!$B110,,,),"Ф")</f>
        <v>0</v>
      </c>
      <c r="CU110" s="37">
        <f ca="1">COUNTIF(OFFSET(class7_2,MATCH(CU$1,'7 класс'!$A:$A,0)-7+'Итог по классам'!$B110,,,),"р")</f>
        <v>0</v>
      </c>
      <c r="CV110" s="37">
        <f ca="1">COUNTIF(OFFSET(class7_2,MATCH(CV$1,'7 класс'!$A:$A,0)-7+'Итог по классам'!$B110,,,),"ш")</f>
        <v>0</v>
      </c>
      <c r="CW110" s="38">
        <f ca="1">COUNTIF(OFFSET(class7_1,MATCH(CW$1,'7 класс'!$A:$A,0)-7+'Итог по классам'!$B110,,,),"Ф")</f>
        <v>0</v>
      </c>
      <c r="CX110" s="37">
        <f ca="1">COUNTIF(OFFSET(class7_1,MATCH(CX$1,'7 класс'!$A:$A,0)-7+'Итог по классам'!$B110,,,),"р")</f>
        <v>0</v>
      </c>
      <c r="CY110" s="37">
        <f ca="1">COUNTIF(OFFSET(class7_1,MATCH(CY$1,'7 класс'!$A:$A,0)-7+'Итог по классам'!$B110,,,),"ш")</f>
        <v>0</v>
      </c>
      <c r="CZ110" s="37">
        <f ca="1">COUNTIF(OFFSET(class7_2,MATCH(CZ$1,'7 класс'!$A:$A,0)-7+'Итог по классам'!$B110,,,),"Ф")</f>
        <v>0</v>
      </c>
      <c r="DA110" s="37">
        <f ca="1">COUNTIF(OFFSET(class7_2,MATCH(DA$1,'7 класс'!$A:$A,0)-7+'Итог по классам'!$B110,,,),"р")</f>
        <v>0</v>
      </c>
      <c r="DB110" s="37">
        <f ca="1">COUNTIF(OFFSET(class7_2,MATCH(DB$1,'7 класс'!$A:$A,0)-7+'Итог по классам'!$B110,,,),"ш")</f>
        <v>0</v>
      </c>
      <c r="DC110" s="38">
        <f ca="1">COUNTIF(OFFSET(class7_1,MATCH(DC$1,'7 класс'!$A:$A,0)-7+'Итог по классам'!$B110,,,),"Ф")</f>
        <v>0</v>
      </c>
      <c r="DD110" s="37">
        <f ca="1">COUNTIF(OFFSET(class7_1,MATCH(DD$1,'7 класс'!$A:$A,0)-7+'Итог по классам'!$B110,,,),"р")</f>
        <v>0</v>
      </c>
      <c r="DE110" s="37">
        <f ca="1">COUNTIF(OFFSET(class7_1,MATCH(DE$1,'7 класс'!$A:$A,0)-7+'Итог по классам'!$B110,,,),"ш")</f>
        <v>0</v>
      </c>
      <c r="DF110" s="37">
        <f ca="1">COUNTIF(OFFSET(class7_2,MATCH(DF$1,'7 класс'!$A:$A,0)-7+'Итог по классам'!$B110,,,),"Ф")</f>
        <v>0</v>
      </c>
      <c r="DG110" s="37">
        <f ca="1">COUNTIF(OFFSET(class7_2,MATCH(DG$1,'7 класс'!$A:$A,0)-7+'Итог по классам'!$B110,,,),"р")</f>
        <v>0</v>
      </c>
      <c r="DH110" s="37">
        <f ca="1">COUNTIF(OFFSET(class7_2,MATCH(DH$1,'7 класс'!$A:$A,0)-7+'Итог по классам'!$B110,,,),"ш")</f>
        <v>0</v>
      </c>
      <c r="DI110" s="38">
        <f ca="1">COUNTIF(OFFSET(class7_1,MATCH(DI$1,'7 класс'!$A:$A,0)-7+'Итог по классам'!$B110,,,),"Ф")</f>
        <v>0</v>
      </c>
      <c r="DJ110" s="37">
        <f ca="1">COUNTIF(OFFSET(class7_1,MATCH(DJ$1,'7 класс'!$A:$A,0)-7+'Итог по классам'!$B110,,,),"р")</f>
        <v>0</v>
      </c>
      <c r="DK110" s="37">
        <f ca="1">COUNTIF(OFFSET(class7_1,MATCH(DK$1,'7 класс'!$A:$A,0)-7+'Итог по классам'!$B110,,,),"ш")</f>
        <v>0</v>
      </c>
      <c r="DL110" s="37">
        <f ca="1">COUNTIF(OFFSET(class7_2,MATCH(DL$1,'7 класс'!$A:$A,0)-7+'Итог по классам'!$B110,,,),"Ф")</f>
        <v>0</v>
      </c>
      <c r="DM110" s="37">
        <f ca="1">COUNTIF(OFFSET(class7_2,MATCH(DM$1,'7 класс'!$A:$A,0)-7+'Итог по классам'!$B110,,,),"р")</f>
        <v>0</v>
      </c>
      <c r="DN110" s="37">
        <f ca="1">COUNTIF(OFFSET(class7_2,MATCH(DN$1,'7 класс'!$A:$A,0)-7+'Итог по классам'!$B110,,,),"ш")</f>
        <v>0</v>
      </c>
      <c r="DO110" s="38">
        <f ca="1">COUNTIF(OFFSET(class7_1,MATCH(DO$1,'7 класс'!$A:$A,0)-7+'Итог по классам'!$B110,,,),"Ф")</f>
        <v>0</v>
      </c>
      <c r="DP110" s="37">
        <f ca="1">COUNTIF(OFFSET(class7_1,MATCH(DP$1,'7 класс'!$A:$A,0)-7+'Итог по классам'!$B110,,,),"р")</f>
        <v>0</v>
      </c>
      <c r="DQ110" s="37">
        <f ca="1">COUNTIF(OFFSET(class7_1,MATCH(DQ$1,'7 класс'!$A:$A,0)-7+'Итог по классам'!$B110,,,),"ш")</f>
        <v>0</v>
      </c>
      <c r="DR110" s="37">
        <f ca="1">COUNTIF(OFFSET(class7_2,MATCH(DR$1,'7 класс'!$A:$A,0)-7+'Итог по классам'!$B110,,,),"Ф")</f>
        <v>0</v>
      </c>
      <c r="DS110" s="37">
        <f ca="1">COUNTIF(OFFSET(class7_2,MATCH(DS$1,'7 класс'!$A:$A,0)-7+'Итог по классам'!$B110,,,),"р")</f>
        <v>0</v>
      </c>
      <c r="DT110" s="37">
        <f ca="1">COUNTIF(OFFSET(class7_2,MATCH(DT$1,'7 класс'!$A:$A,0)-7+'Итог по классам'!$B110,,,),"ш")</f>
        <v>0</v>
      </c>
      <c r="DU110" s="38">
        <f ca="1">COUNTIF(OFFSET(class7_1,MATCH(DU$1,'7 класс'!$A:$A,0)-7+'Итог по классам'!$B110,,,),"Ф")</f>
        <v>0</v>
      </c>
      <c r="DV110" s="37">
        <f ca="1">COUNTIF(OFFSET(class7_1,MATCH(DV$1,'7 класс'!$A:$A,0)-7+'Итог по классам'!$B110,,,),"р")</f>
        <v>0</v>
      </c>
      <c r="DW110" s="37">
        <f ca="1">COUNTIF(OFFSET(class7_1,MATCH(DW$1,'7 класс'!$A:$A,0)-7+'Итог по классам'!$B110,,,),"ш")</f>
        <v>0</v>
      </c>
      <c r="DX110" s="37">
        <f ca="1">COUNTIF(OFFSET(class7_2,MATCH(DX$1,'7 класс'!$A:$A,0)-7+'Итог по классам'!$B110,,,),"Ф")</f>
        <v>0</v>
      </c>
      <c r="DY110" s="37">
        <f ca="1">COUNTIF(OFFSET(class7_2,MATCH(DY$1,'7 класс'!$A:$A,0)-7+'Итог по классам'!$B110,,,),"р")</f>
        <v>0</v>
      </c>
      <c r="DZ110" s="37">
        <f ca="1">COUNTIF(OFFSET(class7_2,MATCH(DZ$1,'7 класс'!$A:$A,0)-7+'Итог по классам'!$B110,,,),"ш")</f>
        <v>0</v>
      </c>
      <c r="EA110" s="38">
        <f ca="1">COUNTIF(OFFSET(class7_1,MATCH(EA$1,'7 класс'!$A:$A,0)-7+'Итог по классам'!$B110,,,),"Ф")</f>
        <v>0</v>
      </c>
      <c r="EB110" s="37">
        <f ca="1">COUNTIF(OFFSET(class7_1,MATCH(EB$1,'7 класс'!$A:$A,0)-7+'Итог по классам'!$B110,,,),"р")</f>
        <v>0</v>
      </c>
      <c r="EC110" s="37">
        <f ca="1">COUNTIF(OFFSET(class7_1,MATCH(EC$1,'7 класс'!$A:$A,0)-7+'Итог по классам'!$B110,,,),"ш")</f>
        <v>0</v>
      </c>
      <c r="ED110" s="37">
        <f ca="1">COUNTIF(OFFSET(class7_2,MATCH(ED$1,'7 класс'!$A:$A,0)-7+'Итог по классам'!$B110,,,),"Ф")</f>
        <v>0</v>
      </c>
      <c r="EE110" s="37">
        <f ca="1">COUNTIF(OFFSET(class7_2,MATCH(EE$1,'7 класс'!$A:$A,0)-7+'Итог по классам'!$B110,,,),"р")</f>
        <v>0</v>
      </c>
      <c r="EF110" s="37">
        <f ca="1">COUNTIF(OFFSET(class7_2,MATCH(EF$1,'7 класс'!$A:$A,0)-7+'Итог по классам'!$B110,,,),"ш")</f>
        <v>0</v>
      </c>
      <c r="EG110" s="38">
        <f ca="1">COUNTIF(OFFSET(class7_1,MATCH(EG$1,'7 класс'!$A:$A,0)-7+'Итог по классам'!$B110,,,),"Ф")</f>
        <v>0</v>
      </c>
      <c r="EH110" s="37">
        <f ca="1">COUNTIF(OFFSET(class7_1,MATCH(EH$1,'7 класс'!$A:$A,0)-7+'Итог по классам'!$B110,,,),"р")</f>
        <v>0</v>
      </c>
      <c r="EI110" s="37">
        <f ca="1">COUNTIF(OFFSET(class7_1,MATCH(EI$1,'7 класс'!$A:$A,0)-7+'Итог по классам'!$B110,,,),"ш")</f>
        <v>0</v>
      </c>
      <c r="EJ110" s="37">
        <f ca="1">COUNTIF(OFFSET(class7_2,MATCH(EJ$1,'7 класс'!$A:$A,0)-7+'Итог по классам'!$B110,,,),"Ф")</f>
        <v>0</v>
      </c>
      <c r="EK110" s="37">
        <f ca="1">COUNTIF(OFFSET(class7_2,MATCH(EK$1,'7 класс'!$A:$A,0)-7+'Итог по классам'!$B110,,,),"р")</f>
        <v>0</v>
      </c>
      <c r="EL110" s="37">
        <f ca="1">COUNTIF(OFFSET(class7_2,MATCH(EL$1,'7 класс'!$A:$A,0)-7+'Итог по классам'!$B110,,,),"ш")</f>
        <v>0</v>
      </c>
      <c r="EM110" s="38">
        <f ca="1">COUNTIF(OFFSET(class7_1,MATCH(EM$1,'7 класс'!$A:$A,0)-7+'Итог по классам'!$B110,,,),"Ф")</f>
        <v>0</v>
      </c>
      <c r="EN110" s="37">
        <f ca="1">COUNTIF(OFFSET(class7_1,MATCH(EN$1,'7 класс'!$A:$A,0)-7+'Итог по классам'!$B110,,,),"р")</f>
        <v>0</v>
      </c>
      <c r="EO110" s="37">
        <f ca="1">COUNTIF(OFFSET(class7_1,MATCH(EO$1,'7 класс'!$A:$A,0)-7+'Итог по классам'!$B110,,,),"ш")</f>
        <v>0</v>
      </c>
      <c r="EP110" s="37">
        <f ca="1">COUNTIF(OFFSET(class7_2,MATCH(EP$1,'7 класс'!$A:$A,0)-7+'Итог по классам'!$B110,,,),"Ф")</f>
        <v>0</v>
      </c>
      <c r="EQ110" s="37">
        <f ca="1">COUNTIF(OFFSET(class7_2,MATCH(EQ$1,'7 класс'!$A:$A,0)-7+'Итог по классам'!$B110,,,),"р")</f>
        <v>0</v>
      </c>
      <c r="ER110" s="37">
        <f ca="1">COUNTIF(OFFSET(class7_2,MATCH(ER$1,'7 класс'!$A:$A,0)-7+'Итог по классам'!$B110,,,),"ш")</f>
        <v>0</v>
      </c>
      <c r="ES110" s="38">
        <f ca="1">COUNTIF(OFFSET(class7_1,MATCH(ES$1,'7 класс'!$A:$A,0)-7+'Итог по классам'!$B110,,,),"Ф")</f>
        <v>0</v>
      </c>
      <c r="ET110" s="37">
        <f ca="1">COUNTIF(OFFSET(class7_1,MATCH(ET$1,'7 класс'!$A:$A,0)-7+'Итог по классам'!$B110,,,),"р")</f>
        <v>0</v>
      </c>
      <c r="EU110" s="37">
        <f ca="1">COUNTIF(OFFSET(class7_1,MATCH(EU$1,'7 класс'!$A:$A,0)-7+'Итог по классам'!$B110,,,),"ш")</f>
        <v>0</v>
      </c>
      <c r="EV110" s="37">
        <f ca="1">COUNTIF(OFFSET(class7_2,MATCH(EV$1,'7 класс'!$A:$A,0)-7+'Итог по классам'!$B110,,,),"Ф")</f>
        <v>0</v>
      </c>
      <c r="EW110" s="37">
        <f ca="1">COUNTIF(OFFSET(class7_2,MATCH(EW$1,'7 класс'!$A:$A,0)-7+'Итог по классам'!$B110,,,),"р")</f>
        <v>0</v>
      </c>
      <c r="EX110" s="37">
        <f ca="1">COUNTIF(OFFSET(class7_2,MATCH(EX$1,'7 класс'!$A:$A,0)-7+'Итог по классам'!$B110,,,),"ш")</f>
        <v>0</v>
      </c>
      <c r="EY110" s="38">
        <f ca="1">COUNTIF(OFFSET(class7_1,MATCH(EY$1,'7 класс'!$A:$A,0)-7+'Итог по классам'!$B110,,,),"Ф")</f>
        <v>0</v>
      </c>
      <c r="EZ110" s="37">
        <f ca="1">COUNTIF(OFFSET(class7_1,MATCH(EZ$1,'7 класс'!$A:$A,0)-7+'Итог по классам'!$B110,,,),"р")</f>
        <v>0</v>
      </c>
      <c r="FA110" s="37">
        <f ca="1">COUNTIF(OFFSET(class7_1,MATCH(FA$1,'7 класс'!$A:$A,0)-7+'Итог по классам'!$B110,,,),"ш")</f>
        <v>0</v>
      </c>
      <c r="FB110" s="37">
        <f ca="1">COUNTIF(OFFSET(class7_2,MATCH(FB$1,'7 класс'!$A:$A,0)-7+'Итог по классам'!$B110,,,),"Ф")</f>
        <v>0</v>
      </c>
      <c r="FC110" s="37">
        <f ca="1">COUNTIF(OFFSET(class7_2,MATCH(FC$1,'7 класс'!$A:$A,0)-7+'Итог по классам'!$B110,,,),"р")</f>
        <v>0</v>
      </c>
      <c r="FD110" s="37">
        <f ca="1">COUNTIF(OFFSET(class7_2,MATCH(FD$1,'7 класс'!$A:$A,0)-7+'Итог по классам'!$B110,,,),"ш")</f>
        <v>0</v>
      </c>
      <c r="FE110" s="38">
        <f ca="1">COUNTIF(OFFSET(class7_1,MATCH(FE$1,'7 класс'!$A:$A,0)-7+'Итог по классам'!$B110,,,),"Ф")</f>
        <v>0</v>
      </c>
      <c r="FF110" s="37">
        <f ca="1">COUNTIF(OFFSET(class7_1,MATCH(FF$1,'7 класс'!$A:$A,0)-7+'Итог по классам'!$B110,,,),"р")</f>
        <v>0</v>
      </c>
      <c r="FG110" s="37">
        <f ca="1">COUNTIF(OFFSET(class7_1,MATCH(FG$1,'7 класс'!$A:$A,0)-7+'Итог по классам'!$B110,,,),"ш")</f>
        <v>0</v>
      </c>
      <c r="FH110" s="37">
        <f ca="1">COUNTIF(OFFSET(class7_2,MATCH(FH$1,'7 класс'!$A:$A,0)-7+'Итог по классам'!$B110,,,),"Ф")</f>
        <v>0</v>
      </c>
      <c r="FI110" s="37">
        <f ca="1">COUNTIF(OFFSET(class7_2,MATCH(FI$1,'7 класс'!$A:$A,0)-7+'Итог по классам'!$B110,,,),"р")</f>
        <v>0</v>
      </c>
      <c r="FJ110" s="37">
        <f ca="1">COUNTIF(OFFSET(class7_2,MATCH(FJ$1,'7 класс'!$A:$A,0)-7+'Итог по классам'!$B110,,,),"ш")</f>
        <v>0</v>
      </c>
      <c r="FK110" s="38">
        <f ca="1">COUNTIF(OFFSET(class7_1,MATCH(FK$1,'7 класс'!$A:$A,0)-7+'Итог по классам'!$B110,,,),"Ф")</f>
        <v>0</v>
      </c>
      <c r="FL110" s="37">
        <f ca="1">COUNTIF(OFFSET(class7_1,MATCH(FL$1,'7 класс'!$A:$A,0)-7+'Итог по классам'!$B110,,,),"р")</f>
        <v>0</v>
      </c>
      <c r="FM110" s="37">
        <f ca="1">COUNTIF(OFFSET(class7_1,MATCH(FM$1,'7 класс'!$A:$A,0)-7+'Итог по классам'!$B110,,,),"ш")</f>
        <v>0</v>
      </c>
      <c r="FN110" s="37">
        <f ca="1">COUNTIF(OFFSET(class7_2,MATCH(FN$1,'7 класс'!$A:$A,0)-7+'Итог по классам'!$B110,,,),"Ф")</f>
        <v>0</v>
      </c>
      <c r="FO110" s="37">
        <f ca="1">COUNTIF(OFFSET(class7_2,MATCH(FO$1,'7 класс'!$A:$A,0)-7+'Итог по классам'!$B110,,,),"р")</f>
        <v>0</v>
      </c>
      <c r="FP110" s="37">
        <f ca="1">COUNTIF(OFFSET(class7_2,MATCH(FP$1,'7 класс'!$A:$A,0)-7+'Итог по классам'!$B110,,,),"ш")</f>
        <v>0</v>
      </c>
      <c r="FQ110" s="38">
        <f ca="1">COUNTIF(OFFSET(class7_1,MATCH(FQ$1,'7 класс'!$A:$A,0)-7+'Итог по классам'!$B110,,,),"Ф")</f>
        <v>0</v>
      </c>
      <c r="FR110" s="37">
        <f ca="1">COUNTIF(OFFSET(class7_1,MATCH(FR$1,'7 класс'!$A:$A,0)-7+'Итог по классам'!$B110,,,),"р")</f>
        <v>0</v>
      </c>
      <c r="FS110" s="37">
        <f ca="1">COUNTIF(OFFSET(class7_1,MATCH(FS$1,'7 класс'!$A:$A,0)-7+'Итог по классам'!$B110,,,),"ш")</f>
        <v>0</v>
      </c>
      <c r="FT110" s="37">
        <f ca="1">COUNTIF(OFFSET(class7_2,MATCH(FT$1,'7 класс'!$A:$A,0)-7+'Итог по классам'!$B110,,,),"Ф")</f>
        <v>0</v>
      </c>
      <c r="FU110" s="37">
        <f ca="1">COUNTIF(OFFSET(class7_2,MATCH(FU$1,'7 класс'!$A:$A,0)-7+'Итог по классам'!$B110,,,),"р")</f>
        <v>0</v>
      </c>
      <c r="FV110" s="37">
        <f ca="1">COUNTIF(OFFSET(class7_2,MATCH(FV$1,'7 класс'!$A:$A,0)-7+'Итог по классам'!$B110,,,),"ш")</f>
        <v>0</v>
      </c>
      <c r="FW110" s="38">
        <f ca="1">COUNTIF(OFFSET(class7_1,MATCH(FW$1,'7 класс'!$A:$A,0)-7+'Итог по классам'!$B110,,,),"Ф")</f>
        <v>0</v>
      </c>
      <c r="FX110" s="37">
        <f ca="1">COUNTIF(OFFSET(class7_1,MATCH(FX$1,'7 класс'!$A:$A,0)-7+'Итог по классам'!$B110,,,),"р")</f>
        <v>0</v>
      </c>
      <c r="FY110" s="37">
        <f ca="1">COUNTIF(OFFSET(class7_1,MATCH(FY$1,'7 класс'!$A:$A,0)-7+'Итог по классам'!$B110,,,),"ш")</f>
        <v>0</v>
      </c>
      <c r="FZ110" s="37">
        <f ca="1">COUNTIF(OFFSET(class7_2,MATCH(FZ$1,'7 класс'!$A:$A,0)-7+'Итог по классам'!$B110,,,),"Ф")</f>
        <v>0</v>
      </c>
      <c r="GA110" s="37">
        <f ca="1">COUNTIF(OFFSET(class7_2,MATCH(GA$1,'7 класс'!$A:$A,0)-7+'Итог по классам'!$B110,,,),"р")</f>
        <v>0</v>
      </c>
      <c r="GB110" s="37">
        <f ca="1">COUNTIF(OFFSET(class7_2,MATCH(GB$1,'7 класс'!$A:$A,0)-7+'Итог по классам'!$B110,,,),"ш")</f>
        <v>0</v>
      </c>
      <c r="GC110" s="38">
        <f ca="1">COUNTIF(OFFSET(class7_1,MATCH(GC$1,'7 класс'!$A:$A,0)-7+'Итог по классам'!$B110,,,),"Ф")</f>
        <v>0</v>
      </c>
      <c r="GD110" s="37">
        <f ca="1">COUNTIF(OFFSET(class7_1,MATCH(GD$1,'7 класс'!$A:$A,0)-7+'Итог по классам'!$B110,,,),"р")</f>
        <v>0</v>
      </c>
      <c r="GE110" s="37">
        <f ca="1">COUNTIF(OFFSET(class7_1,MATCH(GE$1,'7 класс'!$A:$A,0)-7+'Итог по классам'!$B110,,,),"ш")</f>
        <v>0</v>
      </c>
      <c r="GF110" s="37">
        <f ca="1">COUNTIF(OFFSET(class7_2,MATCH(GF$1,'7 класс'!$A:$A,0)-7+'Итог по классам'!$B110,,,),"Ф")</f>
        <v>0</v>
      </c>
      <c r="GG110" s="37">
        <f ca="1">COUNTIF(OFFSET(class7_2,MATCH(GG$1,'7 класс'!$A:$A,0)-7+'Итог по классам'!$B110,,,),"р")</f>
        <v>0</v>
      </c>
      <c r="GH110" s="37">
        <f ca="1">COUNTIF(OFFSET(class7_2,MATCH(GH$1,'7 класс'!$A:$A,0)-7+'Итог по классам'!$B110,,,),"ш")</f>
        <v>0</v>
      </c>
      <c r="GI110" s="38">
        <f ca="1">COUNTIF(OFFSET(class7_1,MATCH(GI$1,'7 класс'!$A:$A,0)-7+'Итог по классам'!$B110,,,),"Ф")</f>
        <v>0</v>
      </c>
      <c r="GJ110" s="37">
        <f ca="1">COUNTIF(OFFSET(class7_1,MATCH(GJ$1,'7 класс'!$A:$A,0)-7+'Итог по классам'!$B110,,,),"р")</f>
        <v>0</v>
      </c>
      <c r="GK110" s="37">
        <f ca="1">COUNTIF(OFFSET(class7_1,MATCH(GK$1,'7 класс'!$A:$A,0)-7+'Итог по классам'!$B110,,,),"ш")</f>
        <v>0</v>
      </c>
      <c r="GL110" s="37">
        <f ca="1">COUNTIF(OFFSET(class7_2,MATCH(GL$1,'7 класс'!$A:$A,0)-7+'Итог по классам'!$B110,,,),"Ф")</f>
        <v>0</v>
      </c>
      <c r="GM110" s="37">
        <f ca="1">COUNTIF(OFFSET(class7_2,MATCH(GM$1,'7 класс'!$A:$A,0)-7+'Итог по классам'!$B110,,,),"р")</f>
        <v>0</v>
      </c>
      <c r="GN110" s="37">
        <f ca="1">COUNTIF(OFFSET(class7_2,MATCH(GN$1,'7 класс'!$A:$A,0)-7+'Итог по классам'!$B110,,,),"ш")</f>
        <v>0</v>
      </c>
      <c r="GO110" s="38">
        <f ca="1">COUNTIF(OFFSET(class7_1,MATCH(GO$1,'7 класс'!$A:$A,0)-7+'Итог по классам'!$B110,,,),"Ф")</f>
        <v>0</v>
      </c>
      <c r="GP110" s="37">
        <f ca="1">COUNTIF(OFFSET(class7_1,MATCH(GP$1,'7 класс'!$A:$A,0)-7+'Итог по классам'!$B110,,,),"р")</f>
        <v>0</v>
      </c>
      <c r="GQ110" s="37">
        <f ca="1">COUNTIF(OFFSET(class7_1,MATCH(GQ$1,'7 класс'!$A:$A,0)-7+'Итог по классам'!$B110,,,),"ш")</f>
        <v>0</v>
      </c>
      <c r="GR110" s="37">
        <f ca="1">COUNTIF(OFFSET(class7_2,MATCH(GR$1,'7 класс'!$A:$A,0)-7+'Итог по классам'!$B110,,,),"Ф")</f>
        <v>0</v>
      </c>
      <c r="GS110" s="37">
        <f ca="1">COUNTIF(OFFSET(class7_2,MATCH(GS$1,'7 класс'!$A:$A,0)-7+'Итог по классам'!$B110,,,),"р")</f>
        <v>0</v>
      </c>
      <c r="GT110" s="37">
        <f ca="1">COUNTIF(OFFSET(class7_2,MATCH(GT$1,'7 класс'!$A:$A,0)-7+'Итог по классам'!$B110,,,),"ш")</f>
        <v>0</v>
      </c>
      <c r="GU110" s="38">
        <f ca="1">COUNTIF(OFFSET(class7_1,MATCH(GU$1,'7 класс'!$A:$A,0)-7+'Итог по классам'!$B110,,,),"Ф")</f>
        <v>0</v>
      </c>
      <c r="GV110" s="37">
        <f ca="1">COUNTIF(OFFSET(class7_1,MATCH(GV$1,'7 класс'!$A:$A,0)-7+'Итог по классам'!$B110,,,),"р")</f>
        <v>0</v>
      </c>
      <c r="GW110" s="37">
        <f ca="1">COUNTIF(OFFSET(class7_1,MATCH(GW$1,'7 класс'!$A:$A,0)-7+'Итог по классам'!$B110,,,),"ш")</f>
        <v>0</v>
      </c>
      <c r="GX110" s="37">
        <f ca="1">COUNTIF(OFFSET(class7_2,MATCH(GX$1,'7 класс'!$A:$A,0)-7+'Итог по классам'!$B110,,,),"Ф")</f>
        <v>0</v>
      </c>
      <c r="GY110" s="37">
        <f ca="1">COUNTIF(OFFSET(class7_2,MATCH(GY$1,'7 класс'!$A:$A,0)-7+'Итог по классам'!$B110,,,),"р")</f>
        <v>0</v>
      </c>
      <c r="GZ110" s="37">
        <f ca="1">COUNTIF(OFFSET(class7_2,MATCH(GZ$1,'7 класс'!$A:$A,0)-7+'Итог по классам'!$B110,,,),"ш")</f>
        <v>0</v>
      </c>
      <c r="HA110" s="38">
        <f ca="1">COUNTIF(OFFSET(class7_1,MATCH(HA$1,'7 класс'!$A:$A,0)-7+'Итог по классам'!$B110,,,),"Ф")</f>
        <v>0</v>
      </c>
      <c r="HB110" s="37">
        <f ca="1">COUNTIF(OFFSET(class7_1,MATCH(HB$1,'7 класс'!$A:$A,0)-7+'Итог по классам'!$B110,,,),"р")</f>
        <v>0</v>
      </c>
      <c r="HC110" s="37">
        <f ca="1">COUNTIF(OFFSET(class7_1,MATCH(HC$1,'7 класс'!$A:$A,0)-7+'Итог по классам'!$B110,,,),"ш")</f>
        <v>0</v>
      </c>
      <c r="HD110" s="37">
        <f ca="1">COUNTIF(OFFSET(class7_2,MATCH(HD$1,'7 класс'!$A:$A,0)-7+'Итог по классам'!$B110,,,),"Ф")</f>
        <v>0</v>
      </c>
      <c r="HE110" s="37">
        <f ca="1">COUNTIF(OFFSET(class7_2,MATCH(HE$1,'7 класс'!$A:$A,0)-7+'Итог по классам'!$B110,,,),"р")</f>
        <v>0</v>
      </c>
      <c r="HF110" s="37">
        <f ca="1">COUNTIF(OFFSET(class7_2,MATCH(HF$1,'7 класс'!$A:$A,0)-7+'Итог по классам'!$B110,,,),"ш")</f>
        <v>0</v>
      </c>
      <c r="HG110" s="38">
        <f ca="1">COUNTIF(OFFSET(class7_1,MATCH(HG$1,'7 класс'!$A:$A,0)-7+'Итог по классам'!$B110,,,),"Ф")</f>
        <v>0</v>
      </c>
      <c r="HH110" s="37">
        <f ca="1">COUNTIF(OFFSET(class7_1,MATCH(HH$1,'7 класс'!$A:$A,0)-7+'Итог по классам'!$B110,,,),"р")</f>
        <v>0</v>
      </c>
      <c r="HI110" s="37">
        <f ca="1">COUNTIF(OFFSET(class7_1,MATCH(HI$1,'7 класс'!$A:$A,0)-7+'Итог по классам'!$B110,,,),"ш")</f>
        <v>0</v>
      </c>
      <c r="HJ110" s="37">
        <f ca="1">COUNTIF(OFFSET(class7_2,MATCH(HJ$1,'7 класс'!$A:$A,0)-7+'Итог по классам'!$B110,,,),"Ф")</f>
        <v>0</v>
      </c>
      <c r="HK110" s="37">
        <f ca="1">COUNTIF(OFFSET(class7_2,MATCH(HK$1,'7 класс'!$A:$A,0)-7+'Итог по классам'!$B110,,,),"р")</f>
        <v>0</v>
      </c>
      <c r="HL110" s="37">
        <f ca="1">COUNTIF(OFFSET(class7_2,MATCH(HL$1,'7 класс'!$A:$A,0)-7+'Итог по классам'!$B110,,,),"ш")</f>
        <v>0</v>
      </c>
      <c r="HM110" s="38">
        <f ca="1">COUNTIF(OFFSET(class7_1,MATCH(HM$1,'7 класс'!$A:$A,0)-7+'Итог по классам'!$B110,,,),"Ф")</f>
        <v>0</v>
      </c>
      <c r="HN110" s="37">
        <f ca="1">COUNTIF(OFFSET(class7_1,MATCH(HN$1,'7 класс'!$A:$A,0)-7+'Итог по классам'!$B110,,,),"р")</f>
        <v>0</v>
      </c>
      <c r="HO110" s="37">
        <f ca="1">COUNTIF(OFFSET(class7_1,MATCH(HO$1,'7 класс'!$A:$A,0)-7+'Итог по классам'!$B110,,,),"ш")</f>
        <v>0</v>
      </c>
      <c r="HP110" s="37">
        <f ca="1">COUNTIF(OFFSET(class7_2,MATCH(HP$1,'7 класс'!$A:$A,0)-7+'Итог по классам'!$B110,,,),"Ф")</f>
        <v>0</v>
      </c>
      <c r="HQ110" s="37">
        <f ca="1">COUNTIF(OFFSET(class7_2,MATCH(HQ$1,'7 класс'!$A:$A,0)-7+'Итог по классам'!$B110,,,),"р")</f>
        <v>0</v>
      </c>
      <c r="HR110" s="37">
        <f ca="1">COUNTIF(OFFSET(class7_2,MATCH(HR$1,'7 класс'!$A:$A,0)-7+'Итог по классам'!$B110,,,),"ш")</f>
        <v>0</v>
      </c>
      <c r="HS110" s="38">
        <f ca="1">COUNTIF(OFFSET(class7_1,MATCH(HS$1,'7 класс'!$A:$A,0)-7+'Итог по классам'!$B110,,,),"Ф")</f>
        <v>0</v>
      </c>
      <c r="HT110" s="37">
        <f ca="1">COUNTIF(OFFSET(class7_1,MATCH(HT$1,'7 класс'!$A:$A,0)-7+'Итог по классам'!$B110,,,),"р")</f>
        <v>0</v>
      </c>
      <c r="HU110" s="37">
        <f ca="1">COUNTIF(OFFSET(class7_1,MATCH(HU$1,'7 класс'!$A:$A,0)-7+'Итог по классам'!$B110,,,),"ш")</f>
        <v>0</v>
      </c>
      <c r="HV110" s="37">
        <f ca="1">COUNTIF(OFFSET(class7_2,MATCH(HV$1,'7 класс'!$A:$A,0)-7+'Итог по классам'!$B110,,,),"Ф")</f>
        <v>0</v>
      </c>
      <c r="HW110" s="37">
        <f ca="1">COUNTIF(OFFSET(class7_2,MATCH(HW$1,'7 класс'!$A:$A,0)-7+'Итог по классам'!$B110,,,),"р")</f>
        <v>0</v>
      </c>
      <c r="HX110" s="37">
        <f ca="1">COUNTIF(OFFSET(class7_2,MATCH(HX$1,'7 класс'!$A:$A,0)-7+'Итог по классам'!$B110,,,),"ш")</f>
        <v>0</v>
      </c>
      <c r="HY110" s="38">
        <f ca="1">COUNTIF(OFFSET(class7_1,MATCH(HY$1,'7 класс'!$A:$A,0)-7+'Итог по классам'!$B110,,,),"Ф")</f>
        <v>0</v>
      </c>
      <c r="HZ110" s="37">
        <f ca="1">COUNTIF(OFFSET(class7_1,MATCH(HZ$1,'7 класс'!$A:$A,0)-7+'Итог по классам'!$B110,,,),"р")</f>
        <v>0</v>
      </c>
      <c r="IA110" s="37">
        <f ca="1">COUNTIF(OFFSET(class7_1,MATCH(IA$1,'7 класс'!$A:$A,0)-7+'Итог по классам'!$B110,,,),"ш")</f>
        <v>0</v>
      </c>
      <c r="IB110" s="37">
        <f ca="1">COUNTIF(OFFSET(class7_2,MATCH(IB$1,'7 класс'!$A:$A,0)-7+'Итог по классам'!$B110,,,),"Ф")</f>
        <v>0</v>
      </c>
      <c r="IC110" s="37">
        <f ca="1">COUNTIF(OFFSET(class7_2,MATCH(IC$1,'7 класс'!$A:$A,0)-7+'Итог по классам'!$B110,,,),"р")</f>
        <v>0</v>
      </c>
      <c r="ID110" s="37">
        <f ca="1">COUNTIF(OFFSET(class7_2,MATCH(ID$1,'7 класс'!$A:$A,0)-7+'Итог по классам'!$B110,,,),"ш")</f>
        <v>0</v>
      </c>
      <c r="IE110" s="38">
        <f ca="1">COUNTIF(OFFSET(class7_1,MATCH(IE$1,'7 класс'!$A:$A,0)-7+'Итог по классам'!$B110,,,),"Ф")</f>
        <v>0</v>
      </c>
      <c r="IF110" s="37">
        <f ca="1">COUNTIF(OFFSET(class7_1,MATCH(IF$1,'7 класс'!$A:$A,0)-7+'Итог по классам'!$B110,,,),"р")</f>
        <v>0</v>
      </c>
      <c r="IG110" s="37">
        <f ca="1">COUNTIF(OFFSET(class7_1,MATCH(IG$1,'7 класс'!$A:$A,0)-7+'Итог по классам'!$B110,,,),"ш")</f>
        <v>0</v>
      </c>
      <c r="IH110" s="37">
        <f ca="1">COUNTIF(OFFSET(class7_2,MATCH(IH$1,'7 класс'!$A:$A,0)-7+'Итог по классам'!$B110,,,),"Ф")</f>
        <v>0</v>
      </c>
      <c r="II110" s="37">
        <f ca="1">COUNTIF(OFFSET(class7_2,MATCH(II$1,'7 класс'!$A:$A,0)-7+'Итог по классам'!$B110,,,),"р")</f>
        <v>0</v>
      </c>
      <c r="IJ110" s="37">
        <f ca="1">COUNTIF(OFFSET(class7_2,MATCH(IJ$1,'7 класс'!$A:$A,0)-7+'Итог по классам'!$B110,,,),"ш")</f>
        <v>0</v>
      </c>
      <c r="IK110" s="38">
        <f ca="1">COUNTIF(OFFSET(class7_1,MATCH(IK$1,'7 класс'!$A:$A,0)-7+'Итог по классам'!$B110,,,),"Ф")</f>
        <v>0</v>
      </c>
      <c r="IL110" s="37">
        <f ca="1">COUNTIF(OFFSET(class7_1,MATCH(IL$1,'7 класс'!$A:$A,0)-7+'Итог по классам'!$B110,,,),"р")</f>
        <v>0</v>
      </c>
      <c r="IM110" s="37">
        <f ca="1">COUNTIF(OFFSET(class7_1,MATCH(IM$1,'7 класс'!$A:$A,0)-7+'Итог по классам'!$B110,,,),"ш")</f>
        <v>0</v>
      </c>
      <c r="IN110" s="37">
        <f ca="1">COUNTIF(OFFSET(class7_2,MATCH(IN$1,'7 класс'!$A:$A,0)-7+'Итог по классам'!$B110,,,),"Ф")</f>
        <v>0</v>
      </c>
      <c r="IO110" s="37">
        <f ca="1">COUNTIF(OFFSET(class7_2,MATCH(IO$1,'7 класс'!$A:$A,0)-7+'Итог по классам'!$B110,,,),"р")</f>
        <v>0</v>
      </c>
      <c r="IP110" s="37">
        <f ca="1">COUNTIF(OFFSET(class7_2,MATCH(IP$1,'7 класс'!$A:$A,0)-7+'Итог по классам'!$B110,,,),"ш")</f>
        <v>0</v>
      </c>
      <c r="IQ110" s="38">
        <f ca="1">COUNTIF(OFFSET(class7_1,MATCH(IQ$1,'7 класс'!$A:$A,0)-7+'Итог по классам'!$B110,,,),"Ф")</f>
        <v>0</v>
      </c>
      <c r="IR110" s="37">
        <f ca="1">COUNTIF(OFFSET(class7_1,MATCH(IR$1,'7 класс'!$A:$A,0)-7+'Итог по классам'!$B110,,,),"р")</f>
        <v>0</v>
      </c>
      <c r="IS110" s="37">
        <f ca="1">COUNTIF(OFFSET(class7_1,MATCH(IS$1,'7 класс'!$A:$A,0)-7+'Итог по классам'!$B110,,,),"ш")</f>
        <v>0</v>
      </c>
      <c r="IT110" s="37">
        <f ca="1">COUNTIF(OFFSET(class7_2,MATCH(IT$1,'7 класс'!$A:$A,0)-7+'Итог по классам'!$B110,,,),"Ф")</f>
        <v>0</v>
      </c>
      <c r="IU110" s="37">
        <f ca="1">COUNTIF(OFFSET(class7_2,MATCH(IU$1,'7 класс'!$A:$A,0)-7+'Итог по классам'!$B110,,,),"р")</f>
        <v>0</v>
      </c>
      <c r="IV110" s="37">
        <f ca="1">COUNTIF(OFFSET(class7_2,MATCH(IV$1,'7 класс'!$A:$A,0)-7+'Итог по классам'!$B110,,,),"ш")</f>
        <v>0</v>
      </c>
      <c r="IW110" s="38">
        <f ca="1">COUNTIF(OFFSET(class7_1,MATCH(IW$1,'7 класс'!$A:$A,0)-7+'Итог по классам'!$B110,,,),"Ф")</f>
        <v>0</v>
      </c>
      <c r="IX110" s="37">
        <f ca="1">COUNTIF(OFFSET(class7_1,MATCH(IX$1,'7 класс'!$A:$A,0)-7+'Итог по классам'!$B110,,,),"р")</f>
        <v>0</v>
      </c>
      <c r="IY110" s="37">
        <f ca="1">COUNTIF(OFFSET(class7_1,MATCH(IY$1,'7 класс'!$A:$A,0)-7+'Итог по классам'!$B110,,,),"ш")</f>
        <v>0</v>
      </c>
      <c r="IZ110" s="37">
        <f ca="1">COUNTIF(OFFSET(class7_2,MATCH(IZ$1,'7 класс'!$A:$A,0)-7+'Итог по классам'!$B110,,,),"Ф")</f>
        <v>0</v>
      </c>
      <c r="JA110" s="37">
        <f ca="1">COUNTIF(OFFSET(class7_2,MATCH(JA$1,'7 класс'!$A:$A,0)-7+'Итог по классам'!$B110,,,),"р")</f>
        <v>0</v>
      </c>
      <c r="JB110" s="37">
        <f ca="1">COUNTIF(OFFSET(class7_2,MATCH(JB$1,'7 класс'!$A:$A,0)-7+'Итог по классам'!$B110,,,),"ш")</f>
        <v>0</v>
      </c>
      <c r="JC110" s="38">
        <f ca="1">COUNTIF(OFFSET(class7_1,MATCH(JC$1,'7 класс'!$A:$A,0)-7+'Итог по классам'!$B110,,,),"Ф")</f>
        <v>0</v>
      </c>
      <c r="JD110" s="37">
        <f ca="1">COUNTIF(OFFSET(class7_1,MATCH(JD$1,'7 класс'!$A:$A,0)-7+'Итог по классам'!$B110,,,),"р")</f>
        <v>0</v>
      </c>
      <c r="JE110" s="37">
        <f ca="1">COUNTIF(OFFSET(class7_1,MATCH(JE$1,'7 класс'!$A:$A,0)-7+'Итог по классам'!$B110,,,),"ш")</f>
        <v>0</v>
      </c>
      <c r="JF110" s="37">
        <f ca="1">COUNTIF(OFFSET(class7_2,MATCH(JF$1,'7 класс'!$A:$A,0)-7+'Итог по классам'!$B110,,,),"Ф")</f>
        <v>0</v>
      </c>
      <c r="JG110" s="37">
        <f ca="1">COUNTIF(OFFSET(class7_2,MATCH(JG$1,'7 класс'!$A:$A,0)-7+'Итог по классам'!$B110,,,),"р")</f>
        <v>0</v>
      </c>
      <c r="JH110" s="37">
        <f ca="1">COUNTIF(OFFSET(class7_2,MATCH(JH$1,'7 класс'!$A:$A,0)-7+'Итог по классам'!$B110,,,),"ш")</f>
        <v>0</v>
      </c>
      <c r="JI110" s="38">
        <f ca="1">COUNTIF(OFFSET(class7_1,MATCH(JI$1,'7 класс'!$A:$A,0)-7+'Итог по классам'!$B110,,,),"Ф")</f>
        <v>0</v>
      </c>
      <c r="JJ110" s="37">
        <f ca="1">COUNTIF(OFFSET(class7_1,MATCH(JJ$1,'7 класс'!$A:$A,0)-7+'Итог по классам'!$B110,,,),"р")</f>
        <v>0</v>
      </c>
      <c r="JK110" s="37">
        <f ca="1">COUNTIF(OFFSET(class7_1,MATCH(JK$1,'7 класс'!$A:$A,0)-7+'Итог по классам'!$B110,,,),"ш")</f>
        <v>0</v>
      </c>
      <c r="JL110" s="37">
        <f ca="1">COUNTIF(OFFSET(class7_2,MATCH(JL$1,'7 класс'!$A:$A,0)-7+'Итог по классам'!$B110,,,),"Ф")</f>
        <v>0</v>
      </c>
      <c r="JM110" s="37">
        <f ca="1">COUNTIF(OFFSET(class7_2,MATCH(JM$1,'7 класс'!$A:$A,0)-7+'Итог по классам'!$B110,,,),"р")</f>
        <v>0</v>
      </c>
      <c r="JN110" s="37">
        <f ca="1">COUNTIF(OFFSET(class7_2,MATCH(JN$1,'7 класс'!$A:$A,0)-7+'Итог по классам'!$B110,,,),"ш")</f>
        <v>0</v>
      </c>
      <c r="JO110" s="38">
        <f ca="1">COUNTIF(OFFSET(class7_1,MATCH(JO$1,'7 класс'!$A:$A,0)-7+'Итог по классам'!$B110,,,),"Ф")</f>
        <v>0</v>
      </c>
      <c r="JP110" s="37">
        <f ca="1">COUNTIF(OFFSET(class7_1,MATCH(JP$1,'7 класс'!$A:$A,0)-7+'Итог по классам'!$B110,,,),"р")</f>
        <v>0</v>
      </c>
      <c r="JQ110" s="37">
        <f ca="1">COUNTIF(OFFSET(class7_1,MATCH(JQ$1,'7 класс'!$A:$A,0)-7+'Итог по классам'!$B110,,,),"ш")</f>
        <v>0</v>
      </c>
      <c r="JR110" s="37">
        <f ca="1">COUNTIF(OFFSET(class7_2,MATCH(JR$1,'7 класс'!$A:$A,0)-7+'Итог по классам'!$B110,,,),"Ф")</f>
        <v>0</v>
      </c>
      <c r="JS110" s="37">
        <f ca="1">COUNTIF(OFFSET(class7_2,MATCH(JS$1,'7 класс'!$A:$A,0)-7+'Итог по классам'!$B110,,,),"р")</f>
        <v>0</v>
      </c>
      <c r="JT110" s="37">
        <f ca="1">COUNTIF(OFFSET(class7_2,MATCH(JT$1,'7 класс'!$A:$A,0)-7+'Итог по классам'!$B110,,,),"ш")</f>
        <v>0</v>
      </c>
      <c r="JU110" s="38">
        <f ca="1">COUNTIF(OFFSET(class7_1,MATCH(JU$1,'7 класс'!$A:$A,0)-7+'Итог по классам'!$B110,,,),"Ф")</f>
        <v>0</v>
      </c>
      <c r="JV110" s="37">
        <f ca="1">COUNTIF(OFFSET(class7_1,MATCH(JV$1,'7 класс'!$A:$A,0)-7+'Итог по классам'!$B110,,,),"р")</f>
        <v>0</v>
      </c>
      <c r="JW110" s="37">
        <f ca="1">COUNTIF(OFFSET(class7_1,MATCH(JW$1,'7 класс'!$A:$A,0)-7+'Итог по классам'!$B110,,,),"ш")</f>
        <v>0</v>
      </c>
      <c r="JX110" s="37">
        <f ca="1">COUNTIF(OFFSET(class7_2,MATCH(JX$1,'7 класс'!$A:$A,0)-7+'Итог по классам'!$B110,,,),"Ф")</f>
        <v>0</v>
      </c>
      <c r="JY110" s="37">
        <f ca="1">COUNTIF(OFFSET(class7_2,MATCH(JY$1,'7 класс'!$A:$A,0)-7+'Итог по классам'!$B110,,,),"р")</f>
        <v>0</v>
      </c>
      <c r="JZ110" s="37">
        <f ca="1">COUNTIF(OFFSET(class7_2,MATCH(JZ$1,'7 класс'!$A:$A,0)-7+'Итог по классам'!$B110,,,),"ш")</f>
        <v>0</v>
      </c>
      <c r="KA110" s="38">
        <f ca="1">COUNTIF(OFFSET(class7_1,MATCH(KA$1,'7 класс'!$A:$A,0)-7+'Итог по классам'!$B110,,,),"Ф")</f>
        <v>0</v>
      </c>
      <c r="KB110" s="37">
        <f ca="1">COUNTIF(OFFSET(class7_1,MATCH(KB$1,'7 класс'!$A:$A,0)-7+'Итог по классам'!$B110,,,),"р")</f>
        <v>0</v>
      </c>
      <c r="KC110" s="37">
        <f ca="1">COUNTIF(OFFSET(class7_1,MATCH(KC$1,'7 класс'!$A:$A,0)-7+'Итог по классам'!$B110,,,),"ш")</f>
        <v>0</v>
      </c>
      <c r="KD110" s="37">
        <f ca="1">COUNTIF(OFFSET(class7_2,MATCH(KD$1,'7 класс'!$A:$A,0)-7+'Итог по классам'!$B110,,,),"Ф")</f>
        <v>0</v>
      </c>
      <c r="KE110" s="37">
        <f ca="1">COUNTIF(OFFSET(class7_2,MATCH(KE$1,'7 класс'!$A:$A,0)-7+'Итог по классам'!$B110,,,),"р")</f>
        <v>0</v>
      </c>
      <c r="KF110" s="37">
        <f ca="1">COUNTIF(OFFSET(class7_2,MATCH(KF$1,'7 класс'!$A:$A,0)-7+'Итог по классам'!$B110,,,),"ш")</f>
        <v>0</v>
      </c>
      <c r="KG110" s="38">
        <f ca="1">COUNTIF(OFFSET(class7_1,MATCH(KG$1,'7 класс'!$A:$A,0)-7+'Итог по классам'!$B110,,,),"Ф")</f>
        <v>0</v>
      </c>
      <c r="KH110" s="37">
        <f ca="1">COUNTIF(OFFSET(class7_1,MATCH(KH$1,'7 класс'!$A:$A,0)-7+'Итог по классам'!$B110,,,),"р")</f>
        <v>0</v>
      </c>
      <c r="KI110" s="37">
        <f ca="1">COUNTIF(OFFSET(class7_1,MATCH(KI$1,'7 класс'!$A:$A,0)-7+'Итог по классам'!$B110,,,),"ш")</f>
        <v>0</v>
      </c>
      <c r="KJ110" s="37">
        <f ca="1">COUNTIF(OFFSET(class7_2,MATCH(KJ$1,'7 класс'!$A:$A,0)-7+'Итог по классам'!$B110,,,),"Ф")</f>
        <v>0</v>
      </c>
      <c r="KK110" s="37">
        <f ca="1">COUNTIF(OFFSET(class7_2,MATCH(KK$1,'7 класс'!$A:$A,0)-7+'Итог по классам'!$B110,,,),"р")</f>
        <v>0</v>
      </c>
      <c r="KL110" s="37">
        <f ca="1">COUNTIF(OFFSET(class7_2,MATCH(KL$1,'7 класс'!$A:$A,0)-7+'Итог по классам'!$B110,,,),"ш")</f>
        <v>0</v>
      </c>
      <c r="KM110" s="38">
        <f ca="1">COUNTIF(OFFSET(class7_1,MATCH(KM$1,'7 класс'!$A:$A,0)-7+'Итог по классам'!$B110,,,),"Ф")</f>
        <v>0</v>
      </c>
      <c r="KN110" s="37">
        <f ca="1">COUNTIF(OFFSET(class7_1,MATCH(KN$1,'7 класс'!$A:$A,0)-7+'Итог по классам'!$B110,,,),"р")</f>
        <v>0</v>
      </c>
      <c r="KO110" s="37">
        <f ca="1">COUNTIF(OFFSET(class7_1,MATCH(KO$1,'7 класс'!$A:$A,0)-7+'Итог по классам'!$B110,,,),"ш")</f>
        <v>0</v>
      </c>
      <c r="KP110" s="37">
        <f ca="1">COUNTIF(OFFSET(class7_2,MATCH(KP$1,'7 класс'!$A:$A,0)-7+'Итог по классам'!$B110,,,),"Ф")</f>
        <v>0</v>
      </c>
      <c r="KQ110" s="37">
        <f ca="1">COUNTIF(OFFSET(class7_2,MATCH(KQ$1,'7 класс'!$A:$A,0)-7+'Итог по классам'!$B110,,,),"р")</f>
        <v>0</v>
      </c>
      <c r="KR110" s="37">
        <f ca="1">COUNTIF(OFFSET(class7_2,MATCH(KR$1,'7 класс'!$A:$A,0)-7+'Итог по классам'!$B110,,,),"ш")</f>
        <v>0</v>
      </c>
    </row>
    <row r="111" spans="1:304" x14ac:dyDescent="0.25">
      <c r="A111">
        <f>'8 класс'!C2</f>
        <v>13</v>
      </c>
      <c r="B111" s="37"/>
      <c r="C111" s="32" t="s">
        <v>63</v>
      </c>
      <c r="D111" s="32"/>
      <c r="E111" s="123" t="str">
        <f ca="1">"8 "&amp;CLEAN(OFFSET(cl8name,(E$1-1)*22,,,))</f>
        <v>8 1</v>
      </c>
      <c r="F111" s="124"/>
      <c r="G111" s="124"/>
      <c r="H111" s="124"/>
      <c r="I111" s="124"/>
      <c r="J111" s="124"/>
      <c r="K111" s="123" t="str">
        <f ca="1">"8 "&amp;CLEAN(OFFSET(cl8name,(K$1-1)*22,,,))</f>
        <v xml:space="preserve">8 </v>
      </c>
      <c r="L111" s="124"/>
      <c r="M111" s="124"/>
      <c r="N111" s="124"/>
      <c r="O111" s="124"/>
      <c r="P111" s="124"/>
      <c r="Q111" s="123" t="str">
        <f ca="1">"8 "&amp;CLEAN(OFFSET(cl8name,(Q$1-1)*22,,,))</f>
        <v xml:space="preserve">8 </v>
      </c>
      <c r="R111" s="124"/>
      <c r="S111" s="124"/>
      <c r="T111" s="124"/>
      <c r="U111" s="124"/>
      <c r="V111" s="124"/>
      <c r="W111" s="123" t="str">
        <f ca="1">"8 "&amp;CLEAN(OFFSET(cl8name,(W$1-1)*22,,,))</f>
        <v xml:space="preserve">8 </v>
      </c>
      <c r="X111" s="124"/>
      <c r="Y111" s="124"/>
      <c r="Z111" s="124"/>
      <c r="AA111" s="124"/>
      <c r="AB111" s="124"/>
      <c r="AC111" s="123" t="str">
        <f ca="1">"8 "&amp;CLEAN(OFFSET(cl8name,(AC$1-1)*22,,,))</f>
        <v xml:space="preserve">8 </v>
      </c>
      <c r="AD111" s="124"/>
      <c r="AE111" s="124"/>
      <c r="AF111" s="124"/>
      <c r="AG111" s="124"/>
      <c r="AH111" s="124"/>
      <c r="AI111" s="123" t="str">
        <f ca="1">"8 "&amp;CLEAN(OFFSET(cl8name,(AI$1-1)*22,,,))</f>
        <v xml:space="preserve">8 </v>
      </c>
      <c r="AJ111" s="124"/>
      <c r="AK111" s="124"/>
      <c r="AL111" s="124"/>
      <c r="AM111" s="124"/>
      <c r="AN111" s="124"/>
      <c r="AO111" s="123" t="str">
        <f ca="1">"8 "&amp;CLEAN(OFFSET(cl8name,(AO$1-1)*22,,,))</f>
        <v xml:space="preserve">8 </v>
      </c>
      <c r="AP111" s="124"/>
      <c r="AQ111" s="124"/>
      <c r="AR111" s="124"/>
      <c r="AS111" s="124"/>
      <c r="AT111" s="124"/>
      <c r="AU111" s="123" t="str">
        <f ca="1">"8 "&amp;CLEAN(OFFSET(cl8name,(AU$1-1)*22,,,))</f>
        <v xml:space="preserve">8 </v>
      </c>
      <c r="AV111" s="124"/>
      <c r="AW111" s="124"/>
      <c r="AX111" s="124"/>
      <c r="AY111" s="124"/>
      <c r="AZ111" s="124"/>
      <c r="BA111" s="123" t="str">
        <f ca="1">"8 "&amp;CLEAN(OFFSET(cl8name,(BA$1-1)*22,,,))</f>
        <v xml:space="preserve">8 </v>
      </c>
      <c r="BB111" s="124"/>
      <c r="BC111" s="124"/>
      <c r="BD111" s="124"/>
      <c r="BE111" s="124"/>
      <c r="BF111" s="124"/>
      <c r="BG111" s="123" t="str">
        <f ca="1">"8 "&amp;CLEAN(OFFSET(cl8name,(BG$1-1)*22,,,))</f>
        <v xml:space="preserve">8 </v>
      </c>
      <c r="BH111" s="124"/>
      <c r="BI111" s="124"/>
      <c r="BJ111" s="124"/>
      <c r="BK111" s="124"/>
      <c r="BL111" s="124"/>
      <c r="BM111" s="123" t="str">
        <f ca="1">"8 "&amp;CLEAN(OFFSET(cl8name,(BM$1-1)*22,,,))</f>
        <v xml:space="preserve">8 </v>
      </c>
      <c r="BN111" s="124"/>
      <c r="BO111" s="124"/>
      <c r="BP111" s="124"/>
      <c r="BQ111" s="124"/>
      <c r="BR111" s="124"/>
      <c r="BS111" s="123" t="str">
        <f ca="1">"8 "&amp;CLEAN(OFFSET(cl8name,(BS$1-1)*22,,,))</f>
        <v xml:space="preserve">8 </v>
      </c>
      <c r="BT111" s="124"/>
      <c r="BU111" s="124"/>
      <c r="BV111" s="124"/>
      <c r="BW111" s="124"/>
      <c r="BX111" s="124"/>
      <c r="BY111" s="123" t="str">
        <f ca="1">"8 "&amp;CLEAN(OFFSET(cl8name,(BY$1-1)*22,,,))</f>
        <v xml:space="preserve">8 </v>
      </c>
      <c r="BZ111" s="124"/>
      <c r="CA111" s="124"/>
      <c r="CB111" s="124"/>
      <c r="CC111" s="124"/>
      <c r="CD111" s="124"/>
      <c r="CE111" s="123" t="str">
        <f ca="1">"8 "&amp;CLEAN(OFFSET(cl8name,(CE$1-1)*22,,,))</f>
        <v xml:space="preserve">8 </v>
      </c>
      <c r="CF111" s="124"/>
      <c r="CG111" s="124"/>
      <c r="CH111" s="124"/>
      <c r="CI111" s="124"/>
      <c r="CJ111" s="124"/>
      <c r="CK111" s="123" t="str">
        <f ca="1">"8 "&amp;CLEAN(OFFSET(cl8name,(CK$1-1)*22,,,))</f>
        <v xml:space="preserve">8 </v>
      </c>
      <c r="CL111" s="124"/>
      <c r="CM111" s="124"/>
      <c r="CN111" s="124"/>
      <c r="CO111" s="124"/>
      <c r="CP111" s="124"/>
      <c r="CQ111" s="123" t="str">
        <f ca="1">"8 "&amp;CLEAN(OFFSET(cl8name,(CQ$1-1)*22,,,))</f>
        <v xml:space="preserve">8 </v>
      </c>
      <c r="CR111" s="124"/>
      <c r="CS111" s="124"/>
      <c r="CT111" s="124"/>
      <c r="CU111" s="124"/>
      <c r="CV111" s="124"/>
      <c r="CW111" s="123" t="str">
        <f ca="1">"8 "&amp;CLEAN(OFFSET(cl8name,(CW$1-1)*22,,,))</f>
        <v xml:space="preserve">8 </v>
      </c>
      <c r="CX111" s="124"/>
      <c r="CY111" s="124"/>
      <c r="CZ111" s="124"/>
      <c r="DA111" s="124"/>
      <c r="DB111" s="124"/>
      <c r="DC111" s="123" t="str">
        <f ca="1">"8 "&amp;CLEAN(OFFSET(cl8name,(DC$1-1)*22,,,))</f>
        <v xml:space="preserve">8 </v>
      </c>
      <c r="DD111" s="124"/>
      <c r="DE111" s="124"/>
      <c r="DF111" s="124"/>
      <c r="DG111" s="124"/>
      <c r="DH111" s="124"/>
      <c r="DI111" s="123" t="str">
        <f ca="1">"8 "&amp;CLEAN(OFFSET(cl8name,(DI$1-1)*22,,,))</f>
        <v xml:space="preserve">8 </v>
      </c>
      <c r="DJ111" s="124"/>
      <c r="DK111" s="124"/>
      <c r="DL111" s="124"/>
      <c r="DM111" s="124"/>
      <c r="DN111" s="124"/>
      <c r="DO111" s="123" t="str">
        <f ca="1">"8 "&amp;CLEAN(OFFSET(cl8name,(DO$1-1)*22,,,))</f>
        <v xml:space="preserve">8 </v>
      </c>
      <c r="DP111" s="124"/>
      <c r="DQ111" s="124"/>
      <c r="DR111" s="124"/>
      <c r="DS111" s="124"/>
      <c r="DT111" s="124"/>
      <c r="DU111" s="123" t="str">
        <f ca="1">"8 "&amp;CLEAN(OFFSET(cl8name,(DU$1-1)*22,,,))</f>
        <v xml:space="preserve">8 </v>
      </c>
      <c r="DV111" s="124"/>
      <c r="DW111" s="124"/>
      <c r="DX111" s="124"/>
      <c r="DY111" s="124"/>
      <c r="DZ111" s="124"/>
      <c r="EA111" s="123" t="str">
        <f ca="1">"8 "&amp;CLEAN(OFFSET(cl8name,(EA$1-1)*22,,,))</f>
        <v xml:space="preserve">8 </v>
      </c>
      <c r="EB111" s="124"/>
      <c r="EC111" s="124"/>
      <c r="ED111" s="124"/>
      <c r="EE111" s="124"/>
      <c r="EF111" s="124"/>
      <c r="EG111" s="123" t="str">
        <f ca="1">"8 "&amp;CLEAN(OFFSET(cl8name,(EG$1-1)*22,,,))</f>
        <v xml:space="preserve">8 </v>
      </c>
      <c r="EH111" s="124"/>
      <c r="EI111" s="124"/>
      <c r="EJ111" s="124"/>
      <c r="EK111" s="124"/>
      <c r="EL111" s="124"/>
      <c r="EM111" s="123" t="str">
        <f ca="1">"8 "&amp;CLEAN(OFFSET(cl8name,(EM$1-1)*22,,,))</f>
        <v xml:space="preserve">8 </v>
      </c>
      <c r="EN111" s="124"/>
      <c r="EO111" s="124"/>
      <c r="EP111" s="124"/>
      <c r="EQ111" s="124"/>
      <c r="ER111" s="124"/>
      <c r="ES111" s="123" t="str">
        <f ca="1">"8 "&amp;CLEAN(OFFSET(cl8name,(ES$1-1)*22,,,))</f>
        <v xml:space="preserve">8 </v>
      </c>
      <c r="ET111" s="124"/>
      <c r="EU111" s="124"/>
      <c r="EV111" s="124"/>
      <c r="EW111" s="124"/>
      <c r="EX111" s="124"/>
      <c r="EY111" s="123" t="str">
        <f ca="1">"8 "&amp;CLEAN(OFFSET(cl8name,(EY$1-1)*22,,,))</f>
        <v xml:space="preserve">8 </v>
      </c>
      <c r="EZ111" s="124"/>
      <c r="FA111" s="124"/>
      <c r="FB111" s="124"/>
      <c r="FC111" s="124"/>
      <c r="FD111" s="124"/>
      <c r="FE111" s="123" t="str">
        <f ca="1">"8 "&amp;CLEAN(OFFSET(cl8name,(FE$1-1)*22,,,))</f>
        <v xml:space="preserve">8 </v>
      </c>
      <c r="FF111" s="124"/>
      <c r="FG111" s="124"/>
      <c r="FH111" s="124"/>
      <c r="FI111" s="124"/>
      <c r="FJ111" s="124"/>
      <c r="FK111" s="123" t="str">
        <f ca="1">"8 "&amp;CLEAN(OFFSET(cl8name,(FK$1-1)*22,,,))</f>
        <v xml:space="preserve">8 </v>
      </c>
      <c r="FL111" s="124"/>
      <c r="FM111" s="124"/>
      <c r="FN111" s="124"/>
      <c r="FO111" s="124"/>
      <c r="FP111" s="124"/>
      <c r="FQ111" s="123" t="str">
        <f ca="1">"8 "&amp;CLEAN(OFFSET(cl8name,(FQ$1-1)*22,,,))</f>
        <v xml:space="preserve">8 </v>
      </c>
      <c r="FR111" s="124"/>
      <c r="FS111" s="124"/>
      <c r="FT111" s="124"/>
      <c r="FU111" s="124"/>
      <c r="FV111" s="124"/>
      <c r="FW111" s="123" t="str">
        <f ca="1">"8 "&amp;CLEAN(OFFSET(cl8name,(FW$1-1)*22,,,))</f>
        <v xml:space="preserve">8 </v>
      </c>
      <c r="FX111" s="124"/>
      <c r="FY111" s="124"/>
      <c r="FZ111" s="124"/>
      <c r="GA111" s="124"/>
      <c r="GB111" s="124"/>
      <c r="GC111" s="123" t="str">
        <f ca="1">"8 "&amp;CLEAN(OFFSET(cl8name,(GC$1-1)*22,,,))</f>
        <v xml:space="preserve">8 </v>
      </c>
      <c r="GD111" s="124"/>
      <c r="GE111" s="124"/>
      <c r="GF111" s="124"/>
      <c r="GG111" s="124"/>
      <c r="GH111" s="124"/>
      <c r="GI111" s="123" t="str">
        <f ca="1">"8 "&amp;CLEAN(OFFSET(cl8name,(GI$1-1)*22,,,))</f>
        <v xml:space="preserve">8 </v>
      </c>
      <c r="GJ111" s="124"/>
      <c r="GK111" s="124"/>
      <c r="GL111" s="124"/>
      <c r="GM111" s="124"/>
      <c r="GN111" s="124"/>
      <c r="GO111" s="123" t="str">
        <f ca="1">"8 "&amp;CLEAN(OFFSET(cl8name,(GO$1-1)*22,,,))</f>
        <v xml:space="preserve">8 </v>
      </c>
      <c r="GP111" s="124"/>
      <c r="GQ111" s="124"/>
      <c r="GR111" s="124"/>
      <c r="GS111" s="124"/>
      <c r="GT111" s="124"/>
      <c r="GU111" s="123" t="str">
        <f ca="1">"8 "&amp;CLEAN(OFFSET(cl8name,(GU$1-1)*22,,,))</f>
        <v xml:space="preserve">8 </v>
      </c>
      <c r="GV111" s="124"/>
      <c r="GW111" s="124"/>
      <c r="GX111" s="124"/>
      <c r="GY111" s="124"/>
      <c r="GZ111" s="124"/>
      <c r="HA111" s="123" t="str">
        <f ca="1">"8 "&amp;CLEAN(OFFSET(cl8name,(HA$1-1)*22,,,))</f>
        <v xml:space="preserve">8 </v>
      </c>
      <c r="HB111" s="124"/>
      <c r="HC111" s="124"/>
      <c r="HD111" s="124"/>
      <c r="HE111" s="124"/>
      <c r="HF111" s="124"/>
      <c r="HG111" s="123" t="str">
        <f ca="1">"8 "&amp;CLEAN(OFFSET(cl8name,(HG$1-1)*22,,,))</f>
        <v xml:space="preserve">8 </v>
      </c>
      <c r="HH111" s="124"/>
      <c r="HI111" s="124"/>
      <c r="HJ111" s="124"/>
      <c r="HK111" s="124"/>
      <c r="HL111" s="124"/>
      <c r="HM111" s="123" t="str">
        <f ca="1">"8 "&amp;CLEAN(OFFSET(cl8name,(HM$1-1)*22,,,))</f>
        <v xml:space="preserve">8 </v>
      </c>
      <c r="HN111" s="124"/>
      <c r="HO111" s="124"/>
      <c r="HP111" s="124"/>
      <c r="HQ111" s="124"/>
      <c r="HR111" s="124"/>
      <c r="HS111" s="123" t="str">
        <f ca="1">"8 "&amp;CLEAN(OFFSET(cl8name,(HS$1-1)*22,,,))</f>
        <v xml:space="preserve">8 </v>
      </c>
      <c r="HT111" s="124"/>
      <c r="HU111" s="124"/>
      <c r="HV111" s="124"/>
      <c r="HW111" s="124"/>
      <c r="HX111" s="124"/>
      <c r="HY111" s="123" t="str">
        <f ca="1">"8 "&amp;CLEAN(OFFSET(cl8name,(HY$1-1)*22,,,))</f>
        <v xml:space="preserve">8 </v>
      </c>
      <c r="HZ111" s="124"/>
      <c r="IA111" s="124"/>
      <c r="IB111" s="124"/>
      <c r="IC111" s="124"/>
      <c r="ID111" s="124"/>
      <c r="IE111" s="123" t="str">
        <f ca="1">"8 "&amp;CLEAN(OFFSET(cl8name,(IE$1-1)*22,,,))</f>
        <v xml:space="preserve">8 </v>
      </c>
      <c r="IF111" s="124"/>
      <c r="IG111" s="124"/>
      <c r="IH111" s="124"/>
      <c r="II111" s="124"/>
      <c r="IJ111" s="124"/>
      <c r="IK111" s="123" t="str">
        <f ca="1">"8 "&amp;CLEAN(OFFSET(cl8name,(IK$1-1)*22,,,))</f>
        <v xml:space="preserve">8 </v>
      </c>
      <c r="IL111" s="124"/>
      <c r="IM111" s="124"/>
      <c r="IN111" s="124"/>
      <c r="IO111" s="124"/>
      <c r="IP111" s="124"/>
      <c r="IQ111" s="123" t="str">
        <f ca="1">"8 "&amp;CLEAN(OFFSET(cl8name,(IQ$1-1)*22,,,))</f>
        <v xml:space="preserve">8 </v>
      </c>
      <c r="IR111" s="124"/>
      <c r="IS111" s="124"/>
      <c r="IT111" s="124"/>
      <c r="IU111" s="124"/>
      <c r="IV111" s="124"/>
      <c r="IW111" s="123" t="str">
        <f ca="1">"8 "&amp;CLEAN(OFFSET(cl8name,(IW$1-1)*22,,,))</f>
        <v xml:space="preserve">8 </v>
      </c>
      <c r="IX111" s="124"/>
      <c r="IY111" s="124"/>
      <c r="IZ111" s="124"/>
      <c r="JA111" s="124"/>
      <c r="JB111" s="124"/>
      <c r="JC111" s="123" t="str">
        <f ca="1">"8 "&amp;CLEAN(OFFSET(cl8name,(JC$1-1)*22,,,))</f>
        <v xml:space="preserve">8 </v>
      </c>
      <c r="JD111" s="124"/>
      <c r="JE111" s="124"/>
      <c r="JF111" s="124"/>
      <c r="JG111" s="124"/>
      <c r="JH111" s="124"/>
      <c r="JI111" s="123" t="str">
        <f ca="1">"8 "&amp;CLEAN(OFFSET(cl8name,(JI$1-1)*22,,,))</f>
        <v xml:space="preserve">8 </v>
      </c>
      <c r="JJ111" s="124"/>
      <c r="JK111" s="124"/>
      <c r="JL111" s="124"/>
      <c r="JM111" s="124"/>
      <c r="JN111" s="124"/>
      <c r="JO111" s="123" t="str">
        <f ca="1">"8 "&amp;CLEAN(OFFSET(cl8name,(JO$1-1)*22,,,))</f>
        <v xml:space="preserve">8 </v>
      </c>
      <c r="JP111" s="124"/>
      <c r="JQ111" s="124"/>
      <c r="JR111" s="124"/>
      <c r="JS111" s="124"/>
      <c r="JT111" s="124"/>
      <c r="JU111" s="123" t="str">
        <f ca="1">"8 "&amp;CLEAN(OFFSET(cl8name,(JU$1-1)*22,,,))</f>
        <v xml:space="preserve">8 </v>
      </c>
      <c r="JV111" s="124"/>
      <c r="JW111" s="124"/>
      <c r="JX111" s="124"/>
      <c r="JY111" s="124"/>
      <c r="JZ111" s="124"/>
      <c r="KA111" s="123" t="str">
        <f ca="1">"8 "&amp;CLEAN(OFFSET(cl8name,(KA$1-1)*22,,,))</f>
        <v xml:space="preserve">8 </v>
      </c>
      <c r="KB111" s="124"/>
      <c r="KC111" s="124"/>
      <c r="KD111" s="124"/>
      <c r="KE111" s="124"/>
      <c r="KF111" s="124"/>
      <c r="KG111" s="123" t="str">
        <f ca="1">"8 "&amp;CLEAN(OFFSET(cl8name,(KG$1-1)*22,,,))</f>
        <v xml:space="preserve">8 </v>
      </c>
      <c r="KH111" s="124"/>
      <c r="KI111" s="124"/>
      <c r="KJ111" s="124"/>
      <c r="KK111" s="124"/>
      <c r="KL111" s="124"/>
      <c r="KM111" s="123" t="str">
        <f ca="1">"8 "&amp;CLEAN(OFFSET(cl8name,(KM$1-1)*22,,,))</f>
        <v xml:space="preserve">8 </v>
      </c>
      <c r="KN111" s="124"/>
      <c r="KO111" s="124"/>
      <c r="KP111" s="124"/>
      <c r="KQ111" s="124"/>
      <c r="KR111" s="124"/>
    </row>
    <row r="112" spans="1:304" x14ac:dyDescent="0.25">
      <c r="A112">
        <f t="shared" ref="A112:A131" si="12">A111</f>
        <v>13</v>
      </c>
      <c r="B112" s="37">
        <v>1</v>
      </c>
      <c r="C112" s="3" t="s">
        <v>0</v>
      </c>
      <c r="D112" s="3" t="s">
        <v>63</v>
      </c>
      <c r="E112" s="37">
        <f ca="1">COUNTIF(OFFSET(class8_1,MATCH(E$1,'8 класс'!$A:$A,0)-7+'Итог по классам'!$B112,,,),"Ф")</f>
        <v>0</v>
      </c>
      <c r="F112" s="37">
        <f ca="1">COUNTIF(OFFSET(class8_1,MATCH(F$1,'8 класс'!$A:$A,0)-7+'Итог по классам'!$B112,,,),"р")</f>
        <v>0</v>
      </c>
      <c r="G112" s="37">
        <f ca="1">COUNTIF(OFFSET(class8_1,MATCH(G$1,'8 класс'!$A:$A,0)-7+'Итог по классам'!$B112,,,),"ш")</f>
        <v>3</v>
      </c>
      <c r="H112" s="37">
        <f ca="1">COUNTIF(OFFSET(class8_2,MATCH(H$1,'8 класс'!$A:$A,0)-7+'Итог по классам'!$B112,,,),"Ф")</f>
        <v>0</v>
      </c>
      <c r="I112" s="37">
        <f ca="1">COUNTIF(OFFSET(class8_2,MATCH(I$1,'8 класс'!$A:$A,0)-7+'Итог по классам'!$B112,,,),"р")</f>
        <v>0</v>
      </c>
      <c r="J112" s="37">
        <f ca="1">COUNTIF(OFFSET(class8_2,MATCH(J$1,'8 класс'!$A:$A,0)-7+'Итог по классам'!$B112,,,),"ш")</f>
        <v>0</v>
      </c>
      <c r="K112" s="38">
        <f ca="1">COUNTIF(OFFSET(class8_1,MATCH(K$1,'8 класс'!$A:$A,0)-7+'Итог по классам'!$B112,,,),"Ф")</f>
        <v>0</v>
      </c>
      <c r="L112" s="37">
        <f ca="1">COUNTIF(OFFSET(class8_1,MATCH(L$1,'8 класс'!$A:$A,0)-7+'Итог по классам'!$B112,,,),"р")</f>
        <v>0</v>
      </c>
      <c r="M112" s="37">
        <f ca="1">COUNTIF(OFFSET(class8_1,MATCH(M$1,'8 класс'!$A:$A,0)-7+'Итог по классам'!$B112,,,),"ш")</f>
        <v>0</v>
      </c>
      <c r="N112" s="37">
        <f ca="1">COUNTIF(OFFSET(class8_2,MATCH(N$1,'8 класс'!$A:$A,0)-7+'Итог по классам'!$B112,,,),"Ф")</f>
        <v>0</v>
      </c>
      <c r="O112" s="37">
        <f ca="1">COUNTIF(OFFSET(class8_2,MATCH(O$1,'8 класс'!$A:$A,0)-7+'Итог по классам'!$B112,,,),"р")</f>
        <v>0</v>
      </c>
      <c r="P112" s="37">
        <f ca="1">COUNTIF(OFFSET(class8_2,MATCH(P$1,'8 класс'!$A:$A,0)-7+'Итог по классам'!$B112,,,),"ш")</f>
        <v>0</v>
      </c>
      <c r="Q112" s="38">
        <f ca="1">COUNTIF(OFFSET(class8_1,MATCH(Q$1,'8 класс'!$A:$A,0)-7+'Итог по классам'!$B112,,,),"Ф")</f>
        <v>0</v>
      </c>
      <c r="R112" s="37">
        <f ca="1">COUNTIF(OFFSET(class8_1,MATCH(R$1,'8 класс'!$A:$A,0)-7+'Итог по классам'!$B112,,,),"р")</f>
        <v>0</v>
      </c>
      <c r="S112" s="37">
        <f ca="1">COUNTIF(OFFSET(class8_1,MATCH(S$1,'8 класс'!$A:$A,0)-7+'Итог по классам'!$B112,,,),"ш")</f>
        <v>0</v>
      </c>
      <c r="T112" s="37">
        <f ca="1">COUNTIF(OFFSET(class8_2,MATCH(T$1,'8 класс'!$A:$A,0)-7+'Итог по классам'!$B112,,,),"Ф")</f>
        <v>0</v>
      </c>
      <c r="U112" s="37">
        <f ca="1">COUNTIF(OFFSET(class8_2,MATCH(U$1,'8 класс'!$A:$A,0)-7+'Итог по классам'!$B112,,,),"р")</f>
        <v>0</v>
      </c>
      <c r="V112" s="37">
        <f ca="1">COUNTIF(OFFSET(class8_2,MATCH(V$1,'8 класс'!$A:$A,0)-7+'Итог по классам'!$B112,,,),"ш")</f>
        <v>0</v>
      </c>
      <c r="W112" s="38">
        <f ca="1">COUNTIF(OFFSET(class8_1,MATCH(W$1,'8 класс'!$A:$A,0)-7+'Итог по классам'!$B112,,,),"Ф")</f>
        <v>0</v>
      </c>
      <c r="X112" s="37">
        <f ca="1">COUNTIF(OFFSET(class8_1,MATCH(X$1,'8 класс'!$A:$A,0)-7+'Итог по классам'!$B112,,,),"р")</f>
        <v>0</v>
      </c>
      <c r="Y112" s="37">
        <f ca="1">COUNTIF(OFFSET(class8_1,MATCH(Y$1,'8 класс'!$A:$A,0)-7+'Итог по классам'!$B112,,,),"ш")</f>
        <v>0</v>
      </c>
      <c r="Z112" s="37">
        <f ca="1">COUNTIF(OFFSET(class8_2,MATCH(Z$1,'8 класс'!$A:$A,0)-7+'Итог по классам'!$B112,,,),"Ф")</f>
        <v>0</v>
      </c>
      <c r="AA112" s="37">
        <f ca="1">COUNTIF(OFFSET(class8_2,MATCH(AA$1,'8 класс'!$A:$A,0)-7+'Итог по классам'!$B112,,,),"р")</f>
        <v>0</v>
      </c>
      <c r="AB112" s="37">
        <f ca="1">COUNTIF(OFFSET(class8_2,MATCH(AB$1,'8 класс'!$A:$A,0)-7+'Итог по классам'!$B112,,,),"ш")</f>
        <v>0</v>
      </c>
      <c r="AC112" s="38">
        <f ca="1">COUNTIF(OFFSET(class8_1,MATCH(AC$1,'8 класс'!$A:$A,0)-7+'Итог по классам'!$B112,,,),"Ф")</f>
        <v>0</v>
      </c>
      <c r="AD112" s="37">
        <f ca="1">COUNTIF(OFFSET(class8_1,MATCH(AD$1,'8 класс'!$A:$A,0)-7+'Итог по классам'!$B112,,,),"р")</f>
        <v>0</v>
      </c>
      <c r="AE112" s="37">
        <f ca="1">COUNTIF(OFFSET(class8_1,MATCH(AE$1,'8 класс'!$A:$A,0)-7+'Итог по классам'!$B112,,,),"ш")</f>
        <v>0</v>
      </c>
      <c r="AF112" s="37">
        <f ca="1">COUNTIF(OFFSET(class8_2,MATCH(AF$1,'8 класс'!$A:$A,0)-7+'Итог по классам'!$B112,,,),"Ф")</f>
        <v>0</v>
      </c>
      <c r="AG112" s="37">
        <f ca="1">COUNTIF(OFFSET(class8_2,MATCH(AG$1,'8 класс'!$A:$A,0)-7+'Итог по классам'!$B112,,,),"р")</f>
        <v>0</v>
      </c>
      <c r="AH112" s="37">
        <f ca="1">COUNTIF(OFFSET(class8_2,MATCH(AH$1,'8 класс'!$A:$A,0)-7+'Итог по классам'!$B112,,,),"ш")</f>
        <v>0</v>
      </c>
      <c r="AI112" s="38">
        <f ca="1">COUNTIF(OFFSET(class8_1,MATCH(AI$1,'8 класс'!$A:$A,0)-7+'Итог по классам'!$B112,,,),"Ф")</f>
        <v>0</v>
      </c>
      <c r="AJ112" s="37">
        <f ca="1">COUNTIF(OFFSET(class8_1,MATCH(AJ$1,'8 класс'!$A:$A,0)-7+'Итог по классам'!$B112,,,),"р")</f>
        <v>0</v>
      </c>
      <c r="AK112" s="37">
        <f ca="1">COUNTIF(OFFSET(class8_1,MATCH(AK$1,'8 класс'!$A:$A,0)-7+'Итог по классам'!$B112,,,),"ш")</f>
        <v>0</v>
      </c>
      <c r="AL112" s="37">
        <f ca="1">COUNTIF(OFFSET(class8_2,MATCH(AL$1,'8 класс'!$A:$A,0)-7+'Итог по классам'!$B112,,,),"Ф")</f>
        <v>0</v>
      </c>
      <c r="AM112" s="37">
        <f ca="1">COUNTIF(OFFSET(class8_2,MATCH(AM$1,'8 класс'!$A:$A,0)-7+'Итог по классам'!$B112,,,),"р")</f>
        <v>0</v>
      </c>
      <c r="AN112" s="37">
        <f ca="1">COUNTIF(OFFSET(class8_2,MATCH(AN$1,'8 класс'!$A:$A,0)-7+'Итог по классам'!$B112,,,),"ш")</f>
        <v>0</v>
      </c>
      <c r="AO112" s="38">
        <f ca="1">COUNTIF(OFFSET(class8_1,MATCH(AO$1,'8 класс'!$A:$A,0)-7+'Итог по классам'!$B112,,,),"Ф")</f>
        <v>0</v>
      </c>
      <c r="AP112" s="37">
        <f ca="1">COUNTIF(OFFSET(class8_1,MATCH(AP$1,'8 класс'!$A:$A,0)-7+'Итог по классам'!$B112,,,),"р")</f>
        <v>0</v>
      </c>
      <c r="AQ112" s="37">
        <f ca="1">COUNTIF(OFFSET(class8_1,MATCH(AQ$1,'8 класс'!$A:$A,0)-7+'Итог по классам'!$B112,,,),"ш")</f>
        <v>0</v>
      </c>
      <c r="AR112" s="37">
        <f ca="1">COUNTIF(OFFSET(class8_2,MATCH(AR$1,'8 класс'!$A:$A,0)-7+'Итог по классам'!$B112,,,),"Ф")</f>
        <v>0</v>
      </c>
      <c r="AS112" s="37">
        <f ca="1">COUNTIF(OFFSET(class8_2,MATCH(AS$1,'8 класс'!$A:$A,0)-7+'Итог по классам'!$B112,,,),"р")</f>
        <v>0</v>
      </c>
      <c r="AT112" s="37">
        <f ca="1">COUNTIF(OFFSET(class8_2,MATCH(AT$1,'8 класс'!$A:$A,0)-7+'Итог по классам'!$B112,,,),"ш")</f>
        <v>0</v>
      </c>
      <c r="AU112" s="38">
        <f ca="1">COUNTIF(OFFSET(class8_1,MATCH(AU$1,'8 класс'!$A:$A,0)-7+'Итог по классам'!$B112,,,),"Ф")</f>
        <v>0</v>
      </c>
      <c r="AV112" s="37">
        <f ca="1">COUNTIF(OFFSET(class8_1,MATCH(AV$1,'8 класс'!$A:$A,0)-7+'Итог по классам'!$B112,,,),"р")</f>
        <v>0</v>
      </c>
      <c r="AW112" s="37">
        <f ca="1">COUNTIF(OFFSET(class8_1,MATCH(AW$1,'8 класс'!$A:$A,0)-7+'Итог по классам'!$B112,,,),"ш")</f>
        <v>0</v>
      </c>
      <c r="AX112" s="37">
        <f ca="1">COUNTIF(OFFSET(class8_2,MATCH(AX$1,'8 класс'!$A:$A,0)-7+'Итог по классам'!$B112,,,),"Ф")</f>
        <v>0</v>
      </c>
      <c r="AY112" s="37">
        <f ca="1">COUNTIF(OFFSET(class8_2,MATCH(AY$1,'8 класс'!$A:$A,0)-7+'Итог по классам'!$B112,,,),"р")</f>
        <v>0</v>
      </c>
      <c r="AZ112" s="37">
        <f ca="1">COUNTIF(OFFSET(class8_2,MATCH(AZ$1,'8 класс'!$A:$A,0)-7+'Итог по классам'!$B112,,,),"ш")</f>
        <v>0</v>
      </c>
      <c r="BA112" s="38">
        <f ca="1">COUNTIF(OFFSET(class8_1,MATCH(BA$1,'8 класс'!$A:$A,0)-7+'Итог по классам'!$B112,,,),"Ф")</f>
        <v>0</v>
      </c>
      <c r="BB112" s="37">
        <f ca="1">COUNTIF(OFFSET(class8_1,MATCH(BB$1,'8 класс'!$A:$A,0)-7+'Итог по классам'!$B112,,,),"р")</f>
        <v>0</v>
      </c>
      <c r="BC112" s="37">
        <f ca="1">COUNTIF(OFFSET(class8_1,MATCH(BC$1,'8 класс'!$A:$A,0)-7+'Итог по классам'!$B112,,,),"ш")</f>
        <v>0</v>
      </c>
      <c r="BD112" s="37">
        <f ca="1">COUNTIF(OFFSET(class8_2,MATCH(BD$1,'8 класс'!$A:$A,0)-7+'Итог по классам'!$B112,,,),"Ф")</f>
        <v>0</v>
      </c>
      <c r="BE112" s="37">
        <f ca="1">COUNTIF(OFFSET(class8_2,MATCH(BE$1,'8 класс'!$A:$A,0)-7+'Итог по классам'!$B112,,,),"р")</f>
        <v>0</v>
      </c>
      <c r="BF112" s="37">
        <f ca="1">COUNTIF(OFFSET(class8_2,MATCH(BF$1,'8 класс'!$A:$A,0)-7+'Итог по классам'!$B112,,,),"ш")</f>
        <v>0</v>
      </c>
      <c r="BG112" s="38">
        <f ca="1">COUNTIF(OFFSET(class8_1,MATCH(BG$1,'8 класс'!$A:$A,0)-7+'Итог по классам'!$B112,,,),"Ф")</f>
        <v>0</v>
      </c>
      <c r="BH112" s="37">
        <f ca="1">COUNTIF(OFFSET(class8_1,MATCH(BH$1,'8 класс'!$A:$A,0)-7+'Итог по классам'!$B112,,,),"р")</f>
        <v>0</v>
      </c>
      <c r="BI112" s="37">
        <f ca="1">COUNTIF(OFFSET(class8_1,MATCH(BI$1,'8 класс'!$A:$A,0)-7+'Итог по классам'!$B112,,,),"ш")</f>
        <v>0</v>
      </c>
      <c r="BJ112" s="37">
        <f ca="1">COUNTIF(OFFSET(class8_2,MATCH(BJ$1,'8 класс'!$A:$A,0)-7+'Итог по классам'!$B112,,,),"Ф")</f>
        <v>0</v>
      </c>
      <c r="BK112" s="37">
        <f ca="1">COUNTIF(OFFSET(class8_2,MATCH(BK$1,'8 класс'!$A:$A,0)-7+'Итог по классам'!$B112,,,),"р")</f>
        <v>0</v>
      </c>
      <c r="BL112" s="37">
        <f ca="1">COUNTIF(OFFSET(class8_2,MATCH(BL$1,'8 класс'!$A:$A,0)-7+'Итог по классам'!$B112,,,),"ш")</f>
        <v>0</v>
      </c>
      <c r="BM112" s="38">
        <f ca="1">COUNTIF(OFFSET(class8_1,MATCH(BM$1,'8 класс'!$A:$A,0)-7+'Итог по классам'!$B112,,,),"Ф")</f>
        <v>0</v>
      </c>
      <c r="BN112" s="37">
        <f ca="1">COUNTIF(OFFSET(class8_1,MATCH(BN$1,'8 класс'!$A:$A,0)-7+'Итог по классам'!$B112,,,),"р")</f>
        <v>0</v>
      </c>
      <c r="BO112" s="37">
        <f ca="1">COUNTIF(OFFSET(class8_1,MATCH(BO$1,'8 класс'!$A:$A,0)-7+'Итог по классам'!$B112,,,),"ш")</f>
        <v>0</v>
      </c>
      <c r="BP112" s="37">
        <f ca="1">COUNTIF(OFFSET(class8_2,MATCH(BP$1,'8 класс'!$A:$A,0)-7+'Итог по классам'!$B112,,,),"Ф")</f>
        <v>0</v>
      </c>
      <c r="BQ112" s="37">
        <f ca="1">COUNTIF(OFFSET(class8_2,MATCH(BQ$1,'8 класс'!$A:$A,0)-7+'Итог по классам'!$B112,,,),"р")</f>
        <v>0</v>
      </c>
      <c r="BR112" s="37">
        <f ca="1">COUNTIF(OFFSET(class8_2,MATCH(BR$1,'8 класс'!$A:$A,0)-7+'Итог по классам'!$B112,,,),"ш")</f>
        <v>0</v>
      </c>
      <c r="BS112" s="38">
        <f ca="1">COUNTIF(OFFSET(class8_1,MATCH(BS$1,'8 класс'!$A:$A,0)-7+'Итог по классам'!$B112,,,),"Ф")</f>
        <v>0</v>
      </c>
      <c r="BT112" s="37">
        <f ca="1">COUNTIF(OFFSET(class8_1,MATCH(BT$1,'8 класс'!$A:$A,0)-7+'Итог по классам'!$B112,,,),"р")</f>
        <v>0</v>
      </c>
      <c r="BU112" s="37">
        <f ca="1">COUNTIF(OFFSET(class8_1,MATCH(BU$1,'8 класс'!$A:$A,0)-7+'Итог по классам'!$B112,,,),"ш")</f>
        <v>0</v>
      </c>
      <c r="BV112" s="37">
        <f ca="1">COUNTIF(OFFSET(class8_2,MATCH(BV$1,'8 класс'!$A:$A,0)-7+'Итог по классам'!$B112,,,),"Ф")</f>
        <v>0</v>
      </c>
      <c r="BW112" s="37">
        <f ca="1">COUNTIF(OFFSET(class8_2,MATCH(BW$1,'8 класс'!$A:$A,0)-7+'Итог по классам'!$B112,,,),"р")</f>
        <v>0</v>
      </c>
      <c r="BX112" s="37">
        <f ca="1">COUNTIF(OFFSET(class8_2,MATCH(BX$1,'8 класс'!$A:$A,0)-7+'Итог по классам'!$B112,,,),"ш")</f>
        <v>0</v>
      </c>
      <c r="BY112" s="38">
        <f ca="1">COUNTIF(OFFSET(class8_1,MATCH(BY$1,'8 класс'!$A:$A,0)-7+'Итог по классам'!$B112,,,),"Ф")</f>
        <v>0</v>
      </c>
      <c r="BZ112" s="37">
        <f ca="1">COUNTIF(OFFSET(class8_1,MATCH(BZ$1,'8 класс'!$A:$A,0)-7+'Итог по классам'!$B112,,,),"р")</f>
        <v>0</v>
      </c>
      <c r="CA112" s="37">
        <f ca="1">COUNTIF(OFFSET(class8_1,MATCH(CA$1,'8 класс'!$A:$A,0)-7+'Итог по классам'!$B112,,,),"ш")</f>
        <v>0</v>
      </c>
      <c r="CB112" s="37">
        <f ca="1">COUNTIF(OFFSET(class8_2,MATCH(CB$1,'8 класс'!$A:$A,0)-7+'Итог по классам'!$B112,,,),"Ф")</f>
        <v>0</v>
      </c>
      <c r="CC112" s="37">
        <f ca="1">COUNTIF(OFFSET(class8_2,MATCH(CC$1,'8 класс'!$A:$A,0)-7+'Итог по классам'!$B112,,,),"р")</f>
        <v>0</v>
      </c>
      <c r="CD112" s="37">
        <f ca="1">COUNTIF(OFFSET(class8_2,MATCH(CD$1,'8 класс'!$A:$A,0)-7+'Итог по классам'!$B112,,,),"ш")</f>
        <v>0</v>
      </c>
      <c r="CE112" s="38">
        <f ca="1">COUNTIF(OFFSET(class8_1,MATCH(CE$1,'8 класс'!$A:$A,0)-7+'Итог по классам'!$B112,,,),"Ф")</f>
        <v>0</v>
      </c>
      <c r="CF112" s="37">
        <f ca="1">COUNTIF(OFFSET(class8_1,MATCH(CF$1,'8 класс'!$A:$A,0)-7+'Итог по классам'!$B112,,,),"р")</f>
        <v>0</v>
      </c>
      <c r="CG112" s="37">
        <f ca="1">COUNTIF(OFFSET(class8_1,MATCH(CG$1,'8 класс'!$A:$A,0)-7+'Итог по классам'!$B112,,,),"ш")</f>
        <v>0</v>
      </c>
      <c r="CH112" s="37">
        <f ca="1">COUNTIF(OFFSET(class8_2,MATCH(CH$1,'8 класс'!$A:$A,0)-7+'Итог по классам'!$B112,,,),"Ф")</f>
        <v>0</v>
      </c>
      <c r="CI112" s="37">
        <f ca="1">COUNTIF(OFFSET(class8_2,MATCH(CI$1,'8 класс'!$A:$A,0)-7+'Итог по классам'!$B112,,,),"р")</f>
        <v>0</v>
      </c>
      <c r="CJ112" s="37">
        <f ca="1">COUNTIF(OFFSET(class8_2,MATCH(CJ$1,'8 класс'!$A:$A,0)-7+'Итог по классам'!$B112,,,),"ш")</f>
        <v>0</v>
      </c>
      <c r="CK112" s="38">
        <f ca="1">COUNTIF(OFFSET(class8_1,MATCH(CK$1,'8 класс'!$A:$A,0)-7+'Итог по классам'!$B112,,,),"Ф")</f>
        <v>0</v>
      </c>
      <c r="CL112" s="37">
        <f ca="1">COUNTIF(OFFSET(class8_1,MATCH(CL$1,'8 класс'!$A:$A,0)-7+'Итог по классам'!$B112,,,),"р")</f>
        <v>0</v>
      </c>
      <c r="CM112" s="37">
        <f ca="1">COUNTIF(OFFSET(class8_1,MATCH(CM$1,'8 класс'!$A:$A,0)-7+'Итог по классам'!$B112,,,),"ш")</f>
        <v>0</v>
      </c>
      <c r="CN112" s="37">
        <f ca="1">COUNTIF(OFFSET(class8_2,MATCH(CN$1,'8 класс'!$A:$A,0)-7+'Итог по классам'!$B112,,,),"Ф")</f>
        <v>0</v>
      </c>
      <c r="CO112" s="37">
        <f ca="1">COUNTIF(OFFSET(class8_2,MATCH(CO$1,'8 класс'!$A:$A,0)-7+'Итог по классам'!$B112,,,),"р")</f>
        <v>0</v>
      </c>
      <c r="CP112" s="37">
        <f ca="1">COUNTIF(OFFSET(class8_2,MATCH(CP$1,'8 класс'!$A:$A,0)-7+'Итог по классам'!$B112,,,),"ш")</f>
        <v>0</v>
      </c>
      <c r="CQ112" s="38">
        <f ca="1">COUNTIF(OFFSET(class8_1,MATCH(CQ$1,'8 класс'!$A:$A,0)-7+'Итог по классам'!$B112,,,),"Ф")</f>
        <v>0</v>
      </c>
      <c r="CR112" s="37">
        <f ca="1">COUNTIF(OFFSET(class8_1,MATCH(CR$1,'8 класс'!$A:$A,0)-7+'Итог по классам'!$B112,,,),"р")</f>
        <v>0</v>
      </c>
      <c r="CS112" s="37">
        <f ca="1">COUNTIF(OFFSET(class8_1,MATCH(CS$1,'8 класс'!$A:$A,0)-7+'Итог по классам'!$B112,,,),"ш")</f>
        <v>0</v>
      </c>
      <c r="CT112" s="37">
        <f ca="1">COUNTIF(OFFSET(class8_2,MATCH(CT$1,'8 класс'!$A:$A,0)-7+'Итог по классам'!$B112,,,),"Ф")</f>
        <v>0</v>
      </c>
      <c r="CU112" s="37">
        <f ca="1">COUNTIF(OFFSET(class8_2,MATCH(CU$1,'8 класс'!$A:$A,0)-7+'Итог по классам'!$B112,,,),"р")</f>
        <v>0</v>
      </c>
      <c r="CV112" s="37">
        <f ca="1">COUNTIF(OFFSET(class8_2,MATCH(CV$1,'8 класс'!$A:$A,0)-7+'Итог по классам'!$B112,,,),"ш")</f>
        <v>0</v>
      </c>
      <c r="CW112" s="38">
        <f ca="1">COUNTIF(OFFSET(class8_1,MATCH(CW$1,'8 класс'!$A:$A,0)-7+'Итог по классам'!$B112,,,),"Ф")</f>
        <v>0</v>
      </c>
      <c r="CX112" s="37">
        <f ca="1">COUNTIF(OFFSET(class8_1,MATCH(CX$1,'8 класс'!$A:$A,0)-7+'Итог по классам'!$B112,,,),"р")</f>
        <v>0</v>
      </c>
      <c r="CY112" s="37">
        <f ca="1">COUNTIF(OFFSET(class8_1,MATCH(CY$1,'8 класс'!$A:$A,0)-7+'Итог по классам'!$B112,,,),"ш")</f>
        <v>0</v>
      </c>
      <c r="CZ112" s="37">
        <f ca="1">COUNTIF(OFFSET(class8_2,MATCH(CZ$1,'8 класс'!$A:$A,0)-7+'Итог по классам'!$B112,,,),"Ф")</f>
        <v>0</v>
      </c>
      <c r="DA112" s="37">
        <f ca="1">COUNTIF(OFFSET(class8_2,MATCH(DA$1,'8 класс'!$A:$A,0)-7+'Итог по классам'!$B112,,,),"р")</f>
        <v>0</v>
      </c>
      <c r="DB112" s="37">
        <f ca="1">COUNTIF(OFFSET(class8_2,MATCH(DB$1,'8 класс'!$A:$A,0)-7+'Итог по классам'!$B112,,,),"ш")</f>
        <v>0</v>
      </c>
      <c r="DC112" s="38">
        <f ca="1">COUNTIF(OFFSET(class8_1,MATCH(DC$1,'8 класс'!$A:$A,0)-7+'Итог по классам'!$B112,,,),"Ф")</f>
        <v>0</v>
      </c>
      <c r="DD112" s="37">
        <f ca="1">COUNTIF(OFFSET(class8_1,MATCH(DD$1,'8 класс'!$A:$A,0)-7+'Итог по классам'!$B112,,,),"р")</f>
        <v>0</v>
      </c>
      <c r="DE112" s="37">
        <f ca="1">COUNTIF(OFFSET(class8_1,MATCH(DE$1,'8 класс'!$A:$A,0)-7+'Итог по классам'!$B112,,,),"ш")</f>
        <v>0</v>
      </c>
      <c r="DF112" s="37">
        <f ca="1">COUNTIF(OFFSET(class8_2,MATCH(DF$1,'8 класс'!$A:$A,0)-7+'Итог по классам'!$B112,,,),"Ф")</f>
        <v>0</v>
      </c>
      <c r="DG112" s="37">
        <f ca="1">COUNTIF(OFFSET(class8_2,MATCH(DG$1,'8 класс'!$A:$A,0)-7+'Итог по классам'!$B112,,,),"р")</f>
        <v>0</v>
      </c>
      <c r="DH112" s="37">
        <f ca="1">COUNTIF(OFFSET(class8_2,MATCH(DH$1,'8 класс'!$A:$A,0)-7+'Итог по классам'!$B112,,,),"ш")</f>
        <v>0</v>
      </c>
      <c r="DI112" s="38">
        <f ca="1">COUNTIF(OFFSET(class8_1,MATCH(DI$1,'8 класс'!$A:$A,0)-7+'Итог по классам'!$B112,,,),"Ф")</f>
        <v>0</v>
      </c>
      <c r="DJ112" s="37">
        <f ca="1">COUNTIF(OFFSET(class8_1,MATCH(DJ$1,'8 класс'!$A:$A,0)-7+'Итог по классам'!$B112,,,),"р")</f>
        <v>0</v>
      </c>
      <c r="DK112" s="37">
        <f ca="1">COUNTIF(OFFSET(class8_1,MATCH(DK$1,'8 класс'!$A:$A,0)-7+'Итог по классам'!$B112,,,),"ш")</f>
        <v>0</v>
      </c>
      <c r="DL112" s="37">
        <f ca="1">COUNTIF(OFFSET(class8_2,MATCH(DL$1,'8 класс'!$A:$A,0)-7+'Итог по классам'!$B112,,,),"Ф")</f>
        <v>0</v>
      </c>
      <c r="DM112" s="37">
        <f ca="1">COUNTIF(OFFSET(class8_2,MATCH(DM$1,'8 класс'!$A:$A,0)-7+'Итог по классам'!$B112,,,),"р")</f>
        <v>0</v>
      </c>
      <c r="DN112" s="37">
        <f ca="1">COUNTIF(OFFSET(class8_2,MATCH(DN$1,'8 класс'!$A:$A,0)-7+'Итог по классам'!$B112,,,),"ш")</f>
        <v>0</v>
      </c>
      <c r="DO112" s="38">
        <f ca="1">COUNTIF(OFFSET(class8_1,MATCH(DO$1,'8 класс'!$A:$A,0)-7+'Итог по классам'!$B112,,,),"Ф")</f>
        <v>0</v>
      </c>
      <c r="DP112" s="37">
        <f ca="1">COUNTIF(OFFSET(class8_1,MATCH(DP$1,'8 класс'!$A:$A,0)-7+'Итог по классам'!$B112,,,),"р")</f>
        <v>0</v>
      </c>
      <c r="DQ112" s="37">
        <f ca="1">COUNTIF(OFFSET(class8_1,MATCH(DQ$1,'8 класс'!$A:$A,0)-7+'Итог по классам'!$B112,,,),"ш")</f>
        <v>0</v>
      </c>
      <c r="DR112" s="37">
        <f ca="1">COUNTIF(OFFSET(class8_2,MATCH(DR$1,'8 класс'!$A:$A,0)-7+'Итог по классам'!$B112,,,),"Ф")</f>
        <v>0</v>
      </c>
      <c r="DS112" s="37">
        <f ca="1">COUNTIF(OFFSET(class8_2,MATCH(DS$1,'8 класс'!$A:$A,0)-7+'Итог по классам'!$B112,,,),"р")</f>
        <v>0</v>
      </c>
      <c r="DT112" s="37">
        <f ca="1">COUNTIF(OFFSET(class8_2,MATCH(DT$1,'8 класс'!$A:$A,0)-7+'Итог по классам'!$B112,,,),"ш")</f>
        <v>0</v>
      </c>
      <c r="DU112" s="38">
        <f ca="1">COUNTIF(OFFSET(class8_1,MATCH(DU$1,'8 класс'!$A:$A,0)-7+'Итог по классам'!$B112,,,),"Ф")</f>
        <v>0</v>
      </c>
      <c r="DV112" s="37">
        <f ca="1">COUNTIF(OFFSET(class8_1,MATCH(DV$1,'8 класс'!$A:$A,0)-7+'Итог по классам'!$B112,,,),"р")</f>
        <v>0</v>
      </c>
      <c r="DW112" s="37">
        <f ca="1">COUNTIF(OFFSET(class8_1,MATCH(DW$1,'8 класс'!$A:$A,0)-7+'Итог по классам'!$B112,,,),"ш")</f>
        <v>0</v>
      </c>
      <c r="DX112" s="37">
        <f ca="1">COUNTIF(OFFSET(class8_2,MATCH(DX$1,'8 класс'!$A:$A,0)-7+'Итог по классам'!$B112,,,),"Ф")</f>
        <v>0</v>
      </c>
      <c r="DY112" s="37">
        <f ca="1">COUNTIF(OFFSET(class8_2,MATCH(DY$1,'8 класс'!$A:$A,0)-7+'Итог по классам'!$B112,,,),"р")</f>
        <v>0</v>
      </c>
      <c r="DZ112" s="37">
        <f ca="1">COUNTIF(OFFSET(class8_2,MATCH(DZ$1,'8 класс'!$A:$A,0)-7+'Итог по классам'!$B112,,,),"ш")</f>
        <v>0</v>
      </c>
      <c r="EA112" s="38">
        <f ca="1">COUNTIF(OFFSET(class8_1,MATCH(EA$1,'8 класс'!$A:$A,0)-7+'Итог по классам'!$B112,,,),"Ф")</f>
        <v>0</v>
      </c>
      <c r="EB112" s="37">
        <f ca="1">COUNTIF(OFFSET(class8_1,MATCH(EB$1,'8 класс'!$A:$A,0)-7+'Итог по классам'!$B112,,,),"р")</f>
        <v>0</v>
      </c>
      <c r="EC112" s="37">
        <f ca="1">COUNTIF(OFFSET(class8_1,MATCH(EC$1,'8 класс'!$A:$A,0)-7+'Итог по классам'!$B112,,,),"ш")</f>
        <v>0</v>
      </c>
      <c r="ED112" s="37">
        <f ca="1">COUNTIF(OFFSET(class8_2,MATCH(ED$1,'8 класс'!$A:$A,0)-7+'Итог по классам'!$B112,,,),"Ф")</f>
        <v>0</v>
      </c>
      <c r="EE112" s="37">
        <f ca="1">COUNTIF(OFFSET(class8_2,MATCH(EE$1,'8 класс'!$A:$A,0)-7+'Итог по классам'!$B112,,,),"р")</f>
        <v>0</v>
      </c>
      <c r="EF112" s="37">
        <f ca="1">COUNTIF(OFFSET(class8_2,MATCH(EF$1,'8 класс'!$A:$A,0)-7+'Итог по классам'!$B112,,,),"ш")</f>
        <v>0</v>
      </c>
      <c r="EG112" s="38">
        <f ca="1">COUNTIF(OFFSET(class8_1,MATCH(EG$1,'8 класс'!$A:$A,0)-7+'Итог по классам'!$B112,,,),"Ф")</f>
        <v>0</v>
      </c>
      <c r="EH112" s="37">
        <f ca="1">COUNTIF(OFFSET(class8_1,MATCH(EH$1,'8 класс'!$A:$A,0)-7+'Итог по классам'!$B112,,,),"р")</f>
        <v>0</v>
      </c>
      <c r="EI112" s="37">
        <f ca="1">COUNTIF(OFFSET(class8_1,MATCH(EI$1,'8 класс'!$A:$A,0)-7+'Итог по классам'!$B112,,,),"ш")</f>
        <v>0</v>
      </c>
      <c r="EJ112" s="37">
        <f ca="1">COUNTIF(OFFSET(class8_2,MATCH(EJ$1,'8 класс'!$A:$A,0)-7+'Итог по классам'!$B112,,,),"Ф")</f>
        <v>0</v>
      </c>
      <c r="EK112" s="37">
        <f ca="1">COUNTIF(OFFSET(class8_2,MATCH(EK$1,'8 класс'!$A:$A,0)-7+'Итог по классам'!$B112,,,),"р")</f>
        <v>0</v>
      </c>
      <c r="EL112" s="37">
        <f ca="1">COUNTIF(OFFSET(class8_2,MATCH(EL$1,'8 класс'!$A:$A,0)-7+'Итог по классам'!$B112,,,),"ш")</f>
        <v>0</v>
      </c>
      <c r="EM112" s="38">
        <f ca="1">COUNTIF(OFFSET(class8_1,MATCH(EM$1,'8 класс'!$A:$A,0)-7+'Итог по классам'!$B112,,,),"Ф")</f>
        <v>0</v>
      </c>
      <c r="EN112" s="37">
        <f ca="1">COUNTIF(OFFSET(class8_1,MATCH(EN$1,'8 класс'!$A:$A,0)-7+'Итог по классам'!$B112,,,),"р")</f>
        <v>0</v>
      </c>
      <c r="EO112" s="37">
        <f ca="1">COUNTIF(OFFSET(class8_1,MATCH(EO$1,'8 класс'!$A:$A,0)-7+'Итог по классам'!$B112,,,),"ш")</f>
        <v>0</v>
      </c>
      <c r="EP112" s="37">
        <f ca="1">COUNTIF(OFFSET(class8_2,MATCH(EP$1,'8 класс'!$A:$A,0)-7+'Итог по классам'!$B112,,,),"Ф")</f>
        <v>0</v>
      </c>
      <c r="EQ112" s="37">
        <f ca="1">COUNTIF(OFFSET(class8_2,MATCH(EQ$1,'8 класс'!$A:$A,0)-7+'Итог по классам'!$B112,,,),"р")</f>
        <v>0</v>
      </c>
      <c r="ER112" s="37">
        <f ca="1">COUNTIF(OFFSET(class8_2,MATCH(ER$1,'8 класс'!$A:$A,0)-7+'Итог по классам'!$B112,,,),"ш")</f>
        <v>0</v>
      </c>
      <c r="ES112" s="38">
        <f ca="1">COUNTIF(OFFSET(class8_1,MATCH(ES$1,'8 класс'!$A:$A,0)-7+'Итог по классам'!$B112,,,),"Ф")</f>
        <v>0</v>
      </c>
      <c r="ET112" s="37">
        <f ca="1">COUNTIF(OFFSET(class8_1,MATCH(ET$1,'8 класс'!$A:$A,0)-7+'Итог по классам'!$B112,,,),"р")</f>
        <v>0</v>
      </c>
      <c r="EU112" s="37">
        <f ca="1">COUNTIF(OFFSET(class8_1,MATCH(EU$1,'8 класс'!$A:$A,0)-7+'Итог по классам'!$B112,,,),"ш")</f>
        <v>0</v>
      </c>
      <c r="EV112" s="37">
        <f ca="1">COUNTIF(OFFSET(class8_2,MATCH(EV$1,'8 класс'!$A:$A,0)-7+'Итог по классам'!$B112,,,),"Ф")</f>
        <v>0</v>
      </c>
      <c r="EW112" s="37">
        <f ca="1">COUNTIF(OFFSET(class8_2,MATCH(EW$1,'8 класс'!$A:$A,0)-7+'Итог по классам'!$B112,,,),"р")</f>
        <v>0</v>
      </c>
      <c r="EX112" s="37">
        <f ca="1">COUNTIF(OFFSET(class8_2,MATCH(EX$1,'8 класс'!$A:$A,0)-7+'Итог по классам'!$B112,,,),"ш")</f>
        <v>0</v>
      </c>
      <c r="EY112" s="38">
        <f ca="1">COUNTIF(OFFSET(class8_1,MATCH(EY$1,'8 класс'!$A:$A,0)-7+'Итог по классам'!$B112,,,),"Ф")</f>
        <v>0</v>
      </c>
      <c r="EZ112" s="37">
        <f ca="1">COUNTIF(OFFSET(class8_1,MATCH(EZ$1,'8 класс'!$A:$A,0)-7+'Итог по классам'!$B112,,,),"р")</f>
        <v>0</v>
      </c>
      <c r="FA112" s="37">
        <f ca="1">COUNTIF(OFFSET(class8_1,MATCH(FA$1,'8 класс'!$A:$A,0)-7+'Итог по классам'!$B112,,,),"ш")</f>
        <v>0</v>
      </c>
      <c r="FB112" s="37">
        <f ca="1">COUNTIF(OFFSET(class8_2,MATCH(FB$1,'8 класс'!$A:$A,0)-7+'Итог по классам'!$B112,,,),"Ф")</f>
        <v>0</v>
      </c>
      <c r="FC112" s="37">
        <f ca="1">COUNTIF(OFFSET(class8_2,MATCH(FC$1,'8 класс'!$A:$A,0)-7+'Итог по классам'!$B112,,,),"р")</f>
        <v>0</v>
      </c>
      <c r="FD112" s="37">
        <f ca="1">COUNTIF(OFFSET(class8_2,MATCH(FD$1,'8 класс'!$A:$A,0)-7+'Итог по классам'!$B112,,,),"ш")</f>
        <v>0</v>
      </c>
      <c r="FE112" s="38">
        <f ca="1">COUNTIF(OFFSET(class8_1,MATCH(FE$1,'8 класс'!$A:$A,0)-7+'Итог по классам'!$B112,,,),"Ф")</f>
        <v>0</v>
      </c>
      <c r="FF112" s="37">
        <f ca="1">COUNTIF(OFFSET(class8_1,MATCH(FF$1,'8 класс'!$A:$A,0)-7+'Итог по классам'!$B112,,,),"р")</f>
        <v>0</v>
      </c>
      <c r="FG112" s="37">
        <f ca="1">COUNTIF(OFFSET(class8_1,MATCH(FG$1,'8 класс'!$A:$A,0)-7+'Итог по классам'!$B112,,,),"ш")</f>
        <v>0</v>
      </c>
      <c r="FH112" s="37">
        <f ca="1">COUNTIF(OFFSET(class8_2,MATCH(FH$1,'8 класс'!$A:$A,0)-7+'Итог по классам'!$B112,,,),"Ф")</f>
        <v>0</v>
      </c>
      <c r="FI112" s="37">
        <f ca="1">COUNTIF(OFFSET(class8_2,MATCH(FI$1,'8 класс'!$A:$A,0)-7+'Итог по классам'!$B112,,,),"р")</f>
        <v>0</v>
      </c>
      <c r="FJ112" s="37">
        <f ca="1">COUNTIF(OFFSET(class8_2,MATCH(FJ$1,'8 класс'!$A:$A,0)-7+'Итог по классам'!$B112,,,),"ш")</f>
        <v>0</v>
      </c>
      <c r="FK112" s="38">
        <f ca="1">COUNTIF(OFFSET(class8_1,MATCH(FK$1,'8 класс'!$A:$A,0)-7+'Итог по классам'!$B112,,,),"Ф")</f>
        <v>0</v>
      </c>
      <c r="FL112" s="37">
        <f ca="1">COUNTIF(OFFSET(class8_1,MATCH(FL$1,'8 класс'!$A:$A,0)-7+'Итог по классам'!$B112,,,),"р")</f>
        <v>0</v>
      </c>
      <c r="FM112" s="37">
        <f ca="1">COUNTIF(OFFSET(class8_1,MATCH(FM$1,'8 класс'!$A:$A,0)-7+'Итог по классам'!$B112,,,),"ш")</f>
        <v>0</v>
      </c>
      <c r="FN112" s="37">
        <f ca="1">COUNTIF(OFFSET(class8_2,MATCH(FN$1,'8 класс'!$A:$A,0)-7+'Итог по классам'!$B112,,,),"Ф")</f>
        <v>0</v>
      </c>
      <c r="FO112" s="37">
        <f ca="1">COUNTIF(OFFSET(class8_2,MATCH(FO$1,'8 класс'!$A:$A,0)-7+'Итог по классам'!$B112,,,),"р")</f>
        <v>0</v>
      </c>
      <c r="FP112" s="37">
        <f ca="1">COUNTIF(OFFSET(class8_2,MATCH(FP$1,'8 класс'!$A:$A,0)-7+'Итог по классам'!$B112,,,),"ш")</f>
        <v>0</v>
      </c>
      <c r="FQ112" s="38">
        <f ca="1">COUNTIF(OFFSET(class8_1,MATCH(FQ$1,'8 класс'!$A:$A,0)-7+'Итог по классам'!$B112,,,),"Ф")</f>
        <v>0</v>
      </c>
      <c r="FR112" s="37">
        <f ca="1">COUNTIF(OFFSET(class8_1,MATCH(FR$1,'8 класс'!$A:$A,0)-7+'Итог по классам'!$B112,,,),"р")</f>
        <v>0</v>
      </c>
      <c r="FS112" s="37">
        <f ca="1">COUNTIF(OFFSET(class8_1,MATCH(FS$1,'8 класс'!$A:$A,0)-7+'Итог по классам'!$B112,,,),"ш")</f>
        <v>0</v>
      </c>
      <c r="FT112" s="37">
        <f ca="1">COUNTIF(OFFSET(class8_2,MATCH(FT$1,'8 класс'!$A:$A,0)-7+'Итог по классам'!$B112,,,),"Ф")</f>
        <v>0</v>
      </c>
      <c r="FU112" s="37">
        <f ca="1">COUNTIF(OFFSET(class8_2,MATCH(FU$1,'8 класс'!$A:$A,0)-7+'Итог по классам'!$B112,,,),"р")</f>
        <v>0</v>
      </c>
      <c r="FV112" s="37">
        <f ca="1">COUNTIF(OFFSET(class8_2,MATCH(FV$1,'8 класс'!$A:$A,0)-7+'Итог по классам'!$B112,,,),"ш")</f>
        <v>0</v>
      </c>
      <c r="FW112" s="38">
        <f ca="1">COUNTIF(OFFSET(class8_1,MATCH(FW$1,'8 класс'!$A:$A,0)-7+'Итог по классам'!$B112,,,),"Ф")</f>
        <v>0</v>
      </c>
      <c r="FX112" s="37">
        <f ca="1">COUNTIF(OFFSET(class8_1,MATCH(FX$1,'8 класс'!$A:$A,0)-7+'Итог по классам'!$B112,,,),"р")</f>
        <v>0</v>
      </c>
      <c r="FY112" s="37">
        <f ca="1">COUNTIF(OFFSET(class8_1,MATCH(FY$1,'8 класс'!$A:$A,0)-7+'Итог по классам'!$B112,,,),"ш")</f>
        <v>0</v>
      </c>
      <c r="FZ112" s="37">
        <f ca="1">COUNTIF(OFFSET(class8_2,MATCH(FZ$1,'8 класс'!$A:$A,0)-7+'Итог по классам'!$B112,,,),"Ф")</f>
        <v>0</v>
      </c>
      <c r="GA112" s="37">
        <f ca="1">COUNTIF(OFFSET(class8_2,MATCH(GA$1,'8 класс'!$A:$A,0)-7+'Итог по классам'!$B112,,,),"р")</f>
        <v>0</v>
      </c>
      <c r="GB112" s="37">
        <f ca="1">COUNTIF(OFFSET(class8_2,MATCH(GB$1,'8 класс'!$A:$A,0)-7+'Итог по классам'!$B112,,,),"ш")</f>
        <v>0</v>
      </c>
      <c r="GC112" s="38">
        <f ca="1">COUNTIF(OFFSET(class8_1,MATCH(GC$1,'8 класс'!$A:$A,0)-7+'Итог по классам'!$B112,,,),"Ф")</f>
        <v>0</v>
      </c>
      <c r="GD112" s="37">
        <f ca="1">COUNTIF(OFFSET(class8_1,MATCH(GD$1,'8 класс'!$A:$A,0)-7+'Итог по классам'!$B112,,,),"р")</f>
        <v>0</v>
      </c>
      <c r="GE112" s="37">
        <f ca="1">COUNTIF(OFFSET(class8_1,MATCH(GE$1,'8 класс'!$A:$A,0)-7+'Итог по классам'!$B112,,,),"ш")</f>
        <v>0</v>
      </c>
      <c r="GF112" s="37">
        <f ca="1">COUNTIF(OFFSET(class8_2,MATCH(GF$1,'8 класс'!$A:$A,0)-7+'Итог по классам'!$B112,,,),"Ф")</f>
        <v>0</v>
      </c>
      <c r="GG112" s="37">
        <f ca="1">COUNTIF(OFFSET(class8_2,MATCH(GG$1,'8 класс'!$A:$A,0)-7+'Итог по классам'!$B112,,,),"р")</f>
        <v>0</v>
      </c>
      <c r="GH112" s="37">
        <f ca="1">COUNTIF(OFFSET(class8_2,MATCH(GH$1,'8 класс'!$A:$A,0)-7+'Итог по классам'!$B112,,,),"ш")</f>
        <v>0</v>
      </c>
      <c r="GI112" s="38">
        <f ca="1">COUNTIF(OFFSET(class8_1,MATCH(GI$1,'8 класс'!$A:$A,0)-7+'Итог по классам'!$B112,,,),"Ф")</f>
        <v>0</v>
      </c>
      <c r="GJ112" s="37">
        <f ca="1">COUNTIF(OFFSET(class8_1,MATCH(GJ$1,'8 класс'!$A:$A,0)-7+'Итог по классам'!$B112,,,),"р")</f>
        <v>0</v>
      </c>
      <c r="GK112" s="37">
        <f ca="1">COUNTIF(OFFSET(class8_1,MATCH(GK$1,'8 класс'!$A:$A,0)-7+'Итог по классам'!$B112,,,),"ш")</f>
        <v>0</v>
      </c>
      <c r="GL112" s="37">
        <f ca="1">COUNTIF(OFFSET(class8_2,MATCH(GL$1,'8 класс'!$A:$A,0)-7+'Итог по классам'!$B112,,,),"Ф")</f>
        <v>0</v>
      </c>
      <c r="GM112" s="37">
        <f ca="1">COUNTIF(OFFSET(class8_2,MATCH(GM$1,'8 класс'!$A:$A,0)-7+'Итог по классам'!$B112,,,),"р")</f>
        <v>0</v>
      </c>
      <c r="GN112" s="37">
        <f ca="1">COUNTIF(OFFSET(class8_2,MATCH(GN$1,'8 класс'!$A:$A,0)-7+'Итог по классам'!$B112,,,),"ш")</f>
        <v>0</v>
      </c>
      <c r="GO112" s="38">
        <f ca="1">COUNTIF(OFFSET(class8_1,MATCH(GO$1,'8 класс'!$A:$A,0)-7+'Итог по классам'!$B112,,,),"Ф")</f>
        <v>0</v>
      </c>
      <c r="GP112" s="37">
        <f ca="1">COUNTIF(OFFSET(class8_1,MATCH(GP$1,'8 класс'!$A:$A,0)-7+'Итог по классам'!$B112,,,),"р")</f>
        <v>0</v>
      </c>
      <c r="GQ112" s="37">
        <f ca="1">COUNTIF(OFFSET(class8_1,MATCH(GQ$1,'8 класс'!$A:$A,0)-7+'Итог по классам'!$B112,,,),"ш")</f>
        <v>0</v>
      </c>
      <c r="GR112" s="37">
        <f ca="1">COUNTIF(OFFSET(class8_2,MATCH(GR$1,'8 класс'!$A:$A,0)-7+'Итог по классам'!$B112,,,),"Ф")</f>
        <v>0</v>
      </c>
      <c r="GS112" s="37">
        <f ca="1">COUNTIF(OFFSET(class8_2,MATCH(GS$1,'8 класс'!$A:$A,0)-7+'Итог по классам'!$B112,,,),"р")</f>
        <v>0</v>
      </c>
      <c r="GT112" s="37">
        <f ca="1">COUNTIF(OFFSET(class8_2,MATCH(GT$1,'8 класс'!$A:$A,0)-7+'Итог по классам'!$B112,,,),"ш")</f>
        <v>0</v>
      </c>
      <c r="GU112" s="38">
        <f ca="1">COUNTIF(OFFSET(class8_1,MATCH(GU$1,'8 класс'!$A:$A,0)-7+'Итог по классам'!$B112,,,),"Ф")</f>
        <v>0</v>
      </c>
      <c r="GV112" s="37">
        <f ca="1">COUNTIF(OFFSET(class8_1,MATCH(GV$1,'8 класс'!$A:$A,0)-7+'Итог по классам'!$B112,,,),"р")</f>
        <v>0</v>
      </c>
      <c r="GW112" s="37">
        <f ca="1">COUNTIF(OFFSET(class8_1,MATCH(GW$1,'8 класс'!$A:$A,0)-7+'Итог по классам'!$B112,,,),"ш")</f>
        <v>0</v>
      </c>
      <c r="GX112" s="37">
        <f ca="1">COUNTIF(OFFSET(class8_2,MATCH(GX$1,'8 класс'!$A:$A,0)-7+'Итог по классам'!$B112,,,),"Ф")</f>
        <v>0</v>
      </c>
      <c r="GY112" s="37">
        <f ca="1">COUNTIF(OFFSET(class8_2,MATCH(GY$1,'8 класс'!$A:$A,0)-7+'Итог по классам'!$B112,,,),"р")</f>
        <v>0</v>
      </c>
      <c r="GZ112" s="37">
        <f ca="1">COUNTIF(OFFSET(class8_2,MATCH(GZ$1,'8 класс'!$A:$A,0)-7+'Итог по классам'!$B112,,,),"ш")</f>
        <v>0</v>
      </c>
      <c r="HA112" s="38">
        <f ca="1">COUNTIF(OFFSET(class8_1,MATCH(HA$1,'8 класс'!$A:$A,0)-7+'Итог по классам'!$B112,,,),"Ф")</f>
        <v>0</v>
      </c>
      <c r="HB112" s="37">
        <f ca="1">COUNTIF(OFFSET(class8_1,MATCH(HB$1,'8 класс'!$A:$A,0)-7+'Итог по классам'!$B112,,,),"р")</f>
        <v>0</v>
      </c>
      <c r="HC112" s="37">
        <f ca="1">COUNTIF(OFFSET(class8_1,MATCH(HC$1,'8 класс'!$A:$A,0)-7+'Итог по классам'!$B112,,,),"ш")</f>
        <v>0</v>
      </c>
      <c r="HD112" s="37">
        <f ca="1">COUNTIF(OFFSET(class8_2,MATCH(HD$1,'8 класс'!$A:$A,0)-7+'Итог по классам'!$B112,,,),"Ф")</f>
        <v>0</v>
      </c>
      <c r="HE112" s="37">
        <f ca="1">COUNTIF(OFFSET(class8_2,MATCH(HE$1,'8 класс'!$A:$A,0)-7+'Итог по классам'!$B112,,,),"р")</f>
        <v>0</v>
      </c>
      <c r="HF112" s="37">
        <f ca="1">COUNTIF(OFFSET(class8_2,MATCH(HF$1,'8 класс'!$A:$A,0)-7+'Итог по классам'!$B112,,,),"ш")</f>
        <v>0</v>
      </c>
      <c r="HG112" s="38">
        <f ca="1">COUNTIF(OFFSET(class8_1,MATCH(HG$1,'8 класс'!$A:$A,0)-7+'Итог по классам'!$B112,,,),"Ф")</f>
        <v>0</v>
      </c>
      <c r="HH112" s="37">
        <f ca="1">COUNTIF(OFFSET(class8_1,MATCH(HH$1,'8 класс'!$A:$A,0)-7+'Итог по классам'!$B112,,,),"р")</f>
        <v>0</v>
      </c>
      <c r="HI112" s="37">
        <f ca="1">COUNTIF(OFFSET(class8_1,MATCH(HI$1,'8 класс'!$A:$A,0)-7+'Итог по классам'!$B112,,,),"ш")</f>
        <v>0</v>
      </c>
      <c r="HJ112" s="37">
        <f ca="1">COUNTIF(OFFSET(class8_2,MATCH(HJ$1,'8 класс'!$A:$A,0)-7+'Итог по классам'!$B112,,,),"Ф")</f>
        <v>0</v>
      </c>
      <c r="HK112" s="37">
        <f ca="1">COUNTIF(OFFSET(class8_2,MATCH(HK$1,'8 класс'!$A:$A,0)-7+'Итог по классам'!$B112,,,),"р")</f>
        <v>0</v>
      </c>
      <c r="HL112" s="37">
        <f ca="1">COUNTIF(OFFSET(class8_2,MATCH(HL$1,'8 класс'!$A:$A,0)-7+'Итог по классам'!$B112,,,),"ш")</f>
        <v>0</v>
      </c>
      <c r="HM112" s="38">
        <f ca="1">COUNTIF(OFFSET(class8_1,MATCH(HM$1,'8 класс'!$A:$A,0)-7+'Итог по классам'!$B112,,,),"Ф")</f>
        <v>0</v>
      </c>
      <c r="HN112" s="37">
        <f ca="1">COUNTIF(OFFSET(class8_1,MATCH(HN$1,'8 класс'!$A:$A,0)-7+'Итог по классам'!$B112,,,),"р")</f>
        <v>0</v>
      </c>
      <c r="HO112" s="37">
        <f ca="1">COUNTIF(OFFSET(class8_1,MATCH(HO$1,'8 класс'!$A:$A,0)-7+'Итог по классам'!$B112,,,),"ш")</f>
        <v>0</v>
      </c>
      <c r="HP112" s="37">
        <f ca="1">COUNTIF(OFFSET(class8_2,MATCH(HP$1,'8 класс'!$A:$A,0)-7+'Итог по классам'!$B112,,,),"Ф")</f>
        <v>0</v>
      </c>
      <c r="HQ112" s="37">
        <f ca="1">COUNTIF(OFFSET(class8_2,MATCH(HQ$1,'8 класс'!$A:$A,0)-7+'Итог по классам'!$B112,,,),"р")</f>
        <v>0</v>
      </c>
      <c r="HR112" s="37">
        <f ca="1">COUNTIF(OFFSET(class8_2,MATCH(HR$1,'8 класс'!$A:$A,0)-7+'Итог по классам'!$B112,,,),"ш")</f>
        <v>0</v>
      </c>
      <c r="HS112" s="38">
        <f ca="1">COUNTIF(OFFSET(class8_1,MATCH(HS$1,'8 класс'!$A:$A,0)-7+'Итог по классам'!$B112,,,),"Ф")</f>
        <v>0</v>
      </c>
      <c r="HT112" s="37">
        <f ca="1">COUNTIF(OFFSET(class8_1,MATCH(HT$1,'8 класс'!$A:$A,0)-7+'Итог по классам'!$B112,,,),"р")</f>
        <v>0</v>
      </c>
      <c r="HU112" s="37">
        <f ca="1">COUNTIF(OFFSET(class8_1,MATCH(HU$1,'8 класс'!$A:$A,0)-7+'Итог по классам'!$B112,,,),"ш")</f>
        <v>0</v>
      </c>
      <c r="HV112" s="37">
        <f ca="1">COUNTIF(OFFSET(class8_2,MATCH(HV$1,'8 класс'!$A:$A,0)-7+'Итог по классам'!$B112,,,),"Ф")</f>
        <v>0</v>
      </c>
      <c r="HW112" s="37">
        <f ca="1">COUNTIF(OFFSET(class8_2,MATCH(HW$1,'8 класс'!$A:$A,0)-7+'Итог по классам'!$B112,,,),"р")</f>
        <v>0</v>
      </c>
      <c r="HX112" s="37">
        <f ca="1">COUNTIF(OFFSET(class8_2,MATCH(HX$1,'8 класс'!$A:$A,0)-7+'Итог по классам'!$B112,,,),"ш")</f>
        <v>0</v>
      </c>
      <c r="HY112" s="38">
        <f ca="1">COUNTIF(OFFSET(class8_1,MATCH(HY$1,'8 класс'!$A:$A,0)-7+'Итог по классам'!$B112,,,),"Ф")</f>
        <v>0</v>
      </c>
      <c r="HZ112" s="37">
        <f ca="1">COUNTIF(OFFSET(class8_1,MATCH(HZ$1,'8 класс'!$A:$A,0)-7+'Итог по классам'!$B112,,,),"р")</f>
        <v>0</v>
      </c>
      <c r="IA112" s="37">
        <f ca="1">COUNTIF(OFFSET(class8_1,MATCH(IA$1,'8 класс'!$A:$A,0)-7+'Итог по классам'!$B112,,,),"ш")</f>
        <v>0</v>
      </c>
      <c r="IB112" s="37">
        <f ca="1">COUNTIF(OFFSET(class8_2,MATCH(IB$1,'8 класс'!$A:$A,0)-7+'Итог по классам'!$B112,,,),"Ф")</f>
        <v>0</v>
      </c>
      <c r="IC112" s="37">
        <f ca="1">COUNTIF(OFFSET(class8_2,MATCH(IC$1,'8 класс'!$A:$A,0)-7+'Итог по классам'!$B112,,,),"р")</f>
        <v>0</v>
      </c>
      <c r="ID112" s="37">
        <f ca="1">COUNTIF(OFFSET(class8_2,MATCH(ID$1,'8 класс'!$A:$A,0)-7+'Итог по классам'!$B112,,,),"ш")</f>
        <v>0</v>
      </c>
      <c r="IE112" s="38">
        <f ca="1">COUNTIF(OFFSET(class8_1,MATCH(IE$1,'8 класс'!$A:$A,0)-7+'Итог по классам'!$B112,,,),"Ф")</f>
        <v>0</v>
      </c>
      <c r="IF112" s="37">
        <f ca="1">COUNTIF(OFFSET(class8_1,MATCH(IF$1,'8 класс'!$A:$A,0)-7+'Итог по классам'!$B112,,,),"р")</f>
        <v>0</v>
      </c>
      <c r="IG112" s="37">
        <f ca="1">COUNTIF(OFFSET(class8_1,MATCH(IG$1,'8 класс'!$A:$A,0)-7+'Итог по классам'!$B112,,,),"ш")</f>
        <v>0</v>
      </c>
      <c r="IH112" s="37">
        <f ca="1">COUNTIF(OFFSET(class8_2,MATCH(IH$1,'8 класс'!$A:$A,0)-7+'Итог по классам'!$B112,,,),"Ф")</f>
        <v>0</v>
      </c>
      <c r="II112" s="37">
        <f ca="1">COUNTIF(OFFSET(class8_2,MATCH(II$1,'8 класс'!$A:$A,0)-7+'Итог по классам'!$B112,,,),"р")</f>
        <v>0</v>
      </c>
      <c r="IJ112" s="37">
        <f ca="1">COUNTIF(OFFSET(class8_2,MATCH(IJ$1,'8 класс'!$A:$A,0)-7+'Итог по классам'!$B112,,,),"ш")</f>
        <v>0</v>
      </c>
      <c r="IK112" s="38">
        <f ca="1">COUNTIF(OFFSET(class8_1,MATCH(IK$1,'8 класс'!$A:$A,0)-7+'Итог по классам'!$B112,,,),"Ф")</f>
        <v>0</v>
      </c>
      <c r="IL112" s="37">
        <f ca="1">COUNTIF(OFFSET(class8_1,MATCH(IL$1,'8 класс'!$A:$A,0)-7+'Итог по классам'!$B112,,,),"р")</f>
        <v>0</v>
      </c>
      <c r="IM112" s="37">
        <f ca="1">COUNTIF(OFFSET(class8_1,MATCH(IM$1,'8 класс'!$A:$A,0)-7+'Итог по классам'!$B112,,,),"ш")</f>
        <v>0</v>
      </c>
      <c r="IN112" s="37">
        <f ca="1">COUNTIF(OFFSET(class8_2,MATCH(IN$1,'8 класс'!$A:$A,0)-7+'Итог по классам'!$B112,,,),"Ф")</f>
        <v>0</v>
      </c>
      <c r="IO112" s="37">
        <f ca="1">COUNTIF(OFFSET(class8_2,MATCH(IO$1,'8 класс'!$A:$A,0)-7+'Итог по классам'!$B112,,,),"р")</f>
        <v>0</v>
      </c>
      <c r="IP112" s="37">
        <f ca="1">COUNTIF(OFFSET(class8_2,MATCH(IP$1,'8 класс'!$A:$A,0)-7+'Итог по классам'!$B112,,,),"ш")</f>
        <v>0</v>
      </c>
      <c r="IQ112" s="38">
        <f ca="1">COUNTIF(OFFSET(class8_1,MATCH(IQ$1,'8 класс'!$A:$A,0)-7+'Итог по классам'!$B112,,,),"Ф")</f>
        <v>0</v>
      </c>
      <c r="IR112" s="37">
        <f ca="1">COUNTIF(OFFSET(class8_1,MATCH(IR$1,'8 класс'!$A:$A,0)-7+'Итог по классам'!$B112,,,),"р")</f>
        <v>0</v>
      </c>
      <c r="IS112" s="37">
        <f ca="1">COUNTIF(OFFSET(class8_1,MATCH(IS$1,'8 класс'!$A:$A,0)-7+'Итог по классам'!$B112,,,),"ш")</f>
        <v>0</v>
      </c>
      <c r="IT112" s="37">
        <f ca="1">COUNTIF(OFFSET(class8_2,MATCH(IT$1,'8 класс'!$A:$A,0)-7+'Итог по классам'!$B112,,,),"Ф")</f>
        <v>0</v>
      </c>
      <c r="IU112" s="37">
        <f ca="1">COUNTIF(OFFSET(class8_2,MATCH(IU$1,'8 класс'!$A:$A,0)-7+'Итог по классам'!$B112,,,),"р")</f>
        <v>0</v>
      </c>
      <c r="IV112" s="37">
        <f ca="1">COUNTIF(OFFSET(class8_2,MATCH(IV$1,'8 класс'!$A:$A,0)-7+'Итог по классам'!$B112,,,),"ш")</f>
        <v>0</v>
      </c>
      <c r="IW112" s="38">
        <f ca="1">COUNTIF(OFFSET(class8_1,MATCH(IW$1,'8 класс'!$A:$A,0)-7+'Итог по классам'!$B112,,,),"Ф")</f>
        <v>0</v>
      </c>
      <c r="IX112" s="37">
        <f ca="1">COUNTIF(OFFSET(class8_1,MATCH(IX$1,'8 класс'!$A:$A,0)-7+'Итог по классам'!$B112,,,),"р")</f>
        <v>0</v>
      </c>
      <c r="IY112" s="37">
        <f ca="1">COUNTIF(OFFSET(class8_1,MATCH(IY$1,'8 класс'!$A:$A,0)-7+'Итог по классам'!$B112,,,),"ш")</f>
        <v>0</v>
      </c>
      <c r="IZ112" s="37">
        <f ca="1">COUNTIF(OFFSET(class8_2,MATCH(IZ$1,'8 класс'!$A:$A,0)-7+'Итог по классам'!$B112,,,),"Ф")</f>
        <v>0</v>
      </c>
      <c r="JA112" s="37">
        <f ca="1">COUNTIF(OFFSET(class8_2,MATCH(JA$1,'8 класс'!$A:$A,0)-7+'Итог по классам'!$B112,,,),"р")</f>
        <v>0</v>
      </c>
      <c r="JB112" s="37">
        <f ca="1">COUNTIF(OFFSET(class8_2,MATCH(JB$1,'8 класс'!$A:$A,0)-7+'Итог по классам'!$B112,,,),"ш")</f>
        <v>0</v>
      </c>
      <c r="JC112" s="38">
        <f ca="1">COUNTIF(OFFSET(class8_1,MATCH(JC$1,'8 класс'!$A:$A,0)-7+'Итог по классам'!$B112,,,),"Ф")</f>
        <v>0</v>
      </c>
      <c r="JD112" s="37">
        <f ca="1">COUNTIF(OFFSET(class8_1,MATCH(JD$1,'8 класс'!$A:$A,0)-7+'Итог по классам'!$B112,,,),"р")</f>
        <v>0</v>
      </c>
      <c r="JE112" s="37">
        <f ca="1">COUNTIF(OFFSET(class8_1,MATCH(JE$1,'8 класс'!$A:$A,0)-7+'Итог по классам'!$B112,,,),"ш")</f>
        <v>0</v>
      </c>
      <c r="JF112" s="37">
        <f ca="1">COUNTIF(OFFSET(class8_2,MATCH(JF$1,'8 класс'!$A:$A,0)-7+'Итог по классам'!$B112,,,),"Ф")</f>
        <v>0</v>
      </c>
      <c r="JG112" s="37">
        <f ca="1">COUNTIF(OFFSET(class8_2,MATCH(JG$1,'8 класс'!$A:$A,0)-7+'Итог по классам'!$B112,,,),"р")</f>
        <v>0</v>
      </c>
      <c r="JH112" s="37">
        <f ca="1">COUNTIF(OFFSET(class8_2,MATCH(JH$1,'8 класс'!$A:$A,0)-7+'Итог по классам'!$B112,,,),"ш")</f>
        <v>0</v>
      </c>
      <c r="JI112" s="38">
        <f ca="1">COUNTIF(OFFSET(class8_1,MATCH(JI$1,'8 класс'!$A:$A,0)-7+'Итог по классам'!$B112,,,),"Ф")</f>
        <v>0</v>
      </c>
      <c r="JJ112" s="37">
        <f ca="1">COUNTIF(OFFSET(class8_1,MATCH(JJ$1,'8 класс'!$A:$A,0)-7+'Итог по классам'!$B112,,,),"р")</f>
        <v>0</v>
      </c>
      <c r="JK112" s="37">
        <f ca="1">COUNTIF(OFFSET(class8_1,MATCH(JK$1,'8 класс'!$A:$A,0)-7+'Итог по классам'!$B112,,,),"ш")</f>
        <v>0</v>
      </c>
      <c r="JL112" s="37">
        <f ca="1">COUNTIF(OFFSET(class8_2,MATCH(JL$1,'8 класс'!$A:$A,0)-7+'Итог по классам'!$B112,,,),"Ф")</f>
        <v>0</v>
      </c>
      <c r="JM112" s="37">
        <f ca="1">COUNTIF(OFFSET(class8_2,MATCH(JM$1,'8 класс'!$A:$A,0)-7+'Итог по классам'!$B112,,,),"р")</f>
        <v>0</v>
      </c>
      <c r="JN112" s="37">
        <f ca="1">COUNTIF(OFFSET(class8_2,MATCH(JN$1,'8 класс'!$A:$A,0)-7+'Итог по классам'!$B112,,,),"ш")</f>
        <v>0</v>
      </c>
      <c r="JO112" s="38">
        <f ca="1">COUNTIF(OFFSET(class8_1,MATCH(JO$1,'8 класс'!$A:$A,0)-7+'Итог по классам'!$B112,,,),"Ф")</f>
        <v>0</v>
      </c>
      <c r="JP112" s="37">
        <f ca="1">COUNTIF(OFFSET(class8_1,MATCH(JP$1,'8 класс'!$A:$A,0)-7+'Итог по классам'!$B112,,,),"р")</f>
        <v>0</v>
      </c>
      <c r="JQ112" s="37">
        <f ca="1">COUNTIF(OFFSET(class8_1,MATCH(JQ$1,'8 класс'!$A:$A,0)-7+'Итог по классам'!$B112,,,),"ш")</f>
        <v>0</v>
      </c>
      <c r="JR112" s="37">
        <f ca="1">COUNTIF(OFFSET(class8_2,MATCH(JR$1,'8 класс'!$A:$A,0)-7+'Итог по классам'!$B112,,,),"Ф")</f>
        <v>0</v>
      </c>
      <c r="JS112" s="37">
        <f ca="1">COUNTIF(OFFSET(class8_2,MATCH(JS$1,'8 класс'!$A:$A,0)-7+'Итог по классам'!$B112,,,),"р")</f>
        <v>0</v>
      </c>
      <c r="JT112" s="37">
        <f ca="1">COUNTIF(OFFSET(class8_2,MATCH(JT$1,'8 класс'!$A:$A,0)-7+'Итог по классам'!$B112,,,),"ш")</f>
        <v>0</v>
      </c>
      <c r="JU112" s="38">
        <f ca="1">COUNTIF(OFFSET(class8_1,MATCH(JU$1,'8 класс'!$A:$A,0)-7+'Итог по классам'!$B112,,,),"Ф")</f>
        <v>0</v>
      </c>
      <c r="JV112" s="37">
        <f ca="1">COUNTIF(OFFSET(class8_1,MATCH(JV$1,'8 класс'!$A:$A,0)-7+'Итог по классам'!$B112,,,),"р")</f>
        <v>0</v>
      </c>
      <c r="JW112" s="37">
        <f ca="1">COUNTIF(OFFSET(class8_1,MATCH(JW$1,'8 класс'!$A:$A,0)-7+'Итог по классам'!$B112,,,),"ш")</f>
        <v>0</v>
      </c>
      <c r="JX112" s="37">
        <f ca="1">COUNTIF(OFFSET(class8_2,MATCH(JX$1,'8 класс'!$A:$A,0)-7+'Итог по классам'!$B112,,,),"Ф")</f>
        <v>0</v>
      </c>
      <c r="JY112" s="37">
        <f ca="1">COUNTIF(OFFSET(class8_2,MATCH(JY$1,'8 класс'!$A:$A,0)-7+'Итог по классам'!$B112,,,),"р")</f>
        <v>0</v>
      </c>
      <c r="JZ112" s="37">
        <f ca="1">COUNTIF(OFFSET(class8_2,MATCH(JZ$1,'8 класс'!$A:$A,0)-7+'Итог по классам'!$B112,,,),"ш")</f>
        <v>0</v>
      </c>
      <c r="KA112" s="38">
        <f ca="1">COUNTIF(OFFSET(class8_1,MATCH(KA$1,'8 класс'!$A:$A,0)-7+'Итог по классам'!$B112,,,),"Ф")</f>
        <v>0</v>
      </c>
      <c r="KB112" s="37">
        <f ca="1">COUNTIF(OFFSET(class8_1,MATCH(KB$1,'8 класс'!$A:$A,0)-7+'Итог по классам'!$B112,,,),"р")</f>
        <v>0</v>
      </c>
      <c r="KC112" s="37">
        <f ca="1">COUNTIF(OFFSET(class8_1,MATCH(KC$1,'8 класс'!$A:$A,0)-7+'Итог по классам'!$B112,,,),"ш")</f>
        <v>0</v>
      </c>
      <c r="KD112" s="37">
        <f ca="1">COUNTIF(OFFSET(class8_2,MATCH(KD$1,'8 класс'!$A:$A,0)-7+'Итог по классам'!$B112,,,),"Ф")</f>
        <v>0</v>
      </c>
      <c r="KE112" s="37">
        <f ca="1">COUNTIF(OFFSET(class8_2,MATCH(KE$1,'8 класс'!$A:$A,0)-7+'Итог по классам'!$B112,,,),"р")</f>
        <v>0</v>
      </c>
      <c r="KF112" s="37">
        <f ca="1">COUNTIF(OFFSET(class8_2,MATCH(KF$1,'8 класс'!$A:$A,0)-7+'Итог по классам'!$B112,,,),"ш")</f>
        <v>0</v>
      </c>
      <c r="KG112" s="38">
        <f ca="1">COUNTIF(OFFSET(class8_1,MATCH(KG$1,'8 класс'!$A:$A,0)-7+'Итог по классам'!$B112,,,),"Ф")</f>
        <v>0</v>
      </c>
      <c r="KH112" s="37">
        <f ca="1">COUNTIF(OFFSET(class8_1,MATCH(KH$1,'8 класс'!$A:$A,0)-7+'Итог по классам'!$B112,,,),"р")</f>
        <v>0</v>
      </c>
      <c r="KI112" s="37">
        <f ca="1">COUNTIF(OFFSET(class8_1,MATCH(KI$1,'8 класс'!$A:$A,0)-7+'Итог по классам'!$B112,,,),"ш")</f>
        <v>0</v>
      </c>
      <c r="KJ112" s="37">
        <f ca="1">COUNTIF(OFFSET(class8_2,MATCH(KJ$1,'8 класс'!$A:$A,0)-7+'Итог по классам'!$B112,,,),"Ф")</f>
        <v>0</v>
      </c>
      <c r="KK112" s="37">
        <f ca="1">COUNTIF(OFFSET(class8_2,MATCH(KK$1,'8 класс'!$A:$A,0)-7+'Итог по классам'!$B112,,,),"р")</f>
        <v>0</v>
      </c>
      <c r="KL112" s="37">
        <f ca="1">COUNTIF(OFFSET(class8_2,MATCH(KL$1,'8 класс'!$A:$A,0)-7+'Итог по классам'!$B112,,,),"ш")</f>
        <v>0</v>
      </c>
      <c r="KM112" s="38">
        <f ca="1">COUNTIF(OFFSET(class8_1,MATCH(KM$1,'8 класс'!$A:$A,0)-7+'Итог по классам'!$B112,,,),"Ф")</f>
        <v>0</v>
      </c>
      <c r="KN112" s="37">
        <f ca="1">COUNTIF(OFFSET(class8_1,MATCH(KN$1,'8 класс'!$A:$A,0)-7+'Итог по классам'!$B112,,,),"р")</f>
        <v>0</v>
      </c>
      <c r="KO112" s="37">
        <f ca="1">COUNTIF(OFFSET(class8_1,MATCH(KO$1,'8 класс'!$A:$A,0)-7+'Итог по классам'!$B112,,,),"ш")</f>
        <v>0</v>
      </c>
      <c r="KP112" s="37">
        <f ca="1">COUNTIF(OFFSET(class8_2,MATCH(KP$1,'8 класс'!$A:$A,0)-7+'Итог по классам'!$B112,,,),"Ф")</f>
        <v>0</v>
      </c>
      <c r="KQ112" s="37">
        <f ca="1">COUNTIF(OFFSET(class8_2,MATCH(KQ$1,'8 класс'!$A:$A,0)-7+'Итог по классам'!$B112,,,),"р")</f>
        <v>0</v>
      </c>
      <c r="KR112" s="37">
        <f ca="1">COUNTIF(OFFSET(class8_2,MATCH(KR$1,'8 класс'!$A:$A,0)-7+'Итог по классам'!$B112,,,),"ш")</f>
        <v>0</v>
      </c>
    </row>
    <row r="113" spans="1:304" x14ac:dyDescent="0.25">
      <c r="A113">
        <f t="shared" si="12"/>
        <v>13</v>
      </c>
      <c r="B113" s="37">
        <v>2</v>
      </c>
      <c r="C113" s="3" t="s">
        <v>45</v>
      </c>
      <c r="D113" s="3" t="s">
        <v>63</v>
      </c>
      <c r="E113" s="37">
        <f ca="1">COUNTIF(OFFSET(class8_1,MATCH(E$1,'8 класс'!$A:$A,0)-7+'Итог по классам'!$B113,,,),"Ф")</f>
        <v>0</v>
      </c>
      <c r="F113" s="37">
        <f ca="1">COUNTIF(OFFSET(class8_1,MATCH(F$1,'8 класс'!$A:$A,0)-7+'Итог по классам'!$B113,,,),"р")</f>
        <v>0</v>
      </c>
      <c r="G113" s="37">
        <f ca="1">COUNTIF(OFFSET(class8_1,MATCH(G$1,'8 класс'!$A:$A,0)-7+'Итог по классам'!$B113,,,),"ш")</f>
        <v>0</v>
      </c>
      <c r="H113" s="37">
        <f ca="1">COUNTIF(OFFSET(class8_2,MATCH(H$1,'8 класс'!$A:$A,0)-7+'Итог по классам'!$B113,,,),"Ф")</f>
        <v>0</v>
      </c>
      <c r="I113" s="37">
        <f ca="1">COUNTIF(OFFSET(class8_2,MATCH(I$1,'8 класс'!$A:$A,0)-7+'Итог по классам'!$B113,,,),"р")</f>
        <v>0</v>
      </c>
      <c r="J113" s="37">
        <f ca="1">COUNTIF(OFFSET(class8_2,MATCH(J$1,'8 класс'!$A:$A,0)-7+'Итог по классам'!$B113,,,),"ш")</f>
        <v>0</v>
      </c>
      <c r="K113" s="38">
        <f ca="1">COUNTIF(OFFSET(class8_1,MATCH(K$1,'8 класс'!$A:$A,0)-7+'Итог по классам'!$B113,,,),"Ф")</f>
        <v>0</v>
      </c>
      <c r="L113" s="37">
        <f ca="1">COUNTIF(OFFSET(class8_1,MATCH(L$1,'8 класс'!$A:$A,0)-7+'Итог по классам'!$B113,,,),"р")</f>
        <v>0</v>
      </c>
      <c r="M113" s="37">
        <f ca="1">COUNTIF(OFFSET(class8_1,MATCH(M$1,'8 класс'!$A:$A,0)-7+'Итог по классам'!$B113,,,),"ш")</f>
        <v>0</v>
      </c>
      <c r="N113" s="37">
        <f ca="1">COUNTIF(OFFSET(class8_2,MATCH(N$1,'8 класс'!$A:$A,0)-7+'Итог по классам'!$B113,,,),"Ф")</f>
        <v>0</v>
      </c>
      <c r="O113" s="37">
        <f ca="1">COUNTIF(OFFSET(class8_2,MATCH(O$1,'8 класс'!$A:$A,0)-7+'Итог по классам'!$B113,,,),"р")</f>
        <v>0</v>
      </c>
      <c r="P113" s="37">
        <f ca="1">COUNTIF(OFFSET(class8_2,MATCH(P$1,'8 класс'!$A:$A,0)-7+'Итог по классам'!$B113,,,),"ш")</f>
        <v>0</v>
      </c>
      <c r="Q113" s="38">
        <f ca="1">COUNTIF(OFFSET(class8_1,MATCH(Q$1,'8 класс'!$A:$A,0)-7+'Итог по классам'!$B113,,,),"Ф")</f>
        <v>0</v>
      </c>
      <c r="R113" s="37">
        <f ca="1">COUNTIF(OFFSET(class8_1,MATCH(R$1,'8 класс'!$A:$A,0)-7+'Итог по классам'!$B113,,,),"р")</f>
        <v>0</v>
      </c>
      <c r="S113" s="37">
        <f ca="1">COUNTIF(OFFSET(class8_1,MATCH(S$1,'8 класс'!$A:$A,0)-7+'Итог по классам'!$B113,,,),"ш")</f>
        <v>0</v>
      </c>
      <c r="T113" s="37">
        <f ca="1">COUNTIF(OFFSET(class8_2,MATCH(T$1,'8 класс'!$A:$A,0)-7+'Итог по классам'!$B113,,,),"Ф")</f>
        <v>0</v>
      </c>
      <c r="U113" s="37">
        <f ca="1">COUNTIF(OFFSET(class8_2,MATCH(U$1,'8 класс'!$A:$A,0)-7+'Итог по классам'!$B113,,,),"р")</f>
        <v>0</v>
      </c>
      <c r="V113" s="37">
        <f ca="1">COUNTIF(OFFSET(class8_2,MATCH(V$1,'8 класс'!$A:$A,0)-7+'Итог по классам'!$B113,,,),"ш")</f>
        <v>0</v>
      </c>
      <c r="W113" s="38">
        <f ca="1">COUNTIF(OFFSET(class8_1,MATCH(W$1,'8 класс'!$A:$A,0)-7+'Итог по классам'!$B113,,,),"Ф")</f>
        <v>0</v>
      </c>
      <c r="X113" s="37">
        <f ca="1">COUNTIF(OFFSET(class8_1,MATCH(X$1,'8 класс'!$A:$A,0)-7+'Итог по классам'!$B113,,,),"р")</f>
        <v>0</v>
      </c>
      <c r="Y113" s="37">
        <f ca="1">COUNTIF(OFFSET(class8_1,MATCH(Y$1,'8 класс'!$A:$A,0)-7+'Итог по классам'!$B113,,,),"ш")</f>
        <v>0</v>
      </c>
      <c r="Z113" s="37">
        <f ca="1">COUNTIF(OFFSET(class8_2,MATCH(Z$1,'8 класс'!$A:$A,0)-7+'Итог по классам'!$B113,,,),"Ф")</f>
        <v>0</v>
      </c>
      <c r="AA113" s="37">
        <f ca="1">COUNTIF(OFFSET(class8_2,MATCH(AA$1,'8 класс'!$A:$A,0)-7+'Итог по классам'!$B113,,,),"р")</f>
        <v>0</v>
      </c>
      <c r="AB113" s="37">
        <f ca="1">COUNTIF(OFFSET(class8_2,MATCH(AB$1,'8 класс'!$A:$A,0)-7+'Итог по классам'!$B113,,,),"ш")</f>
        <v>0</v>
      </c>
      <c r="AC113" s="38">
        <f ca="1">COUNTIF(OFFSET(class8_1,MATCH(AC$1,'8 класс'!$A:$A,0)-7+'Итог по классам'!$B113,,,),"Ф")</f>
        <v>0</v>
      </c>
      <c r="AD113" s="37">
        <f ca="1">COUNTIF(OFFSET(class8_1,MATCH(AD$1,'8 класс'!$A:$A,0)-7+'Итог по классам'!$B113,,,),"р")</f>
        <v>0</v>
      </c>
      <c r="AE113" s="37">
        <f ca="1">COUNTIF(OFFSET(class8_1,MATCH(AE$1,'8 класс'!$A:$A,0)-7+'Итог по классам'!$B113,,,),"ш")</f>
        <v>0</v>
      </c>
      <c r="AF113" s="37">
        <f ca="1">COUNTIF(OFFSET(class8_2,MATCH(AF$1,'8 класс'!$A:$A,0)-7+'Итог по классам'!$B113,,,),"Ф")</f>
        <v>0</v>
      </c>
      <c r="AG113" s="37">
        <f ca="1">COUNTIF(OFFSET(class8_2,MATCH(AG$1,'8 класс'!$A:$A,0)-7+'Итог по классам'!$B113,,,),"р")</f>
        <v>0</v>
      </c>
      <c r="AH113" s="37">
        <f ca="1">COUNTIF(OFFSET(class8_2,MATCH(AH$1,'8 класс'!$A:$A,0)-7+'Итог по классам'!$B113,,,),"ш")</f>
        <v>0</v>
      </c>
      <c r="AI113" s="38">
        <f ca="1">COUNTIF(OFFSET(class8_1,MATCH(AI$1,'8 класс'!$A:$A,0)-7+'Итог по классам'!$B113,,,),"Ф")</f>
        <v>0</v>
      </c>
      <c r="AJ113" s="37">
        <f ca="1">COUNTIF(OFFSET(class8_1,MATCH(AJ$1,'8 класс'!$A:$A,0)-7+'Итог по классам'!$B113,,,),"р")</f>
        <v>0</v>
      </c>
      <c r="AK113" s="37">
        <f ca="1">COUNTIF(OFFSET(class8_1,MATCH(AK$1,'8 класс'!$A:$A,0)-7+'Итог по классам'!$B113,,,),"ш")</f>
        <v>0</v>
      </c>
      <c r="AL113" s="37">
        <f ca="1">COUNTIF(OFFSET(class8_2,MATCH(AL$1,'8 класс'!$A:$A,0)-7+'Итог по классам'!$B113,,,),"Ф")</f>
        <v>0</v>
      </c>
      <c r="AM113" s="37">
        <f ca="1">COUNTIF(OFFSET(class8_2,MATCH(AM$1,'8 класс'!$A:$A,0)-7+'Итог по классам'!$B113,,,),"р")</f>
        <v>0</v>
      </c>
      <c r="AN113" s="37">
        <f ca="1">COUNTIF(OFFSET(class8_2,MATCH(AN$1,'8 класс'!$A:$A,0)-7+'Итог по классам'!$B113,,,),"ш")</f>
        <v>0</v>
      </c>
      <c r="AO113" s="38">
        <f ca="1">COUNTIF(OFFSET(class8_1,MATCH(AO$1,'8 класс'!$A:$A,0)-7+'Итог по классам'!$B113,,,),"Ф")</f>
        <v>0</v>
      </c>
      <c r="AP113" s="37">
        <f ca="1">COUNTIF(OFFSET(class8_1,MATCH(AP$1,'8 класс'!$A:$A,0)-7+'Итог по классам'!$B113,,,),"р")</f>
        <v>0</v>
      </c>
      <c r="AQ113" s="37">
        <f ca="1">COUNTIF(OFFSET(class8_1,MATCH(AQ$1,'8 класс'!$A:$A,0)-7+'Итог по классам'!$B113,,,),"ш")</f>
        <v>0</v>
      </c>
      <c r="AR113" s="37">
        <f ca="1">COUNTIF(OFFSET(class8_2,MATCH(AR$1,'8 класс'!$A:$A,0)-7+'Итог по классам'!$B113,,,),"Ф")</f>
        <v>0</v>
      </c>
      <c r="AS113" s="37">
        <f ca="1">COUNTIF(OFFSET(class8_2,MATCH(AS$1,'8 класс'!$A:$A,0)-7+'Итог по классам'!$B113,,,),"р")</f>
        <v>0</v>
      </c>
      <c r="AT113" s="37">
        <f ca="1">COUNTIF(OFFSET(class8_2,MATCH(AT$1,'8 класс'!$A:$A,0)-7+'Итог по классам'!$B113,,,),"ш")</f>
        <v>0</v>
      </c>
      <c r="AU113" s="38">
        <f ca="1">COUNTIF(OFFSET(class8_1,MATCH(AU$1,'8 класс'!$A:$A,0)-7+'Итог по классам'!$B113,,,),"Ф")</f>
        <v>0</v>
      </c>
      <c r="AV113" s="37">
        <f ca="1">COUNTIF(OFFSET(class8_1,MATCH(AV$1,'8 класс'!$A:$A,0)-7+'Итог по классам'!$B113,,,),"р")</f>
        <v>0</v>
      </c>
      <c r="AW113" s="37">
        <f ca="1">COUNTIF(OFFSET(class8_1,MATCH(AW$1,'8 класс'!$A:$A,0)-7+'Итог по классам'!$B113,,,),"ш")</f>
        <v>0</v>
      </c>
      <c r="AX113" s="37">
        <f ca="1">COUNTIF(OFFSET(class8_2,MATCH(AX$1,'8 класс'!$A:$A,0)-7+'Итог по классам'!$B113,,,),"Ф")</f>
        <v>0</v>
      </c>
      <c r="AY113" s="37">
        <f ca="1">COUNTIF(OFFSET(class8_2,MATCH(AY$1,'8 класс'!$A:$A,0)-7+'Итог по классам'!$B113,,,),"р")</f>
        <v>0</v>
      </c>
      <c r="AZ113" s="37">
        <f ca="1">COUNTIF(OFFSET(class8_2,MATCH(AZ$1,'8 класс'!$A:$A,0)-7+'Итог по классам'!$B113,,,),"ш")</f>
        <v>0</v>
      </c>
      <c r="BA113" s="38">
        <f ca="1">COUNTIF(OFFSET(class8_1,MATCH(BA$1,'8 класс'!$A:$A,0)-7+'Итог по классам'!$B113,,,),"Ф")</f>
        <v>0</v>
      </c>
      <c r="BB113" s="37">
        <f ca="1">COUNTIF(OFFSET(class8_1,MATCH(BB$1,'8 класс'!$A:$A,0)-7+'Итог по классам'!$B113,,,),"р")</f>
        <v>0</v>
      </c>
      <c r="BC113" s="37">
        <f ca="1">COUNTIF(OFFSET(class8_1,MATCH(BC$1,'8 класс'!$A:$A,0)-7+'Итог по классам'!$B113,,,),"ш")</f>
        <v>0</v>
      </c>
      <c r="BD113" s="37">
        <f ca="1">COUNTIF(OFFSET(class8_2,MATCH(BD$1,'8 класс'!$A:$A,0)-7+'Итог по классам'!$B113,,,),"Ф")</f>
        <v>0</v>
      </c>
      <c r="BE113" s="37">
        <f ca="1">COUNTIF(OFFSET(class8_2,MATCH(BE$1,'8 класс'!$A:$A,0)-7+'Итог по классам'!$B113,,,),"р")</f>
        <v>0</v>
      </c>
      <c r="BF113" s="37">
        <f ca="1">COUNTIF(OFFSET(class8_2,MATCH(BF$1,'8 класс'!$A:$A,0)-7+'Итог по классам'!$B113,,,),"ш")</f>
        <v>0</v>
      </c>
      <c r="BG113" s="38">
        <f ca="1">COUNTIF(OFFSET(class8_1,MATCH(BG$1,'8 класс'!$A:$A,0)-7+'Итог по классам'!$B113,,,),"Ф")</f>
        <v>0</v>
      </c>
      <c r="BH113" s="37">
        <f ca="1">COUNTIF(OFFSET(class8_1,MATCH(BH$1,'8 класс'!$A:$A,0)-7+'Итог по классам'!$B113,,,),"р")</f>
        <v>0</v>
      </c>
      <c r="BI113" s="37">
        <f ca="1">COUNTIF(OFFSET(class8_1,MATCH(BI$1,'8 класс'!$A:$A,0)-7+'Итог по классам'!$B113,,,),"ш")</f>
        <v>0</v>
      </c>
      <c r="BJ113" s="37">
        <f ca="1">COUNTIF(OFFSET(class8_2,MATCH(BJ$1,'8 класс'!$A:$A,0)-7+'Итог по классам'!$B113,,,),"Ф")</f>
        <v>0</v>
      </c>
      <c r="BK113" s="37">
        <f ca="1">COUNTIF(OFFSET(class8_2,MATCH(BK$1,'8 класс'!$A:$A,0)-7+'Итог по классам'!$B113,,,),"р")</f>
        <v>0</v>
      </c>
      <c r="BL113" s="37">
        <f ca="1">COUNTIF(OFFSET(class8_2,MATCH(BL$1,'8 класс'!$A:$A,0)-7+'Итог по классам'!$B113,,,),"ш")</f>
        <v>0</v>
      </c>
      <c r="BM113" s="38">
        <f ca="1">COUNTIF(OFFSET(class8_1,MATCH(BM$1,'8 класс'!$A:$A,0)-7+'Итог по классам'!$B113,,,),"Ф")</f>
        <v>0</v>
      </c>
      <c r="BN113" s="37">
        <f ca="1">COUNTIF(OFFSET(class8_1,MATCH(BN$1,'8 класс'!$A:$A,0)-7+'Итог по классам'!$B113,,,),"р")</f>
        <v>0</v>
      </c>
      <c r="BO113" s="37">
        <f ca="1">COUNTIF(OFFSET(class8_1,MATCH(BO$1,'8 класс'!$A:$A,0)-7+'Итог по классам'!$B113,,,),"ш")</f>
        <v>0</v>
      </c>
      <c r="BP113" s="37">
        <f ca="1">COUNTIF(OFFSET(class8_2,MATCH(BP$1,'8 класс'!$A:$A,0)-7+'Итог по классам'!$B113,,,),"Ф")</f>
        <v>0</v>
      </c>
      <c r="BQ113" s="37">
        <f ca="1">COUNTIF(OFFSET(class8_2,MATCH(BQ$1,'8 класс'!$A:$A,0)-7+'Итог по классам'!$B113,,,),"р")</f>
        <v>0</v>
      </c>
      <c r="BR113" s="37">
        <f ca="1">COUNTIF(OFFSET(class8_2,MATCH(BR$1,'8 класс'!$A:$A,0)-7+'Итог по классам'!$B113,,,),"ш")</f>
        <v>0</v>
      </c>
      <c r="BS113" s="38">
        <f ca="1">COUNTIF(OFFSET(class8_1,MATCH(BS$1,'8 класс'!$A:$A,0)-7+'Итог по классам'!$B113,,,),"Ф")</f>
        <v>0</v>
      </c>
      <c r="BT113" s="37">
        <f ca="1">COUNTIF(OFFSET(class8_1,MATCH(BT$1,'8 класс'!$A:$A,0)-7+'Итог по классам'!$B113,,,),"р")</f>
        <v>0</v>
      </c>
      <c r="BU113" s="37">
        <f ca="1">COUNTIF(OFFSET(class8_1,MATCH(BU$1,'8 класс'!$A:$A,0)-7+'Итог по классам'!$B113,,,),"ш")</f>
        <v>0</v>
      </c>
      <c r="BV113" s="37">
        <f ca="1">COUNTIF(OFFSET(class8_2,MATCH(BV$1,'8 класс'!$A:$A,0)-7+'Итог по классам'!$B113,,,),"Ф")</f>
        <v>0</v>
      </c>
      <c r="BW113" s="37">
        <f ca="1">COUNTIF(OFFSET(class8_2,MATCH(BW$1,'8 класс'!$A:$A,0)-7+'Итог по классам'!$B113,,,),"р")</f>
        <v>0</v>
      </c>
      <c r="BX113" s="37">
        <f ca="1">COUNTIF(OFFSET(class8_2,MATCH(BX$1,'8 класс'!$A:$A,0)-7+'Итог по классам'!$B113,,,),"ш")</f>
        <v>0</v>
      </c>
      <c r="BY113" s="38">
        <f ca="1">COUNTIF(OFFSET(class8_1,MATCH(BY$1,'8 класс'!$A:$A,0)-7+'Итог по классам'!$B113,,,),"Ф")</f>
        <v>0</v>
      </c>
      <c r="BZ113" s="37">
        <f ca="1">COUNTIF(OFFSET(class8_1,MATCH(BZ$1,'8 класс'!$A:$A,0)-7+'Итог по классам'!$B113,,,),"р")</f>
        <v>0</v>
      </c>
      <c r="CA113" s="37">
        <f ca="1">COUNTIF(OFFSET(class8_1,MATCH(CA$1,'8 класс'!$A:$A,0)-7+'Итог по классам'!$B113,,,),"ш")</f>
        <v>0</v>
      </c>
      <c r="CB113" s="37">
        <f ca="1">COUNTIF(OFFSET(class8_2,MATCH(CB$1,'8 класс'!$A:$A,0)-7+'Итог по классам'!$B113,,,),"Ф")</f>
        <v>0</v>
      </c>
      <c r="CC113" s="37">
        <f ca="1">COUNTIF(OFFSET(class8_2,MATCH(CC$1,'8 класс'!$A:$A,0)-7+'Итог по классам'!$B113,,,),"р")</f>
        <v>0</v>
      </c>
      <c r="CD113" s="37">
        <f ca="1">COUNTIF(OFFSET(class8_2,MATCH(CD$1,'8 класс'!$A:$A,0)-7+'Итог по классам'!$B113,,,),"ш")</f>
        <v>0</v>
      </c>
      <c r="CE113" s="38">
        <f ca="1">COUNTIF(OFFSET(class8_1,MATCH(CE$1,'8 класс'!$A:$A,0)-7+'Итог по классам'!$B113,,,),"Ф")</f>
        <v>0</v>
      </c>
      <c r="CF113" s="37">
        <f ca="1">COUNTIF(OFFSET(class8_1,MATCH(CF$1,'8 класс'!$A:$A,0)-7+'Итог по классам'!$B113,,,),"р")</f>
        <v>0</v>
      </c>
      <c r="CG113" s="37">
        <f ca="1">COUNTIF(OFFSET(class8_1,MATCH(CG$1,'8 класс'!$A:$A,0)-7+'Итог по классам'!$B113,,,),"ш")</f>
        <v>0</v>
      </c>
      <c r="CH113" s="37">
        <f ca="1">COUNTIF(OFFSET(class8_2,MATCH(CH$1,'8 класс'!$A:$A,0)-7+'Итог по классам'!$B113,,,),"Ф")</f>
        <v>0</v>
      </c>
      <c r="CI113" s="37">
        <f ca="1">COUNTIF(OFFSET(class8_2,MATCH(CI$1,'8 класс'!$A:$A,0)-7+'Итог по классам'!$B113,,,),"р")</f>
        <v>0</v>
      </c>
      <c r="CJ113" s="37">
        <f ca="1">COUNTIF(OFFSET(class8_2,MATCH(CJ$1,'8 класс'!$A:$A,0)-7+'Итог по классам'!$B113,,,),"ш")</f>
        <v>0</v>
      </c>
      <c r="CK113" s="38">
        <f ca="1">COUNTIF(OFFSET(class8_1,MATCH(CK$1,'8 класс'!$A:$A,0)-7+'Итог по классам'!$B113,,,),"Ф")</f>
        <v>0</v>
      </c>
      <c r="CL113" s="37">
        <f ca="1">COUNTIF(OFFSET(class8_1,MATCH(CL$1,'8 класс'!$A:$A,0)-7+'Итог по классам'!$B113,,,),"р")</f>
        <v>0</v>
      </c>
      <c r="CM113" s="37">
        <f ca="1">COUNTIF(OFFSET(class8_1,MATCH(CM$1,'8 класс'!$A:$A,0)-7+'Итог по классам'!$B113,,,),"ш")</f>
        <v>0</v>
      </c>
      <c r="CN113" s="37">
        <f ca="1">COUNTIF(OFFSET(class8_2,MATCH(CN$1,'8 класс'!$A:$A,0)-7+'Итог по классам'!$B113,,,),"Ф")</f>
        <v>0</v>
      </c>
      <c r="CO113" s="37">
        <f ca="1">COUNTIF(OFFSET(class8_2,MATCH(CO$1,'8 класс'!$A:$A,0)-7+'Итог по классам'!$B113,,,),"р")</f>
        <v>0</v>
      </c>
      <c r="CP113" s="37">
        <f ca="1">COUNTIF(OFFSET(class8_2,MATCH(CP$1,'8 класс'!$A:$A,0)-7+'Итог по классам'!$B113,,,),"ш")</f>
        <v>0</v>
      </c>
      <c r="CQ113" s="38">
        <f ca="1">COUNTIF(OFFSET(class8_1,MATCH(CQ$1,'8 класс'!$A:$A,0)-7+'Итог по классам'!$B113,,,),"Ф")</f>
        <v>0</v>
      </c>
      <c r="CR113" s="37">
        <f ca="1">COUNTIF(OFFSET(class8_1,MATCH(CR$1,'8 класс'!$A:$A,0)-7+'Итог по классам'!$B113,,,),"р")</f>
        <v>0</v>
      </c>
      <c r="CS113" s="37">
        <f ca="1">COUNTIF(OFFSET(class8_1,MATCH(CS$1,'8 класс'!$A:$A,0)-7+'Итог по классам'!$B113,,,),"ш")</f>
        <v>0</v>
      </c>
      <c r="CT113" s="37">
        <f ca="1">COUNTIF(OFFSET(class8_2,MATCH(CT$1,'8 класс'!$A:$A,0)-7+'Итог по классам'!$B113,,,),"Ф")</f>
        <v>0</v>
      </c>
      <c r="CU113" s="37">
        <f ca="1">COUNTIF(OFFSET(class8_2,MATCH(CU$1,'8 класс'!$A:$A,0)-7+'Итог по классам'!$B113,,,),"р")</f>
        <v>0</v>
      </c>
      <c r="CV113" s="37">
        <f ca="1">COUNTIF(OFFSET(class8_2,MATCH(CV$1,'8 класс'!$A:$A,0)-7+'Итог по классам'!$B113,,,),"ш")</f>
        <v>0</v>
      </c>
      <c r="CW113" s="38">
        <f ca="1">COUNTIF(OFFSET(class8_1,MATCH(CW$1,'8 класс'!$A:$A,0)-7+'Итог по классам'!$B113,,,),"Ф")</f>
        <v>0</v>
      </c>
      <c r="CX113" s="37">
        <f ca="1">COUNTIF(OFFSET(class8_1,MATCH(CX$1,'8 класс'!$A:$A,0)-7+'Итог по классам'!$B113,,,),"р")</f>
        <v>0</v>
      </c>
      <c r="CY113" s="37">
        <f ca="1">COUNTIF(OFFSET(class8_1,MATCH(CY$1,'8 класс'!$A:$A,0)-7+'Итог по классам'!$B113,,,),"ш")</f>
        <v>0</v>
      </c>
      <c r="CZ113" s="37">
        <f ca="1">COUNTIF(OFFSET(class8_2,MATCH(CZ$1,'8 класс'!$A:$A,0)-7+'Итог по классам'!$B113,,,),"Ф")</f>
        <v>0</v>
      </c>
      <c r="DA113" s="37">
        <f ca="1">COUNTIF(OFFSET(class8_2,MATCH(DA$1,'8 класс'!$A:$A,0)-7+'Итог по классам'!$B113,,,),"р")</f>
        <v>0</v>
      </c>
      <c r="DB113" s="37">
        <f ca="1">COUNTIF(OFFSET(class8_2,MATCH(DB$1,'8 класс'!$A:$A,0)-7+'Итог по классам'!$B113,,,),"ш")</f>
        <v>0</v>
      </c>
      <c r="DC113" s="38">
        <f ca="1">COUNTIF(OFFSET(class8_1,MATCH(DC$1,'8 класс'!$A:$A,0)-7+'Итог по классам'!$B113,,,),"Ф")</f>
        <v>0</v>
      </c>
      <c r="DD113" s="37">
        <f ca="1">COUNTIF(OFFSET(class8_1,MATCH(DD$1,'8 класс'!$A:$A,0)-7+'Итог по классам'!$B113,,,),"р")</f>
        <v>0</v>
      </c>
      <c r="DE113" s="37">
        <f ca="1">COUNTIF(OFFSET(class8_1,MATCH(DE$1,'8 класс'!$A:$A,0)-7+'Итог по классам'!$B113,,,),"ш")</f>
        <v>0</v>
      </c>
      <c r="DF113" s="37">
        <f ca="1">COUNTIF(OFFSET(class8_2,MATCH(DF$1,'8 класс'!$A:$A,0)-7+'Итог по классам'!$B113,,,),"Ф")</f>
        <v>0</v>
      </c>
      <c r="DG113" s="37">
        <f ca="1">COUNTIF(OFFSET(class8_2,MATCH(DG$1,'8 класс'!$A:$A,0)-7+'Итог по классам'!$B113,,,),"р")</f>
        <v>0</v>
      </c>
      <c r="DH113" s="37">
        <f ca="1">COUNTIF(OFFSET(class8_2,MATCH(DH$1,'8 класс'!$A:$A,0)-7+'Итог по классам'!$B113,,,),"ш")</f>
        <v>0</v>
      </c>
      <c r="DI113" s="38">
        <f ca="1">COUNTIF(OFFSET(class8_1,MATCH(DI$1,'8 класс'!$A:$A,0)-7+'Итог по классам'!$B113,,,),"Ф")</f>
        <v>0</v>
      </c>
      <c r="DJ113" s="37">
        <f ca="1">COUNTIF(OFFSET(class8_1,MATCH(DJ$1,'8 класс'!$A:$A,0)-7+'Итог по классам'!$B113,,,),"р")</f>
        <v>0</v>
      </c>
      <c r="DK113" s="37">
        <f ca="1">COUNTIF(OFFSET(class8_1,MATCH(DK$1,'8 класс'!$A:$A,0)-7+'Итог по классам'!$B113,,,),"ш")</f>
        <v>0</v>
      </c>
      <c r="DL113" s="37">
        <f ca="1">COUNTIF(OFFSET(class8_2,MATCH(DL$1,'8 класс'!$A:$A,0)-7+'Итог по классам'!$B113,,,),"Ф")</f>
        <v>0</v>
      </c>
      <c r="DM113" s="37">
        <f ca="1">COUNTIF(OFFSET(class8_2,MATCH(DM$1,'8 класс'!$A:$A,0)-7+'Итог по классам'!$B113,,,),"р")</f>
        <v>0</v>
      </c>
      <c r="DN113" s="37">
        <f ca="1">COUNTIF(OFFSET(class8_2,MATCH(DN$1,'8 класс'!$A:$A,0)-7+'Итог по классам'!$B113,,,),"ш")</f>
        <v>0</v>
      </c>
      <c r="DO113" s="38">
        <f ca="1">COUNTIF(OFFSET(class8_1,MATCH(DO$1,'8 класс'!$A:$A,0)-7+'Итог по классам'!$B113,,,),"Ф")</f>
        <v>0</v>
      </c>
      <c r="DP113" s="37">
        <f ca="1">COUNTIF(OFFSET(class8_1,MATCH(DP$1,'8 класс'!$A:$A,0)-7+'Итог по классам'!$B113,,,),"р")</f>
        <v>0</v>
      </c>
      <c r="DQ113" s="37">
        <f ca="1">COUNTIF(OFFSET(class8_1,MATCH(DQ$1,'8 класс'!$A:$A,0)-7+'Итог по классам'!$B113,,,),"ш")</f>
        <v>0</v>
      </c>
      <c r="DR113" s="37">
        <f ca="1">COUNTIF(OFFSET(class8_2,MATCH(DR$1,'8 класс'!$A:$A,0)-7+'Итог по классам'!$B113,,,),"Ф")</f>
        <v>0</v>
      </c>
      <c r="DS113" s="37">
        <f ca="1">COUNTIF(OFFSET(class8_2,MATCH(DS$1,'8 класс'!$A:$A,0)-7+'Итог по классам'!$B113,,,),"р")</f>
        <v>0</v>
      </c>
      <c r="DT113" s="37">
        <f ca="1">COUNTIF(OFFSET(class8_2,MATCH(DT$1,'8 класс'!$A:$A,0)-7+'Итог по классам'!$B113,,,),"ш")</f>
        <v>0</v>
      </c>
      <c r="DU113" s="38">
        <f ca="1">COUNTIF(OFFSET(class8_1,MATCH(DU$1,'8 класс'!$A:$A,0)-7+'Итог по классам'!$B113,,,),"Ф")</f>
        <v>0</v>
      </c>
      <c r="DV113" s="37">
        <f ca="1">COUNTIF(OFFSET(class8_1,MATCH(DV$1,'8 класс'!$A:$A,0)-7+'Итог по классам'!$B113,,,),"р")</f>
        <v>0</v>
      </c>
      <c r="DW113" s="37">
        <f ca="1">COUNTIF(OFFSET(class8_1,MATCH(DW$1,'8 класс'!$A:$A,0)-7+'Итог по классам'!$B113,,,),"ш")</f>
        <v>0</v>
      </c>
      <c r="DX113" s="37">
        <f ca="1">COUNTIF(OFFSET(class8_2,MATCH(DX$1,'8 класс'!$A:$A,0)-7+'Итог по классам'!$B113,,,),"Ф")</f>
        <v>0</v>
      </c>
      <c r="DY113" s="37">
        <f ca="1">COUNTIF(OFFSET(class8_2,MATCH(DY$1,'8 класс'!$A:$A,0)-7+'Итог по классам'!$B113,,,),"р")</f>
        <v>0</v>
      </c>
      <c r="DZ113" s="37">
        <f ca="1">COUNTIF(OFFSET(class8_2,MATCH(DZ$1,'8 класс'!$A:$A,0)-7+'Итог по классам'!$B113,,,),"ш")</f>
        <v>0</v>
      </c>
      <c r="EA113" s="38">
        <f ca="1">COUNTIF(OFFSET(class8_1,MATCH(EA$1,'8 класс'!$A:$A,0)-7+'Итог по классам'!$B113,,,),"Ф")</f>
        <v>0</v>
      </c>
      <c r="EB113" s="37">
        <f ca="1">COUNTIF(OFFSET(class8_1,MATCH(EB$1,'8 класс'!$A:$A,0)-7+'Итог по классам'!$B113,,,),"р")</f>
        <v>0</v>
      </c>
      <c r="EC113" s="37">
        <f ca="1">COUNTIF(OFFSET(class8_1,MATCH(EC$1,'8 класс'!$A:$A,0)-7+'Итог по классам'!$B113,,,),"ш")</f>
        <v>0</v>
      </c>
      <c r="ED113" s="37">
        <f ca="1">COUNTIF(OFFSET(class8_2,MATCH(ED$1,'8 класс'!$A:$A,0)-7+'Итог по классам'!$B113,,,),"Ф")</f>
        <v>0</v>
      </c>
      <c r="EE113" s="37">
        <f ca="1">COUNTIF(OFFSET(class8_2,MATCH(EE$1,'8 класс'!$A:$A,0)-7+'Итог по классам'!$B113,,,),"р")</f>
        <v>0</v>
      </c>
      <c r="EF113" s="37">
        <f ca="1">COUNTIF(OFFSET(class8_2,MATCH(EF$1,'8 класс'!$A:$A,0)-7+'Итог по классам'!$B113,,,),"ш")</f>
        <v>0</v>
      </c>
      <c r="EG113" s="38">
        <f ca="1">COUNTIF(OFFSET(class8_1,MATCH(EG$1,'8 класс'!$A:$A,0)-7+'Итог по классам'!$B113,,,),"Ф")</f>
        <v>0</v>
      </c>
      <c r="EH113" s="37">
        <f ca="1">COUNTIF(OFFSET(class8_1,MATCH(EH$1,'8 класс'!$A:$A,0)-7+'Итог по классам'!$B113,,,),"р")</f>
        <v>0</v>
      </c>
      <c r="EI113" s="37">
        <f ca="1">COUNTIF(OFFSET(class8_1,MATCH(EI$1,'8 класс'!$A:$A,0)-7+'Итог по классам'!$B113,,,),"ш")</f>
        <v>0</v>
      </c>
      <c r="EJ113" s="37">
        <f ca="1">COUNTIF(OFFSET(class8_2,MATCH(EJ$1,'8 класс'!$A:$A,0)-7+'Итог по классам'!$B113,,,),"Ф")</f>
        <v>0</v>
      </c>
      <c r="EK113" s="37">
        <f ca="1">COUNTIF(OFFSET(class8_2,MATCH(EK$1,'8 класс'!$A:$A,0)-7+'Итог по классам'!$B113,,,),"р")</f>
        <v>0</v>
      </c>
      <c r="EL113" s="37">
        <f ca="1">COUNTIF(OFFSET(class8_2,MATCH(EL$1,'8 класс'!$A:$A,0)-7+'Итог по классам'!$B113,,,),"ш")</f>
        <v>0</v>
      </c>
      <c r="EM113" s="38">
        <f ca="1">COUNTIF(OFFSET(class8_1,MATCH(EM$1,'8 класс'!$A:$A,0)-7+'Итог по классам'!$B113,,,),"Ф")</f>
        <v>0</v>
      </c>
      <c r="EN113" s="37">
        <f ca="1">COUNTIF(OFFSET(class8_1,MATCH(EN$1,'8 класс'!$A:$A,0)-7+'Итог по классам'!$B113,,,),"р")</f>
        <v>0</v>
      </c>
      <c r="EO113" s="37">
        <f ca="1">COUNTIF(OFFSET(class8_1,MATCH(EO$1,'8 класс'!$A:$A,0)-7+'Итог по классам'!$B113,,,),"ш")</f>
        <v>0</v>
      </c>
      <c r="EP113" s="37">
        <f ca="1">COUNTIF(OFFSET(class8_2,MATCH(EP$1,'8 класс'!$A:$A,0)-7+'Итог по классам'!$B113,,,),"Ф")</f>
        <v>0</v>
      </c>
      <c r="EQ113" s="37">
        <f ca="1">COUNTIF(OFFSET(class8_2,MATCH(EQ$1,'8 класс'!$A:$A,0)-7+'Итог по классам'!$B113,,,),"р")</f>
        <v>0</v>
      </c>
      <c r="ER113" s="37">
        <f ca="1">COUNTIF(OFFSET(class8_2,MATCH(ER$1,'8 класс'!$A:$A,0)-7+'Итог по классам'!$B113,,,),"ш")</f>
        <v>0</v>
      </c>
      <c r="ES113" s="38">
        <f ca="1">COUNTIF(OFFSET(class8_1,MATCH(ES$1,'8 класс'!$A:$A,0)-7+'Итог по классам'!$B113,,,),"Ф")</f>
        <v>0</v>
      </c>
      <c r="ET113" s="37">
        <f ca="1">COUNTIF(OFFSET(class8_1,MATCH(ET$1,'8 класс'!$A:$A,0)-7+'Итог по классам'!$B113,,,),"р")</f>
        <v>0</v>
      </c>
      <c r="EU113" s="37">
        <f ca="1">COUNTIF(OFFSET(class8_1,MATCH(EU$1,'8 класс'!$A:$A,0)-7+'Итог по классам'!$B113,,,),"ш")</f>
        <v>0</v>
      </c>
      <c r="EV113" s="37">
        <f ca="1">COUNTIF(OFFSET(class8_2,MATCH(EV$1,'8 класс'!$A:$A,0)-7+'Итог по классам'!$B113,,,),"Ф")</f>
        <v>0</v>
      </c>
      <c r="EW113" s="37">
        <f ca="1">COUNTIF(OFFSET(class8_2,MATCH(EW$1,'8 класс'!$A:$A,0)-7+'Итог по классам'!$B113,,,),"р")</f>
        <v>0</v>
      </c>
      <c r="EX113" s="37">
        <f ca="1">COUNTIF(OFFSET(class8_2,MATCH(EX$1,'8 класс'!$A:$A,0)-7+'Итог по классам'!$B113,,,),"ш")</f>
        <v>0</v>
      </c>
      <c r="EY113" s="38">
        <f ca="1">COUNTIF(OFFSET(class8_1,MATCH(EY$1,'8 класс'!$A:$A,0)-7+'Итог по классам'!$B113,,,),"Ф")</f>
        <v>0</v>
      </c>
      <c r="EZ113" s="37">
        <f ca="1">COUNTIF(OFFSET(class8_1,MATCH(EZ$1,'8 класс'!$A:$A,0)-7+'Итог по классам'!$B113,,,),"р")</f>
        <v>0</v>
      </c>
      <c r="FA113" s="37">
        <f ca="1">COUNTIF(OFFSET(class8_1,MATCH(FA$1,'8 класс'!$A:$A,0)-7+'Итог по классам'!$B113,,,),"ш")</f>
        <v>0</v>
      </c>
      <c r="FB113" s="37">
        <f ca="1">COUNTIF(OFFSET(class8_2,MATCH(FB$1,'8 класс'!$A:$A,0)-7+'Итог по классам'!$B113,,,),"Ф")</f>
        <v>0</v>
      </c>
      <c r="FC113" s="37">
        <f ca="1">COUNTIF(OFFSET(class8_2,MATCH(FC$1,'8 класс'!$A:$A,0)-7+'Итог по классам'!$B113,,,),"р")</f>
        <v>0</v>
      </c>
      <c r="FD113" s="37">
        <f ca="1">COUNTIF(OFFSET(class8_2,MATCH(FD$1,'8 класс'!$A:$A,0)-7+'Итог по классам'!$B113,,,),"ш")</f>
        <v>0</v>
      </c>
      <c r="FE113" s="38">
        <f ca="1">COUNTIF(OFFSET(class8_1,MATCH(FE$1,'8 класс'!$A:$A,0)-7+'Итог по классам'!$B113,,,),"Ф")</f>
        <v>0</v>
      </c>
      <c r="FF113" s="37">
        <f ca="1">COUNTIF(OFFSET(class8_1,MATCH(FF$1,'8 класс'!$A:$A,0)-7+'Итог по классам'!$B113,,,),"р")</f>
        <v>0</v>
      </c>
      <c r="FG113" s="37">
        <f ca="1">COUNTIF(OFFSET(class8_1,MATCH(FG$1,'8 класс'!$A:$A,0)-7+'Итог по классам'!$B113,,,),"ш")</f>
        <v>0</v>
      </c>
      <c r="FH113" s="37">
        <f ca="1">COUNTIF(OFFSET(class8_2,MATCH(FH$1,'8 класс'!$A:$A,0)-7+'Итог по классам'!$B113,,,),"Ф")</f>
        <v>0</v>
      </c>
      <c r="FI113" s="37">
        <f ca="1">COUNTIF(OFFSET(class8_2,MATCH(FI$1,'8 класс'!$A:$A,0)-7+'Итог по классам'!$B113,,,),"р")</f>
        <v>0</v>
      </c>
      <c r="FJ113" s="37">
        <f ca="1">COUNTIF(OFFSET(class8_2,MATCH(FJ$1,'8 класс'!$A:$A,0)-7+'Итог по классам'!$B113,,,),"ш")</f>
        <v>0</v>
      </c>
      <c r="FK113" s="38">
        <f ca="1">COUNTIF(OFFSET(class8_1,MATCH(FK$1,'8 класс'!$A:$A,0)-7+'Итог по классам'!$B113,,,),"Ф")</f>
        <v>0</v>
      </c>
      <c r="FL113" s="37">
        <f ca="1">COUNTIF(OFFSET(class8_1,MATCH(FL$1,'8 класс'!$A:$A,0)-7+'Итог по классам'!$B113,,,),"р")</f>
        <v>0</v>
      </c>
      <c r="FM113" s="37">
        <f ca="1">COUNTIF(OFFSET(class8_1,MATCH(FM$1,'8 класс'!$A:$A,0)-7+'Итог по классам'!$B113,,,),"ш")</f>
        <v>0</v>
      </c>
      <c r="FN113" s="37">
        <f ca="1">COUNTIF(OFFSET(class8_2,MATCH(FN$1,'8 класс'!$A:$A,0)-7+'Итог по классам'!$B113,,,),"Ф")</f>
        <v>0</v>
      </c>
      <c r="FO113" s="37">
        <f ca="1">COUNTIF(OFFSET(class8_2,MATCH(FO$1,'8 класс'!$A:$A,0)-7+'Итог по классам'!$B113,,,),"р")</f>
        <v>0</v>
      </c>
      <c r="FP113" s="37">
        <f ca="1">COUNTIF(OFFSET(class8_2,MATCH(FP$1,'8 класс'!$A:$A,0)-7+'Итог по классам'!$B113,,,),"ш")</f>
        <v>0</v>
      </c>
      <c r="FQ113" s="38">
        <f ca="1">COUNTIF(OFFSET(class8_1,MATCH(FQ$1,'8 класс'!$A:$A,0)-7+'Итог по классам'!$B113,,,),"Ф")</f>
        <v>0</v>
      </c>
      <c r="FR113" s="37">
        <f ca="1">COUNTIF(OFFSET(class8_1,MATCH(FR$1,'8 класс'!$A:$A,0)-7+'Итог по классам'!$B113,,,),"р")</f>
        <v>0</v>
      </c>
      <c r="FS113" s="37">
        <f ca="1">COUNTIF(OFFSET(class8_1,MATCH(FS$1,'8 класс'!$A:$A,0)-7+'Итог по классам'!$B113,,,),"ш")</f>
        <v>0</v>
      </c>
      <c r="FT113" s="37">
        <f ca="1">COUNTIF(OFFSET(class8_2,MATCH(FT$1,'8 класс'!$A:$A,0)-7+'Итог по классам'!$B113,,,),"Ф")</f>
        <v>0</v>
      </c>
      <c r="FU113" s="37">
        <f ca="1">COUNTIF(OFFSET(class8_2,MATCH(FU$1,'8 класс'!$A:$A,0)-7+'Итог по классам'!$B113,,,),"р")</f>
        <v>0</v>
      </c>
      <c r="FV113" s="37">
        <f ca="1">COUNTIF(OFFSET(class8_2,MATCH(FV$1,'8 класс'!$A:$A,0)-7+'Итог по классам'!$B113,,,),"ш")</f>
        <v>0</v>
      </c>
      <c r="FW113" s="38">
        <f ca="1">COUNTIF(OFFSET(class8_1,MATCH(FW$1,'8 класс'!$A:$A,0)-7+'Итог по классам'!$B113,,,),"Ф")</f>
        <v>0</v>
      </c>
      <c r="FX113" s="37">
        <f ca="1">COUNTIF(OFFSET(class8_1,MATCH(FX$1,'8 класс'!$A:$A,0)-7+'Итог по классам'!$B113,,,),"р")</f>
        <v>0</v>
      </c>
      <c r="FY113" s="37">
        <f ca="1">COUNTIF(OFFSET(class8_1,MATCH(FY$1,'8 класс'!$A:$A,0)-7+'Итог по классам'!$B113,,,),"ш")</f>
        <v>0</v>
      </c>
      <c r="FZ113" s="37">
        <f ca="1">COUNTIF(OFFSET(class8_2,MATCH(FZ$1,'8 класс'!$A:$A,0)-7+'Итог по классам'!$B113,,,),"Ф")</f>
        <v>0</v>
      </c>
      <c r="GA113" s="37">
        <f ca="1">COUNTIF(OFFSET(class8_2,MATCH(GA$1,'8 класс'!$A:$A,0)-7+'Итог по классам'!$B113,,,),"р")</f>
        <v>0</v>
      </c>
      <c r="GB113" s="37">
        <f ca="1">COUNTIF(OFFSET(class8_2,MATCH(GB$1,'8 класс'!$A:$A,0)-7+'Итог по классам'!$B113,,,),"ш")</f>
        <v>0</v>
      </c>
      <c r="GC113" s="38">
        <f ca="1">COUNTIF(OFFSET(class8_1,MATCH(GC$1,'8 класс'!$A:$A,0)-7+'Итог по классам'!$B113,,,),"Ф")</f>
        <v>0</v>
      </c>
      <c r="GD113" s="37">
        <f ca="1">COUNTIF(OFFSET(class8_1,MATCH(GD$1,'8 класс'!$A:$A,0)-7+'Итог по классам'!$B113,,,),"р")</f>
        <v>0</v>
      </c>
      <c r="GE113" s="37">
        <f ca="1">COUNTIF(OFFSET(class8_1,MATCH(GE$1,'8 класс'!$A:$A,0)-7+'Итог по классам'!$B113,,,),"ш")</f>
        <v>0</v>
      </c>
      <c r="GF113" s="37">
        <f ca="1">COUNTIF(OFFSET(class8_2,MATCH(GF$1,'8 класс'!$A:$A,0)-7+'Итог по классам'!$B113,,,),"Ф")</f>
        <v>0</v>
      </c>
      <c r="GG113" s="37">
        <f ca="1">COUNTIF(OFFSET(class8_2,MATCH(GG$1,'8 класс'!$A:$A,0)-7+'Итог по классам'!$B113,,,),"р")</f>
        <v>0</v>
      </c>
      <c r="GH113" s="37">
        <f ca="1">COUNTIF(OFFSET(class8_2,MATCH(GH$1,'8 класс'!$A:$A,0)-7+'Итог по классам'!$B113,,,),"ш")</f>
        <v>0</v>
      </c>
      <c r="GI113" s="38">
        <f ca="1">COUNTIF(OFFSET(class8_1,MATCH(GI$1,'8 класс'!$A:$A,0)-7+'Итог по классам'!$B113,,,),"Ф")</f>
        <v>0</v>
      </c>
      <c r="GJ113" s="37">
        <f ca="1">COUNTIF(OFFSET(class8_1,MATCH(GJ$1,'8 класс'!$A:$A,0)-7+'Итог по классам'!$B113,,,),"р")</f>
        <v>0</v>
      </c>
      <c r="GK113" s="37">
        <f ca="1">COUNTIF(OFFSET(class8_1,MATCH(GK$1,'8 класс'!$A:$A,0)-7+'Итог по классам'!$B113,,,),"ш")</f>
        <v>0</v>
      </c>
      <c r="GL113" s="37">
        <f ca="1">COUNTIF(OFFSET(class8_2,MATCH(GL$1,'8 класс'!$A:$A,0)-7+'Итог по классам'!$B113,,,),"Ф")</f>
        <v>0</v>
      </c>
      <c r="GM113" s="37">
        <f ca="1">COUNTIF(OFFSET(class8_2,MATCH(GM$1,'8 класс'!$A:$A,0)-7+'Итог по классам'!$B113,,,),"р")</f>
        <v>0</v>
      </c>
      <c r="GN113" s="37">
        <f ca="1">COUNTIF(OFFSET(class8_2,MATCH(GN$1,'8 класс'!$A:$A,0)-7+'Итог по классам'!$B113,,,),"ш")</f>
        <v>0</v>
      </c>
      <c r="GO113" s="38">
        <f ca="1">COUNTIF(OFFSET(class8_1,MATCH(GO$1,'8 класс'!$A:$A,0)-7+'Итог по классам'!$B113,,,),"Ф")</f>
        <v>0</v>
      </c>
      <c r="GP113" s="37">
        <f ca="1">COUNTIF(OFFSET(class8_1,MATCH(GP$1,'8 класс'!$A:$A,0)-7+'Итог по классам'!$B113,,,),"р")</f>
        <v>0</v>
      </c>
      <c r="GQ113" s="37">
        <f ca="1">COUNTIF(OFFSET(class8_1,MATCH(GQ$1,'8 класс'!$A:$A,0)-7+'Итог по классам'!$B113,,,),"ш")</f>
        <v>0</v>
      </c>
      <c r="GR113" s="37">
        <f ca="1">COUNTIF(OFFSET(class8_2,MATCH(GR$1,'8 класс'!$A:$A,0)-7+'Итог по классам'!$B113,,,),"Ф")</f>
        <v>0</v>
      </c>
      <c r="GS113" s="37">
        <f ca="1">COUNTIF(OFFSET(class8_2,MATCH(GS$1,'8 класс'!$A:$A,0)-7+'Итог по классам'!$B113,,,),"р")</f>
        <v>0</v>
      </c>
      <c r="GT113" s="37">
        <f ca="1">COUNTIF(OFFSET(class8_2,MATCH(GT$1,'8 класс'!$A:$A,0)-7+'Итог по классам'!$B113,,,),"ш")</f>
        <v>0</v>
      </c>
      <c r="GU113" s="38">
        <f ca="1">COUNTIF(OFFSET(class8_1,MATCH(GU$1,'8 класс'!$A:$A,0)-7+'Итог по классам'!$B113,,,),"Ф")</f>
        <v>0</v>
      </c>
      <c r="GV113" s="37">
        <f ca="1">COUNTIF(OFFSET(class8_1,MATCH(GV$1,'8 класс'!$A:$A,0)-7+'Итог по классам'!$B113,,,),"р")</f>
        <v>0</v>
      </c>
      <c r="GW113" s="37">
        <f ca="1">COUNTIF(OFFSET(class8_1,MATCH(GW$1,'8 класс'!$A:$A,0)-7+'Итог по классам'!$B113,,,),"ш")</f>
        <v>0</v>
      </c>
      <c r="GX113" s="37">
        <f ca="1">COUNTIF(OFFSET(class8_2,MATCH(GX$1,'8 класс'!$A:$A,0)-7+'Итог по классам'!$B113,,,),"Ф")</f>
        <v>0</v>
      </c>
      <c r="GY113" s="37">
        <f ca="1">COUNTIF(OFFSET(class8_2,MATCH(GY$1,'8 класс'!$A:$A,0)-7+'Итог по классам'!$B113,,,),"р")</f>
        <v>0</v>
      </c>
      <c r="GZ113" s="37">
        <f ca="1">COUNTIF(OFFSET(class8_2,MATCH(GZ$1,'8 класс'!$A:$A,0)-7+'Итог по классам'!$B113,,,),"ш")</f>
        <v>0</v>
      </c>
      <c r="HA113" s="38">
        <f ca="1">COUNTIF(OFFSET(class8_1,MATCH(HA$1,'8 класс'!$A:$A,0)-7+'Итог по классам'!$B113,,,),"Ф")</f>
        <v>0</v>
      </c>
      <c r="HB113" s="37">
        <f ca="1">COUNTIF(OFFSET(class8_1,MATCH(HB$1,'8 класс'!$A:$A,0)-7+'Итог по классам'!$B113,,,),"р")</f>
        <v>0</v>
      </c>
      <c r="HC113" s="37">
        <f ca="1">COUNTIF(OFFSET(class8_1,MATCH(HC$1,'8 класс'!$A:$A,0)-7+'Итог по классам'!$B113,,,),"ш")</f>
        <v>0</v>
      </c>
      <c r="HD113" s="37">
        <f ca="1">COUNTIF(OFFSET(class8_2,MATCH(HD$1,'8 класс'!$A:$A,0)-7+'Итог по классам'!$B113,,,),"Ф")</f>
        <v>0</v>
      </c>
      <c r="HE113" s="37">
        <f ca="1">COUNTIF(OFFSET(class8_2,MATCH(HE$1,'8 класс'!$A:$A,0)-7+'Итог по классам'!$B113,,,),"р")</f>
        <v>0</v>
      </c>
      <c r="HF113" s="37">
        <f ca="1">COUNTIF(OFFSET(class8_2,MATCH(HF$1,'8 класс'!$A:$A,0)-7+'Итог по классам'!$B113,,,),"ш")</f>
        <v>0</v>
      </c>
      <c r="HG113" s="38">
        <f ca="1">COUNTIF(OFFSET(class8_1,MATCH(HG$1,'8 класс'!$A:$A,0)-7+'Итог по классам'!$B113,,,),"Ф")</f>
        <v>0</v>
      </c>
      <c r="HH113" s="37">
        <f ca="1">COUNTIF(OFFSET(class8_1,MATCH(HH$1,'8 класс'!$A:$A,0)-7+'Итог по классам'!$B113,,,),"р")</f>
        <v>0</v>
      </c>
      <c r="HI113" s="37">
        <f ca="1">COUNTIF(OFFSET(class8_1,MATCH(HI$1,'8 класс'!$A:$A,0)-7+'Итог по классам'!$B113,,,),"ш")</f>
        <v>0</v>
      </c>
      <c r="HJ113" s="37">
        <f ca="1">COUNTIF(OFFSET(class8_2,MATCH(HJ$1,'8 класс'!$A:$A,0)-7+'Итог по классам'!$B113,,,),"Ф")</f>
        <v>0</v>
      </c>
      <c r="HK113" s="37">
        <f ca="1">COUNTIF(OFFSET(class8_2,MATCH(HK$1,'8 класс'!$A:$A,0)-7+'Итог по классам'!$B113,,,),"р")</f>
        <v>0</v>
      </c>
      <c r="HL113" s="37">
        <f ca="1">COUNTIF(OFFSET(class8_2,MATCH(HL$1,'8 класс'!$A:$A,0)-7+'Итог по классам'!$B113,,,),"ш")</f>
        <v>0</v>
      </c>
      <c r="HM113" s="38">
        <f ca="1">COUNTIF(OFFSET(class8_1,MATCH(HM$1,'8 класс'!$A:$A,0)-7+'Итог по классам'!$B113,,,),"Ф")</f>
        <v>0</v>
      </c>
      <c r="HN113" s="37">
        <f ca="1">COUNTIF(OFFSET(class8_1,MATCH(HN$1,'8 класс'!$A:$A,0)-7+'Итог по классам'!$B113,,,),"р")</f>
        <v>0</v>
      </c>
      <c r="HO113" s="37">
        <f ca="1">COUNTIF(OFFSET(class8_1,MATCH(HO$1,'8 класс'!$A:$A,0)-7+'Итог по классам'!$B113,,,),"ш")</f>
        <v>0</v>
      </c>
      <c r="HP113" s="37">
        <f ca="1">COUNTIF(OFFSET(class8_2,MATCH(HP$1,'8 класс'!$A:$A,0)-7+'Итог по классам'!$B113,,,),"Ф")</f>
        <v>0</v>
      </c>
      <c r="HQ113" s="37">
        <f ca="1">COUNTIF(OFFSET(class8_2,MATCH(HQ$1,'8 класс'!$A:$A,0)-7+'Итог по классам'!$B113,,,),"р")</f>
        <v>0</v>
      </c>
      <c r="HR113" s="37">
        <f ca="1">COUNTIF(OFFSET(class8_2,MATCH(HR$1,'8 класс'!$A:$A,0)-7+'Итог по классам'!$B113,,,),"ш")</f>
        <v>0</v>
      </c>
      <c r="HS113" s="38">
        <f ca="1">COUNTIF(OFFSET(class8_1,MATCH(HS$1,'8 класс'!$A:$A,0)-7+'Итог по классам'!$B113,,,),"Ф")</f>
        <v>0</v>
      </c>
      <c r="HT113" s="37">
        <f ca="1">COUNTIF(OFFSET(class8_1,MATCH(HT$1,'8 класс'!$A:$A,0)-7+'Итог по классам'!$B113,,,),"р")</f>
        <v>0</v>
      </c>
      <c r="HU113" s="37">
        <f ca="1">COUNTIF(OFFSET(class8_1,MATCH(HU$1,'8 класс'!$A:$A,0)-7+'Итог по классам'!$B113,,,),"ш")</f>
        <v>0</v>
      </c>
      <c r="HV113" s="37">
        <f ca="1">COUNTIF(OFFSET(class8_2,MATCH(HV$1,'8 класс'!$A:$A,0)-7+'Итог по классам'!$B113,,,),"Ф")</f>
        <v>0</v>
      </c>
      <c r="HW113" s="37">
        <f ca="1">COUNTIF(OFFSET(class8_2,MATCH(HW$1,'8 класс'!$A:$A,0)-7+'Итог по классам'!$B113,,,),"р")</f>
        <v>0</v>
      </c>
      <c r="HX113" s="37">
        <f ca="1">COUNTIF(OFFSET(class8_2,MATCH(HX$1,'8 класс'!$A:$A,0)-7+'Итог по классам'!$B113,,,),"ш")</f>
        <v>0</v>
      </c>
      <c r="HY113" s="38">
        <f ca="1">COUNTIF(OFFSET(class8_1,MATCH(HY$1,'8 класс'!$A:$A,0)-7+'Итог по классам'!$B113,,,),"Ф")</f>
        <v>0</v>
      </c>
      <c r="HZ113" s="37">
        <f ca="1">COUNTIF(OFFSET(class8_1,MATCH(HZ$1,'8 класс'!$A:$A,0)-7+'Итог по классам'!$B113,,,),"р")</f>
        <v>0</v>
      </c>
      <c r="IA113" s="37">
        <f ca="1">COUNTIF(OFFSET(class8_1,MATCH(IA$1,'8 класс'!$A:$A,0)-7+'Итог по классам'!$B113,,,),"ш")</f>
        <v>0</v>
      </c>
      <c r="IB113" s="37">
        <f ca="1">COUNTIF(OFFSET(class8_2,MATCH(IB$1,'8 класс'!$A:$A,0)-7+'Итог по классам'!$B113,,,),"Ф")</f>
        <v>0</v>
      </c>
      <c r="IC113" s="37">
        <f ca="1">COUNTIF(OFFSET(class8_2,MATCH(IC$1,'8 класс'!$A:$A,0)-7+'Итог по классам'!$B113,,,),"р")</f>
        <v>0</v>
      </c>
      <c r="ID113" s="37">
        <f ca="1">COUNTIF(OFFSET(class8_2,MATCH(ID$1,'8 класс'!$A:$A,0)-7+'Итог по классам'!$B113,,,),"ш")</f>
        <v>0</v>
      </c>
      <c r="IE113" s="38">
        <f ca="1">COUNTIF(OFFSET(class8_1,MATCH(IE$1,'8 класс'!$A:$A,0)-7+'Итог по классам'!$B113,,,),"Ф")</f>
        <v>0</v>
      </c>
      <c r="IF113" s="37">
        <f ca="1">COUNTIF(OFFSET(class8_1,MATCH(IF$1,'8 класс'!$A:$A,0)-7+'Итог по классам'!$B113,,,),"р")</f>
        <v>0</v>
      </c>
      <c r="IG113" s="37">
        <f ca="1">COUNTIF(OFFSET(class8_1,MATCH(IG$1,'8 класс'!$A:$A,0)-7+'Итог по классам'!$B113,,,),"ш")</f>
        <v>0</v>
      </c>
      <c r="IH113" s="37">
        <f ca="1">COUNTIF(OFFSET(class8_2,MATCH(IH$1,'8 класс'!$A:$A,0)-7+'Итог по классам'!$B113,,,),"Ф")</f>
        <v>0</v>
      </c>
      <c r="II113" s="37">
        <f ca="1">COUNTIF(OFFSET(class8_2,MATCH(II$1,'8 класс'!$A:$A,0)-7+'Итог по классам'!$B113,,,),"р")</f>
        <v>0</v>
      </c>
      <c r="IJ113" s="37">
        <f ca="1">COUNTIF(OFFSET(class8_2,MATCH(IJ$1,'8 класс'!$A:$A,0)-7+'Итог по классам'!$B113,,,),"ш")</f>
        <v>0</v>
      </c>
      <c r="IK113" s="38">
        <f ca="1">COUNTIF(OFFSET(class8_1,MATCH(IK$1,'8 класс'!$A:$A,0)-7+'Итог по классам'!$B113,,,),"Ф")</f>
        <v>0</v>
      </c>
      <c r="IL113" s="37">
        <f ca="1">COUNTIF(OFFSET(class8_1,MATCH(IL$1,'8 класс'!$A:$A,0)-7+'Итог по классам'!$B113,,,),"р")</f>
        <v>0</v>
      </c>
      <c r="IM113" s="37">
        <f ca="1">COUNTIF(OFFSET(class8_1,MATCH(IM$1,'8 класс'!$A:$A,0)-7+'Итог по классам'!$B113,,,),"ш")</f>
        <v>0</v>
      </c>
      <c r="IN113" s="37">
        <f ca="1">COUNTIF(OFFSET(class8_2,MATCH(IN$1,'8 класс'!$A:$A,0)-7+'Итог по классам'!$B113,,,),"Ф")</f>
        <v>0</v>
      </c>
      <c r="IO113" s="37">
        <f ca="1">COUNTIF(OFFSET(class8_2,MATCH(IO$1,'8 класс'!$A:$A,0)-7+'Итог по классам'!$B113,,,),"р")</f>
        <v>0</v>
      </c>
      <c r="IP113" s="37">
        <f ca="1">COUNTIF(OFFSET(class8_2,MATCH(IP$1,'8 класс'!$A:$A,0)-7+'Итог по классам'!$B113,,,),"ш")</f>
        <v>0</v>
      </c>
      <c r="IQ113" s="38">
        <f ca="1">COUNTIF(OFFSET(class8_1,MATCH(IQ$1,'8 класс'!$A:$A,0)-7+'Итог по классам'!$B113,,,),"Ф")</f>
        <v>0</v>
      </c>
      <c r="IR113" s="37">
        <f ca="1">COUNTIF(OFFSET(class8_1,MATCH(IR$1,'8 класс'!$A:$A,0)-7+'Итог по классам'!$B113,,,),"р")</f>
        <v>0</v>
      </c>
      <c r="IS113" s="37">
        <f ca="1">COUNTIF(OFFSET(class8_1,MATCH(IS$1,'8 класс'!$A:$A,0)-7+'Итог по классам'!$B113,,,),"ш")</f>
        <v>0</v>
      </c>
      <c r="IT113" s="37">
        <f ca="1">COUNTIF(OFFSET(class8_2,MATCH(IT$1,'8 класс'!$A:$A,0)-7+'Итог по классам'!$B113,,,),"Ф")</f>
        <v>0</v>
      </c>
      <c r="IU113" s="37">
        <f ca="1">COUNTIF(OFFSET(class8_2,MATCH(IU$1,'8 класс'!$A:$A,0)-7+'Итог по классам'!$B113,,,),"р")</f>
        <v>0</v>
      </c>
      <c r="IV113" s="37">
        <f ca="1">COUNTIF(OFFSET(class8_2,MATCH(IV$1,'8 класс'!$A:$A,0)-7+'Итог по классам'!$B113,,,),"ш")</f>
        <v>0</v>
      </c>
      <c r="IW113" s="38">
        <f ca="1">COUNTIF(OFFSET(class8_1,MATCH(IW$1,'8 класс'!$A:$A,0)-7+'Итог по классам'!$B113,,,),"Ф")</f>
        <v>0</v>
      </c>
      <c r="IX113" s="37">
        <f ca="1">COUNTIF(OFFSET(class8_1,MATCH(IX$1,'8 класс'!$A:$A,0)-7+'Итог по классам'!$B113,,,),"р")</f>
        <v>0</v>
      </c>
      <c r="IY113" s="37">
        <f ca="1">COUNTIF(OFFSET(class8_1,MATCH(IY$1,'8 класс'!$A:$A,0)-7+'Итог по классам'!$B113,,,),"ш")</f>
        <v>0</v>
      </c>
      <c r="IZ113" s="37">
        <f ca="1">COUNTIF(OFFSET(class8_2,MATCH(IZ$1,'8 класс'!$A:$A,0)-7+'Итог по классам'!$B113,,,),"Ф")</f>
        <v>0</v>
      </c>
      <c r="JA113" s="37">
        <f ca="1">COUNTIF(OFFSET(class8_2,MATCH(JA$1,'8 класс'!$A:$A,0)-7+'Итог по классам'!$B113,,,),"р")</f>
        <v>0</v>
      </c>
      <c r="JB113" s="37">
        <f ca="1">COUNTIF(OFFSET(class8_2,MATCH(JB$1,'8 класс'!$A:$A,0)-7+'Итог по классам'!$B113,,,),"ш")</f>
        <v>0</v>
      </c>
      <c r="JC113" s="38">
        <f ca="1">COUNTIF(OFFSET(class8_1,MATCH(JC$1,'8 класс'!$A:$A,0)-7+'Итог по классам'!$B113,,,),"Ф")</f>
        <v>0</v>
      </c>
      <c r="JD113" s="37">
        <f ca="1">COUNTIF(OFFSET(class8_1,MATCH(JD$1,'8 класс'!$A:$A,0)-7+'Итог по классам'!$B113,,,),"р")</f>
        <v>0</v>
      </c>
      <c r="JE113" s="37">
        <f ca="1">COUNTIF(OFFSET(class8_1,MATCH(JE$1,'8 класс'!$A:$A,0)-7+'Итог по классам'!$B113,,,),"ш")</f>
        <v>0</v>
      </c>
      <c r="JF113" s="37">
        <f ca="1">COUNTIF(OFFSET(class8_2,MATCH(JF$1,'8 класс'!$A:$A,0)-7+'Итог по классам'!$B113,,,),"Ф")</f>
        <v>0</v>
      </c>
      <c r="JG113" s="37">
        <f ca="1">COUNTIF(OFFSET(class8_2,MATCH(JG$1,'8 класс'!$A:$A,0)-7+'Итог по классам'!$B113,,,),"р")</f>
        <v>0</v>
      </c>
      <c r="JH113" s="37">
        <f ca="1">COUNTIF(OFFSET(class8_2,MATCH(JH$1,'8 класс'!$A:$A,0)-7+'Итог по классам'!$B113,,,),"ш")</f>
        <v>0</v>
      </c>
      <c r="JI113" s="38">
        <f ca="1">COUNTIF(OFFSET(class8_1,MATCH(JI$1,'8 класс'!$A:$A,0)-7+'Итог по классам'!$B113,,,),"Ф")</f>
        <v>0</v>
      </c>
      <c r="JJ113" s="37">
        <f ca="1">COUNTIF(OFFSET(class8_1,MATCH(JJ$1,'8 класс'!$A:$A,0)-7+'Итог по классам'!$B113,,,),"р")</f>
        <v>0</v>
      </c>
      <c r="JK113" s="37">
        <f ca="1">COUNTIF(OFFSET(class8_1,MATCH(JK$1,'8 класс'!$A:$A,0)-7+'Итог по классам'!$B113,,,),"ш")</f>
        <v>0</v>
      </c>
      <c r="JL113" s="37">
        <f ca="1">COUNTIF(OFFSET(class8_2,MATCH(JL$1,'8 класс'!$A:$A,0)-7+'Итог по классам'!$B113,,,),"Ф")</f>
        <v>0</v>
      </c>
      <c r="JM113" s="37">
        <f ca="1">COUNTIF(OFFSET(class8_2,MATCH(JM$1,'8 класс'!$A:$A,0)-7+'Итог по классам'!$B113,,,),"р")</f>
        <v>0</v>
      </c>
      <c r="JN113" s="37">
        <f ca="1">COUNTIF(OFFSET(class8_2,MATCH(JN$1,'8 класс'!$A:$A,0)-7+'Итог по классам'!$B113,,,),"ш")</f>
        <v>0</v>
      </c>
      <c r="JO113" s="38">
        <f ca="1">COUNTIF(OFFSET(class8_1,MATCH(JO$1,'8 класс'!$A:$A,0)-7+'Итог по классам'!$B113,,,),"Ф")</f>
        <v>0</v>
      </c>
      <c r="JP113" s="37">
        <f ca="1">COUNTIF(OFFSET(class8_1,MATCH(JP$1,'8 класс'!$A:$A,0)-7+'Итог по классам'!$B113,,,),"р")</f>
        <v>0</v>
      </c>
      <c r="JQ113" s="37">
        <f ca="1">COUNTIF(OFFSET(class8_1,MATCH(JQ$1,'8 класс'!$A:$A,0)-7+'Итог по классам'!$B113,,,),"ш")</f>
        <v>0</v>
      </c>
      <c r="JR113" s="37">
        <f ca="1">COUNTIF(OFFSET(class8_2,MATCH(JR$1,'8 класс'!$A:$A,0)-7+'Итог по классам'!$B113,,,),"Ф")</f>
        <v>0</v>
      </c>
      <c r="JS113" s="37">
        <f ca="1">COUNTIF(OFFSET(class8_2,MATCH(JS$1,'8 класс'!$A:$A,0)-7+'Итог по классам'!$B113,,,),"р")</f>
        <v>0</v>
      </c>
      <c r="JT113" s="37">
        <f ca="1">COUNTIF(OFFSET(class8_2,MATCH(JT$1,'8 класс'!$A:$A,0)-7+'Итог по классам'!$B113,,,),"ш")</f>
        <v>0</v>
      </c>
      <c r="JU113" s="38">
        <f ca="1">COUNTIF(OFFSET(class8_1,MATCH(JU$1,'8 класс'!$A:$A,0)-7+'Итог по классам'!$B113,,,),"Ф")</f>
        <v>0</v>
      </c>
      <c r="JV113" s="37">
        <f ca="1">COUNTIF(OFFSET(class8_1,MATCH(JV$1,'8 класс'!$A:$A,0)-7+'Итог по классам'!$B113,,,),"р")</f>
        <v>0</v>
      </c>
      <c r="JW113" s="37">
        <f ca="1">COUNTIF(OFFSET(class8_1,MATCH(JW$1,'8 класс'!$A:$A,0)-7+'Итог по классам'!$B113,,,),"ш")</f>
        <v>0</v>
      </c>
      <c r="JX113" s="37">
        <f ca="1">COUNTIF(OFFSET(class8_2,MATCH(JX$1,'8 класс'!$A:$A,0)-7+'Итог по классам'!$B113,,,),"Ф")</f>
        <v>0</v>
      </c>
      <c r="JY113" s="37">
        <f ca="1">COUNTIF(OFFSET(class8_2,MATCH(JY$1,'8 класс'!$A:$A,0)-7+'Итог по классам'!$B113,,,),"р")</f>
        <v>0</v>
      </c>
      <c r="JZ113" s="37">
        <f ca="1">COUNTIF(OFFSET(class8_2,MATCH(JZ$1,'8 класс'!$A:$A,0)-7+'Итог по классам'!$B113,,,),"ш")</f>
        <v>0</v>
      </c>
      <c r="KA113" s="38">
        <f ca="1">COUNTIF(OFFSET(class8_1,MATCH(KA$1,'8 класс'!$A:$A,0)-7+'Итог по классам'!$B113,,,),"Ф")</f>
        <v>0</v>
      </c>
      <c r="KB113" s="37">
        <f ca="1">COUNTIF(OFFSET(class8_1,MATCH(KB$1,'8 класс'!$A:$A,0)-7+'Итог по классам'!$B113,,,),"р")</f>
        <v>0</v>
      </c>
      <c r="KC113" s="37">
        <f ca="1">COUNTIF(OFFSET(class8_1,MATCH(KC$1,'8 класс'!$A:$A,0)-7+'Итог по классам'!$B113,,,),"ш")</f>
        <v>0</v>
      </c>
      <c r="KD113" s="37">
        <f ca="1">COUNTIF(OFFSET(class8_2,MATCH(KD$1,'8 класс'!$A:$A,0)-7+'Итог по классам'!$B113,,,),"Ф")</f>
        <v>0</v>
      </c>
      <c r="KE113" s="37">
        <f ca="1">COUNTIF(OFFSET(class8_2,MATCH(KE$1,'8 класс'!$A:$A,0)-7+'Итог по классам'!$B113,,,),"р")</f>
        <v>0</v>
      </c>
      <c r="KF113" s="37">
        <f ca="1">COUNTIF(OFFSET(class8_2,MATCH(KF$1,'8 класс'!$A:$A,0)-7+'Итог по классам'!$B113,,,),"ш")</f>
        <v>0</v>
      </c>
      <c r="KG113" s="38">
        <f ca="1">COUNTIF(OFFSET(class8_1,MATCH(KG$1,'8 класс'!$A:$A,0)-7+'Итог по классам'!$B113,,,),"Ф")</f>
        <v>0</v>
      </c>
      <c r="KH113" s="37">
        <f ca="1">COUNTIF(OFFSET(class8_1,MATCH(KH$1,'8 класс'!$A:$A,0)-7+'Итог по классам'!$B113,,,),"р")</f>
        <v>0</v>
      </c>
      <c r="KI113" s="37">
        <f ca="1">COUNTIF(OFFSET(class8_1,MATCH(KI$1,'8 класс'!$A:$A,0)-7+'Итог по классам'!$B113,,,),"ш")</f>
        <v>0</v>
      </c>
      <c r="KJ113" s="37">
        <f ca="1">COUNTIF(OFFSET(class8_2,MATCH(KJ$1,'8 класс'!$A:$A,0)-7+'Итог по классам'!$B113,,,),"Ф")</f>
        <v>0</v>
      </c>
      <c r="KK113" s="37">
        <f ca="1">COUNTIF(OFFSET(class8_2,MATCH(KK$1,'8 класс'!$A:$A,0)-7+'Итог по классам'!$B113,,,),"р")</f>
        <v>0</v>
      </c>
      <c r="KL113" s="37">
        <f ca="1">COUNTIF(OFFSET(class8_2,MATCH(KL$1,'8 класс'!$A:$A,0)-7+'Итог по классам'!$B113,,,),"ш")</f>
        <v>0</v>
      </c>
      <c r="KM113" s="38">
        <f ca="1">COUNTIF(OFFSET(class8_1,MATCH(KM$1,'8 класс'!$A:$A,0)-7+'Итог по классам'!$B113,,,),"Ф")</f>
        <v>0</v>
      </c>
      <c r="KN113" s="37">
        <f ca="1">COUNTIF(OFFSET(class8_1,MATCH(KN$1,'8 класс'!$A:$A,0)-7+'Итог по классам'!$B113,,,),"р")</f>
        <v>0</v>
      </c>
      <c r="KO113" s="37">
        <f ca="1">COUNTIF(OFFSET(class8_1,MATCH(KO$1,'8 класс'!$A:$A,0)-7+'Итог по классам'!$B113,,,),"ш")</f>
        <v>0</v>
      </c>
      <c r="KP113" s="37">
        <f ca="1">COUNTIF(OFFSET(class8_2,MATCH(KP$1,'8 класс'!$A:$A,0)-7+'Итог по классам'!$B113,,,),"Ф")</f>
        <v>0</v>
      </c>
      <c r="KQ113" s="37">
        <f ca="1">COUNTIF(OFFSET(class8_2,MATCH(KQ$1,'8 класс'!$A:$A,0)-7+'Итог по классам'!$B113,,,),"р")</f>
        <v>0</v>
      </c>
      <c r="KR113" s="37">
        <f ca="1">COUNTIF(OFFSET(class8_2,MATCH(KR$1,'8 класс'!$A:$A,0)-7+'Итог по классам'!$B113,,,),"ш")</f>
        <v>0</v>
      </c>
    </row>
    <row r="114" spans="1:304" x14ac:dyDescent="0.25">
      <c r="A114">
        <f t="shared" si="12"/>
        <v>13</v>
      </c>
      <c r="B114" s="37">
        <v>3</v>
      </c>
      <c r="C114" s="3" t="s">
        <v>2</v>
      </c>
      <c r="D114" s="3" t="s">
        <v>63</v>
      </c>
      <c r="E114" s="37">
        <f ca="1">COUNTIF(OFFSET(class8_1,MATCH(E$1,'8 класс'!$A:$A,0)-7+'Итог по классам'!$B114,,,),"Ф")</f>
        <v>0</v>
      </c>
      <c r="F114" s="37">
        <f ca="1">COUNTIF(OFFSET(class8_1,MATCH(F$1,'8 класс'!$A:$A,0)-7+'Итог по классам'!$B114,,,),"р")</f>
        <v>0</v>
      </c>
      <c r="G114" s="37">
        <f ca="1">COUNTIF(OFFSET(class8_1,MATCH(G$1,'8 класс'!$A:$A,0)-7+'Итог по классам'!$B114,,,),"ш")</f>
        <v>3</v>
      </c>
      <c r="H114" s="37">
        <f ca="1">COUNTIF(OFFSET(class8_2,MATCH(H$1,'8 класс'!$A:$A,0)-7+'Итог по классам'!$B114,,,),"Ф")</f>
        <v>0</v>
      </c>
      <c r="I114" s="37">
        <f ca="1">COUNTIF(OFFSET(class8_2,MATCH(I$1,'8 класс'!$A:$A,0)-7+'Итог по классам'!$B114,,,),"р")</f>
        <v>0</v>
      </c>
      <c r="J114" s="37">
        <f ca="1">COUNTIF(OFFSET(class8_2,MATCH(J$1,'8 класс'!$A:$A,0)-7+'Итог по классам'!$B114,,,),"ш")</f>
        <v>0</v>
      </c>
      <c r="K114" s="38">
        <f ca="1">COUNTIF(OFFSET(class8_1,MATCH(K$1,'8 класс'!$A:$A,0)-7+'Итог по классам'!$B114,,,),"Ф")</f>
        <v>0</v>
      </c>
      <c r="L114" s="37">
        <f ca="1">COUNTIF(OFFSET(class8_1,MATCH(L$1,'8 класс'!$A:$A,0)-7+'Итог по классам'!$B114,,,),"р")</f>
        <v>0</v>
      </c>
      <c r="M114" s="37">
        <f ca="1">COUNTIF(OFFSET(class8_1,MATCH(M$1,'8 класс'!$A:$A,0)-7+'Итог по классам'!$B114,,,),"ш")</f>
        <v>0</v>
      </c>
      <c r="N114" s="37">
        <f ca="1">COUNTIF(OFFSET(class8_2,MATCH(N$1,'8 класс'!$A:$A,0)-7+'Итог по классам'!$B114,,,),"Ф")</f>
        <v>0</v>
      </c>
      <c r="O114" s="37">
        <f ca="1">COUNTIF(OFFSET(class8_2,MATCH(O$1,'8 класс'!$A:$A,0)-7+'Итог по классам'!$B114,,,),"р")</f>
        <v>0</v>
      </c>
      <c r="P114" s="37">
        <f ca="1">COUNTIF(OFFSET(class8_2,MATCH(P$1,'8 класс'!$A:$A,0)-7+'Итог по классам'!$B114,,,),"ш")</f>
        <v>0</v>
      </c>
      <c r="Q114" s="38">
        <f ca="1">COUNTIF(OFFSET(class8_1,MATCH(Q$1,'8 класс'!$A:$A,0)-7+'Итог по классам'!$B114,,,),"Ф")</f>
        <v>0</v>
      </c>
      <c r="R114" s="37">
        <f ca="1">COUNTIF(OFFSET(class8_1,MATCH(R$1,'8 класс'!$A:$A,0)-7+'Итог по классам'!$B114,,,),"р")</f>
        <v>0</v>
      </c>
      <c r="S114" s="37">
        <f ca="1">COUNTIF(OFFSET(class8_1,MATCH(S$1,'8 класс'!$A:$A,0)-7+'Итог по классам'!$B114,,,),"ш")</f>
        <v>0</v>
      </c>
      <c r="T114" s="37">
        <f ca="1">COUNTIF(OFFSET(class8_2,MATCH(T$1,'8 класс'!$A:$A,0)-7+'Итог по классам'!$B114,,,),"Ф")</f>
        <v>0</v>
      </c>
      <c r="U114" s="37">
        <f ca="1">COUNTIF(OFFSET(class8_2,MATCH(U$1,'8 класс'!$A:$A,0)-7+'Итог по классам'!$B114,,,),"р")</f>
        <v>0</v>
      </c>
      <c r="V114" s="37">
        <f ca="1">COUNTIF(OFFSET(class8_2,MATCH(V$1,'8 класс'!$A:$A,0)-7+'Итог по классам'!$B114,,,),"ш")</f>
        <v>0</v>
      </c>
      <c r="W114" s="38">
        <f ca="1">COUNTIF(OFFSET(class8_1,MATCH(W$1,'8 класс'!$A:$A,0)-7+'Итог по классам'!$B114,,,),"Ф")</f>
        <v>0</v>
      </c>
      <c r="X114" s="37">
        <f ca="1">COUNTIF(OFFSET(class8_1,MATCH(X$1,'8 класс'!$A:$A,0)-7+'Итог по классам'!$B114,,,),"р")</f>
        <v>0</v>
      </c>
      <c r="Y114" s="37">
        <f ca="1">COUNTIF(OFFSET(class8_1,MATCH(Y$1,'8 класс'!$A:$A,0)-7+'Итог по классам'!$B114,,,),"ш")</f>
        <v>0</v>
      </c>
      <c r="Z114" s="37">
        <f ca="1">COUNTIF(OFFSET(class8_2,MATCH(Z$1,'8 класс'!$A:$A,0)-7+'Итог по классам'!$B114,,,),"Ф")</f>
        <v>0</v>
      </c>
      <c r="AA114" s="37">
        <f ca="1">COUNTIF(OFFSET(class8_2,MATCH(AA$1,'8 класс'!$A:$A,0)-7+'Итог по классам'!$B114,,,),"р")</f>
        <v>0</v>
      </c>
      <c r="AB114" s="37">
        <f ca="1">COUNTIF(OFFSET(class8_2,MATCH(AB$1,'8 класс'!$A:$A,0)-7+'Итог по классам'!$B114,,,),"ш")</f>
        <v>0</v>
      </c>
      <c r="AC114" s="38">
        <f ca="1">COUNTIF(OFFSET(class8_1,MATCH(AC$1,'8 класс'!$A:$A,0)-7+'Итог по классам'!$B114,,,),"Ф")</f>
        <v>0</v>
      </c>
      <c r="AD114" s="37">
        <f ca="1">COUNTIF(OFFSET(class8_1,MATCH(AD$1,'8 класс'!$A:$A,0)-7+'Итог по классам'!$B114,,,),"р")</f>
        <v>0</v>
      </c>
      <c r="AE114" s="37">
        <f ca="1">COUNTIF(OFFSET(class8_1,MATCH(AE$1,'8 класс'!$A:$A,0)-7+'Итог по классам'!$B114,,,),"ш")</f>
        <v>0</v>
      </c>
      <c r="AF114" s="37">
        <f ca="1">COUNTIF(OFFSET(class8_2,MATCH(AF$1,'8 класс'!$A:$A,0)-7+'Итог по классам'!$B114,,,),"Ф")</f>
        <v>0</v>
      </c>
      <c r="AG114" s="37">
        <f ca="1">COUNTIF(OFFSET(class8_2,MATCH(AG$1,'8 класс'!$A:$A,0)-7+'Итог по классам'!$B114,,,),"р")</f>
        <v>0</v>
      </c>
      <c r="AH114" s="37">
        <f ca="1">COUNTIF(OFFSET(class8_2,MATCH(AH$1,'8 класс'!$A:$A,0)-7+'Итог по классам'!$B114,,,),"ш")</f>
        <v>0</v>
      </c>
      <c r="AI114" s="38">
        <f ca="1">COUNTIF(OFFSET(class8_1,MATCH(AI$1,'8 класс'!$A:$A,0)-7+'Итог по классам'!$B114,,,),"Ф")</f>
        <v>0</v>
      </c>
      <c r="AJ114" s="37">
        <f ca="1">COUNTIF(OFFSET(class8_1,MATCH(AJ$1,'8 класс'!$A:$A,0)-7+'Итог по классам'!$B114,,,),"р")</f>
        <v>0</v>
      </c>
      <c r="AK114" s="37">
        <f ca="1">COUNTIF(OFFSET(class8_1,MATCH(AK$1,'8 класс'!$A:$A,0)-7+'Итог по классам'!$B114,,,),"ш")</f>
        <v>0</v>
      </c>
      <c r="AL114" s="37">
        <f ca="1">COUNTIF(OFFSET(class8_2,MATCH(AL$1,'8 класс'!$A:$A,0)-7+'Итог по классам'!$B114,,,),"Ф")</f>
        <v>0</v>
      </c>
      <c r="AM114" s="37">
        <f ca="1">COUNTIF(OFFSET(class8_2,MATCH(AM$1,'8 класс'!$A:$A,0)-7+'Итог по классам'!$B114,,,),"р")</f>
        <v>0</v>
      </c>
      <c r="AN114" s="37">
        <f ca="1">COUNTIF(OFFSET(class8_2,MATCH(AN$1,'8 класс'!$A:$A,0)-7+'Итог по классам'!$B114,,,),"ш")</f>
        <v>0</v>
      </c>
      <c r="AO114" s="38">
        <f ca="1">COUNTIF(OFFSET(class8_1,MATCH(AO$1,'8 класс'!$A:$A,0)-7+'Итог по классам'!$B114,,,),"Ф")</f>
        <v>0</v>
      </c>
      <c r="AP114" s="37">
        <f ca="1">COUNTIF(OFFSET(class8_1,MATCH(AP$1,'8 класс'!$A:$A,0)-7+'Итог по классам'!$B114,,,),"р")</f>
        <v>0</v>
      </c>
      <c r="AQ114" s="37">
        <f ca="1">COUNTIF(OFFSET(class8_1,MATCH(AQ$1,'8 класс'!$A:$A,0)-7+'Итог по классам'!$B114,,,),"ш")</f>
        <v>0</v>
      </c>
      <c r="AR114" s="37">
        <f ca="1">COUNTIF(OFFSET(class8_2,MATCH(AR$1,'8 класс'!$A:$A,0)-7+'Итог по классам'!$B114,,,),"Ф")</f>
        <v>0</v>
      </c>
      <c r="AS114" s="37">
        <f ca="1">COUNTIF(OFFSET(class8_2,MATCH(AS$1,'8 класс'!$A:$A,0)-7+'Итог по классам'!$B114,,,),"р")</f>
        <v>0</v>
      </c>
      <c r="AT114" s="37">
        <f ca="1">COUNTIF(OFFSET(class8_2,MATCH(AT$1,'8 класс'!$A:$A,0)-7+'Итог по классам'!$B114,,,),"ш")</f>
        <v>0</v>
      </c>
      <c r="AU114" s="38">
        <f ca="1">COUNTIF(OFFSET(class8_1,MATCH(AU$1,'8 класс'!$A:$A,0)-7+'Итог по классам'!$B114,,,),"Ф")</f>
        <v>0</v>
      </c>
      <c r="AV114" s="37">
        <f ca="1">COUNTIF(OFFSET(class8_1,MATCH(AV$1,'8 класс'!$A:$A,0)-7+'Итог по классам'!$B114,,,),"р")</f>
        <v>0</v>
      </c>
      <c r="AW114" s="37">
        <f ca="1">COUNTIF(OFFSET(class8_1,MATCH(AW$1,'8 класс'!$A:$A,0)-7+'Итог по классам'!$B114,,,),"ш")</f>
        <v>0</v>
      </c>
      <c r="AX114" s="37">
        <f ca="1">COUNTIF(OFFSET(class8_2,MATCH(AX$1,'8 класс'!$A:$A,0)-7+'Итог по классам'!$B114,,,),"Ф")</f>
        <v>0</v>
      </c>
      <c r="AY114" s="37">
        <f ca="1">COUNTIF(OFFSET(class8_2,MATCH(AY$1,'8 класс'!$A:$A,0)-7+'Итог по классам'!$B114,,,),"р")</f>
        <v>0</v>
      </c>
      <c r="AZ114" s="37">
        <f ca="1">COUNTIF(OFFSET(class8_2,MATCH(AZ$1,'8 класс'!$A:$A,0)-7+'Итог по классам'!$B114,,,),"ш")</f>
        <v>0</v>
      </c>
      <c r="BA114" s="38">
        <f ca="1">COUNTIF(OFFSET(class8_1,MATCH(BA$1,'8 класс'!$A:$A,0)-7+'Итог по классам'!$B114,,,),"Ф")</f>
        <v>0</v>
      </c>
      <c r="BB114" s="37">
        <f ca="1">COUNTIF(OFFSET(class8_1,MATCH(BB$1,'8 класс'!$A:$A,0)-7+'Итог по классам'!$B114,,,),"р")</f>
        <v>0</v>
      </c>
      <c r="BC114" s="37">
        <f ca="1">COUNTIF(OFFSET(class8_1,MATCH(BC$1,'8 класс'!$A:$A,0)-7+'Итог по классам'!$B114,,,),"ш")</f>
        <v>0</v>
      </c>
      <c r="BD114" s="37">
        <f ca="1">COUNTIF(OFFSET(class8_2,MATCH(BD$1,'8 класс'!$A:$A,0)-7+'Итог по классам'!$B114,,,),"Ф")</f>
        <v>0</v>
      </c>
      <c r="BE114" s="37">
        <f ca="1">COUNTIF(OFFSET(class8_2,MATCH(BE$1,'8 класс'!$A:$A,0)-7+'Итог по классам'!$B114,,,),"р")</f>
        <v>0</v>
      </c>
      <c r="BF114" s="37">
        <f ca="1">COUNTIF(OFFSET(class8_2,MATCH(BF$1,'8 класс'!$A:$A,0)-7+'Итог по классам'!$B114,,,),"ш")</f>
        <v>0</v>
      </c>
      <c r="BG114" s="38">
        <f ca="1">COUNTIF(OFFSET(class8_1,MATCH(BG$1,'8 класс'!$A:$A,0)-7+'Итог по классам'!$B114,,,),"Ф")</f>
        <v>0</v>
      </c>
      <c r="BH114" s="37">
        <f ca="1">COUNTIF(OFFSET(class8_1,MATCH(BH$1,'8 класс'!$A:$A,0)-7+'Итог по классам'!$B114,,,),"р")</f>
        <v>0</v>
      </c>
      <c r="BI114" s="37">
        <f ca="1">COUNTIF(OFFSET(class8_1,MATCH(BI$1,'8 класс'!$A:$A,0)-7+'Итог по классам'!$B114,,,),"ш")</f>
        <v>0</v>
      </c>
      <c r="BJ114" s="37">
        <f ca="1">COUNTIF(OFFSET(class8_2,MATCH(BJ$1,'8 класс'!$A:$A,0)-7+'Итог по классам'!$B114,,,),"Ф")</f>
        <v>0</v>
      </c>
      <c r="BK114" s="37">
        <f ca="1">COUNTIF(OFFSET(class8_2,MATCH(BK$1,'8 класс'!$A:$A,0)-7+'Итог по классам'!$B114,,,),"р")</f>
        <v>0</v>
      </c>
      <c r="BL114" s="37">
        <f ca="1">COUNTIF(OFFSET(class8_2,MATCH(BL$1,'8 класс'!$A:$A,0)-7+'Итог по классам'!$B114,,,),"ш")</f>
        <v>0</v>
      </c>
      <c r="BM114" s="38">
        <f ca="1">COUNTIF(OFFSET(class8_1,MATCH(BM$1,'8 класс'!$A:$A,0)-7+'Итог по классам'!$B114,,,),"Ф")</f>
        <v>0</v>
      </c>
      <c r="BN114" s="37">
        <f ca="1">COUNTIF(OFFSET(class8_1,MATCH(BN$1,'8 класс'!$A:$A,0)-7+'Итог по классам'!$B114,,,),"р")</f>
        <v>0</v>
      </c>
      <c r="BO114" s="37">
        <f ca="1">COUNTIF(OFFSET(class8_1,MATCH(BO$1,'8 класс'!$A:$A,0)-7+'Итог по классам'!$B114,,,),"ш")</f>
        <v>0</v>
      </c>
      <c r="BP114" s="37">
        <f ca="1">COUNTIF(OFFSET(class8_2,MATCH(BP$1,'8 класс'!$A:$A,0)-7+'Итог по классам'!$B114,,,),"Ф")</f>
        <v>0</v>
      </c>
      <c r="BQ114" s="37">
        <f ca="1">COUNTIF(OFFSET(class8_2,MATCH(BQ$1,'8 класс'!$A:$A,0)-7+'Итог по классам'!$B114,,,),"р")</f>
        <v>0</v>
      </c>
      <c r="BR114" s="37">
        <f ca="1">COUNTIF(OFFSET(class8_2,MATCH(BR$1,'8 класс'!$A:$A,0)-7+'Итог по классам'!$B114,,,),"ш")</f>
        <v>0</v>
      </c>
      <c r="BS114" s="38">
        <f ca="1">COUNTIF(OFFSET(class8_1,MATCH(BS$1,'8 класс'!$A:$A,0)-7+'Итог по классам'!$B114,,,),"Ф")</f>
        <v>0</v>
      </c>
      <c r="BT114" s="37">
        <f ca="1">COUNTIF(OFFSET(class8_1,MATCH(BT$1,'8 класс'!$A:$A,0)-7+'Итог по классам'!$B114,,,),"р")</f>
        <v>0</v>
      </c>
      <c r="BU114" s="37">
        <f ca="1">COUNTIF(OFFSET(class8_1,MATCH(BU$1,'8 класс'!$A:$A,0)-7+'Итог по классам'!$B114,,,),"ш")</f>
        <v>0</v>
      </c>
      <c r="BV114" s="37">
        <f ca="1">COUNTIF(OFFSET(class8_2,MATCH(BV$1,'8 класс'!$A:$A,0)-7+'Итог по классам'!$B114,,,),"Ф")</f>
        <v>0</v>
      </c>
      <c r="BW114" s="37">
        <f ca="1">COUNTIF(OFFSET(class8_2,MATCH(BW$1,'8 класс'!$A:$A,0)-7+'Итог по классам'!$B114,,,),"р")</f>
        <v>0</v>
      </c>
      <c r="BX114" s="37">
        <f ca="1">COUNTIF(OFFSET(class8_2,MATCH(BX$1,'8 класс'!$A:$A,0)-7+'Итог по классам'!$B114,,,),"ш")</f>
        <v>0</v>
      </c>
      <c r="BY114" s="38">
        <f ca="1">COUNTIF(OFFSET(class8_1,MATCH(BY$1,'8 класс'!$A:$A,0)-7+'Итог по классам'!$B114,,,),"Ф")</f>
        <v>0</v>
      </c>
      <c r="BZ114" s="37">
        <f ca="1">COUNTIF(OFFSET(class8_1,MATCH(BZ$1,'8 класс'!$A:$A,0)-7+'Итог по классам'!$B114,,,),"р")</f>
        <v>0</v>
      </c>
      <c r="CA114" s="37">
        <f ca="1">COUNTIF(OFFSET(class8_1,MATCH(CA$1,'8 класс'!$A:$A,0)-7+'Итог по классам'!$B114,,,),"ш")</f>
        <v>0</v>
      </c>
      <c r="CB114" s="37">
        <f ca="1">COUNTIF(OFFSET(class8_2,MATCH(CB$1,'8 класс'!$A:$A,0)-7+'Итог по классам'!$B114,,,),"Ф")</f>
        <v>0</v>
      </c>
      <c r="CC114" s="37">
        <f ca="1">COUNTIF(OFFSET(class8_2,MATCH(CC$1,'8 класс'!$A:$A,0)-7+'Итог по классам'!$B114,,,),"р")</f>
        <v>0</v>
      </c>
      <c r="CD114" s="37">
        <f ca="1">COUNTIF(OFFSET(class8_2,MATCH(CD$1,'8 класс'!$A:$A,0)-7+'Итог по классам'!$B114,,,),"ш")</f>
        <v>0</v>
      </c>
      <c r="CE114" s="38">
        <f ca="1">COUNTIF(OFFSET(class8_1,MATCH(CE$1,'8 класс'!$A:$A,0)-7+'Итог по классам'!$B114,,,),"Ф")</f>
        <v>0</v>
      </c>
      <c r="CF114" s="37">
        <f ca="1">COUNTIF(OFFSET(class8_1,MATCH(CF$1,'8 класс'!$A:$A,0)-7+'Итог по классам'!$B114,,,),"р")</f>
        <v>0</v>
      </c>
      <c r="CG114" s="37">
        <f ca="1">COUNTIF(OFFSET(class8_1,MATCH(CG$1,'8 класс'!$A:$A,0)-7+'Итог по классам'!$B114,,,),"ш")</f>
        <v>0</v>
      </c>
      <c r="CH114" s="37">
        <f ca="1">COUNTIF(OFFSET(class8_2,MATCH(CH$1,'8 класс'!$A:$A,0)-7+'Итог по классам'!$B114,,,),"Ф")</f>
        <v>0</v>
      </c>
      <c r="CI114" s="37">
        <f ca="1">COUNTIF(OFFSET(class8_2,MATCH(CI$1,'8 класс'!$A:$A,0)-7+'Итог по классам'!$B114,,,),"р")</f>
        <v>0</v>
      </c>
      <c r="CJ114" s="37">
        <f ca="1">COUNTIF(OFFSET(class8_2,MATCH(CJ$1,'8 класс'!$A:$A,0)-7+'Итог по классам'!$B114,,,),"ш")</f>
        <v>0</v>
      </c>
      <c r="CK114" s="38">
        <f ca="1">COUNTIF(OFFSET(class8_1,MATCH(CK$1,'8 класс'!$A:$A,0)-7+'Итог по классам'!$B114,,,),"Ф")</f>
        <v>0</v>
      </c>
      <c r="CL114" s="37">
        <f ca="1">COUNTIF(OFFSET(class8_1,MATCH(CL$1,'8 класс'!$A:$A,0)-7+'Итог по классам'!$B114,,,),"р")</f>
        <v>0</v>
      </c>
      <c r="CM114" s="37">
        <f ca="1">COUNTIF(OFFSET(class8_1,MATCH(CM$1,'8 класс'!$A:$A,0)-7+'Итог по классам'!$B114,,,),"ш")</f>
        <v>0</v>
      </c>
      <c r="CN114" s="37">
        <f ca="1">COUNTIF(OFFSET(class8_2,MATCH(CN$1,'8 класс'!$A:$A,0)-7+'Итог по классам'!$B114,,,),"Ф")</f>
        <v>0</v>
      </c>
      <c r="CO114" s="37">
        <f ca="1">COUNTIF(OFFSET(class8_2,MATCH(CO$1,'8 класс'!$A:$A,0)-7+'Итог по классам'!$B114,,,),"р")</f>
        <v>0</v>
      </c>
      <c r="CP114" s="37">
        <f ca="1">COUNTIF(OFFSET(class8_2,MATCH(CP$1,'8 класс'!$A:$A,0)-7+'Итог по классам'!$B114,,,),"ш")</f>
        <v>0</v>
      </c>
      <c r="CQ114" s="38">
        <f ca="1">COUNTIF(OFFSET(class8_1,MATCH(CQ$1,'8 класс'!$A:$A,0)-7+'Итог по классам'!$B114,,,),"Ф")</f>
        <v>0</v>
      </c>
      <c r="CR114" s="37">
        <f ca="1">COUNTIF(OFFSET(class8_1,MATCH(CR$1,'8 класс'!$A:$A,0)-7+'Итог по классам'!$B114,,,),"р")</f>
        <v>0</v>
      </c>
      <c r="CS114" s="37">
        <f ca="1">COUNTIF(OFFSET(class8_1,MATCH(CS$1,'8 класс'!$A:$A,0)-7+'Итог по классам'!$B114,,,),"ш")</f>
        <v>0</v>
      </c>
      <c r="CT114" s="37">
        <f ca="1">COUNTIF(OFFSET(class8_2,MATCH(CT$1,'8 класс'!$A:$A,0)-7+'Итог по классам'!$B114,,,),"Ф")</f>
        <v>0</v>
      </c>
      <c r="CU114" s="37">
        <f ca="1">COUNTIF(OFFSET(class8_2,MATCH(CU$1,'8 класс'!$A:$A,0)-7+'Итог по классам'!$B114,,,),"р")</f>
        <v>0</v>
      </c>
      <c r="CV114" s="37">
        <f ca="1">COUNTIF(OFFSET(class8_2,MATCH(CV$1,'8 класс'!$A:$A,0)-7+'Итог по классам'!$B114,,,),"ш")</f>
        <v>0</v>
      </c>
      <c r="CW114" s="38">
        <f ca="1">COUNTIF(OFFSET(class8_1,MATCH(CW$1,'8 класс'!$A:$A,0)-7+'Итог по классам'!$B114,,,),"Ф")</f>
        <v>0</v>
      </c>
      <c r="CX114" s="37">
        <f ca="1">COUNTIF(OFFSET(class8_1,MATCH(CX$1,'8 класс'!$A:$A,0)-7+'Итог по классам'!$B114,,,),"р")</f>
        <v>0</v>
      </c>
      <c r="CY114" s="37">
        <f ca="1">COUNTIF(OFFSET(class8_1,MATCH(CY$1,'8 класс'!$A:$A,0)-7+'Итог по классам'!$B114,,,),"ш")</f>
        <v>0</v>
      </c>
      <c r="CZ114" s="37">
        <f ca="1">COUNTIF(OFFSET(class8_2,MATCH(CZ$1,'8 класс'!$A:$A,0)-7+'Итог по классам'!$B114,,,),"Ф")</f>
        <v>0</v>
      </c>
      <c r="DA114" s="37">
        <f ca="1">COUNTIF(OFFSET(class8_2,MATCH(DA$1,'8 класс'!$A:$A,0)-7+'Итог по классам'!$B114,,,),"р")</f>
        <v>0</v>
      </c>
      <c r="DB114" s="37">
        <f ca="1">COUNTIF(OFFSET(class8_2,MATCH(DB$1,'8 класс'!$A:$A,0)-7+'Итог по классам'!$B114,,,),"ш")</f>
        <v>0</v>
      </c>
      <c r="DC114" s="38">
        <f ca="1">COUNTIF(OFFSET(class8_1,MATCH(DC$1,'8 класс'!$A:$A,0)-7+'Итог по классам'!$B114,,,),"Ф")</f>
        <v>0</v>
      </c>
      <c r="DD114" s="37">
        <f ca="1">COUNTIF(OFFSET(class8_1,MATCH(DD$1,'8 класс'!$A:$A,0)-7+'Итог по классам'!$B114,,,),"р")</f>
        <v>0</v>
      </c>
      <c r="DE114" s="37">
        <f ca="1">COUNTIF(OFFSET(class8_1,MATCH(DE$1,'8 класс'!$A:$A,0)-7+'Итог по классам'!$B114,,,),"ш")</f>
        <v>0</v>
      </c>
      <c r="DF114" s="37">
        <f ca="1">COUNTIF(OFFSET(class8_2,MATCH(DF$1,'8 класс'!$A:$A,0)-7+'Итог по классам'!$B114,,,),"Ф")</f>
        <v>0</v>
      </c>
      <c r="DG114" s="37">
        <f ca="1">COUNTIF(OFFSET(class8_2,MATCH(DG$1,'8 класс'!$A:$A,0)-7+'Итог по классам'!$B114,,,),"р")</f>
        <v>0</v>
      </c>
      <c r="DH114" s="37">
        <f ca="1">COUNTIF(OFFSET(class8_2,MATCH(DH$1,'8 класс'!$A:$A,0)-7+'Итог по классам'!$B114,,,),"ш")</f>
        <v>0</v>
      </c>
      <c r="DI114" s="38">
        <f ca="1">COUNTIF(OFFSET(class8_1,MATCH(DI$1,'8 класс'!$A:$A,0)-7+'Итог по классам'!$B114,,,),"Ф")</f>
        <v>0</v>
      </c>
      <c r="DJ114" s="37">
        <f ca="1">COUNTIF(OFFSET(class8_1,MATCH(DJ$1,'8 класс'!$A:$A,0)-7+'Итог по классам'!$B114,,,),"р")</f>
        <v>0</v>
      </c>
      <c r="DK114" s="37">
        <f ca="1">COUNTIF(OFFSET(class8_1,MATCH(DK$1,'8 класс'!$A:$A,0)-7+'Итог по классам'!$B114,,,),"ш")</f>
        <v>0</v>
      </c>
      <c r="DL114" s="37">
        <f ca="1">COUNTIF(OFFSET(class8_2,MATCH(DL$1,'8 класс'!$A:$A,0)-7+'Итог по классам'!$B114,,,),"Ф")</f>
        <v>0</v>
      </c>
      <c r="DM114" s="37">
        <f ca="1">COUNTIF(OFFSET(class8_2,MATCH(DM$1,'8 класс'!$A:$A,0)-7+'Итог по классам'!$B114,,,),"р")</f>
        <v>0</v>
      </c>
      <c r="DN114" s="37">
        <f ca="1">COUNTIF(OFFSET(class8_2,MATCH(DN$1,'8 класс'!$A:$A,0)-7+'Итог по классам'!$B114,,,),"ш")</f>
        <v>0</v>
      </c>
      <c r="DO114" s="38">
        <f ca="1">COUNTIF(OFFSET(class8_1,MATCH(DO$1,'8 класс'!$A:$A,0)-7+'Итог по классам'!$B114,,,),"Ф")</f>
        <v>0</v>
      </c>
      <c r="DP114" s="37">
        <f ca="1">COUNTIF(OFFSET(class8_1,MATCH(DP$1,'8 класс'!$A:$A,0)-7+'Итог по классам'!$B114,,,),"р")</f>
        <v>0</v>
      </c>
      <c r="DQ114" s="37">
        <f ca="1">COUNTIF(OFFSET(class8_1,MATCH(DQ$1,'8 класс'!$A:$A,0)-7+'Итог по классам'!$B114,,,),"ш")</f>
        <v>0</v>
      </c>
      <c r="DR114" s="37">
        <f ca="1">COUNTIF(OFFSET(class8_2,MATCH(DR$1,'8 класс'!$A:$A,0)-7+'Итог по классам'!$B114,,,),"Ф")</f>
        <v>0</v>
      </c>
      <c r="DS114" s="37">
        <f ca="1">COUNTIF(OFFSET(class8_2,MATCH(DS$1,'8 класс'!$A:$A,0)-7+'Итог по классам'!$B114,,,),"р")</f>
        <v>0</v>
      </c>
      <c r="DT114" s="37">
        <f ca="1">COUNTIF(OFFSET(class8_2,MATCH(DT$1,'8 класс'!$A:$A,0)-7+'Итог по классам'!$B114,,,),"ш")</f>
        <v>0</v>
      </c>
      <c r="DU114" s="38">
        <f ca="1">COUNTIF(OFFSET(class8_1,MATCH(DU$1,'8 класс'!$A:$A,0)-7+'Итог по классам'!$B114,,,),"Ф")</f>
        <v>0</v>
      </c>
      <c r="DV114" s="37">
        <f ca="1">COUNTIF(OFFSET(class8_1,MATCH(DV$1,'8 класс'!$A:$A,0)-7+'Итог по классам'!$B114,,,),"р")</f>
        <v>0</v>
      </c>
      <c r="DW114" s="37">
        <f ca="1">COUNTIF(OFFSET(class8_1,MATCH(DW$1,'8 класс'!$A:$A,0)-7+'Итог по классам'!$B114,,,),"ш")</f>
        <v>0</v>
      </c>
      <c r="DX114" s="37">
        <f ca="1">COUNTIF(OFFSET(class8_2,MATCH(DX$1,'8 класс'!$A:$A,0)-7+'Итог по классам'!$B114,,,),"Ф")</f>
        <v>0</v>
      </c>
      <c r="DY114" s="37">
        <f ca="1">COUNTIF(OFFSET(class8_2,MATCH(DY$1,'8 класс'!$A:$A,0)-7+'Итог по классам'!$B114,,,),"р")</f>
        <v>0</v>
      </c>
      <c r="DZ114" s="37">
        <f ca="1">COUNTIF(OFFSET(class8_2,MATCH(DZ$1,'8 класс'!$A:$A,0)-7+'Итог по классам'!$B114,,,),"ш")</f>
        <v>0</v>
      </c>
      <c r="EA114" s="38">
        <f ca="1">COUNTIF(OFFSET(class8_1,MATCH(EA$1,'8 класс'!$A:$A,0)-7+'Итог по классам'!$B114,,,),"Ф")</f>
        <v>0</v>
      </c>
      <c r="EB114" s="37">
        <f ca="1">COUNTIF(OFFSET(class8_1,MATCH(EB$1,'8 класс'!$A:$A,0)-7+'Итог по классам'!$B114,,,),"р")</f>
        <v>0</v>
      </c>
      <c r="EC114" s="37">
        <f ca="1">COUNTIF(OFFSET(class8_1,MATCH(EC$1,'8 класс'!$A:$A,0)-7+'Итог по классам'!$B114,,,),"ш")</f>
        <v>0</v>
      </c>
      <c r="ED114" s="37">
        <f ca="1">COUNTIF(OFFSET(class8_2,MATCH(ED$1,'8 класс'!$A:$A,0)-7+'Итог по классам'!$B114,,,),"Ф")</f>
        <v>0</v>
      </c>
      <c r="EE114" s="37">
        <f ca="1">COUNTIF(OFFSET(class8_2,MATCH(EE$1,'8 класс'!$A:$A,0)-7+'Итог по классам'!$B114,,,),"р")</f>
        <v>0</v>
      </c>
      <c r="EF114" s="37">
        <f ca="1">COUNTIF(OFFSET(class8_2,MATCH(EF$1,'8 класс'!$A:$A,0)-7+'Итог по классам'!$B114,,,),"ш")</f>
        <v>0</v>
      </c>
      <c r="EG114" s="38">
        <f ca="1">COUNTIF(OFFSET(class8_1,MATCH(EG$1,'8 класс'!$A:$A,0)-7+'Итог по классам'!$B114,,,),"Ф")</f>
        <v>0</v>
      </c>
      <c r="EH114" s="37">
        <f ca="1">COUNTIF(OFFSET(class8_1,MATCH(EH$1,'8 класс'!$A:$A,0)-7+'Итог по классам'!$B114,,,),"р")</f>
        <v>0</v>
      </c>
      <c r="EI114" s="37">
        <f ca="1">COUNTIF(OFFSET(class8_1,MATCH(EI$1,'8 класс'!$A:$A,0)-7+'Итог по классам'!$B114,,,),"ш")</f>
        <v>0</v>
      </c>
      <c r="EJ114" s="37">
        <f ca="1">COUNTIF(OFFSET(class8_2,MATCH(EJ$1,'8 класс'!$A:$A,0)-7+'Итог по классам'!$B114,,,),"Ф")</f>
        <v>0</v>
      </c>
      <c r="EK114" s="37">
        <f ca="1">COUNTIF(OFFSET(class8_2,MATCH(EK$1,'8 класс'!$A:$A,0)-7+'Итог по классам'!$B114,,,),"р")</f>
        <v>0</v>
      </c>
      <c r="EL114" s="37">
        <f ca="1">COUNTIF(OFFSET(class8_2,MATCH(EL$1,'8 класс'!$A:$A,0)-7+'Итог по классам'!$B114,,,),"ш")</f>
        <v>0</v>
      </c>
      <c r="EM114" s="38">
        <f ca="1">COUNTIF(OFFSET(class8_1,MATCH(EM$1,'8 класс'!$A:$A,0)-7+'Итог по классам'!$B114,,,),"Ф")</f>
        <v>0</v>
      </c>
      <c r="EN114" s="37">
        <f ca="1">COUNTIF(OFFSET(class8_1,MATCH(EN$1,'8 класс'!$A:$A,0)-7+'Итог по классам'!$B114,,,),"р")</f>
        <v>0</v>
      </c>
      <c r="EO114" s="37">
        <f ca="1">COUNTIF(OFFSET(class8_1,MATCH(EO$1,'8 класс'!$A:$A,0)-7+'Итог по классам'!$B114,,,),"ш")</f>
        <v>0</v>
      </c>
      <c r="EP114" s="37">
        <f ca="1">COUNTIF(OFFSET(class8_2,MATCH(EP$1,'8 класс'!$A:$A,0)-7+'Итог по классам'!$B114,,,),"Ф")</f>
        <v>0</v>
      </c>
      <c r="EQ114" s="37">
        <f ca="1">COUNTIF(OFFSET(class8_2,MATCH(EQ$1,'8 класс'!$A:$A,0)-7+'Итог по классам'!$B114,,,),"р")</f>
        <v>0</v>
      </c>
      <c r="ER114" s="37">
        <f ca="1">COUNTIF(OFFSET(class8_2,MATCH(ER$1,'8 класс'!$A:$A,0)-7+'Итог по классам'!$B114,,,),"ш")</f>
        <v>0</v>
      </c>
      <c r="ES114" s="38">
        <f ca="1">COUNTIF(OFFSET(class8_1,MATCH(ES$1,'8 класс'!$A:$A,0)-7+'Итог по классам'!$B114,,,),"Ф")</f>
        <v>0</v>
      </c>
      <c r="ET114" s="37">
        <f ca="1">COUNTIF(OFFSET(class8_1,MATCH(ET$1,'8 класс'!$A:$A,0)-7+'Итог по классам'!$B114,,,),"р")</f>
        <v>0</v>
      </c>
      <c r="EU114" s="37">
        <f ca="1">COUNTIF(OFFSET(class8_1,MATCH(EU$1,'8 класс'!$A:$A,0)-7+'Итог по классам'!$B114,,,),"ш")</f>
        <v>0</v>
      </c>
      <c r="EV114" s="37">
        <f ca="1">COUNTIF(OFFSET(class8_2,MATCH(EV$1,'8 класс'!$A:$A,0)-7+'Итог по классам'!$B114,,,),"Ф")</f>
        <v>0</v>
      </c>
      <c r="EW114" s="37">
        <f ca="1">COUNTIF(OFFSET(class8_2,MATCH(EW$1,'8 класс'!$A:$A,0)-7+'Итог по классам'!$B114,,,),"р")</f>
        <v>0</v>
      </c>
      <c r="EX114" s="37">
        <f ca="1">COUNTIF(OFFSET(class8_2,MATCH(EX$1,'8 класс'!$A:$A,0)-7+'Итог по классам'!$B114,,,),"ш")</f>
        <v>0</v>
      </c>
      <c r="EY114" s="38">
        <f ca="1">COUNTIF(OFFSET(class8_1,MATCH(EY$1,'8 класс'!$A:$A,0)-7+'Итог по классам'!$B114,,,),"Ф")</f>
        <v>0</v>
      </c>
      <c r="EZ114" s="37">
        <f ca="1">COUNTIF(OFFSET(class8_1,MATCH(EZ$1,'8 класс'!$A:$A,0)-7+'Итог по классам'!$B114,,,),"р")</f>
        <v>0</v>
      </c>
      <c r="FA114" s="37">
        <f ca="1">COUNTIF(OFFSET(class8_1,MATCH(FA$1,'8 класс'!$A:$A,0)-7+'Итог по классам'!$B114,,,),"ш")</f>
        <v>0</v>
      </c>
      <c r="FB114" s="37">
        <f ca="1">COUNTIF(OFFSET(class8_2,MATCH(FB$1,'8 класс'!$A:$A,0)-7+'Итог по классам'!$B114,,,),"Ф")</f>
        <v>0</v>
      </c>
      <c r="FC114" s="37">
        <f ca="1">COUNTIF(OFFSET(class8_2,MATCH(FC$1,'8 класс'!$A:$A,0)-7+'Итог по классам'!$B114,,,),"р")</f>
        <v>0</v>
      </c>
      <c r="FD114" s="37">
        <f ca="1">COUNTIF(OFFSET(class8_2,MATCH(FD$1,'8 класс'!$A:$A,0)-7+'Итог по классам'!$B114,,,),"ш")</f>
        <v>0</v>
      </c>
      <c r="FE114" s="38">
        <f ca="1">COUNTIF(OFFSET(class8_1,MATCH(FE$1,'8 класс'!$A:$A,0)-7+'Итог по классам'!$B114,,,),"Ф")</f>
        <v>0</v>
      </c>
      <c r="FF114" s="37">
        <f ca="1">COUNTIF(OFFSET(class8_1,MATCH(FF$1,'8 класс'!$A:$A,0)-7+'Итог по классам'!$B114,,,),"р")</f>
        <v>0</v>
      </c>
      <c r="FG114" s="37">
        <f ca="1">COUNTIF(OFFSET(class8_1,MATCH(FG$1,'8 класс'!$A:$A,0)-7+'Итог по классам'!$B114,,,),"ш")</f>
        <v>0</v>
      </c>
      <c r="FH114" s="37">
        <f ca="1">COUNTIF(OFFSET(class8_2,MATCH(FH$1,'8 класс'!$A:$A,0)-7+'Итог по классам'!$B114,,,),"Ф")</f>
        <v>0</v>
      </c>
      <c r="FI114" s="37">
        <f ca="1">COUNTIF(OFFSET(class8_2,MATCH(FI$1,'8 класс'!$A:$A,0)-7+'Итог по классам'!$B114,,,),"р")</f>
        <v>0</v>
      </c>
      <c r="FJ114" s="37">
        <f ca="1">COUNTIF(OFFSET(class8_2,MATCH(FJ$1,'8 класс'!$A:$A,0)-7+'Итог по классам'!$B114,,,),"ш")</f>
        <v>0</v>
      </c>
      <c r="FK114" s="38">
        <f ca="1">COUNTIF(OFFSET(class8_1,MATCH(FK$1,'8 класс'!$A:$A,0)-7+'Итог по классам'!$B114,,,),"Ф")</f>
        <v>0</v>
      </c>
      <c r="FL114" s="37">
        <f ca="1">COUNTIF(OFFSET(class8_1,MATCH(FL$1,'8 класс'!$A:$A,0)-7+'Итог по классам'!$B114,,,),"р")</f>
        <v>0</v>
      </c>
      <c r="FM114" s="37">
        <f ca="1">COUNTIF(OFFSET(class8_1,MATCH(FM$1,'8 класс'!$A:$A,0)-7+'Итог по классам'!$B114,,,),"ш")</f>
        <v>0</v>
      </c>
      <c r="FN114" s="37">
        <f ca="1">COUNTIF(OFFSET(class8_2,MATCH(FN$1,'8 класс'!$A:$A,0)-7+'Итог по классам'!$B114,,,),"Ф")</f>
        <v>0</v>
      </c>
      <c r="FO114" s="37">
        <f ca="1">COUNTIF(OFFSET(class8_2,MATCH(FO$1,'8 класс'!$A:$A,0)-7+'Итог по классам'!$B114,,,),"р")</f>
        <v>0</v>
      </c>
      <c r="FP114" s="37">
        <f ca="1">COUNTIF(OFFSET(class8_2,MATCH(FP$1,'8 класс'!$A:$A,0)-7+'Итог по классам'!$B114,,,),"ш")</f>
        <v>0</v>
      </c>
      <c r="FQ114" s="38">
        <f ca="1">COUNTIF(OFFSET(class8_1,MATCH(FQ$1,'8 класс'!$A:$A,0)-7+'Итог по классам'!$B114,,,),"Ф")</f>
        <v>0</v>
      </c>
      <c r="FR114" s="37">
        <f ca="1">COUNTIF(OFFSET(class8_1,MATCH(FR$1,'8 класс'!$A:$A,0)-7+'Итог по классам'!$B114,,,),"р")</f>
        <v>0</v>
      </c>
      <c r="FS114" s="37">
        <f ca="1">COUNTIF(OFFSET(class8_1,MATCH(FS$1,'8 класс'!$A:$A,0)-7+'Итог по классам'!$B114,,,),"ш")</f>
        <v>0</v>
      </c>
      <c r="FT114" s="37">
        <f ca="1">COUNTIF(OFFSET(class8_2,MATCH(FT$1,'8 класс'!$A:$A,0)-7+'Итог по классам'!$B114,,,),"Ф")</f>
        <v>0</v>
      </c>
      <c r="FU114" s="37">
        <f ca="1">COUNTIF(OFFSET(class8_2,MATCH(FU$1,'8 класс'!$A:$A,0)-7+'Итог по классам'!$B114,,,),"р")</f>
        <v>0</v>
      </c>
      <c r="FV114" s="37">
        <f ca="1">COUNTIF(OFFSET(class8_2,MATCH(FV$1,'8 класс'!$A:$A,0)-7+'Итог по классам'!$B114,,,),"ш")</f>
        <v>0</v>
      </c>
      <c r="FW114" s="38">
        <f ca="1">COUNTIF(OFFSET(class8_1,MATCH(FW$1,'8 класс'!$A:$A,0)-7+'Итог по классам'!$B114,,,),"Ф")</f>
        <v>0</v>
      </c>
      <c r="FX114" s="37">
        <f ca="1">COUNTIF(OFFSET(class8_1,MATCH(FX$1,'8 класс'!$A:$A,0)-7+'Итог по классам'!$B114,,,),"р")</f>
        <v>0</v>
      </c>
      <c r="FY114" s="37">
        <f ca="1">COUNTIF(OFFSET(class8_1,MATCH(FY$1,'8 класс'!$A:$A,0)-7+'Итог по классам'!$B114,,,),"ш")</f>
        <v>0</v>
      </c>
      <c r="FZ114" s="37">
        <f ca="1">COUNTIF(OFFSET(class8_2,MATCH(FZ$1,'8 класс'!$A:$A,0)-7+'Итог по классам'!$B114,,,),"Ф")</f>
        <v>0</v>
      </c>
      <c r="GA114" s="37">
        <f ca="1">COUNTIF(OFFSET(class8_2,MATCH(GA$1,'8 класс'!$A:$A,0)-7+'Итог по классам'!$B114,,,),"р")</f>
        <v>0</v>
      </c>
      <c r="GB114" s="37">
        <f ca="1">COUNTIF(OFFSET(class8_2,MATCH(GB$1,'8 класс'!$A:$A,0)-7+'Итог по классам'!$B114,,,),"ш")</f>
        <v>0</v>
      </c>
      <c r="GC114" s="38">
        <f ca="1">COUNTIF(OFFSET(class8_1,MATCH(GC$1,'8 класс'!$A:$A,0)-7+'Итог по классам'!$B114,,,),"Ф")</f>
        <v>0</v>
      </c>
      <c r="GD114" s="37">
        <f ca="1">COUNTIF(OFFSET(class8_1,MATCH(GD$1,'8 класс'!$A:$A,0)-7+'Итог по классам'!$B114,,,),"р")</f>
        <v>0</v>
      </c>
      <c r="GE114" s="37">
        <f ca="1">COUNTIF(OFFSET(class8_1,MATCH(GE$1,'8 класс'!$A:$A,0)-7+'Итог по классам'!$B114,,,),"ш")</f>
        <v>0</v>
      </c>
      <c r="GF114" s="37">
        <f ca="1">COUNTIF(OFFSET(class8_2,MATCH(GF$1,'8 класс'!$A:$A,0)-7+'Итог по классам'!$B114,,,),"Ф")</f>
        <v>0</v>
      </c>
      <c r="GG114" s="37">
        <f ca="1">COUNTIF(OFFSET(class8_2,MATCH(GG$1,'8 класс'!$A:$A,0)-7+'Итог по классам'!$B114,,,),"р")</f>
        <v>0</v>
      </c>
      <c r="GH114" s="37">
        <f ca="1">COUNTIF(OFFSET(class8_2,MATCH(GH$1,'8 класс'!$A:$A,0)-7+'Итог по классам'!$B114,,,),"ш")</f>
        <v>0</v>
      </c>
      <c r="GI114" s="38">
        <f ca="1">COUNTIF(OFFSET(class8_1,MATCH(GI$1,'8 класс'!$A:$A,0)-7+'Итог по классам'!$B114,,,),"Ф")</f>
        <v>0</v>
      </c>
      <c r="GJ114" s="37">
        <f ca="1">COUNTIF(OFFSET(class8_1,MATCH(GJ$1,'8 класс'!$A:$A,0)-7+'Итог по классам'!$B114,,,),"р")</f>
        <v>0</v>
      </c>
      <c r="GK114" s="37">
        <f ca="1">COUNTIF(OFFSET(class8_1,MATCH(GK$1,'8 класс'!$A:$A,0)-7+'Итог по классам'!$B114,,,),"ш")</f>
        <v>0</v>
      </c>
      <c r="GL114" s="37">
        <f ca="1">COUNTIF(OFFSET(class8_2,MATCH(GL$1,'8 класс'!$A:$A,0)-7+'Итог по классам'!$B114,,,),"Ф")</f>
        <v>0</v>
      </c>
      <c r="GM114" s="37">
        <f ca="1">COUNTIF(OFFSET(class8_2,MATCH(GM$1,'8 класс'!$A:$A,0)-7+'Итог по классам'!$B114,,,),"р")</f>
        <v>0</v>
      </c>
      <c r="GN114" s="37">
        <f ca="1">COUNTIF(OFFSET(class8_2,MATCH(GN$1,'8 класс'!$A:$A,0)-7+'Итог по классам'!$B114,,,),"ш")</f>
        <v>0</v>
      </c>
      <c r="GO114" s="38">
        <f ca="1">COUNTIF(OFFSET(class8_1,MATCH(GO$1,'8 класс'!$A:$A,0)-7+'Итог по классам'!$B114,,,),"Ф")</f>
        <v>0</v>
      </c>
      <c r="GP114" s="37">
        <f ca="1">COUNTIF(OFFSET(class8_1,MATCH(GP$1,'8 класс'!$A:$A,0)-7+'Итог по классам'!$B114,,,),"р")</f>
        <v>0</v>
      </c>
      <c r="GQ114" s="37">
        <f ca="1">COUNTIF(OFFSET(class8_1,MATCH(GQ$1,'8 класс'!$A:$A,0)-7+'Итог по классам'!$B114,,,),"ш")</f>
        <v>0</v>
      </c>
      <c r="GR114" s="37">
        <f ca="1">COUNTIF(OFFSET(class8_2,MATCH(GR$1,'8 класс'!$A:$A,0)-7+'Итог по классам'!$B114,,,),"Ф")</f>
        <v>0</v>
      </c>
      <c r="GS114" s="37">
        <f ca="1">COUNTIF(OFFSET(class8_2,MATCH(GS$1,'8 класс'!$A:$A,0)-7+'Итог по классам'!$B114,,,),"р")</f>
        <v>0</v>
      </c>
      <c r="GT114" s="37">
        <f ca="1">COUNTIF(OFFSET(class8_2,MATCH(GT$1,'8 класс'!$A:$A,0)-7+'Итог по классам'!$B114,,,),"ш")</f>
        <v>0</v>
      </c>
      <c r="GU114" s="38">
        <f ca="1">COUNTIF(OFFSET(class8_1,MATCH(GU$1,'8 класс'!$A:$A,0)-7+'Итог по классам'!$B114,,,),"Ф")</f>
        <v>0</v>
      </c>
      <c r="GV114" s="37">
        <f ca="1">COUNTIF(OFFSET(class8_1,MATCH(GV$1,'8 класс'!$A:$A,0)-7+'Итог по классам'!$B114,,,),"р")</f>
        <v>0</v>
      </c>
      <c r="GW114" s="37">
        <f ca="1">COUNTIF(OFFSET(class8_1,MATCH(GW$1,'8 класс'!$A:$A,0)-7+'Итог по классам'!$B114,,,),"ш")</f>
        <v>0</v>
      </c>
      <c r="GX114" s="37">
        <f ca="1">COUNTIF(OFFSET(class8_2,MATCH(GX$1,'8 класс'!$A:$A,0)-7+'Итог по классам'!$B114,,,),"Ф")</f>
        <v>0</v>
      </c>
      <c r="GY114" s="37">
        <f ca="1">COUNTIF(OFFSET(class8_2,MATCH(GY$1,'8 класс'!$A:$A,0)-7+'Итог по классам'!$B114,,,),"р")</f>
        <v>0</v>
      </c>
      <c r="GZ114" s="37">
        <f ca="1">COUNTIF(OFFSET(class8_2,MATCH(GZ$1,'8 класс'!$A:$A,0)-7+'Итог по классам'!$B114,,,),"ш")</f>
        <v>0</v>
      </c>
      <c r="HA114" s="38">
        <f ca="1">COUNTIF(OFFSET(class8_1,MATCH(HA$1,'8 класс'!$A:$A,0)-7+'Итог по классам'!$B114,,,),"Ф")</f>
        <v>0</v>
      </c>
      <c r="HB114" s="37">
        <f ca="1">COUNTIF(OFFSET(class8_1,MATCH(HB$1,'8 класс'!$A:$A,0)-7+'Итог по классам'!$B114,,,),"р")</f>
        <v>0</v>
      </c>
      <c r="HC114" s="37">
        <f ca="1">COUNTIF(OFFSET(class8_1,MATCH(HC$1,'8 класс'!$A:$A,0)-7+'Итог по классам'!$B114,,,),"ш")</f>
        <v>0</v>
      </c>
      <c r="HD114" s="37">
        <f ca="1">COUNTIF(OFFSET(class8_2,MATCH(HD$1,'8 класс'!$A:$A,0)-7+'Итог по классам'!$B114,,,),"Ф")</f>
        <v>0</v>
      </c>
      <c r="HE114" s="37">
        <f ca="1">COUNTIF(OFFSET(class8_2,MATCH(HE$1,'8 класс'!$A:$A,0)-7+'Итог по классам'!$B114,,,),"р")</f>
        <v>0</v>
      </c>
      <c r="HF114" s="37">
        <f ca="1">COUNTIF(OFFSET(class8_2,MATCH(HF$1,'8 класс'!$A:$A,0)-7+'Итог по классам'!$B114,,,),"ш")</f>
        <v>0</v>
      </c>
      <c r="HG114" s="38">
        <f ca="1">COUNTIF(OFFSET(class8_1,MATCH(HG$1,'8 класс'!$A:$A,0)-7+'Итог по классам'!$B114,,,),"Ф")</f>
        <v>0</v>
      </c>
      <c r="HH114" s="37">
        <f ca="1">COUNTIF(OFFSET(class8_1,MATCH(HH$1,'8 класс'!$A:$A,0)-7+'Итог по классам'!$B114,,,),"р")</f>
        <v>0</v>
      </c>
      <c r="HI114" s="37">
        <f ca="1">COUNTIF(OFFSET(class8_1,MATCH(HI$1,'8 класс'!$A:$A,0)-7+'Итог по классам'!$B114,,,),"ш")</f>
        <v>0</v>
      </c>
      <c r="HJ114" s="37">
        <f ca="1">COUNTIF(OFFSET(class8_2,MATCH(HJ$1,'8 класс'!$A:$A,0)-7+'Итог по классам'!$B114,,,),"Ф")</f>
        <v>0</v>
      </c>
      <c r="HK114" s="37">
        <f ca="1">COUNTIF(OFFSET(class8_2,MATCH(HK$1,'8 класс'!$A:$A,0)-7+'Итог по классам'!$B114,,,),"р")</f>
        <v>0</v>
      </c>
      <c r="HL114" s="37">
        <f ca="1">COUNTIF(OFFSET(class8_2,MATCH(HL$1,'8 класс'!$A:$A,0)-7+'Итог по классам'!$B114,,,),"ш")</f>
        <v>0</v>
      </c>
      <c r="HM114" s="38">
        <f ca="1">COUNTIF(OFFSET(class8_1,MATCH(HM$1,'8 класс'!$A:$A,0)-7+'Итог по классам'!$B114,,,),"Ф")</f>
        <v>0</v>
      </c>
      <c r="HN114" s="37">
        <f ca="1">COUNTIF(OFFSET(class8_1,MATCH(HN$1,'8 класс'!$A:$A,0)-7+'Итог по классам'!$B114,,,),"р")</f>
        <v>0</v>
      </c>
      <c r="HO114" s="37">
        <f ca="1">COUNTIF(OFFSET(class8_1,MATCH(HO$1,'8 класс'!$A:$A,0)-7+'Итог по классам'!$B114,,,),"ш")</f>
        <v>0</v>
      </c>
      <c r="HP114" s="37">
        <f ca="1">COUNTIF(OFFSET(class8_2,MATCH(HP$1,'8 класс'!$A:$A,0)-7+'Итог по классам'!$B114,,,),"Ф")</f>
        <v>0</v>
      </c>
      <c r="HQ114" s="37">
        <f ca="1">COUNTIF(OFFSET(class8_2,MATCH(HQ$1,'8 класс'!$A:$A,0)-7+'Итог по классам'!$B114,,,),"р")</f>
        <v>0</v>
      </c>
      <c r="HR114" s="37">
        <f ca="1">COUNTIF(OFFSET(class8_2,MATCH(HR$1,'8 класс'!$A:$A,0)-7+'Итог по классам'!$B114,,,),"ш")</f>
        <v>0</v>
      </c>
      <c r="HS114" s="38">
        <f ca="1">COUNTIF(OFFSET(class8_1,MATCH(HS$1,'8 класс'!$A:$A,0)-7+'Итог по классам'!$B114,,,),"Ф")</f>
        <v>0</v>
      </c>
      <c r="HT114" s="37">
        <f ca="1">COUNTIF(OFFSET(class8_1,MATCH(HT$1,'8 класс'!$A:$A,0)-7+'Итог по классам'!$B114,,,),"р")</f>
        <v>0</v>
      </c>
      <c r="HU114" s="37">
        <f ca="1">COUNTIF(OFFSET(class8_1,MATCH(HU$1,'8 класс'!$A:$A,0)-7+'Итог по классам'!$B114,,,),"ш")</f>
        <v>0</v>
      </c>
      <c r="HV114" s="37">
        <f ca="1">COUNTIF(OFFSET(class8_2,MATCH(HV$1,'8 класс'!$A:$A,0)-7+'Итог по классам'!$B114,,,),"Ф")</f>
        <v>0</v>
      </c>
      <c r="HW114" s="37">
        <f ca="1">COUNTIF(OFFSET(class8_2,MATCH(HW$1,'8 класс'!$A:$A,0)-7+'Итог по классам'!$B114,,,),"р")</f>
        <v>0</v>
      </c>
      <c r="HX114" s="37">
        <f ca="1">COUNTIF(OFFSET(class8_2,MATCH(HX$1,'8 класс'!$A:$A,0)-7+'Итог по классам'!$B114,,,),"ш")</f>
        <v>0</v>
      </c>
      <c r="HY114" s="38">
        <f ca="1">COUNTIF(OFFSET(class8_1,MATCH(HY$1,'8 класс'!$A:$A,0)-7+'Итог по классам'!$B114,,,),"Ф")</f>
        <v>0</v>
      </c>
      <c r="HZ114" s="37">
        <f ca="1">COUNTIF(OFFSET(class8_1,MATCH(HZ$1,'8 класс'!$A:$A,0)-7+'Итог по классам'!$B114,,,),"р")</f>
        <v>0</v>
      </c>
      <c r="IA114" s="37">
        <f ca="1">COUNTIF(OFFSET(class8_1,MATCH(IA$1,'8 класс'!$A:$A,0)-7+'Итог по классам'!$B114,,,),"ш")</f>
        <v>0</v>
      </c>
      <c r="IB114" s="37">
        <f ca="1">COUNTIF(OFFSET(class8_2,MATCH(IB$1,'8 класс'!$A:$A,0)-7+'Итог по классам'!$B114,,,),"Ф")</f>
        <v>0</v>
      </c>
      <c r="IC114" s="37">
        <f ca="1">COUNTIF(OFFSET(class8_2,MATCH(IC$1,'8 класс'!$A:$A,0)-7+'Итог по классам'!$B114,,,),"р")</f>
        <v>0</v>
      </c>
      <c r="ID114" s="37">
        <f ca="1">COUNTIF(OFFSET(class8_2,MATCH(ID$1,'8 класс'!$A:$A,0)-7+'Итог по классам'!$B114,,,),"ш")</f>
        <v>0</v>
      </c>
      <c r="IE114" s="38">
        <f ca="1">COUNTIF(OFFSET(class8_1,MATCH(IE$1,'8 класс'!$A:$A,0)-7+'Итог по классам'!$B114,,,),"Ф")</f>
        <v>0</v>
      </c>
      <c r="IF114" s="37">
        <f ca="1">COUNTIF(OFFSET(class8_1,MATCH(IF$1,'8 класс'!$A:$A,0)-7+'Итог по классам'!$B114,,,),"р")</f>
        <v>0</v>
      </c>
      <c r="IG114" s="37">
        <f ca="1">COUNTIF(OFFSET(class8_1,MATCH(IG$1,'8 класс'!$A:$A,0)-7+'Итог по классам'!$B114,,,),"ш")</f>
        <v>0</v>
      </c>
      <c r="IH114" s="37">
        <f ca="1">COUNTIF(OFFSET(class8_2,MATCH(IH$1,'8 класс'!$A:$A,0)-7+'Итог по классам'!$B114,,,),"Ф")</f>
        <v>0</v>
      </c>
      <c r="II114" s="37">
        <f ca="1">COUNTIF(OFFSET(class8_2,MATCH(II$1,'8 класс'!$A:$A,0)-7+'Итог по классам'!$B114,,,),"р")</f>
        <v>0</v>
      </c>
      <c r="IJ114" s="37">
        <f ca="1">COUNTIF(OFFSET(class8_2,MATCH(IJ$1,'8 класс'!$A:$A,0)-7+'Итог по классам'!$B114,,,),"ш")</f>
        <v>0</v>
      </c>
      <c r="IK114" s="38">
        <f ca="1">COUNTIF(OFFSET(class8_1,MATCH(IK$1,'8 класс'!$A:$A,0)-7+'Итог по классам'!$B114,,,),"Ф")</f>
        <v>0</v>
      </c>
      <c r="IL114" s="37">
        <f ca="1">COUNTIF(OFFSET(class8_1,MATCH(IL$1,'8 класс'!$A:$A,0)-7+'Итог по классам'!$B114,,,),"р")</f>
        <v>0</v>
      </c>
      <c r="IM114" s="37">
        <f ca="1">COUNTIF(OFFSET(class8_1,MATCH(IM$1,'8 класс'!$A:$A,0)-7+'Итог по классам'!$B114,,,),"ш")</f>
        <v>0</v>
      </c>
      <c r="IN114" s="37">
        <f ca="1">COUNTIF(OFFSET(class8_2,MATCH(IN$1,'8 класс'!$A:$A,0)-7+'Итог по классам'!$B114,,,),"Ф")</f>
        <v>0</v>
      </c>
      <c r="IO114" s="37">
        <f ca="1">COUNTIF(OFFSET(class8_2,MATCH(IO$1,'8 класс'!$A:$A,0)-7+'Итог по классам'!$B114,,,),"р")</f>
        <v>0</v>
      </c>
      <c r="IP114" s="37">
        <f ca="1">COUNTIF(OFFSET(class8_2,MATCH(IP$1,'8 класс'!$A:$A,0)-7+'Итог по классам'!$B114,,,),"ш")</f>
        <v>0</v>
      </c>
      <c r="IQ114" s="38">
        <f ca="1">COUNTIF(OFFSET(class8_1,MATCH(IQ$1,'8 класс'!$A:$A,0)-7+'Итог по классам'!$B114,,,),"Ф")</f>
        <v>0</v>
      </c>
      <c r="IR114" s="37">
        <f ca="1">COUNTIF(OFFSET(class8_1,MATCH(IR$1,'8 класс'!$A:$A,0)-7+'Итог по классам'!$B114,,,),"р")</f>
        <v>0</v>
      </c>
      <c r="IS114" s="37">
        <f ca="1">COUNTIF(OFFSET(class8_1,MATCH(IS$1,'8 класс'!$A:$A,0)-7+'Итог по классам'!$B114,,,),"ш")</f>
        <v>0</v>
      </c>
      <c r="IT114" s="37">
        <f ca="1">COUNTIF(OFFSET(class8_2,MATCH(IT$1,'8 класс'!$A:$A,0)-7+'Итог по классам'!$B114,,,),"Ф")</f>
        <v>0</v>
      </c>
      <c r="IU114" s="37">
        <f ca="1">COUNTIF(OFFSET(class8_2,MATCH(IU$1,'8 класс'!$A:$A,0)-7+'Итог по классам'!$B114,,,),"р")</f>
        <v>0</v>
      </c>
      <c r="IV114" s="37">
        <f ca="1">COUNTIF(OFFSET(class8_2,MATCH(IV$1,'8 класс'!$A:$A,0)-7+'Итог по классам'!$B114,,,),"ш")</f>
        <v>0</v>
      </c>
      <c r="IW114" s="38">
        <f ca="1">COUNTIF(OFFSET(class8_1,MATCH(IW$1,'8 класс'!$A:$A,0)-7+'Итог по классам'!$B114,,,),"Ф")</f>
        <v>0</v>
      </c>
      <c r="IX114" s="37">
        <f ca="1">COUNTIF(OFFSET(class8_1,MATCH(IX$1,'8 класс'!$A:$A,0)-7+'Итог по классам'!$B114,,,),"р")</f>
        <v>0</v>
      </c>
      <c r="IY114" s="37">
        <f ca="1">COUNTIF(OFFSET(class8_1,MATCH(IY$1,'8 класс'!$A:$A,0)-7+'Итог по классам'!$B114,,,),"ш")</f>
        <v>0</v>
      </c>
      <c r="IZ114" s="37">
        <f ca="1">COUNTIF(OFFSET(class8_2,MATCH(IZ$1,'8 класс'!$A:$A,0)-7+'Итог по классам'!$B114,,,),"Ф")</f>
        <v>0</v>
      </c>
      <c r="JA114" s="37">
        <f ca="1">COUNTIF(OFFSET(class8_2,MATCH(JA$1,'8 класс'!$A:$A,0)-7+'Итог по классам'!$B114,,,),"р")</f>
        <v>0</v>
      </c>
      <c r="JB114" s="37">
        <f ca="1">COUNTIF(OFFSET(class8_2,MATCH(JB$1,'8 класс'!$A:$A,0)-7+'Итог по классам'!$B114,,,),"ш")</f>
        <v>0</v>
      </c>
      <c r="JC114" s="38">
        <f ca="1">COUNTIF(OFFSET(class8_1,MATCH(JC$1,'8 класс'!$A:$A,0)-7+'Итог по классам'!$B114,,,),"Ф")</f>
        <v>0</v>
      </c>
      <c r="JD114" s="37">
        <f ca="1">COUNTIF(OFFSET(class8_1,MATCH(JD$1,'8 класс'!$A:$A,0)-7+'Итог по классам'!$B114,,,),"р")</f>
        <v>0</v>
      </c>
      <c r="JE114" s="37">
        <f ca="1">COUNTIF(OFFSET(class8_1,MATCH(JE$1,'8 класс'!$A:$A,0)-7+'Итог по классам'!$B114,,,),"ш")</f>
        <v>0</v>
      </c>
      <c r="JF114" s="37">
        <f ca="1">COUNTIF(OFFSET(class8_2,MATCH(JF$1,'8 класс'!$A:$A,0)-7+'Итог по классам'!$B114,,,),"Ф")</f>
        <v>0</v>
      </c>
      <c r="JG114" s="37">
        <f ca="1">COUNTIF(OFFSET(class8_2,MATCH(JG$1,'8 класс'!$A:$A,0)-7+'Итог по классам'!$B114,,,),"р")</f>
        <v>0</v>
      </c>
      <c r="JH114" s="37">
        <f ca="1">COUNTIF(OFFSET(class8_2,MATCH(JH$1,'8 класс'!$A:$A,0)-7+'Итог по классам'!$B114,,,),"ш")</f>
        <v>0</v>
      </c>
      <c r="JI114" s="38">
        <f ca="1">COUNTIF(OFFSET(class8_1,MATCH(JI$1,'8 класс'!$A:$A,0)-7+'Итог по классам'!$B114,,,),"Ф")</f>
        <v>0</v>
      </c>
      <c r="JJ114" s="37">
        <f ca="1">COUNTIF(OFFSET(class8_1,MATCH(JJ$1,'8 класс'!$A:$A,0)-7+'Итог по классам'!$B114,,,),"р")</f>
        <v>0</v>
      </c>
      <c r="JK114" s="37">
        <f ca="1">COUNTIF(OFFSET(class8_1,MATCH(JK$1,'8 класс'!$A:$A,0)-7+'Итог по классам'!$B114,,,),"ш")</f>
        <v>0</v>
      </c>
      <c r="JL114" s="37">
        <f ca="1">COUNTIF(OFFSET(class8_2,MATCH(JL$1,'8 класс'!$A:$A,0)-7+'Итог по классам'!$B114,,,),"Ф")</f>
        <v>0</v>
      </c>
      <c r="JM114" s="37">
        <f ca="1">COUNTIF(OFFSET(class8_2,MATCH(JM$1,'8 класс'!$A:$A,0)-7+'Итог по классам'!$B114,,,),"р")</f>
        <v>0</v>
      </c>
      <c r="JN114" s="37">
        <f ca="1">COUNTIF(OFFSET(class8_2,MATCH(JN$1,'8 класс'!$A:$A,0)-7+'Итог по классам'!$B114,,,),"ш")</f>
        <v>0</v>
      </c>
      <c r="JO114" s="38">
        <f ca="1">COUNTIF(OFFSET(class8_1,MATCH(JO$1,'8 класс'!$A:$A,0)-7+'Итог по классам'!$B114,,,),"Ф")</f>
        <v>0</v>
      </c>
      <c r="JP114" s="37">
        <f ca="1">COUNTIF(OFFSET(class8_1,MATCH(JP$1,'8 класс'!$A:$A,0)-7+'Итог по классам'!$B114,,,),"р")</f>
        <v>0</v>
      </c>
      <c r="JQ114" s="37">
        <f ca="1">COUNTIF(OFFSET(class8_1,MATCH(JQ$1,'8 класс'!$A:$A,0)-7+'Итог по классам'!$B114,,,),"ш")</f>
        <v>0</v>
      </c>
      <c r="JR114" s="37">
        <f ca="1">COUNTIF(OFFSET(class8_2,MATCH(JR$1,'8 класс'!$A:$A,0)-7+'Итог по классам'!$B114,,,),"Ф")</f>
        <v>0</v>
      </c>
      <c r="JS114" s="37">
        <f ca="1">COUNTIF(OFFSET(class8_2,MATCH(JS$1,'8 класс'!$A:$A,0)-7+'Итог по классам'!$B114,,,),"р")</f>
        <v>0</v>
      </c>
      <c r="JT114" s="37">
        <f ca="1">COUNTIF(OFFSET(class8_2,MATCH(JT$1,'8 класс'!$A:$A,0)-7+'Итог по классам'!$B114,,,),"ш")</f>
        <v>0</v>
      </c>
      <c r="JU114" s="38">
        <f ca="1">COUNTIF(OFFSET(class8_1,MATCH(JU$1,'8 класс'!$A:$A,0)-7+'Итог по классам'!$B114,,,),"Ф")</f>
        <v>0</v>
      </c>
      <c r="JV114" s="37">
        <f ca="1">COUNTIF(OFFSET(class8_1,MATCH(JV$1,'8 класс'!$A:$A,0)-7+'Итог по классам'!$B114,,,),"р")</f>
        <v>0</v>
      </c>
      <c r="JW114" s="37">
        <f ca="1">COUNTIF(OFFSET(class8_1,MATCH(JW$1,'8 класс'!$A:$A,0)-7+'Итог по классам'!$B114,,,),"ш")</f>
        <v>0</v>
      </c>
      <c r="JX114" s="37">
        <f ca="1">COUNTIF(OFFSET(class8_2,MATCH(JX$1,'8 класс'!$A:$A,0)-7+'Итог по классам'!$B114,,,),"Ф")</f>
        <v>0</v>
      </c>
      <c r="JY114" s="37">
        <f ca="1">COUNTIF(OFFSET(class8_2,MATCH(JY$1,'8 класс'!$A:$A,0)-7+'Итог по классам'!$B114,,,),"р")</f>
        <v>0</v>
      </c>
      <c r="JZ114" s="37">
        <f ca="1">COUNTIF(OFFSET(class8_2,MATCH(JZ$1,'8 класс'!$A:$A,0)-7+'Итог по классам'!$B114,,,),"ш")</f>
        <v>0</v>
      </c>
      <c r="KA114" s="38">
        <f ca="1">COUNTIF(OFFSET(class8_1,MATCH(KA$1,'8 класс'!$A:$A,0)-7+'Итог по классам'!$B114,,,),"Ф")</f>
        <v>0</v>
      </c>
      <c r="KB114" s="37">
        <f ca="1">COUNTIF(OFFSET(class8_1,MATCH(KB$1,'8 класс'!$A:$A,0)-7+'Итог по классам'!$B114,,,),"р")</f>
        <v>0</v>
      </c>
      <c r="KC114" s="37">
        <f ca="1">COUNTIF(OFFSET(class8_1,MATCH(KC$1,'8 класс'!$A:$A,0)-7+'Итог по классам'!$B114,,,),"ш")</f>
        <v>0</v>
      </c>
      <c r="KD114" s="37">
        <f ca="1">COUNTIF(OFFSET(class8_2,MATCH(KD$1,'8 класс'!$A:$A,0)-7+'Итог по классам'!$B114,,,),"Ф")</f>
        <v>0</v>
      </c>
      <c r="KE114" s="37">
        <f ca="1">COUNTIF(OFFSET(class8_2,MATCH(KE$1,'8 класс'!$A:$A,0)-7+'Итог по классам'!$B114,,,),"р")</f>
        <v>0</v>
      </c>
      <c r="KF114" s="37">
        <f ca="1">COUNTIF(OFFSET(class8_2,MATCH(KF$1,'8 класс'!$A:$A,0)-7+'Итог по классам'!$B114,,,),"ш")</f>
        <v>0</v>
      </c>
      <c r="KG114" s="38">
        <f ca="1">COUNTIF(OFFSET(class8_1,MATCH(KG$1,'8 класс'!$A:$A,0)-7+'Итог по классам'!$B114,,,),"Ф")</f>
        <v>0</v>
      </c>
      <c r="KH114" s="37">
        <f ca="1">COUNTIF(OFFSET(class8_1,MATCH(KH$1,'8 класс'!$A:$A,0)-7+'Итог по классам'!$B114,,,),"р")</f>
        <v>0</v>
      </c>
      <c r="KI114" s="37">
        <f ca="1">COUNTIF(OFFSET(class8_1,MATCH(KI$1,'8 класс'!$A:$A,0)-7+'Итог по классам'!$B114,,,),"ш")</f>
        <v>0</v>
      </c>
      <c r="KJ114" s="37">
        <f ca="1">COUNTIF(OFFSET(class8_2,MATCH(KJ$1,'8 класс'!$A:$A,0)-7+'Итог по классам'!$B114,,,),"Ф")</f>
        <v>0</v>
      </c>
      <c r="KK114" s="37">
        <f ca="1">COUNTIF(OFFSET(class8_2,MATCH(KK$1,'8 класс'!$A:$A,0)-7+'Итог по классам'!$B114,,,),"р")</f>
        <v>0</v>
      </c>
      <c r="KL114" s="37">
        <f ca="1">COUNTIF(OFFSET(class8_2,MATCH(KL$1,'8 класс'!$A:$A,0)-7+'Итог по классам'!$B114,,,),"ш")</f>
        <v>0</v>
      </c>
      <c r="KM114" s="38">
        <f ca="1">COUNTIF(OFFSET(class8_1,MATCH(KM$1,'8 класс'!$A:$A,0)-7+'Итог по классам'!$B114,,,),"Ф")</f>
        <v>0</v>
      </c>
      <c r="KN114" s="37">
        <f ca="1">COUNTIF(OFFSET(class8_1,MATCH(KN$1,'8 класс'!$A:$A,0)-7+'Итог по классам'!$B114,,,),"р")</f>
        <v>0</v>
      </c>
      <c r="KO114" s="37">
        <f ca="1">COUNTIF(OFFSET(class8_1,MATCH(KO$1,'8 класс'!$A:$A,0)-7+'Итог по классам'!$B114,,,),"ш")</f>
        <v>0</v>
      </c>
      <c r="KP114" s="37">
        <f ca="1">COUNTIF(OFFSET(class8_2,MATCH(KP$1,'8 класс'!$A:$A,0)-7+'Итог по классам'!$B114,,,),"Ф")</f>
        <v>0</v>
      </c>
      <c r="KQ114" s="37">
        <f ca="1">COUNTIF(OFFSET(class8_2,MATCH(KQ$1,'8 класс'!$A:$A,0)-7+'Итог по классам'!$B114,,,),"р")</f>
        <v>0</v>
      </c>
      <c r="KR114" s="37">
        <f ca="1">COUNTIF(OFFSET(class8_2,MATCH(KR$1,'8 класс'!$A:$A,0)-7+'Итог по классам'!$B114,,,),"ш")</f>
        <v>0</v>
      </c>
    </row>
    <row r="115" spans="1:304" x14ac:dyDescent="0.25">
      <c r="A115">
        <f t="shared" si="12"/>
        <v>13</v>
      </c>
      <c r="B115" s="37">
        <v>4</v>
      </c>
      <c r="C115" s="3" t="s">
        <v>46</v>
      </c>
      <c r="D115" s="3" t="s">
        <v>63</v>
      </c>
      <c r="E115" s="37">
        <f ca="1">COUNTIF(OFFSET(class8_1,MATCH(E$1,'8 класс'!$A:$A,0)-7+'Итог по классам'!$B115,,,),"Ф")</f>
        <v>0</v>
      </c>
      <c r="F115" s="37">
        <f ca="1">COUNTIF(OFFSET(class8_1,MATCH(F$1,'8 класс'!$A:$A,0)-7+'Итог по классам'!$B115,,,),"р")</f>
        <v>0</v>
      </c>
      <c r="G115" s="37">
        <f ca="1">COUNTIF(OFFSET(class8_1,MATCH(G$1,'8 класс'!$A:$A,0)-7+'Итог по классам'!$B115,,,),"ш")</f>
        <v>1</v>
      </c>
      <c r="H115" s="37">
        <f ca="1">COUNTIF(OFFSET(class8_2,MATCH(H$1,'8 класс'!$A:$A,0)-7+'Итог по классам'!$B115,,,),"Ф")</f>
        <v>0</v>
      </c>
      <c r="I115" s="37">
        <f ca="1">COUNTIF(OFFSET(class8_2,MATCH(I$1,'8 класс'!$A:$A,0)-7+'Итог по классам'!$B115,,,),"р")</f>
        <v>0</v>
      </c>
      <c r="J115" s="37">
        <f ca="1">COUNTIF(OFFSET(class8_2,MATCH(J$1,'8 класс'!$A:$A,0)-7+'Итог по классам'!$B115,,,),"ш")</f>
        <v>0</v>
      </c>
      <c r="K115" s="38">
        <f ca="1">COUNTIF(OFFSET(class8_1,MATCH(K$1,'8 класс'!$A:$A,0)-7+'Итог по классам'!$B115,,,),"Ф")</f>
        <v>0</v>
      </c>
      <c r="L115" s="37">
        <f ca="1">COUNTIF(OFFSET(class8_1,MATCH(L$1,'8 класс'!$A:$A,0)-7+'Итог по классам'!$B115,,,),"р")</f>
        <v>0</v>
      </c>
      <c r="M115" s="37">
        <f ca="1">COUNTIF(OFFSET(class8_1,MATCH(M$1,'8 класс'!$A:$A,0)-7+'Итог по классам'!$B115,,,),"ш")</f>
        <v>0</v>
      </c>
      <c r="N115" s="37">
        <f ca="1">COUNTIF(OFFSET(class8_2,MATCH(N$1,'8 класс'!$A:$A,0)-7+'Итог по классам'!$B115,,,),"Ф")</f>
        <v>0</v>
      </c>
      <c r="O115" s="37">
        <f ca="1">COUNTIF(OFFSET(class8_2,MATCH(O$1,'8 класс'!$A:$A,0)-7+'Итог по классам'!$B115,,,),"р")</f>
        <v>0</v>
      </c>
      <c r="P115" s="37">
        <f ca="1">COUNTIF(OFFSET(class8_2,MATCH(P$1,'8 класс'!$A:$A,0)-7+'Итог по классам'!$B115,,,),"ш")</f>
        <v>0</v>
      </c>
      <c r="Q115" s="38">
        <f ca="1">COUNTIF(OFFSET(class8_1,MATCH(Q$1,'8 класс'!$A:$A,0)-7+'Итог по классам'!$B115,,,),"Ф")</f>
        <v>0</v>
      </c>
      <c r="R115" s="37">
        <f ca="1">COUNTIF(OFFSET(class8_1,MATCH(R$1,'8 класс'!$A:$A,0)-7+'Итог по классам'!$B115,,,),"р")</f>
        <v>0</v>
      </c>
      <c r="S115" s="37">
        <f ca="1">COUNTIF(OFFSET(class8_1,MATCH(S$1,'8 класс'!$A:$A,0)-7+'Итог по классам'!$B115,,,),"ш")</f>
        <v>0</v>
      </c>
      <c r="T115" s="37">
        <f ca="1">COUNTIF(OFFSET(class8_2,MATCH(T$1,'8 класс'!$A:$A,0)-7+'Итог по классам'!$B115,,,),"Ф")</f>
        <v>0</v>
      </c>
      <c r="U115" s="37">
        <f ca="1">COUNTIF(OFFSET(class8_2,MATCH(U$1,'8 класс'!$A:$A,0)-7+'Итог по классам'!$B115,,,),"р")</f>
        <v>0</v>
      </c>
      <c r="V115" s="37">
        <f ca="1">COUNTIF(OFFSET(class8_2,MATCH(V$1,'8 класс'!$A:$A,0)-7+'Итог по классам'!$B115,,,),"ш")</f>
        <v>0</v>
      </c>
      <c r="W115" s="38">
        <f ca="1">COUNTIF(OFFSET(class8_1,MATCH(W$1,'8 класс'!$A:$A,0)-7+'Итог по классам'!$B115,,,),"Ф")</f>
        <v>0</v>
      </c>
      <c r="X115" s="37">
        <f ca="1">COUNTIF(OFFSET(class8_1,MATCH(X$1,'8 класс'!$A:$A,0)-7+'Итог по классам'!$B115,,,),"р")</f>
        <v>0</v>
      </c>
      <c r="Y115" s="37">
        <f ca="1">COUNTIF(OFFSET(class8_1,MATCH(Y$1,'8 класс'!$A:$A,0)-7+'Итог по классам'!$B115,,,),"ш")</f>
        <v>0</v>
      </c>
      <c r="Z115" s="37">
        <f ca="1">COUNTIF(OFFSET(class8_2,MATCH(Z$1,'8 класс'!$A:$A,0)-7+'Итог по классам'!$B115,,,),"Ф")</f>
        <v>0</v>
      </c>
      <c r="AA115" s="37">
        <f ca="1">COUNTIF(OFFSET(class8_2,MATCH(AA$1,'8 класс'!$A:$A,0)-7+'Итог по классам'!$B115,,,),"р")</f>
        <v>0</v>
      </c>
      <c r="AB115" s="37">
        <f ca="1">COUNTIF(OFFSET(class8_2,MATCH(AB$1,'8 класс'!$A:$A,0)-7+'Итог по классам'!$B115,,,),"ш")</f>
        <v>0</v>
      </c>
      <c r="AC115" s="38">
        <f ca="1">COUNTIF(OFFSET(class8_1,MATCH(AC$1,'8 класс'!$A:$A,0)-7+'Итог по классам'!$B115,,,),"Ф")</f>
        <v>0</v>
      </c>
      <c r="AD115" s="37">
        <f ca="1">COUNTIF(OFFSET(class8_1,MATCH(AD$1,'8 класс'!$A:$A,0)-7+'Итог по классам'!$B115,,,),"р")</f>
        <v>0</v>
      </c>
      <c r="AE115" s="37">
        <f ca="1">COUNTIF(OFFSET(class8_1,MATCH(AE$1,'8 класс'!$A:$A,0)-7+'Итог по классам'!$B115,,,),"ш")</f>
        <v>0</v>
      </c>
      <c r="AF115" s="37">
        <f ca="1">COUNTIF(OFFSET(class8_2,MATCH(AF$1,'8 класс'!$A:$A,0)-7+'Итог по классам'!$B115,,,),"Ф")</f>
        <v>0</v>
      </c>
      <c r="AG115" s="37">
        <f ca="1">COUNTIF(OFFSET(class8_2,MATCH(AG$1,'8 класс'!$A:$A,0)-7+'Итог по классам'!$B115,,,),"р")</f>
        <v>0</v>
      </c>
      <c r="AH115" s="37">
        <f ca="1">COUNTIF(OFFSET(class8_2,MATCH(AH$1,'8 класс'!$A:$A,0)-7+'Итог по классам'!$B115,,,),"ш")</f>
        <v>0</v>
      </c>
      <c r="AI115" s="38">
        <f ca="1">COUNTIF(OFFSET(class8_1,MATCH(AI$1,'8 класс'!$A:$A,0)-7+'Итог по классам'!$B115,,,),"Ф")</f>
        <v>0</v>
      </c>
      <c r="AJ115" s="37">
        <f ca="1">COUNTIF(OFFSET(class8_1,MATCH(AJ$1,'8 класс'!$A:$A,0)-7+'Итог по классам'!$B115,,,),"р")</f>
        <v>0</v>
      </c>
      <c r="AK115" s="37">
        <f ca="1">COUNTIF(OFFSET(class8_1,MATCH(AK$1,'8 класс'!$A:$A,0)-7+'Итог по классам'!$B115,,,),"ш")</f>
        <v>0</v>
      </c>
      <c r="AL115" s="37">
        <f ca="1">COUNTIF(OFFSET(class8_2,MATCH(AL$1,'8 класс'!$A:$A,0)-7+'Итог по классам'!$B115,,,),"Ф")</f>
        <v>0</v>
      </c>
      <c r="AM115" s="37">
        <f ca="1">COUNTIF(OFFSET(class8_2,MATCH(AM$1,'8 класс'!$A:$A,0)-7+'Итог по классам'!$B115,,,),"р")</f>
        <v>0</v>
      </c>
      <c r="AN115" s="37">
        <f ca="1">COUNTIF(OFFSET(class8_2,MATCH(AN$1,'8 класс'!$A:$A,0)-7+'Итог по классам'!$B115,,,),"ш")</f>
        <v>0</v>
      </c>
      <c r="AO115" s="38">
        <f ca="1">COUNTIF(OFFSET(class8_1,MATCH(AO$1,'8 класс'!$A:$A,0)-7+'Итог по классам'!$B115,,,),"Ф")</f>
        <v>0</v>
      </c>
      <c r="AP115" s="37">
        <f ca="1">COUNTIF(OFFSET(class8_1,MATCH(AP$1,'8 класс'!$A:$A,0)-7+'Итог по классам'!$B115,,,),"р")</f>
        <v>0</v>
      </c>
      <c r="AQ115" s="37">
        <f ca="1">COUNTIF(OFFSET(class8_1,MATCH(AQ$1,'8 класс'!$A:$A,0)-7+'Итог по классам'!$B115,,,),"ш")</f>
        <v>0</v>
      </c>
      <c r="AR115" s="37">
        <f ca="1">COUNTIF(OFFSET(class8_2,MATCH(AR$1,'8 класс'!$A:$A,0)-7+'Итог по классам'!$B115,,,),"Ф")</f>
        <v>0</v>
      </c>
      <c r="AS115" s="37">
        <f ca="1">COUNTIF(OFFSET(class8_2,MATCH(AS$1,'8 класс'!$A:$A,0)-7+'Итог по классам'!$B115,,,),"р")</f>
        <v>0</v>
      </c>
      <c r="AT115" s="37">
        <f ca="1">COUNTIF(OFFSET(class8_2,MATCH(AT$1,'8 класс'!$A:$A,0)-7+'Итог по классам'!$B115,,,),"ш")</f>
        <v>0</v>
      </c>
      <c r="AU115" s="38">
        <f ca="1">COUNTIF(OFFSET(class8_1,MATCH(AU$1,'8 класс'!$A:$A,0)-7+'Итог по классам'!$B115,,,),"Ф")</f>
        <v>0</v>
      </c>
      <c r="AV115" s="37">
        <f ca="1">COUNTIF(OFFSET(class8_1,MATCH(AV$1,'8 класс'!$A:$A,0)-7+'Итог по классам'!$B115,,,),"р")</f>
        <v>0</v>
      </c>
      <c r="AW115" s="37">
        <f ca="1">COUNTIF(OFFSET(class8_1,MATCH(AW$1,'8 класс'!$A:$A,0)-7+'Итог по классам'!$B115,,,),"ш")</f>
        <v>0</v>
      </c>
      <c r="AX115" s="37">
        <f ca="1">COUNTIF(OFFSET(class8_2,MATCH(AX$1,'8 класс'!$A:$A,0)-7+'Итог по классам'!$B115,,,),"Ф")</f>
        <v>0</v>
      </c>
      <c r="AY115" s="37">
        <f ca="1">COUNTIF(OFFSET(class8_2,MATCH(AY$1,'8 класс'!$A:$A,0)-7+'Итог по классам'!$B115,,,),"р")</f>
        <v>0</v>
      </c>
      <c r="AZ115" s="37">
        <f ca="1">COUNTIF(OFFSET(class8_2,MATCH(AZ$1,'8 класс'!$A:$A,0)-7+'Итог по классам'!$B115,,,),"ш")</f>
        <v>0</v>
      </c>
      <c r="BA115" s="38">
        <f ca="1">COUNTIF(OFFSET(class8_1,MATCH(BA$1,'8 класс'!$A:$A,0)-7+'Итог по классам'!$B115,,,),"Ф")</f>
        <v>0</v>
      </c>
      <c r="BB115" s="37">
        <f ca="1">COUNTIF(OFFSET(class8_1,MATCH(BB$1,'8 класс'!$A:$A,0)-7+'Итог по классам'!$B115,,,),"р")</f>
        <v>0</v>
      </c>
      <c r="BC115" s="37">
        <f ca="1">COUNTIF(OFFSET(class8_1,MATCH(BC$1,'8 класс'!$A:$A,0)-7+'Итог по классам'!$B115,,,),"ш")</f>
        <v>0</v>
      </c>
      <c r="BD115" s="37">
        <f ca="1">COUNTIF(OFFSET(class8_2,MATCH(BD$1,'8 класс'!$A:$A,0)-7+'Итог по классам'!$B115,,,),"Ф")</f>
        <v>0</v>
      </c>
      <c r="BE115" s="37">
        <f ca="1">COUNTIF(OFFSET(class8_2,MATCH(BE$1,'8 класс'!$A:$A,0)-7+'Итог по классам'!$B115,,,),"р")</f>
        <v>0</v>
      </c>
      <c r="BF115" s="37">
        <f ca="1">COUNTIF(OFFSET(class8_2,MATCH(BF$1,'8 класс'!$A:$A,0)-7+'Итог по классам'!$B115,,,),"ш")</f>
        <v>0</v>
      </c>
      <c r="BG115" s="38">
        <f ca="1">COUNTIF(OFFSET(class8_1,MATCH(BG$1,'8 класс'!$A:$A,0)-7+'Итог по классам'!$B115,,,),"Ф")</f>
        <v>0</v>
      </c>
      <c r="BH115" s="37">
        <f ca="1">COUNTIF(OFFSET(class8_1,MATCH(BH$1,'8 класс'!$A:$A,0)-7+'Итог по классам'!$B115,,,),"р")</f>
        <v>0</v>
      </c>
      <c r="BI115" s="37">
        <f ca="1">COUNTIF(OFFSET(class8_1,MATCH(BI$1,'8 класс'!$A:$A,0)-7+'Итог по классам'!$B115,,,),"ш")</f>
        <v>0</v>
      </c>
      <c r="BJ115" s="37">
        <f ca="1">COUNTIF(OFFSET(class8_2,MATCH(BJ$1,'8 класс'!$A:$A,0)-7+'Итог по классам'!$B115,,,),"Ф")</f>
        <v>0</v>
      </c>
      <c r="BK115" s="37">
        <f ca="1">COUNTIF(OFFSET(class8_2,MATCH(BK$1,'8 класс'!$A:$A,0)-7+'Итог по классам'!$B115,,,),"р")</f>
        <v>0</v>
      </c>
      <c r="BL115" s="37">
        <f ca="1">COUNTIF(OFFSET(class8_2,MATCH(BL$1,'8 класс'!$A:$A,0)-7+'Итог по классам'!$B115,,,),"ш")</f>
        <v>0</v>
      </c>
      <c r="BM115" s="38">
        <f ca="1">COUNTIF(OFFSET(class8_1,MATCH(BM$1,'8 класс'!$A:$A,0)-7+'Итог по классам'!$B115,,,),"Ф")</f>
        <v>0</v>
      </c>
      <c r="BN115" s="37">
        <f ca="1">COUNTIF(OFFSET(class8_1,MATCH(BN$1,'8 класс'!$A:$A,0)-7+'Итог по классам'!$B115,,,),"р")</f>
        <v>0</v>
      </c>
      <c r="BO115" s="37">
        <f ca="1">COUNTIF(OFFSET(class8_1,MATCH(BO$1,'8 класс'!$A:$A,0)-7+'Итог по классам'!$B115,,,),"ш")</f>
        <v>0</v>
      </c>
      <c r="BP115" s="37">
        <f ca="1">COUNTIF(OFFSET(class8_2,MATCH(BP$1,'8 класс'!$A:$A,0)-7+'Итог по классам'!$B115,,,),"Ф")</f>
        <v>0</v>
      </c>
      <c r="BQ115" s="37">
        <f ca="1">COUNTIF(OFFSET(class8_2,MATCH(BQ$1,'8 класс'!$A:$A,0)-7+'Итог по классам'!$B115,,,),"р")</f>
        <v>0</v>
      </c>
      <c r="BR115" s="37">
        <f ca="1">COUNTIF(OFFSET(class8_2,MATCH(BR$1,'8 класс'!$A:$A,0)-7+'Итог по классам'!$B115,,,),"ш")</f>
        <v>0</v>
      </c>
      <c r="BS115" s="38">
        <f ca="1">COUNTIF(OFFSET(class8_1,MATCH(BS$1,'8 класс'!$A:$A,0)-7+'Итог по классам'!$B115,,,),"Ф")</f>
        <v>0</v>
      </c>
      <c r="BT115" s="37">
        <f ca="1">COUNTIF(OFFSET(class8_1,MATCH(BT$1,'8 класс'!$A:$A,0)-7+'Итог по классам'!$B115,,,),"р")</f>
        <v>0</v>
      </c>
      <c r="BU115" s="37">
        <f ca="1">COUNTIF(OFFSET(class8_1,MATCH(BU$1,'8 класс'!$A:$A,0)-7+'Итог по классам'!$B115,,,),"ш")</f>
        <v>0</v>
      </c>
      <c r="BV115" s="37">
        <f ca="1">COUNTIF(OFFSET(class8_2,MATCH(BV$1,'8 класс'!$A:$A,0)-7+'Итог по классам'!$B115,,,),"Ф")</f>
        <v>0</v>
      </c>
      <c r="BW115" s="37">
        <f ca="1">COUNTIF(OFFSET(class8_2,MATCH(BW$1,'8 класс'!$A:$A,0)-7+'Итог по классам'!$B115,,,),"р")</f>
        <v>0</v>
      </c>
      <c r="BX115" s="37">
        <f ca="1">COUNTIF(OFFSET(class8_2,MATCH(BX$1,'8 класс'!$A:$A,0)-7+'Итог по классам'!$B115,,,),"ш")</f>
        <v>0</v>
      </c>
      <c r="BY115" s="38">
        <f ca="1">COUNTIF(OFFSET(class8_1,MATCH(BY$1,'8 класс'!$A:$A,0)-7+'Итог по классам'!$B115,,,),"Ф")</f>
        <v>0</v>
      </c>
      <c r="BZ115" s="37">
        <f ca="1">COUNTIF(OFFSET(class8_1,MATCH(BZ$1,'8 класс'!$A:$A,0)-7+'Итог по классам'!$B115,,,),"р")</f>
        <v>0</v>
      </c>
      <c r="CA115" s="37">
        <f ca="1">COUNTIF(OFFSET(class8_1,MATCH(CA$1,'8 класс'!$A:$A,0)-7+'Итог по классам'!$B115,,,),"ш")</f>
        <v>0</v>
      </c>
      <c r="CB115" s="37">
        <f ca="1">COUNTIF(OFFSET(class8_2,MATCH(CB$1,'8 класс'!$A:$A,0)-7+'Итог по классам'!$B115,,,),"Ф")</f>
        <v>0</v>
      </c>
      <c r="CC115" s="37">
        <f ca="1">COUNTIF(OFFSET(class8_2,MATCH(CC$1,'8 класс'!$A:$A,0)-7+'Итог по классам'!$B115,,,),"р")</f>
        <v>0</v>
      </c>
      <c r="CD115" s="37">
        <f ca="1">COUNTIF(OFFSET(class8_2,MATCH(CD$1,'8 класс'!$A:$A,0)-7+'Итог по классам'!$B115,,,),"ш")</f>
        <v>0</v>
      </c>
      <c r="CE115" s="38">
        <f ca="1">COUNTIF(OFFSET(class8_1,MATCH(CE$1,'8 класс'!$A:$A,0)-7+'Итог по классам'!$B115,,,),"Ф")</f>
        <v>0</v>
      </c>
      <c r="CF115" s="37">
        <f ca="1">COUNTIF(OFFSET(class8_1,MATCH(CF$1,'8 класс'!$A:$A,0)-7+'Итог по классам'!$B115,,,),"р")</f>
        <v>0</v>
      </c>
      <c r="CG115" s="37">
        <f ca="1">COUNTIF(OFFSET(class8_1,MATCH(CG$1,'8 класс'!$A:$A,0)-7+'Итог по классам'!$B115,,,),"ш")</f>
        <v>0</v>
      </c>
      <c r="CH115" s="37">
        <f ca="1">COUNTIF(OFFSET(class8_2,MATCH(CH$1,'8 класс'!$A:$A,0)-7+'Итог по классам'!$B115,,,),"Ф")</f>
        <v>0</v>
      </c>
      <c r="CI115" s="37">
        <f ca="1">COUNTIF(OFFSET(class8_2,MATCH(CI$1,'8 класс'!$A:$A,0)-7+'Итог по классам'!$B115,,,),"р")</f>
        <v>0</v>
      </c>
      <c r="CJ115" s="37">
        <f ca="1">COUNTIF(OFFSET(class8_2,MATCH(CJ$1,'8 класс'!$A:$A,0)-7+'Итог по классам'!$B115,,,),"ш")</f>
        <v>0</v>
      </c>
      <c r="CK115" s="38">
        <f ca="1">COUNTIF(OFFSET(class8_1,MATCH(CK$1,'8 класс'!$A:$A,0)-7+'Итог по классам'!$B115,,,),"Ф")</f>
        <v>0</v>
      </c>
      <c r="CL115" s="37">
        <f ca="1">COUNTIF(OFFSET(class8_1,MATCH(CL$1,'8 класс'!$A:$A,0)-7+'Итог по классам'!$B115,,,),"р")</f>
        <v>0</v>
      </c>
      <c r="CM115" s="37">
        <f ca="1">COUNTIF(OFFSET(class8_1,MATCH(CM$1,'8 класс'!$A:$A,0)-7+'Итог по классам'!$B115,,,),"ш")</f>
        <v>0</v>
      </c>
      <c r="CN115" s="37">
        <f ca="1">COUNTIF(OFFSET(class8_2,MATCH(CN$1,'8 класс'!$A:$A,0)-7+'Итог по классам'!$B115,,,),"Ф")</f>
        <v>0</v>
      </c>
      <c r="CO115" s="37">
        <f ca="1">COUNTIF(OFFSET(class8_2,MATCH(CO$1,'8 класс'!$A:$A,0)-7+'Итог по классам'!$B115,,,),"р")</f>
        <v>0</v>
      </c>
      <c r="CP115" s="37">
        <f ca="1">COUNTIF(OFFSET(class8_2,MATCH(CP$1,'8 класс'!$A:$A,0)-7+'Итог по классам'!$B115,,,),"ш")</f>
        <v>0</v>
      </c>
      <c r="CQ115" s="38">
        <f ca="1">COUNTIF(OFFSET(class8_1,MATCH(CQ$1,'8 класс'!$A:$A,0)-7+'Итог по классам'!$B115,,,),"Ф")</f>
        <v>0</v>
      </c>
      <c r="CR115" s="37">
        <f ca="1">COUNTIF(OFFSET(class8_1,MATCH(CR$1,'8 класс'!$A:$A,0)-7+'Итог по классам'!$B115,,,),"р")</f>
        <v>0</v>
      </c>
      <c r="CS115" s="37">
        <f ca="1">COUNTIF(OFFSET(class8_1,MATCH(CS$1,'8 класс'!$A:$A,0)-7+'Итог по классам'!$B115,,,),"ш")</f>
        <v>0</v>
      </c>
      <c r="CT115" s="37">
        <f ca="1">COUNTIF(OFFSET(class8_2,MATCH(CT$1,'8 класс'!$A:$A,0)-7+'Итог по классам'!$B115,,,),"Ф")</f>
        <v>0</v>
      </c>
      <c r="CU115" s="37">
        <f ca="1">COUNTIF(OFFSET(class8_2,MATCH(CU$1,'8 класс'!$A:$A,0)-7+'Итог по классам'!$B115,,,),"р")</f>
        <v>0</v>
      </c>
      <c r="CV115" s="37">
        <f ca="1">COUNTIF(OFFSET(class8_2,MATCH(CV$1,'8 класс'!$A:$A,0)-7+'Итог по классам'!$B115,,,),"ш")</f>
        <v>0</v>
      </c>
      <c r="CW115" s="38">
        <f ca="1">COUNTIF(OFFSET(class8_1,MATCH(CW$1,'8 класс'!$A:$A,0)-7+'Итог по классам'!$B115,,,),"Ф")</f>
        <v>0</v>
      </c>
      <c r="CX115" s="37">
        <f ca="1">COUNTIF(OFFSET(class8_1,MATCH(CX$1,'8 класс'!$A:$A,0)-7+'Итог по классам'!$B115,,,),"р")</f>
        <v>0</v>
      </c>
      <c r="CY115" s="37">
        <f ca="1">COUNTIF(OFFSET(class8_1,MATCH(CY$1,'8 класс'!$A:$A,0)-7+'Итог по классам'!$B115,,,),"ш")</f>
        <v>0</v>
      </c>
      <c r="CZ115" s="37">
        <f ca="1">COUNTIF(OFFSET(class8_2,MATCH(CZ$1,'8 класс'!$A:$A,0)-7+'Итог по классам'!$B115,,,),"Ф")</f>
        <v>0</v>
      </c>
      <c r="DA115" s="37">
        <f ca="1">COUNTIF(OFFSET(class8_2,MATCH(DA$1,'8 класс'!$A:$A,0)-7+'Итог по классам'!$B115,,,),"р")</f>
        <v>0</v>
      </c>
      <c r="DB115" s="37">
        <f ca="1">COUNTIF(OFFSET(class8_2,MATCH(DB$1,'8 класс'!$A:$A,0)-7+'Итог по классам'!$B115,,,),"ш")</f>
        <v>0</v>
      </c>
      <c r="DC115" s="38">
        <f ca="1">COUNTIF(OFFSET(class8_1,MATCH(DC$1,'8 класс'!$A:$A,0)-7+'Итог по классам'!$B115,,,),"Ф")</f>
        <v>0</v>
      </c>
      <c r="DD115" s="37">
        <f ca="1">COUNTIF(OFFSET(class8_1,MATCH(DD$1,'8 класс'!$A:$A,0)-7+'Итог по классам'!$B115,,,),"р")</f>
        <v>0</v>
      </c>
      <c r="DE115" s="37">
        <f ca="1">COUNTIF(OFFSET(class8_1,MATCH(DE$1,'8 класс'!$A:$A,0)-7+'Итог по классам'!$B115,,,),"ш")</f>
        <v>0</v>
      </c>
      <c r="DF115" s="37">
        <f ca="1">COUNTIF(OFFSET(class8_2,MATCH(DF$1,'8 класс'!$A:$A,0)-7+'Итог по классам'!$B115,,,),"Ф")</f>
        <v>0</v>
      </c>
      <c r="DG115" s="37">
        <f ca="1">COUNTIF(OFFSET(class8_2,MATCH(DG$1,'8 класс'!$A:$A,0)-7+'Итог по классам'!$B115,,,),"р")</f>
        <v>0</v>
      </c>
      <c r="DH115" s="37">
        <f ca="1">COUNTIF(OFFSET(class8_2,MATCH(DH$1,'8 класс'!$A:$A,0)-7+'Итог по классам'!$B115,,,),"ш")</f>
        <v>0</v>
      </c>
      <c r="DI115" s="38">
        <f ca="1">COUNTIF(OFFSET(class8_1,MATCH(DI$1,'8 класс'!$A:$A,0)-7+'Итог по классам'!$B115,,,),"Ф")</f>
        <v>0</v>
      </c>
      <c r="DJ115" s="37">
        <f ca="1">COUNTIF(OFFSET(class8_1,MATCH(DJ$1,'8 класс'!$A:$A,0)-7+'Итог по классам'!$B115,,,),"р")</f>
        <v>0</v>
      </c>
      <c r="DK115" s="37">
        <f ca="1">COUNTIF(OFFSET(class8_1,MATCH(DK$1,'8 класс'!$A:$A,0)-7+'Итог по классам'!$B115,,,),"ш")</f>
        <v>0</v>
      </c>
      <c r="DL115" s="37">
        <f ca="1">COUNTIF(OFFSET(class8_2,MATCH(DL$1,'8 класс'!$A:$A,0)-7+'Итог по классам'!$B115,,,),"Ф")</f>
        <v>0</v>
      </c>
      <c r="DM115" s="37">
        <f ca="1">COUNTIF(OFFSET(class8_2,MATCH(DM$1,'8 класс'!$A:$A,0)-7+'Итог по классам'!$B115,,,),"р")</f>
        <v>0</v>
      </c>
      <c r="DN115" s="37">
        <f ca="1">COUNTIF(OFFSET(class8_2,MATCH(DN$1,'8 класс'!$A:$A,0)-7+'Итог по классам'!$B115,,,),"ш")</f>
        <v>0</v>
      </c>
      <c r="DO115" s="38">
        <f ca="1">COUNTIF(OFFSET(class8_1,MATCH(DO$1,'8 класс'!$A:$A,0)-7+'Итог по классам'!$B115,,,),"Ф")</f>
        <v>0</v>
      </c>
      <c r="DP115" s="37">
        <f ca="1">COUNTIF(OFFSET(class8_1,MATCH(DP$1,'8 класс'!$A:$A,0)-7+'Итог по классам'!$B115,,,),"р")</f>
        <v>0</v>
      </c>
      <c r="DQ115" s="37">
        <f ca="1">COUNTIF(OFFSET(class8_1,MATCH(DQ$1,'8 класс'!$A:$A,0)-7+'Итог по классам'!$B115,,,),"ш")</f>
        <v>0</v>
      </c>
      <c r="DR115" s="37">
        <f ca="1">COUNTIF(OFFSET(class8_2,MATCH(DR$1,'8 класс'!$A:$A,0)-7+'Итог по классам'!$B115,,,),"Ф")</f>
        <v>0</v>
      </c>
      <c r="DS115" s="37">
        <f ca="1">COUNTIF(OFFSET(class8_2,MATCH(DS$1,'8 класс'!$A:$A,0)-7+'Итог по классам'!$B115,,,),"р")</f>
        <v>0</v>
      </c>
      <c r="DT115" s="37">
        <f ca="1">COUNTIF(OFFSET(class8_2,MATCH(DT$1,'8 класс'!$A:$A,0)-7+'Итог по классам'!$B115,,,),"ш")</f>
        <v>0</v>
      </c>
      <c r="DU115" s="38">
        <f ca="1">COUNTIF(OFFSET(class8_1,MATCH(DU$1,'8 класс'!$A:$A,0)-7+'Итог по классам'!$B115,,,),"Ф")</f>
        <v>0</v>
      </c>
      <c r="DV115" s="37">
        <f ca="1">COUNTIF(OFFSET(class8_1,MATCH(DV$1,'8 класс'!$A:$A,0)-7+'Итог по классам'!$B115,,,),"р")</f>
        <v>0</v>
      </c>
      <c r="DW115" s="37">
        <f ca="1">COUNTIF(OFFSET(class8_1,MATCH(DW$1,'8 класс'!$A:$A,0)-7+'Итог по классам'!$B115,,,),"ш")</f>
        <v>0</v>
      </c>
      <c r="DX115" s="37">
        <f ca="1">COUNTIF(OFFSET(class8_2,MATCH(DX$1,'8 класс'!$A:$A,0)-7+'Итог по классам'!$B115,,,),"Ф")</f>
        <v>0</v>
      </c>
      <c r="DY115" s="37">
        <f ca="1">COUNTIF(OFFSET(class8_2,MATCH(DY$1,'8 класс'!$A:$A,0)-7+'Итог по классам'!$B115,,,),"р")</f>
        <v>0</v>
      </c>
      <c r="DZ115" s="37">
        <f ca="1">COUNTIF(OFFSET(class8_2,MATCH(DZ$1,'8 класс'!$A:$A,0)-7+'Итог по классам'!$B115,,,),"ш")</f>
        <v>0</v>
      </c>
      <c r="EA115" s="38">
        <f ca="1">COUNTIF(OFFSET(class8_1,MATCH(EA$1,'8 класс'!$A:$A,0)-7+'Итог по классам'!$B115,,,),"Ф")</f>
        <v>0</v>
      </c>
      <c r="EB115" s="37">
        <f ca="1">COUNTIF(OFFSET(class8_1,MATCH(EB$1,'8 класс'!$A:$A,0)-7+'Итог по классам'!$B115,,,),"р")</f>
        <v>0</v>
      </c>
      <c r="EC115" s="37">
        <f ca="1">COUNTIF(OFFSET(class8_1,MATCH(EC$1,'8 класс'!$A:$A,0)-7+'Итог по классам'!$B115,,,),"ш")</f>
        <v>0</v>
      </c>
      <c r="ED115" s="37">
        <f ca="1">COUNTIF(OFFSET(class8_2,MATCH(ED$1,'8 класс'!$A:$A,0)-7+'Итог по классам'!$B115,,,),"Ф")</f>
        <v>0</v>
      </c>
      <c r="EE115" s="37">
        <f ca="1">COUNTIF(OFFSET(class8_2,MATCH(EE$1,'8 класс'!$A:$A,0)-7+'Итог по классам'!$B115,,,),"р")</f>
        <v>0</v>
      </c>
      <c r="EF115" s="37">
        <f ca="1">COUNTIF(OFFSET(class8_2,MATCH(EF$1,'8 класс'!$A:$A,0)-7+'Итог по классам'!$B115,,,),"ш")</f>
        <v>0</v>
      </c>
      <c r="EG115" s="38">
        <f ca="1">COUNTIF(OFFSET(class8_1,MATCH(EG$1,'8 класс'!$A:$A,0)-7+'Итог по классам'!$B115,,,),"Ф")</f>
        <v>0</v>
      </c>
      <c r="EH115" s="37">
        <f ca="1">COUNTIF(OFFSET(class8_1,MATCH(EH$1,'8 класс'!$A:$A,0)-7+'Итог по классам'!$B115,,,),"р")</f>
        <v>0</v>
      </c>
      <c r="EI115" s="37">
        <f ca="1">COUNTIF(OFFSET(class8_1,MATCH(EI$1,'8 класс'!$A:$A,0)-7+'Итог по классам'!$B115,,,),"ш")</f>
        <v>0</v>
      </c>
      <c r="EJ115" s="37">
        <f ca="1">COUNTIF(OFFSET(class8_2,MATCH(EJ$1,'8 класс'!$A:$A,0)-7+'Итог по классам'!$B115,,,),"Ф")</f>
        <v>0</v>
      </c>
      <c r="EK115" s="37">
        <f ca="1">COUNTIF(OFFSET(class8_2,MATCH(EK$1,'8 класс'!$A:$A,0)-7+'Итог по классам'!$B115,,,),"р")</f>
        <v>0</v>
      </c>
      <c r="EL115" s="37">
        <f ca="1">COUNTIF(OFFSET(class8_2,MATCH(EL$1,'8 класс'!$A:$A,0)-7+'Итог по классам'!$B115,,,),"ш")</f>
        <v>0</v>
      </c>
      <c r="EM115" s="38">
        <f ca="1">COUNTIF(OFFSET(class8_1,MATCH(EM$1,'8 класс'!$A:$A,0)-7+'Итог по классам'!$B115,,,),"Ф")</f>
        <v>0</v>
      </c>
      <c r="EN115" s="37">
        <f ca="1">COUNTIF(OFFSET(class8_1,MATCH(EN$1,'8 класс'!$A:$A,0)-7+'Итог по классам'!$B115,,,),"р")</f>
        <v>0</v>
      </c>
      <c r="EO115" s="37">
        <f ca="1">COUNTIF(OFFSET(class8_1,MATCH(EO$1,'8 класс'!$A:$A,0)-7+'Итог по классам'!$B115,,,),"ш")</f>
        <v>0</v>
      </c>
      <c r="EP115" s="37">
        <f ca="1">COUNTIF(OFFSET(class8_2,MATCH(EP$1,'8 класс'!$A:$A,0)-7+'Итог по классам'!$B115,,,),"Ф")</f>
        <v>0</v>
      </c>
      <c r="EQ115" s="37">
        <f ca="1">COUNTIF(OFFSET(class8_2,MATCH(EQ$1,'8 класс'!$A:$A,0)-7+'Итог по классам'!$B115,,,),"р")</f>
        <v>0</v>
      </c>
      <c r="ER115" s="37">
        <f ca="1">COUNTIF(OFFSET(class8_2,MATCH(ER$1,'8 класс'!$A:$A,0)-7+'Итог по классам'!$B115,,,),"ш")</f>
        <v>0</v>
      </c>
      <c r="ES115" s="38">
        <f ca="1">COUNTIF(OFFSET(class8_1,MATCH(ES$1,'8 класс'!$A:$A,0)-7+'Итог по классам'!$B115,,,),"Ф")</f>
        <v>0</v>
      </c>
      <c r="ET115" s="37">
        <f ca="1">COUNTIF(OFFSET(class8_1,MATCH(ET$1,'8 класс'!$A:$A,0)-7+'Итог по классам'!$B115,,,),"р")</f>
        <v>0</v>
      </c>
      <c r="EU115" s="37">
        <f ca="1">COUNTIF(OFFSET(class8_1,MATCH(EU$1,'8 класс'!$A:$A,0)-7+'Итог по классам'!$B115,,,),"ш")</f>
        <v>0</v>
      </c>
      <c r="EV115" s="37">
        <f ca="1">COUNTIF(OFFSET(class8_2,MATCH(EV$1,'8 класс'!$A:$A,0)-7+'Итог по классам'!$B115,,,),"Ф")</f>
        <v>0</v>
      </c>
      <c r="EW115" s="37">
        <f ca="1">COUNTIF(OFFSET(class8_2,MATCH(EW$1,'8 класс'!$A:$A,0)-7+'Итог по классам'!$B115,,,),"р")</f>
        <v>0</v>
      </c>
      <c r="EX115" s="37">
        <f ca="1">COUNTIF(OFFSET(class8_2,MATCH(EX$1,'8 класс'!$A:$A,0)-7+'Итог по классам'!$B115,,,),"ш")</f>
        <v>0</v>
      </c>
      <c r="EY115" s="38">
        <f ca="1">COUNTIF(OFFSET(class8_1,MATCH(EY$1,'8 класс'!$A:$A,0)-7+'Итог по классам'!$B115,,,),"Ф")</f>
        <v>0</v>
      </c>
      <c r="EZ115" s="37">
        <f ca="1">COUNTIF(OFFSET(class8_1,MATCH(EZ$1,'8 класс'!$A:$A,0)-7+'Итог по классам'!$B115,,,),"р")</f>
        <v>0</v>
      </c>
      <c r="FA115" s="37">
        <f ca="1">COUNTIF(OFFSET(class8_1,MATCH(FA$1,'8 класс'!$A:$A,0)-7+'Итог по классам'!$B115,,,),"ш")</f>
        <v>0</v>
      </c>
      <c r="FB115" s="37">
        <f ca="1">COUNTIF(OFFSET(class8_2,MATCH(FB$1,'8 класс'!$A:$A,0)-7+'Итог по классам'!$B115,,,),"Ф")</f>
        <v>0</v>
      </c>
      <c r="FC115" s="37">
        <f ca="1">COUNTIF(OFFSET(class8_2,MATCH(FC$1,'8 класс'!$A:$A,0)-7+'Итог по классам'!$B115,,,),"р")</f>
        <v>0</v>
      </c>
      <c r="FD115" s="37">
        <f ca="1">COUNTIF(OFFSET(class8_2,MATCH(FD$1,'8 класс'!$A:$A,0)-7+'Итог по классам'!$B115,,,),"ш")</f>
        <v>0</v>
      </c>
      <c r="FE115" s="38">
        <f ca="1">COUNTIF(OFFSET(class8_1,MATCH(FE$1,'8 класс'!$A:$A,0)-7+'Итог по классам'!$B115,,,),"Ф")</f>
        <v>0</v>
      </c>
      <c r="FF115" s="37">
        <f ca="1">COUNTIF(OFFSET(class8_1,MATCH(FF$1,'8 класс'!$A:$A,0)-7+'Итог по классам'!$B115,,,),"р")</f>
        <v>0</v>
      </c>
      <c r="FG115" s="37">
        <f ca="1">COUNTIF(OFFSET(class8_1,MATCH(FG$1,'8 класс'!$A:$A,0)-7+'Итог по классам'!$B115,,,),"ш")</f>
        <v>0</v>
      </c>
      <c r="FH115" s="37">
        <f ca="1">COUNTIF(OFFSET(class8_2,MATCH(FH$1,'8 класс'!$A:$A,0)-7+'Итог по классам'!$B115,,,),"Ф")</f>
        <v>0</v>
      </c>
      <c r="FI115" s="37">
        <f ca="1">COUNTIF(OFFSET(class8_2,MATCH(FI$1,'8 класс'!$A:$A,0)-7+'Итог по классам'!$B115,,,),"р")</f>
        <v>0</v>
      </c>
      <c r="FJ115" s="37">
        <f ca="1">COUNTIF(OFFSET(class8_2,MATCH(FJ$1,'8 класс'!$A:$A,0)-7+'Итог по классам'!$B115,,,),"ш")</f>
        <v>0</v>
      </c>
      <c r="FK115" s="38">
        <f ca="1">COUNTIF(OFFSET(class8_1,MATCH(FK$1,'8 класс'!$A:$A,0)-7+'Итог по классам'!$B115,,,),"Ф")</f>
        <v>0</v>
      </c>
      <c r="FL115" s="37">
        <f ca="1">COUNTIF(OFFSET(class8_1,MATCH(FL$1,'8 класс'!$A:$A,0)-7+'Итог по классам'!$B115,,,),"р")</f>
        <v>0</v>
      </c>
      <c r="FM115" s="37">
        <f ca="1">COUNTIF(OFFSET(class8_1,MATCH(FM$1,'8 класс'!$A:$A,0)-7+'Итог по классам'!$B115,,,),"ш")</f>
        <v>0</v>
      </c>
      <c r="FN115" s="37">
        <f ca="1">COUNTIF(OFFSET(class8_2,MATCH(FN$1,'8 класс'!$A:$A,0)-7+'Итог по классам'!$B115,,,),"Ф")</f>
        <v>0</v>
      </c>
      <c r="FO115" s="37">
        <f ca="1">COUNTIF(OFFSET(class8_2,MATCH(FO$1,'8 класс'!$A:$A,0)-7+'Итог по классам'!$B115,,,),"р")</f>
        <v>0</v>
      </c>
      <c r="FP115" s="37">
        <f ca="1">COUNTIF(OFFSET(class8_2,MATCH(FP$1,'8 класс'!$A:$A,0)-7+'Итог по классам'!$B115,,,),"ш")</f>
        <v>0</v>
      </c>
      <c r="FQ115" s="38">
        <f ca="1">COUNTIF(OFFSET(class8_1,MATCH(FQ$1,'8 класс'!$A:$A,0)-7+'Итог по классам'!$B115,,,),"Ф")</f>
        <v>0</v>
      </c>
      <c r="FR115" s="37">
        <f ca="1">COUNTIF(OFFSET(class8_1,MATCH(FR$1,'8 класс'!$A:$A,0)-7+'Итог по классам'!$B115,,,),"р")</f>
        <v>0</v>
      </c>
      <c r="FS115" s="37">
        <f ca="1">COUNTIF(OFFSET(class8_1,MATCH(FS$1,'8 класс'!$A:$A,0)-7+'Итог по классам'!$B115,,,),"ш")</f>
        <v>0</v>
      </c>
      <c r="FT115" s="37">
        <f ca="1">COUNTIF(OFFSET(class8_2,MATCH(FT$1,'8 класс'!$A:$A,0)-7+'Итог по классам'!$B115,,,),"Ф")</f>
        <v>0</v>
      </c>
      <c r="FU115" s="37">
        <f ca="1">COUNTIF(OFFSET(class8_2,MATCH(FU$1,'8 класс'!$A:$A,0)-7+'Итог по классам'!$B115,,,),"р")</f>
        <v>0</v>
      </c>
      <c r="FV115" s="37">
        <f ca="1">COUNTIF(OFFSET(class8_2,MATCH(FV$1,'8 класс'!$A:$A,0)-7+'Итог по классам'!$B115,,,),"ш")</f>
        <v>0</v>
      </c>
      <c r="FW115" s="38">
        <f ca="1">COUNTIF(OFFSET(class8_1,MATCH(FW$1,'8 класс'!$A:$A,0)-7+'Итог по классам'!$B115,,,),"Ф")</f>
        <v>0</v>
      </c>
      <c r="FX115" s="37">
        <f ca="1">COUNTIF(OFFSET(class8_1,MATCH(FX$1,'8 класс'!$A:$A,0)-7+'Итог по классам'!$B115,,,),"р")</f>
        <v>0</v>
      </c>
      <c r="FY115" s="37">
        <f ca="1">COUNTIF(OFFSET(class8_1,MATCH(FY$1,'8 класс'!$A:$A,0)-7+'Итог по классам'!$B115,,,),"ш")</f>
        <v>0</v>
      </c>
      <c r="FZ115" s="37">
        <f ca="1">COUNTIF(OFFSET(class8_2,MATCH(FZ$1,'8 класс'!$A:$A,0)-7+'Итог по классам'!$B115,,,),"Ф")</f>
        <v>0</v>
      </c>
      <c r="GA115" s="37">
        <f ca="1">COUNTIF(OFFSET(class8_2,MATCH(GA$1,'8 класс'!$A:$A,0)-7+'Итог по классам'!$B115,,,),"р")</f>
        <v>0</v>
      </c>
      <c r="GB115" s="37">
        <f ca="1">COUNTIF(OFFSET(class8_2,MATCH(GB$1,'8 класс'!$A:$A,0)-7+'Итог по классам'!$B115,,,),"ш")</f>
        <v>0</v>
      </c>
      <c r="GC115" s="38">
        <f ca="1">COUNTIF(OFFSET(class8_1,MATCH(GC$1,'8 класс'!$A:$A,0)-7+'Итог по классам'!$B115,,,),"Ф")</f>
        <v>0</v>
      </c>
      <c r="GD115" s="37">
        <f ca="1">COUNTIF(OFFSET(class8_1,MATCH(GD$1,'8 класс'!$A:$A,0)-7+'Итог по классам'!$B115,,,),"р")</f>
        <v>0</v>
      </c>
      <c r="GE115" s="37">
        <f ca="1">COUNTIF(OFFSET(class8_1,MATCH(GE$1,'8 класс'!$A:$A,0)-7+'Итог по классам'!$B115,,,),"ш")</f>
        <v>0</v>
      </c>
      <c r="GF115" s="37">
        <f ca="1">COUNTIF(OFFSET(class8_2,MATCH(GF$1,'8 класс'!$A:$A,0)-7+'Итог по классам'!$B115,,,),"Ф")</f>
        <v>0</v>
      </c>
      <c r="GG115" s="37">
        <f ca="1">COUNTIF(OFFSET(class8_2,MATCH(GG$1,'8 класс'!$A:$A,0)-7+'Итог по классам'!$B115,,,),"р")</f>
        <v>0</v>
      </c>
      <c r="GH115" s="37">
        <f ca="1">COUNTIF(OFFSET(class8_2,MATCH(GH$1,'8 класс'!$A:$A,0)-7+'Итог по классам'!$B115,,,),"ш")</f>
        <v>0</v>
      </c>
      <c r="GI115" s="38">
        <f ca="1">COUNTIF(OFFSET(class8_1,MATCH(GI$1,'8 класс'!$A:$A,0)-7+'Итог по классам'!$B115,,,),"Ф")</f>
        <v>0</v>
      </c>
      <c r="GJ115" s="37">
        <f ca="1">COUNTIF(OFFSET(class8_1,MATCH(GJ$1,'8 класс'!$A:$A,0)-7+'Итог по классам'!$B115,,,),"р")</f>
        <v>0</v>
      </c>
      <c r="GK115" s="37">
        <f ca="1">COUNTIF(OFFSET(class8_1,MATCH(GK$1,'8 класс'!$A:$A,0)-7+'Итог по классам'!$B115,,,),"ш")</f>
        <v>0</v>
      </c>
      <c r="GL115" s="37">
        <f ca="1">COUNTIF(OFFSET(class8_2,MATCH(GL$1,'8 класс'!$A:$A,0)-7+'Итог по классам'!$B115,,,),"Ф")</f>
        <v>0</v>
      </c>
      <c r="GM115" s="37">
        <f ca="1">COUNTIF(OFFSET(class8_2,MATCH(GM$1,'8 класс'!$A:$A,0)-7+'Итог по классам'!$B115,,,),"р")</f>
        <v>0</v>
      </c>
      <c r="GN115" s="37">
        <f ca="1">COUNTIF(OFFSET(class8_2,MATCH(GN$1,'8 класс'!$A:$A,0)-7+'Итог по классам'!$B115,,,),"ш")</f>
        <v>0</v>
      </c>
      <c r="GO115" s="38">
        <f ca="1">COUNTIF(OFFSET(class8_1,MATCH(GO$1,'8 класс'!$A:$A,0)-7+'Итог по классам'!$B115,,,),"Ф")</f>
        <v>0</v>
      </c>
      <c r="GP115" s="37">
        <f ca="1">COUNTIF(OFFSET(class8_1,MATCH(GP$1,'8 класс'!$A:$A,0)-7+'Итог по классам'!$B115,,,),"р")</f>
        <v>0</v>
      </c>
      <c r="GQ115" s="37">
        <f ca="1">COUNTIF(OFFSET(class8_1,MATCH(GQ$1,'8 класс'!$A:$A,0)-7+'Итог по классам'!$B115,,,),"ш")</f>
        <v>0</v>
      </c>
      <c r="GR115" s="37">
        <f ca="1">COUNTIF(OFFSET(class8_2,MATCH(GR$1,'8 класс'!$A:$A,0)-7+'Итог по классам'!$B115,,,),"Ф")</f>
        <v>0</v>
      </c>
      <c r="GS115" s="37">
        <f ca="1">COUNTIF(OFFSET(class8_2,MATCH(GS$1,'8 класс'!$A:$A,0)-7+'Итог по классам'!$B115,,,),"р")</f>
        <v>0</v>
      </c>
      <c r="GT115" s="37">
        <f ca="1">COUNTIF(OFFSET(class8_2,MATCH(GT$1,'8 класс'!$A:$A,0)-7+'Итог по классам'!$B115,,,),"ш")</f>
        <v>0</v>
      </c>
      <c r="GU115" s="38">
        <f ca="1">COUNTIF(OFFSET(class8_1,MATCH(GU$1,'8 класс'!$A:$A,0)-7+'Итог по классам'!$B115,,,),"Ф")</f>
        <v>0</v>
      </c>
      <c r="GV115" s="37">
        <f ca="1">COUNTIF(OFFSET(class8_1,MATCH(GV$1,'8 класс'!$A:$A,0)-7+'Итог по классам'!$B115,,,),"р")</f>
        <v>0</v>
      </c>
      <c r="GW115" s="37">
        <f ca="1">COUNTIF(OFFSET(class8_1,MATCH(GW$1,'8 класс'!$A:$A,0)-7+'Итог по классам'!$B115,,,),"ш")</f>
        <v>0</v>
      </c>
      <c r="GX115" s="37">
        <f ca="1">COUNTIF(OFFSET(class8_2,MATCH(GX$1,'8 класс'!$A:$A,0)-7+'Итог по классам'!$B115,,,),"Ф")</f>
        <v>0</v>
      </c>
      <c r="GY115" s="37">
        <f ca="1">COUNTIF(OFFSET(class8_2,MATCH(GY$1,'8 класс'!$A:$A,0)-7+'Итог по классам'!$B115,,,),"р")</f>
        <v>0</v>
      </c>
      <c r="GZ115" s="37">
        <f ca="1">COUNTIF(OFFSET(class8_2,MATCH(GZ$1,'8 класс'!$A:$A,0)-7+'Итог по классам'!$B115,,,),"ш")</f>
        <v>0</v>
      </c>
      <c r="HA115" s="38">
        <f ca="1">COUNTIF(OFFSET(class8_1,MATCH(HA$1,'8 класс'!$A:$A,0)-7+'Итог по классам'!$B115,,,),"Ф")</f>
        <v>0</v>
      </c>
      <c r="HB115" s="37">
        <f ca="1">COUNTIF(OFFSET(class8_1,MATCH(HB$1,'8 класс'!$A:$A,0)-7+'Итог по классам'!$B115,,,),"р")</f>
        <v>0</v>
      </c>
      <c r="HC115" s="37">
        <f ca="1">COUNTIF(OFFSET(class8_1,MATCH(HC$1,'8 класс'!$A:$A,0)-7+'Итог по классам'!$B115,,,),"ш")</f>
        <v>0</v>
      </c>
      <c r="HD115" s="37">
        <f ca="1">COUNTIF(OFFSET(class8_2,MATCH(HD$1,'8 класс'!$A:$A,0)-7+'Итог по классам'!$B115,,,),"Ф")</f>
        <v>0</v>
      </c>
      <c r="HE115" s="37">
        <f ca="1">COUNTIF(OFFSET(class8_2,MATCH(HE$1,'8 класс'!$A:$A,0)-7+'Итог по классам'!$B115,,,),"р")</f>
        <v>0</v>
      </c>
      <c r="HF115" s="37">
        <f ca="1">COUNTIF(OFFSET(class8_2,MATCH(HF$1,'8 класс'!$A:$A,0)-7+'Итог по классам'!$B115,,,),"ш")</f>
        <v>0</v>
      </c>
      <c r="HG115" s="38">
        <f ca="1">COUNTIF(OFFSET(class8_1,MATCH(HG$1,'8 класс'!$A:$A,0)-7+'Итог по классам'!$B115,,,),"Ф")</f>
        <v>0</v>
      </c>
      <c r="HH115" s="37">
        <f ca="1">COUNTIF(OFFSET(class8_1,MATCH(HH$1,'8 класс'!$A:$A,0)-7+'Итог по классам'!$B115,,,),"р")</f>
        <v>0</v>
      </c>
      <c r="HI115" s="37">
        <f ca="1">COUNTIF(OFFSET(class8_1,MATCH(HI$1,'8 класс'!$A:$A,0)-7+'Итог по классам'!$B115,,,),"ш")</f>
        <v>0</v>
      </c>
      <c r="HJ115" s="37">
        <f ca="1">COUNTIF(OFFSET(class8_2,MATCH(HJ$1,'8 класс'!$A:$A,0)-7+'Итог по классам'!$B115,,,),"Ф")</f>
        <v>0</v>
      </c>
      <c r="HK115" s="37">
        <f ca="1">COUNTIF(OFFSET(class8_2,MATCH(HK$1,'8 класс'!$A:$A,0)-7+'Итог по классам'!$B115,,,),"р")</f>
        <v>0</v>
      </c>
      <c r="HL115" s="37">
        <f ca="1">COUNTIF(OFFSET(class8_2,MATCH(HL$1,'8 класс'!$A:$A,0)-7+'Итог по классам'!$B115,,,),"ш")</f>
        <v>0</v>
      </c>
      <c r="HM115" s="38">
        <f ca="1">COUNTIF(OFFSET(class8_1,MATCH(HM$1,'8 класс'!$A:$A,0)-7+'Итог по классам'!$B115,,,),"Ф")</f>
        <v>0</v>
      </c>
      <c r="HN115" s="37">
        <f ca="1">COUNTIF(OFFSET(class8_1,MATCH(HN$1,'8 класс'!$A:$A,0)-7+'Итог по классам'!$B115,,,),"р")</f>
        <v>0</v>
      </c>
      <c r="HO115" s="37">
        <f ca="1">COUNTIF(OFFSET(class8_1,MATCH(HO$1,'8 класс'!$A:$A,0)-7+'Итог по классам'!$B115,,,),"ш")</f>
        <v>0</v>
      </c>
      <c r="HP115" s="37">
        <f ca="1">COUNTIF(OFFSET(class8_2,MATCH(HP$1,'8 класс'!$A:$A,0)-7+'Итог по классам'!$B115,,,),"Ф")</f>
        <v>0</v>
      </c>
      <c r="HQ115" s="37">
        <f ca="1">COUNTIF(OFFSET(class8_2,MATCH(HQ$1,'8 класс'!$A:$A,0)-7+'Итог по классам'!$B115,,,),"р")</f>
        <v>0</v>
      </c>
      <c r="HR115" s="37">
        <f ca="1">COUNTIF(OFFSET(class8_2,MATCH(HR$1,'8 класс'!$A:$A,0)-7+'Итог по классам'!$B115,,,),"ш")</f>
        <v>0</v>
      </c>
      <c r="HS115" s="38">
        <f ca="1">COUNTIF(OFFSET(class8_1,MATCH(HS$1,'8 класс'!$A:$A,0)-7+'Итог по классам'!$B115,,,),"Ф")</f>
        <v>0</v>
      </c>
      <c r="HT115" s="37">
        <f ca="1">COUNTIF(OFFSET(class8_1,MATCH(HT$1,'8 класс'!$A:$A,0)-7+'Итог по классам'!$B115,,,),"р")</f>
        <v>0</v>
      </c>
      <c r="HU115" s="37">
        <f ca="1">COUNTIF(OFFSET(class8_1,MATCH(HU$1,'8 класс'!$A:$A,0)-7+'Итог по классам'!$B115,,,),"ш")</f>
        <v>0</v>
      </c>
      <c r="HV115" s="37">
        <f ca="1">COUNTIF(OFFSET(class8_2,MATCH(HV$1,'8 класс'!$A:$A,0)-7+'Итог по классам'!$B115,,,),"Ф")</f>
        <v>0</v>
      </c>
      <c r="HW115" s="37">
        <f ca="1">COUNTIF(OFFSET(class8_2,MATCH(HW$1,'8 класс'!$A:$A,0)-7+'Итог по классам'!$B115,,,),"р")</f>
        <v>0</v>
      </c>
      <c r="HX115" s="37">
        <f ca="1">COUNTIF(OFFSET(class8_2,MATCH(HX$1,'8 класс'!$A:$A,0)-7+'Итог по классам'!$B115,,,),"ш")</f>
        <v>0</v>
      </c>
      <c r="HY115" s="38">
        <f ca="1">COUNTIF(OFFSET(class8_1,MATCH(HY$1,'8 класс'!$A:$A,0)-7+'Итог по классам'!$B115,,,),"Ф")</f>
        <v>0</v>
      </c>
      <c r="HZ115" s="37">
        <f ca="1">COUNTIF(OFFSET(class8_1,MATCH(HZ$1,'8 класс'!$A:$A,0)-7+'Итог по классам'!$B115,,,),"р")</f>
        <v>0</v>
      </c>
      <c r="IA115" s="37">
        <f ca="1">COUNTIF(OFFSET(class8_1,MATCH(IA$1,'8 класс'!$A:$A,0)-7+'Итог по классам'!$B115,,,),"ш")</f>
        <v>0</v>
      </c>
      <c r="IB115" s="37">
        <f ca="1">COUNTIF(OFFSET(class8_2,MATCH(IB$1,'8 класс'!$A:$A,0)-7+'Итог по классам'!$B115,,,),"Ф")</f>
        <v>0</v>
      </c>
      <c r="IC115" s="37">
        <f ca="1">COUNTIF(OFFSET(class8_2,MATCH(IC$1,'8 класс'!$A:$A,0)-7+'Итог по классам'!$B115,,,),"р")</f>
        <v>0</v>
      </c>
      <c r="ID115" s="37">
        <f ca="1">COUNTIF(OFFSET(class8_2,MATCH(ID$1,'8 класс'!$A:$A,0)-7+'Итог по классам'!$B115,,,),"ш")</f>
        <v>0</v>
      </c>
      <c r="IE115" s="38">
        <f ca="1">COUNTIF(OFFSET(class8_1,MATCH(IE$1,'8 класс'!$A:$A,0)-7+'Итог по классам'!$B115,,,),"Ф")</f>
        <v>0</v>
      </c>
      <c r="IF115" s="37">
        <f ca="1">COUNTIF(OFFSET(class8_1,MATCH(IF$1,'8 класс'!$A:$A,0)-7+'Итог по классам'!$B115,,,),"р")</f>
        <v>0</v>
      </c>
      <c r="IG115" s="37">
        <f ca="1">COUNTIF(OFFSET(class8_1,MATCH(IG$1,'8 класс'!$A:$A,0)-7+'Итог по классам'!$B115,,,),"ш")</f>
        <v>0</v>
      </c>
      <c r="IH115" s="37">
        <f ca="1">COUNTIF(OFFSET(class8_2,MATCH(IH$1,'8 класс'!$A:$A,0)-7+'Итог по классам'!$B115,,,),"Ф")</f>
        <v>0</v>
      </c>
      <c r="II115" s="37">
        <f ca="1">COUNTIF(OFFSET(class8_2,MATCH(II$1,'8 класс'!$A:$A,0)-7+'Итог по классам'!$B115,,,),"р")</f>
        <v>0</v>
      </c>
      <c r="IJ115" s="37">
        <f ca="1">COUNTIF(OFFSET(class8_2,MATCH(IJ$1,'8 класс'!$A:$A,0)-7+'Итог по классам'!$B115,,,),"ш")</f>
        <v>0</v>
      </c>
      <c r="IK115" s="38">
        <f ca="1">COUNTIF(OFFSET(class8_1,MATCH(IK$1,'8 класс'!$A:$A,0)-7+'Итог по классам'!$B115,,,),"Ф")</f>
        <v>0</v>
      </c>
      <c r="IL115" s="37">
        <f ca="1">COUNTIF(OFFSET(class8_1,MATCH(IL$1,'8 класс'!$A:$A,0)-7+'Итог по классам'!$B115,,,),"р")</f>
        <v>0</v>
      </c>
      <c r="IM115" s="37">
        <f ca="1">COUNTIF(OFFSET(class8_1,MATCH(IM$1,'8 класс'!$A:$A,0)-7+'Итог по классам'!$B115,,,),"ш")</f>
        <v>0</v>
      </c>
      <c r="IN115" s="37">
        <f ca="1">COUNTIF(OFFSET(class8_2,MATCH(IN$1,'8 класс'!$A:$A,0)-7+'Итог по классам'!$B115,,,),"Ф")</f>
        <v>0</v>
      </c>
      <c r="IO115" s="37">
        <f ca="1">COUNTIF(OFFSET(class8_2,MATCH(IO$1,'8 класс'!$A:$A,0)-7+'Итог по классам'!$B115,,,),"р")</f>
        <v>0</v>
      </c>
      <c r="IP115" s="37">
        <f ca="1">COUNTIF(OFFSET(class8_2,MATCH(IP$1,'8 класс'!$A:$A,0)-7+'Итог по классам'!$B115,,,),"ш")</f>
        <v>0</v>
      </c>
      <c r="IQ115" s="38">
        <f ca="1">COUNTIF(OFFSET(class8_1,MATCH(IQ$1,'8 класс'!$A:$A,0)-7+'Итог по классам'!$B115,,,),"Ф")</f>
        <v>0</v>
      </c>
      <c r="IR115" s="37">
        <f ca="1">COUNTIF(OFFSET(class8_1,MATCH(IR$1,'8 класс'!$A:$A,0)-7+'Итог по классам'!$B115,,,),"р")</f>
        <v>0</v>
      </c>
      <c r="IS115" s="37">
        <f ca="1">COUNTIF(OFFSET(class8_1,MATCH(IS$1,'8 класс'!$A:$A,0)-7+'Итог по классам'!$B115,,,),"ш")</f>
        <v>0</v>
      </c>
      <c r="IT115" s="37">
        <f ca="1">COUNTIF(OFFSET(class8_2,MATCH(IT$1,'8 класс'!$A:$A,0)-7+'Итог по классам'!$B115,,,),"Ф")</f>
        <v>0</v>
      </c>
      <c r="IU115" s="37">
        <f ca="1">COUNTIF(OFFSET(class8_2,MATCH(IU$1,'8 класс'!$A:$A,0)-7+'Итог по классам'!$B115,,,),"р")</f>
        <v>0</v>
      </c>
      <c r="IV115" s="37">
        <f ca="1">COUNTIF(OFFSET(class8_2,MATCH(IV$1,'8 класс'!$A:$A,0)-7+'Итог по классам'!$B115,,,),"ш")</f>
        <v>0</v>
      </c>
      <c r="IW115" s="38">
        <f ca="1">COUNTIF(OFFSET(class8_1,MATCH(IW$1,'8 класс'!$A:$A,0)-7+'Итог по классам'!$B115,,,),"Ф")</f>
        <v>0</v>
      </c>
      <c r="IX115" s="37">
        <f ca="1">COUNTIF(OFFSET(class8_1,MATCH(IX$1,'8 класс'!$A:$A,0)-7+'Итог по классам'!$B115,,,),"р")</f>
        <v>0</v>
      </c>
      <c r="IY115" s="37">
        <f ca="1">COUNTIF(OFFSET(class8_1,MATCH(IY$1,'8 класс'!$A:$A,0)-7+'Итог по классам'!$B115,,,),"ш")</f>
        <v>0</v>
      </c>
      <c r="IZ115" s="37">
        <f ca="1">COUNTIF(OFFSET(class8_2,MATCH(IZ$1,'8 класс'!$A:$A,0)-7+'Итог по классам'!$B115,,,),"Ф")</f>
        <v>0</v>
      </c>
      <c r="JA115" s="37">
        <f ca="1">COUNTIF(OFFSET(class8_2,MATCH(JA$1,'8 класс'!$A:$A,0)-7+'Итог по классам'!$B115,,,),"р")</f>
        <v>0</v>
      </c>
      <c r="JB115" s="37">
        <f ca="1">COUNTIF(OFFSET(class8_2,MATCH(JB$1,'8 класс'!$A:$A,0)-7+'Итог по классам'!$B115,,,),"ш")</f>
        <v>0</v>
      </c>
      <c r="JC115" s="38">
        <f ca="1">COUNTIF(OFFSET(class8_1,MATCH(JC$1,'8 класс'!$A:$A,0)-7+'Итог по классам'!$B115,,,),"Ф")</f>
        <v>0</v>
      </c>
      <c r="JD115" s="37">
        <f ca="1">COUNTIF(OFFSET(class8_1,MATCH(JD$1,'8 класс'!$A:$A,0)-7+'Итог по классам'!$B115,,,),"р")</f>
        <v>0</v>
      </c>
      <c r="JE115" s="37">
        <f ca="1">COUNTIF(OFFSET(class8_1,MATCH(JE$1,'8 класс'!$A:$A,0)-7+'Итог по классам'!$B115,,,),"ш")</f>
        <v>0</v>
      </c>
      <c r="JF115" s="37">
        <f ca="1">COUNTIF(OFFSET(class8_2,MATCH(JF$1,'8 класс'!$A:$A,0)-7+'Итог по классам'!$B115,,,),"Ф")</f>
        <v>0</v>
      </c>
      <c r="JG115" s="37">
        <f ca="1">COUNTIF(OFFSET(class8_2,MATCH(JG$1,'8 класс'!$A:$A,0)-7+'Итог по классам'!$B115,,,),"р")</f>
        <v>0</v>
      </c>
      <c r="JH115" s="37">
        <f ca="1">COUNTIF(OFFSET(class8_2,MATCH(JH$1,'8 класс'!$A:$A,0)-7+'Итог по классам'!$B115,,,),"ш")</f>
        <v>0</v>
      </c>
      <c r="JI115" s="38">
        <f ca="1">COUNTIF(OFFSET(class8_1,MATCH(JI$1,'8 класс'!$A:$A,0)-7+'Итог по классам'!$B115,,,),"Ф")</f>
        <v>0</v>
      </c>
      <c r="JJ115" s="37">
        <f ca="1">COUNTIF(OFFSET(class8_1,MATCH(JJ$1,'8 класс'!$A:$A,0)-7+'Итог по классам'!$B115,,,),"р")</f>
        <v>0</v>
      </c>
      <c r="JK115" s="37">
        <f ca="1">COUNTIF(OFFSET(class8_1,MATCH(JK$1,'8 класс'!$A:$A,0)-7+'Итог по классам'!$B115,,,),"ш")</f>
        <v>0</v>
      </c>
      <c r="JL115" s="37">
        <f ca="1">COUNTIF(OFFSET(class8_2,MATCH(JL$1,'8 класс'!$A:$A,0)-7+'Итог по классам'!$B115,,,),"Ф")</f>
        <v>0</v>
      </c>
      <c r="JM115" s="37">
        <f ca="1">COUNTIF(OFFSET(class8_2,MATCH(JM$1,'8 класс'!$A:$A,0)-7+'Итог по классам'!$B115,,,),"р")</f>
        <v>0</v>
      </c>
      <c r="JN115" s="37">
        <f ca="1">COUNTIF(OFFSET(class8_2,MATCH(JN$1,'8 класс'!$A:$A,0)-7+'Итог по классам'!$B115,,,),"ш")</f>
        <v>0</v>
      </c>
      <c r="JO115" s="38">
        <f ca="1">COUNTIF(OFFSET(class8_1,MATCH(JO$1,'8 класс'!$A:$A,0)-7+'Итог по классам'!$B115,,,),"Ф")</f>
        <v>0</v>
      </c>
      <c r="JP115" s="37">
        <f ca="1">COUNTIF(OFFSET(class8_1,MATCH(JP$1,'8 класс'!$A:$A,0)-7+'Итог по классам'!$B115,,,),"р")</f>
        <v>0</v>
      </c>
      <c r="JQ115" s="37">
        <f ca="1">COUNTIF(OFFSET(class8_1,MATCH(JQ$1,'8 класс'!$A:$A,0)-7+'Итог по классам'!$B115,,,),"ш")</f>
        <v>0</v>
      </c>
      <c r="JR115" s="37">
        <f ca="1">COUNTIF(OFFSET(class8_2,MATCH(JR$1,'8 класс'!$A:$A,0)-7+'Итог по классам'!$B115,,,),"Ф")</f>
        <v>0</v>
      </c>
      <c r="JS115" s="37">
        <f ca="1">COUNTIF(OFFSET(class8_2,MATCH(JS$1,'8 класс'!$A:$A,0)-7+'Итог по классам'!$B115,,,),"р")</f>
        <v>0</v>
      </c>
      <c r="JT115" s="37">
        <f ca="1">COUNTIF(OFFSET(class8_2,MATCH(JT$1,'8 класс'!$A:$A,0)-7+'Итог по классам'!$B115,,,),"ш")</f>
        <v>0</v>
      </c>
      <c r="JU115" s="38">
        <f ca="1">COUNTIF(OFFSET(class8_1,MATCH(JU$1,'8 класс'!$A:$A,0)-7+'Итог по классам'!$B115,,,),"Ф")</f>
        <v>0</v>
      </c>
      <c r="JV115" s="37">
        <f ca="1">COUNTIF(OFFSET(class8_1,MATCH(JV$1,'8 класс'!$A:$A,0)-7+'Итог по классам'!$B115,,,),"р")</f>
        <v>0</v>
      </c>
      <c r="JW115" s="37">
        <f ca="1">COUNTIF(OFFSET(class8_1,MATCH(JW$1,'8 класс'!$A:$A,0)-7+'Итог по классам'!$B115,,,),"ш")</f>
        <v>0</v>
      </c>
      <c r="JX115" s="37">
        <f ca="1">COUNTIF(OFFSET(class8_2,MATCH(JX$1,'8 класс'!$A:$A,0)-7+'Итог по классам'!$B115,,,),"Ф")</f>
        <v>0</v>
      </c>
      <c r="JY115" s="37">
        <f ca="1">COUNTIF(OFFSET(class8_2,MATCH(JY$1,'8 класс'!$A:$A,0)-7+'Итог по классам'!$B115,,,),"р")</f>
        <v>0</v>
      </c>
      <c r="JZ115" s="37">
        <f ca="1">COUNTIF(OFFSET(class8_2,MATCH(JZ$1,'8 класс'!$A:$A,0)-7+'Итог по классам'!$B115,,,),"ш")</f>
        <v>0</v>
      </c>
      <c r="KA115" s="38">
        <f ca="1">COUNTIF(OFFSET(class8_1,MATCH(KA$1,'8 класс'!$A:$A,0)-7+'Итог по классам'!$B115,,,),"Ф")</f>
        <v>0</v>
      </c>
      <c r="KB115" s="37">
        <f ca="1">COUNTIF(OFFSET(class8_1,MATCH(KB$1,'8 класс'!$A:$A,0)-7+'Итог по классам'!$B115,,,),"р")</f>
        <v>0</v>
      </c>
      <c r="KC115" s="37">
        <f ca="1">COUNTIF(OFFSET(class8_1,MATCH(KC$1,'8 класс'!$A:$A,0)-7+'Итог по классам'!$B115,,,),"ш")</f>
        <v>0</v>
      </c>
      <c r="KD115" s="37">
        <f ca="1">COUNTIF(OFFSET(class8_2,MATCH(KD$1,'8 класс'!$A:$A,0)-7+'Итог по классам'!$B115,,,),"Ф")</f>
        <v>0</v>
      </c>
      <c r="KE115" s="37">
        <f ca="1">COUNTIF(OFFSET(class8_2,MATCH(KE$1,'8 класс'!$A:$A,0)-7+'Итог по классам'!$B115,,,),"р")</f>
        <v>0</v>
      </c>
      <c r="KF115" s="37">
        <f ca="1">COUNTIF(OFFSET(class8_2,MATCH(KF$1,'8 класс'!$A:$A,0)-7+'Итог по классам'!$B115,,,),"ш")</f>
        <v>0</v>
      </c>
      <c r="KG115" s="38">
        <f ca="1">COUNTIF(OFFSET(class8_1,MATCH(KG$1,'8 класс'!$A:$A,0)-7+'Итог по классам'!$B115,,,),"Ф")</f>
        <v>0</v>
      </c>
      <c r="KH115" s="37">
        <f ca="1">COUNTIF(OFFSET(class8_1,MATCH(KH$1,'8 класс'!$A:$A,0)-7+'Итог по классам'!$B115,,,),"р")</f>
        <v>0</v>
      </c>
      <c r="KI115" s="37">
        <f ca="1">COUNTIF(OFFSET(class8_1,MATCH(KI$1,'8 класс'!$A:$A,0)-7+'Итог по классам'!$B115,,,),"ш")</f>
        <v>0</v>
      </c>
      <c r="KJ115" s="37">
        <f ca="1">COUNTIF(OFFSET(class8_2,MATCH(KJ$1,'8 класс'!$A:$A,0)-7+'Итог по классам'!$B115,,,),"Ф")</f>
        <v>0</v>
      </c>
      <c r="KK115" s="37">
        <f ca="1">COUNTIF(OFFSET(class8_2,MATCH(KK$1,'8 класс'!$A:$A,0)-7+'Итог по классам'!$B115,,,),"р")</f>
        <v>0</v>
      </c>
      <c r="KL115" s="37">
        <f ca="1">COUNTIF(OFFSET(class8_2,MATCH(KL$1,'8 класс'!$A:$A,0)-7+'Итог по классам'!$B115,,,),"ш")</f>
        <v>0</v>
      </c>
      <c r="KM115" s="38">
        <f ca="1">COUNTIF(OFFSET(class8_1,MATCH(KM$1,'8 класс'!$A:$A,0)-7+'Итог по классам'!$B115,,,),"Ф")</f>
        <v>0</v>
      </c>
      <c r="KN115" s="37">
        <f ca="1">COUNTIF(OFFSET(class8_1,MATCH(KN$1,'8 класс'!$A:$A,0)-7+'Итог по классам'!$B115,,,),"р")</f>
        <v>0</v>
      </c>
      <c r="KO115" s="37">
        <f ca="1">COUNTIF(OFFSET(class8_1,MATCH(KO$1,'8 класс'!$A:$A,0)-7+'Итог по классам'!$B115,,,),"ш")</f>
        <v>0</v>
      </c>
      <c r="KP115" s="37">
        <f ca="1">COUNTIF(OFFSET(class8_2,MATCH(KP$1,'8 класс'!$A:$A,0)-7+'Итог по классам'!$B115,,,),"Ф")</f>
        <v>0</v>
      </c>
      <c r="KQ115" s="37">
        <f ca="1">COUNTIF(OFFSET(class8_2,MATCH(KQ$1,'8 класс'!$A:$A,0)-7+'Итог по классам'!$B115,,,),"р")</f>
        <v>0</v>
      </c>
      <c r="KR115" s="37">
        <f ca="1">COUNTIF(OFFSET(class8_2,MATCH(KR$1,'8 класс'!$A:$A,0)-7+'Итог по классам'!$B115,,,),"ш")</f>
        <v>0</v>
      </c>
    </row>
    <row r="116" spans="1:304" x14ac:dyDescent="0.25">
      <c r="A116">
        <f t="shared" si="12"/>
        <v>13</v>
      </c>
      <c r="B116" s="37">
        <v>5</v>
      </c>
      <c r="C116" s="3" t="s">
        <v>4</v>
      </c>
      <c r="D116" s="3" t="s">
        <v>63</v>
      </c>
      <c r="E116" s="37">
        <f ca="1">COUNTIF(OFFSET(class8_1,MATCH(E$1,'8 класс'!$A:$A,0)-7+'Итог по классам'!$B116,,,),"Ф")</f>
        <v>0</v>
      </c>
      <c r="F116" s="37">
        <f ca="1">COUNTIF(OFFSET(class8_1,MATCH(F$1,'8 класс'!$A:$A,0)-7+'Итог по классам'!$B116,,,),"р")</f>
        <v>0</v>
      </c>
      <c r="G116" s="37">
        <f ca="1">COUNTIF(OFFSET(class8_1,MATCH(G$1,'8 класс'!$A:$A,0)-7+'Итог по классам'!$B116,,,),"ш")</f>
        <v>1</v>
      </c>
      <c r="H116" s="37">
        <f ca="1">COUNTIF(OFFSET(class8_2,MATCH(H$1,'8 класс'!$A:$A,0)-7+'Итог по классам'!$B116,,,),"Ф")</f>
        <v>0</v>
      </c>
      <c r="I116" s="37">
        <f ca="1">COUNTIF(OFFSET(class8_2,MATCH(I$1,'8 класс'!$A:$A,0)-7+'Итог по классам'!$B116,,,),"р")</f>
        <v>0</v>
      </c>
      <c r="J116" s="37">
        <f ca="1">COUNTIF(OFFSET(class8_2,MATCH(J$1,'8 класс'!$A:$A,0)-7+'Итог по классам'!$B116,,,),"ш")</f>
        <v>0</v>
      </c>
      <c r="K116" s="38">
        <f ca="1">COUNTIF(OFFSET(class8_1,MATCH(K$1,'8 класс'!$A:$A,0)-7+'Итог по классам'!$B116,,,),"Ф")</f>
        <v>0</v>
      </c>
      <c r="L116" s="37">
        <f ca="1">COUNTIF(OFFSET(class8_1,MATCH(L$1,'8 класс'!$A:$A,0)-7+'Итог по классам'!$B116,,,),"р")</f>
        <v>0</v>
      </c>
      <c r="M116" s="37">
        <f ca="1">COUNTIF(OFFSET(class8_1,MATCH(M$1,'8 класс'!$A:$A,0)-7+'Итог по классам'!$B116,,,),"ш")</f>
        <v>0</v>
      </c>
      <c r="N116" s="37">
        <f ca="1">COUNTIF(OFFSET(class8_2,MATCH(N$1,'8 класс'!$A:$A,0)-7+'Итог по классам'!$B116,,,),"Ф")</f>
        <v>0</v>
      </c>
      <c r="O116" s="37">
        <f ca="1">COUNTIF(OFFSET(class8_2,MATCH(O$1,'8 класс'!$A:$A,0)-7+'Итог по классам'!$B116,,,),"р")</f>
        <v>0</v>
      </c>
      <c r="P116" s="37">
        <f ca="1">COUNTIF(OFFSET(class8_2,MATCH(P$1,'8 класс'!$A:$A,0)-7+'Итог по классам'!$B116,,,),"ш")</f>
        <v>0</v>
      </c>
      <c r="Q116" s="38">
        <f ca="1">COUNTIF(OFFSET(class8_1,MATCH(Q$1,'8 класс'!$A:$A,0)-7+'Итог по классам'!$B116,,,),"Ф")</f>
        <v>0</v>
      </c>
      <c r="R116" s="37">
        <f ca="1">COUNTIF(OFFSET(class8_1,MATCH(R$1,'8 класс'!$A:$A,0)-7+'Итог по классам'!$B116,,,),"р")</f>
        <v>0</v>
      </c>
      <c r="S116" s="37">
        <f ca="1">COUNTIF(OFFSET(class8_1,MATCH(S$1,'8 класс'!$A:$A,0)-7+'Итог по классам'!$B116,,,),"ш")</f>
        <v>0</v>
      </c>
      <c r="T116" s="37">
        <f ca="1">COUNTIF(OFFSET(class8_2,MATCH(T$1,'8 класс'!$A:$A,0)-7+'Итог по классам'!$B116,,,),"Ф")</f>
        <v>0</v>
      </c>
      <c r="U116" s="37">
        <f ca="1">COUNTIF(OFFSET(class8_2,MATCH(U$1,'8 класс'!$A:$A,0)-7+'Итог по классам'!$B116,,,),"р")</f>
        <v>0</v>
      </c>
      <c r="V116" s="37">
        <f ca="1">COUNTIF(OFFSET(class8_2,MATCH(V$1,'8 класс'!$A:$A,0)-7+'Итог по классам'!$B116,,,),"ш")</f>
        <v>0</v>
      </c>
      <c r="W116" s="38">
        <f ca="1">COUNTIF(OFFSET(class8_1,MATCH(W$1,'8 класс'!$A:$A,0)-7+'Итог по классам'!$B116,,,),"Ф")</f>
        <v>0</v>
      </c>
      <c r="X116" s="37">
        <f ca="1">COUNTIF(OFFSET(class8_1,MATCH(X$1,'8 класс'!$A:$A,0)-7+'Итог по классам'!$B116,,,),"р")</f>
        <v>0</v>
      </c>
      <c r="Y116" s="37">
        <f ca="1">COUNTIF(OFFSET(class8_1,MATCH(Y$1,'8 класс'!$A:$A,0)-7+'Итог по классам'!$B116,,,),"ш")</f>
        <v>0</v>
      </c>
      <c r="Z116" s="37">
        <f ca="1">COUNTIF(OFFSET(class8_2,MATCH(Z$1,'8 класс'!$A:$A,0)-7+'Итог по классам'!$B116,,,),"Ф")</f>
        <v>0</v>
      </c>
      <c r="AA116" s="37">
        <f ca="1">COUNTIF(OFFSET(class8_2,MATCH(AA$1,'8 класс'!$A:$A,0)-7+'Итог по классам'!$B116,,,),"р")</f>
        <v>0</v>
      </c>
      <c r="AB116" s="37">
        <f ca="1">COUNTIF(OFFSET(class8_2,MATCH(AB$1,'8 класс'!$A:$A,0)-7+'Итог по классам'!$B116,,,),"ш")</f>
        <v>0</v>
      </c>
      <c r="AC116" s="38">
        <f ca="1">COUNTIF(OFFSET(class8_1,MATCH(AC$1,'8 класс'!$A:$A,0)-7+'Итог по классам'!$B116,,,),"Ф")</f>
        <v>0</v>
      </c>
      <c r="AD116" s="37">
        <f ca="1">COUNTIF(OFFSET(class8_1,MATCH(AD$1,'8 класс'!$A:$A,0)-7+'Итог по классам'!$B116,,,),"р")</f>
        <v>0</v>
      </c>
      <c r="AE116" s="37">
        <f ca="1">COUNTIF(OFFSET(class8_1,MATCH(AE$1,'8 класс'!$A:$A,0)-7+'Итог по классам'!$B116,,,),"ш")</f>
        <v>0</v>
      </c>
      <c r="AF116" s="37">
        <f ca="1">COUNTIF(OFFSET(class8_2,MATCH(AF$1,'8 класс'!$A:$A,0)-7+'Итог по классам'!$B116,,,),"Ф")</f>
        <v>0</v>
      </c>
      <c r="AG116" s="37">
        <f ca="1">COUNTIF(OFFSET(class8_2,MATCH(AG$1,'8 класс'!$A:$A,0)-7+'Итог по классам'!$B116,,,),"р")</f>
        <v>0</v>
      </c>
      <c r="AH116" s="37">
        <f ca="1">COUNTIF(OFFSET(class8_2,MATCH(AH$1,'8 класс'!$A:$A,0)-7+'Итог по классам'!$B116,,,),"ш")</f>
        <v>0</v>
      </c>
      <c r="AI116" s="38">
        <f ca="1">COUNTIF(OFFSET(class8_1,MATCH(AI$1,'8 класс'!$A:$A,0)-7+'Итог по классам'!$B116,,,),"Ф")</f>
        <v>0</v>
      </c>
      <c r="AJ116" s="37">
        <f ca="1">COUNTIF(OFFSET(class8_1,MATCH(AJ$1,'8 класс'!$A:$A,0)-7+'Итог по классам'!$B116,,,),"р")</f>
        <v>0</v>
      </c>
      <c r="AK116" s="37">
        <f ca="1">COUNTIF(OFFSET(class8_1,MATCH(AK$1,'8 класс'!$A:$A,0)-7+'Итог по классам'!$B116,,,),"ш")</f>
        <v>0</v>
      </c>
      <c r="AL116" s="37">
        <f ca="1">COUNTIF(OFFSET(class8_2,MATCH(AL$1,'8 класс'!$A:$A,0)-7+'Итог по классам'!$B116,,,),"Ф")</f>
        <v>0</v>
      </c>
      <c r="AM116" s="37">
        <f ca="1">COUNTIF(OFFSET(class8_2,MATCH(AM$1,'8 класс'!$A:$A,0)-7+'Итог по классам'!$B116,,,),"р")</f>
        <v>0</v>
      </c>
      <c r="AN116" s="37">
        <f ca="1">COUNTIF(OFFSET(class8_2,MATCH(AN$1,'8 класс'!$A:$A,0)-7+'Итог по классам'!$B116,,,),"ш")</f>
        <v>0</v>
      </c>
      <c r="AO116" s="38">
        <f ca="1">COUNTIF(OFFSET(class8_1,MATCH(AO$1,'8 класс'!$A:$A,0)-7+'Итог по классам'!$B116,,,),"Ф")</f>
        <v>0</v>
      </c>
      <c r="AP116" s="37">
        <f ca="1">COUNTIF(OFFSET(class8_1,MATCH(AP$1,'8 класс'!$A:$A,0)-7+'Итог по классам'!$B116,,,),"р")</f>
        <v>0</v>
      </c>
      <c r="AQ116" s="37">
        <f ca="1">COUNTIF(OFFSET(class8_1,MATCH(AQ$1,'8 класс'!$A:$A,0)-7+'Итог по классам'!$B116,,,),"ш")</f>
        <v>0</v>
      </c>
      <c r="AR116" s="37">
        <f ca="1">COUNTIF(OFFSET(class8_2,MATCH(AR$1,'8 класс'!$A:$A,0)-7+'Итог по классам'!$B116,,,),"Ф")</f>
        <v>0</v>
      </c>
      <c r="AS116" s="37">
        <f ca="1">COUNTIF(OFFSET(class8_2,MATCH(AS$1,'8 класс'!$A:$A,0)-7+'Итог по классам'!$B116,,,),"р")</f>
        <v>0</v>
      </c>
      <c r="AT116" s="37">
        <f ca="1">COUNTIF(OFFSET(class8_2,MATCH(AT$1,'8 класс'!$A:$A,0)-7+'Итог по классам'!$B116,,,),"ш")</f>
        <v>0</v>
      </c>
      <c r="AU116" s="38">
        <f ca="1">COUNTIF(OFFSET(class8_1,MATCH(AU$1,'8 класс'!$A:$A,0)-7+'Итог по классам'!$B116,,,),"Ф")</f>
        <v>0</v>
      </c>
      <c r="AV116" s="37">
        <f ca="1">COUNTIF(OFFSET(class8_1,MATCH(AV$1,'8 класс'!$A:$A,0)-7+'Итог по классам'!$B116,,,),"р")</f>
        <v>0</v>
      </c>
      <c r="AW116" s="37">
        <f ca="1">COUNTIF(OFFSET(class8_1,MATCH(AW$1,'8 класс'!$A:$A,0)-7+'Итог по классам'!$B116,,,),"ш")</f>
        <v>0</v>
      </c>
      <c r="AX116" s="37">
        <f ca="1">COUNTIF(OFFSET(class8_2,MATCH(AX$1,'8 класс'!$A:$A,0)-7+'Итог по классам'!$B116,,,),"Ф")</f>
        <v>0</v>
      </c>
      <c r="AY116" s="37">
        <f ca="1">COUNTIF(OFFSET(class8_2,MATCH(AY$1,'8 класс'!$A:$A,0)-7+'Итог по классам'!$B116,,,),"р")</f>
        <v>0</v>
      </c>
      <c r="AZ116" s="37">
        <f ca="1">COUNTIF(OFFSET(class8_2,MATCH(AZ$1,'8 класс'!$A:$A,0)-7+'Итог по классам'!$B116,,,),"ш")</f>
        <v>0</v>
      </c>
      <c r="BA116" s="38">
        <f ca="1">COUNTIF(OFFSET(class8_1,MATCH(BA$1,'8 класс'!$A:$A,0)-7+'Итог по классам'!$B116,,,),"Ф")</f>
        <v>0</v>
      </c>
      <c r="BB116" s="37">
        <f ca="1">COUNTIF(OFFSET(class8_1,MATCH(BB$1,'8 класс'!$A:$A,0)-7+'Итог по классам'!$B116,,,),"р")</f>
        <v>0</v>
      </c>
      <c r="BC116" s="37">
        <f ca="1">COUNTIF(OFFSET(class8_1,MATCH(BC$1,'8 класс'!$A:$A,0)-7+'Итог по классам'!$B116,,,),"ш")</f>
        <v>0</v>
      </c>
      <c r="BD116" s="37">
        <f ca="1">COUNTIF(OFFSET(class8_2,MATCH(BD$1,'8 класс'!$A:$A,0)-7+'Итог по классам'!$B116,,,),"Ф")</f>
        <v>0</v>
      </c>
      <c r="BE116" s="37">
        <f ca="1">COUNTIF(OFFSET(class8_2,MATCH(BE$1,'8 класс'!$A:$A,0)-7+'Итог по классам'!$B116,,,),"р")</f>
        <v>0</v>
      </c>
      <c r="BF116" s="37">
        <f ca="1">COUNTIF(OFFSET(class8_2,MATCH(BF$1,'8 класс'!$A:$A,0)-7+'Итог по классам'!$B116,,,),"ш")</f>
        <v>0</v>
      </c>
      <c r="BG116" s="38">
        <f ca="1">COUNTIF(OFFSET(class8_1,MATCH(BG$1,'8 класс'!$A:$A,0)-7+'Итог по классам'!$B116,,,),"Ф")</f>
        <v>0</v>
      </c>
      <c r="BH116" s="37">
        <f ca="1">COUNTIF(OFFSET(class8_1,MATCH(BH$1,'8 класс'!$A:$A,0)-7+'Итог по классам'!$B116,,,),"р")</f>
        <v>0</v>
      </c>
      <c r="BI116" s="37">
        <f ca="1">COUNTIF(OFFSET(class8_1,MATCH(BI$1,'8 класс'!$A:$A,0)-7+'Итог по классам'!$B116,,,),"ш")</f>
        <v>0</v>
      </c>
      <c r="BJ116" s="37">
        <f ca="1">COUNTIF(OFFSET(class8_2,MATCH(BJ$1,'8 класс'!$A:$A,0)-7+'Итог по классам'!$B116,,,),"Ф")</f>
        <v>0</v>
      </c>
      <c r="BK116" s="37">
        <f ca="1">COUNTIF(OFFSET(class8_2,MATCH(BK$1,'8 класс'!$A:$A,0)-7+'Итог по классам'!$B116,,,),"р")</f>
        <v>0</v>
      </c>
      <c r="BL116" s="37">
        <f ca="1">COUNTIF(OFFSET(class8_2,MATCH(BL$1,'8 класс'!$A:$A,0)-7+'Итог по классам'!$B116,,,),"ш")</f>
        <v>0</v>
      </c>
      <c r="BM116" s="38">
        <f ca="1">COUNTIF(OFFSET(class8_1,MATCH(BM$1,'8 класс'!$A:$A,0)-7+'Итог по классам'!$B116,,,),"Ф")</f>
        <v>0</v>
      </c>
      <c r="BN116" s="37">
        <f ca="1">COUNTIF(OFFSET(class8_1,MATCH(BN$1,'8 класс'!$A:$A,0)-7+'Итог по классам'!$B116,,,),"р")</f>
        <v>0</v>
      </c>
      <c r="BO116" s="37">
        <f ca="1">COUNTIF(OFFSET(class8_1,MATCH(BO$1,'8 класс'!$A:$A,0)-7+'Итог по классам'!$B116,,,),"ш")</f>
        <v>0</v>
      </c>
      <c r="BP116" s="37">
        <f ca="1">COUNTIF(OFFSET(class8_2,MATCH(BP$1,'8 класс'!$A:$A,0)-7+'Итог по классам'!$B116,,,),"Ф")</f>
        <v>0</v>
      </c>
      <c r="BQ116" s="37">
        <f ca="1">COUNTIF(OFFSET(class8_2,MATCH(BQ$1,'8 класс'!$A:$A,0)-7+'Итог по классам'!$B116,,,),"р")</f>
        <v>0</v>
      </c>
      <c r="BR116" s="37">
        <f ca="1">COUNTIF(OFFSET(class8_2,MATCH(BR$1,'8 класс'!$A:$A,0)-7+'Итог по классам'!$B116,,,),"ш")</f>
        <v>0</v>
      </c>
      <c r="BS116" s="38">
        <f ca="1">COUNTIF(OFFSET(class8_1,MATCH(BS$1,'8 класс'!$A:$A,0)-7+'Итог по классам'!$B116,,,),"Ф")</f>
        <v>0</v>
      </c>
      <c r="BT116" s="37">
        <f ca="1">COUNTIF(OFFSET(class8_1,MATCH(BT$1,'8 класс'!$A:$A,0)-7+'Итог по классам'!$B116,,,),"р")</f>
        <v>0</v>
      </c>
      <c r="BU116" s="37">
        <f ca="1">COUNTIF(OFFSET(class8_1,MATCH(BU$1,'8 класс'!$A:$A,0)-7+'Итог по классам'!$B116,,,),"ш")</f>
        <v>0</v>
      </c>
      <c r="BV116" s="37">
        <f ca="1">COUNTIF(OFFSET(class8_2,MATCH(BV$1,'8 класс'!$A:$A,0)-7+'Итог по классам'!$B116,,,),"Ф")</f>
        <v>0</v>
      </c>
      <c r="BW116" s="37">
        <f ca="1">COUNTIF(OFFSET(class8_2,MATCH(BW$1,'8 класс'!$A:$A,0)-7+'Итог по классам'!$B116,,,),"р")</f>
        <v>0</v>
      </c>
      <c r="BX116" s="37">
        <f ca="1">COUNTIF(OFFSET(class8_2,MATCH(BX$1,'8 класс'!$A:$A,0)-7+'Итог по классам'!$B116,,,),"ш")</f>
        <v>0</v>
      </c>
      <c r="BY116" s="38">
        <f ca="1">COUNTIF(OFFSET(class8_1,MATCH(BY$1,'8 класс'!$A:$A,0)-7+'Итог по классам'!$B116,,,),"Ф")</f>
        <v>0</v>
      </c>
      <c r="BZ116" s="37">
        <f ca="1">COUNTIF(OFFSET(class8_1,MATCH(BZ$1,'8 класс'!$A:$A,0)-7+'Итог по классам'!$B116,,,),"р")</f>
        <v>0</v>
      </c>
      <c r="CA116" s="37">
        <f ca="1">COUNTIF(OFFSET(class8_1,MATCH(CA$1,'8 класс'!$A:$A,0)-7+'Итог по классам'!$B116,,,),"ш")</f>
        <v>0</v>
      </c>
      <c r="CB116" s="37">
        <f ca="1">COUNTIF(OFFSET(class8_2,MATCH(CB$1,'8 класс'!$A:$A,0)-7+'Итог по классам'!$B116,,,),"Ф")</f>
        <v>0</v>
      </c>
      <c r="CC116" s="37">
        <f ca="1">COUNTIF(OFFSET(class8_2,MATCH(CC$1,'8 класс'!$A:$A,0)-7+'Итог по классам'!$B116,,,),"р")</f>
        <v>0</v>
      </c>
      <c r="CD116" s="37">
        <f ca="1">COUNTIF(OFFSET(class8_2,MATCH(CD$1,'8 класс'!$A:$A,0)-7+'Итог по классам'!$B116,,,),"ш")</f>
        <v>0</v>
      </c>
      <c r="CE116" s="38">
        <f ca="1">COUNTIF(OFFSET(class8_1,MATCH(CE$1,'8 класс'!$A:$A,0)-7+'Итог по классам'!$B116,,,),"Ф")</f>
        <v>0</v>
      </c>
      <c r="CF116" s="37">
        <f ca="1">COUNTIF(OFFSET(class8_1,MATCH(CF$1,'8 класс'!$A:$A,0)-7+'Итог по классам'!$B116,,,),"р")</f>
        <v>0</v>
      </c>
      <c r="CG116" s="37">
        <f ca="1">COUNTIF(OFFSET(class8_1,MATCH(CG$1,'8 класс'!$A:$A,0)-7+'Итог по классам'!$B116,,,),"ш")</f>
        <v>0</v>
      </c>
      <c r="CH116" s="37">
        <f ca="1">COUNTIF(OFFSET(class8_2,MATCH(CH$1,'8 класс'!$A:$A,0)-7+'Итог по классам'!$B116,,,),"Ф")</f>
        <v>0</v>
      </c>
      <c r="CI116" s="37">
        <f ca="1">COUNTIF(OFFSET(class8_2,MATCH(CI$1,'8 класс'!$A:$A,0)-7+'Итог по классам'!$B116,,,),"р")</f>
        <v>0</v>
      </c>
      <c r="CJ116" s="37">
        <f ca="1">COUNTIF(OFFSET(class8_2,MATCH(CJ$1,'8 класс'!$A:$A,0)-7+'Итог по классам'!$B116,,,),"ш")</f>
        <v>0</v>
      </c>
      <c r="CK116" s="38">
        <f ca="1">COUNTIF(OFFSET(class8_1,MATCH(CK$1,'8 класс'!$A:$A,0)-7+'Итог по классам'!$B116,,,),"Ф")</f>
        <v>0</v>
      </c>
      <c r="CL116" s="37">
        <f ca="1">COUNTIF(OFFSET(class8_1,MATCH(CL$1,'8 класс'!$A:$A,0)-7+'Итог по классам'!$B116,,,),"р")</f>
        <v>0</v>
      </c>
      <c r="CM116" s="37">
        <f ca="1">COUNTIF(OFFSET(class8_1,MATCH(CM$1,'8 класс'!$A:$A,0)-7+'Итог по классам'!$B116,,,),"ш")</f>
        <v>0</v>
      </c>
      <c r="CN116" s="37">
        <f ca="1">COUNTIF(OFFSET(class8_2,MATCH(CN$1,'8 класс'!$A:$A,0)-7+'Итог по классам'!$B116,,,),"Ф")</f>
        <v>0</v>
      </c>
      <c r="CO116" s="37">
        <f ca="1">COUNTIF(OFFSET(class8_2,MATCH(CO$1,'8 класс'!$A:$A,0)-7+'Итог по классам'!$B116,,,),"р")</f>
        <v>0</v>
      </c>
      <c r="CP116" s="37">
        <f ca="1">COUNTIF(OFFSET(class8_2,MATCH(CP$1,'8 класс'!$A:$A,0)-7+'Итог по классам'!$B116,,,),"ш")</f>
        <v>0</v>
      </c>
      <c r="CQ116" s="38">
        <f ca="1">COUNTIF(OFFSET(class8_1,MATCH(CQ$1,'8 класс'!$A:$A,0)-7+'Итог по классам'!$B116,,,),"Ф")</f>
        <v>0</v>
      </c>
      <c r="CR116" s="37">
        <f ca="1">COUNTIF(OFFSET(class8_1,MATCH(CR$1,'8 класс'!$A:$A,0)-7+'Итог по классам'!$B116,,,),"р")</f>
        <v>0</v>
      </c>
      <c r="CS116" s="37">
        <f ca="1">COUNTIF(OFFSET(class8_1,MATCH(CS$1,'8 класс'!$A:$A,0)-7+'Итог по классам'!$B116,,,),"ш")</f>
        <v>0</v>
      </c>
      <c r="CT116" s="37">
        <f ca="1">COUNTIF(OFFSET(class8_2,MATCH(CT$1,'8 класс'!$A:$A,0)-7+'Итог по классам'!$B116,,,),"Ф")</f>
        <v>0</v>
      </c>
      <c r="CU116" s="37">
        <f ca="1">COUNTIF(OFFSET(class8_2,MATCH(CU$1,'8 класс'!$A:$A,0)-7+'Итог по классам'!$B116,,,),"р")</f>
        <v>0</v>
      </c>
      <c r="CV116" s="37">
        <f ca="1">COUNTIF(OFFSET(class8_2,MATCH(CV$1,'8 класс'!$A:$A,0)-7+'Итог по классам'!$B116,,,),"ш")</f>
        <v>0</v>
      </c>
      <c r="CW116" s="38">
        <f ca="1">COUNTIF(OFFSET(class8_1,MATCH(CW$1,'8 класс'!$A:$A,0)-7+'Итог по классам'!$B116,,,),"Ф")</f>
        <v>0</v>
      </c>
      <c r="CX116" s="37">
        <f ca="1">COUNTIF(OFFSET(class8_1,MATCH(CX$1,'8 класс'!$A:$A,0)-7+'Итог по классам'!$B116,,,),"р")</f>
        <v>0</v>
      </c>
      <c r="CY116" s="37">
        <f ca="1">COUNTIF(OFFSET(class8_1,MATCH(CY$1,'8 класс'!$A:$A,0)-7+'Итог по классам'!$B116,,,),"ш")</f>
        <v>0</v>
      </c>
      <c r="CZ116" s="37">
        <f ca="1">COUNTIF(OFFSET(class8_2,MATCH(CZ$1,'8 класс'!$A:$A,0)-7+'Итог по классам'!$B116,,,),"Ф")</f>
        <v>0</v>
      </c>
      <c r="DA116" s="37">
        <f ca="1">COUNTIF(OFFSET(class8_2,MATCH(DA$1,'8 класс'!$A:$A,0)-7+'Итог по классам'!$B116,,,),"р")</f>
        <v>0</v>
      </c>
      <c r="DB116" s="37">
        <f ca="1">COUNTIF(OFFSET(class8_2,MATCH(DB$1,'8 класс'!$A:$A,0)-7+'Итог по классам'!$B116,,,),"ш")</f>
        <v>0</v>
      </c>
      <c r="DC116" s="38">
        <f ca="1">COUNTIF(OFFSET(class8_1,MATCH(DC$1,'8 класс'!$A:$A,0)-7+'Итог по классам'!$B116,,,),"Ф")</f>
        <v>0</v>
      </c>
      <c r="DD116" s="37">
        <f ca="1">COUNTIF(OFFSET(class8_1,MATCH(DD$1,'8 класс'!$A:$A,0)-7+'Итог по классам'!$B116,,,),"р")</f>
        <v>0</v>
      </c>
      <c r="DE116" s="37">
        <f ca="1">COUNTIF(OFFSET(class8_1,MATCH(DE$1,'8 класс'!$A:$A,0)-7+'Итог по классам'!$B116,,,),"ш")</f>
        <v>0</v>
      </c>
      <c r="DF116" s="37">
        <f ca="1">COUNTIF(OFFSET(class8_2,MATCH(DF$1,'8 класс'!$A:$A,0)-7+'Итог по классам'!$B116,,,),"Ф")</f>
        <v>0</v>
      </c>
      <c r="DG116" s="37">
        <f ca="1">COUNTIF(OFFSET(class8_2,MATCH(DG$1,'8 класс'!$A:$A,0)-7+'Итог по классам'!$B116,,,),"р")</f>
        <v>0</v>
      </c>
      <c r="DH116" s="37">
        <f ca="1">COUNTIF(OFFSET(class8_2,MATCH(DH$1,'8 класс'!$A:$A,0)-7+'Итог по классам'!$B116,,,),"ш")</f>
        <v>0</v>
      </c>
      <c r="DI116" s="38">
        <f ca="1">COUNTIF(OFFSET(class8_1,MATCH(DI$1,'8 класс'!$A:$A,0)-7+'Итог по классам'!$B116,,,),"Ф")</f>
        <v>0</v>
      </c>
      <c r="DJ116" s="37">
        <f ca="1">COUNTIF(OFFSET(class8_1,MATCH(DJ$1,'8 класс'!$A:$A,0)-7+'Итог по классам'!$B116,,,),"р")</f>
        <v>0</v>
      </c>
      <c r="DK116" s="37">
        <f ca="1">COUNTIF(OFFSET(class8_1,MATCH(DK$1,'8 класс'!$A:$A,0)-7+'Итог по классам'!$B116,,,),"ш")</f>
        <v>0</v>
      </c>
      <c r="DL116" s="37">
        <f ca="1">COUNTIF(OFFSET(class8_2,MATCH(DL$1,'8 класс'!$A:$A,0)-7+'Итог по классам'!$B116,,,),"Ф")</f>
        <v>0</v>
      </c>
      <c r="DM116" s="37">
        <f ca="1">COUNTIF(OFFSET(class8_2,MATCH(DM$1,'8 класс'!$A:$A,0)-7+'Итог по классам'!$B116,,,),"р")</f>
        <v>0</v>
      </c>
      <c r="DN116" s="37">
        <f ca="1">COUNTIF(OFFSET(class8_2,MATCH(DN$1,'8 класс'!$A:$A,0)-7+'Итог по классам'!$B116,,,),"ш")</f>
        <v>0</v>
      </c>
      <c r="DO116" s="38">
        <f ca="1">COUNTIF(OFFSET(class8_1,MATCH(DO$1,'8 класс'!$A:$A,0)-7+'Итог по классам'!$B116,,,),"Ф")</f>
        <v>0</v>
      </c>
      <c r="DP116" s="37">
        <f ca="1">COUNTIF(OFFSET(class8_1,MATCH(DP$1,'8 класс'!$A:$A,0)-7+'Итог по классам'!$B116,,,),"р")</f>
        <v>0</v>
      </c>
      <c r="DQ116" s="37">
        <f ca="1">COUNTIF(OFFSET(class8_1,MATCH(DQ$1,'8 класс'!$A:$A,0)-7+'Итог по классам'!$B116,,,),"ш")</f>
        <v>0</v>
      </c>
      <c r="DR116" s="37">
        <f ca="1">COUNTIF(OFFSET(class8_2,MATCH(DR$1,'8 класс'!$A:$A,0)-7+'Итог по классам'!$B116,,,),"Ф")</f>
        <v>0</v>
      </c>
      <c r="DS116" s="37">
        <f ca="1">COUNTIF(OFFSET(class8_2,MATCH(DS$1,'8 класс'!$A:$A,0)-7+'Итог по классам'!$B116,,,),"р")</f>
        <v>0</v>
      </c>
      <c r="DT116" s="37">
        <f ca="1">COUNTIF(OFFSET(class8_2,MATCH(DT$1,'8 класс'!$A:$A,0)-7+'Итог по классам'!$B116,,,),"ш")</f>
        <v>0</v>
      </c>
      <c r="DU116" s="38">
        <f ca="1">COUNTIF(OFFSET(class8_1,MATCH(DU$1,'8 класс'!$A:$A,0)-7+'Итог по классам'!$B116,,,),"Ф")</f>
        <v>0</v>
      </c>
      <c r="DV116" s="37">
        <f ca="1">COUNTIF(OFFSET(class8_1,MATCH(DV$1,'8 класс'!$A:$A,0)-7+'Итог по классам'!$B116,,,),"р")</f>
        <v>0</v>
      </c>
      <c r="DW116" s="37">
        <f ca="1">COUNTIF(OFFSET(class8_1,MATCH(DW$1,'8 класс'!$A:$A,0)-7+'Итог по классам'!$B116,,,),"ш")</f>
        <v>0</v>
      </c>
      <c r="DX116" s="37">
        <f ca="1">COUNTIF(OFFSET(class8_2,MATCH(DX$1,'8 класс'!$A:$A,0)-7+'Итог по классам'!$B116,,,),"Ф")</f>
        <v>0</v>
      </c>
      <c r="DY116" s="37">
        <f ca="1">COUNTIF(OFFSET(class8_2,MATCH(DY$1,'8 класс'!$A:$A,0)-7+'Итог по классам'!$B116,,,),"р")</f>
        <v>0</v>
      </c>
      <c r="DZ116" s="37">
        <f ca="1">COUNTIF(OFFSET(class8_2,MATCH(DZ$1,'8 класс'!$A:$A,0)-7+'Итог по классам'!$B116,,,),"ш")</f>
        <v>0</v>
      </c>
      <c r="EA116" s="38">
        <f ca="1">COUNTIF(OFFSET(class8_1,MATCH(EA$1,'8 класс'!$A:$A,0)-7+'Итог по классам'!$B116,,,),"Ф")</f>
        <v>0</v>
      </c>
      <c r="EB116" s="37">
        <f ca="1">COUNTIF(OFFSET(class8_1,MATCH(EB$1,'8 класс'!$A:$A,0)-7+'Итог по классам'!$B116,,,),"р")</f>
        <v>0</v>
      </c>
      <c r="EC116" s="37">
        <f ca="1">COUNTIF(OFFSET(class8_1,MATCH(EC$1,'8 класс'!$A:$A,0)-7+'Итог по классам'!$B116,,,),"ш")</f>
        <v>0</v>
      </c>
      <c r="ED116" s="37">
        <f ca="1">COUNTIF(OFFSET(class8_2,MATCH(ED$1,'8 класс'!$A:$A,0)-7+'Итог по классам'!$B116,,,),"Ф")</f>
        <v>0</v>
      </c>
      <c r="EE116" s="37">
        <f ca="1">COUNTIF(OFFSET(class8_2,MATCH(EE$1,'8 класс'!$A:$A,0)-7+'Итог по классам'!$B116,,,),"р")</f>
        <v>0</v>
      </c>
      <c r="EF116" s="37">
        <f ca="1">COUNTIF(OFFSET(class8_2,MATCH(EF$1,'8 класс'!$A:$A,0)-7+'Итог по классам'!$B116,,,),"ш")</f>
        <v>0</v>
      </c>
      <c r="EG116" s="38">
        <f ca="1">COUNTIF(OFFSET(class8_1,MATCH(EG$1,'8 класс'!$A:$A,0)-7+'Итог по классам'!$B116,,,),"Ф")</f>
        <v>0</v>
      </c>
      <c r="EH116" s="37">
        <f ca="1">COUNTIF(OFFSET(class8_1,MATCH(EH$1,'8 класс'!$A:$A,0)-7+'Итог по классам'!$B116,,,),"р")</f>
        <v>0</v>
      </c>
      <c r="EI116" s="37">
        <f ca="1">COUNTIF(OFFSET(class8_1,MATCH(EI$1,'8 класс'!$A:$A,0)-7+'Итог по классам'!$B116,,,),"ш")</f>
        <v>0</v>
      </c>
      <c r="EJ116" s="37">
        <f ca="1">COUNTIF(OFFSET(class8_2,MATCH(EJ$1,'8 класс'!$A:$A,0)-7+'Итог по классам'!$B116,,,),"Ф")</f>
        <v>0</v>
      </c>
      <c r="EK116" s="37">
        <f ca="1">COUNTIF(OFFSET(class8_2,MATCH(EK$1,'8 класс'!$A:$A,0)-7+'Итог по классам'!$B116,,,),"р")</f>
        <v>0</v>
      </c>
      <c r="EL116" s="37">
        <f ca="1">COUNTIF(OFFSET(class8_2,MATCH(EL$1,'8 класс'!$A:$A,0)-7+'Итог по классам'!$B116,,,),"ш")</f>
        <v>0</v>
      </c>
      <c r="EM116" s="38">
        <f ca="1">COUNTIF(OFFSET(class8_1,MATCH(EM$1,'8 класс'!$A:$A,0)-7+'Итог по классам'!$B116,,,),"Ф")</f>
        <v>0</v>
      </c>
      <c r="EN116" s="37">
        <f ca="1">COUNTIF(OFFSET(class8_1,MATCH(EN$1,'8 класс'!$A:$A,0)-7+'Итог по классам'!$B116,,,),"р")</f>
        <v>0</v>
      </c>
      <c r="EO116" s="37">
        <f ca="1">COUNTIF(OFFSET(class8_1,MATCH(EO$1,'8 класс'!$A:$A,0)-7+'Итог по классам'!$B116,,,),"ш")</f>
        <v>0</v>
      </c>
      <c r="EP116" s="37">
        <f ca="1">COUNTIF(OFFSET(class8_2,MATCH(EP$1,'8 класс'!$A:$A,0)-7+'Итог по классам'!$B116,,,),"Ф")</f>
        <v>0</v>
      </c>
      <c r="EQ116" s="37">
        <f ca="1">COUNTIF(OFFSET(class8_2,MATCH(EQ$1,'8 класс'!$A:$A,0)-7+'Итог по классам'!$B116,,,),"р")</f>
        <v>0</v>
      </c>
      <c r="ER116" s="37">
        <f ca="1">COUNTIF(OFFSET(class8_2,MATCH(ER$1,'8 класс'!$A:$A,0)-7+'Итог по классам'!$B116,,,),"ш")</f>
        <v>0</v>
      </c>
      <c r="ES116" s="38">
        <f ca="1">COUNTIF(OFFSET(class8_1,MATCH(ES$1,'8 класс'!$A:$A,0)-7+'Итог по классам'!$B116,,,),"Ф")</f>
        <v>0</v>
      </c>
      <c r="ET116" s="37">
        <f ca="1">COUNTIF(OFFSET(class8_1,MATCH(ET$1,'8 класс'!$A:$A,0)-7+'Итог по классам'!$B116,,,),"р")</f>
        <v>0</v>
      </c>
      <c r="EU116" s="37">
        <f ca="1">COUNTIF(OFFSET(class8_1,MATCH(EU$1,'8 класс'!$A:$A,0)-7+'Итог по классам'!$B116,,,),"ш")</f>
        <v>0</v>
      </c>
      <c r="EV116" s="37">
        <f ca="1">COUNTIF(OFFSET(class8_2,MATCH(EV$1,'8 класс'!$A:$A,0)-7+'Итог по классам'!$B116,,,),"Ф")</f>
        <v>0</v>
      </c>
      <c r="EW116" s="37">
        <f ca="1">COUNTIF(OFFSET(class8_2,MATCH(EW$1,'8 класс'!$A:$A,0)-7+'Итог по классам'!$B116,,,),"р")</f>
        <v>0</v>
      </c>
      <c r="EX116" s="37">
        <f ca="1">COUNTIF(OFFSET(class8_2,MATCH(EX$1,'8 класс'!$A:$A,0)-7+'Итог по классам'!$B116,,,),"ш")</f>
        <v>0</v>
      </c>
      <c r="EY116" s="38">
        <f ca="1">COUNTIF(OFFSET(class8_1,MATCH(EY$1,'8 класс'!$A:$A,0)-7+'Итог по классам'!$B116,,,),"Ф")</f>
        <v>0</v>
      </c>
      <c r="EZ116" s="37">
        <f ca="1">COUNTIF(OFFSET(class8_1,MATCH(EZ$1,'8 класс'!$A:$A,0)-7+'Итог по классам'!$B116,,,),"р")</f>
        <v>0</v>
      </c>
      <c r="FA116" s="37">
        <f ca="1">COUNTIF(OFFSET(class8_1,MATCH(FA$1,'8 класс'!$A:$A,0)-7+'Итог по классам'!$B116,,,),"ш")</f>
        <v>0</v>
      </c>
      <c r="FB116" s="37">
        <f ca="1">COUNTIF(OFFSET(class8_2,MATCH(FB$1,'8 класс'!$A:$A,0)-7+'Итог по классам'!$B116,,,),"Ф")</f>
        <v>0</v>
      </c>
      <c r="FC116" s="37">
        <f ca="1">COUNTIF(OFFSET(class8_2,MATCH(FC$1,'8 класс'!$A:$A,0)-7+'Итог по классам'!$B116,,,),"р")</f>
        <v>0</v>
      </c>
      <c r="FD116" s="37">
        <f ca="1">COUNTIF(OFFSET(class8_2,MATCH(FD$1,'8 класс'!$A:$A,0)-7+'Итог по классам'!$B116,,,),"ш")</f>
        <v>0</v>
      </c>
      <c r="FE116" s="38">
        <f ca="1">COUNTIF(OFFSET(class8_1,MATCH(FE$1,'8 класс'!$A:$A,0)-7+'Итог по классам'!$B116,,,),"Ф")</f>
        <v>0</v>
      </c>
      <c r="FF116" s="37">
        <f ca="1">COUNTIF(OFFSET(class8_1,MATCH(FF$1,'8 класс'!$A:$A,0)-7+'Итог по классам'!$B116,,,),"р")</f>
        <v>0</v>
      </c>
      <c r="FG116" s="37">
        <f ca="1">COUNTIF(OFFSET(class8_1,MATCH(FG$1,'8 класс'!$A:$A,0)-7+'Итог по классам'!$B116,,,),"ш")</f>
        <v>0</v>
      </c>
      <c r="FH116" s="37">
        <f ca="1">COUNTIF(OFFSET(class8_2,MATCH(FH$1,'8 класс'!$A:$A,0)-7+'Итог по классам'!$B116,,,),"Ф")</f>
        <v>0</v>
      </c>
      <c r="FI116" s="37">
        <f ca="1">COUNTIF(OFFSET(class8_2,MATCH(FI$1,'8 класс'!$A:$A,0)-7+'Итог по классам'!$B116,,,),"р")</f>
        <v>0</v>
      </c>
      <c r="FJ116" s="37">
        <f ca="1">COUNTIF(OFFSET(class8_2,MATCH(FJ$1,'8 класс'!$A:$A,0)-7+'Итог по классам'!$B116,,,),"ш")</f>
        <v>0</v>
      </c>
      <c r="FK116" s="38">
        <f ca="1">COUNTIF(OFFSET(class8_1,MATCH(FK$1,'8 класс'!$A:$A,0)-7+'Итог по классам'!$B116,,,),"Ф")</f>
        <v>0</v>
      </c>
      <c r="FL116" s="37">
        <f ca="1">COUNTIF(OFFSET(class8_1,MATCH(FL$1,'8 класс'!$A:$A,0)-7+'Итог по классам'!$B116,,,),"р")</f>
        <v>0</v>
      </c>
      <c r="FM116" s="37">
        <f ca="1">COUNTIF(OFFSET(class8_1,MATCH(FM$1,'8 класс'!$A:$A,0)-7+'Итог по классам'!$B116,,,),"ш")</f>
        <v>0</v>
      </c>
      <c r="FN116" s="37">
        <f ca="1">COUNTIF(OFFSET(class8_2,MATCH(FN$1,'8 класс'!$A:$A,0)-7+'Итог по классам'!$B116,,,),"Ф")</f>
        <v>0</v>
      </c>
      <c r="FO116" s="37">
        <f ca="1">COUNTIF(OFFSET(class8_2,MATCH(FO$1,'8 класс'!$A:$A,0)-7+'Итог по классам'!$B116,,,),"р")</f>
        <v>0</v>
      </c>
      <c r="FP116" s="37">
        <f ca="1">COUNTIF(OFFSET(class8_2,MATCH(FP$1,'8 класс'!$A:$A,0)-7+'Итог по классам'!$B116,,,),"ш")</f>
        <v>0</v>
      </c>
      <c r="FQ116" s="38">
        <f ca="1">COUNTIF(OFFSET(class8_1,MATCH(FQ$1,'8 класс'!$A:$A,0)-7+'Итог по классам'!$B116,,,),"Ф")</f>
        <v>0</v>
      </c>
      <c r="FR116" s="37">
        <f ca="1">COUNTIF(OFFSET(class8_1,MATCH(FR$1,'8 класс'!$A:$A,0)-7+'Итог по классам'!$B116,,,),"р")</f>
        <v>0</v>
      </c>
      <c r="FS116" s="37">
        <f ca="1">COUNTIF(OFFSET(class8_1,MATCH(FS$1,'8 класс'!$A:$A,0)-7+'Итог по классам'!$B116,,,),"ш")</f>
        <v>0</v>
      </c>
      <c r="FT116" s="37">
        <f ca="1">COUNTIF(OFFSET(class8_2,MATCH(FT$1,'8 класс'!$A:$A,0)-7+'Итог по классам'!$B116,,,),"Ф")</f>
        <v>0</v>
      </c>
      <c r="FU116" s="37">
        <f ca="1">COUNTIF(OFFSET(class8_2,MATCH(FU$1,'8 класс'!$A:$A,0)-7+'Итог по классам'!$B116,,,),"р")</f>
        <v>0</v>
      </c>
      <c r="FV116" s="37">
        <f ca="1">COUNTIF(OFFSET(class8_2,MATCH(FV$1,'8 класс'!$A:$A,0)-7+'Итог по классам'!$B116,,,),"ш")</f>
        <v>0</v>
      </c>
      <c r="FW116" s="38">
        <f ca="1">COUNTIF(OFFSET(class8_1,MATCH(FW$1,'8 класс'!$A:$A,0)-7+'Итог по классам'!$B116,,,),"Ф")</f>
        <v>0</v>
      </c>
      <c r="FX116" s="37">
        <f ca="1">COUNTIF(OFFSET(class8_1,MATCH(FX$1,'8 класс'!$A:$A,0)-7+'Итог по классам'!$B116,,,),"р")</f>
        <v>0</v>
      </c>
      <c r="FY116" s="37">
        <f ca="1">COUNTIF(OFFSET(class8_1,MATCH(FY$1,'8 класс'!$A:$A,0)-7+'Итог по классам'!$B116,,,),"ш")</f>
        <v>0</v>
      </c>
      <c r="FZ116" s="37">
        <f ca="1">COUNTIF(OFFSET(class8_2,MATCH(FZ$1,'8 класс'!$A:$A,0)-7+'Итог по классам'!$B116,,,),"Ф")</f>
        <v>0</v>
      </c>
      <c r="GA116" s="37">
        <f ca="1">COUNTIF(OFFSET(class8_2,MATCH(GA$1,'8 класс'!$A:$A,0)-7+'Итог по классам'!$B116,,,),"р")</f>
        <v>0</v>
      </c>
      <c r="GB116" s="37">
        <f ca="1">COUNTIF(OFFSET(class8_2,MATCH(GB$1,'8 класс'!$A:$A,0)-7+'Итог по классам'!$B116,,,),"ш")</f>
        <v>0</v>
      </c>
      <c r="GC116" s="38">
        <f ca="1">COUNTIF(OFFSET(class8_1,MATCH(GC$1,'8 класс'!$A:$A,0)-7+'Итог по классам'!$B116,,,),"Ф")</f>
        <v>0</v>
      </c>
      <c r="GD116" s="37">
        <f ca="1">COUNTIF(OFFSET(class8_1,MATCH(GD$1,'8 класс'!$A:$A,0)-7+'Итог по классам'!$B116,,,),"р")</f>
        <v>0</v>
      </c>
      <c r="GE116" s="37">
        <f ca="1">COUNTIF(OFFSET(class8_1,MATCH(GE$1,'8 класс'!$A:$A,0)-7+'Итог по классам'!$B116,,,),"ш")</f>
        <v>0</v>
      </c>
      <c r="GF116" s="37">
        <f ca="1">COUNTIF(OFFSET(class8_2,MATCH(GF$1,'8 класс'!$A:$A,0)-7+'Итог по классам'!$B116,,,),"Ф")</f>
        <v>0</v>
      </c>
      <c r="GG116" s="37">
        <f ca="1">COUNTIF(OFFSET(class8_2,MATCH(GG$1,'8 класс'!$A:$A,0)-7+'Итог по классам'!$B116,,,),"р")</f>
        <v>0</v>
      </c>
      <c r="GH116" s="37">
        <f ca="1">COUNTIF(OFFSET(class8_2,MATCH(GH$1,'8 класс'!$A:$A,0)-7+'Итог по классам'!$B116,,,),"ш")</f>
        <v>0</v>
      </c>
      <c r="GI116" s="38">
        <f ca="1">COUNTIF(OFFSET(class8_1,MATCH(GI$1,'8 класс'!$A:$A,0)-7+'Итог по классам'!$B116,,,),"Ф")</f>
        <v>0</v>
      </c>
      <c r="GJ116" s="37">
        <f ca="1">COUNTIF(OFFSET(class8_1,MATCH(GJ$1,'8 класс'!$A:$A,0)-7+'Итог по классам'!$B116,,,),"р")</f>
        <v>0</v>
      </c>
      <c r="GK116" s="37">
        <f ca="1">COUNTIF(OFFSET(class8_1,MATCH(GK$1,'8 класс'!$A:$A,0)-7+'Итог по классам'!$B116,,,),"ш")</f>
        <v>0</v>
      </c>
      <c r="GL116" s="37">
        <f ca="1">COUNTIF(OFFSET(class8_2,MATCH(GL$1,'8 класс'!$A:$A,0)-7+'Итог по классам'!$B116,,,),"Ф")</f>
        <v>0</v>
      </c>
      <c r="GM116" s="37">
        <f ca="1">COUNTIF(OFFSET(class8_2,MATCH(GM$1,'8 класс'!$A:$A,0)-7+'Итог по классам'!$B116,,,),"р")</f>
        <v>0</v>
      </c>
      <c r="GN116" s="37">
        <f ca="1">COUNTIF(OFFSET(class8_2,MATCH(GN$1,'8 класс'!$A:$A,0)-7+'Итог по классам'!$B116,,,),"ш")</f>
        <v>0</v>
      </c>
      <c r="GO116" s="38">
        <f ca="1">COUNTIF(OFFSET(class8_1,MATCH(GO$1,'8 класс'!$A:$A,0)-7+'Итог по классам'!$B116,,,),"Ф")</f>
        <v>0</v>
      </c>
      <c r="GP116" s="37">
        <f ca="1">COUNTIF(OFFSET(class8_1,MATCH(GP$1,'8 класс'!$A:$A,0)-7+'Итог по классам'!$B116,,,),"р")</f>
        <v>0</v>
      </c>
      <c r="GQ116" s="37">
        <f ca="1">COUNTIF(OFFSET(class8_1,MATCH(GQ$1,'8 класс'!$A:$A,0)-7+'Итог по классам'!$B116,,,),"ш")</f>
        <v>0</v>
      </c>
      <c r="GR116" s="37">
        <f ca="1">COUNTIF(OFFSET(class8_2,MATCH(GR$1,'8 класс'!$A:$A,0)-7+'Итог по классам'!$B116,,,),"Ф")</f>
        <v>0</v>
      </c>
      <c r="GS116" s="37">
        <f ca="1">COUNTIF(OFFSET(class8_2,MATCH(GS$1,'8 класс'!$A:$A,0)-7+'Итог по классам'!$B116,,,),"р")</f>
        <v>0</v>
      </c>
      <c r="GT116" s="37">
        <f ca="1">COUNTIF(OFFSET(class8_2,MATCH(GT$1,'8 класс'!$A:$A,0)-7+'Итог по классам'!$B116,,,),"ш")</f>
        <v>0</v>
      </c>
      <c r="GU116" s="38">
        <f ca="1">COUNTIF(OFFSET(class8_1,MATCH(GU$1,'8 класс'!$A:$A,0)-7+'Итог по классам'!$B116,,,),"Ф")</f>
        <v>0</v>
      </c>
      <c r="GV116" s="37">
        <f ca="1">COUNTIF(OFFSET(class8_1,MATCH(GV$1,'8 класс'!$A:$A,0)-7+'Итог по классам'!$B116,,,),"р")</f>
        <v>0</v>
      </c>
      <c r="GW116" s="37">
        <f ca="1">COUNTIF(OFFSET(class8_1,MATCH(GW$1,'8 класс'!$A:$A,0)-7+'Итог по классам'!$B116,,,),"ш")</f>
        <v>0</v>
      </c>
      <c r="GX116" s="37">
        <f ca="1">COUNTIF(OFFSET(class8_2,MATCH(GX$1,'8 класс'!$A:$A,0)-7+'Итог по классам'!$B116,,,),"Ф")</f>
        <v>0</v>
      </c>
      <c r="GY116" s="37">
        <f ca="1">COUNTIF(OFFSET(class8_2,MATCH(GY$1,'8 класс'!$A:$A,0)-7+'Итог по классам'!$B116,,,),"р")</f>
        <v>0</v>
      </c>
      <c r="GZ116" s="37">
        <f ca="1">COUNTIF(OFFSET(class8_2,MATCH(GZ$1,'8 класс'!$A:$A,0)-7+'Итог по классам'!$B116,,,),"ш")</f>
        <v>0</v>
      </c>
      <c r="HA116" s="38">
        <f ca="1">COUNTIF(OFFSET(class8_1,MATCH(HA$1,'8 класс'!$A:$A,0)-7+'Итог по классам'!$B116,,,),"Ф")</f>
        <v>0</v>
      </c>
      <c r="HB116" s="37">
        <f ca="1">COUNTIF(OFFSET(class8_1,MATCH(HB$1,'8 класс'!$A:$A,0)-7+'Итог по классам'!$B116,,,),"р")</f>
        <v>0</v>
      </c>
      <c r="HC116" s="37">
        <f ca="1">COUNTIF(OFFSET(class8_1,MATCH(HC$1,'8 класс'!$A:$A,0)-7+'Итог по классам'!$B116,,,),"ш")</f>
        <v>0</v>
      </c>
      <c r="HD116" s="37">
        <f ca="1">COUNTIF(OFFSET(class8_2,MATCH(HD$1,'8 класс'!$A:$A,0)-7+'Итог по классам'!$B116,,,),"Ф")</f>
        <v>0</v>
      </c>
      <c r="HE116" s="37">
        <f ca="1">COUNTIF(OFFSET(class8_2,MATCH(HE$1,'8 класс'!$A:$A,0)-7+'Итог по классам'!$B116,,,),"р")</f>
        <v>0</v>
      </c>
      <c r="HF116" s="37">
        <f ca="1">COUNTIF(OFFSET(class8_2,MATCH(HF$1,'8 класс'!$A:$A,0)-7+'Итог по классам'!$B116,,,),"ш")</f>
        <v>0</v>
      </c>
      <c r="HG116" s="38">
        <f ca="1">COUNTIF(OFFSET(class8_1,MATCH(HG$1,'8 класс'!$A:$A,0)-7+'Итог по классам'!$B116,,,),"Ф")</f>
        <v>0</v>
      </c>
      <c r="HH116" s="37">
        <f ca="1">COUNTIF(OFFSET(class8_1,MATCH(HH$1,'8 класс'!$A:$A,0)-7+'Итог по классам'!$B116,,,),"р")</f>
        <v>0</v>
      </c>
      <c r="HI116" s="37">
        <f ca="1">COUNTIF(OFFSET(class8_1,MATCH(HI$1,'8 класс'!$A:$A,0)-7+'Итог по классам'!$B116,,,),"ш")</f>
        <v>0</v>
      </c>
      <c r="HJ116" s="37">
        <f ca="1">COUNTIF(OFFSET(class8_2,MATCH(HJ$1,'8 класс'!$A:$A,0)-7+'Итог по классам'!$B116,,,),"Ф")</f>
        <v>0</v>
      </c>
      <c r="HK116" s="37">
        <f ca="1">COUNTIF(OFFSET(class8_2,MATCH(HK$1,'8 класс'!$A:$A,0)-7+'Итог по классам'!$B116,,,),"р")</f>
        <v>0</v>
      </c>
      <c r="HL116" s="37">
        <f ca="1">COUNTIF(OFFSET(class8_2,MATCH(HL$1,'8 класс'!$A:$A,0)-7+'Итог по классам'!$B116,,,),"ш")</f>
        <v>0</v>
      </c>
      <c r="HM116" s="38">
        <f ca="1">COUNTIF(OFFSET(class8_1,MATCH(HM$1,'8 класс'!$A:$A,0)-7+'Итог по классам'!$B116,,,),"Ф")</f>
        <v>0</v>
      </c>
      <c r="HN116" s="37">
        <f ca="1">COUNTIF(OFFSET(class8_1,MATCH(HN$1,'8 класс'!$A:$A,0)-7+'Итог по классам'!$B116,,,),"р")</f>
        <v>0</v>
      </c>
      <c r="HO116" s="37">
        <f ca="1">COUNTIF(OFFSET(class8_1,MATCH(HO$1,'8 класс'!$A:$A,0)-7+'Итог по классам'!$B116,,,),"ш")</f>
        <v>0</v>
      </c>
      <c r="HP116" s="37">
        <f ca="1">COUNTIF(OFFSET(class8_2,MATCH(HP$1,'8 класс'!$A:$A,0)-7+'Итог по классам'!$B116,,,),"Ф")</f>
        <v>0</v>
      </c>
      <c r="HQ116" s="37">
        <f ca="1">COUNTIF(OFFSET(class8_2,MATCH(HQ$1,'8 класс'!$A:$A,0)-7+'Итог по классам'!$B116,,,),"р")</f>
        <v>0</v>
      </c>
      <c r="HR116" s="37">
        <f ca="1">COUNTIF(OFFSET(class8_2,MATCH(HR$1,'8 класс'!$A:$A,0)-7+'Итог по классам'!$B116,,,),"ш")</f>
        <v>0</v>
      </c>
      <c r="HS116" s="38">
        <f ca="1">COUNTIF(OFFSET(class8_1,MATCH(HS$1,'8 класс'!$A:$A,0)-7+'Итог по классам'!$B116,,,),"Ф")</f>
        <v>0</v>
      </c>
      <c r="HT116" s="37">
        <f ca="1">COUNTIF(OFFSET(class8_1,MATCH(HT$1,'8 класс'!$A:$A,0)-7+'Итог по классам'!$B116,,,),"р")</f>
        <v>0</v>
      </c>
      <c r="HU116" s="37">
        <f ca="1">COUNTIF(OFFSET(class8_1,MATCH(HU$1,'8 класс'!$A:$A,0)-7+'Итог по классам'!$B116,,,),"ш")</f>
        <v>0</v>
      </c>
      <c r="HV116" s="37">
        <f ca="1">COUNTIF(OFFSET(class8_2,MATCH(HV$1,'8 класс'!$A:$A,0)-7+'Итог по классам'!$B116,,,),"Ф")</f>
        <v>0</v>
      </c>
      <c r="HW116" s="37">
        <f ca="1">COUNTIF(OFFSET(class8_2,MATCH(HW$1,'8 класс'!$A:$A,0)-7+'Итог по классам'!$B116,,,),"р")</f>
        <v>0</v>
      </c>
      <c r="HX116" s="37">
        <f ca="1">COUNTIF(OFFSET(class8_2,MATCH(HX$1,'8 класс'!$A:$A,0)-7+'Итог по классам'!$B116,,,),"ш")</f>
        <v>0</v>
      </c>
      <c r="HY116" s="38">
        <f ca="1">COUNTIF(OFFSET(class8_1,MATCH(HY$1,'8 класс'!$A:$A,0)-7+'Итог по классам'!$B116,,,),"Ф")</f>
        <v>0</v>
      </c>
      <c r="HZ116" s="37">
        <f ca="1">COUNTIF(OFFSET(class8_1,MATCH(HZ$1,'8 класс'!$A:$A,0)-7+'Итог по классам'!$B116,,,),"р")</f>
        <v>0</v>
      </c>
      <c r="IA116" s="37">
        <f ca="1">COUNTIF(OFFSET(class8_1,MATCH(IA$1,'8 класс'!$A:$A,0)-7+'Итог по классам'!$B116,,,),"ш")</f>
        <v>0</v>
      </c>
      <c r="IB116" s="37">
        <f ca="1">COUNTIF(OFFSET(class8_2,MATCH(IB$1,'8 класс'!$A:$A,0)-7+'Итог по классам'!$B116,,,),"Ф")</f>
        <v>0</v>
      </c>
      <c r="IC116" s="37">
        <f ca="1">COUNTIF(OFFSET(class8_2,MATCH(IC$1,'8 класс'!$A:$A,0)-7+'Итог по классам'!$B116,,,),"р")</f>
        <v>0</v>
      </c>
      <c r="ID116" s="37">
        <f ca="1">COUNTIF(OFFSET(class8_2,MATCH(ID$1,'8 класс'!$A:$A,0)-7+'Итог по классам'!$B116,,,),"ш")</f>
        <v>0</v>
      </c>
      <c r="IE116" s="38">
        <f ca="1">COUNTIF(OFFSET(class8_1,MATCH(IE$1,'8 класс'!$A:$A,0)-7+'Итог по классам'!$B116,,,),"Ф")</f>
        <v>0</v>
      </c>
      <c r="IF116" s="37">
        <f ca="1">COUNTIF(OFFSET(class8_1,MATCH(IF$1,'8 класс'!$A:$A,0)-7+'Итог по классам'!$B116,,,),"р")</f>
        <v>0</v>
      </c>
      <c r="IG116" s="37">
        <f ca="1">COUNTIF(OFFSET(class8_1,MATCH(IG$1,'8 класс'!$A:$A,0)-7+'Итог по классам'!$B116,,,),"ш")</f>
        <v>0</v>
      </c>
      <c r="IH116" s="37">
        <f ca="1">COUNTIF(OFFSET(class8_2,MATCH(IH$1,'8 класс'!$A:$A,0)-7+'Итог по классам'!$B116,,,),"Ф")</f>
        <v>0</v>
      </c>
      <c r="II116" s="37">
        <f ca="1">COUNTIF(OFFSET(class8_2,MATCH(II$1,'8 класс'!$A:$A,0)-7+'Итог по классам'!$B116,,,),"р")</f>
        <v>0</v>
      </c>
      <c r="IJ116" s="37">
        <f ca="1">COUNTIF(OFFSET(class8_2,MATCH(IJ$1,'8 класс'!$A:$A,0)-7+'Итог по классам'!$B116,,,),"ш")</f>
        <v>0</v>
      </c>
      <c r="IK116" s="38">
        <f ca="1">COUNTIF(OFFSET(class8_1,MATCH(IK$1,'8 класс'!$A:$A,0)-7+'Итог по классам'!$B116,,,),"Ф")</f>
        <v>0</v>
      </c>
      <c r="IL116" s="37">
        <f ca="1">COUNTIF(OFFSET(class8_1,MATCH(IL$1,'8 класс'!$A:$A,0)-7+'Итог по классам'!$B116,,,),"р")</f>
        <v>0</v>
      </c>
      <c r="IM116" s="37">
        <f ca="1">COUNTIF(OFFSET(class8_1,MATCH(IM$1,'8 класс'!$A:$A,0)-7+'Итог по классам'!$B116,,,),"ш")</f>
        <v>0</v>
      </c>
      <c r="IN116" s="37">
        <f ca="1">COUNTIF(OFFSET(class8_2,MATCH(IN$1,'8 класс'!$A:$A,0)-7+'Итог по классам'!$B116,,,),"Ф")</f>
        <v>0</v>
      </c>
      <c r="IO116" s="37">
        <f ca="1">COUNTIF(OFFSET(class8_2,MATCH(IO$1,'8 класс'!$A:$A,0)-7+'Итог по классам'!$B116,,,),"р")</f>
        <v>0</v>
      </c>
      <c r="IP116" s="37">
        <f ca="1">COUNTIF(OFFSET(class8_2,MATCH(IP$1,'8 класс'!$A:$A,0)-7+'Итог по классам'!$B116,,,),"ш")</f>
        <v>0</v>
      </c>
      <c r="IQ116" s="38">
        <f ca="1">COUNTIF(OFFSET(class8_1,MATCH(IQ$1,'8 класс'!$A:$A,0)-7+'Итог по классам'!$B116,,,),"Ф")</f>
        <v>0</v>
      </c>
      <c r="IR116" s="37">
        <f ca="1">COUNTIF(OFFSET(class8_1,MATCH(IR$1,'8 класс'!$A:$A,0)-7+'Итог по классам'!$B116,,,),"р")</f>
        <v>0</v>
      </c>
      <c r="IS116" s="37">
        <f ca="1">COUNTIF(OFFSET(class8_1,MATCH(IS$1,'8 класс'!$A:$A,0)-7+'Итог по классам'!$B116,,,),"ш")</f>
        <v>0</v>
      </c>
      <c r="IT116" s="37">
        <f ca="1">COUNTIF(OFFSET(class8_2,MATCH(IT$1,'8 класс'!$A:$A,0)-7+'Итог по классам'!$B116,,,),"Ф")</f>
        <v>0</v>
      </c>
      <c r="IU116" s="37">
        <f ca="1">COUNTIF(OFFSET(class8_2,MATCH(IU$1,'8 класс'!$A:$A,0)-7+'Итог по классам'!$B116,,,),"р")</f>
        <v>0</v>
      </c>
      <c r="IV116" s="37">
        <f ca="1">COUNTIF(OFFSET(class8_2,MATCH(IV$1,'8 класс'!$A:$A,0)-7+'Итог по классам'!$B116,,,),"ш")</f>
        <v>0</v>
      </c>
      <c r="IW116" s="38">
        <f ca="1">COUNTIF(OFFSET(class8_1,MATCH(IW$1,'8 класс'!$A:$A,0)-7+'Итог по классам'!$B116,,,),"Ф")</f>
        <v>0</v>
      </c>
      <c r="IX116" s="37">
        <f ca="1">COUNTIF(OFFSET(class8_1,MATCH(IX$1,'8 класс'!$A:$A,0)-7+'Итог по классам'!$B116,,,),"р")</f>
        <v>0</v>
      </c>
      <c r="IY116" s="37">
        <f ca="1">COUNTIF(OFFSET(class8_1,MATCH(IY$1,'8 класс'!$A:$A,0)-7+'Итог по классам'!$B116,,,),"ш")</f>
        <v>0</v>
      </c>
      <c r="IZ116" s="37">
        <f ca="1">COUNTIF(OFFSET(class8_2,MATCH(IZ$1,'8 класс'!$A:$A,0)-7+'Итог по классам'!$B116,,,),"Ф")</f>
        <v>0</v>
      </c>
      <c r="JA116" s="37">
        <f ca="1">COUNTIF(OFFSET(class8_2,MATCH(JA$1,'8 класс'!$A:$A,0)-7+'Итог по классам'!$B116,,,),"р")</f>
        <v>0</v>
      </c>
      <c r="JB116" s="37">
        <f ca="1">COUNTIF(OFFSET(class8_2,MATCH(JB$1,'8 класс'!$A:$A,0)-7+'Итог по классам'!$B116,,,),"ш")</f>
        <v>0</v>
      </c>
      <c r="JC116" s="38">
        <f ca="1">COUNTIF(OFFSET(class8_1,MATCH(JC$1,'8 класс'!$A:$A,0)-7+'Итог по классам'!$B116,,,),"Ф")</f>
        <v>0</v>
      </c>
      <c r="JD116" s="37">
        <f ca="1">COUNTIF(OFFSET(class8_1,MATCH(JD$1,'8 класс'!$A:$A,0)-7+'Итог по классам'!$B116,,,),"р")</f>
        <v>0</v>
      </c>
      <c r="JE116" s="37">
        <f ca="1">COUNTIF(OFFSET(class8_1,MATCH(JE$1,'8 класс'!$A:$A,0)-7+'Итог по классам'!$B116,,,),"ш")</f>
        <v>0</v>
      </c>
      <c r="JF116" s="37">
        <f ca="1">COUNTIF(OFFSET(class8_2,MATCH(JF$1,'8 класс'!$A:$A,0)-7+'Итог по классам'!$B116,,,),"Ф")</f>
        <v>0</v>
      </c>
      <c r="JG116" s="37">
        <f ca="1">COUNTIF(OFFSET(class8_2,MATCH(JG$1,'8 класс'!$A:$A,0)-7+'Итог по классам'!$B116,,,),"р")</f>
        <v>0</v>
      </c>
      <c r="JH116" s="37">
        <f ca="1">COUNTIF(OFFSET(class8_2,MATCH(JH$1,'8 класс'!$A:$A,0)-7+'Итог по классам'!$B116,,,),"ш")</f>
        <v>0</v>
      </c>
      <c r="JI116" s="38">
        <f ca="1">COUNTIF(OFFSET(class8_1,MATCH(JI$1,'8 класс'!$A:$A,0)-7+'Итог по классам'!$B116,,,),"Ф")</f>
        <v>0</v>
      </c>
      <c r="JJ116" s="37">
        <f ca="1">COUNTIF(OFFSET(class8_1,MATCH(JJ$1,'8 класс'!$A:$A,0)-7+'Итог по классам'!$B116,,,),"р")</f>
        <v>0</v>
      </c>
      <c r="JK116" s="37">
        <f ca="1">COUNTIF(OFFSET(class8_1,MATCH(JK$1,'8 класс'!$A:$A,0)-7+'Итог по классам'!$B116,,,),"ш")</f>
        <v>0</v>
      </c>
      <c r="JL116" s="37">
        <f ca="1">COUNTIF(OFFSET(class8_2,MATCH(JL$1,'8 класс'!$A:$A,0)-7+'Итог по классам'!$B116,,,),"Ф")</f>
        <v>0</v>
      </c>
      <c r="JM116" s="37">
        <f ca="1">COUNTIF(OFFSET(class8_2,MATCH(JM$1,'8 класс'!$A:$A,0)-7+'Итог по классам'!$B116,,,),"р")</f>
        <v>0</v>
      </c>
      <c r="JN116" s="37">
        <f ca="1">COUNTIF(OFFSET(class8_2,MATCH(JN$1,'8 класс'!$A:$A,0)-7+'Итог по классам'!$B116,,,),"ш")</f>
        <v>0</v>
      </c>
      <c r="JO116" s="38">
        <f ca="1">COUNTIF(OFFSET(class8_1,MATCH(JO$1,'8 класс'!$A:$A,0)-7+'Итог по классам'!$B116,,,),"Ф")</f>
        <v>0</v>
      </c>
      <c r="JP116" s="37">
        <f ca="1">COUNTIF(OFFSET(class8_1,MATCH(JP$1,'8 класс'!$A:$A,0)-7+'Итог по классам'!$B116,,,),"р")</f>
        <v>0</v>
      </c>
      <c r="JQ116" s="37">
        <f ca="1">COUNTIF(OFFSET(class8_1,MATCH(JQ$1,'8 класс'!$A:$A,0)-7+'Итог по классам'!$B116,,,),"ш")</f>
        <v>0</v>
      </c>
      <c r="JR116" s="37">
        <f ca="1">COUNTIF(OFFSET(class8_2,MATCH(JR$1,'8 класс'!$A:$A,0)-7+'Итог по классам'!$B116,,,),"Ф")</f>
        <v>0</v>
      </c>
      <c r="JS116" s="37">
        <f ca="1">COUNTIF(OFFSET(class8_2,MATCH(JS$1,'8 класс'!$A:$A,0)-7+'Итог по классам'!$B116,,,),"р")</f>
        <v>0</v>
      </c>
      <c r="JT116" s="37">
        <f ca="1">COUNTIF(OFFSET(class8_2,MATCH(JT$1,'8 класс'!$A:$A,0)-7+'Итог по классам'!$B116,,,),"ш")</f>
        <v>0</v>
      </c>
      <c r="JU116" s="38">
        <f ca="1">COUNTIF(OFFSET(class8_1,MATCH(JU$1,'8 класс'!$A:$A,0)-7+'Итог по классам'!$B116,,,),"Ф")</f>
        <v>0</v>
      </c>
      <c r="JV116" s="37">
        <f ca="1">COUNTIF(OFFSET(class8_1,MATCH(JV$1,'8 класс'!$A:$A,0)-7+'Итог по классам'!$B116,,,),"р")</f>
        <v>0</v>
      </c>
      <c r="JW116" s="37">
        <f ca="1">COUNTIF(OFFSET(class8_1,MATCH(JW$1,'8 класс'!$A:$A,0)-7+'Итог по классам'!$B116,,,),"ш")</f>
        <v>0</v>
      </c>
      <c r="JX116" s="37">
        <f ca="1">COUNTIF(OFFSET(class8_2,MATCH(JX$1,'8 класс'!$A:$A,0)-7+'Итог по классам'!$B116,,,),"Ф")</f>
        <v>0</v>
      </c>
      <c r="JY116" s="37">
        <f ca="1">COUNTIF(OFFSET(class8_2,MATCH(JY$1,'8 класс'!$A:$A,0)-7+'Итог по классам'!$B116,,,),"р")</f>
        <v>0</v>
      </c>
      <c r="JZ116" s="37">
        <f ca="1">COUNTIF(OFFSET(class8_2,MATCH(JZ$1,'8 класс'!$A:$A,0)-7+'Итог по классам'!$B116,,,),"ш")</f>
        <v>0</v>
      </c>
      <c r="KA116" s="38">
        <f ca="1">COUNTIF(OFFSET(class8_1,MATCH(KA$1,'8 класс'!$A:$A,0)-7+'Итог по классам'!$B116,,,),"Ф")</f>
        <v>0</v>
      </c>
      <c r="KB116" s="37">
        <f ca="1">COUNTIF(OFFSET(class8_1,MATCH(KB$1,'8 класс'!$A:$A,0)-7+'Итог по классам'!$B116,,,),"р")</f>
        <v>0</v>
      </c>
      <c r="KC116" s="37">
        <f ca="1">COUNTIF(OFFSET(class8_1,MATCH(KC$1,'8 класс'!$A:$A,0)-7+'Итог по классам'!$B116,,,),"ш")</f>
        <v>0</v>
      </c>
      <c r="KD116" s="37">
        <f ca="1">COUNTIF(OFFSET(class8_2,MATCH(KD$1,'8 класс'!$A:$A,0)-7+'Итог по классам'!$B116,,,),"Ф")</f>
        <v>0</v>
      </c>
      <c r="KE116" s="37">
        <f ca="1">COUNTIF(OFFSET(class8_2,MATCH(KE$1,'8 класс'!$A:$A,0)-7+'Итог по классам'!$B116,,,),"р")</f>
        <v>0</v>
      </c>
      <c r="KF116" s="37">
        <f ca="1">COUNTIF(OFFSET(class8_2,MATCH(KF$1,'8 класс'!$A:$A,0)-7+'Итог по классам'!$B116,,,),"ш")</f>
        <v>0</v>
      </c>
      <c r="KG116" s="38">
        <f ca="1">COUNTIF(OFFSET(class8_1,MATCH(KG$1,'8 класс'!$A:$A,0)-7+'Итог по классам'!$B116,,,),"Ф")</f>
        <v>0</v>
      </c>
      <c r="KH116" s="37">
        <f ca="1">COUNTIF(OFFSET(class8_1,MATCH(KH$1,'8 класс'!$A:$A,0)-7+'Итог по классам'!$B116,,,),"р")</f>
        <v>0</v>
      </c>
      <c r="KI116" s="37">
        <f ca="1">COUNTIF(OFFSET(class8_1,MATCH(KI$1,'8 класс'!$A:$A,0)-7+'Итог по классам'!$B116,,,),"ш")</f>
        <v>0</v>
      </c>
      <c r="KJ116" s="37">
        <f ca="1">COUNTIF(OFFSET(class8_2,MATCH(KJ$1,'8 класс'!$A:$A,0)-7+'Итог по классам'!$B116,,,),"Ф")</f>
        <v>0</v>
      </c>
      <c r="KK116" s="37">
        <f ca="1">COUNTIF(OFFSET(class8_2,MATCH(KK$1,'8 класс'!$A:$A,0)-7+'Итог по классам'!$B116,,,),"р")</f>
        <v>0</v>
      </c>
      <c r="KL116" s="37">
        <f ca="1">COUNTIF(OFFSET(class8_2,MATCH(KL$1,'8 класс'!$A:$A,0)-7+'Итог по классам'!$B116,,,),"ш")</f>
        <v>0</v>
      </c>
      <c r="KM116" s="38">
        <f ca="1">COUNTIF(OFFSET(class8_1,MATCH(KM$1,'8 класс'!$A:$A,0)-7+'Итог по классам'!$B116,,,),"Ф")</f>
        <v>0</v>
      </c>
      <c r="KN116" s="37">
        <f ca="1">COUNTIF(OFFSET(class8_1,MATCH(KN$1,'8 класс'!$A:$A,0)-7+'Итог по классам'!$B116,,,),"р")</f>
        <v>0</v>
      </c>
      <c r="KO116" s="37">
        <f ca="1">COUNTIF(OFFSET(class8_1,MATCH(KO$1,'8 класс'!$A:$A,0)-7+'Итог по классам'!$B116,,,),"ш")</f>
        <v>0</v>
      </c>
      <c r="KP116" s="37">
        <f ca="1">COUNTIF(OFFSET(class8_2,MATCH(KP$1,'8 класс'!$A:$A,0)-7+'Итог по классам'!$B116,,,),"Ф")</f>
        <v>0</v>
      </c>
      <c r="KQ116" s="37">
        <f ca="1">COUNTIF(OFFSET(class8_2,MATCH(KQ$1,'8 класс'!$A:$A,0)-7+'Итог по классам'!$B116,,,),"р")</f>
        <v>0</v>
      </c>
      <c r="KR116" s="37">
        <f ca="1">COUNTIF(OFFSET(class8_2,MATCH(KR$1,'8 класс'!$A:$A,0)-7+'Итог по классам'!$B116,,,),"ш")</f>
        <v>0</v>
      </c>
    </row>
    <row r="117" spans="1:304" x14ac:dyDescent="0.25">
      <c r="A117">
        <f t="shared" si="12"/>
        <v>13</v>
      </c>
      <c r="B117" s="37">
        <v>6</v>
      </c>
      <c r="C117" s="3" t="s">
        <v>47</v>
      </c>
      <c r="D117" s="3" t="s">
        <v>63</v>
      </c>
      <c r="E117" s="37">
        <f ca="1">COUNTIF(OFFSET(class8_1,MATCH(E$1,'8 класс'!$A:$A,0)-7+'Итог по классам'!$B117,,,),"Ф")</f>
        <v>0</v>
      </c>
      <c r="F117" s="37">
        <f ca="1">COUNTIF(OFFSET(class8_1,MATCH(F$1,'8 класс'!$A:$A,0)-7+'Итог по классам'!$B117,,,),"р")</f>
        <v>0</v>
      </c>
      <c r="G117" s="37">
        <f ca="1">COUNTIF(OFFSET(class8_1,MATCH(G$1,'8 класс'!$A:$A,0)-7+'Итог по классам'!$B117,,,),"ш")</f>
        <v>1</v>
      </c>
      <c r="H117" s="37">
        <f ca="1">COUNTIF(OFFSET(class8_2,MATCH(H$1,'8 класс'!$A:$A,0)-7+'Итог по классам'!$B117,,,),"Ф")</f>
        <v>0</v>
      </c>
      <c r="I117" s="37">
        <f ca="1">COUNTIF(OFFSET(class8_2,MATCH(I$1,'8 класс'!$A:$A,0)-7+'Итог по классам'!$B117,,,),"р")</f>
        <v>0</v>
      </c>
      <c r="J117" s="37">
        <f ca="1">COUNTIF(OFFSET(class8_2,MATCH(J$1,'8 класс'!$A:$A,0)-7+'Итог по классам'!$B117,,,),"ш")</f>
        <v>2</v>
      </c>
      <c r="K117" s="38">
        <f ca="1">COUNTIF(OFFSET(class8_1,MATCH(K$1,'8 класс'!$A:$A,0)-7+'Итог по классам'!$B117,,,),"Ф")</f>
        <v>0</v>
      </c>
      <c r="L117" s="37">
        <f ca="1">COUNTIF(OFFSET(class8_1,MATCH(L$1,'8 класс'!$A:$A,0)-7+'Итог по классам'!$B117,,,),"р")</f>
        <v>0</v>
      </c>
      <c r="M117" s="37">
        <f ca="1">COUNTIF(OFFSET(class8_1,MATCH(M$1,'8 класс'!$A:$A,0)-7+'Итог по классам'!$B117,,,),"ш")</f>
        <v>0</v>
      </c>
      <c r="N117" s="37">
        <f ca="1">COUNTIF(OFFSET(class8_2,MATCH(N$1,'8 класс'!$A:$A,0)-7+'Итог по классам'!$B117,,,),"Ф")</f>
        <v>0</v>
      </c>
      <c r="O117" s="37">
        <f ca="1">COUNTIF(OFFSET(class8_2,MATCH(O$1,'8 класс'!$A:$A,0)-7+'Итог по классам'!$B117,,,),"р")</f>
        <v>0</v>
      </c>
      <c r="P117" s="37">
        <f ca="1">COUNTIF(OFFSET(class8_2,MATCH(P$1,'8 класс'!$A:$A,0)-7+'Итог по классам'!$B117,,,),"ш")</f>
        <v>0</v>
      </c>
      <c r="Q117" s="38">
        <f ca="1">COUNTIF(OFFSET(class8_1,MATCH(Q$1,'8 класс'!$A:$A,0)-7+'Итог по классам'!$B117,,,),"Ф")</f>
        <v>0</v>
      </c>
      <c r="R117" s="37">
        <f ca="1">COUNTIF(OFFSET(class8_1,MATCH(R$1,'8 класс'!$A:$A,0)-7+'Итог по классам'!$B117,,,),"р")</f>
        <v>0</v>
      </c>
      <c r="S117" s="37">
        <f ca="1">COUNTIF(OFFSET(class8_1,MATCH(S$1,'8 класс'!$A:$A,0)-7+'Итог по классам'!$B117,,,),"ш")</f>
        <v>0</v>
      </c>
      <c r="T117" s="37">
        <f ca="1">COUNTIF(OFFSET(class8_2,MATCH(T$1,'8 класс'!$A:$A,0)-7+'Итог по классам'!$B117,,,),"Ф")</f>
        <v>0</v>
      </c>
      <c r="U117" s="37">
        <f ca="1">COUNTIF(OFFSET(class8_2,MATCH(U$1,'8 класс'!$A:$A,0)-7+'Итог по классам'!$B117,,,),"р")</f>
        <v>0</v>
      </c>
      <c r="V117" s="37">
        <f ca="1">COUNTIF(OFFSET(class8_2,MATCH(V$1,'8 класс'!$A:$A,0)-7+'Итог по классам'!$B117,,,),"ш")</f>
        <v>0</v>
      </c>
      <c r="W117" s="38">
        <f ca="1">COUNTIF(OFFSET(class8_1,MATCH(W$1,'8 класс'!$A:$A,0)-7+'Итог по классам'!$B117,,,),"Ф")</f>
        <v>0</v>
      </c>
      <c r="X117" s="37">
        <f ca="1">COUNTIF(OFFSET(class8_1,MATCH(X$1,'8 класс'!$A:$A,0)-7+'Итог по классам'!$B117,,,),"р")</f>
        <v>0</v>
      </c>
      <c r="Y117" s="37">
        <f ca="1">COUNTIF(OFFSET(class8_1,MATCH(Y$1,'8 класс'!$A:$A,0)-7+'Итог по классам'!$B117,,,),"ш")</f>
        <v>0</v>
      </c>
      <c r="Z117" s="37">
        <f ca="1">COUNTIF(OFFSET(class8_2,MATCH(Z$1,'8 класс'!$A:$A,0)-7+'Итог по классам'!$B117,,,),"Ф")</f>
        <v>0</v>
      </c>
      <c r="AA117" s="37">
        <f ca="1">COUNTIF(OFFSET(class8_2,MATCH(AA$1,'8 класс'!$A:$A,0)-7+'Итог по классам'!$B117,,,),"р")</f>
        <v>0</v>
      </c>
      <c r="AB117" s="37">
        <f ca="1">COUNTIF(OFFSET(class8_2,MATCH(AB$1,'8 класс'!$A:$A,0)-7+'Итог по классам'!$B117,,,),"ш")</f>
        <v>0</v>
      </c>
      <c r="AC117" s="38">
        <f ca="1">COUNTIF(OFFSET(class8_1,MATCH(AC$1,'8 класс'!$A:$A,0)-7+'Итог по классам'!$B117,,,),"Ф")</f>
        <v>0</v>
      </c>
      <c r="AD117" s="37">
        <f ca="1">COUNTIF(OFFSET(class8_1,MATCH(AD$1,'8 класс'!$A:$A,0)-7+'Итог по классам'!$B117,,,),"р")</f>
        <v>0</v>
      </c>
      <c r="AE117" s="37">
        <f ca="1">COUNTIF(OFFSET(class8_1,MATCH(AE$1,'8 класс'!$A:$A,0)-7+'Итог по классам'!$B117,,,),"ш")</f>
        <v>0</v>
      </c>
      <c r="AF117" s="37">
        <f ca="1">COUNTIF(OFFSET(class8_2,MATCH(AF$1,'8 класс'!$A:$A,0)-7+'Итог по классам'!$B117,,,),"Ф")</f>
        <v>0</v>
      </c>
      <c r="AG117" s="37">
        <f ca="1">COUNTIF(OFFSET(class8_2,MATCH(AG$1,'8 класс'!$A:$A,0)-7+'Итог по классам'!$B117,,,),"р")</f>
        <v>0</v>
      </c>
      <c r="AH117" s="37">
        <f ca="1">COUNTIF(OFFSET(class8_2,MATCH(AH$1,'8 класс'!$A:$A,0)-7+'Итог по классам'!$B117,,,),"ш")</f>
        <v>0</v>
      </c>
      <c r="AI117" s="38">
        <f ca="1">COUNTIF(OFFSET(class8_1,MATCH(AI$1,'8 класс'!$A:$A,0)-7+'Итог по классам'!$B117,,,),"Ф")</f>
        <v>0</v>
      </c>
      <c r="AJ117" s="37">
        <f ca="1">COUNTIF(OFFSET(class8_1,MATCH(AJ$1,'8 класс'!$A:$A,0)-7+'Итог по классам'!$B117,,,),"р")</f>
        <v>0</v>
      </c>
      <c r="AK117" s="37">
        <f ca="1">COUNTIF(OFFSET(class8_1,MATCH(AK$1,'8 класс'!$A:$A,0)-7+'Итог по классам'!$B117,,,),"ш")</f>
        <v>0</v>
      </c>
      <c r="AL117" s="37">
        <f ca="1">COUNTIF(OFFSET(class8_2,MATCH(AL$1,'8 класс'!$A:$A,0)-7+'Итог по классам'!$B117,,,),"Ф")</f>
        <v>0</v>
      </c>
      <c r="AM117" s="37">
        <f ca="1">COUNTIF(OFFSET(class8_2,MATCH(AM$1,'8 класс'!$A:$A,0)-7+'Итог по классам'!$B117,,,),"р")</f>
        <v>0</v>
      </c>
      <c r="AN117" s="37">
        <f ca="1">COUNTIF(OFFSET(class8_2,MATCH(AN$1,'8 класс'!$A:$A,0)-7+'Итог по классам'!$B117,,,),"ш")</f>
        <v>0</v>
      </c>
      <c r="AO117" s="38">
        <f ca="1">COUNTIF(OFFSET(class8_1,MATCH(AO$1,'8 класс'!$A:$A,0)-7+'Итог по классам'!$B117,,,),"Ф")</f>
        <v>0</v>
      </c>
      <c r="AP117" s="37">
        <f ca="1">COUNTIF(OFFSET(class8_1,MATCH(AP$1,'8 класс'!$A:$A,0)-7+'Итог по классам'!$B117,,,),"р")</f>
        <v>0</v>
      </c>
      <c r="AQ117" s="37">
        <f ca="1">COUNTIF(OFFSET(class8_1,MATCH(AQ$1,'8 класс'!$A:$A,0)-7+'Итог по классам'!$B117,,,),"ш")</f>
        <v>0</v>
      </c>
      <c r="AR117" s="37">
        <f ca="1">COUNTIF(OFFSET(class8_2,MATCH(AR$1,'8 класс'!$A:$A,0)-7+'Итог по классам'!$B117,,,),"Ф")</f>
        <v>0</v>
      </c>
      <c r="AS117" s="37">
        <f ca="1">COUNTIF(OFFSET(class8_2,MATCH(AS$1,'8 класс'!$A:$A,0)-7+'Итог по классам'!$B117,,,),"р")</f>
        <v>0</v>
      </c>
      <c r="AT117" s="37">
        <f ca="1">COUNTIF(OFFSET(class8_2,MATCH(AT$1,'8 класс'!$A:$A,0)-7+'Итог по классам'!$B117,,,),"ш")</f>
        <v>0</v>
      </c>
      <c r="AU117" s="38">
        <f ca="1">COUNTIF(OFFSET(class8_1,MATCH(AU$1,'8 класс'!$A:$A,0)-7+'Итог по классам'!$B117,,,),"Ф")</f>
        <v>0</v>
      </c>
      <c r="AV117" s="37">
        <f ca="1">COUNTIF(OFFSET(class8_1,MATCH(AV$1,'8 класс'!$A:$A,0)-7+'Итог по классам'!$B117,,,),"р")</f>
        <v>0</v>
      </c>
      <c r="AW117" s="37">
        <f ca="1">COUNTIF(OFFSET(class8_1,MATCH(AW$1,'8 класс'!$A:$A,0)-7+'Итог по классам'!$B117,,,),"ш")</f>
        <v>0</v>
      </c>
      <c r="AX117" s="37">
        <f ca="1">COUNTIF(OFFSET(class8_2,MATCH(AX$1,'8 класс'!$A:$A,0)-7+'Итог по классам'!$B117,,,),"Ф")</f>
        <v>0</v>
      </c>
      <c r="AY117" s="37">
        <f ca="1">COUNTIF(OFFSET(class8_2,MATCH(AY$1,'8 класс'!$A:$A,0)-7+'Итог по классам'!$B117,,,),"р")</f>
        <v>0</v>
      </c>
      <c r="AZ117" s="37">
        <f ca="1">COUNTIF(OFFSET(class8_2,MATCH(AZ$1,'8 класс'!$A:$A,0)-7+'Итог по классам'!$B117,,,),"ш")</f>
        <v>0</v>
      </c>
      <c r="BA117" s="38">
        <f ca="1">COUNTIF(OFFSET(class8_1,MATCH(BA$1,'8 класс'!$A:$A,0)-7+'Итог по классам'!$B117,,,),"Ф")</f>
        <v>0</v>
      </c>
      <c r="BB117" s="37">
        <f ca="1">COUNTIF(OFFSET(class8_1,MATCH(BB$1,'8 класс'!$A:$A,0)-7+'Итог по классам'!$B117,,,),"р")</f>
        <v>0</v>
      </c>
      <c r="BC117" s="37">
        <f ca="1">COUNTIF(OFFSET(class8_1,MATCH(BC$1,'8 класс'!$A:$A,0)-7+'Итог по классам'!$B117,,,),"ш")</f>
        <v>0</v>
      </c>
      <c r="BD117" s="37">
        <f ca="1">COUNTIF(OFFSET(class8_2,MATCH(BD$1,'8 класс'!$A:$A,0)-7+'Итог по классам'!$B117,,,),"Ф")</f>
        <v>0</v>
      </c>
      <c r="BE117" s="37">
        <f ca="1">COUNTIF(OFFSET(class8_2,MATCH(BE$1,'8 класс'!$A:$A,0)-7+'Итог по классам'!$B117,,,),"р")</f>
        <v>0</v>
      </c>
      <c r="BF117" s="37">
        <f ca="1">COUNTIF(OFFSET(class8_2,MATCH(BF$1,'8 класс'!$A:$A,0)-7+'Итог по классам'!$B117,,,),"ш")</f>
        <v>0</v>
      </c>
      <c r="BG117" s="38">
        <f ca="1">COUNTIF(OFFSET(class8_1,MATCH(BG$1,'8 класс'!$A:$A,0)-7+'Итог по классам'!$B117,,,),"Ф")</f>
        <v>0</v>
      </c>
      <c r="BH117" s="37">
        <f ca="1">COUNTIF(OFFSET(class8_1,MATCH(BH$1,'8 класс'!$A:$A,0)-7+'Итог по классам'!$B117,,,),"р")</f>
        <v>0</v>
      </c>
      <c r="BI117" s="37">
        <f ca="1">COUNTIF(OFFSET(class8_1,MATCH(BI$1,'8 класс'!$A:$A,0)-7+'Итог по классам'!$B117,,,),"ш")</f>
        <v>0</v>
      </c>
      <c r="BJ117" s="37">
        <f ca="1">COUNTIF(OFFSET(class8_2,MATCH(BJ$1,'8 класс'!$A:$A,0)-7+'Итог по классам'!$B117,,,),"Ф")</f>
        <v>0</v>
      </c>
      <c r="BK117" s="37">
        <f ca="1">COUNTIF(OFFSET(class8_2,MATCH(BK$1,'8 класс'!$A:$A,0)-7+'Итог по классам'!$B117,,,),"р")</f>
        <v>0</v>
      </c>
      <c r="BL117" s="37">
        <f ca="1">COUNTIF(OFFSET(class8_2,MATCH(BL$1,'8 класс'!$A:$A,0)-7+'Итог по классам'!$B117,,,),"ш")</f>
        <v>0</v>
      </c>
      <c r="BM117" s="38">
        <f ca="1">COUNTIF(OFFSET(class8_1,MATCH(BM$1,'8 класс'!$A:$A,0)-7+'Итог по классам'!$B117,,,),"Ф")</f>
        <v>0</v>
      </c>
      <c r="BN117" s="37">
        <f ca="1">COUNTIF(OFFSET(class8_1,MATCH(BN$1,'8 класс'!$A:$A,0)-7+'Итог по классам'!$B117,,,),"р")</f>
        <v>0</v>
      </c>
      <c r="BO117" s="37">
        <f ca="1">COUNTIF(OFFSET(class8_1,MATCH(BO$1,'8 класс'!$A:$A,0)-7+'Итог по классам'!$B117,,,),"ш")</f>
        <v>0</v>
      </c>
      <c r="BP117" s="37">
        <f ca="1">COUNTIF(OFFSET(class8_2,MATCH(BP$1,'8 класс'!$A:$A,0)-7+'Итог по классам'!$B117,,,),"Ф")</f>
        <v>0</v>
      </c>
      <c r="BQ117" s="37">
        <f ca="1">COUNTIF(OFFSET(class8_2,MATCH(BQ$1,'8 класс'!$A:$A,0)-7+'Итог по классам'!$B117,,,),"р")</f>
        <v>0</v>
      </c>
      <c r="BR117" s="37">
        <f ca="1">COUNTIF(OFFSET(class8_2,MATCH(BR$1,'8 класс'!$A:$A,0)-7+'Итог по классам'!$B117,,,),"ш")</f>
        <v>0</v>
      </c>
      <c r="BS117" s="38">
        <f ca="1">COUNTIF(OFFSET(class8_1,MATCH(BS$1,'8 класс'!$A:$A,0)-7+'Итог по классам'!$B117,,,),"Ф")</f>
        <v>0</v>
      </c>
      <c r="BT117" s="37">
        <f ca="1">COUNTIF(OFFSET(class8_1,MATCH(BT$1,'8 класс'!$A:$A,0)-7+'Итог по классам'!$B117,,,),"р")</f>
        <v>0</v>
      </c>
      <c r="BU117" s="37">
        <f ca="1">COUNTIF(OFFSET(class8_1,MATCH(BU$1,'8 класс'!$A:$A,0)-7+'Итог по классам'!$B117,,,),"ш")</f>
        <v>0</v>
      </c>
      <c r="BV117" s="37">
        <f ca="1">COUNTIF(OFFSET(class8_2,MATCH(BV$1,'8 класс'!$A:$A,0)-7+'Итог по классам'!$B117,,,),"Ф")</f>
        <v>0</v>
      </c>
      <c r="BW117" s="37">
        <f ca="1">COUNTIF(OFFSET(class8_2,MATCH(BW$1,'8 класс'!$A:$A,0)-7+'Итог по классам'!$B117,,,),"р")</f>
        <v>0</v>
      </c>
      <c r="BX117" s="37">
        <f ca="1">COUNTIF(OFFSET(class8_2,MATCH(BX$1,'8 класс'!$A:$A,0)-7+'Итог по классам'!$B117,,,),"ш")</f>
        <v>0</v>
      </c>
      <c r="BY117" s="38">
        <f ca="1">COUNTIF(OFFSET(class8_1,MATCH(BY$1,'8 класс'!$A:$A,0)-7+'Итог по классам'!$B117,,,),"Ф")</f>
        <v>0</v>
      </c>
      <c r="BZ117" s="37">
        <f ca="1">COUNTIF(OFFSET(class8_1,MATCH(BZ$1,'8 класс'!$A:$A,0)-7+'Итог по классам'!$B117,,,),"р")</f>
        <v>0</v>
      </c>
      <c r="CA117" s="37">
        <f ca="1">COUNTIF(OFFSET(class8_1,MATCH(CA$1,'8 класс'!$A:$A,0)-7+'Итог по классам'!$B117,,,),"ш")</f>
        <v>0</v>
      </c>
      <c r="CB117" s="37">
        <f ca="1">COUNTIF(OFFSET(class8_2,MATCH(CB$1,'8 класс'!$A:$A,0)-7+'Итог по классам'!$B117,,,),"Ф")</f>
        <v>0</v>
      </c>
      <c r="CC117" s="37">
        <f ca="1">COUNTIF(OFFSET(class8_2,MATCH(CC$1,'8 класс'!$A:$A,0)-7+'Итог по классам'!$B117,,,),"р")</f>
        <v>0</v>
      </c>
      <c r="CD117" s="37">
        <f ca="1">COUNTIF(OFFSET(class8_2,MATCH(CD$1,'8 класс'!$A:$A,0)-7+'Итог по классам'!$B117,,,),"ш")</f>
        <v>0</v>
      </c>
      <c r="CE117" s="38">
        <f ca="1">COUNTIF(OFFSET(class8_1,MATCH(CE$1,'8 класс'!$A:$A,0)-7+'Итог по классам'!$B117,,,),"Ф")</f>
        <v>0</v>
      </c>
      <c r="CF117" s="37">
        <f ca="1">COUNTIF(OFFSET(class8_1,MATCH(CF$1,'8 класс'!$A:$A,0)-7+'Итог по классам'!$B117,,,),"р")</f>
        <v>0</v>
      </c>
      <c r="CG117" s="37">
        <f ca="1">COUNTIF(OFFSET(class8_1,MATCH(CG$1,'8 класс'!$A:$A,0)-7+'Итог по классам'!$B117,,,),"ш")</f>
        <v>0</v>
      </c>
      <c r="CH117" s="37">
        <f ca="1">COUNTIF(OFFSET(class8_2,MATCH(CH$1,'8 класс'!$A:$A,0)-7+'Итог по классам'!$B117,,,),"Ф")</f>
        <v>0</v>
      </c>
      <c r="CI117" s="37">
        <f ca="1">COUNTIF(OFFSET(class8_2,MATCH(CI$1,'8 класс'!$A:$A,0)-7+'Итог по классам'!$B117,,,),"р")</f>
        <v>0</v>
      </c>
      <c r="CJ117" s="37">
        <f ca="1">COUNTIF(OFFSET(class8_2,MATCH(CJ$1,'8 класс'!$A:$A,0)-7+'Итог по классам'!$B117,,,),"ш")</f>
        <v>0</v>
      </c>
      <c r="CK117" s="38">
        <f ca="1">COUNTIF(OFFSET(class8_1,MATCH(CK$1,'8 класс'!$A:$A,0)-7+'Итог по классам'!$B117,,,),"Ф")</f>
        <v>0</v>
      </c>
      <c r="CL117" s="37">
        <f ca="1">COUNTIF(OFFSET(class8_1,MATCH(CL$1,'8 класс'!$A:$A,0)-7+'Итог по классам'!$B117,,,),"р")</f>
        <v>0</v>
      </c>
      <c r="CM117" s="37">
        <f ca="1">COUNTIF(OFFSET(class8_1,MATCH(CM$1,'8 класс'!$A:$A,0)-7+'Итог по классам'!$B117,,,),"ш")</f>
        <v>0</v>
      </c>
      <c r="CN117" s="37">
        <f ca="1">COUNTIF(OFFSET(class8_2,MATCH(CN$1,'8 класс'!$A:$A,0)-7+'Итог по классам'!$B117,,,),"Ф")</f>
        <v>0</v>
      </c>
      <c r="CO117" s="37">
        <f ca="1">COUNTIF(OFFSET(class8_2,MATCH(CO$1,'8 класс'!$A:$A,0)-7+'Итог по классам'!$B117,,,),"р")</f>
        <v>0</v>
      </c>
      <c r="CP117" s="37">
        <f ca="1">COUNTIF(OFFSET(class8_2,MATCH(CP$1,'8 класс'!$A:$A,0)-7+'Итог по классам'!$B117,,,),"ш")</f>
        <v>0</v>
      </c>
      <c r="CQ117" s="38">
        <f ca="1">COUNTIF(OFFSET(class8_1,MATCH(CQ$1,'8 класс'!$A:$A,0)-7+'Итог по классам'!$B117,,,),"Ф")</f>
        <v>0</v>
      </c>
      <c r="CR117" s="37">
        <f ca="1">COUNTIF(OFFSET(class8_1,MATCH(CR$1,'8 класс'!$A:$A,0)-7+'Итог по классам'!$B117,,,),"р")</f>
        <v>0</v>
      </c>
      <c r="CS117" s="37">
        <f ca="1">COUNTIF(OFFSET(class8_1,MATCH(CS$1,'8 класс'!$A:$A,0)-7+'Итог по классам'!$B117,,,),"ш")</f>
        <v>0</v>
      </c>
      <c r="CT117" s="37">
        <f ca="1">COUNTIF(OFFSET(class8_2,MATCH(CT$1,'8 класс'!$A:$A,0)-7+'Итог по классам'!$B117,,,),"Ф")</f>
        <v>0</v>
      </c>
      <c r="CU117" s="37">
        <f ca="1">COUNTIF(OFFSET(class8_2,MATCH(CU$1,'8 класс'!$A:$A,0)-7+'Итог по классам'!$B117,,,),"р")</f>
        <v>0</v>
      </c>
      <c r="CV117" s="37">
        <f ca="1">COUNTIF(OFFSET(class8_2,MATCH(CV$1,'8 класс'!$A:$A,0)-7+'Итог по классам'!$B117,,,),"ш")</f>
        <v>0</v>
      </c>
      <c r="CW117" s="38">
        <f ca="1">COUNTIF(OFFSET(class8_1,MATCH(CW$1,'8 класс'!$A:$A,0)-7+'Итог по классам'!$B117,,,),"Ф")</f>
        <v>0</v>
      </c>
      <c r="CX117" s="37">
        <f ca="1">COUNTIF(OFFSET(class8_1,MATCH(CX$1,'8 класс'!$A:$A,0)-7+'Итог по классам'!$B117,,,),"р")</f>
        <v>0</v>
      </c>
      <c r="CY117" s="37">
        <f ca="1">COUNTIF(OFFSET(class8_1,MATCH(CY$1,'8 класс'!$A:$A,0)-7+'Итог по классам'!$B117,,,),"ш")</f>
        <v>0</v>
      </c>
      <c r="CZ117" s="37">
        <f ca="1">COUNTIF(OFFSET(class8_2,MATCH(CZ$1,'8 класс'!$A:$A,0)-7+'Итог по классам'!$B117,,,),"Ф")</f>
        <v>0</v>
      </c>
      <c r="DA117" s="37">
        <f ca="1">COUNTIF(OFFSET(class8_2,MATCH(DA$1,'8 класс'!$A:$A,0)-7+'Итог по классам'!$B117,,,),"р")</f>
        <v>0</v>
      </c>
      <c r="DB117" s="37">
        <f ca="1">COUNTIF(OFFSET(class8_2,MATCH(DB$1,'8 класс'!$A:$A,0)-7+'Итог по классам'!$B117,,,),"ш")</f>
        <v>0</v>
      </c>
      <c r="DC117" s="38">
        <f ca="1">COUNTIF(OFFSET(class8_1,MATCH(DC$1,'8 класс'!$A:$A,0)-7+'Итог по классам'!$B117,,,),"Ф")</f>
        <v>0</v>
      </c>
      <c r="DD117" s="37">
        <f ca="1">COUNTIF(OFFSET(class8_1,MATCH(DD$1,'8 класс'!$A:$A,0)-7+'Итог по классам'!$B117,,,),"р")</f>
        <v>0</v>
      </c>
      <c r="DE117" s="37">
        <f ca="1">COUNTIF(OFFSET(class8_1,MATCH(DE$1,'8 класс'!$A:$A,0)-7+'Итог по классам'!$B117,,,),"ш")</f>
        <v>0</v>
      </c>
      <c r="DF117" s="37">
        <f ca="1">COUNTIF(OFFSET(class8_2,MATCH(DF$1,'8 класс'!$A:$A,0)-7+'Итог по классам'!$B117,,,),"Ф")</f>
        <v>0</v>
      </c>
      <c r="DG117" s="37">
        <f ca="1">COUNTIF(OFFSET(class8_2,MATCH(DG$1,'8 класс'!$A:$A,0)-7+'Итог по классам'!$B117,,,),"р")</f>
        <v>0</v>
      </c>
      <c r="DH117" s="37">
        <f ca="1">COUNTIF(OFFSET(class8_2,MATCH(DH$1,'8 класс'!$A:$A,0)-7+'Итог по классам'!$B117,,,),"ш")</f>
        <v>0</v>
      </c>
      <c r="DI117" s="38">
        <f ca="1">COUNTIF(OFFSET(class8_1,MATCH(DI$1,'8 класс'!$A:$A,0)-7+'Итог по классам'!$B117,,,),"Ф")</f>
        <v>0</v>
      </c>
      <c r="DJ117" s="37">
        <f ca="1">COUNTIF(OFFSET(class8_1,MATCH(DJ$1,'8 класс'!$A:$A,0)-7+'Итог по классам'!$B117,,,),"р")</f>
        <v>0</v>
      </c>
      <c r="DK117" s="37">
        <f ca="1">COUNTIF(OFFSET(class8_1,MATCH(DK$1,'8 класс'!$A:$A,0)-7+'Итог по классам'!$B117,,,),"ш")</f>
        <v>0</v>
      </c>
      <c r="DL117" s="37">
        <f ca="1">COUNTIF(OFFSET(class8_2,MATCH(DL$1,'8 класс'!$A:$A,0)-7+'Итог по классам'!$B117,,,),"Ф")</f>
        <v>0</v>
      </c>
      <c r="DM117" s="37">
        <f ca="1">COUNTIF(OFFSET(class8_2,MATCH(DM$1,'8 класс'!$A:$A,0)-7+'Итог по классам'!$B117,,,),"р")</f>
        <v>0</v>
      </c>
      <c r="DN117" s="37">
        <f ca="1">COUNTIF(OFFSET(class8_2,MATCH(DN$1,'8 класс'!$A:$A,0)-7+'Итог по классам'!$B117,,,),"ш")</f>
        <v>0</v>
      </c>
      <c r="DO117" s="38">
        <f ca="1">COUNTIF(OFFSET(class8_1,MATCH(DO$1,'8 класс'!$A:$A,0)-7+'Итог по классам'!$B117,,,),"Ф")</f>
        <v>0</v>
      </c>
      <c r="DP117" s="37">
        <f ca="1">COUNTIF(OFFSET(class8_1,MATCH(DP$1,'8 класс'!$A:$A,0)-7+'Итог по классам'!$B117,,,),"р")</f>
        <v>0</v>
      </c>
      <c r="DQ117" s="37">
        <f ca="1">COUNTIF(OFFSET(class8_1,MATCH(DQ$1,'8 класс'!$A:$A,0)-7+'Итог по классам'!$B117,,,),"ш")</f>
        <v>0</v>
      </c>
      <c r="DR117" s="37">
        <f ca="1">COUNTIF(OFFSET(class8_2,MATCH(DR$1,'8 класс'!$A:$A,0)-7+'Итог по классам'!$B117,,,),"Ф")</f>
        <v>0</v>
      </c>
      <c r="DS117" s="37">
        <f ca="1">COUNTIF(OFFSET(class8_2,MATCH(DS$1,'8 класс'!$A:$A,0)-7+'Итог по классам'!$B117,,,),"р")</f>
        <v>0</v>
      </c>
      <c r="DT117" s="37">
        <f ca="1">COUNTIF(OFFSET(class8_2,MATCH(DT$1,'8 класс'!$A:$A,0)-7+'Итог по классам'!$B117,,,),"ш")</f>
        <v>0</v>
      </c>
      <c r="DU117" s="38">
        <f ca="1">COUNTIF(OFFSET(class8_1,MATCH(DU$1,'8 класс'!$A:$A,0)-7+'Итог по классам'!$B117,,,),"Ф")</f>
        <v>0</v>
      </c>
      <c r="DV117" s="37">
        <f ca="1">COUNTIF(OFFSET(class8_1,MATCH(DV$1,'8 класс'!$A:$A,0)-7+'Итог по классам'!$B117,,,),"р")</f>
        <v>0</v>
      </c>
      <c r="DW117" s="37">
        <f ca="1">COUNTIF(OFFSET(class8_1,MATCH(DW$1,'8 класс'!$A:$A,0)-7+'Итог по классам'!$B117,,,),"ш")</f>
        <v>0</v>
      </c>
      <c r="DX117" s="37">
        <f ca="1">COUNTIF(OFFSET(class8_2,MATCH(DX$1,'8 класс'!$A:$A,0)-7+'Итог по классам'!$B117,,,),"Ф")</f>
        <v>0</v>
      </c>
      <c r="DY117" s="37">
        <f ca="1">COUNTIF(OFFSET(class8_2,MATCH(DY$1,'8 класс'!$A:$A,0)-7+'Итог по классам'!$B117,,,),"р")</f>
        <v>0</v>
      </c>
      <c r="DZ117" s="37">
        <f ca="1">COUNTIF(OFFSET(class8_2,MATCH(DZ$1,'8 класс'!$A:$A,0)-7+'Итог по классам'!$B117,,,),"ш")</f>
        <v>0</v>
      </c>
      <c r="EA117" s="38">
        <f ca="1">COUNTIF(OFFSET(class8_1,MATCH(EA$1,'8 класс'!$A:$A,0)-7+'Итог по классам'!$B117,,,),"Ф")</f>
        <v>0</v>
      </c>
      <c r="EB117" s="37">
        <f ca="1">COUNTIF(OFFSET(class8_1,MATCH(EB$1,'8 класс'!$A:$A,0)-7+'Итог по классам'!$B117,,,),"р")</f>
        <v>0</v>
      </c>
      <c r="EC117" s="37">
        <f ca="1">COUNTIF(OFFSET(class8_1,MATCH(EC$1,'8 класс'!$A:$A,0)-7+'Итог по классам'!$B117,,,),"ш")</f>
        <v>0</v>
      </c>
      <c r="ED117" s="37">
        <f ca="1">COUNTIF(OFFSET(class8_2,MATCH(ED$1,'8 класс'!$A:$A,0)-7+'Итог по классам'!$B117,,,),"Ф")</f>
        <v>0</v>
      </c>
      <c r="EE117" s="37">
        <f ca="1">COUNTIF(OFFSET(class8_2,MATCH(EE$1,'8 класс'!$A:$A,0)-7+'Итог по классам'!$B117,,,),"р")</f>
        <v>0</v>
      </c>
      <c r="EF117" s="37">
        <f ca="1">COUNTIF(OFFSET(class8_2,MATCH(EF$1,'8 класс'!$A:$A,0)-7+'Итог по классам'!$B117,,,),"ш")</f>
        <v>0</v>
      </c>
      <c r="EG117" s="38">
        <f ca="1">COUNTIF(OFFSET(class8_1,MATCH(EG$1,'8 класс'!$A:$A,0)-7+'Итог по классам'!$B117,,,),"Ф")</f>
        <v>0</v>
      </c>
      <c r="EH117" s="37">
        <f ca="1">COUNTIF(OFFSET(class8_1,MATCH(EH$1,'8 класс'!$A:$A,0)-7+'Итог по классам'!$B117,,,),"р")</f>
        <v>0</v>
      </c>
      <c r="EI117" s="37">
        <f ca="1">COUNTIF(OFFSET(class8_1,MATCH(EI$1,'8 класс'!$A:$A,0)-7+'Итог по классам'!$B117,,,),"ш")</f>
        <v>0</v>
      </c>
      <c r="EJ117" s="37">
        <f ca="1">COUNTIF(OFFSET(class8_2,MATCH(EJ$1,'8 класс'!$A:$A,0)-7+'Итог по классам'!$B117,,,),"Ф")</f>
        <v>0</v>
      </c>
      <c r="EK117" s="37">
        <f ca="1">COUNTIF(OFFSET(class8_2,MATCH(EK$1,'8 класс'!$A:$A,0)-7+'Итог по классам'!$B117,,,),"р")</f>
        <v>0</v>
      </c>
      <c r="EL117" s="37">
        <f ca="1">COUNTIF(OFFSET(class8_2,MATCH(EL$1,'8 класс'!$A:$A,0)-7+'Итог по классам'!$B117,,,),"ш")</f>
        <v>0</v>
      </c>
      <c r="EM117" s="38">
        <f ca="1">COUNTIF(OFFSET(class8_1,MATCH(EM$1,'8 класс'!$A:$A,0)-7+'Итог по классам'!$B117,,,),"Ф")</f>
        <v>0</v>
      </c>
      <c r="EN117" s="37">
        <f ca="1">COUNTIF(OFFSET(class8_1,MATCH(EN$1,'8 класс'!$A:$A,0)-7+'Итог по классам'!$B117,,,),"р")</f>
        <v>0</v>
      </c>
      <c r="EO117" s="37">
        <f ca="1">COUNTIF(OFFSET(class8_1,MATCH(EO$1,'8 класс'!$A:$A,0)-7+'Итог по классам'!$B117,,,),"ш")</f>
        <v>0</v>
      </c>
      <c r="EP117" s="37">
        <f ca="1">COUNTIF(OFFSET(class8_2,MATCH(EP$1,'8 класс'!$A:$A,0)-7+'Итог по классам'!$B117,,,),"Ф")</f>
        <v>0</v>
      </c>
      <c r="EQ117" s="37">
        <f ca="1">COUNTIF(OFFSET(class8_2,MATCH(EQ$1,'8 класс'!$A:$A,0)-7+'Итог по классам'!$B117,,,),"р")</f>
        <v>0</v>
      </c>
      <c r="ER117" s="37">
        <f ca="1">COUNTIF(OFFSET(class8_2,MATCH(ER$1,'8 класс'!$A:$A,0)-7+'Итог по классам'!$B117,,,),"ш")</f>
        <v>0</v>
      </c>
      <c r="ES117" s="38">
        <f ca="1">COUNTIF(OFFSET(class8_1,MATCH(ES$1,'8 класс'!$A:$A,0)-7+'Итог по классам'!$B117,,,),"Ф")</f>
        <v>0</v>
      </c>
      <c r="ET117" s="37">
        <f ca="1">COUNTIF(OFFSET(class8_1,MATCH(ET$1,'8 класс'!$A:$A,0)-7+'Итог по классам'!$B117,,,),"р")</f>
        <v>0</v>
      </c>
      <c r="EU117" s="37">
        <f ca="1">COUNTIF(OFFSET(class8_1,MATCH(EU$1,'8 класс'!$A:$A,0)-7+'Итог по классам'!$B117,,,),"ш")</f>
        <v>0</v>
      </c>
      <c r="EV117" s="37">
        <f ca="1">COUNTIF(OFFSET(class8_2,MATCH(EV$1,'8 класс'!$A:$A,0)-7+'Итог по классам'!$B117,,,),"Ф")</f>
        <v>0</v>
      </c>
      <c r="EW117" s="37">
        <f ca="1">COUNTIF(OFFSET(class8_2,MATCH(EW$1,'8 класс'!$A:$A,0)-7+'Итог по классам'!$B117,,,),"р")</f>
        <v>0</v>
      </c>
      <c r="EX117" s="37">
        <f ca="1">COUNTIF(OFFSET(class8_2,MATCH(EX$1,'8 класс'!$A:$A,0)-7+'Итог по классам'!$B117,,,),"ш")</f>
        <v>0</v>
      </c>
      <c r="EY117" s="38">
        <f ca="1">COUNTIF(OFFSET(class8_1,MATCH(EY$1,'8 класс'!$A:$A,0)-7+'Итог по классам'!$B117,,,),"Ф")</f>
        <v>0</v>
      </c>
      <c r="EZ117" s="37">
        <f ca="1">COUNTIF(OFFSET(class8_1,MATCH(EZ$1,'8 класс'!$A:$A,0)-7+'Итог по классам'!$B117,,,),"р")</f>
        <v>0</v>
      </c>
      <c r="FA117" s="37">
        <f ca="1">COUNTIF(OFFSET(class8_1,MATCH(FA$1,'8 класс'!$A:$A,0)-7+'Итог по классам'!$B117,,,),"ш")</f>
        <v>0</v>
      </c>
      <c r="FB117" s="37">
        <f ca="1">COUNTIF(OFFSET(class8_2,MATCH(FB$1,'8 класс'!$A:$A,0)-7+'Итог по классам'!$B117,,,),"Ф")</f>
        <v>0</v>
      </c>
      <c r="FC117" s="37">
        <f ca="1">COUNTIF(OFFSET(class8_2,MATCH(FC$1,'8 класс'!$A:$A,0)-7+'Итог по классам'!$B117,,,),"р")</f>
        <v>0</v>
      </c>
      <c r="FD117" s="37">
        <f ca="1">COUNTIF(OFFSET(class8_2,MATCH(FD$1,'8 класс'!$A:$A,0)-7+'Итог по классам'!$B117,,,),"ш")</f>
        <v>0</v>
      </c>
      <c r="FE117" s="38">
        <f ca="1">COUNTIF(OFFSET(class8_1,MATCH(FE$1,'8 класс'!$A:$A,0)-7+'Итог по классам'!$B117,,,),"Ф")</f>
        <v>0</v>
      </c>
      <c r="FF117" s="37">
        <f ca="1">COUNTIF(OFFSET(class8_1,MATCH(FF$1,'8 класс'!$A:$A,0)-7+'Итог по классам'!$B117,,,),"р")</f>
        <v>0</v>
      </c>
      <c r="FG117" s="37">
        <f ca="1">COUNTIF(OFFSET(class8_1,MATCH(FG$1,'8 класс'!$A:$A,0)-7+'Итог по классам'!$B117,,,),"ш")</f>
        <v>0</v>
      </c>
      <c r="FH117" s="37">
        <f ca="1">COUNTIF(OFFSET(class8_2,MATCH(FH$1,'8 класс'!$A:$A,0)-7+'Итог по классам'!$B117,,,),"Ф")</f>
        <v>0</v>
      </c>
      <c r="FI117" s="37">
        <f ca="1">COUNTIF(OFFSET(class8_2,MATCH(FI$1,'8 класс'!$A:$A,0)-7+'Итог по классам'!$B117,,,),"р")</f>
        <v>0</v>
      </c>
      <c r="FJ117" s="37">
        <f ca="1">COUNTIF(OFFSET(class8_2,MATCH(FJ$1,'8 класс'!$A:$A,0)-7+'Итог по классам'!$B117,,,),"ш")</f>
        <v>0</v>
      </c>
      <c r="FK117" s="38">
        <f ca="1">COUNTIF(OFFSET(class8_1,MATCH(FK$1,'8 класс'!$A:$A,0)-7+'Итог по классам'!$B117,,,),"Ф")</f>
        <v>0</v>
      </c>
      <c r="FL117" s="37">
        <f ca="1">COUNTIF(OFFSET(class8_1,MATCH(FL$1,'8 класс'!$A:$A,0)-7+'Итог по классам'!$B117,,,),"р")</f>
        <v>0</v>
      </c>
      <c r="FM117" s="37">
        <f ca="1">COUNTIF(OFFSET(class8_1,MATCH(FM$1,'8 класс'!$A:$A,0)-7+'Итог по классам'!$B117,,,),"ш")</f>
        <v>0</v>
      </c>
      <c r="FN117" s="37">
        <f ca="1">COUNTIF(OFFSET(class8_2,MATCH(FN$1,'8 класс'!$A:$A,0)-7+'Итог по классам'!$B117,,,),"Ф")</f>
        <v>0</v>
      </c>
      <c r="FO117" s="37">
        <f ca="1">COUNTIF(OFFSET(class8_2,MATCH(FO$1,'8 класс'!$A:$A,0)-7+'Итог по классам'!$B117,,,),"р")</f>
        <v>0</v>
      </c>
      <c r="FP117" s="37">
        <f ca="1">COUNTIF(OFFSET(class8_2,MATCH(FP$1,'8 класс'!$A:$A,0)-7+'Итог по классам'!$B117,,,),"ш")</f>
        <v>0</v>
      </c>
      <c r="FQ117" s="38">
        <f ca="1">COUNTIF(OFFSET(class8_1,MATCH(FQ$1,'8 класс'!$A:$A,0)-7+'Итог по классам'!$B117,,,),"Ф")</f>
        <v>0</v>
      </c>
      <c r="FR117" s="37">
        <f ca="1">COUNTIF(OFFSET(class8_1,MATCH(FR$1,'8 класс'!$A:$A,0)-7+'Итог по классам'!$B117,,,),"р")</f>
        <v>0</v>
      </c>
      <c r="FS117" s="37">
        <f ca="1">COUNTIF(OFFSET(class8_1,MATCH(FS$1,'8 класс'!$A:$A,0)-7+'Итог по классам'!$B117,,,),"ш")</f>
        <v>0</v>
      </c>
      <c r="FT117" s="37">
        <f ca="1">COUNTIF(OFFSET(class8_2,MATCH(FT$1,'8 класс'!$A:$A,0)-7+'Итог по классам'!$B117,,,),"Ф")</f>
        <v>0</v>
      </c>
      <c r="FU117" s="37">
        <f ca="1">COUNTIF(OFFSET(class8_2,MATCH(FU$1,'8 класс'!$A:$A,0)-7+'Итог по классам'!$B117,,,),"р")</f>
        <v>0</v>
      </c>
      <c r="FV117" s="37">
        <f ca="1">COUNTIF(OFFSET(class8_2,MATCH(FV$1,'8 класс'!$A:$A,0)-7+'Итог по классам'!$B117,,,),"ш")</f>
        <v>0</v>
      </c>
      <c r="FW117" s="38">
        <f ca="1">COUNTIF(OFFSET(class8_1,MATCH(FW$1,'8 класс'!$A:$A,0)-7+'Итог по классам'!$B117,,,),"Ф")</f>
        <v>0</v>
      </c>
      <c r="FX117" s="37">
        <f ca="1">COUNTIF(OFFSET(class8_1,MATCH(FX$1,'8 класс'!$A:$A,0)-7+'Итог по классам'!$B117,,,),"р")</f>
        <v>0</v>
      </c>
      <c r="FY117" s="37">
        <f ca="1">COUNTIF(OFFSET(class8_1,MATCH(FY$1,'8 класс'!$A:$A,0)-7+'Итог по классам'!$B117,,,),"ш")</f>
        <v>0</v>
      </c>
      <c r="FZ117" s="37">
        <f ca="1">COUNTIF(OFFSET(class8_2,MATCH(FZ$1,'8 класс'!$A:$A,0)-7+'Итог по классам'!$B117,,,),"Ф")</f>
        <v>0</v>
      </c>
      <c r="GA117" s="37">
        <f ca="1">COUNTIF(OFFSET(class8_2,MATCH(GA$1,'8 класс'!$A:$A,0)-7+'Итог по классам'!$B117,,,),"р")</f>
        <v>0</v>
      </c>
      <c r="GB117" s="37">
        <f ca="1">COUNTIF(OFFSET(class8_2,MATCH(GB$1,'8 класс'!$A:$A,0)-7+'Итог по классам'!$B117,,,),"ш")</f>
        <v>0</v>
      </c>
      <c r="GC117" s="38">
        <f ca="1">COUNTIF(OFFSET(class8_1,MATCH(GC$1,'8 класс'!$A:$A,0)-7+'Итог по классам'!$B117,,,),"Ф")</f>
        <v>0</v>
      </c>
      <c r="GD117" s="37">
        <f ca="1">COUNTIF(OFFSET(class8_1,MATCH(GD$1,'8 класс'!$A:$A,0)-7+'Итог по классам'!$B117,,,),"р")</f>
        <v>0</v>
      </c>
      <c r="GE117" s="37">
        <f ca="1">COUNTIF(OFFSET(class8_1,MATCH(GE$1,'8 класс'!$A:$A,0)-7+'Итог по классам'!$B117,,,),"ш")</f>
        <v>0</v>
      </c>
      <c r="GF117" s="37">
        <f ca="1">COUNTIF(OFFSET(class8_2,MATCH(GF$1,'8 класс'!$A:$A,0)-7+'Итог по классам'!$B117,,,),"Ф")</f>
        <v>0</v>
      </c>
      <c r="GG117" s="37">
        <f ca="1">COUNTIF(OFFSET(class8_2,MATCH(GG$1,'8 класс'!$A:$A,0)-7+'Итог по классам'!$B117,,,),"р")</f>
        <v>0</v>
      </c>
      <c r="GH117" s="37">
        <f ca="1">COUNTIF(OFFSET(class8_2,MATCH(GH$1,'8 класс'!$A:$A,0)-7+'Итог по классам'!$B117,,,),"ш")</f>
        <v>0</v>
      </c>
      <c r="GI117" s="38">
        <f ca="1">COUNTIF(OFFSET(class8_1,MATCH(GI$1,'8 класс'!$A:$A,0)-7+'Итог по классам'!$B117,,,),"Ф")</f>
        <v>0</v>
      </c>
      <c r="GJ117" s="37">
        <f ca="1">COUNTIF(OFFSET(class8_1,MATCH(GJ$1,'8 класс'!$A:$A,0)-7+'Итог по классам'!$B117,,,),"р")</f>
        <v>0</v>
      </c>
      <c r="GK117" s="37">
        <f ca="1">COUNTIF(OFFSET(class8_1,MATCH(GK$1,'8 класс'!$A:$A,0)-7+'Итог по классам'!$B117,,,),"ш")</f>
        <v>0</v>
      </c>
      <c r="GL117" s="37">
        <f ca="1">COUNTIF(OFFSET(class8_2,MATCH(GL$1,'8 класс'!$A:$A,0)-7+'Итог по классам'!$B117,,,),"Ф")</f>
        <v>0</v>
      </c>
      <c r="GM117" s="37">
        <f ca="1">COUNTIF(OFFSET(class8_2,MATCH(GM$1,'8 класс'!$A:$A,0)-7+'Итог по классам'!$B117,,,),"р")</f>
        <v>0</v>
      </c>
      <c r="GN117" s="37">
        <f ca="1">COUNTIF(OFFSET(class8_2,MATCH(GN$1,'8 класс'!$A:$A,0)-7+'Итог по классам'!$B117,,,),"ш")</f>
        <v>0</v>
      </c>
      <c r="GO117" s="38">
        <f ca="1">COUNTIF(OFFSET(class8_1,MATCH(GO$1,'8 класс'!$A:$A,0)-7+'Итог по классам'!$B117,,,),"Ф")</f>
        <v>0</v>
      </c>
      <c r="GP117" s="37">
        <f ca="1">COUNTIF(OFFSET(class8_1,MATCH(GP$1,'8 класс'!$A:$A,0)-7+'Итог по классам'!$B117,,,),"р")</f>
        <v>0</v>
      </c>
      <c r="GQ117" s="37">
        <f ca="1">COUNTIF(OFFSET(class8_1,MATCH(GQ$1,'8 класс'!$A:$A,0)-7+'Итог по классам'!$B117,,,),"ш")</f>
        <v>0</v>
      </c>
      <c r="GR117" s="37">
        <f ca="1">COUNTIF(OFFSET(class8_2,MATCH(GR$1,'8 класс'!$A:$A,0)-7+'Итог по классам'!$B117,,,),"Ф")</f>
        <v>0</v>
      </c>
      <c r="GS117" s="37">
        <f ca="1">COUNTIF(OFFSET(class8_2,MATCH(GS$1,'8 класс'!$A:$A,0)-7+'Итог по классам'!$B117,,,),"р")</f>
        <v>0</v>
      </c>
      <c r="GT117" s="37">
        <f ca="1">COUNTIF(OFFSET(class8_2,MATCH(GT$1,'8 класс'!$A:$A,0)-7+'Итог по классам'!$B117,,,),"ш")</f>
        <v>0</v>
      </c>
      <c r="GU117" s="38">
        <f ca="1">COUNTIF(OFFSET(class8_1,MATCH(GU$1,'8 класс'!$A:$A,0)-7+'Итог по классам'!$B117,,,),"Ф")</f>
        <v>0</v>
      </c>
      <c r="GV117" s="37">
        <f ca="1">COUNTIF(OFFSET(class8_1,MATCH(GV$1,'8 класс'!$A:$A,0)-7+'Итог по классам'!$B117,,,),"р")</f>
        <v>0</v>
      </c>
      <c r="GW117" s="37">
        <f ca="1">COUNTIF(OFFSET(class8_1,MATCH(GW$1,'8 класс'!$A:$A,0)-7+'Итог по классам'!$B117,,,),"ш")</f>
        <v>0</v>
      </c>
      <c r="GX117" s="37">
        <f ca="1">COUNTIF(OFFSET(class8_2,MATCH(GX$1,'8 класс'!$A:$A,0)-7+'Итог по классам'!$B117,,,),"Ф")</f>
        <v>0</v>
      </c>
      <c r="GY117" s="37">
        <f ca="1">COUNTIF(OFFSET(class8_2,MATCH(GY$1,'8 класс'!$A:$A,0)-7+'Итог по классам'!$B117,,,),"р")</f>
        <v>0</v>
      </c>
      <c r="GZ117" s="37">
        <f ca="1">COUNTIF(OFFSET(class8_2,MATCH(GZ$1,'8 класс'!$A:$A,0)-7+'Итог по классам'!$B117,,,),"ш")</f>
        <v>0</v>
      </c>
      <c r="HA117" s="38">
        <f ca="1">COUNTIF(OFFSET(class8_1,MATCH(HA$1,'8 класс'!$A:$A,0)-7+'Итог по классам'!$B117,,,),"Ф")</f>
        <v>0</v>
      </c>
      <c r="HB117" s="37">
        <f ca="1">COUNTIF(OFFSET(class8_1,MATCH(HB$1,'8 класс'!$A:$A,0)-7+'Итог по классам'!$B117,,,),"р")</f>
        <v>0</v>
      </c>
      <c r="HC117" s="37">
        <f ca="1">COUNTIF(OFFSET(class8_1,MATCH(HC$1,'8 класс'!$A:$A,0)-7+'Итог по классам'!$B117,,,),"ш")</f>
        <v>0</v>
      </c>
      <c r="HD117" s="37">
        <f ca="1">COUNTIF(OFFSET(class8_2,MATCH(HD$1,'8 класс'!$A:$A,0)-7+'Итог по классам'!$B117,,,),"Ф")</f>
        <v>0</v>
      </c>
      <c r="HE117" s="37">
        <f ca="1">COUNTIF(OFFSET(class8_2,MATCH(HE$1,'8 класс'!$A:$A,0)-7+'Итог по классам'!$B117,,,),"р")</f>
        <v>0</v>
      </c>
      <c r="HF117" s="37">
        <f ca="1">COUNTIF(OFFSET(class8_2,MATCH(HF$1,'8 класс'!$A:$A,0)-7+'Итог по классам'!$B117,,,),"ш")</f>
        <v>0</v>
      </c>
      <c r="HG117" s="38">
        <f ca="1">COUNTIF(OFFSET(class8_1,MATCH(HG$1,'8 класс'!$A:$A,0)-7+'Итог по классам'!$B117,,,),"Ф")</f>
        <v>0</v>
      </c>
      <c r="HH117" s="37">
        <f ca="1">COUNTIF(OFFSET(class8_1,MATCH(HH$1,'8 класс'!$A:$A,0)-7+'Итог по классам'!$B117,,,),"р")</f>
        <v>0</v>
      </c>
      <c r="HI117" s="37">
        <f ca="1">COUNTIF(OFFSET(class8_1,MATCH(HI$1,'8 класс'!$A:$A,0)-7+'Итог по классам'!$B117,,,),"ш")</f>
        <v>0</v>
      </c>
      <c r="HJ117" s="37">
        <f ca="1">COUNTIF(OFFSET(class8_2,MATCH(HJ$1,'8 класс'!$A:$A,0)-7+'Итог по классам'!$B117,,,),"Ф")</f>
        <v>0</v>
      </c>
      <c r="HK117" s="37">
        <f ca="1">COUNTIF(OFFSET(class8_2,MATCH(HK$1,'8 класс'!$A:$A,0)-7+'Итог по классам'!$B117,,,),"р")</f>
        <v>0</v>
      </c>
      <c r="HL117" s="37">
        <f ca="1">COUNTIF(OFFSET(class8_2,MATCH(HL$1,'8 класс'!$A:$A,0)-7+'Итог по классам'!$B117,,,),"ш")</f>
        <v>0</v>
      </c>
      <c r="HM117" s="38">
        <f ca="1">COUNTIF(OFFSET(class8_1,MATCH(HM$1,'8 класс'!$A:$A,0)-7+'Итог по классам'!$B117,,,),"Ф")</f>
        <v>0</v>
      </c>
      <c r="HN117" s="37">
        <f ca="1">COUNTIF(OFFSET(class8_1,MATCH(HN$1,'8 класс'!$A:$A,0)-7+'Итог по классам'!$B117,,,),"р")</f>
        <v>0</v>
      </c>
      <c r="HO117" s="37">
        <f ca="1">COUNTIF(OFFSET(class8_1,MATCH(HO$1,'8 класс'!$A:$A,0)-7+'Итог по классам'!$B117,,,),"ш")</f>
        <v>0</v>
      </c>
      <c r="HP117" s="37">
        <f ca="1">COUNTIF(OFFSET(class8_2,MATCH(HP$1,'8 класс'!$A:$A,0)-7+'Итог по классам'!$B117,,,),"Ф")</f>
        <v>0</v>
      </c>
      <c r="HQ117" s="37">
        <f ca="1">COUNTIF(OFFSET(class8_2,MATCH(HQ$1,'8 класс'!$A:$A,0)-7+'Итог по классам'!$B117,,,),"р")</f>
        <v>0</v>
      </c>
      <c r="HR117" s="37">
        <f ca="1">COUNTIF(OFFSET(class8_2,MATCH(HR$1,'8 класс'!$A:$A,0)-7+'Итог по классам'!$B117,,,),"ш")</f>
        <v>0</v>
      </c>
      <c r="HS117" s="38">
        <f ca="1">COUNTIF(OFFSET(class8_1,MATCH(HS$1,'8 класс'!$A:$A,0)-7+'Итог по классам'!$B117,,,),"Ф")</f>
        <v>0</v>
      </c>
      <c r="HT117" s="37">
        <f ca="1">COUNTIF(OFFSET(class8_1,MATCH(HT$1,'8 класс'!$A:$A,0)-7+'Итог по классам'!$B117,,,),"р")</f>
        <v>0</v>
      </c>
      <c r="HU117" s="37">
        <f ca="1">COUNTIF(OFFSET(class8_1,MATCH(HU$1,'8 класс'!$A:$A,0)-7+'Итог по классам'!$B117,,,),"ш")</f>
        <v>0</v>
      </c>
      <c r="HV117" s="37">
        <f ca="1">COUNTIF(OFFSET(class8_2,MATCH(HV$1,'8 класс'!$A:$A,0)-7+'Итог по классам'!$B117,,,),"Ф")</f>
        <v>0</v>
      </c>
      <c r="HW117" s="37">
        <f ca="1">COUNTIF(OFFSET(class8_2,MATCH(HW$1,'8 класс'!$A:$A,0)-7+'Итог по классам'!$B117,,,),"р")</f>
        <v>0</v>
      </c>
      <c r="HX117" s="37">
        <f ca="1">COUNTIF(OFFSET(class8_2,MATCH(HX$1,'8 класс'!$A:$A,0)-7+'Итог по классам'!$B117,,,),"ш")</f>
        <v>0</v>
      </c>
      <c r="HY117" s="38">
        <f ca="1">COUNTIF(OFFSET(class8_1,MATCH(HY$1,'8 класс'!$A:$A,0)-7+'Итог по классам'!$B117,,,),"Ф")</f>
        <v>0</v>
      </c>
      <c r="HZ117" s="37">
        <f ca="1">COUNTIF(OFFSET(class8_1,MATCH(HZ$1,'8 класс'!$A:$A,0)-7+'Итог по классам'!$B117,,,),"р")</f>
        <v>0</v>
      </c>
      <c r="IA117" s="37">
        <f ca="1">COUNTIF(OFFSET(class8_1,MATCH(IA$1,'8 класс'!$A:$A,0)-7+'Итог по классам'!$B117,,,),"ш")</f>
        <v>0</v>
      </c>
      <c r="IB117" s="37">
        <f ca="1">COUNTIF(OFFSET(class8_2,MATCH(IB$1,'8 класс'!$A:$A,0)-7+'Итог по классам'!$B117,,,),"Ф")</f>
        <v>0</v>
      </c>
      <c r="IC117" s="37">
        <f ca="1">COUNTIF(OFFSET(class8_2,MATCH(IC$1,'8 класс'!$A:$A,0)-7+'Итог по классам'!$B117,,,),"р")</f>
        <v>0</v>
      </c>
      <c r="ID117" s="37">
        <f ca="1">COUNTIF(OFFSET(class8_2,MATCH(ID$1,'8 класс'!$A:$A,0)-7+'Итог по классам'!$B117,,,),"ш")</f>
        <v>0</v>
      </c>
      <c r="IE117" s="38">
        <f ca="1">COUNTIF(OFFSET(class8_1,MATCH(IE$1,'8 класс'!$A:$A,0)-7+'Итог по классам'!$B117,,,),"Ф")</f>
        <v>0</v>
      </c>
      <c r="IF117" s="37">
        <f ca="1">COUNTIF(OFFSET(class8_1,MATCH(IF$1,'8 класс'!$A:$A,0)-7+'Итог по классам'!$B117,,,),"р")</f>
        <v>0</v>
      </c>
      <c r="IG117" s="37">
        <f ca="1">COUNTIF(OFFSET(class8_1,MATCH(IG$1,'8 класс'!$A:$A,0)-7+'Итог по классам'!$B117,,,),"ш")</f>
        <v>0</v>
      </c>
      <c r="IH117" s="37">
        <f ca="1">COUNTIF(OFFSET(class8_2,MATCH(IH$1,'8 класс'!$A:$A,0)-7+'Итог по классам'!$B117,,,),"Ф")</f>
        <v>0</v>
      </c>
      <c r="II117" s="37">
        <f ca="1">COUNTIF(OFFSET(class8_2,MATCH(II$1,'8 класс'!$A:$A,0)-7+'Итог по классам'!$B117,,,),"р")</f>
        <v>0</v>
      </c>
      <c r="IJ117" s="37">
        <f ca="1">COUNTIF(OFFSET(class8_2,MATCH(IJ$1,'8 класс'!$A:$A,0)-7+'Итог по классам'!$B117,,,),"ш")</f>
        <v>0</v>
      </c>
      <c r="IK117" s="38">
        <f ca="1">COUNTIF(OFFSET(class8_1,MATCH(IK$1,'8 класс'!$A:$A,0)-7+'Итог по классам'!$B117,,,),"Ф")</f>
        <v>0</v>
      </c>
      <c r="IL117" s="37">
        <f ca="1">COUNTIF(OFFSET(class8_1,MATCH(IL$1,'8 класс'!$A:$A,0)-7+'Итог по классам'!$B117,,,),"р")</f>
        <v>0</v>
      </c>
      <c r="IM117" s="37">
        <f ca="1">COUNTIF(OFFSET(class8_1,MATCH(IM$1,'8 класс'!$A:$A,0)-7+'Итог по классам'!$B117,,,),"ш")</f>
        <v>0</v>
      </c>
      <c r="IN117" s="37">
        <f ca="1">COUNTIF(OFFSET(class8_2,MATCH(IN$1,'8 класс'!$A:$A,0)-7+'Итог по классам'!$B117,,,),"Ф")</f>
        <v>0</v>
      </c>
      <c r="IO117" s="37">
        <f ca="1">COUNTIF(OFFSET(class8_2,MATCH(IO$1,'8 класс'!$A:$A,0)-7+'Итог по классам'!$B117,,,),"р")</f>
        <v>0</v>
      </c>
      <c r="IP117" s="37">
        <f ca="1">COUNTIF(OFFSET(class8_2,MATCH(IP$1,'8 класс'!$A:$A,0)-7+'Итог по классам'!$B117,,,),"ш")</f>
        <v>0</v>
      </c>
      <c r="IQ117" s="38">
        <f ca="1">COUNTIF(OFFSET(class8_1,MATCH(IQ$1,'8 класс'!$A:$A,0)-7+'Итог по классам'!$B117,,,),"Ф")</f>
        <v>0</v>
      </c>
      <c r="IR117" s="37">
        <f ca="1">COUNTIF(OFFSET(class8_1,MATCH(IR$1,'8 класс'!$A:$A,0)-7+'Итог по классам'!$B117,,,),"р")</f>
        <v>0</v>
      </c>
      <c r="IS117" s="37">
        <f ca="1">COUNTIF(OFFSET(class8_1,MATCH(IS$1,'8 класс'!$A:$A,0)-7+'Итог по классам'!$B117,,,),"ш")</f>
        <v>0</v>
      </c>
      <c r="IT117" s="37">
        <f ca="1">COUNTIF(OFFSET(class8_2,MATCH(IT$1,'8 класс'!$A:$A,0)-7+'Итог по классам'!$B117,,,),"Ф")</f>
        <v>0</v>
      </c>
      <c r="IU117" s="37">
        <f ca="1">COUNTIF(OFFSET(class8_2,MATCH(IU$1,'8 класс'!$A:$A,0)-7+'Итог по классам'!$B117,,,),"р")</f>
        <v>0</v>
      </c>
      <c r="IV117" s="37">
        <f ca="1">COUNTIF(OFFSET(class8_2,MATCH(IV$1,'8 класс'!$A:$A,0)-7+'Итог по классам'!$B117,,,),"ш")</f>
        <v>0</v>
      </c>
      <c r="IW117" s="38">
        <f ca="1">COUNTIF(OFFSET(class8_1,MATCH(IW$1,'8 класс'!$A:$A,0)-7+'Итог по классам'!$B117,,,),"Ф")</f>
        <v>0</v>
      </c>
      <c r="IX117" s="37">
        <f ca="1">COUNTIF(OFFSET(class8_1,MATCH(IX$1,'8 класс'!$A:$A,0)-7+'Итог по классам'!$B117,,,),"р")</f>
        <v>0</v>
      </c>
      <c r="IY117" s="37">
        <f ca="1">COUNTIF(OFFSET(class8_1,MATCH(IY$1,'8 класс'!$A:$A,0)-7+'Итог по классам'!$B117,,,),"ш")</f>
        <v>0</v>
      </c>
      <c r="IZ117" s="37">
        <f ca="1">COUNTIF(OFFSET(class8_2,MATCH(IZ$1,'8 класс'!$A:$A,0)-7+'Итог по классам'!$B117,,,),"Ф")</f>
        <v>0</v>
      </c>
      <c r="JA117" s="37">
        <f ca="1">COUNTIF(OFFSET(class8_2,MATCH(JA$1,'8 класс'!$A:$A,0)-7+'Итог по классам'!$B117,,,),"р")</f>
        <v>0</v>
      </c>
      <c r="JB117" s="37">
        <f ca="1">COUNTIF(OFFSET(class8_2,MATCH(JB$1,'8 класс'!$A:$A,0)-7+'Итог по классам'!$B117,,,),"ш")</f>
        <v>0</v>
      </c>
      <c r="JC117" s="38">
        <f ca="1">COUNTIF(OFFSET(class8_1,MATCH(JC$1,'8 класс'!$A:$A,0)-7+'Итог по классам'!$B117,,,),"Ф")</f>
        <v>0</v>
      </c>
      <c r="JD117" s="37">
        <f ca="1">COUNTIF(OFFSET(class8_1,MATCH(JD$1,'8 класс'!$A:$A,0)-7+'Итог по классам'!$B117,,,),"р")</f>
        <v>0</v>
      </c>
      <c r="JE117" s="37">
        <f ca="1">COUNTIF(OFFSET(class8_1,MATCH(JE$1,'8 класс'!$A:$A,0)-7+'Итог по классам'!$B117,,,),"ш")</f>
        <v>0</v>
      </c>
      <c r="JF117" s="37">
        <f ca="1">COUNTIF(OFFSET(class8_2,MATCH(JF$1,'8 класс'!$A:$A,0)-7+'Итог по классам'!$B117,,,),"Ф")</f>
        <v>0</v>
      </c>
      <c r="JG117" s="37">
        <f ca="1">COUNTIF(OFFSET(class8_2,MATCH(JG$1,'8 класс'!$A:$A,0)-7+'Итог по классам'!$B117,,,),"р")</f>
        <v>0</v>
      </c>
      <c r="JH117" s="37">
        <f ca="1">COUNTIF(OFFSET(class8_2,MATCH(JH$1,'8 класс'!$A:$A,0)-7+'Итог по классам'!$B117,,,),"ш")</f>
        <v>0</v>
      </c>
      <c r="JI117" s="38">
        <f ca="1">COUNTIF(OFFSET(class8_1,MATCH(JI$1,'8 класс'!$A:$A,0)-7+'Итог по классам'!$B117,,,),"Ф")</f>
        <v>0</v>
      </c>
      <c r="JJ117" s="37">
        <f ca="1">COUNTIF(OFFSET(class8_1,MATCH(JJ$1,'8 класс'!$A:$A,0)-7+'Итог по классам'!$B117,,,),"р")</f>
        <v>0</v>
      </c>
      <c r="JK117" s="37">
        <f ca="1">COUNTIF(OFFSET(class8_1,MATCH(JK$1,'8 класс'!$A:$A,0)-7+'Итог по классам'!$B117,,,),"ш")</f>
        <v>0</v>
      </c>
      <c r="JL117" s="37">
        <f ca="1">COUNTIF(OFFSET(class8_2,MATCH(JL$1,'8 класс'!$A:$A,0)-7+'Итог по классам'!$B117,,,),"Ф")</f>
        <v>0</v>
      </c>
      <c r="JM117" s="37">
        <f ca="1">COUNTIF(OFFSET(class8_2,MATCH(JM$1,'8 класс'!$A:$A,0)-7+'Итог по классам'!$B117,,,),"р")</f>
        <v>0</v>
      </c>
      <c r="JN117" s="37">
        <f ca="1">COUNTIF(OFFSET(class8_2,MATCH(JN$1,'8 класс'!$A:$A,0)-7+'Итог по классам'!$B117,,,),"ш")</f>
        <v>0</v>
      </c>
      <c r="JO117" s="38">
        <f ca="1">COUNTIF(OFFSET(class8_1,MATCH(JO$1,'8 класс'!$A:$A,0)-7+'Итог по классам'!$B117,,,),"Ф")</f>
        <v>0</v>
      </c>
      <c r="JP117" s="37">
        <f ca="1">COUNTIF(OFFSET(class8_1,MATCH(JP$1,'8 класс'!$A:$A,0)-7+'Итог по классам'!$B117,,,),"р")</f>
        <v>0</v>
      </c>
      <c r="JQ117" s="37">
        <f ca="1">COUNTIF(OFFSET(class8_1,MATCH(JQ$1,'8 класс'!$A:$A,0)-7+'Итог по классам'!$B117,,,),"ш")</f>
        <v>0</v>
      </c>
      <c r="JR117" s="37">
        <f ca="1">COUNTIF(OFFSET(class8_2,MATCH(JR$1,'8 класс'!$A:$A,0)-7+'Итог по классам'!$B117,,,),"Ф")</f>
        <v>0</v>
      </c>
      <c r="JS117" s="37">
        <f ca="1">COUNTIF(OFFSET(class8_2,MATCH(JS$1,'8 класс'!$A:$A,0)-7+'Итог по классам'!$B117,,,),"р")</f>
        <v>0</v>
      </c>
      <c r="JT117" s="37">
        <f ca="1">COUNTIF(OFFSET(class8_2,MATCH(JT$1,'8 класс'!$A:$A,0)-7+'Итог по классам'!$B117,,,),"ш")</f>
        <v>0</v>
      </c>
      <c r="JU117" s="38">
        <f ca="1">COUNTIF(OFFSET(class8_1,MATCH(JU$1,'8 класс'!$A:$A,0)-7+'Итог по классам'!$B117,,,),"Ф")</f>
        <v>0</v>
      </c>
      <c r="JV117" s="37">
        <f ca="1">COUNTIF(OFFSET(class8_1,MATCH(JV$1,'8 класс'!$A:$A,0)-7+'Итог по классам'!$B117,,,),"р")</f>
        <v>0</v>
      </c>
      <c r="JW117" s="37">
        <f ca="1">COUNTIF(OFFSET(class8_1,MATCH(JW$1,'8 класс'!$A:$A,0)-7+'Итог по классам'!$B117,,,),"ш")</f>
        <v>0</v>
      </c>
      <c r="JX117" s="37">
        <f ca="1">COUNTIF(OFFSET(class8_2,MATCH(JX$1,'8 класс'!$A:$A,0)-7+'Итог по классам'!$B117,,,),"Ф")</f>
        <v>0</v>
      </c>
      <c r="JY117" s="37">
        <f ca="1">COUNTIF(OFFSET(class8_2,MATCH(JY$1,'8 класс'!$A:$A,0)-7+'Итог по классам'!$B117,,,),"р")</f>
        <v>0</v>
      </c>
      <c r="JZ117" s="37">
        <f ca="1">COUNTIF(OFFSET(class8_2,MATCH(JZ$1,'8 класс'!$A:$A,0)-7+'Итог по классам'!$B117,,,),"ш")</f>
        <v>0</v>
      </c>
      <c r="KA117" s="38">
        <f ca="1">COUNTIF(OFFSET(class8_1,MATCH(KA$1,'8 класс'!$A:$A,0)-7+'Итог по классам'!$B117,,,),"Ф")</f>
        <v>0</v>
      </c>
      <c r="KB117" s="37">
        <f ca="1">COUNTIF(OFFSET(class8_1,MATCH(KB$1,'8 класс'!$A:$A,0)-7+'Итог по классам'!$B117,,,),"р")</f>
        <v>0</v>
      </c>
      <c r="KC117" s="37">
        <f ca="1">COUNTIF(OFFSET(class8_1,MATCH(KC$1,'8 класс'!$A:$A,0)-7+'Итог по классам'!$B117,,,),"ш")</f>
        <v>0</v>
      </c>
      <c r="KD117" s="37">
        <f ca="1">COUNTIF(OFFSET(class8_2,MATCH(KD$1,'8 класс'!$A:$A,0)-7+'Итог по классам'!$B117,,,),"Ф")</f>
        <v>0</v>
      </c>
      <c r="KE117" s="37">
        <f ca="1">COUNTIF(OFFSET(class8_2,MATCH(KE$1,'8 класс'!$A:$A,0)-7+'Итог по классам'!$B117,,,),"р")</f>
        <v>0</v>
      </c>
      <c r="KF117" s="37">
        <f ca="1">COUNTIF(OFFSET(class8_2,MATCH(KF$1,'8 класс'!$A:$A,0)-7+'Итог по классам'!$B117,,,),"ш")</f>
        <v>0</v>
      </c>
      <c r="KG117" s="38">
        <f ca="1">COUNTIF(OFFSET(class8_1,MATCH(KG$1,'8 класс'!$A:$A,0)-7+'Итог по классам'!$B117,,,),"Ф")</f>
        <v>0</v>
      </c>
      <c r="KH117" s="37">
        <f ca="1">COUNTIF(OFFSET(class8_1,MATCH(KH$1,'8 класс'!$A:$A,0)-7+'Итог по классам'!$B117,,,),"р")</f>
        <v>0</v>
      </c>
      <c r="KI117" s="37">
        <f ca="1">COUNTIF(OFFSET(class8_1,MATCH(KI$1,'8 класс'!$A:$A,0)-7+'Итог по классам'!$B117,,,),"ш")</f>
        <v>0</v>
      </c>
      <c r="KJ117" s="37">
        <f ca="1">COUNTIF(OFFSET(class8_2,MATCH(KJ$1,'8 класс'!$A:$A,0)-7+'Итог по классам'!$B117,,,),"Ф")</f>
        <v>0</v>
      </c>
      <c r="KK117" s="37">
        <f ca="1">COUNTIF(OFFSET(class8_2,MATCH(KK$1,'8 класс'!$A:$A,0)-7+'Итог по классам'!$B117,,,),"р")</f>
        <v>0</v>
      </c>
      <c r="KL117" s="37">
        <f ca="1">COUNTIF(OFFSET(class8_2,MATCH(KL$1,'8 класс'!$A:$A,0)-7+'Итог по классам'!$B117,,,),"ш")</f>
        <v>0</v>
      </c>
      <c r="KM117" s="38">
        <f ca="1">COUNTIF(OFFSET(class8_1,MATCH(KM$1,'8 класс'!$A:$A,0)-7+'Итог по классам'!$B117,,,),"Ф")</f>
        <v>0</v>
      </c>
      <c r="KN117" s="37">
        <f ca="1">COUNTIF(OFFSET(class8_1,MATCH(KN$1,'8 класс'!$A:$A,0)-7+'Итог по классам'!$B117,,,),"р")</f>
        <v>0</v>
      </c>
      <c r="KO117" s="37">
        <f ca="1">COUNTIF(OFFSET(class8_1,MATCH(KO$1,'8 класс'!$A:$A,0)-7+'Итог по классам'!$B117,,,),"ш")</f>
        <v>0</v>
      </c>
      <c r="KP117" s="37">
        <f ca="1">COUNTIF(OFFSET(class8_2,MATCH(KP$1,'8 класс'!$A:$A,0)-7+'Итог по классам'!$B117,,,),"Ф")</f>
        <v>0</v>
      </c>
      <c r="KQ117" s="37">
        <f ca="1">COUNTIF(OFFSET(class8_2,MATCH(KQ$1,'8 класс'!$A:$A,0)-7+'Итог по классам'!$B117,,,),"р")</f>
        <v>0</v>
      </c>
      <c r="KR117" s="37">
        <f ca="1">COUNTIF(OFFSET(class8_2,MATCH(KR$1,'8 класс'!$A:$A,0)-7+'Итог по классам'!$B117,,,),"ш")</f>
        <v>0</v>
      </c>
    </row>
    <row r="118" spans="1:304" x14ac:dyDescent="0.25">
      <c r="A118">
        <f t="shared" si="12"/>
        <v>13</v>
      </c>
      <c r="B118" s="37">
        <v>7</v>
      </c>
      <c r="C118" s="3" t="s">
        <v>5</v>
      </c>
      <c r="D118" s="3" t="s">
        <v>63</v>
      </c>
      <c r="E118" s="37">
        <f ca="1">COUNTIF(OFFSET(class8_1,MATCH(E$1,'8 класс'!$A:$A,0)-7+'Итог по классам'!$B118,,,),"Ф")</f>
        <v>0</v>
      </c>
      <c r="F118" s="37">
        <f ca="1">COUNTIF(OFFSET(class8_1,MATCH(F$1,'8 класс'!$A:$A,0)-7+'Итог по классам'!$B118,,,),"р")</f>
        <v>0</v>
      </c>
      <c r="G118" s="37">
        <f ca="1">COUNTIF(OFFSET(class8_1,MATCH(G$1,'8 класс'!$A:$A,0)-7+'Итог по классам'!$B118,,,),"ш")</f>
        <v>0</v>
      </c>
      <c r="H118" s="37">
        <f ca="1">COUNTIF(OFFSET(class8_2,MATCH(H$1,'8 класс'!$A:$A,0)-7+'Итог по классам'!$B118,,,),"Ф")</f>
        <v>0</v>
      </c>
      <c r="I118" s="37">
        <f ca="1">COUNTIF(OFFSET(class8_2,MATCH(I$1,'8 класс'!$A:$A,0)-7+'Итог по классам'!$B118,,,),"р")</f>
        <v>0</v>
      </c>
      <c r="J118" s="37">
        <f ca="1">COUNTIF(OFFSET(class8_2,MATCH(J$1,'8 класс'!$A:$A,0)-7+'Итог по классам'!$B118,,,),"ш")</f>
        <v>0</v>
      </c>
      <c r="K118" s="38">
        <f ca="1">COUNTIF(OFFSET(class8_1,MATCH(K$1,'8 класс'!$A:$A,0)-7+'Итог по классам'!$B118,,,),"Ф")</f>
        <v>0</v>
      </c>
      <c r="L118" s="37">
        <f ca="1">COUNTIF(OFFSET(class8_1,MATCH(L$1,'8 класс'!$A:$A,0)-7+'Итог по классам'!$B118,,,),"р")</f>
        <v>0</v>
      </c>
      <c r="M118" s="37">
        <f ca="1">COUNTIF(OFFSET(class8_1,MATCH(M$1,'8 класс'!$A:$A,0)-7+'Итог по классам'!$B118,,,),"ш")</f>
        <v>0</v>
      </c>
      <c r="N118" s="37">
        <f ca="1">COUNTIF(OFFSET(class8_2,MATCH(N$1,'8 класс'!$A:$A,0)-7+'Итог по классам'!$B118,,,),"Ф")</f>
        <v>0</v>
      </c>
      <c r="O118" s="37">
        <f ca="1">COUNTIF(OFFSET(class8_2,MATCH(O$1,'8 класс'!$A:$A,0)-7+'Итог по классам'!$B118,,,),"р")</f>
        <v>0</v>
      </c>
      <c r="P118" s="37">
        <f ca="1">COUNTIF(OFFSET(class8_2,MATCH(P$1,'8 класс'!$A:$A,0)-7+'Итог по классам'!$B118,,,),"ш")</f>
        <v>0</v>
      </c>
      <c r="Q118" s="38">
        <f ca="1">COUNTIF(OFFSET(class8_1,MATCH(Q$1,'8 класс'!$A:$A,0)-7+'Итог по классам'!$B118,,,),"Ф")</f>
        <v>0</v>
      </c>
      <c r="R118" s="37">
        <f ca="1">COUNTIF(OFFSET(class8_1,MATCH(R$1,'8 класс'!$A:$A,0)-7+'Итог по классам'!$B118,,,),"р")</f>
        <v>0</v>
      </c>
      <c r="S118" s="37">
        <f ca="1">COUNTIF(OFFSET(class8_1,MATCH(S$1,'8 класс'!$A:$A,0)-7+'Итог по классам'!$B118,,,),"ш")</f>
        <v>0</v>
      </c>
      <c r="T118" s="37">
        <f ca="1">COUNTIF(OFFSET(class8_2,MATCH(T$1,'8 класс'!$A:$A,0)-7+'Итог по классам'!$B118,,,),"Ф")</f>
        <v>0</v>
      </c>
      <c r="U118" s="37">
        <f ca="1">COUNTIF(OFFSET(class8_2,MATCH(U$1,'8 класс'!$A:$A,0)-7+'Итог по классам'!$B118,,,),"р")</f>
        <v>0</v>
      </c>
      <c r="V118" s="37">
        <f ca="1">COUNTIF(OFFSET(class8_2,MATCH(V$1,'8 класс'!$A:$A,0)-7+'Итог по классам'!$B118,,,),"ш")</f>
        <v>0</v>
      </c>
      <c r="W118" s="38">
        <f ca="1">COUNTIF(OFFSET(class8_1,MATCH(W$1,'8 класс'!$A:$A,0)-7+'Итог по классам'!$B118,,,),"Ф")</f>
        <v>0</v>
      </c>
      <c r="X118" s="37">
        <f ca="1">COUNTIF(OFFSET(class8_1,MATCH(X$1,'8 класс'!$A:$A,0)-7+'Итог по классам'!$B118,,,),"р")</f>
        <v>0</v>
      </c>
      <c r="Y118" s="37">
        <f ca="1">COUNTIF(OFFSET(class8_1,MATCH(Y$1,'8 класс'!$A:$A,0)-7+'Итог по классам'!$B118,,,),"ш")</f>
        <v>0</v>
      </c>
      <c r="Z118" s="37">
        <f ca="1">COUNTIF(OFFSET(class8_2,MATCH(Z$1,'8 класс'!$A:$A,0)-7+'Итог по классам'!$B118,,,),"Ф")</f>
        <v>0</v>
      </c>
      <c r="AA118" s="37">
        <f ca="1">COUNTIF(OFFSET(class8_2,MATCH(AA$1,'8 класс'!$A:$A,0)-7+'Итог по классам'!$B118,,,),"р")</f>
        <v>0</v>
      </c>
      <c r="AB118" s="37">
        <f ca="1">COUNTIF(OFFSET(class8_2,MATCH(AB$1,'8 класс'!$A:$A,0)-7+'Итог по классам'!$B118,,,),"ш")</f>
        <v>0</v>
      </c>
      <c r="AC118" s="38">
        <f ca="1">COUNTIF(OFFSET(class8_1,MATCH(AC$1,'8 класс'!$A:$A,0)-7+'Итог по классам'!$B118,,,),"Ф")</f>
        <v>0</v>
      </c>
      <c r="AD118" s="37">
        <f ca="1">COUNTIF(OFFSET(class8_1,MATCH(AD$1,'8 класс'!$A:$A,0)-7+'Итог по классам'!$B118,,,),"р")</f>
        <v>0</v>
      </c>
      <c r="AE118" s="37">
        <f ca="1">COUNTIF(OFFSET(class8_1,MATCH(AE$1,'8 класс'!$A:$A,0)-7+'Итог по классам'!$B118,,,),"ш")</f>
        <v>0</v>
      </c>
      <c r="AF118" s="37">
        <f ca="1">COUNTIF(OFFSET(class8_2,MATCH(AF$1,'8 класс'!$A:$A,0)-7+'Итог по классам'!$B118,,,),"Ф")</f>
        <v>0</v>
      </c>
      <c r="AG118" s="37">
        <f ca="1">COUNTIF(OFFSET(class8_2,MATCH(AG$1,'8 класс'!$A:$A,0)-7+'Итог по классам'!$B118,,,),"р")</f>
        <v>0</v>
      </c>
      <c r="AH118" s="37">
        <f ca="1">COUNTIF(OFFSET(class8_2,MATCH(AH$1,'8 класс'!$A:$A,0)-7+'Итог по классам'!$B118,,,),"ш")</f>
        <v>0</v>
      </c>
      <c r="AI118" s="38">
        <f ca="1">COUNTIF(OFFSET(class8_1,MATCH(AI$1,'8 класс'!$A:$A,0)-7+'Итог по классам'!$B118,,,),"Ф")</f>
        <v>0</v>
      </c>
      <c r="AJ118" s="37">
        <f ca="1">COUNTIF(OFFSET(class8_1,MATCH(AJ$1,'8 класс'!$A:$A,0)-7+'Итог по классам'!$B118,,,),"р")</f>
        <v>0</v>
      </c>
      <c r="AK118" s="37">
        <f ca="1">COUNTIF(OFFSET(class8_1,MATCH(AK$1,'8 класс'!$A:$A,0)-7+'Итог по классам'!$B118,,,),"ш")</f>
        <v>0</v>
      </c>
      <c r="AL118" s="37">
        <f ca="1">COUNTIF(OFFSET(class8_2,MATCH(AL$1,'8 класс'!$A:$A,0)-7+'Итог по классам'!$B118,,,),"Ф")</f>
        <v>0</v>
      </c>
      <c r="AM118" s="37">
        <f ca="1">COUNTIF(OFFSET(class8_2,MATCH(AM$1,'8 класс'!$A:$A,0)-7+'Итог по классам'!$B118,,,),"р")</f>
        <v>0</v>
      </c>
      <c r="AN118" s="37">
        <f ca="1">COUNTIF(OFFSET(class8_2,MATCH(AN$1,'8 класс'!$A:$A,0)-7+'Итог по классам'!$B118,,,),"ш")</f>
        <v>0</v>
      </c>
      <c r="AO118" s="38">
        <f ca="1">COUNTIF(OFFSET(class8_1,MATCH(AO$1,'8 класс'!$A:$A,0)-7+'Итог по классам'!$B118,,,),"Ф")</f>
        <v>0</v>
      </c>
      <c r="AP118" s="37">
        <f ca="1">COUNTIF(OFFSET(class8_1,MATCH(AP$1,'8 класс'!$A:$A,0)-7+'Итог по классам'!$B118,,,),"р")</f>
        <v>0</v>
      </c>
      <c r="AQ118" s="37">
        <f ca="1">COUNTIF(OFFSET(class8_1,MATCH(AQ$1,'8 класс'!$A:$A,0)-7+'Итог по классам'!$B118,,,),"ш")</f>
        <v>0</v>
      </c>
      <c r="AR118" s="37">
        <f ca="1">COUNTIF(OFFSET(class8_2,MATCH(AR$1,'8 класс'!$A:$A,0)-7+'Итог по классам'!$B118,,,),"Ф")</f>
        <v>0</v>
      </c>
      <c r="AS118" s="37">
        <f ca="1">COUNTIF(OFFSET(class8_2,MATCH(AS$1,'8 класс'!$A:$A,0)-7+'Итог по классам'!$B118,,,),"р")</f>
        <v>0</v>
      </c>
      <c r="AT118" s="37">
        <f ca="1">COUNTIF(OFFSET(class8_2,MATCH(AT$1,'8 класс'!$A:$A,0)-7+'Итог по классам'!$B118,,,),"ш")</f>
        <v>0</v>
      </c>
      <c r="AU118" s="38">
        <f ca="1">COUNTIF(OFFSET(class8_1,MATCH(AU$1,'8 класс'!$A:$A,0)-7+'Итог по классам'!$B118,,,),"Ф")</f>
        <v>0</v>
      </c>
      <c r="AV118" s="37">
        <f ca="1">COUNTIF(OFFSET(class8_1,MATCH(AV$1,'8 класс'!$A:$A,0)-7+'Итог по классам'!$B118,,,),"р")</f>
        <v>0</v>
      </c>
      <c r="AW118" s="37">
        <f ca="1">COUNTIF(OFFSET(class8_1,MATCH(AW$1,'8 класс'!$A:$A,0)-7+'Итог по классам'!$B118,,,),"ш")</f>
        <v>0</v>
      </c>
      <c r="AX118" s="37">
        <f ca="1">COUNTIF(OFFSET(class8_2,MATCH(AX$1,'8 класс'!$A:$A,0)-7+'Итог по классам'!$B118,,,),"Ф")</f>
        <v>0</v>
      </c>
      <c r="AY118" s="37">
        <f ca="1">COUNTIF(OFFSET(class8_2,MATCH(AY$1,'8 класс'!$A:$A,0)-7+'Итог по классам'!$B118,,,),"р")</f>
        <v>0</v>
      </c>
      <c r="AZ118" s="37">
        <f ca="1">COUNTIF(OFFSET(class8_2,MATCH(AZ$1,'8 класс'!$A:$A,0)-7+'Итог по классам'!$B118,,,),"ш")</f>
        <v>0</v>
      </c>
      <c r="BA118" s="38">
        <f ca="1">COUNTIF(OFFSET(class8_1,MATCH(BA$1,'8 класс'!$A:$A,0)-7+'Итог по классам'!$B118,,,),"Ф")</f>
        <v>0</v>
      </c>
      <c r="BB118" s="37">
        <f ca="1">COUNTIF(OFFSET(class8_1,MATCH(BB$1,'8 класс'!$A:$A,0)-7+'Итог по классам'!$B118,,,),"р")</f>
        <v>0</v>
      </c>
      <c r="BC118" s="37">
        <f ca="1">COUNTIF(OFFSET(class8_1,MATCH(BC$1,'8 класс'!$A:$A,0)-7+'Итог по классам'!$B118,,,),"ш")</f>
        <v>0</v>
      </c>
      <c r="BD118" s="37">
        <f ca="1">COUNTIF(OFFSET(class8_2,MATCH(BD$1,'8 класс'!$A:$A,0)-7+'Итог по классам'!$B118,,,),"Ф")</f>
        <v>0</v>
      </c>
      <c r="BE118" s="37">
        <f ca="1">COUNTIF(OFFSET(class8_2,MATCH(BE$1,'8 класс'!$A:$A,0)-7+'Итог по классам'!$B118,,,),"р")</f>
        <v>0</v>
      </c>
      <c r="BF118" s="37">
        <f ca="1">COUNTIF(OFFSET(class8_2,MATCH(BF$1,'8 класс'!$A:$A,0)-7+'Итог по классам'!$B118,,,),"ш")</f>
        <v>0</v>
      </c>
      <c r="BG118" s="38">
        <f ca="1">COUNTIF(OFFSET(class8_1,MATCH(BG$1,'8 класс'!$A:$A,0)-7+'Итог по классам'!$B118,,,),"Ф")</f>
        <v>0</v>
      </c>
      <c r="BH118" s="37">
        <f ca="1">COUNTIF(OFFSET(class8_1,MATCH(BH$1,'8 класс'!$A:$A,0)-7+'Итог по классам'!$B118,,,),"р")</f>
        <v>0</v>
      </c>
      <c r="BI118" s="37">
        <f ca="1">COUNTIF(OFFSET(class8_1,MATCH(BI$1,'8 класс'!$A:$A,0)-7+'Итог по классам'!$B118,,,),"ш")</f>
        <v>0</v>
      </c>
      <c r="BJ118" s="37">
        <f ca="1">COUNTIF(OFFSET(class8_2,MATCH(BJ$1,'8 класс'!$A:$A,0)-7+'Итог по классам'!$B118,,,),"Ф")</f>
        <v>0</v>
      </c>
      <c r="BK118" s="37">
        <f ca="1">COUNTIF(OFFSET(class8_2,MATCH(BK$1,'8 класс'!$A:$A,0)-7+'Итог по классам'!$B118,,,),"р")</f>
        <v>0</v>
      </c>
      <c r="BL118" s="37">
        <f ca="1">COUNTIF(OFFSET(class8_2,MATCH(BL$1,'8 класс'!$A:$A,0)-7+'Итог по классам'!$B118,,,),"ш")</f>
        <v>0</v>
      </c>
      <c r="BM118" s="38">
        <f ca="1">COUNTIF(OFFSET(class8_1,MATCH(BM$1,'8 класс'!$A:$A,0)-7+'Итог по классам'!$B118,,,),"Ф")</f>
        <v>0</v>
      </c>
      <c r="BN118" s="37">
        <f ca="1">COUNTIF(OFFSET(class8_1,MATCH(BN$1,'8 класс'!$A:$A,0)-7+'Итог по классам'!$B118,,,),"р")</f>
        <v>0</v>
      </c>
      <c r="BO118" s="37">
        <f ca="1">COUNTIF(OFFSET(class8_1,MATCH(BO$1,'8 класс'!$A:$A,0)-7+'Итог по классам'!$B118,,,),"ш")</f>
        <v>0</v>
      </c>
      <c r="BP118" s="37">
        <f ca="1">COUNTIF(OFFSET(class8_2,MATCH(BP$1,'8 класс'!$A:$A,0)-7+'Итог по классам'!$B118,,,),"Ф")</f>
        <v>0</v>
      </c>
      <c r="BQ118" s="37">
        <f ca="1">COUNTIF(OFFSET(class8_2,MATCH(BQ$1,'8 класс'!$A:$A,0)-7+'Итог по классам'!$B118,,,),"р")</f>
        <v>0</v>
      </c>
      <c r="BR118" s="37">
        <f ca="1">COUNTIF(OFFSET(class8_2,MATCH(BR$1,'8 класс'!$A:$A,0)-7+'Итог по классам'!$B118,,,),"ш")</f>
        <v>0</v>
      </c>
      <c r="BS118" s="38">
        <f ca="1">COUNTIF(OFFSET(class8_1,MATCH(BS$1,'8 класс'!$A:$A,0)-7+'Итог по классам'!$B118,,,),"Ф")</f>
        <v>0</v>
      </c>
      <c r="BT118" s="37">
        <f ca="1">COUNTIF(OFFSET(class8_1,MATCH(BT$1,'8 класс'!$A:$A,0)-7+'Итог по классам'!$B118,,,),"р")</f>
        <v>0</v>
      </c>
      <c r="BU118" s="37">
        <f ca="1">COUNTIF(OFFSET(class8_1,MATCH(BU$1,'8 класс'!$A:$A,0)-7+'Итог по классам'!$B118,,,),"ш")</f>
        <v>0</v>
      </c>
      <c r="BV118" s="37">
        <f ca="1">COUNTIF(OFFSET(class8_2,MATCH(BV$1,'8 класс'!$A:$A,0)-7+'Итог по классам'!$B118,,,),"Ф")</f>
        <v>0</v>
      </c>
      <c r="BW118" s="37">
        <f ca="1">COUNTIF(OFFSET(class8_2,MATCH(BW$1,'8 класс'!$A:$A,0)-7+'Итог по классам'!$B118,,,),"р")</f>
        <v>0</v>
      </c>
      <c r="BX118" s="37">
        <f ca="1">COUNTIF(OFFSET(class8_2,MATCH(BX$1,'8 класс'!$A:$A,0)-7+'Итог по классам'!$B118,,,),"ш")</f>
        <v>0</v>
      </c>
      <c r="BY118" s="38">
        <f ca="1">COUNTIF(OFFSET(class8_1,MATCH(BY$1,'8 класс'!$A:$A,0)-7+'Итог по классам'!$B118,,,),"Ф")</f>
        <v>0</v>
      </c>
      <c r="BZ118" s="37">
        <f ca="1">COUNTIF(OFFSET(class8_1,MATCH(BZ$1,'8 класс'!$A:$A,0)-7+'Итог по классам'!$B118,,,),"р")</f>
        <v>0</v>
      </c>
      <c r="CA118" s="37">
        <f ca="1">COUNTIF(OFFSET(class8_1,MATCH(CA$1,'8 класс'!$A:$A,0)-7+'Итог по классам'!$B118,,,),"ш")</f>
        <v>0</v>
      </c>
      <c r="CB118" s="37">
        <f ca="1">COUNTIF(OFFSET(class8_2,MATCH(CB$1,'8 класс'!$A:$A,0)-7+'Итог по классам'!$B118,,,),"Ф")</f>
        <v>0</v>
      </c>
      <c r="CC118" s="37">
        <f ca="1">COUNTIF(OFFSET(class8_2,MATCH(CC$1,'8 класс'!$A:$A,0)-7+'Итог по классам'!$B118,,,),"р")</f>
        <v>0</v>
      </c>
      <c r="CD118" s="37">
        <f ca="1">COUNTIF(OFFSET(class8_2,MATCH(CD$1,'8 класс'!$A:$A,0)-7+'Итог по классам'!$B118,,,),"ш")</f>
        <v>0</v>
      </c>
      <c r="CE118" s="38">
        <f ca="1">COUNTIF(OFFSET(class8_1,MATCH(CE$1,'8 класс'!$A:$A,0)-7+'Итог по классам'!$B118,,,),"Ф")</f>
        <v>0</v>
      </c>
      <c r="CF118" s="37">
        <f ca="1">COUNTIF(OFFSET(class8_1,MATCH(CF$1,'8 класс'!$A:$A,0)-7+'Итог по классам'!$B118,,,),"р")</f>
        <v>0</v>
      </c>
      <c r="CG118" s="37">
        <f ca="1">COUNTIF(OFFSET(class8_1,MATCH(CG$1,'8 класс'!$A:$A,0)-7+'Итог по классам'!$B118,,,),"ш")</f>
        <v>0</v>
      </c>
      <c r="CH118" s="37">
        <f ca="1">COUNTIF(OFFSET(class8_2,MATCH(CH$1,'8 класс'!$A:$A,0)-7+'Итог по классам'!$B118,,,),"Ф")</f>
        <v>0</v>
      </c>
      <c r="CI118" s="37">
        <f ca="1">COUNTIF(OFFSET(class8_2,MATCH(CI$1,'8 класс'!$A:$A,0)-7+'Итог по классам'!$B118,,,),"р")</f>
        <v>0</v>
      </c>
      <c r="CJ118" s="37">
        <f ca="1">COUNTIF(OFFSET(class8_2,MATCH(CJ$1,'8 класс'!$A:$A,0)-7+'Итог по классам'!$B118,,,),"ш")</f>
        <v>0</v>
      </c>
      <c r="CK118" s="38">
        <f ca="1">COUNTIF(OFFSET(class8_1,MATCH(CK$1,'8 класс'!$A:$A,0)-7+'Итог по классам'!$B118,,,),"Ф")</f>
        <v>0</v>
      </c>
      <c r="CL118" s="37">
        <f ca="1">COUNTIF(OFFSET(class8_1,MATCH(CL$1,'8 класс'!$A:$A,0)-7+'Итог по классам'!$B118,,,),"р")</f>
        <v>0</v>
      </c>
      <c r="CM118" s="37">
        <f ca="1">COUNTIF(OFFSET(class8_1,MATCH(CM$1,'8 класс'!$A:$A,0)-7+'Итог по классам'!$B118,,,),"ш")</f>
        <v>0</v>
      </c>
      <c r="CN118" s="37">
        <f ca="1">COUNTIF(OFFSET(class8_2,MATCH(CN$1,'8 класс'!$A:$A,0)-7+'Итог по классам'!$B118,,,),"Ф")</f>
        <v>0</v>
      </c>
      <c r="CO118" s="37">
        <f ca="1">COUNTIF(OFFSET(class8_2,MATCH(CO$1,'8 класс'!$A:$A,0)-7+'Итог по классам'!$B118,,,),"р")</f>
        <v>0</v>
      </c>
      <c r="CP118" s="37">
        <f ca="1">COUNTIF(OFFSET(class8_2,MATCH(CP$1,'8 класс'!$A:$A,0)-7+'Итог по классам'!$B118,,,),"ш")</f>
        <v>0</v>
      </c>
      <c r="CQ118" s="38">
        <f ca="1">COUNTIF(OFFSET(class8_1,MATCH(CQ$1,'8 класс'!$A:$A,0)-7+'Итог по классам'!$B118,,,),"Ф")</f>
        <v>0</v>
      </c>
      <c r="CR118" s="37">
        <f ca="1">COUNTIF(OFFSET(class8_1,MATCH(CR$1,'8 класс'!$A:$A,0)-7+'Итог по классам'!$B118,,,),"р")</f>
        <v>0</v>
      </c>
      <c r="CS118" s="37">
        <f ca="1">COUNTIF(OFFSET(class8_1,MATCH(CS$1,'8 класс'!$A:$A,0)-7+'Итог по классам'!$B118,,,),"ш")</f>
        <v>0</v>
      </c>
      <c r="CT118" s="37">
        <f ca="1">COUNTIF(OFFSET(class8_2,MATCH(CT$1,'8 класс'!$A:$A,0)-7+'Итог по классам'!$B118,,,),"Ф")</f>
        <v>0</v>
      </c>
      <c r="CU118" s="37">
        <f ca="1">COUNTIF(OFFSET(class8_2,MATCH(CU$1,'8 класс'!$A:$A,0)-7+'Итог по классам'!$B118,,,),"р")</f>
        <v>0</v>
      </c>
      <c r="CV118" s="37">
        <f ca="1">COUNTIF(OFFSET(class8_2,MATCH(CV$1,'8 класс'!$A:$A,0)-7+'Итог по классам'!$B118,,,),"ш")</f>
        <v>0</v>
      </c>
      <c r="CW118" s="38">
        <f ca="1">COUNTIF(OFFSET(class8_1,MATCH(CW$1,'8 класс'!$A:$A,0)-7+'Итог по классам'!$B118,,,),"Ф")</f>
        <v>0</v>
      </c>
      <c r="CX118" s="37">
        <f ca="1">COUNTIF(OFFSET(class8_1,MATCH(CX$1,'8 класс'!$A:$A,0)-7+'Итог по классам'!$B118,,,),"р")</f>
        <v>0</v>
      </c>
      <c r="CY118" s="37">
        <f ca="1">COUNTIF(OFFSET(class8_1,MATCH(CY$1,'8 класс'!$A:$A,0)-7+'Итог по классам'!$B118,,,),"ш")</f>
        <v>0</v>
      </c>
      <c r="CZ118" s="37">
        <f ca="1">COUNTIF(OFFSET(class8_2,MATCH(CZ$1,'8 класс'!$A:$A,0)-7+'Итог по классам'!$B118,,,),"Ф")</f>
        <v>0</v>
      </c>
      <c r="DA118" s="37">
        <f ca="1">COUNTIF(OFFSET(class8_2,MATCH(DA$1,'8 класс'!$A:$A,0)-7+'Итог по классам'!$B118,,,),"р")</f>
        <v>0</v>
      </c>
      <c r="DB118" s="37">
        <f ca="1">COUNTIF(OFFSET(class8_2,MATCH(DB$1,'8 класс'!$A:$A,0)-7+'Итог по классам'!$B118,,,),"ш")</f>
        <v>0</v>
      </c>
      <c r="DC118" s="38">
        <f ca="1">COUNTIF(OFFSET(class8_1,MATCH(DC$1,'8 класс'!$A:$A,0)-7+'Итог по классам'!$B118,,,),"Ф")</f>
        <v>0</v>
      </c>
      <c r="DD118" s="37">
        <f ca="1">COUNTIF(OFFSET(class8_1,MATCH(DD$1,'8 класс'!$A:$A,0)-7+'Итог по классам'!$B118,,,),"р")</f>
        <v>0</v>
      </c>
      <c r="DE118" s="37">
        <f ca="1">COUNTIF(OFFSET(class8_1,MATCH(DE$1,'8 класс'!$A:$A,0)-7+'Итог по классам'!$B118,,,),"ш")</f>
        <v>0</v>
      </c>
      <c r="DF118" s="37">
        <f ca="1">COUNTIF(OFFSET(class8_2,MATCH(DF$1,'8 класс'!$A:$A,0)-7+'Итог по классам'!$B118,,,),"Ф")</f>
        <v>0</v>
      </c>
      <c r="DG118" s="37">
        <f ca="1">COUNTIF(OFFSET(class8_2,MATCH(DG$1,'8 класс'!$A:$A,0)-7+'Итог по классам'!$B118,,,),"р")</f>
        <v>0</v>
      </c>
      <c r="DH118" s="37">
        <f ca="1">COUNTIF(OFFSET(class8_2,MATCH(DH$1,'8 класс'!$A:$A,0)-7+'Итог по классам'!$B118,,,),"ш")</f>
        <v>0</v>
      </c>
      <c r="DI118" s="38">
        <f ca="1">COUNTIF(OFFSET(class8_1,MATCH(DI$1,'8 класс'!$A:$A,0)-7+'Итог по классам'!$B118,,,),"Ф")</f>
        <v>0</v>
      </c>
      <c r="DJ118" s="37">
        <f ca="1">COUNTIF(OFFSET(class8_1,MATCH(DJ$1,'8 класс'!$A:$A,0)-7+'Итог по классам'!$B118,,,),"р")</f>
        <v>0</v>
      </c>
      <c r="DK118" s="37">
        <f ca="1">COUNTIF(OFFSET(class8_1,MATCH(DK$1,'8 класс'!$A:$A,0)-7+'Итог по классам'!$B118,,,),"ш")</f>
        <v>0</v>
      </c>
      <c r="DL118" s="37">
        <f ca="1">COUNTIF(OFFSET(class8_2,MATCH(DL$1,'8 класс'!$A:$A,0)-7+'Итог по классам'!$B118,,,),"Ф")</f>
        <v>0</v>
      </c>
      <c r="DM118" s="37">
        <f ca="1">COUNTIF(OFFSET(class8_2,MATCH(DM$1,'8 класс'!$A:$A,0)-7+'Итог по классам'!$B118,,,),"р")</f>
        <v>0</v>
      </c>
      <c r="DN118" s="37">
        <f ca="1">COUNTIF(OFFSET(class8_2,MATCH(DN$1,'8 класс'!$A:$A,0)-7+'Итог по классам'!$B118,,,),"ш")</f>
        <v>0</v>
      </c>
      <c r="DO118" s="38">
        <f ca="1">COUNTIF(OFFSET(class8_1,MATCH(DO$1,'8 класс'!$A:$A,0)-7+'Итог по классам'!$B118,,,),"Ф")</f>
        <v>0</v>
      </c>
      <c r="DP118" s="37">
        <f ca="1">COUNTIF(OFFSET(class8_1,MATCH(DP$1,'8 класс'!$A:$A,0)-7+'Итог по классам'!$B118,,,),"р")</f>
        <v>0</v>
      </c>
      <c r="DQ118" s="37">
        <f ca="1">COUNTIF(OFFSET(class8_1,MATCH(DQ$1,'8 класс'!$A:$A,0)-7+'Итог по классам'!$B118,,,),"ш")</f>
        <v>0</v>
      </c>
      <c r="DR118" s="37">
        <f ca="1">COUNTIF(OFFSET(class8_2,MATCH(DR$1,'8 класс'!$A:$A,0)-7+'Итог по классам'!$B118,,,),"Ф")</f>
        <v>0</v>
      </c>
      <c r="DS118" s="37">
        <f ca="1">COUNTIF(OFFSET(class8_2,MATCH(DS$1,'8 класс'!$A:$A,0)-7+'Итог по классам'!$B118,,,),"р")</f>
        <v>0</v>
      </c>
      <c r="DT118" s="37">
        <f ca="1">COUNTIF(OFFSET(class8_2,MATCH(DT$1,'8 класс'!$A:$A,0)-7+'Итог по классам'!$B118,,,),"ш")</f>
        <v>0</v>
      </c>
      <c r="DU118" s="38">
        <f ca="1">COUNTIF(OFFSET(class8_1,MATCH(DU$1,'8 класс'!$A:$A,0)-7+'Итог по классам'!$B118,,,),"Ф")</f>
        <v>0</v>
      </c>
      <c r="DV118" s="37">
        <f ca="1">COUNTIF(OFFSET(class8_1,MATCH(DV$1,'8 класс'!$A:$A,0)-7+'Итог по классам'!$B118,,,),"р")</f>
        <v>0</v>
      </c>
      <c r="DW118" s="37">
        <f ca="1">COUNTIF(OFFSET(class8_1,MATCH(DW$1,'8 класс'!$A:$A,0)-7+'Итог по классам'!$B118,,,),"ш")</f>
        <v>0</v>
      </c>
      <c r="DX118" s="37">
        <f ca="1">COUNTIF(OFFSET(class8_2,MATCH(DX$1,'8 класс'!$A:$A,0)-7+'Итог по классам'!$B118,,,),"Ф")</f>
        <v>0</v>
      </c>
      <c r="DY118" s="37">
        <f ca="1">COUNTIF(OFFSET(class8_2,MATCH(DY$1,'8 класс'!$A:$A,0)-7+'Итог по классам'!$B118,,,),"р")</f>
        <v>0</v>
      </c>
      <c r="DZ118" s="37">
        <f ca="1">COUNTIF(OFFSET(class8_2,MATCH(DZ$1,'8 класс'!$A:$A,0)-7+'Итог по классам'!$B118,,,),"ш")</f>
        <v>0</v>
      </c>
      <c r="EA118" s="38">
        <f ca="1">COUNTIF(OFFSET(class8_1,MATCH(EA$1,'8 класс'!$A:$A,0)-7+'Итог по классам'!$B118,,,),"Ф")</f>
        <v>0</v>
      </c>
      <c r="EB118" s="37">
        <f ca="1">COUNTIF(OFFSET(class8_1,MATCH(EB$1,'8 класс'!$A:$A,0)-7+'Итог по классам'!$B118,,,),"р")</f>
        <v>0</v>
      </c>
      <c r="EC118" s="37">
        <f ca="1">COUNTIF(OFFSET(class8_1,MATCH(EC$1,'8 класс'!$A:$A,0)-7+'Итог по классам'!$B118,,,),"ш")</f>
        <v>0</v>
      </c>
      <c r="ED118" s="37">
        <f ca="1">COUNTIF(OFFSET(class8_2,MATCH(ED$1,'8 класс'!$A:$A,0)-7+'Итог по классам'!$B118,,,),"Ф")</f>
        <v>0</v>
      </c>
      <c r="EE118" s="37">
        <f ca="1">COUNTIF(OFFSET(class8_2,MATCH(EE$1,'8 класс'!$A:$A,0)-7+'Итог по классам'!$B118,,,),"р")</f>
        <v>0</v>
      </c>
      <c r="EF118" s="37">
        <f ca="1">COUNTIF(OFFSET(class8_2,MATCH(EF$1,'8 класс'!$A:$A,0)-7+'Итог по классам'!$B118,,,),"ш")</f>
        <v>0</v>
      </c>
      <c r="EG118" s="38">
        <f ca="1">COUNTIF(OFFSET(class8_1,MATCH(EG$1,'8 класс'!$A:$A,0)-7+'Итог по классам'!$B118,,,),"Ф")</f>
        <v>0</v>
      </c>
      <c r="EH118" s="37">
        <f ca="1">COUNTIF(OFFSET(class8_1,MATCH(EH$1,'8 класс'!$A:$A,0)-7+'Итог по классам'!$B118,,,),"р")</f>
        <v>0</v>
      </c>
      <c r="EI118" s="37">
        <f ca="1">COUNTIF(OFFSET(class8_1,MATCH(EI$1,'8 класс'!$A:$A,0)-7+'Итог по классам'!$B118,,,),"ш")</f>
        <v>0</v>
      </c>
      <c r="EJ118" s="37">
        <f ca="1">COUNTIF(OFFSET(class8_2,MATCH(EJ$1,'8 класс'!$A:$A,0)-7+'Итог по классам'!$B118,,,),"Ф")</f>
        <v>0</v>
      </c>
      <c r="EK118" s="37">
        <f ca="1">COUNTIF(OFFSET(class8_2,MATCH(EK$1,'8 класс'!$A:$A,0)-7+'Итог по классам'!$B118,,,),"р")</f>
        <v>0</v>
      </c>
      <c r="EL118" s="37">
        <f ca="1">COUNTIF(OFFSET(class8_2,MATCH(EL$1,'8 класс'!$A:$A,0)-7+'Итог по классам'!$B118,,,),"ш")</f>
        <v>0</v>
      </c>
      <c r="EM118" s="38">
        <f ca="1">COUNTIF(OFFSET(class8_1,MATCH(EM$1,'8 класс'!$A:$A,0)-7+'Итог по классам'!$B118,,,),"Ф")</f>
        <v>0</v>
      </c>
      <c r="EN118" s="37">
        <f ca="1">COUNTIF(OFFSET(class8_1,MATCH(EN$1,'8 класс'!$A:$A,0)-7+'Итог по классам'!$B118,,,),"р")</f>
        <v>0</v>
      </c>
      <c r="EO118" s="37">
        <f ca="1">COUNTIF(OFFSET(class8_1,MATCH(EO$1,'8 класс'!$A:$A,0)-7+'Итог по классам'!$B118,,,),"ш")</f>
        <v>0</v>
      </c>
      <c r="EP118" s="37">
        <f ca="1">COUNTIF(OFFSET(class8_2,MATCH(EP$1,'8 класс'!$A:$A,0)-7+'Итог по классам'!$B118,,,),"Ф")</f>
        <v>0</v>
      </c>
      <c r="EQ118" s="37">
        <f ca="1">COUNTIF(OFFSET(class8_2,MATCH(EQ$1,'8 класс'!$A:$A,0)-7+'Итог по классам'!$B118,,,),"р")</f>
        <v>0</v>
      </c>
      <c r="ER118" s="37">
        <f ca="1">COUNTIF(OFFSET(class8_2,MATCH(ER$1,'8 класс'!$A:$A,0)-7+'Итог по классам'!$B118,,,),"ш")</f>
        <v>0</v>
      </c>
      <c r="ES118" s="38">
        <f ca="1">COUNTIF(OFFSET(class8_1,MATCH(ES$1,'8 класс'!$A:$A,0)-7+'Итог по классам'!$B118,,,),"Ф")</f>
        <v>0</v>
      </c>
      <c r="ET118" s="37">
        <f ca="1">COUNTIF(OFFSET(class8_1,MATCH(ET$1,'8 класс'!$A:$A,0)-7+'Итог по классам'!$B118,,,),"р")</f>
        <v>0</v>
      </c>
      <c r="EU118" s="37">
        <f ca="1">COUNTIF(OFFSET(class8_1,MATCH(EU$1,'8 класс'!$A:$A,0)-7+'Итог по классам'!$B118,,,),"ш")</f>
        <v>0</v>
      </c>
      <c r="EV118" s="37">
        <f ca="1">COUNTIF(OFFSET(class8_2,MATCH(EV$1,'8 класс'!$A:$A,0)-7+'Итог по классам'!$B118,,,),"Ф")</f>
        <v>0</v>
      </c>
      <c r="EW118" s="37">
        <f ca="1">COUNTIF(OFFSET(class8_2,MATCH(EW$1,'8 класс'!$A:$A,0)-7+'Итог по классам'!$B118,,,),"р")</f>
        <v>0</v>
      </c>
      <c r="EX118" s="37">
        <f ca="1">COUNTIF(OFFSET(class8_2,MATCH(EX$1,'8 класс'!$A:$A,0)-7+'Итог по классам'!$B118,,,),"ш")</f>
        <v>0</v>
      </c>
      <c r="EY118" s="38">
        <f ca="1">COUNTIF(OFFSET(class8_1,MATCH(EY$1,'8 класс'!$A:$A,0)-7+'Итог по классам'!$B118,,,),"Ф")</f>
        <v>0</v>
      </c>
      <c r="EZ118" s="37">
        <f ca="1">COUNTIF(OFFSET(class8_1,MATCH(EZ$1,'8 класс'!$A:$A,0)-7+'Итог по классам'!$B118,,,),"р")</f>
        <v>0</v>
      </c>
      <c r="FA118" s="37">
        <f ca="1">COUNTIF(OFFSET(class8_1,MATCH(FA$1,'8 класс'!$A:$A,0)-7+'Итог по классам'!$B118,,,),"ш")</f>
        <v>0</v>
      </c>
      <c r="FB118" s="37">
        <f ca="1">COUNTIF(OFFSET(class8_2,MATCH(FB$1,'8 класс'!$A:$A,0)-7+'Итог по классам'!$B118,,,),"Ф")</f>
        <v>0</v>
      </c>
      <c r="FC118" s="37">
        <f ca="1">COUNTIF(OFFSET(class8_2,MATCH(FC$1,'8 класс'!$A:$A,0)-7+'Итог по классам'!$B118,,,),"р")</f>
        <v>0</v>
      </c>
      <c r="FD118" s="37">
        <f ca="1">COUNTIF(OFFSET(class8_2,MATCH(FD$1,'8 класс'!$A:$A,0)-7+'Итог по классам'!$B118,,,),"ш")</f>
        <v>0</v>
      </c>
      <c r="FE118" s="38">
        <f ca="1">COUNTIF(OFFSET(class8_1,MATCH(FE$1,'8 класс'!$A:$A,0)-7+'Итог по классам'!$B118,,,),"Ф")</f>
        <v>0</v>
      </c>
      <c r="FF118" s="37">
        <f ca="1">COUNTIF(OFFSET(class8_1,MATCH(FF$1,'8 класс'!$A:$A,0)-7+'Итог по классам'!$B118,,,),"р")</f>
        <v>0</v>
      </c>
      <c r="FG118" s="37">
        <f ca="1">COUNTIF(OFFSET(class8_1,MATCH(FG$1,'8 класс'!$A:$A,0)-7+'Итог по классам'!$B118,,,),"ш")</f>
        <v>0</v>
      </c>
      <c r="FH118" s="37">
        <f ca="1">COUNTIF(OFFSET(class8_2,MATCH(FH$1,'8 класс'!$A:$A,0)-7+'Итог по классам'!$B118,,,),"Ф")</f>
        <v>0</v>
      </c>
      <c r="FI118" s="37">
        <f ca="1">COUNTIF(OFFSET(class8_2,MATCH(FI$1,'8 класс'!$A:$A,0)-7+'Итог по классам'!$B118,,,),"р")</f>
        <v>0</v>
      </c>
      <c r="FJ118" s="37">
        <f ca="1">COUNTIF(OFFSET(class8_2,MATCH(FJ$1,'8 класс'!$A:$A,0)-7+'Итог по классам'!$B118,,,),"ш")</f>
        <v>0</v>
      </c>
      <c r="FK118" s="38">
        <f ca="1">COUNTIF(OFFSET(class8_1,MATCH(FK$1,'8 класс'!$A:$A,0)-7+'Итог по классам'!$B118,,,),"Ф")</f>
        <v>0</v>
      </c>
      <c r="FL118" s="37">
        <f ca="1">COUNTIF(OFFSET(class8_1,MATCH(FL$1,'8 класс'!$A:$A,0)-7+'Итог по классам'!$B118,,,),"р")</f>
        <v>0</v>
      </c>
      <c r="FM118" s="37">
        <f ca="1">COUNTIF(OFFSET(class8_1,MATCH(FM$1,'8 класс'!$A:$A,0)-7+'Итог по классам'!$B118,,,),"ш")</f>
        <v>0</v>
      </c>
      <c r="FN118" s="37">
        <f ca="1">COUNTIF(OFFSET(class8_2,MATCH(FN$1,'8 класс'!$A:$A,0)-7+'Итог по классам'!$B118,,,),"Ф")</f>
        <v>0</v>
      </c>
      <c r="FO118" s="37">
        <f ca="1">COUNTIF(OFFSET(class8_2,MATCH(FO$1,'8 класс'!$A:$A,0)-7+'Итог по классам'!$B118,,,),"р")</f>
        <v>0</v>
      </c>
      <c r="FP118" s="37">
        <f ca="1">COUNTIF(OFFSET(class8_2,MATCH(FP$1,'8 класс'!$A:$A,0)-7+'Итог по классам'!$B118,,,),"ш")</f>
        <v>0</v>
      </c>
      <c r="FQ118" s="38">
        <f ca="1">COUNTIF(OFFSET(class8_1,MATCH(FQ$1,'8 класс'!$A:$A,0)-7+'Итог по классам'!$B118,,,),"Ф")</f>
        <v>0</v>
      </c>
      <c r="FR118" s="37">
        <f ca="1">COUNTIF(OFFSET(class8_1,MATCH(FR$1,'8 класс'!$A:$A,0)-7+'Итог по классам'!$B118,,,),"р")</f>
        <v>0</v>
      </c>
      <c r="FS118" s="37">
        <f ca="1">COUNTIF(OFFSET(class8_1,MATCH(FS$1,'8 класс'!$A:$A,0)-7+'Итог по классам'!$B118,,,),"ш")</f>
        <v>0</v>
      </c>
      <c r="FT118" s="37">
        <f ca="1">COUNTIF(OFFSET(class8_2,MATCH(FT$1,'8 класс'!$A:$A,0)-7+'Итог по классам'!$B118,,,),"Ф")</f>
        <v>0</v>
      </c>
      <c r="FU118" s="37">
        <f ca="1">COUNTIF(OFFSET(class8_2,MATCH(FU$1,'8 класс'!$A:$A,0)-7+'Итог по классам'!$B118,,,),"р")</f>
        <v>0</v>
      </c>
      <c r="FV118" s="37">
        <f ca="1">COUNTIF(OFFSET(class8_2,MATCH(FV$1,'8 класс'!$A:$A,0)-7+'Итог по классам'!$B118,,,),"ш")</f>
        <v>0</v>
      </c>
      <c r="FW118" s="38">
        <f ca="1">COUNTIF(OFFSET(class8_1,MATCH(FW$1,'8 класс'!$A:$A,0)-7+'Итог по классам'!$B118,,,),"Ф")</f>
        <v>0</v>
      </c>
      <c r="FX118" s="37">
        <f ca="1">COUNTIF(OFFSET(class8_1,MATCH(FX$1,'8 класс'!$A:$A,0)-7+'Итог по классам'!$B118,,,),"р")</f>
        <v>0</v>
      </c>
      <c r="FY118" s="37">
        <f ca="1">COUNTIF(OFFSET(class8_1,MATCH(FY$1,'8 класс'!$A:$A,0)-7+'Итог по классам'!$B118,,,),"ш")</f>
        <v>0</v>
      </c>
      <c r="FZ118" s="37">
        <f ca="1">COUNTIF(OFFSET(class8_2,MATCH(FZ$1,'8 класс'!$A:$A,0)-7+'Итог по классам'!$B118,,,),"Ф")</f>
        <v>0</v>
      </c>
      <c r="GA118" s="37">
        <f ca="1">COUNTIF(OFFSET(class8_2,MATCH(GA$1,'8 класс'!$A:$A,0)-7+'Итог по классам'!$B118,,,),"р")</f>
        <v>0</v>
      </c>
      <c r="GB118" s="37">
        <f ca="1">COUNTIF(OFFSET(class8_2,MATCH(GB$1,'8 класс'!$A:$A,0)-7+'Итог по классам'!$B118,,,),"ш")</f>
        <v>0</v>
      </c>
      <c r="GC118" s="38">
        <f ca="1">COUNTIF(OFFSET(class8_1,MATCH(GC$1,'8 класс'!$A:$A,0)-7+'Итог по классам'!$B118,,,),"Ф")</f>
        <v>0</v>
      </c>
      <c r="GD118" s="37">
        <f ca="1">COUNTIF(OFFSET(class8_1,MATCH(GD$1,'8 класс'!$A:$A,0)-7+'Итог по классам'!$B118,,,),"р")</f>
        <v>0</v>
      </c>
      <c r="GE118" s="37">
        <f ca="1">COUNTIF(OFFSET(class8_1,MATCH(GE$1,'8 класс'!$A:$A,0)-7+'Итог по классам'!$B118,,,),"ш")</f>
        <v>0</v>
      </c>
      <c r="GF118" s="37">
        <f ca="1">COUNTIF(OFFSET(class8_2,MATCH(GF$1,'8 класс'!$A:$A,0)-7+'Итог по классам'!$B118,,,),"Ф")</f>
        <v>0</v>
      </c>
      <c r="GG118" s="37">
        <f ca="1">COUNTIF(OFFSET(class8_2,MATCH(GG$1,'8 класс'!$A:$A,0)-7+'Итог по классам'!$B118,,,),"р")</f>
        <v>0</v>
      </c>
      <c r="GH118" s="37">
        <f ca="1">COUNTIF(OFFSET(class8_2,MATCH(GH$1,'8 класс'!$A:$A,0)-7+'Итог по классам'!$B118,,,),"ш")</f>
        <v>0</v>
      </c>
      <c r="GI118" s="38">
        <f ca="1">COUNTIF(OFFSET(class8_1,MATCH(GI$1,'8 класс'!$A:$A,0)-7+'Итог по классам'!$B118,,,),"Ф")</f>
        <v>0</v>
      </c>
      <c r="GJ118" s="37">
        <f ca="1">COUNTIF(OFFSET(class8_1,MATCH(GJ$1,'8 класс'!$A:$A,0)-7+'Итог по классам'!$B118,,,),"р")</f>
        <v>0</v>
      </c>
      <c r="GK118" s="37">
        <f ca="1">COUNTIF(OFFSET(class8_1,MATCH(GK$1,'8 класс'!$A:$A,0)-7+'Итог по классам'!$B118,,,),"ш")</f>
        <v>0</v>
      </c>
      <c r="GL118" s="37">
        <f ca="1">COUNTIF(OFFSET(class8_2,MATCH(GL$1,'8 класс'!$A:$A,0)-7+'Итог по классам'!$B118,,,),"Ф")</f>
        <v>0</v>
      </c>
      <c r="GM118" s="37">
        <f ca="1">COUNTIF(OFFSET(class8_2,MATCH(GM$1,'8 класс'!$A:$A,0)-7+'Итог по классам'!$B118,,,),"р")</f>
        <v>0</v>
      </c>
      <c r="GN118" s="37">
        <f ca="1">COUNTIF(OFFSET(class8_2,MATCH(GN$1,'8 класс'!$A:$A,0)-7+'Итог по классам'!$B118,,,),"ш")</f>
        <v>0</v>
      </c>
      <c r="GO118" s="38">
        <f ca="1">COUNTIF(OFFSET(class8_1,MATCH(GO$1,'8 класс'!$A:$A,0)-7+'Итог по классам'!$B118,,,),"Ф")</f>
        <v>0</v>
      </c>
      <c r="GP118" s="37">
        <f ca="1">COUNTIF(OFFSET(class8_1,MATCH(GP$1,'8 класс'!$A:$A,0)-7+'Итог по классам'!$B118,,,),"р")</f>
        <v>0</v>
      </c>
      <c r="GQ118" s="37">
        <f ca="1">COUNTIF(OFFSET(class8_1,MATCH(GQ$1,'8 класс'!$A:$A,0)-7+'Итог по классам'!$B118,,,),"ш")</f>
        <v>0</v>
      </c>
      <c r="GR118" s="37">
        <f ca="1">COUNTIF(OFFSET(class8_2,MATCH(GR$1,'8 класс'!$A:$A,0)-7+'Итог по классам'!$B118,,,),"Ф")</f>
        <v>0</v>
      </c>
      <c r="GS118" s="37">
        <f ca="1">COUNTIF(OFFSET(class8_2,MATCH(GS$1,'8 класс'!$A:$A,0)-7+'Итог по классам'!$B118,,,),"р")</f>
        <v>0</v>
      </c>
      <c r="GT118" s="37">
        <f ca="1">COUNTIF(OFFSET(class8_2,MATCH(GT$1,'8 класс'!$A:$A,0)-7+'Итог по классам'!$B118,,,),"ш")</f>
        <v>0</v>
      </c>
      <c r="GU118" s="38">
        <f ca="1">COUNTIF(OFFSET(class8_1,MATCH(GU$1,'8 класс'!$A:$A,0)-7+'Итог по классам'!$B118,,,),"Ф")</f>
        <v>0</v>
      </c>
      <c r="GV118" s="37">
        <f ca="1">COUNTIF(OFFSET(class8_1,MATCH(GV$1,'8 класс'!$A:$A,0)-7+'Итог по классам'!$B118,,,),"р")</f>
        <v>0</v>
      </c>
      <c r="GW118" s="37">
        <f ca="1">COUNTIF(OFFSET(class8_1,MATCH(GW$1,'8 класс'!$A:$A,0)-7+'Итог по классам'!$B118,,,),"ш")</f>
        <v>0</v>
      </c>
      <c r="GX118" s="37">
        <f ca="1">COUNTIF(OFFSET(class8_2,MATCH(GX$1,'8 класс'!$A:$A,0)-7+'Итог по классам'!$B118,,,),"Ф")</f>
        <v>0</v>
      </c>
      <c r="GY118" s="37">
        <f ca="1">COUNTIF(OFFSET(class8_2,MATCH(GY$1,'8 класс'!$A:$A,0)-7+'Итог по классам'!$B118,,,),"р")</f>
        <v>0</v>
      </c>
      <c r="GZ118" s="37">
        <f ca="1">COUNTIF(OFFSET(class8_2,MATCH(GZ$1,'8 класс'!$A:$A,0)-7+'Итог по классам'!$B118,,,),"ш")</f>
        <v>0</v>
      </c>
      <c r="HA118" s="38">
        <f ca="1">COUNTIF(OFFSET(class8_1,MATCH(HA$1,'8 класс'!$A:$A,0)-7+'Итог по классам'!$B118,,,),"Ф")</f>
        <v>0</v>
      </c>
      <c r="HB118" s="37">
        <f ca="1">COUNTIF(OFFSET(class8_1,MATCH(HB$1,'8 класс'!$A:$A,0)-7+'Итог по классам'!$B118,,,),"р")</f>
        <v>0</v>
      </c>
      <c r="HC118" s="37">
        <f ca="1">COUNTIF(OFFSET(class8_1,MATCH(HC$1,'8 класс'!$A:$A,0)-7+'Итог по классам'!$B118,,,),"ш")</f>
        <v>0</v>
      </c>
      <c r="HD118" s="37">
        <f ca="1">COUNTIF(OFFSET(class8_2,MATCH(HD$1,'8 класс'!$A:$A,0)-7+'Итог по классам'!$B118,,,),"Ф")</f>
        <v>0</v>
      </c>
      <c r="HE118" s="37">
        <f ca="1">COUNTIF(OFFSET(class8_2,MATCH(HE$1,'8 класс'!$A:$A,0)-7+'Итог по классам'!$B118,,,),"р")</f>
        <v>0</v>
      </c>
      <c r="HF118" s="37">
        <f ca="1">COUNTIF(OFFSET(class8_2,MATCH(HF$1,'8 класс'!$A:$A,0)-7+'Итог по классам'!$B118,,,),"ш")</f>
        <v>0</v>
      </c>
      <c r="HG118" s="38">
        <f ca="1">COUNTIF(OFFSET(class8_1,MATCH(HG$1,'8 класс'!$A:$A,0)-7+'Итог по классам'!$B118,,,),"Ф")</f>
        <v>0</v>
      </c>
      <c r="HH118" s="37">
        <f ca="1">COUNTIF(OFFSET(class8_1,MATCH(HH$1,'8 класс'!$A:$A,0)-7+'Итог по классам'!$B118,,,),"р")</f>
        <v>0</v>
      </c>
      <c r="HI118" s="37">
        <f ca="1">COUNTIF(OFFSET(class8_1,MATCH(HI$1,'8 класс'!$A:$A,0)-7+'Итог по классам'!$B118,,,),"ш")</f>
        <v>0</v>
      </c>
      <c r="HJ118" s="37">
        <f ca="1">COUNTIF(OFFSET(class8_2,MATCH(HJ$1,'8 класс'!$A:$A,0)-7+'Итог по классам'!$B118,,,),"Ф")</f>
        <v>0</v>
      </c>
      <c r="HK118" s="37">
        <f ca="1">COUNTIF(OFFSET(class8_2,MATCH(HK$1,'8 класс'!$A:$A,0)-7+'Итог по классам'!$B118,,,),"р")</f>
        <v>0</v>
      </c>
      <c r="HL118" s="37">
        <f ca="1">COUNTIF(OFFSET(class8_2,MATCH(HL$1,'8 класс'!$A:$A,0)-7+'Итог по классам'!$B118,,,),"ш")</f>
        <v>0</v>
      </c>
      <c r="HM118" s="38">
        <f ca="1">COUNTIF(OFFSET(class8_1,MATCH(HM$1,'8 класс'!$A:$A,0)-7+'Итог по классам'!$B118,,,),"Ф")</f>
        <v>0</v>
      </c>
      <c r="HN118" s="37">
        <f ca="1">COUNTIF(OFFSET(class8_1,MATCH(HN$1,'8 класс'!$A:$A,0)-7+'Итог по классам'!$B118,,,),"р")</f>
        <v>0</v>
      </c>
      <c r="HO118" s="37">
        <f ca="1">COUNTIF(OFFSET(class8_1,MATCH(HO$1,'8 класс'!$A:$A,0)-7+'Итог по классам'!$B118,,,),"ш")</f>
        <v>0</v>
      </c>
      <c r="HP118" s="37">
        <f ca="1">COUNTIF(OFFSET(class8_2,MATCH(HP$1,'8 класс'!$A:$A,0)-7+'Итог по классам'!$B118,,,),"Ф")</f>
        <v>0</v>
      </c>
      <c r="HQ118" s="37">
        <f ca="1">COUNTIF(OFFSET(class8_2,MATCH(HQ$1,'8 класс'!$A:$A,0)-7+'Итог по классам'!$B118,,,),"р")</f>
        <v>0</v>
      </c>
      <c r="HR118" s="37">
        <f ca="1">COUNTIF(OFFSET(class8_2,MATCH(HR$1,'8 класс'!$A:$A,0)-7+'Итог по классам'!$B118,,,),"ш")</f>
        <v>0</v>
      </c>
      <c r="HS118" s="38">
        <f ca="1">COUNTIF(OFFSET(class8_1,MATCH(HS$1,'8 класс'!$A:$A,0)-7+'Итог по классам'!$B118,,,),"Ф")</f>
        <v>0</v>
      </c>
      <c r="HT118" s="37">
        <f ca="1">COUNTIF(OFFSET(class8_1,MATCH(HT$1,'8 класс'!$A:$A,0)-7+'Итог по классам'!$B118,,,),"р")</f>
        <v>0</v>
      </c>
      <c r="HU118" s="37">
        <f ca="1">COUNTIF(OFFSET(class8_1,MATCH(HU$1,'8 класс'!$A:$A,0)-7+'Итог по классам'!$B118,,,),"ш")</f>
        <v>0</v>
      </c>
      <c r="HV118" s="37">
        <f ca="1">COUNTIF(OFFSET(class8_2,MATCH(HV$1,'8 класс'!$A:$A,0)-7+'Итог по классам'!$B118,,,),"Ф")</f>
        <v>0</v>
      </c>
      <c r="HW118" s="37">
        <f ca="1">COUNTIF(OFFSET(class8_2,MATCH(HW$1,'8 класс'!$A:$A,0)-7+'Итог по классам'!$B118,,,),"р")</f>
        <v>0</v>
      </c>
      <c r="HX118" s="37">
        <f ca="1">COUNTIF(OFFSET(class8_2,MATCH(HX$1,'8 класс'!$A:$A,0)-7+'Итог по классам'!$B118,,,),"ш")</f>
        <v>0</v>
      </c>
      <c r="HY118" s="38">
        <f ca="1">COUNTIF(OFFSET(class8_1,MATCH(HY$1,'8 класс'!$A:$A,0)-7+'Итог по классам'!$B118,,,),"Ф")</f>
        <v>0</v>
      </c>
      <c r="HZ118" s="37">
        <f ca="1">COUNTIF(OFFSET(class8_1,MATCH(HZ$1,'8 класс'!$A:$A,0)-7+'Итог по классам'!$B118,,,),"р")</f>
        <v>0</v>
      </c>
      <c r="IA118" s="37">
        <f ca="1">COUNTIF(OFFSET(class8_1,MATCH(IA$1,'8 класс'!$A:$A,0)-7+'Итог по классам'!$B118,,,),"ш")</f>
        <v>0</v>
      </c>
      <c r="IB118" s="37">
        <f ca="1">COUNTIF(OFFSET(class8_2,MATCH(IB$1,'8 класс'!$A:$A,0)-7+'Итог по классам'!$B118,,,),"Ф")</f>
        <v>0</v>
      </c>
      <c r="IC118" s="37">
        <f ca="1">COUNTIF(OFFSET(class8_2,MATCH(IC$1,'8 класс'!$A:$A,0)-7+'Итог по классам'!$B118,,,),"р")</f>
        <v>0</v>
      </c>
      <c r="ID118" s="37">
        <f ca="1">COUNTIF(OFFSET(class8_2,MATCH(ID$1,'8 класс'!$A:$A,0)-7+'Итог по классам'!$B118,,,),"ш")</f>
        <v>0</v>
      </c>
      <c r="IE118" s="38">
        <f ca="1">COUNTIF(OFFSET(class8_1,MATCH(IE$1,'8 класс'!$A:$A,0)-7+'Итог по классам'!$B118,,,),"Ф")</f>
        <v>0</v>
      </c>
      <c r="IF118" s="37">
        <f ca="1">COUNTIF(OFFSET(class8_1,MATCH(IF$1,'8 класс'!$A:$A,0)-7+'Итог по классам'!$B118,,,),"р")</f>
        <v>0</v>
      </c>
      <c r="IG118" s="37">
        <f ca="1">COUNTIF(OFFSET(class8_1,MATCH(IG$1,'8 класс'!$A:$A,0)-7+'Итог по классам'!$B118,,,),"ш")</f>
        <v>0</v>
      </c>
      <c r="IH118" s="37">
        <f ca="1">COUNTIF(OFFSET(class8_2,MATCH(IH$1,'8 класс'!$A:$A,0)-7+'Итог по классам'!$B118,,,),"Ф")</f>
        <v>0</v>
      </c>
      <c r="II118" s="37">
        <f ca="1">COUNTIF(OFFSET(class8_2,MATCH(II$1,'8 класс'!$A:$A,0)-7+'Итог по классам'!$B118,,,),"р")</f>
        <v>0</v>
      </c>
      <c r="IJ118" s="37">
        <f ca="1">COUNTIF(OFFSET(class8_2,MATCH(IJ$1,'8 класс'!$A:$A,0)-7+'Итог по классам'!$B118,,,),"ш")</f>
        <v>0</v>
      </c>
      <c r="IK118" s="38">
        <f ca="1">COUNTIF(OFFSET(class8_1,MATCH(IK$1,'8 класс'!$A:$A,0)-7+'Итог по классам'!$B118,,,),"Ф")</f>
        <v>0</v>
      </c>
      <c r="IL118" s="37">
        <f ca="1">COUNTIF(OFFSET(class8_1,MATCH(IL$1,'8 класс'!$A:$A,0)-7+'Итог по классам'!$B118,,,),"р")</f>
        <v>0</v>
      </c>
      <c r="IM118" s="37">
        <f ca="1">COUNTIF(OFFSET(class8_1,MATCH(IM$1,'8 класс'!$A:$A,0)-7+'Итог по классам'!$B118,,,),"ш")</f>
        <v>0</v>
      </c>
      <c r="IN118" s="37">
        <f ca="1">COUNTIF(OFFSET(class8_2,MATCH(IN$1,'8 класс'!$A:$A,0)-7+'Итог по классам'!$B118,,,),"Ф")</f>
        <v>0</v>
      </c>
      <c r="IO118" s="37">
        <f ca="1">COUNTIF(OFFSET(class8_2,MATCH(IO$1,'8 класс'!$A:$A,0)-7+'Итог по классам'!$B118,,,),"р")</f>
        <v>0</v>
      </c>
      <c r="IP118" s="37">
        <f ca="1">COUNTIF(OFFSET(class8_2,MATCH(IP$1,'8 класс'!$A:$A,0)-7+'Итог по классам'!$B118,,,),"ш")</f>
        <v>0</v>
      </c>
      <c r="IQ118" s="38">
        <f ca="1">COUNTIF(OFFSET(class8_1,MATCH(IQ$1,'8 класс'!$A:$A,0)-7+'Итог по классам'!$B118,,,),"Ф")</f>
        <v>0</v>
      </c>
      <c r="IR118" s="37">
        <f ca="1">COUNTIF(OFFSET(class8_1,MATCH(IR$1,'8 класс'!$A:$A,0)-7+'Итог по классам'!$B118,,,),"р")</f>
        <v>0</v>
      </c>
      <c r="IS118" s="37">
        <f ca="1">COUNTIF(OFFSET(class8_1,MATCH(IS$1,'8 класс'!$A:$A,0)-7+'Итог по классам'!$B118,,,),"ш")</f>
        <v>0</v>
      </c>
      <c r="IT118" s="37">
        <f ca="1">COUNTIF(OFFSET(class8_2,MATCH(IT$1,'8 класс'!$A:$A,0)-7+'Итог по классам'!$B118,,,),"Ф")</f>
        <v>0</v>
      </c>
      <c r="IU118" s="37">
        <f ca="1">COUNTIF(OFFSET(class8_2,MATCH(IU$1,'8 класс'!$A:$A,0)-7+'Итог по классам'!$B118,,,),"р")</f>
        <v>0</v>
      </c>
      <c r="IV118" s="37">
        <f ca="1">COUNTIF(OFFSET(class8_2,MATCH(IV$1,'8 класс'!$A:$A,0)-7+'Итог по классам'!$B118,,,),"ш")</f>
        <v>0</v>
      </c>
      <c r="IW118" s="38">
        <f ca="1">COUNTIF(OFFSET(class8_1,MATCH(IW$1,'8 класс'!$A:$A,0)-7+'Итог по классам'!$B118,,,),"Ф")</f>
        <v>0</v>
      </c>
      <c r="IX118" s="37">
        <f ca="1">COUNTIF(OFFSET(class8_1,MATCH(IX$1,'8 класс'!$A:$A,0)-7+'Итог по классам'!$B118,,,),"р")</f>
        <v>0</v>
      </c>
      <c r="IY118" s="37">
        <f ca="1">COUNTIF(OFFSET(class8_1,MATCH(IY$1,'8 класс'!$A:$A,0)-7+'Итог по классам'!$B118,,,),"ш")</f>
        <v>0</v>
      </c>
      <c r="IZ118" s="37">
        <f ca="1">COUNTIF(OFFSET(class8_2,MATCH(IZ$1,'8 класс'!$A:$A,0)-7+'Итог по классам'!$B118,,,),"Ф")</f>
        <v>0</v>
      </c>
      <c r="JA118" s="37">
        <f ca="1">COUNTIF(OFFSET(class8_2,MATCH(JA$1,'8 класс'!$A:$A,0)-7+'Итог по классам'!$B118,,,),"р")</f>
        <v>0</v>
      </c>
      <c r="JB118" s="37">
        <f ca="1">COUNTIF(OFFSET(class8_2,MATCH(JB$1,'8 класс'!$A:$A,0)-7+'Итог по классам'!$B118,,,),"ш")</f>
        <v>0</v>
      </c>
      <c r="JC118" s="38">
        <f ca="1">COUNTIF(OFFSET(class8_1,MATCH(JC$1,'8 класс'!$A:$A,0)-7+'Итог по классам'!$B118,,,),"Ф")</f>
        <v>0</v>
      </c>
      <c r="JD118" s="37">
        <f ca="1">COUNTIF(OFFSET(class8_1,MATCH(JD$1,'8 класс'!$A:$A,0)-7+'Итог по классам'!$B118,,,),"р")</f>
        <v>0</v>
      </c>
      <c r="JE118" s="37">
        <f ca="1">COUNTIF(OFFSET(class8_1,MATCH(JE$1,'8 класс'!$A:$A,0)-7+'Итог по классам'!$B118,,,),"ш")</f>
        <v>0</v>
      </c>
      <c r="JF118" s="37">
        <f ca="1">COUNTIF(OFFSET(class8_2,MATCH(JF$1,'8 класс'!$A:$A,0)-7+'Итог по классам'!$B118,,,),"Ф")</f>
        <v>0</v>
      </c>
      <c r="JG118" s="37">
        <f ca="1">COUNTIF(OFFSET(class8_2,MATCH(JG$1,'8 класс'!$A:$A,0)-7+'Итог по классам'!$B118,,,),"р")</f>
        <v>0</v>
      </c>
      <c r="JH118" s="37">
        <f ca="1">COUNTIF(OFFSET(class8_2,MATCH(JH$1,'8 класс'!$A:$A,0)-7+'Итог по классам'!$B118,,,),"ш")</f>
        <v>0</v>
      </c>
      <c r="JI118" s="38">
        <f ca="1">COUNTIF(OFFSET(class8_1,MATCH(JI$1,'8 класс'!$A:$A,0)-7+'Итог по классам'!$B118,,,),"Ф")</f>
        <v>0</v>
      </c>
      <c r="JJ118" s="37">
        <f ca="1">COUNTIF(OFFSET(class8_1,MATCH(JJ$1,'8 класс'!$A:$A,0)-7+'Итог по классам'!$B118,,,),"р")</f>
        <v>0</v>
      </c>
      <c r="JK118" s="37">
        <f ca="1">COUNTIF(OFFSET(class8_1,MATCH(JK$1,'8 класс'!$A:$A,0)-7+'Итог по классам'!$B118,,,),"ш")</f>
        <v>0</v>
      </c>
      <c r="JL118" s="37">
        <f ca="1">COUNTIF(OFFSET(class8_2,MATCH(JL$1,'8 класс'!$A:$A,0)-7+'Итог по классам'!$B118,,,),"Ф")</f>
        <v>0</v>
      </c>
      <c r="JM118" s="37">
        <f ca="1">COUNTIF(OFFSET(class8_2,MATCH(JM$1,'8 класс'!$A:$A,0)-7+'Итог по классам'!$B118,,,),"р")</f>
        <v>0</v>
      </c>
      <c r="JN118" s="37">
        <f ca="1">COUNTIF(OFFSET(class8_2,MATCH(JN$1,'8 класс'!$A:$A,0)-7+'Итог по классам'!$B118,,,),"ш")</f>
        <v>0</v>
      </c>
      <c r="JO118" s="38">
        <f ca="1">COUNTIF(OFFSET(class8_1,MATCH(JO$1,'8 класс'!$A:$A,0)-7+'Итог по классам'!$B118,,,),"Ф")</f>
        <v>0</v>
      </c>
      <c r="JP118" s="37">
        <f ca="1">COUNTIF(OFFSET(class8_1,MATCH(JP$1,'8 класс'!$A:$A,0)-7+'Итог по классам'!$B118,,,),"р")</f>
        <v>0</v>
      </c>
      <c r="JQ118" s="37">
        <f ca="1">COUNTIF(OFFSET(class8_1,MATCH(JQ$1,'8 класс'!$A:$A,0)-7+'Итог по классам'!$B118,,,),"ш")</f>
        <v>0</v>
      </c>
      <c r="JR118" s="37">
        <f ca="1">COUNTIF(OFFSET(class8_2,MATCH(JR$1,'8 класс'!$A:$A,0)-7+'Итог по классам'!$B118,,,),"Ф")</f>
        <v>0</v>
      </c>
      <c r="JS118" s="37">
        <f ca="1">COUNTIF(OFFSET(class8_2,MATCH(JS$1,'8 класс'!$A:$A,0)-7+'Итог по классам'!$B118,,,),"р")</f>
        <v>0</v>
      </c>
      <c r="JT118" s="37">
        <f ca="1">COUNTIF(OFFSET(class8_2,MATCH(JT$1,'8 класс'!$A:$A,0)-7+'Итог по классам'!$B118,,,),"ш")</f>
        <v>0</v>
      </c>
      <c r="JU118" s="38">
        <f ca="1">COUNTIF(OFFSET(class8_1,MATCH(JU$1,'8 класс'!$A:$A,0)-7+'Итог по классам'!$B118,,,),"Ф")</f>
        <v>0</v>
      </c>
      <c r="JV118" s="37">
        <f ca="1">COUNTIF(OFFSET(class8_1,MATCH(JV$1,'8 класс'!$A:$A,0)-7+'Итог по классам'!$B118,,,),"р")</f>
        <v>0</v>
      </c>
      <c r="JW118" s="37">
        <f ca="1">COUNTIF(OFFSET(class8_1,MATCH(JW$1,'8 класс'!$A:$A,0)-7+'Итог по классам'!$B118,,,),"ш")</f>
        <v>0</v>
      </c>
      <c r="JX118" s="37">
        <f ca="1">COUNTIF(OFFSET(class8_2,MATCH(JX$1,'8 класс'!$A:$A,0)-7+'Итог по классам'!$B118,,,),"Ф")</f>
        <v>0</v>
      </c>
      <c r="JY118" s="37">
        <f ca="1">COUNTIF(OFFSET(class8_2,MATCH(JY$1,'8 класс'!$A:$A,0)-7+'Итог по классам'!$B118,,,),"р")</f>
        <v>0</v>
      </c>
      <c r="JZ118" s="37">
        <f ca="1">COUNTIF(OFFSET(class8_2,MATCH(JZ$1,'8 класс'!$A:$A,0)-7+'Итог по классам'!$B118,,,),"ш")</f>
        <v>0</v>
      </c>
      <c r="KA118" s="38">
        <f ca="1">COUNTIF(OFFSET(class8_1,MATCH(KA$1,'8 класс'!$A:$A,0)-7+'Итог по классам'!$B118,,,),"Ф")</f>
        <v>0</v>
      </c>
      <c r="KB118" s="37">
        <f ca="1">COUNTIF(OFFSET(class8_1,MATCH(KB$1,'8 класс'!$A:$A,0)-7+'Итог по классам'!$B118,,,),"р")</f>
        <v>0</v>
      </c>
      <c r="KC118" s="37">
        <f ca="1">COUNTIF(OFFSET(class8_1,MATCH(KC$1,'8 класс'!$A:$A,0)-7+'Итог по классам'!$B118,,,),"ш")</f>
        <v>0</v>
      </c>
      <c r="KD118" s="37">
        <f ca="1">COUNTIF(OFFSET(class8_2,MATCH(KD$1,'8 класс'!$A:$A,0)-7+'Итог по классам'!$B118,,,),"Ф")</f>
        <v>0</v>
      </c>
      <c r="KE118" s="37">
        <f ca="1">COUNTIF(OFFSET(class8_2,MATCH(KE$1,'8 класс'!$A:$A,0)-7+'Итог по классам'!$B118,,,),"р")</f>
        <v>0</v>
      </c>
      <c r="KF118" s="37">
        <f ca="1">COUNTIF(OFFSET(class8_2,MATCH(KF$1,'8 класс'!$A:$A,0)-7+'Итог по классам'!$B118,,,),"ш")</f>
        <v>0</v>
      </c>
      <c r="KG118" s="38">
        <f ca="1">COUNTIF(OFFSET(class8_1,MATCH(KG$1,'8 класс'!$A:$A,0)-7+'Итог по классам'!$B118,,,),"Ф")</f>
        <v>0</v>
      </c>
      <c r="KH118" s="37">
        <f ca="1">COUNTIF(OFFSET(class8_1,MATCH(KH$1,'8 класс'!$A:$A,0)-7+'Итог по классам'!$B118,,,),"р")</f>
        <v>0</v>
      </c>
      <c r="KI118" s="37">
        <f ca="1">COUNTIF(OFFSET(class8_1,MATCH(KI$1,'8 класс'!$A:$A,0)-7+'Итог по классам'!$B118,,,),"ш")</f>
        <v>0</v>
      </c>
      <c r="KJ118" s="37">
        <f ca="1">COUNTIF(OFFSET(class8_2,MATCH(KJ$1,'8 класс'!$A:$A,0)-7+'Итог по классам'!$B118,,,),"Ф")</f>
        <v>0</v>
      </c>
      <c r="KK118" s="37">
        <f ca="1">COUNTIF(OFFSET(class8_2,MATCH(KK$1,'8 класс'!$A:$A,0)-7+'Итог по классам'!$B118,,,),"р")</f>
        <v>0</v>
      </c>
      <c r="KL118" s="37">
        <f ca="1">COUNTIF(OFFSET(class8_2,MATCH(KL$1,'8 класс'!$A:$A,0)-7+'Итог по классам'!$B118,,,),"ш")</f>
        <v>0</v>
      </c>
      <c r="KM118" s="38">
        <f ca="1">COUNTIF(OFFSET(class8_1,MATCH(KM$1,'8 класс'!$A:$A,0)-7+'Итог по классам'!$B118,,,),"Ф")</f>
        <v>0</v>
      </c>
      <c r="KN118" s="37">
        <f ca="1">COUNTIF(OFFSET(class8_1,MATCH(KN$1,'8 класс'!$A:$A,0)-7+'Итог по классам'!$B118,,,),"р")</f>
        <v>0</v>
      </c>
      <c r="KO118" s="37">
        <f ca="1">COUNTIF(OFFSET(class8_1,MATCH(KO$1,'8 класс'!$A:$A,0)-7+'Итог по классам'!$B118,,,),"ш")</f>
        <v>0</v>
      </c>
      <c r="KP118" s="37">
        <f ca="1">COUNTIF(OFFSET(class8_2,MATCH(KP$1,'8 класс'!$A:$A,0)-7+'Итог по классам'!$B118,,,),"Ф")</f>
        <v>0</v>
      </c>
      <c r="KQ118" s="37">
        <f ca="1">COUNTIF(OFFSET(class8_2,MATCH(KQ$1,'8 класс'!$A:$A,0)-7+'Итог по классам'!$B118,,,),"р")</f>
        <v>0</v>
      </c>
      <c r="KR118" s="37">
        <f ca="1">COUNTIF(OFFSET(class8_2,MATCH(KR$1,'8 класс'!$A:$A,0)-7+'Итог по классам'!$B118,,,),"ш")</f>
        <v>0</v>
      </c>
    </row>
    <row r="119" spans="1:304" x14ac:dyDescent="0.25">
      <c r="A119">
        <f t="shared" si="12"/>
        <v>13</v>
      </c>
      <c r="B119" s="37">
        <v>8</v>
      </c>
      <c r="C119" s="3" t="s">
        <v>48</v>
      </c>
      <c r="D119" s="3" t="s">
        <v>63</v>
      </c>
      <c r="E119" s="37">
        <f ca="1">COUNTIF(OFFSET(class8_1,MATCH(E$1,'8 класс'!$A:$A,0)-7+'Итог по классам'!$B119,,,),"Ф")</f>
        <v>0</v>
      </c>
      <c r="F119" s="37">
        <f ca="1">COUNTIF(OFFSET(class8_1,MATCH(F$1,'8 класс'!$A:$A,0)-7+'Итог по классам'!$B119,,,),"р")</f>
        <v>0</v>
      </c>
      <c r="G119" s="37">
        <f ca="1">COUNTIF(OFFSET(class8_1,MATCH(G$1,'8 класс'!$A:$A,0)-7+'Итог по классам'!$B119,,,),"ш")</f>
        <v>0</v>
      </c>
      <c r="H119" s="37">
        <f ca="1">COUNTIF(OFFSET(class8_2,MATCH(H$1,'8 класс'!$A:$A,0)-7+'Итог по классам'!$B119,,,),"Ф")</f>
        <v>0</v>
      </c>
      <c r="I119" s="37">
        <f ca="1">COUNTIF(OFFSET(class8_2,MATCH(I$1,'8 класс'!$A:$A,0)-7+'Итог по классам'!$B119,,,),"р")</f>
        <v>0</v>
      </c>
      <c r="J119" s="37">
        <f ca="1">COUNTIF(OFFSET(class8_2,MATCH(J$1,'8 класс'!$A:$A,0)-7+'Итог по классам'!$B119,,,),"ш")</f>
        <v>0</v>
      </c>
      <c r="K119" s="38">
        <f ca="1">COUNTIF(OFFSET(class8_1,MATCH(K$1,'8 класс'!$A:$A,0)-7+'Итог по классам'!$B119,,,),"Ф")</f>
        <v>0</v>
      </c>
      <c r="L119" s="37">
        <f ca="1">COUNTIF(OFFSET(class8_1,MATCH(L$1,'8 класс'!$A:$A,0)-7+'Итог по классам'!$B119,,,),"р")</f>
        <v>0</v>
      </c>
      <c r="M119" s="37">
        <f ca="1">COUNTIF(OFFSET(class8_1,MATCH(M$1,'8 класс'!$A:$A,0)-7+'Итог по классам'!$B119,,,),"ш")</f>
        <v>0</v>
      </c>
      <c r="N119" s="37">
        <f ca="1">COUNTIF(OFFSET(class8_2,MATCH(N$1,'8 класс'!$A:$A,0)-7+'Итог по классам'!$B119,,,),"Ф")</f>
        <v>0</v>
      </c>
      <c r="O119" s="37">
        <f ca="1">COUNTIF(OFFSET(class8_2,MATCH(O$1,'8 класс'!$A:$A,0)-7+'Итог по классам'!$B119,,,),"р")</f>
        <v>0</v>
      </c>
      <c r="P119" s="37">
        <f ca="1">COUNTIF(OFFSET(class8_2,MATCH(P$1,'8 класс'!$A:$A,0)-7+'Итог по классам'!$B119,,,),"ш")</f>
        <v>0</v>
      </c>
      <c r="Q119" s="38">
        <f ca="1">COUNTIF(OFFSET(class8_1,MATCH(Q$1,'8 класс'!$A:$A,0)-7+'Итог по классам'!$B119,,,),"Ф")</f>
        <v>0</v>
      </c>
      <c r="R119" s="37">
        <f ca="1">COUNTIF(OFFSET(class8_1,MATCH(R$1,'8 класс'!$A:$A,0)-7+'Итог по классам'!$B119,,,),"р")</f>
        <v>0</v>
      </c>
      <c r="S119" s="37">
        <f ca="1">COUNTIF(OFFSET(class8_1,MATCH(S$1,'8 класс'!$A:$A,0)-7+'Итог по классам'!$B119,,,),"ш")</f>
        <v>0</v>
      </c>
      <c r="T119" s="37">
        <f ca="1">COUNTIF(OFFSET(class8_2,MATCH(T$1,'8 класс'!$A:$A,0)-7+'Итог по классам'!$B119,,,),"Ф")</f>
        <v>0</v>
      </c>
      <c r="U119" s="37">
        <f ca="1">COUNTIF(OFFSET(class8_2,MATCH(U$1,'8 класс'!$A:$A,0)-7+'Итог по классам'!$B119,,,),"р")</f>
        <v>0</v>
      </c>
      <c r="V119" s="37">
        <f ca="1">COUNTIF(OFFSET(class8_2,MATCH(V$1,'8 класс'!$A:$A,0)-7+'Итог по классам'!$B119,,,),"ш")</f>
        <v>0</v>
      </c>
      <c r="W119" s="38">
        <f ca="1">COUNTIF(OFFSET(class8_1,MATCH(W$1,'8 класс'!$A:$A,0)-7+'Итог по классам'!$B119,,,),"Ф")</f>
        <v>0</v>
      </c>
      <c r="X119" s="37">
        <f ca="1">COUNTIF(OFFSET(class8_1,MATCH(X$1,'8 класс'!$A:$A,0)-7+'Итог по классам'!$B119,,,),"р")</f>
        <v>0</v>
      </c>
      <c r="Y119" s="37">
        <f ca="1">COUNTIF(OFFSET(class8_1,MATCH(Y$1,'8 класс'!$A:$A,0)-7+'Итог по классам'!$B119,,,),"ш")</f>
        <v>0</v>
      </c>
      <c r="Z119" s="37">
        <f ca="1">COUNTIF(OFFSET(class8_2,MATCH(Z$1,'8 класс'!$A:$A,0)-7+'Итог по классам'!$B119,,,),"Ф")</f>
        <v>0</v>
      </c>
      <c r="AA119" s="37">
        <f ca="1">COUNTIF(OFFSET(class8_2,MATCH(AA$1,'8 класс'!$A:$A,0)-7+'Итог по классам'!$B119,,,),"р")</f>
        <v>0</v>
      </c>
      <c r="AB119" s="37">
        <f ca="1">COUNTIF(OFFSET(class8_2,MATCH(AB$1,'8 класс'!$A:$A,0)-7+'Итог по классам'!$B119,,,),"ш")</f>
        <v>0</v>
      </c>
      <c r="AC119" s="38">
        <f ca="1">COUNTIF(OFFSET(class8_1,MATCH(AC$1,'8 класс'!$A:$A,0)-7+'Итог по классам'!$B119,,,),"Ф")</f>
        <v>0</v>
      </c>
      <c r="AD119" s="37">
        <f ca="1">COUNTIF(OFFSET(class8_1,MATCH(AD$1,'8 класс'!$A:$A,0)-7+'Итог по классам'!$B119,,,),"р")</f>
        <v>0</v>
      </c>
      <c r="AE119" s="37">
        <f ca="1">COUNTIF(OFFSET(class8_1,MATCH(AE$1,'8 класс'!$A:$A,0)-7+'Итог по классам'!$B119,,,),"ш")</f>
        <v>0</v>
      </c>
      <c r="AF119" s="37">
        <f ca="1">COUNTIF(OFFSET(class8_2,MATCH(AF$1,'8 класс'!$A:$A,0)-7+'Итог по классам'!$B119,,,),"Ф")</f>
        <v>0</v>
      </c>
      <c r="AG119" s="37">
        <f ca="1">COUNTIF(OFFSET(class8_2,MATCH(AG$1,'8 класс'!$A:$A,0)-7+'Итог по классам'!$B119,,,),"р")</f>
        <v>0</v>
      </c>
      <c r="AH119" s="37">
        <f ca="1">COUNTIF(OFFSET(class8_2,MATCH(AH$1,'8 класс'!$A:$A,0)-7+'Итог по классам'!$B119,,,),"ш")</f>
        <v>0</v>
      </c>
      <c r="AI119" s="38">
        <f ca="1">COUNTIF(OFFSET(class8_1,MATCH(AI$1,'8 класс'!$A:$A,0)-7+'Итог по классам'!$B119,,,),"Ф")</f>
        <v>0</v>
      </c>
      <c r="AJ119" s="37">
        <f ca="1">COUNTIF(OFFSET(class8_1,MATCH(AJ$1,'8 класс'!$A:$A,0)-7+'Итог по классам'!$B119,,,),"р")</f>
        <v>0</v>
      </c>
      <c r="AK119" s="37">
        <f ca="1">COUNTIF(OFFSET(class8_1,MATCH(AK$1,'8 класс'!$A:$A,0)-7+'Итог по классам'!$B119,,,),"ш")</f>
        <v>0</v>
      </c>
      <c r="AL119" s="37">
        <f ca="1">COUNTIF(OFFSET(class8_2,MATCH(AL$1,'8 класс'!$A:$A,0)-7+'Итог по классам'!$B119,,,),"Ф")</f>
        <v>0</v>
      </c>
      <c r="AM119" s="37">
        <f ca="1">COUNTIF(OFFSET(class8_2,MATCH(AM$1,'8 класс'!$A:$A,0)-7+'Итог по классам'!$B119,,,),"р")</f>
        <v>0</v>
      </c>
      <c r="AN119" s="37">
        <f ca="1">COUNTIF(OFFSET(class8_2,MATCH(AN$1,'8 класс'!$A:$A,0)-7+'Итог по классам'!$B119,,,),"ш")</f>
        <v>0</v>
      </c>
      <c r="AO119" s="38">
        <f ca="1">COUNTIF(OFFSET(class8_1,MATCH(AO$1,'8 класс'!$A:$A,0)-7+'Итог по классам'!$B119,,,),"Ф")</f>
        <v>0</v>
      </c>
      <c r="AP119" s="37">
        <f ca="1">COUNTIF(OFFSET(class8_1,MATCH(AP$1,'8 класс'!$A:$A,0)-7+'Итог по классам'!$B119,,,),"р")</f>
        <v>0</v>
      </c>
      <c r="AQ119" s="37">
        <f ca="1">COUNTIF(OFFSET(class8_1,MATCH(AQ$1,'8 класс'!$A:$A,0)-7+'Итог по классам'!$B119,,,),"ш")</f>
        <v>0</v>
      </c>
      <c r="AR119" s="37">
        <f ca="1">COUNTIF(OFFSET(class8_2,MATCH(AR$1,'8 класс'!$A:$A,0)-7+'Итог по классам'!$B119,,,),"Ф")</f>
        <v>0</v>
      </c>
      <c r="AS119" s="37">
        <f ca="1">COUNTIF(OFFSET(class8_2,MATCH(AS$1,'8 класс'!$A:$A,0)-7+'Итог по классам'!$B119,,,),"р")</f>
        <v>0</v>
      </c>
      <c r="AT119" s="37">
        <f ca="1">COUNTIF(OFFSET(class8_2,MATCH(AT$1,'8 класс'!$A:$A,0)-7+'Итог по классам'!$B119,,,),"ш")</f>
        <v>0</v>
      </c>
      <c r="AU119" s="38">
        <f ca="1">COUNTIF(OFFSET(class8_1,MATCH(AU$1,'8 класс'!$A:$A,0)-7+'Итог по классам'!$B119,,,),"Ф")</f>
        <v>0</v>
      </c>
      <c r="AV119" s="37">
        <f ca="1">COUNTIF(OFFSET(class8_1,MATCH(AV$1,'8 класс'!$A:$A,0)-7+'Итог по классам'!$B119,,,),"р")</f>
        <v>0</v>
      </c>
      <c r="AW119" s="37">
        <f ca="1">COUNTIF(OFFSET(class8_1,MATCH(AW$1,'8 класс'!$A:$A,0)-7+'Итог по классам'!$B119,,,),"ш")</f>
        <v>0</v>
      </c>
      <c r="AX119" s="37">
        <f ca="1">COUNTIF(OFFSET(class8_2,MATCH(AX$1,'8 класс'!$A:$A,0)-7+'Итог по классам'!$B119,,,),"Ф")</f>
        <v>0</v>
      </c>
      <c r="AY119" s="37">
        <f ca="1">COUNTIF(OFFSET(class8_2,MATCH(AY$1,'8 класс'!$A:$A,0)-7+'Итог по классам'!$B119,,,),"р")</f>
        <v>0</v>
      </c>
      <c r="AZ119" s="37">
        <f ca="1">COUNTIF(OFFSET(class8_2,MATCH(AZ$1,'8 класс'!$A:$A,0)-7+'Итог по классам'!$B119,,,),"ш")</f>
        <v>0</v>
      </c>
      <c r="BA119" s="38">
        <f ca="1">COUNTIF(OFFSET(class8_1,MATCH(BA$1,'8 класс'!$A:$A,0)-7+'Итог по классам'!$B119,,,),"Ф")</f>
        <v>0</v>
      </c>
      <c r="BB119" s="37">
        <f ca="1">COUNTIF(OFFSET(class8_1,MATCH(BB$1,'8 класс'!$A:$A,0)-7+'Итог по классам'!$B119,,,),"р")</f>
        <v>0</v>
      </c>
      <c r="BC119" s="37">
        <f ca="1">COUNTIF(OFFSET(class8_1,MATCH(BC$1,'8 класс'!$A:$A,0)-7+'Итог по классам'!$B119,,,),"ш")</f>
        <v>0</v>
      </c>
      <c r="BD119" s="37">
        <f ca="1">COUNTIF(OFFSET(class8_2,MATCH(BD$1,'8 класс'!$A:$A,0)-7+'Итог по классам'!$B119,,,),"Ф")</f>
        <v>0</v>
      </c>
      <c r="BE119" s="37">
        <f ca="1">COUNTIF(OFFSET(class8_2,MATCH(BE$1,'8 класс'!$A:$A,0)-7+'Итог по классам'!$B119,,,),"р")</f>
        <v>0</v>
      </c>
      <c r="BF119" s="37">
        <f ca="1">COUNTIF(OFFSET(class8_2,MATCH(BF$1,'8 класс'!$A:$A,0)-7+'Итог по классам'!$B119,,,),"ш")</f>
        <v>0</v>
      </c>
      <c r="BG119" s="38">
        <f ca="1">COUNTIF(OFFSET(class8_1,MATCH(BG$1,'8 класс'!$A:$A,0)-7+'Итог по классам'!$B119,,,),"Ф")</f>
        <v>0</v>
      </c>
      <c r="BH119" s="37">
        <f ca="1">COUNTIF(OFFSET(class8_1,MATCH(BH$1,'8 класс'!$A:$A,0)-7+'Итог по классам'!$B119,,,),"р")</f>
        <v>0</v>
      </c>
      <c r="BI119" s="37">
        <f ca="1">COUNTIF(OFFSET(class8_1,MATCH(BI$1,'8 класс'!$A:$A,0)-7+'Итог по классам'!$B119,,,),"ш")</f>
        <v>0</v>
      </c>
      <c r="BJ119" s="37">
        <f ca="1">COUNTIF(OFFSET(class8_2,MATCH(BJ$1,'8 класс'!$A:$A,0)-7+'Итог по классам'!$B119,,,),"Ф")</f>
        <v>0</v>
      </c>
      <c r="BK119" s="37">
        <f ca="1">COUNTIF(OFFSET(class8_2,MATCH(BK$1,'8 класс'!$A:$A,0)-7+'Итог по классам'!$B119,,,),"р")</f>
        <v>0</v>
      </c>
      <c r="BL119" s="37">
        <f ca="1">COUNTIF(OFFSET(class8_2,MATCH(BL$1,'8 класс'!$A:$A,0)-7+'Итог по классам'!$B119,,,),"ш")</f>
        <v>0</v>
      </c>
      <c r="BM119" s="38">
        <f ca="1">COUNTIF(OFFSET(class8_1,MATCH(BM$1,'8 класс'!$A:$A,0)-7+'Итог по классам'!$B119,,,),"Ф")</f>
        <v>0</v>
      </c>
      <c r="BN119" s="37">
        <f ca="1">COUNTIF(OFFSET(class8_1,MATCH(BN$1,'8 класс'!$A:$A,0)-7+'Итог по классам'!$B119,,,),"р")</f>
        <v>0</v>
      </c>
      <c r="BO119" s="37">
        <f ca="1">COUNTIF(OFFSET(class8_1,MATCH(BO$1,'8 класс'!$A:$A,0)-7+'Итог по классам'!$B119,,,),"ш")</f>
        <v>0</v>
      </c>
      <c r="BP119" s="37">
        <f ca="1">COUNTIF(OFFSET(class8_2,MATCH(BP$1,'8 класс'!$A:$A,0)-7+'Итог по классам'!$B119,,,),"Ф")</f>
        <v>0</v>
      </c>
      <c r="BQ119" s="37">
        <f ca="1">COUNTIF(OFFSET(class8_2,MATCH(BQ$1,'8 класс'!$A:$A,0)-7+'Итог по классам'!$B119,,,),"р")</f>
        <v>0</v>
      </c>
      <c r="BR119" s="37">
        <f ca="1">COUNTIF(OFFSET(class8_2,MATCH(BR$1,'8 класс'!$A:$A,0)-7+'Итог по классам'!$B119,,,),"ш")</f>
        <v>0</v>
      </c>
      <c r="BS119" s="38">
        <f ca="1">COUNTIF(OFFSET(class8_1,MATCH(BS$1,'8 класс'!$A:$A,0)-7+'Итог по классам'!$B119,,,),"Ф")</f>
        <v>0</v>
      </c>
      <c r="BT119" s="37">
        <f ca="1">COUNTIF(OFFSET(class8_1,MATCH(BT$1,'8 класс'!$A:$A,0)-7+'Итог по классам'!$B119,,,),"р")</f>
        <v>0</v>
      </c>
      <c r="BU119" s="37">
        <f ca="1">COUNTIF(OFFSET(class8_1,MATCH(BU$1,'8 класс'!$A:$A,0)-7+'Итог по классам'!$B119,,,),"ш")</f>
        <v>0</v>
      </c>
      <c r="BV119" s="37">
        <f ca="1">COUNTIF(OFFSET(class8_2,MATCH(BV$1,'8 класс'!$A:$A,0)-7+'Итог по классам'!$B119,,,),"Ф")</f>
        <v>0</v>
      </c>
      <c r="BW119" s="37">
        <f ca="1">COUNTIF(OFFSET(class8_2,MATCH(BW$1,'8 класс'!$A:$A,0)-7+'Итог по классам'!$B119,,,),"р")</f>
        <v>0</v>
      </c>
      <c r="BX119" s="37">
        <f ca="1">COUNTIF(OFFSET(class8_2,MATCH(BX$1,'8 класс'!$A:$A,0)-7+'Итог по классам'!$B119,,,),"ш")</f>
        <v>0</v>
      </c>
      <c r="BY119" s="38">
        <f ca="1">COUNTIF(OFFSET(class8_1,MATCH(BY$1,'8 класс'!$A:$A,0)-7+'Итог по классам'!$B119,,,),"Ф")</f>
        <v>0</v>
      </c>
      <c r="BZ119" s="37">
        <f ca="1">COUNTIF(OFFSET(class8_1,MATCH(BZ$1,'8 класс'!$A:$A,0)-7+'Итог по классам'!$B119,,,),"р")</f>
        <v>0</v>
      </c>
      <c r="CA119" s="37">
        <f ca="1">COUNTIF(OFFSET(class8_1,MATCH(CA$1,'8 класс'!$A:$A,0)-7+'Итог по классам'!$B119,,,),"ш")</f>
        <v>0</v>
      </c>
      <c r="CB119" s="37">
        <f ca="1">COUNTIF(OFFSET(class8_2,MATCH(CB$1,'8 класс'!$A:$A,0)-7+'Итог по классам'!$B119,,,),"Ф")</f>
        <v>0</v>
      </c>
      <c r="CC119" s="37">
        <f ca="1">COUNTIF(OFFSET(class8_2,MATCH(CC$1,'8 класс'!$A:$A,0)-7+'Итог по классам'!$B119,,,),"р")</f>
        <v>0</v>
      </c>
      <c r="CD119" s="37">
        <f ca="1">COUNTIF(OFFSET(class8_2,MATCH(CD$1,'8 класс'!$A:$A,0)-7+'Итог по классам'!$B119,,,),"ш")</f>
        <v>0</v>
      </c>
      <c r="CE119" s="38">
        <f ca="1">COUNTIF(OFFSET(class8_1,MATCH(CE$1,'8 класс'!$A:$A,0)-7+'Итог по классам'!$B119,,,),"Ф")</f>
        <v>0</v>
      </c>
      <c r="CF119" s="37">
        <f ca="1">COUNTIF(OFFSET(class8_1,MATCH(CF$1,'8 класс'!$A:$A,0)-7+'Итог по классам'!$B119,,,),"р")</f>
        <v>0</v>
      </c>
      <c r="CG119" s="37">
        <f ca="1">COUNTIF(OFFSET(class8_1,MATCH(CG$1,'8 класс'!$A:$A,0)-7+'Итог по классам'!$B119,,,),"ш")</f>
        <v>0</v>
      </c>
      <c r="CH119" s="37">
        <f ca="1">COUNTIF(OFFSET(class8_2,MATCH(CH$1,'8 класс'!$A:$A,0)-7+'Итог по классам'!$B119,,,),"Ф")</f>
        <v>0</v>
      </c>
      <c r="CI119" s="37">
        <f ca="1">COUNTIF(OFFSET(class8_2,MATCH(CI$1,'8 класс'!$A:$A,0)-7+'Итог по классам'!$B119,,,),"р")</f>
        <v>0</v>
      </c>
      <c r="CJ119" s="37">
        <f ca="1">COUNTIF(OFFSET(class8_2,MATCH(CJ$1,'8 класс'!$A:$A,0)-7+'Итог по классам'!$B119,,,),"ш")</f>
        <v>0</v>
      </c>
      <c r="CK119" s="38">
        <f ca="1">COUNTIF(OFFSET(class8_1,MATCH(CK$1,'8 класс'!$A:$A,0)-7+'Итог по классам'!$B119,,,),"Ф")</f>
        <v>0</v>
      </c>
      <c r="CL119" s="37">
        <f ca="1">COUNTIF(OFFSET(class8_1,MATCH(CL$1,'8 класс'!$A:$A,0)-7+'Итог по классам'!$B119,,,),"р")</f>
        <v>0</v>
      </c>
      <c r="CM119" s="37">
        <f ca="1">COUNTIF(OFFSET(class8_1,MATCH(CM$1,'8 класс'!$A:$A,0)-7+'Итог по классам'!$B119,,,),"ш")</f>
        <v>0</v>
      </c>
      <c r="CN119" s="37">
        <f ca="1">COUNTIF(OFFSET(class8_2,MATCH(CN$1,'8 класс'!$A:$A,0)-7+'Итог по классам'!$B119,,,),"Ф")</f>
        <v>0</v>
      </c>
      <c r="CO119" s="37">
        <f ca="1">COUNTIF(OFFSET(class8_2,MATCH(CO$1,'8 класс'!$A:$A,0)-7+'Итог по классам'!$B119,,,),"р")</f>
        <v>0</v>
      </c>
      <c r="CP119" s="37">
        <f ca="1">COUNTIF(OFFSET(class8_2,MATCH(CP$1,'8 класс'!$A:$A,0)-7+'Итог по классам'!$B119,,,),"ш")</f>
        <v>0</v>
      </c>
      <c r="CQ119" s="38">
        <f ca="1">COUNTIF(OFFSET(class8_1,MATCH(CQ$1,'8 класс'!$A:$A,0)-7+'Итог по классам'!$B119,,,),"Ф")</f>
        <v>0</v>
      </c>
      <c r="CR119" s="37">
        <f ca="1">COUNTIF(OFFSET(class8_1,MATCH(CR$1,'8 класс'!$A:$A,0)-7+'Итог по классам'!$B119,,,),"р")</f>
        <v>0</v>
      </c>
      <c r="CS119" s="37">
        <f ca="1">COUNTIF(OFFSET(class8_1,MATCH(CS$1,'8 класс'!$A:$A,0)-7+'Итог по классам'!$B119,,,),"ш")</f>
        <v>0</v>
      </c>
      <c r="CT119" s="37">
        <f ca="1">COUNTIF(OFFSET(class8_2,MATCH(CT$1,'8 класс'!$A:$A,0)-7+'Итог по классам'!$B119,,,),"Ф")</f>
        <v>0</v>
      </c>
      <c r="CU119" s="37">
        <f ca="1">COUNTIF(OFFSET(class8_2,MATCH(CU$1,'8 класс'!$A:$A,0)-7+'Итог по классам'!$B119,,,),"р")</f>
        <v>0</v>
      </c>
      <c r="CV119" s="37">
        <f ca="1">COUNTIF(OFFSET(class8_2,MATCH(CV$1,'8 класс'!$A:$A,0)-7+'Итог по классам'!$B119,,,),"ш")</f>
        <v>0</v>
      </c>
      <c r="CW119" s="38">
        <f ca="1">COUNTIF(OFFSET(class8_1,MATCH(CW$1,'8 класс'!$A:$A,0)-7+'Итог по классам'!$B119,,,),"Ф")</f>
        <v>0</v>
      </c>
      <c r="CX119" s="37">
        <f ca="1">COUNTIF(OFFSET(class8_1,MATCH(CX$1,'8 класс'!$A:$A,0)-7+'Итог по классам'!$B119,,,),"р")</f>
        <v>0</v>
      </c>
      <c r="CY119" s="37">
        <f ca="1">COUNTIF(OFFSET(class8_1,MATCH(CY$1,'8 класс'!$A:$A,0)-7+'Итог по классам'!$B119,,,),"ш")</f>
        <v>0</v>
      </c>
      <c r="CZ119" s="37">
        <f ca="1">COUNTIF(OFFSET(class8_2,MATCH(CZ$1,'8 класс'!$A:$A,0)-7+'Итог по классам'!$B119,,,),"Ф")</f>
        <v>0</v>
      </c>
      <c r="DA119" s="37">
        <f ca="1">COUNTIF(OFFSET(class8_2,MATCH(DA$1,'8 класс'!$A:$A,0)-7+'Итог по классам'!$B119,,,),"р")</f>
        <v>0</v>
      </c>
      <c r="DB119" s="37">
        <f ca="1">COUNTIF(OFFSET(class8_2,MATCH(DB$1,'8 класс'!$A:$A,0)-7+'Итог по классам'!$B119,,,),"ш")</f>
        <v>0</v>
      </c>
      <c r="DC119" s="38">
        <f ca="1">COUNTIF(OFFSET(class8_1,MATCH(DC$1,'8 класс'!$A:$A,0)-7+'Итог по классам'!$B119,,,),"Ф")</f>
        <v>0</v>
      </c>
      <c r="DD119" s="37">
        <f ca="1">COUNTIF(OFFSET(class8_1,MATCH(DD$1,'8 класс'!$A:$A,0)-7+'Итог по классам'!$B119,,,),"р")</f>
        <v>0</v>
      </c>
      <c r="DE119" s="37">
        <f ca="1">COUNTIF(OFFSET(class8_1,MATCH(DE$1,'8 класс'!$A:$A,0)-7+'Итог по классам'!$B119,,,),"ш")</f>
        <v>0</v>
      </c>
      <c r="DF119" s="37">
        <f ca="1">COUNTIF(OFFSET(class8_2,MATCH(DF$1,'8 класс'!$A:$A,0)-7+'Итог по классам'!$B119,,,),"Ф")</f>
        <v>0</v>
      </c>
      <c r="DG119" s="37">
        <f ca="1">COUNTIF(OFFSET(class8_2,MATCH(DG$1,'8 класс'!$A:$A,0)-7+'Итог по классам'!$B119,,,),"р")</f>
        <v>0</v>
      </c>
      <c r="DH119" s="37">
        <f ca="1">COUNTIF(OFFSET(class8_2,MATCH(DH$1,'8 класс'!$A:$A,0)-7+'Итог по классам'!$B119,,,),"ш")</f>
        <v>0</v>
      </c>
      <c r="DI119" s="38">
        <f ca="1">COUNTIF(OFFSET(class8_1,MATCH(DI$1,'8 класс'!$A:$A,0)-7+'Итог по классам'!$B119,,,),"Ф")</f>
        <v>0</v>
      </c>
      <c r="DJ119" s="37">
        <f ca="1">COUNTIF(OFFSET(class8_1,MATCH(DJ$1,'8 класс'!$A:$A,0)-7+'Итог по классам'!$B119,,,),"р")</f>
        <v>0</v>
      </c>
      <c r="DK119" s="37">
        <f ca="1">COUNTIF(OFFSET(class8_1,MATCH(DK$1,'8 класс'!$A:$A,0)-7+'Итог по классам'!$B119,,,),"ш")</f>
        <v>0</v>
      </c>
      <c r="DL119" s="37">
        <f ca="1">COUNTIF(OFFSET(class8_2,MATCH(DL$1,'8 класс'!$A:$A,0)-7+'Итог по классам'!$B119,,,),"Ф")</f>
        <v>0</v>
      </c>
      <c r="DM119" s="37">
        <f ca="1">COUNTIF(OFFSET(class8_2,MATCH(DM$1,'8 класс'!$A:$A,0)-7+'Итог по классам'!$B119,,,),"р")</f>
        <v>0</v>
      </c>
      <c r="DN119" s="37">
        <f ca="1">COUNTIF(OFFSET(class8_2,MATCH(DN$1,'8 класс'!$A:$A,0)-7+'Итог по классам'!$B119,,,),"ш")</f>
        <v>0</v>
      </c>
      <c r="DO119" s="38">
        <f ca="1">COUNTIF(OFFSET(class8_1,MATCH(DO$1,'8 класс'!$A:$A,0)-7+'Итог по классам'!$B119,,,),"Ф")</f>
        <v>0</v>
      </c>
      <c r="DP119" s="37">
        <f ca="1">COUNTIF(OFFSET(class8_1,MATCH(DP$1,'8 класс'!$A:$A,0)-7+'Итог по классам'!$B119,,,),"р")</f>
        <v>0</v>
      </c>
      <c r="DQ119" s="37">
        <f ca="1">COUNTIF(OFFSET(class8_1,MATCH(DQ$1,'8 класс'!$A:$A,0)-7+'Итог по классам'!$B119,,,),"ш")</f>
        <v>0</v>
      </c>
      <c r="DR119" s="37">
        <f ca="1">COUNTIF(OFFSET(class8_2,MATCH(DR$1,'8 класс'!$A:$A,0)-7+'Итог по классам'!$B119,,,),"Ф")</f>
        <v>0</v>
      </c>
      <c r="DS119" s="37">
        <f ca="1">COUNTIF(OFFSET(class8_2,MATCH(DS$1,'8 класс'!$A:$A,0)-7+'Итог по классам'!$B119,,,),"р")</f>
        <v>0</v>
      </c>
      <c r="DT119" s="37">
        <f ca="1">COUNTIF(OFFSET(class8_2,MATCH(DT$1,'8 класс'!$A:$A,0)-7+'Итог по классам'!$B119,,,),"ш")</f>
        <v>0</v>
      </c>
      <c r="DU119" s="38">
        <f ca="1">COUNTIF(OFFSET(class8_1,MATCH(DU$1,'8 класс'!$A:$A,0)-7+'Итог по классам'!$B119,,,),"Ф")</f>
        <v>0</v>
      </c>
      <c r="DV119" s="37">
        <f ca="1">COUNTIF(OFFSET(class8_1,MATCH(DV$1,'8 класс'!$A:$A,0)-7+'Итог по классам'!$B119,,,),"р")</f>
        <v>0</v>
      </c>
      <c r="DW119" s="37">
        <f ca="1">COUNTIF(OFFSET(class8_1,MATCH(DW$1,'8 класс'!$A:$A,0)-7+'Итог по классам'!$B119,,,),"ш")</f>
        <v>0</v>
      </c>
      <c r="DX119" s="37">
        <f ca="1">COUNTIF(OFFSET(class8_2,MATCH(DX$1,'8 класс'!$A:$A,0)-7+'Итог по классам'!$B119,,,),"Ф")</f>
        <v>0</v>
      </c>
      <c r="DY119" s="37">
        <f ca="1">COUNTIF(OFFSET(class8_2,MATCH(DY$1,'8 класс'!$A:$A,0)-7+'Итог по классам'!$B119,,,),"р")</f>
        <v>0</v>
      </c>
      <c r="DZ119" s="37">
        <f ca="1">COUNTIF(OFFSET(class8_2,MATCH(DZ$1,'8 класс'!$A:$A,0)-7+'Итог по классам'!$B119,,,),"ш")</f>
        <v>0</v>
      </c>
      <c r="EA119" s="38">
        <f ca="1">COUNTIF(OFFSET(class8_1,MATCH(EA$1,'8 класс'!$A:$A,0)-7+'Итог по классам'!$B119,,,),"Ф")</f>
        <v>0</v>
      </c>
      <c r="EB119" s="37">
        <f ca="1">COUNTIF(OFFSET(class8_1,MATCH(EB$1,'8 класс'!$A:$A,0)-7+'Итог по классам'!$B119,,,),"р")</f>
        <v>0</v>
      </c>
      <c r="EC119" s="37">
        <f ca="1">COUNTIF(OFFSET(class8_1,MATCH(EC$1,'8 класс'!$A:$A,0)-7+'Итог по классам'!$B119,,,),"ш")</f>
        <v>0</v>
      </c>
      <c r="ED119" s="37">
        <f ca="1">COUNTIF(OFFSET(class8_2,MATCH(ED$1,'8 класс'!$A:$A,0)-7+'Итог по классам'!$B119,,,),"Ф")</f>
        <v>0</v>
      </c>
      <c r="EE119" s="37">
        <f ca="1">COUNTIF(OFFSET(class8_2,MATCH(EE$1,'8 класс'!$A:$A,0)-7+'Итог по классам'!$B119,,,),"р")</f>
        <v>0</v>
      </c>
      <c r="EF119" s="37">
        <f ca="1">COUNTIF(OFFSET(class8_2,MATCH(EF$1,'8 класс'!$A:$A,0)-7+'Итог по классам'!$B119,,,),"ш")</f>
        <v>0</v>
      </c>
      <c r="EG119" s="38">
        <f ca="1">COUNTIF(OFFSET(class8_1,MATCH(EG$1,'8 класс'!$A:$A,0)-7+'Итог по классам'!$B119,,,),"Ф")</f>
        <v>0</v>
      </c>
      <c r="EH119" s="37">
        <f ca="1">COUNTIF(OFFSET(class8_1,MATCH(EH$1,'8 класс'!$A:$A,0)-7+'Итог по классам'!$B119,,,),"р")</f>
        <v>0</v>
      </c>
      <c r="EI119" s="37">
        <f ca="1">COUNTIF(OFFSET(class8_1,MATCH(EI$1,'8 класс'!$A:$A,0)-7+'Итог по классам'!$B119,,,),"ш")</f>
        <v>0</v>
      </c>
      <c r="EJ119" s="37">
        <f ca="1">COUNTIF(OFFSET(class8_2,MATCH(EJ$1,'8 класс'!$A:$A,0)-7+'Итог по классам'!$B119,,,),"Ф")</f>
        <v>0</v>
      </c>
      <c r="EK119" s="37">
        <f ca="1">COUNTIF(OFFSET(class8_2,MATCH(EK$1,'8 класс'!$A:$A,0)-7+'Итог по классам'!$B119,,,),"р")</f>
        <v>0</v>
      </c>
      <c r="EL119" s="37">
        <f ca="1">COUNTIF(OFFSET(class8_2,MATCH(EL$1,'8 класс'!$A:$A,0)-7+'Итог по классам'!$B119,,,),"ш")</f>
        <v>0</v>
      </c>
      <c r="EM119" s="38">
        <f ca="1">COUNTIF(OFFSET(class8_1,MATCH(EM$1,'8 класс'!$A:$A,0)-7+'Итог по классам'!$B119,,,),"Ф")</f>
        <v>0</v>
      </c>
      <c r="EN119" s="37">
        <f ca="1">COUNTIF(OFFSET(class8_1,MATCH(EN$1,'8 класс'!$A:$A,0)-7+'Итог по классам'!$B119,,,),"р")</f>
        <v>0</v>
      </c>
      <c r="EO119" s="37">
        <f ca="1">COUNTIF(OFFSET(class8_1,MATCH(EO$1,'8 класс'!$A:$A,0)-7+'Итог по классам'!$B119,,,),"ш")</f>
        <v>0</v>
      </c>
      <c r="EP119" s="37">
        <f ca="1">COUNTIF(OFFSET(class8_2,MATCH(EP$1,'8 класс'!$A:$A,0)-7+'Итог по классам'!$B119,,,),"Ф")</f>
        <v>0</v>
      </c>
      <c r="EQ119" s="37">
        <f ca="1">COUNTIF(OFFSET(class8_2,MATCH(EQ$1,'8 класс'!$A:$A,0)-7+'Итог по классам'!$B119,,,),"р")</f>
        <v>0</v>
      </c>
      <c r="ER119" s="37">
        <f ca="1">COUNTIF(OFFSET(class8_2,MATCH(ER$1,'8 класс'!$A:$A,0)-7+'Итог по классам'!$B119,,,),"ш")</f>
        <v>0</v>
      </c>
      <c r="ES119" s="38">
        <f ca="1">COUNTIF(OFFSET(class8_1,MATCH(ES$1,'8 класс'!$A:$A,0)-7+'Итог по классам'!$B119,,,),"Ф")</f>
        <v>0</v>
      </c>
      <c r="ET119" s="37">
        <f ca="1">COUNTIF(OFFSET(class8_1,MATCH(ET$1,'8 класс'!$A:$A,0)-7+'Итог по классам'!$B119,,,),"р")</f>
        <v>0</v>
      </c>
      <c r="EU119" s="37">
        <f ca="1">COUNTIF(OFFSET(class8_1,MATCH(EU$1,'8 класс'!$A:$A,0)-7+'Итог по классам'!$B119,,,),"ш")</f>
        <v>0</v>
      </c>
      <c r="EV119" s="37">
        <f ca="1">COUNTIF(OFFSET(class8_2,MATCH(EV$1,'8 класс'!$A:$A,0)-7+'Итог по классам'!$B119,,,),"Ф")</f>
        <v>0</v>
      </c>
      <c r="EW119" s="37">
        <f ca="1">COUNTIF(OFFSET(class8_2,MATCH(EW$1,'8 класс'!$A:$A,0)-7+'Итог по классам'!$B119,,,),"р")</f>
        <v>0</v>
      </c>
      <c r="EX119" s="37">
        <f ca="1">COUNTIF(OFFSET(class8_2,MATCH(EX$1,'8 класс'!$A:$A,0)-7+'Итог по классам'!$B119,,,),"ш")</f>
        <v>0</v>
      </c>
      <c r="EY119" s="38">
        <f ca="1">COUNTIF(OFFSET(class8_1,MATCH(EY$1,'8 класс'!$A:$A,0)-7+'Итог по классам'!$B119,,,),"Ф")</f>
        <v>0</v>
      </c>
      <c r="EZ119" s="37">
        <f ca="1">COUNTIF(OFFSET(class8_1,MATCH(EZ$1,'8 класс'!$A:$A,0)-7+'Итог по классам'!$B119,,,),"р")</f>
        <v>0</v>
      </c>
      <c r="FA119" s="37">
        <f ca="1">COUNTIF(OFFSET(class8_1,MATCH(FA$1,'8 класс'!$A:$A,0)-7+'Итог по классам'!$B119,,,),"ш")</f>
        <v>0</v>
      </c>
      <c r="FB119" s="37">
        <f ca="1">COUNTIF(OFFSET(class8_2,MATCH(FB$1,'8 класс'!$A:$A,0)-7+'Итог по классам'!$B119,,,),"Ф")</f>
        <v>0</v>
      </c>
      <c r="FC119" s="37">
        <f ca="1">COUNTIF(OFFSET(class8_2,MATCH(FC$1,'8 класс'!$A:$A,0)-7+'Итог по классам'!$B119,,,),"р")</f>
        <v>0</v>
      </c>
      <c r="FD119" s="37">
        <f ca="1">COUNTIF(OFFSET(class8_2,MATCH(FD$1,'8 класс'!$A:$A,0)-7+'Итог по классам'!$B119,,,),"ш")</f>
        <v>0</v>
      </c>
      <c r="FE119" s="38">
        <f ca="1">COUNTIF(OFFSET(class8_1,MATCH(FE$1,'8 класс'!$A:$A,0)-7+'Итог по классам'!$B119,,,),"Ф")</f>
        <v>0</v>
      </c>
      <c r="FF119" s="37">
        <f ca="1">COUNTIF(OFFSET(class8_1,MATCH(FF$1,'8 класс'!$A:$A,0)-7+'Итог по классам'!$B119,,,),"р")</f>
        <v>0</v>
      </c>
      <c r="FG119" s="37">
        <f ca="1">COUNTIF(OFFSET(class8_1,MATCH(FG$1,'8 класс'!$A:$A,0)-7+'Итог по классам'!$B119,,,),"ш")</f>
        <v>0</v>
      </c>
      <c r="FH119" s="37">
        <f ca="1">COUNTIF(OFFSET(class8_2,MATCH(FH$1,'8 класс'!$A:$A,0)-7+'Итог по классам'!$B119,,,),"Ф")</f>
        <v>0</v>
      </c>
      <c r="FI119" s="37">
        <f ca="1">COUNTIF(OFFSET(class8_2,MATCH(FI$1,'8 класс'!$A:$A,0)-7+'Итог по классам'!$B119,,,),"р")</f>
        <v>0</v>
      </c>
      <c r="FJ119" s="37">
        <f ca="1">COUNTIF(OFFSET(class8_2,MATCH(FJ$1,'8 класс'!$A:$A,0)-7+'Итог по классам'!$B119,,,),"ш")</f>
        <v>0</v>
      </c>
      <c r="FK119" s="38">
        <f ca="1">COUNTIF(OFFSET(class8_1,MATCH(FK$1,'8 класс'!$A:$A,0)-7+'Итог по классам'!$B119,,,),"Ф")</f>
        <v>0</v>
      </c>
      <c r="FL119" s="37">
        <f ca="1">COUNTIF(OFFSET(class8_1,MATCH(FL$1,'8 класс'!$A:$A,0)-7+'Итог по классам'!$B119,,,),"р")</f>
        <v>0</v>
      </c>
      <c r="FM119" s="37">
        <f ca="1">COUNTIF(OFFSET(class8_1,MATCH(FM$1,'8 класс'!$A:$A,0)-7+'Итог по классам'!$B119,,,),"ш")</f>
        <v>0</v>
      </c>
      <c r="FN119" s="37">
        <f ca="1">COUNTIF(OFFSET(class8_2,MATCH(FN$1,'8 класс'!$A:$A,0)-7+'Итог по классам'!$B119,,,),"Ф")</f>
        <v>0</v>
      </c>
      <c r="FO119" s="37">
        <f ca="1">COUNTIF(OFFSET(class8_2,MATCH(FO$1,'8 класс'!$A:$A,0)-7+'Итог по классам'!$B119,,,),"р")</f>
        <v>0</v>
      </c>
      <c r="FP119" s="37">
        <f ca="1">COUNTIF(OFFSET(class8_2,MATCH(FP$1,'8 класс'!$A:$A,0)-7+'Итог по классам'!$B119,,,),"ш")</f>
        <v>0</v>
      </c>
      <c r="FQ119" s="38">
        <f ca="1">COUNTIF(OFFSET(class8_1,MATCH(FQ$1,'8 класс'!$A:$A,0)-7+'Итог по классам'!$B119,,,),"Ф")</f>
        <v>0</v>
      </c>
      <c r="FR119" s="37">
        <f ca="1">COUNTIF(OFFSET(class8_1,MATCH(FR$1,'8 класс'!$A:$A,0)-7+'Итог по классам'!$B119,,,),"р")</f>
        <v>0</v>
      </c>
      <c r="FS119" s="37">
        <f ca="1">COUNTIF(OFFSET(class8_1,MATCH(FS$1,'8 класс'!$A:$A,0)-7+'Итог по классам'!$B119,,,),"ш")</f>
        <v>0</v>
      </c>
      <c r="FT119" s="37">
        <f ca="1">COUNTIF(OFFSET(class8_2,MATCH(FT$1,'8 класс'!$A:$A,0)-7+'Итог по классам'!$B119,,,),"Ф")</f>
        <v>0</v>
      </c>
      <c r="FU119" s="37">
        <f ca="1">COUNTIF(OFFSET(class8_2,MATCH(FU$1,'8 класс'!$A:$A,0)-7+'Итог по классам'!$B119,,,),"р")</f>
        <v>0</v>
      </c>
      <c r="FV119" s="37">
        <f ca="1">COUNTIF(OFFSET(class8_2,MATCH(FV$1,'8 класс'!$A:$A,0)-7+'Итог по классам'!$B119,,,),"ш")</f>
        <v>0</v>
      </c>
      <c r="FW119" s="38">
        <f ca="1">COUNTIF(OFFSET(class8_1,MATCH(FW$1,'8 класс'!$A:$A,0)-7+'Итог по классам'!$B119,,,),"Ф")</f>
        <v>0</v>
      </c>
      <c r="FX119" s="37">
        <f ca="1">COUNTIF(OFFSET(class8_1,MATCH(FX$1,'8 класс'!$A:$A,0)-7+'Итог по классам'!$B119,,,),"р")</f>
        <v>0</v>
      </c>
      <c r="FY119" s="37">
        <f ca="1">COUNTIF(OFFSET(class8_1,MATCH(FY$1,'8 класс'!$A:$A,0)-7+'Итог по классам'!$B119,,,),"ш")</f>
        <v>0</v>
      </c>
      <c r="FZ119" s="37">
        <f ca="1">COUNTIF(OFFSET(class8_2,MATCH(FZ$1,'8 класс'!$A:$A,0)-7+'Итог по классам'!$B119,,,),"Ф")</f>
        <v>0</v>
      </c>
      <c r="GA119" s="37">
        <f ca="1">COUNTIF(OFFSET(class8_2,MATCH(GA$1,'8 класс'!$A:$A,0)-7+'Итог по классам'!$B119,,,),"р")</f>
        <v>0</v>
      </c>
      <c r="GB119" s="37">
        <f ca="1">COUNTIF(OFFSET(class8_2,MATCH(GB$1,'8 класс'!$A:$A,0)-7+'Итог по классам'!$B119,,,),"ш")</f>
        <v>0</v>
      </c>
      <c r="GC119" s="38">
        <f ca="1">COUNTIF(OFFSET(class8_1,MATCH(GC$1,'8 класс'!$A:$A,0)-7+'Итог по классам'!$B119,,,),"Ф")</f>
        <v>0</v>
      </c>
      <c r="GD119" s="37">
        <f ca="1">COUNTIF(OFFSET(class8_1,MATCH(GD$1,'8 класс'!$A:$A,0)-7+'Итог по классам'!$B119,,,),"р")</f>
        <v>0</v>
      </c>
      <c r="GE119" s="37">
        <f ca="1">COUNTIF(OFFSET(class8_1,MATCH(GE$1,'8 класс'!$A:$A,0)-7+'Итог по классам'!$B119,,,),"ш")</f>
        <v>0</v>
      </c>
      <c r="GF119" s="37">
        <f ca="1">COUNTIF(OFFSET(class8_2,MATCH(GF$1,'8 класс'!$A:$A,0)-7+'Итог по классам'!$B119,,,),"Ф")</f>
        <v>0</v>
      </c>
      <c r="GG119" s="37">
        <f ca="1">COUNTIF(OFFSET(class8_2,MATCH(GG$1,'8 класс'!$A:$A,0)-7+'Итог по классам'!$B119,,,),"р")</f>
        <v>0</v>
      </c>
      <c r="GH119" s="37">
        <f ca="1">COUNTIF(OFFSET(class8_2,MATCH(GH$1,'8 класс'!$A:$A,0)-7+'Итог по классам'!$B119,,,),"ш")</f>
        <v>0</v>
      </c>
      <c r="GI119" s="38">
        <f ca="1">COUNTIF(OFFSET(class8_1,MATCH(GI$1,'8 класс'!$A:$A,0)-7+'Итог по классам'!$B119,,,),"Ф")</f>
        <v>0</v>
      </c>
      <c r="GJ119" s="37">
        <f ca="1">COUNTIF(OFFSET(class8_1,MATCH(GJ$1,'8 класс'!$A:$A,0)-7+'Итог по классам'!$B119,,,),"р")</f>
        <v>0</v>
      </c>
      <c r="GK119" s="37">
        <f ca="1">COUNTIF(OFFSET(class8_1,MATCH(GK$1,'8 класс'!$A:$A,0)-7+'Итог по классам'!$B119,,,),"ш")</f>
        <v>0</v>
      </c>
      <c r="GL119" s="37">
        <f ca="1">COUNTIF(OFFSET(class8_2,MATCH(GL$1,'8 класс'!$A:$A,0)-7+'Итог по классам'!$B119,,,),"Ф")</f>
        <v>0</v>
      </c>
      <c r="GM119" s="37">
        <f ca="1">COUNTIF(OFFSET(class8_2,MATCH(GM$1,'8 класс'!$A:$A,0)-7+'Итог по классам'!$B119,,,),"р")</f>
        <v>0</v>
      </c>
      <c r="GN119" s="37">
        <f ca="1">COUNTIF(OFFSET(class8_2,MATCH(GN$1,'8 класс'!$A:$A,0)-7+'Итог по классам'!$B119,,,),"ш")</f>
        <v>0</v>
      </c>
      <c r="GO119" s="38">
        <f ca="1">COUNTIF(OFFSET(class8_1,MATCH(GO$1,'8 класс'!$A:$A,0)-7+'Итог по классам'!$B119,,,),"Ф")</f>
        <v>0</v>
      </c>
      <c r="GP119" s="37">
        <f ca="1">COUNTIF(OFFSET(class8_1,MATCH(GP$1,'8 класс'!$A:$A,0)-7+'Итог по классам'!$B119,,,),"р")</f>
        <v>0</v>
      </c>
      <c r="GQ119" s="37">
        <f ca="1">COUNTIF(OFFSET(class8_1,MATCH(GQ$1,'8 класс'!$A:$A,0)-7+'Итог по классам'!$B119,,,),"ш")</f>
        <v>0</v>
      </c>
      <c r="GR119" s="37">
        <f ca="1">COUNTIF(OFFSET(class8_2,MATCH(GR$1,'8 класс'!$A:$A,0)-7+'Итог по классам'!$B119,,,),"Ф")</f>
        <v>0</v>
      </c>
      <c r="GS119" s="37">
        <f ca="1">COUNTIF(OFFSET(class8_2,MATCH(GS$1,'8 класс'!$A:$A,0)-7+'Итог по классам'!$B119,,,),"р")</f>
        <v>0</v>
      </c>
      <c r="GT119" s="37">
        <f ca="1">COUNTIF(OFFSET(class8_2,MATCH(GT$1,'8 класс'!$A:$A,0)-7+'Итог по классам'!$B119,,,),"ш")</f>
        <v>0</v>
      </c>
      <c r="GU119" s="38">
        <f ca="1">COUNTIF(OFFSET(class8_1,MATCH(GU$1,'8 класс'!$A:$A,0)-7+'Итог по классам'!$B119,,,),"Ф")</f>
        <v>0</v>
      </c>
      <c r="GV119" s="37">
        <f ca="1">COUNTIF(OFFSET(class8_1,MATCH(GV$1,'8 класс'!$A:$A,0)-7+'Итог по классам'!$B119,,,),"р")</f>
        <v>0</v>
      </c>
      <c r="GW119" s="37">
        <f ca="1">COUNTIF(OFFSET(class8_1,MATCH(GW$1,'8 класс'!$A:$A,0)-7+'Итог по классам'!$B119,,,),"ш")</f>
        <v>0</v>
      </c>
      <c r="GX119" s="37">
        <f ca="1">COUNTIF(OFFSET(class8_2,MATCH(GX$1,'8 класс'!$A:$A,0)-7+'Итог по классам'!$B119,,,),"Ф")</f>
        <v>0</v>
      </c>
      <c r="GY119" s="37">
        <f ca="1">COUNTIF(OFFSET(class8_2,MATCH(GY$1,'8 класс'!$A:$A,0)-7+'Итог по классам'!$B119,,,),"р")</f>
        <v>0</v>
      </c>
      <c r="GZ119" s="37">
        <f ca="1">COUNTIF(OFFSET(class8_2,MATCH(GZ$1,'8 класс'!$A:$A,0)-7+'Итог по классам'!$B119,,,),"ш")</f>
        <v>0</v>
      </c>
      <c r="HA119" s="38">
        <f ca="1">COUNTIF(OFFSET(class8_1,MATCH(HA$1,'8 класс'!$A:$A,0)-7+'Итог по классам'!$B119,,,),"Ф")</f>
        <v>0</v>
      </c>
      <c r="HB119" s="37">
        <f ca="1">COUNTIF(OFFSET(class8_1,MATCH(HB$1,'8 класс'!$A:$A,0)-7+'Итог по классам'!$B119,,,),"р")</f>
        <v>0</v>
      </c>
      <c r="HC119" s="37">
        <f ca="1">COUNTIF(OFFSET(class8_1,MATCH(HC$1,'8 класс'!$A:$A,0)-7+'Итог по классам'!$B119,,,),"ш")</f>
        <v>0</v>
      </c>
      <c r="HD119" s="37">
        <f ca="1">COUNTIF(OFFSET(class8_2,MATCH(HD$1,'8 класс'!$A:$A,0)-7+'Итог по классам'!$B119,,,),"Ф")</f>
        <v>0</v>
      </c>
      <c r="HE119" s="37">
        <f ca="1">COUNTIF(OFFSET(class8_2,MATCH(HE$1,'8 класс'!$A:$A,0)-7+'Итог по классам'!$B119,,,),"р")</f>
        <v>0</v>
      </c>
      <c r="HF119" s="37">
        <f ca="1">COUNTIF(OFFSET(class8_2,MATCH(HF$1,'8 класс'!$A:$A,0)-7+'Итог по классам'!$B119,,,),"ш")</f>
        <v>0</v>
      </c>
      <c r="HG119" s="38">
        <f ca="1">COUNTIF(OFFSET(class8_1,MATCH(HG$1,'8 класс'!$A:$A,0)-7+'Итог по классам'!$B119,,,),"Ф")</f>
        <v>0</v>
      </c>
      <c r="HH119" s="37">
        <f ca="1">COUNTIF(OFFSET(class8_1,MATCH(HH$1,'8 класс'!$A:$A,0)-7+'Итог по классам'!$B119,,,),"р")</f>
        <v>0</v>
      </c>
      <c r="HI119" s="37">
        <f ca="1">COUNTIF(OFFSET(class8_1,MATCH(HI$1,'8 класс'!$A:$A,0)-7+'Итог по классам'!$B119,,,),"ш")</f>
        <v>0</v>
      </c>
      <c r="HJ119" s="37">
        <f ca="1">COUNTIF(OFFSET(class8_2,MATCH(HJ$1,'8 класс'!$A:$A,0)-7+'Итог по классам'!$B119,,,),"Ф")</f>
        <v>0</v>
      </c>
      <c r="HK119" s="37">
        <f ca="1">COUNTIF(OFFSET(class8_2,MATCH(HK$1,'8 класс'!$A:$A,0)-7+'Итог по классам'!$B119,,,),"р")</f>
        <v>0</v>
      </c>
      <c r="HL119" s="37">
        <f ca="1">COUNTIF(OFFSET(class8_2,MATCH(HL$1,'8 класс'!$A:$A,0)-7+'Итог по классам'!$B119,,,),"ш")</f>
        <v>0</v>
      </c>
      <c r="HM119" s="38">
        <f ca="1">COUNTIF(OFFSET(class8_1,MATCH(HM$1,'8 класс'!$A:$A,0)-7+'Итог по классам'!$B119,,,),"Ф")</f>
        <v>0</v>
      </c>
      <c r="HN119" s="37">
        <f ca="1">COUNTIF(OFFSET(class8_1,MATCH(HN$1,'8 класс'!$A:$A,0)-7+'Итог по классам'!$B119,,,),"р")</f>
        <v>0</v>
      </c>
      <c r="HO119" s="37">
        <f ca="1">COUNTIF(OFFSET(class8_1,MATCH(HO$1,'8 класс'!$A:$A,0)-7+'Итог по классам'!$B119,,,),"ш")</f>
        <v>0</v>
      </c>
      <c r="HP119" s="37">
        <f ca="1">COUNTIF(OFFSET(class8_2,MATCH(HP$1,'8 класс'!$A:$A,0)-7+'Итог по классам'!$B119,,,),"Ф")</f>
        <v>0</v>
      </c>
      <c r="HQ119" s="37">
        <f ca="1">COUNTIF(OFFSET(class8_2,MATCH(HQ$1,'8 класс'!$A:$A,0)-7+'Итог по классам'!$B119,,,),"р")</f>
        <v>0</v>
      </c>
      <c r="HR119" s="37">
        <f ca="1">COUNTIF(OFFSET(class8_2,MATCH(HR$1,'8 класс'!$A:$A,0)-7+'Итог по классам'!$B119,,,),"ш")</f>
        <v>0</v>
      </c>
      <c r="HS119" s="38">
        <f ca="1">COUNTIF(OFFSET(class8_1,MATCH(HS$1,'8 класс'!$A:$A,0)-7+'Итог по классам'!$B119,,,),"Ф")</f>
        <v>0</v>
      </c>
      <c r="HT119" s="37">
        <f ca="1">COUNTIF(OFFSET(class8_1,MATCH(HT$1,'8 класс'!$A:$A,0)-7+'Итог по классам'!$B119,,,),"р")</f>
        <v>0</v>
      </c>
      <c r="HU119" s="37">
        <f ca="1">COUNTIF(OFFSET(class8_1,MATCH(HU$1,'8 класс'!$A:$A,0)-7+'Итог по классам'!$B119,,,),"ш")</f>
        <v>0</v>
      </c>
      <c r="HV119" s="37">
        <f ca="1">COUNTIF(OFFSET(class8_2,MATCH(HV$1,'8 класс'!$A:$A,0)-7+'Итог по классам'!$B119,,,),"Ф")</f>
        <v>0</v>
      </c>
      <c r="HW119" s="37">
        <f ca="1">COUNTIF(OFFSET(class8_2,MATCH(HW$1,'8 класс'!$A:$A,0)-7+'Итог по классам'!$B119,,,),"р")</f>
        <v>0</v>
      </c>
      <c r="HX119" s="37">
        <f ca="1">COUNTIF(OFFSET(class8_2,MATCH(HX$1,'8 класс'!$A:$A,0)-7+'Итог по классам'!$B119,,,),"ш")</f>
        <v>0</v>
      </c>
      <c r="HY119" s="38">
        <f ca="1">COUNTIF(OFFSET(class8_1,MATCH(HY$1,'8 класс'!$A:$A,0)-7+'Итог по классам'!$B119,,,),"Ф")</f>
        <v>0</v>
      </c>
      <c r="HZ119" s="37">
        <f ca="1">COUNTIF(OFFSET(class8_1,MATCH(HZ$1,'8 класс'!$A:$A,0)-7+'Итог по классам'!$B119,,,),"р")</f>
        <v>0</v>
      </c>
      <c r="IA119" s="37">
        <f ca="1">COUNTIF(OFFSET(class8_1,MATCH(IA$1,'8 класс'!$A:$A,0)-7+'Итог по классам'!$B119,,,),"ш")</f>
        <v>0</v>
      </c>
      <c r="IB119" s="37">
        <f ca="1">COUNTIF(OFFSET(class8_2,MATCH(IB$1,'8 класс'!$A:$A,0)-7+'Итог по классам'!$B119,,,),"Ф")</f>
        <v>0</v>
      </c>
      <c r="IC119" s="37">
        <f ca="1">COUNTIF(OFFSET(class8_2,MATCH(IC$1,'8 класс'!$A:$A,0)-7+'Итог по классам'!$B119,,,),"р")</f>
        <v>0</v>
      </c>
      <c r="ID119" s="37">
        <f ca="1">COUNTIF(OFFSET(class8_2,MATCH(ID$1,'8 класс'!$A:$A,0)-7+'Итог по классам'!$B119,,,),"ш")</f>
        <v>0</v>
      </c>
      <c r="IE119" s="38">
        <f ca="1">COUNTIF(OFFSET(class8_1,MATCH(IE$1,'8 класс'!$A:$A,0)-7+'Итог по классам'!$B119,,,),"Ф")</f>
        <v>0</v>
      </c>
      <c r="IF119" s="37">
        <f ca="1">COUNTIF(OFFSET(class8_1,MATCH(IF$1,'8 класс'!$A:$A,0)-7+'Итог по классам'!$B119,,,),"р")</f>
        <v>0</v>
      </c>
      <c r="IG119" s="37">
        <f ca="1">COUNTIF(OFFSET(class8_1,MATCH(IG$1,'8 класс'!$A:$A,0)-7+'Итог по классам'!$B119,,,),"ш")</f>
        <v>0</v>
      </c>
      <c r="IH119" s="37">
        <f ca="1">COUNTIF(OFFSET(class8_2,MATCH(IH$1,'8 класс'!$A:$A,0)-7+'Итог по классам'!$B119,,,),"Ф")</f>
        <v>0</v>
      </c>
      <c r="II119" s="37">
        <f ca="1">COUNTIF(OFFSET(class8_2,MATCH(II$1,'8 класс'!$A:$A,0)-7+'Итог по классам'!$B119,,,),"р")</f>
        <v>0</v>
      </c>
      <c r="IJ119" s="37">
        <f ca="1">COUNTIF(OFFSET(class8_2,MATCH(IJ$1,'8 класс'!$A:$A,0)-7+'Итог по классам'!$B119,,,),"ш")</f>
        <v>0</v>
      </c>
      <c r="IK119" s="38">
        <f ca="1">COUNTIF(OFFSET(class8_1,MATCH(IK$1,'8 класс'!$A:$A,0)-7+'Итог по классам'!$B119,,,),"Ф")</f>
        <v>0</v>
      </c>
      <c r="IL119" s="37">
        <f ca="1">COUNTIF(OFFSET(class8_1,MATCH(IL$1,'8 класс'!$A:$A,0)-7+'Итог по классам'!$B119,,,),"р")</f>
        <v>0</v>
      </c>
      <c r="IM119" s="37">
        <f ca="1">COUNTIF(OFFSET(class8_1,MATCH(IM$1,'8 класс'!$A:$A,0)-7+'Итог по классам'!$B119,,,),"ш")</f>
        <v>0</v>
      </c>
      <c r="IN119" s="37">
        <f ca="1">COUNTIF(OFFSET(class8_2,MATCH(IN$1,'8 класс'!$A:$A,0)-7+'Итог по классам'!$B119,,,),"Ф")</f>
        <v>0</v>
      </c>
      <c r="IO119" s="37">
        <f ca="1">COUNTIF(OFFSET(class8_2,MATCH(IO$1,'8 класс'!$A:$A,0)-7+'Итог по классам'!$B119,,,),"р")</f>
        <v>0</v>
      </c>
      <c r="IP119" s="37">
        <f ca="1">COUNTIF(OFFSET(class8_2,MATCH(IP$1,'8 класс'!$A:$A,0)-7+'Итог по классам'!$B119,,,),"ш")</f>
        <v>0</v>
      </c>
      <c r="IQ119" s="38">
        <f ca="1">COUNTIF(OFFSET(class8_1,MATCH(IQ$1,'8 класс'!$A:$A,0)-7+'Итог по классам'!$B119,,,),"Ф")</f>
        <v>0</v>
      </c>
      <c r="IR119" s="37">
        <f ca="1">COUNTIF(OFFSET(class8_1,MATCH(IR$1,'8 класс'!$A:$A,0)-7+'Итог по классам'!$B119,,,),"р")</f>
        <v>0</v>
      </c>
      <c r="IS119" s="37">
        <f ca="1">COUNTIF(OFFSET(class8_1,MATCH(IS$1,'8 класс'!$A:$A,0)-7+'Итог по классам'!$B119,,,),"ш")</f>
        <v>0</v>
      </c>
      <c r="IT119" s="37">
        <f ca="1">COUNTIF(OFFSET(class8_2,MATCH(IT$1,'8 класс'!$A:$A,0)-7+'Итог по классам'!$B119,,,),"Ф")</f>
        <v>0</v>
      </c>
      <c r="IU119" s="37">
        <f ca="1">COUNTIF(OFFSET(class8_2,MATCH(IU$1,'8 класс'!$A:$A,0)-7+'Итог по классам'!$B119,,,),"р")</f>
        <v>0</v>
      </c>
      <c r="IV119" s="37">
        <f ca="1">COUNTIF(OFFSET(class8_2,MATCH(IV$1,'8 класс'!$A:$A,0)-7+'Итог по классам'!$B119,,,),"ш")</f>
        <v>0</v>
      </c>
      <c r="IW119" s="38">
        <f ca="1">COUNTIF(OFFSET(class8_1,MATCH(IW$1,'8 класс'!$A:$A,0)-7+'Итог по классам'!$B119,,,),"Ф")</f>
        <v>0</v>
      </c>
      <c r="IX119" s="37">
        <f ca="1">COUNTIF(OFFSET(class8_1,MATCH(IX$1,'8 класс'!$A:$A,0)-7+'Итог по классам'!$B119,,,),"р")</f>
        <v>0</v>
      </c>
      <c r="IY119" s="37">
        <f ca="1">COUNTIF(OFFSET(class8_1,MATCH(IY$1,'8 класс'!$A:$A,0)-7+'Итог по классам'!$B119,,,),"ш")</f>
        <v>0</v>
      </c>
      <c r="IZ119" s="37">
        <f ca="1">COUNTIF(OFFSET(class8_2,MATCH(IZ$1,'8 класс'!$A:$A,0)-7+'Итог по классам'!$B119,,,),"Ф")</f>
        <v>0</v>
      </c>
      <c r="JA119" s="37">
        <f ca="1">COUNTIF(OFFSET(class8_2,MATCH(JA$1,'8 класс'!$A:$A,0)-7+'Итог по классам'!$B119,,,),"р")</f>
        <v>0</v>
      </c>
      <c r="JB119" s="37">
        <f ca="1">COUNTIF(OFFSET(class8_2,MATCH(JB$1,'8 класс'!$A:$A,0)-7+'Итог по классам'!$B119,,,),"ш")</f>
        <v>0</v>
      </c>
      <c r="JC119" s="38">
        <f ca="1">COUNTIF(OFFSET(class8_1,MATCH(JC$1,'8 класс'!$A:$A,0)-7+'Итог по классам'!$B119,,,),"Ф")</f>
        <v>0</v>
      </c>
      <c r="JD119" s="37">
        <f ca="1">COUNTIF(OFFSET(class8_1,MATCH(JD$1,'8 класс'!$A:$A,0)-7+'Итог по классам'!$B119,,,),"р")</f>
        <v>0</v>
      </c>
      <c r="JE119" s="37">
        <f ca="1">COUNTIF(OFFSET(class8_1,MATCH(JE$1,'8 класс'!$A:$A,0)-7+'Итог по классам'!$B119,,,),"ш")</f>
        <v>0</v>
      </c>
      <c r="JF119" s="37">
        <f ca="1">COUNTIF(OFFSET(class8_2,MATCH(JF$1,'8 класс'!$A:$A,0)-7+'Итог по классам'!$B119,,,),"Ф")</f>
        <v>0</v>
      </c>
      <c r="JG119" s="37">
        <f ca="1">COUNTIF(OFFSET(class8_2,MATCH(JG$1,'8 класс'!$A:$A,0)-7+'Итог по классам'!$B119,,,),"р")</f>
        <v>0</v>
      </c>
      <c r="JH119" s="37">
        <f ca="1">COUNTIF(OFFSET(class8_2,MATCH(JH$1,'8 класс'!$A:$A,0)-7+'Итог по классам'!$B119,,,),"ш")</f>
        <v>0</v>
      </c>
      <c r="JI119" s="38">
        <f ca="1">COUNTIF(OFFSET(class8_1,MATCH(JI$1,'8 класс'!$A:$A,0)-7+'Итог по классам'!$B119,,,),"Ф")</f>
        <v>0</v>
      </c>
      <c r="JJ119" s="37">
        <f ca="1">COUNTIF(OFFSET(class8_1,MATCH(JJ$1,'8 класс'!$A:$A,0)-7+'Итог по классам'!$B119,,,),"р")</f>
        <v>0</v>
      </c>
      <c r="JK119" s="37">
        <f ca="1">COUNTIF(OFFSET(class8_1,MATCH(JK$1,'8 класс'!$A:$A,0)-7+'Итог по классам'!$B119,,,),"ш")</f>
        <v>0</v>
      </c>
      <c r="JL119" s="37">
        <f ca="1">COUNTIF(OFFSET(class8_2,MATCH(JL$1,'8 класс'!$A:$A,0)-7+'Итог по классам'!$B119,,,),"Ф")</f>
        <v>0</v>
      </c>
      <c r="JM119" s="37">
        <f ca="1">COUNTIF(OFFSET(class8_2,MATCH(JM$1,'8 класс'!$A:$A,0)-7+'Итог по классам'!$B119,,,),"р")</f>
        <v>0</v>
      </c>
      <c r="JN119" s="37">
        <f ca="1">COUNTIF(OFFSET(class8_2,MATCH(JN$1,'8 класс'!$A:$A,0)-7+'Итог по классам'!$B119,,,),"ш")</f>
        <v>0</v>
      </c>
      <c r="JO119" s="38">
        <f ca="1">COUNTIF(OFFSET(class8_1,MATCH(JO$1,'8 класс'!$A:$A,0)-7+'Итог по классам'!$B119,,,),"Ф")</f>
        <v>0</v>
      </c>
      <c r="JP119" s="37">
        <f ca="1">COUNTIF(OFFSET(class8_1,MATCH(JP$1,'8 класс'!$A:$A,0)-7+'Итог по классам'!$B119,,,),"р")</f>
        <v>0</v>
      </c>
      <c r="JQ119" s="37">
        <f ca="1">COUNTIF(OFFSET(class8_1,MATCH(JQ$1,'8 класс'!$A:$A,0)-7+'Итог по классам'!$B119,,,),"ш")</f>
        <v>0</v>
      </c>
      <c r="JR119" s="37">
        <f ca="1">COUNTIF(OFFSET(class8_2,MATCH(JR$1,'8 класс'!$A:$A,0)-7+'Итог по классам'!$B119,,,),"Ф")</f>
        <v>0</v>
      </c>
      <c r="JS119" s="37">
        <f ca="1">COUNTIF(OFFSET(class8_2,MATCH(JS$1,'8 класс'!$A:$A,0)-7+'Итог по классам'!$B119,,,),"р")</f>
        <v>0</v>
      </c>
      <c r="JT119" s="37">
        <f ca="1">COUNTIF(OFFSET(class8_2,MATCH(JT$1,'8 класс'!$A:$A,0)-7+'Итог по классам'!$B119,,,),"ш")</f>
        <v>0</v>
      </c>
      <c r="JU119" s="38">
        <f ca="1">COUNTIF(OFFSET(class8_1,MATCH(JU$1,'8 класс'!$A:$A,0)-7+'Итог по классам'!$B119,,,),"Ф")</f>
        <v>0</v>
      </c>
      <c r="JV119" s="37">
        <f ca="1">COUNTIF(OFFSET(class8_1,MATCH(JV$1,'8 класс'!$A:$A,0)-7+'Итог по классам'!$B119,,,),"р")</f>
        <v>0</v>
      </c>
      <c r="JW119" s="37">
        <f ca="1">COUNTIF(OFFSET(class8_1,MATCH(JW$1,'8 класс'!$A:$A,0)-7+'Итог по классам'!$B119,,,),"ш")</f>
        <v>0</v>
      </c>
      <c r="JX119" s="37">
        <f ca="1">COUNTIF(OFFSET(class8_2,MATCH(JX$1,'8 класс'!$A:$A,0)-7+'Итог по классам'!$B119,,,),"Ф")</f>
        <v>0</v>
      </c>
      <c r="JY119" s="37">
        <f ca="1">COUNTIF(OFFSET(class8_2,MATCH(JY$1,'8 класс'!$A:$A,0)-7+'Итог по классам'!$B119,,,),"р")</f>
        <v>0</v>
      </c>
      <c r="JZ119" s="37">
        <f ca="1">COUNTIF(OFFSET(class8_2,MATCH(JZ$1,'8 класс'!$A:$A,0)-7+'Итог по классам'!$B119,,,),"ш")</f>
        <v>0</v>
      </c>
      <c r="KA119" s="38">
        <f ca="1">COUNTIF(OFFSET(class8_1,MATCH(KA$1,'8 класс'!$A:$A,0)-7+'Итог по классам'!$B119,,,),"Ф")</f>
        <v>0</v>
      </c>
      <c r="KB119" s="37">
        <f ca="1">COUNTIF(OFFSET(class8_1,MATCH(KB$1,'8 класс'!$A:$A,0)-7+'Итог по классам'!$B119,,,),"р")</f>
        <v>0</v>
      </c>
      <c r="KC119" s="37">
        <f ca="1">COUNTIF(OFFSET(class8_1,MATCH(KC$1,'8 класс'!$A:$A,0)-7+'Итог по классам'!$B119,,,),"ш")</f>
        <v>0</v>
      </c>
      <c r="KD119" s="37">
        <f ca="1">COUNTIF(OFFSET(class8_2,MATCH(KD$1,'8 класс'!$A:$A,0)-7+'Итог по классам'!$B119,,,),"Ф")</f>
        <v>0</v>
      </c>
      <c r="KE119" s="37">
        <f ca="1">COUNTIF(OFFSET(class8_2,MATCH(KE$1,'8 класс'!$A:$A,0)-7+'Итог по классам'!$B119,,,),"р")</f>
        <v>0</v>
      </c>
      <c r="KF119" s="37">
        <f ca="1">COUNTIF(OFFSET(class8_2,MATCH(KF$1,'8 класс'!$A:$A,0)-7+'Итог по классам'!$B119,,,),"ш")</f>
        <v>0</v>
      </c>
      <c r="KG119" s="38">
        <f ca="1">COUNTIF(OFFSET(class8_1,MATCH(KG$1,'8 класс'!$A:$A,0)-7+'Итог по классам'!$B119,,,),"Ф")</f>
        <v>0</v>
      </c>
      <c r="KH119" s="37">
        <f ca="1">COUNTIF(OFFSET(class8_1,MATCH(KH$1,'8 класс'!$A:$A,0)-7+'Итог по классам'!$B119,,,),"р")</f>
        <v>0</v>
      </c>
      <c r="KI119" s="37">
        <f ca="1">COUNTIF(OFFSET(class8_1,MATCH(KI$1,'8 класс'!$A:$A,0)-7+'Итог по классам'!$B119,,,),"ш")</f>
        <v>0</v>
      </c>
      <c r="KJ119" s="37">
        <f ca="1">COUNTIF(OFFSET(class8_2,MATCH(KJ$1,'8 класс'!$A:$A,0)-7+'Итог по классам'!$B119,,,),"Ф")</f>
        <v>0</v>
      </c>
      <c r="KK119" s="37">
        <f ca="1">COUNTIF(OFFSET(class8_2,MATCH(KK$1,'8 класс'!$A:$A,0)-7+'Итог по классам'!$B119,,,),"р")</f>
        <v>0</v>
      </c>
      <c r="KL119" s="37">
        <f ca="1">COUNTIF(OFFSET(class8_2,MATCH(KL$1,'8 класс'!$A:$A,0)-7+'Итог по классам'!$B119,,,),"ш")</f>
        <v>0</v>
      </c>
      <c r="KM119" s="38">
        <f ca="1">COUNTIF(OFFSET(class8_1,MATCH(KM$1,'8 класс'!$A:$A,0)-7+'Итог по классам'!$B119,,,),"Ф")</f>
        <v>0</v>
      </c>
      <c r="KN119" s="37">
        <f ca="1">COUNTIF(OFFSET(class8_1,MATCH(KN$1,'8 класс'!$A:$A,0)-7+'Итог по классам'!$B119,,,),"р")</f>
        <v>0</v>
      </c>
      <c r="KO119" s="37">
        <f ca="1">COUNTIF(OFFSET(class8_1,MATCH(KO$1,'8 класс'!$A:$A,0)-7+'Итог по классам'!$B119,,,),"ш")</f>
        <v>0</v>
      </c>
      <c r="KP119" s="37">
        <f ca="1">COUNTIF(OFFSET(class8_2,MATCH(KP$1,'8 класс'!$A:$A,0)-7+'Итог по классам'!$B119,,,),"Ф")</f>
        <v>0</v>
      </c>
      <c r="KQ119" s="37">
        <f ca="1">COUNTIF(OFFSET(class8_2,MATCH(KQ$1,'8 класс'!$A:$A,0)-7+'Итог по классам'!$B119,,,),"р")</f>
        <v>0</v>
      </c>
      <c r="KR119" s="37">
        <f ca="1">COUNTIF(OFFSET(class8_2,MATCH(KR$1,'8 класс'!$A:$A,0)-7+'Итог по классам'!$B119,,,),"ш")</f>
        <v>0</v>
      </c>
    </row>
    <row r="120" spans="1:304" x14ac:dyDescent="0.25">
      <c r="A120">
        <f t="shared" si="12"/>
        <v>13</v>
      </c>
      <c r="B120" s="37">
        <v>9</v>
      </c>
      <c r="C120" s="3" t="s">
        <v>49</v>
      </c>
      <c r="D120" s="3" t="s">
        <v>63</v>
      </c>
      <c r="E120" s="37">
        <f ca="1">COUNTIF(OFFSET(class8_1,MATCH(E$1,'8 класс'!$A:$A,0)-7+'Итог по классам'!$B120,,,),"Ф")</f>
        <v>0</v>
      </c>
      <c r="F120" s="37">
        <f ca="1">COUNTIF(OFFSET(class8_1,MATCH(F$1,'8 класс'!$A:$A,0)-7+'Итог по классам'!$B120,,,),"р")</f>
        <v>0</v>
      </c>
      <c r="G120" s="37">
        <f ca="1">COUNTIF(OFFSET(class8_1,MATCH(G$1,'8 класс'!$A:$A,0)-7+'Итог по классам'!$B120,,,),"ш")</f>
        <v>0</v>
      </c>
      <c r="H120" s="37">
        <f ca="1">COUNTIF(OFFSET(class8_2,MATCH(H$1,'8 класс'!$A:$A,0)-7+'Итог по классам'!$B120,,,),"Ф")</f>
        <v>0</v>
      </c>
      <c r="I120" s="37">
        <f ca="1">COUNTIF(OFFSET(class8_2,MATCH(I$1,'8 класс'!$A:$A,0)-7+'Итог по классам'!$B120,,,),"р")</f>
        <v>0</v>
      </c>
      <c r="J120" s="37">
        <f ca="1">COUNTIF(OFFSET(class8_2,MATCH(J$1,'8 класс'!$A:$A,0)-7+'Итог по классам'!$B120,,,),"ш")</f>
        <v>0</v>
      </c>
      <c r="K120" s="38">
        <f ca="1">COUNTIF(OFFSET(class8_1,MATCH(K$1,'8 класс'!$A:$A,0)-7+'Итог по классам'!$B120,,,),"Ф")</f>
        <v>0</v>
      </c>
      <c r="L120" s="37">
        <f ca="1">COUNTIF(OFFSET(class8_1,MATCH(L$1,'8 класс'!$A:$A,0)-7+'Итог по классам'!$B120,,,),"р")</f>
        <v>0</v>
      </c>
      <c r="M120" s="37">
        <f ca="1">COUNTIF(OFFSET(class8_1,MATCH(M$1,'8 класс'!$A:$A,0)-7+'Итог по классам'!$B120,,,),"ш")</f>
        <v>0</v>
      </c>
      <c r="N120" s="37">
        <f ca="1">COUNTIF(OFFSET(class8_2,MATCH(N$1,'8 класс'!$A:$A,0)-7+'Итог по классам'!$B120,,,),"Ф")</f>
        <v>0</v>
      </c>
      <c r="O120" s="37">
        <f ca="1">COUNTIF(OFFSET(class8_2,MATCH(O$1,'8 класс'!$A:$A,0)-7+'Итог по классам'!$B120,,,),"р")</f>
        <v>0</v>
      </c>
      <c r="P120" s="37">
        <f ca="1">COUNTIF(OFFSET(class8_2,MATCH(P$1,'8 класс'!$A:$A,0)-7+'Итог по классам'!$B120,,,),"ш")</f>
        <v>0</v>
      </c>
      <c r="Q120" s="38">
        <f ca="1">COUNTIF(OFFSET(class8_1,MATCH(Q$1,'8 класс'!$A:$A,0)-7+'Итог по классам'!$B120,,,),"Ф")</f>
        <v>0</v>
      </c>
      <c r="R120" s="37">
        <f ca="1">COUNTIF(OFFSET(class8_1,MATCH(R$1,'8 класс'!$A:$A,0)-7+'Итог по классам'!$B120,,,),"р")</f>
        <v>0</v>
      </c>
      <c r="S120" s="37">
        <f ca="1">COUNTIF(OFFSET(class8_1,MATCH(S$1,'8 класс'!$A:$A,0)-7+'Итог по классам'!$B120,,,),"ш")</f>
        <v>0</v>
      </c>
      <c r="T120" s="37">
        <f ca="1">COUNTIF(OFFSET(class8_2,MATCH(T$1,'8 класс'!$A:$A,0)-7+'Итог по классам'!$B120,,,),"Ф")</f>
        <v>0</v>
      </c>
      <c r="U120" s="37">
        <f ca="1">COUNTIF(OFFSET(class8_2,MATCH(U$1,'8 класс'!$A:$A,0)-7+'Итог по классам'!$B120,,,),"р")</f>
        <v>0</v>
      </c>
      <c r="V120" s="37">
        <f ca="1">COUNTIF(OFFSET(class8_2,MATCH(V$1,'8 класс'!$A:$A,0)-7+'Итог по классам'!$B120,,,),"ш")</f>
        <v>0</v>
      </c>
      <c r="W120" s="38">
        <f ca="1">COUNTIF(OFFSET(class8_1,MATCH(W$1,'8 класс'!$A:$A,0)-7+'Итог по классам'!$B120,,,),"Ф")</f>
        <v>0</v>
      </c>
      <c r="X120" s="37">
        <f ca="1">COUNTIF(OFFSET(class8_1,MATCH(X$1,'8 класс'!$A:$A,0)-7+'Итог по классам'!$B120,,,),"р")</f>
        <v>0</v>
      </c>
      <c r="Y120" s="37">
        <f ca="1">COUNTIF(OFFSET(class8_1,MATCH(Y$1,'8 класс'!$A:$A,0)-7+'Итог по классам'!$B120,,,),"ш")</f>
        <v>0</v>
      </c>
      <c r="Z120" s="37">
        <f ca="1">COUNTIF(OFFSET(class8_2,MATCH(Z$1,'8 класс'!$A:$A,0)-7+'Итог по классам'!$B120,,,),"Ф")</f>
        <v>0</v>
      </c>
      <c r="AA120" s="37">
        <f ca="1">COUNTIF(OFFSET(class8_2,MATCH(AA$1,'8 класс'!$A:$A,0)-7+'Итог по классам'!$B120,,,),"р")</f>
        <v>0</v>
      </c>
      <c r="AB120" s="37">
        <f ca="1">COUNTIF(OFFSET(class8_2,MATCH(AB$1,'8 класс'!$A:$A,0)-7+'Итог по классам'!$B120,,,),"ш")</f>
        <v>0</v>
      </c>
      <c r="AC120" s="38">
        <f ca="1">COUNTIF(OFFSET(class8_1,MATCH(AC$1,'8 класс'!$A:$A,0)-7+'Итог по классам'!$B120,,,),"Ф")</f>
        <v>0</v>
      </c>
      <c r="AD120" s="37">
        <f ca="1">COUNTIF(OFFSET(class8_1,MATCH(AD$1,'8 класс'!$A:$A,0)-7+'Итог по классам'!$B120,,,),"р")</f>
        <v>0</v>
      </c>
      <c r="AE120" s="37">
        <f ca="1">COUNTIF(OFFSET(class8_1,MATCH(AE$1,'8 класс'!$A:$A,0)-7+'Итог по классам'!$B120,,,),"ш")</f>
        <v>0</v>
      </c>
      <c r="AF120" s="37">
        <f ca="1">COUNTIF(OFFSET(class8_2,MATCH(AF$1,'8 класс'!$A:$A,0)-7+'Итог по классам'!$B120,,,),"Ф")</f>
        <v>0</v>
      </c>
      <c r="AG120" s="37">
        <f ca="1">COUNTIF(OFFSET(class8_2,MATCH(AG$1,'8 класс'!$A:$A,0)-7+'Итог по классам'!$B120,,,),"р")</f>
        <v>0</v>
      </c>
      <c r="AH120" s="37">
        <f ca="1">COUNTIF(OFFSET(class8_2,MATCH(AH$1,'8 класс'!$A:$A,0)-7+'Итог по классам'!$B120,,,),"ш")</f>
        <v>0</v>
      </c>
      <c r="AI120" s="38">
        <f ca="1">COUNTIF(OFFSET(class8_1,MATCH(AI$1,'8 класс'!$A:$A,0)-7+'Итог по классам'!$B120,,,),"Ф")</f>
        <v>0</v>
      </c>
      <c r="AJ120" s="37">
        <f ca="1">COUNTIF(OFFSET(class8_1,MATCH(AJ$1,'8 класс'!$A:$A,0)-7+'Итог по классам'!$B120,,,),"р")</f>
        <v>0</v>
      </c>
      <c r="AK120" s="37">
        <f ca="1">COUNTIF(OFFSET(class8_1,MATCH(AK$1,'8 класс'!$A:$A,0)-7+'Итог по классам'!$B120,,,),"ш")</f>
        <v>0</v>
      </c>
      <c r="AL120" s="37">
        <f ca="1">COUNTIF(OFFSET(class8_2,MATCH(AL$1,'8 класс'!$A:$A,0)-7+'Итог по классам'!$B120,,,),"Ф")</f>
        <v>0</v>
      </c>
      <c r="AM120" s="37">
        <f ca="1">COUNTIF(OFFSET(class8_2,MATCH(AM$1,'8 класс'!$A:$A,0)-7+'Итог по классам'!$B120,,,),"р")</f>
        <v>0</v>
      </c>
      <c r="AN120" s="37">
        <f ca="1">COUNTIF(OFFSET(class8_2,MATCH(AN$1,'8 класс'!$A:$A,0)-7+'Итог по классам'!$B120,,,),"ш")</f>
        <v>0</v>
      </c>
      <c r="AO120" s="38">
        <f ca="1">COUNTIF(OFFSET(class8_1,MATCH(AO$1,'8 класс'!$A:$A,0)-7+'Итог по классам'!$B120,,,),"Ф")</f>
        <v>0</v>
      </c>
      <c r="AP120" s="37">
        <f ca="1">COUNTIF(OFFSET(class8_1,MATCH(AP$1,'8 класс'!$A:$A,0)-7+'Итог по классам'!$B120,,,),"р")</f>
        <v>0</v>
      </c>
      <c r="AQ120" s="37">
        <f ca="1">COUNTIF(OFFSET(class8_1,MATCH(AQ$1,'8 класс'!$A:$A,0)-7+'Итог по классам'!$B120,,,),"ш")</f>
        <v>0</v>
      </c>
      <c r="AR120" s="37">
        <f ca="1">COUNTIF(OFFSET(class8_2,MATCH(AR$1,'8 класс'!$A:$A,0)-7+'Итог по классам'!$B120,,,),"Ф")</f>
        <v>0</v>
      </c>
      <c r="AS120" s="37">
        <f ca="1">COUNTIF(OFFSET(class8_2,MATCH(AS$1,'8 класс'!$A:$A,0)-7+'Итог по классам'!$B120,,,),"р")</f>
        <v>0</v>
      </c>
      <c r="AT120" s="37">
        <f ca="1">COUNTIF(OFFSET(class8_2,MATCH(AT$1,'8 класс'!$A:$A,0)-7+'Итог по классам'!$B120,,,),"ш")</f>
        <v>0</v>
      </c>
      <c r="AU120" s="38">
        <f ca="1">COUNTIF(OFFSET(class8_1,MATCH(AU$1,'8 класс'!$A:$A,0)-7+'Итог по классам'!$B120,,,),"Ф")</f>
        <v>0</v>
      </c>
      <c r="AV120" s="37">
        <f ca="1">COUNTIF(OFFSET(class8_1,MATCH(AV$1,'8 класс'!$A:$A,0)-7+'Итог по классам'!$B120,,,),"р")</f>
        <v>0</v>
      </c>
      <c r="AW120" s="37">
        <f ca="1">COUNTIF(OFFSET(class8_1,MATCH(AW$1,'8 класс'!$A:$A,0)-7+'Итог по классам'!$B120,,,),"ш")</f>
        <v>0</v>
      </c>
      <c r="AX120" s="37">
        <f ca="1">COUNTIF(OFFSET(class8_2,MATCH(AX$1,'8 класс'!$A:$A,0)-7+'Итог по классам'!$B120,,,),"Ф")</f>
        <v>0</v>
      </c>
      <c r="AY120" s="37">
        <f ca="1">COUNTIF(OFFSET(class8_2,MATCH(AY$1,'8 класс'!$A:$A,0)-7+'Итог по классам'!$B120,,,),"р")</f>
        <v>0</v>
      </c>
      <c r="AZ120" s="37">
        <f ca="1">COUNTIF(OFFSET(class8_2,MATCH(AZ$1,'8 класс'!$A:$A,0)-7+'Итог по классам'!$B120,,,),"ш")</f>
        <v>0</v>
      </c>
      <c r="BA120" s="38">
        <f ca="1">COUNTIF(OFFSET(class8_1,MATCH(BA$1,'8 класс'!$A:$A,0)-7+'Итог по классам'!$B120,,,),"Ф")</f>
        <v>0</v>
      </c>
      <c r="BB120" s="37">
        <f ca="1">COUNTIF(OFFSET(class8_1,MATCH(BB$1,'8 класс'!$A:$A,0)-7+'Итог по классам'!$B120,,,),"р")</f>
        <v>0</v>
      </c>
      <c r="BC120" s="37">
        <f ca="1">COUNTIF(OFFSET(class8_1,MATCH(BC$1,'8 класс'!$A:$A,0)-7+'Итог по классам'!$B120,,,),"ш")</f>
        <v>0</v>
      </c>
      <c r="BD120" s="37">
        <f ca="1">COUNTIF(OFFSET(class8_2,MATCH(BD$1,'8 класс'!$A:$A,0)-7+'Итог по классам'!$B120,,,),"Ф")</f>
        <v>0</v>
      </c>
      <c r="BE120" s="37">
        <f ca="1">COUNTIF(OFFSET(class8_2,MATCH(BE$1,'8 класс'!$A:$A,0)-7+'Итог по классам'!$B120,,,),"р")</f>
        <v>0</v>
      </c>
      <c r="BF120" s="37">
        <f ca="1">COUNTIF(OFFSET(class8_2,MATCH(BF$1,'8 класс'!$A:$A,0)-7+'Итог по классам'!$B120,,,),"ш")</f>
        <v>0</v>
      </c>
      <c r="BG120" s="38">
        <f ca="1">COUNTIF(OFFSET(class8_1,MATCH(BG$1,'8 класс'!$A:$A,0)-7+'Итог по классам'!$B120,,,),"Ф")</f>
        <v>0</v>
      </c>
      <c r="BH120" s="37">
        <f ca="1">COUNTIF(OFFSET(class8_1,MATCH(BH$1,'8 класс'!$A:$A,0)-7+'Итог по классам'!$B120,,,),"р")</f>
        <v>0</v>
      </c>
      <c r="BI120" s="37">
        <f ca="1">COUNTIF(OFFSET(class8_1,MATCH(BI$1,'8 класс'!$A:$A,0)-7+'Итог по классам'!$B120,,,),"ш")</f>
        <v>0</v>
      </c>
      <c r="BJ120" s="37">
        <f ca="1">COUNTIF(OFFSET(class8_2,MATCH(BJ$1,'8 класс'!$A:$A,0)-7+'Итог по классам'!$B120,,,),"Ф")</f>
        <v>0</v>
      </c>
      <c r="BK120" s="37">
        <f ca="1">COUNTIF(OFFSET(class8_2,MATCH(BK$1,'8 класс'!$A:$A,0)-7+'Итог по классам'!$B120,,,),"р")</f>
        <v>0</v>
      </c>
      <c r="BL120" s="37">
        <f ca="1">COUNTIF(OFFSET(class8_2,MATCH(BL$1,'8 класс'!$A:$A,0)-7+'Итог по классам'!$B120,,,),"ш")</f>
        <v>0</v>
      </c>
      <c r="BM120" s="38">
        <f ca="1">COUNTIF(OFFSET(class8_1,MATCH(BM$1,'8 класс'!$A:$A,0)-7+'Итог по классам'!$B120,,,),"Ф")</f>
        <v>0</v>
      </c>
      <c r="BN120" s="37">
        <f ca="1">COUNTIF(OFFSET(class8_1,MATCH(BN$1,'8 класс'!$A:$A,0)-7+'Итог по классам'!$B120,,,),"р")</f>
        <v>0</v>
      </c>
      <c r="BO120" s="37">
        <f ca="1">COUNTIF(OFFSET(class8_1,MATCH(BO$1,'8 класс'!$A:$A,0)-7+'Итог по классам'!$B120,,,),"ш")</f>
        <v>0</v>
      </c>
      <c r="BP120" s="37">
        <f ca="1">COUNTIF(OFFSET(class8_2,MATCH(BP$1,'8 класс'!$A:$A,0)-7+'Итог по классам'!$B120,,,),"Ф")</f>
        <v>0</v>
      </c>
      <c r="BQ120" s="37">
        <f ca="1">COUNTIF(OFFSET(class8_2,MATCH(BQ$1,'8 класс'!$A:$A,0)-7+'Итог по классам'!$B120,,,),"р")</f>
        <v>0</v>
      </c>
      <c r="BR120" s="37">
        <f ca="1">COUNTIF(OFFSET(class8_2,MATCH(BR$1,'8 класс'!$A:$A,0)-7+'Итог по классам'!$B120,,,),"ш")</f>
        <v>0</v>
      </c>
      <c r="BS120" s="38">
        <f ca="1">COUNTIF(OFFSET(class8_1,MATCH(BS$1,'8 класс'!$A:$A,0)-7+'Итог по классам'!$B120,,,),"Ф")</f>
        <v>0</v>
      </c>
      <c r="BT120" s="37">
        <f ca="1">COUNTIF(OFFSET(class8_1,MATCH(BT$1,'8 класс'!$A:$A,0)-7+'Итог по классам'!$B120,,,),"р")</f>
        <v>0</v>
      </c>
      <c r="BU120" s="37">
        <f ca="1">COUNTIF(OFFSET(class8_1,MATCH(BU$1,'8 класс'!$A:$A,0)-7+'Итог по классам'!$B120,,,),"ш")</f>
        <v>0</v>
      </c>
      <c r="BV120" s="37">
        <f ca="1">COUNTIF(OFFSET(class8_2,MATCH(BV$1,'8 класс'!$A:$A,0)-7+'Итог по классам'!$B120,,,),"Ф")</f>
        <v>0</v>
      </c>
      <c r="BW120" s="37">
        <f ca="1">COUNTIF(OFFSET(class8_2,MATCH(BW$1,'8 класс'!$A:$A,0)-7+'Итог по классам'!$B120,,,),"р")</f>
        <v>0</v>
      </c>
      <c r="BX120" s="37">
        <f ca="1">COUNTIF(OFFSET(class8_2,MATCH(BX$1,'8 класс'!$A:$A,0)-7+'Итог по классам'!$B120,,,),"ш")</f>
        <v>0</v>
      </c>
      <c r="BY120" s="38">
        <f ca="1">COUNTIF(OFFSET(class8_1,MATCH(BY$1,'8 класс'!$A:$A,0)-7+'Итог по классам'!$B120,,,),"Ф")</f>
        <v>0</v>
      </c>
      <c r="BZ120" s="37">
        <f ca="1">COUNTIF(OFFSET(class8_1,MATCH(BZ$1,'8 класс'!$A:$A,0)-7+'Итог по классам'!$B120,,,),"р")</f>
        <v>0</v>
      </c>
      <c r="CA120" s="37">
        <f ca="1">COUNTIF(OFFSET(class8_1,MATCH(CA$1,'8 класс'!$A:$A,0)-7+'Итог по классам'!$B120,,,),"ш")</f>
        <v>0</v>
      </c>
      <c r="CB120" s="37">
        <f ca="1">COUNTIF(OFFSET(class8_2,MATCH(CB$1,'8 класс'!$A:$A,0)-7+'Итог по классам'!$B120,,,),"Ф")</f>
        <v>0</v>
      </c>
      <c r="CC120" s="37">
        <f ca="1">COUNTIF(OFFSET(class8_2,MATCH(CC$1,'8 класс'!$A:$A,0)-7+'Итог по классам'!$B120,,,),"р")</f>
        <v>0</v>
      </c>
      <c r="CD120" s="37">
        <f ca="1">COUNTIF(OFFSET(class8_2,MATCH(CD$1,'8 класс'!$A:$A,0)-7+'Итог по классам'!$B120,,,),"ш")</f>
        <v>0</v>
      </c>
      <c r="CE120" s="38">
        <f ca="1">COUNTIF(OFFSET(class8_1,MATCH(CE$1,'8 класс'!$A:$A,0)-7+'Итог по классам'!$B120,,,),"Ф")</f>
        <v>0</v>
      </c>
      <c r="CF120" s="37">
        <f ca="1">COUNTIF(OFFSET(class8_1,MATCH(CF$1,'8 класс'!$A:$A,0)-7+'Итог по классам'!$B120,,,),"р")</f>
        <v>0</v>
      </c>
      <c r="CG120" s="37">
        <f ca="1">COUNTIF(OFFSET(class8_1,MATCH(CG$1,'8 класс'!$A:$A,0)-7+'Итог по классам'!$B120,,,),"ш")</f>
        <v>0</v>
      </c>
      <c r="CH120" s="37">
        <f ca="1">COUNTIF(OFFSET(class8_2,MATCH(CH$1,'8 класс'!$A:$A,0)-7+'Итог по классам'!$B120,,,),"Ф")</f>
        <v>0</v>
      </c>
      <c r="CI120" s="37">
        <f ca="1">COUNTIF(OFFSET(class8_2,MATCH(CI$1,'8 класс'!$A:$A,0)-7+'Итог по классам'!$B120,,,),"р")</f>
        <v>0</v>
      </c>
      <c r="CJ120" s="37">
        <f ca="1">COUNTIF(OFFSET(class8_2,MATCH(CJ$1,'8 класс'!$A:$A,0)-7+'Итог по классам'!$B120,,,),"ш")</f>
        <v>0</v>
      </c>
      <c r="CK120" s="38">
        <f ca="1">COUNTIF(OFFSET(class8_1,MATCH(CK$1,'8 класс'!$A:$A,0)-7+'Итог по классам'!$B120,,,),"Ф")</f>
        <v>0</v>
      </c>
      <c r="CL120" s="37">
        <f ca="1">COUNTIF(OFFSET(class8_1,MATCH(CL$1,'8 класс'!$A:$A,0)-7+'Итог по классам'!$B120,,,),"р")</f>
        <v>0</v>
      </c>
      <c r="CM120" s="37">
        <f ca="1">COUNTIF(OFFSET(class8_1,MATCH(CM$1,'8 класс'!$A:$A,0)-7+'Итог по классам'!$B120,,,),"ш")</f>
        <v>0</v>
      </c>
      <c r="CN120" s="37">
        <f ca="1">COUNTIF(OFFSET(class8_2,MATCH(CN$1,'8 класс'!$A:$A,0)-7+'Итог по классам'!$B120,,,),"Ф")</f>
        <v>0</v>
      </c>
      <c r="CO120" s="37">
        <f ca="1">COUNTIF(OFFSET(class8_2,MATCH(CO$1,'8 класс'!$A:$A,0)-7+'Итог по классам'!$B120,,,),"р")</f>
        <v>0</v>
      </c>
      <c r="CP120" s="37">
        <f ca="1">COUNTIF(OFFSET(class8_2,MATCH(CP$1,'8 класс'!$A:$A,0)-7+'Итог по классам'!$B120,,,),"ш")</f>
        <v>0</v>
      </c>
      <c r="CQ120" s="38">
        <f ca="1">COUNTIF(OFFSET(class8_1,MATCH(CQ$1,'8 класс'!$A:$A,0)-7+'Итог по классам'!$B120,,,),"Ф")</f>
        <v>0</v>
      </c>
      <c r="CR120" s="37">
        <f ca="1">COUNTIF(OFFSET(class8_1,MATCH(CR$1,'8 класс'!$A:$A,0)-7+'Итог по классам'!$B120,,,),"р")</f>
        <v>0</v>
      </c>
      <c r="CS120" s="37">
        <f ca="1">COUNTIF(OFFSET(class8_1,MATCH(CS$1,'8 класс'!$A:$A,0)-7+'Итог по классам'!$B120,,,),"ш")</f>
        <v>0</v>
      </c>
      <c r="CT120" s="37">
        <f ca="1">COUNTIF(OFFSET(class8_2,MATCH(CT$1,'8 класс'!$A:$A,0)-7+'Итог по классам'!$B120,,,),"Ф")</f>
        <v>0</v>
      </c>
      <c r="CU120" s="37">
        <f ca="1">COUNTIF(OFFSET(class8_2,MATCH(CU$1,'8 класс'!$A:$A,0)-7+'Итог по классам'!$B120,,,),"р")</f>
        <v>0</v>
      </c>
      <c r="CV120" s="37">
        <f ca="1">COUNTIF(OFFSET(class8_2,MATCH(CV$1,'8 класс'!$A:$A,0)-7+'Итог по классам'!$B120,,,),"ш")</f>
        <v>0</v>
      </c>
      <c r="CW120" s="38">
        <f ca="1">COUNTIF(OFFSET(class8_1,MATCH(CW$1,'8 класс'!$A:$A,0)-7+'Итог по классам'!$B120,,,),"Ф")</f>
        <v>0</v>
      </c>
      <c r="CX120" s="37">
        <f ca="1">COUNTIF(OFFSET(class8_1,MATCH(CX$1,'8 класс'!$A:$A,0)-7+'Итог по классам'!$B120,,,),"р")</f>
        <v>0</v>
      </c>
      <c r="CY120" s="37">
        <f ca="1">COUNTIF(OFFSET(class8_1,MATCH(CY$1,'8 класс'!$A:$A,0)-7+'Итог по классам'!$B120,,,),"ш")</f>
        <v>0</v>
      </c>
      <c r="CZ120" s="37">
        <f ca="1">COUNTIF(OFFSET(class8_2,MATCH(CZ$1,'8 класс'!$A:$A,0)-7+'Итог по классам'!$B120,,,),"Ф")</f>
        <v>0</v>
      </c>
      <c r="DA120" s="37">
        <f ca="1">COUNTIF(OFFSET(class8_2,MATCH(DA$1,'8 класс'!$A:$A,0)-7+'Итог по классам'!$B120,,,),"р")</f>
        <v>0</v>
      </c>
      <c r="DB120" s="37">
        <f ca="1">COUNTIF(OFFSET(class8_2,MATCH(DB$1,'8 класс'!$A:$A,0)-7+'Итог по классам'!$B120,,,),"ш")</f>
        <v>0</v>
      </c>
      <c r="DC120" s="38">
        <f ca="1">COUNTIF(OFFSET(class8_1,MATCH(DC$1,'8 класс'!$A:$A,0)-7+'Итог по классам'!$B120,,,),"Ф")</f>
        <v>0</v>
      </c>
      <c r="DD120" s="37">
        <f ca="1">COUNTIF(OFFSET(class8_1,MATCH(DD$1,'8 класс'!$A:$A,0)-7+'Итог по классам'!$B120,,,),"р")</f>
        <v>0</v>
      </c>
      <c r="DE120" s="37">
        <f ca="1">COUNTIF(OFFSET(class8_1,MATCH(DE$1,'8 класс'!$A:$A,0)-7+'Итог по классам'!$B120,,,),"ш")</f>
        <v>0</v>
      </c>
      <c r="DF120" s="37">
        <f ca="1">COUNTIF(OFFSET(class8_2,MATCH(DF$1,'8 класс'!$A:$A,0)-7+'Итог по классам'!$B120,,,),"Ф")</f>
        <v>0</v>
      </c>
      <c r="DG120" s="37">
        <f ca="1">COUNTIF(OFFSET(class8_2,MATCH(DG$1,'8 класс'!$A:$A,0)-7+'Итог по классам'!$B120,,,),"р")</f>
        <v>0</v>
      </c>
      <c r="DH120" s="37">
        <f ca="1">COUNTIF(OFFSET(class8_2,MATCH(DH$1,'8 класс'!$A:$A,0)-7+'Итог по классам'!$B120,,,),"ш")</f>
        <v>0</v>
      </c>
      <c r="DI120" s="38">
        <f ca="1">COUNTIF(OFFSET(class8_1,MATCH(DI$1,'8 класс'!$A:$A,0)-7+'Итог по классам'!$B120,,,),"Ф")</f>
        <v>0</v>
      </c>
      <c r="DJ120" s="37">
        <f ca="1">COUNTIF(OFFSET(class8_1,MATCH(DJ$1,'8 класс'!$A:$A,0)-7+'Итог по классам'!$B120,,,),"р")</f>
        <v>0</v>
      </c>
      <c r="DK120" s="37">
        <f ca="1">COUNTIF(OFFSET(class8_1,MATCH(DK$1,'8 класс'!$A:$A,0)-7+'Итог по классам'!$B120,,,),"ш")</f>
        <v>0</v>
      </c>
      <c r="DL120" s="37">
        <f ca="1">COUNTIF(OFFSET(class8_2,MATCH(DL$1,'8 класс'!$A:$A,0)-7+'Итог по классам'!$B120,,,),"Ф")</f>
        <v>0</v>
      </c>
      <c r="DM120" s="37">
        <f ca="1">COUNTIF(OFFSET(class8_2,MATCH(DM$1,'8 класс'!$A:$A,0)-7+'Итог по классам'!$B120,,,),"р")</f>
        <v>0</v>
      </c>
      <c r="DN120" s="37">
        <f ca="1">COUNTIF(OFFSET(class8_2,MATCH(DN$1,'8 класс'!$A:$A,0)-7+'Итог по классам'!$B120,,,),"ш")</f>
        <v>0</v>
      </c>
      <c r="DO120" s="38">
        <f ca="1">COUNTIF(OFFSET(class8_1,MATCH(DO$1,'8 класс'!$A:$A,0)-7+'Итог по классам'!$B120,,,),"Ф")</f>
        <v>0</v>
      </c>
      <c r="DP120" s="37">
        <f ca="1">COUNTIF(OFFSET(class8_1,MATCH(DP$1,'8 класс'!$A:$A,0)-7+'Итог по классам'!$B120,,,),"р")</f>
        <v>0</v>
      </c>
      <c r="DQ120" s="37">
        <f ca="1">COUNTIF(OFFSET(class8_1,MATCH(DQ$1,'8 класс'!$A:$A,0)-7+'Итог по классам'!$B120,,,),"ш")</f>
        <v>0</v>
      </c>
      <c r="DR120" s="37">
        <f ca="1">COUNTIF(OFFSET(class8_2,MATCH(DR$1,'8 класс'!$A:$A,0)-7+'Итог по классам'!$B120,,,),"Ф")</f>
        <v>0</v>
      </c>
      <c r="DS120" s="37">
        <f ca="1">COUNTIF(OFFSET(class8_2,MATCH(DS$1,'8 класс'!$A:$A,0)-7+'Итог по классам'!$B120,,,),"р")</f>
        <v>0</v>
      </c>
      <c r="DT120" s="37">
        <f ca="1">COUNTIF(OFFSET(class8_2,MATCH(DT$1,'8 класс'!$A:$A,0)-7+'Итог по классам'!$B120,,,),"ш")</f>
        <v>0</v>
      </c>
      <c r="DU120" s="38">
        <f ca="1">COUNTIF(OFFSET(class8_1,MATCH(DU$1,'8 класс'!$A:$A,0)-7+'Итог по классам'!$B120,,,),"Ф")</f>
        <v>0</v>
      </c>
      <c r="DV120" s="37">
        <f ca="1">COUNTIF(OFFSET(class8_1,MATCH(DV$1,'8 класс'!$A:$A,0)-7+'Итог по классам'!$B120,,,),"р")</f>
        <v>0</v>
      </c>
      <c r="DW120" s="37">
        <f ca="1">COUNTIF(OFFSET(class8_1,MATCH(DW$1,'8 класс'!$A:$A,0)-7+'Итог по классам'!$B120,,,),"ш")</f>
        <v>0</v>
      </c>
      <c r="DX120" s="37">
        <f ca="1">COUNTIF(OFFSET(class8_2,MATCH(DX$1,'8 класс'!$A:$A,0)-7+'Итог по классам'!$B120,,,),"Ф")</f>
        <v>0</v>
      </c>
      <c r="DY120" s="37">
        <f ca="1">COUNTIF(OFFSET(class8_2,MATCH(DY$1,'8 класс'!$A:$A,0)-7+'Итог по классам'!$B120,,,),"р")</f>
        <v>0</v>
      </c>
      <c r="DZ120" s="37">
        <f ca="1">COUNTIF(OFFSET(class8_2,MATCH(DZ$1,'8 класс'!$A:$A,0)-7+'Итог по классам'!$B120,,,),"ш")</f>
        <v>0</v>
      </c>
      <c r="EA120" s="38">
        <f ca="1">COUNTIF(OFFSET(class8_1,MATCH(EA$1,'8 класс'!$A:$A,0)-7+'Итог по классам'!$B120,,,),"Ф")</f>
        <v>0</v>
      </c>
      <c r="EB120" s="37">
        <f ca="1">COUNTIF(OFFSET(class8_1,MATCH(EB$1,'8 класс'!$A:$A,0)-7+'Итог по классам'!$B120,,,),"р")</f>
        <v>0</v>
      </c>
      <c r="EC120" s="37">
        <f ca="1">COUNTIF(OFFSET(class8_1,MATCH(EC$1,'8 класс'!$A:$A,0)-7+'Итог по классам'!$B120,,,),"ш")</f>
        <v>0</v>
      </c>
      <c r="ED120" s="37">
        <f ca="1">COUNTIF(OFFSET(class8_2,MATCH(ED$1,'8 класс'!$A:$A,0)-7+'Итог по классам'!$B120,,,),"Ф")</f>
        <v>0</v>
      </c>
      <c r="EE120" s="37">
        <f ca="1">COUNTIF(OFFSET(class8_2,MATCH(EE$1,'8 класс'!$A:$A,0)-7+'Итог по классам'!$B120,,,),"р")</f>
        <v>0</v>
      </c>
      <c r="EF120" s="37">
        <f ca="1">COUNTIF(OFFSET(class8_2,MATCH(EF$1,'8 класс'!$A:$A,0)-7+'Итог по классам'!$B120,,,),"ш")</f>
        <v>0</v>
      </c>
      <c r="EG120" s="38">
        <f ca="1">COUNTIF(OFFSET(class8_1,MATCH(EG$1,'8 класс'!$A:$A,0)-7+'Итог по классам'!$B120,,,),"Ф")</f>
        <v>0</v>
      </c>
      <c r="EH120" s="37">
        <f ca="1">COUNTIF(OFFSET(class8_1,MATCH(EH$1,'8 класс'!$A:$A,0)-7+'Итог по классам'!$B120,,,),"р")</f>
        <v>0</v>
      </c>
      <c r="EI120" s="37">
        <f ca="1">COUNTIF(OFFSET(class8_1,MATCH(EI$1,'8 класс'!$A:$A,0)-7+'Итог по классам'!$B120,,,),"ш")</f>
        <v>0</v>
      </c>
      <c r="EJ120" s="37">
        <f ca="1">COUNTIF(OFFSET(class8_2,MATCH(EJ$1,'8 класс'!$A:$A,0)-7+'Итог по классам'!$B120,,,),"Ф")</f>
        <v>0</v>
      </c>
      <c r="EK120" s="37">
        <f ca="1">COUNTIF(OFFSET(class8_2,MATCH(EK$1,'8 класс'!$A:$A,0)-7+'Итог по классам'!$B120,,,),"р")</f>
        <v>0</v>
      </c>
      <c r="EL120" s="37">
        <f ca="1">COUNTIF(OFFSET(class8_2,MATCH(EL$1,'8 класс'!$A:$A,0)-7+'Итог по классам'!$B120,,,),"ш")</f>
        <v>0</v>
      </c>
      <c r="EM120" s="38">
        <f ca="1">COUNTIF(OFFSET(class8_1,MATCH(EM$1,'8 класс'!$A:$A,0)-7+'Итог по классам'!$B120,,,),"Ф")</f>
        <v>0</v>
      </c>
      <c r="EN120" s="37">
        <f ca="1">COUNTIF(OFFSET(class8_1,MATCH(EN$1,'8 класс'!$A:$A,0)-7+'Итог по классам'!$B120,,,),"р")</f>
        <v>0</v>
      </c>
      <c r="EO120" s="37">
        <f ca="1">COUNTIF(OFFSET(class8_1,MATCH(EO$1,'8 класс'!$A:$A,0)-7+'Итог по классам'!$B120,,,),"ш")</f>
        <v>0</v>
      </c>
      <c r="EP120" s="37">
        <f ca="1">COUNTIF(OFFSET(class8_2,MATCH(EP$1,'8 класс'!$A:$A,0)-7+'Итог по классам'!$B120,,,),"Ф")</f>
        <v>0</v>
      </c>
      <c r="EQ120" s="37">
        <f ca="1">COUNTIF(OFFSET(class8_2,MATCH(EQ$1,'8 класс'!$A:$A,0)-7+'Итог по классам'!$B120,,,),"р")</f>
        <v>0</v>
      </c>
      <c r="ER120" s="37">
        <f ca="1">COUNTIF(OFFSET(class8_2,MATCH(ER$1,'8 класс'!$A:$A,0)-7+'Итог по классам'!$B120,,,),"ш")</f>
        <v>0</v>
      </c>
      <c r="ES120" s="38">
        <f ca="1">COUNTIF(OFFSET(class8_1,MATCH(ES$1,'8 класс'!$A:$A,0)-7+'Итог по классам'!$B120,,,),"Ф")</f>
        <v>0</v>
      </c>
      <c r="ET120" s="37">
        <f ca="1">COUNTIF(OFFSET(class8_1,MATCH(ET$1,'8 класс'!$A:$A,0)-7+'Итог по классам'!$B120,,,),"р")</f>
        <v>0</v>
      </c>
      <c r="EU120" s="37">
        <f ca="1">COUNTIF(OFFSET(class8_1,MATCH(EU$1,'8 класс'!$A:$A,0)-7+'Итог по классам'!$B120,,,),"ш")</f>
        <v>0</v>
      </c>
      <c r="EV120" s="37">
        <f ca="1">COUNTIF(OFFSET(class8_2,MATCH(EV$1,'8 класс'!$A:$A,0)-7+'Итог по классам'!$B120,,,),"Ф")</f>
        <v>0</v>
      </c>
      <c r="EW120" s="37">
        <f ca="1">COUNTIF(OFFSET(class8_2,MATCH(EW$1,'8 класс'!$A:$A,0)-7+'Итог по классам'!$B120,,,),"р")</f>
        <v>0</v>
      </c>
      <c r="EX120" s="37">
        <f ca="1">COUNTIF(OFFSET(class8_2,MATCH(EX$1,'8 класс'!$A:$A,0)-7+'Итог по классам'!$B120,,,),"ш")</f>
        <v>0</v>
      </c>
      <c r="EY120" s="38">
        <f ca="1">COUNTIF(OFFSET(class8_1,MATCH(EY$1,'8 класс'!$A:$A,0)-7+'Итог по классам'!$B120,,,),"Ф")</f>
        <v>0</v>
      </c>
      <c r="EZ120" s="37">
        <f ca="1">COUNTIF(OFFSET(class8_1,MATCH(EZ$1,'8 класс'!$A:$A,0)-7+'Итог по классам'!$B120,,,),"р")</f>
        <v>0</v>
      </c>
      <c r="FA120" s="37">
        <f ca="1">COUNTIF(OFFSET(class8_1,MATCH(FA$1,'8 класс'!$A:$A,0)-7+'Итог по классам'!$B120,,,),"ш")</f>
        <v>0</v>
      </c>
      <c r="FB120" s="37">
        <f ca="1">COUNTIF(OFFSET(class8_2,MATCH(FB$1,'8 класс'!$A:$A,0)-7+'Итог по классам'!$B120,,,),"Ф")</f>
        <v>0</v>
      </c>
      <c r="FC120" s="37">
        <f ca="1">COUNTIF(OFFSET(class8_2,MATCH(FC$1,'8 класс'!$A:$A,0)-7+'Итог по классам'!$B120,,,),"р")</f>
        <v>0</v>
      </c>
      <c r="FD120" s="37">
        <f ca="1">COUNTIF(OFFSET(class8_2,MATCH(FD$1,'8 класс'!$A:$A,0)-7+'Итог по классам'!$B120,,,),"ш")</f>
        <v>0</v>
      </c>
      <c r="FE120" s="38">
        <f ca="1">COUNTIF(OFFSET(class8_1,MATCH(FE$1,'8 класс'!$A:$A,0)-7+'Итог по классам'!$B120,,,),"Ф")</f>
        <v>0</v>
      </c>
      <c r="FF120" s="37">
        <f ca="1">COUNTIF(OFFSET(class8_1,MATCH(FF$1,'8 класс'!$A:$A,0)-7+'Итог по классам'!$B120,,,),"р")</f>
        <v>0</v>
      </c>
      <c r="FG120" s="37">
        <f ca="1">COUNTIF(OFFSET(class8_1,MATCH(FG$1,'8 класс'!$A:$A,0)-7+'Итог по классам'!$B120,,,),"ш")</f>
        <v>0</v>
      </c>
      <c r="FH120" s="37">
        <f ca="1">COUNTIF(OFFSET(class8_2,MATCH(FH$1,'8 класс'!$A:$A,0)-7+'Итог по классам'!$B120,,,),"Ф")</f>
        <v>0</v>
      </c>
      <c r="FI120" s="37">
        <f ca="1">COUNTIF(OFFSET(class8_2,MATCH(FI$1,'8 класс'!$A:$A,0)-7+'Итог по классам'!$B120,,,),"р")</f>
        <v>0</v>
      </c>
      <c r="FJ120" s="37">
        <f ca="1">COUNTIF(OFFSET(class8_2,MATCH(FJ$1,'8 класс'!$A:$A,0)-7+'Итог по классам'!$B120,,,),"ш")</f>
        <v>0</v>
      </c>
      <c r="FK120" s="38">
        <f ca="1">COUNTIF(OFFSET(class8_1,MATCH(FK$1,'8 класс'!$A:$A,0)-7+'Итог по классам'!$B120,,,),"Ф")</f>
        <v>0</v>
      </c>
      <c r="FL120" s="37">
        <f ca="1">COUNTIF(OFFSET(class8_1,MATCH(FL$1,'8 класс'!$A:$A,0)-7+'Итог по классам'!$B120,,,),"р")</f>
        <v>0</v>
      </c>
      <c r="FM120" s="37">
        <f ca="1">COUNTIF(OFFSET(class8_1,MATCH(FM$1,'8 класс'!$A:$A,0)-7+'Итог по классам'!$B120,,,),"ш")</f>
        <v>0</v>
      </c>
      <c r="FN120" s="37">
        <f ca="1">COUNTIF(OFFSET(class8_2,MATCH(FN$1,'8 класс'!$A:$A,0)-7+'Итог по классам'!$B120,,,),"Ф")</f>
        <v>0</v>
      </c>
      <c r="FO120" s="37">
        <f ca="1">COUNTIF(OFFSET(class8_2,MATCH(FO$1,'8 класс'!$A:$A,0)-7+'Итог по классам'!$B120,,,),"р")</f>
        <v>0</v>
      </c>
      <c r="FP120" s="37">
        <f ca="1">COUNTIF(OFFSET(class8_2,MATCH(FP$1,'8 класс'!$A:$A,0)-7+'Итог по классам'!$B120,,,),"ш")</f>
        <v>0</v>
      </c>
      <c r="FQ120" s="38">
        <f ca="1">COUNTIF(OFFSET(class8_1,MATCH(FQ$1,'8 класс'!$A:$A,0)-7+'Итог по классам'!$B120,,,),"Ф")</f>
        <v>0</v>
      </c>
      <c r="FR120" s="37">
        <f ca="1">COUNTIF(OFFSET(class8_1,MATCH(FR$1,'8 класс'!$A:$A,0)-7+'Итог по классам'!$B120,,,),"р")</f>
        <v>0</v>
      </c>
      <c r="FS120" s="37">
        <f ca="1">COUNTIF(OFFSET(class8_1,MATCH(FS$1,'8 класс'!$A:$A,0)-7+'Итог по классам'!$B120,,,),"ш")</f>
        <v>0</v>
      </c>
      <c r="FT120" s="37">
        <f ca="1">COUNTIF(OFFSET(class8_2,MATCH(FT$1,'8 класс'!$A:$A,0)-7+'Итог по классам'!$B120,,,),"Ф")</f>
        <v>0</v>
      </c>
      <c r="FU120" s="37">
        <f ca="1">COUNTIF(OFFSET(class8_2,MATCH(FU$1,'8 класс'!$A:$A,0)-7+'Итог по классам'!$B120,,,),"р")</f>
        <v>0</v>
      </c>
      <c r="FV120" s="37">
        <f ca="1">COUNTIF(OFFSET(class8_2,MATCH(FV$1,'8 класс'!$A:$A,0)-7+'Итог по классам'!$B120,,,),"ш")</f>
        <v>0</v>
      </c>
      <c r="FW120" s="38">
        <f ca="1">COUNTIF(OFFSET(class8_1,MATCH(FW$1,'8 класс'!$A:$A,0)-7+'Итог по классам'!$B120,,,),"Ф")</f>
        <v>0</v>
      </c>
      <c r="FX120" s="37">
        <f ca="1">COUNTIF(OFFSET(class8_1,MATCH(FX$1,'8 класс'!$A:$A,0)-7+'Итог по классам'!$B120,,,),"р")</f>
        <v>0</v>
      </c>
      <c r="FY120" s="37">
        <f ca="1">COUNTIF(OFFSET(class8_1,MATCH(FY$1,'8 класс'!$A:$A,0)-7+'Итог по классам'!$B120,,,),"ш")</f>
        <v>0</v>
      </c>
      <c r="FZ120" s="37">
        <f ca="1">COUNTIF(OFFSET(class8_2,MATCH(FZ$1,'8 класс'!$A:$A,0)-7+'Итог по классам'!$B120,,,),"Ф")</f>
        <v>0</v>
      </c>
      <c r="GA120" s="37">
        <f ca="1">COUNTIF(OFFSET(class8_2,MATCH(GA$1,'8 класс'!$A:$A,0)-7+'Итог по классам'!$B120,,,),"р")</f>
        <v>0</v>
      </c>
      <c r="GB120" s="37">
        <f ca="1">COUNTIF(OFFSET(class8_2,MATCH(GB$1,'8 класс'!$A:$A,0)-7+'Итог по классам'!$B120,,,),"ш")</f>
        <v>0</v>
      </c>
      <c r="GC120" s="38">
        <f ca="1">COUNTIF(OFFSET(class8_1,MATCH(GC$1,'8 класс'!$A:$A,0)-7+'Итог по классам'!$B120,,,),"Ф")</f>
        <v>0</v>
      </c>
      <c r="GD120" s="37">
        <f ca="1">COUNTIF(OFFSET(class8_1,MATCH(GD$1,'8 класс'!$A:$A,0)-7+'Итог по классам'!$B120,,,),"р")</f>
        <v>0</v>
      </c>
      <c r="GE120" s="37">
        <f ca="1">COUNTIF(OFFSET(class8_1,MATCH(GE$1,'8 класс'!$A:$A,0)-7+'Итог по классам'!$B120,,,),"ш")</f>
        <v>0</v>
      </c>
      <c r="GF120" s="37">
        <f ca="1">COUNTIF(OFFSET(class8_2,MATCH(GF$1,'8 класс'!$A:$A,0)-7+'Итог по классам'!$B120,,,),"Ф")</f>
        <v>0</v>
      </c>
      <c r="GG120" s="37">
        <f ca="1">COUNTIF(OFFSET(class8_2,MATCH(GG$1,'8 класс'!$A:$A,0)-7+'Итог по классам'!$B120,,,),"р")</f>
        <v>0</v>
      </c>
      <c r="GH120" s="37">
        <f ca="1">COUNTIF(OFFSET(class8_2,MATCH(GH$1,'8 класс'!$A:$A,0)-7+'Итог по классам'!$B120,,,),"ш")</f>
        <v>0</v>
      </c>
      <c r="GI120" s="38">
        <f ca="1">COUNTIF(OFFSET(class8_1,MATCH(GI$1,'8 класс'!$A:$A,0)-7+'Итог по классам'!$B120,,,),"Ф")</f>
        <v>0</v>
      </c>
      <c r="GJ120" s="37">
        <f ca="1">COUNTIF(OFFSET(class8_1,MATCH(GJ$1,'8 класс'!$A:$A,0)-7+'Итог по классам'!$B120,,,),"р")</f>
        <v>0</v>
      </c>
      <c r="GK120" s="37">
        <f ca="1">COUNTIF(OFFSET(class8_1,MATCH(GK$1,'8 класс'!$A:$A,0)-7+'Итог по классам'!$B120,,,),"ш")</f>
        <v>0</v>
      </c>
      <c r="GL120" s="37">
        <f ca="1">COUNTIF(OFFSET(class8_2,MATCH(GL$1,'8 класс'!$A:$A,0)-7+'Итог по классам'!$B120,,,),"Ф")</f>
        <v>0</v>
      </c>
      <c r="GM120" s="37">
        <f ca="1">COUNTIF(OFFSET(class8_2,MATCH(GM$1,'8 класс'!$A:$A,0)-7+'Итог по классам'!$B120,,,),"р")</f>
        <v>0</v>
      </c>
      <c r="GN120" s="37">
        <f ca="1">COUNTIF(OFFSET(class8_2,MATCH(GN$1,'8 класс'!$A:$A,0)-7+'Итог по классам'!$B120,,,),"ш")</f>
        <v>0</v>
      </c>
      <c r="GO120" s="38">
        <f ca="1">COUNTIF(OFFSET(class8_1,MATCH(GO$1,'8 класс'!$A:$A,0)-7+'Итог по классам'!$B120,,,),"Ф")</f>
        <v>0</v>
      </c>
      <c r="GP120" s="37">
        <f ca="1">COUNTIF(OFFSET(class8_1,MATCH(GP$1,'8 класс'!$A:$A,0)-7+'Итог по классам'!$B120,,,),"р")</f>
        <v>0</v>
      </c>
      <c r="GQ120" s="37">
        <f ca="1">COUNTIF(OFFSET(class8_1,MATCH(GQ$1,'8 класс'!$A:$A,0)-7+'Итог по классам'!$B120,,,),"ш")</f>
        <v>0</v>
      </c>
      <c r="GR120" s="37">
        <f ca="1">COUNTIF(OFFSET(class8_2,MATCH(GR$1,'8 класс'!$A:$A,0)-7+'Итог по классам'!$B120,,,),"Ф")</f>
        <v>0</v>
      </c>
      <c r="GS120" s="37">
        <f ca="1">COUNTIF(OFFSET(class8_2,MATCH(GS$1,'8 класс'!$A:$A,0)-7+'Итог по классам'!$B120,,,),"р")</f>
        <v>0</v>
      </c>
      <c r="GT120" s="37">
        <f ca="1">COUNTIF(OFFSET(class8_2,MATCH(GT$1,'8 класс'!$A:$A,0)-7+'Итог по классам'!$B120,,,),"ш")</f>
        <v>0</v>
      </c>
      <c r="GU120" s="38">
        <f ca="1">COUNTIF(OFFSET(class8_1,MATCH(GU$1,'8 класс'!$A:$A,0)-7+'Итог по классам'!$B120,,,),"Ф")</f>
        <v>0</v>
      </c>
      <c r="GV120" s="37">
        <f ca="1">COUNTIF(OFFSET(class8_1,MATCH(GV$1,'8 класс'!$A:$A,0)-7+'Итог по классам'!$B120,,,),"р")</f>
        <v>0</v>
      </c>
      <c r="GW120" s="37">
        <f ca="1">COUNTIF(OFFSET(class8_1,MATCH(GW$1,'8 класс'!$A:$A,0)-7+'Итог по классам'!$B120,,,),"ш")</f>
        <v>0</v>
      </c>
      <c r="GX120" s="37">
        <f ca="1">COUNTIF(OFFSET(class8_2,MATCH(GX$1,'8 класс'!$A:$A,0)-7+'Итог по классам'!$B120,,,),"Ф")</f>
        <v>0</v>
      </c>
      <c r="GY120" s="37">
        <f ca="1">COUNTIF(OFFSET(class8_2,MATCH(GY$1,'8 класс'!$A:$A,0)-7+'Итог по классам'!$B120,,,),"р")</f>
        <v>0</v>
      </c>
      <c r="GZ120" s="37">
        <f ca="1">COUNTIF(OFFSET(class8_2,MATCH(GZ$1,'8 класс'!$A:$A,0)-7+'Итог по классам'!$B120,,,),"ш")</f>
        <v>0</v>
      </c>
      <c r="HA120" s="38">
        <f ca="1">COUNTIF(OFFSET(class8_1,MATCH(HA$1,'8 класс'!$A:$A,0)-7+'Итог по классам'!$B120,,,),"Ф")</f>
        <v>0</v>
      </c>
      <c r="HB120" s="37">
        <f ca="1">COUNTIF(OFFSET(class8_1,MATCH(HB$1,'8 класс'!$A:$A,0)-7+'Итог по классам'!$B120,,,),"р")</f>
        <v>0</v>
      </c>
      <c r="HC120" s="37">
        <f ca="1">COUNTIF(OFFSET(class8_1,MATCH(HC$1,'8 класс'!$A:$A,0)-7+'Итог по классам'!$B120,,,),"ш")</f>
        <v>0</v>
      </c>
      <c r="HD120" s="37">
        <f ca="1">COUNTIF(OFFSET(class8_2,MATCH(HD$1,'8 класс'!$A:$A,0)-7+'Итог по классам'!$B120,,,),"Ф")</f>
        <v>0</v>
      </c>
      <c r="HE120" s="37">
        <f ca="1">COUNTIF(OFFSET(class8_2,MATCH(HE$1,'8 класс'!$A:$A,0)-7+'Итог по классам'!$B120,,,),"р")</f>
        <v>0</v>
      </c>
      <c r="HF120" s="37">
        <f ca="1">COUNTIF(OFFSET(class8_2,MATCH(HF$1,'8 класс'!$A:$A,0)-7+'Итог по классам'!$B120,,,),"ш")</f>
        <v>0</v>
      </c>
      <c r="HG120" s="38">
        <f ca="1">COUNTIF(OFFSET(class8_1,MATCH(HG$1,'8 класс'!$A:$A,0)-7+'Итог по классам'!$B120,,,),"Ф")</f>
        <v>0</v>
      </c>
      <c r="HH120" s="37">
        <f ca="1">COUNTIF(OFFSET(class8_1,MATCH(HH$1,'8 класс'!$A:$A,0)-7+'Итог по классам'!$B120,,,),"р")</f>
        <v>0</v>
      </c>
      <c r="HI120" s="37">
        <f ca="1">COUNTIF(OFFSET(class8_1,MATCH(HI$1,'8 класс'!$A:$A,0)-7+'Итог по классам'!$B120,,,),"ш")</f>
        <v>0</v>
      </c>
      <c r="HJ120" s="37">
        <f ca="1">COUNTIF(OFFSET(class8_2,MATCH(HJ$1,'8 класс'!$A:$A,0)-7+'Итог по классам'!$B120,,,),"Ф")</f>
        <v>0</v>
      </c>
      <c r="HK120" s="37">
        <f ca="1">COUNTIF(OFFSET(class8_2,MATCH(HK$1,'8 класс'!$A:$A,0)-7+'Итог по классам'!$B120,,,),"р")</f>
        <v>0</v>
      </c>
      <c r="HL120" s="37">
        <f ca="1">COUNTIF(OFFSET(class8_2,MATCH(HL$1,'8 класс'!$A:$A,0)-7+'Итог по классам'!$B120,,,),"ш")</f>
        <v>0</v>
      </c>
      <c r="HM120" s="38">
        <f ca="1">COUNTIF(OFFSET(class8_1,MATCH(HM$1,'8 класс'!$A:$A,0)-7+'Итог по классам'!$B120,,,),"Ф")</f>
        <v>0</v>
      </c>
      <c r="HN120" s="37">
        <f ca="1">COUNTIF(OFFSET(class8_1,MATCH(HN$1,'8 класс'!$A:$A,0)-7+'Итог по классам'!$B120,,,),"р")</f>
        <v>0</v>
      </c>
      <c r="HO120" s="37">
        <f ca="1">COUNTIF(OFFSET(class8_1,MATCH(HO$1,'8 класс'!$A:$A,0)-7+'Итог по классам'!$B120,,,),"ш")</f>
        <v>0</v>
      </c>
      <c r="HP120" s="37">
        <f ca="1">COUNTIF(OFFSET(class8_2,MATCH(HP$1,'8 класс'!$A:$A,0)-7+'Итог по классам'!$B120,,,),"Ф")</f>
        <v>0</v>
      </c>
      <c r="HQ120" s="37">
        <f ca="1">COUNTIF(OFFSET(class8_2,MATCH(HQ$1,'8 класс'!$A:$A,0)-7+'Итог по классам'!$B120,,,),"р")</f>
        <v>0</v>
      </c>
      <c r="HR120" s="37">
        <f ca="1">COUNTIF(OFFSET(class8_2,MATCH(HR$1,'8 класс'!$A:$A,0)-7+'Итог по классам'!$B120,,,),"ш")</f>
        <v>0</v>
      </c>
      <c r="HS120" s="38">
        <f ca="1">COUNTIF(OFFSET(class8_1,MATCH(HS$1,'8 класс'!$A:$A,0)-7+'Итог по классам'!$B120,,,),"Ф")</f>
        <v>0</v>
      </c>
      <c r="HT120" s="37">
        <f ca="1">COUNTIF(OFFSET(class8_1,MATCH(HT$1,'8 класс'!$A:$A,0)-7+'Итог по классам'!$B120,,,),"р")</f>
        <v>0</v>
      </c>
      <c r="HU120" s="37">
        <f ca="1">COUNTIF(OFFSET(class8_1,MATCH(HU$1,'8 класс'!$A:$A,0)-7+'Итог по классам'!$B120,,,),"ш")</f>
        <v>0</v>
      </c>
      <c r="HV120" s="37">
        <f ca="1">COUNTIF(OFFSET(class8_2,MATCH(HV$1,'8 класс'!$A:$A,0)-7+'Итог по классам'!$B120,,,),"Ф")</f>
        <v>0</v>
      </c>
      <c r="HW120" s="37">
        <f ca="1">COUNTIF(OFFSET(class8_2,MATCH(HW$1,'8 класс'!$A:$A,0)-7+'Итог по классам'!$B120,,,),"р")</f>
        <v>0</v>
      </c>
      <c r="HX120" s="37">
        <f ca="1">COUNTIF(OFFSET(class8_2,MATCH(HX$1,'8 класс'!$A:$A,0)-7+'Итог по классам'!$B120,,,),"ш")</f>
        <v>0</v>
      </c>
      <c r="HY120" s="38">
        <f ca="1">COUNTIF(OFFSET(class8_1,MATCH(HY$1,'8 класс'!$A:$A,0)-7+'Итог по классам'!$B120,,,),"Ф")</f>
        <v>0</v>
      </c>
      <c r="HZ120" s="37">
        <f ca="1">COUNTIF(OFFSET(class8_1,MATCH(HZ$1,'8 класс'!$A:$A,0)-7+'Итог по классам'!$B120,,,),"р")</f>
        <v>0</v>
      </c>
      <c r="IA120" s="37">
        <f ca="1">COUNTIF(OFFSET(class8_1,MATCH(IA$1,'8 класс'!$A:$A,0)-7+'Итог по классам'!$B120,,,),"ш")</f>
        <v>0</v>
      </c>
      <c r="IB120" s="37">
        <f ca="1">COUNTIF(OFFSET(class8_2,MATCH(IB$1,'8 класс'!$A:$A,0)-7+'Итог по классам'!$B120,,,),"Ф")</f>
        <v>0</v>
      </c>
      <c r="IC120" s="37">
        <f ca="1">COUNTIF(OFFSET(class8_2,MATCH(IC$1,'8 класс'!$A:$A,0)-7+'Итог по классам'!$B120,,,),"р")</f>
        <v>0</v>
      </c>
      <c r="ID120" s="37">
        <f ca="1">COUNTIF(OFFSET(class8_2,MATCH(ID$1,'8 класс'!$A:$A,0)-7+'Итог по классам'!$B120,,,),"ш")</f>
        <v>0</v>
      </c>
      <c r="IE120" s="38">
        <f ca="1">COUNTIF(OFFSET(class8_1,MATCH(IE$1,'8 класс'!$A:$A,0)-7+'Итог по классам'!$B120,,,),"Ф")</f>
        <v>0</v>
      </c>
      <c r="IF120" s="37">
        <f ca="1">COUNTIF(OFFSET(class8_1,MATCH(IF$1,'8 класс'!$A:$A,0)-7+'Итог по классам'!$B120,,,),"р")</f>
        <v>0</v>
      </c>
      <c r="IG120" s="37">
        <f ca="1">COUNTIF(OFFSET(class8_1,MATCH(IG$1,'8 класс'!$A:$A,0)-7+'Итог по классам'!$B120,,,),"ш")</f>
        <v>0</v>
      </c>
      <c r="IH120" s="37">
        <f ca="1">COUNTIF(OFFSET(class8_2,MATCH(IH$1,'8 класс'!$A:$A,0)-7+'Итог по классам'!$B120,,,),"Ф")</f>
        <v>0</v>
      </c>
      <c r="II120" s="37">
        <f ca="1">COUNTIF(OFFSET(class8_2,MATCH(II$1,'8 класс'!$A:$A,0)-7+'Итог по классам'!$B120,,,),"р")</f>
        <v>0</v>
      </c>
      <c r="IJ120" s="37">
        <f ca="1">COUNTIF(OFFSET(class8_2,MATCH(IJ$1,'8 класс'!$A:$A,0)-7+'Итог по классам'!$B120,,,),"ш")</f>
        <v>0</v>
      </c>
      <c r="IK120" s="38">
        <f ca="1">COUNTIF(OFFSET(class8_1,MATCH(IK$1,'8 класс'!$A:$A,0)-7+'Итог по классам'!$B120,,,),"Ф")</f>
        <v>0</v>
      </c>
      <c r="IL120" s="37">
        <f ca="1">COUNTIF(OFFSET(class8_1,MATCH(IL$1,'8 класс'!$A:$A,0)-7+'Итог по классам'!$B120,,,),"р")</f>
        <v>0</v>
      </c>
      <c r="IM120" s="37">
        <f ca="1">COUNTIF(OFFSET(class8_1,MATCH(IM$1,'8 класс'!$A:$A,0)-7+'Итог по классам'!$B120,,,),"ш")</f>
        <v>0</v>
      </c>
      <c r="IN120" s="37">
        <f ca="1">COUNTIF(OFFSET(class8_2,MATCH(IN$1,'8 класс'!$A:$A,0)-7+'Итог по классам'!$B120,,,),"Ф")</f>
        <v>0</v>
      </c>
      <c r="IO120" s="37">
        <f ca="1">COUNTIF(OFFSET(class8_2,MATCH(IO$1,'8 класс'!$A:$A,0)-7+'Итог по классам'!$B120,,,),"р")</f>
        <v>0</v>
      </c>
      <c r="IP120" s="37">
        <f ca="1">COUNTIF(OFFSET(class8_2,MATCH(IP$1,'8 класс'!$A:$A,0)-7+'Итог по классам'!$B120,,,),"ш")</f>
        <v>0</v>
      </c>
      <c r="IQ120" s="38">
        <f ca="1">COUNTIF(OFFSET(class8_1,MATCH(IQ$1,'8 класс'!$A:$A,0)-7+'Итог по классам'!$B120,,,),"Ф")</f>
        <v>0</v>
      </c>
      <c r="IR120" s="37">
        <f ca="1">COUNTIF(OFFSET(class8_1,MATCH(IR$1,'8 класс'!$A:$A,0)-7+'Итог по классам'!$B120,,,),"р")</f>
        <v>0</v>
      </c>
      <c r="IS120" s="37">
        <f ca="1">COUNTIF(OFFSET(class8_1,MATCH(IS$1,'8 класс'!$A:$A,0)-7+'Итог по классам'!$B120,,,),"ш")</f>
        <v>0</v>
      </c>
      <c r="IT120" s="37">
        <f ca="1">COUNTIF(OFFSET(class8_2,MATCH(IT$1,'8 класс'!$A:$A,0)-7+'Итог по классам'!$B120,,,),"Ф")</f>
        <v>0</v>
      </c>
      <c r="IU120" s="37">
        <f ca="1">COUNTIF(OFFSET(class8_2,MATCH(IU$1,'8 класс'!$A:$A,0)-7+'Итог по классам'!$B120,,,),"р")</f>
        <v>0</v>
      </c>
      <c r="IV120" s="37">
        <f ca="1">COUNTIF(OFFSET(class8_2,MATCH(IV$1,'8 класс'!$A:$A,0)-7+'Итог по классам'!$B120,,,),"ш")</f>
        <v>0</v>
      </c>
      <c r="IW120" s="38">
        <f ca="1">COUNTIF(OFFSET(class8_1,MATCH(IW$1,'8 класс'!$A:$A,0)-7+'Итог по классам'!$B120,,,),"Ф")</f>
        <v>0</v>
      </c>
      <c r="IX120" s="37">
        <f ca="1">COUNTIF(OFFSET(class8_1,MATCH(IX$1,'8 класс'!$A:$A,0)-7+'Итог по классам'!$B120,,,),"р")</f>
        <v>0</v>
      </c>
      <c r="IY120" s="37">
        <f ca="1">COUNTIF(OFFSET(class8_1,MATCH(IY$1,'8 класс'!$A:$A,0)-7+'Итог по классам'!$B120,,,),"ш")</f>
        <v>0</v>
      </c>
      <c r="IZ120" s="37">
        <f ca="1">COUNTIF(OFFSET(class8_2,MATCH(IZ$1,'8 класс'!$A:$A,0)-7+'Итог по классам'!$B120,,,),"Ф")</f>
        <v>0</v>
      </c>
      <c r="JA120" s="37">
        <f ca="1">COUNTIF(OFFSET(class8_2,MATCH(JA$1,'8 класс'!$A:$A,0)-7+'Итог по классам'!$B120,,,),"р")</f>
        <v>0</v>
      </c>
      <c r="JB120" s="37">
        <f ca="1">COUNTIF(OFFSET(class8_2,MATCH(JB$1,'8 класс'!$A:$A,0)-7+'Итог по классам'!$B120,,,),"ш")</f>
        <v>0</v>
      </c>
      <c r="JC120" s="38">
        <f ca="1">COUNTIF(OFFSET(class8_1,MATCH(JC$1,'8 класс'!$A:$A,0)-7+'Итог по классам'!$B120,,,),"Ф")</f>
        <v>0</v>
      </c>
      <c r="JD120" s="37">
        <f ca="1">COUNTIF(OFFSET(class8_1,MATCH(JD$1,'8 класс'!$A:$A,0)-7+'Итог по классам'!$B120,,,),"р")</f>
        <v>0</v>
      </c>
      <c r="JE120" s="37">
        <f ca="1">COUNTIF(OFFSET(class8_1,MATCH(JE$1,'8 класс'!$A:$A,0)-7+'Итог по классам'!$B120,,,),"ш")</f>
        <v>0</v>
      </c>
      <c r="JF120" s="37">
        <f ca="1">COUNTIF(OFFSET(class8_2,MATCH(JF$1,'8 класс'!$A:$A,0)-7+'Итог по классам'!$B120,,,),"Ф")</f>
        <v>0</v>
      </c>
      <c r="JG120" s="37">
        <f ca="1">COUNTIF(OFFSET(class8_2,MATCH(JG$1,'8 класс'!$A:$A,0)-7+'Итог по классам'!$B120,,,),"р")</f>
        <v>0</v>
      </c>
      <c r="JH120" s="37">
        <f ca="1">COUNTIF(OFFSET(class8_2,MATCH(JH$1,'8 класс'!$A:$A,0)-7+'Итог по классам'!$B120,,,),"ш")</f>
        <v>0</v>
      </c>
      <c r="JI120" s="38">
        <f ca="1">COUNTIF(OFFSET(class8_1,MATCH(JI$1,'8 класс'!$A:$A,0)-7+'Итог по классам'!$B120,,,),"Ф")</f>
        <v>0</v>
      </c>
      <c r="JJ120" s="37">
        <f ca="1">COUNTIF(OFFSET(class8_1,MATCH(JJ$1,'8 класс'!$A:$A,0)-7+'Итог по классам'!$B120,,,),"р")</f>
        <v>0</v>
      </c>
      <c r="JK120" s="37">
        <f ca="1">COUNTIF(OFFSET(class8_1,MATCH(JK$1,'8 класс'!$A:$A,0)-7+'Итог по классам'!$B120,,,),"ш")</f>
        <v>0</v>
      </c>
      <c r="JL120" s="37">
        <f ca="1">COUNTIF(OFFSET(class8_2,MATCH(JL$1,'8 класс'!$A:$A,0)-7+'Итог по классам'!$B120,,,),"Ф")</f>
        <v>0</v>
      </c>
      <c r="JM120" s="37">
        <f ca="1">COUNTIF(OFFSET(class8_2,MATCH(JM$1,'8 класс'!$A:$A,0)-7+'Итог по классам'!$B120,,,),"р")</f>
        <v>0</v>
      </c>
      <c r="JN120" s="37">
        <f ca="1">COUNTIF(OFFSET(class8_2,MATCH(JN$1,'8 класс'!$A:$A,0)-7+'Итог по классам'!$B120,,,),"ш")</f>
        <v>0</v>
      </c>
      <c r="JO120" s="38">
        <f ca="1">COUNTIF(OFFSET(class8_1,MATCH(JO$1,'8 класс'!$A:$A,0)-7+'Итог по классам'!$B120,,,),"Ф")</f>
        <v>0</v>
      </c>
      <c r="JP120" s="37">
        <f ca="1">COUNTIF(OFFSET(class8_1,MATCH(JP$1,'8 класс'!$A:$A,0)-7+'Итог по классам'!$B120,,,),"р")</f>
        <v>0</v>
      </c>
      <c r="JQ120" s="37">
        <f ca="1">COUNTIF(OFFSET(class8_1,MATCH(JQ$1,'8 класс'!$A:$A,0)-7+'Итог по классам'!$B120,,,),"ш")</f>
        <v>0</v>
      </c>
      <c r="JR120" s="37">
        <f ca="1">COUNTIF(OFFSET(class8_2,MATCH(JR$1,'8 класс'!$A:$A,0)-7+'Итог по классам'!$B120,,,),"Ф")</f>
        <v>0</v>
      </c>
      <c r="JS120" s="37">
        <f ca="1">COUNTIF(OFFSET(class8_2,MATCH(JS$1,'8 класс'!$A:$A,0)-7+'Итог по классам'!$B120,,,),"р")</f>
        <v>0</v>
      </c>
      <c r="JT120" s="37">
        <f ca="1">COUNTIF(OFFSET(class8_2,MATCH(JT$1,'8 класс'!$A:$A,0)-7+'Итог по классам'!$B120,,,),"ш")</f>
        <v>0</v>
      </c>
      <c r="JU120" s="38">
        <f ca="1">COUNTIF(OFFSET(class8_1,MATCH(JU$1,'8 класс'!$A:$A,0)-7+'Итог по классам'!$B120,,,),"Ф")</f>
        <v>0</v>
      </c>
      <c r="JV120" s="37">
        <f ca="1">COUNTIF(OFFSET(class8_1,MATCH(JV$1,'8 класс'!$A:$A,0)-7+'Итог по классам'!$B120,,,),"р")</f>
        <v>0</v>
      </c>
      <c r="JW120" s="37">
        <f ca="1">COUNTIF(OFFSET(class8_1,MATCH(JW$1,'8 класс'!$A:$A,0)-7+'Итог по классам'!$B120,,,),"ш")</f>
        <v>0</v>
      </c>
      <c r="JX120" s="37">
        <f ca="1">COUNTIF(OFFSET(class8_2,MATCH(JX$1,'8 класс'!$A:$A,0)-7+'Итог по классам'!$B120,,,),"Ф")</f>
        <v>0</v>
      </c>
      <c r="JY120" s="37">
        <f ca="1">COUNTIF(OFFSET(class8_2,MATCH(JY$1,'8 класс'!$A:$A,0)-7+'Итог по классам'!$B120,,,),"р")</f>
        <v>0</v>
      </c>
      <c r="JZ120" s="37">
        <f ca="1">COUNTIF(OFFSET(class8_2,MATCH(JZ$1,'8 класс'!$A:$A,0)-7+'Итог по классам'!$B120,,,),"ш")</f>
        <v>0</v>
      </c>
      <c r="KA120" s="38">
        <f ca="1">COUNTIF(OFFSET(class8_1,MATCH(KA$1,'8 класс'!$A:$A,0)-7+'Итог по классам'!$B120,,,),"Ф")</f>
        <v>0</v>
      </c>
      <c r="KB120" s="37">
        <f ca="1">COUNTIF(OFFSET(class8_1,MATCH(KB$1,'8 класс'!$A:$A,0)-7+'Итог по классам'!$B120,,,),"р")</f>
        <v>0</v>
      </c>
      <c r="KC120" s="37">
        <f ca="1">COUNTIF(OFFSET(class8_1,MATCH(KC$1,'8 класс'!$A:$A,0)-7+'Итог по классам'!$B120,,,),"ш")</f>
        <v>0</v>
      </c>
      <c r="KD120" s="37">
        <f ca="1">COUNTIF(OFFSET(class8_2,MATCH(KD$1,'8 класс'!$A:$A,0)-7+'Итог по классам'!$B120,,,),"Ф")</f>
        <v>0</v>
      </c>
      <c r="KE120" s="37">
        <f ca="1">COUNTIF(OFFSET(class8_2,MATCH(KE$1,'8 класс'!$A:$A,0)-7+'Итог по классам'!$B120,,,),"р")</f>
        <v>0</v>
      </c>
      <c r="KF120" s="37">
        <f ca="1">COUNTIF(OFFSET(class8_2,MATCH(KF$1,'8 класс'!$A:$A,0)-7+'Итог по классам'!$B120,,,),"ш")</f>
        <v>0</v>
      </c>
      <c r="KG120" s="38">
        <f ca="1">COUNTIF(OFFSET(class8_1,MATCH(KG$1,'8 класс'!$A:$A,0)-7+'Итог по классам'!$B120,,,),"Ф")</f>
        <v>0</v>
      </c>
      <c r="KH120" s="37">
        <f ca="1">COUNTIF(OFFSET(class8_1,MATCH(KH$1,'8 класс'!$A:$A,0)-7+'Итог по классам'!$B120,,,),"р")</f>
        <v>0</v>
      </c>
      <c r="KI120" s="37">
        <f ca="1">COUNTIF(OFFSET(class8_1,MATCH(KI$1,'8 класс'!$A:$A,0)-7+'Итог по классам'!$B120,,,),"ш")</f>
        <v>0</v>
      </c>
      <c r="KJ120" s="37">
        <f ca="1">COUNTIF(OFFSET(class8_2,MATCH(KJ$1,'8 класс'!$A:$A,0)-7+'Итог по классам'!$B120,,,),"Ф")</f>
        <v>0</v>
      </c>
      <c r="KK120" s="37">
        <f ca="1">COUNTIF(OFFSET(class8_2,MATCH(KK$1,'8 класс'!$A:$A,0)-7+'Итог по классам'!$B120,,,),"р")</f>
        <v>0</v>
      </c>
      <c r="KL120" s="37">
        <f ca="1">COUNTIF(OFFSET(class8_2,MATCH(KL$1,'8 класс'!$A:$A,0)-7+'Итог по классам'!$B120,,,),"ш")</f>
        <v>0</v>
      </c>
      <c r="KM120" s="38">
        <f ca="1">COUNTIF(OFFSET(class8_1,MATCH(KM$1,'8 класс'!$A:$A,0)-7+'Итог по классам'!$B120,,,),"Ф")</f>
        <v>0</v>
      </c>
      <c r="KN120" s="37">
        <f ca="1">COUNTIF(OFFSET(class8_1,MATCH(KN$1,'8 класс'!$A:$A,0)-7+'Итог по классам'!$B120,,,),"р")</f>
        <v>0</v>
      </c>
      <c r="KO120" s="37">
        <f ca="1">COUNTIF(OFFSET(class8_1,MATCH(KO$1,'8 класс'!$A:$A,0)-7+'Итог по классам'!$B120,,,),"ш")</f>
        <v>0</v>
      </c>
      <c r="KP120" s="37">
        <f ca="1">COUNTIF(OFFSET(class8_2,MATCH(KP$1,'8 класс'!$A:$A,0)-7+'Итог по классам'!$B120,,,),"Ф")</f>
        <v>0</v>
      </c>
      <c r="KQ120" s="37">
        <f ca="1">COUNTIF(OFFSET(class8_2,MATCH(KQ$1,'8 класс'!$A:$A,0)-7+'Итог по классам'!$B120,,,),"р")</f>
        <v>0</v>
      </c>
      <c r="KR120" s="37">
        <f ca="1">COUNTIF(OFFSET(class8_2,MATCH(KR$1,'8 класс'!$A:$A,0)-7+'Итог по классам'!$B120,,,),"ш")</f>
        <v>0</v>
      </c>
    </row>
    <row r="121" spans="1:304" x14ac:dyDescent="0.25">
      <c r="A121">
        <f t="shared" si="12"/>
        <v>13</v>
      </c>
      <c r="B121" s="37">
        <v>10</v>
      </c>
      <c r="C121" s="3" t="s">
        <v>50</v>
      </c>
      <c r="D121" s="3" t="s">
        <v>63</v>
      </c>
      <c r="E121" s="37">
        <f ca="1">COUNTIF(OFFSET(class8_1,MATCH(E$1,'8 класс'!$A:$A,0)-7+'Итог по классам'!$B121,,,),"Ф")</f>
        <v>0</v>
      </c>
      <c r="F121" s="37">
        <f ca="1">COUNTIF(OFFSET(class8_1,MATCH(F$1,'8 класс'!$A:$A,0)-7+'Итог по классам'!$B121,,,),"р")</f>
        <v>0</v>
      </c>
      <c r="G121" s="37">
        <f ca="1">COUNTIF(OFFSET(class8_1,MATCH(G$1,'8 класс'!$A:$A,0)-7+'Итог по классам'!$B121,,,),"ш")</f>
        <v>1</v>
      </c>
      <c r="H121" s="37">
        <f ca="1">COUNTIF(OFFSET(class8_2,MATCH(H$1,'8 класс'!$A:$A,0)-7+'Итог по классам'!$B121,,,),"Ф")</f>
        <v>0</v>
      </c>
      <c r="I121" s="37">
        <f ca="1">COUNTIF(OFFSET(class8_2,MATCH(I$1,'8 класс'!$A:$A,0)-7+'Итог по классам'!$B121,,,),"р")</f>
        <v>0</v>
      </c>
      <c r="J121" s="37">
        <f ca="1">COUNTIF(OFFSET(class8_2,MATCH(J$1,'8 класс'!$A:$A,0)-7+'Итог по классам'!$B121,,,),"ш")</f>
        <v>0</v>
      </c>
      <c r="K121" s="38">
        <f ca="1">COUNTIF(OFFSET(class8_1,MATCH(K$1,'8 класс'!$A:$A,0)-7+'Итог по классам'!$B121,,,),"Ф")</f>
        <v>0</v>
      </c>
      <c r="L121" s="37">
        <f ca="1">COUNTIF(OFFSET(class8_1,MATCH(L$1,'8 класс'!$A:$A,0)-7+'Итог по классам'!$B121,,,),"р")</f>
        <v>0</v>
      </c>
      <c r="M121" s="37">
        <f ca="1">COUNTIF(OFFSET(class8_1,MATCH(M$1,'8 класс'!$A:$A,0)-7+'Итог по классам'!$B121,,,),"ш")</f>
        <v>0</v>
      </c>
      <c r="N121" s="37">
        <f ca="1">COUNTIF(OFFSET(class8_2,MATCH(N$1,'8 класс'!$A:$A,0)-7+'Итог по классам'!$B121,,,),"Ф")</f>
        <v>0</v>
      </c>
      <c r="O121" s="37">
        <f ca="1">COUNTIF(OFFSET(class8_2,MATCH(O$1,'8 класс'!$A:$A,0)-7+'Итог по классам'!$B121,,,),"р")</f>
        <v>0</v>
      </c>
      <c r="P121" s="37">
        <f ca="1">COUNTIF(OFFSET(class8_2,MATCH(P$1,'8 класс'!$A:$A,0)-7+'Итог по классам'!$B121,,,),"ш")</f>
        <v>0</v>
      </c>
      <c r="Q121" s="38">
        <f ca="1">COUNTIF(OFFSET(class8_1,MATCH(Q$1,'8 класс'!$A:$A,0)-7+'Итог по классам'!$B121,,,),"Ф")</f>
        <v>0</v>
      </c>
      <c r="R121" s="37">
        <f ca="1">COUNTIF(OFFSET(class8_1,MATCH(R$1,'8 класс'!$A:$A,0)-7+'Итог по классам'!$B121,,,),"р")</f>
        <v>0</v>
      </c>
      <c r="S121" s="37">
        <f ca="1">COUNTIF(OFFSET(class8_1,MATCH(S$1,'8 класс'!$A:$A,0)-7+'Итог по классам'!$B121,,,),"ш")</f>
        <v>0</v>
      </c>
      <c r="T121" s="37">
        <f ca="1">COUNTIF(OFFSET(class8_2,MATCH(T$1,'8 класс'!$A:$A,0)-7+'Итог по классам'!$B121,,,),"Ф")</f>
        <v>0</v>
      </c>
      <c r="U121" s="37">
        <f ca="1">COUNTIF(OFFSET(class8_2,MATCH(U$1,'8 класс'!$A:$A,0)-7+'Итог по классам'!$B121,,,),"р")</f>
        <v>0</v>
      </c>
      <c r="V121" s="37">
        <f ca="1">COUNTIF(OFFSET(class8_2,MATCH(V$1,'8 класс'!$A:$A,0)-7+'Итог по классам'!$B121,,,),"ш")</f>
        <v>0</v>
      </c>
      <c r="W121" s="38">
        <f ca="1">COUNTIF(OFFSET(class8_1,MATCH(W$1,'8 класс'!$A:$A,0)-7+'Итог по классам'!$B121,,,),"Ф")</f>
        <v>0</v>
      </c>
      <c r="X121" s="37">
        <f ca="1">COUNTIF(OFFSET(class8_1,MATCH(X$1,'8 класс'!$A:$A,0)-7+'Итог по классам'!$B121,,,),"р")</f>
        <v>0</v>
      </c>
      <c r="Y121" s="37">
        <f ca="1">COUNTIF(OFFSET(class8_1,MATCH(Y$1,'8 класс'!$A:$A,0)-7+'Итог по классам'!$B121,,,),"ш")</f>
        <v>0</v>
      </c>
      <c r="Z121" s="37">
        <f ca="1">COUNTIF(OFFSET(class8_2,MATCH(Z$1,'8 класс'!$A:$A,0)-7+'Итог по классам'!$B121,,,),"Ф")</f>
        <v>0</v>
      </c>
      <c r="AA121" s="37">
        <f ca="1">COUNTIF(OFFSET(class8_2,MATCH(AA$1,'8 класс'!$A:$A,0)-7+'Итог по классам'!$B121,,,),"р")</f>
        <v>0</v>
      </c>
      <c r="AB121" s="37">
        <f ca="1">COUNTIF(OFFSET(class8_2,MATCH(AB$1,'8 класс'!$A:$A,0)-7+'Итог по классам'!$B121,,,),"ш")</f>
        <v>0</v>
      </c>
      <c r="AC121" s="38">
        <f ca="1">COUNTIF(OFFSET(class8_1,MATCH(AC$1,'8 класс'!$A:$A,0)-7+'Итог по классам'!$B121,,,),"Ф")</f>
        <v>0</v>
      </c>
      <c r="AD121" s="37">
        <f ca="1">COUNTIF(OFFSET(class8_1,MATCH(AD$1,'8 класс'!$A:$A,0)-7+'Итог по классам'!$B121,,,),"р")</f>
        <v>0</v>
      </c>
      <c r="AE121" s="37">
        <f ca="1">COUNTIF(OFFSET(class8_1,MATCH(AE$1,'8 класс'!$A:$A,0)-7+'Итог по классам'!$B121,,,),"ш")</f>
        <v>0</v>
      </c>
      <c r="AF121" s="37">
        <f ca="1">COUNTIF(OFFSET(class8_2,MATCH(AF$1,'8 класс'!$A:$A,0)-7+'Итог по классам'!$B121,,,),"Ф")</f>
        <v>0</v>
      </c>
      <c r="AG121" s="37">
        <f ca="1">COUNTIF(OFFSET(class8_2,MATCH(AG$1,'8 класс'!$A:$A,0)-7+'Итог по классам'!$B121,,,),"р")</f>
        <v>0</v>
      </c>
      <c r="AH121" s="37">
        <f ca="1">COUNTIF(OFFSET(class8_2,MATCH(AH$1,'8 класс'!$A:$A,0)-7+'Итог по классам'!$B121,,,),"ш")</f>
        <v>0</v>
      </c>
      <c r="AI121" s="38">
        <f ca="1">COUNTIF(OFFSET(class8_1,MATCH(AI$1,'8 класс'!$A:$A,0)-7+'Итог по классам'!$B121,,,),"Ф")</f>
        <v>0</v>
      </c>
      <c r="AJ121" s="37">
        <f ca="1">COUNTIF(OFFSET(class8_1,MATCH(AJ$1,'8 класс'!$A:$A,0)-7+'Итог по классам'!$B121,,,),"р")</f>
        <v>0</v>
      </c>
      <c r="AK121" s="37">
        <f ca="1">COUNTIF(OFFSET(class8_1,MATCH(AK$1,'8 класс'!$A:$A,0)-7+'Итог по классам'!$B121,,,),"ш")</f>
        <v>0</v>
      </c>
      <c r="AL121" s="37">
        <f ca="1">COUNTIF(OFFSET(class8_2,MATCH(AL$1,'8 класс'!$A:$A,0)-7+'Итог по классам'!$B121,,,),"Ф")</f>
        <v>0</v>
      </c>
      <c r="AM121" s="37">
        <f ca="1">COUNTIF(OFFSET(class8_2,MATCH(AM$1,'8 класс'!$A:$A,0)-7+'Итог по классам'!$B121,,,),"р")</f>
        <v>0</v>
      </c>
      <c r="AN121" s="37">
        <f ca="1">COUNTIF(OFFSET(class8_2,MATCH(AN$1,'8 класс'!$A:$A,0)-7+'Итог по классам'!$B121,,,),"ш")</f>
        <v>0</v>
      </c>
      <c r="AO121" s="38">
        <f ca="1">COUNTIF(OFFSET(class8_1,MATCH(AO$1,'8 класс'!$A:$A,0)-7+'Итог по классам'!$B121,,,),"Ф")</f>
        <v>0</v>
      </c>
      <c r="AP121" s="37">
        <f ca="1">COUNTIF(OFFSET(class8_1,MATCH(AP$1,'8 класс'!$A:$A,0)-7+'Итог по классам'!$B121,,,),"р")</f>
        <v>0</v>
      </c>
      <c r="AQ121" s="37">
        <f ca="1">COUNTIF(OFFSET(class8_1,MATCH(AQ$1,'8 класс'!$A:$A,0)-7+'Итог по классам'!$B121,,,),"ш")</f>
        <v>0</v>
      </c>
      <c r="AR121" s="37">
        <f ca="1">COUNTIF(OFFSET(class8_2,MATCH(AR$1,'8 класс'!$A:$A,0)-7+'Итог по классам'!$B121,,,),"Ф")</f>
        <v>0</v>
      </c>
      <c r="AS121" s="37">
        <f ca="1">COUNTIF(OFFSET(class8_2,MATCH(AS$1,'8 класс'!$A:$A,0)-7+'Итог по классам'!$B121,,,),"р")</f>
        <v>0</v>
      </c>
      <c r="AT121" s="37">
        <f ca="1">COUNTIF(OFFSET(class8_2,MATCH(AT$1,'8 класс'!$A:$A,0)-7+'Итог по классам'!$B121,,,),"ш")</f>
        <v>0</v>
      </c>
      <c r="AU121" s="38">
        <f ca="1">COUNTIF(OFFSET(class8_1,MATCH(AU$1,'8 класс'!$A:$A,0)-7+'Итог по классам'!$B121,,,),"Ф")</f>
        <v>0</v>
      </c>
      <c r="AV121" s="37">
        <f ca="1">COUNTIF(OFFSET(class8_1,MATCH(AV$1,'8 класс'!$A:$A,0)-7+'Итог по классам'!$B121,,,),"р")</f>
        <v>0</v>
      </c>
      <c r="AW121" s="37">
        <f ca="1">COUNTIF(OFFSET(class8_1,MATCH(AW$1,'8 класс'!$A:$A,0)-7+'Итог по классам'!$B121,,,),"ш")</f>
        <v>0</v>
      </c>
      <c r="AX121" s="37">
        <f ca="1">COUNTIF(OFFSET(class8_2,MATCH(AX$1,'8 класс'!$A:$A,0)-7+'Итог по классам'!$B121,,,),"Ф")</f>
        <v>0</v>
      </c>
      <c r="AY121" s="37">
        <f ca="1">COUNTIF(OFFSET(class8_2,MATCH(AY$1,'8 класс'!$A:$A,0)-7+'Итог по классам'!$B121,,,),"р")</f>
        <v>0</v>
      </c>
      <c r="AZ121" s="37">
        <f ca="1">COUNTIF(OFFSET(class8_2,MATCH(AZ$1,'8 класс'!$A:$A,0)-7+'Итог по классам'!$B121,,,),"ш")</f>
        <v>0</v>
      </c>
      <c r="BA121" s="38">
        <f ca="1">COUNTIF(OFFSET(class8_1,MATCH(BA$1,'8 класс'!$A:$A,0)-7+'Итог по классам'!$B121,,,),"Ф")</f>
        <v>0</v>
      </c>
      <c r="BB121" s="37">
        <f ca="1">COUNTIF(OFFSET(class8_1,MATCH(BB$1,'8 класс'!$A:$A,0)-7+'Итог по классам'!$B121,,,),"р")</f>
        <v>0</v>
      </c>
      <c r="BC121" s="37">
        <f ca="1">COUNTIF(OFFSET(class8_1,MATCH(BC$1,'8 класс'!$A:$A,0)-7+'Итог по классам'!$B121,,,),"ш")</f>
        <v>0</v>
      </c>
      <c r="BD121" s="37">
        <f ca="1">COUNTIF(OFFSET(class8_2,MATCH(BD$1,'8 класс'!$A:$A,0)-7+'Итог по классам'!$B121,,,),"Ф")</f>
        <v>0</v>
      </c>
      <c r="BE121" s="37">
        <f ca="1">COUNTIF(OFFSET(class8_2,MATCH(BE$1,'8 класс'!$A:$A,0)-7+'Итог по классам'!$B121,,,),"р")</f>
        <v>0</v>
      </c>
      <c r="BF121" s="37">
        <f ca="1">COUNTIF(OFFSET(class8_2,MATCH(BF$1,'8 класс'!$A:$A,0)-7+'Итог по классам'!$B121,,,),"ш")</f>
        <v>0</v>
      </c>
      <c r="BG121" s="38">
        <f ca="1">COUNTIF(OFFSET(class8_1,MATCH(BG$1,'8 класс'!$A:$A,0)-7+'Итог по классам'!$B121,,,),"Ф")</f>
        <v>0</v>
      </c>
      <c r="BH121" s="37">
        <f ca="1">COUNTIF(OFFSET(class8_1,MATCH(BH$1,'8 класс'!$A:$A,0)-7+'Итог по классам'!$B121,,,),"р")</f>
        <v>0</v>
      </c>
      <c r="BI121" s="37">
        <f ca="1">COUNTIF(OFFSET(class8_1,MATCH(BI$1,'8 класс'!$A:$A,0)-7+'Итог по классам'!$B121,,,),"ш")</f>
        <v>0</v>
      </c>
      <c r="BJ121" s="37">
        <f ca="1">COUNTIF(OFFSET(class8_2,MATCH(BJ$1,'8 класс'!$A:$A,0)-7+'Итог по классам'!$B121,,,),"Ф")</f>
        <v>0</v>
      </c>
      <c r="BK121" s="37">
        <f ca="1">COUNTIF(OFFSET(class8_2,MATCH(BK$1,'8 класс'!$A:$A,0)-7+'Итог по классам'!$B121,,,),"р")</f>
        <v>0</v>
      </c>
      <c r="BL121" s="37">
        <f ca="1">COUNTIF(OFFSET(class8_2,MATCH(BL$1,'8 класс'!$A:$A,0)-7+'Итог по классам'!$B121,,,),"ш")</f>
        <v>0</v>
      </c>
      <c r="BM121" s="38">
        <f ca="1">COUNTIF(OFFSET(class8_1,MATCH(BM$1,'8 класс'!$A:$A,0)-7+'Итог по классам'!$B121,,,),"Ф")</f>
        <v>0</v>
      </c>
      <c r="BN121" s="37">
        <f ca="1">COUNTIF(OFFSET(class8_1,MATCH(BN$1,'8 класс'!$A:$A,0)-7+'Итог по классам'!$B121,,,),"р")</f>
        <v>0</v>
      </c>
      <c r="BO121" s="37">
        <f ca="1">COUNTIF(OFFSET(class8_1,MATCH(BO$1,'8 класс'!$A:$A,0)-7+'Итог по классам'!$B121,,,),"ш")</f>
        <v>0</v>
      </c>
      <c r="BP121" s="37">
        <f ca="1">COUNTIF(OFFSET(class8_2,MATCH(BP$1,'8 класс'!$A:$A,0)-7+'Итог по классам'!$B121,,,),"Ф")</f>
        <v>0</v>
      </c>
      <c r="BQ121" s="37">
        <f ca="1">COUNTIF(OFFSET(class8_2,MATCH(BQ$1,'8 класс'!$A:$A,0)-7+'Итог по классам'!$B121,,,),"р")</f>
        <v>0</v>
      </c>
      <c r="BR121" s="37">
        <f ca="1">COUNTIF(OFFSET(class8_2,MATCH(BR$1,'8 класс'!$A:$A,0)-7+'Итог по классам'!$B121,,,),"ш")</f>
        <v>0</v>
      </c>
      <c r="BS121" s="38">
        <f ca="1">COUNTIF(OFFSET(class8_1,MATCH(BS$1,'8 класс'!$A:$A,0)-7+'Итог по классам'!$B121,,,),"Ф")</f>
        <v>0</v>
      </c>
      <c r="BT121" s="37">
        <f ca="1">COUNTIF(OFFSET(class8_1,MATCH(BT$1,'8 класс'!$A:$A,0)-7+'Итог по классам'!$B121,,,),"р")</f>
        <v>0</v>
      </c>
      <c r="BU121" s="37">
        <f ca="1">COUNTIF(OFFSET(class8_1,MATCH(BU$1,'8 класс'!$A:$A,0)-7+'Итог по классам'!$B121,,,),"ш")</f>
        <v>0</v>
      </c>
      <c r="BV121" s="37">
        <f ca="1">COUNTIF(OFFSET(class8_2,MATCH(BV$1,'8 класс'!$A:$A,0)-7+'Итог по классам'!$B121,,,),"Ф")</f>
        <v>0</v>
      </c>
      <c r="BW121" s="37">
        <f ca="1">COUNTIF(OFFSET(class8_2,MATCH(BW$1,'8 класс'!$A:$A,0)-7+'Итог по классам'!$B121,,,),"р")</f>
        <v>0</v>
      </c>
      <c r="BX121" s="37">
        <f ca="1">COUNTIF(OFFSET(class8_2,MATCH(BX$1,'8 класс'!$A:$A,0)-7+'Итог по классам'!$B121,,,),"ш")</f>
        <v>0</v>
      </c>
      <c r="BY121" s="38">
        <f ca="1">COUNTIF(OFFSET(class8_1,MATCH(BY$1,'8 класс'!$A:$A,0)-7+'Итог по классам'!$B121,,,),"Ф")</f>
        <v>0</v>
      </c>
      <c r="BZ121" s="37">
        <f ca="1">COUNTIF(OFFSET(class8_1,MATCH(BZ$1,'8 класс'!$A:$A,0)-7+'Итог по классам'!$B121,,,),"р")</f>
        <v>0</v>
      </c>
      <c r="CA121" s="37">
        <f ca="1">COUNTIF(OFFSET(class8_1,MATCH(CA$1,'8 класс'!$A:$A,0)-7+'Итог по классам'!$B121,,,),"ш")</f>
        <v>0</v>
      </c>
      <c r="CB121" s="37">
        <f ca="1">COUNTIF(OFFSET(class8_2,MATCH(CB$1,'8 класс'!$A:$A,0)-7+'Итог по классам'!$B121,,,),"Ф")</f>
        <v>0</v>
      </c>
      <c r="CC121" s="37">
        <f ca="1">COUNTIF(OFFSET(class8_2,MATCH(CC$1,'8 класс'!$A:$A,0)-7+'Итог по классам'!$B121,,,),"р")</f>
        <v>0</v>
      </c>
      <c r="CD121" s="37">
        <f ca="1">COUNTIF(OFFSET(class8_2,MATCH(CD$1,'8 класс'!$A:$A,0)-7+'Итог по классам'!$B121,,,),"ш")</f>
        <v>0</v>
      </c>
      <c r="CE121" s="38">
        <f ca="1">COUNTIF(OFFSET(class8_1,MATCH(CE$1,'8 класс'!$A:$A,0)-7+'Итог по классам'!$B121,,,),"Ф")</f>
        <v>0</v>
      </c>
      <c r="CF121" s="37">
        <f ca="1">COUNTIF(OFFSET(class8_1,MATCH(CF$1,'8 класс'!$A:$A,0)-7+'Итог по классам'!$B121,,,),"р")</f>
        <v>0</v>
      </c>
      <c r="CG121" s="37">
        <f ca="1">COUNTIF(OFFSET(class8_1,MATCH(CG$1,'8 класс'!$A:$A,0)-7+'Итог по классам'!$B121,,,),"ш")</f>
        <v>0</v>
      </c>
      <c r="CH121" s="37">
        <f ca="1">COUNTIF(OFFSET(class8_2,MATCH(CH$1,'8 класс'!$A:$A,0)-7+'Итог по классам'!$B121,,,),"Ф")</f>
        <v>0</v>
      </c>
      <c r="CI121" s="37">
        <f ca="1">COUNTIF(OFFSET(class8_2,MATCH(CI$1,'8 класс'!$A:$A,0)-7+'Итог по классам'!$B121,,,),"р")</f>
        <v>0</v>
      </c>
      <c r="CJ121" s="37">
        <f ca="1">COUNTIF(OFFSET(class8_2,MATCH(CJ$1,'8 класс'!$A:$A,0)-7+'Итог по классам'!$B121,,,),"ш")</f>
        <v>0</v>
      </c>
      <c r="CK121" s="38">
        <f ca="1">COUNTIF(OFFSET(class8_1,MATCH(CK$1,'8 класс'!$A:$A,0)-7+'Итог по классам'!$B121,,,),"Ф")</f>
        <v>0</v>
      </c>
      <c r="CL121" s="37">
        <f ca="1">COUNTIF(OFFSET(class8_1,MATCH(CL$1,'8 класс'!$A:$A,0)-7+'Итог по классам'!$B121,,,),"р")</f>
        <v>0</v>
      </c>
      <c r="CM121" s="37">
        <f ca="1">COUNTIF(OFFSET(class8_1,MATCH(CM$1,'8 класс'!$A:$A,0)-7+'Итог по классам'!$B121,,,),"ш")</f>
        <v>0</v>
      </c>
      <c r="CN121" s="37">
        <f ca="1">COUNTIF(OFFSET(class8_2,MATCH(CN$1,'8 класс'!$A:$A,0)-7+'Итог по классам'!$B121,,,),"Ф")</f>
        <v>0</v>
      </c>
      <c r="CO121" s="37">
        <f ca="1">COUNTIF(OFFSET(class8_2,MATCH(CO$1,'8 класс'!$A:$A,0)-7+'Итог по классам'!$B121,,,),"р")</f>
        <v>0</v>
      </c>
      <c r="CP121" s="37">
        <f ca="1">COUNTIF(OFFSET(class8_2,MATCH(CP$1,'8 класс'!$A:$A,0)-7+'Итог по классам'!$B121,,,),"ш")</f>
        <v>0</v>
      </c>
      <c r="CQ121" s="38">
        <f ca="1">COUNTIF(OFFSET(class8_1,MATCH(CQ$1,'8 класс'!$A:$A,0)-7+'Итог по классам'!$B121,,,),"Ф")</f>
        <v>0</v>
      </c>
      <c r="CR121" s="37">
        <f ca="1">COUNTIF(OFFSET(class8_1,MATCH(CR$1,'8 класс'!$A:$A,0)-7+'Итог по классам'!$B121,,,),"р")</f>
        <v>0</v>
      </c>
      <c r="CS121" s="37">
        <f ca="1">COUNTIF(OFFSET(class8_1,MATCH(CS$1,'8 класс'!$A:$A,0)-7+'Итог по классам'!$B121,,,),"ш")</f>
        <v>0</v>
      </c>
      <c r="CT121" s="37">
        <f ca="1">COUNTIF(OFFSET(class8_2,MATCH(CT$1,'8 класс'!$A:$A,0)-7+'Итог по классам'!$B121,,,),"Ф")</f>
        <v>0</v>
      </c>
      <c r="CU121" s="37">
        <f ca="1">COUNTIF(OFFSET(class8_2,MATCH(CU$1,'8 класс'!$A:$A,0)-7+'Итог по классам'!$B121,,,),"р")</f>
        <v>0</v>
      </c>
      <c r="CV121" s="37">
        <f ca="1">COUNTIF(OFFSET(class8_2,MATCH(CV$1,'8 класс'!$A:$A,0)-7+'Итог по классам'!$B121,,,),"ш")</f>
        <v>0</v>
      </c>
      <c r="CW121" s="38">
        <f ca="1">COUNTIF(OFFSET(class8_1,MATCH(CW$1,'8 класс'!$A:$A,0)-7+'Итог по классам'!$B121,,,),"Ф")</f>
        <v>0</v>
      </c>
      <c r="CX121" s="37">
        <f ca="1">COUNTIF(OFFSET(class8_1,MATCH(CX$1,'8 класс'!$A:$A,0)-7+'Итог по классам'!$B121,,,),"р")</f>
        <v>0</v>
      </c>
      <c r="CY121" s="37">
        <f ca="1">COUNTIF(OFFSET(class8_1,MATCH(CY$1,'8 класс'!$A:$A,0)-7+'Итог по классам'!$B121,,,),"ш")</f>
        <v>0</v>
      </c>
      <c r="CZ121" s="37">
        <f ca="1">COUNTIF(OFFSET(class8_2,MATCH(CZ$1,'8 класс'!$A:$A,0)-7+'Итог по классам'!$B121,,,),"Ф")</f>
        <v>0</v>
      </c>
      <c r="DA121" s="37">
        <f ca="1">COUNTIF(OFFSET(class8_2,MATCH(DA$1,'8 класс'!$A:$A,0)-7+'Итог по классам'!$B121,,,),"р")</f>
        <v>0</v>
      </c>
      <c r="DB121" s="37">
        <f ca="1">COUNTIF(OFFSET(class8_2,MATCH(DB$1,'8 класс'!$A:$A,0)-7+'Итог по классам'!$B121,,,),"ш")</f>
        <v>0</v>
      </c>
      <c r="DC121" s="38">
        <f ca="1">COUNTIF(OFFSET(class8_1,MATCH(DC$1,'8 класс'!$A:$A,0)-7+'Итог по классам'!$B121,,,),"Ф")</f>
        <v>0</v>
      </c>
      <c r="DD121" s="37">
        <f ca="1">COUNTIF(OFFSET(class8_1,MATCH(DD$1,'8 класс'!$A:$A,0)-7+'Итог по классам'!$B121,,,),"р")</f>
        <v>0</v>
      </c>
      <c r="DE121" s="37">
        <f ca="1">COUNTIF(OFFSET(class8_1,MATCH(DE$1,'8 класс'!$A:$A,0)-7+'Итог по классам'!$B121,,,),"ш")</f>
        <v>0</v>
      </c>
      <c r="DF121" s="37">
        <f ca="1">COUNTIF(OFFSET(class8_2,MATCH(DF$1,'8 класс'!$A:$A,0)-7+'Итог по классам'!$B121,,,),"Ф")</f>
        <v>0</v>
      </c>
      <c r="DG121" s="37">
        <f ca="1">COUNTIF(OFFSET(class8_2,MATCH(DG$1,'8 класс'!$A:$A,0)-7+'Итог по классам'!$B121,,,),"р")</f>
        <v>0</v>
      </c>
      <c r="DH121" s="37">
        <f ca="1">COUNTIF(OFFSET(class8_2,MATCH(DH$1,'8 класс'!$A:$A,0)-7+'Итог по классам'!$B121,,,),"ш")</f>
        <v>0</v>
      </c>
      <c r="DI121" s="38">
        <f ca="1">COUNTIF(OFFSET(class8_1,MATCH(DI$1,'8 класс'!$A:$A,0)-7+'Итог по классам'!$B121,,,),"Ф")</f>
        <v>0</v>
      </c>
      <c r="DJ121" s="37">
        <f ca="1">COUNTIF(OFFSET(class8_1,MATCH(DJ$1,'8 класс'!$A:$A,0)-7+'Итог по классам'!$B121,,,),"р")</f>
        <v>0</v>
      </c>
      <c r="DK121" s="37">
        <f ca="1">COUNTIF(OFFSET(class8_1,MATCH(DK$1,'8 класс'!$A:$A,0)-7+'Итог по классам'!$B121,,,),"ш")</f>
        <v>0</v>
      </c>
      <c r="DL121" s="37">
        <f ca="1">COUNTIF(OFFSET(class8_2,MATCH(DL$1,'8 класс'!$A:$A,0)-7+'Итог по классам'!$B121,,,),"Ф")</f>
        <v>0</v>
      </c>
      <c r="DM121" s="37">
        <f ca="1">COUNTIF(OFFSET(class8_2,MATCH(DM$1,'8 класс'!$A:$A,0)-7+'Итог по классам'!$B121,,,),"р")</f>
        <v>0</v>
      </c>
      <c r="DN121" s="37">
        <f ca="1">COUNTIF(OFFSET(class8_2,MATCH(DN$1,'8 класс'!$A:$A,0)-7+'Итог по классам'!$B121,,,),"ш")</f>
        <v>0</v>
      </c>
      <c r="DO121" s="38">
        <f ca="1">COUNTIF(OFFSET(class8_1,MATCH(DO$1,'8 класс'!$A:$A,0)-7+'Итог по классам'!$B121,,,),"Ф")</f>
        <v>0</v>
      </c>
      <c r="DP121" s="37">
        <f ca="1">COUNTIF(OFFSET(class8_1,MATCH(DP$1,'8 класс'!$A:$A,0)-7+'Итог по классам'!$B121,,,),"р")</f>
        <v>0</v>
      </c>
      <c r="DQ121" s="37">
        <f ca="1">COUNTIF(OFFSET(class8_1,MATCH(DQ$1,'8 класс'!$A:$A,0)-7+'Итог по классам'!$B121,,,),"ш")</f>
        <v>0</v>
      </c>
      <c r="DR121" s="37">
        <f ca="1">COUNTIF(OFFSET(class8_2,MATCH(DR$1,'8 класс'!$A:$A,0)-7+'Итог по классам'!$B121,,,),"Ф")</f>
        <v>0</v>
      </c>
      <c r="DS121" s="37">
        <f ca="1">COUNTIF(OFFSET(class8_2,MATCH(DS$1,'8 класс'!$A:$A,0)-7+'Итог по классам'!$B121,,,),"р")</f>
        <v>0</v>
      </c>
      <c r="DT121" s="37">
        <f ca="1">COUNTIF(OFFSET(class8_2,MATCH(DT$1,'8 класс'!$A:$A,0)-7+'Итог по классам'!$B121,,,),"ш")</f>
        <v>0</v>
      </c>
      <c r="DU121" s="38">
        <f ca="1">COUNTIF(OFFSET(class8_1,MATCH(DU$1,'8 класс'!$A:$A,0)-7+'Итог по классам'!$B121,,,),"Ф")</f>
        <v>0</v>
      </c>
      <c r="DV121" s="37">
        <f ca="1">COUNTIF(OFFSET(class8_1,MATCH(DV$1,'8 класс'!$A:$A,0)-7+'Итог по классам'!$B121,,,),"р")</f>
        <v>0</v>
      </c>
      <c r="DW121" s="37">
        <f ca="1">COUNTIF(OFFSET(class8_1,MATCH(DW$1,'8 класс'!$A:$A,0)-7+'Итог по классам'!$B121,,,),"ш")</f>
        <v>0</v>
      </c>
      <c r="DX121" s="37">
        <f ca="1">COUNTIF(OFFSET(class8_2,MATCH(DX$1,'8 класс'!$A:$A,0)-7+'Итог по классам'!$B121,,,),"Ф")</f>
        <v>0</v>
      </c>
      <c r="DY121" s="37">
        <f ca="1">COUNTIF(OFFSET(class8_2,MATCH(DY$1,'8 класс'!$A:$A,0)-7+'Итог по классам'!$B121,,,),"р")</f>
        <v>0</v>
      </c>
      <c r="DZ121" s="37">
        <f ca="1">COUNTIF(OFFSET(class8_2,MATCH(DZ$1,'8 класс'!$A:$A,0)-7+'Итог по классам'!$B121,,,),"ш")</f>
        <v>0</v>
      </c>
      <c r="EA121" s="38">
        <f ca="1">COUNTIF(OFFSET(class8_1,MATCH(EA$1,'8 класс'!$A:$A,0)-7+'Итог по классам'!$B121,,,),"Ф")</f>
        <v>0</v>
      </c>
      <c r="EB121" s="37">
        <f ca="1">COUNTIF(OFFSET(class8_1,MATCH(EB$1,'8 класс'!$A:$A,0)-7+'Итог по классам'!$B121,,,),"р")</f>
        <v>0</v>
      </c>
      <c r="EC121" s="37">
        <f ca="1">COUNTIF(OFFSET(class8_1,MATCH(EC$1,'8 класс'!$A:$A,0)-7+'Итог по классам'!$B121,,,),"ш")</f>
        <v>0</v>
      </c>
      <c r="ED121" s="37">
        <f ca="1">COUNTIF(OFFSET(class8_2,MATCH(ED$1,'8 класс'!$A:$A,0)-7+'Итог по классам'!$B121,,,),"Ф")</f>
        <v>0</v>
      </c>
      <c r="EE121" s="37">
        <f ca="1">COUNTIF(OFFSET(class8_2,MATCH(EE$1,'8 класс'!$A:$A,0)-7+'Итог по классам'!$B121,,,),"р")</f>
        <v>0</v>
      </c>
      <c r="EF121" s="37">
        <f ca="1">COUNTIF(OFFSET(class8_2,MATCH(EF$1,'8 класс'!$A:$A,0)-7+'Итог по классам'!$B121,,,),"ш")</f>
        <v>0</v>
      </c>
      <c r="EG121" s="38">
        <f ca="1">COUNTIF(OFFSET(class8_1,MATCH(EG$1,'8 класс'!$A:$A,0)-7+'Итог по классам'!$B121,,,),"Ф")</f>
        <v>0</v>
      </c>
      <c r="EH121" s="37">
        <f ca="1">COUNTIF(OFFSET(class8_1,MATCH(EH$1,'8 класс'!$A:$A,0)-7+'Итог по классам'!$B121,,,),"р")</f>
        <v>0</v>
      </c>
      <c r="EI121" s="37">
        <f ca="1">COUNTIF(OFFSET(class8_1,MATCH(EI$1,'8 класс'!$A:$A,0)-7+'Итог по классам'!$B121,,,),"ш")</f>
        <v>0</v>
      </c>
      <c r="EJ121" s="37">
        <f ca="1">COUNTIF(OFFSET(class8_2,MATCH(EJ$1,'8 класс'!$A:$A,0)-7+'Итог по классам'!$B121,,,),"Ф")</f>
        <v>0</v>
      </c>
      <c r="EK121" s="37">
        <f ca="1">COUNTIF(OFFSET(class8_2,MATCH(EK$1,'8 класс'!$A:$A,0)-7+'Итог по классам'!$B121,,,),"р")</f>
        <v>0</v>
      </c>
      <c r="EL121" s="37">
        <f ca="1">COUNTIF(OFFSET(class8_2,MATCH(EL$1,'8 класс'!$A:$A,0)-7+'Итог по классам'!$B121,,,),"ш")</f>
        <v>0</v>
      </c>
      <c r="EM121" s="38">
        <f ca="1">COUNTIF(OFFSET(class8_1,MATCH(EM$1,'8 класс'!$A:$A,0)-7+'Итог по классам'!$B121,,,),"Ф")</f>
        <v>0</v>
      </c>
      <c r="EN121" s="37">
        <f ca="1">COUNTIF(OFFSET(class8_1,MATCH(EN$1,'8 класс'!$A:$A,0)-7+'Итог по классам'!$B121,,,),"р")</f>
        <v>0</v>
      </c>
      <c r="EO121" s="37">
        <f ca="1">COUNTIF(OFFSET(class8_1,MATCH(EO$1,'8 класс'!$A:$A,0)-7+'Итог по классам'!$B121,,,),"ш")</f>
        <v>0</v>
      </c>
      <c r="EP121" s="37">
        <f ca="1">COUNTIF(OFFSET(class8_2,MATCH(EP$1,'8 класс'!$A:$A,0)-7+'Итог по классам'!$B121,,,),"Ф")</f>
        <v>0</v>
      </c>
      <c r="EQ121" s="37">
        <f ca="1">COUNTIF(OFFSET(class8_2,MATCH(EQ$1,'8 класс'!$A:$A,0)-7+'Итог по классам'!$B121,,,),"р")</f>
        <v>0</v>
      </c>
      <c r="ER121" s="37">
        <f ca="1">COUNTIF(OFFSET(class8_2,MATCH(ER$1,'8 класс'!$A:$A,0)-7+'Итог по классам'!$B121,,,),"ш")</f>
        <v>0</v>
      </c>
      <c r="ES121" s="38">
        <f ca="1">COUNTIF(OFFSET(class8_1,MATCH(ES$1,'8 класс'!$A:$A,0)-7+'Итог по классам'!$B121,,,),"Ф")</f>
        <v>0</v>
      </c>
      <c r="ET121" s="37">
        <f ca="1">COUNTIF(OFFSET(class8_1,MATCH(ET$1,'8 класс'!$A:$A,0)-7+'Итог по классам'!$B121,,,),"р")</f>
        <v>0</v>
      </c>
      <c r="EU121" s="37">
        <f ca="1">COUNTIF(OFFSET(class8_1,MATCH(EU$1,'8 класс'!$A:$A,0)-7+'Итог по классам'!$B121,,,),"ш")</f>
        <v>0</v>
      </c>
      <c r="EV121" s="37">
        <f ca="1">COUNTIF(OFFSET(class8_2,MATCH(EV$1,'8 класс'!$A:$A,0)-7+'Итог по классам'!$B121,,,),"Ф")</f>
        <v>0</v>
      </c>
      <c r="EW121" s="37">
        <f ca="1">COUNTIF(OFFSET(class8_2,MATCH(EW$1,'8 класс'!$A:$A,0)-7+'Итог по классам'!$B121,,,),"р")</f>
        <v>0</v>
      </c>
      <c r="EX121" s="37">
        <f ca="1">COUNTIF(OFFSET(class8_2,MATCH(EX$1,'8 класс'!$A:$A,0)-7+'Итог по классам'!$B121,,,),"ш")</f>
        <v>0</v>
      </c>
      <c r="EY121" s="38">
        <f ca="1">COUNTIF(OFFSET(class8_1,MATCH(EY$1,'8 класс'!$A:$A,0)-7+'Итог по классам'!$B121,,,),"Ф")</f>
        <v>0</v>
      </c>
      <c r="EZ121" s="37">
        <f ca="1">COUNTIF(OFFSET(class8_1,MATCH(EZ$1,'8 класс'!$A:$A,0)-7+'Итог по классам'!$B121,,,),"р")</f>
        <v>0</v>
      </c>
      <c r="FA121" s="37">
        <f ca="1">COUNTIF(OFFSET(class8_1,MATCH(FA$1,'8 класс'!$A:$A,0)-7+'Итог по классам'!$B121,,,),"ш")</f>
        <v>0</v>
      </c>
      <c r="FB121" s="37">
        <f ca="1">COUNTIF(OFFSET(class8_2,MATCH(FB$1,'8 класс'!$A:$A,0)-7+'Итог по классам'!$B121,,,),"Ф")</f>
        <v>0</v>
      </c>
      <c r="FC121" s="37">
        <f ca="1">COUNTIF(OFFSET(class8_2,MATCH(FC$1,'8 класс'!$A:$A,0)-7+'Итог по классам'!$B121,,,),"р")</f>
        <v>0</v>
      </c>
      <c r="FD121" s="37">
        <f ca="1">COUNTIF(OFFSET(class8_2,MATCH(FD$1,'8 класс'!$A:$A,0)-7+'Итог по классам'!$B121,,,),"ш")</f>
        <v>0</v>
      </c>
      <c r="FE121" s="38">
        <f ca="1">COUNTIF(OFFSET(class8_1,MATCH(FE$1,'8 класс'!$A:$A,0)-7+'Итог по классам'!$B121,,,),"Ф")</f>
        <v>0</v>
      </c>
      <c r="FF121" s="37">
        <f ca="1">COUNTIF(OFFSET(class8_1,MATCH(FF$1,'8 класс'!$A:$A,0)-7+'Итог по классам'!$B121,,,),"р")</f>
        <v>0</v>
      </c>
      <c r="FG121" s="37">
        <f ca="1">COUNTIF(OFFSET(class8_1,MATCH(FG$1,'8 класс'!$A:$A,0)-7+'Итог по классам'!$B121,,,),"ш")</f>
        <v>0</v>
      </c>
      <c r="FH121" s="37">
        <f ca="1">COUNTIF(OFFSET(class8_2,MATCH(FH$1,'8 класс'!$A:$A,0)-7+'Итог по классам'!$B121,,,),"Ф")</f>
        <v>0</v>
      </c>
      <c r="FI121" s="37">
        <f ca="1">COUNTIF(OFFSET(class8_2,MATCH(FI$1,'8 класс'!$A:$A,0)-7+'Итог по классам'!$B121,,,),"р")</f>
        <v>0</v>
      </c>
      <c r="FJ121" s="37">
        <f ca="1">COUNTIF(OFFSET(class8_2,MATCH(FJ$1,'8 класс'!$A:$A,0)-7+'Итог по классам'!$B121,,,),"ш")</f>
        <v>0</v>
      </c>
      <c r="FK121" s="38">
        <f ca="1">COUNTIF(OFFSET(class8_1,MATCH(FK$1,'8 класс'!$A:$A,0)-7+'Итог по классам'!$B121,,,),"Ф")</f>
        <v>0</v>
      </c>
      <c r="FL121" s="37">
        <f ca="1">COUNTIF(OFFSET(class8_1,MATCH(FL$1,'8 класс'!$A:$A,0)-7+'Итог по классам'!$B121,,,),"р")</f>
        <v>0</v>
      </c>
      <c r="FM121" s="37">
        <f ca="1">COUNTIF(OFFSET(class8_1,MATCH(FM$1,'8 класс'!$A:$A,0)-7+'Итог по классам'!$B121,,,),"ш")</f>
        <v>0</v>
      </c>
      <c r="FN121" s="37">
        <f ca="1">COUNTIF(OFFSET(class8_2,MATCH(FN$1,'8 класс'!$A:$A,0)-7+'Итог по классам'!$B121,,,),"Ф")</f>
        <v>0</v>
      </c>
      <c r="FO121" s="37">
        <f ca="1">COUNTIF(OFFSET(class8_2,MATCH(FO$1,'8 класс'!$A:$A,0)-7+'Итог по классам'!$B121,,,),"р")</f>
        <v>0</v>
      </c>
      <c r="FP121" s="37">
        <f ca="1">COUNTIF(OFFSET(class8_2,MATCH(FP$1,'8 класс'!$A:$A,0)-7+'Итог по классам'!$B121,,,),"ш")</f>
        <v>0</v>
      </c>
      <c r="FQ121" s="38">
        <f ca="1">COUNTIF(OFFSET(class8_1,MATCH(FQ$1,'8 класс'!$A:$A,0)-7+'Итог по классам'!$B121,,,),"Ф")</f>
        <v>0</v>
      </c>
      <c r="FR121" s="37">
        <f ca="1">COUNTIF(OFFSET(class8_1,MATCH(FR$1,'8 класс'!$A:$A,0)-7+'Итог по классам'!$B121,,,),"р")</f>
        <v>0</v>
      </c>
      <c r="FS121" s="37">
        <f ca="1">COUNTIF(OFFSET(class8_1,MATCH(FS$1,'8 класс'!$A:$A,0)-7+'Итог по классам'!$B121,,,),"ш")</f>
        <v>0</v>
      </c>
      <c r="FT121" s="37">
        <f ca="1">COUNTIF(OFFSET(class8_2,MATCH(FT$1,'8 класс'!$A:$A,0)-7+'Итог по классам'!$B121,,,),"Ф")</f>
        <v>0</v>
      </c>
      <c r="FU121" s="37">
        <f ca="1">COUNTIF(OFFSET(class8_2,MATCH(FU$1,'8 класс'!$A:$A,0)-7+'Итог по классам'!$B121,,,),"р")</f>
        <v>0</v>
      </c>
      <c r="FV121" s="37">
        <f ca="1">COUNTIF(OFFSET(class8_2,MATCH(FV$1,'8 класс'!$A:$A,0)-7+'Итог по классам'!$B121,,,),"ш")</f>
        <v>0</v>
      </c>
      <c r="FW121" s="38">
        <f ca="1">COUNTIF(OFFSET(class8_1,MATCH(FW$1,'8 класс'!$A:$A,0)-7+'Итог по классам'!$B121,,,),"Ф")</f>
        <v>0</v>
      </c>
      <c r="FX121" s="37">
        <f ca="1">COUNTIF(OFFSET(class8_1,MATCH(FX$1,'8 класс'!$A:$A,0)-7+'Итог по классам'!$B121,,,),"р")</f>
        <v>0</v>
      </c>
      <c r="FY121" s="37">
        <f ca="1">COUNTIF(OFFSET(class8_1,MATCH(FY$1,'8 класс'!$A:$A,0)-7+'Итог по классам'!$B121,,,),"ш")</f>
        <v>0</v>
      </c>
      <c r="FZ121" s="37">
        <f ca="1">COUNTIF(OFFSET(class8_2,MATCH(FZ$1,'8 класс'!$A:$A,0)-7+'Итог по классам'!$B121,,,),"Ф")</f>
        <v>0</v>
      </c>
      <c r="GA121" s="37">
        <f ca="1">COUNTIF(OFFSET(class8_2,MATCH(GA$1,'8 класс'!$A:$A,0)-7+'Итог по классам'!$B121,,,),"р")</f>
        <v>0</v>
      </c>
      <c r="GB121" s="37">
        <f ca="1">COUNTIF(OFFSET(class8_2,MATCH(GB$1,'8 класс'!$A:$A,0)-7+'Итог по классам'!$B121,,,),"ш")</f>
        <v>0</v>
      </c>
      <c r="GC121" s="38">
        <f ca="1">COUNTIF(OFFSET(class8_1,MATCH(GC$1,'8 класс'!$A:$A,0)-7+'Итог по классам'!$B121,,,),"Ф")</f>
        <v>0</v>
      </c>
      <c r="GD121" s="37">
        <f ca="1">COUNTIF(OFFSET(class8_1,MATCH(GD$1,'8 класс'!$A:$A,0)-7+'Итог по классам'!$B121,,,),"р")</f>
        <v>0</v>
      </c>
      <c r="GE121" s="37">
        <f ca="1">COUNTIF(OFFSET(class8_1,MATCH(GE$1,'8 класс'!$A:$A,0)-7+'Итог по классам'!$B121,,,),"ш")</f>
        <v>0</v>
      </c>
      <c r="GF121" s="37">
        <f ca="1">COUNTIF(OFFSET(class8_2,MATCH(GF$1,'8 класс'!$A:$A,0)-7+'Итог по классам'!$B121,,,),"Ф")</f>
        <v>0</v>
      </c>
      <c r="GG121" s="37">
        <f ca="1">COUNTIF(OFFSET(class8_2,MATCH(GG$1,'8 класс'!$A:$A,0)-7+'Итог по классам'!$B121,,,),"р")</f>
        <v>0</v>
      </c>
      <c r="GH121" s="37">
        <f ca="1">COUNTIF(OFFSET(class8_2,MATCH(GH$1,'8 класс'!$A:$A,0)-7+'Итог по классам'!$B121,,,),"ш")</f>
        <v>0</v>
      </c>
      <c r="GI121" s="38">
        <f ca="1">COUNTIF(OFFSET(class8_1,MATCH(GI$1,'8 класс'!$A:$A,0)-7+'Итог по классам'!$B121,,,),"Ф")</f>
        <v>0</v>
      </c>
      <c r="GJ121" s="37">
        <f ca="1">COUNTIF(OFFSET(class8_1,MATCH(GJ$1,'8 класс'!$A:$A,0)-7+'Итог по классам'!$B121,,,),"р")</f>
        <v>0</v>
      </c>
      <c r="GK121" s="37">
        <f ca="1">COUNTIF(OFFSET(class8_1,MATCH(GK$1,'8 класс'!$A:$A,0)-7+'Итог по классам'!$B121,,,),"ш")</f>
        <v>0</v>
      </c>
      <c r="GL121" s="37">
        <f ca="1">COUNTIF(OFFSET(class8_2,MATCH(GL$1,'8 класс'!$A:$A,0)-7+'Итог по классам'!$B121,,,),"Ф")</f>
        <v>0</v>
      </c>
      <c r="GM121" s="37">
        <f ca="1">COUNTIF(OFFSET(class8_2,MATCH(GM$1,'8 класс'!$A:$A,0)-7+'Итог по классам'!$B121,,,),"р")</f>
        <v>0</v>
      </c>
      <c r="GN121" s="37">
        <f ca="1">COUNTIF(OFFSET(class8_2,MATCH(GN$1,'8 класс'!$A:$A,0)-7+'Итог по классам'!$B121,,,),"ш")</f>
        <v>0</v>
      </c>
      <c r="GO121" s="38">
        <f ca="1">COUNTIF(OFFSET(class8_1,MATCH(GO$1,'8 класс'!$A:$A,0)-7+'Итог по классам'!$B121,,,),"Ф")</f>
        <v>0</v>
      </c>
      <c r="GP121" s="37">
        <f ca="1">COUNTIF(OFFSET(class8_1,MATCH(GP$1,'8 класс'!$A:$A,0)-7+'Итог по классам'!$B121,,,),"р")</f>
        <v>0</v>
      </c>
      <c r="GQ121" s="37">
        <f ca="1">COUNTIF(OFFSET(class8_1,MATCH(GQ$1,'8 класс'!$A:$A,0)-7+'Итог по классам'!$B121,,,),"ш")</f>
        <v>0</v>
      </c>
      <c r="GR121" s="37">
        <f ca="1">COUNTIF(OFFSET(class8_2,MATCH(GR$1,'8 класс'!$A:$A,0)-7+'Итог по классам'!$B121,,,),"Ф")</f>
        <v>0</v>
      </c>
      <c r="GS121" s="37">
        <f ca="1">COUNTIF(OFFSET(class8_2,MATCH(GS$1,'8 класс'!$A:$A,0)-7+'Итог по классам'!$B121,,,),"р")</f>
        <v>0</v>
      </c>
      <c r="GT121" s="37">
        <f ca="1">COUNTIF(OFFSET(class8_2,MATCH(GT$1,'8 класс'!$A:$A,0)-7+'Итог по классам'!$B121,,,),"ш")</f>
        <v>0</v>
      </c>
      <c r="GU121" s="38">
        <f ca="1">COUNTIF(OFFSET(class8_1,MATCH(GU$1,'8 класс'!$A:$A,0)-7+'Итог по классам'!$B121,,,),"Ф")</f>
        <v>0</v>
      </c>
      <c r="GV121" s="37">
        <f ca="1">COUNTIF(OFFSET(class8_1,MATCH(GV$1,'8 класс'!$A:$A,0)-7+'Итог по классам'!$B121,,,),"р")</f>
        <v>0</v>
      </c>
      <c r="GW121" s="37">
        <f ca="1">COUNTIF(OFFSET(class8_1,MATCH(GW$1,'8 класс'!$A:$A,0)-7+'Итог по классам'!$B121,,,),"ш")</f>
        <v>0</v>
      </c>
      <c r="GX121" s="37">
        <f ca="1">COUNTIF(OFFSET(class8_2,MATCH(GX$1,'8 класс'!$A:$A,0)-7+'Итог по классам'!$B121,,,),"Ф")</f>
        <v>0</v>
      </c>
      <c r="GY121" s="37">
        <f ca="1">COUNTIF(OFFSET(class8_2,MATCH(GY$1,'8 класс'!$A:$A,0)-7+'Итог по классам'!$B121,,,),"р")</f>
        <v>0</v>
      </c>
      <c r="GZ121" s="37">
        <f ca="1">COUNTIF(OFFSET(class8_2,MATCH(GZ$1,'8 класс'!$A:$A,0)-7+'Итог по классам'!$B121,,,),"ш")</f>
        <v>0</v>
      </c>
      <c r="HA121" s="38">
        <f ca="1">COUNTIF(OFFSET(class8_1,MATCH(HA$1,'8 класс'!$A:$A,0)-7+'Итог по классам'!$B121,,,),"Ф")</f>
        <v>0</v>
      </c>
      <c r="HB121" s="37">
        <f ca="1">COUNTIF(OFFSET(class8_1,MATCH(HB$1,'8 класс'!$A:$A,0)-7+'Итог по классам'!$B121,,,),"р")</f>
        <v>0</v>
      </c>
      <c r="HC121" s="37">
        <f ca="1">COUNTIF(OFFSET(class8_1,MATCH(HC$1,'8 класс'!$A:$A,0)-7+'Итог по классам'!$B121,,,),"ш")</f>
        <v>0</v>
      </c>
      <c r="HD121" s="37">
        <f ca="1">COUNTIF(OFFSET(class8_2,MATCH(HD$1,'8 класс'!$A:$A,0)-7+'Итог по классам'!$B121,,,),"Ф")</f>
        <v>0</v>
      </c>
      <c r="HE121" s="37">
        <f ca="1">COUNTIF(OFFSET(class8_2,MATCH(HE$1,'8 класс'!$A:$A,0)-7+'Итог по классам'!$B121,,,),"р")</f>
        <v>0</v>
      </c>
      <c r="HF121" s="37">
        <f ca="1">COUNTIF(OFFSET(class8_2,MATCH(HF$1,'8 класс'!$A:$A,0)-7+'Итог по классам'!$B121,,,),"ш")</f>
        <v>0</v>
      </c>
      <c r="HG121" s="38">
        <f ca="1">COUNTIF(OFFSET(class8_1,MATCH(HG$1,'8 класс'!$A:$A,0)-7+'Итог по классам'!$B121,,,),"Ф")</f>
        <v>0</v>
      </c>
      <c r="HH121" s="37">
        <f ca="1">COUNTIF(OFFSET(class8_1,MATCH(HH$1,'8 класс'!$A:$A,0)-7+'Итог по классам'!$B121,,,),"р")</f>
        <v>0</v>
      </c>
      <c r="HI121" s="37">
        <f ca="1">COUNTIF(OFFSET(class8_1,MATCH(HI$1,'8 класс'!$A:$A,0)-7+'Итог по классам'!$B121,,,),"ш")</f>
        <v>0</v>
      </c>
      <c r="HJ121" s="37">
        <f ca="1">COUNTIF(OFFSET(class8_2,MATCH(HJ$1,'8 класс'!$A:$A,0)-7+'Итог по классам'!$B121,,,),"Ф")</f>
        <v>0</v>
      </c>
      <c r="HK121" s="37">
        <f ca="1">COUNTIF(OFFSET(class8_2,MATCH(HK$1,'8 класс'!$A:$A,0)-7+'Итог по классам'!$B121,,,),"р")</f>
        <v>0</v>
      </c>
      <c r="HL121" s="37">
        <f ca="1">COUNTIF(OFFSET(class8_2,MATCH(HL$1,'8 класс'!$A:$A,0)-7+'Итог по классам'!$B121,,,),"ш")</f>
        <v>0</v>
      </c>
      <c r="HM121" s="38">
        <f ca="1">COUNTIF(OFFSET(class8_1,MATCH(HM$1,'8 класс'!$A:$A,0)-7+'Итог по классам'!$B121,,,),"Ф")</f>
        <v>0</v>
      </c>
      <c r="HN121" s="37">
        <f ca="1">COUNTIF(OFFSET(class8_1,MATCH(HN$1,'8 класс'!$A:$A,0)-7+'Итог по классам'!$B121,,,),"р")</f>
        <v>0</v>
      </c>
      <c r="HO121" s="37">
        <f ca="1">COUNTIF(OFFSET(class8_1,MATCH(HO$1,'8 класс'!$A:$A,0)-7+'Итог по классам'!$B121,,,),"ш")</f>
        <v>0</v>
      </c>
      <c r="HP121" s="37">
        <f ca="1">COUNTIF(OFFSET(class8_2,MATCH(HP$1,'8 класс'!$A:$A,0)-7+'Итог по классам'!$B121,,,),"Ф")</f>
        <v>0</v>
      </c>
      <c r="HQ121" s="37">
        <f ca="1">COUNTIF(OFFSET(class8_2,MATCH(HQ$1,'8 класс'!$A:$A,0)-7+'Итог по классам'!$B121,,,),"р")</f>
        <v>0</v>
      </c>
      <c r="HR121" s="37">
        <f ca="1">COUNTIF(OFFSET(class8_2,MATCH(HR$1,'8 класс'!$A:$A,0)-7+'Итог по классам'!$B121,,,),"ш")</f>
        <v>0</v>
      </c>
      <c r="HS121" s="38">
        <f ca="1">COUNTIF(OFFSET(class8_1,MATCH(HS$1,'8 класс'!$A:$A,0)-7+'Итог по классам'!$B121,,,),"Ф")</f>
        <v>0</v>
      </c>
      <c r="HT121" s="37">
        <f ca="1">COUNTIF(OFFSET(class8_1,MATCH(HT$1,'8 класс'!$A:$A,0)-7+'Итог по классам'!$B121,,,),"р")</f>
        <v>0</v>
      </c>
      <c r="HU121" s="37">
        <f ca="1">COUNTIF(OFFSET(class8_1,MATCH(HU$1,'8 класс'!$A:$A,0)-7+'Итог по классам'!$B121,,,),"ш")</f>
        <v>0</v>
      </c>
      <c r="HV121" s="37">
        <f ca="1">COUNTIF(OFFSET(class8_2,MATCH(HV$1,'8 класс'!$A:$A,0)-7+'Итог по классам'!$B121,,,),"Ф")</f>
        <v>0</v>
      </c>
      <c r="HW121" s="37">
        <f ca="1">COUNTIF(OFFSET(class8_2,MATCH(HW$1,'8 класс'!$A:$A,0)-7+'Итог по классам'!$B121,,,),"р")</f>
        <v>0</v>
      </c>
      <c r="HX121" s="37">
        <f ca="1">COUNTIF(OFFSET(class8_2,MATCH(HX$1,'8 класс'!$A:$A,0)-7+'Итог по классам'!$B121,,,),"ш")</f>
        <v>0</v>
      </c>
      <c r="HY121" s="38">
        <f ca="1">COUNTIF(OFFSET(class8_1,MATCH(HY$1,'8 класс'!$A:$A,0)-7+'Итог по классам'!$B121,,,),"Ф")</f>
        <v>0</v>
      </c>
      <c r="HZ121" s="37">
        <f ca="1">COUNTIF(OFFSET(class8_1,MATCH(HZ$1,'8 класс'!$A:$A,0)-7+'Итог по классам'!$B121,,,),"р")</f>
        <v>0</v>
      </c>
      <c r="IA121" s="37">
        <f ca="1">COUNTIF(OFFSET(class8_1,MATCH(IA$1,'8 класс'!$A:$A,0)-7+'Итог по классам'!$B121,,,),"ш")</f>
        <v>0</v>
      </c>
      <c r="IB121" s="37">
        <f ca="1">COUNTIF(OFFSET(class8_2,MATCH(IB$1,'8 класс'!$A:$A,0)-7+'Итог по классам'!$B121,,,),"Ф")</f>
        <v>0</v>
      </c>
      <c r="IC121" s="37">
        <f ca="1">COUNTIF(OFFSET(class8_2,MATCH(IC$1,'8 класс'!$A:$A,0)-7+'Итог по классам'!$B121,,,),"р")</f>
        <v>0</v>
      </c>
      <c r="ID121" s="37">
        <f ca="1">COUNTIF(OFFSET(class8_2,MATCH(ID$1,'8 класс'!$A:$A,0)-7+'Итог по классам'!$B121,,,),"ш")</f>
        <v>0</v>
      </c>
      <c r="IE121" s="38">
        <f ca="1">COUNTIF(OFFSET(class8_1,MATCH(IE$1,'8 класс'!$A:$A,0)-7+'Итог по классам'!$B121,,,),"Ф")</f>
        <v>0</v>
      </c>
      <c r="IF121" s="37">
        <f ca="1">COUNTIF(OFFSET(class8_1,MATCH(IF$1,'8 класс'!$A:$A,0)-7+'Итог по классам'!$B121,,,),"р")</f>
        <v>0</v>
      </c>
      <c r="IG121" s="37">
        <f ca="1">COUNTIF(OFFSET(class8_1,MATCH(IG$1,'8 класс'!$A:$A,0)-7+'Итог по классам'!$B121,,,),"ш")</f>
        <v>0</v>
      </c>
      <c r="IH121" s="37">
        <f ca="1">COUNTIF(OFFSET(class8_2,MATCH(IH$1,'8 класс'!$A:$A,0)-7+'Итог по классам'!$B121,,,),"Ф")</f>
        <v>0</v>
      </c>
      <c r="II121" s="37">
        <f ca="1">COUNTIF(OFFSET(class8_2,MATCH(II$1,'8 класс'!$A:$A,0)-7+'Итог по классам'!$B121,,,),"р")</f>
        <v>0</v>
      </c>
      <c r="IJ121" s="37">
        <f ca="1">COUNTIF(OFFSET(class8_2,MATCH(IJ$1,'8 класс'!$A:$A,0)-7+'Итог по классам'!$B121,,,),"ш")</f>
        <v>0</v>
      </c>
      <c r="IK121" s="38">
        <f ca="1">COUNTIF(OFFSET(class8_1,MATCH(IK$1,'8 класс'!$A:$A,0)-7+'Итог по классам'!$B121,,,),"Ф")</f>
        <v>0</v>
      </c>
      <c r="IL121" s="37">
        <f ca="1">COUNTIF(OFFSET(class8_1,MATCH(IL$1,'8 класс'!$A:$A,0)-7+'Итог по классам'!$B121,,,),"р")</f>
        <v>0</v>
      </c>
      <c r="IM121" s="37">
        <f ca="1">COUNTIF(OFFSET(class8_1,MATCH(IM$1,'8 класс'!$A:$A,0)-7+'Итог по классам'!$B121,,,),"ш")</f>
        <v>0</v>
      </c>
      <c r="IN121" s="37">
        <f ca="1">COUNTIF(OFFSET(class8_2,MATCH(IN$1,'8 класс'!$A:$A,0)-7+'Итог по классам'!$B121,,,),"Ф")</f>
        <v>0</v>
      </c>
      <c r="IO121" s="37">
        <f ca="1">COUNTIF(OFFSET(class8_2,MATCH(IO$1,'8 класс'!$A:$A,0)-7+'Итог по классам'!$B121,,,),"р")</f>
        <v>0</v>
      </c>
      <c r="IP121" s="37">
        <f ca="1">COUNTIF(OFFSET(class8_2,MATCH(IP$1,'8 класс'!$A:$A,0)-7+'Итог по классам'!$B121,,,),"ш")</f>
        <v>0</v>
      </c>
      <c r="IQ121" s="38">
        <f ca="1">COUNTIF(OFFSET(class8_1,MATCH(IQ$1,'8 класс'!$A:$A,0)-7+'Итог по классам'!$B121,,,),"Ф")</f>
        <v>0</v>
      </c>
      <c r="IR121" s="37">
        <f ca="1">COUNTIF(OFFSET(class8_1,MATCH(IR$1,'8 класс'!$A:$A,0)-7+'Итог по классам'!$B121,,,),"р")</f>
        <v>0</v>
      </c>
      <c r="IS121" s="37">
        <f ca="1">COUNTIF(OFFSET(class8_1,MATCH(IS$1,'8 класс'!$A:$A,0)-7+'Итог по классам'!$B121,,,),"ш")</f>
        <v>0</v>
      </c>
      <c r="IT121" s="37">
        <f ca="1">COUNTIF(OFFSET(class8_2,MATCH(IT$1,'8 класс'!$A:$A,0)-7+'Итог по классам'!$B121,,,),"Ф")</f>
        <v>0</v>
      </c>
      <c r="IU121" s="37">
        <f ca="1">COUNTIF(OFFSET(class8_2,MATCH(IU$1,'8 класс'!$A:$A,0)-7+'Итог по классам'!$B121,,,),"р")</f>
        <v>0</v>
      </c>
      <c r="IV121" s="37">
        <f ca="1">COUNTIF(OFFSET(class8_2,MATCH(IV$1,'8 класс'!$A:$A,0)-7+'Итог по классам'!$B121,,,),"ш")</f>
        <v>0</v>
      </c>
      <c r="IW121" s="38">
        <f ca="1">COUNTIF(OFFSET(class8_1,MATCH(IW$1,'8 класс'!$A:$A,0)-7+'Итог по классам'!$B121,,,),"Ф")</f>
        <v>0</v>
      </c>
      <c r="IX121" s="37">
        <f ca="1">COUNTIF(OFFSET(class8_1,MATCH(IX$1,'8 класс'!$A:$A,0)-7+'Итог по классам'!$B121,,,),"р")</f>
        <v>0</v>
      </c>
      <c r="IY121" s="37">
        <f ca="1">COUNTIF(OFFSET(class8_1,MATCH(IY$1,'8 класс'!$A:$A,0)-7+'Итог по классам'!$B121,,,),"ш")</f>
        <v>0</v>
      </c>
      <c r="IZ121" s="37">
        <f ca="1">COUNTIF(OFFSET(class8_2,MATCH(IZ$1,'8 класс'!$A:$A,0)-7+'Итог по классам'!$B121,,,),"Ф")</f>
        <v>0</v>
      </c>
      <c r="JA121" s="37">
        <f ca="1">COUNTIF(OFFSET(class8_2,MATCH(JA$1,'8 класс'!$A:$A,0)-7+'Итог по классам'!$B121,,,),"р")</f>
        <v>0</v>
      </c>
      <c r="JB121" s="37">
        <f ca="1">COUNTIF(OFFSET(class8_2,MATCH(JB$1,'8 класс'!$A:$A,0)-7+'Итог по классам'!$B121,,,),"ш")</f>
        <v>0</v>
      </c>
      <c r="JC121" s="38">
        <f ca="1">COUNTIF(OFFSET(class8_1,MATCH(JC$1,'8 класс'!$A:$A,0)-7+'Итог по классам'!$B121,,,),"Ф")</f>
        <v>0</v>
      </c>
      <c r="JD121" s="37">
        <f ca="1">COUNTIF(OFFSET(class8_1,MATCH(JD$1,'8 класс'!$A:$A,0)-7+'Итог по классам'!$B121,,,),"р")</f>
        <v>0</v>
      </c>
      <c r="JE121" s="37">
        <f ca="1">COUNTIF(OFFSET(class8_1,MATCH(JE$1,'8 класс'!$A:$A,0)-7+'Итог по классам'!$B121,,,),"ш")</f>
        <v>0</v>
      </c>
      <c r="JF121" s="37">
        <f ca="1">COUNTIF(OFFSET(class8_2,MATCH(JF$1,'8 класс'!$A:$A,0)-7+'Итог по классам'!$B121,,,),"Ф")</f>
        <v>0</v>
      </c>
      <c r="JG121" s="37">
        <f ca="1">COUNTIF(OFFSET(class8_2,MATCH(JG$1,'8 класс'!$A:$A,0)-7+'Итог по классам'!$B121,,,),"р")</f>
        <v>0</v>
      </c>
      <c r="JH121" s="37">
        <f ca="1">COUNTIF(OFFSET(class8_2,MATCH(JH$1,'8 класс'!$A:$A,0)-7+'Итог по классам'!$B121,,,),"ш")</f>
        <v>0</v>
      </c>
      <c r="JI121" s="38">
        <f ca="1">COUNTIF(OFFSET(class8_1,MATCH(JI$1,'8 класс'!$A:$A,0)-7+'Итог по классам'!$B121,,,),"Ф")</f>
        <v>0</v>
      </c>
      <c r="JJ121" s="37">
        <f ca="1">COUNTIF(OFFSET(class8_1,MATCH(JJ$1,'8 класс'!$A:$A,0)-7+'Итог по классам'!$B121,,,),"р")</f>
        <v>0</v>
      </c>
      <c r="JK121" s="37">
        <f ca="1">COUNTIF(OFFSET(class8_1,MATCH(JK$1,'8 класс'!$A:$A,0)-7+'Итог по классам'!$B121,,,),"ш")</f>
        <v>0</v>
      </c>
      <c r="JL121" s="37">
        <f ca="1">COUNTIF(OFFSET(class8_2,MATCH(JL$1,'8 класс'!$A:$A,0)-7+'Итог по классам'!$B121,,,),"Ф")</f>
        <v>0</v>
      </c>
      <c r="JM121" s="37">
        <f ca="1">COUNTIF(OFFSET(class8_2,MATCH(JM$1,'8 класс'!$A:$A,0)-7+'Итог по классам'!$B121,,,),"р")</f>
        <v>0</v>
      </c>
      <c r="JN121" s="37">
        <f ca="1">COUNTIF(OFFSET(class8_2,MATCH(JN$1,'8 класс'!$A:$A,0)-7+'Итог по классам'!$B121,,,),"ш")</f>
        <v>0</v>
      </c>
      <c r="JO121" s="38">
        <f ca="1">COUNTIF(OFFSET(class8_1,MATCH(JO$1,'8 класс'!$A:$A,0)-7+'Итог по классам'!$B121,,,),"Ф")</f>
        <v>0</v>
      </c>
      <c r="JP121" s="37">
        <f ca="1">COUNTIF(OFFSET(class8_1,MATCH(JP$1,'8 класс'!$A:$A,0)-7+'Итог по классам'!$B121,,,),"р")</f>
        <v>0</v>
      </c>
      <c r="JQ121" s="37">
        <f ca="1">COUNTIF(OFFSET(class8_1,MATCH(JQ$1,'8 класс'!$A:$A,0)-7+'Итог по классам'!$B121,,,),"ш")</f>
        <v>0</v>
      </c>
      <c r="JR121" s="37">
        <f ca="1">COUNTIF(OFFSET(class8_2,MATCH(JR$1,'8 класс'!$A:$A,0)-7+'Итог по классам'!$B121,,,),"Ф")</f>
        <v>0</v>
      </c>
      <c r="JS121" s="37">
        <f ca="1">COUNTIF(OFFSET(class8_2,MATCH(JS$1,'8 класс'!$A:$A,0)-7+'Итог по классам'!$B121,,,),"р")</f>
        <v>0</v>
      </c>
      <c r="JT121" s="37">
        <f ca="1">COUNTIF(OFFSET(class8_2,MATCH(JT$1,'8 класс'!$A:$A,0)-7+'Итог по классам'!$B121,,,),"ш")</f>
        <v>0</v>
      </c>
      <c r="JU121" s="38">
        <f ca="1">COUNTIF(OFFSET(class8_1,MATCH(JU$1,'8 класс'!$A:$A,0)-7+'Итог по классам'!$B121,,,),"Ф")</f>
        <v>0</v>
      </c>
      <c r="JV121" s="37">
        <f ca="1">COUNTIF(OFFSET(class8_1,MATCH(JV$1,'8 класс'!$A:$A,0)-7+'Итог по классам'!$B121,,,),"р")</f>
        <v>0</v>
      </c>
      <c r="JW121" s="37">
        <f ca="1">COUNTIF(OFFSET(class8_1,MATCH(JW$1,'8 класс'!$A:$A,0)-7+'Итог по классам'!$B121,,,),"ш")</f>
        <v>0</v>
      </c>
      <c r="JX121" s="37">
        <f ca="1">COUNTIF(OFFSET(class8_2,MATCH(JX$1,'8 класс'!$A:$A,0)-7+'Итог по классам'!$B121,,,),"Ф")</f>
        <v>0</v>
      </c>
      <c r="JY121" s="37">
        <f ca="1">COUNTIF(OFFSET(class8_2,MATCH(JY$1,'8 класс'!$A:$A,0)-7+'Итог по классам'!$B121,,,),"р")</f>
        <v>0</v>
      </c>
      <c r="JZ121" s="37">
        <f ca="1">COUNTIF(OFFSET(class8_2,MATCH(JZ$1,'8 класс'!$A:$A,0)-7+'Итог по классам'!$B121,,,),"ш")</f>
        <v>0</v>
      </c>
      <c r="KA121" s="38">
        <f ca="1">COUNTIF(OFFSET(class8_1,MATCH(KA$1,'8 класс'!$A:$A,0)-7+'Итог по классам'!$B121,,,),"Ф")</f>
        <v>0</v>
      </c>
      <c r="KB121" s="37">
        <f ca="1">COUNTIF(OFFSET(class8_1,MATCH(KB$1,'8 класс'!$A:$A,0)-7+'Итог по классам'!$B121,,,),"р")</f>
        <v>0</v>
      </c>
      <c r="KC121" s="37">
        <f ca="1">COUNTIF(OFFSET(class8_1,MATCH(KC$1,'8 класс'!$A:$A,0)-7+'Итог по классам'!$B121,,,),"ш")</f>
        <v>0</v>
      </c>
      <c r="KD121" s="37">
        <f ca="1">COUNTIF(OFFSET(class8_2,MATCH(KD$1,'8 класс'!$A:$A,0)-7+'Итог по классам'!$B121,,,),"Ф")</f>
        <v>0</v>
      </c>
      <c r="KE121" s="37">
        <f ca="1">COUNTIF(OFFSET(class8_2,MATCH(KE$1,'8 класс'!$A:$A,0)-7+'Итог по классам'!$B121,,,),"р")</f>
        <v>0</v>
      </c>
      <c r="KF121" s="37">
        <f ca="1">COUNTIF(OFFSET(class8_2,MATCH(KF$1,'8 класс'!$A:$A,0)-7+'Итог по классам'!$B121,,,),"ш")</f>
        <v>0</v>
      </c>
      <c r="KG121" s="38">
        <f ca="1">COUNTIF(OFFSET(class8_1,MATCH(KG$1,'8 класс'!$A:$A,0)-7+'Итог по классам'!$B121,,,),"Ф")</f>
        <v>0</v>
      </c>
      <c r="KH121" s="37">
        <f ca="1">COUNTIF(OFFSET(class8_1,MATCH(KH$1,'8 класс'!$A:$A,0)-7+'Итог по классам'!$B121,,,),"р")</f>
        <v>0</v>
      </c>
      <c r="KI121" s="37">
        <f ca="1">COUNTIF(OFFSET(class8_1,MATCH(KI$1,'8 класс'!$A:$A,0)-7+'Итог по классам'!$B121,,,),"ш")</f>
        <v>0</v>
      </c>
      <c r="KJ121" s="37">
        <f ca="1">COUNTIF(OFFSET(class8_2,MATCH(KJ$1,'8 класс'!$A:$A,0)-7+'Итог по классам'!$B121,,,),"Ф")</f>
        <v>0</v>
      </c>
      <c r="KK121" s="37">
        <f ca="1">COUNTIF(OFFSET(class8_2,MATCH(KK$1,'8 класс'!$A:$A,0)-7+'Итог по классам'!$B121,,,),"р")</f>
        <v>0</v>
      </c>
      <c r="KL121" s="37">
        <f ca="1">COUNTIF(OFFSET(class8_2,MATCH(KL$1,'8 класс'!$A:$A,0)-7+'Итог по классам'!$B121,,,),"ш")</f>
        <v>0</v>
      </c>
      <c r="KM121" s="38">
        <f ca="1">COUNTIF(OFFSET(class8_1,MATCH(KM$1,'8 класс'!$A:$A,0)-7+'Итог по классам'!$B121,,,),"Ф")</f>
        <v>0</v>
      </c>
      <c r="KN121" s="37">
        <f ca="1">COUNTIF(OFFSET(class8_1,MATCH(KN$1,'8 класс'!$A:$A,0)-7+'Итог по классам'!$B121,,,),"р")</f>
        <v>0</v>
      </c>
      <c r="KO121" s="37">
        <f ca="1">COUNTIF(OFFSET(class8_1,MATCH(KO$1,'8 класс'!$A:$A,0)-7+'Итог по классам'!$B121,,,),"ш")</f>
        <v>0</v>
      </c>
      <c r="KP121" s="37">
        <f ca="1">COUNTIF(OFFSET(class8_2,MATCH(KP$1,'8 класс'!$A:$A,0)-7+'Итог по классам'!$B121,,,),"Ф")</f>
        <v>0</v>
      </c>
      <c r="KQ121" s="37">
        <f ca="1">COUNTIF(OFFSET(class8_2,MATCH(KQ$1,'8 класс'!$A:$A,0)-7+'Итог по классам'!$B121,,,),"р")</f>
        <v>0</v>
      </c>
      <c r="KR121" s="37">
        <f ca="1">COUNTIF(OFFSET(class8_2,MATCH(KR$1,'8 класс'!$A:$A,0)-7+'Итог по классам'!$B121,,,),"ш")</f>
        <v>0</v>
      </c>
    </row>
    <row r="122" spans="1:304" x14ac:dyDescent="0.25">
      <c r="A122">
        <f t="shared" si="12"/>
        <v>13</v>
      </c>
      <c r="B122" s="37">
        <v>11</v>
      </c>
      <c r="C122" s="3" t="s">
        <v>51</v>
      </c>
      <c r="D122" s="3" t="s">
        <v>63</v>
      </c>
      <c r="E122" s="37">
        <f ca="1">COUNTIF(OFFSET(class8_1,MATCH(E$1,'8 класс'!$A:$A,0)-7+'Итог по классам'!$B122,,,),"Ф")</f>
        <v>0</v>
      </c>
      <c r="F122" s="37">
        <f ca="1">COUNTIF(OFFSET(class8_1,MATCH(F$1,'8 класс'!$A:$A,0)-7+'Итог по классам'!$B122,,,),"р")</f>
        <v>0</v>
      </c>
      <c r="G122" s="37">
        <f ca="1">COUNTIF(OFFSET(class8_1,MATCH(G$1,'8 класс'!$A:$A,0)-7+'Итог по классам'!$B122,,,),"ш")</f>
        <v>1</v>
      </c>
      <c r="H122" s="37">
        <f ca="1">COUNTIF(OFFSET(class8_2,MATCH(H$1,'8 класс'!$A:$A,0)-7+'Итог по классам'!$B122,,,),"Ф")</f>
        <v>0</v>
      </c>
      <c r="I122" s="37">
        <f ca="1">COUNTIF(OFFSET(class8_2,MATCH(I$1,'8 класс'!$A:$A,0)-7+'Итог по классам'!$B122,,,),"р")</f>
        <v>0</v>
      </c>
      <c r="J122" s="37">
        <f ca="1">COUNTIF(OFFSET(class8_2,MATCH(J$1,'8 класс'!$A:$A,0)-7+'Итог по классам'!$B122,,,),"ш")</f>
        <v>0</v>
      </c>
      <c r="K122" s="38">
        <f ca="1">COUNTIF(OFFSET(class8_1,MATCH(K$1,'8 класс'!$A:$A,0)-7+'Итог по классам'!$B122,,,),"Ф")</f>
        <v>0</v>
      </c>
      <c r="L122" s="37">
        <f ca="1">COUNTIF(OFFSET(class8_1,MATCH(L$1,'8 класс'!$A:$A,0)-7+'Итог по классам'!$B122,,,),"р")</f>
        <v>0</v>
      </c>
      <c r="M122" s="37">
        <f ca="1">COUNTIF(OFFSET(class8_1,MATCH(M$1,'8 класс'!$A:$A,0)-7+'Итог по классам'!$B122,,,),"ш")</f>
        <v>0</v>
      </c>
      <c r="N122" s="37">
        <f ca="1">COUNTIF(OFFSET(class8_2,MATCH(N$1,'8 класс'!$A:$A,0)-7+'Итог по классам'!$B122,,,),"Ф")</f>
        <v>0</v>
      </c>
      <c r="O122" s="37">
        <f ca="1">COUNTIF(OFFSET(class8_2,MATCH(O$1,'8 класс'!$A:$A,0)-7+'Итог по классам'!$B122,,,),"р")</f>
        <v>0</v>
      </c>
      <c r="P122" s="37">
        <f ca="1">COUNTIF(OFFSET(class8_2,MATCH(P$1,'8 класс'!$A:$A,0)-7+'Итог по классам'!$B122,,,),"ш")</f>
        <v>0</v>
      </c>
      <c r="Q122" s="38">
        <f ca="1">COUNTIF(OFFSET(class8_1,MATCH(Q$1,'8 класс'!$A:$A,0)-7+'Итог по классам'!$B122,,,),"Ф")</f>
        <v>0</v>
      </c>
      <c r="R122" s="37">
        <f ca="1">COUNTIF(OFFSET(class8_1,MATCH(R$1,'8 класс'!$A:$A,0)-7+'Итог по классам'!$B122,,,),"р")</f>
        <v>0</v>
      </c>
      <c r="S122" s="37">
        <f ca="1">COUNTIF(OFFSET(class8_1,MATCH(S$1,'8 класс'!$A:$A,0)-7+'Итог по классам'!$B122,,,),"ш")</f>
        <v>0</v>
      </c>
      <c r="T122" s="37">
        <f ca="1">COUNTIF(OFFSET(class8_2,MATCH(T$1,'8 класс'!$A:$A,0)-7+'Итог по классам'!$B122,,,),"Ф")</f>
        <v>0</v>
      </c>
      <c r="U122" s="37">
        <f ca="1">COUNTIF(OFFSET(class8_2,MATCH(U$1,'8 класс'!$A:$A,0)-7+'Итог по классам'!$B122,,,),"р")</f>
        <v>0</v>
      </c>
      <c r="V122" s="37">
        <f ca="1">COUNTIF(OFFSET(class8_2,MATCH(V$1,'8 класс'!$A:$A,0)-7+'Итог по классам'!$B122,,,),"ш")</f>
        <v>0</v>
      </c>
      <c r="W122" s="38">
        <f ca="1">COUNTIF(OFFSET(class8_1,MATCH(W$1,'8 класс'!$A:$A,0)-7+'Итог по классам'!$B122,,,),"Ф")</f>
        <v>0</v>
      </c>
      <c r="X122" s="37">
        <f ca="1">COUNTIF(OFFSET(class8_1,MATCH(X$1,'8 класс'!$A:$A,0)-7+'Итог по классам'!$B122,,,),"р")</f>
        <v>0</v>
      </c>
      <c r="Y122" s="37">
        <f ca="1">COUNTIF(OFFSET(class8_1,MATCH(Y$1,'8 класс'!$A:$A,0)-7+'Итог по классам'!$B122,,,),"ш")</f>
        <v>0</v>
      </c>
      <c r="Z122" s="37">
        <f ca="1">COUNTIF(OFFSET(class8_2,MATCH(Z$1,'8 класс'!$A:$A,0)-7+'Итог по классам'!$B122,,,),"Ф")</f>
        <v>0</v>
      </c>
      <c r="AA122" s="37">
        <f ca="1">COUNTIF(OFFSET(class8_2,MATCH(AA$1,'8 класс'!$A:$A,0)-7+'Итог по классам'!$B122,,,),"р")</f>
        <v>0</v>
      </c>
      <c r="AB122" s="37">
        <f ca="1">COUNTIF(OFFSET(class8_2,MATCH(AB$1,'8 класс'!$A:$A,0)-7+'Итог по классам'!$B122,,,),"ш")</f>
        <v>0</v>
      </c>
      <c r="AC122" s="38">
        <f ca="1">COUNTIF(OFFSET(class8_1,MATCH(AC$1,'8 класс'!$A:$A,0)-7+'Итог по классам'!$B122,,,),"Ф")</f>
        <v>0</v>
      </c>
      <c r="AD122" s="37">
        <f ca="1">COUNTIF(OFFSET(class8_1,MATCH(AD$1,'8 класс'!$A:$A,0)-7+'Итог по классам'!$B122,,,),"р")</f>
        <v>0</v>
      </c>
      <c r="AE122" s="37">
        <f ca="1">COUNTIF(OFFSET(class8_1,MATCH(AE$1,'8 класс'!$A:$A,0)-7+'Итог по классам'!$B122,,,),"ш")</f>
        <v>0</v>
      </c>
      <c r="AF122" s="37">
        <f ca="1">COUNTIF(OFFSET(class8_2,MATCH(AF$1,'8 класс'!$A:$A,0)-7+'Итог по классам'!$B122,,,),"Ф")</f>
        <v>0</v>
      </c>
      <c r="AG122" s="37">
        <f ca="1">COUNTIF(OFFSET(class8_2,MATCH(AG$1,'8 класс'!$A:$A,0)-7+'Итог по классам'!$B122,,,),"р")</f>
        <v>0</v>
      </c>
      <c r="AH122" s="37">
        <f ca="1">COUNTIF(OFFSET(class8_2,MATCH(AH$1,'8 класс'!$A:$A,0)-7+'Итог по классам'!$B122,,,),"ш")</f>
        <v>0</v>
      </c>
      <c r="AI122" s="38">
        <f ca="1">COUNTIF(OFFSET(class8_1,MATCH(AI$1,'8 класс'!$A:$A,0)-7+'Итог по классам'!$B122,,,),"Ф")</f>
        <v>0</v>
      </c>
      <c r="AJ122" s="37">
        <f ca="1">COUNTIF(OFFSET(class8_1,MATCH(AJ$1,'8 класс'!$A:$A,0)-7+'Итог по классам'!$B122,,,),"р")</f>
        <v>0</v>
      </c>
      <c r="AK122" s="37">
        <f ca="1">COUNTIF(OFFSET(class8_1,MATCH(AK$1,'8 класс'!$A:$A,0)-7+'Итог по классам'!$B122,,,),"ш")</f>
        <v>0</v>
      </c>
      <c r="AL122" s="37">
        <f ca="1">COUNTIF(OFFSET(class8_2,MATCH(AL$1,'8 класс'!$A:$A,0)-7+'Итог по классам'!$B122,,,),"Ф")</f>
        <v>0</v>
      </c>
      <c r="AM122" s="37">
        <f ca="1">COUNTIF(OFFSET(class8_2,MATCH(AM$1,'8 класс'!$A:$A,0)-7+'Итог по классам'!$B122,,,),"р")</f>
        <v>0</v>
      </c>
      <c r="AN122" s="37">
        <f ca="1">COUNTIF(OFFSET(class8_2,MATCH(AN$1,'8 класс'!$A:$A,0)-7+'Итог по классам'!$B122,,,),"ш")</f>
        <v>0</v>
      </c>
      <c r="AO122" s="38">
        <f ca="1">COUNTIF(OFFSET(class8_1,MATCH(AO$1,'8 класс'!$A:$A,0)-7+'Итог по классам'!$B122,,,),"Ф")</f>
        <v>0</v>
      </c>
      <c r="AP122" s="37">
        <f ca="1">COUNTIF(OFFSET(class8_1,MATCH(AP$1,'8 класс'!$A:$A,0)-7+'Итог по классам'!$B122,,,),"р")</f>
        <v>0</v>
      </c>
      <c r="AQ122" s="37">
        <f ca="1">COUNTIF(OFFSET(class8_1,MATCH(AQ$1,'8 класс'!$A:$A,0)-7+'Итог по классам'!$B122,,,),"ш")</f>
        <v>0</v>
      </c>
      <c r="AR122" s="37">
        <f ca="1">COUNTIF(OFFSET(class8_2,MATCH(AR$1,'8 класс'!$A:$A,0)-7+'Итог по классам'!$B122,,,),"Ф")</f>
        <v>0</v>
      </c>
      <c r="AS122" s="37">
        <f ca="1">COUNTIF(OFFSET(class8_2,MATCH(AS$1,'8 класс'!$A:$A,0)-7+'Итог по классам'!$B122,,,),"р")</f>
        <v>0</v>
      </c>
      <c r="AT122" s="37">
        <f ca="1">COUNTIF(OFFSET(class8_2,MATCH(AT$1,'8 класс'!$A:$A,0)-7+'Итог по классам'!$B122,,,),"ш")</f>
        <v>0</v>
      </c>
      <c r="AU122" s="38">
        <f ca="1">COUNTIF(OFFSET(class8_1,MATCH(AU$1,'8 класс'!$A:$A,0)-7+'Итог по классам'!$B122,,,),"Ф")</f>
        <v>0</v>
      </c>
      <c r="AV122" s="37">
        <f ca="1">COUNTIF(OFFSET(class8_1,MATCH(AV$1,'8 класс'!$A:$A,0)-7+'Итог по классам'!$B122,,,),"р")</f>
        <v>0</v>
      </c>
      <c r="AW122" s="37">
        <f ca="1">COUNTIF(OFFSET(class8_1,MATCH(AW$1,'8 класс'!$A:$A,0)-7+'Итог по классам'!$B122,,,),"ш")</f>
        <v>0</v>
      </c>
      <c r="AX122" s="37">
        <f ca="1">COUNTIF(OFFSET(class8_2,MATCH(AX$1,'8 класс'!$A:$A,0)-7+'Итог по классам'!$B122,,,),"Ф")</f>
        <v>0</v>
      </c>
      <c r="AY122" s="37">
        <f ca="1">COUNTIF(OFFSET(class8_2,MATCH(AY$1,'8 класс'!$A:$A,0)-7+'Итог по классам'!$B122,,,),"р")</f>
        <v>0</v>
      </c>
      <c r="AZ122" s="37">
        <f ca="1">COUNTIF(OFFSET(class8_2,MATCH(AZ$1,'8 класс'!$A:$A,0)-7+'Итог по классам'!$B122,,,),"ш")</f>
        <v>0</v>
      </c>
      <c r="BA122" s="38">
        <f ca="1">COUNTIF(OFFSET(class8_1,MATCH(BA$1,'8 класс'!$A:$A,0)-7+'Итог по классам'!$B122,,,),"Ф")</f>
        <v>0</v>
      </c>
      <c r="BB122" s="37">
        <f ca="1">COUNTIF(OFFSET(class8_1,MATCH(BB$1,'8 класс'!$A:$A,0)-7+'Итог по классам'!$B122,,,),"р")</f>
        <v>0</v>
      </c>
      <c r="BC122" s="37">
        <f ca="1">COUNTIF(OFFSET(class8_1,MATCH(BC$1,'8 класс'!$A:$A,0)-7+'Итог по классам'!$B122,,,),"ш")</f>
        <v>0</v>
      </c>
      <c r="BD122" s="37">
        <f ca="1">COUNTIF(OFFSET(class8_2,MATCH(BD$1,'8 класс'!$A:$A,0)-7+'Итог по классам'!$B122,,,),"Ф")</f>
        <v>0</v>
      </c>
      <c r="BE122" s="37">
        <f ca="1">COUNTIF(OFFSET(class8_2,MATCH(BE$1,'8 класс'!$A:$A,0)-7+'Итог по классам'!$B122,,,),"р")</f>
        <v>0</v>
      </c>
      <c r="BF122" s="37">
        <f ca="1">COUNTIF(OFFSET(class8_2,MATCH(BF$1,'8 класс'!$A:$A,0)-7+'Итог по классам'!$B122,,,),"ш")</f>
        <v>0</v>
      </c>
      <c r="BG122" s="38">
        <f ca="1">COUNTIF(OFFSET(class8_1,MATCH(BG$1,'8 класс'!$A:$A,0)-7+'Итог по классам'!$B122,,,),"Ф")</f>
        <v>0</v>
      </c>
      <c r="BH122" s="37">
        <f ca="1">COUNTIF(OFFSET(class8_1,MATCH(BH$1,'8 класс'!$A:$A,0)-7+'Итог по классам'!$B122,,,),"р")</f>
        <v>0</v>
      </c>
      <c r="BI122" s="37">
        <f ca="1">COUNTIF(OFFSET(class8_1,MATCH(BI$1,'8 класс'!$A:$A,0)-7+'Итог по классам'!$B122,,,),"ш")</f>
        <v>0</v>
      </c>
      <c r="BJ122" s="37">
        <f ca="1">COUNTIF(OFFSET(class8_2,MATCH(BJ$1,'8 класс'!$A:$A,0)-7+'Итог по классам'!$B122,,,),"Ф")</f>
        <v>0</v>
      </c>
      <c r="BK122" s="37">
        <f ca="1">COUNTIF(OFFSET(class8_2,MATCH(BK$1,'8 класс'!$A:$A,0)-7+'Итог по классам'!$B122,,,),"р")</f>
        <v>0</v>
      </c>
      <c r="BL122" s="37">
        <f ca="1">COUNTIF(OFFSET(class8_2,MATCH(BL$1,'8 класс'!$A:$A,0)-7+'Итог по классам'!$B122,,,),"ш")</f>
        <v>0</v>
      </c>
      <c r="BM122" s="38">
        <f ca="1">COUNTIF(OFFSET(class8_1,MATCH(BM$1,'8 класс'!$A:$A,0)-7+'Итог по классам'!$B122,,,),"Ф")</f>
        <v>0</v>
      </c>
      <c r="BN122" s="37">
        <f ca="1">COUNTIF(OFFSET(class8_1,MATCH(BN$1,'8 класс'!$A:$A,0)-7+'Итог по классам'!$B122,,,),"р")</f>
        <v>0</v>
      </c>
      <c r="BO122" s="37">
        <f ca="1">COUNTIF(OFFSET(class8_1,MATCH(BO$1,'8 класс'!$A:$A,0)-7+'Итог по классам'!$B122,,,),"ш")</f>
        <v>0</v>
      </c>
      <c r="BP122" s="37">
        <f ca="1">COUNTIF(OFFSET(class8_2,MATCH(BP$1,'8 класс'!$A:$A,0)-7+'Итог по классам'!$B122,,,),"Ф")</f>
        <v>0</v>
      </c>
      <c r="BQ122" s="37">
        <f ca="1">COUNTIF(OFFSET(class8_2,MATCH(BQ$1,'8 класс'!$A:$A,0)-7+'Итог по классам'!$B122,,,),"р")</f>
        <v>0</v>
      </c>
      <c r="BR122" s="37">
        <f ca="1">COUNTIF(OFFSET(class8_2,MATCH(BR$1,'8 класс'!$A:$A,0)-7+'Итог по классам'!$B122,,,),"ш")</f>
        <v>0</v>
      </c>
      <c r="BS122" s="38">
        <f ca="1">COUNTIF(OFFSET(class8_1,MATCH(BS$1,'8 класс'!$A:$A,0)-7+'Итог по классам'!$B122,,,),"Ф")</f>
        <v>0</v>
      </c>
      <c r="BT122" s="37">
        <f ca="1">COUNTIF(OFFSET(class8_1,MATCH(BT$1,'8 класс'!$A:$A,0)-7+'Итог по классам'!$B122,,,),"р")</f>
        <v>0</v>
      </c>
      <c r="BU122" s="37">
        <f ca="1">COUNTIF(OFFSET(class8_1,MATCH(BU$1,'8 класс'!$A:$A,0)-7+'Итог по классам'!$B122,,,),"ш")</f>
        <v>0</v>
      </c>
      <c r="BV122" s="37">
        <f ca="1">COUNTIF(OFFSET(class8_2,MATCH(BV$1,'8 класс'!$A:$A,0)-7+'Итог по классам'!$B122,,,),"Ф")</f>
        <v>0</v>
      </c>
      <c r="BW122" s="37">
        <f ca="1">COUNTIF(OFFSET(class8_2,MATCH(BW$1,'8 класс'!$A:$A,0)-7+'Итог по классам'!$B122,,,),"р")</f>
        <v>0</v>
      </c>
      <c r="BX122" s="37">
        <f ca="1">COUNTIF(OFFSET(class8_2,MATCH(BX$1,'8 класс'!$A:$A,0)-7+'Итог по классам'!$B122,,,),"ш")</f>
        <v>0</v>
      </c>
      <c r="BY122" s="38">
        <f ca="1">COUNTIF(OFFSET(class8_1,MATCH(BY$1,'8 класс'!$A:$A,0)-7+'Итог по классам'!$B122,,,),"Ф")</f>
        <v>0</v>
      </c>
      <c r="BZ122" s="37">
        <f ca="1">COUNTIF(OFFSET(class8_1,MATCH(BZ$1,'8 класс'!$A:$A,0)-7+'Итог по классам'!$B122,,,),"р")</f>
        <v>0</v>
      </c>
      <c r="CA122" s="37">
        <f ca="1">COUNTIF(OFFSET(class8_1,MATCH(CA$1,'8 класс'!$A:$A,0)-7+'Итог по классам'!$B122,,,),"ш")</f>
        <v>0</v>
      </c>
      <c r="CB122" s="37">
        <f ca="1">COUNTIF(OFFSET(class8_2,MATCH(CB$1,'8 класс'!$A:$A,0)-7+'Итог по классам'!$B122,,,),"Ф")</f>
        <v>0</v>
      </c>
      <c r="CC122" s="37">
        <f ca="1">COUNTIF(OFFSET(class8_2,MATCH(CC$1,'8 класс'!$A:$A,0)-7+'Итог по классам'!$B122,,,),"р")</f>
        <v>0</v>
      </c>
      <c r="CD122" s="37">
        <f ca="1">COUNTIF(OFFSET(class8_2,MATCH(CD$1,'8 класс'!$A:$A,0)-7+'Итог по классам'!$B122,,,),"ш")</f>
        <v>0</v>
      </c>
      <c r="CE122" s="38">
        <f ca="1">COUNTIF(OFFSET(class8_1,MATCH(CE$1,'8 класс'!$A:$A,0)-7+'Итог по классам'!$B122,,,),"Ф")</f>
        <v>0</v>
      </c>
      <c r="CF122" s="37">
        <f ca="1">COUNTIF(OFFSET(class8_1,MATCH(CF$1,'8 класс'!$A:$A,0)-7+'Итог по классам'!$B122,,,),"р")</f>
        <v>0</v>
      </c>
      <c r="CG122" s="37">
        <f ca="1">COUNTIF(OFFSET(class8_1,MATCH(CG$1,'8 класс'!$A:$A,0)-7+'Итог по классам'!$B122,,,),"ш")</f>
        <v>0</v>
      </c>
      <c r="CH122" s="37">
        <f ca="1">COUNTIF(OFFSET(class8_2,MATCH(CH$1,'8 класс'!$A:$A,0)-7+'Итог по классам'!$B122,,,),"Ф")</f>
        <v>0</v>
      </c>
      <c r="CI122" s="37">
        <f ca="1">COUNTIF(OFFSET(class8_2,MATCH(CI$1,'8 класс'!$A:$A,0)-7+'Итог по классам'!$B122,,,),"р")</f>
        <v>0</v>
      </c>
      <c r="CJ122" s="37">
        <f ca="1">COUNTIF(OFFSET(class8_2,MATCH(CJ$1,'8 класс'!$A:$A,0)-7+'Итог по классам'!$B122,,,),"ш")</f>
        <v>0</v>
      </c>
      <c r="CK122" s="38">
        <f ca="1">COUNTIF(OFFSET(class8_1,MATCH(CK$1,'8 класс'!$A:$A,0)-7+'Итог по классам'!$B122,,,),"Ф")</f>
        <v>0</v>
      </c>
      <c r="CL122" s="37">
        <f ca="1">COUNTIF(OFFSET(class8_1,MATCH(CL$1,'8 класс'!$A:$A,0)-7+'Итог по классам'!$B122,,,),"р")</f>
        <v>0</v>
      </c>
      <c r="CM122" s="37">
        <f ca="1">COUNTIF(OFFSET(class8_1,MATCH(CM$1,'8 класс'!$A:$A,0)-7+'Итог по классам'!$B122,,,),"ш")</f>
        <v>0</v>
      </c>
      <c r="CN122" s="37">
        <f ca="1">COUNTIF(OFFSET(class8_2,MATCH(CN$1,'8 класс'!$A:$A,0)-7+'Итог по классам'!$B122,,,),"Ф")</f>
        <v>0</v>
      </c>
      <c r="CO122" s="37">
        <f ca="1">COUNTIF(OFFSET(class8_2,MATCH(CO$1,'8 класс'!$A:$A,0)-7+'Итог по классам'!$B122,,,),"р")</f>
        <v>0</v>
      </c>
      <c r="CP122" s="37">
        <f ca="1">COUNTIF(OFFSET(class8_2,MATCH(CP$1,'8 класс'!$A:$A,0)-7+'Итог по классам'!$B122,,,),"ш")</f>
        <v>0</v>
      </c>
      <c r="CQ122" s="38">
        <f ca="1">COUNTIF(OFFSET(class8_1,MATCH(CQ$1,'8 класс'!$A:$A,0)-7+'Итог по классам'!$B122,,,),"Ф")</f>
        <v>0</v>
      </c>
      <c r="CR122" s="37">
        <f ca="1">COUNTIF(OFFSET(class8_1,MATCH(CR$1,'8 класс'!$A:$A,0)-7+'Итог по классам'!$B122,,,),"р")</f>
        <v>0</v>
      </c>
      <c r="CS122" s="37">
        <f ca="1">COUNTIF(OFFSET(class8_1,MATCH(CS$1,'8 класс'!$A:$A,0)-7+'Итог по классам'!$B122,,,),"ш")</f>
        <v>0</v>
      </c>
      <c r="CT122" s="37">
        <f ca="1">COUNTIF(OFFSET(class8_2,MATCH(CT$1,'8 класс'!$A:$A,0)-7+'Итог по классам'!$B122,,,),"Ф")</f>
        <v>0</v>
      </c>
      <c r="CU122" s="37">
        <f ca="1">COUNTIF(OFFSET(class8_2,MATCH(CU$1,'8 класс'!$A:$A,0)-7+'Итог по классам'!$B122,,,),"р")</f>
        <v>0</v>
      </c>
      <c r="CV122" s="37">
        <f ca="1">COUNTIF(OFFSET(class8_2,MATCH(CV$1,'8 класс'!$A:$A,0)-7+'Итог по классам'!$B122,,,),"ш")</f>
        <v>0</v>
      </c>
      <c r="CW122" s="38">
        <f ca="1">COUNTIF(OFFSET(class8_1,MATCH(CW$1,'8 класс'!$A:$A,0)-7+'Итог по классам'!$B122,,,),"Ф")</f>
        <v>0</v>
      </c>
      <c r="CX122" s="37">
        <f ca="1">COUNTIF(OFFSET(class8_1,MATCH(CX$1,'8 класс'!$A:$A,0)-7+'Итог по классам'!$B122,,,),"р")</f>
        <v>0</v>
      </c>
      <c r="CY122" s="37">
        <f ca="1">COUNTIF(OFFSET(class8_1,MATCH(CY$1,'8 класс'!$A:$A,0)-7+'Итог по классам'!$B122,,,),"ш")</f>
        <v>0</v>
      </c>
      <c r="CZ122" s="37">
        <f ca="1">COUNTIF(OFFSET(class8_2,MATCH(CZ$1,'8 класс'!$A:$A,0)-7+'Итог по классам'!$B122,,,),"Ф")</f>
        <v>0</v>
      </c>
      <c r="DA122" s="37">
        <f ca="1">COUNTIF(OFFSET(class8_2,MATCH(DA$1,'8 класс'!$A:$A,0)-7+'Итог по классам'!$B122,,,),"р")</f>
        <v>0</v>
      </c>
      <c r="DB122" s="37">
        <f ca="1">COUNTIF(OFFSET(class8_2,MATCH(DB$1,'8 класс'!$A:$A,0)-7+'Итог по классам'!$B122,,,),"ш")</f>
        <v>0</v>
      </c>
      <c r="DC122" s="38">
        <f ca="1">COUNTIF(OFFSET(class8_1,MATCH(DC$1,'8 класс'!$A:$A,0)-7+'Итог по классам'!$B122,,,),"Ф")</f>
        <v>0</v>
      </c>
      <c r="DD122" s="37">
        <f ca="1">COUNTIF(OFFSET(class8_1,MATCH(DD$1,'8 класс'!$A:$A,0)-7+'Итог по классам'!$B122,,,),"р")</f>
        <v>0</v>
      </c>
      <c r="DE122" s="37">
        <f ca="1">COUNTIF(OFFSET(class8_1,MATCH(DE$1,'8 класс'!$A:$A,0)-7+'Итог по классам'!$B122,,,),"ш")</f>
        <v>0</v>
      </c>
      <c r="DF122" s="37">
        <f ca="1">COUNTIF(OFFSET(class8_2,MATCH(DF$1,'8 класс'!$A:$A,0)-7+'Итог по классам'!$B122,,,),"Ф")</f>
        <v>0</v>
      </c>
      <c r="DG122" s="37">
        <f ca="1">COUNTIF(OFFSET(class8_2,MATCH(DG$1,'8 класс'!$A:$A,0)-7+'Итог по классам'!$B122,,,),"р")</f>
        <v>0</v>
      </c>
      <c r="DH122" s="37">
        <f ca="1">COUNTIF(OFFSET(class8_2,MATCH(DH$1,'8 класс'!$A:$A,0)-7+'Итог по классам'!$B122,,,),"ш")</f>
        <v>0</v>
      </c>
      <c r="DI122" s="38">
        <f ca="1">COUNTIF(OFFSET(class8_1,MATCH(DI$1,'8 класс'!$A:$A,0)-7+'Итог по классам'!$B122,,,),"Ф")</f>
        <v>0</v>
      </c>
      <c r="DJ122" s="37">
        <f ca="1">COUNTIF(OFFSET(class8_1,MATCH(DJ$1,'8 класс'!$A:$A,0)-7+'Итог по классам'!$B122,,,),"р")</f>
        <v>0</v>
      </c>
      <c r="DK122" s="37">
        <f ca="1">COUNTIF(OFFSET(class8_1,MATCH(DK$1,'8 класс'!$A:$A,0)-7+'Итог по классам'!$B122,,,),"ш")</f>
        <v>0</v>
      </c>
      <c r="DL122" s="37">
        <f ca="1">COUNTIF(OFFSET(class8_2,MATCH(DL$1,'8 класс'!$A:$A,0)-7+'Итог по классам'!$B122,,,),"Ф")</f>
        <v>0</v>
      </c>
      <c r="DM122" s="37">
        <f ca="1">COUNTIF(OFFSET(class8_2,MATCH(DM$1,'8 класс'!$A:$A,0)-7+'Итог по классам'!$B122,,,),"р")</f>
        <v>0</v>
      </c>
      <c r="DN122" s="37">
        <f ca="1">COUNTIF(OFFSET(class8_2,MATCH(DN$1,'8 класс'!$A:$A,0)-7+'Итог по классам'!$B122,,,),"ш")</f>
        <v>0</v>
      </c>
      <c r="DO122" s="38">
        <f ca="1">COUNTIF(OFFSET(class8_1,MATCH(DO$1,'8 класс'!$A:$A,0)-7+'Итог по классам'!$B122,,,),"Ф")</f>
        <v>0</v>
      </c>
      <c r="DP122" s="37">
        <f ca="1">COUNTIF(OFFSET(class8_1,MATCH(DP$1,'8 класс'!$A:$A,0)-7+'Итог по классам'!$B122,,,),"р")</f>
        <v>0</v>
      </c>
      <c r="DQ122" s="37">
        <f ca="1">COUNTIF(OFFSET(class8_1,MATCH(DQ$1,'8 класс'!$A:$A,0)-7+'Итог по классам'!$B122,,,),"ш")</f>
        <v>0</v>
      </c>
      <c r="DR122" s="37">
        <f ca="1">COUNTIF(OFFSET(class8_2,MATCH(DR$1,'8 класс'!$A:$A,0)-7+'Итог по классам'!$B122,,,),"Ф")</f>
        <v>0</v>
      </c>
      <c r="DS122" s="37">
        <f ca="1">COUNTIF(OFFSET(class8_2,MATCH(DS$1,'8 класс'!$A:$A,0)-7+'Итог по классам'!$B122,,,),"р")</f>
        <v>0</v>
      </c>
      <c r="DT122" s="37">
        <f ca="1">COUNTIF(OFFSET(class8_2,MATCH(DT$1,'8 класс'!$A:$A,0)-7+'Итог по классам'!$B122,,,),"ш")</f>
        <v>0</v>
      </c>
      <c r="DU122" s="38">
        <f ca="1">COUNTIF(OFFSET(class8_1,MATCH(DU$1,'8 класс'!$A:$A,0)-7+'Итог по классам'!$B122,,,),"Ф")</f>
        <v>0</v>
      </c>
      <c r="DV122" s="37">
        <f ca="1">COUNTIF(OFFSET(class8_1,MATCH(DV$1,'8 класс'!$A:$A,0)-7+'Итог по классам'!$B122,,,),"р")</f>
        <v>0</v>
      </c>
      <c r="DW122" s="37">
        <f ca="1">COUNTIF(OFFSET(class8_1,MATCH(DW$1,'8 класс'!$A:$A,0)-7+'Итог по классам'!$B122,,,),"ш")</f>
        <v>0</v>
      </c>
      <c r="DX122" s="37">
        <f ca="1">COUNTIF(OFFSET(class8_2,MATCH(DX$1,'8 класс'!$A:$A,0)-7+'Итог по классам'!$B122,,,),"Ф")</f>
        <v>0</v>
      </c>
      <c r="DY122" s="37">
        <f ca="1">COUNTIF(OFFSET(class8_2,MATCH(DY$1,'8 класс'!$A:$A,0)-7+'Итог по классам'!$B122,,,),"р")</f>
        <v>0</v>
      </c>
      <c r="DZ122" s="37">
        <f ca="1">COUNTIF(OFFSET(class8_2,MATCH(DZ$1,'8 класс'!$A:$A,0)-7+'Итог по классам'!$B122,,,),"ш")</f>
        <v>0</v>
      </c>
      <c r="EA122" s="38">
        <f ca="1">COUNTIF(OFFSET(class8_1,MATCH(EA$1,'8 класс'!$A:$A,0)-7+'Итог по классам'!$B122,,,),"Ф")</f>
        <v>0</v>
      </c>
      <c r="EB122" s="37">
        <f ca="1">COUNTIF(OFFSET(class8_1,MATCH(EB$1,'8 класс'!$A:$A,0)-7+'Итог по классам'!$B122,,,),"р")</f>
        <v>0</v>
      </c>
      <c r="EC122" s="37">
        <f ca="1">COUNTIF(OFFSET(class8_1,MATCH(EC$1,'8 класс'!$A:$A,0)-7+'Итог по классам'!$B122,,,),"ш")</f>
        <v>0</v>
      </c>
      <c r="ED122" s="37">
        <f ca="1">COUNTIF(OFFSET(class8_2,MATCH(ED$1,'8 класс'!$A:$A,0)-7+'Итог по классам'!$B122,,,),"Ф")</f>
        <v>0</v>
      </c>
      <c r="EE122" s="37">
        <f ca="1">COUNTIF(OFFSET(class8_2,MATCH(EE$1,'8 класс'!$A:$A,0)-7+'Итог по классам'!$B122,,,),"р")</f>
        <v>0</v>
      </c>
      <c r="EF122" s="37">
        <f ca="1">COUNTIF(OFFSET(class8_2,MATCH(EF$1,'8 класс'!$A:$A,0)-7+'Итог по классам'!$B122,,,),"ш")</f>
        <v>0</v>
      </c>
      <c r="EG122" s="38">
        <f ca="1">COUNTIF(OFFSET(class8_1,MATCH(EG$1,'8 класс'!$A:$A,0)-7+'Итог по классам'!$B122,,,),"Ф")</f>
        <v>0</v>
      </c>
      <c r="EH122" s="37">
        <f ca="1">COUNTIF(OFFSET(class8_1,MATCH(EH$1,'8 класс'!$A:$A,0)-7+'Итог по классам'!$B122,,,),"р")</f>
        <v>0</v>
      </c>
      <c r="EI122" s="37">
        <f ca="1">COUNTIF(OFFSET(class8_1,MATCH(EI$1,'8 класс'!$A:$A,0)-7+'Итог по классам'!$B122,,,),"ш")</f>
        <v>0</v>
      </c>
      <c r="EJ122" s="37">
        <f ca="1">COUNTIF(OFFSET(class8_2,MATCH(EJ$1,'8 класс'!$A:$A,0)-7+'Итог по классам'!$B122,,,),"Ф")</f>
        <v>0</v>
      </c>
      <c r="EK122" s="37">
        <f ca="1">COUNTIF(OFFSET(class8_2,MATCH(EK$1,'8 класс'!$A:$A,0)-7+'Итог по классам'!$B122,,,),"р")</f>
        <v>0</v>
      </c>
      <c r="EL122" s="37">
        <f ca="1">COUNTIF(OFFSET(class8_2,MATCH(EL$1,'8 класс'!$A:$A,0)-7+'Итог по классам'!$B122,,,),"ш")</f>
        <v>0</v>
      </c>
      <c r="EM122" s="38">
        <f ca="1">COUNTIF(OFFSET(class8_1,MATCH(EM$1,'8 класс'!$A:$A,0)-7+'Итог по классам'!$B122,,,),"Ф")</f>
        <v>0</v>
      </c>
      <c r="EN122" s="37">
        <f ca="1">COUNTIF(OFFSET(class8_1,MATCH(EN$1,'8 класс'!$A:$A,0)-7+'Итог по классам'!$B122,,,),"р")</f>
        <v>0</v>
      </c>
      <c r="EO122" s="37">
        <f ca="1">COUNTIF(OFFSET(class8_1,MATCH(EO$1,'8 класс'!$A:$A,0)-7+'Итог по классам'!$B122,,,),"ш")</f>
        <v>0</v>
      </c>
      <c r="EP122" s="37">
        <f ca="1">COUNTIF(OFFSET(class8_2,MATCH(EP$1,'8 класс'!$A:$A,0)-7+'Итог по классам'!$B122,,,),"Ф")</f>
        <v>0</v>
      </c>
      <c r="EQ122" s="37">
        <f ca="1">COUNTIF(OFFSET(class8_2,MATCH(EQ$1,'8 класс'!$A:$A,0)-7+'Итог по классам'!$B122,,,),"р")</f>
        <v>0</v>
      </c>
      <c r="ER122" s="37">
        <f ca="1">COUNTIF(OFFSET(class8_2,MATCH(ER$1,'8 класс'!$A:$A,0)-7+'Итог по классам'!$B122,,,),"ш")</f>
        <v>0</v>
      </c>
      <c r="ES122" s="38">
        <f ca="1">COUNTIF(OFFSET(class8_1,MATCH(ES$1,'8 класс'!$A:$A,0)-7+'Итог по классам'!$B122,,,),"Ф")</f>
        <v>0</v>
      </c>
      <c r="ET122" s="37">
        <f ca="1">COUNTIF(OFFSET(class8_1,MATCH(ET$1,'8 класс'!$A:$A,0)-7+'Итог по классам'!$B122,,,),"р")</f>
        <v>0</v>
      </c>
      <c r="EU122" s="37">
        <f ca="1">COUNTIF(OFFSET(class8_1,MATCH(EU$1,'8 класс'!$A:$A,0)-7+'Итог по классам'!$B122,,,),"ш")</f>
        <v>0</v>
      </c>
      <c r="EV122" s="37">
        <f ca="1">COUNTIF(OFFSET(class8_2,MATCH(EV$1,'8 класс'!$A:$A,0)-7+'Итог по классам'!$B122,,,),"Ф")</f>
        <v>0</v>
      </c>
      <c r="EW122" s="37">
        <f ca="1">COUNTIF(OFFSET(class8_2,MATCH(EW$1,'8 класс'!$A:$A,0)-7+'Итог по классам'!$B122,,,),"р")</f>
        <v>0</v>
      </c>
      <c r="EX122" s="37">
        <f ca="1">COUNTIF(OFFSET(class8_2,MATCH(EX$1,'8 класс'!$A:$A,0)-7+'Итог по классам'!$B122,,,),"ш")</f>
        <v>0</v>
      </c>
      <c r="EY122" s="38">
        <f ca="1">COUNTIF(OFFSET(class8_1,MATCH(EY$1,'8 класс'!$A:$A,0)-7+'Итог по классам'!$B122,,,),"Ф")</f>
        <v>0</v>
      </c>
      <c r="EZ122" s="37">
        <f ca="1">COUNTIF(OFFSET(class8_1,MATCH(EZ$1,'8 класс'!$A:$A,0)-7+'Итог по классам'!$B122,,,),"р")</f>
        <v>0</v>
      </c>
      <c r="FA122" s="37">
        <f ca="1">COUNTIF(OFFSET(class8_1,MATCH(FA$1,'8 класс'!$A:$A,0)-7+'Итог по классам'!$B122,,,),"ш")</f>
        <v>0</v>
      </c>
      <c r="FB122" s="37">
        <f ca="1">COUNTIF(OFFSET(class8_2,MATCH(FB$1,'8 класс'!$A:$A,0)-7+'Итог по классам'!$B122,,,),"Ф")</f>
        <v>0</v>
      </c>
      <c r="FC122" s="37">
        <f ca="1">COUNTIF(OFFSET(class8_2,MATCH(FC$1,'8 класс'!$A:$A,0)-7+'Итог по классам'!$B122,,,),"р")</f>
        <v>0</v>
      </c>
      <c r="FD122" s="37">
        <f ca="1">COUNTIF(OFFSET(class8_2,MATCH(FD$1,'8 класс'!$A:$A,0)-7+'Итог по классам'!$B122,,,),"ш")</f>
        <v>0</v>
      </c>
      <c r="FE122" s="38">
        <f ca="1">COUNTIF(OFFSET(class8_1,MATCH(FE$1,'8 класс'!$A:$A,0)-7+'Итог по классам'!$B122,,,),"Ф")</f>
        <v>0</v>
      </c>
      <c r="FF122" s="37">
        <f ca="1">COUNTIF(OFFSET(class8_1,MATCH(FF$1,'8 класс'!$A:$A,0)-7+'Итог по классам'!$B122,,,),"р")</f>
        <v>0</v>
      </c>
      <c r="FG122" s="37">
        <f ca="1">COUNTIF(OFFSET(class8_1,MATCH(FG$1,'8 класс'!$A:$A,0)-7+'Итог по классам'!$B122,,,),"ш")</f>
        <v>0</v>
      </c>
      <c r="FH122" s="37">
        <f ca="1">COUNTIF(OFFSET(class8_2,MATCH(FH$1,'8 класс'!$A:$A,0)-7+'Итог по классам'!$B122,,,),"Ф")</f>
        <v>0</v>
      </c>
      <c r="FI122" s="37">
        <f ca="1">COUNTIF(OFFSET(class8_2,MATCH(FI$1,'8 класс'!$A:$A,0)-7+'Итог по классам'!$B122,,,),"р")</f>
        <v>0</v>
      </c>
      <c r="FJ122" s="37">
        <f ca="1">COUNTIF(OFFSET(class8_2,MATCH(FJ$1,'8 класс'!$A:$A,0)-7+'Итог по классам'!$B122,,,),"ш")</f>
        <v>0</v>
      </c>
      <c r="FK122" s="38">
        <f ca="1">COUNTIF(OFFSET(class8_1,MATCH(FK$1,'8 класс'!$A:$A,0)-7+'Итог по классам'!$B122,,,),"Ф")</f>
        <v>0</v>
      </c>
      <c r="FL122" s="37">
        <f ca="1">COUNTIF(OFFSET(class8_1,MATCH(FL$1,'8 класс'!$A:$A,0)-7+'Итог по классам'!$B122,,,),"р")</f>
        <v>0</v>
      </c>
      <c r="FM122" s="37">
        <f ca="1">COUNTIF(OFFSET(class8_1,MATCH(FM$1,'8 класс'!$A:$A,0)-7+'Итог по классам'!$B122,,,),"ш")</f>
        <v>0</v>
      </c>
      <c r="FN122" s="37">
        <f ca="1">COUNTIF(OFFSET(class8_2,MATCH(FN$1,'8 класс'!$A:$A,0)-7+'Итог по классам'!$B122,,,),"Ф")</f>
        <v>0</v>
      </c>
      <c r="FO122" s="37">
        <f ca="1">COUNTIF(OFFSET(class8_2,MATCH(FO$1,'8 класс'!$A:$A,0)-7+'Итог по классам'!$B122,,,),"р")</f>
        <v>0</v>
      </c>
      <c r="FP122" s="37">
        <f ca="1">COUNTIF(OFFSET(class8_2,MATCH(FP$1,'8 класс'!$A:$A,0)-7+'Итог по классам'!$B122,,,),"ш")</f>
        <v>0</v>
      </c>
      <c r="FQ122" s="38">
        <f ca="1">COUNTIF(OFFSET(class8_1,MATCH(FQ$1,'8 класс'!$A:$A,0)-7+'Итог по классам'!$B122,,,),"Ф")</f>
        <v>0</v>
      </c>
      <c r="FR122" s="37">
        <f ca="1">COUNTIF(OFFSET(class8_1,MATCH(FR$1,'8 класс'!$A:$A,0)-7+'Итог по классам'!$B122,,,),"р")</f>
        <v>0</v>
      </c>
      <c r="FS122" s="37">
        <f ca="1">COUNTIF(OFFSET(class8_1,MATCH(FS$1,'8 класс'!$A:$A,0)-7+'Итог по классам'!$B122,,,),"ш")</f>
        <v>0</v>
      </c>
      <c r="FT122" s="37">
        <f ca="1">COUNTIF(OFFSET(class8_2,MATCH(FT$1,'8 класс'!$A:$A,0)-7+'Итог по классам'!$B122,,,),"Ф")</f>
        <v>0</v>
      </c>
      <c r="FU122" s="37">
        <f ca="1">COUNTIF(OFFSET(class8_2,MATCH(FU$1,'8 класс'!$A:$A,0)-7+'Итог по классам'!$B122,,,),"р")</f>
        <v>0</v>
      </c>
      <c r="FV122" s="37">
        <f ca="1">COUNTIF(OFFSET(class8_2,MATCH(FV$1,'8 класс'!$A:$A,0)-7+'Итог по классам'!$B122,,,),"ш")</f>
        <v>0</v>
      </c>
      <c r="FW122" s="38">
        <f ca="1">COUNTIF(OFFSET(class8_1,MATCH(FW$1,'8 класс'!$A:$A,0)-7+'Итог по классам'!$B122,,,),"Ф")</f>
        <v>0</v>
      </c>
      <c r="FX122" s="37">
        <f ca="1">COUNTIF(OFFSET(class8_1,MATCH(FX$1,'8 класс'!$A:$A,0)-7+'Итог по классам'!$B122,,,),"р")</f>
        <v>0</v>
      </c>
      <c r="FY122" s="37">
        <f ca="1">COUNTIF(OFFSET(class8_1,MATCH(FY$1,'8 класс'!$A:$A,0)-7+'Итог по классам'!$B122,,,),"ш")</f>
        <v>0</v>
      </c>
      <c r="FZ122" s="37">
        <f ca="1">COUNTIF(OFFSET(class8_2,MATCH(FZ$1,'8 класс'!$A:$A,0)-7+'Итог по классам'!$B122,,,),"Ф")</f>
        <v>0</v>
      </c>
      <c r="GA122" s="37">
        <f ca="1">COUNTIF(OFFSET(class8_2,MATCH(GA$1,'8 класс'!$A:$A,0)-7+'Итог по классам'!$B122,,,),"р")</f>
        <v>0</v>
      </c>
      <c r="GB122" s="37">
        <f ca="1">COUNTIF(OFFSET(class8_2,MATCH(GB$1,'8 класс'!$A:$A,0)-7+'Итог по классам'!$B122,,,),"ш")</f>
        <v>0</v>
      </c>
      <c r="GC122" s="38">
        <f ca="1">COUNTIF(OFFSET(class8_1,MATCH(GC$1,'8 класс'!$A:$A,0)-7+'Итог по классам'!$B122,,,),"Ф")</f>
        <v>0</v>
      </c>
      <c r="GD122" s="37">
        <f ca="1">COUNTIF(OFFSET(class8_1,MATCH(GD$1,'8 класс'!$A:$A,0)-7+'Итог по классам'!$B122,,,),"р")</f>
        <v>0</v>
      </c>
      <c r="GE122" s="37">
        <f ca="1">COUNTIF(OFFSET(class8_1,MATCH(GE$1,'8 класс'!$A:$A,0)-7+'Итог по классам'!$B122,,,),"ш")</f>
        <v>0</v>
      </c>
      <c r="GF122" s="37">
        <f ca="1">COUNTIF(OFFSET(class8_2,MATCH(GF$1,'8 класс'!$A:$A,0)-7+'Итог по классам'!$B122,,,),"Ф")</f>
        <v>0</v>
      </c>
      <c r="GG122" s="37">
        <f ca="1">COUNTIF(OFFSET(class8_2,MATCH(GG$1,'8 класс'!$A:$A,0)-7+'Итог по классам'!$B122,,,),"р")</f>
        <v>0</v>
      </c>
      <c r="GH122" s="37">
        <f ca="1">COUNTIF(OFFSET(class8_2,MATCH(GH$1,'8 класс'!$A:$A,0)-7+'Итог по классам'!$B122,,,),"ш")</f>
        <v>0</v>
      </c>
      <c r="GI122" s="38">
        <f ca="1">COUNTIF(OFFSET(class8_1,MATCH(GI$1,'8 класс'!$A:$A,0)-7+'Итог по классам'!$B122,,,),"Ф")</f>
        <v>0</v>
      </c>
      <c r="GJ122" s="37">
        <f ca="1">COUNTIF(OFFSET(class8_1,MATCH(GJ$1,'8 класс'!$A:$A,0)-7+'Итог по классам'!$B122,,,),"р")</f>
        <v>0</v>
      </c>
      <c r="GK122" s="37">
        <f ca="1">COUNTIF(OFFSET(class8_1,MATCH(GK$1,'8 класс'!$A:$A,0)-7+'Итог по классам'!$B122,,,),"ш")</f>
        <v>0</v>
      </c>
      <c r="GL122" s="37">
        <f ca="1">COUNTIF(OFFSET(class8_2,MATCH(GL$1,'8 класс'!$A:$A,0)-7+'Итог по классам'!$B122,,,),"Ф")</f>
        <v>0</v>
      </c>
      <c r="GM122" s="37">
        <f ca="1">COUNTIF(OFFSET(class8_2,MATCH(GM$1,'8 класс'!$A:$A,0)-7+'Итог по классам'!$B122,,,),"р")</f>
        <v>0</v>
      </c>
      <c r="GN122" s="37">
        <f ca="1">COUNTIF(OFFSET(class8_2,MATCH(GN$1,'8 класс'!$A:$A,0)-7+'Итог по классам'!$B122,,,),"ш")</f>
        <v>0</v>
      </c>
      <c r="GO122" s="38">
        <f ca="1">COUNTIF(OFFSET(class8_1,MATCH(GO$1,'8 класс'!$A:$A,0)-7+'Итог по классам'!$B122,,,),"Ф")</f>
        <v>0</v>
      </c>
      <c r="GP122" s="37">
        <f ca="1">COUNTIF(OFFSET(class8_1,MATCH(GP$1,'8 класс'!$A:$A,0)-7+'Итог по классам'!$B122,,,),"р")</f>
        <v>0</v>
      </c>
      <c r="GQ122" s="37">
        <f ca="1">COUNTIF(OFFSET(class8_1,MATCH(GQ$1,'8 класс'!$A:$A,0)-7+'Итог по классам'!$B122,,,),"ш")</f>
        <v>0</v>
      </c>
      <c r="GR122" s="37">
        <f ca="1">COUNTIF(OFFSET(class8_2,MATCH(GR$1,'8 класс'!$A:$A,0)-7+'Итог по классам'!$B122,,,),"Ф")</f>
        <v>0</v>
      </c>
      <c r="GS122" s="37">
        <f ca="1">COUNTIF(OFFSET(class8_2,MATCH(GS$1,'8 класс'!$A:$A,0)-7+'Итог по классам'!$B122,,,),"р")</f>
        <v>0</v>
      </c>
      <c r="GT122" s="37">
        <f ca="1">COUNTIF(OFFSET(class8_2,MATCH(GT$1,'8 класс'!$A:$A,0)-7+'Итог по классам'!$B122,,,),"ш")</f>
        <v>0</v>
      </c>
      <c r="GU122" s="38">
        <f ca="1">COUNTIF(OFFSET(class8_1,MATCH(GU$1,'8 класс'!$A:$A,0)-7+'Итог по классам'!$B122,,,),"Ф")</f>
        <v>0</v>
      </c>
      <c r="GV122" s="37">
        <f ca="1">COUNTIF(OFFSET(class8_1,MATCH(GV$1,'8 класс'!$A:$A,0)-7+'Итог по классам'!$B122,,,),"р")</f>
        <v>0</v>
      </c>
      <c r="GW122" s="37">
        <f ca="1">COUNTIF(OFFSET(class8_1,MATCH(GW$1,'8 класс'!$A:$A,0)-7+'Итог по классам'!$B122,,,),"ш")</f>
        <v>0</v>
      </c>
      <c r="GX122" s="37">
        <f ca="1">COUNTIF(OFFSET(class8_2,MATCH(GX$1,'8 класс'!$A:$A,0)-7+'Итог по классам'!$B122,,,),"Ф")</f>
        <v>0</v>
      </c>
      <c r="GY122" s="37">
        <f ca="1">COUNTIF(OFFSET(class8_2,MATCH(GY$1,'8 класс'!$A:$A,0)-7+'Итог по классам'!$B122,,,),"р")</f>
        <v>0</v>
      </c>
      <c r="GZ122" s="37">
        <f ca="1">COUNTIF(OFFSET(class8_2,MATCH(GZ$1,'8 класс'!$A:$A,0)-7+'Итог по классам'!$B122,,,),"ш")</f>
        <v>0</v>
      </c>
      <c r="HA122" s="38">
        <f ca="1">COUNTIF(OFFSET(class8_1,MATCH(HA$1,'8 класс'!$A:$A,0)-7+'Итог по классам'!$B122,,,),"Ф")</f>
        <v>0</v>
      </c>
      <c r="HB122" s="37">
        <f ca="1">COUNTIF(OFFSET(class8_1,MATCH(HB$1,'8 класс'!$A:$A,0)-7+'Итог по классам'!$B122,,,),"р")</f>
        <v>0</v>
      </c>
      <c r="HC122" s="37">
        <f ca="1">COUNTIF(OFFSET(class8_1,MATCH(HC$1,'8 класс'!$A:$A,0)-7+'Итог по классам'!$B122,,,),"ш")</f>
        <v>0</v>
      </c>
      <c r="HD122" s="37">
        <f ca="1">COUNTIF(OFFSET(class8_2,MATCH(HD$1,'8 класс'!$A:$A,0)-7+'Итог по классам'!$B122,,,),"Ф")</f>
        <v>0</v>
      </c>
      <c r="HE122" s="37">
        <f ca="1">COUNTIF(OFFSET(class8_2,MATCH(HE$1,'8 класс'!$A:$A,0)-7+'Итог по классам'!$B122,,,),"р")</f>
        <v>0</v>
      </c>
      <c r="HF122" s="37">
        <f ca="1">COUNTIF(OFFSET(class8_2,MATCH(HF$1,'8 класс'!$A:$A,0)-7+'Итог по классам'!$B122,,,),"ш")</f>
        <v>0</v>
      </c>
      <c r="HG122" s="38">
        <f ca="1">COUNTIF(OFFSET(class8_1,MATCH(HG$1,'8 класс'!$A:$A,0)-7+'Итог по классам'!$B122,,,),"Ф")</f>
        <v>0</v>
      </c>
      <c r="HH122" s="37">
        <f ca="1">COUNTIF(OFFSET(class8_1,MATCH(HH$1,'8 класс'!$A:$A,0)-7+'Итог по классам'!$B122,,,),"р")</f>
        <v>0</v>
      </c>
      <c r="HI122" s="37">
        <f ca="1">COUNTIF(OFFSET(class8_1,MATCH(HI$1,'8 класс'!$A:$A,0)-7+'Итог по классам'!$B122,,,),"ш")</f>
        <v>0</v>
      </c>
      <c r="HJ122" s="37">
        <f ca="1">COUNTIF(OFFSET(class8_2,MATCH(HJ$1,'8 класс'!$A:$A,0)-7+'Итог по классам'!$B122,,,),"Ф")</f>
        <v>0</v>
      </c>
      <c r="HK122" s="37">
        <f ca="1">COUNTIF(OFFSET(class8_2,MATCH(HK$1,'8 класс'!$A:$A,0)-7+'Итог по классам'!$B122,,,),"р")</f>
        <v>0</v>
      </c>
      <c r="HL122" s="37">
        <f ca="1">COUNTIF(OFFSET(class8_2,MATCH(HL$1,'8 класс'!$A:$A,0)-7+'Итог по классам'!$B122,,,),"ш")</f>
        <v>0</v>
      </c>
      <c r="HM122" s="38">
        <f ca="1">COUNTIF(OFFSET(class8_1,MATCH(HM$1,'8 класс'!$A:$A,0)-7+'Итог по классам'!$B122,,,),"Ф")</f>
        <v>0</v>
      </c>
      <c r="HN122" s="37">
        <f ca="1">COUNTIF(OFFSET(class8_1,MATCH(HN$1,'8 класс'!$A:$A,0)-7+'Итог по классам'!$B122,,,),"р")</f>
        <v>0</v>
      </c>
      <c r="HO122" s="37">
        <f ca="1">COUNTIF(OFFSET(class8_1,MATCH(HO$1,'8 класс'!$A:$A,0)-7+'Итог по классам'!$B122,,,),"ш")</f>
        <v>0</v>
      </c>
      <c r="HP122" s="37">
        <f ca="1">COUNTIF(OFFSET(class8_2,MATCH(HP$1,'8 класс'!$A:$A,0)-7+'Итог по классам'!$B122,,,),"Ф")</f>
        <v>0</v>
      </c>
      <c r="HQ122" s="37">
        <f ca="1">COUNTIF(OFFSET(class8_2,MATCH(HQ$1,'8 класс'!$A:$A,0)-7+'Итог по классам'!$B122,,,),"р")</f>
        <v>0</v>
      </c>
      <c r="HR122" s="37">
        <f ca="1">COUNTIF(OFFSET(class8_2,MATCH(HR$1,'8 класс'!$A:$A,0)-7+'Итог по классам'!$B122,,,),"ш")</f>
        <v>0</v>
      </c>
      <c r="HS122" s="38">
        <f ca="1">COUNTIF(OFFSET(class8_1,MATCH(HS$1,'8 класс'!$A:$A,0)-7+'Итог по классам'!$B122,,,),"Ф")</f>
        <v>0</v>
      </c>
      <c r="HT122" s="37">
        <f ca="1">COUNTIF(OFFSET(class8_1,MATCH(HT$1,'8 класс'!$A:$A,0)-7+'Итог по классам'!$B122,,,),"р")</f>
        <v>0</v>
      </c>
      <c r="HU122" s="37">
        <f ca="1">COUNTIF(OFFSET(class8_1,MATCH(HU$1,'8 класс'!$A:$A,0)-7+'Итог по классам'!$B122,,,),"ш")</f>
        <v>0</v>
      </c>
      <c r="HV122" s="37">
        <f ca="1">COUNTIF(OFFSET(class8_2,MATCH(HV$1,'8 класс'!$A:$A,0)-7+'Итог по классам'!$B122,,,),"Ф")</f>
        <v>0</v>
      </c>
      <c r="HW122" s="37">
        <f ca="1">COUNTIF(OFFSET(class8_2,MATCH(HW$1,'8 класс'!$A:$A,0)-7+'Итог по классам'!$B122,,,),"р")</f>
        <v>0</v>
      </c>
      <c r="HX122" s="37">
        <f ca="1">COUNTIF(OFFSET(class8_2,MATCH(HX$1,'8 класс'!$A:$A,0)-7+'Итог по классам'!$B122,,,),"ш")</f>
        <v>0</v>
      </c>
      <c r="HY122" s="38">
        <f ca="1">COUNTIF(OFFSET(class8_1,MATCH(HY$1,'8 класс'!$A:$A,0)-7+'Итог по классам'!$B122,,,),"Ф")</f>
        <v>0</v>
      </c>
      <c r="HZ122" s="37">
        <f ca="1">COUNTIF(OFFSET(class8_1,MATCH(HZ$1,'8 класс'!$A:$A,0)-7+'Итог по классам'!$B122,,,),"р")</f>
        <v>0</v>
      </c>
      <c r="IA122" s="37">
        <f ca="1">COUNTIF(OFFSET(class8_1,MATCH(IA$1,'8 класс'!$A:$A,0)-7+'Итог по классам'!$B122,,,),"ш")</f>
        <v>0</v>
      </c>
      <c r="IB122" s="37">
        <f ca="1">COUNTIF(OFFSET(class8_2,MATCH(IB$1,'8 класс'!$A:$A,0)-7+'Итог по классам'!$B122,,,),"Ф")</f>
        <v>0</v>
      </c>
      <c r="IC122" s="37">
        <f ca="1">COUNTIF(OFFSET(class8_2,MATCH(IC$1,'8 класс'!$A:$A,0)-7+'Итог по классам'!$B122,,,),"р")</f>
        <v>0</v>
      </c>
      <c r="ID122" s="37">
        <f ca="1">COUNTIF(OFFSET(class8_2,MATCH(ID$1,'8 класс'!$A:$A,0)-7+'Итог по классам'!$B122,,,),"ш")</f>
        <v>0</v>
      </c>
      <c r="IE122" s="38">
        <f ca="1">COUNTIF(OFFSET(class8_1,MATCH(IE$1,'8 класс'!$A:$A,0)-7+'Итог по классам'!$B122,,,),"Ф")</f>
        <v>0</v>
      </c>
      <c r="IF122" s="37">
        <f ca="1">COUNTIF(OFFSET(class8_1,MATCH(IF$1,'8 класс'!$A:$A,0)-7+'Итог по классам'!$B122,,,),"р")</f>
        <v>0</v>
      </c>
      <c r="IG122" s="37">
        <f ca="1">COUNTIF(OFFSET(class8_1,MATCH(IG$1,'8 класс'!$A:$A,0)-7+'Итог по классам'!$B122,,,),"ш")</f>
        <v>0</v>
      </c>
      <c r="IH122" s="37">
        <f ca="1">COUNTIF(OFFSET(class8_2,MATCH(IH$1,'8 класс'!$A:$A,0)-7+'Итог по классам'!$B122,,,),"Ф")</f>
        <v>0</v>
      </c>
      <c r="II122" s="37">
        <f ca="1">COUNTIF(OFFSET(class8_2,MATCH(II$1,'8 класс'!$A:$A,0)-7+'Итог по классам'!$B122,,,),"р")</f>
        <v>0</v>
      </c>
      <c r="IJ122" s="37">
        <f ca="1">COUNTIF(OFFSET(class8_2,MATCH(IJ$1,'8 класс'!$A:$A,0)-7+'Итог по классам'!$B122,,,),"ш")</f>
        <v>0</v>
      </c>
      <c r="IK122" s="38">
        <f ca="1">COUNTIF(OFFSET(class8_1,MATCH(IK$1,'8 класс'!$A:$A,0)-7+'Итог по классам'!$B122,,,),"Ф")</f>
        <v>0</v>
      </c>
      <c r="IL122" s="37">
        <f ca="1">COUNTIF(OFFSET(class8_1,MATCH(IL$1,'8 класс'!$A:$A,0)-7+'Итог по классам'!$B122,,,),"р")</f>
        <v>0</v>
      </c>
      <c r="IM122" s="37">
        <f ca="1">COUNTIF(OFFSET(class8_1,MATCH(IM$1,'8 класс'!$A:$A,0)-7+'Итог по классам'!$B122,,,),"ш")</f>
        <v>0</v>
      </c>
      <c r="IN122" s="37">
        <f ca="1">COUNTIF(OFFSET(class8_2,MATCH(IN$1,'8 класс'!$A:$A,0)-7+'Итог по классам'!$B122,,,),"Ф")</f>
        <v>0</v>
      </c>
      <c r="IO122" s="37">
        <f ca="1">COUNTIF(OFFSET(class8_2,MATCH(IO$1,'8 класс'!$A:$A,0)-7+'Итог по классам'!$B122,,,),"р")</f>
        <v>0</v>
      </c>
      <c r="IP122" s="37">
        <f ca="1">COUNTIF(OFFSET(class8_2,MATCH(IP$1,'8 класс'!$A:$A,0)-7+'Итог по классам'!$B122,,,),"ш")</f>
        <v>0</v>
      </c>
      <c r="IQ122" s="38">
        <f ca="1">COUNTIF(OFFSET(class8_1,MATCH(IQ$1,'8 класс'!$A:$A,0)-7+'Итог по классам'!$B122,,,),"Ф")</f>
        <v>0</v>
      </c>
      <c r="IR122" s="37">
        <f ca="1">COUNTIF(OFFSET(class8_1,MATCH(IR$1,'8 класс'!$A:$A,0)-7+'Итог по классам'!$B122,,,),"р")</f>
        <v>0</v>
      </c>
      <c r="IS122" s="37">
        <f ca="1">COUNTIF(OFFSET(class8_1,MATCH(IS$1,'8 класс'!$A:$A,0)-7+'Итог по классам'!$B122,,,),"ш")</f>
        <v>0</v>
      </c>
      <c r="IT122" s="37">
        <f ca="1">COUNTIF(OFFSET(class8_2,MATCH(IT$1,'8 класс'!$A:$A,0)-7+'Итог по классам'!$B122,,,),"Ф")</f>
        <v>0</v>
      </c>
      <c r="IU122" s="37">
        <f ca="1">COUNTIF(OFFSET(class8_2,MATCH(IU$1,'8 класс'!$A:$A,0)-7+'Итог по классам'!$B122,,,),"р")</f>
        <v>0</v>
      </c>
      <c r="IV122" s="37">
        <f ca="1">COUNTIF(OFFSET(class8_2,MATCH(IV$1,'8 класс'!$A:$A,0)-7+'Итог по классам'!$B122,,,),"ш")</f>
        <v>0</v>
      </c>
      <c r="IW122" s="38">
        <f ca="1">COUNTIF(OFFSET(class8_1,MATCH(IW$1,'8 класс'!$A:$A,0)-7+'Итог по классам'!$B122,,,),"Ф")</f>
        <v>0</v>
      </c>
      <c r="IX122" s="37">
        <f ca="1">COUNTIF(OFFSET(class8_1,MATCH(IX$1,'8 класс'!$A:$A,0)-7+'Итог по классам'!$B122,,,),"р")</f>
        <v>0</v>
      </c>
      <c r="IY122" s="37">
        <f ca="1">COUNTIF(OFFSET(class8_1,MATCH(IY$1,'8 класс'!$A:$A,0)-7+'Итог по классам'!$B122,,,),"ш")</f>
        <v>0</v>
      </c>
      <c r="IZ122" s="37">
        <f ca="1">COUNTIF(OFFSET(class8_2,MATCH(IZ$1,'8 класс'!$A:$A,0)-7+'Итог по классам'!$B122,,,),"Ф")</f>
        <v>0</v>
      </c>
      <c r="JA122" s="37">
        <f ca="1">COUNTIF(OFFSET(class8_2,MATCH(JA$1,'8 класс'!$A:$A,0)-7+'Итог по классам'!$B122,,,),"р")</f>
        <v>0</v>
      </c>
      <c r="JB122" s="37">
        <f ca="1">COUNTIF(OFFSET(class8_2,MATCH(JB$1,'8 класс'!$A:$A,0)-7+'Итог по классам'!$B122,,,),"ш")</f>
        <v>0</v>
      </c>
      <c r="JC122" s="38">
        <f ca="1">COUNTIF(OFFSET(class8_1,MATCH(JC$1,'8 класс'!$A:$A,0)-7+'Итог по классам'!$B122,,,),"Ф")</f>
        <v>0</v>
      </c>
      <c r="JD122" s="37">
        <f ca="1">COUNTIF(OFFSET(class8_1,MATCH(JD$1,'8 класс'!$A:$A,0)-7+'Итог по классам'!$B122,,,),"р")</f>
        <v>0</v>
      </c>
      <c r="JE122" s="37">
        <f ca="1">COUNTIF(OFFSET(class8_1,MATCH(JE$1,'8 класс'!$A:$A,0)-7+'Итог по классам'!$B122,,,),"ш")</f>
        <v>0</v>
      </c>
      <c r="JF122" s="37">
        <f ca="1">COUNTIF(OFFSET(class8_2,MATCH(JF$1,'8 класс'!$A:$A,0)-7+'Итог по классам'!$B122,,,),"Ф")</f>
        <v>0</v>
      </c>
      <c r="JG122" s="37">
        <f ca="1">COUNTIF(OFFSET(class8_2,MATCH(JG$1,'8 класс'!$A:$A,0)-7+'Итог по классам'!$B122,,,),"р")</f>
        <v>0</v>
      </c>
      <c r="JH122" s="37">
        <f ca="1">COUNTIF(OFFSET(class8_2,MATCH(JH$1,'8 класс'!$A:$A,0)-7+'Итог по классам'!$B122,,,),"ш")</f>
        <v>0</v>
      </c>
      <c r="JI122" s="38">
        <f ca="1">COUNTIF(OFFSET(class8_1,MATCH(JI$1,'8 класс'!$A:$A,0)-7+'Итог по классам'!$B122,,,),"Ф")</f>
        <v>0</v>
      </c>
      <c r="JJ122" s="37">
        <f ca="1">COUNTIF(OFFSET(class8_1,MATCH(JJ$1,'8 класс'!$A:$A,0)-7+'Итог по классам'!$B122,,,),"р")</f>
        <v>0</v>
      </c>
      <c r="JK122" s="37">
        <f ca="1">COUNTIF(OFFSET(class8_1,MATCH(JK$1,'8 класс'!$A:$A,0)-7+'Итог по классам'!$B122,,,),"ш")</f>
        <v>0</v>
      </c>
      <c r="JL122" s="37">
        <f ca="1">COUNTIF(OFFSET(class8_2,MATCH(JL$1,'8 класс'!$A:$A,0)-7+'Итог по классам'!$B122,,,),"Ф")</f>
        <v>0</v>
      </c>
      <c r="JM122" s="37">
        <f ca="1">COUNTIF(OFFSET(class8_2,MATCH(JM$1,'8 класс'!$A:$A,0)-7+'Итог по классам'!$B122,,,),"р")</f>
        <v>0</v>
      </c>
      <c r="JN122" s="37">
        <f ca="1">COUNTIF(OFFSET(class8_2,MATCH(JN$1,'8 класс'!$A:$A,0)-7+'Итог по классам'!$B122,,,),"ш")</f>
        <v>0</v>
      </c>
      <c r="JO122" s="38">
        <f ca="1">COUNTIF(OFFSET(class8_1,MATCH(JO$1,'8 класс'!$A:$A,0)-7+'Итог по классам'!$B122,,,),"Ф")</f>
        <v>0</v>
      </c>
      <c r="JP122" s="37">
        <f ca="1">COUNTIF(OFFSET(class8_1,MATCH(JP$1,'8 класс'!$A:$A,0)-7+'Итог по классам'!$B122,,,),"р")</f>
        <v>0</v>
      </c>
      <c r="JQ122" s="37">
        <f ca="1">COUNTIF(OFFSET(class8_1,MATCH(JQ$1,'8 класс'!$A:$A,0)-7+'Итог по классам'!$B122,,,),"ш")</f>
        <v>0</v>
      </c>
      <c r="JR122" s="37">
        <f ca="1">COUNTIF(OFFSET(class8_2,MATCH(JR$1,'8 класс'!$A:$A,0)-7+'Итог по классам'!$B122,,,),"Ф")</f>
        <v>0</v>
      </c>
      <c r="JS122" s="37">
        <f ca="1">COUNTIF(OFFSET(class8_2,MATCH(JS$1,'8 класс'!$A:$A,0)-7+'Итог по классам'!$B122,,,),"р")</f>
        <v>0</v>
      </c>
      <c r="JT122" s="37">
        <f ca="1">COUNTIF(OFFSET(class8_2,MATCH(JT$1,'8 класс'!$A:$A,0)-7+'Итог по классам'!$B122,,,),"ш")</f>
        <v>0</v>
      </c>
      <c r="JU122" s="38">
        <f ca="1">COUNTIF(OFFSET(class8_1,MATCH(JU$1,'8 класс'!$A:$A,0)-7+'Итог по классам'!$B122,,,),"Ф")</f>
        <v>0</v>
      </c>
      <c r="JV122" s="37">
        <f ca="1">COUNTIF(OFFSET(class8_1,MATCH(JV$1,'8 класс'!$A:$A,0)-7+'Итог по классам'!$B122,,,),"р")</f>
        <v>0</v>
      </c>
      <c r="JW122" s="37">
        <f ca="1">COUNTIF(OFFSET(class8_1,MATCH(JW$1,'8 класс'!$A:$A,0)-7+'Итог по классам'!$B122,,,),"ш")</f>
        <v>0</v>
      </c>
      <c r="JX122" s="37">
        <f ca="1">COUNTIF(OFFSET(class8_2,MATCH(JX$1,'8 класс'!$A:$A,0)-7+'Итог по классам'!$B122,,,),"Ф")</f>
        <v>0</v>
      </c>
      <c r="JY122" s="37">
        <f ca="1">COUNTIF(OFFSET(class8_2,MATCH(JY$1,'8 класс'!$A:$A,0)-7+'Итог по классам'!$B122,,,),"р")</f>
        <v>0</v>
      </c>
      <c r="JZ122" s="37">
        <f ca="1">COUNTIF(OFFSET(class8_2,MATCH(JZ$1,'8 класс'!$A:$A,0)-7+'Итог по классам'!$B122,,,),"ш")</f>
        <v>0</v>
      </c>
      <c r="KA122" s="38">
        <f ca="1">COUNTIF(OFFSET(class8_1,MATCH(KA$1,'8 класс'!$A:$A,0)-7+'Итог по классам'!$B122,,,),"Ф")</f>
        <v>0</v>
      </c>
      <c r="KB122" s="37">
        <f ca="1">COUNTIF(OFFSET(class8_1,MATCH(KB$1,'8 класс'!$A:$A,0)-7+'Итог по классам'!$B122,,,),"р")</f>
        <v>0</v>
      </c>
      <c r="KC122" s="37">
        <f ca="1">COUNTIF(OFFSET(class8_1,MATCH(KC$1,'8 класс'!$A:$A,0)-7+'Итог по классам'!$B122,,,),"ш")</f>
        <v>0</v>
      </c>
      <c r="KD122" s="37">
        <f ca="1">COUNTIF(OFFSET(class8_2,MATCH(KD$1,'8 класс'!$A:$A,0)-7+'Итог по классам'!$B122,,,),"Ф")</f>
        <v>0</v>
      </c>
      <c r="KE122" s="37">
        <f ca="1">COUNTIF(OFFSET(class8_2,MATCH(KE$1,'8 класс'!$A:$A,0)-7+'Итог по классам'!$B122,,,),"р")</f>
        <v>0</v>
      </c>
      <c r="KF122" s="37">
        <f ca="1">COUNTIF(OFFSET(class8_2,MATCH(KF$1,'8 класс'!$A:$A,0)-7+'Итог по классам'!$B122,,,),"ш")</f>
        <v>0</v>
      </c>
      <c r="KG122" s="38">
        <f ca="1">COUNTIF(OFFSET(class8_1,MATCH(KG$1,'8 класс'!$A:$A,0)-7+'Итог по классам'!$B122,,,),"Ф")</f>
        <v>0</v>
      </c>
      <c r="KH122" s="37">
        <f ca="1">COUNTIF(OFFSET(class8_1,MATCH(KH$1,'8 класс'!$A:$A,0)-7+'Итог по классам'!$B122,,,),"р")</f>
        <v>0</v>
      </c>
      <c r="KI122" s="37">
        <f ca="1">COUNTIF(OFFSET(class8_1,MATCH(KI$1,'8 класс'!$A:$A,0)-7+'Итог по классам'!$B122,,,),"ш")</f>
        <v>0</v>
      </c>
      <c r="KJ122" s="37">
        <f ca="1">COUNTIF(OFFSET(class8_2,MATCH(KJ$1,'8 класс'!$A:$A,0)-7+'Итог по классам'!$B122,,,),"Ф")</f>
        <v>0</v>
      </c>
      <c r="KK122" s="37">
        <f ca="1">COUNTIF(OFFSET(class8_2,MATCH(KK$1,'8 класс'!$A:$A,0)-7+'Итог по классам'!$B122,,,),"р")</f>
        <v>0</v>
      </c>
      <c r="KL122" s="37">
        <f ca="1">COUNTIF(OFFSET(class8_2,MATCH(KL$1,'8 класс'!$A:$A,0)-7+'Итог по классам'!$B122,,,),"ш")</f>
        <v>0</v>
      </c>
      <c r="KM122" s="38">
        <f ca="1">COUNTIF(OFFSET(class8_1,MATCH(KM$1,'8 класс'!$A:$A,0)-7+'Итог по классам'!$B122,,,),"Ф")</f>
        <v>0</v>
      </c>
      <c r="KN122" s="37">
        <f ca="1">COUNTIF(OFFSET(class8_1,MATCH(KN$1,'8 класс'!$A:$A,0)-7+'Итог по классам'!$B122,,,),"р")</f>
        <v>0</v>
      </c>
      <c r="KO122" s="37">
        <f ca="1">COUNTIF(OFFSET(class8_1,MATCH(KO$1,'8 класс'!$A:$A,0)-7+'Итог по классам'!$B122,,,),"ш")</f>
        <v>0</v>
      </c>
      <c r="KP122" s="37">
        <f ca="1">COUNTIF(OFFSET(class8_2,MATCH(KP$1,'8 класс'!$A:$A,0)-7+'Итог по классам'!$B122,,,),"Ф")</f>
        <v>0</v>
      </c>
      <c r="KQ122" s="37">
        <f ca="1">COUNTIF(OFFSET(class8_2,MATCH(KQ$1,'8 класс'!$A:$A,0)-7+'Итог по классам'!$B122,,,),"р")</f>
        <v>0</v>
      </c>
      <c r="KR122" s="37">
        <f ca="1">COUNTIF(OFFSET(class8_2,MATCH(KR$1,'8 класс'!$A:$A,0)-7+'Итог по классам'!$B122,,,),"ш")</f>
        <v>0</v>
      </c>
    </row>
    <row r="123" spans="1:304" x14ac:dyDescent="0.25">
      <c r="A123">
        <f t="shared" si="12"/>
        <v>13</v>
      </c>
      <c r="B123" s="37">
        <v>12</v>
      </c>
      <c r="C123" s="3" t="s">
        <v>52</v>
      </c>
      <c r="D123" s="3" t="s">
        <v>63</v>
      </c>
      <c r="E123" s="37">
        <f ca="1">COUNTIF(OFFSET(class8_1,MATCH(E$1,'8 класс'!$A:$A,0)-7+'Итог по классам'!$B123,,,),"Ф")</f>
        <v>0</v>
      </c>
      <c r="F123" s="37">
        <f ca="1">COUNTIF(OFFSET(class8_1,MATCH(F$1,'8 класс'!$A:$A,0)-7+'Итог по классам'!$B123,,,),"р")</f>
        <v>0</v>
      </c>
      <c r="G123" s="37">
        <f ca="1">COUNTIF(OFFSET(class8_1,MATCH(G$1,'8 класс'!$A:$A,0)-7+'Итог по классам'!$B123,,,),"ш")</f>
        <v>0</v>
      </c>
      <c r="H123" s="37">
        <f ca="1">COUNTIF(OFFSET(class8_2,MATCH(H$1,'8 класс'!$A:$A,0)-7+'Итог по классам'!$B123,,,),"Ф")</f>
        <v>0</v>
      </c>
      <c r="I123" s="37">
        <f ca="1">COUNTIF(OFFSET(class8_2,MATCH(I$1,'8 класс'!$A:$A,0)-7+'Итог по классам'!$B123,,,),"р")</f>
        <v>0</v>
      </c>
      <c r="J123" s="37">
        <f ca="1">COUNTIF(OFFSET(class8_2,MATCH(J$1,'8 класс'!$A:$A,0)-7+'Итог по классам'!$B123,,,),"ш")</f>
        <v>0</v>
      </c>
      <c r="K123" s="38">
        <f ca="1">COUNTIF(OFFSET(class8_1,MATCH(K$1,'8 класс'!$A:$A,0)-7+'Итог по классам'!$B123,,,),"Ф")</f>
        <v>0</v>
      </c>
      <c r="L123" s="37">
        <f ca="1">COUNTIF(OFFSET(class8_1,MATCH(L$1,'8 класс'!$A:$A,0)-7+'Итог по классам'!$B123,,,),"р")</f>
        <v>0</v>
      </c>
      <c r="M123" s="37">
        <f ca="1">COUNTIF(OFFSET(class8_1,MATCH(M$1,'8 класс'!$A:$A,0)-7+'Итог по классам'!$B123,,,),"ш")</f>
        <v>0</v>
      </c>
      <c r="N123" s="37">
        <f ca="1">COUNTIF(OFFSET(class8_2,MATCH(N$1,'8 класс'!$A:$A,0)-7+'Итог по классам'!$B123,,,),"Ф")</f>
        <v>0</v>
      </c>
      <c r="O123" s="37">
        <f ca="1">COUNTIF(OFFSET(class8_2,MATCH(O$1,'8 класс'!$A:$A,0)-7+'Итог по классам'!$B123,,,),"р")</f>
        <v>0</v>
      </c>
      <c r="P123" s="37">
        <f ca="1">COUNTIF(OFFSET(class8_2,MATCH(P$1,'8 класс'!$A:$A,0)-7+'Итог по классам'!$B123,,,),"ш")</f>
        <v>0</v>
      </c>
      <c r="Q123" s="38">
        <f ca="1">COUNTIF(OFFSET(class8_1,MATCH(Q$1,'8 класс'!$A:$A,0)-7+'Итог по классам'!$B123,,,),"Ф")</f>
        <v>0</v>
      </c>
      <c r="R123" s="37">
        <f ca="1">COUNTIF(OFFSET(class8_1,MATCH(R$1,'8 класс'!$A:$A,0)-7+'Итог по классам'!$B123,,,),"р")</f>
        <v>0</v>
      </c>
      <c r="S123" s="37">
        <f ca="1">COUNTIF(OFFSET(class8_1,MATCH(S$1,'8 класс'!$A:$A,0)-7+'Итог по классам'!$B123,,,),"ш")</f>
        <v>0</v>
      </c>
      <c r="T123" s="37">
        <f ca="1">COUNTIF(OFFSET(class8_2,MATCH(T$1,'8 класс'!$A:$A,0)-7+'Итог по классам'!$B123,,,),"Ф")</f>
        <v>0</v>
      </c>
      <c r="U123" s="37">
        <f ca="1">COUNTIF(OFFSET(class8_2,MATCH(U$1,'8 класс'!$A:$A,0)-7+'Итог по классам'!$B123,,,),"р")</f>
        <v>0</v>
      </c>
      <c r="V123" s="37">
        <f ca="1">COUNTIF(OFFSET(class8_2,MATCH(V$1,'8 класс'!$A:$A,0)-7+'Итог по классам'!$B123,,,),"ш")</f>
        <v>0</v>
      </c>
      <c r="W123" s="38">
        <f ca="1">COUNTIF(OFFSET(class8_1,MATCH(W$1,'8 класс'!$A:$A,0)-7+'Итог по классам'!$B123,,,),"Ф")</f>
        <v>0</v>
      </c>
      <c r="X123" s="37">
        <f ca="1">COUNTIF(OFFSET(class8_1,MATCH(X$1,'8 класс'!$A:$A,0)-7+'Итог по классам'!$B123,,,),"р")</f>
        <v>0</v>
      </c>
      <c r="Y123" s="37">
        <f ca="1">COUNTIF(OFFSET(class8_1,MATCH(Y$1,'8 класс'!$A:$A,0)-7+'Итог по классам'!$B123,,,),"ш")</f>
        <v>0</v>
      </c>
      <c r="Z123" s="37">
        <f ca="1">COUNTIF(OFFSET(class8_2,MATCH(Z$1,'8 класс'!$A:$A,0)-7+'Итог по классам'!$B123,,,),"Ф")</f>
        <v>0</v>
      </c>
      <c r="AA123" s="37">
        <f ca="1">COUNTIF(OFFSET(class8_2,MATCH(AA$1,'8 класс'!$A:$A,0)-7+'Итог по классам'!$B123,,,),"р")</f>
        <v>0</v>
      </c>
      <c r="AB123" s="37">
        <f ca="1">COUNTIF(OFFSET(class8_2,MATCH(AB$1,'8 класс'!$A:$A,0)-7+'Итог по классам'!$B123,,,),"ш")</f>
        <v>0</v>
      </c>
      <c r="AC123" s="38">
        <f ca="1">COUNTIF(OFFSET(class8_1,MATCH(AC$1,'8 класс'!$A:$A,0)-7+'Итог по классам'!$B123,,,),"Ф")</f>
        <v>0</v>
      </c>
      <c r="AD123" s="37">
        <f ca="1">COUNTIF(OFFSET(class8_1,MATCH(AD$1,'8 класс'!$A:$A,0)-7+'Итог по классам'!$B123,,,),"р")</f>
        <v>0</v>
      </c>
      <c r="AE123" s="37">
        <f ca="1">COUNTIF(OFFSET(class8_1,MATCH(AE$1,'8 класс'!$A:$A,0)-7+'Итог по классам'!$B123,,,),"ш")</f>
        <v>0</v>
      </c>
      <c r="AF123" s="37">
        <f ca="1">COUNTIF(OFFSET(class8_2,MATCH(AF$1,'8 класс'!$A:$A,0)-7+'Итог по классам'!$B123,,,),"Ф")</f>
        <v>0</v>
      </c>
      <c r="AG123" s="37">
        <f ca="1">COUNTIF(OFFSET(class8_2,MATCH(AG$1,'8 класс'!$A:$A,0)-7+'Итог по классам'!$B123,,,),"р")</f>
        <v>0</v>
      </c>
      <c r="AH123" s="37">
        <f ca="1">COUNTIF(OFFSET(class8_2,MATCH(AH$1,'8 класс'!$A:$A,0)-7+'Итог по классам'!$B123,,,),"ш")</f>
        <v>0</v>
      </c>
      <c r="AI123" s="38">
        <f ca="1">COUNTIF(OFFSET(class8_1,MATCH(AI$1,'8 класс'!$A:$A,0)-7+'Итог по классам'!$B123,,,),"Ф")</f>
        <v>0</v>
      </c>
      <c r="AJ123" s="37">
        <f ca="1">COUNTIF(OFFSET(class8_1,MATCH(AJ$1,'8 класс'!$A:$A,0)-7+'Итог по классам'!$B123,,,),"р")</f>
        <v>0</v>
      </c>
      <c r="AK123" s="37">
        <f ca="1">COUNTIF(OFFSET(class8_1,MATCH(AK$1,'8 класс'!$A:$A,0)-7+'Итог по классам'!$B123,,,),"ш")</f>
        <v>0</v>
      </c>
      <c r="AL123" s="37">
        <f ca="1">COUNTIF(OFFSET(class8_2,MATCH(AL$1,'8 класс'!$A:$A,0)-7+'Итог по классам'!$B123,,,),"Ф")</f>
        <v>0</v>
      </c>
      <c r="AM123" s="37">
        <f ca="1">COUNTIF(OFFSET(class8_2,MATCH(AM$1,'8 класс'!$A:$A,0)-7+'Итог по классам'!$B123,,,),"р")</f>
        <v>0</v>
      </c>
      <c r="AN123" s="37">
        <f ca="1">COUNTIF(OFFSET(class8_2,MATCH(AN$1,'8 класс'!$A:$A,0)-7+'Итог по классам'!$B123,,,),"ш")</f>
        <v>0</v>
      </c>
      <c r="AO123" s="38">
        <f ca="1">COUNTIF(OFFSET(class8_1,MATCH(AO$1,'8 класс'!$A:$A,0)-7+'Итог по классам'!$B123,,,),"Ф")</f>
        <v>0</v>
      </c>
      <c r="AP123" s="37">
        <f ca="1">COUNTIF(OFFSET(class8_1,MATCH(AP$1,'8 класс'!$A:$A,0)-7+'Итог по классам'!$B123,,,),"р")</f>
        <v>0</v>
      </c>
      <c r="AQ123" s="37">
        <f ca="1">COUNTIF(OFFSET(class8_1,MATCH(AQ$1,'8 класс'!$A:$A,0)-7+'Итог по классам'!$B123,,,),"ш")</f>
        <v>0</v>
      </c>
      <c r="AR123" s="37">
        <f ca="1">COUNTIF(OFFSET(class8_2,MATCH(AR$1,'8 класс'!$A:$A,0)-7+'Итог по классам'!$B123,,,),"Ф")</f>
        <v>0</v>
      </c>
      <c r="AS123" s="37">
        <f ca="1">COUNTIF(OFFSET(class8_2,MATCH(AS$1,'8 класс'!$A:$A,0)-7+'Итог по классам'!$B123,,,),"р")</f>
        <v>0</v>
      </c>
      <c r="AT123" s="37">
        <f ca="1">COUNTIF(OFFSET(class8_2,MATCH(AT$1,'8 класс'!$A:$A,0)-7+'Итог по классам'!$B123,,,),"ш")</f>
        <v>0</v>
      </c>
      <c r="AU123" s="38">
        <f ca="1">COUNTIF(OFFSET(class8_1,MATCH(AU$1,'8 класс'!$A:$A,0)-7+'Итог по классам'!$B123,,,),"Ф")</f>
        <v>0</v>
      </c>
      <c r="AV123" s="37">
        <f ca="1">COUNTIF(OFFSET(class8_1,MATCH(AV$1,'8 класс'!$A:$A,0)-7+'Итог по классам'!$B123,,,),"р")</f>
        <v>0</v>
      </c>
      <c r="AW123" s="37">
        <f ca="1">COUNTIF(OFFSET(class8_1,MATCH(AW$1,'8 класс'!$A:$A,0)-7+'Итог по классам'!$B123,,,),"ш")</f>
        <v>0</v>
      </c>
      <c r="AX123" s="37">
        <f ca="1">COUNTIF(OFFSET(class8_2,MATCH(AX$1,'8 класс'!$A:$A,0)-7+'Итог по классам'!$B123,,,),"Ф")</f>
        <v>0</v>
      </c>
      <c r="AY123" s="37">
        <f ca="1">COUNTIF(OFFSET(class8_2,MATCH(AY$1,'8 класс'!$A:$A,0)-7+'Итог по классам'!$B123,,,),"р")</f>
        <v>0</v>
      </c>
      <c r="AZ123" s="37">
        <f ca="1">COUNTIF(OFFSET(class8_2,MATCH(AZ$1,'8 класс'!$A:$A,0)-7+'Итог по классам'!$B123,,,),"ш")</f>
        <v>0</v>
      </c>
      <c r="BA123" s="38">
        <f ca="1">COUNTIF(OFFSET(class8_1,MATCH(BA$1,'8 класс'!$A:$A,0)-7+'Итог по классам'!$B123,,,),"Ф")</f>
        <v>0</v>
      </c>
      <c r="BB123" s="37">
        <f ca="1">COUNTIF(OFFSET(class8_1,MATCH(BB$1,'8 класс'!$A:$A,0)-7+'Итог по классам'!$B123,,,),"р")</f>
        <v>0</v>
      </c>
      <c r="BC123" s="37">
        <f ca="1">COUNTIF(OFFSET(class8_1,MATCH(BC$1,'8 класс'!$A:$A,0)-7+'Итог по классам'!$B123,,,),"ш")</f>
        <v>0</v>
      </c>
      <c r="BD123" s="37">
        <f ca="1">COUNTIF(OFFSET(class8_2,MATCH(BD$1,'8 класс'!$A:$A,0)-7+'Итог по классам'!$B123,,,),"Ф")</f>
        <v>0</v>
      </c>
      <c r="BE123" s="37">
        <f ca="1">COUNTIF(OFFSET(class8_2,MATCH(BE$1,'8 класс'!$A:$A,0)-7+'Итог по классам'!$B123,,,),"р")</f>
        <v>0</v>
      </c>
      <c r="BF123" s="37">
        <f ca="1">COUNTIF(OFFSET(class8_2,MATCH(BF$1,'8 класс'!$A:$A,0)-7+'Итог по классам'!$B123,,,),"ш")</f>
        <v>0</v>
      </c>
      <c r="BG123" s="38">
        <f ca="1">COUNTIF(OFFSET(class8_1,MATCH(BG$1,'8 класс'!$A:$A,0)-7+'Итог по классам'!$B123,,,),"Ф")</f>
        <v>0</v>
      </c>
      <c r="BH123" s="37">
        <f ca="1">COUNTIF(OFFSET(class8_1,MATCH(BH$1,'8 класс'!$A:$A,0)-7+'Итог по классам'!$B123,,,),"р")</f>
        <v>0</v>
      </c>
      <c r="BI123" s="37">
        <f ca="1">COUNTIF(OFFSET(class8_1,MATCH(BI$1,'8 класс'!$A:$A,0)-7+'Итог по классам'!$B123,,,),"ш")</f>
        <v>0</v>
      </c>
      <c r="BJ123" s="37">
        <f ca="1">COUNTIF(OFFSET(class8_2,MATCH(BJ$1,'8 класс'!$A:$A,0)-7+'Итог по классам'!$B123,,,),"Ф")</f>
        <v>0</v>
      </c>
      <c r="BK123" s="37">
        <f ca="1">COUNTIF(OFFSET(class8_2,MATCH(BK$1,'8 класс'!$A:$A,0)-7+'Итог по классам'!$B123,,,),"р")</f>
        <v>0</v>
      </c>
      <c r="BL123" s="37">
        <f ca="1">COUNTIF(OFFSET(class8_2,MATCH(BL$1,'8 класс'!$A:$A,0)-7+'Итог по классам'!$B123,,,),"ш")</f>
        <v>0</v>
      </c>
      <c r="BM123" s="38">
        <f ca="1">COUNTIF(OFFSET(class8_1,MATCH(BM$1,'8 класс'!$A:$A,0)-7+'Итог по классам'!$B123,,,),"Ф")</f>
        <v>0</v>
      </c>
      <c r="BN123" s="37">
        <f ca="1">COUNTIF(OFFSET(class8_1,MATCH(BN$1,'8 класс'!$A:$A,0)-7+'Итог по классам'!$B123,,,),"р")</f>
        <v>0</v>
      </c>
      <c r="BO123" s="37">
        <f ca="1">COUNTIF(OFFSET(class8_1,MATCH(BO$1,'8 класс'!$A:$A,0)-7+'Итог по классам'!$B123,,,),"ш")</f>
        <v>0</v>
      </c>
      <c r="BP123" s="37">
        <f ca="1">COUNTIF(OFFSET(class8_2,MATCH(BP$1,'8 класс'!$A:$A,0)-7+'Итог по классам'!$B123,,,),"Ф")</f>
        <v>0</v>
      </c>
      <c r="BQ123" s="37">
        <f ca="1">COUNTIF(OFFSET(class8_2,MATCH(BQ$1,'8 класс'!$A:$A,0)-7+'Итог по классам'!$B123,,,),"р")</f>
        <v>0</v>
      </c>
      <c r="BR123" s="37">
        <f ca="1">COUNTIF(OFFSET(class8_2,MATCH(BR$1,'8 класс'!$A:$A,0)-7+'Итог по классам'!$B123,,,),"ш")</f>
        <v>0</v>
      </c>
      <c r="BS123" s="38">
        <f ca="1">COUNTIF(OFFSET(class8_1,MATCH(BS$1,'8 класс'!$A:$A,0)-7+'Итог по классам'!$B123,,,),"Ф")</f>
        <v>0</v>
      </c>
      <c r="BT123" s="37">
        <f ca="1">COUNTIF(OFFSET(class8_1,MATCH(BT$1,'8 класс'!$A:$A,0)-7+'Итог по классам'!$B123,,,),"р")</f>
        <v>0</v>
      </c>
      <c r="BU123" s="37">
        <f ca="1">COUNTIF(OFFSET(class8_1,MATCH(BU$1,'8 класс'!$A:$A,0)-7+'Итог по классам'!$B123,,,),"ш")</f>
        <v>0</v>
      </c>
      <c r="BV123" s="37">
        <f ca="1">COUNTIF(OFFSET(class8_2,MATCH(BV$1,'8 класс'!$A:$A,0)-7+'Итог по классам'!$B123,,,),"Ф")</f>
        <v>0</v>
      </c>
      <c r="BW123" s="37">
        <f ca="1">COUNTIF(OFFSET(class8_2,MATCH(BW$1,'8 класс'!$A:$A,0)-7+'Итог по классам'!$B123,,,),"р")</f>
        <v>0</v>
      </c>
      <c r="BX123" s="37">
        <f ca="1">COUNTIF(OFFSET(class8_2,MATCH(BX$1,'8 класс'!$A:$A,0)-7+'Итог по классам'!$B123,,,),"ш")</f>
        <v>0</v>
      </c>
      <c r="BY123" s="38">
        <f ca="1">COUNTIF(OFFSET(class8_1,MATCH(BY$1,'8 класс'!$A:$A,0)-7+'Итог по классам'!$B123,,,),"Ф")</f>
        <v>0</v>
      </c>
      <c r="BZ123" s="37">
        <f ca="1">COUNTIF(OFFSET(class8_1,MATCH(BZ$1,'8 класс'!$A:$A,0)-7+'Итог по классам'!$B123,,,),"р")</f>
        <v>0</v>
      </c>
      <c r="CA123" s="37">
        <f ca="1">COUNTIF(OFFSET(class8_1,MATCH(CA$1,'8 класс'!$A:$A,0)-7+'Итог по классам'!$B123,,,),"ш")</f>
        <v>0</v>
      </c>
      <c r="CB123" s="37">
        <f ca="1">COUNTIF(OFFSET(class8_2,MATCH(CB$1,'8 класс'!$A:$A,0)-7+'Итог по классам'!$B123,,,),"Ф")</f>
        <v>0</v>
      </c>
      <c r="CC123" s="37">
        <f ca="1">COUNTIF(OFFSET(class8_2,MATCH(CC$1,'8 класс'!$A:$A,0)-7+'Итог по классам'!$B123,,,),"р")</f>
        <v>0</v>
      </c>
      <c r="CD123" s="37">
        <f ca="1">COUNTIF(OFFSET(class8_2,MATCH(CD$1,'8 класс'!$A:$A,0)-7+'Итог по классам'!$B123,,,),"ш")</f>
        <v>0</v>
      </c>
      <c r="CE123" s="38">
        <f ca="1">COUNTIF(OFFSET(class8_1,MATCH(CE$1,'8 класс'!$A:$A,0)-7+'Итог по классам'!$B123,,,),"Ф")</f>
        <v>0</v>
      </c>
      <c r="CF123" s="37">
        <f ca="1">COUNTIF(OFFSET(class8_1,MATCH(CF$1,'8 класс'!$A:$A,0)-7+'Итог по классам'!$B123,,,),"р")</f>
        <v>0</v>
      </c>
      <c r="CG123" s="37">
        <f ca="1">COUNTIF(OFFSET(class8_1,MATCH(CG$1,'8 класс'!$A:$A,0)-7+'Итог по классам'!$B123,,,),"ш")</f>
        <v>0</v>
      </c>
      <c r="CH123" s="37">
        <f ca="1">COUNTIF(OFFSET(class8_2,MATCH(CH$1,'8 класс'!$A:$A,0)-7+'Итог по классам'!$B123,,,),"Ф")</f>
        <v>0</v>
      </c>
      <c r="CI123" s="37">
        <f ca="1">COUNTIF(OFFSET(class8_2,MATCH(CI$1,'8 класс'!$A:$A,0)-7+'Итог по классам'!$B123,,,),"р")</f>
        <v>0</v>
      </c>
      <c r="CJ123" s="37">
        <f ca="1">COUNTIF(OFFSET(class8_2,MATCH(CJ$1,'8 класс'!$A:$A,0)-7+'Итог по классам'!$B123,,,),"ш")</f>
        <v>0</v>
      </c>
      <c r="CK123" s="38">
        <f ca="1">COUNTIF(OFFSET(class8_1,MATCH(CK$1,'8 класс'!$A:$A,0)-7+'Итог по классам'!$B123,,,),"Ф")</f>
        <v>0</v>
      </c>
      <c r="CL123" s="37">
        <f ca="1">COUNTIF(OFFSET(class8_1,MATCH(CL$1,'8 класс'!$A:$A,0)-7+'Итог по классам'!$B123,,,),"р")</f>
        <v>0</v>
      </c>
      <c r="CM123" s="37">
        <f ca="1">COUNTIF(OFFSET(class8_1,MATCH(CM$1,'8 класс'!$A:$A,0)-7+'Итог по классам'!$B123,,,),"ш")</f>
        <v>0</v>
      </c>
      <c r="CN123" s="37">
        <f ca="1">COUNTIF(OFFSET(class8_2,MATCH(CN$1,'8 класс'!$A:$A,0)-7+'Итог по классам'!$B123,,,),"Ф")</f>
        <v>0</v>
      </c>
      <c r="CO123" s="37">
        <f ca="1">COUNTIF(OFFSET(class8_2,MATCH(CO$1,'8 класс'!$A:$A,0)-7+'Итог по классам'!$B123,,,),"р")</f>
        <v>0</v>
      </c>
      <c r="CP123" s="37">
        <f ca="1">COUNTIF(OFFSET(class8_2,MATCH(CP$1,'8 класс'!$A:$A,0)-7+'Итог по классам'!$B123,,,),"ш")</f>
        <v>0</v>
      </c>
      <c r="CQ123" s="38">
        <f ca="1">COUNTIF(OFFSET(class8_1,MATCH(CQ$1,'8 класс'!$A:$A,0)-7+'Итог по классам'!$B123,,,),"Ф")</f>
        <v>0</v>
      </c>
      <c r="CR123" s="37">
        <f ca="1">COUNTIF(OFFSET(class8_1,MATCH(CR$1,'8 класс'!$A:$A,0)-7+'Итог по классам'!$B123,,,),"р")</f>
        <v>0</v>
      </c>
      <c r="CS123" s="37">
        <f ca="1">COUNTIF(OFFSET(class8_1,MATCH(CS$1,'8 класс'!$A:$A,0)-7+'Итог по классам'!$B123,,,),"ш")</f>
        <v>0</v>
      </c>
      <c r="CT123" s="37">
        <f ca="1">COUNTIF(OFFSET(class8_2,MATCH(CT$1,'8 класс'!$A:$A,0)-7+'Итог по классам'!$B123,,,),"Ф")</f>
        <v>0</v>
      </c>
      <c r="CU123" s="37">
        <f ca="1">COUNTIF(OFFSET(class8_2,MATCH(CU$1,'8 класс'!$A:$A,0)-7+'Итог по классам'!$B123,,,),"р")</f>
        <v>0</v>
      </c>
      <c r="CV123" s="37">
        <f ca="1">COUNTIF(OFFSET(class8_2,MATCH(CV$1,'8 класс'!$A:$A,0)-7+'Итог по классам'!$B123,,,),"ш")</f>
        <v>0</v>
      </c>
      <c r="CW123" s="38">
        <f ca="1">COUNTIF(OFFSET(class8_1,MATCH(CW$1,'8 класс'!$A:$A,0)-7+'Итог по классам'!$B123,,,),"Ф")</f>
        <v>0</v>
      </c>
      <c r="CX123" s="37">
        <f ca="1">COUNTIF(OFFSET(class8_1,MATCH(CX$1,'8 класс'!$A:$A,0)-7+'Итог по классам'!$B123,,,),"р")</f>
        <v>0</v>
      </c>
      <c r="CY123" s="37">
        <f ca="1">COUNTIF(OFFSET(class8_1,MATCH(CY$1,'8 класс'!$A:$A,0)-7+'Итог по классам'!$B123,,,),"ш")</f>
        <v>0</v>
      </c>
      <c r="CZ123" s="37">
        <f ca="1">COUNTIF(OFFSET(class8_2,MATCH(CZ$1,'8 класс'!$A:$A,0)-7+'Итог по классам'!$B123,,,),"Ф")</f>
        <v>0</v>
      </c>
      <c r="DA123" s="37">
        <f ca="1">COUNTIF(OFFSET(class8_2,MATCH(DA$1,'8 класс'!$A:$A,0)-7+'Итог по классам'!$B123,,,),"р")</f>
        <v>0</v>
      </c>
      <c r="DB123" s="37">
        <f ca="1">COUNTIF(OFFSET(class8_2,MATCH(DB$1,'8 класс'!$A:$A,0)-7+'Итог по классам'!$B123,,,),"ш")</f>
        <v>0</v>
      </c>
      <c r="DC123" s="38">
        <f ca="1">COUNTIF(OFFSET(class8_1,MATCH(DC$1,'8 класс'!$A:$A,0)-7+'Итог по классам'!$B123,,,),"Ф")</f>
        <v>0</v>
      </c>
      <c r="DD123" s="37">
        <f ca="1">COUNTIF(OFFSET(class8_1,MATCH(DD$1,'8 класс'!$A:$A,0)-7+'Итог по классам'!$B123,,,),"р")</f>
        <v>0</v>
      </c>
      <c r="DE123" s="37">
        <f ca="1">COUNTIF(OFFSET(class8_1,MATCH(DE$1,'8 класс'!$A:$A,0)-7+'Итог по классам'!$B123,,,),"ш")</f>
        <v>0</v>
      </c>
      <c r="DF123" s="37">
        <f ca="1">COUNTIF(OFFSET(class8_2,MATCH(DF$1,'8 класс'!$A:$A,0)-7+'Итог по классам'!$B123,,,),"Ф")</f>
        <v>0</v>
      </c>
      <c r="DG123" s="37">
        <f ca="1">COUNTIF(OFFSET(class8_2,MATCH(DG$1,'8 класс'!$A:$A,0)-7+'Итог по классам'!$B123,,,),"р")</f>
        <v>0</v>
      </c>
      <c r="DH123" s="37">
        <f ca="1">COUNTIF(OFFSET(class8_2,MATCH(DH$1,'8 класс'!$A:$A,0)-7+'Итог по классам'!$B123,,,),"ш")</f>
        <v>0</v>
      </c>
      <c r="DI123" s="38">
        <f ca="1">COUNTIF(OFFSET(class8_1,MATCH(DI$1,'8 класс'!$A:$A,0)-7+'Итог по классам'!$B123,,,),"Ф")</f>
        <v>0</v>
      </c>
      <c r="DJ123" s="37">
        <f ca="1">COUNTIF(OFFSET(class8_1,MATCH(DJ$1,'8 класс'!$A:$A,0)-7+'Итог по классам'!$B123,,,),"р")</f>
        <v>0</v>
      </c>
      <c r="DK123" s="37">
        <f ca="1">COUNTIF(OFFSET(class8_1,MATCH(DK$1,'8 класс'!$A:$A,0)-7+'Итог по классам'!$B123,,,),"ш")</f>
        <v>0</v>
      </c>
      <c r="DL123" s="37">
        <f ca="1">COUNTIF(OFFSET(class8_2,MATCH(DL$1,'8 класс'!$A:$A,0)-7+'Итог по классам'!$B123,,,),"Ф")</f>
        <v>0</v>
      </c>
      <c r="DM123" s="37">
        <f ca="1">COUNTIF(OFFSET(class8_2,MATCH(DM$1,'8 класс'!$A:$A,0)-7+'Итог по классам'!$B123,,,),"р")</f>
        <v>0</v>
      </c>
      <c r="DN123" s="37">
        <f ca="1">COUNTIF(OFFSET(class8_2,MATCH(DN$1,'8 класс'!$A:$A,0)-7+'Итог по классам'!$B123,,,),"ш")</f>
        <v>0</v>
      </c>
      <c r="DO123" s="38">
        <f ca="1">COUNTIF(OFFSET(class8_1,MATCH(DO$1,'8 класс'!$A:$A,0)-7+'Итог по классам'!$B123,,,),"Ф")</f>
        <v>0</v>
      </c>
      <c r="DP123" s="37">
        <f ca="1">COUNTIF(OFFSET(class8_1,MATCH(DP$1,'8 класс'!$A:$A,0)-7+'Итог по классам'!$B123,,,),"р")</f>
        <v>0</v>
      </c>
      <c r="DQ123" s="37">
        <f ca="1">COUNTIF(OFFSET(class8_1,MATCH(DQ$1,'8 класс'!$A:$A,0)-7+'Итог по классам'!$B123,,,),"ш")</f>
        <v>0</v>
      </c>
      <c r="DR123" s="37">
        <f ca="1">COUNTIF(OFFSET(class8_2,MATCH(DR$1,'8 класс'!$A:$A,0)-7+'Итог по классам'!$B123,,,),"Ф")</f>
        <v>0</v>
      </c>
      <c r="DS123" s="37">
        <f ca="1">COUNTIF(OFFSET(class8_2,MATCH(DS$1,'8 класс'!$A:$A,0)-7+'Итог по классам'!$B123,,,),"р")</f>
        <v>0</v>
      </c>
      <c r="DT123" s="37">
        <f ca="1">COUNTIF(OFFSET(class8_2,MATCH(DT$1,'8 класс'!$A:$A,0)-7+'Итог по классам'!$B123,,,),"ш")</f>
        <v>0</v>
      </c>
      <c r="DU123" s="38">
        <f ca="1">COUNTIF(OFFSET(class8_1,MATCH(DU$1,'8 класс'!$A:$A,0)-7+'Итог по классам'!$B123,,,),"Ф")</f>
        <v>0</v>
      </c>
      <c r="DV123" s="37">
        <f ca="1">COUNTIF(OFFSET(class8_1,MATCH(DV$1,'8 класс'!$A:$A,0)-7+'Итог по классам'!$B123,,,),"р")</f>
        <v>0</v>
      </c>
      <c r="DW123" s="37">
        <f ca="1">COUNTIF(OFFSET(class8_1,MATCH(DW$1,'8 класс'!$A:$A,0)-7+'Итог по классам'!$B123,,,),"ш")</f>
        <v>0</v>
      </c>
      <c r="DX123" s="37">
        <f ca="1">COUNTIF(OFFSET(class8_2,MATCH(DX$1,'8 класс'!$A:$A,0)-7+'Итог по классам'!$B123,,,),"Ф")</f>
        <v>0</v>
      </c>
      <c r="DY123" s="37">
        <f ca="1">COUNTIF(OFFSET(class8_2,MATCH(DY$1,'8 класс'!$A:$A,0)-7+'Итог по классам'!$B123,,,),"р")</f>
        <v>0</v>
      </c>
      <c r="DZ123" s="37">
        <f ca="1">COUNTIF(OFFSET(class8_2,MATCH(DZ$1,'8 класс'!$A:$A,0)-7+'Итог по классам'!$B123,,,),"ш")</f>
        <v>0</v>
      </c>
      <c r="EA123" s="38">
        <f ca="1">COUNTIF(OFFSET(class8_1,MATCH(EA$1,'8 класс'!$A:$A,0)-7+'Итог по классам'!$B123,,,),"Ф")</f>
        <v>0</v>
      </c>
      <c r="EB123" s="37">
        <f ca="1">COUNTIF(OFFSET(class8_1,MATCH(EB$1,'8 класс'!$A:$A,0)-7+'Итог по классам'!$B123,,,),"р")</f>
        <v>0</v>
      </c>
      <c r="EC123" s="37">
        <f ca="1">COUNTIF(OFFSET(class8_1,MATCH(EC$1,'8 класс'!$A:$A,0)-7+'Итог по классам'!$B123,,,),"ш")</f>
        <v>0</v>
      </c>
      <c r="ED123" s="37">
        <f ca="1">COUNTIF(OFFSET(class8_2,MATCH(ED$1,'8 класс'!$A:$A,0)-7+'Итог по классам'!$B123,,,),"Ф")</f>
        <v>0</v>
      </c>
      <c r="EE123" s="37">
        <f ca="1">COUNTIF(OFFSET(class8_2,MATCH(EE$1,'8 класс'!$A:$A,0)-7+'Итог по классам'!$B123,,,),"р")</f>
        <v>0</v>
      </c>
      <c r="EF123" s="37">
        <f ca="1">COUNTIF(OFFSET(class8_2,MATCH(EF$1,'8 класс'!$A:$A,0)-7+'Итог по классам'!$B123,,,),"ш")</f>
        <v>0</v>
      </c>
      <c r="EG123" s="38">
        <f ca="1">COUNTIF(OFFSET(class8_1,MATCH(EG$1,'8 класс'!$A:$A,0)-7+'Итог по классам'!$B123,,,),"Ф")</f>
        <v>0</v>
      </c>
      <c r="EH123" s="37">
        <f ca="1">COUNTIF(OFFSET(class8_1,MATCH(EH$1,'8 класс'!$A:$A,0)-7+'Итог по классам'!$B123,,,),"р")</f>
        <v>0</v>
      </c>
      <c r="EI123" s="37">
        <f ca="1">COUNTIF(OFFSET(class8_1,MATCH(EI$1,'8 класс'!$A:$A,0)-7+'Итог по классам'!$B123,,,),"ш")</f>
        <v>0</v>
      </c>
      <c r="EJ123" s="37">
        <f ca="1">COUNTIF(OFFSET(class8_2,MATCH(EJ$1,'8 класс'!$A:$A,0)-7+'Итог по классам'!$B123,,,),"Ф")</f>
        <v>0</v>
      </c>
      <c r="EK123" s="37">
        <f ca="1">COUNTIF(OFFSET(class8_2,MATCH(EK$1,'8 класс'!$A:$A,0)-7+'Итог по классам'!$B123,,,),"р")</f>
        <v>0</v>
      </c>
      <c r="EL123" s="37">
        <f ca="1">COUNTIF(OFFSET(class8_2,MATCH(EL$1,'8 класс'!$A:$A,0)-7+'Итог по классам'!$B123,,,),"ш")</f>
        <v>0</v>
      </c>
      <c r="EM123" s="38">
        <f ca="1">COUNTIF(OFFSET(class8_1,MATCH(EM$1,'8 класс'!$A:$A,0)-7+'Итог по классам'!$B123,,,),"Ф")</f>
        <v>0</v>
      </c>
      <c r="EN123" s="37">
        <f ca="1">COUNTIF(OFFSET(class8_1,MATCH(EN$1,'8 класс'!$A:$A,0)-7+'Итог по классам'!$B123,,,),"р")</f>
        <v>0</v>
      </c>
      <c r="EO123" s="37">
        <f ca="1">COUNTIF(OFFSET(class8_1,MATCH(EO$1,'8 класс'!$A:$A,0)-7+'Итог по классам'!$B123,,,),"ш")</f>
        <v>0</v>
      </c>
      <c r="EP123" s="37">
        <f ca="1">COUNTIF(OFFSET(class8_2,MATCH(EP$1,'8 класс'!$A:$A,0)-7+'Итог по классам'!$B123,,,),"Ф")</f>
        <v>0</v>
      </c>
      <c r="EQ123" s="37">
        <f ca="1">COUNTIF(OFFSET(class8_2,MATCH(EQ$1,'8 класс'!$A:$A,0)-7+'Итог по классам'!$B123,,,),"р")</f>
        <v>0</v>
      </c>
      <c r="ER123" s="37">
        <f ca="1">COUNTIF(OFFSET(class8_2,MATCH(ER$1,'8 класс'!$A:$A,0)-7+'Итог по классам'!$B123,,,),"ш")</f>
        <v>0</v>
      </c>
      <c r="ES123" s="38">
        <f ca="1">COUNTIF(OFFSET(class8_1,MATCH(ES$1,'8 класс'!$A:$A,0)-7+'Итог по классам'!$B123,,,),"Ф")</f>
        <v>0</v>
      </c>
      <c r="ET123" s="37">
        <f ca="1">COUNTIF(OFFSET(class8_1,MATCH(ET$1,'8 класс'!$A:$A,0)-7+'Итог по классам'!$B123,,,),"р")</f>
        <v>0</v>
      </c>
      <c r="EU123" s="37">
        <f ca="1">COUNTIF(OFFSET(class8_1,MATCH(EU$1,'8 класс'!$A:$A,0)-7+'Итог по классам'!$B123,,,),"ш")</f>
        <v>0</v>
      </c>
      <c r="EV123" s="37">
        <f ca="1">COUNTIF(OFFSET(class8_2,MATCH(EV$1,'8 класс'!$A:$A,0)-7+'Итог по классам'!$B123,,,),"Ф")</f>
        <v>0</v>
      </c>
      <c r="EW123" s="37">
        <f ca="1">COUNTIF(OFFSET(class8_2,MATCH(EW$1,'8 класс'!$A:$A,0)-7+'Итог по классам'!$B123,,,),"р")</f>
        <v>0</v>
      </c>
      <c r="EX123" s="37">
        <f ca="1">COUNTIF(OFFSET(class8_2,MATCH(EX$1,'8 класс'!$A:$A,0)-7+'Итог по классам'!$B123,,,),"ш")</f>
        <v>0</v>
      </c>
      <c r="EY123" s="38">
        <f ca="1">COUNTIF(OFFSET(class8_1,MATCH(EY$1,'8 класс'!$A:$A,0)-7+'Итог по классам'!$B123,,,),"Ф")</f>
        <v>0</v>
      </c>
      <c r="EZ123" s="37">
        <f ca="1">COUNTIF(OFFSET(class8_1,MATCH(EZ$1,'8 класс'!$A:$A,0)-7+'Итог по классам'!$B123,,,),"р")</f>
        <v>0</v>
      </c>
      <c r="FA123" s="37">
        <f ca="1">COUNTIF(OFFSET(class8_1,MATCH(FA$1,'8 класс'!$A:$A,0)-7+'Итог по классам'!$B123,,,),"ш")</f>
        <v>0</v>
      </c>
      <c r="FB123" s="37">
        <f ca="1">COUNTIF(OFFSET(class8_2,MATCH(FB$1,'8 класс'!$A:$A,0)-7+'Итог по классам'!$B123,,,),"Ф")</f>
        <v>0</v>
      </c>
      <c r="FC123" s="37">
        <f ca="1">COUNTIF(OFFSET(class8_2,MATCH(FC$1,'8 класс'!$A:$A,0)-7+'Итог по классам'!$B123,,,),"р")</f>
        <v>0</v>
      </c>
      <c r="FD123" s="37">
        <f ca="1">COUNTIF(OFFSET(class8_2,MATCH(FD$1,'8 класс'!$A:$A,0)-7+'Итог по классам'!$B123,,,),"ш")</f>
        <v>0</v>
      </c>
      <c r="FE123" s="38">
        <f ca="1">COUNTIF(OFFSET(class8_1,MATCH(FE$1,'8 класс'!$A:$A,0)-7+'Итог по классам'!$B123,,,),"Ф")</f>
        <v>0</v>
      </c>
      <c r="FF123" s="37">
        <f ca="1">COUNTIF(OFFSET(class8_1,MATCH(FF$1,'8 класс'!$A:$A,0)-7+'Итог по классам'!$B123,,,),"р")</f>
        <v>0</v>
      </c>
      <c r="FG123" s="37">
        <f ca="1">COUNTIF(OFFSET(class8_1,MATCH(FG$1,'8 класс'!$A:$A,0)-7+'Итог по классам'!$B123,,,),"ш")</f>
        <v>0</v>
      </c>
      <c r="FH123" s="37">
        <f ca="1">COUNTIF(OFFSET(class8_2,MATCH(FH$1,'8 класс'!$A:$A,0)-7+'Итог по классам'!$B123,,,),"Ф")</f>
        <v>0</v>
      </c>
      <c r="FI123" s="37">
        <f ca="1">COUNTIF(OFFSET(class8_2,MATCH(FI$1,'8 класс'!$A:$A,0)-7+'Итог по классам'!$B123,,,),"р")</f>
        <v>0</v>
      </c>
      <c r="FJ123" s="37">
        <f ca="1">COUNTIF(OFFSET(class8_2,MATCH(FJ$1,'8 класс'!$A:$A,0)-7+'Итог по классам'!$B123,,,),"ш")</f>
        <v>0</v>
      </c>
      <c r="FK123" s="38">
        <f ca="1">COUNTIF(OFFSET(class8_1,MATCH(FK$1,'8 класс'!$A:$A,0)-7+'Итог по классам'!$B123,,,),"Ф")</f>
        <v>0</v>
      </c>
      <c r="FL123" s="37">
        <f ca="1">COUNTIF(OFFSET(class8_1,MATCH(FL$1,'8 класс'!$A:$A,0)-7+'Итог по классам'!$B123,,,),"р")</f>
        <v>0</v>
      </c>
      <c r="FM123" s="37">
        <f ca="1">COUNTIF(OFFSET(class8_1,MATCH(FM$1,'8 класс'!$A:$A,0)-7+'Итог по классам'!$B123,,,),"ш")</f>
        <v>0</v>
      </c>
      <c r="FN123" s="37">
        <f ca="1">COUNTIF(OFFSET(class8_2,MATCH(FN$1,'8 класс'!$A:$A,0)-7+'Итог по классам'!$B123,,,),"Ф")</f>
        <v>0</v>
      </c>
      <c r="FO123" s="37">
        <f ca="1">COUNTIF(OFFSET(class8_2,MATCH(FO$1,'8 класс'!$A:$A,0)-7+'Итог по классам'!$B123,,,),"р")</f>
        <v>0</v>
      </c>
      <c r="FP123" s="37">
        <f ca="1">COUNTIF(OFFSET(class8_2,MATCH(FP$1,'8 класс'!$A:$A,0)-7+'Итог по классам'!$B123,,,),"ш")</f>
        <v>0</v>
      </c>
      <c r="FQ123" s="38">
        <f ca="1">COUNTIF(OFFSET(class8_1,MATCH(FQ$1,'8 класс'!$A:$A,0)-7+'Итог по классам'!$B123,,,),"Ф")</f>
        <v>0</v>
      </c>
      <c r="FR123" s="37">
        <f ca="1">COUNTIF(OFFSET(class8_1,MATCH(FR$1,'8 класс'!$A:$A,0)-7+'Итог по классам'!$B123,,,),"р")</f>
        <v>0</v>
      </c>
      <c r="FS123" s="37">
        <f ca="1">COUNTIF(OFFSET(class8_1,MATCH(FS$1,'8 класс'!$A:$A,0)-7+'Итог по классам'!$B123,,,),"ш")</f>
        <v>0</v>
      </c>
      <c r="FT123" s="37">
        <f ca="1">COUNTIF(OFFSET(class8_2,MATCH(FT$1,'8 класс'!$A:$A,0)-7+'Итог по классам'!$B123,,,),"Ф")</f>
        <v>0</v>
      </c>
      <c r="FU123" s="37">
        <f ca="1">COUNTIF(OFFSET(class8_2,MATCH(FU$1,'8 класс'!$A:$A,0)-7+'Итог по классам'!$B123,,,),"р")</f>
        <v>0</v>
      </c>
      <c r="FV123" s="37">
        <f ca="1">COUNTIF(OFFSET(class8_2,MATCH(FV$1,'8 класс'!$A:$A,0)-7+'Итог по классам'!$B123,,,),"ш")</f>
        <v>0</v>
      </c>
      <c r="FW123" s="38">
        <f ca="1">COUNTIF(OFFSET(class8_1,MATCH(FW$1,'8 класс'!$A:$A,0)-7+'Итог по классам'!$B123,,,),"Ф")</f>
        <v>0</v>
      </c>
      <c r="FX123" s="37">
        <f ca="1">COUNTIF(OFFSET(class8_1,MATCH(FX$1,'8 класс'!$A:$A,0)-7+'Итог по классам'!$B123,,,),"р")</f>
        <v>0</v>
      </c>
      <c r="FY123" s="37">
        <f ca="1">COUNTIF(OFFSET(class8_1,MATCH(FY$1,'8 класс'!$A:$A,0)-7+'Итог по классам'!$B123,,,),"ш")</f>
        <v>0</v>
      </c>
      <c r="FZ123" s="37">
        <f ca="1">COUNTIF(OFFSET(class8_2,MATCH(FZ$1,'8 класс'!$A:$A,0)-7+'Итог по классам'!$B123,,,),"Ф")</f>
        <v>0</v>
      </c>
      <c r="GA123" s="37">
        <f ca="1">COUNTIF(OFFSET(class8_2,MATCH(GA$1,'8 класс'!$A:$A,0)-7+'Итог по классам'!$B123,,,),"р")</f>
        <v>0</v>
      </c>
      <c r="GB123" s="37">
        <f ca="1">COUNTIF(OFFSET(class8_2,MATCH(GB$1,'8 класс'!$A:$A,0)-7+'Итог по классам'!$B123,,,),"ш")</f>
        <v>0</v>
      </c>
      <c r="GC123" s="38">
        <f ca="1">COUNTIF(OFFSET(class8_1,MATCH(GC$1,'8 класс'!$A:$A,0)-7+'Итог по классам'!$B123,,,),"Ф")</f>
        <v>0</v>
      </c>
      <c r="GD123" s="37">
        <f ca="1">COUNTIF(OFFSET(class8_1,MATCH(GD$1,'8 класс'!$A:$A,0)-7+'Итог по классам'!$B123,,,),"р")</f>
        <v>0</v>
      </c>
      <c r="GE123" s="37">
        <f ca="1">COUNTIF(OFFSET(class8_1,MATCH(GE$1,'8 класс'!$A:$A,0)-7+'Итог по классам'!$B123,,,),"ш")</f>
        <v>0</v>
      </c>
      <c r="GF123" s="37">
        <f ca="1">COUNTIF(OFFSET(class8_2,MATCH(GF$1,'8 класс'!$A:$A,0)-7+'Итог по классам'!$B123,,,),"Ф")</f>
        <v>0</v>
      </c>
      <c r="GG123" s="37">
        <f ca="1">COUNTIF(OFFSET(class8_2,MATCH(GG$1,'8 класс'!$A:$A,0)-7+'Итог по классам'!$B123,,,),"р")</f>
        <v>0</v>
      </c>
      <c r="GH123" s="37">
        <f ca="1">COUNTIF(OFFSET(class8_2,MATCH(GH$1,'8 класс'!$A:$A,0)-7+'Итог по классам'!$B123,,,),"ш")</f>
        <v>0</v>
      </c>
      <c r="GI123" s="38">
        <f ca="1">COUNTIF(OFFSET(class8_1,MATCH(GI$1,'8 класс'!$A:$A,0)-7+'Итог по классам'!$B123,,,),"Ф")</f>
        <v>0</v>
      </c>
      <c r="GJ123" s="37">
        <f ca="1">COUNTIF(OFFSET(class8_1,MATCH(GJ$1,'8 класс'!$A:$A,0)-7+'Итог по классам'!$B123,,,),"р")</f>
        <v>0</v>
      </c>
      <c r="GK123" s="37">
        <f ca="1">COUNTIF(OFFSET(class8_1,MATCH(GK$1,'8 класс'!$A:$A,0)-7+'Итог по классам'!$B123,,,),"ш")</f>
        <v>0</v>
      </c>
      <c r="GL123" s="37">
        <f ca="1">COUNTIF(OFFSET(class8_2,MATCH(GL$1,'8 класс'!$A:$A,0)-7+'Итог по классам'!$B123,,,),"Ф")</f>
        <v>0</v>
      </c>
      <c r="GM123" s="37">
        <f ca="1">COUNTIF(OFFSET(class8_2,MATCH(GM$1,'8 класс'!$A:$A,0)-7+'Итог по классам'!$B123,,,),"р")</f>
        <v>0</v>
      </c>
      <c r="GN123" s="37">
        <f ca="1">COUNTIF(OFFSET(class8_2,MATCH(GN$1,'8 класс'!$A:$A,0)-7+'Итог по классам'!$B123,,,),"ш")</f>
        <v>0</v>
      </c>
      <c r="GO123" s="38">
        <f ca="1">COUNTIF(OFFSET(class8_1,MATCH(GO$1,'8 класс'!$A:$A,0)-7+'Итог по классам'!$B123,,,),"Ф")</f>
        <v>0</v>
      </c>
      <c r="GP123" s="37">
        <f ca="1">COUNTIF(OFFSET(class8_1,MATCH(GP$1,'8 класс'!$A:$A,0)-7+'Итог по классам'!$B123,,,),"р")</f>
        <v>0</v>
      </c>
      <c r="GQ123" s="37">
        <f ca="1">COUNTIF(OFFSET(class8_1,MATCH(GQ$1,'8 класс'!$A:$A,0)-7+'Итог по классам'!$B123,,,),"ш")</f>
        <v>0</v>
      </c>
      <c r="GR123" s="37">
        <f ca="1">COUNTIF(OFFSET(class8_2,MATCH(GR$1,'8 класс'!$A:$A,0)-7+'Итог по классам'!$B123,,,),"Ф")</f>
        <v>0</v>
      </c>
      <c r="GS123" s="37">
        <f ca="1">COUNTIF(OFFSET(class8_2,MATCH(GS$1,'8 класс'!$A:$A,0)-7+'Итог по классам'!$B123,,,),"р")</f>
        <v>0</v>
      </c>
      <c r="GT123" s="37">
        <f ca="1">COUNTIF(OFFSET(class8_2,MATCH(GT$1,'8 класс'!$A:$A,0)-7+'Итог по классам'!$B123,,,),"ш")</f>
        <v>0</v>
      </c>
      <c r="GU123" s="38">
        <f ca="1">COUNTIF(OFFSET(class8_1,MATCH(GU$1,'8 класс'!$A:$A,0)-7+'Итог по классам'!$B123,,,),"Ф")</f>
        <v>0</v>
      </c>
      <c r="GV123" s="37">
        <f ca="1">COUNTIF(OFFSET(class8_1,MATCH(GV$1,'8 класс'!$A:$A,0)-7+'Итог по классам'!$B123,,,),"р")</f>
        <v>0</v>
      </c>
      <c r="GW123" s="37">
        <f ca="1">COUNTIF(OFFSET(class8_1,MATCH(GW$1,'8 класс'!$A:$A,0)-7+'Итог по классам'!$B123,,,),"ш")</f>
        <v>0</v>
      </c>
      <c r="GX123" s="37">
        <f ca="1">COUNTIF(OFFSET(class8_2,MATCH(GX$1,'8 класс'!$A:$A,0)-7+'Итог по классам'!$B123,,,),"Ф")</f>
        <v>0</v>
      </c>
      <c r="GY123" s="37">
        <f ca="1">COUNTIF(OFFSET(class8_2,MATCH(GY$1,'8 класс'!$A:$A,0)-7+'Итог по классам'!$B123,,,),"р")</f>
        <v>0</v>
      </c>
      <c r="GZ123" s="37">
        <f ca="1">COUNTIF(OFFSET(class8_2,MATCH(GZ$1,'8 класс'!$A:$A,0)-7+'Итог по классам'!$B123,,,),"ш")</f>
        <v>0</v>
      </c>
      <c r="HA123" s="38">
        <f ca="1">COUNTIF(OFFSET(class8_1,MATCH(HA$1,'8 класс'!$A:$A,0)-7+'Итог по классам'!$B123,,,),"Ф")</f>
        <v>0</v>
      </c>
      <c r="HB123" s="37">
        <f ca="1">COUNTIF(OFFSET(class8_1,MATCH(HB$1,'8 класс'!$A:$A,0)-7+'Итог по классам'!$B123,,,),"р")</f>
        <v>0</v>
      </c>
      <c r="HC123" s="37">
        <f ca="1">COUNTIF(OFFSET(class8_1,MATCH(HC$1,'8 класс'!$A:$A,0)-7+'Итог по классам'!$B123,,,),"ш")</f>
        <v>0</v>
      </c>
      <c r="HD123" s="37">
        <f ca="1">COUNTIF(OFFSET(class8_2,MATCH(HD$1,'8 класс'!$A:$A,0)-7+'Итог по классам'!$B123,,,),"Ф")</f>
        <v>0</v>
      </c>
      <c r="HE123" s="37">
        <f ca="1">COUNTIF(OFFSET(class8_2,MATCH(HE$1,'8 класс'!$A:$A,0)-7+'Итог по классам'!$B123,,,),"р")</f>
        <v>0</v>
      </c>
      <c r="HF123" s="37">
        <f ca="1">COUNTIF(OFFSET(class8_2,MATCH(HF$1,'8 класс'!$A:$A,0)-7+'Итог по классам'!$B123,,,),"ш")</f>
        <v>0</v>
      </c>
      <c r="HG123" s="38">
        <f ca="1">COUNTIF(OFFSET(class8_1,MATCH(HG$1,'8 класс'!$A:$A,0)-7+'Итог по классам'!$B123,,,),"Ф")</f>
        <v>0</v>
      </c>
      <c r="HH123" s="37">
        <f ca="1">COUNTIF(OFFSET(class8_1,MATCH(HH$1,'8 класс'!$A:$A,0)-7+'Итог по классам'!$B123,,,),"р")</f>
        <v>0</v>
      </c>
      <c r="HI123" s="37">
        <f ca="1">COUNTIF(OFFSET(class8_1,MATCH(HI$1,'8 класс'!$A:$A,0)-7+'Итог по классам'!$B123,,,),"ш")</f>
        <v>0</v>
      </c>
      <c r="HJ123" s="37">
        <f ca="1">COUNTIF(OFFSET(class8_2,MATCH(HJ$1,'8 класс'!$A:$A,0)-7+'Итог по классам'!$B123,,,),"Ф")</f>
        <v>0</v>
      </c>
      <c r="HK123" s="37">
        <f ca="1">COUNTIF(OFFSET(class8_2,MATCH(HK$1,'8 класс'!$A:$A,0)-7+'Итог по классам'!$B123,,,),"р")</f>
        <v>0</v>
      </c>
      <c r="HL123" s="37">
        <f ca="1">COUNTIF(OFFSET(class8_2,MATCH(HL$1,'8 класс'!$A:$A,0)-7+'Итог по классам'!$B123,,,),"ш")</f>
        <v>0</v>
      </c>
      <c r="HM123" s="38">
        <f ca="1">COUNTIF(OFFSET(class8_1,MATCH(HM$1,'8 класс'!$A:$A,0)-7+'Итог по классам'!$B123,,,),"Ф")</f>
        <v>0</v>
      </c>
      <c r="HN123" s="37">
        <f ca="1">COUNTIF(OFFSET(class8_1,MATCH(HN$1,'8 класс'!$A:$A,0)-7+'Итог по классам'!$B123,,,),"р")</f>
        <v>0</v>
      </c>
      <c r="HO123" s="37">
        <f ca="1">COUNTIF(OFFSET(class8_1,MATCH(HO$1,'8 класс'!$A:$A,0)-7+'Итог по классам'!$B123,,,),"ш")</f>
        <v>0</v>
      </c>
      <c r="HP123" s="37">
        <f ca="1">COUNTIF(OFFSET(class8_2,MATCH(HP$1,'8 класс'!$A:$A,0)-7+'Итог по классам'!$B123,,,),"Ф")</f>
        <v>0</v>
      </c>
      <c r="HQ123" s="37">
        <f ca="1">COUNTIF(OFFSET(class8_2,MATCH(HQ$1,'8 класс'!$A:$A,0)-7+'Итог по классам'!$B123,,,),"р")</f>
        <v>0</v>
      </c>
      <c r="HR123" s="37">
        <f ca="1">COUNTIF(OFFSET(class8_2,MATCH(HR$1,'8 класс'!$A:$A,0)-7+'Итог по классам'!$B123,,,),"ш")</f>
        <v>0</v>
      </c>
      <c r="HS123" s="38">
        <f ca="1">COUNTIF(OFFSET(class8_1,MATCH(HS$1,'8 класс'!$A:$A,0)-7+'Итог по классам'!$B123,,,),"Ф")</f>
        <v>0</v>
      </c>
      <c r="HT123" s="37">
        <f ca="1">COUNTIF(OFFSET(class8_1,MATCH(HT$1,'8 класс'!$A:$A,0)-7+'Итог по классам'!$B123,,,),"р")</f>
        <v>0</v>
      </c>
      <c r="HU123" s="37">
        <f ca="1">COUNTIF(OFFSET(class8_1,MATCH(HU$1,'8 класс'!$A:$A,0)-7+'Итог по классам'!$B123,,,),"ш")</f>
        <v>0</v>
      </c>
      <c r="HV123" s="37">
        <f ca="1">COUNTIF(OFFSET(class8_2,MATCH(HV$1,'8 класс'!$A:$A,0)-7+'Итог по классам'!$B123,,,),"Ф")</f>
        <v>0</v>
      </c>
      <c r="HW123" s="37">
        <f ca="1">COUNTIF(OFFSET(class8_2,MATCH(HW$1,'8 класс'!$A:$A,0)-7+'Итог по классам'!$B123,,,),"р")</f>
        <v>0</v>
      </c>
      <c r="HX123" s="37">
        <f ca="1">COUNTIF(OFFSET(class8_2,MATCH(HX$1,'8 класс'!$A:$A,0)-7+'Итог по классам'!$B123,,,),"ш")</f>
        <v>0</v>
      </c>
      <c r="HY123" s="38">
        <f ca="1">COUNTIF(OFFSET(class8_1,MATCH(HY$1,'8 класс'!$A:$A,0)-7+'Итог по классам'!$B123,,,),"Ф")</f>
        <v>0</v>
      </c>
      <c r="HZ123" s="37">
        <f ca="1">COUNTIF(OFFSET(class8_1,MATCH(HZ$1,'8 класс'!$A:$A,0)-7+'Итог по классам'!$B123,,,),"р")</f>
        <v>0</v>
      </c>
      <c r="IA123" s="37">
        <f ca="1">COUNTIF(OFFSET(class8_1,MATCH(IA$1,'8 класс'!$A:$A,0)-7+'Итог по классам'!$B123,,,),"ш")</f>
        <v>0</v>
      </c>
      <c r="IB123" s="37">
        <f ca="1">COUNTIF(OFFSET(class8_2,MATCH(IB$1,'8 класс'!$A:$A,0)-7+'Итог по классам'!$B123,,,),"Ф")</f>
        <v>0</v>
      </c>
      <c r="IC123" s="37">
        <f ca="1">COUNTIF(OFFSET(class8_2,MATCH(IC$1,'8 класс'!$A:$A,0)-7+'Итог по классам'!$B123,,,),"р")</f>
        <v>0</v>
      </c>
      <c r="ID123" s="37">
        <f ca="1">COUNTIF(OFFSET(class8_2,MATCH(ID$1,'8 класс'!$A:$A,0)-7+'Итог по классам'!$B123,,,),"ш")</f>
        <v>0</v>
      </c>
      <c r="IE123" s="38">
        <f ca="1">COUNTIF(OFFSET(class8_1,MATCH(IE$1,'8 класс'!$A:$A,0)-7+'Итог по классам'!$B123,,,),"Ф")</f>
        <v>0</v>
      </c>
      <c r="IF123" s="37">
        <f ca="1">COUNTIF(OFFSET(class8_1,MATCH(IF$1,'8 класс'!$A:$A,0)-7+'Итог по классам'!$B123,,,),"р")</f>
        <v>0</v>
      </c>
      <c r="IG123" s="37">
        <f ca="1">COUNTIF(OFFSET(class8_1,MATCH(IG$1,'8 класс'!$A:$A,0)-7+'Итог по классам'!$B123,,,),"ш")</f>
        <v>0</v>
      </c>
      <c r="IH123" s="37">
        <f ca="1">COUNTIF(OFFSET(class8_2,MATCH(IH$1,'8 класс'!$A:$A,0)-7+'Итог по классам'!$B123,,,),"Ф")</f>
        <v>0</v>
      </c>
      <c r="II123" s="37">
        <f ca="1">COUNTIF(OFFSET(class8_2,MATCH(II$1,'8 класс'!$A:$A,0)-7+'Итог по классам'!$B123,,,),"р")</f>
        <v>0</v>
      </c>
      <c r="IJ123" s="37">
        <f ca="1">COUNTIF(OFFSET(class8_2,MATCH(IJ$1,'8 класс'!$A:$A,0)-7+'Итог по классам'!$B123,,,),"ш")</f>
        <v>0</v>
      </c>
      <c r="IK123" s="38">
        <f ca="1">COUNTIF(OFFSET(class8_1,MATCH(IK$1,'8 класс'!$A:$A,0)-7+'Итог по классам'!$B123,,,),"Ф")</f>
        <v>0</v>
      </c>
      <c r="IL123" s="37">
        <f ca="1">COUNTIF(OFFSET(class8_1,MATCH(IL$1,'8 класс'!$A:$A,0)-7+'Итог по классам'!$B123,,,),"р")</f>
        <v>0</v>
      </c>
      <c r="IM123" s="37">
        <f ca="1">COUNTIF(OFFSET(class8_1,MATCH(IM$1,'8 класс'!$A:$A,0)-7+'Итог по классам'!$B123,,,),"ш")</f>
        <v>0</v>
      </c>
      <c r="IN123" s="37">
        <f ca="1">COUNTIF(OFFSET(class8_2,MATCH(IN$1,'8 класс'!$A:$A,0)-7+'Итог по классам'!$B123,,,),"Ф")</f>
        <v>0</v>
      </c>
      <c r="IO123" s="37">
        <f ca="1">COUNTIF(OFFSET(class8_2,MATCH(IO$1,'8 класс'!$A:$A,0)-7+'Итог по классам'!$B123,,,),"р")</f>
        <v>0</v>
      </c>
      <c r="IP123" s="37">
        <f ca="1">COUNTIF(OFFSET(class8_2,MATCH(IP$1,'8 класс'!$A:$A,0)-7+'Итог по классам'!$B123,,,),"ш")</f>
        <v>0</v>
      </c>
      <c r="IQ123" s="38">
        <f ca="1">COUNTIF(OFFSET(class8_1,MATCH(IQ$1,'8 класс'!$A:$A,0)-7+'Итог по классам'!$B123,,,),"Ф")</f>
        <v>0</v>
      </c>
      <c r="IR123" s="37">
        <f ca="1">COUNTIF(OFFSET(class8_1,MATCH(IR$1,'8 класс'!$A:$A,0)-7+'Итог по классам'!$B123,,,),"р")</f>
        <v>0</v>
      </c>
      <c r="IS123" s="37">
        <f ca="1">COUNTIF(OFFSET(class8_1,MATCH(IS$1,'8 класс'!$A:$A,0)-7+'Итог по классам'!$B123,,,),"ш")</f>
        <v>0</v>
      </c>
      <c r="IT123" s="37">
        <f ca="1">COUNTIF(OFFSET(class8_2,MATCH(IT$1,'8 класс'!$A:$A,0)-7+'Итог по классам'!$B123,,,),"Ф")</f>
        <v>0</v>
      </c>
      <c r="IU123" s="37">
        <f ca="1">COUNTIF(OFFSET(class8_2,MATCH(IU$1,'8 класс'!$A:$A,0)-7+'Итог по классам'!$B123,,,),"р")</f>
        <v>0</v>
      </c>
      <c r="IV123" s="37">
        <f ca="1">COUNTIF(OFFSET(class8_2,MATCH(IV$1,'8 класс'!$A:$A,0)-7+'Итог по классам'!$B123,,,),"ш")</f>
        <v>0</v>
      </c>
      <c r="IW123" s="38">
        <f ca="1">COUNTIF(OFFSET(class8_1,MATCH(IW$1,'8 класс'!$A:$A,0)-7+'Итог по классам'!$B123,,,),"Ф")</f>
        <v>0</v>
      </c>
      <c r="IX123" s="37">
        <f ca="1">COUNTIF(OFFSET(class8_1,MATCH(IX$1,'8 класс'!$A:$A,0)-7+'Итог по классам'!$B123,,,),"р")</f>
        <v>0</v>
      </c>
      <c r="IY123" s="37">
        <f ca="1">COUNTIF(OFFSET(class8_1,MATCH(IY$1,'8 класс'!$A:$A,0)-7+'Итог по классам'!$B123,,,),"ш")</f>
        <v>0</v>
      </c>
      <c r="IZ123" s="37">
        <f ca="1">COUNTIF(OFFSET(class8_2,MATCH(IZ$1,'8 класс'!$A:$A,0)-7+'Итог по классам'!$B123,,,),"Ф")</f>
        <v>0</v>
      </c>
      <c r="JA123" s="37">
        <f ca="1">COUNTIF(OFFSET(class8_2,MATCH(JA$1,'8 класс'!$A:$A,0)-7+'Итог по классам'!$B123,,,),"р")</f>
        <v>0</v>
      </c>
      <c r="JB123" s="37">
        <f ca="1">COUNTIF(OFFSET(class8_2,MATCH(JB$1,'8 класс'!$A:$A,0)-7+'Итог по классам'!$B123,,,),"ш")</f>
        <v>0</v>
      </c>
      <c r="JC123" s="38">
        <f ca="1">COUNTIF(OFFSET(class8_1,MATCH(JC$1,'8 класс'!$A:$A,0)-7+'Итог по классам'!$B123,,,),"Ф")</f>
        <v>0</v>
      </c>
      <c r="JD123" s="37">
        <f ca="1">COUNTIF(OFFSET(class8_1,MATCH(JD$1,'8 класс'!$A:$A,0)-7+'Итог по классам'!$B123,,,),"р")</f>
        <v>0</v>
      </c>
      <c r="JE123" s="37">
        <f ca="1">COUNTIF(OFFSET(class8_1,MATCH(JE$1,'8 класс'!$A:$A,0)-7+'Итог по классам'!$B123,,,),"ш")</f>
        <v>0</v>
      </c>
      <c r="JF123" s="37">
        <f ca="1">COUNTIF(OFFSET(class8_2,MATCH(JF$1,'8 класс'!$A:$A,0)-7+'Итог по классам'!$B123,,,),"Ф")</f>
        <v>0</v>
      </c>
      <c r="JG123" s="37">
        <f ca="1">COUNTIF(OFFSET(class8_2,MATCH(JG$1,'8 класс'!$A:$A,0)-7+'Итог по классам'!$B123,,,),"р")</f>
        <v>0</v>
      </c>
      <c r="JH123" s="37">
        <f ca="1">COUNTIF(OFFSET(class8_2,MATCH(JH$1,'8 класс'!$A:$A,0)-7+'Итог по классам'!$B123,,,),"ш")</f>
        <v>0</v>
      </c>
      <c r="JI123" s="38">
        <f ca="1">COUNTIF(OFFSET(class8_1,MATCH(JI$1,'8 класс'!$A:$A,0)-7+'Итог по классам'!$B123,,,),"Ф")</f>
        <v>0</v>
      </c>
      <c r="JJ123" s="37">
        <f ca="1">COUNTIF(OFFSET(class8_1,MATCH(JJ$1,'8 класс'!$A:$A,0)-7+'Итог по классам'!$B123,,,),"р")</f>
        <v>0</v>
      </c>
      <c r="JK123" s="37">
        <f ca="1">COUNTIF(OFFSET(class8_1,MATCH(JK$1,'8 класс'!$A:$A,0)-7+'Итог по классам'!$B123,,,),"ш")</f>
        <v>0</v>
      </c>
      <c r="JL123" s="37">
        <f ca="1">COUNTIF(OFFSET(class8_2,MATCH(JL$1,'8 класс'!$A:$A,0)-7+'Итог по классам'!$B123,,,),"Ф")</f>
        <v>0</v>
      </c>
      <c r="JM123" s="37">
        <f ca="1">COUNTIF(OFFSET(class8_2,MATCH(JM$1,'8 класс'!$A:$A,0)-7+'Итог по классам'!$B123,,,),"р")</f>
        <v>0</v>
      </c>
      <c r="JN123" s="37">
        <f ca="1">COUNTIF(OFFSET(class8_2,MATCH(JN$1,'8 класс'!$A:$A,0)-7+'Итог по классам'!$B123,,,),"ш")</f>
        <v>0</v>
      </c>
      <c r="JO123" s="38">
        <f ca="1">COUNTIF(OFFSET(class8_1,MATCH(JO$1,'8 класс'!$A:$A,0)-7+'Итог по классам'!$B123,,,),"Ф")</f>
        <v>0</v>
      </c>
      <c r="JP123" s="37">
        <f ca="1">COUNTIF(OFFSET(class8_1,MATCH(JP$1,'8 класс'!$A:$A,0)-7+'Итог по классам'!$B123,,,),"р")</f>
        <v>0</v>
      </c>
      <c r="JQ123" s="37">
        <f ca="1">COUNTIF(OFFSET(class8_1,MATCH(JQ$1,'8 класс'!$A:$A,0)-7+'Итог по классам'!$B123,,,),"ш")</f>
        <v>0</v>
      </c>
      <c r="JR123" s="37">
        <f ca="1">COUNTIF(OFFSET(class8_2,MATCH(JR$1,'8 класс'!$A:$A,0)-7+'Итог по классам'!$B123,,,),"Ф")</f>
        <v>0</v>
      </c>
      <c r="JS123" s="37">
        <f ca="1">COUNTIF(OFFSET(class8_2,MATCH(JS$1,'8 класс'!$A:$A,0)-7+'Итог по классам'!$B123,,,),"р")</f>
        <v>0</v>
      </c>
      <c r="JT123" s="37">
        <f ca="1">COUNTIF(OFFSET(class8_2,MATCH(JT$1,'8 класс'!$A:$A,0)-7+'Итог по классам'!$B123,,,),"ш")</f>
        <v>0</v>
      </c>
      <c r="JU123" s="38">
        <f ca="1">COUNTIF(OFFSET(class8_1,MATCH(JU$1,'8 класс'!$A:$A,0)-7+'Итог по классам'!$B123,,,),"Ф")</f>
        <v>0</v>
      </c>
      <c r="JV123" s="37">
        <f ca="1">COUNTIF(OFFSET(class8_1,MATCH(JV$1,'8 класс'!$A:$A,0)-7+'Итог по классам'!$B123,,,),"р")</f>
        <v>0</v>
      </c>
      <c r="JW123" s="37">
        <f ca="1">COUNTIF(OFFSET(class8_1,MATCH(JW$1,'8 класс'!$A:$A,0)-7+'Итог по классам'!$B123,,,),"ш")</f>
        <v>0</v>
      </c>
      <c r="JX123" s="37">
        <f ca="1">COUNTIF(OFFSET(class8_2,MATCH(JX$1,'8 класс'!$A:$A,0)-7+'Итог по классам'!$B123,,,),"Ф")</f>
        <v>0</v>
      </c>
      <c r="JY123" s="37">
        <f ca="1">COUNTIF(OFFSET(class8_2,MATCH(JY$1,'8 класс'!$A:$A,0)-7+'Итог по классам'!$B123,,,),"р")</f>
        <v>0</v>
      </c>
      <c r="JZ123" s="37">
        <f ca="1">COUNTIF(OFFSET(class8_2,MATCH(JZ$1,'8 класс'!$A:$A,0)-7+'Итог по классам'!$B123,,,),"ш")</f>
        <v>0</v>
      </c>
      <c r="KA123" s="38">
        <f ca="1">COUNTIF(OFFSET(class8_1,MATCH(KA$1,'8 класс'!$A:$A,0)-7+'Итог по классам'!$B123,,,),"Ф")</f>
        <v>0</v>
      </c>
      <c r="KB123" s="37">
        <f ca="1">COUNTIF(OFFSET(class8_1,MATCH(KB$1,'8 класс'!$A:$A,0)-7+'Итог по классам'!$B123,,,),"р")</f>
        <v>0</v>
      </c>
      <c r="KC123" s="37">
        <f ca="1">COUNTIF(OFFSET(class8_1,MATCH(KC$1,'8 класс'!$A:$A,0)-7+'Итог по классам'!$B123,,,),"ш")</f>
        <v>0</v>
      </c>
      <c r="KD123" s="37">
        <f ca="1">COUNTIF(OFFSET(class8_2,MATCH(KD$1,'8 класс'!$A:$A,0)-7+'Итог по классам'!$B123,,,),"Ф")</f>
        <v>0</v>
      </c>
      <c r="KE123" s="37">
        <f ca="1">COUNTIF(OFFSET(class8_2,MATCH(KE$1,'8 класс'!$A:$A,0)-7+'Итог по классам'!$B123,,,),"р")</f>
        <v>0</v>
      </c>
      <c r="KF123" s="37">
        <f ca="1">COUNTIF(OFFSET(class8_2,MATCH(KF$1,'8 класс'!$A:$A,0)-7+'Итог по классам'!$B123,,,),"ш")</f>
        <v>0</v>
      </c>
      <c r="KG123" s="38">
        <f ca="1">COUNTIF(OFFSET(class8_1,MATCH(KG$1,'8 класс'!$A:$A,0)-7+'Итог по классам'!$B123,,,),"Ф")</f>
        <v>0</v>
      </c>
      <c r="KH123" s="37">
        <f ca="1">COUNTIF(OFFSET(class8_1,MATCH(KH$1,'8 класс'!$A:$A,0)-7+'Итог по классам'!$B123,,,),"р")</f>
        <v>0</v>
      </c>
      <c r="KI123" s="37">
        <f ca="1">COUNTIF(OFFSET(class8_1,MATCH(KI$1,'8 класс'!$A:$A,0)-7+'Итог по классам'!$B123,,,),"ш")</f>
        <v>0</v>
      </c>
      <c r="KJ123" s="37">
        <f ca="1">COUNTIF(OFFSET(class8_2,MATCH(KJ$1,'8 класс'!$A:$A,0)-7+'Итог по классам'!$B123,,,),"Ф")</f>
        <v>0</v>
      </c>
      <c r="KK123" s="37">
        <f ca="1">COUNTIF(OFFSET(class8_2,MATCH(KK$1,'8 класс'!$A:$A,0)-7+'Итог по классам'!$B123,,,),"р")</f>
        <v>0</v>
      </c>
      <c r="KL123" s="37">
        <f ca="1">COUNTIF(OFFSET(class8_2,MATCH(KL$1,'8 класс'!$A:$A,0)-7+'Итог по классам'!$B123,,,),"ш")</f>
        <v>0</v>
      </c>
      <c r="KM123" s="38">
        <f ca="1">COUNTIF(OFFSET(class8_1,MATCH(KM$1,'8 класс'!$A:$A,0)-7+'Итог по классам'!$B123,,,),"Ф")</f>
        <v>0</v>
      </c>
      <c r="KN123" s="37">
        <f ca="1">COUNTIF(OFFSET(class8_1,MATCH(KN$1,'8 класс'!$A:$A,0)-7+'Итог по классам'!$B123,,,),"р")</f>
        <v>0</v>
      </c>
      <c r="KO123" s="37">
        <f ca="1">COUNTIF(OFFSET(class8_1,MATCH(KO$1,'8 класс'!$A:$A,0)-7+'Итог по классам'!$B123,,,),"ш")</f>
        <v>0</v>
      </c>
      <c r="KP123" s="37">
        <f ca="1">COUNTIF(OFFSET(class8_2,MATCH(KP$1,'8 класс'!$A:$A,0)-7+'Итог по классам'!$B123,,,),"Ф")</f>
        <v>0</v>
      </c>
      <c r="KQ123" s="37">
        <f ca="1">COUNTIF(OFFSET(class8_2,MATCH(KQ$1,'8 класс'!$A:$A,0)-7+'Итог по классам'!$B123,,,),"р")</f>
        <v>0</v>
      </c>
      <c r="KR123" s="37">
        <f ca="1">COUNTIF(OFFSET(class8_2,MATCH(KR$1,'8 класс'!$A:$A,0)-7+'Итог по классам'!$B123,,,),"ш")</f>
        <v>0</v>
      </c>
    </row>
    <row r="124" spans="1:304" x14ac:dyDescent="0.25">
      <c r="A124">
        <f t="shared" si="12"/>
        <v>13</v>
      </c>
      <c r="B124" s="37">
        <v>13</v>
      </c>
      <c r="C124" s="3" t="s">
        <v>53</v>
      </c>
      <c r="D124" s="3" t="s">
        <v>63</v>
      </c>
      <c r="E124" s="37">
        <f ca="1">COUNTIF(OFFSET(class8_1,MATCH(E$1,'8 класс'!$A:$A,0)-7+'Итог по классам'!$B124,,,),"Ф")</f>
        <v>0</v>
      </c>
      <c r="F124" s="37">
        <f ca="1">COUNTIF(OFFSET(class8_1,MATCH(F$1,'8 класс'!$A:$A,0)-7+'Итог по классам'!$B124,,,),"р")</f>
        <v>0</v>
      </c>
      <c r="G124" s="37">
        <f ca="1">COUNTIF(OFFSET(class8_1,MATCH(G$1,'8 класс'!$A:$A,0)-7+'Итог по классам'!$B124,,,),"ш")</f>
        <v>0</v>
      </c>
      <c r="H124" s="37">
        <f ca="1">COUNTIF(OFFSET(class8_2,MATCH(H$1,'8 класс'!$A:$A,0)-7+'Итог по классам'!$B124,,,),"Ф")</f>
        <v>0</v>
      </c>
      <c r="I124" s="37">
        <f ca="1">COUNTIF(OFFSET(class8_2,MATCH(I$1,'8 класс'!$A:$A,0)-7+'Итог по классам'!$B124,,,),"р")</f>
        <v>0</v>
      </c>
      <c r="J124" s="37">
        <f ca="1">COUNTIF(OFFSET(class8_2,MATCH(J$1,'8 класс'!$A:$A,0)-7+'Итог по классам'!$B124,,,),"ш")</f>
        <v>0</v>
      </c>
      <c r="K124" s="38">
        <f ca="1">COUNTIF(OFFSET(class8_1,MATCH(K$1,'8 класс'!$A:$A,0)-7+'Итог по классам'!$B124,,,),"Ф")</f>
        <v>0</v>
      </c>
      <c r="L124" s="37">
        <f ca="1">COUNTIF(OFFSET(class8_1,MATCH(L$1,'8 класс'!$A:$A,0)-7+'Итог по классам'!$B124,,,),"р")</f>
        <v>0</v>
      </c>
      <c r="M124" s="37">
        <f ca="1">COUNTIF(OFFSET(class8_1,MATCH(M$1,'8 класс'!$A:$A,0)-7+'Итог по классам'!$B124,,,),"ш")</f>
        <v>0</v>
      </c>
      <c r="N124" s="37">
        <f ca="1">COUNTIF(OFFSET(class8_2,MATCH(N$1,'8 класс'!$A:$A,0)-7+'Итог по классам'!$B124,,,),"Ф")</f>
        <v>0</v>
      </c>
      <c r="O124" s="37">
        <f ca="1">COUNTIF(OFFSET(class8_2,MATCH(O$1,'8 класс'!$A:$A,0)-7+'Итог по классам'!$B124,,,),"р")</f>
        <v>0</v>
      </c>
      <c r="P124" s="37">
        <f ca="1">COUNTIF(OFFSET(class8_2,MATCH(P$1,'8 класс'!$A:$A,0)-7+'Итог по классам'!$B124,,,),"ш")</f>
        <v>0</v>
      </c>
      <c r="Q124" s="38">
        <f ca="1">COUNTIF(OFFSET(class8_1,MATCH(Q$1,'8 класс'!$A:$A,0)-7+'Итог по классам'!$B124,,,),"Ф")</f>
        <v>0</v>
      </c>
      <c r="R124" s="37">
        <f ca="1">COUNTIF(OFFSET(class8_1,MATCH(R$1,'8 класс'!$A:$A,0)-7+'Итог по классам'!$B124,,,),"р")</f>
        <v>0</v>
      </c>
      <c r="S124" s="37">
        <f ca="1">COUNTIF(OFFSET(class8_1,MATCH(S$1,'8 класс'!$A:$A,0)-7+'Итог по классам'!$B124,,,),"ш")</f>
        <v>0</v>
      </c>
      <c r="T124" s="37">
        <f ca="1">COUNTIF(OFFSET(class8_2,MATCH(T$1,'8 класс'!$A:$A,0)-7+'Итог по классам'!$B124,,,),"Ф")</f>
        <v>0</v>
      </c>
      <c r="U124" s="37">
        <f ca="1">COUNTIF(OFFSET(class8_2,MATCH(U$1,'8 класс'!$A:$A,0)-7+'Итог по классам'!$B124,,,),"р")</f>
        <v>0</v>
      </c>
      <c r="V124" s="37">
        <f ca="1">COUNTIF(OFFSET(class8_2,MATCH(V$1,'8 класс'!$A:$A,0)-7+'Итог по классам'!$B124,,,),"ш")</f>
        <v>0</v>
      </c>
      <c r="W124" s="38">
        <f ca="1">COUNTIF(OFFSET(class8_1,MATCH(W$1,'8 класс'!$A:$A,0)-7+'Итог по классам'!$B124,,,),"Ф")</f>
        <v>0</v>
      </c>
      <c r="X124" s="37">
        <f ca="1">COUNTIF(OFFSET(class8_1,MATCH(X$1,'8 класс'!$A:$A,0)-7+'Итог по классам'!$B124,,,),"р")</f>
        <v>0</v>
      </c>
      <c r="Y124" s="37">
        <f ca="1">COUNTIF(OFFSET(class8_1,MATCH(Y$1,'8 класс'!$A:$A,0)-7+'Итог по классам'!$B124,,,),"ш")</f>
        <v>0</v>
      </c>
      <c r="Z124" s="37">
        <f ca="1">COUNTIF(OFFSET(class8_2,MATCH(Z$1,'8 класс'!$A:$A,0)-7+'Итог по классам'!$B124,,,),"Ф")</f>
        <v>0</v>
      </c>
      <c r="AA124" s="37">
        <f ca="1">COUNTIF(OFFSET(class8_2,MATCH(AA$1,'8 класс'!$A:$A,0)-7+'Итог по классам'!$B124,,,),"р")</f>
        <v>0</v>
      </c>
      <c r="AB124" s="37">
        <f ca="1">COUNTIF(OFFSET(class8_2,MATCH(AB$1,'8 класс'!$A:$A,0)-7+'Итог по классам'!$B124,,,),"ш")</f>
        <v>0</v>
      </c>
      <c r="AC124" s="38">
        <f ca="1">COUNTIF(OFFSET(class8_1,MATCH(AC$1,'8 класс'!$A:$A,0)-7+'Итог по классам'!$B124,,,),"Ф")</f>
        <v>0</v>
      </c>
      <c r="AD124" s="37">
        <f ca="1">COUNTIF(OFFSET(class8_1,MATCH(AD$1,'8 класс'!$A:$A,0)-7+'Итог по классам'!$B124,,,),"р")</f>
        <v>0</v>
      </c>
      <c r="AE124" s="37">
        <f ca="1">COUNTIF(OFFSET(class8_1,MATCH(AE$1,'8 класс'!$A:$A,0)-7+'Итог по классам'!$B124,,,),"ш")</f>
        <v>0</v>
      </c>
      <c r="AF124" s="37">
        <f ca="1">COUNTIF(OFFSET(class8_2,MATCH(AF$1,'8 класс'!$A:$A,0)-7+'Итог по классам'!$B124,,,),"Ф")</f>
        <v>0</v>
      </c>
      <c r="AG124" s="37">
        <f ca="1">COUNTIF(OFFSET(class8_2,MATCH(AG$1,'8 класс'!$A:$A,0)-7+'Итог по классам'!$B124,,,),"р")</f>
        <v>0</v>
      </c>
      <c r="AH124" s="37">
        <f ca="1">COUNTIF(OFFSET(class8_2,MATCH(AH$1,'8 класс'!$A:$A,0)-7+'Итог по классам'!$B124,,,),"ш")</f>
        <v>0</v>
      </c>
      <c r="AI124" s="38">
        <f ca="1">COUNTIF(OFFSET(class8_1,MATCH(AI$1,'8 класс'!$A:$A,0)-7+'Итог по классам'!$B124,,,),"Ф")</f>
        <v>0</v>
      </c>
      <c r="AJ124" s="37">
        <f ca="1">COUNTIF(OFFSET(class8_1,MATCH(AJ$1,'8 класс'!$A:$A,0)-7+'Итог по классам'!$B124,,,),"р")</f>
        <v>0</v>
      </c>
      <c r="AK124" s="37">
        <f ca="1">COUNTIF(OFFSET(class8_1,MATCH(AK$1,'8 класс'!$A:$A,0)-7+'Итог по классам'!$B124,,,),"ш")</f>
        <v>0</v>
      </c>
      <c r="AL124" s="37">
        <f ca="1">COUNTIF(OFFSET(class8_2,MATCH(AL$1,'8 класс'!$A:$A,0)-7+'Итог по классам'!$B124,,,),"Ф")</f>
        <v>0</v>
      </c>
      <c r="AM124" s="37">
        <f ca="1">COUNTIF(OFFSET(class8_2,MATCH(AM$1,'8 класс'!$A:$A,0)-7+'Итог по классам'!$B124,,,),"р")</f>
        <v>0</v>
      </c>
      <c r="AN124" s="37">
        <f ca="1">COUNTIF(OFFSET(class8_2,MATCH(AN$1,'8 класс'!$A:$A,0)-7+'Итог по классам'!$B124,,,),"ш")</f>
        <v>0</v>
      </c>
      <c r="AO124" s="38">
        <f ca="1">COUNTIF(OFFSET(class8_1,MATCH(AO$1,'8 класс'!$A:$A,0)-7+'Итог по классам'!$B124,,,),"Ф")</f>
        <v>0</v>
      </c>
      <c r="AP124" s="37">
        <f ca="1">COUNTIF(OFFSET(class8_1,MATCH(AP$1,'8 класс'!$A:$A,0)-7+'Итог по классам'!$B124,,,),"р")</f>
        <v>0</v>
      </c>
      <c r="AQ124" s="37">
        <f ca="1">COUNTIF(OFFSET(class8_1,MATCH(AQ$1,'8 класс'!$A:$A,0)-7+'Итог по классам'!$B124,,,),"ш")</f>
        <v>0</v>
      </c>
      <c r="AR124" s="37">
        <f ca="1">COUNTIF(OFFSET(class8_2,MATCH(AR$1,'8 класс'!$A:$A,0)-7+'Итог по классам'!$B124,,,),"Ф")</f>
        <v>0</v>
      </c>
      <c r="AS124" s="37">
        <f ca="1">COUNTIF(OFFSET(class8_2,MATCH(AS$1,'8 класс'!$A:$A,0)-7+'Итог по классам'!$B124,,,),"р")</f>
        <v>0</v>
      </c>
      <c r="AT124" s="37">
        <f ca="1">COUNTIF(OFFSET(class8_2,MATCH(AT$1,'8 класс'!$A:$A,0)-7+'Итог по классам'!$B124,,,),"ш")</f>
        <v>0</v>
      </c>
      <c r="AU124" s="38">
        <f ca="1">COUNTIF(OFFSET(class8_1,MATCH(AU$1,'8 класс'!$A:$A,0)-7+'Итог по классам'!$B124,,,),"Ф")</f>
        <v>0</v>
      </c>
      <c r="AV124" s="37">
        <f ca="1">COUNTIF(OFFSET(class8_1,MATCH(AV$1,'8 класс'!$A:$A,0)-7+'Итог по классам'!$B124,,,),"р")</f>
        <v>0</v>
      </c>
      <c r="AW124" s="37">
        <f ca="1">COUNTIF(OFFSET(class8_1,MATCH(AW$1,'8 класс'!$A:$A,0)-7+'Итог по классам'!$B124,,,),"ш")</f>
        <v>0</v>
      </c>
      <c r="AX124" s="37">
        <f ca="1">COUNTIF(OFFSET(class8_2,MATCH(AX$1,'8 класс'!$A:$A,0)-7+'Итог по классам'!$B124,,,),"Ф")</f>
        <v>0</v>
      </c>
      <c r="AY124" s="37">
        <f ca="1">COUNTIF(OFFSET(class8_2,MATCH(AY$1,'8 класс'!$A:$A,0)-7+'Итог по классам'!$B124,,,),"р")</f>
        <v>0</v>
      </c>
      <c r="AZ124" s="37">
        <f ca="1">COUNTIF(OFFSET(class8_2,MATCH(AZ$1,'8 класс'!$A:$A,0)-7+'Итог по классам'!$B124,,,),"ш")</f>
        <v>0</v>
      </c>
      <c r="BA124" s="38">
        <f ca="1">COUNTIF(OFFSET(class8_1,MATCH(BA$1,'8 класс'!$A:$A,0)-7+'Итог по классам'!$B124,,,),"Ф")</f>
        <v>0</v>
      </c>
      <c r="BB124" s="37">
        <f ca="1">COUNTIF(OFFSET(class8_1,MATCH(BB$1,'8 класс'!$A:$A,0)-7+'Итог по классам'!$B124,,,),"р")</f>
        <v>0</v>
      </c>
      <c r="BC124" s="37">
        <f ca="1">COUNTIF(OFFSET(class8_1,MATCH(BC$1,'8 класс'!$A:$A,0)-7+'Итог по классам'!$B124,,,),"ш")</f>
        <v>0</v>
      </c>
      <c r="BD124" s="37">
        <f ca="1">COUNTIF(OFFSET(class8_2,MATCH(BD$1,'8 класс'!$A:$A,0)-7+'Итог по классам'!$B124,,,),"Ф")</f>
        <v>0</v>
      </c>
      <c r="BE124" s="37">
        <f ca="1">COUNTIF(OFFSET(class8_2,MATCH(BE$1,'8 класс'!$A:$A,0)-7+'Итог по классам'!$B124,,,),"р")</f>
        <v>0</v>
      </c>
      <c r="BF124" s="37">
        <f ca="1">COUNTIF(OFFSET(class8_2,MATCH(BF$1,'8 класс'!$A:$A,0)-7+'Итог по классам'!$B124,,,),"ш")</f>
        <v>0</v>
      </c>
      <c r="BG124" s="38">
        <f ca="1">COUNTIF(OFFSET(class8_1,MATCH(BG$1,'8 класс'!$A:$A,0)-7+'Итог по классам'!$B124,,,),"Ф")</f>
        <v>0</v>
      </c>
      <c r="BH124" s="37">
        <f ca="1">COUNTIF(OFFSET(class8_1,MATCH(BH$1,'8 класс'!$A:$A,0)-7+'Итог по классам'!$B124,,,),"р")</f>
        <v>0</v>
      </c>
      <c r="BI124" s="37">
        <f ca="1">COUNTIF(OFFSET(class8_1,MATCH(BI$1,'8 класс'!$A:$A,0)-7+'Итог по классам'!$B124,,,),"ш")</f>
        <v>0</v>
      </c>
      <c r="BJ124" s="37">
        <f ca="1">COUNTIF(OFFSET(class8_2,MATCH(BJ$1,'8 класс'!$A:$A,0)-7+'Итог по классам'!$B124,,,),"Ф")</f>
        <v>0</v>
      </c>
      <c r="BK124" s="37">
        <f ca="1">COUNTIF(OFFSET(class8_2,MATCH(BK$1,'8 класс'!$A:$A,0)-7+'Итог по классам'!$B124,,,),"р")</f>
        <v>0</v>
      </c>
      <c r="BL124" s="37">
        <f ca="1">COUNTIF(OFFSET(class8_2,MATCH(BL$1,'8 класс'!$A:$A,0)-7+'Итог по классам'!$B124,,,),"ш")</f>
        <v>0</v>
      </c>
      <c r="BM124" s="38">
        <f ca="1">COUNTIF(OFFSET(class8_1,MATCH(BM$1,'8 класс'!$A:$A,0)-7+'Итог по классам'!$B124,,,),"Ф")</f>
        <v>0</v>
      </c>
      <c r="BN124" s="37">
        <f ca="1">COUNTIF(OFFSET(class8_1,MATCH(BN$1,'8 класс'!$A:$A,0)-7+'Итог по классам'!$B124,,,),"р")</f>
        <v>0</v>
      </c>
      <c r="BO124" s="37">
        <f ca="1">COUNTIF(OFFSET(class8_1,MATCH(BO$1,'8 класс'!$A:$A,0)-7+'Итог по классам'!$B124,,,),"ш")</f>
        <v>0</v>
      </c>
      <c r="BP124" s="37">
        <f ca="1">COUNTIF(OFFSET(class8_2,MATCH(BP$1,'8 класс'!$A:$A,0)-7+'Итог по классам'!$B124,,,),"Ф")</f>
        <v>0</v>
      </c>
      <c r="BQ124" s="37">
        <f ca="1">COUNTIF(OFFSET(class8_2,MATCH(BQ$1,'8 класс'!$A:$A,0)-7+'Итог по классам'!$B124,,,),"р")</f>
        <v>0</v>
      </c>
      <c r="BR124" s="37">
        <f ca="1">COUNTIF(OFFSET(class8_2,MATCH(BR$1,'8 класс'!$A:$A,0)-7+'Итог по классам'!$B124,,,),"ш")</f>
        <v>0</v>
      </c>
      <c r="BS124" s="38">
        <f ca="1">COUNTIF(OFFSET(class8_1,MATCH(BS$1,'8 класс'!$A:$A,0)-7+'Итог по классам'!$B124,,,),"Ф")</f>
        <v>0</v>
      </c>
      <c r="BT124" s="37">
        <f ca="1">COUNTIF(OFFSET(class8_1,MATCH(BT$1,'8 класс'!$A:$A,0)-7+'Итог по классам'!$B124,,,),"р")</f>
        <v>0</v>
      </c>
      <c r="BU124" s="37">
        <f ca="1">COUNTIF(OFFSET(class8_1,MATCH(BU$1,'8 класс'!$A:$A,0)-7+'Итог по классам'!$B124,,,),"ш")</f>
        <v>0</v>
      </c>
      <c r="BV124" s="37">
        <f ca="1">COUNTIF(OFFSET(class8_2,MATCH(BV$1,'8 класс'!$A:$A,0)-7+'Итог по классам'!$B124,,,),"Ф")</f>
        <v>0</v>
      </c>
      <c r="BW124" s="37">
        <f ca="1">COUNTIF(OFFSET(class8_2,MATCH(BW$1,'8 класс'!$A:$A,0)-7+'Итог по классам'!$B124,,,),"р")</f>
        <v>0</v>
      </c>
      <c r="BX124" s="37">
        <f ca="1">COUNTIF(OFFSET(class8_2,MATCH(BX$1,'8 класс'!$A:$A,0)-7+'Итог по классам'!$B124,,,),"ш")</f>
        <v>0</v>
      </c>
      <c r="BY124" s="38">
        <f ca="1">COUNTIF(OFFSET(class8_1,MATCH(BY$1,'8 класс'!$A:$A,0)-7+'Итог по классам'!$B124,,,),"Ф")</f>
        <v>0</v>
      </c>
      <c r="BZ124" s="37">
        <f ca="1">COUNTIF(OFFSET(class8_1,MATCH(BZ$1,'8 класс'!$A:$A,0)-7+'Итог по классам'!$B124,,,),"р")</f>
        <v>0</v>
      </c>
      <c r="CA124" s="37">
        <f ca="1">COUNTIF(OFFSET(class8_1,MATCH(CA$1,'8 класс'!$A:$A,0)-7+'Итог по классам'!$B124,,,),"ш")</f>
        <v>0</v>
      </c>
      <c r="CB124" s="37">
        <f ca="1">COUNTIF(OFFSET(class8_2,MATCH(CB$1,'8 класс'!$A:$A,0)-7+'Итог по классам'!$B124,,,),"Ф")</f>
        <v>0</v>
      </c>
      <c r="CC124" s="37">
        <f ca="1">COUNTIF(OFFSET(class8_2,MATCH(CC$1,'8 класс'!$A:$A,0)-7+'Итог по классам'!$B124,,,),"р")</f>
        <v>0</v>
      </c>
      <c r="CD124" s="37">
        <f ca="1">COUNTIF(OFFSET(class8_2,MATCH(CD$1,'8 класс'!$A:$A,0)-7+'Итог по классам'!$B124,,,),"ш")</f>
        <v>0</v>
      </c>
      <c r="CE124" s="38">
        <f ca="1">COUNTIF(OFFSET(class8_1,MATCH(CE$1,'8 класс'!$A:$A,0)-7+'Итог по классам'!$B124,,,),"Ф")</f>
        <v>0</v>
      </c>
      <c r="CF124" s="37">
        <f ca="1">COUNTIF(OFFSET(class8_1,MATCH(CF$1,'8 класс'!$A:$A,0)-7+'Итог по классам'!$B124,,,),"р")</f>
        <v>0</v>
      </c>
      <c r="CG124" s="37">
        <f ca="1">COUNTIF(OFFSET(class8_1,MATCH(CG$1,'8 класс'!$A:$A,0)-7+'Итог по классам'!$B124,,,),"ш")</f>
        <v>0</v>
      </c>
      <c r="CH124" s="37">
        <f ca="1">COUNTIF(OFFSET(class8_2,MATCH(CH$1,'8 класс'!$A:$A,0)-7+'Итог по классам'!$B124,,,),"Ф")</f>
        <v>0</v>
      </c>
      <c r="CI124" s="37">
        <f ca="1">COUNTIF(OFFSET(class8_2,MATCH(CI$1,'8 класс'!$A:$A,0)-7+'Итог по классам'!$B124,,,),"р")</f>
        <v>0</v>
      </c>
      <c r="CJ124" s="37">
        <f ca="1">COUNTIF(OFFSET(class8_2,MATCH(CJ$1,'8 класс'!$A:$A,0)-7+'Итог по классам'!$B124,,,),"ш")</f>
        <v>0</v>
      </c>
      <c r="CK124" s="38">
        <f ca="1">COUNTIF(OFFSET(class8_1,MATCH(CK$1,'8 класс'!$A:$A,0)-7+'Итог по классам'!$B124,,,),"Ф")</f>
        <v>0</v>
      </c>
      <c r="CL124" s="37">
        <f ca="1">COUNTIF(OFFSET(class8_1,MATCH(CL$1,'8 класс'!$A:$A,0)-7+'Итог по классам'!$B124,,,),"р")</f>
        <v>0</v>
      </c>
      <c r="CM124" s="37">
        <f ca="1">COUNTIF(OFFSET(class8_1,MATCH(CM$1,'8 класс'!$A:$A,0)-7+'Итог по классам'!$B124,,,),"ш")</f>
        <v>0</v>
      </c>
      <c r="CN124" s="37">
        <f ca="1">COUNTIF(OFFSET(class8_2,MATCH(CN$1,'8 класс'!$A:$A,0)-7+'Итог по классам'!$B124,,,),"Ф")</f>
        <v>0</v>
      </c>
      <c r="CO124" s="37">
        <f ca="1">COUNTIF(OFFSET(class8_2,MATCH(CO$1,'8 класс'!$A:$A,0)-7+'Итог по классам'!$B124,,,),"р")</f>
        <v>0</v>
      </c>
      <c r="CP124" s="37">
        <f ca="1">COUNTIF(OFFSET(class8_2,MATCH(CP$1,'8 класс'!$A:$A,0)-7+'Итог по классам'!$B124,,,),"ш")</f>
        <v>0</v>
      </c>
      <c r="CQ124" s="38">
        <f ca="1">COUNTIF(OFFSET(class8_1,MATCH(CQ$1,'8 класс'!$A:$A,0)-7+'Итог по классам'!$B124,,,),"Ф")</f>
        <v>0</v>
      </c>
      <c r="CR124" s="37">
        <f ca="1">COUNTIF(OFFSET(class8_1,MATCH(CR$1,'8 класс'!$A:$A,0)-7+'Итог по классам'!$B124,,,),"р")</f>
        <v>0</v>
      </c>
      <c r="CS124" s="37">
        <f ca="1">COUNTIF(OFFSET(class8_1,MATCH(CS$1,'8 класс'!$A:$A,0)-7+'Итог по классам'!$B124,,,),"ш")</f>
        <v>0</v>
      </c>
      <c r="CT124" s="37">
        <f ca="1">COUNTIF(OFFSET(class8_2,MATCH(CT$1,'8 класс'!$A:$A,0)-7+'Итог по классам'!$B124,,,),"Ф")</f>
        <v>0</v>
      </c>
      <c r="CU124" s="37">
        <f ca="1">COUNTIF(OFFSET(class8_2,MATCH(CU$1,'8 класс'!$A:$A,0)-7+'Итог по классам'!$B124,,,),"р")</f>
        <v>0</v>
      </c>
      <c r="CV124" s="37">
        <f ca="1">COUNTIF(OFFSET(class8_2,MATCH(CV$1,'8 класс'!$A:$A,0)-7+'Итог по классам'!$B124,,,),"ш")</f>
        <v>0</v>
      </c>
      <c r="CW124" s="38">
        <f ca="1">COUNTIF(OFFSET(class8_1,MATCH(CW$1,'8 класс'!$A:$A,0)-7+'Итог по классам'!$B124,,,),"Ф")</f>
        <v>0</v>
      </c>
      <c r="CX124" s="37">
        <f ca="1">COUNTIF(OFFSET(class8_1,MATCH(CX$1,'8 класс'!$A:$A,0)-7+'Итог по классам'!$B124,,,),"р")</f>
        <v>0</v>
      </c>
      <c r="CY124" s="37">
        <f ca="1">COUNTIF(OFFSET(class8_1,MATCH(CY$1,'8 класс'!$A:$A,0)-7+'Итог по классам'!$B124,,,),"ш")</f>
        <v>0</v>
      </c>
      <c r="CZ124" s="37">
        <f ca="1">COUNTIF(OFFSET(class8_2,MATCH(CZ$1,'8 класс'!$A:$A,0)-7+'Итог по классам'!$B124,,,),"Ф")</f>
        <v>0</v>
      </c>
      <c r="DA124" s="37">
        <f ca="1">COUNTIF(OFFSET(class8_2,MATCH(DA$1,'8 класс'!$A:$A,0)-7+'Итог по классам'!$B124,,,),"р")</f>
        <v>0</v>
      </c>
      <c r="DB124" s="37">
        <f ca="1">COUNTIF(OFFSET(class8_2,MATCH(DB$1,'8 класс'!$A:$A,0)-7+'Итог по классам'!$B124,,,),"ш")</f>
        <v>0</v>
      </c>
      <c r="DC124" s="38">
        <f ca="1">COUNTIF(OFFSET(class8_1,MATCH(DC$1,'8 класс'!$A:$A,0)-7+'Итог по классам'!$B124,,,),"Ф")</f>
        <v>0</v>
      </c>
      <c r="DD124" s="37">
        <f ca="1">COUNTIF(OFFSET(class8_1,MATCH(DD$1,'8 класс'!$A:$A,0)-7+'Итог по классам'!$B124,,,),"р")</f>
        <v>0</v>
      </c>
      <c r="DE124" s="37">
        <f ca="1">COUNTIF(OFFSET(class8_1,MATCH(DE$1,'8 класс'!$A:$A,0)-7+'Итог по классам'!$B124,,,),"ш")</f>
        <v>0</v>
      </c>
      <c r="DF124" s="37">
        <f ca="1">COUNTIF(OFFSET(class8_2,MATCH(DF$1,'8 класс'!$A:$A,0)-7+'Итог по классам'!$B124,,,),"Ф")</f>
        <v>0</v>
      </c>
      <c r="DG124" s="37">
        <f ca="1">COUNTIF(OFFSET(class8_2,MATCH(DG$1,'8 класс'!$A:$A,0)-7+'Итог по классам'!$B124,,,),"р")</f>
        <v>0</v>
      </c>
      <c r="DH124" s="37">
        <f ca="1">COUNTIF(OFFSET(class8_2,MATCH(DH$1,'8 класс'!$A:$A,0)-7+'Итог по классам'!$B124,,,),"ш")</f>
        <v>0</v>
      </c>
      <c r="DI124" s="38">
        <f ca="1">COUNTIF(OFFSET(class8_1,MATCH(DI$1,'8 класс'!$A:$A,0)-7+'Итог по классам'!$B124,,,),"Ф")</f>
        <v>0</v>
      </c>
      <c r="DJ124" s="37">
        <f ca="1">COUNTIF(OFFSET(class8_1,MATCH(DJ$1,'8 класс'!$A:$A,0)-7+'Итог по классам'!$B124,,,),"р")</f>
        <v>0</v>
      </c>
      <c r="DK124" s="37">
        <f ca="1">COUNTIF(OFFSET(class8_1,MATCH(DK$1,'8 класс'!$A:$A,0)-7+'Итог по классам'!$B124,,,),"ш")</f>
        <v>0</v>
      </c>
      <c r="DL124" s="37">
        <f ca="1">COUNTIF(OFFSET(class8_2,MATCH(DL$1,'8 класс'!$A:$A,0)-7+'Итог по классам'!$B124,,,),"Ф")</f>
        <v>0</v>
      </c>
      <c r="DM124" s="37">
        <f ca="1">COUNTIF(OFFSET(class8_2,MATCH(DM$1,'8 класс'!$A:$A,0)-7+'Итог по классам'!$B124,,,),"р")</f>
        <v>0</v>
      </c>
      <c r="DN124" s="37">
        <f ca="1">COUNTIF(OFFSET(class8_2,MATCH(DN$1,'8 класс'!$A:$A,0)-7+'Итог по классам'!$B124,,,),"ш")</f>
        <v>0</v>
      </c>
      <c r="DO124" s="38">
        <f ca="1">COUNTIF(OFFSET(class8_1,MATCH(DO$1,'8 класс'!$A:$A,0)-7+'Итог по классам'!$B124,,,),"Ф")</f>
        <v>0</v>
      </c>
      <c r="DP124" s="37">
        <f ca="1">COUNTIF(OFFSET(class8_1,MATCH(DP$1,'8 класс'!$A:$A,0)-7+'Итог по классам'!$B124,,,),"р")</f>
        <v>0</v>
      </c>
      <c r="DQ124" s="37">
        <f ca="1">COUNTIF(OFFSET(class8_1,MATCH(DQ$1,'8 класс'!$A:$A,0)-7+'Итог по классам'!$B124,,,),"ш")</f>
        <v>0</v>
      </c>
      <c r="DR124" s="37">
        <f ca="1">COUNTIF(OFFSET(class8_2,MATCH(DR$1,'8 класс'!$A:$A,0)-7+'Итог по классам'!$B124,,,),"Ф")</f>
        <v>0</v>
      </c>
      <c r="DS124" s="37">
        <f ca="1">COUNTIF(OFFSET(class8_2,MATCH(DS$1,'8 класс'!$A:$A,0)-7+'Итог по классам'!$B124,,,),"р")</f>
        <v>0</v>
      </c>
      <c r="DT124" s="37">
        <f ca="1">COUNTIF(OFFSET(class8_2,MATCH(DT$1,'8 класс'!$A:$A,0)-7+'Итог по классам'!$B124,,,),"ш")</f>
        <v>0</v>
      </c>
      <c r="DU124" s="38">
        <f ca="1">COUNTIF(OFFSET(class8_1,MATCH(DU$1,'8 класс'!$A:$A,0)-7+'Итог по классам'!$B124,,,),"Ф")</f>
        <v>0</v>
      </c>
      <c r="DV124" s="37">
        <f ca="1">COUNTIF(OFFSET(class8_1,MATCH(DV$1,'8 класс'!$A:$A,0)-7+'Итог по классам'!$B124,,,),"р")</f>
        <v>0</v>
      </c>
      <c r="DW124" s="37">
        <f ca="1">COUNTIF(OFFSET(class8_1,MATCH(DW$1,'8 класс'!$A:$A,0)-7+'Итог по классам'!$B124,,,),"ш")</f>
        <v>0</v>
      </c>
      <c r="DX124" s="37">
        <f ca="1">COUNTIF(OFFSET(class8_2,MATCH(DX$1,'8 класс'!$A:$A,0)-7+'Итог по классам'!$B124,,,),"Ф")</f>
        <v>0</v>
      </c>
      <c r="DY124" s="37">
        <f ca="1">COUNTIF(OFFSET(class8_2,MATCH(DY$1,'8 класс'!$A:$A,0)-7+'Итог по классам'!$B124,,,),"р")</f>
        <v>0</v>
      </c>
      <c r="DZ124" s="37">
        <f ca="1">COUNTIF(OFFSET(class8_2,MATCH(DZ$1,'8 класс'!$A:$A,0)-7+'Итог по классам'!$B124,,,),"ш")</f>
        <v>0</v>
      </c>
      <c r="EA124" s="38">
        <f ca="1">COUNTIF(OFFSET(class8_1,MATCH(EA$1,'8 класс'!$A:$A,0)-7+'Итог по классам'!$B124,,,),"Ф")</f>
        <v>0</v>
      </c>
      <c r="EB124" s="37">
        <f ca="1">COUNTIF(OFFSET(class8_1,MATCH(EB$1,'8 класс'!$A:$A,0)-7+'Итог по классам'!$B124,,,),"р")</f>
        <v>0</v>
      </c>
      <c r="EC124" s="37">
        <f ca="1">COUNTIF(OFFSET(class8_1,MATCH(EC$1,'8 класс'!$A:$A,0)-7+'Итог по классам'!$B124,,,),"ш")</f>
        <v>0</v>
      </c>
      <c r="ED124" s="37">
        <f ca="1">COUNTIF(OFFSET(class8_2,MATCH(ED$1,'8 класс'!$A:$A,0)-7+'Итог по классам'!$B124,,,),"Ф")</f>
        <v>0</v>
      </c>
      <c r="EE124" s="37">
        <f ca="1">COUNTIF(OFFSET(class8_2,MATCH(EE$1,'8 класс'!$A:$A,0)-7+'Итог по классам'!$B124,,,),"р")</f>
        <v>0</v>
      </c>
      <c r="EF124" s="37">
        <f ca="1">COUNTIF(OFFSET(class8_2,MATCH(EF$1,'8 класс'!$A:$A,0)-7+'Итог по классам'!$B124,,,),"ш")</f>
        <v>0</v>
      </c>
      <c r="EG124" s="38">
        <f ca="1">COUNTIF(OFFSET(class8_1,MATCH(EG$1,'8 класс'!$A:$A,0)-7+'Итог по классам'!$B124,,,),"Ф")</f>
        <v>0</v>
      </c>
      <c r="EH124" s="37">
        <f ca="1">COUNTIF(OFFSET(class8_1,MATCH(EH$1,'8 класс'!$A:$A,0)-7+'Итог по классам'!$B124,,,),"р")</f>
        <v>0</v>
      </c>
      <c r="EI124" s="37">
        <f ca="1">COUNTIF(OFFSET(class8_1,MATCH(EI$1,'8 класс'!$A:$A,0)-7+'Итог по классам'!$B124,,,),"ш")</f>
        <v>0</v>
      </c>
      <c r="EJ124" s="37">
        <f ca="1">COUNTIF(OFFSET(class8_2,MATCH(EJ$1,'8 класс'!$A:$A,0)-7+'Итог по классам'!$B124,,,),"Ф")</f>
        <v>0</v>
      </c>
      <c r="EK124" s="37">
        <f ca="1">COUNTIF(OFFSET(class8_2,MATCH(EK$1,'8 класс'!$A:$A,0)-7+'Итог по классам'!$B124,,,),"р")</f>
        <v>0</v>
      </c>
      <c r="EL124" s="37">
        <f ca="1">COUNTIF(OFFSET(class8_2,MATCH(EL$1,'8 класс'!$A:$A,0)-7+'Итог по классам'!$B124,,,),"ш")</f>
        <v>0</v>
      </c>
      <c r="EM124" s="38">
        <f ca="1">COUNTIF(OFFSET(class8_1,MATCH(EM$1,'8 класс'!$A:$A,0)-7+'Итог по классам'!$B124,,,),"Ф")</f>
        <v>0</v>
      </c>
      <c r="EN124" s="37">
        <f ca="1">COUNTIF(OFFSET(class8_1,MATCH(EN$1,'8 класс'!$A:$A,0)-7+'Итог по классам'!$B124,,,),"р")</f>
        <v>0</v>
      </c>
      <c r="EO124" s="37">
        <f ca="1">COUNTIF(OFFSET(class8_1,MATCH(EO$1,'8 класс'!$A:$A,0)-7+'Итог по классам'!$B124,,,),"ш")</f>
        <v>0</v>
      </c>
      <c r="EP124" s="37">
        <f ca="1">COUNTIF(OFFSET(class8_2,MATCH(EP$1,'8 класс'!$A:$A,0)-7+'Итог по классам'!$B124,,,),"Ф")</f>
        <v>0</v>
      </c>
      <c r="EQ124" s="37">
        <f ca="1">COUNTIF(OFFSET(class8_2,MATCH(EQ$1,'8 класс'!$A:$A,0)-7+'Итог по классам'!$B124,,,),"р")</f>
        <v>0</v>
      </c>
      <c r="ER124" s="37">
        <f ca="1">COUNTIF(OFFSET(class8_2,MATCH(ER$1,'8 класс'!$A:$A,0)-7+'Итог по классам'!$B124,,,),"ш")</f>
        <v>0</v>
      </c>
      <c r="ES124" s="38">
        <f ca="1">COUNTIF(OFFSET(class8_1,MATCH(ES$1,'8 класс'!$A:$A,0)-7+'Итог по классам'!$B124,,,),"Ф")</f>
        <v>0</v>
      </c>
      <c r="ET124" s="37">
        <f ca="1">COUNTIF(OFFSET(class8_1,MATCH(ET$1,'8 класс'!$A:$A,0)-7+'Итог по классам'!$B124,,,),"р")</f>
        <v>0</v>
      </c>
      <c r="EU124" s="37">
        <f ca="1">COUNTIF(OFFSET(class8_1,MATCH(EU$1,'8 класс'!$A:$A,0)-7+'Итог по классам'!$B124,,,),"ш")</f>
        <v>0</v>
      </c>
      <c r="EV124" s="37">
        <f ca="1">COUNTIF(OFFSET(class8_2,MATCH(EV$1,'8 класс'!$A:$A,0)-7+'Итог по классам'!$B124,,,),"Ф")</f>
        <v>0</v>
      </c>
      <c r="EW124" s="37">
        <f ca="1">COUNTIF(OFFSET(class8_2,MATCH(EW$1,'8 класс'!$A:$A,0)-7+'Итог по классам'!$B124,,,),"р")</f>
        <v>0</v>
      </c>
      <c r="EX124" s="37">
        <f ca="1">COUNTIF(OFFSET(class8_2,MATCH(EX$1,'8 класс'!$A:$A,0)-7+'Итог по классам'!$B124,,,),"ш")</f>
        <v>0</v>
      </c>
      <c r="EY124" s="38">
        <f ca="1">COUNTIF(OFFSET(class8_1,MATCH(EY$1,'8 класс'!$A:$A,0)-7+'Итог по классам'!$B124,,,),"Ф")</f>
        <v>0</v>
      </c>
      <c r="EZ124" s="37">
        <f ca="1">COUNTIF(OFFSET(class8_1,MATCH(EZ$1,'8 класс'!$A:$A,0)-7+'Итог по классам'!$B124,,,),"р")</f>
        <v>0</v>
      </c>
      <c r="FA124" s="37">
        <f ca="1">COUNTIF(OFFSET(class8_1,MATCH(FA$1,'8 класс'!$A:$A,0)-7+'Итог по классам'!$B124,,,),"ш")</f>
        <v>0</v>
      </c>
      <c r="FB124" s="37">
        <f ca="1">COUNTIF(OFFSET(class8_2,MATCH(FB$1,'8 класс'!$A:$A,0)-7+'Итог по классам'!$B124,,,),"Ф")</f>
        <v>0</v>
      </c>
      <c r="FC124" s="37">
        <f ca="1">COUNTIF(OFFSET(class8_2,MATCH(FC$1,'8 класс'!$A:$A,0)-7+'Итог по классам'!$B124,,,),"р")</f>
        <v>0</v>
      </c>
      <c r="FD124" s="37">
        <f ca="1">COUNTIF(OFFSET(class8_2,MATCH(FD$1,'8 класс'!$A:$A,0)-7+'Итог по классам'!$B124,,,),"ш")</f>
        <v>0</v>
      </c>
      <c r="FE124" s="38">
        <f ca="1">COUNTIF(OFFSET(class8_1,MATCH(FE$1,'8 класс'!$A:$A,0)-7+'Итог по классам'!$B124,,,),"Ф")</f>
        <v>0</v>
      </c>
      <c r="FF124" s="37">
        <f ca="1">COUNTIF(OFFSET(class8_1,MATCH(FF$1,'8 класс'!$A:$A,0)-7+'Итог по классам'!$B124,,,),"р")</f>
        <v>0</v>
      </c>
      <c r="FG124" s="37">
        <f ca="1">COUNTIF(OFFSET(class8_1,MATCH(FG$1,'8 класс'!$A:$A,0)-7+'Итог по классам'!$B124,,,),"ш")</f>
        <v>0</v>
      </c>
      <c r="FH124" s="37">
        <f ca="1">COUNTIF(OFFSET(class8_2,MATCH(FH$1,'8 класс'!$A:$A,0)-7+'Итог по классам'!$B124,,,),"Ф")</f>
        <v>0</v>
      </c>
      <c r="FI124" s="37">
        <f ca="1">COUNTIF(OFFSET(class8_2,MATCH(FI$1,'8 класс'!$A:$A,0)-7+'Итог по классам'!$B124,,,),"р")</f>
        <v>0</v>
      </c>
      <c r="FJ124" s="37">
        <f ca="1">COUNTIF(OFFSET(class8_2,MATCH(FJ$1,'8 класс'!$A:$A,0)-7+'Итог по классам'!$B124,,,),"ш")</f>
        <v>0</v>
      </c>
      <c r="FK124" s="38">
        <f ca="1">COUNTIF(OFFSET(class8_1,MATCH(FK$1,'8 класс'!$A:$A,0)-7+'Итог по классам'!$B124,,,),"Ф")</f>
        <v>0</v>
      </c>
      <c r="FL124" s="37">
        <f ca="1">COUNTIF(OFFSET(class8_1,MATCH(FL$1,'8 класс'!$A:$A,0)-7+'Итог по классам'!$B124,,,),"р")</f>
        <v>0</v>
      </c>
      <c r="FM124" s="37">
        <f ca="1">COUNTIF(OFFSET(class8_1,MATCH(FM$1,'8 класс'!$A:$A,0)-7+'Итог по классам'!$B124,,,),"ш")</f>
        <v>0</v>
      </c>
      <c r="FN124" s="37">
        <f ca="1">COUNTIF(OFFSET(class8_2,MATCH(FN$1,'8 класс'!$A:$A,0)-7+'Итог по классам'!$B124,,,),"Ф")</f>
        <v>0</v>
      </c>
      <c r="FO124" s="37">
        <f ca="1">COUNTIF(OFFSET(class8_2,MATCH(FO$1,'8 класс'!$A:$A,0)-7+'Итог по классам'!$B124,,,),"р")</f>
        <v>0</v>
      </c>
      <c r="FP124" s="37">
        <f ca="1">COUNTIF(OFFSET(class8_2,MATCH(FP$1,'8 класс'!$A:$A,0)-7+'Итог по классам'!$B124,,,),"ш")</f>
        <v>0</v>
      </c>
      <c r="FQ124" s="38">
        <f ca="1">COUNTIF(OFFSET(class8_1,MATCH(FQ$1,'8 класс'!$A:$A,0)-7+'Итог по классам'!$B124,,,),"Ф")</f>
        <v>0</v>
      </c>
      <c r="FR124" s="37">
        <f ca="1">COUNTIF(OFFSET(class8_1,MATCH(FR$1,'8 класс'!$A:$A,0)-7+'Итог по классам'!$B124,,,),"р")</f>
        <v>0</v>
      </c>
      <c r="FS124" s="37">
        <f ca="1">COUNTIF(OFFSET(class8_1,MATCH(FS$1,'8 класс'!$A:$A,0)-7+'Итог по классам'!$B124,,,),"ш")</f>
        <v>0</v>
      </c>
      <c r="FT124" s="37">
        <f ca="1">COUNTIF(OFFSET(class8_2,MATCH(FT$1,'8 класс'!$A:$A,0)-7+'Итог по классам'!$B124,,,),"Ф")</f>
        <v>0</v>
      </c>
      <c r="FU124" s="37">
        <f ca="1">COUNTIF(OFFSET(class8_2,MATCH(FU$1,'8 класс'!$A:$A,0)-7+'Итог по классам'!$B124,,,),"р")</f>
        <v>0</v>
      </c>
      <c r="FV124" s="37">
        <f ca="1">COUNTIF(OFFSET(class8_2,MATCH(FV$1,'8 класс'!$A:$A,0)-7+'Итог по классам'!$B124,,,),"ш")</f>
        <v>0</v>
      </c>
      <c r="FW124" s="38">
        <f ca="1">COUNTIF(OFFSET(class8_1,MATCH(FW$1,'8 класс'!$A:$A,0)-7+'Итог по классам'!$B124,,,),"Ф")</f>
        <v>0</v>
      </c>
      <c r="FX124" s="37">
        <f ca="1">COUNTIF(OFFSET(class8_1,MATCH(FX$1,'8 класс'!$A:$A,0)-7+'Итог по классам'!$B124,,,),"р")</f>
        <v>0</v>
      </c>
      <c r="FY124" s="37">
        <f ca="1">COUNTIF(OFFSET(class8_1,MATCH(FY$1,'8 класс'!$A:$A,0)-7+'Итог по классам'!$B124,,,),"ш")</f>
        <v>0</v>
      </c>
      <c r="FZ124" s="37">
        <f ca="1">COUNTIF(OFFSET(class8_2,MATCH(FZ$1,'8 класс'!$A:$A,0)-7+'Итог по классам'!$B124,,,),"Ф")</f>
        <v>0</v>
      </c>
      <c r="GA124" s="37">
        <f ca="1">COUNTIF(OFFSET(class8_2,MATCH(GA$1,'8 класс'!$A:$A,0)-7+'Итог по классам'!$B124,,,),"р")</f>
        <v>0</v>
      </c>
      <c r="GB124" s="37">
        <f ca="1">COUNTIF(OFFSET(class8_2,MATCH(GB$1,'8 класс'!$A:$A,0)-7+'Итог по классам'!$B124,,,),"ш")</f>
        <v>0</v>
      </c>
      <c r="GC124" s="38">
        <f ca="1">COUNTIF(OFFSET(class8_1,MATCH(GC$1,'8 класс'!$A:$A,0)-7+'Итог по классам'!$B124,,,),"Ф")</f>
        <v>0</v>
      </c>
      <c r="GD124" s="37">
        <f ca="1">COUNTIF(OFFSET(class8_1,MATCH(GD$1,'8 класс'!$A:$A,0)-7+'Итог по классам'!$B124,,,),"р")</f>
        <v>0</v>
      </c>
      <c r="GE124" s="37">
        <f ca="1">COUNTIF(OFFSET(class8_1,MATCH(GE$1,'8 класс'!$A:$A,0)-7+'Итог по классам'!$B124,,,),"ш")</f>
        <v>0</v>
      </c>
      <c r="GF124" s="37">
        <f ca="1">COUNTIF(OFFSET(class8_2,MATCH(GF$1,'8 класс'!$A:$A,0)-7+'Итог по классам'!$B124,,,),"Ф")</f>
        <v>0</v>
      </c>
      <c r="GG124" s="37">
        <f ca="1">COUNTIF(OFFSET(class8_2,MATCH(GG$1,'8 класс'!$A:$A,0)-7+'Итог по классам'!$B124,,,),"р")</f>
        <v>0</v>
      </c>
      <c r="GH124" s="37">
        <f ca="1">COUNTIF(OFFSET(class8_2,MATCH(GH$1,'8 класс'!$A:$A,0)-7+'Итог по классам'!$B124,,,),"ш")</f>
        <v>0</v>
      </c>
      <c r="GI124" s="38">
        <f ca="1">COUNTIF(OFFSET(class8_1,MATCH(GI$1,'8 класс'!$A:$A,0)-7+'Итог по классам'!$B124,,,),"Ф")</f>
        <v>0</v>
      </c>
      <c r="GJ124" s="37">
        <f ca="1">COUNTIF(OFFSET(class8_1,MATCH(GJ$1,'8 класс'!$A:$A,0)-7+'Итог по классам'!$B124,,,),"р")</f>
        <v>0</v>
      </c>
      <c r="GK124" s="37">
        <f ca="1">COUNTIF(OFFSET(class8_1,MATCH(GK$1,'8 класс'!$A:$A,0)-7+'Итог по классам'!$B124,,,),"ш")</f>
        <v>0</v>
      </c>
      <c r="GL124" s="37">
        <f ca="1">COUNTIF(OFFSET(class8_2,MATCH(GL$1,'8 класс'!$A:$A,0)-7+'Итог по классам'!$B124,,,),"Ф")</f>
        <v>0</v>
      </c>
      <c r="GM124" s="37">
        <f ca="1">COUNTIF(OFFSET(class8_2,MATCH(GM$1,'8 класс'!$A:$A,0)-7+'Итог по классам'!$B124,,,),"р")</f>
        <v>0</v>
      </c>
      <c r="GN124" s="37">
        <f ca="1">COUNTIF(OFFSET(class8_2,MATCH(GN$1,'8 класс'!$A:$A,0)-7+'Итог по классам'!$B124,,,),"ш")</f>
        <v>0</v>
      </c>
      <c r="GO124" s="38">
        <f ca="1">COUNTIF(OFFSET(class8_1,MATCH(GO$1,'8 класс'!$A:$A,0)-7+'Итог по классам'!$B124,,,),"Ф")</f>
        <v>0</v>
      </c>
      <c r="GP124" s="37">
        <f ca="1">COUNTIF(OFFSET(class8_1,MATCH(GP$1,'8 класс'!$A:$A,0)-7+'Итог по классам'!$B124,,,),"р")</f>
        <v>0</v>
      </c>
      <c r="GQ124" s="37">
        <f ca="1">COUNTIF(OFFSET(class8_1,MATCH(GQ$1,'8 класс'!$A:$A,0)-7+'Итог по классам'!$B124,,,),"ш")</f>
        <v>0</v>
      </c>
      <c r="GR124" s="37">
        <f ca="1">COUNTIF(OFFSET(class8_2,MATCH(GR$1,'8 класс'!$A:$A,0)-7+'Итог по классам'!$B124,,,),"Ф")</f>
        <v>0</v>
      </c>
      <c r="GS124" s="37">
        <f ca="1">COUNTIF(OFFSET(class8_2,MATCH(GS$1,'8 класс'!$A:$A,0)-7+'Итог по классам'!$B124,,,),"р")</f>
        <v>0</v>
      </c>
      <c r="GT124" s="37">
        <f ca="1">COUNTIF(OFFSET(class8_2,MATCH(GT$1,'8 класс'!$A:$A,0)-7+'Итог по классам'!$B124,,,),"ш")</f>
        <v>0</v>
      </c>
      <c r="GU124" s="38">
        <f ca="1">COUNTIF(OFFSET(class8_1,MATCH(GU$1,'8 класс'!$A:$A,0)-7+'Итог по классам'!$B124,,,),"Ф")</f>
        <v>0</v>
      </c>
      <c r="GV124" s="37">
        <f ca="1">COUNTIF(OFFSET(class8_1,MATCH(GV$1,'8 класс'!$A:$A,0)-7+'Итог по классам'!$B124,,,),"р")</f>
        <v>0</v>
      </c>
      <c r="GW124" s="37">
        <f ca="1">COUNTIF(OFFSET(class8_1,MATCH(GW$1,'8 класс'!$A:$A,0)-7+'Итог по классам'!$B124,,,),"ш")</f>
        <v>0</v>
      </c>
      <c r="GX124" s="37">
        <f ca="1">COUNTIF(OFFSET(class8_2,MATCH(GX$1,'8 класс'!$A:$A,0)-7+'Итог по классам'!$B124,,,),"Ф")</f>
        <v>0</v>
      </c>
      <c r="GY124" s="37">
        <f ca="1">COUNTIF(OFFSET(class8_2,MATCH(GY$1,'8 класс'!$A:$A,0)-7+'Итог по классам'!$B124,,,),"р")</f>
        <v>0</v>
      </c>
      <c r="GZ124" s="37">
        <f ca="1">COUNTIF(OFFSET(class8_2,MATCH(GZ$1,'8 класс'!$A:$A,0)-7+'Итог по классам'!$B124,,,),"ш")</f>
        <v>0</v>
      </c>
      <c r="HA124" s="38">
        <f ca="1">COUNTIF(OFFSET(class8_1,MATCH(HA$1,'8 класс'!$A:$A,0)-7+'Итог по классам'!$B124,,,),"Ф")</f>
        <v>0</v>
      </c>
      <c r="HB124" s="37">
        <f ca="1">COUNTIF(OFFSET(class8_1,MATCH(HB$1,'8 класс'!$A:$A,0)-7+'Итог по классам'!$B124,,,),"р")</f>
        <v>0</v>
      </c>
      <c r="HC124" s="37">
        <f ca="1">COUNTIF(OFFSET(class8_1,MATCH(HC$1,'8 класс'!$A:$A,0)-7+'Итог по классам'!$B124,,,),"ш")</f>
        <v>0</v>
      </c>
      <c r="HD124" s="37">
        <f ca="1">COUNTIF(OFFSET(class8_2,MATCH(HD$1,'8 класс'!$A:$A,0)-7+'Итог по классам'!$B124,,,),"Ф")</f>
        <v>0</v>
      </c>
      <c r="HE124" s="37">
        <f ca="1">COUNTIF(OFFSET(class8_2,MATCH(HE$1,'8 класс'!$A:$A,0)-7+'Итог по классам'!$B124,,,),"р")</f>
        <v>0</v>
      </c>
      <c r="HF124" s="37">
        <f ca="1">COUNTIF(OFFSET(class8_2,MATCH(HF$1,'8 класс'!$A:$A,0)-7+'Итог по классам'!$B124,,,),"ш")</f>
        <v>0</v>
      </c>
      <c r="HG124" s="38">
        <f ca="1">COUNTIF(OFFSET(class8_1,MATCH(HG$1,'8 класс'!$A:$A,0)-7+'Итог по классам'!$B124,,,),"Ф")</f>
        <v>0</v>
      </c>
      <c r="HH124" s="37">
        <f ca="1">COUNTIF(OFFSET(class8_1,MATCH(HH$1,'8 класс'!$A:$A,0)-7+'Итог по классам'!$B124,,,),"р")</f>
        <v>0</v>
      </c>
      <c r="HI124" s="37">
        <f ca="1">COUNTIF(OFFSET(class8_1,MATCH(HI$1,'8 класс'!$A:$A,0)-7+'Итог по классам'!$B124,,,),"ш")</f>
        <v>0</v>
      </c>
      <c r="HJ124" s="37">
        <f ca="1">COUNTIF(OFFSET(class8_2,MATCH(HJ$1,'8 класс'!$A:$A,0)-7+'Итог по классам'!$B124,,,),"Ф")</f>
        <v>0</v>
      </c>
      <c r="HK124" s="37">
        <f ca="1">COUNTIF(OFFSET(class8_2,MATCH(HK$1,'8 класс'!$A:$A,0)-7+'Итог по классам'!$B124,,,),"р")</f>
        <v>0</v>
      </c>
      <c r="HL124" s="37">
        <f ca="1">COUNTIF(OFFSET(class8_2,MATCH(HL$1,'8 класс'!$A:$A,0)-7+'Итог по классам'!$B124,,,),"ш")</f>
        <v>0</v>
      </c>
      <c r="HM124" s="38">
        <f ca="1">COUNTIF(OFFSET(class8_1,MATCH(HM$1,'8 класс'!$A:$A,0)-7+'Итог по классам'!$B124,,,),"Ф")</f>
        <v>0</v>
      </c>
      <c r="HN124" s="37">
        <f ca="1">COUNTIF(OFFSET(class8_1,MATCH(HN$1,'8 класс'!$A:$A,0)-7+'Итог по классам'!$B124,,,),"р")</f>
        <v>0</v>
      </c>
      <c r="HO124" s="37">
        <f ca="1">COUNTIF(OFFSET(class8_1,MATCH(HO$1,'8 класс'!$A:$A,0)-7+'Итог по классам'!$B124,,,),"ш")</f>
        <v>0</v>
      </c>
      <c r="HP124" s="37">
        <f ca="1">COUNTIF(OFFSET(class8_2,MATCH(HP$1,'8 класс'!$A:$A,0)-7+'Итог по классам'!$B124,,,),"Ф")</f>
        <v>0</v>
      </c>
      <c r="HQ124" s="37">
        <f ca="1">COUNTIF(OFFSET(class8_2,MATCH(HQ$1,'8 класс'!$A:$A,0)-7+'Итог по классам'!$B124,,,),"р")</f>
        <v>0</v>
      </c>
      <c r="HR124" s="37">
        <f ca="1">COUNTIF(OFFSET(class8_2,MATCH(HR$1,'8 класс'!$A:$A,0)-7+'Итог по классам'!$B124,,,),"ш")</f>
        <v>0</v>
      </c>
      <c r="HS124" s="38">
        <f ca="1">COUNTIF(OFFSET(class8_1,MATCH(HS$1,'8 класс'!$A:$A,0)-7+'Итог по классам'!$B124,,,),"Ф")</f>
        <v>0</v>
      </c>
      <c r="HT124" s="37">
        <f ca="1">COUNTIF(OFFSET(class8_1,MATCH(HT$1,'8 класс'!$A:$A,0)-7+'Итог по классам'!$B124,,,),"р")</f>
        <v>0</v>
      </c>
      <c r="HU124" s="37">
        <f ca="1">COUNTIF(OFFSET(class8_1,MATCH(HU$1,'8 класс'!$A:$A,0)-7+'Итог по классам'!$B124,,,),"ш")</f>
        <v>0</v>
      </c>
      <c r="HV124" s="37">
        <f ca="1">COUNTIF(OFFSET(class8_2,MATCH(HV$1,'8 класс'!$A:$A,0)-7+'Итог по классам'!$B124,,,),"Ф")</f>
        <v>0</v>
      </c>
      <c r="HW124" s="37">
        <f ca="1">COUNTIF(OFFSET(class8_2,MATCH(HW$1,'8 класс'!$A:$A,0)-7+'Итог по классам'!$B124,,,),"р")</f>
        <v>0</v>
      </c>
      <c r="HX124" s="37">
        <f ca="1">COUNTIF(OFFSET(class8_2,MATCH(HX$1,'8 класс'!$A:$A,0)-7+'Итог по классам'!$B124,,,),"ш")</f>
        <v>0</v>
      </c>
      <c r="HY124" s="38">
        <f ca="1">COUNTIF(OFFSET(class8_1,MATCH(HY$1,'8 класс'!$A:$A,0)-7+'Итог по классам'!$B124,,,),"Ф")</f>
        <v>0</v>
      </c>
      <c r="HZ124" s="37">
        <f ca="1">COUNTIF(OFFSET(class8_1,MATCH(HZ$1,'8 класс'!$A:$A,0)-7+'Итог по классам'!$B124,,,),"р")</f>
        <v>0</v>
      </c>
      <c r="IA124" s="37">
        <f ca="1">COUNTIF(OFFSET(class8_1,MATCH(IA$1,'8 класс'!$A:$A,0)-7+'Итог по классам'!$B124,,,),"ш")</f>
        <v>0</v>
      </c>
      <c r="IB124" s="37">
        <f ca="1">COUNTIF(OFFSET(class8_2,MATCH(IB$1,'8 класс'!$A:$A,0)-7+'Итог по классам'!$B124,,,),"Ф")</f>
        <v>0</v>
      </c>
      <c r="IC124" s="37">
        <f ca="1">COUNTIF(OFFSET(class8_2,MATCH(IC$1,'8 класс'!$A:$A,0)-7+'Итог по классам'!$B124,,,),"р")</f>
        <v>0</v>
      </c>
      <c r="ID124" s="37">
        <f ca="1">COUNTIF(OFFSET(class8_2,MATCH(ID$1,'8 класс'!$A:$A,0)-7+'Итог по классам'!$B124,,,),"ш")</f>
        <v>0</v>
      </c>
      <c r="IE124" s="38">
        <f ca="1">COUNTIF(OFFSET(class8_1,MATCH(IE$1,'8 класс'!$A:$A,0)-7+'Итог по классам'!$B124,,,),"Ф")</f>
        <v>0</v>
      </c>
      <c r="IF124" s="37">
        <f ca="1">COUNTIF(OFFSET(class8_1,MATCH(IF$1,'8 класс'!$A:$A,0)-7+'Итог по классам'!$B124,,,),"р")</f>
        <v>0</v>
      </c>
      <c r="IG124" s="37">
        <f ca="1">COUNTIF(OFFSET(class8_1,MATCH(IG$1,'8 класс'!$A:$A,0)-7+'Итог по классам'!$B124,,,),"ш")</f>
        <v>0</v>
      </c>
      <c r="IH124" s="37">
        <f ca="1">COUNTIF(OFFSET(class8_2,MATCH(IH$1,'8 класс'!$A:$A,0)-7+'Итог по классам'!$B124,,,),"Ф")</f>
        <v>0</v>
      </c>
      <c r="II124" s="37">
        <f ca="1">COUNTIF(OFFSET(class8_2,MATCH(II$1,'8 класс'!$A:$A,0)-7+'Итог по классам'!$B124,,,),"р")</f>
        <v>0</v>
      </c>
      <c r="IJ124" s="37">
        <f ca="1">COUNTIF(OFFSET(class8_2,MATCH(IJ$1,'8 класс'!$A:$A,0)-7+'Итог по классам'!$B124,,,),"ш")</f>
        <v>0</v>
      </c>
      <c r="IK124" s="38">
        <f ca="1">COUNTIF(OFFSET(class8_1,MATCH(IK$1,'8 класс'!$A:$A,0)-7+'Итог по классам'!$B124,,,),"Ф")</f>
        <v>0</v>
      </c>
      <c r="IL124" s="37">
        <f ca="1">COUNTIF(OFFSET(class8_1,MATCH(IL$1,'8 класс'!$A:$A,0)-7+'Итог по классам'!$B124,,,),"р")</f>
        <v>0</v>
      </c>
      <c r="IM124" s="37">
        <f ca="1">COUNTIF(OFFSET(class8_1,MATCH(IM$1,'8 класс'!$A:$A,0)-7+'Итог по классам'!$B124,,,),"ш")</f>
        <v>0</v>
      </c>
      <c r="IN124" s="37">
        <f ca="1">COUNTIF(OFFSET(class8_2,MATCH(IN$1,'8 класс'!$A:$A,0)-7+'Итог по классам'!$B124,,,),"Ф")</f>
        <v>0</v>
      </c>
      <c r="IO124" s="37">
        <f ca="1">COUNTIF(OFFSET(class8_2,MATCH(IO$1,'8 класс'!$A:$A,0)-7+'Итог по классам'!$B124,,,),"р")</f>
        <v>0</v>
      </c>
      <c r="IP124" s="37">
        <f ca="1">COUNTIF(OFFSET(class8_2,MATCH(IP$1,'8 класс'!$A:$A,0)-7+'Итог по классам'!$B124,,,),"ш")</f>
        <v>0</v>
      </c>
      <c r="IQ124" s="38">
        <f ca="1">COUNTIF(OFFSET(class8_1,MATCH(IQ$1,'8 класс'!$A:$A,0)-7+'Итог по классам'!$B124,,,),"Ф")</f>
        <v>0</v>
      </c>
      <c r="IR124" s="37">
        <f ca="1">COUNTIF(OFFSET(class8_1,MATCH(IR$1,'8 класс'!$A:$A,0)-7+'Итог по классам'!$B124,,,),"р")</f>
        <v>0</v>
      </c>
      <c r="IS124" s="37">
        <f ca="1">COUNTIF(OFFSET(class8_1,MATCH(IS$1,'8 класс'!$A:$A,0)-7+'Итог по классам'!$B124,,,),"ш")</f>
        <v>0</v>
      </c>
      <c r="IT124" s="37">
        <f ca="1">COUNTIF(OFFSET(class8_2,MATCH(IT$1,'8 класс'!$A:$A,0)-7+'Итог по классам'!$B124,,,),"Ф")</f>
        <v>0</v>
      </c>
      <c r="IU124" s="37">
        <f ca="1">COUNTIF(OFFSET(class8_2,MATCH(IU$1,'8 класс'!$A:$A,0)-7+'Итог по классам'!$B124,,,),"р")</f>
        <v>0</v>
      </c>
      <c r="IV124" s="37">
        <f ca="1">COUNTIF(OFFSET(class8_2,MATCH(IV$1,'8 класс'!$A:$A,0)-7+'Итог по классам'!$B124,,,),"ш")</f>
        <v>0</v>
      </c>
      <c r="IW124" s="38">
        <f ca="1">COUNTIF(OFFSET(class8_1,MATCH(IW$1,'8 класс'!$A:$A,0)-7+'Итог по классам'!$B124,,,),"Ф")</f>
        <v>0</v>
      </c>
      <c r="IX124" s="37">
        <f ca="1">COUNTIF(OFFSET(class8_1,MATCH(IX$1,'8 класс'!$A:$A,0)-7+'Итог по классам'!$B124,,,),"р")</f>
        <v>0</v>
      </c>
      <c r="IY124" s="37">
        <f ca="1">COUNTIF(OFFSET(class8_1,MATCH(IY$1,'8 класс'!$A:$A,0)-7+'Итог по классам'!$B124,,,),"ш")</f>
        <v>0</v>
      </c>
      <c r="IZ124" s="37">
        <f ca="1">COUNTIF(OFFSET(class8_2,MATCH(IZ$1,'8 класс'!$A:$A,0)-7+'Итог по классам'!$B124,,,),"Ф")</f>
        <v>0</v>
      </c>
      <c r="JA124" s="37">
        <f ca="1">COUNTIF(OFFSET(class8_2,MATCH(JA$1,'8 класс'!$A:$A,0)-7+'Итог по классам'!$B124,,,),"р")</f>
        <v>0</v>
      </c>
      <c r="JB124" s="37">
        <f ca="1">COUNTIF(OFFSET(class8_2,MATCH(JB$1,'8 класс'!$A:$A,0)-7+'Итог по классам'!$B124,,,),"ш")</f>
        <v>0</v>
      </c>
      <c r="JC124" s="38">
        <f ca="1">COUNTIF(OFFSET(class8_1,MATCH(JC$1,'8 класс'!$A:$A,0)-7+'Итог по классам'!$B124,,,),"Ф")</f>
        <v>0</v>
      </c>
      <c r="JD124" s="37">
        <f ca="1">COUNTIF(OFFSET(class8_1,MATCH(JD$1,'8 класс'!$A:$A,0)-7+'Итог по классам'!$B124,,,),"р")</f>
        <v>0</v>
      </c>
      <c r="JE124" s="37">
        <f ca="1">COUNTIF(OFFSET(class8_1,MATCH(JE$1,'8 класс'!$A:$A,0)-7+'Итог по классам'!$B124,,,),"ш")</f>
        <v>0</v>
      </c>
      <c r="JF124" s="37">
        <f ca="1">COUNTIF(OFFSET(class8_2,MATCH(JF$1,'8 класс'!$A:$A,0)-7+'Итог по классам'!$B124,,,),"Ф")</f>
        <v>0</v>
      </c>
      <c r="JG124" s="37">
        <f ca="1">COUNTIF(OFFSET(class8_2,MATCH(JG$1,'8 класс'!$A:$A,0)-7+'Итог по классам'!$B124,,,),"р")</f>
        <v>0</v>
      </c>
      <c r="JH124" s="37">
        <f ca="1">COUNTIF(OFFSET(class8_2,MATCH(JH$1,'8 класс'!$A:$A,0)-7+'Итог по классам'!$B124,,,),"ш")</f>
        <v>0</v>
      </c>
      <c r="JI124" s="38">
        <f ca="1">COUNTIF(OFFSET(class8_1,MATCH(JI$1,'8 класс'!$A:$A,0)-7+'Итог по классам'!$B124,,,),"Ф")</f>
        <v>0</v>
      </c>
      <c r="JJ124" s="37">
        <f ca="1">COUNTIF(OFFSET(class8_1,MATCH(JJ$1,'8 класс'!$A:$A,0)-7+'Итог по классам'!$B124,,,),"р")</f>
        <v>0</v>
      </c>
      <c r="JK124" s="37">
        <f ca="1">COUNTIF(OFFSET(class8_1,MATCH(JK$1,'8 класс'!$A:$A,0)-7+'Итог по классам'!$B124,,,),"ш")</f>
        <v>0</v>
      </c>
      <c r="JL124" s="37">
        <f ca="1">COUNTIF(OFFSET(class8_2,MATCH(JL$1,'8 класс'!$A:$A,0)-7+'Итог по классам'!$B124,,,),"Ф")</f>
        <v>0</v>
      </c>
      <c r="JM124" s="37">
        <f ca="1">COUNTIF(OFFSET(class8_2,MATCH(JM$1,'8 класс'!$A:$A,0)-7+'Итог по классам'!$B124,,,),"р")</f>
        <v>0</v>
      </c>
      <c r="JN124" s="37">
        <f ca="1">COUNTIF(OFFSET(class8_2,MATCH(JN$1,'8 класс'!$A:$A,0)-7+'Итог по классам'!$B124,,,),"ш")</f>
        <v>0</v>
      </c>
      <c r="JO124" s="38">
        <f ca="1">COUNTIF(OFFSET(class8_1,MATCH(JO$1,'8 класс'!$A:$A,0)-7+'Итог по классам'!$B124,,,),"Ф")</f>
        <v>0</v>
      </c>
      <c r="JP124" s="37">
        <f ca="1">COUNTIF(OFFSET(class8_1,MATCH(JP$1,'8 класс'!$A:$A,0)-7+'Итог по классам'!$B124,,,),"р")</f>
        <v>0</v>
      </c>
      <c r="JQ124" s="37">
        <f ca="1">COUNTIF(OFFSET(class8_1,MATCH(JQ$1,'8 класс'!$A:$A,0)-7+'Итог по классам'!$B124,,,),"ш")</f>
        <v>0</v>
      </c>
      <c r="JR124" s="37">
        <f ca="1">COUNTIF(OFFSET(class8_2,MATCH(JR$1,'8 класс'!$A:$A,0)-7+'Итог по классам'!$B124,,,),"Ф")</f>
        <v>0</v>
      </c>
      <c r="JS124" s="37">
        <f ca="1">COUNTIF(OFFSET(class8_2,MATCH(JS$1,'8 класс'!$A:$A,0)-7+'Итог по классам'!$B124,,,),"р")</f>
        <v>0</v>
      </c>
      <c r="JT124" s="37">
        <f ca="1">COUNTIF(OFFSET(class8_2,MATCH(JT$1,'8 класс'!$A:$A,0)-7+'Итог по классам'!$B124,,,),"ш")</f>
        <v>0</v>
      </c>
      <c r="JU124" s="38">
        <f ca="1">COUNTIF(OFFSET(class8_1,MATCH(JU$1,'8 класс'!$A:$A,0)-7+'Итог по классам'!$B124,,,),"Ф")</f>
        <v>0</v>
      </c>
      <c r="JV124" s="37">
        <f ca="1">COUNTIF(OFFSET(class8_1,MATCH(JV$1,'8 класс'!$A:$A,0)-7+'Итог по классам'!$B124,,,),"р")</f>
        <v>0</v>
      </c>
      <c r="JW124" s="37">
        <f ca="1">COUNTIF(OFFSET(class8_1,MATCH(JW$1,'8 класс'!$A:$A,0)-7+'Итог по классам'!$B124,,,),"ш")</f>
        <v>0</v>
      </c>
      <c r="JX124" s="37">
        <f ca="1">COUNTIF(OFFSET(class8_2,MATCH(JX$1,'8 класс'!$A:$A,0)-7+'Итог по классам'!$B124,,,),"Ф")</f>
        <v>0</v>
      </c>
      <c r="JY124" s="37">
        <f ca="1">COUNTIF(OFFSET(class8_2,MATCH(JY$1,'8 класс'!$A:$A,0)-7+'Итог по классам'!$B124,,,),"р")</f>
        <v>0</v>
      </c>
      <c r="JZ124" s="37">
        <f ca="1">COUNTIF(OFFSET(class8_2,MATCH(JZ$1,'8 класс'!$A:$A,0)-7+'Итог по классам'!$B124,,,),"ш")</f>
        <v>0</v>
      </c>
      <c r="KA124" s="38">
        <f ca="1">COUNTIF(OFFSET(class8_1,MATCH(KA$1,'8 класс'!$A:$A,0)-7+'Итог по классам'!$B124,,,),"Ф")</f>
        <v>0</v>
      </c>
      <c r="KB124" s="37">
        <f ca="1">COUNTIF(OFFSET(class8_1,MATCH(KB$1,'8 класс'!$A:$A,0)-7+'Итог по классам'!$B124,,,),"р")</f>
        <v>0</v>
      </c>
      <c r="KC124" s="37">
        <f ca="1">COUNTIF(OFFSET(class8_1,MATCH(KC$1,'8 класс'!$A:$A,0)-7+'Итог по классам'!$B124,,,),"ш")</f>
        <v>0</v>
      </c>
      <c r="KD124" s="37">
        <f ca="1">COUNTIF(OFFSET(class8_2,MATCH(KD$1,'8 класс'!$A:$A,0)-7+'Итог по классам'!$B124,,,),"Ф")</f>
        <v>0</v>
      </c>
      <c r="KE124" s="37">
        <f ca="1">COUNTIF(OFFSET(class8_2,MATCH(KE$1,'8 класс'!$A:$A,0)-7+'Итог по классам'!$B124,,,),"р")</f>
        <v>0</v>
      </c>
      <c r="KF124" s="37">
        <f ca="1">COUNTIF(OFFSET(class8_2,MATCH(KF$1,'8 класс'!$A:$A,0)-7+'Итог по классам'!$B124,,,),"ш")</f>
        <v>0</v>
      </c>
      <c r="KG124" s="38">
        <f ca="1">COUNTIF(OFFSET(class8_1,MATCH(KG$1,'8 класс'!$A:$A,0)-7+'Итог по классам'!$B124,,,),"Ф")</f>
        <v>0</v>
      </c>
      <c r="KH124" s="37">
        <f ca="1">COUNTIF(OFFSET(class8_1,MATCH(KH$1,'8 класс'!$A:$A,0)-7+'Итог по классам'!$B124,,,),"р")</f>
        <v>0</v>
      </c>
      <c r="KI124" s="37">
        <f ca="1">COUNTIF(OFFSET(class8_1,MATCH(KI$1,'8 класс'!$A:$A,0)-7+'Итог по классам'!$B124,,,),"ш")</f>
        <v>0</v>
      </c>
      <c r="KJ124" s="37">
        <f ca="1">COUNTIF(OFFSET(class8_2,MATCH(KJ$1,'8 класс'!$A:$A,0)-7+'Итог по классам'!$B124,,,),"Ф")</f>
        <v>0</v>
      </c>
      <c r="KK124" s="37">
        <f ca="1">COUNTIF(OFFSET(class8_2,MATCH(KK$1,'8 класс'!$A:$A,0)-7+'Итог по классам'!$B124,,,),"р")</f>
        <v>0</v>
      </c>
      <c r="KL124" s="37">
        <f ca="1">COUNTIF(OFFSET(class8_2,MATCH(KL$1,'8 класс'!$A:$A,0)-7+'Итог по классам'!$B124,,,),"ш")</f>
        <v>0</v>
      </c>
      <c r="KM124" s="38">
        <f ca="1">COUNTIF(OFFSET(class8_1,MATCH(KM$1,'8 класс'!$A:$A,0)-7+'Итог по классам'!$B124,,,),"Ф")</f>
        <v>0</v>
      </c>
      <c r="KN124" s="37">
        <f ca="1">COUNTIF(OFFSET(class8_1,MATCH(KN$1,'8 класс'!$A:$A,0)-7+'Итог по классам'!$B124,,,),"р")</f>
        <v>0</v>
      </c>
      <c r="KO124" s="37">
        <f ca="1">COUNTIF(OFFSET(class8_1,MATCH(KO$1,'8 класс'!$A:$A,0)-7+'Итог по классам'!$B124,,,),"ш")</f>
        <v>0</v>
      </c>
      <c r="KP124" s="37">
        <f ca="1">COUNTIF(OFFSET(class8_2,MATCH(KP$1,'8 класс'!$A:$A,0)-7+'Итог по классам'!$B124,,,),"Ф")</f>
        <v>0</v>
      </c>
      <c r="KQ124" s="37">
        <f ca="1">COUNTIF(OFFSET(class8_2,MATCH(KQ$1,'8 класс'!$A:$A,0)-7+'Итог по классам'!$B124,,,),"р")</f>
        <v>0</v>
      </c>
      <c r="KR124" s="37">
        <f ca="1">COUNTIF(OFFSET(class8_2,MATCH(KR$1,'8 класс'!$A:$A,0)-7+'Итог по классам'!$B124,,,),"ш")</f>
        <v>0</v>
      </c>
    </row>
    <row r="125" spans="1:304" x14ac:dyDescent="0.25">
      <c r="A125">
        <f t="shared" si="12"/>
        <v>13</v>
      </c>
      <c r="B125" s="37">
        <v>14</v>
      </c>
      <c r="C125" s="3" t="s">
        <v>54</v>
      </c>
      <c r="D125" s="3" t="s">
        <v>63</v>
      </c>
      <c r="E125" s="37">
        <f ca="1">COUNTIF(OFFSET(class8_1,MATCH(E$1,'8 класс'!$A:$A,0)-7+'Итог по классам'!$B125,,,),"Ф")</f>
        <v>0</v>
      </c>
      <c r="F125" s="37">
        <f ca="1">COUNTIF(OFFSET(class8_1,MATCH(F$1,'8 класс'!$A:$A,0)-7+'Итог по классам'!$B125,,,),"р")</f>
        <v>0</v>
      </c>
      <c r="G125" s="37">
        <f ca="1">COUNTIF(OFFSET(class8_1,MATCH(G$1,'8 класс'!$A:$A,0)-7+'Итог по классам'!$B125,,,),"ш")</f>
        <v>0</v>
      </c>
      <c r="H125" s="37">
        <f ca="1">COUNTIF(OFFSET(class8_2,MATCH(H$1,'8 класс'!$A:$A,0)-7+'Итог по классам'!$B125,,,),"Ф")</f>
        <v>0</v>
      </c>
      <c r="I125" s="37">
        <f ca="1">COUNTIF(OFFSET(class8_2,MATCH(I$1,'8 класс'!$A:$A,0)-7+'Итог по классам'!$B125,,,),"р")</f>
        <v>0</v>
      </c>
      <c r="J125" s="37">
        <f ca="1">COUNTIF(OFFSET(class8_2,MATCH(J$1,'8 класс'!$A:$A,0)-7+'Итог по классам'!$B125,,,),"ш")</f>
        <v>0</v>
      </c>
      <c r="K125" s="38">
        <f ca="1">COUNTIF(OFFSET(class8_1,MATCH(K$1,'8 класс'!$A:$A,0)-7+'Итог по классам'!$B125,,,),"Ф")</f>
        <v>0</v>
      </c>
      <c r="L125" s="37">
        <f ca="1">COUNTIF(OFFSET(class8_1,MATCH(L$1,'8 класс'!$A:$A,0)-7+'Итог по классам'!$B125,,,),"р")</f>
        <v>0</v>
      </c>
      <c r="M125" s="37">
        <f ca="1">COUNTIF(OFFSET(class8_1,MATCH(M$1,'8 класс'!$A:$A,0)-7+'Итог по классам'!$B125,,,),"ш")</f>
        <v>0</v>
      </c>
      <c r="N125" s="37">
        <f ca="1">COUNTIF(OFFSET(class8_2,MATCH(N$1,'8 класс'!$A:$A,0)-7+'Итог по классам'!$B125,,,),"Ф")</f>
        <v>0</v>
      </c>
      <c r="O125" s="37">
        <f ca="1">COUNTIF(OFFSET(class8_2,MATCH(O$1,'8 класс'!$A:$A,0)-7+'Итог по классам'!$B125,,,),"р")</f>
        <v>0</v>
      </c>
      <c r="P125" s="37">
        <f ca="1">COUNTIF(OFFSET(class8_2,MATCH(P$1,'8 класс'!$A:$A,0)-7+'Итог по классам'!$B125,,,),"ш")</f>
        <v>0</v>
      </c>
      <c r="Q125" s="38">
        <f ca="1">COUNTIF(OFFSET(class8_1,MATCH(Q$1,'8 класс'!$A:$A,0)-7+'Итог по классам'!$B125,,,),"Ф")</f>
        <v>0</v>
      </c>
      <c r="R125" s="37">
        <f ca="1">COUNTIF(OFFSET(class8_1,MATCH(R$1,'8 класс'!$A:$A,0)-7+'Итог по классам'!$B125,,,),"р")</f>
        <v>0</v>
      </c>
      <c r="S125" s="37">
        <f ca="1">COUNTIF(OFFSET(class8_1,MATCH(S$1,'8 класс'!$A:$A,0)-7+'Итог по классам'!$B125,,,),"ш")</f>
        <v>0</v>
      </c>
      <c r="T125" s="37">
        <f ca="1">COUNTIF(OFFSET(class8_2,MATCH(T$1,'8 класс'!$A:$A,0)-7+'Итог по классам'!$B125,,,),"Ф")</f>
        <v>0</v>
      </c>
      <c r="U125" s="37">
        <f ca="1">COUNTIF(OFFSET(class8_2,MATCH(U$1,'8 класс'!$A:$A,0)-7+'Итог по классам'!$B125,,,),"р")</f>
        <v>0</v>
      </c>
      <c r="V125" s="37">
        <f ca="1">COUNTIF(OFFSET(class8_2,MATCH(V$1,'8 класс'!$A:$A,0)-7+'Итог по классам'!$B125,,,),"ш")</f>
        <v>0</v>
      </c>
      <c r="W125" s="38">
        <f ca="1">COUNTIF(OFFSET(class8_1,MATCH(W$1,'8 класс'!$A:$A,0)-7+'Итог по классам'!$B125,,,),"Ф")</f>
        <v>0</v>
      </c>
      <c r="X125" s="37">
        <f ca="1">COUNTIF(OFFSET(class8_1,MATCH(X$1,'8 класс'!$A:$A,0)-7+'Итог по классам'!$B125,,,),"р")</f>
        <v>0</v>
      </c>
      <c r="Y125" s="37">
        <f ca="1">COUNTIF(OFFSET(class8_1,MATCH(Y$1,'8 класс'!$A:$A,0)-7+'Итог по классам'!$B125,,,),"ш")</f>
        <v>0</v>
      </c>
      <c r="Z125" s="37">
        <f ca="1">COUNTIF(OFFSET(class8_2,MATCH(Z$1,'8 класс'!$A:$A,0)-7+'Итог по классам'!$B125,,,),"Ф")</f>
        <v>0</v>
      </c>
      <c r="AA125" s="37">
        <f ca="1">COUNTIF(OFFSET(class8_2,MATCH(AA$1,'8 класс'!$A:$A,0)-7+'Итог по классам'!$B125,,,),"р")</f>
        <v>0</v>
      </c>
      <c r="AB125" s="37">
        <f ca="1">COUNTIF(OFFSET(class8_2,MATCH(AB$1,'8 класс'!$A:$A,0)-7+'Итог по классам'!$B125,,,),"ш")</f>
        <v>0</v>
      </c>
      <c r="AC125" s="38">
        <f ca="1">COUNTIF(OFFSET(class8_1,MATCH(AC$1,'8 класс'!$A:$A,0)-7+'Итог по классам'!$B125,,,),"Ф")</f>
        <v>0</v>
      </c>
      <c r="AD125" s="37">
        <f ca="1">COUNTIF(OFFSET(class8_1,MATCH(AD$1,'8 класс'!$A:$A,0)-7+'Итог по классам'!$B125,,,),"р")</f>
        <v>0</v>
      </c>
      <c r="AE125" s="37">
        <f ca="1">COUNTIF(OFFSET(class8_1,MATCH(AE$1,'8 класс'!$A:$A,0)-7+'Итог по классам'!$B125,,,),"ш")</f>
        <v>0</v>
      </c>
      <c r="AF125" s="37">
        <f ca="1">COUNTIF(OFFSET(class8_2,MATCH(AF$1,'8 класс'!$A:$A,0)-7+'Итог по классам'!$B125,,,),"Ф")</f>
        <v>0</v>
      </c>
      <c r="AG125" s="37">
        <f ca="1">COUNTIF(OFFSET(class8_2,MATCH(AG$1,'8 класс'!$A:$A,0)-7+'Итог по классам'!$B125,,,),"р")</f>
        <v>0</v>
      </c>
      <c r="AH125" s="37">
        <f ca="1">COUNTIF(OFFSET(class8_2,MATCH(AH$1,'8 класс'!$A:$A,0)-7+'Итог по классам'!$B125,,,),"ш")</f>
        <v>0</v>
      </c>
      <c r="AI125" s="38">
        <f ca="1">COUNTIF(OFFSET(class8_1,MATCH(AI$1,'8 класс'!$A:$A,0)-7+'Итог по классам'!$B125,,,),"Ф")</f>
        <v>0</v>
      </c>
      <c r="AJ125" s="37">
        <f ca="1">COUNTIF(OFFSET(class8_1,MATCH(AJ$1,'8 класс'!$A:$A,0)-7+'Итог по классам'!$B125,,,),"р")</f>
        <v>0</v>
      </c>
      <c r="AK125" s="37">
        <f ca="1">COUNTIF(OFFSET(class8_1,MATCH(AK$1,'8 класс'!$A:$A,0)-7+'Итог по классам'!$B125,,,),"ш")</f>
        <v>0</v>
      </c>
      <c r="AL125" s="37">
        <f ca="1">COUNTIF(OFFSET(class8_2,MATCH(AL$1,'8 класс'!$A:$A,0)-7+'Итог по классам'!$B125,,,),"Ф")</f>
        <v>0</v>
      </c>
      <c r="AM125" s="37">
        <f ca="1">COUNTIF(OFFSET(class8_2,MATCH(AM$1,'8 класс'!$A:$A,0)-7+'Итог по классам'!$B125,,,),"р")</f>
        <v>0</v>
      </c>
      <c r="AN125" s="37">
        <f ca="1">COUNTIF(OFFSET(class8_2,MATCH(AN$1,'8 класс'!$A:$A,0)-7+'Итог по классам'!$B125,,,),"ш")</f>
        <v>0</v>
      </c>
      <c r="AO125" s="38">
        <f ca="1">COUNTIF(OFFSET(class8_1,MATCH(AO$1,'8 класс'!$A:$A,0)-7+'Итог по классам'!$B125,,,),"Ф")</f>
        <v>0</v>
      </c>
      <c r="AP125" s="37">
        <f ca="1">COUNTIF(OFFSET(class8_1,MATCH(AP$1,'8 класс'!$A:$A,0)-7+'Итог по классам'!$B125,,,),"р")</f>
        <v>0</v>
      </c>
      <c r="AQ125" s="37">
        <f ca="1">COUNTIF(OFFSET(class8_1,MATCH(AQ$1,'8 класс'!$A:$A,0)-7+'Итог по классам'!$B125,,,),"ш")</f>
        <v>0</v>
      </c>
      <c r="AR125" s="37">
        <f ca="1">COUNTIF(OFFSET(class8_2,MATCH(AR$1,'8 класс'!$A:$A,0)-7+'Итог по классам'!$B125,,,),"Ф")</f>
        <v>0</v>
      </c>
      <c r="AS125" s="37">
        <f ca="1">COUNTIF(OFFSET(class8_2,MATCH(AS$1,'8 класс'!$A:$A,0)-7+'Итог по классам'!$B125,,,),"р")</f>
        <v>0</v>
      </c>
      <c r="AT125" s="37">
        <f ca="1">COUNTIF(OFFSET(class8_2,MATCH(AT$1,'8 класс'!$A:$A,0)-7+'Итог по классам'!$B125,,,),"ш")</f>
        <v>0</v>
      </c>
      <c r="AU125" s="38">
        <f ca="1">COUNTIF(OFFSET(class8_1,MATCH(AU$1,'8 класс'!$A:$A,0)-7+'Итог по классам'!$B125,,,),"Ф")</f>
        <v>0</v>
      </c>
      <c r="AV125" s="37">
        <f ca="1">COUNTIF(OFFSET(class8_1,MATCH(AV$1,'8 класс'!$A:$A,0)-7+'Итог по классам'!$B125,,,),"р")</f>
        <v>0</v>
      </c>
      <c r="AW125" s="37">
        <f ca="1">COUNTIF(OFFSET(class8_1,MATCH(AW$1,'8 класс'!$A:$A,0)-7+'Итог по классам'!$B125,,,),"ш")</f>
        <v>0</v>
      </c>
      <c r="AX125" s="37">
        <f ca="1">COUNTIF(OFFSET(class8_2,MATCH(AX$1,'8 класс'!$A:$A,0)-7+'Итог по классам'!$B125,,,),"Ф")</f>
        <v>0</v>
      </c>
      <c r="AY125" s="37">
        <f ca="1">COUNTIF(OFFSET(class8_2,MATCH(AY$1,'8 класс'!$A:$A,0)-7+'Итог по классам'!$B125,,,),"р")</f>
        <v>0</v>
      </c>
      <c r="AZ125" s="37">
        <f ca="1">COUNTIF(OFFSET(class8_2,MATCH(AZ$1,'8 класс'!$A:$A,0)-7+'Итог по классам'!$B125,,,),"ш")</f>
        <v>0</v>
      </c>
      <c r="BA125" s="38">
        <f ca="1">COUNTIF(OFFSET(class8_1,MATCH(BA$1,'8 класс'!$A:$A,0)-7+'Итог по классам'!$B125,,,),"Ф")</f>
        <v>0</v>
      </c>
      <c r="BB125" s="37">
        <f ca="1">COUNTIF(OFFSET(class8_1,MATCH(BB$1,'8 класс'!$A:$A,0)-7+'Итог по классам'!$B125,,,),"р")</f>
        <v>0</v>
      </c>
      <c r="BC125" s="37">
        <f ca="1">COUNTIF(OFFSET(class8_1,MATCH(BC$1,'8 класс'!$A:$A,0)-7+'Итог по классам'!$B125,,,),"ш")</f>
        <v>0</v>
      </c>
      <c r="BD125" s="37">
        <f ca="1">COUNTIF(OFFSET(class8_2,MATCH(BD$1,'8 класс'!$A:$A,0)-7+'Итог по классам'!$B125,,,),"Ф")</f>
        <v>0</v>
      </c>
      <c r="BE125" s="37">
        <f ca="1">COUNTIF(OFFSET(class8_2,MATCH(BE$1,'8 класс'!$A:$A,0)-7+'Итог по классам'!$B125,,,),"р")</f>
        <v>0</v>
      </c>
      <c r="BF125" s="37">
        <f ca="1">COUNTIF(OFFSET(class8_2,MATCH(BF$1,'8 класс'!$A:$A,0)-7+'Итог по классам'!$B125,,,),"ш")</f>
        <v>0</v>
      </c>
      <c r="BG125" s="38">
        <f ca="1">COUNTIF(OFFSET(class8_1,MATCH(BG$1,'8 класс'!$A:$A,0)-7+'Итог по классам'!$B125,,,),"Ф")</f>
        <v>0</v>
      </c>
      <c r="BH125" s="37">
        <f ca="1">COUNTIF(OFFSET(class8_1,MATCH(BH$1,'8 класс'!$A:$A,0)-7+'Итог по классам'!$B125,,,),"р")</f>
        <v>0</v>
      </c>
      <c r="BI125" s="37">
        <f ca="1">COUNTIF(OFFSET(class8_1,MATCH(BI$1,'8 класс'!$A:$A,0)-7+'Итог по классам'!$B125,,,),"ш")</f>
        <v>0</v>
      </c>
      <c r="BJ125" s="37">
        <f ca="1">COUNTIF(OFFSET(class8_2,MATCH(BJ$1,'8 класс'!$A:$A,0)-7+'Итог по классам'!$B125,,,),"Ф")</f>
        <v>0</v>
      </c>
      <c r="BK125" s="37">
        <f ca="1">COUNTIF(OFFSET(class8_2,MATCH(BK$1,'8 класс'!$A:$A,0)-7+'Итог по классам'!$B125,,,),"р")</f>
        <v>0</v>
      </c>
      <c r="BL125" s="37">
        <f ca="1">COUNTIF(OFFSET(class8_2,MATCH(BL$1,'8 класс'!$A:$A,0)-7+'Итог по классам'!$B125,,,),"ш")</f>
        <v>0</v>
      </c>
      <c r="BM125" s="38">
        <f ca="1">COUNTIF(OFFSET(class8_1,MATCH(BM$1,'8 класс'!$A:$A,0)-7+'Итог по классам'!$B125,,,),"Ф")</f>
        <v>0</v>
      </c>
      <c r="BN125" s="37">
        <f ca="1">COUNTIF(OFFSET(class8_1,MATCH(BN$1,'8 класс'!$A:$A,0)-7+'Итог по классам'!$B125,,,),"р")</f>
        <v>0</v>
      </c>
      <c r="BO125" s="37">
        <f ca="1">COUNTIF(OFFSET(class8_1,MATCH(BO$1,'8 класс'!$A:$A,0)-7+'Итог по классам'!$B125,,,),"ш")</f>
        <v>0</v>
      </c>
      <c r="BP125" s="37">
        <f ca="1">COUNTIF(OFFSET(class8_2,MATCH(BP$1,'8 класс'!$A:$A,0)-7+'Итог по классам'!$B125,,,),"Ф")</f>
        <v>0</v>
      </c>
      <c r="BQ125" s="37">
        <f ca="1">COUNTIF(OFFSET(class8_2,MATCH(BQ$1,'8 класс'!$A:$A,0)-7+'Итог по классам'!$B125,,,),"р")</f>
        <v>0</v>
      </c>
      <c r="BR125" s="37">
        <f ca="1">COUNTIF(OFFSET(class8_2,MATCH(BR$1,'8 класс'!$A:$A,0)-7+'Итог по классам'!$B125,,,),"ш")</f>
        <v>0</v>
      </c>
      <c r="BS125" s="38">
        <f ca="1">COUNTIF(OFFSET(class8_1,MATCH(BS$1,'8 класс'!$A:$A,0)-7+'Итог по классам'!$B125,,,),"Ф")</f>
        <v>0</v>
      </c>
      <c r="BT125" s="37">
        <f ca="1">COUNTIF(OFFSET(class8_1,MATCH(BT$1,'8 класс'!$A:$A,0)-7+'Итог по классам'!$B125,,,),"р")</f>
        <v>0</v>
      </c>
      <c r="BU125" s="37">
        <f ca="1">COUNTIF(OFFSET(class8_1,MATCH(BU$1,'8 класс'!$A:$A,0)-7+'Итог по классам'!$B125,,,),"ш")</f>
        <v>0</v>
      </c>
      <c r="BV125" s="37">
        <f ca="1">COUNTIF(OFFSET(class8_2,MATCH(BV$1,'8 класс'!$A:$A,0)-7+'Итог по классам'!$B125,,,),"Ф")</f>
        <v>0</v>
      </c>
      <c r="BW125" s="37">
        <f ca="1">COUNTIF(OFFSET(class8_2,MATCH(BW$1,'8 класс'!$A:$A,0)-7+'Итог по классам'!$B125,,,),"р")</f>
        <v>0</v>
      </c>
      <c r="BX125" s="37">
        <f ca="1">COUNTIF(OFFSET(class8_2,MATCH(BX$1,'8 класс'!$A:$A,0)-7+'Итог по классам'!$B125,,,),"ш")</f>
        <v>0</v>
      </c>
      <c r="BY125" s="38">
        <f ca="1">COUNTIF(OFFSET(class8_1,MATCH(BY$1,'8 класс'!$A:$A,0)-7+'Итог по классам'!$B125,,,),"Ф")</f>
        <v>0</v>
      </c>
      <c r="BZ125" s="37">
        <f ca="1">COUNTIF(OFFSET(class8_1,MATCH(BZ$1,'8 класс'!$A:$A,0)-7+'Итог по классам'!$B125,,,),"р")</f>
        <v>0</v>
      </c>
      <c r="CA125" s="37">
        <f ca="1">COUNTIF(OFFSET(class8_1,MATCH(CA$1,'8 класс'!$A:$A,0)-7+'Итог по классам'!$B125,,,),"ш")</f>
        <v>0</v>
      </c>
      <c r="CB125" s="37">
        <f ca="1">COUNTIF(OFFSET(class8_2,MATCH(CB$1,'8 класс'!$A:$A,0)-7+'Итог по классам'!$B125,,,),"Ф")</f>
        <v>0</v>
      </c>
      <c r="CC125" s="37">
        <f ca="1">COUNTIF(OFFSET(class8_2,MATCH(CC$1,'8 класс'!$A:$A,0)-7+'Итог по классам'!$B125,,,),"р")</f>
        <v>0</v>
      </c>
      <c r="CD125" s="37">
        <f ca="1">COUNTIF(OFFSET(class8_2,MATCH(CD$1,'8 класс'!$A:$A,0)-7+'Итог по классам'!$B125,,,),"ш")</f>
        <v>0</v>
      </c>
      <c r="CE125" s="38">
        <f ca="1">COUNTIF(OFFSET(class8_1,MATCH(CE$1,'8 класс'!$A:$A,0)-7+'Итог по классам'!$B125,,,),"Ф")</f>
        <v>0</v>
      </c>
      <c r="CF125" s="37">
        <f ca="1">COUNTIF(OFFSET(class8_1,MATCH(CF$1,'8 класс'!$A:$A,0)-7+'Итог по классам'!$B125,,,),"р")</f>
        <v>0</v>
      </c>
      <c r="CG125" s="37">
        <f ca="1">COUNTIF(OFFSET(class8_1,MATCH(CG$1,'8 класс'!$A:$A,0)-7+'Итог по классам'!$B125,,,),"ш")</f>
        <v>0</v>
      </c>
      <c r="CH125" s="37">
        <f ca="1">COUNTIF(OFFSET(class8_2,MATCH(CH$1,'8 класс'!$A:$A,0)-7+'Итог по классам'!$B125,,,),"Ф")</f>
        <v>0</v>
      </c>
      <c r="CI125" s="37">
        <f ca="1">COUNTIF(OFFSET(class8_2,MATCH(CI$1,'8 класс'!$A:$A,0)-7+'Итог по классам'!$B125,,,),"р")</f>
        <v>0</v>
      </c>
      <c r="CJ125" s="37">
        <f ca="1">COUNTIF(OFFSET(class8_2,MATCH(CJ$1,'8 класс'!$A:$A,0)-7+'Итог по классам'!$B125,,,),"ш")</f>
        <v>0</v>
      </c>
      <c r="CK125" s="38">
        <f ca="1">COUNTIF(OFFSET(class8_1,MATCH(CK$1,'8 класс'!$A:$A,0)-7+'Итог по классам'!$B125,,,),"Ф")</f>
        <v>0</v>
      </c>
      <c r="CL125" s="37">
        <f ca="1">COUNTIF(OFFSET(class8_1,MATCH(CL$1,'8 класс'!$A:$A,0)-7+'Итог по классам'!$B125,,,),"р")</f>
        <v>0</v>
      </c>
      <c r="CM125" s="37">
        <f ca="1">COUNTIF(OFFSET(class8_1,MATCH(CM$1,'8 класс'!$A:$A,0)-7+'Итог по классам'!$B125,,,),"ш")</f>
        <v>0</v>
      </c>
      <c r="CN125" s="37">
        <f ca="1">COUNTIF(OFFSET(class8_2,MATCH(CN$1,'8 класс'!$A:$A,0)-7+'Итог по классам'!$B125,,,),"Ф")</f>
        <v>0</v>
      </c>
      <c r="CO125" s="37">
        <f ca="1">COUNTIF(OFFSET(class8_2,MATCH(CO$1,'8 класс'!$A:$A,0)-7+'Итог по классам'!$B125,,,),"р")</f>
        <v>0</v>
      </c>
      <c r="CP125" s="37">
        <f ca="1">COUNTIF(OFFSET(class8_2,MATCH(CP$1,'8 класс'!$A:$A,0)-7+'Итог по классам'!$B125,,,),"ш")</f>
        <v>0</v>
      </c>
      <c r="CQ125" s="38">
        <f ca="1">COUNTIF(OFFSET(class8_1,MATCH(CQ$1,'8 класс'!$A:$A,0)-7+'Итог по классам'!$B125,,,),"Ф")</f>
        <v>0</v>
      </c>
      <c r="CR125" s="37">
        <f ca="1">COUNTIF(OFFSET(class8_1,MATCH(CR$1,'8 класс'!$A:$A,0)-7+'Итог по классам'!$B125,,,),"р")</f>
        <v>0</v>
      </c>
      <c r="CS125" s="37">
        <f ca="1">COUNTIF(OFFSET(class8_1,MATCH(CS$1,'8 класс'!$A:$A,0)-7+'Итог по классам'!$B125,,,),"ш")</f>
        <v>0</v>
      </c>
      <c r="CT125" s="37">
        <f ca="1">COUNTIF(OFFSET(class8_2,MATCH(CT$1,'8 класс'!$A:$A,0)-7+'Итог по классам'!$B125,,,),"Ф")</f>
        <v>0</v>
      </c>
      <c r="CU125" s="37">
        <f ca="1">COUNTIF(OFFSET(class8_2,MATCH(CU$1,'8 класс'!$A:$A,0)-7+'Итог по классам'!$B125,,,),"р")</f>
        <v>0</v>
      </c>
      <c r="CV125" s="37">
        <f ca="1">COUNTIF(OFFSET(class8_2,MATCH(CV$1,'8 класс'!$A:$A,0)-7+'Итог по классам'!$B125,,,),"ш")</f>
        <v>0</v>
      </c>
      <c r="CW125" s="38">
        <f ca="1">COUNTIF(OFFSET(class8_1,MATCH(CW$1,'8 класс'!$A:$A,0)-7+'Итог по классам'!$B125,,,),"Ф")</f>
        <v>0</v>
      </c>
      <c r="CX125" s="37">
        <f ca="1">COUNTIF(OFFSET(class8_1,MATCH(CX$1,'8 класс'!$A:$A,0)-7+'Итог по классам'!$B125,,,),"р")</f>
        <v>0</v>
      </c>
      <c r="CY125" s="37">
        <f ca="1">COUNTIF(OFFSET(class8_1,MATCH(CY$1,'8 класс'!$A:$A,0)-7+'Итог по классам'!$B125,,,),"ш")</f>
        <v>0</v>
      </c>
      <c r="CZ125" s="37">
        <f ca="1">COUNTIF(OFFSET(class8_2,MATCH(CZ$1,'8 класс'!$A:$A,0)-7+'Итог по классам'!$B125,,,),"Ф")</f>
        <v>0</v>
      </c>
      <c r="DA125" s="37">
        <f ca="1">COUNTIF(OFFSET(class8_2,MATCH(DA$1,'8 класс'!$A:$A,0)-7+'Итог по классам'!$B125,,,),"р")</f>
        <v>0</v>
      </c>
      <c r="DB125" s="37">
        <f ca="1">COUNTIF(OFFSET(class8_2,MATCH(DB$1,'8 класс'!$A:$A,0)-7+'Итог по классам'!$B125,,,),"ш")</f>
        <v>0</v>
      </c>
      <c r="DC125" s="38">
        <f ca="1">COUNTIF(OFFSET(class8_1,MATCH(DC$1,'8 класс'!$A:$A,0)-7+'Итог по классам'!$B125,,,),"Ф")</f>
        <v>0</v>
      </c>
      <c r="DD125" s="37">
        <f ca="1">COUNTIF(OFFSET(class8_1,MATCH(DD$1,'8 класс'!$A:$A,0)-7+'Итог по классам'!$B125,,,),"р")</f>
        <v>0</v>
      </c>
      <c r="DE125" s="37">
        <f ca="1">COUNTIF(OFFSET(class8_1,MATCH(DE$1,'8 класс'!$A:$A,0)-7+'Итог по классам'!$B125,,,),"ш")</f>
        <v>0</v>
      </c>
      <c r="DF125" s="37">
        <f ca="1">COUNTIF(OFFSET(class8_2,MATCH(DF$1,'8 класс'!$A:$A,0)-7+'Итог по классам'!$B125,,,),"Ф")</f>
        <v>0</v>
      </c>
      <c r="DG125" s="37">
        <f ca="1">COUNTIF(OFFSET(class8_2,MATCH(DG$1,'8 класс'!$A:$A,0)-7+'Итог по классам'!$B125,,,),"р")</f>
        <v>0</v>
      </c>
      <c r="DH125" s="37">
        <f ca="1">COUNTIF(OFFSET(class8_2,MATCH(DH$1,'8 класс'!$A:$A,0)-7+'Итог по классам'!$B125,,,),"ш")</f>
        <v>0</v>
      </c>
      <c r="DI125" s="38">
        <f ca="1">COUNTIF(OFFSET(class8_1,MATCH(DI$1,'8 класс'!$A:$A,0)-7+'Итог по классам'!$B125,,,),"Ф")</f>
        <v>0</v>
      </c>
      <c r="DJ125" s="37">
        <f ca="1">COUNTIF(OFFSET(class8_1,MATCH(DJ$1,'8 класс'!$A:$A,0)-7+'Итог по классам'!$B125,,,),"р")</f>
        <v>0</v>
      </c>
      <c r="DK125" s="37">
        <f ca="1">COUNTIF(OFFSET(class8_1,MATCH(DK$1,'8 класс'!$A:$A,0)-7+'Итог по классам'!$B125,,,),"ш")</f>
        <v>0</v>
      </c>
      <c r="DL125" s="37">
        <f ca="1">COUNTIF(OFFSET(class8_2,MATCH(DL$1,'8 класс'!$A:$A,0)-7+'Итог по классам'!$B125,,,),"Ф")</f>
        <v>0</v>
      </c>
      <c r="DM125" s="37">
        <f ca="1">COUNTIF(OFFSET(class8_2,MATCH(DM$1,'8 класс'!$A:$A,0)-7+'Итог по классам'!$B125,,,),"р")</f>
        <v>0</v>
      </c>
      <c r="DN125" s="37">
        <f ca="1">COUNTIF(OFFSET(class8_2,MATCH(DN$1,'8 класс'!$A:$A,0)-7+'Итог по классам'!$B125,,,),"ш")</f>
        <v>0</v>
      </c>
      <c r="DO125" s="38">
        <f ca="1">COUNTIF(OFFSET(class8_1,MATCH(DO$1,'8 класс'!$A:$A,0)-7+'Итог по классам'!$B125,,,),"Ф")</f>
        <v>0</v>
      </c>
      <c r="DP125" s="37">
        <f ca="1">COUNTIF(OFFSET(class8_1,MATCH(DP$1,'8 класс'!$A:$A,0)-7+'Итог по классам'!$B125,,,),"р")</f>
        <v>0</v>
      </c>
      <c r="DQ125" s="37">
        <f ca="1">COUNTIF(OFFSET(class8_1,MATCH(DQ$1,'8 класс'!$A:$A,0)-7+'Итог по классам'!$B125,,,),"ш")</f>
        <v>0</v>
      </c>
      <c r="DR125" s="37">
        <f ca="1">COUNTIF(OFFSET(class8_2,MATCH(DR$1,'8 класс'!$A:$A,0)-7+'Итог по классам'!$B125,,,),"Ф")</f>
        <v>0</v>
      </c>
      <c r="DS125" s="37">
        <f ca="1">COUNTIF(OFFSET(class8_2,MATCH(DS$1,'8 класс'!$A:$A,0)-7+'Итог по классам'!$B125,,,),"р")</f>
        <v>0</v>
      </c>
      <c r="DT125" s="37">
        <f ca="1">COUNTIF(OFFSET(class8_2,MATCH(DT$1,'8 класс'!$A:$A,0)-7+'Итог по классам'!$B125,,,),"ш")</f>
        <v>0</v>
      </c>
      <c r="DU125" s="38">
        <f ca="1">COUNTIF(OFFSET(class8_1,MATCH(DU$1,'8 класс'!$A:$A,0)-7+'Итог по классам'!$B125,,,),"Ф")</f>
        <v>0</v>
      </c>
      <c r="DV125" s="37">
        <f ca="1">COUNTIF(OFFSET(class8_1,MATCH(DV$1,'8 класс'!$A:$A,0)-7+'Итог по классам'!$B125,,,),"р")</f>
        <v>0</v>
      </c>
      <c r="DW125" s="37">
        <f ca="1">COUNTIF(OFFSET(class8_1,MATCH(DW$1,'8 класс'!$A:$A,0)-7+'Итог по классам'!$B125,,,),"ш")</f>
        <v>0</v>
      </c>
      <c r="DX125" s="37">
        <f ca="1">COUNTIF(OFFSET(class8_2,MATCH(DX$1,'8 класс'!$A:$A,0)-7+'Итог по классам'!$B125,,,),"Ф")</f>
        <v>0</v>
      </c>
      <c r="DY125" s="37">
        <f ca="1">COUNTIF(OFFSET(class8_2,MATCH(DY$1,'8 класс'!$A:$A,0)-7+'Итог по классам'!$B125,,,),"р")</f>
        <v>0</v>
      </c>
      <c r="DZ125" s="37">
        <f ca="1">COUNTIF(OFFSET(class8_2,MATCH(DZ$1,'8 класс'!$A:$A,0)-7+'Итог по классам'!$B125,,,),"ш")</f>
        <v>0</v>
      </c>
      <c r="EA125" s="38">
        <f ca="1">COUNTIF(OFFSET(class8_1,MATCH(EA$1,'8 класс'!$A:$A,0)-7+'Итог по классам'!$B125,,,),"Ф")</f>
        <v>0</v>
      </c>
      <c r="EB125" s="37">
        <f ca="1">COUNTIF(OFFSET(class8_1,MATCH(EB$1,'8 класс'!$A:$A,0)-7+'Итог по классам'!$B125,,,),"р")</f>
        <v>0</v>
      </c>
      <c r="EC125" s="37">
        <f ca="1">COUNTIF(OFFSET(class8_1,MATCH(EC$1,'8 класс'!$A:$A,0)-7+'Итог по классам'!$B125,,,),"ш")</f>
        <v>0</v>
      </c>
      <c r="ED125" s="37">
        <f ca="1">COUNTIF(OFFSET(class8_2,MATCH(ED$1,'8 класс'!$A:$A,0)-7+'Итог по классам'!$B125,,,),"Ф")</f>
        <v>0</v>
      </c>
      <c r="EE125" s="37">
        <f ca="1">COUNTIF(OFFSET(class8_2,MATCH(EE$1,'8 класс'!$A:$A,0)-7+'Итог по классам'!$B125,,,),"р")</f>
        <v>0</v>
      </c>
      <c r="EF125" s="37">
        <f ca="1">COUNTIF(OFFSET(class8_2,MATCH(EF$1,'8 класс'!$A:$A,0)-7+'Итог по классам'!$B125,,,),"ш")</f>
        <v>0</v>
      </c>
      <c r="EG125" s="38">
        <f ca="1">COUNTIF(OFFSET(class8_1,MATCH(EG$1,'8 класс'!$A:$A,0)-7+'Итог по классам'!$B125,,,),"Ф")</f>
        <v>0</v>
      </c>
      <c r="EH125" s="37">
        <f ca="1">COUNTIF(OFFSET(class8_1,MATCH(EH$1,'8 класс'!$A:$A,0)-7+'Итог по классам'!$B125,,,),"р")</f>
        <v>0</v>
      </c>
      <c r="EI125" s="37">
        <f ca="1">COUNTIF(OFFSET(class8_1,MATCH(EI$1,'8 класс'!$A:$A,0)-7+'Итог по классам'!$B125,,,),"ш")</f>
        <v>0</v>
      </c>
      <c r="EJ125" s="37">
        <f ca="1">COUNTIF(OFFSET(class8_2,MATCH(EJ$1,'8 класс'!$A:$A,0)-7+'Итог по классам'!$B125,,,),"Ф")</f>
        <v>0</v>
      </c>
      <c r="EK125" s="37">
        <f ca="1">COUNTIF(OFFSET(class8_2,MATCH(EK$1,'8 класс'!$A:$A,0)-7+'Итог по классам'!$B125,,,),"р")</f>
        <v>0</v>
      </c>
      <c r="EL125" s="37">
        <f ca="1">COUNTIF(OFFSET(class8_2,MATCH(EL$1,'8 класс'!$A:$A,0)-7+'Итог по классам'!$B125,,,),"ш")</f>
        <v>0</v>
      </c>
      <c r="EM125" s="38">
        <f ca="1">COUNTIF(OFFSET(class8_1,MATCH(EM$1,'8 класс'!$A:$A,0)-7+'Итог по классам'!$B125,,,),"Ф")</f>
        <v>0</v>
      </c>
      <c r="EN125" s="37">
        <f ca="1">COUNTIF(OFFSET(class8_1,MATCH(EN$1,'8 класс'!$A:$A,0)-7+'Итог по классам'!$B125,,,),"р")</f>
        <v>0</v>
      </c>
      <c r="EO125" s="37">
        <f ca="1">COUNTIF(OFFSET(class8_1,MATCH(EO$1,'8 класс'!$A:$A,0)-7+'Итог по классам'!$B125,,,),"ш")</f>
        <v>0</v>
      </c>
      <c r="EP125" s="37">
        <f ca="1">COUNTIF(OFFSET(class8_2,MATCH(EP$1,'8 класс'!$A:$A,0)-7+'Итог по классам'!$B125,,,),"Ф")</f>
        <v>0</v>
      </c>
      <c r="EQ125" s="37">
        <f ca="1">COUNTIF(OFFSET(class8_2,MATCH(EQ$1,'8 класс'!$A:$A,0)-7+'Итог по классам'!$B125,,,),"р")</f>
        <v>0</v>
      </c>
      <c r="ER125" s="37">
        <f ca="1">COUNTIF(OFFSET(class8_2,MATCH(ER$1,'8 класс'!$A:$A,0)-7+'Итог по классам'!$B125,,,),"ш")</f>
        <v>0</v>
      </c>
      <c r="ES125" s="38">
        <f ca="1">COUNTIF(OFFSET(class8_1,MATCH(ES$1,'8 класс'!$A:$A,0)-7+'Итог по классам'!$B125,,,),"Ф")</f>
        <v>0</v>
      </c>
      <c r="ET125" s="37">
        <f ca="1">COUNTIF(OFFSET(class8_1,MATCH(ET$1,'8 класс'!$A:$A,0)-7+'Итог по классам'!$B125,,,),"р")</f>
        <v>0</v>
      </c>
      <c r="EU125" s="37">
        <f ca="1">COUNTIF(OFFSET(class8_1,MATCH(EU$1,'8 класс'!$A:$A,0)-7+'Итог по классам'!$B125,,,),"ш")</f>
        <v>0</v>
      </c>
      <c r="EV125" s="37">
        <f ca="1">COUNTIF(OFFSET(class8_2,MATCH(EV$1,'8 класс'!$A:$A,0)-7+'Итог по классам'!$B125,,,),"Ф")</f>
        <v>0</v>
      </c>
      <c r="EW125" s="37">
        <f ca="1">COUNTIF(OFFSET(class8_2,MATCH(EW$1,'8 класс'!$A:$A,0)-7+'Итог по классам'!$B125,,,),"р")</f>
        <v>0</v>
      </c>
      <c r="EX125" s="37">
        <f ca="1">COUNTIF(OFFSET(class8_2,MATCH(EX$1,'8 класс'!$A:$A,0)-7+'Итог по классам'!$B125,,,),"ш")</f>
        <v>0</v>
      </c>
      <c r="EY125" s="38">
        <f ca="1">COUNTIF(OFFSET(class8_1,MATCH(EY$1,'8 класс'!$A:$A,0)-7+'Итог по классам'!$B125,,,),"Ф")</f>
        <v>0</v>
      </c>
      <c r="EZ125" s="37">
        <f ca="1">COUNTIF(OFFSET(class8_1,MATCH(EZ$1,'8 класс'!$A:$A,0)-7+'Итог по классам'!$B125,,,),"р")</f>
        <v>0</v>
      </c>
      <c r="FA125" s="37">
        <f ca="1">COUNTIF(OFFSET(class8_1,MATCH(FA$1,'8 класс'!$A:$A,0)-7+'Итог по классам'!$B125,,,),"ш")</f>
        <v>0</v>
      </c>
      <c r="FB125" s="37">
        <f ca="1">COUNTIF(OFFSET(class8_2,MATCH(FB$1,'8 класс'!$A:$A,0)-7+'Итог по классам'!$B125,,,),"Ф")</f>
        <v>0</v>
      </c>
      <c r="FC125" s="37">
        <f ca="1">COUNTIF(OFFSET(class8_2,MATCH(FC$1,'8 класс'!$A:$A,0)-7+'Итог по классам'!$B125,,,),"р")</f>
        <v>0</v>
      </c>
      <c r="FD125" s="37">
        <f ca="1">COUNTIF(OFFSET(class8_2,MATCH(FD$1,'8 класс'!$A:$A,0)-7+'Итог по классам'!$B125,,,),"ш")</f>
        <v>0</v>
      </c>
      <c r="FE125" s="38">
        <f ca="1">COUNTIF(OFFSET(class8_1,MATCH(FE$1,'8 класс'!$A:$A,0)-7+'Итог по классам'!$B125,,,),"Ф")</f>
        <v>0</v>
      </c>
      <c r="FF125" s="37">
        <f ca="1">COUNTIF(OFFSET(class8_1,MATCH(FF$1,'8 класс'!$A:$A,0)-7+'Итог по классам'!$B125,,,),"р")</f>
        <v>0</v>
      </c>
      <c r="FG125" s="37">
        <f ca="1">COUNTIF(OFFSET(class8_1,MATCH(FG$1,'8 класс'!$A:$A,0)-7+'Итог по классам'!$B125,,,),"ш")</f>
        <v>0</v>
      </c>
      <c r="FH125" s="37">
        <f ca="1">COUNTIF(OFFSET(class8_2,MATCH(FH$1,'8 класс'!$A:$A,0)-7+'Итог по классам'!$B125,,,),"Ф")</f>
        <v>0</v>
      </c>
      <c r="FI125" s="37">
        <f ca="1">COUNTIF(OFFSET(class8_2,MATCH(FI$1,'8 класс'!$A:$A,0)-7+'Итог по классам'!$B125,,,),"р")</f>
        <v>0</v>
      </c>
      <c r="FJ125" s="37">
        <f ca="1">COUNTIF(OFFSET(class8_2,MATCH(FJ$1,'8 класс'!$A:$A,0)-7+'Итог по классам'!$B125,,,),"ш")</f>
        <v>0</v>
      </c>
      <c r="FK125" s="38">
        <f ca="1">COUNTIF(OFFSET(class8_1,MATCH(FK$1,'8 класс'!$A:$A,0)-7+'Итог по классам'!$B125,,,),"Ф")</f>
        <v>0</v>
      </c>
      <c r="FL125" s="37">
        <f ca="1">COUNTIF(OFFSET(class8_1,MATCH(FL$1,'8 класс'!$A:$A,0)-7+'Итог по классам'!$B125,,,),"р")</f>
        <v>0</v>
      </c>
      <c r="FM125" s="37">
        <f ca="1">COUNTIF(OFFSET(class8_1,MATCH(FM$1,'8 класс'!$A:$A,0)-7+'Итог по классам'!$B125,,,),"ш")</f>
        <v>0</v>
      </c>
      <c r="FN125" s="37">
        <f ca="1">COUNTIF(OFFSET(class8_2,MATCH(FN$1,'8 класс'!$A:$A,0)-7+'Итог по классам'!$B125,,,),"Ф")</f>
        <v>0</v>
      </c>
      <c r="FO125" s="37">
        <f ca="1">COUNTIF(OFFSET(class8_2,MATCH(FO$1,'8 класс'!$A:$A,0)-7+'Итог по классам'!$B125,,,),"р")</f>
        <v>0</v>
      </c>
      <c r="FP125" s="37">
        <f ca="1">COUNTIF(OFFSET(class8_2,MATCH(FP$1,'8 класс'!$A:$A,0)-7+'Итог по классам'!$B125,,,),"ш")</f>
        <v>0</v>
      </c>
      <c r="FQ125" s="38">
        <f ca="1">COUNTIF(OFFSET(class8_1,MATCH(FQ$1,'8 класс'!$A:$A,0)-7+'Итог по классам'!$B125,,,),"Ф")</f>
        <v>0</v>
      </c>
      <c r="FR125" s="37">
        <f ca="1">COUNTIF(OFFSET(class8_1,MATCH(FR$1,'8 класс'!$A:$A,0)-7+'Итог по классам'!$B125,,,),"р")</f>
        <v>0</v>
      </c>
      <c r="FS125" s="37">
        <f ca="1">COUNTIF(OFFSET(class8_1,MATCH(FS$1,'8 класс'!$A:$A,0)-7+'Итог по классам'!$B125,,,),"ш")</f>
        <v>0</v>
      </c>
      <c r="FT125" s="37">
        <f ca="1">COUNTIF(OFFSET(class8_2,MATCH(FT$1,'8 класс'!$A:$A,0)-7+'Итог по классам'!$B125,,,),"Ф")</f>
        <v>0</v>
      </c>
      <c r="FU125" s="37">
        <f ca="1">COUNTIF(OFFSET(class8_2,MATCH(FU$1,'8 класс'!$A:$A,0)-7+'Итог по классам'!$B125,,,),"р")</f>
        <v>0</v>
      </c>
      <c r="FV125" s="37">
        <f ca="1">COUNTIF(OFFSET(class8_2,MATCH(FV$1,'8 класс'!$A:$A,0)-7+'Итог по классам'!$B125,,,),"ш")</f>
        <v>0</v>
      </c>
      <c r="FW125" s="38">
        <f ca="1">COUNTIF(OFFSET(class8_1,MATCH(FW$1,'8 класс'!$A:$A,0)-7+'Итог по классам'!$B125,,,),"Ф")</f>
        <v>0</v>
      </c>
      <c r="FX125" s="37">
        <f ca="1">COUNTIF(OFFSET(class8_1,MATCH(FX$1,'8 класс'!$A:$A,0)-7+'Итог по классам'!$B125,,,),"р")</f>
        <v>0</v>
      </c>
      <c r="FY125" s="37">
        <f ca="1">COUNTIF(OFFSET(class8_1,MATCH(FY$1,'8 класс'!$A:$A,0)-7+'Итог по классам'!$B125,,,),"ш")</f>
        <v>0</v>
      </c>
      <c r="FZ125" s="37">
        <f ca="1">COUNTIF(OFFSET(class8_2,MATCH(FZ$1,'8 класс'!$A:$A,0)-7+'Итог по классам'!$B125,,,),"Ф")</f>
        <v>0</v>
      </c>
      <c r="GA125" s="37">
        <f ca="1">COUNTIF(OFFSET(class8_2,MATCH(GA$1,'8 класс'!$A:$A,0)-7+'Итог по классам'!$B125,,,),"р")</f>
        <v>0</v>
      </c>
      <c r="GB125" s="37">
        <f ca="1">COUNTIF(OFFSET(class8_2,MATCH(GB$1,'8 класс'!$A:$A,0)-7+'Итог по классам'!$B125,,,),"ш")</f>
        <v>0</v>
      </c>
      <c r="GC125" s="38">
        <f ca="1">COUNTIF(OFFSET(class8_1,MATCH(GC$1,'8 класс'!$A:$A,0)-7+'Итог по классам'!$B125,,,),"Ф")</f>
        <v>0</v>
      </c>
      <c r="GD125" s="37">
        <f ca="1">COUNTIF(OFFSET(class8_1,MATCH(GD$1,'8 класс'!$A:$A,0)-7+'Итог по классам'!$B125,,,),"р")</f>
        <v>0</v>
      </c>
      <c r="GE125" s="37">
        <f ca="1">COUNTIF(OFFSET(class8_1,MATCH(GE$1,'8 класс'!$A:$A,0)-7+'Итог по классам'!$B125,,,),"ш")</f>
        <v>0</v>
      </c>
      <c r="GF125" s="37">
        <f ca="1">COUNTIF(OFFSET(class8_2,MATCH(GF$1,'8 класс'!$A:$A,0)-7+'Итог по классам'!$B125,,,),"Ф")</f>
        <v>0</v>
      </c>
      <c r="GG125" s="37">
        <f ca="1">COUNTIF(OFFSET(class8_2,MATCH(GG$1,'8 класс'!$A:$A,0)-7+'Итог по классам'!$B125,,,),"р")</f>
        <v>0</v>
      </c>
      <c r="GH125" s="37">
        <f ca="1">COUNTIF(OFFSET(class8_2,MATCH(GH$1,'8 класс'!$A:$A,0)-7+'Итог по классам'!$B125,,,),"ш")</f>
        <v>0</v>
      </c>
      <c r="GI125" s="38">
        <f ca="1">COUNTIF(OFFSET(class8_1,MATCH(GI$1,'8 класс'!$A:$A,0)-7+'Итог по классам'!$B125,,,),"Ф")</f>
        <v>0</v>
      </c>
      <c r="GJ125" s="37">
        <f ca="1">COUNTIF(OFFSET(class8_1,MATCH(GJ$1,'8 класс'!$A:$A,0)-7+'Итог по классам'!$B125,,,),"р")</f>
        <v>0</v>
      </c>
      <c r="GK125" s="37">
        <f ca="1">COUNTIF(OFFSET(class8_1,MATCH(GK$1,'8 класс'!$A:$A,0)-7+'Итог по классам'!$B125,,,),"ш")</f>
        <v>0</v>
      </c>
      <c r="GL125" s="37">
        <f ca="1">COUNTIF(OFFSET(class8_2,MATCH(GL$1,'8 класс'!$A:$A,0)-7+'Итог по классам'!$B125,,,),"Ф")</f>
        <v>0</v>
      </c>
      <c r="GM125" s="37">
        <f ca="1">COUNTIF(OFFSET(class8_2,MATCH(GM$1,'8 класс'!$A:$A,0)-7+'Итог по классам'!$B125,,,),"р")</f>
        <v>0</v>
      </c>
      <c r="GN125" s="37">
        <f ca="1">COUNTIF(OFFSET(class8_2,MATCH(GN$1,'8 класс'!$A:$A,0)-7+'Итог по классам'!$B125,,,),"ш")</f>
        <v>0</v>
      </c>
      <c r="GO125" s="38">
        <f ca="1">COUNTIF(OFFSET(class8_1,MATCH(GO$1,'8 класс'!$A:$A,0)-7+'Итог по классам'!$B125,,,),"Ф")</f>
        <v>0</v>
      </c>
      <c r="GP125" s="37">
        <f ca="1">COUNTIF(OFFSET(class8_1,MATCH(GP$1,'8 класс'!$A:$A,0)-7+'Итог по классам'!$B125,,,),"р")</f>
        <v>0</v>
      </c>
      <c r="GQ125" s="37">
        <f ca="1">COUNTIF(OFFSET(class8_1,MATCH(GQ$1,'8 класс'!$A:$A,0)-7+'Итог по классам'!$B125,,,),"ш")</f>
        <v>0</v>
      </c>
      <c r="GR125" s="37">
        <f ca="1">COUNTIF(OFFSET(class8_2,MATCH(GR$1,'8 класс'!$A:$A,0)-7+'Итог по классам'!$B125,,,),"Ф")</f>
        <v>0</v>
      </c>
      <c r="GS125" s="37">
        <f ca="1">COUNTIF(OFFSET(class8_2,MATCH(GS$1,'8 класс'!$A:$A,0)-7+'Итог по классам'!$B125,,,),"р")</f>
        <v>0</v>
      </c>
      <c r="GT125" s="37">
        <f ca="1">COUNTIF(OFFSET(class8_2,MATCH(GT$1,'8 класс'!$A:$A,0)-7+'Итог по классам'!$B125,,,),"ш")</f>
        <v>0</v>
      </c>
      <c r="GU125" s="38">
        <f ca="1">COUNTIF(OFFSET(class8_1,MATCH(GU$1,'8 класс'!$A:$A,0)-7+'Итог по классам'!$B125,,,),"Ф")</f>
        <v>0</v>
      </c>
      <c r="GV125" s="37">
        <f ca="1">COUNTIF(OFFSET(class8_1,MATCH(GV$1,'8 класс'!$A:$A,0)-7+'Итог по классам'!$B125,,,),"р")</f>
        <v>0</v>
      </c>
      <c r="GW125" s="37">
        <f ca="1">COUNTIF(OFFSET(class8_1,MATCH(GW$1,'8 класс'!$A:$A,0)-7+'Итог по классам'!$B125,,,),"ш")</f>
        <v>0</v>
      </c>
      <c r="GX125" s="37">
        <f ca="1">COUNTIF(OFFSET(class8_2,MATCH(GX$1,'8 класс'!$A:$A,0)-7+'Итог по классам'!$B125,,,),"Ф")</f>
        <v>0</v>
      </c>
      <c r="GY125" s="37">
        <f ca="1">COUNTIF(OFFSET(class8_2,MATCH(GY$1,'8 класс'!$A:$A,0)-7+'Итог по классам'!$B125,,,),"р")</f>
        <v>0</v>
      </c>
      <c r="GZ125" s="37">
        <f ca="1">COUNTIF(OFFSET(class8_2,MATCH(GZ$1,'8 класс'!$A:$A,0)-7+'Итог по классам'!$B125,,,),"ш")</f>
        <v>0</v>
      </c>
      <c r="HA125" s="38">
        <f ca="1">COUNTIF(OFFSET(class8_1,MATCH(HA$1,'8 класс'!$A:$A,0)-7+'Итог по классам'!$B125,,,),"Ф")</f>
        <v>0</v>
      </c>
      <c r="HB125" s="37">
        <f ca="1">COUNTIF(OFFSET(class8_1,MATCH(HB$1,'8 класс'!$A:$A,0)-7+'Итог по классам'!$B125,,,),"р")</f>
        <v>0</v>
      </c>
      <c r="HC125" s="37">
        <f ca="1">COUNTIF(OFFSET(class8_1,MATCH(HC$1,'8 класс'!$A:$A,0)-7+'Итог по классам'!$B125,,,),"ш")</f>
        <v>0</v>
      </c>
      <c r="HD125" s="37">
        <f ca="1">COUNTIF(OFFSET(class8_2,MATCH(HD$1,'8 класс'!$A:$A,0)-7+'Итог по классам'!$B125,,,),"Ф")</f>
        <v>0</v>
      </c>
      <c r="HE125" s="37">
        <f ca="1">COUNTIF(OFFSET(class8_2,MATCH(HE$1,'8 класс'!$A:$A,0)-7+'Итог по классам'!$B125,,,),"р")</f>
        <v>0</v>
      </c>
      <c r="HF125" s="37">
        <f ca="1">COUNTIF(OFFSET(class8_2,MATCH(HF$1,'8 класс'!$A:$A,0)-7+'Итог по классам'!$B125,,,),"ш")</f>
        <v>0</v>
      </c>
      <c r="HG125" s="38">
        <f ca="1">COUNTIF(OFFSET(class8_1,MATCH(HG$1,'8 класс'!$A:$A,0)-7+'Итог по классам'!$B125,,,),"Ф")</f>
        <v>0</v>
      </c>
      <c r="HH125" s="37">
        <f ca="1">COUNTIF(OFFSET(class8_1,MATCH(HH$1,'8 класс'!$A:$A,0)-7+'Итог по классам'!$B125,,,),"р")</f>
        <v>0</v>
      </c>
      <c r="HI125" s="37">
        <f ca="1">COUNTIF(OFFSET(class8_1,MATCH(HI$1,'8 класс'!$A:$A,0)-7+'Итог по классам'!$B125,,,),"ш")</f>
        <v>0</v>
      </c>
      <c r="HJ125" s="37">
        <f ca="1">COUNTIF(OFFSET(class8_2,MATCH(HJ$1,'8 класс'!$A:$A,0)-7+'Итог по классам'!$B125,,,),"Ф")</f>
        <v>0</v>
      </c>
      <c r="HK125" s="37">
        <f ca="1">COUNTIF(OFFSET(class8_2,MATCH(HK$1,'8 класс'!$A:$A,0)-7+'Итог по классам'!$B125,,,),"р")</f>
        <v>0</v>
      </c>
      <c r="HL125" s="37">
        <f ca="1">COUNTIF(OFFSET(class8_2,MATCH(HL$1,'8 класс'!$A:$A,0)-7+'Итог по классам'!$B125,,,),"ш")</f>
        <v>0</v>
      </c>
      <c r="HM125" s="38">
        <f ca="1">COUNTIF(OFFSET(class8_1,MATCH(HM$1,'8 класс'!$A:$A,0)-7+'Итог по классам'!$B125,,,),"Ф")</f>
        <v>0</v>
      </c>
      <c r="HN125" s="37">
        <f ca="1">COUNTIF(OFFSET(class8_1,MATCH(HN$1,'8 класс'!$A:$A,0)-7+'Итог по классам'!$B125,,,),"р")</f>
        <v>0</v>
      </c>
      <c r="HO125" s="37">
        <f ca="1">COUNTIF(OFFSET(class8_1,MATCH(HO$1,'8 класс'!$A:$A,0)-7+'Итог по классам'!$B125,,,),"ш")</f>
        <v>0</v>
      </c>
      <c r="HP125" s="37">
        <f ca="1">COUNTIF(OFFSET(class8_2,MATCH(HP$1,'8 класс'!$A:$A,0)-7+'Итог по классам'!$B125,,,),"Ф")</f>
        <v>0</v>
      </c>
      <c r="HQ125" s="37">
        <f ca="1">COUNTIF(OFFSET(class8_2,MATCH(HQ$1,'8 класс'!$A:$A,0)-7+'Итог по классам'!$B125,,,),"р")</f>
        <v>0</v>
      </c>
      <c r="HR125" s="37">
        <f ca="1">COUNTIF(OFFSET(class8_2,MATCH(HR$1,'8 класс'!$A:$A,0)-7+'Итог по классам'!$B125,,,),"ш")</f>
        <v>0</v>
      </c>
      <c r="HS125" s="38">
        <f ca="1">COUNTIF(OFFSET(class8_1,MATCH(HS$1,'8 класс'!$A:$A,0)-7+'Итог по классам'!$B125,,,),"Ф")</f>
        <v>0</v>
      </c>
      <c r="HT125" s="37">
        <f ca="1">COUNTIF(OFFSET(class8_1,MATCH(HT$1,'8 класс'!$A:$A,0)-7+'Итог по классам'!$B125,,,),"р")</f>
        <v>0</v>
      </c>
      <c r="HU125" s="37">
        <f ca="1">COUNTIF(OFFSET(class8_1,MATCH(HU$1,'8 класс'!$A:$A,0)-7+'Итог по классам'!$B125,,,),"ш")</f>
        <v>0</v>
      </c>
      <c r="HV125" s="37">
        <f ca="1">COUNTIF(OFFSET(class8_2,MATCH(HV$1,'8 класс'!$A:$A,0)-7+'Итог по классам'!$B125,,,),"Ф")</f>
        <v>0</v>
      </c>
      <c r="HW125" s="37">
        <f ca="1">COUNTIF(OFFSET(class8_2,MATCH(HW$1,'8 класс'!$A:$A,0)-7+'Итог по классам'!$B125,,,),"р")</f>
        <v>0</v>
      </c>
      <c r="HX125" s="37">
        <f ca="1">COUNTIF(OFFSET(class8_2,MATCH(HX$1,'8 класс'!$A:$A,0)-7+'Итог по классам'!$B125,,,),"ш")</f>
        <v>0</v>
      </c>
      <c r="HY125" s="38">
        <f ca="1">COUNTIF(OFFSET(class8_1,MATCH(HY$1,'8 класс'!$A:$A,0)-7+'Итог по классам'!$B125,,,),"Ф")</f>
        <v>0</v>
      </c>
      <c r="HZ125" s="37">
        <f ca="1">COUNTIF(OFFSET(class8_1,MATCH(HZ$1,'8 класс'!$A:$A,0)-7+'Итог по классам'!$B125,,,),"р")</f>
        <v>0</v>
      </c>
      <c r="IA125" s="37">
        <f ca="1">COUNTIF(OFFSET(class8_1,MATCH(IA$1,'8 класс'!$A:$A,0)-7+'Итог по классам'!$B125,,,),"ш")</f>
        <v>0</v>
      </c>
      <c r="IB125" s="37">
        <f ca="1">COUNTIF(OFFSET(class8_2,MATCH(IB$1,'8 класс'!$A:$A,0)-7+'Итог по классам'!$B125,,,),"Ф")</f>
        <v>0</v>
      </c>
      <c r="IC125" s="37">
        <f ca="1">COUNTIF(OFFSET(class8_2,MATCH(IC$1,'8 класс'!$A:$A,0)-7+'Итог по классам'!$B125,,,),"р")</f>
        <v>0</v>
      </c>
      <c r="ID125" s="37">
        <f ca="1">COUNTIF(OFFSET(class8_2,MATCH(ID$1,'8 класс'!$A:$A,0)-7+'Итог по классам'!$B125,,,),"ш")</f>
        <v>0</v>
      </c>
      <c r="IE125" s="38">
        <f ca="1">COUNTIF(OFFSET(class8_1,MATCH(IE$1,'8 класс'!$A:$A,0)-7+'Итог по классам'!$B125,,,),"Ф")</f>
        <v>0</v>
      </c>
      <c r="IF125" s="37">
        <f ca="1">COUNTIF(OFFSET(class8_1,MATCH(IF$1,'8 класс'!$A:$A,0)-7+'Итог по классам'!$B125,,,),"р")</f>
        <v>0</v>
      </c>
      <c r="IG125" s="37">
        <f ca="1">COUNTIF(OFFSET(class8_1,MATCH(IG$1,'8 класс'!$A:$A,0)-7+'Итог по классам'!$B125,,,),"ш")</f>
        <v>0</v>
      </c>
      <c r="IH125" s="37">
        <f ca="1">COUNTIF(OFFSET(class8_2,MATCH(IH$1,'8 класс'!$A:$A,0)-7+'Итог по классам'!$B125,,,),"Ф")</f>
        <v>0</v>
      </c>
      <c r="II125" s="37">
        <f ca="1">COUNTIF(OFFSET(class8_2,MATCH(II$1,'8 класс'!$A:$A,0)-7+'Итог по классам'!$B125,,,),"р")</f>
        <v>0</v>
      </c>
      <c r="IJ125" s="37">
        <f ca="1">COUNTIF(OFFSET(class8_2,MATCH(IJ$1,'8 класс'!$A:$A,0)-7+'Итог по классам'!$B125,,,),"ш")</f>
        <v>0</v>
      </c>
      <c r="IK125" s="38">
        <f ca="1">COUNTIF(OFFSET(class8_1,MATCH(IK$1,'8 класс'!$A:$A,0)-7+'Итог по классам'!$B125,,,),"Ф")</f>
        <v>0</v>
      </c>
      <c r="IL125" s="37">
        <f ca="1">COUNTIF(OFFSET(class8_1,MATCH(IL$1,'8 класс'!$A:$A,0)-7+'Итог по классам'!$B125,,,),"р")</f>
        <v>0</v>
      </c>
      <c r="IM125" s="37">
        <f ca="1">COUNTIF(OFFSET(class8_1,MATCH(IM$1,'8 класс'!$A:$A,0)-7+'Итог по классам'!$B125,,,),"ш")</f>
        <v>0</v>
      </c>
      <c r="IN125" s="37">
        <f ca="1">COUNTIF(OFFSET(class8_2,MATCH(IN$1,'8 класс'!$A:$A,0)-7+'Итог по классам'!$B125,,,),"Ф")</f>
        <v>0</v>
      </c>
      <c r="IO125" s="37">
        <f ca="1">COUNTIF(OFFSET(class8_2,MATCH(IO$1,'8 класс'!$A:$A,0)-7+'Итог по классам'!$B125,,,),"р")</f>
        <v>0</v>
      </c>
      <c r="IP125" s="37">
        <f ca="1">COUNTIF(OFFSET(class8_2,MATCH(IP$1,'8 класс'!$A:$A,0)-7+'Итог по классам'!$B125,,,),"ш")</f>
        <v>0</v>
      </c>
      <c r="IQ125" s="38">
        <f ca="1">COUNTIF(OFFSET(class8_1,MATCH(IQ$1,'8 класс'!$A:$A,0)-7+'Итог по классам'!$B125,,,),"Ф")</f>
        <v>0</v>
      </c>
      <c r="IR125" s="37">
        <f ca="1">COUNTIF(OFFSET(class8_1,MATCH(IR$1,'8 класс'!$A:$A,0)-7+'Итог по классам'!$B125,,,),"р")</f>
        <v>0</v>
      </c>
      <c r="IS125" s="37">
        <f ca="1">COUNTIF(OFFSET(class8_1,MATCH(IS$1,'8 класс'!$A:$A,0)-7+'Итог по классам'!$B125,,,),"ш")</f>
        <v>0</v>
      </c>
      <c r="IT125" s="37">
        <f ca="1">COUNTIF(OFFSET(class8_2,MATCH(IT$1,'8 класс'!$A:$A,0)-7+'Итог по классам'!$B125,,,),"Ф")</f>
        <v>0</v>
      </c>
      <c r="IU125" s="37">
        <f ca="1">COUNTIF(OFFSET(class8_2,MATCH(IU$1,'8 класс'!$A:$A,0)-7+'Итог по классам'!$B125,,,),"р")</f>
        <v>0</v>
      </c>
      <c r="IV125" s="37">
        <f ca="1">COUNTIF(OFFSET(class8_2,MATCH(IV$1,'8 класс'!$A:$A,0)-7+'Итог по классам'!$B125,,,),"ш")</f>
        <v>0</v>
      </c>
      <c r="IW125" s="38">
        <f ca="1">COUNTIF(OFFSET(class8_1,MATCH(IW$1,'8 класс'!$A:$A,0)-7+'Итог по классам'!$B125,,,),"Ф")</f>
        <v>0</v>
      </c>
      <c r="IX125" s="37">
        <f ca="1">COUNTIF(OFFSET(class8_1,MATCH(IX$1,'8 класс'!$A:$A,0)-7+'Итог по классам'!$B125,,,),"р")</f>
        <v>0</v>
      </c>
      <c r="IY125" s="37">
        <f ca="1">COUNTIF(OFFSET(class8_1,MATCH(IY$1,'8 класс'!$A:$A,0)-7+'Итог по классам'!$B125,,,),"ш")</f>
        <v>0</v>
      </c>
      <c r="IZ125" s="37">
        <f ca="1">COUNTIF(OFFSET(class8_2,MATCH(IZ$1,'8 класс'!$A:$A,0)-7+'Итог по классам'!$B125,,,),"Ф")</f>
        <v>0</v>
      </c>
      <c r="JA125" s="37">
        <f ca="1">COUNTIF(OFFSET(class8_2,MATCH(JA$1,'8 класс'!$A:$A,0)-7+'Итог по классам'!$B125,,,),"р")</f>
        <v>0</v>
      </c>
      <c r="JB125" s="37">
        <f ca="1">COUNTIF(OFFSET(class8_2,MATCH(JB$1,'8 класс'!$A:$A,0)-7+'Итог по классам'!$B125,,,),"ш")</f>
        <v>0</v>
      </c>
      <c r="JC125" s="38">
        <f ca="1">COUNTIF(OFFSET(class8_1,MATCH(JC$1,'8 класс'!$A:$A,0)-7+'Итог по классам'!$B125,,,),"Ф")</f>
        <v>0</v>
      </c>
      <c r="JD125" s="37">
        <f ca="1">COUNTIF(OFFSET(class8_1,MATCH(JD$1,'8 класс'!$A:$A,0)-7+'Итог по классам'!$B125,,,),"р")</f>
        <v>0</v>
      </c>
      <c r="JE125" s="37">
        <f ca="1">COUNTIF(OFFSET(class8_1,MATCH(JE$1,'8 класс'!$A:$A,0)-7+'Итог по классам'!$B125,,,),"ш")</f>
        <v>0</v>
      </c>
      <c r="JF125" s="37">
        <f ca="1">COUNTIF(OFFSET(class8_2,MATCH(JF$1,'8 класс'!$A:$A,0)-7+'Итог по классам'!$B125,,,),"Ф")</f>
        <v>0</v>
      </c>
      <c r="JG125" s="37">
        <f ca="1">COUNTIF(OFFSET(class8_2,MATCH(JG$1,'8 класс'!$A:$A,0)-7+'Итог по классам'!$B125,,,),"р")</f>
        <v>0</v>
      </c>
      <c r="JH125" s="37">
        <f ca="1">COUNTIF(OFFSET(class8_2,MATCH(JH$1,'8 класс'!$A:$A,0)-7+'Итог по классам'!$B125,,,),"ш")</f>
        <v>0</v>
      </c>
      <c r="JI125" s="38">
        <f ca="1">COUNTIF(OFFSET(class8_1,MATCH(JI$1,'8 класс'!$A:$A,0)-7+'Итог по классам'!$B125,,,),"Ф")</f>
        <v>0</v>
      </c>
      <c r="JJ125" s="37">
        <f ca="1">COUNTIF(OFFSET(class8_1,MATCH(JJ$1,'8 класс'!$A:$A,0)-7+'Итог по классам'!$B125,,,),"р")</f>
        <v>0</v>
      </c>
      <c r="JK125" s="37">
        <f ca="1">COUNTIF(OFFSET(class8_1,MATCH(JK$1,'8 класс'!$A:$A,0)-7+'Итог по классам'!$B125,,,),"ш")</f>
        <v>0</v>
      </c>
      <c r="JL125" s="37">
        <f ca="1">COUNTIF(OFFSET(class8_2,MATCH(JL$1,'8 класс'!$A:$A,0)-7+'Итог по классам'!$B125,,,),"Ф")</f>
        <v>0</v>
      </c>
      <c r="JM125" s="37">
        <f ca="1">COUNTIF(OFFSET(class8_2,MATCH(JM$1,'8 класс'!$A:$A,0)-7+'Итог по классам'!$B125,,,),"р")</f>
        <v>0</v>
      </c>
      <c r="JN125" s="37">
        <f ca="1">COUNTIF(OFFSET(class8_2,MATCH(JN$1,'8 класс'!$A:$A,0)-7+'Итог по классам'!$B125,,,),"ш")</f>
        <v>0</v>
      </c>
      <c r="JO125" s="38">
        <f ca="1">COUNTIF(OFFSET(class8_1,MATCH(JO$1,'8 класс'!$A:$A,0)-7+'Итог по классам'!$B125,,,),"Ф")</f>
        <v>0</v>
      </c>
      <c r="JP125" s="37">
        <f ca="1">COUNTIF(OFFSET(class8_1,MATCH(JP$1,'8 класс'!$A:$A,0)-7+'Итог по классам'!$B125,,,),"р")</f>
        <v>0</v>
      </c>
      <c r="JQ125" s="37">
        <f ca="1">COUNTIF(OFFSET(class8_1,MATCH(JQ$1,'8 класс'!$A:$A,0)-7+'Итог по классам'!$B125,,,),"ш")</f>
        <v>0</v>
      </c>
      <c r="JR125" s="37">
        <f ca="1">COUNTIF(OFFSET(class8_2,MATCH(JR$1,'8 класс'!$A:$A,0)-7+'Итог по классам'!$B125,,,),"Ф")</f>
        <v>0</v>
      </c>
      <c r="JS125" s="37">
        <f ca="1">COUNTIF(OFFSET(class8_2,MATCH(JS$1,'8 класс'!$A:$A,0)-7+'Итог по классам'!$B125,,,),"р")</f>
        <v>0</v>
      </c>
      <c r="JT125" s="37">
        <f ca="1">COUNTIF(OFFSET(class8_2,MATCH(JT$1,'8 класс'!$A:$A,0)-7+'Итог по классам'!$B125,,,),"ш")</f>
        <v>0</v>
      </c>
      <c r="JU125" s="38">
        <f ca="1">COUNTIF(OFFSET(class8_1,MATCH(JU$1,'8 класс'!$A:$A,0)-7+'Итог по классам'!$B125,,,),"Ф")</f>
        <v>0</v>
      </c>
      <c r="JV125" s="37">
        <f ca="1">COUNTIF(OFFSET(class8_1,MATCH(JV$1,'8 класс'!$A:$A,0)-7+'Итог по классам'!$B125,,,),"р")</f>
        <v>0</v>
      </c>
      <c r="JW125" s="37">
        <f ca="1">COUNTIF(OFFSET(class8_1,MATCH(JW$1,'8 класс'!$A:$A,0)-7+'Итог по классам'!$B125,,,),"ш")</f>
        <v>0</v>
      </c>
      <c r="JX125" s="37">
        <f ca="1">COUNTIF(OFFSET(class8_2,MATCH(JX$1,'8 класс'!$A:$A,0)-7+'Итог по классам'!$B125,,,),"Ф")</f>
        <v>0</v>
      </c>
      <c r="JY125" s="37">
        <f ca="1">COUNTIF(OFFSET(class8_2,MATCH(JY$1,'8 класс'!$A:$A,0)-7+'Итог по классам'!$B125,,,),"р")</f>
        <v>0</v>
      </c>
      <c r="JZ125" s="37">
        <f ca="1">COUNTIF(OFFSET(class8_2,MATCH(JZ$1,'8 класс'!$A:$A,0)-7+'Итог по классам'!$B125,,,),"ш")</f>
        <v>0</v>
      </c>
      <c r="KA125" s="38">
        <f ca="1">COUNTIF(OFFSET(class8_1,MATCH(KA$1,'8 класс'!$A:$A,0)-7+'Итог по классам'!$B125,,,),"Ф")</f>
        <v>0</v>
      </c>
      <c r="KB125" s="37">
        <f ca="1">COUNTIF(OFFSET(class8_1,MATCH(KB$1,'8 класс'!$A:$A,0)-7+'Итог по классам'!$B125,,,),"р")</f>
        <v>0</v>
      </c>
      <c r="KC125" s="37">
        <f ca="1">COUNTIF(OFFSET(class8_1,MATCH(KC$1,'8 класс'!$A:$A,0)-7+'Итог по классам'!$B125,,,),"ш")</f>
        <v>0</v>
      </c>
      <c r="KD125" s="37">
        <f ca="1">COUNTIF(OFFSET(class8_2,MATCH(KD$1,'8 класс'!$A:$A,0)-7+'Итог по классам'!$B125,,,),"Ф")</f>
        <v>0</v>
      </c>
      <c r="KE125" s="37">
        <f ca="1">COUNTIF(OFFSET(class8_2,MATCH(KE$1,'8 класс'!$A:$A,0)-7+'Итог по классам'!$B125,,,),"р")</f>
        <v>0</v>
      </c>
      <c r="KF125" s="37">
        <f ca="1">COUNTIF(OFFSET(class8_2,MATCH(KF$1,'8 класс'!$A:$A,0)-7+'Итог по классам'!$B125,,,),"ш")</f>
        <v>0</v>
      </c>
      <c r="KG125" s="38">
        <f ca="1">COUNTIF(OFFSET(class8_1,MATCH(KG$1,'8 класс'!$A:$A,0)-7+'Итог по классам'!$B125,,,),"Ф")</f>
        <v>0</v>
      </c>
      <c r="KH125" s="37">
        <f ca="1">COUNTIF(OFFSET(class8_1,MATCH(KH$1,'8 класс'!$A:$A,0)-7+'Итог по классам'!$B125,,,),"р")</f>
        <v>0</v>
      </c>
      <c r="KI125" s="37">
        <f ca="1">COUNTIF(OFFSET(class8_1,MATCH(KI$1,'8 класс'!$A:$A,0)-7+'Итог по классам'!$B125,,,),"ш")</f>
        <v>0</v>
      </c>
      <c r="KJ125" s="37">
        <f ca="1">COUNTIF(OFFSET(class8_2,MATCH(KJ$1,'8 класс'!$A:$A,0)-7+'Итог по классам'!$B125,,,),"Ф")</f>
        <v>0</v>
      </c>
      <c r="KK125" s="37">
        <f ca="1">COUNTIF(OFFSET(class8_2,MATCH(KK$1,'8 класс'!$A:$A,0)-7+'Итог по классам'!$B125,,,),"р")</f>
        <v>0</v>
      </c>
      <c r="KL125" s="37">
        <f ca="1">COUNTIF(OFFSET(class8_2,MATCH(KL$1,'8 класс'!$A:$A,0)-7+'Итог по классам'!$B125,,,),"ш")</f>
        <v>0</v>
      </c>
      <c r="KM125" s="38">
        <f ca="1">COUNTIF(OFFSET(class8_1,MATCH(KM$1,'8 класс'!$A:$A,0)-7+'Итог по классам'!$B125,,,),"Ф")</f>
        <v>0</v>
      </c>
      <c r="KN125" s="37">
        <f ca="1">COUNTIF(OFFSET(class8_1,MATCH(KN$1,'8 класс'!$A:$A,0)-7+'Итог по классам'!$B125,,,),"р")</f>
        <v>0</v>
      </c>
      <c r="KO125" s="37">
        <f ca="1">COUNTIF(OFFSET(class8_1,MATCH(KO$1,'8 класс'!$A:$A,0)-7+'Итог по классам'!$B125,,,),"ш")</f>
        <v>0</v>
      </c>
      <c r="KP125" s="37">
        <f ca="1">COUNTIF(OFFSET(class8_2,MATCH(KP$1,'8 класс'!$A:$A,0)-7+'Итог по классам'!$B125,,,),"Ф")</f>
        <v>0</v>
      </c>
      <c r="KQ125" s="37">
        <f ca="1">COUNTIF(OFFSET(class8_2,MATCH(KQ$1,'8 класс'!$A:$A,0)-7+'Итог по классам'!$B125,,,),"р")</f>
        <v>0</v>
      </c>
      <c r="KR125" s="37">
        <f ca="1">COUNTIF(OFFSET(class8_2,MATCH(KR$1,'8 класс'!$A:$A,0)-7+'Итог по классам'!$B125,,,),"ш")</f>
        <v>0</v>
      </c>
    </row>
    <row r="126" spans="1:304" x14ac:dyDescent="0.25">
      <c r="A126">
        <f t="shared" si="12"/>
        <v>13</v>
      </c>
      <c r="B126" s="37">
        <v>15</v>
      </c>
      <c r="C126" s="3" t="s">
        <v>23</v>
      </c>
      <c r="D126" s="3" t="s">
        <v>63</v>
      </c>
      <c r="E126" s="37">
        <f ca="1">COUNTIF(OFFSET(class8_1,MATCH(E$1,'8 класс'!$A:$A,0)-7+'Итог по классам'!$B126,,,),"Ф")</f>
        <v>0</v>
      </c>
      <c r="F126" s="37">
        <f ca="1">COUNTIF(OFFSET(class8_1,MATCH(F$1,'8 класс'!$A:$A,0)-7+'Итог по классам'!$B126,,,),"р")</f>
        <v>0</v>
      </c>
      <c r="G126" s="37">
        <f ca="1">COUNTIF(OFFSET(class8_1,MATCH(G$1,'8 класс'!$A:$A,0)-7+'Итог по классам'!$B126,,,),"ш")</f>
        <v>0</v>
      </c>
      <c r="H126" s="37">
        <f ca="1">COUNTIF(OFFSET(class8_2,MATCH(H$1,'8 класс'!$A:$A,0)-7+'Итог по классам'!$B126,,,),"Ф")</f>
        <v>0</v>
      </c>
      <c r="I126" s="37">
        <f ca="1">COUNTIF(OFFSET(class8_2,MATCH(I$1,'8 класс'!$A:$A,0)-7+'Итог по классам'!$B126,,,),"р")</f>
        <v>0</v>
      </c>
      <c r="J126" s="37">
        <f ca="1">COUNTIF(OFFSET(class8_2,MATCH(J$1,'8 класс'!$A:$A,0)-7+'Итог по классам'!$B126,,,),"ш")</f>
        <v>0</v>
      </c>
      <c r="K126" s="38">
        <f ca="1">COUNTIF(OFFSET(class8_1,MATCH(K$1,'8 класс'!$A:$A,0)-7+'Итог по классам'!$B126,,,),"Ф")</f>
        <v>0</v>
      </c>
      <c r="L126" s="37">
        <f ca="1">COUNTIF(OFFSET(class8_1,MATCH(L$1,'8 класс'!$A:$A,0)-7+'Итог по классам'!$B126,,,),"р")</f>
        <v>0</v>
      </c>
      <c r="M126" s="37">
        <f ca="1">COUNTIF(OFFSET(class8_1,MATCH(M$1,'8 класс'!$A:$A,0)-7+'Итог по классам'!$B126,,,),"ш")</f>
        <v>0</v>
      </c>
      <c r="N126" s="37">
        <f ca="1">COUNTIF(OFFSET(class8_2,MATCH(N$1,'8 класс'!$A:$A,0)-7+'Итог по классам'!$B126,,,),"Ф")</f>
        <v>0</v>
      </c>
      <c r="O126" s="37">
        <f ca="1">COUNTIF(OFFSET(class8_2,MATCH(O$1,'8 класс'!$A:$A,0)-7+'Итог по классам'!$B126,,,),"р")</f>
        <v>0</v>
      </c>
      <c r="P126" s="37">
        <f ca="1">COUNTIF(OFFSET(class8_2,MATCH(P$1,'8 класс'!$A:$A,0)-7+'Итог по классам'!$B126,,,),"ш")</f>
        <v>0</v>
      </c>
      <c r="Q126" s="38">
        <f ca="1">COUNTIF(OFFSET(class8_1,MATCH(Q$1,'8 класс'!$A:$A,0)-7+'Итог по классам'!$B126,,,),"Ф")</f>
        <v>0</v>
      </c>
      <c r="R126" s="37">
        <f ca="1">COUNTIF(OFFSET(class8_1,MATCH(R$1,'8 класс'!$A:$A,0)-7+'Итог по классам'!$B126,,,),"р")</f>
        <v>0</v>
      </c>
      <c r="S126" s="37">
        <f ca="1">COUNTIF(OFFSET(class8_1,MATCH(S$1,'8 класс'!$A:$A,0)-7+'Итог по классам'!$B126,,,),"ш")</f>
        <v>0</v>
      </c>
      <c r="T126" s="37">
        <f ca="1">COUNTIF(OFFSET(class8_2,MATCH(T$1,'8 класс'!$A:$A,0)-7+'Итог по классам'!$B126,,,),"Ф")</f>
        <v>0</v>
      </c>
      <c r="U126" s="37">
        <f ca="1">COUNTIF(OFFSET(class8_2,MATCH(U$1,'8 класс'!$A:$A,0)-7+'Итог по классам'!$B126,,,),"р")</f>
        <v>0</v>
      </c>
      <c r="V126" s="37">
        <f ca="1">COUNTIF(OFFSET(class8_2,MATCH(V$1,'8 класс'!$A:$A,0)-7+'Итог по классам'!$B126,,,),"ш")</f>
        <v>0</v>
      </c>
      <c r="W126" s="38">
        <f ca="1">COUNTIF(OFFSET(class8_1,MATCH(W$1,'8 класс'!$A:$A,0)-7+'Итог по классам'!$B126,,,),"Ф")</f>
        <v>0</v>
      </c>
      <c r="X126" s="37">
        <f ca="1">COUNTIF(OFFSET(class8_1,MATCH(X$1,'8 класс'!$A:$A,0)-7+'Итог по классам'!$B126,,,),"р")</f>
        <v>0</v>
      </c>
      <c r="Y126" s="37">
        <f ca="1">COUNTIF(OFFSET(class8_1,MATCH(Y$1,'8 класс'!$A:$A,0)-7+'Итог по классам'!$B126,,,),"ш")</f>
        <v>0</v>
      </c>
      <c r="Z126" s="37">
        <f ca="1">COUNTIF(OFFSET(class8_2,MATCH(Z$1,'8 класс'!$A:$A,0)-7+'Итог по классам'!$B126,,,),"Ф")</f>
        <v>0</v>
      </c>
      <c r="AA126" s="37">
        <f ca="1">COUNTIF(OFFSET(class8_2,MATCH(AA$1,'8 класс'!$A:$A,0)-7+'Итог по классам'!$B126,,,),"р")</f>
        <v>0</v>
      </c>
      <c r="AB126" s="37">
        <f ca="1">COUNTIF(OFFSET(class8_2,MATCH(AB$1,'8 класс'!$A:$A,0)-7+'Итог по классам'!$B126,,,),"ш")</f>
        <v>0</v>
      </c>
      <c r="AC126" s="38">
        <f ca="1">COUNTIF(OFFSET(class8_1,MATCH(AC$1,'8 класс'!$A:$A,0)-7+'Итог по классам'!$B126,,,),"Ф")</f>
        <v>0</v>
      </c>
      <c r="AD126" s="37">
        <f ca="1">COUNTIF(OFFSET(class8_1,MATCH(AD$1,'8 класс'!$A:$A,0)-7+'Итог по классам'!$B126,,,),"р")</f>
        <v>0</v>
      </c>
      <c r="AE126" s="37">
        <f ca="1">COUNTIF(OFFSET(class8_1,MATCH(AE$1,'8 класс'!$A:$A,0)-7+'Итог по классам'!$B126,,,),"ш")</f>
        <v>0</v>
      </c>
      <c r="AF126" s="37">
        <f ca="1">COUNTIF(OFFSET(class8_2,MATCH(AF$1,'8 класс'!$A:$A,0)-7+'Итог по классам'!$B126,,,),"Ф")</f>
        <v>0</v>
      </c>
      <c r="AG126" s="37">
        <f ca="1">COUNTIF(OFFSET(class8_2,MATCH(AG$1,'8 класс'!$A:$A,0)-7+'Итог по классам'!$B126,,,),"р")</f>
        <v>0</v>
      </c>
      <c r="AH126" s="37">
        <f ca="1">COUNTIF(OFFSET(class8_2,MATCH(AH$1,'8 класс'!$A:$A,0)-7+'Итог по классам'!$B126,,,),"ш")</f>
        <v>0</v>
      </c>
      <c r="AI126" s="38">
        <f ca="1">COUNTIF(OFFSET(class8_1,MATCH(AI$1,'8 класс'!$A:$A,0)-7+'Итог по классам'!$B126,,,),"Ф")</f>
        <v>0</v>
      </c>
      <c r="AJ126" s="37">
        <f ca="1">COUNTIF(OFFSET(class8_1,MATCH(AJ$1,'8 класс'!$A:$A,0)-7+'Итог по классам'!$B126,,,),"р")</f>
        <v>0</v>
      </c>
      <c r="AK126" s="37">
        <f ca="1">COUNTIF(OFFSET(class8_1,MATCH(AK$1,'8 класс'!$A:$A,0)-7+'Итог по классам'!$B126,,,),"ш")</f>
        <v>0</v>
      </c>
      <c r="AL126" s="37">
        <f ca="1">COUNTIF(OFFSET(class8_2,MATCH(AL$1,'8 класс'!$A:$A,0)-7+'Итог по классам'!$B126,,,),"Ф")</f>
        <v>0</v>
      </c>
      <c r="AM126" s="37">
        <f ca="1">COUNTIF(OFFSET(class8_2,MATCH(AM$1,'8 класс'!$A:$A,0)-7+'Итог по классам'!$B126,,,),"р")</f>
        <v>0</v>
      </c>
      <c r="AN126" s="37">
        <f ca="1">COUNTIF(OFFSET(class8_2,MATCH(AN$1,'8 класс'!$A:$A,0)-7+'Итог по классам'!$B126,,,),"ш")</f>
        <v>0</v>
      </c>
      <c r="AO126" s="38">
        <f ca="1">COUNTIF(OFFSET(class8_1,MATCH(AO$1,'8 класс'!$A:$A,0)-7+'Итог по классам'!$B126,,,),"Ф")</f>
        <v>0</v>
      </c>
      <c r="AP126" s="37">
        <f ca="1">COUNTIF(OFFSET(class8_1,MATCH(AP$1,'8 класс'!$A:$A,0)-7+'Итог по классам'!$B126,,,),"р")</f>
        <v>0</v>
      </c>
      <c r="AQ126" s="37">
        <f ca="1">COUNTIF(OFFSET(class8_1,MATCH(AQ$1,'8 класс'!$A:$A,0)-7+'Итог по классам'!$B126,,,),"ш")</f>
        <v>0</v>
      </c>
      <c r="AR126" s="37">
        <f ca="1">COUNTIF(OFFSET(class8_2,MATCH(AR$1,'8 класс'!$A:$A,0)-7+'Итог по классам'!$B126,,,),"Ф")</f>
        <v>0</v>
      </c>
      <c r="AS126" s="37">
        <f ca="1">COUNTIF(OFFSET(class8_2,MATCH(AS$1,'8 класс'!$A:$A,0)-7+'Итог по классам'!$B126,,,),"р")</f>
        <v>0</v>
      </c>
      <c r="AT126" s="37">
        <f ca="1">COUNTIF(OFFSET(class8_2,MATCH(AT$1,'8 класс'!$A:$A,0)-7+'Итог по классам'!$B126,,,),"ш")</f>
        <v>0</v>
      </c>
      <c r="AU126" s="38">
        <f ca="1">COUNTIF(OFFSET(class8_1,MATCH(AU$1,'8 класс'!$A:$A,0)-7+'Итог по классам'!$B126,,,),"Ф")</f>
        <v>0</v>
      </c>
      <c r="AV126" s="37">
        <f ca="1">COUNTIF(OFFSET(class8_1,MATCH(AV$1,'8 класс'!$A:$A,0)-7+'Итог по классам'!$B126,,,),"р")</f>
        <v>0</v>
      </c>
      <c r="AW126" s="37">
        <f ca="1">COUNTIF(OFFSET(class8_1,MATCH(AW$1,'8 класс'!$A:$A,0)-7+'Итог по классам'!$B126,,,),"ш")</f>
        <v>0</v>
      </c>
      <c r="AX126" s="37">
        <f ca="1">COUNTIF(OFFSET(class8_2,MATCH(AX$1,'8 класс'!$A:$A,0)-7+'Итог по классам'!$B126,,,),"Ф")</f>
        <v>0</v>
      </c>
      <c r="AY126" s="37">
        <f ca="1">COUNTIF(OFFSET(class8_2,MATCH(AY$1,'8 класс'!$A:$A,0)-7+'Итог по классам'!$B126,,,),"р")</f>
        <v>0</v>
      </c>
      <c r="AZ126" s="37">
        <f ca="1">COUNTIF(OFFSET(class8_2,MATCH(AZ$1,'8 класс'!$A:$A,0)-7+'Итог по классам'!$B126,,,),"ш")</f>
        <v>0</v>
      </c>
      <c r="BA126" s="38">
        <f ca="1">COUNTIF(OFFSET(class8_1,MATCH(BA$1,'8 класс'!$A:$A,0)-7+'Итог по классам'!$B126,,,),"Ф")</f>
        <v>0</v>
      </c>
      <c r="BB126" s="37">
        <f ca="1">COUNTIF(OFFSET(class8_1,MATCH(BB$1,'8 класс'!$A:$A,0)-7+'Итог по классам'!$B126,,,),"р")</f>
        <v>0</v>
      </c>
      <c r="BC126" s="37">
        <f ca="1">COUNTIF(OFFSET(class8_1,MATCH(BC$1,'8 класс'!$A:$A,0)-7+'Итог по классам'!$B126,,,),"ш")</f>
        <v>0</v>
      </c>
      <c r="BD126" s="37">
        <f ca="1">COUNTIF(OFFSET(class8_2,MATCH(BD$1,'8 класс'!$A:$A,0)-7+'Итог по классам'!$B126,,,),"Ф")</f>
        <v>0</v>
      </c>
      <c r="BE126" s="37">
        <f ca="1">COUNTIF(OFFSET(class8_2,MATCH(BE$1,'8 класс'!$A:$A,0)-7+'Итог по классам'!$B126,,,),"р")</f>
        <v>0</v>
      </c>
      <c r="BF126" s="37">
        <f ca="1">COUNTIF(OFFSET(class8_2,MATCH(BF$1,'8 класс'!$A:$A,0)-7+'Итог по классам'!$B126,,,),"ш")</f>
        <v>0</v>
      </c>
      <c r="BG126" s="38">
        <f ca="1">COUNTIF(OFFSET(class8_1,MATCH(BG$1,'8 класс'!$A:$A,0)-7+'Итог по классам'!$B126,,,),"Ф")</f>
        <v>0</v>
      </c>
      <c r="BH126" s="37">
        <f ca="1">COUNTIF(OFFSET(class8_1,MATCH(BH$1,'8 класс'!$A:$A,0)-7+'Итог по классам'!$B126,,,),"р")</f>
        <v>0</v>
      </c>
      <c r="BI126" s="37">
        <f ca="1">COUNTIF(OFFSET(class8_1,MATCH(BI$1,'8 класс'!$A:$A,0)-7+'Итог по классам'!$B126,,,),"ш")</f>
        <v>0</v>
      </c>
      <c r="BJ126" s="37">
        <f ca="1">COUNTIF(OFFSET(class8_2,MATCH(BJ$1,'8 класс'!$A:$A,0)-7+'Итог по классам'!$B126,,,),"Ф")</f>
        <v>0</v>
      </c>
      <c r="BK126" s="37">
        <f ca="1">COUNTIF(OFFSET(class8_2,MATCH(BK$1,'8 класс'!$A:$A,0)-7+'Итог по классам'!$B126,,,),"р")</f>
        <v>0</v>
      </c>
      <c r="BL126" s="37">
        <f ca="1">COUNTIF(OFFSET(class8_2,MATCH(BL$1,'8 класс'!$A:$A,0)-7+'Итог по классам'!$B126,,,),"ш")</f>
        <v>0</v>
      </c>
      <c r="BM126" s="38">
        <f ca="1">COUNTIF(OFFSET(class8_1,MATCH(BM$1,'8 класс'!$A:$A,0)-7+'Итог по классам'!$B126,,,),"Ф")</f>
        <v>0</v>
      </c>
      <c r="BN126" s="37">
        <f ca="1">COUNTIF(OFFSET(class8_1,MATCH(BN$1,'8 класс'!$A:$A,0)-7+'Итог по классам'!$B126,,,),"р")</f>
        <v>0</v>
      </c>
      <c r="BO126" s="37">
        <f ca="1">COUNTIF(OFFSET(class8_1,MATCH(BO$1,'8 класс'!$A:$A,0)-7+'Итог по классам'!$B126,,,),"ш")</f>
        <v>0</v>
      </c>
      <c r="BP126" s="37">
        <f ca="1">COUNTIF(OFFSET(class8_2,MATCH(BP$1,'8 класс'!$A:$A,0)-7+'Итог по классам'!$B126,,,),"Ф")</f>
        <v>0</v>
      </c>
      <c r="BQ126" s="37">
        <f ca="1">COUNTIF(OFFSET(class8_2,MATCH(BQ$1,'8 класс'!$A:$A,0)-7+'Итог по классам'!$B126,,,),"р")</f>
        <v>0</v>
      </c>
      <c r="BR126" s="37">
        <f ca="1">COUNTIF(OFFSET(class8_2,MATCH(BR$1,'8 класс'!$A:$A,0)-7+'Итог по классам'!$B126,,,),"ш")</f>
        <v>0</v>
      </c>
      <c r="BS126" s="38">
        <f ca="1">COUNTIF(OFFSET(class8_1,MATCH(BS$1,'8 класс'!$A:$A,0)-7+'Итог по классам'!$B126,,,),"Ф")</f>
        <v>0</v>
      </c>
      <c r="BT126" s="37">
        <f ca="1">COUNTIF(OFFSET(class8_1,MATCH(BT$1,'8 класс'!$A:$A,0)-7+'Итог по классам'!$B126,,,),"р")</f>
        <v>0</v>
      </c>
      <c r="BU126" s="37">
        <f ca="1">COUNTIF(OFFSET(class8_1,MATCH(BU$1,'8 класс'!$A:$A,0)-7+'Итог по классам'!$B126,,,),"ш")</f>
        <v>0</v>
      </c>
      <c r="BV126" s="37">
        <f ca="1">COUNTIF(OFFSET(class8_2,MATCH(BV$1,'8 класс'!$A:$A,0)-7+'Итог по классам'!$B126,,,),"Ф")</f>
        <v>0</v>
      </c>
      <c r="BW126" s="37">
        <f ca="1">COUNTIF(OFFSET(class8_2,MATCH(BW$1,'8 класс'!$A:$A,0)-7+'Итог по классам'!$B126,,,),"р")</f>
        <v>0</v>
      </c>
      <c r="BX126" s="37">
        <f ca="1">COUNTIF(OFFSET(class8_2,MATCH(BX$1,'8 класс'!$A:$A,0)-7+'Итог по классам'!$B126,,,),"ш")</f>
        <v>0</v>
      </c>
      <c r="BY126" s="38">
        <f ca="1">COUNTIF(OFFSET(class8_1,MATCH(BY$1,'8 класс'!$A:$A,0)-7+'Итог по классам'!$B126,,,),"Ф")</f>
        <v>0</v>
      </c>
      <c r="BZ126" s="37">
        <f ca="1">COUNTIF(OFFSET(class8_1,MATCH(BZ$1,'8 класс'!$A:$A,0)-7+'Итог по классам'!$B126,,,),"р")</f>
        <v>0</v>
      </c>
      <c r="CA126" s="37">
        <f ca="1">COUNTIF(OFFSET(class8_1,MATCH(CA$1,'8 класс'!$A:$A,0)-7+'Итог по классам'!$B126,,,),"ш")</f>
        <v>0</v>
      </c>
      <c r="CB126" s="37">
        <f ca="1">COUNTIF(OFFSET(class8_2,MATCH(CB$1,'8 класс'!$A:$A,0)-7+'Итог по классам'!$B126,,,),"Ф")</f>
        <v>0</v>
      </c>
      <c r="CC126" s="37">
        <f ca="1">COUNTIF(OFFSET(class8_2,MATCH(CC$1,'8 класс'!$A:$A,0)-7+'Итог по классам'!$B126,,,),"р")</f>
        <v>0</v>
      </c>
      <c r="CD126" s="37">
        <f ca="1">COUNTIF(OFFSET(class8_2,MATCH(CD$1,'8 класс'!$A:$A,0)-7+'Итог по классам'!$B126,,,),"ш")</f>
        <v>0</v>
      </c>
      <c r="CE126" s="38">
        <f ca="1">COUNTIF(OFFSET(class8_1,MATCH(CE$1,'8 класс'!$A:$A,0)-7+'Итог по классам'!$B126,,,),"Ф")</f>
        <v>0</v>
      </c>
      <c r="CF126" s="37">
        <f ca="1">COUNTIF(OFFSET(class8_1,MATCH(CF$1,'8 класс'!$A:$A,0)-7+'Итог по классам'!$B126,,,),"р")</f>
        <v>0</v>
      </c>
      <c r="CG126" s="37">
        <f ca="1">COUNTIF(OFFSET(class8_1,MATCH(CG$1,'8 класс'!$A:$A,0)-7+'Итог по классам'!$B126,,,),"ш")</f>
        <v>0</v>
      </c>
      <c r="CH126" s="37">
        <f ca="1">COUNTIF(OFFSET(class8_2,MATCH(CH$1,'8 класс'!$A:$A,0)-7+'Итог по классам'!$B126,,,),"Ф")</f>
        <v>0</v>
      </c>
      <c r="CI126" s="37">
        <f ca="1">COUNTIF(OFFSET(class8_2,MATCH(CI$1,'8 класс'!$A:$A,0)-7+'Итог по классам'!$B126,,,),"р")</f>
        <v>0</v>
      </c>
      <c r="CJ126" s="37">
        <f ca="1">COUNTIF(OFFSET(class8_2,MATCH(CJ$1,'8 класс'!$A:$A,0)-7+'Итог по классам'!$B126,,,),"ш")</f>
        <v>0</v>
      </c>
      <c r="CK126" s="38">
        <f ca="1">COUNTIF(OFFSET(class8_1,MATCH(CK$1,'8 класс'!$A:$A,0)-7+'Итог по классам'!$B126,,,),"Ф")</f>
        <v>0</v>
      </c>
      <c r="CL126" s="37">
        <f ca="1">COUNTIF(OFFSET(class8_1,MATCH(CL$1,'8 класс'!$A:$A,0)-7+'Итог по классам'!$B126,,,),"р")</f>
        <v>0</v>
      </c>
      <c r="CM126" s="37">
        <f ca="1">COUNTIF(OFFSET(class8_1,MATCH(CM$1,'8 класс'!$A:$A,0)-7+'Итог по классам'!$B126,,,),"ш")</f>
        <v>0</v>
      </c>
      <c r="CN126" s="37">
        <f ca="1">COUNTIF(OFFSET(class8_2,MATCH(CN$1,'8 класс'!$A:$A,0)-7+'Итог по классам'!$B126,,,),"Ф")</f>
        <v>0</v>
      </c>
      <c r="CO126" s="37">
        <f ca="1">COUNTIF(OFFSET(class8_2,MATCH(CO$1,'8 класс'!$A:$A,0)-7+'Итог по классам'!$B126,,,),"р")</f>
        <v>0</v>
      </c>
      <c r="CP126" s="37">
        <f ca="1">COUNTIF(OFFSET(class8_2,MATCH(CP$1,'8 класс'!$A:$A,0)-7+'Итог по классам'!$B126,,,),"ш")</f>
        <v>0</v>
      </c>
      <c r="CQ126" s="38">
        <f ca="1">COUNTIF(OFFSET(class8_1,MATCH(CQ$1,'8 класс'!$A:$A,0)-7+'Итог по классам'!$B126,,,),"Ф")</f>
        <v>0</v>
      </c>
      <c r="CR126" s="37">
        <f ca="1">COUNTIF(OFFSET(class8_1,MATCH(CR$1,'8 класс'!$A:$A,0)-7+'Итог по классам'!$B126,,,),"р")</f>
        <v>0</v>
      </c>
      <c r="CS126" s="37">
        <f ca="1">COUNTIF(OFFSET(class8_1,MATCH(CS$1,'8 класс'!$A:$A,0)-7+'Итог по классам'!$B126,,,),"ш")</f>
        <v>0</v>
      </c>
      <c r="CT126" s="37">
        <f ca="1">COUNTIF(OFFSET(class8_2,MATCH(CT$1,'8 класс'!$A:$A,0)-7+'Итог по классам'!$B126,,,),"Ф")</f>
        <v>0</v>
      </c>
      <c r="CU126" s="37">
        <f ca="1">COUNTIF(OFFSET(class8_2,MATCH(CU$1,'8 класс'!$A:$A,0)-7+'Итог по классам'!$B126,,,),"р")</f>
        <v>0</v>
      </c>
      <c r="CV126" s="37">
        <f ca="1">COUNTIF(OFFSET(class8_2,MATCH(CV$1,'8 класс'!$A:$A,0)-7+'Итог по классам'!$B126,,,),"ш")</f>
        <v>0</v>
      </c>
      <c r="CW126" s="38">
        <f ca="1">COUNTIF(OFFSET(class8_1,MATCH(CW$1,'8 класс'!$A:$A,0)-7+'Итог по классам'!$B126,,,),"Ф")</f>
        <v>0</v>
      </c>
      <c r="CX126" s="37">
        <f ca="1">COUNTIF(OFFSET(class8_1,MATCH(CX$1,'8 класс'!$A:$A,0)-7+'Итог по классам'!$B126,,,),"р")</f>
        <v>0</v>
      </c>
      <c r="CY126" s="37">
        <f ca="1">COUNTIF(OFFSET(class8_1,MATCH(CY$1,'8 класс'!$A:$A,0)-7+'Итог по классам'!$B126,,,),"ш")</f>
        <v>0</v>
      </c>
      <c r="CZ126" s="37">
        <f ca="1">COUNTIF(OFFSET(class8_2,MATCH(CZ$1,'8 класс'!$A:$A,0)-7+'Итог по классам'!$B126,,,),"Ф")</f>
        <v>0</v>
      </c>
      <c r="DA126" s="37">
        <f ca="1">COUNTIF(OFFSET(class8_2,MATCH(DA$1,'8 класс'!$A:$A,0)-7+'Итог по классам'!$B126,,,),"р")</f>
        <v>0</v>
      </c>
      <c r="DB126" s="37">
        <f ca="1">COUNTIF(OFFSET(class8_2,MATCH(DB$1,'8 класс'!$A:$A,0)-7+'Итог по классам'!$B126,,,),"ш")</f>
        <v>0</v>
      </c>
      <c r="DC126" s="38">
        <f ca="1">COUNTIF(OFFSET(class8_1,MATCH(DC$1,'8 класс'!$A:$A,0)-7+'Итог по классам'!$B126,,,),"Ф")</f>
        <v>0</v>
      </c>
      <c r="DD126" s="37">
        <f ca="1">COUNTIF(OFFSET(class8_1,MATCH(DD$1,'8 класс'!$A:$A,0)-7+'Итог по классам'!$B126,,,),"р")</f>
        <v>0</v>
      </c>
      <c r="DE126" s="37">
        <f ca="1">COUNTIF(OFFSET(class8_1,MATCH(DE$1,'8 класс'!$A:$A,0)-7+'Итог по классам'!$B126,,,),"ш")</f>
        <v>0</v>
      </c>
      <c r="DF126" s="37">
        <f ca="1">COUNTIF(OFFSET(class8_2,MATCH(DF$1,'8 класс'!$A:$A,0)-7+'Итог по классам'!$B126,,,),"Ф")</f>
        <v>0</v>
      </c>
      <c r="DG126" s="37">
        <f ca="1">COUNTIF(OFFSET(class8_2,MATCH(DG$1,'8 класс'!$A:$A,0)-7+'Итог по классам'!$B126,,,),"р")</f>
        <v>0</v>
      </c>
      <c r="DH126" s="37">
        <f ca="1">COUNTIF(OFFSET(class8_2,MATCH(DH$1,'8 класс'!$A:$A,0)-7+'Итог по классам'!$B126,,,),"ш")</f>
        <v>0</v>
      </c>
      <c r="DI126" s="38">
        <f ca="1">COUNTIF(OFFSET(class8_1,MATCH(DI$1,'8 класс'!$A:$A,0)-7+'Итог по классам'!$B126,,,),"Ф")</f>
        <v>0</v>
      </c>
      <c r="DJ126" s="37">
        <f ca="1">COUNTIF(OFFSET(class8_1,MATCH(DJ$1,'8 класс'!$A:$A,0)-7+'Итог по классам'!$B126,,,),"р")</f>
        <v>0</v>
      </c>
      <c r="DK126" s="37">
        <f ca="1">COUNTIF(OFFSET(class8_1,MATCH(DK$1,'8 класс'!$A:$A,0)-7+'Итог по классам'!$B126,,,),"ш")</f>
        <v>0</v>
      </c>
      <c r="DL126" s="37">
        <f ca="1">COUNTIF(OFFSET(class8_2,MATCH(DL$1,'8 класс'!$A:$A,0)-7+'Итог по классам'!$B126,,,),"Ф")</f>
        <v>0</v>
      </c>
      <c r="DM126" s="37">
        <f ca="1">COUNTIF(OFFSET(class8_2,MATCH(DM$1,'8 класс'!$A:$A,0)-7+'Итог по классам'!$B126,,,),"р")</f>
        <v>0</v>
      </c>
      <c r="DN126" s="37">
        <f ca="1">COUNTIF(OFFSET(class8_2,MATCH(DN$1,'8 класс'!$A:$A,0)-7+'Итог по классам'!$B126,,,),"ш")</f>
        <v>0</v>
      </c>
      <c r="DO126" s="38">
        <f ca="1">COUNTIF(OFFSET(class8_1,MATCH(DO$1,'8 класс'!$A:$A,0)-7+'Итог по классам'!$B126,,,),"Ф")</f>
        <v>0</v>
      </c>
      <c r="DP126" s="37">
        <f ca="1">COUNTIF(OFFSET(class8_1,MATCH(DP$1,'8 класс'!$A:$A,0)-7+'Итог по классам'!$B126,,,),"р")</f>
        <v>0</v>
      </c>
      <c r="DQ126" s="37">
        <f ca="1">COUNTIF(OFFSET(class8_1,MATCH(DQ$1,'8 класс'!$A:$A,0)-7+'Итог по классам'!$B126,,,),"ш")</f>
        <v>0</v>
      </c>
      <c r="DR126" s="37">
        <f ca="1">COUNTIF(OFFSET(class8_2,MATCH(DR$1,'8 класс'!$A:$A,0)-7+'Итог по классам'!$B126,,,),"Ф")</f>
        <v>0</v>
      </c>
      <c r="DS126" s="37">
        <f ca="1">COUNTIF(OFFSET(class8_2,MATCH(DS$1,'8 класс'!$A:$A,0)-7+'Итог по классам'!$B126,,,),"р")</f>
        <v>0</v>
      </c>
      <c r="DT126" s="37">
        <f ca="1">COUNTIF(OFFSET(class8_2,MATCH(DT$1,'8 класс'!$A:$A,0)-7+'Итог по классам'!$B126,,,),"ш")</f>
        <v>0</v>
      </c>
      <c r="DU126" s="38">
        <f ca="1">COUNTIF(OFFSET(class8_1,MATCH(DU$1,'8 класс'!$A:$A,0)-7+'Итог по классам'!$B126,,,),"Ф")</f>
        <v>0</v>
      </c>
      <c r="DV126" s="37">
        <f ca="1">COUNTIF(OFFSET(class8_1,MATCH(DV$1,'8 класс'!$A:$A,0)-7+'Итог по классам'!$B126,,,),"р")</f>
        <v>0</v>
      </c>
      <c r="DW126" s="37">
        <f ca="1">COUNTIF(OFFSET(class8_1,MATCH(DW$1,'8 класс'!$A:$A,0)-7+'Итог по классам'!$B126,,,),"ш")</f>
        <v>0</v>
      </c>
      <c r="DX126" s="37">
        <f ca="1">COUNTIF(OFFSET(class8_2,MATCH(DX$1,'8 класс'!$A:$A,0)-7+'Итог по классам'!$B126,,,),"Ф")</f>
        <v>0</v>
      </c>
      <c r="DY126" s="37">
        <f ca="1">COUNTIF(OFFSET(class8_2,MATCH(DY$1,'8 класс'!$A:$A,0)-7+'Итог по классам'!$B126,,,),"р")</f>
        <v>0</v>
      </c>
      <c r="DZ126" s="37">
        <f ca="1">COUNTIF(OFFSET(class8_2,MATCH(DZ$1,'8 класс'!$A:$A,0)-7+'Итог по классам'!$B126,,,),"ш")</f>
        <v>0</v>
      </c>
      <c r="EA126" s="38">
        <f ca="1">COUNTIF(OFFSET(class8_1,MATCH(EA$1,'8 класс'!$A:$A,0)-7+'Итог по классам'!$B126,,,),"Ф")</f>
        <v>0</v>
      </c>
      <c r="EB126" s="37">
        <f ca="1">COUNTIF(OFFSET(class8_1,MATCH(EB$1,'8 класс'!$A:$A,0)-7+'Итог по классам'!$B126,,,),"р")</f>
        <v>0</v>
      </c>
      <c r="EC126" s="37">
        <f ca="1">COUNTIF(OFFSET(class8_1,MATCH(EC$1,'8 класс'!$A:$A,0)-7+'Итог по классам'!$B126,,,),"ш")</f>
        <v>0</v>
      </c>
      <c r="ED126" s="37">
        <f ca="1">COUNTIF(OFFSET(class8_2,MATCH(ED$1,'8 класс'!$A:$A,0)-7+'Итог по классам'!$B126,,,),"Ф")</f>
        <v>0</v>
      </c>
      <c r="EE126" s="37">
        <f ca="1">COUNTIF(OFFSET(class8_2,MATCH(EE$1,'8 класс'!$A:$A,0)-7+'Итог по классам'!$B126,,,),"р")</f>
        <v>0</v>
      </c>
      <c r="EF126" s="37">
        <f ca="1">COUNTIF(OFFSET(class8_2,MATCH(EF$1,'8 класс'!$A:$A,0)-7+'Итог по классам'!$B126,,,),"ш")</f>
        <v>0</v>
      </c>
      <c r="EG126" s="38">
        <f ca="1">COUNTIF(OFFSET(class8_1,MATCH(EG$1,'8 класс'!$A:$A,0)-7+'Итог по классам'!$B126,,,),"Ф")</f>
        <v>0</v>
      </c>
      <c r="EH126" s="37">
        <f ca="1">COUNTIF(OFFSET(class8_1,MATCH(EH$1,'8 класс'!$A:$A,0)-7+'Итог по классам'!$B126,,,),"р")</f>
        <v>0</v>
      </c>
      <c r="EI126" s="37">
        <f ca="1">COUNTIF(OFFSET(class8_1,MATCH(EI$1,'8 класс'!$A:$A,0)-7+'Итог по классам'!$B126,,,),"ш")</f>
        <v>0</v>
      </c>
      <c r="EJ126" s="37">
        <f ca="1">COUNTIF(OFFSET(class8_2,MATCH(EJ$1,'8 класс'!$A:$A,0)-7+'Итог по классам'!$B126,,,),"Ф")</f>
        <v>0</v>
      </c>
      <c r="EK126" s="37">
        <f ca="1">COUNTIF(OFFSET(class8_2,MATCH(EK$1,'8 класс'!$A:$A,0)-7+'Итог по классам'!$B126,,,),"р")</f>
        <v>0</v>
      </c>
      <c r="EL126" s="37">
        <f ca="1">COUNTIF(OFFSET(class8_2,MATCH(EL$1,'8 класс'!$A:$A,0)-7+'Итог по классам'!$B126,,,),"ш")</f>
        <v>0</v>
      </c>
      <c r="EM126" s="38">
        <f ca="1">COUNTIF(OFFSET(class8_1,MATCH(EM$1,'8 класс'!$A:$A,0)-7+'Итог по классам'!$B126,,,),"Ф")</f>
        <v>0</v>
      </c>
      <c r="EN126" s="37">
        <f ca="1">COUNTIF(OFFSET(class8_1,MATCH(EN$1,'8 класс'!$A:$A,0)-7+'Итог по классам'!$B126,,,),"р")</f>
        <v>0</v>
      </c>
      <c r="EO126" s="37">
        <f ca="1">COUNTIF(OFFSET(class8_1,MATCH(EO$1,'8 класс'!$A:$A,0)-7+'Итог по классам'!$B126,,,),"ш")</f>
        <v>0</v>
      </c>
      <c r="EP126" s="37">
        <f ca="1">COUNTIF(OFFSET(class8_2,MATCH(EP$1,'8 класс'!$A:$A,0)-7+'Итог по классам'!$B126,,,),"Ф")</f>
        <v>0</v>
      </c>
      <c r="EQ126" s="37">
        <f ca="1">COUNTIF(OFFSET(class8_2,MATCH(EQ$1,'8 класс'!$A:$A,0)-7+'Итог по классам'!$B126,,,),"р")</f>
        <v>0</v>
      </c>
      <c r="ER126" s="37">
        <f ca="1">COUNTIF(OFFSET(class8_2,MATCH(ER$1,'8 класс'!$A:$A,0)-7+'Итог по классам'!$B126,,,),"ш")</f>
        <v>0</v>
      </c>
      <c r="ES126" s="38">
        <f ca="1">COUNTIF(OFFSET(class8_1,MATCH(ES$1,'8 класс'!$A:$A,0)-7+'Итог по классам'!$B126,,,),"Ф")</f>
        <v>0</v>
      </c>
      <c r="ET126" s="37">
        <f ca="1">COUNTIF(OFFSET(class8_1,MATCH(ET$1,'8 класс'!$A:$A,0)-7+'Итог по классам'!$B126,,,),"р")</f>
        <v>0</v>
      </c>
      <c r="EU126" s="37">
        <f ca="1">COUNTIF(OFFSET(class8_1,MATCH(EU$1,'8 класс'!$A:$A,0)-7+'Итог по классам'!$B126,,,),"ш")</f>
        <v>0</v>
      </c>
      <c r="EV126" s="37">
        <f ca="1">COUNTIF(OFFSET(class8_2,MATCH(EV$1,'8 класс'!$A:$A,0)-7+'Итог по классам'!$B126,,,),"Ф")</f>
        <v>0</v>
      </c>
      <c r="EW126" s="37">
        <f ca="1">COUNTIF(OFFSET(class8_2,MATCH(EW$1,'8 класс'!$A:$A,0)-7+'Итог по классам'!$B126,,,),"р")</f>
        <v>0</v>
      </c>
      <c r="EX126" s="37">
        <f ca="1">COUNTIF(OFFSET(class8_2,MATCH(EX$1,'8 класс'!$A:$A,0)-7+'Итог по классам'!$B126,,,),"ш")</f>
        <v>0</v>
      </c>
      <c r="EY126" s="38">
        <f ca="1">COUNTIF(OFFSET(class8_1,MATCH(EY$1,'8 класс'!$A:$A,0)-7+'Итог по классам'!$B126,,,),"Ф")</f>
        <v>0</v>
      </c>
      <c r="EZ126" s="37">
        <f ca="1">COUNTIF(OFFSET(class8_1,MATCH(EZ$1,'8 класс'!$A:$A,0)-7+'Итог по классам'!$B126,,,),"р")</f>
        <v>0</v>
      </c>
      <c r="FA126" s="37">
        <f ca="1">COUNTIF(OFFSET(class8_1,MATCH(FA$1,'8 класс'!$A:$A,0)-7+'Итог по классам'!$B126,,,),"ш")</f>
        <v>0</v>
      </c>
      <c r="FB126" s="37">
        <f ca="1">COUNTIF(OFFSET(class8_2,MATCH(FB$1,'8 класс'!$A:$A,0)-7+'Итог по классам'!$B126,,,),"Ф")</f>
        <v>0</v>
      </c>
      <c r="FC126" s="37">
        <f ca="1">COUNTIF(OFFSET(class8_2,MATCH(FC$1,'8 класс'!$A:$A,0)-7+'Итог по классам'!$B126,,,),"р")</f>
        <v>0</v>
      </c>
      <c r="FD126" s="37">
        <f ca="1">COUNTIF(OFFSET(class8_2,MATCH(FD$1,'8 класс'!$A:$A,0)-7+'Итог по классам'!$B126,,,),"ш")</f>
        <v>0</v>
      </c>
      <c r="FE126" s="38">
        <f ca="1">COUNTIF(OFFSET(class8_1,MATCH(FE$1,'8 класс'!$A:$A,0)-7+'Итог по классам'!$B126,,,),"Ф")</f>
        <v>0</v>
      </c>
      <c r="FF126" s="37">
        <f ca="1">COUNTIF(OFFSET(class8_1,MATCH(FF$1,'8 класс'!$A:$A,0)-7+'Итог по классам'!$B126,,,),"р")</f>
        <v>0</v>
      </c>
      <c r="FG126" s="37">
        <f ca="1">COUNTIF(OFFSET(class8_1,MATCH(FG$1,'8 класс'!$A:$A,0)-7+'Итог по классам'!$B126,,,),"ш")</f>
        <v>0</v>
      </c>
      <c r="FH126" s="37">
        <f ca="1">COUNTIF(OFFSET(class8_2,MATCH(FH$1,'8 класс'!$A:$A,0)-7+'Итог по классам'!$B126,,,),"Ф")</f>
        <v>0</v>
      </c>
      <c r="FI126" s="37">
        <f ca="1">COUNTIF(OFFSET(class8_2,MATCH(FI$1,'8 класс'!$A:$A,0)-7+'Итог по классам'!$B126,,,),"р")</f>
        <v>0</v>
      </c>
      <c r="FJ126" s="37">
        <f ca="1">COUNTIF(OFFSET(class8_2,MATCH(FJ$1,'8 класс'!$A:$A,0)-7+'Итог по классам'!$B126,,,),"ш")</f>
        <v>0</v>
      </c>
      <c r="FK126" s="38">
        <f ca="1">COUNTIF(OFFSET(class8_1,MATCH(FK$1,'8 класс'!$A:$A,0)-7+'Итог по классам'!$B126,,,),"Ф")</f>
        <v>0</v>
      </c>
      <c r="FL126" s="37">
        <f ca="1">COUNTIF(OFFSET(class8_1,MATCH(FL$1,'8 класс'!$A:$A,0)-7+'Итог по классам'!$B126,,,),"р")</f>
        <v>0</v>
      </c>
      <c r="FM126" s="37">
        <f ca="1">COUNTIF(OFFSET(class8_1,MATCH(FM$1,'8 класс'!$A:$A,0)-7+'Итог по классам'!$B126,,,),"ш")</f>
        <v>0</v>
      </c>
      <c r="FN126" s="37">
        <f ca="1">COUNTIF(OFFSET(class8_2,MATCH(FN$1,'8 класс'!$A:$A,0)-7+'Итог по классам'!$B126,,,),"Ф")</f>
        <v>0</v>
      </c>
      <c r="FO126" s="37">
        <f ca="1">COUNTIF(OFFSET(class8_2,MATCH(FO$1,'8 класс'!$A:$A,0)-7+'Итог по классам'!$B126,,,),"р")</f>
        <v>0</v>
      </c>
      <c r="FP126" s="37">
        <f ca="1">COUNTIF(OFFSET(class8_2,MATCH(FP$1,'8 класс'!$A:$A,0)-7+'Итог по классам'!$B126,,,),"ш")</f>
        <v>0</v>
      </c>
      <c r="FQ126" s="38">
        <f ca="1">COUNTIF(OFFSET(class8_1,MATCH(FQ$1,'8 класс'!$A:$A,0)-7+'Итог по классам'!$B126,,,),"Ф")</f>
        <v>0</v>
      </c>
      <c r="FR126" s="37">
        <f ca="1">COUNTIF(OFFSET(class8_1,MATCH(FR$1,'8 класс'!$A:$A,0)-7+'Итог по классам'!$B126,,,),"р")</f>
        <v>0</v>
      </c>
      <c r="FS126" s="37">
        <f ca="1">COUNTIF(OFFSET(class8_1,MATCH(FS$1,'8 класс'!$A:$A,0)-7+'Итог по классам'!$B126,,,),"ш")</f>
        <v>0</v>
      </c>
      <c r="FT126" s="37">
        <f ca="1">COUNTIF(OFFSET(class8_2,MATCH(FT$1,'8 класс'!$A:$A,0)-7+'Итог по классам'!$B126,,,),"Ф")</f>
        <v>0</v>
      </c>
      <c r="FU126" s="37">
        <f ca="1">COUNTIF(OFFSET(class8_2,MATCH(FU$1,'8 класс'!$A:$A,0)-7+'Итог по классам'!$B126,,,),"р")</f>
        <v>0</v>
      </c>
      <c r="FV126" s="37">
        <f ca="1">COUNTIF(OFFSET(class8_2,MATCH(FV$1,'8 класс'!$A:$A,0)-7+'Итог по классам'!$B126,,,),"ш")</f>
        <v>0</v>
      </c>
      <c r="FW126" s="38">
        <f ca="1">COUNTIF(OFFSET(class8_1,MATCH(FW$1,'8 класс'!$A:$A,0)-7+'Итог по классам'!$B126,,,),"Ф")</f>
        <v>0</v>
      </c>
      <c r="FX126" s="37">
        <f ca="1">COUNTIF(OFFSET(class8_1,MATCH(FX$1,'8 класс'!$A:$A,0)-7+'Итог по классам'!$B126,,,),"р")</f>
        <v>0</v>
      </c>
      <c r="FY126" s="37">
        <f ca="1">COUNTIF(OFFSET(class8_1,MATCH(FY$1,'8 класс'!$A:$A,0)-7+'Итог по классам'!$B126,,,),"ш")</f>
        <v>0</v>
      </c>
      <c r="FZ126" s="37">
        <f ca="1">COUNTIF(OFFSET(class8_2,MATCH(FZ$1,'8 класс'!$A:$A,0)-7+'Итог по классам'!$B126,,,),"Ф")</f>
        <v>0</v>
      </c>
      <c r="GA126" s="37">
        <f ca="1">COUNTIF(OFFSET(class8_2,MATCH(GA$1,'8 класс'!$A:$A,0)-7+'Итог по классам'!$B126,,,),"р")</f>
        <v>0</v>
      </c>
      <c r="GB126" s="37">
        <f ca="1">COUNTIF(OFFSET(class8_2,MATCH(GB$1,'8 класс'!$A:$A,0)-7+'Итог по классам'!$B126,,,),"ш")</f>
        <v>0</v>
      </c>
      <c r="GC126" s="38">
        <f ca="1">COUNTIF(OFFSET(class8_1,MATCH(GC$1,'8 класс'!$A:$A,0)-7+'Итог по классам'!$B126,,,),"Ф")</f>
        <v>0</v>
      </c>
      <c r="GD126" s="37">
        <f ca="1">COUNTIF(OFFSET(class8_1,MATCH(GD$1,'8 класс'!$A:$A,0)-7+'Итог по классам'!$B126,,,),"р")</f>
        <v>0</v>
      </c>
      <c r="GE126" s="37">
        <f ca="1">COUNTIF(OFFSET(class8_1,MATCH(GE$1,'8 класс'!$A:$A,0)-7+'Итог по классам'!$B126,,,),"ш")</f>
        <v>0</v>
      </c>
      <c r="GF126" s="37">
        <f ca="1">COUNTIF(OFFSET(class8_2,MATCH(GF$1,'8 класс'!$A:$A,0)-7+'Итог по классам'!$B126,,,),"Ф")</f>
        <v>0</v>
      </c>
      <c r="GG126" s="37">
        <f ca="1">COUNTIF(OFFSET(class8_2,MATCH(GG$1,'8 класс'!$A:$A,0)-7+'Итог по классам'!$B126,,,),"р")</f>
        <v>0</v>
      </c>
      <c r="GH126" s="37">
        <f ca="1">COUNTIF(OFFSET(class8_2,MATCH(GH$1,'8 класс'!$A:$A,0)-7+'Итог по классам'!$B126,,,),"ш")</f>
        <v>0</v>
      </c>
      <c r="GI126" s="38">
        <f ca="1">COUNTIF(OFFSET(class8_1,MATCH(GI$1,'8 класс'!$A:$A,0)-7+'Итог по классам'!$B126,,,),"Ф")</f>
        <v>0</v>
      </c>
      <c r="GJ126" s="37">
        <f ca="1">COUNTIF(OFFSET(class8_1,MATCH(GJ$1,'8 класс'!$A:$A,0)-7+'Итог по классам'!$B126,,,),"р")</f>
        <v>0</v>
      </c>
      <c r="GK126" s="37">
        <f ca="1">COUNTIF(OFFSET(class8_1,MATCH(GK$1,'8 класс'!$A:$A,0)-7+'Итог по классам'!$B126,,,),"ш")</f>
        <v>0</v>
      </c>
      <c r="GL126" s="37">
        <f ca="1">COUNTIF(OFFSET(class8_2,MATCH(GL$1,'8 класс'!$A:$A,0)-7+'Итог по классам'!$B126,,,),"Ф")</f>
        <v>0</v>
      </c>
      <c r="GM126" s="37">
        <f ca="1">COUNTIF(OFFSET(class8_2,MATCH(GM$1,'8 класс'!$A:$A,0)-7+'Итог по классам'!$B126,,,),"р")</f>
        <v>0</v>
      </c>
      <c r="GN126" s="37">
        <f ca="1">COUNTIF(OFFSET(class8_2,MATCH(GN$1,'8 класс'!$A:$A,0)-7+'Итог по классам'!$B126,,,),"ш")</f>
        <v>0</v>
      </c>
      <c r="GO126" s="38">
        <f ca="1">COUNTIF(OFFSET(class8_1,MATCH(GO$1,'8 класс'!$A:$A,0)-7+'Итог по классам'!$B126,,,),"Ф")</f>
        <v>0</v>
      </c>
      <c r="GP126" s="37">
        <f ca="1">COUNTIF(OFFSET(class8_1,MATCH(GP$1,'8 класс'!$A:$A,0)-7+'Итог по классам'!$B126,,,),"р")</f>
        <v>0</v>
      </c>
      <c r="GQ126" s="37">
        <f ca="1">COUNTIF(OFFSET(class8_1,MATCH(GQ$1,'8 класс'!$A:$A,0)-7+'Итог по классам'!$B126,,,),"ш")</f>
        <v>0</v>
      </c>
      <c r="GR126" s="37">
        <f ca="1">COUNTIF(OFFSET(class8_2,MATCH(GR$1,'8 класс'!$A:$A,0)-7+'Итог по классам'!$B126,,,),"Ф")</f>
        <v>0</v>
      </c>
      <c r="GS126" s="37">
        <f ca="1">COUNTIF(OFFSET(class8_2,MATCH(GS$1,'8 класс'!$A:$A,0)-7+'Итог по классам'!$B126,,,),"р")</f>
        <v>0</v>
      </c>
      <c r="GT126" s="37">
        <f ca="1">COUNTIF(OFFSET(class8_2,MATCH(GT$1,'8 класс'!$A:$A,0)-7+'Итог по классам'!$B126,,,),"ш")</f>
        <v>0</v>
      </c>
      <c r="GU126" s="38">
        <f ca="1">COUNTIF(OFFSET(class8_1,MATCH(GU$1,'8 класс'!$A:$A,0)-7+'Итог по классам'!$B126,,,),"Ф")</f>
        <v>0</v>
      </c>
      <c r="GV126" s="37">
        <f ca="1">COUNTIF(OFFSET(class8_1,MATCH(GV$1,'8 класс'!$A:$A,0)-7+'Итог по классам'!$B126,,,),"р")</f>
        <v>0</v>
      </c>
      <c r="GW126" s="37">
        <f ca="1">COUNTIF(OFFSET(class8_1,MATCH(GW$1,'8 класс'!$A:$A,0)-7+'Итог по классам'!$B126,,,),"ш")</f>
        <v>0</v>
      </c>
      <c r="GX126" s="37">
        <f ca="1">COUNTIF(OFFSET(class8_2,MATCH(GX$1,'8 класс'!$A:$A,0)-7+'Итог по классам'!$B126,,,),"Ф")</f>
        <v>0</v>
      </c>
      <c r="GY126" s="37">
        <f ca="1">COUNTIF(OFFSET(class8_2,MATCH(GY$1,'8 класс'!$A:$A,0)-7+'Итог по классам'!$B126,,,),"р")</f>
        <v>0</v>
      </c>
      <c r="GZ126" s="37">
        <f ca="1">COUNTIF(OFFSET(class8_2,MATCH(GZ$1,'8 класс'!$A:$A,0)-7+'Итог по классам'!$B126,,,),"ш")</f>
        <v>0</v>
      </c>
      <c r="HA126" s="38">
        <f ca="1">COUNTIF(OFFSET(class8_1,MATCH(HA$1,'8 класс'!$A:$A,0)-7+'Итог по классам'!$B126,,,),"Ф")</f>
        <v>0</v>
      </c>
      <c r="HB126" s="37">
        <f ca="1">COUNTIF(OFFSET(class8_1,MATCH(HB$1,'8 класс'!$A:$A,0)-7+'Итог по классам'!$B126,,,),"р")</f>
        <v>0</v>
      </c>
      <c r="HC126" s="37">
        <f ca="1">COUNTIF(OFFSET(class8_1,MATCH(HC$1,'8 класс'!$A:$A,0)-7+'Итог по классам'!$B126,,,),"ш")</f>
        <v>0</v>
      </c>
      <c r="HD126" s="37">
        <f ca="1">COUNTIF(OFFSET(class8_2,MATCH(HD$1,'8 класс'!$A:$A,0)-7+'Итог по классам'!$B126,,,),"Ф")</f>
        <v>0</v>
      </c>
      <c r="HE126" s="37">
        <f ca="1">COUNTIF(OFFSET(class8_2,MATCH(HE$1,'8 класс'!$A:$A,0)-7+'Итог по классам'!$B126,,,),"р")</f>
        <v>0</v>
      </c>
      <c r="HF126" s="37">
        <f ca="1">COUNTIF(OFFSET(class8_2,MATCH(HF$1,'8 класс'!$A:$A,0)-7+'Итог по классам'!$B126,,,),"ш")</f>
        <v>0</v>
      </c>
      <c r="HG126" s="38">
        <f ca="1">COUNTIF(OFFSET(class8_1,MATCH(HG$1,'8 класс'!$A:$A,0)-7+'Итог по классам'!$B126,,,),"Ф")</f>
        <v>0</v>
      </c>
      <c r="HH126" s="37">
        <f ca="1">COUNTIF(OFFSET(class8_1,MATCH(HH$1,'8 класс'!$A:$A,0)-7+'Итог по классам'!$B126,,,),"р")</f>
        <v>0</v>
      </c>
      <c r="HI126" s="37">
        <f ca="1">COUNTIF(OFFSET(class8_1,MATCH(HI$1,'8 класс'!$A:$A,0)-7+'Итог по классам'!$B126,,,),"ш")</f>
        <v>0</v>
      </c>
      <c r="HJ126" s="37">
        <f ca="1">COUNTIF(OFFSET(class8_2,MATCH(HJ$1,'8 класс'!$A:$A,0)-7+'Итог по классам'!$B126,,,),"Ф")</f>
        <v>0</v>
      </c>
      <c r="HK126" s="37">
        <f ca="1">COUNTIF(OFFSET(class8_2,MATCH(HK$1,'8 класс'!$A:$A,0)-7+'Итог по классам'!$B126,,,),"р")</f>
        <v>0</v>
      </c>
      <c r="HL126" s="37">
        <f ca="1">COUNTIF(OFFSET(class8_2,MATCH(HL$1,'8 класс'!$A:$A,0)-7+'Итог по классам'!$B126,,,),"ш")</f>
        <v>0</v>
      </c>
      <c r="HM126" s="38">
        <f ca="1">COUNTIF(OFFSET(class8_1,MATCH(HM$1,'8 класс'!$A:$A,0)-7+'Итог по классам'!$B126,,,),"Ф")</f>
        <v>0</v>
      </c>
      <c r="HN126" s="37">
        <f ca="1">COUNTIF(OFFSET(class8_1,MATCH(HN$1,'8 класс'!$A:$A,0)-7+'Итог по классам'!$B126,,,),"р")</f>
        <v>0</v>
      </c>
      <c r="HO126" s="37">
        <f ca="1">COUNTIF(OFFSET(class8_1,MATCH(HO$1,'8 класс'!$A:$A,0)-7+'Итог по классам'!$B126,,,),"ш")</f>
        <v>0</v>
      </c>
      <c r="HP126" s="37">
        <f ca="1">COUNTIF(OFFSET(class8_2,MATCH(HP$1,'8 класс'!$A:$A,0)-7+'Итог по классам'!$B126,,,),"Ф")</f>
        <v>0</v>
      </c>
      <c r="HQ126" s="37">
        <f ca="1">COUNTIF(OFFSET(class8_2,MATCH(HQ$1,'8 класс'!$A:$A,0)-7+'Итог по классам'!$B126,,,),"р")</f>
        <v>0</v>
      </c>
      <c r="HR126" s="37">
        <f ca="1">COUNTIF(OFFSET(class8_2,MATCH(HR$1,'8 класс'!$A:$A,0)-7+'Итог по классам'!$B126,,,),"ш")</f>
        <v>0</v>
      </c>
      <c r="HS126" s="38">
        <f ca="1">COUNTIF(OFFSET(class8_1,MATCH(HS$1,'8 класс'!$A:$A,0)-7+'Итог по классам'!$B126,,,),"Ф")</f>
        <v>0</v>
      </c>
      <c r="HT126" s="37">
        <f ca="1">COUNTIF(OFFSET(class8_1,MATCH(HT$1,'8 класс'!$A:$A,0)-7+'Итог по классам'!$B126,,,),"р")</f>
        <v>0</v>
      </c>
      <c r="HU126" s="37">
        <f ca="1">COUNTIF(OFFSET(class8_1,MATCH(HU$1,'8 класс'!$A:$A,0)-7+'Итог по классам'!$B126,,,),"ш")</f>
        <v>0</v>
      </c>
      <c r="HV126" s="37">
        <f ca="1">COUNTIF(OFFSET(class8_2,MATCH(HV$1,'8 класс'!$A:$A,0)-7+'Итог по классам'!$B126,,,),"Ф")</f>
        <v>0</v>
      </c>
      <c r="HW126" s="37">
        <f ca="1">COUNTIF(OFFSET(class8_2,MATCH(HW$1,'8 класс'!$A:$A,0)-7+'Итог по классам'!$B126,,,),"р")</f>
        <v>0</v>
      </c>
      <c r="HX126" s="37">
        <f ca="1">COUNTIF(OFFSET(class8_2,MATCH(HX$1,'8 класс'!$A:$A,0)-7+'Итог по классам'!$B126,,,),"ш")</f>
        <v>0</v>
      </c>
      <c r="HY126" s="38">
        <f ca="1">COUNTIF(OFFSET(class8_1,MATCH(HY$1,'8 класс'!$A:$A,0)-7+'Итог по классам'!$B126,,,),"Ф")</f>
        <v>0</v>
      </c>
      <c r="HZ126" s="37">
        <f ca="1">COUNTIF(OFFSET(class8_1,MATCH(HZ$1,'8 класс'!$A:$A,0)-7+'Итог по классам'!$B126,,,),"р")</f>
        <v>0</v>
      </c>
      <c r="IA126" s="37">
        <f ca="1">COUNTIF(OFFSET(class8_1,MATCH(IA$1,'8 класс'!$A:$A,0)-7+'Итог по классам'!$B126,,,),"ш")</f>
        <v>0</v>
      </c>
      <c r="IB126" s="37">
        <f ca="1">COUNTIF(OFFSET(class8_2,MATCH(IB$1,'8 класс'!$A:$A,0)-7+'Итог по классам'!$B126,,,),"Ф")</f>
        <v>0</v>
      </c>
      <c r="IC126" s="37">
        <f ca="1">COUNTIF(OFFSET(class8_2,MATCH(IC$1,'8 класс'!$A:$A,0)-7+'Итог по классам'!$B126,,,),"р")</f>
        <v>0</v>
      </c>
      <c r="ID126" s="37">
        <f ca="1">COUNTIF(OFFSET(class8_2,MATCH(ID$1,'8 класс'!$A:$A,0)-7+'Итог по классам'!$B126,,,),"ш")</f>
        <v>0</v>
      </c>
      <c r="IE126" s="38">
        <f ca="1">COUNTIF(OFFSET(class8_1,MATCH(IE$1,'8 класс'!$A:$A,0)-7+'Итог по классам'!$B126,,,),"Ф")</f>
        <v>0</v>
      </c>
      <c r="IF126" s="37">
        <f ca="1">COUNTIF(OFFSET(class8_1,MATCH(IF$1,'8 класс'!$A:$A,0)-7+'Итог по классам'!$B126,,,),"р")</f>
        <v>0</v>
      </c>
      <c r="IG126" s="37">
        <f ca="1">COUNTIF(OFFSET(class8_1,MATCH(IG$1,'8 класс'!$A:$A,0)-7+'Итог по классам'!$B126,,,),"ш")</f>
        <v>0</v>
      </c>
      <c r="IH126" s="37">
        <f ca="1">COUNTIF(OFFSET(class8_2,MATCH(IH$1,'8 класс'!$A:$A,0)-7+'Итог по классам'!$B126,,,),"Ф")</f>
        <v>0</v>
      </c>
      <c r="II126" s="37">
        <f ca="1">COUNTIF(OFFSET(class8_2,MATCH(II$1,'8 класс'!$A:$A,0)-7+'Итог по классам'!$B126,,,),"р")</f>
        <v>0</v>
      </c>
      <c r="IJ126" s="37">
        <f ca="1">COUNTIF(OFFSET(class8_2,MATCH(IJ$1,'8 класс'!$A:$A,0)-7+'Итог по классам'!$B126,,,),"ш")</f>
        <v>0</v>
      </c>
      <c r="IK126" s="38">
        <f ca="1">COUNTIF(OFFSET(class8_1,MATCH(IK$1,'8 класс'!$A:$A,0)-7+'Итог по классам'!$B126,,,),"Ф")</f>
        <v>0</v>
      </c>
      <c r="IL126" s="37">
        <f ca="1">COUNTIF(OFFSET(class8_1,MATCH(IL$1,'8 класс'!$A:$A,0)-7+'Итог по классам'!$B126,,,),"р")</f>
        <v>0</v>
      </c>
      <c r="IM126" s="37">
        <f ca="1">COUNTIF(OFFSET(class8_1,MATCH(IM$1,'8 класс'!$A:$A,0)-7+'Итог по классам'!$B126,,,),"ш")</f>
        <v>0</v>
      </c>
      <c r="IN126" s="37">
        <f ca="1">COUNTIF(OFFSET(class8_2,MATCH(IN$1,'8 класс'!$A:$A,0)-7+'Итог по классам'!$B126,,,),"Ф")</f>
        <v>0</v>
      </c>
      <c r="IO126" s="37">
        <f ca="1">COUNTIF(OFFSET(class8_2,MATCH(IO$1,'8 класс'!$A:$A,0)-7+'Итог по классам'!$B126,,,),"р")</f>
        <v>0</v>
      </c>
      <c r="IP126" s="37">
        <f ca="1">COUNTIF(OFFSET(class8_2,MATCH(IP$1,'8 класс'!$A:$A,0)-7+'Итог по классам'!$B126,,,),"ш")</f>
        <v>0</v>
      </c>
      <c r="IQ126" s="38">
        <f ca="1">COUNTIF(OFFSET(class8_1,MATCH(IQ$1,'8 класс'!$A:$A,0)-7+'Итог по классам'!$B126,,,),"Ф")</f>
        <v>0</v>
      </c>
      <c r="IR126" s="37">
        <f ca="1">COUNTIF(OFFSET(class8_1,MATCH(IR$1,'8 класс'!$A:$A,0)-7+'Итог по классам'!$B126,,,),"р")</f>
        <v>0</v>
      </c>
      <c r="IS126" s="37">
        <f ca="1">COUNTIF(OFFSET(class8_1,MATCH(IS$1,'8 класс'!$A:$A,0)-7+'Итог по классам'!$B126,,,),"ш")</f>
        <v>0</v>
      </c>
      <c r="IT126" s="37">
        <f ca="1">COUNTIF(OFFSET(class8_2,MATCH(IT$1,'8 класс'!$A:$A,0)-7+'Итог по классам'!$B126,,,),"Ф")</f>
        <v>0</v>
      </c>
      <c r="IU126" s="37">
        <f ca="1">COUNTIF(OFFSET(class8_2,MATCH(IU$1,'8 класс'!$A:$A,0)-7+'Итог по классам'!$B126,,,),"р")</f>
        <v>0</v>
      </c>
      <c r="IV126" s="37">
        <f ca="1">COUNTIF(OFFSET(class8_2,MATCH(IV$1,'8 класс'!$A:$A,0)-7+'Итог по классам'!$B126,,,),"ш")</f>
        <v>0</v>
      </c>
      <c r="IW126" s="38">
        <f ca="1">COUNTIF(OFFSET(class8_1,MATCH(IW$1,'8 класс'!$A:$A,0)-7+'Итог по классам'!$B126,,,),"Ф")</f>
        <v>0</v>
      </c>
      <c r="IX126" s="37">
        <f ca="1">COUNTIF(OFFSET(class8_1,MATCH(IX$1,'8 класс'!$A:$A,0)-7+'Итог по классам'!$B126,,,),"р")</f>
        <v>0</v>
      </c>
      <c r="IY126" s="37">
        <f ca="1">COUNTIF(OFFSET(class8_1,MATCH(IY$1,'8 класс'!$A:$A,0)-7+'Итог по классам'!$B126,,,),"ш")</f>
        <v>0</v>
      </c>
      <c r="IZ126" s="37">
        <f ca="1">COUNTIF(OFFSET(class8_2,MATCH(IZ$1,'8 класс'!$A:$A,0)-7+'Итог по классам'!$B126,,,),"Ф")</f>
        <v>0</v>
      </c>
      <c r="JA126" s="37">
        <f ca="1">COUNTIF(OFFSET(class8_2,MATCH(JA$1,'8 класс'!$A:$A,0)-7+'Итог по классам'!$B126,,,),"р")</f>
        <v>0</v>
      </c>
      <c r="JB126" s="37">
        <f ca="1">COUNTIF(OFFSET(class8_2,MATCH(JB$1,'8 класс'!$A:$A,0)-7+'Итог по классам'!$B126,,,),"ш")</f>
        <v>0</v>
      </c>
      <c r="JC126" s="38">
        <f ca="1">COUNTIF(OFFSET(class8_1,MATCH(JC$1,'8 класс'!$A:$A,0)-7+'Итог по классам'!$B126,,,),"Ф")</f>
        <v>0</v>
      </c>
      <c r="JD126" s="37">
        <f ca="1">COUNTIF(OFFSET(class8_1,MATCH(JD$1,'8 класс'!$A:$A,0)-7+'Итог по классам'!$B126,,,),"р")</f>
        <v>0</v>
      </c>
      <c r="JE126" s="37">
        <f ca="1">COUNTIF(OFFSET(class8_1,MATCH(JE$1,'8 класс'!$A:$A,0)-7+'Итог по классам'!$B126,,,),"ш")</f>
        <v>0</v>
      </c>
      <c r="JF126" s="37">
        <f ca="1">COUNTIF(OFFSET(class8_2,MATCH(JF$1,'8 класс'!$A:$A,0)-7+'Итог по классам'!$B126,,,),"Ф")</f>
        <v>0</v>
      </c>
      <c r="JG126" s="37">
        <f ca="1">COUNTIF(OFFSET(class8_2,MATCH(JG$1,'8 класс'!$A:$A,0)-7+'Итог по классам'!$B126,,,),"р")</f>
        <v>0</v>
      </c>
      <c r="JH126" s="37">
        <f ca="1">COUNTIF(OFFSET(class8_2,MATCH(JH$1,'8 класс'!$A:$A,0)-7+'Итог по классам'!$B126,,,),"ш")</f>
        <v>0</v>
      </c>
      <c r="JI126" s="38">
        <f ca="1">COUNTIF(OFFSET(class8_1,MATCH(JI$1,'8 класс'!$A:$A,0)-7+'Итог по классам'!$B126,,,),"Ф")</f>
        <v>0</v>
      </c>
      <c r="JJ126" s="37">
        <f ca="1">COUNTIF(OFFSET(class8_1,MATCH(JJ$1,'8 класс'!$A:$A,0)-7+'Итог по классам'!$B126,,,),"р")</f>
        <v>0</v>
      </c>
      <c r="JK126" s="37">
        <f ca="1">COUNTIF(OFFSET(class8_1,MATCH(JK$1,'8 класс'!$A:$A,0)-7+'Итог по классам'!$B126,,,),"ш")</f>
        <v>0</v>
      </c>
      <c r="JL126" s="37">
        <f ca="1">COUNTIF(OFFSET(class8_2,MATCH(JL$1,'8 класс'!$A:$A,0)-7+'Итог по классам'!$B126,,,),"Ф")</f>
        <v>0</v>
      </c>
      <c r="JM126" s="37">
        <f ca="1">COUNTIF(OFFSET(class8_2,MATCH(JM$1,'8 класс'!$A:$A,0)-7+'Итог по классам'!$B126,,,),"р")</f>
        <v>0</v>
      </c>
      <c r="JN126" s="37">
        <f ca="1">COUNTIF(OFFSET(class8_2,MATCH(JN$1,'8 класс'!$A:$A,0)-7+'Итог по классам'!$B126,,,),"ш")</f>
        <v>0</v>
      </c>
      <c r="JO126" s="38">
        <f ca="1">COUNTIF(OFFSET(class8_1,MATCH(JO$1,'8 класс'!$A:$A,0)-7+'Итог по классам'!$B126,,,),"Ф")</f>
        <v>0</v>
      </c>
      <c r="JP126" s="37">
        <f ca="1">COUNTIF(OFFSET(class8_1,MATCH(JP$1,'8 класс'!$A:$A,0)-7+'Итог по классам'!$B126,,,),"р")</f>
        <v>0</v>
      </c>
      <c r="JQ126" s="37">
        <f ca="1">COUNTIF(OFFSET(class8_1,MATCH(JQ$1,'8 класс'!$A:$A,0)-7+'Итог по классам'!$B126,,,),"ш")</f>
        <v>0</v>
      </c>
      <c r="JR126" s="37">
        <f ca="1">COUNTIF(OFFSET(class8_2,MATCH(JR$1,'8 класс'!$A:$A,0)-7+'Итог по классам'!$B126,,,),"Ф")</f>
        <v>0</v>
      </c>
      <c r="JS126" s="37">
        <f ca="1">COUNTIF(OFFSET(class8_2,MATCH(JS$1,'8 класс'!$A:$A,0)-7+'Итог по классам'!$B126,,,),"р")</f>
        <v>0</v>
      </c>
      <c r="JT126" s="37">
        <f ca="1">COUNTIF(OFFSET(class8_2,MATCH(JT$1,'8 класс'!$A:$A,0)-7+'Итог по классам'!$B126,,,),"ш")</f>
        <v>0</v>
      </c>
      <c r="JU126" s="38">
        <f ca="1">COUNTIF(OFFSET(class8_1,MATCH(JU$1,'8 класс'!$A:$A,0)-7+'Итог по классам'!$B126,,,),"Ф")</f>
        <v>0</v>
      </c>
      <c r="JV126" s="37">
        <f ca="1">COUNTIF(OFFSET(class8_1,MATCH(JV$1,'8 класс'!$A:$A,0)-7+'Итог по классам'!$B126,,,),"р")</f>
        <v>0</v>
      </c>
      <c r="JW126" s="37">
        <f ca="1">COUNTIF(OFFSET(class8_1,MATCH(JW$1,'8 класс'!$A:$A,0)-7+'Итог по классам'!$B126,,,),"ш")</f>
        <v>0</v>
      </c>
      <c r="JX126" s="37">
        <f ca="1">COUNTIF(OFFSET(class8_2,MATCH(JX$1,'8 класс'!$A:$A,0)-7+'Итог по классам'!$B126,,,),"Ф")</f>
        <v>0</v>
      </c>
      <c r="JY126" s="37">
        <f ca="1">COUNTIF(OFFSET(class8_2,MATCH(JY$1,'8 класс'!$A:$A,0)-7+'Итог по классам'!$B126,,,),"р")</f>
        <v>0</v>
      </c>
      <c r="JZ126" s="37">
        <f ca="1">COUNTIF(OFFSET(class8_2,MATCH(JZ$1,'8 класс'!$A:$A,0)-7+'Итог по классам'!$B126,,,),"ш")</f>
        <v>0</v>
      </c>
      <c r="KA126" s="38">
        <f ca="1">COUNTIF(OFFSET(class8_1,MATCH(KA$1,'8 класс'!$A:$A,0)-7+'Итог по классам'!$B126,,,),"Ф")</f>
        <v>0</v>
      </c>
      <c r="KB126" s="37">
        <f ca="1">COUNTIF(OFFSET(class8_1,MATCH(KB$1,'8 класс'!$A:$A,0)-7+'Итог по классам'!$B126,,,),"р")</f>
        <v>0</v>
      </c>
      <c r="KC126" s="37">
        <f ca="1">COUNTIF(OFFSET(class8_1,MATCH(KC$1,'8 класс'!$A:$A,0)-7+'Итог по классам'!$B126,,,),"ш")</f>
        <v>0</v>
      </c>
      <c r="KD126" s="37">
        <f ca="1">COUNTIF(OFFSET(class8_2,MATCH(KD$1,'8 класс'!$A:$A,0)-7+'Итог по классам'!$B126,,,),"Ф")</f>
        <v>0</v>
      </c>
      <c r="KE126" s="37">
        <f ca="1">COUNTIF(OFFSET(class8_2,MATCH(KE$1,'8 класс'!$A:$A,0)-7+'Итог по классам'!$B126,,,),"р")</f>
        <v>0</v>
      </c>
      <c r="KF126" s="37">
        <f ca="1">COUNTIF(OFFSET(class8_2,MATCH(KF$1,'8 класс'!$A:$A,0)-7+'Итог по классам'!$B126,,,),"ш")</f>
        <v>0</v>
      </c>
      <c r="KG126" s="38">
        <f ca="1">COUNTIF(OFFSET(class8_1,MATCH(KG$1,'8 класс'!$A:$A,0)-7+'Итог по классам'!$B126,,,),"Ф")</f>
        <v>0</v>
      </c>
      <c r="KH126" s="37">
        <f ca="1">COUNTIF(OFFSET(class8_1,MATCH(KH$1,'8 класс'!$A:$A,0)-7+'Итог по классам'!$B126,,,),"р")</f>
        <v>0</v>
      </c>
      <c r="KI126" s="37">
        <f ca="1">COUNTIF(OFFSET(class8_1,MATCH(KI$1,'8 класс'!$A:$A,0)-7+'Итог по классам'!$B126,,,),"ш")</f>
        <v>0</v>
      </c>
      <c r="KJ126" s="37">
        <f ca="1">COUNTIF(OFFSET(class8_2,MATCH(KJ$1,'8 класс'!$A:$A,0)-7+'Итог по классам'!$B126,,,),"Ф")</f>
        <v>0</v>
      </c>
      <c r="KK126" s="37">
        <f ca="1">COUNTIF(OFFSET(class8_2,MATCH(KK$1,'8 класс'!$A:$A,0)-7+'Итог по классам'!$B126,,,),"р")</f>
        <v>0</v>
      </c>
      <c r="KL126" s="37">
        <f ca="1">COUNTIF(OFFSET(class8_2,MATCH(KL$1,'8 класс'!$A:$A,0)-7+'Итог по классам'!$B126,,,),"ш")</f>
        <v>0</v>
      </c>
      <c r="KM126" s="38">
        <f ca="1">COUNTIF(OFFSET(class8_1,MATCH(KM$1,'8 класс'!$A:$A,0)-7+'Итог по классам'!$B126,,,),"Ф")</f>
        <v>0</v>
      </c>
      <c r="KN126" s="37">
        <f ca="1">COUNTIF(OFFSET(class8_1,MATCH(KN$1,'8 класс'!$A:$A,0)-7+'Итог по классам'!$B126,,,),"р")</f>
        <v>0</v>
      </c>
      <c r="KO126" s="37">
        <f ca="1">COUNTIF(OFFSET(class8_1,MATCH(KO$1,'8 класс'!$A:$A,0)-7+'Итог по классам'!$B126,,,),"ш")</f>
        <v>0</v>
      </c>
      <c r="KP126" s="37">
        <f ca="1">COUNTIF(OFFSET(class8_2,MATCH(KP$1,'8 класс'!$A:$A,0)-7+'Итог по классам'!$B126,,,),"Ф")</f>
        <v>0</v>
      </c>
      <c r="KQ126" s="37">
        <f ca="1">COUNTIF(OFFSET(class8_2,MATCH(KQ$1,'8 класс'!$A:$A,0)-7+'Итог по классам'!$B126,,,),"р")</f>
        <v>0</v>
      </c>
      <c r="KR126" s="37">
        <f ca="1">COUNTIF(OFFSET(class8_2,MATCH(KR$1,'8 класс'!$A:$A,0)-7+'Итог по классам'!$B126,,,),"ш")</f>
        <v>0</v>
      </c>
    </row>
    <row r="127" spans="1:304" x14ac:dyDescent="0.25">
      <c r="A127">
        <f t="shared" si="12"/>
        <v>13</v>
      </c>
      <c r="B127" s="37">
        <v>16</v>
      </c>
      <c r="C127" s="3" t="s">
        <v>8</v>
      </c>
      <c r="D127" s="3" t="s">
        <v>63</v>
      </c>
      <c r="E127" s="37">
        <f ca="1">COUNTIF(OFFSET(class8_1,MATCH(E$1,'8 класс'!$A:$A,0)-7+'Итог по классам'!$B127,,,),"Ф")</f>
        <v>0</v>
      </c>
      <c r="F127" s="37">
        <f ca="1">COUNTIF(OFFSET(class8_1,MATCH(F$1,'8 класс'!$A:$A,0)-7+'Итог по классам'!$B127,,,),"р")</f>
        <v>0</v>
      </c>
      <c r="G127" s="37">
        <f ca="1">COUNTIF(OFFSET(class8_1,MATCH(G$1,'8 класс'!$A:$A,0)-7+'Итог по классам'!$B127,,,),"ш")</f>
        <v>0</v>
      </c>
      <c r="H127" s="37">
        <f ca="1">COUNTIF(OFFSET(class8_2,MATCH(H$1,'8 класс'!$A:$A,0)-7+'Итог по классам'!$B127,,,),"Ф")</f>
        <v>0</v>
      </c>
      <c r="I127" s="37">
        <f ca="1">COUNTIF(OFFSET(class8_2,MATCH(I$1,'8 класс'!$A:$A,0)-7+'Итог по классам'!$B127,,,),"р")</f>
        <v>0</v>
      </c>
      <c r="J127" s="37">
        <f ca="1">COUNTIF(OFFSET(class8_2,MATCH(J$1,'8 класс'!$A:$A,0)-7+'Итог по классам'!$B127,,,),"ш")</f>
        <v>0</v>
      </c>
      <c r="K127" s="38">
        <f ca="1">COUNTIF(OFFSET(class8_1,MATCH(K$1,'8 класс'!$A:$A,0)-7+'Итог по классам'!$B127,,,),"Ф")</f>
        <v>0</v>
      </c>
      <c r="L127" s="37">
        <f ca="1">COUNTIF(OFFSET(class8_1,MATCH(L$1,'8 класс'!$A:$A,0)-7+'Итог по классам'!$B127,,,),"р")</f>
        <v>0</v>
      </c>
      <c r="M127" s="37">
        <f ca="1">COUNTIF(OFFSET(class8_1,MATCH(M$1,'8 класс'!$A:$A,0)-7+'Итог по классам'!$B127,,,),"ш")</f>
        <v>0</v>
      </c>
      <c r="N127" s="37">
        <f ca="1">COUNTIF(OFFSET(class8_2,MATCH(N$1,'8 класс'!$A:$A,0)-7+'Итог по классам'!$B127,,,),"Ф")</f>
        <v>0</v>
      </c>
      <c r="O127" s="37">
        <f ca="1">COUNTIF(OFFSET(class8_2,MATCH(O$1,'8 класс'!$A:$A,0)-7+'Итог по классам'!$B127,,,),"р")</f>
        <v>0</v>
      </c>
      <c r="P127" s="37">
        <f ca="1">COUNTIF(OFFSET(class8_2,MATCH(P$1,'8 класс'!$A:$A,0)-7+'Итог по классам'!$B127,,,),"ш")</f>
        <v>0</v>
      </c>
      <c r="Q127" s="38">
        <f ca="1">COUNTIF(OFFSET(class8_1,MATCH(Q$1,'8 класс'!$A:$A,0)-7+'Итог по классам'!$B127,,,),"Ф")</f>
        <v>0</v>
      </c>
      <c r="R127" s="37">
        <f ca="1">COUNTIF(OFFSET(class8_1,MATCH(R$1,'8 класс'!$A:$A,0)-7+'Итог по классам'!$B127,,,),"р")</f>
        <v>0</v>
      </c>
      <c r="S127" s="37">
        <f ca="1">COUNTIF(OFFSET(class8_1,MATCH(S$1,'8 класс'!$A:$A,0)-7+'Итог по классам'!$B127,,,),"ш")</f>
        <v>0</v>
      </c>
      <c r="T127" s="37">
        <f ca="1">COUNTIF(OFFSET(class8_2,MATCH(T$1,'8 класс'!$A:$A,0)-7+'Итог по классам'!$B127,,,),"Ф")</f>
        <v>0</v>
      </c>
      <c r="U127" s="37">
        <f ca="1">COUNTIF(OFFSET(class8_2,MATCH(U$1,'8 класс'!$A:$A,0)-7+'Итог по классам'!$B127,,,),"р")</f>
        <v>0</v>
      </c>
      <c r="V127" s="37">
        <f ca="1">COUNTIF(OFFSET(class8_2,MATCH(V$1,'8 класс'!$A:$A,0)-7+'Итог по классам'!$B127,,,),"ш")</f>
        <v>0</v>
      </c>
      <c r="W127" s="38">
        <f ca="1">COUNTIF(OFFSET(class8_1,MATCH(W$1,'8 класс'!$A:$A,0)-7+'Итог по классам'!$B127,,,),"Ф")</f>
        <v>0</v>
      </c>
      <c r="X127" s="37">
        <f ca="1">COUNTIF(OFFSET(class8_1,MATCH(X$1,'8 класс'!$A:$A,0)-7+'Итог по классам'!$B127,,,),"р")</f>
        <v>0</v>
      </c>
      <c r="Y127" s="37">
        <f ca="1">COUNTIF(OFFSET(class8_1,MATCH(Y$1,'8 класс'!$A:$A,0)-7+'Итог по классам'!$B127,,,),"ш")</f>
        <v>0</v>
      </c>
      <c r="Z127" s="37">
        <f ca="1">COUNTIF(OFFSET(class8_2,MATCH(Z$1,'8 класс'!$A:$A,0)-7+'Итог по классам'!$B127,,,),"Ф")</f>
        <v>0</v>
      </c>
      <c r="AA127" s="37">
        <f ca="1">COUNTIF(OFFSET(class8_2,MATCH(AA$1,'8 класс'!$A:$A,0)-7+'Итог по классам'!$B127,,,),"р")</f>
        <v>0</v>
      </c>
      <c r="AB127" s="37">
        <f ca="1">COUNTIF(OFFSET(class8_2,MATCH(AB$1,'8 класс'!$A:$A,0)-7+'Итог по классам'!$B127,,,),"ш")</f>
        <v>0</v>
      </c>
      <c r="AC127" s="38">
        <f ca="1">COUNTIF(OFFSET(class8_1,MATCH(AC$1,'8 класс'!$A:$A,0)-7+'Итог по классам'!$B127,,,),"Ф")</f>
        <v>0</v>
      </c>
      <c r="AD127" s="37">
        <f ca="1">COUNTIF(OFFSET(class8_1,MATCH(AD$1,'8 класс'!$A:$A,0)-7+'Итог по классам'!$B127,,,),"р")</f>
        <v>0</v>
      </c>
      <c r="AE127" s="37">
        <f ca="1">COUNTIF(OFFSET(class8_1,MATCH(AE$1,'8 класс'!$A:$A,0)-7+'Итог по классам'!$B127,,,),"ш")</f>
        <v>0</v>
      </c>
      <c r="AF127" s="37">
        <f ca="1">COUNTIF(OFFSET(class8_2,MATCH(AF$1,'8 класс'!$A:$A,0)-7+'Итог по классам'!$B127,,,),"Ф")</f>
        <v>0</v>
      </c>
      <c r="AG127" s="37">
        <f ca="1">COUNTIF(OFFSET(class8_2,MATCH(AG$1,'8 класс'!$A:$A,0)-7+'Итог по классам'!$B127,,,),"р")</f>
        <v>0</v>
      </c>
      <c r="AH127" s="37">
        <f ca="1">COUNTIF(OFFSET(class8_2,MATCH(AH$1,'8 класс'!$A:$A,0)-7+'Итог по классам'!$B127,,,),"ш")</f>
        <v>0</v>
      </c>
      <c r="AI127" s="38">
        <f ca="1">COUNTIF(OFFSET(class8_1,MATCH(AI$1,'8 класс'!$A:$A,0)-7+'Итог по классам'!$B127,,,),"Ф")</f>
        <v>0</v>
      </c>
      <c r="AJ127" s="37">
        <f ca="1">COUNTIF(OFFSET(class8_1,MATCH(AJ$1,'8 класс'!$A:$A,0)-7+'Итог по классам'!$B127,,,),"р")</f>
        <v>0</v>
      </c>
      <c r="AK127" s="37">
        <f ca="1">COUNTIF(OFFSET(class8_1,MATCH(AK$1,'8 класс'!$A:$A,0)-7+'Итог по классам'!$B127,,,),"ш")</f>
        <v>0</v>
      </c>
      <c r="AL127" s="37">
        <f ca="1">COUNTIF(OFFSET(class8_2,MATCH(AL$1,'8 класс'!$A:$A,0)-7+'Итог по классам'!$B127,,,),"Ф")</f>
        <v>0</v>
      </c>
      <c r="AM127" s="37">
        <f ca="1">COUNTIF(OFFSET(class8_2,MATCH(AM$1,'8 класс'!$A:$A,0)-7+'Итог по классам'!$B127,,,),"р")</f>
        <v>0</v>
      </c>
      <c r="AN127" s="37">
        <f ca="1">COUNTIF(OFFSET(class8_2,MATCH(AN$1,'8 класс'!$A:$A,0)-7+'Итог по классам'!$B127,,,),"ш")</f>
        <v>0</v>
      </c>
      <c r="AO127" s="38">
        <f ca="1">COUNTIF(OFFSET(class8_1,MATCH(AO$1,'8 класс'!$A:$A,0)-7+'Итог по классам'!$B127,,,),"Ф")</f>
        <v>0</v>
      </c>
      <c r="AP127" s="37">
        <f ca="1">COUNTIF(OFFSET(class8_1,MATCH(AP$1,'8 класс'!$A:$A,0)-7+'Итог по классам'!$B127,,,),"р")</f>
        <v>0</v>
      </c>
      <c r="AQ127" s="37">
        <f ca="1">COUNTIF(OFFSET(class8_1,MATCH(AQ$1,'8 класс'!$A:$A,0)-7+'Итог по классам'!$B127,,,),"ш")</f>
        <v>0</v>
      </c>
      <c r="AR127" s="37">
        <f ca="1">COUNTIF(OFFSET(class8_2,MATCH(AR$1,'8 класс'!$A:$A,0)-7+'Итог по классам'!$B127,,,),"Ф")</f>
        <v>0</v>
      </c>
      <c r="AS127" s="37">
        <f ca="1">COUNTIF(OFFSET(class8_2,MATCH(AS$1,'8 класс'!$A:$A,0)-7+'Итог по классам'!$B127,,,),"р")</f>
        <v>0</v>
      </c>
      <c r="AT127" s="37">
        <f ca="1">COUNTIF(OFFSET(class8_2,MATCH(AT$1,'8 класс'!$A:$A,0)-7+'Итог по классам'!$B127,,,),"ш")</f>
        <v>0</v>
      </c>
      <c r="AU127" s="38">
        <f ca="1">COUNTIF(OFFSET(class8_1,MATCH(AU$1,'8 класс'!$A:$A,0)-7+'Итог по классам'!$B127,,,),"Ф")</f>
        <v>0</v>
      </c>
      <c r="AV127" s="37">
        <f ca="1">COUNTIF(OFFSET(class8_1,MATCH(AV$1,'8 класс'!$A:$A,0)-7+'Итог по классам'!$B127,,,),"р")</f>
        <v>0</v>
      </c>
      <c r="AW127" s="37">
        <f ca="1">COUNTIF(OFFSET(class8_1,MATCH(AW$1,'8 класс'!$A:$A,0)-7+'Итог по классам'!$B127,,,),"ш")</f>
        <v>0</v>
      </c>
      <c r="AX127" s="37">
        <f ca="1">COUNTIF(OFFSET(class8_2,MATCH(AX$1,'8 класс'!$A:$A,0)-7+'Итог по классам'!$B127,,,),"Ф")</f>
        <v>0</v>
      </c>
      <c r="AY127" s="37">
        <f ca="1">COUNTIF(OFFSET(class8_2,MATCH(AY$1,'8 класс'!$A:$A,0)-7+'Итог по классам'!$B127,,,),"р")</f>
        <v>0</v>
      </c>
      <c r="AZ127" s="37">
        <f ca="1">COUNTIF(OFFSET(class8_2,MATCH(AZ$1,'8 класс'!$A:$A,0)-7+'Итог по классам'!$B127,,,),"ш")</f>
        <v>0</v>
      </c>
      <c r="BA127" s="38">
        <f ca="1">COUNTIF(OFFSET(class8_1,MATCH(BA$1,'8 класс'!$A:$A,0)-7+'Итог по классам'!$B127,,,),"Ф")</f>
        <v>0</v>
      </c>
      <c r="BB127" s="37">
        <f ca="1">COUNTIF(OFFSET(class8_1,MATCH(BB$1,'8 класс'!$A:$A,0)-7+'Итог по классам'!$B127,,,),"р")</f>
        <v>0</v>
      </c>
      <c r="BC127" s="37">
        <f ca="1">COUNTIF(OFFSET(class8_1,MATCH(BC$1,'8 класс'!$A:$A,0)-7+'Итог по классам'!$B127,,,),"ш")</f>
        <v>0</v>
      </c>
      <c r="BD127" s="37">
        <f ca="1">COUNTIF(OFFSET(class8_2,MATCH(BD$1,'8 класс'!$A:$A,0)-7+'Итог по классам'!$B127,,,),"Ф")</f>
        <v>0</v>
      </c>
      <c r="BE127" s="37">
        <f ca="1">COUNTIF(OFFSET(class8_2,MATCH(BE$1,'8 класс'!$A:$A,0)-7+'Итог по классам'!$B127,,,),"р")</f>
        <v>0</v>
      </c>
      <c r="BF127" s="37">
        <f ca="1">COUNTIF(OFFSET(class8_2,MATCH(BF$1,'8 класс'!$A:$A,0)-7+'Итог по классам'!$B127,,,),"ш")</f>
        <v>0</v>
      </c>
      <c r="BG127" s="38">
        <f ca="1">COUNTIF(OFFSET(class8_1,MATCH(BG$1,'8 класс'!$A:$A,0)-7+'Итог по классам'!$B127,,,),"Ф")</f>
        <v>0</v>
      </c>
      <c r="BH127" s="37">
        <f ca="1">COUNTIF(OFFSET(class8_1,MATCH(BH$1,'8 класс'!$A:$A,0)-7+'Итог по классам'!$B127,,,),"р")</f>
        <v>0</v>
      </c>
      <c r="BI127" s="37">
        <f ca="1">COUNTIF(OFFSET(class8_1,MATCH(BI$1,'8 класс'!$A:$A,0)-7+'Итог по классам'!$B127,,,),"ш")</f>
        <v>0</v>
      </c>
      <c r="BJ127" s="37">
        <f ca="1">COUNTIF(OFFSET(class8_2,MATCH(BJ$1,'8 класс'!$A:$A,0)-7+'Итог по классам'!$B127,,,),"Ф")</f>
        <v>0</v>
      </c>
      <c r="BK127" s="37">
        <f ca="1">COUNTIF(OFFSET(class8_2,MATCH(BK$1,'8 класс'!$A:$A,0)-7+'Итог по классам'!$B127,,,),"р")</f>
        <v>0</v>
      </c>
      <c r="BL127" s="37">
        <f ca="1">COUNTIF(OFFSET(class8_2,MATCH(BL$1,'8 класс'!$A:$A,0)-7+'Итог по классам'!$B127,,,),"ш")</f>
        <v>0</v>
      </c>
      <c r="BM127" s="38">
        <f ca="1">COUNTIF(OFFSET(class8_1,MATCH(BM$1,'8 класс'!$A:$A,0)-7+'Итог по классам'!$B127,,,),"Ф")</f>
        <v>0</v>
      </c>
      <c r="BN127" s="37">
        <f ca="1">COUNTIF(OFFSET(class8_1,MATCH(BN$1,'8 класс'!$A:$A,0)-7+'Итог по классам'!$B127,,,),"р")</f>
        <v>0</v>
      </c>
      <c r="BO127" s="37">
        <f ca="1">COUNTIF(OFFSET(class8_1,MATCH(BO$1,'8 класс'!$A:$A,0)-7+'Итог по классам'!$B127,,,),"ш")</f>
        <v>0</v>
      </c>
      <c r="BP127" s="37">
        <f ca="1">COUNTIF(OFFSET(class8_2,MATCH(BP$1,'8 класс'!$A:$A,0)-7+'Итог по классам'!$B127,,,),"Ф")</f>
        <v>0</v>
      </c>
      <c r="BQ127" s="37">
        <f ca="1">COUNTIF(OFFSET(class8_2,MATCH(BQ$1,'8 класс'!$A:$A,0)-7+'Итог по классам'!$B127,,,),"р")</f>
        <v>0</v>
      </c>
      <c r="BR127" s="37">
        <f ca="1">COUNTIF(OFFSET(class8_2,MATCH(BR$1,'8 класс'!$A:$A,0)-7+'Итог по классам'!$B127,,,),"ш")</f>
        <v>0</v>
      </c>
      <c r="BS127" s="38">
        <f ca="1">COUNTIF(OFFSET(class8_1,MATCH(BS$1,'8 класс'!$A:$A,0)-7+'Итог по классам'!$B127,,,),"Ф")</f>
        <v>0</v>
      </c>
      <c r="BT127" s="37">
        <f ca="1">COUNTIF(OFFSET(class8_1,MATCH(BT$1,'8 класс'!$A:$A,0)-7+'Итог по классам'!$B127,,,),"р")</f>
        <v>0</v>
      </c>
      <c r="BU127" s="37">
        <f ca="1">COUNTIF(OFFSET(class8_1,MATCH(BU$1,'8 класс'!$A:$A,0)-7+'Итог по классам'!$B127,,,),"ш")</f>
        <v>0</v>
      </c>
      <c r="BV127" s="37">
        <f ca="1">COUNTIF(OFFSET(class8_2,MATCH(BV$1,'8 класс'!$A:$A,0)-7+'Итог по классам'!$B127,,,),"Ф")</f>
        <v>0</v>
      </c>
      <c r="BW127" s="37">
        <f ca="1">COUNTIF(OFFSET(class8_2,MATCH(BW$1,'8 класс'!$A:$A,0)-7+'Итог по классам'!$B127,,,),"р")</f>
        <v>0</v>
      </c>
      <c r="BX127" s="37">
        <f ca="1">COUNTIF(OFFSET(class8_2,MATCH(BX$1,'8 класс'!$A:$A,0)-7+'Итог по классам'!$B127,,,),"ш")</f>
        <v>0</v>
      </c>
      <c r="BY127" s="38">
        <f ca="1">COUNTIF(OFFSET(class8_1,MATCH(BY$1,'8 класс'!$A:$A,0)-7+'Итог по классам'!$B127,,,),"Ф")</f>
        <v>0</v>
      </c>
      <c r="BZ127" s="37">
        <f ca="1">COUNTIF(OFFSET(class8_1,MATCH(BZ$1,'8 класс'!$A:$A,0)-7+'Итог по классам'!$B127,,,),"р")</f>
        <v>0</v>
      </c>
      <c r="CA127" s="37">
        <f ca="1">COUNTIF(OFFSET(class8_1,MATCH(CA$1,'8 класс'!$A:$A,0)-7+'Итог по классам'!$B127,,,),"ш")</f>
        <v>0</v>
      </c>
      <c r="CB127" s="37">
        <f ca="1">COUNTIF(OFFSET(class8_2,MATCH(CB$1,'8 класс'!$A:$A,0)-7+'Итог по классам'!$B127,,,),"Ф")</f>
        <v>0</v>
      </c>
      <c r="CC127" s="37">
        <f ca="1">COUNTIF(OFFSET(class8_2,MATCH(CC$1,'8 класс'!$A:$A,0)-7+'Итог по классам'!$B127,,,),"р")</f>
        <v>0</v>
      </c>
      <c r="CD127" s="37">
        <f ca="1">COUNTIF(OFFSET(class8_2,MATCH(CD$1,'8 класс'!$A:$A,0)-7+'Итог по классам'!$B127,,,),"ш")</f>
        <v>0</v>
      </c>
      <c r="CE127" s="38">
        <f ca="1">COUNTIF(OFFSET(class8_1,MATCH(CE$1,'8 класс'!$A:$A,0)-7+'Итог по классам'!$B127,,,),"Ф")</f>
        <v>0</v>
      </c>
      <c r="CF127" s="37">
        <f ca="1">COUNTIF(OFFSET(class8_1,MATCH(CF$1,'8 класс'!$A:$A,0)-7+'Итог по классам'!$B127,,,),"р")</f>
        <v>0</v>
      </c>
      <c r="CG127" s="37">
        <f ca="1">COUNTIF(OFFSET(class8_1,MATCH(CG$1,'8 класс'!$A:$A,0)-7+'Итог по классам'!$B127,,,),"ш")</f>
        <v>0</v>
      </c>
      <c r="CH127" s="37">
        <f ca="1">COUNTIF(OFFSET(class8_2,MATCH(CH$1,'8 класс'!$A:$A,0)-7+'Итог по классам'!$B127,,,),"Ф")</f>
        <v>0</v>
      </c>
      <c r="CI127" s="37">
        <f ca="1">COUNTIF(OFFSET(class8_2,MATCH(CI$1,'8 класс'!$A:$A,0)-7+'Итог по классам'!$B127,,,),"р")</f>
        <v>0</v>
      </c>
      <c r="CJ127" s="37">
        <f ca="1">COUNTIF(OFFSET(class8_2,MATCH(CJ$1,'8 класс'!$A:$A,0)-7+'Итог по классам'!$B127,,,),"ш")</f>
        <v>0</v>
      </c>
      <c r="CK127" s="38">
        <f ca="1">COUNTIF(OFFSET(class8_1,MATCH(CK$1,'8 класс'!$A:$A,0)-7+'Итог по классам'!$B127,,,),"Ф")</f>
        <v>0</v>
      </c>
      <c r="CL127" s="37">
        <f ca="1">COUNTIF(OFFSET(class8_1,MATCH(CL$1,'8 класс'!$A:$A,0)-7+'Итог по классам'!$B127,,,),"р")</f>
        <v>0</v>
      </c>
      <c r="CM127" s="37">
        <f ca="1">COUNTIF(OFFSET(class8_1,MATCH(CM$1,'8 класс'!$A:$A,0)-7+'Итог по классам'!$B127,,,),"ш")</f>
        <v>0</v>
      </c>
      <c r="CN127" s="37">
        <f ca="1">COUNTIF(OFFSET(class8_2,MATCH(CN$1,'8 класс'!$A:$A,0)-7+'Итог по классам'!$B127,,,),"Ф")</f>
        <v>0</v>
      </c>
      <c r="CO127" s="37">
        <f ca="1">COUNTIF(OFFSET(class8_2,MATCH(CO$1,'8 класс'!$A:$A,0)-7+'Итог по классам'!$B127,,,),"р")</f>
        <v>0</v>
      </c>
      <c r="CP127" s="37">
        <f ca="1">COUNTIF(OFFSET(class8_2,MATCH(CP$1,'8 класс'!$A:$A,0)-7+'Итог по классам'!$B127,,,),"ш")</f>
        <v>0</v>
      </c>
      <c r="CQ127" s="38">
        <f ca="1">COUNTIF(OFFSET(class8_1,MATCH(CQ$1,'8 класс'!$A:$A,0)-7+'Итог по классам'!$B127,,,),"Ф")</f>
        <v>0</v>
      </c>
      <c r="CR127" s="37">
        <f ca="1">COUNTIF(OFFSET(class8_1,MATCH(CR$1,'8 класс'!$A:$A,0)-7+'Итог по классам'!$B127,,,),"р")</f>
        <v>0</v>
      </c>
      <c r="CS127" s="37">
        <f ca="1">COUNTIF(OFFSET(class8_1,MATCH(CS$1,'8 класс'!$A:$A,0)-7+'Итог по классам'!$B127,,,),"ш")</f>
        <v>0</v>
      </c>
      <c r="CT127" s="37">
        <f ca="1">COUNTIF(OFFSET(class8_2,MATCH(CT$1,'8 класс'!$A:$A,0)-7+'Итог по классам'!$B127,,,),"Ф")</f>
        <v>0</v>
      </c>
      <c r="CU127" s="37">
        <f ca="1">COUNTIF(OFFSET(class8_2,MATCH(CU$1,'8 класс'!$A:$A,0)-7+'Итог по классам'!$B127,,,),"р")</f>
        <v>0</v>
      </c>
      <c r="CV127" s="37">
        <f ca="1">COUNTIF(OFFSET(class8_2,MATCH(CV$1,'8 класс'!$A:$A,0)-7+'Итог по классам'!$B127,,,),"ш")</f>
        <v>0</v>
      </c>
      <c r="CW127" s="38">
        <f ca="1">COUNTIF(OFFSET(class8_1,MATCH(CW$1,'8 класс'!$A:$A,0)-7+'Итог по классам'!$B127,,,),"Ф")</f>
        <v>0</v>
      </c>
      <c r="CX127" s="37">
        <f ca="1">COUNTIF(OFFSET(class8_1,MATCH(CX$1,'8 класс'!$A:$A,0)-7+'Итог по классам'!$B127,,,),"р")</f>
        <v>0</v>
      </c>
      <c r="CY127" s="37">
        <f ca="1">COUNTIF(OFFSET(class8_1,MATCH(CY$1,'8 класс'!$A:$A,0)-7+'Итог по классам'!$B127,,,),"ш")</f>
        <v>0</v>
      </c>
      <c r="CZ127" s="37">
        <f ca="1">COUNTIF(OFFSET(class8_2,MATCH(CZ$1,'8 класс'!$A:$A,0)-7+'Итог по классам'!$B127,,,),"Ф")</f>
        <v>0</v>
      </c>
      <c r="DA127" s="37">
        <f ca="1">COUNTIF(OFFSET(class8_2,MATCH(DA$1,'8 класс'!$A:$A,0)-7+'Итог по классам'!$B127,,,),"р")</f>
        <v>0</v>
      </c>
      <c r="DB127" s="37">
        <f ca="1">COUNTIF(OFFSET(class8_2,MATCH(DB$1,'8 класс'!$A:$A,0)-7+'Итог по классам'!$B127,,,),"ш")</f>
        <v>0</v>
      </c>
      <c r="DC127" s="38">
        <f ca="1">COUNTIF(OFFSET(class8_1,MATCH(DC$1,'8 класс'!$A:$A,0)-7+'Итог по классам'!$B127,,,),"Ф")</f>
        <v>0</v>
      </c>
      <c r="DD127" s="37">
        <f ca="1">COUNTIF(OFFSET(class8_1,MATCH(DD$1,'8 класс'!$A:$A,0)-7+'Итог по классам'!$B127,,,),"р")</f>
        <v>0</v>
      </c>
      <c r="DE127" s="37">
        <f ca="1">COUNTIF(OFFSET(class8_1,MATCH(DE$1,'8 класс'!$A:$A,0)-7+'Итог по классам'!$B127,,,),"ш")</f>
        <v>0</v>
      </c>
      <c r="DF127" s="37">
        <f ca="1">COUNTIF(OFFSET(class8_2,MATCH(DF$1,'8 класс'!$A:$A,0)-7+'Итог по классам'!$B127,,,),"Ф")</f>
        <v>0</v>
      </c>
      <c r="DG127" s="37">
        <f ca="1">COUNTIF(OFFSET(class8_2,MATCH(DG$1,'8 класс'!$A:$A,0)-7+'Итог по классам'!$B127,,,),"р")</f>
        <v>0</v>
      </c>
      <c r="DH127" s="37">
        <f ca="1">COUNTIF(OFFSET(class8_2,MATCH(DH$1,'8 класс'!$A:$A,0)-7+'Итог по классам'!$B127,,,),"ш")</f>
        <v>0</v>
      </c>
      <c r="DI127" s="38">
        <f ca="1">COUNTIF(OFFSET(class8_1,MATCH(DI$1,'8 класс'!$A:$A,0)-7+'Итог по классам'!$B127,,,),"Ф")</f>
        <v>0</v>
      </c>
      <c r="DJ127" s="37">
        <f ca="1">COUNTIF(OFFSET(class8_1,MATCH(DJ$1,'8 класс'!$A:$A,0)-7+'Итог по классам'!$B127,,,),"р")</f>
        <v>0</v>
      </c>
      <c r="DK127" s="37">
        <f ca="1">COUNTIF(OFFSET(class8_1,MATCH(DK$1,'8 класс'!$A:$A,0)-7+'Итог по классам'!$B127,,,),"ш")</f>
        <v>0</v>
      </c>
      <c r="DL127" s="37">
        <f ca="1">COUNTIF(OFFSET(class8_2,MATCH(DL$1,'8 класс'!$A:$A,0)-7+'Итог по классам'!$B127,,,),"Ф")</f>
        <v>0</v>
      </c>
      <c r="DM127" s="37">
        <f ca="1">COUNTIF(OFFSET(class8_2,MATCH(DM$1,'8 класс'!$A:$A,0)-7+'Итог по классам'!$B127,,,),"р")</f>
        <v>0</v>
      </c>
      <c r="DN127" s="37">
        <f ca="1">COUNTIF(OFFSET(class8_2,MATCH(DN$1,'8 класс'!$A:$A,0)-7+'Итог по классам'!$B127,,,),"ш")</f>
        <v>0</v>
      </c>
      <c r="DO127" s="38">
        <f ca="1">COUNTIF(OFFSET(class8_1,MATCH(DO$1,'8 класс'!$A:$A,0)-7+'Итог по классам'!$B127,,,),"Ф")</f>
        <v>0</v>
      </c>
      <c r="DP127" s="37">
        <f ca="1">COUNTIF(OFFSET(class8_1,MATCH(DP$1,'8 класс'!$A:$A,0)-7+'Итог по классам'!$B127,,,),"р")</f>
        <v>0</v>
      </c>
      <c r="DQ127" s="37">
        <f ca="1">COUNTIF(OFFSET(class8_1,MATCH(DQ$1,'8 класс'!$A:$A,0)-7+'Итог по классам'!$B127,,,),"ш")</f>
        <v>0</v>
      </c>
      <c r="DR127" s="37">
        <f ca="1">COUNTIF(OFFSET(class8_2,MATCH(DR$1,'8 класс'!$A:$A,0)-7+'Итог по классам'!$B127,,,),"Ф")</f>
        <v>0</v>
      </c>
      <c r="DS127" s="37">
        <f ca="1">COUNTIF(OFFSET(class8_2,MATCH(DS$1,'8 класс'!$A:$A,0)-7+'Итог по классам'!$B127,,,),"р")</f>
        <v>0</v>
      </c>
      <c r="DT127" s="37">
        <f ca="1">COUNTIF(OFFSET(class8_2,MATCH(DT$1,'8 класс'!$A:$A,0)-7+'Итог по классам'!$B127,,,),"ш")</f>
        <v>0</v>
      </c>
      <c r="DU127" s="38">
        <f ca="1">COUNTIF(OFFSET(class8_1,MATCH(DU$1,'8 класс'!$A:$A,0)-7+'Итог по классам'!$B127,,,),"Ф")</f>
        <v>0</v>
      </c>
      <c r="DV127" s="37">
        <f ca="1">COUNTIF(OFFSET(class8_1,MATCH(DV$1,'8 класс'!$A:$A,0)-7+'Итог по классам'!$B127,,,),"р")</f>
        <v>0</v>
      </c>
      <c r="DW127" s="37">
        <f ca="1">COUNTIF(OFFSET(class8_1,MATCH(DW$1,'8 класс'!$A:$A,0)-7+'Итог по классам'!$B127,,,),"ш")</f>
        <v>0</v>
      </c>
      <c r="DX127" s="37">
        <f ca="1">COUNTIF(OFFSET(class8_2,MATCH(DX$1,'8 класс'!$A:$A,0)-7+'Итог по классам'!$B127,,,),"Ф")</f>
        <v>0</v>
      </c>
      <c r="DY127" s="37">
        <f ca="1">COUNTIF(OFFSET(class8_2,MATCH(DY$1,'8 класс'!$A:$A,0)-7+'Итог по классам'!$B127,,,),"р")</f>
        <v>0</v>
      </c>
      <c r="DZ127" s="37">
        <f ca="1">COUNTIF(OFFSET(class8_2,MATCH(DZ$1,'8 класс'!$A:$A,0)-7+'Итог по классам'!$B127,,,),"ш")</f>
        <v>0</v>
      </c>
      <c r="EA127" s="38">
        <f ca="1">COUNTIF(OFFSET(class8_1,MATCH(EA$1,'8 класс'!$A:$A,0)-7+'Итог по классам'!$B127,,,),"Ф")</f>
        <v>0</v>
      </c>
      <c r="EB127" s="37">
        <f ca="1">COUNTIF(OFFSET(class8_1,MATCH(EB$1,'8 класс'!$A:$A,0)-7+'Итог по классам'!$B127,,,),"р")</f>
        <v>0</v>
      </c>
      <c r="EC127" s="37">
        <f ca="1">COUNTIF(OFFSET(class8_1,MATCH(EC$1,'8 класс'!$A:$A,0)-7+'Итог по классам'!$B127,,,),"ш")</f>
        <v>0</v>
      </c>
      <c r="ED127" s="37">
        <f ca="1">COUNTIF(OFFSET(class8_2,MATCH(ED$1,'8 класс'!$A:$A,0)-7+'Итог по классам'!$B127,,,),"Ф")</f>
        <v>0</v>
      </c>
      <c r="EE127" s="37">
        <f ca="1">COUNTIF(OFFSET(class8_2,MATCH(EE$1,'8 класс'!$A:$A,0)-7+'Итог по классам'!$B127,,,),"р")</f>
        <v>0</v>
      </c>
      <c r="EF127" s="37">
        <f ca="1">COUNTIF(OFFSET(class8_2,MATCH(EF$1,'8 класс'!$A:$A,0)-7+'Итог по классам'!$B127,,,),"ш")</f>
        <v>0</v>
      </c>
      <c r="EG127" s="38">
        <f ca="1">COUNTIF(OFFSET(class8_1,MATCH(EG$1,'8 класс'!$A:$A,0)-7+'Итог по классам'!$B127,,,),"Ф")</f>
        <v>0</v>
      </c>
      <c r="EH127" s="37">
        <f ca="1">COUNTIF(OFFSET(class8_1,MATCH(EH$1,'8 класс'!$A:$A,0)-7+'Итог по классам'!$B127,,,),"р")</f>
        <v>0</v>
      </c>
      <c r="EI127" s="37">
        <f ca="1">COUNTIF(OFFSET(class8_1,MATCH(EI$1,'8 класс'!$A:$A,0)-7+'Итог по классам'!$B127,,,),"ш")</f>
        <v>0</v>
      </c>
      <c r="EJ127" s="37">
        <f ca="1">COUNTIF(OFFSET(class8_2,MATCH(EJ$1,'8 класс'!$A:$A,0)-7+'Итог по классам'!$B127,,,),"Ф")</f>
        <v>0</v>
      </c>
      <c r="EK127" s="37">
        <f ca="1">COUNTIF(OFFSET(class8_2,MATCH(EK$1,'8 класс'!$A:$A,0)-7+'Итог по классам'!$B127,,,),"р")</f>
        <v>0</v>
      </c>
      <c r="EL127" s="37">
        <f ca="1">COUNTIF(OFFSET(class8_2,MATCH(EL$1,'8 класс'!$A:$A,0)-7+'Итог по классам'!$B127,,,),"ш")</f>
        <v>0</v>
      </c>
      <c r="EM127" s="38">
        <f ca="1">COUNTIF(OFFSET(class8_1,MATCH(EM$1,'8 класс'!$A:$A,0)-7+'Итог по классам'!$B127,,,),"Ф")</f>
        <v>0</v>
      </c>
      <c r="EN127" s="37">
        <f ca="1">COUNTIF(OFFSET(class8_1,MATCH(EN$1,'8 класс'!$A:$A,0)-7+'Итог по классам'!$B127,,,),"р")</f>
        <v>0</v>
      </c>
      <c r="EO127" s="37">
        <f ca="1">COUNTIF(OFFSET(class8_1,MATCH(EO$1,'8 класс'!$A:$A,0)-7+'Итог по классам'!$B127,,,),"ш")</f>
        <v>0</v>
      </c>
      <c r="EP127" s="37">
        <f ca="1">COUNTIF(OFFSET(class8_2,MATCH(EP$1,'8 класс'!$A:$A,0)-7+'Итог по классам'!$B127,,,),"Ф")</f>
        <v>0</v>
      </c>
      <c r="EQ127" s="37">
        <f ca="1">COUNTIF(OFFSET(class8_2,MATCH(EQ$1,'8 класс'!$A:$A,0)-7+'Итог по классам'!$B127,,,),"р")</f>
        <v>0</v>
      </c>
      <c r="ER127" s="37">
        <f ca="1">COUNTIF(OFFSET(class8_2,MATCH(ER$1,'8 класс'!$A:$A,0)-7+'Итог по классам'!$B127,,,),"ш")</f>
        <v>0</v>
      </c>
      <c r="ES127" s="38">
        <f ca="1">COUNTIF(OFFSET(class8_1,MATCH(ES$1,'8 класс'!$A:$A,0)-7+'Итог по классам'!$B127,,,),"Ф")</f>
        <v>0</v>
      </c>
      <c r="ET127" s="37">
        <f ca="1">COUNTIF(OFFSET(class8_1,MATCH(ET$1,'8 класс'!$A:$A,0)-7+'Итог по классам'!$B127,,,),"р")</f>
        <v>0</v>
      </c>
      <c r="EU127" s="37">
        <f ca="1">COUNTIF(OFFSET(class8_1,MATCH(EU$1,'8 класс'!$A:$A,0)-7+'Итог по классам'!$B127,,,),"ш")</f>
        <v>0</v>
      </c>
      <c r="EV127" s="37">
        <f ca="1">COUNTIF(OFFSET(class8_2,MATCH(EV$1,'8 класс'!$A:$A,0)-7+'Итог по классам'!$B127,,,),"Ф")</f>
        <v>0</v>
      </c>
      <c r="EW127" s="37">
        <f ca="1">COUNTIF(OFFSET(class8_2,MATCH(EW$1,'8 класс'!$A:$A,0)-7+'Итог по классам'!$B127,,,),"р")</f>
        <v>0</v>
      </c>
      <c r="EX127" s="37">
        <f ca="1">COUNTIF(OFFSET(class8_2,MATCH(EX$1,'8 класс'!$A:$A,0)-7+'Итог по классам'!$B127,,,),"ш")</f>
        <v>0</v>
      </c>
      <c r="EY127" s="38">
        <f ca="1">COUNTIF(OFFSET(class8_1,MATCH(EY$1,'8 класс'!$A:$A,0)-7+'Итог по классам'!$B127,,,),"Ф")</f>
        <v>0</v>
      </c>
      <c r="EZ127" s="37">
        <f ca="1">COUNTIF(OFFSET(class8_1,MATCH(EZ$1,'8 класс'!$A:$A,0)-7+'Итог по классам'!$B127,,,),"р")</f>
        <v>0</v>
      </c>
      <c r="FA127" s="37">
        <f ca="1">COUNTIF(OFFSET(class8_1,MATCH(FA$1,'8 класс'!$A:$A,0)-7+'Итог по классам'!$B127,,,),"ш")</f>
        <v>0</v>
      </c>
      <c r="FB127" s="37">
        <f ca="1">COUNTIF(OFFSET(class8_2,MATCH(FB$1,'8 класс'!$A:$A,0)-7+'Итог по классам'!$B127,,,),"Ф")</f>
        <v>0</v>
      </c>
      <c r="FC127" s="37">
        <f ca="1">COUNTIF(OFFSET(class8_2,MATCH(FC$1,'8 класс'!$A:$A,0)-7+'Итог по классам'!$B127,,,),"р")</f>
        <v>0</v>
      </c>
      <c r="FD127" s="37">
        <f ca="1">COUNTIF(OFFSET(class8_2,MATCH(FD$1,'8 класс'!$A:$A,0)-7+'Итог по классам'!$B127,,,),"ш")</f>
        <v>0</v>
      </c>
      <c r="FE127" s="38">
        <f ca="1">COUNTIF(OFFSET(class8_1,MATCH(FE$1,'8 класс'!$A:$A,0)-7+'Итог по классам'!$B127,,,),"Ф")</f>
        <v>0</v>
      </c>
      <c r="FF127" s="37">
        <f ca="1">COUNTIF(OFFSET(class8_1,MATCH(FF$1,'8 класс'!$A:$A,0)-7+'Итог по классам'!$B127,,,),"р")</f>
        <v>0</v>
      </c>
      <c r="FG127" s="37">
        <f ca="1">COUNTIF(OFFSET(class8_1,MATCH(FG$1,'8 класс'!$A:$A,0)-7+'Итог по классам'!$B127,,,),"ш")</f>
        <v>0</v>
      </c>
      <c r="FH127" s="37">
        <f ca="1">COUNTIF(OFFSET(class8_2,MATCH(FH$1,'8 класс'!$A:$A,0)-7+'Итог по классам'!$B127,,,),"Ф")</f>
        <v>0</v>
      </c>
      <c r="FI127" s="37">
        <f ca="1">COUNTIF(OFFSET(class8_2,MATCH(FI$1,'8 класс'!$A:$A,0)-7+'Итог по классам'!$B127,,,),"р")</f>
        <v>0</v>
      </c>
      <c r="FJ127" s="37">
        <f ca="1">COUNTIF(OFFSET(class8_2,MATCH(FJ$1,'8 класс'!$A:$A,0)-7+'Итог по классам'!$B127,,,),"ш")</f>
        <v>0</v>
      </c>
      <c r="FK127" s="38">
        <f ca="1">COUNTIF(OFFSET(class8_1,MATCH(FK$1,'8 класс'!$A:$A,0)-7+'Итог по классам'!$B127,,,),"Ф")</f>
        <v>0</v>
      </c>
      <c r="FL127" s="37">
        <f ca="1">COUNTIF(OFFSET(class8_1,MATCH(FL$1,'8 класс'!$A:$A,0)-7+'Итог по классам'!$B127,,,),"р")</f>
        <v>0</v>
      </c>
      <c r="FM127" s="37">
        <f ca="1">COUNTIF(OFFSET(class8_1,MATCH(FM$1,'8 класс'!$A:$A,0)-7+'Итог по классам'!$B127,,,),"ш")</f>
        <v>0</v>
      </c>
      <c r="FN127" s="37">
        <f ca="1">COUNTIF(OFFSET(class8_2,MATCH(FN$1,'8 класс'!$A:$A,0)-7+'Итог по классам'!$B127,,,),"Ф")</f>
        <v>0</v>
      </c>
      <c r="FO127" s="37">
        <f ca="1">COUNTIF(OFFSET(class8_2,MATCH(FO$1,'8 класс'!$A:$A,0)-7+'Итог по классам'!$B127,,,),"р")</f>
        <v>0</v>
      </c>
      <c r="FP127" s="37">
        <f ca="1">COUNTIF(OFFSET(class8_2,MATCH(FP$1,'8 класс'!$A:$A,0)-7+'Итог по классам'!$B127,,,),"ш")</f>
        <v>0</v>
      </c>
      <c r="FQ127" s="38">
        <f ca="1">COUNTIF(OFFSET(class8_1,MATCH(FQ$1,'8 класс'!$A:$A,0)-7+'Итог по классам'!$B127,,,),"Ф")</f>
        <v>0</v>
      </c>
      <c r="FR127" s="37">
        <f ca="1">COUNTIF(OFFSET(class8_1,MATCH(FR$1,'8 класс'!$A:$A,0)-7+'Итог по классам'!$B127,,,),"р")</f>
        <v>0</v>
      </c>
      <c r="FS127" s="37">
        <f ca="1">COUNTIF(OFFSET(class8_1,MATCH(FS$1,'8 класс'!$A:$A,0)-7+'Итог по классам'!$B127,,,),"ш")</f>
        <v>0</v>
      </c>
      <c r="FT127" s="37">
        <f ca="1">COUNTIF(OFFSET(class8_2,MATCH(FT$1,'8 класс'!$A:$A,0)-7+'Итог по классам'!$B127,,,),"Ф")</f>
        <v>0</v>
      </c>
      <c r="FU127" s="37">
        <f ca="1">COUNTIF(OFFSET(class8_2,MATCH(FU$1,'8 класс'!$A:$A,0)-7+'Итог по классам'!$B127,,,),"р")</f>
        <v>0</v>
      </c>
      <c r="FV127" s="37">
        <f ca="1">COUNTIF(OFFSET(class8_2,MATCH(FV$1,'8 класс'!$A:$A,0)-7+'Итог по классам'!$B127,,,),"ш")</f>
        <v>0</v>
      </c>
      <c r="FW127" s="38">
        <f ca="1">COUNTIF(OFFSET(class8_1,MATCH(FW$1,'8 класс'!$A:$A,0)-7+'Итог по классам'!$B127,,,),"Ф")</f>
        <v>0</v>
      </c>
      <c r="FX127" s="37">
        <f ca="1">COUNTIF(OFFSET(class8_1,MATCH(FX$1,'8 класс'!$A:$A,0)-7+'Итог по классам'!$B127,,,),"р")</f>
        <v>0</v>
      </c>
      <c r="FY127" s="37">
        <f ca="1">COUNTIF(OFFSET(class8_1,MATCH(FY$1,'8 класс'!$A:$A,0)-7+'Итог по классам'!$B127,,,),"ш")</f>
        <v>0</v>
      </c>
      <c r="FZ127" s="37">
        <f ca="1">COUNTIF(OFFSET(class8_2,MATCH(FZ$1,'8 класс'!$A:$A,0)-7+'Итог по классам'!$B127,,,),"Ф")</f>
        <v>0</v>
      </c>
      <c r="GA127" s="37">
        <f ca="1">COUNTIF(OFFSET(class8_2,MATCH(GA$1,'8 класс'!$A:$A,0)-7+'Итог по классам'!$B127,,,),"р")</f>
        <v>0</v>
      </c>
      <c r="GB127" s="37">
        <f ca="1">COUNTIF(OFFSET(class8_2,MATCH(GB$1,'8 класс'!$A:$A,0)-7+'Итог по классам'!$B127,,,),"ш")</f>
        <v>0</v>
      </c>
      <c r="GC127" s="38">
        <f ca="1">COUNTIF(OFFSET(class8_1,MATCH(GC$1,'8 класс'!$A:$A,0)-7+'Итог по классам'!$B127,,,),"Ф")</f>
        <v>0</v>
      </c>
      <c r="GD127" s="37">
        <f ca="1">COUNTIF(OFFSET(class8_1,MATCH(GD$1,'8 класс'!$A:$A,0)-7+'Итог по классам'!$B127,,,),"р")</f>
        <v>0</v>
      </c>
      <c r="GE127" s="37">
        <f ca="1">COUNTIF(OFFSET(class8_1,MATCH(GE$1,'8 класс'!$A:$A,0)-7+'Итог по классам'!$B127,,,),"ш")</f>
        <v>0</v>
      </c>
      <c r="GF127" s="37">
        <f ca="1">COUNTIF(OFFSET(class8_2,MATCH(GF$1,'8 класс'!$A:$A,0)-7+'Итог по классам'!$B127,,,),"Ф")</f>
        <v>0</v>
      </c>
      <c r="GG127" s="37">
        <f ca="1">COUNTIF(OFFSET(class8_2,MATCH(GG$1,'8 класс'!$A:$A,0)-7+'Итог по классам'!$B127,,,),"р")</f>
        <v>0</v>
      </c>
      <c r="GH127" s="37">
        <f ca="1">COUNTIF(OFFSET(class8_2,MATCH(GH$1,'8 класс'!$A:$A,0)-7+'Итог по классам'!$B127,,,),"ш")</f>
        <v>0</v>
      </c>
      <c r="GI127" s="38">
        <f ca="1">COUNTIF(OFFSET(class8_1,MATCH(GI$1,'8 класс'!$A:$A,0)-7+'Итог по классам'!$B127,,,),"Ф")</f>
        <v>0</v>
      </c>
      <c r="GJ127" s="37">
        <f ca="1">COUNTIF(OFFSET(class8_1,MATCH(GJ$1,'8 класс'!$A:$A,0)-7+'Итог по классам'!$B127,,,),"р")</f>
        <v>0</v>
      </c>
      <c r="GK127" s="37">
        <f ca="1">COUNTIF(OFFSET(class8_1,MATCH(GK$1,'8 класс'!$A:$A,0)-7+'Итог по классам'!$B127,,,),"ш")</f>
        <v>0</v>
      </c>
      <c r="GL127" s="37">
        <f ca="1">COUNTIF(OFFSET(class8_2,MATCH(GL$1,'8 класс'!$A:$A,0)-7+'Итог по классам'!$B127,,,),"Ф")</f>
        <v>0</v>
      </c>
      <c r="GM127" s="37">
        <f ca="1">COUNTIF(OFFSET(class8_2,MATCH(GM$1,'8 класс'!$A:$A,0)-7+'Итог по классам'!$B127,,,),"р")</f>
        <v>0</v>
      </c>
      <c r="GN127" s="37">
        <f ca="1">COUNTIF(OFFSET(class8_2,MATCH(GN$1,'8 класс'!$A:$A,0)-7+'Итог по классам'!$B127,,,),"ш")</f>
        <v>0</v>
      </c>
      <c r="GO127" s="38">
        <f ca="1">COUNTIF(OFFSET(class8_1,MATCH(GO$1,'8 класс'!$A:$A,0)-7+'Итог по классам'!$B127,,,),"Ф")</f>
        <v>0</v>
      </c>
      <c r="GP127" s="37">
        <f ca="1">COUNTIF(OFFSET(class8_1,MATCH(GP$1,'8 класс'!$A:$A,0)-7+'Итог по классам'!$B127,,,),"р")</f>
        <v>0</v>
      </c>
      <c r="GQ127" s="37">
        <f ca="1">COUNTIF(OFFSET(class8_1,MATCH(GQ$1,'8 класс'!$A:$A,0)-7+'Итог по классам'!$B127,,,),"ш")</f>
        <v>0</v>
      </c>
      <c r="GR127" s="37">
        <f ca="1">COUNTIF(OFFSET(class8_2,MATCH(GR$1,'8 класс'!$A:$A,0)-7+'Итог по классам'!$B127,,,),"Ф")</f>
        <v>0</v>
      </c>
      <c r="GS127" s="37">
        <f ca="1">COUNTIF(OFFSET(class8_2,MATCH(GS$1,'8 класс'!$A:$A,0)-7+'Итог по классам'!$B127,,,),"р")</f>
        <v>0</v>
      </c>
      <c r="GT127" s="37">
        <f ca="1">COUNTIF(OFFSET(class8_2,MATCH(GT$1,'8 класс'!$A:$A,0)-7+'Итог по классам'!$B127,,,),"ш")</f>
        <v>0</v>
      </c>
      <c r="GU127" s="38">
        <f ca="1">COUNTIF(OFFSET(class8_1,MATCH(GU$1,'8 класс'!$A:$A,0)-7+'Итог по классам'!$B127,,,),"Ф")</f>
        <v>0</v>
      </c>
      <c r="GV127" s="37">
        <f ca="1">COUNTIF(OFFSET(class8_1,MATCH(GV$1,'8 класс'!$A:$A,0)-7+'Итог по классам'!$B127,,,),"р")</f>
        <v>0</v>
      </c>
      <c r="GW127" s="37">
        <f ca="1">COUNTIF(OFFSET(class8_1,MATCH(GW$1,'8 класс'!$A:$A,0)-7+'Итог по классам'!$B127,,,),"ш")</f>
        <v>0</v>
      </c>
      <c r="GX127" s="37">
        <f ca="1">COUNTIF(OFFSET(class8_2,MATCH(GX$1,'8 класс'!$A:$A,0)-7+'Итог по классам'!$B127,,,),"Ф")</f>
        <v>0</v>
      </c>
      <c r="GY127" s="37">
        <f ca="1">COUNTIF(OFFSET(class8_2,MATCH(GY$1,'8 класс'!$A:$A,0)-7+'Итог по классам'!$B127,,,),"р")</f>
        <v>0</v>
      </c>
      <c r="GZ127" s="37">
        <f ca="1">COUNTIF(OFFSET(class8_2,MATCH(GZ$1,'8 класс'!$A:$A,0)-7+'Итог по классам'!$B127,,,),"ш")</f>
        <v>0</v>
      </c>
      <c r="HA127" s="38">
        <f ca="1">COUNTIF(OFFSET(class8_1,MATCH(HA$1,'8 класс'!$A:$A,0)-7+'Итог по классам'!$B127,,,),"Ф")</f>
        <v>0</v>
      </c>
      <c r="HB127" s="37">
        <f ca="1">COUNTIF(OFFSET(class8_1,MATCH(HB$1,'8 класс'!$A:$A,0)-7+'Итог по классам'!$B127,,,),"р")</f>
        <v>0</v>
      </c>
      <c r="HC127" s="37">
        <f ca="1">COUNTIF(OFFSET(class8_1,MATCH(HC$1,'8 класс'!$A:$A,0)-7+'Итог по классам'!$B127,,,),"ш")</f>
        <v>0</v>
      </c>
      <c r="HD127" s="37">
        <f ca="1">COUNTIF(OFFSET(class8_2,MATCH(HD$1,'8 класс'!$A:$A,0)-7+'Итог по классам'!$B127,,,),"Ф")</f>
        <v>0</v>
      </c>
      <c r="HE127" s="37">
        <f ca="1">COUNTIF(OFFSET(class8_2,MATCH(HE$1,'8 класс'!$A:$A,0)-7+'Итог по классам'!$B127,,,),"р")</f>
        <v>0</v>
      </c>
      <c r="HF127" s="37">
        <f ca="1">COUNTIF(OFFSET(class8_2,MATCH(HF$1,'8 класс'!$A:$A,0)-7+'Итог по классам'!$B127,,,),"ш")</f>
        <v>0</v>
      </c>
      <c r="HG127" s="38">
        <f ca="1">COUNTIF(OFFSET(class8_1,MATCH(HG$1,'8 класс'!$A:$A,0)-7+'Итог по классам'!$B127,,,),"Ф")</f>
        <v>0</v>
      </c>
      <c r="HH127" s="37">
        <f ca="1">COUNTIF(OFFSET(class8_1,MATCH(HH$1,'8 класс'!$A:$A,0)-7+'Итог по классам'!$B127,,,),"р")</f>
        <v>0</v>
      </c>
      <c r="HI127" s="37">
        <f ca="1">COUNTIF(OFFSET(class8_1,MATCH(HI$1,'8 класс'!$A:$A,0)-7+'Итог по классам'!$B127,,,),"ш")</f>
        <v>0</v>
      </c>
      <c r="HJ127" s="37">
        <f ca="1">COUNTIF(OFFSET(class8_2,MATCH(HJ$1,'8 класс'!$A:$A,0)-7+'Итог по классам'!$B127,,,),"Ф")</f>
        <v>0</v>
      </c>
      <c r="HK127" s="37">
        <f ca="1">COUNTIF(OFFSET(class8_2,MATCH(HK$1,'8 класс'!$A:$A,0)-7+'Итог по классам'!$B127,,,),"р")</f>
        <v>0</v>
      </c>
      <c r="HL127" s="37">
        <f ca="1">COUNTIF(OFFSET(class8_2,MATCH(HL$1,'8 класс'!$A:$A,0)-7+'Итог по классам'!$B127,,,),"ш")</f>
        <v>0</v>
      </c>
      <c r="HM127" s="38">
        <f ca="1">COUNTIF(OFFSET(class8_1,MATCH(HM$1,'8 класс'!$A:$A,0)-7+'Итог по классам'!$B127,,,),"Ф")</f>
        <v>0</v>
      </c>
      <c r="HN127" s="37">
        <f ca="1">COUNTIF(OFFSET(class8_1,MATCH(HN$1,'8 класс'!$A:$A,0)-7+'Итог по классам'!$B127,,,),"р")</f>
        <v>0</v>
      </c>
      <c r="HO127" s="37">
        <f ca="1">COUNTIF(OFFSET(class8_1,MATCH(HO$1,'8 класс'!$A:$A,0)-7+'Итог по классам'!$B127,,,),"ш")</f>
        <v>0</v>
      </c>
      <c r="HP127" s="37">
        <f ca="1">COUNTIF(OFFSET(class8_2,MATCH(HP$1,'8 класс'!$A:$A,0)-7+'Итог по классам'!$B127,,,),"Ф")</f>
        <v>0</v>
      </c>
      <c r="HQ127" s="37">
        <f ca="1">COUNTIF(OFFSET(class8_2,MATCH(HQ$1,'8 класс'!$A:$A,0)-7+'Итог по классам'!$B127,,,),"р")</f>
        <v>0</v>
      </c>
      <c r="HR127" s="37">
        <f ca="1">COUNTIF(OFFSET(class8_2,MATCH(HR$1,'8 класс'!$A:$A,0)-7+'Итог по классам'!$B127,,,),"ш")</f>
        <v>0</v>
      </c>
      <c r="HS127" s="38">
        <f ca="1">COUNTIF(OFFSET(class8_1,MATCH(HS$1,'8 класс'!$A:$A,0)-7+'Итог по классам'!$B127,,,),"Ф")</f>
        <v>0</v>
      </c>
      <c r="HT127" s="37">
        <f ca="1">COUNTIF(OFFSET(class8_1,MATCH(HT$1,'8 класс'!$A:$A,0)-7+'Итог по классам'!$B127,,,),"р")</f>
        <v>0</v>
      </c>
      <c r="HU127" s="37">
        <f ca="1">COUNTIF(OFFSET(class8_1,MATCH(HU$1,'8 класс'!$A:$A,0)-7+'Итог по классам'!$B127,,,),"ш")</f>
        <v>0</v>
      </c>
      <c r="HV127" s="37">
        <f ca="1">COUNTIF(OFFSET(class8_2,MATCH(HV$1,'8 класс'!$A:$A,0)-7+'Итог по классам'!$B127,,,),"Ф")</f>
        <v>0</v>
      </c>
      <c r="HW127" s="37">
        <f ca="1">COUNTIF(OFFSET(class8_2,MATCH(HW$1,'8 класс'!$A:$A,0)-7+'Итог по классам'!$B127,,,),"р")</f>
        <v>0</v>
      </c>
      <c r="HX127" s="37">
        <f ca="1">COUNTIF(OFFSET(class8_2,MATCH(HX$1,'8 класс'!$A:$A,0)-7+'Итог по классам'!$B127,,,),"ш")</f>
        <v>0</v>
      </c>
      <c r="HY127" s="38">
        <f ca="1">COUNTIF(OFFSET(class8_1,MATCH(HY$1,'8 класс'!$A:$A,0)-7+'Итог по классам'!$B127,,,),"Ф")</f>
        <v>0</v>
      </c>
      <c r="HZ127" s="37">
        <f ca="1">COUNTIF(OFFSET(class8_1,MATCH(HZ$1,'8 класс'!$A:$A,0)-7+'Итог по классам'!$B127,,,),"р")</f>
        <v>0</v>
      </c>
      <c r="IA127" s="37">
        <f ca="1">COUNTIF(OFFSET(class8_1,MATCH(IA$1,'8 класс'!$A:$A,0)-7+'Итог по классам'!$B127,,,),"ш")</f>
        <v>0</v>
      </c>
      <c r="IB127" s="37">
        <f ca="1">COUNTIF(OFFSET(class8_2,MATCH(IB$1,'8 класс'!$A:$A,0)-7+'Итог по классам'!$B127,,,),"Ф")</f>
        <v>0</v>
      </c>
      <c r="IC127" s="37">
        <f ca="1">COUNTIF(OFFSET(class8_2,MATCH(IC$1,'8 класс'!$A:$A,0)-7+'Итог по классам'!$B127,,,),"р")</f>
        <v>0</v>
      </c>
      <c r="ID127" s="37">
        <f ca="1">COUNTIF(OFFSET(class8_2,MATCH(ID$1,'8 класс'!$A:$A,0)-7+'Итог по классам'!$B127,,,),"ш")</f>
        <v>0</v>
      </c>
      <c r="IE127" s="38">
        <f ca="1">COUNTIF(OFFSET(class8_1,MATCH(IE$1,'8 класс'!$A:$A,0)-7+'Итог по классам'!$B127,,,),"Ф")</f>
        <v>0</v>
      </c>
      <c r="IF127" s="37">
        <f ca="1">COUNTIF(OFFSET(class8_1,MATCH(IF$1,'8 класс'!$A:$A,0)-7+'Итог по классам'!$B127,,,),"р")</f>
        <v>0</v>
      </c>
      <c r="IG127" s="37">
        <f ca="1">COUNTIF(OFFSET(class8_1,MATCH(IG$1,'8 класс'!$A:$A,0)-7+'Итог по классам'!$B127,,,),"ш")</f>
        <v>0</v>
      </c>
      <c r="IH127" s="37">
        <f ca="1">COUNTIF(OFFSET(class8_2,MATCH(IH$1,'8 класс'!$A:$A,0)-7+'Итог по классам'!$B127,,,),"Ф")</f>
        <v>0</v>
      </c>
      <c r="II127" s="37">
        <f ca="1">COUNTIF(OFFSET(class8_2,MATCH(II$1,'8 класс'!$A:$A,0)-7+'Итог по классам'!$B127,,,),"р")</f>
        <v>0</v>
      </c>
      <c r="IJ127" s="37">
        <f ca="1">COUNTIF(OFFSET(class8_2,MATCH(IJ$1,'8 класс'!$A:$A,0)-7+'Итог по классам'!$B127,,,),"ш")</f>
        <v>0</v>
      </c>
      <c r="IK127" s="38">
        <f ca="1">COUNTIF(OFFSET(class8_1,MATCH(IK$1,'8 класс'!$A:$A,0)-7+'Итог по классам'!$B127,,,),"Ф")</f>
        <v>0</v>
      </c>
      <c r="IL127" s="37">
        <f ca="1">COUNTIF(OFFSET(class8_1,MATCH(IL$1,'8 класс'!$A:$A,0)-7+'Итог по классам'!$B127,,,),"р")</f>
        <v>0</v>
      </c>
      <c r="IM127" s="37">
        <f ca="1">COUNTIF(OFFSET(class8_1,MATCH(IM$1,'8 класс'!$A:$A,0)-7+'Итог по классам'!$B127,,,),"ш")</f>
        <v>0</v>
      </c>
      <c r="IN127" s="37">
        <f ca="1">COUNTIF(OFFSET(class8_2,MATCH(IN$1,'8 класс'!$A:$A,0)-7+'Итог по классам'!$B127,,,),"Ф")</f>
        <v>0</v>
      </c>
      <c r="IO127" s="37">
        <f ca="1">COUNTIF(OFFSET(class8_2,MATCH(IO$1,'8 класс'!$A:$A,0)-7+'Итог по классам'!$B127,,,),"р")</f>
        <v>0</v>
      </c>
      <c r="IP127" s="37">
        <f ca="1">COUNTIF(OFFSET(class8_2,MATCH(IP$1,'8 класс'!$A:$A,0)-7+'Итог по классам'!$B127,,,),"ш")</f>
        <v>0</v>
      </c>
      <c r="IQ127" s="38">
        <f ca="1">COUNTIF(OFFSET(class8_1,MATCH(IQ$1,'8 класс'!$A:$A,0)-7+'Итог по классам'!$B127,,,),"Ф")</f>
        <v>0</v>
      </c>
      <c r="IR127" s="37">
        <f ca="1">COUNTIF(OFFSET(class8_1,MATCH(IR$1,'8 класс'!$A:$A,0)-7+'Итог по классам'!$B127,,,),"р")</f>
        <v>0</v>
      </c>
      <c r="IS127" s="37">
        <f ca="1">COUNTIF(OFFSET(class8_1,MATCH(IS$1,'8 класс'!$A:$A,0)-7+'Итог по классам'!$B127,,,),"ш")</f>
        <v>0</v>
      </c>
      <c r="IT127" s="37">
        <f ca="1">COUNTIF(OFFSET(class8_2,MATCH(IT$1,'8 класс'!$A:$A,0)-7+'Итог по классам'!$B127,,,),"Ф")</f>
        <v>0</v>
      </c>
      <c r="IU127" s="37">
        <f ca="1">COUNTIF(OFFSET(class8_2,MATCH(IU$1,'8 класс'!$A:$A,0)-7+'Итог по классам'!$B127,,,),"р")</f>
        <v>0</v>
      </c>
      <c r="IV127" s="37">
        <f ca="1">COUNTIF(OFFSET(class8_2,MATCH(IV$1,'8 класс'!$A:$A,0)-7+'Итог по классам'!$B127,,,),"ш")</f>
        <v>0</v>
      </c>
      <c r="IW127" s="38">
        <f ca="1">COUNTIF(OFFSET(class8_1,MATCH(IW$1,'8 класс'!$A:$A,0)-7+'Итог по классам'!$B127,,,),"Ф")</f>
        <v>0</v>
      </c>
      <c r="IX127" s="37">
        <f ca="1">COUNTIF(OFFSET(class8_1,MATCH(IX$1,'8 класс'!$A:$A,0)-7+'Итог по классам'!$B127,,,),"р")</f>
        <v>0</v>
      </c>
      <c r="IY127" s="37">
        <f ca="1">COUNTIF(OFFSET(class8_1,MATCH(IY$1,'8 класс'!$A:$A,0)-7+'Итог по классам'!$B127,,,),"ш")</f>
        <v>0</v>
      </c>
      <c r="IZ127" s="37">
        <f ca="1">COUNTIF(OFFSET(class8_2,MATCH(IZ$1,'8 класс'!$A:$A,0)-7+'Итог по классам'!$B127,,,),"Ф")</f>
        <v>0</v>
      </c>
      <c r="JA127" s="37">
        <f ca="1">COUNTIF(OFFSET(class8_2,MATCH(JA$1,'8 класс'!$A:$A,0)-7+'Итог по классам'!$B127,,,),"р")</f>
        <v>0</v>
      </c>
      <c r="JB127" s="37">
        <f ca="1">COUNTIF(OFFSET(class8_2,MATCH(JB$1,'8 класс'!$A:$A,0)-7+'Итог по классам'!$B127,,,),"ш")</f>
        <v>0</v>
      </c>
      <c r="JC127" s="38">
        <f ca="1">COUNTIF(OFFSET(class8_1,MATCH(JC$1,'8 класс'!$A:$A,0)-7+'Итог по классам'!$B127,,,),"Ф")</f>
        <v>0</v>
      </c>
      <c r="JD127" s="37">
        <f ca="1">COUNTIF(OFFSET(class8_1,MATCH(JD$1,'8 класс'!$A:$A,0)-7+'Итог по классам'!$B127,,,),"р")</f>
        <v>0</v>
      </c>
      <c r="JE127" s="37">
        <f ca="1">COUNTIF(OFFSET(class8_1,MATCH(JE$1,'8 класс'!$A:$A,0)-7+'Итог по классам'!$B127,,,),"ш")</f>
        <v>0</v>
      </c>
      <c r="JF127" s="37">
        <f ca="1">COUNTIF(OFFSET(class8_2,MATCH(JF$1,'8 класс'!$A:$A,0)-7+'Итог по классам'!$B127,,,),"Ф")</f>
        <v>0</v>
      </c>
      <c r="JG127" s="37">
        <f ca="1">COUNTIF(OFFSET(class8_2,MATCH(JG$1,'8 класс'!$A:$A,0)-7+'Итог по классам'!$B127,,,),"р")</f>
        <v>0</v>
      </c>
      <c r="JH127" s="37">
        <f ca="1">COUNTIF(OFFSET(class8_2,MATCH(JH$1,'8 класс'!$A:$A,0)-7+'Итог по классам'!$B127,,,),"ш")</f>
        <v>0</v>
      </c>
      <c r="JI127" s="38">
        <f ca="1">COUNTIF(OFFSET(class8_1,MATCH(JI$1,'8 класс'!$A:$A,0)-7+'Итог по классам'!$B127,,,),"Ф")</f>
        <v>0</v>
      </c>
      <c r="JJ127" s="37">
        <f ca="1">COUNTIF(OFFSET(class8_1,MATCH(JJ$1,'8 класс'!$A:$A,0)-7+'Итог по классам'!$B127,,,),"р")</f>
        <v>0</v>
      </c>
      <c r="JK127" s="37">
        <f ca="1">COUNTIF(OFFSET(class8_1,MATCH(JK$1,'8 класс'!$A:$A,0)-7+'Итог по классам'!$B127,,,),"ш")</f>
        <v>0</v>
      </c>
      <c r="JL127" s="37">
        <f ca="1">COUNTIF(OFFSET(class8_2,MATCH(JL$1,'8 класс'!$A:$A,0)-7+'Итог по классам'!$B127,,,),"Ф")</f>
        <v>0</v>
      </c>
      <c r="JM127" s="37">
        <f ca="1">COUNTIF(OFFSET(class8_2,MATCH(JM$1,'8 класс'!$A:$A,0)-7+'Итог по классам'!$B127,,,),"р")</f>
        <v>0</v>
      </c>
      <c r="JN127" s="37">
        <f ca="1">COUNTIF(OFFSET(class8_2,MATCH(JN$1,'8 класс'!$A:$A,0)-7+'Итог по классам'!$B127,,,),"ш")</f>
        <v>0</v>
      </c>
      <c r="JO127" s="38">
        <f ca="1">COUNTIF(OFFSET(class8_1,MATCH(JO$1,'8 класс'!$A:$A,0)-7+'Итог по классам'!$B127,,,),"Ф")</f>
        <v>0</v>
      </c>
      <c r="JP127" s="37">
        <f ca="1">COUNTIF(OFFSET(class8_1,MATCH(JP$1,'8 класс'!$A:$A,0)-7+'Итог по классам'!$B127,,,),"р")</f>
        <v>0</v>
      </c>
      <c r="JQ127" s="37">
        <f ca="1">COUNTIF(OFFSET(class8_1,MATCH(JQ$1,'8 класс'!$A:$A,0)-7+'Итог по классам'!$B127,,,),"ш")</f>
        <v>0</v>
      </c>
      <c r="JR127" s="37">
        <f ca="1">COUNTIF(OFFSET(class8_2,MATCH(JR$1,'8 класс'!$A:$A,0)-7+'Итог по классам'!$B127,,,),"Ф")</f>
        <v>0</v>
      </c>
      <c r="JS127" s="37">
        <f ca="1">COUNTIF(OFFSET(class8_2,MATCH(JS$1,'8 класс'!$A:$A,0)-7+'Итог по классам'!$B127,,,),"р")</f>
        <v>0</v>
      </c>
      <c r="JT127" s="37">
        <f ca="1">COUNTIF(OFFSET(class8_2,MATCH(JT$1,'8 класс'!$A:$A,0)-7+'Итог по классам'!$B127,,,),"ш")</f>
        <v>0</v>
      </c>
      <c r="JU127" s="38">
        <f ca="1">COUNTIF(OFFSET(class8_1,MATCH(JU$1,'8 класс'!$A:$A,0)-7+'Итог по классам'!$B127,,,),"Ф")</f>
        <v>0</v>
      </c>
      <c r="JV127" s="37">
        <f ca="1">COUNTIF(OFFSET(class8_1,MATCH(JV$1,'8 класс'!$A:$A,0)-7+'Итог по классам'!$B127,,,),"р")</f>
        <v>0</v>
      </c>
      <c r="JW127" s="37">
        <f ca="1">COUNTIF(OFFSET(class8_1,MATCH(JW$1,'8 класс'!$A:$A,0)-7+'Итог по классам'!$B127,,,),"ш")</f>
        <v>0</v>
      </c>
      <c r="JX127" s="37">
        <f ca="1">COUNTIF(OFFSET(class8_2,MATCH(JX$1,'8 класс'!$A:$A,0)-7+'Итог по классам'!$B127,,,),"Ф")</f>
        <v>0</v>
      </c>
      <c r="JY127" s="37">
        <f ca="1">COUNTIF(OFFSET(class8_2,MATCH(JY$1,'8 класс'!$A:$A,0)-7+'Итог по классам'!$B127,,,),"р")</f>
        <v>0</v>
      </c>
      <c r="JZ127" s="37">
        <f ca="1">COUNTIF(OFFSET(class8_2,MATCH(JZ$1,'8 класс'!$A:$A,0)-7+'Итог по классам'!$B127,,,),"ш")</f>
        <v>0</v>
      </c>
      <c r="KA127" s="38">
        <f ca="1">COUNTIF(OFFSET(class8_1,MATCH(KA$1,'8 класс'!$A:$A,0)-7+'Итог по классам'!$B127,,,),"Ф")</f>
        <v>0</v>
      </c>
      <c r="KB127" s="37">
        <f ca="1">COUNTIF(OFFSET(class8_1,MATCH(KB$1,'8 класс'!$A:$A,0)-7+'Итог по классам'!$B127,,,),"р")</f>
        <v>0</v>
      </c>
      <c r="KC127" s="37">
        <f ca="1">COUNTIF(OFFSET(class8_1,MATCH(KC$1,'8 класс'!$A:$A,0)-7+'Итог по классам'!$B127,,,),"ш")</f>
        <v>0</v>
      </c>
      <c r="KD127" s="37">
        <f ca="1">COUNTIF(OFFSET(class8_2,MATCH(KD$1,'8 класс'!$A:$A,0)-7+'Итог по классам'!$B127,,,),"Ф")</f>
        <v>0</v>
      </c>
      <c r="KE127" s="37">
        <f ca="1">COUNTIF(OFFSET(class8_2,MATCH(KE$1,'8 класс'!$A:$A,0)-7+'Итог по классам'!$B127,,,),"р")</f>
        <v>0</v>
      </c>
      <c r="KF127" s="37">
        <f ca="1">COUNTIF(OFFSET(class8_2,MATCH(KF$1,'8 класс'!$A:$A,0)-7+'Итог по классам'!$B127,,,),"ш")</f>
        <v>0</v>
      </c>
      <c r="KG127" s="38">
        <f ca="1">COUNTIF(OFFSET(class8_1,MATCH(KG$1,'8 класс'!$A:$A,0)-7+'Итог по классам'!$B127,,,),"Ф")</f>
        <v>0</v>
      </c>
      <c r="KH127" s="37">
        <f ca="1">COUNTIF(OFFSET(class8_1,MATCH(KH$1,'8 класс'!$A:$A,0)-7+'Итог по классам'!$B127,,,),"р")</f>
        <v>0</v>
      </c>
      <c r="KI127" s="37">
        <f ca="1">COUNTIF(OFFSET(class8_1,MATCH(KI$1,'8 класс'!$A:$A,0)-7+'Итог по классам'!$B127,,,),"ш")</f>
        <v>0</v>
      </c>
      <c r="KJ127" s="37">
        <f ca="1">COUNTIF(OFFSET(class8_2,MATCH(KJ$1,'8 класс'!$A:$A,0)-7+'Итог по классам'!$B127,,,),"Ф")</f>
        <v>0</v>
      </c>
      <c r="KK127" s="37">
        <f ca="1">COUNTIF(OFFSET(class8_2,MATCH(KK$1,'8 класс'!$A:$A,0)-7+'Итог по классам'!$B127,,,),"р")</f>
        <v>0</v>
      </c>
      <c r="KL127" s="37">
        <f ca="1">COUNTIF(OFFSET(class8_2,MATCH(KL$1,'8 класс'!$A:$A,0)-7+'Итог по классам'!$B127,,,),"ш")</f>
        <v>0</v>
      </c>
      <c r="KM127" s="38">
        <f ca="1">COUNTIF(OFFSET(class8_1,MATCH(KM$1,'8 класс'!$A:$A,0)-7+'Итог по классам'!$B127,,,),"Ф")</f>
        <v>0</v>
      </c>
      <c r="KN127" s="37">
        <f ca="1">COUNTIF(OFFSET(class8_1,MATCH(KN$1,'8 класс'!$A:$A,0)-7+'Итог по классам'!$B127,,,),"р")</f>
        <v>0</v>
      </c>
      <c r="KO127" s="37">
        <f ca="1">COUNTIF(OFFSET(class8_1,MATCH(KO$1,'8 класс'!$A:$A,0)-7+'Итог по классам'!$B127,,,),"ш")</f>
        <v>0</v>
      </c>
      <c r="KP127" s="37">
        <f ca="1">COUNTIF(OFFSET(class8_2,MATCH(KP$1,'8 класс'!$A:$A,0)-7+'Итог по классам'!$B127,,,),"Ф")</f>
        <v>0</v>
      </c>
      <c r="KQ127" s="37">
        <f ca="1">COUNTIF(OFFSET(class8_2,MATCH(KQ$1,'8 класс'!$A:$A,0)-7+'Итог по классам'!$B127,,,),"р")</f>
        <v>0</v>
      </c>
      <c r="KR127" s="37">
        <f ca="1">COUNTIF(OFFSET(class8_2,MATCH(KR$1,'8 класс'!$A:$A,0)-7+'Итог по классам'!$B127,,,),"ш")</f>
        <v>0</v>
      </c>
    </row>
    <row r="128" spans="1:304" x14ac:dyDescent="0.25">
      <c r="A128">
        <f t="shared" si="12"/>
        <v>13</v>
      </c>
      <c r="B128" s="37">
        <v>17</v>
      </c>
      <c r="C128" s="3" t="s">
        <v>9</v>
      </c>
      <c r="D128" s="3" t="s">
        <v>63</v>
      </c>
      <c r="E128" s="37">
        <f ca="1">COUNTIF(OFFSET(class8_1,MATCH(E$1,'8 класс'!$A:$A,0)-7+'Итог по классам'!$B128,,,),"Ф")</f>
        <v>0</v>
      </c>
      <c r="F128" s="37">
        <f ca="1">COUNTIF(OFFSET(class8_1,MATCH(F$1,'8 класс'!$A:$A,0)-7+'Итог по классам'!$B128,,,),"р")</f>
        <v>0</v>
      </c>
      <c r="G128" s="37">
        <f ca="1">COUNTIF(OFFSET(class8_1,MATCH(G$1,'8 класс'!$A:$A,0)-7+'Итог по классам'!$B128,,,),"ш")</f>
        <v>0</v>
      </c>
      <c r="H128" s="37">
        <f ca="1">COUNTIF(OFFSET(class8_2,MATCH(H$1,'8 класс'!$A:$A,0)-7+'Итог по классам'!$B128,,,),"Ф")</f>
        <v>0</v>
      </c>
      <c r="I128" s="37">
        <f ca="1">COUNTIF(OFFSET(class8_2,MATCH(I$1,'8 класс'!$A:$A,0)-7+'Итог по классам'!$B128,,,),"р")</f>
        <v>0</v>
      </c>
      <c r="J128" s="37">
        <f ca="1">COUNTIF(OFFSET(class8_2,MATCH(J$1,'8 класс'!$A:$A,0)-7+'Итог по классам'!$B128,,,),"ш")</f>
        <v>0</v>
      </c>
      <c r="K128" s="38">
        <f ca="1">COUNTIF(OFFSET(class8_1,MATCH(K$1,'8 класс'!$A:$A,0)-7+'Итог по классам'!$B128,,,),"Ф")</f>
        <v>0</v>
      </c>
      <c r="L128" s="37">
        <f ca="1">COUNTIF(OFFSET(class8_1,MATCH(L$1,'8 класс'!$A:$A,0)-7+'Итог по классам'!$B128,,,),"р")</f>
        <v>0</v>
      </c>
      <c r="M128" s="37">
        <f ca="1">COUNTIF(OFFSET(class8_1,MATCH(M$1,'8 класс'!$A:$A,0)-7+'Итог по классам'!$B128,,,),"ш")</f>
        <v>0</v>
      </c>
      <c r="N128" s="37">
        <f ca="1">COUNTIF(OFFSET(class8_2,MATCH(N$1,'8 класс'!$A:$A,0)-7+'Итог по классам'!$B128,,,),"Ф")</f>
        <v>0</v>
      </c>
      <c r="O128" s="37">
        <f ca="1">COUNTIF(OFFSET(class8_2,MATCH(O$1,'8 класс'!$A:$A,0)-7+'Итог по классам'!$B128,,,),"р")</f>
        <v>0</v>
      </c>
      <c r="P128" s="37">
        <f ca="1">COUNTIF(OFFSET(class8_2,MATCH(P$1,'8 класс'!$A:$A,0)-7+'Итог по классам'!$B128,,,),"ш")</f>
        <v>0</v>
      </c>
      <c r="Q128" s="38">
        <f ca="1">COUNTIF(OFFSET(class8_1,MATCH(Q$1,'8 класс'!$A:$A,0)-7+'Итог по классам'!$B128,,,),"Ф")</f>
        <v>0</v>
      </c>
      <c r="R128" s="37">
        <f ca="1">COUNTIF(OFFSET(class8_1,MATCH(R$1,'8 класс'!$A:$A,0)-7+'Итог по классам'!$B128,,,),"р")</f>
        <v>0</v>
      </c>
      <c r="S128" s="37">
        <f ca="1">COUNTIF(OFFSET(class8_1,MATCH(S$1,'8 класс'!$A:$A,0)-7+'Итог по классам'!$B128,,,),"ш")</f>
        <v>0</v>
      </c>
      <c r="T128" s="37">
        <f ca="1">COUNTIF(OFFSET(class8_2,MATCH(T$1,'8 класс'!$A:$A,0)-7+'Итог по классам'!$B128,,,),"Ф")</f>
        <v>0</v>
      </c>
      <c r="U128" s="37">
        <f ca="1">COUNTIF(OFFSET(class8_2,MATCH(U$1,'8 класс'!$A:$A,0)-7+'Итог по классам'!$B128,,,),"р")</f>
        <v>0</v>
      </c>
      <c r="V128" s="37">
        <f ca="1">COUNTIF(OFFSET(class8_2,MATCH(V$1,'8 класс'!$A:$A,0)-7+'Итог по классам'!$B128,,,),"ш")</f>
        <v>0</v>
      </c>
      <c r="W128" s="38">
        <f ca="1">COUNTIF(OFFSET(class8_1,MATCH(W$1,'8 класс'!$A:$A,0)-7+'Итог по классам'!$B128,,,),"Ф")</f>
        <v>0</v>
      </c>
      <c r="X128" s="37">
        <f ca="1">COUNTIF(OFFSET(class8_1,MATCH(X$1,'8 класс'!$A:$A,0)-7+'Итог по классам'!$B128,,,),"р")</f>
        <v>0</v>
      </c>
      <c r="Y128" s="37">
        <f ca="1">COUNTIF(OFFSET(class8_1,MATCH(Y$1,'8 класс'!$A:$A,0)-7+'Итог по классам'!$B128,,,),"ш")</f>
        <v>0</v>
      </c>
      <c r="Z128" s="37">
        <f ca="1">COUNTIF(OFFSET(class8_2,MATCH(Z$1,'8 класс'!$A:$A,0)-7+'Итог по классам'!$B128,,,),"Ф")</f>
        <v>0</v>
      </c>
      <c r="AA128" s="37">
        <f ca="1">COUNTIF(OFFSET(class8_2,MATCH(AA$1,'8 класс'!$A:$A,0)-7+'Итог по классам'!$B128,,,),"р")</f>
        <v>0</v>
      </c>
      <c r="AB128" s="37">
        <f ca="1">COUNTIF(OFFSET(class8_2,MATCH(AB$1,'8 класс'!$A:$A,0)-7+'Итог по классам'!$B128,,,),"ш")</f>
        <v>0</v>
      </c>
      <c r="AC128" s="38">
        <f ca="1">COUNTIF(OFFSET(class8_1,MATCH(AC$1,'8 класс'!$A:$A,0)-7+'Итог по классам'!$B128,,,),"Ф")</f>
        <v>0</v>
      </c>
      <c r="AD128" s="37">
        <f ca="1">COUNTIF(OFFSET(class8_1,MATCH(AD$1,'8 класс'!$A:$A,0)-7+'Итог по классам'!$B128,,,),"р")</f>
        <v>0</v>
      </c>
      <c r="AE128" s="37">
        <f ca="1">COUNTIF(OFFSET(class8_1,MATCH(AE$1,'8 класс'!$A:$A,0)-7+'Итог по классам'!$B128,,,),"ш")</f>
        <v>0</v>
      </c>
      <c r="AF128" s="37">
        <f ca="1">COUNTIF(OFFSET(class8_2,MATCH(AF$1,'8 класс'!$A:$A,0)-7+'Итог по классам'!$B128,,,),"Ф")</f>
        <v>0</v>
      </c>
      <c r="AG128" s="37">
        <f ca="1">COUNTIF(OFFSET(class8_2,MATCH(AG$1,'8 класс'!$A:$A,0)-7+'Итог по классам'!$B128,,,),"р")</f>
        <v>0</v>
      </c>
      <c r="AH128" s="37">
        <f ca="1">COUNTIF(OFFSET(class8_2,MATCH(AH$1,'8 класс'!$A:$A,0)-7+'Итог по классам'!$B128,,,),"ш")</f>
        <v>0</v>
      </c>
      <c r="AI128" s="38">
        <f ca="1">COUNTIF(OFFSET(class8_1,MATCH(AI$1,'8 класс'!$A:$A,0)-7+'Итог по классам'!$B128,,,),"Ф")</f>
        <v>0</v>
      </c>
      <c r="AJ128" s="37">
        <f ca="1">COUNTIF(OFFSET(class8_1,MATCH(AJ$1,'8 класс'!$A:$A,0)-7+'Итог по классам'!$B128,,,),"р")</f>
        <v>0</v>
      </c>
      <c r="AK128" s="37">
        <f ca="1">COUNTIF(OFFSET(class8_1,MATCH(AK$1,'8 класс'!$A:$A,0)-7+'Итог по классам'!$B128,,,),"ш")</f>
        <v>0</v>
      </c>
      <c r="AL128" s="37">
        <f ca="1">COUNTIF(OFFSET(class8_2,MATCH(AL$1,'8 класс'!$A:$A,0)-7+'Итог по классам'!$B128,,,),"Ф")</f>
        <v>0</v>
      </c>
      <c r="AM128" s="37">
        <f ca="1">COUNTIF(OFFSET(class8_2,MATCH(AM$1,'8 класс'!$A:$A,0)-7+'Итог по классам'!$B128,,,),"р")</f>
        <v>0</v>
      </c>
      <c r="AN128" s="37">
        <f ca="1">COUNTIF(OFFSET(class8_2,MATCH(AN$1,'8 класс'!$A:$A,0)-7+'Итог по классам'!$B128,,,),"ш")</f>
        <v>0</v>
      </c>
      <c r="AO128" s="38">
        <f ca="1">COUNTIF(OFFSET(class8_1,MATCH(AO$1,'8 класс'!$A:$A,0)-7+'Итог по классам'!$B128,,,),"Ф")</f>
        <v>0</v>
      </c>
      <c r="AP128" s="37">
        <f ca="1">COUNTIF(OFFSET(class8_1,MATCH(AP$1,'8 класс'!$A:$A,0)-7+'Итог по классам'!$B128,,,),"р")</f>
        <v>0</v>
      </c>
      <c r="AQ128" s="37">
        <f ca="1">COUNTIF(OFFSET(class8_1,MATCH(AQ$1,'8 класс'!$A:$A,0)-7+'Итог по классам'!$B128,,,),"ш")</f>
        <v>0</v>
      </c>
      <c r="AR128" s="37">
        <f ca="1">COUNTIF(OFFSET(class8_2,MATCH(AR$1,'8 класс'!$A:$A,0)-7+'Итог по классам'!$B128,,,),"Ф")</f>
        <v>0</v>
      </c>
      <c r="AS128" s="37">
        <f ca="1">COUNTIF(OFFSET(class8_2,MATCH(AS$1,'8 класс'!$A:$A,0)-7+'Итог по классам'!$B128,,,),"р")</f>
        <v>0</v>
      </c>
      <c r="AT128" s="37">
        <f ca="1">COUNTIF(OFFSET(class8_2,MATCH(AT$1,'8 класс'!$A:$A,0)-7+'Итог по классам'!$B128,,,),"ш")</f>
        <v>0</v>
      </c>
      <c r="AU128" s="38">
        <f ca="1">COUNTIF(OFFSET(class8_1,MATCH(AU$1,'8 класс'!$A:$A,0)-7+'Итог по классам'!$B128,,,),"Ф")</f>
        <v>0</v>
      </c>
      <c r="AV128" s="37">
        <f ca="1">COUNTIF(OFFSET(class8_1,MATCH(AV$1,'8 класс'!$A:$A,0)-7+'Итог по классам'!$B128,,,),"р")</f>
        <v>0</v>
      </c>
      <c r="AW128" s="37">
        <f ca="1">COUNTIF(OFFSET(class8_1,MATCH(AW$1,'8 класс'!$A:$A,0)-7+'Итог по классам'!$B128,,,),"ш")</f>
        <v>0</v>
      </c>
      <c r="AX128" s="37">
        <f ca="1">COUNTIF(OFFSET(class8_2,MATCH(AX$1,'8 класс'!$A:$A,0)-7+'Итог по классам'!$B128,,,),"Ф")</f>
        <v>0</v>
      </c>
      <c r="AY128" s="37">
        <f ca="1">COUNTIF(OFFSET(class8_2,MATCH(AY$1,'8 класс'!$A:$A,0)-7+'Итог по классам'!$B128,,,),"р")</f>
        <v>0</v>
      </c>
      <c r="AZ128" s="37">
        <f ca="1">COUNTIF(OFFSET(class8_2,MATCH(AZ$1,'8 класс'!$A:$A,0)-7+'Итог по классам'!$B128,,,),"ш")</f>
        <v>0</v>
      </c>
      <c r="BA128" s="38">
        <f ca="1">COUNTIF(OFFSET(class8_1,MATCH(BA$1,'8 класс'!$A:$A,0)-7+'Итог по классам'!$B128,,,),"Ф")</f>
        <v>0</v>
      </c>
      <c r="BB128" s="37">
        <f ca="1">COUNTIF(OFFSET(class8_1,MATCH(BB$1,'8 класс'!$A:$A,0)-7+'Итог по классам'!$B128,,,),"р")</f>
        <v>0</v>
      </c>
      <c r="BC128" s="37">
        <f ca="1">COUNTIF(OFFSET(class8_1,MATCH(BC$1,'8 класс'!$A:$A,0)-7+'Итог по классам'!$B128,,,),"ш")</f>
        <v>0</v>
      </c>
      <c r="BD128" s="37">
        <f ca="1">COUNTIF(OFFSET(class8_2,MATCH(BD$1,'8 класс'!$A:$A,0)-7+'Итог по классам'!$B128,,,),"Ф")</f>
        <v>0</v>
      </c>
      <c r="BE128" s="37">
        <f ca="1">COUNTIF(OFFSET(class8_2,MATCH(BE$1,'8 класс'!$A:$A,0)-7+'Итог по классам'!$B128,,,),"р")</f>
        <v>0</v>
      </c>
      <c r="BF128" s="37">
        <f ca="1">COUNTIF(OFFSET(class8_2,MATCH(BF$1,'8 класс'!$A:$A,0)-7+'Итог по классам'!$B128,,,),"ш")</f>
        <v>0</v>
      </c>
      <c r="BG128" s="38">
        <f ca="1">COUNTIF(OFFSET(class8_1,MATCH(BG$1,'8 класс'!$A:$A,0)-7+'Итог по классам'!$B128,,,),"Ф")</f>
        <v>0</v>
      </c>
      <c r="BH128" s="37">
        <f ca="1">COUNTIF(OFFSET(class8_1,MATCH(BH$1,'8 класс'!$A:$A,0)-7+'Итог по классам'!$B128,,,),"р")</f>
        <v>0</v>
      </c>
      <c r="BI128" s="37">
        <f ca="1">COUNTIF(OFFSET(class8_1,MATCH(BI$1,'8 класс'!$A:$A,0)-7+'Итог по классам'!$B128,,,),"ш")</f>
        <v>0</v>
      </c>
      <c r="BJ128" s="37">
        <f ca="1">COUNTIF(OFFSET(class8_2,MATCH(BJ$1,'8 класс'!$A:$A,0)-7+'Итог по классам'!$B128,,,),"Ф")</f>
        <v>0</v>
      </c>
      <c r="BK128" s="37">
        <f ca="1">COUNTIF(OFFSET(class8_2,MATCH(BK$1,'8 класс'!$A:$A,0)-7+'Итог по классам'!$B128,,,),"р")</f>
        <v>0</v>
      </c>
      <c r="BL128" s="37">
        <f ca="1">COUNTIF(OFFSET(class8_2,MATCH(BL$1,'8 класс'!$A:$A,0)-7+'Итог по классам'!$B128,,,),"ш")</f>
        <v>0</v>
      </c>
      <c r="BM128" s="38">
        <f ca="1">COUNTIF(OFFSET(class8_1,MATCH(BM$1,'8 класс'!$A:$A,0)-7+'Итог по классам'!$B128,,,),"Ф")</f>
        <v>0</v>
      </c>
      <c r="BN128" s="37">
        <f ca="1">COUNTIF(OFFSET(class8_1,MATCH(BN$1,'8 класс'!$A:$A,0)-7+'Итог по классам'!$B128,,,),"р")</f>
        <v>0</v>
      </c>
      <c r="BO128" s="37">
        <f ca="1">COUNTIF(OFFSET(class8_1,MATCH(BO$1,'8 класс'!$A:$A,0)-7+'Итог по классам'!$B128,,,),"ш")</f>
        <v>0</v>
      </c>
      <c r="BP128" s="37">
        <f ca="1">COUNTIF(OFFSET(class8_2,MATCH(BP$1,'8 класс'!$A:$A,0)-7+'Итог по классам'!$B128,,,),"Ф")</f>
        <v>0</v>
      </c>
      <c r="BQ128" s="37">
        <f ca="1">COUNTIF(OFFSET(class8_2,MATCH(BQ$1,'8 класс'!$A:$A,0)-7+'Итог по классам'!$B128,,,),"р")</f>
        <v>0</v>
      </c>
      <c r="BR128" s="37">
        <f ca="1">COUNTIF(OFFSET(class8_2,MATCH(BR$1,'8 класс'!$A:$A,0)-7+'Итог по классам'!$B128,,,),"ш")</f>
        <v>0</v>
      </c>
      <c r="BS128" s="38">
        <f ca="1">COUNTIF(OFFSET(class8_1,MATCH(BS$1,'8 класс'!$A:$A,0)-7+'Итог по классам'!$B128,,,),"Ф")</f>
        <v>0</v>
      </c>
      <c r="BT128" s="37">
        <f ca="1">COUNTIF(OFFSET(class8_1,MATCH(BT$1,'8 класс'!$A:$A,0)-7+'Итог по классам'!$B128,,,),"р")</f>
        <v>0</v>
      </c>
      <c r="BU128" s="37">
        <f ca="1">COUNTIF(OFFSET(class8_1,MATCH(BU$1,'8 класс'!$A:$A,0)-7+'Итог по классам'!$B128,,,),"ш")</f>
        <v>0</v>
      </c>
      <c r="BV128" s="37">
        <f ca="1">COUNTIF(OFFSET(class8_2,MATCH(BV$1,'8 класс'!$A:$A,0)-7+'Итог по классам'!$B128,,,),"Ф")</f>
        <v>0</v>
      </c>
      <c r="BW128" s="37">
        <f ca="1">COUNTIF(OFFSET(class8_2,MATCH(BW$1,'8 класс'!$A:$A,0)-7+'Итог по классам'!$B128,,,),"р")</f>
        <v>0</v>
      </c>
      <c r="BX128" s="37">
        <f ca="1">COUNTIF(OFFSET(class8_2,MATCH(BX$1,'8 класс'!$A:$A,0)-7+'Итог по классам'!$B128,,,),"ш")</f>
        <v>0</v>
      </c>
      <c r="BY128" s="38">
        <f ca="1">COUNTIF(OFFSET(class8_1,MATCH(BY$1,'8 класс'!$A:$A,0)-7+'Итог по классам'!$B128,,,),"Ф")</f>
        <v>0</v>
      </c>
      <c r="BZ128" s="37">
        <f ca="1">COUNTIF(OFFSET(class8_1,MATCH(BZ$1,'8 класс'!$A:$A,0)-7+'Итог по классам'!$B128,,,),"р")</f>
        <v>0</v>
      </c>
      <c r="CA128" s="37">
        <f ca="1">COUNTIF(OFFSET(class8_1,MATCH(CA$1,'8 класс'!$A:$A,0)-7+'Итог по классам'!$B128,,,),"ш")</f>
        <v>0</v>
      </c>
      <c r="CB128" s="37">
        <f ca="1">COUNTIF(OFFSET(class8_2,MATCH(CB$1,'8 класс'!$A:$A,0)-7+'Итог по классам'!$B128,,,),"Ф")</f>
        <v>0</v>
      </c>
      <c r="CC128" s="37">
        <f ca="1">COUNTIF(OFFSET(class8_2,MATCH(CC$1,'8 класс'!$A:$A,0)-7+'Итог по классам'!$B128,,,),"р")</f>
        <v>0</v>
      </c>
      <c r="CD128" s="37">
        <f ca="1">COUNTIF(OFFSET(class8_2,MATCH(CD$1,'8 класс'!$A:$A,0)-7+'Итог по классам'!$B128,,,),"ш")</f>
        <v>0</v>
      </c>
      <c r="CE128" s="38">
        <f ca="1">COUNTIF(OFFSET(class8_1,MATCH(CE$1,'8 класс'!$A:$A,0)-7+'Итог по классам'!$B128,,,),"Ф")</f>
        <v>0</v>
      </c>
      <c r="CF128" s="37">
        <f ca="1">COUNTIF(OFFSET(class8_1,MATCH(CF$1,'8 класс'!$A:$A,0)-7+'Итог по классам'!$B128,,,),"р")</f>
        <v>0</v>
      </c>
      <c r="CG128" s="37">
        <f ca="1">COUNTIF(OFFSET(class8_1,MATCH(CG$1,'8 класс'!$A:$A,0)-7+'Итог по классам'!$B128,,,),"ш")</f>
        <v>0</v>
      </c>
      <c r="CH128" s="37">
        <f ca="1">COUNTIF(OFFSET(class8_2,MATCH(CH$1,'8 класс'!$A:$A,0)-7+'Итог по классам'!$B128,,,),"Ф")</f>
        <v>0</v>
      </c>
      <c r="CI128" s="37">
        <f ca="1">COUNTIF(OFFSET(class8_2,MATCH(CI$1,'8 класс'!$A:$A,0)-7+'Итог по классам'!$B128,,,),"р")</f>
        <v>0</v>
      </c>
      <c r="CJ128" s="37">
        <f ca="1">COUNTIF(OFFSET(class8_2,MATCH(CJ$1,'8 класс'!$A:$A,0)-7+'Итог по классам'!$B128,,,),"ш")</f>
        <v>0</v>
      </c>
      <c r="CK128" s="38">
        <f ca="1">COUNTIF(OFFSET(class8_1,MATCH(CK$1,'8 класс'!$A:$A,0)-7+'Итог по классам'!$B128,,,),"Ф")</f>
        <v>0</v>
      </c>
      <c r="CL128" s="37">
        <f ca="1">COUNTIF(OFFSET(class8_1,MATCH(CL$1,'8 класс'!$A:$A,0)-7+'Итог по классам'!$B128,,,),"р")</f>
        <v>0</v>
      </c>
      <c r="CM128" s="37">
        <f ca="1">COUNTIF(OFFSET(class8_1,MATCH(CM$1,'8 класс'!$A:$A,0)-7+'Итог по классам'!$B128,,,),"ш")</f>
        <v>0</v>
      </c>
      <c r="CN128" s="37">
        <f ca="1">COUNTIF(OFFSET(class8_2,MATCH(CN$1,'8 класс'!$A:$A,0)-7+'Итог по классам'!$B128,,,),"Ф")</f>
        <v>0</v>
      </c>
      <c r="CO128" s="37">
        <f ca="1">COUNTIF(OFFSET(class8_2,MATCH(CO$1,'8 класс'!$A:$A,0)-7+'Итог по классам'!$B128,,,),"р")</f>
        <v>0</v>
      </c>
      <c r="CP128" s="37">
        <f ca="1">COUNTIF(OFFSET(class8_2,MATCH(CP$1,'8 класс'!$A:$A,0)-7+'Итог по классам'!$B128,,,),"ш")</f>
        <v>0</v>
      </c>
      <c r="CQ128" s="38">
        <f ca="1">COUNTIF(OFFSET(class8_1,MATCH(CQ$1,'8 класс'!$A:$A,0)-7+'Итог по классам'!$B128,,,),"Ф")</f>
        <v>0</v>
      </c>
      <c r="CR128" s="37">
        <f ca="1">COUNTIF(OFFSET(class8_1,MATCH(CR$1,'8 класс'!$A:$A,0)-7+'Итог по классам'!$B128,,,),"р")</f>
        <v>0</v>
      </c>
      <c r="CS128" s="37">
        <f ca="1">COUNTIF(OFFSET(class8_1,MATCH(CS$1,'8 класс'!$A:$A,0)-7+'Итог по классам'!$B128,,,),"ш")</f>
        <v>0</v>
      </c>
      <c r="CT128" s="37">
        <f ca="1">COUNTIF(OFFSET(class8_2,MATCH(CT$1,'8 класс'!$A:$A,0)-7+'Итог по классам'!$B128,,,),"Ф")</f>
        <v>0</v>
      </c>
      <c r="CU128" s="37">
        <f ca="1">COUNTIF(OFFSET(class8_2,MATCH(CU$1,'8 класс'!$A:$A,0)-7+'Итог по классам'!$B128,,,),"р")</f>
        <v>0</v>
      </c>
      <c r="CV128" s="37">
        <f ca="1">COUNTIF(OFFSET(class8_2,MATCH(CV$1,'8 класс'!$A:$A,0)-7+'Итог по классам'!$B128,,,),"ш")</f>
        <v>0</v>
      </c>
      <c r="CW128" s="38">
        <f ca="1">COUNTIF(OFFSET(class8_1,MATCH(CW$1,'8 класс'!$A:$A,0)-7+'Итог по классам'!$B128,,,),"Ф")</f>
        <v>0</v>
      </c>
      <c r="CX128" s="37">
        <f ca="1">COUNTIF(OFFSET(class8_1,MATCH(CX$1,'8 класс'!$A:$A,0)-7+'Итог по классам'!$B128,,,),"р")</f>
        <v>0</v>
      </c>
      <c r="CY128" s="37">
        <f ca="1">COUNTIF(OFFSET(class8_1,MATCH(CY$1,'8 класс'!$A:$A,0)-7+'Итог по классам'!$B128,,,),"ш")</f>
        <v>0</v>
      </c>
      <c r="CZ128" s="37">
        <f ca="1">COUNTIF(OFFSET(class8_2,MATCH(CZ$1,'8 класс'!$A:$A,0)-7+'Итог по классам'!$B128,,,),"Ф")</f>
        <v>0</v>
      </c>
      <c r="DA128" s="37">
        <f ca="1">COUNTIF(OFFSET(class8_2,MATCH(DA$1,'8 класс'!$A:$A,0)-7+'Итог по классам'!$B128,,,),"р")</f>
        <v>0</v>
      </c>
      <c r="DB128" s="37">
        <f ca="1">COUNTIF(OFFSET(class8_2,MATCH(DB$1,'8 класс'!$A:$A,0)-7+'Итог по классам'!$B128,,,),"ш")</f>
        <v>0</v>
      </c>
      <c r="DC128" s="38">
        <f ca="1">COUNTIF(OFFSET(class8_1,MATCH(DC$1,'8 класс'!$A:$A,0)-7+'Итог по классам'!$B128,,,),"Ф")</f>
        <v>0</v>
      </c>
      <c r="DD128" s="37">
        <f ca="1">COUNTIF(OFFSET(class8_1,MATCH(DD$1,'8 класс'!$A:$A,0)-7+'Итог по классам'!$B128,,,),"р")</f>
        <v>0</v>
      </c>
      <c r="DE128" s="37">
        <f ca="1">COUNTIF(OFFSET(class8_1,MATCH(DE$1,'8 класс'!$A:$A,0)-7+'Итог по классам'!$B128,,,),"ш")</f>
        <v>0</v>
      </c>
      <c r="DF128" s="37">
        <f ca="1">COUNTIF(OFFSET(class8_2,MATCH(DF$1,'8 класс'!$A:$A,0)-7+'Итог по классам'!$B128,,,),"Ф")</f>
        <v>0</v>
      </c>
      <c r="DG128" s="37">
        <f ca="1">COUNTIF(OFFSET(class8_2,MATCH(DG$1,'8 класс'!$A:$A,0)-7+'Итог по классам'!$B128,,,),"р")</f>
        <v>0</v>
      </c>
      <c r="DH128" s="37">
        <f ca="1">COUNTIF(OFFSET(class8_2,MATCH(DH$1,'8 класс'!$A:$A,0)-7+'Итог по классам'!$B128,,,),"ш")</f>
        <v>0</v>
      </c>
      <c r="DI128" s="38">
        <f ca="1">COUNTIF(OFFSET(class8_1,MATCH(DI$1,'8 класс'!$A:$A,0)-7+'Итог по классам'!$B128,,,),"Ф")</f>
        <v>0</v>
      </c>
      <c r="DJ128" s="37">
        <f ca="1">COUNTIF(OFFSET(class8_1,MATCH(DJ$1,'8 класс'!$A:$A,0)-7+'Итог по классам'!$B128,,,),"р")</f>
        <v>0</v>
      </c>
      <c r="DK128" s="37">
        <f ca="1">COUNTIF(OFFSET(class8_1,MATCH(DK$1,'8 класс'!$A:$A,0)-7+'Итог по классам'!$B128,,,),"ш")</f>
        <v>0</v>
      </c>
      <c r="DL128" s="37">
        <f ca="1">COUNTIF(OFFSET(class8_2,MATCH(DL$1,'8 класс'!$A:$A,0)-7+'Итог по классам'!$B128,,,),"Ф")</f>
        <v>0</v>
      </c>
      <c r="DM128" s="37">
        <f ca="1">COUNTIF(OFFSET(class8_2,MATCH(DM$1,'8 класс'!$A:$A,0)-7+'Итог по классам'!$B128,,,),"р")</f>
        <v>0</v>
      </c>
      <c r="DN128" s="37">
        <f ca="1">COUNTIF(OFFSET(class8_2,MATCH(DN$1,'8 класс'!$A:$A,0)-7+'Итог по классам'!$B128,,,),"ш")</f>
        <v>0</v>
      </c>
      <c r="DO128" s="38">
        <f ca="1">COUNTIF(OFFSET(class8_1,MATCH(DO$1,'8 класс'!$A:$A,0)-7+'Итог по классам'!$B128,,,),"Ф")</f>
        <v>0</v>
      </c>
      <c r="DP128" s="37">
        <f ca="1">COUNTIF(OFFSET(class8_1,MATCH(DP$1,'8 класс'!$A:$A,0)-7+'Итог по классам'!$B128,,,),"р")</f>
        <v>0</v>
      </c>
      <c r="DQ128" s="37">
        <f ca="1">COUNTIF(OFFSET(class8_1,MATCH(DQ$1,'8 класс'!$A:$A,0)-7+'Итог по классам'!$B128,,,),"ш")</f>
        <v>0</v>
      </c>
      <c r="DR128" s="37">
        <f ca="1">COUNTIF(OFFSET(class8_2,MATCH(DR$1,'8 класс'!$A:$A,0)-7+'Итог по классам'!$B128,,,),"Ф")</f>
        <v>0</v>
      </c>
      <c r="DS128" s="37">
        <f ca="1">COUNTIF(OFFSET(class8_2,MATCH(DS$1,'8 класс'!$A:$A,0)-7+'Итог по классам'!$B128,,,),"р")</f>
        <v>0</v>
      </c>
      <c r="DT128" s="37">
        <f ca="1">COUNTIF(OFFSET(class8_2,MATCH(DT$1,'8 класс'!$A:$A,0)-7+'Итог по классам'!$B128,,,),"ш")</f>
        <v>0</v>
      </c>
      <c r="DU128" s="38">
        <f ca="1">COUNTIF(OFFSET(class8_1,MATCH(DU$1,'8 класс'!$A:$A,0)-7+'Итог по классам'!$B128,,,),"Ф")</f>
        <v>0</v>
      </c>
      <c r="DV128" s="37">
        <f ca="1">COUNTIF(OFFSET(class8_1,MATCH(DV$1,'8 класс'!$A:$A,0)-7+'Итог по классам'!$B128,,,),"р")</f>
        <v>0</v>
      </c>
      <c r="DW128" s="37">
        <f ca="1">COUNTIF(OFFSET(class8_1,MATCH(DW$1,'8 класс'!$A:$A,0)-7+'Итог по классам'!$B128,,,),"ш")</f>
        <v>0</v>
      </c>
      <c r="DX128" s="37">
        <f ca="1">COUNTIF(OFFSET(class8_2,MATCH(DX$1,'8 класс'!$A:$A,0)-7+'Итог по классам'!$B128,,,),"Ф")</f>
        <v>0</v>
      </c>
      <c r="DY128" s="37">
        <f ca="1">COUNTIF(OFFSET(class8_2,MATCH(DY$1,'8 класс'!$A:$A,0)-7+'Итог по классам'!$B128,,,),"р")</f>
        <v>0</v>
      </c>
      <c r="DZ128" s="37">
        <f ca="1">COUNTIF(OFFSET(class8_2,MATCH(DZ$1,'8 класс'!$A:$A,0)-7+'Итог по классам'!$B128,,,),"ш")</f>
        <v>0</v>
      </c>
      <c r="EA128" s="38">
        <f ca="1">COUNTIF(OFFSET(class8_1,MATCH(EA$1,'8 класс'!$A:$A,0)-7+'Итог по классам'!$B128,,,),"Ф")</f>
        <v>0</v>
      </c>
      <c r="EB128" s="37">
        <f ca="1">COUNTIF(OFFSET(class8_1,MATCH(EB$1,'8 класс'!$A:$A,0)-7+'Итог по классам'!$B128,,,),"р")</f>
        <v>0</v>
      </c>
      <c r="EC128" s="37">
        <f ca="1">COUNTIF(OFFSET(class8_1,MATCH(EC$1,'8 класс'!$A:$A,0)-7+'Итог по классам'!$B128,,,),"ш")</f>
        <v>0</v>
      </c>
      <c r="ED128" s="37">
        <f ca="1">COUNTIF(OFFSET(class8_2,MATCH(ED$1,'8 класс'!$A:$A,0)-7+'Итог по классам'!$B128,,,),"Ф")</f>
        <v>0</v>
      </c>
      <c r="EE128" s="37">
        <f ca="1">COUNTIF(OFFSET(class8_2,MATCH(EE$1,'8 класс'!$A:$A,0)-7+'Итог по классам'!$B128,,,),"р")</f>
        <v>0</v>
      </c>
      <c r="EF128" s="37">
        <f ca="1">COUNTIF(OFFSET(class8_2,MATCH(EF$1,'8 класс'!$A:$A,0)-7+'Итог по классам'!$B128,,,),"ш")</f>
        <v>0</v>
      </c>
      <c r="EG128" s="38">
        <f ca="1">COUNTIF(OFFSET(class8_1,MATCH(EG$1,'8 класс'!$A:$A,0)-7+'Итог по классам'!$B128,,,),"Ф")</f>
        <v>0</v>
      </c>
      <c r="EH128" s="37">
        <f ca="1">COUNTIF(OFFSET(class8_1,MATCH(EH$1,'8 класс'!$A:$A,0)-7+'Итог по классам'!$B128,,,),"р")</f>
        <v>0</v>
      </c>
      <c r="EI128" s="37">
        <f ca="1">COUNTIF(OFFSET(class8_1,MATCH(EI$1,'8 класс'!$A:$A,0)-7+'Итог по классам'!$B128,,,),"ш")</f>
        <v>0</v>
      </c>
      <c r="EJ128" s="37">
        <f ca="1">COUNTIF(OFFSET(class8_2,MATCH(EJ$1,'8 класс'!$A:$A,0)-7+'Итог по классам'!$B128,,,),"Ф")</f>
        <v>0</v>
      </c>
      <c r="EK128" s="37">
        <f ca="1">COUNTIF(OFFSET(class8_2,MATCH(EK$1,'8 класс'!$A:$A,0)-7+'Итог по классам'!$B128,,,),"р")</f>
        <v>0</v>
      </c>
      <c r="EL128" s="37">
        <f ca="1">COUNTIF(OFFSET(class8_2,MATCH(EL$1,'8 класс'!$A:$A,0)-7+'Итог по классам'!$B128,,,),"ш")</f>
        <v>0</v>
      </c>
      <c r="EM128" s="38">
        <f ca="1">COUNTIF(OFFSET(class8_1,MATCH(EM$1,'8 класс'!$A:$A,0)-7+'Итог по классам'!$B128,,,),"Ф")</f>
        <v>0</v>
      </c>
      <c r="EN128" s="37">
        <f ca="1">COUNTIF(OFFSET(class8_1,MATCH(EN$1,'8 класс'!$A:$A,0)-7+'Итог по классам'!$B128,,,),"р")</f>
        <v>0</v>
      </c>
      <c r="EO128" s="37">
        <f ca="1">COUNTIF(OFFSET(class8_1,MATCH(EO$1,'8 класс'!$A:$A,0)-7+'Итог по классам'!$B128,,,),"ш")</f>
        <v>0</v>
      </c>
      <c r="EP128" s="37">
        <f ca="1">COUNTIF(OFFSET(class8_2,MATCH(EP$1,'8 класс'!$A:$A,0)-7+'Итог по классам'!$B128,,,),"Ф")</f>
        <v>0</v>
      </c>
      <c r="EQ128" s="37">
        <f ca="1">COUNTIF(OFFSET(class8_2,MATCH(EQ$1,'8 класс'!$A:$A,0)-7+'Итог по классам'!$B128,,,),"р")</f>
        <v>0</v>
      </c>
      <c r="ER128" s="37">
        <f ca="1">COUNTIF(OFFSET(class8_2,MATCH(ER$1,'8 класс'!$A:$A,0)-7+'Итог по классам'!$B128,,,),"ш")</f>
        <v>0</v>
      </c>
      <c r="ES128" s="38">
        <f ca="1">COUNTIF(OFFSET(class8_1,MATCH(ES$1,'8 класс'!$A:$A,0)-7+'Итог по классам'!$B128,,,),"Ф")</f>
        <v>0</v>
      </c>
      <c r="ET128" s="37">
        <f ca="1">COUNTIF(OFFSET(class8_1,MATCH(ET$1,'8 класс'!$A:$A,0)-7+'Итог по классам'!$B128,,,),"р")</f>
        <v>0</v>
      </c>
      <c r="EU128" s="37">
        <f ca="1">COUNTIF(OFFSET(class8_1,MATCH(EU$1,'8 класс'!$A:$A,0)-7+'Итог по классам'!$B128,,,),"ш")</f>
        <v>0</v>
      </c>
      <c r="EV128" s="37">
        <f ca="1">COUNTIF(OFFSET(class8_2,MATCH(EV$1,'8 класс'!$A:$A,0)-7+'Итог по классам'!$B128,,,),"Ф")</f>
        <v>0</v>
      </c>
      <c r="EW128" s="37">
        <f ca="1">COUNTIF(OFFSET(class8_2,MATCH(EW$1,'8 класс'!$A:$A,0)-7+'Итог по классам'!$B128,,,),"р")</f>
        <v>0</v>
      </c>
      <c r="EX128" s="37">
        <f ca="1">COUNTIF(OFFSET(class8_2,MATCH(EX$1,'8 класс'!$A:$A,0)-7+'Итог по классам'!$B128,,,),"ш")</f>
        <v>0</v>
      </c>
      <c r="EY128" s="38">
        <f ca="1">COUNTIF(OFFSET(class8_1,MATCH(EY$1,'8 класс'!$A:$A,0)-7+'Итог по классам'!$B128,,,),"Ф")</f>
        <v>0</v>
      </c>
      <c r="EZ128" s="37">
        <f ca="1">COUNTIF(OFFSET(class8_1,MATCH(EZ$1,'8 класс'!$A:$A,0)-7+'Итог по классам'!$B128,,,),"р")</f>
        <v>0</v>
      </c>
      <c r="FA128" s="37">
        <f ca="1">COUNTIF(OFFSET(class8_1,MATCH(FA$1,'8 класс'!$A:$A,0)-7+'Итог по классам'!$B128,,,),"ш")</f>
        <v>0</v>
      </c>
      <c r="FB128" s="37">
        <f ca="1">COUNTIF(OFFSET(class8_2,MATCH(FB$1,'8 класс'!$A:$A,0)-7+'Итог по классам'!$B128,,,),"Ф")</f>
        <v>0</v>
      </c>
      <c r="FC128" s="37">
        <f ca="1">COUNTIF(OFFSET(class8_2,MATCH(FC$1,'8 класс'!$A:$A,0)-7+'Итог по классам'!$B128,,,),"р")</f>
        <v>0</v>
      </c>
      <c r="FD128" s="37">
        <f ca="1">COUNTIF(OFFSET(class8_2,MATCH(FD$1,'8 класс'!$A:$A,0)-7+'Итог по классам'!$B128,,,),"ш")</f>
        <v>0</v>
      </c>
      <c r="FE128" s="38">
        <f ca="1">COUNTIF(OFFSET(class8_1,MATCH(FE$1,'8 класс'!$A:$A,0)-7+'Итог по классам'!$B128,,,),"Ф")</f>
        <v>0</v>
      </c>
      <c r="FF128" s="37">
        <f ca="1">COUNTIF(OFFSET(class8_1,MATCH(FF$1,'8 класс'!$A:$A,0)-7+'Итог по классам'!$B128,,,),"р")</f>
        <v>0</v>
      </c>
      <c r="FG128" s="37">
        <f ca="1">COUNTIF(OFFSET(class8_1,MATCH(FG$1,'8 класс'!$A:$A,0)-7+'Итог по классам'!$B128,,,),"ш")</f>
        <v>0</v>
      </c>
      <c r="FH128" s="37">
        <f ca="1">COUNTIF(OFFSET(class8_2,MATCH(FH$1,'8 класс'!$A:$A,0)-7+'Итог по классам'!$B128,,,),"Ф")</f>
        <v>0</v>
      </c>
      <c r="FI128" s="37">
        <f ca="1">COUNTIF(OFFSET(class8_2,MATCH(FI$1,'8 класс'!$A:$A,0)-7+'Итог по классам'!$B128,,,),"р")</f>
        <v>0</v>
      </c>
      <c r="FJ128" s="37">
        <f ca="1">COUNTIF(OFFSET(class8_2,MATCH(FJ$1,'8 класс'!$A:$A,0)-7+'Итог по классам'!$B128,,,),"ш")</f>
        <v>0</v>
      </c>
      <c r="FK128" s="38">
        <f ca="1">COUNTIF(OFFSET(class8_1,MATCH(FK$1,'8 класс'!$A:$A,0)-7+'Итог по классам'!$B128,,,),"Ф")</f>
        <v>0</v>
      </c>
      <c r="FL128" s="37">
        <f ca="1">COUNTIF(OFFSET(class8_1,MATCH(FL$1,'8 класс'!$A:$A,0)-7+'Итог по классам'!$B128,,,),"р")</f>
        <v>0</v>
      </c>
      <c r="FM128" s="37">
        <f ca="1">COUNTIF(OFFSET(class8_1,MATCH(FM$1,'8 класс'!$A:$A,0)-7+'Итог по классам'!$B128,,,),"ш")</f>
        <v>0</v>
      </c>
      <c r="FN128" s="37">
        <f ca="1">COUNTIF(OFFSET(class8_2,MATCH(FN$1,'8 класс'!$A:$A,0)-7+'Итог по классам'!$B128,,,),"Ф")</f>
        <v>0</v>
      </c>
      <c r="FO128" s="37">
        <f ca="1">COUNTIF(OFFSET(class8_2,MATCH(FO$1,'8 класс'!$A:$A,0)-7+'Итог по классам'!$B128,,,),"р")</f>
        <v>0</v>
      </c>
      <c r="FP128" s="37">
        <f ca="1">COUNTIF(OFFSET(class8_2,MATCH(FP$1,'8 класс'!$A:$A,0)-7+'Итог по классам'!$B128,,,),"ш")</f>
        <v>0</v>
      </c>
      <c r="FQ128" s="38">
        <f ca="1">COUNTIF(OFFSET(class8_1,MATCH(FQ$1,'8 класс'!$A:$A,0)-7+'Итог по классам'!$B128,,,),"Ф")</f>
        <v>0</v>
      </c>
      <c r="FR128" s="37">
        <f ca="1">COUNTIF(OFFSET(class8_1,MATCH(FR$1,'8 класс'!$A:$A,0)-7+'Итог по классам'!$B128,,,),"р")</f>
        <v>0</v>
      </c>
      <c r="FS128" s="37">
        <f ca="1">COUNTIF(OFFSET(class8_1,MATCH(FS$1,'8 класс'!$A:$A,0)-7+'Итог по классам'!$B128,,,),"ш")</f>
        <v>0</v>
      </c>
      <c r="FT128" s="37">
        <f ca="1">COUNTIF(OFFSET(class8_2,MATCH(FT$1,'8 класс'!$A:$A,0)-7+'Итог по классам'!$B128,,,),"Ф")</f>
        <v>0</v>
      </c>
      <c r="FU128" s="37">
        <f ca="1">COUNTIF(OFFSET(class8_2,MATCH(FU$1,'8 класс'!$A:$A,0)-7+'Итог по классам'!$B128,,,),"р")</f>
        <v>0</v>
      </c>
      <c r="FV128" s="37">
        <f ca="1">COUNTIF(OFFSET(class8_2,MATCH(FV$1,'8 класс'!$A:$A,0)-7+'Итог по классам'!$B128,,,),"ш")</f>
        <v>0</v>
      </c>
      <c r="FW128" s="38">
        <f ca="1">COUNTIF(OFFSET(class8_1,MATCH(FW$1,'8 класс'!$A:$A,0)-7+'Итог по классам'!$B128,,,),"Ф")</f>
        <v>0</v>
      </c>
      <c r="FX128" s="37">
        <f ca="1">COUNTIF(OFFSET(class8_1,MATCH(FX$1,'8 класс'!$A:$A,0)-7+'Итог по классам'!$B128,,,),"р")</f>
        <v>0</v>
      </c>
      <c r="FY128" s="37">
        <f ca="1">COUNTIF(OFFSET(class8_1,MATCH(FY$1,'8 класс'!$A:$A,0)-7+'Итог по классам'!$B128,,,),"ш")</f>
        <v>0</v>
      </c>
      <c r="FZ128" s="37">
        <f ca="1">COUNTIF(OFFSET(class8_2,MATCH(FZ$1,'8 класс'!$A:$A,0)-7+'Итог по классам'!$B128,,,),"Ф")</f>
        <v>0</v>
      </c>
      <c r="GA128" s="37">
        <f ca="1">COUNTIF(OFFSET(class8_2,MATCH(GA$1,'8 класс'!$A:$A,0)-7+'Итог по классам'!$B128,,,),"р")</f>
        <v>0</v>
      </c>
      <c r="GB128" s="37">
        <f ca="1">COUNTIF(OFFSET(class8_2,MATCH(GB$1,'8 класс'!$A:$A,0)-7+'Итог по классам'!$B128,,,),"ш")</f>
        <v>0</v>
      </c>
      <c r="GC128" s="38">
        <f ca="1">COUNTIF(OFFSET(class8_1,MATCH(GC$1,'8 класс'!$A:$A,0)-7+'Итог по классам'!$B128,,,),"Ф")</f>
        <v>0</v>
      </c>
      <c r="GD128" s="37">
        <f ca="1">COUNTIF(OFFSET(class8_1,MATCH(GD$1,'8 класс'!$A:$A,0)-7+'Итог по классам'!$B128,,,),"р")</f>
        <v>0</v>
      </c>
      <c r="GE128" s="37">
        <f ca="1">COUNTIF(OFFSET(class8_1,MATCH(GE$1,'8 класс'!$A:$A,0)-7+'Итог по классам'!$B128,,,),"ш")</f>
        <v>0</v>
      </c>
      <c r="GF128" s="37">
        <f ca="1">COUNTIF(OFFSET(class8_2,MATCH(GF$1,'8 класс'!$A:$A,0)-7+'Итог по классам'!$B128,,,),"Ф")</f>
        <v>0</v>
      </c>
      <c r="GG128" s="37">
        <f ca="1">COUNTIF(OFFSET(class8_2,MATCH(GG$1,'8 класс'!$A:$A,0)-7+'Итог по классам'!$B128,,,),"р")</f>
        <v>0</v>
      </c>
      <c r="GH128" s="37">
        <f ca="1">COUNTIF(OFFSET(class8_2,MATCH(GH$1,'8 класс'!$A:$A,0)-7+'Итог по классам'!$B128,,,),"ш")</f>
        <v>0</v>
      </c>
      <c r="GI128" s="38">
        <f ca="1">COUNTIF(OFFSET(class8_1,MATCH(GI$1,'8 класс'!$A:$A,0)-7+'Итог по классам'!$B128,,,),"Ф")</f>
        <v>0</v>
      </c>
      <c r="GJ128" s="37">
        <f ca="1">COUNTIF(OFFSET(class8_1,MATCH(GJ$1,'8 класс'!$A:$A,0)-7+'Итог по классам'!$B128,,,),"р")</f>
        <v>0</v>
      </c>
      <c r="GK128" s="37">
        <f ca="1">COUNTIF(OFFSET(class8_1,MATCH(GK$1,'8 класс'!$A:$A,0)-7+'Итог по классам'!$B128,,,),"ш")</f>
        <v>0</v>
      </c>
      <c r="GL128" s="37">
        <f ca="1">COUNTIF(OFFSET(class8_2,MATCH(GL$1,'8 класс'!$A:$A,0)-7+'Итог по классам'!$B128,,,),"Ф")</f>
        <v>0</v>
      </c>
      <c r="GM128" s="37">
        <f ca="1">COUNTIF(OFFSET(class8_2,MATCH(GM$1,'8 класс'!$A:$A,0)-7+'Итог по классам'!$B128,,,),"р")</f>
        <v>0</v>
      </c>
      <c r="GN128" s="37">
        <f ca="1">COUNTIF(OFFSET(class8_2,MATCH(GN$1,'8 класс'!$A:$A,0)-7+'Итог по классам'!$B128,,,),"ш")</f>
        <v>0</v>
      </c>
      <c r="GO128" s="38">
        <f ca="1">COUNTIF(OFFSET(class8_1,MATCH(GO$1,'8 класс'!$A:$A,0)-7+'Итог по классам'!$B128,,,),"Ф")</f>
        <v>0</v>
      </c>
      <c r="GP128" s="37">
        <f ca="1">COUNTIF(OFFSET(class8_1,MATCH(GP$1,'8 класс'!$A:$A,0)-7+'Итог по классам'!$B128,,,),"р")</f>
        <v>0</v>
      </c>
      <c r="GQ128" s="37">
        <f ca="1">COUNTIF(OFFSET(class8_1,MATCH(GQ$1,'8 класс'!$A:$A,0)-7+'Итог по классам'!$B128,,,),"ш")</f>
        <v>0</v>
      </c>
      <c r="GR128" s="37">
        <f ca="1">COUNTIF(OFFSET(class8_2,MATCH(GR$1,'8 класс'!$A:$A,0)-7+'Итог по классам'!$B128,,,),"Ф")</f>
        <v>0</v>
      </c>
      <c r="GS128" s="37">
        <f ca="1">COUNTIF(OFFSET(class8_2,MATCH(GS$1,'8 класс'!$A:$A,0)-7+'Итог по классам'!$B128,,,),"р")</f>
        <v>0</v>
      </c>
      <c r="GT128" s="37">
        <f ca="1">COUNTIF(OFFSET(class8_2,MATCH(GT$1,'8 класс'!$A:$A,0)-7+'Итог по классам'!$B128,,,),"ш")</f>
        <v>0</v>
      </c>
      <c r="GU128" s="38">
        <f ca="1">COUNTIF(OFFSET(class8_1,MATCH(GU$1,'8 класс'!$A:$A,0)-7+'Итог по классам'!$B128,,,),"Ф")</f>
        <v>0</v>
      </c>
      <c r="GV128" s="37">
        <f ca="1">COUNTIF(OFFSET(class8_1,MATCH(GV$1,'8 класс'!$A:$A,0)-7+'Итог по классам'!$B128,,,),"р")</f>
        <v>0</v>
      </c>
      <c r="GW128" s="37">
        <f ca="1">COUNTIF(OFFSET(class8_1,MATCH(GW$1,'8 класс'!$A:$A,0)-7+'Итог по классам'!$B128,,,),"ш")</f>
        <v>0</v>
      </c>
      <c r="GX128" s="37">
        <f ca="1">COUNTIF(OFFSET(class8_2,MATCH(GX$1,'8 класс'!$A:$A,0)-7+'Итог по классам'!$B128,,,),"Ф")</f>
        <v>0</v>
      </c>
      <c r="GY128" s="37">
        <f ca="1">COUNTIF(OFFSET(class8_2,MATCH(GY$1,'8 класс'!$A:$A,0)-7+'Итог по классам'!$B128,,,),"р")</f>
        <v>0</v>
      </c>
      <c r="GZ128" s="37">
        <f ca="1">COUNTIF(OFFSET(class8_2,MATCH(GZ$1,'8 класс'!$A:$A,0)-7+'Итог по классам'!$B128,,,),"ш")</f>
        <v>0</v>
      </c>
      <c r="HA128" s="38">
        <f ca="1">COUNTIF(OFFSET(class8_1,MATCH(HA$1,'8 класс'!$A:$A,0)-7+'Итог по классам'!$B128,,,),"Ф")</f>
        <v>0</v>
      </c>
      <c r="HB128" s="37">
        <f ca="1">COUNTIF(OFFSET(class8_1,MATCH(HB$1,'8 класс'!$A:$A,0)-7+'Итог по классам'!$B128,,,),"р")</f>
        <v>0</v>
      </c>
      <c r="HC128" s="37">
        <f ca="1">COUNTIF(OFFSET(class8_1,MATCH(HC$1,'8 класс'!$A:$A,0)-7+'Итог по классам'!$B128,,,),"ш")</f>
        <v>0</v>
      </c>
      <c r="HD128" s="37">
        <f ca="1">COUNTIF(OFFSET(class8_2,MATCH(HD$1,'8 класс'!$A:$A,0)-7+'Итог по классам'!$B128,,,),"Ф")</f>
        <v>0</v>
      </c>
      <c r="HE128" s="37">
        <f ca="1">COUNTIF(OFFSET(class8_2,MATCH(HE$1,'8 класс'!$A:$A,0)-7+'Итог по классам'!$B128,,,),"р")</f>
        <v>0</v>
      </c>
      <c r="HF128" s="37">
        <f ca="1">COUNTIF(OFFSET(class8_2,MATCH(HF$1,'8 класс'!$A:$A,0)-7+'Итог по классам'!$B128,,,),"ш")</f>
        <v>0</v>
      </c>
      <c r="HG128" s="38">
        <f ca="1">COUNTIF(OFFSET(class8_1,MATCH(HG$1,'8 класс'!$A:$A,0)-7+'Итог по классам'!$B128,,,),"Ф")</f>
        <v>0</v>
      </c>
      <c r="HH128" s="37">
        <f ca="1">COUNTIF(OFFSET(class8_1,MATCH(HH$1,'8 класс'!$A:$A,0)-7+'Итог по классам'!$B128,,,),"р")</f>
        <v>0</v>
      </c>
      <c r="HI128" s="37">
        <f ca="1">COUNTIF(OFFSET(class8_1,MATCH(HI$1,'8 класс'!$A:$A,0)-7+'Итог по классам'!$B128,,,),"ш")</f>
        <v>0</v>
      </c>
      <c r="HJ128" s="37">
        <f ca="1">COUNTIF(OFFSET(class8_2,MATCH(HJ$1,'8 класс'!$A:$A,0)-7+'Итог по классам'!$B128,,,),"Ф")</f>
        <v>0</v>
      </c>
      <c r="HK128" s="37">
        <f ca="1">COUNTIF(OFFSET(class8_2,MATCH(HK$1,'8 класс'!$A:$A,0)-7+'Итог по классам'!$B128,,,),"р")</f>
        <v>0</v>
      </c>
      <c r="HL128" s="37">
        <f ca="1">COUNTIF(OFFSET(class8_2,MATCH(HL$1,'8 класс'!$A:$A,0)-7+'Итог по классам'!$B128,,,),"ш")</f>
        <v>0</v>
      </c>
      <c r="HM128" s="38">
        <f ca="1">COUNTIF(OFFSET(class8_1,MATCH(HM$1,'8 класс'!$A:$A,0)-7+'Итог по классам'!$B128,,,),"Ф")</f>
        <v>0</v>
      </c>
      <c r="HN128" s="37">
        <f ca="1">COUNTIF(OFFSET(class8_1,MATCH(HN$1,'8 класс'!$A:$A,0)-7+'Итог по классам'!$B128,,,),"р")</f>
        <v>0</v>
      </c>
      <c r="HO128" s="37">
        <f ca="1">COUNTIF(OFFSET(class8_1,MATCH(HO$1,'8 класс'!$A:$A,0)-7+'Итог по классам'!$B128,,,),"ш")</f>
        <v>0</v>
      </c>
      <c r="HP128" s="37">
        <f ca="1">COUNTIF(OFFSET(class8_2,MATCH(HP$1,'8 класс'!$A:$A,0)-7+'Итог по классам'!$B128,,,),"Ф")</f>
        <v>0</v>
      </c>
      <c r="HQ128" s="37">
        <f ca="1">COUNTIF(OFFSET(class8_2,MATCH(HQ$1,'8 класс'!$A:$A,0)-7+'Итог по классам'!$B128,,,),"р")</f>
        <v>0</v>
      </c>
      <c r="HR128" s="37">
        <f ca="1">COUNTIF(OFFSET(class8_2,MATCH(HR$1,'8 класс'!$A:$A,0)-7+'Итог по классам'!$B128,,,),"ш")</f>
        <v>0</v>
      </c>
      <c r="HS128" s="38">
        <f ca="1">COUNTIF(OFFSET(class8_1,MATCH(HS$1,'8 класс'!$A:$A,0)-7+'Итог по классам'!$B128,,,),"Ф")</f>
        <v>0</v>
      </c>
      <c r="HT128" s="37">
        <f ca="1">COUNTIF(OFFSET(class8_1,MATCH(HT$1,'8 класс'!$A:$A,0)-7+'Итог по классам'!$B128,,,),"р")</f>
        <v>0</v>
      </c>
      <c r="HU128" s="37">
        <f ca="1">COUNTIF(OFFSET(class8_1,MATCH(HU$1,'8 класс'!$A:$A,0)-7+'Итог по классам'!$B128,,,),"ш")</f>
        <v>0</v>
      </c>
      <c r="HV128" s="37">
        <f ca="1">COUNTIF(OFFSET(class8_2,MATCH(HV$1,'8 класс'!$A:$A,0)-7+'Итог по классам'!$B128,,,),"Ф")</f>
        <v>0</v>
      </c>
      <c r="HW128" s="37">
        <f ca="1">COUNTIF(OFFSET(class8_2,MATCH(HW$1,'8 класс'!$A:$A,0)-7+'Итог по классам'!$B128,,,),"р")</f>
        <v>0</v>
      </c>
      <c r="HX128" s="37">
        <f ca="1">COUNTIF(OFFSET(class8_2,MATCH(HX$1,'8 класс'!$A:$A,0)-7+'Итог по классам'!$B128,,,),"ш")</f>
        <v>0</v>
      </c>
      <c r="HY128" s="38">
        <f ca="1">COUNTIF(OFFSET(class8_1,MATCH(HY$1,'8 класс'!$A:$A,0)-7+'Итог по классам'!$B128,,,),"Ф")</f>
        <v>0</v>
      </c>
      <c r="HZ128" s="37">
        <f ca="1">COUNTIF(OFFSET(class8_1,MATCH(HZ$1,'8 класс'!$A:$A,0)-7+'Итог по классам'!$B128,,,),"р")</f>
        <v>0</v>
      </c>
      <c r="IA128" s="37">
        <f ca="1">COUNTIF(OFFSET(class8_1,MATCH(IA$1,'8 класс'!$A:$A,0)-7+'Итог по классам'!$B128,,,),"ш")</f>
        <v>0</v>
      </c>
      <c r="IB128" s="37">
        <f ca="1">COUNTIF(OFFSET(class8_2,MATCH(IB$1,'8 класс'!$A:$A,0)-7+'Итог по классам'!$B128,,,),"Ф")</f>
        <v>0</v>
      </c>
      <c r="IC128" s="37">
        <f ca="1">COUNTIF(OFFSET(class8_2,MATCH(IC$1,'8 класс'!$A:$A,0)-7+'Итог по классам'!$B128,,,),"р")</f>
        <v>0</v>
      </c>
      <c r="ID128" s="37">
        <f ca="1">COUNTIF(OFFSET(class8_2,MATCH(ID$1,'8 класс'!$A:$A,0)-7+'Итог по классам'!$B128,,,),"ш")</f>
        <v>0</v>
      </c>
      <c r="IE128" s="38">
        <f ca="1">COUNTIF(OFFSET(class8_1,MATCH(IE$1,'8 класс'!$A:$A,0)-7+'Итог по классам'!$B128,,,),"Ф")</f>
        <v>0</v>
      </c>
      <c r="IF128" s="37">
        <f ca="1">COUNTIF(OFFSET(class8_1,MATCH(IF$1,'8 класс'!$A:$A,0)-7+'Итог по классам'!$B128,,,),"р")</f>
        <v>0</v>
      </c>
      <c r="IG128" s="37">
        <f ca="1">COUNTIF(OFFSET(class8_1,MATCH(IG$1,'8 класс'!$A:$A,0)-7+'Итог по классам'!$B128,,,),"ш")</f>
        <v>0</v>
      </c>
      <c r="IH128" s="37">
        <f ca="1">COUNTIF(OFFSET(class8_2,MATCH(IH$1,'8 класс'!$A:$A,0)-7+'Итог по классам'!$B128,,,),"Ф")</f>
        <v>0</v>
      </c>
      <c r="II128" s="37">
        <f ca="1">COUNTIF(OFFSET(class8_2,MATCH(II$1,'8 класс'!$A:$A,0)-7+'Итог по классам'!$B128,,,),"р")</f>
        <v>0</v>
      </c>
      <c r="IJ128" s="37">
        <f ca="1">COUNTIF(OFFSET(class8_2,MATCH(IJ$1,'8 класс'!$A:$A,0)-7+'Итог по классам'!$B128,,,),"ш")</f>
        <v>0</v>
      </c>
      <c r="IK128" s="38">
        <f ca="1">COUNTIF(OFFSET(class8_1,MATCH(IK$1,'8 класс'!$A:$A,0)-7+'Итог по классам'!$B128,,,),"Ф")</f>
        <v>0</v>
      </c>
      <c r="IL128" s="37">
        <f ca="1">COUNTIF(OFFSET(class8_1,MATCH(IL$1,'8 класс'!$A:$A,0)-7+'Итог по классам'!$B128,,,),"р")</f>
        <v>0</v>
      </c>
      <c r="IM128" s="37">
        <f ca="1">COUNTIF(OFFSET(class8_1,MATCH(IM$1,'8 класс'!$A:$A,0)-7+'Итог по классам'!$B128,,,),"ш")</f>
        <v>0</v>
      </c>
      <c r="IN128" s="37">
        <f ca="1">COUNTIF(OFFSET(class8_2,MATCH(IN$1,'8 класс'!$A:$A,0)-7+'Итог по классам'!$B128,,,),"Ф")</f>
        <v>0</v>
      </c>
      <c r="IO128" s="37">
        <f ca="1">COUNTIF(OFFSET(class8_2,MATCH(IO$1,'8 класс'!$A:$A,0)-7+'Итог по классам'!$B128,,,),"р")</f>
        <v>0</v>
      </c>
      <c r="IP128" s="37">
        <f ca="1">COUNTIF(OFFSET(class8_2,MATCH(IP$1,'8 класс'!$A:$A,0)-7+'Итог по классам'!$B128,,,),"ш")</f>
        <v>0</v>
      </c>
      <c r="IQ128" s="38">
        <f ca="1">COUNTIF(OFFSET(class8_1,MATCH(IQ$1,'8 класс'!$A:$A,0)-7+'Итог по классам'!$B128,,,),"Ф")</f>
        <v>0</v>
      </c>
      <c r="IR128" s="37">
        <f ca="1">COUNTIF(OFFSET(class8_1,MATCH(IR$1,'8 класс'!$A:$A,0)-7+'Итог по классам'!$B128,,,),"р")</f>
        <v>0</v>
      </c>
      <c r="IS128" s="37">
        <f ca="1">COUNTIF(OFFSET(class8_1,MATCH(IS$1,'8 класс'!$A:$A,0)-7+'Итог по классам'!$B128,,,),"ш")</f>
        <v>0</v>
      </c>
      <c r="IT128" s="37">
        <f ca="1">COUNTIF(OFFSET(class8_2,MATCH(IT$1,'8 класс'!$A:$A,0)-7+'Итог по классам'!$B128,,,),"Ф")</f>
        <v>0</v>
      </c>
      <c r="IU128" s="37">
        <f ca="1">COUNTIF(OFFSET(class8_2,MATCH(IU$1,'8 класс'!$A:$A,0)-7+'Итог по классам'!$B128,,,),"р")</f>
        <v>0</v>
      </c>
      <c r="IV128" s="37">
        <f ca="1">COUNTIF(OFFSET(class8_2,MATCH(IV$1,'8 класс'!$A:$A,0)-7+'Итог по классам'!$B128,,,),"ш")</f>
        <v>0</v>
      </c>
      <c r="IW128" s="38">
        <f ca="1">COUNTIF(OFFSET(class8_1,MATCH(IW$1,'8 класс'!$A:$A,0)-7+'Итог по классам'!$B128,,,),"Ф")</f>
        <v>0</v>
      </c>
      <c r="IX128" s="37">
        <f ca="1">COUNTIF(OFFSET(class8_1,MATCH(IX$1,'8 класс'!$A:$A,0)-7+'Итог по классам'!$B128,,,),"р")</f>
        <v>0</v>
      </c>
      <c r="IY128" s="37">
        <f ca="1">COUNTIF(OFFSET(class8_1,MATCH(IY$1,'8 класс'!$A:$A,0)-7+'Итог по классам'!$B128,,,),"ш")</f>
        <v>0</v>
      </c>
      <c r="IZ128" s="37">
        <f ca="1">COUNTIF(OFFSET(class8_2,MATCH(IZ$1,'8 класс'!$A:$A,0)-7+'Итог по классам'!$B128,,,),"Ф")</f>
        <v>0</v>
      </c>
      <c r="JA128" s="37">
        <f ca="1">COUNTIF(OFFSET(class8_2,MATCH(JA$1,'8 класс'!$A:$A,0)-7+'Итог по классам'!$B128,,,),"р")</f>
        <v>0</v>
      </c>
      <c r="JB128" s="37">
        <f ca="1">COUNTIF(OFFSET(class8_2,MATCH(JB$1,'8 класс'!$A:$A,0)-7+'Итог по классам'!$B128,,,),"ш")</f>
        <v>0</v>
      </c>
      <c r="JC128" s="38">
        <f ca="1">COUNTIF(OFFSET(class8_1,MATCH(JC$1,'8 класс'!$A:$A,0)-7+'Итог по классам'!$B128,,,),"Ф")</f>
        <v>0</v>
      </c>
      <c r="JD128" s="37">
        <f ca="1">COUNTIF(OFFSET(class8_1,MATCH(JD$1,'8 класс'!$A:$A,0)-7+'Итог по классам'!$B128,,,),"р")</f>
        <v>0</v>
      </c>
      <c r="JE128" s="37">
        <f ca="1">COUNTIF(OFFSET(class8_1,MATCH(JE$1,'8 класс'!$A:$A,0)-7+'Итог по классам'!$B128,,,),"ш")</f>
        <v>0</v>
      </c>
      <c r="JF128" s="37">
        <f ca="1">COUNTIF(OFFSET(class8_2,MATCH(JF$1,'8 класс'!$A:$A,0)-7+'Итог по классам'!$B128,,,),"Ф")</f>
        <v>0</v>
      </c>
      <c r="JG128" s="37">
        <f ca="1">COUNTIF(OFFSET(class8_2,MATCH(JG$1,'8 класс'!$A:$A,0)-7+'Итог по классам'!$B128,,,),"р")</f>
        <v>0</v>
      </c>
      <c r="JH128" s="37">
        <f ca="1">COUNTIF(OFFSET(class8_2,MATCH(JH$1,'8 класс'!$A:$A,0)-7+'Итог по классам'!$B128,,,),"ш")</f>
        <v>0</v>
      </c>
      <c r="JI128" s="38">
        <f ca="1">COUNTIF(OFFSET(class8_1,MATCH(JI$1,'8 класс'!$A:$A,0)-7+'Итог по классам'!$B128,,,),"Ф")</f>
        <v>0</v>
      </c>
      <c r="JJ128" s="37">
        <f ca="1">COUNTIF(OFFSET(class8_1,MATCH(JJ$1,'8 класс'!$A:$A,0)-7+'Итог по классам'!$B128,,,),"р")</f>
        <v>0</v>
      </c>
      <c r="JK128" s="37">
        <f ca="1">COUNTIF(OFFSET(class8_1,MATCH(JK$1,'8 класс'!$A:$A,0)-7+'Итог по классам'!$B128,,,),"ш")</f>
        <v>0</v>
      </c>
      <c r="JL128" s="37">
        <f ca="1">COUNTIF(OFFSET(class8_2,MATCH(JL$1,'8 класс'!$A:$A,0)-7+'Итог по классам'!$B128,,,),"Ф")</f>
        <v>0</v>
      </c>
      <c r="JM128" s="37">
        <f ca="1">COUNTIF(OFFSET(class8_2,MATCH(JM$1,'8 класс'!$A:$A,0)-7+'Итог по классам'!$B128,,,),"р")</f>
        <v>0</v>
      </c>
      <c r="JN128" s="37">
        <f ca="1">COUNTIF(OFFSET(class8_2,MATCH(JN$1,'8 класс'!$A:$A,0)-7+'Итог по классам'!$B128,,,),"ш")</f>
        <v>0</v>
      </c>
      <c r="JO128" s="38">
        <f ca="1">COUNTIF(OFFSET(class8_1,MATCH(JO$1,'8 класс'!$A:$A,0)-7+'Итог по классам'!$B128,,,),"Ф")</f>
        <v>0</v>
      </c>
      <c r="JP128" s="37">
        <f ca="1">COUNTIF(OFFSET(class8_1,MATCH(JP$1,'8 класс'!$A:$A,0)-7+'Итог по классам'!$B128,,,),"р")</f>
        <v>0</v>
      </c>
      <c r="JQ128" s="37">
        <f ca="1">COUNTIF(OFFSET(class8_1,MATCH(JQ$1,'8 класс'!$A:$A,0)-7+'Итог по классам'!$B128,,,),"ш")</f>
        <v>0</v>
      </c>
      <c r="JR128" s="37">
        <f ca="1">COUNTIF(OFFSET(class8_2,MATCH(JR$1,'8 класс'!$A:$A,0)-7+'Итог по классам'!$B128,,,),"Ф")</f>
        <v>0</v>
      </c>
      <c r="JS128" s="37">
        <f ca="1">COUNTIF(OFFSET(class8_2,MATCH(JS$1,'8 класс'!$A:$A,0)-7+'Итог по классам'!$B128,,,),"р")</f>
        <v>0</v>
      </c>
      <c r="JT128" s="37">
        <f ca="1">COUNTIF(OFFSET(class8_2,MATCH(JT$1,'8 класс'!$A:$A,0)-7+'Итог по классам'!$B128,,,),"ш")</f>
        <v>0</v>
      </c>
      <c r="JU128" s="38">
        <f ca="1">COUNTIF(OFFSET(class8_1,MATCH(JU$1,'8 класс'!$A:$A,0)-7+'Итог по классам'!$B128,,,),"Ф")</f>
        <v>0</v>
      </c>
      <c r="JV128" s="37">
        <f ca="1">COUNTIF(OFFSET(class8_1,MATCH(JV$1,'8 класс'!$A:$A,0)-7+'Итог по классам'!$B128,,,),"р")</f>
        <v>0</v>
      </c>
      <c r="JW128" s="37">
        <f ca="1">COUNTIF(OFFSET(class8_1,MATCH(JW$1,'8 класс'!$A:$A,0)-7+'Итог по классам'!$B128,,,),"ш")</f>
        <v>0</v>
      </c>
      <c r="JX128" s="37">
        <f ca="1">COUNTIF(OFFSET(class8_2,MATCH(JX$1,'8 класс'!$A:$A,0)-7+'Итог по классам'!$B128,,,),"Ф")</f>
        <v>0</v>
      </c>
      <c r="JY128" s="37">
        <f ca="1">COUNTIF(OFFSET(class8_2,MATCH(JY$1,'8 класс'!$A:$A,0)-7+'Итог по классам'!$B128,,,),"р")</f>
        <v>0</v>
      </c>
      <c r="JZ128" s="37">
        <f ca="1">COUNTIF(OFFSET(class8_2,MATCH(JZ$1,'8 класс'!$A:$A,0)-7+'Итог по классам'!$B128,,,),"ш")</f>
        <v>0</v>
      </c>
      <c r="KA128" s="38">
        <f ca="1">COUNTIF(OFFSET(class8_1,MATCH(KA$1,'8 класс'!$A:$A,0)-7+'Итог по классам'!$B128,,,),"Ф")</f>
        <v>0</v>
      </c>
      <c r="KB128" s="37">
        <f ca="1">COUNTIF(OFFSET(class8_1,MATCH(KB$1,'8 класс'!$A:$A,0)-7+'Итог по классам'!$B128,,,),"р")</f>
        <v>0</v>
      </c>
      <c r="KC128" s="37">
        <f ca="1">COUNTIF(OFFSET(class8_1,MATCH(KC$1,'8 класс'!$A:$A,0)-7+'Итог по классам'!$B128,,,),"ш")</f>
        <v>0</v>
      </c>
      <c r="KD128" s="37">
        <f ca="1">COUNTIF(OFFSET(class8_2,MATCH(KD$1,'8 класс'!$A:$A,0)-7+'Итог по классам'!$B128,,,),"Ф")</f>
        <v>0</v>
      </c>
      <c r="KE128" s="37">
        <f ca="1">COUNTIF(OFFSET(class8_2,MATCH(KE$1,'8 класс'!$A:$A,0)-7+'Итог по классам'!$B128,,,),"р")</f>
        <v>0</v>
      </c>
      <c r="KF128" s="37">
        <f ca="1">COUNTIF(OFFSET(class8_2,MATCH(KF$1,'8 класс'!$A:$A,0)-7+'Итог по классам'!$B128,,,),"ш")</f>
        <v>0</v>
      </c>
      <c r="KG128" s="38">
        <f ca="1">COUNTIF(OFFSET(class8_1,MATCH(KG$1,'8 класс'!$A:$A,0)-7+'Итог по классам'!$B128,,,),"Ф")</f>
        <v>0</v>
      </c>
      <c r="KH128" s="37">
        <f ca="1">COUNTIF(OFFSET(class8_1,MATCH(KH$1,'8 класс'!$A:$A,0)-7+'Итог по классам'!$B128,,,),"р")</f>
        <v>0</v>
      </c>
      <c r="KI128" s="37">
        <f ca="1">COUNTIF(OFFSET(class8_1,MATCH(KI$1,'8 класс'!$A:$A,0)-7+'Итог по классам'!$B128,,,),"ш")</f>
        <v>0</v>
      </c>
      <c r="KJ128" s="37">
        <f ca="1">COUNTIF(OFFSET(class8_2,MATCH(KJ$1,'8 класс'!$A:$A,0)-7+'Итог по классам'!$B128,,,),"Ф")</f>
        <v>0</v>
      </c>
      <c r="KK128" s="37">
        <f ca="1">COUNTIF(OFFSET(class8_2,MATCH(KK$1,'8 класс'!$A:$A,0)-7+'Итог по классам'!$B128,,,),"р")</f>
        <v>0</v>
      </c>
      <c r="KL128" s="37">
        <f ca="1">COUNTIF(OFFSET(class8_2,MATCH(KL$1,'8 класс'!$A:$A,0)-7+'Итог по классам'!$B128,,,),"ш")</f>
        <v>0</v>
      </c>
      <c r="KM128" s="38">
        <f ca="1">COUNTIF(OFFSET(class8_1,MATCH(KM$1,'8 класс'!$A:$A,0)-7+'Итог по классам'!$B128,,,),"Ф")</f>
        <v>0</v>
      </c>
      <c r="KN128" s="37">
        <f ca="1">COUNTIF(OFFSET(class8_1,MATCH(KN$1,'8 класс'!$A:$A,0)-7+'Итог по классам'!$B128,,,),"р")</f>
        <v>0</v>
      </c>
      <c r="KO128" s="37">
        <f ca="1">COUNTIF(OFFSET(class8_1,MATCH(KO$1,'8 класс'!$A:$A,0)-7+'Итог по классам'!$B128,,,),"ш")</f>
        <v>0</v>
      </c>
      <c r="KP128" s="37">
        <f ca="1">COUNTIF(OFFSET(class8_2,MATCH(KP$1,'8 класс'!$A:$A,0)-7+'Итог по классам'!$B128,,,),"Ф")</f>
        <v>0</v>
      </c>
      <c r="KQ128" s="37">
        <f ca="1">COUNTIF(OFFSET(class8_2,MATCH(KQ$1,'8 класс'!$A:$A,0)-7+'Итог по классам'!$B128,,,),"р")</f>
        <v>0</v>
      </c>
      <c r="KR128" s="37">
        <f ca="1">COUNTIF(OFFSET(class8_2,MATCH(KR$1,'8 класс'!$A:$A,0)-7+'Итог по классам'!$B128,,,),"ш")</f>
        <v>0</v>
      </c>
    </row>
    <row r="129" spans="1:304" x14ac:dyDescent="0.25">
      <c r="A129">
        <f t="shared" si="12"/>
        <v>13</v>
      </c>
      <c r="B129" s="37">
        <v>18</v>
      </c>
      <c r="C129" s="3" t="s">
        <v>10</v>
      </c>
      <c r="D129" s="3" t="s">
        <v>63</v>
      </c>
      <c r="E129" s="37">
        <f ca="1">COUNTIF(OFFSET(class8_1,MATCH(E$1,'8 класс'!$A:$A,0)-7+'Итог по классам'!$B129,,,),"Ф")</f>
        <v>0</v>
      </c>
      <c r="F129" s="37">
        <f ca="1">COUNTIF(OFFSET(class8_1,MATCH(F$1,'8 класс'!$A:$A,0)-7+'Итог по классам'!$B129,,,),"р")</f>
        <v>0</v>
      </c>
      <c r="G129" s="37">
        <f ca="1">COUNTIF(OFFSET(class8_1,MATCH(G$1,'8 класс'!$A:$A,0)-7+'Итог по классам'!$B129,,,),"ш")</f>
        <v>1</v>
      </c>
      <c r="H129" s="37">
        <f ca="1">COUNTIF(OFFSET(class8_2,MATCH(H$1,'8 класс'!$A:$A,0)-7+'Итог по классам'!$B129,,,),"Ф")</f>
        <v>0</v>
      </c>
      <c r="I129" s="37">
        <f ca="1">COUNTIF(OFFSET(class8_2,MATCH(I$1,'8 класс'!$A:$A,0)-7+'Итог по классам'!$B129,,,),"р")</f>
        <v>0</v>
      </c>
      <c r="J129" s="37">
        <f ca="1">COUNTIF(OFFSET(class8_2,MATCH(J$1,'8 класс'!$A:$A,0)-7+'Итог по классам'!$B129,,,),"ш")</f>
        <v>0</v>
      </c>
      <c r="K129" s="38">
        <f ca="1">COUNTIF(OFFSET(class8_1,MATCH(K$1,'8 класс'!$A:$A,0)-7+'Итог по классам'!$B129,,,),"Ф")</f>
        <v>0</v>
      </c>
      <c r="L129" s="37">
        <f ca="1">COUNTIF(OFFSET(class8_1,MATCH(L$1,'8 класс'!$A:$A,0)-7+'Итог по классам'!$B129,,,),"р")</f>
        <v>0</v>
      </c>
      <c r="M129" s="37">
        <f ca="1">COUNTIF(OFFSET(class8_1,MATCH(M$1,'8 класс'!$A:$A,0)-7+'Итог по классам'!$B129,,,),"ш")</f>
        <v>0</v>
      </c>
      <c r="N129" s="37">
        <f ca="1">COUNTIF(OFFSET(class8_2,MATCH(N$1,'8 класс'!$A:$A,0)-7+'Итог по классам'!$B129,,,),"Ф")</f>
        <v>0</v>
      </c>
      <c r="O129" s="37">
        <f ca="1">COUNTIF(OFFSET(class8_2,MATCH(O$1,'8 класс'!$A:$A,0)-7+'Итог по классам'!$B129,,,),"р")</f>
        <v>0</v>
      </c>
      <c r="P129" s="37">
        <f ca="1">COUNTIF(OFFSET(class8_2,MATCH(P$1,'8 класс'!$A:$A,0)-7+'Итог по классам'!$B129,,,),"ш")</f>
        <v>0</v>
      </c>
      <c r="Q129" s="38">
        <f ca="1">COUNTIF(OFFSET(class8_1,MATCH(Q$1,'8 класс'!$A:$A,0)-7+'Итог по классам'!$B129,,,),"Ф")</f>
        <v>0</v>
      </c>
      <c r="R129" s="37">
        <f ca="1">COUNTIF(OFFSET(class8_1,MATCH(R$1,'8 класс'!$A:$A,0)-7+'Итог по классам'!$B129,,,),"р")</f>
        <v>0</v>
      </c>
      <c r="S129" s="37">
        <f ca="1">COUNTIF(OFFSET(class8_1,MATCH(S$1,'8 класс'!$A:$A,0)-7+'Итог по классам'!$B129,,,),"ш")</f>
        <v>0</v>
      </c>
      <c r="T129" s="37">
        <f ca="1">COUNTIF(OFFSET(class8_2,MATCH(T$1,'8 класс'!$A:$A,0)-7+'Итог по классам'!$B129,,,),"Ф")</f>
        <v>0</v>
      </c>
      <c r="U129" s="37">
        <f ca="1">COUNTIF(OFFSET(class8_2,MATCH(U$1,'8 класс'!$A:$A,0)-7+'Итог по классам'!$B129,,,),"р")</f>
        <v>0</v>
      </c>
      <c r="V129" s="37">
        <f ca="1">COUNTIF(OFFSET(class8_2,MATCH(V$1,'8 класс'!$A:$A,0)-7+'Итог по классам'!$B129,,,),"ш")</f>
        <v>0</v>
      </c>
      <c r="W129" s="38">
        <f ca="1">COUNTIF(OFFSET(class8_1,MATCH(W$1,'8 класс'!$A:$A,0)-7+'Итог по классам'!$B129,,,),"Ф")</f>
        <v>0</v>
      </c>
      <c r="X129" s="37">
        <f ca="1">COUNTIF(OFFSET(class8_1,MATCH(X$1,'8 класс'!$A:$A,0)-7+'Итог по классам'!$B129,,,),"р")</f>
        <v>0</v>
      </c>
      <c r="Y129" s="37">
        <f ca="1">COUNTIF(OFFSET(class8_1,MATCH(Y$1,'8 класс'!$A:$A,0)-7+'Итог по классам'!$B129,,,),"ш")</f>
        <v>0</v>
      </c>
      <c r="Z129" s="37">
        <f ca="1">COUNTIF(OFFSET(class8_2,MATCH(Z$1,'8 класс'!$A:$A,0)-7+'Итог по классам'!$B129,,,),"Ф")</f>
        <v>0</v>
      </c>
      <c r="AA129" s="37">
        <f ca="1">COUNTIF(OFFSET(class8_2,MATCH(AA$1,'8 класс'!$A:$A,0)-7+'Итог по классам'!$B129,,,),"р")</f>
        <v>0</v>
      </c>
      <c r="AB129" s="37">
        <f ca="1">COUNTIF(OFFSET(class8_2,MATCH(AB$1,'8 класс'!$A:$A,0)-7+'Итог по классам'!$B129,,,),"ш")</f>
        <v>0</v>
      </c>
      <c r="AC129" s="38">
        <f ca="1">COUNTIF(OFFSET(class8_1,MATCH(AC$1,'8 класс'!$A:$A,0)-7+'Итог по классам'!$B129,,,),"Ф")</f>
        <v>0</v>
      </c>
      <c r="AD129" s="37">
        <f ca="1">COUNTIF(OFFSET(class8_1,MATCH(AD$1,'8 класс'!$A:$A,0)-7+'Итог по классам'!$B129,,,),"р")</f>
        <v>0</v>
      </c>
      <c r="AE129" s="37">
        <f ca="1">COUNTIF(OFFSET(class8_1,MATCH(AE$1,'8 класс'!$A:$A,0)-7+'Итог по классам'!$B129,,,),"ш")</f>
        <v>0</v>
      </c>
      <c r="AF129" s="37">
        <f ca="1">COUNTIF(OFFSET(class8_2,MATCH(AF$1,'8 класс'!$A:$A,0)-7+'Итог по классам'!$B129,,,),"Ф")</f>
        <v>0</v>
      </c>
      <c r="AG129" s="37">
        <f ca="1">COUNTIF(OFFSET(class8_2,MATCH(AG$1,'8 класс'!$A:$A,0)-7+'Итог по классам'!$B129,,,),"р")</f>
        <v>0</v>
      </c>
      <c r="AH129" s="37">
        <f ca="1">COUNTIF(OFFSET(class8_2,MATCH(AH$1,'8 класс'!$A:$A,0)-7+'Итог по классам'!$B129,,,),"ш")</f>
        <v>0</v>
      </c>
      <c r="AI129" s="38">
        <f ca="1">COUNTIF(OFFSET(class8_1,MATCH(AI$1,'8 класс'!$A:$A,0)-7+'Итог по классам'!$B129,,,),"Ф")</f>
        <v>0</v>
      </c>
      <c r="AJ129" s="37">
        <f ca="1">COUNTIF(OFFSET(class8_1,MATCH(AJ$1,'8 класс'!$A:$A,0)-7+'Итог по классам'!$B129,,,),"р")</f>
        <v>0</v>
      </c>
      <c r="AK129" s="37">
        <f ca="1">COUNTIF(OFFSET(class8_1,MATCH(AK$1,'8 класс'!$A:$A,0)-7+'Итог по классам'!$B129,,,),"ш")</f>
        <v>0</v>
      </c>
      <c r="AL129" s="37">
        <f ca="1">COUNTIF(OFFSET(class8_2,MATCH(AL$1,'8 класс'!$A:$A,0)-7+'Итог по классам'!$B129,,,),"Ф")</f>
        <v>0</v>
      </c>
      <c r="AM129" s="37">
        <f ca="1">COUNTIF(OFFSET(class8_2,MATCH(AM$1,'8 класс'!$A:$A,0)-7+'Итог по классам'!$B129,,,),"р")</f>
        <v>0</v>
      </c>
      <c r="AN129" s="37">
        <f ca="1">COUNTIF(OFFSET(class8_2,MATCH(AN$1,'8 класс'!$A:$A,0)-7+'Итог по классам'!$B129,,,),"ш")</f>
        <v>0</v>
      </c>
      <c r="AO129" s="38">
        <f ca="1">COUNTIF(OFFSET(class8_1,MATCH(AO$1,'8 класс'!$A:$A,0)-7+'Итог по классам'!$B129,,,),"Ф")</f>
        <v>0</v>
      </c>
      <c r="AP129" s="37">
        <f ca="1">COUNTIF(OFFSET(class8_1,MATCH(AP$1,'8 класс'!$A:$A,0)-7+'Итог по классам'!$B129,,,),"р")</f>
        <v>0</v>
      </c>
      <c r="AQ129" s="37">
        <f ca="1">COUNTIF(OFFSET(class8_1,MATCH(AQ$1,'8 класс'!$A:$A,0)-7+'Итог по классам'!$B129,,,),"ш")</f>
        <v>0</v>
      </c>
      <c r="AR129" s="37">
        <f ca="1">COUNTIF(OFFSET(class8_2,MATCH(AR$1,'8 класс'!$A:$A,0)-7+'Итог по классам'!$B129,,,),"Ф")</f>
        <v>0</v>
      </c>
      <c r="AS129" s="37">
        <f ca="1">COUNTIF(OFFSET(class8_2,MATCH(AS$1,'8 класс'!$A:$A,0)-7+'Итог по классам'!$B129,,,),"р")</f>
        <v>0</v>
      </c>
      <c r="AT129" s="37">
        <f ca="1">COUNTIF(OFFSET(class8_2,MATCH(AT$1,'8 класс'!$A:$A,0)-7+'Итог по классам'!$B129,,,),"ш")</f>
        <v>0</v>
      </c>
      <c r="AU129" s="38">
        <f ca="1">COUNTIF(OFFSET(class8_1,MATCH(AU$1,'8 класс'!$A:$A,0)-7+'Итог по классам'!$B129,,,),"Ф")</f>
        <v>0</v>
      </c>
      <c r="AV129" s="37">
        <f ca="1">COUNTIF(OFFSET(class8_1,MATCH(AV$1,'8 класс'!$A:$A,0)-7+'Итог по классам'!$B129,,,),"р")</f>
        <v>0</v>
      </c>
      <c r="AW129" s="37">
        <f ca="1">COUNTIF(OFFSET(class8_1,MATCH(AW$1,'8 класс'!$A:$A,0)-7+'Итог по классам'!$B129,,,),"ш")</f>
        <v>0</v>
      </c>
      <c r="AX129" s="37">
        <f ca="1">COUNTIF(OFFSET(class8_2,MATCH(AX$1,'8 класс'!$A:$A,0)-7+'Итог по классам'!$B129,,,),"Ф")</f>
        <v>0</v>
      </c>
      <c r="AY129" s="37">
        <f ca="1">COUNTIF(OFFSET(class8_2,MATCH(AY$1,'8 класс'!$A:$A,0)-7+'Итог по классам'!$B129,,,),"р")</f>
        <v>0</v>
      </c>
      <c r="AZ129" s="37">
        <f ca="1">COUNTIF(OFFSET(class8_2,MATCH(AZ$1,'8 класс'!$A:$A,0)-7+'Итог по классам'!$B129,,,),"ш")</f>
        <v>0</v>
      </c>
      <c r="BA129" s="38">
        <f ca="1">COUNTIF(OFFSET(class8_1,MATCH(BA$1,'8 класс'!$A:$A,0)-7+'Итог по классам'!$B129,,,),"Ф")</f>
        <v>0</v>
      </c>
      <c r="BB129" s="37">
        <f ca="1">COUNTIF(OFFSET(class8_1,MATCH(BB$1,'8 класс'!$A:$A,0)-7+'Итог по классам'!$B129,,,),"р")</f>
        <v>0</v>
      </c>
      <c r="BC129" s="37">
        <f ca="1">COUNTIF(OFFSET(class8_1,MATCH(BC$1,'8 класс'!$A:$A,0)-7+'Итог по классам'!$B129,,,),"ш")</f>
        <v>0</v>
      </c>
      <c r="BD129" s="37">
        <f ca="1">COUNTIF(OFFSET(class8_2,MATCH(BD$1,'8 класс'!$A:$A,0)-7+'Итог по классам'!$B129,,,),"Ф")</f>
        <v>0</v>
      </c>
      <c r="BE129" s="37">
        <f ca="1">COUNTIF(OFFSET(class8_2,MATCH(BE$1,'8 класс'!$A:$A,0)-7+'Итог по классам'!$B129,,,),"р")</f>
        <v>0</v>
      </c>
      <c r="BF129" s="37">
        <f ca="1">COUNTIF(OFFSET(class8_2,MATCH(BF$1,'8 класс'!$A:$A,0)-7+'Итог по классам'!$B129,,,),"ш")</f>
        <v>0</v>
      </c>
      <c r="BG129" s="38">
        <f ca="1">COUNTIF(OFFSET(class8_1,MATCH(BG$1,'8 класс'!$A:$A,0)-7+'Итог по классам'!$B129,,,),"Ф")</f>
        <v>0</v>
      </c>
      <c r="BH129" s="37">
        <f ca="1">COUNTIF(OFFSET(class8_1,MATCH(BH$1,'8 класс'!$A:$A,0)-7+'Итог по классам'!$B129,,,),"р")</f>
        <v>0</v>
      </c>
      <c r="BI129" s="37">
        <f ca="1">COUNTIF(OFFSET(class8_1,MATCH(BI$1,'8 класс'!$A:$A,0)-7+'Итог по классам'!$B129,,,),"ш")</f>
        <v>0</v>
      </c>
      <c r="BJ129" s="37">
        <f ca="1">COUNTIF(OFFSET(class8_2,MATCH(BJ$1,'8 класс'!$A:$A,0)-7+'Итог по классам'!$B129,,,),"Ф")</f>
        <v>0</v>
      </c>
      <c r="BK129" s="37">
        <f ca="1">COUNTIF(OFFSET(class8_2,MATCH(BK$1,'8 класс'!$A:$A,0)-7+'Итог по классам'!$B129,,,),"р")</f>
        <v>0</v>
      </c>
      <c r="BL129" s="37">
        <f ca="1">COUNTIF(OFFSET(class8_2,MATCH(BL$1,'8 класс'!$A:$A,0)-7+'Итог по классам'!$B129,,,),"ш")</f>
        <v>0</v>
      </c>
      <c r="BM129" s="38">
        <f ca="1">COUNTIF(OFFSET(class8_1,MATCH(BM$1,'8 класс'!$A:$A,0)-7+'Итог по классам'!$B129,,,),"Ф")</f>
        <v>0</v>
      </c>
      <c r="BN129" s="37">
        <f ca="1">COUNTIF(OFFSET(class8_1,MATCH(BN$1,'8 класс'!$A:$A,0)-7+'Итог по классам'!$B129,,,),"р")</f>
        <v>0</v>
      </c>
      <c r="BO129" s="37">
        <f ca="1">COUNTIF(OFFSET(class8_1,MATCH(BO$1,'8 класс'!$A:$A,0)-7+'Итог по классам'!$B129,,,),"ш")</f>
        <v>0</v>
      </c>
      <c r="BP129" s="37">
        <f ca="1">COUNTIF(OFFSET(class8_2,MATCH(BP$1,'8 класс'!$A:$A,0)-7+'Итог по классам'!$B129,,,),"Ф")</f>
        <v>0</v>
      </c>
      <c r="BQ129" s="37">
        <f ca="1">COUNTIF(OFFSET(class8_2,MATCH(BQ$1,'8 класс'!$A:$A,0)-7+'Итог по классам'!$B129,,,),"р")</f>
        <v>0</v>
      </c>
      <c r="BR129" s="37">
        <f ca="1">COUNTIF(OFFSET(class8_2,MATCH(BR$1,'8 класс'!$A:$A,0)-7+'Итог по классам'!$B129,,,),"ш")</f>
        <v>0</v>
      </c>
      <c r="BS129" s="38">
        <f ca="1">COUNTIF(OFFSET(class8_1,MATCH(BS$1,'8 класс'!$A:$A,0)-7+'Итог по классам'!$B129,,,),"Ф")</f>
        <v>0</v>
      </c>
      <c r="BT129" s="37">
        <f ca="1">COUNTIF(OFFSET(class8_1,MATCH(BT$1,'8 класс'!$A:$A,0)-7+'Итог по классам'!$B129,,,),"р")</f>
        <v>0</v>
      </c>
      <c r="BU129" s="37">
        <f ca="1">COUNTIF(OFFSET(class8_1,MATCH(BU$1,'8 класс'!$A:$A,0)-7+'Итог по классам'!$B129,,,),"ш")</f>
        <v>0</v>
      </c>
      <c r="BV129" s="37">
        <f ca="1">COUNTIF(OFFSET(class8_2,MATCH(BV$1,'8 класс'!$A:$A,0)-7+'Итог по классам'!$B129,,,),"Ф")</f>
        <v>0</v>
      </c>
      <c r="BW129" s="37">
        <f ca="1">COUNTIF(OFFSET(class8_2,MATCH(BW$1,'8 класс'!$A:$A,0)-7+'Итог по классам'!$B129,,,),"р")</f>
        <v>0</v>
      </c>
      <c r="BX129" s="37">
        <f ca="1">COUNTIF(OFFSET(class8_2,MATCH(BX$1,'8 класс'!$A:$A,0)-7+'Итог по классам'!$B129,,,),"ш")</f>
        <v>0</v>
      </c>
      <c r="BY129" s="38">
        <f ca="1">COUNTIF(OFFSET(class8_1,MATCH(BY$1,'8 класс'!$A:$A,0)-7+'Итог по классам'!$B129,,,),"Ф")</f>
        <v>0</v>
      </c>
      <c r="BZ129" s="37">
        <f ca="1">COUNTIF(OFFSET(class8_1,MATCH(BZ$1,'8 класс'!$A:$A,0)-7+'Итог по классам'!$B129,,,),"р")</f>
        <v>0</v>
      </c>
      <c r="CA129" s="37">
        <f ca="1">COUNTIF(OFFSET(class8_1,MATCH(CA$1,'8 класс'!$A:$A,0)-7+'Итог по классам'!$B129,,,),"ш")</f>
        <v>0</v>
      </c>
      <c r="CB129" s="37">
        <f ca="1">COUNTIF(OFFSET(class8_2,MATCH(CB$1,'8 класс'!$A:$A,0)-7+'Итог по классам'!$B129,,,),"Ф")</f>
        <v>0</v>
      </c>
      <c r="CC129" s="37">
        <f ca="1">COUNTIF(OFFSET(class8_2,MATCH(CC$1,'8 класс'!$A:$A,0)-7+'Итог по классам'!$B129,,,),"р")</f>
        <v>0</v>
      </c>
      <c r="CD129" s="37">
        <f ca="1">COUNTIF(OFFSET(class8_2,MATCH(CD$1,'8 класс'!$A:$A,0)-7+'Итог по классам'!$B129,,,),"ш")</f>
        <v>0</v>
      </c>
      <c r="CE129" s="38">
        <f ca="1">COUNTIF(OFFSET(class8_1,MATCH(CE$1,'8 класс'!$A:$A,0)-7+'Итог по классам'!$B129,,,),"Ф")</f>
        <v>0</v>
      </c>
      <c r="CF129" s="37">
        <f ca="1">COUNTIF(OFFSET(class8_1,MATCH(CF$1,'8 класс'!$A:$A,0)-7+'Итог по классам'!$B129,,,),"р")</f>
        <v>0</v>
      </c>
      <c r="CG129" s="37">
        <f ca="1">COUNTIF(OFFSET(class8_1,MATCH(CG$1,'8 класс'!$A:$A,0)-7+'Итог по классам'!$B129,,,),"ш")</f>
        <v>0</v>
      </c>
      <c r="CH129" s="37">
        <f ca="1">COUNTIF(OFFSET(class8_2,MATCH(CH$1,'8 класс'!$A:$A,0)-7+'Итог по классам'!$B129,,,),"Ф")</f>
        <v>0</v>
      </c>
      <c r="CI129" s="37">
        <f ca="1">COUNTIF(OFFSET(class8_2,MATCH(CI$1,'8 класс'!$A:$A,0)-7+'Итог по классам'!$B129,,,),"р")</f>
        <v>0</v>
      </c>
      <c r="CJ129" s="37">
        <f ca="1">COUNTIF(OFFSET(class8_2,MATCH(CJ$1,'8 класс'!$A:$A,0)-7+'Итог по классам'!$B129,,,),"ш")</f>
        <v>0</v>
      </c>
      <c r="CK129" s="38">
        <f ca="1">COUNTIF(OFFSET(class8_1,MATCH(CK$1,'8 класс'!$A:$A,0)-7+'Итог по классам'!$B129,,,),"Ф")</f>
        <v>0</v>
      </c>
      <c r="CL129" s="37">
        <f ca="1">COUNTIF(OFFSET(class8_1,MATCH(CL$1,'8 класс'!$A:$A,0)-7+'Итог по классам'!$B129,,,),"р")</f>
        <v>0</v>
      </c>
      <c r="CM129" s="37">
        <f ca="1">COUNTIF(OFFSET(class8_1,MATCH(CM$1,'8 класс'!$A:$A,0)-7+'Итог по классам'!$B129,,,),"ш")</f>
        <v>0</v>
      </c>
      <c r="CN129" s="37">
        <f ca="1">COUNTIF(OFFSET(class8_2,MATCH(CN$1,'8 класс'!$A:$A,0)-7+'Итог по классам'!$B129,,,),"Ф")</f>
        <v>0</v>
      </c>
      <c r="CO129" s="37">
        <f ca="1">COUNTIF(OFFSET(class8_2,MATCH(CO$1,'8 класс'!$A:$A,0)-7+'Итог по классам'!$B129,,,),"р")</f>
        <v>0</v>
      </c>
      <c r="CP129" s="37">
        <f ca="1">COUNTIF(OFFSET(class8_2,MATCH(CP$1,'8 класс'!$A:$A,0)-7+'Итог по классам'!$B129,,,),"ш")</f>
        <v>0</v>
      </c>
      <c r="CQ129" s="38">
        <f ca="1">COUNTIF(OFFSET(class8_1,MATCH(CQ$1,'8 класс'!$A:$A,0)-7+'Итог по классам'!$B129,,,),"Ф")</f>
        <v>0</v>
      </c>
      <c r="CR129" s="37">
        <f ca="1">COUNTIF(OFFSET(class8_1,MATCH(CR$1,'8 класс'!$A:$A,0)-7+'Итог по классам'!$B129,,,),"р")</f>
        <v>0</v>
      </c>
      <c r="CS129" s="37">
        <f ca="1">COUNTIF(OFFSET(class8_1,MATCH(CS$1,'8 класс'!$A:$A,0)-7+'Итог по классам'!$B129,,,),"ш")</f>
        <v>0</v>
      </c>
      <c r="CT129" s="37">
        <f ca="1">COUNTIF(OFFSET(class8_2,MATCH(CT$1,'8 класс'!$A:$A,0)-7+'Итог по классам'!$B129,,,),"Ф")</f>
        <v>0</v>
      </c>
      <c r="CU129" s="37">
        <f ca="1">COUNTIF(OFFSET(class8_2,MATCH(CU$1,'8 класс'!$A:$A,0)-7+'Итог по классам'!$B129,,,),"р")</f>
        <v>0</v>
      </c>
      <c r="CV129" s="37">
        <f ca="1">COUNTIF(OFFSET(class8_2,MATCH(CV$1,'8 класс'!$A:$A,0)-7+'Итог по классам'!$B129,,,),"ш")</f>
        <v>0</v>
      </c>
      <c r="CW129" s="38">
        <f ca="1">COUNTIF(OFFSET(class8_1,MATCH(CW$1,'8 класс'!$A:$A,0)-7+'Итог по классам'!$B129,,,),"Ф")</f>
        <v>0</v>
      </c>
      <c r="CX129" s="37">
        <f ca="1">COUNTIF(OFFSET(class8_1,MATCH(CX$1,'8 класс'!$A:$A,0)-7+'Итог по классам'!$B129,,,),"р")</f>
        <v>0</v>
      </c>
      <c r="CY129" s="37">
        <f ca="1">COUNTIF(OFFSET(class8_1,MATCH(CY$1,'8 класс'!$A:$A,0)-7+'Итог по классам'!$B129,,,),"ш")</f>
        <v>0</v>
      </c>
      <c r="CZ129" s="37">
        <f ca="1">COUNTIF(OFFSET(class8_2,MATCH(CZ$1,'8 класс'!$A:$A,0)-7+'Итог по классам'!$B129,,,),"Ф")</f>
        <v>0</v>
      </c>
      <c r="DA129" s="37">
        <f ca="1">COUNTIF(OFFSET(class8_2,MATCH(DA$1,'8 класс'!$A:$A,0)-7+'Итог по классам'!$B129,,,),"р")</f>
        <v>0</v>
      </c>
      <c r="DB129" s="37">
        <f ca="1">COUNTIF(OFFSET(class8_2,MATCH(DB$1,'8 класс'!$A:$A,0)-7+'Итог по классам'!$B129,,,),"ш")</f>
        <v>0</v>
      </c>
      <c r="DC129" s="38">
        <f ca="1">COUNTIF(OFFSET(class8_1,MATCH(DC$1,'8 класс'!$A:$A,0)-7+'Итог по классам'!$B129,,,),"Ф")</f>
        <v>0</v>
      </c>
      <c r="DD129" s="37">
        <f ca="1">COUNTIF(OFFSET(class8_1,MATCH(DD$1,'8 класс'!$A:$A,0)-7+'Итог по классам'!$B129,,,),"р")</f>
        <v>0</v>
      </c>
      <c r="DE129" s="37">
        <f ca="1">COUNTIF(OFFSET(class8_1,MATCH(DE$1,'8 класс'!$A:$A,0)-7+'Итог по классам'!$B129,,,),"ш")</f>
        <v>0</v>
      </c>
      <c r="DF129" s="37">
        <f ca="1">COUNTIF(OFFSET(class8_2,MATCH(DF$1,'8 класс'!$A:$A,0)-7+'Итог по классам'!$B129,,,),"Ф")</f>
        <v>0</v>
      </c>
      <c r="DG129" s="37">
        <f ca="1">COUNTIF(OFFSET(class8_2,MATCH(DG$1,'8 класс'!$A:$A,0)-7+'Итог по классам'!$B129,,,),"р")</f>
        <v>0</v>
      </c>
      <c r="DH129" s="37">
        <f ca="1">COUNTIF(OFFSET(class8_2,MATCH(DH$1,'8 класс'!$A:$A,0)-7+'Итог по классам'!$B129,,,),"ш")</f>
        <v>0</v>
      </c>
      <c r="DI129" s="38">
        <f ca="1">COUNTIF(OFFSET(class8_1,MATCH(DI$1,'8 класс'!$A:$A,0)-7+'Итог по классам'!$B129,,,),"Ф")</f>
        <v>0</v>
      </c>
      <c r="DJ129" s="37">
        <f ca="1">COUNTIF(OFFSET(class8_1,MATCH(DJ$1,'8 класс'!$A:$A,0)-7+'Итог по классам'!$B129,,,),"р")</f>
        <v>0</v>
      </c>
      <c r="DK129" s="37">
        <f ca="1">COUNTIF(OFFSET(class8_1,MATCH(DK$1,'8 класс'!$A:$A,0)-7+'Итог по классам'!$B129,,,),"ш")</f>
        <v>0</v>
      </c>
      <c r="DL129" s="37">
        <f ca="1">COUNTIF(OFFSET(class8_2,MATCH(DL$1,'8 класс'!$A:$A,0)-7+'Итог по классам'!$B129,,,),"Ф")</f>
        <v>0</v>
      </c>
      <c r="DM129" s="37">
        <f ca="1">COUNTIF(OFFSET(class8_2,MATCH(DM$1,'8 класс'!$A:$A,0)-7+'Итог по классам'!$B129,,,),"р")</f>
        <v>0</v>
      </c>
      <c r="DN129" s="37">
        <f ca="1">COUNTIF(OFFSET(class8_2,MATCH(DN$1,'8 класс'!$A:$A,0)-7+'Итог по классам'!$B129,,,),"ш")</f>
        <v>0</v>
      </c>
      <c r="DO129" s="38">
        <f ca="1">COUNTIF(OFFSET(class8_1,MATCH(DO$1,'8 класс'!$A:$A,0)-7+'Итог по классам'!$B129,,,),"Ф")</f>
        <v>0</v>
      </c>
      <c r="DP129" s="37">
        <f ca="1">COUNTIF(OFFSET(class8_1,MATCH(DP$1,'8 класс'!$A:$A,0)-7+'Итог по классам'!$B129,,,),"р")</f>
        <v>0</v>
      </c>
      <c r="DQ129" s="37">
        <f ca="1">COUNTIF(OFFSET(class8_1,MATCH(DQ$1,'8 класс'!$A:$A,0)-7+'Итог по классам'!$B129,,,),"ш")</f>
        <v>0</v>
      </c>
      <c r="DR129" s="37">
        <f ca="1">COUNTIF(OFFSET(class8_2,MATCH(DR$1,'8 класс'!$A:$A,0)-7+'Итог по классам'!$B129,,,),"Ф")</f>
        <v>0</v>
      </c>
      <c r="DS129" s="37">
        <f ca="1">COUNTIF(OFFSET(class8_2,MATCH(DS$1,'8 класс'!$A:$A,0)-7+'Итог по классам'!$B129,,,),"р")</f>
        <v>0</v>
      </c>
      <c r="DT129" s="37">
        <f ca="1">COUNTIF(OFFSET(class8_2,MATCH(DT$1,'8 класс'!$A:$A,0)-7+'Итог по классам'!$B129,,,),"ш")</f>
        <v>0</v>
      </c>
      <c r="DU129" s="38">
        <f ca="1">COUNTIF(OFFSET(class8_1,MATCH(DU$1,'8 класс'!$A:$A,0)-7+'Итог по классам'!$B129,,,),"Ф")</f>
        <v>0</v>
      </c>
      <c r="DV129" s="37">
        <f ca="1">COUNTIF(OFFSET(class8_1,MATCH(DV$1,'8 класс'!$A:$A,0)-7+'Итог по классам'!$B129,,,),"р")</f>
        <v>0</v>
      </c>
      <c r="DW129" s="37">
        <f ca="1">COUNTIF(OFFSET(class8_1,MATCH(DW$1,'8 класс'!$A:$A,0)-7+'Итог по классам'!$B129,,,),"ш")</f>
        <v>0</v>
      </c>
      <c r="DX129" s="37">
        <f ca="1">COUNTIF(OFFSET(class8_2,MATCH(DX$1,'8 класс'!$A:$A,0)-7+'Итог по классам'!$B129,,,),"Ф")</f>
        <v>0</v>
      </c>
      <c r="DY129" s="37">
        <f ca="1">COUNTIF(OFFSET(class8_2,MATCH(DY$1,'8 класс'!$A:$A,0)-7+'Итог по классам'!$B129,,,),"р")</f>
        <v>0</v>
      </c>
      <c r="DZ129" s="37">
        <f ca="1">COUNTIF(OFFSET(class8_2,MATCH(DZ$1,'8 класс'!$A:$A,0)-7+'Итог по классам'!$B129,,,),"ш")</f>
        <v>0</v>
      </c>
      <c r="EA129" s="38">
        <f ca="1">COUNTIF(OFFSET(class8_1,MATCH(EA$1,'8 класс'!$A:$A,0)-7+'Итог по классам'!$B129,,,),"Ф")</f>
        <v>0</v>
      </c>
      <c r="EB129" s="37">
        <f ca="1">COUNTIF(OFFSET(class8_1,MATCH(EB$1,'8 класс'!$A:$A,0)-7+'Итог по классам'!$B129,,,),"р")</f>
        <v>0</v>
      </c>
      <c r="EC129" s="37">
        <f ca="1">COUNTIF(OFFSET(class8_1,MATCH(EC$1,'8 класс'!$A:$A,0)-7+'Итог по классам'!$B129,,,),"ш")</f>
        <v>0</v>
      </c>
      <c r="ED129" s="37">
        <f ca="1">COUNTIF(OFFSET(class8_2,MATCH(ED$1,'8 класс'!$A:$A,0)-7+'Итог по классам'!$B129,,,),"Ф")</f>
        <v>0</v>
      </c>
      <c r="EE129" s="37">
        <f ca="1">COUNTIF(OFFSET(class8_2,MATCH(EE$1,'8 класс'!$A:$A,0)-7+'Итог по классам'!$B129,,,),"р")</f>
        <v>0</v>
      </c>
      <c r="EF129" s="37">
        <f ca="1">COUNTIF(OFFSET(class8_2,MATCH(EF$1,'8 класс'!$A:$A,0)-7+'Итог по классам'!$B129,,,),"ш")</f>
        <v>0</v>
      </c>
      <c r="EG129" s="38">
        <f ca="1">COUNTIF(OFFSET(class8_1,MATCH(EG$1,'8 класс'!$A:$A,0)-7+'Итог по классам'!$B129,,,),"Ф")</f>
        <v>0</v>
      </c>
      <c r="EH129" s="37">
        <f ca="1">COUNTIF(OFFSET(class8_1,MATCH(EH$1,'8 класс'!$A:$A,0)-7+'Итог по классам'!$B129,,,),"р")</f>
        <v>0</v>
      </c>
      <c r="EI129" s="37">
        <f ca="1">COUNTIF(OFFSET(class8_1,MATCH(EI$1,'8 класс'!$A:$A,0)-7+'Итог по классам'!$B129,,,),"ш")</f>
        <v>0</v>
      </c>
      <c r="EJ129" s="37">
        <f ca="1">COUNTIF(OFFSET(class8_2,MATCH(EJ$1,'8 класс'!$A:$A,0)-7+'Итог по классам'!$B129,,,),"Ф")</f>
        <v>0</v>
      </c>
      <c r="EK129" s="37">
        <f ca="1">COUNTIF(OFFSET(class8_2,MATCH(EK$1,'8 класс'!$A:$A,0)-7+'Итог по классам'!$B129,,,),"р")</f>
        <v>0</v>
      </c>
      <c r="EL129" s="37">
        <f ca="1">COUNTIF(OFFSET(class8_2,MATCH(EL$1,'8 класс'!$A:$A,0)-7+'Итог по классам'!$B129,,,),"ш")</f>
        <v>0</v>
      </c>
      <c r="EM129" s="38">
        <f ca="1">COUNTIF(OFFSET(class8_1,MATCH(EM$1,'8 класс'!$A:$A,0)-7+'Итог по классам'!$B129,,,),"Ф")</f>
        <v>0</v>
      </c>
      <c r="EN129" s="37">
        <f ca="1">COUNTIF(OFFSET(class8_1,MATCH(EN$1,'8 класс'!$A:$A,0)-7+'Итог по классам'!$B129,,,),"р")</f>
        <v>0</v>
      </c>
      <c r="EO129" s="37">
        <f ca="1">COUNTIF(OFFSET(class8_1,MATCH(EO$1,'8 класс'!$A:$A,0)-7+'Итог по классам'!$B129,,,),"ш")</f>
        <v>0</v>
      </c>
      <c r="EP129" s="37">
        <f ca="1">COUNTIF(OFFSET(class8_2,MATCH(EP$1,'8 класс'!$A:$A,0)-7+'Итог по классам'!$B129,,,),"Ф")</f>
        <v>0</v>
      </c>
      <c r="EQ129" s="37">
        <f ca="1">COUNTIF(OFFSET(class8_2,MATCH(EQ$1,'8 класс'!$A:$A,0)-7+'Итог по классам'!$B129,,,),"р")</f>
        <v>0</v>
      </c>
      <c r="ER129" s="37">
        <f ca="1">COUNTIF(OFFSET(class8_2,MATCH(ER$1,'8 класс'!$A:$A,0)-7+'Итог по классам'!$B129,,,),"ш")</f>
        <v>0</v>
      </c>
      <c r="ES129" s="38">
        <f ca="1">COUNTIF(OFFSET(class8_1,MATCH(ES$1,'8 класс'!$A:$A,0)-7+'Итог по классам'!$B129,,,),"Ф")</f>
        <v>0</v>
      </c>
      <c r="ET129" s="37">
        <f ca="1">COUNTIF(OFFSET(class8_1,MATCH(ET$1,'8 класс'!$A:$A,0)-7+'Итог по классам'!$B129,,,),"р")</f>
        <v>0</v>
      </c>
      <c r="EU129" s="37">
        <f ca="1">COUNTIF(OFFSET(class8_1,MATCH(EU$1,'8 класс'!$A:$A,0)-7+'Итог по классам'!$B129,,,),"ш")</f>
        <v>0</v>
      </c>
      <c r="EV129" s="37">
        <f ca="1">COUNTIF(OFFSET(class8_2,MATCH(EV$1,'8 класс'!$A:$A,0)-7+'Итог по классам'!$B129,,,),"Ф")</f>
        <v>0</v>
      </c>
      <c r="EW129" s="37">
        <f ca="1">COUNTIF(OFFSET(class8_2,MATCH(EW$1,'8 класс'!$A:$A,0)-7+'Итог по классам'!$B129,,,),"р")</f>
        <v>0</v>
      </c>
      <c r="EX129" s="37">
        <f ca="1">COUNTIF(OFFSET(class8_2,MATCH(EX$1,'8 класс'!$A:$A,0)-7+'Итог по классам'!$B129,,,),"ш")</f>
        <v>0</v>
      </c>
      <c r="EY129" s="38">
        <f ca="1">COUNTIF(OFFSET(class8_1,MATCH(EY$1,'8 класс'!$A:$A,0)-7+'Итог по классам'!$B129,,,),"Ф")</f>
        <v>0</v>
      </c>
      <c r="EZ129" s="37">
        <f ca="1">COUNTIF(OFFSET(class8_1,MATCH(EZ$1,'8 класс'!$A:$A,0)-7+'Итог по классам'!$B129,,,),"р")</f>
        <v>0</v>
      </c>
      <c r="FA129" s="37">
        <f ca="1">COUNTIF(OFFSET(class8_1,MATCH(FA$1,'8 класс'!$A:$A,0)-7+'Итог по классам'!$B129,,,),"ш")</f>
        <v>0</v>
      </c>
      <c r="FB129" s="37">
        <f ca="1">COUNTIF(OFFSET(class8_2,MATCH(FB$1,'8 класс'!$A:$A,0)-7+'Итог по классам'!$B129,,,),"Ф")</f>
        <v>0</v>
      </c>
      <c r="FC129" s="37">
        <f ca="1">COUNTIF(OFFSET(class8_2,MATCH(FC$1,'8 класс'!$A:$A,0)-7+'Итог по классам'!$B129,,,),"р")</f>
        <v>0</v>
      </c>
      <c r="FD129" s="37">
        <f ca="1">COUNTIF(OFFSET(class8_2,MATCH(FD$1,'8 класс'!$A:$A,0)-7+'Итог по классам'!$B129,,,),"ш")</f>
        <v>0</v>
      </c>
      <c r="FE129" s="38">
        <f ca="1">COUNTIF(OFFSET(class8_1,MATCH(FE$1,'8 класс'!$A:$A,0)-7+'Итог по классам'!$B129,,,),"Ф")</f>
        <v>0</v>
      </c>
      <c r="FF129" s="37">
        <f ca="1">COUNTIF(OFFSET(class8_1,MATCH(FF$1,'8 класс'!$A:$A,0)-7+'Итог по классам'!$B129,,,),"р")</f>
        <v>0</v>
      </c>
      <c r="FG129" s="37">
        <f ca="1">COUNTIF(OFFSET(class8_1,MATCH(FG$1,'8 класс'!$A:$A,0)-7+'Итог по классам'!$B129,,,),"ш")</f>
        <v>0</v>
      </c>
      <c r="FH129" s="37">
        <f ca="1">COUNTIF(OFFSET(class8_2,MATCH(FH$1,'8 класс'!$A:$A,0)-7+'Итог по классам'!$B129,,,),"Ф")</f>
        <v>0</v>
      </c>
      <c r="FI129" s="37">
        <f ca="1">COUNTIF(OFFSET(class8_2,MATCH(FI$1,'8 класс'!$A:$A,0)-7+'Итог по классам'!$B129,,,),"р")</f>
        <v>0</v>
      </c>
      <c r="FJ129" s="37">
        <f ca="1">COUNTIF(OFFSET(class8_2,MATCH(FJ$1,'8 класс'!$A:$A,0)-7+'Итог по классам'!$B129,,,),"ш")</f>
        <v>0</v>
      </c>
      <c r="FK129" s="38">
        <f ca="1">COUNTIF(OFFSET(class8_1,MATCH(FK$1,'8 класс'!$A:$A,0)-7+'Итог по классам'!$B129,,,),"Ф")</f>
        <v>0</v>
      </c>
      <c r="FL129" s="37">
        <f ca="1">COUNTIF(OFFSET(class8_1,MATCH(FL$1,'8 класс'!$A:$A,0)-7+'Итог по классам'!$B129,,,),"р")</f>
        <v>0</v>
      </c>
      <c r="FM129" s="37">
        <f ca="1">COUNTIF(OFFSET(class8_1,MATCH(FM$1,'8 класс'!$A:$A,0)-7+'Итог по классам'!$B129,,,),"ш")</f>
        <v>0</v>
      </c>
      <c r="FN129" s="37">
        <f ca="1">COUNTIF(OFFSET(class8_2,MATCH(FN$1,'8 класс'!$A:$A,0)-7+'Итог по классам'!$B129,,,),"Ф")</f>
        <v>0</v>
      </c>
      <c r="FO129" s="37">
        <f ca="1">COUNTIF(OFFSET(class8_2,MATCH(FO$1,'8 класс'!$A:$A,0)-7+'Итог по классам'!$B129,,,),"р")</f>
        <v>0</v>
      </c>
      <c r="FP129" s="37">
        <f ca="1">COUNTIF(OFFSET(class8_2,MATCH(FP$1,'8 класс'!$A:$A,0)-7+'Итог по классам'!$B129,,,),"ш")</f>
        <v>0</v>
      </c>
      <c r="FQ129" s="38">
        <f ca="1">COUNTIF(OFFSET(class8_1,MATCH(FQ$1,'8 класс'!$A:$A,0)-7+'Итог по классам'!$B129,,,),"Ф")</f>
        <v>0</v>
      </c>
      <c r="FR129" s="37">
        <f ca="1">COUNTIF(OFFSET(class8_1,MATCH(FR$1,'8 класс'!$A:$A,0)-7+'Итог по классам'!$B129,,,),"р")</f>
        <v>0</v>
      </c>
      <c r="FS129" s="37">
        <f ca="1">COUNTIF(OFFSET(class8_1,MATCH(FS$1,'8 класс'!$A:$A,0)-7+'Итог по классам'!$B129,,,),"ш")</f>
        <v>0</v>
      </c>
      <c r="FT129" s="37">
        <f ca="1">COUNTIF(OFFSET(class8_2,MATCH(FT$1,'8 класс'!$A:$A,0)-7+'Итог по классам'!$B129,,,),"Ф")</f>
        <v>0</v>
      </c>
      <c r="FU129" s="37">
        <f ca="1">COUNTIF(OFFSET(class8_2,MATCH(FU$1,'8 класс'!$A:$A,0)-7+'Итог по классам'!$B129,,,),"р")</f>
        <v>0</v>
      </c>
      <c r="FV129" s="37">
        <f ca="1">COUNTIF(OFFSET(class8_2,MATCH(FV$1,'8 класс'!$A:$A,0)-7+'Итог по классам'!$B129,,,),"ш")</f>
        <v>0</v>
      </c>
      <c r="FW129" s="38">
        <f ca="1">COUNTIF(OFFSET(class8_1,MATCH(FW$1,'8 класс'!$A:$A,0)-7+'Итог по классам'!$B129,,,),"Ф")</f>
        <v>0</v>
      </c>
      <c r="FX129" s="37">
        <f ca="1">COUNTIF(OFFSET(class8_1,MATCH(FX$1,'8 класс'!$A:$A,0)-7+'Итог по классам'!$B129,,,),"р")</f>
        <v>0</v>
      </c>
      <c r="FY129" s="37">
        <f ca="1">COUNTIF(OFFSET(class8_1,MATCH(FY$1,'8 класс'!$A:$A,0)-7+'Итог по классам'!$B129,,,),"ш")</f>
        <v>0</v>
      </c>
      <c r="FZ129" s="37">
        <f ca="1">COUNTIF(OFFSET(class8_2,MATCH(FZ$1,'8 класс'!$A:$A,0)-7+'Итог по классам'!$B129,,,),"Ф")</f>
        <v>0</v>
      </c>
      <c r="GA129" s="37">
        <f ca="1">COUNTIF(OFFSET(class8_2,MATCH(GA$1,'8 класс'!$A:$A,0)-7+'Итог по классам'!$B129,,,),"р")</f>
        <v>0</v>
      </c>
      <c r="GB129" s="37">
        <f ca="1">COUNTIF(OFFSET(class8_2,MATCH(GB$1,'8 класс'!$A:$A,0)-7+'Итог по классам'!$B129,,,),"ш")</f>
        <v>0</v>
      </c>
      <c r="GC129" s="38">
        <f ca="1">COUNTIF(OFFSET(class8_1,MATCH(GC$1,'8 класс'!$A:$A,0)-7+'Итог по классам'!$B129,,,),"Ф")</f>
        <v>0</v>
      </c>
      <c r="GD129" s="37">
        <f ca="1">COUNTIF(OFFSET(class8_1,MATCH(GD$1,'8 класс'!$A:$A,0)-7+'Итог по классам'!$B129,,,),"р")</f>
        <v>0</v>
      </c>
      <c r="GE129" s="37">
        <f ca="1">COUNTIF(OFFSET(class8_1,MATCH(GE$1,'8 класс'!$A:$A,0)-7+'Итог по классам'!$B129,,,),"ш")</f>
        <v>0</v>
      </c>
      <c r="GF129" s="37">
        <f ca="1">COUNTIF(OFFSET(class8_2,MATCH(GF$1,'8 класс'!$A:$A,0)-7+'Итог по классам'!$B129,,,),"Ф")</f>
        <v>0</v>
      </c>
      <c r="GG129" s="37">
        <f ca="1">COUNTIF(OFFSET(class8_2,MATCH(GG$1,'8 класс'!$A:$A,0)-7+'Итог по классам'!$B129,,,),"р")</f>
        <v>0</v>
      </c>
      <c r="GH129" s="37">
        <f ca="1">COUNTIF(OFFSET(class8_2,MATCH(GH$1,'8 класс'!$A:$A,0)-7+'Итог по классам'!$B129,,,),"ш")</f>
        <v>0</v>
      </c>
      <c r="GI129" s="38">
        <f ca="1">COUNTIF(OFFSET(class8_1,MATCH(GI$1,'8 класс'!$A:$A,0)-7+'Итог по классам'!$B129,,,),"Ф")</f>
        <v>0</v>
      </c>
      <c r="GJ129" s="37">
        <f ca="1">COUNTIF(OFFSET(class8_1,MATCH(GJ$1,'8 класс'!$A:$A,0)-7+'Итог по классам'!$B129,,,),"р")</f>
        <v>0</v>
      </c>
      <c r="GK129" s="37">
        <f ca="1">COUNTIF(OFFSET(class8_1,MATCH(GK$1,'8 класс'!$A:$A,0)-7+'Итог по классам'!$B129,,,),"ш")</f>
        <v>0</v>
      </c>
      <c r="GL129" s="37">
        <f ca="1">COUNTIF(OFFSET(class8_2,MATCH(GL$1,'8 класс'!$A:$A,0)-7+'Итог по классам'!$B129,,,),"Ф")</f>
        <v>0</v>
      </c>
      <c r="GM129" s="37">
        <f ca="1">COUNTIF(OFFSET(class8_2,MATCH(GM$1,'8 класс'!$A:$A,0)-7+'Итог по классам'!$B129,,,),"р")</f>
        <v>0</v>
      </c>
      <c r="GN129" s="37">
        <f ca="1">COUNTIF(OFFSET(class8_2,MATCH(GN$1,'8 класс'!$A:$A,0)-7+'Итог по классам'!$B129,,,),"ш")</f>
        <v>0</v>
      </c>
      <c r="GO129" s="38">
        <f ca="1">COUNTIF(OFFSET(class8_1,MATCH(GO$1,'8 класс'!$A:$A,0)-7+'Итог по классам'!$B129,,,),"Ф")</f>
        <v>0</v>
      </c>
      <c r="GP129" s="37">
        <f ca="1">COUNTIF(OFFSET(class8_1,MATCH(GP$1,'8 класс'!$A:$A,0)-7+'Итог по классам'!$B129,,,),"р")</f>
        <v>0</v>
      </c>
      <c r="GQ129" s="37">
        <f ca="1">COUNTIF(OFFSET(class8_1,MATCH(GQ$1,'8 класс'!$A:$A,0)-7+'Итог по классам'!$B129,,,),"ш")</f>
        <v>0</v>
      </c>
      <c r="GR129" s="37">
        <f ca="1">COUNTIF(OFFSET(class8_2,MATCH(GR$1,'8 класс'!$A:$A,0)-7+'Итог по классам'!$B129,,,),"Ф")</f>
        <v>0</v>
      </c>
      <c r="GS129" s="37">
        <f ca="1">COUNTIF(OFFSET(class8_2,MATCH(GS$1,'8 класс'!$A:$A,0)-7+'Итог по классам'!$B129,,,),"р")</f>
        <v>0</v>
      </c>
      <c r="GT129" s="37">
        <f ca="1">COUNTIF(OFFSET(class8_2,MATCH(GT$1,'8 класс'!$A:$A,0)-7+'Итог по классам'!$B129,,,),"ш")</f>
        <v>0</v>
      </c>
      <c r="GU129" s="38">
        <f ca="1">COUNTIF(OFFSET(class8_1,MATCH(GU$1,'8 класс'!$A:$A,0)-7+'Итог по классам'!$B129,,,),"Ф")</f>
        <v>0</v>
      </c>
      <c r="GV129" s="37">
        <f ca="1">COUNTIF(OFFSET(class8_1,MATCH(GV$1,'8 класс'!$A:$A,0)-7+'Итог по классам'!$B129,,,),"р")</f>
        <v>0</v>
      </c>
      <c r="GW129" s="37">
        <f ca="1">COUNTIF(OFFSET(class8_1,MATCH(GW$1,'8 класс'!$A:$A,0)-7+'Итог по классам'!$B129,,,),"ш")</f>
        <v>0</v>
      </c>
      <c r="GX129" s="37">
        <f ca="1">COUNTIF(OFFSET(class8_2,MATCH(GX$1,'8 класс'!$A:$A,0)-7+'Итог по классам'!$B129,,,),"Ф")</f>
        <v>0</v>
      </c>
      <c r="GY129" s="37">
        <f ca="1">COUNTIF(OFFSET(class8_2,MATCH(GY$1,'8 класс'!$A:$A,0)-7+'Итог по классам'!$B129,,,),"р")</f>
        <v>0</v>
      </c>
      <c r="GZ129" s="37">
        <f ca="1">COUNTIF(OFFSET(class8_2,MATCH(GZ$1,'8 класс'!$A:$A,0)-7+'Итог по классам'!$B129,,,),"ш")</f>
        <v>0</v>
      </c>
      <c r="HA129" s="38">
        <f ca="1">COUNTIF(OFFSET(class8_1,MATCH(HA$1,'8 класс'!$A:$A,0)-7+'Итог по классам'!$B129,,,),"Ф")</f>
        <v>0</v>
      </c>
      <c r="HB129" s="37">
        <f ca="1">COUNTIF(OFFSET(class8_1,MATCH(HB$1,'8 класс'!$A:$A,0)-7+'Итог по классам'!$B129,,,),"р")</f>
        <v>0</v>
      </c>
      <c r="HC129" s="37">
        <f ca="1">COUNTIF(OFFSET(class8_1,MATCH(HC$1,'8 класс'!$A:$A,0)-7+'Итог по классам'!$B129,,,),"ш")</f>
        <v>0</v>
      </c>
      <c r="HD129" s="37">
        <f ca="1">COUNTIF(OFFSET(class8_2,MATCH(HD$1,'8 класс'!$A:$A,0)-7+'Итог по классам'!$B129,,,),"Ф")</f>
        <v>0</v>
      </c>
      <c r="HE129" s="37">
        <f ca="1">COUNTIF(OFFSET(class8_2,MATCH(HE$1,'8 класс'!$A:$A,0)-7+'Итог по классам'!$B129,,,),"р")</f>
        <v>0</v>
      </c>
      <c r="HF129" s="37">
        <f ca="1">COUNTIF(OFFSET(class8_2,MATCH(HF$1,'8 класс'!$A:$A,0)-7+'Итог по классам'!$B129,,,),"ш")</f>
        <v>0</v>
      </c>
      <c r="HG129" s="38">
        <f ca="1">COUNTIF(OFFSET(class8_1,MATCH(HG$1,'8 класс'!$A:$A,0)-7+'Итог по классам'!$B129,,,),"Ф")</f>
        <v>0</v>
      </c>
      <c r="HH129" s="37">
        <f ca="1">COUNTIF(OFFSET(class8_1,MATCH(HH$1,'8 класс'!$A:$A,0)-7+'Итог по классам'!$B129,,,),"р")</f>
        <v>0</v>
      </c>
      <c r="HI129" s="37">
        <f ca="1">COUNTIF(OFFSET(class8_1,MATCH(HI$1,'8 класс'!$A:$A,0)-7+'Итог по классам'!$B129,,,),"ш")</f>
        <v>0</v>
      </c>
      <c r="HJ129" s="37">
        <f ca="1">COUNTIF(OFFSET(class8_2,MATCH(HJ$1,'8 класс'!$A:$A,0)-7+'Итог по классам'!$B129,,,),"Ф")</f>
        <v>0</v>
      </c>
      <c r="HK129" s="37">
        <f ca="1">COUNTIF(OFFSET(class8_2,MATCH(HK$1,'8 класс'!$A:$A,0)-7+'Итог по классам'!$B129,,,),"р")</f>
        <v>0</v>
      </c>
      <c r="HL129" s="37">
        <f ca="1">COUNTIF(OFFSET(class8_2,MATCH(HL$1,'8 класс'!$A:$A,0)-7+'Итог по классам'!$B129,,,),"ш")</f>
        <v>0</v>
      </c>
      <c r="HM129" s="38">
        <f ca="1">COUNTIF(OFFSET(class8_1,MATCH(HM$1,'8 класс'!$A:$A,0)-7+'Итог по классам'!$B129,,,),"Ф")</f>
        <v>0</v>
      </c>
      <c r="HN129" s="37">
        <f ca="1">COUNTIF(OFFSET(class8_1,MATCH(HN$1,'8 класс'!$A:$A,0)-7+'Итог по классам'!$B129,,,),"р")</f>
        <v>0</v>
      </c>
      <c r="HO129" s="37">
        <f ca="1">COUNTIF(OFFSET(class8_1,MATCH(HO$1,'8 класс'!$A:$A,0)-7+'Итог по классам'!$B129,,,),"ш")</f>
        <v>0</v>
      </c>
      <c r="HP129" s="37">
        <f ca="1">COUNTIF(OFFSET(class8_2,MATCH(HP$1,'8 класс'!$A:$A,0)-7+'Итог по классам'!$B129,,,),"Ф")</f>
        <v>0</v>
      </c>
      <c r="HQ129" s="37">
        <f ca="1">COUNTIF(OFFSET(class8_2,MATCH(HQ$1,'8 класс'!$A:$A,0)-7+'Итог по классам'!$B129,,,),"р")</f>
        <v>0</v>
      </c>
      <c r="HR129" s="37">
        <f ca="1">COUNTIF(OFFSET(class8_2,MATCH(HR$1,'8 класс'!$A:$A,0)-7+'Итог по классам'!$B129,,,),"ш")</f>
        <v>0</v>
      </c>
      <c r="HS129" s="38">
        <f ca="1">COUNTIF(OFFSET(class8_1,MATCH(HS$1,'8 класс'!$A:$A,0)-7+'Итог по классам'!$B129,,,),"Ф")</f>
        <v>0</v>
      </c>
      <c r="HT129" s="37">
        <f ca="1">COUNTIF(OFFSET(class8_1,MATCH(HT$1,'8 класс'!$A:$A,0)-7+'Итог по классам'!$B129,,,),"р")</f>
        <v>0</v>
      </c>
      <c r="HU129" s="37">
        <f ca="1">COUNTIF(OFFSET(class8_1,MATCH(HU$1,'8 класс'!$A:$A,0)-7+'Итог по классам'!$B129,,,),"ш")</f>
        <v>0</v>
      </c>
      <c r="HV129" s="37">
        <f ca="1">COUNTIF(OFFSET(class8_2,MATCH(HV$1,'8 класс'!$A:$A,0)-7+'Итог по классам'!$B129,,,),"Ф")</f>
        <v>0</v>
      </c>
      <c r="HW129" s="37">
        <f ca="1">COUNTIF(OFFSET(class8_2,MATCH(HW$1,'8 класс'!$A:$A,0)-7+'Итог по классам'!$B129,,,),"р")</f>
        <v>0</v>
      </c>
      <c r="HX129" s="37">
        <f ca="1">COUNTIF(OFFSET(class8_2,MATCH(HX$1,'8 класс'!$A:$A,0)-7+'Итог по классам'!$B129,,,),"ш")</f>
        <v>0</v>
      </c>
      <c r="HY129" s="38">
        <f ca="1">COUNTIF(OFFSET(class8_1,MATCH(HY$1,'8 класс'!$A:$A,0)-7+'Итог по классам'!$B129,,,),"Ф")</f>
        <v>0</v>
      </c>
      <c r="HZ129" s="37">
        <f ca="1">COUNTIF(OFFSET(class8_1,MATCH(HZ$1,'8 класс'!$A:$A,0)-7+'Итог по классам'!$B129,,,),"р")</f>
        <v>0</v>
      </c>
      <c r="IA129" s="37">
        <f ca="1">COUNTIF(OFFSET(class8_1,MATCH(IA$1,'8 класс'!$A:$A,0)-7+'Итог по классам'!$B129,,,),"ш")</f>
        <v>0</v>
      </c>
      <c r="IB129" s="37">
        <f ca="1">COUNTIF(OFFSET(class8_2,MATCH(IB$1,'8 класс'!$A:$A,0)-7+'Итог по классам'!$B129,,,),"Ф")</f>
        <v>0</v>
      </c>
      <c r="IC129" s="37">
        <f ca="1">COUNTIF(OFFSET(class8_2,MATCH(IC$1,'8 класс'!$A:$A,0)-7+'Итог по классам'!$B129,,,),"р")</f>
        <v>0</v>
      </c>
      <c r="ID129" s="37">
        <f ca="1">COUNTIF(OFFSET(class8_2,MATCH(ID$1,'8 класс'!$A:$A,0)-7+'Итог по классам'!$B129,,,),"ш")</f>
        <v>0</v>
      </c>
      <c r="IE129" s="38">
        <f ca="1">COUNTIF(OFFSET(class8_1,MATCH(IE$1,'8 класс'!$A:$A,0)-7+'Итог по классам'!$B129,,,),"Ф")</f>
        <v>0</v>
      </c>
      <c r="IF129" s="37">
        <f ca="1">COUNTIF(OFFSET(class8_1,MATCH(IF$1,'8 класс'!$A:$A,0)-7+'Итог по классам'!$B129,,,),"р")</f>
        <v>0</v>
      </c>
      <c r="IG129" s="37">
        <f ca="1">COUNTIF(OFFSET(class8_1,MATCH(IG$1,'8 класс'!$A:$A,0)-7+'Итог по классам'!$B129,,,),"ш")</f>
        <v>0</v>
      </c>
      <c r="IH129" s="37">
        <f ca="1">COUNTIF(OFFSET(class8_2,MATCH(IH$1,'8 класс'!$A:$A,0)-7+'Итог по классам'!$B129,,,),"Ф")</f>
        <v>0</v>
      </c>
      <c r="II129" s="37">
        <f ca="1">COUNTIF(OFFSET(class8_2,MATCH(II$1,'8 класс'!$A:$A,0)-7+'Итог по классам'!$B129,,,),"р")</f>
        <v>0</v>
      </c>
      <c r="IJ129" s="37">
        <f ca="1">COUNTIF(OFFSET(class8_2,MATCH(IJ$1,'8 класс'!$A:$A,0)-7+'Итог по классам'!$B129,,,),"ш")</f>
        <v>0</v>
      </c>
      <c r="IK129" s="38">
        <f ca="1">COUNTIF(OFFSET(class8_1,MATCH(IK$1,'8 класс'!$A:$A,0)-7+'Итог по классам'!$B129,,,),"Ф")</f>
        <v>0</v>
      </c>
      <c r="IL129" s="37">
        <f ca="1">COUNTIF(OFFSET(class8_1,MATCH(IL$1,'8 класс'!$A:$A,0)-7+'Итог по классам'!$B129,,,),"р")</f>
        <v>0</v>
      </c>
      <c r="IM129" s="37">
        <f ca="1">COUNTIF(OFFSET(class8_1,MATCH(IM$1,'8 класс'!$A:$A,0)-7+'Итог по классам'!$B129,,,),"ш")</f>
        <v>0</v>
      </c>
      <c r="IN129" s="37">
        <f ca="1">COUNTIF(OFFSET(class8_2,MATCH(IN$1,'8 класс'!$A:$A,0)-7+'Итог по классам'!$B129,,,),"Ф")</f>
        <v>0</v>
      </c>
      <c r="IO129" s="37">
        <f ca="1">COUNTIF(OFFSET(class8_2,MATCH(IO$1,'8 класс'!$A:$A,0)-7+'Итог по классам'!$B129,,,),"р")</f>
        <v>0</v>
      </c>
      <c r="IP129" s="37">
        <f ca="1">COUNTIF(OFFSET(class8_2,MATCH(IP$1,'8 класс'!$A:$A,0)-7+'Итог по классам'!$B129,,,),"ш")</f>
        <v>0</v>
      </c>
      <c r="IQ129" s="38">
        <f ca="1">COUNTIF(OFFSET(class8_1,MATCH(IQ$1,'8 класс'!$A:$A,0)-7+'Итог по классам'!$B129,,,),"Ф")</f>
        <v>0</v>
      </c>
      <c r="IR129" s="37">
        <f ca="1">COUNTIF(OFFSET(class8_1,MATCH(IR$1,'8 класс'!$A:$A,0)-7+'Итог по классам'!$B129,,,),"р")</f>
        <v>0</v>
      </c>
      <c r="IS129" s="37">
        <f ca="1">COUNTIF(OFFSET(class8_1,MATCH(IS$1,'8 класс'!$A:$A,0)-7+'Итог по классам'!$B129,,,),"ш")</f>
        <v>0</v>
      </c>
      <c r="IT129" s="37">
        <f ca="1">COUNTIF(OFFSET(class8_2,MATCH(IT$1,'8 класс'!$A:$A,0)-7+'Итог по классам'!$B129,,,),"Ф")</f>
        <v>0</v>
      </c>
      <c r="IU129" s="37">
        <f ca="1">COUNTIF(OFFSET(class8_2,MATCH(IU$1,'8 класс'!$A:$A,0)-7+'Итог по классам'!$B129,,,),"р")</f>
        <v>0</v>
      </c>
      <c r="IV129" s="37">
        <f ca="1">COUNTIF(OFFSET(class8_2,MATCH(IV$1,'8 класс'!$A:$A,0)-7+'Итог по классам'!$B129,,,),"ш")</f>
        <v>0</v>
      </c>
      <c r="IW129" s="38">
        <f ca="1">COUNTIF(OFFSET(class8_1,MATCH(IW$1,'8 класс'!$A:$A,0)-7+'Итог по классам'!$B129,,,),"Ф")</f>
        <v>0</v>
      </c>
      <c r="IX129" s="37">
        <f ca="1">COUNTIF(OFFSET(class8_1,MATCH(IX$1,'8 класс'!$A:$A,0)-7+'Итог по классам'!$B129,,,),"р")</f>
        <v>0</v>
      </c>
      <c r="IY129" s="37">
        <f ca="1">COUNTIF(OFFSET(class8_1,MATCH(IY$1,'8 класс'!$A:$A,0)-7+'Итог по классам'!$B129,,,),"ш")</f>
        <v>0</v>
      </c>
      <c r="IZ129" s="37">
        <f ca="1">COUNTIF(OFFSET(class8_2,MATCH(IZ$1,'8 класс'!$A:$A,0)-7+'Итог по классам'!$B129,,,),"Ф")</f>
        <v>0</v>
      </c>
      <c r="JA129" s="37">
        <f ca="1">COUNTIF(OFFSET(class8_2,MATCH(JA$1,'8 класс'!$A:$A,0)-7+'Итог по классам'!$B129,,,),"р")</f>
        <v>0</v>
      </c>
      <c r="JB129" s="37">
        <f ca="1">COUNTIF(OFFSET(class8_2,MATCH(JB$1,'8 класс'!$A:$A,0)-7+'Итог по классам'!$B129,,,),"ш")</f>
        <v>0</v>
      </c>
      <c r="JC129" s="38">
        <f ca="1">COUNTIF(OFFSET(class8_1,MATCH(JC$1,'8 класс'!$A:$A,0)-7+'Итог по классам'!$B129,,,),"Ф")</f>
        <v>0</v>
      </c>
      <c r="JD129" s="37">
        <f ca="1">COUNTIF(OFFSET(class8_1,MATCH(JD$1,'8 класс'!$A:$A,0)-7+'Итог по классам'!$B129,,,),"р")</f>
        <v>0</v>
      </c>
      <c r="JE129" s="37">
        <f ca="1">COUNTIF(OFFSET(class8_1,MATCH(JE$1,'8 класс'!$A:$A,0)-7+'Итог по классам'!$B129,,,),"ш")</f>
        <v>0</v>
      </c>
      <c r="JF129" s="37">
        <f ca="1">COUNTIF(OFFSET(class8_2,MATCH(JF$1,'8 класс'!$A:$A,0)-7+'Итог по классам'!$B129,,,),"Ф")</f>
        <v>0</v>
      </c>
      <c r="JG129" s="37">
        <f ca="1">COUNTIF(OFFSET(class8_2,MATCH(JG$1,'8 класс'!$A:$A,0)-7+'Итог по классам'!$B129,,,),"р")</f>
        <v>0</v>
      </c>
      <c r="JH129" s="37">
        <f ca="1">COUNTIF(OFFSET(class8_2,MATCH(JH$1,'8 класс'!$A:$A,0)-7+'Итог по классам'!$B129,,,),"ш")</f>
        <v>0</v>
      </c>
      <c r="JI129" s="38">
        <f ca="1">COUNTIF(OFFSET(class8_1,MATCH(JI$1,'8 класс'!$A:$A,0)-7+'Итог по классам'!$B129,,,),"Ф")</f>
        <v>0</v>
      </c>
      <c r="JJ129" s="37">
        <f ca="1">COUNTIF(OFFSET(class8_1,MATCH(JJ$1,'8 класс'!$A:$A,0)-7+'Итог по классам'!$B129,,,),"р")</f>
        <v>0</v>
      </c>
      <c r="JK129" s="37">
        <f ca="1">COUNTIF(OFFSET(class8_1,MATCH(JK$1,'8 класс'!$A:$A,0)-7+'Итог по классам'!$B129,,,),"ш")</f>
        <v>0</v>
      </c>
      <c r="JL129" s="37">
        <f ca="1">COUNTIF(OFFSET(class8_2,MATCH(JL$1,'8 класс'!$A:$A,0)-7+'Итог по классам'!$B129,,,),"Ф")</f>
        <v>0</v>
      </c>
      <c r="JM129" s="37">
        <f ca="1">COUNTIF(OFFSET(class8_2,MATCH(JM$1,'8 класс'!$A:$A,0)-7+'Итог по классам'!$B129,,,),"р")</f>
        <v>0</v>
      </c>
      <c r="JN129" s="37">
        <f ca="1">COUNTIF(OFFSET(class8_2,MATCH(JN$1,'8 класс'!$A:$A,0)-7+'Итог по классам'!$B129,,,),"ш")</f>
        <v>0</v>
      </c>
      <c r="JO129" s="38">
        <f ca="1">COUNTIF(OFFSET(class8_1,MATCH(JO$1,'8 класс'!$A:$A,0)-7+'Итог по классам'!$B129,,,),"Ф")</f>
        <v>0</v>
      </c>
      <c r="JP129" s="37">
        <f ca="1">COUNTIF(OFFSET(class8_1,MATCH(JP$1,'8 класс'!$A:$A,0)-7+'Итог по классам'!$B129,,,),"р")</f>
        <v>0</v>
      </c>
      <c r="JQ129" s="37">
        <f ca="1">COUNTIF(OFFSET(class8_1,MATCH(JQ$1,'8 класс'!$A:$A,0)-7+'Итог по классам'!$B129,,,),"ш")</f>
        <v>0</v>
      </c>
      <c r="JR129" s="37">
        <f ca="1">COUNTIF(OFFSET(class8_2,MATCH(JR$1,'8 класс'!$A:$A,0)-7+'Итог по классам'!$B129,,,),"Ф")</f>
        <v>0</v>
      </c>
      <c r="JS129" s="37">
        <f ca="1">COUNTIF(OFFSET(class8_2,MATCH(JS$1,'8 класс'!$A:$A,0)-7+'Итог по классам'!$B129,,,),"р")</f>
        <v>0</v>
      </c>
      <c r="JT129" s="37">
        <f ca="1">COUNTIF(OFFSET(class8_2,MATCH(JT$1,'8 класс'!$A:$A,0)-7+'Итог по классам'!$B129,,,),"ш")</f>
        <v>0</v>
      </c>
      <c r="JU129" s="38">
        <f ca="1">COUNTIF(OFFSET(class8_1,MATCH(JU$1,'8 класс'!$A:$A,0)-7+'Итог по классам'!$B129,,,),"Ф")</f>
        <v>0</v>
      </c>
      <c r="JV129" s="37">
        <f ca="1">COUNTIF(OFFSET(class8_1,MATCH(JV$1,'8 класс'!$A:$A,0)-7+'Итог по классам'!$B129,,,),"р")</f>
        <v>0</v>
      </c>
      <c r="JW129" s="37">
        <f ca="1">COUNTIF(OFFSET(class8_1,MATCH(JW$1,'8 класс'!$A:$A,0)-7+'Итог по классам'!$B129,,,),"ш")</f>
        <v>0</v>
      </c>
      <c r="JX129" s="37">
        <f ca="1">COUNTIF(OFFSET(class8_2,MATCH(JX$1,'8 класс'!$A:$A,0)-7+'Итог по классам'!$B129,,,),"Ф")</f>
        <v>0</v>
      </c>
      <c r="JY129" s="37">
        <f ca="1">COUNTIF(OFFSET(class8_2,MATCH(JY$1,'8 класс'!$A:$A,0)-7+'Итог по классам'!$B129,,,),"р")</f>
        <v>0</v>
      </c>
      <c r="JZ129" s="37">
        <f ca="1">COUNTIF(OFFSET(class8_2,MATCH(JZ$1,'8 класс'!$A:$A,0)-7+'Итог по классам'!$B129,,,),"ш")</f>
        <v>0</v>
      </c>
      <c r="KA129" s="38">
        <f ca="1">COUNTIF(OFFSET(class8_1,MATCH(KA$1,'8 класс'!$A:$A,0)-7+'Итог по классам'!$B129,,,),"Ф")</f>
        <v>0</v>
      </c>
      <c r="KB129" s="37">
        <f ca="1">COUNTIF(OFFSET(class8_1,MATCH(KB$1,'8 класс'!$A:$A,0)-7+'Итог по классам'!$B129,,,),"р")</f>
        <v>0</v>
      </c>
      <c r="KC129" s="37">
        <f ca="1">COUNTIF(OFFSET(class8_1,MATCH(KC$1,'8 класс'!$A:$A,0)-7+'Итог по классам'!$B129,,,),"ш")</f>
        <v>0</v>
      </c>
      <c r="KD129" s="37">
        <f ca="1">COUNTIF(OFFSET(class8_2,MATCH(KD$1,'8 класс'!$A:$A,0)-7+'Итог по классам'!$B129,,,),"Ф")</f>
        <v>0</v>
      </c>
      <c r="KE129" s="37">
        <f ca="1">COUNTIF(OFFSET(class8_2,MATCH(KE$1,'8 класс'!$A:$A,0)-7+'Итог по классам'!$B129,,,),"р")</f>
        <v>0</v>
      </c>
      <c r="KF129" s="37">
        <f ca="1">COUNTIF(OFFSET(class8_2,MATCH(KF$1,'8 класс'!$A:$A,0)-7+'Итог по классам'!$B129,,,),"ш")</f>
        <v>0</v>
      </c>
      <c r="KG129" s="38">
        <f ca="1">COUNTIF(OFFSET(class8_1,MATCH(KG$1,'8 класс'!$A:$A,0)-7+'Итог по классам'!$B129,,,),"Ф")</f>
        <v>0</v>
      </c>
      <c r="KH129" s="37">
        <f ca="1">COUNTIF(OFFSET(class8_1,MATCH(KH$1,'8 класс'!$A:$A,0)-7+'Итог по классам'!$B129,,,),"р")</f>
        <v>0</v>
      </c>
      <c r="KI129" s="37">
        <f ca="1">COUNTIF(OFFSET(class8_1,MATCH(KI$1,'8 класс'!$A:$A,0)-7+'Итог по классам'!$B129,,,),"ш")</f>
        <v>0</v>
      </c>
      <c r="KJ129" s="37">
        <f ca="1">COUNTIF(OFFSET(class8_2,MATCH(KJ$1,'8 класс'!$A:$A,0)-7+'Итог по классам'!$B129,,,),"Ф")</f>
        <v>0</v>
      </c>
      <c r="KK129" s="37">
        <f ca="1">COUNTIF(OFFSET(class8_2,MATCH(KK$1,'8 класс'!$A:$A,0)-7+'Итог по классам'!$B129,,,),"р")</f>
        <v>0</v>
      </c>
      <c r="KL129" s="37">
        <f ca="1">COUNTIF(OFFSET(class8_2,MATCH(KL$1,'8 класс'!$A:$A,0)-7+'Итог по классам'!$B129,,,),"ш")</f>
        <v>0</v>
      </c>
      <c r="KM129" s="38">
        <f ca="1">COUNTIF(OFFSET(class8_1,MATCH(KM$1,'8 класс'!$A:$A,0)-7+'Итог по классам'!$B129,,,),"Ф")</f>
        <v>0</v>
      </c>
      <c r="KN129" s="37">
        <f ca="1">COUNTIF(OFFSET(class8_1,MATCH(KN$1,'8 класс'!$A:$A,0)-7+'Итог по классам'!$B129,,,),"р")</f>
        <v>0</v>
      </c>
      <c r="KO129" s="37">
        <f ca="1">COUNTIF(OFFSET(class8_1,MATCH(KO$1,'8 класс'!$A:$A,0)-7+'Итог по классам'!$B129,,,),"ш")</f>
        <v>0</v>
      </c>
      <c r="KP129" s="37">
        <f ca="1">COUNTIF(OFFSET(class8_2,MATCH(KP$1,'8 класс'!$A:$A,0)-7+'Итог по классам'!$B129,,,),"Ф")</f>
        <v>0</v>
      </c>
      <c r="KQ129" s="37">
        <f ca="1">COUNTIF(OFFSET(class8_2,MATCH(KQ$1,'8 класс'!$A:$A,0)-7+'Итог по классам'!$B129,,,),"р")</f>
        <v>0</v>
      </c>
      <c r="KR129" s="37">
        <f ca="1">COUNTIF(OFFSET(class8_2,MATCH(KR$1,'8 класс'!$A:$A,0)-7+'Итог по классам'!$B129,,,),"ш")</f>
        <v>0</v>
      </c>
    </row>
    <row r="130" spans="1:304" x14ac:dyDescent="0.25">
      <c r="A130">
        <f t="shared" si="12"/>
        <v>13</v>
      </c>
      <c r="B130" s="37">
        <v>19</v>
      </c>
      <c r="C130" s="3" t="s">
        <v>55</v>
      </c>
      <c r="D130" s="3" t="s">
        <v>63</v>
      </c>
      <c r="E130" s="37">
        <f ca="1">COUNTIF(OFFSET(class8_1,MATCH(E$1,'8 класс'!$A:$A,0)-7+'Итог по классам'!$B130,,,),"Ф")</f>
        <v>0</v>
      </c>
      <c r="F130" s="37">
        <f ca="1">COUNTIF(OFFSET(class8_1,MATCH(F$1,'8 класс'!$A:$A,0)-7+'Итог по классам'!$B130,,,),"р")</f>
        <v>0</v>
      </c>
      <c r="G130" s="37">
        <f ca="1">COUNTIF(OFFSET(class8_1,MATCH(G$1,'8 класс'!$A:$A,0)-7+'Итог по классам'!$B130,,,),"ш")</f>
        <v>0</v>
      </c>
      <c r="H130" s="37">
        <f ca="1">COUNTIF(OFFSET(class8_2,MATCH(H$1,'8 класс'!$A:$A,0)-7+'Итог по классам'!$B130,,,),"Ф")</f>
        <v>0</v>
      </c>
      <c r="I130" s="37">
        <f ca="1">COUNTIF(OFFSET(class8_2,MATCH(I$1,'8 класс'!$A:$A,0)-7+'Итог по классам'!$B130,,,),"р")</f>
        <v>0</v>
      </c>
      <c r="J130" s="37">
        <f ca="1">COUNTIF(OFFSET(class8_2,MATCH(J$1,'8 класс'!$A:$A,0)-7+'Итог по классам'!$B130,,,),"ш")</f>
        <v>0</v>
      </c>
      <c r="K130" s="38">
        <f ca="1">COUNTIF(OFFSET(class8_1,MATCH(K$1,'8 класс'!$A:$A,0)-7+'Итог по классам'!$B130,,,),"Ф")</f>
        <v>0</v>
      </c>
      <c r="L130" s="37">
        <f ca="1">COUNTIF(OFFSET(class8_1,MATCH(L$1,'8 класс'!$A:$A,0)-7+'Итог по классам'!$B130,,,),"р")</f>
        <v>0</v>
      </c>
      <c r="M130" s="37">
        <f ca="1">COUNTIF(OFFSET(class8_1,MATCH(M$1,'8 класс'!$A:$A,0)-7+'Итог по классам'!$B130,,,),"ш")</f>
        <v>0</v>
      </c>
      <c r="N130" s="37">
        <f ca="1">COUNTIF(OFFSET(class8_2,MATCH(N$1,'8 класс'!$A:$A,0)-7+'Итог по классам'!$B130,,,),"Ф")</f>
        <v>0</v>
      </c>
      <c r="O130" s="37">
        <f ca="1">COUNTIF(OFFSET(class8_2,MATCH(O$1,'8 класс'!$A:$A,0)-7+'Итог по классам'!$B130,,,),"р")</f>
        <v>0</v>
      </c>
      <c r="P130" s="37">
        <f ca="1">COUNTIF(OFFSET(class8_2,MATCH(P$1,'8 класс'!$A:$A,0)-7+'Итог по классам'!$B130,,,),"ш")</f>
        <v>0</v>
      </c>
      <c r="Q130" s="38">
        <f ca="1">COUNTIF(OFFSET(class8_1,MATCH(Q$1,'8 класс'!$A:$A,0)-7+'Итог по классам'!$B130,,,),"Ф")</f>
        <v>0</v>
      </c>
      <c r="R130" s="37">
        <f ca="1">COUNTIF(OFFSET(class8_1,MATCH(R$1,'8 класс'!$A:$A,0)-7+'Итог по классам'!$B130,,,),"р")</f>
        <v>0</v>
      </c>
      <c r="S130" s="37">
        <f ca="1">COUNTIF(OFFSET(class8_1,MATCH(S$1,'8 класс'!$A:$A,0)-7+'Итог по классам'!$B130,,,),"ш")</f>
        <v>0</v>
      </c>
      <c r="T130" s="37">
        <f ca="1">COUNTIF(OFFSET(class8_2,MATCH(T$1,'8 класс'!$A:$A,0)-7+'Итог по классам'!$B130,,,),"Ф")</f>
        <v>0</v>
      </c>
      <c r="U130" s="37">
        <f ca="1">COUNTIF(OFFSET(class8_2,MATCH(U$1,'8 класс'!$A:$A,0)-7+'Итог по классам'!$B130,,,),"р")</f>
        <v>0</v>
      </c>
      <c r="V130" s="37">
        <f ca="1">COUNTIF(OFFSET(class8_2,MATCH(V$1,'8 класс'!$A:$A,0)-7+'Итог по классам'!$B130,,,),"ш")</f>
        <v>0</v>
      </c>
      <c r="W130" s="38">
        <f ca="1">COUNTIF(OFFSET(class8_1,MATCH(W$1,'8 класс'!$A:$A,0)-7+'Итог по классам'!$B130,,,),"Ф")</f>
        <v>0</v>
      </c>
      <c r="X130" s="37">
        <f ca="1">COUNTIF(OFFSET(class8_1,MATCH(X$1,'8 класс'!$A:$A,0)-7+'Итог по классам'!$B130,,,),"р")</f>
        <v>0</v>
      </c>
      <c r="Y130" s="37">
        <f ca="1">COUNTIF(OFFSET(class8_1,MATCH(Y$1,'8 класс'!$A:$A,0)-7+'Итог по классам'!$B130,,,),"ш")</f>
        <v>0</v>
      </c>
      <c r="Z130" s="37">
        <f ca="1">COUNTIF(OFFSET(class8_2,MATCH(Z$1,'8 класс'!$A:$A,0)-7+'Итог по классам'!$B130,,,),"Ф")</f>
        <v>0</v>
      </c>
      <c r="AA130" s="37">
        <f ca="1">COUNTIF(OFFSET(class8_2,MATCH(AA$1,'8 класс'!$A:$A,0)-7+'Итог по классам'!$B130,,,),"р")</f>
        <v>0</v>
      </c>
      <c r="AB130" s="37">
        <f ca="1">COUNTIF(OFFSET(class8_2,MATCH(AB$1,'8 класс'!$A:$A,0)-7+'Итог по классам'!$B130,,,),"ш")</f>
        <v>0</v>
      </c>
      <c r="AC130" s="38">
        <f ca="1">COUNTIF(OFFSET(class8_1,MATCH(AC$1,'8 класс'!$A:$A,0)-7+'Итог по классам'!$B130,,,),"Ф")</f>
        <v>0</v>
      </c>
      <c r="AD130" s="37">
        <f ca="1">COUNTIF(OFFSET(class8_1,MATCH(AD$1,'8 класс'!$A:$A,0)-7+'Итог по классам'!$B130,,,),"р")</f>
        <v>0</v>
      </c>
      <c r="AE130" s="37">
        <f ca="1">COUNTIF(OFFSET(class8_1,MATCH(AE$1,'8 класс'!$A:$A,0)-7+'Итог по классам'!$B130,,,),"ш")</f>
        <v>0</v>
      </c>
      <c r="AF130" s="37">
        <f ca="1">COUNTIF(OFFSET(class8_2,MATCH(AF$1,'8 класс'!$A:$A,0)-7+'Итог по классам'!$B130,,,),"Ф")</f>
        <v>0</v>
      </c>
      <c r="AG130" s="37">
        <f ca="1">COUNTIF(OFFSET(class8_2,MATCH(AG$1,'8 класс'!$A:$A,0)-7+'Итог по классам'!$B130,,,),"р")</f>
        <v>0</v>
      </c>
      <c r="AH130" s="37">
        <f ca="1">COUNTIF(OFFSET(class8_2,MATCH(AH$1,'8 класс'!$A:$A,0)-7+'Итог по классам'!$B130,,,),"ш")</f>
        <v>0</v>
      </c>
      <c r="AI130" s="38">
        <f ca="1">COUNTIF(OFFSET(class8_1,MATCH(AI$1,'8 класс'!$A:$A,0)-7+'Итог по классам'!$B130,,,),"Ф")</f>
        <v>0</v>
      </c>
      <c r="AJ130" s="37">
        <f ca="1">COUNTIF(OFFSET(class8_1,MATCH(AJ$1,'8 класс'!$A:$A,0)-7+'Итог по классам'!$B130,,,),"р")</f>
        <v>0</v>
      </c>
      <c r="AK130" s="37">
        <f ca="1">COUNTIF(OFFSET(class8_1,MATCH(AK$1,'8 класс'!$A:$A,0)-7+'Итог по классам'!$B130,,,),"ш")</f>
        <v>0</v>
      </c>
      <c r="AL130" s="37">
        <f ca="1">COUNTIF(OFFSET(class8_2,MATCH(AL$1,'8 класс'!$A:$A,0)-7+'Итог по классам'!$B130,,,),"Ф")</f>
        <v>0</v>
      </c>
      <c r="AM130" s="37">
        <f ca="1">COUNTIF(OFFSET(class8_2,MATCH(AM$1,'8 класс'!$A:$A,0)-7+'Итог по классам'!$B130,,,),"р")</f>
        <v>0</v>
      </c>
      <c r="AN130" s="37">
        <f ca="1">COUNTIF(OFFSET(class8_2,MATCH(AN$1,'8 класс'!$A:$A,0)-7+'Итог по классам'!$B130,,,),"ш")</f>
        <v>0</v>
      </c>
      <c r="AO130" s="38">
        <f ca="1">COUNTIF(OFFSET(class8_1,MATCH(AO$1,'8 класс'!$A:$A,0)-7+'Итог по классам'!$B130,,,),"Ф")</f>
        <v>0</v>
      </c>
      <c r="AP130" s="37">
        <f ca="1">COUNTIF(OFFSET(class8_1,MATCH(AP$1,'8 класс'!$A:$A,0)-7+'Итог по классам'!$B130,,,),"р")</f>
        <v>0</v>
      </c>
      <c r="AQ130" s="37">
        <f ca="1">COUNTIF(OFFSET(class8_1,MATCH(AQ$1,'8 класс'!$A:$A,0)-7+'Итог по классам'!$B130,,,),"ш")</f>
        <v>0</v>
      </c>
      <c r="AR130" s="37">
        <f ca="1">COUNTIF(OFFSET(class8_2,MATCH(AR$1,'8 класс'!$A:$A,0)-7+'Итог по классам'!$B130,,,),"Ф")</f>
        <v>0</v>
      </c>
      <c r="AS130" s="37">
        <f ca="1">COUNTIF(OFFSET(class8_2,MATCH(AS$1,'8 класс'!$A:$A,0)-7+'Итог по классам'!$B130,,,),"р")</f>
        <v>0</v>
      </c>
      <c r="AT130" s="37">
        <f ca="1">COUNTIF(OFFSET(class8_2,MATCH(AT$1,'8 класс'!$A:$A,0)-7+'Итог по классам'!$B130,,,),"ш")</f>
        <v>0</v>
      </c>
      <c r="AU130" s="38">
        <f ca="1">COUNTIF(OFFSET(class8_1,MATCH(AU$1,'8 класс'!$A:$A,0)-7+'Итог по классам'!$B130,,,),"Ф")</f>
        <v>0</v>
      </c>
      <c r="AV130" s="37">
        <f ca="1">COUNTIF(OFFSET(class8_1,MATCH(AV$1,'8 класс'!$A:$A,0)-7+'Итог по классам'!$B130,,,),"р")</f>
        <v>0</v>
      </c>
      <c r="AW130" s="37">
        <f ca="1">COUNTIF(OFFSET(class8_1,MATCH(AW$1,'8 класс'!$A:$A,0)-7+'Итог по классам'!$B130,,,),"ш")</f>
        <v>0</v>
      </c>
      <c r="AX130" s="37">
        <f ca="1">COUNTIF(OFFSET(class8_2,MATCH(AX$1,'8 класс'!$A:$A,0)-7+'Итог по классам'!$B130,,,),"Ф")</f>
        <v>0</v>
      </c>
      <c r="AY130" s="37">
        <f ca="1">COUNTIF(OFFSET(class8_2,MATCH(AY$1,'8 класс'!$A:$A,0)-7+'Итог по классам'!$B130,,,),"р")</f>
        <v>0</v>
      </c>
      <c r="AZ130" s="37">
        <f ca="1">COUNTIF(OFFSET(class8_2,MATCH(AZ$1,'8 класс'!$A:$A,0)-7+'Итог по классам'!$B130,,,),"ш")</f>
        <v>0</v>
      </c>
      <c r="BA130" s="38">
        <f ca="1">COUNTIF(OFFSET(class8_1,MATCH(BA$1,'8 класс'!$A:$A,0)-7+'Итог по классам'!$B130,,,),"Ф")</f>
        <v>0</v>
      </c>
      <c r="BB130" s="37">
        <f ca="1">COUNTIF(OFFSET(class8_1,MATCH(BB$1,'8 класс'!$A:$A,0)-7+'Итог по классам'!$B130,,,),"р")</f>
        <v>0</v>
      </c>
      <c r="BC130" s="37">
        <f ca="1">COUNTIF(OFFSET(class8_1,MATCH(BC$1,'8 класс'!$A:$A,0)-7+'Итог по классам'!$B130,,,),"ш")</f>
        <v>0</v>
      </c>
      <c r="BD130" s="37">
        <f ca="1">COUNTIF(OFFSET(class8_2,MATCH(BD$1,'8 класс'!$A:$A,0)-7+'Итог по классам'!$B130,,,),"Ф")</f>
        <v>0</v>
      </c>
      <c r="BE130" s="37">
        <f ca="1">COUNTIF(OFFSET(class8_2,MATCH(BE$1,'8 класс'!$A:$A,0)-7+'Итог по классам'!$B130,,,),"р")</f>
        <v>0</v>
      </c>
      <c r="BF130" s="37">
        <f ca="1">COUNTIF(OFFSET(class8_2,MATCH(BF$1,'8 класс'!$A:$A,0)-7+'Итог по классам'!$B130,,,),"ш")</f>
        <v>0</v>
      </c>
      <c r="BG130" s="38">
        <f ca="1">COUNTIF(OFFSET(class8_1,MATCH(BG$1,'8 класс'!$A:$A,0)-7+'Итог по классам'!$B130,,,),"Ф")</f>
        <v>0</v>
      </c>
      <c r="BH130" s="37">
        <f ca="1">COUNTIF(OFFSET(class8_1,MATCH(BH$1,'8 класс'!$A:$A,0)-7+'Итог по классам'!$B130,,,),"р")</f>
        <v>0</v>
      </c>
      <c r="BI130" s="37">
        <f ca="1">COUNTIF(OFFSET(class8_1,MATCH(BI$1,'8 класс'!$A:$A,0)-7+'Итог по классам'!$B130,,,),"ш")</f>
        <v>0</v>
      </c>
      <c r="BJ130" s="37">
        <f ca="1">COUNTIF(OFFSET(class8_2,MATCH(BJ$1,'8 класс'!$A:$A,0)-7+'Итог по классам'!$B130,,,),"Ф")</f>
        <v>0</v>
      </c>
      <c r="BK130" s="37">
        <f ca="1">COUNTIF(OFFSET(class8_2,MATCH(BK$1,'8 класс'!$A:$A,0)-7+'Итог по классам'!$B130,,,),"р")</f>
        <v>0</v>
      </c>
      <c r="BL130" s="37">
        <f ca="1">COUNTIF(OFFSET(class8_2,MATCH(BL$1,'8 класс'!$A:$A,0)-7+'Итог по классам'!$B130,,,),"ш")</f>
        <v>0</v>
      </c>
      <c r="BM130" s="38">
        <f ca="1">COUNTIF(OFFSET(class8_1,MATCH(BM$1,'8 класс'!$A:$A,0)-7+'Итог по классам'!$B130,,,),"Ф")</f>
        <v>0</v>
      </c>
      <c r="BN130" s="37">
        <f ca="1">COUNTIF(OFFSET(class8_1,MATCH(BN$1,'8 класс'!$A:$A,0)-7+'Итог по классам'!$B130,,,),"р")</f>
        <v>0</v>
      </c>
      <c r="BO130" s="37">
        <f ca="1">COUNTIF(OFFSET(class8_1,MATCH(BO$1,'8 класс'!$A:$A,0)-7+'Итог по классам'!$B130,,,),"ш")</f>
        <v>0</v>
      </c>
      <c r="BP130" s="37">
        <f ca="1">COUNTIF(OFFSET(class8_2,MATCH(BP$1,'8 класс'!$A:$A,0)-7+'Итог по классам'!$B130,,,),"Ф")</f>
        <v>0</v>
      </c>
      <c r="BQ130" s="37">
        <f ca="1">COUNTIF(OFFSET(class8_2,MATCH(BQ$1,'8 класс'!$A:$A,0)-7+'Итог по классам'!$B130,,,),"р")</f>
        <v>0</v>
      </c>
      <c r="BR130" s="37">
        <f ca="1">COUNTIF(OFFSET(class8_2,MATCH(BR$1,'8 класс'!$A:$A,0)-7+'Итог по классам'!$B130,,,),"ш")</f>
        <v>0</v>
      </c>
      <c r="BS130" s="38">
        <f ca="1">COUNTIF(OFFSET(class8_1,MATCH(BS$1,'8 класс'!$A:$A,0)-7+'Итог по классам'!$B130,,,),"Ф")</f>
        <v>0</v>
      </c>
      <c r="BT130" s="37">
        <f ca="1">COUNTIF(OFFSET(class8_1,MATCH(BT$1,'8 класс'!$A:$A,0)-7+'Итог по классам'!$B130,,,),"р")</f>
        <v>0</v>
      </c>
      <c r="BU130" s="37">
        <f ca="1">COUNTIF(OFFSET(class8_1,MATCH(BU$1,'8 класс'!$A:$A,0)-7+'Итог по классам'!$B130,,,),"ш")</f>
        <v>0</v>
      </c>
      <c r="BV130" s="37">
        <f ca="1">COUNTIF(OFFSET(class8_2,MATCH(BV$1,'8 класс'!$A:$A,0)-7+'Итог по классам'!$B130,,,),"Ф")</f>
        <v>0</v>
      </c>
      <c r="BW130" s="37">
        <f ca="1">COUNTIF(OFFSET(class8_2,MATCH(BW$1,'8 класс'!$A:$A,0)-7+'Итог по классам'!$B130,,,),"р")</f>
        <v>0</v>
      </c>
      <c r="BX130" s="37">
        <f ca="1">COUNTIF(OFFSET(class8_2,MATCH(BX$1,'8 класс'!$A:$A,0)-7+'Итог по классам'!$B130,,,),"ш")</f>
        <v>0</v>
      </c>
      <c r="BY130" s="38">
        <f ca="1">COUNTIF(OFFSET(class8_1,MATCH(BY$1,'8 класс'!$A:$A,0)-7+'Итог по классам'!$B130,,,),"Ф")</f>
        <v>0</v>
      </c>
      <c r="BZ130" s="37">
        <f ca="1">COUNTIF(OFFSET(class8_1,MATCH(BZ$1,'8 класс'!$A:$A,0)-7+'Итог по классам'!$B130,,,),"р")</f>
        <v>0</v>
      </c>
      <c r="CA130" s="37">
        <f ca="1">COUNTIF(OFFSET(class8_1,MATCH(CA$1,'8 класс'!$A:$A,0)-7+'Итог по классам'!$B130,,,),"ш")</f>
        <v>0</v>
      </c>
      <c r="CB130" s="37">
        <f ca="1">COUNTIF(OFFSET(class8_2,MATCH(CB$1,'8 класс'!$A:$A,0)-7+'Итог по классам'!$B130,,,),"Ф")</f>
        <v>0</v>
      </c>
      <c r="CC130" s="37">
        <f ca="1">COUNTIF(OFFSET(class8_2,MATCH(CC$1,'8 класс'!$A:$A,0)-7+'Итог по классам'!$B130,,,),"р")</f>
        <v>0</v>
      </c>
      <c r="CD130" s="37">
        <f ca="1">COUNTIF(OFFSET(class8_2,MATCH(CD$1,'8 класс'!$A:$A,0)-7+'Итог по классам'!$B130,,,),"ш")</f>
        <v>0</v>
      </c>
      <c r="CE130" s="38">
        <f ca="1">COUNTIF(OFFSET(class8_1,MATCH(CE$1,'8 класс'!$A:$A,0)-7+'Итог по классам'!$B130,,,),"Ф")</f>
        <v>0</v>
      </c>
      <c r="CF130" s="37">
        <f ca="1">COUNTIF(OFFSET(class8_1,MATCH(CF$1,'8 класс'!$A:$A,0)-7+'Итог по классам'!$B130,,,),"р")</f>
        <v>0</v>
      </c>
      <c r="CG130" s="37">
        <f ca="1">COUNTIF(OFFSET(class8_1,MATCH(CG$1,'8 класс'!$A:$A,0)-7+'Итог по классам'!$B130,,,),"ш")</f>
        <v>0</v>
      </c>
      <c r="CH130" s="37">
        <f ca="1">COUNTIF(OFFSET(class8_2,MATCH(CH$1,'8 класс'!$A:$A,0)-7+'Итог по классам'!$B130,,,),"Ф")</f>
        <v>0</v>
      </c>
      <c r="CI130" s="37">
        <f ca="1">COUNTIF(OFFSET(class8_2,MATCH(CI$1,'8 класс'!$A:$A,0)-7+'Итог по классам'!$B130,,,),"р")</f>
        <v>0</v>
      </c>
      <c r="CJ130" s="37">
        <f ca="1">COUNTIF(OFFSET(class8_2,MATCH(CJ$1,'8 класс'!$A:$A,0)-7+'Итог по классам'!$B130,,,),"ш")</f>
        <v>0</v>
      </c>
      <c r="CK130" s="38">
        <f ca="1">COUNTIF(OFFSET(class8_1,MATCH(CK$1,'8 класс'!$A:$A,0)-7+'Итог по классам'!$B130,,,),"Ф")</f>
        <v>0</v>
      </c>
      <c r="CL130" s="37">
        <f ca="1">COUNTIF(OFFSET(class8_1,MATCH(CL$1,'8 класс'!$A:$A,0)-7+'Итог по классам'!$B130,,,),"р")</f>
        <v>0</v>
      </c>
      <c r="CM130" s="37">
        <f ca="1">COUNTIF(OFFSET(class8_1,MATCH(CM$1,'8 класс'!$A:$A,0)-7+'Итог по классам'!$B130,,,),"ш")</f>
        <v>0</v>
      </c>
      <c r="CN130" s="37">
        <f ca="1">COUNTIF(OFFSET(class8_2,MATCH(CN$1,'8 класс'!$A:$A,0)-7+'Итог по классам'!$B130,,,),"Ф")</f>
        <v>0</v>
      </c>
      <c r="CO130" s="37">
        <f ca="1">COUNTIF(OFFSET(class8_2,MATCH(CO$1,'8 класс'!$A:$A,0)-7+'Итог по классам'!$B130,,,),"р")</f>
        <v>0</v>
      </c>
      <c r="CP130" s="37">
        <f ca="1">COUNTIF(OFFSET(class8_2,MATCH(CP$1,'8 класс'!$A:$A,0)-7+'Итог по классам'!$B130,,,),"ш")</f>
        <v>0</v>
      </c>
      <c r="CQ130" s="38">
        <f ca="1">COUNTIF(OFFSET(class8_1,MATCH(CQ$1,'8 класс'!$A:$A,0)-7+'Итог по классам'!$B130,,,),"Ф")</f>
        <v>0</v>
      </c>
      <c r="CR130" s="37">
        <f ca="1">COUNTIF(OFFSET(class8_1,MATCH(CR$1,'8 класс'!$A:$A,0)-7+'Итог по классам'!$B130,,,),"р")</f>
        <v>0</v>
      </c>
      <c r="CS130" s="37">
        <f ca="1">COUNTIF(OFFSET(class8_1,MATCH(CS$1,'8 класс'!$A:$A,0)-7+'Итог по классам'!$B130,,,),"ш")</f>
        <v>0</v>
      </c>
      <c r="CT130" s="37">
        <f ca="1">COUNTIF(OFFSET(class8_2,MATCH(CT$1,'8 класс'!$A:$A,0)-7+'Итог по классам'!$B130,,,),"Ф")</f>
        <v>0</v>
      </c>
      <c r="CU130" s="37">
        <f ca="1">COUNTIF(OFFSET(class8_2,MATCH(CU$1,'8 класс'!$A:$A,0)-7+'Итог по классам'!$B130,,,),"р")</f>
        <v>0</v>
      </c>
      <c r="CV130" s="37">
        <f ca="1">COUNTIF(OFFSET(class8_2,MATCH(CV$1,'8 класс'!$A:$A,0)-7+'Итог по классам'!$B130,,,),"ш")</f>
        <v>0</v>
      </c>
      <c r="CW130" s="38">
        <f ca="1">COUNTIF(OFFSET(class8_1,MATCH(CW$1,'8 класс'!$A:$A,0)-7+'Итог по классам'!$B130,,,),"Ф")</f>
        <v>0</v>
      </c>
      <c r="CX130" s="37">
        <f ca="1">COUNTIF(OFFSET(class8_1,MATCH(CX$1,'8 класс'!$A:$A,0)-7+'Итог по классам'!$B130,,,),"р")</f>
        <v>0</v>
      </c>
      <c r="CY130" s="37">
        <f ca="1">COUNTIF(OFFSET(class8_1,MATCH(CY$1,'8 класс'!$A:$A,0)-7+'Итог по классам'!$B130,,,),"ш")</f>
        <v>0</v>
      </c>
      <c r="CZ130" s="37">
        <f ca="1">COUNTIF(OFFSET(class8_2,MATCH(CZ$1,'8 класс'!$A:$A,0)-7+'Итог по классам'!$B130,,,),"Ф")</f>
        <v>0</v>
      </c>
      <c r="DA130" s="37">
        <f ca="1">COUNTIF(OFFSET(class8_2,MATCH(DA$1,'8 класс'!$A:$A,0)-7+'Итог по классам'!$B130,,,),"р")</f>
        <v>0</v>
      </c>
      <c r="DB130" s="37">
        <f ca="1">COUNTIF(OFFSET(class8_2,MATCH(DB$1,'8 класс'!$A:$A,0)-7+'Итог по классам'!$B130,,,),"ш")</f>
        <v>0</v>
      </c>
      <c r="DC130" s="38">
        <f ca="1">COUNTIF(OFFSET(class8_1,MATCH(DC$1,'8 класс'!$A:$A,0)-7+'Итог по классам'!$B130,,,),"Ф")</f>
        <v>0</v>
      </c>
      <c r="DD130" s="37">
        <f ca="1">COUNTIF(OFFSET(class8_1,MATCH(DD$1,'8 класс'!$A:$A,0)-7+'Итог по классам'!$B130,,,),"р")</f>
        <v>0</v>
      </c>
      <c r="DE130" s="37">
        <f ca="1">COUNTIF(OFFSET(class8_1,MATCH(DE$1,'8 класс'!$A:$A,0)-7+'Итог по классам'!$B130,,,),"ш")</f>
        <v>0</v>
      </c>
      <c r="DF130" s="37">
        <f ca="1">COUNTIF(OFFSET(class8_2,MATCH(DF$1,'8 класс'!$A:$A,0)-7+'Итог по классам'!$B130,,,),"Ф")</f>
        <v>0</v>
      </c>
      <c r="DG130" s="37">
        <f ca="1">COUNTIF(OFFSET(class8_2,MATCH(DG$1,'8 класс'!$A:$A,0)-7+'Итог по классам'!$B130,,,),"р")</f>
        <v>0</v>
      </c>
      <c r="DH130" s="37">
        <f ca="1">COUNTIF(OFFSET(class8_2,MATCH(DH$1,'8 класс'!$A:$A,0)-7+'Итог по классам'!$B130,,,),"ш")</f>
        <v>0</v>
      </c>
      <c r="DI130" s="38">
        <f ca="1">COUNTIF(OFFSET(class8_1,MATCH(DI$1,'8 класс'!$A:$A,0)-7+'Итог по классам'!$B130,,,),"Ф")</f>
        <v>0</v>
      </c>
      <c r="DJ130" s="37">
        <f ca="1">COUNTIF(OFFSET(class8_1,MATCH(DJ$1,'8 класс'!$A:$A,0)-7+'Итог по классам'!$B130,,,),"р")</f>
        <v>0</v>
      </c>
      <c r="DK130" s="37">
        <f ca="1">COUNTIF(OFFSET(class8_1,MATCH(DK$1,'8 класс'!$A:$A,0)-7+'Итог по классам'!$B130,,,),"ш")</f>
        <v>0</v>
      </c>
      <c r="DL130" s="37">
        <f ca="1">COUNTIF(OFFSET(class8_2,MATCH(DL$1,'8 класс'!$A:$A,0)-7+'Итог по классам'!$B130,,,),"Ф")</f>
        <v>0</v>
      </c>
      <c r="DM130" s="37">
        <f ca="1">COUNTIF(OFFSET(class8_2,MATCH(DM$1,'8 класс'!$A:$A,0)-7+'Итог по классам'!$B130,,,),"р")</f>
        <v>0</v>
      </c>
      <c r="DN130" s="37">
        <f ca="1">COUNTIF(OFFSET(class8_2,MATCH(DN$1,'8 класс'!$A:$A,0)-7+'Итог по классам'!$B130,,,),"ш")</f>
        <v>0</v>
      </c>
      <c r="DO130" s="38">
        <f ca="1">COUNTIF(OFFSET(class8_1,MATCH(DO$1,'8 класс'!$A:$A,0)-7+'Итог по классам'!$B130,,,),"Ф")</f>
        <v>0</v>
      </c>
      <c r="DP130" s="37">
        <f ca="1">COUNTIF(OFFSET(class8_1,MATCH(DP$1,'8 класс'!$A:$A,0)-7+'Итог по классам'!$B130,,,),"р")</f>
        <v>0</v>
      </c>
      <c r="DQ130" s="37">
        <f ca="1">COUNTIF(OFFSET(class8_1,MATCH(DQ$1,'8 класс'!$A:$A,0)-7+'Итог по классам'!$B130,,,),"ш")</f>
        <v>0</v>
      </c>
      <c r="DR130" s="37">
        <f ca="1">COUNTIF(OFFSET(class8_2,MATCH(DR$1,'8 класс'!$A:$A,0)-7+'Итог по классам'!$B130,,,),"Ф")</f>
        <v>0</v>
      </c>
      <c r="DS130" s="37">
        <f ca="1">COUNTIF(OFFSET(class8_2,MATCH(DS$1,'8 класс'!$A:$A,0)-7+'Итог по классам'!$B130,,,),"р")</f>
        <v>0</v>
      </c>
      <c r="DT130" s="37">
        <f ca="1">COUNTIF(OFFSET(class8_2,MATCH(DT$1,'8 класс'!$A:$A,0)-7+'Итог по классам'!$B130,,,),"ш")</f>
        <v>0</v>
      </c>
      <c r="DU130" s="38">
        <f ca="1">COUNTIF(OFFSET(class8_1,MATCH(DU$1,'8 класс'!$A:$A,0)-7+'Итог по классам'!$B130,,,),"Ф")</f>
        <v>0</v>
      </c>
      <c r="DV130" s="37">
        <f ca="1">COUNTIF(OFFSET(class8_1,MATCH(DV$1,'8 класс'!$A:$A,0)-7+'Итог по классам'!$B130,,,),"р")</f>
        <v>0</v>
      </c>
      <c r="DW130" s="37">
        <f ca="1">COUNTIF(OFFSET(class8_1,MATCH(DW$1,'8 класс'!$A:$A,0)-7+'Итог по классам'!$B130,,,),"ш")</f>
        <v>0</v>
      </c>
      <c r="DX130" s="37">
        <f ca="1">COUNTIF(OFFSET(class8_2,MATCH(DX$1,'8 класс'!$A:$A,0)-7+'Итог по классам'!$B130,,,),"Ф")</f>
        <v>0</v>
      </c>
      <c r="DY130" s="37">
        <f ca="1">COUNTIF(OFFSET(class8_2,MATCH(DY$1,'8 класс'!$A:$A,0)-7+'Итог по классам'!$B130,,,),"р")</f>
        <v>0</v>
      </c>
      <c r="DZ130" s="37">
        <f ca="1">COUNTIF(OFFSET(class8_2,MATCH(DZ$1,'8 класс'!$A:$A,0)-7+'Итог по классам'!$B130,,,),"ш")</f>
        <v>0</v>
      </c>
      <c r="EA130" s="38">
        <f ca="1">COUNTIF(OFFSET(class8_1,MATCH(EA$1,'8 класс'!$A:$A,0)-7+'Итог по классам'!$B130,,,),"Ф")</f>
        <v>0</v>
      </c>
      <c r="EB130" s="37">
        <f ca="1">COUNTIF(OFFSET(class8_1,MATCH(EB$1,'8 класс'!$A:$A,0)-7+'Итог по классам'!$B130,,,),"р")</f>
        <v>0</v>
      </c>
      <c r="EC130" s="37">
        <f ca="1">COUNTIF(OFFSET(class8_1,MATCH(EC$1,'8 класс'!$A:$A,0)-7+'Итог по классам'!$B130,,,),"ш")</f>
        <v>0</v>
      </c>
      <c r="ED130" s="37">
        <f ca="1">COUNTIF(OFFSET(class8_2,MATCH(ED$1,'8 класс'!$A:$A,0)-7+'Итог по классам'!$B130,,,),"Ф")</f>
        <v>0</v>
      </c>
      <c r="EE130" s="37">
        <f ca="1">COUNTIF(OFFSET(class8_2,MATCH(EE$1,'8 класс'!$A:$A,0)-7+'Итог по классам'!$B130,,,),"р")</f>
        <v>0</v>
      </c>
      <c r="EF130" s="37">
        <f ca="1">COUNTIF(OFFSET(class8_2,MATCH(EF$1,'8 класс'!$A:$A,0)-7+'Итог по классам'!$B130,,,),"ш")</f>
        <v>0</v>
      </c>
      <c r="EG130" s="38">
        <f ca="1">COUNTIF(OFFSET(class8_1,MATCH(EG$1,'8 класс'!$A:$A,0)-7+'Итог по классам'!$B130,,,),"Ф")</f>
        <v>0</v>
      </c>
      <c r="EH130" s="37">
        <f ca="1">COUNTIF(OFFSET(class8_1,MATCH(EH$1,'8 класс'!$A:$A,0)-7+'Итог по классам'!$B130,,,),"р")</f>
        <v>0</v>
      </c>
      <c r="EI130" s="37">
        <f ca="1">COUNTIF(OFFSET(class8_1,MATCH(EI$1,'8 класс'!$A:$A,0)-7+'Итог по классам'!$B130,,,),"ш")</f>
        <v>0</v>
      </c>
      <c r="EJ130" s="37">
        <f ca="1">COUNTIF(OFFSET(class8_2,MATCH(EJ$1,'8 класс'!$A:$A,0)-7+'Итог по классам'!$B130,,,),"Ф")</f>
        <v>0</v>
      </c>
      <c r="EK130" s="37">
        <f ca="1">COUNTIF(OFFSET(class8_2,MATCH(EK$1,'8 класс'!$A:$A,0)-7+'Итог по классам'!$B130,,,),"р")</f>
        <v>0</v>
      </c>
      <c r="EL130" s="37">
        <f ca="1">COUNTIF(OFFSET(class8_2,MATCH(EL$1,'8 класс'!$A:$A,0)-7+'Итог по классам'!$B130,,,),"ш")</f>
        <v>0</v>
      </c>
      <c r="EM130" s="38">
        <f ca="1">COUNTIF(OFFSET(class8_1,MATCH(EM$1,'8 класс'!$A:$A,0)-7+'Итог по классам'!$B130,,,),"Ф")</f>
        <v>0</v>
      </c>
      <c r="EN130" s="37">
        <f ca="1">COUNTIF(OFFSET(class8_1,MATCH(EN$1,'8 класс'!$A:$A,0)-7+'Итог по классам'!$B130,,,),"р")</f>
        <v>0</v>
      </c>
      <c r="EO130" s="37">
        <f ca="1">COUNTIF(OFFSET(class8_1,MATCH(EO$1,'8 класс'!$A:$A,0)-7+'Итог по классам'!$B130,,,),"ш")</f>
        <v>0</v>
      </c>
      <c r="EP130" s="37">
        <f ca="1">COUNTIF(OFFSET(class8_2,MATCH(EP$1,'8 класс'!$A:$A,0)-7+'Итог по классам'!$B130,,,),"Ф")</f>
        <v>0</v>
      </c>
      <c r="EQ130" s="37">
        <f ca="1">COUNTIF(OFFSET(class8_2,MATCH(EQ$1,'8 класс'!$A:$A,0)-7+'Итог по классам'!$B130,,,),"р")</f>
        <v>0</v>
      </c>
      <c r="ER130" s="37">
        <f ca="1">COUNTIF(OFFSET(class8_2,MATCH(ER$1,'8 класс'!$A:$A,0)-7+'Итог по классам'!$B130,,,),"ш")</f>
        <v>0</v>
      </c>
      <c r="ES130" s="38">
        <f ca="1">COUNTIF(OFFSET(class8_1,MATCH(ES$1,'8 класс'!$A:$A,0)-7+'Итог по классам'!$B130,,,),"Ф")</f>
        <v>0</v>
      </c>
      <c r="ET130" s="37">
        <f ca="1">COUNTIF(OFFSET(class8_1,MATCH(ET$1,'8 класс'!$A:$A,0)-7+'Итог по классам'!$B130,,,),"р")</f>
        <v>0</v>
      </c>
      <c r="EU130" s="37">
        <f ca="1">COUNTIF(OFFSET(class8_1,MATCH(EU$1,'8 класс'!$A:$A,0)-7+'Итог по классам'!$B130,,,),"ш")</f>
        <v>0</v>
      </c>
      <c r="EV130" s="37">
        <f ca="1">COUNTIF(OFFSET(class8_2,MATCH(EV$1,'8 класс'!$A:$A,0)-7+'Итог по классам'!$B130,,,),"Ф")</f>
        <v>0</v>
      </c>
      <c r="EW130" s="37">
        <f ca="1">COUNTIF(OFFSET(class8_2,MATCH(EW$1,'8 класс'!$A:$A,0)-7+'Итог по классам'!$B130,,,),"р")</f>
        <v>0</v>
      </c>
      <c r="EX130" s="37">
        <f ca="1">COUNTIF(OFFSET(class8_2,MATCH(EX$1,'8 класс'!$A:$A,0)-7+'Итог по классам'!$B130,,,),"ш")</f>
        <v>0</v>
      </c>
      <c r="EY130" s="38">
        <f ca="1">COUNTIF(OFFSET(class8_1,MATCH(EY$1,'8 класс'!$A:$A,0)-7+'Итог по классам'!$B130,,,),"Ф")</f>
        <v>0</v>
      </c>
      <c r="EZ130" s="37">
        <f ca="1">COUNTIF(OFFSET(class8_1,MATCH(EZ$1,'8 класс'!$A:$A,0)-7+'Итог по классам'!$B130,,,),"р")</f>
        <v>0</v>
      </c>
      <c r="FA130" s="37">
        <f ca="1">COUNTIF(OFFSET(class8_1,MATCH(FA$1,'8 класс'!$A:$A,0)-7+'Итог по классам'!$B130,,,),"ш")</f>
        <v>0</v>
      </c>
      <c r="FB130" s="37">
        <f ca="1">COUNTIF(OFFSET(class8_2,MATCH(FB$1,'8 класс'!$A:$A,0)-7+'Итог по классам'!$B130,,,),"Ф")</f>
        <v>0</v>
      </c>
      <c r="FC130" s="37">
        <f ca="1">COUNTIF(OFFSET(class8_2,MATCH(FC$1,'8 класс'!$A:$A,0)-7+'Итог по классам'!$B130,,,),"р")</f>
        <v>0</v>
      </c>
      <c r="FD130" s="37">
        <f ca="1">COUNTIF(OFFSET(class8_2,MATCH(FD$1,'8 класс'!$A:$A,0)-7+'Итог по классам'!$B130,,,),"ш")</f>
        <v>0</v>
      </c>
      <c r="FE130" s="38">
        <f ca="1">COUNTIF(OFFSET(class8_1,MATCH(FE$1,'8 класс'!$A:$A,0)-7+'Итог по классам'!$B130,,,),"Ф")</f>
        <v>0</v>
      </c>
      <c r="FF130" s="37">
        <f ca="1">COUNTIF(OFFSET(class8_1,MATCH(FF$1,'8 класс'!$A:$A,0)-7+'Итог по классам'!$B130,,,),"р")</f>
        <v>0</v>
      </c>
      <c r="FG130" s="37">
        <f ca="1">COUNTIF(OFFSET(class8_1,MATCH(FG$1,'8 класс'!$A:$A,0)-7+'Итог по классам'!$B130,,,),"ш")</f>
        <v>0</v>
      </c>
      <c r="FH130" s="37">
        <f ca="1">COUNTIF(OFFSET(class8_2,MATCH(FH$1,'8 класс'!$A:$A,0)-7+'Итог по классам'!$B130,,,),"Ф")</f>
        <v>0</v>
      </c>
      <c r="FI130" s="37">
        <f ca="1">COUNTIF(OFFSET(class8_2,MATCH(FI$1,'8 класс'!$A:$A,0)-7+'Итог по классам'!$B130,,,),"р")</f>
        <v>0</v>
      </c>
      <c r="FJ130" s="37">
        <f ca="1">COUNTIF(OFFSET(class8_2,MATCH(FJ$1,'8 класс'!$A:$A,0)-7+'Итог по классам'!$B130,,,),"ш")</f>
        <v>0</v>
      </c>
      <c r="FK130" s="38">
        <f ca="1">COUNTIF(OFFSET(class8_1,MATCH(FK$1,'8 класс'!$A:$A,0)-7+'Итог по классам'!$B130,,,),"Ф")</f>
        <v>0</v>
      </c>
      <c r="FL130" s="37">
        <f ca="1">COUNTIF(OFFSET(class8_1,MATCH(FL$1,'8 класс'!$A:$A,0)-7+'Итог по классам'!$B130,,,),"р")</f>
        <v>0</v>
      </c>
      <c r="FM130" s="37">
        <f ca="1">COUNTIF(OFFSET(class8_1,MATCH(FM$1,'8 класс'!$A:$A,0)-7+'Итог по классам'!$B130,,,),"ш")</f>
        <v>0</v>
      </c>
      <c r="FN130" s="37">
        <f ca="1">COUNTIF(OFFSET(class8_2,MATCH(FN$1,'8 класс'!$A:$A,0)-7+'Итог по классам'!$B130,,,),"Ф")</f>
        <v>0</v>
      </c>
      <c r="FO130" s="37">
        <f ca="1">COUNTIF(OFFSET(class8_2,MATCH(FO$1,'8 класс'!$A:$A,0)-7+'Итог по классам'!$B130,,,),"р")</f>
        <v>0</v>
      </c>
      <c r="FP130" s="37">
        <f ca="1">COUNTIF(OFFSET(class8_2,MATCH(FP$1,'8 класс'!$A:$A,0)-7+'Итог по классам'!$B130,,,),"ш")</f>
        <v>0</v>
      </c>
      <c r="FQ130" s="38">
        <f ca="1">COUNTIF(OFFSET(class8_1,MATCH(FQ$1,'8 класс'!$A:$A,0)-7+'Итог по классам'!$B130,,,),"Ф")</f>
        <v>0</v>
      </c>
      <c r="FR130" s="37">
        <f ca="1">COUNTIF(OFFSET(class8_1,MATCH(FR$1,'8 класс'!$A:$A,0)-7+'Итог по классам'!$B130,,,),"р")</f>
        <v>0</v>
      </c>
      <c r="FS130" s="37">
        <f ca="1">COUNTIF(OFFSET(class8_1,MATCH(FS$1,'8 класс'!$A:$A,0)-7+'Итог по классам'!$B130,,,),"ш")</f>
        <v>0</v>
      </c>
      <c r="FT130" s="37">
        <f ca="1">COUNTIF(OFFSET(class8_2,MATCH(FT$1,'8 класс'!$A:$A,0)-7+'Итог по классам'!$B130,,,),"Ф")</f>
        <v>0</v>
      </c>
      <c r="FU130" s="37">
        <f ca="1">COUNTIF(OFFSET(class8_2,MATCH(FU$1,'8 класс'!$A:$A,0)-7+'Итог по классам'!$B130,,,),"р")</f>
        <v>0</v>
      </c>
      <c r="FV130" s="37">
        <f ca="1">COUNTIF(OFFSET(class8_2,MATCH(FV$1,'8 класс'!$A:$A,0)-7+'Итог по классам'!$B130,,,),"ш")</f>
        <v>0</v>
      </c>
      <c r="FW130" s="38">
        <f ca="1">COUNTIF(OFFSET(class8_1,MATCH(FW$1,'8 класс'!$A:$A,0)-7+'Итог по классам'!$B130,,,),"Ф")</f>
        <v>0</v>
      </c>
      <c r="FX130" s="37">
        <f ca="1">COUNTIF(OFFSET(class8_1,MATCH(FX$1,'8 класс'!$A:$A,0)-7+'Итог по классам'!$B130,,,),"р")</f>
        <v>0</v>
      </c>
      <c r="FY130" s="37">
        <f ca="1">COUNTIF(OFFSET(class8_1,MATCH(FY$1,'8 класс'!$A:$A,0)-7+'Итог по классам'!$B130,,,),"ш")</f>
        <v>0</v>
      </c>
      <c r="FZ130" s="37">
        <f ca="1">COUNTIF(OFFSET(class8_2,MATCH(FZ$1,'8 класс'!$A:$A,0)-7+'Итог по классам'!$B130,,,),"Ф")</f>
        <v>0</v>
      </c>
      <c r="GA130" s="37">
        <f ca="1">COUNTIF(OFFSET(class8_2,MATCH(GA$1,'8 класс'!$A:$A,0)-7+'Итог по классам'!$B130,,,),"р")</f>
        <v>0</v>
      </c>
      <c r="GB130" s="37">
        <f ca="1">COUNTIF(OFFSET(class8_2,MATCH(GB$1,'8 класс'!$A:$A,0)-7+'Итог по классам'!$B130,,,),"ш")</f>
        <v>0</v>
      </c>
      <c r="GC130" s="38">
        <f ca="1">COUNTIF(OFFSET(class8_1,MATCH(GC$1,'8 класс'!$A:$A,0)-7+'Итог по классам'!$B130,,,),"Ф")</f>
        <v>0</v>
      </c>
      <c r="GD130" s="37">
        <f ca="1">COUNTIF(OFFSET(class8_1,MATCH(GD$1,'8 класс'!$A:$A,0)-7+'Итог по классам'!$B130,,,),"р")</f>
        <v>0</v>
      </c>
      <c r="GE130" s="37">
        <f ca="1">COUNTIF(OFFSET(class8_1,MATCH(GE$1,'8 класс'!$A:$A,0)-7+'Итог по классам'!$B130,,,),"ш")</f>
        <v>0</v>
      </c>
      <c r="GF130" s="37">
        <f ca="1">COUNTIF(OFFSET(class8_2,MATCH(GF$1,'8 класс'!$A:$A,0)-7+'Итог по классам'!$B130,,,),"Ф")</f>
        <v>0</v>
      </c>
      <c r="GG130" s="37">
        <f ca="1">COUNTIF(OFFSET(class8_2,MATCH(GG$1,'8 класс'!$A:$A,0)-7+'Итог по классам'!$B130,,,),"р")</f>
        <v>0</v>
      </c>
      <c r="GH130" s="37">
        <f ca="1">COUNTIF(OFFSET(class8_2,MATCH(GH$1,'8 класс'!$A:$A,0)-7+'Итог по классам'!$B130,,,),"ш")</f>
        <v>0</v>
      </c>
      <c r="GI130" s="38">
        <f ca="1">COUNTIF(OFFSET(class8_1,MATCH(GI$1,'8 класс'!$A:$A,0)-7+'Итог по классам'!$B130,,,),"Ф")</f>
        <v>0</v>
      </c>
      <c r="GJ130" s="37">
        <f ca="1">COUNTIF(OFFSET(class8_1,MATCH(GJ$1,'8 класс'!$A:$A,0)-7+'Итог по классам'!$B130,,,),"р")</f>
        <v>0</v>
      </c>
      <c r="GK130" s="37">
        <f ca="1">COUNTIF(OFFSET(class8_1,MATCH(GK$1,'8 класс'!$A:$A,0)-7+'Итог по классам'!$B130,,,),"ш")</f>
        <v>0</v>
      </c>
      <c r="GL130" s="37">
        <f ca="1">COUNTIF(OFFSET(class8_2,MATCH(GL$1,'8 класс'!$A:$A,0)-7+'Итог по классам'!$B130,,,),"Ф")</f>
        <v>0</v>
      </c>
      <c r="GM130" s="37">
        <f ca="1">COUNTIF(OFFSET(class8_2,MATCH(GM$1,'8 класс'!$A:$A,0)-7+'Итог по классам'!$B130,,,),"р")</f>
        <v>0</v>
      </c>
      <c r="GN130" s="37">
        <f ca="1">COUNTIF(OFFSET(class8_2,MATCH(GN$1,'8 класс'!$A:$A,0)-7+'Итог по классам'!$B130,,,),"ш")</f>
        <v>0</v>
      </c>
      <c r="GO130" s="38">
        <f ca="1">COUNTIF(OFFSET(class8_1,MATCH(GO$1,'8 класс'!$A:$A,0)-7+'Итог по классам'!$B130,,,),"Ф")</f>
        <v>0</v>
      </c>
      <c r="GP130" s="37">
        <f ca="1">COUNTIF(OFFSET(class8_1,MATCH(GP$1,'8 класс'!$A:$A,0)-7+'Итог по классам'!$B130,,,),"р")</f>
        <v>0</v>
      </c>
      <c r="GQ130" s="37">
        <f ca="1">COUNTIF(OFFSET(class8_1,MATCH(GQ$1,'8 класс'!$A:$A,0)-7+'Итог по классам'!$B130,,,),"ш")</f>
        <v>0</v>
      </c>
      <c r="GR130" s="37">
        <f ca="1">COUNTIF(OFFSET(class8_2,MATCH(GR$1,'8 класс'!$A:$A,0)-7+'Итог по классам'!$B130,,,),"Ф")</f>
        <v>0</v>
      </c>
      <c r="GS130" s="37">
        <f ca="1">COUNTIF(OFFSET(class8_2,MATCH(GS$1,'8 класс'!$A:$A,0)-7+'Итог по классам'!$B130,,,),"р")</f>
        <v>0</v>
      </c>
      <c r="GT130" s="37">
        <f ca="1">COUNTIF(OFFSET(class8_2,MATCH(GT$1,'8 класс'!$A:$A,0)-7+'Итог по классам'!$B130,,,),"ш")</f>
        <v>0</v>
      </c>
      <c r="GU130" s="38">
        <f ca="1">COUNTIF(OFFSET(class8_1,MATCH(GU$1,'8 класс'!$A:$A,0)-7+'Итог по классам'!$B130,,,),"Ф")</f>
        <v>0</v>
      </c>
      <c r="GV130" s="37">
        <f ca="1">COUNTIF(OFFSET(class8_1,MATCH(GV$1,'8 класс'!$A:$A,0)-7+'Итог по классам'!$B130,,,),"р")</f>
        <v>0</v>
      </c>
      <c r="GW130" s="37">
        <f ca="1">COUNTIF(OFFSET(class8_1,MATCH(GW$1,'8 класс'!$A:$A,0)-7+'Итог по классам'!$B130,,,),"ш")</f>
        <v>0</v>
      </c>
      <c r="GX130" s="37">
        <f ca="1">COUNTIF(OFFSET(class8_2,MATCH(GX$1,'8 класс'!$A:$A,0)-7+'Итог по классам'!$B130,,,),"Ф")</f>
        <v>0</v>
      </c>
      <c r="GY130" s="37">
        <f ca="1">COUNTIF(OFFSET(class8_2,MATCH(GY$1,'8 класс'!$A:$A,0)-7+'Итог по классам'!$B130,,,),"р")</f>
        <v>0</v>
      </c>
      <c r="GZ130" s="37">
        <f ca="1">COUNTIF(OFFSET(class8_2,MATCH(GZ$1,'8 класс'!$A:$A,0)-7+'Итог по классам'!$B130,,,),"ш")</f>
        <v>0</v>
      </c>
      <c r="HA130" s="38">
        <f ca="1">COUNTIF(OFFSET(class8_1,MATCH(HA$1,'8 класс'!$A:$A,0)-7+'Итог по классам'!$B130,,,),"Ф")</f>
        <v>0</v>
      </c>
      <c r="HB130" s="37">
        <f ca="1">COUNTIF(OFFSET(class8_1,MATCH(HB$1,'8 класс'!$A:$A,0)-7+'Итог по классам'!$B130,,,),"р")</f>
        <v>0</v>
      </c>
      <c r="HC130" s="37">
        <f ca="1">COUNTIF(OFFSET(class8_1,MATCH(HC$1,'8 класс'!$A:$A,0)-7+'Итог по классам'!$B130,,,),"ш")</f>
        <v>0</v>
      </c>
      <c r="HD130" s="37">
        <f ca="1">COUNTIF(OFFSET(class8_2,MATCH(HD$1,'8 класс'!$A:$A,0)-7+'Итог по классам'!$B130,,,),"Ф")</f>
        <v>0</v>
      </c>
      <c r="HE130" s="37">
        <f ca="1">COUNTIF(OFFSET(class8_2,MATCH(HE$1,'8 класс'!$A:$A,0)-7+'Итог по классам'!$B130,,,),"р")</f>
        <v>0</v>
      </c>
      <c r="HF130" s="37">
        <f ca="1">COUNTIF(OFFSET(class8_2,MATCH(HF$1,'8 класс'!$A:$A,0)-7+'Итог по классам'!$B130,,,),"ш")</f>
        <v>0</v>
      </c>
      <c r="HG130" s="38">
        <f ca="1">COUNTIF(OFFSET(class8_1,MATCH(HG$1,'8 класс'!$A:$A,0)-7+'Итог по классам'!$B130,,,),"Ф")</f>
        <v>0</v>
      </c>
      <c r="HH130" s="37">
        <f ca="1">COUNTIF(OFFSET(class8_1,MATCH(HH$1,'8 класс'!$A:$A,0)-7+'Итог по классам'!$B130,,,),"р")</f>
        <v>0</v>
      </c>
      <c r="HI130" s="37">
        <f ca="1">COUNTIF(OFFSET(class8_1,MATCH(HI$1,'8 класс'!$A:$A,0)-7+'Итог по классам'!$B130,,,),"ш")</f>
        <v>0</v>
      </c>
      <c r="HJ130" s="37">
        <f ca="1">COUNTIF(OFFSET(class8_2,MATCH(HJ$1,'8 класс'!$A:$A,0)-7+'Итог по классам'!$B130,,,),"Ф")</f>
        <v>0</v>
      </c>
      <c r="HK130" s="37">
        <f ca="1">COUNTIF(OFFSET(class8_2,MATCH(HK$1,'8 класс'!$A:$A,0)-7+'Итог по классам'!$B130,,,),"р")</f>
        <v>0</v>
      </c>
      <c r="HL130" s="37">
        <f ca="1">COUNTIF(OFFSET(class8_2,MATCH(HL$1,'8 класс'!$A:$A,0)-7+'Итог по классам'!$B130,,,),"ш")</f>
        <v>0</v>
      </c>
      <c r="HM130" s="38">
        <f ca="1">COUNTIF(OFFSET(class8_1,MATCH(HM$1,'8 класс'!$A:$A,0)-7+'Итог по классам'!$B130,,,),"Ф")</f>
        <v>0</v>
      </c>
      <c r="HN130" s="37">
        <f ca="1">COUNTIF(OFFSET(class8_1,MATCH(HN$1,'8 класс'!$A:$A,0)-7+'Итог по классам'!$B130,,,),"р")</f>
        <v>0</v>
      </c>
      <c r="HO130" s="37">
        <f ca="1">COUNTIF(OFFSET(class8_1,MATCH(HO$1,'8 класс'!$A:$A,0)-7+'Итог по классам'!$B130,,,),"ш")</f>
        <v>0</v>
      </c>
      <c r="HP130" s="37">
        <f ca="1">COUNTIF(OFFSET(class8_2,MATCH(HP$1,'8 класс'!$A:$A,0)-7+'Итог по классам'!$B130,,,),"Ф")</f>
        <v>0</v>
      </c>
      <c r="HQ130" s="37">
        <f ca="1">COUNTIF(OFFSET(class8_2,MATCH(HQ$1,'8 класс'!$A:$A,0)-7+'Итог по классам'!$B130,,,),"р")</f>
        <v>0</v>
      </c>
      <c r="HR130" s="37">
        <f ca="1">COUNTIF(OFFSET(class8_2,MATCH(HR$1,'8 класс'!$A:$A,0)-7+'Итог по классам'!$B130,,,),"ш")</f>
        <v>0</v>
      </c>
      <c r="HS130" s="38">
        <f ca="1">COUNTIF(OFFSET(class8_1,MATCH(HS$1,'8 класс'!$A:$A,0)-7+'Итог по классам'!$B130,,,),"Ф")</f>
        <v>0</v>
      </c>
      <c r="HT130" s="37">
        <f ca="1">COUNTIF(OFFSET(class8_1,MATCH(HT$1,'8 класс'!$A:$A,0)-7+'Итог по классам'!$B130,,,),"р")</f>
        <v>0</v>
      </c>
      <c r="HU130" s="37">
        <f ca="1">COUNTIF(OFFSET(class8_1,MATCH(HU$1,'8 класс'!$A:$A,0)-7+'Итог по классам'!$B130,,,),"ш")</f>
        <v>0</v>
      </c>
      <c r="HV130" s="37">
        <f ca="1">COUNTIF(OFFSET(class8_2,MATCH(HV$1,'8 класс'!$A:$A,0)-7+'Итог по классам'!$B130,,,),"Ф")</f>
        <v>0</v>
      </c>
      <c r="HW130" s="37">
        <f ca="1">COUNTIF(OFFSET(class8_2,MATCH(HW$1,'8 класс'!$A:$A,0)-7+'Итог по классам'!$B130,,,),"р")</f>
        <v>0</v>
      </c>
      <c r="HX130" s="37">
        <f ca="1">COUNTIF(OFFSET(class8_2,MATCH(HX$1,'8 класс'!$A:$A,0)-7+'Итог по классам'!$B130,,,),"ш")</f>
        <v>0</v>
      </c>
      <c r="HY130" s="38">
        <f ca="1">COUNTIF(OFFSET(class8_1,MATCH(HY$1,'8 класс'!$A:$A,0)-7+'Итог по классам'!$B130,,,),"Ф")</f>
        <v>0</v>
      </c>
      <c r="HZ130" s="37">
        <f ca="1">COUNTIF(OFFSET(class8_1,MATCH(HZ$1,'8 класс'!$A:$A,0)-7+'Итог по классам'!$B130,,,),"р")</f>
        <v>0</v>
      </c>
      <c r="IA130" s="37">
        <f ca="1">COUNTIF(OFFSET(class8_1,MATCH(IA$1,'8 класс'!$A:$A,0)-7+'Итог по классам'!$B130,,,),"ш")</f>
        <v>0</v>
      </c>
      <c r="IB130" s="37">
        <f ca="1">COUNTIF(OFFSET(class8_2,MATCH(IB$1,'8 класс'!$A:$A,0)-7+'Итог по классам'!$B130,,,),"Ф")</f>
        <v>0</v>
      </c>
      <c r="IC130" s="37">
        <f ca="1">COUNTIF(OFFSET(class8_2,MATCH(IC$1,'8 класс'!$A:$A,0)-7+'Итог по классам'!$B130,,,),"р")</f>
        <v>0</v>
      </c>
      <c r="ID130" s="37">
        <f ca="1">COUNTIF(OFFSET(class8_2,MATCH(ID$1,'8 класс'!$A:$A,0)-7+'Итог по классам'!$B130,,,),"ш")</f>
        <v>0</v>
      </c>
      <c r="IE130" s="38">
        <f ca="1">COUNTIF(OFFSET(class8_1,MATCH(IE$1,'8 класс'!$A:$A,0)-7+'Итог по классам'!$B130,,,),"Ф")</f>
        <v>0</v>
      </c>
      <c r="IF130" s="37">
        <f ca="1">COUNTIF(OFFSET(class8_1,MATCH(IF$1,'8 класс'!$A:$A,0)-7+'Итог по классам'!$B130,,,),"р")</f>
        <v>0</v>
      </c>
      <c r="IG130" s="37">
        <f ca="1">COUNTIF(OFFSET(class8_1,MATCH(IG$1,'8 класс'!$A:$A,0)-7+'Итог по классам'!$B130,,,),"ш")</f>
        <v>0</v>
      </c>
      <c r="IH130" s="37">
        <f ca="1">COUNTIF(OFFSET(class8_2,MATCH(IH$1,'8 класс'!$A:$A,0)-7+'Итог по классам'!$B130,,,),"Ф")</f>
        <v>0</v>
      </c>
      <c r="II130" s="37">
        <f ca="1">COUNTIF(OFFSET(class8_2,MATCH(II$1,'8 класс'!$A:$A,0)-7+'Итог по классам'!$B130,,,),"р")</f>
        <v>0</v>
      </c>
      <c r="IJ130" s="37">
        <f ca="1">COUNTIF(OFFSET(class8_2,MATCH(IJ$1,'8 класс'!$A:$A,0)-7+'Итог по классам'!$B130,,,),"ш")</f>
        <v>0</v>
      </c>
      <c r="IK130" s="38">
        <f ca="1">COUNTIF(OFFSET(class8_1,MATCH(IK$1,'8 класс'!$A:$A,0)-7+'Итог по классам'!$B130,,,),"Ф")</f>
        <v>0</v>
      </c>
      <c r="IL130" s="37">
        <f ca="1">COUNTIF(OFFSET(class8_1,MATCH(IL$1,'8 класс'!$A:$A,0)-7+'Итог по классам'!$B130,,,),"р")</f>
        <v>0</v>
      </c>
      <c r="IM130" s="37">
        <f ca="1">COUNTIF(OFFSET(class8_1,MATCH(IM$1,'8 класс'!$A:$A,0)-7+'Итог по классам'!$B130,,,),"ш")</f>
        <v>0</v>
      </c>
      <c r="IN130" s="37">
        <f ca="1">COUNTIF(OFFSET(class8_2,MATCH(IN$1,'8 класс'!$A:$A,0)-7+'Итог по классам'!$B130,,,),"Ф")</f>
        <v>0</v>
      </c>
      <c r="IO130" s="37">
        <f ca="1">COUNTIF(OFFSET(class8_2,MATCH(IO$1,'8 класс'!$A:$A,0)-7+'Итог по классам'!$B130,,,),"р")</f>
        <v>0</v>
      </c>
      <c r="IP130" s="37">
        <f ca="1">COUNTIF(OFFSET(class8_2,MATCH(IP$1,'8 класс'!$A:$A,0)-7+'Итог по классам'!$B130,,,),"ш")</f>
        <v>0</v>
      </c>
      <c r="IQ130" s="38">
        <f ca="1">COUNTIF(OFFSET(class8_1,MATCH(IQ$1,'8 класс'!$A:$A,0)-7+'Итог по классам'!$B130,,,),"Ф")</f>
        <v>0</v>
      </c>
      <c r="IR130" s="37">
        <f ca="1">COUNTIF(OFFSET(class8_1,MATCH(IR$1,'8 класс'!$A:$A,0)-7+'Итог по классам'!$B130,,,),"р")</f>
        <v>0</v>
      </c>
      <c r="IS130" s="37">
        <f ca="1">COUNTIF(OFFSET(class8_1,MATCH(IS$1,'8 класс'!$A:$A,0)-7+'Итог по классам'!$B130,,,),"ш")</f>
        <v>0</v>
      </c>
      <c r="IT130" s="37">
        <f ca="1">COUNTIF(OFFSET(class8_2,MATCH(IT$1,'8 класс'!$A:$A,0)-7+'Итог по классам'!$B130,,,),"Ф")</f>
        <v>0</v>
      </c>
      <c r="IU130" s="37">
        <f ca="1">COUNTIF(OFFSET(class8_2,MATCH(IU$1,'8 класс'!$A:$A,0)-7+'Итог по классам'!$B130,,,),"р")</f>
        <v>0</v>
      </c>
      <c r="IV130" s="37">
        <f ca="1">COUNTIF(OFFSET(class8_2,MATCH(IV$1,'8 класс'!$A:$A,0)-7+'Итог по классам'!$B130,,,),"ш")</f>
        <v>0</v>
      </c>
      <c r="IW130" s="38">
        <f ca="1">COUNTIF(OFFSET(class8_1,MATCH(IW$1,'8 класс'!$A:$A,0)-7+'Итог по классам'!$B130,,,),"Ф")</f>
        <v>0</v>
      </c>
      <c r="IX130" s="37">
        <f ca="1">COUNTIF(OFFSET(class8_1,MATCH(IX$1,'8 класс'!$A:$A,0)-7+'Итог по классам'!$B130,,,),"р")</f>
        <v>0</v>
      </c>
      <c r="IY130" s="37">
        <f ca="1">COUNTIF(OFFSET(class8_1,MATCH(IY$1,'8 класс'!$A:$A,0)-7+'Итог по классам'!$B130,,,),"ш")</f>
        <v>0</v>
      </c>
      <c r="IZ130" s="37">
        <f ca="1">COUNTIF(OFFSET(class8_2,MATCH(IZ$1,'8 класс'!$A:$A,0)-7+'Итог по классам'!$B130,,,),"Ф")</f>
        <v>0</v>
      </c>
      <c r="JA130" s="37">
        <f ca="1">COUNTIF(OFFSET(class8_2,MATCH(JA$1,'8 класс'!$A:$A,0)-7+'Итог по классам'!$B130,,,),"р")</f>
        <v>0</v>
      </c>
      <c r="JB130" s="37">
        <f ca="1">COUNTIF(OFFSET(class8_2,MATCH(JB$1,'8 класс'!$A:$A,0)-7+'Итог по классам'!$B130,,,),"ш")</f>
        <v>0</v>
      </c>
      <c r="JC130" s="38">
        <f ca="1">COUNTIF(OFFSET(class8_1,MATCH(JC$1,'8 класс'!$A:$A,0)-7+'Итог по классам'!$B130,,,),"Ф")</f>
        <v>0</v>
      </c>
      <c r="JD130" s="37">
        <f ca="1">COUNTIF(OFFSET(class8_1,MATCH(JD$1,'8 класс'!$A:$A,0)-7+'Итог по классам'!$B130,,,),"р")</f>
        <v>0</v>
      </c>
      <c r="JE130" s="37">
        <f ca="1">COUNTIF(OFFSET(class8_1,MATCH(JE$1,'8 класс'!$A:$A,0)-7+'Итог по классам'!$B130,,,),"ш")</f>
        <v>0</v>
      </c>
      <c r="JF130" s="37">
        <f ca="1">COUNTIF(OFFSET(class8_2,MATCH(JF$1,'8 класс'!$A:$A,0)-7+'Итог по классам'!$B130,,,),"Ф")</f>
        <v>0</v>
      </c>
      <c r="JG130" s="37">
        <f ca="1">COUNTIF(OFFSET(class8_2,MATCH(JG$1,'8 класс'!$A:$A,0)-7+'Итог по классам'!$B130,,,),"р")</f>
        <v>0</v>
      </c>
      <c r="JH130" s="37">
        <f ca="1">COUNTIF(OFFSET(class8_2,MATCH(JH$1,'8 класс'!$A:$A,0)-7+'Итог по классам'!$B130,,,),"ш")</f>
        <v>0</v>
      </c>
      <c r="JI130" s="38">
        <f ca="1">COUNTIF(OFFSET(class8_1,MATCH(JI$1,'8 класс'!$A:$A,0)-7+'Итог по классам'!$B130,,,),"Ф")</f>
        <v>0</v>
      </c>
      <c r="JJ130" s="37">
        <f ca="1">COUNTIF(OFFSET(class8_1,MATCH(JJ$1,'8 класс'!$A:$A,0)-7+'Итог по классам'!$B130,,,),"р")</f>
        <v>0</v>
      </c>
      <c r="JK130" s="37">
        <f ca="1">COUNTIF(OFFSET(class8_1,MATCH(JK$1,'8 класс'!$A:$A,0)-7+'Итог по классам'!$B130,,,),"ш")</f>
        <v>0</v>
      </c>
      <c r="JL130" s="37">
        <f ca="1">COUNTIF(OFFSET(class8_2,MATCH(JL$1,'8 класс'!$A:$A,0)-7+'Итог по классам'!$B130,,,),"Ф")</f>
        <v>0</v>
      </c>
      <c r="JM130" s="37">
        <f ca="1">COUNTIF(OFFSET(class8_2,MATCH(JM$1,'8 класс'!$A:$A,0)-7+'Итог по классам'!$B130,,,),"р")</f>
        <v>0</v>
      </c>
      <c r="JN130" s="37">
        <f ca="1">COUNTIF(OFFSET(class8_2,MATCH(JN$1,'8 класс'!$A:$A,0)-7+'Итог по классам'!$B130,,,),"ш")</f>
        <v>0</v>
      </c>
      <c r="JO130" s="38">
        <f ca="1">COUNTIF(OFFSET(class8_1,MATCH(JO$1,'8 класс'!$A:$A,0)-7+'Итог по классам'!$B130,,,),"Ф")</f>
        <v>0</v>
      </c>
      <c r="JP130" s="37">
        <f ca="1">COUNTIF(OFFSET(class8_1,MATCH(JP$1,'8 класс'!$A:$A,0)-7+'Итог по классам'!$B130,,,),"р")</f>
        <v>0</v>
      </c>
      <c r="JQ130" s="37">
        <f ca="1">COUNTIF(OFFSET(class8_1,MATCH(JQ$1,'8 класс'!$A:$A,0)-7+'Итог по классам'!$B130,,,),"ш")</f>
        <v>0</v>
      </c>
      <c r="JR130" s="37">
        <f ca="1">COUNTIF(OFFSET(class8_2,MATCH(JR$1,'8 класс'!$A:$A,0)-7+'Итог по классам'!$B130,,,),"Ф")</f>
        <v>0</v>
      </c>
      <c r="JS130" s="37">
        <f ca="1">COUNTIF(OFFSET(class8_2,MATCH(JS$1,'8 класс'!$A:$A,0)-7+'Итог по классам'!$B130,,,),"р")</f>
        <v>0</v>
      </c>
      <c r="JT130" s="37">
        <f ca="1">COUNTIF(OFFSET(class8_2,MATCH(JT$1,'8 класс'!$A:$A,0)-7+'Итог по классам'!$B130,,,),"ш")</f>
        <v>0</v>
      </c>
      <c r="JU130" s="38">
        <f ca="1">COUNTIF(OFFSET(class8_1,MATCH(JU$1,'8 класс'!$A:$A,0)-7+'Итог по классам'!$B130,,,),"Ф")</f>
        <v>0</v>
      </c>
      <c r="JV130" s="37">
        <f ca="1">COUNTIF(OFFSET(class8_1,MATCH(JV$1,'8 класс'!$A:$A,0)-7+'Итог по классам'!$B130,,,),"р")</f>
        <v>0</v>
      </c>
      <c r="JW130" s="37">
        <f ca="1">COUNTIF(OFFSET(class8_1,MATCH(JW$1,'8 класс'!$A:$A,0)-7+'Итог по классам'!$B130,,,),"ш")</f>
        <v>0</v>
      </c>
      <c r="JX130" s="37">
        <f ca="1">COUNTIF(OFFSET(class8_2,MATCH(JX$1,'8 класс'!$A:$A,0)-7+'Итог по классам'!$B130,,,),"Ф")</f>
        <v>0</v>
      </c>
      <c r="JY130" s="37">
        <f ca="1">COUNTIF(OFFSET(class8_2,MATCH(JY$1,'8 класс'!$A:$A,0)-7+'Итог по классам'!$B130,,,),"р")</f>
        <v>0</v>
      </c>
      <c r="JZ130" s="37">
        <f ca="1">COUNTIF(OFFSET(class8_2,MATCH(JZ$1,'8 класс'!$A:$A,0)-7+'Итог по классам'!$B130,,,),"ш")</f>
        <v>0</v>
      </c>
      <c r="KA130" s="38">
        <f ca="1">COUNTIF(OFFSET(class8_1,MATCH(KA$1,'8 класс'!$A:$A,0)-7+'Итог по классам'!$B130,,,),"Ф")</f>
        <v>0</v>
      </c>
      <c r="KB130" s="37">
        <f ca="1">COUNTIF(OFFSET(class8_1,MATCH(KB$1,'8 класс'!$A:$A,0)-7+'Итог по классам'!$B130,,,),"р")</f>
        <v>0</v>
      </c>
      <c r="KC130" s="37">
        <f ca="1">COUNTIF(OFFSET(class8_1,MATCH(KC$1,'8 класс'!$A:$A,0)-7+'Итог по классам'!$B130,,,),"ш")</f>
        <v>0</v>
      </c>
      <c r="KD130" s="37">
        <f ca="1">COUNTIF(OFFSET(class8_2,MATCH(KD$1,'8 класс'!$A:$A,0)-7+'Итог по классам'!$B130,,,),"Ф")</f>
        <v>0</v>
      </c>
      <c r="KE130" s="37">
        <f ca="1">COUNTIF(OFFSET(class8_2,MATCH(KE$1,'8 класс'!$A:$A,0)-7+'Итог по классам'!$B130,,,),"р")</f>
        <v>0</v>
      </c>
      <c r="KF130" s="37">
        <f ca="1">COUNTIF(OFFSET(class8_2,MATCH(KF$1,'8 класс'!$A:$A,0)-7+'Итог по классам'!$B130,,,),"ш")</f>
        <v>0</v>
      </c>
      <c r="KG130" s="38">
        <f ca="1">COUNTIF(OFFSET(class8_1,MATCH(KG$1,'8 класс'!$A:$A,0)-7+'Итог по классам'!$B130,,,),"Ф")</f>
        <v>0</v>
      </c>
      <c r="KH130" s="37">
        <f ca="1">COUNTIF(OFFSET(class8_1,MATCH(KH$1,'8 класс'!$A:$A,0)-7+'Итог по классам'!$B130,,,),"р")</f>
        <v>0</v>
      </c>
      <c r="KI130" s="37">
        <f ca="1">COUNTIF(OFFSET(class8_1,MATCH(KI$1,'8 класс'!$A:$A,0)-7+'Итог по классам'!$B130,,,),"ш")</f>
        <v>0</v>
      </c>
      <c r="KJ130" s="37">
        <f ca="1">COUNTIF(OFFSET(class8_2,MATCH(KJ$1,'8 класс'!$A:$A,0)-7+'Итог по классам'!$B130,,,),"Ф")</f>
        <v>0</v>
      </c>
      <c r="KK130" s="37">
        <f ca="1">COUNTIF(OFFSET(class8_2,MATCH(KK$1,'8 класс'!$A:$A,0)-7+'Итог по классам'!$B130,,,),"р")</f>
        <v>0</v>
      </c>
      <c r="KL130" s="37">
        <f ca="1">COUNTIF(OFFSET(class8_2,MATCH(KL$1,'8 класс'!$A:$A,0)-7+'Итог по классам'!$B130,,,),"ш")</f>
        <v>0</v>
      </c>
      <c r="KM130" s="38">
        <f ca="1">COUNTIF(OFFSET(class8_1,MATCH(KM$1,'8 класс'!$A:$A,0)-7+'Итог по классам'!$B130,,,),"Ф")</f>
        <v>0</v>
      </c>
      <c r="KN130" s="37">
        <f ca="1">COUNTIF(OFFSET(class8_1,MATCH(KN$1,'8 класс'!$A:$A,0)-7+'Итог по классам'!$B130,,,),"р")</f>
        <v>0</v>
      </c>
      <c r="KO130" s="37">
        <f ca="1">COUNTIF(OFFSET(class8_1,MATCH(KO$1,'8 класс'!$A:$A,0)-7+'Итог по классам'!$B130,,,),"ш")</f>
        <v>0</v>
      </c>
      <c r="KP130" s="37">
        <f ca="1">COUNTIF(OFFSET(class8_2,MATCH(KP$1,'8 класс'!$A:$A,0)-7+'Итог по классам'!$B130,,,),"Ф")</f>
        <v>0</v>
      </c>
      <c r="KQ130" s="37">
        <f ca="1">COUNTIF(OFFSET(class8_2,MATCH(KQ$1,'8 класс'!$A:$A,0)-7+'Итог по классам'!$B130,,,),"р")</f>
        <v>0</v>
      </c>
      <c r="KR130" s="37">
        <f ca="1">COUNTIF(OFFSET(class8_2,MATCH(KR$1,'8 класс'!$A:$A,0)-7+'Итог по классам'!$B130,,,),"ш")</f>
        <v>0</v>
      </c>
    </row>
    <row r="131" spans="1:304" x14ac:dyDescent="0.25">
      <c r="A131">
        <f t="shared" si="12"/>
        <v>13</v>
      </c>
      <c r="B131" s="37">
        <v>20</v>
      </c>
      <c r="C131" s="3" t="s">
        <v>34</v>
      </c>
      <c r="D131" s="3" t="s">
        <v>63</v>
      </c>
      <c r="E131" s="37">
        <f ca="1">COUNTIF(OFFSET(class8_1,MATCH(E$1,'8 класс'!$A:$A,0)-7+'Итог по классам'!$B131,,,),"Ф")</f>
        <v>0</v>
      </c>
      <c r="F131" s="37">
        <f ca="1">COUNTIF(OFFSET(class8_1,MATCH(F$1,'8 класс'!$A:$A,0)-7+'Итог по классам'!$B131,,,),"р")</f>
        <v>0</v>
      </c>
      <c r="G131" s="37">
        <f ca="1">COUNTIF(OFFSET(class8_1,MATCH(G$1,'8 класс'!$A:$A,0)-7+'Итог по классам'!$B131,,,),"ш")</f>
        <v>0</v>
      </c>
      <c r="H131" s="37">
        <f ca="1">COUNTIF(OFFSET(class8_2,MATCH(H$1,'8 класс'!$A:$A,0)-7+'Итог по классам'!$B131,,,),"Ф")</f>
        <v>0</v>
      </c>
      <c r="I131" s="37">
        <f ca="1">COUNTIF(OFFSET(class8_2,MATCH(I$1,'8 класс'!$A:$A,0)-7+'Итог по классам'!$B131,,,),"р")</f>
        <v>0</v>
      </c>
      <c r="J131" s="37">
        <f ca="1">COUNTIF(OFFSET(class8_2,MATCH(J$1,'8 класс'!$A:$A,0)-7+'Итог по классам'!$B131,,,),"ш")</f>
        <v>0</v>
      </c>
      <c r="K131" s="38">
        <f ca="1">COUNTIF(OFFSET(class8_1,MATCH(K$1,'8 класс'!$A:$A,0)-7+'Итог по классам'!$B131,,,),"Ф")</f>
        <v>0</v>
      </c>
      <c r="L131" s="37">
        <f ca="1">COUNTIF(OFFSET(class8_1,MATCH(L$1,'8 класс'!$A:$A,0)-7+'Итог по классам'!$B131,,,),"р")</f>
        <v>0</v>
      </c>
      <c r="M131" s="37">
        <f ca="1">COUNTIF(OFFSET(class8_1,MATCH(M$1,'8 класс'!$A:$A,0)-7+'Итог по классам'!$B131,,,),"ш")</f>
        <v>0</v>
      </c>
      <c r="N131" s="37">
        <f ca="1">COUNTIF(OFFSET(class8_2,MATCH(N$1,'8 класс'!$A:$A,0)-7+'Итог по классам'!$B131,,,),"Ф")</f>
        <v>0</v>
      </c>
      <c r="O131" s="37">
        <f ca="1">COUNTIF(OFFSET(class8_2,MATCH(O$1,'8 класс'!$A:$A,0)-7+'Итог по классам'!$B131,,,),"р")</f>
        <v>0</v>
      </c>
      <c r="P131" s="37">
        <f ca="1">COUNTIF(OFFSET(class8_2,MATCH(P$1,'8 класс'!$A:$A,0)-7+'Итог по классам'!$B131,,,),"ш")</f>
        <v>0</v>
      </c>
      <c r="Q131" s="38">
        <f ca="1">COUNTIF(OFFSET(class8_1,MATCH(Q$1,'8 класс'!$A:$A,0)-7+'Итог по классам'!$B131,,,),"Ф")</f>
        <v>0</v>
      </c>
      <c r="R131" s="37">
        <f ca="1">COUNTIF(OFFSET(class8_1,MATCH(R$1,'8 класс'!$A:$A,0)-7+'Итог по классам'!$B131,,,),"р")</f>
        <v>0</v>
      </c>
      <c r="S131" s="37">
        <f ca="1">COUNTIF(OFFSET(class8_1,MATCH(S$1,'8 класс'!$A:$A,0)-7+'Итог по классам'!$B131,,,),"ш")</f>
        <v>0</v>
      </c>
      <c r="T131" s="37">
        <f ca="1">COUNTIF(OFFSET(class8_2,MATCH(T$1,'8 класс'!$A:$A,0)-7+'Итог по классам'!$B131,,,),"Ф")</f>
        <v>0</v>
      </c>
      <c r="U131" s="37">
        <f ca="1">COUNTIF(OFFSET(class8_2,MATCH(U$1,'8 класс'!$A:$A,0)-7+'Итог по классам'!$B131,,,),"р")</f>
        <v>0</v>
      </c>
      <c r="V131" s="37">
        <f ca="1">COUNTIF(OFFSET(class8_2,MATCH(V$1,'8 класс'!$A:$A,0)-7+'Итог по классам'!$B131,,,),"ш")</f>
        <v>0</v>
      </c>
      <c r="W131" s="38">
        <f ca="1">COUNTIF(OFFSET(class8_1,MATCH(W$1,'8 класс'!$A:$A,0)-7+'Итог по классам'!$B131,,,),"Ф")</f>
        <v>0</v>
      </c>
      <c r="X131" s="37">
        <f ca="1">COUNTIF(OFFSET(class8_1,MATCH(X$1,'8 класс'!$A:$A,0)-7+'Итог по классам'!$B131,,,),"р")</f>
        <v>0</v>
      </c>
      <c r="Y131" s="37">
        <f ca="1">COUNTIF(OFFSET(class8_1,MATCH(Y$1,'8 класс'!$A:$A,0)-7+'Итог по классам'!$B131,,,),"ш")</f>
        <v>0</v>
      </c>
      <c r="Z131" s="37">
        <f ca="1">COUNTIF(OFFSET(class8_2,MATCH(Z$1,'8 класс'!$A:$A,0)-7+'Итог по классам'!$B131,,,),"Ф")</f>
        <v>0</v>
      </c>
      <c r="AA131" s="37">
        <f ca="1">COUNTIF(OFFSET(class8_2,MATCH(AA$1,'8 класс'!$A:$A,0)-7+'Итог по классам'!$B131,,,),"р")</f>
        <v>0</v>
      </c>
      <c r="AB131" s="37">
        <f ca="1">COUNTIF(OFFSET(class8_2,MATCH(AB$1,'8 класс'!$A:$A,0)-7+'Итог по классам'!$B131,,,),"ш")</f>
        <v>0</v>
      </c>
      <c r="AC131" s="38">
        <f ca="1">COUNTIF(OFFSET(class8_1,MATCH(AC$1,'8 класс'!$A:$A,0)-7+'Итог по классам'!$B131,,,),"Ф")</f>
        <v>0</v>
      </c>
      <c r="AD131" s="37">
        <f ca="1">COUNTIF(OFFSET(class8_1,MATCH(AD$1,'8 класс'!$A:$A,0)-7+'Итог по классам'!$B131,,,),"р")</f>
        <v>0</v>
      </c>
      <c r="AE131" s="37">
        <f ca="1">COUNTIF(OFFSET(class8_1,MATCH(AE$1,'8 класс'!$A:$A,0)-7+'Итог по классам'!$B131,,,),"ш")</f>
        <v>0</v>
      </c>
      <c r="AF131" s="37">
        <f ca="1">COUNTIF(OFFSET(class8_2,MATCH(AF$1,'8 класс'!$A:$A,0)-7+'Итог по классам'!$B131,,,),"Ф")</f>
        <v>0</v>
      </c>
      <c r="AG131" s="37">
        <f ca="1">COUNTIF(OFFSET(class8_2,MATCH(AG$1,'8 класс'!$A:$A,0)-7+'Итог по классам'!$B131,,,),"р")</f>
        <v>0</v>
      </c>
      <c r="AH131" s="37">
        <f ca="1">COUNTIF(OFFSET(class8_2,MATCH(AH$1,'8 класс'!$A:$A,0)-7+'Итог по классам'!$B131,,,),"ш")</f>
        <v>0</v>
      </c>
      <c r="AI131" s="38">
        <f ca="1">COUNTIF(OFFSET(class8_1,MATCH(AI$1,'8 класс'!$A:$A,0)-7+'Итог по классам'!$B131,,,),"Ф")</f>
        <v>0</v>
      </c>
      <c r="AJ131" s="37">
        <f ca="1">COUNTIF(OFFSET(class8_1,MATCH(AJ$1,'8 класс'!$A:$A,0)-7+'Итог по классам'!$B131,,,),"р")</f>
        <v>0</v>
      </c>
      <c r="AK131" s="37">
        <f ca="1">COUNTIF(OFFSET(class8_1,MATCH(AK$1,'8 класс'!$A:$A,0)-7+'Итог по классам'!$B131,,,),"ш")</f>
        <v>0</v>
      </c>
      <c r="AL131" s="37">
        <f ca="1">COUNTIF(OFFSET(class8_2,MATCH(AL$1,'8 класс'!$A:$A,0)-7+'Итог по классам'!$B131,,,),"Ф")</f>
        <v>0</v>
      </c>
      <c r="AM131" s="37">
        <f ca="1">COUNTIF(OFFSET(class8_2,MATCH(AM$1,'8 класс'!$A:$A,0)-7+'Итог по классам'!$B131,,,),"р")</f>
        <v>0</v>
      </c>
      <c r="AN131" s="37">
        <f ca="1">COUNTIF(OFFSET(class8_2,MATCH(AN$1,'8 класс'!$A:$A,0)-7+'Итог по классам'!$B131,,,),"ш")</f>
        <v>0</v>
      </c>
      <c r="AO131" s="38">
        <f ca="1">COUNTIF(OFFSET(class8_1,MATCH(AO$1,'8 класс'!$A:$A,0)-7+'Итог по классам'!$B131,,,),"Ф")</f>
        <v>0</v>
      </c>
      <c r="AP131" s="37">
        <f ca="1">COUNTIF(OFFSET(class8_1,MATCH(AP$1,'8 класс'!$A:$A,0)-7+'Итог по классам'!$B131,,,),"р")</f>
        <v>0</v>
      </c>
      <c r="AQ131" s="37">
        <f ca="1">COUNTIF(OFFSET(class8_1,MATCH(AQ$1,'8 класс'!$A:$A,0)-7+'Итог по классам'!$B131,,,),"ш")</f>
        <v>0</v>
      </c>
      <c r="AR131" s="37">
        <f ca="1">COUNTIF(OFFSET(class8_2,MATCH(AR$1,'8 класс'!$A:$A,0)-7+'Итог по классам'!$B131,,,),"Ф")</f>
        <v>0</v>
      </c>
      <c r="AS131" s="37">
        <f ca="1">COUNTIF(OFFSET(class8_2,MATCH(AS$1,'8 класс'!$A:$A,0)-7+'Итог по классам'!$B131,,,),"р")</f>
        <v>0</v>
      </c>
      <c r="AT131" s="37">
        <f ca="1">COUNTIF(OFFSET(class8_2,MATCH(AT$1,'8 класс'!$A:$A,0)-7+'Итог по классам'!$B131,,,),"ш")</f>
        <v>0</v>
      </c>
      <c r="AU131" s="38">
        <f ca="1">COUNTIF(OFFSET(class8_1,MATCH(AU$1,'8 класс'!$A:$A,0)-7+'Итог по классам'!$B131,,,),"Ф")</f>
        <v>0</v>
      </c>
      <c r="AV131" s="37">
        <f ca="1">COUNTIF(OFFSET(class8_1,MATCH(AV$1,'8 класс'!$A:$A,0)-7+'Итог по классам'!$B131,,,),"р")</f>
        <v>0</v>
      </c>
      <c r="AW131" s="37">
        <f ca="1">COUNTIF(OFFSET(class8_1,MATCH(AW$1,'8 класс'!$A:$A,0)-7+'Итог по классам'!$B131,,,),"ш")</f>
        <v>0</v>
      </c>
      <c r="AX131" s="37">
        <f ca="1">COUNTIF(OFFSET(class8_2,MATCH(AX$1,'8 класс'!$A:$A,0)-7+'Итог по классам'!$B131,,,),"Ф")</f>
        <v>0</v>
      </c>
      <c r="AY131" s="37">
        <f ca="1">COUNTIF(OFFSET(class8_2,MATCH(AY$1,'8 класс'!$A:$A,0)-7+'Итог по классам'!$B131,,,),"р")</f>
        <v>0</v>
      </c>
      <c r="AZ131" s="37">
        <f ca="1">COUNTIF(OFFSET(class8_2,MATCH(AZ$1,'8 класс'!$A:$A,0)-7+'Итог по классам'!$B131,,,),"ш")</f>
        <v>0</v>
      </c>
      <c r="BA131" s="38">
        <f ca="1">COUNTIF(OFFSET(class8_1,MATCH(BA$1,'8 класс'!$A:$A,0)-7+'Итог по классам'!$B131,,,),"Ф")</f>
        <v>0</v>
      </c>
      <c r="BB131" s="37">
        <f ca="1">COUNTIF(OFFSET(class8_1,MATCH(BB$1,'8 класс'!$A:$A,0)-7+'Итог по классам'!$B131,,,),"р")</f>
        <v>0</v>
      </c>
      <c r="BC131" s="37">
        <f ca="1">COUNTIF(OFFSET(class8_1,MATCH(BC$1,'8 класс'!$A:$A,0)-7+'Итог по классам'!$B131,,,),"ш")</f>
        <v>0</v>
      </c>
      <c r="BD131" s="37">
        <f ca="1">COUNTIF(OFFSET(class8_2,MATCH(BD$1,'8 класс'!$A:$A,0)-7+'Итог по классам'!$B131,,,),"Ф")</f>
        <v>0</v>
      </c>
      <c r="BE131" s="37">
        <f ca="1">COUNTIF(OFFSET(class8_2,MATCH(BE$1,'8 класс'!$A:$A,0)-7+'Итог по классам'!$B131,,,),"р")</f>
        <v>0</v>
      </c>
      <c r="BF131" s="37">
        <f ca="1">COUNTIF(OFFSET(class8_2,MATCH(BF$1,'8 класс'!$A:$A,0)-7+'Итог по классам'!$B131,,,),"ш")</f>
        <v>0</v>
      </c>
      <c r="BG131" s="38">
        <f ca="1">COUNTIF(OFFSET(class8_1,MATCH(BG$1,'8 класс'!$A:$A,0)-7+'Итог по классам'!$B131,,,),"Ф")</f>
        <v>0</v>
      </c>
      <c r="BH131" s="37">
        <f ca="1">COUNTIF(OFFSET(class8_1,MATCH(BH$1,'8 класс'!$A:$A,0)-7+'Итог по классам'!$B131,,,),"р")</f>
        <v>0</v>
      </c>
      <c r="BI131" s="37">
        <f ca="1">COUNTIF(OFFSET(class8_1,MATCH(BI$1,'8 класс'!$A:$A,0)-7+'Итог по классам'!$B131,,,),"ш")</f>
        <v>0</v>
      </c>
      <c r="BJ131" s="37">
        <f ca="1">COUNTIF(OFFSET(class8_2,MATCH(BJ$1,'8 класс'!$A:$A,0)-7+'Итог по классам'!$B131,,,),"Ф")</f>
        <v>0</v>
      </c>
      <c r="BK131" s="37">
        <f ca="1">COUNTIF(OFFSET(class8_2,MATCH(BK$1,'8 класс'!$A:$A,0)-7+'Итог по классам'!$B131,,,),"р")</f>
        <v>0</v>
      </c>
      <c r="BL131" s="37">
        <f ca="1">COUNTIF(OFFSET(class8_2,MATCH(BL$1,'8 класс'!$A:$A,0)-7+'Итог по классам'!$B131,,,),"ш")</f>
        <v>0</v>
      </c>
      <c r="BM131" s="38">
        <f ca="1">COUNTIF(OFFSET(class8_1,MATCH(BM$1,'8 класс'!$A:$A,0)-7+'Итог по классам'!$B131,,,),"Ф")</f>
        <v>0</v>
      </c>
      <c r="BN131" s="37">
        <f ca="1">COUNTIF(OFFSET(class8_1,MATCH(BN$1,'8 класс'!$A:$A,0)-7+'Итог по классам'!$B131,,,),"р")</f>
        <v>0</v>
      </c>
      <c r="BO131" s="37">
        <f ca="1">COUNTIF(OFFSET(class8_1,MATCH(BO$1,'8 класс'!$A:$A,0)-7+'Итог по классам'!$B131,,,),"ш")</f>
        <v>0</v>
      </c>
      <c r="BP131" s="37">
        <f ca="1">COUNTIF(OFFSET(class8_2,MATCH(BP$1,'8 класс'!$A:$A,0)-7+'Итог по классам'!$B131,,,),"Ф")</f>
        <v>0</v>
      </c>
      <c r="BQ131" s="37">
        <f ca="1">COUNTIF(OFFSET(class8_2,MATCH(BQ$1,'8 класс'!$A:$A,0)-7+'Итог по классам'!$B131,,,),"р")</f>
        <v>0</v>
      </c>
      <c r="BR131" s="37">
        <f ca="1">COUNTIF(OFFSET(class8_2,MATCH(BR$1,'8 класс'!$A:$A,0)-7+'Итог по классам'!$B131,,,),"ш")</f>
        <v>0</v>
      </c>
      <c r="BS131" s="38">
        <f ca="1">COUNTIF(OFFSET(class8_1,MATCH(BS$1,'8 класс'!$A:$A,0)-7+'Итог по классам'!$B131,,,),"Ф")</f>
        <v>0</v>
      </c>
      <c r="BT131" s="37">
        <f ca="1">COUNTIF(OFFSET(class8_1,MATCH(BT$1,'8 класс'!$A:$A,0)-7+'Итог по классам'!$B131,,,),"р")</f>
        <v>0</v>
      </c>
      <c r="BU131" s="37">
        <f ca="1">COUNTIF(OFFSET(class8_1,MATCH(BU$1,'8 класс'!$A:$A,0)-7+'Итог по классам'!$B131,,,),"ш")</f>
        <v>0</v>
      </c>
      <c r="BV131" s="37">
        <f ca="1">COUNTIF(OFFSET(class8_2,MATCH(BV$1,'8 класс'!$A:$A,0)-7+'Итог по классам'!$B131,,,),"Ф")</f>
        <v>0</v>
      </c>
      <c r="BW131" s="37">
        <f ca="1">COUNTIF(OFFSET(class8_2,MATCH(BW$1,'8 класс'!$A:$A,0)-7+'Итог по классам'!$B131,,,),"р")</f>
        <v>0</v>
      </c>
      <c r="BX131" s="37">
        <f ca="1">COUNTIF(OFFSET(class8_2,MATCH(BX$1,'8 класс'!$A:$A,0)-7+'Итог по классам'!$B131,,,),"ш")</f>
        <v>0</v>
      </c>
      <c r="BY131" s="38">
        <f ca="1">COUNTIF(OFFSET(class8_1,MATCH(BY$1,'8 класс'!$A:$A,0)-7+'Итог по классам'!$B131,,,),"Ф")</f>
        <v>0</v>
      </c>
      <c r="BZ131" s="37">
        <f ca="1">COUNTIF(OFFSET(class8_1,MATCH(BZ$1,'8 класс'!$A:$A,0)-7+'Итог по классам'!$B131,,,),"р")</f>
        <v>0</v>
      </c>
      <c r="CA131" s="37">
        <f ca="1">COUNTIF(OFFSET(class8_1,MATCH(CA$1,'8 класс'!$A:$A,0)-7+'Итог по классам'!$B131,,,),"ш")</f>
        <v>0</v>
      </c>
      <c r="CB131" s="37">
        <f ca="1">COUNTIF(OFFSET(class8_2,MATCH(CB$1,'8 класс'!$A:$A,0)-7+'Итог по классам'!$B131,,,),"Ф")</f>
        <v>0</v>
      </c>
      <c r="CC131" s="37">
        <f ca="1">COUNTIF(OFFSET(class8_2,MATCH(CC$1,'8 класс'!$A:$A,0)-7+'Итог по классам'!$B131,,,),"р")</f>
        <v>0</v>
      </c>
      <c r="CD131" s="37">
        <f ca="1">COUNTIF(OFFSET(class8_2,MATCH(CD$1,'8 класс'!$A:$A,0)-7+'Итог по классам'!$B131,,,),"ш")</f>
        <v>0</v>
      </c>
      <c r="CE131" s="38">
        <f ca="1">COUNTIF(OFFSET(class8_1,MATCH(CE$1,'8 класс'!$A:$A,0)-7+'Итог по классам'!$B131,,,),"Ф")</f>
        <v>0</v>
      </c>
      <c r="CF131" s="37">
        <f ca="1">COUNTIF(OFFSET(class8_1,MATCH(CF$1,'8 класс'!$A:$A,0)-7+'Итог по классам'!$B131,,,),"р")</f>
        <v>0</v>
      </c>
      <c r="CG131" s="37">
        <f ca="1">COUNTIF(OFFSET(class8_1,MATCH(CG$1,'8 класс'!$A:$A,0)-7+'Итог по классам'!$B131,,,),"ш")</f>
        <v>0</v>
      </c>
      <c r="CH131" s="37">
        <f ca="1">COUNTIF(OFFSET(class8_2,MATCH(CH$1,'8 класс'!$A:$A,0)-7+'Итог по классам'!$B131,,,),"Ф")</f>
        <v>0</v>
      </c>
      <c r="CI131" s="37">
        <f ca="1">COUNTIF(OFFSET(class8_2,MATCH(CI$1,'8 класс'!$A:$A,0)-7+'Итог по классам'!$B131,,,),"р")</f>
        <v>0</v>
      </c>
      <c r="CJ131" s="37">
        <f ca="1">COUNTIF(OFFSET(class8_2,MATCH(CJ$1,'8 класс'!$A:$A,0)-7+'Итог по классам'!$B131,,,),"ш")</f>
        <v>0</v>
      </c>
      <c r="CK131" s="38">
        <f ca="1">COUNTIF(OFFSET(class8_1,MATCH(CK$1,'8 класс'!$A:$A,0)-7+'Итог по классам'!$B131,,,),"Ф")</f>
        <v>0</v>
      </c>
      <c r="CL131" s="37">
        <f ca="1">COUNTIF(OFFSET(class8_1,MATCH(CL$1,'8 класс'!$A:$A,0)-7+'Итог по классам'!$B131,,,),"р")</f>
        <v>0</v>
      </c>
      <c r="CM131" s="37">
        <f ca="1">COUNTIF(OFFSET(class8_1,MATCH(CM$1,'8 класс'!$A:$A,0)-7+'Итог по классам'!$B131,,,),"ш")</f>
        <v>0</v>
      </c>
      <c r="CN131" s="37">
        <f ca="1">COUNTIF(OFFSET(class8_2,MATCH(CN$1,'8 класс'!$A:$A,0)-7+'Итог по классам'!$B131,,,),"Ф")</f>
        <v>0</v>
      </c>
      <c r="CO131" s="37">
        <f ca="1">COUNTIF(OFFSET(class8_2,MATCH(CO$1,'8 класс'!$A:$A,0)-7+'Итог по классам'!$B131,,,),"р")</f>
        <v>0</v>
      </c>
      <c r="CP131" s="37">
        <f ca="1">COUNTIF(OFFSET(class8_2,MATCH(CP$1,'8 класс'!$A:$A,0)-7+'Итог по классам'!$B131,,,),"ш")</f>
        <v>0</v>
      </c>
      <c r="CQ131" s="38">
        <f ca="1">COUNTIF(OFFSET(class8_1,MATCH(CQ$1,'8 класс'!$A:$A,0)-7+'Итог по классам'!$B131,,,),"Ф")</f>
        <v>0</v>
      </c>
      <c r="CR131" s="37">
        <f ca="1">COUNTIF(OFFSET(class8_1,MATCH(CR$1,'8 класс'!$A:$A,0)-7+'Итог по классам'!$B131,,,),"р")</f>
        <v>0</v>
      </c>
      <c r="CS131" s="37">
        <f ca="1">COUNTIF(OFFSET(class8_1,MATCH(CS$1,'8 класс'!$A:$A,0)-7+'Итог по классам'!$B131,,,),"ш")</f>
        <v>0</v>
      </c>
      <c r="CT131" s="37">
        <f ca="1">COUNTIF(OFFSET(class8_2,MATCH(CT$1,'8 класс'!$A:$A,0)-7+'Итог по классам'!$B131,,,),"Ф")</f>
        <v>0</v>
      </c>
      <c r="CU131" s="37">
        <f ca="1">COUNTIF(OFFSET(class8_2,MATCH(CU$1,'8 класс'!$A:$A,0)-7+'Итог по классам'!$B131,,,),"р")</f>
        <v>0</v>
      </c>
      <c r="CV131" s="37">
        <f ca="1">COUNTIF(OFFSET(class8_2,MATCH(CV$1,'8 класс'!$A:$A,0)-7+'Итог по классам'!$B131,,,),"ш")</f>
        <v>0</v>
      </c>
      <c r="CW131" s="38">
        <f ca="1">COUNTIF(OFFSET(class8_1,MATCH(CW$1,'8 класс'!$A:$A,0)-7+'Итог по классам'!$B131,,,),"Ф")</f>
        <v>0</v>
      </c>
      <c r="CX131" s="37">
        <f ca="1">COUNTIF(OFFSET(class8_1,MATCH(CX$1,'8 класс'!$A:$A,0)-7+'Итог по классам'!$B131,,,),"р")</f>
        <v>0</v>
      </c>
      <c r="CY131" s="37">
        <f ca="1">COUNTIF(OFFSET(class8_1,MATCH(CY$1,'8 класс'!$A:$A,0)-7+'Итог по классам'!$B131,,,),"ш")</f>
        <v>0</v>
      </c>
      <c r="CZ131" s="37">
        <f ca="1">COUNTIF(OFFSET(class8_2,MATCH(CZ$1,'8 класс'!$A:$A,0)-7+'Итог по классам'!$B131,,,),"Ф")</f>
        <v>0</v>
      </c>
      <c r="DA131" s="37">
        <f ca="1">COUNTIF(OFFSET(class8_2,MATCH(DA$1,'8 класс'!$A:$A,0)-7+'Итог по классам'!$B131,,,),"р")</f>
        <v>0</v>
      </c>
      <c r="DB131" s="37">
        <f ca="1">COUNTIF(OFFSET(class8_2,MATCH(DB$1,'8 класс'!$A:$A,0)-7+'Итог по классам'!$B131,,,),"ш")</f>
        <v>0</v>
      </c>
      <c r="DC131" s="38">
        <f ca="1">COUNTIF(OFFSET(class8_1,MATCH(DC$1,'8 класс'!$A:$A,0)-7+'Итог по классам'!$B131,,,),"Ф")</f>
        <v>0</v>
      </c>
      <c r="DD131" s="37">
        <f ca="1">COUNTIF(OFFSET(class8_1,MATCH(DD$1,'8 класс'!$A:$A,0)-7+'Итог по классам'!$B131,,,),"р")</f>
        <v>0</v>
      </c>
      <c r="DE131" s="37">
        <f ca="1">COUNTIF(OFFSET(class8_1,MATCH(DE$1,'8 класс'!$A:$A,0)-7+'Итог по классам'!$B131,,,),"ш")</f>
        <v>0</v>
      </c>
      <c r="DF131" s="37">
        <f ca="1">COUNTIF(OFFSET(class8_2,MATCH(DF$1,'8 класс'!$A:$A,0)-7+'Итог по классам'!$B131,,,),"Ф")</f>
        <v>0</v>
      </c>
      <c r="DG131" s="37">
        <f ca="1">COUNTIF(OFFSET(class8_2,MATCH(DG$1,'8 класс'!$A:$A,0)-7+'Итог по классам'!$B131,,,),"р")</f>
        <v>0</v>
      </c>
      <c r="DH131" s="37">
        <f ca="1">COUNTIF(OFFSET(class8_2,MATCH(DH$1,'8 класс'!$A:$A,0)-7+'Итог по классам'!$B131,,,),"ш")</f>
        <v>0</v>
      </c>
      <c r="DI131" s="38">
        <f ca="1">COUNTIF(OFFSET(class8_1,MATCH(DI$1,'8 класс'!$A:$A,0)-7+'Итог по классам'!$B131,,,),"Ф")</f>
        <v>0</v>
      </c>
      <c r="DJ131" s="37">
        <f ca="1">COUNTIF(OFFSET(class8_1,MATCH(DJ$1,'8 класс'!$A:$A,0)-7+'Итог по классам'!$B131,,,),"р")</f>
        <v>0</v>
      </c>
      <c r="DK131" s="37">
        <f ca="1">COUNTIF(OFFSET(class8_1,MATCH(DK$1,'8 класс'!$A:$A,0)-7+'Итог по классам'!$B131,,,),"ш")</f>
        <v>0</v>
      </c>
      <c r="DL131" s="37">
        <f ca="1">COUNTIF(OFFSET(class8_2,MATCH(DL$1,'8 класс'!$A:$A,0)-7+'Итог по классам'!$B131,,,),"Ф")</f>
        <v>0</v>
      </c>
      <c r="DM131" s="37">
        <f ca="1">COUNTIF(OFFSET(class8_2,MATCH(DM$1,'8 класс'!$A:$A,0)-7+'Итог по классам'!$B131,,,),"р")</f>
        <v>0</v>
      </c>
      <c r="DN131" s="37">
        <f ca="1">COUNTIF(OFFSET(class8_2,MATCH(DN$1,'8 класс'!$A:$A,0)-7+'Итог по классам'!$B131,,,),"ш")</f>
        <v>0</v>
      </c>
      <c r="DO131" s="38">
        <f ca="1">COUNTIF(OFFSET(class8_1,MATCH(DO$1,'8 класс'!$A:$A,0)-7+'Итог по классам'!$B131,,,),"Ф")</f>
        <v>0</v>
      </c>
      <c r="DP131" s="37">
        <f ca="1">COUNTIF(OFFSET(class8_1,MATCH(DP$1,'8 класс'!$A:$A,0)-7+'Итог по классам'!$B131,,,),"р")</f>
        <v>0</v>
      </c>
      <c r="DQ131" s="37">
        <f ca="1">COUNTIF(OFFSET(class8_1,MATCH(DQ$1,'8 класс'!$A:$A,0)-7+'Итог по классам'!$B131,,,),"ш")</f>
        <v>0</v>
      </c>
      <c r="DR131" s="37">
        <f ca="1">COUNTIF(OFFSET(class8_2,MATCH(DR$1,'8 класс'!$A:$A,0)-7+'Итог по классам'!$B131,,,),"Ф")</f>
        <v>0</v>
      </c>
      <c r="DS131" s="37">
        <f ca="1">COUNTIF(OFFSET(class8_2,MATCH(DS$1,'8 класс'!$A:$A,0)-7+'Итог по классам'!$B131,,,),"р")</f>
        <v>0</v>
      </c>
      <c r="DT131" s="37">
        <f ca="1">COUNTIF(OFFSET(class8_2,MATCH(DT$1,'8 класс'!$A:$A,0)-7+'Итог по классам'!$B131,,,),"ш")</f>
        <v>0</v>
      </c>
      <c r="DU131" s="38">
        <f ca="1">COUNTIF(OFFSET(class8_1,MATCH(DU$1,'8 класс'!$A:$A,0)-7+'Итог по классам'!$B131,,,),"Ф")</f>
        <v>0</v>
      </c>
      <c r="DV131" s="37">
        <f ca="1">COUNTIF(OFFSET(class8_1,MATCH(DV$1,'8 класс'!$A:$A,0)-7+'Итог по классам'!$B131,,,),"р")</f>
        <v>0</v>
      </c>
      <c r="DW131" s="37">
        <f ca="1">COUNTIF(OFFSET(class8_1,MATCH(DW$1,'8 класс'!$A:$A,0)-7+'Итог по классам'!$B131,,,),"ш")</f>
        <v>0</v>
      </c>
      <c r="DX131" s="37">
        <f ca="1">COUNTIF(OFFSET(class8_2,MATCH(DX$1,'8 класс'!$A:$A,0)-7+'Итог по классам'!$B131,,,),"Ф")</f>
        <v>0</v>
      </c>
      <c r="DY131" s="37">
        <f ca="1">COUNTIF(OFFSET(class8_2,MATCH(DY$1,'8 класс'!$A:$A,0)-7+'Итог по классам'!$B131,,,),"р")</f>
        <v>0</v>
      </c>
      <c r="DZ131" s="37">
        <f ca="1">COUNTIF(OFFSET(class8_2,MATCH(DZ$1,'8 класс'!$A:$A,0)-7+'Итог по классам'!$B131,,,),"ш")</f>
        <v>0</v>
      </c>
      <c r="EA131" s="38">
        <f ca="1">COUNTIF(OFFSET(class8_1,MATCH(EA$1,'8 класс'!$A:$A,0)-7+'Итог по классам'!$B131,,,),"Ф")</f>
        <v>0</v>
      </c>
      <c r="EB131" s="37">
        <f ca="1">COUNTIF(OFFSET(class8_1,MATCH(EB$1,'8 класс'!$A:$A,0)-7+'Итог по классам'!$B131,,,),"р")</f>
        <v>0</v>
      </c>
      <c r="EC131" s="37">
        <f ca="1">COUNTIF(OFFSET(class8_1,MATCH(EC$1,'8 класс'!$A:$A,0)-7+'Итог по классам'!$B131,,,),"ш")</f>
        <v>0</v>
      </c>
      <c r="ED131" s="37">
        <f ca="1">COUNTIF(OFFSET(class8_2,MATCH(ED$1,'8 класс'!$A:$A,0)-7+'Итог по классам'!$B131,,,),"Ф")</f>
        <v>0</v>
      </c>
      <c r="EE131" s="37">
        <f ca="1">COUNTIF(OFFSET(class8_2,MATCH(EE$1,'8 класс'!$A:$A,0)-7+'Итог по классам'!$B131,,,),"р")</f>
        <v>0</v>
      </c>
      <c r="EF131" s="37">
        <f ca="1">COUNTIF(OFFSET(class8_2,MATCH(EF$1,'8 класс'!$A:$A,0)-7+'Итог по классам'!$B131,,,),"ш")</f>
        <v>0</v>
      </c>
      <c r="EG131" s="38">
        <f ca="1">COUNTIF(OFFSET(class8_1,MATCH(EG$1,'8 класс'!$A:$A,0)-7+'Итог по классам'!$B131,,,),"Ф")</f>
        <v>0</v>
      </c>
      <c r="EH131" s="37">
        <f ca="1">COUNTIF(OFFSET(class8_1,MATCH(EH$1,'8 класс'!$A:$A,0)-7+'Итог по классам'!$B131,,,),"р")</f>
        <v>0</v>
      </c>
      <c r="EI131" s="37">
        <f ca="1">COUNTIF(OFFSET(class8_1,MATCH(EI$1,'8 класс'!$A:$A,0)-7+'Итог по классам'!$B131,,,),"ш")</f>
        <v>0</v>
      </c>
      <c r="EJ131" s="37">
        <f ca="1">COUNTIF(OFFSET(class8_2,MATCH(EJ$1,'8 класс'!$A:$A,0)-7+'Итог по классам'!$B131,,,),"Ф")</f>
        <v>0</v>
      </c>
      <c r="EK131" s="37">
        <f ca="1">COUNTIF(OFFSET(class8_2,MATCH(EK$1,'8 класс'!$A:$A,0)-7+'Итог по классам'!$B131,,,),"р")</f>
        <v>0</v>
      </c>
      <c r="EL131" s="37">
        <f ca="1">COUNTIF(OFFSET(class8_2,MATCH(EL$1,'8 класс'!$A:$A,0)-7+'Итог по классам'!$B131,,,),"ш")</f>
        <v>0</v>
      </c>
      <c r="EM131" s="38">
        <f ca="1">COUNTIF(OFFSET(class8_1,MATCH(EM$1,'8 класс'!$A:$A,0)-7+'Итог по классам'!$B131,,,),"Ф")</f>
        <v>0</v>
      </c>
      <c r="EN131" s="37">
        <f ca="1">COUNTIF(OFFSET(class8_1,MATCH(EN$1,'8 класс'!$A:$A,0)-7+'Итог по классам'!$B131,,,),"р")</f>
        <v>0</v>
      </c>
      <c r="EO131" s="37">
        <f ca="1">COUNTIF(OFFSET(class8_1,MATCH(EO$1,'8 класс'!$A:$A,0)-7+'Итог по классам'!$B131,,,),"ш")</f>
        <v>0</v>
      </c>
      <c r="EP131" s="37">
        <f ca="1">COUNTIF(OFFSET(class8_2,MATCH(EP$1,'8 класс'!$A:$A,0)-7+'Итог по классам'!$B131,,,),"Ф")</f>
        <v>0</v>
      </c>
      <c r="EQ131" s="37">
        <f ca="1">COUNTIF(OFFSET(class8_2,MATCH(EQ$1,'8 класс'!$A:$A,0)-7+'Итог по классам'!$B131,,,),"р")</f>
        <v>0</v>
      </c>
      <c r="ER131" s="37">
        <f ca="1">COUNTIF(OFFSET(class8_2,MATCH(ER$1,'8 класс'!$A:$A,0)-7+'Итог по классам'!$B131,,,),"ш")</f>
        <v>0</v>
      </c>
      <c r="ES131" s="38">
        <f ca="1">COUNTIF(OFFSET(class8_1,MATCH(ES$1,'8 класс'!$A:$A,0)-7+'Итог по классам'!$B131,,,),"Ф")</f>
        <v>0</v>
      </c>
      <c r="ET131" s="37">
        <f ca="1">COUNTIF(OFFSET(class8_1,MATCH(ET$1,'8 класс'!$A:$A,0)-7+'Итог по классам'!$B131,,,),"р")</f>
        <v>0</v>
      </c>
      <c r="EU131" s="37">
        <f ca="1">COUNTIF(OFFSET(class8_1,MATCH(EU$1,'8 класс'!$A:$A,0)-7+'Итог по классам'!$B131,,,),"ш")</f>
        <v>0</v>
      </c>
      <c r="EV131" s="37">
        <f ca="1">COUNTIF(OFFSET(class8_2,MATCH(EV$1,'8 класс'!$A:$A,0)-7+'Итог по классам'!$B131,,,),"Ф")</f>
        <v>0</v>
      </c>
      <c r="EW131" s="37">
        <f ca="1">COUNTIF(OFFSET(class8_2,MATCH(EW$1,'8 класс'!$A:$A,0)-7+'Итог по классам'!$B131,,,),"р")</f>
        <v>0</v>
      </c>
      <c r="EX131" s="37">
        <f ca="1">COUNTIF(OFFSET(class8_2,MATCH(EX$1,'8 класс'!$A:$A,0)-7+'Итог по классам'!$B131,,,),"ш")</f>
        <v>0</v>
      </c>
      <c r="EY131" s="38">
        <f ca="1">COUNTIF(OFFSET(class8_1,MATCH(EY$1,'8 класс'!$A:$A,0)-7+'Итог по классам'!$B131,,,),"Ф")</f>
        <v>0</v>
      </c>
      <c r="EZ131" s="37">
        <f ca="1">COUNTIF(OFFSET(class8_1,MATCH(EZ$1,'8 класс'!$A:$A,0)-7+'Итог по классам'!$B131,,,),"р")</f>
        <v>0</v>
      </c>
      <c r="FA131" s="37">
        <f ca="1">COUNTIF(OFFSET(class8_1,MATCH(FA$1,'8 класс'!$A:$A,0)-7+'Итог по классам'!$B131,,,),"ш")</f>
        <v>0</v>
      </c>
      <c r="FB131" s="37">
        <f ca="1">COUNTIF(OFFSET(class8_2,MATCH(FB$1,'8 класс'!$A:$A,0)-7+'Итог по классам'!$B131,,,),"Ф")</f>
        <v>0</v>
      </c>
      <c r="FC131" s="37">
        <f ca="1">COUNTIF(OFFSET(class8_2,MATCH(FC$1,'8 класс'!$A:$A,0)-7+'Итог по классам'!$B131,,,),"р")</f>
        <v>0</v>
      </c>
      <c r="FD131" s="37">
        <f ca="1">COUNTIF(OFFSET(class8_2,MATCH(FD$1,'8 класс'!$A:$A,0)-7+'Итог по классам'!$B131,,,),"ш")</f>
        <v>0</v>
      </c>
      <c r="FE131" s="38">
        <f ca="1">COUNTIF(OFFSET(class8_1,MATCH(FE$1,'8 класс'!$A:$A,0)-7+'Итог по классам'!$B131,,,),"Ф")</f>
        <v>0</v>
      </c>
      <c r="FF131" s="37">
        <f ca="1">COUNTIF(OFFSET(class8_1,MATCH(FF$1,'8 класс'!$A:$A,0)-7+'Итог по классам'!$B131,,,),"р")</f>
        <v>0</v>
      </c>
      <c r="FG131" s="37">
        <f ca="1">COUNTIF(OFFSET(class8_1,MATCH(FG$1,'8 класс'!$A:$A,0)-7+'Итог по классам'!$B131,,,),"ш")</f>
        <v>0</v>
      </c>
      <c r="FH131" s="37">
        <f ca="1">COUNTIF(OFFSET(class8_2,MATCH(FH$1,'8 класс'!$A:$A,0)-7+'Итог по классам'!$B131,,,),"Ф")</f>
        <v>0</v>
      </c>
      <c r="FI131" s="37">
        <f ca="1">COUNTIF(OFFSET(class8_2,MATCH(FI$1,'8 класс'!$A:$A,0)-7+'Итог по классам'!$B131,,,),"р")</f>
        <v>0</v>
      </c>
      <c r="FJ131" s="37">
        <f ca="1">COUNTIF(OFFSET(class8_2,MATCH(FJ$1,'8 класс'!$A:$A,0)-7+'Итог по классам'!$B131,,,),"ш")</f>
        <v>0</v>
      </c>
      <c r="FK131" s="38">
        <f ca="1">COUNTIF(OFFSET(class8_1,MATCH(FK$1,'8 класс'!$A:$A,0)-7+'Итог по классам'!$B131,,,),"Ф")</f>
        <v>0</v>
      </c>
      <c r="FL131" s="37">
        <f ca="1">COUNTIF(OFFSET(class8_1,MATCH(FL$1,'8 класс'!$A:$A,0)-7+'Итог по классам'!$B131,,,),"р")</f>
        <v>0</v>
      </c>
      <c r="FM131" s="37">
        <f ca="1">COUNTIF(OFFSET(class8_1,MATCH(FM$1,'8 класс'!$A:$A,0)-7+'Итог по классам'!$B131,,,),"ш")</f>
        <v>0</v>
      </c>
      <c r="FN131" s="37">
        <f ca="1">COUNTIF(OFFSET(class8_2,MATCH(FN$1,'8 класс'!$A:$A,0)-7+'Итог по классам'!$B131,,,),"Ф")</f>
        <v>0</v>
      </c>
      <c r="FO131" s="37">
        <f ca="1">COUNTIF(OFFSET(class8_2,MATCH(FO$1,'8 класс'!$A:$A,0)-7+'Итог по классам'!$B131,,,),"р")</f>
        <v>0</v>
      </c>
      <c r="FP131" s="37">
        <f ca="1">COUNTIF(OFFSET(class8_2,MATCH(FP$1,'8 класс'!$A:$A,0)-7+'Итог по классам'!$B131,,,),"ш")</f>
        <v>0</v>
      </c>
      <c r="FQ131" s="38">
        <f ca="1">COUNTIF(OFFSET(class8_1,MATCH(FQ$1,'8 класс'!$A:$A,0)-7+'Итог по классам'!$B131,,,),"Ф")</f>
        <v>0</v>
      </c>
      <c r="FR131" s="37">
        <f ca="1">COUNTIF(OFFSET(class8_1,MATCH(FR$1,'8 класс'!$A:$A,0)-7+'Итог по классам'!$B131,,,),"р")</f>
        <v>0</v>
      </c>
      <c r="FS131" s="37">
        <f ca="1">COUNTIF(OFFSET(class8_1,MATCH(FS$1,'8 класс'!$A:$A,0)-7+'Итог по классам'!$B131,,,),"ш")</f>
        <v>0</v>
      </c>
      <c r="FT131" s="37">
        <f ca="1">COUNTIF(OFFSET(class8_2,MATCH(FT$1,'8 класс'!$A:$A,0)-7+'Итог по классам'!$B131,,,),"Ф")</f>
        <v>0</v>
      </c>
      <c r="FU131" s="37">
        <f ca="1">COUNTIF(OFFSET(class8_2,MATCH(FU$1,'8 класс'!$A:$A,0)-7+'Итог по классам'!$B131,,,),"р")</f>
        <v>0</v>
      </c>
      <c r="FV131" s="37">
        <f ca="1">COUNTIF(OFFSET(class8_2,MATCH(FV$1,'8 класс'!$A:$A,0)-7+'Итог по классам'!$B131,,,),"ш")</f>
        <v>0</v>
      </c>
      <c r="FW131" s="38">
        <f ca="1">COUNTIF(OFFSET(class8_1,MATCH(FW$1,'8 класс'!$A:$A,0)-7+'Итог по классам'!$B131,,,),"Ф")</f>
        <v>0</v>
      </c>
      <c r="FX131" s="37">
        <f ca="1">COUNTIF(OFFSET(class8_1,MATCH(FX$1,'8 класс'!$A:$A,0)-7+'Итог по классам'!$B131,,,),"р")</f>
        <v>0</v>
      </c>
      <c r="FY131" s="37">
        <f ca="1">COUNTIF(OFFSET(class8_1,MATCH(FY$1,'8 класс'!$A:$A,0)-7+'Итог по классам'!$B131,,,),"ш")</f>
        <v>0</v>
      </c>
      <c r="FZ131" s="37">
        <f ca="1">COUNTIF(OFFSET(class8_2,MATCH(FZ$1,'8 класс'!$A:$A,0)-7+'Итог по классам'!$B131,,,),"Ф")</f>
        <v>0</v>
      </c>
      <c r="GA131" s="37">
        <f ca="1">COUNTIF(OFFSET(class8_2,MATCH(GA$1,'8 класс'!$A:$A,0)-7+'Итог по классам'!$B131,,,),"р")</f>
        <v>0</v>
      </c>
      <c r="GB131" s="37">
        <f ca="1">COUNTIF(OFFSET(class8_2,MATCH(GB$1,'8 класс'!$A:$A,0)-7+'Итог по классам'!$B131,,,),"ш")</f>
        <v>0</v>
      </c>
      <c r="GC131" s="38">
        <f ca="1">COUNTIF(OFFSET(class8_1,MATCH(GC$1,'8 класс'!$A:$A,0)-7+'Итог по классам'!$B131,,,),"Ф")</f>
        <v>0</v>
      </c>
      <c r="GD131" s="37">
        <f ca="1">COUNTIF(OFFSET(class8_1,MATCH(GD$1,'8 класс'!$A:$A,0)-7+'Итог по классам'!$B131,,,),"р")</f>
        <v>0</v>
      </c>
      <c r="GE131" s="37">
        <f ca="1">COUNTIF(OFFSET(class8_1,MATCH(GE$1,'8 класс'!$A:$A,0)-7+'Итог по классам'!$B131,,,),"ш")</f>
        <v>0</v>
      </c>
      <c r="GF131" s="37">
        <f ca="1">COUNTIF(OFFSET(class8_2,MATCH(GF$1,'8 класс'!$A:$A,0)-7+'Итог по классам'!$B131,,,),"Ф")</f>
        <v>0</v>
      </c>
      <c r="GG131" s="37">
        <f ca="1">COUNTIF(OFFSET(class8_2,MATCH(GG$1,'8 класс'!$A:$A,0)-7+'Итог по классам'!$B131,,,),"р")</f>
        <v>0</v>
      </c>
      <c r="GH131" s="37">
        <f ca="1">COUNTIF(OFFSET(class8_2,MATCH(GH$1,'8 класс'!$A:$A,0)-7+'Итог по классам'!$B131,,,),"ш")</f>
        <v>0</v>
      </c>
      <c r="GI131" s="38">
        <f ca="1">COUNTIF(OFFSET(class8_1,MATCH(GI$1,'8 класс'!$A:$A,0)-7+'Итог по классам'!$B131,,,),"Ф")</f>
        <v>0</v>
      </c>
      <c r="GJ131" s="37">
        <f ca="1">COUNTIF(OFFSET(class8_1,MATCH(GJ$1,'8 класс'!$A:$A,0)-7+'Итог по классам'!$B131,,,),"р")</f>
        <v>0</v>
      </c>
      <c r="GK131" s="37">
        <f ca="1">COUNTIF(OFFSET(class8_1,MATCH(GK$1,'8 класс'!$A:$A,0)-7+'Итог по классам'!$B131,,,),"ш")</f>
        <v>0</v>
      </c>
      <c r="GL131" s="37">
        <f ca="1">COUNTIF(OFFSET(class8_2,MATCH(GL$1,'8 класс'!$A:$A,0)-7+'Итог по классам'!$B131,,,),"Ф")</f>
        <v>0</v>
      </c>
      <c r="GM131" s="37">
        <f ca="1">COUNTIF(OFFSET(class8_2,MATCH(GM$1,'8 класс'!$A:$A,0)-7+'Итог по классам'!$B131,,,),"р")</f>
        <v>0</v>
      </c>
      <c r="GN131" s="37">
        <f ca="1">COUNTIF(OFFSET(class8_2,MATCH(GN$1,'8 класс'!$A:$A,0)-7+'Итог по классам'!$B131,,,),"ш")</f>
        <v>0</v>
      </c>
      <c r="GO131" s="38">
        <f ca="1">COUNTIF(OFFSET(class8_1,MATCH(GO$1,'8 класс'!$A:$A,0)-7+'Итог по классам'!$B131,,,),"Ф")</f>
        <v>0</v>
      </c>
      <c r="GP131" s="37">
        <f ca="1">COUNTIF(OFFSET(class8_1,MATCH(GP$1,'8 класс'!$A:$A,0)-7+'Итог по классам'!$B131,,,),"р")</f>
        <v>0</v>
      </c>
      <c r="GQ131" s="37">
        <f ca="1">COUNTIF(OFFSET(class8_1,MATCH(GQ$1,'8 класс'!$A:$A,0)-7+'Итог по классам'!$B131,,,),"ш")</f>
        <v>0</v>
      </c>
      <c r="GR131" s="37">
        <f ca="1">COUNTIF(OFFSET(class8_2,MATCH(GR$1,'8 класс'!$A:$A,0)-7+'Итог по классам'!$B131,,,),"Ф")</f>
        <v>0</v>
      </c>
      <c r="GS131" s="37">
        <f ca="1">COUNTIF(OFFSET(class8_2,MATCH(GS$1,'8 класс'!$A:$A,0)-7+'Итог по классам'!$B131,,,),"р")</f>
        <v>0</v>
      </c>
      <c r="GT131" s="37">
        <f ca="1">COUNTIF(OFFSET(class8_2,MATCH(GT$1,'8 класс'!$A:$A,0)-7+'Итог по классам'!$B131,,,),"ш")</f>
        <v>0</v>
      </c>
      <c r="GU131" s="38">
        <f ca="1">COUNTIF(OFFSET(class8_1,MATCH(GU$1,'8 класс'!$A:$A,0)-7+'Итог по классам'!$B131,,,),"Ф")</f>
        <v>0</v>
      </c>
      <c r="GV131" s="37">
        <f ca="1">COUNTIF(OFFSET(class8_1,MATCH(GV$1,'8 класс'!$A:$A,0)-7+'Итог по классам'!$B131,,,),"р")</f>
        <v>0</v>
      </c>
      <c r="GW131" s="37">
        <f ca="1">COUNTIF(OFFSET(class8_1,MATCH(GW$1,'8 класс'!$A:$A,0)-7+'Итог по классам'!$B131,,,),"ш")</f>
        <v>0</v>
      </c>
      <c r="GX131" s="37">
        <f ca="1">COUNTIF(OFFSET(class8_2,MATCH(GX$1,'8 класс'!$A:$A,0)-7+'Итог по классам'!$B131,,,),"Ф")</f>
        <v>0</v>
      </c>
      <c r="GY131" s="37">
        <f ca="1">COUNTIF(OFFSET(class8_2,MATCH(GY$1,'8 класс'!$A:$A,0)-7+'Итог по классам'!$B131,,,),"р")</f>
        <v>0</v>
      </c>
      <c r="GZ131" s="37">
        <f ca="1">COUNTIF(OFFSET(class8_2,MATCH(GZ$1,'8 класс'!$A:$A,0)-7+'Итог по классам'!$B131,,,),"ш")</f>
        <v>0</v>
      </c>
      <c r="HA131" s="38">
        <f ca="1">COUNTIF(OFFSET(class8_1,MATCH(HA$1,'8 класс'!$A:$A,0)-7+'Итог по классам'!$B131,,,),"Ф")</f>
        <v>0</v>
      </c>
      <c r="HB131" s="37">
        <f ca="1">COUNTIF(OFFSET(class8_1,MATCH(HB$1,'8 класс'!$A:$A,0)-7+'Итог по классам'!$B131,,,),"р")</f>
        <v>0</v>
      </c>
      <c r="HC131" s="37">
        <f ca="1">COUNTIF(OFFSET(class8_1,MATCH(HC$1,'8 класс'!$A:$A,0)-7+'Итог по классам'!$B131,,,),"ш")</f>
        <v>0</v>
      </c>
      <c r="HD131" s="37">
        <f ca="1">COUNTIF(OFFSET(class8_2,MATCH(HD$1,'8 класс'!$A:$A,0)-7+'Итог по классам'!$B131,,,),"Ф")</f>
        <v>0</v>
      </c>
      <c r="HE131" s="37">
        <f ca="1">COUNTIF(OFFSET(class8_2,MATCH(HE$1,'8 класс'!$A:$A,0)-7+'Итог по классам'!$B131,,,),"р")</f>
        <v>0</v>
      </c>
      <c r="HF131" s="37">
        <f ca="1">COUNTIF(OFFSET(class8_2,MATCH(HF$1,'8 класс'!$A:$A,0)-7+'Итог по классам'!$B131,,,),"ш")</f>
        <v>0</v>
      </c>
      <c r="HG131" s="38">
        <f ca="1">COUNTIF(OFFSET(class8_1,MATCH(HG$1,'8 класс'!$A:$A,0)-7+'Итог по классам'!$B131,,,),"Ф")</f>
        <v>0</v>
      </c>
      <c r="HH131" s="37">
        <f ca="1">COUNTIF(OFFSET(class8_1,MATCH(HH$1,'8 класс'!$A:$A,0)-7+'Итог по классам'!$B131,,,),"р")</f>
        <v>0</v>
      </c>
      <c r="HI131" s="37">
        <f ca="1">COUNTIF(OFFSET(class8_1,MATCH(HI$1,'8 класс'!$A:$A,0)-7+'Итог по классам'!$B131,,,),"ш")</f>
        <v>0</v>
      </c>
      <c r="HJ131" s="37">
        <f ca="1">COUNTIF(OFFSET(class8_2,MATCH(HJ$1,'8 класс'!$A:$A,0)-7+'Итог по классам'!$B131,,,),"Ф")</f>
        <v>0</v>
      </c>
      <c r="HK131" s="37">
        <f ca="1">COUNTIF(OFFSET(class8_2,MATCH(HK$1,'8 класс'!$A:$A,0)-7+'Итог по классам'!$B131,,,),"р")</f>
        <v>0</v>
      </c>
      <c r="HL131" s="37">
        <f ca="1">COUNTIF(OFFSET(class8_2,MATCH(HL$1,'8 класс'!$A:$A,0)-7+'Итог по классам'!$B131,,,),"ш")</f>
        <v>0</v>
      </c>
      <c r="HM131" s="38">
        <f ca="1">COUNTIF(OFFSET(class8_1,MATCH(HM$1,'8 класс'!$A:$A,0)-7+'Итог по классам'!$B131,,,),"Ф")</f>
        <v>0</v>
      </c>
      <c r="HN131" s="37">
        <f ca="1">COUNTIF(OFFSET(class8_1,MATCH(HN$1,'8 класс'!$A:$A,0)-7+'Итог по классам'!$B131,,,),"р")</f>
        <v>0</v>
      </c>
      <c r="HO131" s="37">
        <f ca="1">COUNTIF(OFFSET(class8_1,MATCH(HO$1,'8 класс'!$A:$A,0)-7+'Итог по классам'!$B131,,,),"ш")</f>
        <v>0</v>
      </c>
      <c r="HP131" s="37">
        <f ca="1">COUNTIF(OFFSET(class8_2,MATCH(HP$1,'8 класс'!$A:$A,0)-7+'Итог по классам'!$B131,,,),"Ф")</f>
        <v>0</v>
      </c>
      <c r="HQ131" s="37">
        <f ca="1">COUNTIF(OFFSET(class8_2,MATCH(HQ$1,'8 класс'!$A:$A,0)-7+'Итог по классам'!$B131,,,),"р")</f>
        <v>0</v>
      </c>
      <c r="HR131" s="37">
        <f ca="1">COUNTIF(OFFSET(class8_2,MATCH(HR$1,'8 класс'!$A:$A,0)-7+'Итог по классам'!$B131,,,),"ш")</f>
        <v>0</v>
      </c>
      <c r="HS131" s="38">
        <f ca="1">COUNTIF(OFFSET(class8_1,MATCH(HS$1,'8 класс'!$A:$A,0)-7+'Итог по классам'!$B131,,,),"Ф")</f>
        <v>0</v>
      </c>
      <c r="HT131" s="37">
        <f ca="1">COUNTIF(OFFSET(class8_1,MATCH(HT$1,'8 класс'!$A:$A,0)-7+'Итог по классам'!$B131,,,),"р")</f>
        <v>0</v>
      </c>
      <c r="HU131" s="37">
        <f ca="1">COUNTIF(OFFSET(class8_1,MATCH(HU$1,'8 класс'!$A:$A,0)-7+'Итог по классам'!$B131,,,),"ш")</f>
        <v>0</v>
      </c>
      <c r="HV131" s="37">
        <f ca="1">COUNTIF(OFFSET(class8_2,MATCH(HV$1,'8 класс'!$A:$A,0)-7+'Итог по классам'!$B131,,,),"Ф")</f>
        <v>0</v>
      </c>
      <c r="HW131" s="37">
        <f ca="1">COUNTIF(OFFSET(class8_2,MATCH(HW$1,'8 класс'!$A:$A,0)-7+'Итог по классам'!$B131,,,),"р")</f>
        <v>0</v>
      </c>
      <c r="HX131" s="37">
        <f ca="1">COUNTIF(OFFSET(class8_2,MATCH(HX$1,'8 класс'!$A:$A,0)-7+'Итог по классам'!$B131,,,),"ш")</f>
        <v>0</v>
      </c>
      <c r="HY131" s="38">
        <f ca="1">COUNTIF(OFFSET(class8_1,MATCH(HY$1,'8 класс'!$A:$A,0)-7+'Итог по классам'!$B131,,,),"Ф")</f>
        <v>0</v>
      </c>
      <c r="HZ131" s="37">
        <f ca="1">COUNTIF(OFFSET(class8_1,MATCH(HZ$1,'8 класс'!$A:$A,0)-7+'Итог по классам'!$B131,,,),"р")</f>
        <v>0</v>
      </c>
      <c r="IA131" s="37">
        <f ca="1">COUNTIF(OFFSET(class8_1,MATCH(IA$1,'8 класс'!$A:$A,0)-7+'Итог по классам'!$B131,,,),"ш")</f>
        <v>0</v>
      </c>
      <c r="IB131" s="37">
        <f ca="1">COUNTIF(OFFSET(class8_2,MATCH(IB$1,'8 класс'!$A:$A,0)-7+'Итог по классам'!$B131,,,),"Ф")</f>
        <v>0</v>
      </c>
      <c r="IC131" s="37">
        <f ca="1">COUNTIF(OFFSET(class8_2,MATCH(IC$1,'8 класс'!$A:$A,0)-7+'Итог по классам'!$B131,,,),"р")</f>
        <v>0</v>
      </c>
      <c r="ID131" s="37">
        <f ca="1">COUNTIF(OFFSET(class8_2,MATCH(ID$1,'8 класс'!$A:$A,0)-7+'Итог по классам'!$B131,,,),"ш")</f>
        <v>0</v>
      </c>
      <c r="IE131" s="38">
        <f ca="1">COUNTIF(OFFSET(class8_1,MATCH(IE$1,'8 класс'!$A:$A,0)-7+'Итог по классам'!$B131,,,),"Ф")</f>
        <v>0</v>
      </c>
      <c r="IF131" s="37">
        <f ca="1">COUNTIF(OFFSET(class8_1,MATCH(IF$1,'8 класс'!$A:$A,0)-7+'Итог по классам'!$B131,,,),"р")</f>
        <v>0</v>
      </c>
      <c r="IG131" s="37">
        <f ca="1">COUNTIF(OFFSET(class8_1,MATCH(IG$1,'8 класс'!$A:$A,0)-7+'Итог по классам'!$B131,,,),"ш")</f>
        <v>0</v>
      </c>
      <c r="IH131" s="37">
        <f ca="1">COUNTIF(OFFSET(class8_2,MATCH(IH$1,'8 класс'!$A:$A,0)-7+'Итог по классам'!$B131,,,),"Ф")</f>
        <v>0</v>
      </c>
      <c r="II131" s="37">
        <f ca="1">COUNTIF(OFFSET(class8_2,MATCH(II$1,'8 класс'!$A:$A,0)-7+'Итог по классам'!$B131,,,),"р")</f>
        <v>0</v>
      </c>
      <c r="IJ131" s="37">
        <f ca="1">COUNTIF(OFFSET(class8_2,MATCH(IJ$1,'8 класс'!$A:$A,0)-7+'Итог по классам'!$B131,,,),"ш")</f>
        <v>0</v>
      </c>
      <c r="IK131" s="38">
        <f ca="1">COUNTIF(OFFSET(class8_1,MATCH(IK$1,'8 класс'!$A:$A,0)-7+'Итог по классам'!$B131,,,),"Ф")</f>
        <v>0</v>
      </c>
      <c r="IL131" s="37">
        <f ca="1">COUNTIF(OFFSET(class8_1,MATCH(IL$1,'8 класс'!$A:$A,0)-7+'Итог по классам'!$B131,,,),"р")</f>
        <v>0</v>
      </c>
      <c r="IM131" s="37">
        <f ca="1">COUNTIF(OFFSET(class8_1,MATCH(IM$1,'8 класс'!$A:$A,0)-7+'Итог по классам'!$B131,,,),"ш")</f>
        <v>0</v>
      </c>
      <c r="IN131" s="37">
        <f ca="1">COUNTIF(OFFSET(class8_2,MATCH(IN$1,'8 класс'!$A:$A,0)-7+'Итог по классам'!$B131,,,),"Ф")</f>
        <v>0</v>
      </c>
      <c r="IO131" s="37">
        <f ca="1">COUNTIF(OFFSET(class8_2,MATCH(IO$1,'8 класс'!$A:$A,0)-7+'Итог по классам'!$B131,,,),"р")</f>
        <v>0</v>
      </c>
      <c r="IP131" s="37">
        <f ca="1">COUNTIF(OFFSET(class8_2,MATCH(IP$1,'8 класс'!$A:$A,0)-7+'Итог по классам'!$B131,,,),"ш")</f>
        <v>0</v>
      </c>
      <c r="IQ131" s="38">
        <f ca="1">COUNTIF(OFFSET(class8_1,MATCH(IQ$1,'8 класс'!$A:$A,0)-7+'Итог по классам'!$B131,,,),"Ф")</f>
        <v>0</v>
      </c>
      <c r="IR131" s="37">
        <f ca="1">COUNTIF(OFFSET(class8_1,MATCH(IR$1,'8 класс'!$A:$A,0)-7+'Итог по классам'!$B131,,,),"р")</f>
        <v>0</v>
      </c>
      <c r="IS131" s="37">
        <f ca="1">COUNTIF(OFFSET(class8_1,MATCH(IS$1,'8 класс'!$A:$A,0)-7+'Итог по классам'!$B131,,,),"ш")</f>
        <v>0</v>
      </c>
      <c r="IT131" s="37">
        <f ca="1">COUNTIF(OFFSET(class8_2,MATCH(IT$1,'8 класс'!$A:$A,0)-7+'Итог по классам'!$B131,,,),"Ф")</f>
        <v>0</v>
      </c>
      <c r="IU131" s="37">
        <f ca="1">COUNTIF(OFFSET(class8_2,MATCH(IU$1,'8 класс'!$A:$A,0)-7+'Итог по классам'!$B131,,,),"р")</f>
        <v>0</v>
      </c>
      <c r="IV131" s="37">
        <f ca="1">COUNTIF(OFFSET(class8_2,MATCH(IV$1,'8 класс'!$A:$A,0)-7+'Итог по классам'!$B131,,,),"ш")</f>
        <v>0</v>
      </c>
      <c r="IW131" s="38">
        <f ca="1">COUNTIF(OFFSET(class8_1,MATCH(IW$1,'8 класс'!$A:$A,0)-7+'Итог по классам'!$B131,,,),"Ф")</f>
        <v>0</v>
      </c>
      <c r="IX131" s="37">
        <f ca="1">COUNTIF(OFFSET(class8_1,MATCH(IX$1,'8 класс'!$A:$A,0)-7+'Итог по классам'!$B131,,,),"р")</f>
        <v>0</v>
      </c>
      <c r="IY131" s="37">
        <f ca="1">COUNTIF(OFFSET(class8_1,MATCH(IY$1,'8 класс'!$A:$A,0)-7+'Итог по классам'!$B131,,,),"ш")</f>
        <v>0</v>
      </c>
      <c r="IZ131" s="37">
        <f ca="1">COUNTIF(OFFSET(class8_2,MATCH(IZ$1,'8 класс'!$A:$A,0)-7+'Итог по классам'!$B131,,,),"Ф")</f>
        <v>0</v>
      </c>
      <c r="JA131" s="37">
        <f ca="1">COUNTIF(OFFSET(class8_2,MATCH(JA$1,'8 класс'!$A:$A,0)-7+'Итог по классам'!$B131,,,),"р")</f>
        <v>0</v>
      </c>
      <c r="JB131" s="37">
        <f ca="1">COUNTIF(OFFSET(class8_2,MATCH(JB$1,'8 класс'!$A:$A,0)-7+'Итог по классам'!$B131,,,),"ш")</f>
        <v>0</v>
      </c>
      <c r="JC131" s="38">
        <f ca="1">COUNTIF(OFFSET(class8_1,MATCH(JC$1,'8 класс'!$A:$A,0)-7+'Итог по классам'!$B131,,,),"Ф")</f>
        <v>0</v>
      </c>
      <c r="JD131" s="37">
        <f ca="1">COUNTIF(OFFSET(class8_1,MATCH(JD$1,'8 класс'!$A:$A,0)-7+'Итог по классам'!$B131,,,),"р")</f>
        <v>0</v>
      </c>
      <c r="JE131" s="37">
        <f ca="1">COUNTIF(OFFSET(class8_1,MATCH(JE$1,'8 класс'!$A:$A,0)-7+'Итог по классам'!$B131,,,),"ш")</f>
        <v>0</v>
      </c>
      <c r="JF131" s="37">
        <f ca="1">COUNTIF(OFFSET(class8_2,MATCH(JF$1,'8 класс'!$A:$A,0)-7+'Итог по классам'!$B131,,,),"Ф")</f>
        <v>0</v>
      </c>
      <c r="JG131" s="37">
        <f ca="1">COUNTIF(OFFSET(class8_2,MATCH(JG$1,'8 класс'!$A:$A,0)-7+'Итог по классам'!$B131,,,),"р")</f>
        <v>0</v>
      </c>
      <c r="JH131" s="37">
        <f ca="1">COUNTIF(OFFSET(class8_2,MATCH(JH$1,'8 класс'!$A:$A,0)-7+'Итог по классам'!$B131,,,),"ш")</f>
        <v>0</v>
      </c>
      <c r="JI131" s="38">
        <f ca="1">COUNTIF(OFFSET(class8_1,MATCH(JI$1,'8 класс'!$A:$A,0)-7+'Итог по классам'!$B131,,,),"Ф")</f>
        <v>0</v>
      </c>
      <c r="JJ131" s="37">
        <f ca="1">COUNTIF(OFFSET(class8_1,MATCH(JJ$1,'8 класс'!$A:$A,0)-7+'Итог по классам'!$B131,,,),"р")</f>
        <v>0</v>
      </c>
      <c r="JK131" s="37">
        <f ca="1">COUNTIF(OFFSET(class8_1,MATCH(JK$1,'8 класс'!$A:$A,0)-7+'Итог по классам'!$B131,,,),"ш")</f>
        <v>0</v>
      </c>
      <c r="JL131" s="37">
        <f ca="1">COUNTIF(OFFSET(class8_2,MATCH(JL$1,'8 класс'!$A:$A,0)-7+'Итог по классам'!$B131,,,),"Ф")</f>
        <v>0</v>
      </c>
      <c r="JM131" s="37">
        <f ca="1">COUNTIF(OFFSET(class8_2,MATCH(JM$1,'8 класс'!$A:$A,0)-7+'Итог по классам'!$B131,,,),"р")</f>
        <v>0</v>
      </c>
      <c r="JN131" s="37">
        <f ca="1">COUNTIF(OFFSET(class8_2,MATCH(JN$1,'8 класс'!$A:$A,0)-7+'Итог по классам'!$B131,,,),"ш")</f>
        <v>0</v>
      </c>
      <c r="JO131" s="38">
        <f ca="1">COUNTIF(OFFSET(class8_1,MATCH(JO$1,'8 класс'!$A:$A,0)-7+'Итог по классам'!$B131,,,),"Ф")</f>
        <v>0</v>
      </c>
      <c r="JP131" s="37">
        <f ca="1">COUNTIF(OFFSET(class8_1,MATCH(JP$1,'8 класс'!$A:$A,0)-7+'Итог по классам'!$B131,,,),"р")</f>
        <v>0</v>
      </c>
      <c r="JQ131" s="37">
        <f ca="1">COUNTIF(OFFSET(class8_1,MATCH(JQ$1,'8 класс'!$A:$A,0)-7+'Итог по классам'!$B131,,,),"ш")</f>
        <v>0</v>
      </c>
      <c r="JR131" s="37">
        <f ca="1">COUNTIF(OFFSET(class8_2,MATCH(JR$1,'8 класс'!$A:$A,0)-7+'Итог по классам'!$B131,,,),"Ф")</f>
        <v>0</v>
      </c>
      <c r="JS131" s="37">
        <f ca="1">COUNTIF(OFFSET(class8_2,MATCH(JS$1,'8 класс'!$A:$A,0)-7+'Итог по классам'!$B131,,,),"р")</f>
        <v>0</v>
      </c>
      <c r="JT131" s="37">
        <f ca="1">COUNTIF(OFFSET(class8_2,MATCH(JT$1,'8 класс'!$A:$A,0)-7+'Итог по классам'!$B131,,,),"ш")</f>
        <v>0</v>
      </c>
      <c r="JU131" s="38">
        <f ca="1">COUNTIF(OFFSET(class8_1,MATCH(JU$1,'8 класс'!$A:$A,0)-7+'Итог по классам'!$B131,,,),"Ф")</f>
        <v>0</v>
      </c>
      <c r="JV131" s="37">
        <f ca="1">COUNTIF(OFFSET(class8_1,MATCH(JV$1,'8 класс'!$A:$A,0)-7+'Итог по классам'!$B131,,,),"р")</f>
        <v>0</v>
      </c>
      <c r="JW131" s="37">
        <f ca="1">COUNTIF(OFFSET(class8_1,MATCH(JW$1,'8 класс'!$A:$A,0)-7+'Итог по классам'!$B131,,,),"ш")</f>
        <v>0</v>
      </c>
      <c r="JX131" s="37">
        <f ca="1">COUNTIF(OFFSET(class8_2,MATCH(JX$1,'8 класс'!$A:$A,0)-7+'Итог по классам'!$B131,,,),"Ф")</f>
        <v>0</v>
      </c>
      <c r="JY131" s="37">
        <f ca="1">COUNTIF(OFFSET(class8_2,MATCH(JY$1,'8 класс'!$A:$A,0)-7+'Итог по классам'!$B131,,,),"р")</f>
        <v>0</v>
      </c>
      <c r="JZ131" s="37">
        <f ca="1">COUNTIF(OFFSET(class8_2,MATCH(JZ$1,'8 класс'!$A:$A,0)-7+'Итог по классам'!$B131,,,),"ш")</f>
        <v>0</v>
      </c>
      <c r="KA131" s="38">
        <f ca="1">COUNTIF(OFFSET(class8_1,MATCH(KA$1,'8 класс'!$A:$A,0)-7+'Итог по классам'!$B131,,,),"Ф")</f>
        <v>0</v>
      </c>
      <c r="KB131" s="37">
        <f ca="1">COUNTIF(OFFSET(class8_1,MATCH(KB$1,'8 класс'!$A:$A,0)-7+'Итог по классам'!$B131,,,),"р")</f>
        <v>0</v>
      </c>
      <c r="KC131" s="37">
        <f ca="1">COUNTIF(OFFSET(class8_1,MATCH(KC$1,'8 класс'!$A:$A,0)-7+'Итог по классам'!$B131,,,),"ш")</f>
        <v>0</v>
      </c>
      <c r="KD131" s="37">
        <f ca="1">COUNTIF(OFFSET(class8_2,MATCH(KD$1,'8 класс'!$A:$A,0)-7+'Итог по классам'!$B131,,,),"Ф")</f>
        <v>0</v>
      </c>
      <c r="KE131" s="37">
        <f ca="1">COUNTIF(OFFSET(class8_2,MATCH(KE$1,'8 класс'!$A:$A,0)-7+'Итог по классам'!$B131,,,),"р")</f>
        <v>0</v>
      </c>
      <c r="KF131" s="37">
        <f ca="1">COUNTIF(OFFSET(class8_2,MATCH(KF$1,'8 класс'!$A:$A,0)-7+'Итог по классам'!$B131,,,),"ш")</f>
        <v>0</v>
      </c>
      <c r="KG131" s="38">
        <f ca="1">COUNTIF(OFFSET(class8_1,MATCH(KG$1,'8 класс'!$A:$A,0)-7+'Итог по классам'!$B131,,,),"Ф")</f>
        <v>0</v>
      </c>
      <c r="KH131" s="37">
        <f ca="1">COUNTIF(OFFSET(class8_1,MATCH(KH$1,'8 класс'!$A:$A,0)-7+'Итог по классам'!$B131,,,),"р")</f>
        <v>0</v>
      </c>
      <c r="KI131" s="37">
        <f ca="1">COUNTIF(OFFSET(class8_1,MATCH(KI$1,'8 класс'!$A:$A,0)-7+'Итог по классам'!$B131,,,),"ш")</f>
        <v>0</v>
      </c>
      <c r="KJ131" s="37">
        <f ca="1">COUNTIF(OFFSET(class8_2,MATCH(KJ$1,'8 класс'!$A:$A,0)-7+'Итог по классам'!$B131,,,),"Ф")</f>
        <v>0</v>
      </c>
      <c r="KK131" s="37">
        <f ca="1">COUNTIF(OFFSET(class8_2,MATCH(KK$1,'8 класс'!$A:$A,0)-7+'Итог по классам'!$B131,,,),"р")</f>
        <v>0</v>
      </c>
      <c r="KL131" s="37">
        <f ca="1">COUNTIF(OFFSET(class8_2,MATCH(KL$1,'8 класс'!$A:$A,0)-7+'Итог по классам'!$B131,,,),"ш")</f>
        <v>0</v>
      </c>
      <c r="KM131" s="38">
        <f ca="1">COUNTIF(OFFSET(class8_1,MATCH(KM$1,'8 класс'!$A:$A,0)-7+'Итог по классам'!$B131,,,),"Ф")</f>
        <v>0</v>
      </c>
      <c r="KN131" s="37">
        <f ca="1">COUNTIF(OFFSET(class8_1,MATCH(KN$1,'8 класс'!$A:$A,0)-7+'Итог по классам'!$B131,,,),"р")</f>
        <v>0</v>
      </c>
      <c r="KO131" s="37">
        <f ca="1">COUNTIF(OFFSET(class8_1,MATCH(KO$1,'8 класс'!$A:$A,0)-7+'Итог по классам'!$B131,,,),"ш")</f>
        <v>0</v>
      </c>
      <c r="KP131" s="37">
        <f ca="1">COUNTIF(OFFSET(class8_2,MATCH(KP$1,'8 класс'!$A:$A,0)-7+'Итог по классам'!$B131,,,),"Ф")</f>
        <v>0</v>
      </c>
      <c r="KQ131" s="37">
        <f ca="1">COUNTIF(OFFSET(class8_2,MATCH(KQ$1,'8 класс'!$A:$A,0)-7+'Итог по классам'!$B131,,,),"р")</f>
        <v>0</v>
      </c>
      <c r="KR131" s="37">
        <f ca="1">COUNTIF(OFFSET(class8_2,MATCH(KR$1,'8 класс'!$A:$A,0)-7+'Итог по классам'!$B131,,,),"ш")</f>
        <v>0</v>
      </c>
    </row>
    <row r="132" spans="1:304" x14ac:dyDescent="0.25">
      <c r="A132">
        <f>'9 класс'!C2</f>
        <v>1</v>
      </c>
      <c r="B132" s="37"/>
      <c r="C132" s="32" t="s">
        <v>65</v>
      </c>
      <c r="D132" s="32"/>
      <c r="E132" s="123" t="str">
        <f ca="1">"9 "&amp;CLEAN(OFFSET(cl9name,(E$1-1)*22,,,))</f>
        <v>9 1</v>
      </c>
      <c r="F132" s="124"/>
      <c r="G132" s="124"/>
      <c r="H132" s="124"/>
      <c r="I132" s="124"/>
      <c r="J132" s="124"/>
      <c r="K132" s="123" t="str">
        <f ca="1">"9 "&amp;CLEAN(OFFSET(cl9name,(K$1-1)*22,,,))</f>
        <v xml:space="preserve">9 </v>
      </c>
      <c r="L132" s="124"/>
      <c r="M132" s="124"/>
      <c r="N132" s="124"/>
      <c r="O132" s="124"/>
      <c r="P132" s="124"/>
      <c r="Q132" s="123" t="str">
        <f ca="1">"9 "&amp;CLEAN(OFFSET(cl9name,(Q$1-1)*22,,,))</f>
        <v xml:space="preserve">9 </v>
      </c>
      <c r="R132" s="124"/>
      <c r="S132" s="124"/>
      <c r="T132" s="124"/>
      <c r="U132" s="124"/>
      <c r="V132" s="124"/>
      <c r="W132" s="123" t="str">
        <f ca="1">"9 "&amp;CLEAN(OFFSET(cl9name,(W$1-1)*22,,,))</f>
        <v xml:space="preserve">9 </v>
      </c>
      <c r="X132" s="124"/>
      <c r="Y132" s="124"/>
      <c r="Z132" s="124"/>
      <c r="AA132" s="124"/>
      <c r="AB132" s="124"/>
      <c r="AC132" s="123" t="str">
        <f ca="1">"9 "&amp;CLEAN(OFFSET(cl9name,(AC$1-1)*22,,,))</f>
        <v xml:space="preserve">9 </v>
      </c>
      <c r="AD132" s="124"/>
      <c r="AE132" s="124"/>
      <c r="AF132" s="124"/>
      <c r="AG132" s="124"/>
      <c r="AH132" s="124"/>
      <c r="AI132" s="123" t="str">
        <f ca="1">"9 "&amp;CLEAN(OFFSET(cl9name,(AI$1-1)*22,,,))</f>
        <v xml:space="preserve">9 </v>
      </c>
      <c r="AJ132" s="124"/>
      <c r="AK132" s="124"/>
      <c r="AL132" s="124"/>
      <c r="AM132" s="124"/>
      <c r="AN132" s="124"/>
      <c r="AO132" s="123" t="str">
        <f ca="1">"9 "&amp;CLEAN(OFFSET(cl9name,(AO$1-1)*22,,,))</f>
        <v xml:space="preserve">9 </v>
      </c>
      <c r="AP132" s="124"/>
      <c r="AQ132" s="124"/>
      <c r="AR132" s="124"/>
      <c r="AS132" s="124"/>
      <c r="AT132" s="124"/>
      <c r="AU132" s="123" t="str">
        <f ca="1">"9 "&amp;CLEAN(OFFSET(cl9name,(AU$1-1)*22,,,))</f>
        <v xml:space="preserve">9 </v>
      </c>
      <c r="AV132" s="124"/>
      <c r="AW132" s="124"/>
      <c r="AX132" s="124"/>
      <c r="AY132" s="124"/>
      <c r="AZ132" s="124"/>
      <c r="BA132" s="123" t="str">
        <f ca="1">"9 "&amp;CLEAN(OFFSET(cl9name,(BA$1-1)*22,,,))</f>
        <v xml:space="preserve">9 </v>
      </c>
      <c r="BB132" s="124"/>
      <c r="BC132" s="124"/>
      <c r="BD132" s="124"/>
      <c r="BE132" s="124"/>
      <c r="BF132" s="124"/>
      <c r="BG132" s="123" t="str">
        <f ca="1">"9 "&amp;CLEAN(OFFSET(cl9name,(BG$1-1)*22,,,))</f>
        <v xml:space="preserve">9 </v>
      </c>
      <c r="BH132" s="124"/>
      <c r="BI132" s="124"/>
      <c r="BJ132" s="124"/>
      <c r="BK132" s="124"/>
      <c r="BL132" s="124"/>
      <c r="BM132" s="123" t="str">
        <f ca="1">"9 "&amp;CLEAN(OFFSET(cl9name,(BM$1-1)*22,,,))</f>
        <v xml:space="preserve">9 </v>
      </c>
      <c r="BN132" s="124"/>
      <c r="BO132" s="124"/>
      <c r="BP132" s="124"/>
      <c r="BQ132" s="124"/>
      <c r="BR132" s="124"/>
      <c r="BS132" s="123" t="str">
        <f ca="1">"9 "&amp;CLEAN(OFFSET(cl9name,(BS$1-1)*22,,,))</f>
        <v xml:space="preserve">9 </v>
      </c>
      <c r="BT132" s="124"/>
      <c r="BU132" s="124"/>
      <c r="BV132" s="124"/>
      <c r="BW132" s="124"/>
      <c r="BX132" s="124"/>
      <c r="BY132" s="123" t="str">
        <f ca="1">"9 "&amp;CLEAN(OFFSET(cl9name,(BY$1-1)*22,,,))</f>
        <v xml:space="preserve">9 </v>
      </c>
      <c r="BZ132" s="124"/>
      <c r="CA132" s="124"/>
      <c r="CB132" s="124"/>
      <c r="CC132" s="124"/>
      <c r="CD132" s="124"/>
      <c r="CE132" s="123" t="str">
        <f ca="1">"9 "&amp;CLEAN(OFFSET(cl9name,(CE$1-1)*22,,,))</f>
        <v xml:space="preserve">9 </v>
      </c>
      <c r="CF132" s="124"/>
      <c r="CG132" s="124"/>
      <c r="CH132" s="124"/>
      <c r="CI132" s="124"/>
      <c r="CJ132" s="124"/>
      <c r="CK132" s="123" t="str">
        <f ca="1">"9 "&amp;CLEAN(OFFSET(cl9name,(CK$1-1)*22,,,))</f>
        <v xml:space="preserve">9 </v>
      </c>
      <c r="CL132" s="124"/>
      <c r="CM132" s="124"/>
      <c r="CN132" s="124"/>
      <c r="CO132" s="124"/>
      <c r="CP132" s="124"/>
      <c r="CQ132" s="123" t="str">
        <f ca="1">"9 "&amp;CLEAN(OFFSET(cl9name,(CQ$1-1)*22,,,))</f>
        <v xml:space="preserve">9 </v>
      </c>
      <c r="CR132" s="124"/>
      <c r="CS132" s="124"/>
      <c r="CT132" s="124"/>
      <c r="CU132" s="124"/>
      <c r="CV132" s="124"/>
      <c r="CW132" s="123" t="str">
        <f ca="1">"9 "&amp;CLEAN(OFFSET(cl9name,(CW$1-1)*22,,,))</f>
        <v xml:space="preserve">9 </v>
      </c>
      <c r="CX132" s="124"/>
      <c r="CY132" s="124"/>
      <c r="CZ132" s="124"/>
      <c r="DA132" s="124"/>
      <c r="DB132" s="124"/>
      <c r="DC132" s="123" t="str">
        <f ca="1">"9 "&amp;CLEAN(OFFSET(cl9name,(DC$1-1)*22,,,))</f>
        <v xml:space="preserve">9 </v>
      </c>
      <c r="DD132" s="124"/>
      <c r="DE132" s="124"/>
      <c r="DF132" s="124"/>
      <c r="DG132" s="124"/>
      <c r="DH132" s="124"/>
      <c r="DI132" s="123" t="str">
        <f ca="1">"9 "&amp;CLEAN(OFFSET(cl9name,(DI$1-1)*22,,,))</f>
        <v xml:space="preserve">9 </v>
      </c>
      <c r="DJ132" s="124"/>
      <c r="DK132" s="124"/>
      <c r="DL132" s="124"/>
      <c r="DM132" s="124"/>
      <c r="DN132" s="124"/>
      <c r="DO132" s="123" t="str">
        <f ca="1">"9 "&amp;CLEAN(OFFSET(cl9name,(DO$1-1)*22,,,))</f>
        <v xml:space="preserve">9 </v>
      </c>
      <c r="DP132" s="124"/>
      <c r="DQ132" s="124"/>
      <c r="DR132" s="124"/>
      <c r="DS132" s="124"/>
      <c r="DT132" s="124"/>
      <c r="DU132" s="123" t="str">
        <f ca="1">"9 "&amp;CLEAN(OFFSET(cl9name,(DU$1-1)*22,,,))</f>
        <v xml:space="preserve">9 </v>
      </c>
      <c r="DV132" s="124"/>
      <c r="DW132" s="124"/>
      <c r="DX132" s="124"/>
      <c r="DY132" s="124"/>
      <c r="DZ132" s="124"/>
      <c r="EA132" s="123" t="str">
        <f ca="1">"9 "&amp;CLEAN(OFFSET(cl9name,(EA$1-1)*22,,,))</f>
        <v xml:space="preserve">9 </v>
      </c>
      <c r="EB132" s="124"/>
      <c r="EC132" s="124"/>
      <c r="ED132" s="124"/>
      <c r="EE132" s="124"/>
      <c r="EF132" s="124"/>
      <c r="EG132" s="123" t="str">
        <f ca="1">"9 "&amp;CLEAN(OFFSET(cl9name,(EG$1-1)*22,,,))</f>
        <v xml:space="preserve">9 </v>
      </c>
      <c r="EH132" s="124"/>
      <c r="EI132" s="124"/>
      <c r="EJ132" s="124"/>
      <c r="EK132" s="124"/>
      <c r="EL132" s="124"/>
      <c r="EM132" s="123" t="str">
        <f ca="1">"9 "&amp;CLEAN(OFFSET(cl9name,(EM$1-1)*22,,,))</f>
        <v xml:space="preserve">9 </v>
      </c>
      <c r="EN132" s="124"/>
      <c r="EO132" s="124"/>
      <c r="EP132" s="124"/>
      <c r="EQ132" s="124"/>
      <c r="ER132" s="124"/>
      <c r="ES132" s="123" t="str">
        <f ca="1">"9 "&amp;CLEAN(OFFSET(cl9name,(ES$1-1)*22,,,))</f>
        <v xml:space="preserve">9 </v>
      </c>
      <c r="ET132" s="124"/>
      <c r="EU132" s="124"/>
      <c r="EV132" s="124"/>
      <c r="EW132" s="124"/>
      <c r="EX132" s="124"/>
      <c r="EY132" s="123" t="str">
        <f ca="1">"9 "&amp;CLEAN(OFFSET(cl9name,(EY$1-1)*22,,,))</f>
        <v xml:space="preserve">9 </v>
      </c>
      <c r="EZ132" s="124"/>
      <c r="FA132" s="124"/>
      <c r="FB132" s="124"/>
      <c r="FC132" s="124"/>
      <c r="FD132" s="124"/>
      <c r="FE132" s="123" t="str">
        <f ca="1">"9 "&amp;CLEAN(OFFSET(cl9name,(FE$1-1)*22,,,))</f>
        <v xml:space="preserve">9 </v>
      </c>
      <c r="FF132" s="124"/>
      <c r="FG132" s="124"/>
      <c r="FH132" s="124"/>
      <c r="FI132" s="124"/>
      <c r="FJ132" s="124"/>
      <c r="FK132" s="123" t="str">
        <f ca="1">"9 "&amp;CLEAN(OFFSET(cl9name,(FK$1-1)*22,,,))</f>
        <v xml:space="preserve">9 </v>
      </c>
      <c r="FL132" s="124"/>
      <c r="FM132" s="124"/>
      <c r="FN132" s="124"/>
      <c r="FO132" s="124"/>
      <c r="FP132" s="124"/>
      <c r="FQ132" s="123" t="str">
        <f ca="1">"9 "&amp;CLEAN(OFFSET(cl9name,(FQ$1-1)*22,,,))</f>
        <v xml:space="preserve">9 </v>
      </c>
      <c r="FR132" s="124"/>
      <c r="FS132" s="124"/>
      <c r="FT132" s="124"/>
      <c r="FU132" s="124"/>
      <c r="FV132" s="124"/>
      <c r="FW132" s="123" t="str">
        <f ca="1">"9 "&amp;CLEAN(OFFSET(cl9name,(FW$1-1)*22,,,))</f>
        <v xml:space="preserve">9 </v>
      </c>
      <c r="FX132" s="124"/>
      <c r="FY132" s="124"/>
      <c r="FZ132" s="124"/>
      <c r="GA132" s="124"/>
      <c r="GB132" s="124"/>
      <c r="GC132" s="123" t="str">
        <f ca="1">"9 "&amp;CLEAN(OFFSET(cl9name,(GC$1-1)*22,,,))</f>
        <v xml:space="preserve">9 </v>
      </c>
      <c r="GD132" s="124"/>
      <c r="GE132" s="124"/>
      <c r="GF132" s="124"/>
      <c r="GG132" s="124"/>
      <c r="GH132" s="124"/>
      <c r="GI132" s="123" t="str">
        <f ca="1">"9 "&amp;CLEAN(OFFSET(cl9name,(GI$1-1)*22,,,))</f>
        <v xml:space="preserve">9 </v>
      </c>
      <c r="GJ132" s="124"/>
      <c r="GK132" s="124"/>
      <c r="GL132" s="124"/>
      <c r="GM132" s="124"/>
      <c r="GN132" s="124"/>
      <c r="GO132" s="123" t="str">
        <f ca="1">"9 "&amp;CLEAN(OFFSET(cl9name,(GO$1-1)*22,,,))</f>
        <v xml:space="preserve">9 </v>
      </c>
      <c r="GP132" s="124"/>
      <c r="GQ132" s="124"/>
      <c r="GR132" s="124"/>
      <c r="GS132" s="124"/>
      <c r="GT132" s="124"/>
      <c r="GU132" s="123" t="str">
        <f ca="1">"9 "&amp;CLEAN(OFFSET(cl9name,(GU$1-1)*22,,,))</f>
        <v xml:space="preserve">9 </v>
      </c>
      <c r="GV132" s="124"/>
      <c r="GW132" s="124"/>
      <c r="GX132" s="124"/>
      <c r="GY132" s="124"/>
      <c r="GZ132" s="124"/>
      <c r="HA132" s="123" t="str">
        <f ca="1">"9 "&amp;CLEAN(OFFSET(cl9name,(HA$1-1)*22,,,))</f>
        <v xml:space="preserve">9 </v>
      </c>
      <c r="HB132" s="124"/>
      <c r="HC132" s="124"/>
      <c r="HD132" s="124"/>
      <c r="HE132" s="124"/>
      <c r="HF132" s="124"/>
      <c r="HG132" s="123" t="str">
        <f ca="1">"9 "&amp;CLEAN(OFFSET(cl9name,(HG$1-1)*22,,,))</f>
        <v xml:space="preserve">9 </v>
      </c>
      <c r="HH132" s="124"/>
      <c r="HI132" s="124"/>
      <c r="HJ132" s="124"/>
      <c r="HK132" s="124"/>
      <c r="HL132" s="124"/>
      <c r="HM132" s="123" t="str">
        <f ca="1">"9 "&amp;CLEAN(OFFSET(cl9name,(HM$1-1)*22,,,))</f>
        <v xml:space="preserve">9 </v>
      </c>
      <c r="HN132" s="124"/>
      <c r="HO132" s="124"/>
      <c r="HP132" s="124"/>
      <c r="HQ132" s="124"/>
      <c r="HR132" s="124"/>
      <c r="HS132" s="123" t="str">
        <f ca="1">"9 "&amp;CLEAN(OFFSET(cl9name,(HS$1-1)*22,,,))</f>
        <v xml:space="preserve">9 </v>
      </c>
      <c r="HT132" s="124"/>
      <c r="HU132" s="124"/>
      <c r="HV132" s="124"/>
      <c r="HW132" s="124"/>
      <c r="HX132" s="124"/>
      <c r="HY132" s="123" t="str">
        <f ca="1">"9 "&amp;CLEAN(OFFSET(cl9name,(HY$1-1)*22,,,))</f>
        <v xml:space="preserve">9 </v>
      </c>
      <c r="HZ132" s="124"/>
      <c r="IA132" s="124"/>
      <c r="IB132" s="124"/>
      <c r="IC132" s="124"/>
      <c r="ID132" s="124"/>
      <c r="IE132" s="123" t="str">
        <f ca="1">"9 "&amp;CLEAN(OFFSET(cl9name,(IE$1-1)*22,,,))</f>
        <v xml:space="preserve">9 </v>
      </c>
      <c r="IF132" s="124"/>
      <c r="IG132" s="124"/>
      <c r="IH132" s="124"/>
      <c r="II132" s="124"/>
      <c r="IJ132" s="124"/>
      <c r="IK132" s="123" t="str">
        <f ca="1">"9 "&amp;CLEAN(OFFSET(cl9name,(IK$1-1)*22,,,))</f>
        <v xml:space="preserve">9 </v>
      </c>
      <c r="IL132" s="124"/>
      <c r="IM132" s="124"/>
      <c r="IN132" s="124"/>
      <c r="IO132" s="124"/>
      <c r="IP132" s="124"/>
      <c r="IQ132" s="123" t="str">
        <f ca="1">"9 "&amp;CLEAN(OFFSET(cl9name,(IQ$1-1)*22,,,))</f>
        <v xml:space="preserve">9 </v>
      </c>
      <c r="IR132" s="124"/>
      <c r="IS132" s="124"/>
      <c r="IT132" s="124"/>
      <c r="IU132" s="124"/>
      <c r="IV132" s="124"/>
      <c r="IW132" s="123" t="str">
        <f ca="1">"9 "&amp;CLEAN(OFFSET(cl9name,(IW$1-1)*22,,,))</f>
        <v xml:space="preserve">9 </v>
      </c>
      <c r="IX132" s="124"/>
      <c r="IY132" s="124"/>
      <c r="IZ132" s="124"/>
      <c r="JA132" s="124"/>
      <c r="JB132" s="124"/>
      <c r="JC132" s="123" t="str">
        <f ca="1">"9 "&amp;CLEAN(OFFSET(cl9name,(JC$1-1)*22,,,))</f>
        <v xml:space="preserve">9 </v>
      </c>
      <c r="JD132" s="124"/>
      <c r="JE132" s="124"/>
      <c r="JF132" s="124"/>
      <c r="JG132" s="124"/>
      <c r="JH132" s="124"/>
      <c r="JI132" s="123" t="str">
        <f ca="1">"9 "&amp;CLEAN(OFFSET(cl9name,(JI$1-1)*22,,,))</f>
        <v xml:space="preserve">9 </v>
      </c>
      <c r="JJ132" s="124"/>
      <c r="JK132" s="124"/>
      <c r="JL132" s="124"/>
      <c r="JM132" s="124"/>
      <c r="JN132" s="124"/>
      <c r="JO132" s="123" t="str">
        <f ca="1">"9 "&amp;CLEAN(OFFSET(cl9name,(JO$1-1)*22,,,))</f>
        <v xml:space="preserve">9 </v>
      </c>
      <c r="JP132" s="124"/>
      <c r="JQ132" s="124"/>
      <c r="JR132" s="124"/>
      <c r="JS132" s="124"/>
      <c r="JT132" s="124"/>
      <c r="JU132" s="123" t="str">
        <f ca="1">"9 "&amp;CLEAN(OFFSET(cl9name,(JU$1-1)*22,,,))</f>
        <v xml:space="preserve">9 </v>
      </c>
      <c r="JV132" s="124"/>
      <c r="JW132" s="124"/>
      <c r="JX132" s="124"/>
      <c r="JY132" s="124"/>
      <c r="JZ132" s="124"/>
      <c r="KA132" s="123" t="str">
        <f ca="1">"9 "&amp;CLEAN(OFFSET(cl9name,(KA$1-1)*22,,,))</f>
        <v xml:space="preserve">9 </v>
      </c>
      <c r="KB132" s="124"/>
      <c r="KC132" s="124"/>
      <c r="KD132" s="124"/>
      <c r="KE132" s="124"/>
      <c r="KF132" s="124"/>
      <c r="KG132" s="123" t="str">
        <f ca="1">"9 "&amp;CLEAN(OFFSET(cl9name,(KG$1-1)*22,,,))</f>
        <v xml:space="preserve">9 </v>
      </c>
      <c r="KH132" s="124"/>
      <c r="KI132" s="124"/>
      <c r="KJ132" s="124"/>
      <c r="KK132" s="124"/>
      <c r="KL132" s="124"/>
      <c r="KM132" s="123" t="str">
        <f ca="1">"9 "&amp;CLEAN(OFFSET(cl9name,(KM$1-1)*22,,,))</f>
        <v xml:space="preserve">9 </v>
      </c>
      <c r="KN132" s="124"/>
      <c r="KO132" s="124"/>
      <c r="KP132" s="124"/>
      <c r="KQ132" s="124"/>
      <c r="KR132" s="124"/>
    </row>
    <row r="133" spans="1:304" x14ac:dyDescent="0.25">
      <c r="A133">
        <f t="shared" ref="A133:A153" si="13">A132</f>
        <v>1</v>
      </c>
      <c r="B133" s="37">
        <v>1</v>
      </c>
      <c r="C133" s="3" t="s">
        <v>0</v>
      </c>
      <c r="D133" s="3" t="s">
        <v>65</v>
      </c>
      <c r="E133" s="37">
        <f ca="1">COUNTIF(OFFSET(class9_1,MATCH(E$1,'9 класс'!$A:$A,0)-7+'Итог по классам'!$B133,,,),"Ф")</f>
        <v>0</v>
      </c>
      <c r="F133" s="37">
        <f ca="1">COUNTIF(OFFSET(class9_1,MATCH(F$1,'9 класс'!$A:$A,0)-7+'Итог по классам'!$B133,,,),"р")</f>
        <v>0</v>
      </c>
      <c r="G133" s="37">
        <f ca="1">COUNTIF(OFFSET(class9_1,MATCH(G$1,'9 класс'!$A:$A,0)-7+'Итог по классам'!$B133,,,),"ш")</f>
        <v>0</v>
      </c>
      <c r="H133" s="37">
        <f ca="1">COUNTIF(OFFSET(class9_2,MATCH(H$1,'9 класс'!$A:$A,0)-7+'Итог по классам'!$B133,,,),"Ф")</f>
        <v>0</v>
      </c>
      <c r="I133" s="37">
        <f ca="1">COUNTIF(OFFSET(class9_2,MATCH(I$1,'9 класс'!$A:$A,0)-7+'Итог по классам'!$B133,,,),"р")</f>
        <v>0</v>
      </c>
      <c r="J133" s="37">
        <f ca="1">COUNTIF(OFFSET(class9_2,MATCH(J$1,'9 класс'!$A:$A,0)-7+'Итог по классам'!$B133,,,),"ш")</f>
        <v>3</v>
      </c>
      <c r="K133" s="38">
        <f ca="1">COUNTIF(OFFSET(class9_1,MATCH(K$1,'9 класс'!$A:$A,0)-7+'Итог по классам'!$B133,,,),"Ф")</f>
        <v>0</v>
      </c>
      <c r="L133" s="37">
        <f ca="1">COUNTIF(OFFSET(class9_1,MATCH(L$1,'9 класс'!$A:$A,0)-7+'Итог по классам'!$B133,,,),"р")</f>
        <v>0</v>
      </c>
      <c r="M133" s="37">
        <f ca="1">COUNTIF(OFFSET(class9_1,MATCH(M$1,'9 класс'!$A:$A,0)-7+'Итог по классам'!$B133,,,),"ш")</f>
        <v>0</v>
      </c>
      <c r="N133" s="37">
        <f ca="1">COUNTIF(OFFSET(class9_2,MATCH(N$1,'9 класс'!$A:$A,0)-7+'Итог по классам'!$B133,,,),"Ф")</f>
        <v>0</v>
      </c>
      <c r="O133" s="37">
        <f ca="1">COUNTIF(OFFSET(class9_2,MATCH(O$1,'9 класс'!$A:$A,0)-7+'Итог по классам'!$B133,,,),"р")</f>
        <v>0</v>
      </c>
      <c r="P133" s="37">
        <f ca="1">COUNTIF(OFFSET(class9_2,MATCH(P$1,'9 класс'!$A:$A,0)-7+'Итог по классам'!$B133,,,),"ш")</f>
        <v>0</v>
      </c>
      <c r="Q133" s="38">
        <f ca="1">COUNTIF(OFFSET(class9_1,MATCH(Q$1,'9 класс'!$A:$A,0)-7+'Итог по классам'!$B133,,,),"Ф")</f>
        <v>0</v>
      </c>
      <c r="R133" s="37">
        <f ca="1">COUNTIF(OFFSET(class9_1,MATCH(R$1,'9 класс'!$A:$A,0)-7+'Итог по классам'!$B133,,,),"р")</f>
        <v>0</v>
      </c>
      <c r="S133" s="37">
        <f ca="1">COUNTIF(OFFSET(class9_1,MATCH(S$1,'9 класс'!$A:$A,0)-7+'Итог по классам'!$B133,,,),"ш")</f>
        <v>0</v>
      </c>
      <c r="T133" s="37">
        <f ca="1">COUNTIF(OFFSET(class9_2,MATCH(T$1,'9 класс'!$A:$A,0)-7+'Итог по классам'!$B133,,,),"Ф")</f>
        <v>0</v>
      </c>
      <c r="U133" s="37">
        <f ca="1">COUNTIF(OFFSET(class9_2,MATCH(U$1,'9 класс'!$A:$A,0)-7+'Итог по классам'!$B133,,,),"р")</f>
        <v>0</v>
      </c>
      <c r="V133" s="37">
        <f ca="1">COUNTIF(OFFSET(class9_2,MATCH(V$1,'9 класс'!$A:$A,0)-7+'Итог по классам'!$B133,,,),"ш")</f>
        <v>0</v>
      </c>
      <c r="W133" s="38">
        <f ca="1">COUNTIF(OFFSET(class9_1,MATCH(W$1,'9 класс'!$A:$A,0)-7+'Итог по классам'!$B133,,,),"Ф")</f>
        <v>0</v>
      </c>
      <c r="X133" s="37">
        <f ca="1">COUNTIF(OFFSET(class9_1,MATCH(X$1,'9 класс'!$A:$A,0)-7+'Итог по классам'!$B133,,,),"р")</f>
        <v>0</v>
      </c>
      <c r="Y133" s="37">
        <f ca="1">COUNTIF(OFFSET(class9_1,MATCH(Y$1,'9 класс'!$A:$A,0)-7+'Итог по классам'!$B133,,,),"ш")</f>
        <v>0</v>
      </c>
      <c r="Z133" s="37">
        <f ca="1">COUNTIF(OFFSET(class9_2,MATCH(Z$1,'9 класс'!$A:$A,0)-7+'Итог по классам'!$B133,,,),"Ф")</f>
        <v>0</v>
      </c>
      <c r="AA133" s="37">
        <f ca="1">COUNTIF(OFFSET(class9_2,MATCH(AA$1,'9 класс'!$A:$A,0)-7+'Итог по классам'!$B133,,,),"р")</f>
        <v>0</v>
      </c>
      <c r="AB133" s="37">
        <f ca="1">COUNTIF(OFFSET(class9_2,MATCH(AB$1,'9 класс'!$A:$A,0)-7+'Итог по классам'!$B133,,,),"ш")</f>
        <v>0</v>
      </c>
      <c r="AC133" s="38">
        <f ca="1">COUNTIF(OFFSET(class9_1,MATCH(AC$1,'9 класс'!$A:$A,0)-7+'Итог по классам'!$B133,,,),"Ф")</f>
        <v>0</v>
      </c>
      <c r="AD133" s="37">
        <f ca="1">COUNTIF(OFFSET(class9_1,MATCH(AD$1,'9 класс'!$A:$A,0)-7+'Итог по классам'!$B133,,,),"р")</f>
        <v>0</v>
      </c>
      <c r="AE133" s="37">
        <f ca="1">COUNTIF(OFFSET(class9_1,MATCH(AE$1,'9 класс'!$A:$A,0)-7+'Итог по классам'!$B133,,,),"ш")</f>
        <v>0</v>
      </c>
      <c r="AF133" s="37">
        <f ca="1">COUNTIF(OFFSET(class9_2,MATCH(AF$1,'9 класс'!$A:$A,0)-7+'Итог по классам'!$B133,,,),"Ф")</f>
        <v>0</v>
      </c>
      <c r="AG133" s="37">
        <f ca="1">COUNTIF(OFFSET(class9_2,MATCH(AG$1,'9 класс'!$A:$A,0)-7+'Итог по классам'!$B133,,,),"р")</f>
        <v>0</v>
      </c>
      <c r="AH133" s="37">
        <f ca="1">COUNTIF(OFFSET(class9_2,MATCH(AH$1,'9 класс'!$A:$A,0)-7+'Итог по классам'!$B133,,,),"ш")</f>
        <v>0</v>
      </c>
      <c r="AI133" s="38">
        <f ca="1">COUNTIF(OFFSET(class9_1,MATCH(AI$1,'9 класс'!$A:$A,0)-7+'Итог по классам'!$B133,,,),"Ф")</f>
        <v>0</v>
      </c>
      <c r="AJ133" s="37">
        <f ca="1">COUNTIF(OFFSET(class9_1,MATCH(AJ$1,'9 класс'!$A:$A,0)-7+'Итог по классам'!$B133,,,),"р")</f>
        <v>0</v>
      </c>
      <c r="AK133" s="37">
        <f ca="1">COUNTIF(OFFSET(class9_1,MATCH(AK$1,'9 класс'!$A:$A,0)-7+'Итог по классам'!$B133,,,),"ш")</f>
        <v>0</v>
      </c>
      <c r="AL133" s="37">
        <f ca="1">COUNTIF(OFFSET(class9_2,MATCH(AL$1,'9 класс'!$A:$A,0)-7+'Итог по классам'!$B133,,,),"Ф")</f>
        <v>0</v>
      </c>
      <c r="AM133" s="37">
        <f ca="1">COUNTIF(OFFSET(class9_2,MATCH(AM$1,'9 класс'!$A:$A,0)-7+'Итог по классам'!$B133,,,),"р")</f>
        <v>0</v>
      </c>
      <c r="AN133" s="37">
        <f ca="1">COUNTIF(OFFSET(class9_2,MATCH(AN$1,'9 класс'!$A:$A,0)-7+'Итог по классам'!$B133,,,),"ш")</f>
        <v>0</v>
      </c>
      <c r="AO133" s="38">
        <f ca="1">COUNTIF(OFFSET(class9_1,MATCH(AO$1,'9 класс'!$A:$A,0)-7+'Итог по классам'!$B133,,,),"Ф")</f>
        <v>0</v>
      </c>
      <c r="AP133" s="37">
        <f ca="1">COUNTIF(OFFSET(class9_1,MATCH(AP$1,'9 класс'!$A:$A,0)-7+'Итог по классам'!$B133,,,),"р")</f>
        <v>0</v>
      </c>
      <c r="AQ133" s="37">
        <f ca="1">COUNTIF(OFFSET(class9_1,MATCH(AQ$1,'9 класс'!$A:$A,0)-7+'Итог по классам'!$B133,,,),"ш")</f>
        <v>0</v>
      </c>
      <c r="AR133" s="37">
        <f ca="1">COUNTIF(OFFSET(class9_2,MATCH(AR$1,'9 класс'!$A:$A,0)-7+'Итог по классам'!$B133,,,),"Ф")</f>
        <v>0</v>
      </c>
      <c r="AS133" s="37">
        <f ca="1">COUNTIF(OFFSET(class9_2,MATCH(AS$1,'9 класс'!$A:$A,0)-7+'Итог по классам'!$B133,,,),"р")</f>
        <v>0</v>
      </c>
      <c r="AT133" s="37">
        <f ca="1">COUNTIF(OFFSET(class9_2,MATCH(AT$1,'9 класс'!$A:$A,0)-7+'Итог по классам'!$B133,,,),"ш")</f>
        <v>0</v>
      </c>
      <c r="AU133" s="38">
        <f ca="1">COUNTIF(OFFSET(class9_1,MATCH(AU$1,'9 класс'!$A:$A,0)-7+'Итог по классам'!$B133,,,),"Ф")</f>
        <v>0</v>
      </c>
      <c r="AV133" s="37">
        <f ca="1">COUNTIF(OFFSET(class9_1,MATCH(AV$1,'9 класс'!$A:$A,0)-7+'Итог по классам'!$B133,,,),"р")</f>
        <v>0</v>
      </c>
      <c r="AW133" s="37">
        <f ca="1">COUNTIF(OFFSET(class9_1,MATCH(AW$1,'9 класс'!$A:$A,0)-7+'Итог по классам'!$B133,,,),"ш")</f>
        <v>0</v>
      </c>
      <c r="AX133" s="37">
        <f ca="1">COUNTIF(OFFSET(class9_2,MATCH(AX$1,'9 класс'!$A:$A,0)-7+'Итог по классам'!$B133,,,),"Ф")</f>
        <v>0</v>
      </c>
      <c r="AY133" s="37">
        <f ca="1">COUNTIF(OFFSET(class9_2,MATCH(AY$1,'9 класс'!$A:$A,0)-7+'Итог по классам'!$B133,,,),"р")</f>
        <v>0</v>
      </c>
      <c r="AZ133" s="37">
        <f ca="1">COUNTIF(OFFSET(class9_2,MATCH(AZ$1,'9 класс'!$A:$A,0)-7+'Итог по классам'!$B133,,,),"ш")</f>
        <v>0</v>
      </c>
      <c r="BA133" s="38">
        <f ca="1">COUNTIF(OFFSET(class9_1,MATCH(BA$1,'9 класс'!$A:$A,0)-7+'Итог по классам'!$B133,,,),"Ф")</f>
        <v>0</v>
      </c>
      <c r="BB133" s="37">
        <f ca="1">COUNTIF(OFFSET(class9_1,MATCH(BB$1,'9 класс'!$A:$A,0)-7+'Итог по классам'!$B133,,,),"р")</f>
        <v>0</v>
      </c>
      <c r="BC133" s="37">
        <f ca="1">COUNTIF(OFFSET(class9_1,MATCH(BC$1,'9 класс'!$A:$A,0)-7+'Итог по классам'!$B133,,,),"ш")</f>
        <v>0</v>
      </c>
      <c r="BD133" s="37">
        <f ca="1">COUNTIF(OFFSET(class9_2,MATCH(BD$1,'9 класс'!$A:$A,0)-7+'Итог по классам'!$B133,,,),"Ф")</f>
        <v>0</v>
      </c>
      <c r="BE133" s="37">
        <f ca="1">COUNTIF(OFFSET(class9_2,MATCH(BE$1,'9 класс'!$A:$A,0)-7+'Итог по классам'!$B133,,,),"р")</f>
        <v>0</v>
      </c>
      <c r="BF133" s="37">
        <f ca="1">COUNTIF(OFFSET(class9_2,MATCH(BF$1,'9 класс'!$A:$A,0)-7+'Итог по классам'!$B133,,,),"ш")</f>
        <v>0</v>
      </c>
      <c r="BG133" s="38">
        <f ca="1">COUNTIF(OFFSET(class9_1,MATCH(BG$1,'9 класс'!$A:$A,0)-7+'Итог по классам'!$B133,,,),"Ф")</f>
        <v>0</v>
      </c>
      <c r="BH133" s="37">
        <f ca="1">COUNTIF(OFFSET(class9_1,MATCH(BH$1,'9 класс'!$A:$A,0)-7+'Итог по классам'!$B133,,,),"р")</f>
        <v>0</v>
      </c>
      <c r="BI133" s="37">
        <f ca="1">COUNTIF(OFFSET(class9_1,MATCH(BI$1,'9 класс'!$A:$A,0)-7+'Итог по классам'!$B133,,,),"ш")</f>
        <v>0</v>
      </c>
      <c r="BJ133" s="37">
        <f ca="1">COUNTIF(OFFSET(class9_2,MATCH(BJ$1,'9 класс'!$A:$A,0)-7+'Итог по классам'!$B133,,,),"Ф")</f>
        <v>0</v>
      </c>
      <c r="BK133" s="37">
        <f ca="1">COUNTIF(OFFSET(class9_2,MATCH(BK$1,'9 класс'!$A:$A,0)-7+'Итог по классам'!$B133,,,),"р")</f>
        <v>0</v>
      </c>
      <c r="BL133" s="37">
        <f ca="1">COUNTIF(OFFSET(class9_2,MATCH(BL$1,'9 класс'!$A:$A,0)-7+'Итог по классам'!$B133,,,),"ш")</f>
        <v>0</v>
      </c>
      <c r="BM133" s="38">
        <f ca="1">COUNTIF(OFFSET(class9_1,MATCH(BM$1,'9 класс'!$A:$A,0)-7+'Итог по классам'!$B133,,,),"Ф")</f>
        <v>0</v>
      </c>
      <c r="BN133" s="37">
        <f ca="1">COUNTIF(OFFSET(class9_1,MATCH(BN$1,'9 класс'!$A:$A,0)-7+'Итог по классам'!$B133,,,),"р")</f>
        <v>0</v>
      </c>
      <c r="BO133" s="37">
        <f ca="1">COUNTIF(OFFSET(class9_1,MATCH(BO$1,'9 класс'!$A:$A,0)-7+'Итог по классам'!$B133,,,),"ш")</f>
        <v>0</v>
      </c>
      <c r="BP133" s="37">
        <f ca="1">COUNTIF(OFFSET(class9_2,MATCH(BP$1,'9 класс'!$A:$A,0)-7+'Итог по классам'!$B133,,,),"Ф")</f>
        <v>0</v>
      </c>
      <c r="BQ133" s="37">
        <f ca="1">COUNTIF(OFFSET(class9_2,MATCH(BQ$1,'9 класс'!$A:$A,0)-7+'Итог по классам'!$B133,,,),"р")</f>
        <v>0</v>
      </c>
      <c r="BR133" s="37">
        <f ca="1">COUNTIF(OFFSET(class9_2,MATCH(BR$1,'9 класс'!$A:$A,0)-7+'Итог по классам'!$B133,,,),"ш")</f>
        <v>0</v>
      </c>
      <c r="BS133" s="38">
        <f ca="1">COUNTIF(OFFSET(class9_1,MATCH(BS$1,'9 класс'!$A:$A,0)-7+'Итог по классам'!$B133,,,),"Ф")</f>
        <v>0</v>
      </c>
      <c r="BT133" s="37">
        <f ca="1">COUNTIF(OFFSET(class9_1,MATCH(BT$1,'9 класс'!$A:$A,0)-7+'Итог по классам'!$B133,,,),"р")</f>
        <v>0</v>
      </c>
      <c r="BU133" s="37">
        <f ca="1">COUNTIF(OFFSET(class9_1,MATCH(BU$1,'9 класс'!$A:$A,0)-7+'Итог по классам'!$B133,,,),"ш")</f>
        <v>0</v>
      </c>
      <c r="BV133" s="37">
        <f ca="1">COUNTIF(OFFSET(class9_2,MATCH(BV$1,'9 класс'!$A:$A,0)-7+'Итог по классам'!$B133,,,),"Ф")</f>
        <v>0</v>
      </c>
      <c r="BW133" s="37">
        <f ca="1">COUNTIF(OFFSET(class9_2,MATCH(BW$1,'9 класс'!$A:$A,0)-7+'Итог по классам'!$B133,,,),"р")</f>
        <v>0</v>
      </c>
      <c r="BX133" s="37">
        <f ca="1">COUNTIF(OFFSET(class9_2,MATCH(BX$1,'9 класс'!$A:$A,0)-7+'Итог по классам'!$B133,,,),"ш")</f>
        <v>0</v>
      </c>
      <c r="BY133" s="38">
        <f ca="1">COUNTIF(OFFSET(class9_1,MATCH(BY$1,'9 класс'!$A:$A,0)-7+'Итог по классам'!$B133,,,),"Ф")</f>
        <v>0</v>
      </c>
      <c r="BZ133" s="37">
        <f ca="1">COUNTIF(OFFSET(class9_1,MATCH(BZ$1,'9 класс'!$A:$A,0)-7+'Итог по классам'!$B133,,,),"р")</f>
        <v>0</v>
      </c>
      <c r="CA133" s="37">
        <f ca="1">COUNTIF(OFFSET(class9_1,MATCH(CA$1,'9 класс'!$A:$A,0)-7+'Итог по классам'!$B133,,,),"ш")</f>
        <v>0</v>
      </c>
      <c r="CB133" s="37">
        <f ca="1">COUNTIF(OFFSET(class9_2,MATCH(CB$1,'9 класс'!$A:$A,0)-7+'Итог по классам'!$B133,,,),"Ф")</f>
        <v>0</v>
      </c>
      <c r="CC133" s="37">
        <f ca="1">COUNTIF(OFFSET(class9_2,MATCH(CC$1,'9 класс'!$A:$A,0)-7+'Итог по классам'!$B133,,,),"р")</f>
        <v>0</v>
      </c>
      <c r="CD133" s="37">
        <f ca="1">COUNTIF(OFFSET(class9_2,MATCH(CD$1,'9 класс'!$A:$A,0)-7+'Итог по классам'!$B133,,,),"ш")</f>
        <v>0</v>
      </c>
      <c r="CE133" s="38">
        <f ca="1">COUNTIF(OFFSET(class9_1,MATCH(CE$1,'9 класс'!$A:$A,0)-7+'Итог по классам'!$B133,,,),"Ф")</f>
        <v>0</v>
      </c>
      <c r="CF133" s="37">
        <f ca="1">COUNTIF(OFFSET(class9_1,MATCH(CF$1,'9 класс'!$A:$A,0)-7+'Итог по классам'!$B133,,,),"р")</f>
        <v>0</v>
      </c>
      <c r="CG133" s="37">
        <f ca="1">COUNTIF(OFFSET(class9_1,MATCH(CG$1,'9 класс'!$A:$A,0)-7+'Итог по классам'!$B133,,,),"ш")</f>
        <v>0</v>
      </c>
      <c r="CH133" s="37">
        <f ca="1">COUNTIF(OFFSET(class9_2,MATCH(CH$1,'9 класс'!$A:$A,0)-7+'Итог по классам'!$B133,,,),"Ф")</f>
        <v>0</v>
      </c>
      <c r="CI133" s="37">
        <f ca="1">COUNTIF(OFFSET(class9_2,MATCH(CI$1,'9 класс'!$A:$A,0)-7+'Итог по классам'!$B133,,,),"р")</f>
        <v>0</v>
      </c>
      <c r="CJ133" s="37">
        <f ca="1">COUNTIF(OFFSET(class9_2,MATCH(CJ$1,'9 класс'!$A:$A,0)-7+'Итог по классам'!$B133,,,),"ш")</f>
        <v>0</v>
      </c>
      <c r="CK133" s="38">
        <f ca="1">COUNTIF(OFFSET(class9_1,MATCH(CK$1,'9 класс'!$A:$A,0)-7+'Итог по классам'!$B133,,,),"Ф")</f>
        <v>0</v>
      </c>
      <c r="CL133" s="37">
        <f ca="1">COUNTIF(OFFSET(class9_1,MATCH(CL$1,'9 класс'!$A:$A,0)-7+'Итог по классам'!$B133,,,),"р")</f>
        <v>0</v>
      </c>
      <c r="CM133" s="37">
        <f ca="1">COUNTIF(OFFSET(class9_1,MATCH(CM$1,'9 класс'!$A:$A,0)-7+'Итог по классам'!$B133,,,),"ш")</f>
        <v>0</v>
      </c>
      <c r="CN133" s="37">
        <f ca="1">COUNTIF(OFFSET(class9_2,MATCH(CN$1,'9 класс'!$A:$A,0)-7+'Итог по классам'!$B133,,,),"Ф")</f>
        <v>0</v>
      </c>
      <c r="CO133" s="37">
        <f ca="1">COUNTIF(OFFSET(class9_2,MATCH(CO$1,'9 класс'!$A:$A,0)-7+'Итог по классам'!$B133,,,),"р")</f>
        <v>0</v>
      </c>
      <c r="CP133" s="37">
        <f ca="1">COUNTIF(OFFSET(class9_2,MATCH(CP$1,'9 класс'!$A:$A,0)-7+'Итог по классам'!$B133,,,),"ш")</f>
        <v>0</v>
      </c>
      <c r="CQ133" s="38">
        <f ca="1">COUNTIF(OFFSET(class9_1,MATCH(CQ$1,'9 класс'!$A:$A,0)-7+'Итог по классам'!$B133,,,),"Ф")</f>
        <v>0</v>
      </c>
      <c r="CR133" s="37">
        <f ca="1">COUNTIF(OFFSET(class9_1,MATCH(CR$1,'9 класс'!$A:$A,0)-7+'Итог по классам'!$B133,,,),"р")</f>
        <v>0</v>
      </c>
      <c r="CS133" s="37">
        <f ca="1">COUNTIF(OFFSET(class9_1,MATCH(CS$1,'9 класс'!$A:$A,0)-7+'Итог по классам'!$B133,,,),"ш")</f>
        <v>0</v>
      </c>
      <c r="CT133" s="37">
        <f ca="1">COUNTIF(OFFSET(class9_2,MATCH(CT$1,'9 класс'!$A:$A,0)-7+'Итог по классам'!$B133,,,),"Ф")</f>
        <v>0</v>
      </c>
      <c r="CU133" s="37">
        <f ca="1">COUNTIF(OFFSET(class9_2,MATCH(CU$1,'9 класс'!$A:$A,0)-7+'Итог по классам'!$B133,,,),"р")</f>
        <v>0</v>
      </c>
      <c r="CV133" s="37">
        <f ca="1">COUNTIF(OFFSET(class9_2,MATCH(CV$1,'9 класс'!$A:$A,0)-7+'Итог по классам'!$B133,,,),"ш")</f>
        <v>0</v>
      </c>
      <c r="CW133" s="38">
        <f ca="1">COUNTIF(OFFSET(class9_1,MATCH(CW$1,'9 класс'!$A:$A,0)-7+'Итог по классам'!$B133,,,),"Ф")</f>
        <v>0</v>
      </c>
      <c r="CX133" s="37">
        <f ca="1">COUNTIF(OFFSET(class9_1,MATCH(CX$1,'9 класс'!$A:$A,0)-7+'Итог по классам'!$B133,,,),"р")</f>
        <v>0</v>
      </c>
      <c r="CY133" s="37">
        <f ca="1">COUNTIF(OFFSET(class9_1,MATCH(CY$1,'9 класс'!$A:$A,0)-7+'Итог по классам'!$B133,,,),"ш")</f>
        <v>0</v>
      </c>
      <c r="CZ133" s="37">
        <f ca="1">COUNTIF(OFFSET(class9_2,MATCH(CZ$1,'9 класс'!$A:$A,0)-7+'Итог по классам'!$B133,,,),"Ф")</f>
        <v>0</v>
      </c>
      <c r="DA133" s="37">
        <f ca="1">COUNTIF(OFFSET(class9_2,MATCH(DA$1,'9 класс'!$A:$A,0)-7+'Итог по классам'!$B133,,,),"р")</f>
        <v>0</v>
      </c>
      <c r="DB133" s="37">
        <f ca="1">COUNTIF(OFFSET(class9_2,MATCH(DB$1,'9 класс'!$A:$A,0)-7+'Итог по классам'!$B133,,,),"ш")</f>
        <v>0</v>
      </c>
      <c r="DC133" s="38">
        <f ca="1">COUNTIF(OFFSET(class9_1,MATCH(DC$1,'9 класс'!$A:$A,0)-7+'Итог по классам'!$B133,,,),"Ф")</f>
        <v>0</v>
      </c>
      <c r="DD133" s="37">
        <f ca="1">COUNTIF(OFFSET(class9_1,MATCH(DD$1,'9 класс'!$A:$A,0)-7+'Итог по классам'!$B133,,,),"р")</f>
        <v>0</v>
      </c>
      <c r="DE133" s="37">
        <f ca="1">COUNTIF(OFFSET(class9_1,MATCH(DE$1,'9 класс'!$A:$A,0)-7+'Итог по классам'!$B133,,,),"ш")</f>
        <v>0</v>
      </c>
      <c r="DF133" s="37">
        <f ca="1">COUNTIF(OFFSET(class9_2,MATCH(DF$1,'9 класс'!$A:$A,0)-7+'Итог по классам'!$B133,,,),"Ф")</f>
        <v>0</v>
      </c>
      <c r="DG133" s="37">
        <f ca="1">COUNTIF(OFFSET(class9_2,MATCH(DG$1,'9 класс'!$A:$A,0)-7+'Итог по классам'!$B133,,,),"р")</f>
        <v>0</v>
      </c>
      <c r="DH133" s="37">
        <f ca="1">COUNTIF(OFFSET(class9_2,MATCH(DH$1,'9 класс'!$A:$A,0)-7+'Итог по классам'!$B133,,,),"ш")</f>
        <v>0</v>
      </c>
      <c r="DI133" s="38">
        <f ca="1">COUNTIF(OFFSET(class9_1,MATCH(DI$1,'9 класс'!$A:$A,0)-7+'Итог по классам'!$B133,,,),"Ф")</f>
        <v>0</v>
      </c>
      <c r="DJ133" s="37">
        <f ca="1">COUNTIF(OFFSET(class9_1,MATCH(DJ$1,'9 класс'!$A:$A,0)-7+'Итог по классам'!$B133,,,),"р")</f>
        <v>0</v>
      </c>
      <c r="DK133" s="37">
        <f ca="1">COUNTIF(OFFSET(class9_1,MATCH(DK$1,'9 класс'!$A:$A,0)-7+'Итог по классам'!$B133,,,),"ш")</f>
        <v>0</v>
      </c>
      <c r="DL133" s="37">
        <f ca="1">COUNTIF(OFFSET(class9_2,MATCH(DL$1,'9 класс'!$A:$A,0)-7+'Итог по классам'!$B133,,,),"Ф")</f>
        <v>0</v>
      </c>
      <c r="DM133" s="37">
        <f ca="1">COUNTIF(OFFSET(class9_2,MATCH(DM$1,'9 класс'!$A:$A,0)-7+'Итог по классам'!$B133,,,),"р")</f>
        <v>0</v>
      </c>
      <c r="DN133" s="37">
        <f ca="1">COUNTIF(OFFSET(class9_2,MATCH(DN$1,'9 класс'!$A:$A,0)-7+'Итог по классам'!$B133,,,),"ш")</f>
        <v>0</v>
      </c>
      <c r="DO133" s="38">
        <f ca="1">COUNTIF(OFFSET(class9_1,MATCH(DO$1,'9 класс'!$A:$A,0)-7+'Итог по классам'!$B133,,,),"Ф")</f>
        <v>0</v>
      </c>
      <c r="DP133" s="37">
        <f ca="1">COUNTIF(OFFSET(class9_1,MATCH(DP$1,'9 класс'!$A:$A,0)-7+'Итог по классам'!$B133,,,),"р")</f>
        <v>0</v>
      </c>
      <c r="DQ133" s="37">
        <f ca="1">COUNTIF(OFFSET(class9_1,MATCH(DQ$1,'9 класс'!$A:$A,0)-7+'Итог по классам'!$B133,,,),"ш")</f>
        <v>0</v>
      </c>
      <c r="DR133" s="37">
        <f ca="1">COUNTIF(OFFSET(class9_2,MATCH(DR$1,'9 класс'!$A:$A,0)-7+'Итог по классам'!$B133,,,),"Ф")</f>
        <v>0</v>
      </c>
      <c r="DS133" s="37">
        <f ca="1">COUNTIF(OFFSET(class9_2,MATCH(DS$1,'9 класс'!$A:$A,0)-7+'Итог по классам'!$B133,,,),"р")</f>
        <v>0</v>
      </c>
      <c r="DT133" s="37">
        <f ca="1">COUNTIF(OFFSET(class9_2,MATCH(DT$1,'9 класс'!$A:$A,0)-7+'Итог по классам'!$B133,,,),"ш")</f>
        <v>0</v>
      </c>
      <c r="DU133" s="38">
        <f ca="1">COUNTIF(OFFSET(class9_1,MATCH(DU$1,'9 класс'!$A:$A,0)-7+'Итог по классам'!$B133,,,),"Ф")</f>
        <v>0</v>
      </c>
      <c r="DV133" s="37">
        <f ca="1">COUNTIF(OFFSET(class9_1,MATCH(DV$1,'9 класс'!$A:$A,0)-7+'Итог по классам'!$B133,,,),"р")</f>
        <v>0</v>
      </c>
      <c r="DW133" s="37">
        <f ca="1">COUNTIF(OFFSET(class9_1,MATCH(DW$1,'9 класс'!$A:$A,0)-7+'Итог по классам'!$B133,,,),"ш")</f>
        <v>0</v>
      </c>
      <c r="DX133" s="37">
        <f ca="1">COUNTIF(OFFSET(class9_2,MATCH(DX$1,'9 класс'!$A:$A,0)-7+'Итог по классам'!$B133,,,),"Ф")</f>
        <v>0</v>
      </c>
      <c r="DY133" s="37">
        <f ca="1">COUNTIF(OFFSET(class9_2,MATCH(DY$1,'9 класс'!$A:$A,0)-7+'Итог по классам'!$B133,,,),"р")</f>
        <v>0</v>
      </c>
      <c r="DZ133" s="37">
        <f ca="1">COUNTIF(OFFSET(class9_2,MATCH(DZ$1,'9 класс'!$A:$A,0)-7+'Итог по классам'!$B133,,,),"ш")</f>
        <v>0</v>
      </c>
      <c r="EA133" s="38">
        <f ca="1">COUNTIF(OFFSET(class9_1,MATCH(EA$1,'9 класс'!$A:$A,0)-7+'Итог по классам'!$B133,,,),"Ф")</f>
        <v>0</v>
      </c>
      <c r="EB133" s="37">
        <f ca="1">COUNTIF(OFFSET(class9_1,MATCH(EB$1,'9 класс'!$A:$A,0)-7+'Итог по классам'!$B133,,,),"р")</f>
        <v>0</v>
      </c>
      <c r="EC133" s="37">
        <f ca="1">COUNTIF(OFFSET(class9_1,MATCH(EC$1,'9 класс'!$A:$A,0)-7+'Итог по классам'!$B133,,,),"ш")</f>
        <v>0</v>
      </c>
      <c r="ED133" s="37">
        <f ca="1">COUNTIF(OFFSET(class9_2,MATCH(ED$1,'9 класс'!$A:$A,0)-7+'Итог по классам'!$B133,,,),"Ф")</f>
        <v>0</v>
      </c>
      <c r="EE133" s="37">
        <f ca="1">COUNTIF(OFFSET(class9_2,MATCH(EE$1,'9 класс'!$A:$A,0)-7+'Итог по классам'!$B133,,,),"р")</f>
        <v>0</v>
      </c>
      <c r="EF133" s="37">
        <f ca="1">COUNTIF(OFFSET(class9_2,MATCH(EF$1,'9 класс'!$A:$A,0)-7+'Итог по классам'!$B133,,,),"ш")</f>
        <v>0</v>
      </c>
      <c r="EG133" s="38">
        <f ca="1">COUNTIF(OFFSET(class9_1,MATCH(EG$1,'9 класс'!$A:$A,0)-7+'Итог по классам'!$B133,,,),"Ф")</f>
        <v>0</v>
      </c>
      <c r="EH133" s="37">
        <f ca="1">COUNTIF(OFFSET(class9_1,MATCH(EH$1,'9 класс'!$A:$A,0)-7+'Итог по классам'!$B133,,,),"р")</f>
        <v>0</v>
      </c>
      <c r="EI133" s="37">
        <f ca="1">COUNTIF(OFFSET(class9_1,MATCH(EI$1,'9 класс'!$A:$A,0)-7+'Итог по классам'!$B133,,,),"ш")</f>
        <v>0</v>
      </c>
      <c r="EJ133" s="37">
        <f ca="1">COUNTIF(OFFSET(class9_2,MATCH(EJ$1,'9 класс'!$A:$A,0)-7+'Итог по классам'!$B133,,,),"Ф")</f>
        <v>0</v>
      </c>
      <c r="EK133" s="37">
        <f ca="1">COUNTIF(OFFSET(class9_2,MATCH(EK$1,'9 класс'!$A:$A,0)-7+'Итог по классам'!$B133,,,),"р")</f>
        <v>0</v>
      </c>
      <c r="EL133" s="37">
        <f ca="1">COUNTIF(OFFSET(class9_2,MATCH(EL$1,'9 класс'!$A:$A,0)-7+'Итог по классам'!$B133,,,),"ш")</f>
        <v>0</v>
      </c>
      <c r="EM133" s="38">
        <f ca="1">COUNTIF(OFFSET(class9_1,MATCH(EM$1,'9 класс'!$A:$A,0)-7+'Итог по классам'!$B133,,,),"Ф")</f>
        <v>0</v>
      </c>
      <c r="EN133" s="37">
        <f ca="1">COUNTIF(OFFSET(class9_1,MATCH(EN$1,'9 класс'!$A:$A,0)-7+'Итог по классам'!$B133,,,),"р")</f>
        <v>0</v>
      </c>
      <c r="EO133" s="37">
        <f ca="1">COUNTIF(OFFSET(class9_1,MATCH(EO$1,'9 класс'!$A:$A,0)-7+'Итог по классам'!$B133,,,),"ш")</f>
        <v>0</v>
      </c>
      <c r="EP133" s="37">
        <f ca="1">COUNTIF(OFFSET(class9_2,MATCH(EP$1,'9 класс'!$A:$A,0)-7+'Итог по классам'!$B133,,,),"Ф")</f>
        <v>0</v>
      </c>
      <c r="EQ133" s="37">
        <f ca="1">COUNTIF(OFFSET(class9_2,MATCH(EQ$1,'9 класс'!$A:$A,0)-7+'Итог по классам'!$B133,,,),"р")</f>
        <v>0</v>
      </c>
      <c r="ER133" s="37">
        <f ca="1">COUNTIF(OFFSET(class9_2,MATCH(ER$1,'9 класс'!$A:$A,0)-7+'Итог по классам'!$B133,,,),"ш")</f>
        <v>0</v>
      </c>
      <c r="ES133" s="38">
        <f ca="1">COUNTIF(OFFSET(class9_1,MATCH(ES$1,'9 класс'!$A:$A,0)-7+'Итог по классам'!$B133,,,),"Ф")</f>
        <v>0</v>
      </c>
      <c r="ET133" s="37">
        <f ca="1">COUNTIF(OFFSET(class9_1,MATCH(ET$1,'9 класс'!$A:$A,0)-7+'Итог по классам'!$B133,,,),"р")</f>
        <v>0</v>
      </c>
      <c r="EU133" s="37">
        <f ca="1">COUNTIF(OFFSET(class9_1,MATCH(EU$1,'9 класс'!$A:$A,0)-7+'Итог по классам'!$B133,,,),"ш")</f>
        <v>0</v>
      </c>
      <c r="EV133" s="37">
        <f ca="1">COUNTIF(OFFSET(class9_2,MATCH(EV$1,'9 класс'!$A:$A,0)-7+'Итог по классам'!$B133,,,),"Ф")</f>
        <v>0</v>
      </c>
      <c r="EW133" s="37">
        <f ca="1">COUNTIF(OFFSET(class9_2,MATCH(EW$1,'9 класс'!$A:$A,0)-7+'Итог по классам'!$B133,,,),"р")</f>
        <v>0</v>
      </c>
      <c r="EX133" s="37">
        <f ca="1">COUNTIF(OFFSET(class9_2,MATCH(EX$1,'9 класс'!$A:$A,0)-7+'Итог по классам'!$B133,,,),"ш")</f>
        <v>0</v>
      </c>
      <c r="EY133" s="38">
        <f ca="1">COUNTIF(OFFSET(class9_1,MATCH(EY$1,'9 класс'!$A:$A,0)-7+'Итог по классам'!$B133,,,),"Ф")</f>
        <v>0</v>
      </c>
      <c r="EZ133" s="37">
        <f ca="1">COUNTIF(OFFSET(class9_1,MATCH(EZ$1,'9 класс'!$A:$A,0)-7+'Итог по классам'!$B133,,,),"р")</f>
        <v>0</v>
      </c>
      <c r="FA133" s="37">
        <f ca="1">COUNTIF(OFFSET(class9_1,MATCH(FA$1,'9 класс'!$A:$A,0)-7+'Итог по классам'!$B133,,,),"ш")</f>
        <v>0</v>
      </c>
      <c r="FB133" s="37">
        <f ca="1">COUNTIF(OFFSET(class9_2,MATCH(FB$1,'9 класс'!$A:$A,0)-7+'Итог по классам'!$B133,,,),"Ф")</f>
        <v>0</v>
      </c>
      <c r="FC133" s="37">
        <f ca="1">COUNTIF(OFFSET(class9_2,MATCH(FC$1,'9 класс'!$A:$A,0)-7+'Итог по классам'!$B133,,,),"р")</f>
        <v>0</v>
      </c>
      <c r="FD133" s="37">
        <f ca="1">COUNTIF(OFFSET(class9_2,MATCH(FD$1,'9 класс'!$A:$A,0)-7+'Итог по классам'!$B133,,,),"ш")</f>
        <v>0</v>
      </c>
      <c r="FE133" s="38">
        <f ca="1">COUNTIF(OFFSET(class9_1,MATCH(FE$1,'9 класс'!$A:$A,0)-7+'Итог по классам'!$B133,,,),"Ф")</f>
        <v>0</v>
      </c>
      <c r="FF133" s="37">
        <f ca="1">COUNTIF(OFFSET(class9_1,MATCH(FF$1,'9 класс'!$A:$A,0)-7+'Итог по классам'!$B133,,,),"р")</f>
        <v>0</v>
      </c>
      <c r="FG133" s="37">
        <f ca="1">COUNTIF(OFFSET(class9_1,MATCH(FG$1,'9 класс'!$A:$A,0)-7+'Итог по классам'!$B133,,,),"ш")</f>
        <v>0</v>
      </c>
      <c r="FH133" s="37">
        <f ca="1">COUNTIF(OFFSET(class9_2,MATCH(FH$1,'9 класс'!$A:$A,0)-7+'Итог по классам'!$B133,,,),"Ф")</f>
        <v>0</v>
      </c>
      <c r="FI133" s="37">
        <f ca="1">COUNTIF(OFFSET(class9_2,MATCH(FI$1,'9 класс'!$A:$A,0)-7+'Итог по классам'!$B133,,,),"р")</f>
        <v>0</v>
      </c>
      <c r="FJ133" s="37">
        <f ca="1">COUNTIF(OFFSET(class9_2,MATCH(FJ$1,'9 класс'!$A:$A,0)-7+'Итог по классам'!$B133,,,),"ш")</f>
        <v>0</v>
      </c>
      <c r="FK133" s="38">
        <f ca="1">COUNTIF(OFFSET(class9_1,MATCH(FK$1,'9 класс'!$A:$A,0)-7+'Итог по классам'!$B133,,,),"Ф")</f>
        <v>0</v>
      </c>
      <c r="FL133" s="37">
        <f ca="1">COUNTIF(OFFSET(class9_1,MATCH(FL$1,'9 класс'!$A:$A,0)-7+'Итог по классам'!$B133,,,),"р")</f>
        <v>0</v>
      </c>
      <c r="FM133" s="37">
        <f ca="1">COUNTIF(OFFSET(class9_1,MATCH(FM$1,'9 класс'!$A:$A,0)-7+'Итог по классам'!$B133,,,),"ш")</f>
        <v>0</v>
      </c>
      <c r="FN133" s="37">
        <f ca="1">COUNTIF(OFFSET(class9_2,MATCH(FN$1,'9 класс'!$A:$A,0)-7+'Итог по классам'!$B133,,,),"Ф")</f>
        <v>0</v>
      </c>
      <c r="FO133" s="37">
        <f ca="1">COUNTIF(OFFSET(class9_2,MATCH(FO$1,'9 класс'!$A:$A,0)-7+'Итог по классам'!$B133,,,),"р")</f>
        <v>0</v>
      </c>
      <c r="FP133" s="37">
        <f ca="1">COUNTIF(OFFSET(class9_2,MATCH(FP$1,'9 класс'!$A:$A,0)-7+'Итог по классам'!$B133,,,),"ш")</f>
        <v>0</v>
      </c>
      <c r="FQ133" s="38">
        <f ca="1">COUNTIF(OFFSET(class9_1,MATCH(FQ$1,'9 класс'!$A:$A,0)-7+'Итог по классам'!$B133,,,),"Ф")</f>
        <v>0</v>
      </c>
      <c r="FR133" s="37">
        <f ca="1">COUNTIF(OFFSET(class9_1,MATCH(FR$1,'9 класс'!$A:$A,0)-7+'Итог по классам'!$B133,,,),"р")</f>
        <v>0</v>
      </c>
      <c r="FS133" s="37">
        <f ca="1">COUNTIF(OFFSET(class9_1,MATCH(FS$1,'9 класс'!$A:$A,0)-7+'Итог по классам'!$B133,,,),"ш")</f>
        <v>0</v>
      </c>
      <c r="FT133" s="37">
        <f ca="1">COUNTIF(OFFSET(class9_2,MATCH(FT$1,'9 класс'!$A:$A,0)-7+'Итог по классам'!$B133,,,),"Ф")</f>
        <v>0</v>
      </c>
      <c r="FU133" s="37">
        <f ca="1">COUNTIF(OFFSET(class9_2,MATCH(FU$1,'9 класс'!$A:$A,0)-7+'Итог по классам'!$B133,,,),"р")</f>
        <v>0</v>
      </c>
      <c r="FV133" s="37">
        <f ca="1">COUNTIF(OFFSET(class9_2,MATCH(FV$1,'9 класс'!$A:$A,0)-7+'Итог по классам'!$B133,,,),"ш")</f>
        <v>0</v>
      </c>
      <c r="FW133" s="38">
        <f ca="1">COUNTIF(OFFSET(class9_1,MATCH(FW$1,'9 класс'!$A:$A,0)-7+'Итог по классам'!$B133,,,),"Ф")</f>
        <v>0</v>
      </c>
      <c r="FX133" s="37">
        <f ca="1">COUNTIF(OFFSET(class9_1,MATCH(FX$1,'9 класс'!$A:$A,0)-7+'Итог по классам'!$B133,,,),"р")</f>
        <v>0</v>
      </c>
      <c r="FY133" s="37">
        <f ca="1">COUNTIF(OFFSET(class9_1,MATCH(FY$1,'9 класс'!$A:$A,0)-7+'Итог по классам'!$B133,,,),"ш")</f>
        <v>0</v>
      </c>
      <c r="FZ133" s="37">
        <f ca="1">COUNTIF(OFFSET(class9_2,MATCH(FZ$1,'9 класс'!$A:$A,0)-7+'Итог по классам'!$B133,,,),"Ф")</f>
        <v>0</v>
      </c>
      <c r="GA133" s="37">
        <f ca="1">COUNTIF(OFFSET(class9_2,MATCH(GA$1,'9 класс'!$A:$A,0)-7+'Итог по классам'!$B133,,,),"р")</f>
        <v>0</v>
      </c>
      <c r="GB133" s="37">
        <f ca="1">COUNTIF(OFFSET(class9_2,MATCH(GB$1,'9 класс'!$A:$A,0)-7+'Итог по классам'!$B133,,,),"ш")</f>
        <v>0</v>
      </c>
      <c r="GC133" s="38">
        <f ca="1">COUNTIF(OFFSET(class9_1,MATCH(GC$1,'9 класс'!$A:$A,0)-7+'Итог по классам'!$B133,,,),"Ф")</f>
        <v>0</v>
      </c>
      <c r="GD133" s="37">
        <f ca="1">COUNTIF(OFFSET(class9_1,MATCH(GD$1,'9 класс'!$A:$A,0)-7+'Итог по классам'!$B133,,,),"р")</f>
        <v>0</v>
      </c>
      <c r="GE133" s="37">
        <f ca="1">COUNTIF(OFFSET(class9_1,MATCH(GE$1,'9 класс'!$A:$A,0)-7+'Итог по классам'!$B133,,,),"ш")</f>
        <v>0</v>
      </c>
      <c r="GF133" s="37">
        <f ca="1">COUNTIF(OFFSET(class9_2,MATCH(GF$1,'9 класс'!$A:$A,0)-7+'Итог по классам'!$B133,,,),"Ф")</f>
        <v>0</v>
      </c>
      <c r="GG133" s="37">
        <f ca="1">COUNTIF(OFFSET(class9_2,MATCH(GG$1,'9 класс'!$A:$A,0)-7+'Итог по классам'!$B133,,,),"р")</f>
        <v>0</v>
      </c>
      <c r="GH133" s="37">
        <f ca="1">COUNTIF(OFFSET(class9_2,MATCH(GH$1,'9 класс'!$A:$A,0)-7+'Итог по классам'!$B133,,,),"ш")</f>
        <v>0</v>
      </c>
      <c r="GI133" s="38">
        <f ca="1">COUNTIF(OFFSET(class9_1,MATCH(GI$1,'9 класс'!$A:$A,0)-7+'Итог по классам'!$B133,,,),"Ф")</f>
        <v>0</v>
      </c>
      <c r="GJ133" s="37">
        <f ca="1">COUNTIF(OFFSET(class9_1,MATCH(GJ$1,'9 класс'!$A:$A,0)-7+'Итог по классам'!$B133,,,),"р")</f>
        <v>0</v>
      </c>
      <c r="GK133" s="37">
        <f ca="1">COUNTIF(OFFSET(class9_1,MATCH(GK$1,'9 класс'!$A:$A,0)-7+'Итог по классам'!$B133,,,),"ш")</f>
        <v>0</v>
      </c>
      <c r="GL133" s="37">
        <f ca="1">COUNTIF(OFFSET(class9_2,MATCH(GL$1,'9 класс'!$A:$A,0)-7+'Итог по классам'!$B133,,,),"Ф")</f>
        <v>0</v>
      </c>
      <c r="GM133" s="37">
        <f ca="1">COUNTIF(OFFSET(class9_2,MATCH(GM$1,'9 класс'!$A:$A,0)-7+'Итог по классам'!$B133,,,),"р")</f>
        <v>0</v>
      </c>
      <c r="GN133" s="37">
        <f ca="1">COUNTIF(OFFSET(class9_2,MATCH(GN$1,'9 класс'!$A:$A,0)-7+'Итог по классам'!$B133,,,),"ш")</f>
        <v>0</v>
      </c>
      <c r="GO133" s="38">
        <f ca="1">COUNTIF(OFFSET(class9_1,MATCH(GO$1,'9 класс'!$A:$A,0)-7+'Итог по классам'!$B133,,,),"Ф")</f>
        <v>0</v>
      </c>
      <c r="GP133" s="37">
        <f ca="1">COUNTIF(OFFSET(class9_1,MATCH(GP$1,'9 класс'!$A:$A,0)-7+'Итог по классам'!$B133,,,),"р")</f>
        <v>0</v>
      </c>
      <c r="GQ133" s="37">
        <f ca="1">COUNTIF(OFFSET(class9_1,MATCH(GQ$1,'9 класс'!$A:$A,0)-7+'Итог по классам'!$B133,,,),"ш")</f>
        <v>0</v>
      </c>
      <c r="GR133" s="37">
        <f ca="1">COUNTIF(OFFSET(class9_2,MATCH(GR$1,'9 класс'!$A:$A,0)-7+'Итог по классам'!$B133,,,),"Ф")</f>
        <v>0</v>
      </c>
      <c r="GS133" s="37">
        <f ca="1">COUNTIF(OFFSET(class9_2,MATCH(GS$1,'9 класс'!$A:$A,0)-7+'Итог по классам'!$B133,,,),"р")</f>
        <v>0</v>
      </c>
      <c r="GT133" s="37">
        <f ca="1">COUNTIF(OFFSET(class9_2,MATCH(GT$1,'9 класс'!$A:$A,0)-7+'Итог по классам'!$B133,,,),"ш")</f>
        <v>0</v>
      </c>
      <c r="GU133" s="38">
        <f ca="1">COUNTIF(OFFSET(class9_1,MATCH(GU$1,'9 класс'!$A:$A,0)-7+'Итог по классам'!$B133,,,),"Ф")</f>
        <v>0</v>
      </c>
      <c r="GV133" s="37">
        <f ca="1">COUNTIF(OFFSET(class9_1,MATCH(GV$1,'9 класс'!$A:$A,0)-7+'Итог по классам'!$B133,,,),"р")</f>
        <v>0</v>
      </c>
      <c r="GW133" s="37">
        <f ca="1">COUNTIF(OFFSET(class9_1,MATCH(GW$1,'9 класс'!$A:$A,0)-7+'Итог по классам'!$B133,,,),"ш")</f>
        <v>0</v>
      </c>
      <c r="GX133" s="37">
        <f ca="1">COUNTIF(OFFSET(class9_2,MATCH(GX$1,'9 класс'!$A:$A,0)-7+'Итог по классам'!$B133,,,),"Ф")</f>
        <v>0</v>
      </c>
      <c r="GY133" s="37">
        <f ca="1">COUNTIF(OFFSET(class9_2,MATCH(GY$1,'9 класс'!$A:$A,0)-7+'Итог по классам'!$B133,,,),"р")</f>
        <v>0</v>
      </c>
      <c r="GZ133" s="37">
        <f ca="1">COUNTIF(OFFSET(class9_2,MATCH(GZ$1,'9 класс'!$A:$A,0)-7+'Итог по классам'!$B133,,,),"ш")</f>
        <v>0</v>
      </c>
      <c r="HA133" s="38">
        <f ca="1">COUNTIF(OFFSET(class9_1,MATCH(HA$1,'9 класс'!$A:$A,0)-7+'Итог по классам'!$B133,,,),"Ф")</f>
        <v>0</v>
      </c>
      <c r="HB133" s="37">
        <f ca="1">COUNTIF(OFFSET(class9_1,MATCH(HB$1,'9 класс'!$A:$A,0)-7+'Итог по классам'!$B133,,,),"р")</f>
        <v>0</v>
      </c>
      <c r="HC133" s="37">
        <f ca="1">COUNTIF(OFFSET(class9_1,MATCH(HC$1,'9 класс'!$A:$A,0)-7+'Итог по классам'!$B133,,,),"ш")</f>
        <v>0</v>
      </c>
      <c r="HD133" s="37">
        <f ca="1">COUNTIF(OFFSET(class9_2,MATCH(HD$1,'9 класс'!$A:$A,0)-7+'Итог по классам'!$B133,,,),"Ф")</f>
        <v>0</v>
      </c>
      <c r="HE133" s="37">
        <f ca="1">COUNTIF(OFFSET(class9_2,MATCH(HE$1,'9 класс'!$A:$A,0)-7+'Итог по классам'!$B133,,,),"р")</f>
        <v>0</v>
      </c>
      <c r="HF133" s="37">
        <f ca="1">COUNTIF(OFFSET(class9_2,MATCH(HF$1,'9 класс'!$A:$A,0)-7+'Итог по классам'!$B133,,,),"ш")</f>
        <v>0</v>
      </c>
      <c r="HG133" s="38">
        <f ca="1">COUNTIF(OFFSET(class9_1,MATCH(HG$1,'9 класс'!$A:$A,0)-7+'Итог по классам'!$B133,,,),"Ф")</f>
        <v>0</v>
      </c>
      <c r="HH133" s="37">
        <f ca="1">COUNTIF(OFFSET(class9_1,MATCH(HH$1,'9 класс'!$A:$A,0)-7+'Итог по классам'!$B133,,,),"р")</f>
        <v>0</v>
      </c>
      <c r="HI133" s="37">
        <f ca="1">COUNTIF(OFFSET(class9_1,MATCH(HI$1,'9 класс'!$A:$A,0)-7+'Итог по классам'!$B133,,,),"ш")</f>
        <v>0</v>
      </c>
      <c r="HJ133" s="37">
        <f ca="1">COUNTIF(OFFSET(class9_2,MATCH(HJ$1,'9 класс'!$A:$A,0)-7+'Итог по классам'!$B133,,,),"Ф")</f>
        <v>0</v>
      </c>
      <c r="HK133" s="37">
        <f ca="1">COUNTIF(OFFSET(class9_2,MATCH(HK$1,'9 класс'!$A:$A,0)-7+'Итог по классам'!$B133,,,),"р")</f>
        <v>0</v>
      </c>
      <c r="HL133" s="37">
        <f ca="1">COUNTIF(OFFSET(class9_2,MATCH(HL$1,'9 класс'!$A:$A,0)-7+'Итог по классам'!$B133,,,),"ш")</f>
        <v>0</v>
      </c>
      <c r="HM133" s="38">
        <f ca="1">COUNTIF(OFFSET(class9_1,MATCH(HM$1,'9 класс'!$A:$A,0)-7+'Итог по классам'!$B133,,,),"Ф")</f>
        <v>0</v>
      </c>
      <c r="HN133" s="37">
        <f ca="1">COUNTIF(OFFSET(class9_1,MATCH(HN$1,'9 класс'!$A:$A,0)-7+'Итог по классам'!$B133,,,),"р")</f>
        <v>0</v>
      </c>
      <c r="HO133" s="37">
        <f ca="1">COUNTIF(OFFSET(class9_1,MATCH(HO$1,'9 класс'!$A:$A,0)-7+'Итог по классам'!$B133,,,),"ш")</f>
        <v>0</v>
      </c>
      <c r="HP133" s="37">
        <f ca="1">COUNTIF(OFFSET(class9_2,MATCH(HP$1,'9 класс'!$A:$A,0)-7+'Итог по классам'!$B133,,,),"Ф")</f>
        <v>0</v>
      </c>
      <c r="HQ133" s="37">
        <f ca="1">COUNTIF(OFFSET(class9_2,MATCH(HQ$1,'9 класс'!$A:$A,0)-7+'Итог по классам'!$B133,,,),"р")</f>
        <v>0</v>
      </c>
      <c r="HR133" s="37">
        <f ca="1">COUNTIF(OFFSET(class9_2,MATCH(HR$1,'9 класс'!$A:$A,0)-7+'Итог по классам'!$B133,,,),"ш")</f>
        <v>0</v>
      </c>
      <c r="HS133" s="38">
        <f ca="1">COUNTIF(OFFSET(class9_1,MATCH(HS$1,'9 класс'!$A:$A,0)-7+'Итог по классам'!$B133,,,),"Ф")</f>
        <v>0</v>
      </c>
      <c r="HT133" s="37">
        <f ca="1">COUNTIF(OFFSET(class9_1,MATCH(HT$1,'9 класс'!$A:$A,0)-7+'Итог по классам'!$B133,,,),"р")</f>
        <v>0</v>
      </c>
      <c r="HU133" s="37">
        <f ca="1">COUNTIF(OFFSET(class9_1,MATCH(HU$1,'9 класс'!$A:$A,0)-7+'Итог по классам'!$B133,,,),"ш")</f>
        <v>0</v>
      </c>
      <c r="HV133" s="37">
        <f ca="1">COUNTIF(OFFSET(class9_2,MATCH(HV$1,'9 класс'!$A:$A,0)-7+'Итог по классам'!$B133,,,),"Ф")</f>
        <v>0</v>
      </c>
      <c r="HW133" s="37">
        <f ca="1">COUNTIF(OFFSET(class9_2,MATCH(HW$1,'9 класс'!$A:$A,0)-7+'Итог по классам'!$B133,,,),"р")</f>
        <v>0</v>
      </c>
      <c r="HX133" s="37">
        <f ca="1">COUNTIF(OFFSET(class9_2,MATCH(HX$1,'9 класс'!$A:$A,0)-7+'Итог по классам'!$B133,,,),"ш")</f>
        <v>0</v>
      </c>
      <c r="HY133" s="38">
        <f ca="1">COUNTIF(OFFSET(class9_1,MATCH(HY$1,'9 класс'!$A:$A,0)-7+'Итог по классам'!$B133,,,),"Ф")</f>
        <v>0</v>
      </c>
      <c r="HZ133" s="37">
        <f ca="1">COUNTIF(OFFSET(class9_1,MATCH(HZ$1,'9 класс'!$A:$A,0)-7+'Итог по классам'!$B133,,,),"р")</f>
        <v>0</v>
      </c>
      <c r="IA133" s="37">
        <f ca="1">COUNTIF(OFFSET(class9_1,MATCH(IA$1,'9 класс'!$A:$A,0)-7+'Итог по классам'!$B133,,,),"ш")</f>
        <v>0</v>
      </c>
      <c r="IB133" s="37">
        <f ca="1">COUNTIF(OFFSET(class9_2,MATCH(IB$1,'9 класс'!$A:$A,0)-7+'Итог по классам'!$B133,,,),"Ф")</f>
        <v>0</v>
      </c>
      <c r="IC133" s="37">
        <f ca="1">COUNTIF(OFFSET(class9_2,MATCH(IC$1,'9 класс'!$A:$A,0)-7+'Итог по классам'!$B133,,,),"р")</f>
        <v>0</v>
      </c>
      <c r="ID133" s="37">
        <f ca="1">COUNTIF(OFFSET(class9_2,MATCH(ID$1,'9 класс'!$A:$A,0)-7+'Итог по классам'!$B133,,,),"ш")</f>
        <v>0</v>
      </c>
      <c r="IE133" s="38">
        <f ca="1">COUNTIF(OFFSET(class9_1,MATCH(IE$1,'9 класс'!$A:$A,0)-7+'Итог по классам'!$B133,,,),"Ф")</f>
        <v>0</v>
      </c>
      <c r="IF133" s="37">
        <f ca="1">COUNTIF(OFFSET(class9_1,MATCH(IF$1,'9 класс'!$A:$A,0)-7+'Итог по классам'!$B133,,,),"р")</f>
        <v>0</v>
      </c>
      <c r="IG133" s="37">
        <f ca="1">COUNTIF(OFFSET(class9_1,MATCH(IG$1,'9 класс'!$A:$A,0)-7+'Итог по классам'!$B133,,,),"ш")</f>
        <v>0</v>
      </c>
      <c r="IH133" s="37">
        <f ca="1">COUNTIF(OFFSET(class9_2,MATCH(IH$1,'9 класс'!$A:$A,0)-7+'Итог по классам'!$B133,,,),"Ф")</f>
        <v>0</v>
      </c>
      <c r="II133" s="37">
        <f ca="1">COUNTIF(OFFSET(class9_2,MATCH(II$1,'9 класс'!$A:$A,0)-7+'Итог по классам'!$B133,,,),"р")</f>
        <v>0</v>
      </c>
      <c r="IJ133" s="37">
        <f ca="1">COUNTIF(OFFSET(class9_2,MATCH(IJ$1,'9 класс'!$A:$A,0)-7+'Итог по классам'!$B133,,,),"ш")</f>
        <v>0</v>
      </c>
      <c r="IK133" s="38">
        <f ca="1">COUNTIF(OFFSET(class9_1,MATCH(IK$1,'9 класс'!$A:$A,0)-7+'Итог по классам'!$B133,,,),"Ф")</f>
        <v>0</v>
      </c>
      <c r="IL133" s="37">
        <f ca="1">COUNTIF(OFFSET(class9_1,MATCH(IL$1,'9 класс'!$A:$A,0)-7+'Итог по классам'!$B133,,,),"р")</f>
        <v>0</v>
      </c>
      <c r="IM133" s="37">
        <f ca="1">COUNTIF(OFFSET(class9_1,MATCH(IM$1,'9 класс'!$A:$A,0)-7+'Итог по классам'!$B133,,,),"ш")</f>
        <v>0</v>
      </c>
      <c r="IN133" s="37">
        <f ca="1">COUNTIF(OFFSET(class9_2,MATCH(IN$1,'9 класс'!$A:$A,0)-7+'Итог по классам'!$B133,,,),"Ф")</f>
        <v>0</v>
      </c>
      <c r="IO133" s="37">
        <f ca="1">COUNTIF(OFFSET(class9_2,MATCH(IO$1,'9 класс'!$A:$A,0)-7+'Итог по классам'!$B133,,,),"р")</f>
        <v>0</v>
      </c>
      <c r="IP133" s="37">
        <f ca="1">COUNTIF(OFFSET(class9_2,MATCH(IP$1,'9 класс'!$A:$A,0)-7+'Итог по классам'!$B133,,,),"ш")</f>
        <v>0</v>
      </c>
      <c r="IQ133" s="38">
        <f ca="1">COUNTIF(OFFSET(class9_1,MATCH(IQ$1,'9 класс'!$A:$A,0)-7+'Итог по классам'!$B133,,,),"Ф")</f>
        <v>0</v>
      </c>
      <c r="IR133" s="37">
        <f ca="1">COUNTIF(OFFSET(class9_1,MATCH(IR$1,'9 класс'!$A:$A,0)-7+'Итог по классам'!$B133,,,),"р")</f>
        <v>0</v>
      </c>
      <c r="IS133" s="37">
        <f ca="1">COUNTIF(OFFSET(class9_1,MATCH(IS$1,'9 класс'!$A:$A,0)-7+'Итог по классам'!$B133,,,),"ш")</f>
        <v>0</v>
      </c>
      <c r="IT133" s="37">
        <f ca="1">COUNTIF(OFFSET(class9_2,MATCH(IT$1,'9 класс'!$A:$A,0)-7+'Итог по классам'!$B133,,,),"Ф")</f>
        <v>0</v>
      </c>
      <c r="IU133" s="37">
        <f ca="1">COUNTIF(OFFSET(class9_2,MATCH(IU$1,'9 класс'!$A:$A,0)-7+'Итог по классам'!$B133,,,),"р")</f>
        <v>0</v>
      </c>
      <c r="IV133" s="37">
        <f ca="1">COUNTIF(OFFSET(class9_2,MATCH(IV$1,'9 класс'!$A:$A,0)-7+'Итог по классам'!$B133,,,),"ш")</f>
        <v>0</v>
      </c>
      <c r="IW133" s="38">
        <f ca="1">COUNTIF(OFFSET(class9_1,MATCH(IW$1,'9 класс'!$A:$A,0)-7+'Итог по классам'!$B133,,,),"Ф")</f>
        <v>0</v>
      </c>
      <c r="IX133" s="37">
        <f ca="1">COUNTIF(OFFSET(class9_1,MATCH(IX$1,'9 класс'!$A:$A,0)-7+'Итог по классам'!$B133,,,),"р")</f>
        <v>0</v>
      </c>
      <c r="IY133" s="37">
        <f ca="1">COUNTIF(OFFSET(class9_1,MATCH(IY$1,'9 класс'!$A:$A,0)-7+'Итог по классам'!$B133,,,),"ш")</f>
        <v>0</v>
      </c>
      <c r="IZ133" s="37">
        <f ca="1">COUNTIF(OFFSET(class9_2,MATCH(IZ$1,'9 класс'!$A:$A,0)-7+'Итог по классам'!$B133,,,),"Ф")</f>
        <v>0</v>
      </c>
      <c r="JA133" s="37">
        <f ca="1">COUNTIF(OFFSET(class9_2,MATCH(JA$1,'9 класс'!$A:$A,0)-7+'Итог по классам'!$B133,,,),"р")</f>
        <v>0</v>
      </c>
      <c r="JB133" s="37">
        <f ca="1">COUNTIF(OFFSET(class9_2,MATCH(JB$1,'9 класс'!$A:$A,0)-7+'Итог по классам'!$B133,,,),"ш")</f>
        <v>0</v>
      </c>
      <c r="JC133" s="38">
        <f ca="1">COUNTIF(OFFSET(class9_1,MATCH(JC$1,'9 класс'!$A:$A,0)-7+'Итог по классам'!$B133,,,),"Ф")</f>
        <v>0</v>
      </c>
      <c r="JD133" s="37">
        <f ca="1">COUNTIF(OFFSET(class9_1,MATCH(JD$1,'9 класс'!$A:$A,0)-7+'Итог по классам'!$B133,,,),"р")</f>
        <v>0</v>
      </c>
      <c r="JE133" s="37">
        <f ca="1">COUNTIF(OFFSET(class9_1,MATCH(JE$1,'9 класс'!$A:$A,0)-7+'Итог по классам'!$B133,,,),"ш")</f>
        <v>0</v>
      </c>
      <c r="JF133" s="37">
        <f ca="1">COUNTIF(OFFSET(class9_2,MATCH(JF$1,'9 класс'!$A:$A,0)-7+'Итог по классам'!$B133,,,),"Ф")</f>
        <v>0</v>
      </c>
      <c r="JG133" s="37">
        <f ca="1">COUNTIF(OFFSET(class9_2,MATCH(JG$1,'9 класс'!$A:$A,0)-7+'Итог по классам'!$B133,,,),"р")</f>
        <v>0</v>
      </c>
      <c r="JH133" s="37">
        <f ca="1">COUNTIF(OFFSET(class9_2,MATCH(JH$1,'9 класс'!$A:$A,0)-7+'Итог по классам'!$B133,,,),"ш")</f>
        <v>0</v>
      </c>
      <c r="JI133" s="38">
        <f ca="1">COUNTIF(OFFSET(class9_1,MATCH(JI$1,'9 класс'!$A:$A,0)-7+'Итог по классам'!$B133,,,),"Ф")</f>
        <v>0</v>
      </c>
      <c r="JJ133" s="37">
        <f ca="1">COUNTIF(OFFSET(class9_1,MATCH(JJ$1,'9 класс'!$A:$A,0)-7+'Итог по классам'!$B133,,,),"р")</f>
        <v>0</v>
      </c>
      <c r="JK133" s="37">
        <f ca="1">COUNTIF(OFFSET(class9_1,MATCH(JK$1,'9 класс'!$A:$A,0)-7+'Итог по классам'!$B133,,,),"ш")</f>
        <v>0</v>
      </c>
      <c r="JL133" s="37">
        <f ca="1">COUNTIF(OFFSET(class9_2,MATCH(JL$1,'9 класс'!$A:$A,0)-7+'Итог по классам'!$B133,,,),"Ф")</f>
        <v>0</v>
      </c>
      <c r="JM133" s="37">
        <f ca="1">COUNTIF(OFFSET(class9_2,MATCH(JM$1,'9 класс'!$A:$A,0)-7+'Итог по классам'!$B133,,,),"р")</f>
        <v>0</v>
      </c>
      <c r="JN133" s="37">
        <f ca="1">COUNTIF(OFFSET(class9_2,MATCH(JN$1,'9 класс'!$A:$A,0)-7+'Итог по классам'!$B133,,,),"ш")</f>
        <v>0</v>
      </c>
      <c r="JO133" s="38">
        <f ca="1">COUNTIF(OFFSET(class9_1,MATCH(JO$1,'9 класс'!$A:$A,0)-7+'Итог по классам'!$B133,,,),"Ф")</f>
        <v>0</v>
      </c>
      <c r="JP133" s="37">
        <f ca="1">COUNTIF(OFFSET(class9_1,MATCH(JP$1,'9 класс'!$A:$A,0)-7+'Итог по классам'!$B133,,,),"р")</f>
        <v>0</v>
      </c>
      <c r="JQ133" s="37">
        <f ca="1">COUNTIF(OFFSET(class9_1,MATCH(JQ$1,'9 класс'!$A:$A,0)-7+'Итог по классам'!$B133,,,),"ш")</f>
        <v>0</v>
      </c>
      <c r="JR133" s="37">
        <f ca="1">COUNTIF(OFFSET(class9_2,MATCH(JR$1,'9 класс'!$A:$A,0)-7+'Итог по классам'!$B133,,,),"Ф")</f>
        <v>0</v>
      </c>
      <c r="JS133" s="37">
        <f ca="1">COUNTIF(OFFSET(class9_2,MATCH(JS$1,'9 класс'!$A:$A,0)-7+'Итог по классам'!$B133,,,),"р")</f>
        <v>0</v>
      </c>
      <c r="JT133" s="37">
        <f ca="1">COUNTIF(OFFSET(class9_2,MATCH(JT$1,'9 класс'!$A:$A,0)-7+'Итог по классам'!$B133,,,),"ш")</f>
        <v>0</v>
      </c>
      <c r="JU133" s="38">
        <f ca="1">COUNTIF(OFFSET(class9_1,MATCH(JU$1,'9 класс'!$A:$A,0)-7+'Итог по классам'!$B133,,,),"Ф")</f>
        <v>0</v>
      </c>
      <c r="JV133" s="37">
        <f ca="1">COUNTIF(OFFSET(class9_1,MATCH(JV$1,'9 класс'!$A:$A,0)-7+'Итог по классам'!$B133,,,),"р")</f>
        <v>0</v>
      </c>
      <c r="JW133" s="37">
        <f ca="1">COUNTIF(OFFSET(class9_1,MATCH(JW$1,'9 класс'!$A:$A,0)-7+'Итог по классам'!$B133,,,),"ш")</f>
        <v>0</v>
      </c>
      <c r="JX133" s="37">
        <f ca="1">COUNTIF(OFFSET(class9_2,MATCH(JX$1,'9 класс'!$A:$A,0)-7+'Итог по классам'!$B133,,,),"Ф")</f>
        <v>0</v>
      </c>
      <c r="JY133" s="37">
        <f ca="1">COUNTIF(OFFSET(class9_2,MATCH(JY$1,'9 класс'!$A:$A,0)-7+'Итог по классам'!$B133,,,),"р")</f>
        <v>0</v>
      </c>
      <c r="JZ133" s="37">
        <f ca="1">COUNTIF(OFFSET(class9_2,MATCH(JZ$1,'9 класс'!$A:$A,0)-7+'Итог по классам'!$B133,,,),"ш")</f>
        <v>0</v>
      </c>
      <c r="KA133" s="38">
        <f ca="1">COUNTIF(OFFSET(class9_1,MATCH(KA$1,'9 класс'!$A:$A,0)-7+'Итог по классам'!$B133,,,),"Ф")</f>
        <v>0</v>
      </c>
      <c r="KB133" s="37">
        <f ca="1">COUNTIF(OFFSET(class9_1,MATCH(KB$1,'9 класс'!$A:$A,0)-7+'Итог по классам'!$B133,,,),"р")</f>
        <v>0</v>
      </c>
      <c r="KC133" s="37">
        <f ca="1">COUNTIF(OFFSET(class9_1,MATCH(KC$1,'9 класс'!$A:$A,0)-7+'Итог по классам'!$B133,,,),"ш")</f>
        <v>0</v>
      </c>
      <c r="KD133" s="37">
        <f ca="1">COUNTIF(OFFSET(class9_2,MATCH(KD$1,'9 класс'!$A:$A,0)-7+'Итог по классам'!$B133,,,),"Ф")</f>
        <v>0</v>
      </c>
      <c r="KE133" s="37">
        <f ca="1">COUNTIF(OFFSET(class9_2,MATCH(KE$1,'9 класс'!$A:$A,0)-7+'Итог по классам'!$B133,,,),"р")</f>
        <v>0</v>
      </c>
      <c r="KF133" s="37">
        <f ca="1">COUNTIF(OFFSET(class9_2,MATCH(KF$1,'9 класс'!$A:$A,0)-7+'Итог по классам'!$B133,,,),"ш")</f>
        <v>0</v>
      </c>
      <c r="KG133" s="38">
        <f ca="1">COUNTIF(OFFSET(class9_1,MATCH(KG$1,'9 класс'!$A:$A,0)-7+'Итог по классам'!$B133,,,),"Ф")</f>
        <v>0</v>
      </c>
      <c r="KH133" s="37">
        <f ca="1">COUNTIF(OFFSET(class9_1,MATCH(KH$1,'9 класс'!$A:$A,0)-7+'Итог по классам'!$B133,,,),"р")</f>
        <v>0</v>
      </c>
      <c r="KI133" s="37">
        <f ca="1">COUNTIF(OFFSET(class9_1,MATCH(KI$1,'9 класс'!$A:$A,0)-7+'Итог по классам'!$B133,,,),"ш")</f>
        <v>0</v>
      </c>
      <c r="KJ133" s="37">
        <f ca="1">COUNTIF(OFFSET(class9_2,MATCH(KJ$1,'9 класс'!$A:$A,0)-7+'Итог по классам'!$B133,,,),"Ф")</f>
        <v>0</v>
      </c>
      <c r="KK133" s="37">
        <f ca="1">COUNTIF(OFFSET(class9_2,MATCH(KK$1,'9 класс'!$A:$A,0)-7+'Итог по классам'!$B133,,,),"р")</f>
        <v>0</v>
      </c>
      <c r="KL133" s="37">
        <f ca="1">COUNTIF(OFFSET(class9_2,MATCH(KL$1,'9 класс'!$A:$A,0)-7+'Итог по классам'!$B133,,,),"ш")</f>
        <v>0</v>
      </c>
      <c r="KM133" s="38">
        <f ca="1">COUNTIF(OFFSET(class9_1,MATCH(KM$1,'9 класс'!$A:$A,0)-7+'Итог по классам'!$B133,,,),"Ф")</f>
        <v>0</v>
      </c>
      <c r="KN133" s="37">
        <f ca="1">COUNTIF(OFFSET(class9_1,MATCH(KN$1,'9 класс'!$A:$A,0)-7+'Итог по классам'!$B133,,,),"р")</f>
        <v>0</v>
      </c>
      <c r="KO133" s="37">
        <f ca="1">COUNTIF(OFFSET(class9_1,MATCH(KO$1,'9 класс'!$A:$A,0)-7+'Итог по классам'!$B133,,,),"ш")</f>
        <v>0</v>
      </c>
      <c r="KP133" s="37">
        <f ca="1">COUNTIF(OFFSET(class9_2,MATCH(KP$1,'9 класс'!$A:$A,0)-7+'Итог по классам'!$B133,,,),"Ф")</f>
        <v>0</v>
      </c>
      <c r="KQ133" s="37">
        <f ca="1">COUNTIF(OFFSET(class9_2,MATCH(KQ$1,'9 класс'!$A:$A,0)-7+'Итог по классам'!$B133,,,),"р")</f>
        <v>0</v>
      </c>
      <c r="KR133" s="37">
        <f ca="1">COUNTIF(OFFSET(class9_2,MATCH(KR$1,'9 класс'!$A:$A,0)-7+'Итог по классам'!$B133,,,),"ш")</f>
        <v>0</v>
      </c>
    </row>
    <row r="134" spans="1:304" x14ac:dyDescent="0.25">
      <c r="A134">
        <f t="shared" si="13"/>
        <v>1</v>
      </c>
      <c r="B134" s="37">
        <v>2</v>
      </c>
      <c r="C134" s="3" t="s">
        <v>45</v>
      </c>
      <c r="D134" s="3" t="s">
        <v>65</v>
      </c>
      <c r="E134" s="37">
        <f ca="1">COUNTIF(OFFSET(class9_1,MATCH(E$1,'9 класс'!$A:$A,0)-7+'Итог по классам'!$B134,,,),"Ф")</f>
        <v>0</v>
      </c>
      <c r="F134" s="37">
        <f ca="1">COUNTIF(OFFSET(class9_1,MATCH(F$1,'9 класс'!$A:$A,0)-7+'Итог по классам'!$B134,,,),"р")</f>
        <v>0</v>
      </c>
      <c r="G134" s="37">
        <f ca="1">COUNTIF(OFFSET(class9_1,MATCH(G$1,'9 класс'!$A:$A,0)-7+'Итог по классам'!$B134,,,),"ш")</f>
        <v>0</v>
      </c>
      <c r="H134" s="37">
        <f ca="1">COUNTIF(OFFSET(class9_2,MATCH(H$1,'9 класс'!$A:$A,0)-7+'Итог по классам'!$B134,,,),"Ф")</f>
        <v>0</v>
      </c>
      <c r="I134" s="37">
        <f ca="1">COUNTIF(OFFSET(class9_2,MATCH(I$1,'9 класс'!$A:$A,0)-7+'Итог по классам'!$B134,,,),"р")</f>
        <v>0</v>
      </c>
      <c r="J134" s="37">
        <f ca="1">COUNTIF(OFFSET(class9_2,MATCH(J$1,'9 класс'!$A:$A,0)-7+'Итог по классам'!$B134,,,),"ш")</f>
        <v>0</v>
      </c>
      <c r="K134" s="38">
        <f ca="1">COUNTIF(OFFSET(class9_1,MATCH(K$1,'9 класс'!$A:$A,0)-7+'Итог по классам'!$B134,,,),"Ф")</f>
        <v>0</v>
      </c>
      <c r="L134" s="37">
        <f ca="1">COUNTIF(OFFSET(class9_1,MATCH(L$1,'9 класс'!$A:$A,0)-7+'Итог по классам'!$B134,,,),"р")</f>
        <v>0</v>
      </c>
      <c r="M134" s="37">
        <f ca="1">COUNTIF(OFFSET(class9_1,MATCH(M$1,'9 класс'!$A:$A,0)-7+'Итог по классам'!$B134,,,),"ш")</f>
        <v>0</v>
      </c>
      <c r="N134" s="37">
        <f ca="1">COUNTIF(OFFSET(class9_2,MATCH(N$1,'9 класс'!$A:$A,0)-7+'Итог по классам'!$B134,,,),"Ф")</f>
        <v>0</v>
      </c>
      <c r="O134" s="37">
        <f ca="1">COUNTIF(OFFSET(class9_2,MATCH(O$1,'9 класс'!$A:$A,0)-7+'Итог по классам'!$B134,,,),"р")</f>
        <v>0</v>
      </c>
      <c r="P134" s="37">
        <f ca="1">COUNTIF(OFFSET(class9_2,MATCH(P$1,'9 класс'!$A:$A,0)-7+'Итог по классам'!$B134,,,),"ш")</f>
        <v>0</v>
      </c>
      <c r="Q134" s="38">
        <f ca="1">COUNTIF(OFFSET(class9_1,MATCH(Q$1,'9 класс'!$A:$A,0)-7+'Итог по классам'!$B134,,,),"Ф")</f>
        <v>0</v>
      </c>
      <c r="R134" s="37">
        <f ca="1">COUNTIF(OFFSET(class9_1,MATCH(R$1,'9 класс'!$A:$A,0)-7+'Итог по классам'!$B134,,,),"р")</f>
        <v>0</v>
      </c>
      <c r="S134" s="37">
        <f ca="1">COUNTIF(OFFSET(class9_1,MATCH(S$1,'9 класс'!$A:$A,0)-7+'Итог по классам'!$B134,,,),"ш")</f>
        <v>0</v>
      </c>
      <c r="T134" s="37">
        <f ca="1">COUNTIF(OFFSET(class9_2,MATCH(T$1,'9 класс'!$A:$A,0)-7+'Итог по классам'!$B134,,,),"Ф")</f>
        <v>0</v>
      </c>
      <c r="U134" s="37">
        <f ca="1">COUNTIF(OFFSET(class9_2,MATCH(U$1,'9 класс'!$A:$A,0)-7+'Итог по классам'!$B134,,,),"р")</f>
        <v>0</v>
      </c>
      <c r="V134" s="37">
        <f ca="1">COUNTIF(OFFSET(class9_2,MATCH(V$1,'9 класс'!$A:$A,0)-7+'Итог по классам'!$B134,,,),"ш")</f>
        <v>0</v>
      </c>
      <c r="W134" s="38">
        <f ca="1">COUNTIF(OFFSET(class9_1,MATCH(W$1,'9 класс'!$A:$A,0)-7+'Итог по классам'!$B134,,,),"Ф")</f>
        <v>0</v>
      </c>
      <c r="X134" s="37">
        <f ca="1">COUNTIF(OFFSET(class9_1,MATCH(X$1,'9 класс'!$A:$A,0)-7+'Итог по классам'!$B134,,,),"р")</f>
        <v>0</v>
      </c>
      <c r="Y134" s="37">
        <f ca="1">COUNTIF(OFFSET(class9_1,MATCH(Y$1,'9 класс'!$A:$A,0)-7+'Итог по классам'!$B134,,,),"ш")</f>
        <v>0</v>
      </c>
      <c r="Z134" s="37">
        <f ca="1">COUNTIF(OFFSET(class9_2,MATCH(Z$1,'9 класс'!$A:$A,0)-7+'Итог по классам'!$B134,,,),"Ф")</f>
        <v>0</v>
      </c>
      <c r="AA134" s="37">
        <f ca="1">COUNTIF(OFFSET(class9_2,MATCH(AA$1,'9 класс'!$A:$A,0)-7+'Итог по классам'!$B134,,,),"р")</f>
        <v>0</v>
      </c>
      <c r="AB134" s="37">
        <f ca="1">COUNTIF(OFFSET(class9_2,MATCH(AB$1,'9 класс'!$A:$A,0)-7+'Итог по классам'!$B134,,,),"ш")</f>
        <v>0</v>
      </c>
      <c r="AC134" s="38">
        <f ca="1">COUNTIF(OFFSET(class9_1,MATCH(AC$1,'9 класс'!$A:$A,0)-7+'Итог по классам'!$B134,,,),"Ф")</f>
        <v>0</v>
      </c>
      <c r="AD134" s="37">
        <f ca="1">COUNTIF(OFFSET(class9_1,MATCH(AD$1,'9 класс'!$A:$A,0)-7+'Итог по классам'!$B134,,,),"р")</f>
        <v>0</v>
      </c>
      <c r="AE134" s="37">
        <f ca="1">COUNTIF(OFFSET(class9_1,MATCH(AE$1,'9 класс'!$A:$A,0)-7+'Итог по классам'!$B134,,,),"ш")</f>
        <v>0</v>
      </c>
      <c r="AF134" s="37">
        <f ca="1">COUNTIF(OFFSET(class9_2,MATCH(AF$1,'9 класс'!$A:$A,0)-7+'Итог по классам'!$B134,,,),"Ф")</f>
        <v>0</v>
      </c>
      <c r="AG134" s="37">
        <f ca="1">COUNTIF(OFFSET(class9_2,MATCH(AG$1,'9 класс'!$A:$A,0)-7+'Итог по классам'!$B134,,,),"р")</f>
        <v>0</v>
      </c>
      <c r="AH134" s="37">
        <f ca="1">COUNTIF(OFFSET(class9_2,MATCH(AH$1,'9 класс'!$A:$A,0)-7+'Итог по классам'!$B134,,,),"ш")</f>
        <v>0</v>
      </c>
      <c r="AI134" s="38">
        <f ca="1">COUNTIF(OFFSET(class9_1,MATCH(AI$1,'9 класс'!$A:$A,0)-7+'Итог по классам'!$B134,,,),"Ф")</f>
        <v>0</v>
      </c>
      <c r="AJ134" s="37">
        <f ca="1">COUNTIF(OFFSET(class9_1,MATCH(AJ$1,'9 класс'!$A:$A,0)-7+'Итог по классам'!$B134,,,),"р")</f>
        <v>0</v>
      </c>
      <c r="AK134" s="37">
        <f ca="1">COUNTIF(OFFSET(class9_1,MATCH(AK$1,'9 класс'!$A:$A,0)-7+'Итог по классам'!$B134,,,),"ш")</f>
        <v>0</v>
      </c>
      <c r="AL134" s="37">
        <f ca="1">COUNTIF(OFFSET(class9_2,MATCH(AL$1,'9 класс'!$A:$A,0)-7+'Итог по классам'!$B134,,,),"Ф")</f>
        <v>0</v>
      </c>
      <c r="AM134" s="37">
        <f ca="1">COUNTIF(OFFSET(class9_2,MATCH(AM$1,'9 класс'!$A:$A,0)-7+'Итог по классам'!$B134,,,),"р")</f>
        <v>0</v>
      </c>
      <c r="AN134" s="37">
        <f ca="1">COUNTIF(OFFSET(class9_2,MATCH(AN$1,'9 класс'!$A:$A,0)-7+'Итог по классам'!$B134,,,),"ш")</f>
        <v>0</v>
      </c>
      <c r="AO134" s="38">
        <f ca="1">COUNTIF(OFFSET(class9_1,MATCH(AO$1,'9 класс'!$A:$A,0)-7+'Итог по классам'!$B134,,,),"Ф")</f>
        <v>0</v>
      </c>
      <c r="AP134" s="37">
        <f ca="1">COUNTIF(OFFSET(class9_1,MATCH(AP$1,'9 класс'!$A:$A,0)-7+'Итог по классам'!$B134,,,),"р")</f>
        <v>0</v>
      </c>
      <c r="AQ134" s="37">
        <f ca="1">COUNTIF(OFFSET(class9_1,MATCH(AQ$1,'9 класс'!$A:$A,0)-7+'Итог по классам'!$B134,,,),"ш")</f>
        <v>0</v>
      </c>
      <c r="AR134" s="37">
        <f ca="1">COUNTIF(OFFSET(class9_2,MATCH(AR$1,'9 класс'!$A:$A,0)-7+'Итог по классам'!$B134,,,),"Ф")</f>
        <v>0</v>
      </c>
      <c r="AS134" s="37">
        <f ca="1">COUNTIF(OFFSET(class9_2,MATCH(AS$1,'9 класс'!$A:$A,0)-7+'Итог по классам'!$B134,,,),"р")</f>
        <v>0</v>
      </c>
      <c r="AT134" s="37">
        <f ca="1">COUNTIF(OFFSET(class9_2,MATCH(AT$1,'9 класс'!$A:$A,0)-7+'Итог по классам'!$B134,,,),"ш")</f>
        <v>0</v>
      </c>
      <c r="AU134" s="38">
        <f ca="1">COUNTIF(OFFSET(class9_1,MATCH(AU$1,'9 класс'!$A:$A,0)-7+'Итог по классам'!$B134,,,),"Ф")</f>
        <v>0</v>
      </c>
      <c r="AV134" s="37">
        <f ca="1">COUNTIF(OFFSET(class9_1,MATCH(AV$1,'9 класс'!$A:$A,0)-7+'Итог по классам'!$B134,,,),"р")</f>
        <v>0</v>
      </c>
      <c r="AW134" s="37">
        <f ca="1">COUNTIF(OFFSET(class9_1,MATCH(AW$1,'9 класс'!$A:$A,0)-7+'Итог по классам'!$B134,,,),"ш")</f>
        <v>0</v>
      </c>
      <c r="AX134" s="37">
        <f ca="1">COUNTIF(OFFSET(class9_2,MATCH(AX$1,'9 класс'!$A:$A,0)-7+'Итог по классам'!$B134,,,),"Ф")</f>
        <v>0</v>
      </c>
      <c r="AY134" s="37">
        <f ca="1">COUNTIF(OFFSET(class9_2,MATCH(AY$1,'9 класс'!$A:$A,0)-7+'Итог по классам'!$B134,,,),"р")</f>
        <v>0</v>
      </c>
      <c r="AZ134" s="37">
        <f ca="1">COUNTIF(OFFSET(class9_2,MATCH(AZ$1,'9 класс'!$A:$A,0)-7+'Итог по классам'!$B134,,,),"ш")</f>
        <v>0</v>
      </c>
      <c r="BA134" s="38">
        <f ca="1">COUNTIF(OFFSET(class9_1,MATCH(BA$1,'9 класс'!$A:$A,0)-7+'Итог по классам'!$B134,,,),"Ф")</f>
        <v>0</v>
      </c>
      <c r="BB134" s="37">
        <f ca="1">COUNTIF(OFFSET(class9_1,MATCH(BB$1,'9 класс'!$A:$A,0)-7+'Итог по классам'!$B134,,,),"р")</f>
        <v>0</v>
      </c>
      <c r="BC134" s="37">
        <f ca="1">COUNTIF(OFFSET(class9_1,MATCH(BC$1,'9 класс'!$A:$A,0)-7+'Итог по классам'!$B134,,,),"ш")</f>
        <v>0</v>
      </c>
      <c r="BD134" s="37">
        <f ca="1">COUNTIF(OFFSET(class9_2,MATCH(BD$1,'9 класс'!$A:$A,0)-7+'Итог по классам'!$B134,,,),"Ф")</f>
        <v>0</v>
      </c>
      <c r="BE134" s="37">
        <f ca="1">COUNTIF(OFFSET(class9_2,MATCH(BE$1,'9 класс'!$A:$A,0)-7+'Итог по классам'!$B134,,,),"р")</f>
        <v>0</v>
      </c>
      <c r="BF134" s="37">
        <f ca="1">COUNTIF(OFFSET(class9_2,MATCH(BF$1,'9 класс'!$A:$A,0)-7+'Итог по классам'!$B134,,,),"ш")</f>
        <v>0</v>
      </c>
      <c r="BG134" s="38">
        <f ca="1">COUNTIF(OFFSET(class9_1,MATCH(BG$1,'9 класс'!$A:$A,0)-7+'Итог по классам'!$B134,,,),"Ф")</f>
        <v>0</v>
      </c>
      <c r="BH134" s="37">
        <f ca="1">COUNTIF(OFFSET(class9_1,MATCH(BH$1,'9 класс'!$A:$A,0)-7+'Итог по классам'!$B134,,,),"р")</f>
        <v>0</v>
      </c>
      <c r="BI134" s="37">
        <f ca="1">COUNTIF(OFFSET(class9_1,MATCH(BI$1,'9 класс'!$A:$A,0)-7+'Итог по классам'!$B134,,,),"ш")</f>
        <v>0</v>
      </c>
      <c r="BJ134" s="37">
        <f ca="1">COUNTIF(OFFSET(class9_2,MATCH(BJ$1,'9 класс'!$A:$A,0)-7+'Итог по классам'!$B134,,,),"Ф")</f>
        <v>0</v>
      </c>
      <c r="BK134" s="37">
        <f ca="1">COUNTIF(OFFSET(class9_2,MATCH(BK$1,'9 класс'!$A:$A,0)-7+'Итог по классам'!$B134,,,),"р")</f>
        <v>0</v>
      </c>
      <c r="BL134" s="37">
        <f ca="1">COUNTIF(OFFSET(class9_2,MATCH(BL$1,'9 класс'!$A:$A,0)-7+'Итог по классам'!$B134,,,),"ш")</f>
        <v>0</v>
      </c>
      <c r="BM134" s="38">
        <f ca="1">COUNTIF(OFFSET(class9_1,MATCH(BM$1,'9 класс'!$A:$A,0)-7+'Итог по классам'!$B134,,,),"Ф")</f>
        <v>0</v>
      </c>
      <c r="BN134" s="37">
        <f ca="1">COUNTIF(OFFSET(class9_1,MATCH(BN$1,'9 класс'!$A:$A,0)-7+'Итог по классам'!$B134,,,),"р")</f>
        <v>0</v>
      </c>
      <c r="BO134" s="37">
        <f ca="1">COUNTIF(OFFSET(class9_1,MATCH(BO$1,'9 класс'!$A:$A,0)-7+'Итог по классам'!$B134,,,),"ш")</f>
        <v>0</v>
      </c>
      <c r="BP134" s="37">
        <f ca="1">COUNTIF(OFFSET(class9_2,MATCH(BP$1,'9 класс'!$A:$A,0)-7+'Итог по классам'!$B134,,,),"Ф")</f>
        <v>0</v>
      </c>
      <c r="BQ134" s="37">
        <f ca="1">COUNTIF(OFFSET(class9_2,MATCH(BQ$1,'9 класс'!$A:$A,0)-7+'Итог по классам'!$B134,,,),"р")</f>
        <v>0</v>
      </c>
      <c r="BR134" s="37">
        <f ca="1">COUNTIF(OFFSET(class9_2,MATCH(BR$1,'9 класс'!$A:$A,0)-7+'Итог по классам'!$B134,,,),"ш")</f>
        <v>0</v>
      </c>
      <c r="BS134" s="38">
        <f ca="1">COUNTIF(OFFSET(class9_1,MATCH(BS$1,'9 класс'!$A:$A,0)-7+'Итог по классам'!$B134,,,),"Ф")</f>
        <v>0</v>
      </c>
      <c r="BT134" s="37">
        <f ca="1">COUNTIF(OFFSET(class9_1,MATCH(BT$1,'9 класс'!$A:$A,0)-7+'Итог по классам'!$B134,,,),"р")</f>
        <v>0</v>
      </c>
      <c r="BU134" s="37">
        <f ca="1">COUNTIF(OFFSET(class9_1,MATCH(BU$1,'9 класс'!$A:$A,0)-7+'Итог по классам'!$B134,,,),"ш")</f>
        <v>0</v>
      </c>
      <c r="BV134" s="37">
        <f ca="1">COUNTIF(OFFSET(class9_2,MATCH(BV$1,'9 класс'!$A:$A,0)-7+'Итог по классам'!$B134,,,),"Ф")</f>
        <v>0</v>
      </c>
      <c r="BW134" s="37">
        <f ca="1">COUNTIF(OFFSET(class9_2,MATCH(BW$1,'9 класс'!$A:$A,0)-7+'Итог по классам'!$B134,,,),"р")</f>
        <v>0</v>
      </c>
      <c r="BX134" s="37">
        <f ca="1">COUNTIF(OFFSET(class9_2,MATCH(BX$1,'9 класс'!$A:$A,0)-7+'Итог по классам'!$B134,,,),"ш")</f>
        <v>0</v>
      </c>
      <c r="BY134" s="38">
        <f ca="1">COUNTIF(OFFSET(class9_1,MATCH(BY$1,'9 класс'!$A:$A,0)-7+'Итог по классам'!$B134,,,),"Ф")</f>
        <v>0</v>
      </c>
      <c r="BZ134" s="37">
        <f ca="1">COUNTIF(OFFSET(class9_1,MATCH(BZ$1,'9 класс'!$A:$A,0)-7+'Итог по классам'!$B134,,,),"р")</f>
        <v>0</v>
      </c>
      <c r="CA134" s="37">
        <f ca="1">COUNTIF(OFFSET(class9_1,MATCH(CA$1,'9 класс'!$A:$A,0)-7+'Итог по классам'!$B134,,,),"ш")</f>
        <v>0</v>
      </c>
      <c r="CB134" s="37">
        <f ca="1">COUNTIF(OFFSET(class9_2,MATCH(CB$1,'9 класс'!$A:$A,0)-7+'Итог по классам'!$B134,,,),"Ф")</f>
        <v>0</v>
      </c>
      <c r="CC134" s="37">
        <f ca="1">COUNTIF(OFFSET(class9_2,MATCH(CC$1,'9 класс'!$A:$A,0)-7+'Итог по классам'!$B134,,,),"р")</f>
        <v>0</v>
      </c>
      <c r="CD134" s="37">
        <f ca="1">COUNTIF(OFFSET(class9_2,MATCH(CD$1,'9 класс'!$A:$A,0)-7+'Итог по классам'!$B134,,,),"ш")</f>
        <v>0</v>
      </c>
      <c r="CE134" s="38">
        <f ca="1">COUNTIF(OFFSET(class9_1,MATCH(CE$1,'9 класс'!$A:$A,0)-7+'Итог по классам'!$B134,,,),"Ф")</f>
        <v>0</v>
      </c>
      <c r="CF134" s="37">
        <f ca="1">COUNTIF(OFFSET(class9_1,MATCH(CF$1,'9 класс'!$A:$A,0)-7+'Итог по классам'!$B134,,,),"р")</f>
        <v>0</v>
      </c>
      <c r="CG134" s="37">
        <f ca="1">COUNTIF(OFFSET(class9_1,MATCH(CG$1,'9 класс'!$A:$A,0)-7+'Итог по классам'!$B134,,,),"ш")</f>
        <v>0</v>
      </c>
      <c r="CH134" s="37">
        <f ca="1">COUNTIF(OFFSET(class9_2,MATCH(CH$1,'9 класс'!$A:$A,0)-7+'Итог по классам'!$B134,,,),"Ф")</f>
        <v>0</v>
      </c>
      <c r="CI134" s="37">
        <f ca="1">COUNTIF(OFFSET(class9_2,MATCH(CI$1,'9 класс'!$A:$A,0)-7+'Итог по классам'!$B134,,,),"р")</f>
        <v>0</v>
      </c>
      <c r="CJ134" s="37">
        <f ca="1">COUNTIF(OFFSET(class9_2,MATCH(CJ$1,'9 класс'!$A:$A,0)-7+'Итог по классам'!$B134,,,),"ш")</f>
        <v>0</v>
      </c>
      <c r="CK134" s="38">
        <f ca="1">COUNTIF(OFFSET(class9_1,MATCH(CK$1,'9 класс'!$A:$A,0)-7+'Итог по классам'!$B134,,,),"Ф")</f>
        <v>0</v>
      </c>
      <c r="CL134" s="37">
        <f ca="1">COUNTIF(OFFSET(class9_1,MATCH(CL$1,'9 класс'!$A:$A,0)-7+'Итог по классам'!$B134,,,),"р")</f>
        <v>0</v>
      </c>
      <c r="CM134" s="37">
        <f ca="1">COUNTIF(OFFSET(class9_1,MATCH(CM$1,'9 класс'!$A:$A,0)-7+'Итог по классам'!$B134,,,),"ш")</f>
        <v>0</v>
      </c>
      <c r="CN134" s="37">
        <f ca="1">COUNTIF(OFFSET(class9_2,MATCH(CN$1,'9 класс'!$A:$A,0)-7+'Итог по классам'!$B134,,,),"Ф")</f>
        <v>0</v>
      </c>
      <c r="CO134" s="37">
        <f ca="1">COUNTIF(OFFSET(class9_2,MATCH(CO$1,'9 класс'!$A:$A,0)-7+'Итог по классам'!$B134,,,),"р")</f>
        <v>0</v>
      </c>
      <c r="CP134" s="37">
        <f ca="1">COUNTIF(OFFSET(class9_2,MATCH(CP$1,'9 класс'!$A:$A,0)-7+'Итог по классам'!$B134,,,),"ш")</f>
        <v>0</v>
      </c>
      <c r="CQ134" s="38">
        <f ca="1">COUNTIF(OFFSET(class9_1,MATCH(CQ$1,'9 класс'!$A:$A,0)-7+'Итог по классам'!$B134,,,),"Ф")</f>
        <v>0</v>
      </c>
      <c r="CR134" s="37">
        <f ca="1">COUNTIF(OFFSET(class9_1,MATCH(CR$1,'9 класс'!$A:$A,0)-7+'Итог по классам'!$B134,,,),"р")</f>
        <v>0</v>
      </c>
      <c r="CS134" s="37">
        <f ca="1">COUNTIF(OFFSET(class9_1,MATCH(CS$1,'9 класс'!$A:$A,0)-7+'Итог по классам'!$B134,,,),"ш")</f>
        <v>0</v>
      </c>
      <c r="CT134" s="37">
        <f ca="1">COUNTIF(OFFSET(class9_2,MATCH(CT$1,'9 класс'!$A:$A,0)-7+'Итог по классам'!$B134,,,),"Ф")</f>
        <v>0</v>
      </c>
      <c r="CU134" s="37">
        <f ca="1">COUNTIF(OFFSET(class9_2,MATCH(CU$1,'9 класс'!$A:$A,0)-7+'Итог по классам'!$B134,,,),"р")</f>
        <v>0</v>
      </c>
      <c r="CV134" s="37">
        <f ca="1">COUNTIF(OFFSET(class9_2,MATCH(CV$1,'9 класс'!$A:$A,0)-7+'Итог по классам'!$B134,,,),"ш")</f>
        <v>0</v>
      </c>
      <c r="CW134" s="38">
        <f ca="1">COUNTIF(OFFSET(class9_1,MATCH(CW$1,'9 класс'!$A:$A,0)-7+'Итог по классам'!$B134,,,),"Ф")</f>
        <v>0</v>
      </c>
      <c r="CX134" s="37">
        <f ca="1">COUNTIF(OFFSET(class9_1,MATCH(CX$1,'9 класс'!$A:$A,0)-7+'Итог по классам'!$B134,,,),"р")</f>
        <v>0</v>
      </c>
      <c r="CY134" s="37">
        <f ca="1">COUNTIF(OFFSET(class9_1,MATCH(CY$1,'9 класс'!$A:$A,0)-7+'Итог по классам'!$B134,,,),"ш")</f>
        <v>0</v>
      </c>
      <c r="CZ134" s="37">
        <f ca="1">COUNTIF(OFFSET(class9_2,MATCH(CZ$1,'9 класс'!$A:$A,0)-7+'Итог по классам'!$B134,,,),"Ф")</f>
        <v>0</v>
      </c>
      <c r="DA134" s="37">
        <f ca="1">COUNTIF(OFFSET(class9_2,MATCH(DA$1,'9 класс'!$A:$A,0)-7+'Итог по классам'!$B134,,,),"р")</f>
        <v>0</v>
      </c>
      <c r="DB134" s="37">
        <f ca="1">COUNTIF(OFFSET(class9_2,MATCH(DB$1,'9 класс'!$A:$A,0)-7+'Итог по классам'!$B134,,,),"ш")</f>
        <v>0</v>
      </c>
      <c r="DC134" s="38">
        <f ca="1">COUNTIF(OFFSET(class9_1,MATCH(DC$1,'9 класс'!$A:$A,0)-7+'Итог по классам'!$B134,,,),"Ф")</f>
        <v>0</v>
      </c>
      <c r="DD134" s="37">
        <f ca="1">COUNTIF(OFFSET(class9_1,MATCH(DD$1,'9 класс'!$A:$A,0)-7+'Итог по классам'!$B134,,,),"р")</f>
        <v>0</v>
      </c>
      <c r="DE134" s="37">
        <f ca="1">COUNTIF(OFFSET(class9_1,MATCH(DE$1,'9 класс'!$A:$A,0)-7+'Итог по классам'!$B134,,,),"ш")</f>
        <v>0</v>
      </c>
      <c r="DF134" s="37">
        <f ca="1">COUNTIF(OFFSET(class9_2,MATCH(DF$1,'9 класс'!$A:$A,0)-7+'Итог по классам'!$B134,,,),"Ф")</f>
        <v>0</v>
      </c>
      <c r="DG134" s="37">
        <f ca="1">COUNTIF(OFFSET(class9_2,MATCH(DG$1,'9 класс'!$A:$A,0)-7+'Итог по классам'!$B134,,,),"р")</f>
        <v>0</v>
      </c>
      <c r="DH134" s="37">
        <f ca="1">COUNTIF(OFFSET(class9_2,MATCH(DH$1,'9 класс'!$A:$A,0)-7+'Итог по классам'!$B134,,,),"ш")</f>
        <v>0</v>
      </c>
      <c r="DI134" s="38">
        <f ca="1">COUNTIF(OFFSET(class9_1,MATCH(DI$1,'9 класс'!$A:$A,0)-7+'Итог по классам'!$B134,,,),"Ф")</f>
        <v>0</v>
      </c>
      <c r="DJ134" s="37">
        <f ca="1">COUNTIF(OFFSET(class9_1,MATCH(DJ$1,'9 класс'!$A:$A,0)-7+'Итог по классам'!$B134,,,),"р")</f>
        <v>0</v>
      </c>
      <c r="DK134" s="37">
        <f ca="1">COUNTIF(OFFSET(class9_1,MATCH(DK$1,'9 класс'!$A:$A,0)-7+'Итог по классам'!$B134,,,),"ш")</f>
        <v>0</v>
      </c>
      <c r="DL134" s="37">
        <f ca="1">COUNTIF(OFFSET(class9_2,MATCH(DL$1,'9 класс'!$A:$A,0)-7+'Итог по классам'!$B134,,,),"Ф")</f>
        <v>0</v>
      </c>
      <c r="DM134" s="37">
        <f ca="1">COUNTIF(OFFSET(class9_2,MATCH(DM$1,'9 класс'!$A:$A,0)-7+'Итог по классам'!$B134,,,),"р")</f>
        <v>0</v>
      </c>
      <c r="DN134" s="37">
        <f ca="1">COUNTIF(OFFSET(class9_2,MATCH(DN$1,'9 класс'!$A:$A,0)-7+'Итог по классам'!$B134,,,),"ш")</f>
        <v>0</v>
      </c>
      <c r="DO134" s="38">
        <f ca="1">COUNTIF(OFFSET(class9_1,MATCH(DO$1,'9 класс'!$A:$A,0)-7+'Итог по классам'!$B134,,,),"Ф")</f>
        <v>0</v>
      </c>
      <c r="DP134" s="37">
        <f ca="1">COUNTIF(OFFSET(class9_1,MATCH(DP$1,'9 класс'!$A:$A,0)-7+'Итог по классам'!$B134,,,),"р")</f>
        <v>0</v>
      </c>
      <c r="DQ134" s="37">
        <f ca="1">COUNTIF(OFFSET(class9_1,MATCH(DQ$1,'9 класс'!$A:$A,0)-7+'Итог по классам'!$B134,,,),"ш")</f>
        <v>0</v>
      </c>
      <c r="DR134" s="37">
        <f ca="1">COUNTIF(OFFSET(class9_2,MATCH(DR$1,'9 класс'!$A:$A,0)-7+'Итог по классам'!$B134,,,),"Ф")</f>
        <v>0</v>
      </c>
      <c r="DS134" s="37">
        <f ca="1">COUNTIF(OFFSET(class9_2,MATCH(DS$1,'9 класс'!$A:$A,0)-7+'Итог по классам'!$B134,,,),"р")</f>
        <v>0</v>
      </c>
      <c r="DT134" s="37">
        <f ca="1">COUNTIF(OFFSET(class9_2,MATCH(DT$1,'9 класс'!$A:$A,0)-7+'Итог по классам'!$B134,,,),"ш")</f>
        <v>0</v>
      </c>
      <c r="DU134" s="38">
        <f ca="1">COUNTIF(OFFSET(class9_1,MATCH(DU$1,'9 класс'!$A:$A,0)-7+'Итог по классам'!$B134,,,),"Ф")</f>
        <v>0</v>
      </c>
      <c r="DV134" s="37">
        <f ca="1">COUNTIF(OFFSET(class9_1,MATCH(DV$1,'9 класс'!$A:$A,0)-7+'Итог по классам'!$B134,,,),"р")</f>
        <v>0</v>
      </c>
      <c r="DW134" s="37">
        <f ca="1">COUNTIF(OFFSET(class9_1,MATCH(DW$1,'9 класс'!$A:$A,0)-7+'Итог по классам'!$B134,,,),"ш")</f>
        <v>0</v>
      </c>
      <c r="DX134" s="37">
        <f ca="1">COUNTIF(OFFSET(class9_2,MATCH(DX$1,'9 класс'!$A:$A,0)-7+'Итог по классам'!$B134,,,),"Ф")</f>
        <v>0</v>
      </c>
      <c r="DY134" s="37">
        <f ca="1">COUNTIF(OFFSET(class9_2,MATCH(DY$1,'9 класс'!$A:$A,0)-7+'Итог по классам'!$B134,,,),"р")</f>
        <v>0</v>
      </c>
      <c r="DZ134" s="37">
        <f ca="1">COUNTIF(OFFSET(class9_2,MATCH(DZ$1,'9 класс'!$A:$A,0)-7+'Итог по классам'!$B134,,,),"ш")</f>
        <v>0</v>
      </c>
      <c r="EA134" s="38">
        <f ca="1">COUNTIF(OFFSET(class9_1,MATCH(EA$1,'9 класс'!$A:$A,0)-7+'Итог по классам'!$B134,,,),"Ф")</f>
        <v>0</v>
      </c>
      <c r="EB134" s="37">
        <f ca="1">COUNTIF(OFFSET(class9_1,MATCH(EB$1,'9 класс'!$A:$A,0)-7+'Итог по классам'!$B134,,,),"р")</f>
        <v>0</v>
      </c>
      <c r="EC134" s="37">
        <f ca="1">COUNTIF(OFFSET(class9_1,MATCH(EC$1,'9 класс'!$A:$A,0)-7+'Итог по классам'!$B134,,,),"ш")</f>
        <v>0</v>
      </c>
      <c r="ED134" s="37">
        <f ca="1">COUNTIF(OFFSET(class9_2,MATCH(ED$1,'9 класс'!$A:$A,0)-7+'Итог по классам'!$B134,,,),"Ф")</f>
        <v>0</v>
      </c>
      <c r="EE134" s="37">
        <f ca="1">COUNTIF(OFFSET(class9_2,MATCH(EE$1,'9 класс'!$A:$A,0)-7+'Итог по классам'!$B134,,,),"р")</f>
        <v>0</v>
      </c>
      <c r="EF134" s="37">
        <f ca="1">COUNTIF(OFFSET(class9_2,MATCH(EF$1,'9 класс'!$A:$A,0)-7+'Итог по классам'!$B134,,,),"ш")</f>
        <v>0</v>
      </c>
      <c r="EG134" s="38">
        <f ca="1">COUNTIF(OFFSET(class9_1,MATCH(EG$1,'9 класс'!$A:$A,0)-7+'Итог по классам'!$B134,,,),"Ф")</f>
        <v>0</v>
      </c>
      <c r="EH134" s="37">
        <f ca="1">COUNTIF(OFFSET(class9_1,MATCH(EH$1,'9 класс'!$A:$A,0)-7+'Итог по классам'!$B134,,,),"р")</f>
        <v>0</v>
      </c>
      <c r="EI134" s="37">
        <f ca="1">COUNTIF(OFFSET(class9_1,MATCH(EI$1,'9 класс'!$A:$A,0)-7+'Итог по классам'!$B134,,,),"ш")</f>
        <v>0</v>
      </c>
      <c r="EJ134" s="37">
        <f ca="1">COUNTIF(OFFSET(class9_2,MATCH(EJ$1,'9 класс'!$A:$A,0)-7+'Итог по классам'!$B134,,,),"Ф")</f>
        <v>0</v>
      </c>
      <c r="EK134" s="37">
        <f ca="1">COUNTIF(OFFSET(class9_2,MATCH(EK$1,'9 класс'!$A:$A,0)-7+'Итог по классам'!$B134,,,),"р")</f>
        <v>0</v>
      </c>
      <c r="EL134" s="37">
        <f ca="1">COUNTIF(OFFSET(class9_2,MATCH(EL$1,'9 класс'!$A:$A,0)-7+'Итог по классам'!$B134,,,),"ш")</f>
        <v>0</v>
      </c>
      <c r="EM134" s="38">
        <f ca="1">COUNTIF(OFFSET(class9_1,MATCH(EM$1,'9 класс'!$A:$A,0)-7+'Итог по классам'!$B134,,,),"Ф")</f>
        <v>0</v>
      </c>
      <c r="EN134" s="37">
        <f ca="1">COUNTIF(OFFSET(class9_1,MATCH(EN$1,'9 класс'!$A:$A,0)-7+'Итог по классам'!$B134,,,),"р")</f>
        <v>0</v>
      </c>
      <c r="EO134" s="37">
        <f ca="1">COUNTIF(OFFSET(class9_1,MATCH(EO$1,'9 класс'!$A:$A,0)-7+'Итог по классам'!$B134,,,),"ш")</f>
        <v>0</v>
      </c>
      <c r="EP134" s="37">
        <f ca="1">COUNTIF(OFFSET(class9_2,MATCH(EP$1,'9 класс'!$A:$A,0)-7+'Итог по классам'!$B134,,,),"Ф")</f>
        <v>0</v>
      </c>
      <c r="EQ134" s="37">
        <f ca="1">COUNTIF(OFFSET(class9_2,MATCH(EQ$1,'9 класс'!$A:$A,0)-7+'Итог по классам'!$B134,,,),"р")</f>
        <v>0</v>
      </c>
      <c r="ER134" s="37">
        <f ca="1">COUNTIF(OFFSET(class9_2,MATCH(ER$1,'9 класс'!$A:$A,0)-7+'Итог по классам'!$B134,,,),"ш")</f>
        <v>0</v>
      </c>
      <c r="ES134" s="38">
        <f ca="1">COUNTIF(OFFSET(class9_1,MATCH(ES$1,'9 класс'!$A:$A,0)-7+'Итог по классам'!$B134,,,),"Ф")</f>
        <v>0</v>
      </c>
      <c r="ET134" s="37">
        <f ca="1">COUNTIF(OFFSET(class9_1,MATCH(ET$1,'9 класс'!$A:$A,0)-7+'Итог по классам'!$B134,,,),"р")</f>
        <v>0</v>
      </c>
      <c r="EU134" s="37">
        <f ca="1">COUNTIF(OFFSET(class9_1,MATCH(EU$1,'9 класс'!$A:$A,0)-7+'Итог по классам'!$B134,,,),"ш")</f>
        <v>0</v>
      </c>
      <c r="EV134" s="37">
        <f ca="1">COUNTIF(OFFSET(class9_2,MATCH(EV$1,'9 класс'!$A:$A,0)-7+'Итог по классам'!$B134,,,),"Ф")</f>
        <v>0</v>
      </c>
      <c r="EW134" s="37">
        <f ca="1">COUNTIF(OFFSET(class9_2,MATCH(EW$1,'9 класс'!$A:$A,0)-7+'Итог по классам'!$B134,,,),"р")</f>
        <v>0</v>
      </c>
      <c r="EX134" s="37">
        <f ca="1">COUNTIF(OFFSET(class9_2,MATCH(EX$1,'9 класс'!$A:$A,0)-7+'Итог по классам'!$B134,,,),"ш")</f>
        <v>0</v>
      </c>
      <c r="EY134" s="38">
        <f ca="1">COUNTIF(OFFSET(class9_1,MATCH(EY$1,'9 класс'!$A:$A,0)-7+'Итог по классам'!$B134,,,),"Ф")</f>
        <v>0</v>
      </c>
      <c r="EZ134" s="37">
        <f ca="1">COUNTIF(OFFSET(class9_1,MATCH(EZ$1,'9 класс'!$A:$A,0)-7+'Итог по классам'!$B134,,,),"р")</f>
        <v>0</v>
      </c>
      <c r="FA134" s="37">
        <f ca="1">COUNTIF(OFFSET(class9_1,MATCH(FA$1,'9 класс'!$A:$A,0)-7+'Итог по классам'!$B134,,,),"ш")</f>
        <v>0</v>
      </c>
      <c r="FB134" s="37">
        <f ca="1">COUNTIF(OFFSET(class9_2,MATCH(FB$1,'9 класс'!$A:$A,0)-7+'Итог по классам'!$B134,,,),"Ф")</f>
        <v>0</v>
      </c>
      <c r="FC134" s="37">
        <f ca="1">COUNTIF(OFFSET(class9_2,MATCH(FC$1,'9 класс'!$A:$A,0)-7+'Итог по классам'!$B134,,,),"р")</f>
        <v>0</v>
      </c>
      <c r="FD134" s="37">
        <f ca="1">COUNTIF(OFFSET(class9_2,MATCH(FD$1,'9 класс'!$A:$A,0)-7+'Итог по классам'!$B134,,,),"ш")</f>
        <v>0</v>
      </c>
      <c r="FE134" s="38">
        <f ca="1">COUNTIF(OFFSET(class9_1,MATCH(FE$1,'9 класс'!$A:$A,0)-7+'Итог по классам'!$B134,,,),"Ф")</f>
        <v>0</v>
      </c>
      <c r="FF134" s="37">
        <f ca="1">COUNTIF(OFFSET(class9_1,MATCH(FF$1,'9 класс'!$A:$A,0)-7+'Итог по классам'!$B134,,,),"р")</f>
        <v>0</v>
      </c>
      <c r="FG134" s="37">
        <f ca="1">COUNTIF(OFFSET(class9_1,MATCH(FG$1,'9 класс'!$A:$A,0)-7+'Итог по классам'!$B134,,,),"ш")</f>
        <v>0</v>
      </c>
      <c r="FH134" s="37">
        <f ca="1">COUNTIF(OFFSET(class9_2,MATCH(FH$1,'9 класс'!$A:$A,0)-7+'Итог по классам'!$B134,,,),"Ф")</f>
        <v>0</v>
      </c>
      <c r="FI134" s="37">
        <f ca="1">COUNTIF(OFFSET(class9_2,MATCH(FI$1,'9 класс'!$A:$A,0)-7+'Итог по классам'!$B134,,,),"р")</f>
        <v>0</v>
      </c>
      <c r="FJ134" s="37">
        <f ca="1">COUNTIF(OFFSET(class9_2,MATCH(FJ$1,'9 класс'!$A:$A,0)-7+'Итог по классам'!$B134,,,),"ш")</f>
        <v>0</v>
      </c>
      <c r="FK134" s="38">
        <f ca="1">COUNTIF(OFFSET(class9_1,MATCH(FK$1,'9 класс'!$A:$A,0)-7+'Итог по классам'!$B134,,,),"Ф")</f>
        <v>0</v>
      </c>
      <c r="FL134" s="37">
        <f ca="1">COUNTIF(OFFSET(class9_1,MATCH(FL$1,'9 класс'!$A:$A,0)-7+'Итог по классам'!$B134,,,),"р")</f>
        <v>0</v>
      </c>
      <c r="FM134" s="37">
        <f ca="1">COUNTIF(OFFSET(class9_1,MATCH(FM$1,'9 класс'!$A:$A,0)-7+'Итог по классам'!$B134,,,),"ш")</f>
        <v>0</v>
      </c>
      <c r="FN134" s="37">
        <f ca="1">COUNTIF(OFFSET(class9_2,MATCH(FN$1,'9 класс'!$A:$A,0)-7+'Итог по классам'!$B134,,,),"Ф")</f>
        <v>0</v>
      </c>
      <c r="FO134" s="37">
        <f ca="1">COUNTIF(OFFSET(class9_2,MATCH(FO$1,'9 класс'!$A:$A,0)-7+'Итог по классам'!$B134,,,),"р")</f>
        <v>0</v>
      </c>
      <c r="FP134" s="37">
        <f ca="1">COUNTIF(OFFSET(class9_2,MATCH(FP$1,'9 класс'!$A:$A,0)-7+'Итог по классам'!$B134,,,),"ш")</f>
        <v>0</v>
      </c>
      <c r="FQ134" s="38">
        <f ca="1">COUNTIF(OFFSET(class9_1,MATCH(FQ$1,'9 класс'!$A:$A,0)-7+'Итог по классам'!$B134,,,),"Ф")</f>
        <v>0</v>
      </c>
      <c r="FR134" s="37">
        <f ca="1">COUNTIF(OFFSET(class9_1,MATCH(FR$1,'9 класс'!$A:$A,0)-7+'Итог по классам'!$B134,,,),"р")</f>
        <v>0</v>
      </c>
      <c r="FS134" s="37">
        <f ca="1">COUNTIF(OFFSET(class9_1,MATCH(FS$1,'9 класс'!$A:$A,0)-7+'Итог по классам'!$B134,,,),"ш")</f>
        <v>0</v>
      </c>
      <c r="FT134" s="37">
        <f ca="1">COUNTIF(OFFSET(class9_2,MATCH(FT$1,'9 класс'!$A:$A,0)-7+'Итог по классам'!$B134,,,),"Ф")</f>
        <v>0</v>
      </c>
      <c r="FU134" s="37">
        <f ca="1">COUNTIF(OFFSET(class9_2,MATCH(FU$1,'9 класс'!$A:$A,0)-7+'Итог по классам'!$B134,,,),"р")</f>
        <v>0</v>
      </c>
      <c r="FV134" s="37">
        <f ca="1">COUNTIF(OFFSET(class9_2,MATCH(FV$1,'9 класс'!$A:$A,0)-7+'Итог по классам'!$B134,,,),"ш")</f>
        <v>0</v>
      </c>
      <c r="FW134" s="38">
        <f ca="1">COUNTIF(OFFSET(class9_1,MATCH(FW$1,'9 класс'!$A:$A,0)-7+'Итог по классам'!$B134,,,),"Ф")</f>
        <v>0</v>
      </c>
      <c r="FX134" s="37">
        <f ca="1">COUNTIF(OFFSET(class9_1,MATCH(FX$1,'9 класс'!$A:$A,0)-7+'Итог по классам'!$B134,,,),"р")</f>
        <v>0</v>
      </c>
      <c r="FY134" s="37">
        <f ca="1">COUNTIF(OFFSET(class9_1,MATCH(FY$1,'9 класс'!$A:$A,0)-7+'Итог по классам'!$B134,,,),"ш")</f>
        <v>0</v>
      </c>
      <c r="FZ134" s="37">
        <f ca="1">COUNTIF(OFFSET(class9_2,MATCH(FZ$1,'9 класс'!$A:$A,0)-7+'Итог по классам'!$B134,,,),"Ф")</f>
        <v>0</v>
      </c>
      <c r="GA134" s="37">
        <f ca="1">COUNTIF(OFFSET(class9_2,MATCH(GA$1,'9 класс'!$A:$A,0)-7+'Итог по классам'!$B134,,,),"р")</f>
        <v>0</v>
      </c>
      <c r="GB134" s="37">
        <f ca="1">COUNTIF(OFFSET(class9_2,MATCH(GB$1,'9 класс'!$A:$A,0)-7+'Итог по классам'!$B134,,,),"ш")</f>
        <v>0</v>
      </c>
      <c r="GC134" s="38">
        <f ca="1">COUNTIF(OFFSET(class9_1,MATCH(GC$1,'9 класс'!$A:$A,0)-7+'Итог по классам'!$B134,,,),"Ф")</f>
        <v>0</v>
      </c>
      <c r="GD134" s="37">
        <f ca="1">COUNTIF(OFFSET(class9_1,MATCH(GD$1,'9 класс'!$A:$A,0)-7+'Итог по классам'!$B134,,,),"р")</f>
        <v>0</v>
      </c>
      <c r="GE134" s="37">
        <f ca="1">COUNTIF(OFFSET(class9_1,MATCH(GE$1,'9 класс'!$A:$A,0)-7+'Итог по классам'!$B134,,,),"ш")</f>
        <v>0</v>
      </c>
      <c r="GF134" s="37">
        <f ca="1">COUNTIF(OFFSET(class9_2,MATCH(GF$1,'9 класс'!$A:$A,0)-7+'Итог по классам'!$B134,,,),"Ф")</f>
        <v>0</v>
      </c>
      <c r="GG134" s="37">
        <f ca="1">COUNTIF(OFFSET(class9_2,MATCH(GG$1,'9 класс'!$A:$A,0)-7+'Итог по классам'!$B134,,,),"р")</f>
        <v>0</v>
      </c>
      <c r="GH134" s="37">
        <f ca="1">COUNTIF(OFFSET(class9_2,MATCH(GH$1,'9 класс'!$A:$A,0)-7+'Итог по классам'!$B134,,,),"ш")</f>
        <v>0</v>
      </c>
      <c r="GI134" s="38">
        <f ca="1">COUNTIF(OFFSET(class9_1,MATCH(GI$1,'9 класс'!$A:$A,0)-7+'Итог по классам'!$B134,,,),"Ф")</f>
        <v>0</v>
      </c>
      <c r="GJ134" s="37">
        <f ca="1">COUNTIF(OFFSET(class9_1,MATCH(GJ$1,'9 класс'!$A:$A,0)-7+'Итог по классам'!$B134,,,),"р")</f>
        <v>0</v>
      </c>
      <c r="GK134" s="37">
        <f ca="1">COUNTIF(OFFSET(class9_1,MATCH(GK$1,'9 класс'!$A:$A,0)-7+'Итог по классам'!$B134,,,),"ш")</f>
        <v>0</v>
      </c>
      <c r="GL134" s="37">
        <f ca="1">COUNTIF(OFFSET(class9_2,MATCH(GL$1,'9 класс'!$A:$A,0)-7+'Итог по классам'!$B134,,,),"Ф")</f>
        <v>0</v>
      </c>
      <c r="GM134" s="37">
        <f ca="1">COUNTIF(OFFSET(class9_2,MATCH(GM$1,'9 класс'!$A:$A,0)-7+'Итог по классам'!$B134,,,),"р")</f>
        <v>0</v>
      </c>
      <c r="GN134" s="37">
        <f ca="1">COUNTIF(OFFSET(class9_2,MATCH(GN$1,'9 класс'!$A:$A,0)-7+'Итог по классам'!$B134,,,),"ш")</f>
        <v>0</v>
      </c>
      <c r="GO134" s="38">
        <f ca="1">COUNTIF(OFFSET(class9_1,MATCH(GO$1,'9 класс'!$A:$A,0)-7+'Итог по классам'!$B134,,,),"Ф")</f>
        <v>0</v>
      </c>
      <c r="GP134" s="37">
        <f ca="1">COUNTIF(OFFSET(class9_1,MATCH(GP$1,'9 класс'!$A:$A,0)-7+'Итог по классам'!$B134,,,),"р")</f>
        <v>0</v>
      </c>
      <c r="GQ134" s="37">
        <f ca="1">COUNTIF(OFFSET(class9_1,MATCH(GQ$1,'9 класс'!$A:$A,0)-7+'Итог по классам'!$B134,,,),"ш")</f>
        <v>0</v>
      </c>
      <c r="GR134" s="37">
        <f ca="1">COUNTIF(OFFSET(class9_2,MATCH(GR$1,'9 класс'!$A:$A,0)-7+'Итог по классам'!$B134,,,),"Ф")</f>
        <v>0</v>
      </c>
      <c r="GS134" s="37">
        <f ca="1">COUNTIF(OFFSET(class9_2,MATCH(GS$1,'9 класс'!$A:$A,0)-7+'Итог по классам'!$B134,,,),"р")</f>
        <v>0</v>
      </c>
      <c r="GT134" s="37">
        <f ca="1">COUNTIF(OFFSET(class9_2,MATCH(GT$1,'9 класс'!$A:$A,0)-7+'Итог по классам'!$B134,,,),"ш")</f>
        <v>0</v>
      </c>
      <c r="GU134" s="38">
        <f ca="1">COUNTIF(OFFSET(class9_1,MATCH(GU$1,'9 класс'!$A:$A,0)-7+'Итог по классам'!$B134,,,),"Ф")</f>
        <v>0</v>
      </c>
      <c r="GV134" s="37">
        <f ca="1">COUNTIF(OFFSET(class9_1,MATCH(GV$1,'9 класс'!$A:$A,0)-7+'Итог по классам'!$B134,,,),"р")</f>
        <v>0</v>
      </c>
      <c r="GW134" s="37">
        <f ca="1">COUNTIF(OFFSET(class9_1,MATCH(GW$1,'9 класс'!$A:$A,0)-7+'Итог по классам'!$B134,,,),"ш")</f>
        <v>0</v>
      </c>
      <c r="GX134" s="37">
        <f ca="1">COUNTIF(OFFSET(class9_2,MATCH(GX$1,'9 класс'!$A:$A,0)-7+'Итог по классам'!$B134,,,),"Ф")</f>
        <v>0</v>
      </c>
      <c r="GY134" s="37">
        <f ca="1">COUNTIF(OFFSET(class9_2,MATCH(GY$1,'9 класс'!$A:$A,0)-7+'Итог по классам'!$B134,,,),"р")</f>
        <v>0</v>
      </c>
      <c r="GZ134" s="37">
        <f ca="1">COUNTIF(OFFSET(class9_2,MATCH(GZ$1,'9 класс'!$A:$A,0)-7+'Итог по классам'!$B134,,,),"ш")</f>
        <v>0</v>
      </c>
      <c r="HA134" s="38">
        <f ca="1">COUNTIF(OFFSET(class9_1,MATCH(HA$1,'9 класс'!$A:$A,0)-7+'Итог по классам'!$B134,,,),"Ф")</f>
        <v>0</v>
      </c>
      <c r="HB134" s="37">
        <f ca="1">COUNTIF(OFFSET(class9_1,MATCH(HB$1,'9 класс'!$A:$A,0)-7+'Итог по классам'!$B134,,,),"р")</f>
        <v>0</v>
      </c>
      <c r="HC134" s="37">
        <f ca="1">COUNTIF(OFFSET(class9_1,MATCH(HC$1,'9 класс'!$A:$A,0)-7+'Итог по классам'!$B134,,,),"ш")</f>
        <v>0</v>
      </c>
      <c r="HD134" s="37">
        <f ca="1">COUNTIF(OFFSET(class9_2,MATCH(HD$1,'9 класс'!$A:$A,0)-7+'Итог по классам'!$B134,,,),"Ф")</f>
        <v>0</v>
      </c>
      <c r="HE134" s="37">
        <f ca="1">COUNTIF(OFFSET(class9_2,MATCH(HE$1,'9 класс'!$A:$A,0)-7+'Итог по классам'!$B134,,,),"р")</f>
        <v>0</v>
      </c>
      <c r="HF134" s="37">
        <f ca="1">COUNTIF(OFFSET(class9_2,MATCH(HF$1,'9 класс'!$A:$A,0)-7+'Итог по классам'!$B134,,,),"ш")</f>
        <v>0</v>
      </c>
      <c r="HG134" s="38">
        <f ca="1">COUNTIF(OFFSET(class9_1,MATCH(HG$1,'9 класс'!$A:$A,0)-7+'Итог по классам'!$B134,,,),"Ф")</f>
        <v>0</v>
      </c>
      <c r="HH134" s="37">
        <f ca="1">COUNTIF(OFFSET(class9_1,MATCH(HH$1,'9 класс'!$A:$A,0)-7+'Итог по классам'!$B134,,,),"р")</f>
        <v>0</v>
      </c>
      <c r="HI134" s="37">
        <f ca="1">COUNTIF(OFFSET(class9_1,MATCH(HI$1,'9 класс'!$A:$A,0)-7+'Итог по классам'!$B134,,,),"ш")</f>
        <v>0</v>
      </c>
      <c r="HJ134" s="37">
        <f ca="1">COUNTIF(OFFSET(class9_2,MATCH(HJ$1,'9 класс'!$A:$A,0)-7+'Итог по классам'!$B134,,,),"Ф")</f>
        <v>0</v>
      </c>
      <c r="HK134" s="37">
        <f ca="1">COUNTIF(OFFSET(class9_2,MATCH(HK$1,'9 класс'!$A:$A,0)-7+'Итог по классам'!$B134,,,),"р")</f>
        <v>0</v>
      </c>
      <c r="HL134" s="37">
        <f ca="1">COUNTIF(OFFSET(class9_2,MATCH(HL$1,'9 класс'!$A:$A,0)-7+'Итог по классам'!$B134,,,),"ш")</f>
        <v>0</v>
      </c>
      <c r="HM134" s="38">
        <f ca="1">COUNTIF(OFFSET(class9_1,MATCH(HM$1,'9 класс'!$A:$A,0)-7+'Итог по классам'!$B134,,,),"Ф")</f>
        <v>0</v>
      </c>
      <c r="HN134" s="37">
        <f ca="1">COUNTIF(OFFSET(class9_1,MATCH(HN$1,'9 класс'!$A:$A,0)-7+'Итог по классам'!$B134,,,),"р")</f>
        <v>0</v>
      </c>
      <c r="HO134" s="37">
        <f ca="1">COUNTIF(OFFSET(class9_1,MATCH(HO$1,'9 класс'!$A:$A,0)-7+'Итог по классам'!$B134,,,),"ш")</f>
        <v>0</v>
      </c>
      <c r="HP134" s="37">
        <f ca="1">COUNTIF(OFFSET(class9_2,MATCH(HP$1,'9 класс'!$A:$A,0)-7+'Итог по классам'!$B134,,,),"Ф")</f>
        <v>0</v>
      </c>
      <c r="HQ134" s="37">
        <f ca="1">COUNTIF(OFFSET(class9_2,MATCH(HQ$1,'9 класс'!$A:$A,0)-7+'Итог по классам'!$B134,,,),"р")</f>
        <v>0</v>
      </c>
      <c r="HR134" s="37">
        <f ca="1">COUNTIF(OFFSET(class9_2,MATCH(HR$1,'9 класс'!$A:$A,0)-7+'Итог по классам'!$B134,,,),"ш")</f>
        <v>0</v>
      </c>
      <c r="HS134" s="38">
        <f ca="1">COUNTIF(OFFSET(class9_1,MATCH(HS$1,'9 класс'!$A:$A,0)-7+'Итог по классам'!$B134,,,),"Ф")</f>
        <v>0</v>
      </c>
      <c r="HT134" s="37">
        <f ca="1">COUNTIF(OFFSET(class9_1,MATCH(HT$1,'9 класс'!$A:$A,0)-7+'Итог по классам'!$B134,,,),"р")</f>
        <v>0</v>
      </c>
      <c r="HU134" s="37">
        <f ca="1">COUNTIF(OFFSET(class9_1,MATCH(HU$1,'9 класс'!$A:$A,0)-7+'Итог по классам'!$B134,,,),"ш")</f>
        <v>0</v>
      </c>
      <c r="HV134" s="37">
        <f ca="1">COUNTIF(OFFSET(class9_2,MATCH(HV$1,'9 класс'!$A:$A,0)-7+'Итог по классам'!$B134,,,),"Ф")</f>
        <v>0</v>
      </c>
      <c r="HW134" s="37">
        <f ca="1">COUNTIF(OFFSET(class9_2,MATCH(HW$1,'9 класс'!$A:$A,0)-7+'Итог по классам'!$B134,,,),"р")</f>
        <v>0</v>
      </c>
      <c r="HX134" s="37">
        <f ca="1">COUNTIF(OFFSET(class9_2,MATCH(HX$1,'9 класс'!$A:$A,0)-7+'Итог по классам'!$B134,,,),"ш")</f>
        <v>0</v>
      </c>
      <c r="HY134" s="38">
        <f ca="1">COUNTIF(OFFSET(class9_1,MATCH(HY$1,'9 класс'!$A:$A,0)-7+'Итог по классам'!$B134,,,),"Ф")</f>
        <v>0</v>
      </c>
      <c r="HZ134" s="37">
        <f ca="1">COUNTIF(OFFSET(class9_1,MATCH(HZ$1,'9 класс'!$A:$A,0)-7+'Итог по классам'!$B134,,,),"р")</f>
        <v>0</v>
      </c>
      <c r="IA134" s="37">
        <f ca="1">COUNTIF(OFFSET(class9_1,MATCH(IA$1,'9 класс'!$A:$A,0)-7+'Итог по классам'!$B134,,,),"ш")</f>
        <v>0</v>
      </c>
      <c r="IB134" s="37">
        <f ca="1">COUNTIF(OFFSET(class9_2,MATCH(IB$1,'9 класс'!$A:$A,0)-7+'Итог по классам'!$B134,,,),"Ф")</f>
        <v>0</v>
      </c>
      <c r="IC134" s="37">
        <f ca="1">COUNTIF(OFFSET(class9_2,MATCH(IC$1,'9 класс'!$A:$A,0)-7+'Итог по классам'!$B134,,,),"р")</f>
        <v>0</v>
      </c>
      <c r="ID134" s="37">
        <f ca="1">COUNTIF(OFFSET(class9_2,MATCH(ID$1,'9 класс'!$A:$A,0)-7+'Итог по классам'!$B134,,,),"ш")</f>
        <v>0</v>
      </c>
      <c r="IE134" s="38">
        <f ca="1">COUNTIF(OFFSET(class9_1,MATCH(IE$1,'9 класс'!$A:$A,0)-7+'Итог по классам'!$B134,,,),"Ф")</f>
        <v>0</v>
      </c>
      <c r="IF134" s="37">
        <f ca="1">COUNTIF(OFFSET(class9_1,MATCH(IF$1,'9 класс'!$A:$A,0)-7+'Итог по классам'!$B134,,,),"р")</f>
        <v>0</v>
      </c>
      <c r="IG134" s="37">
        <f ca="1">COUNTIF(OFFSET(class9_1,MATCH(IG$1,'9 класс'!$A:$A,0)-7+'Итог по классам'!$B134,,,),"ш")</f>
        <v>0</v>
      </c>
      <c r="IH134" s="37">
        <f ca="1">COUNTIF(OFFSET(class9_2,MATCH(IH$1,'9 класс'!$A:$A,0)-7+'Итог по классам'!$B134,,,),"Ф")</f>
        <v>0</v>
      </c>
      <c r="II134" s="37">
        <f ca="1">COUNTIF(OFFSET(class9_2,MATCH(II$1,'9 класс'!$A:$A,0)-7+'Итог по классам'!$B134,,,),"р")</f>
        <v>0</v>
      </c>
      <c r="IJ134" s="37">
        <f ca="1">COUNTIF(OFFSET(class9_2,MATCH(IJ$1,'9 класс'!$A:$A,0)-7+'Итог по классам'!$B134,,,),"ш")</f>
        <v>0</v>
      </c>
      <c r="IK134" s="38">
        <f ca="1">COUNTIF(OFFSET(class9_1,MATCH(IK$1,'9 класс'!$A:$A,0)-7+'Итог по классам'!$B134,,,),"Ф")</f>
        <v>0</v>
      </c>
      <c r="IL134" s="37">
        <f ca="1">COUNTIF(OFFSET(class9_1,MATCH(IL$1,'9 класс'!$A:$A,0)-7+'Итог по классам'!$B134,,,),"р")</f>
        <v>0</v>
      </c>
      <c r="IM134" s="37">
        <f ca="1">COUNTIF(OFFSET(class9_1,MATCH(IM$1,'9 класс'!$A:$A,0)-7+'Итог по классам'!$B134,,,),"ш")</f>
        <v>0</v>
      </c>
      <c r="IN134" s="37">
        <f ca="1">COUNTIF(OFFSET(class9_2,MATCH(IN$1,'9 класс'!$A:$A,0)-7+'Итог по классам'!$B134,,,),"Ф")</f>
        <v>0</v>
      </c>
      <c r="IO134" s="37">
        <f ca="1">COUNTIF(OFFSET(class9_2,MATCH(IO$1,'9 класс'!$A:$A,0)-7+'Итог по классам'!$B134,,,),"р")</f>
        <v>0</v>
      </c>
      <c r="IP134" s="37">
        <f ca="1">COUNTIF(OFFSET(class9_2,MATCH(IP$1,'9 класс'!$A:$A,0)-7+'Итог по классам'!$B134,,,),"ш")</f>
        <v>0</v>
      </c>
      <c r="IQ134" s="38">
        <f ca="1">COUNTIF(OFFSET(class9_1,MATCH(IQ$1,'9 класс'!$A:$A,0)-7+'Итог по классам'!$B134,,,),"Ф")</f>
        <v>0</v>
      </c>
      <c r="IR134" s="37">
        <f ca="1">COUNTIF(OFFSET(class9_1,MATCH(IR$1,'9 класс'!$A:$A,0)-7+'Итог по классам'!$B134,,,),"р")</f>
        <v>0</v>
      </c>
      <c r="IS134" s="37">
        <f ca="1">COUNTIF(OFFSET(class9_1,MATCH(IS$1,'9 класс'!$A:$A,0)-7+'Итог по классам'!$B134,,,),"ш")</f>
        <v>0</v>
      </c>
      <c r="IT134" s="37">
        <f ca="1">COUNTIF(OFFSET(class9_2,MATCH(IT$1,'9 класс'!$A:$A,0)-7+'Итог по классам'!$B134,,,),"Ф")</f>
        <v>0</v>
      </c>
      <c r="IU134" s="37">
        <f ca="1">COUNTIF(OFFSET(class9_2,MATCH(IU$1,'9 класс'!$A:$A,0)-7+'Итог по классам'!$B134,,,),"р")</f>
        <v>0</v>
      </c>
      <c r="IV134" s="37">
        <f ca="1">COUNTIF(OFFSET(class9_2,MATCH(IV$1,'9 класс'!$A:$A,0)-7+'Итог по классам'!$B134,,,),"ш")</f>
        <v>0</v>
      </c>
      <c r="IW134" s="38">
        <f ca="1">COUNTIF(OFFSET(class9_1,MATCH(IW$1,'9 класс'!$A:$A,0)-7+'Итог по классам'!$B134,,,),"Ф")</f>
        <v>0</v>
      </c>
      <c r="IX134" s="37">
        <f ca="1">COUNTIF(OFFSET(class9_1,MATCH(IX$1,'9 класс'!$A:$A,0)-7+'Итог по классам'!$B134,,,),"р")</f>
        <v>0</v>
      </c>
      <c r="IY134" s="37">
        <f ca="1">COUNTIF(OFFSET(class9_1,MATCH(IY$1,'9 класс'!$A:$A,0)-7+'Итог по классам'!$B134,,,),"ш")</f>
        <v>0</v>
      </c>
      <c r="IZ134" s="37">
        <f ca="1">COUNTIF(OFFSET(class9_2,MATCH(IZ$1,'9 класс'!$A:$A,0)-7+'Итог по классам'!$B134,,,),"Ф")</f>
        <v>0</v>
      </c>
      <c r="JA134" s="37">
        <f ca="1">COUNTIF(OFFSET(class9_2,MATCH(JA$1,'9 класс'!$A:$A,0)-7+'Итог по классам'!$B134,,,),"р")</f>
        <v>0</v>
      </c>
      <c r="JB134" s="37">
        <f ca="1">COUNTIF(OFFSET(class9_2,MATCH(JB$1,'9 класс'!$A:$A,0)-7+'Итог по классам'!$B134,,,),"ш")</f>
        <v>0</v>
      </c>
      <c r="JC134" s="38">
        <f ca="1">COUNTIF(OFFSET(class9_1,MATCH(JC$1,'9 класс'!$A:$A,0)-7+'Итог по классам'!$B134,,,),"Ф")</f>
        <v>0</v>
      </c>
      <c r="JD134" s="37">
        <f ca="1">COUNTIF(OFFSET(class9_1,MATCH(JD$1,'9 класс'!$A:$A,0)-7+'Итог по классам'!$B134,,,),"р")</f>
        <v>0</v>
      </c>
      <c r="JE134" s="37">
        <f ca="1">COUNTIF(OFFSET(class9_1,MATCH(JE$1,'9 класс'!$A:$A,0)-7+'Итог по классам'!$B134,,,),"ш")</f>
        <v>0</v>
      </c>
      <c r="JF134" s="37">
        <f ca="1">COUNTIF(OFFSET(class9_2,MATCH(JF$1,'9 класс'!$A:$A,0)-7+'Итог по классам'!$B134,,,),"Ф")</f>
        <v>0</v>
      </c>
      <c r="JG134" s="37">
        <f ca="1">COUNTIF(OFFSET(class9_2,MATCH(JG$1,'9 класс'!$A:$A,0)-7+'Итог по классам'!$B134,,,),"р")</f>
        <v>0</v>
      </c>
      <c r="JH134" s="37">
        <f ca="1">COUNTIF(OFFSET(class9_2,MATCH(JH$1,'9 класс'!$A:$A,0)-7+'Итог по классам'!$B134,,,),"ш")</f>
        <v>0</v>
      </c>
      <c r="JI134" s="38">
        <f ca="1">COUNTIF(OFFSET(class9_1,MATCH(JI$1,'9 класс'!$A:$A,0)-7+'Итог по классам'!$B134,,,),"Ф")</f>
        <v>0</v>
      </c>
      <c r="JJ134" s="37">
        <f ca="1">COUNTIF(OFFSET(class9_1,MATCH(JJ$1,'9 класс'!$A:$A,0)-7+'Итог по классам'!$B134,,,),"р")</f>
        <v>0</v>
      </c>
      <c r="JK134" s="37">
        <f ca="1">COUNTIF(OFFSET(class9_1,MATCH(JK$1,'9 класс'!$A:$A,0)-7+'Итог по классам'!$B134,,,),"ш")</f>
        <v>0</v>
      </c>
      <c r="JL134" s="37">
        <f ca="1">COUNTIF(OFFSET(class9_2,MATCH(JL$1,'9 класс'!$A:$A,0)-7+'Итог по классам'!$B134,,,),"Ф")</f>
        <v>0</v>
      </c>
      <c r="JM134" s="37">
        <f ca="1">COUNTIF(OFFSET(class9_2,MATCH(JM$1,'9 класс'!$A:$A,0)-7+'Итог по классам'!$B134,,,),"р")</f>
        <v>0</v>
      </c>
      <c r="JN134" s="37">
        <f ca="1">COUNTIF(OFFSET(class9_2,MATCH(JN$1,'9 класс'!$A:$A,0)-7+'Итог по классам'!$B134,,,),"ш")</f>
        <v>0</v>
      </c>
      <c r="JO134" s="38">
        <f ca="1">COUNTIF(OFFSET(class9_1,MATCH(JO$1,'9 класс'!$A:$A,0)-7+'Итог по классам'!$B134,,,),"Ф")</f>
        <v>0</v>
      </c>
      <c r="JP134" s="37">
        <f ca="1">COUNTIF(OFFSET(class9_1,MATCH(JP$1,'9 класс'!$A:$A,0)-7+'Итог по классам'!$B134,,,),"р")</f>
        <v>0</v>
      </c>
      <c r="JQ134" s="37">
        <f ca="1">COUNTIF(OFFSET(class9_1,MATCH(JQ$1,'9 класс'!$A:$A,0)-7+'Итог по классам'!$B134,,,),"ш")</f>
        <v>0</v>
      </c>
      <c r="JR134" s="37">
        <f ca="1">COUNTIF(OFFSET(class9_2,MATCH(JR$1,'9 класс'!$A:$A,0)-7+'Итог по классам'!$B134,,,),"Ф")</f>
        <v>0</v>
      </c>
      <c r="JS134" s="37">
        <f ca="1">COUNTIF(OFFSET(class9_2,MATCH(JS$1,'9 класс'!$A:$A,0)-7+'Итог по классам'!$B134,,,),"р")</f>
        <v>0</v>
      </c>
      <c r="JT134" s="37">
        <f ca="1">COUNTIF(OFFSET(class9_2,MATCH(JT$1,'9 класс'!$A:$A,0)-7+'Итог по классам'!$B134,,,),"ш")</f>
        <v>0</v>
      </c>
      <c r="JU134" s="38">
        <f ca="1">COUNTIF(OFFSET(class9_1,MATCH(JU$1,'9 класс'!$A:$A,0)-7+'Итог по классам'!$B134,,,),"Ф")</f>
        <v>0</v>
      </c>
      <c r="JV134" s="37">
        <f ca="1">COUNTIF(OFFSET(class9_1,MATCH(JV$1,'9 класс'!$A:$A,0)-7+'Итог по классам'!$B134,,,),"р")</f>
        <v>0</v>
      </c>
      <c r="JW134" s="37">
        <f ca="1">COUNTIF(OFFSET(class9_1,MATCH(JW$1,'9 класс'!$A:$A,0)-7+'Итог по классам'!$B134,,,),"ш")</f>
        <v>0</v>
      </c>
      <c r="JX134" s="37">
        <f ca="1">COUNTIF(OFFSET(class9_2,MATCH(JX$1,'9 класс'!$A:$A,0)-7+'Итог по классам'!$B134,,,),"Ф")</f>
        <v>0</v>
      </c>
      <c r="JY134" s="37">
        <f ca="1">COUNTIF(OFFSET(class9_2,MATCH(JY$1,'9 класс'!$A:$A,0)-7+'Итог по классам'!$B134,,,),"р")</f>
        <v>0</v>
      </c>
      <c r="JZ134" s="37">
        <f ca="1">COUNTIF(OFFSET(class9_2,MATCH(JZ$1,'9 класс'!$A:$A,0)-7+'Итог по классам'!$B134,,,),"ш")</f>
        <v>0</v>
      </c>
      <c r="KA134" s="38">
        <f ca="1">COUNTIF(OFFSET(class9_1,MATCH(KA$1,'9 класс'!$A:$A,0)-7+'Итог по классам'!$B134,,,),"Ф")</f>
        <v>0</v>
      </c>
      <c r="KB134" s="37">
        <f ca="1">COUNTIF(OFFSET(class9_1,MATCH(KB$1,'9 класс'!$A:$A,0)-7+'Итог по классам'!$B134,,,),"р")</f>
        <v>0</v>
      </c>
      <c r="KC134" s="37">
        <f ca="1">COUNTIF(OFFSET(class9_1,MATCH(KC$1,'9 класс'!$A:$A,0)-7+'Итог по классам'!$B134,,,),"ш")</f>
        <v>0</v>
      </c>
      <c r="KD134" s="37">
        <f ca="1">COUNTIF(OFFSET(class9_2,MATCH(KD$1,'9 класс'!$A:$A,0)-7+'Итог по классам'!$B134,,,),"Ф")</f>
        <v>0</v>
      </c>
      <c r="KE134" s="37">
        <f ca="1">COUNTIF(OFFSET(class9_2,MATCH(KE$1,'9 класс'!$A:$A,0)-7+'Итог по классам'!$B134,,,),"р")</f>
        <v>0</v>
      </c>
      <c r="KF134" s="37">
        <f ca="1">COUNTIF(OFFSET(class9_2,MATCH(KF$1,'9 класс'!$A:$A,0)-7+'Итог по классам'!$B134,,,),"ш")</f>
        <v>0</v>
      </c>
      <c r="KG134" s="38">
        <f ca="1">COUNTIF(OFFSET(class9_1,MATCH(KG$1,'9 класс'!$A:$A,0)-7+'Итог по классам'!$B134,,,),"Ф")</f>
        <v>0</v>
      </c>
      <c r="KH134" s="37">
        <f ca="1">COUNTIF(OFFSET(class9_1,MATCH(KH$1,'9 класс'!$A:$A,0)-7+'Итог по классам'!$B134,,,),"р")</f>
        <v>0</v>
      </c>
      <c r="KI134" s="37">
        <f ca="1">COUNTIF(OFFSET(class9_1,MATCH(KI$1,'9 класс'!$A:$A,0)-7+'Итог по классам'!$B134,,,),"ш")</f>
        <v>0</v>
      </c>
      <c r="KJ134" s="37">
        <f ca="1">COUNTIF(OFFSET(class9_2,MATCH(KJ$1,'9 класс'!$A:$A,0)-7+'Итог по классам'!$B134,,,),"Ф")</f>
        <v>0</v>
      </c>
      <c r="KK134" s="37">
        <f ca="1">COUNTIF(OFFSET(class9_2,MATCH(KK$1,'9 класс'!$A:$A,0)-7+'Итог по классам'!$B134,,,),"р")</f>
        <v>0</v>
      </c>
      <c r="KL134" s="37">
        <f ca="1">COUNTIF(OFFSET(class9_2,MATCH(KL$1,'9 класс'!$A:$A,0)-7+'Итог по классам'!$B134,,,),"ш")</f>
        <v>0</v>
      </c>
      <c r="KM134" s="38">
        <f ca="1">COUNTIF(OFFSET(class9_1,MATCH(KM$1,'9 класс'!$A:$A,0)-7+'Итог по классам'!$B134,,,),"Ф")</f>
        <v>0</v>
      </c>
      <c r="KN134" s="37">
        <f ca="1">COUNTIF(OFFSET(class9_1,MATCH(KN$1,'9 класс'!$A:$A,0)-7+'Итог по классам'!$B134,,,),"р")</f>
        <v>0</v>
      </c>
      <c r="KO134" s="37">
        <f ca="1">COUNTIF(OFFSET(class9_1,MATCH(KO$1,'9 класс'!$A:$A,0)-7+'Итог по классам'!$B134,,,),"ш")</f>
        <v>0</v>
      </c>
      <c r="KP134" s="37">
        <f ca="1">COUNTIF(OFFSET(class9_2,MATCH(KP$1,'9 класс'!$A:$A,0)-7+'Итог по классам'!$B134,,,),"Ф")</f>
        <v>0</v>
      </c>
      <c r="KQ134" s="37">
        <f ca="1">COUNTIF(OFFSET(class9_2,MATCH(KQ$1,'9 класс'!$A:$A,0)-7+'Итог по классам'!$B134,,,),"р")</f>
        <v>0</v>
      </c>
      <c r="KR134" s="37">
        <f ca="1">COUNTIF(OFFSET(class9_2,MATCH(KR$1,'9 класс'!$A:$A,0)-7+'Итог по классам'!$B134,,,),"ш")</f>
        <v>0</v>
      </c>
    </row>
    <row r="135" spans="1:304" x14ac:dyDescent="0.25">
      <c r="A135">
        <f t="shared" si="13"/>
        <v>1</v>
      </c>
      <c r="B135" s="37">
        <v>3</v>
      </c>
      <c r="C135" s="3" t="s">
        <v>2</v>
      </c>
      <c r="D135" s="3" t="s">
        <v>65</v>
      </c>
      <c r="E135" s="37">
        <f ca="1">COUNTIF(OFFSET(class9_1,MATCH(E$1,'9 класс'!$A:$A,0)-7+'Итог по классам'!$B135,,,),"Ф")</f>
        <v>0</v>
      </c>
      <c r="F135" s="37">
        <f ca="1">COUNTIF(OFFSET(class9_1,MATCH(F$1,'9 класс'!$A:$A,0)-7+'Итог по классам'!$B135,,,),"р")</f>
        <v>0</v>
      </c>
      <c r="G135" s="37">
        <f ca="1">COUNTIF(OFFSET(class9_1,MATCH(G$1,'9 класс'!$A:$A,0)-7+'Итог по классам'!$B135,,,),"ш")</f>
        <v>4</v>
      </c>
      <c r="H135" s="37">
        <f ca="1">COUNTIF(OFFSET(class9_2,MATCH(H$1,'9 класс'!$A:$A,0)-7+'Итог по классам'!$B135,,,),"Ф")</f>
        <v>0</v>
      </c>
      <c r="I135" s="37">
        <f ca="1">COUNTIF(OFFSET(class9_2,MATCH(I$1,'9 класс'!$A:$A,0)-7+'Итог по классам'!$B135,,,),"р")</f>
        <v>0</v>
      </c>
      <c r="J135" s="37">
        <f ca="1">COUNTIF(OFFSET(class9_2,MATCH(J$1,'9 класс'!$A:$A,0)-7+'Итог по классам'!$B135,,,),"ш")</f>
        <v>0</v>
      </c>
      <c r="K135" s="38">
        <f ca="1">COUNTIF(OFFSET(class9_1,MATCH(K$1,'9 класс'!$A:$A,0)-7+'Итог по классам'!$B135,,,),"Ф")</f>
        <v>0</v>
      </c>
      <c r="L135" s="37">
        <f ca="1">COUNTIF(OFFSET(class9_1,MATCH(L$1,'9 класс'!$A:$A,0)-7+'Итог по классам'!$B135,,,),"р")</f>
        <v>0</v>
      </c>
      <c r="M135" s="37">
        <f ca="1">COUNTIF(OFFSET(class9_1,MATCH(M$1,'9 класс'!$A:$A,0)-7+'Итог по классам'!$B135,,,),"ш")</f>
        <v>0</v>
      </c>
      <c r="N135" s="37">
        <f ca="1">COUNTIF(OFFSET(class9_2,MATCH(N$1,'9 класс'!$A:$A,0)-7+'Итог по классам'!$B135,,,),"Ф")</f>
        <v>0</v>
      </c>
      <c r="O135" s="37">
        <f ca="1">COUNTIF(OFFSET(class9_2,MATCH(O$1,'9 класс'!$A:$A,0)-7+'Итог по классам'!$B135,,,),"р")</f>
        <v>0</v>
      </c>
      <c r="P135" s="37">
        <f ca="1">COUNTIF(OFFSET(class9_2,MATCH(P$1,'9 класс'!$A:$A,0)-7+'Итог по классам'!$B135,,,),"ш")</f>
        <v>0</v>
      </c>
      <c r="Q135" s="38">
        <f ca="1">COUNTIF(OFFSET(class9_1,MATCH(Q$1,'9 класс'!$A:$A,0)-7+'Итог по классам'!$B135,,,),"Ф")</f>
        <v>0</v>
      </c>
      <c r="R135" s="37">
        <f ca="1">COUNTIF(OFFSET(class9_1,MATCH(R$1,'9 класс'!$A:$A,0)-7+'Итог по классам'!$B135,,,),"р")</f>
        <v>0</v>
      </c>
      <c r="S135" s="37">
        <f ca="1">COUNTIF(OFFSET(class9_1,MATCH(S$1,'9 класс'!$A:$A,0)-7+'Итог по классам'!$B135,,,),"ш")</f>
        <v>0</v>
      </c>
      <c r="T135" s="37">
        <f ca="1">COUNTIF(OFFSET(class9_2,MATCH(T$1,'9 класс'!$A:$A,0)-7+'Итог по классам'!$B135,,,),"Ф")</f>
        <v>0</v>
      </c>
      <c r="U135" s="37">
        <f ca="1">COUNTIF(OFFSET(class9_2,MATCH(U$1,'9 класс'!$A:$A,0)-7+'Итог по классам'!$B135,,,),"р")</f>
        <v>0</v>
      </c>
      <c r="V135" s="37">
        <f ca="1">COUNTIF(OFFSET(class9_2,MATCH(V$1,'9 класс'!$A:$A,0)-7+'Итог по классам'!$B135,,,),"ш")</f>
        <v>0</v>
      </c>
      <c r="W135" s="38">
        <f ca="1">COUNTIF(OFFSET(class9_1,MATCH(W$1,'9 класс'!$A:$A,0)-7+'Итог по классам'!$B135,,,),"Ф")</f>
        <v>0</v>
      </c>
      <c r="X135" s="37">
        <f ca="1">COUNTIF(OFFSET(class9_1,MATCH(X$1,'9 класс'!$A:$A,0)-7+'Итог по классам'!$B135,,,),"р")</f>
        <v>0</v>
      </c>
      <c r="Y135" s="37">
        <f ca="1">COUNTIF(OFFSET(class9_1,MATCH(Y$1,'9 класс'!$A:$A,0)-7+'Итог по классам'!$B135,,,),"ш")</f>
        <v>0</v>
      </c>
      <c r="Z135" s="37">
        <f ca="1">COUNTIF(OFFSET(class9_2,MATCH(Z$1,'9 класс'!$A:$A,0)-7+'Итог по классам'!$B135,,,),"Ф")</f>
        <v>0</v>
      </c>
      <c r="AA135" s="37">
        <f ca="1">COUNTIF(OFFSET(class9_2,MATCH(AA$1,'9 класс'!$A:$A,0)-7+'Итог по классам'!$B135,,,),"р")</f>
        <v>0</v>
      </c>
      <c r="AB135" s="37">
        <f ca="1">COUNTIF(OFFSET(class9_2,MATCH(AB$1,'9 класс'!$A:$A,0)-7+'Итог по классам'!$B135,,,),"ш")</f>
        <v>0</v>
      </c>
      <c r="AC135" s="38">
        <f ca="1">COUNTIF(OFFSET(class9_1,MATCH(AC$1,'9 класс'!$A:$A,0)-7+'Итог по классам'!$B135,,,),"Ф")</f>
        <v>0</v>
      </c>
      <c r="AD135" s="37">
        <f ca="1">COUNTIF(OFFSET(class9_1,MATCH(AD$1,'9 класс'!$A:$A,0)-7+'Итог по классам'!$B135,,,),"р")</f>
        <v>0</v>
      </c>
      <c r="AE135" s="37">
        <f ca="1">COUNTIF(OFFSET(class9_1,MATCH(AE$1,'9 класс'!$A:$A,0)-7+'Итог по классам'!$B135,,,),"ш")</f>
        <v>0</v>
      </c>
      <c r="AF135" s="37">
        <f ca="1">COUNTIF(OFFSET(class9_2,MATCH(AF$1,'9 класс'!$A:$A,0)-7+'Итог по классам'!$B135,,,),"Ф")</f>
        <v>0</v>
      </c>
      <c r="AG135" s="37">
        <f ca="1">COUNTIF(OFFSET(class9_2,MATCH(AG$1,'9 класс'!$A:$A,0)-7+'Итог по классам'!$B135,,,),"р")</f>
        <v>0</v>
      </c>
      <c r="AH135" s="37">
        <f ca="1">COUNTIF(OFFSET(class9_2,MATCH(AH$1,'9 класс'!$A:$A,0)-7+'Итог по классам'!$B135,,,),"ш")</f>
        <v>0</v>
      </c>
      <c r="AI135" s="38">
        <f ca="1">COUNTIF(OFFSET(class9_1,MATCH(AI$1,'9 класс'!$A:$A,0)-7+'Итог по классам'!$B135,,,),"Ф")</f>
        <v>0</v>
      </c>
      <c r="AJ135" s="37">
        <f ca="1">COUNTIF(OFFSET(class9_1,MATCH(AJ$1,'9 класс'!$A:$A,0)-7+'Итог по классам'!$B135,,,),"р")</f>
        <v>0</v>
      </c>
      <c r="AK135" s="37">
        <f ca="1">COUNTIF(OFFSET(class9_1,MATCH(AK$1,'9 класс'!$A:$A,0)-7+'Итог по классам'!$B135,,,),"ш")</f>
        <v>0</v>
      </c>
      <c r="AL135" s="37">
        <f ca="1">COUNTIF(OFFSET(class9_2,MATCH(AL$1,'9 класс'!$A:$A,0)-7+'Итог по классам'!$B135,,,),"Ф")</f>
        <v>0</v>
      </c>
      <c r="AM135" s="37">
        <f ca="1">COUNTIF(OFFSET(class9_2,MATCH(AM$1,'9 класс'!$A:$A,0)-7+'Итог по классам'!$B135,,,),"р")</f>
        <v>0</v>
      </c>
      <c r="AN135" s="37">
        <f ca="1">COUNTIF(OFFSET(class9_2,MATCH(AN$1,'9 класс'!$A:$A,0)-7+'Итог по классам'!$B135,,,),"ш")</f>
        <v>0</v>
      </c>
      <c r="AO135" s="38">
        <f ca="1">COUNTIF(OFFSET(class9_1,MATCH(AO$1,'9 класс'!$A:$A,0)-7+'Итог по классам'!$B135,,,),"Ф")</f>
        <v>0</v>
      </c>
      <c r="AP135" s="37">
        <f ca="1">COUNTIF(OFFSET(class9_1,MATCH(AP$1,'9 класс'!$A:$A,0)-7+'Итог по классам'!$B135,,,),"р")</f>
        <v>0</v>
      </c>
      <c r="AQ135" s="37">
        <f ca="1">COUNTIF(OFFSET(class9_1,MATCH(AQ$1,'9 класс'!$A:$A,0)-7+'Итог по классам'!$B135,,,),"ш")</f>
        <v>0</v>
      </c>
      <c r="AR135" s="37">
        <f ca="1">COUNTIF(OFFSET(class9_2,MATCH(AR$1,'9 класс'!$A:$A,0)-7+'Итог по классам'!$B135,,,),"Ф")</f>
        <v>0</v>
      </c>
      <c r="AS135" s="37">
        <f ca="1">COUNTIF(OFFSET(class9_2,MATCH(AS$1,'9 класс'!$A:$A,0)-7+'Итог по классам'!$B135,,,),"р")</f>
        <v>0</v>
      </c>
      <c r="AT135" s="37">
        <f ca="1">COUNTIF(OFFSET(class9_2,MATCH(AT$1,'9 класс'!$A:$A,0)-7+'Итог по классам'!$B135,,,),"ш")</f>
        <v>0</v>
      </c>
      <c r="AU135" s="38">
        <f ca="1">COUNTIF(OFFSET(class9_1,MATCH(AU$1,'9 класс'!$A:$A,0)-7+'Итог по классам'!$B135,,,),"Ф")</f>
        <v>0</v>
      </c>
      <c r="AV135" s="37">
        <f ca="1">COUNTIF(OFFSET(class9_1,MATCH(AV$1,'9 класс'!$A:$A,0)-7+'Итог по классам'!$B135,,,),"р")</f>
        <v>0</v>
      </c>
      <c r="AW135" s="37">
        <f ca="1">COUNTIF(OFFSET(class9_1,MATCH(AW$1,'9 класс'!$A:$A,0)-7+'Итог по классам'!$B135,,,),"ш")</f>
        <v>0</v>
      </c>
      <c r="AX135" s="37">
        <f ca="1">COUNTIF(OFFSET(class9_2,MATCH(AX$1,'9 класс'!$A:$A,0)-7+'Итог по классам'!$B135,,,),"Ф")</f>
        <v>0</v>
      </c>
      <c r="AY135" s="37">
        <f ca="1">COUNTIF(OFFSET(class9_2,MATCH(AY$1,'9 класс'!$A:$A,0)-7+'Итог по классам'!$B135,,,),"р")</f>
        <v>0</v>
      </c>
      <c r="AZ135" s="37">
        <f ca="1">COUNTIF(OFFSET(class9_2,MATCH(AZ$1,'9 класс'!$A:$A,0)-7+'Итог по классам'!$B135,,,),"ш")</f>
        <v>0</v>
      </c>
      <c r="BA135" s="38">
        <f ca="1">COUNTIF(OFFSET(class9_1,MATCH(BA$1,'9 класс'!$A:$A,0)-7+'Итог по классам'!$B135,,,),"Ф")</f>
        <v>0</v>
      </c>
      <c r="BB135" s="37">
        <f ca="1">COUNTIF(OFFSET(class9_1,MATCH(BB$1,'9 класс'!$A:$A,0)-7+'Итог по классам'!$B135,,,),"р")</f>
        <v>0</v>
      </c>
      <c r="BC135" s="37">
        <f ca="1">COUNTIF(OFFSET(class9_1,MATCH(BC$1,'9 класс'!$A:$A,0)-7+'Итог по классам'!$B135,,,),"ш")</f>
        <v>0</v>
      </c>
      <c r="BD135" s="37">
        <f ca="1">COUNTIF(OFFSET(class9_2,MATCH(BD$1,'9 класс'!$A:$A,0)-7+'Итог по классам'!$B135,,,),"Ф")</f>
        <v>0</v>
      </c>
      <c r="BE135" s="37">
        <f ca="1">COUNTIF(OFFSET(class9_2,MATCH(BE$1,'9 класс'!$A:$A,0)-7+'Итог по классам'!$B135,,,),"р")</f>
        <v>0</v>
      </c>
      <c r="BF135" s="37">
        <f ca="1">COUNTIF(OFFSET(class9_2,MATCH(BF$1,'9 класс'!$A:$A,0)-7+'Итог по классам'!$B135,,,),"ш")</f>
        <v>0</v>
      </c>
      <c r="BG135" s="38">
        <f ca="1">COUNTIF(OFFSET(class9_1,MATCH(BG$1,'9 класс'!$A:$A,0)-7+'Итог по классам'!$B135,,,),"Ф")</f>
        <v>0</v>
      </c>
      <c r="BH135" s="37">
        <f ca="1">COUNTIF(OFFSET(class9_1,MATCH(BH$1,'9 класс'!$A:$A,0)-7+'Итог по классам'!$B135,,,),"р")</f>
        <v>0</v>
      </c>
      <c r="BI135" s="37">
        <f ca="1">COUNTIF(OFFSET(class9_1,MATCH(BI$1,'9 класс'!$A:$A,0)-7+'Итог по классам'!$B135,,,),"ш")</f>
        <v>0</v>
      </c>
      <c r="BJ135" s="37">
        <f ca="1">COUNTIF(OFFSET(class9_2,MATCH(BJ$1,'9 класс'!$A:$A,0)-7+'Итог по классам'!$B135,,,),"Ф")</f>
        <v>0</v>
      </c>
      <c r="BK135" s="37">
        <f ca="1">COUNTIF(OFFSET(class9_2,MATCH(BK$1,'9 класс'!$A:$A,0)-7+'Итог по классам'!$B135,,,),"р")</f>
        <v>0</v>
      </c>
      <c r="BL135" s="37">
        <f ca="1">COUNTIF(OFFSET(class9_2,MATCH(BL$1,'9 класс'!$A:$A,0)-7+'Итог по классам'!$B135,,,),"ш")</f>
        <v>0</v>
      </c>
      <c r="BM135" s="38">
        <f ca="1">COUNTIF(OFFSET(class9_1,MATCH(BM$1,'9 класс'!$A:$A,0)-7+'Итог по классам'!$B135,,,),"Ф")</f>
        <v>0</v>
      </c>
      <c r="BN135" s="37">
        <f ca="1">COUNTIF(OFFSET(class9_1,MATCH(BN$1,'9 класс'!$A:$A,0)-7+'Итог по классам'!$B135,,,),"р")</f>
        <v>0</v>
      </c>
      <c r="BO135" s="37">
        <f ca="1">COUNTIF(OFFSET(class9_1,MATCH(BO$1,'9 класс'!$A:$A,0)-7+'Итог по классам'!$B135,,,),"ш")</f>
        <v>0</v>
      </c>
      <c r="BP135" s="37">
        <f ca="1">COUNTIF(OFFSET(class9_2,MATCH(BP$1,'9 класс'!$A:$A,0)-7+'Итог по классам'!$B135,,,),"Ф")</f>
        <v>0</v>
      </c>
      <c r="BQ135" s="37">
        <f ca="1">COUNTIF(OFFSET(class9_2,MATCH(BQ$1,'9 класс'!$A:$A,0)-7+'Итог по классам'!$B135,,,),"р")</f>
        <v>0</v>
      </c>
      <c r="BR135" s="37">
        <f ca="1">COUNTIF(OFFSET(class9_2,MATCH(BR$1,'9 класс'!$A:$A,0)-7+'Итог по классам'!$B135,,,),"ш")</f>
        <v>0</v>
      </c>
      <c r="BS135" s="38">
        <f ca="1">COUNTIF(OFFSET(class9_1,MATCH(BS$1,'9 класс'!$A:$A,0)-7+'Итог по классам'!$B135,,,),"Ф")</f>
        <v>0</v>
      </c>
      <c r="BT135" s="37">
        <f ca="1">COUNTIF(OFFSET(class9_1,MATCH(BT$1,'9 класс'!$A:$A,0)-7+'Итог по классам'!$B135,,,),"р")</f>
        <v>0</v>
      </c>
      <c r="BU135" s="37">
        <f ca="1">COUNTIF(OFFSET(class9_1,MATCH(BU$1,'9 класс'!$A:$A,0)-7+'Итог по классам'!$B135,,,),"ш")</f>
        <v>0</v>
      </c>
      <c r="BV135" s="37">
        <f ca="1">COUNTIF(OFFSET(class9_2,MATCH(BV$1,'9 класс'!$A:$A,0)-7+'Итог по классам'!$B135,,,),"Ф")</f>
        <v>0</v>
      </c>
      <c r="BW135" s="37">
        <f ca="1">COUNTIF(OFFSET(class9_2,MATCH(BW$1,'9 класс'!$A:$A,0)-7+'Итог по классам'!$B135,,,),"р")</f>
        <v>0</v>
      </c>
      <c r="BX135" s="37">
        <f ca="1">COUNTIF(OFFSET(class9_2,MATCH(BX$1,'9 класс'!$A:$A,0)-7+'Итог по классам'!$B135,,,),"ш")</f>
        <v>0</v>
      </c>
      <c r="BY135" s="38">
        <f ca="1">COUNTIF(OFFSET(class9_1,MATCH(BY$1,'9 класс'!$A:$A,0)-7+'Итог по классам'!$B135,,,),"Ф")</f>
        <v>0</v>
      </c>
      <c r="BZ135" s="37">
        <f ca="1">COUNTIF(OFFSET(class9_1,MATCH(BZ$1,'9 класс'!$A:$A,0)-7+'Итог по классам'!$B135,,,),"р")</f>
        <v>0</v>
      </c>
      <c r="CA135" s="37">
        <f ca="1">COUNTIF(OFFSET(class9_1,MATCH(CA$1,'9 класс'!$A:$A,0)-7+'Итог по классам'!$B135,,,),"ш")</f>
        <v>0</v>
      </c>
      <c r="CB135" s="37">
        <f ca="1">COUNTIF(OFFSET(class9_2,MATCH(CB$1,'9 класс'!$A:$A,0)-7+'Итог по классам'!$B135,,,),"Ф")</f>
        <v>0</v>
      </c>
      <c r="CC135" s="37">
        <f ca="1">COUNTIF(OFFSET(class9_2,MATCH(CC$1,'9 класс'!$A:$A,0)-7+'Итог по классам'!$B135,,,),"р")</f>
        <v>0</v>
      </c>
      <c r="CD135" s="37">
        <f ca="1">COUNTIF(OFFSET(class9_2,MATCH(CD$1,'9 класс'!$A:$A,0)-7+'Итог по классам'!$B135,,,),"ш")</f>
        <v>0</v>
      </c>
      <c r="CE135" s="38">
        <f ca="1">COUNTIF(OFFSET(class9_1,MATCH(CE$1,'9 класс'!$A:$A,0)-7+'Итог по классам'!$B135,,,),"Ф")</f>
        <v>0</v>
      </c>
      <c r="CF135" s="37">
        <f ca="1">COUNTIF(OFFSET(class9_1,MATCH(CF$1,'9 класс'!$A:$A,0)-7+'Итог по классам'!$B135,,,),"р")</f>
        <v>0</v>
      </c>
      <c r="CG135" s="37">
        <f ca="1">COUNTIF(OFFSET(class9_1,MATCH(CG$1,'9 класс'!$A:$A,0)-7+'Итог по классам'!$B135,,,),"ш")</f>
        <v>0</v>
      </c>
      <c r="CH135" s="37">
        <f ca="1">COUNTIF(OFFSET(class9_2,MATCH(CH$1,'9 класс'!$A:$A,0)-7+'Итог по классам'!$B135,,,),"Ф")</f>
        <v>0</v>
      </c>
      <c r="CI135" s="37">
        <f ca="1">COUNTIF(OFFSET(class9_2,MATCH(CI$1,'9 класс'!$A:$A,0)-7+'Итог по классам'!$B135,,,),"р")</f>
        <v>0</v>
      </c>
      <c r="CJ135" s="37">
        <f ca="1">COUNTIF(OFFSET(class9_2,MATCH(CJ$1,'9 класс'!$A:$A,0)-7+'Итог по классам'!$B135,,,),"ш")</f>
        <v>0</v>
      </c>
      <c r="CK135" s="38">
        <f ca="1">COUNTIF(OFFSET(class9_1,MATCH(CK$1,'9 класс'!$A:$A,0)-7+'Итог по классам'!$B135,,,),"Ф")</f>
        <v>0</v>
      </c>
      <c r="CL135" s="37">
        <f ca="1">COUNTIF(OFFSET(class9_1,MATCH(CL$1,'9 класс'!$A:$A,0)-7+'Итог по классам'!$B135,,,),"р")</f>
        <v>0</v>
      </c>
      <c r="CM135" s="37">
        <f ca="1">COUNTIF(OFFSET(class9_1,MATCH(CM$1,'9 класс'!$A:$A,0)-7+'Итог по классам'!$B135,,,),"ш")</f>
        <v>0</v>
      </c>
      <c r="CN135" s="37">
        <f ca="1">COUNTIF(OFFSET(class9_2,MATCH(CN$1,'9 класс'!$A:$A,0)-7+'Итог по классам'!$B135,,,),"Ф")</f>
        <v>0</v>
      </c>
      <c r="CO135" s="37">
        <f ca="1">COUNTIF(OFFSET(class9_2,MATCH(CO$1,'9 класс'!$A:$A,0)-7+'Итог по классам'!$B135,,,),"р")</f>
        <v>0</v>
      </c>
      <c r="CP135" s="37">
        <f ca="1">COUNTIF(OFFSET(class9_2,MATCH(CP$1,'9 класс'!$A:$A,0)-7+'Итог по классам'!$B135,,,),"ш")</f>
        <v>0</v>
      </c>
      <c r="CQ135" s="38">
        <f ca="1">COUNTIF(OFFSET(class9_1,MATCH(CQ$1,'9 класс'!$A:$A,0)-7+'Итог по классам'!$B135,,,),"Ф")</f>
        <v>0</v>
      </c>
      <c r="CR135" s="37">
        <f ca="1">COUNTIF(OFFSET(class9_1,MATCH(CR$1,'9 класс'!$A:$A,0)-7+'Итог по классам'!$B135,,,),"р")</f>
        <v>0</v>
      </c>
      <c r="CS135" s="37">
        <f ca="1">COUNTIF(OFFSET(class9_1,MATCH(CS$1,'9 класс'!$A:$A,0)-7+'Итог по классам'!$B135,,,),"ш")</f>
        <v>0</v>
      </c>
      <c r="CT135" s="37">
        <f ca="1">COUNTIF(OFFSET(class9_2,MATCH(CT$1,'9 класс'!$A:$A,0)-7+'Итог по классам'!$B135,,,),"Ф")</f>
        <v>0</v>
      </c>
      <c r="CU135" s="37">
        <f ca="1">COUNTIF(OFFSET(class9_2,MATCH(CU$1,'9 класс'!$A:$A,0)-7+'Итог по классам'!$B135,,,),"р")</f>
        <v>0</v>
      </c>
      <c r="CV135" s="37">
        <f ca="1">COUNTIF(OFFSET(class9_2,MATCH(CV$1,'9 класс'!$A:$A,0)-7+'Итог по классам'!$B135,,,),"ш")</f>
        <v>0</v>
      </c>
      <c r="CW135" s="38">
        <f ca="1">COUNTIF(OFFSET(class9_1,MATCH(CW$1,'9 класс'!$A:$A,0)-7+'Итог по классам'!$B135,,,),"Ф")</f>
        <v>0</v>
      </c>
      <c r="CX135" s="37">
        <f ca="1">COUNTIF(OFFSET(class9_1,MATCH(CX$1,'9 класс'!$A:$A,0)-7+'Итог по классам'!$B135,,,),"р")</f>
        <v>0</v>
      </c>
      <c r="CY135" s="37">
        <f ca="1">COUNTIF(OFFSET(class9_1,MATCH(CY$1,'9 класс'!$A:$A,0)-7+'Итог по классам'!$B135,,,),"ш")</f>
        <v>0</v>
      </c>
      <c r="CZ135" s="37">
        <f ca="1">COUNTIF(OFFSET(class9_2,MATCH(CZ$1,'9 класс'!$A:$A,0)-7+'Итог по классам'!$B135,,,),"Ф")</f>
        <v>0</v>
      </c>
      <c r="DA135" s="37">
        <f ca="1">COUNTIF(OFFSET(class9_2,MATCH(DA$1,'9 класс'!$A:$A,0)-7+'Итог по классам'!$B135,,,),"р")</f>
        <v>0</v>
      </c>
      <c r="DB135" s="37">
        <f ca="1">COUNTIF(OFFSET(class9_2,MATCH(DB$1,'9 класс'!$A:$A,0)-7+'Итог по классам'!$B135,,,),"ш")</f>
        <v>0</v>
      </c>
      <c r="DC135" s="38">
        <f ca="1">COUNTIF(OFFSET(class9_1,MATCH(DC$1,'9 класс'!$A:$A,0)-7+'Итог по классам'!$B135,,,),"Ф")</f>
        <v>0</v>
      </c>
      <c r="DD135" s="37">
        <f ca="1">COUNTIF(OFFSET(class9_1,MATCH(DD$1,'9 класс'!$A:$A,0)-7+'Итог по классам'!$B135,,,),"р")</f>
        <v>0</v>
      </c>
      <c r="DE135" s="37">
        <f ca="1">COUNTIF(OFFSET(class9_1,MATCH(DE$1,'9 класс'!$A:$A,0)-7+'Итог по классам'!$B135,,,),"ш")</f>
        <v>0</v>
      </c>
      <c r="DF135" s="37">
        <f ca="1">COUNTIF(OFFSET(class9_2,MATCH(DF$1,'9 класс'!$A:$A,0)-7+'Итог по классам'!$B135,,,),"Ф")</f>
        <v>0</v>
      </c>
      <c r="DG135" s="37">
        <f ca="1">COUNTIF(OFFSET(class9_2,MATCH(DG$1,'9 класс'!$A:$A,0)-7+'Итог по классам'!$B135,,,),"р")</f>
        <v>0</v>
      </c>
      <c r="DH135" s="37">
        <f ca="1">COUNTIF(OFFSET(class9_2,MATCH(DH$1,'9 класс'!$A:$A,0)-7+'Итог по классам'!$B135,,,),"ш")</f>
        <v>0</v>
      </c>
      <c r="DI135" s="38">
        <f ca="1">COUNTIF(OFFSET(class9_1,MATCH(DI$1,'9 класс'!$A:$A,0)-7+'Итог по классам'!$B135,,,),"Ф")</f>
        <v>0</v>
      </c>
      <c r="DJ135" s="37">
        <f ca="1">COUNTIF(OFFSET(class9_1,MATCH(DJ$1,'9 класс'!$A:$A,0)-7+'Итог по классам'!$B135,,,),"р")</f>
        <v>0</v>
      </c>
      <c r="DK135" s="37">
        <f ca="1">COUNTIF(OFFSET(class9_1,MATCH(DK$1,'9 класс'!$A:$A,0)-7+'Итог по классам'!$B135,,,),"ш")</f>
        <v>0</v>
      </c>
      <c r="DL135" s="37">
        <f ca="1">COUNTIF(OFFSET(class9_2,MATCH(DL$1,'9 класс'!$A:$A,0)-7+'Итог по классам'!$B135,,,),"Ф")</f>
        <v>0</v>
      </c>
      <c r="DM135" s="37">
        <f ca="1">COUNTIF(OFFSET(class9_2,MATCH(DM$1,'9 класс'!$A:$A,0)-7+'Итог по классам'!$B135,,,),"р")</f>
        <v>0</v>
      </c>
      <c r="DN135" s="37">
        <f ca="1">COUNTIF(OFFSET(class9_2,MATCH(DN$1,'9 класс'!$A:$A,0)-7+'Итог по классам'!$B135,,,),"ш")</f>
        <v>0</v>
      </c>
      <c r="DO135" s="38">
        <f ca="1">COUNTIF(OFFSET(class9_1,MATCH(DO$1,'9 класс'!$A:$A,0)-7+'Итог по классам'!$B135,,,),"Ф")</f>
        <v>0</v>
      </c>
      <c r="DP135" s="37">
        <f ca="1">COUNTIF(OFFSET(class9_1,MATCH(DP$1,'9 класс'!$A:$A,0)-7+'Итог по классам'!$B135,,,),"р")</f>
        <v>0</v>
      </c>
      <c r="DQ135" s="37">
        <f ca="1">COUNTIF(OFFSET(class9_1,MATCH(DQ$1,'9 класс'!$A:$A,0)-7+'Итог по классам'!$B135,,,),"ш")</f>
        <v>0</v>
      </c>
      <c r="DR135" s="37">
        <f ca="1">COUNTIF(OFFSET(class9_2,MATCH(DR$1,'9 класс'!$A:$A,0)-7+'Итог по классам'!$B135,,,),"Ф")</f>
        <v>0</v>
      </c>
      <c r="DS135" s="37">
        <f ca="1">COUNTIF(OFFSET(class9_2,MATCH(DS$1,'9 класс'!$A:$A,0)-7+'Итог по классам'!$B135,,,),"р")</f>
        <v>0</v>
      </c>
      <c r="DT135" s="37">
        <f ca="1">COUNTIF(OFFSET(class9_2,MATCH(DT$1,'9 класс'!$A:$A,0)-7+'Итог по классам'!$B135,,,),"ш")</f>
        <v>0</v>
      </c>
      <c r="DU135" s="38">
        <f ca="1">COUNTIF(OFFSET(class9_1,MATCH(DU$1,'9 класс'!$A:$A,0)-7+'Итог по классам'!$B135,,,),"Ф")</f>
        <v>0</v>
      </c>
      <c r="DV135" s="37">
        <f ca="1">COUNTIF(OFFSET(class9_1,MATCH(DV$1,'9 класс'!$A:$A,0)-7+'Итог по классам'!$B135,,,),"р")</f>
        <v>0</v>
      </c>
      <c r="DW135" s="37">
        <f ca="1">COUNTIF(OFFSET(class9_1,MATCH(DW$1,'9 класс'!$A:$A,0)-7+'Итог по классам'!$B135,,,),"ш")</f>
        <v>0</v>
      </c>
      <c r="DX135" s="37">
        <f ca="1">COUNTIF(OFFSET(class9_2,MATCH(DX$1,'9 класс'!$A:$A,0)-7+'Итог по классам'!$B135,,,),"Ф")</f>
        <v>0</v>
      </c>
      <c r="DY135" s="37">
        <f ca="1">COUNTIF(OFFSET(class9_2,MATCH(DY$1,'9 класс'!$A:$A,0)-7+'Итог по классам'!$B135,,,),"р")</f>
        <v>0</v>
      </c>
      <c r="DZ135" s="37">
        <f ca="1">COUNTIF(OFFSET(class9_2,MATCH(DZ$1,'9 класс'!$A:$A,0)-7+'Итог по классам'!$B135,,,),"ш")</f>
        <v>0</v>
      </c>
      <c r="EA135" s="38">
        <f ca="1">COUNTIF(OFFSET(class9_1,MATCH(EA$1,'9 класс'!$A:$A,0)-7+'Итог по классам'!$B135,,,),"Ф")</f>
        <v>0</v>
      </c>
      <c r="EB135" s="37">
        <f ca="1">COUNTIF(OFFSET(class9_1,MATCH(EB$1,'9 класс'!$A:$A,0)-7+'Итог по классам'!$B135,,,),"р")</f>
        <v>0</v>
      </c>
      <c r="EC135" s="37">
        <f ca="1">COUNTIF(OFFSET(class9_1,MATCH(EC$1,'9 класс'!$A:$A,0)-7+'Итог по классам'!$B135,,,),"ш")</f>
        <v>0</v>
      </c>
      <c r="ED135" s="37">
        <f ca="1">COUNTIF(OFFSET(class9_2,MATCH(ED$1,'9 класс'!$A:$A,0)-7+'Итог по классам'!$B135,,,),"Ф")</f>
        <v>0</v>
      </c>
      <c r="EE135" s="37">
        <f ca="1">COUNTIF(OFFSET(class9_2,MATCH(EE$1,'9 класс'!$A:$A,0)-7+'Итог по классам'!$B135,,,),"р")</f>
        <v>0</v>
      </c>
      <c r="EF135" s="37">
        <f ca="1">COUNTIF(OFFSET(class9_2,MATCH(EF$1,'9 класс'!$A:$A,0)-7+'Итог по классам'!$B135,,,),"ш")</f>
        <v>0</v>
      </c>
      <c r="EG135" s="38">
        <f ca="1">COUNTIF(OFFSET(class9_1,MATCH(EG$1,'9 класс'!$A:$A,0)-7+'Итог по классам'!$B135,,,),"Ф")</f>
        <v>0</v>
      </c>
      <c r="EH135" s="37">
        <f ca="1">COUNTIF(OFFSET(class9_1,MATCH(EH$1,'9 класс'!$A:$A,0)-7+'Итог по классам'!$B135,,,),"р")</f>
        <v>0</v>
      </c>
      <c r="EI135" s="37">
        <f ca="1">COUNTIF(OFFSET(class9_1,MATCH(EI$1,'9 класс'!$A:$A,0)-7+'Итог по классам'!$B135,,,),"ш")</f>
        <v>0</v>
      </c>
      <c r="EJ135" s="37">
        <f ca="1">COUNTIF(OFFSET(class9_2,MATCH(EJ$1,'9 класс'!$A:$A,0)-7+'Итог по классам'!$B135,,,),"Ф")</f>
        <v>0</v>
      </c>
      <c r="EK135" s="37">
        <f ca="1">COUNTIF(OFFSET(class9_2,MATCH(EK$1,'9 класс'!$A:$A,0)-7+'Итог по классам'!$B135,,,),"р")</f>
        <v>0</v>
      </c>
      <c r="EL135" s="37">
        <f ca="1">COUNTIF(OFFSET(class9_2,MATCH(EL$1,'9 класс'!$A:$A,0)-7+'Итог по классам'!$B135,,,),"ш")</f>
        <v>0</v>
      </c>
      <c r="EM135" s="38">
        <f ca="1">COUNTIF(OFFSET(class9_1,MATCH(EM$1,'9 класс'!$A:$A,0)-7+'Итог по классам'!$B135,,,),"Ф")</f>
        <v>0</v>
      </c>
      <c r="EN135" s="37">
        <f ca="1">COUNTIF(OFFSET(class9_1,MATCH(EN$1,'9 класс'!$A:$A,0)-7+'Итог по классам'!$B135,,,),"р")</f>
        <v>0</v>
      </c>
      <c r="EO135" s="37">
        <f ca="1">COUNTIF(OFFSET(class9_1,MATCH(EO$1,'9 класс'!$A:$A,0)-7+'Итог по классам'!$B135,,,),"ш")</f>
        <v>0</v>
      </c>
      <c r="EP135" s="37">
        <f ca="1">COUNTIF(OFFSET(class9_2,MATCH(EP$1,'9 класс'!$A:$A,0)-7+'Итог по классам'!$B135,,,),"Ф")</f>
        <v>0</v>
      </c>
      <c r="EQ135" s="37">
        <f ca="1">COUNTIF(OFFSET(class9_2,MATCH(EQ$1,'9 класс'!$A:$A,0)-7+'Итог по классам'!$B135,,,),"р")</f>
        <v>0</v>
      </c>
      <c r="ER135" s="37">
        <f ca="1">COUNTIF(OFFSET(class9_2,MATCH(ER$1,'9 класс'!$A:$A,0)-7+'Итог по классам'!$B135,,,),"ш")</f>
        <v>0</v>
      </c>
      <c r="ES135" s="38">
        <f ca="1">COUNTIF(OFFSET(class9_1,MATCH(ES$1,'9 класс'!$A:$A,0)-7+'Итог по классам'!$B135,,,),"Ф")</f>
        <v>0</v>
      </c>
      <c r="ET135" s="37">
        <f ca="1">COUNTIF(OFFSET(class9_1,MATCH(ET$1,'9 класс'!$A:$A,0)-7+'Итог по классам'!$B135,,,),"р")</f>
        <v>0</v>
      </c>
      <c r="EU135" s="37">
        <f ca="1">COUNTIF(OFFSET(class9_1,MATCH(EU$1,'9 класс'!$A:$A,0)-7+'Итог по классам'!$B135,,,),"ш")</f>
        <v>0</v>
      </c>
      <c r="EV135" s="37">
        <f ca="1">COUNTIF(OFFSET(class9_2,MATCH(EV$1,'9 класс'!$A:$A,0)-7+'Итог по классам'!$B135,,,),"Ф")</f>
        <v>0</v>
      </c>
      <c r="EW135" s="37">
        <f ca="1">COUNTIF(OFFSET(class9_2,MATCH(EW$1,'9 класс'!$A:$A,0)-7+'Итог по классам'!$B135,,,),"р")</f>
        <v>0</v>
      </c>
      <c r="EX135" s="37">
        <f ca="1">COUNTIF(OFFSET(class9_2,MATCH(EX$1,'9 класс'!$A:$A,0)-7+'Итог по классам'!$B135,,,),"ш")</f>
        <v>0</v>
      </c>
      <c r="EY135" s="38">
        <f ca="1">COUNTIF(OFFSET(class9_1,MATCH(EY$1,'9 класс'!$A:$A,0)-7+'Итог по классам'!$B135,,,),"Ф")</f>
        <v>0</v>
      </c>
      <c r="EZ135" s="37">
        <f ca="1">COUNTIF(OFFSET(class9_1,MATCH(EZ$1,'9 класс'!$A:$A,0)-7+'Итог по классам'!$B135,,,),"р")</f>
        <v>0</v>
      </c>
      <c r="FA135" s="37">
        <f ca="1">COUNTIF(OFFSET(class9_1,MATCH(FA$1,'9 класс'!$A:$A,0)-7+'Итог по классам'!$B135,,,),"ш")</f>
        <v>0</v>
      </c>
      <c r="FB135" s="37">
        <f ca="1">COUNTIF(OFFSET(class9_2,MATCH(FB$1,'9 класс'!$A:$A,0)-7+'Итог по классам'!$B135,,,),"Ф")</f>
        <v>0</v>
      </c>
      <c r="FC135" s="37">
        <f ca="1">COUNTIF(OFFSET(class9_2,MATCH(FC$1,'9 класс'!$A:$A,0)-7+'Итог по классам'!$B135,,,),"р")</f>
        <v>0</v>
      </c>
      <c r="FD135" s="37">
        <f ca="1">COUNTIF(OFFSET(class9_2,MATCH(FD$1,'9 класс'!$A:$A,0)-7+'Итог по классам'!$B135,,,),"ш")</f>
        <v>0</v>
      </c>
      <c r="FE135" s="38">
        <f ca="1">COUNTIF(OFFSET(class9_1,MATCH(FE$1,'9 класс'!$A:$A,0)-7+'Итог по классам'!$B135,,,),"Ф")</f>
        <v>0</v>
      </c>
      <c r="FF135" s="37">
        <f ca="1">COUNTIF(OFFSET(class9_1,MATCH(FF$1,'9 класс'!$A:$A,0)-7+'Итог по классам'!$B135,,,),"р")</f>
        <v>0</v>
      </c>
      <c r="FG135" s="37">
        <f ca="1">COUNTIF(OFFSET(class9_1,MATCH(FG$1,'9 класс'!$A:$A,0)-7+'Итог по классам'!$B135,,,),"ш")</f>
        <v>0</v>
      </c>
      <c r="FH135" s="37">
        <f ca="1">COUNTIF(OFFSET(class9_2,MATCH(FH$1,'9 класс'!$A:$A,0)-7+'Итог по классам'!$B135,,,),"Ф")</f>
        <v>0</v>
      </c>
      <c r="FI135" s="37">
        <f ca="1">COUNTIF(OFFSET(class9_2,MATCH(FI$1,'9 класс'!$A:$A,0)-7+'Итог по классам'!$B135,,,),"р")</f>
        <v>0</v>
      </c>
      <c r="FJ135" s="37">
        <f ca="1">COUNTIF(OFFSET(class9_2,MATCH(FJ$1,'9 класс'!$A:$A,0)-7+'Итог по классам'!$B135,,,),"ш")</f>
        <v>0</v>
      </c>
      <c r="FK135" s="38">
        <f ca="1">COUNTIF(OFFSET(class9_1,MATCH(FK$1,'9 класс'!$A:$A,0)-7+'Итог по классам'!$B135,,,),"Ф")</f>
        <v>0</v>
      </c>
      <c r="FL135" s="37">
        <f ca="1">COUNTIF(OFFSET(class9_1,MATCH(FL$1,'9 класс'!$A:$A,0)-7+'Итог по классам'!$B135,,,),"р")</f>
        <v>0</v>
      </c>
      <c r="FM135" s="37">
        <f ca="1">COUNTIF(OFFSET(class9_1,MATCH(FM$1,'9 класс'!$A:$A,0)-7+'Итог по классам'!$B135,,,),"ш")</f>
        <v>0</v>
      </c>
      <c r="FN135" s="37">
        <f ca="1">COUNTIF(OFFSET(class9_2,MATCH(FN$1,'9 класс'!$A:$A,0)-7+'Итог по классам'!$B135,,,),"Ф")</f>
        <v>0</v>
      </c>
      <c r="FO135" s="37">
        <f ca="1">COUNTIF(OFFSET(class9_2,MATCH(FO$1,'9 класс'!$A:$A,0)-7+'Итог по классам'!$B135,,,),"р")</f>
        <v>0</v>
      </c>
      <c r="FP135" s="37">
        <f ca="1">COUNTIF(OFFSET(class9_2,MATCH(FP$1,'9 класс'!$A:$A,0)-7+'Итог по классам'!$B135,,,),"ш")</f>
        <v>0</v>
      </c>
      <c r="FQ135" s="38">
        <f ca="1">COUNTIF(OFFSET(class9_1,MATCH(FQ$1,'9 класс'!$A:$A,0)-7+'Итог по классам'!$B135,,,),"Ф")</f>
        <v>0</v>
      </c>
      <c r="FR135" s="37">
        <f ca="1">COUNTIF(OFFSET(class9_1,MATCH(FR$1,'9 класс'!$A:$A,0)-7+'Итог по классам'!$B135,,,),"р")</f>
        <v>0</v>
      </c>
      <c r="FS135" s="37">
        <f ca="1">COUNTIF(OFFSET(class9_1,MATCH(FS$1,'9 класс'!$A:$A,0)-7+'Итог по классам'!$B135,,,),"ш")</f>
        <v>0</v>
      </c>
      <c r="FT135" s="37">
        <f ca="1">COUNTIF(OFFSET(class9_2,MATCH(FT$1,'9 класс'!$A:$A,0)-7+'Итог по классам'!$B135,,,),"Ф")</f>
        <v>0</v>
      </c>
      <c r="FU135" s="37">
        <f ca="1">COUNTIF(OFFSET(class9_2,MATCH(FU$1,'9 класс'!$A:$A,0)-7+'Итог по классам'!$B135,,,),"р")</f>
        <v>0</v>
      </c>
      <c r="FV135" s="37">
        <f ca="1">COUNTIF(OFFSET(class9_2,MATCH(FV$1,'9 класс'!$A:$A,0)-7+'Итог по классам'!$B135,,,),"ш")</f>
        <v>0</v>
      </c>
      <c r="FW135" s="38">
        <f ca="1">COUNTIF(OFFSET(class9_1,MATCH(FW$1,'9 класс'!$A:$A,0)-7+'Итог по классам'!$B135,,,),"Ф")</f>
        <v>0</v>
      </c>
      <c r="FX135" s="37">
        <f ca="1">COUNTIF(OFFSET(class9_1,MATCH(FX$1,'9 класс'!$A:$A,0)-7+'Итог по классам'!$B135,,,),"р")</f>
        <v>0</v>
      </c>
      <c r="FY135" s="37">
        <f ca="1">COUNTIF(OFFSET(class9_1,MATCH(FY$1,'9 класс'!$A:$A,0)-7+'Итог по классам'!$B135,,,),"ш")</f>
        <v>0</v>
      </c>
      <c r="FZ135" s="37">
        <f ca="1">COUNTIF(OFFSET(class9_2,MATCH(FZ$1,'9 класс'!$A:$A,0)-7+'Итог по классам'!$B135,,,),"Ф")</f>
        <v>0</v>
      </c>
      <c r="GA135" s="37">
        <f ca="1">COUNTIF(OFFSET(class9_2,MATCH(GA$1,'9 класс'!$A:$A,0)-7+'Итог по классам'!$B135,,,),"р")</f>
        <v>0</v>
      </c>
      <c r="GB135" s="37">
        <f ca="1">COUNTIF(OFFSET(class9_2,MATCH(GB$1,'9 класс'!$A:$A,0)-7+'Итог по классам'!$B135,,,),"ш")</f>
        <v>0</v>
      </c>
      <c r="GC135" s="38">
        <f ca="1">COUNTIF(OFFSET(class9_1,MATCH(GC$1,'9 класс'!$A:$A,0)-7+'Итог по классам'!$B135,,,),"Ф")</f>
        <v>0</v>
      </c>
      <c r="GD135" s="37">
        <f ca="1">COUNTIF(OFFSET(class9_1,MATCH(GD$1,'9 класс'!$A:$A,0)-7+'Итог по классам'!$B135,,,),"р")</f>
        <v>0</v>
      </c>
      <c r="GE135" s="37">
        <f ca="1">COUNTIF(OFFSET(class9_1,MATCH(GE$1,'9 класс'!$A:$A,0)-7+'Итог по классам'!$B135,,,),"ш")</f>
        <v>0</v>
      </c>
      <c r="GF135" s="37">
        <f ca="1">COUNTIF(OFFSET(class9_2,MATCH(GF$1,'9 класс'!$A:$A,0)-7+'Итог по классам'!$B135,,,),"Ф")</f>
        <v>0</v>
      </c>
      <c r="GG135" s="37">
        <f ca="1">COUNTIF(OFFSET(class9_2,MATCH(GG$1,'9 класс'!$A:$A,0)-7+'Итог по классам'!$B135,,,),"р")</f>
        <v>0</v>
      </c>
      <c r="GH135" s="37">
        <f ca="1">COUNTIF(OFFSET(class9_2,MATCH(GH$1,'9 класс'!$A:$A,0)-7+'Итог по классам'!$B135,,,),"ш")</f>
        <v>0</v>
      </c>
      <c r="GI135" s="38">
        <f ca="1">COUNTIF(OFFSET(class9_1,MATCH(GI$1,'9 класс'!$A:$A,0)-7+'Итог по классам'!$B135,,,),"Ф")</f>
        <v>0</v>
      </c>
      <c r="GJ135" s="37">
        <f ca="1">COUNTIF(OFFSET(class9_1,MATCH(GJ$1,'9 класс'!$A:$A,0)-7+'Итог по классам'!$B135,,,),"р")</f>
        <v>0</v>
      </c>
      <c r="GK135" s="37">
        <f ca="1">COUNTIF(OFFSET(class9_1,MATCH(GK$1,'9 класс'!$A:$A,0)-7+'Итог по классам'!$B135,,,),"ш")</f>
        <v>0</v>
      </c>
      <c r="GL135" s="37">
        <f ca="1">COUNTIF(OFFSET(class9_2,MATCH(GL$1,'9 класс'!$A:$A,0)-7+'Итог по классам'!$B135,,,),"Ф")</f>
        <v>0</v>
      </c>
      <c r="GM135" s="37">
        <f ca="1">COUNTIF(OFFSET(class9_2,MATCH(GM$1,'9 класс'!$A:$A,0)-7+'Итог по классам'!$B135,,,),"р")</f>
        <v>0</v>
      </c>
      <c r="GN135" s="37">
        <f ca="1">COUNTIF(OFFSET(class9_2,MATCH(GN$1,'9 класс'!$A:$A,0)-7+'Итог по классам'!$B135,,,),"ш")</f>
        <v>0</v>
      </c>
      <c r="GO135" s="38">
        <f ca="1">COUNTIF(OFFSET(class9_1,MATCH(GO$1,'9 класс'!$A:$A,0)-7+'Итог по классам'!$B135,,,),"Ф")</f>
        <v>0</v>
      </c>
      <c r="GP135" s="37">
        <f ca="1">COUNTIF(OFFSET(class9_1,MATCH(GP$1,'9 класс'!$A:$A,0)-7+'Итог по классам'!$B135,,,),"р")</f>
        <v>0</v>
      </c>
      <c r="GQ135" s="37">
        <f ca="1">COUNTIF(OFFSET(class9_1,MATCH(GQ$1,'9 класс'!$A:$A,0)-7+'Итог по классам'!$B135,,,),"ш")</f>
        <v>0</v>
      </c>
      <c r="GR135" s="37">
        <f ca="1">COUNTIF(OFFSET(class9_2,MATCH(GR$1,'9 класс'!$A:$A,0)-7+'Итог по классам'!$B135,,,),"Ф")</f>
        <v>0</v>
      </c>
      <c r="GS135" s="37">
        <f ca="1">COUNTIF(OFFSET(class9_2,MATCH(GS$1,'9 класс'!$A:$A,0)-7+'Итог по классам'!$B135,,,),"р")</f>
        <v>0</v>
      </c>
      <c r="GT135" s="37">
        <f ca="1">COUNTIF(OFFSET(class9_2,MATCH(GT$1,'9 класс'!$A:$A,0)-7+'Итог по классам'!$B135,,,),"ш")</f>
        <v>0</v>
      </c>
      <c r="GU135" s="38">
        <f ca="1">COUNTIF(OFFSET(class9_1,MATCH(GU$1,'9 класс'!$A:$A,0)-7+'Итог по классам'!$B135,,,),"Ф")</f>
        <v>0</v>
      </c>
      <c r="GV135" s="37">
        <f ca="1">COUNTIF(OFFSET(class9_1,MATCH(GV$1,'9 класс'!$A:$A,0)-7+'Итог по классам'!$B135,,,),"р")</f>
        <v>0</v>
      </c>
      <c r="GW135" s="37">
        <f ca="1">COUNTIF(OFFSET(class9_1,MATCH(GW$1,'9 класс'!$A:$A,0)-7+'Итог по классам'!$B135,,,),"ш")</f>
        <v>0</v>
      </c>
      <c r="GX135" s="37">
        <f ca="1">COUNTIF(OFFSET(class9_2,MATCH(GX$1,'9 класс'!$A:$A,0)-7+'Итог по классам'!$B135,,,),"Ф")</f>
        <v>0</v>
      </c>
      <c r="GY135" s="37">
        <f ca="1">COUNTIF(OFFSET(class9_2,MATCH(GY$1,'9 класс'!$A:$A,0)-7+'Итог по классам'!$B135,,,),"р")</f>
        <v>0</v>
      </c>
      <c r="GZ135" s="37">
        <f ca="1">COUNTIF(OFFSET(class9_2,MATCH(GZ$1,'9 класс'!$A:$A,0)-7+'Итог по классам'!$B135,,,),"ш")</f>
        <v>0</v>
      </c>
      <c r="HA135" s="38">
        <f ca="1">COUNTIF(OFFSET(class9_1,MATCH(HA$1,'9 класс'!$A:$A,0)-7+'Итог по классам'!$B135,,,),"Ф")</f>
        <v>0</v>
      </c>
      <c r="HB135" s="37">
        <f ca="1">COUNTIF(OFFSET(class9_1,MATCH(HB$1,'9 класс'!$A:$A,0)-7+'Итог по классам'!$B135,,,),"р")</f>
        <v>0</v>
      </c>
      <c r="HC135" s="37">
        <f ca="1">COUNTIF(OFFSET(class9_1,MATCH(HC$1,'9 класс'!$A:$A,0)-7+'Итог по классам'!$B135,,,),"ш")</f>
        <v>0</v>
      </c>
      <c r="HD135" s="37">
        <f ca="1">COUNTIF(OFFSET(class9_2,MATCH(HD$1,'9 класс'!$A:$A,0)-7+'Итог по классам'!$B135,,,),"Ф")</f>
        <v>0</v>
      </c>
      <c r="HE135" s="37">
        <f ca="1">COUNTIF(OFFSET(class9_2,MATCH(HE$1,'9 класс'!$A:$A,0)-7+'Итог по классам'!$B135,,,),"р")</f>
        <v>0</v>
      </c>
      <c r="HF135" s="37">
        <f ca="1">COUNTIF(OFFSET(class9_2,MATCH(HF$1,'9 класс'!$A:$A,0)-7+'Итог по классам'!$B135,,,),"ш")</f>
        <v>0</v>
      </c>
      <c r="HG135" s="38">
        <f ca="1">COUNTIF(OFFSET(class9_1,MATCH(HG$1,'9 класс'!$A:$A,0)-7+'Итог по классам'!$B135,,,),"Ф")</f>
        <v>0</v>
      </c>
      <c r="HH135" s="37">
        <f ca="1">COUNTIF(OFFSET(class9_1,MATCH(HH$1,'9 класс'!$A:$A,0)-7+'Итог по классам'!$B135,,,),"р")</f>
        <v>0</v>
      </c>
      <c r="HI135" s="37">
        <f ca="1">COUNTIF(OFFSET(class9_1,MATCH(HI$1,'9 класс'!$A:$A,0)-7+'Итог по классам'!$B135,,,),"ш")</f>
        <v>0</v>
      </c>
      <c r="HJ135" s="37">
        <f ca="1">COUNTIF(OFFSET(class9_2,MATCH(HJ$1,'9 класс'!$A:$A,0)-7+'Итог по классам'!$B135,,,),"Ф")</f>
        <v>0</v>
      </c>
      <c r="HK135" s="37">
        <f ca="1">COUNTIF(OFFSET(class9_2,MATCH(HK$1,'9 класс'!$A:$A,0)-7+'Итог по классам'!$B135,,,),"р")</f>
        <v>0</v>
      </c>
      <c r="HL135" s="37">
        <f ca="1">COUNTIF(OFFSET(class9_2,MATCH(HL$1,'9 класс'!$A:$A,0)-7+'Итог по классам'!$B135,,,),"ш")</f>
        <v>0</v>
      </c>
      <c r="HM135" s="38">
        <f ca="1">COUNTIF(OFFSET(class9_1,MATCH(HM$1,'9 класс'!$A:$A,0)-7+'Итог по классам'!$B135,,,),"Ф")</f>
        <v>0</v>
      </c>
      <c r="HN135" s="37">
        <f ca="1">COUNTIF(OFFSET(class9_1,MATCH(HN$1,'9 класс'!$A:$A,0)-7+'Итог по классам'!$B135,,,),"р")</f>
        <v>0</v>
      </c>
      <c r="HO135" s="37">
        <f ca="1">COUNTIF(OFFSET(class9_1,MATCH(HO$1,'9 класс'!$A:$A,0)-7+'Итог по классам'!$B135,,,),"ш")</f>
        <v>0</v>
      </c>
      <c r="HP135" s="37">
        <f ca="1">COUNTIF(OFFSET(class9_2,MATCH(HP$1,'9 класс'!$A:$A,0)-7+'Итог по классам'!$B135,,,),"Ф")</f>
        <v>0</v>
      </c>
      <c r="HQ135" s="37">
        <f ca="1">COUNTIF(OFFSET(class9_2,MATCH(HQ$1,'9 класс'!$A:$A,0)-7+'Итог по классам'!$B135,,,),"р")</f>
        <v>0</v>
      </c>
      <c r="HR135" s="37">
        <f ca="1">COUNTIF(OFFSET(class9_2,MATCH(HR$1,'9 класс'!$A:$A,0)-7+'Итог по классам'!$B135,,,),"ш")</f>
        <v>0</v>
      </c>
      <c r="HS135" s="38">
        <f ca="1">COUNTIF(OFFSET(class9_1,MATCH(HS$1,'9 класс'!$A:$A,0)-7+'Итог по классам'!$B135,,,),"Ф")</f>
        <v>0</v>
      </c>
      <c r="HT135" s="37">
        <f ca="1">COUNTIF(OFFSET(class9_1,MATCH(HT$1,'9 класс'!$A:$A,0)-7+'Итог по классам'!$B135,,,),"р")</f>
        <v>0</v>
      </c>
      <c r="HU135" s="37">
        <f ca="1">COUNTIF(OFFSET(class9_1,MATCH(HU$1,'9 класс'!$A:$A,0)-7+'Итог по классам'!$B135,,,),"ш")</f>
        <v>0</v>
      </c>
      <c r="HV135" s="37">
        <f ca="1">COUNTIF(OFFSET(class9_2,MATCH(HV$1,'9 класс'!$A:$A,0)-7+'Итог по классам'!$B135,,,),"Ф")</f>
        <v>0</v>
      </c>
      <c r="HW135" s="37">
        <f ca="1">COUNTIF(OFFSET(class9_2,MATCH(HW$1,'9 класс'!$A:$A,0)-7+'Итог по классам'!$B135,,,),"р")</f>
        <v>0</v>
      </c>
      <c r="HX135" s="37">
        <f ca="1">COUNTIF(OFFSET(class9_2,MATCH(HX$1,'9 класс'!$A:$A,0)-7+'Итог по классам'!$B135,,,),"ш")</f>
        <v>0</v>
      </c>
      <c r="HY135" s="38">
        <f ca="1">COUNTIF(OFFSET(class9_1,MATCH(HY$1,'9 класс'!$A:$A,0)-7+'Итог по классам'!$B135,,,),"Ф")</f>
        <v>0</v>
      </c>
      <c r="HZ135" s="37">
        <f ca="1">COUNTIF(OFFSET(class9_1,MATCH(HZ$1,'9 класс'!$A:$A,0)-7+'Итог по классам'!$B135,,,),"р")</f>
        <v>0</v>
      </c>
      <c r="IA135" s="37">
        <f ca="1">COUNTIF(OFFSET(class9_1,MATCH(IA$1,'9 класс'!$A:$A,0)-7+'Итог по классам'!$B135,,,),"ш")</f>
        <v>0</v>
      </c>
      <c r="IB135" s="37">
        <f ca="1">COUNTIF(OFFSET(class9_2,MATCH(IB$1,'9 класс'!$A:$A,0)-7+'Итог по классам'!$B135,,,),"Ф")</f>
        <v>0</v>
      </c>
      <c r="IC135" s="37">
        <f ca="1">COUNTIF(OFFSET(class9_2,MATCH(IC$1,'9 класс'!$A:$A,0)-7+'Итог по классам'!$B135,,,),"р")</f>
        <v>0</v>
      </c>
      <c r="ID135" s="37">
        <f ca="1">COUNTIF(OFFSET(class9_2,MATCH(ID$1,'9 класс'!$A:$A,0)-7+'Итог по классам'!$B135,,,),"ш")</f>
        <v>0</v>
      </c>
      <c r="IE135" s="38">
        <f ca="1">COUNTIF(OFFSET(class9_1,MATCH(IE$1,'9 класс'!$A:$A,0)-7+'Итог по классам'!$B135,,,),"Ф")</f>
        <v>0</v>
      </c>
      <c r="IF135" s="37">
        <f ca="1">COUNTIF(OFFSET(class9_1,MATCH(IF$1,'9 класс'!$A:$A,0)-7+'Итог по классам'!$B135,,,),"р")</f>
        <v>0</v>
      </c>
      <c r="IG135" s="37">
        <f ca="1">COUNTIF(OFFSET(class9_1,MATCH(IG$1,'9 класс'!$A:$A,0)-7+'Итог по классам'!$B135,,,),"ш")</f>
        <v>0</v>
      </c>
      <c r="IH135" s="37">
        <f ca="1">COUNTIF(OFFSET(class9_2,MATCH(IH$1,'9 класс'!$A:$A,0)-7+'Итог по классам'!$B135,,,),"Ф")</f>
        <v>0</v>
      </c>
      <c r="II135" s="37">
        <f ca="1">COUNTIF(OFFSET(class9_2,MATCH(II$1,'9 класс'!$A:$A,0)-7+'Итог по классам'!$B135,,,),"р")</f>
        <v>0</v>
      </c>
      <c r="IJ135" s="37">
        <f ca="1">COUNTIF(OFFSET(class9_2,MATCH(IJ$1,'9 класс'!$A:$A,0)-7+'Итог по классам'!$B135,,,),"ш")</f>
        <v>0</v>
      </c>
      <c r="IK135" s="38">
        <f ca="1">COUNTIF(OFFSET(class9_1,MATCH(IK$1,'9 класс'!$A:$A,0)-7+'Итог по классам'!$B135,,,),"Ф")</f>
        <v>0</v>
      </c>
      <c r="IL135" s="37">
        <f ca="1">COUNTIF(OFFSET(class9_1,MATCH(IL$1,'9 класс'!$A:$A,0)-7+'Итог по классам'!$B135,,,),"р")</f>
        <v>0</v>
      </c>
      <c r="IM135" s="37">
        <f ca="1">COUNTIF(OFFSET(class9_1,MATCH(IM$1,'9 класс'!$A:$A,0)-7+'Итог по классам'!$B135,,,),"ш")</f>
        <v>0</v>
      </c>
      <c r="IN135" s="37">
        <f ca="1">COUNTIF(OFFSET(class9_2,MATCH(IN$1,'9 класс'!$A:$A,0)-7+'Итог по классам'!$B135,,,),"Ф")</f>
        <v>0</v>
      </c>
      <c r="IO135" s="37">
        <f ca="1">COUNTIF(OFFSET(class9_2,MATCH(IO$1,'9 класс'!$A:$A,0)-7+'Итог по классам'!$B135,,,),"р")</f>
        <v>0</v>
      </c>
      <c r="IP135" s="37">
        <f ca="1">COUNTIF(OFFSET(class9_2,MATCH(IP$1,'9 класс'!$A:$A,0)-7+'Итог по классам'!$B135,,,),"ш")</f>
        <v>0</v>
      </c>
      <c r="IQ135" s="38">
        <f ca="1">COUNTIF(OFFSET(class9_1,MATCH(IQ$1,'9 класс'!$A:$A,0)-7+'Итог по классам'!$B135,,,),"Ф")</f>
        <v>0</v>
      </c>
      <c r="IR135" s="37">
        <f ca="1">COUNTIF(OFFSET(class9_1,MATCH(IR$1,'9 класс'!$A:$A,0)-7+'Итог по классам'!$B135,,,),"р")</f>
        <v>0</v>
      </c>
      <c r="IS135" s="37">
        <f ca="1">COUNTIF(OFFSET(class9_1,MATCH(IS$1,'9 класс'!$A:$A,0)-7+'Итог по классам'!$B135,,,),"ш")</f>
        <v>0</v>
      </c>
      <c r="IT135" s="37">
        <f ca="1">COUNTIF(OFFSET(class9_2,MATCH(IT$1,'9 класс'!$A:$A,0)-7+'Итог по классам'!$B135,,,),"Ф")</f>
        <v>0</v>
      </c>
      <c r="IU135" s="37">
        <f ca="1">COUNTIF(OFFSET(class9_2,MATCH(IU$1,'9 класс'!$A:$A,0)-7+'Итог по классам'!$B135,,,),"р")</f>
        <v>0</v>
      </c>
      <c r="IV135" s="37">
        <f ca="1">COUNTIF(OFFSET(class9_2,MATCH(IV$1,'9 класс'!$A:$A,0)-7+'Итог по классам'!$B135,,,),"ш")</f>
        <v>0</v>
      </c>
      <c r="IW135" s="38">
        <f ca="1">COUNTIF(OFFSET(class9_1,MATCH(IW$1,'9 класс'!$A:$A,0)-7+'Итог по классам'!$B135,,,),"Ф")</f>
        <v>0</v>
      </c>
      <c r="IX135" s="37">
        <f ca="1">COUNTIF(OFFSET(class9_1,MATCH(IX$1,'9 класс'!$A:$A,0)-7+'Итог по классам'!$B135,,,),"р")</f>
        <v>0</v>
      </c>
      <c r="IY135" s="37">
        <f ca="1">COUNTIF(OFFSET(class9_1,MATCH(IY$1,'9 класс'!$A:$A,0)-7+'Итог по классам'!$B135,,,),"ш")</f>
        <v>0</v>
      </c>
      <c r="IZ135" s="37">
        <f ca="1">COUNTIF(OFFSET(class9_2,MATCH(IZ$1,'9 класс'!$A:$A,0)-7+'Итог по классам'!$B135,,,),"Ф")</f>
        <v>0</v>
      </c>
      <c r="JA135" s="37">
        <f ca="1">COUNTIF(OFFSET(class9_2,MATCH(JA$1,'9 класс'!$A:$A,0)-7+'Итог по классам'!$B135,,,),"р")</f>
        <v>0</v>
      </c>
      <c r="JB135" s="37">
        <f ca="1">COUNTIF(OFFSET(class9_2,MATCH(JB$1,'9 класс'!$A:$A,0)-7+'Итог по классам'!$B135,,,),"ш")</f>
        <v>0</v>
      </c>
      <c r="JC135" s="38">
        <f ca="1">COUNTIF(OFFSET(class9_1,MATCH(JC$1,'9 класс'!$A:$A,0)-7+'Итог по классам'!$B135,,,),"Ф")</f>
        <v>0</v>
      </c>
      <c r="JD135" s="37">
        <f ca="1">COUNTIF(OFFSET(class9_1,MATCH(JD$1,'9 класс'!$A:$A,0)-7+'Итог по классам'!$B135,,,),"р")</f>
        <v>0</v>
      </c>
      <c r="JE135" s="37">
        <f ca="1">COUNTIF(OFFSET(class9_1,MATCH(JE$1,'9 класс'!$A:$A,0)-7+'Итог по классам'!$B135,,,),"ш")</f>
        <v>0</v>
      </c>
      <c r="JF135" s="37">
        <f ca="1">COUNTIF(OFFSET(class9_2,MATCH(JF$1,'9 класс'!$A:$A,0)-7+'Итог по классам'!$B135,,,),"Ф")</f>
        <v>0</v>
      </c>
      <c r="JG135" s="37">
        <f ca="1">COUNTIF(OFFSET(class9_2,MATCH(JG$1,'9 класс'!$A:$A,0)-7+'Итог по классам'!$B135,,,),"р")</f>
        <v>0</v>
      </c>
      <c r="JH135" s="37">
        <f ca="1">COUNTIF(OFFSET(class9_2,MATCH(JH$1,'9 класс'!$A:$A,0)-7+'Итог по классам'!$B135,,,),"ш")</f>
        <v>0</v>
      </c>
      <c r="JI135" s="38">
        <f ca="1">COUNTIF(OFFSET(class9_1,MATCH(JI$1,'9 класс'!$A:$A,0)-7+'Итог по классам'!$B135,,,),"Ф")</f>
        <v>0</v>
      </c>
      <c r="JJ135" s="37">
        <f ca="1">COUNTIF(OFFSET(class9_1,MATCH(JJ$1,'9 класс'!$A:$A,0)-7+'Итог по классам'!$B135,,,),"р")</f>
        <v>0</v>
      </c>
      <c r="JK135" s="37">
        <f ca="1">COUNTIF(OFFSET(class9_1,MATCH(JK$1,'9 класс'!$A:$A,0)-7+'Итог по классам'!$B135,,,),"ш")</f>
        <v>0</v>
      </c>
      <c r="JL135" s="37">
        <f ca="1">COUNTIF(OFFSET(class9_2,MATCH(JL$1,'9 класс'!$A:$A,0)-7+'Итог по классам'!$B135,,,),"Ф")</f>
        <v>0</v>
      </c>
      <c r="JM135" s="37">
        <f ca="1">COUNTIF(OFFSET(class9_2,MATCH(JM$1,'9 класс'!$A:$A,0)-7+'Итог по классам'!$B135,,,),"р")</f>
        <v>0</v>
      </c>
      <c r="JN135" s="37">
        <f ca="1">COUNTIF(OFFSET(class9_2,MATCH(JN$1,'9 класс'!$A:$A,0)-7+'Итог по классам'!$B135,,,),"ш")</f>
        <v>0</v>
      </c>
      <c r="JO135" s="38">
        <f ca="1">COUNTIF(OFFSET(class9_1,MATCH(JO$1,'9 класс'!$A:$A,0)-7+'Итог по классам'!$B135,,,),"Ф")</f>
        <v>0</v>
      </c>
      <c r="JP135" s="37">
        <f ca="1">COUNTIF(OFFSET(class9_1,MATCH(JP$1,'9 класс'!$A:$A,0)-7+'Итог по классам'!$B135,,,),"р")</f>
        <v>0</v>
      </c>
      <c r="JQ135" s="37">
        <f ca="1">COUNTIF(OFFSET(class9_1,MATCH(JQ$1,'9 класс'!$A:$A,0)-7+'Итог по классам'!$B135,,,),"ш")</f>
        <v>0</v>
      </c>
      <c r="JR135" s="37">
        <f ca="1">COUNTIF(OFFSET(class9_2,MATCH(JR$1,'9 класс'!$A:$A,0)-7+'Итог по классам'!$B135,,,),"Ф")</f>
        <v>0</v>
      </c>
      <c r="JS135" s="37">
        <f ca="1">COUNTIF(OFFSET(class9_2,MATCH(JS$1,'9 класс'!$A:$A,0)-7+'Итог по классам'!$B135,,,),"р")</f>
        <v>0</v>
      </c>
      <c r="JT135" s="37">
        <f ca="1">COUNTIF(OFFSET(class9_2,MATCH(JT$1,'9 класс'!$A:$A,0)-7+'Итог по классам'!$B135,,,),"ш")</f>
        <v>0</v>
      </c>
      <c r="JU135" s="38">
        <f ca="1">COUNTIF(OFFSET(class9_1,MATCH(JU$1,'9 класс'!$A:$A,0)-7+'Итог по классам'!$B135,,,),"Ф")</f>
        <v>0</v>
      </c>
      <c r="JV135" s="37">
        <f ca="1">COUNTIF(OFFSET(class9_1,MATCH(JV$1,'9 класс'!$A:$A,0)-7+'Итог по классам'!$B135,,,),"р")</f>
        <v>0</v>
      </c>
      <c r="JW135" s="37">
        <f ca="1">COUNTIF(OFFSET(class9_1,MATCH(JW$1,'9 класс'!$A:$A,0)-7+'Итог по классам'!$B135,,,),"ш")</f>
        <v>0</v>
      </c>
      <c r="JX135" s="37">
        <f ca="1">COUNTIF(OFFSET(class9_2,MATCH(JX$1,'9 класс'!$A:$A,0)-7+'Итог по классам'!$B135,,,),"Ф")</f>
        <v>0</v>
      </c>
      <c r="JY135" s="37">
        <f ca="1">COUNTIF(OFFSET(class9_2,MATCH(JY$1,'9 класс'!$A:$A,0)-7+'Итог по классам'!$B135,,,),"р")</f>
        <v>0</v>
      </c>
      <c r="JZ135" s="37">
        <f ca="1">COUNTIF(OFFSET(class9_2,MATCH(JZ$1,'9 класс'!$A:$A,0)-7+'Итог по классам'!$B135,,,),"ш")</f>
        <v>0</v>
      </c>
      <c r="KA135" s="38">
        <f ca="1">COUNTIF(OFFSET(class9_1,MATCH(KA$1,'9 класс'!$A:$A,0)-7+'Итог по классам'!$B135,,,),"Ф")</f>
        <v>0</v>
      </c>
      <c r="KB135" s="37">
        <f ca="1">COUNTIF(OFFSET(class9_1,MATCH(KB$1,'9 класс'!$A:$A,0)-7+'Итог по классам'!$B135,,,),"р")</f>
        <v>0</v>
      </c>
      <c r="KC135" s="37">
        <f ca="1">COUNTIF(OFFSET(class9_1,MATCH(KC$1,'9 класс'!$A:$A,0)-7+'Итог по классам'!$B135,,,),"ш")</f>
        <v>0</v>
      </c>
      <c r="KD135" s="37">
        <f ca="1">COUNTIF(OFFSET(class9_2,MATCH(KD$1,'9 класс'!$A:$A,0)-7+'Итог по классам'!$B135,,,),"Ф")</f>
        <v>0</v>
      </c>
      <c r="KE135" s="37">
        <f ca="1">COUNTIF(OFFSET(class9_2,MATCH(KE$1,'9 класс'!$A:$A,0)-7+'Итог по классам'!$B135,,,),"р")</f>
        <v>0</v>
      </c>
      <c r="KF135" s="37">
        <f ca="1">COUNTIF(OFFSET(class9_2,MATCH(KF$1,'9 класс'!$A:$A,0)-7+'Итог по классам'!$B135,,,),"ш")</f>
        <v>0</v>
      </c>
      <c r="KG135" s="38">
        <f ca="1">COUNTIF(OFFSET(class9_1,MATCH(KG$1,'9 класс'!$A:$A,0)-7+'Итог по классам'!$B135,,,),"Ф")</f>
        <v>0</v>
      </c>
      <c r="KH135" s="37">
        <f ca="1">COUNTIF(OFFSET(class9_1,MATCH(KH$1,'9 класс'!$A:$A,0)-7+'Итог по классам'!$B135,,,),"р")</f>
        <v>0</v>
      </c>
      <c r="KI135" s="37">
        <f ca="1">COUNTIF(OFFSET(class9_1,MATCH(KI$1,'9 класс'!$A:$A,0)-7+'Итог по классам'!$B135,,,),"ш")</f>
        <v>0</v>
      </c>
      <c r="KJ135" s="37">
        <f ca="1">COUNTIF(OFFSET(class9_2,MATCH(KJ$1,'9 класс'!$A:$A,0)-7+'Итог по классам'!$B135,,,),"Ф")</f>
        <v>0</v>
      </c>
      <c r="KK135" s="37">
        <f ca="1">COUNTIF(OFFSET(class9_2,MATCH(KK$1,'9 класс'!$A:$A,0)-7+'Итог по классам'!$B135,,,),"р")</f>
        <v>0</v>
      </c>
      <c r="KL135" s="37">
        <f ca="1">COUNTIF(OFFSET(class9_2,MATCH(KL$1,'9 класс'!$A:$A,0)-7+'Итог по классам'!$B135,,,),"ш")</f>
        <v>0</v>
      </c>
      <c r="KM135" s="38">
        <f ca="1">COUNTIF(OFFSET(class9_1,MATCH(KM$1,'9 класс'!$A:$A,0)-7+'Итог по классам'!$B135,,,),"Ф")</f>
        <v>0</v>
      </c>
      <c r="KN135" s="37">
        <f ca="1">COUNTIF(OFFSET(class9_1,MATCH(KN$1,'9 класс'!$A:$A,0)-7+'Итог по классам'!$B135,,,),"р")</f>
        <v>0</v>
      </c>
      <c r="KO135" s="37">
        <f ca="1">COUNTIF(OFFSET(class9_1,MATCH(KO$1,'9 класс'!$A:$A,0)-7+'Итог по классам'!$B135,,,),"ш")</f>
        <v>0</v>
      </c>
      <c r="KP135" s="37">
        <f ca="1">COUNTIF(OFFSET(class9_2,MATCH(KP$1,'9 класс'!$A:$A,0)-7+'Итог по классам'!$B135,,,),"Ф")</f>
        <v>0</v>
      </c>
      <c r="KQ135" s="37">
        <f ca="1">COUNTIF(OFFSET(class9_2,MATCH(KQ$1,'9 класс'!$A:$A,0)-7+'Итог по классам'!$B135,,,),"р")</f>
        <v>0</v>
      </c>
      <c r="KR135" s="37">
        <f ca="1">COUNTIF(OFFSET(class9_2,MATCH(KR$1,'9 класс'!$A:$A,0)-7+'Итог по классам'!$B135,,,),"ш")</f>
        <v>0</v>
      </c>
    </row>
    <row r="136" spans="1:304" x14ac:dyDescent="0.25">
      <c r="A136">
        <f t="shared" si="13"/>
        <v>1</v>
      </c>
      <c r="B136" s="37">
        <v>4</v>
      </c>
      <c r="C136" s="3" t="s">
        <v>46</v>
      </c>
      <c r="D136" s="3" t="s">
        <v>65</v>
      </c>
      <c r="E136" s="37">
        <f ca="1">COUNTIF(OFFSET(class9_1,MATCH(E$1,'9 класс'!$A:$A,0)-7+'Итог по классам'!$B136,,,),"Ф")</f>
        <v>0</v>
      </c>
      <c r="F136" s="37">
        <f ca="1">COUNTIF(OFFSET(class9_1,MATCH(F$1,'9 класс'!$A:$A,0)-7+'Итог по классам'!$B136,,,),"р")</f>
        <v>0</v>
      </c>
      <c r="G136" s="37">
        <f ca="1">COUNTIF(OFFSET(class9_1,MATCH(G$1,'9 класс'!$A:$A,0)-7+'Итог по классам'!$B136,,,),"ш")</f>
        <v>1</v>
      </c>
      <c r="H136" s="37">
        <f ca="1">COUNTIF(OFFSET(class9_2,MATCH(H$1,'9 класс'!$A:$A,0)-7+'Итог по классам'!$B136,,,),"Ф")</f>
        <v>0</v>
      </c>
      <c r="I136" s="37">
        <f ca="1">COUNTIF(OFFSET(class9_2,MATCH(I$1,'9 класс'!$A:$A,0)-7+'Итог по классам'!$B136,,,),"р")</f>
        <v>0</v>
      </c>
      <c r="J136" s="37">
        <f ca="1">COUNTIF(OFFSET(class9_2,MATCH(J$1,'9 класс'!$A:$A,0)-7+'Итог по классам'!$B136,,,),"ш")</f>
        <v>0</v>
      </c>
      <c r="K136" s="38">
        <f ca="1">COUNTIF(OFFSET(class9_1,MATCH(K$1,'9 класс'!$A:$A,0)-7+'Итог по классам'!$B136,,,),"Ф")</f>
        <v>0</v>
      </c>
      <c r="L136" s="37">
        <f ca="1">COUNTIF(OFFSET(class9_1,MATCH(L$1,'9 класс'!$A:$A,0)-7+'Итог по классам'!$B136,,,),"р")</f>
        <v>0</v>
      </c>
      <c r="M136" s="37">
        <f ca="1">COUNTIF(OFFSET(class9_1,MATCH(M$1,'9 класс'!$A:$A,0)-7+'Итог по классам'!$B136,,,),"ш")</f>
        <v>0</v>
      </c>
      <c r="N136" s="37">
        <f ca="1">COUNTIF(OFFSET(class9_2,MATCH(N$1,'9 класс'!$A:$A,0)-7+'Итог по классам'!$B136,,,),"Ф")</f>
        <v>0</v>
      </c>
      <c r="O136" s="37">
        <f ca="1">COUNTIF(OFFSET(class9_2,MATCH(O$1,'9 класс'!$A:$A,0)-7+'Итог по классам'!$B136,,,),"р")</f>
        <v>0</v>
      </c>
      <c r="P136" s="37">
        <f ca="1">COUNTIF(OFFSET(class9_2,MATCH(P$1,'9 класс'!$A:$A,0)-7+'Итог по классам'!$B136,,,),"ш")</f>
        <v>0</v>
      </c>
      <c r="Q136" s="38">
        <f ca="1">COUNTIF(OFFSET(class9_1,MATCH(Q$1,'9 класс'!$A:$A,0)-7+'Итог по классам'!$B136,,,),"Ф")</f>
        <v>0</v>
      </c>
      <c r="R136" s="37">
        <f ca="1">COUNTIF(OFFSET(class9_1,MATCH(R$1,'9 класс'!$A:$A,0)-7+'Итог по классам'!$B136,,,),"р")</f>
        <v>0</v>
      </c>
      <c r="S136" s="37">
        <f ca="1">COUNTIF(OFFSET(class9_1,MATCH(S$1,'9 класс'!$A:$A,0)-7+'Итог по классам'!$B136,,,),"ш")</f>
        <v>0</v>
      </c>
      <c r="T136" s="37">
        <f ca="1">COUNTIF(OFFSET(class9_2,MATCH(T$1,'9 класс'!$A:$A,0)-7+'Итог по классам'!$B136,,,),"Ф")</f>
        <v>0</v>
      </c>
      <c r="U136" s="37">
        <f ca="1">COUNTIF(OFFSET(class9_2,MATCH(U$1,'9 класс'!$A:$A,0)-7+'Итог по классам'!$B136,,,),"р")</f>
        <v>0</v>
      </c>
      <c r="V136" s="37">
        <f ca="1">COUNTIF(OFFSET(class9_2,MATCH(V$1,'9 класс'!$A:$A,0)-7+'Итог по классам'!$B136,,,),"ш")</f>
        <v>0</v>
      </c>
      <c r="W136" s="38">
        <f ca="1">COUNTIF(OFFSET(class9_1,MATCH(W$1,'9 класс'!$A:$A,0)-7+'Итог по классам'!$B136,,,),"Ф")</f>
        <v>0</v>
      </c>
      <c r="X136" s="37">
        <f ca="1">COUNTIF(OFFSET(class9_1,MATCH(X$1,'9 класс'!$A:$A,0)-7+'Итог по классам'!$B136,,,),"р")</f>
        <v>0</v>
      </c>
      <c r="Y136" s="37">
        <f ca="1">COUNTIF(OFFSET(class9_1,MATCH(Y$1,'9 класс'!$A:$A,0)-7+'Итог по классам'!$B136,,,),"ш")</f>
        <v>0</v>
      </c>
      <c r="Z136" s="37">
        <f ca="1">COUNTIF(OFFSET(class9_2,MATCH(Z$1,'9 класс'!$A:$A,0)-7+'Итог по классам'!$B136,,,),"Ф")</f>
        <v>0</v>
      </c>
      <c r="AA136" s="37">
        <f ca="1">COUNTIF(OFFSET(class9_2,MATCH(AA$1,'9 класс'!$A:$A,0)-7+'Итог по классам'!$B136,,,),"р")</f>
        <v>0</v>
      </c>
      <c r="AB136" s="37">
        <f ca="1">COUNTIF(OFFSET(class9_2,MATCH(AB$1,'9 класс'!$A:$A,0)-7+'Итог по классам'!$B136,,,),"ш")</f>
        <v>0</v>
      </c>
      <c r="AC136" s="38">
        <f ca="1">COUNTIF(OFFSET(class9_1,MATCH(AC$1,'9 класс'!$A:$A,0)-7+'Итог по классам'!$B136,,,),"Ф")</f>
        <v>0</v>
      </c>
      <c r="AD136" s="37">
        <f ca="1">COUNTIF(OFFSET(class9_1,MATCH(AD$1,'9 класс'!$A:$A,0)-7+'Итог по классам'!$B136,,,),"р")</f>
        <v>0</v>
      </c>
      <c r="AE136" s="37">
        <f ca="1">COUNTIF(OFFSET(class9_1,MATCH(AE$1,'9 класс'!$A:$A,0)-7+'Итог по классам'!$B136,,,),"ш")</f>
        <v>0</v>
      </c>
      <c r="AF136" s="37">
        <f ca="1">COUNTIF(OFFSET(class9_2,MATCH(AF$1,'9 класс'!$A:$A,0)-7+'Итог по классам'!$B136,,,),"Ф")</f>
        <v>0</v>
      </c>
      <c r="AG136" s="37">
        <f ca="1">COUNTIF(OFFSET(class9_2,MATCH(AG$1,'9 класс'!$A:$A,0)-7+'Итог по классам'!$B136,,,),"р")</f>
        <v>0</v>
      </c>
      <c r="AH136" s="37">
        <f ca="1">COUNTIF(OFFSET(class9_2,MATCH(AH$1,'9 класс'!$A:$A,0)-7+'Итог по классам'!$B136,,,),"ш")</f>
        <v>0</v>
      </c>
      <c r="AI136" s="38">
        <f ca="1">COUNTIF(OFFSET(class9_1,MATCH(AI$1,'9 класс'!$A:$A,0)-7+'Итог по классам'!$B136,,,),"Ф")</f>
        <v>0</v>
      </c>
      <c r="AJ136" s="37">
        <f ca="1">COUNTIF(OFFSET(class9_1,MATCH(AJ$1,'9 класс'!$A:$A,0)-7+'Итог по классам'!$B136,,,),"р")</f>
        <v>0</v>
      </c>
      <c r="AK136" s="37">
        <f ca="1">COUNTIF(OFFSET(class9_1,MATCH(AK$1,'9 класс'!$A:$A,0)-7+'Итог по классам'!$B136,,,),"ш")</f>
        <v>0</v>
      </c>
      <c r="AL136" s="37">
        <f ca="1">COUNTIF(OFFSET(class9_2,MATCH(AL$1,'9 класс'!$A:$A,0)-7+'Итог по классам'!$B136,,,),"Ф")</f>
        <v>0</v>
      </c>
      <c r="AM136" s="37">
        <f ca="1">COUNTIF(OFFSET(class9_2,MATCH(AM$1,'9 класс'!$A:$A,0)-7+'Итог по классам'!$B136,,,),"р")</f>
        <v>0</v>
      </c>
      <c r="AN136" s="37">
        <f ca="1">COUNTIF(OFFSET(class9_2,MATCH(AN$1,'9 класс'!$A:$A,0)-7+'Итог по классам'!$B136,,,),"ш")</f>
        <v>0</v>
      </c>
      <c r="AO136" s="38">
        <f ca="1">COUNTIF(OFFSET(class9_1,MATCH(AO$1,'9 класс'!$A:$A,0)-7+'Итог по классам'!$B136,,,),"Ф")</f>
        <v>0</v>
      </c>
      <c r="AP136" s="37">
        <f ca="1">COUNTIF(OFFSET(class9_1,MATCH(AP$1,'9 класс'!$A:$A,0)-7+'Итог по классам'!$B136,,,),"р")</f>
        <v>0</v>
      </c>
      <c r="AQ136" s="37">
        <f ca="1">COUNTIF(OFFSET(class9_1,MATCH(AQ$1,'9 класс'!$A:$A,0)-7+'Итог по классам'!$B136,,,),"ш")</f>
        <v>0</v>
      </c>
      <c r="AR136" s="37">
        <f ca="1">COUNTIF(OFFSET(class9_2,MATCH(AR$1,'9 класс'!$A:$A,0)-7+'Итог по классам'!$B136,,,),"Ф")</f>
        <v>0</v>
      </c>
      <c r="AS136" s="37">
        <f ca="1">COUNTIF(OFFSET(class9_2,MATCH(AS$1,'9 класс'!$A:$A,0)-7+'Итог по классам'!$B136,,,),"р")</f>
        <v>0</v>
      </c>
      <c r="AT136" s="37">
        <f ca="1">COUNTIF(OFFSET(class9_2,MATCH(AT$1,'9 класс'!$A:$A,0)-7+'Итог по классам'!$B136,,,),"ш")</f>
        <v>0</v>
      </c>
      <c r="AU136" s="38">
        <f ca="1">COUNTIF(OFFSET(class9_1,MATCH(AU$1,'9 класс'!$A:$A,0)-7+'Итог по классам'!$B136,,,),"Ф")</f>
        <v>0</v>
      </c>
      <c r="AV136" s="37">
        <f ca="1">COUNTIF(OFFSET(class9_1,MATCH(AV$1,'9 класс'!$A:$A,0)-7+'Итог по классам'!$B136,,,),"р")</f>
        <v>0</v>
      </c>
      <c r="AW136" s="37">
        <f ca="1">COUNTIF(OFFSET(class9_1,MATCH(AW$1,'9 класс'!$A:$A,0)-7+'Итог по классам'!$B136,,,),"ш")</f>
        <v>0</v>
      </c>
      <c r="AX136" s="37">
        <f ca="1">COUNTIF(OFFSET(class9_2,MATCH(AX$1,'9 класс'!$A:$A,0)-7+'Итог по классам'!$B136,,,),"Ф")</f>
        <v>0</v>
      </c>
      <c r="AY136" s="37">
        <f ca="1">COUNTIF(OFFSET(class9_2,MATCH(AY$1,'9 класс'!$A:$A,0)-7+'Итог по классам'!$B136,,,),"р")</f>
        <v>0</v>
      </c>
      <c r="AZ136" s="37">
        <f ca="1">COUNTIF(OFFSET(class9_2,MATCH(AZ$1,'9 класс'!$A:$A,0)-7+'Итог по классам'!$B136,,,),"ш")</f>
        <v>0</v>
      </c>
      <c r="BA136" s="38">
        <f ca="1">COUNTIF(OFFSET(class9_1,MATCH(BA$1,'9 класс'!$A:$A,0)-7+'Итог по классам'!$B136,,,),"Ф")</f>
        <v>0</v>
      </c>
      <c r="BB136" s="37">
        <f ca="1">COUNTIF(OFFSET(class9_1,MATCH(BB$1,'9 класс'!$A:$A,0)-7+'Итог по классам'!$B136,,,),"р")</f>
        <v>0</v>
      </c>
      <c r="BC136" s="37">
        <f ca="1">COUNTIF(OFFSET(class9_1,MATCH(BC$1,'9 класс'!$A:$A,0)-7+'Итог по классам'!$B136,,,),"ш")</f>
        <v>0</v>
      </c>
      <c r="BD136" s="37">
        <f ca="1">COUNTIF(OFFSET(class9_2,MATCH(BD$1,'9 класс'!$A:$A,0)-7+'Итог по классам'!$B136,,,),"Ф")</f>
        <v>0</v>
      </c>
      <c r="BE136" s="37">
        <f ca="1">COUNTIF(OFFSET(class9_2,MATCH(BE$1,'9 класс'!$A:$A,0)-7+'Итог по классам'!$B136,,,),"р")</f>
        <v>0</v>
      </c>
      <c r="BF136" s="37">
        <f ca="1">COUNTIF(OFFSET(class9_2,MATCH(BF$1,'9 класс'!$A:$A,0)-7+'Итог по классам'!$B136,,,),"ш")</f>
        <v>0</v>
      </c>
      <c r="BG136" s="38">
        <f ca="1">COUNTIF(OFFSET(class9_1,MATCH(BG$1,'9 класс'!$A:$A,0)-7+'Итог по классам'!$B136,,,),"Ф")</f>
        <v>0</v>
      </c>
      <c r="BH136" s="37">
        <f ca="1">COUNTIF(OFFSET(class9_1,MATCH(BH$1,'9 класс'!$A:$A,0)-7+'Итог по классам'!$B136,,,),"р")</f>
        <v>0</v>
      </c>
      <c r="BI136" s="37">
        <f ca="1">COUNTIF(OFFSET(class9_1,MATCH(BI$1,'9 класс'!$A:$A,0)-7+'Итог по классам'!$B136,,,),"ш")</f>
        <v>0</v>
      </c>
      <c r="BJ136" s="37">
        <f ca="1">COUNTIF(OFFSET(class9_2,MATCH(BJ$1,'9 класс'!$A:$A,0)-7+'Итог по классам'!$B136,,,),"Ф")</f>
        <v>0</v>
      </c>
      <c r="BK136" s="37">
        <f ca="1">COUNTIF(OFFSET(class9_2,MATCH(BK$1,'9 класс'!$A:$A,0)-7+'Итог по классам'!$B136,,,),"р")</f>
        <v>0</v>
      </c>
      <c r="BL136" s="37">
        <f ca="1">COUNTIF(OFFSET(class9_2,MATCH(BL$1,'9 класс'!$A:$A,0)-7+'Итог по классам'!$B136,,,),"ш")</f>
        <v>0</v>
      </c>
      <c r="BM136" s="38">
        <f ca="1">COUNTIF(OFFSET(class9_1,MATCH(BM$1,'9 класс'!$A:$A,0)-7+'Итог по классам'!$B136,,,),"Ф")</f>
        <v>0</v>
      </c>
      <c r="BN136" s="37">
        <f ca="1">COUNTIF(OFFSET(class9_1,MATCH(BN$1,'9 класс'!$A:$A,0)-7+'Итог по классам'!$B136,,,),"р")</f>
        <v>0</v>
      </c>
      <c r="BO136" s="37">
        <f ca="1">COUNTIF(OFFSET(class9_1,MATCH(BO$1,'9 класс'!$A:$A,0)-7+'Итог по классам'!$B136,,,),"ш")</f>
        <v>0</v>
      </c>
      <c r="BP136" s="37">
        <f ca="1">COUNTIF(OFFSET(class9_2,MATCH(BP$1,'9 класс'!$A:$A,0)-7+'Итог по классам'!$B136,,,),"Ф")</f>
        <v>0</v>
      </c>
      <c r="BQ136" s="37">
        <f ca="1">COUNTIF(OFFSET(class9_2,MATCH(BQ$1,'9 класс'!$A:$A,0)-7+'Итог по классам'!$B136,,,),"р")</f>
        <v>0</v>
      </c>
      <c r="BR136" s="37">
        <f ca="1">COUNTIF(OFFSET(class9_2,MATCH(BR$1,'9 класс'!$A:$A,0)-7+'Итог по классам'!$B136,,,),"ш")</f>
        <v>0</v>
      </c>
      <c r="BS136" s="38">
        <f ca="1">COUNTIF(OFFSET(class9_1,MATCH(BS$1,'9 класс'!$A:$A,0)-7+'Итог по классам'!$B136,,,),"Ф")</f>
        <v>0</v>
      </c>
      <c r="BT136" s="37">
        <f ca="1">COUNTIF(OFFSET(class9_1,MATCH(BT$1,'9 класс'!$A:$A,0)-7+'Итог по классам'!$B136,,,),"р")</f>
        <v>0</v>
      </c>
      <c r="BU136" s="37">
        <f ca="1">COUNTIF(OFFSET(class9_1,MATCH(BU$1,'9 класс'!$A:$A,0)-7+'Итог по классам'!$B136,,,),"ш")</f>
        <v>0</v>
      </c>
      <c r="BV136" s="37">
        <f ca="1">COUNTIF(OFFSET(class9_2,MATCH(BV$1,'9 класс'!$A:$A,0)-7+'Итог по классам'!$B136,,,),"Ф")</f>
        <v>0</v>
      </c>
      <c r="BW136" s="37">
        <f ca="1">COUNTIF(OFFSET(class9_2,MATCH(BW$1,'9 класс'!$A:$A,0)-7+'Итог по классам'!$B136,,,),"р")</f>
        <v>0</v>
      </c>
      <c r="BX136" s="37">
        <f ca="1">COUNTIF(OFFSET(class9_2,MATCH(BX$1,'9 класс'!$A:$A,0)-7+'Итог по классам'!$B136,,,),"ш")</f>
        <v>0</v>
      </c>
      <c r="BY136" s="38">
        <f ca="1">COUNTIF(OFFSET(class9_1,MATCH(BY$1,'9 класс'!$A:$A,0)-7+'Итог по классам'!$B136,,,),"Ф")</f>
        <v>0</v>
      </c>
      <c r="BZ136" s="37">
        <f ca="1">COUNTIF(OFFSET(class9_1,MATCH(BZ$1,'9 класс'!$A:$A,0)-7+'Итог по классам'!$B136,,,),"р")</f>
        <v>0</v>
      </c>
      <c r="CA136" s="37">
        <f ca="1">COUNTIF(OFFSET(class9_1,MATCH(CA$1,'9 класс'!$A:$A,0)-7+'Итог по классам'!$B136,,,),"ш")</f>
        <v>0</v>
      </c>
      <c r="CB136" s="37">
        <f ca="1">COUNTIF(OFFSET(class9_2,MATCH(CB$1,'9 класс'!$A:$A,0)-7+'Итог по классам'!$B136,,,),"Ф")</f>
        <v>0</v>
      </c>
      <c r="CC136" s="37">
        <f ca="1">COUNTIF(OFFSET(class9_2,MATCH(CC$1,'9 класс'!$A:$A,0)-7+'Итог по классам'!$B136,,,),"р")</f>
        <v>0</v>
      </c>
      <c r="CD136" s="37">
        <f ca="1">COUNTIF(OFFSET(class9_2,MATCH(CD$1,'9 класс'!$A:$A,0)-7+'Итог по классам'!$B136,,,),"ш")</f>
        <v>0</v>
      </c>
      <c r="CE136" s="38">
        <f ca="1">COUNTIF(OFFSET(class9_1,MATCH(CE$1,'9 класс'!$A:$A,0)-7+'Итог по классам'!$B136,,,),"Ф")</f>
        <v>0</v>
      </c>
      <c r="CF136" s="37">
        <f ca="1">COUNTIF(OFFSET(class9_1,MATCH(CF$1,'9 класс'!$A:$A,0)-7+'Итог по классам'!$B136,,,),"р")</f>
        <v>0</v>
      </c>
      <c r="CG136" s="37">
        <f ca="1">COUNTIF(OFFSET(class9_1,MATCH(CG$1,'9 класс'!$A:$A,0)-7+'Итог по классам'!$B136,,,),"ш")</f>
        <v>0</v>
      </c>
      <c r="CH136" s="37">
        <f ca="1">COUNTIF(OFFSET(class9_2,MATCH(CH$1,'9 класс'!$A:$A,0)-7+'Итог по классам'!$B136,,,),"Ф")</f>
        <v>0</v>
      </c>
      <c r="CI136" s="37">
        <f ca="1">COUNTIF(OFFSET(class9_2,MATCH(CI$1,'9 класс'!$A:$A,0)-7+'Итог по классам'!$B136,,,),"р")</f>
        <v>0</v>
      </c>
      <c r="CJ136" s="37">
        <f ca="1">COUNTIF(OFFSET(class9_2,MATCH(CJ$1,'9 класс'!$A:$A,0)-7+'Итог по классам'!$B136,,,),"ш")</f>
        <v>0</v>
      </c>
      <c r="CK136" s="38">
        <f ca="1">COUNTIF(OFFSET(class9_1,MATCH(CK$1,'9 класс'!$A:$A,0)-7+'Итог по классам'!$B136,,,),"Ф")</f>
        <v>0</v>
      </c>
      <c r="CL136" s="37">
        <f ca="1">COUNTIF(OFFSET(class9_1,MATCH(CL$1,'9 класс'!$A:$A,0)-7+'Итог по классам'!$B136,,,),"р")</f>
        <v>0</v>
      </c>
      <c r="CM136" s="37">
        <f ca="1">COUNTIF(OFFSET(class9_1,MATCH(CM$1,'9 класс'!$A:$A,0)-7+'Итог по классам'!$B136,,,),"ш")</f>
        <v>0</v>
      </c>
      <c r="CN136" s="37">
        <f ca="1">COUNTIF(OFFSET(class9_2,MATCH(CN$1,'9 класс'!$A:$A,0)-7+'Итог по классам'!$B136,,,),"Ф")</f>
        <v>0</v>
      </c>
      <c r="CO136" s="37">
        <f ca="1">COUNTIF(OFFSET(class9_2,MATCH(CO$1,'9 класс'!$A:$A,0)-7+'Итог по классам'!$B136,,,),"р")</f>
        <v>0</v>
      </c>
      <c r="CP136" s="37">
        <f ca="1">COUNTIF(OFFSET(class9_2,MATCH(CP$1,'9 класс'!$A:$A,0)-7+'Итог по классам'!$B136,,,),"ш")</f>
        <v>0</v>
      </c>
      <c r="CQ136" s="38">
        <f ca="1">COUNTIF(OFFSET(class9_1,MATCH(CQ$1,'9 класс'!$A:$A,0)-7+'Итог по классам'!$B136,,,),"Ф")</f>
        <v>0</v>
      </c>
      <c r="CR136" s="37">
        <f ca="1">COUNTIF(OFFSET(class9_1,MATCH(CR$1,'9 класс'!$A:$A,0)-7+'Итог по классам'!$B136,,,),"р")</f>
        <v>0</v>
      </c>
      <c r="CS136" s="37">
        <f ca="1">COUNTIF(OFFSET(class9_1,MATCH(CS$1,'9 класс'!$A:$A,0)-7+'Итог по классам'!$B136,,,),"ш")</f>
        <v>0</v>
      </c>
      <c r="CT136" s="37">
        <f ca="1">COUNTIF(OFFSET(class9_2,MATCH(CT$1,'9 класс'!$A:$A,0)-7+'Итог по классам'!$B136,,,),"Ф")</f>
        <v>0</v>
      </c>
      <c r="CU136" s="37">
        <f ca="1">COUNTIF(OFFSET(class9_2,MATCH(CU$1,'9 класс'!$A:$A,0)-7+'Итог по классам'!$B136,,,),"р")</f>
        <v>0</v>
      </c>
      <c r="CV136" s="37">
        <f ca="1">COUNTIF(OFFSET(class9_2,MATCH(CV$1,'9 класс'!$A:$A,0)-7+'Итог по классам'!$B136,,,),"ш")</f>
        <v>0</v>
      </c>
      <c r="CW136" s="38">
        <f ca="1">COUNTIF(OFFSET(class9_1,MATCH(CW$1,'9 класс'!$A:$A,0)-7+'Итог по классам'!$B136,,,),"Ф")</f>
        <v>0</v>
      </c>
      <c r="CX136" s="37">
        <f ca="1">COUNTIF(OFFSET(class9_1,MATCH(CX$1,'9 класс'!$A:$A,0)-7+'Итог по классам'!$B136,,,),"р")</f>
        <v>0</v>
      </c>
      <c r="CY136" s="37">
        <f ca="1">COUNTIF(OFFSET(class9_1,MATCH(CY$1,'9 класс'!$A:$A,0)-7+'Итог по классам'!$B136,,,),"ш")</f>
        <v>0</v>
      </c>
      <c r="CZ136" s="37">
        <f ca="1">COUNTIF(OFFSET(class9_2,MATCH(CZ$1,'9 класс'!$A:$A,0)-7+'Итог по классам'!$B136,,,),"Ф")</f>
        <v>0</v>
      </c>
      <c r="DA136" s="37">
        <f ca="1">COUNTIF(OFFSET(class9_2,MATCH(DA$1,'9 класс'!$A:$A,0)-7+'Итог по классам'!$B136,,,),"р")</f>
        <v>0</v>
      </c>
      <c r="DB136" s="37">
        <f ca="1">COUNTIF(OFFSET(class9_2,MATCH(DB$1,'9 класс'!$A:$A,0)-7+'Итог по классам'!$B136,,,),"ш")</f>
        <v>0</v>
      </c>
      <c r="DC136" s="38">
        <f ca="1">COUNTIF(OFFSET(class9_1,MATCH(DC$1,'9 класс'!$A:$A,0)-7+'Итог по классам'!$B136,,,),"Ф")</f>
        <v>0</v>
      </c>
      <c r="DD136" s="37">
        <f ca="1">COUNTIF(OFFSET(class9_1,MATCH(DD$1,'9 класс'!$A:$A,0)-7+'Итог по классам'!$B136,,,),"р")</f>
        <v>0</v>
      </c>
      <c r="DE136" s="37">
        <f ca="1">COUNTIF(OFFSET(class9_1,MATCH(DE$1,'9 класс'!$A:$A,0)-7+'Итог по классам'!$B136,,,),"ш")</f>
        <v>0</v>
      </c>
      <c r="DF136" s="37">
        <f ca="1">COUNTIF(OFFSET(class9_2,MATCH(DF$1,'9 класс'!$A:$A,0)-7+'Итог по классам'!$B136,,,),"Ф")</f>
        <v>0</v>
      </c>
      <c r="DG136" s="37">
        <f ca="1">COUNTIF(OFFSET(class9_2,MATCH(DG$1,'9 класс'!$A:$A,0)-7+'Итог по классам'!$B136,,,),"р")</f>
        <v>0</v>
      </c>
      <c r="DH136" s="37">
        <f ca="1">COUNTIF(OFFSET(class9_2,MATCH(DH$1,'9 класс'!$A:$A,0)-7+'Итог по классам'!$B136,,,),"ш")</f>
        <v>0</v>
      </c>
      <c r="DI136" s="38">
        <f ca="1">COUNTIF(OFFSET(class9_1,MATCH(DI$1,'9 класс'!$A:$A,0)-7+'Итог по классам'!$B136,,,),"Ф")</f>
        <v>0</v>
      </c>
      <c r="DJ136" s="37">
        <f ca="1">COUNTIF(OFFSET(class9_1,MATCH(DJ$1,'9 класс'!$A:$A,0)-7+'Итог по классам'!$B136,,,),"р")</f>
        <v>0</v>
      </c>
      <c r="DK136" s="37">
        <f ca="1">COUNTIF(OFFSET(class9_1,MATCH(DK$1,'9 класс'!$A:$A,0)-7+'Итог по классам'!$B136,,,),"ш")</f>
        <v>0</v>
      </c>
      <c r="DL136" s="37">
        <f ca="1">COUNTIF(OFFSET(class9_2,MATCH(DL$1,'9 класс'!$A:$A,0)-7+'Итог по классам'!$B136,,,),"Ф")</f>
        <v>0</v>
      </c>
      <c r="DM136" s="37">
        <f ca="1">COUNTIF(OFFSET(class9_2,MATCH(DM$1,'9 класс'!$A:$A,0)-7+'Итог по классам'!$B136,,,),"р")</f>
        <v>0</v>
      </c>
      <c r="DN136" s="37">
        <f ca="1">COUNTIF(OFFSET(class9_2,MATCH(DN$1,'9 класс'!$A:$A,0)-7+'Итог по классам'!$B136,,,),"ш")</f>
        <v>0</v>
      </c>
      <c r="DO136" s="38">
        <f ca="1">COUNTIF(OFFSET(class9_1,MATCH(DO$1,'9 класс'!$A:$A,0)-7+'Итог по классам'!$B136,,,),"Ф")</f>
        <v>0</v>
      </c>
      <c r="DP136" s="37">
        <f ca="1">COUNTIF(OFFSET(class9_1,MATCH(DP$1,'9 класс'!$A:$A,0)-7+'Итог по классам'!$B136,,,),"р")</f>
        <v>0</v>
      </c>
      <c r="DQ136" s="37">
        <f ca="1">COUNTIF(OFFSET(class9_1,MATCH(DQ$1,'9 класс'!$A:$A,0)-7+'Итог по классам'!$B136,,,),"ш")</f>
        <v>0</v>
      </c>
      <c r="DR136" s="37">
        <f ca="1">COUNTIF(OFFSET(class9_2,MATCH(DR$1,'9 класс'!$A:$A,0)-7+'Итог по классам'!$B136,,,),"Ф")</f>
        <v>0</v>
      </c>
      <c r="DS136" s="37">
        <f ca="1">COUNTIF(OFFSET(class9_2,MATCH(DS$1,'9 класс'!$A:$A,0)-7+'Итог по классам'!$B136,,,),"р")</f>
        <v>0</v>
      </c>
      <c r="DT136" s="37">
        <f ca="1">COUNTIF(OFFSET(class9_2,MATCH(DT$1,'9 класс'!$A:$A,0)-7+'Итог по классам'!$B136,,,),"ш")</f>
        <v>0</v>
      </c>
      <c r="DU136" s="38">
        <f ca="1">COUNTIF(OFFSET(class9_1,MATCH(DU$1,'9 класс'!$A:$A,0)-7+'Итог по классам'!$B136,,,),"Ф")</f>
        <v>0</v>
      </c>
      <c r="DV136" s="37">
        <f ca="1">COUNTIF(OFFSET(class9_1,MATCH(DV$1,'9 класс'!$A:$A,0)-7+'Итог по классам'!$B136,,,),"р")</f>
        <v>0</v>
      </c>
      <c r="DW136" s="37">
        <f ca="1">COUNTIF(OFFSET(class9_1,MATCH(DW$1,'9 класс'!$A:$A,0)-7+'Итог по классам'!$B136,,,),"ш")</f>
        <v>0</v>
      </c>
      <c r="DX136" s="37">
        <f ca="1">COUNTIF(OFFSET(class9_2,MATCH(DX$1,'9 класс'!$A:$A,0)-7+'Итог по классам'!$B136,,,),"Ф")</f>
        <v>0</v>
      </c>
      <c r="DY136" s="37">
        <f ca="1">COUNTIF(OFFSET(class9_2,MATCH(DY$1,'9 класс'!$A:$A,0)-7+'Итог по классам'!$B136,,,),"р")</f>
        <v>0</v>
      </c>
      <c r="DZ136" s="37">
        <f ca="1">COUNTIF(OFFSET(class9_2,MATCH(DZ$1,'9 класс'!$A:$A,0)-7+'Итог по классам'!$B136,,,),"ш")</f>
        <v>0</v>
      </c>
      <c r="EA136" s="38">
        <f ca="1">COUNTIF(OFFSET(class9_1,MATCH(EA$1,'9 класс'!$A:$A,0)-7+'Итог по классам'!$B136,,,),"Ф")</f>
        <v>0</v>
      </c>
      <c r="EB136" s="37">
        <f ca="1">COUNTIF(OFFSET(class9_1,MATCH(EB$1,'9 класс'!$A:$A,0)-7+'Итог по классам'!$B136,,,),"р")</f>
        <v>0</v>
      </c>
      <c r="EC136" s="37">
        <f ca="1">COUNTIF(OFFSET(class9_1,MATCH(EC$1,'9 класс'!$A:$A,0)-7+'Итог по классам'!$B136,,,),"ш")</f>
        <v>0</v>
      </c>
      <c r="ED136" s="37">
        <f ca="1">COUNTIF(OFFSET(class9_2,MATCH(ED$1,'9 класс'!$A:$A,0)-7+'Итог по классам'!$B136,,,),"Ф")</f>
        <v>0</v>
      </c>
      <c r="EE136" s="37">
        <f ca="1">COUNTIF(OFFSET(class9_2,MATCH(EE$1,'9 класс'!$A:$A,0)-7+'Итог по классам'!$B136,,,),"р")</f>
        <v>0</v>
      </c>
      <c r="EF136" s="37">
        <f ca="1">COUNTIF(OFFSET(class9_2,MATCH(EF$1,'9 класс'!$A:$A,0)-7+'Итог по классам'!$B136,,,),"ш")</f>
        <v>0</v>
      </c>
      <c r="EG136" s="38">
        <f ca="1">COUNTIF(OFFSET(class9_1,MATCH(EG$1,'9 класс'!$A:$A,0)-7+'Итог по классам'!$B136,,,),"Ф")</f>
        <v>0</v>
      </c>
      <c r="EH136" s="37">
        <f ca="1">COUNTIF(OFFSET(class9_1,MATCH(EH$1,'9 класс'!$A:$A,0)-7+'Итог по классам'!$B136,,,),"р")</f>
        <v>0</v>
      </c>
      <c r="EI136" s="37">
        <f ca="1">COUNTIF(OFFSET(class9_1,MATCH(EI$1,'9 класс'!$A:$A,0)-7+'Итог по классам'!$B136,,,),"ш")</f>
        <v>0</v>
      </c>
      <c r="EJ136" s="37">
        <f ca="1">COUNTIF(OFFSET(class9_2,MATCH(EJ$1,'9 класс'!$A:$A,0)-7+'Итог по классам'!$B136,,,),"Ф")</f>
        <v>0</v>
      </c>
      <c r="EK136" s="37">
        <f ca="1">COUNTIF(OFFSET(class9_2,MATCH(EK$1,'9 класс'!$A:$A,0)-7+'Итог по классам'!$B136,,,),"р")</f>
        <v>0</v>
      </c>
      <c r="EL136" s="37">
        <f ca="1">COUNTIF(OFFSET(class9_2,MATCH(EL$1,'9 класс'!$A:$A,0)-7+'Итог по классам'!$B136,,,),"ш")</f>
        <v>0</v>
      </c>
      <c r="EM136" s="38">
        <f ca="1">COUNTIF(OFFSET(class9_1,MATCH(EM$1,'9 класс'!$A:$A,0)-7+'Итог по классам'!$B136,,,),"Ф")</f>
        <v>0</v>
      </c>
      <c r="EN136" s="37">
        <f ca="1">COUNTIF(OFFSET(class9_1,MATCH(EN$1,'9 класс'!$A:$A,0)-7+'Итог по классам'!$B136,,,),"р")</f>
        <v>0</v>
      </c>
      <c r="EO136" s="37">
        <f ca="1">COUNTIF(OFFSET(class9_1,MATCH(EO$1,'9 класс'!$A:$A,0)-7+'Итог по классам'!$B136,,,),"ш")</f>
        <v>0</v>
      </c>
      <c r="EP136" s="37">
        <f ca="1">COUNTIF(OFFSET(class9_2,MATCH(EP$1,'9 класс'!$A:$A,0)-7+'Итог по классам'!$B136,,,),"Ф")</f>
        <v>0</v>
      </c>
      <c r="EQ136" s="37">
        <f ca="1">COUNTIF(OFFSET(class9_2,MATCH(EQ$1,'9 класс'!$A:$A,0)-7+'Итог по классам'!$B136,,,),"р")</f>
        <v>0</v>
      </c>
      <c r="ER136" s="37">
        <f ca="1">COUNTIF(OFFSET(class9_2,MATCH(ER$1,'9 класс'!$A:$A,0)-7+'Итог по классам'!$B136,,,),"ш")</f>
        <v>0</v>
      </c>
      <c r="ES136" s="38">
        <f ca="1">COUNTIF(OFFSET(class9_1,MATCH(ES$1,'9 класс'!$A:$A,0)-7+'Итог по классам'!$B136,,,),"Ф")</f>
        <v>0</v>
      </c>
      <c r="ET136" s="37">
        <f ca="1">COUNTIF(OFFSET(class9_1,MATCH(ET$1,'9 класс'!$A:$A,0)-7+'Итог по классам'!$B136,,,),"р")</f>
        <v>0</v>
      </c>
      <c r="EU136" s="37">
        <f ca="1">COUNTIF(OFFSET(class9_1,MATCH(EU$1,'9 класс'!$A:$A,0)-7+'Итог по классам'!$B136,,,),"ш")</f>
        <v>0</v>
      </c>
      <c r="EV136" s="37">
        <f ca="1">COUNTIF(OFFSET(class9_2,MATCH(EV$1,'9 класс'!$A:$A,0)-7+'Итог по классам'!$B136,,,),"Ф")</f>
        <v>0</v>
      </c>
      <c r="EW136" s="37">
        <f ca="1">COUNTIF(OFFSET(class9_2,MATCH(EW$1,'9 класс'!$A:$A,0)-7+'Итог по классам'!$B136,,,),"р")</f>
        <v>0</v>
      </c>
      <c r="EX136" s="37">
        <f ca="1">COUNTIF(OFFSET(class9_2,MATCH(EX$1,'9 класс'!$A:$A,0)-7+'Итог по классам'!$B136,,,),"ш")</f>
        <v>0</v>
      </c>
      <c r="EY136" s="38">
        <f ca="1">COUNTIF(OFFSET(class9_1,MATCH(EY$1,'9 класс'!$A:$A,0)-7+'Итог по классам'!$B136,,,),"Ф")</f>
        <v>0</v>
      </c>
      <c r="EZ136" s="37">
        <f ca="1">COUNTIF(OFFSET(class9_1,MATCH(EZ$1,'9 класс'!$A:$A,0)-7+'Итог по классам'!$B136,,,),"р")</f>
        <v>0</v>
      </c>
      <c r="FA136" s="37">
        <f ca="1">COUNTIF(OFFSET(class9_1,MATCH(FA$1,'9 класс'!$A:$A,0)-7+'Итог по классам'!$B136,,,),"ш")</f>
        <v>0</v>
      </c>
      <c r="FB136" s="37">
        <f ca="1">COUNTIF(OFFSET(class9_2,MATCH(FB$1,'9 класс'!$A:$A,0)-7+'Итог по классам'!$B136,,,),"Ф")</f>
        <v>0</v>
      </c>
      <c r="FC136" s="37">
        <f ca="1">COUNTIF(OFFSET(class9_2,MATCH(FC$1,'9 класс'!$A:$A,0)-7+'Итог по классам'!$B136,,,),"р")</f>
        <v>0</v>
      </c>
      <c r="FD136" s="37">
        <f ca="1">COUNTIF(OFFSET(class9_2,MATCH(FD$1,'9 класс'!$A:$A,0)-7+'Итог по классам'!$B136,,,),"ш")</f>
        <v>0</v>
      </c>
      <c r="FE136" s="38">
        <f ca="1">COUNTIF(OFFSET(class9_1,MATCH(FE$1,'9 класс'!$A:$A,0)-7+'Итог по классам'!$B136,,,),"Ф")</f>
        <v>0</v>
      </c>
      <c r="FF136" s="37">
        <f ca="1">COUNTIF(OFFSET(class9_1,MATCH(FF$1,'9 класс'!$A:$A,0)-7+'Итог по классам'!$B136,,,),"р")</f>
        <v>0</v>
      </c>
      <c r="FG136" s="37">
        <f ca="1">COUNTIF(OFFSET(class9_1,MATCH(FG$1,'9 класс'!$A:$A,0)-7+'Итог по классам'!$B136,,,),"ш")</f>
        <v>0</v>
      </c>
      <c r="FH136" s="37">
        <f ca="1">COUNTIF(OFFSET(class9_2,MATCH(FH$1,'9 класс'!$A:$A,0)-7+'Итог по классам'!$B136,,,),"Ф")</f>
        <v>0</v>
      </c>
      <c r="FI136" s="37">
        <f ca="1">COUNTIF(OFFSET(class9_2,MATCH(FI$1,'9 класс'!$A:$A,0)-7+'Итог по классам'!$B136,,,),"р")</f>
        <v>0</v>
      </c>
      <c r="FJ136" s="37">
        <f ca="1">COUNTIF(OFFSET(class9_2,MATCH(FJ$1,'9 класс'!$A:$A,0)-7+'Итог по классам'!$B136,,,),"ш")</f>
        <v>0</v>
      </c>
      <c r="FK136" s="38">
        <f ca="1">COUNTIF(OFFSET(class9_1,MATCH(FK$1,'9 класс'!$A:$A,0)-7+'Итог по классам'!$B136,,,),"Ф")</f>
        <v>0</v>
      </c>
      <c r="FL136" s="37">
        <f ca="1">COUNTIF(OFFSET(class9_1,MATCH(FL$1,'9 класс'!$A:$A,0)-7+'Итог по классам'!$B136,,,),"р")</f>
        <v>0</v>
      </c>
      <c r="FM136" s="37">
        <f ca="1">COUNTIF(OFFSET(class9_1,MATCH(FM$1,'9 класс'!$A:$A,0)-7+'Итог по классам'!$B136,,,),"ш")</f>
        <v>0</v>
      </c>
      <c r="FN136" s="37">
        <f ca="1">COUNTIF(OFFSET(class9_2,MATCH(FN$1,'9 класс'!$A:$A,0)-7+'Итог по классам'!$B136,,,),"Ф")</f>
        <v>0</v>
      </c>
      <c r="FO136" s="37">
        <f ca="1">COUNTIF(OFFSET(class9_2,MATCH(FO$1,'9 класс'!$A:$A,0)-7+'Итог по классам'!$B136,,,),"р")</f>
        <v>0</v>
      </c>
      <c r="FP136" s="37">
        <f ca="1">COUNTIF(OFFSET(class9_2,MATCH(FP$1,'9 класс'!$A:$A,0)-7+'Итог по классам'!$B136,,,),"ш")</f>
        <v>0</v>
      </c>
      <c r="FQ136" s="38">
        <f ca="1">COUNTIF(OFFSET(class9_1,MATCH(FQ$1,'9 класс'!$A:$A,0)-7+'Итог по классам'!$B136,,,),"Ф")</f>
        <v>0</v>
      </c>
      <c r="FR136" s="37">
        <f ca="1">COUNTIF(OFFSET(class9_1,MATCH(FR$1,'9 класс'!$A:$A,0)-7+'Итог по классам'!$B136,,,),"р")</f>
        <v>0</v>
      </c>
      <c r="FS136" s="37">
        <f ca="1">COUNTIF(OFFSET(class9_1,MATCH(FS$1,'9 класс'!$A:$A,0)-7+'Итог по классам'!$B136,,,),"ш")</f>
        <v>0</v>
      </c>
      <c r="FT136" s="37">
        <f ca="1">COUNTIF(OFFSET(class9_2,MATCH(FT$1,'9 класс'!$A:$A,0)-7+'Итог по классам'!$B136,,,),"Ф")</f>
        <v>0</v>
      </c>
      <c r="FU136" s="37">
        <f ca="1">COUNTIF(OFFSET(class9_2,MATCH(FU$1,'9 класс'!$A:$A,0)-7+'Итог по классам'!$B136,,,),"р")</f>
        <v>0</v>
      </c>
      <c r="FV136" s="37">
        <f ca="1">COUNTIF(OFFSET(class9_2,MATCH(FV$1,'9 класс'!$A:$A,0)-7+'Итог по классам'!$B136,,,),"ш")</f>
        <v>0</v>
      </c>
      <c r="FW136" s="38">
        <f ca="1">COUNTIF(OFFSET(class9_1,MATCH(FW$1,'9 класс'!$A:$A,0)-7+'Итог по классам'!$B136,,,),"Ф")</f>
        <v>0</v>
      </c>
      <c r="FX136" s="37">
        <f ca="1">COUNTIF(OFFSET(class9_1,MATCH(FX$1,'9 класс'!$A:$A,0)-7+'Итог по классам'!$B136,,,),"р")</f>
        <v>0</v>
      </c>
      <c r="FY136" s="37">
        <f ca="1">COUNTIF(OFFSET(class9_1,MATCH(FY$1,'9 класс'!$A:$A,0)-7+'Итог по классам'!$B136,,,),"ш")</f>
        <v>0</v>
      </c>
      <c r="FZ136" s="37">
        <f ca="1">COUNTIF(OFFSET(class9_2,MATCH(FZ$1,'9 класс'!$A:$A,0)-7+'Итог по классам'!$B136,,,),"Ф")</f>
        <v>0</v>
      </c>
      <c r="GA136" s="37">
        <f ca="1">COUNTIF(OFFSET(class9_2,MATCH(GA$1,'9 класс'!$A:$A,0)-7+'Итог по классам'!$B136,,,),"р")</f>
        <v>0</v>
      </c>
      <c r="GB136" s="37">
        <f ca="1">COUNTIF(OFFSET(class9_2,MATCH(GB$1,'9 класс'!$A:$A,0)-7+'Итог по классам'!$B136,,,),"ш")</f>
        <v>0</v>
      </c>
      <c r="GC136" s="38">
        <f ca="1">COUNTIF(OFFSET(class9_1,MATCH(GC$1,'9 класс'!$A:$A,0)-7+'Итог по классам'!$B136,,,),"Ф")</f>
        <v>0</v>
      </c>
      <c r="GD136" s="37">
        <f ca="1">COUNTIF(OFFSET(class9_1,MATCH(GD$1,'9 класс'!$A:$A,0)-7+'Итог по классам'!$B136,,,),"р")</f>
        <v>0</v>
      </c>
      <c r="GE136" s="37">
        <f ca="1">COUNTIF(OFFSET(class9_1,MATCH(GE$1,'9 класс'!$A:$A,0)-7+'Итог по классам'!$B136,,,),"ш")</f>
        <v>0</v>
      </c>
      <c r="GF136" s="37">
        <f ca="1">COUNTIF(OFFSET(class9_2,MATCH(GF$1,'9 класс'!$A:$A,0)-7+'Итог по классам'!$B136,,,),"Ф")</f>
        <v>0</v>
      </c>
      <c r="GG136" s="37">
        <f ca="1">COUNTIF(OFFSET(class9_2,MATCH(GG$1,'9 класс'!$A:$A,0)-7+'Итог по классам'!$B136,,,),"р")</f>
        <v>0</v>
      </c>
      <c r="GH136" s="37">
        <f ca="1">COUNTIF(OFFSET(class9_2,MATCH(GH$1,'9 класс'!$A:$A,0)-7+'Итог по классам'!$B136,,,),"ш")</f>
        <v>0</v>
      </c>
      <c r="GI136" s="38">
        <f ca="1">COUNTIF(OFFSET(class9_1,MATCH(GI$1,'9 класс'!$A:$A,0)-7+'Итог по классам'!$B136,,,),"Ф")</f>
        <v>0</v>
      </c>
      <c r="GJ136" s="37">
        <f ca="1">COUNTIF(OFFSET(class9_1,MATCH(GJ$1,'9 класс'!$A:$A,0)-7+'Итог по классам'!$B136,,,),"р")</f>
        <v>0</v>
      </c>
      <c r="GK136" s="37">
        <f ca="1">COUNTIF(OFFSET(class9_1,MATCH(GK$1,'9 класс'!$A:$A,0)-7+'Итог по классам'!$B136,,,),"ш")</f>
        <v>0</v>
      </c>
      <c r="GL136" s="37">
        <f ca="1">COUNTIF(OFFSET(class9_2,MATCH(GL$1,'9 класс'!$A:$A,0)-7+'Итог по классам'!$B136,,,),"Ф")</f>
        <v>0</v>
      </c>
      <c r="GM136" s="37">
        <f ca="1">COUNTIF(OFFSET(class9_2,MATCH(GM$1,'9 класс'!$A:$A,0)-7+'Итог по классам'!$B136,,,),"р")</f>
        <v>0</v>
      </c>
      <c r="GN136" s="37">
        <f ca="1">COUNTIF(OFFSET(class9_2,MATCH(GN$1,'9 класс'!$A:$A,0)-7+'Итог по классам'!$B136,,,),"ш")</f>
        <v>0</v>
      </c>
      <c r="GO136" s="38">
        <f ca="1">COUNTIF(OFFSET(class9_1,MATCH(GO$1,'9 класс'!$A:$A,0)-7+'Итог по классам'!$B136,,,),"Ф")</f>
        <v>0</v>
      </c>
      <c r="GP136" s="37">
        <f ca="1">COUNTIF(OFFSET(class9_1,MATCH(GP$1,'9 класс'!$A:$A,0)-7+'Итог по классам'!$B136,,,),"р")</f>
        <v>0</v>
      </c>
      <c r="GQ136" s="37">
        <f ca="1">COUNTIF(OFFSET(class9_1,MATCH(GQ$1,'9 класс'!$A:$A,0)-7+'Итог по классам'!$B136,,,),"ш")</f>
        <v>0</v>
      </c>
      <c r="GR136" s="37">
        <f ca="1">COUNTIF(OFFSET(class9_2,MATCH(GR$1,'9 класс'!$A:$A,0)-7+'Итог по классам'!$B136,,,),"Ф")</f>
        <v>0</v>
      </c>
      <c r="GS136" s="37">
        <f ca="1">COUNTIF(OFFSET(class9_2,MATCH(GS$1,'9 класс'!$A:$A,0)-7+'Итог по классам'!$B136,,,),"р")</f>
        <v>0</v>
      </c>
      <c r="GT136" s="37">
        <f ca="1">COUNTIF(OFFSET(class9_2,MATCH(GT$1,'9 класс'!$A:$A,0)-7+'Итог по классам'!$B136,,,),"ш")</f>
        <v>0</v>
      </c>
      <c r="GU136" s="38">
        <f ca="1">COUNTIF(OFFSET(class9_1,MATCH(GU$1,'9 класс'!$A:$A,0)-7+'Итог по классам'!$B136,,,),"Ф")</f>
        <v>0</v>
      </c>
      <c r="GV136" s="37">
        <f ca="1">COUNTIF(OFFSET(class9_1,MATCH(GV$1,'9 класс'!$A:$A,0)-7+'Итог по классам'!$B136,,,),"р")</f>
        <v>0</v>
      </c>
      <c r="GW136" s="37">
        <f ca="1">COUNTIF(OFFSET(class9_1,MATCH(GW$1,'9 класс'!$A:$A,0)-7+'Итог по классам'!$B136,,,),"ш")</f>
        <v>0</v>
      </c>
      <c r="GX136" s="37">
        <f ca="1">COUNTIF(OFFSET(class9_2,MATCH(GX$1,'9 класс'!$A:$A,0)-7+'Итог по классам'!$B136,,,),"Ф")</f>
        <v>0</v>
      </c>
      <c r="GY136" s="37">
        <f ca="1">COUNTIF(OFFSET(class9_2,MATCH(GY$1,'9 класс'!$A:$A,0)-7+'Итог по классам'!$B136,,,),"р")</f>
        <v>0</v>
      </c>
      <c r="GZ136" s="37">
        <f ca="1">COUNTIF(OFFSET(class9_2,MATCH(GZ$1,'9 класс'!$A:$A,0)-7+'Итог по классам'!$B136,,,),"ш")</f>
        <v>0</v>
      </c>
      <c r="HA136" s="38">
        <f ca="1">COUNTIF(OFFSET(class9_1,MATCH(HA$1,'9 класс'!$A:$A,0)-7+'Итог по классам'!$B136,,,),"Ф")</f>
        <v>0</v>
      </c>
      <c r="HB136" s="37">
        <f ca="1">COUNTIF(OFFSET(class9_1,MATCH(HB$1,'9 класс'!$A:$A,0)-7+'Итог по классам'!$B136,,,),"р")</f>
        <v>0</v>
      </c>
      <c r="HC136" s="37">
        <f ca="1">COUNTIF(OFFSET(class9_1,MATCH(HC$1,'9 класс'!$A:$A,0)-7+'Итог по классам'!$B136,,,),"ш")</f>
        <v>0</v>
      </c>
      <c r="HD136" s="37">
        <f ca="1">COUNTIF(OFFSET(class9_2,MATCH(HD$1,'9 класс'!$A:$A,0)-7+'Итог по классам'!$B136,,,),"Ф")</f>
        <v>0</v>
      </c>
      <c r="HE136" s="37">
        <f ca="1">COUNTIF(OFFSET(class9_2,MATCH(HE$1,'9 класс'!$A:$A,0)-7+'Итог по классам'!$B136,,,),"р")</f>
        <v>0</v>
      </c>
      <c r="HF136" s="37">
        <f ca="1">COUNTIF(OFFSET(class9_2,MATCH(HF$1,'9 класс'!$A:$A,0)-7+'Итог по классам'!$B136,,,),"ш")</f>
        <v>0</v>
      </c>
      <c r="HG136" s="38">
        <f ca="1">COUNTIF(OFFSET(class9_1,MATCH(HG$1,'9 класс'!$A:$A,0)-7+'Итог по классам'!$B136,,,),"Ф")</f>
        <v>0</v>
      </c>
      <c r="HH136" s="37">
        <f ca="1">COUNTIF(OFFSET(class9_1,MATCH(HH$1,'9 класс'!$A:$A,0)-7+'Итог по классам'!$B136,,,),"р")</f>
        <v>0</v>
      </c>
      <c r="HI136" s="37">
        <f ca="1">COUNTIF(OFFSET(class9_1,MATCH(HI$1,'9 класс'!$A:$A,0)-7+'Итог по классам'!$B136,,,),"ш")</f>
        <v>0</v>
      </c>
      <c r="HJ136" s="37">
        <f ca="1">COUNTIF(OFFSET(class9_2,MATCH(HJ$1,'9 класс'!$A:$A,0)-7+'Итог по классам'!$B136,,,),"Ф")</f>
        <v>0</v>
      </c>
      <c r="HK136" s="37">
        <f ca="1">COUNTIF(OFFSET(class9_2,MATCH(HK$1,'9 класс'!$A:$A,0)-7+'Итог по классам'!$B136,,,),"р")</f>
        <v>0</v>
      </c>
      <c r="HL136" s="37">
        <f ca="1">COUNTIF(OFFSET(class9_2,MATCH(HL$1,'9 класс'!$A:$A,0)-7+'Итог по классам'!$B136,,,),"ш")</f>
        <v>0</v>
      </c>
      <c r="HM136" s="38">
        <f ca="1">COUNTIF(OFFSET(class9_1,MATCH(HM$1,'9 класс'!$A:$A,0)-7+'Итог по классам'!$B136,,,),"Ф")</f>
        <v>0</v>
      </c>
      <c r="HN136" s="37">
        <f ca="1">COUNTIF(OFFSET(class9_1,MATCH(HN$1,'9 класс'!$A:$A,0)-7+'Итог по классам'!$B136,,,),"р")</f>
        <v>0</v>
      </c>
      <c r="HO136" s="37">
        <f ca="1">COUNTIF(OFFSET(class9_1,MATCH(HO$1,'9 класс'!$A:$A,0)-7+'Итог по классам'!$B136,,,),"ш")</f>
        <v>0</v>
      </c>
      <c r="HP136" s="37">
        <f ca="1">COUNTIF(OFFSET(class9_2,MATCH(HP$1,'9 класс'!$A:$A,0)-7+'Итог по классам'!$B136,,,),"Ф")</f>
        <v>0</v>
      </c>
      <c r="HQ136" s="37">
        <f ca="1">COUNTIF(OFFSET(class9_2,MATCH(HQ$1,'9 класс'!$A:$A,0)-7+'Итог по классам'!$B136,,,),"р")</f>
        <v>0</v>
      </c>
      <c r="HR136" s="37">
        <f ca="1">COUNTIF(OFFSET(class9_2,MATCH(HR$1,'9 класс'!$A:$A,0)-7+'Итог по классам'!$B136,,,),"ш")</f>
        <v>0</v>
      </c>
      <c r="HS136" s="38">
        <f ca="1">COUNTIF(OFFSET(class9_1,MATCH(HS$1,'9 класс'!$A:$A,0)-7+'Итог по классам'!$B136,,,),"Ф")</f>
        <v>0</v>
      </c>
      <c r="HT136" s="37">
        <f ca="1">COUNTIF(OFFSET(class9_1,MATCH(HT$1,'9 класс'!$A:$A,0)-7+'Итог по классам'!$B136,,,),"р")</f>
        <v>0</v>
      </c>
      <c r="HU136" s="37">
        <f ca="1">COUNTIF(OFFSET(class9_1,MATCH(HU$1,'9 класс'!$A:$A,0)-7+'Итог по классам'!$B136,,,),"ш")</f>
        <v>0</v>
      </c>
      <c r="HV136" s="37">
        <f ca="1">COUNTIF(OFFSET(class9_2,MATCH(HV$1,'9 класс'!$A:$A,0)-7+'Итог по классам'!$B136,,,),"Ф")</f>
        <v>0</v>
      </c>
      <c r="HW136" s="37">
        <f ca="1">COUNTIF(OFFSET(class9_2,MATCH(HW$1,'9 класс'!$A:$A,0)-7+'Итог по классам'!$B136,,,),"р")</f>
        <v>0</v>
      </c>
      <c r="HX136" s="37">
        <f ca="1">COUNTIF(OFFSET(class9_2,MATCH(HX$1,'9 класс'!$A:$A,0)-7+'Итог по классам'!$B136,,,),"ш")</f>
        <v>0</v>
      </c>
      <c r="HY136" s="38">
        <f ca="1">COUNTIF(OFFSET(class9_1,MATCH(HY$1,'9 класс'!$A:$A,0)-7+'Итог по классам'!$B136,,,),"Ф")</f>
        <v>0</v>
      </c>
      <c r="HZ136" s="37">
        <f ca="1">COUNTIF(OFFSET(class9_1,MATCH(HZ$1,'9 класс'!$A:$A,0)-7+'Итог по классам'!$B136,,,),"р")</f>
        <v>0</v>
      </c>
      <c r="IA136" s="37">
        <f ca="1">COUNTIF(OFFSET(class9_1,MATCH(IA$1,'9 класс'!$A:$A,0)-7+'Итог по классам'!$B136,,,),"ш")</f>
        <v>0</v>
      </c>
      <c r="IB136" s="37">
        <f ca="1">COUNTIF(OFFSET(class9_2,MATCH(IB$1,'9 класс'!$A:$A,0)-7+'Итог по классам'!$B136,,,),"Ф")</f>
        <v>0</v>
      </c>
      <c r="IC136" s="37">
        <f ca="1">COUNTIF(OFFSET(class9_2,MATCH(IC$1,'9 класс'!$A:$A,0)-7+'Итог по классам'!$B136,,,),"р")</f>
        <v>0</v>
      </c>
      <c r="ID136" s="37">
        <f ca="1">COUNTIF(OFFSET(class9_2,MATCH(ID$1,'9 класс'!$A:$A,0)-7+'Итог по классам'!$B136,,,),"ш")</f>
        <v>0</v>
      </c>
      <c r="IE136" s="38">
        <f ca="1">COUNTIF(OFFSET(class9_1,MATCH(IE$1,'9 класс'!$A:$A,0)-7+'Итог по классам'!$B136,,,),"Ф")</f>
        <v>0</v>
      </c>
      <c r="IF136" s="37">
        <f ca="1">COUNTIF(OFFSET(class9_1,MATCH(IF$1,'9 класс'!$A:$A,0)-7+'Итог по классам'!$B136,,,),"р")</f>
        <v>0</v>
      </c>
      <c r="IG136" s="37">
        <f ca="1">COUNTIF(OFFSET(class9_1,MATCH(IG$1,'9 класс'!$A:$A,0)-7+'Итог по классам'!$B136,,,),"ш")</f>
        <v>0</v>
      </c>
      <c r="IH136" s="37">
        <f ca="1">COUNTIF(OFFSET(class9_2,MATCH(IH$1,'9 класс'!$A:$A,0)-7+'Итог по классам'!$B136,,,),"Ф")</f>
        <v>0</v>
      </c>
      <c r="II136" s="37">
        <f ca="1">COUNTIF(OFFSET(class9_2,MATCH(II$1,'9 класс'!$A:$A,0)-7+'Итог по классам'!$B136,,,),"р")</f>
        <v>0</v>
      </c>
      <c r="IJ136" s="37">
        <f ca="1">COUNTIF(OFFSET(class9_2,MATCH(IJ$1,'9 класс'!$A:$A,0)-7+'Итог по классам'!$B136,,,),"ш")</f>
        <v>0</v>
      </c>
      <c r="IK136" s="38">
        <f ca="1">COUNTIF(OFFSET(class9_1,MATCH(IK$1,'9 класс'!$A:$A,0)-7+'Итог по классам'!$B136,,,),"Ф")</f>
        <v>0</v>
      </c>
      <c r="IL136" s="37">
        <f ca="1">COUNTIF(OFFSET(class9_1,MATCH(IL$1,'9 класс'!$A:$A,0)-7+'Итог по классам'!$B136,,,),"р")</f>
        <v>0</v>
      </c>
      <c r="IM136" s="37">
        <f ca="1">COUNTIF(OFFSET(class9_1,MATCH(IM$1,'9 класс'!$A:$A,0)-7+'Итог по классам'!$B136,,,),"ш")</f>
        <v>0</v>
      </c>
      <c r="IN136" s="37">
        <f ca="1">COUNTIF(OFFSET(class9_2,MATCH(IN$1,'9 класс'!$A:$A,0)-7+'Итог по классам'!$B136,,,),"Ф")</f>
        <v>0</v>
      </c>
      <c r="IO136" s="37">
        <f ca="1">COUNTIF(OFFSET(class9_2,MATCH(IO$1,'9 класс'!$A:$A,0)-7+'Итог по классам'!$B136,,,),"р")</f>
        <v>0</v>
      </c>
      <c r="IP136" s="37">
        <f ca="1">COUNTIF(OFFSET(class9_2,MATCH(IP$1,'9 класс'!$A:$A,0)-7+'Итог по классам'!$B136,,,),"ш")</f>
        <v>0</v>
      </c>
      <c r="IQ136" s="38">
        <f ca="1">COUNTIF(OFFSET(class9_1,MATCH(IQ$1,'9 класс'!$A:$A,0)-7+'Итог по классам'!$B136,,,),"Ф")</f>
        <v>0</v>
      </c>
      <c r="IR136" s="37">
        <f ca="1">COUNTIF(OFFSET(class9_1,MATCH(IR$1,'9 класс'!$A:$A,0)-7+'Итог по классам'!$B136,,,),"р")</f>
        <v>0</v>
      </c>
      <c r="IS136" s="37">
        <f ca="1">COUNTIF(OFFSET(class9_1,MATCH(IS$1,'9 класс'!$A:$A,0)-7+'Итог по классам'!$B136,,,),"ш")</f>
        <v>0</v>
      </c>
      <c r="IT136" s="37">
        <f ca="1">COUNTIF(OFFSET(class9_2,MATCH(IT$1,'9 класс'!$A:$A,0)-7+'Итог по классам'!$B136,,,),"Ф")</f>
        <v>0</v>
      </c>
      <c r="IU136" s="37">
        <f ca="1">COUNTIF(OFFSET(class9_2,MATCH(IU$1,'9 класс'!$A:$A,0)-7+'Итог по классам'!$B136,,,),"р")</f>
        <v>0</v>
      </c>
      <c r="IV136" s="37">
        <f ca="1">COUNTIF(OFFSET(class9_2,MATCH(IV$1,'9 класс'!$A:$A,0)-7+'Итог по классам'!$B136,,,),"ш")</f>
        <v>0</v>
      </c>
      <c r="IW136" s="38">
        <f ca="1">COUNTIF(OFFSET(class9_1,MATCH(IW$1,'9 класс'!$A:$A,0)-7+'Итог по классам'!$B136,,,),"Ф")</f>
        <v>0</v>
      </c>
      <c r="IX136" s="37">
        <f ca="1">COUNTIF(OFFSET(class9_1,MATCH(IX$1,'9 класс'!$A:$A,0)-7+'Итог по классам'!$B136,,,),"р")</f>
        <v>0</v>
      </c>
      <c r="IY136" s="37">
        <f ca="1">COUNTIF(OFFSET(class9_1,MATCH(IY$1,'9 класс'!$A:$A,0)-7+'Итог по классам'!$B136,,,),"ш")</f>
        <v>0</v>
      </c>
      <c r="IZ136" s="37">
        <f ca="1">COUNTIF(OFFSET(class9_2,MATCH(IZ$1,'9 класс'!$A:$A,0)-7+'Итог по классам'!$B136,,,),"Ф")</f>
        <v>0</v>
      </c>
      <c r="JA136" s="37">
        <f ca="1">COUNTIF(OFFSET(class9_2,MATCH(JA$1,'9 класс'!$A:$A,0)-7+'Итог по классам'!$B136,,,),"р")</f>
        <v>0</v>
      </c>
      <c r="JB136" s="37">
        <f ca="1">COUNTIF(OFFSET(class9_2,MATCH(JB$1,'9 класс'!$A:$A,0)-7+'Итог по классам'!$B136,,,),"ш")</f>
        <v>0</v>
      </c>
      <c r="JC136" s="38">
        <f ca="1">COUNTIF(OFFSET(class9_1,MATCH(JC$1,'9 класс'!$A:$A,0)-7+'Итог по классам'!$B136,,,),"Ф")</f>
        <v>0</v>
      </c>
      <c r="JD136" s="37">
        <f ca="1">COUNTIF(OFFSET(class9_1,MATCH(JD$1,'9 класс'!$A:$A,0)-7+'Итог по классам'!$B136,,,),"р")</f>
        <v>0</v>
      </c>
      <c r="JE136" s="37">
        <f ca="1">COUNTIF(OFFSET(class9_1,MATCH(JE$1,'9 класс'!$A:$A,0)-7+'Итог по классам'!$B136,,,),"ш")</f>
        <v>0</v>
      </c>
      <c r="JF136" s="37">
        <f ca="1">COUNTIF(OFFSET(class9_2,MATCH(JF$1,'9 класс'!$A:$A,0)-7+'Итог по классам'!$B136,,,),"Ф")</f>
        <v>0</v>
      </c>
      <c r="JG136" s="37">
        <f ca="1">COUNTIF(OFFSET(class9_2,MATCH(JG$1,'9 класс'!$A:$A,0)-7+'Итог по классам'!$B136,,,),"р")</f>
        <v>0</v>
      </c>
      <c r="JH136" s="37">
        <f ca="1">COUNTIF(OFFSET(class9_2,MATCH(JH$1,'9 класс'!$A:$A,0)-7+'Итог по классам'!$B136,,,),"ш")</f>
        <v>0</v>
      </c>
      <c r="JI136" s="38">
        <f ca="1">COUNTIF(OFFSET(class9_1,MATCH(JI$1,'9 класс'!$A:$A,0)-7+'Итог по классам'!$B136,,,),"Ф")</f>
        <v>0</v>
      </c>
      <c r="JJ136" s="37">
        <f ca="1">COUNTIF(OFFSET(class9_1,MATCH(JJ$1,'9 класс'!$A:$A,0)-7+'Итог по классам'!$B136,,,),"р")</f>
        <v>0</v>
      </c>
      <c r="JK136" s="37">
        <f ca="1">COUNTIF(OFFSET(class9_1,MATCH(JK$1,'9 класс'!$A:$A,0)-7+'Итог по классам'!$B136,,,),"ш")</f>
        <v>0</v>
      </c>
      <c r="JL136" s="37">
        <f ca="1">COUNTIF(OFFSET(class9_2,MATCH(JL$1,'9 класс'!$A:$A,0)-7+'Итог по классам'!$B136,,,),"Ф")</f>
        <v>0</v>
      </c>
      <c r="JM136" s="37">
        <f ca="1">COUNTIF(OFFSET(class9_2,MATCH(JM$1,'9 класс'!$A:$A,0)-7+'Итог по классам'!$B136,,,),"р")</f>
        <v>0</v>
      </c>
      <c r="JN136" s="37">
        <f ca="1">COUNTIF(OFFSET(class9_2,MATCH(JN$1,'9 класс'!$A:$A,0)-7+'Итог по классам'!$B136,,,),"ш")</f>
        <v>0</v>
      </c>
      <c r="JO136" s="38">
        <f ca="1">COUNTIF(OFFSET(class9_1,MATCH(JO$1,'9 класс'!$A:$A,0)-7+'Итог по классам'!$B136,,,),"Ф")</f>
        <v>0</v>
      </c>
      <c r="JP136" s="37">
        <f ca="1">COUNTIF(OFFSET(class9_1,MATCH(JP$1,'9 класс'!$A:$A,0)-7+'Итог по классам'!$B136,,,),"р")</f>
        <v>0</v>
      </c>
      <c r="JQ136" s="37">
        <f ca="1">COUNTIF(OFFSET(class9_1,MATCH(JQ$1,'9 класс'!$A:$A,0)-7+'Итог по классам'!$B136,,,),"ш")</f>
        <v>0</v>
      </c>
      <c r="JR136" s="37">
        <f ca="1">COUNTIF(OFFSET(class9_2,MATCH(JR$1,'9 класс'!$A:$A,0)-7+'Итог по классам'!$B136,,,),"Ф")</f>
        <v>0</v>
      </c>
      <c r="JS136" s="37">
        <f ca="1">COUNTIF(OFFSET(class9_2,MATCH(JS$1,'9 класс'!$A:$A,0)-7+'Итог по классам'!$B136,,,),"р")</f>
        <v>0</v>
      </c>
      <c r="JT136" s="37">
        <f ca="1">COUNTIF(OFFSET(class9_2,MATCH(JT$1,'9 класс'!$A:$A,0)-7+'Итог по классам'!$B136,,,),"ш")</f>
        <v>0</v>
      </c>
      <c r="JU136" s="38">
        <f ca="1">COUNTIF(OFFSET(class9_1,MATCH(JU$1,'9 класс'!$A:$A,0)-7+'Итог по классам'!$B136,,,),"Ф")</f>
        <v>0</v>
      </c>
      <c r="JV136" s="37">
        <f ca="1">COUNTIF(OFFSET(class9_1,MATCH(JV$1,'9 класс'!$A:$A,0)-7+'Итог по классам'!$B136,,,),"р")</f>
        <v>0</v>
      </c>
      <c r="JW136" s="37">
        <f ca="1">COUNTIF(OFFSET(class9_1,MATCH(JW$1,'9 класс'!$A:$A,0)-7+'Итог по классам'!$B136,,,),"ш")</f>
        <v>0</v>
      </c>
      <c r="JX136" s="37">
        <f ca="1">COUNTIF(OFFSET(class9_2,MATCH(JX$1,'9 класс'!$A:$A,0)-7+'Итог по классам'!$B136,,,),"Ф")</f>
        <v>0</v>
      </c>
      <c r="JY136" s="37">
        <f ca="1">COUNTIF(OFFSET(class9_2,MATCH(JY$1,'9 класс'!$A:$A,0)-7+'Итог по классам'!$B136,,,),"р")</f>
        <v>0</v>
      </c>
      <c r="JZ136" s="37">
        <f ca="1">COUNTIF(OFFSET(class9_2,MATCH(JZ$1,'9 класс'!$A:$A,0)-7+'Итог по классам'!$B136,,,),"ш")</f>
        <v>0</v>
      </c>
      <c r="KA136" s="38">
        <f ca="1">COUNTIF(OFFSET(class9_1,MATCH(KA$1,'9 класс'!$A:$A,0)-7+'Итог по классам'!$B136,,,),"Ф")</f>
        <v>0</v>
      </c>
      <c r="KB136" s="37">
        <f ca="1">COUNTIF(OFFSET(class9_1,MATCH(KB$1,'9 класс'!$A:$A,0)-7+'Итог по классам'!$B136,,,),"р")</f>
        <v>0</v>
      </c>
      <c r="KC136" s="37">
        <f ca="1">COUNTIF(OFFSET(class9_1,MATCH(KC$1,'9 класс'!$A:$A,0)-7+'Итог по классам'!$B136,,,),"ш")</f>
        <v>0</v>
      </c>
      <c r="KD136" s="37">
        <f ca="1">COUNTIF(OFFSET(class9_2,MATCH(KD$1,'9 класс'!$A:$A,0)-7+'Итог по классам'!$B136,,,),"Ф")</f>
        <v>0</v>
      </c>
      <c r="KE136" s="37">
        <f ca="1">COUNTIF(OFFSET(class9_2,MATCH(KE$1,'9 класс'!$A:$A,0)-7+'Итог по классам'!$B136,,,),"р")</f>
        <v>0</v>
      </c>
      <c r="KF136" s="37">
        <f ca="1">COUNTIF(OFFSET(class9_2,MATCH(KF$1,'9 класс'!$A:$A,0)-7+'Итог по классам'!$B136,,,),"ш")</f>
        <v>0</v>
      </c>
      <c r="KG136" s="38">
        <f ca="1">COUNTIF(OFFSET(class9_1,MATCH(KG$1,'9 класс'!$A:$A,0)-7+'Итог по классам'!$B136,,,),"Ф")</f>
        <v>0</v>
      </c>
      <c r="KH136" s="37">
        <f ca="1">COUNTIF(OFFSET(class9_1,MATCH(KH$1,'9 класс'!$A:$A,0)-7+'Итог по классам'!$B136,,,),"р")</f>
        <v>0</v>
      </c>
      <c r="KI136" s="37">
        <f ca="1">COUNTIF(OFFSET(class9_1,MATCH(KI$1,'9 класс'!$A:$A,0)-7+'Итог по классам'!$B136,,,),"ш")</f>
        <v>0</v>
      </c>
      <c r="KJ136" s="37">
        <f ca="1">COUNTIF(OFFSET(class9_2,MATCH(KJ$1,'9 класс'!$A:$A,0)-7+'Итог по классам'!$B136,,,),"Ф")</f>
        <v>0</v>
      </c>
      <c r="KK136" s="37">
        <f ca="1">COUNTIF(OFFSET(class9_2,MATCH(KK$1,'9 класс'!$A:$A,0)-7+'Итог по классам'!$B136,,,),"р")</f>
        <v>0</v>
      </c>
      <c r="KL136" s="37">
        <f ca="1">COUNTIF(OFFSET(class9_2,MATCH(KL$1,'9 класс'!$A:$A,0)-7+'Итог по классам'!$B136,,,),"ш")</f>
        <v>0</v>
      </c>
      <c r="KM136" s="38">
        <f ca="1">COUNTIF(OFFSET(class9_1,MATCH(KM$1,'9 класс'!$A:$A,0)-7+'Итог по классам'!$B136,,,),"Ф")</f>
        <v>0</v>
      </c>
      <c r="KN136" s="37">
        <f ca="1">COUNTIF(OFFSET(class9_1,MATCH(KN$1,'9 класс'!$A:$A,0)-7+'Итог по классам'!$B136,,,),"р")</f>
        <v>0</v>
      </c>
      <c r="KO136" s="37">
        <f ca="1">COUNTIF(OFFSET(class9_1,MATCH(KO$1,'9 класс'!$A:$A,0)-7+'Итог по классам'!$B136,,,),"ш")</f>
        <v>0</v>
      </c>
      <c r="KP136" s="37">
        <f ca="1">COUNTIF(OFFSET(class9_2,MATCH(KP$1,'9 класс'!$A:$A,0)-7+'Итог по классам'!$B136,,,),"Ф")</f>
        <v>0</v>
      </c>
      <c r="KQ136" s="37">
        <f ca="1">COUNTIF(OFFSET(class9_2,MATCH(KQ$1,'9 класс'!$A:$A,0)-7+'Итог по классам'!$B136,,,),"р")</f>
        <v>0</v>
      </c>
      <c r="KR136" s="37">
        <f ca="1">COUNTIF(OFFSET(class9_2,MATCH(KR$1,'9 класс'!$A:$A,0)-7+'Итог по классам'!$B136,,,),"ш")</f>
        <v>0</v>
      </c>
    </row>
    <row r="137" spans="1:304" x14ac:dyDescent="0.25">
      <c r="A137">
        <f t="shared" si="13"/>
        <v>1</v>
      </c>
      <c r="B137" s="37">
        <v>5</v>
      </c>
      <c r="C137" s="3" t="s">
        <v>4</v>
      </c>
      <c r="D137" s="3" t="s">
        <v>65</v>
      </c>
      <c r="E137" s="37">
        <f ca="1">COUNTIF(OFFSET(class9_1,MATCH(E$1,'9 класс'!$A:$A,0)-7+'Итог по классам'!$B137,,,),"Ф")</f>
        <v>0</v>
      </c>
      <c r="F137" s="37">
        <f ca="1">COUNTIF(OFFSET(class9_1,MATCH(F$1,'9 класс'!$A:$A,0)-7+'Итог по классам'!$B137,,,),"р")</f>
        <v>0</v>
      </c>
      <c r="G137" s="37">
        <f ca="1">COUNTIF(OFFSET(class9_1,MATCH(G$1,'9 класс'!$A:$A,0)-7+'Итог по классам'!$B137,,,),"ш")</f>
        <v>1</v>
      </c>
      <c r="H137" s="37">
        <f ca="1">COUNTIF(OFFSET(class9_2,MATCH(H$1,'9 класс'!$A:$A,0)-7+'Итог по классам'!$B137,,,),"Ф")</f>
        <v>0</v>
      </c>
      <c r="I137" s="37">
        <f ca="1">COUNTIF(OFFSET(class9_2,MATCH(I$1,'9 класс'!$A:$A,0)-7+'Итог по классам'!$B137,,,),"р")</f>
        <v>0</v>
      </c>
      <c r="J137" s="37">
        <f ca="1">COUNTIF(OFFSET(class9_2,MATCH(J$1,'9 класс'!$A:$A,0)-7+'Итог по классам'!$B137,,,),"ш")</f>
        <v>4</v>
      </c>
      <c r="K137" s="38">
        <f ca="1">COUNTIF(OFFSET(class9_1,MATCH(K$1,'9 класс'!$A:$A,0)-7+'Итог по классам'!$B137,,,),"Ф")</f>
        <v>0</v>
      </c>
      <c r="L137" s="37">
        <f ca="1">COUNTIF(OFFSET(class9_1,MATCH(L$1,'9 класс'!$A:$A,0)-7+'Итог по классам'!$B137,,,),"р")</f>
        <v>0</v>
      </c>
      <c r="M137" s="37">
        <f ca="1">COUNTIF(OFFSET(class9_1,MATCH(M$1,'9 класс'!$A:$A,0)-7+'Итог по классам'!$B137,,,),"ш")</f>
        <v>0</v>
      </c>
      <c r="N137" s="37">
        <f ca="1">COUNTIF(OFFSET(class9_2,MATCH(N$1,'9 класс'!$A:$A,0)-7+'Итог по классам'!$B137,,,),"Ф")</f>
        <v>0</v>
      </c>
      <c r="O137" s="37">
        <f ca="1">COUNTIF(OFFSET(class9_2,MATCH(O$1,'9 класс'!$A:$A,0)-7+'Итог по классам'!$B137,,,),"р")</f>
        <v>0</v>
      </c>
      <c r="P137" s="37">
        <f ca="1">COUNTIF(OFFSET(class9_2,MATCH(P$1,'9 класс'!$A:$A,0)-7+'Итог по классам'!$B137,,,),"ш")</f>
        <v>0</v>
      </c>
      <c r="Q137" s="38">
        <f ca="1">COUNTIF(OFFSET(class9_1,MATCH(Q$1,'9 класс'!$A:$A,0)-7+'Итог по классам'!$B137,,,),"Ф")</f>
        <v>0</v>
      </c>
      <c r="R137" s="37">
        <f ca="1">COUNTIF(OFFSET(class9_1,MATCH(R$1,'9 класс'!$A:$A,0)-7+'Итог по классам'!$B137,,,),"р")</f>
        <v>0</v>
      </c>
      <c r="S137" s="37">
        <f ca="1">COUNTIF(OFFSET(class9_1,MATCH(S$1,'9 класс'!$A:$A,0)-7+'Итог по классам'!$B137,,,),"ш")</f>
        <v>0</v>
      </c>
      <c r="T137" s="37">
        <f ca="1">COUNTIF(OFFSET(class9_2,MATCH(T$1,'9 класс'!$A:$A,0)-7+'Итог по классам'!$B137,,,),"Ф")</f>
        <v>0</v>
      </c>
      <c r="U137" s="37">
        <f ca="1">COUNTIF(OFFSET(class9_2,MATCH(U$1,'9 класс'!$A:$A,0)-7+'Итог по классам'!$B137,,,),"р")</f>
        <v>0</v>
      </c>
      <c r="V137" s="37">
        <f ca="1">COUNTIF(OFFSET(class9_2,MATCH(V$1,'9 класс'!$A:$A,0)-7+'Итог по классам'!$B137,,,),"ш")</f>
        <v>0</v>
      </c>
      <c r="W137" s="38">
        <f ca="1">COUNTIF(OFFSET(class9_1,MATCH(W$1,'9 класс'!$A:$A,0)-7+'Итог по классам'!$B137,,,),"Ф")</f>
        <v>0</v>
      </c>
      <c r="X137" s="37">
        <f ca="1">COUNTIF(OFFSET(class9_1,MATCH(X$1,'9 класс'!$A:$A,0)-7+'Итог по классам'!$B137,,,),"р")</f>
        <v>0</v>
      </c>
      <c r="Y137" s="37">
        <f ca="1">COUNTIF(OFFSET(class9_1,MATCH(Y$1,'9 класс'!$A:$A,0)-7+'Итог по классам'!$B137,,,),"ш")</f>
        <v>0</v>
      </c>
      <c r="Z137" s="37">
        <f ca="1">COUNTIF(OFFSET(class9_2,MATCH(Z$1,'9 класс'!$A:$A,0)-7+'Итог по классам'!$B137,,,),"Ф")</f>
        <v>0</v>
      </c>
      <c r="AA137" s="37">
        <f ca="1">COUNTIF(OFFSET(class9_2,MATCH(AA$1,'9 класс'!$A:$A,0)-7+'Итог по классам'!$B137,,,),"р")</f>
        <v>0</v>
      </c>
      <c r="AB137" s="37">
        <f ca="1">COUNTIF(OFFSET(class9_2,MATCH(AB$1,'9 класс'!$A:$A,0)-7+'Итог по классам'!$B137,,,),"ш")</f>
        <v>0</v>
      </c>
      <c r="AC137" s="38">
        <f ca="1">COUNTIF(OFFSET(class9_1,MATCH(AC$1,'9 класс'!$A:$A,0)-7+'Итог по классам'!$B137,,,),"Ф")</f>
        <v>0</v>
      </c>
      <c r="AD137" s="37">
        <f ca="1">COUNTIF(OFFSET(class9_1,MATCH(AD$1,'9 класс'!$A:$A,0)-7+'Итог по классам'!$B137,,,),"р")</f>
        <v>0</v>
      </c>
      <c r="AE137" s="37">
        <f ca="1">COUNTIF(OFFSET(class9_1,MATCH(AE$1,'9 класс'!$A:$A,0)-7+'Итог по классам'!$B137,,,),"ш")</f>
        <v>0</v>
      </c>
      <c r="AF137" s="37">
        <f ca="1">COUNTIF(OFFSET(class9_2,MATCH(AF$1,'9 класс'!$A:$A,0)-7+'Итог по классам'!$B137,,,),"Ф")</f>
        <v>0</v>
      </c>
      <c r="AG137" s="37">
        <f ca="1">COUNTIF(OFFSET(class9_2,MATCH(AG$1,'9 класс'!$A:$A,0)-7+'Итог по классам'!$B137,,,),"р")</f>
        <v>0</v>
      </c>
      <c r="AH137" s="37">
        <f ca="1">COUNTIF(OFFSET(class9_2,MATCH(AH$1,'9 класс'!$A:$A,0)-7+'Итог по классам'!$B137,,,),"ш")</f>
        <v>0</v>
      </c>
      <c r="AI137" s="38">
        <f ca="1">COUNTIF(OFFSET(class9_1,MATCH(AI$1,'9 класс'!$A:$A,0)-7+'Итог по классам'!$B137,,,),"Ф")</f>
        <v>0</v>
      </c>
      <c r="AJ137" s="37">
        <f ca="1">COUNTIF(OFFSET(class9_1,MATCH(AJ$1,'9 класс'!$A:$A,0)-7+'Итог по классам'!$B137,,,),"р")</f>
        <v>0</v>
      </c>
      <c r="AK137" s="37">
        <f ca="1">COUNTIF(OFFSET(class9_1,MATCH(AK$1,'9 класс'!$A:$A,0)-7+'Итог по классам'!$B137,,,),"ш")</f>
        <v>0</v>
      </c>
      <c r="AL137" s="37">
        <f ca="1">COUNTIF(OFFSET(class9_2,MATCH(AL$1,'9 класс'!$A:$A,0)-7+'Итог по классам'!$B137,,,),"Ф")</f>
        <v>0</v>
      </c>
      <c r="AM137" s="37">
        <f ca="1">COUNTIF(OFFSET(class9_2,MATCH(AM$1,'9 класс'!$A:$A,0)-7+'Итог по классам'!$B137,,,),"р")</f>
        <v>0</v>
      </c>
      <c r="AN137" s="37">
        <f ca="1">COUNTIF(OFFSET(class9_2,MATCH(AN$1,'9 класс'!$A:$A,0)-7+'Итог по классам'!$B137,,,),"ш")</f>
        <v>0</v>
      </c>
      <c r="AO137" s="38">
        <f ca="1">COUNTIF(OFFSET(class9_1,MATCH(AO$1,'9 класс'!$A:$A,0)-7+'Итог по классам'!$B137,,,),"Ф")</f>
        <v>0</v>
      </c>
      <c r="AP137" s="37">
        <f ca="1">COUNTIF(OFFSET(class9_1,MATCH(AP$1,'9 класс'!$A:$A,0)-7+'Итог по классам'!$B137,,,),"р")</f>
        <v>0</v>
      </c>
      <c r="AQ137" s="37">
        <f ca="1">COUNTIF(OFFSET(class9_1,MATCH(AQ$1,'9 класс'!$A:$A,0)-7+'Итог по классам'!$B137,,,),"ш")</f>
        <v>0</v>
      </c>
      <c r="AR137" s="37">
        <f ca="1">COUNTIF(OFFSET(class9_2,MATCH(AR$1,'9 класс'!$A:$A,0)-7+'Итог по классам'!$B137,,,),"Ф")</f>
        <v>0</v>
      </c>
      <c r="AS137" s="37">
        <f ca="1">COUNTIF(OFFSET(class9_2,MATCH(AS$1,'9 класс'!$A:$A,0)-7+'Итог по классам'!$B137,,,),"р")</f>
        <v>0</v>
      </c>
      <c r="AT137" s="37">
        <f ca="1">COUNTIF(OFFSET(class9_2,MATCH(AT$1,'9 класс'!$A:$A,0)-7+'Итог по классам'!$B137,,,),"ш")</f>
        <v>0</v>
      </c>
      <c r="AU137" s="38">
        <f ca="1">COUNTIF(OFFSET(class9_1,MATCH(AU$1,'9 класс'!$A:$A,0)-7+'Итог по классам'!$B137,,,),"Ф")</f>
        <v>0</v>
      </c>
      <c r="AV137" s="37">
        <f ca="1">COUNTIF(OFFSET(class9_1,MATCH(AV$1,'9 класс'!$A:$A,0)-7+'Итог по классам'!$B137,,,),"р")</f>
        <v>0</v>
      </c>
      <c r="AW137" s="37">
        <f ca="1">COUNTIF(OFFSET(class9_1,MATCH(AW$1,'9 класс'!$A:$A,0)-7+'Итог по классам'!$B137,,,),"ш")</f>
        <v>0</v>
      </c>
      <c r="AX137" s="37">
        <f ca="1">COUNTIF(OFFSET(class9_2,MATCH(AX$1,'9 класс'!$A:$A,0)-7+'Итог по классам'!$B137,,,),"Ф")</f>
        <v>0</v>
      </c>
      <c r="AY137" s="37">
        <f ca="1">COUNTIF(OFFSET(class9_2,MATCH(AY$1,'9 класс'!$A:$A,0)-7+'Итог по классам'!$B137,,,),"р")</f>
        <v>0</v>
      </c>
      <c r="AZ137" s="37">
        <f ca="1">COUNTIF(OFFSET(class9_2,MATCH(AZ$1,'9 класс'!$A:$A,0)-7+'Итог по классам'!$B137,,,),"ш")</f>
        <v>0</v>
      </c>
      <c r="BA137" s="38">
        <f ca="1">COUNTIF(OFFSET(class9_1,MATCH(BA$1,'9 класс'!$A:$A,0)-7+'Итог по классам'!$B137,,,),"Ф")</f>
        <v>0</v>
      </c>
      <c r="BB137" s="37">
        <f ca="1">COUNTIF(OFFSET(class9_1,MATCH(BB$1,'9 класс'!$A:$A,0)-7+'Итог по классам'!$B137,,,),"р")</f>
        <v>0</v>
      </c>
      <c r="BC137" s="37">
        <f ca="1">COUNTIF(OFFSET(class9_1,MATCH(BC$1,'9 класс'!$A:$A,0)-7+'Итог по классам'!$B137,,,),"ш")</f>
        <v>0</v>
      </c>
      <c r="BD137" s="37">
        <f ca="1">COUNTIF(OFFSET(class9_2,MATCH(BD$1,'9 класс'!$A:$A,0)-7+'Итог по классам'!$B137,,,),"Ф")</f>
        <v>0</v>
      </c>
      <c r="BE137" s="37">
        <f ca="1">COUNTIF(OFFSET(class9_2,MATCH(BE$1,'9 класс'!$A:$A,0)-7+'Итог по классам'!$B137,,,),"р")</f>
        <v>0</v>
      </c>
      <c r="BF137" s="37">
        <f ca="1">COUNTIF(OFFSET(class9_2,MATCH(BF$1,'9 класс'!$A:$A,0)-7+'Итог по классам'!$B137,,,),"ш")</f>
        <v>0</v>
      </c>
      <c r="BG137" s="38">
        <f ca="1">COUNTIF(OFFSET(class9_1,MATCH(BG$1,'9 класс'!$A:$A,0)-7+'Итог по классам'!$B137,,,),"Ф")</f>
        <v>0</v>
      </c>
      <c r="BH137" s="37">
        <f ca="1">COUNTIF(OFFSET(class9_1,MATCH(BH$1,'9 класс'!$A:$A,0)-7+'Итог по классам'!$B137,,,),"р")</f>
        <v>0</v>
      </c>
      <c r="BI137" s="37">
        <f ca="1">COUNTIF(OFFSET(class9_1,MATCH(BI$1,'9 класс'!$A:$A,0)-7+'Итог по классам'!$B137,,,),"ш")</f>
        <v>0</v>
      </c>
      <c r="BJ137" s="37">
        <f ca="1">COUNTIF(OFFSET(class9_2,MATCH(BJ$1,'9 класс'!$A:$A,0)-7+'Итог по классам'!$B137,,,),"Ф")</f>
        <v>0</v>
      </c>
      <c r="BK137" s="37">
        <f ca="1">COUNTIF(OFFSET(class9_2,MATCH(BK$1,'9 класс'!$A:$A,0)-7+'Итог по классам'!$B137,,,),"р")</f>
        <v>0</v>
      </c>
      <c r="BL137" s="37">
        <f ca="1">COUNTIF(OFFSET(class9_2,MATCH(BL$1,'9 класс'!$A:$A,0)-7+'Итог по классам'!$B137,,,),"ш")</f>
        <v>0</v>
      </c>
      <c r="BM137" s="38">
        <f ca="1">COUNTIF(OFFSET(class9_1,MATCH(BM$1,'9 класс'!$A:$A,0)-7+'Итог по классам'!$B137,,,),"Ф")</f>
        <v>0</v>
      </c>
      <c r="BN137" s="37">
        <f ca="1">COUNTIF(OFFSET(class9_1,MATCH(BN$1,'9 класс'!$A:$A,0)-7+'Итог по классам'!$B137,,,),"р")</f>
        <v>0</v>
      </c>
      <c r="BO137" s="37">
        <f ca="1">COUNTIF(OFFSET(class9_1,MATCH(BO$1,'9 класс'!$A:$A,0)-7+'Итог по классам'!$B137,,,),"ш")</f>
        <v>0</v>
      </c>
      <c r="BP137" s="37">
        <f ca="1">COUNTIF(OFFSET(class9_2,MATCH(BP$1,'9 класс'!$A:$A,0)-7+'Итог по классам'!$B137,,,),"Ф")</f>
        <v>0</v>
      </c>
      <c r="BQ137" s="37">
        <f ca="1">COUNTIF(OFFSET(class9_2,MATCH(BQ$1,'9 класс'!$A:$A,0)-7+'Итог по классам'!$B137,,,),"р")</f>
        <v>0</v>
      </c>
      <c r="BR137" s="37">
        <f ca="1">COUNTIF(OFFSET(class9_2,MATCH(BR$1,'9 класс'!$A:$A,0)-7+'Итог по классам'!$B137,,,),"ш")</f>
        <v>0</v>
      </c>
      <c r="BS137" s="38">
        <f ca="1">COUNTIF(OFFSET(class9_1,MATCH(BS$1,'9 класс'!$A:$A,0)-7+'Итог по классам'!$B137,,,),"Ф")</f>
        <v>0</v>
      </c>
      <c r="BT137" s="37">
        <f ca="1">COUNTIF(OFFSET(class9_1,MATCH(BT$1,'9 класс'!$A:$A,0)-7+'Итог по классам'!$B137,,,),"р")</f>
        <v>0</v>
      </c>
      <c r="BU137" s="37">
        <f ca="1">COUNTIF(OFFSET(class9_1,MATCH(BU$1,'9 класс'!$A:$A,0)-7+'Итог по классам'!$B137,,,),"ш")</f>
        <v>0</v>
      </c>
      <c r="BV137" s="37">
        <f ca="1">COUNTIF(OFFSET(class9_2,MATCH(BV$1,'9 класс'!$A:$A,0)-7+'Итог по классам'!$B137,,,),"Ф")</f>
        <v>0</v>
      </c>
      <c r="BW137" s="37">
        <f ca="1">COUNTIF(OFFSET(class9_2,MATCH(BW$1,'9 класс'!$A:$A,0)-7+'Итог по классам'!$B137,,,),"р")</f>
        <v>0</v>
      </c>
      <c r="BX137" s="37">
        <f ca="1">COUNTIF(OFFSET(class9_2,MATCH(BX$1,'9 класс'!$A:$A,0)-7+'Итог по классам'!$B137,,,),"ш")</f>
        <v>0</v>
      </c>
      <c r="BY137" s="38">
        <f ca="1">COUNTIF(OFFSET(class9_1,MATCH(BY$1,'9 класс'!$A:$A,0)-7+'Итог по классам'!$B137,,,),"Ф")</f>
        <v>0</v>
      </c>
      <c r="BZ137" s="37">
        <f ca="1">COUNTIF(OFFSET(class9_1,MATCH(BZ$1,'9 класс'!$A:$A,0)-7+'Итог по классам'!$B137,,,),"р")</f>
        <v>0</v>
      </c>
      <c r="CA137" s="37">
        <f ca="1">COUNTIF(OFFSET(class9_1,MATCH(CA$1,'9 класс'!$A:$A,0)-7+'Итог по классам'!$B137,,,),"ш")</f>
        <v>0</v>
      </c>
      <c r="CB137" s="37">
        <f ca="1">COUNTIF(OFFSET(class9_2,MATCH(CB$1,'9 класс'!$A:$A,0)-7+'Итог по классам'!$B137,,,),"Ф")</f>
        <v>0</v>
      </c>
      <c r="CC137" s="37">
        <f ca="1">COUNTIF(OFFSET(class9_2,MATCH(CC$1,'9 класс'!$A:$A,0)-7+'Итог по классам'!$B137,,,),"р")</f>
        <v>0</v>
      </c>
      <c r="CD137" s="37">
        <f ca="1">COUNTIF(OFFSET(class9_2,MATCH(CD$1,'9 класс'!$A:$A,0)-7+'Итог по классам'!$B137,,,),"ш")</f>
        <v>0</v>
      </c>
      <c r="CE137" s="38">
        <f ca="1">COUNTIF(OFFSET(class9_1,MATCH(CE$1,'9 класс'!$A:$A,0)-7+'Итог по классам'!$B137,,,),"Ф")</f>
        <v>0</v>
      </c>
      <c r="CF137" s="37">
        <f ca="1">COUNTIF(OFFSET(class9_1,MATCH(CF$1,'9 класс'!$A:$A,0)-7+'Итог по классам'!$B137,,,),"р")</f>
        <v>0</v>
      </c>
      <c r="CG137" s="37">
        <f ca="1">COUNTIF(OFFSET(class9_1,MATCH(CG$1,'9 класс'!$A:$A,0)-7+'Итог по классам'!$B137,,,),"ш")</f>
        <v>0</v>
      </c>
      <c r="CH137" s="37">
        <f ca="1">COUNTIF(OFFSET(class9_2,MATCH(CH$1,'9 класс'!$A:$A,0)-7+'Итог по классам'!$B137,,,),"Ф")</f>
        <v>0</v>
      </c>
      <c r="CI137" s="37">
        <f ca="1">COUNTIF(OFFSET(class9_2,MATCH(CI$1,'9 класс'!$A:$A,0)-7+'Итог по классам'!$B137,,,),"р")</f>
        <v>0</v>
      </c>
      <c r="CJ137" s="37">
        <f ca="1">COUNTIF(OFFSET(class9_2,MATCH(CJ$1,'9 класс'!$A:$A,0)-7+'Итог по классам'!$B137,,,),"ш")</f>
        <v>0</v>
      </c>
      <c r="CK137" s="38">
        <f ca="1">COUNTIF(OFFSET(class9_1,MATCH(CK$1,'9 класс'!$A:$A,0)-7+'Итог по классам'!$B137,,,),"Ф")</f>
        <v>0</v>
      </c>
      <c r="CL137" s="37">
        <f ca="1">COUNTIF(OFFSET(class9_1,MATCH(CL$1,'9 класс'!$A:$A,0)-7+'Итог по классам'!$B137,,,),"р")</f>
        <v>0</v>
      </c>
      <c r="CM137" s="37">
        <f ca="1">COUNTIF(OFFSET(class9_1,MATCH(CM$1,'9 класс'!$A:$A,0)-7+'Итог по классам'!$B137,,,),"ш")</f>
        <v>0</v>
      </c>
      <c r="CN137" s="37">
        <f ca="1">COUNTIF(OFFSET(class9_2,MATCH(CN$1,'9 класс'!$A:$A,0)-7+'Итог по классам'!$B137,,,),"Ф")</f>
        <v>0</v>
      </c>
      <c r="CO137" s="37">
        <f ca="1">COUNTIF(OFFSET(class9_2,MATCH(CO$1,'9 класс'!$A:$A,0)-7+'Итог по классам'!$B137,,,),"р")</f>
        <v>0</v>
      </c>
      <c r="CP137" s="37">
        <f ca="1">COUNTIF(OFFSET(class9_2,MATCH(CP$1,'9 класс'!$A:$A,0)-7+'Итог по классам'!$B137,,,),"ш")</f>
        <v>0</v>
      </c>
      <c r="CQ137" s="38">
        <f ca="1">COUNTIF(OFFSET(class9_1,MATCH(CQ$1,'9 класс'!$A:$A,0)-7+'Итог по классам'!$B137,,,),"Ф")</f>
        <v>0</v>
      </c>
      <c r="CR137" s="37">
        <f ca="1">COUNTIF(OFFSET(class9_1,MATCH(CR$1,'9 класс'!$A:$A,0)-7+'Итог по классам'!$B137,,,),"р")</f>
        <v>0</v>
      </c>
      <c r="CS137" s="37">
        <f ca="1">COUNTIF(OFFSET(class9_1,MATCH(CS$1,'9 класс'!$A:$A,0)-7+'Итог по классам'!$B137,,,),"ш")</f>
        <v>0</v>
      </c>
      <c r="CT137" s="37">
        <f ca="1">COUNTIF(OFFSET(class9_2,MATCH(CT$1,'9 класс'!$A:$A,0)-7+'Итог по классам'!$B137,,,),"Ф")</f>
        <v>0</v>
      </c>
      <c r="CU137" s="37">
        <f ca="1">COUNTIF(OFFSET(class9_2,MATCH(CU$1,'9 класс'!$A:$A,0)-7+'Итог по классам'!$B137,,,),"р")</f>
        <v>0</v>
      </c>
      <c r="CV137" s="37">
        <f ca="1">COUNTIF(OFFSET(class9_2,MATCH(CV$1,'9 класс'!$A:$A,0)-7+'Итог по классам'!$B137,,,),"ш")</f>
        <v>0</v>
      </c>
      <c r="CW137" s="38">
        <f ca="1">COUNTIF(OFFSET(class9_1,MATCH(CW$1,'9 класс'!$A:$A,0)-7+'Итог по классам'!$B137,,,),"Ф")</f>
        <v>0</v>
      </c>
      <c r="CX137" s="37">
        <f ca="1">COUNTIF(OFFSET(class9_1,MATCH(CX$1,'9 класс'!$A:$A,0)-7+'Итог по классам'!$B137,,,),"р")</f>
        <v>0</v>
      </c>
      <c r="CY137" s="37">
        <f ca="1">COUNTIF(OFFSET(class9_1,MATCH(CY$1,'9 класс'!$A:$A,0)-7+'Итог по классам'!$B137,,,),"ш")</f>
        <v>0</v>
      </c>
      <c r="CZ137" s="37">
        <f ca="1">COUNTIF(OFFSET(class9_2,MATCH(CZ$1,'9 класс'!$A:$A,0)-7+'Итог по классам'!$B137,,,),"Ф")</f>
        <v>0</v>
      </c>
      <c r="DA137" s="37">
        <f ca="1">COUNTIF(OFFSET(class9_2,MATCH(DA$1,'9 класс'!$A:$A,0)-7+'Итог по классам'!$B137,,,),"р")</f>
        <v>0</v>
      </c>
      <c r="DB137" s="37">
        <f ca="1">COUNTIF(OFFSET(class9_2,MATCH(DB$1,'9 класс'!$A:$A,0)-7+'Итог по классам'!$B137,,,),"ш")</f>
        <v>0</v>
      </c>
      <c r="DC137" s="38">
        <f ca="1">COUNTIF(OFFSET(class9_1,MATCH(DC$1,'9 класс'!$A:$A,0)-7+'Итог по классам'!$B137,,,),"Ф")</f>
        <v>0</v>
      </c>
      <c r="DD137" s="37">
        <f ca="1">COUNTIF(OFFSET(class9_1,MATCH(DD$1,'9 класс'!$A:$A,0)-7+'Итог по классам'!$B137,,,),"р")</f>
        <v>0</v>
      </c>
      <c r="DE137" s="37">
        <f ca="1">COUNTIF(OFFSET(class9_1,MATCH(DE$1,'9 класс'!$A:$A,0)-7+'Итог по классам'!$B137,,,),"ш")</f>
        <v>0</v>
      </c>
      <c r="DF137" s="37">
        <f ca="1">COUNTIF(OFFSET(class9_2,MATCH(DF$1,'9 класс'!$A:$A,0)-7+'Итог по классам'!$B137,,,),"Ф")</f>
        <v>0</v>
      </c>
      <c r="DG137" s="37">
        <f ca="1">COUNTIF(OFFSET(class9_2,MATCH(DG$1,'9 класс'!$A:$A,0)-7+'Итог по классам'!$B137,,,),"р")</f>
        <v>0</v>
      </c>
      <c r="DH137" s="37">
        <f ca="1">COUNTIF(OFFSET(class9_2,MATCH(DH$1,'9 класс'!$A:$A,0)-7+'Итог по классам'!$B137,,,),"ш")</f>
        <v>0</v>
      </c>
      <c r="DI137" s="38">
        <f ca="1">COUNTIF(OFFSET(class9_1,MATCH(DI$1,'9 класс'!$A:$A,0)-7+'Итог по классам'!$B137,,,),"Ф")</f>
        <v>0</v>
      </c>
      <c r="DJ137" s="37">
        <f ca="1">COUNTIF(OFFSET(class9_1,MATCH(DJ$1,'9 класс'!$A:$A,0)-7+'Итог по классам'!$B137,,,),"р")</f>
        <v>0</v>
      </c>
      <c r="DK137" s="37">
        <f ca="1">COUNTIF(OFFSET(class9_1,MATCH(DK$1,'9 класс'!$A:$A,0)-7+'Итог по классам'!$B137,,,),"ш")</f>
        <v>0</v>
      </c>
      <c r="DL137" s="37">
        <f ca="1">COUNTIF(OFFSET(class9_2,MATCH(DL$1,'9 класс'!$A:$A,0)-7+'Итог по классам'!$B137,,,),"Ф")</f>
        <v>0</v>
      </c>
      <c r="DM137" s="37">
        <f ca="1">COUNTIF(OFFSET(class9_2,MATCH(DM$1,'9 класс'!$A:$A,0)-7+'Итог по классам'!$B137,,,),"р")</f>
        <v>0</v>
      </c>
      <c r="DN137" s="37">
        <f ca="1">COUNTIF(OFFSET(class9_2,MATCH(DN$1,'9 класс'!$A:$A,0)-7+'Итог по классам'!$B137,,,),"ш")</f>
        <v>0</v>
      </c>
      <c r="DO137" s="38">
        <f ca="1">COUNTIF(OFFSET(class9_1,MATCH(DO$1,'9 класс'!$A:$A,0)-7+'Итог по классам'!$B137,,,),"Ф")</f>
        <v>0</v>
      </c>
      <c r="DP137" s="37">
        <f ca="1">COUNTIF(OFFSET(class9_1,MATCH(DP$1,'9 класс'!$A:$A,0)-7+'Итог по классам'!$B137,,,),"р")</f>
        <v>0</v>
      </c>
      <c r="DQ137" s="37">
        <f ca="1">COUNTIF(OFFSET(class9_1,MATCH(DQ$1,'9 класс'!$A:$A,0)-7+'Итог по классам'!$B137,,,),"ш")</f>
        <v>0</v>
      </c>
      <c r="DR137" s="37">
        <f ca="1">COUNTIF(OFFSET(class9_2,MATCH(DR$1,'9 класс'!$A:$A,0)-7+'Итог по классам'!$B137,,,),"Ф")</f>
        <v>0</v>
      </c>
      <c r="DS137" s="37">
        <f ca="1">COUNTIF(OFFSET(class9_2,MATCH(DS$1,'9 класс'!$A:$A,0)-7+'Итог по классам'!$B137,,,),"р")</f>
        <v>0</v>
      </c>
      <c r="DT137" s="37">
        <f ca="1">COUNTIF(OFFSET(class9_2,MATCH(DT$1,'9 класс'!$A:$A,0)-7+'Итог по классам'!$B137,,,),"ш")</f>
        <v>0</v>
      </c>
      <c r="DU137" s="38">
        <f ca="1">COUNTIF(OFFSET(class9_1,MATCH(DU$1,'9 класс'!$A:$A,0)-7+'Итог по классам'!$B137,,,),"Ф")</f>
        <v>0</v>
      </c>
      <c r="DV137" s="37">
        <f ca="1">COUNTIF(OFFSET(class9_1,MATCH(DV$1,'9 класс'!$A:$A,0)-7+'Итог по классам'!$B137,,,),"р")</f>
        <v>0</v>
      </c>
      <c r="DW137" s="37">
        <f ca="1">COUNTIF(OFFSET(class9_1,MATCH(DW$1,'9 класс'!$A:$A,0)-7+'Итог по классам'!$B137,,,),"ш")</f>
        <v>0</v>
      </c>
      <c r="DX137" s="37">
        <f ca="1">COUNTIF(OFFSET(class9_2,MATCH(DX$1,'9 класс'!$A:$A,0)-7+'Итог по классам'!$B137,,,),"Ф")</f>
        <v>0</v>
      </c>
      <c r="DY137" s="37">
        <f ca="1">COUNTIF(OFFSET(class9_2,MATCH(DY$1,'9 класс'!$A:$A,0)-7+'Итог по классам'!$B137,,,),"р")</f>
        <v>0</v>
      </c>
      <c r="DZ137" s="37">
        <f ca="1">COUNTIF(OFFSET(class9_2,MATCH(DZ$1,'9 класс'!$A:$A,0)-7+'Итог по классам'!$B137,,,),"ш")</f>
        <v>0</v>
      </c>
      <c r="EA137" s="38">
        <f ca="1">COUNTIF(OFFSET(class9_1,MATCH(EA$1,'9 класс'!$A:$A,0)-7+'Итог по классам'!$B137,,,),"Ф")</f>
        <v>0</v>
      </c>
      <c r="EB137" s="37">
        <f ca="1">COUNTIF(OFFSET(class9_1,MATCH(EB$1,'9 класс'!$A:$A,0)-7+'Итог по классам'!$B137,,,),"р")</f>
        <v>0</v>
      </c>
      <c r="EC137" s="37">
        <f ca="1">COUNTIF(OFFSET(class9_1,MATCH(EC$1,'9 класс'!$A:$A,0)-7+'Итог по классам'!$B137,,,),"ш")</f>
        <v>0</v>
      </c>
      <c r="ED137" s="37">
        <f ca="1">COUNTIF(OFFSET(class9_2,MATCH(ED$1,'9 класс'!$A:$A,0)-7+'Итог по классам'!$B137,,,),"Ф")</f>
        <v>0</v>
      </c>
      <c r="EE137" s="37">
        <f ca="1">COUNTIF(OFFSET(class9_2,MATCH(EE$1,'9 класс'!$A:$A,0)-7+'Итог по классам'!$B137,,,),"р")</f>
        <v>0</v>
      </c>
      <c r="EF137" s="37">
        <f ca="1">COUNTIF(OFFSET(class9_2,MATCH(EF$1,'9 класс'!$A:$A,0)-7+'Итог по классам'!$B137,,,),"ш")</f>
        <v>0</v>
      </c>
      <c r="EG137" s="38">
        <f ca="1">COUNTIF(OFFSET(class9_1,MATCH(EG$1,'9 класс'!$A:$A,0)-7+'Итог по классам'!$B137,,,),"Ф")</f>
        <v>0</v>
      </c>
      <c r="EH137" s="37">
        <f ca="1">COUNTIF(OFFSET(class9_1,MATCH(EH$1,'9 класс'!$A:$A,0)-7+'Итог по классам'!$B137,,,),"р")</f>
        <v>0</v>
      </c>
      <c r="EI137" s="37">
        <f ca="1">COUNTIF(OFFSET(class9_1,MATCH(EI$1,'9 класс'!$A:$A,0)-7+'Итог по классам'!$B137,,,),"ш")</f>
        <v>0</v>
      </c>
      <c r="EJ137" s="37">
        <f ca="1">COUNTIF(OFFSET(class9_2,MATCH(EJ$1,'9 класс'!$A:$A,0)-7+'Итог по классам'!$B137,,,),"Ф")</f>
        <v>0</v>
      </c>
      <c r="EK137" s="37">
        <f ca="1">COUNTIF(OFFSET(class9_2,MATCH(EK$1,'9 класс'!$A:$A,0)-7+'Итог по классам'!$B137,,,),"р")</f>
        <v>0</v>
      </c>
      <c r="EL137" s="37">
        <f ca="1">COUNTIF(OFFSET(class9_2,MATCH(EL$1,'9 класс'!$A:$A,0)-7+'Итог по классам'!$B137,,,),"ш")</f>
        <v>0</v>
      </c>
      <c r="EM137" s="38">
        <f ca="1">COUNTIF(OFFSET(class9_1,MATCH(EM$1,'9 класс'!$A:$A,0)-7+'Итог по классам'!$B137,,,),"Ф")</f>
        <v>0</v>
      </c>
      <c r="EN137" s="37">
        <f ca="1">COUNTIF(OFFSET(class9_1,MATCH(EN$1,'9 класс'!$A:$A,0)-7+'Итог по классам'!$B137,,,),"р")</f>
        <v>0</v>
      </c>
      <c r="EO137" s="37">
        <f ca="1">COUNTIF(OFFSET(class9_1,MATCH(EO$1,'9 класс'!$A:$A,0)-7+'Итог по классам'!$B137,,,),"ш")</f>
        <v>0</v>
      </c>
      <c r="EP137" s="37">
        <f ca="1">COUNTIF(OFFSET(class9_2,MATCH(EP$1,'9 класс'!$A:$A,0)-7+'Итог по классам'!$B137,,,),"Ф")</f>
        <v>0</v>
      </c>
      <c r="EQ137" s="37">
        <f ca="1">COUNTIF(OFFSET(class9_2,MATCH(EQ$1,'9 класс'!$A:$A,0)-7+'Итог по классам'!$B137,,,),"р")</f>
        <v>0</v>
      </c>
      <c r="ER137" s="37">
        <f ca="1">COUNTIF(OFFSET(class9_2,MATCH(ER$1,'9 класс'!$A:$A,0)-7+'Итог по классам'!$B137,,,),"ш")</f>
        <v>0</v>
      </c>
      <c r="ES137" s="38">
        <f ca="1">COUNTIF(OFFSET(class9_1,MATCH(ES$1,'9 класс'!$A:$A,0)-7+'Итог по классам'!$B137,,,),"Ф")</f>
        <v>0</v>
      </c>
      <c r="ET137" s="37">
        <f ca="1">COUNTIF(OFFSET(class9_1,MATCH(ET$1,'9 класс'!$A:$A,0)-7+'Итог по классам'!$B137,,,),"р")</f>
        <v>0</v>
      </c>
      <c r="EU137" s="37">
        <f ca="1">COUNTIF(OFFSET(class9_1,MATCH(EU$1,'9 класс'!$A:$A,0)-7+'Итог по классам'!$B137,,,),"ш")</f>
        <v>0</v>
      </c>
      <c r="EV137" s="37">
        <f ca="1">COUNTIF(OFFSET(class9_2,MATCH(EV$1,'9 класс'!$A:$A,0)-7+'Итог по классам'!$B137,,,),"Ф")</f>
        <v>0</v>
      </c>
      <c r="EW137" s="37">
        <f ca="1">COUNTIF(OFFSET(class9_2,MATCH(EW$1,'9 класс'!$A:$A,0)-7+'Итог по классам'!$B137,,,),"р")</f>
        <v>0</v>
      </c>
      <c r="EX137" s="37">
        <f ca="1">COUNTIF(OFFSET(class9_2,MATCH(EX$1,'9 класс'!$A:$A,0)-7+'Итог по классам'!$B137,,,),"ш")</f>
        <v>0</v>
      </c>
      <c r="EY137" s="38">
        <f ca="1">COUNTIF(OFFSET(class9_1,MATCH(EY$1,'9 класс'!$A:$A,0)-7+'Итог по классам'!$B137,,,),"Ф")</f>
        <v>0</v>
      </c>
      <c r="EZ137" s="37">
        <f ca="1">COUNTIF(OFFSET(class9_1,MATCH(EZ$1,'9 класс'!$A:$A,0)-7+'Итог по классам'!$B137,,,),"р")</f>
        <v>0</v>
      </c>
      <c r="FA137" s="37">
        <f ca="1">COUNTIF(OFFSET(class9_1,MATCH(FA$1,'9 класс'!$A:$A,0)-7+'Итог по классам'!$B137,,,),"ш")</f>
        <v>0</v>
      </c>
      <c r="FB137" s="37">
        <f ca="1">COUNTIF(OFFSET(class9_2,MATCH(FB$1,'9 класс'!$A:$A,0)-7+'Итог по классам'!$B137,,,),"Ф")</f>
        <v>0</v>
      </c>
      <c r="FC137" s="37">
        <f ca="1">COUNTIF(OFFSET(class9_2,MATCH(FC$1,'9 класс'!$A:$A,0)-7+'Итог по классам'!$B137,,,),"р")</f>
        <v>0</v>
      </c>
      <c r="FD137" s="37">
        <f ca="1">COUNTIF(OFFSET(class9_2,MATCH(FD$1,'9 класс'!$A:$A,0)-7+'Итог по классам'!$B137,,,),"ш")</f>
        <v>0</v>
      </c>
      <c r="FE137" s="38">
        <f ca="1">COUNTIF(OFFSET(class9_1,MATCH(FE$1,'9 класс'!$A:$A,0)-7+'Итог по классам'!$B137,,,),"Ф")</f>
        <v>0</v>
      </c>
      <c r="FF137" s="37">
        <f ca="1">COUNTIF(OFFSET(class9_1,MATCH(FF$1,'9 класс'!$A:$A,0)-7+'Итог по классам'!$B137,,,),"р")</f>
        <v>0</v>
      </c>
      <c r="FG137" s="37">
        <f ca="1">COUNTIF(OFFSET(class9_1,MATCH(FG$1,'9 класс'!$A:$A,0)-7+'Итог по классам'!$B137,,,),"ш")</f>
        <v>0</v>
      </c>
      <c r="FH137" s="37">
        <f ca="1">COUNTIF(OFFSET(class9_2,MATCH(FH$1,'9 класс'!$A:$A,0)-7+'Итог по классам'!$B137,,,),"Ф")</f>
        <v>0</v>
      </c>
      <c r="FI137" s="37">
        <f ca="1">COUNTIF(OFFSET(class9_2,MATCH(FI$1,'9 класс'!$A:$A,0)-7+'Итог по классам'!$B137,,,),"р")</f>
        <v>0</v>
      </c>
      <c r="FJ137" s="37">
        <f ca="1">COUNTIF(OFFSET(class9_2,MATCH(FJ$1,'9 класс'!$A:$A,0)-7+'Итог по классам'!$B137,,,),"ш")</f>
        <v>0</v>
      </c>
      <c r="FK137" s="38">
        <f ca="1">COUNTIF(OFFSET(class9_1,MATCH(FK$1,'9 класс'!$A:$A,0)-7+'Итог по классам'!$B137,,,),"Ф")</f>
        <v>0</v>
      </c>
      <c r="FL137" s="37">
        <f ca="1">COUNTIF(OFFSET(class9_1,MATCH(FL$1,'9 класс'!$A:$A,0)-7+'Итог по классам'!$B137,,,),"р")</f>
        <v>0</v>
      </c>
      <c r="FM137" s="37">
        <f ca="1">COUNTIF(OFFSET(class9_1,MATCH(FM$1,'9 класс'!$A:$A,0)-7+'Итог по классам'!$B137,,,),"ш")</f>
        <v>0</v>
      </c>
      <c r="FN137" s="37">
        <f ca="1">COUNTIF(OFFSET(class9_2,MATCH(FN$1,'9 класс'!$A:$A,0)-7+'Итог по классам'!$B137,,,),"Ф")</f>
        <v>0</v>
      </c>
      <c r="FO137" s="37">
        <f ca="1">COUNTIF(OFFSET(class9_2,MATCH(FO$1,'9 класс'!$A:$A,0)-7+'Итог по классам'!$B137,,,),"р")</f>
        <v>0</v>
      </c>
      <c r="FP137" s="37">
        <f ca="1">COUNTIF(OFFSET(class9_2,MATCH(FP$1,'9 класс'!$A:$A,0)-7+'Итог по классам'!$B137,,,),"ш")</f>
        <v>0</v>
      </c>
      <c r="FQ137" s="38">
        <f ca="1">COUNTIF(OFFSET(class9_1,MATCH(FQ$1,'9 класс'!$A:$A,0)-7+'Итог по классам'!$B137,,,),"Ф")</f>
        <v>0</v>
      </c>
      <c r="FR137" s="37">
        <f ca="1">COUNTIF(OFFSET(class9_1,MATCH(FR$1,'9 класс'!$A:$A,0)-7+'Итог по классам'!$B137,,,),"р")</f>
        <v>0</v>
      </c>
      <c r="FS137" s="37">
        <f ca="1">COUNTIF(OFFSET(class9_1,MATCH(FS$1,'9 класс'!$A:$A,0)-7+'Итог по классам'!$B137,,,),"ш")</f>
        <v>0</v>
      </c>
      <c r="FT137" s="37">
        <f ca="1">COUNTIF(OFFSET(class9_2,MATCH(FT$1,'9 класс'!$A:$A,0)-7+'Итог по классам'!$B137,,,),"Ф")</f>
        <v>0</v>
      </c>
      <c r="FU137" s="37">
        <f ca="1">COUNTIF(OFFSET(class9_2,MATCH(FU$1,'9 класс'!$A:$A,0)-7+'Итог по классам'!$B137,,,),"р")</f>
        <v>0</v>
      </c>
      <c r="FV137" s="37">
        <f ca="1">COUNTIF(OFFSET(class9_2,MATCH(FV$1,'9 класс'!$A:$A,0)-7+'Итог по классам'!$B137,,,),"ш")</f>
        <v>0</v>
      </c>
      <c r="FW137" s="38">
        <f ca="1">COUNTIF(OFFSET(class9_1,MATCH(FW$1,'9 класс'!$A:$A,0)-7+'Итог по классам'!$B137,,,),"Ф")</f>
        <v>0</v>
      </c>
      <c r="FX137" s="37">
        <f ca="1">COUNTIF(OFFSET(class9_1,MATCH(FX$1,'9 класс'!$A:$A,0)-7+'Итог по классам'!$B137,,,),"р")</f>
        <v>0</v>
      </c>
      <c r="FY137" s="37">
        <f ca="1">COUNTIF(OFFSET(class9_1,MATCH(FY$1,'9 класс'!$A:$A,0)-7+'Итог по классам'!$B137,,,),"ш")</f>
        <v>0</v>
      </c>
      <c r="FZ137" s="37">
        <f ca="1">COUNTIF(OFFSET(class9_2,MATCH(FZ$1,'9 класс'!$A:$A,0)-7+'Итог по классам'!$B137,,,),"Ф")</f>
        <v>0</v>
      </c>
      <c r="GA137" s="37">
        <f ca="1">COUNTIF(OFFSET(class9_2,MATCH(GA$1,'9 класс'!$A:$A,0)-7+'Итог по классам'!$B137,,,),"р")</f>
        <v>0</v>
      </c>
      <c r="GB137" s="37">
        <f ca="1">COUNTIF(OFFSET(class9_2,MATCH(GB$1,'9 класс'!$A:$A,0)-7+'Итог по классам'!$B137,,,),"ш")</f>
        <v>0</v>
      </c>
      <c r="GC137" s="38">
        <f ca="1">COUNTIF(OFFSET(class9_1,MATCH(GC$1,'9 класс'!$A:$A,0)-7+'Итог по классам'!$B137,,,),"Ф")</f>
        <v>0</v>
      </c>
      <c r="GD137" s="37">
        <f ca="1">COUNTIF(OFFSET(class9_1,MATCH(GD$1,'9 класс'!$A:$A,0)-7+'Итог по классам'!$B137,,,),"р")</f>
        <v>0</v>
      </c>
      <c r="GE137" s="37">
        <f ca="1">COUNTIF(OFFSET(class9_1,MATCH(GE$1,'9 класс'!$A:$A,0)-7+'Итог по классам'!$B137,,,),"ш")</f>
        <v>0</v>
      </c>
      <c r="GF137" s="37">
        <f ca="1">COUNTIF(OFFSET(class9_2,MATCH(GF$1,'9 класс'!$A:$A,0)-7+'Итог по классам'!$B137,,,),"Ф")</f>
        <v>0</v>
      </c>
      <c r="GG137" s="37">
        <f ca="1">COUNTIF(OFFSET(class9_2,MATCH(GG$1,'9 класс'!$A:$A,0)-7+'Итог по классам'!$B137,,,),"р")</f>
        <v>0</v>
      </c>
      <c r="GH137" s="37">
        <f ca="1">COUNTIF(OFFSET(class9_2,MATCH(GH$1,'9 класс'!$A:$A,0)-7+'Итог по классам'!$B137,,,),"ш")</f>
        <v>0</v>
      </c>
      <c r="GI137" s="38">
        <f ca="1">COUNTIF(OFFSET(class9_1,MATCH(GI$1,'9 класс'!$A:$A,0)-7+'Итог по классам'!$B137,,,),"Ф")</f>
        <v>0</v>
      </c>
      <c r="GJ137" s="37">
        <f ca="1">COUNTIF(OFFSET(class9_1,MATCH(GJ$1,'9 класс'!$A:$A,0)-7+'Итог по классам'!$B137,,,),"р")</f>
        <v>0</v>
      </c>
      <c r="GK137" s="37">
        <f ca="1">COUNTIF(OFFSET(class9_1,MATCH(GK$1,'9 класс'!$A:$A,0)-7+'Итог по классам'!$B137,,,),"ш")</f>
        <v>0</v>
      </c>
      <c r="GL137" s="37">
        <f ca="1">COUNTIF(OFFSET(class9_2,MATCH(GL$1,'9 класс'!$A:$A,0)-7+'Итог по классам'!$B137,,,),"Ф")</f>
        <v>0</v>
      </c>
      <c r="GM137" s="37">
        <f ca="1">COUNTIF(OFFSET(class9_2,MATCH(GM$1,'9 класс'!$A:$A,0)-7+'Итог по классам'!$B137,,,),"р")</f>
        <v>0</v>
      </c>
      <c r="GN137" s="37">
        <f ca="1">COUNTIF(OFFSET(class9_2,MATCH(GN$1,'9 класс'!$A:$A,0)-7+'Итог по классам'!$B137,,,),"ш")</f>
        <v>0</v>
      </c>
      <c r="GO137" s="38">
        <f ca="1">COUNTIF(OFFSET(class9_1,MATCH(GO$1,'9 класс'!$A:$A,0)-7+'Итог по классам'!$B137,,,),"Ф")</f>
        <v>0</v>
      </c>
      <c r="GP137" s="37">
        <f ca="1">COUNTIF(OFFSET(class9_1,MATCH(GP$1,'9 класс'!$A:$A,0)-7+'Итог по классам'!$B137,,,),"р")</f>
        <v>0</v>
      </c>
      <c r="GQ137" s="37">
        <f ca="1">COUNTIF(OFFSET(class9_1,MATCH(GQ$1,'9 класс'!$A:$A,0)-7+'Итог по классам'!$B137,,,),"ш")</f>
        <v>0</v>
      </c>
      <c r="GR137" s="37">
        <f ca="1">COUNTIF(OFFSET(class9_2,MATCH(GR$1,'9 класс'!$A:$A,0)-7+'Итог по классам'!$B137,,,),"Ф")</f>
        <v>0</v>
      </c>
      <c r="GS137" s="37">
        <f ca="1">COUNTIF(OFFSET(class9_2,MATCH(GS$1,'9 класс'!$A:$A,0)-7+'Итог по классам'!$B137,,,),"р")</f>
        <v>0</v>
      </c>
      <c r="GT137" s="37">
        <f ca="1">COUNTIF(OFFSET(class9_2,MATCH(GT$1,'9 класс'!$A:$A,0)-7+'Итог по классам'!$B137,,,),"ш")</f>
        <v>0</v>
      </c>
      <c r="GU137" s="38">
        <f ca="1">COUNTIF(OFFSET(class9_1,MATCH(GU$1,'9 класс'!$A:$A,0)-7+'Итог по классам'!$B137,,,),"Ф")</f>
        <v>0</v>
      </c>
      <c r="GV137" s="37">
        <f ca="1">COUNTIF(OFFSET(class9_1,MATCH(GV$1,'9 класс'!$A:$A,0)-7+'Итог по классам'!$B137,,,),"р")</f>
        <v>0</v>
      </c>
      <c r="GW137" s="37">
        <f ca="1">COUNTIF(OFFSET(class9_1,MATCH(GW$1,'9 класс'!$A:$A,0)-7+'Итог по классам'!$B137,,,),"ш")</f>
        <v>0</v>
      </c>
      <c r="GX137" s="37">
        <f ca="1">COUNTIF(OFFSET(class9_2,MATCH(GX$1,'9 класс'!$A:$A,0)-7+'Итог по классам'!$B137,,,),"Ф")</f>
        <v>0</v>
      </c>
      <c r="GY137" s="37">
        <f ca="1">COUNTIF(OFFSET(class9_2,MATCH(GY$1,'9 класс'!$A:$A,0)-7+'Итог по классам'!$B137,,,),"р")</f>
        <v>0</v>
      </c>
      <c r="GZ137" s="37">
        <f ca="1">COUNTIF(OFFSET(class9_2,MATCH(GZ$1,'9 класс'!$A:$A,0)-7+'Итог по классам'!$B137,,,),"ш")</f>
        <v>0</v>
      </c>
      <c r="HA137" s="38">
        <f ca="1">COUNTIF(OFFSET(class9_1,MATCH(HA$1,'9 класс'!$A:$A,0)-7+'Итог по классам'!$B137,,,),"Ф")</f>
        <v>0</v>
      </c>
      <c r="HB137" s="37">
        <f ca="1">COUNTIF(OFFSET(class9_1,MATCH(HB$1,'9 класс'!$A:$A,0)-7+'Итог по классам'!$B137,,,),"р")</f>
        <v>0</v>
      </c>
      <c r="HC137" s="37">
        <f ca="1">COUNTIF(OFFSET(class9_1,MATCH(HC$1,'9 класс'!$A:$A,0)-7+'Итог по классам'!$B137,,,),"ш")</f>
        <v>0</v>
      </c>
      <c r="HD137" s="37">
        <f ca="1">COUNTIF(OFFSET(class9_2,MATCH(HD$1,'9 класс'!$A:$A,0)-7+'Итог по классам'!$B137,,,),"Ф")</f>
        <v>0</v>
      </c>
      <c r="HE137" s="37">
        <f ca="1">COUNTIF(OFFSET(class9_2,MATCH(HE$1,'9 класс'!$A:$A,0)-7+'Итог по классам'!$B137,,,),"р")</f>
        <v>0</v>
      </c>
      <c r="HF137" s="37">
        <f ca="1">COUNTIF(OFFSET(class9_2,MATCH(HF$1,'9 класс'!$A:$A,0)-7+'Итог по классам'!$B137,,,),"ш")</f>
        <v>0</v>
      </c>
      <c r="HG137" s="38">
        <f ca="1">COUNTIF(OFFSET(class9_1,MATCH(HG$1,'9 класс'!$A:$A,0)-7+'Итог по классам'!$B137,,,),"Ф")</f>
        <v>0</v>
      </c>
      <c r="HH137" s="37">
        <f ca="1">COUNTIF(OFFSET(class9_1,MATCH(HH$1,'9 класс'!$A:$A,0)-7+'Итог по классам'!$B137,,,),"р")</f>
        <v>0</v>
      </c>
      <c r="HI137" s="37">
        <f ca="1">COUNTIF(OFFSET(class9_1,MATCH(HI$1,'9 класс'!$A:$A,0)-7+'Итог по классам'!$B137,,,),"ш")</f>
        <v>0</v>
      </c>
      <c r="HJ137" s="37">
        <f ca="1">COUNTIF(OFFSET(class9_2,MATCH(HJ$1,'9 класс'!$A:$A,0)-7+'Итог по классам'!$B137,,,),"Ф")</f>
        <v>0</v>
      </c>
      <c r="HK137" s="37">
        <f ca="1">COUNTIF(OFFSET(class9_2,MATCH(HK$1,'9 класс'!$A:$A,0)-7+'Итог по классам'!$B137,,,),"р")</f>
        <v>0</v>
      </c>
      <c r="HL137" s="37">
        <f ca="1">COUNTIF(OFFSET(class9_2,MATCH(HL$1,'9 класс'!$A:$A,0)-7+'Итог по классам'!$B137,,,),"ш")</f>
        <v>0</v>
      </c>
      <c r="HM137" s="38">
        <f ca="1">COUNTIF(OFFSET(class9_1,MATCH(HM$1,'9 класс'!$A:$A,0)-7+'Итог по классам'!$B137,,,),"Ф")</f>
        <v>0</v>
      </c>
      <c r="HN137" s="37">
        <f ca="1">COUNTIF(OFFSET(class9_1,MATCH(HN$1,'9 класс'!$A:$A,0)-7+'Итог по классам'!$B137,,,),"р")</f>
        <v>0</v>
      </c>
      <c r="HO137" s="37">
        <f ca="1">COUNTIF(OFFSET(class9_1,MATCH(HO$1,'9 класс'!$A:$A,0)-7+'Итог по классам'!$B137,,,),"ш")</f>
        <v>0</v>
      </c>
      <c r="HP137" s="37">
        <f ca="1">COUNTIF(OFFSET(class9_2,MATCH(HP$1,'9 класс'!$A:$A,0)-7+'Итог по классам'!$B137,,,),"Ф")</f>
        <v>0</v>
      </c>
      <c r="HQ137" s="37">
        <f ca="1">COUNTIF(OFFSET(class9_2,MATCH(HQ$1,'9 класс'!$A:$A,0)-7+'Итог по классам'!$B137,,,),"р")</f>
        <v>0</v>
      </c>
      <c r="HR137" s="37">
        <f ca="1">COUNTIF(OFFSET(class9_2,MATCH(HR$1,'9 класс'!$A:$A,0)-7+'Итог по классам'!$B137,,,),"ш")</f>
        <v>0</v>
      </c>
      <c r="HS137" s="38">
        <f ca="1">COUNTIF(OFFSET(class9_1,MATCH(HS$1,'9 класс'!$A:$A,0)-7+'Итог по классам'!$B137,,,),"Ф")</f>
        <v>0</v>
      </c>
      <c r="HT137" s="37">
        <f ca="1">COUNTIF(OFFSET(class9_1,MATCH(HT$1,'9 класс'!$A:$A,0)-7+'Итог по классам'!$B137,,,),"р")</f>
        <v>0</v>
      </c>
      <c r="HU137" s="37">
        <f ca="1">COUNTIF(OFFSET(class9_1,MATCH(HU$1,'9 класс'!$A:$A,0)-7+'Итог по классам'!$B137,,,),"ш")</f>
        <v>0</v>
      </c>
      <c r="HV137" s="37">
        <f ca="1">COUNTIF(OFFSET(class9_2,MATCH(HV$1,'9 класс'!$A:$A,0)-7+'Итог по классам'!$B137,,,),"Ф")</f>
        <v>0</v>
      </c>
      <c r="HW137" s="37">
        <f ca="1">COUNTIF(OFFSET(class9_2,MATCH(HW$1,'9 класс'!$A:$A,0)-7+'Итог по классам'!$B137,,,),"р")</f>
        <v>0</v>
      </c>
      <c r="HX137" s="37">
        <f ca="1">COUNTIF(OFFSET(class9_2,MATCH(HX$1,'9 класс'!$A:$A,0)-7+'Итог по классам'!$B137,,,),"ш")</f>
        <v>0</v>
      </c>
      <c r="HY137" s="38">
        <f ca="1">COUNTIF(OFFSET(class9_1,MATCH(HY$1,'9 класс'!$A:$A,0)-7+'Итог по классам'!$B137,,,),"Ф")</f>
        <v>0</v>
      </c>
      <c r="HZ137" s="37">
        <f ca="1">COUNTIF(OFFSET(class9_1,MATCH(HZ$1,'9 класс'!$A:$A,0)-7+'Итог по классам'!$B137,,,),"р")</f>
        <v>0</v>
      </c>
      <c r="IA137" s="37">
        <f ca="1">COUNTIF(OFFSET(class9_1,MATCH(IA$1,'9 класс'!$A:$A,0)-7+'Итог по классам'!$B137,,,),"ш")</f>
        <v>0</v>
      </c>
      <c r="IB137" s="37">
        <f ca="1">COUNTIF(OFFSET(class9_2,MATCH(IB$1,'9 класс'!$A:$A,0)-7+'Итог по классам'!$B137,,,),"Ф")</f>
        <v>0</v>
      </c>
      <c r="IC137" s="37">
        <f ca="1">COUNTIF(OFFSET(class9_2,MATCH(IC$1,'9 класс'!$A:$A,0)-7+'Итог по классам'!$B137,,,),"р")</f>
        <v>0</v>
      </c>
      <c r="ID137" s="37">
        <f ca="1">COUNTIF(OFFSET(class9_2,MATCH(ID$1,'9 класс'!$A:$A,0)-7+'Итог по классам'!$B137,,,),"ш")</f>
        <v>0</v>
      </c>
      <c r="IE137" s="38">
        <f ca="1">COUNTIF(OFFSET(class9_1,MATCH(IE$1,'9 класс'!$A:$A,0)-7+'Итог по классам'!$B137,,,),"Ф")</f>
        <v>0</v>
      </c>
      <c r="IF137" s="37">
        <f ca="1">COUNTIF(OFFSET(class9_1,MATCH(IF$1,'9 класс'!$A:$A,0)-7+'Итог по классам'!$B137,,,),"р")</f>
        <v>0</v>
      </c>
      <c r="IG137" s="37">
        <f ca="1">COUNTIF(OFFSET(class9_1,MATCH(IG$1,'9 класс'!$A:$A,0)-7+'Итог по классам'!$B137,,,),"ш")</f>
        <v>0</v>
      </c>
      <c r="IH137" s="37">
        <f ca="1">COUNTIF(OFFSET(class9_2,MATCH(IH$1,'9 класс'!$A:$A,0)-7+'Итог по классам'!$B137,,,),"Ф")</f>
        <v>0</v>
      </c>
      <c r="II137" s="37">
        <f ca="1">COUNTIF(OFFSET(class9_2,MATCH(II$1,'9 класс'!$A:$A,0)-7+'Итог по классам'!$B137,,,),"р")</f>
        <v>0</v>
      </c>
      <c r="IJ137" s="37">
        <f ca="1">COUNTIF(OFFSET(class9_2,MATCH(IJ$1,'9 класс'!$A:$A,0)-7+'Итог по классам'!$B137,,,),"ш")</f>
        <v>0</v>
      </c>
      <c r="IK137" s="38">
        <f ca="1">COUNTIF(OFFSET(class9_1,MATCH(IK$1,'9 класс'!$A:$A,0)-7+'Итог по классам'!$B137,,,),"Ф")</f>
        <v>0</v>
      </c>
      <c r="IL137" s="37">
        <f ca="1">COUNTIF(OFFSET(class9_1,MATCH(IL$1,'9 класс'!$A:$A,0)-7+'Итог по классам'!$B137,,,),"р")</f>
        <v>0</v>
      </c>
      <c r="IM137" s="37">
        <f ca="1">COUNTIF(OFFSET(class9_1,MATCH(IM$1,'9 класс'!$A:$A,0)-7+'Итог по классам'!$B137,,,),"ш")</f>
        <v>0</v>
      </c>
      <c r="IN137" s="37">
        <f ca="1">COUNTIF(OFFSET(class9_2,MATCH(IN$1,'9 класс'!$A:$A,0)-7+'Итог по классам'!$B137,,,),"Ф")</f>
        <v>0</v>
      </c>
      <c r="IO137" s="37">
        <f ca="1">COUNTIF(OFFSET(class9_2,MATCH(IO$1,'9 класс'!$A:$A,0)-7+'Итог по классам'!$B137,,,),"р")</f>
        <v>0</v>
      </c>
      <c r="IP137" s="37">
        <f ca="1">COUNTIF(OFFSET(class9_2,MATCH(IP$1,'9 класс'!$A:$A,0)-7+'Итог по классам'!$B137,,,),"ш")</f>
        <v>0</v>
      </c>
      <c r="IQ137" s="38">
        <f ca="1">COUNTIF(OFFSET(class9_1,MATCH(IQ$1,'9 класс'!$A:$A,0)-7+'Итог по классам'!$B137,,,),"Ф")</f>
        <v>0</v>
      </c>
      <c r="IR137" s="37">
        <f ca="1">COUNTIF(OFFSET(class9_1,MATCH(IR$1,'9 класс'!$A:$A,0)-7+'Итог по классам'!$B137,,,),"р")</f>
        <v>0</v>
      </c>
      <c r="IS137" s="37">
        <f ca="1">COUNTIF(OFFSET(class9_1,MATCH(IS$1,'9 класс'!$A:$A,0)-7+'Итог по классам'!$B137,,,),"ш")</f>
        <v>0</v>
      </c>
      <c r="IT137" s="37">
        <f ca="1">COUNTIF(OFFSET(class9_2,MATCH(IT$1,'9 класс'!$A:$A,0)-7+'Итог по классам'!$B137,,,),"Ф")</f>
        <v>0</v>
      </c>
      <c r="IU137" s="37">
        <f ca="1">COUNTIF(OFFSET(class9_2,MATCH(IU$1,'9 класс'!$A:$A,0)-7+'Итог по классам'!$B137,,,),"р")</f>
        <v>0</v>
      </c>
      <c r="IV137" s="37">
        <f ca="1">COUNTIF(OFFSET(class9_2,MATCH(IV$1,'9 класс'!$A:$A,0)-7+'Итог по классам'!$B137,,,),"ш")</f>
        <v>0</v>
      </c>
      <c r="IW137" s="38">
        <f ca="1">COUNTIF(OFFSET(class9_1,MATCH(IW$1,'9 класс'!$A:$A,0)-7+'Итог по классам'!$B137,,,),"Ф")</f>
        <v>0</v>
      </c>
      <c r="IX137" s="37">
        <f ca="1">COUNTIF(OFFSET(class9_1,MATCH(IX$1,'9 класс'!$A:$A,0)-7+'Итог по классам'!$B137,,,),"р")</f>
        <v>0</v>
      </c>
      <c r="IY137" s="37">
        <f ca="1">COUNTIF(OFFSET(class9_1,MATCH(IY$1,'9 класс'!$A:$A,0)-7+'Итог по классам'!$B137,,,),"ш")</f>
        <v>0</v>
      </c>
      <c r="IZ137" s="37">
        <f ca="1">COUNTIF(OFFSET(class9_2,MATCH(IZ$1,'9 класс'!$A:$A,0)-7+'Итог по классам'!$B137,,,),"Ф")</f>
        <v>0</v>
      </c>
      <c r="JA137" s="37">
        <f ca="1">COUNTIF(OFFSET(class9_2,MATCH(JA$1,'9 класс'!$A:$A,0)-7+'Итог по классам'!$B137,,,),"р")</f>
        <v>0</v>
      </c>
      <c r="JB137" s="37">
        <f ca="1">COUNTIF(OFFSET(class9_2,MATCH(JB$1,'9 класс'!$A:$A,0)-7+'Итог по классам'!$B137,,,),"ш")</f>
        <v>0</v>
      </c>
      <c r="JC137" s="38">
        <f ca="1">COUNTIF(OFFSET(class9_1,MATCH(JC$1,'9 класс'!$A:$A,0)-7+'Итог по классам'!$B137,,,),"Ф")</f>
        <v>0</v>
      </c>
      <c r="JD137" s="37">
        <f ca="1">COUNTIF(OFFSET(class9_1,MATCH(JD$1,'9 класс'!$A:$A,0)-7+'Итог по классам'!$B137,,,),"р")</f>
        <v>0</v>
      </c>
      <c r="JE137" s="37">
        <f ca="1">COUNTIF(OFFSET(class9_1,MATCH(JE$1,'9 класс'!$A:$A,0)-7+'Итог по классам'!$B137,,,),"ш")</f>
        <v>0</v>
      </c>
      <c r="JF137" s="37">
        <f ca="1">COUNTIF(OFFSET(class9_2,MATCH(JF$1,'9 класс'!$A:$A,0)-7+'Итог по классам'!$B137,,,),"Ф")</f>
        <v>0</v>
      </c>
      <c r="JG137" s="37">
        <f ca="1">COUNTIF(OFFSET(class9_2,MATCH(JG$1,'9 класс'!$A:$A,0)-7+'Итог по классам'!$B137,,,),"р")</f>
        <v>0</v>
      </c>
      <c r="JH137" s="37">
        <f ca="1">COUNTIF(OFFSET(class9_2,MATCH(JH$1,'9 класс'!$A:$A,0)-7+'Итог по классам'!$B137,,,),"ш")</f>
        <v>0</v>
      </c>
      <c r="JI137" s="38">
        <f ca="1">COUNTIF(OFFSET(class9_1,MATCH(JI$1,'9 класс'!$A:$A,0)-7+'Итог по классам'!$B137,,,),"Ф")</f>
        <v>0</v>
      </c>
      <c r="JJ137" s="37">
        <f ca="1">COUNTIF(OFFSET(class9_1,MATCH(JJ$1,'9 класс'!$A:$A,0)-7+'Итог по классам'!$B137,,,),"р")</f>
        <v>0</v>
      </c>
      <c r="JK137" s="37">
        <f ca="1">COUNTIF(OFFSET(class9_1,MATCH(JK$1,'9 класс'!$A:$A,0)-7+'Итог по классам'!$B137,,,),"ш")</f>
        <v>0</v>
      </c>
      <c r="JL137" s="37">
        <f ca="1">COUNTIF(OFFSET(class9_2,MATCH(JL$1,'9 класс'!$A:$A,0)-7+'Итог по классам'!$B137,,,),"Ф")</f>
        <v>0</v>
      </c>
      <c r="JM137" s="37">
        <f ca="1">COUNTIF(OFFSET(class9_2,MATCH(JM$1,'9 класс'!$A:$A,0)-7+'Итог по классам'!$B137,,,),"р")</f>
        <v>0</v>
      </c>
      <c r="JN137" s="37">
        <f ca="1">COUNTIF(OFFSET(class9_2,MATCH(JN$1,'9 класс'!$A:$A,0)-7+'Итог по классам'!$B137,,,),"ш")</f>
        <v>0</v>
      </c>
      <c r="JO137" s="38">
        <f ca="1">COUNTIF(OFFSET(class9_1,MATCH(JO$1,'9 класс'!$A:$A,0)-7+'Итог по классам'!$B137,,,),"Ф")</f>
        <v>0</v>
      </c>
      <c r="JP137" s="37">
        <f ca="1">COUNTIF(OFFSET(class9_1,MATCH(JP$1,'9 класс'!$A:$A,0)-7+'Итог по классам'!$B137,,,),"р")</f>
        <v>0</v>
      </c>
      <c r="JQ137" s="37">
        <f ca="1">COUNTIF(OFFSET(class9_1,MATCH(JQ$1,'9 класс'!$A:$A,0)-7+'Итог по классам'!$B137,,,),"ш")</f>
        <v>0</v>
      </c>
      <c r="JR137" s="37">
        <f ca="1">COUNTIF(OFFSET(class9_2,MATCH(JR$1,'9 класс'!$A:$A,0)-7+'Итог по классам'!$B137,,,),"Ф")</f>
        <v>0</v>
      </c>
      <c r="JS137" s="37">
        <f ca="1">COUNTIF(OFFSET(class9_2,MATCH(JS$1,'9 класс'!$A:$A,0)-7+'Итог по классам'!$B137,,,),"р")</f>
        <v>0</v>
      </c>
      <c r="JT137" s="37">
        <f ca="1">COUNTIF(OFFSET(class9_2,MATCH(JT$1,'9 класс'!$A:$A,0)-7+'Итог по классам'!$B137,,,),"ш")</f>
        <v>0</v>
      </c>
      <c r="JU137" s="38">
        <f ca="1">COUNTIF(OFFSET(class9_1,MATCH(JU$1,'9 класс'!$A:$A,0)-7+'Итог по классам'!$B137,,,),"Ф")</f>
        <v>0</v>
      </c>
      <c r="JV137" s="37">
        <f ca="1">COUNTIF(OFFSET(class9_1,MATCH(JV$1,'9 класс'!$A:$A,0)-7+'Итог по классам'!$B137,,,),"р")</f>
        <v>0</v>
      </c>
      <c r="JW137" s="37">
        <f ca="1">COUNTIF(OFFSET(class9_1,MATCH(JW$1,'9 класс'!$A:$A,0)-7+'Итог по классам'!$B137,,,),"ш")</f>
        <v>0</v>
      </c>
      <c r="JX137" s="37">
        <f ca="1">COUNTIF(OFFSET(class9_2,MATCH(JX$1,'9 класс'!$A:$A,0)-7+'Итог по классам'!$B137,,,),"Ф")</f>
        <v>0</v>
      </c>
      <c r="JY137" s="37">
        <f ca="1">COUNTIF(OFFSET(class9_2,MATCH(JY$1,'9 класс'!$A:$A,0)-7+'Итог по классам'!$B137,,,),"р")</f>
        <v>0</v>
      </c>
      <c r="JZ137" s="37">
        <f ca="1">COUNTIF(OFFSET(class9_2,MATCH(JZ$1,'9 класс'!$A:$A,0)-7+'Итог по классам'!$B137,,,),"ш")</f>
        <v>0</v>
      </c>
      <c r="KA137" s="38">
        <f ca="1">COUNTIF(OFFSET(class9_1,MATCH(KA$1,'9 класс'!$A:$A,0)-7+'Итог по классам'!$B137,,,),"Ф")</f>
        <v>0</v>
      </c>
      <c r="KB137" s="37">
        <f ca="1">COUNTIF(OFFSET(class9_1,MATCH(KB$1,'9 класс'!$A:$A,0)-7+'Итог по классам'!$B137,,,),"р")</f>
        <v>0</v>
      </c>
      <c r="KC137" s="37">
        <f ca="1">COUNTIF(OFFSET(class9_1,MATCH(KC$1,'9 класс'!$A:$A,0)-7+'Итог по классам'!$B137,,,),"ш")</f>
        <v>0</v>
      </c>
      <c r="KD137" s="37">
        <f ca="1">COUNTIF(OFFSET(class9_2,MATCH(KD$1,'9 класс'!$A:$A,0)-7+'Итог по классам'!$B137,,,),"Ф")</f>
        <v>0</v>
      </c>
      <c r="KE137" s="37">
        <f ca="1">COUNTIF(OFFSET(class9_2,MATCH(KE$1,'9 класс'!$A:$A,0)-7+'Итог по классам'!$B137,,,),"р")</f>
        <v>0</v>
      </c>
      <c r="KF137" s="37">
        <f ca="1">COUNTIF(OFFSET(class9_2,MATCH(KF$1,'9 класс'!$A:$A,0)-7+'Итог по классам'!$B137,,,),"ш")</f>
        <v>0</v>
      </c>
      <c r="KG137" s="38">
        <f ca="1">COUNTIF(OFFSET(class9_1,MATCH(KG$1,'9 класс'!$A:$A,0)-7+'Итог по классам'!$B137,,,),"Ф")</f>
        <v>0</v>
      </c>
      <c r="KH137" s="37">
        <f ca="1">COUNTIF(OFFSET(class9_1,MATCH(KH$1,'9 класс'!$A:$A,0)-7+'Итог по классам'!$B137,,,),"р")</f>
        <v>0</v>
      </c>
      <c r="KI137" s="37">
        <f ca="1">COUNTIF(OFFSET(class9_1,MATCH(KI$1,'9 класс'!$A:$A,0)-7+'Итог по классам'!$B137,,,),"ш")</f>
        <v>0</v>
      </c>
      <c r="KJ137" s="37">
        <f ca="1">COUNTIF(OFFSET(class9_2,MATCH(KJ$1,'9 класс'!$A:$A,0)-7+'Итог по классам'!$B137,,,),"Ф")</f>
        <v>0</v>
      </c>
      <c r="KK137" s="37">
        <f ca="1">COUNTIF(OFFSET(class9_2,MATCH(KK$1,'9 класс'!$A:$A,0)-7+'Итог по классам'!$B137,,,),"р")</f>
        <v>0</v>
      </c>
      <c r="KL137" s="37">
        <f ca="1">COUNTIF(OFFSET(class9_2,MATCH(KL$1,'9 класс'!$A:$A,0)-7+'Итог по классам'!$B137,,,),"ш")</f>
        <v>0</v>
      </c>
      <c r="KM137" s="38">
        <f ca="1">COUNTIF(OFFSET(class9_1,MATCH(KM$1,'9 класс'!$A:$A,0)-7+'Итог по классам'!$B137,,,),"Ф")</f>
        <v>0</v>
      </c>
      <c r="KN137" s="37">
        <f ca="1">COUNTIF(OFFSET(class9_1,MATCH(KN$1,'9 класс'!$A:$A,0)-7+'Итог по классам'!$B137,,,),"р")</f>
        <v>0</v>
      </c>
      <c r="KO137" s="37">
        <f ca="1">COUNTIF(OFFSET(class9_1,MATCH(KO$1,'9 класс'!$A:$A,0)-7+'Итог по классам'!$B137,,,),"ш")</f>
        <v>0</v>
      </c>
      <c r="KP137" s="37">
        <f ca="1">COUNTIF(OFFSET(class9_2,MATCH(KP$1,'9 класс'!$A:$A,0)-7+'Итог по классам'!$B137,,,),"Ф")</f>
        <v>0</v>
      </c>
      <c r="KQ137" s="37">
        <f ca="1">COUNTIF(OFFSET(class9_2,MATCH(KQ$1,'9 класс'!$A:$A,0)-7+'Итог по классам'!$B137,,,),"р")</f>
        <v>0</v>
      </c>
      <c r="KR137" s="37">
        <f ca="1">COUNTIF(OFFSET(class9_2,MATCH(KR$1,'9 класс'!$A:$A,0)-7+'Итог по классам'!$B137,,,),"ш")</f>
        <v>0</v>
      </c>
    </row>
    <row r="138" spans="1:304" x14ac:dyDescent="0.25">
      <c r="A138">
        <f t="shared" si="13"/>
        <v>1</v>
      </c>
      <c r="B138" s="37">
        <v>6</v>
      </c>
      <c r="C138" s="3" t="s">
        <v>47</v>
      </c>
      <c r="D138" s="3" t="s">
        <v>65</v>
      </c>
      <c r="E138" s="37">
        <f ca="1">COUNTIF(OFFSET(class9_1,MATCH(E$1,'9 класс'!$A:$A,0)-7+'Итог по классам'!$B138,,,),"Ф")</f>
        <v>0</v>
      </c>
      <c r="F138" s="37">
        <f ca="1">COUNTIF(OFFSET(class9_1,MATCH(F$1,'9 класс'!$A:$A,0)-7+'Итог по классам'!$B138,,,),"р")</f>
        <v>0</v>
      </c>
      <c r="G138" s="37">
        <f ca="1">COUNTIF(OFFSET(class9_1,MATCH(G$1,'9 класс'!$A:$A,0)-7+'Итог по классам'!$B138,,,),"ш")</f>
        <v>2</v>
      </c>
      <c r="H138" s="37">
        <f ca="1">COUNTIF(OFFSET(class9_2,MATCH(H$1,'9 класс'!$A:$A,0)-7+'Итог по классам'!$B138,,,),"Ф")</f>
        <v>0</v>
      </c>
      <c r="I138" s="37">
        <f ca="1">COUNTIF(OFFSET(class9_2,MATCH(I$1,'9 класс'!$A:$A,0)-7+'Итог по классам'!$B138,,,),"р")</f>
        <v>0</v>
      </c>
      <c r="J138" s="37">
        <f ca="1">COUNTIF(OFFSET(class9_2,MATCH(J$1,'9 класс'!$A:$A,0)-7+'Итог по классам'!$B138,,,),"ш")</f>
        <v>3</v>
      </c>
      <c r="K138" s="38">
        <f ca="1">COUNTIF(OFFSET(class9_1,MATCH(K$1,'9 класс'!$A:$A,0)-7+'Итог по классам'!$B138,,,),"Ф")</f>
        <v>0</v>
      </c>
      <c r="L138" s="37">
        <f ca="1">COUNTIF(OFFSET(class9_1,MATCH(L$1,'9 класс'!$A:$A,0)-7+'Итог по классам'!$B138,,,),"р")</f>
        <v>0</v>
      </c>
      <c r="M138" s="37">
        <f ca="1">COUNTIF(OFFSET(class9_1,MATCH(M$1,'9 класс'!$A:$A,0)-7+'Итог по классам'!$B138,,,),"ш")</f>
        <v>0</v>
      </c>
      <c r="N138" s="37">
        <f ca="1">COUNTIF(OFFSET(class9_2,MATCH(N$1,'9 класс'!$A:$A,0)-7+'Итог по классам'!$B138,,,),"Ф")</f>
        <v>0</v>
      </c>
      <c r="O138" s="37">
        <f ca="1">COUNTIF(OFFSET(class9_2,MATCH(O$1,'9 класс'!$A:$A,0)-7+'Итог по классам'!$B138,,,),"р")</f>
        <v>0</v>
      </c>
      <c r="P138" s="37">
        <f ca="1">COUNTIF(OFFSET(class9_2,MATCH(P$1,'9 класс'!$A:$A,0)-7+'Итог по классам'!$B138,,,),"ш")</f>
        <v>0</v>
      </c>
      <c r="Q138" s="38">
        <f ca="1">COUNTIF(OFFSET(class9_1,MATCH(Q$1,'9 класс'!$A:$A,0)-7+'Итог по классам'!$B138,,,),"Ф")</f>
        <v>0</v>
      </c>
      <c r="R138" s="37">
        <f ca="1">COUNTIF(OFFSET(class9_1,MATCH(R$1,'9 класс'!$A:$A,0)-7+'Итог по классам'!$B138,,,),"р")</f>
        <v>0</v>
      </c>
      <c r="S138" s="37">
        <f ca="1">COUNTIF(OFFSET(class9_1,MATCH(S$1,'9 класс'!$A:$A,0)-7+'Итог по классам'!$B138,,,),"ш")</f>
        <v>0</v>
      </c>
      <c r="T138" s="37">
        <f ca="1">COUNTIF(OFFSET(class9_2,MATCH(T$1,'9 класс'!$A:$A,0)-7+'Итог по классам'!$B138,,,),"Ф")</f>
        <v>0</v>
      </c>
      <c r="U138" s="37">
        <f ca="1">COUNTIF(OFFSET(class9_2,MATCH(U$1,'9 класс'!$A:$A,0)-7+'Итог по классам'!$B138,,,),"р")</f>
        <v>0</v>
      </c>
      <c r="V138" s="37">
        <f ca="1">COUNTIF(OFFSET(class9_2,MATCH(V$1,'9 класс'!$A:$A,0)-7+'Итог по классам'!$B138,,,),"ш")</f>
        <v>0</v>
      </c>
      <c r="W138" s="38">
        <f ca="1">COUNTIF(OFFSET(class9_1,MATCH(W$1,'9 класс'!$A:$A,0)-7+'Итог по классам'!$B138,,,),"Ф")</f>
        <v>0</v>
      </c>
      <c r="X138" s="37">
        <f ca="1">COUNTIF(OFFSET(class9_1,MATCH(X$1,'9 класс'!$A:$A,0)-7+'Итог по классам'!$B138,,,),"р")</f>
        <v>0</v>
      </c>
      <c r="Y138" s="37">
        <f ca="1">COUNTIF(OFFSET(class9_1,MATCH(Y$1,'9 класс'!$A:$A,0)-7+'Итог по классам'!$B138,,,),"ш")</f>
        <v>0</v>
      </c>
      <c r="Z138" s="37">
        <f ca="1">COUNTIF(OFFSET(class9_2,MATCH(Z$1,'9 класс'!$A:$A,0)-7+'Итог по классам'!$B138,,,),"Ф")</f>
        <v>0</v>
      </c>
      <c r="AA138" s="37">
        <f ca="1">COUNTIF(OFFSET(class9_2,MATCH(AA$1,'9 класс'!$A:$A,0)-7+'Итог по классам'!$B138,,,),"р")</f>
        <v>0</v>
      </c>
      <c r="AB138" s="37">
        <f ca="1">COUNTIF(OFFSET(class9_2,MATCH(AB$1,'9 класс'!$A:$A,0)-7+'Итог по классам'!$B138,,,),"ш")</f>
        <v>0</v>
      </c>
      <c r="AC138" s="38">
        <f ca="1">COUNTIF(OFFSET(class9_1,MATCH(AC$1,'9 класс'!$A:$A,0)-7+'Итог по классам'!$B138,,,),"Ф")</f>
        <v>0</v>
      </c>
      <c r="AD138" s="37">
        <f ca="1">COUNTIF(OFFSET(class9_1,MATCH(AD$1,'9 класс'!$A:$A,0)-7+'Итог по классам'!$B138,,,),"р")</f>
        <v>0</v>
      </c>
      <c r="AE138" s="37">
        <f ca="1">COUNTIF(OFFSET(class9_1,MATCH(AE$1,'9 класс'!$A:$A,0)-7+'Итог по классам'!$B138,,,),"ш")</f>
        <v>0</v>
      </c>
      <c r="AF138" s="37">
        <f ca="1">COUNTIF(OFFSET(class9_2,MATCH(AF$1,'9 класс'!$A:$A,0)-7+'Итог по классам'!$B138,,,),"Ф")</f>
        <v>0</v>
      </c>
      <c r="AG138" s="37">
        <f ca="1">COUNTIF(OFFSET(class9_2,MATCH(AG$1,'9 класс'!$A:$A,0)-7+'Итог по классам'!$B138,,,),"р")</f>
        <v>0</v>
      </c>
      <c r="AH138" s="37">
        <f ca="1">COUNTIF(OFFSET(class9_2,MATCH(AH$1,'9 класс'!$A:$A,0)-7+'Итог по классам'!$B138,,,),"ш")</f>
        <v>0</v>
      </c>
      <c r="AI138" s="38">
        <f ca="1">COUNTIF(OFFSET(class9_1,MATCH(AI$1,'9 класс'!$A:$A,0)-7+'Итог по классам'!$B138,,,),"Ф")</f>
        <v>0</v>
      </c>
      <c r="AJ138" s="37">
        <f ca="1">COUNTIF(OFFSET(class9_1,MATCH(AJ$1,'9 класс'!$A:$A,0)-7+'Итог по классам'!$B138,,,),"р")</f>
        <v>0</v>
      </c>
      <c r="AK138" s="37">
        <f ca="1">COUNTIF(OFFSET(class9_1,MATCH(AK$1,'9 класс'!$A:$A,0)-7+'Итог по классам'!$B138,,,),"ш")</f>
        <v>0</v>
      </c>
      <c r="AL138" s="37">
        <f ca="1">COUNTIF(OFFSET(class9_2,MATCH(AL$1,'9 класс'!$A:$A,0)-7+'Итог по классам'!$B138,,,),"Ф")</f>
        <v>0</v>
      </c>
      <c r="AM138" s="37">
        <f ca="1">COUNTIF(OFFSET(class9_2,MATCH(AM$1,'9 класс'!$A:$A,0)-7+'Итог по классам'!$B138,,,),"р")</f>
        <v>0</v>
      </c>
      <c r="AN138" s="37">
        <f ca="1">COUNTIF(OFFSET(class9_2,MATCH(AN$1,'9 класс'!$A:$A,0)-7+'Итог по классам'!$B138,,,),"ш")</f>
        <v>0</v>
      </c>
      <c r="AO138" s="38">
        <f ca="1">COUNTIF(OFFSET(class9_1,MATCH(AO$1,'9 класс'!$A:$A,0)-7+'Итог по классам'!$B138,,,),"Ф")</f>
        <v>0</v>
      </c>
      <c r="AP138" s="37">
        <f ca="1">COUNTIF(OFFSET(class9_1,MATCH(AP$1,'9 класс'!$A:$A,0)-7+'Итог по классам'!$B138,,,),"р")</f>
        <v>0</v>
      </c>
      <c r="AQ138" s="37">
        <f ca="1">COUNTIF(OFFSET(class9_1,MATCH(AQ$1,'9 класс'!$A:$A,0)-7+'Итог по классам'!$B138,,,),"ш")</f>
        <v>0</v>
      </c>
      <c r="AR138" s="37">
        <f ca="1">COUNTIF(OFFSET(class9_2,MATCH(AR$1,'9 класс'!$A:$A,0)-7+'Итог по классам'!$B138,,,),"Ф")</f>
        <v>0</v>
      </c>
      <c r="AS138" s="37">
        <f ca="1">COUNTIF(OFFSET(class9_2,MATCH(AS$1,'9 класс'!$A:$A,0)-7+'Итог по классам'!$B138,,,),"р")</f>
        <v>0</v>
      </c>
      <c r="AT138" s="37">
        <f ca="1">COUNTIF(OFFSET(class9_2,MATCH(AT$1,'9 класс'!$A:$A,0)-7+'Итог по классам'!$B138,,,),"ш")</f>
        <v>0</v>
      </c>
      <c r="AU138" s="38">
        <f ca="1">COUNTIF(OFFSET(class9_1,MATCH(AU$1,'9 класс'!$A:$A,0)-7+'Итог по классам'!$B138,,,),"Ф")</f>
        <v>0</v>
      </c>
      <c r="AV138" s="37">
        <f ca="1">COUNTIF(OFFSET(class9_1,MATCH(AV$1,'9 класс'!$A:$A,0)-7+'Итог по классам'!$B138,,,),"р")</f>
        <v>0</v>
      </c>
      <c r="AW138" s="37">
        <f ca="1">COUNTIF(OFFSET(class9_1,MATCH(AW$1,'9 класс'!$A:$A,0)-7+'Итог по классам'!$B138,,,),"ш")</f>
        <v>0</v>
      </c>
      <c r="AX138" s="37">
        <f ca="1">COUNTIF(OFFSET(class9_2,MATCH(AX$1,'9 класс'!$A:$A,0)-7+'Итог по классам'!$B138,,,),"Ф")</f>
        <v>0</v>
      </c>
      <c r="AY138" s="37">
        <f ca="1">COUNTIF(OFFSET(class9_2,MATCH(AY$1,'9 класс'!$A:$A,0)-7+'Итог по классам'!$B138,,,),"р")</f>
        <v>0</v>
      </c>
      <c r="AZ138" s="37">
        <f ca="1">COUNTIF(OFFSET(class9_2,MATCH(AZ$1,'9 класс'!$A:$A,0)-7+'Итог по классам'!$B138,,,),"ш")</f>
        <v>0</v>
      </c>
      <c r="BA138" s="38">
        <f ca="1">COUNTIF(OFFSET(class9_1,MATCH(BA$1,'9 класс'!$A:$A,0)-7+'Итог по классам'!$B138,,,),"Ф")</f>
        <v>0</v>
      </c>
      <c r="BB138" s="37">
        <f ca="1">COUNTIF(OFFSET(class9_1,MATCH(BB$1,'9 класс'!$A:$A,0)-7+'Итог по классам'!$B138,,,),"р")</f>
        <v>0</v>
      </c>
      <c r="BC138" s="37">
        <f ca="1">COUNTIF(OFFSET(class9_1,MATCH(BC$1,'9 класс'!$A:$A,0)-7+'Итог по классам'!$B138,,,),"ш")</f>
        <v>0</v>
      </c>
      <c r="BD138" s="37">
        <f ca="1">COUNTIF(OFFSET(class9_2,MATCH(BD$1,'9 класс'!$A:$A,0)-7+'Итог по классам'!$B138,,,),"Ф")</f>
        <v>0</v>
      </c>
      <c r="BE138" s="37">
        <f ca="1">COUNTIF(OFFSET(class9_2,MATCH(BE$1,'9 класс'!$A:$A,0)-7+'Итог по классам'!$B138,,,),"р")</f>
        <v>0</v>
      </c>
      <c r="BF138" s="37">
        <f ca="1">COUNTIF(OFFSET(class9_2,MATCH(BF$1,'9 класс'!$A:$A,0)-7+'Итог по классам'!$B138,,,),"ш")</f>
        <v>0</v>
      </c>
      <c r="BG138" s="38">
        <f ca="1">COUNTIF(OFFSET(class9_1,MATCH(BG$1,'9 класс'!$A:$A,0)-7+'Итог по классам'!$B138,,,),"Ф")</f>
        <v>0</v>
      </c>
      <c r="BH138" s="37">
        <f ca="1">COUNTIF(OFFSET(class9_1,MATCH(BH$1,'9 класс'!$A:$A,0)-7+'Итог по классам'!$B138,,,),"р")</f>
        <v>0</v>
      </c>
      <c r="BI138" s="37">
        <f ca="1">COUNTIF(OFFSET(class9_1,MATCH(BI$1,'9 класс'!$A:$A,0)-7+'Итог по классам'!$B138,,,),"ш")</f>
        <v>0</v>
      </c>
      <c r="BJ138" s="37">
        <f ca="1">COUNTIF(OFFSET(class9_2,MATCH(BJ$1,'9 класс'!$A:$A,0)-7+'Итог по классам'!$B138,,,),"Ф")</f>
        <v>0</v>
      </c>
      <c r="BK138" s="37">
        <f ca="1">COUNTIF(OFFSET(class9_2,MATCH(BK$1,'9 класс'!$A:$A,0)-7+'Итог по классам'!$B138,,,),"р")</f>
        <v>0</v>
      </c>
      <c r="BL138" s="37">
        <f ca="1">COUNTIF(OFFSET(class9_2,MATCH(BL$1,'9 класс'!$A:$A,0)-7+'Итог по классам'!$B138,,,),"ш")</f>
        <v>0</v>
      </c>
      <c r="BM138" s="38">
        <f ca="1">COUNTIF(OFFSET(class9_1,MATCH(BM$1,'9 класс'!$A:$A,0)-7+'Итог по классам'!$B138,,,),"Ф")</f>
        <v>0</v>
      </c>
      <c r="BN138" s="37">
        <f ca="1">COUNTIF(OFFSET(class9_1,MATCH(BN$1,'9 класс'!$A:$A,0)-7+'Итог по классам'!$B138,,,),"р")</f>
        <v>0</v>
      </c>
      <c r="BO138" s="37">
        <f ca="1">COUNTIF(OFFSET(class9_1,MATCH(BO$1,'9 класс'!$A:$A,0)-7+'Итог по классам'!$B138,,,),"ш")</f>
        <v>0</v>
      </c>
      <c r="BP138" s="37">
        <f ca="1">COUNTIF(OFFSET(class9_2,MATCH(BP$1,'9 класс'!$A:$A,0)-7+'Итог по классам'!$B138,,,),"Ф")</f>
        <v>0</v>
      </c>
      <c r="BQ138" s="37">
        <f ca="1">COUNTIF(OFFSET(class9_2,MATCH(BQ$1,'9 класс'!$A:$A,0)-7+'Итог по классам'!$B138,,,),"р")</f>
        <v>0</v>
      </c>
      <c r="BR138" s="37">
        <f ca="1">COUNTIF(OFFSET(class9_2,MATCH(BR$1,'9 класс'!$A:$A,0)-7+'Итог по классам'!$B138,,,),"ш")</f>
        <v>0</v>
      </c>
      <c r="BS138" s="38">
        <f ca="1">COUNTIF(OFFSET(class9_1,MATCH(BS$1,'9 класс'!$A:$A,0)-7+'Итог по классам'!$B138,,,),"Ф")</f>
        <v>0</v>
      </c>
      <c r="BT138" s="37">
        <f ca="1">COUNTIF(OFFSET(class9_1,MATCH(BT$1,'9 класс'!$A:$A,0)-7+'Итог по классам'!$B138,,,),"р")</f>
        <v>0</v>
      </c>
      <c r="BU138" s="37">
        <f ca="1">COUNTIF(OFFSET(class9_1,MATCH(BU$1,'9 класс'!$A:$A,0)-7+'Итог по классам'!$B138,,,),"ш")</f>
        <v>0</v>
      </c>
      <c r="BV138" s="37">
        <f ca="1">COUNTIF(OFFSET(class9_2,MATCH(BV$1,'9 класс'!$A:$A,0)-7+'Итог по классам'!$B138,,,),"Ф")</f>
        <v>0</v>
      </c>
      <c r="BW138" s="37">
        <f ca="1">COUNTIF(OFFSET(class9_2,MATCH(BW$1,'9 класс'!$A:$A,0)-7+'Итог по классам'!$B138,,,),"р")</f>
        <v>0</v>
      </c>
      <c r="BX138" s="37">
        <f ca="1">COUNTIF(OFFSET(class9_2,MATCH(BX$1,'9 класс'!$A:$A,0)-7+'Итог по классам'!$B138,,,),"ш")</f>
        <v>0</v>
      </c>
      <c r="BY138" s="38">
        <f ca="1">COUNTIF(OFFSET(class9_1,MATCH(BY$1,'9 класс'!$A:$A,0)-7+'Итог по классам'!$B138,,,),"Ф")</f>
        <v>0</v>
      </c>
      <c r="BZ138" s="37">
        <f ca="1">COUNTIF(OFFSET(class9_1,MATCH(BZ$1,'9 класс'!$A:$A,0)-7+'Итог по классам'!$B138,,,),"р")</f>
        <v>0</v>
      </c>
      <c r="CA138" s="37">
        <f ca="1">COUNTIF(OFFSET(class9_1,MATCH(CA$1,'9 класс'!$A:$A,0)-7+'Итог по классам'!$B138,,,),"ш")</f>
        <v>0</v>
      </c>
      <c r="CB138" s="37">
        <f ca="1">COUNTIF(OFFSET(class9_2,MATCH(CB$1,'9 класс'!$A:$A,0)-7+'Итог по классам'!$B138,,,),"Ф")</f>
        <v>0</v>
      </c>
      <c r="CC138" s="37">
        <f ca="1">COUNTIF(OFFSET(class9_2,MATCH(CC$1,'9 класс'!$A:$A,0)-7+'Итог по классам'!$B138,,,),"р")</f>
        <v>0</v>
      </c>
      <c r="CD138" s="37">
        <f ca="1">COUNTIF(OFFSET(class9_2,MATCH(CD$1,'9 класс'!$A:$A,0)-7+'Итог по классам'!$B138,,,),"ш")</f>
        <v>0</v>
      </c>
      <c r="CE138" s="38">
        <f ca="1">COUNTIF(OFFSET(class9_1,MATCH(CE$1,'9 класс'!$A:$A,0)-7+'Итог по классам'!$B138,,,),"Ф")</f>
        <v>0</v>
      </c>
      <c r="CF138" s="37">
        <f ca="1">COUNTIF(OFFSET(class9_1,MATCH(CF$1,'9 класс'!$A:$A,0)-7+'Итог по классам'!$B138,,,),"р")</f>
        <v>0</v>
      </c>
      <c r="CG138" s="37">
        <f ca="1">COUNTIF(OFFSET(class9_1,MATCH(CG$1,'9 класс'!$A:$A,0)-7+'Итог по классам'!$B138,,,),"ш")</f>
        <v>0</v>
      </c>
      <c r="CH138" s="37">
        <f ca="1">COUNTIF(OFFSET(class9_2,MATCH(CH$1,'9 класс'!$A:$A,0)-7+'Итог по классам'!$B138,,,),"Ф")</f>
        <v>0</v>
      </c>
      <c r="CI138" s="37">
        <f ca="1">COUNTIF(OFFSET(class9_2,MATCH(CI$1,'9 класс'!$A:$A,0)-7+'Итог по классам'!$B138,,,),"р")</f>
        <v>0</v>
      </c>
      <c r="CJ138" s="37">
        <f ca="1">COUNTIF(OFFSET(class9_2,MATCH(CJ$1,'9 класс'!$A:$A,0)-7+'Итог по классам'!$B138,,,),"ш")</f>
        <v>0</v>
      </c>
      <c r="CK138" s="38">
        <f ca="1">COUNTIF(OFFSET(class9_1,MATCH(CK$1,'9 класс'!$A:$A,0)-7+'Итог по классам'!$B138,,,),"Ф")</f>
        <v>0</v>
      </c>
      <c r="CL138" s="37">
        <f ca="1">COUNTIF(OFFSET(class9_1,MATCH(CL$1,'9 класс'!$A:$A,0)-7+'Итог по классам'!$B138,,,),"р")</f>
        <v>0</v>
      </c>
      <c r="CM138" s="37">
        <f ca="1">COUNTIF(OFFSET(class9_1,MATCH(CM$1,'9 класс'!$A:$A,0)-7+'Итог по классам'!$B138,,,),"ш")</f>
        <v>0</v>
      </c>
      <c r="CN138" s="37">
        <f ca="1">COUNTIF(OFFSET(class9_2,MATCH(CN$1,'9 класс'!$A:$A,0)-7+'Итог по классам'!$B138,,,),"Ф")</f>
        <v>0</v>
      </c>
      <c r="CO138" s="37">
        <f ca="1">COUNTIF(OFFSET(class9_2,MATCH(CO$1,'9 класс'!$A:$A,0)-7+'Итог по классам'!$B138,,,),"р")</f>
        <v>0</v>
      </c>
      <c r="CP138" s="37">
        <f ca="1">COUNTIF(OFFSET(class9_2,MATCH(CP$1,'9 класс'!$A:$A,0)-7+'Итог по классам'!$B138,,,),"ш")</f>
        <v>0</v>
      </c>
      <c r="CQ138" s="38">
        <f ca="1">COUNTIF(OFFSET(class9_1,MATCH(CQ$1,'9 класс'!$A:$A,0)-7+'Итог по классам'!$B138,,,),"Ф")</f>
        <v>0</v>
      </c>
      <c r="CR138" s="37">
        <f ca="1">COUNTIF(OFFSET(class9_1,MATCH(CR$1,'9 класс'!$A:$A,0)-7+'Итог по классам'!$B138,,,),"р")</f>
        <v>0</v>
      </c>
      <c r="CS138" s="37">
        <f ca="1">COUNTIF(OFFSET(class9_1,MATCH(CS$1,'9 класс'!$A:$A,0)-7+'Итог по классам'!$B138,,,),"ш")</f>
        <v>0</v>
      </c>
      <c r="CT138" s="37">
        <f ca="1">COUNTIF(OFFSET(class9_2,MATCH(CT$1,'9 класс'!$A:$A,0)-7+'Итог по классам'!$B138,,,),"Ф")</f>
        <v>0</v>
      </c>
      <c r="CU138" s="37">
        <f ca="1">COUNTIF(OFFSET(class9_2,MATCH(CU$1,'9 класс'!$A:$A,0)-7+'Итог по классам'!$B138,,,),"р")</f>
        <v>0</v>
      </c>
      <c r="CV138" s="37">
        <f ca="1">COUNTIF(OFFSET(class9_2,MATCH(CV$1,'9 класс'!$A:$A,0)-7+'Итог по классам'!$B138,,,),"ш")</f>
        <v>0</v>
      </c>
      <c r="CW138" s="38">
        <f ca="1">COUNTIF(OFFSET(class9_1,MATCH(CW$1,'9 класс'!$A:$A,0)-7+'Итог по классам'!$B138,,,),"Ф")</f>
        <v>0</v>
      </c>
      <c r="CX138" s="37">
        <f ca="1">COUNTIF(OFFSET(class9_1,MATCH(CX$1,'9 класс'!$A:$A,0)-7+'Итог по классам'!$B138,,,),"р")</f>
        <v>0</v>
      </c>
      <c r="CY138" s="37">
        <f ca="1">COUNTIF(OFFSET(class9_1,MATCH(CY$1,'9 класс'!$A:$A,0)-7+'Итог по классам'!$B138,,,),"ш")</f>
        <v>0</v>
      </c>
      <c r="CZ138" s="37">
        <f ca="1">COUNTIF(OFFSET(class9_2,MATCH(CZ$1,'9 класс'!$A:$A,0)-7+'Итог по классам'!$B138,,,),"Ф")</f>
        <v>0</v>
      </c>
      <c r="DA138" s="37">
        <f ca="1">COUNTIF(OFFSET(class9_2,MATCH(DA$1,'9 класс'!$A:$A,0)-7+'Итог по классам'!$B138,,,),"р")</f>
        <v>0</v>
      </c>
      <c r="DB138" s="37">
        <f ca="1">COUNTIF(OFFSET(class9_2,MATCH(DB$1,'9 класс'!$A:$A,0)-7+'Итог по классам'!$B138,,,),"ш")</f>
        <v>0</v>
      </c>
      <c r="DC138" s="38">
        <f ca="1">COUNTIF(OFFSET(class9_1,MATCH(DC$1,'9 класс'!$A:$A,0)-7+'Итог по классам'!$B138,,,),"Ф")</f>
        <v>0</v>
      </c>
      <c r="DD138" s="37">
        <f ca="1">COUNTIF(OFFSET(class9_1,MATCH(DD$1,'9 класс'!$A:$A,0)-7+'Итог по классам'!$B138,,,),"р")</f>
        <v>0</v>
      </c>
      <c r="DE138" s="37">
        <f ca="1">COUNTIF(OFFSET(class9_1,MATCH(DE$1,'9 класс'!$A:$A,0)-7+'Итог по классам'!$B138,,,),"ш")</f>
        <v>0</v>
      </c>
      <c r="DF138" s="37">
        <f ca="1">COUNTIF(OFFSET(class9_2,MATCH(DF$1,'9 класс'!$A:$A,0)-7+'Итог по классам'!$B138,,,),"Ф")</f>
        <v>0</v>
      </c>
      <c r="DG138" s="37">
        <f ca="1">COUNTIF(OFFSET(class9_2,MATCH(DG$1,'9 класс'!$A:$A,0)-7+'Итог по классам'!$B138,,,),"р")</f>
        <v>0</v>
      </c>
      <c r="DH138" s="37">
        <f ca="1">COUNTIF(OFFSET(class9_2,MATCH(DH$1,'9 класс'!$A:$A,0)-7+'Итог по классам'!$B138,,,),"ш")</f>
        <v>0</v>
      </c>
      <c r="DI138" s="38">
        <f ca="1">COUNTIF(OFFSET(class9_1,MATCH(DI$1,'9 класс'!$A:$A,0)-7+'Итог по классам'!$B138,,,),"Ф")</f>
        <v>0</v>
      </c>
      <c r="DJ138" s="37">
        <f ca="1">COUNTIF(OFFSET(class9_1,MATCH(DJ$1,'9 класс'!$A:$A,0)-7+'Итог по классам'!$B138,,,),"р")</f>
        <v>0</v>
      </c>
      <c r="DK138" s="37">
        <f ca="1">COUNTIF(OFFSET(class9_1,MATCH(DK$1,'9 класс'!$A:$A,0)-7+'Итог по классам'!$B138,,,),"ш")</f>
        <v>0</v>
      </c>
      <c r="DL138" s="37">
        <f ca="1">COUNTIF(OFFSET(class9_2,MATCH(DL$1,'9 класс'!$A:$A,0)-7+'Итог по классам'!$B138,,,),"Ф")</f>
        <v>0</v>
      </c>
      <c r="DM138" s="37">
        <f ca="1">COUNTIF(OFFSET(class9_2,MATCH(DM$1,'9 класс'!$A:$A,0)-7+'Итог по классам'!$B138,,,),"р")</f>
        <v>0</v>
      </c>
      <c r="DN138" s="37">
        <f ca="1">COUNTIF(OFFSET(class9_2,MATCH(DN$1,'9 класс'!$A:$A,0)-7+'Итог по классам'!$B138,,,),"ш")</f>
        <v>0</v>
      </c>
      <c r="DO138" s="38">
        <f ca="1">COUNTIF(OFFSET(class9_1,MATCH(DO$1,'9 класс'!$A:$A,0)-7+'Итог по классам'!$B138,,,),"Ф")</f>
        <v>0</v>
      </c>
      <c r="DP138" s="37">
        <f ca="1">COUNTIF(OFFSET(class9_1,MATCH(DP$1,'9 класс'!$A:$A,0)-7+'Итог по классам'!$B138,,,),"р")</f>
        <v>0</v>
      </c>
      <c r="DQ138" s="37">
        <f ca="1">COUNTIF(OFFSET(class9_1,MATCH(DQ$1,'9 класс'!$A:$A,0)-7+'Итог по классам'!$B138,,,),"ш")</f>
        <v>0</v>
      </c>
      <c r="DR138" s="37">
        <f ca="1">COUNTIF(OFFSET(class9_2,MATCH(DR$1,'9 класс'!$A:$A,0)-7+'Итог по классам'!$B138,,,),"Ф")</f>
        <v>0</v>
      </c>
      <c r="DS138" s="37">
        <f ca="1">COUNTIF(OFFSET(class9_2,MATCH(DS$1,'9 класс'!$A:$A,0)-7+'Итог по классам'!$B138,,,),"р")</f>
        <v>0</v>
      </c>
      <c r="DT138" s="37">
        <f ca="1">COUNTIF(OFFSET(class9_2,MATCH(DT$1,'9 класс'!$A:$A,0)-7+'Итог по классам'!$B138,,,),"ш")</f>
        <v>0</v>
      </c>
      <c r="DU138" s="38">
        <f ca="1">COUNTIF(OFFSET(class9_1,MATCH(DU$1,'9 класс'!$A:$A,0)-7+'Итог по классам'!$B138,,,),"Ф")</f>
        <v>0</v>
      </c>
      <c r="DV138" s="37">
        <f ca="1">COUNTIF(OFFSET(class9_1,MATCH(DV$1,'9 класс'!$A:$A,0)-7+'Итог по классам'!$B138,,,),"р")</f>
        <v>0</v>
      </c>
      <c r="DW138" s="37">
        <f ca="1">COUNTIF(OFFSET(class9_1,MATCH(DW$1,'9 класс'!$A:$A,0)-7+'Итог по классам'!$B138,,,),"ш")</f>
        <v>0</v>
      </c>
      <c r="DX138" s="37">
        <f ca="1">COUNTIF(OFFSET(class9_2,MATCH(DX$1,'9 класс'!$A:$A,0)-7+'Итог по классам'!$B138,,,),"Ф")</f>
        <v>0</v>
      </c>
      <c r="DY138" s="37">
        <f ca="1">COUNTIF(OFFSET(class9_2,MATCH(DY$1,'9 класс'!$A:$A,0)-7+'Итог по классам'!$B138,,,),"р")</f>
        <v>0</v>
      </c>
      <c r="DZ138" s="37">
        <f ca="1">COUNTIF(OFFSET(class9_2,MATCH(DZ$1,'9 класс'!$A:$A,0)-7+'Итог по классам'!$B138,,,),"ш")</f>
        <v>0</v>
      </c>
      <c r="EA138" s="38">
        <f ca="1">COUNTIF(OFFSET(class9_1,MATCH(EA$1,'9 класс'!$A:$A,0)-7+'Итог по классам'!$B138,,,),"Ф")</f>
        <v>0</v>
      </c>
      <c r="EB138" s="37">
        <f ca="1">COUNTIF(OFFSET(class9_1,MATCH(EB$1,'9 класс'!$A:$A,0)-7+'Итог по классам'!$B138,,,),"р")</f>
        <v>0</v>
      </c>
      <c r="EC138" s="37">
        <f ca="1">COUNTIF(OFFSET(class9_1,MATCH(EC$1,'9 класс'!$A:$A,0)-7+'Итог по классам'!$B138,,,),"ш")</f>
        <v>0</v>
      </c>
      <c r="ED138" s="37">
        <f ca="1">COUNTIF(OFFSET(class9_2,MATCH(ED$1,'9 класс'!$A:$A,0)-7+'Итог по классам'!$B138,,,),"Ф")</f>
        <v>0</v>
      </c>
      <c r="EE138" s="37">
        <f ca="1">COUNTIF(OFFSET(class9_2,MATCH(EE$1,'9 класс'!$A:$A,0)-7+'Итог по классам'!$B138,,,),"р")</f>
        <v>0</v>
      </c>
      <c r="EF138" s="37">
        <f ca="1">COUNTIF(OFFSET(class9_2,MATCH(EF$1,'9 класс'!$A:$A,0)-7+'Итог по классам'!$B138,,,),"ш")</f>
        <v>0</v>
      </c>
      <c r="EG138" s="38">
        <f ca="1">COUNTIF(OFFSET(class9_1,MATCH(EG$1,'9 класс'!$A:$A,0)-7+'Итог по классам'!$B138,,,),"Ф")</f>
        <v>0</v>
      </c>
      <c r="EH138" s="37">
        <f ca="1">COUNTIF(OFFSET(class9_1,MATCH(EH$1,'9 класс'!$A:$A,0)-7+'Итог по классам'!$B138,,,),"р")</f>
        <v>0</v>
      </c>
      <c r="EI138" s="37">
        <f ca="1">COUNTIF(OFFSET(class9_1,MATCH(EI$1,'9 класс'!$A:$A,0)-7+'Итог по классам'!$B138,,,),"ш")</f>
        <v>0</v>
      </c>
      <c r="EJ138" s="37">
        <f ca="1">COUNTIF(OFFSET(class9_2,MATCH(EJ$1,'9 класс'!$A:$A,0)-7+'Итог по классам'!$B138,,,),"Ф")</f>
        <v>0</v>
      </c>
      <c r="EK138" s="37">
        <f ca="1">COUNTIF(OFFSET(class9_2,MATCH(EK$1,'9 класс'!$A:$A,0)-7+'Итог по классам'!$B138,,,),"р")</f>
        <v>0</v>
      </c>
      <c r="EL138" s="37">
        <f ca="1">COUNTIF(OFFSET(class9_2,MATCH(EL$1,'9 класс'!$A:$A,0)-7+'Итог по классам'!$B138,,,),"ш")</f>
        <v>0</v>
      </c>
      <c r="EM138" s="38">
        <f ca="1">COUNTIF(OFFSET(class9_1,MATCH(EM$1,'9 класс'!$A:$A,0)-7+'Итог по классам'!$B138,,,),"Ф")</f>
        <v>0</v>
      </c>
      <c r="EN138" s="37">
        <f ca="1">COUNTIF(OFFSET(class9_1,MATCH(EN$1,'9 класс'!$A:$A,0)-7+'Итог по классам'!$B138,,,),"р")</f>
        <v>0</v>
      </c>
      <c r="EO138" s="37">
        <f ca="1">COUNTIF(OFFSET(class9_1,MATCH(EO$1,'9 класс'!$A:$A,0)-7+'Итог по классам'!$B138,,,),"ш")</f>
        <v>0</v>
      </c>
      <c r="EP138" s="37">
        <f ca="1">COUNTIF(OFFSET(class9_2,MATCH(EP$1,'9 класс'!$A:$A,0)-7+'Итог по классам'!$B138,,,),"Ф")</f>
        <v>0</v>
      </c>
      <c r="EQ138" s="37">
        <f ca="1">COUNTIF(OFFSET(class9_2,MATCH(EQ$1,'9 класс'!$A:$A,0)-7+'Итог по классам'!$B138,,,),"р")</f>
        <v>0</v>
      </c>
      <c r="ER138" s="37">
        <f ca="1">COUNTIF(OFFSET(class9_2,MATCH(ER$1,'9 класс'!$A:$A,0)-7+'Итог по классам'!$B138,,,),"ш")</f>
        <v>0</v>
      </c>
      <c r="ES138" s="38">
        <f ca="1">COUNTIF(OFFSET(class9_1,MATCH(ES$1,'9 класс'!$A:$A,0)-7+'Итог по классам'!$B138,,,),"Ф")</f>
        <v>0</v>
      </c>
      <c r="ET138" s="37">
        <f ca="1">COUNTIF(OFFSET(class9_1,MATCH(ET$1,'9 класс'!$A:$A,0)-7+'Итог по классам'!$B138,,,),"р")</f>
        <v>0</v>
      </c>
      <c r="EU138" s="37">
        <f ca="1">COUNTIF(OFFSET(class9_1,MATCH(EU$1,'9 класс'!$A:$A,0)-7+'Итог по классам'!$B138,,,),"ш")</f>
        <v>0</v>
      </c>
      <c r="EV138" s="37">
        <f ca="1">COUNTIF(OFFSET(class9_2,MATCH(EV$1,'9 класс'!$A:$A,0)-7+'Итог по классам'!$B138,,,),"Ф")</f>
        <v>0</v>
      </c>
      <c r="EW138" s="37">
        <f ca="1">COUNTIF(OFFSET(class9_2,MATCH(EW$1,'9 класс'!$A:$A,0)-7+'Итог по классам'!$B138,,,),"р")</f>
        <v>0</v>
      </c>
      <c r="EX138" s="37">
        <f ca="1">COUNTIF(OFFSET(class9_2,MATCH(EX$1,'9 класс'!$A:$A,0)-7+'Итог по классам'!$B138,,,),"ш")</f>
        <v>0</v>
      </c>
      <c r="EY138" s="38">
        <f ca="1">COUNTIF(OFFSET(class9_1,MATCH(EY$1,'9 класс'!$A:$A,0)-7+'Итог по классам'!$B138,,,),"Ф")</f>
        <v>0</v>
      </c>
      <c r="EZ138" s="37">
        <f ca="1">COUNTIF(OFFSET(class9_1,MATCH(EZ$1,'9 класс'!$A:$A,0)-7+'Итог по классам'!$B138,,,),"р")</f>
        <v>0</v>
      </c>
      <c r="FA138" s="37">
        <f ca="1">COUNTIF(OFFSET(class9_1,MATCH(FA$1,'9 класс'!$A:$A,0)-7+'Итог по классам'!$B138,,,),"ш")</f>
        <v>0</v>
      </c>
      <c r="FB138" s="37">
        <f ca="1">COUNTIF(OFFSET(class9_2,MATCH(FB$1,'9 класс'!$A:$A,0)-7+'Итог по классам'!$B138,,,),"Ф")</f>
        <v>0</v>
      </c>
      <c r="FC138" s="37">
        <f ca="1">COUNTIF(OFFSET(class9_2,MATCH(FC$1,'9 класс'!$A:$A,0)-7+'Итог по классам'!$B138,,,),"р")</f>
        <v>0</v>
      </c>
      <c r="FD138" s="37">
        <f ca="1">COUNTIF(OFFSET(class9_2,MATCH(FD$1,'9 класс'!$A:$A,0)-7+'Итог по классам'!$B138,,,),"ш")</f>
        <v>0</v>
      </c>
      <c r="FE138" s="38">
        <f ca="1">COUNTIF(OFFSET(class9_1,MATCH(FE$1,'9 класс'!$A:$A,0)-7+'Итог по классам'!$B138,,,),"Ф")</f>
        <v>0</v>
      </c>
      <c r="FF138" s="37">
        <f ca="1">COUNTIF(OFFSET(class9_1,MATCH(FF$1,'9 класс'!$A:$A,0)-7+'Итог по классам'!$B138,,,),"р")</f>
        <v>0</v>
      </c>
      <c r="FG138" s="37">
        <f ca="1">COUNTIF(OFFSET(class9_1,MATCH(FG$1,'9 класс'!$A:$A,0)-7+'Итог по классам'!$B138,,,),"ш")</f>
        <v>0</v>
      </c>
      <c r="FH138" s="37">
        <f ca="1">COUNTIF(OFFSET(class9_2,MATCH(FH$1,'9 класс'!$A:$A,0)-7+'Итог по классам'!$B138,,,),"Ф")</f>
        <v>0</v>
      </c>
      <c r="FI138" s="37">
        <f ca="1">COUNTIF(OFFSET(class9_2,MATCH(FI$1,'9 класс'!$A:$A,0)-7+'Итог по классам'!$B138,,,),"р")</f>
        <v>0</v>
      </c>
      <c r="FJ138" s="37">
        <f ca="1">COUNTIF(OFFSET(class9_2,MATCH(FJ$1,'9 класс'!$A:$A,0)-7+'Итог по классам'!$B138,,,),"ш")</f>
        <v>0</v>
      </c>
      <c r="FK138" s="38">
        <f ca="1">COUNTIF(OFFSET(class9_1,MATCH(FK$1,'9 класс'!$A:$A,0)-7+'Итог по классам'!$B138,,,),"Ф")</f>
        <v>0</v>
      </c>
      <c r="FL138" s="37">
        <f ca="1">COUNTIF(OFFSET(class9_1,MATCH(FL$1,'9 класс'!$A:$A,0)-7+'Итог по классам'!$B138,,,),"р")</f>
        <v>0</v>
      </c>
      <c r="FM138" s="37">
        <f ca="1">COUNTIF(OFFSET(class9_1,MATCH(FM$1,'9 класс'!$A:$A,0)-7+'Итог по классам'!$B138,,,),"ш")</f>
        <v>0</v>
      </c>
      <c r="FN138" s="37">
        <f ca="1">COUNTIF(OFFSET(class9_2,MATCH(FN$1,'9 класс'!$A:$A,0)-7+'Итог по классам'!$B138,,,),"Ф")</f>
        <v>0</v>
      </c>
      <c r="FO138" s="37">
        <f ca="1">COUNTIF(OFFSET(class9_2,MATCH(FO$1,'9 класс'!$A:$A,0)-7+'Итог по классам'!$B138,,,),"р")</f>
        <v>0</v>
      </c>
      <c r="FP138" s="37">
        <f ca="1">COUNTIF(OFFSET(class9_2,MATCH(FP$1,'9 класс'!$A:$A,0)-7+'Итог по классам'!$B138,,,),"ш")</f>
        <v>0</v>
      </c>
      <c r="FQ138" s="38">
        <f ca="1">COUNTIF(OFFSET(class9_1,MATCH(FQ$1,'9 класс'!$A:$A,0)-7+'Итог по классам'!$B138,,,),"Ф")</f>
        <v>0</v>
      </c>
      <c r="FR138" s="37">
        <f ca="1">COUNTIF(OFFSET(class9_1,MATCH(FR$1,'9 класс'!$A:$A,0)-7+'Итог по классам'!$B138,,,),"р")</f>
        <v>0</v>
      </c>
      <c r="FS138" s="37">
        <f ca="1">COUNTIF(OFFSET(class9_1,MATCH(FS$1,'9 класс'!$A:$A,0)-7+'Итог по классам'!$B138,,,),"ш")</f>
        <v>0</v>
      </c>
      <c r="FT138" s="37">
        <f ca="1">COUNTIF(OFFSET(class9_2,MATCH(FT$1,'9 класс'!$A:$A,0)-7+'Итог по классам'!$B138,,,),"Ф")</f>
        <v>0</v>
      </c>
      <c r="FU138" s="37">
        <f ca="1">COUNTIF(OFFSET(class9_2,MATCH(FU$1,'9 класс'!$A:$A,0)-7+'Итог по классам'!$B138,,,),"р")</f>
        <v>0</v>
      </c>
      <c r="FV138" s="37">
        <f ca="1">COUNTIF(OFFSET(class9_2,MATCH(FV$1,'9 класс'!$A:$A,0)-7+'Итог по классам'!$B138,,,),"ш")</f>
        <v>0</v>
      </c>
      <c r="FW138" s="38">
        <f ca="1">COUNTIF(OFFSET(class9_1,MATCH(FW$1,'9 класс'!$A:$A,0)-7+'Итог по классам'!$B138,,,),"Ф")</f>
        <v>0</v>
      </c>
      <c r="FX138" s="37">
        <f ca="1">COUNTIF(OFFSET(class9_1,MATCH(FX$1,'9 класс'!$A:$A,0)-7+'Итог по классам'!$B138,,,),"р")</f>
        <v>0</v>
      </c>
      <c r="FY138" s="37">
        <f ca="1">COUNTIF(OFFSET(class9_1,MATCH(FY$1,'9 класс'!$A:$A,0)-7+'Итог по классам'!$B138,,,),"ш")</f>
        <v>0</v>
      </c>
      <c r="FZ138" s="37">
        <f ca="1">COUNTIF(OFFSET(class9_2,MATCH(FZ$1,'9 класс'!$A:$A,0)-7+'Итог по классам'!$B138,,,),"Ф")</f>
        <v>0</v>
      </c>
      <c r="GA138" s="37">
        <f ca="1">COUNTIF(OFFSET(class9_2,MATCH(GA$1,'9 класс'!$A:$A,0)-7+'Итог по классам'!$B138,,,),"р")</f>
        <v>0</v>
      </c>
      <c r="GB138" s="37">
        <f ca="1">COUNTIF(OFFSET(class9_2,MATCH(GB$1,'9 класс'!$A:$A,0)-7+'Итог по классам'!$B138,,,),"ш")</f>
        <v>0</v>
      </c>
      <c r="GC138" s="38">
        <f ca="1">COUNTIF(OFFSET(class9_1,MATCH(GC$1,'9 класс'!$A:$A,0)-7+'Итог по классам'!$B138,,,),"Ф")</f>
        <v>0</v>
      </c>
      <c r="GD138" s="37">
        <f ca="1">COUNTIF(OFFSET(class9_1,MATCH(GD$1,'9 класс'!$A:$A,0)-7+'Итог по классам'!$B138,,,),"р")</f>
        <v>0</v>
      </c>
      <c r="GE138" s="37">
        <f ca="1">COUNTIF(OFFSET(class9_1,MATCH(GE$1,'9 класс'!$A:$A,0)-7+'Итог по классам'!$B138,,,),"ш")</f>
        <v>0</v>
      </c>
      <c r="GF138" s="37">
        <f ca="1">COUNTIF(OFFSET(class9_2,MATCH(GF$1,'9 класс'!$A:$A,0)-7+'Итог по классам'!$B138,,,),"Ф")</f>
        <v>0</v>
      </c>
      <c r="GG138" s="37">
        <f ca="1">COUNTIF(OFFSET(class9_2,MATCH(GG$1,'9 класс'!$A:$A,0)-7+'Итог по классам'!$B138,,,),"р")</f>
        <v>0</v>
      </c>
      <c r="GH138" s="37">
        <f ca="1">COUNTIF(OFFSET(class9_2,MATCH(GH$1,'9 класс'!$A:$A,0)-7+'Итог по классам'!$B138,,,),"ш")</f>
        <v>0</v>
      </c>
      <c r="GI138" s="38">
        <f ca="1">COUNTIF(OFFSET(class9_1,MATCH(GI$1,'9 класс'!$A:$A,0)-7+'Итог по классам'!$B138,,,),"Ф")</f>
        <v>0</v>
      </c>
      <c r="GJ138" s="37">
        <f ca="1">COUNTIF(OFFSET(class9_1,MATCH(GJ$1,'9 класс'!$A:$A,0)-7+'Итог по классам'!$B138,,,),"р")</f>
        <v>0</v>
      </c>
      <c r="GK138" s="37">
        <f ca="1">COUNTIF(OFFSET(class9_1,MATCH(GK$1,'9 класс'!$A:$A,0)-7+'Итог по классам'!$B138,,,),"ш")</f>
        <v>0</v>
      </c>
      <c r="GL138" s="37">
        <f ca="1">COUNTIF(OFFSET(class9_2,MATCH(GL$1,'9 класс'!$A:$A,0)-7+'Итог по классам'!$B138,,,),"Ф")</f>
        <v>0</v>
      </c>
      <c r="GM138" s="37">
        <f ca="1">COUNTIF(OFFSET(class9_2,MATCH(GM$1,'9 класс'!$A:$A,0)-7+'Итог по классам'!$B138,,,),"р")</f>
        <v>0</v>
      </c>
      <c r="GN138" s="37">
        <f ca="1">COUNTIF(OFFSET(class9_2,MATCH(GN$1,'9 класс'!$A:$A,0)-7+'Итог по классам'!$B138,,,),"ш")</f>
        <v>0</v>
      </c>
      <c r="GO138" s="38">
        <f ca="1">COUNTIF(OFFSET(class9_1,MATCH(GO$1,'9 класс'!$A:$A,0)-7+'Итог по классам'!$B138,,,),"Ф")</f>
        <v>0</v>
      </c>
      <c r="GP138" s="37">
        <f ca="1">COUNTIF(OFFSET(class9_1,MATCH(GP$1,'9 класс'!$A:$A,0)-7+'Итог по классам'!$B138,,,),"р")</f>
        <v>0</v>
      </c>
      <c r="GQ138" s="37">
        <f ca="1">COUNTIF(OFFSET(class9_1,MATCH(GQ$1,'9 класс'!$A:$A,0)-7+'Итог по классам'!$B138,,,),"ш")</f>
        <v>0</v>
      </c>
      <c r="GR138" s="37">
        <f ca="1">COUNTIF(OFFSET(class9_2,MATCH(GR$1,'9 класс'!$A:$A,0)-7+'Итог по классам'!$B138,,,),"Ф")</f>
        <v>0</v>
      </c>
      <c r="GS138" s="37">
        <f ca="1">COUNTIF(OFFSET(class9_2,MATCH(GS$1,'9 класс'!$A:$A,0)-7+'Итог по классам'!$B138,,,),"р")</f>
        <v>0</v>
      </c>
      <c r="GT138" s="37">
        <f ca="1">COUNTIF(OFFSET(class9_2,MATCH(GT$1,'9 класс'!$A:$A,0)-7+'Итог по классам'!$B138,,,),"ш")</f>
        <v>0</v>
      </c>
      <c r="GU138" s="38">
        <f ca="1">COUNTIF(OFFSET(class9_1,MATCH(GU$1,'9 класс'!$A:$A,0)-7+'Итог по классам'!$B138,,,),"Ф")</f>
        <v>0</v>
      </c>
      <c r="GV138" s="37">
        <f ca="1">COUNTIF(OFFSET(class9_1,MATCH(GV$1,'9 класс'!$A:$A,0)-7+'Итог по классам'!$B138,,,),"р")</f>
        <v>0</v>
      </c>
      <c r="GW138" s="37">
        <f ca="1">COUNTIF(OFFSET(class9_1,MATCH(GW$1,'9 класс'!$A:$A,0)-7+'Итог по классам'!$B138,,,),"ш")</f>
        <v>0</v>
      </c>
      <c r="GX138" s="37">
        <f ca="1">COUNTIF(OFFSET(class9_2,MATCH(GX$1,'9 класс'!$A:$A,0)-7+'Итог по классам'!$B138,,,),"Ф")</f>
        <v>0</v>
      </c>
      <c r="GY138" s="37">
        <f ca="1">COUNTIF(OFFSET(class9_2,MATCH(GY$1,'9 класс'!$A:$A,0)-7+'Итог по классам'!$B138,,,),"р")</f>
        <v>0</v>
      </c>
      <c r="GZ138" s="37">
        <f ca="1">COUNTIF(OFFSET(class9_2,MATCH(GZ$1,'9 класс'!$A:$A,0)-7+'Итог по классам'!$B138,,,),"ш")</f>
        <v>0</v>
      </c>
      <c r="HA138" s="38">
        <f ca="1">COUNTIF(OFFSET(class9_1,MATCH(HA$1,'9 класс'!$A:$A,0)-7+'Итог по классам'!$B138,,,),"Ф")</f>
        <v>0</v>
      </c>
      <c r="HB138" s="37">
        <f ca="1">COUNTIF(OFFSET(class9_1,MATCH(HB$1,'9 класс'!$A:$A,0)-7+'Итог по классам'!$B138,,,),"р")</f>
        <v>0</v>
      </c>
      <c r="HC138" s="37">
        <f ca="1">COUNTIF(OFFSET(class9_1,MATCH(HC$1,'9 класс'!$A:$A,0)-7+'Итог по классам'!$B138,,,),"ш")</f>
        <v>0</v>
      </c>
      <c r="HD138" s="37">
        <f ca="1">COUNTIF(OFFSET(class9_2,MATCH(HD$1,'9 класс'!$A:$A,0)-7+'Итог по классам'!$B138,,,),"Ф")</f>
        <v>0</v>
      </c>
      <c r="HE138" s="37">
        <f ca="1">COUNTIF(OFFSET(class9_2,MATCH(HE$1,'9 класс'!$A:$A,0)-7+'Итог по классам'!$B138,,,),"р")</f>
        <v>0</v>
      </c>
      <c r="HF138" s="37">
        <f ca="1">COUNTIF(OFFSET(class9_2,MATCH(HF$1,'9 класс'!$A:$A,0)-7+'Итог по классам'!$B138,,,),"ш")</f>
        <v>0</v>
      </c>
      <c r="HG138" s="38">
        <f ca="1">COUNTIF(OFFSET(class9_1,MATCH(HG$1,'9 класс'!$A:$A,0)-7+'Итог по классам'!$B138,,,),"Ф")</f>
        <v>0</v>
      </c>
      <c r="HH138" s="37">
        <f ca="1">COUNTIF(OFFSET(class9_1,MATCH(HH$1,'9 класс'!$A:$A,0)-7+'Итог по классам'!$B138,,,),"р")</f>
        <v>0</v>
      </c>
      <c r="HI138" s="37">
        <f ca="1">COUNTIF(OFFSET(class9_1,MATCH(HI$1,'9 класс'!$A:$A,0)-7+'Итог по классам'!$B138,,,),"ш")</f>
        <v>0</v>
      </c>
      <c r="HJ138" s="37">
        <f ca="1">COUNTIF(OFFSET(class9_2,MATCH(HJ$1,'9 класс'!$A:$A,0)-7+'Итог по классам'!$B138,,,),"Ф")</f>
        <v>0</v>
      </c>
      <c r="HK138" s="37">
        <f ca="1">COUNTIF(OFFSET(class9_2,MATCH(HK$1,'9 класс'!$A:$A,0)-7+'Итог по классам'!$B138,,,),"р")</f>
        <v>0</v>
      </c>
      <c r="HL138" s="37">
        <f ca="1">COUNTIF(OFFSET(class9_2,MATCH(HL$1,'9 класс'!$A:$A,0)-7+'Итог по классам'!$B138,,,),"ш")</f>
        <v>0</v>
      </c>
      <c r="HM138" s="38">
        <f ca="1">COUNTIF(OFFSET(class9_1,MATCH(HM$1,'9 класс'!$A:$A,0)-7+'Итог по классам'!$B138,,,),"Ф")</f>
        <v>0</v>
      </c>
      <c r="HN138" s="37">
        <f ca="1">COUNTIF(OFFSET(class9_1,MATCH(HN$1,'9 класс'!$A:$A,0)-7+'Итог по классам'!$B138,,,),"р")</f>
        <v>0</v>
      </c>
      <c r="HO138" s="37">
        <f ca="1">COUNTIF(OFFSET(class9_1,MATCH(HO$1,'9 класс'!$A:$A,0)-7+'Итог по классам'!$B138,,,),"ш")</f>
        <v>0</v>
      </c>
      <c r="HP138" s="37">
        <f ca="1">COUNTIF(OFFSET(class9_2,MATCH(HP$1,'9 класс'!$A:$A,0)-7+'Итог по классам'!$B138,,,),"Ф")</f>
        <v>0</v>
      </c>
      <c r="HQ138" s="37">
        <f ca="1">COUNTIF(OFFSET(class9_2,MATCH(HQ$1,'9 класс'!$A:$A,0)-7+'Итог по классам'!$B138,,,),"р")</f>
        <v>0</v>
      </c>
      <c r="HR138" s="37">
        <f ca="1">COUNTIF(OFFSET(class9_2,MATCH(HR$1,'9 класс'!$A:$A,0)-7+'Итог по классам'!$B138,,,),"ш")</f>
        <v>0</v>
      </c>
      <c r="HS138" s="38">
        <f ca="1">COUNTIF(OFFSET(class9_1,MATCH(HS$1,'9 класс'!$A:$A,0)-7+'Итог по классам'!$B138,,,),"Ф")</f>
        <v>0</v>
      </c>
      <c r="HT138" s="37">
        <f ca="1">COUNTIF(OFFSET(class9_1,MATCH(HT$1,'9 класс'!$A:$A,0)-7+'Итог по классам'!$B138,,,),"р")</f>
        <v>0</v>
      </c>
      <c r="HU138" s="37">
        <f ca="1">COUNTIF(OFFSET(class9_1,MATCH(HU$1,'9 класс'!$A:$A,0)-7+'Итог по классам'!$B138,,,),"ш")</f>
        <v>0</v>
      </c>
      <c r="HV138" s="37">
        <f ca="1">COUNTIF(OFFSET(class9_2,MATCH(HV$1,'9 класс'!$A:$A,0)-7+'Итог по классам'!$B138,,,),"Ф")</f>
        <v>0</v>
      </c>
      <c r="HW138" s="37">
        <f ca="1">COUNTIF(OFFSET(class9_2,MATCH(HW$1,'9 класс'!$A:$A,0)-7+'Итог по классам'!$B138,,,),"р")</f>
        <v>0</v>
      </c>
      <c r="HX138" s="37">
        <f ca="1">COUNTIF(OFFSET(class9_2,MATCH(HX$1,'9 класс'!$A:$A,0)-7+'Итог по классам'!$B138,,,),"ш")</f>
        <v>0</v>
      </c>
      <c r="HY138" s="38">
        <f ca="1">COUNTIF(OFFSET(class9_1,MATCH(HY$1,'9 класс'!$A:$A,0)-7+'Итог по классам'!$B138,,,),"Ф")</f>
        <v>0</v>
      </c>
      <c r="HZ138" s="37">
        <f ca="1">COUNTIF(OFFSET(class9_1,MATCH(HZ$1,'9 класс'!$A:$A,0)-7+'Итог по классам'!$B138,,,),"р")</f>
        <v>0</v>
      </c>
      <c r="IA138" s="37">
        <f ca="1">COUNTIF(OFFSET(class9_1,MATCH(IA$1,'9 класс'!$A:$A,0)-7+'Итог по классам'!$B138,,,),"ш")</f>
        <v>0</v>
      </c>
      <c r="IB138" s="37">
        <f ca="1">COUNTIF(OFFSET(class9_2,MATCH(IB$1,'9 класс'!$A:$A,0)-7+'Итог по классам'!$B138,,,),"Ф")</f>
        <v>0</v>
      </c>
      <c r="IC138" s="37">
        <f ca="1">COUNTIF(OFFSET(class9_2,MATCH(IC$1,'9 класс'!$A:$A,0)-7+'Итог по классам'!$B138,,,),"р")</f>
        <v>0</v>
      </c>
      <c r="ID138" s="37">
        <f ca="1">COUNTIF(OFFSET(class9_2,MATCH(ID$1,'9 класс'!$A:$A,0)-7+'Итог по классам'!$B138,,,),"ш")</f>
        <v>0</v>
      </c>
      <c r="IE138" s="38">
        <f ca="1">COUNTIF(OFFSET(class9_1,MATCH(IE$1,'9 класс'!$A:$A,0)-7+'Итог по классам'!$B138,,,),"Ф")</f>
        <v>0</v>
      </c>
      <c r="IF138" s="37">
        <f ca="1">COUNTIF(OFFSET(class9_1,MATCH(IF$1,'9 класс'!$A:$A,0)-7+'Итог по классам'!$B138,,,),"р")</f>
        <v>0</v>
      </c>
      <c r="IG138" s="37">
        <f ca="1">COUNTIF(OFFSET(class9_1,MATCH(IG$1,'9 класс'!$A:$A,0)-7+'Итог по классам'!$B138,,,),"ш")</f>
        <v>0</v>
      </c>
      <c r="IH138" s="37">
        <f ca="1">COUNTIF(OFFSET(class9_2,MATCH(IH$1,'9 класс'!$A:$A,0)-7+'Итог по классам'!$B138,,,),"Ф")</f>
        <v>0</v>
      </c>
      <c r="II138" s="37">
        <f ca="1">COUNTIF(OFFSET(class9_2,MATCH(II$1,'9 класс'!$A:$A,0)-7+'Итог по классам'!$B138,,,),"р")</f>
        <v>0</v>
      </c>
      <c r="IJ138" s="37">
        <f ca="1">COUNTIF(OFFSET(class9_2,MATCH(IJ$1,'9 класс'!$A:$A,0)-7+'Итог по классам'!$B138,,,),"ш")</f>
        <v>0</v>
      </c>
      <c r="IK138" s="38">
        <f ca="1">COUNTIF(OFFSET(class9_1,MATCH(IK$1,'9 класс'!$A:$A,0)-7+'Итог по классам'!$B138,,,),"Ф")</f>
        <v>0</v>
      </c>
      <c r="IL138" s="37">
        <f ca="1">COUNTIF(OFFSET(class9_1,MATCH(IL$1,'9 класс'!$A:$A,0)-7+'Итог по классам'!$B138,,,),"р")</f>
        <v>0</v>
      </c>
      <c r="IM138" s="37">
        <f ca="1">COUNTIF(OFFSET(class9_1,MATCH(IM$1,'9 класс'!$A:$A,0)-7+'Итог по классам'!$B138,,,),"ш")</f>
        <v>0</v>
      </c>
      <c r="IN138" s="37">
        <f ca="1">COUNTIF(OFFSET(class9_2,MATCH(IN$1,'9 класс'!$A:$A,0)-7+'Итог по классам'!$B138,,,),"Ф")</f>
        <v>0</v>
      </c>
      <c r="IO138" s="37">
        <f ca="1">COUNTIF(OFFSET(class9_2,MATCH(IO$1,'9 класс'!$A:$A,0)-7+'Итог по классам'!$B138,,,),"р")</f>
        <v>0</v>
      </c>
      <c r="IP138" s="37">
        <f ca="1">COUNTIF(OFFSET(class9_2,MATCH(IP$1,'9 класс'!$A:$A,0)-7+'Итог по классам'!$B138,,,),"ш")</f>
        <v>0</v>
      </c>
      <c r="IQ138" s="38">
        <f ca="1">COUNTIF(OFFSET(class9_1,MATCH(IQ$1,'9 класс'!$A:$A,0)-7+'Итог по классам'!$B138,,,),"Ф")</f>
        <v>0</v>
      </c>
      <c r="IR138" s="37">
        <f ca="1">COUNTIF(OFFSET(class9_1,MATCH(IR$1,'9 класс'!$A:$A,0)-7+'Итог по классам'!$B138,,,),"р")</f>
        <v>0</v>
      </c>
      <c r="IS138" s="37">
        <f ca="1">COUNTIF(OFFSET(class9_1,MATCH(IS$1,'9 класс'!$A:$A,0)-7+'Итог по классам'!$B138,,,),"ш")</f>
        <v>0</v>
      </c>
      <c r="IT138" s="37">
        <f ca="1">COUNTIF(OFFSET(class9_2,MATCH(IT$1,'9 класс'!$A:$A,0)-7+'Итог по классам'!$B138,,,),"Ф")</f>
        <v>0</v>
      </c>
      <c r="IU138" s="37">
        <f ca="1">COUNTIF(OFFSET(class9_2,MATCH(IU$1,'9 класс'!$A:$A,0)-7+'Итог по классам'!$B138,,,),"р")</f>
        <v>0</v>
      </c>
      <c r="IV138" s="37">
        <f ca="1">COUNTIF(OFFSET(class9_2,MATCH(IV$1,'9 класс'!$A:$A,0)-7+'Итог по классам'!$B138,,,),"ш")</f>
        <v>0</v>
      </c>
      <c r="IW138" s="38">
        <f ca="1">COUNTIF(OFFSET(class9_1,MATCH(IW$1,'9 класс'!$A:$A,0)-7+'Итог по классам'!$B138,,,),"Ф")</f>
        <v>0</v>
      </c>
      <c r="IX138" s="37">
        <f ca="1">COUNTIF(OFFSET(class9_1,MATCH(IX$1,'9 класс'!$A:$A,0)-7+'Итог по классам'!$B138,,,),"р")</f>
        <v>0</v>
      </c>
      <c r="IY138" s="37">
        <f ca="1">COUNTIF(OFFSET(class9_1,MATCH(IY$1,'9 класс'!$A:$A,0)-7+'Итог по классам'!$B138,,,),"ш")</f>
        <v>0</v>
      </c>
      <c r="IZ138" s="37">
        <f ca="1">COUNTIF(OFFSET(class9_2,MATCH(IZ$1,'9 класс'!$A:$A,0)-7+'Итог по классам'!$B138,,,),"Ф")</f>
        <v>0</v>
      </c>
      <c r="JA138" s="37">
        <f ca="1">COUNTIF(OFFSET(class9_2,MATCH(JA$1,'9 класс'!$A:$A,0)-7+'Итог по классам'!$B138,,,),"р")</f>
        <v>0</v>
      </c>
      <c r="JB138" s="37">
        <f ca="1">COUNTIF(OFFSET(class9_2,MATCH(JB$1,'9 класс'!$A:$A,0)-7+'Итог по классам'!$B138,,,),"ш")</f>
        <v>0</v>
      </c>
      <c r="JC138" s="38">
        <f ca="1">COUNTIF(OFFSET(class9_1,MATCH(JC$1,'9 класс'!$A:$A,0)-7+'Итог по классам'!$B138,,,),"Ф")</f>
        <v>0</v>
      </c>
      <c r="JD138" s="37">
        <f ca="1">COUNTIF(OFFSET(class9_1,MATCH(JD$1,'9 класс'!$A:$A,0)-7+'Итог по классам'!$B138,,,),"р")</f>
        <v>0</v>
      </c>
      <c r="JE138" s="37">
        <f ca="1">COUNTIF(OFFSET(class9_1,MATCH(JE$1,'9 класс'!$A:$A,0)-7+'Итог по классам'!$B138,,,),"ш")</f>
        <v>0</v>
      </c>
      <c r="JF138" s="37">
        <f ca="1">COUNTIF(OFFSET(class9_2,MATCH(JF$1,'9 класс'!$A:$A,0)-7+'Итог по классам'!$B138,,,),"Ф")</f>
        <v>0</v>
      </c>
      <c r="JG138" s="37">
        <f ca="1">COUNTIF(OFFSET(class9_2,MATCH(JG$1,'9 класс'!$A:$A,0)-7+'Итог по классам'!$B138,,,),"р")</f>
        <v>0</v>
      </c>
      <c r="JH138" s="37">
        <f ca="1">COUNTIF(OFFSET(class9_2,MATCH(JH$1,'9 класс'!$A:$A,0)-7+'Итог по классам'!$B138,,,),"ш")</f>
        <v>0</v>
      </c>
      <c r="JI138" s="38">
        <f ca="1">COUNTIF(OFFSET(class9_1,MATCH(JI$1,'9 класс'!$A:$A,0)-7+'Итог по классам'!$B138,,,),"Ф")</f>
        <v>0</v>
      </c>
      <c r="JJ138" s="37">
        <f ca="1">COUNTIF(OFFSET(class9_1,MATCH(JJ$1,'9 класс'!$A:$A,0)-7+'Итог по классам'!$B138,,,),"р")</f>
        <v>0</v>
      </c>
      <c r="JK138" s="37">
        <f ca="1">COUNTIF(OFFSET(class9_1,MATCH(JK$1,'9 класс'!$A:$A,0)-7+'Итог по классам'!$B138,,,),"ш")</f>
        <v>0</v>
      </c>
      <c r="JL138" s="37">
        <f ca="1">COUNTIF(OFFSET(class9_2,MATCH(JL$1,'9 класс'!$A:$A,0)-7+'Итог по классам'!$B138,,,),"Ф")</f>
        <v>0</v>
      </c>
      <c r="JM138" s="37">
        <f ca="1">COUNTIF(OFFSET(class9_2,MATCH(JM$1,'9 класс'!$A:$A,0)-7+'Итог по классам'!$B138,,,),"р")</f>
        <v>0</v>
      </c>
      <c r="JN138" s="37">
        <f ca="1">COUNTIF(OFFSET(class9_2,MATCH(JN$1,'9 класс'!$A:$A,0)-7+'Итог по классам'!$B138,,,),"ш")</f>
        <v>0</v>
      </c>
      <c r="JO138" s="38">
        <f ca="1">COUNTIF(OFFSET(class9_1,MATCH(JO$1,'9 класс'!$A:$A,0)-7+'Итог по классам'!$B138,,,),"Ф")</f>
        <v>0</v>
      </c>
      <c r="JP138" s="37">
        <f ca="1">COUNTIF(OFFSET(class9_1,MATCH(JP$1,'9 класс'!$A:$A,0)-7+'Итог по классам'!$B138,,,),"р")</f>
        <v>0</v>
      </c>
      <c r="JQ138" s="37">
        <f ca="1">COUNTIF(OFFSET(class9_1,MATCH(JQ$1,'9 класс'!$A:$A,0)-7+'Итог по классам'!$B138,,,),"ш")</f>
        <v>0</v>
      </c>
      <c r="JR138" s="37">
        <f ca="1">COUNTIF(OFFSET(class9_2,MATCH(JR$1,'9 класс'!$A:$A,0)-7+'Итог по классам'!$B138,,,),"Ф")</f>
        <v>0</v>
      </c>
      <c r="JS138" s="37">
        <f ca="1">COUNTIF(OFFSET(class9_2,MATCH(JS$1,'9 класс'!$A:$A,0)-7+'Итог по классам'!$B138,,,),"р")</f>
        <v>0</v>
      </c>
      <c r="JT138" s="37">
        <f ca="1">COUNTIF(OFFSET(class9_2,MATCH(JT$1,'9 класс'!$A:$A,0)-7+'Итог по классам'!$B138,,,),"ш")</f>
        <v>0</v>
      </c>
      <c r="JU138" s="38">
        <f ca="1">COUNTIF(OFFSET(class9_1,MATCH(JU$1,'9 класс'!$A:$A,0)-7+'Итог по классам'!$B138,,,),"Ф")</f>
        <v>0</v>
      </c>
      <c r="JV138" s="37">
        <f ca="1">COUNTIF(OFFSET(class9_1,MATCH(JV$1,'9 класс'!$A:$A,0)-7+'Итог по классам'!$B138,,,),"р")</f>
        <v>0</v>
      </c>
      <c r="JW138" s="37">
        <f ca="1">COUNTIF(OFFSET(class9_1,MATCH(JW$1,'9 класс'!$A:$A,0)-7+'Итог по классам'!$B138,,,),"ш")</f>
        <v>0</v>
      </c>
      <c r="JX138" s="37">
        <f ca="1">COUNTIF(OFFSET(class9_2,MATCH(JX$1,'9 класс'!$A:$A,0)-7+'Итог по классам'!$B138,,,),"Ф")</f>
        <v>0</v>
      </c>
      <c r="JY138" s="37">
        <f ca="1">COUNTIF(OFFSET(class9_2,MATCH(JY$1,'9 класс'!$A:$A,0)-7+'Итог по классам'!$B138,,,),"р")</f>
        <v>0</v>
      </c>
      <c r="JZ138" s="37">
        <f ca="1">COUNTIF(OFFSET(class9_2,MATCH(JZ$1,'9 класс'!$A:$A,0)-7+'Итог по классам'!$B138,,,),"ш")</f>
        <v>0</v>
      </c>
      <c r="KA138" s="38">
        <f ca="1">COUNTIF(OFFSET(class9_1,MATCH(KA$1,'9 класс'!$A:$A,0)-7+'Итог по классам'!$B138,,,),"Ф")</f>
        <v>0</v>
      </c>
      <c r="KB138" s="37">
        <f ca="1">COUNTIF(OFFSET(class9_1,MATCH(KB$1,'9 класс'!$A:$A,0)-7+'Итог по классам'!$B138,,,),"р")</f>
        <v>0</v>
      </c>
      <c r="KC138" s="37">
        <f ca="1">COUNTIF(OFFSET(class9_1,MATCH(KC$1,'9 класс'!$A:$A,0)-7+'Итог по классам'!$B138,,,),"ш")</f>
        <v>0</v>
      </c>
      <c r="KD138" s="37">
        <f ca="1">COUNTIF(OFFSET(class9_2,MATCH(KD$1,'9 класс'!$A:$A,0)-7+'Итог по классам'!$B138,,,),"Ф")</f>
        <v>0</v>
      </c>
      <c r="KE138" s="37">
        <f ca="1">COUNTIF(OFFSET(class9_2,MATCH(KE$1,'9 класс'!$A:$A,0)-7+'Итог по классам'!$B138,,,),"р")</f>
        <v>0</v>
      </c>
      <c r="KF138" s="37">
        <f ca="1">COUNTIF(OFFSET(class9_2,MATCH(KF$1,'9 класс'!$A:$A,0)-7+'Итог по классам'!$B138,,,),"ш")</f>
        <v>0</v>
      </c>
      <c r="KG138" s="38">
        <f ca="1">COUNTIF(OFFSET(class9_1,MATCH(KG$1,'9 класс'!$A:$A,0)-7+'Итог по классам'!$B138,,,),"Ф")</f>
        <v>0</v>
      </c>
      <c r="KH138" s="37">
        <f ca="1">COUNTIF(OFFSET(class9_1,MATCH(KH$1,'9 класс'!$A:$A,0)-7+'Итог по классам'!$B138,,,),"р")</f>
        <v>0</v>
      </c>
      <c r="KI138" s="37">
        <f ca="1">COUNTIF(OFFSET(class9_1,MATCH(KI$1,'9 класс'!$A:$A,0)-7+'Итог по классам'!$B138,,,),"ш")</f>
        <v>0</v>
      </c>
      <c r="KJ138" s="37">
        <f ca="1">COUNTIF(OFFSET(class9_2,MATCH(KJ$1,'9 класс'!$A:$A,0)-7+'Итог по классам'!$B138,,,),"Ф")</f>
        <v>0</v>
      </c>
      <c r="KK138" s="37">
        <f ca="1">COUNTIF(OFFSET(class9_2,MATCH(KK$1,'9 класс'!$A:$A,0)-7+'Итог по классам'!$B138,,,),"р")</f>
        <v>0</v>
      </c>
      <c r="KL138" s="37">
        <f ca="1">COUNTIF(OFFSET(class9_2,MATCH(KL$1,'9 класс'!$A:$A,0)-7+'Итог по классам'!$B138,,,),"ш")</f>
        <v>0</v>
      </c>
      <c r="KM138" s="38">
        <f ca="1">COUNTIF(OFFSET(class9_1,MATCH(KM$1,'9 класс'!$A:$A,0)-7+'Итог по классам'!$B138,,,),"Ф")</f>
        <v>0</v>
      </c>
      <c r="KN138" s="37">
        <f ca="1">COUNTIF(OFFSET(class9_1,MATCH(KN$1,'9 класс'!$A:$A,0)-7+'Итог по классам'!$B138,,,),"р")</f>
        <v>0</v>
      </c>
      <c r="KO138" s="37">
        <f ca="1">COUNTIF(OFFSET(class9_1,MATCH(KO$1,'9 класс'!$A:$A,0)-7+'Итог по классам'!$B138,,,),"ш")</f>
        <v>0</v>
      </c>
      <c r="KP138" s="37">
        <f ca="1">COUNTIF(OFFSET(class9_2,MATCH(KP$1,'9 класс'!$A:$A,0)-7+'Итог по классам'!$B138,,,),"Ф")</f>
        <v>0</v>
      </c>
      <c r="KQ138" s="37">
        <f ca="1">COUNTIF(OFFSET(class9_2,MATCH(KQ$1,'9 класс'!$A:$A,0)-7+'Итог по классам'!$B138,,,),"р")</f>
        <v>0</v>
      </c>
      <c r="KR138" s="37">
        <f ca="1">COUNTIF(OFFSET(class9_2,MATCH(KR$1,'9 класс'!$A:$A,0)-7+'Итог по классам'!$B138,,,),"ш")</f>
        <v>0</v>
      </c>
    </row>
    <row r="139" spans="1:304" x14ac:dyDescent="0.25">
      <c r="A139">
        <f t="shared" si="13"/>
        <v>1</v>
      </c>
      <c r="B139" s="37">
        <v>7</v>
      </c>
      <c r="C139" s="3" t="s">
        <v>5</v>
      </c>
      <c r="D139" s="3" t="s">
        <v>65</v>
      </c>
      <c r="E139" s="37">
        <f ca="1">COUNTIF(OFFSET(class9_1,MATCH(E$1,'9 класс'!$A:$A,0)-7+'Итог по классам'!$B139,,,),"Ф")</f>
        <v>0</v>
      </c>
      <c r="F139" s="37">
        <f ca="1">COUNTIF(OFFSET(class9_1,MATCH(F$1,'9 класс'!$A:$A,0)-7+'Итог по классам'!$B139,,,),"р")</f>
        <v>0</v>
      </c>
      <c r="G139" s="37">
        <f ca="1">COUNTIF(OFFSET(class9_1,MATCH(G$1,'9 класс'!$A:$A,0)-7+'Итог по классам'!$B139,,,),"ш")</f>
        <v>0</v>
      </c>
      <c r="H139" s="37">
        <f ca="1">COUNTIF(OFFSET(class9_2,MATCH(H$1,'9 класс'!$A:$A,0)-7+'Итог по классам'!$B139,,,),"Ф")</f>
        <v>0</v>
      </c>
      <c r="I139" s="37">
        <f ca="1">COUNTIF(OFFSET(class9_2,MATCH(I$1,'9 класс'!$A:$A,0)-7+'Итог по классам'!$B139,,,),"р")</f>
        <v>0</v>
      </c>
      <c r="J139" s="37">
        <f ca="1">COUNTIF(OFFSET(class9_2,MATCH(J$1,'9 класс'!$A:$A,0)-7+'Итог по классам'!$B139,,,),"ш")</f>
        <v>0</v>
      </c>
      <c r="K139" s="38">
        <f ca="1">COUNTIF(OFFSET(class9_1,MATCH(K$1,'9 класс'!$A:$A,0)-7+'Итог по классам'!$B139,,,),"Ф")</f>
        <v>0</v>
      </c>
      <c r="L139" s="37">
        <f ca="1">COUNTIF(OFFSET(class9_1,MATCH(L$1,'9 класс'!$A:$A,0)-7+'Итог по классам'!$B139,,,),"р")</f>
        <v>0</v>
      </c>
      <c r="M139" s="37">
        <f ca="1">COUNTIF(OFFSET(class9_1,MATCH(M$1,'9 класс'!$A:$A,0)-7+'Итог по классам'!$B139,,,),"ш")</f>
        <v>0</v>
      </c>
      <c r="N139" s="37">
        <f ca="1">COUNTIF(OFFSET(class9_2,MATCH(N$1,'9 класс'!$A:$A,0)-7+'Итог по классам'!$B139,,,),"Ф")</f>
        <v>0</v>
      </c>
      <c r="O139" s="37">
        <f ca="1">COUNTIF(OFFSET(class9_2,MATCH(O$1,'9 класс'!$A:$A,0)-7+'Итог по классам'!$B139,,,),"р")</f>
        <v>0</v>
      </c>
      <c r="P139" s="37">
        <f ca="1">COUNTIF(OFFSET(class9_2,MATCH(P$1,'9 класс'!$A:$A,0)-7+'Итог по классам'!$B139,,,),"ш")</f>
        <v>0</v>
      </c>
      <c r="Q139" s="38">
        <f ca="1">COUNTIF(OFFSET(class9_1,MATCH(Q$1,'9 класс'!$A:$A,0)-7+'Итог по классам'!$B139,,,),"Ф")</f>
        <v>0</v>
      </c>
      <c r="R139" s="37">
        <f ca="1">COUNTIF(OFFSET(class9_1,MATCH(R$1,'9 класс'!$A:$A,0)-7+'Итог по классам'!$B139,,,),"р")</f>
        <v>0</v>
      </c>
      <c r="S139" s="37">
        <f ca="1">COUNTIF(OFFSET(class9_1,MATCH(S$1,'9 класс'!$A:$A,0)-7+'Итог по классам'!$B139,,,),"ш")</f>
        <v>0</v>
      </c>
      <c r="T139" s="37">
        <f ca="1">COUNTIF(OFFSET(class9_2,MATCH(T$1,'9 класс'!$A:$A,0)-7+'Итог по классам'!$B139,,,),"Ф")</f>
        <v>0</v>
      </c>
      <c r="U139" s="37">
        <f ca="1">COUNTIF(OFFSET(class9_2,MATCH(U$1,'9 класс'!$A:$A,0)-7+'Итог по классам'!$B139,,,),"р")</f>
        <v>0</v>
      </c>
      <c r="V139" s="37">
        <f ca="1">COUNTIF(OFFSET(class9_2,MATCH(V$1,'9 класс'!$A:$A,0)-7+'Итог по классам'!$B139,,,),"ш")</f>
        <v>0</v>
      </c>
      <c r="W139" s="38">
        <f ca="1">COUNTIF(OFFSET(class9_1,MATCH(W$1,'9 класс'!$A:$A,0)-7+'Итог по классам'!$B139,,,),"Ф")</f>
        <v>0</v>
      </c>
      <c r="X139" s="37">
        <f ca="1">COUNTIF(OFFSET(class9_1,MATCH(X$1,'9 класс'!$A:$A,0)-7+'Итог по классам'!$B139,,,),"р")</f>
        <v>0</v>
      </c>
      <c r="Y139" s="37">
        <f ca="1">COUNTIF(OFFSET(class9_1,MATCH(Y$1,'9 класс'!$A:$A,0)-7+'Итог по классам'!$B139,,,),"ш")</f>
        <v>0</v>
      </c>
      <c r="Z139" s="37">
        <f ca="1">COUNTIF(OFFSET(class9_2,MATCH(Z$1,'9 класс'!$A:$A,0)-7+'Итог по классам'!$B139,,,),"Ф")</f>
        <v>0</v>
      </c>
      <c r="AA139" s="37">
        <f ca="1">COUNTIF(OFFSET(class9_2,MATCH(AA$1,'9 класс'!$A:$A,0)-7+'Итог по классам'!$B139,,,),"р")</f>
        <v>0</v>
      </c>
      <c r="AB139" s="37">
        <f ca="1">COUNTIF(OFFSET(class9_2,MATCH(AB$1,'9 класс'!$A:$A,0)-7+'Итог по классам'!$B139,,,),"ш")</f>
        <v>0</v>
      </c>
      <c r="AC139" s="38">
        <f ca="1">COUNTIF(OFFSET(class9_1,MATCH(AC$1,'9 класс'!$A:$A,0)-7+'Итог по классам'!$B139,,,),"Ф")</f>
        <v>0</v>
      </c>
      <c r="AD139" s="37">
        <f ca="1">COUNTIF(OFFSET(class9_1,MATCH(AD$1,'9 класс'!$A:$A,0)-7+'Итог по классам'!$B139,,,),"р")</f>
        <v>0</v>
      </c>
      <c r="AE139" s="37">
        <f ca="1">COUNTIF(OFFSET(class9_1,MATCH(AE$1,'9 класс'!$A:$A,0)-7+'Итог по классам'!$B139,,,),"ш")</f>
        <v>0</v>
      </c>
      <c r="AF139" s="37">
        <f ca="1">COUNTIF(OFFSET(class9_2,MATCH(AF$1,'9 класс'!$A:$A,0)-7+'Итог по классам'!$B139,,,),"Ф")</f>
        <v>0</v>
      </c>
      <c r="AG139" s="37">
        <f ca="1">COUNTIF(OFFSET(class9_2,MATCH(AG$1,'9 класс'!$A:$A,0)-7+'Итог по классам'!$B139,,,),"р")</f>
        <v>0</v>
      </c>
      <c r="AH139" s="37">
        <f ca="1">COUNTIF(OFFSET(class9_2,MATCH(AH$1,'9 класс'!$A:$A,0)-7+'Итог по классам'!$B139,,,),"ш")</f>
        <v>0</v>
      </c>
      <c r="AI139" s="38">
        <f ca="1">COUNTIF(OFFSET(class9_1,MATCH(AI$1,'9 класс'!$A:$A,0)-7+'Итог по классам'!$B139,,,),"Ф")</f>
        <v>0</v>
      </c>
      <c r="AJ139" s="37">
        <f ca="1">COUNTIF(OFFSET(class9_1,MATCH(AJ$1,'9 класс'!$A:$A,0)-7+'Итог по классам'!$B139,,,),"р")</f>
        <v>0</v>
      </c>
      <c r="AK139" s="37">
        <f ca="1">COUNTIF(OFFSET(class9_1,MATCH(AK$1,'9 класс'!$A:$A,0)-7+'Итог по классам'!$B139,,,),"ш")</f>
        <v>0</v>
      </c>
      <c r="AL139" s="37">
        <f ca="1">COUNTIF(OFFSET(class9_2,MATCH(AL$1,'9 класс'!$A:$A,0)-7+'Итог по классам'!$B139,,,),"Ф")</f>
        <v>0</v>
      </c>
      <c r="AM139" s="37">
        <f ca="1">COUNTIF(OFFSET(class9_2,MATCH(AM$1,'9 класс'!$A:$A,0)-7+'Итог по классам'!$B139,,,),"р")</f>
        <v>0</v>
      </c>
      <c r="AN139" s="37">
        <f ca="1">COUNTIF(OFFSET(class9_2,MATCH(AN$1,'9 класс'!$A:$A,0)-7+'Итог по классам'!$B139,,,),"ш")</f>
        <v>0</v>
      </c>
      <c r="AO139" s="38">
        <f ca="1">COUNTIF(OFFSET(class9_1,MATCH(AO$1,'9 класс'!$A:$A,0)-7+'Итог по классам'!$B139,,,),"Ф")</f>
        <v>0</v>
      </c>
      <c r="AP139" s="37">
        <f ca="1">COUNTIF(OFFSET(class9_1,MATCH(AP$1,'9 класс'!$A:$A,0)-7+'Итог по классам'!$B139,,,),"р")</f>
        <v>0</v>
      </c>
      <c r="AQ139" s="37">
        <f ca="1">COUNTIF(OFFSET(class9_1,MATCH(AQ$1,'9 класс'!$A:$A,0)-7+'Итог по классам'!$B139,,,),"ш")</f>
        <v>0</v>
      </c>
      <c r="AR139" s="37">
        <f ca="1">COUNTIF(OFFSET(class9_2,MATCH(AR$1,'9 класс'!$A:$A,0)-7+'Итог по классам'!$B139,,,),"Ф")</f>
        <v>0</v>
      </c>
      <c r="AS139" s="37">
        <f ca="1">COUNTIF(OFFSET(class9_2,MATCH(AS$1,'9 класс'!$A:$A,0)-7+'Итог по классам'!$B139,,,),"р")</f>
        <v>0</v>
      </c>
      <c r="AT139" s="37">
        <f ca="1">COUNTIF(OFFSET(class9_2,MATCH(AT$1,'9 класс'!$A:$A,0)-7+'Итог по классам'!$B139,,,),"ш")</f>
        <v>0</v>
      </c>
      <c r="AU139" s="38">
        <f ca="1">COUNTIF(OFFSET(class9_1,MATCH(AU$1,'9 класс'!$A:$A,0)-7+'Итог по классам'!$B139,,,),"Ф")</f>
        <v>0</v>
      </c>
      <c r="AV139" s="37">
        <f ca="1">COUNTIF(OFFSET(class9_1,MATCH(AV$1,'9 класс'!$A:$A,0)-7+'Итог по классам'!$B139,,,),"р")</f>
        <v>0</v>
      </c>
      <c r="AW139" s="37">
        <f ca="1">COUNTIF(OFFSET(class9_1,MATCH(AW$1,'9 класс'!$A:$A,0)-7+'Итог по классам'!$B139,,,),"ш")</f>
        <v>0</v>
      </c>
      <c r="AX139" s="37">
        <f ca="1">COUNTIF(OFFSET(class9_2,MATCH(AX$1,'9 класс'!$A:$A,0)-7+'Итог по классам'!$B139,,,),"Ф")</f>
        <v>0</v>
      </c>
      <c r="AY139" s="37">
        <f ca="1">COUNTIF(OFFSET(class9_2,MATCH(AY$1,'9 класс'!$A:$A,0)-7+'Итог по классам'!$B139,,,),"р")</f>
        <v>0</v>
      </c>
      <c r="AZ139" s="37">
        <f ca="1">COUNTIF(OFFSET(class9_2,MATCH(AZ$1,'9 класс'!$A:$A,0)-7+'Итог по классам'!$B139,,,),"ш")</f>
        <v>0</v>
      </c>
      <c r="BA139" s="38">
        <f ca="1">COUNTIF(OFFSET(class9_1,MATCH(BA$1,'9 класс'!$A:$A,0)-7+'Итог по классам'!$B139,,,),"Ф")</f>
        <v>0</v>
      </c>
      <c r="BB139" s="37">
        <f ca="1">COUNTIF(OFFSET(class9_1,MATCH(BB$1,'9 класс'!$A:$A,0)-7+'Итог по классам'!$B139,,,),"р")</f>
        <v>0</v>
      </c>
      <c r="BC139" s="37">
        <f ca="1">COUNTIF(OFFSET(class9_1,MATCH(BC$1,'9 класс'!$A:$A,0)-7+'Итог по классам'!$B139,,,),"ш")</f>
        <v>0</v>
      </c>
      <c r="BD139" s="37">
        <f ca="1">COUNTIF(OFFSET(class9_2,MATCH(BD$1,'9 класс'!$A:$A,0)-7+'Итог по классам'!$B139,,,),"Ф")</f>
        <v>0</v>
      </c>
      <c r="BE139" s="37">
        <f ca="1">COUNTIF(OFFSET(class9_2,MATCH(BE$1,'9 класс'!$A:$A,0)-7+'Итог по классам'!$B139,,,),"р")</f>
        <v>0</v>
      </c>
      <c r="BF139" s="37">
        <f ca="1">COUNTIF(OFFSET(class9_2,MATCH(BF$1,'9 класс'!$A:$A,0)-7+'Итог по классам'!$B139,,,),"ш")</f>
        <v>0</v>
      </c>
      <c r="BG139" s="38">
        <f ca="1">COUNTIF(OFFSET(class9_1,MATCH(BG$1,'9 класс'!$A:$A,0)-7+'Итог по классам'!$B139,,,),"Ф")</f>
        <v>0</v>
      </c>
      <c r="BH139" s="37">
        <f ca="1">COUNTIF(OFFSET(class9_1,MATCH(BH$1,'9 класс'!$A:$A,0)-7+'Итог по классам'!$B139,,,),"р")</f>
        <v>0</v>
      </c>
      <c r="BI139" s="37">
        <f ca="1">COUNTIF(OFFSET(class9_1,MATCH(BI$1,'9 класс'!$A:$A,0)-7+'Итог по классам'!$B139,,,),"ш")</f>
        <v>0</v>
      </c>
      <c r="BJ139" s="37">
        <f ca="1">COUNTIF(OFFSET(class9_2,MATCH(BJ$1,'9 класс'!$A:$A,0)-7+'Итог по классам'!$B139,,,),"Ф")</f>
        <v>0</v>
      </c>
      <c r="BK139" s="37">
        <f ca="1">COUNTIF(OFFSET(class9_2,MATCH(BK$1,'9 класс'!$A:$A,0)-7+'Итог по классам'!$B139,,,),"р")</f>
        <v>0</v>
      </c>
      <c r="BL139" s="37">
        <f ca="1">COUNTIF(OFFSET(class9_2,MATCH(BL$1,'9 класс'!$A:$A,0)-7+'Итог по классам'!$B139,,,),"ш")</f>
        <v>0</v>
      </c>
      <c r="BM139" s="38">
        <f ca="1">COUNTIF(OFFSET(class9_1,MATCH(BM$1,'9 класс'!$A:$A,0)-7+'Итог по классам'!$B139,,,),"Ф")</f>
        <v>0</v>
      </c>
      <c r="BN139" s="37">
        <f ca="1">COUNTIF(OFFSET(class9_1,MATCH(BN$1,'9 класс'!$A:$A,0)-7+'Итог по классам'!$B139,,,),"р")</f>
        <v>0</v>
      </c>
      <c r="BO139" s="37">
        <f ca="1">COUNTIF(OFFSET(class9_1,MATCH(BO$1,'9 класс'!$A:$A,0)-7+'Итог по классам'!$B139,,,),"ш")</f>
        <v>0</v>
      </c>
      <c r="BP139" s="37">
        <f ca="1">COUNTIF(OFFSET(class9_2,MATCH(BP$1,'9 класс'!$A:$A,0)-7+'Итог по классам'!$B139,,,),"Ф")</f>
        <v>0</v>
      </c>
      <c r="BQ139" s="37">
        <f ca="1">COUNTIF(OFFSET(class9_2,MATCH(BQ$1,'9 класс'!$A:$A,0)-7+'Итог по классам'!$B139,,,),"р")</f>
        <v>0</v>
      </c>
      <c r="BR139" s="37">
        <f ca="1">COUNTIF(OFFSET(class9_2,MATCH(BR$1,'9 класс'!$A:$A,0)-7+'Итог по классам'!$B139,,,),"ш")</f>
        <v>0</v>
      </c>
      <c r="BS139" s="38">
        <f ca="1">COUNTIF(OFFSET(class9_1,MATCH(BS$1,'9 класс'!$A:$A,0)-7+'Итог по классам'!$B139,,,),"Ф")</f>
        <v>0</v>
      </c>
      <c r="BT139" s="37">
        <f ca="1">COUNTIF(OFFSET(class9_1,MATCH(BT$1,'9 класс'!$A:$A,0)-7+'Итог по классам'!$B139,,,),"р")</f>
        <v>0</v>
      </c>
      <c r="BU139" s="37">
        <f ca="1">COUNTIF(OFFSET(class9_1,MATCH(BU$1,'9 класс'!$A:$A,0)-7+'Итог по классам'!$B139,,,),"ш")</f>
        <v>0</v>
      </c>
      <c r="BV139" s="37">
        <f ca="1">COUNTIF(OFFSET(class9_2,MATCH(BV$1,'9 класс'!$A:$A,0)-7+'Итог по классам'!$B139,,,),"Ф")</f>
        <v>0</v>
      </c>
      <c r="BW139" s="37">
        <f ca="1">COUNTIF(OFFSET(class9_2,MATCH(BW$1,'9 класс'!$A:$A,0)-7+'Итог по классам'!$B139,,,),"р")</f>
        <v>0</v>
      </c>
      <c r="BX139" s="37">
        <f ca="1">COUNTIF(OFFSET(class9_2,MATCH(BX$1,'9 класс'!$A:$A,0)-7+'Итог по классам'!$B139,,,),"ш")</f>
        <v>0</v>
      </c>
      <c r="BY139" s="38">
        <f ca="1">COUNTIF(OFFSET(class9_1,MATCH(BY$1,'9 класс'!$A:$A,0)-7+'Итог по классам'!$B139,,,),"Ф")</f>
        <v>0</v>
      </c>
      <c r="BZ139" s="37">
        <f ca="1">COUNTIF(OFFSET(class9_1,MATCH(BZ$1,'9 класс'!$A:$A,0)-7+'Итог по классам'!$B139,,,),"р")</f>
        <v>0</v>
      </c>
      <c r="CA139" s="37">
        <f ca="1">COUNTIF(OFFSET(class9_1,MATCH(CA$1,'9 класс'!$A:$A,0)-7+'Итог по классам'!$B139,,,),"ш")</f>
        <v>0</v>
      </c>
      <c r="CB139" s="37">
        <f ca="1">COUNTIF(OFFSET(class9_2,MATCH(CB$1,'9 класс'!$A:$A,0)-7+'Итог по классам'!$B139,,,),"Ф")</f>
        <v>0</v>
      </c>
      <c r="CC139" s="37">
        <f ca="1">COUNTIF(OFFSET(class9_2,MATCH(CC$1,'9 класс'!$A:$A,0)-7+'Итог по классам'!$B139,,,),"р")</f>
        <v>0</v>
      </c>
      <c r="CD139" s="37">
        <f ca="1">COUNTIF(OFFSET(class9_2,MATCH(CD$1,'9 класс'!$A:$A,0)-7+'Итог по классам'!$B139,,,),"ш")</f>
        <v>0</v>
      </c>
      <c r="CE139" s="38">
        <f ca="1">COUNTIF(OFFSET(class9_1,MATCH(CE$1,'9 класс'!$A:$A,0)-7+'Итог по классам'!$B139,,,),"Ф")</f>
        <v>0</v>
      </c>
      <c r="CF139" s="37">
        <f ca="1">COUNTIF(OFFSET(class9_1,MATCH(CF$1,'9 класс'!$A:$A,0)-7+'Итог по классам'!$B139,,,),"р")</f>
        <v>0</v>
      </c>
      <c r="CG139" s="37">
        <f ca="1">COUNTIF(OFFSET(class9_1,MATCH(CG$1,'9 класс'!$A:$A,0)-7+'Итог по классам'!$B139,,,),"ш")</f>
        <v>0</v>
      </c>
      <c r="CH139" s="37">
        <f ca="1">COUNTIF(OFFSET(class9_2,MATCH(CH$1,'9 класс'!$A:$A,0)-7+'Итог по классам'!$B139,,,),"Ф")</f>
        <v>0</v>
      </c>
      <c r="CI139" s="37">
        <f ca="1">COUNTIF(OFFSET(class9_2,MATCH(CI$1,'9 класс'!$A:$A,0)-7+'Итог по классам'!$B139,,,),"р")</f>
        <v>0</v>
      </c>
      <c r="CJ139" s="37">
        <f ca="1">COUNTIF(OFFSET(class9_2,MATCH(CJ$1,'9 класс'!$A:$A,0)-7+'Итог по классам'!$B139,,,),"ш")</f>
        <v>0</v>
      </c>
      <c r="CK139" s="38">
        <f ca="1">COUNTIF(OFFSET(class9_1,MATCH(CK$1,'9 класс'!$A:$A,0)-7+'Итог по классам'!$B139,,,),"Ф")</f>
        <v>0</v>
      </c>
      <c r="CL139" s="37">
        <f ca="1">COUNTIF(OFFSET(class9_1,MATCH(CL$1,'9 класс'!$A:$A,0)-7+'Итог по классам'!$B139,,,),"р")</f>
        <v>0</v>
      </c>
      <c r="CM139" s="37">
        <f ca="1">COUNTIF(OFFSET(class9_1,MATCH(CM$1,'9 класс'!$A:$A,0)-7+'Итог по классам'!$B139,,,),"ш")</f>
        <v>0</v>
      </c>
      <c r="CN139" s="37">
        <f ca="1">COUNTIF(OFFSET(class9_2,MATCH(CN$1,'9 класс'!$A:$A,0)-7+'Итог по классам'!$B139,,,),"Ф")</f>
        <v>0</v>
      </c>
      <c r="CO139" s="37">
        <f ca="1">COUNTIF(OFFSET(class9_2,MATCH(CO$1,'9 класс'!$A:$A,0)-7+'Итог по классам'!$B139,,,),"р")</f>
        <v>0</v>
      </c>
      <c r="CP139" s="37">
        <f ca="1">COUNTIF(OFFSET(class9_2,MATCH(CP$1,'9 класс'!$A:$A,0)-7+'Итог по классам'!$B139,,,),"ш")</f>
        <v>0</v>
      </c>
      <c r="CQ139" s="38">
        <f ca="1">COUNTIF(OFFSET(class9_1,MATCH(CQ$1,'9 класс'!$A:$A,0)-7+'Итог по классам'!$B139,,,),"Ф")</f>
        <v>0</v>
      </c>
      <c r="CR139" s="37">
        <f ca="1">COUNTIF(OFFSET(class9_1,MATCH(CR$1,'9 класс'!$A:$A,0)-7+'Итог по классам'!$B139,,,),"р")</f>
        <v>0</v>
      </c>
      <c r="CS139" s="37">
        <f ca="1">COUNTIF(OFFSET(class9_1,MATCH(CS$1,'9 класс'!$A:$A,0)-7+'Итог по классам'!$B139,,,),"ш")</f>
        <v>0</v>
      </c>
      <c r="CT139" s="37">
        <f ca="1">COUNTIF(OFFSET(class9_2,MATCH(CT$1,'9 класс'!$A:$A,0)-7+'Итог по классам'!$B139,,,),"Ф")</f>
        <v>0</v>
      </c>
      <c r="CU139" s="37">
        <f ca="1">COUNTIF(OFFSET(class9_2,MATCH(CU$1,'9 класс'!$A:$A,0)-7+'Итог по классам'!$B139,,,),"р")</f>
        <v>0</v>
      </c>
      <c r="CV139" s="37">
        <f ca="1">COUNTIF(OFFSET(class9_2,MATCH(CV$1,'9 класс'!$A:$A,0)-7+'Итог по классам'!$B139,,,),"ш")</f>
        <v>0</v>
      </c>
      <c r="CW139" s="38">
        <f ca="1">COUNTIF(OFFSET(class9_1,MATCH(CW$1,'9 класс'!$A:$A,0)-7+'Итог по классам'!$B139,,,),"Ф")</f>
        <v>0</v>
      </c>
      <c r="CX139" s="37">
        <f ca="1">COUNTIF(OFFSET(class9_1,MATCH(CX$1,'9 класс'!$A:$A,0)-7+'Итог по классам'!$B139,,,),"р")</f>
        <v>0</v>
      </c>
      <c r="CY139" s="37">
        <f ca="1">COUNTIF(OFFSET(class9_1,MATCH(CY$1,'9 класс'!$A:$A,0)-7+'Итог по классам'!$B139,,,),"ш")</f>
        <v>0</v>
      </c>
      <c r="CZ139" s="37">
        <f ca="1">COUNTIF(OFFSET(class9_2,MATCH(CZ$1,'9 класс'!$A:$A,0)-7+'Итог по классам'!$B139,,,),"Ф")</f>
        <v>0</v>
      </c>
      <c r="DA139" s="37">
        <f ca="1">COUNTIF(OFFSET(class9_2,MATCH(DA$1,'9 класс'!$A:$A,0)-7+'Итог по классам'!$B139,,,),"р")</f>
        <v>0</v>
      </c>
      <c r="DB139" s="37">
        <f ca="1">COUNTIF(OFFSET(class9_2,MATCH(DB$1,'9 класс'!$A:$A,0)-7+'Итог по классам'!$B139,,,),"ш")</f>
        <v>0</v>
      </c>
      <c r="DC139" s="38">
        <f ca="1">COUNTIF(OFFSET(class9_1,MATCH(DC$1,'9 класс'!$A:$A,0)-7+'Итог по классам'!$B139,,,),"Ф")</f>
        <v>0</v>
      </c>
      <c r="DD139" s="37">
        <f ca="1">COUNTIF(OFFSET(class9_1,MATCH(DD$1,'9 класс'!$A:$A,0)-7+'Итог по классам'!$B139,,,),"р")</f>
        <v>0</v>
      </c>
      <c r="DE139" s="37">
        <f ca="1">COUNTIF(OFFSET(class9_1,MATCH(DE$1,'9 класс'!$A:$A,0)-7+'Итог по классам'!$B139,,,),"ш")</f>
        <v>0</v>
      </c>
      <c r="DF139" s="37">
        <f ca="1">COUNTIF(OFFSET(class9_2,MATCH(DF$1,'9 класс'!$A:$A,0)-7+'Итог по классам'!$B139,,,),"Ф")</f>
        <v>0</v>
      </c>
      <c r="DG139" s="37">
        <f ca="1">COUNTIF(OFFSET(class9_2,MATCH(DG$1,'9 класс'!$A:$A,0)-7+'Итог по классам'!$B139,,,),"р")</f>
        <v>0</v>
      </c>
      <c r="DH139" s="37">
        <f ca="1">COUNTIF(OFFSET(class9_2,MATCH(DH$1,'9 класс'!$A:$A,0)-7+'Итог по классам'!$B139,,,),"ш")</f>
        <v>0</v>
      </c>
      <c r="DI139" s="38">
        <f ca="1">COUNTIF(OFFSET(class9_1,MATCH(DI$1,'9 класс'!$A:$A,0)-7+'Итог по классам'!$B139,,,),"Ф")</f>
        <v>0</v>
      </c>
      <c r="DJ139" s="37">
        <f ca="1">COUNTIF(OFFSET(class9_1,MATCH(DJ$1,'9 класс'!$A:$A,0)-7+'Итог по классам'!$B139,,,),"р")</f>
        <v>0</v>
      </c>
      <c r="DK139" s="37">
        <f ca="1">COUNTIF(OFFSET(class9_1,MATCH(DK$1,'9 класс'!$A:$A,0)-7+'Итог по классам'!$B139,,,),"ш")</f>
        <v>0</v>
      </c>
      <c r="DL139" s="37">
        <f ca="1">COUNTIF(OFFSET(class9_2,MATCH(DL$1,'9 класс'!$A:$A,0)-7+'Итог по классам'!$B139,,,),"Ф")</f>
        <v>0</v>
      </c>
      <c r="DM139" s="37">
        <f ca="1">COUNTIF(OFFSET(class9_2,MATCH(DM$1,'9 класс'!$A:$A,0)-7+'Итог по классам'!$B139,,,),"р")</f>
        <v>0</v>
      </c>
      <c r="DN139" s="37">
        <f ca="1">COUNTIF(OFFSET(class9_2,MATCH(DN$1,'9 класс'!$A:$A,0)-7+'Итог по классам'!$B139,,,),"ш")</f>
        <v>0</v>
      </c>
      <c r="DO139" s="38">
        <f ca="1">COUNTIF(OFFSET(class9_1,MATCH(DO$1,'9 класс'!$A:$A,0)-7+'Итог по классам'!$B139,,,),"Ф")</f>
        <v>0</v>
      </c>
      <c r="DP139" s="37">
        <f ca="1">COUNTIF(OFFSET(class9_1,MATCH(DP$1,'9 класс'!$A:$A,0)-7+'Итог по классам'!$B139,,,),"р")</f>
        <v>0</v>
      </c>
      <c r="DQ139" s="37">
        <f ca="1">COUNTIF(OFFSET(class9_1,MATCH(DQ$1,'9 класс'!$A:$A,0)-7+'Итог по классам'!$B139,,,),"ш")</f>
        <v>0</v>
      </c>
      <c r="DR139" s="37">
        <f ca="1">COUNTIF(OFFSET(class9_2,MATCH(DR$1,'9 класс'!$A:$A,0)-7+'Итог по классам'!$B139,,,),"Ф")</f>
        <v>0</v>
      </c>
      <c r="DS139" s="37">
        <f ca="1">COUNTIF(OFFSET(class9_2,MATCH(DS$1,'9 класс'!$A:$A,0)-7+'Итог по классам'!$B139,,,),"р")</f>
        <v>0</v>
      </c>
      <c r="DT139" s="37">
        <f ca="1">COUNTIF(OFFSET(class9_2,MATCH(DT$1,'9 класс'!$A:$A,0)-7+'Итог по классам'!$B139,,,),"ш")</f>
        <v>0</v>
      </c>
      <c r="DU139" s="38">
        <f ca="1">COUNTIF(OFFSET(class9_1,MATCH(DU$1,'9 класс'!$A:$A,0)-7+'Итог по классам'!$B139,,,),"Ф")</f>
        <v>0</v>
      </c>
      <c r="DV139" s="37">
        <f ca="1">COUNTIF(OFFSET(class9_1,MATCH(DV$1,'9 класс'!$A:$A,0)-7+'Итог по классам'!$B139,,,),"р")</f>
        <v>0</v>
      </c>
      <c r="DW139" s="37">
        <f ca="1">COUNTIF(OFFSET(class9_1,MATCH(DW$1,'9 класс'!$A:$A,0)-7+'Итог по классам'!$B139,,,),"ш")</f>
        <v>0</v>
      </c>
      <c r="DX139" s="37">
        <f ca="1">COUNTIF(OFFSET(class9_2,MATCH(DX$1,'9 класс'!$A:$A,0)-7+'Итог по классам'!$B139,,,),"Ф")</f>
        <v>0</v>
      </c>
      <c r="DY139" s="37">
        <f ca="1">COUNTIF(OFFSET(class9_2,MATCH(DY$1,'9 класс'!$A:$A,0)-7+'Итог по классам'!$B139,,,),"р")</f>
        <v>0</v>
      </c>
      <c r="DZ139" s="37">
        <f ca="1">COUNTIF(OFFSET(class9_2,MATCH(DZ$1,'9 класс'!$A:$A,0)-7+'Итог по классам'!$B139,,,),"ш")</f>
        <v>0</v>
      </c>
      <c r="EA139" s="38">
        <f ca="1">COUNTIF(OFFSET(class9_1,MATCH(EA$1,'9 класс'!$A:$A,0)-7+'Итог по классам'!$B139,,,),"Ф")</f>
        <v>0</v>
      </c>
      <c r="EB139" s="37">
        <f ca="1">COUNTIF(OFFSET(class9_1,MATCH(EB$1,'9 класс'!$A:$A,0)-7+'Итог по классам'!$B139,,,),"р")</f>
        <v>0</v>
      </c>
      <c r="EC139" s="37">
        <f ca="1">COUNTIF(OFFSET(class9_1,MATCH(EC$1,'9 класс'!$A:$A,0)-7+'Итог по классам'!$B139,,,),"ш")</f>
        <v>0</v>
      </c>
      <c r="ED139" s="37">
        <f ca="1">COUNTIF(OFFSET(class9_2,MATCH(ED$1,'9 класс'!$A:$A,0)-7+'Итог по классам'!$B139,,,),"Ф")</f>
        <v>0</v>
      </c>
      <c r="EE139" s="37">
        <f ca="1">COUNTIF(OFFSET(class9_2,MATCH(EE$1,'9 класс'!$A:$A,0)-7+'Итог по классам'!$B139,,,),"р")</f>
        <v>0</v>
      </c>
      <c r="EF139" s="37">
        <f ca="1">COUNTIF(OFFSET(class9_2,MATCH(EF$1,'9 класс'!$A:$A,0)-7+'Итог по классам'!$B139,,,),"ш")</f>
        <v>0</v>
      </c>
      <c r="EG139" s="38">
        <f ca="1">COUNTIF(OFFSET(class9_1,MATCH(EG$1,'9 класс'!$A:$A,0)-7+'Итог по классам'!$B139,,,),"Ф")</f>
        <v>0</v>
      </c>
      <c r="EH139" s="37">
        <f ca="1">COUNTIF(OFFSET(class9_1,MATCH(EH$1,'9 класс'!$A:$A,0)-7+'Итог по классам'!$B139,,,),"р")</f>
        <v>0</v>
      </c>
      <c r="EI139" s="37">
        <f ca="1">COUNTIF(OFFSET(class9_1,MATCH(EI$1,'9 класс'!$A:$A,0)-7+'Итог по классам'!$B139,,,),"ш")</f>
        <v>0</v>
      </c>
      <c r="EJ139" s="37">
        <f ca="1">COUNTIF(OFFSET(class9_2,MATCH(EJ$1,'9 класс'!$A:$A,0)-7+'Итог по классам'!$B139,,,),"Ф")</f>
        <v>0</v>
      </c>
      <c r="EK139" s="37">
        <f ca="1">COUNTIF(OFFSET(class9_2,MATCH(EK$1,'9 класс'!$A:$A,0)-7+'Итог по классам'!$B139,,,),"р")</f>
        <v>0</v>
      </c>
      <c r="EL139" s="37">
        <f ca="1">COUNTIF(OFFSET(class9_2,MATCH(EL$1,'9 класс'!$A:$A,0)-7+'Итог по классам'!$B139,,,),"ш")</f>
        <v>0</v>
      </c>
      <c r="EM139" s="38">
        <f ca="1">COUNTIF(OFFSET(class9_1,MATCH(EM$1,'9 класс'!$A:$A,0)-7+'Итог по классам'!$B139,,,),"Ф")</f>
        <v>0</v>
      </c>
      <c r="EN139" s="37">
        <f ca="1">COUNTIF(OFFSET(class9_1,MATCH(EN$1,'9 класс'!$A:$A,0)-7+'Итог по классам'!$B139,,,),"р")</f>
        <v>0</v>
      </c>
      <c r="EO139" s="37">
        <f ca="1">COUNTIF(OFFSET(class9_1,MATCH(EO$1,'9 класс'!$A:$A,0)-7+'Итог по классам'!$B139,,,),"ш")</f>
        <v>0</v>
      </c>
      <c r="EP139" s="37">
        <f ca="1">COUNTIF(OFFSET(class9_2,MATCH(EP$1,'9 класс'!$A:$A,0)-7+'Итог по классам'!$B139,,,),"Ф")</f>
        <v>0</v>
      </c>
      <c r="EQ139" s="37">
        <f ca="1">COUNTIF(OFFSET(class9_2,MATCH(EQ$1,'9 класс'!$A:$A,0)-7+'Итог по классам'!$B139,,,),"р")</f>
        <v>0</v>
      </c>
      <c r="ER139" s="37">
        <f ca="1">COUNTIF(OFFSET(class9_2,MATCH(ER$1,'9 класс'!$A:$A,0)-7+'Итог по классам'!$B139,,,),"ш")</f>
        <v>0</v>
      </c>
      <c r="ES139" s="38">
        <f ca="1">COUNTIF(OFFSET(class9_1,MATCH(ES$1,'9 класс'!$A:$A,0)-7+'Итог по классам'!$B139,,,),"Ф")</f>
        <v>0</v>
      </c>
      <c r="ET139" s="37">
        <f ca="1">COUNTIF(OFFSET(class9_1,MATCH(ET$1,'9 класс'!$A:$A,0)-7+'Итог по классам'!$B139,,,),"р")</f>
        <v>0</v>
      </c>
      <c r="EU139" s="37">
        <f ca="1">COUNTIF(OFFSET(class9_1,MATCH(EU$1,'9 класс'!$A:$A,0)-7+'Итог по классам'!$B139,,,),"ш")</f>
        <v>0</v>
      </c>
      <c r="EV139" s="37">
        <f ca="1">COUNTIF(OFFSET(class9_2,MATCH(EV$1,'9 класс'!$A:$A,0)-7+'Итог по классам'!$B139,,,),"Ф")</f>
        <v>0</v>
      </c>
      <c r="EW139" s="37">
        <f ca="1">COUNTIF(OFFSET(class9_2,MATCH(EW$1,'9 класс'!$A:$A,0)-7+'Итог по классам'!$B139,,,),"р")</f>
        <v>0</v>
      </c>
      <c r="EX139" s="37">
        <f ca="1">COUNTIF(OFFSET(class9_2,MATCH(EX$1,'9 класс'!$A:$A,0)-7+'Итог по классам'!$B139,,,),"ш")</f>
        <v>0</v>
      </c>
      <c r="EY139" s="38">
        <f ca="1">COUNTIF(OFFSET(class9_1,MATCH(EY$1,'9 класс'!$A:$A,0)-7+'Итог по классам'!$B139,,,),"Ф")</f>
        <v>0</v>
      </c>
      <c r="EZ139" s="37">
        <f ca="1">COUNTIF(OFFSET(class9_1,MATCH(EZ$1,'9 класс'!$A:$A,0)-7+'Итог по классам'!$B139,,,),"р")</f>
        <v>0</v>
      </c>
      <c r="FA139" s="37">
        <f ca="1">COUNTIF(OFFSET(class9_1,MATCH(FA$1,'9 класс'!$A:$A,0)-7+'Итог по классам'!$B139,,,),"ш")</f>
        <v>0</v>
      </c>
      <c r="FB139" s="37">
        <f ca="1">COUNTIF(OFFSET(class9_2,MATCH(FB$1,'9 класс'!$A:$A,0)-7+'Итог по классам'!$B139,,,),"Ф")</f>
        <v>0</v>
      </c>
      <c r="FC139" s="37">
        <f ca="1">COUNTIF(OFFSET(class9_2,MATCH(FC$1,'9 класс'!$A:$A,0)-7+'Итог по классам'!$B139,,,),"р")</f>
        <v>0</v>
      </c>
      <c r="FD139" s="37">
        <f ca="1">COUNTIF(OFFSET(class9_2,MATCH(FD$1,'9 класс'!$A:$A,0)-7+'Итог по классам'!$B139,,,),"ш")</f>
        <v>0</v>
      </c>
      <c r="FE139" s="38">
        <f ca="1">COUNTIF(OFFSET(class9_1,MATCH(FE$1,'9 класс'!$A:$A,0)-7+'Итог по классам'!$B139,,,),"Ф")</f>
        <v>0</v>
      </c>
      <c r="FF139" s="37">
        <f ca="1">COUNTIF(OFFSET(class9_1,MATCH(FF$1,'9 класс'!$A:$A,0)-7+'Итог по классам'!$B139,,,),"р")</f>
        <v>0</v>
      </c>
      <c r="FG139" s="37">
        <f ca="1">COUNTIF(OFFSET(class9_1,MATCH(FG$1,'9 класс'!$A:$A,0)-7+'Итог по классам'!$B139,,,),"ш")</f>
        <v>0</v>
      </c>
      <c r="FH139" s="37">
        <f ca="1">COUNTIF(OFFSET(class9_2,MATCH(FH$1,'9 класс'!$A:$A,0)-7+'Итог по классам'!$B139,,,),"Ф")</f>
        <v>0</v>
      </c>
      <c r="FI139" s="37">
        <f ca="1">COUNTIF(OFFSET(class9_2,MATCH(FI$1,'9 класс'!$A:$A,0)-7+'Итог по классам'!$B139,,,),"р")</f>
        <v>0</v>
      </c>
      <c r="FJ139" s="37">
        <f ca="1">COUNTIF(OFFSET(class9_2,MATCH(FJ$1,'9 класс'!$A:$A,0)-7+'Итог по классам'!$B139,,,),"ш")</f>
        <v>0</v>
      </c>
      <c r="FK139" s="38">
        <f ca="1">COUNTIF(OFFSET(class9_1,MATCH(FK$1,'9 класс'!$A:$A,0)-7+'Итог по классам'!$B139,,,),"Ф")</f>
        <v>0</v>
      </c>
      <c r="FL139" s="37">
        <f ca="1">COUNTIF(OFFSET(class9_1,MATCH(FL$1,'9 класс'!$A:$A,0)-7+'Итог по классам'!$B139,,,),"р")</f>
        <v>0</v>
      </c>
      <c r="FM139" s="37">
        <f ca="1">COUNTIF(OFFSET(class9_1,MATCH(FM$1,'9 класс'!$A:$A,0)-7+'Итог по классам'!$B139,,,),"ш")</f>
        <v>0</v>
      </c>
      <c r="FN139" s="37">
        <f ca="1">COUNTIF(OFFSET(class9_2,MATCH(FN$1,'9 класс'!$A:$A,0)-7+'Итог по классам'!$B139,,,),"Ф")</f>
        <v>0</v>
      </c>
      <c r="FO139" s="37">
        <f ca="1">COUNTIF(OFFSET(class9_2,MATCH(FO$1,'9 класс'!$A:$A,0)-7+'Итог по классам'!$B139,,,),"р")</f>
        <v>0</v>
      </c>
      <c r="FP139" s="37">
        <f ca="1">COUNTIF(OFFSET(class9_2,MATCH(FP$1,'9 класс'!$A:$A,0)-7+'Итог по классам'!$B139,,,),"ш")</f>
        <v>0</v>
      </c>
      <c r="FQ139" s="38">
        <f ca="1">COUNTIF(OFFSET(class9_1,MATCH(FQ$1,'9 класс'!$A:$A,0)-7+'Итог по классам'!$B139,,,),"Ф")</f>
        <v>0</v>
      </c>
      <c r="FR139" s="37">
        <f ca="1">COUNTIF(OFFSET(class9_1,MATCH(FR$1,'9 класс'!$A:$A,0)-7+'Итог по классам'!$B139,,,),"р")</f>
        <v>0</v>
      </c>
      <c r="FS139" s="37">
        <f ca="1">COUNTIF(OFFSET(class9_1,MATCH(FS$1,'9 класс'!$A:$A,0)-7+'Итог по классам'!$B139,,,),"ш")</f>
        <v>0</v>
      </c>
      <c r="FT139" s="37">
        <f ca="1">COUNTIF(OFFSET(class9_2,MATCH(FT$1,'9 класс'!$A:$A,0)-7+'Итог по классам'!$B139,,,),"Ф")</f>
        <v>0</v>
      </c>
      <c r="FU139" s="37">
        <f ca="1">COUNTIF(OFFSET(class9_2,MATCH(FU$1,'9 класс'!$A:$A,0)-7+'Итог по классам'!$B139,,,),"р")</f>
        <v>0</v>
      </c>
      <c r="FV139" s="37">
        <f ca="1">COUNTIF(OFFSET(class9_2,MATCH(FV$1,'9 класс'!$A:$A,0)-7+'Итог по классам'!$B139,,,),"ш")</f>
        <v>0</v>
      </c>
      <c r="FW139" s="38">
        <f ca="1">COUNTIF(OFFSET(class9_1,MATCH(FW$1,'9 класс'!$A:$A,0)-7+'Итог по классам'!$B139,,,),"Ф")</f>
        <v>0</v>
      </c>
      <c r="FX139" s="37">
        <f ca="1">COUNTIF(OFFSET(class9_1,MATCH(FX$1,'9 класс'!$A:$A,0)-7+'Итог по классам'!$B139,,,),"р")</f>
        <v>0</v>
      </c>
      <c r="FY139" s="37">
        <f ca="1">COUNTIF(OFFSET(class9_1,MATCH(FY$1,'9 класс'!$A:$A,0)-7+'Итог по классам'!$B139,,,),"ш")</f>
        <v>0</v>
      </c>
      <c r="FZ139" s="37">
        <f ca="1">COUNTIF(OFFSET(class9_2,MATCH(FZ$1,'9 класс'!$A:$A,0)-7+'Итог по классам'!$B139,,,),"Ф")</f>
        <v>0</v>
      </c>
      <c r="GA139" s="37">
        <f ca="1">COUNTIF(OFFSET(class9_2,MATCH(GA$1,'9 класс'!$A:$A,0)-7+'Итог по классам'!$B139,,,),"р")</f>
        <v>0</v>
      </c>
      <c r="GB139" s="37">
        <f ca="1">COUNTIF(OFFSET(class9_2,MATCH(GB$1,'9 класс'!$A:$A,0)-7+'Итог по классам'!$B139,,,),"ш")</f>
        <v>0</v>
      </c>
      <c r="GC139" s="38">
        <f ca="1">COUNTIF(OFFSET(class9_1,MATCH(GC$1,'9 класс'!$A:$A,0)-7+'Итог по классам'!$B139,,,),"Ф")</f>
        <v>0</v>
      </c>
      <c r="GD139" s="37">
        <f ca="1">COUNTIF(OFFSET(class9_1,MATCH(GD$1,'9 класс'!$A:$A,0)-7+'Итог по классам'!$B139,,,),"р")</f>
        <v>0</v>
      </c>
      <c r="GE139" s="37">
        <f ca="1">COUNTIF(OFFSET(class9_1,MATCH(GE$1,'9 класс'!$A:$A,0)-7+'Итог по классам'!$B139,,,),"ш")</f>
        <v>0</v>
      </c>
      <c r="GF139" s="37">
        <f ca="1">COUNTIF(OFFSET(class9_2,MATCH(GF$1,'9 класс'!$A:$A,0)-7+'Итог по классам'!$B139,,,),"Ф")</f>
        <v>0</v>
      </c>
      <c r="GG139" s="37">
        <f ca="1">COUNTIF(OFFSET(class9_2,MATCH(GG$1,'9 класс'!$A:$A,0)-7+'Итог по классам'!$B139,,,),"р")</f>
        <v>0</v>
      </c>
      <c r="GH139" s="37">
        <f ca="1">COUNTIF(OFFSET(class9_2,MATCH(GH$1,'9 класс'!$A:$A,0)-7+'Итог по классам'!$B139,,,),"ш")</f>
        <v>0</v>
      </c>
      <c r="GI139" s="38">
        <f ca="1">COUNTIF(OFFSET(class9_1,MATCH(GI$1,'9 класс'!$A:$A,0)-7+'Итог по классам'!$B139,,,),"Ф")</f>
        <v>0</v>
      </c>
      <c r="GJ139" s="37">
        <f ca="1">COUNTIF(OFFSET(class9_1,MATCH(GJ$1,'9 класс'!$A:$A,0)-7+'Итог по классам'!$B139,,,),"р")</f>
        <v>0</v>
      </c>
      <c r="GK139" s="37">
        <f ca="1">COUNTIF(OFFSET(class9_1,MATCH(GK$1,'9 класс'!$A:$A,0)-7+'Итог по классам'!$B139,,,),"ш")</f>
        <v>0</v>
      </c>
      <c r="GL139" s="37">
        <f ca="1">COUNTIF(OFFSET(class9_2,MATCH(GL$1,'9 класс'!$A:$A,0)-7+'Итог по классам'!$B139,,,),"Ф")</f>
        <v>0</v>
      </c>
      <c r="GM139" s="37">
        <f ca="1">COUNTIF(OFFSET(class9_2,MATCH(GM$1,'9 класс'!$A:$A,0)-7+'Итог по классам'!$B139,,,),"р")</f>
        <v>0</v>
      </c>
      <c r="GN139" s="37">
        <f ca="1">COUNTIF(OFFSET(class9_2,MATCH(GN$1,'9 класс'!$A:$A,0)-7+'Итог по классам'!$B139,,,),"ш")</f>
        <v>0</v>
      </c>
      <c r="GO139" s="38">
        <f ca="1">COUNTIF(OFFSET(class9_1,MATCH(GO$1,'9 класс'!$A:$A,0)-7+'Итог по классам'!$B139,,,),"Ф")</f>
        <v>0</v>
      </c>
      <c r="GP139" s="37">
        <f ca="1">COUNTIF(OFFSET(class9_1,MATCH(GP$1,'9 класс'!$A:$A,0)-7+'Итог по классам'!$B139,,,),"р")</f>
        <v>0</v>
      </c>
      <c r="GQ139" s="37">
        <f ca="1">COUNTIF(OFFSET(class9_1,MATCH(GQ$1,'9 класс'!$A:$A,0)-7+'Итог по классам'!$B139,,,),"ш")</f>
        <v>0</v>
      </c>
      <c r="GR139" s="37">
        <f ca="1">COUNTIF(OFFSET(class9_2,MATCH(GR$1,'9 класс'!$A:$A,0)-7+'Итог по классам'!$B139,,,),"Ф")</f>
        <v>0</v>
      </c>
      <c r="GS139" s="37">
        <f ca="1">COUNTIF(OFFSET(class9_2,MATCH(GS$1,'9 класс'!$A:$A,0)-7+'Итог по классам'!$B139,,,),"р")</f>
        <v>0</v>
      </c>
      <c r="GT139" s="37">
        <f ca="1">COUNTIF(OFFSET(class9_2,MATCH(GT$1,'9 класс'!$A:$A,0)-7+'Итог по классам'!$B139,,,),"ш")</f>
        <v>0</v>
      </c>
      <c r="GU139" s="38">
        <f ca="1">COUNTIF(OFFSET(class9_1,MATCH(GU$1,'9 класс'!$A:$A,0)-7+'Итог по классам'!$B139,,,),"Ф")</f>
        <v>0</v>
      </c>
      <c r="GV139" s="37">
        <f ca="1">COUNTIF(OFFSET(class9_1,MATCH(GV$1,'9 класс'!$A:$A,0)-7+'Итог по классам'!$B139,,,),"р")</f>
        <v>0</v>
      </c>
      <c r="GW139" s="37">
        <f ca="1">COUNTIF(OFFSET(class9_1,MATCH(GW$1,'9 класс'!$A:$A,0)-7+'Итог по классам'!$B139,,,),"ш")</f>
        <v>0</v>
      </c>
      <c r="GX139" s="37">
        <f ca="1">COUNTIF(OFFSET(class9_2,MATCH(GX$1,'9 класс'!$A:$A,0)-7+'Итог по классам'!$B139,,,),"Ф")</f>
        <v>0</v>
      </c>
      <c r="GY139" s="37">
        <f ca="1">COUNTIF(OFFSET(class9_2,MATCH(GY$1,'9 класс'!$A:$A,0)-7+'Итог по классам'!$B139,,,),"р")</f>
        <v>0</v>
      </c>
      <c r="GZ139" s="37">
        <f ca="1">COUNTIF(OFFSET(class9_2,MATCH(GZ$1,'9 класс'!$A:$A,0)-7+'Итог по классам'!$B139,,,),"ш")</f>
        <v>0</v>
      </c>
      <c r="HA139" s="38">
        <f ca="1">COUNTIF(OFFSET(class9_1,MATCH(HA$1,'9 класс'!$A:$A,0)-7+'Итог по классам'!$B139,,,),"Ф")</f>
        <v>0</v>
      </c>
      <c r="HB139" s="37">
        <f ca="1">COUNTIF(OFFSET(class9_1,MATCH(HB$1,'9 класс'!$A:$A,0)-7+'Итог по классам'!$B139,,,),"р")</f>
        <v>0</v>
      </c>
      <c r="HC139" s="37">
        <f ca="1">COUNTIF(OFFSET(class9_1,MATCH(HC$1,'9 класс'!$A:$A,0)-7+'Итог по классам'!$B139,,,),"ш")</f>
        <v>0</v>
      </c>
      <c r="HD139" s="37">
        <f ca="1">COUNTIF(OFFSET(class9_2,MATCH(HD$1,'9 класс'!$A:$A,0)-7+'Итог по классам'!$B139,,,),"Ф")</f>
        <v>0</v>
      </c>
      <c r="HE139" s="37">
        <f ca="1">COUNTIF(OFFSET(class9_2,MATCH(HE$1,'9 класс'!$A:$A,0)-7+'Итог по классам'!$B139,,,),"р")</f>
        <v>0</v>
      </c>
      <c r="HF139" s="37">
        <f ca="1">COUNTIF(OFFSET(class9_2,MATCH(HF$1,'9 класс'!$A:$A,0)-7+'Итог по классам'!$B139,,,),"ш")</f>
        <v>0</v>
      </c>
      <c r="HG139" s="38">
        <f ca="1">COUNTIF(OFFSET(class9_1,MATCH(HG$1,'9 класс'!$A:$A,0)-7+'Итог по классам'!$B139,,,),"Ф")</f>
        <v>0</v>
      </c>
      <c r="HH139" s="37">
        <f ca="1">COUNTIF(OFFSET(class9_1,MATCH(HH$1,'9 класс'!$A:$A,0)-7+'Итог по классам'!$B139,,,),"р")</f>
        <v>0</v>
      </c>
      <c r="HI139" s="37">
        <f ca="1">COUNTIF(OFFSET(class9_1,MATCH(HI$1,'9 класс'!$A:$A,0)-7+'Итог по классам'!$B139,,,),"ш")</f>
        <v>0</v>
      </c>
      <c r="HJ139" s="37">
        <f ca="1">COUNTIF(OFFSET(class9_2,MATCH(HJ$1,'9 класс'!$A:$A,0)-7+'Итог по классам'!$B139,,,),"Ф")</f>
        <v>0</v>
      </c>
      <c r="HK139" s="37">
        <f ca="1">COUNTIF(OFFSET(class9_2,MATCH(HK$1,'9 класс'!$A:$A,0)-7+'Итог по классам'!$B139,,,),"р")</f>
        <v>0</v>
      </c>
      <c r="HL139" s="37">
        <f ca="1">COUNTIF(OFFSET(class9_2,MATCH(HL$1,'9 класс'!$A:$A,0)-7+'Итог по классам'!$B139,,,),"ш")</f>
        <v>0</v>
      </c>
      <c r="HM139" s="38">
        <f ca="1">COUNTIF(OFFSET(class9_1,MATCH(HM$1,'9 класс'!$A:$A,0)-7+'Итог по классам'!$B139,,,),"Ф")</f>
        <v>0</v>
      </c>
      <c r="HN139" s="37">
        <f ca="1">COUNTIF(OFFSET(class9_1,MATCH(HN$1,'9 класс'!$A:$A,0)-7+'Итог по классам'!$B139,,,),"р")</f>
        <v>0</v>
      </c>
      <c r="HO139" s="37">
        <f ca="1">COUNTIF(OFFSET(class9_1,MATCH(HO$1,'9 класс'!$A:$A,0)-7+'Итог по классам'!$B139,,,),"ш")</f>
        <v>0</v>
      </c>
      <c r="HP139" s="37">
        <f ca="1">COUNTIF(OFFSET(class9_2,MATCH(HP$1,'9 класс'!$A:$A,0)-7+'Итог по классам'!$B139,,,),"Ф")</f>
        <v>0</v>
      </c>
      <c r="HQ139" s="37">
        <f ca="1">COUNTIF(OFFSET(class9_2,MATCH(HQ$1,'9 класс'!$A:$A,0)-7+'Итог по классам'!$B139,,,),"р")</f>
        <v>0</v>
      </c>
      <c r="HR139" s="37">
        <f ca="1">COUNTIF(OFFSET(class9_2,MATCH(HR$1,'9 класс'!$A:$A,0)-7+'Итог по классам'!$B139,,,),"ш")</f>
        <v>0</v>
      </c>
      <c r="HS139" s="38">
        <f ca="1">COUNTIF(OFFSET(class9_1,MATCH(HS$1,'9 класс'!$A:$A,0)-7+'Итог по классам'!$B139,,,),"Ф")</f>
        <v>0</v>
      </c>
      <c r="HT139" s="37">
        <f ca="1">COUNTIF(OFFSET(class9_1,MATCH(HT$1,'9 класс'!$A:$A,0)-7+'Итог по классам'!$B139,,,),"р")</f>
        <v>0</v>
      </c>
      <c r="HU139" s="37">
        <f ca="1">COUNTIF(OFFSET(class9_1,MATCH(HU$1,'9 класс'!$A:$A,0)-7+'Итог по классам'!$B139,,,),"ш")</f>
        <v>0</v>
      </c>
      <c r="HV139" s="37">
        <f ca="1">COUNTIF(OFFSET(class9_2,MATCH(HV$1,'9 класс'!$A:$A,0)-7+'Итог по классам'!$B139,,,),"Ф")</f>
        <v>0</v>
      </c>
      <c r="HW139" s="37">
        <f ca="1">COUNTIF(OFFSET(class9_2,MATCH(HW$1,'9 класс'!$A:$A,0)-7+'Итог по классам'!$B139,,,),"р")</f>
        <v>0</v>
      </c>
      <c r="HX139" s="37">
        <f ca="1">COUNTIF(OFFSET(class9_2,MATCH(HX$1,'9 класс'!$A:$A,0)-7+'Итог по классам'!$B139,,,),"ш")</f>
        <v>0</v>
      </c>
      <c r="HY139" s="38">
        <f ca="1">COUNTIF(OFFSET(class9_1,MATCH(HY$1,'9 класс'!$A:$A,0)-7+'Итог по классам'!$B139,,,),"Ф")</f>
        <v>0</v>
      </c>
      <c r="HZ139" s="37">
        <f ca="1">COUNTIF(OFFSET(class9_1,MATCH(HZ$1,'9 класс'!$A:$A,0)-7+'Итог по классам'!$B139,,,),"р")</f>
        <v>0</v>
      </c>
      <c r="IA139" s="37">
        <f ca="1">COUNTIF(OFFSET(class9_1,MATCH(IA$1,'9 класс'!$A:$A,0)-7+'Итог по классам'!$B139,,,),"ш")</f>
        <v>0</v>
      </c>
      <c r="IB139" s="37">
        <f ca="1">COUNTIF(OFFSET(class9_2,MATCH(IB$1,'9 класс'!$A:$A,0)-7+'Итог по классам'!$B139,,,),"Ф")</f>
        <v>0</v>
      </c>
      <c r="IC139" s="37">
        <f ca="1">COUNTIF(OFFSET(class9_2,MATCH(IC$1,'9 класс'!$A:$A,0)-7+'Итог по классам'!$B139,,,),"р")</f>
        <v>0</v>
      </c>
      <c r="ID139" s="37">
        <f ca="1">COUNTIF(OFFSET(class9_2,MATCH(ID$1,'9 класс'!$A:$A,0)-7+'Итог по классам'!$B139,,,),"ш")</f>
        <v>0</v>
      </c>
      <c r="IE139" s="38">
        <f ca="1">COUNTIF(OFFSET(class9_1,MATCH(IE$1,'9 класс'!$A:$A,0)-7+'Итог по классам'!$B139,,,),"Ф")</f>
        <v>0</v>
      </c>
      <c r="IF139" s="37">
        <f ca="1">COUNTIF(OFFSET(class9_1,MATCH(IF$1,'9 класс'!$A:$A,0)-7+'Итог по классам'!$B139,,,),"р")</f>
        <v>0</v>
      </c>
      <c r="IG139" s="37">
        <f ca="1">COUNTIF(OFFSET(class9_1,MATCH(IG$1,'9 класс'!$A:$A,0)-7+'Итог по классам'!$B139,,,),"ш")</f>
        <v>0</v>
      </c>
      <c r="IH139" s="37">
        <f ca="1">COUNTIF(OFFSET(class9_2,MATCH(IH$1,'9 класс'!$A:$A,0)-7+'Итог по классам'!$B139,,,),"Ф")</f>
        <v>0</v>
      </c>
      <c r="II139" s="37">
        <f ca="1">COUNTIF(OFFSET(class9_2,MATCH(II$1,'9 класс'!$A:$A,0)-7+'Итог по классам'!$B139,,,),"р")</f>
        <v>0</v>
      </c>
      <c r="IJ139" s="37">
        <f ca="1">COUNTIF(OFFSET(class9_2,MATCH(IJ$1,'9 класс'!$A:$A,0)-7+'Итог по классам'!$B139,,,),"ш")</f>
        <v>0</v>
      </c>
      <c r="IK139" s="38">
        <f ca="1">COUNTIF(OFFSET(class9_1,MATCH(IK$1,'9 класс'!$A:$A,0)-7+'Итог по классам'!$B139,,,),"Ф")</f>
        <v>0</v>
      </c>
      <c r="IL139" s="37">
        <f ca="1">COUNTIF(OFFSET(class9_1,MATCH(IL$1,'9 класс'!$A:$A,0)-7+'Итог по классам'!$B139,,,),"р")</f>
        <v>0</v>
      </c>
      <c r="IM139" s="37">
        <f ca="1">COUNTIF(OFFSET(class9_1,MATCH(IM$1,'9 класс'!$A:$A,0)-7+'Итог по классам'!$B139,,,),"ш")</f>
        <v>0</v>
      </c>
      <c r="IN139" s="37">
        <f ca="1">COUNTIF(OFFSET(class9_2,MATCH(IN$1,'9 класс'!$A:$A,0)-7+'Итог по классам'!$B139,,,),"Ф")</f>
        <v>0</v>
      </c>
      <c r="IO139" s="37">
        <f ca="1">COUNTIF(OFFSET(class9_2,MATCH(IO$1,'9 класс'!$A:$A,0)-7+'Итог по классам'!$B139,,,),"р")</f>
        <v>0</v>
      </c>
      <c r="IP139" s="37">
        <f ca="1">COUNTIF(OFFSET(class9_2,MATCH(IP$1,'9 класс'!$A:$A,0)-7+'Итог по классам'!$B139,,,),"ш")</f>
        <v>0</v>
      </c>
      <c r="IQ139" s="38">
        <f ca="1">COUNTIF(OFFSET(class9_1,MATCH(IQ$1,'9 класс'!$A:$A,0)-7+'Итог по классам'!$B139,,,),"Ф")</f>
        <v>0</v>
      </c>
      <c r="IR139" s="37">
        <f ca="1">COUNTIF(OFFSET(class9_1,MATCH(IR$1,'9 класс'!$A:$A,0)-7+'Итог по классам'!$B139,,,),"р")</f>
        <v>0</v>
      </c>
      <c r="IS139" s="37">
        <f ca="1">COUNTIF(OFFSET(class9_1,MATCH(IS$1,'9 класс'!$A:$A,0)-7+'Итог по классам'!$B139,,,),"ш")</f>
        <v>0</v>
      </c>
      <c r="IT139" s="37">
        <f ca="1">COUNTIF(OFFSET(class9_2,MATCH(IT$1,'9 класс'!$A:$A,0)-7+'Итог по классам'!$B139,,,),"Ф")</f>
        <v>0</v>
      </c>
      <c r="IU139" s="37">
        <f ca="1">COUNTIF(OFFSET(class9_2,MATCH(IU$1,'9 класс'!$A:$A,0)-7+'Итог по классам'!$B139,,,),"р")</f>
        <v>0</v>
      </c>
      <c r="IV139" s="37">
        <f ca="1">COUNTIF(OFFSET(class9_2,MATCH(IV$1,'9 класс'!$A:$A,0)-7+'Итог по классам'!$B139,,,),"ш")</f>
        <v>0</v>
      </c>
      <c r="IW139" s="38">
        <f ca="1">COUNTIF(OFFSET(class9_1,MATCH(IW$1,'9 класс'!$A:$A,0)-7+'Итог по классам'!$B139,,,),"Ф")</f>
        <v>0</v>
      </c>
      <c r="IX139" s="37">
        <f ca="1">COUNTIF(OFFSET(class9_1,MATCH(IX$1,'9 класс'!$A:$A,0)-7+'Итог по классам'!$B139,,,),"р")</f>
        <v>0</v>
      </c>
      <c r="IY139" s="37">
        <f ca="1">COUNTIF(OFFSET(class9_1,MATCH(IY$1,'9 класс'!$A:$A,0)-7+'Итог по классам'!$B139,,,),"ш")</f>
        <v>0</v>
      </c>
      <c r="IZ139" s="37">
        <f ca="1">COUNTIF(OFFSET(class9_2,MATCH(IZ$1,'9 класс'!$A:$A,0)-7+'Итог по классам'!$B139,,,),"Ф")</f>
        <v>0</v>
      </c>
      <c r="JA139" s="37">
        <f ca="1">COUNTIF(OFFSET(class9_2,MATCH(JA$1,'9 класс'!$A:$A,0)-7+'Итог по классам'!$B139,,,),"р")</f>
        <v>0</v>
      </c>
      <c r="JB139" s="37">
        <f ca="1">COUNTIF(OFFSET(class9_2,MATCH(JB$1,'9 класс'!$A:$A,0)-7+'Итог по классам'!$B139,,,),"ш")</f>
        <v>0</v>
      </c>
      <c r="JC139" s="38">
        <f ca="1">COUNTIF(OFFSET(class9_1,MATCH(JC$1,'9 класс'!$A:$A,0)-7+'Итог по классам'!$B139,,,),"Ф")</f>
        <v>0</v>
      </c>
      <c r="JD139" s="37">
        <f ca="1">COUNTIF(OFFSET(class9_1,MATCH(JD$1,'9 класс'!$A:$A,0)-7+'Итог по классам'!$B139,,,),"р")</f>
        <v>0</v>
      </c>
      <c r="JE139" s="37">
        <f ca="1">COUNTIF(OFFSET(class9_1,MATCH(JE$1,'9 класс'!$A:$A,0)-7+'Итог по классам'!$B139,,,),"ш")</f>
        <v>0</v>
      </c>
      <c r="JF139" s="37">
        <f ca="1">COUNTIF(OFFSET(class9_2,MATCH(JF$1,'9 класс'!$A:$A,0)-7+'Итог по классам'!$B139,,,),"Ф")</f>
        <v>0</v>
      </c>
      <c r="JG139" s="37">
        <f ca="1">COUNTIF(OFFSET(class9_2,MATCH(JG$1,'9 класс'!$A:$A,0)-7+'Итог по классам'!$B139,,,),"р")</f>
        <v>0</v>
      </c>
      <c r="JH139" s="37">
        <f ca="1">COUNTIF(OFFSET(class9_2,MATCH(JH$1,'9 класс'!$A:$A,0)-7+'Итог по классам'!$B139,,,),"ш")</f>
        <v>0</v>
      </c>
      <c r="JI139" s="38">
        <f ca="1">COUNTIF(OFFSET(class9_1,MATCH(JI$1,'9 класс'!$A:$A,0)-7+'Итог по классам'!$B139,,,),"Ф")</f>
        <v>0</v>
      </c>
      <c r="JJ139" s="37">
        <f ca="1">COUNTIF(OFFSET(class9_1,MATCH(JJ$1,'9 класс'!$A:$A,0)-7+'Итог по классам'!$B139,,,),"р")</f>
        <v>0</v>
      </c>
      <c r="JK139" s="37">
        <f ca="1">COUNTIF(OFFSET(class9_1,MATCH(JK$1,'9 класс'!$A:$A,0)-7+'Итог по классам'!$B139,,,),"ш")</f>
        <v>0</v>
      </c>
      <c r="JL139" s="37">
        <f ca="1">COUNTIF(OFFSET(class9_2,MATCH(JL$1,'9 класс'!$A:$A,0)-7+'Итог по классам'!$B139,,,),"Ф")</f>
        <v>0</v>
      </c>
      <c r="JM139" s="37">
        <f ca="1">COUNTIF(OFFSET(class9_2,MATCH(JM$1,'9 класс'!$A:$A,0)-7+'Итог по классам'!$B139,,,),"р")</f>
        <v>0</v>
      </c>
      <c r="JN139" s="37">
        <f ca="1">COUNTIF(OFFSET(class9_2,MATCH(JN$1,'9 класс'!$A:$A,0)-7+'Итог по классам'!$B139,,,),"ш")</f>
        <v>0</v>
      </c>
      <c r="JO139" s="38">
        <f ca="1">COUNTIF(OFFSET(class9_1,MATCH(JO$1,'9 класс'!$A:$A,0)-7+'Итог по классам'!$B139,,,),"Ф")</f>
        <v>0</v>
      </c>
      <c r="JP139" s="37">
        <f ca="1">COUNTIF(OFFSET(class9_1,MATCH(JP$1,'9 класс'!$A:$A,0)-7+'Итог по классам'!$B139,,,),"р")</f>
        <v>0</v>
      </c>
      <c r="JQ139" s="37">
        <f ca="1">COUNTIF(OFFSET(class9_1,MATCH(JQ$1,'9 класс'!$A:$A,0)-7+'Итог по классам'!$B139,,,),"ш")</f>
        <v>0</v>
      </c>
      <c r="JR139" s="37">
        <f ca="1">COUNTIF(OFFSET(class9_2,MATCH(JR$1,'9 класс'!$A:$A,0)-7+'Итог по классам'!$B139,,,),"Ф")</f>
        <v>0</v>
      </c>
      <c r="JS139" s="37">
        <f ca="1">COUNTIF(OFFSET(class9_2,MATCH(JS$1,'9 класс'!$A:$A,0)-7+'Итог по классам'!$B139,,,),"р")</f>
        <v>0</v>
      </c>
      <c r="JT139" s="37">
        <f ca="1">COUNTIF(OFFSET(class9_2,MATCH(JT$1,'9 класс'!$A:$A,0)-7+'Итог по классам'!$B139,,,),"ш")</f>
        <v>0</v>
      </c>
      <c r="JU139" s="38">
        <f ca="1">COUNTIF(OFFSET(class9_1,MATCH(JU$1,'9 класс'!$A:$A,0)-7+'Итог по классам'!$B139,,,),"Ф")</f>
        <v>0</v>
      </c>
      <c r="JV139" s="37">
        <f ca="1">COUNTIF(OFFSET(class9_1,MATCH(JV$1,'9 класс'!$A:$A,0)-7+'Итог по классам'!$B139,,,),"р")</f>
        <v>0</v>
      </c>
      <c r="JW139" s="37">
        <f ca="1">COUNTIF(OFFSET(class9_1,MATCH(JW$1,'9 класс'!$A:$A,0)-7+'Итог по классам'!$B139,,,),"ш")</f>
        <v>0</v>
      </c>
      <c r="JX139" s="37">
        <f ca="1">COUNTIF(OFFSET(class9_2,MATCH(JX$1,'9 класс'!$A:$A,0)-7+'Итог по классам'!$B139,,,),"Ф")</f>
        <v>0</v>
      </c>
      <c r="JY139" s="37">
        <f ca="1">COUNTIF(OFFSET(class9_2,MATCH(JY$1,'9 класс'!$A:$A,0)-7+'Итог по классам'!$B139,,,),"р")</f>
        <v>0</v>
      </c>
      <c r="JZ139" s="37">
        <f ca="1">COUNTIF(OFFSET(class9_2,MATCH(JZ$1,'9 класс'!$A:$A,0)-7+'Итог по классам'!$B139,,,),"ш")</f>
        <v>0</v>
      </c>
      <c r="KA139" s="38">
        <f ca="1">COUNTIF(OFFSET(class9_1,MATCH(KA$1,'9 класс'!$A:$A,0)-7+'Итог по классам'!$B139,,,),"Ф")</f>
        <v>0</v>
      </c>
      <c r="KB139" s="37">
        <f ca="1">COUNTIF(OFFSET(class9_1,MATCH(KB$1,'9 класс'!$A:$A,0)-7+'Итог по классам'!$B139,,,),"р")</f>
        <v>0</v>
      </c>
      <c r="KC139" s="37">
        <f ca="1">COUNTIF(OFFSET(class9_1,MATCH(KC$1,'9 класс'!$A:$A,0)-7+'Итог по классам'!$B139,,,),"ш")</f>
        <v>0</v>
      </c>
      <c r="KD139" s="37">
        <f ca="1">COUNTIF(OFFSET(class9_2,MATCH(KD$1,'9 класс'!$A:$A,0)-7+'Итог по классам'!$B139,,,),"Ф")</f>
        <v>0</v>
      </c>
      <c r="KE139" s="37">
        <f ca="1">COUNTIF(OFFSET(class9_2,MATCH(KE$1,'9 класс'!$A:$A,0)-7+'Итог по классам'!$B139,,,),"р")</f>
        <v>0</v>
      </c>
      <c r="KF139" s="37">
        <f ca="1">COUNTIF(OFFSET(class9_2,MATCH(KF$1,'9 класс'!$A:$A,0)-7+'Итог по классам'!$B139,,,),"ш")</f>
        <v>0</v>
      </c>
      <c r="KG139" s="38">
        <f ca="1">COUNTIF(OFFSET(class9_1,MATCH(KG$1,'9 класс'!$A:$A,0)-7+'Итог по классам'!$B139,,,),"Ф")</f>
        <v>0</v>
      </c>
      <c r="KH139" s="37">
        <f ca="1">COUNTIF(OFFSET(class9_1,MATCH(KH$1,'9 класс'!$A:$A,0)-7+'Итог по классам'!$B139,,,),"р")</f>
        <v>0</v>
      </c>
      <c r="KI139" s="37">
        <f ca="1">COUNTIF(OFFSET(class9_1,MATCH(KI$1,'9 класс'!$A:$A,0)-7+'Итог по классам'!$B139,,,),"ш")</f>
        <v>0</v>
      </c>
      <c r="KJ139" s="37">
        <f ca="1">COUNTIF(OFFSET(class9_2,MATCH(KJ$1,'9 класс'!$A:$A,0)-7+'Итог по классам'!$B139,,,),"Ф")</f>
        <v>0</v>
      </c>
      <c r="KK139" s="37">
        <f ca="1">COUNTIF(OFFSET(class9_2,MATCH(KK$1,'9 класс'!$A:$A,0)-7+'Итог по классам'!$B139,,,),"р")</f>
        <v>0</v>
      </c>
      <c r="KL139" s="37">
        <f ca="1">COUNTIF(OFFSET(class9_2,MATCH(KL$1,'9 класс'!$A:$A,0)-7+'Итог по классам'!$B139,,,),"ш")</f>
        <v>0</v>
      </c>
      <c r="KM139" s="38">
        <f ca="1">COUNTIF(OFFSET(class9_1,MATCH(KM$1,'9 класс'!$A:$A,0)-7+'Итог по классам'!$B139,,,),"Ф")</f>
        <v>0</v>
      </c>
      <c r="KN139" s="37">
        <f ca="1">COUNTIF(OFFSET(class9_1,MATCH(KN$1,'9 класс'!$A:$A,0)-7+'Итог по классам'!$B139,,,),"р")</f>
        <v>0</v>
      </c>
      <c r="KO139" s="37">
        <f ca="1">COUNTIF(OFFSET(class9_1,MATCH(KO$1,'9 класс'!$A:$A,0)-7+'Итог по классам'!$B139,,,),"ш")</f>
        <v>0</v>
      </c>
      <c r="KP139" s="37">
        <f ca="1">COUNTIF(OFFSET(class9_2,MATCH(KP$1,'9 класс'!$A:$A,0)-7+'Итог по классам'!$B139,,,),"Ф")</f>
        <v>0</v>
      </c>
      <c r="KQ139" s="37">
        <f ca="1">COUNTIF(OFFSET(class9_2,MATCH(KQ$1,'9 класс'!$A:$A,0)-7+'Итог по классам'!$B139,,,),"р")</f>
        <v>0</v>
      </c>
      <c r="KR139" s="37">
        <f ca="1">COUNTIF(OFFSET(class9_2,MATCH(KR$1,'9 класс'!$A:$A,0)-7+'Итог по классам'!$B139,,,),"ш")</f>
        <v>0</v>
      </c>
    </row>
    <row r="140" spans="1:304" x14ac:dyDescent="0.25">
      <c r="A140">
        <f t="shared" si="13"/>
        <v>1</v>
      </c>
      <c r="B140" s="37">
        <v>8</v>
      </c>
      <c r="C140" s="3" t="s">
        <v>48</v>
      </c>
      <c r="D140" s="3" t="s">
        <v>65</v>
      </c>
      <c r="E140" s="37">
        <f ca="1">COUNTIF(OFFSET(class9_1,MATCH(E$1,'9 класс'!$A:$A,0)-7+'Итог по классам'!$B140,,,),"Ф")</f>
        <v>0</v>
      </c>
      <c r="F140" s="37">
        <f ca="1">COUNTIF(OFFSET(class9_1,MATCH(F$1,'9 класс'!$A:$A,0)-7+'Итог по классам'!$B140,,,),"р")</f>
        <v>0</v>
      </c>
      <c r="G140" s="37">
        <f ca="1">COUNTIF(OFFSET(class9_1,MATCH(G$1,'9 класс'!$A:$A,0)-7+'Итог по классам'!$B140,,,),"ш")</f>
        <v>0</v>
      </c>
      <c r="H140" s="37">
        <f ca="1">COUNTIF(OFFSET(class9_2,MATCH(H$1,'9 класс'!$A:$A,0)-7+'Итог по классам'!$B140,,,),"Ф")</f>
        <v>0</v>
      </c>
      <c r="I140" s="37">
        <f ca="1">COUNTIF(OFFSET(class9_2,MATCH(I$1,'9 класс'!$A:$A,0)-7+'Итог по классам'!$B140,,,),"р")</f>
        <v>0</v>
      </c>
      <c r="J140" s="37">
        <f ca="1">COUNTIF(OFFSET(class9_2,MATCH(J$1,'9 класс'!$A:$A,0)-7+'Итог по классам'!$B140,,,),"ш")</f>
        <v>0</v>
      </c>
      <c r="K140" s="38">
        <f ca="1">COUNTIF(OFFSET(class9_1,MATCH(K$1,'9 класс'!$A:$A,0)-7+'Итог по классам'!$B140,,,),"Ф")</f>
        <v>0</v>
      </c>
      <c r="L140" s="37">
        <f ca="1">COUNTIF(OFFSET(class9_1,MATCH(L$1,'9 класс'!$A:$A,0)-7+'Итог по классам'!$B140,,,),"р")</f>
        <v>0</v>
      </c>
      <c r="M140" s="37">
        <f ca="1">COUNTIF(OFFSET(class9_1,MATCH(M$1,'9 класс'!$A:$A,0)-7+'Итог по классам'!$B140,,,),"ш")</f>
        <v>0</v>
      </c>
      <c r="N140" s="37">
        <f ca="1">COUNTIF(OFFSET(class9_2,MATCH(N$1,'9 класс'!$A:$A,0)-7+'Итог по классам'!$B140,,,),"Ф")</f>
        <v>0</v>
      </c>
      <c r="O140" s="37">
        <f ca="1">COUNTIF(OFFSET(class9_2,MATCH(O$1,'9 класс'!$A:$A,0)-7+'Итог по классам'!$B140,,,),"р")</f>
        <v>0</v>
      </c>
      <c r="P140" s="37">
        <f ca="1">COUNTIF(OFFSET(class9_2,MATCH(P$1,'9 класс'!$A:$A,0)-7+'Итог по классам'!$B140,,,),"ш")</f>
        <v>0</v>
      </c>
      <c r="Q140" s="38">
        <f ca="1">COUNTIF(OFFSET(class9_1,MATCH(Q$1,'9 класс'!$A:$A,0)-7+'Итог по классам'!$B140,,,),"Ф")</f>
        <v>0</v>
      </c>
      <c r="R140" s="37">
        <f ca="1">COUNTIF(OFFSET(class9_1,MATCH(R$1,'9 класс'!$A:$A,0)-7+'Итог по классам'!$B140,,,),"р")</f>
        <v>0</v>
      </c>
      <c r="S140" s="37">
        <f ca="1">COUNTIF(OFFSET(class9_1,MATCH(S$1,'9 класс'!$A:$A,0)-7+'Итог по классам'!$B140,,,),"ш")</f>
        <v>0</v>
      </c>
      <c r="T140" s="37">
        <f ca="1">COUNTIF(OFFSET(class9_2,MATCH(T$1,'9 класс'!$A:$A,0)-7+'Итог по классам'!$B140,,,),"Ф")</f>
        <v>0</v>
      </c>
      <c r="U140" s="37">
        <f ca="1">COUNTIF(OFFSET(class9_2,MATCH(U$1,'9 класс'!$A:$A,0)-7+'Итог по классам'!$B140,,,),"р")</f>
        <v>0</v>
      </c>
      <c r="V140" s="37">
        <f ca="1">COUNTIF(OFFSET(class9_2,MATCH(V$1,'9 класс'!$A:$A,0)-7+'Итог по классам'!$B140,,,),"ш")</f>
        <v>0</v>
      </c>
      <c r="W140" s="38">
        <f ca="1">COUNTIF(OFFSET(class9_1,MATCH(W$1,'9 класс'!$A:$A,0)-7+'Итог по классам'!$B140,,,),"Ф")</f>
        <v>0</v>
      </c>
      <c r="X140" s="37">
        <f ca="1">COUNTIF(OFFSET(class9_1,MATCH(X$1,'9 класс'!$A:$A,0)-7+'Итог по классам'!$B140,,,),"р")</f>
        <v>0</v>
      </c>
      <c r="Y140" s="37">
        <f ca="1">COUNTIF(OFFSET(class9_1,MATCH(Y$1,'9 класс'!$A:$A,0)-7+'Итог по классам'!$B140,,,),"ш")</f>
        <v>0</v>
      </c>
      <c r="Z140" s="37">
        <f ca="1">COUNTIF(OFFSET(class9_2,MATCH(Z$1,'9 класс'!$A:$A,0)-7+'Итог по классам'!$B140,,,),"Ф")</f>
        <v>0</v>
      </c>
      <c r="AA140" s="37">
        <f ca="1">COUNTIF(OFFSET(class9_2,MATCH(AA$1,'9 класс'!$A:$A,0)-7+'Итог по классам'!$B140,,,),"р")</f>
        <v>0</v>
      </c>
      <c r="AB140" s="37">
        <f ca="1">COUNTIF(OFFSET(class9_2,MATCH(AB$1,'9 класс'!$A:$A,0)-7+'Итог по классам'!$B140,,,),"ш")</f>
        <v>0</v>
      </c>
      <c r="AC140" s="38">
        <f ca="1">COUNTIF(OFFSET(class9_1,MATCH(AC$1,'9 класс'!$A:$A,0)-7+'Итог по классам'!$B140,,,),"Ф")</f>
        <v>0</v>
      </c>
      <c r="AD140" s="37">
        <f ca="1">COUNTIF(OFFSET(class9_1,MATCH(AD$1,'9 класс'!$A:$A,0)-7+'Итог по классам'!$B140,,,),"р")</f>
        <v>0</v>
      </c>
      <c r="AE140" s="37">
        <f ca="1">COUNTIF(OFFSET(class9_1,MATCH(AE$1,'9 класс'!$A:$A,0)-7+'Итог по классам'!$B140,,,),"ш")</f>
        <v>0</v>
      </c>
      <c r="AF140" s="37">
        <f ca="1">COUNTIF(OFFSET(class9_2,MATCH(AF$1,'9 класс'!$A:$A,0)-7+'Итог по классам'!$B140,,,),"Ф")</f>
        <v>0</v>
      </c>
      <c r="AG140" s="37">
        <f ca="1">COUNTIF(OFFSET(class9_2,MATCH(AG$1,'9 класс'!$A:$A,0)-7+'Итог по классам'!$B140,,,),"р")</f>
        <v>0</v>
      </c>
      <c r="AH140" s="37">
        <f ca="1">COUNTIF(OFFSET(class9_2,MATCH(AH$1,'9 класс'!$A:$A,0)-7+'Итог по классам'!$B140,,,),"ш")</f>
        <v>0</v>
      </c>
      <c r="AI140" s="38">
        <f ca="1">COUNTIF(OFFSET(class9_1,MATCH(AI$1,'9 класс'!$A:$A,0)-7+'Итог по классам'!$B140,,,),"Ф")</f>
        <v>0</v>
      </c>
      <c r="AJ140" s="37">
        <f ca="1">COUNTIF(OFFSET(class9_1,MATCH(AJ$1,'9 класс'!$A:$A,0)-7+'Итог по классам'!$B140,,,),"р")</f>
        <v>0</v>
      </c>
      <c r="AK140" s="37">
        <f ca="1">COUNTIF(OFFSET(class9_1,MATCH(AK$1,'9 класс'!$A:$A,0)-7+'Итог по классам'!$B140,,,),"ш")</f>
        <v>0</v>
      </c>
      <c r="AL140" s="37">
        <f ca="1">COUNTIF(OFFSET(class9_2,MATCH(AL$1,'9 класс'!$A:$A,0)-7+'Итог по классам'!$B140,,,),"Ф")</f>
        <v>0</v>
      </c>
      <c r="AM140" s="37">
        <f ca="1">COUNTIF(OFFSET(class9_2,MATCH(AM$1,'9 класс'!$A:$A,0)-7+'Итог по классам'!$B140,,,),"р")</f>
        <v>0</v>
      </c>
      <c r="AN140" s="37">
        <f ca="1">COUNTIF(OFFSET(class9_2,MATCH(AN$1,'9 класс'!$A:$A,0)-7+'Итог по классам'!$B140,,,),"ш")</f>
        <v>0</v>
      </c>
      <c r="AO140" s="38">
        <f ca="1">COUNTIF(OFFSET(class9_1,MATCH(AO$1,'9 класс'!$A:$A,0)-7+'Итог по классам'!$B140,,,),"Ф")</f>
        <v>0</v>
      </c>
      <c r="AP140" s="37">
        <f ca="1">COUNTIF(OFFSET(class9_1,MATCH(AP$1,'9 класс'!$A:$A,0)-7+'Итог по классам'!$B140,,,),"р")</f>
        <v>0</v>
      </c>
      <c r="AQ140" s="37">
        <f ca="1">COUNTIF(OFFSET(class9_1,MATCH(AQ$1,'9 класс'!$A:$A,0)-7+'Итог по классам'!$B140,,,),"ш")</f>
        <v>0</v>
      </c>
      <c r="AR140" s="37">
        <f ca="1">COUNTIF(OFFSET(class9_2,MATCH(AR$1,'9 класс'!$A:$A,0)-7+'Итог по классам'!$B140,,,),"Ф")</f>
        <v>0</v>
      </c>
      <c r="AS140" s="37">
        <f ca="1">COUNTIF(OFFSET(class9_2,MATCH(AS$1,'9 класс'!$A:$A,0)-7+'Итог по классам'!$B140,,,),"р")</f>
        <v>0</v>
      </c>
      <c r="AT140" s="37">
        <f ca="1">COUNTIF(OFFSET(class9_2,MATCH(AT$1,'9 класс'!$A:$A,0)-7+'Итог по классам'!$B140,,,),"ш")</f>
        <v>0</v>
      </c>
      <c r="AU140" s="38">
        <f ca="1">COUNTIF(OFFSET(class9_1,MATCH(AU$1,'9 класс'!$A:$A,0)-7+'Итог по классам'!$B140,,,),"Ф")</f>
        <v>0</v>
      </c>
      <c r="AV140" s="37">
        <f ca="1">COUNTIF(OFFSET(class9_1,MATCH(AV$1,'9 класс'!$A:$A,0)-7+'Итог по классам'!$B140,,,),"р")</f>
        <v>0</v>
      </c>
      <c r="AW140" s="37">
        <f ca="1">COUNTIF(OFFSET(class9_1,MATCH(AW$1,'9 класс'!$A:$A,0)-7+'Итог по классам'!$B140,,,),"ш")</f>
        <v>0</v>
      </c>
      <c r="AX140" s="37">
        <f ca="1">COUNTIF(OFFSET(class9_2,MATCH(AX$1,'9 класс'!$A:$A,0)-7+'Итог по классам'!$B140,,,),"Ф")</f>
        <v>0</v>
      </c>
      <c r="AY140" s="37">
        <f ca="1">COUNTIF(OFFSET(class9_2,MATCH(AY$1,'9 класс'!$A:$A,0)-7+'Итог по классам'!$B140,,,),"р")</f>
        <v>0</v>
      </c>
      <c r="AZ140" s="37">
        <f ca="1">COUNTIF(OFFSET(class9_2,MATCH(AZ$1,'9 класс'!$A:$A,0)-7+'Итог по классам'!$B140,,,),"ш")</f>
        <v>0</v>
      </c>
      <c r="BA140" s="38">
        <f ca="1">COUNTIF(OFFSET(class9_1,MATCH(BA$1,'9 класс'!$A:$A,0)-7+'Итог по классам'!$B140,,,),"Ф")</f>
        <v>0</v>
      </c>
      <c r="BB140" s="37">
        <f ca="1">COUNTIF(OFFSET(class9_1,MATCH(BB$1,'9 класс'!$A:$A,0)-7+'Итог по классам'!$B140,,,),"р")</f>
        <v>0</v>
      </c>
      <c r="BC140" s="37">
        <f ca="1">COUNTIF(OFFSET(class9_1,MATCH(BC$1,'9 класс'!$A:$A,0)-7+'Итог по классам'!$B140,,,),"ш")</f>
        <v>0</v>
      </c>
      <c r="BD140" s="37">
        <f ca="1">COUNTIF(OFFSET(class9_2,MATCH(BD$1,'9 класс'!$A:$A,0)-7+'Итог по классам'!$B140,,,),"Ф")</f>
        <v>0</v>
      </c>
      <c r="BE140" s="37">
        <f ca="1">COUNTIF(OFFSET(class9_2,MATCH(BE$1,'9 класс'!$A:$A,0)-7+'Итог по классам'!$B140,,,),"р")</f>
        <v>0</v>
      </c>
      <c r="BF140" s="37">
        <f ca="1">COUNTIF(OFFSET(class9_2,MATCH(BF$1,'9 класс'!$A:$A,0)-7+'Итог по классам'!$B140,,,),"ш")</f>
        <v>0</v>
      </c>
      <c r="BG140" s="38">
        <f ca="1">COUNTIF(OFFSET(class9_1,MATCH(BG$1,'9 класс'!$A:$A,0)-7+'Итог по классам'!$B140,,,),"Ф")</f>
        <v>0</v>
      </c>
      <c r="BH140" s="37">
        <f ca="1">COUNTIF(OFFSET(class9_1,MATCH(BH$1,'9 класс'!$A:$A,0)-7+'Итог по классам'!$B140,,,),"р")</f>
        <v>0</v>
      </c>
      <c r="BI140" s="37">
        <f ca="1">COUNTIF(OFFSET(class9_1,MATCH(BI$1,'9 класс'!$A:$A,0)-7+'Итог по классам'!$B140,,,),"ш")</f>
        <v>0</v>
      </c>
      <c r="BJ140" s="37">
        <f ca="1">COUNTIF(OFFSET(class9_2,MATCH(BJ$1,'9 класс'!$A:$A,0)-7+'Итог по классам'!$B140,,,),"Ф")</f>
        <v>0</v>
      </c>
      <c r="BK140" s="37">
        <f ca="1">COUNTIF(OFFSET(class9_2,MATCH(BK$1,'9 класс'!$A:$A,0)-7+'Итог по классам'!$B140,,,),"р")</f>
        <v>0</v>
      </c>
      <c r="BL140" s="37">
        <f ca="1">COUNTIF(OFFSET(class9_2,MATCH(BL$1,'9 класс'!$A:$A,0)-7+'Итог по классам'!$B140,,,),"ш")</f>
        <v>0</v>
      </c>
      <c r="BM140" s="38">
        <f ca="1">COUNTIF(OFFSET(class9_1,MATCH(BM$1,'9 класс'!$A:$A,0)-7+'Итог по классам'!$B140,,,),"Ф")</f>
        <v>0</v>
      </c>
      <c r="BN140" s="37">
        <f ca="1">COUNTIF(OFFSET(class9_1,MATCH(BN$1,'9 класс'!$A:$A,0)-7+'Итог по классам'!$B140,,,),"р")</f>
        <v>0</v>
      </c>
      <c r="BO140" s="37">
        <f ca="1">COUNTIF(OFFSET(class9_1,MATCH(BO$1,'9 класс'!$A:$A,0)-7+'Итог по классам'!$B140,,,),"ш")</f>
        <v>0</v>
      </c>
      <c r="BP140" s="37">
        <f ca="1">COUNTIF(OFFSET(class9_2,MATCH(BP$1,'9 класс'!$A:$A,0)-7+'Итог по классам'!$B140,,,),"Ф")</f>
        <v>0</v>
      </c>
      <c r="BQ140" s="37">
        <f ca="1">COUNTIF(OFFSET(class9_2,MATCH(BQ$1,'9 класс'!$A:$A,0)-7+'Итог по классам'!$B140,,,),"р")</f>
        <v>0</v>
      </c>
      <c r="BR140" s="37">
        <f ca="1">COUNTIF(OFFSET(class9_2,MATCH(BR$1,'9 класс'!$A:$A,0)-7+'Итог по классам'!$B140,,,),"ш")</f>
        <v>0</v>
      </c>
      <c r="BS140" s="38">
        <f ca="1">COUNTIF(OFFSET(class9_1,MATCH(BS$1,'9 класс'!$A:$A,0)-7+'Итог по классам'!$B140,,,),"Ф")</f>
        <v>0</v>
      </c>
      <c r="BT140" s="37">
        <f ca="1">COUNTIF(OFFSET(class9_1,MATCH(BT$1,'9 класс'!$A:$A,0)-7+'Итог по классам'!$B140,,,),"р")</f>
        <v>0</v>
      </c>
      <c r="BU140" s="37">
        <f ca="1">COUNTIF(OFFSET(class9_1,MATCH(BU$1,'9 класс'!$A:$A,0)-7+'Итог по классам'!$B140,,,),"ш")</f>
        <v>0</v>
      </c>
      <c r="BV140" s="37">
        <f ca="1">COUNTIF(OFFSET(class9_2,MATCH(BV$1,'9 класс'!$A:$A,0)-7+'Итог по классам'!$B140,,,),"Ф")</f>
        <v>0</v>
      </c>
      <c r="BW140" s="37">
        <f ca="1">COUNTIF(OFFSET(class9_2,MATCH(BW$1,'9 класс'!$A:$A,0)-7+'Итог по классам'!$B140,,,),"р")</f>
        <v>0</v>
      </c>
      <c r="BX140" s="37">
        <f ca="1">COUNTIF(OFFSET(class9_2,MATCH(BX$1,'9 класс'!$A:$A,0)-7+'Итог по классам'!$B140,,,),"ш")</f>
        <v>0</v>
      </c>
      <c r="BY140" s="38">
        <f ca="1">COUNTIF(OFFSET(class9_1,MATCH(BY$1,'9 класс'!$A:$A,0)-7+'Итог по классам'!$B140,,,),"Ф")</f>
        <v>0</v>
      </c>
      <c r="BZ140" s="37">
        <f ca="1">COUNTIF(OFFSET(class9_1,MATCH(BZ$1,'9 класс'!$A:$A,0)-7+'Итог по классам'!$B140,,,),"р")</f>
        <v>0</v>
      </c>
      <c r="CA140" s="37">
        <f ca="1">COUNTIF(OFFSET(class9_1,MATCH(CA$1,'9 класс'!$A:$A,0)-7+'Итог по классам'!$B140,,,),"ш")</f>
        <v>0</v>
      </c>
      <c r="CB140" s="37">
        <f ca="1">COUNTIF(OFFSET(class9_2,MATCH(CB$1,'9 класс'!$A:$A,0)-7+'Итог по классам'!$B140,,,),"Ф")</f>
        <v>0</v>
      </c>
      <c r="CC140" s="37">
        <f ca="1">COUNTIF(OFFSET(class9_2,MATCH(CC$1,'9 класс'!$A:$A,0)-7+'Итог по классам'!$B140,,,),"р")</f>
        <v>0</v>
      </c>
      <c r="CD140" s="37">
        <f ca="1">COUNTIF(OFFSET(class9_2,MATCH(CD$1,'9 класс'!$A:$A,0)-7+'Итог по классам'!$B140,,,),"ш")</f>
        <v>0</v>
      </c>
      <c r="CE140" s="38">
        <f ca="1">COUNTIF(OFFSET(class9_1,MATCH(CE$1,'9 класс'!$A:$A,0)-7+'Итог по классам'!$B140,,,),"Ф")</f>
        <v>0</v>
      </c>
      <c r="CF140" s="37">
        <f ca="1">COUNTIF(OFFSET(class9_1,MATCH(CF$1,'9 класс'!$A:$A,0)-7+'Итог по классам'!$B140,,,),"р")</f>
        <v>0</v>
      </c>
      <c r="CG140" s="37">
        <f ca="1">COUNTIF(OFFSET(class9_1,MATCH(CG$1,'9 класс'!$A:$A,0)-7+'Итог по классам'!$B140,,,),"ш")</f>
        <v>0</v>
      </c>
      <c r="CH140" s="37">
        <f ca="1">COUNTIF(OFFSET(class9_2,MATCH(CH$1,'9 класс'!$A:$A,0)-7+'Итог по классам'!$B140,,,),"Ф")</f>
        <v>0</v>
      </c>
      <c r="CI140" s="37">
        <f ca="1">COUNTIF(OFFSET(class9_2,MATCH(CI$1,'9 класс'!$A:$A,0)-7+'Итог по классам'!$B140,,,),"р")</f>
        <v>0</v>
      </c>
      <c r="CJ140" s="37">
        <f ca="1">COUNTIF(OFFSET(class9_2,MATCH(CJ$1,'9 класс'!$A:$A,0)-7+'Итог по классам'!$B140,,,),"ш")</f>
        <v>0</v>
      </c>
      <c r="CK140" s="38">
        <f ca="1">COUNTIF(OFFSET(class9_1,MATCH(CK$1,'9 класс'!$A:$A,0)-7+'Итог по классам'!$B140,,,),"Ф")</f>
        <v>0</v>
      </c>
      <c r="CL140" s="37">
        <f ca="1">COUNTIF(OFFSET(class9_1,MATCH(CL$1,'9 класс'!$A:$A,0)-7+'Итог по классам'!$B140,,,),"р")</f>
        <v>0</v>
      </c>
      <c r="CM140" s="37">
        <f ca="1">COUNTIF(OFFSET(class9_1,MATCH(CM$1,'9 класс'!$A:$A,0)-7+'Итог по классам'!$B140,,,),"ш")</f>
        <v>0</v>
      </c>
      <c r="CN140" s="37">
        <f ca="1">COUNTIF(OFFSET(class9_2,MATCH(CN$1,'9 класс'!$A:$A,0)-7+'Итог по классам'!$B140,,,),"Ф")</f>
        <v>0</v>
      </c>
      <c r="CO140" s="37">
        <f ca="1">COUNTIF(OFFSET(class9_2,MATCH(CO$1,'9 класс'!$A:$A,0)-7+'Итог по классам'!$B140,,,),"р")</f>
        <v>0</v>
      </c>
      <c r="CP140" s="37">
        <f ca="1">COUNTIF(OFFSET(class9_2,MATCH(CP$1,'9 класс'!$A:$A,0)-7+'Итог по классам'!$B140,,,),"ш")</f>
        <v>0</v>
      </c>
      <c r="CQ140" s="38">
        <f ca="1">COUNTIF(OFFSET(class9_1,MATCH(CQ$1,'9 класс'!$A:$A,0)-7+'Итог по классам'!$B140,,,),"Ф")</f>
        <v>0</v>
      </c>
      <c r="CR140" s="37">
        <f ca="1">COUNTIF(OFFSET(class9_1,MATCH(CR$1,'9 класс'!$A:$A,0)-7+'Итог по классам'!$B140,,,),"р")</f>
        <v>0</v>
      </c>
      <c r="CS140" s="37">
        <f ca="1">COUNTIF(OFFSET(class9_1,MATCH(CS$1,'9 класс'!$A:$A,0)-7+'Итог по классам'!$B140,,,),"ш")</f>
        <v>0</v>
      </c>
      <c r="CT140" s="37">
        <f ca="1">COUNTIF(OFFSET(class9_2,MATCH(CT$1,'9 класс'!$A:$A,0)-7+'Итог по классам'!$B140,,,),"Ф")</f>
        <v>0</v>
      </c>
      <c r="CU140" s="37">
        <f ca="1">COUNTIF(OFFSET(class9_2,MATCH(CU$1,'9 класс'!$A:$A,0)-7+'Итог по классам'!$B140,,,),"р")</f>
        <v>0</v>
      </c>
      <c r="CV140" s="37">
        <f ca="1">COUNTIF(OFFSET(class9_2,MATCH(CV$1,'9 класс'!$A:$A,0)-7+'Итог по классам'!$B140,,,),"ш")</f>
        <v>0</v>
      </c>
      <c r="CW140" s="38">
        <f ca="1">COUNTIF(OFFSET(class9_1,MATCH(CW$1,'9 класс'!$A:$A,0)-7+'Итог по классам'!$B140,,,),"Ф")</f>
        <v>0</v>
      </c>
      <c r="CX140" s="37">
        <f ca="1">COUNTIF(OFFSET(class9_1,MATCH(CX$1,'9 класс'!$A:$A,0)-7+'Итог по классам'!$B140,,,),"р")</f>
        <v>0</v>
      </c>
      <c r="CY140" s="37">
        <f ca="1">COUNTIF(OFFSET(class9_1,MATCH(CY$1,'9 класс'!$A:$A,0)-7+'Итог по классам'!$B140,,,),"ш")</f>
        <v>0</v>
      </c>
      <c r="CZ140" s="37">
        <f ca="1">COUNTIF(OFFSET(class9_2,MATCH(CZ$1,'9 класс'!$A:$A,0)-7+'Итог по классам'!$B140,,,),"Ф")</f>
        <v>0</v>
      </c>
      <c r="DA140" s="37">
        <f ca="1">COUNTIF(OFFSET(class9_2,MATCH(DA$1,'9 класс'!$A:$A,0)-7+'Итог по классам'!$B140,,,),"р")</f>
        <v>0</v>
      </c>
      <c r="DB140" s="37">
        <f ca="1">COUNTIF(OFFSET(class9_2,MATCH(DB$1,'9 класс'!$A:$A,0)-7+'Итог по классам'!$B140,,,),"ш")</f>
        <v>0</v>
      </c>
      <c r="DC140" s="38">
        <f ca="1">COUNTIF(OFFSET(class9_1,MATCH(DC$1,'9 класс'!$A:$A,0)-7+'Итог по классам'!$B140,,,),"Ф")</f>
        <v>0</v>
      </c>
      <c r="DD140" s="37">
        <f ca="1">COUNTIF(OFFSET(class9_1,MATCH(DD$1,'9 класс'!$A:$A,0)-7+'Итог по классам'!$B140,,,),"р")</f>
        <v>0</v>
      </c>
      <c r="DE140" s="37">
        <f ca="1">COUNTIF(OFFSET(class9_1,MATCH(DE$1,'9 класс'!$A:$A,0)-7+'Итог по классам'!$B140,,,),"ш")</f>
        <v>0</v>
      </c>
      <c r="DF140" s="37">
        <f ca="1">COUNTIF(OFFSET(class9_2,MATCH(DF$1,'9 класс'!$A:$A,0)-7+'Итог по классам'!$B140,,,),"Ф")</f>
        <v>0</v>
      </c>
      <c r="DG140" s="37">
        <f ca="1">COUNTIF(OFFSET(class9_2,MATCH(DG$1,'9 класс'!$A:$A,0)-7+'Итог по классам'!$B140,,,),"р")</f>
        <v>0</v>
      </c>
      <c r="DH140" s="37">
        <f ca="1">COUNTIF(OFFSET(class9_2,MATCH(DH$1,'9 класс'!$A:$A,0)-7+'Итог по классам'!$B140,,,),"ш")</f>
        <v>0</v>
      </c>
      <c r="DI140" s="38">
        <f ca="1">COUNTIF(OFFSET(class9_1,MATCH(DI$1,'9 класс'!$A:$A,0)-7+'Итог по классам'!$B140,,,),"Ф")</f>
        <v>0</v>
      </c>
      <c r="DJ140" s="37">
        <f ca="1">COUNTIF(OFFSET(class9_1,MATCH(DJ$1,'9 класс'!$A:$A,0)-7+'Итог по классам'!$B140,,,),"р")</f>
        <v>0</v>
      </c>
      <c r="DK140" s="37">
        <f ca="1">COUNTIF(OFFSET(class9_1,MATCH(DK$1,'9 класс'!$A:$A,0)-7+'Итог по классам'!$B140,,,),"ш")</f>
        <v>0</v>
      </c>
      <c r="DL140" s="37">
        <f ca="1">COUNTIF(OFFSET(class9_2,MATCH(DL$1,'9 класс'!$A:$A,0)-7+'Итог по классам'!$B140,,,),"Ф")</f>
        <v>0</v>
      </c>
      <c r="DM140" s="37">
        <f ca="1">COUNTIF(OFFSET(class9_2,MATCH(DM$1,'9 класс'!$A:$A,0)-7+'Итог по классам'!$B140,,,),"р")</f>
        <v>0</v>
      </c>
      <c r="DN140" s="37">
        <f ca="1">COUNTIF(OFFSET(class9_2,MATCH(DN$1,'9 класс'!$A:$A,0)-7+'Итог по классам'!$B140,,,),"ш")</f>
        <v>0</v>
      </c>
      <c r="DO140" s="38">
        <f ca="1">COUNTIF(OFFSET(class9_1,MATCH(DO$1,'9 класс'!$A:$A,0)-7+'Итог по классам'!$B140,,,),"Ф")</f>
        <v>0</v>
      </c>
      <c r="DP140" s="37">
        <f ca="1">COUNTIF(OFFSET(class9_1,MATCH(DP$1,'9 класс'!$A:$A,0)-7+'Итог по классам'!$B140,,,),"р")</f>
        <v>0</v>
      </c>
      <c r="DQ140" s="37">
        <f ca="1">COUNTIF(OFFSET(class9_1,MATCH(DQ$1,'9 класс'!$A:$A,0)-7+'Итог по классам'!$B140,,,),"ш")</f>
        <v>0</v>
      </c>
      <c r="DR140" s="37">
        <f ca="1">COUNTIF(OFFSET(class9_2,MATCH(DR$1,'9 класс'!$A:$A,0)-7+'Итог по классам'!$B140,,,),"Ф")</f>
        <v>0</v>
      </c>
      <c r="DS140" s="37">
        <f ca="1">COUNTIF(OFFSET(class9_2,MATCH(DS$1,'9 класс'!$A:$A,0)-7+'Итог по классам'!$B140,,,),"р")</f>
        <v>0</v>
      </c>
      <c r="DT140" s="37">
        <f ca="1">COUNTIF(OFFSET(class9_2,MATCH(DT$1,'9 класс'!$A:$A,0)-7+'Итог по классам'!$B140,,,),"ш")</f>
        <v>0</v>
      </c>
      <c r="DU140" s="38">
        <f ca="1">COUNTIF(OFFSET(class9_1,MATCH(DU$1,'9 класс'!$A:$A,0)-7+'Итог по классам'!$B140,,,),"Ф")</f>
        <v>0</v>
      </c>
      <c r="DV140" s="37">
        <f ca="1">COUNTIF(OFFSET(class9_1,MATCH(DV$1,'9 класс'!$A:$A,0)-7+'Итог по классам'!$B140,,,),"р")</f>
        <v>0</v>
      </c>
      <c r="DW140" s="37">
        <f ca="1">COUNTIF(OFFSET(class9_1,MATCH(DW$1,'9 класс'!$A:$A,0)-7+'Итог по классам'!$B140,,,),"ш")</f>
        <v>0</v>
      </c>
      <c r="DX140" s="37">
        <f ca="1">COUNTIF(OFFSET(class9_2,MATCH(DX$1,'9 класс'!$A:$A,0)-7+'Итог по классам'!$B140,,,),"Ф")</f>
        <v>0</v>
      </c>
      <c r="DY140" s="37">
        <f ca="1">COUNTIF(OFFSET(class9_2,MATCH(DY$1,'9 класс'!$A:$A,0)-7+'Итог по классам'!$B140,,,),"р")</f>
        <v>0</v>
      </c>
      <c r="DZ140" s="37">
        <f ca="1">COUNTIF(OFFSET(class9_2,MATCH(DZ$1,'9 класс'!$A:$A,0)-7+'Итог по классам'!$B140,,,),"ш")</f>
        <v>0</v>
      </c>
      <c r="EA140" s="38">
        <f ca="1">COUNTIF(OFFSET(class9_1,MATCH(EA$1,'9 класс'!$A:$A,0)-7+'Итог по классам'!$B140,,,),"Ф")</f>
        <v>0</v>
      </c>
      <c r="EB140" s="37">
        <f ca="1">COUNTIF(OFFSET(class9_1,MATCH(EB$1,'9 класс'!$A:$A,0)-7+'Итог по классам'!$B140,,,),"р")</f>
        <v>0</v>
      </c>
      <c r="EC140" s="37">
        <f ca="1">COUNTIF(OFFSET(class9_1,MATCH(EC$1,'9 класс'!$A:$A,0)-7+'Итог по классам'!$B140,,,),"ш")</f>
        <v>0</v>
      </c>
      <c r="ED140" s="37">
        <f ca="1">COUNTIF(OFFSET(class9_2,MATCH(ED$1,'9 класс'!$A:$A,0)-7+'Итог по классам'!$B140,,,),"Ф")</f>
        <v>0</v>
      </c>
      <c r="EE140" s="37">
        <f ca="1">COUNTIF(OFFSET(class9_2,MATCH(EE$1,'9 класс'!$A:$A,0)-7+'Итог по классам'!$B140,,,),"р")</f>
        <v>0</v>
      </c>
      <c r="EF140" s="37">
        <f ca="1">COUNTIF(OFFSET(class9_2,MATCH(EF$1,'9 класс'!$A:$A,0)-7+'Итог по классам'!$B140,,,),"ш")</f>
        <v>0</v>
      </c>
      <c r="EG140" s="38">
        <f ca="1">COUNTIF(OFFSET(class9_1,MATCH(EG$1,'9 класс'!$A:$A,0)-7+'Итог по классам'!$B140,,,),"Ф")</f>
        <v>0</v>
      </c>
      <c r="EH140" s="37">
        <f ca="1">COUNTIF(OFFSET(class9_1,MATCH(EH$1,'9 класс'!$A:$A,0)-7+'Итог по классам'!$B140,,,),"р")</f>
        <v>0</v>
      </c>
      <c r="EI140" s="37">
        <f ca="1">COUNTIF(OFFSET(class9_1,MATCH(EI$1,'9 класс'!$A:$A,0)-7+'Итог по классам'!$B140,,,),"ш")</f>
        <v>0</v>
      </c>
      <c r="EJ140" s="37">
        <f ca="1">COUNTIF(OFFSET(class9_2,MATCH(EJ$1,'9 класс'!$A:$A,0)-7+'Итог по классам'!$B140,,,),"Ф")</f>
        <v>0</v>
      </c>
      <c r="EK140" s="37">
        <f ca="1">COUNTIF(OFFSET(class9_2,MATCH(EK$1,'9 класс'!$A:$A,0)-7+'Итог по классам'!$B140,,,),"р")</f>
        <v>0</v>
      </c>
      <c r="EL140" s="37">
        <f ca="1">COUNTIF(OFFSET(class9_2,MATCH(EL$1,'9 класс'!$A:$A,0)-7+'Итог по классам'!$B140,,,),"ш")</f>
        <v>0</v>
      </c>
      <c r="EM140" s="38">
        <f ca="1">COUNTIF(OFFSET(class9_1,MATCH(EM$1,'9 класс'!$A:$A,0)-7+'Итог по классам'!$B140,,,),"Ф")</f>
        <v>0</v>
      </c>
      <c r="EN140" s="37">
        <f ca="1">COUNTIF(OFFSET(class9_1,MATCH(EN$1,'9 класс'!$A:$A,0)-7+'Итог по классам'!$B140,,,),"р")</f>
        <v>0</v>
      </c>
      <c r="EO140" s="37">
        <f ca="1">COUNTIF(OFFSET(class9_1,MATCH(EO$1,'9 класс'!$A:$A,0)-7+'Итог по классам'!$B140,,,),"ш")</f>
        <v>0</v>
      </c>
      <c r="EP140" s="37">
        <f ca="1">COUNTIF(OFFSET(class9_2,MATCH(EP$1,'9 класс'!$A:$A,0)-7+'Итог по классам'!$B140,,,),"Ф")</f>
        <v>0</v>
      </c>
      <c r="EQ140" s="37">
        <f ca="1">COUNTIF(OFFSET(class9_2,MATCH(EQ$1,'9 класс'!$A:$A,0)-7+'Итог по классам'!$B140,,,),"р")</f>
        <v>0</v>
      </c>
      <c r="ER140" s="37">
        <f ca="1">COUNTIF(OFFSET(class9_2,MATCH(ER$1,'9 класс'!$A:$A,0)-7+'Итог по классам'!$B140,,,),"ш")</f>
        <v>0</v>
      </c>
      <c r="ES140" s="38">
        <f ca="1">COUNTIF(OFFSET(class9_1,MATCH(ES$1,'9 класс'!$A:$A,0)-7+'Итог по классам'!$B140,,,),"Ф")</f>
        <v>0</v>
      </c>
      <c r="ET140" s="37">
        <f ca="1">COUNTIF(OFFSET(class9_1,MATCH(ET$1,'9 класс'!$A:$A,0)-7+'Итог по классам'!$B140,,,),"р")</f>
        <v>0</v>
      </c>
      <c r="EU140" s="37">
        <f ca="1">COUNTIF(OFFSET(class9_1,MATCH(EU$1,'9 класс'!$A:$A,0)-7+'Итог по классам'!$B140,,,),"ш")</f>
        <v>0</v>
      </c>
      <c r="EV140" s="37">
        <f ca="1">COUNTIF(OFFSET(class9_2,MATCH(EV$1,'9 класс'!$A:$A,0)-7+'Итог по классам'!$B140,,,),"Ф")</f>
        <v>0</v>
      </c>
      <c r="EW140" s="37">
        <f ca="1">COUNTIF(OFFSET(class9_2,MATCH(EW$1,'9 класс'!$A:$A,0)-7+'Итог по классам'!$B140,,,),"р")</f>
        <v>0</v>
      </c>
      <c r="EX140" s="37">
        <f ca="1">COUNTIF(OFFSET(class9_2,MATCH(EX$1,'9 класс'!$A:$A,0)-7+'Итог по классам'!$B140,,,),"ш")</f>
        <v>0</v>
      </c>
      <c r="EY140" s="38">
        <f ca="1">COUNTIF(OFFSET(class9_1,MATCH(EY$1,'9 класс'!$A:$A,0)-7+'Итог по классам'!$B140,,,),"Ф")</f>
        <v>0</v>
      </c>
      <c r="EZ140" s="37">
        <f ca="1">COUNTIF(OFFSET(class9_1,MATCH(EZ$1,'9 класс'!$A:$A,0)-7+'Итог по классам'!$B140,,,),"р")</f>
        <v>0</v>
      </c>
      <c r="FA140" s="37">
        <f ca="1">COUNTIF(OFFSET(class9_1,MATCH(FA$1,'9 класс'!$A:$A,0)-7+'Итог по классам'!$B140,,,),"ш")</f>
        <v>0</v>
      </c>
      <c r="FB140" s="37">
        <f ca="1">COUNTIF(OFFSET(class9_2,MATCH(FB$1,'9 класс'!$A:$A,0)-7+'Итог по классам'!$B140,,,),"Ф")</f>
        <v>0</v>
      </c>
      <c r="FC140" s="37">
        <f ca="1">COUNTIF(OFFSET(class9_2,MATCH(FC$1,'9 класс'!$A:$A,0)-7+'Итог по классам'!$B140,,,),"р")</f>
        <v>0</v>
      </c>
      <c r="FD140" s="37">
        <f ca="1">COUNTIF(OFFSET(class9_2,MATCH(FD$1,'9 класс'!$A:$A,0)-7+'Итог по классам'!$B140,,,),"ш")</f>
        <v>0</v>
      </c>
      <c r="FE140" s="38">
        <f ca="1">COUNTIF(OFFSET(class9_1,MATCH(FE$1,'9 класс'!$A:$A,0)-7+'Итог по классам'!$B140,,,),"Ф")</f>
        <v>0</v>
      </c>
      <c r="FF140" s="37">
        <f ca="1">COUNTIF(OFFSET(class9_1,MATCH(FF$1,'9 класс'!$A:$A,0)-7+'Итог по классам'!$B140,,,),"р")</f>
        <v>0</v>
      </c>
      <c r="FG140" s="37">
        <f ca="1">COUNTIF(OFFSET(class9_1,MATCH(FG$1,'9 класс'!$A:$A,0)-7+'Итог по классам'!$B140,,,),"ш")</f>
        <v>0</v>
      </c>
      <c r="FH140" s="37">
        <f ca="1">COUNTIF(OFFSET(class9_2,MATCH(FH$1,'9 класс'!$A:$A,0)-7+'Итог по классам'!$B140,,,),"Ф")</f>
        <v>0</v>
      </c>
      <c r="FI140" s="37">
        <f ca="1">COUNTIF(OFFSET(class9_2,MATCH(FI$1,'9 класс'!$A:$A,0)-7+'Итог по классам'!$B140,,,),"р")</f>
        <v>0</v>
      </c>
      <c r="FJ140" s="37">
        <f ca="1">COUNTIF(OFFSET(class9_2,MATCH(FJ$1,'9 класс'!$A:$A,0)-7+'Итог по классам'!$B140,,,),"ш")</f>
        <v>0</v>
      </c>
      <c r="FK140" s="38">
        <f ca="1">COUNTIF(OFFSET(class9_1,MATCH(FK$1,'9 класс'!$A:$A,0)-7+'Итог по классам'!$B140,,,),"Ф")</f>
        <v>0</v>
      </c>
      <c r="FL140" s="37">
        <f ca="1">COUNTIF(OFFSET(class9_1,MATCH(FL$1,'9 класс'!$A:$A,0)-7+'Итог по классам'!$B140,,,),"р")</f>
        <v>0</v>
      </c>
      <c r="FM140" s="37">
        <f ca="1">COUNTIF(OFFSET(class9_1,MATCH(FM$1,'9 класс'!$A:$A,0)-7+'Итог по классам'!$B140,,,),"ш")</f>
        <v>0</v>
      </c>
      <c r="FN140" s="37">
        <f ca="1">COUNTIF(OFFSET(class9_2,MATCH(FN$1,'9 класс'!$A:$A,0)-7+'Итог по классам'!$B140,,,),"Ф")</f>
        <v>0</v>
      </c>
      <c r="FO140" s="37">
        <f ca="1">COUNTIF(OFFSET(class9_2,MATCH(FO$1,'9 класс'!$A:$A,0)-7+'Итог по классам'!$B140,,,),"р")</f>
        <v>0</v>
      </c>
      <c r="FP140" s="37">
        <f ca="1">COUNTIF(OFFSET(class9_2,MATCH(FP$1,'9 класс'!$A:$A,0)-7+'Итог по классам'!$B140,,,),"ш")</f>
        <v>0</v>
      </c>
      <c r="FQ140" s="38">
        <f ca="1">COUNTIF(OFFSET(class9_1,MATCH(FQ$1,'9 класс'!$A:$A,0)-7+'Итог по классам'!$B140,,,),"Ф")</f>
        <v>0</v>
      </c>
      <c r="FR140" s="37">
        <f ca="1">COUNTIF(OFFSET(class9_1,MATCH(FR$1,'9 класс'!$A:$A,0)-7+'Итог по классам'!$B140,,,),"р")</f>
        <v>0</v>
      </c>
      <c r="FS140" s="37">
        <f ca="1">COUNTIF(OFFSET(class9_1,MATCH(FS$1,'9 класс'!$A:$A,0)-7+'Итог по классам'!$B140,,,),"ш")</f>
        <v>0</v>
      </c>
      <c r="FT140" s="37">
        <f ca="1">COUNTIF(OFFSET(class9_2,MATCH(FT$1,'9 класс'!$A:$A,0)-7+'Итог по классам'!$B140,,,),"Ф")</f>
        <v>0</v>
      </c>
      <c r="FU140" s="37">
        <f ca="1">COUNTIF(OFFSET(class9_2,MATCH(FU$1,'9 класс'!$A:$A,0)-7+'Итог по классам'!$B140,,,),"р")</f>
        <v>0</v>
      </c>
      <c r="FV140" s="37">
        <f ca="1">COUNTIF(OFFSET(class9_2,MATCH(FV$1,'9 класс'!$A:$A,0)-7+'Итог по классам'!$B140,,,),"ш")</f>
        <v>0</v>
      </c>
      <c r="FW140" s="38">
        <f ca="1">COUNTIF(OFFSET(class9_1,MATCH(FW$1,'9 класс'!$A:$A,0)-7+'Итог по классам'!$B140,,,),"Ф")</f>
        <v>0</v>
      </c>
      <c r="FX140" s="37">
        <f ca="1">COUNTIF(OFFSET(class9_1,MATCH(FX$1,'9 класс'!$A:$A,0)-7+'Итог по классам'!$B140,,,),"р")</f>
        <v>0</v>
      </c>
      <c r="FY140" s="37">
        <f ca="1">COUNTIF(OFFSET(class9_1,MATCH(FY$1,'9 класс'!$A:$A,0)-7+'Итог по классам'!$B140,,,),"ш")</f>
        <v>0</v>
      </c>
      <c r="FZ140" s="37">
        <f ca="1">COUNTIF(OFFSET(class9_2,MATCH(FZ$1,'9 класс'!$A:$A,0)-7+'Итог по классам'!$B140,,,),"Ф")</f>
        <v>0</v>
      </c>
      <c r="GA140" s="37">
        <f ca="1">COUNTIF(OFFSET(class9_2,MATCH(GA$1,'9 класс'!$A:$A,0)-7+'Итог по классам'!$B140,,,),"р")</f>
        <v>0</v>
      </c>
      <c r="GB140" s="37">
        <f ca="1">COUNTIF(OFFSET(class9_2,MATCH(GB$1,'9 класс'!$A:$A,0)-7+'Итог по классам'!$B140,,,),"ш")</f>
        <v>0</v>
      </c>
      <c r="GC140" s="38">
        <f ca="1">COUNTIF(OFFSET(class9_1,MATCH(GC$1,'9 класс'!$A:$A,0)-7+'Итог по классам'!$B140,,,),"Ф")</f>
        <v>0</v>
      </c>
      <c r="GD140" s="37">
        <f ca="1">COUNTIF(OFFSET(class9_1,MATCH(GD$1,'9 класс'!$A:$A,0)-7+'Итог по классам'!$B140,,,),"р")</f>
        <v>0</v>
      </c>
      <c r="GE140" s="37">
        <f ca="1">COUNTIF(OFFSET(class9_1,MATCH(GE$1,'9 класс'!$A:$A,0)-7+'Итог по классам'!$B140,,,),"ш")</f>
        <v>0</v>
      </c>
      <c r="GF140" s="37">
        <f ca="1">COUNTIF(OFFSET(class9_2,MATCH(GF$1,'9 класс'!$A:$A,0)-7+'Итог по классам'!$B140,,,),"Ф")</f>
        <v>0</v>
      </c>
      <c r="GG140" s="37">
        <f ca="1">COUNTIF(OFFSET(class9_2,MATCH(GG$1,'9 класс'!$A:$A,0)-7+'Итог по классам'!$B140,,,),"р")</f>
        <v>0</v>
      </c>
      <c r="GH140" s="37">
        <f ca="1">COUNTIF(OFFSET(class9_2,MATCH(GH$1,'9 класс'!$A:$A,0)-7+'Итог по классам'!$B140,,,),"ш")</f>
        <v>0</v>
      </c>
      <c r="GI140" s="38">
        <f ca="1">COUNTIF(OFFSET(class9_1,MATCH(GI$1,'9 класс'!$A:$A,0)-7+'Итог по классам'!$B140,,,),"Ф")</f>
        <v>0</v>
      </c>
      <c r="GJ140" s="37">
        <f ca="1">COUNTIF(OFFSET(class9_1,MATCH(GJ$1,'9 класс'!$A:$A,0)-7+'Итог по классам'!$B140,,,),"р")</f>
        <v>0</v>
      </c>
      <c r="GK140" s="37">
        <f ca="1">COUNTIF(OFFSET(class9_1,MATCH(GK$1,'9 класс'!$A:$A,0)-7+'Итог по классам'!$B140,,,),"ш")</f>
        <v>0</v>
      </c>
      <c r="GL140" s="37">
        <f ca="1">COUNTIF(OFFSET(class9_2,MATCH(GL$1,'9 класс'!$A:$A,0)-7+'Итог по классам'!$B140,,,),"Ф")</f>
        <v>0</v>
      </c>
      <c r="GM140" s="37">
        <f ca="1">COUNTIF(OFFSET(class9_2,MATCH(GM$1,'9 класс'!$A:$A,0)-7+'Итог по классам'!$B140,,,),"р")</f>
        <v>0</v>
      </c>
      <c r="GN140" s="37">
        <f ca="1">COUNTIF(OFFSET(class9_2,MATCH(GN$1,'9 класс'!$A:$A,0)-7+'Итог по классам'!$B140,,,),"ш")</f>
        <v>0</v>
      </c>
      <c r="GO140" s="38">
        <f ca="1">COUNTIF(OFFSET(class9_1,MATCH(GO$1,'9 класс'!$A:$A,0)-7+'Итог по классам'!$B140,,,),"Ф")</f>
        <v>0</v>
      </c>
      <c r="GP140" s="37">
        <f ca="1">COUNTIF(OFFSET(class9_1,MATCH(GP$1,'9 класс'!$A:$A,0)-7+'Итог по классам'!$B140,,,),"р")</f>
        <v>0</v>
      </c>
      <c r="GQ140" s="37">
        <f ca="1">COUNTIF(OFFSET(class9_1,MATCH(GQ$1,'9 класс'!$A:$A,0)-7+'Итог по классам'!$B140,,,),"ш")</f>
        <v>0</v>
      </c>
      <c r="GR140" s="37">
        <f ca="1">COUNTIF(OFFSET(class9_2,MATCH(GR$1,'9 класс'!$A:$A,0)-7+'Итог по классам'!$B140,,,),"Ф")</f>
        <v>0</v>
      </c>
      <c r="GS140" s="37">
        <f ca="1">COUNTIF(OFFSET(class9_2,MATCH(GS$1,'9 класс'!$A:$A,0)-7+'Итог по классам'!$B140,,,),"р")</f>
        <v>0</v>
      </c>
      <c r="GT140" s="37">
        <f ca="1">COUNTIF(OFFSET(class9_2,MATCH(GT$1,'9 класс'!$A:$A,0)-7+'Итог по классам'!$B140,,,),"ш")</f>
        <v>0</v>
      </c>
      <c r="GU140" s="38">
        <f ca="1">COUNTIF(OFFSET(class9_1,MATCH(GU$1,'9 класс'!$A:$A,0)-7+'Итог по классам'!$B140,,,),"Ф")</f>
        <v>0</v>
      </c>
      <c r="GV140" s="37">
        <f ca="1">COUNTIF(OFFSET(class9_1,MATCH(GV$1,'9 класс'!$A:$A,0)-7+'Итог по классам'!$B140,,,),"р")</f>
        <v>0</v>
      </c>
      <c r="GW140" s="37">
        <f ca="1">COUNTIF(OFFSET(class9_1,MATCH(GW$1,'9 класс'!$A:$A,0)-7+'Итог по классам'!$B140,,,),"ш")</f>
        <v>0</v>
      </c>
      <c r="GX140" s="37">
        <f ca="1">COUNTIF(OFFSET(class9_2,MATCH(GX$1,'9 класс'!$A:$A,0)-7+'Итог по классам'!$B140,,,),"Ф")</f>
        <v>0</v>
      </c>
      <c r="GY140" s="37">
        <f ca="1">COUNTIF(OFFSET(class9_2,MATCH(GY$1,'9 класс'!$A:$A,0)-7+'Итог по классам'!$B140,,,),"р")</f>
        <v>0</v>
      </c>
      <c r="GZ140" s="37">
        <f ca="1">COUNTIF(OFFSET(class9_2,MATCH(GZ$1,'9 класс'!$A:$A,0)-7+'Итог по классам'!$B140,,,),"ш")</f>
        <v>0</v>
      </c>
      <c r="HA140" s="38">
        <f ca="1">COUNTIF(OFFSET(class9_1,MATCH(HA$1,'9 класс'!$A:$A,0)-7+'Итог по классам'!$B140,,,),"Ф")</f>
        <v>0</v>
      </c>
      <c r="HB140" s="37">
        <f ca="1">COUNTIF(OFFSET(class9_1,MATCH(HB$1,'9 класс'!$A:$A,0)-7+'Итог по классам'!$B140,,,),"р")</f>
        <v>0</v>
      </c>
      <c r="HC140" s="37">
        <f ca="1">COUNTIF(OFFSET(class9_1,MATCH(HC$1,'9 класс'!$A:$A,0)-7+'Итог по классам'!$B140,,,),"ш")</f>
        <v>0</v>
      </c>
      <c r="HD140" s="37">
        <f ca="1">COUNTIF(OFFSET(class9_2,MATCH(HD$1,'9 класс'!$A:$A,0)-7+'Итог по классам'!$B140,,,),"Ф")</f>
        <v>0</v>
      </c>
      <c r="HE140" s="37">
        <f ca="1">COUNTIF(OFFSET(class9_2,MATCH(HE$1,'9 класс'!$A:$A,0)-7+'Итог по классам'!$B140,,,),"р")</f>
        <v>0</v>
      </c>
      <c r="HF140" s="37">
        <f ca="1">COUNTIF(OFFSET(class9_2,MATCH(HF$1,'9 класс'!$A:$A,0)-7+'Итог по классам'!$B140,,,),"ш")</f>
        <v>0</v>
      </c>
      <c r="HG140" s="38">
        <f ca="1">COUNTIF(OFFSET(class9_1,MATCH(HG$1,'9 класс'!$A:$A,0)-7+'Итог по классам'!$B140,,,),"Ф")</f>
        <v>0</v>
      </c>
      <c r="HH140" s="37">
        <f ca="1">COUNTIF(OFFSET(class9_1,MATCH(HH$1,'9 класс'!$A:$A,0)-7+'Итог по классам'!$B140,,,),"р")</f>
        <v>0</v>
      </c>
      <c r="HI140" s="37">
        <f ca="1">COUNTIF(OFFSET(class9_1,MATCH(HI$1,'9 класс'!$A:$A,0)-7+'Итог по классам'!$B140,,,),"ш")</f>
        <v>0</v>
      </c>
      <c r="HJ140" s="37">
        <f ca="1">COUNTIF(OFFSET(class9_2,MATCH(HJ$1,'9 класс'!$A:$A,0)-7+'Итог по классам'!$B140,,,),"Ф")</f>
        <v>0</v>
      </c>
      <c r="HK140" s="37">
        <f ca="1">COUNTIF(OFFSET(class9_2,MATCH(HK$1,'9 класс'!$A:$A,0)-7+'Итог по классам'!$B140,,,),"р")</f>
        <v>0</v>
      </c>
      <c r="HL140" s="37">
        <f ca="1">COUNTIF(OFFSET(class9_2,MATCH(HL$1,'9 класс'!$A:$A,0)-7+'Итог по классам'!$B140,,,),"ш")</f>
        <v>0</v>
      </c>
      <c r="HM140" s="38">
        <f ca="1">COUNTIF(OFFSET(class9_1,MATCH(HM$1,'9 класс'!$A:$A,0)-7+'Итог по классам'!$B140,,,),"Ф")</f>
        <v>0</v>
      </c>
      <c r="HN140" s="37">
        <f ca="1">COUNTIF(OFFSET(class9_1,MATCH(HN$1,'9 класс'!$A:$A,0)-7+'Итог по классам'!$B140,,,),"р")</f>
        <v>0</v>
      </c>
      <c r="HO140" s="37">
        <f ca="1">COUNTIF(OFFSET(class9_1,MATCH(HO$1,'9 класс'!$A:$A,0)-7+'Итог по классам'!$B140,,,),"ш")</f>
        <v>0</v>
      </c>
      <c r="HP140" s="37">
        <f ca="1">COUNTIF(OFFSET(class9_2,MATCH(HP$1,'9 класс'!$A:$A,0)-7+'Итог по классам'!$B140,,,),"Ф")</f>
        <v>0</v>
      </c>
      <c r="HQ140" s="37">
        <f ca="1">COUNTIF(OFFSET(class9_2,MATCH(HQ$1,'9 класс'!$A:$A,0)-7+'Итог по классам'!$B140,,,),"р")</f>
        <v>0</v>
      </c>
      <c r="HR140" s="37">
        <f ca="1">COUNTIF(OFFSET(class9_2,MATCH(HR$1,'9 класс'!$A:$A,0)-7+'Итог по классам'!$B140,,,),"ш")</f>
        <v>0</v>
      </c>
      <c r="HS140" s="38">
        <f ca="1">COUNTIF(OFFSET(class9_1,MATCH(HS$1,'9 класс'!$A:$A,0)-7+'Итог по классам'!$B140,,,),"Ф")</f>
        <v>0</v>
      </c>
      <c r="HT140" s="37">
        <f ca="1">COUNTIF(OFFSET(class9_1,MATCH(HT$1,'9 класс'!$A:$A,0)-7+'Итог по классам'!$B140,,,),"р")</f>
        <v>0</v>
      </c>
      <c r="HU140" s="37">
        <f ca="1">COUNTIF(OFFSET(class9_1,MATCH(HU$1,'9 класс'!$A:$A,0)-7+'Итог по классам'!$B140,,,),"ш")</f>
        <v>0</v>
      </c>
      <c r="HV140" s="37">
        <f ca="1">COUNTIF(OFFSET(class9_2,MATCH(HV$1,'9 класс'!$A:$A,0)-7+'Итог по классам'!$B140,,,),"Ф")</f>
        <v>0</v>
      </c>
      <c r="HW140" s="37">
        <f ca="1">COUNTIF(OFFSET(class9_2,MATCH(HW$1,'9 класс'!$A:$A,0)-7+'Итог по классам'!$B140,,,),"р")</f>
        <v>0</v>
      </c>
      <c r="HX140" s="37">
        <f ca="1">COUNTIF(OFFSET(class9_2,MATCH(HX$1,'9 класс'!$A:$A,0)-7+'Итог по классам'!$B140,,,),"ш")</f>
        <v>0</v>
      </c>
      <c r="HY140" s="38">
        <f ca="1">COUNTIF(OFFSET(class9_1,MATCH(HY$1,'9 класс'!$A:$A,0)-7+'Итог по классам'!$B140,,,),"Ф")</f>
        <v>0</v>
      </c>
      <c r="HZ140" s="37">
        <f ca="1">COUNTIF(OFFSET(class9_1,MATCH(HZ$1,'9 класс'!$A:$A,0)-7+'Итог по классам'!$B140,,,),"р")</f>
        <v>0</v>
      </c>
      <c r="IA140" s="37">
        <f ca="1">COUNTIF(OFFSET(class9_1,MATCH(IA$1,'9 класс'!$A:$A,0)-7+'Итог по классам'!$B140,,,),"ш")</f>
        <v>0</v>
      </c>
      <c r="IB140" s="37">
        <f ca="1">COUNTIF(OFFSET(class9_2,MATCH(IB$1,'9 класс'!$A:$A,0)-7+'Итог по классам'!$B140,,,),"Ф")</f>
        <v>0</v>
      </c>
      <c r="IC140" s="37">
        <f ca="1">COUNTIF(OFFSET(class9_2,MATCH(IC$1,'9 класс'!$A:$A,0)-7+'Итог по классам'!$B140,,,),"р")</f>
        <v>0</v>
      </c>
      <c r="ID140" s="37">
        <f ca="1">COUNTIF(OFFSET(class9_2,MATCH(ID$1,'9 класс'!$A:$A,0)-7+'Итог по классам'!$B140,,,),"ш")</f>
        <v>0</v>
      </c>
      <c r="IE140" s="38">
        <f ca="1">COUNTIF(OFFSET(class9_1,MATCH(IE$1,'9 класс'!$A:$A,0)-7+'Итог по классам'!$B140,,,),"Ф")</f>
        <v>0</v>
      </c>
      <c r="IF140" s="37">
        <f ca="1">COUNTIF(OFFSET(class9_1,MATCH(IF$1,'9 класс'!$A:$A,0)-7+'Итог по классам'!$B140,,,),"р")</f>
        <v>0</v>
      </c>
      <c r="IG140" s="37">
        <f ca="1">COUNTIF(OFFSET(class9_1,MATCH(IG$1,'9 класс'!$A:$A,0)-7+'Итог по классам'!$B140,,,),"ш")</f>
        <v>0</v>
      </c>
      <c r="IH140" s="37">
        <f ca="1">COUNTIF(OFFSET(class9_2,MATCH(IH$1,'9 класс'!$A:$A,0)-7+'Итог по классам'!$B140,,,),"Ф")</f>
        <v>0</v>
      </c>
      <c r="II140" s="37">
        <f ca="1">COUNTIF(OFFSET(class9_2,MATCH(II$1,'9 класс'!$A:$A,0)-7+'Итог по классам'!$B140,,,),"р")</f>
        <v>0</v>
      </c>
      <c r="IJ140" s="37">
        <f ca="1">COUNTIF(OFFSET(class9_2,MATCH(IJ$1,'9 класс'!$A:$A,0)-7+'Итог по классам'!$B140,,,),"ш")</f>
        <v>0</v>
      </c>
      <c r="IK140" s="38">
        <f ca="1">COUNTIF(OFFSET(class9_1,MATCH(IK$1,'9 класс'!$A:$A,0)-7+'Итог по классам'!$B140,,,),"Ф")</f>
        <v>0</v>
      </c>
      <c r="IL140" s="37">
        <f ca="1">COUNTIF(OFFSET(class9_1,MATCH(IL$1,'9 класс'!$A:$A,0)-7+'Итог по классам'!$B140,,,),"р")</f>
        <v>0</v>
      </c>
      <c r="IM140" s="37">
        <f ca="1">COUNTIF(OFFSET(class9_1,MATCH(IM$1,'9 класс'!$A:$A,0)-7+'Итог по классам'!$B140,,,),"ш")</f>
        <v>0</v>
      </c>
      <c r="IN140" s="37">
        <f ca="1">COUNTIF(OFFSET(class9_2,MATCH(IN$1,'9 класс'!$A:$A,0)-7+'Итог по классам'!$B140,,,),"Ф")</f>
        <v>0</v>
      </c>
      <c r="IO140" s="37">
        <f ca="1">COUNTIF(OFFSET(class9_2,MATCH(IO$1,'9 класс'!$A:$A,0)-7+'Итог по классам'!$B140,,,),"р")</f>
        <v>0</v>
      </c>
      <c r="IP140" s="37">
        <f ca="1">COUNTIF(OFFSET(class9_2,MATCH(IP$1,'9 класс'!$A:$A,0)-7+'Итог по классам'!$B140,,,),"ш")</f>
        <v>0</v>
      </c>
      <c r="IQ140" s="38">
        <f ca="1">COUNTIF(OFFSET(class9_1,MATCH(IQ$1,'9 класс'!$A:$A,0)-7+'Итог по классам'!$B140,,,),"Ф")</f>
        <v>0</v>
      </c>
      <c r="IR140" s="37">
        <f ca="1">COUNTIF(OFFSET(class9_1,MATCH(IR$1,'9 класс'!$A:$A,0)-7+'Итог по классам'!$B140,,,),"р")</f>
        <v>0</v>
      </c>
      <c r="IS140" s="37">
        <f ca="1">COUNTIF(OFFSET(class9_1,MATCH(IS$1,'9 класс'!$A:$A,0)-7+'Итог по классам'!$B140,,,),"ш")</f>
        <v>0</v>
      </c>
      <c r="IT140" s="37">
        <f ca="1">COUNTIF(OFFSET(class9_2,MATCH(IT$1,'9 класс'!$A:$A,0)-7+'Итог по классам'!$B140,,,),"Ф")</f>
        <v>0</v>
      </c>
      <c r="IU140" s="37">
        <f ca="1">COUNTIF(OFFSET(class9_2,MATCH(IU$1,'9 класс'!$A:$A,0)-7+'Итог по классам'!$B140,,,),"р")</f>
        <v>0</v>
      </c>
      <c r="IV140" s="37">
        <f ca="1">COUNTIF(OFFSET(class9_2,MATCH(IV$1,'9 класс'!$A:$A,0)-7+'Итог по классам'!$B140,,,),"ш")</f>
        <v>0</v>
      </c>
      <c r="IW140" s="38">
        <f ca="1">COUNTIF(OFFSET(class9_1,MATCH(IW$1,'9 класс'!$A:$A,0)-7+'Итог по классам'!$B140,,,),"Ф")</f>
        <v>0</v>
      </c>
      <c r="IX140" s="37">
        <f ca="1">COUNTIF(OFFSET(class9_1,MATCH(IX$1,'9 класс'!$A:$A,0)-7+'Итог по классам'!$B140,,,),"р")</f>
        <v>0</v>
      </c>
      <c r="IY140" s="37">
        <f ca="1">COUNTIF(OFFSET(class9_1,MATCH(IY$1,'9 класс'!$A:$A,0)-7+'Итог по классам'!$B140,,,),"ш")</f>
        <v>0</v>
      </c>
      <c r="IZ140" s="37">
        <f ca="1">COUNTIF(OFFSET(class9_2,MATCH(IZ$1,'9 класс'!$A:$A,0)-7+'Итог по классам'!$B140,,,),"Ф")</f>
        <v>0</v>
      </c>
      <c r="JA140" s="37">
        <f ca="1">COUNTIF(OFFSET(class9_2,MATCH(JA$1,'9 класс'!$A:$A,0)-7+'Итог по классам'!$B140,,,),"р")</f>
        <v>0</v>
      </c>
      <c r="JB140" s="37">
        <f ca="1">COUNTIF(OFFSET(class9_2,MATCH(JB$1,'9 класс'!$A:$A,0)-7+'Итог по классам'!$B140,,,),"ш")</f>
        <v>0</v>
      </c>
      <c r="JC140" s="38">
        <f ca="1">COUNTIF(OFFSET(class9_1,MATCH(JC$1,'9 класс'!$A:$A,0)-7+'Итог по классам'!$B140,,,),"Ф")</f>
        <v>0</v>
      </c>
      <c r="JD140" s="37">
        <f ca="1">COUNTIF(OFFSET(class9_1,MATCH(JD$1,'9 класс'!$A:$A,0)-7+'Итог по классам'!$B140,,,),"р")</f>
        <v>0</v>
      </c>
      <c r="JE140" s="37">
        <f ca="1">COUNTIF(OFFSET(class9_1,MATCH(JE$1,'9 класс'!$A:$A,0)-7+'Итог по классам'!$B140,,,),"ш")</f>
        <v>0</v>
      </c>
      <c r="JF140" s="37">
        <f ca="1">COUNTIF(OFFSET(class9_2,MATCH(JF$1,'9 класс'!$A:$A,0)-7+'Итог по классам'!$B140,,,),"Ф")</f>
        <v>0</v>
      </c>
      <c r="JG140" s="37">
        <f ca="1">COUNTIF(OFFSET(class9_2,MATCH(JG$1,'9 класс'!$A:$A,0)-7+'Итог по классам'!$B140,,,),"р")</f>
        <v>0</v>
      </c>
      <c r="JH140" s="37">
        <f ca="1">COUNTIF(OFFSET(class9_2,MATCH(JH$1,'9 класс'!$A:$A,0)-7+'Итог по классам'!$B140,,,),"ш")</f>
        <v>0</v>
      </c>
      <c r="JI140" s="38">
        <f ca="1">COUNTIF(OFFSET(class9_1,MATCH(JI$1,'9 класс'!$A:$A,0)-7+'Итог по классам'!$B140,,,),"Ф")</f>
        <v>0</v>
      </c>
      <c r="JJ140" s="37">
        <f ca="1">COUNTIF(OFFSET(class9_1,MATCH(JJ$1,'9 класс'!$A:$A,0)-7+'Итог по классам'!$B140,,,),"р")</f>
        <v>0</v>
      </c>
      <c r="JK140" s="37">
        <f ca="1">COUNTIF(OFFSET(class9_1,MATCH(JK$1,'9 класс'!$A:$A,0)-7+'Итог по классам'!$B140,,,),"ш")</f>
        <v>0</v>
      </c>
      <c r="JL140" s="37">
        <f ca="1">COUNTIF(OFFSET(class9_2,MATCH(JL$1,'9 класс'!$A:$A,0)-7+'Итог по классам'!$B140,,,),"Ф")</f>
        <v>0</v>
      </c>
      <c r="JM140" s="37">
        <f ca="1">COUNTIF(OFFSET(class9_2,MATCH(JM$1,'9 класс'!$A:$A,0)-7+'Итог по классам'!$B140,,,),"р")</f>
        <v>0</v>
      </c>
      <c r="JN140" s="37">
        <f ca="1">COUNTIF(OFFSET(class9_2,MATCH(JN$1,'9 класс'!$A:$A,0)-7+'Итог по классам'!$B140,,,),"ш")</f>
        <v>0</v>
      </c>
      <c r="JO140" s="38">
        <f ca="1">COUNTIF(OFFSET(class9_1,MATCH(JO$1,'9 класс'!$A:$A,0)-7+'Итог по классам'!$B140,,,),"Ф")</f>
        <v>0</v>
      </c>
      <c r="JP140" s="37">
        <f ca="1">COUNTIF(OFFSET(class9_1,MATCH(JP$1,'9 класс'!$A:$A,0)-7+'Итог по классам'!$B140,,,),"р")</f>
        <v>0</v>
      </c>
      <c r="JQ140" s="37">
        <f ca="1">COUNTIF(OFFSET(class9_1,MATCH(JQ$1,'9 класс'!$A:$A,0)-7+'Итог по классам'!$B140,,,),"ш")</f>
        <v>0</v>
      </c>
      <c r="JR140" s="37">
        <f ca="1">COUNTIF(OFFSET(class9_2,MATCH(JR$1,'9 класс'!$A:$A,0)-7+'Итог по классам'!$B140,,,),"Ф")</f>
        <v>0</v>
      </c>
      <c r="JS140" s="37">
        <f ca="1">COUNTIF(OFFSET(class9_2,MATCH(JS$1,'9 класс'!$A:$A,0)-7+'Итог по классам'!$B140,,,),"р")</f>
        <v>0</v>
      </c>
      <c r="JT140" s="37">
        <f ca="1">COUNTIF(OFFSET(class9_2,MATCH(JT$1,'9 класс'!$A:$A,0)-7+'Итог по классам'!$B140,,,),"ш")</f>
        <v>0</v>
      </c>
      <c r="JU140" s="38">
        <f ca="1">COUNTIF(OFFSET(class9_1,MATCH(JU$1,'9 класс'!$A:$A,0)-7+'Итог по классам'!$B140,,,),"Ф")</f>
        <v>0</v>
      </c>
      <c r="JV140" s="37">
        <f ca="1">COUNTIF(OFFSET(class9_1,MATCH(JV$1,'9 класс'!$A:$A,0)-7+'Итог по классам'!$B140,,,),"р")</f>
        <v>0</v>
      </c>
      <c r="JW140" s="37">
        <f ca="1">COUNTIF(OFFSET(class9_1,MATCH(JW$1,'9 класс'!$A:$A,0)-7+'Итог по классам'!$B140,,,),"ш")</f>
        <v>0</v>
      </c>
      <c r="JX140" s="37">
        <f ca="1">COUNTIF(OFFSET(class9_2,MATCH(JX$1,'9 класс'!$A:$A,0)-7+'Итог по классам'!$B140,,,),"Ф")</f>
        <v>0</v>
      </c>
      <c r="JY140" s="37">
        <f ca="1">COUNTIF(OFFSET(class9_2,MATCH(JY$1,'9 класс'!$A:$A,0)-7+'Итог по классам'!$B140,,,),"р")</f>
        <v>0</v>
      </c>
      <c r="JZ140" s="37">
        <f ca="1">COUNTIF(OFFSET(class9_2,MATCH(JZ$1,'9 класс'!$A:$A,0)-7+'Итог по классам'!$B140,,,),"ш")</f>
        <v>0</v>
      </c>
      <c r="KA140" s="38">
        <f ca="1">COUNTIF(OFFSET(class9_1,MATCH(KA$1,'9 класс'!$A:$A,0)-7+'Итог по классам'!$B140,,,),"Ф")</f>
        <v>0</v>
      </c>
      <c r="KB140" s="37">
        <f ca="1">COUNTIF(OFFSET(class9_1,MATCH(KB$1,'9 класс'!$A:$A,0)-7+'Итог по классам'!$B140,,,),"р")</f>
        <v>0</v>
      </c>
      <c r="KC140" s="37">
        <f ca="1">COUNTIF(OFFSET(class9_1,MATCH(KC$1,'9 класс'!$A:$A,0)-7+'Итог по классам'!$B140,,,),"ш")</f>
        <v>0</v>
      </c>
      <c r="KD140" s="37">
        <f ca="1">COUNTIF(OFFSET(class9_2,MATCH(KD$1,'9 класс'!$A:$A,0)-7+'Итог по классам'!$B140,,,),"Ф")</f>
        <v>0</v>
      </c>
      <c r="KE140" s="37">
        <f ca="1">COUNTIF(OFFSET(class9_2,MATCH(KE$1,'9 класс'!$A:$A,0)-7+'Итог по классам'!$B140,,,),"р")</f>
        <v>0</v>
      </c>
      <c r="KF140" s="37">
        <f ca="1">COUNTIF(OFFSET(class9_2,MATCH(KF$1,'9 класс'!$A:$A,0)-7+'Итог по классам'!$B140,,,),"ш")</f>
        <v>0</v>
      </c>
      <c r="KG140" s="38">
        <f ca="1">COUNTIF(OFFSET(class9_1,MATCH(KG$1,'9 класс'!$A:$A,0)-7+'Итог по классам'!$B140,,,),"Ф")</f>
        <v>0</v>
      </c>
      <c r="KH140" s="37">
        <f ca="1">COUNTIF(OFFSET(class9_1,MATCH(KH$1,'9 класс'!$A:$A,0)-7+'Итог по классам'!$B140,,,),"р")</f>
        <v>0</v>
      </c>
      <c r="KI140" s="37">
        <f ca="1">COUNTIF(OFFSET(class9_1,MATCH(KI$1,'9 класс'!$A:$A,0)-7+'Итог по классам'!$B140,,,),"ш")</f>
        <v>0</v>
      </c>
      <c r="KJ140" s="37">
        <f ca="1">COUNTIF(OFFSET(class9_2,MATCH(KJ$1,'9 класс'!$A:$A,0)-7+'Итог по классам'!$B140,,,),"Ф")</f>
        <v>0</v>
      </c>
      <c r="KK140" s="37">
        <f ca="1">COUNTIF(OFFSET(class9_2,MATCH(KK$1,'9 класс'!$A:$A,0)-7+'Итог по классам'!$B140,,,),"р")</f>
        <v>0</v>
      </c>
      <c r="KL140" s="37">
        <f ca="1">COUNTIF(OFFSET(class9_2,MATCH(KL$1,'9 класс'!$A:$A,0)-7+'Итог по классам'!$B140,,,),"ш")</f>
        <v>0</v>
      </c>
      <c r="KM140" s="38">
        <f ca="1">COUNTIF(OFFSET(class9_1,MATCH(KM$1,'9 класс'!$A:$A,0)-7+'Итог по классам'!$B140,,,),"Ф")</f>
        <v>0</v>
      </c>
      <c r="KN140" s="37">
        <f ca="1">COUNTIF(OFFSET(class9_1,MATCH(KN$1,'9 класс'!$A:$A,0)-7+'Итог по классам'!$B140,,,),"р")</f>
        <v>0</v>
      </c>
      <c r="KO140" s="37">
        <f ca="1">COUNTIF(OFFSET(class9_1,MATCH(KO$1,'9 класс'!$A:$A,0)-7+'Итог по классам'!$B140,,,),"ш")</f>
        <v>0</v>
      </c>
      <c r="KP140" s="37">
        <f ca="1">COUNTIF(OFFSET(class9_2,MATCH(KP$1,'9 класс'!$A:$A,0)-7+'Итог по классам'!$B140,,,),"Ф")</f>
        <v>0</v>
      </c>
      <c r="KQ140" s="37">
        <f ca="1">COUNTIF(OFFSET(class9_2,MATCH(KQ$1,'9 класс'!$A:$A,0)-7+'Итог по классам'!$B140,,,),"р")</f>
        <v>0</v>
      </c>
      <c r="KR140" s="37">
        <f ca="1">COUNTIF(OFFSET(class9_2,MATCH(KR$1,'9 класс'!$A:$A,0)-7+'Итог по классам'!$B140,,,),"ш")</f>
        <v>0</v>
      </c>
    </row>
    <row r="141" spans="1:304" x14ac:dyDescent="0.25">
      <c r="A141">
        <f t="shared" si="13"/>
        <v>1</v>
      </c>
      <c r="B141" s="37">
        <v>9</v>
      </c>
      <c r="C141" s="3" t="s">
        <v>49</v>
      </c>
      <c r="D141" s="3" t="s">
        <v>65</v>
      </c>
      <c r="E141" s="37">
        <f ca="1">COUNTIF(OFFSET(class9_1,MATCH(E$1,'9 класс'!$A:$A,0)-7+'Итог по классам'!$B141,,,),"Ф")</f>
        <v>0</v>
      </c>
      <c r="F141" s="37">
        <f ca="1">COUNTIF(OFFSET(class9_1,MATCH(F$1,'9 класс'!$A:$A,0)-7+'Итог по классам'!$B141,,,),"р")</f>
        <v>0</v>
      </c>
      <c r="G141" s="37">
        <f ca="1">COUNTIF(OFFSET(class9_1,MATCH(G$1,'9 класс'!$A:$A,0)-7+'Итог по классам'!$B141,,,),"ш")</f>
        <v>0</v>
      </c>
      <c r="H141" s="37">
        <f ca="1">COUNTIF(OFFSET(class9_2,MATCH(H$1,'9 класс'!$A:$A,0)-7+'Итог по классам'!$B141,,,),"Ф")</f>
        <v>0</v>
      </c>
      <c r="I141" s="37">
        <f ca="1">COUNTIF(OFFSET(class9_2,MATCH(I$1,'9 класс'!$A:$A,0)-7+'Итог по классам'!$B141,,,),"р")</f>
        <v>0</v>
      </c>
      <c r="J141" s="37">
        <f ca="1">COUNTIF(OFFSET(class9_2,MATCH(J$1,'9 класс'!$A:$A,0)-7+'Итог по классам'!$B141,,,),"ш")</f>
        <v>0</v>
      </c>
      <c r="K141" s="38">
        <f ca="1">COUNTIF(OFFSET(class9_1,MATCH(K$1,'9 класс'!$A:$A,0)-7+'Итог по классам'!$B141,,,),"Ф")</f>
        <v>0</v>
      </c>
      <c r="L141" s="37">
        <f ca="1">COUNTIF(OFFSET(class9_1,MATCH(L$1,'9 класс'!$A:$A,0)-7+'Итог по классам'!$B141,,,),"р")</f>
        <v>0</v>
      </c>
      <c r="M141" s="37">
        <f ca="1">COUNTIF(OFFSET(class9_1,MATCH(M$1,'9 класс'!$A:$A,0)-7+'Итог по классам'!$B141,,,),"ш")</f>
        <v>0</v>
      </c>
      <c r="N141" s="37">
        <f ca="1">COUNTIF(OFFSET(class9_2,MATCH(N$1,'9 класс'!$A:$A,0)-7+'Итог по классам'!$B141,,,),"Ф")</f>
        <v>0</v>
      </c>
      <c r="O141" s="37">
        <f ca="1">COUNTIF(OFFSET(class9_2,MATCH(O$1,'9 класс'!$A:$A,0)-7+'Итог по классам'!$B141,,,),"р")</f>
        <v>0</v>
      </c>
      <c r="P141" s="37">
        <f ca="1">COUNTIF(OFFSET(class9_2,MATCH(P$1,'9 класс'!$A:$A,0)-7+'Итог по классам'!$B141,,,),"ш")</f>
        <v>0</v>
      </c>
      <c r="Q141" s="38">
        <f ca="1">COUNTIF(OFFSET(class9_1,MATCH(Q$1,'9 класс'!$A:$A,0)-7+'Итог по классам'!$B141,,,),"Ф")</f>
        <v>0</v>
      </c>
      <c r="R141" s="37">
        <f ca="1">COUNTIF(OFFSET(class9_1,MATCH(R$1,'9 класс'!$A:$A,0)-7+'Итог по классам'!$B141,,,),"р")</f>
        <v>0</v>
      </c>
      <c r="S141" s="37">
        <f ca="1">COUNTIF(OFFSET(class9_1,MATCH(S$1,'9 класс'!$A:$A,0)-7+'Итог по классам'!$B141,,,),"ш")</f>
        <v>0</v>
      </c>
      <c r="T141" s="37">
        <f ca="1">COUNTIF(OFFSET(class9_2,MATCH(T$1,'9 класс'!$A:$A,0)-7+'Итог по классам'!$B141,,,),"Ф")</f>
        <v>0</v>
      </c>
      <c r="U141" s="37">
        <f ca="1">COUNTIF(OFFSET(class9_2,MATCH(U$1,'9 класс'!$A:$A,0)-7+'Итог по классам'!$B141,,,),"р")</f>
        <v>0</v>
      </c>
      <c r="V141" s="37">
        <f ca="1">COUNTIF(OFFSET(class9_2,MATCH(V$1,'9 класс'!$A:$A,0)-7+'Итог по классам'!$B141,,,),"ш")</f>
        <v>0</v>
      </c>
      <c r="W141" s="38">
        <f ca="1">COUNTIF(OFFSET(class9_1,MATCH(W$1,'9 класс'!$A:$A,0)-7+'Итог по классам'!$B141,,,),"Ф")</f>
        <v>0</v>
      </c>
      <c r="X141" s="37">
        <f ca="1">COUNTIF(OFFSET(class9_1,MATCH(X$1,'9 класс'!$A:$A,0)-7+'Итог по классам'!$B141,,,),"р")</f>
        <v>0</v>
      </c>
      <c r="Y141" s="37">
        <f ca="1">COUNTIF(OFFSET(class9_1,MATCH(Y$1,'9 класс'!$A:$A,0)-7+'Итог по классам'!$B141,,,),"ш")</f>
        <v>0</v>
      </c>
      <c r="Z141" s="37">
        <f ca="1">COUNTIF(OFFSET(class9_2,MATCH(Z$1,'9 класс'!$A:$A,0)-7+'Итог по классам'!$B141,,,),"Ф")</f>
        <v>0</v>
      </c>
      <c r="AA141" s="37">
        <f ca="1">COUNTIF(OFFSET(class9_2,MATCH(AA$1,'9 класс'!$A:$A,0)-7+'Итог по классам'!$B141,,,),"р")</f>
        <v>0</v>
      </c>
      <c r="AB141" s="37">
        <f ca="1">COUNTIF(OFFSET(class9_2,MATCH(AB$1,'9 класс'!$A:$A,0)-7+'Итог по классам'!$B141,,,),"ш")</f>
        <v>0</v>
      </c>
      <c r="AC141" s="38">
        <f ca="1">COUNTIF(OFFSET(class9_1,MATCH(AC$1,'9 класс'!$A:$A,0)-7+'Итог по классам'!$B141,,,),"Ф")</f>
        <v>0</v>
      </c>
      <c r="AD141" s="37">
        <f ca="1">COUNTIF(OFFSET(class9_1,MATCH(AD$1,'9 класс'!$A:$A,0)-7+'Итог по классам'!$B141,,,),"р")</f>
        <v>0</v>
      </c>
      <c r="AE141" s="37">
        <f ca="1">COUNTIF(OFFSET(class9_1,MATCH(AE$1,'9 класс'!$A:$A,0)-7+'Итог по классам'!$B141,,,),"ш")</f>
        <v>0</v>
      </c>
      <c r="AF141" s="37">
        <f ca="1">COUNTIF(OFFSET(class9_2,MATCH(AF$1,'9 класс'!$A:$A,0)-7+'Итог по классам'!$B141,,,),"Ф")</f>
        <v>0</v>
      </c>
      <c r="AG141" s="37">
        <f ca="1">COUNTIF(OFFSET(class9_2,MATCH(AG$1,'9 класс'!$A:$A,0)-7+'Итог по классам'!$B141,,,),"р")</f>
        <v>0</v>
      </c>
      <c r="AH141" s="37">
        <f ca="1">COUNTIF(OFFSET(class9_2,MATCH(AH$1,'9 класс'!$A:$A,0)-7+'Итог по классам'!$B141,,,),"ш")</f>
        <v>0</v>
      </c>
      <c r="AI141" s="38">
        <f ca="1">COUNTIF(OFFSET(class9_1,MATCH(AI$1,'9 класс'!$A:$A,0)-7+'Итог по классам'!$B141,,,),"Ф")</f>
        <v>0</v>
      </c>
      <c r="AJ141" s="37">
        <f ca="1">COUNTIF(OFFSET(class9_1,MATCH(AJ$1,'9 класс'!$A:$A,0)-7+'Итог по классам'!$B141,,,),"р")</f>
        <v>0</v>
      </c>
      <c r="AK141" s="37">
        <f ca="1">COUNTIF(OFFSET(class9_1,MATCH(AK$1,'9 класс'!$A:$A,0)-7+'Итог по классам'!$B141,,,),"ш")</f>
        <v>0</v>
      </c>
      <c r="AL141" s="37">
        <f ca="1">COUNTIF(OFFSET(class9_2,MATCH(AL$1,'9 класс'!$A:$A,0)-7+'Итог по классам'!$B141,,,),"Ф")</f>
        <v>0</v>
      </c>
      <c r="AM141" s="37">
        <f ca="1">COUNTIF(OFFSET(class9_2,MATCH(AM$1,'9 класс'!$A:$A,0)-7+'Итог по классам'!$B141,,,),"р")</f>
        <v>0</v>
      </c>
      <c r="AN141" s="37">
        <f ca="1">COUNTIF(OFFSET(class9_2,MATCH(AN$1,'9 класс'!$A:$A,0)-7+'Итог по классам'!$B141,,,),"ш")</f>
        <v>0</v>
      </c>
      <c r="AO141" s="38">
        <f ca="1">COUNTIF(OFFSET(class9_1,MATCH(AO$1,'9 класс'!$A:$A,0)-7+'Итог по классам'!$B141,,,),"Ф")</f>
        <v>0</v>
      </c>
      <c r="AP141" s="37">
        <f ca="1">COUNTIF(OFFSET(class9_1,MATCH(AP$1,'9 класс'!$A:$A,0)-7+'Итог по классам'!$B141,,,),"р")</f>
        <v>0</v>
      </c>
      <c r="AQ141" s="37">
        <f ca="1">COUNTIF(OFFSET(class9_1,MATCH(AQ$1,'9 класс'!$A:$A,0)-7+'Итог по классам'!$B141,,,),"ш")</f>
        <v>0</v>
      </c>
      <c r="AR141" s="37">
        <f ca="1">COUNTIF(OFFSET(class9_2,MATCH(AR$1,'9 класс'!$A:$A,0)-7+'Итог по классам'!$B141,,,),"Ф")</f>
        <v>0</v>
      </c>
      <c r="AS141" s="37">
        <f ca="1">COUNTIF(OFFSET(class9_2,MATCH(AS$1,'9 класс'!$A:$A,0)-7+'Итог по классам'!$B141,,,),"р")</f>
        <v>0</v>
      </c>
      <c r="AT141" s="37">
        <f ca="1">COUNTIF(OFFSET(class9_2,MATCH(AT$1,'9 класс'!$A:$A,0)-7+'Итог по классам'!$B141,,,),"ш")</f>
        <v>0</v>
      </c>
      <c r="AU141" s="38">
        <f ca="1">COUNTIF(OFFSET(class9_1,MATCH(AU$1,'9 класс'!$A:$A,0)-7+'Итог по классам'!$B141,,,),"Ф")</f>
        <v>0</v>
      </c>
      <c r="AV141" s="37">
        <f ca="1">COUNTIF(OFFSET(class9_1,MATCH(AV$1,'9 класс'!$A:$A,0)-7+'Итог по классам'!$B141,,,),"р")</f>
        <v>0</v>
      </c>
      <c r="AW141" s="37">
        <f ca="1">COUNTIF(OFFSET(class9_1,MATCH(AW$1,'9 класс'!$A:$A,0)-7+'Итог по классам'!$B141,,,),"ш")</f>
        <v>0</v>
      </c>
      <c r="AX141" s="37">
        <f ca="1">COUNTIF(OFFSET(class9_2,MATCH(AX$1,'9 класс'!$A:$A,0)-7+'Итог по классам'!$B141,,,),"Ф")</f>
        <v>0</v>
      </c>
      <c r="AY141" s="37">
        <f ca="1">COUNTIF(OFFSET(class9_2,MATCH(AY$1,'9 класс'!$A:$A,0)-7+'Итог по классам'!$B141,,,),"р")</f>
        <v>0</v>
      </c>
      <c r="AZ141" s="37">
        <f ca="1">COUNTIF(OFFSET(class9_2,MATCH(AZ$1,'9 класс'!$A:$A,0)-7+'Итог по классам'!$B141,,,),"ш")</f>
        <v>0</v>
      </c>
      <c r="BA141" s="38">
        <f ca="1">COUNTIF(OFFSET(class9_1,MATCH(BA$1,'9 класс'!$A:$A,0)-7+'Итог по классам'!$B141,,,),"Ф")</f>
        <v>0</v>
      </c>
      <c r="BB141" s="37">
        <f ca="1">COUNTIF(OFFSET(class9_1,MATCH(BB$1,'9 класс'!$A:$A,0)-7+'Итог по классам'!$B141,,,),"р")</f>
        <v>0</v>
      </c>
      <c r="BC141" s="37">
        <f ca="1">COUNTIF(OFFSET(class9_1,MATCH(BC$1,'9 класс'!$A:$A,0)-7+'Итог по классам'!$B141,,,),"ш")</f>
        <v>0</v>
      </c>
      <c r="BD141" s="37">
        <f ca="1">COUNTIF(OFFSET(class9_2,MATCH(BD$1,'9 класс'!$A:$A,0)-7+'Итог по классам'!$B141,,,),"Ф")</f>
        <v>0</v>
      </c>
      <c r="BE141" s="37">
        <f ca="1">COUNTIF(OFFSET(class9_2,MATCH(BE$1,'9 класс'!$A:$A,0)-7+'Итог по классам'!$B141,,,),"р")</f>
        <v>0</v>
      </c>
      <c r="BF141" s="37">
        <f ca="1">COUNTIF(OFFSET(class9_2,MATCH(BF$1,'9 класс'!$A:$A,0)-7+'Итог по классам'!$B141,,,),"ш")</f>
        <v>0</v>
      </c>
      <c r="BG141" s="38">
        <f ca="1">COUNTIF(OFFSET(class9_1,MATCH(BG$1,'9 класс'!$A:$A,0)-7+'Итог по классам'!$B141,,,),"Ф")</f>
        <v>0</v>
      </c>
      <c r="BH141" s="37">
        <f ca="1">COUNTIF(OFFSET(class9_1,MATCH(BH$1,'9 класс'!$A:$A,0)-7+'Итог по классам'!$B141,,,),"р")</f>
        <v>0</v>
      </c>
      <c r="BI141" s="37">
        <f ca="1">COUNTIF(OFFSET(class9_1,MATCH(BI$1,'9 класс'!$A:$A,0)-7+'Итог по классам'!$B141,,,),"ш")</f>
        <v>0</v>
      </c>
      <c r="BJ141" s="37">
        <f ca="1">COUNTIF(OFFSET(class9_2,MATCH(BJ$1,'9 класс'!$A:$A,0)-7+'Итог по классам'!$B141,,,),"Ф")</f>
        <v>0</v>
      </c>
      <c r="BK141" s="37">
        <f ca="1">COUNTIF(OFFSET(class9_2,MATCH(BK$1,'9 класс'!$A:$A,0)-7+'Итог по классам'!$B141,,,),"р")</f>
        <v>0</v>
      </c>
      <c r="BL141" s="37">
        <f ca="1">COUNTIF(OFFSET(class9_2,MATCH(BL$1,'9 класс'!$A:$A,0)-7+'Итог по классам'!$B141,,,),"ш")</f>
        <v>0</v>
      </c>
      <c r="BM141" s="38">
        <f ca="1">COUNTIF(OFFSET(class9_1,MATCH(BM$1,'9 класс'!$A:$A,0)-7+'Итог по классам'!$B141,,,),"Ф")</f>
        <v>0</v>
      </c>
      <c r="BN141" s="37">
        <f ca="1">COUNTIF(OFFSET(class9_1,MATCH(BN$1,'9 класс'!$A:$A,0)-7+'Итог по классам'!$B141,,,),"р")</f>
        <v>0</v>
      </c>
      <c r="BO141" s="37">
        <f ca="1">COUNTIF(OFFSET(class9_1,MATCH(BO$1,'9 класс'!$A:$A,0)-7+'Итог по классам'!$B141,,,),"ш")</f>
        <v>0</v>
      </c>
      <c r="BP141" s="37">
        <f ca="1">COUNTIF(OFFSET(class9_2,MATCH(BP$1,'9 класс'!$A:$A,0)-7+'Итог по классам'!$B141,,,),"Ф")</f>
        <v>0</v>
      </c>
      <c r="BQ141" s="37">
        <f ca="1">COUNTIF(OFFSET(class9_2,MATCH(BQ$1,'9 класс'!$A:$A,0)-7+'Итог по классам'!$B141,,,),"р")</f>
        <v>0</v>
      </c>
      <c r="BR141" s="37">
        <f ca="1">COUNTIF(OFFSET(class9_2,MATCH(BR$1,'9 класс'!$A:$A,0)-7+'Итог по классам'!$B141,,,),"ш")</f>
        <v>0</v>
      </c>
      <c r="BS141" s="38">
        <f ca="1">COUNTIF(OFFSET(class9_1,MATCH(BS$1,'9 класс'!$A:$A,0)-7+'Итог по классам'!$B141,,,),"Ф")</f>
        <v>0</v>
      </c>
      <c r="BT141" s="37">
        <f ca="1">COUNTIF(OFFSET(class9_1,MATCH(BT$1,'9 класс'!$A:$A,0)-7+'Итог по классам'!$B141,,,),"р")</f>
        <v>0</v>
      </c>
      <c r="BU141" s="37">
        <f ca="1">COUNTIF(OFFSET(class9_1,MATCH(BU$1,'9 класс'!$A:$A,0)-7+'Итог по классам'!$B141,,,),"ш")</f>
        <v>0</v>
      </c>
      <c r="BV141" s="37">
        <f ca="1">COUNTIF(OFFSET(class9_2,MATCH(BV$1,'9 класс'!$A:$A,0)-7+'Итог по классам'!$B141,,,),"Ф")</f>
        <v>0</v>
      </c>
      <c r="BW141" s="37">
        <f ca="1">COUNTIF(OFFSET(class9_2,MATCH(BW$1,'9 класс'!$A:$A,0)-7+'Итог по классам'!$B141,,,),"р")</f>
        <v>0</v>
      </c>
      <c r="BX141" s="37">
        <f ca="1">COUNTIF(OFFSET(class9_2,MATCH(BX$1,'9 класс'!$A:$A,0)-7+'Итог по классам'!$B141,,,),"ш")</f>
        <v>0</v>
      </c>
      <c r="BY141" s="38">
        <f ca="1">COUNTIF(OFFSET(class9_1,MATCH(BY$1,'9 класс'!$A:$A,0)-7+'Итог по классам'!$B141,,,),"Ф")</f>
        <v>0</v>
      </c>
      <c r="BZ141" s="37">
        <f ca="1">COUNTIF(OFFSET(class9_1,MATCH(BZ$1,'9 класс'!$A:$A,0)-7+'Итог по классам'!$B141,,,),"р")</f>
        <v>0</v>
      </c>
      <c r="CA141" s="37">
        <f ca="1">COUNTIF(OFFSET(class9_1,MATCH(CA$1,'9 класс'!$A:$A,0)-7+'Итог по классам'!$B141,,,),"ш")</f>
        <v>0</v>
      </c>
      <c r="CB141" s="37">
        <f ca="1">COUNTIF(OFFSET(class9_2,MATCH(CB$1,'9 класс'!$A:$A,0)-7+'Итог по классам'!$B141,,,),"Ф")</f>
        <v>0</v>
      </c>
      <c r="CC141" s="37">
        <f ca="1">COUNTIF(OFFSET(class9_2,MATCH(CC$1,'9 класс'!$A:$A,0)-7+'Итог по классам'!$B141,,,),"р")</f>
        <v>0</v>
      </c>
      <c r="CD141" s="37">
        <f ca="1">COUNTIF(OFFSET(class9_2,MATCH(CD$1,'9 класс'!$A:$A,0)-7+'Итог по классам'!$B141,,,),"ш")</f>
        <v>0</v>
      </c>
      <c r="CE141" s="38">
        <f ca="1">COUNTIF(OFFSET(class9_1,MATCH(CE$1,'9 класс'!$A:$A,0)-7+'Итог по классам'!$B141,,,),"Ф")</f>
        <v>0</v>
      </c>
      <c r="CF141" s="37">
        <f ca="1">COUNTIF(OFFSET(class9_1,MATCH(CF$1,'9 класс'!$A:$A,0)-7+'Итог по классам'!$B141,,,),"р")</f>
        <v>0</v>
      </c>
      <c r="CG141" s="37">
        <f ca="1">COUNTIF(OFFSET(class9_1,MATCH(CG$1,'9 класс'!$A:$A,0)-7+'Итог по классам'!$B141,,,),"ш")</f>
        <v>0</v>
      </c>
      <c r="CH141" s="37">
        <f ca="1">COUNTIF(OFFSET(class9_2,MATCH(CH$1,'9 класс'!$A:$A,0)-7+'Итог по классам'!$B141,,,),"Ф")</f>
        <v>0</v>
      </c>
      <c r="CI141" s="37">
        <f ca="1">COUNTIF(OFFSET(class9_2,MATCH(CI$1,'9 класс'!$A:$A,0)-7+'Итог по классам'!$B141,,,),"р")</f>
        <v>0</v>
      </c>
      <c r="CJ141" s="37">
        <f ca="1">COUNTIF(OFFSET(class9_2,MATCH(CJ$1,'9 класс'!$A:$A,0)-7+'Итог по классам'!$B141,,,),"ш")</f>
        <v>0</v>
      </c>
      <c r="CK141" s="38">
        <f ca="1">COUNTIF(OFFSET(class9_1,MATCH(CK$1,'9 класс'!$A:$A,0)-7+'Итог по классам'!$B141,,,),"Ф")</f>
        <v>0</v>
      </c>
      <c r="CL141" s="37">
        <f ca="1">COUNTIF(OFFSET(class9_1,MATCH(CL$1,'9 класс'!$A:$A,0)-7+'Итог по классам'!$B141,,,),"р")</f>
        <v>0</v>
      </c>
      <c r="CM141" s="37">
        <f ca="1">COUNTIF(OFFSET(class9_1,MATCH(CM$1,'9 класс'!$A:$A,0)-7+'Итог по классам'!$B141,,,),"ш")</f>
        <v>0</v>
      </c>
      <c r="CN141" s="37">
        <f ca="1">COUNTIF(OFFSET(class9_2,MATCH(CN$1,'9 класс'!$A:$A,0)-7+'Итог по классам'!$B141,,,),"Ф")</f>
        <v>0</v>
      </c>
      <c r="CO141" s="37">
        <f ca="1">COUNTIF(OFFSET(class9_2,MATCH(CO$1,'9 класс'!$A:$A,0)-7+'Итог по классам'!$B141,,,),"р")</f>
        <v>0</v>
      </c>
      <c r="CP141" s="37">
        <f ca="1">COUNTIF(OFFSET(class9_2,MATCH(CP$1,'9 класс'!$A:$A,0)-7+'Итог по классам'!$B141,,,),"ш")</f>
        <v>0</v>
      </c>
      <c r="CQ141" s="38">
        <f ca="1">COUNTIF(OFFSET(class9_1,MATCH(CQ$1,'9 класс'!$A:$A,0)-7+'Итог по классам'!$B141,,,),"Ф")</f>
        <v>0</v>
      </c>
      <c r="CR141" s="37">
        <f ca="1">COUNTIF(OFFSET(class9_1,MATCH(CR$1,'9 класс'!$A:$A,0)-7+'Итог по классам'!$B141,,,),"р")</f>
        <v>0</v>
      </c>
      <c r="CS141" s="37">
        <f ca="1">COUNTIF(OFFSET(class9_1,MATCH(CS$1,'9 класс'!$A:$A,0)-7+'Итог по классам'!$B141,,,),"ш")</f>
        <v>0</v>
      </c>
      <c r="CT141" s="37">
        <f ca="1">COUNTIF(OFFSET(class9_2,MATCH(CT$1,'9 класс'!$A:$A,0)-7+'Итог по классам'!$B141,,,),"Ф")</f>
        <v>0</v>
      </c>
      <c r="CU141" s="37">
        <f ca="1">COUNTIF(OFFSET(class9_2,MATCH(CU$1,'9 класс'!$A:$A,0)-7+'Итог по классам'!$B141,,,),"р")</f>
        <v>0</v>
      </c>
      <c r="CV141" s="37">
        <f ca="1">COUNTIF(OFFSET(class9_2,MATCH(CV$1,'9 класс'!$A:$A,0)-7+'Итог по классам'!$B141,,,),"ш")</f>
        <v>0</v>
      </c>
      <c r="CW141" s="38">
        <f ca="1">COUNTIF(OFFSET(class9_1,MATCH(CW$1,'9 класс'!$A:$A,0)-7+'Итог по классам'!$B141,,,),"Ф")</f>
        <v>0</v>
      </c>
      <c r="CX141" s="37">
        <f ca="1">COUNTIF(OFFSET(class9_1,MATCH(CX$1,'9 класс'!$A:$A,0)-7+'Итог по классам'!$B141,,,),"р")</f>
        <v>0</v>
      </c>
      <c r="CY141" s="37">
        <f ca="1">COUNTIF(OFFSET(class9_1,MATCH(CY$1,'9 класс'!$A:$A,0)-7+'Итог по классам'!$B141,,,),"ш")</f>
        <v>0</v>
      </c>
      <c r="CZ141" s="37">
        <f ca="1">COUNTIF(OFFSET(class9_2,MATCH(CZ$1,'9 класс'!$A:$A,0)-7+'Итог по классам'!$B141,,,),"Ф")</f>
        <v>0</v>
      </c>
      <c r="DA141" s="37">
        <f ca="1">COUNTIF(OFFSET(class9_2,MATCH(DA$1,'9 класс'!$A:$A,0)-7+'Итог по классам'!$B141,,,),"р")</f>
        <v>0</v>
      </c>
      <c r="DB141" s="37">
        <f ca="1">COUNTIF(OFFSET(class9_2,MATCH(DB$1,'9 класс'!$A:$A,0)-7+'Итог по классам'!$B141,,,),"ш")</f>
        <v>0</v>
      </c>
      <c r="DC141" s="38">
        <f ca="1">COUNTIF(OFFSET(class9_1,MATCH(DC$1,'9 класс'!$A:$A,0)-7+'Итог по классам'!$B141,,,),"Ф")</f>
        <v>0</v>
      </c>
      <c r="DD141" s="37">
        <f ca="1">COUNTIF(OFFSET(class9_1,MATCH(DD$1,'9 класс'!$A:$A,0)-7+'Итог по классам'!$B141,,,),"р")</f>
        <v>0</v>
      </c>
      <c r="DE141" s="37">
        <f ca="1">COUNTIF(OFFSET(class9_1,MATCH(DE$1,'9 класс'!$A:$A,0)-7+'Итог по классам'!$B141,,,),"ш")</f>
        <v>0</v>
      </c>
      <c r="DF141" s="37">
        <f ca="1">COUNTIF(OFFSET(class9_2,MATCH(DF$1,'9 класс'!$A:$A,0)-7+'Итог по классам'!$B141,,,),"Ф")</f>
        <v>0</v>
      </c>
      <c r="DG141" s="37">
        <f ca="1">COUNTIF(OFFSET(class9_2,MATCH(DG$1,'9 класс'!$A:$A,0)-7+'Итог по классам'!$B141,,,),"р")</f>
        <v>0</v>
      </c>
      <c r="DH141" s="37">
        <f ca="1">COUNTIF(OFFSET(class9_2,MATCH(DH$1,'9 класс'!$A:$A,0)-7+'Итог по классам'!$B141,,,),"ш")</f>
        <v>0</v>
      </c>
      <c r="DI141" s="38">
        <f ca="1">COUNTIF(OFFSET(class9_1,MATCH(DI$1,'9 класс'!$A:$A,0)-7+'Итог по классам'!$B141,,,),"Ф")</f>
        <v>0</v>
      </c>
      <c r="DJ141" s="37">
        <f ca="1">COUNTIF(OFFSET(class9_1,MATCH(DJ$1,'9 класс'!$A:$A,0)-7+'Итог по классам'!$B141,,,),"р")</f>
        <v>0</v>
      </c>
      <c r="DK141" s="37">
        <f ca="1">COUNTIF(OFFSET(class9_1,MATCH(DK$1,'9 класс'!$A:$A,0)-7+'Итог по классам'!$B141,,,),"ш")</f>
        <v>0</v>
      </c>
      <c r="DL141" s="37">
        <f ca="1">COUNTIF(OFFSET(class9_2,MATCH(DL$1,'9 класс'!$A:$A,0)-7+'Итог по классам'!$B141,,,),"Ф")</f>
        <v>0</v>
      </c>
      <c r="DM141" s="37">
        <f ca="1">COUNTIF(OFFSET(class9_2,MATCH(DM$1,'9 класс'!$A:$A,0)-7+'Итог по классам'!$B141,,,),"р")</f>
        <v>0</v>
      </c>
      <c r="DN141" s="37">
        <f ca="1">COUNTIF(OFFSET(class9_2,MATCH(DN$1,'9 класс'!$A:$A,0)-7+'Итог по классам'!$B141,,,),"ш")</f>
        <v>0</v>
      </c>
      <c r="DO141" s="38">
        <f ca="1">COUNTIF(OFFSET(class9_1,MATCH(DO$1,'9 класс'!$A:$A,0)-7+'Итог по классам'!$B141,,,),"Ф")</f>
        <v>0</v>
      </c>
      <c r="DP141" s="37">
        <f ca="1">COUNTIF(OFFSET(class9_1,MATCH(DP$1,'9 класс'!$A:$A,0)-7+'Итог по классам'!$B141,,,),"р")</f>
        <v>0</v>
      </c>
      <c r="DQ141" s="37">
        <f ca="1">COUNTIF(OFFSET(class9_1,MATCH(DQ$1,'9 класс'!$A:$A,0)-7+'Итог по классам'!$B141,,,),"ш")</f>
        <v>0</v>
      </c>
      <c r="DR141" s="37">
        <f ca="1">COUNTIF(OFFSET(class9_2,MATCH(DR$1,'9 класс'!$A:$A,0)-7+'Итог по классам'!$B141,,,),"Ф")</f>
        <v>0</v>
      </c>
      <c r="DS141" s="37">
        <f ca="1">COUNTIF(OFFSET(class9_2,MATCH(DS$1,'9 класс'!$A:$A,0)-7+'Итог по классам'!$B141,,,),"р")</f>
        <v>0</v>
      </c>
      <c r="DT141" s="37">
        <f ca="1">COUNTIF(OFFSET(class9_2,MATCH(DT$1,'9 класс'!$A:$A,0)-7+'Итог по классам'!$B141,,,),"ш")</f>
        <v>0</v>
      </c>
      <c r="DU141" s="38">
        <f ca="1">COUNTIF(OFFSET(class9_1,MATCH(DU$1,'9 класс'!$A:$A,0)-7+'Итог по классам'!$B141,,,),"Ф")</f>
        <v>0</v>
      </c>
      <c r="DV141" s="37">
        <f ca="1">COUNTIF(OFFSET(class9_1,MATCH(DV$1,'9 класс'!$A:$A,0)-7+'Итог по классам'!$B141,,,),"р")</f>
        <v>0</v>
      </c>
      <c r="DW141" s="37">
        <f ca="1">COUNTIF(OFFSET(class9_1,MATCH(DW$1,'9 класс'!$A:$A,0)-7+'Итог по классам'!$B141,,,),"ш")</f>
        <v>0</v>
      </c>
      <c r="DX141" s="37">
        <f ca="1">COUNTIF(OFFSET(class9_2,MATCH(DX$1,'9 класс'!$A:$A,0)-7+'Итог по классам'!$B141,,,),"Ф")</f>
        <v>0</v>
      </c>
      <c r="DY141" s="37">
        <f ca="1">COUNTIF(OFFSET(class9_2,MATCH(DY$1,'9 класс'!$A:$A,0)-7+'Итог по классам'!$B141,,,),"р")</f>
        <v>0</v>
      </c>
      <c r="DZ141" s="37">
        <f ca="1">COUNTIF(OFFSET(class9_2,MATCH(DZ$1,'9 класс'!$A:$A,0)-7+'Итог по классам'!$B141,,,),"ш")</f>
        <v>0</v>
      </c>
      <c r="EA141" s="38">
        <f ca="1">COUNTIF(OFFSET(class9_1,MATCH(EA$1,'9 класс'!$A:$A,0)-7+'Итог по классам'!$B141,,,),"Ф")</f>
        <v>0</v>
      </c>
      <c r="EB141" s="37">
        <f ca="1">COUNTIF(OFFSET(class9_1,MATCH(EB$1,'9 класс'!$A:$A,0)-7+'Итог по классам'!$B141,,,),"р")</f>
        <v>0</v>
      </c>
      <c r="EC141" s="37">
        <f ca="1">COUNTIF(OFFSET(class9_1,MATCH(EC$1,'9 класс'!$A:$A,0)-7+'Итог по классам'!$B141,,,),"ш")</f>
        <v>0</v>
      </c>
      <c r="ED141" s="37">
        <f ca="1">COUNTIF(OFFSET(class9_2,MATCH(ED$1,'9 класс'!$A:$A,0)-7+'Итог по классам'!$B141,,,),"Ф")</f>
        <v>0</v>
      </c>
      <c r="EE141" s="37">
        <f ca="1">COUNTIF(OFFSET(class9_2,MATCH(EE$1,'9 класс'!$A:$A,0)-7+'Итог по классам'!$B141,,,),"р")</f>
        <v>0</v>
      </c>
      <c r="EF141" s="37">
        <f ca="1">COUNTIF(OFFSET(class9_2,MATCH(EF$1,'9 класс'!$A:$A,0)-7+'Итог по классам'!$B141,,,),"ш")</f>
        <v>0</v>
      </c>
      <c r="EG141" s="38">
        <f ca="1">COUNTIF(OFFSET(class9_1,MATCH(EG$1,'9 класс'!$A:$A,0)-7+'Итог по классам'!$B141,,,),"Ф")</f>
        <v>0</v>
      </c>
      <c r="EH141" s="37">
        <f ca="1">COUNTIF(OFFSET(class9_1,MATCH(EH$1,'9 класс'!$A:$A,0)-7+'Итог по классам'!$B141,,,),"р")</f>
        <v>0</v>
      </c>
      <c r="EI141" s="37">
        <f ca="1">COUNTIF(OFFSET(class9_1,MATCH(EI$1,'9 класс'!$A:$A,0)-7+'Итог по классам'!$B141,,,),"ш")</f>
        <v>0</v>
      </c>
      <c r="EJ141" s="37">
        <f ca="1">COUNTIF(OFFSET(class9_2,MATCH(EJ$1,'9 класс'!$A:$A,0)-7+'Итог по классам'!$B141,,,),"Ф")</f>
        <v>0</v>
      </c>
      <c r="EK141" s="37">
        <f ca="1">COUNTIF(OFFSET(class9_2,MATCH(EK$1,'9 класс'!$A:$A,0)-7+'Итог по классам'!$B141,,,),"р")</f>
        <v>0</v>
      </c>
      <c r="EL141" s="37">
        <f ca="1">COUNTIF(OFFSET(class9_2,MATCH(EL$1,'9 класс'!$A:$A,0)-7+'Итог по классам'!$B141,,,),"ш")</f>
        <v>0</v>
      </c>
      <c r="EM141" s="38">
        <f ca="1">COUNTIF(OFFSET(class9_1,MATCH(EM$1,'9 класс'!$A:$A,0)-7+'Итог по классам'!$B141,,,),"Ф")</f>
        <v>0</v>
      </c>
      <c r="EN141" s="37">
        <f ca="1">COUNTIF(OFFSET(class9_1,MATCH(EN$1,'9 класс'!$A:$A,0)-7+'Итог по классам'!$B141,,,),"р")</f>
        <v>0</v>
      </c>
      <c r="EO141" s="37">
        <f ca="1">COUNTIF(OFFSET(class9_1,MATCH(EO$1,'9 класс'!$A:$A,0)-7+'Итог по классам'!$B141,,,),"ш")</f>
        <v>0</v>
      </c>
      <c r="EP141" s="37">
        <f ca="1">COUNTIF(OFFSET(class9_2,MATCH(EP$1,'9 класс'!$A:$A,0)-7+'Итог по классам'!$B141,,,),"Ф")</f>
        <v>0</v>
      </c>
      <c r="EQ141" s="37">
        <f ca="1">COUNTIF(OFFSET(class9_2,MATCH(EQ$1,'9 класс'!$A:$A,0)-7+'Итог по классам'!$B141,,,),"р")</f>
        <v>0</v>
      </c>
      <c r="ER141" s="37">
        <f ca="1">COUNTIF(OFFSET(class9_2,MATCH(ER$1,'9 класс'!$A:$A,0)-7+'Итог по классам'!$B141,,,),"ш")</f>
        <v>0</v>
      </c>
      <c r="ES141" s="38">
        <f ca="1">COUNTIF(OFFSET(class9_1,MATCH(ES$1,'9 класс'!$A:$A,0)-7+'Итог по классам'!$B141,,,),"Ф")</f>
        <v>0</v>
      </c>
      <c r="ET141" s="37">
        <f ca="1">COUNTIF(OFFSET(class9_1,MATCH(ET$1,'9 класс'!$A:$A,0)-7+'Итог по классам'!$B141,,,),"р")</f>
        <v>0</v>
      </c>
      <c r="EU141" s="37">
        <f ca="1">COUNTIF(OFFSET(class9_1,MATCH(EU$1,'9 класс'!$A:$A,0)-7+'Итог по классам'!$B141,,,),"ш")</f>
        <v>0</v>
      </c>
      <c r="EV141" s="37">
        <f ca="1">COUNTIF(OFFSET(class9_2,MATCH(EV$1,'9 класс'!$A:$A,0)-7+'Итог по классам'!$B141,,,),"Ф")</f>
        <v>0</v>
      </c>
      <c r="EW141" s="37">
        <f ca="1">COUNTIF(OFFSET(class9_2,MATCH(EW$1,'9 класс'!$A:$A,0)-7+'Итог по классам'!$B141,,,),"р")</f>
        <v>0</v>
      </c>
      <c r="EX141" s="37">
        <f ca="1">COUNTIF(OFFSET(class9_2,MATCH(EX$1,'9 класс'!$A:$A,0)-7+'Итог по классам'!$B141,,,),"ш")</f>
        <v>0</v>
      </c>
      <c r="EY141" s="38">
        <f ca="1">COUNTIF(OFFSET(class9_1,MATCH(EY$1,'9 класс'!$A:$A,0)-7+'Итог по классам'!$B141,,,),"Ф")</f>
        <v>0</v>
      </c>
      <c r="EZ141" s="37">
        <f ca="1">COUNTIF(OFFSET(class9_1,MATCH(EZ$1,'9 класс'!$A:$A,0)-7+'Итог по классам'!$B141,,,),"р")</f>
        <v>0</v>
      </c>
      <c r="FA141" s="37">
        <f ca="1">COUNTIF(OFFSET(class9_1,MATCH(FA$1,'9 класс'!$A:$A,0)-7+'Итог по классам'!$B141,,,),"ш")</f>
        <v>0</v>
      </c>
      <c r="FB141" s="37">
        <f ca="1">COUNTIF(OFFSET(class9_2,MATCH(FB$1,'9 класс'!$A:$A,0)-7+'Итог по классам'!$B141,,,),"Ф")</f>
        <v>0</v>
      </c>
      <c r="FC141" s="37">
        <f ca="1">COUNTIF(OFFSET(class9_2,MATCH(FC$1,'9 класс'!$A:$A,0)-7+'Итог по классам'!$B141,,,),"р")</f>
        <v>0</v>
      </c>
      <c r="FD141" s="37">
        <f ca="1">COUNTIF(OFFSET(class9_2,MATCH(FD$1,'9 класс'!$A:$A,0)-7+'Итог по классам'!$B141,,,),"ш")</f>
        <v>0</v>
      </c>
      <c r="FE141" s="38">
        <f ca="1">COUNTIF(OFFSET(class9_1,MATCH(FE$1,'9 класс'!$A:$A,0)-7+'Итог по классам'!$B141,,,),"Ф")</f>
        <v>0</v>
      </c>
      <c r="FF141" s="37">
        <f ca="1">COUNTIF(OFFSET(class9_1,MATCH(FF$1,'9 класс'!$A:$A,0)-7+'Итог по классам'!$B141,,,),"р")</f>
        <v>0</v>
      </c>
      <c r="FG141" s="37">
        <f ca="1">COUNTIF(OFFSET(class9_1,MATCH(FG$1,'9 класс'!$A:$A,0)-7+'Итог по классам'!$B141,,,),"ш")</f>
        <v>0</v>
      </c>
      <c r="FH141" s="37">
        <f ca="1">COUNTIF(OFFSET(class9_2,MATCH(FH$1,'9 класс'!$A:$A,0)-7+'Итог по классам'!$B141,,,),"Ф")</f>
        <v>0</v>
      </c>
      <c r="FI141" s="37">
        <f ca="1">COUNTIF(OFFSET(class9_2,MATCH(FI$1,'9 класс'!$A:$A,0)-7+'Итог по классам'!$B141,,,),"р")</f>
        <v>0</v>
      </c>
      <c r="FJ141" s="37">
        <f ca="1">COUNTIF(OFFSET(class9_2,MATCH(FJ$1,'9 класс'!$A:$A,0)-7+'Итог по классам'!$B141,,,),"ш")</f>
        <v>0</v>
      </c>
      <c r="FK141" s="38">
        <f ca="1">COUNTIF(OFFSET(class9_1,MATCH(FK$1,'9 класс'!$A:$A,0)-7+'Итог по классам'!$B141,,,),"Ф")</f>
        <v>0</v>
      </c>
      <c r="FL141" s="37">
        <f ca="1">COUNTIF(OFFSET(class9_1,MATCH(FL$1,'9 класс'!$A:$A,0)-7+'Итог по классам'!$B141,,,),"р")</f>
        <v>0</v>
      </c>
      <c r="FM141" s="37">
        <f ca="1">COUNTIF(OFFSET(class9_1,MATCH(FM$1,'9 класс'!$A:$A,0)-7+'Итог по классам'!$B141,,,),"ш")</f>
        <v>0</v>
      </c>
      <c r="FN141" s="37">
        <f ca="1">COUNTIF(OFFSET(class9_2,MATCH(FN$1,'9 класс'!$A:$A,0)-7+'Итог по классам'!$B141,,,),"Ф")</f>
        <v>0</v>
      </c>
      <c r="FO141" s="37">
        <f ca="1">COUNTIF(OFFSET(class9_2,MATCH(FO$1,'9 класс'!$A:$A,0)-7+'Итог по классам'!$B141,,,),"р")</f>
        <v>0</v>
      </c>
      <c r="FP141" s="37">
        <f ca="1">COUNTIF(OFFSET(class9_2,MATCH(FP$1,'9 класс'!$A:$A,0)-7+'Итог по классам'!$B141,,,),"ш")</f>
        <v>0</v>
      </c>
      <c r="FQ141" s="38">
        <f ca="1">COUNTIF(OFFSET(class9_1,MATCH(FQ$1,'9 класс'!$A:$A,0)-7+'Итог по классам'!$B141,,,),"Ф")</f>
        <v>0</v>
      </c>
      <c r="FR141" s="37">
        <f ca="1">COUNTIF(OFFSET(class9_1,MATCH(FR$1,'9 класс'!$A:$A,0)-7+'Итог по классам'!$B141,,,),"р")</f>
        <v>0</v>
      </c>
      <c r="FS141" s="37">
        <f ca="1">COUNTIF(OFFSET(class9_1,MATCH(FS$1,'9 класс'!$A:$A,0)-7+'Итог по классам'!$B141,,,),"ш")</f>
        <v>0</v>
      </c>
      <c r="FT141" s="37">
        <f ca="1">COUNTIF(OFFSET(class9_2,MATCH(FT$1,'9 класс'!$A:$A,0)-7+'Итог по классам'!$B141,,,),"Ф")</f>
        <v>0</v>
      </c>
      <c r="FU141" s="37">
        <f ca="1">COUNTIF(OFFSET(class9_2,MATCH(FU$1,'9 класс'!$A:$A,0)-7+'Итог по классам'!$B141,,,),"р")</f>
        <v>0</v>
      </c>
      <c r="FV141" s="37">
        <f ca="1">COUNTIF(OFFSET(class9_2,MATCH(FV$1,'9 класс'!$A:$A,0)-7+'Итог по классам'!$B141,,,),"ш")</f>
        <v>0</v>
      </c>
      <c r="FW141" s="38">
        <f ca="1">COUNTIF(OFFSET(class9_1,MATCH(FW$1,'9 класс'!$A:$A,0)-7+'Итог по классам'!$B141,,,),"Ф")</f>
        <v>0</v>
      </c>
      <c r="FX141" s="37">
        <f ca="1">COUNTIF(OFFSET(class9_1,MATCH(FX$1,'9 класс'!$A:$A,0)-7+'Итог по классам'!$B141,,,),"р")</f>
        <v>0</v>
      </c>
      <c r="FY141" s="37">
        <f ca="1">COUNTIF(OFFSET(class9_1,MATCH(FY$1,'9 класс'!$A:$A,0)-7+'Итог по классам'!$B141,,,),"ш")</f>
        <v>0</v>
      </c>
      <c r="FZ141" s="37">
        <f ca="1">COUNTIF(OFFSET(class9_2,MATCH(FZ$1,'9 класс'!$A:$A,0)-7+'Итог по классам'!$B141,,,),"Ф")</f>
        <v>0</v>
      </c>
      <c r="GA141" s="37">
        <f ca="1">COUNTIF(OFFSET(class9_2,MATCH(GA$1,'9 класс'!$A:$A,0)-7+'Итог по классам'!$B141,,,),"р")</f>
        <v>0</v>
      </c>
      <c r="GB141" s="37">
        <f ca="1">COUNTIF(OFFSET(class9_2,MATCH(GB$1,'9 класс'!$A:$A,0)-7+'Итог по классам'!$B141,,,),"ш")</f>
        <v>0</v>
      </c>
      <c r="GC141" s="38">
        <f ca="1">COUNTIF(OFFSET(class9_1,MATCH(GC$1,'9 класс'!$A:$A,0)-7+'Итог по классам'!$B141,,,),"Ф")</f>
        <v>0</v>
      </c>
      <c r="GD141" s="37">
        <f ca="1">COUNTIF(OFFSET(class9_1,MATCH(GD$1,'9 класс'!$A:$A,0)-7+'Итог по классам'!$B141,,,),"р")</f>
        <v>0</v>
      </c>
      <c r="GE141" s="37">
        <f ca="1">COUNTIF(OFFSET(class9_1,MATCH(GE$1,'9 класс'!$A:$A,0)-7+'Итог по классам'!$B141,,,),"ш")</f>
        <v>0</v>
      </c>
      <c r="GF141" s="37">
        <f ca="1">COUNTIF(OFFSET(class9_2,MATCH(GF$1,'9 класс'!$A:$A,0)-7+'Итог по классам'!$B141,,,),"Ф")</f>
        <v>0</v>
      </c>
      <c r="GG141" s="37">
        <f ca="1">COUNTIF(OFFSET(class9_2,MATCH(GG$1,'9 класс'!$A:$A,0)-7+'Итог по классам'!$B141,,,),"р")</f>
        <v>0</v>
      </c>
      <c r="GH141" s="37">
        <f ca="1">COUNTIF(OFFSET(class9_2,MATCH(GH$1,'9 класс'!$A:$A,0)-7+'Итог по классам'!$B141,,,),"ш")</f>
        <v>0</v>
      </c>
      <c r="GI141" s="38">
        <f ca="1">COUNTIF(OFFSET(class9_1,MATCH(GI$1,'9 класс'!$A:$A,0)-7+'Итог по классам'!$B141,,,),"Ф")</f>
        <v>0</v>
      </c>
      <c r="GJ141" s="37">
        <f ca="1">COUNTIF(OFFSET(class9_1,MATCH(GJ$1,'9 класс'!$A:$A,0)-7+'Итог по классам'!$B141,,,),"р")</f>
        <v>0</v>
      </c>
      <c r="GK141" s="37">
        <f ca="1">COUNTIF(OFFSET(class9_1,MATCH(GK$1,'9 класс'!$A:$A,0)-7+'Итог по классам'!$B141,,,),"ш")</f>
        <v>0</v>
      </c>
      <c r="GL141" s="37">
        <f ca="1">COUNTIF(OFFSET(class9_2,MATCH(GL$1,'9 класс'!$A:$A,0)-7+'Итог по классам'!$B141,,,),"Ф")</f>
        <v>0</v>
      </c>
      <c r="GM141" s="37">
        <f ca="1">COUNTIF(OFFSET(class9_2,MATCH(GM$1,'9 класс'!$A:$A,0)-7+'Итог по классам'!$B141,,,),"р")</f>
        <v>0</v>
      </c>
      <c r="GN141" s="37">
        <f ca="1">COUNTIF(OFFSET(class9_2,MATCH(GN$1,'9 класс'!$A:$A,0)-7+'Итог по классам'!$B141,,,),"ш")</f>
        <v>0</v>
      </c>
      <c r="GO141" s="38">
        <f ca="1">COUNTIF(OFFSET(class9_1,MATCH(GO$1,'9 класс'!$A:$A,0)-7+'Итог по классам'!$B141,,,),"Ф")</f>
        <v>0</v>
      </c>
      <c r="GP141" s="37">
        <f ca="1">COUNTIF(OFFSET(class9_1,MATCH(GP$1,'9 класс'!$A:$A,0)-7+'Итог по классам'!$B141,,,),"р")</f>
        <v>0</v>
      </c>
      <c r="GQ141" s="37">
        <f ca="1">COUNTIF(OFFSET(class9_1,MATCH(GQ$1,'9 класс'!$A:$A,0)-7+'Итог по классам'!$B141,,,),"ш")</f>
        <v>0</v>
      </c>
      <c r="GR141" s="37">
        <f ca="1">COUNTIF(OFFSET(class9_2,MATCH(GR$1,'9 класс'!$A:$A,0)-7+'Итог по классам'!$B141,,,),"Ф")</f>
        <v>0</v>
      </c>
      <c r="GS141" s="37">
        <f ca="1">COUNTIF(OFFSET(class9_2,MATCH(GS$1,'9 класс'!$A:$A,0)-7+'Итог по классам'!$B141,,,),"р")</f>
        <v>0</v>
      </c>
      <c r="GT141" s="37">
        <f ca="1">COUNTIF(OFFSET(class9_2,MATCH(GT$1,'9 класс'!$A:$A,0)-7+'Итог по классам'!$B141,,,),"ш")</f>
        <v>0</v>
      </c>
      <c r="GU141" s="38">
        <f ca="1">COUNTIF(OFFSET(class9_1,MATCH(GU$1,'9 класс'!$A:$A,0)-7+'Итог по классам'!$B141,,,),"Ф")</f>
        <v>0</v>
      </c>
      <c r="GV141" s="37">
        <f ca="1">COUNTIF(OFFSET(class9_1,MATCH(GV$1,'9 класс'!$A:$A,0)-7+'Итог по классам'!$B141,,,),"р")</f>
        <v>0</v>
      </c>
      <c r="GW141" s="37">
        <f ca="1">COUNTIF(OFFSET(class9_1,MATCH(GW$1,'9 класс'!$A:$A,0)-7+'Итог по классам'!$B141,,,),"ш")</f>
        <v>0</v>
      </c>
      <c r="GX141" s="37">
        <f ca="1">COUNTIF(OFFSET(class9_2,MATCH(GX$1,'9 класс'!$A:$A,0)-7+'Итог по классам'!$B141,,,),"Ф")</f>
        <v>0</v>
      </c>
      <c r="GY141" s="37">
        <f ca="1">COUNTIF(OFFSET(class9_2,MATCH(GY$1,'9 класс'!$A:$A,0)-7+'Итог по классам'!$B141,,,),"р")</f>
        <v>0</v>
      </c>
      <c r="GZ141" s="37">
        <f ca="1">COUNTIF(OFFSET(class9_2,MATCH(GZ$1,'9 класс'!$A:$A,0)-7+'Итог по классам'!$B141,,,),"ш")</f>
        <v>0</v>
      </c>
      <c r="HA141" s="38">
        <f ca="1">COUNTIF(OFFSET(class9_1,MATCH(HA$1,'9 класс'!$A:$A,0)-7+'Итог по классам'!$B141,,,),"Ф")</f>
        <v>0</v>
      </c>
      <c r="HB141" s="37">
        <f ca="1">COUNTIF(OFFSET(class9_1,MATCH(HB$1,'9 класс'!$A:$A,0)-7+'Итог по классам'!$B141,,,),"р")</f>
        <v>0</v>
      </c>
      <c r="HC141" s="37">
        <f ca="1">COUNTIF(OFFSET(class9_1,MATCH(HC$1,'9 класс'!$A:$A,0)-7+'Итог по классам'!$B141,,,),"ш")</f>
        <v>0</v>
      </c>
      <c r="HD141" s="37">
        <f ca="1">COUNTIF(OFFSET(class9_2,MATCH(HD$1,'9 класс'!$A:$A,0)-7+'Итог по классам'!$B141,,,),"Ф")</f>
        <v>0</v>
      </c>
      <c r="HE141" s="37">
        <f ca="1">COUNTIF(OFFSET(class9_2,MATCH(HE$1,'9 класс'!$A:$A,0)-7+'Итог по классам'!$B141,,,),"р")</f>
        <v>0</v>
      </c>
      <c r="HF141" s="37">
        <f ca="1">COUNTIF(OFFSET(class9_2,MATCH(HF$1,'9 класс'!$A:$A,0)-7+'Итог по классам'!$B141,,,),"ш")</f>
        <v>0</v>
      </c>
      <c r="HG141" s="38">
        <f ca="1">COUNTIF(OFFSET(class9_1,MATCH(HG$1,'9 класс'!$A:$A,0)-7+'Итог по классам'!$B141,,,),"Ф")</f>
        <v>0</v>
      </c>
      <c r="HH141" s="37">
        <f ca="1">COUNTIF(OFFSET(class9_1,MATCH(HH$1,'9 класс'!$A:$A,0)-7+'Итог по классам'!$B141,,,),"р")</f>
        <v>0</v>
      </c>
      <c r="HI141" s="37">
        <f ca="1">COUNTIF(OFFSET(class9_1,MATCH(HI$1,'9 класс'!$A:$A,0)-7+'Итог по классам'!$B141,,,),"ш")</f>
        <v>0</v>
      </c>
      <c r="HJ141" s="37">
        <f ca="1">COUNTIF(OFFSET(class9_2,MATCH(HJ$1,'9 класс'!$A:$A,0)-7+'Итог по классам'!$B141,,,),"Ф")</f>
        <v>0</v>
      </c>
      <c r="HK141" s="37">
        <f ca="1">COUNTIF(OFFSET(class9_2,MATCH(HK$1,'9 класс'!$A:$A,0)-7+'Итог по классам'!$B141,,,),"р")</f>
        <v>0</v>
      </c>
      <c r="HL141" s="37">
        <f ca="1">COUNTIF(OFFSET(class9_2,MATCH(HL$1,'9 класс'!$A:$A,0)-7+'Итог по классам'!$B141,,,),"ш")</f>
        <v>0</v>
      </c>
      <c r="HM141" s="38">
        <f ca="1">COUNTIF(OFFSET(class9_1,MATCH(HM$1,'9 класс'!$A:$A,0)-7+'Итог по классам'!$B141,,,),"Ф")</f>
        <v>0</v>
      </c>
      <c r="HN141" s="37">
        <f ca="1">COUNTIF(OFFSET(class9_1,MATCH(HN$1,'9 класс'!$A:$A,0)-7+'Итог по классам'!$B141,,,),"р")</f>
        <v>0</v>
      </c>
      <c r="HO141" s="37">
        <f ca="1">COUNTIF(OFFSET(class9_1,MATCH(HO$1,'9 класс'!$A:$A,0)-7+'Итог по классам'!$B141,,,),"ш")</f>
        <v>0</v>
      </c>
      <c r="HP141" s="37">
        <f ca="1">COUNTIF(OFFSET(class9_2,MATCH(HP$1,'9 класс'!$A:$A,0)-7+'Итог по классам'!$B141,,,),"Ф")</f>
        <v>0</v>
      </c>
      <c r="HQ141" s="37">
        <f ca="1">COUNTIF(OFFSET(class9_2,MATCH(HQ$1,'9 класс'!$A:$A,0)-7+'Итог по классам'!$B141,,,),"р")</f>
        <v>0</v>
      </c>
      <c r="HR141" s="37">
        <f ca="1">COUNTIF(OFFSET(class9_2,MATCH(HR$1,'9 класс'!$A:$A,0)-7+'Итог по классам'!$B141,,,),"ш")</f>
        <v>0</v>
      </c>
      <c r="HS141" s="38">
        <f ca="1">COUNTIF(OFFSET(class9_1,MATCH(HS$1,'9 класс'!$A:$A,0)-7+'Итог по классам'!$B141,,,),"Ф")</f>
        <v>0</v>
      </c>
      <c r="HT141" s="37">
        <f ca="1">COUNTIF(OFFSET(class9_1,MATCH(HT$1,'9 класс'!$A:$A,0)-7+'Итог по классам'!$B141,,,),"р")</f>
        <v>0</v>
      </c>
      <c r="HU141" s="37">
        <f ca="1">COUNTIF(OFFSET(class9_1,MATCH(HU$1,'9 класс'!$A:$A,0)-7+'Итог по классам'!$B141,,,),"ш")</f>
        <v>0</v>
      </c>
      <c r="HV141" s="37">
        <f ca="1">COUNTIF(OFFSET(class9_2,MATCH(HV$1,'9 класс'!$A:$A,0)-7+'Итог по классам'!$B141,,,),"Ф")</f>
        <v>0</v>
      </c>
      <c r="HW141" s="37">
        <f ca="1">COUNTIF(OFFSET(class9_2,MATCH(HW$1,'9 класс'!$A:$A,0)-7+'Итог по классам'!$B141,,,),"р")</f>
        <v>0</v>
      </c>
      <c r="HX141" s="37">
        <f ca="1">COUNTIF(OFFSET(class9_2,MATCH(HX$1,'9 класс'!$A:$A,0)-7+'Итог по классам'!$B141,,,),"ш")</f>
        <v>0</v>
      </c>
      <c r="HY141" s="38">
        <f ca="1">COUNTIF(OFFSET(class9_1,MATCH(HY$1,'9 класс'!$A:$A,0)-7+'Итог по классам'!$B141,,,),"Ф")</f>
        <v>0</v>
      </c>
      <c r="HZ141" s="37">
        <f ca="1">COUNTIF(OFFSET(class9_1,MATCH(HZ$1,'9 класс'!$A:$A,0)-7+'Итог по классам'!$B141,,,),"р")</f>
        <v>0</v>
      </c>
      <c r="IA141" s="37">
        <f ca="1">COUNTIF(OFFSET(class9_1,MATCH(IA$1,'9 класс'!$A:$A,0)-7+'Итог по классам'!$B141,,,),"ш")</f>
        <v>0</v>
      </c>
      <c r="IB141" s="37">
        <f ca="1">COUNTIF(OFFSET(class9_2,MATCH(IB$1,'9 класс'!$A:$A,0)-7+'Итог по классам'!$B141,,,),"Ф")</f>
        <v>0</v>
      </c>
      <c r="IC141" s="37">
        <f ca="1">COUNTIF(OFFSET(class9_2,MATCH(IC$1,'9 класс'!$A:$A,0)-7+'Итог по классам'!$B141,,,),"р")</f>
        <v>0</v>
      </c>
      <c r="ID141" s="37">
        <f ca="1">COUNTIF(OFFSET(class9_2,MATCH(ID$1,'9 класс'!$A:$A,0)-7+'Итог по классам'!$B141,,,),"ш")</f>
        <v>0</v>
      </c>
      <c r="IE141" s="38">
        <f ca="1">COUNTIF(OFFSET(class9_1,MATCH(IE$1,'9 класс'!$A:$A,0)-7+'Итог по классам'!$B141,,,),"Ф")</f>
        <v>0</v>
      </c>
      <c r="IF141" s="37">
        <f ca="1">COUNTIF(OFFSET(class9_1,MATCH(IF$1,'9 класс'!$A:$A,0)-7+'Итог по классам'!$B141,,,),"р")</f>
        <v>0</v>
      </c>
      <c r="IG141" s="37">
        <f ca="1">COUNTIF(OFFSET(class9_1,MATCH(IG$1,'9 класс'!$A:$A,0)-7+'Итог по классам'!$B141,,,),"ш")</f>
        <v>0</v>
      </c>
      <c r="IH141" s="37">
        <f ca="1">COUNTIF(OFFSET(class9_2,MATCH(IH$1,'9 класс'!$A:$A,0)-7+'Итог по классам'!$B141,,,),"Ф")</f>
        <v>0</v>
      </c>
      <c r="II141" s="37">
        <f ca="1">COUNTIF(OFFSET(class9_2,MATCH(II$1,'9 класс'!$A:$A,0)-7+'Итог по классам'!$B141,,,),"р")</f>
        <v>0</v>
      </c>
      <c r="IJ141" s="37">
        <f ca="1">COUNTIF(OFFSET(class9_2,MATCH(IJ$1,'9 класс'!$A:$A,0)-7+'Итог по классам'!$B141,,,),"ш")</f>
        <v>0</v>
      </c>
      <c r="IK141" s="38">
        <f ca="1">COUNTIF(OFFSET(class9_1,MATCH(IK$1,'9 класс'!$A:$A,0)-7+'Итог по классам'!$B141,,,),"Ф")</f>
        <v>0</v>
      </c>
      <c r="IL141" s="37">
        <f ca="1">COUNTIF(OFFSET(class9_1,MATCH(IL$1,'9 класс'!$A:$A,0)-7+'Итог по классам'!$B141,,,),"р")</f>
        <v>0</v>
      </c>
      <c r="IM141" s="37">
        <f ca="1">COUNTIF(OFFSET(class9_1,MATCH(IM$1,'9 класс'!$A:$A,0)-7+'Итог по классам'!$B141,,,),"ш")</f>
        <v>0</v>
      </c>
      <c r="IN141" s="37">
        <f ca="1">COUNTIF(OFFSET(class9_2,MATCH(IN$1,'9 класс'!$A:$A,0)-7+'Итог по классам'!$B141,,,),"Ф")</f>
        <v>0</v>
      </c>
      <c r="IO141" s="37">
        <f ca="1">COUNTIF(OFFSET(class9_2,MATCH(IO$1,'9 класс'!$A:$A,0)-7+'Итог по классам'!$B141,,,),"р")</f>
        <v>0</v>
      </c>
      <c r="IP141" s="37">
        <f ca="1">COUNTIF(OFFSET(class9_2,MATCH(IP$1,'9 класс'!$A:$A,0)-7+'Итог по классам'!$B141,,,),"ш")</f>
        <v>0</v>
      </c>
      <c r="IQ141" s="38">
        <f ca="1">COUNTIF(OFFSET(class9_1,MATCH(IQ$1,'9 класс'!$A:$A,0)-7+'Итог по классам'!$B141,,,),"Ф")</f>
        <v>0</v>
      </c>
      <c r="IR141" s="37">
        <f ca="1">COUNTIF(OFFSET(class9_1,MATCH(IR$1,'9 класс'!$A:$A,0)-7+'Итог по классам'!$B141,,,),"р")</f>
        <v>0</v>
      </c>
      <c r="IS141" s="37">
        <f ca="1">COUNTIF(OFFSET(class9_1,MATCH(IS$1,'9 класс'!$A:$A,0)-7+'Итог по классам'!$B141,,,),"ш")</f>
        <v>0</v>
      </c>
      <c r="IT141" s="37">
        <f ca="1">COUNTIF(OFFSET(class9_2,MATCH(IT$1,'9 класс'!$A:$A,0)-7+'Итог по классам'!$B141,,,),"Ф")</f>
        <v>0</v>
      </c>
      <c r="IU141" s="37">
        <f ca="1">COUNTIF(OFFSET(class9_2,MATCH(IU$1,'9 класс'!$A:$A,0)-7+'Итог по классам'!$B141,,,),"р")</f>
        <v>0</v>
      </c>
      <c r="IV141" s="37">
        <f ca="1">COUNTIF(OFFSET(class9_2,MATCH(IV$1,'9 класс'!$A:$A,0)-7+'Итог по классам'!$B141,,,),"ш")</f>
        <v>0</v>
      </c>
      <c r="IW141" s="38">
        <f ca="1">COUNTIF(OFFSET(class9_1,MATCH(IW$1,'9 класс'!$A:$A,0)-7+'Итог по классам'!$B141,,,),"Ф")</f>
        <v>0</v>
      </c>
      <c r="IX141" s="37">
        <f ca="1">COUNTIF(OFFSET(class9_1,MATCH(IX$1,'9 класс'!$A:$A,0)-7+'Итог по классам'!$B141,,,),"р")</f>
        <v>0</v>
      </c>
      <c r="IY141" s="37">
        <f ca="1">COUNTIF(OFFSET(class9_1,MATCH(IY$1,'9 класс'!$A:$A,0)-7+'Итог по классам'!$B141,,,),"ш")</f>
        <v>0</v>
      </c>
      <c r="IZ141" s="37">
        <f ca="1">COUNTIF(OFFSET(class9_2,MATCH(IZ$1,'9 класс'!$A:$A,0)-7+'Итог по классам'!$B141,,,),"Ф")</f>
        <v>0</v>
      </c>
      <c r="JA141" s="37">
        <f ca="1">COUNTIF(OFFSET(class9_2,MATCH(JA$1,'9 класс'!$A:$A,0)-7+'Итог по классам'!$B141,,,),"р")</f>
        <v>0</v>
      </c>
      <c r="JB141" s="37">
        <f ca="1">COUNTIF(OFFSET(class9_2,MATCH(JB$1,'9 класс'!$A:$A,0)-7+'Итог по классам'!$B141,,,),"ш")</f>
        <v>0</v>
      </c>
      <c r="JC141" s="38">
        <f ca="1">COUNTIF(OFFSET(class9_1,MATCH(JC$1,'9 класс'!$A:$A,0)-7+'Итог по классам'!$B141,,,),"Ф")</f>
        <v>0</v>
      </c>
      <c r="JD141" s="37">
        <f ca="1">COUNTIF(OFFSET(class9_1,MATCH(JD$1,'9 класс'!$A:$A,0)-7+'Итог по классам'!$B141,,,),"р")</f>
        <v>0</v>
      </c>
      <c r="JE141" s="37">
        <f ca="1">COUNTIF(OFFSET(class9_1,MATCH(JE$1,'9 класс'!$A:$A,0)-7+'Итог по классам'!$B141,,,),"ш")</f>
        <v>0</v>
      </c>
      <c r="JF141" s="37">
        <f ca="1">COUNTIF(OFFSET(class9_2,MATCH(JF$1,'9 класс'!$A:$A,0)-7+'Итог по классам'!$B141,,,),"Ф")</f>
        <v>0</v>
      </c>
      <c r="JG141" s="37">
        <f ca="1">COUNTIF(OFFSET(class9_2,MATCH(JG$1,'9 класс'!$A:$A,0)-7+'Итог по классам'!$B141,,,),"р")</f>
        <v>0</v>
      </c>
      <c r="JH141" s="37">
        <f ca="1">COUNTIF(OFFSET(class9_2,MATCH(JH$1,'9 класс'!$A:$A,0)-7+'Итог по классам'!$B141,,,),"ш")</f>
        <v>0</v>
      </c>
      <c r="JI141" s="38">
        <f ca="1">COUNTIF(OFFSET(class9_1,MATCH(JI$1,'9 класс'!$A:$A,0)-7+'Итог по классам'!$B141,,,),"Ф")</f>
        <v>0</v>
      </c>
      <c r="JJ141" s="37">
        <f ca="1">COUNTIF(OFFSET(class9_1,MATCH(JJ$1,'9 класс'!$A:$A,0)-7+'Итог по классам'!$B141,,,),"р")</f>
        <v>0</v>
      </c>
      <c r="JK141" s="37">
        <f ca="1">COUNTIF(OFFSET(class9_1,MATCH(JK$1,'9 класс'!$A:$A,0)-7+'Итог по классам'!$B141,,,),"ш")</f>
        <v>0</v>
      </c>
      <c r="JL141" s="37">
        <f ca="1">COUNTIF(OFFSET(class9_2,MATCH(JL$1,'9 класс'!$A:$A,0)-7+'Итог по классам'!$B141,,,),"Ф")</f>
        <v>0</v>
      </c>
      <c r="JM141" s="37">
        <f ca="1">COUNTIF(OFFSET(class9_2,MATCH(JM$1,'9 класс'!$A:$A,0)-7+'Итог по классам'!$B141,,,),"р")</f>
        <v>0</v>
      </c>
      <c r="JN141" s="37">
        <f ca="1">COUNTIF(OFFSET(class9_2,MATCH(JN$1,'9 класс'!$A:$A,0)-7+'Итог по классам'!$B141,,,),"ш")</f>
        <v>0</v>
      </c>
      <c r="JO141" s="38">
        <f ca="1">COUNTIF(OFFSET(class9_1,MATCH(JO$1,'9 класс'!$A:$A,0)-7+'Итог по классам'!$B141,,,),"Ф")</f>
        <v>0</v>
      </c>
      <c r="JP141" s="37">
        <f ca="1">COUNTIF(OFFSET(class9_1,MATCH(JP$1,'9 класс'!$A:$A,0)-7+'Итог по классам'!$B141,,,),"р")</f>
        <v>0</v>
      </c>
      <c r="JQ141" s="37">
        <f ca="1">COUNTIF(OFFSET(class9_1,MATCH(JQ$1,'9 класс'!$A:$A,0)-7+'Итог по классам'!$B141,,,),"ш")</f>
        <v>0</v>
      </c>
      <c r="JR141" s="37">
        <f ca="1">COUNTIF(OFFSET(class9_2,MATCH(JR$1,'9 класс'!$A:$A,0)-7+'Итог по классам'!$B141,,,),"Ф")</f>
        <v>0</v>
      </c>
      <c r="JS141" s="37">
        <f ca="1">COUNTIF(OFFSET(class9_2,MATCH(JS$1,'9 класс'!$A:$A,0)-7+'Итог по классам'!$B141,,,),"р")</f>
        <v>0</v>
      </c>
      <c r="JT141" s="37">
        <f ca="1">COUNTIF(OFFSET(class9_2,MATCH(JT$1,'9 класс'!$A:$A,0)-7+'Итог по классам'!$B141,,,),"ш")</f>
        <v>0</v>
      </c>
      <c r="JU141" s="38">
        <f ca="1">COUNTIF(OFFSET(class9_1,MATCH(JU$1,'9 класс'!$A:$A,0)-7+'Итог по классам'!$B141,,,),"Ф")</f>
        <v>0</v>
      </c>
      <c r="JV141" s="37">
        <f ca="1">COUNTIF(OFFSET(class9_1,MATCH(JV$1,'9 класс'!$A:$A,0)-7+'Итог по классам'!$B141,,,),"р")</f>
        <v>0</v>
      </c>
      <c r="JW141" s="37">
        <f ca="1">COUNTIF(OFFSET(class9_1,MATCH(JW$1,'9 класс'!$A:$A,0)-7+'Итог по классам'!$B141,,,),"ш")</f>
        <v>0</v>
      </c>
      <c r="JX141" s="37">
        <f ca="1">COUNTIF(OFFSET(class9_2,MATCH(JX$1,'9 класс'!$A:$A,0)-7+'Итог по классам'!$B141,,,),"Ф")</f>
        <v>0</v>
      </c>
      <c r="JY141" s="37">
        <f ca="1">COUNTIF(OFFSET(class9_2,MATCH(JY$1,'9 класс'!$A:$A,0)-7+'Итог по классам'!$B141,,,),"р")</f>
        <v>0</v>
      </c>
      <c r="JZ141" s="37">
        <f ca="1">COUNTIF(OFFSET(class9_2,MATCH(JZ$1,'9 класс'!$A:$A,0)-7+'Итог по классам'!$B141,,,),"ш")</f>
        <v>0</v>
      </c>
      <c r="KA141" s="38">
        <f ca="1">COUNTIF(OFFSET(class9_1,MATCH(KA$1,'9 класс'!$A:$A,0)-7+'Итог по классам'!$B141,,,),"Ф")</f>
        <v>0</v>
      </c>
      <c r="KB141" s="37">
        <f ca="1">COUNTIF(OFFSET(class9_1,MATCH(KB$1,'9 класс'!$A:$A,0)-7+'Итог по классам'!$B141,,,),"р")</f>
        <v>0</v>
      </c>
      <c r="KC141" s="37">
        <f ca="1">COUNTIF(OFFSET(class9_1,MATCH(KC$1,'9 класс'!$A:$A,0)-7+'Итог по классам'!$B141,,,),"ш")</f>
        <v>0</v>
      </c>
      <c r="KD141" s="37">
        <f ca="1">COUNTIF(OFFSET(class9_2,MATCH(KD$1,'9 класс'!$A:$A,0)-7+'Итог по классам'!$B141,,,),"Ф")</f>
        <v>0</v>
      </c>
      <c r="KE141" s="37">
        <f ca="1">COUNTIF(OFFSET(class9_2,MATCH(KE$1,'9 класс'!$A:$A,0)-7+'Итог по классам'!$B141,,,),"р")</f>
        <v>0</v>
      </c>
      <c r="KF141" s="37">
        <f ca="1">COUNTIF(OFFSET(class9_2,MATCH(KF$1,'9 класс'!$A:$A,0)-7+'Итог по классам'!$B141,,,),"ш")</f>
        <v>0</v>
      </c>
      <c r="KG141" s="38">
        <f ca="1">COUNTIF(OFFSET(class9_1,MATCH(KG$1,'9 класс'!$A:$A,0)-7+'Итог по классам'!$B141,,,),"Ф")</f>
        <v>0</v>
      </c>
      <c r="KH141" s="37">
        <f ca="1">COUNTIF(OFFSET(class9_1,MATCH(KH$1,'9 класс'!$A:$A,0)-7+'Итог по классам'!$B141,,,),"р")</f>
        <v>0</v>
      </c>
      <c r="KI141" s="37">
        <f ca="1">COUNTIF(OFFSET(class9_1,MATCH(KI$1,'9 класс'!$A:$A,0)-7+'Итог по классам'!$B141,,,),"ш")</f>
        <v>0</v>
      </c>
      <c r="KJ141" s="37">
        <f ca="1">COUNTIF(OFFSET(class9_2,MATCH(KJ$1,'9 класс'!$A:$A,0)-7+'Итог по классам'!$B141,,,),"Ф")</f>
        <v>0</v>
      </c>
      <c r="KK141" s="37">
        <f ca="1">COUNTIF(OFFSET(class9_2,MATCH(KK$1,'9 класс'!$A:$A,0)-7+'Итог по классам'!$B141,,,),"р")</f>
        <v>0</v>
      </c>
      <c r="KL141" s="37">
        <f ca="1">COUNTIF(OFFSET(class9_2,MATCH(KL$1,'9 класс'!$A:$A,0)-7+'Итог по классам'!$B141,,,),"ш")</f>
        <v>0</v>
      </c>
      <c r="KM141" s="38">
        <f ca="1">COUNTIF(OFFSET(class9_1,MATCH(KM$1,'9 класс'!$A:$A,0)-7+'Итог по классам'!$B141,,,),"Ф")</f>
        <v>0</v>
      </c>
      <c r="KN141" s="37">
        <f ca="1">COUNTIF(OFFSET(class9_1,MATCH(KN$1,'9 класс'!$A:$A,0)-7+'Итог по классам'!$B141,,,),"р")</f>
        <v>0</v>
      </c>
      <c r="KO141" s="37">
        <f ca="1">COUNTIF(OFFSET(class9_1,MATCH(KO$1,'9 класс'!$A:$A,0)-7+'Итог по классам'!$B141,,,),"ш")</f>
        <v>0</v>
      </c>
      <c r="KP141" s="37">
        <f ca="1">COUNTIF(OFFSET(class9_2,MATCH(KP$1,'9 класс'!$A:$A,0)-7+'Итог по классам'!$B141,,,),"Ф")</f>
        <v>0</v>
      </c>
      <c r="KQ141" s="37">
        <f ca="1">COUNTIF(OFFSET(class9_2,MATCH(KQ$1,'9 класс'!$A:$A,0)-7+'Итог по классам'!$B141,,,),"р")</f>
        <v>0</v>
      </c>
      <c r="KR141" s="37">
        <f ca="1">COUNTIF(OFFSET(class9_2,MATCH(KR$1,'9 класс'!$A:$A,0)-7+'Итог по классам'!$B141,,,),"ш")</f>
        <v>0</v>
      </c>
    </row>
    <row r="142" spans="1:304" x14ac:dyDescent="0.25">
      <c r="A142">
        <f t="shared" si="13"/>
        <v>1</v>
      </c>
      <c r="B142" s="37">
        <v>10</v>
      </c>
      <c r="C142" s="3" t="s">
        <v>50</v>
      </c>
      <c r="D142" s="3" t="s">
        <v>65</v>
      </c>
      <c r="E142" s="37">
        <f ca="1">COUNTIF(OFFSET(class9_1,MATCH(E$1,'9 класс'!$A:$A,0)-7+'Итог по классам'!$B142,,,),"Ф")</f>
        <v>0</v>
      </c>
      <c r="F142" s="37">
        <f ca="1">COUNTIF(OFFSET(class9_1,MATCH(F$1,'9 класс'!$A:$A,0)-7+'Итог по классам'!$B142,,,),"р")</f>
        <v>0</v>
      </c>
      <c r="G142" s="37">
        <f ca="1">COUNTIF(OFFSET(class9_1,MATCH(G$1,'9 класс'!$A:$A,0)-7+'Итог по классам'!$B142,,,),"ш")</f>
        <v>0</v>
      </c>
      <c r="H142" s="37">
        <f ca="1">COUNTIF(OFFSET(class9_2,MATCH(H$1,'9 класс'!$A:$A,0)-7+'Итог по классам'!$B142,,,),"Ф")</f>
        <v>0</v>
      </c>
      <c r="I142" s="37">
        <f ca="1">COUNTIF(OFFSET(class9_2,MATCH(I$1,'9 класс'!$A:$A,0)-7+'Итог по классам'!$B142,,,),"р")</f>
        <v>0</v>
      </c>
      <c r="J142" s="37">
        <f ca="1">COUNTIF(OFFSET(class9_2,MATCH(J$1,'9 класс'!$A:$A,0)-7+'Итог по классам'!$B142,,,),"ш")</f>
        <v>0</v>
      </c>
      <c r="K142" s="38">
        <f ca="1">COUNTIF(OFFSET(class9_1,MATCH(K$1,'9 класс'!$A:$A,0)-7+'Итог по классам'!$B142,,,),"Ф")</f>
        <v>0</v>
      </c>
      <c r="L142" s="37">
        <f ca="1">COUNTIF(OFFSET(class9_1,MATCH(L$1,'9 класс'!$A:$A,0)-7+'Итог по классам'!$B142,,,),"р")</f>
        <v>0</v>
      </c>
      <c r="M142" s="37">
        <f ca="1">COUNTIF(OFFSET(class9_1,MATCH(M$1,'9 класс'!$A:$A,0)-7+'Итог по классам'!$B142,,,),"ш")</f>
        <v>0</v>
      </c>
      <c r="N142" s="37">
        <f ca="1">COUNTIF(OFFSET(class9_2,MATCH(N$1,'9 класс'!$A:$A,0)-7+'Итог по классам'!$B142,,,),"Ф")</f>
        <v>0</v>
      </c>
      <c r="O142" s="37">
        <f ca="1">COUNTIF(OFFSET(class9_2,MATCH(O$1,'9 класс'!$A:$A,0)-7+'Итог по классам'!$B142,,,),"р")</f>
        <v>0</v>
      </c>
      <c r="P142" s="37">
        <f ca="1">COUNTIF(OFFSET(class9_2,MATCH(P$1,'9 класс'!$A:$A,0)-7+'Итог по классам'!$B142,,,),"ш")</f>
        <v>0</v>
      </c>
      <c r="Q142" s="38">
        <f ca="1">COUNTIF(OFFSET(class9_1,MATCH(Q$1,'9 класс'!$A:$A,0)-7+'Итог по классам'!$B142,,,),"Ф")</f>
        <v>0</v>
      </c>
      <c r="R142" s="37">
        <f ca="1">COUNTIF(OFFSET(class9_1,MATCH(R$1,'9 класс'!$A:$A,0)-7+'Итог по классам'!$B142,,,),"р")</f>
        <v>0</v>
      </c>
      <c r="S142" s="37">
        <f ca="1">COUNTIF(OFFSET(class9_1,MATCH(S$1,'9 класс'!$A:$A,0)-7+'Итог по классам'!$B142,,,),"ш")</f>
        <v>0</v>
      </c>
      <c r="T142" s="37">
        <f ca="1">COUNTIF(OFFSET(class9_2,MATCH(T$1,'9 класс'!$A:$A,0)-7+'Итог по классам'!$B142,,,),"Ф")</f>
        <v>0</v>
      </c>
      <c r="U142" s="37">
        <f ca="1">COUNTIF(OFFSET(class9_2,MATCH(U$1,'9 класс'!$A:$A,0)-7+'Итог по классам'!$B142,,,),"р")</f>
        <v>0</v>
      </c>
      <c r="V142" s="37">
        <f ca="1">COUNTIF(OFFSET(class9_2,MATCH(V$1,'9 класс'!$A:$A,0)-7+'Итог по классам'!$B142,,,),"ш")</f>
        <v>0</v>
      </c>
      <c r="W142" s="38">
        <f ca="1">COUNTIF(OFFSET(class9_1,MATCH(W$1,'9 класс'!$A:$A,0)-7+'Итог по классам'!$B142,,,),"Ф")</f>
        <v>0</v>
      </c>
      <c r="X142" s="37">
        <f ca="1">COUNTIF(OFFSET(class9_1,MATCH(X$1,'9 класс'!$A:$A,0)-7+'Итог по классам'!$B142,,,),"р")</f>
        <v>0</v>
      </c>
      <c r="Y142" s="37">
        <f ca="1">COUNTIF(OFFSET(class9_1,MATCH(Y$1,'9 класс'!$A:$A,0)-7+'Итог по классам'!$B142,,,),"ш")</f>
        <v>0</v>
      </c>
      <c r="Z142" s="37">
        <f ca="1">COUNTIF(OFFSET(class9_2,MATCH(Z$1,'9 класс'!$A:$A,0)-7+'Итог по классам'!$B142,,,),"Ф")</f>
        <v>0</v>
      </c>
      <c r="AA142" s="37">
        <f ca="1">COUNTIF(OFFSET(class9_2,MATCH(AA$1,'9 класс'!$A:$A,0)-7+'Итог по классам'!$B142,,,),"р")</f>
        <v>0</v>
      </c>
      <c r="AB142" s="37">
        <f ca="1">COUNTIF(OFFSET(class9_2,MATCH(AB$1,'9 класс'!$A:$A,0)-7+'Итог по классам'!$B142,,,),"ш")</f>
        <v>0</v>
      </c>
      <c r="AC142" s="38">
        <f ca="1">COUNTIF(OFFSET(class9_1,MATCH(AC$1,'9 класс'!$A:$A,0)-7+'Итог по классам'!$B142,,,),"Ф")</f>
        <v>0</v>
      </c>
      <c r="AD142" s="37">
        <f ca="1">COUNTIF(OFFSET(class9_1,MATCH(AD$1,'9 класс'!$A:$A,0)-7+'Итог по классам'!$B142,,,),"р")</f>
        <v>0</v>
      </c>
      <c r="AE142" s="37">
        <f ca="1">COUNTIF(OFFSET(class9_1,MATCH(AE$1,'9 класс'!$A:$A,0)-7+'Итог по классам'!$B142,,,),"ш")</f>
        <v>0</v>
      </c>
      <c r="AF142" s="37">
        <f ca="1">COUNTIF(OFFSET(class9_2,MATCH(AF$1,'9 класс'!$A:$A,0)-7+'Итог по классам'!$B142,,,),"Ф")</f>
        <v>0</v>
      </c>
      <c r="AG142" s="37">
        <f ca="1">COUNTIF(OFFSET(class9_2,MATCH(AG$1,'9 класс'!$A:$A,0)-7+'Итог по классам'!$B142,,,),"р")</f>
        <v>0</v>
      </c>
      <c r="AH142" s="37">
        <f ca="1">COUNTIF(OFFSET(class9_2,MATCH(AH$1,'9 класс'!$A:$A,0)-7+'Итог по классам'!$B142,,,),"ш")</f>
        <v>0</v>
      </c>
      <c r="AI142" s="38">
        <f ca="1">COUNTIF(OFFSET(class9_1,MATCH(AI$1,'9 класс'!$A:$A,0)-7+'Итог по классам'!$B142,,,),"Ф")</f>
        <v>0</v>
      </c>
      <c r="AJ142" s="37">
        <f ca="1">COUNTIF(OFFSET(class9_1,MATCH(AJ$1,'9 класс'!$A:$A,0)-7+'Итог по классам'!$B142,,,),"р")</f>
        <v>0</v>
      </c>
      <c r="AK142" s="37">
        <f ca="1">COUNTIF(OFFSET(class9_1,MATCH(AK$1,'9 класс'!$A:$A,0)-7+'Итог по классам'!$B142,,,),"ш")</f>
        <v>0</v>
      </c>
      <c r="AL142" s="37">
        <f ca="1">COUNTIF(OFFSET(class9_2,MATCH(AL$1,'9 класс'!$A:$A,0)-7+'Итог по классам'!$B142,,,),"Ф")</f>
        <v>0</v>
      </c>
      <c r="AM142" s="37">
        <f ca="1">COUNTIF(OFFSET(class9_2,MATCH(AM$1,'9 класс'!$A:$A,0)-7+'Итог по классам'!$B142,,,),"р")</f>
        <v>0</v>
      </c>
      <c r="AN142" s="37">
        <f ca="1">COUNTIF(OFFSET(class9_2,MATCH(AN$1,'9 класс'!$A:$A,0)-7+'Итог по классам'!$B142,,,),"ш")</f>
        <v>0</v>
      </c>
      <c r="AO142" s="38">
        <f ca="1">COUNTIF(OFFSET(class9_1,MATCH(AO$1,'9 класс'!$A:$A,0)-7+'Итог по классам'!$B142,,,),"Ф")</f>
        <v>0</v>
      </c>
      <c r="AP142" s="37">
        <f ca="1">COUNTIF(OFFSET(class9_1,MATCH(AP$1,'9 класс'!$A:$A,0)-7+'Итог по классам'!$B142,,,),"р")</f>
        <v>0</v>
      </c>
      <c r="AQ142" s="37">
        <f ca="1">COUNTIF(OFFSET(class9_1,MATCH(AQ$1,'9 класс'!$A:$A,0)-7+'Итог по классам'!$B142,,,),"ш")</f>
        <v>0</v>
      </c>
      <c r="AR142" s="37">
        <f ca="1">COUNTIF(OFFSET(class9_2,MATCH(AR$1,'9 класс'!$A:$A,0)-7+'Итог по классам'!$B142,,,),"Ф")</f>
        <v>0</v>
      </c>
      <c r="AS142" s="37">
        <f ca="1">COUNTIF(OFFSET(class9_2,MATCH(AS$1,'9 класс'!$A:$A,0)-7+'Итог по классам'!$B142,,,),"р")</f>
        <v>0</v>
      </c>
      <c r="AT142" s="37">
        <f ca="1">COUNTIF(OFFSET(class9_2,MATCH(AT$1,'9 класс'!$A:$A,0)-7+'Итог по классам'!$B142,,,),"ш")</f>
        <v>0</v>
      </c>
      <c r="AU142" s="38">
        <f ca="1">COUNTIF(OFFSET(class9_1,MATCH(AU$1,'9 класс'!$A:$A,0)-7+'Итог по классам'!$B142,,,),"Ф")</f>
        <v>0</v>
      </c>
      <c r="AV142" s="37">
        <f ca="1">COUNTIF(OFFSET(class9_1,MATCH(AV$1,'9 класс'!$A:$A,0)-7+'Итог по классам'!$B142,,,),"р")</f>
        <v>0</v>
      </c>
      <c r="AW142" s="37">
        <f ca="1">COUNTIF(OFFSET(class9_1,MATCH(AW$1,'9 класс'!$A:$A,0)-7+'Итог по классам'!$B142,,,),"ш")</f>
        <v>0</v>
      </c>
      <c r="AX142" s="37">
        <f ca="1">COUNTIF(OFFSET(class9_2,MATCH(AX$1,'9 класс'!$A:$A,0)-7+'Итог по классам'!$B142,,,),"Ф")</f>
        <v>0</v>
      </c>
      <c r="AY142" s="37">
        <f ca="1">COUNTIF(OFFSET(class9_2,MATCH(AY$1,'9 класс'!$A:$A,0)-7+'Итог по классам'!$B142,,,),"р")</f>
        <v>0</v>
      </c>
      <c r="AZ142" s="37">
        <f ca="1">COUNTIF(OFFSET(class9_2,MATCH(AZ$1,'9 класс'!$A:$A,0)-7+'Итог по классам'!$B142,,,),"ш")</f>
        <v>0</v>
      </c>
      <c r="BA142" s="38">
        <f ca="1">COUNTIF(OFFSET(class9_1,MATCH(BA$1,'9 класс'!$A:$A,0)-7+'Итог по классам'!$B142,,,),"Ф")</f>
        <v>0</v>
      </c>
      <c r="BB142" s="37">
        <f ca="1">COUNTIF(OFFSET(class9_1,MATCH(BB$1,'9 класс'!$A:$A,0)-7+'Итог по классам'!$B142,,,),"р")</f>
        <v>0</v>
      </c>
      <c r="BC142" s="37">
        <f ca="1">COUNTIF(OFFSET(class9_1,MATCH(BC$1,'9 класс'!$A:$A,0)-7+'Итог по классам'!$B142,,,),"ш")</f>
        <v>0</v>
      </c>
      <c r="BD142" s="37">
        <f ca="1">COUNTIF(OFFSET(class9_2,MATCH(BD$1,'9 класс'!$A:$A,0)-7+'Итог по классам'!$B142,,,),"Ф")</f>
        <v>0</v>
      </c>
      <c r="BE142" s="37">
        <f ca="1">COUNTIF(OFFSET(class9_2,MATCH(BE$1,'9 класс'!$A:$A,0)-7+'Итог по классам'!$B142,,,),"р")</f>
        <v>0</v>
      </c>
      <c r="BF142" s="37">
        <f ca="1">COUNTIF(OFFSET(class9_2,MATCH(BF$1,'9 класс'!$A:$A,0)-7+'Итог по классам'!$B142,,,),"ш")</f>
        <v>0</v>
      </c>
      <c r="BG142" s="38">
        <f ca="1">COUNTIF(OFFSET(class9_1,MATCH(BG$1,'9 класс'!$A:$A,0)-7+'Итог по классам'!$B142,,,),"Ф")</f>
        <v>0</v>
      </c>
      <c r="BH142" s="37">
        <f ca="1">COUNTIF(OFFSET(class9_1,MATCH(BH$1,'9 класс'!$A:$A,0)-7+'Итог по классам'!$B142,,,),"р")</f>
        <v>0</v>
      </c>
      <c r="BI142" s="37">
        <f ca="1">COUNTIF(OFFSET(class9_1,MATCH(BI$1,'9 класс'!$A:$A,0)-7+'Итог по классам'!$B142,,,),"ш")</f>
        <v>0</v>
      </c>
      <c r="BJ142" s="37">
        <f ca="1">COUNTIF(OFFSET(class9_2,MATCH(BJ$1,'9 класс'!$A:$A,0)-7+'Итог по классам'!$B142,,,),"Ф")</f>
        <v>0</v>
      </c>
      <c r="BK142" s="37">
        <f ca="1">COUNTIF(OFFSET(class9_2,MATCH(BK$1,'9 класс'!$A:$A,0)-7+'Итог по классам'!$B142,,,),"р")</f>
        <v>0</v>
      </c>
      <c r="BL142" s="37">
        <f ca="1">COUNTIF(OFFSET(class9_2,MATCH(BL$1,'9 класс'!$A:$A,0)-7+'Итог по классам'!$B142,,,),"ш")</f>
        <v>0</v>
      </c>
      <c r="BM142" s="38">
        <f ca="1">COUNTIF(OFFSET(class9_1,MATCH(BM$1,'9 класс'!$A:$A,0)-7+'Итог по классам'!$B142,,,),"Ф")</f>
        <v>0</v>
      </c>
      <c r="BN142" s="37">
        <f ca="1">COUNTIF(OFFSET(class9_1,MATCH(BN$1,'9 класс'!$A:$A,0)-7+'Итог по классам'!$B142,,,),"р")</f>
        <v>0</v>
      </c>
      <c r="BO142" s="37">
        <f ca="1">COUNTIF(OFFSET(class9_1,MATCH(BO$1,'9 класс'!$A:$A,0)-7+'Итог по классам'!$B142,,,),"ш")</f>
        <v>0</v>
      </c>
      <c r="BP142" s="37">
        <f ca="1">COUNTIF(OFFSET(class9_2,MATCH(BP$1,'9 класс'!$A:$A,0)-7+'Итог по классам'!$B142,,,),"Ф")</f>
        <v>0</v>
      </c>
      <c r="BQ142" s="37">
        <f ca="1">COUNTIF(OFFSET(class9_2,MATCH(BQ$1,'9 класс'!$A:$A,0)-7+'Итог по классам'!$B142,,,),"р")</f>
        <v>0</v>
      </c>
      <c r="BR142" s="37">
        <f ca="1">COUNTIF(OFFSET(class9_2,MATCH(BR$1,'9 класс'!$A:$A,0)-7+'Итог по классам'!$B142,,,),"ш")</f>
        <v>0</v>
      </c>
      <c r="BS142" s="38">
        <f ca="1">COUNTIF(OFFSET(class9_1,MATCH(BS$1,'9 класс'!$A:$A,0)-7+'Итог по классам'!$B142,,,),"Ф")</f>
        <v>0</v>
      </c>
      <c r="BT142" s="37">
        <f ca="1">COUNTIF(OFFSET(class9_1,MATCH(BT$1,'9 класс'!$A:$A,0)-7+'Итог по классам'!$B142,,,),"р")</f>
        <v>0</v>
      </c>
      <c r="BU142" s="37">
        <f ca="1">COUNTIF(OFFSET(class9_1,MATCH(BU$1,'9 класс'!$A:$A,0)-7+'Итог по классам'!$B142,,,),"ш")</f>
        <v>0</v>
      </c>
      <c r="BV142" s="37">
        <f ca="1">COUNTIF(OFFSET(class9_2,MATCH(BV$1,'9 класс'!$A:$A,0)-7+'Итог по классам'!$B142,,,),"Ф")</f>
        <v>0</v>
      </c>
      <c r="BW142" s="37">
        <f ca="1">COUNTIF(OFFSET(class9_2,MATCH(BW$1,'9 класс'!$A:$A,0)-7+'Итог по классам'!$B142,,,),"р")</f>
        <v>0</v>
      </c>
      <c r="BX142" s="37">
        <f ca="1">COUNTIF(OFFSET(class9_2,MATCH(BX$1,'9 класс'!$A:$A,0)-7+'Итог по классам'!$B142,,,),"ш")</f>
        <v>0</v>
      </c>
      <c r="BY142" s="38">
        <f ca="1">COUNTIF(OFFSET(class9_1,MATCH(BY$1,'9 класс'!$A:$A,0)-7+'Итог по классам'!$B142,,,),"Ф")</f>
        <v>0</v>
      </c>
      <c r="BZ142" s="37">
        <f ca="1">COUNTIF(OFFSET(class9_1,MATCH(BZ$1,'9 класс'!$A:$A,0)-7+'Итог по классам'!$B142,,,),"р")</f>
        <v>0</v>
      </c>
      <c r="CA142" s="37">
        <f ca="1">COUNTIF(OFFSET(class9_1,MATCH(CA$1,'9 класс'!$A:$A,0)-7+'Итог по классам'!$B142,,,),"ш")</f>
        <v>0</v>
      </c>
      <c r="CB142" s="37">
        <f ca="1">COUNTIF(OFFSET(class9_2,MATCH(CB$1,'9 класс'!$A:$A,0)-7+'Итог по классам'!$B142,,,),"Ф")</f>
        <v>0</v>
      </c>
      <c r="CC142" s="37">
        <f ca="1">COUNTIF(OFFSET(class9_2,MATCH(CC$1,'9 класс'!$A:$A,0)-7+'Итог по классам'!$B142,,,),"р")</f>
        <v>0</v>
      </c>
      <c r="CD142" s="37">
        <f ca="1">COUNTIF(OFFSET(class9_2,MATCH(CD$1,'9 класс'!$A:$A,0)-7+'Итог по классам'!$B142,,,),"ш")</f>
        <v>0</v>
      </c>
      <c r="CE142" s="38">
        <f ca="1">COUNTIF(OFFSET(class9_1,MATCH(CE$1,'9 класс'!$A:$A,0)-7+'Итог по классам'!$B142,,,),"Ф")</f>
        <v>0</v>
      </c>
      <c r="CF142" s="37">
        <f ca="1">COUNTIF(OFFSET(class9_1,MATCH(CF$1,'9 класс'!$A:$A,0)-7+'Итог по классам'!$B142,,,),"р")</f>
        <v>0</v>
      </c>
      <c r="CG142" s="37">
        <f ca="1">COUNTIF(OFFSET(class9_1,MATCH(CG$1,'9 класс'!$A:$A,0)-7+'Итог по классам'!$B142,,,),"ш")</f>
        <v>0</v>
      </c>
      <c r="CH142" s="37">
        <f ca="1">COUNTIF(OFFSET(class9_2,MATCH(CH$1,'9 класс'!$A:$A,0)-7+'Итог по классам'!$B142,,,),"Ф")</f>
        <v>0</v>
      </c>
      <c r="CI142" s="37">
        <f ca="1">COUNTIF(OFFSET(class9_2,MATCH(CI$1,'9 класс'!$A:$A,0)-7+'Итог по классам'!$B142,,,),"р")</f>
        <v>0</v>
      </c>
      <c r="CJ142" s="37">
        <f ca="1">COUNTIF(OFFSET(class9_2,MATCH(CJ$1,'9 класс'!$A:$A,0)-7+'Итог по классам'!$B142,,,),"ш")</f>
        <v>0</v>
      </c>
      <c r="CK142" s="38">
        <f ca="1">COUNTIF(OFFSET(class9_1,MATCH(CK$1,'9 класс'!$A:$A,0)-7+'Итог по классам'!$B142,,,),"Ф")</f>
        <v>0</v>
      </c>
      <c r="CL142" s="37">
        <f ca="1">COUNTIF(OFFSET(class9_1,MATCH(CL$1,'9 класс'!$A:$A,0)-7+'Итог по классам'!$B142,,,),"р")</f>
        <v>0</v>
      </c>
      <c r="CM142" s="37">
        <f ca="1">COUNTIF(OFFSET(class9_1,MATCH(CM$1,'9 класс'!$A:$A,0)-7+'Итог по классам'!$B142,,,),"ш")</f>
        <v>0</v>
      </c>
      <c r="CN142" s="37">
        <f ca="1">COUNTIF(OFFSET(class9_2,MATCH(CN$1,'9 класс'!$A:$A,0)-7+'Итог по классам'!$B142,,,),"Ф")</f>
        <v>0</v>
      </c>
      <c r="CO142" s="37">
        <f ca="1">COUNTIF(OFFSET(class9_2,MATCH(CO$1,'9 класс'!$A:$A,0)-7+'Итог по классам'!$B142,,,),"р")</f>
        <v>0</v>
      </c>
      <c r="CP142" s="37">
        <f ca="1">COUNTIF(OFFSET(class9_2,MATCH(CP$1,'9 класс'!$A:$A,0)-7+'Итог по классам'!$B142,,,),"ш")</f>
        <v>0</v>
      </c>
      <c r="CQ142" s="38">
        <f ca="1">COUNTIF(OFFSET(class9_1,MATCH(CQ$1,'9 класс'!$A:$A,0)-7+'Итог по классам'!$B142,,,),"Ф")</f>
        <v>0</v>
      </c>
      <c r="CR142" s="37">
        <f ca="1">COUNTIF(OFFSET(class9_1,MATCH(CR$1,'9 класс'!$A:$A,0)-7+'Итог по классам'!$B142,,,),"р")</f>
        <v>0</v>
      </c>
      <c r="CS142" s="37">
        <f ca="1">COUNTIF(OFFSET(class9_1,MATCH(CS$1,'9 класс'!$A:$A,0)-7+'Итог по классам'!$B142,,,),"ш")</f>
        <v>0</v>
      </c>
      <c r="CT142" s="37">
        <f ca="1">COUNTIF(OFFSET(class9_2,MATCH(CT$1,'9 класс'!$A:$A,0)-7+'Итог по классам'!$B142,,,),"Ф")</f>
        <v>0</v>
      </c>
      <c r="CU142" s="37">
        <f ca="1">COUNTIF(OFFSET(class9_2,MATCH(CU$1,'9 класс'!$A:$A,0)-7+'Итог по классам'!$B142,,,),"р")</f>
        <v>0</v>
      </c>
      <c r="CV142" s="37">
        <f ca="1">COUNTIF(OFFSET(class9_2,MATCH(CV$1,'9 класс'!$A:$A,0)-7+'Итог по классам'!$B142,,,),"ш")</f>
        <v>0</v>
      </c>
      <c r="CW142" s="38">
        <f ca="1">COUNTIF(OFFSET(class9_1,MATCH(CW$1,'9 класс'!$A:$A,0)-7+'Итог по классам'!$B142,,,),"Ф")</f>
        <v>0</v>
      </c>
      <c r="CX142" s="37">
        <f ca="1">COUNTIF(OFFSET(class9_1,MATCH(CX$1,'9 класс'!$A:$A,0)-7+'Итог по классам'!$B142,,,),"р")</f>
        <v>0</v>
      </c>
      <c r="CY142" s="37">
        <f ca="1">COUNTIF(OFFSET(class9_1,MATCH(CY$1,'9 класс'!$A:$A,0)-7+'Итог по классам'!$B142,,,),"ш")</f>
        <v>0</v>
      </c>
      <c r="CZ142" s="37">
        <f ca="1">COUNTIF(OFFSET(class9_2,MATCH(CZ$1,'9 класс'!$A:$A,0)-7+'Итог по классам'!$B142,,,),"Ф")</f>
        <v>0</v>
      </c>
      <c r="DA142" s="37">
        <f ca="1">COUNTIF(OFFSET(class9_2,MATCH(DA$1,'9 класс'!$A:$A,0)-7+'Итог по классам'!$B142,,,),"р")</f>
        <v>0</v>
      </c>
      <c r="DB142" s="37">
        <f ca="1">COUNTIF(OFFSET(class9_2,MATCH(DB$1,'9 класс'!$A:$A,0)-7+'Итог по классам'!$B142,,,),"ш")</f>
        <v>0</v>
      </c>
      <c r="DC142" s="38">
        <f ca="1">COUNTIF(OFFSET(class9_1,MATCH(DC$1,'9 класс'!$A:$A,0)-7+'Итог по классам'!$B142,,,),"Ф")</f>
        <v>0</v>
      </c>
      <c r="DD142" s="37">
        <f ca="1">COUNTIF(OFFSET(class9_1,MATCH(DD$1,'9 класс'!$A:$A,0)-7+'Итог по классам'!$B142,,,),"р")</f>
        <v>0</v>
      </c>
      <c r="DE142" s="37">
        <f ca="1">COUNTIF(OFFSET(class9_1,MATCH(DE$1,'9 класс'!$A:$A,0)-7+'Итог по классам'!$B142,,,),"ш")</f>
        <v>0</v>
      </c>
      <c r="DF142" s="37">
        <f ca="1">COUNTIF(OFFSET(class9_2,MATCH(DF$1,'9 класс'!$A:$A,0)-7+'Итог по классам'!$B142,,,),"Ф")</f>
        <v>0</v>
      </c>
      <c r="DG142" s="37">
        <f ca="1">COUNTIF(OFFSET(class9_2,MATCH(DG$1,'9 класс'!$A:$A,0)-7+'Итог по классам'!$B142,,,),"р")</f>
        <v>0</v>
      </c>
      <c r="DH142" s="37">
        <f ca="1">COUNTIF(OFFSET(class9_2,MATCH(DH$1,'9 класс'!$A:$A,0)-7+'Итог по классам'!$B142,,,),"ш")</f>
        <v>0</v>
      </c>
      <c r="DI142" s="38">
        <f ca="1">COUNTIF(OFFSET(class9_1,MATCH(DI$1,'9 класс'!$A:$A,0)-7+'Итог по классам'!$B142,,,),"Ф")</f>
        <v>0</v>
      </c>
      <c r="DJ142" s="37">
        <f ca="1">COUNTIF(OFFSET(class9_1,MATCH(DJ$1,'9 класс'!$A:$A,0)-7+'Итог по классам'!$B142,,,),"р")</f>
        <v>0</v>
      </c>
      <c r="DK142" s="37">
        <f ca="1">COUNTIF(OFFSET(class9_1,MATCH(DK$1,'9 класс'!$A:$A,0)-7+'Итог по классам'!$B142,,,),"ш")</f>
        <v>0</v>
      </c>
      <c r="DL142" s="37">
        <f ca="1">COUNTIF(OFFSET(class9_2,MATCH(DL$1,'9 класс'!$A:$A,0)-7+'Итог по классам'!$B142,,,),"Ф")</f>
        <v>0</v>
      </c>
      <c r="DM142" s="37">
        <f ca="1">COUNTIF(OFFSET(class9_2,MATCH(DM$1,'9 класс'!$A:$A,0)-7+'Итог по классам'!$B142,,,),"р")</f>
        <v>0</v>
      </c>
      <c r="DN142" s="37">
        <f ca="1">COUNTIF(OFFSET(class9_2,MATCH(DN$1,'9 класс'!$A:$A,0)-7+'Итог по классам'!$B142,,,),"ш")</f>
        <v>0</v>
      </c>
      <c r="DO142" s="38">
        <f ca="1">COUNTIF(OFFSET(class9_1,MATCH(DO$1,'9 класс'!$A:$A,0)-7+'Итог по классам'!$B142,,,),"Ф")</f>
        <v>0</v>
      </c>
      <c r="DP142" s="37">
        <f ca="1">COUNTIF(OFFSET(class9_1,MATCH(DP$1,'9 класс'!$A:$A,0)-7+'Итог по классам'!$B142,,,),"р")</f>
        <v>0</v>
      </c>
      <c r="DQ142" s="37">
        <f ca="1">COUNTIF(OFFSET(class9_1,MATCH(DQ$1,'9 класс'!$A:$A,0)-7+'Итог по классам'!$B142,,,),"ш")</f>
        <v>0</v>
      </c>
      <c r="DR142" s="37">
        <f ca="1">COUNTIF(OFFSET(class9_2,MATCH(DR$1,'9 класс'!$A:$A,0)-7+'Итог по классам'!$B142,,,),"Ф")</f>
        <v>0</v>
      </c>
      <c r="DS142" s="37">
        <f ca="1">COUNTIF(OFFSET(class9_2,MATCH(DS$1,'9 класс'!$A:$A,0)-7+'Итог по классам'!$B142,,,),"р")</f>
        <v>0</v>
      </c>
      <c r="DT142" s="37">
        <f ca="1">COUNTIF(OFFSET(class9_2,MATCH(DT$1,'9 класс'!$A:$A,0)-7+'Итог по классам'!$B142,,,),"ш")</f>
        <v>0</v>
      </c>
      <c r="DU142" s="38">
        <f ca="1">COUNTIF(OFFSET(class9_1,MATCH(DU$1,'9 класс'!$A:$A,0)-7+'Итог по классам'!$B142,,,),"Ф")</f>
        <v>0</v>
      </c>
      <c r="DV142" s="37">
        <f ca="1">COUNTIF(OFFSET(class9_1,MATCH(DV$1,'9 класс'!$A:$A,0)-7+'Итог по классам'!$B142,,,),"р")</f>
        <v>0</v>
      </c>
      <c r="DW142" s="37">
        <f ca="1">COUNTIF(OFFSET(class9_1,MATCH(DW$1,'9 класс'!$A:$A,0)-7+'Итог по классам'!$B142,,,),"ш")</f>
        <v>0</v>
      </c>
      <c r="DX142" s="37">
        <f ca="1">COUNTIF(OFFSET(class9_2,MATCH(DX$1,'9 класс'!$A:$A,0)-7+'Итог по классам'!$B142,,,),"Ф")</f>
        <v>0</v>
      </c>
      <c r="DY142" s="37">
        <f ca="1">COUNTIF(OFFSET(class9_2,MATCH(DY$1,'9 класс'!$A:$A,0)-7+'Итог по классам'!$B142,,,),"р")</f>
        <v>0</v>
      </c>
      <c r="DZ142" s="37">
        <f ca="1">COUNTIF(OFFSET(class9_2,MATCH(DZ$1,'9 класс'!$A:$A,0)-7+'Итог по классам'!$B142,,,),"ш")</f>
        <v>0</v>
      </c>
      <c r="EA142" s="38">
        <f ca="1">COUNTIF(OFFSET(class9_1,MATCH(EA$1,'9 класс'!$A:$A,0)-7+'Итог по классам'!$B142,,,),"Ф")</f>
        <v>0</v>
      </c>
      <c r="EB142" s="37">
        <f ca="1">COUNTIF(OFFSET(class9_1,MATCH(EB$1,'9 класс'!$A:$A,0)-7+'Итог по классам'!$B142,,,),"р")</f>
        <v>0</v>
      </c>
      <c r="EC142" s="37">
        <f ca="1">COUNTIF(OFFSET(class9_1,MATCH(EC$1,'9 класс'!$A:$A,0)-7+'Итог по классам'!$B142,,,),"ш")</f>
        <v>0</v>
      </c>
      <c r="ED142" s="37">
        <f ca="1">COUNTIF(OFFSET(class9_2,MATCH(ED$1,'9 класс'!$A:$A,0)-7+'Итог по классам'!$B142,,,),"Ф")</f>
        <v>0</v>
      </c>
      <c r="EE142" s="37">
        <f ca="1">COUNTIF(OFFSET(class9_2,MATCH(EE$1,'9 класс'!$A:$A,0)-7+'Итог по классам'!$B142,,,),"р")</f>
        <v>0</v>
      </c>
      <c r="EF142" s="37">
        <f ca="1">COUNTIF(OFFSET(class9_2,MATCH(EF$1,'9 класс'!$A:$A,0)-7+'Итог по классам'!$B142,,,),"ш")</f>
        <v>0</v>
      </c>
      <c r="EG142" s="38">
        <f ca="1">COUNTIF(OFFSET(class9_1,MATCH(EG$1,'9 класс'!$A:$A,0)-7+'Итог по классам'!$B142,,,),"Ф")</f>
        <v>0</v>
      </c>
      <c r="EH142" s="37">
        <f ca="1">COUNTIF(OFFSET(class9_1,MATCH(EH$1,'9 класс'!$A:$A,0)-7+'Итог по классам'!$B142,,,),"р")</f>
        <v>0</v>
      </c>
      <c r="EI142" s="37">
        <f ca="1">COUNTIF(OFFSET(class9_1,MATCH(EI$1,'9 класс'!$A:$A,0)-7+'Итог по классам'!$B142,,,),"ш")</f>
        <v>0</v>
      </c>
      <c r="EJ142" s="37">
        <f ca="1">COUNTIF(OFFSET(class9_2,MATCH(EJ$1,'9 класс'!$A:$A,0)-7+'Итог по классам'!$B142,,,),"Ф")</f>
        <v>0</v>
      </c>
      <c r="EK142" s="37">
        <f ca="1">COUNTIF(OFFSET(class9_2,MATCH(EK$1,'9 класс'!$A:$A,0)-7+'Итог по классам'!$B142,,,),"р")</f>
        <v>0</v>
      </c>
      <c r="EL142" s="37">
        <f ca="1">COUNTIF(OFFSET(class9_2,MATCH(EL$1,'9 класс'!$A:$A,0)-7+'Итог по классам'!$B142,,,),"ш")</f>
        <v>0</v>
      </c>
      <c r="EM142" s="38">
        <f ca="1">COUNTIF(OFFSET(class9_1,MATCH(EM$1,'9 класс'!$A:$A,0)-7+'Итог по классам'!$B142,,,),"Ф")</f>
        <v>0</v>
      </c>
      <c r="EN142" s="37">
        <f ca="1">COUNTIF(OFFSET(class9_1,MATCH(EN$1,'9 класс'!$A:$A,0)-7+'Итог по классам'!$B142,,,),"р")</f>
        <v>0</v>
      </c>
      <c r="EO142" s="37">
        <f ca="1">COUNTIF(OFFSET(class9_1,MATCH(EO$1,'9 класс'!$A:$A,0)-7+'Итог по классам'!$B142,,,),"ш")</f>
        <v>0</v>
      </c>
      <c r="EP142" s="37">
        <f ca="1">COUNTIF(OFFSET(class9_2,MATCH(EP$1,'9 класс'!$A:$A,0)-7+'Итог по классам'!$B142,,,),"Ф")</f>
        <v>0</v>
      </c>
      <c r="EQ142" s="37">
        <f ca="1">COUNTIF(OFFSET(class9_2,MATCH(EQ$1,'9 класс'!$A:$A,0)-7+'Итог по классам'!$B142,,,),"р")</f>
        <v>0</v>
      </c>
      <c r="ER142" s="37">
        <f ca="1">COUNTIF(OFFSET(class9_2,MATCH(ER$1,'9 класс'!$A:$A,0)-7+'Итог по классам'!$B142,,,),"ш")</f>
        <v>0</v>
      </c>
      <c r="ES142" s="38">
        <f ca="1">COUNTIF(OFFSET(class9_1,MATCH(ES$1,'9 класс'!$A:$A,0)-7+'Итог по классам'!$B142,,,),"Ф")</f>
        <v>0</v>
      </c>
      <c r="ET142" s="37">
        <f ca="1">COUNTIF(OFFSET(class9_1,MATCH(ET$1,'9 класс'!$A:$A,0)-7+'Итог по классам'!$B142,,,),"р")</f>
        <v>0</v>
      </c>
      <c r="EU142" s="37">
        <f ca="1">COUNTIF(OFFSET(class9_1,MATCH(EU$1,'9 класс'!$A:$A,0)-7+'Итог по классам'!$B142,,,),"ш")</f>
        <v>0</v>
      </c>
      <c r="EV142" s="37">
        <f ca="1">COUNTIF(OFFSET(class9_2,MATCH(EV$1,'9 класс'!$A:$A,0)-7+'Итог по классам'!$B142,,,),"Ф")</f>
        <v>0</v>
      </c>
      <c r="EW142" s="37">
        <f ca="1">COUNTIF(OFFSET(class9_2,MATCH(EW$1,'9 класс'!$A:$A,0)-7+'Итог по классам'!$B142,,,),"р")</f>
        <v>0</v>
      </c>
      <c r="EX142" s="37">
        <f ca="1">COUNTIF(OFFSET(class9_2,MATCH(EX$1,'9 класс'!$A:$A,0)-7+'Итог по классам'!$B142,,,),"ш")</f>
        <v>0</v>
      </c>
      <c r="EY142" s="38">
        <f ca="1">COUNTIF(OFFSET(class9_1,MATCH(EY$1,'9 класс'!$A:$A,0)-7+'Итог по классам'!$B142,,,),"Ф")</f>
        <v>0</v>
      </c>
      <c r="EZ142" s="37">
        <f ca="1">COUNTIF(OFFSET(class9_1,MATCH(EZ$1,'9 класс'!$A:$A,0)-7+'Итог по классам'!$B142,,,),"р")</f>
        <v>0</v>
      </c>
      <c r="FA142" s="37">
        <f ca="1">COUNTIF(OFFSET(class9_1,MATCH(FA$1,'9 класс'!$A:$A,0)-7+'Итог по классам'!$B142,,,),"ш")</f>
        <v>0</v>
      </c>
      <c r="FB142" s="37">
        <f ca="1">COUNTIF(OFFSET(class9_2,MATCH(FB$1,'9 класс'!$A:$A,0)-7+'Итог по классам'!$B142,,,),"Ф")</f>
        <v>0</v>
      </c>
      <c r="FC142" s="37">
        <f ca="1">COUNTIF(OFFSET(class9_2,MATCH(FC$1,'9 класс'!$A:$A,0)-7+'Итог по классам'!$B142,,,),"р")</f>
        <v>0</v>
      </c>
      <c r="FD142" s="37">
        <f ca="1">COUNTIF(OFFSET(class9_2,MATCH(FD$1,'9 класс'!$A:$A,0)-7+'Итог по классам'!$B142,,,),"ш")</f>
        <v>0</v>
      </c>
      <c r="FE142" s="38">
        <f ca="1">COUNTIF(OFFSET(class9_1,MATCH(FE$1,'9 класс'!$A:$A,0)-7+'Итог по классам'!$B142,,,),"Ф")</f>
        <v>0</v>
      </c>
      <c r="FF142" s="37">
        <f ca="1">COUNTIF(OFFSET(class9_1,MATCH(FF$1,'9 класс'!$A:$A,0)-7+'Итог по классам'!$B142,,,),"р")</f>
        <v>0</v>
      </c>
      <c r="FG142" s="37">
        <f ca="1">COUNTIF(OFFSET(class9_1,MATCH(FG$1,'9 класс'!$A:$A,0)-7+'Итог по классам'!$B142,,,),"ш")</f>
        <v>0</v>
      </c>
      <c r="FH142" s="37">
        <f ca="1">COUNTIF(OFFSET(class9_2,MATCH(FH$1,'9 класс'!$A:$A,0)-7+'Итог по классам'!$B142,,,),"Ф")</f>
        <v>0</v>
      </c>
      <c r="FI142" s="37">
        <f ca="1">COUNTIF(OFFSET(class9_2,MATCH(FI$1,'9 класс'!$A:$A,0)-7+'Итог по классам'!$B142,,,),"р")</f>
        <v>0</v>
      </c>
      <c r="FJ142" s="37">
        <f ca="1">COUNTIF(OFFSET(class9_2,MATCH(FJ$1,'9 класс'!$A:$A,0)-7+'Итог по классам'!$B142,,,),"ш")</f>
        <v>0</v>
      </c>
      <c r="FK142" s="38">
        <f ca="1">COUNTIF(OFFSET(class9_1,MATCH(FK$1,'9 класс'!$A:$A,0)-7+'Итог по классам'!$B142,,,),"Ф")</f>
        <v>0</v>
      </c>
      <c r="FL142" s="37">
        <f ca="1">COUNTIF(OFFSET(class9_1,MATCH(FL$1,'9 класс'!$A:$A,0)-7+'Итог по классам'!$B142,,,),"р")</f>
        <v>0</v>
      </c>
      <c r="FM142" s="37">
        <f ca="1">COUNTIF(OFFSET(class9_1,MATCH(FM$1,'9 класс'!$A:$A,0)-7+'Итог по классам'!$B142,,,),"ш")</f>
        <v>0</v>
      </c>
      <c r="FN142" s="37">
        <f ca="1">COUNTIF(OFFSET(class9_2,MATCH(FN$1,'9 класс'!$A:$A,0)-7+'Итог по классам'!$B142,,,),"Ф")</f>
        <v>0</v>
      </c>
      <c r="FO142" s="37">
        <f ca="1">COUNTIF(OFFSET(class9_2,MATCH(FO$1,'9 класс'!$A:$A,0)-7+'Итог по классам'!$B142,,,),"р")</f>
        <v>0</v>
      </c>
      <c r="FP142" s="37">
        <f ca="1">COUNTIF(OFFSET(class9_2,MATCH(FP$1,'9 класс'!$A:$A,0)-7+'Итог по классам'!$B142,,,),"ш")</f>
        <v>0</v>
      </c>
      <c r="FQ142" s="38">
        <f ca="1">COUNTIF(OFFSET(class9_1,MATCH(FQ$1,'9 класс'!$A:$A,0)-7+'Итог по классам'!$B142,,,),"Ф")</f>
        <v>0</v>
      </c>
      <c r="FR142" s="37">
        <f ca="1">COUNTIF(OFFSET(class9_1,MATCH(FR$1,'9 класс'!$A:$A,0)-7+'Итог по классам'!$B142,,,),"р")</f>
        <v>0</v>
      </c>
      <c r="FS142" s="37">
        <f ca="1">COUNTIF(OFFSET(class9_1,MATCH(FS$1,'9 класс'!$A:$A,0)-7+'Итог по классам'!$B142,,,),"ш")</f>
        <v>0</v>
      </c>
      <c r="FT142" s="37">
        <f ca="1">COUNTIF(OFFSET(class9_2,MATCH(FT$1,'9 класс'!$A:$A,0)-7+'Итог по классам'!$B142,,,),"Ф")</f>
        <v>0</v>
      </c>
      <c r="FU142" s="37">
        <f ca="1">COUNTIF(OFFSET(class9_2,MATCH(FU$1,'9 класс'!$A:$A,0)-7+'Итог по классам'!$B142,,,),"р")</f>
        <v>0</v>
      </c>
      <c r="FV142" s="37">
        <f ca="1">COUNTIF(OFFSET(class9_2,MATCH(FV$1,'9 класс'!$A:$A,0)-7+'Итог по классам'!$B142,,,),"ш")</f>
        <v>0</v>
      </c>
      <c r="FW142" s="38">
        <f ca="1">COUNTIF(OFFSET(class9_1,MATCH(FW$1,'9 класс'!$A:$A,0)-7+'Итог по классам'!$B142,,,),"Ф")</f>
        <v>0</v>
      </c>
      <c r="FX142" s="37">
        <f ca="1">COUNTIF(OFFSET(class9_1,MATCH(FX$1,'9 класс'!$A:$A,0)-7+'Итог по классам'!$B142,,,),"р")</f>
        <v>0</v>
      </c>
      <c r="FY142" s="37">
        <f ca="1">COUNTIF(OFFSET(class9_1,MATCH(FY$1,'9 класс'!$A:$A,0)-7+'Итог по классам'!$B142,,,),"ш")</f>
        <v>0</v>
      </c>
      <c r="FZ142" s="37">
        <f ca="1">COUNTIF(OFFSET(class9_2,MATCH(FZ$1,'9 класс'!$A:$A,0)-7+'Итог по классам'!$B142,,,),"Ф")</f>
        <v>0</v>
      </c>
      <c r="GA142" s="37">
        <f ca="1">COUNTIF(OFFSET(class9_2,MATCH(GA$1,'9 класс'!$A:$A,0)-7+'Итог по классам'!$B142,,,),"р")</f>
        <v>0</v>
      </c>
      <c r="GB142" s="37">
        <f ca="1">COUNTIF(OFFSET(class9_2,MATCH(GB$1,'9 класс'!$A:$A,0)-7+'Итог по классам'!$B142,,,),"ш")</f>
        <v>0</v>
      </c>
      <c r="GC142" s="38">
        <f ca="1">COUNTIF(OFFSET(class9_1,MATCH(GC$1,'9 класс'!$A:$A,0)-7+'Итог по классам'!$B142,,,),"Ф")</f>
        <v>0</v>
      </c>
      <c r="GD142" s="37">
        <f ca="1">COUNTIF(OFFSET(class9_1,MATCH(GD$1,'9 класс'!$A:$A,0)-7+'Итог по классам'!$B142,,,),"р")</f>
        <v>0</v>
      </c>
      <c r="GE142" s="37">
        <f ca="1">COUNTIF(OFFSET(class9_1,MATCH(GE$1,'9 класс'!$A:$A,0)-7+'Итог по классам'!$B142,,,),"ш")</f>
        <v>0</v>
      </c>
      <c r="GF142" s="37">
        <f ca="1">COUNTIF(OFFSET(class9_2,MATCH(GF$1,'9 класс'!$A:$A,0)-7+'Итог по классам'!$B142,,,),"Ф")</f>
        <v>0</v>
      </c>
      <c r="GG142" s="37">
        <f ca="1">COUNTIF(OFFSET(class9_2,MATCH(GG$1,'9 класс'!$A:$A,0)-7+'Итог по классам'!$B142,,,),"р")</f>
        <v>0</v>
      </c>
      <c r="GH142" s="37">
        <f ca="1">COUNTIF(OFFSET(class9_2,MATCH(GH$1,'9 класс'!$A:$A,0)-7+'Итог по классам'!$B142,,,),"ш")</f>
        <v>0</v>
      </c>
      <c r="GI142" s="38">
        <f ca="1">COUNTIF(OFFSET(class9_1,MATCH(GI$1,'9 класс'!$A:$A,0)-7+'Итог по классам'!$B142,,,),"Ф")</f>
        <v>0</v>
      </c>
      <c r="GJ142" s="37">
        <f ca="1">COUNTIF(OFFSET(class9_1,MATCH(GJ$1,'9 класс'!$A:$A,0)-7+'Итог по классам'!$B142,,,),"р")</f>
        <v>0</v>
      </c>
      <c r="GK142" s="37">
        <f ca="1">COUNTIF(OFFSET(class9_1,MATCH(GK$1,'9 класс'!$A:$A,0)-7+'Итог по классам'!$B142,,,),"ш")</f>
        <v>0</v>
      </c>
      <c r="GL142" s="37">
        <f ca="1">COUNTIF(OFFSET(class9_2,MATCH(GL$1,'9 класс'!$A:$A,0)-7+'Итог по классам'!$B142,,,),"Ф")</f>
        <v>0</v>
      </c>
      <c r="GM142" s="37">
        <f ca="1">COUNTIF(OFFSET(class9_2,MATCH(GM$1,'9 класс'!$A:$A,0)-7+'Итог по классам'!$B142,,,),"р")</f>
        <v>0</v>
      </c>
      <c r="GN142" s="37">
        <f ca="1">COUNTIF(OFFSET(class9_2,MATCH(GN$1,'9 класс'!$A:$A,0)-7+'Итог по классам'!$B142,,,),"ш")</f>
        <v>0</v>
      </c>
      <c r="GO142" s="38">
        <f ca="1">COUNTIF(OFFSET(class9_1,MATCH(GO$1,'9 класс'!$A:$A,0)-7+'Итог по классам'!$B142,,,),"Ф")</f>
        <v>0</v>
      </c>
      <c r="GP142" s="37">
        <f ca="1">COUNTIF(OFFSET(class9_1,MATCH(GP$1,'9 класс'!$A:$A,0)-7+'Итог по классам'!$B142,,,),"р")</f>
        <v>0</v>
      </c>
      <c r="GQ142" s="37">
        <f ca="1">COUNTIF(OFFSET(class9_1,MATCH(GQ$1,'9 класс'!$A:$A,0)-7+'Итог по классам'!$B142,,,),"ш")</f>
        <v>0</v>
      </c>
      <c r="GR142" s="37">
        <f ca="1">COUNTIF(OFFSET(class9_2,MATCH(GR$1,'9 класс'!$A:$A,0)-7+'Итог по классам'!$B142,,,),"Ф")</f>
        <v>0</v>
      </c>
      <c r="GS142" s="37">
        <f ca="1">COUNTIF(OFFSET(class9_2,MATCH(GS$1,'9 класс'!$A:$A,0)-7+'Итог по классам'!$B142,,,),"р")</f>
        <v>0</v>
      </c>
      <c r="GT142" s="37">
        <f ca="1">COUNTIF(OFFSET(class9_2,MATCH(GT$1,'9 класс'!$A:$A,0)-7+'Итог по классам'!$B142,,,),"ш")</f>
        <v>0</v>
      </c>
      <c r="GU142" s="38">
        <f ca="1">COUNTIF(OFFSET(class9_1,MATCH(GU$1,'9 класс'!$A:$A,0)-7+'Итог по классам'!$B142,,,),"Ф")</f>
        <v>0</v>
      </c>
      <c r="GV142" s="37">
        <f ca="1">COUNTIF(OFFSET(class9_1,MATCH(GV$1,'9 класс'!$A:$A,0)-7+'Итог по классам'!$B142,,,),"р")</f>
        <v>0</v>
      </c>
      <c r="GW142" s="37">
        <f ca="1">COUNTIF(OFFSET(class9_1,MATCH(GW$1,'9 класс'!$A:$A,0)-7+'Итог по классам'!$B142,,,),"ш")</f>
        <v>0</v>
      </c>
      <c r="GX142" s="37">
        <f ca="1">COUNTIF(OFFSET(class9_2,MATCH(GX$1,'9 класс'!$A:$A,0)-7+'Итог по классам'!$B142,,,),"Ф")</f>
        <v>0</v>
      </c>
      <c r="GY142" s="37">
        <f ca="1">COUNTIF(OFFSET(class9_2,MATCH(GY$1,'9 класс'!$A:$A,0)-7+'Итог по классам'!$B142,,,),"р")</f>
        <v>0</v>
      </c>
      <c r="GZ142" s="37">
        <f ca="1">COUNTIF(OFFSET(class9_2,MATCH(GZ$1,'9 класс'!$A:$A,0)-7+'Итог по классам'!$B142,,,),"ш")</f>
        <v>0</v>
      </c>
      <c r="HA142" s="38">
        <f ca="1">COUNTIF(OFFSET(class9_1,MATCH(HA$1,'9 класс'!$A:$A,0)-7+'Итог по классам'!$B142,,,),"Ф")</f>
        <v>0</v>
      </c>
      <c r="HB142" s="37">
        <f ca="1">COUNTIF(OFFSET(class9_1,MATCH(HB$1,'9 класс'!$A:$A,0)-7+'Итог по классам'!$B142,,,),"р")</f>
        <v>0</v>
      </c>
      <c r="HC142" s="37">
        <f ca="1">COUNTIF(OFFSET(class9_1,MATCH(HC$1,'9 класс'!$A:$A,0)-7+'Итог по классам'!$B142,,,),"ш")</f>
        <v>0</v>
      </c>
      <c r="HD142" s="37">
        <f ca="1">COUNTIF(OFFSET(class9_2,MATCH(HD$1,'9 класс'!$A:$A,0)-7+'Итог по классам'!$B142,,,),"Ф")</f>
        <v>0</v>
      </c>
      <c r="HE142" s="37">
        <f ca="1">COUNTIF(OFFSET(class9_2,MATCH(HE$1,'9 класс'!$A:$A,0)-7+'Итог по классам'!$B142,,,),"р")</f>
        <v>0</v>
      </c>
      <c r="HF142" s="37">
        <f ca="1">COUNTIF(OFFSET(class9_2,MATCH(HF$1,'9 класс'!$A:$A,0)-7+'Итог по классам'!$B142,,,),"ш")</f>
        <v>0</v>
      </c>
      <c r="HG142" s="38">
        <f ca="1">COUNTIF(OFFSET(class9_1,MATCH(HG$1,'9 класс'!$A:$A,0)-7+'Итог по классам'!$B142,,,),"Ф")</f>
        <v>0</v>
      </c>
      <c r="HH142" s="37">
        <f ca="1">COUNTIF(OFFSET(class9_1,MATCH(HH$1,'9 класс'!$A:$A,0)-7+'Итог по классам'!$B142,,,),"р")</f>
        <v>0</v>
      </c>
      <c r="HI142" s="37">
        <f ca="1">COUNTIF(OFFSET(class9_1,MATCH(HI$1,'9 класс'!$A:$A,0)-7+'Итог по классам'!$B142,,,),"ш")</f>
        <v>0</v>
      </c>
      <c r="HJ142" s="37">
        <f ca="1">COUNTIF(OFFSET(class9_2,MATCH(HJ$1,'9 класс'!$A:$A,0)-7+'Итог по классам'!$B142,,,),"Ф")</f>
        <v>0</v>
      </c>
      <c r="HK142" s="37">
        <f ca="1">COUNTIF(OFFSET(class9_2,MATCH(HK$1,'9 класс'!$A:$A,0)-7+'Итог по классам'!$B142,,,),"р")</f>
        <v>0</v>
      </c>
      <c r="HL142" s="37">
        <f ca="1">COUNTIF(OFFSET(class9_2,MATCH(HL$1,'9 класс'!$A:$A,0)-7+'Итог по классам'!$B142,,,),"ш")</f>
        <v>0</v>
      </c>
      <c r="HM142" s="38">
        <f ca="1">COUNTIF(OFFSET(class9_1,MATCH(HM$1,'9 класс'!$A:$A,0)-7+'Итог по классам'!$B142,,,),"Ф")</f>
        <v>0</v>
      </c>
      <c r="HN142" s="37">
        <f ca="1">COUNTIF(OFFSET(class9_1,MATCH(HN$1,'9 класс'!$A:$A,0)-7+'Итог по классам'!$B142,,,),"р")</f>
        <v>0</v>
      </c>
      <c r="HO142" s="37">
        <f ca="1">COUNTIF(OFFSET(class9_1,MATCH(HO$1,'9 класс'!$A:$A,0)-7+'Итог по классам'!$B142,,,),"ш")</f>
        <v>0</v>
      </c>
      <c r="HP142" s="37">
        <f ca="1">COUNTIF(OFFSET(class9_2,MATCH(HP$1,'9 класс'!$A:$A,0)-7+'Итог по классам'!$B142,,,),"Ф")</f>
        <v>0</v>
      </c>
      <c r="HQ142" s="37">
        <f ca="1">COUNTIF(OFFSET(class9_2,MATCH(HQ$1,'9 класс'!$A:$A,0)-7+'Итог по классам'!$B142,,,),"р")</f>
        <v>0</v>
      </c>
      <c r="HR142" s="37">
        <f ca="1">COUNTIF(OFFSET(class9_2,MATCH(HR$1,'9 класс'!$A:$A,0)-7+'Итог по классам'!$B142,,,),"ш")</f>
        <v>0</v>
      </c>
      <c r="HS142" s="38">
        <f ca="1">COUNTIF(OFFSET(class9_1,MATCH(HS$1,'9 класс'!$A:$A,0)-7+'Итог по классам'!$B142,,,),"Ф")</f>
        <v>0</v>
      </c>
      <c r="HT142" s="37">
        <f ca="1">COUNTIF(OFFSET(class9_1,MATCH(HT$1,'9 класс'!$A:$A,0)-7+'Итог по классам'!$B142,,,),"р")</f>
        <v>0</v>
      </c>
      <c r="HU142" s="37">
        <f ca="1">COUNTIF(OFFSET(class9_1,MATCH(HU$1,'9 класс'!$A:$A,0)-7+'Итог по классам'!$B142,,,),"ш")</f>
        <v>0</v>
      </c>
      <c r="HV142" s="37">
        <f ca="1">COUNTIF(OFFSET(class9_2,MATCH(HV$1,'9 класс'!$A:$A,0)-7+'Итог по классам'!$B142,,,),"Ф")</f>
        <v>0</v>
      </c>
      <c r="HW142" s="37">
        <f ca="1">COUNTIF(OFFSET(class9_2,MATCH(HW$1,'9 класс'!$A:$A,0)-7+'Итог по классам'!$B142,,,),"р")</f>
        <v>0</v>
      </c>
      <c r="HX142" s="37">
        <f ca="1">COUNTIF(OFFSET(class9_2,MATCH(HX$1,'9 класс'!$A:$A,0)-7+'Итог по классам'!$B142,,,),"ш")</f>
        <v>0</v>
      </c>
      <c r="HY142" s="38">
        <f ca="1">COUNTIF(OFFSET(class9_1,MATCH(HY$1,'9 класс'!$A:$A,0)-7+'Итог по классам'!$B142,,,),"Ф")</f>
        <v>0</v>
      </c>
      <c r="HZ142" s="37">
        <f ca="1">COUNTIF(OFFSET(class9_1,MATCH(HZ$1,'9 класс'!$A:$A,0)-7+'Итог по классам'!$B142,,,),"р")</f>
        <v>0</v>
      </c>
      <c r="IA142" s="37">
        <f ca="1">COUNTIF(OFFSET(class9_1,MATCH(IA$1,'9 класс'!$A:$A,0)-7+'Итог по классам'!$B142,,,),"ш")</f>
        <v>0</v>
      </c>
      <c r="IB142" s="37">
        <f ca="1">COUNTIF(OFFSET(class9_2,MATCH(IB$1,'9 класс'!$A:$A,0)-7+'Итог по классам'!$B142,,,),"Ф")</f>
        <v>0</v>
      </c>
      <c r="IC142" s="37">
        <f ca="1">COUNTIF(OFFSET(class9_2,MATCH(IC$1,'9 класс'!$A:$A,0)-7+'Итог по классам'!$B142,,,),"р")</f>
        <v>0</v>
      </c>
      <c r="ID142" s="37">
        <f ca="1">COUNTIF(OFFSET(class9_2,MATCH(ID$1,'9 класс'!$A:$A,0)-7+'Итог по классам'!$B142,,,),"ш")</f>
        <v>0</v>
      </c>
      <c r="IE142" s="38">
        <f ca="1">COUNTIF(OFFSET(class9_1,MATCH(IE$1,'9 класс'!$A:$A,0)-7+'Итог по классам'!$B142,,,),"Ф")</f>
        <v>0</v>
      </c>
      <c r="IF142" s="37">
        <f ca="1">COUNTIF(OFFSET(class9_1,MATCH(IF$1,'9 класс'!$A:$A,0)-7+'Итог по классам'!$B142,,,),"р")</f>
        <v>0</v>
      </c>
      <c r="IG142" s="37">
        <f ca="1">COUNTIF(OFFSET(class9_1,MATCH(IG$1,'9 класс'!$A:$A,0)-7+'Итог по классам'!$B142,,,),"ш")</f>
        <v>0</v>
      </c>
      <c r="IH142" s="37">
        <f ca="1">COUNTIF(OFFSET(class9_2,MATCH(IH$1,'9 класс'!$A:$A,0)-7+'Итог по классам'!$B142,,,),"Ф")</f>
        <v>0</v>
      </c>
      <c r="II142" s="37">
        <f ca="1">COUNTIF(OFFSET(class9_2,MATCH(II$1,'9 класс'!$A:$A,0)-7+'Итог по классам'!$B142,,,),"р")</f>
        <v>0</v>
      </c>
      <c r="IJ142" s="37">
        <f ca="1">COUNTIF(OFFSET(class9_2,MATCH(IJ$1,'9 класс'!$A:$A,0)-7+'Итог по классам'!$B142,,,),"ш")</f>
        <v>0</v>
      </c>
      <c r="IK142" s="38">
        <f ca="1">COUNTIF(OFFSET(class9_1,MATCH(IK$1,'9 класс'!$A:$A,0)-7+'Итог по классам'!$B142,,,),"Ф")</f>
        <v>0</v>
      </c>
      <c r="IL142" s="37">
        <f ca="1">COUNTIF(OFFSET(class9_1,MATCH(IL$1,'9 класс'!$A:$A,0)-7+'Итог по классам'!$B142,,,),"р")</f>
        <v>0</v>
      </c>
      <c r="IM142" s="37">
        <f ca="1">COUNTIF(OFFSET(class9_1,MATCH(IM$1,'9 класс'!$A:$A,0)-7+'Итог по классам'!$B142,,,),"ш")</f>
        <v>0</v>
      </c>
      <c r="IN142" s="37">
        <f ca="1">COUNTIF(OFFSET(class9_2,MATCH(IN$1,'9 класс'!$A:$A,0)-7+'Итог по классам'!$B142,,,),"Ф")</f>
        <v>0</v>
      </c>
      <c r="IO142" s="37">
        <f ca="1">COUNTIF(OFFSET(class9_2,MATCH(IO$1,'9 класс'!$A:$A,0)-7+'Итог по классам'!$B142,,,),"р")</f>
        <v>0</v>
      </c>
      <c r="IP142" s="37">
        <f ca="1">COUNTIF(OFFSET(class9_2,MATCH(IP$1,'9 класс'!$A:$A,0)-7+'Итог по классам'!$B142,,,),"ш")</f>
        <v>0</v>
      </c>
      <c r="IQ142" s="38">
        <f ca="1">COUNTIF(OFFSET(class9_1,MATCH(IQ$1,'9 класс'!$A:$A,0)-7+'Итог по классам'!$B142,,,),"Ф")</f>
        <v>0</v>
      </c>
      <c r="IR142" s="37">
        <f ca="1">COUNTIF(OFFSET(class9_1,MATCH(IR$1,'9 класс'!$A:$A,0)-7+'Итог по классам'!$B142,,,),"р")</f>
        <v>0</v>
      </c>
      <c r="IS142" s="37">
        <f ca="1">COUNTIF(OFFSET(class9_1,MATCH(IS$1,'9 класс'!$A:$A,0)-7+'Итог по классам'!$B142,,,),"ш")</f>
        <v>0</v>
      </c>
      <c r="IT142" s="37">
        <f ca="1">COUNTIF(OFFSET(class9_2,MATCH(IT$1,'9 класс'!$A:$A,0)-7+'Итог по классам'!$B142,,,),"Ф")</f>
        <v>0</v>
      </c>
      <c r="IU142" s="37">
        <f ca="1">COUNTIF(OFFSET(class9_2,MATCH(IU$1,'9 класс'!$A:$A,0)-7+'Итог по классам'!$B142,,,),"р")</f>
        <v>0</v>
      </c>
      <c r="IV142" s="37">
        <f ca="1">COUNTIF(OFFSET(class9_2,MATCH(IV$1,'9 класс'!$A:$A,0)-7+'Итог по классам'!$B142,,,),"ш")</f>
        <v>0</v>
      </c>
      <c r="IW142" s="38">
        <f ca="1">COUNTIF(OFFSET(class9_1,MATCH(IW$1,'9 класс'!$A:$A,0)-7+'Итог по классам'!$B142,,,),"Ф")</f>
        <v>0</v>
      </c>
      <c r="IX142" s="37">
        <f ca="1">COUNTIF(OFFSET(class9_1,MATCH(IX$1,'9 класс'!$A:$A,0)-7+'Итог по классам'!$B142,,,),"р")</f>
        <v>0</v>
      </c>
      <c r="IY142" s="37">
        <f ca="1">COUNTIF(OFFSET(class9_1,MATCH(IY$1,'9 класс'!$A:$A,0)-7+'Итог по классам'!$B142,,,),"ш")</f>
        <v>0</v>
      </c>
      <c r="IZ142" s="37">
        <f ca="1">COUNTIF(OFFSET(class9_2,MATCH(IZ$1,'9 класс'!$A:$A,0)-7+'Итог по классам'!$B142,,,),"Ф")</f>
        <v>0</v>
      </c>
      <c r="JA142" s="37">
        <f ca="1">COUNTIF(OFFSET(class9_2,MATCH(JA$1,'9 класс'!$A:$A,0)-7+'Итог по классам'!$B142,,,),"р")</f>
        <v>0</v>
      </c>
      <c r="JB142" s="37">
        <f ca="1">COUNTIF(OFFSET(class9_2,MATCH(JB$1,'9 класс'!$A:$A,0)-7+'Итог по классам'!$B142,,,),"ш")</f>
        <v>0</v>
      </c>
      <c r="JC142" s="38">
        <f ca="1">COUNTIF(OFFSET(class9_1,MATCH(JC$1,'9 класс'!$A:$A,0)-7+'Итог по классам'!$B142,,,),"Ф")</f>
        <v>0</v>
      </c>
      <c r="JD142" s="37">
        <f ca="1">COUNTIF(OFFSET(class9_1,MATCH(JD$1,'9 класс'!$A:$A,0)-7+'Итог по классам'!$B142,,,),"р")</f>
        <v>0</v>
      </c>
      <c r="JE142" s="37">
        <f ca="1">COUNTIF(OFFSET(class9_1,MATCH(JE$1,'9 класс'!$A:$A,0)-7+'Итог по классам'!$B142,,,),"ш")</f>
        <v>0</v>
      </c>
      <c r="JF142" s="37">
        <f ca="1">COUNTIF(OFFSET(class9_2,MATCH(JF$1,'9 класс'!$A:$A,0)-7+'Итог по классам'!$B142,,,),"Ф")</f>
        <v>0</v>
      </c>
      <c r="JG142" s="37">
        <f ca="1">COUNTIF(OFFSET(class9_2,MATCH(JG$1,'9 класс'!$A:$A,0)-7+'Итог по классам'!$B142,,,),"р")</f>
        <v>0</v>
      </c>
      <c r="JH142" s="37">
        <f ca="1">COUNTIF(OFFSET(class9_2,MATCH(JH$1,'9 класс'!$A:$A,0)-7+'Итог по классам'!$B142,,,),"ш")</f>
        <v>0</v>
      </c>
      <c r="JI142" s="38">
        <f ca="1">COUNTIF(OFFSET(class9_1,MATCH(JI$1,'9 класс'!$A:$A,0)-7+'Итог по классам'!$B142,,,),"Ф")</f>
        <v>0</v>
      </c>
      <c r="JJ142" s="37">
        <f ca="1">COUNTIF(OFFSET(class9_1,MATCH(JJ$1,'9 класс'!$A:$A,0)-7+'Итог по классам'!$B142,,,),"р")</f>
        <v>0</v>
      </c>
      <c r="JK142" s="37">
        <f ca="1">COUNTIF(OFFSET(class9_1,MATCH(JK$1,'9 класс'!$A:$A,0)-7+'Итог по классам'!$B142,,,),"ш")</f>
        <v>0</v>
      </c>
      <c r="JL142" s="37">
        <f ca="1">COUNTIF(OFFSET(class9_2,MATCH(JL$1,'9 класс'!$A:$A,0)-7+'Итог по классам'!$B142,,,),"Ф")</f>
        <v>0</v>
      </c>
      <c r="JM142" s="37">
        <f ca="1">COUNTIF(OFFSET(class9_2,MATCH(JM$1,'9 класс'!$A:$A,0)-7+'Итог по классам'!$B142,,,),"р")</f>
        <v>0</v>
      </c>
      <c r="JN142" s="37">
        <f ca="1">COUNTIF(OFFSET(class9_2,MATCH(JN$1,'9 класс'!$A:$A,0)-7+'Итог по классам'!$B142,,,),"ш")</f>
        <v>0</v>
      </c>
      <c r="JO142" s="38">
        <f ca="1">COUNTIF(OFFSET(class9_1,MATCH(JO$1,'9 класс'!$A:$A,0)-7+'Итог по классам'!$B142,,,),"Ф")</f>
        <v>0</v>
      </c>
      <c r="JP142" s="37">
        <f ca="1">COUNTIF(OFFSET(class9_1,MATCH(JP$1,'9 класс'!$A:$A,0)-7+'Итог по классам'!$B142,,,),"р")</f>
        <v>0</v>
      </c>
      <c r="JQ142" s="37">
        <f ca="1">COUNTIF(OFFSET(class9_1,MATCH(JQ$1,'9 класс'!$A:$A,0)-7+'Итог по классам'!$B142,,,),"ш")</f>
        <v>0</v>
      </c>
      <c r="JR142" s="37">
        <f ca="1">COUNTIF(OFFSET(class9_2,MATCH(JR$1,'9 класс'!$A:$A,0)-7+'Итог по классам'!$B142,,,),"Ф")</f>
        <v>0</v>
      </c>
      <c r="JS142" s="37">
        <f ca="1">COUNTIF(OFFSET(class9_2,MATCH(JS$1,'9 класс'!$A:$A,0)-7+'Итог по классам'!$B142,,,),"р")</f>
        <v>0</v>
      </c>
      <c r="JT142" s="37">
        <f ca="1">COUNTIF(OFFSET(class9_2,MATCH(JT$1,'9 класс'!$A:$A,0)-7+'Итог по классам'!$B142,,,),"ш")</f>
        <v>0</v>
      </c>
      <c r="JU142" s="38">
        <f ca="1">COUNTIF(OFFSET(class9_1,MATCH(JU$1,'9 класс'!$A:$A,0)-7+'Итог по классам'!$B142,,,),"Ф")</f>
        <v>0</v>
      </c>
      <c r="JV142" s="37">
        <f ca="1">COUNTIF(OFFSET(class9_1,MATCH(JV$1,'9 класс'!$A:$A,0)-7+'Итог по классам'!$B142,,,),"р")</f>
        <v>0</v>
      </c>
      <c r="JW142" s="37">
        <f ca="1">COUNTIF(OFFSET(class9_1,MATCH(JW$1,'9 класс'!$A:$A,0)-7+'Итог по классам'!$B142,,,),"ш")</f>
        <v>0</v>
      </c>
      <c r="JX142" s="37">
        <f ca="1">COUNTIF(OFFSET(class9_2,MATCH(JX$1,'9 класс'!$A:$A,0)-7+'Итог по классам'!$B142,,,),"Ф")</f>
        <v>0</v>
      </c>
      <c r="JY142" s="37">
        <f ca="1">COUNTIF(OFFSET(class9_2,MATCH(JY$1,'9 класс'!$A:$A,0)-7+'Итог по классам'!$B142,,,),"р")</f>
        <v>0</v>
      </c>
      <c r="JZ142" s="37">
        <f ca="1">COUNTIF(OFFSET(class9_2,MATCH(JZ$1,'9 класс'!$A:$A,0)-7+'Итог по классам'!$B142,,,),"ш")</f>
        <v>0</v>
      </c>
      <c r="KA142" s="38">
        <f ca="1">COUNTIF(OFFSET(class9_1,MATCH(KA$1,'9 класс'!$A:$A,0)-7+'Итог по классам'!$B142,,,),"Ф")</f>
        <v>0</v>
      </c>
      <c r="KB142" s="37">
        <f ca="1">COUNTIF(OFFSET(class9_1,MATCH(KB$1,'9 класс'!$A:$A,0)-7+'Итог по классам'!$B142,,,),"р")</f>
        <v>0</v>
      </c>
      <c r="KC142" s="37">
        <f ca="1">COUNTIF(OFFSET(class9_1,MATCH(KC$1,'9 класс'!$A:$A,0)-7+'Итог по классам'!$B142,,,),"ш")</f>
        <v>0</v>
      </c>
      <c r="KD142" s="37">
        <f ca="1">COUNTIF(OFFSET(class9_2,MATCH(KD$1,'9 класс'!$A:$A,0)-7+'Итог по классам'!$B142,,,),"Ф")</f>
        <v>0</v>
      </c>
      <c r="KE142" s="37">
        <f ca="1">COUNTIF(OFFSET(class9_2,MATCH(KE$1,'9 класс'!$A:$A,0)-7+'Итог по классам'!$B142,,,),"р")</f>
        <v>0</v>
      </c>
      <c r="KF142" s="37">
        <f ca="1">COUNTIF(OFFSET(class9_2,MATCH(KF$1,'9 класс'!$A:$A,0)-7+'Итог по классам'!$B142,,,),"ш")</f>
        <v>0</v>
      </c>
      <c r="KG142" s="38">
        <f ca="1">COUNTIF(OFFSET(class9_1,MATCH(KG$1,'9 класс'!$A:$A,0)-7+'Итог по классам'!$B142,,,),"Ф")</f>
        <v>0</v>
      </c>
      <c r="KH142" s="37">
        <f ca="1">COUNTIF(OFFSET(class9_1,MATCH(KH$1,'9 класс'!$A:$A,0)-7+'Итог по классам'!$B142,,,),"р")</f>
        <v>0</v>
      </c>
      <c r="KI142" s="37">
        <f ca="1">COUNTIF(OFFSET(class9_1,MATCH(KI$1,'9 класс'!$A:$A,0)-7+'Итог по классам'!$B142,,,),"ш")</f>
        <v>0</v>
      </c>
      <c r="KJ142" s="37">
        <f ca="1">COUNTIF(OFFSET(class9_2,MATCH(KJ$1,'9 класс'!$A:$A,0)-7+'Итог по классам'!$B142,,,),"Ф")</f>
        <v>0</v>
      </c>
      <c r="KK142" s="37">
        <f ca="1">COUNTIF(OFFSET(class9_2,MATCH(KK$1,'9 класс'!$A:$A,0)-7+'Итог по классам'!$B142,,,),"р")</f>
        <v>0</v>
      </c>
      <c r="KL142" s="37">
        <f ca="1">COUNTIF(OFFSET(class9_2,MATCH(KL$1,'9 класс'!$A:$A,0)-7+'Итог по классам'!$B142,,,),"ш")</f>
        <v>0</v>
      </c>
      <c r="KM142" s="38">
        <f ca="1">COUNTIF(OFFSET(class9_1,MATCH(KM$1,'9 класс'!$A:$A,0)-7+'Итог по классам'!$B142,,,),"Ф")</f>
        <v>0</v>
      </c>
      <c r="KN142" s="37">
        <f ca="1">COUNTIF(OFFSET(class9_1,MATCH(KN$1,'9 класс'!$A:$A,0)-7+'Итог по классам'!$B142,,,),"р")</f>
        <v>0</v>
      </c>
      <c r="KO142" s="37">
        <f ca="1">COUNTIF(OFFSET(class9_1,MATCH(KO$1,'9 класс'!$A:$A,0)-7+'Итог по классам'!$B142,,,),"ш")</f>
        <v>0</v>
      </c>
      <c r="KP142" s="37">
        <f ca="1">COUNTIF(OFFSET(class9_2,MATCH(KP$1,'9 класс'!$A:$A,0)-7+'Итог по классам'!$B142,,,),"Ф")</f>
        <v>0</v>
      </c>
      <c r="KQ142" s="37">
        <f ca="1">COUNTIF(OFFSET(class9_2,MATCH(KQ$1,'9 класс'!$A:$A,0)-7+'Итог по классам'!$B142,,,),"р")</f>
        <v>0</v>
      </c>
      <c r="KR142" s="37">
        <f ca="1">COUNTIF(OFFSET(class9_2,MATCH(KR$1,'9 класс'!$A:$A,0)-7+'Итог по классам'!$B142,,,),"ш")</f>
        <v>0</v>
      </c>
    </row>
    <row r="143" spans="1:304" x14ac:dyDescent="0.25">
      <c r="A143">
        <f t="shared" si="13"/>
        <v>1</v>
      </c>
      <c r="B143" s="37">
        <v>11</v>
      </c>
      <c r="C143" s="3" t="s">
        <v>51</v>
      </c>
      <c r="D143" s="3" t="s">
        <v>65</v>
      </c>
      <c r="E143" s="37">
        <f ca="1">COUNTIF(OFFSET(class9_1,MATCH(E$1,'9 класс'!$A:$A,0)-7+'Итог по классам'!$B143,,,),"Ф")</f>
        <v>0</v>
      </c>
      <c r="F143" s="37">
        <f ca="1">COUNTIF(OFFSET(class9_1,MATCH(F$1,'9 класс'!$A:$A,0)-7+'Итог по классам'!$B143,,,),"р")</f>
        <v>0</v>
      </c>
      <c r="G143" s="37">
        <f ca="1">COUNTIF(OFFSET(class9_1,MATCH(G$1,'9 класс'!$A:$A,0)-7+'Итог по классам'!$B143,,,),"ш")</f>
        <v>0</v>
      </c>
      <c r="H143" s="37">
        <f ca="1">COUNTIF(OFFSET(class9_2,MATCH(H$1,'9 класс'!$A:$A,0)-7+'Итог по классам'!$B143,,,),"Ф")</f>
        <v>0</v>
      </c>
      <c r="I143" s="37">
        <f ca="1">COUNTIF(OFFSET(class9_2,MATCH(I$1,'9 класс'!$A:$A,0)-7+'Итог по классам'!$B143,,,),"р")</f>
        <v>0</v>
      </c>
      <c r="J143" s="37">
        <f ca="1">COUNTIF(OFFSET(class9_2,MATCH(J$1,'9 класс'!$A:$A,0)-7+'Итог по классам'!$B143,,,),"ш")</f>
        <v>0</v>
      </c>
      <c r="K143" s="38">
        <f ca="1">COUNTIF(OFFSET(class9_1,MATCH(K$1,'9 класс'!$A:$A,0)-7+'Итог по классам'!$B143,,,),"Ф")</f>
        <v>0</v>
      </c>
      <c r="L143" s="37">
        <f ca="1">COUNTIF(OFFSET(class9_1,MATCH(L$1,'9 класс'!$A:$A,0)-7+'Итог по классам'!$B143,,,),"р")</f>
        <v>0</v>
      </c>
      <c r="M143" s="37">
        <f ca="1">COUNTIF(OFFSET(class9_1,MATCH(M$1,'9 класс'!$A:$A,0)-7+'Итог по классам'!$B143,,,),"ш")</f>
        <v>0</v>
      </c>
      <c r="N143" s="37">
        <f ca="1">COUNTIF(OFFSET(class9_2,MATCH(N$1,'9 класс'!$A:$A,0)-7+'Итог по классам'!$B143,,,),"Ф")</f>
        <v>0</v>
      </c>
      <c r="O143" s="37">
        <f ca="1">COUNTIF(OFFSET(class9_2,MATCH(O$1,'9 класс'!$A:$A,0)-7+'Итог по классам'!$B143,,,),"р")</f>
        <v>0</v>
      </c>
      <c r="P143" s="37">
        <f ca="1">COUNTIF(OFFSET(class9_2,MATCH(P$1,'9 класс'!$A:$A,0)-7+'Итог по классам'!$B143,,,),"ш")</f>
        <v>0</v>
      </c>
      <c r="Q143" s="38">
        <f ca="1">COUNTIF(OFFSET(class9_1,MATCH(Q$1,'9 класс'!$A:$A,0)-7+'Итог по классам'!$B143,,,),"Ф")</f>
        <v>0</v>
      </c>
      <c r="R143" s="37">
        <f ca="1">COUNTIF(OFFSET(class9_1,MATCH(R$1,'9 класс'!$A:$A,0)-7+'Итог по классам'!$B143,,,),"р")</f>
        <v>0</v>
      </c>
      <c r="S143" s="37">
        <f ca="1">COUNTIF(OFFSET(class9_1,MATCH(S$1,'9 класс'!$A:$A,0)-7+'Итог по классам'!$B143,,,),"ш")</f>
        <v>0</v>
      </c>
      <c r="T143" s="37">
        <f ca="1">COUNTIF(OFFSET(class9_2,MATCH(T$1,'9 класс'!$A:$A,0)-7+'Итог по классам'!$B143,,,),"Ф")</f>
        <v>0</v>
      </c>
      <c r="U143" s="37">
        <f ca="1">COUNTIF(OFFSET(class9_2,MATCH(U$1,'9 класс'!$A:$A,0)-7+'Итог по классам'!$B143,,,),"р")</f>
        <v>0</v>
      </c>
      <c r="V143" s="37">
        <f ca="1">COUNTIF(OFFSET(class9_2,MATCH(V$1,'9 класс'!$A:$A,0)-7+'Итог по классам'!$B143,,,),"ш")</f>
        <v>0</v>
      </c>
      <c r="W143" s="38">
        <f ca="1">COUNTIF(OFFSET(class9_1,MATCH(W$1,'9 класс'!$A:$A,0)-7+'Итог по классам'!$B143,,,),"Ф")</f>
        <v>0</v>
      </c>
      <c r="X143" s="37">
        <f ca="1">COUNTIF(OFFSET(class9_1,MATCH(X$1,'9 класс'!$A:$A,0)-7+'Итог по классам'!$B143,,,),"р")</f>
        <v>0</v>
      </c>
      <c r="Y143" s="37">
        <f ca="1">COUNTIF(OFFSET(class9_1,MATCH(Y$1,'9 класс'!$A:$A,0)-7+'Итог по классам'!$B143,,,),"ш")</f>
        <v>0</v>
      </c>
      <c r="Z143" s="37">
        <f ca="1">COUNTIF(OFFSET(class9_2,MATCH(Z$1,'9 класс'!$A:$A,0)-7+'Итог по классам'!$B143,,,),"Ф")</f>
        <v>0</v>
      </c>
      <c r="AA143" s="37">
        <f ca="1">COUNTIF(OFFSET(class9_2,MATCH(AA$1,'9 класс'!$A:$A,0)-7+'Итог по классам'!$B143,,,),"р")</f>
        <v>0</v>
      </c>
      <c r="AB143" s="37">
        <f ca="1">COUNTIF(OFFSET(class9_2,MATCH(AB$1,'9 класс'!$A:$A,0)-7+'Итог по классам'!$B143,,,),"ш")</f>
        <v>0</v>
      </c>
      <c r="AC143" s="38">
        <f ca="1">COUNTIF(OFFSET(class9_1,MATCH(AC$1,'9 класс'!$A:$A,0)-7+'Итог по классам'!$B143,,,),"Ф")</f>
        <v>0</v>
      </c>
      <c r="AD143" s="37">
        <f ca="1">COUNTIF(OFFSET(class9_1,MATCH(AD$1,'9 класс'!$A:$A,0)-7+'Итог по классам'!$B143,,,),"р")</f>
        <v>0</v>
      </c>
      <c r="AE143" s="37">
        <f ca="1">COUNTIF(OFFSET(class9_1,MATCH(AE$1,'9 класс'!$A:$A,0)-7+'Итог по классам'!$B143,,,),"ш")</f>
        <v>0</v>
      </c>
      <c r="AF143" s="37">
        <f ca="1">COUNTIF(OFFSET(class9_2,MATCH(AF$1,'9 класс'!$A:$A,0)-7+'Итог по классам'!$B143,,,),"Ф")</f>
        <v>0</v>
      </c>
      <c r="AG143" s="37">
        <f ca="1">COUNTIF(OFFSET(class9_2,MATCH(AG$1,'9 класс'!$A:$A,0)-7+'Итог по классам'!$B143,,,),"р")</f>
        <v>0</v>
      </c>
      <c r="AH143" s="37">
        <f ca="1">COUNTIF(OFFSET(class9_2,MATCH(AH$1,'9 класс'!$A:$A,0)-7+'Итог по классам'!$B143,,,),"ш")</f>
        <v>0</v>
      </c>
      <c r="AI143" s="38">
        <f ca="1">COUNTIF(OFFSET(class9_1,MATCH(AI$1,'9 класс'!$A:$A,0)-7+'Итог по классам'!$B143,,,),"Ф")</f>
        <v>0</v>
      </c>
      <c r="AJ143" s="37">
        <f ca="1">COUNTIF(OFFSET(class9_1,MATCH(AJ$1,'9 класс'!$A:$A,0)-7+'Итог по классам'!$B143,,,),"р")</f>
        <v>0</v>
      </c>
      <c r="AK143" s="37">
        <f ca="1">COUNTIF(OFFSET(class9_1,MATCH(AK$1,'9 класс'!$A:$A,0)-7+'Итог по классам'!$B143,,,),"ш")</f>
        <v>0</v>
      </c>
      <c r="AL143" s="37">
        <f ca="1">COUNTIF(OFFSET(class9_2,MATCH(AL$1,'9 класс'!$A:$A,0)-7+'Итог по классам'!$B143,,,),"Ф")</f>
        <v>0</v>
      </c>
      <c r="AM143" s="37">
        <f ca="1">COUNTIF(OFFSET(class9_2,MATCH(AM$1,'9 класс'!$A:$A,0)-7+'Итог по классам'!$B143,,,),"р")</f>
        <v>0</v>
      </c>
      <c r="AN143" s="37">
        <f ca="1">COUNTIF(OFFSET(class9_2,MATCH(AN$1,'9 класс'!$A:$A,0)-7+'Итог по классам'!$B143,,,),"ш")</f>
        <v>0</v>
      </c>
      <c r="AO143" s="38">
        <f ca="1">COUNTIF(OFFSET(class9_1,MATCH(AO$1,'9 класс'!$A:$A,0)-7+'Итог по классам'!$B143,,,),"Ф")</f>
        <v>0</v>
      </c>
      <c r="AP143" s="37">
        <f ca="1">COUNTIF(OFFSET(class9_1,MATCH(AP$1,'9 класс'!$A:$A,0)-7+'Итог по классам'!$B143,,,),"р")</f>
        <v>0</v>
      </c>
      <c r="AQ143" s="37">
        <f ca="1">COUNTIF(OFFSET(class9_1,MATCH(AQ$1,'9 класс'!$A:$A,0)-7+'Итог по классам'!$B143,,,),"ш")</f>
        <v>0</v>
      </c>
      <c r="AR143" s="37">
        <f ca="1">COUNTIF(OFFSET(class9_2,MATCH(AR$1,'9 класс'!$A:$A,0)-7+'Итог по классам'!$B143,,,),"Ф")</f>
        <v>0</v>
      </c>
      <c r="AS143" s="37">
        <f ca="1">COUNTIF(OFFSET(class9_2,MATCH(AS$1,'9 класс'!$A:$A,0)-7+'Итог по классам'!$B143,,,),"р")</f>
        <v>0</v>
      </c>
      <c r="AT143" s="37">
        <f ca="1">COUNTIF(OFFSET(class9_2,MATCH(AT$1,'9 класс'!$A:$A,0)-7+'Итог по классам'!$B143,,,),"ш")</f>
        <v>0</v>
      </c>
      <c r="AU143" s="38">
        <f ca="1">COUNTIF(OFFSET(class9_1,MATCH(AU$1,'9 класс'!$A:$A,0)-7+'Итог по классам'!$B143,,,),"Ф")</f>
        <v>0</v>
      </c>
      <c r="AV143" s="37">
        <f ca="1">COUNTIF(OFFSET(class9_1,MATCH(AV$1,'9 класс'!$A:$A,0)-7+'Итог по классам'!$B143,,,),"р")</f>
        <v>0</v>
      </c>
      <c r="AW143" s="37">
        <f ca="1">COUNTIF(OFFSET(class9_1,MATCH(AW$1,'9 класс'!$A:$A,0)-7+'Итог по классам'!$B143,,,),"ш")</f>
        <v>0</v>
      </c>
      <c r="AX143" s="37">
        <f ca="1">COUNTIF(OFFSET(class9_2,MATCH(AX$1,'9 класс'!$A:$A,0)-7+'Итог по классам'!$B143,,,),"Ф")</f>
        <v>0</v>
      </c>
      <c r="AY143" s="37">
        <f ca="1">COUNTIF(OFFSET(class9_2,MATCH(AY$1,'9 класс'!$A:$A,0)-7+'Итог по классам'!$B143,,,),"р")</f>
        <v>0</v>
      </c>
      <c r="AZ143" s="37">
        <f ca="1">COUNTIF(OFFSET(class9_2,MATCH(AZ$1,'9 класс'!$A:$A,0)-7+'Итог по классам'!$B143,,,),"ш")</f>
        <v>0</v>
      </c>
      <c r="BA143" s="38">
        <f ca="1">COUNTIF(OFFSET(class9_1,MATCH(BA$1,'9 класс'!$A:$A,0)-7+'Итог по классам'!$B143,,,),"Ф")</f>
        <v>0</v>
      </c>
      <c r="BB143" s="37">
        <f ca="1">COUNTIF(OFFSET(class9_1,MATCH(BB$1,'9 класс'!$A:$A,0)-7+'Итог по классам'!$B143,,,),"р")</f>
        <v>0</v>
      </c>
      <c r="BC143" s="37">
        <f ca="1">COUNTIF(OFFSET(class9_1,MATCH(BC$1,'9 класс'!$A:$A,0)-7+'Итог по классам'!$B143,,,),"ш")</f>
        <v>0</v>
      </c>
      <c r="BD143" s="37">
        <f ca="1">COUNTIF(OFFSET(class9_2,MATCH(BD$1,'9 класс'!$A:$A,0)-7+'Итог по классам'!$B143,,,),"Ф")</f>
        <v>0</v>
      </c>
      <c r="BE143" s="37">
        <f ca="1">COUNTIF(OFFSET(class9_2,MATCH(BE$1,'9 класс'!$A:$A,0)-7+'Итог по классам'!$B143,,,),"р")</f>
        <v>0</v>
      </c>
      <c r="BF143" s="37">
        <f ca="1">COUNTIF(OFFSET(class9_2,MATCH(BF$1,'9 класс'!$A:$A,0)-7+'Итог по классам'!$B143,,,),"ш")</f>
        <v>0</v>
      </c>
      <c r="BG143" s="38">
        <f ca="1">COUNTIF(OFFSET(class9_1,MATCH(BG$1,'9 класс'!$A:$A,0)-7+'Итог по классам'!$B143,,,),"Ф")</f>
        <v>0</v>
      </c>
      <c r="BH143" s="37">
        <f ca="1">COUNTIF(OFFSET(class9_1,MATCH(BH$1,'9 класс'!$A:$A,0)-7+'Итог по классам'!$B143,,,),"р")</f>
        <v>0</v>
      </c>
      <c r="BI143" s="37">
        <f ca="1">COUNTIF(OFFSET(class9_1,MATCH(BI$1,'9 класс'!$A:$A,0)-7+'Итог по классам'!$B143,,,),"ш")</f>
        <v>0</v>
      </c>
      <c r="BJ143" s="37">
        <f ca="1">COUNTIF(OFFSET(class9_2,MATCH(BJ$1,'9 класс'!$A:$A,0)-7+'Итог по классам'!$B143,,,),"Ф")</f>
        <v>0</v>
      </c>
      <c r="BK143" s="37">
        <f ca="1">COUNTIF(OFFSET(class9_2,MATCH(BK$1,'9 класс'!$A:$A,0)-7+'Итог по классам'!$B143,,,),"р")</f>
        <v>0</v>
      </c>
      <c r="BL143" s="37">
        <f ca="1">COUNTIF(OFFSET(class9_2,MATCH(BL$1,'9 класс'!$A:$A,0)-7+'Итог по классам'!$B143,,,),"ш")</f>
        <v>0</v>
      </c>
      <c r="BM143" s="38">
        <f ca="1">COUNTIF(OFFSET(class9_1,MATCH(BM$1,'9 класс'!$A:$A,0)-7+'Итог по классам'!$B143,,,),"Ф")</f>
        <v>0</v>
      </c>
      <c r="BN143" s="37">
        <f ca="1">COUNTIF(OFFSET(class9_1,MATCH(BN$1,'9 класс'!$A:$A,0)-7+'Итог по классам'!$B143,,,),"р")</f>
        <v>0</v>
      </c>
      <c r="BO143" s="37">
        <f ca="1">COUNTIF(OFFSET(class9_1,MATCH(BO$1,'9 класс'!$A:$A,0)-7+'Итог по классам'!$B143,,,),"ш")</f>
        <v>0</v>
      </c>
      <c r="BP143" s="37">
        <f ca="1">COUNTIF(OFFSET(class9_2,MATCH(BP$1,'9 класс'!$A:$A,0)-7+'Итог по классам'!$B143,,,),"Ф")</f>
        <v>0</v>
      </c>
      <c r="BQ143" s="37">
        <f ca="1">COUNTIF(OFFSET(class9_2,MATCH(BQ$1,'9 класс'!$A:$A,0)-7+'Итог по классам'!$B143,,,),"р")</f>
        <v>0</v>
      </c>
      <c r="BR143" s="37">
        <f ca="1">COUNTIF(OFFSET(class9_2,MATCH(BR$1,'9 класс'!$A:$A,0)-7+'Итог по классам'!$B143,,,),"ш")</f>
        <v>0</v>
      </c>
      <c r="BS143" s="38">
        <f ca="1">COUNTIF(OFFSET(class9_1,MATCH(BS$1,'9 класс'!$A:$A,0)-7+'Итог по классам'!$B143,,,),"Ф")</f>
        <v>0</v>
      </c>
      <c r="BT143" s="37">
        <f ca="1">COUNTIF(OFFSET(class9_1,MATCH(BT$1,'9 класс'!$A:$A,0)-7+'Итог по классам'!$B143,,,),"р")</f>
        <v>0</v>
      </c>
      <c r="BU143" s="37">
        <f ca="1">COUNTIF(OFFSET(class9_1,MATCH(BU$1,'9 класс'!$A:$A,0)-7+'Итог по классам'!$B143,,,),"ш")</f>
        <v>0</v>
      </c>
      <c r="BV143" s="37">
        <f ca="1">COUNTIF(OFFSET(class9_2,MATCH(BV$1,'9 класс'!$A:$A,0)-7+'Итог по классам'!$B143,,,),"Ф")</f>
        <v>0</v>
      </c>
      <c r="BW143" s="37">
        <f ca="1">COUNTIF(OFFSET(class9_2,MATCH(BW$1,'9 класс'!$A:$A,0)-7+'Итог по классам'!$B143,,,),"р")</f>
        <v>0</v>
      </c>
      <c r="BX143" s="37">
        <f ca="1">COUNTIF(OFFSET(class9_2,MATCH(BX$1,'9 класс'!$A:$A,0)-7+'Итог по классам'!$B143,,,),"ш")</f>
        <v>0</v>
      </c>
      <c r="BY143" s="38">
        <f ca="1">COUNTIF(OFFSET(class9_1,MATCH(BY$1,'9 класс'!$A:$A,0)-7+'Итог по классам'!$B143,,,),"Ф")</f>
        <v>0</v>
      </c>
      <c r="BZ143" s="37">
        <f ca="1">COUNTIF(OFFSET(class9_1,MATCH(BZ$1,'9 класс'!$A:$A,0)-7+'Итог по классам'!$B143,,,),"р")</f>
        <v>0</v>
      </c>
      <c r="CA143" s="37">
        <f ca="1">COUNTIF(OFFSET(class9_1,MATCH(CA$1,'9 класс'!$A:$A,0)-7+'Итог по классам'!$B143,,,),"ш")</f>
        <v>0</v>
      </c>
      <c r="CB143" s="37">
        <f ca="1">COUNTIF(OFFSET(class9_2,MATCH(CB$1,'9 класс'!$A:$A,0)-7+'Итог по классам'!$B143,,,),"Ф")</f>
        <v>0</v>
      </c>
      <c r="CC143" s="37">
        <f ca="1">COUNTIF(OFFSET(class9_2,MATCH(CC$1,'9 класс'!$A:$A,0)-7+'Итог по классам'!$B143,,,),"р")</f>
        <v>0</v>
      </c>
      <c r="CD143" s="37">
        <f ca="1">COUNTIF(OFFSET(class9_2,MATCH(CD$1,'9 класс'!$A:$A,0)-7+'Итог по классам'!$B143,,,),"ш")</f>
        <v>0</v>
      </c>
      <c r="CE143" s="38">
        <f ca="1">COUNTIF(OFFSET(class9_1,MATCH(CE$1,'9 класс'!$A:$A,0)-7+'Итог по классам'!$B143,,,),"Ф")</f>
        <v>0</v>
      </c>
      <c r="CF143" s="37">
        <f ca="1">COUNTIF(OFFSET(class9_1,MATCH(CF$1,'9 класс'!$A:$A,0)-7+'Итог по классам'!$B143,,,),"р")</f>
        <v>0</v>
      </c>
      <c r="CG143" s="37">
        <f ca="1">COUNTIF(OFFSET(class9_1,MATCH(CG$1,'9 класс'!$A:$A,0)-7+'Итог по классам'!$B143,,,),"ш")</f>
        <v>0</v>
      </c>
      <c r="CH143" s="37">
        <f ca="1">COUNTIF(OFFSET(class9_2,MATCH(CH$1,'9 класс'!$A:$A,0)-7+'Итог по классам'!$B143,,,),"Ф")</f>
        <v>0</v>
      </c>
      <c r="CI143" s="37">
        <f ca="1">COUNTIF(OFFSET(class9_2,MATCH(CI$1,'9 класс'!$A:$A,0)-7+'Итог по классам'!$B143,,,),"р")</f>
        <v>0</v>
      </c>
      <c r="CJ143" s="37">
        <f ca="1">COUNTIF(OFFSET(class9_2,MATCH(CJ$1,'9 класс'!$A:$A,0)-7+'Итог по классам'!$B143,,,),"ш")</f>
        <v>0</v>
      </c>
      <c r="CK143" s="38">
        <f ca="1">COUNTIF(OFFSET(class9_1,MATCH(CK$1,'9 класс'!$A:$A,0)-7+'Итог по классам'!$B143,,,),"Ф")</f>
        <v>0</v>
      </c>
      <c r="CL143" s="37">
        <f ca="1">COUNTIF(OFFSET(class9_1,MATCH(CL$1,'9 класс'!$A:$A,0)-7+'Итог по классам'!$B143,,,),"р")</f>
        <v>0</v>
      </c>
      <c r="CM143" s="37">
        <f ca="1">COUNTIF(OFFSET(class9_1,MATCH(CM$1,'9 класс'!$A:$A,0)-7+'Итог по классам'!$B143,,,),"ш")</f>
        <v>0</v>
      </c>
      <c r="CN143" s="37">
        <f ca="1">COUNTIF(OFFSET(class9_2,MATCH(CN$1,'9 класс'!$A:$A,0)-7+'Итог по классам'!$B143,,,),"Ф")</f>
        <v>0</v>
      </c>
      <c r="CO143" s="37">
        <f ca="1">COUNTIF(OFFSET(class9_2,MATCH(CO$1,'9 класс'!$A:$A,0)-7+'Итог по классам'!$B143,,,),"р")</f>
        <v>0</v>
      </c>
      <c r="CP143" s="37">
        <f ca="1">COUNTIF(OFFSET(class9_2,MATCH(CP$1,'9 класс'!$A:$A,0)-7+'Итог по классам'!$B143,,,),"ш")</f>
        <v>0</v>
      </c>
      <c r="CQ143" s="38">
        <f ca="1">COUNTIF(OFFSET(class9_1,MATCH(CQ$1,'9 класс'!$A:$A,0)-7+'Итог по классам'!$B143,,,),"Ф")</f>
        <v>0</v>
      </c>
      <c r="CR143" s="37">
        <f ca="1">COUNTIF(OFFSET(class9_1,MATCH(CR$1,'9 класс'!$A:$A,0)-7+'Итог по классам'!$B143,,,),"р")</f>
        <v>0</v>
      </c>
      <c r="CS143" s="37">
        <f ca="1">COUNTIF(OFFSET(class9_1,MATCH(CS$1,'9 класс'!$A:$A,0)-7+'Итог по классам'!$B143,,,),"ш")</f>
        <v>0</v>
      </c>
      <c r="CT143" s="37">
        <f ca="1">COUNTIF(OFFSET(class9_2,MATCH(CT$1,'9 класс'!$A:$A,0)-7+'Итог по классам'!$B143,,,),"Ф")</f>
        <v>0</v>
      </c>
      <c r="CU143" s="37">
        <f ca="1">COUNTIF(OFFSET(class9_2,MATCH(CU$1,'9 класс'!$A:$A,0)-7+'Итог по классам'!$B143,,,),"р")</f>
        <v>0</v>
      </c>
      <c r="CV143" s="37">
        <f ca="1">COUNTIF(OFFSET(class9_2,MATCH(CV$1,'9 класс'!$A:$A,0)-7+'Итог по классам'!$B143,,,),"ш")</f>
        <v>0</v>
      </c>
      <c r="CW143" s="38">
        <f ca="1">COUNTIF(OFFSET(class9_1,MATCH(CW$1,'9 класс'!$A:$A,0)-7+'Итог по классам'!$B143,,,),"Ф")</f>
        <v>0</v>
      </c>
      <c r="CX143" s="37">
        <f ca="1">COUNTIF(OFFSET(class9_1,MATCH(CX$1,'9 класс'!$A:$A,0)-7+'Итог по классам'!$B143,,,),"р")</f>
        <v>0</v>
      </c>
      <c r="CY143" s="37">
        <f ca="1">COUNTIF(OFFSET(class9_1,MATCH(CY$1,'9 класс'!$A:$A,0)-7+'Итог по классам'!$B143,,,),"ш")</f>
        <v>0</v>
      </c>
      <c r="CZ143" s="37">
        <f ca="1">COUNTIF(OFFSET(class9_2,MATCH(CZ$1,'9 класс'!$A:$A,0)-7+'Итог по классам'!$B143,,,),"Ф")</f>
        <v>0</v>
      </c>
      <c r="DA143" s="37">
        <f ca="1">COUNTIF(OFFSET(class9_2,MATCH(DA$1,'9 класс'!$A:$A,0)-7+'Итог по классам'!$B143,,,),"р")</f>
        <v>0</v>
      </c>
      <c r="DB143" s="37">
        <f ca="1">COUNTIF(OFFSET(class9_2,MATCH(DB$1,'9 класс'!$A:$A,0)-7+'Итог по классам'!$B143,,,),"ш")</f>
        <v>0</v>
      </c>
      <c r="DC143" s="38">
        <f ca="1">COUNTIF(OFFSET(class9_1,MATCH(DC$1,'9 класс'!$A:$A,0)-7+'Итог по классам'!$B143,,,),"Ф")</f>
        <v>0</v>
      </c>
      <c r="DD143" s="37">
        <f ca="1">COUNTIF(OFFSET(class9_1,MATCH(DD$1,'9 класс'!$A:$A,0)-7+'Итог по классам'!$B143,,,),"р")</f>
        <v>0</v>
      </c>
      <c r="DE143" s="37">
        <f ca="1">COUNTIF(OFFSET(class9_1,MATCH(DE$1,'9 класс'!$A:$A,0)-7+'Итог по классам'!$B143,,,),"ш")</f>
        <v>0</v>
      </c>
      <c r="DF143" s="37">
        <f ca="1">COUNTIF(OFFSET(class9_2,MATCH(DF$1,'9 класс'!$A:$A,0)-7+'Итог по классам'!$B143,,,),"Ф")</f>
        <v>0</v>
      </c>
      <c r="DG143" s="37">
        <f ca="1">COUNTIF(OFFSET(class9_2,MATCH(DG$1,'9 класс'!$A:$A,0)-7+'Итог по классам'!$B143,,,),"р")</f>
        <v>0</v>
      </c>
      <c r="DH143" s="37">
        <f ca="1">COUNTIF(OFFSET(class9_2,MATCH(DH$1,'9 класс'!$A:$A,0)-7+'Итог по классам'!$B143,,,),"ш")</f>
        <v>0</v>
      </c>
      <c r="DI143" s="38">
        <f ca="1">COUNTIF(OFFSET(class9_1,MATCH(DI$1,'9 класс'!$A:$A,0)-7+'Итог по классам'!$B143,,,),"Ф")</f>
        <v>0</v>
      </c>
      <c r="DJ143" s="37">
        <f ca="1">COUNTIF(OFFSET(class9_1,MATCH(DJ$1,'9 класс'!$A:$A,0)-7+'Итог по классам'!$B143,,,),"р")</f>
        <v>0</v>
      </c>
      <c r="DK143" s="37">
        <f ca="1">COUNTIF(OFFSET(class9_1,MATCH(DK$1,'9 класс'!$A:$A,0)-7+'Итог по классам'!$B143,,,),"ш")</f>
        <v>0</v>
      </c>
      <c r="DL143" s="37">
        <f ca="1">COUNTIF(OFFSET(class9_2,MATCH(DL$1,'9 класс'!$A:$A,0)-7+'Итог по классам'!$B143,,,),"Ф")</f>
        <v>0</v>
      </c>
      <c r="DM143" s="37">
        <f ca="1">COUNTIF(OFFSET(class9_2,MATCH(DM$1,'9 класс'!$A:$A,0)-7+'Итог по классам'!$B143,,,),"р")</f>
        <v>0</v>
      </c>
      <c r="DN143" s="37">
        <f ca="1">COUNTIF(OFFSET(class9_2,MATCH(DN$1,'9 класс'!$A:$A,0)-7+'Итог по классам'!$B143,,,),"ш")</f>
        <v>0</v>
      </c>
      <c r="DO143" s="38">
        <f ca="1">COUNTIF(OFFSET(class9_1,MATCH(DO$1,'9 класс'!$A:$A,0)-7+'Итог по классам'!$B143,,,),"Ф")</f>
        <v>0</v>
      </c>
      <c r="DP143" s="37">
        <f ca="1">COUNTIF(OFFSET(class9_1,MATCH(DP$1,'9 класс'!$A:$A,0)-7+'Итог по классам'!$B143,,,),"р")</f>
        <v>0</v>
      </c>
      <c r="DQ143" s="37">
        <f ca="1">COUNTIF(OFFSET(class9_1,MATCH(DQ$1,'9 класс'!$A:$A,0)-7+'Итог по классам'!$B143,,,),"ш")</f>
        <v>0</v>
      </c>
      <c r="DR143" s="37">
        <f ca="1">COUNTIF(OFFSET(class9_2,MATCH(DR$1,'9 класс'!$A:$A,0)-7+'Итог по классам'!$B143,,,),"Ф")</f>
        <v>0</v>
      </c>
      <c r="DS143" s="37">
        <f ca="1">COUNTIF(OFFSET(class9_2,MATCH(DS$1,'9 класс'!$A:$A,0)-7+'Итог по классам'!$B143,,,),"р")</f>
        <v>0</v>
      </c>
      <c r="DT143" s="37">
        <f ca="1">COUNTIF(OFFSET(class9_2,MATCH(DT$1,'9 класс'!$A:$A,0)-7+'Итог по классам'!$B143,,,),"ш")</f>
        <v>0</v>
      </c>
      <c r="DU143" s="38">
        <f ca="1">COUNTIF(OFFSET(class9_1,MATCH(DU$1,'9 класс'!$A:$A,0)-7+'Итог по классам'!$B143,,,),"Ф")</f>
        <v>0</v>
      </c>
      <c r="DV143" s="37">
        <f ca="1">COUNTIF(OFFSET(class9_1,MATCH(DV$1,'9 класс'!$A:$A,0)-7+'Итог по классам'!$B143,,,),"р")</f>
        <v>0</v>
      </c>
      <c r="DW143" s="37">
        <f ca="1">COUNTIF(OFFSET(class9_1,MATCH(DW$1,'9 класс'!$A:$A,0)-7+'Итог по классам'!$B143,,,),"ш")</f>
        <v>0</v>
      </c>
      <c r="DX143" s="37">
        <f ca="1">COUNTIF(OFFSET(class9_2,MATCH(DX$1,'9 класс'!$A:$A,0)-7+'Итог по классам'!$B143,,,),"Ф")</f>
        <v>0</v>
      </c>
      <c r="DY143" s="37">
        <f ca="1">COUNTIF(OFFSET(class9_2,MATCH(DY$1,'9 класс'!$A:$A,0)-7+'Итог по классам'!$B143,,,),"р")</f>
        <v>0</v>
      </c>
      <c r="DZ143" s="37">
        <f ca="1">COUNTIF(OFFSET(class9_2,MATCH(DZ$1,'9 класс'!$A:$A,0)-7+'Итог по классам'!$B143,,,),"ш")</f>
        <v>0</v>
      </c>
      <c r="EA143" s="38">
        <f ca="1">COUNTIF(OFFSET(class9_1,MATCH(EA$1,'9 класс'!$A:$A,0)-7+'Итог по классам'!$B143,,,),"Ф")</f>
        <v>0</v>
      </c>
      <c r="EB143" s="37">
        <f ca="1">COUNTIF(OFFSET(class9_1,MATCH(EB$1,'9 класс'!$A:$A,0)-7+'Итог по классам'!$B143,,,),"р")</f>
        <v>0</v>
      </c>
      <c r="EC143" s="37">
        <f ca="1">COUNTIF(OFFSET(class9_1,MATCH(EC$1,'9 класс'!$A:$A,0)-7+'Итог по классам'!$B143,,,),"ш")</f>
        <v>0</v>
      </c>
      <c r="ED143" s="37">
        <f ca="1">COUNTIF(OFFSET(class9_2,MATCH(ED$1,'9 класс'!$A:$A,0)-7+'Итог по классам'!$B143,,,),"Ф")</f>
        <v>0</v>
      </c>
      <c r="EE143" s="37">
        <f ca="1">COUNTIF(OFFSET(class9_2,MATCH(EE$1,'9 класс'!$A:$A,0)-7+'Итог по классам'!$B143,,,),"р")</f>
        <v>0</v>
      </c>
      <c r="EF143" s="37">
        <f ca="1">COUNTIF(OFFSET(class9_2,MATCH(EF$1,'9 класс'!$A:$A,0)-7+'Итог по классам'!$B143,,,),"ш")</f>
        <v>0</v>
      </c>
      <c r="EG143" s="38">
        <f ca="1">COUNTIF(OFFSET(class9_1,MATCH(EG$1,'9 класс'!$A:$A,0)-7+'Итог по классам'!$B143,,,),"Ф")</f>
        <v>0</v>
      </c>
      <c r="EH143" s="37">
        <f ca="1">COUNTIF(OFFSET(class9_1,MATCH(EH$1,'9 класс'!$A:$A,0)-7+'Итог по классам'!$B143,,,),"р")</f>
        <v>0</v>
      </c>
      <c r="EI143" s="37">
        <f ca="1">COUNTIF(OFFSET(class9_1,MATCH(EI$1,'9 класс'!$A:$A,0)-7+'Итог по классам'!$B143,,,),"ш")</f>
        <v>0</v>
      </c>
      <c r="EJ143" s="37">
        <f ca="1">COUNTIF(OFFSET(class9_2,MATCH(EJ$1,'9 класс'!$A:$A,0)-7+'Итог по классам'!$B143,,,),"Ф")</f>
        <v>0</v>
      </c>
      <c r="EK143" s="37">
        <f ca="1">COUNTIF(OFFSET(class9_2,MATCH(EK$1,'9 класс'!$A:$A,0)-7+'Итог по классам'!$B143,,,),"р")</f>
        <v>0</v>
      </c>
      <c r="EL143" s="37">
        <f ca="1">COUNTIF(OFFSET(class9_2,MATCH(EL$1,'9 класс'!$A:$A,0)-7+'Итог по классам'!$B143,,,),"ш")</f>
        <v>0</v>
      </c>
      <c r="EM143" s="38">
        <f ca="1">COUNTIF(OFFSET(class9_1,MATCH(EM$1,'9 класс'!$A:$A,0)-7+'Итог по классам'!$B143,,,),"Ф")</f>
        <v>0</v>
      </c>
      <c r="EN143" s="37">
        <f ca="1">COUNTIF(OFFSET(class9_1,MATCH(EN$1,'9 класс'!$A:$A,0)-7+'Итог по классам'!$B143,,,),"р")</f>
        <v>0</v>
      </c>
      <c r="EO143" s="37">
        <f ca="1">COUNTIF(OFFSET(class9_1,MATCH(EO$1,'9 класс'!$A:$A,0)-7+'Итог по классам'!$B143,,,),"ш")</f>
        <v>0</v>
      </c>
      <c r="EP143" s="37">
        <f ca="1">COUNTIF(OFFSET(class9_2,MATCH(EP$1,'9 класс'!$A:$A,0)-7+'Итог по классам'!$B143,,,),"Ф")</f>
        <v>0</v>
      </c>
      <c r="EQ143" s="37">
        <f ca="1">COUNTIF(OFFSET(class9_2,MATCH(EQ$1,'9 класс'!$A:$A,0)-7+'Итог по классам'!$B143,,,),"р")</f>
        <v>0</v>
      </c>
      <c r="ER143" s="37">
        <f ca="1">COUNTIF(OFFSET(class9_2,MATCH(ER$1,'9 класс'!$A:$A,0)-7+'Итог по классам'!$B143,,,),"ш")</f>
        <v>0</v>
      </c>
      <c r="ES143" s="38">
        <f ca="1">COUNTIF(OFFSET(class9_1,MATCH(ES$1,'9 класс'!$A:$A,0)-7+'Итог по классам'!$B143,,,),"Ф")</f>
        <v>0</v>
      </c>
      <c r="ET143" s="37">
        <f ca="1">COUNTIF(OFFSET(class9_1,MATCH(ET$1,'9 класс'!$A:$A,0)-7+'Итог по классам'!$B143,,,),"р")</f>
        <v>0</v>
      </c>
      <c r="EU143" s="37">
        <f ca="1">COUNTIF(OFFSET(class9_1,MATCH(EU$1,'9 класс'!$A:$A,0)-7+'Итог по классам'!$B143,,,),"ш")</f>
        <v>0</v>
      </c>
      <c r="EV143" s="37">
        <f ca="1">COUNTIF(OFFSET(class9_2,MATCH(EV$1,'9 класс'!$A:$A,0)-7+'Итог по классам'!$B143,,,),"Ф")</f>
        <v>0</v>
      </c>
      <c r="EW143" s="37">
        <f ca="1">COUNTIF(OFFSET(class9_2,MATCH(EW$1,'9 класс'!$A:$A,0)-7+'Итог по классам'!$B143,,,),"р")</f>
        <v>0</v>
      </c>
      <c r="EX143" s="37">
        <f ca="1">COUNTIF(OFFSET(class9_2,MATCH(EX$1,'9 класс'!$A:$A,0)-7+'Итог по классам'!$B143,,,),"ш")</f>
        <v>0</v>
      </c>
      <c r="EY143" s="38">
        <f ca="1">COUNTIF(OFFSET(class9_1,MATCH(EY$1,'9 класс'!$A:$A,0)-7+'Итог по классам'!$B143,,,),"Ф")</f>
        <v>0</v>
      </c>
      <c r="EZ143" s="37">
        <f ca="1">COUNTIF(OFFSET(class9_1,MATCH(EZ$1,'9 класс'!$A:$A,0)-7+'Итог по классам'!$B143,,,),"р")</f>
        <v>0</v>
      </c>
      <c r="FA143" s="37">
        <f ca="1">COUNTIF(OFFSET(class9_1,MATCH(FA$1,'9 класс'!$A:$A,0)-7+'Итог по классам'!$B143,,,),"ш")</f>
        <v>0</v>
      </c>
      <c r="FB143" s="37">
        <f ca="1">COUNTIF(OFFSET(class9_2,MATCH(FB$1,'9 класс'!$A:$A,0)-7+'Итог по классам'!$B143,,,),"Ф")</f>
        <v>0</v>
      </c>
      <c r="FC143" s="37">
        <f ca="1">COUNTIF(OFFSET(class9_2,MATCH(FC$1,'9 класс'!$A:$A,0)-7+'Итог по классам'!$B143,,,),"р")</f>
        <v>0</v>
      </c>
      <c r="FD143" s="37">
        <f ca="1">COUNTIF(OFFSET(class9_2,MATCH(FD$1,'9 класс'!$A:$A,0)-7+'Итог по классам'!$B143,,,),"ш")</f>
        <v>0</v>
      </c>
      <c r="FE143" s="38">
        <f ca="1">COUNTIF(OFFSET(class9_1,MATCH(FE$1,'9 класс'!$A:$A,0)-7+'Итог по классам'!$B143,,,),"Ф")</f>
        <v>0</v>
      </c>
      <c r="FF143" s="37">
        <f ca="1">COUNTIF(OFFSET(class9_1,MATCH(FF$1,'9 класс'!$A:$A,0)-7+'Итог по классам'!$B143,,,),"р")</f>
        <v>0</v>
      </c>
      <c r="FG143" s="37">
        <f ca="1">COUNTIF(OFFSET(class9_1,MATCH(FG$1,'9 класс'!$A:$A,0)-7+'Итог по классам'!$B143,,,),"ш")</f>
        <v>0</v>
      </c>
      <c r="FH143" s="37">
        <f ca="1">COUNTIF(OFFSET(class9_2,MATCH(FH$1,'9 класс'!$A:$A,0)-7+'Итог по классам'!$B143,,,),"Ф")</f>
        <v>0</v>
      </c>
      <c r="FI143" s="37">
        <f ca="1">COUNTIF(OFFSET(class9_2,MATCH(FI$1,'9 класс'!$A:$A,0)-7+'Итог по классам'!$B143,,,),"р")</f>
        <v>0</v>
      </c>
      <c r="FJ143" s="37">
        <f ca="1">COUNTIF(OFFSET(class9_2,MATCH(FJ$1,'9 класс'!$A:$A,0)-7+'Итог по классам'!$B143,,,),"ш")</f>
        <v>0</v>
      </c>
      <c r="FK143" s="38">
        <f ca="1">COUNTIF(OFFSET(class9_1,MATCH(FK$1,'9 класс'!$A:$A,0)-7+'Итог по классам'!$B143,,,),"Ф")</f>
        <v>0</v>
      </c>
      <c r="FL143" s="37">
        <f ca="1">COUNTIF(OFFSET(class9_1,MATCH(FL$1,'9 класс'!$A:$A,0)-7+'Итог по классам'!$B143,,,),"р")</f>
        <v>0</v>
      </c>
      <c r="FM143" s="37">
        <f ca="1">COUNTIF(OFFSET(class9_1,MATCH(FM$1,'9 класс'!$A:$A,0)-7+'Итог по классам'!$B143,,,),"ш")</f>
        <v>0</v>
      </c>
      <c r="FN143" s="37">
        <f ca="1">COUNTIF(OFFSET(class9_2,MATCH(FN$1,'9 класс'!$A:$A,0)-7+'Итог по классам'!$B143,,,),"Ф")</f>
        <v>0</v>
      </c>
      <c r="FO143" s="37">
        <f ca="1">COUNTIF(OFFSET(class9_2,MATCH(FO$1,'9 класс'!$A:$A,0)-7+'Итог по классам'!$B143,,,),"р")</f>
        <v>0</v>
      </c>
      <c r="FP143" s="37">
        <f ca="1">COUNTIF(OFFSET(class9_2,MATCH(FP$1,'9 класс'!$A:$A,0)-7+'Итог по классам'!$B143,,,),"ш")</f>
        <v>0</v>
      </c>
      <c r="FQ143" s="38">
        <f ca="1">COUNTIF(OFFSET(class9_1,MATCH(FQ$1,'9 класс'!$A:$A,0)-7+'Итог по классам'!$B143,,,),"Ф")</f>
        <v>0</v>
      </c>
      <c r="FR143" s="37">
        <f ca="1">COUNTIF(OFFSET(class9_1,MATCH(FR$1,'9 класс'!$A:$A,0)-7+'Итог по классам'!$B143,,,),"р")</f>
        <v>0</v>
      </c>
      <c r="FS143" s="37">
        <f ca="1">COUNTIF(OFFSET(class9_1,MATCH(FS$1,'9 класс'!$A:$A,0)-7+'Итог по классам'!$B143,,,),"ш")</f>
        <v>0</v>
      </c>
      <c r="FT143" s="37">
        <f ca="1">COUNTIF(OFFSET(class9_2,MATCH(FT$1,'9 класс'!$A:$A,0)-7+'Итог по классам'!$B143,,,),"Ф")</f>
        <v>0</v>
      </c>
      <c r="FU143" s="37">
        <f ca="1">COUNTIF(OFFSET(class9_2,MATCH(FU$1,'9 класс'!$A:$A,0)-7+'Итог по классам'!$B143,,,),"р")</f>
        <v>0</v>
      </c>
      <c r="FV143" s="37">
        <f ca="1">COUNTIF(OFFSET(class9_2,MATCH(FV$1,'9 класс'!$A:$A,0)-7+'Итог по классам'!$B143,,,),"ш")</f>
        <v>0</v>
      </c>
      <c r="FW143" s="38">
        <f ca="1">COUNTIF(OFFSET(class9_1,MATCH(FW$1,'9 класс'!$A:$A,0)-7+'Итог по классам'!$B143,,,),"Ф")</f>
        <v>0</v>
      </c>
      <c r="FX143" s="37">
        <f ca="1">COUNTIF(OFFSET(class9_1,MATCH(FX$1,'9 класс'!$A:$A,0)-7+'Итог по классам'!$B143,,,),"р")</f>
        <v>0</v>
      </c>
      <c r="FY143" s="37">
        <f ca="1">COUNTIF(OFFSET(class9_1,MATCH(FY$1,'9 класс'!$A:$A,0)-7+'Итог по классам'!$B143,,,),"ш")</f>
        <v>0</v>
      </c>
      <c r="FZ143" s="37">
        <f ca="1">COUNTIF(OFFSET(class9_2,MATCH(FZ$1,'9 класс'!$A:$A,0)-7+'Итог по классам'!$B143,,,),"Ф")</f>
        <v>0</v>
      </c>
      <c r="GA143" s="37">
        <f ca="1">COUNTIF(OFFSET(class9_2,MATCH(GA$1,'9 класс'!$A:$A,0)-7+'Итог по классам'!$B143,,,),"р")</f>
        <v>0</v>
      </c>
      <c r="GB143" s="37">
        <f ca="1">COUNTIF(OFFSET(class9_2,MATCH(GB$1,'9 класс'!$A:$A,0)-7+'Итог по классам'!$B143,,,),"ш")</f>
        <v>0</v>
      </c>
      <c r="GC143" s="38">
        <f ca="1">COUNTIF(OFFSET(class9_1,MATCH(GC$1,'9 класс'!$A:$A,0)-7+'Итог по классам'!$B143,,,),"Ф")</f>
        <v>0</v>
      </c>
      <c r="GD143" s="37">
        <f ca="1">COUNTIF(OFFSET(class9_1,MATCH(GD$1,'9 класс'!$A:$A,0)-7+'Итог по классам'!$B143,,,),"р")</f>
        <v>0</v>
      </c>
      <c r="GE143" s="37">
        <f ca="1">COUNTIF(OFFSET(class9_1,MATCH(GE$1,'9 класс'!$A:$A,0)-7+'Итог по классам'!$B143,,,),"ш")</f>
        <v>0</v>
      </c>
      <c r="GF143" s="37">
        <f ca="1">COUNTIF(OFFSET(class9_2,MATCH(GF$1,'9 класс'!$A:$A,0)-7+'Итог по классам'!$B143,,,),"Ф")</f>
        <v>0</v>
      </c>
      <c r="GG143" s="37">
        <f ca="1">COUNTIF(OFFSET(class9_2,MATCH(GG$1,'9 класс'!$A:$A,0)-7+'Итог по классам'!$B143,,,),"р")</f>
        <v>0</v>
      </c>
      <c r="GH143" s="37">
        <f ca="1">COUNTIF(OFFSET(class9_2,MATCH(GH$1,'9 класс'!$A:$A,0)-7+'Итог по классам'!$B143,,,),"ш")</f>
        <v>0</v>
      </c>
      <c r="GI143" s="38">
        <f ca="1">COUNTIF(OFFSET(class9_1,MATCH(GI$1,'9 класс'!$A:$A,0)-7+'Итог по классам'!$B143,,,),"Ф")</f>
        <v>0</v>
      </c>
      <c r="GJ143" s="37">
        <f ca="1">COUNTIF(OFFSET(class9_1,MATCH(GJ$1,'9 класс'!$A:$A,0)-7+'Итог по классам'!$B143,,,),"р")</f>
        <v>0</v>
      </c>
      <c r="GK143" s="37">
        <f ca="1">COUNTIF(OFFSET(class9_1,MATCH(GK$1,'9 класс'!$A:$A,0)-7+'Итог по классам'!$B143,,,),"ш")</f>
        <v>0</v>
      </c>
      <c r="GL143" s="37">
        <f ca="1">COUNTIF(OFFSET(class9_2,MATCH(GL$1,'9 класс'!$A:$A,0)-7+'Итог по классам'!$B143,,,),"Ф")</f>
        <v>0</v>
      </c>
      <c r="GM143" s="37">
        <f ca="1">COUNTIF(OFFSET(class9_2,MATCH(GM$1,'9 класс'!$A:$A,0)-7+'Итог по классам'!$B143,,,),"р")</f>
        <v>0</v>
      </c>
      <c r="GN143" s="37">
        <f ca="1">COUNTIF(OFFSET(class9_2,MATCH(GN$1,'9 класс'!$A:$A,0)-7+'Итог по классам'!$B143,,,),"ш")</f>
        <v>0</v>
      </c>
      <c r="GO143" s="38">
        <f ca="1">COUNTIF(OFFSET(class9_1,MATCH(GO$1,'9 класс'!$A:$A,0)-7+'Итог по классам'!$B143,,,),"Ф")</f>
        <v>0</v>
      </c>
      <c r="GP143" s="37">
        <f ca="1">COUNTIF(OFFSET(class9_1,MATCH(GP$1,'9 класс'!$A:$A,0)-7+'Итог по классам'!$B143,,,),"р")</f>
        <v>0</v>
      </c>
      <c r="GQ143" s="37">
        <f ca="1">COUNTIF(OFFSET(class9_1,MATCH(GQ$1,'9 класс'!$A:$A,0)-7+'Итог по классам'!$B143,,,),"ш")</f>
        <v>0</v>
      </c>
      <c r="GR143" s="37">
        <f ca="1">COUNTIF(OFFSET(class9_2,MATCH(GR$1,'9 класс'!$A:$A,0)-7+'Итог по классам'!$B143,,,),"Ф")</f>
        <v>0</v>
      </c>
      <c r="GS143" s="37">
        <f ca="1">COUNTIF(OFFSET(class9_2,MATCH(GS$1,'9 класс'!$A:$A,0)-7+'Итог по классам'!$B143,,,),"р")</f>
        <v>0</v>
      </c>
      <c r="GT143" s="37">
        <f ca="1">COUNTIF(OFFSET(class9_2,MATCH(GT$1,'9 класс'!$A:$A,0)-7+'Итог по классам'!$B143,,,),"ш")</f>
        <v>0</v>
      </c>
      <c r="GU143" s="38">
        <f ca="1">COUNTIF(OFFSET(class9_1,MATCH(GU$1,'9 класс'!$A:$A,0)-7+'Итог по классам'!$B143,,,),"Ф")</f>
        <v>0</v>
      </c>
      <c r="GV143" s="37">
        <f ca="1">COUNTIF(OFFSET(class9_1,MATCH(GV$1,'9 класс'!$A:$A,0)-7+'Итог по классам'!$B143,,,),"р")</f>
        <v>0</v>
      </c>
      <c r="GW143" s="37">
        <f ca="1">COUNTIF(OFFSET(class9_1,MATCH(GW$1,'9 класс'!$A:$A,0)-7+'Итог по классам'!$B143,,,),"ш")</f>
        <v>0</v>
      </c>
      <c r="GX143" s="37">
        <f ca="1">COUNTIF(OFFSET(class9_2,MATCH(GX$1,'9 класс'!$A:$A,0)-7+'Итог по классам'!$B143,,,),"Ф")</f>
        <v>0</v>
      </c>
      <c r="GY143" s="37">
        <f ca="1">COUNTIF(OFFSET(class9_2,MATCH(GY$1,'9 класс'!$A:$A,0)-7+'Итог по классам'!$B143,,,),"р")</f>
        <v>0</v>
      </c>
      <c r="GZ143" s="37">
        <f ca="1">COUNTIF(OFFSET(class9_2,MATCH(GZ$1,'9 класс'!$A:$A,0)-7+'Итог по классам'!$B143,,,),"ш")</f>
        <v>0</v>
      </c>
      <c r="HA143" s="38">
        <f ca="1">COUNTIF(OFFSET(class9_1,MATCH(HA$1,'9 класс'!$A:$A,0)-7+'Итог по классам'!$B143,,,),"Ф")</f>
        <v>0</v>
      </c>
      <c r="HB143" s="37">
        <f ca="1">COUNTIF(OFFSET(class9_1,MATCH(HB$1,'9 класс'!$A:$A,0)-7+'Итог по классам'!$B143,,,),"р")</f>
        <v>0</v>
      </c>
      <c r="HC143" s="37">
        <f ca="1">COUNTIF(OFFSET(class9_1,MATCH(HC$1,'9 класс'!$A:$A,0)-7+'Итог по классам'!$B143,,,),"ш")</f>
        <v>0</v>
      </c>
      <c r="HD143" s="37">
        <f ca="1">COUNTIF(OFFSET(class9_2,MATCH(HD$1,'9 класс'!$A:$A,0)-7+'Итог по классам'!$B143,,,),"Ф")</f>
        <v>0</v>
      </c>
      <c r="HE143" s="37">
        <f ca="1">COUNTIF(OFFSET(class9_2,MATCH(HE$1,'9 класс'!$A:$A,0)-7+'Итог по классам'!$B143,,,),"р")</f>
        <v>0</v>
      </c>
      <c r="HF143" s="37">
        <f ca="1">COUNTIF(OFFSET(class9_2,MATCH(HF$1,'9 класс'!$A:$A,0)-7+'Итог по классам'!$B143,,,),"ш")</f>
        <v>0</v>
      </c>
      <c r="HG143" s="38">
        <f ca="1">COUNTIF(OFFSET(class9_1,MATCH(HG$1,'9 класс'!$A:$A,0)-7+'Итог по классам'!$B143,,,),"Ф")</f>
        <v>0</v>
      </c>
      <c r="HH143" s="37">
        <f ca="1">COUNTIF(OFFSET(class9_1,MATCH(HH$1,'9 класс'!$A:$A,0)-7+'Итог по классам'!$B143,,,),"р")</f>
        <v>0</v>
      </c>
      <c r="HI143" s="37">
        <f ca="1">COUNTIF(OFFSET(class9_1,MATCH(HI$1,'9 класс'!$A:$A,0)-7+'Итог по классам'!$B143,,,),"ш")</f>
        <v>0</v>
      </c>
      <c r="HJ143" s="37">
        <f ca="1">COUNTIF(OFFSET(class9_2,MATCH(HJ$1,'9 класс'!$A:$A,0)-7+'Итог по классам'!$B143,,,),"Ф")</f>
        <v>0</v>
      </c>
      <c r="HK143" s="37">
        <f ca="1">COUNTIF(OFFSET(class9_2,MATCH(HK$1,'9 класс'!$A:$A,0)-7+'Итог по классам'!$B143,,,),"р")</f>
        <v>0</v>
      </c>
      <c r="HL143" s="37">
        <f ca="1">COUNTIF(OFFSET(class9_2,MATCH(HL$1,'9 класс'!$A:$A,0)-7+'Итог по классам'!$B143,,,),"ш")</f>
        <v>0</v>
      </c>
      <c r="HM143" s="38">
        <f ca="1">COUNTIF(OFFSET(class9_1,MATCH(HM$1,'9 класс'!$A:$A,0)-7+'Итог по классам'!$B143,,,),"Ф")</f>
        <v>0</v>
      </c>
      <c r="HN143" s="37">
        <f ca="1">COUNTIF(OFFSET(class9_1,MATCH(HN$1,'9 класс'!$A:$A,0)-7+'Итог по классам'!$B143,,,),"р")</f>
        <v>0</v>
      </c>
      <c r="HO143" s="37">
        <f ca="1">COUNTIF(OFFSET(class9_1,MATCH(HO$1,'9 класс'!$A:$A,0)-7+'Итог по классам'!$B143,,,),"ш")</f>
        <v>0</v>
      </c>
      <c r="HP143" s="37">
        <f ca="1">COUNTIF(OFFSET(class9_2,MATCH(HP$1,'9 класс'!$A:$A,0)-7+'Итог по классам'!$B143,,,),"Ф")</f>
        <v>0</v>
      </c>
      <c r="HQ143" s="37">
        <f ca="1">COUNTIF(OFFSET(class9_2,MATCH(HQ$1,'9 класс'!$A:$A,0)-7+'Итог по классам'!$B143,,,),"р")</f>
        <v>0</v>
      </c>
      <c r="HR143" s="37">
        <f ca="1">COUNTIF(OFFSET(class9_2,MATCH(HR$1,'9 класс'!$A:$A,0)-7+'Итог по классам'!$B143,,,),"ш")</f>
        <v>0</v>
      </c>
      <c r="HS143" s="38">
        <f ca="1">COUNTIF(OFFSET(class9_1,MATCH(HS$1,'9 класс'!$A:$A,0)-7+'Итог по классам'!$B143,,,),"Ф")</f>
        <v>0</v>
      </c>
      <c r="HT143" s="37">
        <f ca="1">COUNTIF(OFFSET(class9_1,MATCH(HT$1,'9 класс'!$A:$A,0)-7+'Итог по классам'!$B143,,,),"р")</f>
        <v>0</v>
      </c>
      <c r="HU143" s="37">
        <f ca="1">COUNTIF(OFFSET(class9_1,MATCH(HU$1,'9 класс'!$A:$A,0)-7+'Итог по классам'!$B143,,,),"ш")</f>
        <v>0</v>
      </c>
      <c r="HV143" s="37">
        <f ca="1">COUNTIF(OFFSET(class9_2,MATCH(HV$1,'9 класс'!$A:$A,0)-7+'Итог по классам'!$B143,,,),"Ф")</f>
        <v>0</v>
      </c>
      <c r="HW143" s="37">
        <f ca="1">COUNTIF(OFFSET(class9_2,MATCH(HW$1,'9 класс'!$A:$A,0)-7+'Итог по классам'!$B143,,,),"р")</f>
        <v>0</v>
      </c>
      <c r="HX143" s="37">
        <f ca="1">COUNTIF(OFFSET(class9_2,MATCH(HX$1,'9 класс'!$A:$A,0)-7+'Итог по классам'!$B143,,,),"ш")</f>
        <v>0</v>
      </c>
      <c r="HY143" s="38">
        <f ca="1">COUNTIF(OFFSET(class9_1,MATCH(HY$1,'9 класс'!$A:$A,0)-7+'Итог по классам'!$B143,,,),"Ф")</f>
        <v>0</v>
      </c>
      <c r="HZ143" s="37">
        <f ca="1">COUNTIF(OFFSET(class9_1,MATCH(HZ$1,'9 класс'!$A:$A,0)-7+'Итог по классам'!$B143,,,),"р")</f>
        <v>0</v>
      </c>
      <c r="IA143" s="37">
        <f ca="1">COUNTIF(OFFSET(class9_1,MATCH(IA$1,'9 класс'!$A:$A,0)-7+'Итог по классам'!$B143,,,),"ш")</f>
        <v>0</v>
      </c>
      <c r="IB143" s="37">
        <f ca="1">COUNTIF(OFFSET(class9_2,MATCH(IB$1,'9 класс'!$A:$A,0)-7+'Итог по классам'!$B143,,,),"Ф")</f>
        <v>0</v>
      </c>
      <c r="IC143" s="37">
        <f ca="1">COUNTIF(OFFSET(class9_2,MATCH(IC$1,'9 класс'!$A:$A,0)-7+'Итог по классам'!$B143,,,),"р")</f>
        <v>0</v>
      </c>
      <c r="ID143" s="37">
        <f ca="1">COUNTIF(OFFSET(class9_2,MATCH(ID$1,'9 класс'!$A:$A,0)-7+'Итог по классам'!$B143,,,),"ш")</f>
        <v>0</v>
      </c>
      <c r="IE143" s="38">
        <f ca="1">COUNTIF(OFFSET(class9_1,MATCH(IE$1,'9 класс'!$A:$A,0)-7+'Итог по классам'!$B143,,,),"Ф")</f>
        <v>0</v>
      </c>
      <c r="IF143" s="37">
        <f ca="1">COUNTIF(OFFSET(class9_1,MATCH(IF$1,'9 класс'!$A:$A,0)-7+'Итог по классам'!$B143,,,),"р")</f>
        <v>0</v>
      </c>
      <c r="IG143" s="37">
        <f ca="1">COUNTIF(OFFSET(class9_1,MATCH(IG$1,'9 класс'!$A:$A,0)-7+'Итог по классам'!$B143,,,),"ш")</f>
        <v>0</v>
      </c>
      <c r="IH143" s="37">
        <f ca="1">COUNTIF(OFFSET(class9_2,MATCH(IH$1,'9 класс'!$A:$A,0)-7+'Итог по классам'!$B143,,,),"Ф")</f>
        <v>0</v>
      </c>
      <c r="II143" s="37">
        <f ca="1">COUNTIF(OFFSET(class9_2,MATCH(II$1,'9 класс'!$A:$A,0)-7+'Итог по классам'!$B143,,,),"р")</f>
        <v>0</v>
      </c>
      <c r="IJ143" s="37">
        <f ca="1">COUNTIF(OFFSET(class9_2,MATCH(IJ$1,'9 класс'!$A:$A,0)-7+'Итог по классам'!$B143,,,),"ш")</f>
        <v>0</v>
      </c>
      <c r="IK143" s="38">
        <f ca="1">COUNTIF(OFFSET(class9_1,MATCH(IK$1,'9 класс'!$A:$A,0)-7+'Итог по классам'!$B143,,,),"Ф")</f>
        <v>0</v>
      </c>
      <c r="IL143" s="37">
        <f ca="1">COUNTIF(OFFSET(class9_1,MATCH(IL$1,'9 класс'!$A:$A,0)-7+'Итог по классам'!$B143,,,),"р")</f>
        <v>0</v>
      </c>
      <c r="IM143" s="37">
        <f ca="1">COUNTIF(OFFSET(class9_1,MATCH(IM$1,'9 класс'!$A:$A,0)-7+'Итог по классам'!$B143,,,),"ш")</f>
        <v>0</v>
      </c>
      <c r="IN143" s="37">
        <f ca="1">COUNTIF(OFFSET(class9_2,MATCH(IN$1,'9 класс'!$A:$A,0)-7+'Итог по классам'!$B143,,,),"Ф")</f>
        <v>0</v>
      </c>
      <c r="IO143" s="37">
        <f ca="1">COUNTIF(OFFSET(class9_2,MATCH(IO$1,'9 класс'!$A:$A,0)-7+'Итог по классам'!$B143,,,),"р")</f>
        <v>0</v>
      </c>
      <c r="IP143" s="37">
        <f ca="1">COUNTIF(OFFSET(class9_2,MATCH(IP$1,'9 класс'!$A:$A,0)-7+'Итог по классам'!$B143,,,),"ш")</f>
        <v>0</v>
      </c>
      <c r="IQ143" s="38">
        <f ca="1">COUNTIF(OFFSET(class9_1,MATCH(IQ$1,'9 класс'!$A:$A,0)-7+'Итог по классам'!$B143,,,),"Ф")</f>
        <v>0</v>
      </c>
      <c r="IR143" s="37">
        <f ca="1">COUNTIF(OFFSET(class9_1,MATCH(IR$1,'9 класс'!$A:$A,0)-7+'Итог по классам'!$B143,,,),"р")</f>
        <v>0</v>
      </c>
      <c r="IS143" s="37">
        <f ca="1">COUNTIF(OFFSET(class9_1,MATCH(IS$1,'9 класс'!$A:$A,0)-7+'Итог по классам'!$B143,,,),"ш")</f>
        <v>0</v>
      </c>
      <c r="IT143" s="37">
        <f ca="1">COUNTIF(OFFSET(class9_2,MATCH(IT$1,'9 класс'!$A:$A,0)-7+'Итог по классам'!$B143,,,),"Ф")</f>
        <v>0</v>
      </c>
      <c r="IU143" s="37">
        <f ca="1">COUNTIF(OFFSET(class9_2,MATCH(IU$1,'9 класс'!$A:$A,0)-7+'Итог по классам'!$B143,,,),"р")</f>
        <v>0</v>
      </c>
      <c r="IV143" s="37">
        <f ca="1">COUNTIF(OFFSET(class9_2,MATCH(IV$1,'9 класс'!$A:$A,0)-7+'Итог по классам'!$B143,,,),"ш")</f>
        <v>0</v>
      </c>
      <c r="IW143" s="38">
        <f ca="1">COUNTIF(OFFSET(class9_1,MATCH(IW$1,'9 класс'!$A:$A,0)-7+'Итог по классам'!$B143,,,),"Ф")</f>
        <v>0</v>
      </c>
      <c r="IX143" s="37">
        <f ca="1">COUNTIF(OFFSET(class9_1,MATCH(IX$1,'9 класс'!$A:$A,0)-7+'Итог по классам'!$B143,,,),"р")</f>
        <v>0</v>
      </c>
      <c r="IY143" s="37">
        <f ca="1">COUNTIF(OFFSET(class9_1,MATCH(IY$1,'9 класс'!$A:$A,0)-7+'Итог по классам'!$B143,,,),"ш")</f>
        <v>0</v>
      </c>
      <c r="IZ143" s="37">
        <f ca="1">COUNTIF(OFFSET(class9_2,MATCH(IZ$1,'9 класс'!$A:$A,0)-7+'Итог по классам'!$B143,,,),"Ф")</f>
        <v>0</v>
      </c>
      <c r="JA143" s="37">
        <f ca="1">COUNTIF(OFFSET(class9_2,MATCH(JA$1,'9 класс'!$A:$A,0)-7+'Итог по классам'!$B143,,,),"р")</f>
        <v>0</v>
      </c>
      <c r="JB143" s="37">
        <f ca="1">COUNTIF(OFFSET(class9_2,MATCH(JB$1,'9 класс'!$A:$A,0)-7+'Итог по классам'!$B143,,,),"ш")</f>
        <v>0</v>
      </c>
      <c r="JC143" s="38">
        <f ca="1">COUNTIF(OFFSET(class9_1,MATCH(JC$1,'9 класс'!$A:$A,0)-7+'Итог по классам'!$B143,,,),"Ф")</f>
        <v>0</v>
      </c>
      <c r="JD143" s="37">
        <f ca="1">COUNTIF(OFFSET(class9_1,MATCH(JD$1,'9 класс'!$A:$A,0)-7+'Итог по классам'!$B143,,,),"р")</f>
        <v>0</v>
      </c>
      <c r="JE143" s="37">
        <f ca="1">COUNTIF(OFFSET(class9_1,MATCH(JE$1,'9 класс'!$A:$A,0)-7+'Итог по классам'!$B143,,,),"ш")</f>
        <v>0</v>
      </c>
      <c r="JF143" s="37">
        <f ca="1">COUNTIF(OFFSET(class9_2,MATCH(JF$1,'9 класс'!$A:$A,0)-7+'Итог по классам'!$B143,,,),"Ф")</f>
        <v>0</v>
      </c>
      <c r="JG143" s="37">
        <f ca="1">COUNTIF(OFFSET(class9_2,MATCH(JG$1,'9 класс'!$A:$A,0)-7+'Итог по классам'!$B143,,,),"р")</f>
        <v>0</v>
      </c>
      <c r="JH143" s="37">
        <f ca="1">COUNTIF(OFFSET(class9_2,MATCH(JH$1,'9 класс'!$A:$A,0)-7+'Итог по классам'!$B143,,,),"ш")</f>
        <v>0</v>
      </c>
      <c r="JI143" s="38">
        <f ca="1">COUNTIF(OFFSET(class9_1,MATCH(JI$1,'9 класс'!$A:$A,0)-7+'Итог по классам'!$B143,,,),"Ф")</f>
        <v>0</v>
      </c>
      <c r="JJ143" s="37">
        <f ca="1">COUNTIF(OFFSET(class9_1,MATCH(JJ$1,'9 класс'!$A:$A,0)-7+'Итог по классам'!$B143,,,),"р")</f>
        <v>0</v>
      </c>
      <c r="JK143" s="37">
        <f ca="1">COUNTIF(OFFSET(class9_1,MATCH(JK$1,'9 класс'!$A:$A,0)-7+'Итог по классам'!$B143,,,),"ш")</f>
        <v>0</v>
      </c>
      <c r="JL143" s="37">
        <f ca="1">COUNTIF(OFFSET(class9_2,MATCH(JL$1,'9 класс'!$A:$A,0)-7+'Итог по классам'!$B143,,,),"Ф")</f>
        <v>0</v>
      </c>
      <c r="JM143" s="37">
        <f ca="1">COUNTIF(OFFSET(class9_2,MATCH(JM$1,'9 класс'!$A:$A,0)-7+'Итог по классам'!$B143,,,),"р")</f>
        <v>0</v>
      </c>
      <c r="JN143" s="37">
        <f ca="1">COUNTIF(OFFSET(class9_2,MATCH(JN$1,'9 класс'!$A:$A,0)-7+'Итог по классам'!$B143,,,),"ш")</f>
        <v>0</v>
      </c>
      <c r="JO143" s="38">
        <f ca="1">COUNTIF(OFFSET(class9_1,MATCH(JO$1,'9 класс'!$A:$A,0)-7+'Итог по классам'!$B143,,,),"Ф")</f>
        <v>0</v>
      </c>
      <c r="JP143" s="37">
        <f ca="1">COUNTIF(OFFSET(class9_1,MATCH(JP$1,'9 класс'!$A:$A,0)-7+'Итог по классам'!$B143,,,),"р")</f>
        <v>0</v>
      </c>
      <c r="JQ143" s="37">
        <f ca="1">COUNTIF(OFFSET(class9_1,MATCH(JQ$1,'9 класс'!$A:$A,0)-7+'Итог по классам'!$B143,,,),"ш")</f>
        <v>0</v>
      </c>
      <c r="JR143" s="37">
        <f ca="1">COUNTIF(OFFSET(class9_2,MATCH(JR$1,'9 класс'!$A:$A,0)-7+'Итог по классам'!$B143,,,),"Ф")</f>
        <v>0</v>
      </c>
      <c r="JS143" s="37">
        <f ca="1">COUNTIF(OFFSET(class9_2,MATCH(JS$1,'9 класс'!$A:$A,0)-7+'Итог по классам'!$B143,,,),"р")</f>
        <v>0</v>
      </c>
      <c r="JT143" s="37">
        <f ca="1">COUNTIF(OFFSET(class9_2,MATCH(JT$1,'9 класс'!$A:$A,0)-7+'Итог по классам'!$B143,,,),"ш")</f>
        <v>0</v>
      </c>
      <c r="JU143" s="38">
        <f ca="1">COUNTIF(OFFSET(class9_1,MATCH(JU$1,'9 класс'!$A:$A,0)-7+'Итог по классам'!$B143,,,),"Ф")</f>
        <v>0</v>
      </c>
      <c r="JV143" s="37">
        <f ca="1">COUNTIF(OFFSET(class9_1,MATCH(JV$1,'9 класс'!$A:$A,0)-7+'Итог по классам'!$B143,,,),"р")</f>
        <v>0</v>
      </c>
      <c r="JW143" s="37">
        <f ca="1">COUNTIF(OFFSET(class9_1,MATCH(JW$1,'9 класс'!$A:$A,0)-7+'Итог по классам'!$B143,,,),"ш")</f>
        <v>0</v>
      </c>
      <c r="JX143" s="37">
        <f ca="1">COUNTIF(OFFSET(class9_2,MATCH(JX$1,'9 класс'!$A:$A,0)-7+'Итог по классам'!$B143,,,),"Ф")</f>
        <v>0</v>
      </c>
      <c r="JY143" s="37">
        <f ca="1">COUNTIF(OFFSET(class9_2,MATCH(JY$1,'9 класс'!$A:$A,0)-7+'Итог по классам'!$B143,,,),"р")</f>
        <v>0</v>
      </c>
      <c r="JZ143" s="37">
        <f ca="1">COUNTIF(OFFSET(class9_2,MATCH(JZ$1,'9 класс'!$A:$A,0)-7+'Итог по классам'!$B143,,,),"ш")</f>
        <v>0</v>
      </c>
      <c r="KA143" s="38">
        <f ca="1">COUNTIF(OFFSET(class9_1,MATCH(KA$1,'9 класс'!$A:$A,0)-7+'Итог по классам'!$B143,,,),"Ф")</f>
        <v>0</v>
      </c>
      <c r="KB143" s="37">
        <f ca="1">COUNTIF(OFFSET(class9_1,MATCH(KB$1,'9 класс'!$A:$A,0)-7+'Итог по классам'!$B143,,,),"р")</f>
        <v>0</v>
      </c>
      <c r="KC143" s="37">
        <f ca="1">COUNTIF(OFFSET(class9_1,MATCH(KC$1,'9 класс'!$A:$A,0)-7+'Итог по классам'!$B143,,,),"ш")</f>
        <v>0</v>
      </c>
      <c r="KD143" s="37">
        <f ca="1">COUNTIF(OFFSET(class9_2,MATCH(KD$1,'9 класс'!$A:$A,0)-7+'Итог по классам'!$B143,,,),"Ф")</f>
        <v>0</v>
      </c>
      <c r="KE143" s="37">
        <f ca="1">COUNTIF(OFFSET(class9_2,MATCH(KE$1,'9 класс'!$A:$A,0)-7+'Итог по классам'!$B143,,,),"р")</f>
        <v>0</v>
      </c>
      <c r="KF143" s="37">
        <f ca="1">COUNTIF(OFFSET(class9_2,MATCH(KF$1,'9 класс'!$A:$A,0)-7+'Итог по классам'!$B143,,,),"ш")</f>
        <v>0</v>
      </c>
      <c r="KG143" s="38">
        <f ca="1">COUNTIF(OFFSET(class9_1,MATCH(KG$1,'9 класс'!$A:$A,0)-7+'Итог по классам'!$B143,,,),"Ф")</f>
        <v>0</v>
      </c>
      <c r="KH143" s="37">
        <f ca="1">COUNTIF(OFFSET(class9_1,MATCH(KH$1,'9 класс'!$A:$A,0)-7+'Итог по классам'!$B143,,,),"р")</f>
        <v>0</v>
      </c>
      <c r="KI143" s="37">
        <f ca="1">COUNTIF(OFFSET(class9_1,MATCH(KI$1,'9 класс'!$A:$A,0)-7+'Итог по классам'!$B143,,,),"ш")</f>
        <v>0</v>
      </c>
      <c r="KJ143" s="37">
        <f ca="1">COUNTIF(OFFSET(class9_2,MATCH(KJ$1,'9 класс'!$A:$A,0)-7+'Итог по классам'!$B143,,,),"Ф")</f>
        <v>0</v>
      </c>
      <c r="KK143" s="37">
        <f ca="1">COUNTIF(OFFSET(class9_2,MATCH(KK$1,'9 класс'!$A:$A,0)-7+'Итог по классам'!$B143,,,),"р")</f>
        <v>0</v>
      </c>
      <c r="KL143" s="37">
        <f ca="1">COUNTIF(OFFSET(class9_2,MATCH(KL$1,'9 класс'!$A:$A,0)-7+'Итог по классам'!$B143,,,),"ш")</f>
        <v>0</v>
      </c>
      <c r="KM143" s="38">
        <f ca="1">COUNTIF(OFFSET(class9_1,MATCH(KM$1,'9 класс'!$A:$A,0)-7+'Итог по классам'!$B143,,,),"Ф")</f>
        <v>0</v>
      </c>
      <c r="KN143" s="37">
        <f ca="1">COUNTIF(OFFSET(class9_1,MATCH(KN$1,'9 класс'!$A:$A,0)-7+'Итог по классам'!$B143,,,),"р")</f>
        <v>0</v>
      </c>
      <c r="KO143" s="37">
        <f ca="1">COUNTIF(OFFSET(class9_1,MATCH(KO$1,'9 класс'!$A:$A,0)-7+'Итог по классам'!$B143,,,),"ш")</f>
        <v>0</v>
      </c>
      <c r="KP143" s="37">
        <f ca="1">COUNTIF(OFFSET(class9_2,MATCH(KP$1,'9 класс'!$A:$A,0)-7+'Итог по классам'!$B143,,,),"Ф")</f>
        <v>0</v>
      </c>
      <c r="KQ143" s="37">
        <f ca="1">COUNTIF(OFFSET(class9_2,MATCH(KQ$1,'9 класс'!$A:$A,0)-7+'Итог по классам'!$B143,,,),"р")</f>
        <v>0</v>
      </c>
      <c r="KR143" s="37">
        <f ca="1">COUNTIF(OFFSET(class9_2,MATCH(KR$1,'9 класс'!$A:$A,0)-7+'Итог по классам'!$B143,,,),"ш")</f>
        <v>0</v>
      </c>
    </row>
    <row r="144" spans="1:304" x14ac:dyDescent="0.25">
      <c r="A144">
        <f t="shared" si="13"/>
        <v>1</v>
      </c>
      <c r="B144" s="37">
        <v>12</v>
      </c>
      <c r="C144" s="3" t="s">
        <v>52</v>
      </c>
      <c r="D144" s="3" t="s">
        <v>65</v>
      </c>
      <c r="E144" s="37">
        <f ca="1">COUNTIF(OFFSET(class9_1,MATCH(E$1,'9 класс'!$A:$A,0)-7+'Итог по классам'!$B144,,,),"Ф")</f>
        <v>0</v>
      </c>
      <c r="F144" s="37">
        <f ca="1">COUNTIF(OFFSET(class9_1,MATCH(F$1,'9 класс'!$A:$A,0)-7+'Итог по классам'!$B144,,,),"р")</f>
        <v>0</v>
      </c>
      <c r="G144" s="37">
        <f ca="1">COUNTIF(OFFSET(class9_1,MATCH(G$1,'9 класс'!$A:$A,0)-7+'Итог по классам'!$B144,,,),"ш")</f>
        <v>0</v>
      </c>
      <c r="H144" s="37">
        <f ca="1">COUNTIF(OFFSET(class9_2,MATCH(H$1,'9 класс'!$A:$A,0)-7+'Итог по классам'!$B144,,,),"Ф")</f>
        <v>0</v>
      </c>
      <c r="I144" s="37">
        <f ca="1">COUNTIF(OFFSET(class9_2,MATCH(I$1,'9 класс'!$A:$A,0)-7+'Итог по классам'!$B144,,,),"р")</f>
        <v>0</v>
      </c>
      <c r="J144" s="37">
        <f ca="1">COUNTIF(OFFSET(class9_2,MATCH(J$1,'9 класс'!$A:$A,0)-7+'Итог по классам'!$B144,,,),"ш")</f>
        <v>0</v>
      </c>
      <c r="K144" s="38">
        <f ca="1">COUNTIF(OFFSET(class9_1,MATCH(K$1,'9 класс'!$A:$A,0)-7+'Итог по классам'!$B144,,,),"Ф")</f>
        <v>0</v>
      </c>
      <c r="L144" s="37">
        <f ca="1">COUNTIF(OFFSET(class9_1,MATCH(L$1,'9 класс'!$A:$A,0)-7+'Итог по классам'!$B144,,,),"р")</f>
        <v>0</v>
      </c>
      <c r="M144" s="37">
        <f ca="1">COUNTIF(OFFSET(class9_1,MATCH(M$1,'9 класс'!$A:$A,0)-7+'Итог по классам'!$B144,,,),"ш")</f>
        <v>0</v>
      </c>
      <c r="N144" s="37">
        <f ca="1">COUNTIF(OFFSET(class9_2,MATCH(N$1,'9 класс'!$A:$A,0)-7+'Итог по классам'!$B144,,,),"Ф")</f>
        <v>0</v>
      </c>
      <c r="O144" s="37">
        <f ca="1">COUNTIF(OFFSET(class9_2,MATCH(O$1,'9 класс'!$A:$A,0)-7+'Итог по классам'!$B144,,,),"р")</f>
        <v>0</v>
      </c>
      <c r="P144" s="37">
        <f ca="1">COUNTIF(OFFSET(class9_2,MATCH(P$1,'9 класс'!$A:$A,0)-7+'Итог по классам'!$B144,,,),"ш")</f>
        <v>0</v>
      </c>
      <c r="Q144" s="38">
        <f ca="1">COUNTIF(OFFSET(class9_1,MATCH(Q$1,'9 класс'!$A:$A,0)-7+'Итог по классам'!$B144,,,),"Ф")</f>
        <v>0</v>
      </c>
      <c r="R144" s="37">
        <f ca="1">COUNTIF(OFFSET(class9_1,MATCH(R$1,'9 класс'!$A:$A,0)-7+'Итог по классам'!$B144,,,),"р")</f>
        <v>0</v>
      </c>
      <c r="S144" s="37">
        <f ca="1">COUNTIF(OFFSET(class9_1,MATCH(S$1,'9 класс'!$A:$A,0)-7+'Итог по классам'!$B144,,,),"ш")</f>
        <v>0</v>
      </c>
      <c r="T144" s="37">
        <f ca="1">COUNTIF(OFFSET(class9_2,MATCH(T$1,'9 класс'!$A:$A,0)-7+'Итог по классам'!$B144,,,),"Ф")</f>
        <v>0</v>
      </c>
      <c r="U144" s="37">
        <f ca="1">COUNTIF(OFFSET(class9_2,MATCH(U$1,'9 класс'!$A:$A,0)-7+'Итог по классам'!$B144,,,),"р")</f>
        <v>0</v>
      </c>
      <c r="V144" s="37">
        <f ca="1">COUNTIF(OFFSET(class9_2,MATCH(V$1,'9 класс'!$A:$A,0)-7+'Итог по классам'!$B144,,,),"ш")</f>
        <v>0</v>
      </c>
      <c r="W144" s="38">
        <f ca="1">COUNTIF(OFFSET(class9_1,MATCH(W$1,'9 класс'!$A:$A,0)-7+'Итог по классам'!$B144,,,),"Ф")</f>
        <v>0</v>
      </c>
      <c r="X144" s="37">
        <f ca="1">COUNTIF(OFFSET(class9_1,MATCH(X$1,'9 класс'!$A:$A,0)-7+'Итог по классам'!$B144,,,),"р")</f>
        <v>0</v>
      </c>
      <c r="Y144" s="37">
        <f ca="1">COUNTIF(OFFSET(class9_1,MATCH(Y$1,'9 класс'!$A:$A,0)-7+'Итог по классам'!$B144,,,),"ш")</f>
        <v>0</v>
      </c>
      <c r="Z144" s="37">
        <f ca="1">COUNTIF(OFFSET(class9_2,MATCH(Z$1,'9 класс'!$A:$A,0)-7+'Итог по классам'!$B144,,,),"Ф")</f>
        <v>0</v>
      </c>
      <c r="AA144" s="37">
        <f ca="1">COUNTIF(OFFSET(class9_2,MATCH(AA$1,'9 класс'!$A:$A,0)-7+'Итог по классам'!$B144,,,),"р")</f>
        <v>0</v>
      </c>
      <c r="AB144" s="37">
        <f ca="1">COUNTIF(OFFSET(class9_2,MATCH(AB$1,'9 класс'!$A:$A,0)-7+'Итог по классам'!$B144,,,),"ш")</f>
        <v>0</v>
      </c>
      <c r="AC144" s="38">
        <f ca="1">COUNTIF(OFFSET(class9_1,MATCH(AC$1,'9 класс'!$A:$A,0)-7+'Итог по классам'!$B144,,,),"Ф")</f>
        <v>0</v>
      </c>
      <c r="AD144" s="37">
        <f ca="1">COUNTIF(OFFSET(class9_1,MATCH(AD$1,'9 класс'!$A:$A,0)-7+'Итог по классам'!$B144,,,),"р")</f>
        <v>0</v>
      </c>
      <c r="AE144" s="37">
        <f ca="1">COUNTIF(OFFSET(class9_1,MATCH(AE$1,'9 класс'!$A:$A,0)-7+'Итог по классам'!$B144,,,),"ш")</f>
        <v>0</v>
      </c>
      <c r="AF144" s="37">
        <f ca="1">COUNTIF(OFFSET(class9_2,MATCH(AF$1,'9 класс'!$A:$A,0)-7+'Итог по классам'!$B144,,,),"Ф")</f>
        <v>0</v>
      </c>
      <c r="AG144" s="37">
        <f ca="1">COUNTIF(OFFSET(class9_2,MATCH(AG$1,'9 класс'!$A:$A,0)-7+'Итог по классам'!$B144,,,),"р")</f>
        <v>0</v>
      </c>
      <c r="AH144" s="37">
        <f ca="1">COUNTIF(OFFSET(class9_2,MATCH(AH$1,'9 класс'!$A:$A,0)-7+'Итог по классам'!$B144,,,),"ш")</f>
        <v>0</v>
      </c>
      <c r="AI144" s="38">
        <f ca="1">COUNTIF(OFFSET(class9_1,MATCH(AI$1,'9 класс'!$A:$A,0)-7+'Итог по классам'!$B144,,,),"Ф")</f>
        <v>0</v>
      </c>
      <c r="AJ144" s="37">
        <f ca="1">COUNTIF(OFFSET(class9_1,MATCH(AJ$1,'9 класс'!$A:$A,0)-7+'Итог по классам'!$B144,,,),"р")</f>
        <v>0</v>
      </c>
      <c r="AK144" s="37">
        <f ca="1">COUNTIF(OFFSET(class9_1,MATCH(AK$1,'9 класс'!$A:$A,0)-7+'Итог по классам'!$B144,,,),"ш")</f>
        <v>0</v>
      </c>
      <c r="AL144" s="37">
        <f ca="1">COUNTIF(OFFSET(class9_2,MATCH(AL$1,'9 класс'!$A:$A,0)-7+'Итог по классам'!$B144,,,),"Ф")</f>
        <v>0</v>
      </c>
      <c r="AM144" s="37">
        <f ca="1">COUNTIF(OFFSET(class9_2,MATCH(AM$1,'9 класс'!$A:$A,0)-7+'Итог по классам'!$B144,,,),"р")</f>
        <v>0</v>
      </c>
      <c r="AN144" s="37">
        <f ca="1">COUNTIF(OFFSET(class9_2,MATCH(AN$1,'9 класс'!$A:$A,0)-7+'Итог по классам'!$B144,,,),"ш")</f>
        <v>0</v>
      </c>
      <c r="AO144" s="38">
        <f ca="1">COUNTIF(OFFSET(class9_1,MATCH(AO$1,'9 класс'!$A:$A,0)-7+'Итог по классам'!$B144,,,),"Ф")</f>
        <v>0</v>
      </c>
      <c r="AP144" s="37">
        <f ca="1">COUNTIF(OFFSET(class9_1,MATCH(AP$1,'9 класс'!$A:$A,0)-7+'Итог по классам'!$B144,,,),"р")</f>
        <v>0</v>
      </c>
      <c r="AQ144" s="37">
        <f ca="1">COUNTIF(OFFSET(class9_1,MATCH(AQ$1,'9 класс'!$A:$A,0)-7+'Итог по классам'!$B144,,,),"ш")</f>
        <v>0</v>
      </c>
      <c r="AR144" s="37">
        <f ca="1">COUNTIF(OFFSET(class9_2,MATCH(AR$1,'9 класс'!$A:$A,0)-7+'Итог по классам'!$B144,,,),"Ф")</f>
        <v>0</v>
      </c>
      <c r="AS144" s="37">
        <f ca="1">COUNTIF(OFFSET(class9_2,MATCH(AS$1,'9 класс'!$A:$A,0)-7+'Итог по классам'!$B144,,,),"р")</f>
        <v>0</v>
      </c>
      <c r="AT144" s="37">
        <f ca="1">COUNTIF(OFFSET(class9_2,MATCH(AT$1,'9 класс'!$A:$A,0)-7+'Итог по классам'!$B144,,,),"ш")</f>
        <v>0</v>
      </c>
      <c r="AU144" s="38">
        <f ca="1">COUNTIF(OFFSET(class9_1,MATCH(AU$1,'9 класс'!$A:$A,0)-7+'Итог по классам'!$B144,,,),"Ф")</f>
        <v>0</v>
      </c>
      <c r="AV144" s="37">
        <f ca="1">COUNTIF(OFFSET(class9_1,MATCH(AV$1,'9 класс'!$A:$A,0)-7+'Итог по классам'!$B144,,,),"р")</f>
        <v>0</v>
      </c>
      <c r="AW144" s="37">
        <f ca="1">COUNTIF(OFFSET(class9_1,MATCH(AW$1,'9 класс'!$A:$A,0)-7+'Итог по классам'!$B144,,,),"ш")</f>
        <v>0</v>
      </c>
      <c r="AX144" s="37">
        <f ca="1">COUNTIF(OFFSET(class9_2,MATCH(AX$1,'9 класс'!$A:$A,0)-7+'Итог по классам'!$B144,,,),"Ф")</f>
        <v>0</v>
      </c>
      <c r="AY144" s="37">
        <f ca="1">COUNTIF(OFFSET(class9_2,MATCH(AY$1,'9 класс'!$A:$A,0)-7+'Итог по классам'!$B144,,,),"р")</f>
        <v>0</v>
      </c>
      <c r="AZ144" s="37">
        <f ca="1">COUNTIF(OFFSET(class9_2,MATCH(AZ$1,'9 класс'!$A:$A,0)-7+'Итог по классам'!$B144,,,),"ш")</f>
        <v>0</v>
      </c>
      <c r="BA144" s="38">
        <f ca="1">COUNTIF(OFFSET(class9_1,MATCH(BA$1,'9 класс'!$A:$A,0)-7+'Итог по классам'!$B144,,,),"Ф")</f>
        <v>0</v>
      </c>
      <c r="BB144" s="37">
        <f ca="1">COUNTIF(OFFSET(class9_1,MATCH(BB$1,'9 класс'!$A:$A,0)-7+'Итог по классам'!$B144,,,),"р")</f>
        <v>0</v>
      </c>
      <c r="BC144" s="37">
        <f ca="1">COUNTIF(OFFSET(class9_1,MATCH(BC$1,'9 класс'!$A:$A,0)-7+'Итог по классам'!$B144,,,),"ш")</f>
        <v>0</v>
      </c>
      <c r="BD144" s="37">
        <f ca="1">COUNTIF(OFFSET(class9_2,MATCH(BD$1,'9 класс'!$A:$A,0)-7+'Итог по классам'!$B144,,,),"Ф")</f>
        <v>0</v>
      </c>
      <c r="BE144" s="37">
        <f ca="1">COUNTIF(OFFSET(class9_2,MATCH(BE$1,'9 класс'!$A:$A,0)-7+'Итог по классам'!$B144,,,),"р")</f>
        <v>0</v>
      </c>
      <c r="BF144" s="37">
        <f ca="1">COUNTIF(OFFSET(class9_2,MATCH(BF$1,'9 класс'!$A:$A,0)-7+'Итог по классам'!$B144,,,),"ш")</f>
        <v>0</v>
      </c>
      <c r="BG144" s="38">
        <f ca="1">COUNTIF(OFFSET(class9_1,MATCH(BG$1,'9 класс'!$A:$A,0)-7+'Итог по классам'!$B144,,,),"Ф")</f>
        <v>0</v>
      </c>
      <c r="BH144" s="37">
        <f ca="1">COUNTIF(OFFSET(class9_1,MATCH(BH$1,'9 класс'!$A:$A,0)-7+'Итог по классам'!$B144,,,),"р")</f>
        <v>0</v>
      </c>
      <c r="BI144" s="37">
        <f ca="1">COUNTIF(OFFSET(class9_1,MATCH(BI$1,'9 класс'!$A:$A,0)-7+'Итог по классам'!$B144,,,),"ш")</f>
        <v>0</v>
      </c>
      <c r="BJ144" s="37">
        <f ca="1">COUNTIF(OFFSET(class9_2,MATCH(BJ$1,'9 класс'!$A:$A,0)-7+'Итог по классам'!$B144,,,),"Ф")</f>
        <v>0</v>
      </c>
      <c r="BK144" s="37">
        <f ca="1">COUNTIF(OFFSET(class9_2,MATCH(BK$1,'9 класс'!$A:$A,0)-7+'Итог по классам'!$B144,,,),"р")</f>
        <v>0</v>
      </c>
      <c r="BL144" s="37">
        <f ca="1">COUNTIF(OFFSET(class9_2,MATCH(BL$1,'9 класс'!$A:$A,0)-7+'Итог по классам'!$B144,,,),"ш")</f>
        <v>0</v>
      </c>
      <c r="BM144" s="38">
        <f ca="1">COUNTIF(OFFSET(class9_1,MATCH(BM$1,'9 класс'!$A:$A,0)-7+'Итог по классам'!$B144,,,),"Ф")</f>
        <v>0</v>
      </c>
      <c r="BN144" s="37">
        <f ca="1">COUNTIF(OFFSET(class9_1,MATCH(BN$1,'9 класс'!$A:$A,0)-7+'Итог по классам'!$B144,,,),"р")</f>
        <v>0</v>
      </c>
      <c r="BO144" s="37">
        <f ca="1">COUNTIF(OFFSET(class9_1,MATCH(BO$1,'9 класс'!$A:$A,0)-7+'Итог по классам'!$B144,,,),"ш")</f>
        <v>0</v>
      </c>
      <c r="BP144" s="37">
        <f ca="1">COUNTIF(OFFSET(class9_2,MATCH(BP$1,'9 класс'!$A:$A,0)-7+'Итог по классам'!$B144,,,),"Ф")</f>
        <v>0</v>
      </c>
      <c r="BQ144" s="37">
        <f ca="1">COUNTIF(OFFSET(class9_2,MATCH(BQ$1,'9 класс'!$A:$A,0)-7+'Итог по классам'!$B144,,,),"р")</f>
        <v>0</v>
      </c>
      <c r="BR144" s="37">
        <f ca="1">COUNTIF(OFFSET(class9_2,MATCH(BR$1,'9 класс'!$A:$A,0)-7+'Итог по классам'!$B144,,,),"ш")</f>
        <v>0</v>
      </c>
      <c r="BS144" s="38">
        <f ca="1">COUNTIF(OFFSET(class9_1,MATCH(BS$1,'9 класс'!$A:$A,0)-7+'Итог по классам'!$B144,,,),"Ф")</f>
        <v>0</v>
      </c>
      <c r="BT144" s="37">
        <f ca="1">COUNTIF(OFFSET(class9_1,MATCH(BT$1,'9 класс'!$A:$A,0)-7+'Итог по классам'!$B144,,,),"р")</f>
        <v>0</v>
      </c>
      <c r="BU144" s="37">
        <f ca="1">COUNTIF(OFFSET(class9_1,MATCH(BU$1,'9 класс'!$A:$A,0)-7+'Итог по классам'!$B144,,,),"ш")</f>
        <v>0</v>
      </c>
      <c r="BV144" s="37">
        <f ca="1">COUNTIF(OFFSET(class9_2,MATCH(BV$1,'9 класс'!$A:$A,0)-7+'Итог по классам'!$B144,,,),"Ф")</f>
        <v>0</v>
      </c>
      <c r="BW144" s="37">
        <f ca="1">COUNTIF(OFFSET(class9_2,MATCH(BW$1,'9 класс'!$A:$A,0)-7+'Итог по классам'!$B144,,,),"р")</f>
        <v>0</v>
      </c>
      <c r="BX144" s="37">
        <f ca="1">COUNTIF(OFFSET(class9_2,MATCH(BX$1,'9 класс'!$A:$A,0)-7+'Итог по классам'!$B144,,,),"ш")</f>
        <v>0</v>
      </c>
      <c r="BY144" s="38">
        <f ca="1">COUNTIF(OFFSET(class9_1,MATCH(BY$1,'9 класс'!$A:$A,0)-7+'Итог по классам'!$B144,,,),"Ф")</f>
        <v>0</v>
      </c>
      <c r="BZ144" s="37">
        <f ca="1">COUNTIF(OFFSET(class9_1,MATCH(BZ$1,'9 класс'!$A:$A,0)-7+'Итог по классам'!$B144,,,),"р")</f>
        <v>0</v>
      </c>
      <c r="CA144" s="37">
        <f ca="1">COUNTIF(OFFSET(class9_1,MATCH(CA$1,'9 класс'!$A:$A,0)-7+'Итог по классам'!$B144,,,),"ш")</f>
        <v>0</v>
      </c>
      <c r="CB144" s="37">
        <f ca="1">COUNTIF(OFFSET(class9_2,MATCH(CB$1,'9 класс'!$A:$A,0)-7+'Итог по классам'!$B144,,,),"Ф")</f>
        <v>0</v>
      </c>
      <c r="CC144" s="37">
        <f ca="1">COUNTIF(OFFSET(class9_2,MATCH(CC$1,'9 класс'!$A:$A,0)-7+'Итог по классам'!$B144,,,),"р")</f>
        <v>0</v>
      </c>
      <c r="CD144" s="37">
        <f ca="1">COUNTIF(OFFSET(class9_2,MATCH(CD$1,'9 класс'!$A:$A,0)-7+'Итог по классам'!$B144,,,),"ш")</f>
        <v>0</v>
      </c>
      <c r="CE144" s="38">
        <f ca="1">COUNTIF(OFFSET(class9_1,MATCH(CE$1,'9 класс'!$A:$A,0)-7+'Итог по классам'!$B144,,,),"Ф")</f>
        <v>0</v>
      </c>
      <c r="CF144" s="37">
        <f ca="1">COUNTIF(OFFSET(class9_1,MATCH(CF$1,'9 класс'!$A:$A,0)-7+'Итог по классам'!$B144,,,),"р")</f>
        <v>0</v>
      </c>
      <c r="CG144" s="37">
        <f ca="1">COUNTIF(OFFSET(class9_1,MATCH(CG$1,'9 класс'!$A:$A,0)-7+'Итог по классам'!$B144,,,),"ш")</f>
        <v>0</v>
      </c>
      <c r="CH144" s="37">
        <f ca="1">COUNTIF(OFFSET(class9_2,MATCH(CH$1,'9 класс'!$A:$A,0)-7+'Итог по классам'!$B144,,,),"Ф")</f>
        <v>0</v>
      </c>
      <c r="CI144" s="37">
        <f ca="1">COUNTIF(OFFSET(class9_2,MATCH(CI$1,'9 класс'!$A:$A,0)-7+'Итог по классам'!$B144,,,),"р")</f>
        <v>0</v>
      </c>
      <c r="CJ144" s="37">
        <f ca="1">COUNTIF(OFFSET(class9_2,MATCH(CJ$1,'9 класс'!$A:$A,0)-7+'Итог по классам'!$B144,,,),"ш")</f>
        <v>0</v>
      </c>
      <c r="CK144" s="38">
        <f ca="1">COUNTIF(OFFSET(class9_1,MATCH(CK$1,'9 класс'!$A:$A,0)-7+'Итог по классам'!$B144,,,),"Ф")</f>
        <v>0</v>
      </c>
      <c r="CL144" s="37">
        <f ca="1">COUNTIF(OFFSET(class9_1,MATCH(CL$1,'9 класс'!$A:$A,0)-7+'Итог по классам'!$B144,,,),"р")</f>
        <v>0</v>
      </c>
      <c r="CM144" s="37">
        <f ca="1">COUNTIF(OFFSET(class9_1,MATCH(CM$1,'9 класс'!$A:$A,0)-7+'Итог по классам'!$B144,,,),"ш")</f>
        <v>0</v>
      </c>
      <c r="CN144" s="37">
        <f ca="1">COUNTIF(OFFSET(class9_2,MATCH(CN$1,'9 класс'!$A:$A,0)-7+'Итог по классам'!$B144,,,),"Ф")</f>
        <v>0</v>
      </c>
      <c r="CO144" s="37">
        <f ca="1">COUNTIF(OFFSET(class9_2,MATCH(CO$1,'9 класс'!$A:$A,0)-7+'Итог по классам'!$B144,,,),"р")</f>
        <v>0</v>
      </c>
      <c r="CP144" s="37">
        <f ca="1">COUNTIF(OFFSET(class9_2,MATCH(CP$1,'9 класс'!$A:$A,0)-7+'Итог по классам'!$B144,,,),"ш")</f>
        <v>0</v>
      </c>
      <c r="CQ144" s="38">
        <f ca="1">COUNTIF(OFFSET(class9_1,MATCH(CQ$1,'9 класс'!$A:$A,0)-7+'Итог по классам'!$B144,,,),"Ф")</f>
        <v>0</v>
      </c>
      <c r="CR144" s="37">
        <f ca="1">COUNTIF(OFFSET(class9_1,MATCH(CR$1,'9 класс'!$A:$A,0)-7+'Итог по классам'!$B144,,,),"р")</f>
        <v>0</v>
      </c>
      <c r="CS144" s="37">
        <f ca="1">COUNTIF(OFFSET(class9_1,MATCH(CS$1,'9 класс'!$A:$A,0)-7+'Итог по классам'!$B144,,,),"ш")</f>
        <v>0</v>
      </c>
      <c r="CT144" s="37">
        <f ca="1">COUNTIF(OFFSET(class9_2,MATCH(CT$1,'9 класс'!$A:$A,0)-7+'Итог по классам'!$B144,,,),"Ф")</f>
        <v>0</v>
      </c>
      <c r="CU144" s="37">
        <f ca="1">COUNTIF(OFFSET(class9_2,MATCH(CU$1,'9 класс'!$A:$A,0)-7+'Итог по классам'!$B144,,,),"р")</f>
        <v>0</v>
      </c>
      <c r="CV144" s="37">
        <f ca="1">COUNTIF(OFFSET(class9_2,MATCH(CV$1,'9 класс'!$A:$A,0)-7+'Итог по классам'!$B144,,,),"ш")</f>
        <v>0</v>
      </c>
      <c r="CW144" s="38">
        <f ca="1">COUNTIF(OFFSET(class9_1,MATCH(CW$1,'9 класс'!$A:$A,0)-7+'Итог по классам'!$B144,,,),"Ф")</f>
        <v>0</v>
      </c>
      <c r="CX144" s="37">
        <f ca="1">COUNTIF(OFFSET(class9_1,MATCH(CX$1,'9 класс'!$A:$A,0)-7+'Итог по классам'!$B144,,,),"р")</f>
        <v>0</v>
      </c>
      <c r="CY144" s="37">
        <f ca="1">COUNTIF(OFFSET(class9_1,MATCH(CY$1,'9 класс'!$A:$A,0)-7+'Итог по классам'!$B144,,,),"ш")</f>
        <v>0</v>
      </c>
      <c r="CZ144" s="37">
        <f ca="1">COUNTIF(OFFSET(class9_2,MATCH(CZ$1,'9 класс'!$A:$A,0)-7+'Итог по классам'!$B144,,,),"Ф")</f>
        <v>0</v>
      </c>
      <c r="DA144" s="37">
        <f ca="1">COUNTIF(OFFSET(class9_2,MATCH(DA$1,'9 класс'!$A:$A,0)-7+'Итог по классам'!$B144,,,),"р")</f>
        <v>0</v>
      </c>
      <c r="DB144" s="37">
        <f ca="1">COUNTIF(OFFSET(class9_2,MATCH(DB$1,'9 класс'!$A:$A,0)-7+'Итог по классам'!$B144,,,),"ш")</f>
        <v>0</v>
      </c>
      <c r="DC144" s="38">
        <f ca="1">COUNTIF(OFFSET(class9_1,MATCH(DC$1,'9 класс'!$A:$A,0)-7+'Итог по классам'!$B144,,,),"Ф")</f>
        <v>0</v>
      </c>
      <c r="DD144" s="37">
        <f ca="1">COUNTIF(OFFSET(class9_1,MATCH(DD$1,'9 класс'!$A:$A,0)-7+'Итог по классам'!$B144,,,),"р")</f>
        <v>0</v>
      </c>
      <c r="DE144" s="37">
        <f ca="1">COUNTIF(OFFSET(class9_1,MATCH(DE$1,'9 класс'!$A:$A,0)-7+'Итог по классам'!$B144,,,),"ш")</f>
        <v>0</v>
      </c>
      <c r="DF144" s="37">
        <f ca="1">COUNTIF(OFFSET(class9_2,MATCH(DF$1,'9 класс'!$A:$A,0)-7+'Итог по классам'!$B144,,,),"Ф")</f>
        <v>0</v>
      </c>
      <c r="DG144" s="37">
        <f ca="1">COUNTIF(OFFSET(class9_2,MATCH(DG$1,'9 класс'!$A:$A,0)-7+'Итог по классам'!$B144,,,),"р")</f>
        <v>0</v>
      </c>
      <c r="DH144" s="37">
        <f ca="1">COUNTIF(OFFSET(class9_2,MATCH(DH$1,'9 класс'!$A:$A,0)-7+'Итог по классам'!$B144,,,),"ш")</f>
        <v>0</v>
      </c>
      <c r="DI144" s="38">
        <f ca="1">COUNTIF(OFFSET(class9_1,MATCH(DI$1,'9 класс'!$A:$A,0)-7+'Итог по классам'!$B144,,,),"Ф")</f>
        <v>0</v>
      </c>
      <c r="DJ144" s="37">
        <f ca="1">COUNTIF(OFFSET(class9_1,MATCH(DJ$1,'9 класс'!$A:$A,0)-7+'Итог по классам'!$B144,,,),"р")</f>
        <v>0</v>
      </c>
      <c r="DK144" s="37">
        <f ca="1">COUNTIF(OFFSET(class9_1,MATCH(DK$1,'9 класс'!$A:$A,0)-7+'Итог по классам'!$B144,,,),"ш")</f>
        <v>0</v>
      </c>
      <c r="DL144" s="37">
        <f ca="1">COUNTIF(OFFSET(class9_2,MATCH(DL$1,'9 класс'!$A:$A,0)-7+'Итог по классам'!$B144,,,),"Ф")</f>
        <v>0</v>
      </c>
      <c r="DM144" s="37">
        <f ca="1">COUNTIF(OFFSET(class9_2,MATCH(DM$1,'9 класс'!$A:$A,0)-7+'Итог по классам'!$B144,,,),"р")</f>
        <v>0</v>
      </c>
      <c r="DN144" s="37">
        <f ca="1">COUNTIF(OFFSET(class9_2,MATCH(DN$1,'9 класс'!$A:$A,0)-7+'Итог по классам'!$B144,,,),"ш")</f>
        <v>0</v>
      </c>
      <c r="DO144" s="38">
        <f ca="1">COUNTIF(OFFSET(class9_1,MATCH(DO$1,'9 класс'!$A:$A,0)-7+'Итог по классам'!$B144,,,),"Ф")</f>
        <v>0</v>
      </c>
      <c r="DP144" s="37">
        <f ca="1">COUNTIF(OFFSET(class9_1,MATCH(DP$1,'9 класс'!$A:$A,0)-7+'Итог по классам'!$B144,,,),"р")</f>
        <v>0</v>
      </c>
      <c r="DQ144" s="37">
        <f ca="1">COUNTIF(OFFSET(class9_1,MATCH(DQ$1,'9 класс'!$A:$A,0)-7+'Итог по классам'!$B144,,,),"ш")</f>
        <v>0</v>
      </c>
      <c r="DR144" s="37">
        <f ca="1">COUNTIF(OFFSET(class9_2,MATCH(DR$1,'9 класс'!$A:$A,0)-7+'Итог по классам'!$B144,,,),"Ф")</f>
        <v>0</v>
      </c>
      <c r="DS144" s="37">
        <f ca="1">COUNTIF(OFFSET(class9_2,MATCH(DS$1,'9 класс'!$A:$A,0)-7+'Итог по классам'!$B144,,,),"р")</f>
        <v>0</v>
      </c>
      <c r="DT144" s="37">
        <f ca="1">COUNTIF(OFFSET(class9_2,MATCH(DT$1,'9 класс'!$A:$A,0)-7+'Итог по классам'!$B144,,,),"ш")</f>
        <v>0</v>
      </c>
      <c r="DU144" s="38">
        <f ca="1">COUNTIF(OFFSET(class9_1,MATCH(DU$1,'9 класс'!$A:$A,0)-7+'Итог по классам'!$B144,,,),"Ф")</f>
        <v>0</v>
      </c>
      <c r="DV144" s="37">
        <f ca="1">COUNTIF(OFFSET(class9_1,MATCH(DV$1,'9 класс'!$A:$A,0)-7+'Итог по классам'!$B144,,,),"р")</f>
        <v>0</v>
      </c>
      <c r="DW144" s="37">
        <f ca="1">COUNTIF(OFFSET(class9_1,MATCH(DW$1,'9 класс'!$A:$A,0)-7+'Итог по классам'!$B144,,,),"ш")</f>
        <v>0</v>
      </c>
      <c r="DX144" s="37">
        <f ca="1">COUNTIF(OFFSET(class9_2,MATCH(DX$1,'9 класс'!$A:$A,0)-7+'Итог по классам'!$B144,,,),"Ф")</f>
        <v>0</v>
      </c>
      <c r="DY144" s="37">
        <f ca="1">COUNTIF(OFFSET(class9_2,MATCH(DY$1,'9 класс'!$A:$A,0)-7+'Итог по классам'!$B144,,,),"р")</f>
        <v>0</v>
      </c>
      <c r="DZ144" s="37">
        <f ca="1">COUNTIF(OFFSET(class9_2,MATCH(DZ$1,'9 класс'!$A:$A,0)-7+'Итог по классам'!$B144,,,),"ш")</f>
        <v>0</v>
      </c>
      <c r="EA144" s="38">
        <f ca="1">COUNTIF(OFFSET(class9_1,MATCH(EA$1,'9 класс'!$A:$A,0)-7+'Итог по классам'!$B144,,,),"Ф")</f>
        <v>0</v>
      </c>
      <c r="EB144" s="37">
        <f ca="1">COUNTIF(OFFSET(class9_1,MATCH(EB$1,'9 класс'!$A:$A,0)-7+'Итог по классам'!$B144,,,),"р")</f>
        <v>0</v>
      </c>
      <c r="EC144" s="37">
        <f ca="1">COUNTIF(OFFSET(class9_1,MATCH(EC$1,'9 класс'!$A:$A,0)-7+'Итог по классам'!$B144,,,),"ш")</f>
        <v>0</v>
      </c>
      <c r="ED144" s="37">
        <f ca="1">COUNTIF(OFFSET(class9_2,MATCH(ED$1,'9 класс'!$A:$A,0)-7+'Итог по классам'!$B144,,,),"Ф")</f>
        <v>0</v>
      </c>
      <c r="EE144" s="37">
        <f ca="1">COUNTIF(OFFSET(class9_2,MATCH(EE$1,'9 класс'!$A:$A,0)-7+'Итог по классам'!$B144,,,),"р")</f>
        <v>0</v>
      </c>
      <c r="EF144" s="37">
        <f ca="1">COUNTIF(OFFSET(class9_2,MATCH(EF$1,'9 класс'!$A:$A,0)-7+'Итог по классам'!$B144,,,),"ш")</f>
        <v>0</v>
      </c>
      <c r="EG144" s="38">
        <f ca="1">COUNTIF(OFFSET(class9_1,MATCH(EG$1,'9 класс'!$A:$A,0)-7+'Итог по классам'!$B144,,,),"Ф")</f>
        <v>0</v>
      </c>
      <c r="EH144" s="37">
        <f ca="1">COUNTIF(OFFSET(class9_1,MATCH(EH$1,'9 класс'!$A:$A,0)-7+'Итог по классам'!$B144,,,),"р")</f>
        <v>0</v>
      </c>
      <c r="EI144" s="37">
        <f ca="1">COUNTIF(OFFSET(class9_1,MATCH(EI$1,'9 класс'!$A:$A,0)-7+'Итог по классам'!$B144,,,),"ш")</f>
        <v>0</v>
      </c>
      <c r="EJ144" s="37">
        <f ca="1">COUNTIF(OFFSET(class9_2,MATCH(EJ$1,'9 класс'!$A:$A,0)-7+'Итог по классам'!$B144,,,),"Ф")</f>
        <v>0</v>
      </c>
      <c r="EK144" s="37">
        <f ca="1">COUNTIF(OFFSET(class9_2,MATCH(EK$1,'9 класс'!$A:$A,0)-7+'Итог по классам'!$B144,,,),"р")</f>
        <v>0</v>
      </c>
      <c r="EL144" s="37">
        <f ca="1">COUNTIF(OFFSET(class9_2,MATCH(EL$1,'9 класс'!$A:$A,0)-7+'Итог по классам'!$B144,,,),"ш")</f>
        <v>0</v>
      </c>
      <c r="EM144" s="38">
        <f ca="1">COUNTIF(OFFSET(class9_1,MATCH(EM$1,'9 класс'!$A:$A,0)-7+'Итог по классам'!$B144,,,),"Ф")</f>
        <v>0</v>
      </c>
      <c r="EN144" s="37">
        <f ca="1">COUNTIF(OFFSET(class9_1,MATCH(EN$1,'9 класс'!$A:$A,0)-7+'Итог по классам'!$B144,,,),"р")</f>
        <v>0</v>
      </c>
      <c r="EO144" s="37">
        <f ca="1">COUNTIF(OFFSET(class9_1,MATCH(EO$1,'9 класс'!$A:$A,0)-7+'Итог по классам'!$B144,,,),"ш")</f>
        <v>0</v>
      </c>
      <c r="EP144" s="37">
        <f ca="1">COUNTIF(OFFSET(class9_2,MATCH(EP$1,'9 класс'!$A:$A,0)-7+'Итог по классам'!$B144,,,),"Ф")</f>
        <v>0</v>
      </c>
      <c r="EQ144" s="37">
        <f ca="1">COUNTIF(OFFSET(class9_2,MATCH(EQ$1,'9 класс'!$A:$A,0)-7+'Итог по классам'!$B144,,,),"р")</f>
        <v>0</v>
      </c>
      <c r="ER144" s="37">
        <f ca="1">COUNTIF(OFFSET(class9_2,MATCH(ER$1,'9 класс'!$A:$A,0)-7+'Итог по классам'!$B144,,,),"ш")</f>
        <v>0</v>
      </c>
      <c r="ES144" s="38">
        <f ca="1">COUNTIF(OFFSET(class9_1,MATCH(ES$1,'9 класс'!$A:$A,0)-7+'Итог по классам'!$B144,,,),"Ф")</f>
        <v>0</v>
      </c>
      <c r="ET144" s="37">
        <f ca="1">COUNTIF(OFFSET(class9_1,MATCH(ET$1,'9 класс'!$A:$A,0)-7+'Итог по классам'!$B144,,,),"р")</f>
        <v>0</v>
      </c>
      <c r="EU144" s="37">
        <f ca="1">COUNTIF(OFFSET(class9_1,MATCH(EU$1,'9 класс'!$A:$A,0)-7+'Итог по классам'!$B144,,,),"ш")</f>
        <v>0</v>
      </c>
      <c r="EV144" s="37">
        <f ca="1">COUNTIF(OFFSET(class9_2,MATCH(EV$1,'9 класс'!$A:$A,0)-7+'Итог по классам'!$B144,,,),"Ф")</f>
        <v>0</v>
      </c>
      <c r="EW144" s="37">
        <f ca="1">COUNTIF(OFFSET(class9_2,MATCH(EW$1,'9 класс'!$A:$A,0)-7+'Итог по классам'!$B144,,,),"р")</f>
        <v>0</v>
      </c>
      <c r="EX144" s="37">
        <f ca="1">COUNTIF(OFFSET(class9_2,MATCH(EX$1,'9 класс'!$A:$A,0)-7+'Итог по классам'!$B144,,,),"ш")</f>
        <v>0</v>
      </c>
      <c r="EY144" s="38">
        <f ca="1">COUNTIF(OFFSET(class9_1,MATCH(EY$1,'9 класс'!$A:$A,0)-7+'Итог по классам'!$B144,,,),"Ф")</f>
        <v>0</v>
      </c>
      <c r="EZ144" s="37">
        <f ca="1">COUNTIF(OFFSET(class9_1,MATCH(EZ$1,'9 класс'!$A:$A,0)-7+'Итог по классам'!$B144,,,),"р")</f>
        <v>0</v>
      </c>
      <c r="FA144" s="37">
        <f ca="1">COUNTIF(OFFSET(class9_1,MATCH(FA$1,'9 класс'!$A:$A,0)-7+'Итог по классам'!$B144,,,),"ш")</f>
        <v>0</v>
      </c>
      <c r="FB144" s="37">
        <f ca="1">COUNTIF(OFFSET(class9_2,MATCH(FB$1,'9 класс'!$A:$A,0)-7+'Итог по классам'!$B144,,,),"Ф")</f>
        <v>0</v>
      </c>
      <c r="FC144" s="37">
        <f ca="1">COUNTIF(OFFSET(class9_2,MATCH(FC$1,'9 класс'!$A:$A,0)-7+'Итог по классам'!$B144,,,),"р")</f>
        <v>0</v>
      </c>
      <c r="FD144" s="37">
        <f ca="1">COUNTIF(OFFSET(class9_2,MATCH(FD$1,'9 класс'!$A:$A,0)-7+'Итог по классам'!$B144,,,),"ш")</f>
        <v>0</v>
      </c>
      <c r="FE144" s="38">
        <f ca="1">COUNTIF(OFFSET(class9_1,MATCH(FE$1,'9 класс'!$A:$A,0)-7+'Итог по классам'!$B144,,,),"Ф")</f>
        <v>0</v>
      </c>
      <c r="FF144" s="37">
        <f ca="1">COUNTIF(OFFSET(class9_1,MATCH(FF$1,'9 класс'!$A:$A,0)-7+'Итог по классам'!$B144,,,),"р")</f>
        <v>0</v>
      </c>
      <c r="FG144" s="37">
        <f ca="1">COUNTIF(OFFSET(class9_1,MATCH(FG$1,'9 класс'!$A:$A,0)-7+'Итог по классам'!$B144,,,),"ш")</f>
        <v>0</v>
      </c>
      <c r="FH144" s="37">
        <f ca="1">COUNTIF(OFFSET(class9_2,MATCH(FH$1,'9 класс'!$A:$A,0)-7+'Итог по классам'!$B144,,,),"Ф")</f>
        <v>0</v>
      </c>
      <c r="FI144" s="37">
        <f ca="1">COUNTIF(OFFSET(class9_2,MATCH(FI$1,'9 класс'!$A:$A,0)-7+'Итог по классам'!$B144,,,),"р")</f>
        <v>0</v>
      </c>
      <c r="FJ144" s="37">
        <f ca="1">COUNTIF(OFFSET(class9_2,MATCH(FJ$1,'9 класс'!$A:$A,0)-7+'Итог по классам'!$B144,,,),"ш")</f>
        <v>0</v>
      </c>
      <c r="FK144" s="38">
        <f ca="1">COUNTIF(OFFSET(class9_1,MATCH(FK$1,'9 класс'!$A:$A,0)-7+'Итог по классам'!$B144,,,),"Ф")</f>
        <v>0</v>
      </c>
      <c r="FL144" s="37">
        <f ca="1">COUNTIF(OFFSET(class9_1,MATCH(FL$1,'9 класс'!$A:$A,0)-7+'Итог по классам'!$B144,,,),"р")</f>
        <v>0</v>
      </c>
      <c r="FM144" s="37">
        <f ca="1">COUNTIF(OFFSET(class9_1,MATCH(FM$1,'9 класс'!$A:$A,0)-7+'Итог по классам'!$B144,,,),"ш")</f>
        <v>0</v>
      </c>
      <c r="FN144" s="37">
        <f ca="1">COUNTIF(OFFSET(class9_2,MATCH(FN$1,'9 класс'!$A:$A,0)-7+'Итог по классам'!$B144,,,),"Ф")</f>
        <v>0</v>
      </c>
      <c r="FO144" s="37">
        <f ca="1">COUNTIF(OFFSET(class9_2,MATCH(FO$1,'9 класс'!$A:$A,0)-7+'Итог по классам'!$B144,,,),"р")</f>
        <v>0</v>
      </c>
      <c r="FP144" s="37">
        <f ca="1">COUNTIF(OFFSET(class9_2,MATCH(FP$1,'9 класс'!$A:$A,0)-7+'Итог по классам'!$B144,,,),"ш")</f>
        <v>0</v>
      </c>
      <c r="FQ144" s="38">
        <f ca="1">COUNTIF(OFFSET(class9_1,MATCH(FQ$1,'9 класс'!$A:$A,0)-7+'Итог по классам'!$B144,,,),"Ф")</f>
        <v>0</v>
      </c>
      <c r="FR144" s="37">
        <f ca="1">COUNTIF(OFFSET(class9_1,MATCH(FR$1,'9 класс'!$A:$A,0)-7+'Итог по классам'!$B144,,,),"р")</f>
        <v>0</v>
      </c>
      <c r="FS144" s="37">
        <f ca="1">COUNTIF(OFFSET(class9_1,MATCH(FS$1,'9 класс'!$A:$A,0)-7+'Итог по классам'!$B144,,,),"ш")</f>
        <v>0</v>
      </c>
      <c r="FT144" s="37">
        <f ca="1">COUNTIF(OFFSET(class9_2,MATCH(FT$1,'9 класс'!$A:$A,0)-7+'Итог по классам'!$B144,,,),"Ф")</f>
        <v>0</v>
      </c>
      <c r="FU144" s="37">
        <f ca="1">COUNTIF(OFFSET(class9_2,MATCH(FU$1,'9 класс'!$A:$A,0)-7+'Итог по классам'!$B144,,,),"р")</f>
        <v>0</v>
      </c>
      <c r="FV144" s="37">
        <f ca="1">COUNTIF(OFFSET(class9_2,MATCH(FV$1,'9 класс'!$A:$A,0)-7+'Итог по классам'!$B144,,,),"ш")</f>
        <v>0</v>
      </c>
      <c r="FW144" s="38">
        <f ca="1">COUNTIF(OFFSET(class9_1,MATCH(FW$1,'9 класс'!$A:$A,0)-7+'Итог по классам'!$B144,,,),"Ф")</f>
        <v>0</v>
      </c>
      <c r="FX144" s="37">
        <f ca="1">COUNTIF(OFFSET(class9_1,MATCH(FX$1,'9 класс'!$A:$A,0)-7+'Итог по классам'!$B144,,,),"р")</f>
        <v>0</v>
      </c>
      <c r="FY144" s="37">
        <f ca="1">COUNTIF(OFFSET(class9_1,MATCH(FY$1,'9 класс'!$A:$A,0)-7+'Итог по классам'!$B144,,,),"ш")</f>
        <v>0</v>
      </c>
      <c r="FZ144" s="37">
        <f ca="1">COUNTIF(OFFSET(class9_2,MATCH(FZ$1,'9 класс'!$A:$A,0)-7+'Итог по классам'!$B144,,,),"Ф")</f>
        <v>0</v>
      </c>
      <c r="GA144" s="37">
        <f ca="1">COUNTIF(OFFSET(class9_2,MATCH(GA$1,'9 класс'!$A:$A,0)-7+'Итог по классам'!$B144,,,),"р")</f>
        <v>0</v>
      </c>
      <c r="GB144" s="37">
        <f ca="1">COUNTIF(OFFSET(class9_2,MATCH(GB$1,'9 класс'!$A:$A,0)-7+'Итог по классам'!$B144,,,),"ш")</f>
        <v>0</v>
      </c>
      <c r="GC144" s="38">
        <f ca="1">COUNTIF(OFFSET(class9_1,MATCH(GC$1,'9 класс'!$A:$A,0)-7+'Итог по классам'!$B144,,,),"Ф")</f>
        <v>0</v>
      </c>
      <c r="GD144" s="37">
        <f ca="1">COUNTIF(OFFSET(class9_1,MATCH(GD$1,'9 класс'!$A:$A,0)-7+'Итог по классам'!$B144,,,),"р")</f>
        <v>0</v>
      </c>
      <c r="GE144" s="37">
        <f ca="1">COUNTIF(OFFSET(class9_1,MATCH(GE$1,'9 класс'!$A:$A,0)-7+'Итог по классам'!$B144,,,),"ш")</f>
        <v>0</v>
      </c>
      <c r="GF144" s="37">
        <f ca="1">COUNTIF(OFFSET(class9_2,MATCH(GF$1,'9 класс'!$A:$A,0)-7+'Итог по классам'!$B144,,,),"Ф")</f>
        <v>0</v>
      </c>
      <c r="GG144" s="37">
        <f ca="1">COUNTIF(OFFSET(class9_2,MATCH(GG$1,'9 класс'!$A:$A,0)-7+'Итог по классам'!$B144,,,),"р")</f>
        <v>0</v>
      </c>
      <c r="GH144" s="37">
        <f ca="1">COUNTIF(OFFSET(class9_2,MATCH(GH$1,'9 класс'!$A:$A,0)-7+'Итог по классам'!$B144,,,),"ш")</f>
        <v>0</v>
      </c>
      <c r="GI144" s="38">
        <f ca="1">COUNTIF(OFFSET(class9_1,MATCH(GI$1,'9 класс'!$A:$A,0)-7+'Итог по классам'!$B144,,,),"Ф")</f>
        <v>0</v>
      </c>
      <c r="GJ144" s="37">
        <f ca="1">COUNTIF(OFFSET(class9_1,MATCH(GJ$1,'9 класс'!$A:$A,0)-7+'Итог по классам'!$B144,,,),"р")</f>
        <v>0</v>
      </c>
      <c r="GK144" s="37">
        <f ca="1">COUNTIF(OFFSET(class9_1,MATCH(GK$1,'9 класс'!$A:$A,0)-7+'Итог по классам'!$B144,,,),"ш")</f>
        <v>0</v>
      </c>
      <c r="GL144" s="37">
        <f ca="1">COUNTIF(OFFSET(class9_2,MATCH(GL$1,'9 класс'!$A:$A,0)-7+'Итог по классам'!$B144,,,),"Ф")</f>
        <v>0</v>
      </c>
      <c r="GM144" s="37">
        <f ca="1">COUNTIF(OFFSET(class9_2,MATCH(GM$1,'9 класс'!$A:$A,0)-7+'Итог по классам'!$B144,,,),"р")</f>
        <v>0</v>
      </c>
      <c r="GN144" s="37">
        <f ca="1">COUNTIF(OFFSET(class9_2,MATCH(GN$1,'9 класс'!$A:$A,0)-7+'Итог по классам'!$B144,,,),"ш")</f>
        <v>0</v>
      </c>
      <c r="GO144" s="38">
        <f ca="1">COUNTIF(OFFSET(class9_1,MATCH(GO$1,'9 класс'!$A:$A,0)-7+'Итог по классам'!$B144,,,),"Ф")</f>
        <v>0</v>
      </c>
      <c r="GP144" s="37">
        <f ca="1">COUNTIF(OFFSET(class9_1,MATCH(GP$1,'9 класс'!$A:$A,0)-7+'Итог по классам'!$B144,,,),"р")</f>
        <v>0</v>
      </c>
      <c r="GQ144" s="37">
        <f ca="1">COUNTIF(OFFSET(class9_1,MATCH(GQ$1,'9 класс'!$A:$A,0)-7+'Итог по классам'!$B144,,,),"ш")</f>
        <v>0</v>
      </c>
      <c r="GR144" s="37">
        <f ca="1">COUNTIF(OFFSET(class9_2,MATCH(GR$1,'9 класс'!$A:$A,0)-7+'Итог по классам'!$B144,,,),"Ф")</f>
        <v>0</v>
      </c>
      <c r="GS144" s="37">
        <f ca="1">COUNTIF(OFFSET(class9_2,MATCH(GS$1,'9 класс'!$A:$A,0)-7+'Итог по классам'!$B144,,,),"р")</f>
        <v>0</v>
      </c>
      <c r="GT144" s="37">
        <f ca="1">COUNTIF(OFFSET(class9_2,MATCH(GT$1,'9 класс'!$A:$A,0)-7+'Итог по классам'!$B144,,,),"ш")</f>
        <v>0</v>
      </c>
      <c r="GU144" s="38">
        <f ca="1">COUNTIF(OFFSET(class9_1,MATCH(GU$1,'9 класс'!$A:$A,0)-7+'Итог по классам'!$B144,,,),"Ф")</f>
        <v>0</v>
      </c>
      <c r="GV144" s="37">
        <f ca="1">COUNTIF(OFFSET(class9_1,MATCH(GV$1,'9 класс'!$A:$A,0)-7+'Итог по классам'!$B144,,,),"р")</f>
        <v>0</v>
      </c>
      <c r="GW144" s="37">
        <f ca="1">COUNTIF(OFFSET(class9_1,MATCH(GW$1,'9 класс'!$A:$A,0)-7+'Итог по классам'!$B144,,,),"ш")</f>
        <v>0</v>
      </c>
      <c r="GX144" s="37">
        <f ca="1">COUNTIF(OFFSET(class9_2,MATCH(GX$1,'9 класс'!$A:$A,0)-7+'Итог по классам'!$B144,,,),"Ф")</f>
        <v>0</v>
      </c>
      <c r="GY144" s="37">
        <f ca="1">COUNTIF(OFFSET(class9_2,MATCH(GY$1,'9 класс'!$A:$A,0)-7+'Итог по классам'!$B144,,,),"р")</f>
        <v>0</v>
      </c>
      <c r="GZ144" s="37">
        <f ca="1">COUNTIF(OFFSET(class9_2,MATCH(GZ$1,'9 класс'!$A:$A,0)-7+'Итог по классам'!$B144,,,),"ш")</f>
        <v>0</v>
      </c>
      <c r="HA144" s="38">
        <f ca="1">COUNTIF(OFFSET(class9_1,MATCH(HA$1,'9 класс'!$A:$A,0)-7+'Итог по классам'!$B144,,,),"Ф")</f>
        <v>0</v>
      </c>
      <c r="HB144" s="37">
        <f ca="1">COUNTIF(OFFSET(class9_1,MATCH(HB$1,'9 класс'!$A:$A,0)-7+'Итог по классам'!$B144,,,),"р")</f>
        <v>0</v>
      </c>
      <c r="HC144" s="37">
        <f ca="1">COUNTIF(OFFSET(class9_1,MATCH(HC$1,'9 класс'!$A:$A,0)-7+'Итог по классам'!$B144,,,),"ш")</f>
        <v>0</v>
      </c>
      <c r="HD144" s="37">
        <f ca="1">COUNTIF(OFFSET(class9_2,MATCH(HD$1,'9 класс'!$A:$A,0)-7+'Итог по классам'!$B144,,,),"Ф")</f>
        <v>0</v>
      </c>
      <c r="HE144" s="37">
        <f ca="1">COUNTIF(OFFSET(class9_2,MATCH(HE$1,'9 класс'!$A:$A,0)-7+'Итог по классам'!$B144,,,),"р")</f>
        <v>0</v>
      </c>
      <c r="HF144" s="37">
        <f ca="1">COUNTIF(OFFSET(class9_2,MATCH(HF$1,'9 класс'!$A:$A,0)-7+'Итог по классам'!$B144,,,),"ш")</f>
        <v>0</v>
      </c>
      <c r="HG144" s="38">
        <f ca="1">COUNTIF(OFFSET(class9_1,MATCH(HG$1,'9 класс'!$A:$A,0)-7+'Итог по классам'!$B144,,,),"Ф")</f>
        <v>0</v>
      </c>
      <c r="HH144" s="37">
        <f ca="1">COUNTIF(OFFSET(class9_1,MATCH(HH$1,'9 класс'!$A:$A,0)-7+'Итог по классам'!$B144,,,),"р")</f>
        <v>0</v>
      </c>
      <c r="HI144" s="37">
        <f ca="1">COUNTIF(OFFSET(class9_1,MATCH(HI$1,'9 класс'!$A:$A,0)-7+'Итог по классам'!$B144,,,),"ш")</f>
        <v>0</v>
      </c>
      <c r="HJ144" s="37">
        <f ca="1">COUNTIF(OFFSET(class9_2,MATCH(HJ$1,'9 класс'!$A:$A,0)-7+'Итог по классам'!$B144,,,),"Ф")</f>
        <v>0</v>
      </c>
      <c r="HK144" s="37">
        <f ca="1">COUNTIF(OFFSET(class9_2,MATCH(HK$1,'9 класс'!$A:$A,0)-7+'Итог по классам'!$B144,,,),"р")</f>
        <v>0</v>
      </c>
      <c r="HL144" s="37">
        <f ca="1">COUNTIF(OFFSET(class9_2,MATCH(HL$1,'9 класс'!$A:$A,0)-7+'Итог по классам'!$B144,,,),"ш")</f>
        <v>0</v>
      </c>
      <c r="HM144" s="38">
        <f ca="1">COUNTIF(OFFSET(class9_1,MATCH(HM$1,'9 класс'!$A:$A,0)-7+'Итог по классам'!$B144,,,),"Ф")</f>
        <v>0</v>
      </c>
      <c r="HN144" s="37">
        <f ca="1">COUNTIF(OFFSET(class9_1,MATCH(HN$1,'9 класс'!$A:$A,0)-7+'Итог по классам'!$B144,,,),"р")</f>
        <v>0</v>
      </c>
      <c r="HO144" s="37">
        <f ca="1">COUNTIF(OFFSET(class9_1,MATCH(HO$1,'9 класс'!$A:$A,0)-7+'Итог по классам'!$B144,,,),"ш")</f>
        <v>0</v>
      </c>
      <c r="HP144" s="37">
        <f ca="1">COUNTIF(OFFSET(class9_2,MATCH(HP$1,'9 класс'!$A:$A,0)-7+'Итог по классам'!$B144,,,),"Ф")</f>
        <v>0</v>
      </c>
      <c r="HQ144" s="37">
        <f ca="1">COUNTIF(OFFSET(class9_2,MATCH(HQ$1,'9 класс'!$A:$A,0)-7+'Итог по классам'!$B144,,,),"р")</f>
        <v>0</v>
      </c>
      <c r="HR144" s="37">
        <f ca="1">COUNTIF(OFFSET(class9_2,MATCH(HR$1,'9 класс'!$A:$A,0)-7+'Итог по классам'!$B144,,,),"ш")</f>
        <v>0</v>
      </c>
      <c r="HS144" s="38">
        <f ca="1">COUNTIF(OFFSET(class9_1,MATCH(HS$1,'9 класс'!$A:$A,0)-7+'Итог по классам'!$B144,,,),"Ф")</f>
        <v>0</v>
      </c>
      <c r="HT144" s="37">
        <f ca="1">COUNTIF(OFFSET(class9_1,MATCH(HT$1,'9 класс'!$A:$A,0)-7+'Итог по классам'!$B144,,,),"р")</f>
        <v>0</v>
      </c>
      <c r="HU144" s="37">
        <f ca="1">COUNTIF(OFFSET(class9_1,MATCH(HU$1,'9 класс'!$A:$A,0)-7+'Итог по классам'!$B144,,,),"ш")</f>
        <v>0</v>
      </c>
      <c r="HV144" s="37">
        <f ca="1">COUNTIF(OFFSET(class9_2,MATCH(HV$1,'9 класс'!$A:$A,0)-7+'Итог по классам'!$B144,,,),"Ф")</f>
        <v>0</v>
      </c>
      <c r="HW144" s="37">
        <f ca="1">COUNTIF(OFFSET(class9_2,MATCH(HW$1,'9 класс'!$A:$A,0)-7+'Итог по классам'!$B144,,,),"р")</f>
        <v>0</v>
      </c>
      <c r="HX144" s="37">
        <f ca="1">COUNTIF(OFFSET(class9_2,MATCH(HX$1,'9 класс'!$A:$A,0)-7+'Итог по классам'!$B144,,,),"ш")</f>
        <v>0</v>
      </c>
      <c r="HY144" s="38">
        <f ca="1">COUNTIF(OFFSET(class9_1,MATCH(HY$1,'9 класс'!$A:$A,0)-7+'Итог по классам'!$B144,,,),"Ф")</f>
        <v>0</v>
      </c>
      <c r="HZ144" s="37">
        <f ca="1">COUNTIF(OFFSET(class9_1,MATCH(HZ$1,'9 класс'!$A:$A,0)-7+'Итог по классам'!$B144,,,),"р")</f>
        <v>0</v>
      </c>
      <c r="IA144" s="37">
        <f ca="1">COUNTIF(OFFSET(class9_1,MATCH(IA$1,'9 класс'!$A:$A,0)-7+'Итог по классам'!$B144,,,),"ш")</f>
        <v>0</v>
      </c>
      <c r="IB144" s="37">
        <f ca="1">COUNTIF(OFFSET(class9_2,MATCH(IB$1,'9 класс'!$A:$A,0)-7+'Итог по классам'!$B144,,,),"Ф")</f>
        <v>0</v>
      </c>
      <c r="IC144" s="37">
        <f ca="1">COUNTIF(OFFSET(class9_2,MATCH(IC$1,'9 класс'!$A:$A,0)-7+'Итог по классам'!$B144,,,),"р")</f>
        <v>0</v>
      </c>
      <c r="ID144" s="37">
        <f ca="1">COUNTIF(OFFSET(class9_2,MATCH(ID$1,'9 класс'!$A:$A,0)-7+'Итог по классам'!$B144,,,),"ш")</f>
        <v>0</v>
      </c>
      <c r="IE144" s="38">
        <f ca="1">COUNTIF(OFFSET(class9_1,MATCH(IE$1,'9 класс'!$A:$A,0)-7+'Итог по классам'!$B144,,,),"Ф")</f>
        <v>0</v>
      </c>
      <c r="IF144" s="37">
        <f ca="1">COUNTIF(OFFSET(class9_1,MATCH(IF$1,'9 класс'!$A:$A,0)-7+'Итог по классам'!$B144,,,),"р")</f>
        <v>0</v>
      </c>
      <c r="IG144" s="37">
        <f ca="1">COUNTIF(OFFSET(class9_1,MATCH(IG$1,'9 класс'!$A:$A,0)-7+'Итог по классам'!$B144,,,),"ш")</f>
        <v>0</v>
      </c>
      <c r="IH144" s="37">
        <f ca="1">COUNTIF(OFFSET(class9_2,MATCH(IH$1,'9 класс'!$A:$A,0)-7+'Итог по классам'!$B144,,,),"Ф")</f>
        <v>0</v>
      </c>
      <c r="II144" s="37">
        <f ca="1">COUNTIF(OFFSET(class9_2,MATCH(II$1,'9 класс'!$A:$A,0)-7+'Итог по классам'!$B144,,,),"р")</f>
        <v>0</v>
      </c>
      <c r="IJ144" s="37">
        <f ca="1">COUNTIF(OFFSET(class9_2,MATCH(IJ$1,'9 класс'!$A:$A,0)-7+'Итог по классам'!$B144,,,),"ш")</f>
        <v>0</v>
      </c>
      <c r="IK144" s="38">
        <f ca="1">COUNTIF(OFFSET(class9_1,MATCH(IK$1,'9 класс'!$A:$A,0)-7+'Итог по классам'!$B144,,,),"Ф")</f>
        <v>0</v>
      </c>
      <c r="IL144" s="37">
        <f ca="1">COUNTIF(OFFSET(class9_1,MATCH(IL$1,'9 класс'!$A:$A,0)-7+'Итог по классам'!$B144,,,),"р")</f>
        <v>0</v>
      </c>
      <c r="IM144" s="37">
        <f ca="1">COUNTIF(OFFSET(class9_1,MATCH(IM$1,'9 класс'!$A:$A,0)-7+'Итог по классам'!$B144,,,),"ш")</f>
        <v>0</v>
      </c>
      <c r="IN144" s="37">
        <f ca="1">COUNTIF(OFFSET(class9_2,MATCH(IN$1,'9 класс'!$A:$A,0)-7+'Итог по классам'!$B144,,,),"Ф")</f>
        <v>0</v>
      </c>
      <c r="IO144" s="37">
        <f ca="1">COUNTIF(OFFSET(class9_2,MATCH(IO$1,'9 класс'!$A:$A,0)-7+'Итог по классам'!$B144,,,),"р")</f>
        <v>0</v>
      </c>
      <c r="IP144" s="37">
        <f ca="1">COUNTIF(OFFSET(class9_2,MATCH(IP$1,'9 класс'!$A:$A,0)-7+'Итог по классам'!$B144,,,),"ш")</f>
        <v>0</v>
      </c>
      <c r="IQ144" s="38">
        <f ca="1">COUNTIF(OFFSET(class9_1,MATCH(IQ$1,'9 класс'!$A:$A,0)-7+'Итог по классам'!$B144,,,),"Ф")</f>
        <v>0</v>
      </c>
      <c r="IR144" s="37">
        <f ca="1">COUNTIF(OFFSET(class9_1,MATCH(IR$1,'9 класс'!$A:$A,0)-7+'Итог по классам'!$B144,,,),"р")</f>
        <v>0</v>
      </c>
      <c r="IS144" s="37">
        <f ca="1">COUNTIF(OFFSET(class9_1,MATCH(IS$1,'9 класс'!$A:$A,0)-7+'Итог по классам'!$B144,,,),"ш")</f>
        <v>0</v>
      </c>
      <c r="IT144" s="37">
        <f ca="1">COUNTIF(OFFSET(class9_2,MATCH(IT$1,'9 класс'!$A:$A,0)-7+'Итог по классам'!$B144,,,),"Ф")</f>
        <v>0</v>
      </c>
      <c r="IU144" s="37">
        <f ca="1">COUNTIF(OFFSET(class9_2,MATCH(IU$1,'9 класс'!$A:$A,0)-7+'Итог по классам'!$B144,,,),"р")</f>
        <v>0</v>
      </c>
      <c r="IV144" s="37">
        <f ca="1">COUNTIF(OFFSET(class9_2,MATCH(IV$1,'9 класс'!$A:$A,0)-7+'Итог по классам'!$B144,,,),"ш")</f>
        <v>0</v>
      </c>
      <c r="IW144" s="38">
        <f ca="1">COUNTIF(OFFSET(class9_1,MATCH(IW$1,'9 класс'!$A:$A,0)-7+'Итог по классам'!$B144,,,),"Ф")</f>
        <v>0</v>
      </c>
      <c r="IX144" s="37">
        <f ca="1">COUNTIF(OFFSET(class9_1,MATCH(IX$1,'9 класс'!$A:$A,0)-7+'Итог по классам'!$B144,,,),"р")</f>
        <v>0</v>
      </c>
      <c r="IY144" s="37">
        <f ca="1">COUNTIF(OFFSET(class9_1,MATCH(IY$1,'9 класс'!$A:$A,0)-7+'Итог по классам'!$B144,,,),"ш")</f>
        <v>0</v>
      </c>
      <c r="IZ144" s="37">
        <f ca="1">COUNTIF(OFFSET(class9_2,MATCH(IZ$1,'9 класс'!$A:$A,0)-7+'Итог по классам'!$B144,,,),"Ф")</f>
        <v>0</v>
      </c>
      <c r="JA144" s="37">
        <f ca="1">COUNTIF(OFFSET(class9_2,MATCH(JA$1,'9 класс'!$A:$A,0)-7+'Итог по классам'!$B144,,,),"р")</f>
        <v>0</v>
      </c>
      <c r="JB144" s="37">
        <f ca="1">COUNTIF(OFFSET(class9_2,MATCH(JB$1,'9 класс'!$A:$A,0)-7+'Итог по классам'!$B144,,,),"ш")</f>
        <v>0</v>
      </c>
      <c r="JC144" s="38">
        <f ca="1">COUNTIF(OFFSET(class9_1,MATCH(JC$1,'9 класс'!$A:$A,0)-7+'Итог по классам'!$B144,,,),"Ф")</f>
        <v>0</v>
      </c>
      <c r="JD144" s="37">
        <f ca="1">COUNTIF(OFFSET(class9_1,MATCH(JD$1,'9 класс'!$A:$A,0)-7+'Итог по классам'!$B144,,,),"р")</f>
        <v>0</v>
      </c>
      <c r="JE144" s="37">
        <f ca="1">COUNTIF(OFFSET(class9_1,MATCH(JE$1,'9 класс'!$A:$A,0)-7+'Итог по классам'!$B144,,,),"ш")</f>
        <v>0</v>
      </c>
      <c r="JF144" s="37">
        <f ca="1">COUNTIF(OFFSET(class9_2,MATCH(JF$1,'9 класс'!$A:$A,0)-7+'Итог по классам'!$B144,,,),"Ф")</f>
        <v>0</v>
      </c>
      <c r="JG144" s="37">
        <f ca="1">COUNTIF(OFFSET(class9_2,MATCH(JG$1,'9 класс'!$A:$A,0)-7+'Итог по классам'!$B144,,,),"р")</f>
        <v>0</v>
      </c>
      <c r="JH144" s="37">
        <f ca="1">COUNTIF(OFFSET(class9_2,MATCH(JH$1,'9 класс'!$A:$A,0)-7+'Итог по классам'!$B144,,,),"ш")</f>
        <v>0</v>
      </c>
      <c r="JI144" s="38">
        <f ca="1">COUNTIF(OFFSET(class9_1,MATCH(JI$1,'9 класс'!$A:$A,0)-7+'Итог по классам'!$B144,,,),"Ф")</f>
        <v>0</v>
      </c>
      <c r="JJ144" s="37">
        <f ca="1">COUNTIF(OFFSET(class9_1,MATCH(JJ$1,'9 класс'!$A:$A,0)-7+'Итог по классам'!$B144,,,),"р")</f>
        <v>0</v>
      </c>
      <c r="JK144" s="37">
        <f ca="1">COUNTIF(OFFSET(class9_1,MATCH(JK$1,'9 класс'!$A:$A,0)-7+'Итог по классам'!$B144,,,),"ш")</f>
        <v>0</v>
      </c>
      <c r="JL144" s="37">
        <f ca="1">COUNTIF(OFFSET(class9_2,MATCH(JL$1,'9 класс'!$A:$A,0)-7+'Итог по классам'!$B144,,,),"Ф")</f>
        <v>0</v>
      </c>
      <c r="JM144" s="37">
        <f ca="1">COUNTIF(OFFSET(class9_2,MATCH(JM$1,'9 класс'!$A:$A,0)-7+'Итог по классам'!$B144,,,),"р")</f>
        <v>0</v>
      </c>
      <c r="JN144" s="37">
        <f ca="1">COUNTIF(OFFSET(class9_2,MATCH(JN$1,'9 класс'!$A:$A,0)-7+'Итог по классам'!$B144,,,),"ш")</f>
        <v>0</v>
      </c>
      <c r="JO144" s="38">
        <f ca="1">COUNTIF(OFFSET(class9_1,MATCH(JO$1,'9 класс'!$A:$A,0)-7+'Итог по классам'!$B144,,,),"Ф")</f>
        <v>0</v>
      </c>
      <c r="JP144" s="37">
        <f ca="1">COUNTIF(OFFSET(class9_1,MATCH(JP$1,'9 класс'!$A:$A,0)-7+'Итог по классам'!$B144,,,),"р")</f>
        <v>0</v>
      </c>
      <c r="JQ144" s="37">
        <f ca="1">COUNTIF(OFFSET(class9_1,MATCH(JQ$1,'9 класс'!$A:$A,0)-7+'Итог по классам'!$B144,,,),"ш")</f>
        <v>0</v>
      </c>
      <c r="JR144" s="37">
        <f ca="1">COUNTIF(OFFSET(class9_2,MATCH(JR$1,'9 класс'!$A:$A,0)-7+'Итог по классам'!$B144,,,),"Ф")</f>
        <v>0</v>
      </c>
      <c r="JS144" s="37">
        <f ca="1">COUNTIF(OFFSET(class9_2,MATCH(JS$1,'9 класс'!$A:$A,0)-7+'Итог по классам'!$B144,,,),"р")</f>
        <v>0</v>
      </c>
      <c r="JT144" s="37">
        <f ca="1">COUNTIF(OFFSET(class9_2,MATCH(JT$1,'9 класс'!$A:$A,0)-7+'Итог по классам'!$B144,,,),"ш")</f>
        <v>0</v>
      </c>
      <c r="JU144" s="38">
        <f ca="1">COUNTIF(OFFSET(class9_1,MATCH(JU$1,'9 класс'!$A:$A,0)-7+'Итог по классам'!$B144,,,),"Ф")</f>
        <v>0</v>
      </c>
      <c r="JV144" s="37">
        <f ca="1">COUNTIF(OFFSET(class9_1,MATCH(JV$1,'9 класс'!$A:$A,0)-7+'Итог по классам'!$B144,,,),"р")</f>
        <v>0</v>
      </c>
      <c r="JW144" s="37">
        <f ca="1">COUNTIF(OFFSET(class9_1,MATCH(JW$1,'9 класс'!$A:$A,0)-7+'Итог по классам'!$B144,,,),"ш")</f>
        <v>0</v>
      </c>
      <c r="JX144" s="37">
        <f ca="1">COUNTIF(OFFSET(class9_2,MATCH(JX$1,'9 класс'!$A:$A,0)-7+'Итог по классам'!$B144,,,),"Ф")</f>
        <v>0</v>
      </c>
      <c r="JY144" s="37">
        <f ca="1">COUNTIF(OFFSET(class9_2,MATCH(JY$1,'9 класс'!$A:$A,0)-7+'Итог по классам'!$B144,,,),"р")</f>
        <v>0</v>
      </c>
      <c r="JZ144" s="37">
        <f ca="1">COUNTIF(OFFSET(class9_2,MATCH(JZ$1,'9 класс'!$A:$A,0)-7+'Итог по классам'!$B144,,,),"ш")</f>
        <v>0</v>
      </c>
      <c r="KA144" s="38">
        <f ca="1">COUNTIF(OFFSET(class9_1,MATCH(KA$1,'9 класс'!$A:$A,0)-7+'Итог по классам'!$B144,,,),"Ф")</f>
        <v>0</v>
      </c>
      <c r="KB144" s="37">
        <f ca="1">COUNTIF(OFFSET(class9_1,MATCH(KB$1,'9 класс'!$A:$A,0)-7+'Итог по классам'!$B144,,,),"р")</f>
        <v>0</v>
      </c>
      <c r="KC144" s="37">
        <f ca="1">COUNTIF(OFFSET(class9_1,MATCH(KC$1,'9 класс'!$A:$A,0)-7+'Итог по классам'!$B144,,,),"ш")</f>
        <v>0</v>
      </c>
      <c r="KD144" s="37">
        <f ca="1">COUNTIF(OFFSET(class9_2,MATCH(KD$1,'9 класс'!$A:$A,0)-7+'Итог по классам'!$B144,,,),"Ф")</f>
        <v>0</v>
      </c>
      <c r="KE144" s="37">
        <f ca="1">COUNTIF(OFFSET(class9_2,MATCH(KE$1,'9 класс'!$A:$A,0)-7+'Итог по классам'!$B144,,,),"р")</f>
        <v>0</v>
      </c>
      <c r="KF144" s="37">
        <f ca="1">COUNTIF(OFFSET(class9_2,MATCH(KF$1,'9 класс'!$A:$A,0)-7+'Итог по классам'!$B144,,,),"ш")</f>
        <v>0</v>
      </c>
      <c r="KG144" s="38">
        <f ca="1">COUNTIF(OFFSET(class9_1,MATCH(KG$1,'9 класс'!$A:$A,0)-7+'Итог по классам'!$B144,,,),"Ф")</f>
        <v>0</v>
      </c>
      <c r="KH144" s="37">
        <f ca="1">COUNTIF(OFFSET(class9_1,MATCH(KH$1,'9 класс'!$A:$A,0)-7+'Итог по классам'!$B144,,,),"р")</f>
        <v>0</v>
      </c>
      <c r="KI144" s="37">
        <f ca="1">COUNTIF(OFFSET(class9_1,MATCH(KI$1,'9 класс'!$A:$A,0)-7+'Итог по классам'!$B144,,,),"ш")</f>
        <v>0</v>
      </c>
      <c r="KJ144" s="37">
        <f ca="1">COUNTIF(OFFSET(class9_2,MATCH(KJ$1,'9 класс'!$A:$A,0)-7+'Итог по классам'!$B144,,,),"Ф")</f>
        <v>0</v>
      </c>
      <c r="KK144" s="37">
        <f ca="1">COUNTIF(OFFSET(class9_2,MATCH(KK$1,'9 класс'!$A:$A,0)-7+'Итог по классам'!$B144,,,),"р")</f>
        <v>0</v>
      </c>
      <c r="KL144" s="37">
        <f ca="1">COUNTIF(OFFSET(class9_2,MATCH(KL$1,'9 класс'!$A:$A,0)-7+'Итог по классам'!$B144,,,),"ш")</f>
        <v>0</v>
      </c>
      <c r="KM144" s="38">
        <f ca="1">COUNTIF(OFFSET(class9_1,MATCH(KM$1,'9 класс'!$A:$A,0)-7+'Итог по классам'!$B144,,,),"Ф")</f>
        <v>0</v>
      </c>
      <c r="KN144" s="37">
        <f ca="1">COUNTIF(OFFSET(class9_1,MATCH(KN$1,'9 класс'!$A:$A,0)-7+'Итог по классам'!$B144,,,),"р")</f>
        <v>0</v>
      </c>
      <c r="KO144" s="37">
        <f ca="1">COUNTIF(OFFSET(class9_1,MATCH(KO$1,'9 класс'!$A:$A,0)-7+'Итог по классам'!$B144,,,),"ш")</f>
        <v>0</v>
      </c>
      <c r="KP144" s="37">
        <f ca="1">COUNTIF(OFFSET(class9_2,MATCH(KP$1,'9 класс'!$A:$A,0)-7+'Итог по классам'!$B144,,,),"Ф")</f>
        <v>0</v>
      </c>
      <c r="KQ144" s="37">
        <f ca="1">COUNTIF(OFFSET(class9_2,MATCH(KQ$1,'9 класс'!$A:$A,0)-7+'Итог по классам'!$B144,,,),"р")</f>
        <v>0</v>
      </c>
      <c r="KR144" s="37">
        <f ca="1">COUNTIF(OFFSET(class9_2,MATCH(KR$1,'9 класс'!$A:$A,0)-7+'Итог по классам'!$B144,,,),"ш")</f>
        <v>0</v>
      </c>
    </row>
    <row r="145" spans="1:304" x14ac:dyDescent="0.25">
      <c r="A145">
        <f t="shared" si="13"/>
        <v>1</v>
      </c>
      <c r="B145" s="37">
        <v>13</v>
      </c>
      <c r="C145" s="3" t="s">
        <v>53</v>
      </c>
      <c r="D145" s="3" t="s">
        <v>65</v>
      </c>
      <c r="E145" s="37">
        <f ca="1">COUNTIF(OFFSET(class9_1,MATCH(E$1,'9 класс'!$A:$A,0)-7+'Итог по классам'!$B145,,,),"Ф")</f>
        <v>0</v>
      </c>
      <c r="F145" s="37">
        <f ca="1">COUNTIF(OFFSET(class9_1,MATCH(F$1,'9 класс'!$A:$A,0)-7+'Итог по классам'!$B145,,,),"р")</f>
        <v>0</v>
      </c>
      <c r="G145" s="37">
        <f ca="1">COUNTIF(OFFSET(class9_1,MATCH(G$1,'9 класс'!$A:$A,0)-7+'Итог по классам'!$B145,,,),"ш")</f>
        <v>0</v>
      </c>
      <c r="H145" s="37">
        <f ca="1">COUNTIF(OFFSET(class9_2,MATCH(H$1,'9 класс'!$A:$A,0)-7+'Итог по классам'!$B145,,,),"Ф")</f>
        <v>0</v>
      </c>
      <c r="I145" s="37">
        <f ca="1">COUNTIF(OFFSET(class9_2,MATCH(I$1,'9 класс'!$A:$A,0)-7+'Итог по классам'!$B145,,,),"р")</f>
        <v>0</v>
      </c>
      <c r="J145" s="37">
        <f ca="1">COUNTIF(OFFSET(class9_2,MATCH(J$1,'9 класс'!$A:$A,0)-7+'Итог по классам'!$B145,,,),"ш")</f>
        <v>0</v>
      </c>
      <c r="K145" s="38">
        <f ca="1">COUNTIF(OFFSET(class9_1,MATCH(K$1,'9 класс'!$A:$A,0)-7+'Итог по классам'!$B145,,,),"Ф")</f>
        <v>0</v>
      </c>
      <c r="L145" s="37">
        <f ca="1">COUNTIF(OFFSET(class9_1,MATCH(L$1,'9 класс'!$A:$A,0)-7+'Итог по классам'!$B145,,,),"р")</f>
        <v>0</v>
      </c>
      <c r="M145" s="37">
        <f ca="1">COUNTIF(OFFSET(class9_1,MATCH(M$1,'9 класс'!$A:$A,0)-7+'Итог по классам'!$B145,,,),"ш")</f>
        <v>0</v>
      </c>
      <c r="N145" s="37">
        <f ca="1">COUNTIF(OFFSET(class9_2,MATCH(N$1,'9 класс'!$A:$A,0)-7+'Итог по классам'!$B145,,,),"Ф")</f>
        <v>0</v>
      </c>
      <c r="O145" s="37">
        <f ca="1">COUNTIF(OFFSET(class9_2,MATCH(O$1,'9 класс'!$A:$A,0)-7+'Итог по классам'!$B145,,,),"р")</f>
        <v>0</v>
      </c>
      <c r="P145" s="37">
        <f ca="1">COUNTIF(OFFSET(class9_2,MATCH(P$1,'9 класс'!$A:$A,0)-7+'Итог по классам'!$B145,,,),"ш")</f>
        <v>0</v>
      </c>
      <c r="Q145" s="38">
        <f ca="1">COUNTIF(OFFSET(class9_1,MATCH(Q$1,'9 класс'!$A:$A,0)-7+'Итог по классам'!$B145,,,),"Ф")</f>
        <v>0</v>
      </c>
      <c r="R145" s="37">
        <f ca="1">COUNTIF(OFFSET(class9_1,MATCH(R$1,'9 класс'!$A:$A,0)-7+'Итог по классам'!$B145,,,),"р")</f>
        <v>0</v>
      </c>
      <c r="S145" s="37">
        <f ca="1">COUNTIF(OFFSET(class9_1,MATCH(S$1,'9 класс'!$A:$A,0)-7+'Итог по классам'!$B145,,,),"ш")</f>
        <v>0</v>
      </c>
      <c r="T145" s="37">
        <f ca="1">COUNTIF(OFFSET(class9_2,MATCH(T$1,'9 класс'!$A:$A,0)-7+'Итог по классам'!$B145,,,),"Ф")</f>
        <v>0</v>
      </c>
      <c r="U145" s="37">
        <f ca="1">COUNTIF(OFFSET(class9_2,MATCH(U$1,'9 класс'!$A:$A,0)-7+'Итог по классам'!$B145,,,),"р")</f>
        <v>0</v>
      </c>
      <c r="V145" s="37">
        <f ca="1">COUNTIF(OFFSET(class9_2,MATCH(V$1,'9 класс'!$A:$A,0)-7+'Итог по классам'!$B145,,,),"ш")</f>
        <v>0</v>
      </c>
      <c r="W145" s="38">
        <f ca="1">COUNTIF(OFFSET(class9_1,MATCH(W$1,'9 класс'!$A:$A,0)-7+'Итог по классам'!$B145,,,),"Ф")</f>
        <v>0</v>
      </c>
      <c r="X145" s="37">
        <f ca="1">COUNTIF(OFFSET(class9_1,MATCH(X$1,'9 класс'!$A:$A,0)-7+'Итог по классам'!$B145,,,),"р")</f>
        <v>0</v>
      </c>
      <c r="Y145" s="37">
        <f ca="1">COUNTIF(OFFSET(class9_1,MATCH(Y$1,'9 класс'!$A:$A,0)-7+'Итог по классам'!$B145,,,),"ш")</f>
        <v>0</v>
      </c>
      <c r="Z145" s="37">
        <f ca="1">COUNTIF(OFFSET(class9_2,MATCH(Z$1,'9 класс'!$A:$A,0)-7+'Итог по классам'!$B145,,,),"Ф")</f>
        <v>0</v>
      </c>
      <c r="AA145" s="37">
        <f ca="1">COUNTIF(OFFSET(class9_2,MATCH(AA$1,'9 класс'!$A:$A,0)-7+'Итог по классам'!$B145,,,),"р")</f>
        <v>0</v>
      </c>
      <c r="AB145" s="37">
        <f ca="1">COUNTIF(OFFSET(class9_2,MATCH(AB$1,'9 класс'!$A:$A,0)-7+'Итог по классам'!$B145,,,),"ш")</f>
        <v>0</v>
      </c>
      <c r="AC145" s="38">
        <f ca="1">COUNTIF(OFFSET(class9_1,MATCH(AC$1,'9 класс'!$A:$A,0)-7+'Итог по классам'!$B145,,,),"Ф")</f>
        <v>0</v>
      </c>
      <c r="AD145" s="37">
        <f ca="1">COUNTIF(OFFSET(class9_1,MATCH(AD$1,'9 класс'!$A:$A,0)-7+'Итог по классам'!$B145,,,),"р")</f>
        <v>0</v>
      </c>
      <c r="AE145" s="37">
        <f ca="1">COUNTIF(OFFSET(class9_1,MATCH(AE$1,'9 класс'!$A:$A,0)-7+'Итог по классам'!$B145,,,),"ш")</f>
        <v>0</v>
      </c>
      <c r="AF145" s="37">
        <f ca="1">COUNTIF(OFFSET(class9_2,MATCH(AF$1,'9 класс'!$A:$A,0)-7+'Итог по классам'!$B145,,,),"Ф")</f>
        <v>0</v>
      </c>
      <c r="AG145" s="37">
        <f ca="1">COUNTIF(OFFSET(class9_2,MATCH(AG$1,'9 класс'!$A:$A,0)-7+'Итог по классам'!$B145,,,),"р")</f>
        <v>0</v>
      </c>
      <c r="AH145" s="37">
        <f ca="1">COUNTIF(OFFSET(class9_2,MATCH(AH$1,'9 класс'!$A:$A,0)-7+'Итог по классам'!$B145,,,),"ш")</f>
        <v>0</v>
      </c>
      <c r="AI145" s="38">
        <f ca="1">COUNTIF(OFFSET(class9_1,MATCH(AI$1,'9 класс'!$A:$A,0)-7+'Итог по классам'!$B145,,,),"Ф")</f>
        <v>0</v>
      </c>
      <c r="AJ145" s="37">
        <f ca="1">COUNTIF(OFFSET(class9_1,MATCH(AJ$1,'9 класс'!$A:$A,0)-7+'Итог по классам'!$B145,,,),"р")</f>
        <v>0</v>
      </c>
      <c r="AK145" s="37">
        <f ca="1">COUNTIF(OFFSET(class9_1,MATCH(AK$1,'9 класс'!$A:$A,0)-7+'Итог по классам'!$B145,,,),"ш")</f>
        <v>0</v>
      </c>
      <c r="AL145" s="37">
        <f ca="1">COUNTIF(OFFSET(class9_2,MATCH(AL$1,'9 класс'!$A:$A,0)-7+'Итог по классам'!$B145,,,),"Ф")</f>
        <v>0</v>
      </c>
      <c r="AM145" s="37">
        <f ca="1">COUNTIF(OFFSET(class9_2,MATCH(AM$1,'9 класс'!$A:$A,0)-7+'Итог по классам'!$B145,,,),"р")</f>
        <v>0</v>
      </c>
      <c r="AN145" s="37">
        <f ca="1">COUNTIF(OFFSET(class9_2,MATCH(AN$1,'9 класс'!$A:$A,0)-7+'Итог по классам'!$B145,,,),"ш")</f>
        <v>0</v>
      </c>
      <c r="AO145" s="38">
        <f ca="1">COUNTIF(OFFSET(class9_1,MATCH(AO$1,'9 класс'!$A:$A,0)-7+'Итог по классам'!$B145,,,),"Ф")</f>
        <v>0</v>
      </c>
      <c r="AP145" s="37">
        <f ca="1">COUNTIF(OFFSET(class9_1,MATCH(AP$1,'9 класс'!$A:$A,0)-7+'Итог по классам'!$B145,,,),"р")</f>
        <v>0</v>
      </c>
      <c r="AQ145" s="37">
        <f ca="1">COUNTIF(OFFSET(class9_1,MATCH(AQ$1,'9 класс'!$A:$A,0)-7+'Итог по классам'!$B145,,,),"ш")</f>
        <v>0</v>
      </c>
      <c r="AR145" s="37">
        <f ca="1">COUNTIF(OFFSET(class9_2,MATCH(AR$1,'9 класс'!$A:$A,0)-7+'Итог по классам'!$B145,,,),"Ф")</f>
        <v>0</v>
      </c>
      <c r="AS145" s="37">
        <f ca="1">COUNTIF(OFFSET(class9_2,MATCH(AS$1,'9 класс'!$A:$A,0)-7+'Итог по классам'!$B145,,,),"р")</f>
        <v>0</v>
      </c>
      <c r="AT145" s="37">
        <f ca="1">COUNTIF(OFFSET(class9_2,MATCH(AT$1,'9 класс'!$A:$A,0)-7+'Итог по классам'!$B145,,,),"ш")</f>
        <v>0</v>
      </c>
      <c r="AU145" s="38">
        <f ca="1">COUNTIF(OFFSET(class9_1,MATCH(AU$1,'9 класс'!$A:$A,0)-7+'Итог по классам'!$B145,,,),"Ф")</f>
        <v>0</v>
      </c>
      <c r="AV145" s="37">
        <f ca="1">COUNTIF(OFFSET(class9_1,MATCH(AV$1,'9 класс'!$A:$A,0)-7+'Итог по классам'!$B145,,,),"р")</f>
        <v>0</v>
      </c>
      <c r="AW145" s="37">
        <f ca="1">COUNTIF(OFFSET(class9_1,MATCH(AW$1,'9 класс'!$A:$A,0)-7+'Итог по классам'!$B145,,,),"ш")</f>
        <v>0</v>
      </c>
      <c r="AX145" s="37">
        <f ca="1">COUNTIF(OFFSET(class9_2,MATCH(AX$1,'9 класс'!$A:$A,0)-7+'Итог по классам'!$B145,,,),"Ф")</f>
        <v>0</v>
      </c>
      <c r="AY145" s="37">
        <f ca="1">COUNTIF(OFFSET(class9_2,MATCH(AY$1,'9 класс'!$A:$A,0)-7+'Итог по классам'!$B145,,,),"р")</f>
        <v>0</v>
      </c>
      <c r="AZ145" s="37">
        <f ca="1">COUNTIF(OFFSET(class9_2,MATCH(AZ$1,'9 класс'!$A:$A,0)-7+'Итог по классам'!$B145,,,),"ш")</f>
        <v>0</v>
      </c>
      <c r="BA145" s="38">
        <f ca="1">COUNTIF(OFFSET(class9_1,MATCH(BA$1,'9 класс'!$A:$A,0)-7+'Итог по классам'!$B145,,,),"Ф")</f>
        <v>0</v>
      </c>
      <c r="BB145" s="37">
        <f ca="1">COUNTIF(OFFSET(class9_1,MATCH(BB$1,'9 класс'!$A:$A,0)-7+'Итог по классам'!$B145,,,),"р")</f>
        <v>0</v>
      </c>
      <c r="BC145" s="37">
        <f ca="1">COUNTIF(OFFSET(class9_1,MATCH(BC$1,'9 класс'!$A:$A,0)-7+'Итог по классам'!$B145,,,),"ш")</f>
        <v>0</v>
      </c>
      <c r="BD145" s="37">
        <f ca="1">COUNTIF(OFFSET(class9_2,MATCH(BD$1,'9 класс'!$A:$A,0)-7+'Итог по классам'!$B145,,,),"Ф")</f>
        <v>0</v>
      </c>
      <c r="BE145" s="37">
        <f ca="1">COUNTIF(OFFSET(class9_2,MATCH(BE$1,'9 класс'!$A:$A,0)-7+'Итог по классам'!$B145,,,),"р")</f>
        <v>0</v>
      </c>
      <c r="BF145" s="37">
        <f ca="1">COUNTIF(OFFSET(class9_2,MATCH(BF$1,'9 класс'!$A:$A,0)-7+'Итог по классам'!$B145,,,),"ш")</f>
        <v>0</v>
      </c>
      <c r="BG145" s="38">
        <f ca="1">COUNTIF(OFFSET(class9_1,MATCH(BG$1,'9 класс'!$A:$A,0)-7+'Итог по классам'!$B145,,,),"Ф")</f>
        <v>0</v>
      </c>
      <c r="BH145" s="37">
        <f ca="1">COUNTIF(OFFSET(class9_1,MATCH(BH$1,'9 класс'!$A:$A,0)-7+'Итог по классам'!$B145,,,),"р")</f>
        <v>0</v>
      </c>
      <c r="BI145" s="37">
        <f ca="1">COUNTIF(OFFSET(class9_1,MATCH(BI$1,'9 класс'!$A:$A,0)-7+'Итог по классам'!$B145,,,),"ш")</f>
        <v>0</v>
      </c>
      <c r="BJ145" s="37">
        <f ca="1">COUNTIF(OFFSET(class9_2,MATCH(BJ$1,'9 класс'!$A:$A,0)-7+'Итог по классам'!$B145,,,),"Ф")</f>
        <v>0</v>
      </c>
      <c r="BK145" s="37">
        <f ca="1">COUNTIF(OFFSET(class9_2,MATCH(BK$1,'9 класс'!$A:$A,0)-7+'Итог по классам'!$B145,,,),"р")</f>
        <v>0</v>
      </c>
      <c r="BL145" s="37">
        <f ca="1">COUNTIF(OFFSET(class9_2,MATCH(BL$1,'9 класс'!$A:$A,0)-7+'Итог по классам'!$B145,,,),"ш")</f>
        <v>0</v>
      </c>
      <c r="BM145" s="38">
        <f ca="1">COUNTIF(OFFSET(class9_1,MATCH(BM$1,'9 класс'!$A:$A,0)-7+'Итог по классам'!$B145,,,),"Ф")</f>
        <v>0</v>
      </c>
      <c r="BN145" s="37">
        <f ca="1">COUNTIF(OFFSET(class9_1,MATCH(BN$1,'9 класс'!$A:$A,0)-7+'Итог по классам'!$B145,,,),"р")</f>
        <v>0</v>
      </c>
      <c r="BO145" s="37">
        <f ca="1">COUNTIF(OFFSET(class9_1,MATCH(BO$1,'9 класс'!$A:$A,0)-7+'Итог по классам'!$B145,,,),"ш")</f>
        <v>0</v>
      </c>
      <c r="BP145" s="37">
        <f ca="1">COUNTIF(OFFSET(class9_2,MATCH(BP$1,'9 класс'!$A:$A,0)-7+'Итог по классам'!$B145,,,),"Ф")</f>
        <v>0</v>
      </c>
      <c r="BQ145" s="37">
        <f ca="1">COUNTIF(OFFSET(class9_2,MATCH(BQ$1,'9 класс'!$A:$A,0)-7+'Итог по классам'!$B145,,,),"р")</f>
        <v>0</v>
      </c>
      <c r="BR145" s="37">
        <f ca="1">COUNTIF(OFFSET(class9_2,MATCH(BR$1,'9 класс'!$A:$A,0)-7+'Итог по классам'!$B145,,,),"ш")</f>
        <v>0</v>
      </c>
      <c r="BS145" s="38">
        <f ca="1">COUNTIF(OFFSET(class9_1,MATCH(BS$1,'9 класс'!$A:$A,0)-7+'Итог по классам'!$B145,,,),"Ф")</f>
        <v>0</v>
      </c>
      <c r="BT145" s="37">
        <f ca="1">COUNTIF(OFFSET(class9_1,MATCH(BT$1,'9 класс'!$A:$A,0)-7+'Итог по классам'!$B145,,,),"р")</f>
        <v>0</v>
      </c>
      <c r="BU145" s="37">
        <f ca="1">COUNTIF(OFFSET(class9_1,MATCH(BU$1,'9 класс'!$A:$A,0)-7+'Итог по классам'!$B145,,,),"ш")</f>
        <v>0</v>
      </c>
      <c r="BV145" s="37">
        <f ca="1">COUNTIF(OFFSET(class9_2,MATCH(BV$1,'9 класс'!$A:$A,0)-7+'Итог по классам'!$B145,,,),"Ф")</f>
        <v>0</v>
      </c>
      <c r="BW145" s="37">
        <f ca="1">COUNTIF(OFFSET(class9_2,MATCH(BW$1,'9 класс'!$A:$A,0)-7+'Итог по классам'!$B145,,,),"р")</f>
        <v>0</v>
      </c>
      <c r="BX145" s="37">
        <f ca="1">COUNTIF(OFFSET(class9_2,MATCH(BX$1,'9 класс'!$A:$A,0)-7+'Итог по классам'!$B145,,,),"ш")</f>
        <v>0</v>
      </c>
      <c r="BY145" s="38">
        <f ca="1">COUNTIF(OFFSET(class9_1,MATCH(BY$1,'9 класс'!$A:$A,0)-7+'Итог по классам'!$B145,,,),"Ф")</f>
        <v>0</v>
      </c>
      <c r="BZ145" s="37">
        <f ca="1">COUNTIF(OFFSET(class9_1,MATCH(BZ$1,'9 класс'!$A:$A,0)-7+'Итог по классам'!$B145,,,),"р")</f>
        <v>0</v>
      </c>
      <c r="CA145" s="37">
        <f ca="1">COUNTIF(OFFSET(class9_1,MATCH(CA$1,'9 класс'!$A:$A,0)-7+'Итог по классам'!$B145,,,),"ш")</f>
        <v>0</v>
      </c>
      <c r="CB145" s="37">
        <f ca="1">COUNTIF(OFFSET(class9_2,MATCH(CB$1,'9 класс'!$A:$A,0)-7+'Итог по классам'!$B145,,,),"Ф")</f>
        <v>0</v>
      </c>
      <c r="CC145" s="37">
        <f ca="1">COUNTIF(OFFSET(class9_2,MATCH(CC$1,'9 класс'!$A:$A,0)-7+'Итог по классам'!$B145,,,),"р")</f>
        <v>0</v>
      </c>
      <c r="CD145" s="37">
        <f ca="1">COUNTIF(OFFSET(class9_2,MATCH(CD$1,'9 класс'!$A:$A,0)-7+'Итог по классам'!$B145,,,),"ш")</f>
        <v>0</v>
      </c>
      <c r="CE145" s="38">
        <f ca="1">COUNTIF(OFFSET(class9_1,MATCH(CE$1,'9 класс'!$A:$A,0)-7+'Итог по классам'!$B145,,,),"Ф")</f>
        <v>0</v>
      </c>
      <c r="CF145" s="37">
        <f ca="1">COUNTIF(OFFSET(class9_1,MATCH(CF$1,'9 класс'!$A:$A,0)-7+'Итог по классам'!$B145,,,),"р")</f>
        <v>0</v>
      </c>
      <c r="CG145" s="37">
        <f ca="1">COUNTIF(OFFSET(class9_1,MATCH(CG$1,'9 класс'!$A:$A,0)-7+'Итог по классам'!$B145,,,),"ш")</f>
        <v>0</v>
      </c>
      <c r="CH145" s="37">
        <f ca="1">COUNTIF(OFFSET(class9_2,MATCH(CH$1,'9 класс'!$A:$A,0)-7+'Итог по классам'!$B145,,,),"Ф")</f>
        <v>0</v>
      </c>
      <c r="CI145" s="37">
        <f ca="1">COUNTIF(OFFSET(class9_2,MATCH(CI$1,'9 класс'!$A:$A,0)-7+'Итог по классам'!$B145,,,),"р")</f>
        <v>0</v>
      </c>
      <c r="CJ145" s="37">
        <f ca="1">COUNTIF(OFFSET(class9_2,MATCH(CJ$1,'9 класс'!$A:$A,0)-7+'Итог по классам'!$B145,,,),"ш")</f>
        <v>0</v>
      </c>
      <c r="CK145" s="38">
        <f ca="1">COUNTIF(OFFSET(class9_1,MATCH(CK$1,'9 класс'!$A:$A,0)-7+'Итог по классам'!$B145,,,),"Ф")</f>
        <v>0</v>
      </c>
      <c r="CL145" s="37">
        <f ca="1">COUNTIF(OFFSET(class9_1,MATCH(CL$1,'9 класс'!$A:$A,0)-7+'Итог по классам'!$B145,,,),"р")</f>
        <v>0</v>
      </c>
      <c r="CM145" s="37">
        <f ca="1">COUNTIF(OFFSET(class9_1,MATCH(CM$1,'9 класс'!$A:$A,0)-7+'Итог по классам'!$B145,,,),"ш")</f>
        <v>0</v>
      </c>
      <c r="CN145" s="37">
        <f ca="1">COUNTIF(OFFSET(class9_2,MATCH(CN$1,'9 класс'!$A:$A,0)-7+'Итог по классам'!$B145,,,),"Ф")</f>
        <v>0</v>
      </c>
      <c r="CO145" s="37">
        <f ca="1">COUNTIF(OFFSET(class9_2,MATCH(CO$1,'9 класс'!$A:$A,0)-7+'Итог по классам'!$B145,,,),"р")</f>
        <v>0</v>
      </c>
      <c r="CP145" s="37">
        <f ca="1">COUNTIF(OFFSET(class9_2,MATCH(CP$1,'9 класс'!$A:$A,0)-7+'Итог по классам'!$B145,,,),"ш")</f>
        <v>0</v>
      </c>
      <c r="CQ145" s="38">
        <f ca="1">COUNTIF(OFFSET(class9_1,MATCH(CQ$1,'9 класс'!$A:$A,0)-7+'Итог по классам'!$B145,,,),"Ф")</f>
        <v>0</v>
      </c>
      <c r="CR145" s="37">
        <f ca="1">COUNTIF(OFFSET(class9_1,MATCH(CR$1,'9 класс'!$A:$A,0)-7+'Итог по классам'!$B145,,,),"р")</f>
        <v>0</v>
      </c>
      <c r="CS145" s="37">
        <f ca="1">COUNTIF(OFFSET(class9_1,MATCH(CS$1,'9 класс'!$A:$A,0)-7+'Итог по классам'!$B145,,,),"ш")</f>
        <v>0</v>
      </c>
      <c r="CT145" s="37">
        <f ca="1">COUNTIF(OFFSET(class9_2,MATCH(CT$1,'9 класс'!$A:$A,0)-7+'Итог по классам'!$B145,,,),"Ф")</f>
        <v>0</v>
      </c>
      <c r="CU145" s="37">
        <f ca="1">COUNTIF(OFFSET(class9_2,MATCH(CU$1,'9 класс'!$A:$A,0)-7+'Итог по классам'!$B145,,,),"р")</f>
        <v>0</v>
      </c>
      <c r="CV145" s="37">
        <f ca="1">COUNTIF(OFFSET(class9_2,MATCH(CV$1,'9 класс'!$A:$A,0)-7+'Итог по классам'!$B145,,,),"ш")</f>
        <v>0</v>
      </c>
      <c r="CW145" s="38">
        <f ca="1">COUNTIF(OFFSET(class9_1,MATCH(CW$1,'9 класс'!$A:$A,0)-7+'Итог по классам'!$B145,,,),"Ф")</f>
        <v>0</v>
      </c>
      <c r="CX145" s="37">
        <f ca="1">COUNTIF(OFFSET(class9_1,MATCH(CX$1,'9 класс'!$A:$A,0)-7+'Итог по классам'!$B145,,,),"р")</f>
        <v>0</v>
      </c>
      <c r="CY145" s="37">
        <f ca="1">COUNTIF(OFFSET(class9_1,MATCH(CY$1,'9 класс'!$A:$A,0)-7+'Итог по классам'!$B145,,,),"ш")</f>
        <v>0</v>
      </c>
      <c r="CZ145" s="37">
        <f ca="1">COUNTIF(OFFSET(class9_2,MATCH(CZ$1,'9 класс'!$A:$A,0)-7+'Итог по классам'!$B145,,,),"Ф")</f>
        <v>0</v>
      </c>
      <c r="DA145" s="37">
        <f ca="1">COUNTIF(OFFSET(class9_2,MATCH(DA$1,'9 класс'!$A:$A,0)-7+'Итог по классам'!$B145,,,),"р")</f>
        <v>0</v>
      </c>
      <c r="DB145" s="37">
        <f ca="1">COUNTIF(OFFSET(class9_2,MATCH(DB$1,'9 класс'!$A:$A,0)-7+'Итог по классам'!$B145,,,),"ш")</f>
        <v>0</v>
      </c>
      <c r="DC145" s="38">
        <f ca="1">COUNTIF(OFFSET(class9_1,MATCH(DC$1,'9 класс'!$A:$A,0)-7+'Итог по классам'!$B145,,,),"Ф")</f>
        <v>0</v>
      </c>
      <c r="DD145" s="37">
        <f ca="1">COUNTIF(OFFSET(class9_1,MATCH(DD$1,'9 класс'!$A:$A,0)-7+'Итог по классам'!$B145,,,),"р")</f>
        <v>0</v>
      </c>
      <c r="DE145" s="37">
        <f ca="1">COUNTIF(OFFSET(class9_1,MATCH(DE$1,'9 класс'!$A:$A,0)-7+'Итог по классам'!$B145,,,),"ш")</f>
        <v>0</v>
      </c>
      <c r="DF145" s="37">
        <f ca="1">COUNTIF(OFFSET(class9_2,MATCH(DF$1,'9 класс'!$A:$A,0)-7+'Итог по классам'!$B145,,,),"Ф")</f>
        <v>0</v>
      </c>
      <c r="DG145" s="37">
        <f ca="1">COUNTIF(OFFSET(class9_2,MATCH(DG$1,'9 класс'!$A:$A,0)-7+'Итог по классам'!$B145,,,),"р")</f>
        <v>0</v>
      </c>
      <c r="DH145" s="37">
        <f ca="1">COUNTIF(OFFSET(class9_2,MATCH(DH$1,'9 класс'!$A:$A,0)-7+'Итог по классам'!$B145,,,),"ш")</f>
        <v>0</v>
      </c>
      <c r="DI145" s="38">
        <f ca="1">COUNTIF(OFFSET(class9_1,MATCH(DI$1,'9 класс'!$A:$A,0)-7+'Итог по классам'!$B145,,,),"Ф")</f>
        <v>0</v>
      </c>
      <c r="DJ145" s="37">
        <f ca="1">COUNTIF(OFFSET(class9_1,MATCH(DJ$1,'9 класс'!$A:$A,0)-7+'Итог по классам'!$B145,,,),"р")</f>
        <v>0</v>
      </c>
      <c r="DK145" s="37">
        <f ca="1">COUNTIF(OFFSET(class9_1,MATCH(DK$1,'9 класс'!$A:$A,0)-7+'Итог по классам'!$B145,,,),"ш")</f>
        <v>0</v>
      </c>
      <c r="DL145" s="37">
        <f ca="1">COUNTIF(OFFSET(class9_2,MATCH(DL$1,'9 класс'!$A:$A,0)-7+'Итог по классам'!$B145,,,),"Ф")</f>
        <v>0</v>
      </c>
      <c r="DM145" s="37">
        <f ca="1">COUNTIF(OFFSET(class9_2,MATCH(DM$1,'9 класс'!$A:$A,0)-7+'Итог по классам'!$B145,,,),"р")</f>
        <v>0</v>
      </c>
      <c r="DN145" s="37">
        <f ca="1">COUNTIF(OFFSET(class9_2,MATCH(DN$1,'9 класс'!$A:$A,0)-7+'Итог по классам'!$B145,,,),"ш")</f>
        <v>0</v>
      </c>
      <c r="DO145" s="38">
        <f ca="1">COUNTIF(OFFSET(class9_1,MATCH(DO$1,'9 класс'!$A:$A,0)-7+'Итог по классам'!$B145,,,),"Ф")</f>
        <v>0</v>
      </c>
      <c r="DP145" s="37">
        <f ca="1">COUNTIF(OFFSET(class9_1,MATCH(DP$1,'9 класс'!$A:$A,0)-7+'Итог по классам'!$B145,,,),"р")</f>
        <v>0</v>
      </c>
      <c r="DQ145" s="37">
        <f ca="1">COUNTIF(OFFSET(class9_1,MATCH(DQ$1,'9 класс'!$A:$A,0)-7+'Итог по классам'!$B145,,,),"ш")</f>
        <v>0</v>
      </c>
      <c r="DR145" s="37">
        <f ca="1">COUNTIF(OFFSET(class9_2,MATCH(DR$1,'9 класс'!$A:$A,0)-7+'Итог по классам'!$B145,,,),"Ф")</f>
        <v>0</v>
      </c>
      <c r="DS145" s="37">
        <f ca="1">COUNTIF(OFFSET(class9_2,MATCH(DS$1,'9 класс'!$A:$A,0)-7+'Итог по классам'!$B145,,,),"р")</f>
        <v>0</v>
      </c>
      <c r="DT145" s="37">
        <f ca="1">COUNTIF(OFFSET(class9_2,MATCH(DT$1,'9 класс'!$A:$A,0)-7+'Итог по классам'!$B145,,,),"ш")</f>
        <v>0</v>
      </c>
      <c r="DU145" s="38">
        <f ca="1">COUNTIF(OFFSET(class9_1,MATCH(DU$1,'9 класс'!$A:$A,0)-7+'Итог по классам'!$B145,,,),"Ф")</f>
        <v>0</v>
      </c>
      <c r="DV145" s="37">
        <f ca="1">COUNTIF(OFFSET(class9_1,MATCH(DV$1,'9 класс'!$A:$A,0)-7+'Итог по классам'!$B145,,,),"р")</f>
        <v>0</v>
      </c>
      <c r="DW145" s="37">
        <f ca="1">COUNTIF(OFFSET(class9_1,MATCH(DW$1,'9 класс'!$A:$A,0)-7+'Итог по классам'!$B145,,,),"ш")</f>
        <v>0</v>
      </c>
      <c r="DX145" s="37">
        <f ca="1">COUNTIF(OFFSET(class9_2,MATCH(DX$1,'9 класс'!$A:$A,0)-7+'Итог по классам'!$B145,,,),"Ф")</f>
        <v>0</v>
      </c>
      <c r="DY145" s="37">
        <f ca="1">COUNTIF(OFFSET(class9_2,MATCH(DY$1,'9 класс'!$A:$A,0)-7+'Итог по классам'!$B145,,,),"р")</f>
        <v>0</v>
      </c>
      <c r="DZ145" s="37">
        <f ca="1">COUNTIF(OFFSET(class9_2,MATCH(DZ$1,'9 класс'!$A:$A,0)-7+'Итог по классам'!$B145,,,),"ш")</f>
        <v>0</v>
      </c>
      <c r="EA145" s="38">
        <f ca="1">COUNTIF(OFFSET(class9_1,MATCH(EA$1,'9 класс'!$A:$A,0)-7+'Итог по классам'!$B145,,,),"Ф")</f>
        <v>0</v>
      </c>
      <c r="EB145" s="37">
        <f ca="1">COUNTIF(OFFSET(class9_1,MATCH(EB$1,'9 класс'!$A:$A,0)-7+'Итог по классам'!$B145,,,),"р")</f>
        <v>0</v>
      </c>
      <c r="EC145" s="37">
        <f ca="1">COUNTIF(OFFSET(class9_1,MATCH(EC$1,'9 класс'!$A:$A,0)-7+'Итог по классам'!$B145,,,),"ш")</f>
        <v>0</v>
      </c>
      <c r="ED145" s="37">
        <f ca="1">COUNTIF(OFFSET(class9_2,MATCH(ED$1,'9 класс'!$A:$A,0)-7+'Итог по классам'!$B145,,,),"Ф")</f>
        <v>0</v>
      </c>
      <c r="EE145" s="37">
        <f ca="1">COUNTIF(OFFSET(class9_2,MATCH(EE$1,'9 класс'!$A:$A,0)-7+'Итог по классам'!$B145,,,),"р")</f>
        <v>0</v>
      </c>
      <c r="EF145" s="37">
        <f ca="1">COUNTIF(OFFSET(class9_2,MATCH(EF$1,'9 класс'!$A:$A,0)-7+'Итог по классам'!$B145,,,),"ш")</f>
        <v>0</v>
      </c>
      <c r="EG145" s="38">
        <f ca="1">COUNTIF(OFFSET(class9_1,MATCH(EG$1,'9 класс'!$A:$A,0)-7+'Итог по классам'!$B145,,,),"Ф")</f>
        <v>0</v>
      </c>
      <c r="EH145" s="37">
        <f ca="1">COUNTIF(OFFSET(class9_1,MATCH(EH$1,'9 класс'!$A:$A,0)-7+'Итог по классам'!$B145,,,),"р")</f>
        <v>0</v>
      </c>
      <c r="EI145" s="37">
        <f ca="1">COUNTIF(OFFSET(class9_1,MATCH(EI$1,'9 класс'!$A:$A,0)-7+'Итог по классам'!$B145,,,),"ш")</f>
        <v>0</v>
      </c>
      <c r="EJ145" s="37">
        <f ca="1">COUNTIF(OFFSET(class9_2,MATCH(EJ$1,'9 класс'!$A:$A,0)-7+'Итог по классам'!$B145,,,),"Ф")</f>
        <v>0</v>
      </c>
      <c r="EK145" s="37">
        <f ca="1">COUNTIF(OFFSET(class9_2,MATCH(EK$1,'9 класс'!$A:$A,0)-7+'Итог по классам'!$B145,,,),"р")</f>
        <v>0</v>
      </c>
      <c r="EL145" s="37">
        <f ca="1">COUNTIF(OFFSET(class9_2,MATCH(EL$1,'9 класс'!$A:$A,0)-7+'Итог по классам'!$B145,,,),"ш")</f>
        <v>0</v>
      </c>
      <c r="EM145" s="38">
        <f ca="1">COUNTIF(OFFSET(class9_1,MATCH(EM$1,'9 класс'!$A:$A,0)-7+'Итог по классам'!$B145,,,),"Ф")</f>
        <v>0</v>
      </c>
      <c r="EN145" s="37">
        <f ca="1">COUNTIF(OFFSET(class9_1,MATCH(EN$1,'9 класс'!$A:$A,0)-7+'Итог по классам'!$B145,,,),"р")</f>
        <v>0</v>
      </c>
      <c r="EO145" s="37">
        <f ca="1">COUNTIF(OFFSET(class9_1,MATCH(EO$1,'9 класс'!$A:$A,0)-7+'Итог по классам'!$B145,,,),"ш")</f>
        <v>0</v>
      </c>
      <c r="EP145" s="37">
        <f ca="1">COUNTIF(OFFSET(class9_2,MATCH(EP$1,'9 класс'!$A:$A,0)-7+'Итог по классам'!$B145,,,),"Ф")</f>
        <v>0</v>
      </c>
      <c r="EQ145" s="37">
        <f ca="1">COUNTIF(OFFSET(class9_2,MATCH(EQ$1,'9 класс'!$A:$A,0)-7+'Итог по классам'!$B145,,,),"р")</f>
        <v>0</v>
      </c>
      <c r="ER145" s="37">
        <f ca="1">COUNTIF(OFFSET(class9_2,MATCH(ER$1,'9 класс'!$A:$A,0)-7+'Итог по классам'!$B145,,,),"ш")</f>
        <v>0</v>
      </c>
      <c r="ES145" s="38">
        <f ca="1">COUNTIF(OFFSET(class9_1,MATCH(ES$1,'9 класс'!$A:$A,0)-7+'Итог по классам'!$B145,,,),"Ф")</f>
        <v>0</v>
      </c>
      <c r="ET145" s="37">
        <f ca="1">COUNTIF(OFFSET(class9_1,MATCH(ET$1,'9 класс'!$A:$A,0)-7+'Итог по классам'!$B145,,,),"р")</f>
        <v>0</v>
      </c>
      <c r="EU145" s="37">
        <f ca="1">COUNTIF(OFFSET(class9_1,MATCH(EU$1,'9 класс'!$A:$A,0)-7+'Итог по классам'!$B145,,,),"ш")</f>
        <v>0</v>
      </c>
      <c r="EV145" s="37">
        <f ca="1">COUNTIF(OFFSET(class9_2,MATCH(EV$1,'9 класс'!$A:$A,0)-7+'Итог по классам'!$B145,,,),"Ф")</f>
        <v>0</v>
      </c>
      <c r="EW145" s="37">
        <f ca="1">COUNTIF(OFFSET(class9_2,MATCH(EW$1,'9 класс'!$A:$A,0)-7+'Итог по классам'!$B145,,,),"р")</f>
        <v>0</v>
      </c>
      <c r="EX145" s="37">
        <f ca="1">COUNTIF(OFFSET(class9_2,MATCH(EX$1,'9 класс'!$A:$A,0)-7+'Итог по классам'!$B145,,,),"ш")</f>
        <v>0</v>
      </c>
      <c r="EY145" s="38">
        <f ca="1">COUNTIF(OFFSET(class9_1,MATCH(EY$1,'9 класс'!$A:$A,0)-7+'Итог по классам'!$B145,,,),"Ф")</f>
        <v>0</v>
      </c>
      <c r="EZ145" s="37">
        <f ca="1">COUNTIF(OFFSET(class9_1,MATCH(EZ$1,'9 класс'!$A:$A,0)-7+'Итог по классам'!$B145,,,),"р")</f>
        <v>0</v>
      </c>
      <c r="FA145" s="37">
        <f ca="1">COUNTIF(OFFSET(class9_1,MATCH(FA$1,'9 класс'!$A:$A,0)-7+'Итог по классам'!$B145,,,),"ш")</f>
        <v>0</v>
      </c>
      <c r="FB145" s="37">
        <f ca="1">COUNTIF(OFFSET(class9_2,MATCH(FB$1,'9 класс'!$A:$A,0)-7+'Итог по классам'!$B145,,,),"Ф")</f>
        <v>0</v>
      </c>
      <c r="FC145" s="37">
        <f ca="1">COUNTIF(OFFSET(class9_2,MATCH(FC$1,'9 класс'!$A:$A,0)-7+'Итог по классам'!$B145,,,),"р")</f>
        <v>0</v>
      </c>
      <c r="FD145" s="37">
        <f ca="1">COUNTIF(OFFSET(class9_2,MATCH(FD$1,'9 класс'!$A:$A,0)-7+'Итог по классам'!$B145,,,),"ш")</f>
        <v>0</v>
      </c>
      <c r="FE145" s="38">
        <f ca="1">COUNTIF(OFFSET(class9_1,MATCH(FE$1,'9 класс'!$A:$A,0)-7+'Итог по классам'!$B145,,,),"Ф")</f>
        <v>0</v>
      </c>
      <c r="FF145" s="37">
        <f ca="1">COUNTIF(OFFSET(class9_1,MATCH(FF$1,'9 класс'!$A:$A,0)-7+'Итог по классам'!$B145,,,),"р")</f>
        <v>0</v>
      </c>
      <c r="FG145" s="37">
        <f ca="1">COUNTIF(OFFSET(class9_1,MATCH(FG$1,'9 класс'!$A:$A,0)-7+'Итог по классам'!$B145,,,),"ш")</f>
        <v>0</v>
      </c>
      <c r="FH145" s="37">
        <f ca="1">COUNTIF(OFFSET(class9_2,MATCH(FH$1,'9 класс'!$A:$A,0)-7+'Итог по классам'!$B145,,,),"Ф")</f>
        <v>0</v>
      </c>
      <c r="FI145" s="37">
        <f ca="1">COUNTIF(OFFSET(class9_2,MATCH(FI$1,'9 класс'!$A:$A,0)-7+'Итог по классам'!$B145,,,),"р")</f>
        <v>0</v>
      </c>
      <c r="FJ145" s="37">
        <f ca="1">COUNTIF(OFFSET(class9_2,MATCH(FJ$1,'9 класс'!$A:$A,0)-7+'Итог по классам'!$B145,,,),"ш")</f>
        <v>0</v>
      </c>
      <c r="FK145" s="38">
        <f ca="1">COUNTIF(OFFSET(class9_1,MATCH(FK$1,'9 класс'!$A:$A,0)-7+'Итог по классам'!$B145,,,),"Ф")</f>
        <v>0</v>
      </c>
      <c r="FL145" s="37">
        <f ca="1">COUNTIF(OFFSET(class9_1,MATCH(FL$1,'9 класс'!$A:$A,0)-7+'Итог по классам'!$B145,,,),"р")</f>
        <v>0</v>
      </c>
      <c r="FM145" s="37">
        <f ca="1">COUNTIF(OFFSET(class9_1,MATCH(FM$1,'9 класс'!$A:$A,0)-7+'Итог по классам'!$B145,,,),"ш")</f>
        <v>0</v>
      </c>
      <c r="FN145" s="37">
        <f ca="1">COUNTIF(OFFSET(class9_2,MATCH(FN$1,'9 класс'!$A:$A,0)-7+'Итог по классам'!$B145,,,),"Ф")</f>
        <v>0</v>
      </c>
      <c r="FO145" s="37">
        <f ca="1">COUNTIF(OFFSET(class9_2,MATCH(FO$1,'9 класс'!$A:$A,0)-7+'Итог по классам'!$B145,,,),"р")</f>
        <v>0</v>
      </c>
      <c r="FP145" s="37">
        <f ca="1">COUNTIF(OFFSET(class9_2,MATCH(FP$1,'9 класс'!$A:$A,0)-7+'Итог по классам'!$B145,,,),"ш")</f>
        <v>0</v>
      </c>
      <c r="FQ145" s="38">
        <f ca="1">COUNTIF(OFFSET(class9_1,MATCH(FQ$1,'9 класс'!$A:$A,0)-7+'Итог по классам'!$B145,,,),"Ф")</f>
        <v>0</v>
      </c>
      <c r="FR145" s="37">
        <f ca="1">COUNTIF(OFFSET(class9_1,MATCH(FR$1,'9 класс'!$A:$A,0)-7+'Итог по классам'!$B145,,,),"р")</f>
        <v>0</v>
      </c>
      <c r="FS145" s="37">
        <f ca="1">COUNTIF(OFFSET(class9_1,MATCH(FS$1,'9 класс'!$A:$A,0)-7+'Итог по классам'!$B145,,,),"ш")</f>
        <v>0</v>
      </c>
      <c r="FT145" s="37">
        <f ca="1">COUNTIF(OFFSET(class9_2,MATCH(FT$1,'9 класс'!$A:$A,0)-7+'Итог по классам'!$B145,,,),"Ф")</f>
        <v>0</v>
      </c>
      <c r="FU145" s="37">
        <f ca="1">COUNTIF(OFFSET(class9_2,MATCH(FU$1,'9 класс'!$A:$A,0)-7+'Итог по классам'!$B145,,,),"р")</f>
        <v>0</v>
      </c>
      <c r="FV145" s="37">
        <f ca="1">COUNTIF(OFFSET(class9_2,MATCH(FV$1,'9 класс'!$A:$A,0)-7+'Итог по классам'!$B145,,,),"ш")</f>
        <v>0</v>
      </c>
      <c r="FW145" s="38">
        <f ca="1">COUNTIF(OFFSET(class9_1,MATCH(FW$1,'9 класс'!$A:$A,0)-7+'Итог по классам'!$B145,,,),"Ф")</f>
        <v>0</v>
      </c>
      <c r="FX145" s="37">
        <f ca="1">COUNTIF(OFFSET(class9_1,MATCH(FX$1,'9 класс'!$A:$A,0)-7+'Итог по классам'!$B145,,,),"р")</f>
        <v>0</v>
      </c>
      <c r="FY145" s="37">
        <f ca="1">COUNTIF(OFFSET(class9_1,MATCH(FY$1,'9 класс'!$A:$A,0)-7+'Итог по классам'!$B145,,,),"ш")</f>
        <v>0</v>
      </c>
      <c r="FZ145" s="37">
        <f ca="1">COUNTIF(OFFSET(class9_2,MATCH(FZ$1,'9 класс'!$A:$A,0)-7+'Итог по классам'!$B145,,,),"Ф")</f>
        <v>0</v>
      </c>
      <c r="GA145" s="37">
        <f ca="1">COUNTIF(OFFSET(class9_2,MATCH(GA$1,'9 класс'!$A:$A,0)-7+'Итог по классам'!$B145,,,),"р")</f>
        <v>0</v>
      </c>
      <c r="GB145" s="37">
        <f ca="1">COUNTIF(OFFSET(class9_2,MATCH(GB$1,'9 класс'!$A:$A,0)-7+'Итог по классам'!$B145,,,),"ш")</f>
        <v>0</v>
      </c>
      <c r="GC145" s="38">
        <f ca="1">COUNTIF(OFFSET(class9_1,MATCH(GC$1,'9 класс'!$A:$A,0)-7+'Итог по классам'!$B145,,,),"Ф")</f>
        <v>0</v>
      </c>
      <c r="GD145" s="37">
        <f ca="1">COUNTIF(OFFSET(class9_1,MATCH(GD$1,'9 класс'!$A:$A,0)-7+'Итог по классам'!$B145,,,),"р")</f>
        <v>0</v>
      </c>
      <c r="GE145" s="37">
        <f ca="1">COUNTIF(OFFSET(class9_1,MATCH(GE$1,'9 класс'!$A:$A,0)-7+'Итог по классам'!$B145,,,),"ш")</f>
        <v>0</v>
      </c>
      <c r="GF145" s="37">
        <f ca="1">COUNTIF(OFFSET(class9_2,MATCH(GF$1,'9 класс'!$A:$A,0)-7+'Итог по классам'!$B145,,,),"Ф")</f>
        <v>0</v>
      </c>
      <c r="GG145" s="37">
        <f ca="1">COUNTIF(OFFSET(class9_2,MATCH(GG$1,'9 класс'!$A:$A,0)-7+'Итог по классам'!$B145,,,),"р")</f>
        <v>0</v>
      </c>
      <c r="GH145" s="37">
        <f ca="1">COUNTIF(OFFSET(class9_2,MATCH(GH$1,'9 класс'!$A:$A,0)-7+'Итог по классам'!$B145,,,),"ш")</f>
        <v>0</v>
      </c>
      <c r="GI145" s="38">
        <f ca="1">COUNTIF(OFFSET(class9_1,MATCH(GI$1,'9 класс'!$A:$A,0)-7+'Итог по классам'!$B145,,,),"Ф")</f>
        <v>0</v>
      </c>
      <c r="GJ145" s="37">
        <f ca="1">COUNTIF(OFFSET(class9_1,MATCH(GJ$1,'9 класс'!$A:$A,0)-7+'Итог по классам'!$B145,,,),"р")</f>
        <v>0</v>
      </c>
      <c r="GK145" s="37">
        <f ca="1">COUNTIF(OFFSET(class9_1,MATCH(GK$1,'9 класс'!$A:$A,0)-7+'Итог по классам'!$B145,,,),"ш")</f>
        <v>0</v>
      </c>
      <c r="GL145" s="37">
        <f ca="1">COUNTIF(OFFSET(class9_2,MATCH(GL$1,'9 класс'!$A:$A,0)-7+'Итог по классам'!$B145,,,),"Ф")</f>
        <v>0</v>
      </c>
      <c r="GM145" s="37">
        <f ca="1">COUNTIF(OFFSET(class9_2,MATCH(GM$1,'9 класс'!$A:$A,0)-7+'Итог по классам'!$B145,,,),"р")</f>
        <v>0</v>
      </c>
      <c r="GN145" s="37">
        <f ca="1">COUNTIF(OFFSET(class9_2,MATCH(GN$1,'9 класс'!$A:$A,0)-7+'Итог по классам'!$B145,,,),"ш")</f>
        <v>0</v>
      </c>
      <c r="GO145" s="38">
        <f ca="1">COUNTIF(OFFSET(class9_1,MATCH(GO$1,'9 класс'!$A:$A,0)-7+'Итог по классам'!$B145,,,),"Ф")</f>
        <v>0</v>
      </c>
      <c r="GP145" s="37">
        <f ca="1">COUNTIF(OFFSET(class9_1,MATCH(GP$1,'9 класс'!$A:$A,0)-7+'Итог по классам'!$B145,,,),"р")</f>
        <v>0</v>
      </c>
      <c r="GQ145" s="37">
        <f ca="1">COUNTIF(OFFSET(class9_1,MATCH(GQ$1,'9 класс'!$A:$A,0)-7+'Итог по классам'!$B145,,,),"ш")</f>
        <v>0</v>
      </c>
      <c r="GR145" s="37">
        <f ca="1">COUNTIF(OFFSET(class9_2,MATCH(GR$1,'9 класс'!$A:$A,0)-7+'Итог по классам'!$B145,,,),"Ф")</f>
        <v>0</v>
      </c>
      <c r="GS145" s="37">
        <f ca="1">COUNTIF(OFFSET(class9_2,MATCH(GS$1,'9 класс'!$A:$A,0)-7+'Итог по классам'!$B145,,,),"р")</f>
        <v>0</v>
      </c>
      <c r="GT145" s="37">
        <f ca="1">COUNTIF(OFFSET(class9_2,MATCH(GT$1,'9 класс'!$A:$A,0)-7+'Итог по классам'!$B145,,,),"ш")</f>
        <v>0</v>
      </c>
      <c r="GU145" s="38">
        <f ca="1">COUNTIF(OFFSET(class9_1,MATCH(GU$1,'9 класс'!$A:$A,0)-7+'Итог по классам'!$B145,,,),"Ф")</f>
        <v>0</v>
      </c>
      <c r="GV145" s="37">
        <f ca="1">COUNTIF(OFFSET(class9_1,MATCH(GV$1,'9 класс'!$A:$A,0)-7+'Итог по классам'!$B145,,,),"р")</f>
        <v>0</v>
      </c>
      <c r="GW145" s="37">
        <f ca="1">COUNTIF(OFFSET(class9_1,MATCH(GW$1,'9 класс'!$A:$A,0)-7+'Итог по классам'!$B145,,,),"ш")</f>
        <v>0</v>
      </c>
      <c r="GX145" s="37">
        <f ca="1">COUNTIF(OFFSET(class9_2,MATCH(GX$1,'9 класс'!$A:$A,0)-7+'Итог по классам'!$B145,,,),"Ф")</f>
        <v>0</v>
      </c>
      <c r="GY145" s="37">
        <f ca="1">COUNTIF(OFFSET(class9_2,MATCH(GY$1,'9 класс'!$A:$A,0)-7+'Итог по классам'!$B145,,,),"р")</f>
        <v>0</v>
      </c>
      <c r="GZ145" s="37">
        <f ca="1">COUNTIF(OFFSET(class9_2,MATCH(GZ$1,'9 класс'!$A:$A,0)-7+'Итог по классам'!$B145,,,),"ш")</f>
        <v>0</v>
      </c>
      <c r="HA145" s="38">
        <f ca="1">COUNTIF(OFFSET(class9_1,MATCH(HA$1,'9 класс'!$A:$A,0)-7+'Итог по классам'!$B145,,,),"Ф")</f>
        <v>0</v>
      </c>
      <c r="HB145" s="37">
        <f ca="1">COUNTIF(OFFSET(class9_1,MATCH(HB$1,'9 класс'!$A:$A,0)-7+'Итог по классам'!$B145,,,),"р")</f>
        <v>0</v>
      </c>
      <c r="HC145" s="37">
        <f ca="1">COUNTIF(OFFSET(class9_1,MATCH(HC$1,'9 класс'!$A:$A,0)-7+'Итог по классам'!$B145,,,),"ш")</f>
        <v>0</v>
      </c>
      <c r="HD145" s="37">
        <f ca="1">COUNTIF(OFFSET(class9_2,MATCH(HD$1,'9 класс'!$A:$A,0)-7+'Итог по классам'!$B145,,,),"Ф")</f>
        <v>0</v>
      </c>
      <c r="HE145" s="37">
        <f ca="1">COUNTIF(OFFSET(class9_2,MATCH(HE$1,'9 класс'!$A:$A,0)-7+'Итог по классам'!$B145,,,),"р")</f>
        <v>0</v>
      </c>
      <c r="HF145" s="37">
        <f ca="1">COUNTIF(OFFSET(class9_2,MATCH(HF$1,'9 класс'!$A:$A,0)-7+'Итог по классам'!$B145,,,),"ш")</f>
        <v>0</v>
      </c>
      <c r="HG145" s="38">
        <f ca="1">COUNTIF(OFFSET(class9_1,MATCH(HG$1,'9 класс'!$A:$A,0)-7+'Итог по классам'!$B145,,,),"Ф")</f>
        <v>0</v>
      </c>
      <c r="HH145" s="37">
        <f ca="1">COUNTIF(OFFSET(class9_1,MATCH(HH$1,'9 класс'!$A:$A,0)-7+'Итог по классам'!$B145,,,),"р")</f>
        <v>0</v>
      </c>
      <c r="HI145" s="37">
        <f ca="1">COUNTIF(OFFSET(class9_1,MATCH(HI$1,'9 класс'!$A:$A,0)-7+'Итог по классам'!$B145,,,),"ш")</f>
        <v>0</v>
      </c>
      <c r="HJ145" s="37">
        <f ca="1">COUNTIF(OFFSET(class9_2,MATCH(HJ$1,'9 класс'!$A:$A,0)-7+'Итог по классам'!$B145,,,),"Ф")</f>
        <v>0</v>
      </c>
      <c r="HK145" s="37">
        <f ca="1">COUNTIF(OFFSET(class9_2,MATCH(HK$1,'9 класс'!$A:$A,0)-7+'Итог по классам'!$B145,,,),"р")</f>
        <v>0</v>
      </c>
      <c r="HL145" s="37">
        <f ca="1">COUNTIF(OFFSET(class9_2,MATCH(HL$1,'9 класс'!$A:$A,0)-7+'Итог по классам'!$B145,,,),"ш")</f>
        <v>0</v>
      </c>
      <c r="HM145" s="38">
        <f ca="1">COUNTIF(OFFSET(class9_1,MATCH(HM$1,'9 класс'!$A:$A,0)-7+'Итог по классам'!$B145,,,),"Ф")</f>
        <v>0</v>
      </c>
      <c r="HN145" s="37">
        <f ca="1">COUNTIF(OFFSET(class9_1,MATCH(HN$1,'9 класс'!$A:$A,0)-7+'Итог по классам'!$B145,,,),"р")</f>
        <v>0</v>
      </c>
      <c r="HO145" s="37">
        <f ca="1">COUNTIF(OFFSET(class9_1,MATCH(HO$1,'9 класс'!$A:$A,0)-7+'Итог по классам'!$B145,,,),"ш")</f>
        <v>0</v>
      </c>
      <c r="HP145" s="37">
        <f ca="1">COUNTIF(OFFSET(class9_2,MATCH(HP$1,'9 класс'!$A:$A,0)-7+'Итог по классам'!$B145,,,),"Ф")</f>
        <v>0</v>
      </c>
      <c r="HQ145" s="37">
        <f ca="1">COUNTIF(OFFSET(class9_2,MATCH(HQ$1,'9 класс'!$A:$A,0)-7+'Итог по классам'!$B145,,,),"р")</f>
        <v>0</v>
      </c>
      <c r="HR145" s="37">
        <f ca="1">COUNTIF(OFFSET(class9_2,MATCH(HR$1,'9 класс'!$A:$A,0)-7+'Итог по классам'!$B145,,,),"ш")</f>
        <v>0</v>
      </c>
      <c r="HS145" s="38">
        <f ca="1">COUNTIF(OFFSET(class9_1,MATCH(HS$1,'9 класс'!$A:$A,0)-7+'Итог по классам'!$B145,,,),"Ф")</f>
        <v>0</v>
      </c>
      <c r="HT145" s="37">
        <f ca="1">COUNTIF(OFFSET(class9_1,MATCH(HT$1,'9 класс'!$A:$A,0)-7+'Итог по классам'!$B145,,,),"р")</f>
        <v>0</v>
      </c>
      <c r="HU145" s="37">
        <f ca="1">COUNTIF(OFFSET(class9_1,MATCH(HU$1,'9 класс'!$A:$A,0)-7+'Итог по классам'!$B145,,,),"ш")</f>
        <v>0</v>
      </c>
      <c r="HV145" s="37">
        <f ca="1">COUNTIF(OFFSET(class9_2,MATCH(HV$1,'9 класс'!$A:$A,0)-7+'Итог по классам'!$B145,,,),"Ф")</f>
        <v>0</v>
      </c>
      <c r="HW145" s="37">
        <f ca="1">COUNTIF(OFFSET(class9_2,MATCH(HW$1,'9 класс'!$A:$A,0)-7+'Итог по классам'!$B145,,,),"р")</f>
        <v>0</v>
      </c>
      <c r="HX145" s="37">
        <f ca="1">COUNTIF(OFFSET(class9_2,MATCH(HX$1,'9 класс'!$A:$A,0)-7+'Итог по классам'!$B145,,,),"ш")</f>
        <v>0</v>
      </c>
      <c r="HY145" s="38">
        <f ca="1">COUNTIF(OFFSET(class9_1,MATCH(HY$1,'9 класс'!$A:$A,0)-7+'Итог по классам'!$B145,,,),"Ф")</f>
        <v>0</v>
      </c>
      <c r="HZ145" s="37">
        <f ca="1">COUNTIF(OFFSET(class9_1,MATCH(HZ$1,'9 класс'!$A:$A,0)-7+'Итог по классам'!$B145,,,),"р")</f>
        <v>0</v>
      </c>
      <c r="IA145" s="37">
        <f ca="1">COUNTIF(OFFSET(class9_1,MATCH(IA$1,'9 класс'!$A:$A,0)-7+'Итог по классам'!$B145,,,),"ш")</f>
        <v>0</v>
      </c>
      <c r="IB145" s="37">
        <f ca="1">COUNTIF(OFFSET(class9_2,MATCH(IB$1,'9 класс'!$A:$A,0)-7+'Итог по классам'!$B145,,,),"Ф")</f>
        <v>0</v>
      </c>
      <c r="IC145" s="37">
        <f ca="1">COUNTIF(OFFSET(class9_2,MATCH(IC$1,'9 класс'!$A:$A,0)-7+'Итог по классам'!$B145,,,),"р")</f>
        <v>0</v>
      </c>
      <c r="ID145" s="37">
        <f ca="1">COUNTIF(OFFSET(class9_2,MATCH(ID$1,'9 класс'!$A:$A,0)-7+'Итог по классам'!$B145,,,),"ш")</f>
        <v>0</v>
      </c>
      <c r="IE145" s="38">
        <f ca="1">COUNTIF(OFFSET(class9_1,MATCH(IE$1,'9 класс'!$A:$A,0)-7+'Итог по классам'!$B145,,,),"Ф")</f>
        <v>0</v>
      </c>
      <c r="IF145" s="37">
        <f ca="1">COUNTIF(OFFSET(class9_1,MATCH(IF$1,'9 класс'!$A:$A,0)-7+'Итог по классам'!$B145,,,),"р")</f>
        <v>0</v>
      </c>
      <c r="IG145" s="37">
        <f ca="1">COUNTIF(OFFSET(class9_1,MATCH(IG$1,'9 класс'!$A:$A,0)-7+'Итог по классам'!$B145,,,),"ш")</f>
        <v>0</v>
      </c>
      <c r="IH145" s="37">
        <f ca="1">COUNTIF(OFFSET(class9_2,MATCH(IH$1,'9 класс'!$A:$A,0)-7+'Итог по классам'!$B145,,,),"Ф")</f>
        <v>0</v>
      </c>
      <c r="II145" s="37">
        <f ca="1">COUNTIF(OFFSET(class9_2,MATCH(II$1,'9 класс'!$A:$A,0)-7+'Итог по классам'!$B145,,,),"р")</f>
        <v>0</v>
      </c>
      <c r="IJ145" s="37">
        <f ca="1">COUNTIF(OFFSET(class9_2,MATCH(IJ$1,'9 класс'!$A:$A,0)-7+'Итог по классам'!$B145,,,),"ш")</f>
        <v>0</v>
      </c>
      <c r="IK145" s="38">
        <f ca="1">COUNTIF(OFFSET(class9_1,MATCH(IK$1,'9 класс'!$A:$A,0)-7+'Итог по классам'!$B145,,,),"Ф")</f>
        <v>0</v>
      </c>
      <c r="IL145" s="37">
        <f ca="1">COUNTIF(OFFSET(class9_1,MATCH(IL$1,'9 класс'!$A:$A,0)-7+'Итог по классам'!$B145,,,),"р")</f>
        <v>0</v>
      </c>
      <c r="IM145" s="37">
        <f ca="1">COUNTIF(OFFSET(class9_1,MATCH(IM$1,'9 класс'!$A:$A,0)-7+'Итог по классам'!$B145,,,),"ш")</f>
        <v>0</v>
      </c>
      <c r="IN145" s="37">
        <f ca="1">COUNTIF(OFFSET(class9_2,MATCH(IN$1,'9 класс'!$A:$A,0)-7+'Итог по классам'!$B145,,,),"Ф")</f>
        <v>0</v>
      </c>
      <c r="IO145" s="37">
        <f ca="1">COUNTIF(OFFSET(class9_2,MATCH(IO$1,'9 класс'!$A:$A,0)-7+'Итог по классам'!$B145,,,),"р")</f>
        <v>0</v>
      </c>
      <c r="IP145" s="37">
        <f ca="1">COUNTIF(OFFSET(class9_2,MATCH(IP$1,'9 класс'!$A:$A,0)-7+'Итог по классам'!$B145,,,),"ш")</f>
        <v>0</v>
      </c>
      <c r="IQ145" s="38">
        <f ca="1">COUNTIF(OFFSET(class9_1,MATCH(IQ$1,'9 класс'!$A:$A,0)-7+'Итог по классам'!$B145,,,),"Ф")</f>
        <v>0</v>
      </c>
      <c r="IR145" s="37">
        <f ca="1">COUNTIF(OFFSET(class9_1,MATCH(IR$1,'9 класс'!$A:$A,0)-7+'Итог по классам'!$B145,,,),"р")</f>
        <v>0</v>
      </c>
      <c r="IS145" s="37">
        <f ca="1">COUNTIF(OFFSET(class9_1,MATCH(IS$1,'9 класс'!$A:$A,0)-7+'Итог по классам'!$B145,,,),"ш")</f>
        <v>0</v>
      </c>
      <c r="IT145" s="37">
        <f ca="1">COUNTIF(OFFSET(class9_2,MATCH(IT$1,'9 класс'!$A:$A,0)-7+'Итог по классам'!$B145,,,),"Ф")</f>
        <v>0</v>
      </c>
      <c r="IU145" s="37">
        <f ca="1">COUNTIF(OFFSET(class9_2,MATCH(IU$1,'9 класс'!$A:$A,0)-7+'Итог по классам'!$B145,,,),"р")</f>
        <v>0</v>
      </c>
      <c r="IV145" s="37">
        <f ca="1">COUNTIF(OFFSET(class9_2,MATCH(IV$1,'9 класс'!$A:$A,0)-7+'Итог по классам'!$B145,,,),"ш")</f>
        <v>0</v>
      </c>
      <c r="IW145" s="38">
        <f ca="1">COUNTIF(OFFSET(class9_1,MATCH(IW$1,'9 класс'!$A:$A,0)-7+'Итог по классам'!$B145,,,),"Ф")</f>
        <v>0</v>
      </c>
      <c r="IX145" s="37">
        <f ca="1">COUNTIF(OFFSET(class9_1,MATCH(IX$1,'9 класс'!$A:$A,0)-7+'Итог по классам'!$B145,,,),"р")</f>
        <v>0</v>
      </c>
      <c r="IY145" s="37">
        <f ca="1">COUNTIF(OFFSET(class9_1,MATCH(IY$1,'9 класс'!$A:$A,0)-7+'Итог по классам'!$B145,,,),"ш")</f>
        <v>0</v>
      </c>
      <c r="IZ145" s="37">
        <f ca="1">COUNTIF(OFFSET(class9_2,MATCH(IZ$1,'9 класс'!$A:$A,0)-7+'Итог по классам'!$B145,,,),"Ф")</f>
        <v>0</v>
      </c>
      <c r="JA145" s="37">
        <f ca="1">COUNTIF(OFFSET(class9_2,MATCH(JA$1,'9 класс'!$A:$A,0)-7+'Итог по классам'!$B145,,,),"р")</f>
        <v>0</v>
      </c>
      <c r="JB145" s="37">
        <f ca="1">COUNTIF(OFFSET(class9_2,MATCH(JB$1,'9 класс'!$A:$A,0)-7+'Итог по классам'!$B145,,,),"ш")</f>
        <v>0</v>
      </c>
      <c r="JC145" s="38">
        <f ca="1">COUNTIF(OFFSET(class9_1,MATCH(JC$1,'9 класс'!$A:$A,0)-7+'Итог по классам'!$B145,,,),"Ф")</f>
        <v>0</v>
      </c>
      <c r="JD145" s="37">
        <f ca="1">COUNTIF(OFFSET(class9_1,MATCH(JD$1,'9 класс'!$A:$A,0)-7+'Итог по классам'!$B145,,,),"р")</f>
        <v>0</v>
      </c>
      <c r="JE145" s="37">
        <f ca="1">COUNTIF(OFFSET(class9_1,MATCH(JE$1,'9 класс'!$A:$A,0)-7+'Итог по классам'!$B145,,,),"ш")</f>
        <v>0</v>
      </c>
      <c r="JF145" s="37">
        <f ca="1">COUNTIF(OFFSET(class9_2,MATCH(JF$1,'9 класс'!$A:$A,0)-7+'Итог по классам'!$B145,,,),"Ф")</f>
        <v>0</v>
      </c>
      <c r="JG145" s="37">
        <f ca="1">COUNTIF(OFFSET(class9_2,MATCH(JG$1,'9 класс'!$A:$A,0)-7+'Итог по классам'!$B145,,,),"р")</f>
        <v>0</v>
      </c>
      <c r="JH145" s="37">
        <f ca="1">COUNTIF(OFFSET(class9_2,MATCH(JH$1,'9 класс'!$A:$A,0)-7+'Итог по классам'!$B145,,,),"ш")</f>
        <v>0</v>
      </c>
      <c r="JI145" s="38">
        <f ca="1">COUNTIF(OFFSET(class9_1,MATCH(JI$1,'9 класс'!$A:$A,0)-7+'Итог по классам'!$B145,,,),"Ф")</f>
        <v>0</v>
      </c>
      <c r="JJ145" s="37">
        <f ca="1">COUNTIF(OFFSET(class9_1,MATCH(JJ$1,'9 класс'!$A:$A,0)-7+'Итог по классам'!$B145,,,),"р")</f>
        <v>0</v>
      </c>
      <c r="JK145" s="37">
        <f ca="1">COUNTIF(OFFSET(class9_1,MATCH(JK$1,'9 класс'!$A:$A,0)-7+'Итог по классам'!$B145,,,),"ш")</f>
        <v>0</v>
      </c>
      <c r="JL145" s="37">
        <f ca="1">COUNTIF(OFFSET(class9_2,MATCH(JL$1,'9 класс'!$A:$A,0)-7+'Итог по классам'!$B145,,,),"Ф")</f>
        <v>0</v>
      </c>
      <c r="JM145" s="37">
        <f ca="1">COUNTIF(OFFSET(class9_2,MATCH(JM$1,'9 класс'!$A:$A,0)-7+'Итог по классам'!$B145,,,),"р")</f>
        <v>0</v>
      </c>
      <c r="JN145" s="37">
        <f ca="1">COUNTIF(OFFSET(class9_2,MATCH(JN$1,'9 класс'!$A:$A,0)-7+'Итог по классам'!$B145,,,),"ш")</f>
        <v>0</v>
      </c>
      <c r="JO145" s="38">
        <f ca="1">COUNTIF(OFFSET(class9_1,MATCH(JO$1,'9 класс'!$A:$A,0)-7+'Итог по классам'!$B145,,,),"Ф")</f>
        <v>0</v>
      </c>
      <c r="JP145" s="37">
        <f ca="1">COUNTIF(OFFSET(class9_1,MATCH(JP$1,'9 класс'!$A:$A,0)-7+'Итог по классам'!$B145,,,),"р")</f>
        <v>0</v>
      </c>
      <c r="JQ145" s="37">
        <f ca="1">COUNTIF(OFFSET(class9_1,MATCH(JQ$1,'9 класс'!$A:$A,0)-7+'Итог по классам'!$B145,,,),"ш")</f>
        <v>0</v>
      </c>
      <c r="JR145" s="37">
        <f ca="1">COUNTIF(OFFSET(class9_2,MATCH(JR$1,'9 класс'!$A:$A,0)-7+'Итог по классам'!$B145,,,),"Ф")</f>
        <v>0</v>
      </c>
      <c r="JS145" s="37">
        <f ca="1">COUNTIF(OFFSET(class9_2,MATCH(JS$1,'9 класс'!$A:$A,0)-7+'Итог по классам'!$B145,,,),"р")</f>
        <v>0</v>
      </c>
      <c r="JT145" s="37">
        <f ca="1">COUNTIF(OFFSET(class9_2,MATCH(JT$1,'9 класс'!$A:$A,0)-7+'Итог по классам'!$B145,,,),"ш")</f>
        <v>0</v>
      </c>
      <c r="JU145" s="38">
        <f ca="1">COUNTIF(OFFSET(class9_1,MATCH(JU$1,'9 класс'!$A:$A,0)-7+'Итог по классам'!$B145,,,),"Ф")</f>
        <v>0</v>
      </c>
      <c r="JV145" s="37">
        <f ca="1">COUNTIF(OFFSET(class9_1,MATCH(JV$1,'9 класс'!$A:$A,0)-7+'Итог по классам'!$B145,,,),"р")</f>
        <v>0</v>
      </c>
      <c r="JW145" s="37">
        <f ca="1">COUNTIF(OFFSET(class9_1,MATCH(JW$1,'9 класс'!$A:$A,0)-7+'Итог по классам'!$B145,,,),"ш")</f>
        <v>0</v>
      </c>
      <c r="JX145" s="37">
        <f ca="1">COUNTIF(OFFSET(class9_2,MATCH(JX$1,'9 класс'!$A:$A,0)-7+'Итог по классам'!$B145,,,),"Ф")</f>
        <v>0</v>
      </c>
      <c r="JY145" s="37">
        <f ca="1">COUNTIF(OFFSET(class9_2,MATCH(JY$1,'9 класс'!$A:$A,0)-7+'Итог по классам'!$B145,,,),"р")</f>
        <v>0</v>
      </c>
      <c r="JZ145" s="37">
        <f ca="1">COUNTIF(OFFSET(class9_2,MATCH(JZ$1,'9 класс'!$A:$A,0)-7+'Итог по классам'!$B145,,,),"ш")</f>
        <v>0</v>
      </c>
      <c r="KA145" s="38">
        <f ca="1">COUNTIF(OFFSET(class9_1,MATCH(KA$1,'9 класс'!$A:$A,0)-7+'Итог по классам'!$B145,,,),"Ф")</f>
        <v>0</v>
      </c>
      <c r="KB145" s="37">
        <f ca="1">COUNTIF(OFFSET(class9_1,MATCH(KB$1,'9 класс'!$A:$A,0)-7+'Итог по классам'!$B145,,,),"р")</f>
        <v>0</v>
      </c>
      <c r="KC145" s="37">
        <f ca="1">COUNTIF(OFFSET(class9_1,MATCH(KC$1,'9 класс'!$A:$A,0)-7+'Итог по классам'!$B145,,,),"ш")</f>
        <v>0</v>
      </c>
      <c r="KD145" s="37">
        <f ca="1">COUNTIF(OFFSET(class9_2,MATCH(KD$1,'9 класс'!$A:$A,0)-7+'Итог по классам'!$B145,,,),"Ф")</f>
        <v>0</v>
      </c>
      <c r="KE145" s="37">
        <f ca="1">COUNTIF(OFFSET(class9_2,MATCH(KE$1,'9 класс'!$A:$A,0)-7+'Итог по классам'!$B145,,,),"р")</f>
        <v>0</v>
      </c>
      <c r="KF145" s="37">
        <f ca="1">COUNTIF(OFFSET(class9_2,MATCH(KF$1,'9 класс'!$A:$A,0)-7+'Итог по классам'!$B145,,,),"ш")</f>
        <v>0</v>
      </c>
      <c r="KG145" s="38">
        <f ca="1">COUNTIF(OFFSET(class9_1,MATCH(KG$1,'9 класс'!$A:$A,0)-7+'Итог по классам'!$B145,,,),"Ф")</f>
        <v>0</v>
      </c>
      <c r="KH145" s="37">
        <f ca="1">COUNTIF(OFFSET(class9_1,MATCH(KH$1,'9 класс'!$A:$A,0)-7+'Итог по классам'!$B145,,,),"р")</f>
        <v>0</v>
      </c>
      <c r="KI145" s="37">
        <f ca="1">COUNTIF(OFFSET(class9_1,MATCH(KI$1,'9 класс'!$A:$A,0)-7+'Итог по классам'!$B145,,,),"ш")</f>
        <v>0</v>
      </c>
      <c r="KJ145" s="37">
        <f ca="1">COUNTIF(OFFSET(class9_2,MATCH(KJ$1,'9 класс'!$A:$A,0)-7+'Итог по классам'!$B145,,,),"Ф")</f>
        <v>0</v>
      </c>
      <c r="KK145" s="37">
        <f ca="1">COUNTIF(OFFSET(class9_2,MATCH(KK$1,'9 класс'!$A:$A,0)-7+'Итог по классам'!$B145,,,),"р")</f>
        <v>0</v>
      </c>
      <c r="KL145" s="37">
        <f ca="1">COUNTIF(OFFSET(class9_2,MATCH(KL$1,'9 класс'!$A:$A,0)-7+'Итог по классам'!$B145,,,),"ш")</f>
        <v>0</v>
      </c>
      <c r="KM145" s="38">
        <f ca="1">COUNTIF(OFFSET(class9_1,MATCH(KM$1,'9 класс'!$A:$A,0)-7+'Итог по классам'!$B145,,,),"Ф")</f>
        <v>0</v>
      </c>
      <c r="KN145" s="37">
        <f ca="1">COUNTIF(OFFSET(class9_1,MATCH(KN$1,'9 класс'!$A:$A,0)-7+'Итог по классам'!$B145,,,),"р")</f>
        <v>0</v>
      </c>
      <c r="KO145" s="37">
        <f ca="1">COUNTIF(OFFSET(class9_1,MATCH(KO$1,'9 класс'!$A:$A,0)-7+'Итог по классам'!$B145,,,),"ш")</f>
        <v>0</v>
      </c>
      <c r="KP145" s="37">
        <f ca="1">COUNTIF(OFFSET(class9_2,MATCH(KP$1,'9 класс'!$A:$A,0)-7+'Итог по классам'!$B145,,,),"Ф")</f>
        <v>0</v>
      </c>
      <c r="KQ145" s="37">
        <f ca="1">COUNTIF(OFFSET(class9_2,MATCH(KQ$1,'9 класс'!$A:$A,0)-7+'Итог по классам'!$B145,,,),"р")</f>
        <v>0</v>
      </c>
      <c r="KR145" s="37">
        <f ca="1">COUNTIF(OFFSET(class9_2,MATCH(KR$1,'9 класс'!$A:$A,0)-7+'Итог по классам'!$B145,,,),"ш")</f>
        <v>0</v>
      </c>
    </row>
    <row r="146" spans="1:304" x14ac:dyDescent="0.25">
      <c r="A146">
        <f t="shared" si="13"/>
        <v>1</v>
      </c>
      <c r="B146" s="37">
        <v>14</v>
      </c>
      <c r="C146" s="3" t="s">
        <v>54</v>
      </c>
      <c r="D146" s="3" t="s">
        <v>65</v>
      </c>
      <c r="E146" s="37">
        <f ca="1">COUNTIF(OFFSET(class9_1,MATCH(E$1,'9 класс'!$A:$A,0)-7+'Итог по классам'!$B146,,,),"Ф")</f>
        <v>0</v>
      </c>
      <c r="F146" s="37">
        <f ca="1">COUNTIF(OFFSET(class9_1,MATCH(F$1,'9 класс'!$A:$A,0)-7+'Итог по классам'!$B146,,,),"р")</f>
        <v>0</v>
      </c>
      <c r="G146" s="37">
        <f ca="1">COUNTIF(OFFSET(class9_1,MATCH(G$1,'9 класс'!$A:$A,0)-7+'Итог по классам'!$B146,,,),"ш")</f>
        <v>0</v>
      </c>
      <c r="H146" s="37">
        <f ca="1">COUNTIF(OFFSET(class9_2,MATCH(H$1,'9 класс'!$A:$A,0)-7+'Итог по классам'!$B146,,,),"Ф")</f>
        <v>0</v>
      </c>
      <c r="I146" s="37">
        <f ca="1">COUNTIF(OFFSET(class9_2,MATCH(I$1,'9 класс'!$A:$A,0)-7+'Итог по классам'!$B146,,,),"р")</f>
        <v>0</v>
      </c>
      <c r="J146" s="37">
        <f ca="1">COUNTIF(OFFSET(class9_2,MATCH(J$1,'9 класс'!$A:$A,0)-7+'Итог по классам'!$B146,,,),"ш")</f>
        <v>0</v>
      </c>
      <c r="K146" s="38">
        <f ca="1">COUNTIF(OFFSET(class9_1,MATCH(K$1,'9 класс'!$A:$A,0)-7+'Итог по классам'!$B146,,,),"Ф")</f>
        <v>0</v>
      </c>
      <c r="L146" s="37">
        <f ca="1">COUNTIF(OFFSET(class9_1,MATCH(L$1,'9 класс'!$A:$A,0)-7+'Итог по классам'!$B146,,,),"р")</f>
        <v>0</v>
      </c>
      <c r="M146" s="37">
        <f ca="1">COUNTIF(OFFSET(class9_1,MATCH(M$1,'9 класс'!$A:$A,0)-7+'Итог по классам'!$B146,,,),"ш")</f>
        <v>0</v>
      </c>
      <c r="N146" s="37">
        <f ca="1">COUNTIF(OFFSET(class9_2,MATCH(N$1,'9 класс'!$A:$A,0)-7+'Итог по классам'!$B146,,,),"Ф")</f>
        <v>0</v>
      </c>
      <c r="O146" s="37">
        <f ca="1">COUNTIF(OFFSET(class9_2,MATCH(O$1,'9 класс'!$A:$A,0)-7+'Итог по классам'!$B146,,,),"р")</f>
        <v>0</v>
      </c>
      <c r="P146" s="37">
        <f ca="1">COUNTIF(OFFSET(class9_2,MATCH(P$1,'9 класс'!$A:$A,0)-7+'Итог по классам'!$B146,,,),"ш")</f>
        <v>0</v>
      </c>
      <c r="Q146" s="38">
        <f ca="1">COUNTIF(OFFSET(class9_1,MATCH(Q$1,'9 класс'!$A:$A,0)-7+'Итог по классам'!$B146,,,),"Ф")</f>
        <v>0</v>
      </c>
      <c r="R146" s="37">
        <f ca="1">COUNTIF(OFFSET(class9_1,MATCH(R$1,'9 класс'!$A:$A,0)-7+'Итог по классам'!$B146,,,),"р")</f>
        <v>0</v>
      </c>
      <c r="S146" s="37">
        <f ca="1">COUNTIF(OFFSET(class9_1,MATCH(S$1,'9 класс'!$A:$A,0)-7+'Итог по классам'!$B146,,,),"ш")</f>
        <v>0</v>
      </c>
      <c r="T146" s="37">
        <f ca="1">COUNTIF(OFFSET(class9_2,MATCH(T$1,'9 класс'!$A:$A,0)-7+'Итог по классам'!$B146,,,),"Ф")</f>
        <v>0</v>
      </c>
      <c r="U146" s="37">
        <f ca="1">COUNTIF(OFFSET(class9_2,MATCH(U$1,'9 класс'!$A:$A,0)-7+'Итог по классам'!$B146,,,),"р")</f>
        <v>0</v>
      </c>
      <c r="V146" s="37">
        <f ca="1">COUNTIF(OFFSET(class9_2,MATCH(V$1,'9 класс'!$A:$A,0)-7+'Итог по классам'!$B146,,,),"ш")</f>
        <v>0</v>
      </c>
      <c r="W146" s="38">
        <f ca="1">COUNTIF(OFFSET(class9_1,MATCH(W$1,'9 класс'!$A:$A,0)-7+'Итог по классам'!$B146,,,),"Ф")</f>
        <v>0</v>
      </c>
      <c r="X146" s="37">
        <f ca="1">COUNTIF(OFFSET(class9_1,MATCH(X$1,'9 класс'!$A:$A,0)-7+'Итог по классам'!$B146,,,),"р")</f>
        <v>0</v>
      </c>
      <c r="Y146" s="37">
        <f ca="1">COUNTIF(OFFSET(class9_1,MATCH(Y$1,'9 класс'!$A:$A,0)-7+'Итог по классам'!$B146,,,),"ш")</f>
        <v>0</v>
      </c>
      <c r="Z146" s="37">
        <f ca="1">COUNTIF(OFFSET(class9_2,MATCH(Z$1,'9 класс'!$A:$A,0)-7+'Итог по классам'!$B146,,,),"Ф")</f>
        <v>0</v>
      </c>
      <c r="AA146" s="37">
        <f ca="1">COUNTIF(OFFSET(class9_2,MATCH(AA$1,'9 класс'!$A:$A,0)-7+'Итог по классам'!$B146,,,),"р")</f>
        <v>0</v>
      </c>
      <c r="AB146" s="37">
        <f ca="1">COUNTIF(OFFSET(class9_2,MATCH(AB$1,'9 класс'!$A:$A,0)-7+'Итог по классам'!$B146,,,),"ш")</f>
        <v>0</v>
      </c>
      <c r="AC146" s="38">
        <f ca="1">COUNTIF(OFFSET(class9_1,MATCH(AC$1,'9 класс'!$A:$A,0)-7+'Итог по классам'!$B146,,,),"Ф")</f>
        <v>0</v>
      </c>
      <c r="AD146" s="37">
        <f ca="1">COUNTIF(OFFSET(class9_1,MATCH(AD$1,'9 класс'!$A:$A,0)-7+'Итог по классам'!$B146,,,),"р")</f>
        <v>0</v>
      </c>
      <c r="AE146" s="37">
        <f ca="1">COUNTIF(OFFSET(class9_1,MATCH(AE$1,'9 класс'!$A:$A,0)-7+'Итог по классам'!$B146,,,),"ш")</f>
        <v>0</v>
      </c>
      <c r="AF146" s="37">
        <f ca="1">COUNTIF(OFFSET(class9_2,MATCH(AF$1,'9 класс'!$A:$A,0)-7+'Итог по классам'!$B146,,,),"Ф")</f>
        <v>0</v>
      </c>
      <c r="AG146" s="37">
        <f ca="1">COUNTIF(OFFSET(class9_2,MATCH(AG$1,'9 класс'!$A:$A,0)-7+'Итог по классам'!$B146,,,),"р")</f>
        <v>0</v>
      </c>
      <c r="AH146" s="37">
        <f ca="1">COUNTIF(OFFSET(class9_2,MATCH(AH$1,'9 класс'!$A:$A,0)-7+'Итог по классам'!$B146,,,),"ш")</f>
        <v>0</v>
      </c>
      <c r="AI146" s="38">
        <f ca="1">COUNTIF(OFFSET(class9_1,MATCH(AI$1,'9 класс'!$A:$A,0)-7+'Итог по классам'!$B146,,,),"Ф")</f>
        <v>0</v>
      </c>
      <c r="AJ146" s="37">
        <f ca="1">COUNTIF(OFFSET(class9_1,MATCH(AJ$1,'9 класс'!$A:$A,0)-7+'Итог по классам'!$B146,,,),"р")</f>
        <v>0</v>
      </c>
      <c r="AK146" s="37">
        <f ca="1">COUNTIF(OFFSET(class9_1,MATCH(AK$1,'9 класс'!$A:$A,0)-7+'Итог по классам'!$B146,,,),"ш")</f>
        <v>0</v>
      </c>
      <c r="AL146" s="37">
        <f ca="1">COUNTIF(OFFSET(class9_2,MATCH(AL$1,'9 класс'!$A:$A,0)-7+'Итог по классам'!$B146,,,),"Ф")</f>
        <v>0</v>
      </c>
      <c r="AM146" s="37">
        <f ca="1">COUNTIF(OFFSET(class9_2,MATCH(AM$1,'9 класс'!$A:$A,0)-7+'Итог по классам'!$B146,,,),"р")</f>
        <v>0</v>
      </c>
      <c r="AN146" s="37">
        <f ca="1">COUNTIF(OFFSET(class9_2,MATCH(AN$1,'9 класс'!$A:$A,0)-7+'Итог по классам'!$B146,,,),"ш")</f>
        <v>0</v>
      </c>
      <c r="AO146" s="38">
        <f ca="1">COUNTIF(OFFSET(class9_1,MATCH(AO$1,'9 класс'!$A:$A,0)-7+'Итог по классам'!$B146,,,),"Ф")</f>
        <v>0</v>
      </c>
      <c r="AP146" s="37">
        <f ca="1">COUNTIF(OFFSET(class9_1,MATCH(AP$1,'9 класс'!$A:$A,0)-7+'Итог по классам'!$B146,,,),"р")</f>
        <v>0</v>
      </c>
      <c r="AQ146" s="37">
        <f ca="1">COUNTIF(OFFSET(class9_1,MATCH(AQ$1,'9 класс'!$A:$A,0)-7+'Итог по классам'!$B146,,,),"ш")</f>
        <v>0</v>
      </c>
      <c r="AR146" s="37">
        <f ca="1">COUNTIF(OFFSET(class9_2,MATCH(AR$1,'9 класс'!$A:$A,0)-7+'Итог по классам'!$B146,,,),"Ф")</f>
        <v>0</v>
      </c>
      <c r="AS146" s="37">
        <f ca="1">COUNTIF(OFFSET(class9_2,MATCH(AS$1,'9 класс'!$A:$A,0)-7+'Итог по классам'!$B146,,,),"р")</f>
        <v>0</v>
      </c>
      <c r="AT146" s="37">
        <f ca="1">COUNTIF(OFFSET(class9_2,MATCH(AT$1,'9 класс'!$A:$A,0)-7+'Итог по классам'!$B146,,,),"ш")</f>
        <v>0</v>
      </c>
      <c r="AU146" s="38">
        <f ca="1">COUNTIF(OFFSET(class9_1,MATCH(AU$1,'9 класс'!$A:$A,0)-7+'Итог по классам'!$B146,,,),"Ф")</f>
        <v>0</v>
      </c>
      <c r="AV146" s="37">
        <f ca="1">COUNTIF(OFFSET(class9_1,MATCH(AV$1,'9 класс'!$A:$A,0)-7+'Итог по классам'!$B146,,,),"р")</f>
        <v>0</v>
      </c>
      <c r="AW146" s="37">
        <f ca="1">COUNTIF(OFFSET(class9_1,MATCH(AW$1,'9 класс'!$A:$A,0)-7+'Итог по классам'!$B146,,,),"ш")</f>
        <v>0</v>
      </c>
      <c r="AX146" s="37">
        <f ca="1">COUNTIF(OFFSET(class9_2,MATCH(AX$1,'9 класс'!$A:$A,0)-7+'Итог по классам'!$B146,,,),"Ф")</f>
        <v>0</v>
      </c>
      <c r="AY146" s="37">
        <f ca="1">COUNTIF(OFFSET(class9_2,MATCH(AY$1,'9 класс'!$A:$A,0)-7+'Итог по классам'!$B146,,,),"р")</f>
        <v>0</v>
      </c>
      <c r="AZ146" s="37">
        <f ca="1">COUNTIF(OFFSET(class9_2,MATCH(AZ$1,'9 класс'!$A:$A,0)-7+'Итог по классам'!$B146,,,),"ш")</f>
        <v>0</v>
      </c>
      <c r="BA146" s="38">
        <f ca="1">COUNTIF(OFFSET(class9_1,MATCH(BA$1,'9 класс'!$A:$A,0)-7+'Итог по классам'!$B146,,,),"Ф")</f>
        <v>0</v>
      </c>
      <c r="BB146" s="37">
        <f ca="1">COUNTIF(OFFSET(class9_1,MATCH(BB$1,'9 класс'!$A:$A,0)-7+'Итог по классам'!$B146,,,),"р")</f>
        <v>0</v>
      </c>
      <c r="BC146" s="37">
        <f ca="1">COUNTIF(OFFSET(class9_1,MATCH(BC$1,'9 класс'!$A:$A,0)-7+'Итог по классам'!$B146,,,),"ш")</f>
        <v>0</v>
      </c>
      <c r="BD146" s="37">
        <f ca="1">COUNTIF(OFFSET(class9_2,MATCH(BD$1,'9 класс'!$A:$A,0)-7+'Итог по классам'!$B146,,,),"Ф")</f>
        <v>0</v>
      </c>
      <c r="BE146" s="37">
        <f ca="1">COUNTIF(OFFSET(class9_2,MATCH(BE$1,'9 класс'!$A:$A,0)-7+'Итог по классам'!$B146,,,),"р")</f>
        <v>0</v>
      </c>
      <c r="BF146" s="37">
        <f ca="1">COUNTIF(OFFSET(class9_2,MATCH(BF$1,'9 класс'!$A:$A,0)-7+'Итог по классам'!$B146,,,),"ш")</f>
        <v>0</v>
      </c>
      <c r="BG146" s="38">
        <f ca="1">COUNTIF(OFFSET(class9_1,MATCH(BG$1,'9 класс'!$A:$A,0)-7+'Итог по классам'!$B146,,,),"Ф")</f>
        <v>0</v>
      </c>
      <c r="BH146" s="37">
        <f ca="1">COUNTIF(OFFSET(class9_1,MATCH(BH$1,'9 класс'!$A:$A,0)-7+'Итог по классам'!$B146,,,),"р")</f>
        <v>0</v>
      </c>
      <c r="BI146" s="37">
        <f ca="1">COUNTIF(OFFSET(class9_1,MATCH(BI$1,'9 класс'!$A:$A,0)-7+'Итог по классам'!$B146,,,),"ш")</f>
        <v>0</v>
      </c>
      <c r="BJ146" s="37">
        <f ca="1">COUNTIF(OFFSET(class9_2,MATCH(BJ$1,'9 класс'!$A:$A,0)-7+'Итог по классам'!$B146,,,),"Ф")</f>
        <v>0</v>
      </c>
      <c r="BK146" s="37">
        <f ca="1">COUNTIF(OFFSET(class9_2,MATCH(BK$1,'9 класс'!$A:$A,0)-7+'Итог по классам'!$B146,,,),"р")</f>
        <v>0</v>
      </c>
      <c r="BL146" s="37">
        <f ca="1">COUNTIF(OFFSET(class9_2,MATCH(BL$1,'9 класс'!$A:$A,0)-7+'Итог по классам'!$B146,,,),"ш")</f>
        <v>0</v>
      </c>
      <c r="BM146" s="38">
        <f ca="1">COUNTIF(OFFSET(class9_1,MATCH(BM$1,'9 класс'!$A:$A,0)-7+'Итог по классам'!$B146,,,),"Ф")</f>
        <v>0</v>
      </c>
      <c r="BN146" s="37">
        <f ca="1">COUNTIF(OFFSET(class9_1,MATCH(BN$1,'9 класс'!$A:$A,0)-7+'Итог по классам'!$B146,,,),"р")</f>
        <v>0</v>
      </c>
      <c r="BO146" s="37">
        <f ca="1">COUNTIF(OFFSET(class9_1,MATCH(BO$1,'9 класс'!$A:$A,0)-7+'Итог по классам'!$B146,,,),"ш")</f>
        <v>0</v>
      </c>
      <c r="BP146" s="37">
        <f ca="1">COUNTIF(OFFSET(class9_2,MATCH(BP$1,'9 класс'!$A:$A,0)-7+'Итог по классам'!$B146,,,),"Ф")</f>
        <v>0</v>
      </c>
      <c r="BQ146" s="37">
        <f ca="1">COUNTIF(OFFSET(class9_2,MATCH(BQ$1,'9 класс'!$A:$A,0)-7+'Итог по классам'!$B146,,,),"р")</f>
        <v>0</v>
      </c>
      <c r="BR146" s="37">
        <f ca="1">COUNTIF(OFFSET(class9_2,MATCH(BR$1,'9 класс'!$A:$A,0)-7+'Итог по классам'!$B146,,,),"ш")</f>
        <v>0</v>
      </c>
      <c r="BS146" s="38">
        <f ca="1">COUNTIF(OFFSET(class9_1,MATCH(BS$1,'9 класс'!$A:$A,0)-7+'Итог по классам'!$B146,,,),"Ф")</f>
        <v>0</v>
      </c>
      <c r="BT146" s="37">
        <f ca="1">COUNTIF(OFFSET(class9_1,MATCH(BT$1,'9 класс'!$A:$A,0)-7+'Итог по классам'!$B146,,,),"р")</f>
        <v>0</v>
      </c>
      <c r="BU146" s="37">
        <f ca="1">COUNTIF(OFFSET(class9_1,MATCH(BU$1,'9 класс'!$A:$A,0)-7+'Итог по классам'!$B146,,,),"ш")</f>
        <v>0</v>
      </c>
      <c r="BV146" s="37">
        <f ca="1">COUNTIF(OFFSET(class9_2,MATCH(BV$1,'9 класс'!$A:$A,0)-7+'Итог по классам'!$B146,,,),"Ф")</f>
        <v>0</v>
      </c>
      <c r="BW146" s="37">
        <f ca="1">COUNTIF(OFFSET(class9_2,MATCH(BW$1,'9 класс'!$A:$A,0)-7+'Итог по классам'!$B146,,,),"р")</f>
        <v>0</v>
      </c>
      <c r="BX146" s="37">
        <f ca="1">COUNTIF(OFFSET(class9_2,MATCH(BX$1,'9 класс'!$A:$A,0)-7+'Итог по классам'!$B146,,,),"ш")</f>
        <v>0</v>
      </c>
      <c r="BY146" s="38">
        <f ca="1">COUNTIF(OFFSET(class9_1,MATCH(BY$1,'9 класс'!$A:$A,0)-7+'Итог по классам'!$B146,,,),"Ф")</f>
        <v>0</v>
      </c>
      <c r="BZ146" s="37">
        <f ca="1">COUNTIF(OFFSET(class9_1,MATCH(BZ$1,'9 класс'!$A:$A,0)-7+'Итог по классам'!$B146,,,),"р")</f>
        <v>0</v>
      </c>
      <c r="CA146" s="37">
        <f ca="1">COUNTIF(OFFSET(class9_1,MATCH(CA$1,'9 класс'!$A:$A,0)-7+'Итог по классам'!$B146,,,),"ш")</f>
        <v>0</v>
      </c>
      <c r="CB146" s="37">
        <f ca="1">COUNTIF(OFFSET(class9_2,MATCH(CB$1,'9 класс'!$A:$A,0)-7+'Итог по классам'!$B146,,,),"Ф")</f>
        <v>0</v>
      </c>
      <c r="CC146" s="37">
        <f ca="1">COUNTIF(OFFSET(class9_2,MATCH(CC$1,'9 класс'!$A:$A,0)-7+'Итог по классам'!$B146,,,),"р")</f>
        <v>0</v>
      </c>
      <c r="CD146" s="37">
        <f ca="1">COUNTIF(OFFSET(class9_2,MATCH(CD$1,'9 класс'!$A:$A,0)-7+'Итог по классам'!$B146,,,),"ш")</f>
        <v>0</v>
      </c>
      <c r="CE146" s="38">
        <f ca="1">COUNTIF(OFFSET(class9_1,MATCH(CE$1,'9 класс'!$A:$A,0)-7+'Итог по классам'!$B146,,,),"Ф")</f>
        <v>0</v>
      </c>
      <c r="CF146" s="37">
        <f ca="1">COUNTIF(OFFSET(class9_1,MATCH(CF$1,'9 класс'!$A:$A,0)-7+'Итог по классам'!$B146,,,),"р")</f>
        <v>0</v>
      </c>
      <c r="CG146" s="37">
        <f ca="1">COUNTIF(OFFSET(class9_1,MATCH(CG$1,'9 класс'!$A:$A,0)-7+'Итог по классам'!$B146,,,),"ш")</f>
        <v>0</v>
      </c>
      <c r="CH146" s="37">
        <f ca="1">COUNTIF(OFFSET(class9_2,MATCH(CH$1,'9 класс'!$A:$A,0)-7+'Итог по классам'!$B146,,,),"Ф")</f>
        <v>0</v>
      </c>
      <c r="CI146" s="37">
        <f ca="1">COUNTIF(OFFSET(class9_2,MATCH(CI$1,'9 класс'!$A:$A,0)-7+'Итог по классам'!$B146,,,),"р")</f>
        <v>0</v>
      </c>
      <c r="CJ146" s="37">
        <f ca="1">COUNTIF(OFFSET(class9_2,MATCH(CJ$1,'9 класс'!$A:$A,0)-7+'Итог по классам'!$B146,,,),"ш")</f>
        <v>0</v>
      </c>
      <c r="CK146" s="38">
        <f ca="1">COUNTIF(OFFSET(class9_1,MATCH(CK$1,'9 класс'!$A:$A,0)-7+'Итог по классам'!$B146,,,),"Ф")</f>
        <v>0</v>
      </c>
      <c r="CL146" s="37">
        <f ca="1">COUNTIF(OFFSET(class9_1,MATCH(CL$1,'9 класс'!$A:$A,0)-7+'Итог по классам'!$B146,,,),"р")</f>
        <v>0</v>
      </c>
      <c r="CM146" s="37">
        <f ca="1">COUNTIF(OFFSET(class9_1,MATCH(CM$1,'9 класс'!$A:$A,0)-7+'Итог по классам'!$B146,,,),"ш")</f>
        <v>0</v>
      </c>
      <c r="CN146" s="37">
        <f ca="1">COUNTIF(OFFSET(class9_2,MATCH(CN$1,'9 класс'!$A:$A,0)-7+'Итог по классам'!$B146,,,),"Ф")</f>
        <v>0</v>
      </c>
      <c r="CO146" s="37">
        <f ca="1">COUNTIF(OFFSET(class9_2,MATCH(CO$1,'9 класс'!$A:$A,0)-7+'Итог по классам'!$B146,,,),"р")</f>
        <v>0</v>
      </c>
      <c r="CP146" s="37">
        <f ca="1">COUNTIF(OFFSET(class9_2,MATCH(CP$1,'9 класс'!$A:$A,0)-7+'Итог по классам'!$B146,,,),"ш")</f>
        <v>0</v>
      </c>
      <c r="CQ146" s="38">
        <f ca="1">COUNTIF(OFFSET(class9_1,MATCH(CQ$1,'9 класс'!$A:$A,0)-7+'Итог по классам'!$B146,,,),"Ф")</f>
        <v>0</v>
      </c>
      <c r="CR146" s="37">
        <f ca="1">COUNTIF(OFFSET(class9_1,MATCH(CR$1,'9 класс'!$A:$A,0)-7+'Итог по классам'!$B146,,,),"р")</f>
        <v>0</v>
      </c>
      <c r="CS146" s="37">
        <f ca="1">COUNTIF(OFFSET(class9_1,MATCH(CS$1,'9 класс'!$A:$A,0)-7+'Итог по классам'!$B146,,,),"ш")</f>
        <v>0</v>
      </c>
      <c r="CT146" s="37">
        <f ca="1">COUNTIF(OFFSET(class9_2,MATCH(CT$1,'9 класс'!$A:$A,0)-7+'Итог по классам'!$B146,,,),"Ф")</f>
        <v>0</v>
      </c>
      <c r="CU146" s="37">
        <f ca="1">COUNTIF(OFFSET(class9_2,MATCH(CU$1,'9 класс'!$A:$A,0)-7+'Итог по классам'!$B146,,,),"р")</f>
        <v>0</v>
      </c>
      <c r="CV146" s="37">
        <f ca="1">COUNTIF(OFFSET(class9_2,MATCH(CV$1,'9 класс'!$A:$A,0)-7+'Итог по классам'!$B146,,,),"ш")</f>
        <v>0</v>
      </c>
      <c r="CW146" s="38">
        <f ca="1">COUNTIF(OFFSET(class9_1,MATCH(CW$1,'9 класс'!$A:$A,0)-7+'Итог по классам'!$B146,,,),"Ф")</f>
        <v>0</v>
      </c>
      <c r="CX146" s="37">
        <f ca="1">COUNTIF(OFFSET(class9_1,MATCH(CX$1,'9 класс'!$A:$A,0)-7+'Итог по классам'!$B146,,,),"р")</f>
        <v>0</v>
      </c>
      <c r="CY146" s="37">
        <f ca="1">COUNTIF(OFFSET(class9_1,MATCH(CY$1,'9 класс'!$A:$A,0)-7+'Итог по классам'!$B146,,,),"ш")</f>
        <v>0</v>
      </c>
      <c r="CZ146" s="37">
        <f ca="1">COUNTIF(OFFSET(class9_2,MATCH(CZ$1,'9 класс'!$A:$A,0)-7+'Итог по классам'!$B146,,,),"Ф")</f>
        <v>0</v>
      </c>
      <c r="DA146" s="37">
        <f ca="1">COUNTIF(OFFSET(class9_2,MATCH(DA$1,'9 класс'!$A:$A,0)-7+'Итог по классам'!$B146,,,),"р")</f>
        <v>0</v>
      </c>
      <c r="DB146" s="37">
        <f ca="1">COUNTIF(OFFSET(class9_2,MATCH(DB$1,'9 класс'!$A:$A,0)-7+'Итог по классам'!$B146,,,),"ш")</f>
        <v>0</v>
      </c>
      <c r="DC146" s="38">
        <f ca="1">COUNTIF(OFFSET(class9_1,MATCH(DC$1,'9 класс'!$A:$A,0)-7+'Итог по классам'!$B146,,,),"Ф")</f>
        <v>0</v>
      </c>
      <c r="DD146" s="37">
        <f ca="1">COUNTIF(OFFSET(class9_1,MATCH(DD$1,'9 класс'!$A:$A,0)-7+'Итог по классам'!$B146,,,),"р")</f>
        <v>0</v>
      </c>
      <c r="DE146" s="37">
        <f ca="1">COUNTIF(OFFSET(class9_1,MATCH(DE$1,'9 класс'!$A:$A,0)-7+'Итог по классам'!$B146,,,),"ш")</f>
        <v>0</v>
      </c>
      <c r="DF146" s="37">
        <f ca="1">COUNTIF(OFFSET(class9_2,MATCH(DF$1,'9 класс'!$A:$A,0)-7+'Итог по классам'!$B146,,,),"Ф")</f>
        <v>0</v>
      </c>
      <c r="DG146" s="37">
        <f ca="1">COUNTIF(OFFSET(class9_2,MATCH(DG$1,'9 класс'!$A:$A,0)-7+'Итог по классам'!$B146,,,),"р")</f>
        <v>0</v>
      </c>
      <c r="DH146" s="37">
        <f ca="1">COUNTIF(OFFSET(class9_2,MATCH(DH$1,'9 класс'!$A:$A,0)-7+'Итог по классам'!$B146,,,),"ш")</f>
        <v>0</v>
      </c>
      <c r="DI146" s="38">
        <f ca="1">COUNTIF(OFFSET(class9_1,MATCH(DI$1,'9 класс'!$A:$A,0)-7+'Итог по классам'!$B146,,,),"Ф")</f>
        <v>0</v>
      </c>
      <c r="DJ146" s="37">
        <f ca="1">COUNTIF(OFFSET(class9_1,MATCH(DJ$1,'9 класс'!$A:$A,0)-7+'Итог по классам'!$B146,,,),"р")</f>
        <v>0</v>
      </c>
      <c r="DK146" s="37">
        <f ca="1">COUNTIF(OFFSET(class9_1,MATCH(DK$1,'9 класс'!$A:$A,0)-7+'Итог по классам'!$B146,,,),"ш")</f>
        <v>0</v>
      </c>
      <c r="DL146" s="37">
        <f ca="1">COUNTIF(OFFSET(class9_2,MATCH(DL$1,'9 класс'!$A:$A,0)-7+'Итог по классам'!$B146,,,),"Ф")</f>
        <v>0</v>
      </c>
      <c r="DM146" s="37">
        <f ca="1">COUNTIF(OFFSET(class9_2,MATCH(DM$1,'9 класс'!$A:$A,0)-7+'Итог по классам'!$B146,,,),"р")</f>
        <v>0</v>
      </c>
      <c r="DN146" s="37">
        <f ca="1">COUNTIF(OFFSET(class9_2,MATCH(DN$1,'9 класс'!$A:$A,0)-7+'Итог по классам'!$B146,,,),"ш")</f>
        <v>0</v>
      </c>
      <c r="DO146" s="38">
        <f ca="1">COUNTIF(OFFSET(class9_1,MATCH(DO$1,'9 класс'!$A:$A,0)-7+'Итог по классам'!$B146,,,),"Ф")</f>
        <v>0</v>
      </c>
      <c r="DP146" s="37">
        <f ca="1">COUNTIF(OFFSET(class9_1,MATCH(DP$1,'9 класс'!$A:$A,0)-7+'Итог по классам'!$B146,,,),"р")</f>
        <v>0</v>
      </c>
      <c r="DQ146" s="37">
        <f ca="1">COUNTIF(OFFSET(class9_1,MATCH(DQ$1,'9 класс'!$A:$A,0)-7+'Итог по классам'!$B146,,,),"ш")</f>
        <v>0</v>
      </c>
      <c r="DR146" s="37">
        <f ca="1">COUNTIF(OFFSET(class9_2,MATCH(DR$1,'9 класс'!$A:$A,0)-7+'Итог по классам'!$B146,,,),"Ф")</f>
        <v>0</v>
      </c>
      <c r="DS146" s="37">
        <f ca="1">COUNTIF(OFFSET(class9_2,MATCH(DS$1,'9 класс'!$A:$A,0)-7+'Итог по классам'!$B146,,,),"р")</f>
        <v>0</v>
      </c>
      <c r="DT146" s="37">
        <f ca="1">COUNTIF(OFFSET(class9_2,MATCH(DT$1,'9 класс'!$A:$A,0)-7+'Итог по классам'!$B146,,,),"ш")</f>
        <v>0</v>
      </c>
      <c r="DU146" s="38">
        <f ca="1">COUNTIF(OFFSET(class9_1,MATCH(DU$1,'9 класс'!$A:$A,0)-7+'Итог по классам'!$B146,,,),"Ф")</f>
        <v>0</v>
      </c>
      <c r="DV146" s="37">
        <f ca="1">COUNTIF(OFFSET(class9_1,MATCH(DV$1,'9 класс'!$A:$A,0)-7+'Итог по классам'!$B146,,,),"р")</f>
        <v>0</v>
      </c>
      <c r="DW146" s="37">
        <f ca="1">COUNTIF(OFFSET(class9_1,MATCH(DW$1,'9 класс'!$A:$A,0)-7+'Итог по классам'!$B146,,,),"ш")</f>
        <v>0</v>
      </c>
      <c r="DX146" s="37">
        <f ca="1">COUNTIF(OFFSET(class9_2,MATCH(DX$1,'9 класс'!$A:$A,0)-7+'Итог по классам'!$B146,,,),"Ф")</f>
        <v>0</v>
      </c>
      <c r="DY146" s="37">
        <f ca="1">COUNTIF(OFFSET(class9_2,MATCH(DY$1,'9 класс'!$A:$A,0)-7+'Итог по классам'!$B146,,,),"р")</f>
        <v>0</v>
      </c>
      <c r="DZ146" s="37">
        <f ca="1">COUNTIF(OFFSET(class9_2,MATCH(DZ$1,'9 класс'!$A:$A,0)-7+'Итог по классам'!$B146,,,),"ш")</f>
        <v>0</v>
      </c>
      <c r="EA146" s="38">
        <f ca="1">COUNTIF(OFFSET(class9_1,MATCH(EA$1,'9 класс'!$A:$A,0)-7+'Итог по классам'!$B146,,,),"Ф")</f>
        <v>0</v>
      </c>
      <c r="EB146" s="37">
        <f ca="1">COUNTIF(OFFSET(class9_1,MATCH(EB$1,'9 класс'!$A:$A,0)-7+'Итог по классам'!$B146,,,),"р")</f>
        <v>0</v>
      </c>
      <c r="EC146" s="37">
        <f ca="1">COUNTIF(OFFSET(class9_1,MATCH(EC$1,'9 класс'!$A:$A,0)-7+'Итог по классам'!$B146,,,),"ш")</f>
        <v>0</v>
      </c>
      <c r="ED146" s="37">
        <f ca="1">COUNTIF(OFFSET(class9_2,MATCH(ED$1,'9 класс'!$A:$A,0)-7+'Итог по классам'!$B146,,,),"Ф")</f>
        <v>0</v>
      </c>
      <c r="EE146" s="37">
        <f ca="1">COUNTIF(OFFSET(class9_2,MATCH(EE$1,'9 класс'!$A:$A,0)-7+'Итог по классам'!$B146,,,),"р")</f>
        <v>0</v>
      </c>
      <c r="EF146" s="37">
        <f ca="1">COUNTIF(OFFSET(class9_2,MATCH(EF$1,'9 класс'!$A:$A,0)-7+'Итог по классам'!$B146,,,),"ш")</f>
        <v>0</v>
      </c>
      <c r="EG146" s="38">
        <f ca="1">COUNTIF(OFFSET(class9_1,MATCH(EG$1,'9 класс'!$A:$A,0)-7+'Итог по классам'!$B146,,,),"Ф")</f>
        <v>0</v>
      </c>
      <c r="EH146" s="37">
        <f ca="1">COUNTIF(OFFSET(class9_1,MATCH(EH$1,'9 класс'!$A:$A,0)-7+'Итог по классам'!$B146,,,),"р")</f>
        <v>0</v>
      </c>
      <c r="EI146" s="37">
        <f ca="1">COUNTIF(OFFSET(class9_1,MATCH(EI$1,'9 класс'!$A:$A,0)-7+'Итог по классам'!$B146,,,),"ш")</f>
        <v>0</v>
      </c>
      <c r="EJ146" s="37">
        <f ca="1">COUNTIF(OFFSET(class9_2,MATCH(EJ$1,'9 класс'!$A:$A,0)-7+'Итог по классам'!$B146,,,),"Ф")</f>
        <v>0</v>
      </c>
      <c r="EK146" s="37">
        <f ca="1">COUNTIF(OFFSET(class9_2,MATCH(EK$1,'9 класс'!$A:$A,0)-7+'Итог по классам'!$B146,,,),"р")</f>
        <v>0</v>
      </c>
      <c r="EL146" s="37">
        <f ca="1">COUNTIF(OFFSET(class9_2,MATCH(EL$1,'9 класс'!$A:$A,0)-7+'Итог по классам'!$B146,,,),"ш")</f>
        <v>0</v>
      </c>
      <c r="EM146" s="38">
        <f ca="1">COUNTIF(OFFSET(class9_1,MATCH(EM$1,'9 класс'!$A:$A,0)-7+'Итог по классам'!$B146,,,),"Ф")</f>
        <v>0</v>
      </c>
      <c r="EN146" s="37">
        <f ca="1">COUNTIF(OFFSET(class9_1,MATCH(EN$1,'9 класс'!$A:$A,0)-7+'Итог по классам'!$B146,,,),"р")</f>
        <v>0</v>
      </c>
      <c r="EO146" s="37">
        <f ca="1">COUNTIF(OFFSET(class9_1,MATCH(EO$1,'9 класс'!$A:$A,0)-7+'Итог по классам'!$B146,,,),"ш")</f>
        <v>0</v>
      </c>
      <c r="EP146" s="37">
        <f ca="1">COUNTIF(OFFSET(class9_2,MATCH(EP$1,'9 класс'!$A:$A,0)-7+'Итог по классам'!$B146,,,),"Ф")</f>
        <v>0</v>
      </c>
      <c r="EQ146" s="37">
        <f ca="1">COUNTIF(OFFSET(class9_2,MATCH(EQ$1,'9 класс'!$A:$A,0)-7+'Итог по классам'!$B146,,,),"р")</f>
        <v>0</v>
      </c>
      <c r="ER146" s="37">
        <f ca="1">COUNTIF(OFFSET(class9_2,MATCH(ER$1,'9 класс'!$A:$A,0)-7+'Итог по классам'!$B146,,,),"ш")</f>
        <v>0</v>
      </c>
      <c r="ES146" s="38">
        <f ca="1">COUNTIF(OFFSET(class9_1,MATCH(ES$1,'9 класс'!$A:$A,0)-7+'Итог по классам'!$B146,,,),"Ф")</f>
        <v>0</v>
      </c>
      <c r="ET146" s="37">
        <f ca="1">COUNTIF(OFFSET(class9_1,MATCH(ET$1,'9 класс'!$A:$A,0)-7+'Итог по классам'!$B146,,,),"р")</f>
        <v>0</v>
      </c>
      <c r="EU146" s="37">
        <f ca="1">COUNTIF(OFFSET(class9_1,MATCH(EU$1,'9 класс'!$A:$A,0)-7+'Итог по классам'!$B146,,,),"ш")</f>
        <v>0</v>
      </c>
      <c r="EV146" s="37">
        <f ca="1">COUNTIF(OFFSET(class9_2,MATCH(EV$1,'9 класс'!$A:$A,0)-7+'Итог по классам'!$B146,,,),"Ф")</f>
        <v>0</v>
      </c>
      <c r="EW146" s="37">
        <f ca="1">COUNTIF(OFFSET(class9_2,MATCH(EW$1,'9 класс'!$A:$A,0)-7+'Итог по классам'!$B146,,,),"р")</f>
        <v>0</v>
      </c>
      <c r="EX146" s="37">
        <f ca="1">COUNTIF(OFFSET(class9_2,MATCH(EX$1,'9 класс'!$A:$A,0)-7+'Итог по классам'!$B146,,,),"ш")</f>
        <v>0</v>
      </c>
      <c r="EY146" s="38">
        <f ca="1">COUNTIF(OFFSET(class9_1,MATCH(EY$1,'9 класс'!$A:$A,0)-7+'Итог по классам'!$B146,,,),"Ф")</f>
        <v>0</v>
      </c>
      <c r="EZ146" s="37">
        <f ca="1">COUNTIF(OFFSET(class9_1,MATCH(EZ$1,'9 класс'!$A:$A,0)-7+'Итог по классам'!$B146,,,),"р")</f>
        <v>0</v>
      </c>
      <c r="FA146" s="37">
        <f ca="1">COUNTIF(OFFSET(class9_1,MATCH(FA$1,'9 класс'!$A:$A,0)-7+'Итог по классам'!$B146,,,),"ш")</f>
        <v>0</v>
      </c>
      <c r="FB146" s="37">
        <f ca="1">COUNTIF(OFFSET(class9_2,MATCH(FB$1,'9 класс'!$A:$A,0)-7+'Итог по классам'!$B146,,,),"Ф")</f>
        <v>0</v>
      </c>
      <c r="FC146" s="37">
        <f ca="1">COUNTIF(OFFSET(class9_2,MATCH(FC$1,'9 класс'!$A:$A,0)-7+'Итог по классам'!$B146,,,),"р")</f>
        <v>0</v>
      </c>
      <c r="FD146" s="37">
        <f ca="1">COUNTIF(OFFSET(class9_2,MATCH(FD$1,'9 класс'!$A:$A,0)-7+'Итог по классам'!$B146,,,),"ш")</f>
        <v>0</v>
      </c>
      <c r="FE146" s="38">
        <f ca="1">COUNTIF(OFFSET(class9_1,MATCH(FE$1,'9 класс'!$A:$A,0)-7+'Итог по классам'!$B146,,,),"Ф")</f>
        <v>0</v>
      </c>
      <c r="FF146" s="37">
        <f ca="1">COUNTIF(OFFSET(class9_1,MATCH(FF$1,'9 класс'!$A:$A,0)-7+'Итог по классам'!$B146,,,),"р")</f>
        <v>0</v>
      </c>
      <c r="FG146" s="37">
        <f ca="1">COUNTIF(OFFSET(class9_1,MATCH(FG$1,'9 класс'!$A:$A,0)-7+'Итог по классам'!$B146,,,),"ш")</f>
        <v>0</v>
      </c>
      <c r="FH146" s="37">
        <f ca="1">COUNTIF(OFFSET(class9_2,MATCH(FH$1,'9 класс'!$A:$A,0)-7+'Итог по классам'!$B146,,,),"Ф")</f>
        <v>0</v>
      </c>
      <c r="FI146" s="37">
        <f ca="1">COUNTIF(OFFSET(class9_2,MATCH(FI$1,'9 класс'!$A:$A,0)-7+'Итог по классам'!$B146,,,),"р")</f>
        <v>0</v>
      </c>
      <c r="FJ146" s="37">
        <f ca="1">COUNTIF(OFFSET(class9_2,MATCH(FJ$1,'9 класс'!$A:$A,0)-7+'Итог по классам'!$B146,,,),"ш")</f>
        <v>0</v>
      </c>
      <c r="FK146" s="38">
        <f ca="1">COUNTIF(OFFSET(class9_1,MATCH(FK$1,'9 класс'!$A:$A,0)-7+'Итог по классам'!$B146,,,),"Ф")</f>
        <v>0</v>
      </c>
      <c r="FL146" s="37">
        <f ca="1">COUNTIF(OFFSET(class9_1,MATCH(FL$1,'9 класс'!$A:$A,0)-7+'Итог по классам'!$B146,,,),"р")</f>
        <v>0</v>
      </c>
      <c r="FM146" s="37">
        <f ca="1">COUNTIF(OFFSET(class9_1,MATCH(FM$1,'9 класс'!$A:$A,0)-7+'Итог по классам'!$B146,,,),"ш")</f>
        <v>0</v>
      </c>
      <c r="FN146" s="37">
        <f ca="1">COUNTIF(OFFSET(class9_2,MATCH(FN$1,'9 класс'!$A:$A,0)-7+'Итог по классам'!$B146,,,),"Ф")</f>
        <v>0</v>
      </c>
      <c r="FO146" s="37">
        <f ca="1">COUNTIF(OFFSET(class9_2,MATCH(FO$1,'9 класс'!$A:$A,0)-7+'Итог по классам'!$B146,,,),"р")</f>
        <v>0</v>
      </c>
      <c r="FP146" s="37">
        <f ca="1">COUNTIF(OFFSET(class9_2,MATCH(FP$1,'9 класс'!$A:$A,0)-7+'Итог по классам'!$B146,,,),"ш")</f>
        <v>0</v>
      </c>
      <c r="FQ146" s="38">
        <f ca="1">COUNTIF(OFFSET(class9_1,MATCH(FQ$1,'9 класс'!$A:$A,0)-7+'Итог по классам'!$B146,,,),"Ф")</f>
        <v>0</v>
      </c>
      <c r="FR146" s="37">
        <f ca="1">COUNTIF(OFFSET(class9_1,MATCH(FR$1,'9 класс'!$A:$A,0)-7+'Итог по классам'!$B146,,,),"р")</f>
        <v>0</v>
      </c>
      <c r="FS146" s="37">
        <f ca="1">COUNTIF(OFFSET(class9_1,MATCH(FS$1,'9 класс'!$A:$A,0)-7+'Итог по классам'!$B146,,,),"ш")</f>
        <v>0</v>
      </c>
      <c r="FT146" s="37">
        <f ca="1">COUNTIF(OFFSET(class9_2,MATCH(FT$1,'9 класс'!$A:$A,0)-7+'Итог по классам'!$B146,,,),"Ф")</f>
        <v>0</v>
      </c>
      <c r="FU146" s="37">
        <f ca="1">COUNTIF(OFFSET(class9_2,MATCH(FU$1,'9 класс'!$A:$A,0)-7+'Итог по классам'!$B146,,,),"р")</f>
        <v>0</v>
      </c>
      <c r="FV146" s="37">
        <f ca="1">COUNTIF(OFFSET(class9_2,MATCH(FV$1,'9 класс'!$A:$A,0)-7+'Итог по классам'!$B146,,,),"ш")</f>
        <v>0</v>
      </c>
      <c r="FW146" s="38">
        <f ca="1">COUNTIF(OFFSET(class9_1,MATCH(FW$1,'9 класс'!$A:$A,0)-7+'Итог по классам'!$B146,,,),"Ф")</f>
        <v>0</v>
      </c>
      <c r="FX146" s="37">
        <f ca="1">COUNTIF(OFFSET(class9_1,MATCH(FX$1,'9 класс'!$A:$A,0)-7+'Итог по классам'!$B146,,,),"р")</f>
        <v>0</v>
      </c>
      <c r="FY146" s="37">
        <f ca="1">COUNTIF(OFFSET(class9_1,MATCH(FY$1,'9 класс'!$A:$A,0)-7+'Итог по классам'!$B146,,,),"ш")</f>
        <v>0</v>
      </c>
      <c r="FZ146" s="37">
        <f ca="1">COUNTIF(OFFSET(class9_2,MATCH(FZ$1,'9 класс'!$A:$A,0)-7+'Итог по классам'!$B146,,,),"Ф")</f>
        <v>0</v>
      </c>
      <c r="GA146" s="37">
        <f ca="1">COUNTIF(OFFSET(class9_2,MATCH(GA$1,'9 класс'!$A:$A,0)-7+'Итог по классам'!$B146,,,),"р")</f>
        <v>0</v>
      </c>
      <c r="GB146" s="37">
        <f ca="1">COUNTIF(OFFSET(class9_2,MATCH(GB$1,'9 класс'!$A:$A,0)-7+'Итог по классам'!$B146,,,),"ш")</f>
        <v>0</v>
      </c>
      <c r="GC146" s="38">
        <f ca="1">COUNTIF(OFFSET(class9_1,MATCH(GC$1,'9 класс'!$A:$A,0)-7+'Итог по классам'!$B146,,,),"Ф")</f>
        <v>0</v>
      </c>
      <c r="GD146" s="37">
        <f ca="1">COUNTIF(OFFSET(class9_1,MATCH(GD$1,'9 класс'!$A:$A,0)-7+'Итог по классам'!$B146,,,),"р")</f>
        <v>0</v>
      </c>
      <c r="GE146" s="37">
        <f ca="1">COUNTIF(OFFSET(class9_1,MATCH(GE$1,'9 класс'!$A:$A,0)-7+'Итог по классам'!$B146,,,),"ш")</f>
        <v>0</v>
      </c>
      <c r="GF146" s="37">
        <f ca="1">COUNTIF(OFFSET(class9_2,MATCH(GF$1,'9 класс'!$A:$A,0)-7+'Итог по классам'!$B146,,,),"Ф")</f>
        <v>0</v>
      </c>
      <c r="GG146" s="37">
        <f ca="1">COUNTIF(OFFSET(class9_2,MATCH(GG$1,'9 класс'!$A:$A,0)-7+'Итог по классам'!$B146,,,),"р")</f>
        <v>0</v>
      </c>
      <c r="GH146" s="37">
        <f ca="1">COUNTIF(OFFSET(class9_2,MATCH(GH$1,'9 класс'!$A:$A,0)-7+'Итог по классам'!$B146,,,),"ш")</f>
        <v>0</v>
      </c>
      <c r="GI146" s="38">
        <f ca="1">COUNTIF(OFFSET(class9_1,MATCH(GI$1,'9 класс'!$A:$A,0)-7+'Итог по классам'!$B146,,,),"Ф")</f>
        <v>0</v>
      </c>
      <c r="GJ146" s="37">
        <f ca="1">COUNTIF(OFFSET(class9_1,MATCH(GJ$1,'9 класс'!$A:$A,0)-7+'Итог по классам'!$B146,,,),"р")</f>
        <v>0</v>
      </c>
      <c r="GK146" s="37">
        <f ca="1">COUNTIF(OFFSET(class9_1,MATCH(GK$1,'9 класс'!$A:$A,0)-7+'Итог по классам'!$B146,,,),"ш")</f>
        <v>0</v>
      </c>
      <c r="GL146" s="37">
        <f ca="1">COUNTIF(OFFSET(class9_2,MATCH(GL$1,'9 класс'!$A:$A,0)-7+'Итог по классам'!$B146,,,),"Ф")</f>
        <v>0</v>
      </c>
      <c r="GM146" s="37">
        <f ca="1">COUNTIF(OFFSET(class9_2,MATCH(GM$1,'9 класс'!$A:$A,0)-7+'Итог по классам'!$B146,,,),"р")</f>
        <v>0</v>
      </c>
      <c r="GN146" s="37">
        <f ca="1">COUNTIF(OFFSET(class9_2,MATCH(GN$1,'9 класс'!$A:$A,0)-7+'Итог по классам'!$B146,,,),"ш")</f>
        <v>0</v>
      </c>
      <c r="GO146" s="38">
        <f ca="1">COUNTIF(OFFSET(class9_1,MATCH(GO$1,'9 класс'!$A:$A,0)-7+'Итог по классам'!$B146,,,),"Ф")</f>
        <v>0</v>
      </c>
      <c r="GP146" s="37">
        <f ca="1">COUNTIF(OFFSET(class9_1,MATCH(GP$1,'9 класс'!$A:$A,0)-7+'Итог по классам'!$B146,,,),"р")</f>
        <v>0</v>
      </c>
      <c r="GQ146" s="37">
        <f ca="1">COUNTIF(OFFSET(class9_1,MATCH(GQ$1,'9 класс'!$A:$A,0)-7+'Итог по классам'!$B146,,,),"ш")</f>
        <v>0</v>
      </c>
      <c r="GR146" s="37">
        <f ca="1">COUNTIF(OFFSET(class9_2,MATCH(GR$1,'9 класс'!$A:$A,0)-7+'Итог по классам'!$B146,,,),"Ф")</f>
        <v>0</v>
      </c>
      <c r="GS146" s="37">
        <f ca="1">COUNTIF(OFFSET(class9_2,MATCH(GS$1,'9 класс'!$A:$A,0)-7+'Итог по классам'!$B146,,,),"р")</f>
        <v>0</v>
      </c>
      <c r="GT146" s="37">
        <f ca="1">COUNTIF(OFFSET(class9_2,MATCH(GT$1,'9 класс'!$A:$A,0)-7+'Итог по классам'!$B146,,,),"ш")</f>
        <v>0</v>
      </c>
      <c r="GU146" s="38">
        <f ca="1">COUNTIF(OFFSET(class9_1,MATCH(GU$1,'9 класс'!$A:$A,0)-7+'Итог по классам'!$B146,,,),"Ф")</f>
        <v>0</v>
      </c>
      <c r="GV146" s="37">
        <f ca="1">COUNTIF(OFFSET(class9_1,MATCH(GV$1,'9 класс'!$A:$A,0)-7+'Итог по классам'!$B146,,,),"р")</f>
        <v>0</v>
      </c>
      <c r="GW146" s="37">
        <f ca="1">COUNTIF(OFFSET(class9_1,MATCH(GW$1,'9 класс'!$A:$A,0)-7+'Итог по классам'!$B146,,,),"ш")</f>
        <v>0</v>
      </c>
      <c r="GX146" s="37">
        <f ca="1">COUNTIF(OFFSET(class9_2,MATCH(GX$1,'9 класс'!$A:$A,0)-7+'Итог по классам'!$B146,,,),"Ф")</f>
        <v>0</v>
      </c>
      <c r="GY146" s="37">
        <f ca="1">COUNTIF(OFFSET(class9_2,MATCH(GY$1,'9 класс'!$A:$A,0)-7+'Итог по классам'!$B146,,,),"р")</f>
        <v>0</v>
      </c>
      <c r="GZ146" s="37">
        <f ca="1">COUNTIF(OFFSET(class9_2,MATCH(GZ$1,'9 класс'!$A:$A,0)-7+'Итог по классам'!$B146,,,),"ш")</f>
        <v>0</v>
      </c>
      <c r="HA146" s="38">
        <f ca="1">COUNTIF(OFFSET(class9_1,MATCH(HA$1,'9 класс'!$A:$A,0)-7+'Итог по классам'!$B146,,,),"Ф")</f>
        <v>0</v>
      </c>
      <c r="HB146" s="37">
        <f ca="1">COUNTIF(OFFSET(class9_1,MATCH(HB$1,'9 класс'!$A:$A,0)-7+'Итог по классам'!$B146,,,),"р")</f>
        <v>0</v>
      </c>
      <c r="HC146" s="37">
        <f ca="1">COUNTIF(OFFSET(class9_1,MATCH(HC$1,'9 класс'!$A:$A,0)-7+'Итог по классам'!$B146,,,),"ш")</f>
        <v>0</v>
      </c>
      <c r="HD146" s="37">
        <f ca="1">COUNTIF(OFFSET(class9_2,MATCH(HD$1,'9 класс'!$A:$A,0)-7+'Итог по классам'!$B146,,,),"Ф")</f>
        <v>0</v>
      </c>
      <c r="HE146" s="37">
        <f ca="1">COUNTIF(OFFSET(class9_2,MATCH(HE$1,'9 класс'!$A:$A,0)-7+'Итог по классам'!$B146,,,),"р")</f>
        <v>0</v>
      </c>
      <c r="HF146" s="37">
        <f ca="1">COUNTIF(OFFSET(class9_2,MATCH(HF$1,'9 класс'!$A:$A,0)-7+'Итог по классам'!$B146,,,),"ш")</f>
        <v>0</v>
      </c>
      <c r="HG146" s="38">
        <f ca="1">COUNTIF(OFFSET(class9_1,MATCH(HG$1,'9 класс'!$A:$A,0)-7+'Итог по классам'!$B146,,,),"Ф")</f>
        <v>0</v>
      </c>
      <c r="HH146" s="37">
        <f ca="1">COUNTIF(OFFSET(class9_1,MATCH(HH$1,'9 класс'!$A:$A,0)-7+'Итог по классам'!$B146,,,),"р")</f>
        <v>0</v>
      </c>
      <c r="HI146" s="37">
        <f ca="1">COUNTIF(OFFSET(class9_1,MATCH(HI$1,'9 класс'!$A:$A,0)-7+'Итог по классам'!$B146,,,),"ш")</f>
        <v>0</v>
      </c>
      <c r="HJ146" s="37">
        <f ca="1">COUNTIF(OFFSET(class9_2,MATCH(HJ$1,'9 класс'!$A:$A,0)-7+'Итог по классам'!$B146,,,),"Ф")</f>
        <v>0</v>
      </c>
      <c r="HK146" s="37">
        <f ca="1">COUNTIF(OFFSET(class9_2,MATCH(HK$1,'9 класс'!$A:$A,0)-7+'Итог по классам'!$B146,,,),"р")</f>
        <v>0</v>
      </c>
      <c r="HL146" s="37">
        <f ca="1">COUNTIF(OFFSET(class9_2,MATCH(HL$1,'9 класс'!$A:$A,0)-7+'Итог по классам'!$B146,,,),"ш")</f>
        <v>0</v>
      </c>
      <c r="HM146" s="38">
        <f ca="1">COUNTIF(OFFSET(class9_1,MATCH(HM$1,'9 класс'!$A:$A,0)-7+'Итог по классам'!$B146,,,),"Ф")</f>
        <v>0</v>
      </c>
      <c r="HN146" s="37">
        <f ca="1">COUNTIF(OFFSET(class9_1,MATCH(HN$1,'9 класс'!$A:$A,0)-7+'Итог по классам'!$B146,,,),"р")</f>
        <v>0</v>
      </c>
      <c r="HO146" s="37">
        <f ca="1">COUNTIF(OFFSET(class9_1,MATCH(HO$1,'9 класс'!$A:$A,0)-7+'Итог по классам'!$B146,,,),"ш")</f>
        <v>0</v>
      </c>
      <c r="HP146" s="37">
        <f ca="1">COUNTIF(OFFSET(class9_2,MATCH(HP$1,'9 класс'!$A:$A,0)-7+'Итог по классам'!$B146,,,),"Ф")</f>
        <v>0</v>
      </c>
      <c r="HQ146" s="37">
        <f ca="1">COUNTIF(OFFSET(class9_2,MATCH(HQ$1,'9 класс'!$A:$A,0)-7+'Итог по классам'!$B146,,,),"р")</f>
        <v>0</v>
      </c>
      <c r="HR146" s="37">
        <f ca="1">COUNTIF(OFFSET(class9_2,MATCH(HR$1,'9 класс'!$A:$A,0)-7+'Итог по классам'!$B146,,,),"ш")</f>
        <v>0</v>
      </c>
      <c r="HS146" s="38">
        <f ca="1">COUNTIF(OFFSET(class9_1,MATCH(HS$1,'9 класс'!$A:$A,0)-7+'Итог по классам'!$B146,,,),"Ф")</f>
        <v>0</v>
      </c>
      <c r="HT146" s="37">
        <f ca="1">COUNTIF(OFFSET(class9_1,MATCH(HT$1,'9 класс'!$A:$A,0)-7+'Итог по классам'!$B146,,,),"р")</f>
        <v>0</v>
      </c>
      <c r="HU146" s="37">
        <f ca="1">COUNTIF(OFFSET(class9_1,MATCH(HU$1,'9 класс'!$A:$A,0)-7+'Итог по классам'!$B146,,,),"ш")</f>
        <v>0</v>
      </c>
      <c r="HV146" s="37">
        <f ca="1">COUNTIF(OFFSET(class9_2,MATCH(HV$1,'9 класс'!$A:$A,0)-7+'Итог по классам'!$B146,,,),"Ф")</f>
        <v>0</v>
      </c>
      <c r="HW146" s="37">
        <f ca="1">COUNTIF(OFFSET(class9_2,MATCH(HW$1,'9 класс'!$A:$A,0)-7+'Итог по классам'!$B146,,,),"р")</f>
        <v>0</v>
      </c>
      <c r="HX146" s="37">
        <f ca="1">COUNTIF(OFFSET(class9_2,MATCH(HX$1,'9 класс'!$A:$A,0)-7+'Итог по классам'!$B146,,,),"ш")</f>
        <v>0</v>
      </c>
      <c r="HY146" s="38">
        <f ca="1">COUNTIF(OFFSET(class9_1,MATCH(HY$1,'9 класс'!$A:$A,0)-7+'Итог по классам'!$B146,,,),"Ф")</f>
        <v>0</v>
      </c>
      <c r="HZ146" s="37">
        <f ca="1">COUNTIF(OFFSET(class9_1,MATCH(HZ$1,'9 класс'!$A:$A,0)-7+'Итог по классам'!$B146,,,),"р")</f>
        <v>0</v>
      </c>
      <c r="IA146" s="37">
        <f ca="1">COUNTIF(OFFSET(class9_1,MATCH(IA$1,'9 класс'!$A:$A,0)-7+'Итог по классам'!$B146,,,),"ш")</f>
        <v>0</v>
      </c>
      <c r="IB146" s="37">
        <f ca="1">COUNTIF(OFFSET(class9_2,MATCH(IB$1,'9 класс'!$A:$A,0)-7+'Итог по классам'!$B146,,,),"Ф")</f>
        <v>0</v>
      </c>
      <c r="IC146" s="37">
        <f ca="1">COUNTIF(OFFSET(class9_2,MATCH(IC$1,'9 класс'!$A:$A,0)-7+'Итог по классам'!$B146,,,),"р")</f>
        <v>0</v>
      </c>
      <c r="ID146" s="37">
        <f ca="1">COUNTIF(OFFSET(class9_2,MATCH(ID$1,'9 класс'!$A:$A,0)-7+'Итог по классам'!$B146,,,),"ш")</f>
        <v>0</v>
      </c>
      <c r="IE146" s="38">
        <f ca="1">COUNTIF(OFFSET(class9_1,MATCH(IE$1,'9 класс'!$A:$A,0)-7+'Итог по классам'!$B146,,,),"Ф")</f>
        <v>0</v>
      </c>
      <c r="IF146" s="37">
        <f ca="1">COUNTIF(OFFSET(class9_1,MATCH(IF$1,'9 класс'!$A:$A,0)-7+'Итог по классам'!$B146,,,),"р")</f>
        <v>0</v>
      </c>
      <c r="IG146" s="37">
        <f ca="1">COUNTIF(OFFSET(class9_1,MATCH(IG$1,'9 класс'!$A:$A,0)-7+'Итог по классам'!$B146,,,),"ш")</f>
        <v>0</v>
      </c>
      <c r="IH146" s="37">
        <f ca="1">COUNTIF(OFFSET(class9_2,MATCH(IH$1,'9 класс'!$A:$A,0)-7+'Итог по классам'!$B146,,,),"Ф")</f>
        <v>0</v>
      </c>
      <c r="II146" s="37">
        <f ca="1">COUNTIF(OFFSET(class9_2,MATCH(II$1,'9 класс'!$A:$A,0)-7+'Итог по классам'!$B146,,,),"р")</f>
        <v>0</v>
      </c>
      <c r="IJ146" s="37">
        <f ca="1">COUNTIF(OFFSET(class9_2,MATCH(IJ$1,'9 класс'!$A:$A,0)-7+'Итог по классам'!$B146,,,),"ш")</f>
        <v>0</v>
      </c>
      <c r="IK146" s="38">
        <f ca="1">COUNTIF(OFFSET(class9_1,MATCH(IK$1,'9 класс'!$A:$A,0)-7+'Итог по классам'!$B146,,,),"Ф")</f>
        <v>0</v>
      </c>
      <c r="IL146" s="37">
        <f ca="1">COUNTIF(OFFSET(class9_1,MATCH(IL$1,'9 класс'!$A:$A,0)-7+'Итог по классам'!$B146,,,),"р")</f>
        <v>0</v>
      </c>
      <c r="IM146" s="37">
        <f ca="1">COUNTIF(OFFSET(class9_1,MATCH(IM$1,'9 класс'!$A:$A,0)-7+'Итог по классам'!$B146,,,),"ш")</f>
        <v>0</v>
      </c>
      <c r="IN146" s="37">
        <f ca="1">COUNTIF(OFFSET(class9_2,MATCH(IN$1,'9 класс'!$A:$A,0)-7+'Итог по классам'!$B146,,,),"Ф")</f>
        <v>0</v>
      </c>
      <c r="IO146" s="37">
        <f ca="1">COUNTIF(OFFSET(class9_2,MATCH(IO$1,'9 класс'!$A:$A,0)-7+'Итог по классам'!$B146,,,),"р")</f>
        <v>0</v>
      </c>
      <c r="IP146" s="37">
        <f ca="1">COUNTIF(OFFSET(class9_2,MATCH(IP$1,'9 класс'!$A:$A,0)-7+'Итог по классам'!$B146,,,),"ш")</f>
        <v>0</v>
      </c>
      <c r="IQ146" s="38">
        <f ca="1">COUNTIF(OFFSET(class9_1,MATCH(IQ$1,'9 класс'!$A:$A,0)-7+'Итог по классам'!$B146,,,),"Ф")</f>
        <v>0</v>
      </c>
      <c r="IR146" s="37">
        <f ca="1">COUNTIF(OFFSET(class9_1,MATCH(IR$1,'9 класс'!$A:$A,0)-7+'Итог по классам'!$B146,,,),"р")</f>
        <v>0</v>
      </c>
      <c r="IS146" s="37">
        <f ca="1">COUNTIF(OFFSET(class9_1,MATCH(IS$1,'9 класс'!$A:$A,0)-7+'Итог по классам'!$B146,,,),"ш")</f>
        <v>0</v>
      </c>
      <c r="IT146" s="37">
        <f ca="1">COUNTIF(OFFSET(class9_2,MATCH(IT$1,'9 класс'!$A:$A,0)-7+'Итог по классам'!$B146,,,),"Ф")</f>
        <v>0</v>
      </c>
      <c r="IU146" s="37">
        <f ca="1">COUNTIF(OFFSET(class9_2,MATCH(IU$1,'9 класс'!$A:$A,0)-7+'Итог по классам'!$B146,,,),"р")</f>
        <v>0</v>
      </c>
      <c r="IV146" s="37">
        <f ca="1">COUNTIF(OFFSET(class9_2,MATCH(IV$1,'9 класс'!$A:$A,0)-7+'Итог по классам'!$B146,,,),"ш")</f>
        <v>0</v>
      </c>
      <c r="IW146" s="38">
        <f ca="1">COUNTIF(OFFSET(class9_1,MATCH(IW$1,'9 класс'!$A:$A,0)-7+'Итог по классам'!$B146,,,),"Ф")</f>
        <v>0</v>
      </c>
      <c r="IX146" s="37">
        <f ca="1">COUNTIF(OFFSET(class9_1,MATCH(IX$1,'9 класс'!$A:$A,0)-7+'Итог по классам'!$B146,,,),"р")</f>
        <v>0</v>
      </c>
      <c r="IY146" s="37">
        <f ca="1">COUNTIF(OFFSET(class9_1,MATCH(IY$1,'9 класс'!$A:$A,0)-7+'Итог по классам'!$B146,,,),"ш")</f>
        <v>0</v>
      </c>
      <c r="IZ146" s="37">
        <f ca="1">COUNTIF(OFFSET(class9_2,MATCH(IZ$1,'9 класс'!$A:$A,0)-7+'Итог по классам'!$B146,,,),"Ф")</f>
        <v>0</v>
      </c>
      <c r="JA146" s="37">
        <f ca="1">COUNTIF(OFFSET(class9_2,MATCH(JA$1,'9 класс'!$A:$A,0)-7+'Итог по классам'!$B146,,,),"р")</f>
        <v>0</v>
      </c>
      <c r="JB146" s="37">
        <f ca="1">COUNTIF(OFFSET(class9_2,MATCH(JB$1,'9 класс'!$A:$A,0)-7+'Итог по классам'!$B146,,,),"ш")</f>
        <v>0</v>
      </c>
      <c r="JC146" s="38">
        <f ca="1">COUNTIF(OFFSET(class9_1,MATCH(JC$1,'9 класс'!$A:$A,0)-7+'Итог по классам'!$B146,,,),"Ф")</f>
        <v>0</v>
      </c>
      <c r="JD146" s="37">
        <f ca="1">COUNTIF(OFFSET(class9_1,MATCH(JD$1,'9 класс'!$A:$A,0)-7+'Итог по классам'!$B146,,,),"р")</f>
        <v>0</v>
      </c>
      <c r="JE146" s="37">
        <f ca="1">COUNTIF(OFFSET(class9_1,MATCH(JE$1,'9 класс'!$A:$A,0)-7+'Итог по классам'!$B146,,,),"ш")</f>
        <v>0</v>
      </c>
      <c r="JF146" s="37">
        <f ca="1">COUNTIF(OFFSET(class9_2,MATCH(JF$1,'9 класс'!$A:$A,0)-7+'Итог по классам'!$B146,,,),"Ф")</f>
        <v>0</v>
      </c>
      <c r="JG146" s="37">
        <f ca="1">COUNTIF(OFFSET(class9_2,MATCH(JG$1,'9 класс'!$A:$A,0)-7+'Итог по классам'!$B146,,,),"р")</f>
        <v>0</v>
      </c>
      <c r="JH146" s="37">
        <f ca="1">COUNTIF(OFFSET(class9_2,MATCH(JH$1,'9 класс'!$A:$A,0)-7+'Итог по классам'!$B146,,,),"ш")</f>
        <v>0</v>
      </c>
      <c r="JI146" s="38">
        <f ca="1">COUNTIF(OFFSET(class9_1,MATCH(JI$1,'9 класс'!$A:$A,0)-7+'Итог по классам'!$B146,,,),"Ф")</f>
        <v>0</v>
      </c>
      <c r="JJ146" s="37">
        <f ca="1">COUNTIF(OFFSET(class9_1,MATCH(JJ$1,'9 класс'!$A:$A,0)-7+'Итог по классам'!$B146,,,),"р")</f>
        <v>0</v>
      </c>
      <c r="JK146" s="37">
        <f ca="1">COUNTIF(OFFSET(class9_1,MATCH(JK$1,'9 класс'!$A:$A,0)-7+'Итог по классам'!$B146,,,),"ш")</f>
        <v>0</v>
      </c>
      <c r="JL146" s="37">
        <f ca="1">COUNTIF(OFFSET(class9_2,MATCH(JL$1,'9 класс'!$A:$A,0)-7+'Итог по классам'!$B146,,,),"Ф")</f>
        <v>0</v>
      </c>
      <c r="JM146" s="37">
        <f ca="1">COUNTIF(OFFSET(class9_2,MATCH(JM$1,'9 класс'!$A:$A,0)-7+'Итог по классам'!$B146,,,),"р")</f>
        <v>0</v>
      </c>
      <c r="JN146" s="37">
        <f ca="1">COUNTIF(OFFSET(class9_2,MATCH(JN$1,'9 класс'!$A:$A,0)-7+'Итог по классам'!$B146,,,),"ш")</f>
        <v>0</v>
      </c>
      <c r="JO146" s="38">
        <f ca="1">COUNTIF(OFFSET(class9_1,MATCH(JO$1,'9 класс'!$A:$A,0)-7+'Итог по классам'!$B146,,,),"Ф")</f>
        <v>0</v>
      </c>
      <c r="JP146" s="37">
        <f ca="1">COUNTIF(OFFSET(class9_1,MATCH(JP$1,'9 класс'!$A:$A,0)-7+'Итог по классам'!$B146,,,),"р")</f>
        <v>0</v>
      </c>
      <c r="JQ146" s="37">
        <f ca="1">COUNTIF(OFFSET(class9_1,MATCH(JQ$1,'9 класс'!$A:$A,0)-7+'Итог по классам'!$B146,,,),"ш")</f>
        <v>0</v>
      </c>
      <c r="JR146" s="37">
        <f ca="1">COUNTIF(OFFSET(class9_2,MATCH(JR$1,'9 класс'!$A:$A,0)-7+'Итог по классам'!$B146,,,),"Ф")</f>
        <v>0</v>
      </c>
      <c r="JS146" s="37">
        <f ca="1">COUNTIF(OFFSET(class9_2,MATCH(JS$1,'9 класс'!$A:$A,0)-7+'Итог по классам'!$B146,,,),"р")</f>
        <v>0</v>
      </c>
      <c r="JT146" s="37">
        <f ca="1">COUNTIF(OFFSET(class9_2,MATCH(JT$1,'9 класс'!$A:$A,0)-7+'Итог по классам'!$B146,,,),"ш")</f>
        <v>0</v>
      </c>
      <c r="JU146" s="38">
        <f ca="1">COUNTIF(OFFSET(class9_1,MATCH(JU$1,'9 класс'!$A:$A,0)-7+'Итог по классам'!$B146,,,),"Ф")</f>
        <v>0</v>
      </c>
      <c r="JV146" s="37">
        <f ca="1">COUNTIF(OFFSET(class9_1,MATCH(JV$1,'9 класс'!$A:$A,0)-7+'Итог по классам'!$B146,,,),"р")</f>
        <v>0</v>
      </c>
      <c r="JW146" s="37">
        <f ca="1">COUNTIF(OFFSET(class9_1,MATCH(JW$1,'9 класс'!$A:$A,0)-7+'Итог по классам'!$B146,,,),"ш")</f>
        <v>0</v>
      </c>
      <c r="JX146" s="37">
        <f ca="1">COUNTIF(OFFSET(class9_2,MATCH(JX$1,'9 класс'!$A:$A,0)-7+'Итог по классам'!$B146,,,),"Ф")</f>
        <v>0</v>
      </c>
      <c r="JY146" s="37">
        <f ca="1">COUNTIF(OFFSET(class9_2,MATCH(JY$1,'9 класс'!$A:$A,0)-7+'Итог по классам'!$B146,,,),"р")</f>
        <v>0</v>
      </c>
      <c r="JZ146" s="37">
        <f ca="1">COUNTIF(OFFSET(class9_2,MATCH(JZ$1,'9 класс'!$A:$A,0)-7+'Итог по классам'!$B146,,,),"ш")</f>
        <v>0</v>
      </c>
      <c r="KA146" s="38">
        <f ca="1">COUNTIF(OFFSET(class9_1,MATCH(KA$1,'9 класс'!$A:$A,0)-7+'Итог по классам'!$B146,,,),"Ф")</f>
        <v>0</v>
      </c>
      <c r="KB146" s="37">
        <f ca="1">COUNTIF(OFFSET(class9_1,MATCH(KB$1,'9 класс'!$A:$A,0)-7+'Итог по классам'!$B146,,,),"р")</f>
        <v>0</v>
      </c>
      <c r="KC146" s="37">
        <f ca="1">COUNTIF(OFFSET(class9_1,MATCH(KC$1,'9 класс'!$A:$A,0)-7+'Итог по классам'!$B146,,,),"ш")</f>
        <v>0</v>
      </c>
      <c r="KD146" s="37">
        <f ca="1">COUNTIF(OFFSET(class9_2,MATCH(KD$1,'9 класс'!$A:$A,0)-7+'Итог по классам'!$B146,,,),"Ф")</f>
        <v>0</v>
      </c>
      <c r="KE146" s="37">
        <f ca="1">COUNTIF(OFFSET(class9_2,MATCH(KE$1,'9 класс'!$A:$A,0)-7+'Итог по классам'!$B146,,,),"р")</f>
        <v>0</v>
      </c>
      <c r="KF146" s="37">
        <f ca="1">COUNTIF(OFFSET(class9_2,MATCH(KF$1,'9 класс'!$A:$A,0)-7+'Итог по классам'!$B146,,,),"ш")</f>
        <v>0</v>
      </c>
      <c r="KG146" s="38">
        <f ca="1">COUNTIF(OFFSET(class9_1,MATCH(KG$1,'9 класс'!$A:$A,0)-7+'Итог по классам'!$B146,,,),"Ф")</f>
        <v>0</v>
      </c>
      <c r="KH146" s="37">
        <f ca="1">COUNTIF(OFFSET(class9_1,MATCH(KH$1,'9 класс'!$A:$A,0)-7+'Итог по классам'!$B146,,,),"р")</f>
        <v>0</v>
      </c>
      <c r="KI146" s="37">
        <f ca="1">COUNTIF(OFFSET(class9_1,MATCH(KI$1,'9 класс'!$A:$A,0)-7+'Итог по классам'!$B146,,,),"ш")</f>
        <v>0</v>
      </c>
      <c r="KJ146" s="37">
        <f ca="1">COUNTIF(OFFSET(class9_2,MATCH(KJ$1,'9 класс'!$A:$A,0)-7+'Итог по классам'!$B146,,,),"Ф")</f>
        <v>0</v>
      </c>
      <c r="KK146" s="37">
        <f ca="1">COUNTIF(OFFSET(class9_2,MATCH(KK$1,'9 класс'!$A:$A,0)-7+'Итог по классам'!$B146,,,),"р")</f>
        <v>0</v>
      </c>
      <c r="KL146" s="37">
        <f ca="1">COUNTIF(OFFSET(class9_2,MATCH(KL$1,'9 класс'!$A:$A,0)-7+'Итог по классам'!$B146,,,),"ш")</f>
        <v>0</v>
      </c>
      <c r="KM146" s="38">
        <f ca="1">COUNTIF(OFFSET(class9_1,MATCH(KM$1,'9 класс'!$A:$A,0)-7+'Итог по классам'!$B146,,,),"Ф")</f>
        <v>0</v>
      </c>
      <c r="KN146" s="37">
        <f ca="1">COUNTIF(OFFSET(class9_1,MATCH(KN$1,'9 класс'!$A:$A,0)-7+'Итог по классам'!$B146,,,),"р")</f>
        <v>0</v>
      </c>
      <c r="KO146" s="37">
        <f ca="1">COUNTIF(OFFSET(class9_1,MATCH(KO$1,'9 класс'!$A:$A,0)-7+'Итог по классам'!$B146,,,),"ш")</f>
        <v>0</v>
      </c>
      <c r="KP146" s="37">
        <f ca="1">COUNTIF(OFFSET(class9_2,MATCH(KP$1,'9 класс'!$A:$A,0)-7+'Итог по классам'!$B146,,,),"Ф")</f>
        <v>0</v>
      </c>
      <c r="KQ146" s="37">
        <f ca="1">COUNTIF(OFFSET(class9_2,MATCH(KQ$1,'9 класс'!$A:$A,0)-7+'Итог по классам'!$B146,,,),"р")</f>
        <v>0</v>
      </c>
      <c r="KR146" s="37">
        <f ca="1">COUNTIF(OFFSET(class9_2,MATCH(KR$1,'9 класс'!$A:$A,0)-7+'Итог по классам'!$B146,,,),"ш")</f>
        <v>0</v>
      </c>
    </row>
    <row r="147" spans="1:304" x14ac:dyDescent="0.25">
      <c r="A147">
        <f t="shared" si="13"/>
        <v>1</v>
      </c>
      <c r="B147" s="37">
        <v>15</v>
      </c>
      <c r="C147" s="3" t="s">
        <v>23</v>
      </c>
      <c r="D147" s="3" t="s">
        <v>65</v>
      </c>
      <c r="E147" s="37">
        <f ca="1">COUNTIF(OFFSET(class9_1,MATCH(E$1,'9 класс'!$A:$A,0)-7+'Итог по классам'!$B147,,,),"Ф")</f>
        <v>0</v>
      </c>
      <c r="F147" s="37">
        <f ca="1">COUNTIF(OFFSET(class9_1,MATCH(F$1,'9 класс'!$A:$A,0)-7+'Итог по классам'!$B147,,,),"р")</f>
        <v>0</v>
      </c>
      <c r="G147" s="37">
        <f ca="1">COUNTIF(OFFSET(class9_1,MATCH(G$1,'9 класс'!$A:$A,0)-7+'Итог по классам'!$B147,,,),"ш")</f>
        <v>0</v>
      </c>
      <c r="H147" s="37">
        <f ca="1">COUNTIF(OFFSET(class9_2,MATCH(H$1,'9 класс'!$A:$A,0)-7+'Итог по классам'!$B147,,,),"Ф")</f>
        <v>0</v>
      </c>
      <c r="I147" s="37">
        <f ca="1">COUNTIF(OFFSET(class9_2,MATCH(I$1,'9 класс'!$A:$A,0)-7+'Итог по классам'!$B147,,,),"р")</f>
        <v>0</v>
      </c>
      <c r="J147" s="37">
        <f ca="1">COUNTIF(OFFSET(class9_2,MATCH(J$1,'9 класс'!$A:$A,0)-7+'Итог по классам'!$B147,,,),"ш")</f>
        <v>0</v>
      </c>
      <c r="K147" s="38">
        <f ca="1">COUNTIF(OFFSET(class9_1,MATCH(K$1,'9 класс'!$A:$A,0)-7+'Итог по классам'!$B147,,,),"Ф")</f>
        <v>0</v>
      </c>
      <c r="L147" s="37">
        <f ca="1">COUNTIF(OFFSET(class9_1,MATCH(L$1,'9 класс'!$A:$A,0)-7+'Итог по классам'!$B147,,,),"р")</f>
        <v>0</v>
      </c>
      <c r="M147" s="37">
        <f ca="1">COUNTIF(OFFSET(class9_1,MATCH(M$1,'9 класс'!$A:$A,0)-7+'Итог по классам'!$B147,,,),"ш")</f>
        <v>0</v>
      </c>
      <c r="N147" s="37">
        <f ca="1">COUNTIF(OFFSET(class9_2,MATCH(N$1,'9 класс'!$A:$A,0)-7+'Итог по классам'!$B147,,,),"Ф")</f>
        <v>0</v>
      </c>
      <c r="O147" s="37">
        <f ca="1">COUNTIF(OFFSET(class9_2,MATCH(O$1,'9 класс'!$A:$A,0)-7+'Итог по классам'!$B147,,,),"р")</f>
        <v>0</v>
      </c>
      <c r="P147" s="37">
        <f ca="1">COUNTIF(OFFSET(class9_2,MATCH(P$1,'9 класс'!$A:$A,0)-7+'Итог по классам'!$B147,,,),"ш")</f>
        <v>0</v>
      </c>
      <c r="Q147" s="38">
        <f ca="1">COUNTIF(OFFSET(class9_1,MATCH(Q$1,'9 класс'!$A:$A,0)-7+'Итог по классам'!$B147,,,),"Ф")</f>
        <v>0</v>
      </c>
      <c r="R147" s="37">
        <f ca="1">COUNTIF(OFFSET(class9_1,MATCH(R$1,'9 класс'!$A:$A,0)-7+'Итог по классам'!$B147,,,),"р")</f>
        <v>0</v>
      </c>
      <c r="S147" s="37">
        <f ca="1">COUNTIF(OFFSET(class9_1,MATCH(S$1,'9 класс'!$A:$A,0)-7+'Итог по классам'!$B147,,,),"ш")</f>
        <v>0</v>
      </c>
      <c r="T147" s="37">
        <f ca="1">COUNTIF(OFFSET(class9_2,MATCH(T$1,'9 класс'!$A:$A,0)-7+'Итог по классам'!$B147,,,),"Ф")</f>
        <v>0</v>
      </c>
      <c r="U147" s="37">
        <f ca="1">COUNTIF(OFFSET(class9_2,MATCH(U$1,'9 класс'!$A:$A,0)-7+'Итог по классам'!$B147,,,),"р")</f>
        <v>0</v>
      </c>
      <c r="V147" s="37">
        <f ca="1">COUNTIF(OFFSET(class9_2,MATCH(V$1,'9 класс'!$A:$A,0)-7+'Итог по классам'!$B147,,,),"ш")</f>
        <v>0</v>
      </c>
      <c r="W147" s="38">
        <f ca="1">COUNTIF(OFFSET(class9_1,MATCH(W$1,'9 класс'!$A:$A,0)-7+'Итог по классам'!$B147,,,),"Ф")</f>
        <v>0</v>
      </c>
      <c r="X147" s="37">
        <f ca="1">COUNTIF(OFFSET(class9_1,MATCH(X$1,'9 класс'!$A:$A,0)-7+'Итог по классам'!$B147,,,),"р")</f>
        <v>0</v>
      </c>
      <c r="Y147" s="37">
        <f ca="1">COUNTIF(OFFSET(class9_1,MATCH(Y$1,'9 класс'!$A:$A,0)-7+'Итог по классам'!$B147,,,),"ш")</f>
        <v>0</v>
      </c>
      <c r="Z147" s="37">
        <f ca="1">COUNTIF(OFFSET(class9_2,MATCH(Z$1,'9 класс'!$A:$A,0)-7+'Итог по классам'!$B147,,,),"Ф")</f>
        <v>0</v>
      </c>
      <c r="AA147" s="37">
        <f ca="1">COUNTIF(OFFSET(class9_2,MATCH(AA$1,'9 класс'!$A:$A,0)-7+'Итог по классам'!$B147,,,),"р")</f>
        <v>0</v>
      </c>
      <c r="AB147" s="37">
        <f ca="1">COUNTIF(OFFSET(class9_2,MATCH(AB$1,'9 класс'!$A:$A,0)-7+'Итог по классам'!$B147,,,),"ш")</f>
        <v>0</v>
      </c>
      <c r="AC147" s="38">
        <f ca="1">COUNTIF(OFFSET(class9_1,MATCH(AC$1,'9 класс'!$A:$A,0)-7+'Итог по классам'!$B147,,,),"Ф")</f>
        <v>0</v>
      </c>
      <c r="AD147" s="37">
        <f ca="1">COUNTIF(OFFSET(class9_1,MATCH(AD$1,'9 класс'!$A:$A,0)-7+'Итог по классам'!$B147,,,),"р")</f>
        <v>0</v>
      </c>
      <c r="AE147" s="37">
        <f ca="1">COUNTIF(OFFSET(class9_1,MATCH(AE$1,'9 класс'!$A:$A,0)-7+'Итог по классам'!$B147,,,),"ш")</f>
        <v>0</v>
      </c>
      <c r="AF147" s="37">
        <f ca="1">COUNTIF(OFFSET(class9_2,MATCH(AF$1,'9 класс'!$A:$A,0)-7+'Итог по классам'!$B147,,,),"Ф")</f>
        <v>0</v>
      </c>
      <c r="AG147" s="37">
        <f ca="1">COUNTIF(OFFSET(class9_2,MATCH(AG$1,'9 класс'!$A:$A,0)-7+'Итог по классам'!$B147,,,),"р")</f>
        <v>0</v>
      </c>
      <c r="AH147" s="37">
        <f ca="1">COUNTIF(OFFSET(class9_2,MATCH(AH$1,'9 класс'!$A:$A,0)-7+'Итог по классам'!$B147,,,),"ш")</f>
        <v>0</v>
      </c>
      <c r="AI147" s="38">
        <f ca="1">COUNTIF(OFFSET(class9_1,MATCH(AI$1,'9 класс'!$A:$A,0)-7+'Итог по классам'!$B147,,,),"Ф")</f>
        <v>0</v>
      </c>
      <c r="AJ147" s="37">
        <f ca="1">COUNTIF(OFFSET(class9_1,MATCH(AJ$1,'9 класс'!$A:$A,0)-7+'Итог по классам'!$B147,,,),"р")</f>
        <v>0</v>
      </c>
      <c r="AK147" s="37">
        <f ca="1">COUNTIF(OFFSET(class9_1,MATCH(AK$1,'9 класс'!$A:$A,0)-7+'Итог по классам'!$B147,,,),"ш")</f>
        <v>0</v>
      </c>
      <c r="AL147" s="37">
        <f ca="1">COUNTIF(OFFSET(class9_2,MATCH(AL$1,'9 класс'!$A:$A,0)-7+'Итог по классам'!$B147,,,),"Ф")</f>
        <v>0</v>
      </c>
      <c r="AM147" s="37">
        <f ca="1">COUNTIF(OFFSET(class9_2,MATCH(AM$1,'9 класс'!$A:$A,0)-7+'Итог по классам'!$B147,,,),"р")</f>
        <v>0</v>
      </c>
      <c r="AN147" s="37">
        <f ca="1">COUNTIF(OFFSET(class9_2,MATCH(AN$1,'9 класс'!$A:$A,0)-7+'Итог по классам'!$B147,,,),"ш")</f>
        <v>0</v>
      </c>
      <c r="AO147" s="38">
        <f ca="1">COUNTIF(OFFSET(class9_1,MATCH(AO$1,'9 класс'!$A:$A,0)-7+'Итог по классам'!$B147,,,),"Ф")</f>
        <v>0</v>
      </c>
      <c r="AP147" s="37">
        <f ca="1">COUNTIF(OFFSET(class9_1,MATCH(AP$1,'9 класс'!$A:$A,0)-7+'Итог по классам'!$B147,,,),"р")</f>
        <v>0</v>
      </c>
      <c r="AQ147" s="37">
        <f ca="1">COUNTIF(OFFSET(class9_1,MATCH(AQ$1,'9 класс'!$A:$A,0)-7+'Итог по классам'!$B147,,,),"ш")</f>
        <v>0</v>
      </c>
      <c r="AR147" s="37">
        <f ca="1">COUNTIF(OFFSET(class9_2,MATCH(AR$1,'9 класс'!$A:$A,0)-7+'Итог по классам'!$B147,,,),"Ф")</f>
        <v>0</v>
      </c>
      <c r="AS147" s="37">
        <f ca="1">COUNTIF(OFFSET(class9_2,MATCH(AS$1,'9 класс'!$A:$A,0)-7+'Итог по классам'!$B147,,,),"р")</f>
        <v>0</v>
      </c>
      <c r="AT147" s="37">
        <f ca="1">COUNTIF(OFFSET(class9_2,MATCH(AT$1,'9 класс'!$A:$A,0)-7+'Итог по классам'!$B147,,,),"ш")</f>
        <v>0</v>
      </c>
      <c r="AU147" s="38">
        <f ca="1">COUNTIF(OFFSET(class9_1,MATCH(AU$1,'9 класс'!$A:$A,0)-7+'Итог по классам'!$B147,,,),"Ф")</f>
        <v>0</v>
      </c>
      <c r="AV147" s="37">
        <f ca="1">COUNTIF(OFFSET(class9_1,MATCH(AV$1,'9 класс'!$A:$A,0)-7+'Итог по классам'!$B147,,,),"р")</f>
        <v>0</v>
      </c>
      <c r="AW147" s="37">
        <f ca="1">COUNTIF(OFFSET(class9_1,MATCH(AW$1,'9 класс'!$A:$A,0)-7+'Итог по классам'!$B147,,,),"ш")</f>
        <v>0</v>
      </c>
      <c r="AX147" s="37">
        <f ca="1">COUNTIF(OFFSET(class9_2,MATCH(AX$1,'9 класс'!$A:$A,0)-7+'Итог по классам'!$B147,,,),"Ф")</f>
        <v>0</v>
      </c>
      <c r="AY147" s="37">
        <f ca="1">COUNTIF(OFFSET(class9_2,MATCH(AY$1,'9 класс'!$A:$A,0)-7+'Итог по классам'!$B147,,,),"р")</f>
        <v>0</v>
      </c>
      <c r="AZ147" s="37">
        <f ca="1">COUNTIF(OFFSET(class9_2,MATCH(AZ$1,'9 класс'!$A:$A,0)-7+'Итог по классам'!$B147,,,),"ш")</f>
        <v>0</v>
      </c>
      <c r="BA147" s="38">
        <f ca="1">COUNTIF(OFFSET(class9_1,MATCH(BA$1,'9 класс'!$A:$A,0)-7+'Итог по классам'!$B147,,,),"Ф")</f>
        <v>0</v>
      </c>
      <c r="BB147" s="37">
        <f ca="1">COUNTIF(OFFSET(class9_1,MATCH(BB$1,'9 класс'!$A:$A,0)-7+'Итог по классам'!$B147,,,),"р")</f>
        <v>0</v>
      </c>
      <c r="BC147" s="37">
        <f ca="1">COUNTIF(OFFSET(class9_1,MATCH(BC$1,'9 класс'!$A:$A,0)-7+'Итог по классам'!$B147,,,),"ш")</f>
        <v>0</v>
      </c>
      <c r="BD147" s="37">
        <f ca="1">COUNTIF(OFFSET(class9_2,MATCH(BD$1,'9 класс'!$A:$A,0)-7+'Итог по классам'!$B147,,,),"Ф")</f>
        <v>0</v>
      </c>
      <c r="BE147" s="37">
        <f ca="1">COUNTIF(OFFSET(class9_2,MATCH(BE$1,'9 класс'!$A:$A,0)-7+'Итог по классам'!$B147,,,),"р")</f>
        <v>0</v>
      </c>
      <c r="BF147" s="37">
        <f ca="1">COUNTIF(OFFSET(class9_2,MATCH(BF$1,'9 класс'!$A:$A,0)-7+'Итог по классам'!$B147,,,),"ш")</f>
        <v>0</v>
      </c>
      <c r="BG147" s="38">
        <f ca="1">COUNTIF(OFFSET(class9_1,MATCH(BG$1,'9 класс'!$A:$A,0)-7+'Итог по классам'!$B147,,,),"Ф")</f>
        <v>0</v>
      </c>
      <c r="BH147" s="37">
        <f ca="1">COUNTIF(OFFSET(class9_1,MATCH(BH$1,'9 класс'!$A:$A,0)-7+'Итог по классам'!$B147,,,),"р")</f>
        <v>0</v>
      </c>
      <c r="BI147" s="37">
        <f ca="1">COUNTIF(OFFSET(class9_1,MATCH(BI$1,'9 класс'!$A:$A,0)-7+'Итог по классам'!$B147,,,),"ш")</f>
        <v>0</v>
      </c>
      <c r="BJ147" s="37">
        <f ca="1">COUNTIF(OFFSET(class9_2,MATCH(BJ$1,'9 класс'!$A:$A,0)-7+'Итог по классам'!$B147,,,),"Ф")</f>
        <v>0</v>
      </c>
      <c r="BK147" s="37">
        <f ca="1">COUNTIF(OFFSET(class9_2,MATCH(BK$1,'9 класс'!$A:$A,0)-7+'Итог по классам'!$B147,,,),"р")</f>
        <v>0</v>
      </c>
      <c r="BL147" s="37">
        <f ca="1">COUNTIF(OFFSET(class9_2,MATCH(BL$1,'9 класс'!$A:$A,0)-7+'Итог по классам'!$B147,,,),"ш")</f>
        <v>0</v>
      </c>
      <c r="BM147" s="38">
        <f ca="1">COUNTIF(OFFSET(class9_1,MATCH(BM$1,'9 класс'!$A:$A,0)-7+'Итог по классам'!$B147,,,),"Ф")</f>
        <v>0</v>
      </c>
      <c r="BN147" s="37">
        <f ca="1">COUNTIF(OFFSET(class9_1,MATCH(BN$1,'9 класс'!$A:$A,0)-7+'Итог по классам'!$B147,,,),"р")</f>
        <v>0</v>
      </c>
      <c r="BO147" s="37">
        <f ca="1">COUNTIF(OFFSET(class9_1,MATCH(BO$1,'9 класс'!$A:$A,0)-7+'Итог по классам'!$B147,,,),"ш")</f>
        <v>0</v>
      </c>
      <c r="BP147" s="37">
        <f ca="1">COUNTIF(OFFSET(class9_2,MATCH(BP$1,'9 класс'!$A:$A,0)-7+'Итог по классам'!$B147,,,),"Ф")</f>
        <v>0</v>
      </c>
      <c r="BQ147" s="37">
        <f ca="1">COUNTIF(OFFSET(class9_2,MATCH(BQ$1,'9 класс'!$A:$A,0)-7+'Итог по классам'!$B147,,,),"р")</f>
        <v>0</v>
      </c>
      <c r="BR147" s="37">
        <f ca="1">COUNTIF(OFFSET(class9_2,MATCH(BR$1,'9 класс'!$A:$A,0)-7+'Итог по классам'!$B147,,,),"ш")</f>
        <v>0</v>
      </c>
      <c r="BS147" s="38">
        <f ca="1">COUNTIF(OFFSET(class9_1,MATCH(BS$1,'9 класс'!$A:$A,0)-7+'Итог по классам'!$B147,,,),"Ф")</f>
        <v>0</v>
      </c>
      <c r="BT147" s="37">
        <f ca="1">COUNTIF(OFFSET(class9_1,MATCH(BT$1,'9 класс'!$A:$A,0)-7+'Итог по классам'!$B147,,,),"р")</f>
        <v>0</v>
      </c>
      <c r="BU147" s="37">
        <f ca="1">COUNTIF(OFFSET(class9_1,MATCH(BU$1,'9 класс'!$A:$A,0)-7+'Итог по классам'!$B147,,,),"ш")</f>
        <v>0</v>
      </c>
      <c r="BV147" s="37">
        <f ca="1">COUNTIF(OFFSET(class9_2,MATCH(BV$1,'9 класс'!$A:$A,0)-7+'Итог по классам'!$B147,,,),"Ф")</f>
        <v>0</v>
      </c>
      <c r="BW147" s="37">
        <f ca="1">COUNTIF(OFFSET(class9_2,MATCH(BW$1,'9 класс'!$A:$A,0)-7+'Итог по классам'!$B147,,,),"р")</f>
        <v>0</v>
      </c>
      <c r="BX147" s="37">
        <f ca="1">COUNTIF(OFFSET(class9_2,MATCH(BX$1,'9 класс'!$A:$A,0)-7+'Итог по классам'!$B147,,,),"ш")</f>
        <v>0</v>
      </c>
      <c r="BY147" s="38">
        <f ca="1">COUNTIF(OFFSET(class9_1,MATCH(BY$1,'9 класс'!$A:$A,0)-7+'Итог по классам'!$B147,,,),"Ф")</f>
        <v>0</v>
      </c>
      <c r="BZ147" s="37">
        <f ca="1">COUNTIF(OFFSET(class9_1,MATCH(BZ$1,'9 класс'!$A:$A,0)-7+'Итог по классам'!$B147,,,),"р")</f>
        <v>0</v>
      </c>
      <c r="CA147" s="37">
        <f ca="1">COUNTIF(OFFSET(class9_1,MATCH(CA$1,'9 класс'!$A:$A,0)-7+'Итог по классам'!$B147,,,),"ш")</f>
        <v>0</v>
      </c>
      <c r="CB147" s="37">
        <f ca="1">COUNTIF(OFFSET(class9_2,MATCH(CB$1,'9 класс'!$A:$A,0)-7+'Итог по классам'!$B147,,,),"Ф")</f>
        <v>0</v>
      </c>
      <c r="CC147" s="37">
        <f ca="1">COUNTIF(OFFSET(class9_2,MATCH(CC$1,'9 класс'!$A:$A,0)-7+'Итог по классам'!$B147,,,),"р")</f>
        <v>0</v>
      </c>
      <c r="CD147" s="37">
        <f ca="1">COUNTIF(OFFSET(class9_2,MATCH(CD$1,'9 класс'!$A:$A,0)-7+'Итог по классам'!$B147,,,),"ш")</f>
        <v>0</v>
      </c>
      <c r="CE147" s="38">
        <f ca="1">COUNTIF(OFFSET(class9_1,MATCH(CE$1,'9 класс'!$A:$A,0)-7+'Итог по классам'!$B147,,,),"Ф")</f>
        <v>0</v>
      </c>
      <c r="CF147" s="37">
        <f ca="1">COUNTIF(OFFSET(class9_1,MATCH(CF$1,'9 класс'!$A:$A,0)-7+'Итог по классам'!$B147,,,),"р")</f>
        <v>0</v>
      </c>
      <c r="CG147" s="37">
        <f ca="1">COUNTIF(OFFSET(class9_1,MATCH(CG$1,'9 класс'!$A:$A,0)-7+'Итог по классам'!$B147,,,),"ш")</f>
        <v>0</v>
      </c>
      <c r="CH147" s="37">
        <f ca="1">COUNTIF(OFFSET(class9_2,MATCH(CH$1,'9 класс'!$A:$A,0)-7+'Итог по классам'!$B147,,,),"Ф")</f>
        <v>0</v>
      </c>
      <c r="CI147" s="37">
        <f ca="1">COUNTIF(OFFSET(class9_2,MATCH(CI$1,'9 класс'!$A:$A,0)-7+'Итог по классам'!$B147,,,),"р")</f>
        <v>0</v>
      </c>
      <c r="CJ147" s="37">
        <f ca="1">COUNTIF(OFFSET(class9_2,MATCH(CJ$1,'9 класс'!$A:$A,0)-7+'Итог по классам'!$B147,,,),"ш")</f>
        <v>0</v>
      </c>
      <c r="CK147" s="38">
        <f ca="1">COUNTIF(OFFSET(class9_1,MATCH(CK$1,'9 класс'!$A:$A,0)-7+'Итог по классам'!$B147,,,),"Ф")</f>
        <v>0</v>
      </c>
      <c r="CL147" s="37">
        <f ca="1">COUNTIF(OFFSET(class9_1,MATCH(CL$1,'9 класс'!$A:$A,0)-7+'Итог по классам'!$B147,,,),"р")</f>
        <v>0</v>
      </c>
      <c r="CM147" s="37">
        <f ca="1">COUNTIF(OFFSET(class9_1,MATCH(CM$1,'9 класс'!$A:$A,0)-7+'Итог по классам'!$B147,,,),"ш")</f>
        <v>0</v>
      </c>
      <c r="CN147" s="37">
        <f ca="1">COUNTIF(OFFSET(class9_2,MATCH(CN$1,'9 класс'!$A:$A,0)-7+'Итог по классам'!$B147,,,),"Ф")</f>
        <v>0</v>
      </c>
      <c r="CO147" s="37">
        <f ca="1">COUNTIF(OFFSET(class9_2,MATCH(CO$1,'9 класс'!$A:$A,0)-7+'Итог по классам'!$B147,,,),"р")</f>
        <v>0</v>
      </c>
      <c r="CP147" s="37">
        <f ca="1">COUNTIF(OFFSET(class9_2,MATCH(CP$1,'9 класс'!$A:$A,0)-7+'Итог по классам'!$B147,,,),"ш")</f>
        <v>0</v>
      </c>
      <c r="CQ147" s="38">
        <f ca="1">COUNTIF(OFFSET(class9_1,MATCH(CQ$1,'9 класс'!$A:$A,0)-7+'Итог по классам'!$B147,,,),"Ф")</f>
        <v>0</v>
      </c>
      <c r="CR147" s="37">
        <f ca="1">COUNTIF(OFFSET(class9_1,MATCH(CR$1,'9 класс'!$A:$A,0)-7+'Итог по классам'!$B147,,,),"р")</f>
        <v>0</v>
      </c>
      <c r="CS147" s="37">
        <f ca="1">COUNTIF(OFFSET(class9_1,MATCH(CS$1,'9 класс'!$A:$A,0)-7+'Итог по классам'!$B147,,,),"ш")</f>
        <v>0</v>
      </c>
      <c r="CT147" s="37">
        <f ca="1">COUNTIF(OFFSET(class9_2,MATCH(CT$1,'9 класс'!$A:$A,0)-7+'Итог по классам'!$B147,,,),"Ф")</f>
        <v>0</v>
      </c>
      <c r="CU147" s="37">
        <f ca="1">COUNTIF(OFFSET(class9_2,MATCH(CU$1,'9 класс'!$A:$A,0)-7+'Итог по классам'!$B147,,,),"р")</f>
        <v>0</v>
      </c>
      <c r="CV147" s="37">
        <f ca="1">COUNTIF(OFFSET(class9_2,MATCH(CV$1,'9 класс'!$A:$A,0)-7+'Итог по классам'!$B147,,,),"ш")</f>
        <v>0</v>
      </c>
      <c r="CW147" s="38">
        <f ca="1">COUNTIF(OFFSET(class9_1,MATCH(CW$1,'9 класс'!$A:$A,0)-7+'Итог по классам'!$B147,,,),"Ф")</f>
        <v>0</v>
      </c>
      <c r="CX147" s="37">
        <f ca="1">COUNTIF(OFFSET(class9_1,MATCH(CX$1,'9 класс'!$A:$A,0)-7+'Итог по классам'!$B147,,,),"р")</f>
        <v>0</v>
      </c>
      <c r="CY147" s="37">
        <f ca="1">COUNTIF(OFFSET(class9_1,MATCH(CY$1,'9 класс'!$A:$A,0)-7+'Итог по классам'!$B147,,,),"ш")</f>
        <v>0</v>
      </c>
      <c r="CZ147" s="37">
        <f ca="1">COUNTIF(OFFSET(class9_2,MATCH(CZ$1,'9 класс'!$A:$A,0)-7+'Итог по классам'!$B147,,,),"Ф")</f>
        <v>0</v>
      </c>
      <c r="DA147" s="37">
        <f ca="1">COUNTIF(OFFSET(class9_2,MATCH(DA$1,'9 класс'!$A:$A,0)-7+'Итог по классам'!$B147,,,),"р")</f>
        <v>0</v>
      </c>
      <c r="DB147" s="37">
        <f ca="1">COUNTIF(OFFSET(class9_2,MATCH(DB$1,'9 класс'!$A:$A,0)-7+'Итог по классам'!$B147,,,),"ш")</f>
        <v>0</v>
      </c>
      <c r="DC147" s="38">
        <f ca="1">COUNTIF(OFFSET(class9_1,MATCH(DC$1,'9 класс'!$A:$A,0)-7+'Итог по классам'!$B147,,,),"Ф")</f>
        <v>0</v>
      </c>
      <c r="DD147" s="37">
        <f ca="1">COUNTIF(OFFSET(class9_1,MATCH(DD$1,'9 класс'!$A:$A,0)-7+'Итог по классам'!$B147,,,),"р")</f>
        <v>0</v>
      </c>
      <c r="DE147" s="37">
        <f ca="1">COUNTIF(OFFSET(class9_1,MATCH(DE$1,'9 класс'!$A:$A,0)-7+'Итог по классам'!$B147,,,),"ш")</f>
        <v>0</v>
      </c>
      <c r="DF147" s="37">
        <f ca="1">COUNTIF(OFFSET(class9_2,MATCH(DF$1,'9 класс'!$A:$A,0)-7+'Итог по классам'!$B147,,,),"Ф")</f>
        <v>0</v>
      </c>
      <c r="DG147" s="37">
        <f ca="1">COUNTIF(OFFSET(class9_2,MATCH(DG$1,'9 класс'!$A:$A,0)-7+'Итог по классам'!$B147,,,),"р")</f>
        <v>0</v>
      </c>
      <c r="DH147" s="37">
        <f ca="1">COUNTIF(OFFSET(class9_2,MATCH(DH$1,'9 класс'!$A:$A,0)-7+'Итог по классам'!$B147,,,),"ш")</f>
        <v>0</v>
      </c>
      <c r="DI147" s="38">
        <f ca="1">COUNTIF(OFFSET(class9_1,MATCH(DI$1,'9 класс'!$A:$A,0)-7+'Итог по классам'!$B147,,,),"Ф")</f>
        <v>0</v>
      </c>
      <c r="DJ147" s="37">
        <f ca="1">COUNTIF(OFFSET(class9_1,MATCH(DJ$1,'9 класс'!$A:$A,0)-7+'Итог по классам'!$B147,,,),"р")</f>
        <v>0</v>
      </c>
      <c r="DK147" s="37">
        <f ca="1">COUNTIF(OFFSET(class9_1,MATCH(DK$1,'9 класс'!$A:$A,0)-7+'Итог по классам'!$B147,,,),"ш")</f>
        <v>0</v>
      </c>
      <c r="DL147" s="37">
        <f ca="1">COUNTIF(OFFSET(class9_2,MATCH(DL$1,'9 класс'!$A:$A,0)-7+'Итог по классам'!$B147,,,),"Ф")</f>
        <v>0</v>
      </c>
      <c r="DM147" s="37">
        <f ca="1">COUNTIF(OFFSET(class9_2,MATCH(DM$1,'9 класс'!$A:$A,0)-7+'Итог по классам'!$B147,,,),"р")</f>
        <v>0</v>
      </c>
      <c r="DN147" s="37">
        <f ca="1">COUNTIF(OFFSET(class9_2,MATCH(DN$1,'9 класс'!$A:$A,0)-7+'Итог по классам'!$B147,,,),"ш")</f>
        <v>0</v>
      </c>
      <c r="DO147" s="38">
        <f ca="1">COUNTIF(OFFSET(class9_1,MATCH(DO$1,'9 класс'!$A:$A,0)-7+'Итог по классам'!$B147,,,),"Ф")</f>
        <v>0</v>
      </c>
      <c r="DP147" s="37">
        <f ca="1">COUNTIF(OFFSET(class9_1,MATCH(DP$1,'9 класс'!$A:$A,0)-7+'Итог по классам'!$B147,,,),"р")</f>
        <v>0</v>
      </c>
      <c r="DQ147" s="37">
        <f ca="1">COUNTIF(OFFSET(class9_1,MATCH(DQ$1,'9 класс'!$A:$A,0)-7+'Итог по классам'!$B147,,,),"ш")</f>
        <v>0</v>
      </c>
      <c r="DR147" s="37">
        <f ca="1">COUNTIF(OFFSET(class9_2,MATCH(DR$1,'9 класс'!$A:$A,0)-7+'Итог по классам'!$B147,,,),"Ф")</f>
        <v>0</v>
      </c>
      <c r="DS147" s="37">
        <f ca="1">COUNTIF(OFFSET(class9_2,MATCH(DS$1,'9 класс'!$A:$A,0)-7+'Итог по классам'!$B147,,,),"р")</f>
        <v>0</v>
      </c>
      <c r="DT147" s="37">
        <f ca="1">COUNTIF(OFFSET(class9_2,MATCH(DT$1,'9 класс'!$A:$A,0)-7+'Итог по классам'!$B147,,,),"ш")</f>
        <v>0</v>
      </c>
      <c r="DU147" s="38">
        <f ca="1">COUNTIF(OFFSET(class9_1,MATCH(DU$1,'9 класс'!$A:$A,0)-7+'Итог по классам'!$B147,,,),"Ф")</f>
        <v>0</v>
      </c>
      <c r="DV147" s="37">
        <f ca="1">COUNTIF(OFFSET(class9_1,MATCH(DV$1,'9 класс'!$A:$A,0)-7+'Итог по классам'!$B147,,,),"р")</f>
        <v>0</v>
      </c>
      <c r="DW147" s="37">
        <f ca="1">COUNTIF(OFFSET(class9_1,MATCH(DW$1,'9 класс'!$A:$A,0)-7+'Итог по классам'!$B147,,,),"ш")</f>
        <v>0</v>
      </c>
      <c r="DX147" s="37">
        <f ca="1">COUNTIF(OFFSET(class9_2,MATCH(DX$1,'9 класс'!$A:$A,0)-7+'Итог по классам'!$B147,,,),"Ф")</f>
        <v>0</v>
      </c>
      <c r="DY147" s="37">
        <f ca="1">COUNTIF(OFFSET(class9_2,MATCH(DY$1,'9 класс'!$A:$A,0)-7+'Итог по классам'!$B147,,,),"р")</f>
        <v>0</v>
      </c>
      <c r="DZ147" s="37">
        <f ca="1">COUNTIF(OFFSET(class9_2,MATCH(DZ$1,'9 класс'!$A:$A,0)-7+'Итог по классам'!$B147,,,),"ш")</f>
        <v>0</v>
      </c>
      <c r="EA147" s="38">
        <f ca="1">COUNTIF(OFFSET(class9_1,MATCH(EA$1,'9 класс'!$A:$A,0)-7+'Итог по классам'!$B147,,,),"Ф")</f>
        <v>0</v>
      </c>
      <c r="EB147" s="37">
        <f ca="1">COUNTIF(OFFSET(class9_1,MATCH(EB$1,'9 класс'!$A:$A,0)-7+'Итог по классам'!$B147,,,),"р")</f>
        <v>0</v>
      </c>
      <c r="EC147" s="37">
        <f ca="1">COUNTIF(OFFSET(class9_1,MATCH(EC$1,'9 класс'!$A:$A,0)-7+'Итог по классам'!$B147,,,),"ш")</f>
        <v>0</v>
      </c>
      <c r="ED147" s="37">
        <f ca="1">COUNTIF(OFFSET(class9_2,MATCH(ED$1,'9 класс'!$A:$A,0)-7+'Итог по классам'!$B147,,,),"Ф")</f>
        <v>0</v>
      </c>
      <c r="EE147" s="37">
        <f ca="1">COUNTIF(OFFSET(class9_2,MATCH(EE$1,'9 класс'!$A:$A,0)-7+'Итог по классам'!$B147,,,),"р")</f>
        <v>0</v>
      </c>
      <c r="EF147" s="37">
        <f ca="1">COUNTIF(OFFSET(class9_2,MATCH(EF$1,'9 класс'!$A:$A,0)-7+'Итог по классам'!$B147,,,),"ш")</f>
        <v>0</v>
      </c>
      <c r="EG147" s="38">
        <f ca="1">COUNTIF(OFFSET(class9_1,MATCH(EG$1,'9 класс'!$A:$A,0)-7+'Итог по классам'!$B147,,,),"Ф")</f>
        <v>0</v>
      </c>
      <c r="EH147" s="37">
        <f ca="1">COUNTIF(OFFSET(class9_1,MATCH(EH$1,'9 класс'!$A:$A,0)-7+'Итог по классам'!$B147,,,),"р")</f>
        <v>0</v>
      </c>
      <c r="EI147" s="37">
        <f ca="1">COUNTIF(OFFSET(class9_1,MATCH(EI$1,'9 класс'!$A:$A,0)-7+'Итог по классам'!$B147,,,),"ш")</f>
        <v>0</v>
      </c>
      <c r="EJ147" s="37">
        <f ca="1">COUNTIF(OFFSET(class9_2,MATCH(EJ$1,'9 класс'!$A:$A,0)-7+'Итог по классам'!$B147,,,),"Ф")</f>
        <v>0</v>
      </c>
      <c r="EK147" s="37">
        <f ca="1">COUNTIF(OFFSET(class9_2,MATCH(EK$1,'9 класс'!$A:$A,0)-7+'Итог по классам'!$B147,,,),"р")</f>
        <v>0</v>
      </c>
      <c r="EL147" s="37">
        <f ca="1">COUNTIF(OFFSET(class9_2,MATCH(EL$1,'9 класс'!$A:$A,0)-7+'Итог по классам'!$B147,,,),"ш")</f>
        <v>0</v>
      </c>
      <c r="EM147" s="38">
        <f ca="1">COUNTIF(OFFSET(class9_1,MATCH(EM$1,'9 класс'!$A:$A,0)-7+'Итог по классам'!$B147,,,),"Ф")</f>
        <v>0</v>
      </c>
      <c r="EN147" s="37">
        <f ca="1">COUNTIF(OFFSET(class9_1,MATCH(EN$1,'9 класс'!$A:$A,0)-7+'Итог по классам'!$B147,,,),"р")</f>
        <v>0</v>
      </c>
      <c r="EO147" s="37">
        <f ca="1">COUNTIF(OFFSET(class9_1,MATCH(EO$1,'9 класс'!$A:$A,0)-7+'Итог по классам'!$B147,,,),"ш")</f>
        <v>0</v>
      </c>
      <c r="EP147" s="37">
        <f ca="1">COUNTIF(OFFSET(class9_2,MATCH(EP$1,'9 класс'!$A:$A,0)-7+'Итог по классам'!$B147,,,),"Ф")</f>
        <v>0</v>
      </c>
      <c r="EQ147" s="37">
        <f ca="1">COUNTIF(OFFSET(class9_2,MATCH(EQ$1,'9 класс'!$A:$A,0)-7+'Итог по классам'!$B147,,,),"р")</f>
        <v>0</v>
      </c>
      <c r="ER147" s="37">
        <f ca="1">COUNTIF(OFFSET(class9_2,MATCH(ER$1,'9 класс'!$A:$A,0)-7+'Итог по классам'!$B147,,,),"ш")</f>
        <v>0</v>
      </c>
      <c r="ES147" s="38">
        <f ca="1">COUNTIF(OFFSET(class9_1,MATCH(ES$1,'9 класс'!$A:$A,0)-7+'Итог по классам'!$B147,,,),"Ф")</f>
        <v>0</v>
      </c>
      <c r="ET147" s="37">
        <f ca="1">COUNTIF(OFFSET(class9_1,MATCH(ET$1,'9 класс'!$A:$A,0)-7+'Итог по классам'!$B147,,,),"р")</f>
        <v>0</v>
      </c>
      <c r="EU147" s="37">
        <f ca="1">COUNTIF(OFFSET(class9_1,MATCH(EU$1,'9 класс'!$A:$A,0)-7+'Итог по классам'!$B147,,,),"ш")</f>
        <v>0</v>
      </c>
      <c r="EV147" s="37">
        <f ca="1">COUNTIF(OFFSET(class9_2,MATCH(EV$1,'9 класс'!$A:$A,0)-7+'Итог по классам'!$B147,,,),"Ф")</f>
        <v>0</v>
      </c>
      <c r="EW147" s="37">
        <f ca="1">COUNTIF(OFFSET(class9_2,MATCH(EW$1,'9 класс'!$A:$A,0)-7+'Итог по классам'!$B147,,,),"р")</f>
        <v>0</v>
      </c>
      <c r="EX147" s="37">
        <f ca="1">COUNTIF(OFFSET(class9_2,MATCH(EX$1,'9 класс'!$A:$A,0)-7+'Итог по классам'!$B147,,,),"ш")</f>
        <v>0</v>
      </c>
      <c r="EY147" s="38">
        <f ca="1">COUNTIF(OFFSET(class9_1,MATCH(EY$1,'9 класс'!$A:$A,0)-7+'Итог по классам'!$B147,,,),"Ф")</f>
        <v>0</v>
      </c>
      <c r="EZ147" s="37">
        <f ca="1">COUNTIF(OFFSET(class9_1,MATCH(EZ$1,'9 класс'!$A:$A,0)-7+'Итог по классам'!$B147,,,),"р")</f>
        <v>0</v>
      </c>
      <c r="FA147" s="37">
        <f ca="1">COUNTIF(OFFSET(class9_1,MATCH(FA$1,'9 класс'!$A:$A,0)-7+'Итог по классам'!$B147,,,),"ш")</f>
        <v>0</v>
      </c>
      <c r="FB147" s="37">
        <f ca="1">COUNTIF(OFFSET(class9_2,MATCH(FB$1,'9 класс'!$A:$A,0)-7+'Итог по классам'!$B147,,,),"Ф")</f>
        <v>0</v>
      </c>
      <c r="FC147" s="37">
        <f ca="1">COUNTIF(OFFSET(class9_2,MATCH(FC$1,'9 класс'!$A:$A,0)-7+'Итог по классам'!$B147,,,),"р")</f>
        <v>0</v>
      </c>
      <c r="FD147" s="37">
        <f ca="1">COUNTIF(OFFSET(class9_2,MATCH(FD$1,'9 класс'!$A:$A,0)-7+'Итог по классам'!$B147,,,),"ш")</f>
        <v>0</v>
      </c>
      <c r="FE147" s="38">
        <f ca="1">COUNTIF(OFFSET(class9_1,MATCH(FE$1,'9 класс'!$A:$A,0)-7+'Итог по классам'!$B147,,,),"Ф")</f>
        <v>0</v>
      </c>
      <c r="FF147" s="37">
        <f ca="1">COUNTIF(OFFSET(class9_1,MATCH(FF$1,'9 класс'!$A:$A,0)-7+'Итог по классам'!$B147,,,),"р")</f>
        <v>0</v>
      </c>
      <c r="FG147" s="37">
        <f ca="1">COUNTIF(OFFSET(class9_1,MATCH(FG$1,'9 класс'!$A:$A,0)-7+'Итог по классам'!$B147,,,),"ш")</f>
        <v>0</v>
      </c>
      <c r="FH147" s="37">
        <f ca="1">COUNTIF(OFFSET(class9_2,MATCH(FH$1,'9 класс'!$A:$A,0)-7+'Итог по классам'!$B147,,,),"Ф")</f>
        <v>0</v>
      </c>
      <c r="FI147" s="37">
        <f ca="1">COUNTIF(OFFSET(class9_2,MATCH(FI$1,'9 класс'!$A:$A,0)-7+'Итог по классам'!$B147,,,),"р")</f>
        <v>0</v>
      </c>
      <c r="FJ147" s="37">
        <f ca="1">COUNTIF(OFFSET(class9_2,MATCH(FJ$1,'9 класс'!$A:$A,0)-7+'Итог по классам'!$B147,,,),"ш")</f>
        <v>0</v>
      </c>
      <c r="FK147" s="38">
        <f ca="1">COUNTIF(OFFSET(class9_1,MATCH(FK$1,'9 класс'!$A:$A,0)-7+'Итог по классам'!$B147,,,),"Ф")</f>
        <v>0</v>
      </c>
      <c r="FL147" s="37">
        <f ca="1">COUNTIF(OFFSET(class9_1,MATCH(FL$1,'9 класс'!$A:$A,0)-7+'Итог по классам'!$B147,,,),"р")</f>
        <v>0</v>
      </c>
      <c r="FM147" s="37">
        <f ca="1">COUNTIF(OFFSET(class9_1,MATCH(FM$1,'9 класс'!$A:$A,0)-7+'Итог по классам'!$B147,,,),"ш")</f>
        <v>0</v>
      </c>
      <c r="FN147" s="37">
        <f ca="1">COUNTIF(OFFSET(class9_2,MATCH(FN$1,'9 класс'!$A:$A,0)-7+'Итог по классам'!$B147,,,),"Ф")</f>
        <v>0</v>
      </c>
      <c r="FO147" s="37">
        <f ca="1">COUNTIF(OFFSET(class9_2,MATCH(FO$1,'9 класс'!$A:$A,0)-7+'Итог по классам'!$B147,,,),"р")</f>
        <v>0</v>
      </c>
      <c r="FP147" s="37">
        <f ca="1">COUNTIF(OFFSET(class9_2,MATCH(FP$1,'9 класс'!$A:$A,0)-7+'Итог по классам'!$B147,,,),"ш")</f>
        <v>0</v>
      </c>
      <c r="FQ147" s="38">
        <f ca="1">COUNTIF(OFFSET(class9_1,MATCH(FQ$1,'9 класс'!$A:$A,0)-7+'Итог по классам'!$B147,,,),"Ф")</f>
        <v>0</v>
      </c>
      <c r="FR147" s="37">
        <f ca="1">COUNTIF(OFFSET(class9_1,MATCH(FR$1,'9 класс'!$A:$A,0)-7+'Итог по классам'!$B147,,,),"р")</f>
        <v>0</v>
      </c>
      <c r="FS147" s="37">
        <f ca="1">COUNTIF(OFFSET(class9_1,MATCH(FS$1,'9 класс'!$A:$A,0)-7+'Итог по классам'!$B147,,,),"ш")</f>
        <v>0</v>
      </c>
      <c r="FT147" s="37">
        <f ca="1">COUNTIF(OFFSET(class9_2,MATCH(FT$1,'9 класс'!$A:$A,0)-7+'Итог по классам'!$B147,,,),"Ф")</f>
        <v>0</v>
      </c>
      <c r="FU147" s="37">
        <f ca="1">COUNTIF(OFFSET(class9_2,MATCH(FU$1,'9 класс'!$A:$A,0)-7+'Итог по классам'!$B147,,,),"р")</f>
        <v>0</v>
      </c>
      <c r="FV147" s="37">
        <f ca="1">COUNTIF(OFFSET(class9_2,MATCH(FV$1,'9 класс'!$A:$A,0)-7+'Итог по классам'!$B147,,,),"ш")</f>
        <v>0</v>
      </c>
      <c r="FW147" s="38">
        <f ca="1">COUNTIF(OFFSET(class9_1,MATCH(FW$1,'9 класс'!$A:$A,0)-7+'Итог по классам'!$B147,,,),"Ф")</f>
        <v>0</v>
      </c>
      <c r="FX147" s="37">
        <f ca="1">COUNTIF(OFFSET(class9_1,MATCH(FX$1,'9 класс'!$A:$A,0)-7+'Итог по классам'!$B147,,,),"р")</f>
        <v>0</v>
      </c>
      <c r="FY147" s="37">
        <f ca="1">COUNTIF(OFFSET(class9_1,MATCH(FY$1,'9 класс'!$A:$A,0)-7+'Итог по классам'!$B147,,,),"ш")</f>
        <v>0</v>
      </c>
      <c r="FZ147" s="37">
        <f ca="1">COUNTIF(OFFSET(class9_2,MATCH(FZ$1,'9 класс'!$A:$A,0)-7+'Итог по классам'!$B147,,,),"Ф")</f>
        <v>0</v>
      </c>
      <c r="GA147" s="37">
        <f ca="1">COUNTIF(OFFSET(class9_2,MATCH(GA$1,'9 класс'!$A:$A,0)-7+'Итог по классам'!$B147,,,),"р")</f>
        <v>0</v>
      </c>
      <c r="GB147" s="37">
        <f ca="1">COUNTIF(OFFSET(class9_2,MATCH(GB$1,'9 класс'!$A:$A,0)-7+'Итог по классам'!$B147,,,),"ш")</f>
        <v>0</v>
      </c>
      <c r="GC147" s="38">
        <f ca="1">COUNTIF(OFFSET(class9_1,MATCH(GC$1,'9 класс'!$A:$A,0)-7+'Итог по классам'!$B147,,,),"Ф")</f>
        <v>0</v>
      </c>
      <c r="GD147" s="37">
        <f ca="1">COUNTIF(OFFSET(class9_1,MATCH(GD$1,'9 класс'!$A:$A,0)-7+'Итог по классам'!$B147,,,),"р")</f>
        <v>0</v>
      </c>
      <c r="GE147" s="37">
        <f ca="1">COUNTIF(OFFSET(class9_1,MATCH(GE$1,'9 класс'!$A:$A,0)-7+'Итог по классам'!$B147,,,),"ш")</f>
        <v>0</v>
      </c>
      <c r="GF147" s="37">
        <f ca="1">COUNTIF(OFFSET(class9_2,MATCH(GF$1,'9 класс'!$A:$A,0)-7+'Итог по классам'!$B147,,,),"Ф")</f>
        <v>0</v>
      </c>
      <c r="GG147" s="37">
        <f ca="1">COUNTIF(OFFSET(class9_2,MATCH(GG$1,'9 класс'!$A:$A,0)-7+'Итог по классам'!$B147,,,),"р")</f>
        <v>0</v>
      </c>
      <c r="GH147" s="37">
        <f ca="1">COUNTIF(OFFSET(class9_2,MATCH(GH$1,'9 класс'!$A:$A,0)-7+'Итог по классам'!$B147,,,),"ш")</f>
        <v>0</v>
      </c>
      <c r="GI147" s="38">
        <f ca="1">COUNTIF(OFFSET(class9_1,MATCH(GI$1,'9 класс'!$A:$A,0)-7+'Итог по классам'!$B147,,,),"Ф")</f>
        <v>0</v>
      </c>
      <c r="GJ147" s="37">
        <f ca="1">COUNTIF(OFFSET(class9_1,MATCH(GJ$1,'9 класс'!$A:$A,0)-7+'Итог по классам'!$B147,,,),"р")</f>
        <v>0</v>
      </c>
      <c r="GK147" s="37">
        <f ca="1">COUNTIF(OFFSET(class9_1,MATCH(GK$1,'9 класс'!$A:$A,0)-7+'Итог по классам'!$B147,,,),"ш")</f>
        <v>0</v>
      </c>
      <c r="GL147" s="37">
        <f ca="1">COUNTIF(OFFSET(class9_2,MATCH(GL$1,'9 класс'!$A:$A,0)-7+'Итог по классам'!$B147,,,),"Ф")</f>
        <v>0</v>
      </c>
      <c r="GM147" s="37">
        <f ca="1">COUNTIF(OFFSET(class9_2,MATCH(GM$1,'9 класс'!$A:$A,0)-7+'Итог по классам'!$B147,,,),"р")</f>
        <v>0</v>
      </c>
      <c r="GN147" s="37">
        <f ca="1">COUNTIF(OFFSET(class9_2,MATCH(GN$1,'9 класс'!$A:$A,0)-7+'Итог по классам'!$B147,,,),"ш")</f>
        <v>0</v>
      </c>
      <c r="GO147" s="38">
        <f ca="1">COUNTIF(OFFSET(class9_1,MATCH(GO$1,'9 класс'!$A:$A,0)-7+'Итог по классам'!$B147,,,),"Ф")</f>
        <v>0</v>
      </c>
      <c r="GP147" s="37">
        <f ca="1">COUNTIF(OFFSET(class9_1,MATCH(GP$1,'9 класс'!$A:$A,0)-7+'Итог по классам'!$B147,,,),"р")</f>
        <v>0</v>
      </c>
      <c r="GQ147" s="37">
        <f ca="1">COUNTIF(OFFSET(class9_1,MATCH(GQ$1,'9 класс'!$A:$A,0)-7+'Итог по классам'!$B147,,,),"ш")</f>
        <v>0</v>
      </c>
      <c r="GR147" s="37">
        <f ca="1">COUNTIF(OFFSET(class9_2,MATCH(GR$1,'9 класс'!$A:$A,0)-7+'Итог по классам'!$B147,,,),"Ф")</f>
        <v>0</v>
      </c>
      <c r="GS147" s="37">
        <f ca="1">COUNTIF(OFFSET(class9_2,MATCH(GS$1,'9 класс'!$A:$A,0)-7+'Итог по классам'!$B147,,,),"р")</f>
        <v>0</v>
      </c>
      <c r="GT147" s="37">
        <f ca="1">COUNTIF(OFFSET(class9_2,MATCH(GT$1,'9 класс'!$A:$A,0)-7+'Итог по классам'!$B147,,,),"ш")</f>
        <v>0</v>
      </c>
      <c r="GU147" s="38">
        <f ca="1">COUNTIF(OFFSET(class9_1,MATCH(GU$1,'9 класс'!$A:$A,0)-7+'Итог по классам'!$B147,,,),"Ф")</f>
        <v>0</v>
      </c>
      <c r="GV147" s="37">
        <f ca="1">COUNTIF(OFFSET(class9_1,MATCH(GV$1,'9 класс'!$A:$A,0)-7+'Итог по классам'!$B147,,,),"р")</f>
        <v>0</v>
      </c>
      <c r="GW147" s="37">
        <f ca="1">COUNTIF(OFFSET(class9_1,MATCH(GW$1,'9 класс'!$A:$A,0)-7+'Итог по классам'!$B147,,,),"ш")</f>
        <v>0</v>
      </c>
      <c r="GX147" s="37">
        <f ca="1">COUNTIF(OFFSET(class9_2,MATCH(GX$1,'9 класс'!$A:$A,0)-7+'Итог по классам'!$B147,,,),"Ф")</f>
        <v>0</v>
      </c>
      <c r="GY147" s="37">
        <f ca="1">COUNTIF(OFFSET(class9_2,MATCH(GY$1,'9 класс'!$A:$A,0)-7+'Итог по классам'!$B147,,,),"р")</f>
        <v>0</v>
      </c>
      <c r="GZ147" s="37">
        <f ca="1">COUNTIF(OFFSET(class9_2,MATCH(GZ$1,'9 класс'!$A:$A,0)-7+'Итог по классам'!$B147,,,),"ш")</f>
        <v>0</v>
      </c>
      <c r="HA147" s="38">
        <f ca="1">COUNTIF(OFFSET(class9_1,MATCH(HA$1,'9 класс'!$A:$A,0)-7+'Итог по классам'!$B147,,,),"Ф")</f>
        <v>0</v>
      </c>
      <c r="HB147" s="37">
        <f ca="1">COUNTIF(OFFSET(class9_1,MATCH(HB$1,'9 класс'!$A:$A,0)-7+'Итог по классам'!$B147,,,),"р")</f>
        <v>0</v>
      </c>
      <c r="HC147" s="37">
        <f ca="1">COUNTIF(OFFSET(class9_1,MATCH(HC$1,'9 класс'!$A:$A,0)-7+'Итог по классам'!$B147,,,),"ш")</f>
        <v>0</v>
      </c>
      <c r="HD147" s="37">
        <f ca="1">COUNTIF(OFFSET(class9_2,MATCH(HD$1,'9 класс'!$A:$A,0)-7+'Итог по классам'!$B147,,,),"Ф")</f>
        <v>0</v>
      </c>
      <c r="HE147" s="37">
        <f ca="1">COUNTIF(OFFSET(class9_2,MATCH(HE$1,'9 класс'!$A:$A,0)-7+'Итог по классам'!$B147,,,),"р")</f>
        <v>0</v>
      </c>
      <c r="HF147" s="37">
        <f ca="1">COUNTIF(OFFSET(class9_2,MATCH(HF$1,'9 класс'!$A:$A,0)-7+'Итог по классам'!$B147,,,),"ш")</f>
        <v>0</v>
      </c>
      <c r="HG147" s="38">
        <f ca="1">COUNTIF(OFFSET(class9_1,MATCH(HG$1,'9 класс'!$A:$A,0)-7+'Итог по классам'!$B147,,,),"Ф")</f>
        <v>0</v>
      </c>
      <c r="HH147" s="37">
        <f ca="1">COUNTIF(OFFSET(class9_1,MATCH(HH$1,'9 класс'!$A:$A,0)-7+'Итог по классам'!$B147,,,),"р")</f>
        <v>0</v>
      </c>
      <c r="HI147" s="37">
        <f ca="1">COUNTIF(OFFSET(class9_1,MATCH(HI$1,'9 класс'!$A:$A,0)-7+'Итог по классам'!$B147,,,),"ш")</f>
        <v>0</v>
      </c>
      <c r="HJ147" s="37">
        <f ca="1">COUNTIF(OFFSET(class9_2,MATCH(HJ$1,'9 класс'!$A:$A,0)-7+'Итог по классам'!$B147,,,),"Ф")</f>
        <v>0</v>
      </c>
      <c r="HK147" s="37">
        <f ca="1">COUNTIF(OFFSET(class9_2,MATCH(HK$1,'9 класс'!$A:$A,0)-7+'Итог по классам'!$B147,,,),"р")</f>
        <v>0</v>
      </c>
      <c r="HL147" s="37">
        <f ca="1">COUNTIF(OFFSET(class9_2,MATCH(HL$1,'9 класс'!$A:$A,0)-7+'Итог по классам'!$B147,,,),"ш")</f>
        <v>0</v>
      </c>
      <c r="HM147" s="38">
        <f ca="1">COUNTIF(OFFSET(class9_1,MATCH(HM$1,'9 класс'!$A:$A,0)-7+'Итог по классам'!$B147,,,),"Ф")</f>
        <v>0</v>
      </c>
      <c r="HN147" s="37">
        <f ca="1">COUNTIF(OFFSET(class9_1,MATCH(HN$1,'9 класс'!$A:$A,0)-7+'Итог по классам'!$B147,,,),"р")</f>
        <v>0</v>
      </c>
      <c r="HO147" s="37">
        <f ca="1">COUNTIF(OFFSET(class9_1,MATCH(HO$1,'9 класс'!$A:$A,0)-7+'Итог по классам'!$B147,,,),"ш")</f>
        <v>0</v>
      </c>
      <c r="HP147" s="37">
        <f ca="1">COUNTIF(OFFSET(class9_2,MATCH(HP$1,'9 класс'!$A:$A,0)-7+'Итог по классам'!$B147,,,),"Ф")</f>
        <v>0</v>
      </c>
      <c r="HQ147" s="37">
        <f ca="1">COUNTIF(OFFSET(class9_2,MATCH(HQ$1,'9 класс'!$A:$A,0)-7+'Итог по классам'!$B147,,,),"р")</f>
        <v>0</v>
      </c>
      <c r="HR147" s="37">
        <f ca="1">COUNTIF(OFFSET(class9_2,MATCH(HR$1,'9 класс'!$A:$A,0)-7+'Итог по классам'!$B147,,,),"ш")</f>
        <v>0</v>
      </c>
      <c r="HS147" s="38">
        <f ca="1">COUNTIF(OFFSET(class9_1,MATCH(HS$1,'9 класс'!$A:$A,0)-7+'Итог по классам'!$B147,,,),"Ф")</f>
        <v>0</v>
      </c>
      <c r="HT147" s="37">
        <f ca="1">COUNTIF(OFFSET(class9_1,MATCH(HT$1,'9 класс'!$A:$A,0)-7+'Итог по классам'!$B147,,,),"р")</f>
        <v>0</v>
      </c>
      <c r="HU147" s="37">
        <f ca="1">COUNTIF(OFFSET(class9_1,MATCH(HU$1,'9 класс'!$A:$A,0)-7+'Итог по классам'!$B147,,,),"ш")</f>
        <v>0</v>
      </c>
      <c r="HV147" s="37">
        <f ca="1">COUNTIF(OFFSET(class9_2,MATCH(HV$1,'9 класс'!$A:$A,0)-7+'Итог по классам'!$B147,,,),"Ф")</f>
        <v>0</v>
      </c>
      <c r="HW147" s="37">
        <f ca="1">COUNTIF(OFFSET(class9_2,MATCH(HW$1,'9 класс'!$A:$A,0)-7+'Итог по классам'!$B147,,,),"р")</f>
        <v>0</v>
      </c>
      <c r="HX147" s="37">
        <f ca="1">COUNTIF(OFFSET(class9_2,MATCH(HX$1,'9 класс'!$A:$A,0)-7+'Итог по классам'!$B147,,,),"ш")</f>
        <v>0</v>
      </c>
      <c r="HY147" s="38">
        <f ca="1">COUNTIF(OFFSET(class9_1,MATCH(HY$1,'9 класс'!$A:$A,0)-7+'Итог по классам'!$B147,,,),"Ф")</f>
        <v>0</v>
      </c>
      <c r="HZ147" s="37">
        <f ca="1">COUNTIF(OFFSET(class9_1,MATCH(HZ$1,'9 класс'!$A:$A,0)-7+'Итог по классам'!$B147,,,),"р")</f>
        <v>0</v>
      </c>
      <c r="IA147" s="37">
        <f ca="1">COUNTIF(OFFSET(class9_1,MATCH(IA$1,'9 класс'!$A:$A,0)-7+'Итог по классам'!$B147,,,),"ш")</f>
        <v>0</v>
      </c>
      <c r="IB147" s="37">
        <f ca="1">COUNTIF(OFFSET(class9_2,MATCH(IB$1,'9 класс'!$A:$A,0)-7+'Итог по классам'!$B147,,,),"Ф")</f>
        <v>0</v>
      </c>
      <c r="IC147" s="37">
        <f ca="1">COUNTIF(OFFSET(class9_2,MATCH(IC$1,'9 класс'!$A:$A,0)-7+'Итог по классам'!$B147,,,),"р")</f>
        <v>0</v>
      </c>
      <c r="ID147" s="37">
        <f ca="1">COUNTIF(OFFSET(class9_2,MATCH(ID$1,'9 класс'!$A:$A,0)-7+'Итог по классам'!$B147,,,),"ш")</f>
        <v>0</v>
      </c>
      <c r="IE147" s="38">
        <f ca="1">COUNTIF(OFFSET(class9_1,MATCH(IE$1,'9 класс'!$A:$A,0)-7+'Итог по классам'!$B147,,,),"Ф")</f>
        <v>0</v>
      </c>
      <c r="IF147" s="37">
        <f ca="1">COUNTIF(OFFSET(class9_1,MATCH(IF$1,'9 класс'!$A:$A,0)-7+'Итог по классам'!$B147,,,),"р")</f>
        <v>0</v>
      </c>
      <c r="IG147" s="37">
        <f ca="1">COUNTIF(OFFSET(class9_1,MATCH(IG$1,'9 класс'!$A:$A,0)-7+'Итог по классам'!$B147,,,),"ш")</f>
        <v>0</v>
      </c>
      <c r="IH147" s="37">
        <f ca="1">COUNTIF(OFFSET(class9_2,MATCH(IH$1,'9 класс'!$A:$A,0)-7+'Итог по классам'!$B147,,,),"Ф")</f>
        <v>0</v>
      </c>
      <c r="II147" s="37">
        <f ca="1">COUNTIF(OFFSET(class9_2,MATCH(II$1,'9 класс'!$A:$A,0)-7+'Итог по классам'!$B147,,,),"р")</f>
        <v>0</v>
      </c>
      <c r="IJ147" s="37">
        <f ca="1">COUNTIF(OFFSET(class9_2,MATCH(IJ$1,'9 класс'!$A:$A,0)-7+'Итог по классам'!$B147,,,),"ш")</f>
        <v>0</v>
      </c>
      <c r="IK147" s="38">
        <f ca="1">COUNTIF(OFFSET(class9_1,MATCH(IK$1,'9 класс'!$A:$A,0)-7+'Итог по классам'!$B147,,,),"Ф")</f>
        <v>0</v>
      </c>
      <c r="IL147" s="37">
        <f ca="1">COUNTIF(OFFSET(class9_1,MATCH(IL$1,'9 класс'!$A:$A,0)-7+'Итог по классам'!$B147,,,),"р")</f>
        <v>0</v>
      </c>
      <c r="IM147" s="37">
        <f ca="1">COUNTIF(OFFSET(class9_1,MATCH(IM$1,'9 класс'!$A:$A,0)-7+'Итог по классам'!$B147,,,),"ш")</f>
        <v>0</v>
      </c>
      <c r="IN147" s="37">
        <f ca="1">COUNTIF(OFFSET(class9_2,MATCH(IN$1,'9 класс'!$A:$A,0)-7+'Итог по классам'!$B147,,,),"Ф")</f>
        <v>0</v>
      </c>
      <c r="IO147" s="37">
        <f ca="1">COUNTIF(OFFSET(class9_2,MATCH(IO$1,'9 класс'!$A:$A,0)-7+'Итог по классам'!$B147,,,),"р")</f>
        <v>0</v>
      </c>
      <c r="IP147" s="37">
        <f ca="1">COUNTIF(OFFSET(class9_2,MATCH(IP$1,'9 класс'!$A:$A,0)-7+'Итог по классам'!$B147,,,),"ш")</f>
        <v>0</v>
      </c>
      <c r="IQ147" s="38">
        <f ca="1">COUNTIF(OFFSET(class9_1,MATCH(IQ$1,'9 класс'!$A:$A,0)-7+'Итог по классам'!$B147,,,),"Ф")</f>
        <v>0</v>
      </c>
      <c r="IR147" s="37">
        <f ca="1">COUNTIF(OFFSET(class9_1,MATCH(IR$1,'9 класс'!$A:$A,0)-7+'Итог по классам'!$B147,,,),"р")</f>
        <v>0</v>
      </c>
      <c r="IS147" s="37">
        <f ca="1">COUNTIF(OFFSET(class9_1,MATCH(IS$1,'9 класс'!$A:$A,0)-7+'Итог по классам'!$B147,,,),"ш")</f>
        <v>0</v>
      </c>
      <c r="IT147" s="37">
        <f ca="1">COUNTIF(OFFSET(class9_2,MATCH(IT$1,'9 класс'!$A:$A,0)-7+'Итог по классам'!$B147,,,),"Ф")</f>
        <v>0</v>
      </c>
      <c r="IU147" s="37">
        <f ca="1">COUNTIF(OFFSET(class9_2,MATCH(IU$1,'9 класс'!$A:$A,0)-7+'Итог по классам'!$B147,,,),"р")</f>
        <v>0</v>
      </c>
      <c r="IV147" s="37">
        <f ca="1">COUNTIF(OFFSET(class9_2,MATCH(IV$1,'9 класс'!$A:$A,0)-7+'Итог по классам'!$B147,,,),"ш")</f>
        <v>0</v>
      </c>
      <c r="IW147" s="38">
        <f ca="1">COUNTIF(OFFSET(class9_1,MATCH(IW$1,'9 класс'!$A:$A,0)-7+'Итог по классам'!$B147,,,),"Ф")</f>
        <v>0</v>
      </c>
      <c r="IX147" s="37">
        <f ca="1">COUNTIF(OFFSET(class9_1,MATCH(IX$1,'9 класс'!$A:$A,0)-7+'Итог по классам'!$B147,,,),"р")</f>
        <v>0</v>
      </c>
      <c r="IY147" s="37">
        <f ca="1">COUNTIF(OFFSET(class9_1,MATCH(IY$1,'9 класс'!$A:$A,0)-7+'Итог по классам'!$B147,,,),"ш")</f>
        <v>0</v>
      </c>
      <c r="IZ147" s="37">
        <f ca="1">COUNTIF(OFFSET(class9_2,MATCH(IZ$1,'9 класс'!$A:$A,0)-7+'Итог по классам'!$B147,,,),"Ф")</f>
        <v>0</v>
      </c>
      <c r="JA147" s="37">
        <f ca="1">COUNTIF(OFFSET(class9_2,MATCH(JA$1,'9 класс'!$A:$A,0)-7+'Итог по классам'!$B147,,,),"р")</f>
        <v>0</v>
      </c>
      <c r="JB147" s="37">
        <f ca="1">COUNTIF(OFFSET(class9_2,MATCH(JB$1,'9 класс'!$A:$A,0)-7+'Итог по классам'!$B147,,,),"ш")</f>
        <v>0</v>
      </c>
      <c r="JC147" s="38">
        <f ca="1">COUNTIF(OFFSET(class9_1,MATCH(JC$1,'9 класс'!$A:$A,0)-7+'Итог по классам'!$B147,,,),"Ф")</f>
        <v>0</v>
      </c>
      <c r="JD147" s="37">
        <f ca="1">COUNTIF(OFFSET(class9_1,MATCH(JD$1,'9 класс'!$A:$A,0)-7+'Итог по классам'!$B147,,,),"р")</f>
        <v>0</v>
      </c>
      <c r="JE147" s="37">
        <f ca="1">COUNTIF(OFFSET(class9_1,MATCH(JE$1,'9 класс'!$A:$A,0)-7+'Итог по классам'!$B147,,,),"ш")</f>
        <v>0</v>
      </c>
      <c r="JF147" s="37">
        <f ca="1">COUNTIF(OFFSET(class9_2,MATCH(JF$1,'9 класс'!$A:$A,0)-7+'Итог по классам'!$B147,,,),"Ф")</f>
        <v>0</v>
      </c>
      <c r="JG147" s="37">
        <f ca="1">COUNTIF(OFFSET(class9_2,MATCH(JG$1,'9 класс'!$A:$A,0)-7+'Итог по классам'!$B147,,,),"р")</f>
        <v>0</v>
      </c>
      <c r="JH147" s="37">
        <f ca="1">COUNTIF(OFFSET(class9_2,MATCH(JH$1,'9 класс'!$A:$A,0)-7+'Итог по классам'!$B147,,,),"ш")</f>
        <v>0</v>
      </c>
      <c r="JI147" s="38">
        <f ca="1">COUNTIF(OFFSET(class9_1,MATCH(JI$1,'9 класс'!$A:$A,0)-7+'Итог по классам'!$B147,,,),"Ф")</f>
        <v>0</v>
      </c>
      <c r="JJ147" s="37">
        <f ca="1">COUNTIF(OFFSET(class9_1,MATCH(JJ$1,'9 класс'!$A:$A,0)-7+'Итог по классам'!$B147,,,),"р")</f>
        <v>0</v>
      </c>
      <c r="JK147" s="37">
        <f ca="1">COUNTIF(OFFSET(class9_1,MATCH(JK$1,'9 класс'!$A:$A,0)-7+'Итог по классам'!$B147,,,),"ш")</f>
        <v>0</v>
      </c>
      <c r="JL147" s="37">
        <f ca="1">COUNTIF(OFFSET(class9_2,MATCH(JL$1,'9 класс'!$A:$A,0)-7+'Итог по классам'!$B147,,,),"Ф")</f>
        <v>0</v>
      </c>
      <c r="JM147" s="37">
        <f ca="1">COUNTIF(OFFSET(class9_2,MATCH(JM$1,'9 класс'!$A:$A,0)-7+'Итог по классам'!$B147,,,),"р")</f>
        <v>0</v>
      </c>
      <c r="JN147" s="37">
        <f ca="1">COUNTIF(OFFSET(class9_2,MATCH(JN$1,'9 класс'!$A:$A,0)-7+'Итог по классам'!$B147,,,),"ш")</f>
        <v>0</v>
      </c>
      <c r="JO147" s="38">
        <f ca="1">COUNTIF(OFFSET(class9_1,MATCH(JO$1,'9 класс'!$A:$A,0)-7+'Итог по классам'!$B147,,,),"Ф")</f>
        <v>0</v>
      </c>
      <c r="JP147" s="37">
        <f ca="1">COUNTIF(OFFSET(class9_1,MATCH(JP$1,'9 класс'!$A:$A,0)-7+'Итог по классам'!$B147,,,),"р")</f>
        <v>0</v>
      </c>
      <c r="JQ147" s="37">
        <f ca="1">COUNTIF(OFFSET(class9_1,MATCH(JQ$1,'9 класс'!$A:$A,0)-7+'Итог по классам'!$B147,,,),"ш")</f>
        <v>0</v>
      </c>
      <c r="JR147" s="37">
        <f ca="1">COUNTIF(OFFSET(class9_2,MATCH(JR$1,'9 класс'!$A:$A,0)-7+'Итог по классам'!$B147,,,),"Ф")</f>
        <v>0</v>
      </c>
      <c r="JS147" s="37">
        <f ca="1">COUNTIF(OFFSET(class9_2,MATCH(JS$1,'9 класс'!$A:$A,0)-7+'Итог по классам'!$B147,,,),"р")</f>
        <v>0</v>
      </c>
      <c r="JT147" s="37">
        <f ca="1">COUNTIF(OFFSET(class9_2,MATCH(JT$1,'9 класс'!$A:$A,0)-7+'Итог по классам'!$B147,,,),"ш")</f>
        <v>0</v>
      </c>
      <c r="JU147" s="38">
        <f ca="1">COUNTIF(OFFSET(class9_1,MATCH(JU$1,'9 класс'!$A:$A,0)-7+'Итог по классам'!$B147,,,),"Ф")</f>
        <v>0</v>
      </c>
      <c r="JV147" s="37">
        <f ca="1">COUNTIF(OFFSET(class9_1,MATCH(JV$1,'9 класс'!$A:$A,0)-7+'Итог по классам'!$B147,,,),"р")</f>
        <v>0</v>
      </c>
      <c r="JW147" s="37">
        <f ca="1">COUNTIF(OFFSET(class9_1,MATCH(JW$1,'9 класс'!$A:$A,0)-7+'Итог по классам'!$B147,,,),"ш")</f>
        <v>0</v>
      </c>
      <c r="JX147" s="37">
        <f ca="1">COUNTIF(OFFSET(class9_2,MATCH(JX$1,'9 класс'!$A:$A,0)-7+'Итог по классам'!$B147,,,),"Ф")</f>
        <v>0</v>
      </c>
      <c r="JY147" s="37">
        <f ca="1">COUNTIF(OFFSET(class9_2,MATCH(JY$1,'9 класс'!$A:$A,0)-7+'Итог по классам'!$B147,,,),"р")</f>
        <v>0</v>
      </c>
      <c r="JZ147" s="37">
        <f ca="1">COUNTIF(OFFSET(class9_2,MATCH(JZ$1,'9 класс'!$A:$A,0)-7+'Итог по классам'!$B147,,,),"ш")</f>
        <v>0</v>
      </c>
      <c r="KA147" s="38">
        <f ca="1">COUNTIF(OFFSET(class9_1,MATCH(KA$1,'9 класс'!$A:$A,0)-7+'Итог по классам'!$B147,,,),"Ф")</f>
        <v>0</v>
      </c>
      <c r="KB147" s="37">
        <f ca="1">COUNTIF(OFFSET(class9_1,MATCH(KB$1,'9 класс'!$A:$A,0)-7+'Итог по классам'!$B147,,,),"р")</f>
        <v>0</v>
      </c>
      <c r="KC147" s="37">
        <f ca="1">COUNTIF(OFFSET(class9_1,MATCH(KC$1,'9 класс'!$A:$A,0)-7+'Итог по классам'!$B147,,,),"ш")</f>
        <v>0</v>
      </c>
      <c r="KD147" s="37">
        <f ca="1">COUNTIF(OFFSET(class9_2,MATCH(KD$1,'9 класс'!$A:$A,0)-7+'Итог по классам'!$B147,,,),"Ф")</f>
        <v>0</v>
      </c>
      <c r="KE147" s="37">
        <f ca="1">COUNTIF(OFFSET(class9_2,MATCH(KE$1,'9 класс'!$A:$A,0)-7+'Итог по классам'!$B147,,,),"р")</f>
        <v>0</v>
      </c>
      <c r="KF147" s="37">
        <f ca="1">COUNTIF(OFFSET(class9_2,MATCH(KF$1,'9 класс'!$A:$A,0)-7+'Итог по классам'!$B147,,,),"ш")</f>
        <v>0</v>
      </c>
      <c r="KG147" s="38">
        <f ca="1">COUNTIF(OFFSET(class9_1,MATCH(KG$1,'9 класс'!$A:$A,0)-7+'Итог по классам'!$B147,,,),"Ф")</f>
        <v>0</v>
      </c>
      <c r="KH147" s="37">
        <f ca="1">COUNTIF(OFFSET(class9_1,MATCH(KH$1,'9 класс'!$A:$A,0)-7+'Итог по классам'!$B147,,,),"р")</f>
        <v>0</v>
      </c>
      <c r="KI147" s="37">
        <f ca="1">COUNTIF(OFFSET(class9_1,MATCH(KI$1,'9 класс'!$A:$A,0)-7+'Итог по классам'!$B147,,,),"ш")</f>
        <v>0</v>
      </c>
      <c r="KJ147" s="37">
        <f ca="1">COUNTIF(OFFSET(class9_2,MATCH(KJ$1,'9 класс'!$A:$A,0)-7+'Итог по классам'!$B147,,,),"Ф")</f>
        <v>0</v>
      </c>
      <c r="KK147" s="37">
        <f ca="1">COUNTIF(OFFSET(class9_2,MATCH(KK$1,'9 класс'!$A:$A,0)-7+'Итог по классам'!$B147,,,),"р")</f>
        <v>0</v>
      </c>
      <c r="KL147" s="37">
        <f ca="1">COUNTIF(OFFSET(class9_2,MATCH(KL$1,'9 класс'!$A:$A,0)-7+'Итог по классам'!$B147,,,),"ш")</f>
        <v>0</v>
      </c>
      <c r="KM147" s="38">
        <f ca="1">COUNTIF(OFFSET(class9_1,MATCH(KM$1,'9 класс'!$A:$A,0)-7+'Итог по классам'!$B147,,,),"Ф")</f>
        <v>0</v>
      </c>
      <c r="KN147" s="37">
        <f ca="1">COUNTIF(OFFSET(class9_1,MATCH(KN$1,'9 класс'!$A:$A,0)-7+'Итог по классам'!$B147,,,),"р")</f>
        <v>0</v>
      </c>
      <c r="KO147" s="37">
        <f ca="1">COUNTIF(OFFSET(class9_1,MATCH(KO$1,'9 класс'!$A:$A,0)-7+'Итог по классам'!$B147,,,),"ш")</f>
        <v>0</v>
      </c>
      <c r="KP147" s="37">
        <f ca="1">COUNTIF(OFFSET(class9_2,MATCH(KP$1,'9 класс'!$A:$A,0)-7+'Итог по классам'!$B147,,,),"Ф")</f>
        <v>0</v>
      </c>
      <c r="KQ147" s="37">
        <f ca="1">COUNTIF(OFFSET(class9_2,MATCH(KQ$1,'9 класс'!$A:$A,0)-7+'Итог по классам'!$B147,,,),"р")</f>
        <v>0</v>
      </c>
      <c r="KR147" s="37">
        <f ca="1">COUNTIF(OFFSET(class9_2,MATCH(KR$1,'9 класс'!$A:$A,0)-7+'Итог по классам'!$B147,,,),"ш")</f>
        <v>0</v>
      </c>
    </row>
    <row r="148" spans="1:304" x14ac:dyDescent="0.25">
      <c r="A148">
        <f t="shared" si="13"/>
        <v>1</v>
      </c>
      <c r="B148" s="37">
        <v>16</v>
      </c>
      <c r="C148" s="3" t="s">
        <v>8</v>
      </c>
      <c r="D148" s="3" t="s">
        <v>65</v>
      </c>
      <c r="E148" s="37">
        <f ca="1">COUNTIF(OFFSET(class9_1,MATCH(E$1,'9 класс'!$A:$A,0)-7+'Итог по классам'!$B148,,,),"Ф")</f>
        <v>0</v>
      </c>
      <c r="F148" s="37">
        <f ca="1">COUNTIF(OFFSET(class9_1,MATCH(F$1,'9 класс'!$A:$A,0)-7+'Итог по классам'!$B148,,,),"р")</f>
        <v>0</v>
      </c>
      <c r="G148" s="37">
        <f ca="1">COUNTIF(OFFSET(class9_1,MATCH(G$1,'9 класс'!$A:$A,0)-7+'Итог по классам'!$B148,,,),"ш")</f>
        <v>0</v>
      </c>
      <c r="H148" s="37">
        <f ca="1">COUNTIF(OFFSET(class9_2,MATCH(H$1,'9 класс'!$A:$A,0)-7+'Итог по классам'!$B148,,,),"Ф")</f>
        <v>0</v>
      </c>
      <c r="I148" s="37">
        <f ca="1">COUNTIF(OFFSET(class9_2,MATCH(I$1,'9 класс'!$A:$A,0)-7+'Итог по классам'!$B148,,,),"р")</f>
        <v>0</v>
      </c>
      <c r="J148" s="37">
        <f ca="1">COUNTIF(OFFSET(class9_2,MATCH(J$1,'9 класс'!$A:$A,0)-7+'Итог по классам'!$B148,,,),"ш")</f>
        <v>0</v>
      </c>
      <c r="K148" s="38">
        <f ca="1">COUNTIF(OFFSET(class9_1,MATCH(K$1,'9 класс'!$A:$A,0)-7+'Итог по классам'!$B148,,,),"Ф")</f>
        <v>0</v>
      </c>
      <c r="L148" s="37">
        <f ca="1">COUNTIF(OFFSET(class9_1,MATCH(L$1,'9 класс'!$A:$A,0)-7+'Итог по классам'!$B148,,,),"р")</f>
        <v>0</v>
      </c>
      <c r="M148" s="37">
        <f ca="1">COUNTIF(OFFSET(class9_1,MATCH(M$1,'9 класс'!$A:$A,0)-7+'Итог по классам'!$B148,,,),"ш")</f>
        <v>0</v>
      </c>
      <c r="N148" s="37">
        <f ca="1">COUNTIF(OFFSET(class9_2,MATCH(N$1,'9 класс'!$A:$A,0)-7+'Итог по классам'!$B148,,,),"Ф")</f>
        <v>0</v>
      </c>
      <c r="O148" s="37">
        <f ca="1">COUNTIF(OFFSET(class9_2,MATCH(O$1,'9 класс'!$A:$A,0)-7+'Итог по классам'!$B148,,,),"р")</f>
        <v>0</v>
      </c>
      <c r="P148" s="37">
        <f ca="1">COUNTIF(OFFSET(class9_2,MATCH(P$1,'9 класс'!$A:$A,0)-7+'Итог по классам'!$B148,,,),"ш")</f>
        <v>0</v>
      </c>
      <c r="Q148" s="38">
        <f ca="1">COUNTIF(OFFSET(class9_1,MATCH(Q$1,'9 класс'!$A:$A,0)-7+'Итог по классам'!$B148,,,),"Ф")</f>
        <v>0</v>
      </c>
      <c r="R148" s="37">
        <f ca="1">COUNTIF(OFFSET(class9_1,MATCH(R$1,'9 класс'!$A:$A,0)-7+'Итог по классам'!$B148,,,),"р")</f>
        <v>0</v>
      </c>
      <c r="S148" s="37">
        <f ca="1">COUNTIF(OFFSET(class9_1,MATCH(S$1,'9 класс'!$A:$A,0)-7+'Итог по классам'!$B148,,,),"ш")</f>
        <v>0</v>
      </c>
      <c r="T148" s="37">
        <f ca="1">COUNTIF(OFFSET(class9_2,MATCH(T$1,'9 класс'!$A:$A,0)-7+'Итог по классам'!$B148,,,),"Ф")</f>
        <v>0</v>
      </c>
      <c r="U148" s="37">
        <f ca="1">COUNTIF(OFFSET(class9_2,MATCH(U$1,'9 класс'!$A:$A,0)-7+'Итог по классам'!$B148,,,),"р")</f>
        <v>0</v>
      </c>
      <c r="V148" s="37">
        <f ca="1">COUNTIF(OFFSET(class9_2,MATCH(V$1,'9 класс'!$A:$A,0)-7+'Итог по классам'!$B148,,,),"ш")</f>
        <v>0</v>
      </c>
      <c r="W148" s="38">
        <f ca="1">COUNTIF(OFFSET(class9_1,MATCH(W$1,'9 класс'!$A:$A,0)-7+'Итог по классам'!$B148,,,),"Ф")</f>
        <v>0</v>
      </c>
      <c r="X148" s="37">
        <f ca="1">COUNTIF(OFFSET(class9_1,MATCH(X$1,'9 класс'!$A:$A,0)-7+'Итог по классам'!$B148,,,),"р")</f>
        <v>0</v>
      </c>
      <c r="Y148" s="37">
        <f ca="1">COUNTIF(OFFSET(class9_1,MATCH(Y$1,'9 класс'!$A:$A,0)-7+'Итог по классам'!$B148,,,),"ш")</f>
        <v>0</v>
      </c>
      <c r="Z148" s="37">
        <f ca="1">COUNTIF(OFFSET(class9_2,MATCH(Z$1,'9 класс'!$A:$A,0)-7+'Итог по классам'!$B148,,,),"Ф")</f>
        <v>0</v>
      </c>
      <c r="AA148" s="37">
        <f ca="1">COUNTIF(OFFSET(class9_2,MATCH(AA$1,'9 класс'!$A:$A,0)-7+'Итог по классам'!$B148,,,),"р")</f>
        <v>0</v>
      </c>
      <c r="AB148" s="37">
        <f ca="1">COUNTIF(OFFSET(class9_2,MATCH(AB$1,'9 класс'!$A:$A,0)-7+'Итог по классам'!$B148,,,),"ш")</f>
        <v>0</v>
      </c>
      <c r="AC148" s="38">
        <f ca="1">COUNTIF(OFFSET(class9_1,MATCH(AC$1,'9 класс'!$A:$A,0)-7+'Итог по классам'!$B148,,,),"Ф")</f>
        <v>0</v>
      </c>
      <c r="AD148" s="37">
        <f ca="1">COUNTIF(OFFSET(class9_1,MATCH(AD$1,'9 класс'!$A:$A,0)-7+'Итог по классам'!$B148,,,),"р")</f>
        <v>0</v>
      </c>
      <c r="AE148" s="37">
        <f ca="1">COUNTIF(OFFSET(class9_1,MATCH(AE$1,'9 класс'!$A:$A,0)-7+'Итог по классам'!$B148,,,),"ш")</f>
        <v>0</v>
      </c>
      <c r="AF148" s="37">
        <f ca="1">COUNTIF(OFFSET(class9_2,MATCH(AF$1,'9 класс'!$A:$A,0)-7+'Итог по классам'!$B148,,,),"Ф")</f>
        <v>0</v>
      </c>
      <c r="AG148" s="37">
        <f ca="1">COUNTIF(OFFSET(class9_2,MATCH(AG$1,'9 класс'!$A:$A,0)-7+'Итог по классам'!$B148,,,),"р")</f>
        <v>0</v>
      </c>
      <c r="AH148" s="37">
        <f ca="1">COUNTIF(OFFSET(class9_2,MATCH(AH$1,'9 класс'!$A:$A,0)-7+'Итог по классам'!$B148,,,),"ш")</f>
        <v>0</v>
      </c>
      <c r="AI148" s="38">
        <f ca="1">COUNTIF(OFFSET(class9_1,MATCH(AI$1,'9 класс'!$A:$A,0)-7+'Итог по классам'!$B148,,,),"Ф")</f>
        <v>0</v>
      </c>
      <c r="AJ148" s="37">
        <f ca="1">COUNTIF(OFFSET(class9_1,MATCH(AJ$1,'9 класс'!$A:$A,0)-7+'Итог по классам'!$B148,,,),"р")</f>
        <v>0</v>
      </c>
      <c r="AK148" s="37">
        <f ca="1">COUNTIF(OFFSET(class9_1,MATCH(AK$1,'9 класс'!$A:$A,0)-7+'Итог по классам'!$B148,,,),"ш")</f>
        <v>0</v>
      </c>
      <c r="AL148" s="37">
        <f ca="1">COUNTIF(OFFSET(class9_2,MATCH(AL$1,'9 класс'!$A:$A,0)-7+'Итог по классам'!$B148,,,),"Ф")</f>
        <v>0</v>
      </c>
      <c r="AM148" s="37">
        <f ca="1">COUNTIF(OFFSET(class9_2,MATCH(AM$1,'9 класс'!$A:$A,0)-7+'Итог по классам'!$B148,,,),"р")</f>
        <v>0</v>
      </c>
      <c r="AN148" s="37">
        <f ca="1">COUNTIF(OFFSET(class9_2,MATCH(AN$1,'9 класс'!$A:$A,0)-7+'Итог по классам'!$B148,,,),"ш")</f>
        <v>0</v>
      </c>
      <c r="AO148" s="38">
        <f ca="1">COUNTIF(OFFSET(class9_1,MATCH(AO$1,'9 класс'!$A:$A,0)-7+'Итог по классам'!$B148,,,),"Ф")</f>
        <v>0</v>
      </c>
      <c r="AP148" s="37">
        <f ca="1">COUNTIF(OFFSET(class9_1,MATCH(AP$1,'9 класс'!$A:$A,0)-7+'Итог по классам'!$B148,,,),"р")</f>
        <v>0</v>
      </c>
      <c r="AQ148" s="37">
        <f ca="1">COUNTIF(OFFSET(class9_1,MATCH(AQ$1,'9 класс'!$A:$A,0)-7+'Итог по классам'!$B148,,,),"ш")</f>
        <v>0</v>
      </c>
      <c r="AR148" s="37">
        <f ca="1">COUNTIF(OFFSET(class9_2,MATCH(AR$1,'9 класс'!$A:$A,0)-7+'Итог по классам'!$B148,,,),"Ф")</f>
        <v>0</v>
      </c>
      <c r="AS148" s="37">
        <f ca="1">COUNTIF(OFFSET(class9_2,MATCH(AS$1,'9 класс'!$A:$A,0)-7+'Итог по классам'!$B148,,,),"р")</f>
        <v>0</v>
      </c>
      <c r="AT148" s="37">
        <f ca="1">COUNTIF(OFFSET(class9_2,MATCH(AT$1,'9 класс'!$A:$A,0)-7+'Итог по классам'!$B148,,,),"ш")</f>
        <v>0</v>
      </c>
      <c r="AU148" s="38">
        <f ca="1">COUNTIF(OFFSET(class9_1,MATCH(AU$1,'9 класс'!$A:$A,0)-7+'Итог по классам'!$B148,,,),"Ф")</f>
        <v>0</v>
      </c>
      <c r="AV148" s="37">
        <f ca="1">COUNTIF(OFFSET(class9_1,MATCH(AV$1,'9 класс'!$A:$A,0)-7+'Итог по классам'!$B148,,,),"р")</f>
        <v>0</v>
      </c>
      <c r="AW148" s="37">
        <f ca="1">COUNTIF(OFFSET(class9_1,MATCH(AW$1,'9 класс'!$A:$A,0)-7+'Итог по классам'!$B148,,,),"ш")</f>
        <v>0</v>
      </c>
      <c r="AX148" s="37">
        <f ca="1">COUNTIF(OFFSET(class9_2,MATCH(AX$1,'9 класс'!$A:$A,0)-7+'Итог по классам'!$B148,,,),"Ф")</f>
        <v>0</v>
      </c>
      <c r="AY148" s="37">
        <f ca="1">COUNTIF(OFFSET(class9_2,MATCH(AY$1,'9 класс'!$A:$A,0)-7+'Итог по классам'!$B148,,,),"р")</f>
        <v>0</v>
      </c>
      <c r="AZ148" s="37">
        <f ca="1">COUNTIF(OFFSET(class9_2,MATCH(AZ$1,'9 класс'!$A:$A,0)-7+'Итог по классам'!$B148,,,),"ш")</f>
        <v>0</v>
      </c>
      <c r="BA148" s="38">
        <f ca="1">COUNTIF(OFFSET(class9_1,MATCH(BA$1,'9 класс'!$A:$A,0)-7+'Итог по классам'!$B148,,,),"Ф")</f>
        <v>0</v>
      </c>
      <c r="BB148" s="37">
        <f ca="1">COUNTIF(OFFSET(class9_1,MATCH(BB$1,'9 класс'!$A:$A,0)-7+'Итог по классам'!$B148,,,),"р")</f>
        <v>0</v>
      </c>
      <c r="BC148" s="37">
        <f ca="1">COUNTIF(OFFSET(class9_1,MATCH(BC$1,'9 класс'!$A:$A,0)-7+'Итог по классам'!$B148,,,),"ш")</f>
        <v>0</v>
      </c>
      <c r="BD148" s="37">
        <f ca="1">COUNTIF(OFFSET(class9_2,MATCH(BD$1,'9 класс'!$A:$A,0)-7+'Итог по классам'!$B148,,,),"Ф")</f>
        <v>0</v>
      </c>
      <c r="BE148" s="37">
        <f ca="1">COUNTIF(OFFSET(class9_2,MATCH(BE$1,'9 класс'!$A:$A,0)-7+'Итог по классам'!$B148,,,),"р")</f>
        <v>0</v>
      </c>
      <c r="BF148" s="37">
        <f ca="1">COUNTIF(OFFSET(class9_2,MATCH(BF$1,'9 класс'!$A:$A,0)-7+'Итог по классам'!$B148,,,),"ш")</f>
        <v>0</v>
      </c>
      <c r="BG148" s="38">
        <f ca="1">COUNTIF(OFFSET(class9_1,MATCH(BG$1,'9 класс'!$A:$A,0)-7+'Итог по классам'!$B148,,,),"Ф")</f>
        <v>0</v>
      </c>
      <c r="BH148" s="37">
        <f ca="1">COUNTIF(OFFSET(class9_1,MATCH(BH$1,'9 класс'!$A:$A,0)-7+'Итог по классам'!$B148,,,),"р")</f>
        <v>0</v>
      </c>
      <c r="BI148" s="37">
        <f ca="1">COUNTIF(OFFSET(class9_1,MATCH(BI$1,'9 класс'!$A:$A,0)-7+'Итог по классам'!$B148,,,),"ш")</f>
        <v>0</v>
      </c>
      <c r="BJ148" s="37">
        <f ca="1">COUNTIF(OFFSET(class9_2,MATCH(BJ$1,'9 класс'!$A:$A,0)-7+'Итог по классам'!$B148,,,),"Ф")</f>
        <v>0</v>
      </c>
      <c r="BK148" s="37">
        <f ca="1">COUNTIF(OFFSET(class9_2,MATCH(BK$1,'9 класс'!$A:$A,0)-7+'Итог по классам'!$B148,,,),"р")</f>
        <v>0</v>
      </c>
      <c r="BL148" s="37">
        <f ca="1">COUNTIF(OFFSET(class9_2,MATCH(BL$1,'9 класс'!$A:$A,0)-7+'Итог по классам'!$B148,,,),"ш")</f>
        <v>0</v>
      </c>
      <c r="BM148" s="38">
        <f ca="1">COUNTIF(OFFSET(class9_1,MATCH(BM$1,'9 класс'!$A:$A,0)-7+'Итог по классам'!$B148,,,),"Ф")</f>
        <v>0</v>
      </c>
      <c r="BN148" s="37">
        <f ca="1">COUNTIF(OFFSET(class9_1,MATCH(BN$1,'9 класс'!$A:$A,0)-7+'Итог по классам'!$B148,,,),"р")</f>
        <v>0</v>
      </c>
      <c r="BO148" s="37">
        <f ca="1">COUNTIF(OFFSET(class9_1,MATCH(BO$1,'9 класс'!$A:$A,0)-7+'Итог по классам'!$B148,,,),"ш")</f>
        <v>0</v>
      </c>
      <c r="BP148" s="37">
        <f ca="1">COUNTIF(OFFSET(class9_2,MATCH(BP$1,'9 класс'!$A:$A,0)-7+'Итог по классам'!$B148,,,),"Ф")</f>
        <v>0</v>
      </c>
      <c r="BQ148" s="37">
        <f ca="1">COUNTIF(OFFSET(class9_2,MATCH(BQ$1,'9 класс'!$A:$A,0)-7+'Итог по классам'!$B148,,,),"р")</f>
        <v>0</v>
      </c>
      <c r="BR148" s="37">
        <f ca="1">COUNTIF(OFFSET(class9_2,MATCH(BR$1,'9 класс'!$A:$A,0)-7+'Итог по классам'!$B148,,,),"ш")</f>
        <v>0</v>
      </c>
      <c r="BS148" s="38">
        <f ca="1">COUNTIF(OFFSET(class9_1,MATCH(BS$1,'9 класс'!$A:$A,0)-7+'Итог по классам'!$B148,,,),"Ф")</f>
        <v>0</v>
      </c>
      <c r="BT148" s="37">
        <f ca="1">COUNTIF(OFFSET(class9_1,MATCH(BT$1,'9 класс'!$A:$A,0)-7+'Итог по классам'!$B148,,,),"р")</f>
        <v>0</v>
      </c>
      <c r="BU148" s="37">
        <f ca="1">COUNTIF(OFFSET(class9_1,MATCH(BU$1,'9 класс'!$A:$A,0)-7+'Итог по классам'!$B148,,,),"ш")</f>
        <v>0</v>
      </c>
      <c r="BV148" s="37">
        <f ca="1">COUNTIF(OFFSET(class9_2,MATCH(BV$1,'9 класс'!$A:$A,0)-7+'Итог по классам'!$B148,,,),"Ф")</f>
        <v>0</v>
      </c>
      <c r="BW148" s="37">
        <f ca="1">COUNTIF(OFFSET(class9_2,MATCH(BW$1,'9 класс'!$A:$A,0)-7+'Итог по классам'!$B148,,,),"р")</f>
        <v>0</v>
      </c>
      <c r="BX148" s="37">
        <f ca="1">COUNTIF(OFFSET(class9_2,MATCH(BX$1,'9 класс'!$A:$A,0)-7+'Итог по классам'!$B148,,,),"ш")</f>
        <v>0</v>
      </c>
      <c r="BY148" s="38">
        <f ca="1">COUNTIF(OFFSET(class9_1,MATCH(BY$1,'9 класс'!$A:$A,0)-7+'Итог по классам'!$B148,,,),"Ф")</f>
        <v>0</v>
      </c>
      <c r="BZ148" s="37">
        <f ca="1">COUNTIF(OFFSET(class9_1,MATCH(BZ$1,'9 класс'!$A:$A,0)-7+'Итог по классам'!$B148,,,),"р")</f>
        <v>0</v>
      </c>
      <c r="CA148" s="37">
        <f ca="1">COUNTIF(OFFSET(class9_1,MATCH(CA$1,'9 класс'!$A:$A,0)-7+'Итог по классам'!$B148,,,),"ш")</f>
        <v>0</v>
      </c>
      <c r="CB148" s="37">
        <f ca="1">COUNTIF(OFFSET(class9_2,MATCH(CB$1,'9 класс'!$A:$A,0)-7+'Итог по классам'!$B148,,,),"Ф")</f>
        <v>0</v>
      </c>
      <c r="CC148" s="37">
        <f ca="1">COUNTIF(OFFSET(class9_2,MATCH(CC$1,'9 класс'!$A:$A,0)-7+'Итог по классам'!$B148,,,),"р")</f>
        <v>0</v>
      </c>
      <c r="CD148" s="37">
        <f ca="1">COUNTIF(OFFSET(class9_2,MATCH(CD$1,'9 класс'!$A:$A,0)-7+'Итог по классам'!$B148,,,),"ш")</f>
        <v>0</v>
      </c>
      <c r="CE148" s="38">
        <f ca="1">COUNTIF(OFFSET(class9_1,MATCH(CE$1,'9 класс'!$A:$A,0)-7+'Итог по классам'!$B148,,,),"Ф")</f>
        <v>0</v>
      </c>
      <c r="CF148" s="37">
        <f ca="1">COUNTIF(OFFSET(class9_1,MATCH(CF$1,'9 класс'!$A:$A,0)-7+'Итог по классам'!$B148,,,),"р")</f>
        <v>0</v>
      </c>
      <c r="CG148" s="37">
        <f ca="1">COUNTIF(OFFSET(class9_1,MATCH(CG$1,'9 класс'!$A:$A,0)-7+'Итог по классам'!$B148,,,),"ш")</f>
        <v>0</v>
      </c>
      <c r="CH148" s="37">
        <f ca="1">COUNTIF(OFFSET(class9_2,MATCH(CH$1,'9 класс'!$A:$A,0)-7+'Итог по классам'!$B148,,,),"Ф")</f>
        <v>0</v>
      </c>
      <c r="CI148" s="37">
        <f ca="1">COUNTIF(OFFSET(class9_2,MATCH(CI$1,'9 класс'!$A:$A,0)-7+'Итог по классам'!$B148,,,),"р")</f>
        <v>0</v>
      </c>
      <c r="CJ148" s="37">
        <f ca="1">COUNTIF(OFFSET(class9_2,MATCH(CJ$1,'9 класс'!$A:$A,0)-7+'Итог по классам'!$B148,,,),"ш")</f>
        <v>0</v>
      </c>
      <c r="CK148" s="38">
        <f ca="1">COUNTIF(OFFSET(class9_1,MATCH(CK$1,'9 класс'!$A:$A,0)-7+'Итог по классам'!$B148,,,),"Ф")</f>
        <v>0</v>
      </c>
      <c r="CL148" s="37">
        <f ca="1">COUNTIF(OFFSET(class9_1,MATCH(CL$1,'9 класс'!$A:$A,0)-7+'Итог по классам'!$B148,,,),"р")</f>
        <v>0</v>
      </c>
      <c r="CM148" s="37">
        <f ca="1">COUNTIF(OFFSET(class9_1,MATCH(CM$1,'9 класс'!$A:$A,0)-7+'Итог по классам'!$B148,,,),"ш")</f>
        <v>0</v>
      </c>
      <c r="CN148" s="37">
        <f ca="1">COUNTIF(OFFSET(class9_2,MATCH(CN$1,'9 класс'!$A:$A,0)-7+'Итог по классам'!$B148,,,),"Ф")</f>
        <v>0</v>
      </c>
      <c r="CO148" s="37">
        <f ca="1">COUNTIF(OFFSET(class9_2,MATCH(CO$1,'9 класс'!$A:$A,0)-7+'Итог по классам'!$B148,,,),"р")</f>
        <v>0</v>
      </c>
      <c r="CP148" s="37">
        <f ca="1">COUNTIF(OFFSET(class9_2,MATCH(CP$1,'9 класс'!$A:$A,0)-7+'Итог по классам'!$B148,,,),"ш")</f>
        <v>0</v>
      </c>
      <c r="CQ148" s="38">
        <f ca="1">COUNTIF(OFFSET(class9_1,MATCH(CQ$1,'9 класс'!$A:$A,0)-7+'Итог по классам'!$B148,,,),"Ф")</f>
        <v>0</v>
      </c>
      <c r="CR148" s="37">
        <f ca="1">COUNTIF(OFFSET(class9_1,MATCH(CR$1,'9 класс'!$A:$A,0)-7+'Итог по классам'!$B148,,,),"р")</f>
        <v>0</v>
      </c>
      <c r="CS148" s="37">
        <f ca="1">COUNTIF(OFFSET(class9_1,MATCH(CS$1,'9 класс'!$A:$A,0)-7+'Итог по классам'!$B148,,,),"ш")</f>
        <v>0</v>
      </c>
      <c r="CT148" s="37">
        <f ca="1">COUNTIF(OFFSET(class9_2,MATCH(CT$1,'9 класс'!$A:$A,0)-7+'Итог по классам'!$B148,,,),"Ф")</f>
        <v>0</v>
      </c>
      <c r="CU148" s="37">
        <f ca="1">COUNTIF(OFFSET(class9_2,MATCH(CU$1,'9 класс'!$A:$A,0)-7+'Итог по классам'!$B148,,,),"р")</f>
        <v>0</v>
      </c>
      <c r="CV148" s="37">
        <f ca="1">COUNTIF(OFFSET(class9_2,MATCH(CV$1,'9 класс'!$A:$A,0)-7+'Итог по классам'!$B148,,,),"ш")</f>
        <v>0</v>
      </c>
      <c r="CW148" s="38">
        <f ca="1">COUNTIF(OFFSET(class9_1,MATCH(CW$1,'9 класс'!$A:$A,0)-7+'Итог по классам'!$B148,,,),"Ф")</f>
        <v>0</v>
      </c>
      <c r="CX148" s="37">
        <f ca="1">COUNTIF(OFFSET(class9_1,MATCH(CX$1,'9 класс'!$A:$A,0)-7+'Итог по классам'!$B148,,,),"р")</f>
        <v>0</v>
      </c>
      <c r="CY148" s="37">
        <f ca="1">COUNTIF(OFFSET(class9_1,MATCH(CY$1,'9 класс'!$A:$A,0)-7+'Итог по классам'!$B148,,,),"ш")</f>
        <v>0</v>
      </c>
      <c r="CZ148" s="37">
        <f ca="1">COUNTIF(OFFSET(class9_2,MATCH(CZ$1,'9 класс'!$A:$A,0)-7+'Итог по классам'!$B148,,,),"Ф")</f>
        <v>0</v>
      </c>
      <c r="DA148" s="37">
        <f ca="1">COUNTIF(OFFSET(class9_2,MATCH(DA$1,'9 класс'!$A:$A,0)-7+'Итог по классам'!$B148,,,),"р")</f>
        <v>0</v>
      </c>
      <c r="DB148" s="37">
        <f ca="1">COUNTIF(OFFSET(class9_2,MATCH(DB$1,'9 класс'!$A:$A,0)-7+'Итог по классам'!$B148,,,),"ш")</f>
        <v>0</v>
      </c>
      <c r="DC148" s="38">
        <f ca="1">COUNTIF(OFFSET(class9_1,MATCH(DC$1,'9 класс'!$A:$A,0)-7+'Итог по классам'!$B148,,,),"Ф")</f>
        <v>0</v>
      </c>
      <c r="DD148" s="37">
        <f ca="1">COUNTIF(OFFSET(class9_1,MATCH(DD$1,'9 класс'!$A:$A,0)-7+'Итог по классам'!$B148,,,),"р")</f>
        <v>0</v>
      </c>
      <c r="DE148" s="37">
        <f ca="1">COUNTIF(OFFSET(class9_1,MATCH(DE$1,'9 класс'!$A:$A,0)-7+'Итог по классам'!$B148,,,),"ш")</f>
        <v>0</v>
      </c>
      <c r="DF148" s="37">
        <f ca="1">COUNTIF(OFFSET(class9_2,MATCH(DF$1,'9 класс'!$A:$A,0)-7+'Итог по классам'!$B148,,,),"Ф")</f>
        <v>0</v>
      </c>
      <c r="DG148" s="37">
        <f ca="1">COUNTIF(OFFSET(class9_2,MATCH(DG$1,'9 класс'!$A:$A,0)-7+'Итог по классам'!$B148,,,),"р")</f>
        <v>0</v>
      </c>
      <c r="DH148" s="37">
        <f ca="1">COUNTIF(OFFSET(class9_2,MATCH(DH$1,'9 класс'!$A:$A,0)-7+'Итог по классам'!$B148,,,),"ш")</f>
        <v>0</v>
      </c>
      <c r="DI148" s="38">
        <f ca="1">COUNTIF(OFFSET(class9_1,MATCH(DI$1,'9 класс'!$A:$A,0)-7+'Итог по классам'!$B148,,,),"Ф")</f>
        <v>0</v>
      </c>
      <c r="DJ148" s="37">
        <f ca="1">COUNTIF(OFFSET(class9_1,MATCH(DJ$1,'9 класс'!$A:$A,0)-7+'Итог по классам'!$B148,,,),"р")</f>
        <v>0</v>
      </c>
      <c r="DK148" s="37">
        <f ca="1">COUNTIF(OFFSET(class9_1,MATCH(DK$1,'9 класс'!$A:$A,0)-7+'Итог по классам'!$B148,,,),"ш")</f>
        <v>0</v>
      </c>
      <c r="DL148" s="37">
        <f ca="1">COUNTIF(OFFSET(class9_2,MATCH(DL$1,'9 класс'!$A:$A,0)-7+'Итог по классам'!$B148,,,),"Ф")</f>
        <v>0</v>
      </c>
      <c r="DM148" s="37">
        <f ca="1">COUNTIF(OFFSET(class9_2,MATCH(DM$1,'9 класс'!$A:$A,0)-7+'Итог по классам'!$B148,,,),"р")</f>
        <v>0</v>
      </c>
      <c r="DN148" s="37">
        <f ca="1">COUNTIF(OFFSET(class9_2,MATCH(DN$1,'9 класс'!$A:$A,0)-7+'Итог по классам'!$B148,,,),"ш")</f>
        <v>0</v>
      </c>
      <c r="DO148" s="38">
        <f ca="1">COUNTIF(OFFSET(class9_1,MATCH(DO$1,'9 класс'!$A:$A,0)-7+'Итог по классам'!$B148,,,),"Ф")</f>
        <v>0</v>
      </c>
      <c r="DP148" s="37">
        <f ca="1">COUNTIF(OFFSET(class9_1,MATCH(DP$1,'9 класс'!$A:$A,0)-7+'Итог по классам'!$B148,,,),"р")</f>
        <v>0</v>
      </c>
      <c r="DQ148" s="37">
        <f ca="1">COUNTIF(OFFSET(class9_1,MATCH(DQ$1,'9 класс'!$A:$A,0)-7+'Итог по классам'!$B148,,,),"ш")</f>
        <v>0</v>
      </c>
      <c r="DR148" s="37">
        <f ca="1">COUNTIF(OFFSET(class9_2,MATCH(DR$1,'9 класс'!$A:$A,0)-7+'Итог по классам'!$B148,,,),"Ф")</f>
        <v>0</v>
      </c>
      <c r="DS148" s="37">
        <f ca="1">COUNTIF(OFFSET(class9_2,MATCH(DS$1,'9 класс'!$A:$A,0)-7+'Итог по классам'!$B148,,,),"р")</f>
        <v>0</v>
      </c>
      <c r="DT148" s="37">
        <f ca="1">COUNTIF(OFFSET(class9_2,MATCH(DT$1,'9 класс'!$A:$A,0)-7+'Итог по классам'!$B148,,,),"ш")</f>
        <v>0</v>
      </c>
      <c r="DU148" s="38">
        <f ca="1">COUNTIF(OFFSET(class9_1,MATCH(DU$1,'9 класс'!$A:$A,0)-7+'Итог по классам'!$B148,,,),"Ф")</f>
        <v>0</v>
      </c>
      <c r="DV148" s="37">
        <f ca="1">COUNTIF(OFFSET(class9_1,MATCH(DV$1,'9 класс'!$A:$A,0)-7+'Итог по классам'!$B148,,,),"р")</f>
        <v>0</v>
      </c>
      <c r="DW148" s="37">
        <f ca="1">COUNTIF(OFFSET(class9_1,MATCH(DW$1,'9 класс'!$A:$A,0)-7+'Итог по классам'!$B148,,,),"ш")</f>
        <v>0</v>
      </c>
      <c r="DX148" s="37">
        <f ca="1">COUNTIF(OFFSET(class9_2,MATCH(DX$1,'9 класс'!$A:$A,0)-7+'Итог по классам'!$B148,,,),"Ф")</f>
        <v>0</v>
      </c>
      <c r="DY148" s="37">
        <f ca="1">COUNTIF(OFFSET(class9_2,MATCH(DY$1,'9 класс'!$A:$A,0)-7+'Итог по классам'!$B148,,,),"р")</f>
        <v>0</v>
      </c>
      <c r="DZ148" s="37">
        <f ca="1">COUNTIF(OFFSET(class9_2,MATCH(DZ$1,'9 класс'!$A:$A,0)-7+'Итог по классам'!$B148,,,),"ш")</f>
        <v>0</v>
      </c>
      <c r="EA148" s="38">
        <f ca="1">COUNTIF(OFFSET(class9_1,MATCH(EA$1,'9 класс'!$A:$A,0)-7+'Итог по классам'!$B148,,,),"Ф")</f>
        <v>0</v>
      </c>
      <c r="EB148" s="37">
        <f ca="1">COUNTIF(OFFSET(class9_1,MATCH(EB$1,'9 класс'!$A:$A,0)-7+'Итог по классам'!$B148,,,),"р")</f>
        <v>0</v>
      </c>
      <c r="EC148" s="37">
        <f ca="1">COUNTIF(OFFSET(class9_1,MATCH(EC$1,'9 класс'!$A:$A,0)-7+'Итог по классам'!$B148,,,),"ш")</f>
        <v>0</v>
      </c>
      <c r="ED148" s="37">
        <f ca="1">COUNTIF(OFFSET(class9_2,MATCH(ED$1,'9 класс'!$A:$A,0)-7+'Итог по классам'!$B148,,,),"Ф")</f>
        <v>0</v>
      </c>
      <c r="EE148" s="37">
        <f ca="1">COUNTIF(OFFSET(class9_2,MATCH(EE$1,'9 класс'!$A:$A,0)-7+'Итог по классам'!$B148,,,),"р")</f>
        <v>0</v>
      </c>
      <c r="EF148" s="37">
        <f ca="1">COUNTIF(OFFSET(class9_2,MATCH(EF$1,'9 класс'!$A:$A,0)-7+'Итог по классам'!$B148,,,),"ш")</f>
        <v>0</v>
      </c>
      <c r="EG148" s="38">
        <f ca="1">COUNTIF(OFFSET(class9_1,MATCH(EG$1,'9 класс'!$A:$A,0)-7+'Итог по классам'!$B148,,,),"Ф")</f>
        <v>0</v>
      </c>
      <c r="EH148" s="37">
        <f ca="1">COUNTIF(OFFSET(class9_1,MATCH(EH$1,'9 класс'!$A:$A,0)-7+'Итог по классам'!$B148,,,),"р")</f>
        <v>0</v>
      </c>
      <c r="EI148" s="37">
        <f ca="1">COUNTIF(OFFSET(class9_1,MATCH(EI$1,'9 класс'!$A:$A,0)-7+'Итог по классам'!$B148,,,),"ш")</f>
        <v>0</v>
      </c>
      <c r="EJ148" s="37">
        <f ca="1">COUNTIF(OFFSET(class9_2,MATCH(EJ$1,'9 класс'!$A:$A,0)-7+'Итог по классам'!$B148,,,),"Ф")</f>
        <v>0</v>
      </c>
      <c r="EK148" s="37">
        <f ca="1">COUNTIF(OFFSET(class9_2,MATCH(EK$1,'9 класс'!$A:$A,0)-7+'Итог по классам'!$B148,,,),"р")</f>
        <v>0</v>
      </c>
      <c r="EL148" s="37">
        <f ca="1">COUNTIF(OFFSET(class9_2,MATCH(EL$1,'9 класс'!$A:$A,0)-7+'Итог по классам'!$B148,,,),"ш")</f>
        <v>0</v>
      </c>
      <c r="EM148" s="38">
        <f ca="1">COUNTIF(OFFSET(class9_1,MATCH(EM$1,'9 класс'!$A:$A,0)-7+'Итог по классам'!$B148,,,),"Ф")</f>
        <v>0</v>
      </c>
      <c r="EN148" s="37">
        <f ca="1">COUNTIF(OFFSET(class9_1,MATCH(EN$1,'9 класс'!$A:$A,0)-7+'Итог по классам'!$B148,,,),"р")</f>
        <v>0</v>
      </c>
      <c r="EO148" s="37">
        <f ca="1">COUNTIF(OFFSET(class9_1,MATCH(EO$1,'9 класс'!$A:$A,0)-7+'Итог по классам'!$B148,,,),"ш")</f>
        <v>0</v>
      </c>
      <c r="EP148" s="37">
        <f ca="1">COUNTIF(OFFSET(class9_2,MATCH(EP$1,'9 класс'!$A:$A,0)-7+'Итог по классам'!$B148,,,),"Ф")</f>
        <v>0</v>
      </c>
      <c r="EQ148" s="37">
        <f ca="1">COUNTIF(OFFSET(class9_2,MATCH(EQ$1,'9 класс'!$A:$A,0)-7+'Итог по классам'!$B148,,,),"р")</f>
        <v>0</v>
      </c>
      <c r="ER148" s="37">
        <f ca="1">COUNTIF(OFFSET(class9_2,MATCH(ER$1,'9 класс'!$A:$A,0)-7+'Итог по классам'!$B148,,,),"ш")</f>
        <v>0</v>
      </c>
      <c r="ES148" s="38">
        <f ca="1">COUNTIF(OFFSET(class9_1,MATCH(ES$1,'9 класс'!$A:$A,0)-7+'Итог по классам'!$B148,,,),"Ф")</f>
        <v>0</v>
      </c>
      <c r="ET148" s="37">
        <f ca="1">COUNTIF(OFFSET(class9_1,MATCH(ET$1,'9 класс'!$A:$A,0)-7+'Итог по классам'!$B148,,,),"р")</f>
        <v>0</v>
      </c>
      <c r="EU148" s="37">
        <f ca="1">COUNTIF(OFFSET(class9_1,MATCH(EU$1,'9 класс'!$A:$A,0)-7+'Итог по классам'!$B148,,,),"ш")</f>
        <v>0</v>
      </c>
      <c r="EV148" s="37">
        <f ca="1">COUNTIF(OFFSET(class9_2,MATCH(EV$1,'9 класс'!$A:$A,0)-7+'Итог по классам'!$B148,,,),"Ф")</f>
        <v>0</v>
      </c>
      <c r="EW148" s="37">
        <f ca="1">COUNTIF(OFFSET(class9_2,MATCH(EW$1,'9 класс'!$A:$A,0)-7+'Итог по классам'!$B148,,,),"р")</f>
        <v>0</v>
      </c>
      <c r="EX148" s="37">
        <f ca="1">COUNTIF(OFFSET(class9_2,MATCH(EX$1,'9 класс'!$A:$A,0)-7+'Итог по классам'!$B148,,,),"ш")</f>
        <v>0</v>
      </c>
      <c r="EY148" s="38">
        <f ca="1">COUNTIF(OFFSET(class9_1,MATCH(EY$1,'9 класс'!$A:$A,0)-7+'Итог по классам'!$B148,,,),"Ф")</f>
        <v>0</v>
      </c>
      <c r="EZ148" s="37">
        <f ca="1">COUNTIF(OFFSET(class9_1,MATCH(EZ$1,'9 класс'!$A:$A,0)-7+'Итог по классам'!$B148,,,),"р")</f>
        <v>0</v>
      </c>
      <c r="FA148" s="37">
        <f ca="1">COUNTIF(OFFSET(class9_1,MATCH(FA$1,'9 класс'!$A:$A,0)-7+'Итог по классам'!$B148,,,),"ш")</f>
        <v>0</v>
      </c>
      <c r="FB148" s="37">
        <f ca="1">COUNTIF(OFFSET(class9_2,MATCH(FB$1,'9 класс'!$A:$A,0)-7+'Итог по классам'!$B148,,,),"Ф")</f>
        <v>0</v>
      </c>
      <c r="FC148" s="37">
        <f ca="1">COUNTIF(OFFSET(class9_2,MATCH(FC$1,'9 класс'!$A:$A,0)-7+'Итог по классам'!$B148,,,),"р")</f>
        <v>0</v>
      </c>
      <c r="FD148" s="37">
        <f ca="1">COUNTIF(OFFSET(class9_2,MATCH(FD$1,'9 класс'!$A:$A,0)-7+'Итог по классам'!$B148,,,),"ш")</f>
        <v>0</v>
      </c>
      <c r="FE148" s="38">
        <f ca="1">COUNTIF(OFFSET(class9_1,MATCH(FE$1,'9 класс'!$A:$A,0)-7+'Итог по классам'!$B148,,,),"Ф")</f>
        <v>0</v>
      </c>
      <c r="FF148" s="37">
        <f ca="1">COUNTIF(OFFSET(class9_1,MATCH(FF$1,'9 класс'!$A:$A,0)-7+'Итог по классам'!$B148,,,),"р")</f>
        <v>0</v>
      </c>
      <c r="FG148" s="37">
        <f ca="1">COUNTIF(OFFSET(class9_1,MATCH(FG$1,'9 класс'!$A:$A,0)-7+'Итог по классам'!$B148,,,),"ш")</f>
        <v>0</v>
      </c>
      <c r="FH148" s="37">
        <f ca="1">COUNTIF(OFFSET(class9_2,MATCH(FH$1,'9 класс'!$A:$A,0)-7+'Итог по классам'!$B148,,,),"Ф")</f>
        <v>0</v>
      </c>
      <c r="FI148" s="37">
        <f ca="1">COUNTIF(OFFSET(class9_2,MATCH(FI$1,'9 класс'!$A:$A,0)-7+'Итог по классам'!$B148,,,),"р")</f>
        <v>0</v>
      </c>
      <c r="FJ148" s="37">
        <f ca="1">COUNTIF(OFFSET(class9_2,MATCH(FJ$1,'9 класс'!$A:$A,0)-7+'Итог по классам'!$B148,,,),"ш")</f>
        <v>0</v>
      </c>
      <c r="FK148" s="38">
        <f ca="1">COUNTIF(OFFSET(class9_1,MATCH(FK$1,'9 класс'!$A:$A,0)-7+'Итог по классам'!$B148,,,),"Ф")</f>
        <v>0</v>
      </c>
      <c r="FL148" s="37">
        <f ca="1">COUNTIF(OFFSET(class9_1,MATCH(FL$1,'9 класс'!$A:$A,0)-7+'Итог по классам'!$B148,,,),"р")</f>
        <v>0</v>
      </c>
      <c r="FM148" s="37">
        <f ca="1">COUNTIF(OFFSET(class9_1,MATCH(FM$1,'9 класс'!$A:$A,0)-7+'Итог по классам'!$B148,,,),"ш")</f>
        <v>0</v>
      </c>
      <c r="FN148" s="37">
        <f ca="1">COUNTIF(OFFSET(class9_2,MATCH(FN$1,'9 класс'!$A:$A,0)-7+'Итог по классам'!$B148,,,),"Ф")</f>
        <v>0</v>
      </c>
      <c r="FO148" s="37">
        <f ca="1">COUNTIF(OFFSET(class9_2,MATCH(FO$1,'9 класс'!$A:$A,0)-7+'Итог по классам'!$B148,,,),"р")</f>
        <v>0</v>
      </c>
      <c r="FP148" s="37">
        <f ca="1">COUNTIF(OFFSET(class9_2,MATCH(FP$1,'9 класс'!$A:$A,0)-7+'Итог по классам'!$B148,,,),"ш")</f>
        <v>0</v>
      </c>
      <c r="FQ148" s="38">
        <f ca="1">COUNTIF(OFFSET(class9_1,MATCH(FQ$1,'9 класс'!$A:$A,0)-7+'Итог по классам'!$B148,,,),"Ф")</f>
        <v>0</v>
      </c>
      <c r="FR148" s="37">
        <f ca="1">COUNTIF(OFFSET(class9_1,MATCH(FR$1,'9 класс'!$A:$A,0)-7+'Итог по классам'!$B148,,,),"р")</f>
        <v>0</v>
      </c>
      <c r="FS148" s="37">
        <f ca="1">COUNTIF(OFFSET(class9_1,MATCH(FS$1,'9 класс'!$A:$A,0)-7+'Итог по классам'!$B148,,,),"ш")</f>
        <v>0</v>
      </c>
      <c r="FT148" s="37">
        <f ca="1">COUNTIF(OFFSET(class9_2,MATCH(FT$1,'9 класс'!$A:$A,0)-7+'Итог по классам'!$B148,,,),"Ф")</f>
        <v>0</v>
      </c>
      <c r="FU148" s="37">
        <f ca="1">COUNTIF(OFFSET(class9_2,MATCH(FU$1,'9 класс'!$A:$A,0)-7+'Итог по классам'!$B148,,,),"р")</f>
        <v>0</v>
      </c>
      <c r="FV148" s="37">
        <f ca="1">COUNTIF(OFFSET(class9_2,MATCH(FV$1,'9 класс'!$A:$A,0)-7+'Итог по классам'!$B148,,,),"ш")</f>
        <v>0</v>
      </c>
      <c r="FW148" s="38">
        <f ca="1">COUNTIF(OFFSET(class9_1,MATCH(FW$1,'9 класс'!$A:$A,0)-7+'Итог по классам'!$B148,,,),"Ф")</f>
        <v>0</v>
      </c>
      <c r="FX148" s="37">
        <f ca="1">COUNTIF(OFFSET(class9_1,MATCH(FX$1,'9 класс'!$A:$A,0)-7+'Итог по классам'!$B148,,,),"р")</f>
        <v>0</v>
      </c>
      <c r="FY148" s="37">
        <f ca="1">COUNTIF(OFFSET(class9_1,MATCH(FY$1,'9 класс'!$A:$A,0)-7+'Итог по классам'!$B148,,,),"ш")</f>
        <v>0</v>
      </c>
      <c r="FZ148" s="37">
        <f ca="1">COUNTIF(OFFSET(class9_2,MATCH(FZ$1,'9 класс'!$A:$A,0)-7+'Итог по классам'!$B148,,,),"Ф")</f>
        <v>0</v>
      </c>
      <c r="GA148" s="37">
        <f ca="1">COUNTIF(OFFSET(class9_2,MATCH(GA$1,'9 класс'!$A:$A,0)-7+'Итог по классам'!$B148,,,),"р")</f>
        <v>0</v>
      </c>
      <c r="GB148" s="37">
        <f ca="1">COUNTIF(OFFSET(class9_2,MATCH(GB$1,'9 класс'!$A:$A,0)-7+'Итог по классам'!$B148,,,),"ш")</f>
        <v>0</v>
      </c>
      <c r="GC148" s="38">
        <f ca="1">COUNTIF(OFFSET(class9_1,MATCH(GC$1,'9 класс'!$A:$A,0)-7+'Итог по классам'!$B148,,,),"Ф")</f>
        <v>0</v>
      </c>
      <c r="GD148" s="37">
        <f ca="1">COUNTIF(OFFSET(class9_1,MATCH(GD$1,'9 класс'!$A:$A,0)-7+'Итог по классам'!$B148,,,),"р")</f>
        <v>0</v>
      </c>
      <c r="GE148" s="37">
        <f ca="1">COUNTIF(OFFSET(class9_1,MATCH(GE$1,'9 класс'!$A:$A,0)-7+'Итог по классам'!$B148,,,),"ш")</f>
        <v>0</v>
      </c>
      <c r="GF148" s="37">
        <f ca="1">COUNTIF(OFFSET(class9_2,MATCH(GF$1,'9 класс'!$A:$A,0)-7+'Итог по классам'!$B148,,,),"Ф")</f>
        <v>0</v>
      </c>
      <c r="GG148" s="37">
        <f ca="1">COUNTIF(OFFSET(class9_2,MATCH(GG$1,'9 класс'!$A:$A,0)-7+'Итог по классам'!$B148,,,),"р")</f>
        <v>0</v>
      </c>
      <c r="GH148" s="37">
        <f ca="1">COUNTIF(OFFSET(class9_2,MATCH(GH$1,'9 класс'!$A:$A,0)-7+'Итог по классам'!$B148,,,),"ш")</f>
        <v>0</v>
      </c>
      <c r="GI148" s="38">
        <f ca="1">COUNTIF(OFFSET(class9_1,MATCH(GI$1,'9 класс'!$A:$A,0)-7+'Итог по классам'!$B148,,,),"Ф")</f>
        <v>0</v>
      </c>
      <c r="GJ148" s="37">
        <f ca="1">COUNTIF(OFFSET(class9_1,MATCH(GJ$1,'9 класс'!$A:$A,0)-7+'Итог по классам'!$B148,,,),"р")</f>
        <v>0</v>
      </c>
      <c r="GK148" s="37">
        <f ca="1">COUNTIF(OFFSET(class9_1,MATCH(GK$1,'9 класс'!$A:$A,0)-7+'Итог по классам'!$B148,,,),"ш")</f>
        <v>0</v>
      </c>
      <c r="GL148" s="37">
        <f ca="1">COUNTIF(OFFSET(class9_2,MATCH(GL$1,'9 класс'!$A:$A,0)-7+'Итог по классам'!$B148,,,),"Ф")</f>
        <v>0</v>
      </c>
      <c r="GM148" s="37">
        <f ca="1">COUNTIF(OFFSET(class9_2,MATCH(GM$1,'9 класс'!$A:$A,0)-7+'Итог по классам'!$B148,,,),"р")</f>
        <v>0</v>
      </c>
      <c r="GN148" s="37">
        <f ca="1">COUNTIF(OFFSET(class9_2,MATCH(GN$1,'9 класс'!$A:$A,0)-7+'Итог по классам'!$B148,,,),"ш")</f>
        <v>0</v>
      </c>
      <c r="GO148" s="38">
        <f ca="1">COUNTIF(OFFSET(class9_1,MATCH(GO$1,'9 класс'!$A:$A,0)-7+'Итог по классам'!$B148,,,),"Ф")</f>
        <v>0</v>
      </c>
      <c r="GP148" s="37">
        <f ca="1">COUNTIF(OFFSET(class9_1,MATCH(GP$1,'9 класс'!$A:$A,0)-7+'Итог по классам'!$B148,,,),"р")</f>
        <v>0</v>
      </c>
      <c r="GQ148" s="37">
        <f ca="1">COUNTIF(OFFSET(class9_1,MATCH(GQ$1,'9 класс'!$A:$A,0)-7+'Итог по классам'!$B148,,,),"ш")</f>
        <v>0</v>
      </c>
      <c r="GR148" s="37">
        <f ca="1">COUNTIF(OFFSET(class9_2,MATCH(GR$1,'9 класс'!$A:$A,0)-7+'Итог по классам'!$B148,,,),"Ф")</f>
        <v>0</v>
      </c>
      <c r="GS148" s="37">
        <f ca="1">COUNTIF(OFFSET(class9_2,MATCH(GS$1,'9 класс'!$A:$A,0)-7+'Итог по классам'!$B148,,,),"р")</f>
        <v>0</v>
      </c>
      <c r="GT148" s="37">
        <f ca="1">COUNTIF(OFFSET(class9_2,MATCH(GT$1,'9 класс'!$A:$A,0)-7+'Итог по классам'!$B148,,,),"ш")</f>
        <v>0</v>
      </c>
      <c r="GU148" s="38">
        <f ca="1">COUNTIF(OFFSET(class9_1,MATCH(GU$1,'9 класс'!$A:$A,0)-7+'Итог по классам'!$B148,,,),"Ф")</f>
        <v>0</v>
      </c>
      <c r="GV148" s="37">
        <f ca="1">COUNTIF(OFFSET(class9_1,MATCH(GV$1,'9 класс'!$A:$A,0)-7+'Итог по классам'!$B148,,,),"р")</f>
        <v>0</v>
      </c>
      <c r="GW148" s="37">
        <f ca="1">COUNTIF(OFFSET(class9_1,MATCH(GW$1,'9 класс'!$A:$A,0)-7+'Итог по классам'!$B148,,,),"ш")</f>
        <v>0</v>
      </c>
      <c r="GX148" s="37">
        <f ca="1">COUNTIF(OFFSET(class9_2,MATCH(GX$1,'9 класс'!$A:$A,0)-7+'Итог по классам'!$B148,,,),"Ф")</f>
        <v>0</v>
      </c>
      <c r="GY148" s="37">
        <f ca="1">COUNTIF(OFFSET(class9_2,MATCH(GY$1,'9 класс'!$A:$A,0)-7+'Итог по классам'!$B148,,,),"р")</f>
        <v>0</v>
      </c>
      <c r="GZ148" s="37">
        <f ca="1">COUNTIF(OFFSET(class9_2,MATCH(GZ$1,'9 класс'!$A:$A,0)-7+'Итог по классам'!$B148,,,),"ш")</f>
        <v>0</v>
      </c>
      <c r="HA148" s="38">
        <f ca="1">COUNTIF(OFFSET(class9_1,MATCH(HA$1,'9 класс'!$A:$A,0)-7+'Итог по классам'!$B148,,,),"Ф")</f>
        <v>0</v>
      </c>
      <c r="HB148" s="37">
        <f ca="1">COUNTIF(OFFSET(class9_1,MATCH(HB$1,'9 класс'!$A:$A,0)-7+'Итог по классам'!$B148,,,),"р")</f>
        <v>0</v>
      </c>
      <c r="HC148" s="37">
        <f ca="1">COUNTIF(OFFSET(class9_1,MATCH(HC$1,'9 класс'!$A:$A,0)-7+'Итог по классам'!$B148,,,),"ш")</f>
        <v>0</v>
      </c>
      <c r="HD148" s="37">
        <f ca="1">COUNTIF(OFFSET(class9_2,MATCH(HD$1,'9 класс'!$A:$A,0)-7+'Итог по классам'!$B148,,,),"Ф")</f>
        <v>0</v>
      </c>
      <c r="HE148" s="37">
        <f ca="1">COUNTIF(OFFSET(class9_2,MATCH(HE$1,'9 класс'!$A:$A,0)-7+'Итог по классам'!$B148,,,),"р")</f>
        <v>0</v>
      </c>
      <c r="HF148" s="37">
        <f ca="1">COUNTIF(OFFSET(class9_2,MATCH(HF$1,'9 класс'!$A:$A,0)-7+'Итог по классам'!$B148,,,),"ш")</f>
        <v>0</v>
      </c>
      <c r="HG148" s="38">
        <f ca="1">COUNTIF(OFFSET(class9_1,MATCH(HG$1,'9 класс'!$A:$A,0)-7+'Итог по классам'!$B148,,,),"Ф")</f>
        <v>0</v>
      </c>
      <c r="HH148" s="37">
        <f ca="1">COUNTIF(OFFSET(class9_1,MATCH(HH$1,'9 класс'!$A:$A,0)-7+'Итог по классам'!$B148,,,),"р")</f>
        <v>0</v>
      </c>
      <c r="HI148" s="37">
        <f ca="1">COUNTIF(OFFSET(class9_1,MATCH(HI$1,'9 класс'!$A:$A,0)-7+'Итог по классам'!$B148,,,),"ш")</f>
        <v>0</v>
      </c>
      <c r="HJ148" s="37">
        <f ca="1">COUNTIF(OFFSET(class9_2,MATCH(HJ$1,'9 класс'!$A:$A,0)-7+'Итог по классам'!$B148,,,),"Ф")</f>
        <v>0</v>
      </c>
      <c r="HK148" s="37">
        <f ca="1">COUNTIF(OFFSET(class9_2,MATCH(HK$1,'9 класс'!$A:$A,0)-7+'Итог по классам'!$B148,,,),"р")</f>
        <v>0</v>
      </c>
      <c r="HL148" s="37">
        <f ca="1">COUNTIF(OFFSET(class9_2,MATCH(HL$1,'9 класс'!$A:$A,0)-7+'Итог по классам'!$B148,,,),"ш")</f>
        <v>0</v>
      </c>
      <c r="HM148" s="38">
        <f ca="1">COUNTIF(OFFSET(class9_1,MATCH(HM$1,'9 класс'!$A:$A,0)-7+'Итог по классам'!$B148,,,),"Ф")</f>
        <v>0</v>
      </c>
      <c r="HN148" s="37">
        <f ca="1">COUNTIF(OFFSET(class9_1,MATCH(HN$1,'9 класс'!$A:$A,0)-7+'Итог по классам'!$B148,,,),"р")</f>
        <v>0</v>
      </c>
      <c r="HO148" s="37">
        <f ca="1">COUNTIF(OFFSET(class9_1,MATCH(HO$1,'9 класс'!$A:$A,0)-7+'Итог по классам'!$B148,,,),"ш")</f>
        <v>0</v>
      </c>
      <c r="HP148" s="37">
        <f ca="1">COUNTIF(OFFSET(class9_2,MATCH(HP$1,'9 класс'!$A:$A,0)-7+'Итог по классам'!$B148,,,),"Ф")</f>
        <v>0</v>
      </c>
      <c r="HQ148" s="37">
        <f ca="1">COUNTIF(OFFSET(class9_2,MATCH(HQ$1,'9 класс'!$A:$A,0)-7+'Итог по классам'!$B148,,,),"р")</f>
        <v>0</v>
      </c>
      <c r="HR148" s="37">
        <f ca="1">COUNTIF(OFFSET(class9_2,MATCH(HR$1,'9 класс'!$A:$A,0)-7+'Итог по классам'!$B148,,,),"ш")</f>
        <v>0</v>
      </c>
      <c r="HS148" s="38">
        <f ca="1">COUNTIF(OFFSET(class9_1,MATCH(HS$1,'9 класс'!$A:$A,0)-7+'Итог по классам'!$B148,,,),"Ф")</f>
        <v>0</v>
      </c>
      <c r="HT148" s="37">
        <f ca="1">COUNTIF(OFFSET(class9_1,MATCH(HT$1,'9 класс'!$A:$A,0)-7+'Итог по классам'!$B148,,,),"р")</f>
        <v>0</v>
      </c>
      <c r="HU148" s="37">
        <f ca="1">COUNTIF(OFFSET(class9_1,MATCH(HU$1,'9 класс'!$A:$A,0)-7+'Итог по классам'!$B148,,,),"ш")</f>
        <v>0</v>
      </c>
      <c r="HV148" s="37">
        <f ca="1">COUNTIF(OFFSET(class9_2,MATCH(HV$1,'9 класс'!$A:$A,0)-7+'Итог по классам'!$B148,,,),"Ф")</f>
        <v>0</v>
      </c>
      <c r="HW148" s="37">
        <f ca="1">COUNTIF(OFFSET(class9_2,MATCH(HW$1,'9 класс'!$A:$A,0)-7+'Итог по классам'!$B148,,,),"р")</f>
        <v>0</v>
      </c>
      <c r="HX148" s="37">
        <f ca="1">COUNTIF(OFFSET(class9_2,MATCH(HX$1,'9 класс'!$A:$A,0)-7+'Итог по классам'!$B148,,,),"ш")</f>
        <v>0</v>
      </c>
      <c r="HY148" s="38">
        <f ca="1">COUNTIF(OFFSET(class9_1,MATCH(HY$1,'9 класс'!$A:$A,0)-7+'Итог по классам'!$B148,,,),"Ф")</f>
        <v>0</v>
      </c>
      <c r="HZ148" s="37">
        <f ca="1">COUNTIF(OFFSET(class9_1,MATCH(HZ$1,'9 класс'!$A:$A,0)-7+'Итог по классам'!$B148,,,),"р")</f>
        <v>0</v>
      </c>
      <c r="IA148" s="37">
        <f ca="1">COUNTIF(OFFSET(class9_1,MATCH(IA$1,'9 класс'!$A:$A,0)-7+'Итог по классам'!$B148,,,),"ш")</f>
        <v>0</v>
      </c>
      <c r="IB148" s="37">
        <f ca="1">COUNTIF(OFFSET(class9_2,MATCH(IB$1,'9 класс'!$A:$A,0)-7+'Итог по классам'!$B148,,,),"Ф")</f>
        <v>0</v>
      </c>
      <c r="IC148" s="37">
        <f ca="1">COUNTIF(OFFSET(class9_2,MATCH(IC$1,'9 класс'!$A:$A,0)-7+'Итог по классам'!$B148,,,),"р")</f>
        <v>0</v>
      </c>
      <c r="ID148" s="37">
        <f ca="1">COUNTIF(OFFSET(class9_2,MATCH(ID$1,'9 класс'!$A:$A,0)-7+'Итог по классам'!$B148,,,),"ш")</f>
        <v>0</v>
      </c>
      <c r="IE148" s="38">
        <f ca="1">COUNTIF(OFFSET(class9_1,MATCH(IE$1,'9 класс'!$A:$A,0)-7+'Итог по классам'!$B148,,,),"Ф")</f>
        <v>0</v>
      </c>
      <c r="IF148" s="37">
        <f ca="1">COUNTIF(OFFSET(class9_1,MATCH(IF$1,'9 класс'!$A:$A,0)-7+'Итог по классам'!$B148,,,),"р")</f>
        <v>0</v>
      </c>
      <c r="IG148" s="37">
        <f ca="1">COUNTIF(OFFSET(class9_1,MATCH(IG$1,'9 класс'!$A:$A,0)-7+'Итог по классам'!$B148,,,),"ш")</f>
        <v>0</v>
      </c>
      <c r="IH148" s="37">
        <f ca="1">COUNTIF(OFFSET(class9_2,MATCH(IH$1,'9 класс'!$A:$A,0)-7+'Итог по классам'!$B148,,,),"Ф")</f>
        <v>0</v>
      </c>
      <c r="II148" s="37">
        <f ca="1">COUNTIF(OFFSET(class9_2,MATCH(II$1,'9 класс'!$A:$A,0)-7+'Итог по классам'!$B148,,,),"р")</f>
        <v>0</v>
      </c>
      <c r="IJ148" s="37">
        <f ca="1">COUNTIF(OFFSET(class9_2,MATCH(IJ$1,'9 класс'!$A:$A,0)-7+'Итог по классам'!$B148,,,),"ш")</f>
        <v>0</v>
      </c>
      <c r="IK148" s="38">
        <f ca="1">COUNTIF(OFFSET(class9_1,MATCH(IK$1,'9 класс'!$A:$A,0)-7+'Итог по классам'!$B148,,,),"Ф")</f>
        <v>0</v>
      </c>
      <c r="IL148" s="37">
        <f ca="1">COUNTIF(OFFSET(class9_1,MATCH(IL$1,'9 класс'!$A:$A,0)-7+'Итог по классам'!$B148,,,),"р")</f>
        <v>0</v>
      </c>
      <c r="IM148" s="37">
        <f ca="1">COUNTIF(OFFSET(class9_1,MATCH(IM$1,'9 класс'!$A:$A,0)-7+'Итог по классам'!$B148,,,),"ш")</f>
        <v>0</v>
      </c>
      <c r="IN148" s="37">
        <f ca="1">COUNTIF(OFFSET(class9_2,MATCH(IN$1,'9 класс'!$A:$A,0)-7+'Итог по классам'!$B148,,,),"Ф")</f>
        <v>0</v>
      </c>
      <c r="IO148" s="37">
        <f ca="1">COUNTIF(OFFSET(class9_2,MATCH(IO$1,'9 класс'!$A:$A,0)-7+'Итог по классам'!$B148,,,),"р")</f>
        <v>0</v>
      </c>
      <c r="IP148" s="37">
        <f ca="1">COUNTIF(OFFSET(class9_2,MATCH(IP$1,'9 класс'!$A:$A,0)-7+'Итог по классам'!$B148,,,),"ш")</f>
        <v>0</v>
      </c>
      <c r="IQ148" s="38">
        <f ca="1">COUNTIF(OFFSET(class9_1,MATCH(IQ$1,'9 класс'!$A:$A,0)-7+'Итог по классам'!$B148,,,),"Ф")</f>
        <v>0</v>
      </c>
      <c r="IR148" s="37">
        <f ca="1">COUNTIF(OFFSET(class9_1,MATCH(IR$1,'9 класс'!$A:$A,0)-7+'Итог по классам'!$B148,,,),"р")</f>
        <v>0</v>
      </c>
      <c r="IS148" s="37">
        <f ca="1">COUNTIF(OFFSET(class9_1,MATCH(IS$1,'9 класс'!$A:$A,0)-7+'Итог по классам'!$B148,,,),"ш")</f>
        <v>0</v>
      </c>
      <c r="IT148" s="37">
        <f ca="1">COUNTIF(OFFSET(class9_2,MATCH(IT$1,'9 класс'!$A:$A,0)-7+'Итог по классам'!$B148,,,),"Ф")</f>
        <v>0</v>
      </c>
      <c r="IU148" s="37">
        <f ca="1">COUNTIF(OFFSET(class9_2,MATCH(IU$1,'9 класс'!$A:$A,0)-7+'Итог по классам'!$B148,,,),"р")</f>
        <v>0</v>
      </c>
      <c r="IV148" s="37">
        <f ca="1">COUNTIF(OFFSET(class9_2,MATCH(IV$1,'9 класс'!$A:$A,0)-7+'Итог по классам'!$B148,,,),"ш")</f>
        <v>0</v>
      </c>
      <c r="IW148" s="38">
        <f ca="1">COUNTIF(OFFSET(class9_1,MATCH(IW$1,'9 класс'!$A:$A,0)-7+'Итог по классам'!$B148,,,),"Ф")</f>
        <v>0</v>
      </c>
      <c r="IX148" s="37">
        <f ca="1">COUNTIF(OFFSET(class9_1,MATCH(IX$1,'9 класс'!$A:$A,0)-7+'Итог по классам'!$B148,,,),"р")</f>
        <v>0</v>
      </c>
      <c r="IY148" s="37">
        <f ca="1">COUNTIF(OFFSET(class9_1,MATCH(IY$1,'9 класс'!$A:$A,0)-7+'Итог по классам'!$B148,,,),"ш")</f>
        <v>0</v>
      </c>
      <c r="IZ148" s="37">
        <f ca="1">COUNTIF(OFFSET(class9_2,MATCH(IZ$1,'9 класс'!$A:$A,0)-7+'Итог по классам'!$B148,,,),"Ф")</f>
        <v>0</v>
      </c>
      <c r="JA148" s="37">
        <f ca="1">COUNTIF(OFFSET(class9_2,MATCH(JA$1,'9 класс'!$A:$A,0)-7+'Итог по классам'!$B148,,,),"р")</f>
        <v>0</v>
      </c>
      <c r="JB148" s="37">
        <f ca="1">COUNTIF(OFFSET(class9_2,MATCH(JB$1,'9 класс'!$A:$A,0)-7+'Итог по классам'!$B148,,,),"ш")</f>
        <v>0</v>
      </c>
      <c r="JC148" s="38">
        <f ca="1">COUNTIF(OFFSET(class9_1,MATCH(JC$1,'9 класс'!$A:$A,0)-7+'Итог по классам'!$B148,,,),"Ф")</f>
        <v>0</v>
      </c>
      <c r="JD148" s="37">
        <f ca="1">COUNTIF(OFFSET(class9_1,MATCH(JD$1,'9 класс'!$A:$A,0)-7+'Итог по классам'!$B148,,,),"р")</f>
        <v>0</v>
      </c>
      <c r="JE148" s="37">
        <f ca="1">COUNTIF(OFFSET(class9_1,MATCH(JE$1,'9 класс'!$A:$A,0)-7+'Итог по классам'!$B148,,,),"ш")</f>
        <v>0</v>
      </c>
      <c r="JF148" s="37">
        <f ca="1">COUNTIF(OFFSET(class9_2,MATCH(JF$1,'9 класс'!$A:$A,0)-7+'Итог по классам'!$B148,,,),"Ф")</f>
        <v>0</v>
      </c>
      <c r="JG148" s="37">
        <f ca="1">COUNTIF(OFFSET(class9_2,MATCH(JG$1,'9 класс'!$A:$A,0)-7+'Итог по классам'!$B148,,,),"р")</f>
        <v>0</v>
      </c>
      <c r="JH148" s="37">
        <f ca="1">COUNTIF(OFFSET(class9_2,MATCH(JH$1,'9 класс'!$A:$A,0)-7+'Итог по классам'!$B148,,,),"ш")</f>
        <v>0</v>
      </c>
      <c r="JI148" s="38">
        <f ca="1">COUNTIF(OFFSET(class9_1,MATCH(JI$1,'9 класс'!$A:$A,0)-7+'Итог по классам'!$B148,,,),"Ф")</f>
        <v>0</v>
      </c>
      <c r="JJ148" s="37">
        <f ca="1">COUNTIF(OFFSET(class9_1,MATCH(JJ$1,'9 класс'!$A:$A,0)-7+'Итог по классам'!$B148,,,),"р")</f>
        <v>0</v>
      </c>
      <c r="JK148" s="37">
        <f ca="1">COUNTIF(OFFSET(class9_1,MATCH(JK$1,'9 класс'!$A:$A,0)-7+'Итог по классам'!$B148,,,),"ш")</f>
        <v>0</v>
      </c>
      <c r="JL148" s="37">
        <f ca="1">COUNTIF(OFFSET(class9_2,MATCH(JL$1,'9 класс'!$A:$A,0)-7+'Итог по классам'!$B148,,,),"Ф")</f>
        <v>0</v>
      </c>
      <c r="JM148" s="37">
        <f ca="1">COUNTIF(OFFSET(class9_2,MATCH(JM$1,'9 класс'!$A:$A,0)-7+'Итог по классам'!$B148,,,),"р")</f>
        <v>0</v>
      </c>
      <c r="JN148" s="37">
        <f ca="1">COUNTIF(OFFSET(class9_2,MATCH(JN$1,'9 класс'!$A:$A,0)-7+'Итог по классам'!$B148,,,),"ш")</f>
        <v>0</v>
      </c>
      <c r="JO148" s="38">
        <f ca="1">COUNTIF(OFFSET(class9_1,MATCH(JO$1,'9 класс'!$A:$A,0)-7+'Итог по классам'!$B148,,,),"Ф")</f>
        <v>0</v>
      </c>
      <c r="JP148" s="37">
        <f ca="1">COUNTIF(OFFSET(class9_1,MATCH(JP$1,'9 класс'!$A:$A,0)-7+'Итог по классам'!$B148,,,),"р")</f>
        <v>0</v>
      </c>
      <c r="JQ148" s="37">
        <f ca="1">COUNTIF(OFFSET(class9_1,MATCH(JQ$1,'9 класс'!$A:$A,0)-7+'Итог по классам'!$B148,,,),"ш")</f>
        <v>0</v>
      </c>
      <c r="JR148" s="37">
        <f ca="1">COUNTIF(OFFSET(class9_2,MATCH(JR$1,'9 класс'!$A:$A,0)-7+'Итог по классам'!$B148,,,),"Ф")</f>
        <v>0</v>
      </c>
      <c r="JS148" s="37">
        <f ca="1">COUNTIF(OFFSET(class9_2,MATCH(JS$1,'9 класс'!$A:$A,0)-7+'Итог по классам'!$B148,,,),"р")</f>
        <v>0</v>
      </c>
      <c r="JT148" s="37">
        <f ca="1">COUNTIF(OFFSET(class9_2,MATCH(JT$1,'9 класс'!$A:$A,0)-7+'Итог по классам'!$B148,,,),"ш")</f>
        <v>0</v>
      </c>
      <c r="JU148" s="38">
        <f ca="1">COUNTIF(OFFSET(class9_1,MATCH(JU$1,'9 класс'!$A:$A,0)-7+'Итог по классам'!$B148,,,),"Ф")</f>
        <v>0</v>
      </c>
      <c r="JV148" s="37">
        <f ca="1">COUNTIF(OFFSET(class9_1,MATCH(JV$1,'9 класс'!$A:$A,0)-7+'Итог по классам'!$B148,,,),"р")</f>
        <v>0</v>
      </c>
      <c r="JW148" s="37">
        <f ca="1">COUNTIF(OFFSET(class9_1,MATCH(JW$1,'9 класс'!$A:$A,0)-7+'Итог по классам'!$B148,,,),"ш")</f>
        <v>0</v>
      </c>
      <c r="JX148" s="37">
        <f ca="1">COUNTIF(OFFSET(class9_2,MATCH(JX$1,'9 класс'!$A:$A,0)-7+'Итог по классам'!$B148,,,),"Ф")</f>
        <v>0</v>
      </c>
      <c r="JY148" s="37">
        <f ca="1">COUNTIF(OFFSET(class9_2,MATCH(JY$1,'9 класс'!$A:$A,0)-7+'Итог по классам'!$B148,,,),"р")</f>
        <v>0</v>
      </c>
      <c r="JZ148" s="37">
        <f ca="1">COUNTIF(OFFSET(class9_2,MATCH(JZ$1,'9 класс'!$A:$A,0)-7+'Итог по классам'!$B148,,,),"ш")</f>
        <v>0</v>
      </c>
      <c r="KA148" s="38">
        <f ca="1">COUNTIF(OFFSET(class9_1,MATCH(KA$1,'9 класс'!$A:$A,0)-7+'Итог по классам'!$B148,,,),"Ф")</f>
        <v>0</v>
      </c>
      <c r="KB148" s="37">
        <f ca="1">COUNTIF(OFFSET(class9_1,MATCH(KB$1,'9 класс'!$A:$A,0)-7+'Итог по классам'!$B148,,,),"р")</f>
        <v>0</v>
      </c>
      <c r="KC148" s="37">
        <f ca="1">COUNTIF(OFFSET(class9_1,MATCH(KC$1,'9 класс'!$A:$A,0)-7+'Итог по классам'!$B148,,,),"ш")</f>
        <v>0</v>
      </c>
      <c r="KD148" s="37">
        <f ca="1">COUNTIF(OFFSET(class9_2,MATCH(KD$1,'9 класс'!$A:$A,0)-7+'Итог по классам'!$B148,,,),"Ф")</f>
        <v>0</v>
      </c>
      <c r="KE148" s="37">
        <f ca="1">COUNTIF(OFFSET(class9_2,MATCH(KE$1,'9 класс'!$A:$A,0)-7+'Итог по классам'!$B148,,,),"р")</f>
        <v>0</v>
      </c>
      <c r="KF148" s="37">
        <f ca="1">COUNTIF(OFFSET(class9_2,MATCH(KF$1,'9 класс'!$A:$A,0)-7+'Итог по классам'!$B148,,,),"ш")</f>
        <v>0</v>
      </c>
      <c r="KG148" s="38">
        <f ca="1">COUNTIF(OFFSET(class9_1,MATCH(KG$1,'9 класс'!$A:$A,0)-7+'Итог по классам'!$B148,,,),"Ф")</f>
        <v>0</v>
      </c>
      <c r="KH148" s="37">
        <f ca="1">COUNTIF(OFFSET(class9_1,MATCH(KH$1,'9 класс'!$A:$A,0)-7+'Итог по классам'!$B148,,,),"р")</f>
        <v>0</v>
      </c>
      <c r="KI148" s="37">
        <f ca="1">COUNTIF(OFFSET(class9_1,MATCH(KI$1,'9 класс'!$A:$A,0)-7+'Итог по классам'!$B148,,,),"ш")</f>
        <v>0</v>
      </c>
      <c r="KJ148" s="37">
        <f ca="1">COUNTIF(OFFSET(class9_2,MATCH(KJ$1,'9 класс'!$A:$A,0)-7+'Итог по классам'!$B148,,,),"Ф")</f>
        <v>0</v>
      </c>
      <c r="KK148" s="37">
        <f ca="1">COUNTIF(OFFSET(class9_2,MATCH(KK$1,'9 класс'!$A:$A,0)-7+'Итог по классам'!$B148,,,),"р")</f>
        <v>0</v>
      </c>
      <c r="KL148" s="37">
        <f ca="1">COUNTIF(OFFSET(class9_2,MATCH(KL$1,'9 класс'!$A:$A,0)-7+'Итог по классам'!$B148,,,),"ш")</f>
        <v>0</v>
      </c>
      <c r="KM148" s="38">
        <f ca="1">COUNTIF(OFFSET(class9_1,MATCH(KM$1,'9 класс'!$A:$A,0)-7+'Итог по классам'!$B148,,,),"Ф")</f>
        <v>0</v>
      </c>
      <c r="KN148" s="37">
        <f ca="1">COUNTIF(OFFSET(class9_1,MATCH(KN$1,'9 класс'!$A:$A,0)-7+'Итог по классам'!$B148,,,),"р")</f>
        <v>0</v>
      </c>
      <c r="KO148" s="37">
        <f ca="1">COUNTIF(OFFSET(class9_1,MATCH(KO$1,'9 класс'!$A:$A,0)-7+'Итог по классам'!$B148,,,),"ш")</f>
        <v>0</v>
      </c>
      <c r="KP148" s="37">
        <f ca="1">COUNTIF(OFFSET(class9_2,MATCH(KP$1,'9 класс'!$A:$A,0)-7+'Итог по классам'!$B148,,,),"Ф")</f>
        <v>0</v>
      </c>
      <c r="KQ148" s="37">
        <f ca="1">COUNTIF(OFFSET(class9_2,MATCH(KQ$1,'9 класс'!$A:$A,0)-7+'Итог по классам'!$B148,,,),"р")</f>
        <v>0</v>
      </c>
      <c r="KR148" s="37">
        <f ca="1">COUNTIF(OFFSET(class9_2,MATCH(KR$1,'9 класс'!$A:$A,0)-7+'Итог по классам'!$B148,,,),"ш")</f>
        <v>0</v>
      </c>
    </row>
    <row r="149" spans="1:304" x14ac:dyDescent="0.25">
      <c r="A149">
        <f t="shared" si="13"/>
        <v>1</v>
      </c>
      <c r="B149" s="37">
        <v>17</v>
      </c>
      <c r="C149" s="3" t="s">
        <v>9</v>
      </c>
      <c r="D149" s="3" t="s">
        <v>65</v>
      </c>
      <c r="E149" s="37">
        <f ca="1">COUNTIF(OFFSET(class9_1,MATCH(E$1,'9 класс'!$A:$A,0)-7+'Итог по классам'!$B149,,,),"Ф")</f>
        <v>0</v>
      </c>
      <c r="F149" s="37">
        <f ca="1">COUNTIF(OFFSET(class9_1,MATCH(F$1,'9 класс'!$A:$A,0)-7+'Итог по классам'!$B149,,,),"р")</f>
        <v>0</v>
      </c>
      <c r="G149" s="37">
        <f ca="1">COUNTIF(OFFSET(class9_1,MATCH(G$1,'9 класс'!$A:$A,0)-7+'Итог по классам'!$B149,,,),"ш")</f>
        <v>0</v>
      </c>
      <c r="H149" s="37">
        <f ca="1">COUNTIF(OFFSET(class9_2,MATCH(H$1,'9 класс'!$A:$A,0)-7+'Итог по классам'!$B149,,,),"Ф")</f>
        <v>0</v>
      </c>
      <c r="I149" s="37">
        <f ca="1">COUNTIF(OFFSET(class9_2,MATCH(I$1,'9 класс'!$A:$A,0)-7+'Итог по классам'!$B149,,,),"р")</f>
        <v>0</v>
      </c>
      <c r="J149" s="37">
        <f ca="1">COUNTIF(OFFSET(class9_2,MATCH(J$1,'9 класс'!$A:$A,0)-7+'Итог по классам'!$B149,,,),"ш")</f>
        <v>0</v>
      </c>
      <c r="K149" s="38">
        <f ca="1">COUNTIF(OFFSET(class9_1,MATCH(K$1,'9 класс'!$A:$A,0)-7+'Итог по классам'!$B149,,,),"Ф")</f>
        <v>0</v>
      </c>
      <c r="L149" s="37">
        <f ca="1">COUNTIF(OFFSET(class9_1,MATCH(L$1,'9 класс'!$A:$A,0)-7+'Итог по классам'!$B149,,,),"р")</f>
        <v>0</v>
      </c>
      <c r="M149" s="37">
        <f ca="1">COUNTIF(OFFSET(class9_1,MATCH(M$1,'9 класс'!$A:$A,0)-7+'Итог по классам'!$B149,,,),"ш")</f>
        <v>0</v>
      </c>
      <c r="N149" s="37">
        <f ca="1">COUNTIF(OFFSET(class9_2,MATCH(N$1,'9 класс'!$A:$A,0)-7+'Итог по классам'!$B149,,,),"Ф")</f>
        <v>0</v>
      </c>
      <c r="O149" s="37">
        <f ca="1">COUNTIF(OFFSET(class9_2,MATCH(O$1,'9 класс'!$A:$A,0)-7+'Итог по классам'!$B149,,,),"р")</f>
        <v>0</v>
      </c>
      <c r="P149" s="37">
        <f ca="1">COUNTIF(OFFSET(class9_2,MATCH(P$1,'9 класс'!$A:$A,0)-7+'Итог по классам'!$B149,,,),"ш")</f>
        <v>0</v>
      </c>
      <c r="Q149" s="38">
        <f ca="1">COUNTIF(OFFSET(class9_1,MATCH(Q$1,'9 класс'!$A:$A,0)-7+'Итог по классам'!$B149,,,),"Ф")</f>
        <v>0</v>
      </c>
      <c r="R149" s="37">
        <f ca="1">COUNTIF(OFFSET(class9_1,MATCH(R$1,'9 класс'!$A:$A,0)-7+'Итог по классам'!$B149,,,),"р")</f>
        <v>0</v>
      </c>
      <c r="S149" s="37">
        <f ca="1">COUNTIF(OFFSET(class9_1,MATCH(S$1,'9 класс'!$A:$A,0)-7+'Итог по классам'!$B149,,,),"ш")</f>
        <v>0</v>
      </c>
      <c r="T149" s="37">
        <f ca="1">COUNTIF(OFFSET(class9_2,MATCH(T$1,'9 класс'!$A:$A,0)-7+'Итог по классам'!$B149,,,),"Ф")</f>
        <v>0</v>
      </c>
      <c r="U149" s="37">
        <f ca="1">COUNTIF(OFFSET(class9_2,MATCH(U$1,'9 класс'!$A:$A,0)-7+'Итог по классам'!$B149,,,),"р")</f>
        <v>0</v>
      </c>
      <c r="V149" s="37">
        <f ca="1">COUNTIF(OFFSET(class9_2,MATCH(V$1,'9 класс'!$A:$A,0)-7+'Итог по классам'!$B149,,,),"ш")</f>
        <v>0</v>
      </c>
      <c r="W149" s="38">
        <f ca="1">COUNTIF(OFFSET(class9_1,MATCH(W$1,'9 класс'!$A:$A,0)-7+'Итог по классам'!$B149,,,),"Ф")</f>
        <v>0</v>
      </c>
      <c r="X149" s="37">
        <f ca="1">COUNTIF(OFFSET(class9_1,MATCH(X$1,'9 класс'!$A:$A,0)-7+'Итог по классам'!$B149,,,),"р")</f>
        <v>0</v>
      </c>
      <c r="Y149" s="37">
        <f ca="1">COUNTIF(OFFSET(class9_1,MATCH(Y$1,'9 класс'!$A:$A,0)-7+'Итог по классам'!$B149,,,),"ш")</f>
        <v>0</v>
      </c>
      <c r="Z149" s="37">
        <f ca="1">COUNTIF(OFFSET(class9_2,MATCH(Z$1,'9 класс'!$A:$A,0)-7+'Итог по классам'!$B149,,,),"Ф")</f>
        <v>0</v>
      </c>
      <c r="AA149" s="37">
        <f ca="1">COUNTIF(OFFSET(class9_2,MATCH(AA$1,'9 класс'!$A:$A,0)-7+'Итог по классам'!$B149,,,),"р")</f>
        <v>0</v>
      </c>
      <c r="AB149" s="37">
        <f ca="1">COUNTIF(OFFSET(class9_2,MATCH(AB$1,'9 класс'!$A:$A,0)-7+'Итог по классам'!$B149,,,),"ш")</f>
        <v>0</v>
      </c>
      <c r="AC149" s="38">
        <f ca="1">COUNTIF(OFFSET(class9_1,MATCH(AC$1,'9 класс'!$A:$A,0)-7+'Итог по классам'!$B149,,,),"Ф")</f>
        <v>0</v>
      </c>
      <c r="AD149" s="37">
        <f ca="1">COUNTIF(OFFSET(class9_1,MATCH(AD$1,'9 класс'!$A:$A,0)-7+'Итог по классам'!$B149,,,),"р")</f>
        <v>0</v>
      </c>
      <c r="AE149" s="37">
        <f ca="1">COUNTIF(OFFSET(class9_1,MATCH(AE$1,'9 класс'!$A:$A,0)-7+'Итог по классам'!$B149,,,),"ш")</f>
        <v>0</v>
      </c>
      <c r="AF149" s="37">
        <f ca="1">COUNTIF(OFFSET(class9_2,MATCH(AF$1,'9 класс'!$A:$A,0)-7+'Итог по классам'!$B149,,,),"Ф")</f>
        <v>0</v>
      </c>
      <c r="AG149" s="37">
        <f ca="1">COUNTIF(OFFSET(class9_2,MATCH(AG$1,'9 класс'!$A:$A,0)-7+'Итог по классам'!$B149,,,),"р")</f>
        <v>0</v>
      </c>
      <c r="AH149" s="37">
        <f ca="1">COUNTIF(OFFSET(class9_2,MATCH(AH$1,'9 класс'!$A:$A,0)-7+'Итог по классам'!$B149,,,),"ш")</f>
        <v>0</v>
      </c>
      <c r="AI149" s="38">
        <f ca="1">COUNTIF(OFFSET(class9_1,MATCH(AI$1,'9 класс'!$A:$A,0)-7+'Итог по классам'!$B149,,,),"Ф")</f>
        <v>0</v>
      </c>
      <c r="AJ149" s="37">
        <f ca="1">COUNTIF(OFFSET(class9_1,MATCH(AJ$1,'9 класс'!$A:$A,0)-7+'Итог по классам'!$B149,,,),"р")</f>
        <v>0</v>
      </c>
      <c r="AK149" s="37">
        <f ca="1">COUNTIF(OFFSET(class9_1,MATCH(AK$1,'9 класс'!$A:$A,0)-7+'Итог по классам'!$B149,,,),"ш")</f>
        <v>0</v>
      </c>
      <c r="AL149" s="37">
        <f ca="1">COUNTIF(OFFSET(class9_2,MATCH(AL$1,'9 класс'!$A:$A,0)-7+'Итог по классам'!$B149,,,),"Ф")</f>
        <v>0</v>
      </c>
      <c r="AM149" s="37">
        <f ca="1">COUNTIF(OFFSET(class9_2,MATCH(AM$1,'9 класс'!$A:$A,0)-7+'Итог по классам'!$B149,,,),"р")</f>
        <v>0</v>
      </c>
      <c r="AN149" s="37">
        <f ca="1">COUNTIF(OFFSET(class9_2,MATCH(AN$1,'9 класс'!$A:$A,0)-7+'Итог по классам'!$B149,,,),"ш")</f>
        <v>0</v>
      </c>
      <c r="AO149" s="38">
        <f ca="1">COUNTIF(OFFSET(class9_1,MATCH(AO$1,'9 класс'!$A:$A,0)-7+'Итог по классам'!$B149,,,),"Ф")</f>
        <v>0</v>
      </c>
      <c r="AP149" s="37">
        <f ca="1">COUNTIF(OFFSET(class9_1,MATCH(AP$1,'9 класс'!$A:$A,0)-7+'Итог по классам'!$B149,,,),"р")</f>
        <v>0</v>
      </c>
      <c r="AQ149" s="37">
        <f ca="1">COUNTIF(OFFSET(class9_1,MATCH(AQ$1,'9 класс'!$A:$A,0)-7+'Итог по классам'!$B149,,,),"ш")</f>
        <v>0</v>
      </c>
      <c r="AR149" s="37">
        <f ca="1">COUNTIF(OFFSET(class9_2,MATCH(AR$1,'9 класс'!$A:$A,0)-7+'Итог по классам'!$B149,,,),"Ф")</f>
        <v>0</v>
      </c>
      <c r="AS149" s="37">
        <f ca="1">COUNTIF(OFFSET(class9_2,MATCH(AS$1,'9 класс'!$A:$A,0)-7+'Итог по классам'!$B149,,,),"р")</f>
        <v>0</v>
      </c>
      <c r="AT149" s="37">
        <f ca="1">COUNTIF(OFFSET(class9_2,MATCH(AT$1,'9 класс'!$A:$A,0)-7+'Итог по классам'!$B149,,,),"ш")</f>
        <v>0</v>
      </c>
      <c r="AU149" s="38">
        <f ca="1">COUNTIF(OFFSET(class9_1,MATCH(AU$1,'9 класс'!$A:$A,0)-7+'Итог по классам'!$B149,,,),"Ф")</f>
        <v>0</v>
      </c>
      <c r="AV149" s="37">
        <f ca="1">COUNTIF(OFFSET(class9_1,MATCH(AV$1,'9 класс'!$A:$A,0)-7+'Итог по классам'!$B149,,,),"р")</f>
        <v>0</v>
      </c>
      <c r="AW149" s="37">
        <f ca="1">COUNTIF(OFFSET(class9_1,MATCH(AW$1,'9 класс'!$A:$A,0)-7+'Итог по классам'!$B149,,,),"ш")</f>
        <v>0</v>
      </c>
      <c r="AX149" s="37">
        <f ca="1">COUNTIF(OFFSET(class9_2,MATCH(AX$1,'9 класс'!$A:$A,0)-7+'Итог по классам'!$B149,,,),"Ф")</f>
        <v>0</v>
      </c>
      <c r="AY149" s="37">
        <f ca="1">COUNTIF(OFFSET(class9_2,MATCH(AY$1,'9 класс'!$A:$A,0)-7+'Итог по классам'!$B149,,,),"р")</f>
        <v>0</v>
      </c>
      <c r="AZ149" s="37">
        <f ca="1">COUNTIF(OFFSET(class9_2,MATCH(AZ$1,'9 класс'!$A:$A,0)-7+'Итог по классам'!$B149,,,),"ш")</f>
        <v>0</v>
      </c>
      <c r="BA149" s="38">
        <f ca="1">COUNTIF(OFFSET(class9_1,MATCH(BA$1,'9 класс'!$A:$A,0)-7+'Итог по классам'!$B149,,,),"Ф")</f>
        <v>0</v>
      </c>
      <c r="BB149" s="37">
        <f ca="1">COUNTIF(OFFSET(class9_1,MATCH(BB$1,'9 класс'!$A:$A,0)-7+'Итог по классам'!$B149,,,),"р")</f>
        <v>0</v>
      </c>
      <c r="BC149" s="37">
        <f ca="1">COUNTIF(OFFSET(class9_1,MATCH(BC$1,'9 класс'!$A:$A,0)-7+'Итог по классам'!$B149,,,),"ш")</f>
        <v>0</v>
      </c>
      <c r="BD149" s="37">
        <f ca="1">COUNTIF(OFFSET(class9_2,MATCH(BD$1,'9 класс'!$A:$A,0)-7+'Итог по классам'!$B149,,,),"Ф")</f>
        <v>0</v>
      </c>
      <c r="BE149" s="37">
        <f ca="1">COUNTIF(OFFSET(class9_2,MATCH(BE$1,'9 класс'!$A:$A,0)-7+'Итог по классам'!$B149,,,),"р")</f>
        <v>0</v>
      </c>
      <c r="BF149" s="37">
        <f ca="1">COUNTIF(OFFSET(class9_2,MATCH(BF$1,'9 класс'!$A:$A,0)-7+'Итог по классам'!$B149,,,),"ш")</f>
        <v>0</v>
      </c>
      <c r="BG149" s="38">
        <f ca="1">COUNTIF(OFFSET(class9_1,MATCH(BG$1,'9 класс'!$A:$A,0)-7+'Итог по классам'!$B149,,,),"Ф")</f>
        <v>0</v>
      </c>
      <c r="BH149" s="37">
        <f ca="1">COUNTIF(OFFSET(class9_1,MATCH(BH$1,'9 класс'!$A:$A,0)-7+'Итог по классам'!$B149,,,),"р")</f>
        <v>0</v>
      </c>
      <c r="BI149" s="37">
        <f ca="1">COUNTIF(OFFSET(class9_1,MATCH(BI$1,'9 класс'!$A:$A,0)-7+'Итог по классам'!$B149,,,),"ш")</f>
        <v>0</v>
      </c>
      <c r="BJ149" s="37">
        <f ca="1">COUNTIF(OFFSET(class9_2,MATCH(BJ$1,'9 класс'!$A:$A,0)-7+'Итог по классам'!$B149,,,),"Ф")</f>
        <v>0</v>
      </c>
      <c r="BK149" s="37">
        <f ca="1">COUNTIF(OFFSET(class9_2,MATCH(BK$1,'9 класс'!$A:$A,0)-7+'Итог по классам'!$B149,,,),"р")</f>
        <v>0</v>
      </c>
      <c r="BL149" s="37">
        <f ca="1">COUNTIF(OFFSET(class9_2,MATCH(BL$1,'9 класс'!$A:$A,0)-7+'Итог по классам'!$B149,,,),"ш")</f>
        <v>0</v>
      </c>
      <c r="BM149" s="38">
        <f ca="1">COUNTIF(OFFSET(class9_1,MATCH(BM$1,'9 класс'!$A:$A,0)-7+'Итог по классам'!$B149,,,),"Ф")</f>
        <v>0</v>
      </c>
      <c r="BN149" s="37">
        <f ca="1">COUNTIF(OFFSET(class9_1,MATCH(BN$1,'9 класс'!$A:$A,0)-7+'Итог по классам'!$B149,,,),"р")</f>
        <v>0</v>
      </c>
      <c r="BO149" s="37">
        <f ca="1">COUNTIF(OFFSET(class9_1,MATCH(BO$1,'9 класс'!$A:$A,0)-7+'Итог по классам'!$B149,,,),"ш")</f>
        <v>0</v>
      </c>
      <c r="BP149" s="37">
        <f ca="1">COUNTIF(OFFSET(class9_2,MATCH(BP$1,'9 класс'!$A:$A,0)-7+'Итог по классам'!$B149,,,),"Ф")</f>
        <v>0</v>
      </c>
      <c r="BQ149" s="37">
        <f ca="1">COUNTIF(OFFSET(class9_2,MATCH(BQ$1,'9 класс'!$A:$A,0)-7+'Итог по классам'!$B149,,,),"р")</f>
        <v>0</v>
      </c>
      <c r="BR149" s="37">
        <f ca="1">COUNTIF(OFFSET(class9_2,MATCH(BR$1,'9 класс'!$A:$A,0)-7+'Итог по классам'!$B149,,,),"ш")</f>
        <v>0</v>
      </c>
      <c r="BS149" s="38">
        <f ca="1">COUNTIF(OFFSET(class9_1,MATCH(BS$1,'9 класс'!$A:$A,0)-7+'Итог по классам'!$B149,,,),"Ф")</f>
        <v>0</v>
      </c>
      <c r="BT149" s="37">
        <f ca="1">COUNTIF(OFFSET(class9_1,MATCH(BT$1,'9 класс'!$A:$A,0)-7+'Итог по классам'!$B149,,,),"р")</f>
        <v>0</v>
      </c>
      <c r="BU149" s="37">
        <f ca="1">COUNTIF(OFFSET(class9_1,MATCH(BU$1,'9 класс'!$A:$A,0)-7+'Итог по классам'!$B149,,,),"ш")</f>
        <v>0</v>
      </c>
      <c r="BV149" s="37">
        <f ca="1">COUNTIF(OFFSET(class9_2,MATCH(BV$1,'9 класс'!$A:$A,0)-7+'Итог по классам'!$B149,,,),"Ф")</f>
        <v>0</v>
      </c>
      <c r="BW149" s="37">
        <f ca="1">COUNTIF(OFFSET(class9_2,MATCH(BW$1,'9 класс'!$A:$A,0)-7+'Итог по классам'!$B149,,,),"р")</f>
        <v>0</v>
      </c>
      <c r="BX149" s="37">
        <f ca="1">COUNTIF(OFFSET(class9_2,MATCH(BX$1,'9 класс'!$A:$A,0)-7+'Итог по классам'!$B149,,,),"ш")</f>
        <v>0</v>
      </c>
      <c r="BY149" s="38">
        <f ca="1">COUNTIF(OFFSET(class9_1,MATCH(BY$1,'9 класс'!$A:$A,0)-7+'Итог по классам'!$B149,,,),"Ф")</f>
        <v>0</v>
      </c>
      <c r="BZ149" s="37">
        <f ca="1">COUNTIF(OFFSET(class9_1,MATCH(BZ$1,'9 класс'!$A:$A,0)-7+'Итог по классам'!$B149,,,),"р")</f>
        <v>0</v>
      </c>
      <c r="CA149" s="37">
        <f ca="1">COUNTIF(OFFSET(class9_1,MATCH(CA$1,'9 класс'!$A:$A,0)-7+'Итог по классам'!$B149,,,),"ш")</f>
        <v>0</v>
      </c>
      <c r="CB149" s="37">
        <f ca="1">COUNTIF(OFFSET(class9_2,MATCH(CB$1,'9 класс'!$A:$A,0)-7+'Итог по классам'!$B149,,,),"Ф")</f>
        <v>0</v>
      </c>
      <c r="CC149" s="37">
        <f ca="1">COUNTIF(OFFSET(class9_2,MATCH(CC$1,'9 класс'!$A:$A,0)-7+'Итог по классам'!$B149,,,),"р")</f>
        <v>0</v>
      </c>
      <c r="CD149" s="37">
        <f ca="1">COUNTIF(OFFSET(class9_2,MATCH(CD$1,'9 класс'!$A:$A,0)-7+'Итог по классам'!$B149,,,),"ш")</f>
        <v>0</v>
      </c>
      <c r="CE149" s="38">
        <f ca="1">COUNTIF(OFFSET(class9_1,MATCH(CE$1,'9 класс'!$A:$A,0)-7+'Итог по классам'!$B149,,,),"Ф")</f>
        <v>0</v>
      </c>
      <c r="CF149" s="37">
        <f ca="1">COUNTIF(OFFSET(class9_1,MATCH(CF$1,'9 класс'!$A:$A,0)-7+'Итог по классам'!$B149,,,),"р")</f>
        <v>0</v>
      </c>
      <c r="CG149" s="37">
        <f ca="1">COUNTIF(OFFSET(class9_1,MATCH(CG$1,'9 класс'!$A:$A,0)-7+'Итог по классам'!$B149,,,),"ш")</f>
        <v>0</v>
      </c>
      <c r="CH149" s="37">
        <f ca="1">COUNTIF(OFFSET(class9_2,MATCH(CH$1,'9 класс'!$A:$A,0)-7+'Итог по классам'!$B149,,,),"Ф")</f>
        <v>0</v>
      </c>
      <c r="CI149" s="37">
        <f ca="1">COUNTIF(OFFSET(class9_2,MATCH(CI$1,'9 класс'!$A:$A,0)-7+'Итог по классам'!$B149,,,),"р")</f>
        <v>0</v>
      </c>
      <c r="CJ149" s="37">
        <f ca="1">COUNTIF(OFFSET(class9_2,MATCH(CJ$1,'9 класс'!$A:$A,0)-7+'Итог по классам'!$B149,,,),"ш")</f>
        <v>0</v>
      </c>
      <c r="CK149" s="38">
        <f ca="1">COUNTIF(OFFSET(class9_1,MATCH(CK$1,'9 класс'!$A:$A,0)-7+'Итог по классам'!$B149,,,),"Ф")</f>
        <v>0</v>
      </c>
      <c r="CL149" s="37">
        <f ca="1">COUNTIF(OFFSET(class9_1,MATCH(CL$1,'9 класс'!$A:$A,0)-7+'Итог по классам'!$B149,,,),"р")</f>
        <v>0</v>
      </c>
      <c r="CM149" s="37">
        <f ca="1">COUNTIF(OFFSET(class9_1,MATCH(CM$1,'9 класс'!$A:$A,0)-7+'Итог по классам'!$B149,,,),"ш")</f>
        <v>0</v>
      </c>
      <c r="CN149" s="37">
        <f ca="1">COUNTIF(OFFSET(class9_2,MATCH(CN$1,'9 класс'!$A:$A,0)-7+'Итог по классам'!$B149,,,),"Ф")</f>
        <v>0</v>
      </c>
      <c r="CO149" s="37">
        <f ca="1">COUNTIF(OFFSET(class9_2,MATCH(CO$1,'9 класс'!$A:$A,0)-7+'Итог по классам'!$B149,,,),"р")</f>
        <v>0</v>
      </c>
      <c r="CP149" s="37">
        <f ca="1">COUNTIF(OFFSET(class9_2,MATCH(CP$1,'9 класс'!$A:$A,0)-7+'Итог по классам'!$B149,,,),"ш")</f>
        <v>0</v>
      </c>
      <c r="CQ149" s="38">
        <f ca="1">COUNTIF(OFFSET(class9_1,MATCH(CQ$1,'9 класс'!$A:$A,0)-7+'Итог по классам'!$B149,,,),"Ф")</f>
        <v>0</v>
      </c>
      <c r="CR149" s="37">
        <f ca="1">COUNTIF(OFFSET(class9_1,MATCH(CR$1,'9 класс'!$A:$A,0)-7+'Итог по классам'!$B149,,,),"р")</f>
        <v>0</v>
      </c>
      <c r="CS149" s="37">
        <f ca="1">COUNTIF(OFFSET(class9_1,MATCH(CS$1,'9 класс'!$A:$A,0)-7+'Итог по классам'!$B149,,,),"ш")</f>
        <v>0</v>
      </c>
      <c r="CT149" s="37">
        <f ca="1">COUNTIF(OFFSET(class9_2,MATCH(CT$1,'9 класс'!$A:$A,0)-7+'Итог по классам'!$B149,,,),"Ф")</f>
        <v>0</v>
      </c>
      <c r="CU149" s="37">
        <f ca="1">COUNTIF(OFFSET(class9_2,MATCH(CU$1,'9 класс'!$A:$A,0)-7+'Итог по классам'!$B149,,,),"р")</f>
        <v>0</v>
      </c>
      <c r="CV149" s="37">
        <f ca="1">COUNTIF(OFFSET(class9_2,MATCH(CV$1,'9 класс'!$A:$A,0)-7+'Итог по классам'!$B149,,,),"ш")</f>
        <v>0</v>
      </c>
      <c r="CW149" s="38">
        <f ca="1">COUNTIF(OFFSET(class9_1,MATCH(CW$1,'9 класс'!$A:$A,0)-7+'Итог по классам'!$B149,,,),"Ф")</f>
        <v>0</v>
      </c>
      <c r="CX149" s="37">
        <f ca="1">COUNTIF(OFFSET(class9_1,MATCH(CX$1,'9 класс'!$A:$A,0)-7+'Итог по классам'!$B149,,,),"р")</f>
        <v>0</v>
      </c>
      <c r="CY149" s="37">
        <f ca="1">COUNTIF(OFFSET(class9_1,MATCH(CY$1,'9 класс'!$A:$A,0)-7+'Итог по классам'!$B149,,,),"ш")</f>
        <v>0</v>
      </c>
      <c r="CZ149" s="37">
        <f ca="1">COUNTIF(OFFSET(class9_2,MATCH(CZ$1,'9 класс'!$A:$A,0)-7+'Итог по классам'!$B149,,,),"Ф")</f>
        <v>0</v>
      </c>
      <c r="DA149" s="37">
        <f ca="1">COUNTIF(OFFSET(class9_2,MATCH(DA$1,'9 класс'!$A:$A,0)-7+'Итог по классам'!$B149,,,),"р")</f>
        <v>0</v>
      </c>
      <c r="DB149" s="37">
        <f ca="1">COUNTIF(OFFSET(class9_2,MATCH(DB$1,'9 класс'!$A:$A,0)-7+'Итог по классам'!$B149,,,),"ш")</f>
        <v>0</v>
      </c>
      <c r="DC149" s="38">
        <f ca="1">COUNTIF(OFFSET(class9_1,MATCH(DC$1,'9 класс'!$A:$A,0)-7+'Итог по классам'!$B149,,,),"Ф")</f>
        <v>0</v>
      </c>
      <c r="DD149" s="37">
        <f ca="1">COUNTIF(OFFSET(class9_1,MATCH(DD$1,'9 класс'!$A:$A,0)-7+'Итог по классам'!$B149,,,),"р")</f>
        <v>0</v>
      </c>
      <c r="DE149" s="37">
        <f ca="1">COUNTIF(OFFSET(class9_1,MATCH(DE$1,'9 класс'!$A:$A,0)-7+'Итог по классам'!$B149,,,),"ш")</f>
        <v>0</v>
      </c>
      <c r="DF149" s="37">
        <f ca="1">COUNTIF(OFFSET(class9_2,MATCH(DF$1,'9 класс'!$A:$A,0)-7+'Итог по классам'!$B149,,,),"Ф")</f>
        <v>0</v>
      </c>
      <c r="DG149" s="37">
        <f ca="1">COUNTIF(OFFSET(class9_2,MATCH(DG$1,'9 класс'!$A:$A,0)-7+'Итог по классам'!$B149,,,),"р")</f>
        <v>0</v>
      </c>
      <c r="DH149" s="37">
        <f ca="1">COUNTIF(OFFSET(class9_2,MATCH(DH$1,'9 класс'!$A:$A,0)-7+'Итог по классам'!$B149,,,),"ш")</f>
        <v>0</v>
      </c>
      <c r="DI149" s="38">
        <f ca="1">COUNTIF(OFFSET(class9_1,MATCH(DI$1,'9 класс'!$A:$A,0)-7+'Итог по классам'!$B149,,,),"Ф")</f>
        <v>0</v>
      </c>
      <c r="DJ149" s="37">
        <f ca="1">COUNTIF(OFFSET(class9_1,MATCH(DJ$1,'9 класс'!$A:$A,0)-7+'Итог по классам'!$B149,,,),"р")</f>
        <v>0</v>
      </c>
      <c r="DK149" s="37">
        <f ca="1">COUNTIF(OFFSET(class9_1,MATCH(DK$1,'9 класс'!$A:$A,0)-7+'Итог по классам'!$B149,,,),"ш")</f>
        <v>0</v>
      </c>
      <c r="DL149" s="37">
        <f ca="1">COUNTIF(OFFSET(class9_2,MATCH(DL$1,'9 класс'!$A:$A,0)-7+'Итог по классам'!$B149,,,),"Ф")</f>
        <v>0</v>
      </c>
      <c r="DM149" s="37">
        <f ca="1">COUNTIF(OFFSET(class9_2,MATCH(DM$1,'9 класс'!$A:$A,0)-7+'Итог по классам'!$B149,,,),"р")</f>
        <v>0</v>
      </c>
      <c r="DN149" s="37">
        <f ca="1">COUNTIF(OFFSET(class9_2,MATCH(DN$1,'9 класс'!$A:$A,0)-7+'Итог по классам'!$B149,,,),"ш")</f>
        <v>0</v>
      </c>
      <c r="DO149" s="38">
        <f ca="1">COUNTIF(OFFSET(class9_1,MATCH(DO$1,'9 класс'!$A:$A,0)-7+'Итог по классам'!$B149,,,),"Ф")</f>
        <v>0</v>
      </c>
      <c r="DP149" s="37">
        <f ca="1">COUNTIF(OFFSET(class9_1,MATCH(DP$1,'9 класс'!$A:$A,0)-7+'Итог по классам'!$B149,,,),"р")</f>
        <v>0</v>
      </c>
      <c r="DQ149" s="37">
        <f ca="1">COUNTIF(OFFSET(class9_1,MATCH(DQ$1,'9 класс'!$A:$A,0)-7+'Итог по классам'!$B149,,,),"ш")</f>
        <v>0</v>
      </c>
      <c r="DR149" s="37">
        <f ca="1">COUNTIF(OFFSET(class9_2,MATCH(DR$1,'9 класс'!$A:$A,0)-7+'Итог по классам'!$B149,,,),"Ф")</f>
        <v>0</v>
      </c>
      <c r="DS149" s="37">
        <f ca="1">COUNTIF(OFFSET(class9_2,MATCH(DS$1,'9 класс'!$A:$A,0)-7+'Итог по классам'!$B149,,,),"р")</f>
        <v>0</v>
      </c>
      <c r="DT149" s="37">
        <f ca="1">COUNTIF(OFFSET(class9_2,MATCH(DT$1,'9 класс'!$A:$A,0)-7+'Итог по классам'!$B149,,,),"ш")</f>
        <v>0</v>
      </c>
      <c r="DU149" s="38">
        <f ca="1">COUNTIF(OFFSET(class9_1,MATCH(DU$1,'9 класс'!$A:$A,0)-7+'Итог по классам'!$B149,,,),"Ф")</f>
        <v>0</v>
      </c>
      <c r="DV149" s="37">
        <f ca="1">COUNTIF(OFFSET(class9_1,MATCH(DV$1,'9 класс'!$A:$A,0)-7+'Итог по классам'!$B149,,,),"р")</f>
        <v>0</v>
      </c>
      <c r="DW149" s="37">
        <f ca="1">COUNTIF(OFFSET(class9_1,MATCH(DW$1,'9 класс'!$A:$A,0)-7+'Итог по классам'!$B149,,,),"ш")</f>
        <v>0</v>
      </c>
      <c r="DX149" s="37">
        <f ca="1">COUNTIF(OFFSET(class9_2,MATCH(DX$1,'9 класс'!$A:$A,0)-7+'Итог по классам'!$B149,,,),"Ф")</f>
        <v>0</v>
      </c>
      <c r="DY149" s="37">
        <f ca="1">COUNTIF(OFFSET(class9_2,MATCH(DY$1,'9 класс'!$A:$A,0)-7+'Итог по классам'!$B149,,,),"р")</f>
        <v>0</v>
      </c>
      <c r="DZ149" s="37">
        <f ca="1">COUNTIF(OFFSET(class9_2,MATCH(DZ$1,'9 класс'!$A:$A,0)-7+'Итог по классам'!$B149,,,),"ш")</f>
        <v>0</v>
      </c>
      <c r="EA149" s="38">
        <f ca="1">COUNTIF(OFFSET(class9_1,MATCH(EA$1,'9 класс'!$A:$A,0)-7+'Итог по классам'!$B149,,,),"Ф")</f>
        <v>0</v>
      </c>
      <c r="EB149" s="37">
        <f ca="1">COUNTIF(OFFSET(class9_1,MATCH(EB$1,'9 класс'!$A:$A,0)-7+'Итог по классам'!$B149,,,),"р")</f>
        <v>0</v>
      </c>
      <c r="EC149" s="37">
        <f ca="1">COUNTIF(OFFSET(class9_1,MATCH(EC$1,'9 класс'!$A:$A,0)-7+'Итог по классам'!$B149,,,),"ш")</f>
        <v>0</v>
      </c>
      <c r="ED149" s="37">
        <f ca="1">COUNTIF(OFFSET(class9_2,MATCH(ED$1,'9 класс'!$A:$A,0)-7+'Итог по классам'!$B149,,,),"Ф")</f>
        <v>0</v>
      </c>
      <c r="EE149" s="37">
        <f ca="1">COUNTIF(OFFSET(class9_2,MATCH(EE$1,'9 класс'!$A:$A,0)-7+'Итог по классам'!$B149,,,),"р")</f>
        <v>0</v>
      </c>
      <c r="EF149" s="37">
        <f ca="1">COUNTIF(OFFSET(class9_2,MATCH(EF$1,'9 класс'!$A:$A,0)-7+'Итог по классам'!$B149,,,),"ш")</f>
        <v>0</v>
      </c>
      <c r="EG149" s="38">
        <f ca="1">COUNTIF(OFFSET(class9_1,MATCH(EG$1,'9 класс'!$A:$A,0)-7+'Итог по классам'!$B149,,,),"Ф")</f>
        <v>0</v>
      </c>
      <c r="EH149" s="37">
        <f ca="1">COUNTIF(OFFSET(class9_1,MATCH(EH$1,'9 класс'!$A:$A,0)-7+'Итог по классам'!$B149,,,),"р")</f>
        <v>0</v>
      </c>
      <c r="EI149" s="37">
        <f ca="1">COUNTIF(OFFSET(class9_1,MATCH(EI$1,'9 класс'!$A:$A,0)-7+'Итог по классам'!$B149,,,),"ш")</f>
        <v>0</v>
      </c>
      <c r="EJ149" s="37">
        <f ca="1">COUNTIF(OFFSET(class9_2,MATCH(EJ$1,'9 класс'!$A:$A,0)-7+'Итог по классам'!$B149,,,),"Ф")</f>
        <v>0</v>
      </c>
      <c r="EK149" s="37">
        <f ca="1">COUNTIF(OFFSET(class9_2,MATCH(EK$1,'9 класс'!$A:$A,0)-7+'Итог по классам'!$B149,,,),"р")</f>
        <v>0</v>
      </c>
      <c r="EL149" s="37">
        <f ca="1">COUNTIF(OFFSET(class9_2,MATCH(EL$1,'9 класс'!$A:$A,0)-7+'Итог по классам'!$B149,,,),"ш")</f>
        <v>0</v>
      </c>
      <c r="EM149" s="38">
        <f ca="1">COUNTIF(OFFSET(class9_1,MATCH(EM$1,'9 класс'!$A:$A,0)-7+'Итог по классам'!$B149,,,),"Ф")</f>
        <v>0</v>
      </c>
      <c r="EN149" s="37">
        <f ca="1">COUNTIF(OFFSET(class9_1,MATCH(EN$1,'9 класс'!$A:$A,0)-7+'Итог по классам'!$B149,,,),"р")</f>
        <v>0</v>
      </c>
      <c r="EO149" s="37">
        <f ca="1">COUNTIF(OFFSET(class9_1,MATCH(EO$1,'9 класс'!$A:$A,0)-7+'Итог по классам'!$B149,,,),"ш")</f>
        <v>0</v>
      </c>
      <c r="EP149" s="37">
        <f ca="1">COUNTIF(OFFSET(class9_2,MATCH(EP$1,'9 класс'!$A:$A,0)-7+'Итог по классам'!$B149,,,),"Ф")</f>
        <v>0</v>
      </c>
      <c r="EQ149" s="37">
        <f ca="1">COUNTIF(OFFSET(class9_2,MATCH(EQ$1,'9 класс'!$A:$A,0)-7+'Итог по классам'!$B149,,,),"р")</f>
        <v>0</v>
      </c>
      <c r="ER149" s="37">
        <f ca="1">COUNTIF(OFFSET(class9_2,MATCH(ER$1,'9 класс'!$A:$A,0)-7+'Итог по классам'!$B149,,,),"ш")</f>
        <v>0</v>
      </c>
      <c r="ES149" s="38">
        <f ca="1">COUNTIF(OFFSET(class9_1,MATCH(ES$1,'9 класс'!$A:$A,0)-7+'Итог по классам'!$B149,,,),"Ф")</f>
        <v>0</v>
      </c>
      <c r="ET149" s="37">
        <f ca="1">COUNTIF(OFFSET(class9_1,MATCH(ET$1,'9 класс'!$A:$A,0)-7+'Итог по классам'!$B149,,,),"р")</f>
        <v>0</v>
      </c>
      <c r="EU149" s="37">
        <f ca="1">COUNTIF(OFFSET(class9_1,MATCH(EU$1,'9 класс'!$A:$A,0)-7+'Итог по классам'!$B149,,,),"ш")</f>
        <v>0</v>
      </c>
      <c r="EV149" s="37">
        <f ca="1">COUNTIF(OFFSET(class9_2,MATCH(EV$1,'9 класс'!$A:$A,0)-7+'Итог по классам'!$B149,,,),"Ф")</f>
        <v>0</v>
      </c>
      <c r="EW149" s="37">
        <f ca="1">COUNTIF(OFFSET(class9_2,MATCH(EW$1,'9 класс'!$A:$A,0)-7+'Итог по классам'!$B149,,,),"р")</f>
        <v>0</v>
      </c>
      <c r="EX149" s="37">
        <f ca="1">COUNTIF(OFFSET(class9_2,MATCH(EX$1,'9 класс'!$A:$A,0)-7+'Итог по классам'!$B149,,,),"ш")</f>
        <v>0</v>
      </c>
      <c r="EY149" s="38">
        <f ca="1">COUNTIF(OFFSET(class9_1,MATCH(EY$1,'9 класс'!$A:$A,0)-7+'Итог по классам'!$B149,,,),"Ф")</f>
        <v>0</v>
      </c>
      <c r="EZ149" s="37">
        <f ca="1">COUNTIF(OFFSET(class9_1,MATCH(EZ$1,'9 класс'!$A:$A,0)-7+'Итог по классам'!$B149,,,),"р")</f>
        <v>0</v>
      </c>
      <c r="FA149" s="37">
        <f ca="1">COUNTIF(OFFSET(class9_1,MATCH(FA$1,'9 класс'!$A:$A,0)-7+'Итог по классам'!$B149,,,),"ш")</f>
        <v>0</v>
      </c>
      <c r="FB149" s="37">
        <f ca="1">COUNTIF(OFFSET(class9_2,MATCH(FB$1,'9 класс'!$A:$A,0)-7+'Итог по классам'!$B149,,,),"Ф")</f>
        <v>0</v>
      </c>
      <c r="FC149" s="37">
        <f ca="1">COUNTIF(OFFSET(class9_2,MATCH(FC$1,'9 класс'!$A:$A,0)-7+'Итог по классам'!$B149,,,),"р")</f>
        <v>0</v>
      </c>
      <c r="FD149" s="37">
        <f ca="1">COUNTIF(OFFSET(class9_2,MATCH(FD$1,'9 класс'!$A:$A,0)-7+'Итог по классам'!$B149,,,),"ш")</f>
        <v>0</v>
      </c>
      <c r="FE149" s="38">
        <f ca="1">COUNTIF(OFFSET(class9_1,MATCH(FE$1,'9 класс'!$A:$A,0)-7+'Итог по классам'!$B149,,,),"Ф")</f>
        <v>0</v>
      </c>
      <c r="FF149" s="37">
        <f ca="1">COUNTIF(OFFSET(class9_1,MATCH(FF$1,'9 класс'!$A:$A,0)-7+'Итог по классам'!$B149,,,),"р")</f>
        <v>0</v>
      </c>
      <c r="FG149" s="37">
        <f ca="1">COUNTIF(OFFSET(class9_1,MATCH(FG$1,'9 класс'!$A:$A,0)-7+'Итог по классам'!$B149,,,),"ш")</f>
        <v>0</v>
      </c>
      <c r="FH149" s="37">
        <f ca="1">COUNTIF(OFFSET(class9_2,MATCH(FH$1,'9 класс'!$A:$A,0)-7+'Итог по классам'!$B149,,,),"Ф")</f>
        <v>0</v>
      </c>
      <c r="FI149" s="37">
        <f ca="1">COUNTIF(OFFSET(class9_2,MATCH(FI$1,'9 класс'!$A:$A,0)-7+'Итог по классам'!$B149,,,),"р")</f>
        <v>0</v>
      </c>
      <c r="FJ149" s="37">
        <f ca="1">COUNTIF(OFFSET(class9_2,MATCH(FJ$1,'9 класс'!$A:$A,0)-7+'Итог по классам'!$B149,,,),"ш")</f>
        <v>0</v>
      </c>
      <c r="FK149" s="38">
        <f ca="1">COUNTIF(OFFSET(class9_1,MATCH(FK$1,'9 класс'!$A:$A,0)-7+'Итог по классам'!$B149,,,),"Ф")</f>
        <v>0</v>
      </c>
      <c r="FL149" s="37">
        <f ca="1">COUNTIF(OFFSET(class9_1,MATCH(FL$1,'9 класс'!$A:$A,0)-7+'Итог по классам'!$B149,,,),"р")</f>
        <v>0</v>
      </c>
      <c r="FM149" s="37">
        <f ca="1">COUNTIF(OFFSET(class9_1,MATCH(FM$1,'9 класс'!$A:$A,0)-7+'Итог по классам'!$B149,,,),"ш")</f>
        <v>0</v>
      </c>
      <c r="FN149" s="37">
        <f ca="1">COUNTIF(OFFSET(class9_2,MATCH(FN$1,'9 класс'!$A:$A,0)-7+'Итог по классам'!$B149,,,),"Ф")</f>
        <v>0</v>
      </c>
      <c r="FO149" s="37">
        <f ca="1">COUNTIF(OFFSET(class9_2,MATCH(FO$1,'9 класс'!$A:$A,0)-7+'Итог по классам'!$B149,,,),"р")</f>
        <v>0</v>
      </c>
      <c r="FP149" s="37">
        <f ca="1">COUNTIF(OFFSET(class9_2,MATCH(FP$1,'9 класс'!$A:$A,0)-7+'Итог по классам'!$B149,,,),"ш")</f>
        <v>0</v>
      </c>
      <c r="FQ149" s="38">
        <f ca="1">COUNTIF(OFFSET(class9_1,MATCH(FQ$1,'9 класс'!$A:$A,0)-7+'Итог по классам'!$B149,,,),"Ф")</f>
        <v>0</v>
      </c>
      <c r="FR149" s="37">
        <f ca="1">COUNTIF(OFFSET(class9_1,MATCH(FR$1,'9 класс'!$A:$A,0)-7+'Итог по классам'!$B149,,,),"р")</f>
        <v>0</v>
      </c>
      <c r="FS149" s="37">
        <f ca="1">COUNTIF(OFFSET(class9_1,MATCH(FS$1,'9 класс'!$A:$A,0)-7+'Итог по классам'!$B149,,,),"ш")</f>
        <v>0</v>
      </c>
      <c r="FT149" s="37">
        <f ca="1">COUNTIF(OFFSET(class9_2,MATCH(FT$1,'9 класс'!$A:$A,0)-7+'Итог по классам'!$B149,,,),"Ф")</f>
        <v>0</v>
      </c>
      <c r="FU149" s="37">
        <f ca="1">COUNTIF(OFFSET(class9_2,MATCH(FU$1,'9 класс'!$A:$A,0)-7+'Итог по классам'!$B149,,,),"р")</f>
        <v>0</v>
      </c>
      <c r="FV149" s="37">
        <f ca="1">COUNTIF(OFFSET(class9_2,MATCH(FV$1,'9 класс'!$A:$A,0)-7+'Итог по классам'!$B149,,,),"ш")</f>
        <v>0</v>
      </c>
      <c r="FW149" s="38">
        <f ca="1">COUNTIF(OFFSET(class9_1,MATCH(FW$1,'9 класс'!$A:$A,0)-7+'Итог по классам'!$B149,,,),"Ф")</f>
        <v>0</v>
      </c>
      <c r="FX149" s="37">
        <f ca="1">COUNTIF(OFFSET(class9_1,MATCH(FX$1,'9 класс'!$A:$A,0)-7+'Итог по классам'!$B149,,,),"р")</f>
        <v>0</v>
      </c>
      <c r="FY149" s="37">
        <f ca="1">COUNTIF(OFFSET(class9_1,MATCH(FY$1,'9 класс'!$A:$A,0)-7+'Итог по классам'!$B149,,,),"ш")</f>
        <v>0</v>
      </c>
      <c r="FZ149" s="37">
        <f ca="1">COUNTIF(OFFSET(class9_2,MATCH(FZ$1,'9 класс'!$A:$A,0)-7+'Итог по классам'!$B149,,,),"Ф")</f>
        <v>0</v>
      </c>
      <c r="GA149" s="37">
        <f ca="1">COUNTIF(OFFSET(class9_2,MATCH(GA$1,'9 класс'!$A:$A,0)-7+'Итог по классам'!$B149,,,),"р")</f>
        <v>0</v>
      </c>
      <c r="GB149" s="37">
        <f ca="1">COUNTIF(OFFSET(class9_2,MATCH(GB$1,'9 класс'!$A:$A,0)-7+'Итог по классам'!$B149,,,),"ш")</f>
        <v>0</v>
      </c>
      <c r="GC149" s="38">
        <f ca="1">COUNTIF(OFFSET(class9_1,MATCH(GC$1,'9 класс'!$A:$A,0)-7+'Итог по классам'!$B149,,,),"Ф")</f>
        <v>0</v>
      </c>
      <c r="GD149" s="37">
        <f ca="1">COUNTIF(OFFSET(class9_1,MATCH(GD$1,'9 класс'!$A:$A,0)-7+'Итог по классам'!$B149,,,),"р")</f>
        <v>0</v>
      </c>
      <c r="GE149" s="37">
        <f ca="1">COUNTIF(OFFSET(class9_1,MATCH(GE$1,'9 класс'!$A:$A,0)-7+'Итог по классам'!$B149,,,),"ш")</f>
        <v>0</v>
      </c>
      <c r="GF149" s="37">
        <f ca="1">COUNTIF(OFFSET(class9_2,MATCH(GF$1,'9 класс'!$A:$A,0)-7+'Итог по классам'!$B149,,,),"Ф")</f>
        <v>0</v>
      </c>
      <c r="GG149" s="37">
        <f ca="1">COUNTIF(OFFSET(class9_2,MATCH(GG$1,'9 класс'!$A:$A,0)-7+'Итог по классам'!$B149,,,),"р")</f>
        <v>0</v>
      </c>
      <c r="GH149" s="37">
        <f ca="1">COUNTIF(OFFSET(class9_2,MATCH(GH$1,'9 класс'!$A:$A,0)-7+'Итог по классам'!$B149,,,),"ш")</f>
        <v>0</v>
      </c>
      <c r="GI149" s="38">
        <f ca="1">COUNTIF(OFFSET(class9_1,MATCH(GI$1,'9 класс'!$A:$A,0)-7+'Итог по классам'!$B149,,,),"Ф")</f>
        <v>0</v>
      </c>
      <c r="GJ149" s="37">
        <f ca="1">COUNTIF(OFFSET(class9_1,MATCH(GJ$1,'9 класс'!$A:$A,0)-7+'Итог по классам'!$B149,,,),"р")</f>
        <v>0</v>
      </c>
      <c r="GK149" s="37">
        <f ca="1">COUNTIF(OFFSET(class9_1,MATCH(GK$1,'9 класс'!$A:$A,0)-7+'Итог по классам'!$B149,,,),"ш")</f>
        <v>0</v>
      </c>
      <c r="GL149" s="37">
        <f ca="1">COUNTIF(OFFSET(class9_2,MATCH(GL$1,'9 класс'!$A:$A,0)-7+'Итог по классам'!$B149,,,),"Ф")</f>
        <v>0</v>
      </c>
      <c r="GM149" s="37">
        <f ca="1">COUNTIF(OFFSET(class9_2,MATCH(GM$1,'9 класс'!$A:$A,0)-7+'Итог по классам'!$B149,,,),"р")</f>
        <v>0</v>
      </c>
      <c r="GN149" s="37">
        <f ca="1">COUNTIF(OFFSET(class9_2,MATCH(GN$1,'9 класс'!$A:$A,0)-7+'Итог по классам'!$B149,,,),"ш")</f>
        <v>0</v>
      </c>
      <c r="GO149" s="38">
        <f ca="1">COUNTIF(OFFSET(class9_1,MATCH(GO$1,'9 класс'!$A:$A,0)-7+'Итог по классам'!$B149,,,),"Ф")</f>
        <v>0</v>
      </c>
      <c r="GP149" s="37">
        <f ca="1">COUNTIF(OFFSET(class9_1,MATCH(GP$1,'9 класс'!$A:$A,0)-7+'Итог по классам'!$B149,,,),"р")</f>
        <v>0</v>
      </c>
      <c r="GQ149" s="37">
        <f ca="1">COUNTIF(OFFSET(class9_1,MATCH(GQ$1,'9 класс'!$A:$A,0)-7+'Итог по классам'!$B149,,,),"ш")</f>
        <v>0</v>
      </c>
      <c r="GR149" s="37">
        <f ca="1">COUNTIF(OFFSET(class9_2,MATCH(GR$1,'9 класс'!$A:$A,0)-7+'Итог по классам'!$B149,,,),"Ф")</f>
        <v>0</v>
      </c>
      <c r="GS149" s="37">
        <f ca="1">COUNTIF(OFFSET(class9_2,MATCH(GS$1,'9 класс'!$A:$A,0)-7+'Итог по классам'!$B149,,,),"р")</f>
        <v>0</v>
      </c>
      <c r="GT149" s="37">
        <f ca="1">COUNTIF(OFFSET(class9_2,MATCH(GT$1,'9 класс'!$A:$A,0)-7+'Итог по классам'!$B149,,,),"ш")</f>
        <v>0</v>
      </c>
      <c r="GU149" s="38">
        <f ca="1">COUNTIF(OFFSET(class9_1,MATCH(GU$1,'9 класс'!$A:$A,0)-7+'Итог по классам'!$B149,,,),"Ф")</f>
        <v>0</v>
      </c>
      <c r="GV149" s="37">
        <f ca="1">COUNTIF(OFFSET(class9_1,MATCH(GV$1,'9 класс'!$A:$A,0)-7+'Итог по классам'!$B149,,,),"р")</f>
        <v>0</v>
      </c>
      <c r="GW149" s="37">
        <f ca="1">COUNTIF(OFFSET(class9_1,MATCH(GW$1,'9 класс'!$A:$A,0)-7+'Итог по классам'!$B149,,,),"ш")</f>
        <v>0</v>
      </c>
      <c r="GX149" s="37">
        <f ca="1">COUNTIF(OFFSET(class9_2,MATCH(GX$1,'9 класс'!$A:$A,0)-7+'Итог по классам'!$B149,,,),"Ф")</f>
        <v>0</v>
      </c>
      <c r="GY149" s="37">
        <f ca="1">COUNTIF(OFFSET(class9_2,MATCH(GY$1,'9 класс'!$A:$A,0)-7+'Итог по классам'!$B149,,,),"р")</f>
        <v>0</v>
      </c>
      <c r="GZ149" s="37">
        <f ca="1">COUNTIF(OFFSET(class9_2,MATCH(GZ$1,'9 класс'!$A:$A,0)-7+'Итог по классам'!$B149,,,),"ш")</f>
        <v>0</v>
      </c>
      <c r="HA149" s="38">
        <f ca="1">COUNTIF(OFFSET(class9_1,MATCH(HA$1,'9 класс'!$A:$A,0)-7+'Итог по классам'!$B149,,,),"Ф")</f>
        <v>0</v>
      </c>
      <c r="HB149" s="37">
        <f ca="1">COUNTIF(OFFSET(class9_1,MATCH(HB$1,'9 класс'!$A:$A,0)-7+'Итог по классам'!$B149,,,),"р")</f>
        <v>0</v>
      </c>
      <c r="HC149" s="37">
        <f ca="1">COUNTIF(OFFSET(class9_1,MATCH(HC$1,'9 класс'!$A:$A,0)-7+'Итог по классам'!$B149,,,),"ш")</f>
        <v>0</v>
      </c>
      <c r="HD149" s="37">
        <f ca="1">COUNTIF(OFFSET(class9_2,MATCH(HD$1,'9 класс'!$A:$A,0)-7+'Итог по классам'!$B149,,,),"Ф")</f>
        <v>0</v>
      </c>
      <c r="HE149" s="37">
        <f ca="1">COUNTIF(OFFSET(class9_2,MATCH(HE$1,'9 класс'!$A:$A,0)-7+'Итог по классам'!$B149,,,),"р")</f>
        <v>0</v>
      </c>
      <c r="HF149" s="37">
        <f ca="1">COUNTIF(OFFSET(class9_2,MATCH(HF$1,'9 класс'!$A:$A,0)-7+'Итог по классам'!$B149,,,),"ш")</f>
        <v>0</v>
      </c>
      <c r="HG149" s="38">
        <f ca="1">COUNTIF(OFFSET(class9_1,MATCH(HG$1,'9 класс'!$A:$A,0)-7+'Итог по классам'!$B149,,,),"Ф")</f>
        <v>0</v>
      </c>
      <c r="HH149" s="37">
        <f ca="1">COUNTIF(OFFSET(class9_1,MATCH(HH$1,'9 класс'!$A:$A,0)-7+'Итог по классам'!$B149,,,),"р")</f>
        <v>0</v>
      </c>
      <c r="HI149" s="37">
        <f ca="1">COUNTIF(OFFSET(class9_1,MATCH(HI$1,'9 класс'!$A:$A,0)-7+'Итог по классам'!$B149,,,),"ш")</f>
        <v>0</v>
      </c>
      <c r="HJ149" s="37">
        <f ca="1">COUNTIF(OFFSET(class9_2,MATCH(HJ$1,'9 класс'!$A:$A,0)-7+'Итог по классам'!$B149,,,),"Ф")</f>
        <v>0</v>
      </c>
      <c r="HK149" s="37">
        <f ca="1">COUNTIF(OFFSET(class9_2,MATCH(HK$1,'9 класс'!$A:$A,0)-7+'Итог по классам'!$B149,,,),"р")</f>
        <v>0</v>
      </c>
      <c r="HL149" s="37">
        <f ca="1">COUNTIF(OFFSET(class9_2,MATCH(HL$1,'9 класс'!$A:$A,0)-7+'Итог по классам'!$B149,,,),"ш")</f>
        <v>0</v>
      </c>
      <c r="HM149" s="38">
        <f ca="1">COUNTIF(OFFSET(class9_1,MATCH(HM$1,'9 класс'!$A:$A,0)-7+'Итог по классам'!$B149,,,),"Ф")</f>
        <v>0</v>
      </c>
      <c r="HN149" s="37">
        <f ca="1">COUNTIF(OFFSET(class9_1,MATCH(HN$1,'9 класс'!$A:$A,0)-7+'Итог по классам'!$B149,,,),"р")</f>
        <v>0</v>
      </c>
      <c r="HO149" s="37">
        <f ca="1">COUNTIF(OFFSET(class9_1,MATCH(HO$1,'9 класс'!$A:$A,0)-7+'Итог по классам'!$B149,,,),"ш")</f>
        <v>0</v>
      </c>
      <c r="HP149" s="37">
        <f ca="1">COUNTIF(OFFSET(class9_2,MATCH(HP$1,'9 класс'!$A:$A,0)-7+'Итог по классам'!$B149,,,),"Ф")</f>
        <v>0</v>
      </c>
      <c r="HQ149" s="37">
        <f ca="1">COUNTIF(OFFSET(class9_2,MATCH(HQ$1,'9 класс'!$A:$A,0)-7+'Итог по классам'!$B149,,,),"р")</f>
        <v>0</v>
      </c>
      <c r="HR149" s="37">
        <f ca="1">COUNTIF(OFFSET(class9_2,MATCH(HR$1,'9 класс'!$A:$A,0)-7+'Итог по классам'!$B149,,,),"ш")</f>
        <v>0</v>
      </c>
      <c r="HS149" s="38">
        <f ca="1">COUNTIF(OFFSET(class9_1,MATCH(HS$1,'9 класс'!$A:$A,0)-7+'Итог по классам'!$B149,,,),"Ф")</f>
        <v>0</v>
      </c>
      <c r="HT149" s="37">
        <f ca="1">COUNTIF(OFFSET(class9_1,MATCH(HT$1,'9 класс'!$A:$A,0)-7+'Итог по классам'!$B149,,,),"р")</f>
        <v>0</v>
      </c>
      <c r="HU149" s="37">
        <f ca="1">COUNTIF(OFFSET(class9_1,MATCH(HU$1,'9 класс'!$A:$A,0)-7+'Итог по классам'!$B149,,,),"ш")</f>
        <v>0</v>
      </c>
      <c r="HV149" s="37">
        <f ca="1">COUNTIF(OFFSET(class9_2,MATCH(HV$1,'9 класс'!$A:$A,0)-7+'Итог по классам'!$B149,,,),"Ф")</f>
        <v>0</v>
      </c>
      <c r="HW149" s="37">
        <f ca="1">COUNTIF(OFFSET(class9_2,MATCH(HW$1,'9 класс'!$A:$A,0)-7+'Итог по классам'!$B149,,,),"р")</f>
        <v>0</v>
      </c>
      <c r="HX149" s="37">
        <f ca="1">COUNTIF(OFFSET(class9_2,MATCH(HX$1,'9 класс'!$A:$A,0)-7+'Итог по классам'!$B149,,,),"ш")</f>
        <v>0</v>
      </c>
      <c r="HY149" s="38">
        <f ca="1">COUNTIF(OFFSET(class9_1,MATCH(HY$1,'9 класс'!$A:$A,0)-7+'Итог по классам'!$B149,,,),"Ф")</f>
        <v>0</v>
      </c>
      <c r="HZ149" s="37">
        <f ca="1">COUNTIF(OFFSET(class9_1,MATCH(HZ$1,'9 класс'!$A:$A,0)-7+'Итог по классам'!$B149,,,),"р")</f>
        <v>0</v>
      </c>
      <c r="IA149" s="37">
        <f ca="1">COUNTIF(OFFSET(class9_1,MATCH(IA$1,'9 класс'!$A:$A,0)-7+'Итог по классам'!$B149,,,),"ш")</f>
        <v>0</v>
      </c>
      <c r="IB149" s="37">
        <f ca="1">COUNTIF(OFFSET(class9_2,MATCH(IB$1,'9 класс'!$A:$A,0)-7+'Итог по классам'!$B149,,,),"Ф")</f>
        <v>0</v>
      </c>
      <c r="IC149" s="37">
        <f ca="1">COUNTIF(OFFSET(class9_2,MATCH(IC$1,'9 класс'!$A:$A,0)-7+'Итог по классам'!$B149,,,),"р")</f>
        <v>0</v>
      </c>
      <c r="ID149" s="37">
        <f ca="1">COUNTIF(OFFSET(class9_2,MATCH(ID$1,'9 класс'!$A:$A,0)-7+'Итог по классам'!$B149,,,),"ш")</f>
        <v>0</v>
      </c>
      <c r="IE149" s="38">
        <f ca="1">COUNTIF(OFFSET(class9_1,MATCH(IE$1,'9 класс'!$A:$A,0)-7+'Итог по классам'!$B149,,,),"Ф")</f>
        <v>0</v>
      </c>
      <c r="IF149" s="37">
        <f ca="1">COUNTIF(OFFSET(class9_1,MATCH(IF$1,'9 класс'!$A:$A,0)-7+'Итог по классам'!$B149,,,),"р")</f>
        <v>0</v>
      </c>
      <c r="IG149" s="37">
        <f ca="1">COUNTIF(OFFSET(class9_1,MATCH(IG$1,'9 класс'!$A:$A,0)-7+'Итог по классам'!$B149,,,),"ш")</f>
        <v>0</v>
      </c>
      <c r="IH149" s="37">
        <f ca="1">COUNTIF(OFFSET(class9_2,MATCH(IH$1,'9 класс'!$A:$A,0)-7+'Итог по классам'!$B149,,,),"Ф")</f>
        <v>0</v>
      </c>
      <c r="II149" s="37">
        <f ca="1">COUNTIF(OFFSET(class9_2,MATCH(II$1,'9 класс'!$A:$A,0)-7+'Итог по классам'!$B149,,,),"р")</f>
        <v>0</v>
      </c>
      <c r="IJ149" s="37">
        <f ca="1">COUNTIF(OFFSET(class9_2,MATCH(IJ$1,'9 класс'!$A:$A,0)-7+'Итог по классам'!$B149,,,),"ш")</f>
        <v>0</v>
      </c>
      <c r="IK149" s="38">
        <f ca="1">COUNTIF(OFFSET(class9_1,MATCH(IK$1,'9 класс'!$A:$A,0)-7+'Итог по классам'!$B149,,,),"Ф")</f>
        <v>0</v>
      </c>
      <c r="IL149" s="37">
        <f ca="1">COUNTIF(OFFSET(class9_1,MATCH(IL$1,'9 класс'!$A:$A,0)-7+'Итог по классам'!$B149,,,),"р")</f>
        <v>0</v>
      </c>
      <c r="IM149" s="37">
        <f ca="1">COUNTIF(OFFSET(class9_1,MATCH(IM$1,'9 класс'!$A:$A,0)-7+'Итог по классам'!$B149,,,),"ш")</f>
        <v>0</v>
      </c>
      <c r="IN149" s="37">
        <f ca="1">COUNTIF(OFFSET(class9_2,MATCH(IN$1,'9 класс'!$A:$A,0)-7+'Итог по классам'!$B149,,,),"Ф")</f>
        <v>0</v>
      </c>
      <c r="IO149" s="37">
        <f ca="1">COUNTIF(OFFSET(class9_2,MATCH(IO$1,'9 класс'!$A:$A,0)-7+'Итог по классам'!$B149,,,),"р")</f>
        <v>0</v>
      </c>
      <c r="IP149" s="37">
        <f ca="1">COUNTIF(OFFSET(class9_2,MATCH(IP$1,'9 класс'!$A:$A,0)-7+'Итог по классам'!$B149,,,),"ш")</f>
        <v>0</v>
      </c>
      <c r="IQ149" s="38">
        <f ca="1">COUNTIF(OFFSET(class9_1,MATCH(IQ$1,'9 класс'!$A:$A,0)-7+'Итог по классам'!$B149,,,),"Ф")</f>
        <v>0</v>
      </c>
      <c r="IR149" s="37">
        <f ca="1">COUNTIF(OFFSET(class9_1,MATCH(IR$1,'9 класс'!$A:$A,0)-7+'Итог по классам'!$B149,,,),"р")</f>
        <v>0</v>
      </c>
      <c r="IS149" s="37">
        <f ca="1">COUNTIF(OFFSET(class9_1,MATCH(IS$1,'9 класс'!$A:$A,0)-7+'Итог по классам'!$B149,,,),"ш")</f>
        <v>0</v>
      </c>
      <c r="IT149" s="37">
        <f ca="1">COUNTIF(OFFSET(class9_2,MATCH(IT$1,'9 класс'!$A:$A,0)-7+'Итог по классам'!$B149,,,),"Ф")</f>
        <v>0</v>
      </c>
      <c r="IU149" s="37">
        <f ca="1">COUNTIF(OFFSET(class9_2,MATCH(IU$1,'9 класс'!$A:$A,0)-7+'Итог по классам'!$B149,,,),"р")</f>
        <v>0</v>
      </c>
      <c r="IV149" s="37">
        <f ca="1">COUNTIF(OFFSET(class9_2,MATCH(IV$1,'9 класс'!$A:$A,0)-7+'Итог по классам'!$B149,,,),"ш")</f>
        <v>0</v>
      </c>
      <c r="IW149" s="38">
        <f ca="1">COUNTIF(OFFSET(class9_1,MATCH(IW$1,'9 класс'!$A:$A,0)-7+'Итог по классам'!$B149,,,),"Ф")</f>
        <v>0</v>
      </c>
      <c r="IX149" s="37">
        <f ca="1">COUNTIF(OFFSET(class9_1,MATCH(IX$1,'9 класс'!$A:$A,0)-7+'Итог по классам'!$B149,,,),"р")</f>
        <v>0</v>
      </c>
      <c r="IY149" s="37">
        <f ca="1">COUNTIF(OFFSET(class9_1,MATCH(IY$1,'9 класс'!$A:$A,0)-7+'Итог по классам'!$B149,,,),"ш")</f>
        <v>0</v>
      </c>
      <c r="IZ149" s="37">
        <f ca="1">COUNTIF(OFFSET(class9_2,MATCH(IZ$1,'9 класс'!$A:$A,0)-7+'Итог по классам'!$B149,,,),"Ф")</f>
        <v>0</v>
      </c>
      <c r="JA149" s="37">
        <f ca="1">COUNTIF(OFFSET(class9_2,MATCH(JA$1,'9 класс'!$A:$A,0)-7+'Итог по классам'!$B149,,,),"р")</f>
        <v>0</v>
      </c>
      <c r="JB149" s="37">
        <f ca="1">COUNTIF(OFFSET(class9_2,MATCH(JB$1,'9 класс'!$A:$A,0)-7+'Итог по классам'!$B149,,,),"ш")</f>
        <v>0</v>
      </c>
      <c r="JC149" s="38">
        <f ca="1">COUNTIF(OFFSET(class9_1,MATCH(JC$1,'9 класс'!$A:$A,0)-7+'Итог по классам'!$B149,,,),"Ф")</f>
        <v>0</v>
      </c>
      <c r="JD149" s="37">
        <f ca="1">COUNTIF(OFFSET(class9_1,MATCH(JD$1,'9 класс'!$A:$A,0)-7+'Итог по классам'!$B149,,,),"р")</f>
        <v>0</v>
      </c>
      <c r="JE149" s="37">
        <f ca="1">COUNTIF(OFFSET(class9_1,MATCH(JE$1,'9 класс'!$A:$A,0)-7+'Итог по классам'!$B149,,,),"ш")</f>
        <v>0</v>
      </c>
      <c r="JF149" s="37">
        <f ca="1">COUNTIF(OFFSET(class9_2,MATCH(JF$1,'9 класс'!$A:$A,0)-7+'Итог по классам'!$B149,,,),"Ф")</f>
        <v>0</v>
      </c>
      <c r="JG149" s="37">
        <f ca="1">COUNTIF(OFFSET(class9_2,MATCH(JG$1,'9 класс'!$A:$A,0)-7+'Итог по классам'!$B149,,,),"р")</f>
        <v>0</v>
      </c>
      <c r="JH149" s="37">
        <f ca="1">COUNTIF(OFFSET(class9_2,MATCH(JH$1,'9 класс'!$A:$A,0)-7+'Итог по классам'!$B149,,,),"ш")</f>
        <v>0</v>
      </c>
      <c r="JI149" s="38">
        <f ca="1">COUNTIF(OFFSET(class9_1,MATCH(JI$1,'9 класс'!$A:$A,0)-7+'Итог по классам'!$B149,,,),"Ф")</f>
        <v>0</v>
      </c>
      <c r="JJ149" s="37">
        <f ca="1">COUNTIF(OFFSET(class9_1,MATCH(JJ$1,'9 класс'!$A:$A,0)-7+'Итог по классам'!$B149,,,),"р")</f>
        <v>0</v>
      </c>
      <c r="JK149" s="37">
        <f ca="1">COUNTIF(OFFSET(class9_1,MATCH(JK$1,'9 класс'!$A:$A,0)-7+'Итог по классам'!$B149,,,),"ш")</f>
        <v>0</v>
      </c>
      <c r="JL149" s="37">
        <f ca="1">COUNTIF(OFFSET(class9_2,MATCH(JL$1,'9 класс'!$A:$A,0)-7+'Итог по классам'!$B149,,,),"Ф")</f>
        <v>0</v>
      </c>
      <c r="JM149" s="37">
        <f ca="1">COUNTIF(OFFSET(class9_2,MATCH(JM$1,'9 класс'!$A:$A,0)-7+'Итог по классам'!$B149,,,),"р")</f>
        <v>0</v>
      </c>
      <c r="JN149" s="37">
        <f ca="1">COUNTIF(OFFSET(class9_2,MATCH(JN$1,'9 класс'!$A:$A,0)-7+'Итог по классам'!$B149,,,),"ш")</f>
        <v>0</v>
      </c>
      <c r="JO149" s="38">
        <f ca="1">COUNTIF(OFFSET(class9_1,MATCH(JO$1,'9 класс'!$A:$A,0)-7+'Итог по классам'!$B149,,,),"Ф")</f>
        <v>0</v>
      </c>
      <c r="JP149" s="37">
        <f ca="1">COUNTIF(OFFSET(class9_1,MATCH(JP$1,'9 класс'!$A:$A,0)-7+'Итог по классам'!$B149,,,),"р")</f>
        <v>0</v>
      </c>
      <c r="JQ149" s="37">
        <f ca="1">COUNTIF(OFFSET(class9_1,MATCH(JQ$1,'9 класс'!$A:$A,0)-7+'Итог по классам'!$B149,,,),"ш")</f>
        <v>0</v>
      </c>
      <c r="JR149" s="37">
        <f ca="1">COUNTIF(OFFSET(class9_2,MATCH(JR$1,'9 класс'!$A:$A,0)-7+'Итог по классам'!$B149,,,),"Ф")</f>
        <v>0</v>
      </c>
      <c r="JS149" s="37">
        <f ca="1">COUNTIF(OFFSET(class9_2,MATCH(JS$1,'9 класс'!$A:$A,0)-7+'Итог по классам'!$B149,,,),"р")</f>
        <v>0</v>
      </c>
      <c r="JT149" s="37">
        <f ca="1">COUNTIF(OFFSET(class9_2,MATCH(JT$1,'9 класс'!$A:$A,0)-7+'Итог по классам'!$B149,,,),"ш")</f>
        <v>0</v>
      </c>
      <c r="JU149" s="38">
        <f ca="1">COUNTIF(OFFSET(class9_1,MATCH(JU$1,'9 класс'!$A:$A,0)-7+'Итог по классам'!$B149,,,),"Ф")</f>
        <v>0</v>
      </c>
      <c r="JV149" s="37">
        <f ca="1">COUNTIF(OFFSET(class9_1,MATCH(JV$1,'9 класс'!$A:$A,0)-7+'Итог по классам'!$B149,,,),"р")</f>
        <v>0</v>
      </c>
      <c r="JW149" s="37">
        <f ca="1">COUNTIF(OFFSET(class9_1,MATCH(JW$1,'9 класс'!$A:$A,0)-7+'Итог по классам'!$B149,,,),"ш")</f>
        <v>0</v>
      </c>
      <c r="JX149" s="37">
        <f ca="1">COUNTIF(OFFSET(class9_2,MATCH(JX$1,'9 класс'!$A:$A,0)-7+'Итог по классам'!$B149,,,),"Ф")</f>
        <v>0</v>
      </c>
      <c r="JY149" s="37">
        <f ca="1">COUNTIF(OFFSET(class9_2,MATCH(JY$1,'9 класс'!$A:$A,0)-7+'Итог по классам'!$B149,,,),"р")</f>
        <v>0</v>
      </c>
      <c r="JZ149" s="37">
        <f ca="1">COUNTIF(OFFSET(class9_2,MATCH(JZ$1,'9 класс'!$A:$A,0)-7+'Итог по классам'!$B149,,,),"ш")</f>
        <v>0</v>
      </c>
      <c r="KA149" s="38">
        <f ca="1">COUNTIF(OFFSET(class9_1,MATCH(KA$1,'9 класс'!$A:$A,0)-7+'Итог по классам'!$B149,,,),"Ф")</f>
        <v>0</v>
      </c>
      <c r="KB149" s="37">
        <f ca="1">COUNTIF(OFFSET(class9_1,MATCH(KB$1,'9 класс'!$A:$A,0)-7+'Итог по классам'!$B149,,,),"р")</f>
        <v>0</v>
      </c>
      <c r="KC149" s="37">
        <f ca="1">COUNTIF(OFFSET(class9_1,MATCH(KC$1,'9 класс'!$A:$A,0)-7+'Итог по классам'!$B149,,,),"ш")</f>
        <v>0</v>
      </c>
      <c r="KD149" s="37">
        <f ca="1">COUNTIF(OFFSET(class9_2,MATCH(KD$1,'9 класс'!$A:$A,0)-7+'Итог по классам'!$B149,,,),"Ф")</f>
        <v>0</v>
      </c>
      <c r="KE149" s="37">
        <f ca="1">COUNTIF(OFFSET(class9_2,MATCH(KE$1,'9 класс'!$A:$A,0)-7+'Итог по классам'!$B149,,,),"р")</f>
        <v>0</v>
      </c>
      <c r="KF149" s="37">
        <f ca="1">COUNTIF(OFFSET(class9_2,MATCH(KF$1,'9 класс'!$A:$A,0)-7+'Итог по классам'!$B149,,,),"ш")</f>
        <v>0</v>
      </c>
      <c r="KG149" s="38">
        <f ca="1">COUNTIF(OFFSET(class9_1,MATCH(KG$1,'9 класс'!$A:$A,0)-7+'Итог по классам'!$B149,,,),"Ф")</f>
        <v>0</v>
      </c>
      <c r="KH149" s="37">
        <f ca="1">COUNTIF(OFFSET(class9_1,MATCH(KH$1,'9 класс'!$A:$A,0)-7+'Итог по классам'!$B149,,,),"р")</f>
        <v>0</v>
      </c>
      <c r="KI149" s="37">
        <f ca="1">COUNTIF(OFFSET(class9_1,MATCH(KI$1,'9 класс'!$A:$A,0)-7+'Итог по классам'!$B149,,,),"ш")</f>
        <v>0</v>
      </c>
      <c r="KJ149" s="37">
        <f ca="1">COUNTIF(OFFSET(class9_2,MATCH(KJ$1,'9 класс'!$A:$A,0)-7+'Итог по классам'!$B149,,,),"Ф")</f>
        <v>0</v>
      </c>
      <c r="KK149" s="37">
        <f ca="1">COUNTIF(OFFSET(class9_2,MATCH(KK$1,'9 класс'!$A:$A,0)-7+'Итог по классам'!$B149,,,),"р")</f>
        <v>0</v>
      </c>
      <c r="KL149" s="37">
        <f ca="1">COUNTIF(OFFSET(class9_2,MATCH(KL$1,'9 класс'!$A:$A,0)-7+'Итог по классам'!$B149,,,),"ш")</f>
        <v>0</v>
      </c>
      <c r="KM149" s="38">
        <f ca="1">COUNTIF(OFFSET(class9_1,MATCH(KM$1,'9 класс'!$A:$A,0)-7+'Итог по классам'!$B149,,,),"Ф")</f>
        <v>0</v>
      </c>
      <c r="KN149" s="37">
        <f ca="1">COUNTIF(OFFSET(class9_1,MATCH(KN$1,'9 класс'!$A:$A,0)-7+'Итог по классам'!$B149,,,),"р")</f>
        <v>0</v>
      </c>
      <c r="KO149" s="37">
        <f ca="1">COUNTIF(OFFSET(class9_1,MATCH(KO$1,'9 класс'!$A:$A,0)-7+'Итог по классам'!$B149,,,),"ш")</f>
        <v>0</v>
      </c>
      <c r="KP149" s="37">
        <f ca="1">COUNTIF(OFFSET(class9_2,MATCH(KP$1,'9 класс'!$A:$A,0)-7+'Итог по классам'!$B149,,,),"Ф")</f>
        <v>0</v>
      </c>
      <c r="KQ149" s="37">
        <f ca="1">COUNTIF(OFFSET(class9_2,MATCH(KQ$1,'9 класс'!$A:$A,0)-7+'Итог по классам'!$B149,,,),"р")</f>
        <v>0</v>
      </c>
      <c r="KR149" s="37">
        <f ca="1">COUNTIF(OFFSET(class9_2,MATCH(KR$1,'9 класс'!$A:$A,0)-7+'Итог по классам'!$B149,,,),"ш")</f>
        <v>0</v>
      </c>
    </row>
    <row r="150" spans="1:304" x14ac:dyDescent="0.25">
      <c r="A150">
        <f t="shared" si="13"/>
        <v>1</v>
      </c>
      <c r="B150" s="37">
        <v>18</v>
      </c>
      <c r="C150" s="3" t="s">
        <v>10</v>
      </c>
      <c r="D150" s="3" t="s">
        <v>65</v>
      </c>
      <c r="E150" s="37">
        <f ca="1">COUNTIF(OFFSET(class9_1,MATCH(E$1,'9 класс'!$A:$A,0)-7+'Итог по классам'!$B150,,,),"Ф")</f>
        <v>0</v>
      </c>
      <c r="F150" s="37">
        <f ca="1">COUNTIF(OFFSET(class9_1,MATCH(F$1,'9 класс'!$A:$A,0)-7+'Итог по классам'!$B150,,,),"р")</f>
        <v>0</v>
      </c>
      <c r="G150" s="37">
        <f ca="1">COUNTIF(OFFSET(class9_1,MATCH(G$1,'9 класс'!$A:$A,0)-7+'Итог по классам'!$B150,,,),"ш")</f>
        <v>0</v>
      </c>
      <c r="H150" s="37">
        <f ca="1">COUNTIF(OFFSET(class9_2,MATCH(H$1,'9 класс'!$A:$A,0)-7+'Итог по классам'!$B150,,,),"Ф")</f>
        <v>0</v>
      </c>
      <c r="I150" s="37">
        <f ca="1">COUNTIF(OFFSET(class9_2,MATCH(I$1,'9 класс'!$A:$A,0)-7+'Итог по классам'!$B150,,,),"р")</f>
        <v>0</v>
      </c>
      <c r="J150" s="37">
        <f ca="1">COUNTIF(OFFSET(class9_2,MATCH(J$1,'9 класс'!$A:$A,0)-7+'Итог по классам'!$B150,,,),"ш")</f>
        <v>0</v>
      </c>
      <c r="K150" s="38">
        <f ca="1">COUNTIF(OFFSET(class9_1,MATCH(K$1,'9 класс'!$A:$A,0)-7+'Итог по классам'!$B150,,,),"Ф")</f>
        <v>0</v>
      </c>
      <c r="L150" s="37">
        <f ca="1">COUNTIF(OFFSET(class9_1,MATCH(L$1,'9 класс'!$A:$A,0)-7+'Итог по классам'!$B150,,,),"р")</f>
        <v>0</v>
      </c>
      <c r="M150" s="37">
        <f ca="1">COUNTIF(OFFSET(class9_1,MATCH(M$1,'9 класс'!$A:$A,0)-7+'Итог по классам'!$B150,,,),"ш")</f>
        <v>0</v>
      </c>
      <c r="N150" s="37">
        <f ca="1">COUNTIF(OFFSET(class9_2,MATCH(N$1,'9 класс'!$A:$A,0)-7+'Итог по классам'!$B150,,,),"Ф")</f>
        <v>0</v>
      </c>
      <c r="O150" s="37">
        <f ca="1">COUNTIF(OFFSET(class9_2,MATCH(O$1,'9 класс'!$A:$A,0)-7+'Итог по классам'!$B150,,,),"р")</f>
        <v>0</v>
      </c>
      <c r="P150" s="37">
        <f ca="1">COUNTIF(OFFSET(class9_2,MATCH(P$1,'9 класс'!$A:$A,0)-7+'Итог по классам'!$B150,,,),"ш")</f>
        <v>0</v>
      </c>
      <c r="Q150" s="38">
        <f ca="1">COUNTIF(OFFSET(class9_1,MATCH(Q$1,'9 класс'!$A:$A,0)-7+'Итог по классам'!$B150,,,),"Ф")</f>
        <v>0</v>
      </c>
      <c r="R150" s="37">
        <f ca="1">COUNTIF(OFFSET(class9_1,MATCH(R$1,'9 класс'!$A:$A,0)-7+'Итог по классам'!$B150,,,),"р")</f>
        <v>0</v>
      </c>
      <c r="S150" s="37">
        <f ca="1">COUNTIF(OFFSET(class9_1,MATCH(S$1,'9 класс'!$A:$A,0)-7+'Итог по классам'!$B150,,,),"ш")</f>
        <v>0</v>
      </c>
      <c r="T150" s="37">
        <f ca="1">COUNTIF(OFFSET(class9_2,MATCH(T$1,'9 класс'!$A:$A,0)-7+'Итог по классам'!$B150,,,),"Ф")</f>
        <v>0</v>
      </c>
      <c r="U150" s="37">
        <f ca="1">COUNTIF(OFFSET(class9_2,MATCH(U$1,'9 класс'!$A:$A,0)-7+'Итог по классам'!$B150,,,),"р")</f>
        <v>0</v>
      </c>
      <c r="V150" s="37">
        <f ca="1">COUNTIF(OFFSET(class9_2,MATCH(V$1,'9 класс'!$A:$A,0)-7+'Итог по классам'!$B150,,,),"ш")</f>
        <v>0</v>
      </c>
      <c r="W150" s="38">
        <f ca="1">COUNTIF(OFFSET(class9_1,MATCH(W$1,'9 класс'!$A:$A,0)-7+'Итог по классам'!$B150,,,),"Ф")</f>
        <v>0</v>
      </c>
      <c r="X150" s="37">
        <f ca="1">COUNTIF(OFFSET(class9_1,MATCH(X$1,'9 класс'!$A:$A,0)-7+'Итог по классам'!$B150,,,),"р")</f>
        <v>0</v>
      </c>
      <c r="Y150" s="37">
        <f ca="1">COUNTIF(OFFSET(class9_1,MATCH(Y$1,'9 класс'!$A:$A,0)-7+'Итог по классам'!$B150,,,),"ш")</f>
        <v>0</v>
      </c>
      <c r="Z150" s="37">
        <f ca="1">COUNTIF(OFFSET(class9_2,MATCH(Z$1,'9 класс'!$A:$A,0)-7+'Итог по классам'!$B150,,,),"Ф")</f>
        <v>0</v>
      </c>
      <c r="AA150" s="37">
        <f ca="1">COUNTIF(OFFSET(class9_2,MATCH(AA$1,'9 класс'!$A:$A,0)-7+'Итог по классам'!$B150,,,),"р")</f>
        <v>0</v>
      </c>
      <c r="AB150" s="37">
        <f ca="1">COUNTIF(OFFSET(class9_2,MATCH(AB$1,'9 класс'!$A:$A,0)-7+'Итог по классам'!$B150,,,),"ш")</f>
        <v>0</v>
      </c>
      <c r="AC150" s="38">
        <f ca="1">COUNTIF(OFFSET(class9_1,MATCH(AC$1,'9 класс'!$A:$A,0)-7+'Итог по классам'!$B150,,,),"Ф")</f>
        <v>0</v>
      </c>
      <c r="AD150" s="37">
        <f ca="1">COUNTIF(OFFSET(class9_1,MATCH(AD$1,'9 класс'!$A:$A,0)-7+'Итог по классам'!$B150,,,),"р")</f>
        <v>0</v>
      </c>
      <c r="AE150" s="37">
        <f ca="1">COUNTIF(OFFSET(class9_1,MATCH(AE$1,'9 класс'!$A:$A,0)-7+'Итог по классам'!$B150,,,),"ш")</f>
        <v>0</v>
      </c>
      <c r="AF150" s="37">
        <f ca="1">COUNTIF(OFFSET(class9_2,MATCH(AF$1,'9 класс'!$A:$A,0)-7+'Итог по классам'!$B150,,,),"Ф")</f>
        <v>0</v>
      </c>
      <c r="AG150" s="37">
        <f ca="1">COUNTIF(OFFSET(class9_2,MATCH(AG$1,'9 класс'!$A:$A,0)-7+'Итог по классам'!$B150,,,),"р")</f>
        <v>0</v>
      </c>
      <c r="AH150" s="37">
        <f ca="1">COUNTIF(OFFSET(class9_2,MATCH(AH$1,'9 класс'!$A:$A,0)-7+'Итог по классам'!$B150,,,),"ш")</f>
        <v>0</v>
      </c>
      <c r="AI150" s="38">
        <f ca="1">COUNTIF(OFFSET(class9_1,MATCH(AI$1,'9 класс'!$A:$A,0)-7+'Итог по классам'!$B150,,,),"Ф")</f>
        <v>0</v>
      </c>
      <c r="AJ150" s="37">
        <f ca="1">COUNTIF(OFFSET(class9_1,MATCH(AJ$1,'9 класс'!$A:$A,0)-7+'Итог по классам'!$B150,,,),"р")</f>
        <v>0</v>
      </c>
      <c r="AK150" s="37">
        <f ca="1">COUNTIF(OFFSET(class9_1,MATCH(AK$1,'9 класс'!$A:$A,0)-7+'Итог по классам'!$B150,,,),"ш")</f>
        <v>0</v>
      </c>
      <c r="AL150" s="37">
        <f ca="1">COUNTIF(OFFSET(class9_2,MATCH(AL$1,'9 класс'!$A:$A,0)-7+'Итог по классам'!$B150,,,),"Ф")</f>
        <v>0</v>
      </c>
      <c r="AM150" s="37">
        <f ca="1">COUNTIF(OFFSET(class9_2,MATCH(AM$1,'9 класс'!$A:$A,0)-7+'Итог по классам'!$B150,,,),"р")</f>
        <v>0</v>
      </c>
      <c r="AN150" s="37">
        <f ca="1">COUNTIF(OFFSET(class9_2,MATCH(AN$1,'9 класс'!$A:$A,0)-7+'Итог по классам'!$B150,,,),"ш")</f>
        <v>0</v>
      </c>
      <c r="AO150" s="38">
        <f ca="1">COUNTIF(OFFSET(class9_1,MATCH(AO$1,'9 класс'!$A:$A,0)-7+'Итог по классам'!$B150,,,),"Ф")</f>
        <v>0</v>
      </c>
      <c r="AP150" s="37">
        <f ca="1">COUNTIF(OFFSET(class9_1,MATCH(AP$1,'9 класс'!$A:$A,0)-7+'Итог по классам'!$B150,,,),"р")</f>
        <v>0</v>
      </c>
      <c r="AQ150" s="37">
        <f ca="1">COUNTIF(OFFSET(class9_1,MATCH(AQ$1,'9 класс'!$A:$A,0)-7+'Итог по классам'!$B150,,,),"ш")</f>
        <v>0</v>
      </c>
      <c r="AR150" s="37">
        <f ca="1">COUNTIF(OFFSET(class9_2,MATCH(AR$1,'9 класс'!$A:$A,0)-7+'Итог по классам'!$B150,,,),"Ф")</f>
        <v>0</v>
      </c>
      <c r="AS150" s="37">
        <f ca="1">COUNTIF(OFFSET(class9_2,MATCH(AS$1,'9 класс'!$A:$A,0)-7+'Итог по классам'!$B150,,,),"р")</f>
        <v>0</v>
      </c>
      <c r="AT150" s="37">
        <f ca="1">COUNTIF(OFFSET(class9_2,MATCH(AT$1,'9 класс'!$A:$A,0)-7+'Итог по классам'!$B150,,,),"ш")</f>
        <v>0</v>
      </c>
      <c r="AU150" s="38">
        <f ca="1">COUNTIF(OFFSET(class9_1,MATCH(AU$1,'9 класс'!$A:$A,0)-7+'Итог по классам'!$B150,,,),"Ф")</f>
        <v>0</v>
      </c>
      <c r="AV150" s="37">
        <f ca="1">COUNTIF(OFFSET(class9_1,MATCH(AV$1,'9 класс'!$A:$A,0)-7+'Итог по классам'!$B150,,,),"р")</f>
        <v>0</v>
      </c>
      <c r="AW150" s="37">
        <f ca="1">COUNTIF(OFFSET(class9_1,MATCH(AW$1,'9 класс'!$A:$A,0)-7+'Итог по классам'!$B150,,,),"ш")</f>
        <v>0</v>
      </c>
      <c r="AX150" s="37">
        <f ca="1">COUNTIF(OFFSET(class9_2,MATCH(AX$1,'9 класс'!$A:$A,0)-7+'Итог по классам'!$B150,,,),"Ф")</f>
        <v>0</v>
      </c>
      <c r="AY150" s="37">
        <f ca="1">COUNTIF(OFFSET(class9_2,MATCH(AY$1,'9 класс'!$A:$A,0)-7+'Итог по классам'!$B150,,,),"р")</f>
        <v>0</v>
      </c>
      <c r="AZ150" s="37">
        <f ca="1">COUNTIF(OFFSET(class9_2,MATCH(AZ$1,'9 класс'!$A:$A,0)-7+'Итог по классам'!$B150,,,),"ш")</f>
        <v>0</v>
      </c>
      <c r="BA150" s="38">
        <f ca="1">COUNTIF(OFFSET(class9_1,MATCH(BA$1,'9 класс'!$A:$A,0)-7+'Итог по классам'!$B150,,,),"Ф")</f>
        <v>0</v>
      </c>
      <c r="BB150" s="37">
        <f ca="1">COUNTIF(OFFSET(class9_1,MATCH(BB$1,'9 класс'!$A:$A,0)-7+'Итог по классам'!$B150,,,),"р")</f>
        <v>0</v>
      </c>
      <c r="BC150" s="37">
        <f ca="1">COUNTIF(OFFSET(class9_1,MATCH(BC$1,'9 класс'!$A:$A,0)-7+'Итог по классам'!$B150,,,),"ш")</f>
        <v>0</v>
      </c>
      <c r="BD150" s="37">
        <f ca="1">COUNTIF(OFFSET(class9_2,MATCH(BD$1,'9 класс'!$A:$A,0)-7+'Итог по классам'!$B150,,,),"Ф")</f>
        <v>0</v>
      </c>
      <c r="BE150" s="37">
        <f ca="1">COUNTIF(OFFSET(class9_2,MATCH(BE$1,'9 класс'!$A:$A,0)-7+'Итог по классам'!$B150,,,),"р")</f>
        <v>0</v>
      </c>
      <c r="BF150" s="37">
        <f ca="1">COUNTIF(OFFSET(class9_2,MATCH(BF$1,'9 класс'!$A:$A,0)-7+'Итог по классам'!$B150,,,),"ш")</f>
        <v>0</v>
      </c>
      <c r="BG150" s="38">
        <f ca="1">COUNTIF(OFFSET(class9_1,MATCH(BG$1,'9 класс'!$A:$A,0)-7+'Итог по классам'!$B150,,,),"Ф")</f>
        <v>0</v>
      </c>
      <c r="BH150" s="37">
        <f ca="1">COUNTIF(OFFSET(class9_1,MATCH(BH$1,'9 класс'!$A:$A,0)-7+'Итог по классам'!$B150,,,),"р")</f>
        <v>0</v>
      </c>
      <c r="BI150" s="37">
        <f ca="1">COUNTIF(OFFSET(class9_1,MATCH(BI$1,'9 класс'!$A:$A,0)-7+'Итог по классам'!$B150,,,),"ш")</f>
        <v>0</v>
      </c>
      <c r="BJ150" s="37">
        <f ca="1">COUNTIF(OFFSET(class9_2,MATCH(BJ$1,'9 класс'!$A:$A,0)-7+'Итог по классам'!$B150,,,),"Ф")</f>
        <v>0</v>
      </c>
      <c r="BK150" s="37">
        <f ca="1">COUNTIF(OFFSET(class9_2,MATCH(BK$1,'9 класс'!$A:$A,0)-7+'Итог по классам'!$B150,,,),"р")</f>
        <v>0</v>
      </c>
      <c r="BL150" s="37">
        <f ca="1">COUNTIF(OFFSET(class9_2,MATCH(BL$1,'9 класс'!$A:$A,0)-7+'Итог по классам'!$B150,,,),"ш")</f>
        <v>0</v>
      </c>
      <c r="BM150" s="38">
        <f ca="1">COUNTIF(OFFSET(class9_1,MATCH(BM$1,'9 класс'!$A:$A,0)-7+'Итог по классам'!$B150,,,),"Ф")</f>
        <v>0</v>
      </c>
      <c r="BN150" s="37">
        <f ca="1">COUNTIF(OFFSET(class9_1,MATCH(BN$1,'9 класс'!$A:$A,0)-7+'Итог по классам'!$B150,,,),"р")</f>
        <v>0</v>
      </c>
      <c r="BO150" s="37">
        <f ca="1">COUNTIF(OFFSET(class9_1,MATCH(BO$1,'9 класс'!$A:$A,0)-7+'Итог по классам'!$B150,,,),"ш")</f>
        <v>0</v>
      </c>
      <c r="BP150" s="37">
        <f ca="1">COUNTIF(OFFSET(class9_2,MATCH(BP$1,'9 класс'!$A:$A,0)-7+'Итог по классам'!$B150,,,),"Ф")</f>
        <v>0</v>
      </c>
      <c r="BQ150" s="37">
        <f ca="1">COUNTIF(OFFSET(class9_2,MATCH(BQ$1,'9 класс'!$A:$A,0)-7+'Итог по классам'!$B150,,,),"р")</f>
        <v>0</v>
      </c>
      <c r="BR150" s="37">
        <f ca="1">COUNTIF(OFFSET(class9_2,MATCH(BR$1,'9 класс'!$A:$A,0)-7+'Итог по классам'!$B150,,,),"ш")</f>
        <v>0</v>
      </c>
      <c r="BS150" s="38">
        <f ca="1">COUNTIF(OFFSET(class9_1,MATCH(BS$1,'9 класс'!$A:$A,0)-7+'Итог по классам'!$B150,,,),"Ф")</f>
        <v>0</v>
      </c>
      <c r="BT150" s="37">
        <f ca="1">COUNTIF(OFFSET(class9_1,MATCH(BT$1,'9 класс'!$A:$A,0)-7+'Итог по классам'!$B150,,,),"р")</f>
        <v>0</v>
      </c>
      <c r="BU150" s="37">
        <f ca="1">COUNTIF(OFFSET(class9_1,MATCH(BU$1,'9 класс'!$A:$A,0)-7+'Итог по классам'!$B150,,,),"ш")</f>
        <v>0</v>
      </c>
      <c r="BV150" s="37">
        <f ca="1">COUNTIF(OFFSET(class9_2,MATCH(BV$1,'9 класс'!$A:$A,0)-7+'Итог по классам'!$B150,,,),"Ф")</f>
        <v>0</v>
      </c>
      <c r="BW150" s="37">
        <f ca="1">COUNTIF(OFFSET(class9_2,MATCH(BW$1,'9 класс'!$A:$A,0)-7+'Итог по классам'!$B150,,,),"р")</f>
        <v>0</v>
      </c>
      <c r="BX150" s="37">
        <f ca="1">COUNTIF(OFFSET(class9_2,MATCH(BX$1,'9 класс'!$A:$A,0)-7+'Итог по классам'!$B150,,,),"ш")</f>
        <v>0</v>
      </c>
      <c r="BY150" s="38">
        <f ca="1">COUNTIF(OFFSET(class9_1,MATCH(BY$1,'9 класс'!$A:$A,0)-7+'Итог по классам'!$B150,,,),"Ф")</f>
        <v>0</v>
      </c>
      <c r="BZ150" s="37">
        <f ca="1">COUNTIF(OFFSET(class9_1,MATCH(BZ$1,'9 класс'!$A:$A,0)-7+'Итог по классам'!$B150,,,),"р")</f>
        <v>0</v>
      </c>
      <c r="CA150" s="37">
        <f ca="1">COUNTIF(OFFSET(class9_1,MATCH(CA$1,'9 класс'!$A:$A,0)-7+'Итог по классам'!$B150,,,),"ш")</f>
        <v>0</v>
      </c>
      <c r="CB150" s="37">
        <f ca="1">COUNTIF(OFFSET(class9_2,MATCH(CB$1,'9 класс'!$A:$A,0)-7+'Итог по классам'!$B150,,,),"Ф")</f>
        <v>0</v>
      </c>
      <c r="CC150" s="37">
        <f ca="1">COUNTIF(OFFSET(class9_2,MATCH(CC$1,'9 класс'!$A:$A,0)-7+'Итог по классам'!$B150,,,),"р")</f>
        <v>0</v>
      </c>
      <c r="CD150" s="37">
        <f ca="1">COUNTIF(OFFSET(class9_2,MATCH(CD$1,'9 класс'!$A:$A,0)-7+'Итог по классам'!$B150,,,),"ш")</f>
        <v>0</v>
      </c>
      <c r="CE150" s="38">
        <f ca="1">COUNTIF(OFFSET(class9_1,MATCH(CE$1,'9 класс'!$A:$A,0)-7+'Итог по классам'!$B150,,,),"Ф")</f>
        <v>0</v>
      </c>
      <c r="CF150" s="37">
        <f ca="1">COUNTIF(OFFSET(class9_1,MATCH(CF$1,'9 класс'!$A:$A,0)-7+'Итог по классам'!$B150,,,),"р")</f>
        <v>0</v>
      </c>
      <c r="CG150" s="37">
        <f ca="1">COUNTIF(OFFSET(class9_1,MATCH(CG$1,'9 класс'!$A:$A,0)-7+'Итог по классам'!$B150,,,),"ш")</f>
        <v>0</v>
      </c>
      <c r="CH150" s="37">
        <f ca="1">COUNTIF(OFFSET(class9_2,MATCH(CH$1,'9 класс'!$A:$A,0)-7+'Итог по классам'!$B150,,,),"Ф")</f>
        <v>0</v>
      </c>
      <c r="CI150" s="37">
        <f ca="1">COUNTIF(OFFSET(class9_2,MATCH(CI$1,'9 класс'!$A:$A,0)-7+'Итог по классам'!$B150,,,),"р")</f>
        <v>0</v>
      </c>
      <c r="CJ150" s="37">
        <f ca="1">COUNTIF(OFFSET(class9_2,MATCH(CJ$1,'9 класс'!$A:$A,0)-7+'Итог по классам'!$B150,,,),"ш")</f>
        <v>0</v>
      </c>
      <c r="CK150" s="38">
        <f ca="1">COUNTIF(OFFSET(class9_1,MATCH(CK$1,'9 класс'!$A:$A,0)-7+'Итог по классам'!$B150,,,),"Ф")</f>
        <v>0</v>
      </c>
      <c r="CL150" s="37">
        <f ca="1">COUNTIF(OFFSET(class9_1,MATCH(CL$1,'9 класс'!$A:$A,0)-7+'Итог по классам'!$B150,,,),"р")</f>
        <v>0</v>
      </c>
      <c r="CM150" s="37">
        <f ca="1">COUNTIF(OFFSET(class9_1,MATCH(CM$1,'9 класс'!$A:$A,0)-7+'Итог по классам'!$B150,,,),"ш")</f>
        <v>0</v>
      </c>
      <c r="CN150" s="37">
        <f ca="1">COUNTIF(OFFSET(class9_2,MATCH(CN$1,'9 класс'!$A:$A,0)-7+'Итог по классам'!$B150,,,),"Ф")</f>
        <v>0</v>
      </c>
      <c r="CO150" s="37">
        <f ca="1">COUNTIF(OFFSET(class9_2,MATCH(CO$1,'9 класс'!$A:$A,0)-7+'Итог по классам'!$B150,,,),"р")</f>
        <v>0</v>
      </c>
      <c r="CP150" s="37">
        <f ca="1">COUNTIF(OFFSET(class9_2,MATCH(CP$1,'9 класс'!$A:$A,0)-7+'Итог по классам'!$B150,,,),"ш")</f>
        <v>0</v>
      </c>
      <c r="CQ150" s="38">
        <f ca="1">COUNTIF(OFFSET(class9_1,MATCH(CQ$1,'9 класс'!$A:$A,0)-7+'Итог по классам'!$B150,,,),"Ф")</f>
        <v>0</v>
      </c>
      <c r="CR150" s="37">
        <f ca="1">COUNTIF(OFFSET(class9_1,MATCH(CR$1,'9 класс'!$A:$A,0)-7+'Итог по классам'!$B150,,,),"р")</f>
        <v>0</v>
      </c>
      <c r="CS150" s="37">
        <f ca="1">COUNTIF(OFFSET(class9_1,MATCH(CS$1,'9 класс'!$A:$A,0)-7+'Итог по классам'!$B150,,,),"ш")</f>
        <v>0</v>
      </c>
      <c r="CT150" s="37">
        <f ca="1">COUNTIF(OFFSET(class9_2,MATCH(CT$1,'9 класс'!$A:$A,0)-7+'Итог по классам'!$B150,,,),"Ф")</f>
        <v>0</v>
      </c>
      <c r="CU150" s="37">
        <f ca="1">COUNTIF(OFFSET(class9_2,MATCH(CU$1,'9 класс'!$A:$A,0)-7+'Итог по классам'!$B150,,,),"р")</f>
        <v>0</v>
      </c>
      <c r="CV150" s="37">
        <f ca="1">COUNTIF(OFFSET(class9_2,MATCH(CV$1,'9 класс'!$A:$A,0)-7+'Итог по классам'!$B150,,,),"ш")</f>
        <v>0</v>
      </c>
      <c r="CW150" s="38">
        <f ca="1">COUNTIF(OFFSET(class9_1,MATCH(CW$1,'9 класс'!$A:$A,0)-7+'Итог по классам'!$B150,,,),"Ф")</f>
        <v>0</v>
      </c>
      <c r="CX150" s="37">
        <f ca="1">COUNTIF(OFFSET(class9_1,MATCH(CX$1,'9 класс'!$A:$A,0)-7+'Итог по классам'!$B150,,,),"р")</f>
        <v>0</v>
      </c>
      <c r="CY150" s="37">
        <f ca="1">COUNTIF(OFFSET(class9_1,MATCH(CY$1,'9 класс'!$A:$A,0)-7+'Итог по классам'!$B150,,,),"ш")</f>
        <v>0</v>
      </c>
      <c r="CZ150" s="37">
        <f ca="1">COUNTIF(OFFSET(class9_2,MATCH(CZ$1,'9 класс'!$A:$A,0)-7+'Итог по классам'!$B150,,,),"Ф")</f>
        <v>0</v>
      </c>
      <c r="DA150" s="37">
        <f ca="1">COUNTIF(OFFSET(class9_2,MATCH(DA$1,'9 класс'!$A:$A,0)-7+'Итог по классам'!$B150,,,),"р")</f>
        <v>0</v>
      </c>
      <c r="DB150" s="37">
        <f ca="1">COUNTIF(OFFSET(class9_2,MATCH(DB$1,'9 класс'!$A:$A,0)-7+'Итог по классам'!$B150,,,),"ш")</f>
        <v>0</v>
      </c>
      <c r="DC150" s="38">
        <f ca="1">COUNTIF(OFFSET(class9_1,MATCH(DC$1,'9 класс'!$A:$A,0)-7+'Итог по классам'!$B150,,,),"Ф")</f>
        <v>0</v>
      </c>
      <c r="DD150" s="37">
        <f ca="1">COUNTIF(OFFSET(class9_1,MATCH(DD$1,'9 класс'!$A:$A,0)-7+'Итог по классам'!$B150,,,),"р")</f>
        <v>0</v>
      </c>
      <c r="DE150" s="37">
        <f ca="1">COUNTIF(OFFSET(class9_1,MATCH(DE$1,'9 класс'!$A:$A,0)-7+'Итог по классам'!$B150,,,),"ш")</f>
        <v>0</v>
      </c>
      <c r="DF150" s="37">
        <f ca="1">COUNTIF(OFFSET(class9_2,MATCH(DF$1,'9 класс'!$A:$A,0)-7+'Итог по классам'!$B150,,,),"Ф")</f>
        <v>0</v>
      </c>
      <c r="DG150" s="37">
        <f ca="1">COUNTIF(OFFSET(class9_2,MATCH(DG$1,'9 класс'!$A:$A,0)-7+'Итог по классам'!$B150,,,),"р")</f>
        <v>0</v>
      </c>
      <c r="DH150" s="37">
        <f ca="1">COUNTIF(OFFSET(class9_2,MATCH(DH$1,'9 класс'!$A:$A,0)-7+'Итог по классам'!$B150,,,),"ш")</f>
        <v>0</v>
      </c>
      <c r="DI150" s="38">
        <f ca="1">COUNTIF(OFFSET(class9_1,MATCH(DI$1,'9 класс'!$A:$A,0)-7+'Итог по классам'!$B150,,,),"Ф")</f>
        <v>0</v>
      </c>
      <c r="DJ150" s="37">
        <f ca="1">COUNTIF(OFFSET(class9_1,MATCH(DJ$1,'9 класс'!$A:$A,0)-7+'Итог по классам'!$B150,,,),"р")</f>
        <v>0</v>
      </c>
      <c r="DK150" s="37">
        <f ca="1">COUNTIF(OFFSET(class9_1,MATCH(DK$1,'9 класс'!$A:$A,0)-7+'Итог по классам'!$B150,,,),"ш")</f>
        <v>0</v>
      </c>
      <c r="DL150" s="37">
        <f ca="1">COUNTIF(OFFSET(class9_2,MATCH(DL$1,'9 класс'!$A:$A,0)-7+'Итог по классам'!$B150,,,),"Ф")</f>
        <v>0</v>
      </c>
      <c r="DM150" s="37">
        <f ca="1">COUNTIF(OFFSET(class9_2,MATCH(DM$1,'9 класс'!$A:$A,0)-7+'Итог по классам'!$B150,,,),"р")</f>
        <v>0</v>
      </c>
      <c r="DN150" s="37">
        <f ca="1">COUNTIF(OFFSET(class9_2,MATCH(DN$1,'9 класс'!$A:$A,0)-7+'Итог по классам'!$B150,,,),"ш")</f>
        <v>0</v>
      </c>
      <c r="DO150" s="38">
        <f ca="1">COUNTIF(OFFSET(class9_1,MATCH(DO$1,'9 класс'!$A:$A,0)-7+'Итог по классам'!$B150,,,),"Ф")</f>
        <v>0</v>
      </c>
      <c r="DP150" s="37">
        <f ca="1">COUNTIF(OFFSET(class9_1,MATCH(DP$1,'9 класс'!$A:$A,0)-7+'Итог по классам'!$B150,,,),"р")</f>
        <v>0</v>
      </c>
      <c r="DQ150" s="37">
        <f ca="1">COUNTIF(OFFSET(class9_1,MATCH(DQ$1,'9 класс'!$A:$A,0)-7+'Итог по классам'!$B150,,,),"ш")</f>
        <v>0</v>
      </c>
      <c r="DR150" s="37">
        <f ca="1">COUNTIF(OFFSET(class9_2,MATCH(DR$1,'9 класс'!$A:$A,0)-7+'Итог по классам'!$B150,,,),"Ф")</f>
        <v>0</v>
      </c>
      <c r="DS150" s="37">
        <f ca="1">COUNTIF(OFFSET(class9_2,MATCH(DS$1,'9 класс'!$A:$A,0)-7+'Итог по классам'!$B150,,,),"р")</f>
        <v>0</v>
      </c>
      <c r="DT150" s="37">
        <f ca="1">COUNTIF(OFFSET(class9_2,MATCH(DT$1,'9 класс'!$A:$A,0)-7+'Итог по классам'!$B150,,,),"ш")</f>
        <v>0</v>
      </c>
      <c r="DU150" s="38">
        <f ca="1">COUNTIF(OFFSET(class9_1,MATCH(DU$1,'9 класс'!$A:$A,0)-7+'Итог по классам'!$B150,,,),"Ф")</f>
        <v>0</v>
      </c>
      <c r="DV150" s="37">
        <f ca="1">COUNTIF(OFFSET(class9_1,MATCH(DV$1,'9 класс'!$A:$A,0)-7+'Итог по классам'!$B150,,,),"р")</f>
        <v>0</v>
      </c>
      <c r="DW150" s="37">
        <f ca="1">COUNTIF(OFFSET(class9_1,MATCH(DW$1,'9 класс'!$A:$A,0)-7+'Итог по классам'!$B150,,,),"ш")</f>
        <v>0</v>
      </c>
      <c r="DX150" s="37">
        <f ca="1">COUNTIF(OFFSET(class9_2,MATCH(DX$1,'9 класс'!$A:$A,0)-7+'Итог по классам'!$B150,,,),"Ф")</f>
        <v>0</v>
      </c>
      <c r="DY150" s="37">
        <f ca="1">COUNTIF(OFFSET(class9_2,MATCH(DY$1,'9 класс'!$A:$A,0)-7+'Итог по классам'!$B150,,,),"р")</f>
        <v>0</v>
      </c>
      <c r="DZ150" s="37">
        <f ca="1">COUNTIF(OFFSET(class9_2,MATCH(DZ$1,'9 класс'!$A:$A,0)-7+'Итог по классам'!$B150,,,),"ш")</f>
        <v>0</v>
      </c>
      <c r="EA150" s="38">
        <f ca="1">COUNTIF(OFFSET(class9_1,MATCH(EA$1,'9 класс'!$A:$A,0)-7+'Итог по классам'!$B150,,,),"Ф")</f>
        <v>0</v>
      </c>
      <c r="EB150" s="37">
        <f ca="1">COUNTIF(OFFSET(class9_1,MATCH(EB$1,'9 класс'!$A:$A,0)-7+'Итог по классам'!$B150,,,),"р")</f>
        <v>0</v>
      </c>
      <c r="EC150" s="37">
        <f ca="1">COUNTIF(OFFSET(class9_1,MATCH(EC$1,'9 класс'!$A:$A,0)-7+'Итог по классам'!$B150,,,),"ш")</f>
        <v>0</v>
      </c>
      <c r="ED150" s="37">
        <f ca="1">COUNTIF(OFFSET(class9_2,MATCH(ED$1,'9 класс'!$A:$A,0)-7+'Итог по классам'!$B150,,,),"Ф")</f>
        <v>0</v>
      </c>
      <c r="EE150" s="37">
        <f ca="1">COUNTIF(OFFSET(class9_2,MATCH(EE$1,'9 класс'!$A:$A,0)-7+'Итог по классам'!$B150,,,),"р")</f>
        <v>0</v>
      </c>
      <c r="EF150" s="37">
        <f ca="1">COUNTIF(OFFSET(class9_2,MATCH(EF$1,'9 класс'!$A:$A,0)-7+'Итог по классам'!$B150,,,),"ш")</f>
        <v>0</v>
      </c>
      <c r="EG150" s="38">
        <f ca="1">COUNTIF(OFFSET(class9_1,MATCH(EG$1,'9 класс'!$A:$A,0)-7+'Итог по классам'!$B150,,,),"Ф")</f>
        <v>0</v>
      </c>
      <c r="EH150" s="37">
        <f ca="1">COUNTIF(OFFSET(class9_1,MATCH(EH$1,'9 класс'!$A:$A,0)-7+'Итог по классам'!$B150,,,),"р")</f>
        <v>0</v>
      </c>
      <c r="EI150" s="37">
        <f ca="1">COUNTIF(OFFSET(class9_1,MATCH(EI$1,'9 класс'!$A:$A,0)-7+'Итог по классам'!$B150,,,),"ш")</f>
        <v>0</v>
      </c>
      <c r="EJ150" s="37">
        <f ca="1">COUNTIF(OFFSET(class9_2,MATCH(EJ$1,'9 класс'!$A:$A,0)-7+'Итог по классам'!$B150,,,),"Ф")</f>
        <v>0</v>
      </c>
      <c r="EK150" s="37">
        <f ca="1">COUNTIF(OFFSET(class9_2,MATCH(EK$1,'9 класс'!$A:$A,0)-7+'Итог по классам'!$B150,,,),"р")</f>
        <v>0</v>
      </c>
      <c r="EL150" s="37">
        <f ca="1">COUNTIF(OFFSET(class9_2,MATCH(EL$1,'9 класс'!$A:$A,0)-7+'Итог по классам'!$B150,,,),"ш")</f>
        <v>0</v>
      </c>
      <c r="EM150" s="38">
        <f ca="1">COUNTIF(OFFSET(class9_1,MATCH(EM$1,'9 класс'!$A:$A,0)-7+'Итог по классам'!$B150,,,),"Ф")</f>
        <v>0</v>
      </c>
      <c r="EN150" s="37">
        <f ca="1">COUNTIF(OFFSET(class9_1,MATCH(EN$1,'9 класс'!$A:$A,0)-7+'Итог по классам'!$B150,,,),"р")</f>
        <v>0</v>
      </c>
      <c r="EO150" s="37">
        <f ca="1">COUNTIF(OFFSET(class9_1,MATCH(EO$1,'9 класс'!$A:$A,0)-7+'Итог по классам'!$B150,,,),"ш")</f>
        <v>0</v>
      </c>
      <c r="EP150" s="37">
        <f ca="1">COUNTIF(OFFSET(class9_2,MATCH(EP$1,'9 класс'!$A:$A,0)-7+'Итог по классам'!$B150,,,),"Ф")</f>
        <v>0</v>
      </c>
      <c r="EQ150" s="37">
        <f ca="1">COUNTIF(OFFSET(class9_2,MATCH(EQ$1,'9 класс'!$A:$A,0)-7+'Итог по классам'!$B150,,,),"р")</f>
        <v>0</v>
      </c>
      <c r="ER150" s="37">
        <f ca="1">COUNTIF(OFFSET(class9_2,MATCH(ER$1,'9 класс'!$A:$A,0)-7+'Итог по классам'!$B150,,,),"ш")</f>
        <v>0</v>
      </c>
      <c r="ES150" s="38">
        <f ca="1">COUNTIF(OFFSET(class9_1,MATCH(ES$1,'9 класс'!$A:$A,0)-7+'Итог по классам'!$B150,,,),"Ф")</f>
        <v>0</v>
      </c>
      <c r="ET150" s="37">
        <f ca="1">COUNTIF(OFFSET(class9_1,MATCH(ET$1,'9 класс'!$A:$A,0)-7+'Итог по классам'!$B150,,,),"р")</f>
        <v>0</v>
      </c>
      <c r="EU150" s="37">
        <f ca="1">COUNTIF(OFFSET(class9_1,MATCH(EU$1,'9 класс'!$A:$A,0)-7+'Итог по классам'!$B150,,,),"ш")</f>
        <v>0</v>
      </c>
      <c r="EV150" s="37">
        <f ca="1">COUNTIF(OFFSET(class9_2,MATCH(EV$1,'9 класс'!$A:$A,0)-7+'Итог по классам'!$B150,,,),"Ф")</f>
        <v>0</v>
      </c>
      <c r="EW150" s="37">
        <f ca="1">COUNTIF(OFFSET(class9_2,MATCH(EW$1,'9 класс'!$A:$A,0)-7+'Итог по классам'!$B150,,,),"р")</f>
        <v>0</v>
      </c>
      <c r="EX150" s="37">
        <f ca="1">COUNTIF(OFFSET(class9_2,MATCH(EX$1,'9 класс'!$A:$A,0)-7+'Итог по классам'!$B150,,,),"ш")</f>
        <v>0</v>
      </c>
      <c r="EY150" s="38">
        <f ca="1">COUNTIF(OFFSET(class9_1,MATCH(EY$1,'9 класс'!$A:$A,0)-7+'Итог по классам'!$B150,,,),"Ф")</f>
        <v>0</v>
      </c>
      <c r="EZ150" s="37">
        <f ca="1">COUNTIF(OFFSET(class9_1,MATCH(EZ$1,'9 класс'!$A:$A,0)-7+'Итог по классам'!$B150,,,),"р")</f>
        <v>0</v>
      </c>
      <c r="FA150" s="37">
        <f ca="1">COUNTIF(OFFSET(class9_1,MATCH(FA$1,'9 класс'!$A:$A,0)-7+'Итог по классам'!$B150,,,),"ш")</f>
        <v>0</v>
      </c>
      <c r="FB150" s="37">
        <f ca="1">COUNTIF(OFFSET(class9_2,MATCH(FB$1,'9 класс'!$A:$A,0)-7+'Итог по классам'!$B150,,,),"Ф")</f>
        <v>0</v>
      </c>
      <c r="FC150" s="37">
        <f ca="1">COUNTIF(OFFSET(class9_2,MATCH(FC$1,'9 класс'!$A:$A,0)-7+'Итог по классам'!$B150,,,),"р")</f>
        <v>0</v>
      </c>
      <c r="FD150" s="37">
        <f ca="1">COUNTIF(OFFSET(class9_2,MATCH(FD$1,'9 класс'!$A:$A,0)-7+'Итог по классам'!$B150,,,),"ш")</f>
        <v>0</v>
      </c>
      <c r="FE150" s="38">
        <f ca="1">COUNTIF(OFFSET(class9_1,MATCH(FE$1,'9 класс'!$A:$A,0)-7+'Итог по классам'!$B150,,,),"Ф")</f>
        <v>0</v>
      </c>
      <c r="FF150" s="37">
        <f ca="1">COUNTIF(OFFSET(class9_1,MATCH(FF$1,'9 класс'!$A:$A,0)-7+'Итог по классам'!$B150,,,),"р")</f>
        <v>0</v>
      </c>
      <c r="FG150" s="37">
        <f ca="1">COUNTIF(OFFSET(class9_1,MATCH(FG$1,'9 класс'!$A:$A,0)-7+'Итог по классам'!$B150,,,),"ш")</f>
        <v>0</v>
      </c>
      <c r="FH150" s="37">
        <f ca="1">COUNTIF(OFFSET(class9_2,MATCH(FH$1,'9 класс'!$A:$A,0)-7+'Итог по классам'!$B150,,,),"Ф")</f>
        <v>0</v>
      </c>
      <c r="FI150" s="37">
        <f ca="1">COUNTIF(OFFSET(class9_2,MATCH(FI$1,'9 класс'!$A:$A,0)-7+'Итог по классам'!$B150,,,),"р")</f>
        <v>0</v>
      </c>
      <c r="FJ150" s="37">
        <f ca="1">COUNTIF(OFFSET(class9_2,MATCH(FJ$1,'9 класс'!$A:$A,0)-7+'Итог по классам'!$B150,,,),"ш")</f>
        <v>0</v>
      </c>
      <c r="FK150" s="38">
        <f ca="1">COUNTIF(OFFSET(class9_1,MATCH(FK$1,'9 класс'!$A:$A,0)-7+'Итог по классам'!$B150,,,),"Ф")</f>
        <v>0</v>
      </c>
      <c r="FL150" s="37">
        <f ca="1">COUNTIF(OFFSET(class9_1,MATCH(FL$1,'9 класс'!$A:$A,0)-7+'Итог по классам'!$B150,,,),"р")</f>
        <v>0</v>
      </c>
      <c r="FM150" s="37">
        <f ca="1">COUNTIF(OFFSET(class9_1,MATCH(FM$1,'9 класс'!$A:$A,0)-7+'Итог по классам'!$B150,,,),"ш")</f>
        <v>0</v>
      </c>
      <c r="FN150" s="37">
        <f ca="1">COUNTIF(OFFSET(class9_2,MATCH(FN$1,'9 класс'!$A:$A,0)-7+'Итог по классам'!$B150,,,),"Ф")</f>
        <v>0</v>
      </c>
      <c r="FO150" s="37">
        <f ca="1">COUNTIF(OFFSET(class9_2,MATCH(FO$1,'9 класс'!$A:$A,0)-7+'Итог по классам'!$B150,,,),"р")</f>
        <v>0</v>
      </c>
      <c r="FP150" s="37">
        <f ca="1">COUNTIF(OFFSET(class9_2,MATCH(FP$1,'9 класс'!$A:$A,0)-7+'Итог по классам'!$B150,,,),"ш")</f>
        <v>0</v>
      </c>
      <c r="FQ150" s="38">
        <f ca="1">COUNTIF(OFFSET(class9_1,MATCH(FQ$1,'9 класс'!$A:$A,0)-7+'Итог по классам'!$B150,,,),"Ф")</f>
        <v>0</v>
      </c>
      <c r="FR150" s="37">
        <f ca="1">COUNTIF(OFFSET(class9_1,MATCH(FR$1,'9 класс'!$A:$A,0)-7+'Итог по классам'!$B150,,,),"р")</f>
        <v>0</v>
      </c>
      <c r="FS150" s="37">
        <f ca="1">COUNTIF(OFFSET(class9_1,MATCH(FS$1,'9 класс'!$A:$A,0)-7+'Итог по классам'!$B150,,,),"ш")</f>
        <v>0</v>
      </c>
      <c r="FT150" s="37">
        <f ca="1">COUNTIF(OFFSET(class9_2,MATCH(FT$1,'9 класс'!$A:$A,0)-7+'Итог по классам'!$B150,,,),"Ф")</f>
        <v>0</v>
      </c>
      <c r="FU150" s="37">
        <f ca="1">COUNTIF(OFFSET(class9_2,MATCH(FU$1,'9 класс'!$A:$A,0)-7+'Итог по классам'!$B150,,,),"р")</f>
        <v>0</v>
      </c>
      <c r="FV150" s="37">
        <f ca="1">COUNTIF(OFFSET(class9_2,MATCH(FV$1,'9 класс'!$A:$A,0)-7+'Итог по классам'!$B150,,,),"ш")</f>
        <v>0</v>
      </c>
      <c r="FW150" s="38">
        <f ca="1">COUNTIF(OFFSET(class9_1,MATCH(FW$1,'9 класс'!$A:$A,0)-7+'Итог по классам'!$B150,,,),"Ф")</f>
        <v>0</v>
      </c>
      <c r="FX150" s="37">
        <f ca="1">COUNTIF(OFFSET(class9_1,MATCH(FX$1,'9 класс'!$A:$A,0)-7+'Итог по классам'!$B150,,,),"р")</f>
        <v>0</v>
      </c>
      <c r="FY150" s="37">
        <f ca="1">COUNTIF(OFFSET(class9_1,MATCH(FY$1,'9 класс'!$A:$A,0)-7+'Итог по классам'!$B150,,,),"ш")</f>
        <v>0</v>
      </c>
      <c r="FZ150" s="37">
        <f ca="1">COUNTIF(OFFSET(class9_2,MATCH(FZ$1,'9 класс'!$A:$A,0)-7+'Итог по классам'!$B150,,,),"Ф")</f>
        <v>0</v>
      </c>
      <c r="GA150" s="37">
        <f ca="1">COUNTIF(OFFSET(class9_2,MATCH(GA$1,'9 класс'!$A:$A,0)-7+'Итог по классам'!$B150,,,),"р")</f>
        <v>0</v>
      </c>
      <c r="GB150" s="37">
        <f ca="1">COUNTIF(OFFSET(class9_2,MATCH(GB$1,'9 класс'!$A:$A,0)-7+'Итог по классам'!$B150,,,),"ш")</f>
        <v>0</v>
      </c>
      <c r="GC150" s="38">
        <f ca="1">COUNTIF(OFFSET(class9_1,MATCH(GC$1,'9 класс'!$A:$A,0)-7+'Итог по классам'!$B150,,,),"Ф")</f>
        <v>0</v>
      </c>
      <c r="GD150" s="37">
        <f ca="1">COUNTIF(OFFSET(class9_1,MATCH(GD$1,'9 класс'!$A:$A,0)-7+'Итог по классам'!$B150,,,),"р")</f>
        <v>0</v>
      </c>
      <c r="GE150" s="37">
        <f ca="1">COUNTIF(OFFSET(class9_1,MATCH(GE$1,'9 класс'!$A:$A,0)-7+'Итог по классам'!$B150,,,),"ш")</f>
        <v>0</v>
      </c>
      <c r="GF150" s="37">
        <f ca="1">COUNTIF(OFFSET(class9_2,MATCH(GF$1,'9 класс'!$A:$A,0)-7+'Итог по классам'!$B150,,,),"Ф")</f>
        <v>0</v>
      </c>
      <c r="GG150" s="37">
        <f ca="1">COUNTIF(OFFSET(class9_2,MATCH(GG$1,'9 класс'!$A:$A,0)-7+'Итог по классам'!$B150,,,),"р")</f>
        <v>0</v>
      </c>
      <c r="GH150" s="37">
        <f ca="1">COUNTIF(OFFSET(class9_2,MATCH(GH$1,'9 класс'!$A:$A,0)-7+'Итог по классам'!$B150,,,),"ш")</f>
        <v>0</v>
      </c>
      <c r="GI150" s="38">
        <f ca="1">COUNTIF(OFFSET(class9_1,MATCH(GI$1,'9 класс'!$A:$A,0)-7+'Итог по классам'!$B150,,,),"Ф")</f>
        <v>0</v>
      </c>
      <c r="GJ150" s="37">
        <f ca="1">COUNTIF(OFFSET(class9_1,MATCH(GJ$1,'9 класс'!$A:$A,0)-7+'Итог по классам'!$B150,,,),"р")</f>
        <v>0</v>
      </c>
      <c r="GK150" s="37">
        <f ca="1">COUNTIF(OFFSET(class9_1,MATCH(GK$1,'9 класс'!$A:$A,0)-7+'Итог по классам'!$B150,,,),"ш")</f>
        <v>0</v>
      </c>
      <c r="GL150" s="37">
        <f ca="1">COUNTIF(OFFSET(class9_2,MATCH(GL$1,'9 класс'!$A:$A,0)-7+'Итог по классам'!$B150,,,),"Ф")</f>
        <v>0</v>
      </c>
      <c r="GM150" s="37">
        <f ca="1">COUNTIF(OFFSET(class9_2,MATCH(GM$1,'9 класс'!$A:$A,0)-7+'Итог по классам'!$B150,,,),"р")</f>
        <v>0</v>
      </c>
      <c r="GN150" s="37">
        <f ca="1">COUNTIF(OFFSET(class9_2,MATCH(GN$1,'9 класс'!$A:$A,0)-7+'Итог по классам'!$B150,,,),"ш")</f>
        <v>0</v>
      </c>
      <c r="GO150" s="38">
        <f ca="1">COUNTIF(OFFSET(class9_1,MATCH(GO$1,'9 класс'!$A:$A,0)-7+'Итог по классам'!$B150,,,),"Ф")</f>
        <v>0</v>
      </c>
      <c r="GP150" s="37">
        <f ca="1">COUNTIF(OFFSET(class9_1,MATCH(GP$1,'9 класс'!$A:$A,0)-7+'Итог по классам'!$B150,,,),"р")</f>
        <v>0</v>
      </c>
      <c r="GQ150" s="37">
        <f ca="1">COUNTIF(OFFSET(class9_1,MATCH(GQ$1,'9 класс'!$A:$A,0)-7+'Итог по классам'!$B150,,,),"ш")</f>
        <v>0</v>
      </c>
      <c r="GR150" s="37">
        <f ca="1">COUNTIF(OFFSET(class9_2,MATCH(GR$1,'9 класс'!$A:$A,0)-7+'Итог по классам'!$B150,,,),"Ф")</f>
        <v>0</v>
      </c>
      <c r="GS150" s="37">
        <f ca="1">COUNTIF(OFFSET(class9_2,MATCH(GS$1,'9 класс'!$A:$A,0)-7+'Итог по классам'!$B150,,,),"р")</f>
        <v>0</v>
      </c>
      <c r="GT150" s="37">
        <f ca="1">COUNTIF(OFFSET(class9_2,MATCH(GT$1,'9 класс'!$A:$A,0)-7+'Итог по классам'!$B150,,,),"ш")</f>
        <v>0</v>
      </c>
      <c r="GU150" s="38">
        <f ca="1">COUNTIF(OFFSET(class9_1,MATCH(GU$1,'9 класс'!$A:$A,0)-7+'Итог по классам'!$B150,,,),"Ф")</f>
        <v>0</v>
      </c>
      <c r="GV150" s="37">
        <f ca="1">COUNTIF(OFFSET(class9_1,MATCH(GV$1,'9 класс'!$A:$A,0)-7+'Итог по классам'!$B150,,,),"р")</f>
        <v>0</v>
      </c>
      <c r="GW150" s="37">
        <f ca="1">COUNTIF(OFFSET(class9_1,MATCH(GW$1,'9 класс'!$A:$A,0)-7+'Итог по классам'!$B150,,,),"ш")</f>
        <v>0</v>
      </c>
      <c r="GX150" s="37">
        <f ca="1">COUNTIF(OFFSET(class9_2,MATCH(GX$1,'9 класс'!$A:$A,0)-7+'Итог по классам'!$B150,,,),"Ф")</f>
        <v>0</v>
      </c>
      <c r="GY150" s="37">
        <f ca="1">COUNTIF(OFFSET(class9_2,MATCH(GY$1,'9 класс'!$A:$A,0)-7+'Итог по классам'!$B150,,,),"р")</f>
        <v>0</v>
      </c>
      <c r="GZ150" s="37">
        <f ca="1">COUNTIF(OFFSET(class9_2,MATCH(GZ$1,'9 класс'!$A:$A,0)-7+'Итог по классам'!$B150,,,),"ш")</f>
        <v>0</v>
      </c>
      <c r="HA150" s="38">
        <f ca="1">COUNTIF(OFFSET(class9_1,MATCH(HA$1,'9 класс'!$A:$A,0)-7+'Итог по классам'!$B150,,,),"Ф")</f>
        <v>0</v>
      </c>
      <c r="HB150" s="37">
        <f ca="1">COUNTIF(OFFSET(class9_1,MATCH(HB$1,'9 класс'!$A:$A,0)-7+'Итог по классам'!$B150,,,),"р")</f>
        <v>0</v>
      </c>
      <c r="HC150" s="37">
        <f ca="1">COUNTIF(OFFSET(class9_1,MATCH(HC$1,'9 класс'!$A:$A,0)-7+'Итог по классам'!$B150,,,),"ш")</f>
        <v>0</v>
      </c>
      <c r="HD150" s="37">
        <f ca="1">COUNTIF(OFFSET(class9_2,MATCH(HD$1,'9 класс'!$A:$A,0)-7+'Итог по классам'!$B150,,,),"Ф")</f>
        <v>0</v>
      </c>
      <c r="HE150" s="37">
        <f ca="1">COUNTIF(OFFSET(class9_2,MATCH(HE$1,'9 класс'!$A:$A,0)-7+'Итог по классам'!$B150,,,),"р")</f>
        <v>0</v>
      </c>
      <c r="HF150" s="37">
        <f ca="1">COUNTIF(OFFSET(class9_2,MATCH(HF$1,'9 класс'!$A:$A,0)-7+'Итог по классам'!$B150,,,),"ш")</f>
        <v>0</v>
      </c>
      <c r="HG150" s="38">
        <f ca="1">COUNTIF(OFFSET(class9_1,MATCH(HG$1,'9 класс'!$A:$A,0)-7+'Итог по классам'!$B150,,,),"Ф")</f>
        <v>0</v>
      </c>
      <c r="HH150" s="37">
        <f ca="1">COUNTIF(OFFSET(class9_1,MATCH(HH$1,'9 класс'!$A:$A,0)-7+'Итог по классам'!$B150,,,),"р")</f>
        <v>0</v>
      </c>
      <c r="HI150" s="37">
        <f ca="1">COUNTIF(OFFSET(class9_1,MATCH(HI$1,'9 класс'!$A:$A,0)-7+'Итог по классам'!$B150,,,),"ш")</f>
        <v>0</v>
      </c>
      <c r="HJ150" s="37">
        <f ca="1">COUNTIF(OFFSET(class9_2,MATCH(HJ$1,'9 класс'!$A:$A,0)-7+'Итог по классам'!$B150,,,),"Ф")</f>
        <v>0</v>
      </c>
      <c r="HK150" s="37">
        <f ca="1">COUNTIF(OFFSET(class9_2,MATCH(HK$1,'9 класс'!$A:$A,0)-7+'Итог по классам'!$B150,,,),"р")</f>
        <v>0</v>
      </c>
      <c r="HL150" s="37">
        <f ca="1">COUNTIF(OFFSET(class9_2,MATCH(HL$1,'9 класс'!$A:$A,0)-7+'Итог по классам'!$B150,,,),"ш")</f>
        <v>0</v>
      </c>
      <c r="HM150" s="38">
        <f ca="1">COUNTIF(OFFSET(class9_1,MATCH(HM$1,'9 класс'!$A:$A,0)-7+'Итог по классам'!$B150,,,),"Ф")</f>
        <v>0</v>
      </c>
      <c r="HN150" s="37">
        <f ca="1">COUNTIF(OFFSET(class9_1,MATCH(HN$1,'9 класс'!$A:$A,0)-7+'Итог по классам'!$B150,,,),"р")</f>
        <v>0</v>
      </c>
      <c r="HO150" s="37">
        <f ca="1">COUNTIF(OFFSET(class9_1,MATCH(HO$1,'9 класс'!$A:$A,0)-7+'Итог по классам'!$B150,,,),"ш")</f>
        <v>0</v>
      </c>
      <c r="HP150" s="37">
        <f ca="1">COUNTIF(OFFSET(class9_2,MATCH(HP$1,'9 класс'!$A:$A,0)-7+'Итог по классам'!$B150,,,),"Ф")</f>
        <v>0</v>
      </c>
      <c r="HQ150" s="37">
        <f ca="1">COUNTIF(OFFSET(class9_2,MATCH(HQ$1,'9 класс'!$A:$A,0)-7+'Итог по классам'!$B150,,,),"р")</f>
        <v>0</v>
      </c>
      <c r="HR150" s="37">
        <f ca="1">COUNTIF(OFFSET(class9_2,MATCH(HR$1,'9 класс'!$A:$A,0)-7+'Итог по классам'!$B150,,,),"ш")</f>
        <v>0</v>
      </c>
      <c r="HS150" s="38">
        <f ca="1">COUNTIF(OFFSET(class9_1,MATCH(HS$1,'9 класс'!$A:$A,0)-7+'Итог по классам'!$B150,,,),"Ф")</f>
        <v>0</v>
      </c>
      <c r="HT150" s="37">
        <f ca="1">COUNTIF(OFFSET(class9_1,MATCH(HT$1,'9 класс'!$A:$A,0)-7+'Итог по классам'!$B150,,,),"р")</f>
        <v>0</v>
      </c>
      <c r="HU150" s="37">
        <f ca="1">COUNTIF(OFFSET(class9_1,MATCH(HU$1,'9 класс'!$A:$A,0)-7+'Итог по классам'!$B150,,,),"ш")</f>
        <v>0</v>
      </c>
      <c r="HV150" s="37">
        <f ca="1">COUNTIF(OFFSET(class9_2,MATCH(HV$1,'9 класс'!$A:$A,0)-7+'Итог по классам'!$B150,,,),"Ф")</f>
        <v>0</v>
      </c>
      <c r="HW150" s="37">
        <f ca="1">COUNTIF(OFFSET(class9_2,MATCH(HW$1,'9 класс'!$A:$A,0)-7+'Итог по классам'!$B150,,,),"р")</f>
        <v>0</v>
      </c>
      <c r="HX150" s="37">
        <f ca="1">COUNTIF(OFFSET(class9_2,MATCH(HX$1,'9 класс'!$A:$A,0)-7+'Итог по классам'!$B150,,,),"ш")</f>
        <v>0</v>
      </c>
      <c r="HY150" s="38">
        <f ca="1">COUNTIF(OFFSET(class9_1,MATCH(HY$1,'9 класс'!$A:$A,0)-7+'Итог по классам'!$B150,,,),"Ф")</f>
        <v>0</v>
      </c>
      <c r="HZ150" s="37">
        <f ca="1">COUNTIF(OFFSET(class9_1,MATCH(HZ$1,'9 класс'!$A:$A,0)-7+'Итог по классам'!$B150,,,),"р")</f>
        <v>0</v>
      </c>
      <c r="IA150" s="37">
        <f ca="1">COUNTIF(OFFSET(class9_1,MATCH(IA$1,'9 класс'!$A:$A,0)-7+'Итог по классам'!$B150,,,),"ш")</f>
        <v>0</v>
      </c>
      <c r="IB150" s="37">
        <f ca="1">COUNTIF(OFFSET(class9_2,MATCH(IB$1,'9 класс'!$A:$A,0)-7+'Итог по классам'!$B150,,,),"Ф")</f>
        <v>0</v>
      </c>
      <c r="IC150" s="37">
        <f ca="1">COUNTIF(OFFSET(class9_2,MATCH(IC$1,'9 класс'!$A:$A,0)-7+'Итог по классам'!$B150,,,),"р")</f>
        <v>0</v>
      </c>
      <c r="ID150" s="37">
        <f ca="1">COUNTIF(OFFSET(class9_2,MATCH(ID$1,'9 класс'!$A:$A,0)-7+'Итог по классам'!$B150,,,),"ш")</f>
        <v>0</v>
      </c>
      <c r="IE150" s="38">
        <f ca="1">COUNTIF(OFFSET(class9_1,MATCH(IE$1,'9 класс'!$A:$A,0)-7+'Итог по классам'!$B150,,,),"Ф")</f>
        <v>0</v>
      </c>
      <c r="IF150" s="37">
        <f ca="1">COUNTIF(OFFSET(class9_1,MATCH(IF$1,'9 класс'!$A:$A,0)-7+'Итог по классам'!$B150,,,),"р")</f>
        <v>0</v>
      </c>
      <c r="IG150" s="37">
        <f ca="1">COUNTIF(OFFSET(class9_1,MATCH(IG$1,'9 класс'!$A:$A,0)-7+'Итог по классам'!$B150,,,),"ш")</f>
        <v>0</v>
      </c>
      <c r="IH150" s="37">
        <f ca="1">COUNTIF(OFFSET(class9_2,MATCH(IH$1,'9 класс'!$A:$A,0)-7+'Итог по классам'!$B150,,,),"Ф")</f>
        <v>0</v>
      </c>
      <c r="II150" s="37">
        <f ca="1">COUNTIF(OFFSET(class9_2,MATCH(II$1,'9 класс'!$A:$A,0)-7+'Итог по классам'!$B150,,,),"р")</f>
        <v>0</v>
      </c>
      <c r="IJ150" s="37">
        <f ca="1">COUNTIF(OFFSET(class9_2,MATCH(IJ$1,'9 класс'!$A:$A,0)-7+'Итог по классам'!$B150,,,),"ш")</f>
        <v>0</v>
      </c>
      <c r="IK150" s="38">
        <f ca="1">COUNTIF(OFFSET(class9_1,MATCH(IK$1,'9 класс'!$A:$A,0)-7+'Итог по классам'!$B150,,,),"Ф")</f>
        <v>0</v>
      </c>
      <c r="IL150" s="37">
        <f ca="1">COUNTIF(OFFSET(class9_1,MATCH(IL$1,'9 класс'!$A:$A,0)-7+'Итог по классам'!$B150,,,),"р")</f>
        <v>0</v>
      </c>
      <c r="IM150" s="37">
        <f ca="1">COUNTIF(OFFSET(class9_1,MATCH(IM$1,'9 класс'!$A:$A,0)-7+'Итог по классам'!$B150,,,),"ш")</f>
        <v>0</v>
      </c>
      <c r="IN150" s="37">
        <f ca="1">COUNTIF(OFFSET(class9_2,MATCH(IN$1,'9 класс'!$A:$A,0)-7+'Итог по классам'!$B150,,,),"Ф")</f>
        <v>0</v>
      </c>
      <c r="IO150" s="37">
        <f ca="1">COUNTIF(OFFSET(class9_2,MATCH(IO$1,'9 класс'!$A:$A,0)-7+'Итог по классам'!$B150,,,),"р")</f>
        <v>0</v>
      </c>
      <c r="IP150" s="37">
        <f ca="1">COUNTIF(OFFSET(class9_2,MATCH(IP$1,'9 класс'!$A:$A,0)-7+'Итог по классам'!$B150,,,),"ш")</f>
        <v>0</v>
      </c>
      <c r="IQ150" s="38">
        <f ca="1">COUNTIF(OFFSET(class9_1,MATCH(IQ$1,'9 класс'!$A:$A,0)-7+'Итог по классам'!$B150,,,),"Ф")</f>
        <v>0</v>
      </c>
      <c r="IR150" s="37">
        <f ca="1">COUNTIF(OFFSET(class9_1,MATCH(IR$1,'9 класс'!$A:$A,0)-7+'Итог по классам'!$B150,,,),"р")</f>
        <v>0</v>
      </c>
      <c r="IS150" s="37">
        <f ca="1">COUNTIF(OFFSET(class9_1,MATCH(IS$1,'9 класс'!$A:$A,0)-7+'Итог по классам'!$B150,,,),"ш")</f>
        <v>0</v>
      </c>
      <c r="IT150" s="37">
        <f ca="1">COUNTIF(OFFSET(class9_2,MATCH(IT$1,'9 класс'!$A:$A,0)-7+'Итог по классам'!$B150,,,),"Ф")</f>
        <v>0</v>
      </c>
      <c r="IU150" s="37">
        <f ca="1">COUNTIF(OFFSET(class9_2,MATCH(IU$1,'9 класс'!$A:$A,0)-7+'Итог по классам'!$B150,,,),"р")</f>
        <v>0</v>
      </c>
      <c r="IV150" s="37">
        <f ca="1">COUNTIF(OFFSET(class9_2,MATCH(IV$1,'9 класс'!$A:$A,0)-7+'Итог по классам'!$B150,,,),"ш")</f>
        <v>0</v>
      </c>
      <c r="IW150" s="38">
        <f ca="1">COUNTIF(OFFSET(class9_1,MATCH(IW$1,'9 класс'!$A:$A,0)-7+'Итог по классам'!$B150,,,),"Ф")</f>
        <v>0</v>
      </c>
      <c r="IX150" s="37">
        <f ca="1">COUNTIF(OFFSET(class9_1,MATCH(IX$1,'9 класс'!$A:$A,0)-7+'Итог по классам'!$B150,,,),"р")</f>
        <v>0</v>
      </c>
      <c r="IY150" s="37">
        <f ca="1">COUNTIF(OFFSET(class9_1,MATCH(IY$1,'9 класс'!$A:$A,0)-7+'Итог по классам'!$B150,,,),"ш")</f>
        <v>0</v>
      </c>
      <c r="IZ150" s="37">
        <f ca="1">COUNTIF(OFFSET(class9_2,MATCH(IZ$1,'9 класс'!$A:$A,0)-7+'Итог по классам'!$B150,,,),"Ф")</f>
        <v>0</v>
      </c>
      <c r="JA150" s="37">
        <f ca="1">COUNTIF(OFFSET(class9_2,MATCH(JA$1,'9 класс'!$A:$A,0)-7+'Итог по классам'!$B150,,,),"р")</f>
        <v>0</v>
      </c>
      <c r="JB150" s="37">
        <f ca="1">COUNTIF(OFFSET(class9_2,MATCH(JB$1,'9 класс'!$A:$A,0)-7+'Итог по классам'!$B150,,,),"ш")</f>
        <v>0</v>
      </c>
      <c r="JC150" s="38">
        <f ca="1">COUNTIF(OFFSET(class9_1,MATCH(JC$1,'9 класс'!$A:$A,0)-7+'Итог по классам'!$B150,,,),"Ф")</f>
        <v>0</v>
      </c>
      <c r="JD150" s="37">
        <f ca="1">COUNTIF(OFFSET(class9_1,MATCH(JD$1,'9 класс'!$A:$A,0)-7+'Итог по классам'!$B150,,,),"р")</f>
        <v>0</v>
      </c>
      <c r="JE150" s="37">
        <f ca="1">COUNTIF(OFFSET(class9_1,MATCH(JE$1,'9 класс'!$A:$A,0)-7+'Итог по классам'!$B150,,,),"ш")</f>
        <v>0</v>
      </c>
      <c r="JF150" s="37">
        <f ca="1">COUNTIF(OFFSET(class9_2,MATCH(JF$1,'9 класс'!$A:$A,0)-7+'Итог по классам'!$B150,,,),"Ф")</f>
        <v>0</v>
      </c>
      <c r="JG150" s="37">
        <f ca="1">COUNTIF(OFFSET(class9_2,MATCH(JG$1,'9 класс'!$A:$A,0)-7+'Итог по классам'!$B150,,,),"р")</f>
        <v>0</v>
      </c>
      <c r="JH150" s="37">
        <f ca="1">COUNTIF(OFFSET(class9_2,MATCH(JH$1,'9 класс'!$A:$A,0)-7+'Итог по классам'!$B150,,,),"ш")</f>
        <v>0</v>
      </c>
      <c r="JI150" s="38">
        <f ca="1">COUNTIF(OFFSET(class9_1,MATCH(JI$1,'9 класс'!$A:$A,0)-7+'Итог по классам'!$B150,,,),"Ф")</f>
        <v>0</v>
      </c>
      <c r="JJ150" s="37">
        <f ca="1">COUNTIF(OFFSET(class9_1,MATCH(JJ$1,'9 класс'!$A:$A,0)-7+'Итог по классам'!$B150,,,),"р")</f>
        <v>0</v>
      </c>
      <c r="JK150" s="37">
        <f ca="1">COUNTIF(OFFSET(class9_1,MATCH(JK$1,'9 класс'!$A:$A,0)-7+'Итог по классам'!$B150,,,),"ш")</f>
        <v>0</v>
      </c>
      <c r="JL150" s="37">
        <f ca="1">COUNTIF(OFFSET(class9_2,MATCH(JL$1,'9 класс'!$A:$A,0)-7+'Итог по классам'!$B150,,,),"Ф")</f>
        <v>0</v>
      </c>
      <c r="JM150" s="37">
        <f ca="1">COUNTIF(OFFSET(class9_2,MATCH(JM$1,'9 класс'!$A:$A,0)-7+'Итог по классам'!$B150,,,),"р")</f>
        <v>0</v>
      </c>
      <c r="JN150" s="37">
        <f ca="1">COUNTIF(OFFSET(class9_2,MATCH(JN$1,'9 класс'!$A:$A,0)-7+'Итог по классам'!$B150,,,),"ш")</f>
        <v>0</v>
      </c>
      <c r="JO150" s="38">
        <f ca="1">COUNTIF(OFFSET(class9_1,MATCH(JO$1,'9 класс'!$A:$A,0)-7+'Итог по классам'!$B150,,,),"Ф")</f>
        <v>0</v>
      </c>
      <c r="JP150" s="37">
        <f ca="1">COUNTIF(OFFSET(class9_1,MATCH(JP$1,'9 класс'!$A:$A,0)-7+'Итог по классам'!$B150,,,),"р")</f>
        <v>0</v>
      </c>
      <c r="JQ150" s="37">
        <f ca="1">COUNTIF(OFFSET(class9_1,MATCH(JQ$1,'9 класс'!$A:$A,0)-7+'Итог по классам'!$B150,,,),"ш")</f>
        <v>0</v>
      </c>
      <c r="JR150" s="37">
        <f ca="1">COUNTIF(OFFSET(class9_2,MATCH(JR$1,'9 класс'!$A:$A,0)-7+'Итог по классам'!$B150,,,),"Ф")</f>
        <v>0</v>
      </c>
      <c r="JS150" s="37">
        <f ca="1">COUNTIF(OFFSET(class9_2,MATCH(JS$1,'9 класс'!$A:$A,0)-7+'Итог по классам'!$B150,,,),"р")</f>
        <v>0</v>
      </c>
      <c r="JT150" s="37">
        <f ca="1">COUNTIF(OFFSET(class9_2,MATCH(JT$1,'9 класс'!$A:$A,0)-7+'Итог по классам'!$B150,,,),"ш")</f>
        <v>0</v>
      </c>
      <c r="JU150" s="38">
        <f ca="1">COUNTIF(OFFSET(class9_1,MATCH(JU$1,'9 класс'!$A:$A,0)-7+'Итог по классам'!$B150,,,),"Ф")</f>
        <v>0</v>
      </c>
      <c r="JV150" s="37">
        <f ca="1">COUNTIF(OFFSET(class9_1,MATCH(JV$1,'9 класс'!$A:$A,0)-7+'Итог по классам'!$B150,,,),"р")</f>
        <v>0</v>
      </c>
      <c r="JW150" s="37">
        <f ca="1">COUNTIF(OFFSET(class9_1,MATCH(JW$1,'9 класс'!$A:$A,0)-7+'Итог по классам'!$B150,,,),"ш")</f>
        <v>0</v>
      </c>
      <c r="JX150" s="37">
        <f ca="1">COUNTIF(OFFSET(class9_2,MATCH(JX$1,'9 класс'!$A:$A,0)-7+'Итог по классам'!$B150,,,),"Ф")</f>
        <v>0</v>
      </c>
      <c r="JY150" s="37">
        <f ca="1">COUNTIF(OFFSET(class9_2,MATCH(JY$1,'9 класс'!$A:$A,0)-7+'Итог по классам'!$B150,,,),"р")</f>
        <v>0</v>
      </c>
      <c r="JZ150" s="37">
        <f ca="1">COUNTIF(OFFSET(class9_2,MATCH(JZ$1,'9 класс'!$A:$A,0)-7+'Итог по классам'!$B150,,,),"ш")</f>
        <v>0</v>
      </c>
      <c r="KA150" s="38">
        <f ca="1">COUNTIF(OFFSET(class9_1,MATCH(KA$1,'9 класс'!$A:$A,0)-7+'Итог по классам'!$B150,,,),"Ф")</f>
        <v>0</v>
      </c>
      <c r="KB150" s="37">
        <f ca="1">COUNTIF(OFFSET(class9_1,MATCH(KB$1,'9 класс'!$A:$A,0)-7+'Итог по классам'!$B150,,,),"р")</f>
        <v>0</v>
      </c>
      <c r="KC150" s="37">
        <f ca="1">COUNTIF(OFFSET(class9_1,MATCH(KC$1,'9 класс'!$A:$A,0)-7+'Итог по классам'!$B150,,,),"ш")</f>
        <v>0</v>
      </c>
      <c r="KD150" s="37">
        <f ca="1">COUNTIF(OFFSET(class9_2,MATCH(KD$1,'9 класс'!$A:$A,0)-7+'Итог по классам'!$B150,,,),"Ф")</f>
        <v>0</v>
      </c>
      <c r="KE150" s="37">
        <f ca="1">COUNTIF(OFFSET(class9_2,MATCH(KE$1,'9 класс'!$A:$A,0)-7+'Итог по классам'!$B150,,,),"р")</f>
        <v>0</v>
      </c>
      <c r="KF150" s="37">
        <f ca="1">COUNTIF(OFFSET(class9_2,MATCH(KF$1,'9 класс'!$A:$A,0)-7+'Итог по классам'!$B150,,,),"ш")</f>
        <v>0</v>
      </c>
      <c r="KG150" s="38">
        <f ca="1">COUNTIF(OFFSET(class9_1,MATCH(KG$1,'9 класс'!$A:$A,0)-7+'Итог по классам'!$B150,,,),"Ф")</f>
        <v>0</v>
      </c>
      <c r="KH150" s="37">
        <f ca="1">COUNTIF(OFFSET(class9_1,MATCH(KH$1,'9 класс'!$A:$A,0)-7+'Итог по классам'!$B150,,,),"р")</f>
        <v>0</v>
      </c>
      <c r="KI150" s="37">
        <f ca="1">COUNTIF(OFFSET(class9_1,MATCH(KI$1,'9 класс'!$A:$A,0)-7+'Итог по классам'!$B150,,,),"ш")</f>
        <v>0</v>
      </c>
      <c r="KJ150" s="37">
        <f ca="1">COUNTIF(OFFSET(class9_2,MATCH(KJ$1,'9 класс'!$A:$A,0)-7+'Итог по классам'!$B150,,,),"Ф")</f>
        <v>0</v>
      </c>
      <c r="KK150" s="37">
        <f ca="1">COUNTIF(OFFSET(class9_2,MATCH(KK$1,'9 класс'!$A:$A,0)-7+'Итог по классам'!$B150,,,),"р")</f>
        <v>0</v>
      </c>
      <c r="KL150" s="37">
        <f ca="1">COUNTIF(OFFSET(class9_2,MATCH(KL$1,'9 класс'!$A:$A,0)-7+'Итог по классам'!$B150,,,),"ш")</f>
        <v>0</v>
      </c>
      <c r="KM150" s="38">
        <f ca="1">COUNTIF(OFFSET(class9_1,MATCH(KM$1,'9 класс'!$A:$A,0)-7+'Итог по классам'!$B150,,,),"Ф")</f>
        <v>0</v>
      </c>
      <c r="KN150" s="37">
        <f ca="1">COUNTIF(OFFSET(class9_1,MATCH(KN$1,'9 класс'!$A:$A,0)-7+'Итог по классам'!$B150,,,),"р")</f>
        <v>0</v>
      </c>
      <c r="KO150" s="37">
        <f ca="1">COUNTIF(OFFSET(class9_1,MATCH(KO$1,'9 класс'!$A:$A,0)-7+'Итог по классам'!$B150,,,),"ш")</f>
        <v>0</v>
      </c>
      <c r="KP150" s="37">
        <f ca="1">COUNTIF(OFFSET(class9_2,MATCH(KP$1,'9 класс'!$A:$A,0)-7+'Итог по классам'!$B150,,,),"Ф")</f>
        <v>0</v>
      </c>
      <c r="KQ150" s="37">
        <f ca="1">COUNTIF(OFFSET(class9_2,MATCH(KQ$1,'9 класс'!$A:$A,0)-7+'Итог по классам'!$B150,,,),"р")</f>
        <v>0</v>
      </c>
      <c r="KR150" s="37">
        <f ca="1">COUNTIF(OFFSET(class9_2,MATCH(KR$1,'9 класс'!$A:$A,0)-7+'Итог по классам'!$B150,,,),"ш")</f>
        <v>0</v>
      </c>
    </row>
    <row r="151" spans="1:304" x14ac:dyDescent="0.25">
      <c r="A151">
        <f t="shared" si="13"/>
        <v>1</v>
      </c>
      <c r="B151" s="37">
        <v>19</v>
      </c>
      <c r="C151" s="3" t="s">
        <v>55</v>
      </c>
      <c r="D151" s="3" t="s">
        <v>65</v>
      </c>
      <c r="E151" s="37">
        <f ca="1">COUNTIF(OFFSET(class9_1,MATCH(E$1,'9 класс'!$A:$A,0)-7+'Итог по классам'!$B151,,,),"Ф")</f>
        <v>0</v>
      </c>
      <c r="F151" s="37">
        <f ca="1">COUNTIF(OFFSET(class9_1,MATCH(F$1,'9 класс'!$A:$A,0)-7+'Итог по классам'!$B151,,,),"р")</f>
        <v>0</v>
      </c>
      <c r="G151" s="37">
        <f ca="1">COUNTIF(OFFSET(class9_1,MATCH(G$1,'9 класс'!$A:$A,0)-7+'Итог по классам'!$B151,,,),"ш")</f>
        <v>0</v>
      </c>
      <c r="H151" s="37">
        <f ca="1">COUNTIF(OFFSET(class9_2,MATCH(H$1,'9 класс'!$A:$A,0)-7+'Итог по классам'!$B151,,,),"Ф")</f>
        <v>0</v>
      </c>
      <c r="I151" s="37">
        <f ca="1">COUNTIF(OFFSET(class9_2,MATCH(I$1,'9 класс'!$A:$A,0)-7+'Итог по классам'!$B151,,,),"р")</f>
        <v>0</v>
      </c>
      <c r="J151" s="37">
        <f ca="1">COUNTIF(OFFSET(class9_2,MATCH(J$1,'9 класс'!$A:$A,0)-7+'Итог по классам'!$B151,,,),"ш")</f>
        <v>0</v>
      </c>
      <c r="K151" s="38">
        <f ca="1">COUNTIF(OFFSET(class9_1,MATCH(K$1,'9 класс'!$A:$A,0)-7+'Итог по классам'!$B151,,,),"Ф")</f>
        <v>0</v>
      </c>
      <c r="L151" s="37">
        <f ca="1">COUNTIF(OFFSET(class9_1,MATCH(L$1,'9 класс'!$A:$A,0)-7+'Итог по классам'!$B151,,,),"р")</f>
        <v>0</v>
      </c>
      <c r="M151" s="37">
        <f ca="1">COUNTIF(OFFSET(class9_1,MATCH(M$1,'9 класс'!$A:$A,0)-7+'Итог по классам'!$B151,,,),"ш")</f>
        <v>0</v>
      </c>
      <c r="N151" s="37">
        <f ca="1">COUNTIF(OFFSET(class9_2,MATCH(N$1,'9 класс'!$A:$A,0)-7+'Итог по классам'!$B151,,,),"Ф")</f>
        <v>0</v>
      </c>
      <c r="O151" s="37">
        <f ca="1">COUNTIF(OFFSET(class9_2,MATCH(O$1,'9 класс'!$A:$A,0)-7+'Итог по классам'!$B151,,,),"р")</f>
        <v>0</v>
      </c>
      <c r="P151" s="37">
        <f ca="1">COUNTIF(OFFSET(class9_2,MATCH(P$1,'9 класс'!$A:$A,0)-7+'Итог по классам'!$B151,,,),"ш")</f>
        <v>0</v>
      </c>
      <c r="Q151" s="38">
        <f ca="1">COUNTIF(OFFSET(class9_1,MATCH(Q$1,'9 класс'!$A:$A,0)-7+'Итог по классам'!$B151,,,),"Ф")</f>
        <v>0</v>
      </c>
      <c r="R151" s="37">
        <f ca="1">COUNTIF(OFFSET(class9_1,MATCH(R$1,'9 класс'!$A:$A,0)-7+'Итог по классам'!$B151,,,),"р")</f>
        <v>0</v>
      </c>
      <c r="S151" s="37">
        <f ca="1">COUNTIF(OFFSET(class9_1,MATCH(S$1,'9 класс'!$A:$A,0)-7+'Итог по классам'!$B151,,,),"ш")</f>
        <v>0</v>
      </c>
      <c r="T151" s="37">
        <f ca="1">COUNTIF(OFFSET(class9_2,MATCH(T$1,'9 класс'!$A:$A,0)-7+'Итог по классам'!$B151,,,),"Ф")</f>
        <v>0</v>
      </c>
      <c r="U151" s="37">
        <f ca="1">COUNTIF(OFFSET(class9_2,MATCH(U$1,'9 класс'!$A:$A,0)-7+'Итог по классам'!$B151,,,),"р")</f>
        <v>0</v>
      </c>
      <c r="V151" s="37">
        <f ca="1">COUNTIF(OFFSET(class9_2,MATCH(V$1,'9 класс'!$A:$A,0)-7+'Итог по классам'!$B151,,,),"ш")</f>
        <v>0</v>
      </c>
      <c r="W151" s="38">
        <f ca="1">COUNTIF(OFFSET(class9_1,MATCH(W$1,'9 класс'!$A:$A,0)-7+'Итог по классам'!$B151,,,),"Ф")</f>
        <v>0</v>
      </c>
      <c r="X151" s="37">
        <f ca="1">COUNTIF(OFFSET(class9_1,MATCH(X$1,'9 класс'!$A:$A,0)-7+'Итог по классам'!$B151,,,),"р")</f>
        <v>0</v>
      </c>
      <c r="Y151" s="37">
        <f ca="1">COUNTIF(OFFSET(class9_1,MATCH(Y$1,'9 класс'!$A:$A,0)-7+'Итог по классам'!$B151,,,),"ш")</f>
        <v>0</v>
      </c>
      <c r="Z151" s="37">
        <f ca="1">COUNTIF(OFFSET(class9_2,MATCH(Z$1,'9 класс'!$A:$A,0)-7+'Итог по классам'!$B151,,,),"Ф")</f>
        <v>0</v>
      </c>
      <c r="AA151" s="37">
        <f ca="1">COUNTIF(OFFSET(class9_2,MATCH(AA$1,'9 класс'!$A:$A,0)-7+'Итог по классам'!$B151,,,),"р")</f>
        <v>0</v>
      </c>
      <c r="AB151" s="37">
        <f ca="1">COUNTIF(OFFSET(class9_2,MATCH(AB$1,'9 класс'!$A:$A,0)-7+'Итог по классам'!$B151,,,),"ш")</f>
        <v>0</v>
      </c>
      <c r="AC151" s="38">
        <f ca="1">COUNTIF(OFFSET(class9_1,MATCH(AC$1,'9 класс'!$A:$A,0)-7+'Итог по классам'!$B151,,,),"Ф")</f>
        <v>0</v>
      </c>
      <c r="AD151" s="37">
        <f ca="1">COUNTIF(OFFSET(class9_1,MATCH(AD$1,'9 класс'!$A:$A,0)-7+'Итог по классам'!$B151,,,),"р")</f>
        <v>0</v>
      </c>
      <c r="AE151" s="37">
        <f ca="1">COUNTIF(OFFSET(class9_1,MATCH(AE$1,'9 класс'!$A:$A,0)-7+'Итог по классам'!$B151,,,),"ш")</f>
        <v>0</v>
      </c>
      <c r="AF151" s="37">
        <f ca="1">COUNTIF(OFFSET(class9_2,MATCH(AF$1,'9 класс'!$A:$A,0)-7+'Итог по классам'!$B151,,,),"Ф")</f>
        <v>0</v>
      </c>
      <c r="AG151" s="37">
        <f ca="1">COUNTIF(OFFSET(class9_2,MATCH(AG$1,'9 класс'!$A:$A,0)-7+'Итог по классам'!$B151,,,),"р")</f>
        <v>0</v>
      </c>
      <c r="AH151" s="37">
        <f ca="1">COUNTIF(OFFSET(class9_2,MATCH(AH$1,'9 класс'!$A:$A,0)-7+'Итог по классам'!$B151,,,),"ш")</f>
        <v>0</v>
      </c>
      <c r="AI151" s="38">
        <f ca="1">COUNTIF(OFFSET(class9_1,MATCH(AI$1,'9 класс'!$A:$A,0)-7+'Итог по классам'!$B151,,,),"Ф")</f>
        <v>0</v>
      </c>
      <c r="AJ151" s="37">
        <f ca="1">COUNTIF(OFFSET(class9_1,MATCH(AJ$1,'9 класс'!$A:$A,0)-7+'Итог по классам'!$B151,,,),"р")</f>
        <v>0</v>
      </c>
      <c r="AK151" s="37">
        <f ca="1">COUNTIF(OFFSET(class9_1,MATCH(AK$1,'9 класс'!$A:$A,0)-7+'Итог по классам'!$B151,,,),"ш")</f>
        <v>0</v>
      </c>
      <c r="AL151" s="37">
        <f ca="1">COUNTIF(OFFSET(class9_2,MATCH(AL$1,'9 класс'!$A:$A,0)-7+'Итог по классам'!$B151,,,),"Ф")</f>
        <v>0</v>
      </c>
      <c r="AM151" s="37">
        <f ca="1">COUNTIF(OFFSET(class9_2,MATCH(AM$1,'9 класс'!$A:$A,0)-7+'Итог по классам'!$B151,,,),"р")</f>
        <v>0</v>
      </c>
      <c r="AN151" s="37">
        <f ca="1">COUNTIF(OFFSET(class9_2,MATCH(AN$1,'9 класс'!$A:$A,0)-7+'Итог по классам'!$B151,,,),"ш")</f>
        <v>0</v>
      </c>
      <c r="AO151" s="38">
        <f ca="1">COUNTIF(OFFSET(class9_1,MATCH(AO$1,'9 класс'!$A:$A,0)-7+'Итог по классам'!$B151,,,),"Ф")</f>
        <v>0</v>
      </c>
      <c r="AP151" s="37">
        <f ca="1">COUNTIF(OFFSET(class9_1,MATCH(AP$1,'9 класс'!$A:$A,0)-7+'Итог по классам'!$B151,,,),"р")</f>
        <v>0</v>
      </c>
      <c r="AQ151" s="37">
        <f ca="1">COUNTIF(OFFSET(class9_1,MATCH(AQ$1,'9 класс'!$A:$A,0)-7+'Итог по классам'!$B151,,,),"ш")</f>
        <v>0</v>
      </c>
      <c r="AR151" s="37">
        <f ca="1">COUNTIF(OFFSET(class9_2,MATCH(AR$1,'9 класс'!$A:$A,0)-7+'Итог по классам'!$B151,,,),"Ф")</f>
        <v>0</v>
      </c>
      <c r="AS151" s="37">
        <f ca="1">COUNTIF(OFFSET(class9_2,MATCH(AS$1,'9 класс'!$A:$A,0)-7+'Итог по классам'!$B151,,,),"р")</f>
        <v>0</v>
      </c>
      <c r="AT151" s="37">
        <f ca="1">COUNTIF(OFFSET(class9_2,MATCH(AT$1,'9 класс'!$A:$A,0)-7+'Итог по классам'!$B151,,,),"ш")</f>
        <v>0</v>
      </c>
      <c r="AU151" s="38">
        <f ca="1">COUNTIF(OFFSET(class9_1,MATCH(AU$1,'9 класс'!$A:$A,0)-7+'Итог по классам'!$B151,,,),"Ф")</f>
        <v>0</v>
      </c>
      <c r="AV151" s="37">
        <f ca="1">COUNTIF(OFFSET(class9_1,MATCH(AV$1,'9 класс'!$A:$A,0)-7+'Итог по классам'!$B151,,,),"р")</f>
        <v>0</v>
      </c>
      <c r="AW151" s="37">
        <f ca="1">COUNTIF(OFFSET(class9_1,MATCH(AW$1,'9 класс'!$A:$A,0)-7+'Итог по классам'!$B151,,,),"ш")</f>
        <v>0</v>
      </c>
      <c r="AX151" s="37">
        <f ca="1">COUNTIF(OFFSET(class9_2,MATCH(AX$1,'9 класс'!$A:$A,0)-7+'Итог по классам'!$B151,,,),"Ф")</f>
        <v>0</v>
      </c>
      <c r="AY151" s="37">
        <f ca="1">COUNTIF(OFFSET(class9_2,MATCH(AY$1,'9 класс'!$A:$A,0)-7+'Итог по классам'!$B151,,,),"р")</f>
        <v>0</v>
      </c>
      <c r="AZ151" s="37">
        <f ca="1">COUNTIF(OFFSET(class9_2,MATCH(AZ$1,'9 класс'!$A:$A,0)-7+'Итог по классам'!$B151,,,),"ш")</f>
        <v>0</v>
      </c>
      <c r="BA151" s="38">
        <f ca="1">COUNTIF(OFFSET(class9_1,MATCH(BA$1,'9 класс'!$A:$A,0)-7+'Итог по классам'!$B151,,,),"Ф")</f>
        <v>0</v>
      </c>
      <c r="BB151" s="37">
        <f ca="1">COUNTIF(OFFSET(class9_1,MATCH(BB$1,'9 класс'!$A:$A,0)-7+'Итог по классам'!$B151,,,),"р")</f>
        <v>0</v>
      </c>
      <c r="BC151" s="37">
        <f ca="1">COUNTIF(OFFSET(class9_1,MATCH(BC$1,'9 класс'!$A:$A,0)-7+'Итог по классам'!$B151,,,),"ш")</f>
        <v>0</v>
      </c>
      <c r="BD151" s="37">
        <f ca="1">COUNTIF(OFFSET(class9_2,MATCH(BD$1,'9 класс'!$A:$A,0)-7+'Итог по классам'!$B151,,,),"Ф")</f>
        <v>0</v>
      </c>
      <c r="BE151" s="37">
        <f ca="1">COUNTIF(OFFSET(class9_2,MATCH(BE$1,'9 класс'!$A:$A,0)-7+'Итог по классам'!$B151,,,),"р")</f>
        <v>0</v>
      </c>
      <c r="BF151" s="37">
        <f ca="1">COUNTIF(OFFSET(class9_2,MATCH(BF$1,'9 класс'!$A:$A,0)-7+'Итог по классам'!$B151,,,),"ш")</f>
        <v>0</v>
      </c>
      <c r="BG151" s="38">
        <f ca="1">COUNTIF(OFFSET(class9_1,MATCH(BG$1,'9 класс'!$A:$A,0)-7+'Итог по классам'!$B151,,,),"Ф")</f>
        <v>0</v>
      </c>
      <c r="BH151" s="37">
        <f ca="1">COUNTIF(OFFSET(class9_1,MATCH(BH$1,'9 класс'!$A:$A,0)-7+'Итог по классам'!$B151,,,),"р")</f>
        <v>0</v>
      </c>
      <c r="BI151" s="37">
        <f ca="1">COUNTIF(OFFSET(class9_1,MATCH(BI$1,'9 класс'!$A:$A,0)-7+'Итог по классам'!$B151,,,),"ш")</f>
        <v>0</v>
      </c>
      <c r="BJ151" s="37">
        <f ca="1">COUNTIF(OFFSET(class9_2,MATCH(BJ$1,'9 класс'!$A:$A,0)-7+'Итог по классам'!$B151,,,),"Ф")</f>
        <v>0</v>
      </c>
      <c r="BK151" s="37">
        <f ca="1">COUNTIF(OFFSET(class9_2,MATCH(BK$1,'9 класс'!$A:$A,0)-7+'Итог по классам'!$B151,,,),"р")</f>
        <v>0</v>
      </c>
      <c r="BL151" s="37">
        <f ca="1">COUNTIF(OFFSET(class9_2,MATCH(BL$1,'9 класс'!$A:$A,0)-7+'Итог по классам'!$B151,,,),"ш")</f>
        <v>0</v>
      </c>
      <c r="BM151" s="38">
        <f ca="1">COUNTIF(OFFSET(class9_1,MATCH(BM$1,'9 класс'!$A:$A,0)-7+'Итог по классам'!$B151,,,),"Ф")</f>
        <v>0</v>
      </c>
      <c r="BN151" s="37">
        <f ca="1">COUNTIF(OFFSET(class9_1,MATCH(BN$1,'9 класс'!$A:$A,0)-7+'Итог по классам'!$B151,,,),"р")</f>
        <v>0</v>
      </c>
      <c r="BO151" s="37">
        <f ca="1">COUNTIF(OFFSET(class9_1,MATCH(BO$1,'9 класс'!$A:$A,0)-7+'Итог по классам'!$B151,,,),"ш")</f>
        <v>0</v>
      </c>
      <c r="BP151" s="37">
        <f ca="1">COUNTIF(OFFSET(class9_2,MATCH(BP$1,'9 класс'!$A:$A,0)-7+'Итог по классам'!$B151,,,),"Ф")</f>
        <v>0</v>
      </c>
      <c r="BQ151" s="37">
        <f ca="1">COUNTIF(OFFSET(class9_2,MATCH(BQ$1,'9 класс'!$A:$A,0)-7+'Итог по классам'!$B151,,,),"р")</f>
        <v>0</v>
      </c>
      <c r="BR151" s="37">
        <f ca="1">COUNTIF(OFFSET(class9_2,MATCH(BR$1,'9 класс'!$A:$A,0)-7+'Итог по классам'!$B151,,,),"ш")</f>
        <v>0</v>
      </c>
      <c r="BS151" s="38">
        <f ca="1">COUNTIF(OFFSET(class9_1,MATCH(BS$1,'9 класс'!$A:$A,0)-7+'Итог по классам'!$B151,,,),"Ф")</f>
        <v>0</v>
      </c>
      <c r="BT151" s="37">
        <f ca="1">COUNTIF(OFFSET(class9_1,MATCH(BT$1,'9 класс'!$A:$A,0)-7+'Итог по классам'!$B151,,,),"р")</f>
        <v>0</v>
      </c>
      <c r="BU151" s="37">
        <f ca="1">COUNTIF(OFFSET(class9_1,MATCH(BU$1,'9 класс'!$A:$A,0)-7+'Итог по классам'!$B151,,,),"ш")</f>
        <v>0</v>
      </c>
      <c r="BV151" s="37">
        <f ca="1">COUNTIF(OFFSET(class9_2,MATCH(BV$1,'9 класс'!$A:$A,0)-7+'Итог по классам'!$B151,,,),"Ф")</f>
        <v>0</v>
      </c>
      <c r="BW151" s="37">
        <f ca="1">COUNTIF(OFFSET(class9_2,MATCH(BW$1,'9 класс'!$A:$A,0)-7+'Итог по классам'!$B151,,,),"р")</f>
        <v>0</v>
      </c>
      <c r="BX151" s="37">
        <f ca="1">COUNTIF(OFFSET(class9_2,MATCH(BX$1,'9 класс'!$A:$A,0)-7+'Итог по классам'!$B151,,,),"ш")</f>
        <v>0</v>
      </c>
      <c r="BY151" s="38">
        <f ca="1">COUNTIF(OFFSET(class9_1,MATCH(BY$1,'9 класс'!$A:$A,0)-7+'Итог по классам'!$B151,,,),"Ф")</f>
        <v>0</v>
      </c>
      <c r="BZ151" s="37">
        <f ca="1">COUNTIF(OFFSET(class9_1,MATCH(BZ$1,'9 класс'!$A:$A,0)-7+'Итог по классам'!$B151,,,),"р")</f>
        <v>0</v>
      </c>
      <c r="CA151" s="37">
        <f ca="1">COUNTIF(OFFSET(class9_1,MATCH(CA$1,'9 класс'!$A:$A,0)-7+'Итог по классам'!$B151,,,),"ш")</f>
        <v>0</v>
      </c>
      <c r="CB151" s="37">
        <f ca="1">COUNTIF(OFFSET(class9_2,MATCH(CB$1,'9 класс'!$A:$A,0)-7+'Итог по классам'!$B151,,,),"Ф")</f>
        <v>0</v>
      </c>
      <c r="CC151" s="37">
        <f ca="1">COUNTIF(OFFSET(class9_2,MATCH(CC$1,'9 класс'!$A:$A,0)-7+'Итог по классам'!$B151,,,),"р")</f>
        <v>0</v>
      </c>
      <c r="CD151" s="37">
        <f ca="1">COUNTIF(OFFSET(class9_2,MATCH(CD$1,'9 класс'!$A:$A,0)-7+'Итог по классам'!$B151,,,),"ш")</f>
        <v>0</v>
      </c>
      <c r="CE151" s="38">
        <f ca="1">COUNTIF(OFFSET(class9_1,MATCH(CE$1,'9 класс'!$A:$A,0)-7+'Итог по классам'!$B151,,,),"Ф")</f>
        <v>0</v>
      </c>
      <c r="CF151" s="37">
        <f ca="1">COUNTIF(OFFSET(class9_1,MATCH(CF$1,'9 класс'!$A:$A,0)-7+'Итог по классам'!$B151,,,),"р")</f>
        <v>0</v>
      </c>
      <c r="CG151" s="37">
        <f ca="1">COUNTIF(OFFSET(class9_1,MATCH(CG$1,'9 класс'!$A:$A,0)-7+'Итог по классам'!$B151,,,),"ш")</f>
        <v>0</v>
      </c>
      <c r="CH151" s="37">
        <f ca="1">COUNTIF(OFFSET(class9_2,MATCH(CH$1,'9 класс'!$A:$A,0)-7+'Итог по классам'!$B151,,,),"Ф")</f>
        <v>0</v>
      </c>
      <c r="CI151" s="37">
        <f ca="1">COUNTIF(OFFSET(class9_2,MATCH(CI$1,'9 класс'!$A:$A,0)-7+'Итог по классам'!$B151,,,),"р")</f>
        <v>0</v>
      </c>
      <c r="CJ151" s="37">
        <f ca="1">COUNTIF(OFFSET(class9_2,MATCH(CJ$1,'9 класс'!$A:$A,0)-7+'Итог по классам'!$B151,,,),"ш")</f>
        <v>0</v>
      </c>
      <c r="CK151" s="38">
        <f ca="1">COUNTIF(OFFSET(class9_1,MATCH(CK$1,'9 класс'!$A:$A,0)-7+'Итог по классам'!$B151,,,),"Ф")</f>
        <v>0</v>
      </c>
      <c r="CL151" s="37">
        <f ca="1">COUNTIF(OFFSET(class9_1,MATCH(CL$1,'9 класс'!$A:$A,0)-7+'Итог по классам'!$B151,,,),"р")</f>
        <v>0</v>
      </c>
      <c r="CM151" s="37">
        <f ca="1">COUNTIF(OFFSET(class9_1,MATCH(CM$1,'9 класс'!$A:$A,0)-7+'Итог по классам'!$B151,,,),"ш")</f>
        <v>0</v>
      </c>
      <c r="CN151" s="37">
        <f ca="1">COUNTIF(OFFSET(class9_2,MATCH(CN$1,'9 класс'!$A:$A,0)-7+'Итог по классам'!$B151,,,),"Ф")</f>
        <v>0</v>
      </c>
      <c r="CO151" s="37">
        <f ca="1">COUNTIF(OFFSET(class9_2,MATCH(CO$1,'9 класс'!$A:$A,0)-7+'Итог по классам'!$B151,,,),"р")</f>
        <v>0</v>
      </c>
      <c r="CP151" s="37">
        <f ca="1">COUNTIF(OFFSET(class9_2,MATCH(CP$1,'9 класс'!$A:$A,0)-7+'Итог по классам'!$B151,,,),"ш")</f>
        <v>0</v>
      </c>
      <c r="CQ151" s="38">
        <f ca="1">COUNTIF(OFFSET(class9_1,MATCH(CQ$1,'9 класс'!$A:$A,0)-7+'Итог по классам'!$B151,,,),"Ф")</f>
        <v>0</v>
      </c>
      <c r="CR151" s="37">
        <f ca="1">COUNTIF(OFFSET(class9_1,MATCH(CR$1,'9 класс'!$A:$A,0)-7+'Итог по классам'!$B151,,,),"р")</f>
        <v>0</v>
      </c>
      <c r="CS151" s="37">
        <f ca="1">COUNTIF(OFFSET(class9_1,MATCH(CS$1,'9 класс'!$A:$A,0)-7+'Итог по классам'!$B151,,,),"ш")</f>
        <v>0</v>
      </c>
      <c r="CT151" s="37">
        <f ca="1">COUNTIF(OFFSET(class9_2,MATCH(CT$1,'9 класс'!$A:$A,0)-7+'Итог по классам'!$B151,,,),"Ф")</f>
        <v>0</v>
      </c>
      <c r="CU151" s="37">
        <f ca="1">COUNTIF(OFFSET(class9_2,MATCH(CU$1,'9 класс'!$A:$A,0)-7+'Итог по классам'!$B151,,,),"р")</f>
        <v>0</v>
      </c>
      <c r="CV151" s="37">
        <f ca="1">COUNTIF(OFFSET(class9_2,MATCH(CV$1,'9 класс'!$A:$A,0)-7+'Итог по классам'!$B151,,,),"ш")</f>
        <v>0</v>
      </c>
      <c r="CW151" s="38">
        <f ca="1">COUNTIF(OFFSET(class9_1,MATCH(CW$1,'9 класс'!$A:$A,0)-7+'Итог по классам'!$B151,,,),"Ф")</f>
        <v>0</v>
      </c>
      <c r="CX151" s="37">
        <f ca="1">COUNTIF(OFFSET(class9_1,MATCH(CX$1,'9 класс'!$A:$A,0)-7+'Итог по классам'!$B151,,,),"р")</f>
        <v>0</v>
      </c>
      <c r="CY151" s="37">
        <f ca="1">COUNTIF(OFFSET(class9_1,MATCH(CY$1,'9 класс'!$A:$A,0)-7+'Итог по классам'!$B151,,,),"ш")</f>
        <v>0</v>
      </c>
      <c r="CZ151" s="37">
        <f ca="1">COUNTIF(OFFSET(class9_2,MATCH(CZ$1,'9 класс'!$A:$A,0)-7+'Итог по классам'!$B151,,,),"Ф")</f>
        <v>0</v>
      </c>
      <c r="DA151" s="37">
        <f ca="1">COUNTIF(OFFSET(class9_2,MATCH(DA$1,'9 класс'!$A:$A,0)-7+'Итог по классам'!$B151,,,),"р")</f>
        <v>0</v>
      </c>
      <c r="DB151" s="37">
        <f ca="1">COUNTIF(OFFSET(class9_2,MATCH(DB$1,'9 класс'!$A:$A,0)-7+'Итог по классам'!$B151,,,),"ш")</f>
        <v>0</v>
      </c>
      <c r="DC151" s="38">
        <f ca="1">COUNTIF(OFFSET(class9_1,MATCH(DC$1,'9 класс'!$A:$A,0)-7+'Итог по классам'!$B151,,,),"Ф")</f>
        <v>0</v>
      </c>
      <c r="DD151" s="37">
        <f ca="1">COUNTIF(OFFSET(class9_1,MATCH(DD$1,'9 класс'!$A:$A,0)-7+'Итог по классам'!$B151,,,),"р")</f>
        <v>0</v>
      </c>
      <c r="DE151" s="37">
        <f ca="1">COUNTIF(OFFSET(class9_1,MATCH(DE$1,'9 класс'!$A:$A,0)-7+'Итог по классам'!$B151,,,),"ш")</f>
        <v>0</v>
      </c>
      <c r="DF151" s="37">
        <f ca="1">COUNTIF(OFFSET(class9_2,MATCH(DF$1,'9 класс'!$A:$A,0)-7+'Итог по классам'!$B151,,,),"Ф")</f>
        <v>0</v>
      </c>
      <c r="DG151" s="37">
        <f ca="1">COUNTIF(OFFSET(class9_2,MATCH(DG$1,'9 класс'!$A:$A,0)-7+'Итог по классам'!$B151,,,),"р")</f>
        <v>0</v>
      </c>
      <c r="DH151" s="37">
        <f ca="1">COUNTIF(OFFSET(class9_2,MATCH(DH$1,'9 класс'!$A:$A,0)-7+'Итог по классам'!$B151,,,),"ш")</f>
        <v>0</v>
      </c>
      <c r="DI151" s="38">
        <f ca="1">COUNTIF(OFFSET(class9_1,MATCH(DI$1,'9 класс'!$A:$A,0)-7+'Итог по классам'!$B151,,,),"Ф")</f>
        <v>0</v>
      </c>
      <c r="DJ151" s="37">
        <f ca="1">COUNTIF(OFFSET(class9_1,MATCH(DJ$1,'9 класс'!$A:$A,0)-7+'Итог по классам'!$B151,,,),"р")</f>
        <v>0</v>
      </c>
      <c r="DK151" s="37">
        <f ca="1">COUNTIF(OFFSET(class9_1,MATCH(DK$1,'9 класс'!$A:$A,0)-7+'Итог по классам'!$B151,,,),"ш")</f>
        <v>0</v>
      </c>
      <c r="DL151" s="37">
        <f ca="1">COUNTIF(OFFSET(class9_2,MATCH(DL$1,'9 класс'!$A:$A,0)-7+'Итог по классам'!$B151,,,),"Ф")</f>
        <v>0</v>
      </c>
      <c r="DM151" s="37">
        <f ca="1">COUNTIF(OFFSET(class9_2,MATCH(DM$1,'9 класс'!$A:$A,0)-7+'Итог по классам'!$B151,,,),"р")</f>
        <v>0</v>
      </c>
      <c r="DN151" s="37">
        <f ca="1">COUNTIF(OFFSET(class9_2,MATCH(DN$1,'9 класс'!$A:$A,0)-7+'Итог по классам'!$B151,,,),"ш")</f>
        <v>0</v>
      </c>
      <c r="DO151" s="38">
        <f ca="1">COUNTIF(OFFSET(class9_1,MATCH(DO$1,'9 класс'!$A:$A,0)-7+'Итог по классам'!$B151,,,),"Ф")</f>
        <v>0</v>
      </c>
      <c r="DP151" s="37">
        <f ca="1">COUNTIF(OFFSET(class9_1,MATCH(DP$1,'9 класс'!$A:$A,0)-7+'Итог по классам'!$B151,,,),"р")</f>
        <v>0</v>
      </c>
      <c r="DQ151" s="37">
        <f ca="1">COUNTIF(OFFSET(class9_1,MATCH(DQ$1,'9 класс'!$A:$A,0)-7+'Итог по классам'!$B151,,,),"ш")</f>
        <v>0</v>
      </c>
      <c r="DR151" s="37">
        <f ca="1">COUNTIF(OFFSET(class9_2,MATCH(DR$1,'9 класс'!$A:$A,0)-7+'Итог по классам'!$B151,,,),"Ф")</f>
        <v>0</v>
      </c>
      <c r="DS151" s="37">
        <f ca="1">COUNTIF(OFFSET(class9_2,MATCH(DS$1,'9 класс'!$A:$A,0)-7+'Итог по классам'!$B151,,,),"р")</f>
        <v>0</v>
      </c>
      <c r="DT151" s="37">
        <f ca="1">COUNTIF(OFFSET(class9_2,MATCH(DT$1,'9 класс'!$A:$A,0)-7+'Итог по классам'!$B151,,,),"ш")</f>
        <v>0</v>
      </c>
      <c r="DU151" s="38">
        <f ca="1">COUNTIF(OFFSET(class9_1,MATCH(DU$1,'9 класс'!$A:$A,0)-7+'Итог по классам'!$B151,,,),"Ф")</f>
        <v>0</v>
      </c>
      <c r="DV151" s="37">
        <f ca="1">COUNTIF(OFFSET(class9_1,MATCH(DV$1,'9 класс'!$A:$A,0)-7+'Итог по классам'!$B151,,,),"р")</f>
        <v>0</v>
      </c>
      <c r="DW151" s="37">
        <f ca="1">COUNTIF(OFFSET(class9_1,MATCH(DW$1,'9 класс'!$A:$A,0)-7+'Итог по классам'!$B151,,,),"ш")</f>
        <v>0</v>
      </c>
      <c r="DX151" s="37">
        <f ca="1">COUNTIF(OFFSET(class9_2,MATCH(DX$1,'9 класс'!$A:$A,0)-7+'Итог по классам'!$B151,,,),"Ф")</f>
        <v>0</v>
      </c>
      <c r="DY151" s="37">
        <f ca="1">COUNTIF(OFFSET(class9_2,MATCH(DY$1,'9 класс'!$A:$A,0)-7+'Итог по классам'!$B151,,,),"р")</f>
        <v>0</v>
      </c>
      <c r="DZ151" s="37">
        <f ca="1">COUNTIF(OFFSET(class9_2,MATCH(DZ$1,'9 класс'!$A:$A,0)-7+'Итог по классам'!$B151,,,),"ш")</f>
        <v>0</v>
      </c>
      <c r="EA151" s="38">
        <f ca="1">COUNTIF(OFFSET(class9_1,MATCH(EA$1,'9 класс'!$A:$A,0)-7+'Итог по классам'!$B151,,,),"Ф")</f>
        <v>0</v>
      </c>
      <c r="EB151" s="37">
        <f ca="1">COUNTIF(OFFSET(class9_1,MATCH(EB$1,'9 класс'!$A:$A,0)-7+'Итог по классам'!$B151,,,),"р")</f>
        <v>0</v>
      </c>
      <c r="EC151" s="37">
        <f ca="1">COUNTIF(OFFSET(class9_1,MATCH(EC$1,'9 класс'!$A:$A,0)-7+'Итог по классам'!$B151,,,),"ш")</f>
        <v>0</v>
      </c>
      <c r="ED151" s="37">
        <f ca="1">COUNTIF(OFFSET(class9_2,MATCH(ED$1,'9 класс'!$A:$A,0)-7+'Итог по классам'!$B151,,,),"Ф")</f>
        <v>0</v>
      </c>
      <c r="EE151" s="37">
        <f ca="1">COUNTIF(OFFSET(class9_2,MATCH(EE$1,'9 класс'!$A:$A,0)-7+'Итог по классам'!$B151,,,),"р")</f>
        <v>0</v>
      </c>
      <c r="EF151" s="37">
        <f ca="1">COUNTIF(OFFSET(class9_2,MATCH(EF$1,'9 класс'!$A:$A,0)-7+'Итог по классам'!$B151,,,),"ш")</f>
        <v>0</v>
      </c>
      <c r="EG151" s="38">
        <f ca="1">COUNTIF(OFFSET(class9_1,MATCH(EG$1,'9 класс'!$A:$A,0)-7+'Итог по классам'!$B151,,,),"Ф")</f>
        <v>0</v>
      </c>
      <c r="EH151" s="37">
        <f ca="1">COUNTIF(OFFSET(class9_1,MATCH(EH$1,'9 класс'!$A:$A,0)-7+'Итог по классам'!$B151,,,),"р")</f>
        <v>0</v>
      </c>
      <c r="EI151" s="37">
        <f ca="1">COUNTIF(OFFSET(class9_1,MATCH(EI$1,'9 класс'!$A:$A,0)-7+'Итог по классам'!$B151,,,),"ш")</f>
        <v>0</v>
      </c>
      <c r="EJ151" s="37">
        <f ca="1">COUNTIF(OFFSET(class9_2,MATCH(EJ$1,'9 класс'!$A:$A,0)-7+'Итог по классам'!$B151,,,),"Ф")</f>
        <v>0</v>
      </c>
      <c r="EK151" s="37">
        <f ca="1">COUNTIF(OFFSET(class9_2,MATCH(EK$1,'9 класс'!$A:$A,0)-7+'Итог по классам'!$B151,,,),"р")</f>
        <v>0</v>
      </c>
      <c r="EL151" s="37">
        <f ca="1">COUNTIF(OFFSET(class9_2,MATCH(EL$1,'9 класс'!$A:$A,0)-7+'Итог по классам'!$B151,,,),"ш")</f>
        <v>0</v>
      </c>
      <c r="EM151" s="38">
        <f ca="1">COUNTIF(OFFSET(class9_1,MATCH(EM$1,'9 класс'!$A:$A,0)-7+'Итог по классам'!$B151,,,),"Ф")</f>
        <v>0</v>
      </c>
      <c r="EN151" s="37">
        <f ca="1">COUNTIF(OFFSET(class9_1,MATCH(EN$1,'9 класс'!$A:$A,0)-7+'Итог по классам'!$B151,,,),"р")</f>
        <v>0</v>
      </c>
      <c r="EO151" s="37">
        <f ca="1">COUNTIF(OFFSET(class9_1,MATCH(EO$1,'9 класс'!$A:$A,0)-7+'Итог по классам'!$B151,,,),"ш")</f>
        <v>0</v>
      </c>
      <c r="EP151" s="37">
        <f ca="1">COUNTIF(OFFSET(class9_2,MATCH(EP$1,'9 класс'!$A:$A,0)-7+'Итог по классам'!$B151,,,),"Ф")</f>
        <v>0</v>
      </c>
      <c r="EQ151" s="37">
        <f ca="1">COUNTIF(OFFSET(class9_2,MATCH(EQ$1,'9 класс'!$A:$A,0)-7+'Итог по классам'!$B151,,,),"р")</f>
        <v>0</v>
      </c>
      <c r="ER151" s="37">
        <f ca="1">COUNTIF(OFFSET(class9_2,MATCH(ER$1,'9 класс'!$A:$A,0)-7+'Итог по классам'!$B151,,,),"ш")</f>
        <v>0</v>
      </c>
      <c r="ES151" s="38">
        <f ca="1">COUNTIF(OFFSET(class9_1,MATCH(ES$1,'9 класс'!$A:$A,0)-7+'Итог по классам'!$B151,,,),"Ф")</f>
        <v>0</v>
      </c>
      <c r="ET151" s="37">
        <f ca="1">COUNTIF(OFFSET(class9_1,MATCH(ET$1,'9 класс'!$A:$A,0)-7+'Итог по классам'!$B151,,,),"р")</f>
        <v>0</v>
      </c>
      <c r="EU151" s="37">
        <f ca="1">COUNTIF(OFFSET(class9_1,MATCH(EU$1,'9 класс'!$A:$A,0)-7+'Итог по классам'!$B151,,,),"ш")</f>
        <v>0</v>
      </c>
      <c r="EV151" s="37">
        <f ca="1">COUNTIF(OFFSET(class9_2,MATCH(EV$1,'9 класс'!$A:$A,0)-7+'Итог по классам'!$B151,,,),"Ф")</f>
        <v>0</v>
      </c>
      <c r="EW151" s="37">
        <f ca="1">COUNTIF(OFFSET(class9_2,MATCH(EW$1,'9 класс'!$A:$A,0)-7+'Итог по классам'!$B151,,,),"р")</f>
        <v>0</v>
      </c>
      <c r="EX151" s="37">
        <f ca="1">COUNTIF(OFFSET(class9_2,MATCH(EX$1,'9 класс'!$A:$A,0)-7+'Итог по классам'!$B151,,,),"ш")</f>
        <v>0</v>
      </c>
      <c r="EY151" s="38">
        <f ca="1">COUNTIF(OFFSET(class9_1,MATCH(EY$1,'9 класс'!$A:$A,0)-7+'Итог по классам'!$B151,,,),"Ф")</f>
        <v>0</v>
      </c>
      <c r="EZ151" s="37">
        <f ca="1">COUNTIF(OFFSET(class9_1,MATCH(EZ$1,'9 класс'!$A:$A,0)-7+'Итог по классам'!$B151,,,),"р")</f>
        <v>0</v>
      </c>
      <c r="FA151" s="37">
        <f ca="1">COUNTIF(OFFSET(class9_1,MATCH(FA$1,'9 класс'!$A:$A,0)-7+'Итог по классам'!$B151,,,),"ш")</f>
        <v>0</v>
      </c>
      <c r="FB151" s="37">
        <f ca="1">COUNTIF(OFFSET(class9_2,MATCH(FB$1,'9 класс'!$A:$A,0)-7+'Итог по классам'!$B151,,,),"Ф")</f>
        <v>0</v>
      </c>
      <c r="FC151" s="37">
        <f ca="1">COUNTIF(OFFSET(class9_2,MATCH(FC$1,'9 класс'!$A:$A,0)-7+'Итог по классам'!$B151,,,),"р")</f>
        <v>0</v>
      </c>
      <c r="FD151" s="37">
        <f ca="1">COUNTIF(OFFSET(class9_2,MATCH(FD$1,'9 класс'!$A:$A,0)-7+'Итог по классам'!$B151,,,),"ш")</f>
        <v>0</v>
      </c>
      <c r="FE151" s="38">
        <f ca="1">COUNTIF(OFFSET(class9_1,MATCH(FE$1,'9 класс'!$A:$A,0)-7+'Итог по классам'!$B151,,,),"Ф")</f>
        <v>0</v>
      </c>
      <c r="FF151" s="37">
        <f ca="1">COUNTIF(OFFSET(class9_1,MATCH(FF$1,'9 класс'!$A:$A,0)-7+'Итог по классам'!$B151,,,),"р")</f>
        <v>0</v>
      </c>
      <c r="FG151" s="37">
        <f ca="1">COUNTIF(OFFSET(class9_1,MATCH(FG$1,'9 класс'!$A:$A,0)-7+'Итог по классам'!$B151,,,),"ш")</f>
        <v>0</v>
      </c>
      <c r="FH151" s="37">
        <f ca="1">COUNTIF(OFFSET(class9_2,MATCH(FH$1,'9 класс'!$A:$A,0)-7+'Итог по классам'!$B151,,,),"Ф")</f>
        <v>0</v>
      </c>
      <c r="FI151" s="37">
        <f ca="1">COUNTIF(OFFSET(class9_2,MATCH(FI$1,'9 класс'!$A:$A,0)-7+'Итог по классам'!$B151,,,),"р")</f>
        <v>0</v>
      </c>
      <c r="FJ151" s="37">
        <f ca="1">COUNTIF(OFFSET(class9_2,MATCH(FJ$1,'9 класс'!$A:$A,0)-7+'Итог по классам'!$B151,,,),"ш")</f>
        <v>0</v>
      </c>
      <c r="FK151" s="38">
        <f ca="1">COUNTIF(OFFSET(class9_1,MATCH(FK$1,'9 класс'!$A:$A,0)-7+'Итог по классам'!$B151,,,),"Ф")</f>
        <v>0</v>
      </c>
      <c r="FL151" s="37">
        <f ca="1">COUNTIF(OFFSET(class9_1,MATCH(FL$1,'9 класс'!$A:$A,0)-7+'Итог по классам'!$B151,,,),"р")</f>
        <v>0</v>
      </c>
      <c r="FM151" s="37">
        <f ca="1">COUNTIF(OFFSET(class9_1,MATCH(FM$1,'9 класс'!$A:$A,0)-7+'Итог по классам'!$B151,,,),"ш")</f>
        <v>0</v>
      </c>
      <c r="FN151" s="37">
        <f ca="1">COUNTIF(OFFSET(class9_2,MATCH(FN$1,'9 класс'!$A:$A,0)-7+'Итог по классам'!$B151,,,),"Ф")</f>
        <v>0</v>
      </c>
      <c r="FO151" s="37">
        <f ca="1">COUNTIF(OFFSET(class9_2,MATCH(FO$1,'9 класс'!$A:$A,0)-7+'Итог по классам'!$B151,,,),"р")</f>
        <v>0</v>
      </c>
      <c r="FP151" s="37">
        <f ca="1">COUNTIF(OFFSET(class9_2,MATCH(FP$1,'9 класс'!$A:$A,0)-7+'Итог по классам'!$B151,,,),"ш")</f>
        <v>0</v>
      </c>
      <c r="FQ151" s="38">
        <f ca="1">COUNTIF(OFFSET(class9_1,MATCH(FQ$1,'9 класс'!$A:$A,0)-7+'Итог по классам'!$B151,,,),"Ф")</f>
        <v>0</v>
      </c>
      <c r="FR151" s="37">
        <f ca="1">COUNTIF(OFFSET(class9_1,MATCH(FR$1,'9 класс'!$A:$A,0)-7+'Итог по классам'!$B151,,,),"р")</f>
        <v>0</v>
      </c>
      <c r="FS151" s="37">
        <f ca="1">COUNTIF(OFFSET(class9_1,MATCH(FS$1,'9 класс'!$A:$A,0)-7+'Итог по классам'!$B151,,,),"ш")</f>
        <v>0</v>
      </c>
      <c r="FT151" s="37">
        <f ca="1">COUNTIF(OFFSET(class9_2,MATCH(FT$1,'9 класс'!$A:$A,0)-7+'Итог по классам'!$B151,,,),"Ф")</f>
        <v>0</v>
      </c>
      <c r="FU151" s="37">
        <f ca="1">COUNTIF(OFFSET(class9_2,MATCH(FU$1,'9 класс'!$A:$A,0)-7+'Итог по классам'!$B151,,,),"р")</f>
        <v>0</v>
      </c>
      <c r="FV151" s="37">
        <f ca="1">COUNTIF(OFFSET(class9_2,MATCH(FV$1,'9 класс'!$A:$A,0)-7+'Итог по классам'!$B151,,,),"ш")</f>
        <v>0</v>
      </c>
      <c r="FW151" s="38">
        <f ca="1">COUNTIF(OFFSET(class9_1,MATCH(FW$1,'9 класс'!$A:$A,0)-7+'Итог по классам'!$B151,,,),"Ф")</f>
        <v>0</v>
      </c>
      <c r="FX151" s="37">
        <f ca="1">COUNTIF(OFFSET(class9_1,MATCH(FX$1,'9 класс'!$A:$A,0)-7+'Итог по классам'!$B151,,,),"р")</f>
        <v>0</v>
      </c>
      <c r="FY151" s="37">
        <f ca="1">COUNTIF(OFFSET(class9_1,MATCH(FY$1,'9 класс'!$A:$A,0)-7+'Итог по классам'!$B151,,,),"ш")</f>
        <v>0</v>
      </c>
      <c r="FZ151" s="37">
        <f ca="1">COUNTIF(OFFSET(class9_2,MATCH(FZ$1,'9 класс'!$A:$A,0)-7+'Итог по классам'!$B151,,,),"Ф")</f>
        <v>0</v>
      </c>
      <c r="GA151" s="37">
        <f ca="1">COUNTIF(OFFSET(class9_2,MATCH(GA$1,'9 класс'!$A:$A,0)-7+'Итог по классам'!$B151,,,),"р")</f>
        <v>0</v>
      </c>
      <c r="GB151" s="37">
        <f ca="1">COUNTIF(OFFSET(class9_2,MATCH(GB$1,'9 класс'!$A:$A,0)-7+'Итог по классам'!$B151,,,),"ш")</f>
        <v>0</v>
      </c>
      <c r="GC151" s="38">
        <f ca="1">COUNTIF(OFFSET(class9_1,MATCH(GC$1,'9 класс'!$A:$A,0)-7+'Итог по классам'!$B151,,,),"Ф")</f>
        <v>0</v>
      </c>
      <c r="GD151" s="37">
        <f ca="1">COUNTIF(OFFSET(class9_1,MATCH(GD$1,'9 класс'!$A:$A,0)-7+'Итог по классам'!$B151,,,),"р")</f>
        <v>0</v>
      </c>
      <c r="GE151" s="37">
        <f ca="1">COUNTIF(OFFSET(class9_1,MATCH(GE$1,'9 класс'!$A:$A,0)-7+'Итог по классам'!$B151,,,),"ш")</f>
        <v>0</v>
      </c>
      <c r="GF151" s="37">
        <f ca="1">COUNTIF(OFFSET(class9_2,MATCH(GF$1,'9 класс'!$A:$A,0)-7+'Итог по классам'!$B151,,,),"Ф")</f>
        <v>0</v>
      </c>
      <c r="GG151" s="37">
        <f ca="1">COUNTIF(OFFSET(class9_2,MATCH(GG$1,'9 класс'!$A:$A,0)-7+'Итог по классам'!$B151,,,),"р")</f>
        <v>0</v>
      </c>
      <c r="GH151" s="37">
        <f ca="1">COUNTIF(OFFSET(class9_2,MATCH(GH$1,'9 класс'!$A:$A,0)-7+'Итог по классам'!$B151,,,),"ш")</f>
        <v>0</v>
      </c>
      <c r="GI151" s="38">
        <f ca="1">COUNTIF(OFFSET(class9_1,MATCH(GI$1,'9 класс'!$A:$A,0)-7+'Итог по классам'!$B151,,,),"Ф")</f>
        <v>0</v>
      </c>
      <c r="GJ151" s="37">
        <f ca="1">COUNTIF(OFFSET(class9_1,MATCH(GJ$1,'9 класс'!$A:$A,0)-7+'Итог по классам'!$B151,,,),"р")</f>
        <v>0</v>
      </c>
      <c r="GK151" s="37">
        <f ca="1">COUNTIF(OFFSET(class9_1,MATCH(GK$1,'9 класс'!$A:$A,0)-7+'Итог по классам'!$B151,,,),"ш")</f>
        <v>0</v>
      </c>
      <c r="GL151" s="37">
        <f ca="1">COUNTIF(OFFSET(class9_2,MATCH(GL$1,'9 класс'!$A:$A,0)-7+'Итог по классам'!$B151,,,),"Ф")</f>
        <v>0</v>
      </c>
      <c r="GM151" s="37">
        <f ca="1">COUNTIF(OFFSET(class9_2,MATCH(GM$1,'9 класс'!$A:$A,0)-7+'Итог по классам'!$B151,,,),"р")</f>
        <v>0</v>
      </c>
      <c r="GN151" s="37">
        <f ca="1">COUNTIF(OFFSET(class9_2,MATCH(GN$1,'9 класс'!$A:$A,0)-7+'Итог по классам'!$B151,,,),"ш")</f>
        <v>0</v>
      </c>
      <c r="GO151" s="38">
        <f ca="1">COUNTIF(OFFSET(class9_1,MATCH(GO$1,'9 класс'!$A:$A,0)-7+'Итог по классам'!$B151,,,),"Ф")</f>
        <v>0</v>
      </c>
      <c r="GP151" s="37">
        <f ca="1">COUNTIF(OFFSET(class9_1,MATCH(GP$1,'9 класс'!$A:$A,0)-7+'Итог по классам'!$B151,,,),"р")</f>
        <v>0</v>
      </c>
      <c r="GQ151" s="37">
        <f ca="1">COUNTIF(OFFSET(class9_1,MATCH(GQ$1,'9 класс'!$A:$A,0)-7+'Итог по классам'!$B151,,,),"ш")</f>
        <v>0</v>
      </c>
      <c r="GR151" s="37">
        <f ca="1">COUNTIF(OFFSET(class9_2,MATCH(GR$1,'9 класс'!$A:$A,0)-7+'Итог по классам'!$B151,,,),"Ф")</f>
        <v>0</v>
      </c>
      <c r="GS151" s="37">
        <f ca="1">COUNTIF(OFFSET(class9_2,MATCH(GS$1,'9 класс'!$A:$A,0)-7+'Итог по классам'!$B151,,,),"р")</f>
        <v>0</v>
      </c>
      <c r="GT151" s="37">
        <f ca="1">COUNTIF(OFFSET(class9_2,MATCH(GT$1,'9 класс'!$A:$A,0)-7+'Итог по классам'!$B151,,,),"ш")</f>
        <v>0</v>
      </c>
      <c r="GU151" s="38">
        <f ca="1">COUNTIF(OFFSET(class9_1,MATCH(GU$1,'9 класс'!$A:$A,0)-7+'Итог по классам'!$B151,,,),"Ф")</f>
        <v>0</v>
      </c>
      <c r="GV151" s="37">
        <f ca="1">COUNTIF(OFFSET(class9_1,MATCH(GV$1,'9 класс'!$A:$A,0)-7+'Итог по классам'!$B151,,,),"р")</f>
        <v>0</v>
      </c>
      <c r="GW151" s="37">
        <f ca="1">COUNTIF(OFFSET(class9_1,MATCH(GW$1,'9 класс'!$A:$A,0)-7+'Итог по классам'!$B151,,,),"ш")</f>
        <v>0</v>
      </c>
      <c r="GX151" s="37">
        <f ca="1">COUNTIF(OFFSET(class9_2,MATCH(GX$1,'9 класс'!$A:$A,0)-7+'Итог по классам'!$B151,,,),"Ф")</f>
        <v>0</v>
      </c>
      <c r="GY151" s="37">
        <f ca="1">COUNTIF(OFFSET(class9_2,MATCH(GY$1,'9 класс'!$A:$A,0)-7+'Итог по классам'!$B151,,,),"р")</f>
        <v>0</v>
      </c>
      <c r="GZ151" s="37">
        <f ca="1">COUNTIF(OFFSET(class9_2,MATCH(GZ$1,'9 класс'!$A:$A,0)-7+'Итог по классам'!$B151,,,),"ш")</f>
        <v>0</v>
      </c>
      <c r="HA151" s="38">
        <f ca="1">COUNTIF(OFFSET(class9_1,MATCH(HA$1,'9 класс'!$A:$A,0)-7+'Итог по классам'!$B151,,,),"Ф")</f>
        <v>0</v>
      </c>
      <c r="HB151" s="37">
        <f ca="1">COUNTIF(OFFSET(class9_1,MATCH(HB$1,'9 класс'!$A:$A,0)-7+'Итог по классам'!$B151,,,),"р")</f>
        <v>0</v>
      </c>
      <c r="HC151" s="37">
        <f ca="1">COUNTIF(OFFSET(class9_1,MATCH(HC$1,'9 класс'!$A:$A,0)-7+'Итог по классам'!$B151,,,),"ш")</f>
        <v>0</v>
      </c>
      <c r="HD151" s="37">
        <f ca="1">COUNTIF(OFFSET(class9_2,MATCH(HD$1,'9 класс'!$A:$A,0)-7+'Итог по классам'!$B151,,,),"Ф")</f>
        <v>0</v>
      </c>
      <c r="HE151" s="37">
        <f ca="1">COUNTIF(OFFSET(class9_2,MATCH(HE$1,'9 класс'!$A:$A,0)-7+'Итог по классам'!$B151,,,),"р")</f>
        <v>0</v>
      </c>
      <c r="HF151" s="37">
        <f ca="1">COUNTIF(OFFSET(class9_2,MATCH(HF$1,'9 класс'!$A:$A,0)-7+'Итог по классам'!$B151,,,),"ш")</f>
        <v>0</v>
      </c>
      <c r="HG151" s="38">
        <f ca="1">COUNTIF(OFFSET(class9_1,MATCH(HG$1,'9 класс'!$A:$A,0)-7+'Итог по классам'!$B151,,,),"Ф")</f>
        <v>0</v>
      </c>
      <c r="HH151" s="37">
        <f ca="1">COUNTIF(OFFSET(class9_1,MATCH(HH$1,'9 класс'!$A:$A,0)-7+'Итог по классам'!$B151,,,),"р")</f>
        <v>0</v>
      </c>
      <c r="HI151" s="37">
        <f ca="1">COUNTIF(OFFSET(class9_1,MATCH(HI$1,'9 класс'!$A:$A,0)-7+'Итог по классам'!$B151,,,),"ш")</f>
        <v>0</v>
      </c>
      <c r="HJ151" s="37">
        <f ca="1">COUNTIF(OFFSET(class9_2,MATCH(HJ$1,'9 класс'!$A:$A,0)-7+'Итог по классам'!$B151,,,),"Ф")</f>
        <v>0</v>
      </c>
      <c r="HK151" s="37">
        <f ca="1">COUNTIF(OFFSET(class9_2,MATCH(HK$1,'9 класс'!$A:$A,0)-7+'Итог по классам'!$B151,,,),"р")</f>
        <v>0</v>
      </c>
      <c r="HL151" s="37">
        <f ca="1">COUNTIF(OFFSET(class9_2,MATCH(HL$1,'9 класс'!$A:$A,0)-7+'Итог по классам'!$B151,,,),"ш")</f>
        <v>0</v>
      </c>
      <c r="HM151" s="38">
        <f ca="1">COUNTIF(OFFSET(class9_1,MATCH(HM$1,'9 класс'!$A:$A,0)-7+'Итог по классам'!$B151,,,),"Ф")</f>
        <v>0</v>
      </c>
      <c r="HN151" s="37">
        <f ca="1">COUNTIF(OFFSET(class9_1,MATCH(HN$1,'9 класс'!$A:$A,0)-7+'Итог по классам'!$B151,,,),"р")</f>
        <v>0</v>
      </c>
      <c r="HO151" s="37">
        <f ca="1">COUNTIF(OFFSET(class9_1,MATCH(HO$1,'9 класс'!$A:$A,0)-7+'Итог по классам'!$B151,,,),"ш")</f>
        <v>0</v>
      </c>
      <c r="HP151" s="37">
        <f ca="1">COUNTIF(OFFSET(class9_2,MATCH(HP$1,'9 класс'!$A:$A,0)-7+'Итог по классам'!$B151,,,),"Ф")</f>
        <v>0</v>
      </c>
      <c r="HQ151" s="37">
        <f ca="1">COUNTIF(OFFSET(class9_2,MATCH(HQ$1,'9 класс'!$A:$A,0)-7+'Итог по классам'!$B151,,,),"р")</f>
        <v>0</v>
      </c>
      <c r="HR151" s="37">
        <f ca="1">COUNTIF(OFFSET(class9_2,MATCH(HR$1,'9 класс'!$A:$A,0)-7+'Итог по классам'!$B151,,,),"ш")</f>
        <v>0</v>
      </c>
      <c r="HS151" s="38">
        <f ca="1">COUNTIF(OFFSET(class9_1,MATCH(HS$1,'9 класс'!$A:$A,0)-7+'Итог по классам'!$B151,,,),"Ф")</f>
        <v>0</v>
      </c>
      <c r="HT151" s="37">
        <f ca="1">COUNTIF(OFFSET(class9_1,MATCH(HT$1,'9 класс'!$A:$A,0)-7+'Итог по классам'!$B151,,,),"р")</f>
        <v>0</v>
      </c>
      <c r="HU151" s="37">
        <f ca="1">COUNTIF(OFFSET(class9_1,MATCH(HU$1,'9 класс'!$A:$A,0)-7+'Итог по классам'!$B151,,,),"ш")</f>
        <v>0</v>
      </c>
      <c r="HV151" s="37">
        <f ca="1">COUNTIF(OFFSET(class9_2,MATCH(HV$1,'9 класс'!$A:$A,0)-7+'Итог по классам'!$B151,,,),"Ф")</f>
        <v>0</v>
      </c>
      <c r="HW151" s="37">
        <f ca="1">COUNTIF(OFFSET(class9_2,MATCH(HW$1,'9 класс'!$A:$A,0)-7+'Итог по классам'!$B151,,,),"р")</f>
        <v>0</v>
      </c>
      <c r="HX151" s="37">
        <f ca="1">COUNTIF(OFFSET(class9_2,MATCH(HX$1,'9 класс'!$A:$A,0)-7+'Итог по классам'!$B151,,,),"ш")</f>
        <v>0</v>
      </c>
      <c r="HY151" s="38">
        <f ca="1">COUNTIF(OFFSET(class9_1,MATCH(HY$1,'9 класс'!$A:$A,0)-7+'Итог по классам'!$B151,,,),"Ф")</f>
        <v>0</v>
      </c>
      <c r="HZ151" s="37">
        <f ca="1">COUNTIF(OFFSET(class9_1,MATCH(HZ$1,'9 класс'!$A:$A,0)-7+'Итог по классам'!$B151,,,),"р")</f>
        <v>0</v>
      </c>
      <c r="IA151" s="37">
        <f ca="1">COUNTIF(OFFSET(class9_1,MATCH(IA$1,'9 класс'!$A:$A,0)-7+'Итог по классам'!$B151,,,),"ш")</f>
        <v>0</v>
      </c>
      <c r="IB151" s="37">
        <f ca="1">COUNTIF(OFFSET(class9_2,MATCH(IB$1,'9 класс'!$A:$A,0)-7+'Итог по классам'!$B151,,,),"Ф")</f>
        <v>0</v>
      </c>
      <c r="IC151" s="37">
        <f ca="1">COUNTIF(OFFSET(class9_2,MATCH(IC$1,'9 класс'!$A:$A,0)-7+'Итог по классам'!$B151,,,),"р")</f>
        <v>0</v>
      </c>
      <c r="ID151" s="37">
        <f ca="1">COUNTIF(OFFSET(class9_2,MATCH(ID$1,'9 класс'!$A:$A,0)-7+'Итог по классам'!$B151,,,),"ш")</f>
        <v>0</v>
      </c>
      <c r="IE151" s="38">
        <f ca="1">COUNTIF(OFFSET(class9_1,MATCH(IE$1,'9 класс'!$A:$A,0)-7+'Итог по классам'!$B151,,,),"Ф")</f>
        <v>0</v>
      </c>
      <c r="IF151" s="37">
        <f ca="1">COUNTIF(OFFSET(class9_1,MATCH(IF$1,'9 класс'!$A:$A,0)-7+'Итог по классам'!$B151,,,),"р")</f>
        <v>0</v>
      </c>
      <c r="IG151" s="37">
        <f ca="1">COUNTIF(OFFSET(class9_1,MATCH(IG$1,'9 класс'!$A:$A,0)-7+'Итог по классам'!$B151,,,),"ш")</f>
        <v>0</v>
      </c>
      <c r="IH151" s="37">
        <f ca="1">COUNTIF(OFFSET(class9_2,MATCH(IH$1,'9 класс'!$A:$A,0)-7+'Итог по классам'!$B151,,,),"Ф")</f>
        <v>0</v>
      </c>
      <c r="II151" s="37">
        <f ca="1">COUNTIF(OFFSET(class9_2,MATCH(II$1,'9 класс'!$A:$A,0)-7+'Итог по классам'!$B151,,,),"р")</f>
        <v>0</v>
      </c>
      <c r="IJ151" s="37">
        <f ca="1">COUNTIF(OFFSET(class9_2,MATCH(IJ$1,'9 класс'!$A:$A,0)-7+'Итог по классам'!$B151,,,),"ш")</f>
        <v>0</v>
      </c>
      <c r="IK151" s="38">
        <f ca="1">COUNTIF(OFFSET(class9_1,MATCH(IK$1,'9 класс'!$A:$A,0)-7+'Итог по классам'!$B151,,,),"Ф")</f>
        <v>0</v>
      </c>
      <c r="IL151" s="37">
        <f ca="1">COUNTIF(OFFSET(class9_1,MATCH(IL$1,'9 класс'!$A:$A,0)-7+'Итог по классам'!$B151,,,),"р")</f>
        <v>0</v>
      </c>
      <c r="IM151" s="37">
        <f ca="1">COUNTIF(OFFSET(class9_1,MATCH(IM$1,'9 класс'!$A:$A,0)-7+'Итог по классам'!$B151,,,),"ш")</f>
        <v>0</v>
      </c>
      <c r="IN151" s="37">
        <f ca="1">COUNTIF(OFFSET(class9_2,MATCH(IN$1,'9 класс'!$A:$A,0)-7+'Итог по классам'!$B151,,,),"Ф")</f>
        <v>0</v>
      </c>
      <c r="IO151" s="37">
        <f ca="1">COUNTIF(OFFSET(class9_2,MATCH(IO$1,'9 класс'!$A:$A,0)-7+'Итог по классам'!$B151,,,),"р")</f>
        <v>0</v>
      </c>
      <c r="IP151" s="37">
        <f ca="1">COUNTIF(OFFSET(class9_2,MATCH(IP$1,'9 класс'!$A:$A,0)-7+'Итог по классам'!$B151,,,),"ш")</f>
        <v>0</v>
      </c>
      <c r="IQ151" s="38">
        <f ca="1">COUNTIF(OFFSET(class9_1,MATCH(IQ$1,'9 класс'!$A:$A,0)-7+'Итог по классам'!$B151,,,),"Ф")</f>
        <v>0</v>
      </c>
      <c r="IR151" s="37">
        <f ca="1">COUNTIF(OFFSET(class9_1,MATCH(IR$1,'9 класс'!$A:$A,0)-7+'Итог по классам'!$B151,,,),"р")</f>
        <v>0</v>
      </c>
      <c r="IS151" s="37">
        <f ca="1">COUNTIF(OFFSET(class9_1,MATCH(IS$1,'9 класс'!$A:$A,0)-7+'Итог по классам'!$B151,,,),"ш")</f>
        <v>0</v>
      </c>
      <c r="IT151" s="37">
        <f ca="1">COUNTIF(OFFSET(class9_2,MATCH(IT$1,'9 класс'!$A:$A,0)-7+'Итог по классам'!$B151,,,),"Ф")</f>
        <v>0</v>
      </c>
      <c r="IU151" s="37">
        <f ca="1">COUNTIF(OFFSET(class9_2,MATCH(IU$1,'9 класс'!$A:$A,0)-7+'Итог по классам'!$B151,,,),"р")</f>
        <v>0</v>
      </c>
      <c r="IV151" s="37">
        <f ca="1">COUNTIF(OFFSET(class9_2,MATCH(IV$1,'9 класс'!$A:$A,0)-7+'Итог по классам'!$B151,,,),"ш")</f>
        <v>0</v>
      </c>
      <c r="IW151" s="38">
        <f ca="1">COUNTIF(OFFSET(class9_1,MATCH(IW$1,'9 класс'!$A:$A,0)-7+'Итог по классам'!$B151,,,),"Ф")</f>
        <v>0</v>
      </c>
      <c r="IX151" s="37">
        <f ca="1">COUNTIF(OFFSET(class9_1,MATCH(IX$1,'9 класс'!$A:$A,0)-7+'Итог по классам'!$B151,,,),"р")</f>
        <v>0</v>
      </c>
      <c r="IY151" s="37">
        <f ca="1">COUNTIF(OFFSET(class9_1,MATCH(IY$1,'9 класс'!$A:$A,0)-7+'Итог по классам'!$B151,,,),"ш")</f>
        <v>0</v>
      </c>
      <c r="IZ151" s="37">
        <f ca="1">COUNTIF(OFFSET(class9_2,MATCH(IZ$1,'9 класс'!$A:$A,0)-7+'Итог по классам'!$B151,,,),"Ф")</f>
        <v>0</v>
      </c>
      <c r="JA151" s="37">
        <f ca="1">COUNTIF(OFFSET(class9_2,MATCH(JA$1,'9 класс'!$A:$A,0)-7+'Итог по классам'!$B151,,,),"р")</f>
        <v>0</v>
      </c>
      <c r="JB151" s="37">
        <f ca="1">COUNTIF(OFFSET(class9_2,MATCH(JB$1,'9 класс'!$A:$A,0)-7+'Итог по классам'!$B151,,,),"ш")</f>
        <v>0</v>
      </c>
      <c r="JC151" s="38">
        <f ca="1">COUNTIF(OFFSET(class9_1,MATCH(JC$1,'9 класс'!$A:$A,0)-7+'Итог по классам'!$B151,,,),"Ф")</f>
        <v>0</v>
      </c>
      <c r="JD151" s="37">
        <f ca="1">COUNTIF(OFFSET(class9_1,MATCH(JD$1,'9 класс'!$A:$A,0)-7+'Итог по классам'!$B151,,,),"р")</f>
        <v>0</v>
      </c>
      <c r="JE151" s="37">
        <f ca="1">COUNTIF(OFFSET(class9_1,MATCH(JE$1,'9 класс'!$A:$A,0)-7+'Итог по классам'!$B151,,,),"ш")</f>
        <v>0</v>
      </c>
      <c r="JF151" s="37">
        <f ca="1">COUNTIF(OFFSET(class9_2,MATCH(JF$1,'9 класс'!$A:$A,0)-7+'Итог по классам'!$B151,,,),"Ф")</f>
        <v>0</v>
      </c>
      <c r="JG151" s="37">
        <f ca="1">COUNTIF(OFFSET(class9_2,MATCH(JG$1,'9 класс'!$A:$A,0)-7+'Итог по классам'!$B151,,,),"р")</f>
        <v>0</v>
      </c>
      <c r="JH151" s="37">
        <f ca="1">COUNTIF(OFFSET(class9_2,MATCH(JH$1,'9 класс'!$A:$A,0)-7+'Итог по классам'!$B151,,,),"ш")</f>
        <v>0</v>
      </c>
      <c r="JI151" s="38">
        <f ca="1">COUNTIF(OFFSET(class9_1,MATCH(JI$1,'9 класс'!$A:$A,0)-7+'Итог по классам'!$B151,,,),"Ф")</f>
        <v>0</v>
      </c>
      <c r="JJ151" s="37">
        <f ca="1">COUNTIF(OFFSET(class9_1,MATCH(JJ$1,'9 класс'!$A:$A,0)-7+'Итог по классам'!$B151,,,),"р")</f>
        <v>0</v>
      </c>
      <c r="JK151" s="37">
        <f ca="1">COUNTIF(OFFSET(class9_1,MATCH(JK$1,'9 класс'!$A:$A,0)-7+'Итог по классам'!$B151,,,),"ш")</f>
        <v>0</v>
      </c>
      <c r="JL151" s="37">
        <f ca="1">COUNTIF(OFFSET(class9_2,MATCH(JL$1,'9 класс'!$A:$A,0)-7+'Итог по классам'!$B151,,,),"Ф")</f>
        <v>0</v>
      </c>
      <c r="JM151" s="37">
        <f ca="1">COUNTIF(OFFSET(class9_2,MATCH(JM$1,'9 класс'!$A:$A,0)-7+'Итог по классам'!$B151,,,),"р")</f>
        <v>0</v>
      </c>
      <c r="JN151" s="37">
        <f ca="1">COUNTIF(OFFSET(class9_2,MATCH(JN$1,'9 класс'!$A:$A,0)-7+'Итог по классам'!$B151,,,),"ш")</f>
        <v>0</v>
      </c>
      <c r="JO151" s="38">
        <f ca="1">COUNTIF(OFFSET(class9_1,MATCH(JO$1,'9 класс'!$A:$A,0)-7+'Итог по классам'!$B151,,,),"Ф")</f>
        <v>0</v>
      </c>
      <c r="JP151" s="37">
        <f ca="1">COUNTIF(OFFSET(class9_1,MATCH(JP$1,'9 класс'!$A:$A,0)-7+'Итог по классам'!$B151,,,),"р")</f>
        <v>0</v>
      </c>
      <c r="JQ151" s="37">
        <f ca="1">COUNTIF(OFFSET(class9_1,MATCH(JQ$1,'9 класс'!$A:$A,0)-7+'Итог по классам'!$B151,,,),"ш")</f>
        <v>0</v>
      </c>
      <c r="JR151" s="37">
        <f ca="1">COUNTIF(OFFSET(class9_2,MATCH(JR$1,'9 класс'!$A:$A,0)-7+'Итог по классам'!$B151,,,),"Ф")</f>
        <v>0</v>
      </c>
      <c r="JS151" s="37">
        <f ca="1">COUNTIF(OFFSET(class9_2,MATCH(JS$1,'9 класс'!$A:$A,0)-7+'Итог по классам'!$B151,,,),"р")</f>
        <v>0</v>
      </c>
      <c r="JT151" s="37">
        <f ca="1">COUNTIF(OFFSET(class9_2,MATCH(JT$1,'9 класс'!$A:$A,0)-7+'Итог по классам'!$B151,,,),"ш")</f>
        <v>0</v>
      </c>
      <c r="JU151" s="38">
        <f ca="1">COUNTIF(OFFSET(class9_1,MATCH(JU$1,'9 класс'!$A:$A,0)-7+'Итог по классам'!$B151,,,),"Ф")</f>
        <v>0</v>
      </c>
      <c r="JV151" s="37">
        <f ca="1">COUNTIF(OFFSET(class9_1,MATCH(JV$1,'9 класс'!$A:$A,0)-7+'Итог по классам'!$B151,,,),"р")</f>
        <v>0</v>
      </c>
      <c r="JW151" s="37">
        <f ca="1">COUNTIF(OFFSET(class9_1,MATCH(JW$1,'9 класс'!$A:$A,0)-7+'Итог по классам'!$B151,,,),"ш")</f>
        <v>0</v>
      </c>
      <c r="JX151" s="37">
        <f ca="1">COUNTIF(OFFSET(class9_2,MATCH(JX$1,'9 класс'!$A:$A,0)-7+'Итог по классам'!$B151,,,),"Ф")</f>
        <v>0</v>
      </c>
      <c r="JY151" s="37">
        <f ca="1">COUNTIF(OFFSET(class9_2,MATCH(JY$1,'9 класс'!$A:$A,0)-7+'Итог по классам'!$B151,,,),"р")</f>
        <v>0</v>
      </c>
      <c r="JZ151" s="37">
        <f ca="1">COUNTIF(OFFSET(class9_2,MATCH(JZ$1,'9 класс'!$A:$A,0)-7+'Итог по классам'!$B151,,,),"ш")</f>
        <v>0</v>
      </c>
      <c r="KA151" s="38">
        <f ca="1">COUNTIF(OFFSET(class9_1,MATCH(KA$1,'9 класс'!$A:$A,0)-7+'Итог по классам'!$B151,,,),"Ф")</f>
        <v>0</v>
      </c>
      <c r="KB151" s="37">
        <f ca="1">COUNTIF(OFFSET(class9_1,MATCH(KB$1,'9 класс'!$A:$A,0)-7+'Итог по классам'!$B151,,,),"р")</f>
        <v>0</v>
      </c>
      <c r="KC151" s="37">
        <f ca="1">COUNTIF(OFFSET(class9_1,MATCH(KC$1,'9 класс'!$A:$A,0)-7+'Итог по классам'!$B151,,,),"ш")</f>
        <v>0</v>
      </c>
      <c r="KD151" s="37">
        <f ca="1">COUNTIF(OFFSET(class9_2,MATCH(KD$1,'9 класс'!$A:$A,0)-7+'Итог по классам'!$B151,,,),"Ф")</f>
        <v>0</v>
      </c>
      <c r="KE151" s="37">
        <f ca="1">COUNTIF(OFFSET(class9_2,MATCH(KE$1,'9 класс'!$A:$A,0)-7+'Итог по классам'!$B151,,,),"р")</f>
        <v>0</v>
      </c>
      <c r="KF151" s="37">
        <f ca="1">COUNTIF(OFFSET(class9_2,MATCH(KF$1,'9 класс'!$A:$A,0)-7+'Итог по классам'!$B151,,,),"ш")</f>
        <v>0</v>
      </c>
      <c r="KG151" s="38">
        <f ca="1">COUNTIF(OFFSET(class9_1,MATCH(KG$1,'9 класс'!$A:$A,0)-7+'Итог по классам'!$B151,,,),"Ф")</f>
        <v>0</v>
      </c>
      <c r="KH151" s="37">
        <f ca="1">COUNTIF(OFFSET(class9_1,MATCH(KH$1,'9 класс'!$A:$A,0)-7+'Итог по классам'!$B151,,,),"р")</f>
        <v>0</v>
      </c>
      <c r="KI151" s="37">
        <f ca="1">COUNTIF(OFFSET(class9_1,MATCH(KI$1,'9 класс'!$A:$A,0)-7+'Итог по классам'!$B151,,,),"ш")</f>
        <v>0</v>
      </c>
      <c r="KJ151" s="37">
        <f ca="1">COUNTIF(OFFSET(class9_2,MATCH(KJ$1,'9 класс'!$A:$A,0)-7+'Итог по классам'!$B151,,,),"Ф")</f>
        <v>0</v>
      </c>
      <c r="KK151" s="37">
        <f ca="1">COUNTIF(OFFSET(class9_2,MATCH(KK$1,'9 класс'!$A:$A,0)-7+'Итог по классам'!$B151,,,),"р")</f>
        <v>0</v>
      </c>
      <c r="KL151" s="37">
        <f ca="1">COUNTIF(OFFSET(class9_2,MATCH(KL$1,'9 класс'!$A:$A,0)-7+'Итог по классам'!$B151,,,),"ш")</f>
        <v>0</v>
      </c>
      <c r="KM151" s="38">
        <f ca="1">COUNTIF(OFFSET(class9_1,MATCH(KM$1,'9 класс'!$A:$A,0)-7+'Итог по классам'!$B151,,,),"Ф")</f>
        <v>0</v>
      </c>
      <c r="KN151" s="37">
        <f ca="1">COUNTIF(OFFSET(class9_1,MATCH(KN$1,'9 класс'!$A:$A,0)-7+'Итог по классам'!$B151,,,),"р")</f>
        <v>0</v>
      </c>
      <c r="KO151" s="37">
        <f ca="1">COUNTIF(OFFSET(class9_1,MATCH(KO$1,'9 класс'!$A:$A,0)-7+'Итог по классам'!$B151,,,),"ш")</f>
        <v>0</v>
      </c>
      <c r="KP151" s="37">
        <f ca="1">COUNTIF(OFFSET(class9_2,MATCH(KP$1,'9 класс'!$A:$A,0)-7+'Итог по классам'!$B151,,,),"Ф")</f>
        <v>0</v>
      </c>
      <c r="KQ151" s="37">
        <f ca="1">COUNTIF(OFFSET(class9_2,MATCH(KQ$1,'9 класс'!$A:$A,0)-7+'Итог по классам'!$B151,,,),"р")</f>
        <v>0</v>
      </c>
      <c r="KR151" s="37">
        <f ca="1">COUNTIF(OFFSET(class9_2,MATCH(KR$1,'9 класс'!$A:$A,0)-7+'Итог по классам'!$B151,,,),"ш")</f>
        <v>0</v>
      </c>
    </row>
    <row r="152" spans="1:304" x14ac:dyDescent="0.25">
      <c r="A152">
        <f t="shared" si="13"/>
        <v>1</v>
      </c>
      <c r="B152" s="37">
        <v>20</v>
      </c>
      <c r="C152" s="3" t="s">
        <v>34</v>
      </c>
      <c r="D152" s="3" t="s">
        <v>65</v>
      </c>
      <c r="E152" s="37">
        <f ca="1">COUNTIF(OFFSET(class9_1,MATCH(E$1,'9 класс'!$A:$A,0)-7+'Итог по классам'!$B152,,,),"Ф")</f>
        <v>0</v>
      </c>
      <c r="F152" s="37">
        <f ca="1">COUNTIF(OFFSET(class9_1,MATCH(F$1,'9 класс'!$A:$A,0)-7+'Итог по классам'!$B152,,,),"р")</f>
        <v>0</v>
      </c>
      <c r="G152" s="37">
        <f ca="1">COUNTIF(OFFSET(class9_1,MATCH(G$1,'9 класс'!$A:$A,0)-7+'Итог по классам'!$B152,,,),"ш")</f>
        <v>0</v>
      </c>
      <c r="H152" s="37">
        <f ca="1">COUNTIF(OFFSET(class9_2,MATCH(H$1,'9 класс'!$A:$A,0)-7+'Итог по классам'!$B152,,,),"Ф")</f>
        <v>0</v>
      </c>
      <c r="I152" s="37">
        <f ca="1">COUNTIF(OFFSET(class9_2,MATCH(I$1,'9 класс'!$A:$A,0)-7+'Итог по классам'!$B152,,,),"р")</f>
        <v>0</v>
      </c>
      <c r="J152" s="37">
        <f ca="1">COUNTIF(OFFSET(class9_2,MATCH(J$1,'9 класс'!$A:$A,0)-7+'Итог по классам'!$B152,,,),"ш")</f>
        <v>0</v>
      </c>
      <c r="K152" s="38">
        <f ca="1">COUNTIF(OFFSET(class9_1,MATCH(K$1,'9 класс'!$A:$A,0)-7+'Итог по классам'!$B152,,,),"Ф")</f>
        <v>0</v>
      </c>
      <c r="L152" s="37">
        <f ca="1">COUNTIF(OFFSET(class9_1,MATCH(L$1,'9 класс'!$A:$A,0)-7+'Итог по классам'!$B152,,,),"р")</f>
        <v>0</v>
      </c>
      <c r="M152" s="37">
        <f ca="1">COUNTIF(OFFSET(class9_1,MATCH(M$1,'9 класс'!$A:$A,0)-7+'Итог по классам'!$B152,,,),"ш")</f>
        <v>0</v>
      </c>
      <c r="N152" s="37">
        <f ca="1">COUNTIF(OFFSET(class9_2,MATCH(N$1,'9 класс'!$A:$A,0)-7+'Итог по классам'!$B152,,,),"Ф")</f>
        <v>0</v>
      </c>
      <c r="O152" s="37">
        <f ca="1">COUNTIF(OFFSET(class9_2,MATCH(O$1,'9 класс'!$A:$A,0)-7+'Итог по классам'!$B152,,,),"р")</f>
        <v>0</v>
      </c>
      <c r="P152" s="37">
        <f ca="1">COUNTIF(OFFSET(class9_2,MATCH(P$1,'9 класс'!$A:$A,0)-7+'Итог по классам'!$B152,,,),"ш")</f>
        <v>0</v>
      </c>
      <c r="Q152" s="38">
        <f ca="1">COUNTIF(OFFSET(class9_1,MATCH(Q$1,'9 класс'!$A:$A,0)-7+'Итог по классам'!$B152,,,),"Ф")</f>
        <v>0</v>
      </c>
      <c r="R152" s="37">
        <f ca="1">COUNTIF(OFFSET(class9_1,MATCH(R$1,'9 класс'!$A:$A,0)-7+'Итог по классам'!$B152,,,),"р")</f>
        <v>0</v>
      </c>
      <c r="S152" s="37">
        <f ca="1">COUNTIF(OFFSET(class9_1,MATCH(S$1,'9 класс'!$A:$A,0)-7+'Итог по классам'!$B152,,,),"ш")</f>
        <v>0</v>
      </c>
      <c r="T152" s="37">
        <f ca="1">COUNTIF(OFFSET(class9_2,MATCH(T$1,'9 класс'!$A:$A,0)-7+'Итог по классам'!$B152,,,),"Ф")</f>
        <v>0</v>
      </c>
      <c r="U152" s="37">
        <f ca="1">COUNTIF(OFFSET(class9_2,MATCH(U$1,'9 класс'!$A:$A,0)-7+'Итог по классам'!$B152,,,),"р")</f>
        <v>0</v>
      </c>
      <c r="V152" s="37">
        <f ca="1">COUNTIF(OFFSET(class9_2,MATCH(V$1,'9 класс'!$A:$A,0)-7+'Итог по классам'!$B152,,,),"ш")</f>
        <v>0</v>
      </c>
      <c r="W152" s="38">
        <f ca="1">COUNTIF(OFFSET(class9_1,MATCH(W$1,'9 класс'!$A:$A,0)-7+'Итог по классам'!$B152,,,),"Ф")</f>
        <v>0</v>
      </c>
      <c r="X152" s="37">
        <f ca="1">COUNTIF(OFFSET(class9_1,MATCH(X$1,'9 класс'!$A:$A,0)-7+'Итог по классам'!$B152,,,),"р")</f>
        <v>0</v>
      </c>
      <c r="Y152" s="37">
        <f ca="1">COUNTIF(OFFSET(class9_1,MATCH(Y$1,'9 класс'!$A:$A,0)-7+'Итог по классам'!$B152,,,),"ш")</f>
        <v>0</v>
      </c>
      <c r="Z152" s="37">
        <f ca="1">COUNTIF(OFFSET(class9_2,MATCH(Z$1,'9 класс'!$A:$A,0)-7+'Итог по классам'!$B152,,,),"Ф")</f>
        <v>0</v>
      </c>
      <c r="AA152" s="37">
        <f ca="1">COUNTIF(OFFSET(class9_2,MATCH(AA$1,'9 класс'!$A:$A,0)-7+'Итог по классам'!$B152,,,),"р")</f>
        <v>0</v>
      </c>
      <c r="AB152" s="37">
        <f ca="1">COUNTIF(OFFSET(class9_2,MATCH(AB$1,'9 класс'!$A:$A,0)-7+'Итог по классам'!$B152,,,),"ш")</f>
        <v>0</v>
      </c>
      <c r="AC152" s="38">
        <f ca="1">COUNTIF(OFFSET(class9_1,MATCH(AC$1,'9 класс'!$A:$A,0)-7+'Итог по классам'!$B152,,,),"Ф")</f>
        <v>0</v>
      </c>
      <c r="AD152" s="37">
        <f ca="1">COUNTIF(OFFSET(class9_1,MATCH(AD$1,'9 класс'!$A:$A,0)-7+'Итог по классам'!$B152,,,),"р")</f>
        <v>0</v>
      </c>
      <c r="AE152" s="37">
        <f ca="1">COUNTIF(OFFSET(class9_1,MATCH(AE$1,'9 класс'!$A:$A,0)-7+'Итог по классам'!$B152,,,),"ш")</f>
        <v>0</v>
      </c>
      <c r="AF152" s="37">
        <f ca="1">COUNTIF(OFFSET(class9_2,MATCH(AF$1,'9 класс'!$A:$A,0)-7+'Итог по классам'!$B152,,,),"Ф")</f>
        <v>0</v>
      </c>
      <c r="AG152" s="37">
        <f ca="1">COUNTIF(OFFSET(class9_2,MATCH(AG$1,'9 класс'!$A:$A,0)-7+'Итог по классам'!$B152,,,),"р")</f>
        <v>0</v>
      </c>
      <c r="AH152" s="37">
        <f ca="1">COUNTIF(OFFSET(class9_2,MATCH(AH$1,'9 класс'!$A:$A,0)-7+'Итог по классам'!$B152,,,),"ш")</f>
        <v>0</v>
      </c>
      <c r="AI152" s="38">
        <f ca="1">COUNTIF(OFFSET(class9_1,MATCH(AI$1,'9 класс'!$A:$A,0)-7+'Итог по классам'!$B152,,,),"Ф")</f>
        <v>0</v>
      </c>
      <c r="AJ152" s="37">
        <f ca="1">COUNTIF(OFFSET(class9_1,MATCH(AJ$1,'9 класс'!$A:$A,0)-7+'Итог по классам'!$B152,,,),"р")</f>
        <v>0</v>
      </c>
      <c r="AK152" s="37">
        <f ca="1">COUNTIF(OFFSET(class9_1,MATCH(AK$1,'9 класс'!$A:$A,0)-7+'Итог по классам'!$B152,,,),"ш")</f>
        <v>0</v>
      </c>
      <c r="AL152" s="37">
        <f ca="1">COUNTIF(OFFSET(class9_2,MATCH(AL$1,'9 класс'!$A:$A,0)-7+'Итог по классам'!$B152,,,),"Ф")</f>
        <v>0</v>
      </c>
      <c r="AM152" s="37">
        <f ca="1">COUNTIF(OFFSET(class9_2,MATCH(AM$1,'9 класс'!$A:$A,0)-7+'Итог по классам'!$B152,,,),"р")</f>
        <v>0</v>
      </c>
      <c r="AN152" s="37">
        <f ca="1">COUNTIF(OFFSET(class9_2,MATCH(AN$1,'9 класс'!$A:$A,0)-7+'Итог по классам'!$B152,,,),"ш")</f>
        <v>0</v>
      </c>
      <c r="AO152" s="38">
        <f ca="1">COUNTIF(OFFSET(class9_1,MATCH(AO$1,'9 класс'!$A:$A,0)-7+'Итог по классам'!$B152,,,),"Ф")</f>
        <v>0</v>
      </c>
      <c r="AP152" s="37">
        <f ca="1">COUNTIF(OFFSET(class9_1,MATCH(AP$1,'9 класс'!$A:$A,0)-7+'Итог по классам'!$B152,,,),"р")</f>
        <v>0</v>
      </c>
      <c r="AQ152" s="37">
        <f ca="1">COUNTIF(OFFSET(class9_1,MATCH(AQ$1,'9 класс'!$A:$A,0)-7+'Итог по классам'!$B152,,,),"ш")</f>
        <v>0</v>
      </c>
      <c r="AR152" s="37">
        <f ca="1">COUNTIF(OFFSET(class9_2,MATCH(AR$1,'9 класс'!$A:$A,0)-7+'Итог по классам'!$B152,,,),"Ф")</f>
        <v>0</v>
      </c>
      <c r="AS152" s="37">
        <f ca="1">COUNTIF(OFFSET(class9_2,MATCH(AS$1,'9 класс'!$A:$A,0)-7+'Итог по классам'!$B152,,,),"р")</f>
        <v>0</v>
      </c>
      <c r="AT152" s="37">
        <f ca="1">COUNTIF(OFFSET(class9_2,MATCH(AT$1,'9 класс'!$A:$A,0)-7+'Итог по классам'!$B152,,,),"ш")</f>
        <v>0</v>
      </c>
      <c r="AU152" s="38">
        <f ca="1">COUNTIF(OFFSET(class9_1,MATCH(AU$1,'9 класс'!$A:$A,0)-7+'Итог по классам'!$B152,,,),"Ф")</f>
        <v>0</v>
      </c>
      <c r="AV152" s="37">
        <f ca="1">COUNTIF(OFFSET(class9_1,MATCH(AV$1,'9 класс'!$A:$A,0)-7+'Итог по классам'!$B152,,,),"р")</f>
        <v>0</v>
      </c>
      <c r="AW152" s="37">
        <f ca="1">COUNTIF(OFFSET(class9_1,MATCH(AW$1,'9 класс'!$A:$A,0)-7+'Итог по классам'!$B152,,,),"ш")</f>
        <v>0</v>
      </c>
      <c r="AX152" s="37">
        <f ca="1">COUNTIF(OFFSET(class9_2,MATCH(AX$1,'9 класс'!$A:$A,0)-7+'Итог по классам'!$B152,,,),"Ф")</f>
        <v>0</v>
      </c>
      <c r="AY152" s="37">
        <f ca="1">COUNTIF(OFFSET(class9_2,MATCH(AY$1,'9 класс'!$A:$A,0)-7+'Итог по классам'!$B152,,,),"р")</f>
        <v>0</v>
      </c>
      <c r="AZ152" s="37">
        <f ca="1">COUNTIF(OFFSET(class9_2,MATCH(AZ$1,'9 класс'!$A:$A,0)-7+'Итог по классам'!$B152,,,),"ш")</f>
        <v>0</v>
      </c>
      <c r="BA152" s="38">
        <f ca="1">COUNTIF(OFFSET(class9_1,MATCH(BA$1,'9 класс'!$A:$A,0)-7+'Итог по классам'!$B152,,,),"Ф")</f>
        <v>0</v>
      </c>
      <c r="BB152" s="37">
        <f ca="1">COUNTIF(OFFSET(class9_1,MATCH(BB$1,'9 класс'!$A:$A,0)-7+'Итог по классам'!$B152,,,),"р")</f>
        <v>0</v>
      </c>
      <c r="BC152" s="37">
        <f ca="1">COUNTIF(OFFSET(class9_1,MATCH(BC$1,'9 класс'!$A:$A,0)-7+'Итог по классам'!$B152,,,),"ш")</f>
        <v>0</v>
      </c>
      <c r="BD152" s="37">
        <f ca="1">COUNTIF(OFFSET(class9_2,MATCH(BD$1,'9 класс'!$A:$A,0)-7+'Итог по классам'!$B152,,,),"Ф")</f>
        <v>0</v>
      </c>
      <c r="BE152" s="37">
        <f ca="1">COUNTIF(OFFSET(class9_2,MATCH(BE$1,'9 класс'!$A:$A,0)-7+'Итог по классам'!$B152,,,),"р")</f>
        <v>0</v>
      </c>
      <c r="BF152" s="37">
        <f ca="1">COUNTIF(OFFSET(class9_2,MATCH(BF$1,'9 класс'!$A:$A,0)-7+'Итог по классам'!$B152,,,),"ш")</f>
        <v>0</v>
      </c>
      <c r="BG152" s="38">
        <f ca="1">COUNTIF(OFFSET(class9_1,MATCH(BG$1,'9 класс'!$A:$A,0)-7+'Итог по классам'!$B152,,,),"Ф")</f>
        <v>0</v>
      </c>
      <c r="BH152" s="37">
        <f ca="1">COUNTIF(OFFSET(class9_1,MATCH(BH$1,'9 класс'!$A:$A,0)-7+'Итог по классам'!$B152,,,),"р")</f>
        <v>0</v>
      </c>
      <c r="BI152" s="37">
        <f ca="1">COUNTIF(OFFSET(class9_1,MATCH(BI$1,'9 класс'!$A:$A,0)-7+'Итог по классам'!$B152,,,),"ш")</f>
        <v>0</v>
      </c>
      <c r="BJ152" s="37">
        <f ca="1">COUNTIF(OFFSET(class9_2,MATCH(BJ$1,'9 класс'!$A:$A,0)-7+'Итог по классам'!$B152,,,),"Ф")</f>
        <v>0</v>
      </c>
      <c r="BK152" s="37">
        <f ca="1">COUNTIF(OFFSET(class9_2,MATCH(BK$1,'9 класс'!$A:$A,0)-7+'Итог по классам'!$B152,,,),"р")</f>
        <v>0</v>
      </c>
      <c r="BL152" s="37">
        <f ca="1">COUNTIF(OFFSET(class9_2,MATCH(BL$1,'9 класс'!$A:$A,0)-7+'Итог по классам'!$B152,,,),"ш")</f>
        <v>0</v>
      </c>
      <c r="BM152" s="38">
        <f ca="1">COUNTIF(OFFSET(class9_1,MATCH(BM$1,'9 класс'!$A:$A,0)-7+'Итог по классам'!$B152,,,),"Ф")</f>
        <v>0</v>
      </c>
      <c r="BN152" s="37">
        <f ca="1">COUNTIF(OFFSET(class9_1,MATCH(BN$1,'9 класс'!$A:$A,0)-7+'Итог по классам'!$B152,,,),"р")</f>
        <v>0</v>
      </c>
      <c r="BO152" s="37">
        <f ca="1">COUNTIF(OFFSET(class9_1,MATCH(BO$1,'9 класс'!$A:$A,0)-7+'Итог по классам'!$B152,,,),"ш")</f>
        <v>0</v>
      </c>
      <c r="BP152" s="37">
        <f ca="1">COUNTIF(OFFSET(class9_2,MATCH(BP$1,'9 класс'!$A:$A,0)-7+'Итог по классам'!$B152,,,),"Ф")</f>
        <v>0</v>
      </c>
      <c r="BQ152" s="37">
        <f ca="1">COUNTIF(OFFSET(class9_2,MATCH(BQ$1,'9 класс'!$A:$A,0)-7+'Итог по классам'!$B152,,,),"р")</f>
        <v>0</v>
      </c>
      <c r="BR152" s="37">
        <f ca="1">COUNTIF(OFFSET(class9_2,MATCH(BR$1,'9 класс'!$A:$A,0)-7+'Итог по классам'!$B152,,,),"ш")</f>
        <v>0</v>
      </c>
      <c r="BS152" s="38">
        <f ca="1">COUNTIF(OFFSET(class9_1,MATCH(BS$1,'9 класс'!$A:$A,0)-7+'Итог по классам'!$B152,,,),"Ф")</f>
        <v>0</v>
      </c>
      <c r="BT152" s="37">
        <f ca="1">COUNTIF(OFFSET(class9_1,MATCH(BT$1,'9 класс'!$A:$A,0)-7+'Итог по классам'!$B152,,,),"р")</f>
        <v>0</v>
      </c>
      <c r="BU152" s="37">
        <f ca="1">COUNTIF(OFFSET(class9_1,MATCH(BU$1,'9 класс'!$A:$A,0)-7+'Итог по классам'!$B152,,,),"ш")</f>
        <v>0</v>
      </c>
      <c r="BV152" s="37">
        <f ca="1">COUNTIF(OFFSET(class9_2,MATCH(BV$1,'9 класс'!$A:$A,0)-7+'Итог по классам'!$B152,,,),"Ф")</f>
        <v>0</v>
      </c>
      <c r="BW152" s="37">
        <f ca="1">COUNTIF(OFFSET(class9_2,MATCH(BW$1,'9 класс'!$A:$A,0)-7+'Итог по классам'!$B152,,,),"р")</f>
        <v>0</v>
      </c>
      <c r="BX152" s="37">
        <f ca="1">COUNTIF(OFFSET(class9_2,MATCH(BX$1,'9 класс'!$A:$A,0)-7+'Итог по классам'!$B152,,,),"ш")</f>
        <v>0</v>
      </c>
      <c r="BY152" s="38">
        <f ca="1">COUNTIF(OFFSET(class9_1,MATCH(BY$1,'9 класс'!$A:$A,0)-7+'Итог по классам'!$B152,,,),"Ф")</f>
        <v>0</v>
      </c>
      <c r="BZ152" s="37">
        <f ca="1">COUNTIF(OFFSET(class9_1,MATCH(BZ$1,'9 класс'!$A:$A,0)-7+'Итог по классам'!$B152,,,),"р")</f>
        <v>0</v>
      </c>
      <c r="CA152" s="37">
        <f ca="1">COUNTIF(OFFSET(class9_1,MATCH(CA$1,'9 класс'!$A:$A,0)-7+'Итог по классам'!$B152,,,),"ш")</f>
        <v>0</v>
      </c>
      <c r="CB152" s="37">
        <f ca="1">COUNTIF(OFFSET(class9_2,MATCH(CB$1,'9 класс'!$A:$A,0)-7+'Итог по классам'!$B152,,,),"Ф")</f>
        <v>0</v>
      </c>
      <c r="CC152" s="37">
        <f ca="1">COUNTIF(OFFSET(class9_2,MATCH(CC$1,'9 класс'!$A:$A,0)-7+'Итог по классам'!$B152,,,),"р")</f>
        <v>0</v>
      </c>
      <c r="CD152" s="37">
        <f ca="1">COUNTIF(OFFSET(class9_2,MATCH(CD$1,'9 класс'!$A:$A,0)-7+'Итог по классам'!$B152,,,),"ш")</f>
        <v>0</v>
      </c>
      <c r="CE152" s="38">
        <f ca="1">COUNTIF(OFFSET(class9_1,MATCH(CE$1,'9 класс'!$A:$A,0)-7+'Итог по классам'!$B152,,,),"Ф")</f>
        <v>0</v>
      </c>
      <c r="CF152" s="37">
        <f ca="1">COUNTIF(OFFSET(class9_1,MATCH(CF$1,'9 класс'!$A:$A,0)-7+'Итог по классам'!$B152,,,),"р")</f>
        <v>0</v>
      </c>
      <c r="CG152" s="37">
        <f ca="1">COUNTIF(OFFSET(class9_1,MATCH(CG$1,'9 класс'!$A:$A,0)-7+'Итог по классам'!$B152,,,),"ш")</f>
        <v>0</v>
      </c>
      <c r="CH152" s="37">
        <f ca="1">COUNTIF(OFFSET(class9_2,MATCH(CH$1,'9 класс'!$A:$A,0)-7+'Итог по классам'!$B152,,,),"Ф")</f>
        <v>0</v>
      </c>
      <c r="CI152" s="37">
        <f ca="1">COUNTIF(OFFSET(class9_2,MATCH(CI$1,'9 класс'!$A:$A,0)-7+'Итог по классам'!$B152,,,),"р")</f>
        <v>0</v>
      </c>
      <c r="CJ152" s="37">
        <f ca="1">COUNTIF(OFFSET(class9_2,MATCH(CJ$1,'9 класс'!$A:$A,0)-7+'Итог по классам'!$B152,,,),"ш")</f>
        <v>0</v>
      </c>
      <c r="CK152" s="38">
        <f ca="1">COUNTIF(OFFSET(class9_1,MATCH(CK$1,'9 класс'!$A:$A,0)-7+'Итог по классам'!$B152,,,),"Ф")</f>
        <v>0</v>
      </c>
      <c r="CL152" s="37">
        <f ca="1">COUNTIF(OFFSET(class9_1,MATCH(CL$1,'9 класс'!$A:$A,0)-7+'Итог по классам'!$B152,,,),"р")</f>
        <v>0</v>
      </c>
      <c r="CM152" s="37">
        <f ca="1">COUNTIF(OFFSET(class9_1,MATCH(CM$1,'9 класс'!$A:$A,0)-7+'Итог по классам'!$B152,,,),"ш")</f>
        <v>0</v>
      </c>
      <c r="CN152" s="37">
        <f ca="1">COUNTIF(OFFSET(class9_2,MATCH(CN$1,'9 класс'!$A:$A,0)-7+'Итог по классам'!$B152,,,),"Ф")</f>
        <v>0</v>
      </c>
      <c r="CO152" s="37">
        <f ca="1">COUNTIF(OFFSET(class9_2,MATCH(CO$1,'9 класс'!$A:$A,0)-7+'Итог по классам'!$B152,,,),"р")</f>
        <v>0</v>
      </c>
      <c r="CP152" s="37">
        <f ca="1">COUNTIF(OFFSET(class9_2,MATCH(CP$1,'9 класс'!$A:$A,0)-7+'Итог по классам'!$B152,,,),"ш")</f>
        <v>0</v>
      </c>
      <c r="CQ152" s="38">
        <f ca="1">COUNTIF(OFFSET(class9_1,MATCH(CQ$1,'9 класс'!$A:$A,0)-7+'Итог по классам'!$B152,,,),"Ф")</f>
        <v>0</v>
      </c>
      <c r="CR152" s="37">
        <f ca="1">COUNTIF(OFFSET(class9_1,MATCH(CR$1,'9 класс'!$A:$A,0)-7+'Итог по классам'!$B152,,,),"р")</f>
        <v>0</v>
      </c>
      <c r="CS152" s="37">
        <f ca="1">COUNTIF(OFFSET(class9_1,MATCH(CS$1,'9 класс'!$A:$A,0)-7+'Итог по классам'!$B152,,,),"ш")</f>
        <v>0</v>
      </c>
      <c r="CT152" s="37">
        <f ca="1">COUNTIF(OFFSET(class9_2,MATCH(CT$1,'9 класс'!$A:$A,0)-7+'Итог по классам'!$B152,,,),"Ф")</f>
        <v>0</v>
      </c>
      <c r="CU152" s="37">
        <f ca="1">COUNTIF(OFFSET(class9_2,MATCH(CU$1,'9 класс'!$A:$A,0)-7+'Итог по классам'!$B152,,,),"р")</f>
        <v>0</v>
      </c>
      <c r="CV152" s="37">
        <f ca="1">COUNTIF(OFFSET(class9_2,MATCH(CV$1,'9 класс'!$A:$A,0)-7+'Итог по классам'!$B152,,,),"ш")</f>
        <v>0</v>
      </c>
      <c r="CW152" s="38">
        <f ca="1">COUNTIF(OFFSET(class9_1,MATCH(CW$1,'9 класс'!$A:$A,0)-7+'Итог по классам'!$B152,,,),"Ф")</f>
        <v>0</v>
      </c>
      <c r="CX152" s="37">
        <f ca="1">COUNTIF(OFFSET(class9_1,MATCH(CX$1,'9 класс'!$A:$A,0)-7+'Итог по классам'!$B152,,,),"р")</f>
        <v>0</v>
      </c>
      <c r="CY152" s="37">
        <f ca="1">COUNTIF(OFFSET(class9_1,MATCH(CY$1,'9 класс'!$A:$A,0)-7+'Итог по классам'!$B152,,,),"ш")</f>
        <v>0</v>
      </c>
      <c r="CZ152" s="37">
        <f ca="1">COUNTIF(OFFSET(class9_2,MATCH(CZ$1,'9 класс'!$A:$A,0)-7+'Итог по классам'!$B152,,,),"Ф")</f>
        <v>0</v>
      </c>
      <c r="DA152" s="37">
        <f ca="1">COUNTIF(OFFSET(class9_2,MATCH(DA$1,'9 класс'!$A:$A,0)-7+'Итог по классам'!$B152,,,),"р")</f>
        <v>0</v>
      </c>
      <c r="DB152" s="37">
        <f ca="1">COUNTIF(OFFSET(class9_2,MATCH(DB$1,'9 класс'!$A:$A,0)-7+'Итог по классам'!$B152,,,),"ш")</f>
        <v>0</v>
      </c>
      <c r="DC152" s="38">
        <f ca="1">COUNTIF(OFFSET(class9_1,MATCH(DC$1,'9 класс'!$A:$A,0)-7+'Итог по классам'!$B152,,,),"Ф")</f>
        <v>0</v>
      </c>
      <c r="DD152" s="37">
        <f ca="1">COUNTIF(OFFSET(class9_1,MATCH(DD$1,'9 класс'!$A:$A,0)-7+'Итог по классам'!$B152,,,),"р")</f>
        <v>0</v>
      </c>
      <c r="DE152" s="37">
        <f ca="1">COUNTIF(OFFSET(class9_1,MATCH(DE$1,'9 класс'!$A:$A,0)-7+'Итог по классам'!$B152,,,),"ш")</f>
        <v>0</v>
      </c>
      <c r="DF152" s="37">
        <f ca="1">COUNTIF(OFFSET(class9_2,MATCH(DF$1,'9 класс'!$A:$A,0)-7+'Итог по классам'!$B152,,,),"Ф")</f>
        <v>0</v>
      </c>
      <c r="DG152" s="37">
        <f ca="1">COUNTIF(OFFSET(class9_2,MATCH(DG$1,'9 класс'!$A:$A,0)-7+'Итог по классам'!$B152,,,),"р")</f>
        <v>0</v>
      </c>
      <c r="DH152" s="37">
        <f ca="1">COUNTIF(OFFSET(class9_2,MATCH(DH$1,'9 класс'!$A:$A,0)-7+'Итог по классам'!$B152,,,),"ш")</f>
        <v>0</v>
      </c>
      <c r="DI152" s="38">
        <f ca="1">COUNTIF(OFFSET(class9_1,MATCH(DI$1,'9 класс'!$A:$A,0)-7+'Итог по классам'!$B152,,,),"Ф")</f>
        <v>0</v>
      </c>
      <c r="DJ152" s="37">
        <f ca="1">COUNTIF(OFFSET(class9_1,MATCH(DJ$1,'9 класс'!$A:$A,0)-7+'Итог по классам'!$B152,,,),"р")</f>
        <v>0</v>
      </c>
      <c r="DK152" s="37">
        <f ca="1">COUNTIF(OFFSET(class9_1,MATCH(DK$1,'9 класс'!$A:$A,0)-7+'Итог по классам'!$B152,,,),"ш")</f>
        <v>0</v>
      </c>
      <c r="DL152" s="37">
        <f ca="1">COUNTIF(OFFSET(class9_2,MATCH(DL$1,'9 класс'!$A:$A,0)-7+'Итог по классам'!$B152,,,),"Ф")</f>
        <v>0</v>
      </c>
      <c r="DM152" s="37">
        <f ca="1">COUNTIF(OFFSET(class9_2,MATCH(DM$1,'9 класс'!$A:$A,0)-7+'Итог по классам'!$B152,,,),"р")</f>
        <v>0</v>
      </c>
      <c r="DN152" s="37">
        <f ca="1">COUNTIF(OFFSET(class9_2,MATCH(DN$1,'9 класс'!$A:$A,0)-7+'Итог по классам'!$B152,,,),"ш")</f>
        <v>0</v>
      </c>
      <c r="DO152" s="38">
        <f ca="1">COUNTIF(OFFSET(class9_1,MATCH(DO$1,'9 класс'!$A:$A,0)-7+'Итог по классам'!$B152,,,),"Ф")</f>
        <v>0</v>
      </c>
      <c r="DP152" s="37">
        <f ca="1">COUNTIF(OFFSET(class9_1,MATCH(DP$1,'9 класс'!$A:$A,0)-7+'Итог по классам'!$B152,,,),"р")</f>
        <v>0</v>
      </c>
      <c r="DQ152" s="37">
        <f ca="1">COUNTIF(OFFSET(class9_1,MATCH(DQ$1,'9 класс'!$A:$A,0)-7+'Итог по классам'!$B152,,,),"ш")</f>
        <v>0</v>
      </c>
      <c r="DR152" s="37">
        <f ca="1">COUNTIF(OFFSET(class9_2,MATCH(DR$1,'9 класс'!$A:$A,0)-7+'Итог по классам'!$B152,,,),"Ф")</f>
        <v>0</v>
      </c>
      <c r="DS152" s="37">
        <f ca="1">COUNTIF(OFFSET(class9_2,MATCH(DS$1,'9 класс'!$A:$A,0)-7+'Итог по классам'!$B152,,,),"р")</f>
        <v>0</v>
      </c>
      <c r="DT152" s="37">
        <f ca="1">COUNTIF(OFFSET(class9_2,MATCH(DT$1,'9 класс'!$A:$A,0)-7+'Итог по классам'!$B152,,,),"ш")</f>
        <v>0</v>
      </c>
      <c r="DU152" s="38">
        <f ca="1">COUNTIF(OFFSET(class9_1,MATCH(DU$1,'9 класс'!$A:$A,0)-7+'Итог по классам'!$B152,,,),"Ф")</f>
        <v>0</v>
      </c>
      <c r="DV152" s="37">
        <f ca="1">COUNTIF(OFFSET(class9_1,MATCH(DV$1,'9 класс'!$A:$A,0)-7+'Итог по классам'!$B152,,,),"р")</f>
        <v>0</v>
      </c>
      <c r="DW152" s="37">
        <f ca="1">COUNTIF(OFFSET(class9_1,MATCH(DW$1,'9 класс'!$A:$A,0)-7+'Итог по классам'!$B152,,,),"ш")</f>
        <v>0</v>
      </c>
      <c r="DX152" s="37">
        <f ca="1">COUNTIF(OFFSET(class9_2,MATCH(DX$1,'9 класс'!$A:$A,0)-7+'Итог по классам'!$B152,,,),"Ф")</f>
        <v>0</v>
      </c>
      <c r="DY152" s="37">
        <f ca="1">COUNTIF(OFFSET(class9_2,MATCH(DY$1,'9 класс'!$A:$A,0)-7+'Итог по классам'!$B152,,,),"р")</f>
        <v>0</v>
      </c>
      <c r="DZ152" s="37">
        <f ca="1">COUNTIF(OFFSET(class9_2,MATCH(DZ$1,'9 класс'!$A:$A,0)-7+'Итог по классам'!$B152,,,),"ш")</f>
        <v>0</v>
      </c>
      <c r="EA152" s="38">
        <f ca="1">COUNTIF(OFFSET(class9_1,MATCH(EA$1,'9 класс'!$A:$A,0)-7+'Итог по классам'!$B152,,,),"Ф")</f>
        <v>0</v>
      </c>
      <c r="EB152" s="37">
        <f ca="1">COUNTIF(OFFSET(class9_1,MATCH(EB$1,'9 класс'!$A:$A,0)-7+'Итог по классам'!$B152,,,),"р")</f>
        <v>0</v>
      </c>
      <c r="EC152" s="37">
        <f ca="1">COUNTIF(OFFSET(class9_1,MATCH(EC$1,'9 класс'!$A:$A,0)-7+'Итог по классам'!$B152,,,),"ш")</f>
        <v>0</v>
      </c>
      <c r="ED152" s="37">
        <f ca="1">COUNTIF(OFFSET(class9_2,MATCH(ED$1,'9 класс'!$A:$A,0)-7+'Итог по классам'!$B152,,,),"Ф")</f>
        <v>0</v>
      </c>
      <c r="EE152" s="37">
        <f ca="1">COUNTIF(OFFSET(class9_2,MATCH(EE$1,'9 класс'!$A:$A,0)-7+'Итог по классам'!$B152,,,),"р")</f>
        <v>0</v>
      </c>
      <c r="EF152" s="37">
        <f ca="1">COUNTIF(OFFSET(class9_2,MATCH(EF$1,'9 класс'!$A:$A,0)-7+'Итог по классам'!$B152,,,),"ш")</f>
        <v>0</v>
      </c>
      <c r="EG152" s="38">
        <f ca="1">COUNTIF(OFFSET(class9_1,MATCH(EG$1,'9 класс'!$A:$A,0)-7+'Итог по классам'!$B152,,,),"Ф")</f>
        <v>0</v>
      </c>
      <c r="EH152" s="37">
        <f ca="1">COUNTIF(OFFSET(class9_1,MATCH(EH$1,'9 класс'!$A:$A,0)-7+'Итог по классам'!$B152,,,),"р")</f>
        <v>0</v>
      </c>
      <c r="EI152" s="37">
        <f ca="1">COUNTIF(OFFSET(class9_1,MATCH(EI$1,'9 класс'!$A:$A,0)-7+'Итог по классам'!$B152,,,),"ш")</f>
        <v>0</v>
      </c>
      <c r="EJ152" s="37">
        <f ca="1">COUNTIF(OFFSET(class9_2,MATCH(EJ$1,'9 класс'!$A:$A,0)-7+'Итог по классам'!$B152,,,),"Ф")</f>
        <v>0</v>
      </c>
      <c r="EK152" s="37">
        <f ca="1">COUNTIF(OFFSET(class9_2,MATCH(EK$1,'9 класс'!$A:$A,0)-7+'Итог по классам'!$B152,,,),"р")</f>
        <v>0</v>
      </c>
      <c r="EL152" s="37">
        <f ca="1">COUNTIF(OFFSET(class9_2,MATCH(EL$1,'9 класс'!$A:$A,0)-7+'Итог по классам'!$B152,,,),"ш")</f>
        <v>0</v>
      </c>
      <c r="EM152" s="38">
        <f ca="1">COUNTIF(OFFSET(class9_1,MATCH(EM$1,'9 класс'!$A:$A,0)-7+'Итог по классам'!$B152,,,),"Ф")</f>
        <v>0</v>
      </c>
      <c r="EN152" s="37">
        <f ca="1">COUNTIF(OFFSET(class9_1,MATCH(EN$1,'9 класс'!$A:$A,0)-7+'Итог по классам'!$B152,,,),"р")</f>
        <v>0</v>
      </c>
      <c r="EO152" s="37">
        <f ca="1">COUNTIF(OFFSET(class9_1,MATCH(EO$1,'9 класс'!$A:$A,0)-7+'Итог по классам'!$B152,,,),"ш")</f>
        <v>0</v>
      </c>
      <c r="EP152" s="37">
        <f ca="1">COUNTIF(OFFSET(class9_2,MATCH(EP$1,'9 класс'!$A:$A,0)-7+'Итог по классам'!$B152,,,),"Ф")</f>
        <v>0</v>
      </c>
      <c r="EQ152" s="37">
        <f ca="1">COUNTIF(OFFSET(class9_2,MATCH(EQ$1,'9 класс'!$A:$A,0)-7+'Итог по классам'!$B152,,,),"р")</f>
        <v>0</v>
      </c>
      <c r="ER152" s="37">
        <f ca="1">COUNTIF(OFFSET(class9_2,MATCH(ER$1,'9 класс'!$A:$A,0)-7+'Итог по классам'!$B152,,,),"ш")</f>
        <v>0</v>
      </c>
      <c r="ES152" s="38">
        <f ca="1">COUNTIF(OFFSET(class9_1,MATCH(ES$1,'9 класс'!$A:$A,0)-7+'Итог по классам'!$B152,,,),"Ф")</f>
        <v>0</v>
      </c>
      <c r="ET152" s="37">
        <f ca="1">COUNTIF(OFFSET(class9_1,MATCH(ET$1,'9 класс'!$A:$A,0)-7+'Итог по классам'!$B152,,,),"р")</f>
        <v>0</v>
      </c>
      <c r="EU152" s="37">
        <f ca="1">COUNTIF(OFFSET(class9_1,MATCH(EU$1,'9 класс'!$A:$A,0)-7+'Итог по классам'!$B152,,,),"ш")</f>
        <v>0</v>
      </c>
      <c r="EV152" s="37">
        <f ca="1">COUNTIF(OFFSET(class9_2,MATCH(EV$1,'9 класс'!$A:$A,0)-7+'Итог по классам'!$B152,,,),"Ф")</f>
        <v>0</v>
      </c>
      <c r="EW152" s="37">
        <f ca="1">COUNTIF(OFFSET(class9_2,MATCH(EW$1,'9 класс'!$A:$A,0)-7+'Итог по классам'!$B152,,,),"р")</f>
        <v>0</v>
      </c>
      <c r="EX152" s="37">
        <f ca="1">COUNTIF(OFFSET(class9_2,MATCH(EX$1,'9 класс'!$A:$A,0)-7+'Итог по классам'!$B152,,,),"ш")</f>
        <v>0</v>
      </c>
      <c r="EY152" s="38">
        <f ca="1">COUNTIF(OFFSET(class9_1,MATCH(EY$1,'9 класс'!$A:$A,0)-7+'Итог по классам'!$B152,,,),"Ф")</f>
        <v>0</v>
      </c>
      <c r="EZ152" s="37">
        <f ca="1">COUNTIF(OFFSET(class9_1,MATCH(EZ$1,'9 класс'!$A:$A,0)-7+'Итог по классам'!$B152,,,),"р")</f>
        <v>0</v>
      </c>
      <c r="FA152" s="37">
        <f ca="1">COUNTIF(OFFSET(class9_1,MATCH(FA$1,'9 класс'!$A:$A,0)-7+'Итог по классам'!$B152,,,),"ш")</f>
        <v>0</v>
      </c>
      <c r="FB152" s="37">
        <f ca="1">COUNTIF(OFFSET(class9_2,MATCH(FB$1,'9 класс'!$A:$A,0)-7+'Итог по классам'!$B152,,,),"Ф")</f>
        <v>0</v>
      </c>
      <c r="FC152" s="37">
        <f ca="1">COUNTIF(OFFSET(class9_2,MATCH(FC$1,'9 класс'!$A:$A,0)-7+'Итог по классам'!$B152,,,),"р")</f>
        <v>0</v>
      </c>
      <c r="FD152" s="37">
        <f ca="1">COUNTIF(OFFSET(class9_2,MATCH(FD$1,'9 класс'!$A:$A,0)-7+'Итог по классам'!$B152,,,),"ш")</f>
        <v>0</v>
      </c>
      <c r="FE152" s="38">
        <f ca="1">COUNTIF(OFFSET(class9_1,MATCH(FE$1,'9 класс'!$A:$A,0)-7+'Итог по классам'!$B152,,,),"Ф")</f>
        <v>0</v>
      </c>
      <c r="FF152" s="37">
        <f ca="1">COUNTIF(OFFSET(class9_1,MATCH(FF$1,'9 класс'!$A:$A,0)-7+'Итог по классам'!$B152,,,),"р")</f>
        <v>0</v>
      </c>
      <c r="FG152" s="37">
        <f ca="1">COUNTIF(OFFSET(class9_1,MATCH(FG$1,'9 класс'!$A:$A,0)-7+'Итог по классам'!$B152,,,),"ш")</f>
        <v>0</v>
      </c>
      <c r="FH152" s="37">
        <f ca="1">COUNTIF(OFFSET(class9_2,MATCH(FH$1,'9 класс'!$A:$A,0)-7+'Итог по классам'!$B152,,,),"Ф")</f>
        <v>0</v>
      </c>
      <c r="FI152" s="37">
        <f ca="1">COUNTIF(OFFSET(class9_2,MATCH(FI$1,'9 класс'!$A:$A,0)-7+'Итог по классам'!$B152,,,),"р")</f>
        <v>0</v>
      </c>
      <c r="FJ152" s="37">
        <f ca="1">COUNTIF(OFFSET(class9_2,MATCH(FJ$1,'9 класс'!$A:$A,0)-7+'Итог по классам'!$B152,,,),"ш")</f>
        <v>0</v>
      </c>
      <c r="FK152" s="38">
        <f ca="1">COUNTIF(OFFSET(class9_1,MATCH(FK$1,'9 класс'!$A:$A,0)-7+'Итог по классам'!$B152,,,),"Ф")</f>
        <v>0</v>
      </c>
      <c r="FL152" s="37">
        <f ca="1">COUNTIF(OFFSET(class9_1,MATCH(FL$1,'9 класс'!$A:$A,0)-7+'Итог по классам'!$B152,,,),"р")</f>
        <v>0</v>
      </c>
      <c r="FM152" s="37">
        <f ca="1">COUNTIF(OFFSET(class9_1,MATCH(FM$1,'9 класс'!$A:$A,0)-7+'Итог по классам'!$B152,,,),"ш")</f>
        <v>0</v>
      </c>
      <c r="FN152" s="37">
        <f ca="1">COUNTIF(OFFSET(class9_2,MATCH(FN$1,'9 класс'!$A:$A,0)-7+'Итог по классам'!$B152,,,),"Ф")</f>
        <v>0</v>
      </c>
      <c r="FO152" s="37">
        <f ca="1">COUNTIF(OFFSET(class9_2,MATCH(FO$1,'9 класс'!$A:$A,0)-7+'Итог по классам'!$B152,,,),"р")</f>
        <v>0</v>
      </c>
      <c r="FP152" s="37">
        <f ca="1">COUNTIF(OFFSET(class9_2,MATCH(FP$1,'9 класс'!$A:$A,0)-7+'Итог по классам'!$B152,,,),"ш")</f>
        <v>0</v>
      </c>
      <c r="FQ152" s="38">
        <f ca="1">COUNTIF(OFFSET(class9_1,MATCH(FQ$1,'9 класс'!$A:$A,0)-7+'Итог по классам'!$B152,,,),"Ф")</f>
        <v>0</v>
      </c>
      <c r="FR152" s="37">
        <f ca="1">COUNTIF(OFFSET(class9_1,MATCH(FR$1,'9 класс'!$A:$A,0)-7+'Итог по классам'!$B152,,,),"р")</f>
        <v>0</v>
      </c>
      <c r="FS152" s="37">
        <f ca="1">COUNTIF(OFFSET(class9_1,MATCH(FS$1,'9 класс'!$A:$A,0)-7+'Итог по классам'!$B152,,,),"ш")</f>
        <v>0</v>
      </c>
      <c r="FT152" s="37">
        <f ca="1">COUNTIF(OFFSET(class9_2,MATCH(FT$1,'9 класс'!$A:$A,0)-7+'Итог по классам'!$B152,,,),"Ф")</f>
        <v>0</v>
      </c>
      <c r="FU152" s="37">
        <f ca="1">COUNTIF(OFFSET(class9_2,MATCH(FU$1,'9 класс'!$A:$A,0)-7+'Итог по классам'!$B152,,,),"р")</f>
        <v>0</v>
      </c>
      <c r="FV152" s="37">
        <f ca="1">COUNTIF(OFFSET(class9_2,MATCH(FV$1,'9 класс'!$A:$A,0)-7+'Итог по классам'!$B152,,,),"ш")</f>
        <v>0</v>
      </c>
      <c r="FW152" s="38">
        <f ca="1">COUNTIF(OFFSET(class9_1,MATCH(FW$1,'9 класс'!$A:$A,0)-7+'Итог по классам'!$B152,,,),"Ф")</f>
        <v>0</v>
      </c>
      <c r="FX152" s="37">
        <f ca="1">COUNTIF(OFFSET(class9_1,MATCH(FX$1,'9 класс'!$A:$A,0)-7+'Итог по классам'!$B152,,,),"р")</f>
        <v>0</v>
      </c>
      <c r="FY152" s="37">
        <f ca="1">COUNTIF(OFFSET(class9_1,MATCH(FY$1,'9 класс'!$A:$A,0)-7+'Итог по классам'!$B152,,,),"ш")</f>
        <v>0</v>
      </c>
      <c r="FZ152" s="37">
        <f ca="1">COUNTIF(OFFSET(class9_2,MATCH(FZ$1,'9 класс'!$A:$A,0)-7+'Итог по классам'!$B152,,,),"Ф")</f>
        <v>0</v>
      </c>
      <c r="GA152" s="37">
        <f ca="1">COUNTIF(OFFSET(class9_2,MATCH(GA$1,'9 класс'!$A:$A,0)-7+'Итог по классам'!$B152,,,),"р")</f>
        <v>0</v>
      </c>
      <c r="GB152" s="37">
        <f ca="1">COUNTIF(OFFSET(class9_2,MATCH(GB$1,'9 класс'!$A:$A,0)-7+'Итог по классам'!$B152,,,),"ш")</f>
        <v>0</v>
      </c>
      <c r="GC152" s="38">
        <f ca="1">COUNTIF(OFFSET(class9_1,MATCH(GC$1,'9 класс'!$A:$A,0)-7+'Итог по классам'!$B152,,,),"Ф")</f>
        <v>0</v>
      </c>
      <c r="GD152" s="37">
        <f ca="1">COUNTIF(OFFSET(class9_1,MATCH(GD$1,'9 класс'!$A:$A,0)-7+'Итог по классам'!$B152,,,),"р")</f>
        <v>0</v>
      </c>
      <c r="GE152" s="37">
        <f ca="1">COUNTIF(OFFSET(class9_1,MATCH(GE$1,'9 класс'!$A:$A,0)-7+'Итог по классам'!$B152,,,),"ш")</f>
        <v>0</v>
      </c>
      <c r="GF152" s="37">
        <f ca="1">COUNTIF(OFFSET(class9_2,MATCH(GF$1,'9 класс'!$A:$A,0)-7+'Итог по классам'!$B152,,,),"Ф")</f>
        <v>0</v>
      </c>
      <c r="GG152" s="37">
        <f ca="1">COUNTIF(OFFSET(class9_2,MATCH(GG$1,'9 класс'!$A:$A,0)-7+'Итог по классам'!$B152,,,),"р")</f>
        <v>0</v>
      </c>
      <c r="GH152" s="37">
        <f ca="1">COUNTIF(OFFSET(class9_2,MATCH(GH$1,'9 класс'!$A:$A,0)-7+'Итог по классам'!$B152,,,),"ш")</f>
        <v>0</v>
      </c>
      <c r="GI152" s="38">
        <f ca="1">COUNTIF(OFFSET(class9_1,MATCH(GI$1,'9 класс'!$A:$A,0)-7+'Итог по классам'!$B152,,,),"Ф")</f>
        <v>0</v>
      </c>
      <c r="GJ152" s="37">
        <f ca="1">COUNTIF(OFFSET(class9_1,MATCH(GJ$1,'9 класс'!$A:$A,0)-7+'Итог по классам'!$B152,,,),"р")</f>
        <v>0</v>
      </c>
      <c r="GK152" s="37">
        <f ca="1">COUNTIF(OFFSET(class9_1,MATCH(GK$1,'9 класс'!$A:$A,0)-7+'Итог по классам'!$B152,,,),"ш")</f>
        <v>0</v>
      </c>
      <c r="GL152" s="37">
        <f ca="1">COUNTIF(OFFSET(class9_2,MATCH(GL$1,'9 класс'!$A:$A,0)-7+'Итог по классам'!$B152,,,),"Ф")</f>
        <v>0</v>
      </c>
      <c r="GM152" s="37">
        <f ca="1">COUNTIF(OFFSET(class9_2,MATCH(GM$1,'9 класс'!$A:$A,0)-7+'Итог по классам'!$B152,,,),"р")</f>
        <v>0</v>
      </c>
      <c r="GN152" s="37">
        <f ca="1">COUNTIF(OFFSET(class9_2,MATCH(GN$1,'9 класс'!$A:$A,0)-7+'Итог по классам'!$B152,,,),"ш")</f>
        <v>0</v>
      </c>
      <c r="GO152" s="38">
        <f ca="1">COUNTIF(OFFSET(class9_1,MATCH(GO$1,'9 класс'!$A:$A,0)-7+'Итог по классам'!$B152,,,),"Ф")</f>
        <v>0</v>
      </c>
      <c r="GP152" s="37">
        <f ca="1">COUNTIF(OFFSET(class9_1,MATCH(GP$1,'9 класс'!$A:$A,0)-7+'Итог по классам'!$B152,,,),"р")</f>
        <v>0</v>
      </c>
      <c r="GQ152" s="37">
        <f ca="1">COUNTIF(OFFSET(class9_1,MATCH(GQ$1,'9 класс'!$A:$A,0)-7+'Итог по классам'!$B152,,,),"ш")</f>
        <v>0</v>
      </c>
      <c r="GR152" s="37">
        <f ca="1">COUNTIF(OFFSET(class9_2,MATCH(GR$1,'9 класс'!$A:$A,0)-7+'Итог по классам'!$B152,,,),"Ф")</f>
        <v>0</v>
      </c>
      <c r="GS152" s="37">
        <f ca="1">COUNTIF(OFFSET(class9_2,MATCH(GS$1,'9 класс'!$A:$A,0)-7+'Итог по классам'!$B152,,,),"р")</f>
        <v>0</v>
      </c>
      <c r="GT152" s="37">
        <f ca="1">COUNTIF(OFFSET(class9_2,MATCH(GT$1,'9 класс'!$A:$A,0)-7+'Итог по классам'!$B152,,,),"ш")</f>
        <v>0</v>
      </c>
      <c r="GU152" s="38">
        <f ca="1">COUNTIF(OFFSET(class9_1,MATCH(GU$1,'9 класс'!$A:$A,0)-7+'Итог по классам'!$B152,,,),"Ф")</f>
        <v>0</v>
      </c>
      <c r="GV152" s="37">
        <f ca="1">COUNTIF(OFFSET(class9_1,MATCH(GV$1,'9 класс'!$A:$A,0)-7+'Итог по классам'!$B152,,,),"р")</f>
        <v>0</v>
      </c>
      <c r="GW152" s="37">
        <f ca="1">COUNTIF(OFFSET(class9_1,MATCH(GW$1,'9 класс'!$A:$A,0)-7+'Итог по классам'!$B152,,,),"ш")</f>
        <v>0</v>
      </c>
      <c r="GX152" s="37">
        <f ca="1">COUNTIF(OFFSET(class9_2,MATCH(GX$1,'9 класс'!$A:$A,0)-7+'Итог по классам'!$B152,,,),"Ф")</f>
        <v>0</v>
      </c>
      <c r="GY152" s="37">
        <f ca="1">COUNTIF(OFFSET(class9_2,MATCH(GY$1,'9 класс'!$A:$A,0)-7+'Итог по классам'!$B152,,,),"р")</f>
        <v>0</v>
      </c>
      <c r="GZ152" s="37">
        <f ca="1">COUNTIF(OFFSET(class9_2,MATCH(GZ$1,'9 класс'!$A:$A,0)-7+'Итог по классам'!$B152,,,),"ш")</f>
        <v>0</v>
      </c>
      <c r="HA152" s="38">
        <f ca="1">COUNTIF(OFFSET(class9_1,MATCH(HA$1,'9 класс'!$A:$A,0)-7+'Итог по классам'!$B152,,,),"Ф")</f>
        <v>0</v>
      </c>
      <c r="HB152" s="37">
        <f ca="1">COUNTIF(OFFSET(class9_1,MATCH(HB$1,'9 класс'!$A:$A,0)-7+'Итог по классам'!$B152,,,),"р")</f>
        <v>0</v>
      </c>
      <c r="HC152" s="37">
        <f ca="1">COUNTIF(OFFSET(class9_1,MATCH(HC$1,'9 класс'!$A:$A,0)-7+'Итог по классам'!$B152,,,),"ш")</f>
        <v>0</v>
      </c>
      <c r="HD152" s="37">
        <f ca="1">COUNTIF(OFFSET(class9_2,MATCH(HD$1,'9 класс'!$A:$A,0)-7+'Итог по классам'!$B152,,,),"Ф")</f>
        <v>0</v>
      </c>
      <c r="HE152" s="37">
        <f ca="1">COUNTIF(OFFSET(class9_2,MATCH(HE$1,'9 класс'!$A:$A,0)-7+'Итог по классам'!$B152,,,),"р")</f>
        <v>0</v>
      </c>
      <c r="HF152" s="37">
        <f ca="1">COUNTIF(OFFSET(class9_2,MATCH(HF$1,'9 класс'!$A:$A,0)-7+'Итог по классам'!$B152,,,),"ш")</f>
        <v>0</v>
      </c>
      <c r="HG152" s="38">
        <f ca="1">COUNTIF(OFFSET(class9_1,MATCH(HG$1,'9 класс'!$A:$A,0)-7+'Итог по классам'!$B152,,,),"Ф")</f>
        <v>0</v>
      </c>
      <c r="HH152" s="37">
        <f ca="1">COUNTIF(OFFSET(class9_1,MATCH(HH$1,'9 класс'!$A:$A,0)-7+'Итог по классам'!$B152,,,),"р")</f>
        <v>0</v>
      </c>
      <c r="HI152" s="37">
        <f ca="1">COUNTIF(OFFSET(class9_1,MATCH(HI$1,'9 класс'!$A:$A,0)-7+'Итог по классам'!$B152,,,),"ш")</f>
        <v>0</v>
      </c>
      <c r="HJ152" s="37">
        <f ca="1">COUNTIF(OFFSET(class9_2,MATCH(HJ$1,'9 класс'!$A:$A,0)-7+'Итог по классам'!$B152,,,),"Ф")</f>
        <v>0</v>
      </c>
      <c r="HK152" s="37">
        <f ca="1">COUNTIF(OFFSET(class9_2,MATCH(HK$1,'9 класс'!$A:$A,0)-7+'Итог по классам'!$B152,,,),"р")</f>
        <v>0</v>
      </c>
      <c r="HL152" s="37">
        <f ca="1">COUNTIF(OFFSET(class9_2,MATCH(HL$1,'9 класс'!$A:$A,0)-7+'Итог по классам'!$B152,,,),"ш")</f>
        <v>0</v>
      </c>
      <c r="HM152" s="38">
        <f ca="1">COUNTIF(OFFSET(class9_1,MATCH(HM$1,'9 класс'!$A:$A,0)-7+'Итог по классам'!$B152,,,),"Ф")</f>
        <v>0</v>
      </c>
      <c r="HN152" s="37">
        <f ca="1">COUNTIF(OFFSET(class9_1,MATCH(HN$1,'9 класс'!$A:$A,0)-7+'Итог по классам'!$B152,,,),"р")</f>
        <v>0</v>
      </c>
      <c r="HO152" s="37">
        <f ca="1">COUNTIF(OFFSET(class9_1,MATCH(HO$1,'9 класс'!$A:$A,0)-7+'Итог по классам'!$B152,,,),"ш")</f>
        <v>0</v>
      </c>
      <c r="HP152" s="37">
        <f ca="1">COUNTIF(OFFSET(class9_2,MATCH(HP$1,'9 класс'!$A:$A,0)-7+'Итог по классам'!$B152,,,),"Ф")</f>
        <v>0</v>
      </c>
      <c r="HQ152" s="37">
        <f ca="1">COUNTIF(OFFSET(class9_2,MATCH(HQ$1,'9 класс'!$A:$A,0)-7+'Итог по классам'!$B152,,,),"р")</f>
        <v>0</v>
      </c>
      <c r="HR152" s="37">
        <f ca="1">COUNTIF(OFFSET(class9_2,MATCH(HR$1,'9 класс'!$A:$A,0)-7+'Итог по классам'!$B152,,,),"ш")</f>
        <v>0</v>
      </c>
      <c r="HS152" s="38">
        <f ca="1">COUNTIF(OFFSET(class9_1,MATCH(HS$1,'9 класс'!$A:$A,0)-7+'Итог по классам'!$B152,,,),"Ф")</f>
        <v>0</v>
      </c>
      <c r="HT152" s="37">
        <f ca="1">COUNTIF(OFFSET(class9_1,MATCH(HT$1,'9 класс'!$A:$A,0)-7+'Итог по классам'!$B152,,,),"р")</f>
        <v>0</v>
      </c>
      <c r="HU152" s="37">
        <f ca="1">COUNTIF(OFFSET(class9_1,MATCH(HU$1,'9 класс'!$A:$A,0)-7+'Итог по классам'!$B152,,,),"ш")</f>
        <v>0</v>
      </c>
      <c r="HV152" s="37">
        <f ca="1">COUNTIF(OFFSET(class9_2,MATCH(HV$1,'9 класс'!$A:$A,0)-7+'Итог по классам'!$B152,,,),"Ф")</f>
        <v>0</v>
      </c>
      <c r="HW152" s="37">
        <f ca="1">COUNTIF(OFFSET(class9_2,MATCH(HW$1,'9 класс'!$A:$A,0)-7+'Итог по классам'!$B152,,,),"р")</f>
        <v>0</v>
      </c>
      <c r="HX152" s="37">
        <f ca="1">COUNTIF(OFFSET(class9_2,MATCH(HX$1,'9 класс'!$A:$A,0)-7+'Итог по классам'!$B152,,,),"ш")</f>
        <v>0</v>
      </c>
      <c r="HY152" s="38">
        <f ca="1">COUNTIF(OFFSET(class9_1,MATCH(HY$1,'9 класс'!$A:$A,0)-7+'Итог по классам'!$B152,,,),"Ф")</f>
        <v>0</v>
      </c>
      <c r="HZ152" s="37">
        <f ca="1">COUNTIF(OFFSET(class9_1,MATCH(HZ$1,'9 класс'!$A:$A,0)-7+'Итог по классам'!$B152,,,),"р")</f>
        <v>0</v>
      </c>
      <c r="IA152" s="37">
        <f ca="1">COUNTIF(OFFSET(class9_1,MATCH(IA$1,'9 класс'!$A:$A,0)-7+'Итог по классам'!$B152,,,),"ш")</f>
        <v>0</v>
      </c>
      <c r="IB152" s="37">
        <f ca="1">COUNTIF(OFFSET(class9_2,MATCH(IB$1,'9 класс'!$A:$A,0)-7+'Итог по классам'!$B152,,,),"Ф")</f>
        <v>0</v>
      </c>
      <c r="IC152" s="37">
        <f ca="1">COUNTIF(OFFSET(class9_2,MATCH(IC$1,'9 класс'!$A:$A,0)-7+'Итог по классам'!$B152,,,),"р")</f>
        <v>0</v>
      </c>
      <c r="ID152" s="37">
        <f ca="1">COUNTIF(OFFSET(class9_2,MATCH(ID$1,'9 класс'!$A:$A,0)-7+'Итог по классам'!$B152,,,),"ш")</f>
        <v>0</v>
      </c>
      <c r="IE152" s="38">
        <f ca="1">COUNTIF(OFFSET(class9_1,MATCH(IE$1,'9 класс'!$A:$A,0)-7+'Итог по классам'!$B152,,,),"Ф")</f>
        <v>0</v>
      </c>
      <c r="IF152" s="37">
        <f ca="1">COUNTIF(OFFSET(class9_1,MATCH(IF$1,'9 класс'!$A:$A,0)-7+'Итог по классам'!$B152,,,),"р")</f>
        <v>0</v>
      </c>
      <c r="IG152" s="37">
        <f ca="1">COUNTIF(OFFSET(class9_1,MATCH(IG$1,'9 класс'!$A:$A,0)-7+'Итог по классам'!$B152,,,),"ш")</f>
        <v>0</v>
      </c>
      <c r="IH152" s="37">
        <f ca="1">COUNTIF(OFFSET(class9_2,MATCH(IH$1,'9 класс'!$A:$A,0)-7+'Итог по классам'!$B152,,,),"Ф")</f>
        <v>0</v>
      </c>
      <c r="II152" s="37">
        <f ca="1">COUNTIF(OFFSET(class9_2,MATCH(II$1,'9 класс'!$A:$A,0)-7+'Итог по классам'!$B152,,,),"р")</f>
        <v>0</v>
      </c>
      <c r="IJ152" s="37">
        <f ca="1">COUNTIF(OFFSET(class9_2,MATCH(IJ$1,'9 класс'!$A:$A,0)-7+'Итог по классам'!$B152,,,),"ш")</f>
        <v>0</v>
      </c>
      <c r="IK152" s="38">
        <f ca="1">COUNTIF(OFFSET(class9_1,MATCH(IK$1,'9 класс'!$A:$A,0)-7+'Итог по классам'!$B152,,,),"Ф")</f>
        <v>0</v>
      </c>
      <c r="IL152" s="37">
        <f ca="1">COUNTIF(OFFSET(class9_1,MATCH(IL$1,'9 класс'!$A:$A,0)-7+'Итог по классам'!$B152,,,),"р")</f>
        <v>0</v>
      </c>
      <c r="IM152" s="37">
        <f ca="1">COUNTIF(OFFSET(class9_1,MATCH(IM$1,'9 класс'!$A:$A,0)-7+'Итог по классам'!$B152,,,),"ш")</f>
        <v>0</v>
      </c>
      <c r="IN152" s="37">
        <f ca="1">COUNTIF(OFFSET(class9_2,MATCH(IN$1,'9 класс'!$A:$A,0)-7+'Итог по классам'!$B152,,,),"Ф")</f>
        <v>0</v>
      </c>
      <c r="IO152" s="37">
        <f ca="1">COUNTIF(OFFSET(class9_2,MATCH(IO$1,'9 класс'!$A:$A,0)-7+'Итог по классам'!$B152,,,),"р")</f>
        <v>0</v>
      </c>
      <c r="IP152" s="37">
        <f ca="1">COUNTIF(OFFSET(class9_2,MATCH(IP$1,'9 класс'!$A:$A,0)-7+'Итог по классам'!$B152,,,),"ш")</f>
        <v>0</v>
      </c>
      <c r="IQ152" s="38">
        <f ca="1">COUNTIF(OFFSET(class9_1,MATCH(IQ$1,'9 класс'!$A:$A,0)-7+'Итог по классам'!$B152,,,),"Ф")</f>
        <v>0</v>
      </c>
      <c r="IR152" s="37">
        <f ca="1">COUNTIF(OFFSET(class9_1,MATCH(IR$1,'9 класс'!$A:$A,0)-7+'Итог по классам'!$B152,,,),"р")</f>
        <v>0</v>
      </c>
      <c r="IS152" s="37">
        <f ca="1">COUNTIF(OFFSET(class9_1,MATCH(IS$1,'9 класс'!$A:$A,0)-7+'Итог по классам'!$B152,,,),"ш")</f>
        <v>0</v>
      </c>
      <c r="IT152" s="37">
        <f ca="1">COUNTIF(OFFSET(class9_2,MATCH(IT$1,'9 класс'!$A:$A,0)-7+'Итог по классам'!$B152,,,),"Ф")</f>
        <v>0</v>
      </c>
      <c r="IU152" s="37">
        <f ca="1">COUNTIF(OFFSET(class9_2,MATCH(IU$1,'9 класс'!$A:$A,0)-7+'Итог по классам'!$B152,,,),"р")</f>
        <v>0</v>
      </c>
      <c r="IV152" s="37">
        <f ca="1">COUNTIF(OFFSET(class9_2,MATCH(IV$1,'9 класс'!$A:$A,0)-7+'Итог по классам'!$B152,,,),"ш")</f>
        <v>0</v>
      </c>
      <c r="IW152" s="38">
        <f ca="1">COUNTIF(OFFSET(class9_1,MATCH(IW$1,'9 класс'!$A:$A,0)-7+'Итог по классам'!$B152,,,),"Ф")</f>
        <v>0</v>
      </c>
      <c r="IX152" s="37">
        <f ca="1">COUNTIF(OFFSET(class9_1,MATCH(IX$1,'9 класс'!$A:$A,0)-7+'Итог по классам'!$B152,,,),"р")</f>
        <v>0</v>
      </c>
      <c r="IY152" s="37">
        <f ca="1">COUNTIF(OFFSET(class9_1,MATCH(IY$1,'9 класс'!$A:$A,0)-7+'Итог по классам'!$B152,,,),"ш")</f>
        <v>0</v>
      </c>
      <c r="IZ152" s="37">
        <f ca="1">COUNTIF(OFFSET(class9_2,MATCH(IZ$1,'9 класс'!$A:$A,0)-7+'Итог по классам'!$B152,,,),"Ф")</f>
        <v>0</v>
      </c>
      <c r="JA152" s="37">
        <f ca="1">COUNTIF(OFFSET(class9_2,MATCH(JA$1,'9 класс'!$A:$A,0)-7+'Итог по классам'!$B152,,,),"р")</f>
        <v>0</v>
      </c>
      <c r="JB152" s="37">
        <f ca="1">COUNTIF(OFFSET(class9_2,MATCH(JB$1,'9 класс'!$A:$A,0)-7+'Итог по классам'!$B152,,,),"ш")</f>
        <v>0</v>
      </c>
      <c r="JC152" s="38">
        <f ca="1">COUNTIF(OFFSET(class9_1,MATCH(JC$1,'9 класс'!$A:$A,0)-7+'Итог по классам'!$B152,,,),"Ф")</f>
        <v>0</v>
      </c>
      <c r="JD152" s="37">
        <f ca="1">COUNTIF(OFFSET(class9_1,MATCH(JD$1,'9 класс'!$A:$A,0)-7+'Итог по классам'!$B152,,,),"р")</f>
        <v>0</v>
      </c>
      <c r="JE152" s="37">
        <f ca="1">COUNTIF(OFFSET(class9_1,MATCH(JE$1,'9 класс'!$A:$A,0)-7+'Итог по классам'!$B152,,,),"ш")</f>
        <v>0</v>
      </c>
      <c r="JF152" s="37">
        <f ca="1">COUNTIF(OFFSET(class9_2,MATCH(JF$1,'9 класс'!$A:$A,0)-7+'Итог по классам'!$B152,,,),"Ф")</f>
        <v>0</v>
      </c>
      <c r="JG152" s="37">
        <f ca="1">COUNTIF(OFFSET(class9_2,MATCH(JG$1,'9 класс'!$A:$A,0)-7+'Итог по классам'!$B152,,,),"р")</f>
        <v>0</v>
      </c>
      <c r="JH152" s="37">
        <f ca="1">COUNTIF(OFFSET(class9_2,MATCH(JH$1,'9 класс'!$A:$A,0)-7+'Итог по классам'!$B152,,,),"ш")</f>
        <v>0</v>
      </c>
      <c r="JI152" s="38">
        <f ca="1">COUNTIF(OFFSET(class9_1,MATCH(JI$1,'9 класс'!$A:$A,0)-7+'Итог по классам'!$B152,,,),"Ф")</f>
        <v>0</v>
      </c>
      <c r="JJ152" s="37">
        <f ca="1">COUNTIF(OFFSET(class9_1,MATCH(JJ$1,'9 класс'!$A:$A,0)-7+'Итог по классам'!$B152,,,),"р")</f>
        <v>0</v>
      </c>
      <c r="JK152" s="37">
        <f ca="1">COUNTIF(OFFSET(class9_1,MATCH(JK$1,'9 класс'!$A:$A,0)-7+'Итог по классам'!$B152,,,),"ш")</f>
        <v>0</v>
      </c>
      <c r="JL152" s="37">
        <f ca="1">COUNTIF(OFFSET(class9_2,MATCH(JL$1,'9 класс'!$A:$A,0)-7+'Итог по классам'!$B152,,,),"Ф")</f>
        <v>0</v>
      </c>
      <c r="JM152" s="37">
        <f ca="1">COUNTIF(OFFSET(class9_2,MATCH(JM$1,'9 класс'!$A:$A,0)-7+'Итог по классам'!$B152,,,),"р")</f>
        <v>0</v>
      </c>
      <c r="JN152" s="37">
        <f ca="1">COUNTIF(OFFSET(class9_2,MATCH(JN$1,'9 класс'!$A:$A,0)-7+'Итог по классам'!$B152,,,),"ш")</f>
        <v>0</v>
      </c>
      <c r="JO152" s="38">
        <f ca="1">COUNTIF(OFFSET(class9_1,MATCH(JO$1,'9 класс'!$A:$A,0)-7+'Итог по классам'!$B152,,,),"Ф")</f>
        <v>0</v>
      </c>
      <c r="JP152" s="37">
        <f ca="1">COUNTIF(OFFSET(class9_1,MATCH(JP$1,'9 класс'!$A:$A,0)-7+'Итог по классам'!$B152,,,),"р")</f>
        <v>0</v>
      </c>
      <c r="JQ152" s="37">
        <f ca="1">COUNTIF(OFFSET(class9_1,MATCH(JQ$1,'9 класс'!$A:$A,0)-7+'Итог по классам'!$B152,,,),"ш")</f>
        <v>0</v>
      </c>
      <c r="JR152" s="37">
        <f ca="1">COUNTIF(OFFSET(class9_2,MATCH(JR$1,'9 класс'!$A:$A,0)-7+'Итог по классам'!$B152,,,),"Ф")</f>
        <v>0</v>
      </c>
      <c r="JS152" s="37">
        <f ca="1">COUNTIF(OFFSET(class9_2,MATCH(JS$1,'9 класс'!$A:$A,0)-7+'Итог по классам'!$B152,,,),"р")</f>
        <v>0</v>
      </c>
      <c r="JT152" s="37">
        <f ca="1">COUNTIF(OFFSET(class9_2,MATCH(JT$1,'9 класс'!$A:$A,0)-7+'Итог по классам'!$B152,,,),"ш")</f>
        <v>0</v>
      </c>
      <c r="JU152" s="38">
        <f ca="1">COUNTIF(OFFSET(class9_1,MATCH(JU$1,'9 класс'!$A:$A,0)-7+'Итог по классам'!$B152,,,),"Ф")</f>
        <v>0</v>
      </c>
      <c r="JV152" s="37">
        <f ca="1">COUNTIF(OFFSET(class9_1,MATCH(JV$1,'9 класс'!$A:$A,0)-7+'Итог по классам'!$B152,,,),"р")</f>
        <v>0</v>
      </c>
      <c r="JW152" s="37">
        <f ca="1">COUNTIF(OFFSET(class9_1,MATCH(JW$1,'9 класс'!$A:$A,0)-7+'Итог по классам'!$B152,,,),"ш")</f>
        <v>0</v>
      </c>
      <c r="JX152" s="37">
        <f ca="1">COUNTIF(OFFSET(class9_2,MATCH(JX$1,'9 класс'!$A:$A,0)-7+'Итог по классам'!$B152,,,),"Ф")</f>
        <v>0</v>
      </c>
      <c r="JY152" s="37">
        <f ca="1">COUNTIF(OFFSET(class9_2,MATCH(JY$1,'9 класс'!$A:$A,0)-7+'Итог по классам'!$B152,,,),"р")</f>
        <v>0</v>
      </c>
      <c r="JZ152" s="37">
        <f ca="1">COUNTIF(OFFSET(class9_2,MATCH(JZ$1,'9 класс'!$A:$A,0)-7+'Итог по классам'!$B152,,,),"ш")</f>
        <v>0</v>
      </c>
      <c r="KA152" s="38">
        <f ca="1">COUNTIF(OFFSET(class9_1,MATCH(KA$1,'9 класс'!$A:$A,0)-7+'Итог по классам'!$B152,,,),"Ф")</f>
        <v>0</v>
      </c>
      <c r="KB152" s="37">
        <f ca="1">COUNTIF(OFFSET(class9_1,MATCH(KB$1,'9 класс'!$A:$A,0)-7+'Итог по классам'!$B152,,,),"р")</f>
        <v>0</v>
      </c>
      <c r="KC152" s="37">
        <f ca="1">COUNTIF(OFFSET(class9_1,MATCH(KC$1,'9 класс'!$A:$A,0)-7+'Итог по классам'!$B152,,,),"ш")</f>
        <v>0</v>
      </c>
      <c r="KD152" s="37">
        <f ca="1">COUNTIF(OFFSET(class9_2,MATCH(KD$1,'9 класс'!$A:$A,0)-7+'Итог по классам'!$B152,,,),"Ф")</f>
        <v>0</v>
      </c>
      <c r="KE152" s="37">
        <f ca="1">COUNTIF(OFFSET(class9_2,MATCH(KE$1,'9 класс'!$A:$A,0)-7+'Итог по классам'!$B152,,,),"р")</f>
        <v>0</v>
      </c>
      <c r="KF152" s="37">
        <f ca="1">COUNTIF(OFFSET(class9_2,MATCH(KF$1,'9 класс'!$A:$A,0)-7+'Итог по классам'!$B152,,,),"ш")</f>
        <v>0</v>
      </c>
      <c r="KG152" s="38">
        <f ca="1">COUNTIF(OFFSET(class9_1,MATCH(KG$1,'9 класс'!$A:$A,0)-7+'Итог по классам'!$B152,,,),"Ф")</f>
        <v>0</v>
      </c>
      <c r="KH152" s="37">
        <f ca="1">COUNTIF(OFFSET(class9_1,MATCH(KH$1,'9 класс'!$A:$A,0)-7+'Итог по классам'!$B152,,,),"р")</f>
        <v>0</v>
      </c>
      <c r="KI152" s="37">
        <f ca="1">COUNTIF(OFFSET(class9_1,MATCH(KI$1,'9 класс'!$A:$A,0)-7+'Итог по классам'!$B152,,,),"ш")</f>
        <v>0</v>
      </c>
      <c r="KJ152" s="37">
        <f ca="1">COUNTIF(OFFSET(class9_2,MATCH(KJ$1,'9 класс'!$A:$A,0)-7+'Итог по классам'!$B152,,,),"Ф")</f>
        <v>0</v>
      </c>
      <c r="KK152" s="37">
        <f ca="1">COUNTIF(OFFSET(class9_2,MATCH(KK$1,'9 класс'!$A:$A,0)-7+'Итог по классам'!$B152,,,),"р")</f>
        <v>0</v>
      </c>
      <c r="KL152" s="37">
        <f ca="1">COUNTIF(OFFSET(class9_2,MATCH(KL$1,'9 класс'!$A:$A,0)-7+'Итог по классам'!$B152,,,),"ш")</f>
        <v>0</v>
      </c>
      <c r="KM152" s="38">
        <f ca="1">COUNTIF(OFFSET(class9_1,MATCH(KM$1,'9 класс'!$A:$A,0)-7+'Итог по классам'!$B152,,,),"Ф")</f>
        <v>0</v>
      </c>
      <c r="KN152" s="37">
        <f ca="1">COUNTIF(OFFSET(class9_1,MATCH(KN$1,'9 класс'!$A:$A,0)-7+'Итог по классам'!$B152,,,),"р")</f>
        <v>0</v>
      </c>
      <c r="KO152" s="37">
        <f ca="1">COUNTIF(OFFSET(class9_1,MATCH(KO$1,'9 класс'!$A:$A,0)-7+'Итог по классам'!$B152,,,),"ш")</f>
        <v>0</v>
      </c>
      <c r="KP152" s="37">
        <f ca="1">COUNTIF(OFFSET(class9_2,MATCH(KP$1,'9 класс'!$A:$A,0)-7+'Итог по классам'!$B152,,,),"Ф")</f>
        <v>0</v>
      </c>
      <c r="KQ152" s="37">
        <f ca="1">COUNTIF(OFFSET(class9_2,MATCH(KQ$1,'9 класс'!$A:$A,0)-7+'Итог по классам'!$B152,,,),"р")</f>
        <v>0</v>
      </c>
      <c r="KR152" s="37">
        <f ca="1">COUNTIF(OFFSET(class9_2,MATCH(KR$1,'9 класс'!$A:$A,0)-7+'Итог по классам'!$B152,,,),"ш")</f>
        <v>0</v>
      </c>
    </row>
    <row r="153" spans="1:304" x14ac:dyDescent="0.25">
      <c r="A153">
        <f t="shared" si="13"/>
        <v>1</v>
      </c>
      <c r="B153" s="37"/>
      <c r="C153" s="31" t="s">
        <v>77</v>
      </c>
      <c r="D153" s="1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  <c r="IM153" s="39"/>
      <c r="IN153" s="39"/>
      <c r="IO153" s="39"/>
      <c r="IP153" s="39"/>
      <c r="IQ153" s="39"/>
      <c r="IR153" s="39"/>
      <c r="IS153" s="39"/>
      <c r="IT153" s="39"/>
      <c r="IU153" s="39"/>
      <c r="IV153" s="39"/>
      <c r="IW153" s="39"/>
      <c r="IX153" s="39"/>
      <c r="IY153" s="39"/>
      <c r="IZ153" s="39"/>
      <c r="JA153" s="39"/>
      <c r="JB153" s="39"/>
      <c r="JC153" s="39"/>
      <c r="JD153" s="39"/>
      <c r="JE153" s="39"/>
      <c r="JF153" s="39"/>
      <c r="JG153" s="39"/>
      <c r="JH153" s="39"/>
      <c r="JI153" s="39"/>
      <c r="JJ153" s="39"/>
      <c r="JK153" s="39"/>
      <c r="JL153" s="39"/>
      <c r="JM153" s="39"/>
      <c r="JN153" s="39"/>
      <c r="JO153" s="39"/>
      <c r="JP153" s="39"/>
      <c r="JQ153" s="39"/>
      <c r="JR153" s="39"/>
      <c r="JS153" s="39"/>
      <c r="JT153" s="39"/>
      <c r="JU153" s="39"/>
      <c r="JV153" s="39"/>
      <c r="JW153" s="39"/>
      <c r="JX153" s="39"/>
      <c r="JY153" s="39"/>
      <c r="JZ153" s="39"/>
      <c r="KA153" s="39"/>
      <c r="KB153" s="39"/>
      <c r="KC153" s="39"/>
      <c r="KD153" s="39"/>
      <c r="KE153" s="39"/>
      <c r="KF153" s="39"/>
      <c r="KG153" s="39"/>
      <c r="KH153" s="39"/>
      <c r="KI153" s="39"/>
      <c r="KJ153" s="39"/>
      <c r="KK153" s="39"/>
      <c r="KL153" s="39"/>
      <c r="KM153" s="39"/>
      <c r="KN153" s="39"/>
      <c r="KO153" s="39"/>
      <c r="KP153" s="39"/>
      <c r="KQ153" s="39"/>
      <c r="KR153" s="39"/>
    </row>
    <row r="154" spans="1:304" x14ac:dyDescent="0.25">
      <c r="A154">
        <f>'10 класс'!C2</f>
        <v>1</v>
      </c>
      <c r="B154" s="37"/>
      <c r="C154" s="32" t="s">
        <v>74</v>
      </c>
      <c r="D154" s="32"/>
      <c r="E154" s="123" t="str">
        <f ca="1">"10 "&amp;CLEAN(OFFSET(cl10name,(E$1-1)*25,,,))</f>
        <v>10 1</v>
      </c>
      <c r="F154" s="124"/>
      <c r="G154" s="124"/>
      <c r="H154" s="124"/>
      <c r="I154" s="124"/>
      <c r="J154" s="124"/>
      <c r="K154" s="123" t="str">
        <f ca="1">"10 "&amp;CLEAN(OFFSET(cl10name,(K$1-1)*25,,,))</f>
        <v xml:space="preserve">10 </v>
      </c>
      <c r="L154" s="124"/>
      <c r="M154" s="124"/>
      <c r="N154" s="124"/>
      <c r="O154" s="124"/>
      <c r="P154" s="124"/>
      <c r="Q154" s="123" t="str">
        <f ca="1">"10 "&amp;CLEAN(OFFSET(cl10name,(Q$1-1)*25,,,))</f>
        <v xml:space="preserve">10 </v>
      </c>
      <c r="R154" s="124"/>
      <c r="S154" s="124"/>
      <c r="T154" s="124"/>
      <c r="U154" s="124"/>
      <c r="V154" s="124"/>
      <c r="W154" s="123" t="str">
        <f ca="1">"10 "&amp;CLEAN(OFFSET(cl10name,(W$1-1)*25,,,))</f>
        <v xml:space="preserve">10 </v>
      </c>
      <c r="X154" s="124"/>
      <c r="Y154" s="124"/>
      <c r="Z154" s="124"/>
      <c r="AA154" s="124"/>
      <c r="AB154" s="124"/>
      <c r="AC154" s="123" t="str">
        <f ca="1">"10 "&amp;CLEAN(OFFSET(cl10name,(AC$1-1)*25,,,))</f>
        <v xml:space="preserve">10 </v>
      </c>
      <c r="AD154" s="124"/>
      <c r="AE154" s="124"/>
      <c r="AF154" s="124"/>
      <c r="AG154" s="124"/>
      <c r="AH154" s="124"/>
      <c r="AI154" s="123" t="str">
        <f ca="1">"10 "&amp;CLEAN(OFFSET(cl10name,(AI$1-1)*25,,,))</f>
        <v xml:space="preserve">10 </v>
      </c>
      <c r="AJ154" s="124"/>
      <c r="AK154" s="124"/>
      <c r="AL154" s="124"/>
      <c r="AM154" s="124"/>
      <c r="AN154" s="124"/>
      <c r="AO154" s="123" t="str">
        <f ca="1">"10 "&amp;CLEAN(OFFSET(cl10name,(AO$1-1)*25,,,))</f>
        <v xml:space="preserve">10 </v>
      </c>
      <c r="AP154" s="124"/>
      <c r="AQ154" s="124"/>
      <c r="AR154" s="124"/>
      <c r="AS154" s="124"/>
      <c r="AT154" s="124"/>
      <c r="AU154" s="123" t="str">
        <f ca="1">"10 "&amp;CLEAN(OFFSET(cl10name,(AU$1-1)*25,,,))</f>
        <v xml:space="preserve">10 </v>
      </c>
      <c r="AV154" s="124"/>
      <c r="AW154" s="124"/>
      <c r="AX154" s="124"/>
      <c r="AY154" s="124"/>
      <c r="AZ154" s="124"/>
      <c r="BA154" s="123" t="str">
        <f ca="1">"10 "&amp;CLEAN(OFFSET(cl10name,(BA$1-1)*25,,,))</f>
        <v xml:space="preserve">10 </v>
      </c>
      <c r="BB154" s="124"/>
      <c r="BC154" s="124"/>
      <c r="BD154" s="124"/>
      <c r="BE154" s="124"/>
      <c r="BF154" s="124"/>
      <c r="BG154" s="123" t="str">
        <f ca="1">"10 "&amp;CLEAN(OFFSET(cl10name,(BG$1-1)*25,,,))</f>
        <v xml:space="preserve">10 </v>
      </c>
      <c r="BH154" s="124"/>
      <c r="BI154" s="124"/>
      <c r="BJ154" s="124"/>
      <c r="BK154" s="124"/>
      <c r="BL154" s="124"/>
      <c r="BM154" s="123" t="str">
        <f ca="1">"10 "&amp;CLEAN(OFFSET(cl10name,(BM$1-1)*25,,,))</f>
        <v xml:space="preserve">10 </v>
      </c>
      <c r="BN154" s="124"/>
      <c r="BO154" s="124"/>
      <c r="BP154" s="124"/>
      <c r="BQ154" s="124"/>
      <c r="BR154" s="124"/>
      <c r="BS154" s="123" t="str">
        <f ca="1">"10 "&amp;CLEAN(OFFSET(cl10name,(BS$1-1)*25,,,))</f>
        <v xml:space="preserve">10 </v>
      </c>
      <c r="BT154" s="124"/>
      <c r="BU154" s="124"/>
      <c r="BV154" s="124"/>
      <c r="BW154" s="124"/>
      <c r="BX154" s="124"/>
      <c r="BY154" s="123" t="str">
        <f ca="1">"10 "&amp;CLEAN(OFFSET(cl10name,(BY$1-1)*25,,,))</f>
        <v xml:space="preserve">10 </v>
      </c>
      <c r="BZ154" s="124"/>
      <c r="CA154" s="124"/>
      <c r="CB154" s="124"/>
      <c r="CC154" s="124"/>
      <c r="CD154" s="124"/>
      <c r="CE154" s="123" t="str">
        <f ca="1">"10 "&amp;CLEAN(OFFSET(cl10name,(CE$1-1)*25,,,))</f>
        <v xml:space="preserve">10 </v>
      </c>
      <c r="CF154" s="124"/>
      <c r="CG154" s="124"/>
      <c r="CH154" s="124"/>
      <c r="CI154" s="124"/>
      <c r="CJ154" s="124"/>
      <c r="CK154" s="123" t="str">
        <f ca="1">"10 "&amp;CLEAN(OFFSET(cl10name,(CK$1-1)*25,,,))</f>
        <v xml:space="preserve">10 </v>
      </c>
      <c r="CL154" s="124"/>
      <c r="CM154" s="124"/>
      <c r="CN154" s="124"/>
      <c r="CO154" s="124"/>
      <c r="CP154" s="124"/>
      <c r="CQ154" s="123" t="str">
        <f ca="1">"10 "&amp;CLEAN(OFFSET(cl10name,(CQ$1-1)*25,,,))</f>
        <v xml:space="preserve">10 </v>
      </c>
      <c r="CR154" s="124"/>
      <c r="CS154" s="124"/>
      <c r="CT154" s="124"/>
      <c r="CU154" s="124"/>
      <c r="CV154" s="124"/>
      <c r="CW154" s="123" t="str">
        <f ca="1">"10 "&amp;CLEAN(OFFSET(cl10name,(CW$1-1)*25,,,))</f>
        <v xml:space="preserve">10 </v>
      </c>
      <c r="CX154" s="124"/>
      <c r="CY154" s="124"/>
      <c r="CZ154" s="124"/>
      <c r="DA154" s="124"/>
      <c r="DB154" s="124"/>
      <c r="DC154" s="123" t="str">
        <f ca="1">"10 "&amp;CLEAN(OFFSET(cl10name,(DC$1-1)*25,,,))</f>
        <v xml:space="preserve">10 </v>
      </c>
      <c r="DD154" s="124"/>
      <c r="DE154" s="124"/>
      <c r="DF154" s="124"/>
      <c r="DG154" s="124"/>
      <c r="DH154" s="124"/>
      <c r="DI154" s="123" t="str">
        <f ca="1">"10 "&amp;CLEAN(OFFSET(cl10name,(DI$1-1)*25,,,))</f>
        <v xml:space="preserve">10 </v>
      </c>
      <c r="DJ154" s="124"/>
      <c r="DK154" s="124"/>
      <c r="DL154" s="124"/>
      <c r="DM154" s="124"/>
      <c r="DN154" s="124"/>
      <c r="DO154" s="123" t="str">
        <f ca="1">"10 "&amp;CLEAN(OFFSET(cl10name,(DO$1-1)*25,,,))</f>
        <v xml:space="preserve">10 </v>
      </c>
      <c r="DP154" s="124"/>
      <c r="DQ154" s="124"/>
      <c r="DR154" s="124"/>
      <c r="DS154" s="124"/>
      <c r="DT154" s="124"/>
      <c r="DU154" s="123" t="str">
        <f ca="1">"10 "&amp;CLEAN(OFFSET(cl10name,(DU$1-1)*25,,,))</f>
        <v xml:space="preserve">10 </v>
      </c>
      <c r="DV154" s="124"/>
      <c r="DW154" s="124"/>
      <c r="DX154" s="124"/>
      <c r="DY154" s="124"/>
      <c r="DZ154" s="124"/>
      <c r="EA154" s="123" t="str">
        <f ca="1">"10 "&amp;CLEAN(OFFSET(cl10name,(EA$1-1)*25,,,))</f>
        <v xml:space="preserve">10 </v>
      </c>
      <c r="EB154" s="124"/>
      <c r="EC154" s="124"/>
      <c r="ED154" s="124"/>
      <c r="EE154" s="124"/>
      <c r="EF154" s="124"/>
      <c r="EG154" s="123" t="str">
        <f ca="1">"10 "&amp;CLEAN(OFFSET(cl10name,(EG$1-1)*25,,,))</f>
        <v xml:space="preserve">10 </v>
      </c>
      <c r="EH154" s="124"/>
      <c r="EI154" s="124"/>
      <c r="EJ154" s="124"/>
      <c r="EK154" s="124"/>
      <c r="EL154" s="124"/>
      <c r="EM154" s="123" t="str">
        <f ca="1">"10 "&amp;CLEAN(OFFSET(cl10name,(EM$1-1)*25,,,))</f>
        <v xml:space="preserve">10 </v>
      </c>
      <c r="EN154" s="124"/>
      <c r="EO154" s="124"/>
      <c r="EP154" s="124"/>
      <c r="EQ154" s="124"/>
      <c r="ER154" s="124"/>
      <c r="ES154" s="123" t="str">
        <f ca="1">"10 "&amp;CLEAN(OFFSET(cl10name,(ES$1-1)*25,,,))</f>
        <v xml:space="preserve">10 </v>
      </c>
      <c r="ET154" s="124"/>
      <c r="EU154" s="124"/>
      <c r="EV154" s="124"/>
      <c r="EW154" s="124"/>
      <c r="EX154" s="124"/>
      <c r="EY154" s="123" t="str">
        <f ca="1">"10 "&amp;CLEAN(OFFSET(cl10name,(EY$1-1)*25,,,))</f>
        <v xml:space="preserve">10 </v>
      </c>
      <c r="EZ154" s="124"/>
      <c r="FA154" s="124"/>
      <c r="FB154" s="124"/>
      <c r="FC154" s="124"/>
      <c r="FD154" s="124"/>
      <c r="FE154" s="123" t="str">
        <f ca="1">"10 "&amp;CLEAN(OFFSET(cl10name,(FE$1-1)*25,,,))</f>
        <v xml:space="preserve">10 </v>
      </c>
      <c r="FF154" s="124"/>
      <c r="FG154" s="124"/>
      <c r="FH154" s="124"/>
      <c r="FI154" s="124"/>
      <c r="FJ154" s="124"/>
      <c r="FK154" s="123" t="str">
        <f ca="1">"10 "&amp;CLEAN(OFFSET(cl10name,(FK$1-1)*25,,,))</f>
        <v xml:space="preserve">10 </v>
      </c>
      <c r="FL154" s="124"/>
      <c r="FM154" s="124"/>
      <c r="FN154" s="124"/>
      <c r="FO154" s="124"/>
      <c r="FP154" s="124"/>
      <c r="FQ154" s="123" t="str">
        <f ca="1">"10 "&amp;CLEAN(OFFSET(cl10name,(FQ$1-1)*25,,,))</f>
        <v xml:space="preserve">10 </v>
      </c>
      <c r="FR154" s="124"/>
      <c r="FS154" s="124"/>
      <c r="FT154" s="124"/>
      <c r="FU154" s="124"/>
      <c r="FV154" s="124"/>
      <c r="FW154" s="123" t="str">
        <f ca="1">"10 "&amp;CLEAN(OFFSET(cl10name,(FW$1-1)*25,,,))</f>
        <v xml:space="preserve">10 </v>
      </c>
      <c r="FX154" s="124"/>
      <c r="FY154" s="124"/>
      <c r="FZ154" s="124"/>
      <c r="GA154" s="124"/>
      <c r="GB154" s="124"/>
      <c r="GC154" s="123" t="str">
        <f ca="1">"10 "&amp;CLEAN(OFFSET(cl10name,(GC$1-1)*25,,,))</f>
        <v xml:space="preserve">10 </v>
      </c>
      <c r="GD154" s="124"/>
      <c r="GE154" s="124"/>
      <c r="GF154" s="124"/>
      <c r="GG154" s="124"/>
      <c r="GH154" s="124"/>
      <c r="GI154" s="123" t="str">
        <f ca="1">"10 "&amp;CLEAN(OFFSET(cl10name,(GI$1-1)*25,,,))</f>
        <v xml:space="preserve">10 </v>
      </c>
      <c r="GJ154" s="124"/>
      <c r="GK154" s="124"/>
      <c r="GL154" s="124"/>
      <c r="GM154" s="124"/>
      <c r="GN154" s="124"/>
      <c r="GO154" s="123" t="str">
        <f ca="1">"10 "&amp;CLEAN(OFFSET(cl10name,(GO$1-1)*25,,,))</f>
        <v xml:space="preserve">10 </v>
      </c>
      <c r="GP154" s="124"/>
      <c r="GQ154" s="124"/>
      <c r="GR154" s="124"/>
      <c r="GS154" s="124"/>
      <c r="GT154" s="124"/>
      <c r="GU154" s="123" t="str">
        <f ca="1">"10 "&amp;CLEAN(OFFSET(cl10name,(GU$1-1)*25,,,))</f>
        <v xml:space="preserve">10 </v>
      </c>
      <c r="GV154" s="124"/>
      <c r="GW154" s="124"/>
      <c r="GX154" s="124"/>
      <c r="GY154" s="124"/>
      <c r="GZ154" s="124"/>
      <c r="HA154" s="123" t="str">
        <f ca="1">"10 "&amp;CLEAN(OFFSET(cl10name,(HA$1-1)*25,,,))</f>
        <v xml:space="preserve">10 </v>
      </c>
      <c r="HB154" s="124"/>
      <c r="HC154" s="124"/>
      <c r="HD154" s="124"/>
      <c r="HE154" s="124"/>
      <c r="HF154" s="124"/>
      <c r="HG154" s="123" t="str">
        <f ca="1">"10 "&amp;CLEAN(OFFSET(cl10name,(HG$1-1)*25,,,))</f>
        <v xml:space="preserve">10 </v>
      </c>
      <c r="HH154" s="124"/>
      <c r="HI154" s="124"/>
      <c r="HJ154" s="124"/>
      <c r="HK154" s="124"/>
      <c r="HL154" s="124"/>
      <c r="HM154" s="123" t="str">
        <f ca="1">"10 "&amp;CLEAN(OFFSET(cl10name,(HM$1-1)*25,,,))</f>
        <v xml:space="preserve">10 </v>
      </c>
      <c r="HN154" s="124"/>
      <c r="HO154" s="124"/>
      <c r="HP154" s="124"/>
      <c r="HQ154" s="124"/>
      <c r="HR154" s="124"/>
      <c r="HS154" s="123" t="str">
        <f ca="1">"10 "&amp;CLEAN(OFFSET(cl10name,(HS$1-1)*25,,,))</f>
        <v xml:space="preserve">10 </v>
      </c>
      <c r="HT154" s="124"/>
      <c r="HU154" s="124"/>
      <c r="HV154" s="124"/>
      <c r="HW154" s="124"/>
      <c r="HX154" s="124"/>
      <c r="HY154" s="123" t="str">
        <f ca="1">"10 "&amp;CLEAN(OFFSET(cl10name,(HY$1-1)*25,,,))</f>
        <v xml:space="preserve">10 </v>
      </c>
      <c r="HZ154" s="124"/>
      <c r="IA154" s="124"/>
      <c r="IB154" s="124"/>
      <c r="IC154" s="124"/>
      <c r="ID154" s="124"/>
      <c r="IE154" s="123" t="str">
        <f ca="1">"10 "&amp;CLEAN(OFFSET(cl10name,(IE$1-1)*25,,,))</f>
        <v xml:space="preserve">10 </v>
      </c>
      <c r="IF154" s="124"/>
      <c r="IG154" s="124"/>
      <c r="IH154" s="124"/>
      <c r="II154" s="124"/>
      <c r="IJ154" s="124"/>
      <c r="IK154" s="123" t="str">
        <f ca="1">"10 "&amp;CLEAN(OFFSET(cl10name,(IK$1-1)*25,,,))</f>
        <v xml:space="preserve">10 </v>
      </c>
      <c r="IL154" s="124"/>
      <c r="IM154" s="124"/>
      <c r="IN154" s="124"/>
      <c r="IO154" s="124"/>
      <c r="IP154" s="124"/>
      <c r="IQ154" s="123" t="str">
        <f ca="1">"10 "&amp;CLEAN(OFFSET(cl10name,(IQ$1-1)*25,,,))</f>
        <v xml:space="preserve">10 </v>
      </c>
      <c r="IR154" s="124"/>
      <c r="IS154" s="124"/>
      <c r="IT154" s="124"/>
      <c r="IU154" s="124"/>
      <c r="IV154" s="124"/>
      <c r="IW154" s="123" t="str">
        <f ca="1">"10 "&amp;CLEAN(OFFSET(cl10name,(IW$1-1)*25,,,))</f>
        <v xml:space="preserve">10 </v>
      </c>
      <c r="IX154" s="124"/>
      <c r="IY154" s="124"/>
      <c r="IZ154" s="124"/>
      <c r="JA154" s="124"/>
      <c r="JB154" s="124"/>
      <c r="JC154" s="123" t="str">
        <f ca="1">"10 "&amp;CLEAN(OFFSET(cl10name,(JC$1-1)*25,,,))</f>
        <v xml:space="preserve">10 </v>
      </c>
      <c r="JD154" s="124"/>
      <c r="JE154" s="124"/>
      <c r="JF154" s="124"/>
      <c r="JG154" s="124"/>
      <c r="JH154" s="124"/>
      <c r="JI154" s="123" t="str">
        <f ca="1">"10 "&amp;CLEAN(OFFSET(cl10name,(JI$1-1)*25,,,))</f>
        <v xml:space="preserve">10 </v>
      </c>
      <c r="JJ154" s="124"/>
      <c r="JK154" s="124"/>
      <c r="JL154" s="124"/>
      <c r="JM154" s="124"/>
      <c r="JN154" s="124"/>
      <c r="JO154" s="123" t="str">
        <f ca="1">"10 "&amp;CLEAN(OFFSET(cl10name,(JO$1-1)*25,,,))</f>
        <v xml:space="preserve">10 </v>
      </c>
      <c r="JP154" s="124"/>
      <c r="JQ154" s="124"/>
      <c r="JR154" s="124"/>
      <c r="JS154" s="124"/>
      <c r="JT154" s="124"/>
      <c r="JU154" s="123" t="str">
        <f ca="1">"10 "&amp;CLEAN(OFFSET(cl10name,(JU$1-1)*25,,,))</f>
        <v xml:space="preserve">10 </v>
      </c>
      <c r="JV154" s="124"/>
      <c r="JW154" s="124"/>
      <c r="JX154" s="124"/>
      <c r="JY154" s="124"/>
      <c r="JZ154" s="124"/>
      <c r="KA154" s="123" t="str">
        <f ca="1">"10 "&amp;CLEAN(OFFSET(cl10name,(KA$1-1)*25,,,))</f>
        <v xml:space="preserve">10 </v>
      </c>
      <c r="KB154" s="124"/>
      <c r="KC154" s="124"/>
      <c r="KD154" s="124"/>
      <c r="KE154" s="124"/>
      <c r="KF154" s="124"/>
      <c r="KG154" s="123" t="str">
        <f ca="1">"10 "&amp;CLEAN(OFFSET(cl10name,(KG$1-1)*25,,,))</f>
        <v xml:space="preserve">10 </v>
      </c>
      <c r="KH154" s="124"/>
      <c r="KI154" s="124"/>
      <c r="KJ154" s="124"/>
      <c r="KK154" s="124"/>
      <c r="KL154" s="124"/>
      <c r="KM154" s="123" t="str">
        <f ca="1">"10 "&amp;CLEAN(OFFSET(cl10name,(KM$1-1)*25,,,))</f>
        <v xml:space="preserve">10 </v>
      </c>
      <c r="KN154" s="124"/>
      <c r="KO154" s="124"/>
      <c r="KP154" s="124"/>
      <c r="KQ154" s="124"/>
      <c r="KR154" s="124"/>
    </row>
    <row r="155" spans="1:304" x14ac:dyDescent="0.25">
      <c r="A155">
        <f t="shared" ref="A155:A177" si="14">A154</f>
        <v>1</v>
      </c>
      <c r="B155" s="37">
        <v>1</v>
      </c>
      <c r="C155" s="3" t="s">
        <v>0</v>
      </c>
      <c r="D155" s="3" t="s">
        <v>74</v>
      </c>
      <c r="E155" s="37">
        <f ca="1">COUNTIF(OFFSET(class10_1,MATCH(E$1,'10 класс'!$A:$A,0)-7+'Итог по классам'!$B155,,,),"Ф")</f>
        <v>0</v>
      </c>
      <c r="F155" s="37">
        <f ca="1">COUNTIF(OFFSET(class10_1,MATCH(F$1,'10 класс'!$A:$A,0)-7+'Итог по классам'!$B155,,,),"р")</f>
        <v>0</v>
      </c>
      <c r="G155" s="37">
        <f ca="1">COUNTIF(OFFSET(class10_1,MATCH(G$1,'10 класс'!$A:$A,0)-7+'Итог по классам'!$B155,,,),"ш")</f>
        <v>2</v>
      </c>
      <c r="H155" s="37">
        <f ca="1">COUNTIF(OFFSET(class10_2,MATCH(H$1,'10 класс'!$A:$A,0)-7+'Итог по классам'!$B155,,,),"Ф")</f>
        <v>0</v>
      </c>
      <c r="I155" s="37">
        <f ca="1">COUNTIF(OFFSET(class10_2,MATCH(I$1,'10 класс'!$A:$A,0)-7+'Итог по классам'!$B155,,,),"р")</f>
        <v>0</v>
      </c>
      <c r="J155" s="37">
        <f ca="1">COUNTIF(OFFSET(class10_2,MATCH(J$1,'10 класс'!$A:$A,0)-7+'Итог по классам'!$B155,,,),"ш")</f>
        <v>3</v>
      </c>
      <c r="K155" s="38">
        <f ca="1">COUNTIF(OFFSET(class10_1,MATCH(K$1,'10 класс'!$A:$A,0)-7+'Итог по классам'!$B155,,,),"Ф")</f>
        <v>0</v>
      </c>
      <c r="L155" s="37">
        <f ca="1">COUNTIF(OFFSET(class10_1,MATCH(L$1,'10 класс'!$A:$A,0)-7+'Итог по классам'!$B155,,,),"р")</f>
        <v>0</v>
      </c>
      <c r="M155" s="37">
        <f ca="1">COUNTIF(OFFSET(class10_1,MATCH(M$1,'10 класс'!$A:$A,0)-7+'Итог по классам'!$B155,,,),"ш")</f>
        <v>0</v>
      </c>
      <c r="N155" s="37">
        <f ca="1">COUNTIF(OFFSET(class10_2,MATCH(N$1,'10 класс'!$A:$A,0)-7+'Итог по классам'!$B155,,,),"Ф")</f>
        <v>0</v>
      </c>
      <c r="O155" s="37">
        <f ca="1">COUNTIF(OFFSET(class10_2,MATCH(O$1,'10 класс'!$A:$A,0)-7+'Итог по классам'!$B155,,,),"р")</f>
        <v>0</v>
      </c>
      <c r="P155" s="37">
        <f ca="1">COUNTIF(OFFSET(class10_2,MATCH(P$1,'10 класс'!$A:$A,0)-7+'Итог по классам'!$B155,,,),"ш")</f>
        <v>0</v>
      </c>
      <c r="Q155" s="38">
        <f ca="1">COUNTIF(OFFSET(class10_1,MATCH(Q$1,'10 класс'!$A:$A,0)-7+'Итог по классам'!$B155,,,),"Ф")</f>
        <v>0</v>
      </c>
      <c r="R155" s="37">
        <f ca="1">COUNTIF(OFFSET(class10_1,MATCH(R$1,'10 класс'!$A:$A,0)-7+'Итог по классам'!$B155,,,),"р")</f>
        <v>0</v>
      </c>
      <c r="S155" s="37">
        <f ca="1">COUNTIF(OFFSET(class10_1,MATCH(S$1,'10 класс'!$A:$A,0)-7+'Итог по классам'!$B155,,,),"ш")</f>
        <v>0</v>
      </c>
      <c r="T155" s="37">
        <f ca="1">COUNTIF(OFFSET(class10_2,MATCH(T$1,'10 класс'!$A:$A,0)-7+'Итог по классам'!$B155,,,),"Ф")</f>
        <v>0</v>
      </c>
      <c r="U155" s="37">
        <f ca="1">COUNTIF(OFFSET(class10_2,MATCH(U$1,'10 класс'!$A:$A,0)-7+'Итог по классам'!$B155,,,),"р")</f>
        <v>0</v>
      </c>
      <c r="V155" s="37">
        <f ca="1">COUNTIF(OFFSET(class10_2,MATCH(V$1,'10 класс'!$A:$A,0)-7+'Итог по классам'!$B155,,,),"ш")</f>
        <v>0</v>
      </c>
      <c r="W155" s="38">
        <f ca="1">COUNTIF(OFFSET(class10_1,MATCH(W$1,'10 класс'!$A:$A,0)-7+'Итог по классам'!$B155,,,),"Ф")</f>
        <v>0</v>
      </c>
      <c r="X155" s="37">
        <f ca="1">COUNTIF(OFFSET(class10_1,MATCH(X$1,'10 класс'!$A:$A,0)-7+'Итог по классам'!$B155,,,),"р")</f>
        <v>0</v>
      </c>
      <c r="Y155" s="37">
        <f ca="1">COUNTIF(OFFSET(class10_1,MATCH(Y$1,'10 класс'!$A:$A,0)-7+'Итог по классам'!$B155,,,),"ш")</f>
        <v>0</v>
      </c>
      <c r="Z155" s="37">
        <f ca="1">COUNTIF(OFFSET(class10_2,MATCH(Z$1,'10 класс'!$A:$A,0)-7+'Итог по классам'!$B155,,,),"Ф")</f>
        <v>0</v>
      </c>
      <c r="AA155" s="37">
        <f ca="1">COUNTIF(OFFSET(class10_2,MATCH(AA$1,'10 класс'!$A:$A,0)-7+'Итог по классам'!$B155,,,),"р")</f>
        <v>0</v>
      </c>
      <c r="AB155" s="37">
        <f ca="1">COUNTIF(OFFSET(class10_2,MATCH(AB$1,'10 класс'!$A:$A,0)-7+'Итог по классам'!$B155,,,),"ш")</f>
        <v>0</v>
      </c>
      <c r="AC155" s="38">
        <f ca="1">COUNTIF(OFFSET(class10_1,MATCH(AC$1,'10 класс'!$A:$A,0)-7+'Итог по классам'!$B155,,,),"Ф")</f>
        <v>0</v>
      </c>
      <c r="AD155" s="37">
        <f ca="1">COUNTIF(OFFSET(class10_1,MATCH(AD$1,'10 класс'!$A:$A,0)-7+'Итог по классам'!$B155,,,),"р")</f>
        <v>0</v>
      </c>
      <c r="AE155" s="37">
        <f ca="1">COUNTIF(OFFSET(class10_1,MATCH(AE$1,'10 класс'!$A:$A,0)-7+'Итог по классам'!$B155,,,),"ш")</f>
        <v>0</v>
      </c>
      <c r="AF155" s="37">
        <f ca="1">COUNTIF(OFFSET(class10_2,MATCH(AF$1,'10 класс'!$A:$A,0)-7+'Итог по классам'!$B155,,,),"Ф")</f>
        <v>0</v>
      </c>
      <c r="AG155" s="37">
        <f ca="1">COUNTIF(OFFSET(class10_2,MATCH(AG$1,'10 класс'!$A:$A,0)-7+'Итог по классам'!$B155,,,),"р")</f>
        <v>0</v>
      </c>
      <c r="AH155" s="37">
        <f ca="1">COUNTIF(OFFSET(class10_2,MATCH(AH$1,'10 класс'!$A:$A,0)-7+'Итог по классам'!$B155,,,),"ш")</f>
        <v>0</v>
      </c>
      <c r="AI155" s="38">
        <f ca="1">COUNTIF(OFFSET(class10_1,MATCH(AI$1,'10 класс'!$A:$A,0)-7+'Итог по классам'!$B155,,,),"Ф")</f>
        <v>0</v>
      </c>
      <c r="AJ155" s="37">
        <f ca="1">COUNTIF(OFFSET(class10_1,MATCH(AJ$1,'10 класс'!$A:$A,0)-7+'Итог по классам'!$B155,,,),"р")</f>
        <v>0</v>
      </c>
      <c r="AK155" s="37">
        <f ca="1">COUNTIF(OFFSET(class10_1,MATCH(AK$1,'10 класс'!$A:$A,0)-7+'Итог по классам'!$B155,,,),"ш")</f>
        <v>0</v>
      </c>
      <c r="AL155" s="37">
        <f ca="1">COUNTIF(OFFSET(class10_2,MATCH(AL$1,'10 класс'!$A:$A,0)-7+'Итог по классам'!$B155,,,),"Ф")</f>
        <v>0</v>
      </c>
      <c r="AM155" s="37">
        <f ca="1">COUNTIF(OFFSET(class10_2,MATCH(AM$1,'10 класс'!$A:$A,0)-7+'Итог по классам'!$B155,,,),"р")</f>
        <v>0</v>
      </c>
      <c r="AN155" s="37">
        <f ca="1">COUNTIF(OFFSET(class10_2,MATCH(AN$1,'10 класс'!$A:$A,0)-7+'Итог по классам'!$B155,,,),"ш")</f>
        <v>0</v>
      </c>
      <c r="AO155" s="38">
        <f ca="1">COUNTIF(OFFSET(class10_1,MATCH(AO$1,'10 класс'!$A:$A,0)-7+'Итог по классам'!$B155,,,),"Ф")</f>
        <v>0</v>
      </c>
      <c r="AP155" s="37">
        <f ca="1">COUNTIF(OFFSET(class10_1,MATCH(AP$1,'10 класс'!$A:$A,0)-7+'Итог по классам'!$B155,,,),"р")</f>
        <v>0</v>
      </c>
      <c r="AQ155" s="37">
        <f ca="1">COUNTIF(OFFSET(class10_1,MATCH(AQ$1,'10 класс'!$A:$A,0)-7+'Итог по классам'!$B155,,,),"ш")</f>
        <v>0</v>
      </c>
      <c r="AR155" s="37">
        <f ca="1">COUNTIF(OFFSET(class10_2,MATCH(AR$1,'10 класс'!$A:$A,0)-7+'Итог по классам'!$B155,,,),"Ф")</f>
        <v>0</v>
      </c>
      <c r="AS155" s="37">
        <f ca="1">COUNTIF(OFFSET(class10_2,MATCH(AS$1,'10 класс'!$A:$A,0)-7+'Итог по классам'!$B155,,,),"р")</f>
        <v>0</v>
      </c>
      <c r="AT155" s="37">
        <f ca="1">COUNTIF(OFFSET(class10_2,MATCH(AT$1,'10 класс'!$A:$A,0)-7+'Итог по классам'!$B155,,,),"ш")</f>
        <v>0</v>
      </c>
      <c r="AU155" s="38" t="e">
        <f ca="1">COUNTIF(OFFSET(class10_1,MATCH(AU$1,'10 класс'!$A:$A,0)-7+'Итог по классам'!$B155,,,),"Ф")</f>
        <v>#N/A</v>
      </c>
      <c r="AV155" s="37" t="e">
        <f ca="1">COUNTIF(OFFSET(class10_1,MATCH(AV$1,'10 класс'!$A:$A,0)-7+'Итог по классам'!$B155,,,),"р")</f>
        <v>#N/A</v>
      </c>
      <c r="AW155" s="37" t="e">
        <f ca="1">COUNTIF(OFFSET(class10_1,MATCH(AW$1,'10 класс'!$A:$A,0)-7+'Итог по классам'!$B155,,,),"ш")</f>
        <v>#N/A</v>
      </c>
      <c r="AX155" s="37" t="e">
        <f ca="1">COUNTIF(OFFSET(class10_2,MATCH(AX$1,'10 класс'!$A:$A,0)-7+'Итог по классам'!$B155,,,),"Ф")</f>
        <v>#N/A</v>
      </c>
      <c r="AY155" s="37" t="e">
        <f ca="1">COUNTIF(OFFSET(class10_2,MATCH(AY$1,'10 класс'!$A:$A,0)-7+'Итог по классам'!$B155,,,),"р")</f>
        <v>#N/A</v>
      </c>
      <c r="AZ155" s="37" t="e">
        <f ca="1">COUNTIF(OFFSET(class10_2,MATCH(AZ$1,'10 класс'!$A:$A,0)-7+'Итог по классам'!$B155,,,),"ш")</f>
        <v>#N/A</v>
      </c>
      <c r="BA155" s="38" t="e">
        <f ca="1">COUNTIF(OFFSET(class10_1,MATCH(BA$1,'10 класс'!$A:$A,0)-7+'Итог по классам'!$B155,,,),"Ф")</f>
        <v>#N/A</v>
      </c>
      <c r="BB155" s="37" t="e">
        <f ca="1">COUNTIF(OFFSET(class10_1,MATCH(BB$1,'10 класс'!$A:$A,0)-7+'Итог по классам'!$B155,,,),"р")</f>
        <v>#N/A</v>
      </c>
      <c r="BC155" s="37" t="e">
        <f ca="1">COUNTIF(OFFSET(class10_1,MATCH(BC$1,'10 класс'!$A:$A,0)-7+'Итог по классам'!$B155,,,),"ш")</f>
        <v>#N/A</v>
      </c>
      <c r="BD155" s="37" t="e">
        <f ca="1">COUNTIF(OFFSET(class10_2,MATCH(BD$1,'10 класс'!$A:$A,0)-7+'Итог по классам'!$B155,,,),"Ф")</f>
        <v>#N/A</v>
      </c>
      <c r="BE155" s="37" t="e">
        <f ca="1">COUNTIF(OFFSET(class10_2,MATCH(BE$1,'10 класс'!$A:$A,0)-7+'Итог по классам'!$B155,,,),"р")</f>
        <v>#N/A</v>
      </c>
      <c r="BF155" s="37" t="e">
        <f ca="1">COUNTIF(OFFSET(class10_2,MATCH(BF$1,'10 класс'!$A:$A,0)-7+'Итог по классам'!$B155,,,),"ш")</f>
        <v>#N/A</v>
      </c>
      <c r="BG155" s="38" t="e">
        <f ca="1">COUNTIF(OFFSET(class10_1,MATCH(BG$1,'10 класс'!$A:$A,0)-7+'Итог по классам'!$B155,,,),"Ф")</f>
        <v>#N/A</v>
      </c>
      <c r="BH155" s="37" t="e">
        <f ca="1">COUNTIF(OFFSET(class10_1,MATCH(BH$1,'10 класс'!$A:$A,0)-7+'Итог по классам'!$B155,,,),"р")</f>
        <v>#N/A</v>
      </c>
      <c r="BI155" s="37" t="e">
        <f ca="1">COUNTIF(OFFSET(class10_1,MATCH(BI$1,'10 класс'!$A:$A,0)-7+'Итог по классам'!$B155,,,),"ш")</f>
        <v>#N/A</v>
      </c>
      <c r="BJ155" s="37" t="e">
        <f ca="1">COUNTIF(OFFSET(class10_2,MATCH(BJ$1,'10 класс'!$A:$A,0)-7+'Итог по классам'!$B155,,,),"Ф")</f>
        <v>#N/A</v>
      </c>
      <c r="BK155" s="37" t="e">
        <f ca="1">COUNTIF(OFFSET(class10_2,MATCH(BK$1,'10 класс'!$A:$A,0)-7+'Итог по классам'!$B155,,,),"р")</f>
        <v>#N/A</v>
      </c>
      <c r="BL155" s="37" t="e">
        <f ca="1">COUNTIF(OFFSET(class10_2,MATCH(BL$1,'10 класс'!$A:$A,0)-7+'Итог по классам'!$B155,,,),"ш")</f>
        <v>#N/A</v>
      </c>
      <c r="BM155" s="38" t="e">
        <f ca="1">COUNTIF(OFFSET(class10_1,MATCH(BM$1,'10 класс'!$A:$A,0)-7+'Итог по классам'!$B155,,,),"Ф")</f>
        <v>#N/A</v>
      </c>
      <c r="BN155" s="37" t="e">
        <f ca="1">COUNTIF(OFFSET(class10_1,MATCH(BN$1,'10 класс'!$A:$A,0)-7+'Итог по классам'!$B155,,,),"р")</f>
        <v>#N/A</v>
      </c>
      <c r="BO155" s="37" t="e">
        <f ca="1">COUNTIF(OFFSET(class10_1,MATCH(BO$1,'10 класс'!$A:$A,0)-7+'Итог по классам'!$B155,,,),"ш")</f>
        <v>#N/A</v>
      </c>
      <c r="BP155" s="37" t="e">
        <f ca="1">COUNTIF(OFFSET(class10_2,MATCH(BP$1,'10 класс'!$A:$A,0)-7+'Итог по классам'!$B155,,,),"Ф")</f>
        <v>#N/A</v>
      </c>
      <c r="BQ155" s="37" t="e">
        <f ca="1">COUNTIF(OFFSET(class10_2,MATCH(BQ$1,'10 класс'!$A:$A,0)-7+'Итог по классам'!$B155,,,),"р")</f>
        <v>#N/A</v>
      </c>
      <c r="BR155" s="37" t="e">
        <f ca="1">COUNTIF(OFFSET(class10_2,MATCH(BR$1,'10 класс'!$A:$A,0)-7+'Итог по классам'!$B155,,,),"ш")</f>
        <v>#N/A</v>
      </c>
      <c r="BS155" s="38" t="e">
        <f ca="1">COUNTIF(OFFSET(class10_1,MATCH(BS$1,'10 класс'!$A:$A,0)-7+'Итог по классам'!$B155,,,),"Ф")</f>
        <v>#N/A</v>
      </c>
      <c r="BT155" s="37" t="e">
        <f ca="1">COUNTIF(OFFSET(class10_1,MATCH(BT$1,'10 класс'!$A:$A,0)-7+'Итог по классам'!$B155,,,),"р")</f>
        <v>#N/A</v>
      </c>
      <c r="BU155" s="37" t="e">
        <f ca="1">COUNTIF(OFFSET(class10_1,MATCH(BU$1,'10 класс'!$A:$A,0)-7+'Итог по классам'!$B155,,,),"ш")</f>
        <v>#N/A</v>
      </c>
      <c r="BV155" s="37" t="e">
        <f ca="1">COUNTIF(OFFSET(class10_2,MATCH(BV$1,'10 класс'!$A:$A,0)-7+'Итог по классам'!$B155,,,),"Ф")</f>
        <v>#N/A</v>
      </c>
      <c r="BW155" s="37" t="e">
        <f ca="1">COUNTIF(OFFSET(class10_2,MATCH(BW$1,'10 класс'!$A:$A,0)-7+'Итог по классам'!$B155,,,),"р")</f>
        <v>#N/A</v>
      </c>
      <c r="BX155" s="37" t="e">
        <f ca="1">COUNTIF(OFFSET(class10_2,MATCH(BX$1,'10 класс'!$A:$A,0)-7+'Итог по классам'!$B155,,,),"ш")</f>
        <v>#N/A</v>
      </c>
      <c r="BY155" s="38" t="e">
        <f ca="1">COUNTIF(OFFSET(class10_1,MATCH(BY$1,'10 класс'!$A:$A,0)-7+'Итог по классам'!$B155,,,),"Ф")</f>
        <v>#N/A</v>
      </c>
      <c r="BZ155" s="37" t="e">
        <f ca="1">COUNTIF(OFFSET(class10_1,MATCH(BZ$1,'10 класс'!$A:$A,0)-7+'Итог по классам'!$B155,,,),"р")</f>
        <v>#N/A</v>
      </c>
      <c r="CA155" s="37" t="e">
        <f ca="1">COUNTIF(OFFSET(class10_1,MATCH(CA$1,'10 класс'!$A:$A,0)-7+'Итог по классам'!$B155,,,),"ш")</f>
        <v>#N/A</v>
      </c>
      <c r="CB155" s="37" t="e">
        <f ca="1">COUNTIF(OFFSET(class10_2,MATCH(CB$1,'10 класс'!$A:$A,0)-7+'Итог по классам'!$B155,,,),"Ф")</f>
        <v>#N/A</v>
      </c>
      <c r="CC155" s="37" t="e">
        <f ca="1">COUNTIF(OFFSET(class10_2,MATCH(CC$1,'10 класс'!$A:$A,0)-7+'Итог по классам'!$B155,,,),"р")</f>
        <v>#N/A</v>
      </c>
      <c r="CD155" s="37" t="e">
        <f ca="1">COUNTIF(OFFSET(class10_2,MATCH(CD$1,'10 класс'!$A:$A,0)-7+'Итог по классам'!$B155,,,),"ш")</f>
        <v>#N/A</v>
      </c>
      <c r="CE155" s="38" t="e">
        <f ca="1">COUNTIF(OFFSET(class10_1,MATCH(CE$1,'10 класс'!$A:$A,0)-7+'Итог по классам'!$B155,,,),"Ф")</f>
        <v>#N/A</v>
      </c>
      <c r="CF155" s="37" t="e">
        <f ca="1">COUNTIF(OFFSET(class10_1,MATCH(CF$1,'10 класс'!$A:$A,0)-7+'Итог по классам'!$B155,,,),"р")</f>
        <v>#N/A</v>
      </c>
      <c r="CG155" s="37" t="e">
        <f ca="1">COUNTIF(OFFSET(class10_1,MATCH(CG$1,'10 класс'!$A:$A,0)-7+'Итог по классам'!$B155,,,),"ш")</f>
        <v>#N/A</v>
      </c>
      <c r="CH155" s="37" t="e">
        <f ca="1">COUNTIF(OFFSET(class10_2,MATCH(CH$1,'10 класс'!$A:$A,0)-7+'Итог по классам'!$B155,,,),"Ф")</f>
        <v>#N/A</v>
      </c>
      <c r="CI155" s="37" t="e">
        <f ca="1">COUNTIF(OFFSET(class10_2,MATCH(CI$1,'10 класс'!$A:$A,0)-7+'Итог по классам'!$B155,,,),"р")</f>
        <v>#N/A</v>
      </c>
      <c r="CJ155" s="37" t="e">
        <f ca="1">COUNTIF(OFFSET(class10_2,MATCH(CJ$1,'10 класс'!$A:$A,0)-7+'Итог по классам'!$B155,,,),"ш")</f>
        <v>#N/A</v>
      </c>
      <c r="CK155" s="38" t="e">
        <f ca="1">COUNTIF(OFFSET(class10_1,MATCH(CK$1,'10 класс'!$A:$A,0)-7+'Итог по классам'!$B155,,,),"Ф")</f>
        <v>#N/A</v>
      </c>
      <c r="CL155" s="37" t="e">
        <f ca="1">COUNTIF(OFFSET(class10_1,MATCH(CL$1,'10 класс'!$A:$A,0)-7+'Итог по классам'!$B155,,,),"р")</f>
        <v>#N/A</v>
      </c>
      <c r="CM155" s="37" t="e">
        <f ca="1">COUNTIF(OFFSET(class10_1,MATCH(CM$1,'10 класс'!$A:$A,0)-7+'Итог по классам'!$B155,,,),"ш")</f>
        <v>#N/A</v>
      </c>
      <c r="CN155" s="37" t="e">
        <f ca="1">COUNTIF(OFFSET(class10_2,MATCH(CN$1,'10 класс'!$A:$A,0)-7+'Итог по классам'!$B155,,,),"Ф")</f>
        <v>#N/A</v>
      </c>
      <c r="CO155" s="37" t="e">
        <f ca="1">COUNTIF(OFFSET(class10_2,MATCH(CO$1,'10 класс'!$A:$A,0)-7+'Итог по классам'!$B155,,,),"р")</f>
        <v>#N/A</v>
      </c>
      <c r="CP155" s="37" t="e">
        <f ca="1">COUNTIF(OFFSET(class10_2,MATCH(CP$1,'10 класс'!$A:$A,0)-7+'Итог по классам'!$B155,,,),"ш")</f>
        <v>#N/A</v>
      </c>
      <c r="CQ155" s="38" t="e">
        <f ca="1">COUNTIF(OFFSET(class10_1,MATCH(CQ$1,'10 класс'!$A:$A,0)-7+'Итог по классам'!$B155,,,),"Ф")</f>
        <v>#N/A</v>
      </c>
      <c r="CR155" s="37" t="e">
        <f ca="1">COUNTIF(OFFSET(class10_1,MATCH(CR$1,'10 класс'!$A:$A,0)-7+'Итог по классам'!$B155,,,),"р")</f>
        <v>#N/A</v>
      </c>
      <c r="CS155" s="37" t="e">
        <f ca="1">COUNTIF(OFFSET(class10_1,MATCH(CS$1,'10 класс'!$A:$A,0)-7+'Итог по классам'!$B155,,,),"ш")</f>
        <v>#N/A</v>
      </c>
      <c r="CT155" s="37" t="e">
        <f ca="1">COUNTIF(OFFSET(class10_2,MATCH(CT$1,'10 класс'!$A:$A,0)-7+'Итог по классам'!$B155,,,),"Ф")</f>
        <v>#N/A</v>
      </c>
      <c r="CU155" s="37" t="e">
        <f ca="1">COUNTIF(OFFSET(class10_2,MATCH(CU$1,'10 класс'!$A:$A,0)-7+'Итог по классам'!$B155,,,),"р")</f>
        <v>#N/A</v>
      </c>
      <c r="CV155" s="37" t="e">
        <f ca="1">COUNTIF(OFFSET(class10_2,MATCH(CV$1,'10 класс'!$A:$A,0)-7+'Итог по классам'!$B155,,,),"ш")</f>
        <v>#N/A</v>
      </c>
      <c r="CW155" s="38" t="e">
        <f ca="1">COUNTIF(OFFSET(class10_1,MATCH(CW$1,'10 класс'!$A:$A,0)-7+'Итог по классам'!$B155,,,),"Ф")</f>
        <v>#N/A</v>
      </c>
      <c r="CX155" s="37" t="e">
        <f ca="1">COUNTIF(OFFSET(class10_1,MATCH(CX$1,'10 класс'!$A:$A,0)-7+'Итог по классам'!$B155,,,),"р")</f>
        <v>#N/A</v>
      </c>
      <c r="CY155" s="37" t="e">
        <f ca="1">COUNTIF(OFFSET(class10_1,MATCH(CY$1,'10 класс'!$A:$A,0)-7+'Итог по классам'!$B155,,,),"ш")</f>
        <v>#N/A</v>
      </c>
      <c r="CZ155" s="37" t="e">
        <f ca="1">COUNTIF(OFFSET(class10_2,MATCH(CZ$1,'10 класс'!$A:$A,0)-7+'Итог по классам'!$B155,,,),"Ф")</f>
        <v>#N/A</v>
      </c>
      <c r="DA155" s="37" t="e">
        <f ca="1">COUNTIF(OFFSET(class10_2,MATCH(DA$1,'10 класс'!$A:$A,0)-7+'Итог по классам'!$B155,,,),"р")</f>
        <v>#N/A</v>
      </c>
      <c r="DB155" s="37" t="e">
        <f ca="1">COUNTIF(OFFSET(class10_2,MATCH(DB$1,'10 класс'!$A:$A,0)-7+'Итог по классам'!$B155,,,),"ш")</f>
        <v>#N/A</v>
      </c>
      <c r="DC155" s="38" t="e">
        <f ca="1">COUNTIF(OFFSET(class10_1,MATCH(DC$1,'10 класс'!$A:$A,0)-7+'Итог по классам'!$B155,,,),"Ф")</f>
        <v>#N/A</v>
      </c>
      <c r="DD155" s="37" t="e">
        <f ca="1">COUNTIF(OFFSET(class10_1,MATCH(DD$1,'10 класс'!$A:$A,0)-7+'Итог по классам'!$B155,,,),"р")</f>
        <v>#N/A</v>
      </c>
      <c r="DE155" s="37" t="e">
        <f ca="1">COUNTIF(OFFSET(class10_1,MATCH(DE$1,'10 класс'!$A:$A,0)-7+'Итог по классам'!$B155,,,),"ш")</f>
        <v>#N/A</v>
      </c>
      <c r="DF155" s="37" t="e">
        <f ca="1">COUNTIF(OFFSET(class10_2,MATCH(DF$1,'10 класс'!$A:$A,0)-7+'Итог по классам'!$B155,,,),"Ф")</f>
        <v>#N/A</v>
      </c>
      <c r="DG155" s="37" t="e">
        <f ca="1">COUNTIF(OFFSET(class10_2,MATCH(DG$1,'10 класс'!$A:$A,0)-7+'Итог по классам'!$B155,,,),"р")</f>
        <v>#N/A</v>
      </c>
      <c r="DH155" s="37" t="e">
        <f ca="1">COUNTIF(OFFSET(class10_2,MATCH(DH$1,'10 класс'!$A:$A,0)-7+'Итог по классам'!$B155,,,),"ш")</f>
        <v>#N/A</v>
      </c>
      <c r="DI155" s="38" t="e">
        <f ca="1">COUNTIF(OFFSET(class10_1,MATCH(DI$1,'10 класс'!$A:$A,0)-7+'Итог по классам'!$B155,,,),"Ф")</f>
        <v>#N/A</v>
      </c>
      <c r="DJ155" s="37" t="e">
        <f ca="1">COUNTIF(OFFSET(class10_1,MATCH(DJ$1,'10 класс'!$A:$A,0)-7+'Итог по классам'!$B155,,,),"р")</f>
        <v>#N/A</v>
      </c>
      <c r="DK155" s="37" t="e">
        <f ca="1">COUNTIF(OFFSET(class10_1,MATCH(DK$1,'10 класс'!$A:$A,0)-7+'Итог по классам'!$B155,,,),"ш")</f>
        <v>#N/A</v>
      </c>
      <c r="DL155" s="37" t="e">
        <f ca="1">COUNTIF(OFFSET(class10_2,MATCH(DL$1,'10 класс'!$A:$A,0)-7+'Итог по классам'!$B155,,,),"Ф")</f>
        <v>#N/A</v>
      </c>
      <c r="DM155" s="37" t="e">
        <f ca="1">COUNTIF(OFFSET(class10_2,MATCH(DM$1,'10 класс'!$A:$A,0)-7+'Итог по классам'!$B155,,,),"р")</f>
        <v>#N/A</v>
      </c>
      <c r="DN155" s="37" t="e">
        <f ca="1">COUNTIF(OFFSET(class10_2,MATCH(DN$1,'10 класс'!$A:$A,0)-7+'Итог по классам'!$B155,,,),"ш")</f>
        <v>#N/A</v>
      </c>
      <c r="DO155" s="38" t="e">
        <f ca="1">COUNTIF(OFFSET(class10_1,MATCH(DO$1,'10 класс'!$A:$A,0)-7+'Итог по классам'!$B155,,,),"Ф")</f>
        <v>#N/A</v>
      </c>
      <c r="DP155" s="37" t="e">
        <f ca="1">COUNTIF(OFFSET(class10_1,MATCH(DP$1,'10 класс'!$A:$A,0)-7+'Итог по классам'!$B155,,,),"р")</f>
        <v>#N/A</v>
      </c>
      <c r="DQ155" s="37" t="e">
        <f ca="1">COUNTIF(OFFSET(class10_1,MATCH(DQ$1,'10 класс'!$A:$A,0)-7+'Итог по классам'!$B155,,,),"ш")</f>
        <v>#N/A</v>
      </c>
      <c r="DR155" s="37" t="e">
        <f ca="1">COUNTIF(OFFSET(class10_2,MATCH(DR$1,'10 класс'!$A:$A,0)-7+'Итог по классам'!$B155,,,),"Ф")</f>
        <v>#N/A</v>
      </c>
      <c r="DS155" s="37" t="e">
        <f ca="1">COUNTIF(OFFSET(class10_2,MATCH(DS$1,'10 класс'!$A:$A,0)-7+'Итог по классам'!$B155,,,),"р")</f>
        <v>#N/A</v>
      </c>
      <c r="DT155" s="37" t="e">
        <f ca="1">COUNTIF(OFFSET(class10_2,MATCH(DT$1,'10 класс'!$A:$A,0)-7+'Итог по классам'!$B155,,,),"ш")</f>
        <v>#N/A</v>
      </c>
      <c r="DU155" s="38" t="e">
        <f ca="1">COUNTIF(OFFSET(class10_1,MATCH(DU$1,'10 класс'!$A:$A,0)-7+'Итог по классам'!$B155,,,),"Ф")</f>
        <v>#N/A</v>
      </c>
      <c r="DV155" s="37" t="e">
        <f ca="1">COUNTIF(OFFSET(class10_1,MATCH(DV$1,'10 класс'!$A:$A,0)-7+'Итог по классам'!$B155,,,),"р")</f>
        <v>#N/A</v>
      </c>
      <c r="DW155" s="37" t="e">
        <f ca="1">COUNTIF(OFFSET(class10_1,MATCH(DW$1,'10 класс'!$A:$A,0)-7+'Итог по классам'!$B155,,,),"ш")</f>
        <v>#N/A</v>
      </c>
      <c r="DX155" s="37" t="e">
        <f ca="1">COUNTIF(OFFSET(class10_2,MATCH(DX$1,'10 класс'!$A:$A,0)-7+'Итог по классам'!$B155,,,),"Ф")</f>
        <v>#N/A</v>
      </c>
      <c r="DY155" s="37" t="e">
        <f ca="1">COUNTIF(OFFSET(class10_2,MATCH(DY$1,'10 класс'!$A:$A,0)-7+'Итог по классам'!$B155,,,),"р")</f>
        <v>#N/A</v>
      </c>
      <c r="DZ155" s="37" t="e">
        <f ca="1">COUNTIF(OFFSET(class10_2,MATCH(DZ$1,'10 класс'!$A:$A,0)-7+'Итог по классам'!$B155,,,),"ш")</f>
        <v>#N/A</v>
      </c>
      <c r="EA155" s="38" t="e">
        <f ca="1">COUNTIF(OFFSET(class10_1,MATCH(EA$1,'10 класс'!$A:$A,0)-7+'Итог по классам'!$B155,,,),"Ф")</f>
        <v>#N/A</v>
      </c>
      <c r="EB155" s="37" t="e">
        <f ca="1">COUNTIF(OFFSET(class10_1,MATCH(EB$1,'10 класс'!$A:$A,0)-7+'Итог по классам'!$B155,,,),"р")</f>
        <v>#N/A</v>
      </c>
      <c r="EC155" s="37" t="e">
        <f ca="1">COUNTIF(OFFSET(class10_1,MATCH(EC$1,'10 класс'!$A:$A,0)-7+'Итог по классам'!$B155,,,),"ш")</f>
        <v>#N/A</v>
      </c>
      <c r="ED155" s="37" t="e">
        <f ca="1">COUNTIF(OFFSET(class10_2,MATCH(ED$1,'10 класс'!$A:$A,0)-7+'Итог по классам'!$B155,,,),"Ф")</f>
        <v>#N/A</v>
      </c>
      <c r="EE155" s="37" t="e">
        <f ca="1">COUNTIF(OFFSET(class10_2,MATCH(EE$1,'10 класс'!$A:$A,0)-7+'Итог по классам'!$B155,,,),"р")</f>
        <v>#N/A</v>
      </c>
      <c r="EF155" s="37" t="e">
        <f ca="1">COUNTIF(OFFSET(class10_2,MATCH(EF$1,'10 класс'!$A:$A,0)-7+'Итог по классам'!$B155,,,),"ш")</f>
        <v>#N/A</v>
      </c>
      <c r="EG155" s="38" t="e">
        <f ca="1">COUNTIF(OFFSET(class10_1,MATCH(EG$1,'10 класс'!$A:$A,0)-7+'Итог по классам'!$B155,,,),"Ф")</f>
        <v>#N/A</v>
      </c>
      <c r="EH155" s="37" t="e">
        <f ca="1">COUNTIF(OFFSET(class10_1,MATCH(EH$1,'10 класс'!$A:$A,0)-7+'Итог по классам'!$B155,,,),"р")</f>
        <v>#N/A</v>
      </c>
      <c r="EI155" s="37" t="e">
        <f ca="1">COUNTIF(OFFSET(class10_1,MATCH(EI$1,'10 класс'!$A:$A,0)-7+'Итог по классам'!$B155,,,),"ш")</f>
        <v>#N/A</v>
      </c>
      <c r="EJ155" s="37" t="e">
        <f ca="1">COUNTIF(OFFSET(class10_2,MATCH(EJ$1,'10 класс'!$A:$A,0)-7+'Итог по классам'!$B155,,,),"Ф")</f>
        <v>#N/A</v>
      </c>
      <c r="EK155" s="37" t="e">
        <f ca="1">COUNTIF(OFFSET(class10_2,MATCH(EK$1,'10 класс'!$A:$A,0)-7+'Итог по классам'!$B155,,,),"р")</f>
        <v>#N/A</v>
      </c>
      <c r="EL155" s="37" t="e">
        <f ca="1">COUNTIF(OFFSET(class10_2,MATCH(EL$1,'10 класс'!$A:$A,0)-7+'Итог по классам'!$B155,,,),"ш")</f>
        <v>#N/A</v>
      </c>
      <c r="EM155" s="38" t="e">
        <f ca="1">COUNTIF(OFFSET(class10_1,MATCH(EM$1,'10 класс'!$A:$A,0)-7+'Итог по классам'!$B155,,,),"Ф")</f>
        <v>#N/A</v>
      </c>
      <c r="EN155" s="37" t="e">
        <f ca="1">COUNTIF(OFFSET(class10_1,MATCH(EN$1,'10 класс'!$A:$A,0)-7+'Итог по классам'!$B155,,,),"р")</f>
        <v>#N/A</v>
      </c>
      <c r="EO155" s="37" t="e">
        <f ca="1">COUNTIF(OFFSET(class10_1,MATCH(EO$1,'10 класс'!$A:$A,0)-7+'Итог по классам'!$B155,,,),"ш")</f>
        <v>#N/A</v>
      </c>
      <c r="EP155" s="37" t="e">
        <f ca="1">COUNTIF(OFFSET(class10_2,MATCH(EP$1,'10 класс'!$A:$A,0)-7+'Итог по классам'!$B155,,,),"Ф")</f>
        <v>#N/A</v>
      </c>
      <c r="EQ155" s="37" t="e">
        <f ca="1">COUNTIF(OFFSET(class10_2,MATCH(EQ$1,'10 класс'!$A:$A,0)-7+'Итог по классам'!$B155,,,),"р")</f>
        <v>#N/A</v>
      </c>
      <c r="ER155" s="37" t="e">
        <f ca="1">COUNTIF(OFFSET(class10_2,MATCH(ER$1,'10 класс'!$A:$A,0)-7+'Итог по классам'!$B155,,,),"ш")</f>
        <v>#N/A</v>
      </c>
      <c r="ES155" s="38" t="e">
        <f ca="1">COUNTIF(OFFSET(class10_1,MATCH(ES$1,'10 класс'!$A:$A,0)-7+'Итог по классам'!$B155,,,),"Ф")</f>
        <v>#N/A</v>
      </c>
      <c r="ET155" s="37" t="e">
        <f ca="1">COUNTIF(OFFSET(class10_1,MATCH(ET$1,'10 класс'!$A:$A,0)-7+'Итог по классам'!$B155,,,),"р")</f>
        <v>#N/A</v>
      </c>
      <c r="EU155" s="37" t="e">
        <f ca="1">COUNTIF(OFFSET(class10_1,MATCH(EU$1,'10 класс'!$A:$A,0)-7+'Итог по классам'!$B155,,,),"ш")</f>
        <v>#N/A</v>
      </c>
      <c r="EV155" s="37" t="e">
        <f ca="1">COUNTIF(OFFSET(class10_2,MATCH(EV$1,'10 класс'!$A:$A,0)-7+'Итог по классам'!$B155,,,),"Ф")</f>
        <v>#N/A</v>
      </c>
      <c r="EW155" s="37" t="e">
        <f ca="1">COUNTIF(OFFSET(class10_2,MATCH(EW$1,'10 класс'!$A:$A,0)-7+'Итог по классам'!$B155,,,),"р")</f>
        <v>#N/A</v>
      </c>
      <c r="EX155" s="37" t="e">
        <f ca="1">COUNTIF(OFFSET(class10_2,MATCH(EX$1,'10 класс'!$A:$A,0)-7+'Итог по классам'!$B155,,,),"ш")</f>
        <v>#N/A</v>
      </c>
      <c r="EY155" s="38" t="e">
        <f ca="1">COUNTIF(OFFSET(class10_1,MATCH(EY$1,'10 класс'!$A:$A,0)-7+'Итог по классам'!$B155,,,),"Ф")</f>
        <v>#N/A</v>
      </c>
      <c r="EZ155" s="37" t="e">
        <f ca="1">COUNTIF(OFFSET(class10_1,MATCH(EZ$1,'10 класс'!$A:$A,0)-7+'Итог по классам'!$B155,,,),"р")</f>
        <v>#N/A</v>
      </c>
      <c r="FA155" s="37" t="e">
        <f ca="1">COUNTIF(OFFSET(class10_1,MATCH(FA$1,'10 класс'!$A:$A,0)-7+'Итог по классам'!$B155,,,),"ш")</f>
        <v>#N/A</v>
      </c>
      <c r="FB155" s="37" t="e">
        <f ca="1">COUNTIF(OFFSET(class10_2,MATCH(FB$1,'10 класс'!$A:$A,0)-7+'Итог по классам'!$B155,,,),"Ф")</f>
        <v>#N/A</v>
      </c>
      <c r="FC155" s="37" t="e">
        <f ca="1">COUNTIF(OFFSET(class10_2,MATCH(FC$1,'10 класс'!$A:$A,0)-7+'Итог по классам'!$B155,,,),"р")</f>
        <v>#N/A</v>
      </c>
      <c r="FD155" s="37" t="e">
        <f ca="1">COUNTIF(OFFSET(class10_2,MATCH(FD$1,'10 класс'!$A:$A,0)-7+'Итог по классам'!$B155,,,),"ш")</f>
        <v>#N/A</v>
      </c>
      <c r="FE155" s="38" t="e">
        <f ca="1">COUNTIF(OFFSET(class10_1,MATCH(FE$1,'10 класс'!$A:$A,0)-7+'Итог по классам'!$B155,,,),"Ф")</f>
        <v>#N/A</v>
      </c>
      <c r="FF155" s="37" t="e">
        <f ca="1">COUNTIF(OFFSET(class10_1,MATCH(FF$1,'10 класс'!$A:$A,0)-7+'Итог по классам'!$B155,,,),"р")</f>
        <v>#N/A</v>
      </c>
      <c r="FG155" s="37" t="e">
        <f ca="1">COUNTIF(OFFSET(class10_1,MATCH(FG$1,'10 класс'!$A:$A,0)-7+'Итог по классам'!$B155,,,),"ш")</f>
        <v>#N/A</v>
      </c>
      <c r="FH155" s="37" t="e">
        <f ca="1">COUNTIF(OFFSET(class10_2,MATCH(FH$1,'10 класс'!$A:$A,0)-7+'Итог по классам'!$B155,,,),"Ф")</f>
        <v>#N/A</v>
      </c>
      <c r="FI155" s="37" t="e">
        <f ca="1">COUNTIF(OFFSET(class10_2,MATCH(FI$1,'10 класс'!$A:$A,0)-7+'Итог по классам'!$B155,,,),"р")</f>
        <v>#N/A</v>
      </c>
      <c r="FJ155" s="37" t="e">
        <f ca="1">COUNTIF(OFFSET(class10_2,MATCH(FJ$1,'10 класс'!$A:$A,0)-7+'Итог по классам'!$B155,,,),"ш")</f>
        <v>#N/A</v>
      </c>
      <c r="FK155" s="38" t="e">
        <f ca="1">COUNTIF(OFFSET(class10_1,MATCH(FK$1,'10 класс'!$A:$A,0)-7+'Итог по классам'!$B155,,,),"Ф")</f>
        <v>#N/A</v>
      </c>
      <c r="FL155" s="37" t="e">
        <f ca="1">COUNTIF(OFFSET(class10_1,MATCH(FL$1,'10 класс'!$A:$A,0)-7+'Итог по классам'!$B155,,,),"р")</f>
        <v>#N/A</v>
      </c>
      <c r="FM155" s="37" t="e">
        <f ca="1">COUNTIF(OFFSET(class10_1,MATCH(FM$1,'10 класс'!$A:$A,0)-7+'Итог по классам'!$B155,,,),"ш")</f>
        <v>#N/A</v>
      </c>
      <c r="FN155" s="37" t="e">
        <f ca="1">COUNTIF(OFFSET(class10_2,MATCH(FN$1,'10 класс'!$A:$A,0)-7+'Итог по классам'!$B155,,,),"Ф")</f>
        <v>#N/A</v>
      </c>
      <c r="FO155" s="37" t="e">
        <f ca="1">COUNTIF(OFFSET(class10_2,MATCH(FO$1,'10 класс'!$A:$A,0)-7+'Итог по классам'!$B155,,,),"р")</f>
        <v>#N/A</v>
      </c>
      <c r="FP155" s="37" t="e">
        <f ca="1">COUNTIF(OFFSET(class10_2,MATCH(FP$1,'10 класс'!$A:$A,0)-7+'Итог по классам'!$B155,,,),"ш")</f>
        <v>#N/A</v>
      </c>
      <c r="FQ155" s="38" t="e">
        <f ca="1">COUNTIF(OFFSET(class10_1,MATCH(FQ$1,'10 класс'!$A:$A,0)-7+'Итог по классам'!$B155,,,),"Ф")</f>
        <v>#N/A</v>
      </c>
      <c r="FR155" s="37" t="e">
        <f ca="1">COUNTIF(OFFSET(class10_1,MATCH(FR$1,'10 класс'!$A:$A,0)-7+'Итог по классам'!$B155,,,),"р")</f>
        <v>#N/A</v>
      </c>
      <c r="FS155" s="37" t="e">
        <f ca="1">COUNTIF(OFFSET(class10_1,MATCH(FS$1,'10 класс'!$A:$A,0)-7+'Итог по классам'!$B155,,,),"ш")</f>
        <v>#N/A</v>
      </c>
      <c r="FT155" s="37" t="e">
        <f ca="1">COUNTIF(OFFSET(class10_2,MATCH(FT$1,'10 класс'!$A:$A,0)-7+'Итог по классам'!$B155,,,),"Ф")</f>
        <v>#N/A</v>
      </c>
      <c r="FU155" s="37" t="e">
        <f ca="1">COUNTIF(OFFSET(class10_2,MATCH(FU$1,'10 класс'!$A:$A,0)-7+'Итог по классам'!$B155,,,),"р")</f>
        <v>#N/A</v>
      </c>
      <c r="FV155" s="37" t="e">
        <f ca="1">COUNTIF(OFFSET(class10_2,MATCH(FV$1,'10 класс'!$A:$A,0)-7+'Итог по классам'!$B155,,,),"ш")</f>
        <v>#N/A</v>
      </c>
      <c r="FW155" s="38" t="e">
        <f ca="1">COUNTIF(OFFSET(class10_1,MATCH(FW$1,'10 класс'!$A:$A,0)-7+'Итог по классам'!$B155,,,),"Ф")</f>
        <v>#N/A</v>
      </c>
      <c r="FX155" s="37" t="e">
        <f ca="1">COUNTIF(OFFSET(class10_1,MATCH(FX$1,'10 класс'!$A:$A,0)-7+'Итог по классам'!$B155,,,),"р")</f>
        <v>#N/A</v>
      </c>
      <c r="FY155" s="37" t="e">
        <f ca="1">COUNTIF(OFFSET(class10_1,MATCH(FY$1,'10 класс'!$A:$A,0)-7+'Итог по классам'!$B155,,,),"ш")</f>
        <v>#N/A</v>
      </c>
      <c r="FZ155" s="37" t="e">
        <f ca="1">COUNTIF(OFFSET(class10_2,MATCH(FZ$1,'10 класс'!$A:$A,0)-7+'Итог по классам'!$B155,,,),"Ф")</f>
        <v>#N/A</v>
      </c>
      <c r="GA155" s="37" t="e">
        <f ca="1">COUNTIF(OFFSET(class10_2,MATCH(GA$1,'10 класс'!$A:$A,0)-7+'Итог по классам'!$B155,,,),"р")</f>
        <v>#N/A</v>
      </c>
      <c r="GB155" s="37" t="e">
        <f ca="1">COUNTIF(OFFSET(class10_2,MATCH(GB$1,'10 класс'!$A:$A,0)-7+'Итог по классам'!$B155,,,),"ш")</f>
        <v>#N/A</v>
      </c>
      <c r="GC155" s="38" t="e">
        <f ca="1">COUNTIF(OFFSET(class10_1,MATCH(GC$1,'10 класс'!$A:$A,0)-7+'Итог по классам'!$B155,,,),"Ф")</f>
        <v>#N/A</v>
      </c>
      <c r="GD155" s="37" t="e">
        <f ca="1">COUNTIF(OFFSET(class10_1,MATCH(GD$1,'10 класс'!$A:$A,0)-7+'Итог по классам'!$B155,,,),"р")</f>
        <v>#N/A</v>
      </c>
      <c r="GE155" s="37" t="e">
        <f ca="1">COUNTIF(OFFSET(class10_1,MATCH(GE$1,'10 класс'!$A:$A,0)-7+'Итог по классам'!$B155,,,),"ш")</f>
        <v>#N/A</v>
      </c>
      <c r="GF155" s="37" t="e">
        <f ca="1">COUNTIF(OFFSET(class10_2,MATCH(GF$1,'10 класс'!$A:$A,0)-7+'Итог по классам'!$B155,,,),"Ф")</f>
        <v>#N/A</v>
      </c>
      <c r="GG155" s="37" t="e">
        <f ca="1">COUNTIF(OFFSET(class10_2,MATCH(GG$1,'10 класс'!$A:$A,0)-7+'Итог по классам'!$B155,,,),"р")</f>
        <v>#N/A</v>
      </c>
      <c r="GH155" s="37" t="e">
        <f ca="1">COUNTIF(OFFSET(class10_2,MATCH(GH$1,'10 класс'!$A:$A,0)-7+'Итог по классам'!$B155,,,),"ш")</f>
        <v>#N/A</v>
      </c>
      <c r="GI155" s="38" t="e">
        <f ca="1">COUNTIF(OFFSET(class10_1,MATCH(GI$1,'10 класс'!$A:$A,0)-7+'Итог по классам'!$B155,,,),"Ф")</f>
        <v>#N/A</v>
      </c>
      <c r="GJ155" s="37" t="e">
        <f ca="1">COUNTIF(OFFSET(class10_1,MATCH(GJ$1,'10 класс'!$A:$A,0)-7+'Итог по классам'!$B155,,,),"р")</f>
        <v>#N/A</v>
      </c>
      <c r="GK155" s="37" t="e">
        <f ca="1">COUNTIF(OFFSET(class10_1,MATCH(GK$1,'10 класс'!$A:$A,0)-7+'Итог по классам'!$B155,,,),"ш")</f>
        <v>#N/A</v>
      </c>
      <c r="GL155" s="37" t="e">
        <f ca="1">COUNTIF(OFFSET(class10_2,MATCH(GL$1,'10 класс'!$A:$A,0)-7+'Итог по классам'!$B155,,,),"Ф")</f>
        <v>#N/A</v>
      </c>
      <c r="GM155" s="37" t="e">
        <f ca="1">COUNTIF(OFFSET(class10_2,MATCH(GM$1,'10 класс'!$A:$A,0)-7+'Итог по классам'!$B155,,,),"р")</f>
        <v>#N/A</v>
      </c>
      <c r="GN155" s="37" t="e">
        <f ca="1">COUNTIF(OFFSET(class10_2,MATCH(GN$1,'10 класс'!$A:$A,0)-7+'Итог по классам'!$B155,,,),"ш")</f>
        <v>#N/A</v>
      </c>
      <c r="GO155" s="38" t="e">
        <f ca="1">COUNTIF(OFFSET(class10_1,MATCH(GO$1,'10 класс'!$A:$A,0)-7+'Итог по классам'!$B155,,,),"Ф")</f>
        <v>#N/A</v>
      </c>
      <c r="GP155" s="37" t="e">
        <f ca="1">COUNTIF(OFFSET(class10_1,MATCH(GP$1,'10 класс'!$A:$A,0)-7+'Итог по классам'!$B155,,,),"р")</f>
        <v>#N/A</v>
      </c>
      <c r="GQ155" s="37" t="e">
        <f ca="1">COUNTIF(OFFSET(class10_1,MATCH(GQ$1,'10 класс'!$A:$A,0)-7+'Итог по классам'!$B155,,,),"ш")</f>
        <v>#N/A</v>
      </c>
      <c r="GR155" s="37" t="e">
        <f ca="1">COUNTIF(OFFSET(class10_2,MATCH(GR$1,'10 класс'!$A:$A,0)-7+'Итог по классам'!$B155,,,),"Ф")</f>
        <v>#N/A</v>
      </c>
      <c r="GS155" s="37" t="e">
        <f ca="1">COUNTIF(OFFSET(class10_2,MATCH(GS$1,'10 класс'!$A:$A,0)-7+'Итог по классам'!$B155,,,),"р")</f>
        <v>#N/A</v>
      </c>
      <c r="GT155" s="37" t="e">
        <f ca="1">COUNTIF(OFFSET(class10_2,MATCH(GT$1,'10 класс'!$A:$A,0)-7+'Итог по классам'!$B155,,,),"ш")</f>
        <v>#N/A</v>
      </c>
      <c r="GU155" s="38" t="e">
        <f ca="1">COUNTIF(OFFSET(class10_1,MATCH(GU$1,'10 класс'!$A:$A,0)-7+'Итог по классам'!$B155,,,),"Ф")</f>
        <v>#N/A</v>
      </c>
      <c r="GV155" s="37" t="e">
        <f ca="1">COUNTIF(OFFSET(class10_1,MATCH(GV$1,'10 класс'!$A:$A,0)-7+'Итог по классам'!$B155,,,),"р")</f>
        <v>#N/A</v>
      </c>
      <c r="GW155" s="37" t="e">
        <f ca="1">COUNTIF(OFFSET(class10_1,MATCH(GW$1,'10 класс'!$A:$A,0)-7+'Итог по классам'!$B155,,,),"ш")</f>
        <v>#N/A</v>
      </c>
      <c r="GX155" s="37" t="e">
        <f ca="1">COUNTIF(OFFSET(class10_2,MATCH(GX$1,'10 класс'!$A:$A,0)-7+'Итог по классам'!$B155,,,),"Ф")</f>
        <v>#N/A</v>
      </c>
      <c r="GY155" s="37" t="e">
        <f ca="1">COUNTIF(OFFSET(class10_2,MATCH(GY$1,'10 класс'!$A:$A,0)-7+'Итог по классам'!$B155,,,),"р")</f>
        <v>#N/A</v>
      </c>
      <c r="GZ155" s="37" t="e">
        <f ca="1">COUNTIF(OFFSET(class10_2,MATCH(GZ$1,'10 класс'!$A:$A,0)-7+'Итог по классам'!$B155,,,),"ш")</f>
        <v>#N/A</v>
      </c>
      <c r="HA155" s="38" t="e">
        <f ca="1">COUNTIF(OFFSET(class10_1,MATCH(HA$1,'10 класс'!$A:$A,0)-7+'Итог по классам'!$B155,,,),"Ф")</f>
        <v>#N/A</v>
      </c>
      <c r="HB155" s="37" t="e">
        <f ca="1">COUNTIF(OFFSET(class10_1,MATCH(HB$1,'10 класс'!$A:$A,0)-7+'Итог по классам'!$B155,,,),"р")</f>
        <v>#N/A</v>
      </c>
      <c r="HC155" s="37" t="e">
        <f ca="1">COUNTIF(OFFSET(class10_1,MATCH(HC$1,'10 класс'!$A:$A,0)-7+'Итог по классам'!$B155,,,),"ш")</f>
        <v>#N/A</v>
      </c>
      <c r="HD155" s="37" t="e">
        <f ca="1">COUNTIF(OFFSET(class10_2,MATCH(HD$1,'10 класс'!$A:$A,0)-7+'Итог по классам'!$B155,,,),"Ф")</f>
        <v>#N/A</v>
      </c>
      <c r="HE155" s="37" t="e">
        <f ca="1">COUNTIF(OFFSET(class10_2,MATCH(HE$1,'10 класс'!$A:$A,0)-7+'Итог по классам'!$B155,,,),"р")</f>
        <v>#N/A</v>
      </c>
      <c r="HF155" s="37" t="e">
        <f ca="1">COUNTIF(OFFSET(class10_2,MATCH(HF$1,'10 класс'!$A:$A,0)-7+'Итог по классам'!$B155,,,),"ш")</f>
        <v>#N/A</v>
      </c>
      <c r="HG155" s="38" t="e">
        <f ca="1">COUNTIF(OFFSET(class10_1,MATCH(HG$1,'10 класс'!$A:$A,0)-7+'Итог по классам'!$B155,,,),"Ф")</f>
        <v>#N/A</v>
      </c>
      <c r="HH155" s="37" t="e">
        <f ca="1">COUNTIF(OFFSET(class10_1,MATCH(HH$1,'10 класс'!$A:$A,0)-7+'Итог по классам'!$B155,,,),"р")</f>
        <v>#N/A</v>
      </c>
      <c r="HI155" s="37" t="e">
        <f ca="1">COUNTIF(OFFSET(class10_1,MATCH(HI$1,'10 класс'!$A:$A,0)-7+'Итог по классам'!$B155,,,),"ш")</f>
        <v>#N/A</v>
      </c>
      <c r="HJ155" s="37" t="e">
        <f ca="1">COUNTIF(OFFSET(class10_2,MATCH(HJ$1,'10 класс'!$A:$A,0)-7+'Итог по классам'!$B155,,,),"Ф")</f>
        <v>#N/A</v>
      </c>
      <c r="HK155" s="37" t="e">
        <f ca="1">COUNTIF(OFFSET(class10_2,MATCH(HK$1,'10 класс'!$A:$A,0)-7+'Итог по классам'!$B155,,,),"р")</f>
        <v>#N/A</v>
      </c>
      <c r="HL155" s="37" t="e">
        <f ca="1">COUNTIF(OFFSET(class10_2,MATCH(HL$1,'10 класс'!$A:$A,0)-7+'Итог по классам'!$B155,,,),"ш")</f>
        <v>#N/A</v>
      </c>
      <c r="HM155" s="38" t="e">
        <f ca="1">COUNTIF(OFFSET(class10_1,MATCH(HM$1,'10 класс'!$A:$A,0)-7+'Итог по классам'!$B155,,,),"Ф")</f>
        <v>#N/A</v>
      </c>
      <c r="HN155" s="37" t="e">
        <f ca="1">COUNTIF(OFFSET(class10_1,MATCH(HN$1,'10 класс'!$A:$A,0)-7+'Итог по классам'!$B155,,,),"р")</f>
        <v>#N/A</v>
      </c>
      <c r="HO155" s="37" t="e">
        <f ca="1">COUNTIF(OFFSET(class10_1,MATCH(HO$1,'10 класс'!$A:$A,0)-7+'Итог по классам'!$B155,,,),"ш")</f>
        <v>#N/A</v>
      </c>
      <c r="HP155" s="37" t="e">
        <f ca="1">COUNTIF(OFFSET(class10_2,MATCH(HP$1,'10 класс'!$A:$A,0)-7+'Итог по классам'!$B155,,,),"Ф")</f>
        <v>#N/A</v>
      </c>
      <c r="HQ155" s="37" t="e">
        <f ca="1">COUNTIF(OFFSET(class10_2,MATCH(HQ$1,'10 класс'!$A:$A,0)-7+'Итог по классам'!$B155,,,),"р")</f>
        <v>#N/A</v>
      </c>
      <c r="HR155" s="37" t="e">
        <f ca="1">COUNTIF(OFFSET(class10_2,MATCH(HR$1,'10 класс'!$A:$A,0)-7+'Итог по классам'!$B155,,,),"ш")</f>
        <v>#N/A</v>
      </c>
      <c r="HS155" s="38" t="e">
        <f ca="1">COUNTIF(OFFSET(class10_1,MATCH(HS$1,'10 класс'!$A:$A,0)-7+'Итог по классам'!$B155,,,),"Ф")</f>
        <v>#N/A</v>
      </c>
      <c r="HT155" s="37" t="e">
        <f ca="1">COUNTIF(OFFSET(class10_1,MATCH(HT$1,'10 класс'!$A:$A,0)-7+'Итог по классам'!$B155,,,),"р")</f>
        <v>#N/A</v>
      </c>
      <c r="HU155" s="37" t="e">
        <f ca="1">COUNTIF(OFFSET(class10_1,MATCH(HU$1,'10 класс'!$A:$A,0)-7+'Итог по классам'!$B155,,,),"ш")</f>
        <v>#N/A</v>
      </c>
      <c r="HV155" s="37" t="e">
        <f ca="1">COUNTIF(OFFSET(class10_2,MATCH(HV$1,'10 класс'!$A:$A,0)-7+'Итог по классам'!$B155,,,),"Ф")</f>
        <v>#N/A</v>
      </c>
      <c r="HW155" s="37" t="e">
        <f ca="1">COUNTIF(OFFSET(class10_2,MATCH(HW$1,'10 класс'!$A:$A,0)-7+'Итог по классам'!$B155,,,),"р")</f>
        <v>#N/A</v>
      </c>
      <c r="HX155" s="37" t="e">
        <f ca="1">COUNTIF(OFFSET(class10_2,MATCH(HX$1,'10 класс'!$A:$A,0)-7+'Итог по классам'!$B155,,,),"ш")</f>
        <v>#N/A</v>
      </c>
      <c r="HY155" s="38" t="e">
        <f ca="1">COUNTIF(OFFSET(class10_1,MATCH(HY$1,'10 класс'!$A:$A,0)-7+'Итог по классам'!$B155,,,),"Ф")</f>
        <v>#N/A</v>
      </c>
      <c r="HZ155" s="37" t="e">
        <f ca="1">COUNTIF(OFFSET(class10_1,MATCH(HZ$1,'10 класс'!$A:$A,0)-7+'Итог по классам'!$B155,,,),"р")</f>
        <v>#N/A</v>
      </c>
      <c r="IA155" s="37" t="e">
        <f ca="1">COUNTIF(OFFSET(class10_1,MATCH(IA$1,'10 класс'!$A:$A,0)-7+'Итог по классам'!$B155,,,),"ш")</f>
        <v>#N/A</v>
      </c>
      <c r="IB155" s="37" t="e">
        <f ca="1">COUNTIF(OFFSET(class10_2,MATCH(IB$1,'10 класс'!$A:$A,0)-7+'Итог по классам'!$B155,,,),"Ф")</f>
        <v>#N/A</v>
      </c>
      <c r="IC155" s="37" t="e">
        <f ca="1">COUNTIF(OFFSET(class10_2,MATCH(IC$1,'10 класс'!$A:$A,0)-7+'Итог по классам'!$B155,,,),"р")</f>
        <v>#N/A</v>
      </c>
      <c r="ID155" s="37" t="e">
        <f ca="1">COUNTIF(OFFSET(class10_2,MATCH(ID$1,'10 класс'!$A:$A,0)-7+'Итог по классам'!$B155,,,),"ш")</f>
        <v>#N/A</v>
      </c>
      <c r="IE155" s="38" t="e">
        <f ca="1">COUNTIF(OFFSET(class10_1,MATCH(IE$1,'10 класс'!$A:$A,0)-7+'Итог по классам'!$B155,,,),"Ф")</f>
        <v>#N/A</v>
      </c>
      <c r="IF155" s="37" t="e">
        <f ca="1">COUNTIF(OFFSET(class10_1,MATCH(IF$1,'10 класс'!$A:$A,0)-7+'Итог по классам'!$B155,,,),"р")</f>
        <v>#N/A</v>
      </c>
      <c r="IG155" s="37" t="e">
        <f ca="1">COUNTIF(OFFSET(class10_1,MATCH(IG$1,'10 класс'!$A:$A,0)-7+'Итог по классам'!$B155,,,),"ш")</f>
        <v>#N/A</v>
      </c>
      <c r="IH155" s="37" t="e">
        <f ca="1">COUNTIF(OFFSET(class10_2,MATCH(IH$1,'10 класс'!$A:$A,0)-7+'Итог по классам'!$B155,,,),"Ф")</f>
        <v>#N/A</v>
      </c>
      <c r="II155" s="37" t="e">
        <f ca="1">COUNTIF(OFFSET(class10_2,MATCH(II$1,'10 класс'!$A:$A,0)-7+'Итог по классам'!$B155,,,),"р")</f>
        <v>#N/A</v>
      </c>
      <c r="IJ155" s="37" t="e">
        <f ca="1">COUNTIF(OFFSET(class10_2,MATCH(IJ$1,'10 класс'!$A:$A,0)-7+'Итог по классам'!$B155,,,),"ш")</f>
        <v>#N/A</v>
      </c>
      <c r="IK155" s="38" t="e">
        <f ca="1">COUNTIF(OFFSET(class10_1,MATCH(IK$1,'10 класс'!$A:$A,0)-7+'Итог по классам'!$B155,,,),"Ф")</f>
        <v>#N/A</v>
      </c>
      <c r="IL155" s="37" t="e">
        <f ca="1">COUNTIF(OFFSET(class10_1,MATCH(IL$1,'10 класс'!$A:$A,0)-7+'Итог по классам'!$B155,,,),"р")</f>
        <v>#N/A</v>
      </c>
      <c r="IM155" s="37" t="e">
        <f ca="1">COUNTIF(OFFSET(class10_1,MATCH(IM$1,'10 класс'!$A:$A,0)-7+'Итог по классам'!$B155,,,),"ш")</f>
        <v>#N/A</v>
      </c>
      <c r="IN155" s="37" t="e">
        <f ca="1">COUNTIF(OFFSET(class10_2,MATCH(IN$1,'10 класс'!$A:$A,0)-7+'Итог по классам'!$B155,,,),"Ф")</f>
        <v>#N/A</v>
      </c>
      <c r="IO155" s="37" t="e">
        <f ca="1">COUNTIF(OFFSET(class10_2,MATCH(IO$1,'10 класс'!$A:$A,0)-7+'Итог по классам'!$B155,,,),"р")</f>
        <v>#N/A</v>
      </c>
      <c r="IP155" s="37" t="e">
        <f ca="1">COUNTIF(OFFSET(class10_2,MATCH(IP$1,'10 класс'!$A:$A,0)-7+'Итог по классам'!$B155,,,),"ш")</f>
        <v>#N/A</v>
      </c>
      <c r="IQ155" s="38" t="e">
        <f ca="1">COUNTIF(OFFSET(class10_1,MATCH(IQ$1,'10 класс'!$A:$A,0)-7+'Итог по классам'!$B155,,,),"Ф")</f>
        <v>#N/A</v>
      </c>
      <c r="IR155" s="37" t="e">
        <f ca="1">COUNTIF(OFFSET(class10_1,MATCH(IR$1,'10 класс'!$A:$A,0)-7+'Итог по классам'!$B155,,,),"р")</f>
        <v>#N/A</v>
      </c>
      <c r="IS155" s="37" t="e">
        <f ca="1">COUNTIF(OFFSET(class10_1,MATCH(IS$1,'10 класс'!$A:$A,0)-7+'Итог по классам'!$B155,,,),"ш")</f>
        <v>#N/A</v>
      </c>
      <c r="IT155" s="37" t="e">
        <f ca="1">COUNTIF(OFFSET(class10_2,MATCH(IT$1,'10 класс'!$A:$A,0)-7+'Итог по классам'!$B155,,,),"Ф")</f>
        <v>#N/A</v>
      </c>
      <c r="IU155" s="37" t="e">
        <f ca="1">COUNTIF(OFFSET(class10_2,MATCH(IU$1,'10 класс'!$A:$A,0)-7+'Итог по классам'!$B155,,,),"р")</f>
        <v>#N/A</v>
      </c>
      <c r="IV155" s="37" t="e">
        <f ca="1">COUNTIF(OFFSET(class10_2,MATCH(IV$1,'10 класс'!$A:$A,0)-7+'Итог по классам'!$B155,,,),"ш")</f>
        <v>#N/A</v>
      </c>
      <c r="IW155" s="38" t="e">
        <f ca="1">COUNTIF(OFFSET(class10_1,MATCH(IW$1,'10 класс'!$A:$A,0)-7+'Итог по классам'!$B155,,,),"Ф")</f>
        <v>#N/A</v>
      </c>
      <c r="IX155" s="37" t="e">
        <f ca="1">COUNTIF(OFFSET(class10_1,MATCH(IX$1,'10 класс'!$A:$A,0)-7+'Итог по классам'!$B155,,,),"р")</f>
        <v>#N/A</v>
      </c>
      <c r="IY155" s="37" t="e">
        <f ca="1">COUNTIF(OFFSET(class10_1,MATCH(IY$1,'10 класс'!$A:$A,0)-7+'Итог по классам'!$B155,,,),"ш")</f>
        <v>#N/A</v>
      </c>
      <c r="IZ155" s="37" t="e">
        <f ca="1">COUNTIF(OFFSET(class10_2,MATCH(IZ$1,'10 класс'!$A:$A,0)-7+'Итог по классам'!$B155,,,),"Ф")</f>
        <v>#N/A</v>
      </c>
      <c r="JA155" s="37" t="e">
        <f ca="1">COUNTIF(OFFSET(class10_2,MATCH(JA$1,'10 класс'!$A:$A,0)-7+'Итог по классам'!$B155,,,),"р")</f>
        <v>#N/A</v>
      </c>
      <c r="JB155" s="37" t="e">
        <f ca="1">COUNTIF(OFFSET(class10_2,MATCH(JB$1,'10 класс'!$A:$A,0)-7+'Итог по классам'!$B155,,,),"ш")</f>
        <v>#N/A</v>
      </c>
      <c r="JC155" s="38" t="e">
        <f ca="1">COUNTIF(OFFSET(class10_1,MATCH(JC$1,'10 класс'!$A:$A,0)-7+'Итог по классам'!$B155,,,),"Ф")</f>
        <v>#N/A</v>
      </c>
      <c r="JD155" s="37" t="e">
        <f ca="1">COUNTIF(OFFSET(class10_1,MATCH(JD$1,'10 класс'!$A:$A,0)-7+'Итог по классам'!$B155,,,),"р")</f>
        <v>#N/A</v>
      </c>
      <c r="JE155" s="37" t="e">
        <f ca="1">COUNTIF(OFFSET(class10_1,MATCH(JE$1,'10 класс'!$A:$A,0)-7+'Итог по классам'!$B155,,,),"ш")</f>
        <v>#N/A</v>
      </c>
      <c r="JF155" s="37" t="e">
        <f ca="1">COUNTIF(OFFSET(class10_2,MATCH(JF$1,'10 класс'!$A:$A,0)-7+'Итог по классам'!$B155,,,),"Ф")</f>
        <v>#N/A</v>
      </c>
      <c r="JG155" s="37" t="e">
        <f ca="1">COUNTIF(OFFSET(class10_2,MATCH(JG$1,'10 класс'!$A:$A,0)-7+'Итог по классам'!$B155,,,),"р")</f>
        <v>#N/A</v>
      </c>
      <c r="JH155" s="37" t="e">
        <f ca="1">COUNTIF(OFFSET(class10_2,MATCH(JH$1,'10 класс'!$A:$A,0)-7+'Итог по классам'!$B155,,,),"ш")</f>
        <v>#N/A</v>
      </c>
      <c r="JI155" s="38" t="e">
        <f ca="1">COUNTIF(OFFSET(class10_1,MATCH(JI$1,'10 класс'!$A:$A,0)-7+'Итог по классам'!$B155,,,),"Ф")</f>
        <v>#N/A</v>
      </c>
      <c r="JJ155" s="37" t="e">
        <f ca="1">COUNTIF(OFFSET(class10_1,MATCH(JJ$1,'10 класс'!$A:$A,0)-7+'Итог по классам'!$B155,,,),"р")</f>
        <v>#N/A</v>
      </c>
      <c r="JK155" s="37" t="e">
        <f ca="1">COUNTIF(OFFSET(class10_1,MATCH(JK$1,'10 класс'!$A:$A,0)-7+'Итог по классам'!$B155,,,),"ш")</f>
        <v>#N/A</v>
      </c>
      <c r="JL155" s="37" t="e">
        <f ca="1">COUNTIF(OFFSET(class10_2,MATCH(JL$1,'10 класс'!$A:$A,0)-7+'Итог по классам'!$B155,,,),"Ф")</f>
        <v>#N/A</v>
      </c>
      <c r="JM155" s="37" t="e">
        <f ca="1">COUNTIF(OFFSET(class10_2,MATCH(JM$1,'10 класс'!$A:$A,0)-7+'Итог по классам'!$B155,,,),"р")</f>
        <v>#N/A</v>
      </c>
      <c r="JN155" s="37" t="e">
        <f ca="1">COUNTIF(OFFSET(class10_2,MATCH(JN$1,'10 класс'!$A:$A,0)-7+'Итог по классам'!$B155,,,),"ш")</f>
        <v>#N/A</v>
      </c>
      <c r="JO155" s="38" t="e">
        <f ca="1">COUNTIF(OFFSET(class10_1,MATCH(JO$1,'10 класс'!$A:$A,0)-7+'Итог по классам'!$B155,,,),"Ф")</f>
        <v>#N/A</v>
      </c>
      <c r="JP155" s="37" t="e">
        <f ca="1">COUNTIF(OFFSET(class10_1,MATCH(JP$1,'10 класс'!$A:$A,0)-7+'Итог по классам'!$B155,,,),"р")</f>
        <v>#N/A</v>
      </c>
      <c r="JQ155" s="37" t="e">
        <f ca="1">COUNTIF(OFFSET(class10_1,MATCH(JQ$1,'10 класс'!$A:$A,0)-7+'Итог по классам'!$B155,,,),"ш")</f>
        <v>#N/A</v>
      </c>
      <c r="JR155" s="37" t="e">
        <f ca="1">COUNTIF(OFFSET(class10_2,MATCH(JR$1,'10 класс'!$A:$A,0)-7+'Итог по классам'!$B155,,,),"Ф")</f>
        <v>#N/A</v>
      </c>
      <c r="JS155" s="37" t="e">
        <f ca="1">COUNTIF(OFFSET(class10_2,MATCH(JS$1,'10 класс'!$A:$A,0)-7+'Итог по классам'!$B155,,,),"р")</f>
        <v>#N/A</v>
      </c>
      <c r="JT155" s="37" t="e">
        <f ca="1">COUNTIF(OFFSET(class10_2,MATCH(JT$1,'10 класс'!$A:$A,0)-7+'Итог по классам'!$B155,,,),"ш")</f>
        <v>#N/A</v>
      </c>
      <c r="JU155" s="38" t="e">
        <f ca="1">COUNTIF(OFFSET(class10_1,MATCH(JU$1,'10 класс'!$A:$A,0)-7+'Итог по классам'!$B155,,,),"Ф")</f>
        <v>#N/A</v>
      </c>
      <c r="JV155" s="37" t="e">
        <f ca="1">COUNTIF(OFFSET(class10_1,MATCH(JV$1,'10 класс'!$A:$A,0)-7+'Итог по классам'!$B155,,,),"р")</f>
        <v>#N/A</v>
      </c>
      <c r="JW155" s="37" t="e">
        <f ca="1">COUNTIF(OFFSET(class10_1,MATCH(JW$1,'10 класс'!$A:$A,0)-7+'Итог по классам'!$B155,,,),"ш")</f>
        <v>#N/A</v>
      </c>
      <c r="JX155" s="37" t="e">
        <f ca="1">COUNTIF(OFFSET(class10_2,MATCH(JX$1,'10 класс'!$A:$A,0)-7+'Итог по классам'!$B155,,,),"Ф")</f>
        <v>#N/A</v>
      </c>
      <c r="JY155" s="37" t="e">
        <f ca="1">COUNTIF(OFFSET(class10_2,MATCH(JY$1,'10 класс'!$A:$A,0)-7+'Итог по классам'!$B155,,,),"р")</f>
        <v>#N/A</v>
      </c>
      <c r="JZ155" s="37" t="e">
        <f ca="1">COUNTIF(OFFSET(class10_2,MATCH(JZ$1,'10 класс'!$A:$A,0)-7+'Итог по классам'!$B155,,,),"ш")</f>
        <v>#N/A</v>
      </c>
      <c r="KA155" s="38" t="e">
        <f ca="1">COUNTIF(OFFSET(class10_1,MATCH(KA$1,'10 класс'!$A:$A,0)-7+'Итог по классам'!$B155,,,),"Ф")</f>
        <v>#N/A</v>
      </c>
      <c r="KB155" s="37" t="e">
        <f ca="1">COUNTIF(OFFSET(class10_1,MATCH(KB$1,'10 класс'!$A:$A,0)-7+'Итог по классам'!$B155,,,),"р")</f>
        <v>#N/A</v>
      </c>
      <c r="KC155" s="37" t="e">
        <f ca="1">COUNTIF(OFFSET(class10_1,MATCH(KC$1,'10 класс'!$A:$A,0)-7+'Итог по классам'!$B155,,,),"ш")</f>
        <v>#N/A</v>
      </c>
      <c r="KD155" s="37" t="e">
        <f ca="1">COUNTIF(OFFSET(class10_2,MATCH(KD$1,'10 класс'!$A:$A,0)-7+'Итог по классам'!$B155,,,),"Ф")</f>
        <v>#N/A</v>
      </c>
      <c r="KE155" s="37" t="e">
        <f ca="1">COUNTIF(OFFSET(class10_2,MATCH(KE$1,'10 класс'!$A:$A,0)-7+'Итог по классам'!$B155,,,),"р")</f>
        <v>#N/A</v>
      </c>
      <c r="KF155" s="37" t="e">
        <f ca="1">COUNTIF(OFFSET(class10_2,MATCH(KF$1,'10 класс'!$A:$A,0)-7+'Итог по классам'!$B155,,,),"ш")</f>
        <v>#N/A</v>
      </c>
      <c r="KG155" s="38" t="e">
        <f ca="1">COUNTIF(OFFSET(class10_1,MATCH(KG$1,'10 класс'!$A:$A,0)-7+'Итог по классам'!$B155,,,),"Ф")</f>
        <v>#N/A</v>
      </c>
      <c r="KH155" s="37" t="e">
        <f ca="1">COUNTIF(OFFSET(class10_1,MATCH(KH$1,'10 класс'!$A:$A,0)-7+'Итог по классам'!$B155,,,),"р")</f>
        <v>#N/A</v>
      </c>
      <c r="KI155" s="37" t="e">
        <f ca="1">COUNTIF(OFFSET(class10_1,MATCH(KI$1,'10 класс'!$A:$A,0)-7+'Итог по классам'!$B155,,,),"ш")</f>
        <v>#N/A</v>
      </c>
      <c r="KJ155" s="37" t="e">
        <f ca="1">COUNTIF(OFFSET(class10_2,MATCH(KJ$1,'10 класс'!$A:$A,0)-7+'Итог по классам'!$B155,,,),"Ф")</f>
        <v>#N/A</v>
      </c>
      <c r="KK155" s="37" t="e">
        <f ca="1">COUNTIF(OFFSET(class10_2,MATCH(KK$1,'10 класс'!$A:$A,0)-7+'Итог по классам'!$B155,,,),"р")</f>
        <v>#N/A</v>
      </c>
      <c r="KL155" s="37" t="e">
        <f ca="1">COUNTIF(OFFSET(class10_2,MATCH(KL$1,'10 класс'!$A:$A,0)-7+'Итог по классам'!$B155,,,),"ш")</f>
        <v>#N/A</v>
      </c>
      <c r="KM155" s="38" t="e">
        <f ca="1">COUNTIF(OFFSET(class10_1,MATCH(KM$1,'10 класс'!$A:$A,0)-7+'Итог по классам'!$B155,,,),"Ф")</f>
        <v>#N/A</v>
      </c>
      <c r="KN155" s="37" t="e">
        <f ca="1">COUNTIF(OFFSET(class10_1,MATCH(KN$1,'10 класс'!$A:$A,0)-7+'Итог по классам'!$B155,,,),"р")</f>
        <v>#N/A</v>
      </c>
      <c r="KO155" s="37" t="e">
        <f ca="1">COUNTIF(OFFSET(class10_1,MATCH(KO$1,'10 класс'!$A:$A,0)-7+'Итог по классам'!$B155,,,),"ш")</f>
        <v>#N/A</v>
      </c>
      <c r="KP155" s="37" t="e">
        <f ca="1">COUNTIF(OFFSET(class10_2,MATCH(KP$1,'10 класс'!$A:$A,0)-7+'Итог по классам'!$B155,,,),"Ф")</f>
        <v>#N/A</v>
      </c>
      <c r="KQ155" s="37" t="e">
        <f ca="1">COUNTIF(OFFSET(class10_2,MATCH(KQ$1,'10 класс'!$A:$A,0)-7+'Итог по классам'!$B155,,,),"р")</f>
        <v>#N/A</v>
      </c>
      <c r="KR155" s="37" t="e">
        <f ca="1">COUNTIF(OFFSET(class10_2,MATCH(KR$1,'10 класс'!$A:$A,0)-7+'Итог по классам'!$B155,,,),"ш")</f>
        <v>#N/A</v>
      </c>
    </row>
    <row r="156" spans="1:304" x14ac:dyDescent="0.25">
      <c r="A156">
        <f t="shared" si="14"/>
        <v>1</v>
      </c>
      <c r="B156" s="37">
        <v>2</v>
      </c>
      <c r="C156" s="3" t="s">
        <v>45</v>
      </c>
      <c r="D156" s="3" t="s">
        <v>74</v>
      </c>
      <c r="E156" s="37">
        <f ca="1">COUNTIF(OFFSET(class10_1,MATCH(E$1,'10 класс'!$A:$A,0)-7+'Итог по классам'!$B156,,,),"Ф")</f>
        <v>0</v>
      </c>
      <c r="F156" s="37">
        <f ca="1">COUNTIF(OFFSET(class10_1,MATCH(F$1,'10 класс'!$A:$A,0)-7+'Итог по классам'!$B156,,,),"р")</f>
        <v>0</v>
      </c>
      <c r="G156" s="37">
        <f ca="1">COUNTIF(OFFSET(class10_1,MATCH(G$1,'10 класс'!$A:$A,0)-7+'Итог по классам'!$B156,,,),"ш")</f>
        <v>0</v>
      </c>
      <c r="H156" s="37">
        <f ca="1">COUNTIF(OFFSET(class10_2,MATCH(H$1,'10 класс'!$A:$A,0)-7+'Итог по классам'!$B156,,,),"Ф")</f>
        <v>0</v>
      </c>
      <c r="I156" s="37">
        <f ca="1">COUNTIF(OFFSET(class10_2,MATCH(I$1,'10 класс'!$A:$A,0)-7+'Итог по классам'!$B156,,,),"р")</f>
        <v>0</v>
      </c>
      <c r="J156" s="37">
        <f ca="1">COUNTIF(OFFSET(class10_2,MATCH(J$1,'10 класс'!$A:$A,0)-7+'Итог по классам'!$B156,,,),"ш")</f>
        <v>0</v>
      </c>
      <c r="K156" s="38">
        <f ca="1">COUNTIF(OFFSET(class10_1,MATCH(K$1,'10 класс'!$A:$A,0)-7+'Итог по классам'!$B156,,,),"Ф")</f>
        <v>0</v>
      </c>
      <c r="L156" s="37">
        <f ca="1">COUNTIF(OFFSET(class10_1,MATCH(L$1,'10 класс'!$A:$A,0)-7+'Итог по классам'!$B156,,,),"р")</f>
        <v>0</v>
      </c>
      <c r="M156" s="37">
        <f ca="1">COUNTIF(OFFSET(class10_1,MATCH(M$1,'10 класс'!$A:$A,0)-7+'Итог по классам'!$B156,,,),"ш")</f>
        <v>0</v>
      </c>
      <c r="N156" s="37">
        <f ca="1">COUNTIF(OFFSET(class10_2,MATCH(N$1,'10 класс'!$A:$A,0)-7+'Итог по классам'!$B156,,,),"Ф")</f>
        <v>0</v>
      </c>
      <c r="O156" s="37">
        <f ca="1">COUNTIF(OFFSET(class10_2,MATCH(O$1,'10 класс'!$A:$A,0)-7+'Итог по классам'!$B156,,,),"р")</f>
        <v>0</v>
      </c>
      <c r="P156" s="37">
        <f ca="1">COUNTIF(OFFSET(class10_2,MATCH(P$1,'10 класс'!$A:$A,0)-7+'Итог по классам'!$B156,,,),"ш")</f>
        <v>0</v>
      </c>
      <c r="Q156" s="38">
        <f ca="1">COUNTIF(OFFSET(class10_1,MATCH(Q$1,'10 класс'!$A:$A,0)-7+'Итог по классам'!$B156,,,),"Ф")</f>
        <v>0</v>
      </c>
      <c r="R156" s="37">
        <f ca="1">COUNTIF(OFFSET(class10_1,MATCH(R$1,'10 класс'!$A:$A,0)-7+'Итог по классам'!$B156,,,),"р")</f>
        <v>0</v>
      </c>
      <c r="S156" s="37">
        <f ca="1">COUNTIF(OFFSET(class10_1,MATCH(S$1,'10 класс'!$A:$A,0)-7+'Итог по классам'!$B156,,,),"ш")</f>
        <v>0</v>
      </c>
      <c r="T156" s="37">
        <f ca="1">COUNTIF(OFFSET(class10_2,MATCH(T$1,'10 класс'!$A:$A,0)-7+'Итог по классам'!$B156,,,),"Ф")</f>
        <v>0</v>
      </c>
      <c r="U156" s="37">
        <f ca="1">COUNTIF(OFFSET(class10_2,MATCH(U$1,'10 класс'!$A:$A,0)-7+'Итог по классам'!$B156,,,),"р")</f>
        <v>0</v>
      </c>
      <c r="V156" s="37">
        <f ca="1">COUNTIF(OFFSET(class10_2,MATCH(V$1,'10 класс'!$A:$A,0)-7+'Итог по классам'!$B156,,,),"ш")</f>
        <v>0</v>
      </c>
      <c r="W156" s="38">
        <f ca="1">COUNTIF(OFFSET(class10_1,MATCH(W$1,'10 класс'!$A:$A,0)-7+'Итог по классам'!$B156,,,),"Ф")</f>
        <v>0</v>
      </c>
      <c r="X156" s="37">
        <f ca="1">COUNTIF(OFFSET(class10_1,MATCH(X$1,'10 класс'!$A:$A,0)-7+'Итог по классам'!$B156,,,),"р")</f>
        <v>0</v>
      </c>
      <c r="Y156" s="37">
        <f ca="1">COUNTIF(OFFSET(class10_1,MATCH(Y$1,'10 класс'!$A:$A,0)-7+'Итог по классам'!$B156,,,),"ш")</f>
        <v>0</v>
      </c>
      <c r="Z156" s="37">
        <f ca="1">COUNTIF(OFFSET(class10_2,MATCH(Z$1,'10 класс'!$A:$A,0)-7+'Итог по классам'!$B156,,,),"Ф")</f>
        <v>0</v>
      </c>
      <c r="AA156" s="37">
        <f ca="1">COUNTIF(OFFSET(class10_2,MATCH(AA$1,'10 класс'!$A:$A,0)-7+'Итог по классам'!$B156,,,),"р")</f>
        <v>0</v>
      </c>
      <c r="AB156" s="37">
        <f ca="1">COUNTIF(OFFSET(class10_2,MATCH(AB$1,'10 класс'!$A:$A,0)-7+'Итог по классам'!$B156,,,),"ш")</f>
        <v>0</v>
      </c>
      <c r="AC156" s="38">
        <f ca="1">COUNTIF(OFFSET(class10_1,MATCH(AC$1,'10 класс'!$A:$A,0)-7+'Итог по классам'!$B156,,,),"Ф")</f>
        <v>0</v>
      </c>
      <c r="AD156" s="37">
        <f ca="1">COUNTIF(OFFSET(class10_1,MATCH(AD$1,'10 класс'!$A:$A,0)-7+'Итог по классам'!$B156,,,),"р")</f>
        <v>0</v>
      </c>
      <c r="AE156" s="37">
        <f ca="1">COUNTIF(OFFSET(class10_1,MATCH(AE$1,'10 класс'!$A:$A,0)-7+'Итог по классам'!$B156,,,),"ш")</f>
        <v>0</v>
      </c>
      <c r="AF156" s="37">
        <f ca="1">COUNTIF(OFFSET(class10_2,MATCH(AF$1,'10 класс'!$A:$A,0)-7+'Итог по классам'!$B156,,,),"Ф")</f>
        <v>0</v>
      </c>
      <c r="AG156" s="37">
        <f ca="1">COUNTIF(OFFSET(class10_2,MATCH(AG$1,'10 класс'!$A:$A,0)-7+'Итог по классам'!$B156,,,),"р")</f>
        <v>0</v>
      </c>
      <c r="AH156" s="37">
        <f ca="1">COUNTIF(OFFSET(class10_2,MATCH(AH$1,'10 класс'!$A:$A,0)-7+'Итог по классам'!$B156,,,),"ш")</f>
        <v>0</v>
      </c>
      <c r="AI156" s="38">
        <f ca="1">COUNTIF(OFFSET(class10_1,MATCH(AI$1,'10 класс'!$A:$A,0)-7+'Итог по классам'!$B156,,,),"Ф")</f>
        <v>0</v>
      </c>
      <c r="AJ156" s="37">
        <f ca="1">COUNTIF(OFFSET(class10_1,MATCH(AJ$1,'10 класс'!$A:$A,0)-7+'Итог по классам'!$B156,,,),"р")</f>
        <v>0</v>
      </c>
      <c r="AK156" s="37">
        <f ca="1">COUNTIF(OFFSET(class10_1,MATCH(AK$1,'10 класс'!$A:$A,0)-7+'Итог по классам'!$B156,,,),"ш")</f>
        <v>0</v>
      </c>
      <c r="AL156" s="37">
        <f ca="1">COUNTIF(OFFSET(class10_2,MATCH(AL$1,'10 класс'!$A:$A,0)-7+'Итог по классам'!$B156,,,),"Ф")</f>
        <v>0</v>
      </c>
      <c r="AM156" s="37">
        <f ca="1">COUNTIF(OFFSET(class10_2,MATCH(AM$1,'10 класс'!$A:$A,0)-7+'Итог по классам'!$B156,,,),"р")</f>
        <v>0</v>
      </c>
      <c r="AN156" s="37">
        <f ca="1">COUNTIF(OFFSET(class10_2,MATCH(AN$1,'10 класс'!$A:$A,0)-7+'Итог по классам'!$B156,,,),"ш")</f>
        <v>0</v>
      </c>
      <c r="AO156" s="38">
        <f ca="1">COUNTIF(OFFSET(class10_1,MATCH(AO$1,'10 класс'!$A:$A,0)-7+'Итог по классам'!$B156,,,),"Ф")</f>
        <v>0</v>
      </c>
      <c r="AP156" s="37">
        <f ca="1">COUNTIF(OFFSET(class10_1,MATCH(AP$1,'10 класс'!$A:$A,0)-7+'Итог по классам'!$B156,,,),"р")</f>
        <v>0</v>
      </c>
      <c r="AQ156" s="37">
        <f ca="1">COUNTIF(OFFSET(class10_1,MATCH(AQ$1,'10 класс'!$A:$A,0)-7+'Итог по классам'!$B156,,,),"ш")</f>
        <v>0</v>
      </c>
      <c r="AR156" s="37">
        <f ca="1">COUNTIF(OFFSET(class10_2,MATCH(AR$1,'10 класс'!$A:$A,0)-7+'Итог по классам'!$B156,,,),"Ф")</f>
        <v>0</v>
      </c>
      <c r="AS156" s="37">
        <f ca="1">COUNTIF(OFFSET(class10_2,MATCH(AS$1,'10 класс'!$A:$A,0)-7+'Итог по классам'!$B156,,,),"р")</f>
        <v>0</v>
      </c>
      <c r="AT156" s="37">
        <f ca="1">COUNTIF(OFFSET(class10_2,MATCH(AT$1,'10 класс'!$A:$A,0)-7+'Итог по классам'!$B156,,,),"ш")</f>
        <v>0</v>
      </c>
      <c r="AU156" s="38" t="e">
        <f ca="1">COUNTIF(OFFSET(class10_1,MATCH(AU$1,'10 класс'!$A:$A,0)-7+'Итог по классам'!$B156,,,),"Ф")</f>
        <v>#N/A</v>
      </c>
      <c r="AV156" s="37" t="e">
        <f ca="1">COUNTIF(OFFSET(class10_1,MATCH(AV$1,'10 класс'!$A:$A,0)-7+'Итог по классам'!$B156,,,),"р")</f>
        <v>#N/A</v>
      </c>
      <c r="AW156" s="37" t="e">
        <f ca="1">COUNTIF(OFFSET(class10_1,MATCH(AW$1,'10 класс'!$A:$A,0)-7+'Итог по классам'!$B156,,,),"ш")</f>
        <v>#N/A</v>
      </c>
      <c r="AX156" s="37" t="e">
        <f ca="1">COUNTIF(OFFSET(class10_2,MATCH(AX$1,'10 класс'!$A:$A,0)-7+'Итог по классам'!$B156,,,),"Ф")</f>
        <v>#N/A</v>
      </c>
      <c r="AY156" s="37" t="e">
        <f ca="1">COUNTIF(OFFSET(class10_2,MATCH(AY$1,'10 класс'!$A:$A,0)-7+'Итог по классам'!$B156,,,),"р")</f>
        <v>#N/A</v>
      </c>
      <c r="AZ156" s="37" t="e">
        <f ca="1">COUNTIF(OFFSET(class10_2,MATCH(AZ$1,'10 класс'!$A:$A,0)-7+'Итог по классам'!$B156,,,),"ш")</f>
        <v>#N/A</v>
      </c>
      <c r="BA156" s="38" t="e">
        <f ca="1">COUNTIF(OFFSET(class10_1,MATCH(BA$1,'10 класс'!$A:$A,0)-7+'Итог по классам'!$B156,,,),"Ф")</f>
        <v>#N/A</v>
      </c>
      <c r="BB156" s="37" t="e">
        <f ca="1">COUNTIF(OFFSET(class10_1,MATCH(BB$1,'10 класс'!$A:$A,0)-7+'Итог по классам'!$B156,,,),"р")</f>
        <v>#N/A</v>
      </c>
      <c r="BC156" s="37" t="e">
        <f ca="1">COUNTIF(OFFSET(class10_1,MATCH(BC$1,'10 класс'!$A:$A,0)-7+'Итог по классам'!$B156,,,),"ш")</f>
        <v>#N/A</v>
      </c>
      <c r="BD156" s="37" t="e">
        <f ca="1">COUNTIF(OFFSET(class10_2,MATCH(BD$1,'10 класс'!$A:$A,0)-7+'Итог по классам'!$B156,,,),"Ф")</f>
        <v>#N/A</v>
      </c>
      <c r="BE156" s="37" t="e">
        <f ca="1">COUNTIF(OFFSET(class10_2,MATCH(BE$1,'10 класс'!$A:$A,0)-7+'Итог по классам'!$B156,,,),"р")</f>
        <v>#N/A</v>
      </c>
      <c r="BF156" s="37" t="e">
        <f ca="1">COUNTIF(OFFSET(class10_2,MATCH(BF$1,'10 класс'!$A:$A,0)-7+'Итог по классам'!$B156,,,),"ш")</f>
        <v>#N/A</v>
      </c>
      <c r="BG156" s="38" t="e">
        <f ca="1">COUNTIF(OFFSET(class10_1,MATCH(BG$1,'10 класс'!$A:$A,0)-7+'Итог по классам'!$B156,,,),"Ф")</f>
        <v>#N/A</v>
      </c>
      <c r="BH156" s="37" t="e">
        <f ca="1">COUNTIF(OFFSET(class10_1,MATCH(BH$1,'10 класс'!$A:$A,0)-7+'Итог по классам'!$B156,,,),"р")</f>
        <v>#N/A</v>
      </c>
      <c r="BI156" s="37" t="e">
        <f ca="1">COUNTIF(OFFSET(class10_1,MATCH(BI$1,'10 класс'!$A:$A,0)-7+'Итог по классам'!$B156,,,),"ш")</f>
        <v>#N/A</v>
      </c>
      <c r="BJ156" s="37" t="e">
        <f ca="1">COUNTIF(OFFSET(class10_2,MATCH(BJ$1,'10 класс'!$A:$A,0)-7+'Итог по классам'!$B156,,,),"Ф")</f>
        <v>#N/A</v>
      </c>
      <c r="BK156" s="37" t="e">
        <f ca="1">COUNTIF(OFFSET(class10_2,MATCH(BK$1,'10 класс'!$A:$A,0)-7+'Итог по классам'!$B156,,,),"р")</f>
        <v>#N/A</v>
      </c>
      <c r="BL156" s="37" t="e">
        <f ca="1">COUNTIF(OFFSET(class10_2,MATCH(BL$1,'10 класс'!$A:$A,0)-7+'Итог по классам'!$B156,,,),"ш")</f>
        <v>#N/A</v>
      </c>
      <c r="BM156" s="38" t="e">
        <f ca="1">COUNTIF(OFFSET(class10_1,MATCH(BM$1,'10 класс'!$A:$A,0)-7+'Итог по классам'!$B156,,,),"Ф")</f>
        <v>#N/A</v>
      </c>
      <c r="BN156" s="37" t="e">
        <f ca="1">COUNTIF(OFFSET(class10_1,MATCH(BN$1,'10 класс'!$A:$A,0)-7+'Итог по классам'!$B156,,,),"р")</f>
        <v>#N/A</v>
      </c>
      <c r="BO156" s="37" t="e">
        <f ca="1">COUNTIF(OFFSET(class10_1,MATCH(BO$1,'10 класс'!$A:$A,0)-7+'Итог по классам'!$B156,,,),"ш")</f>
        <v>#N/A</v>
      </c>
      <c r="BP156" s="37" t="e">
        <f ca="1">COUNTIF(OFFSET(class10_2,MATCH(BP$1,'10 класс'!$A:$A,0)-7+'Итог по классам'!$B156,,,),"Ф")</f>
        <v>#N/A</v>
      </c>
      <c r="BQ156" s="37" t="e">
        <f ca="1">COUNTIF(OFFSET(class10_2,MATCH(BQ$1,'10 класс'!$A:$A,0)-7+'Итог по классам'!$B156,,,),"р")</f>
        <v>#N/A</v>
      </c>
      <c r="BR156" s="37" t="e">
        <f ca="1">COUNTIF(OFFSET(class10_2,MATCH(BR$1,'10 класс'!$A:$A,0)-7+'Итог по классам'!$B156,,,),"ш")</f>
        <v>#N/A</v>
      </c>
      <c r="BS156" s="38" t="e">
        <f ca="1">COUNTIF(OFFSET(class10_1,MATCH(BS$1,'10 класс'!$A:$A,0)-7+'Итог по классам'!$B156,,,),"Ф")</f>
        <v>#N/A</v>
      </c>
      <c r="BT156" s="37" t="e">
        <f ca="1">COUNTIF(OFFSET(class10_1,MATCH(BT$1,'10 класс'!$A:$A,0)-7+'Итог по классам'!$B156,,,),"р")</f>
        <v>#N/A</v>
      </c>
      <c r="BU156" s="37" t="e">
        <f ca="1">COUNTIF(OFFSET(class10_1,MATCH(BU$1,'10 класс'!$A:$A,0)-7+'Итог по классам'!$B156,,,),"ш")</f>
        <v>#N/A</v>
      </c>
      <c r="BV156" s="37" t="e">
        <f ca="1">COUNTIF(OFFSET(class10_2,MATCH(BV$1,'10 класс'!$A:$A,0)-7+'Итог по классам'!$B156,,,),"Ф")</f>
        <v>#N/A</v>
      </c>
      <c r="BW156" s="37" t="e">
        <f ca="1">COUNTIF(OFFSET(class10_2,MATCH(BW$1,'10 класс'!$A:$A,0)-7+'Итог по классам'!$B156,,,),"р")</f>
        <v>#N/A</v>
      </c>
      <c r="BX156" s="37" t="e">
        <f ca="1">COUNTIF(OFFSET(class10_2,MATCH(BX$1,'10 класс'!$A:$A,0)-7+'Итог по классам'!$B156,,,),"ш")</f>
        <v>#N/A</v>
      </c>
      <c r="BY156" s="38" t="e">
        <f ca="1">COUNTIF(OFFSET(class10_1,MATCH(BY$1,'10 класс'!$A:$A,0)-7+'Итог по классам'!$B156,,,),"Ф")</f>
        <v>#N/A</v>
      </c>
      <c r="BZ156" s="37" t="e">
        <f ca="1">COUNTIF(OFFSET(class10_1,MATCH(BZ$1,'10 класс'!$A:$A,0)-7+'Итог по классам'!$B156,,,),"р")</f>
        <v>#N/A</v>
      </c>
      <c r="CA156" s="37" t="e">
        <f ca="1">COUNTIF(OFFSET(class10_1,MATCH(CA$1,'10 класс'!$A:$A,0)-7+'Итог по классам'!$B156,,,),"ш")</f>
        <v>#N/A</v>
      </c>
      <c r="CB156" s="37" t="e">
        <f ca="1">COUNTIF(OFFSET(class10_2,MATCH(CB$1,'10 класс'!$A:$A,0)-7+'Итог по классам'!$B156,,,),"Ф")</f>
        <v>#N/A</v>
      </c>
      <c r="CC156" s="37" t="e">
        <f ca="1">COUNTIF(OFFSET(class10_2,MATCH(CC$1,'10 класс'!$A:$A,0)-7+'Итог по классам'!$B156,,,),"р")</f>
        <v>#N/A</v>
      </c>
      <c r="CD156" s="37" t="e">
        <f ca="1">COUNTIF(OFFSET(class10_2,MATCH(CD$1,'10 класс'!$A:$A,0)-7+'Итог по классам'!$B156,,,),"ш")</f>
        <v>#N/A</v>
      </c>
      <c r="CE156" s="38" t="e">
        <f ca="1">COUNTIF(OFFSET(class10_1,MATCH(CE$1,'10 класс'!$A:$A,0)-7+'Итог по классам'!$B156,,,),"Ф")</f>
        <v>#N/A</v>
      </c>
      <c r="CF156" s="37" t="e">
        <f ca="1">COUNTIF(OFFSET(class10_1,MATCH(CF$1,'10 класс'!$A:$A,0)-7+'Итог по классам'!$B156,,,),"р")</f>
        <v>#N/A</v>
      </c>
      <c r="CG156" s="37" t="e">
        <f ca="1">COUNTIF(OFFSET(class10_1,MATCH(CG$1,'10 класс'!$A:$A,0)-7+'Итог по классам'!$B156,,,),"ш")</f>
        <v>#N/A</v>
      </c>
      <c r="CH156" s="37" t="e">
        <f ca="1">COUNTIF(OFFSET(class10_2,MATCH(CH$1,'10 класс'!$A:$A,0)-7+'Итог по классам'!$B156,,,),"Ф")</f>
        <v>#N/A</v>
      </c>
      <c r="CI156" s="37" t="e">
        <f ca="1">COUNTIF(OFFSET(class10_2,MATCH(CI$1,'10 класс'!$A:$A,0)-7+'Итог по классам'!$B156,,,),"р")</f>
        <v>#N/A</v>
      </c>
      <c r="CJ156" s="37" t="e">
        <f ca="1">COUNTIF(OFFSET(class10_2,MATCH(CJ$1,'10 класс'!$A:$A,0)-7+'Итог по классам'!$B156,,,),"ш")</f>
        <v>#N/A</v>
      </c>
      <c r="CK156" s="38" t="e">
        <f ca="1">COUNTIF(OFFSET(class10_1,MATCH(CK$1,'10 класс'!$A:$A,0)-7+'Итог по классам'!$B156,,,),"Ф")</f>
        <v>#N/A</v>
      </c>
      <c r="CL156" s="37" t="e">
        <f ca="1">COUNTIF(OFFSET(class10_1,MATCH(CL$1,'10 класс'!$A:$A,0)-7+'Итог по классам'!$B156,,,),"р")</f>
        <v>#N/A</v>
      </c>
      <c r="CM156" s="37" t="e">
        <f ca="1">COUNTIF(OFFSET(class10_1,MATCH(CM$1,'10 класс'!$A:$A,0)-7+'Итог по классам'!$B156,,,),"ш")</f>
        <v>#N/A</v>
      </c>
      <c r="CN156" s="37" t="e">
        <f ca="1">COUNTIF(OFFSET(class10_2,MATCH(CN$1,'10 класс'!$A:$A,0)-7+'Итог по классам'!$B156,,,),"Ф")</f>
        <v>#N/A</v>
      </c>
      <c r="CO156" s="37" t="e">
        <f ca="1">COUNTIF(OFFSET(class10_2,MATCH(CO$1,'10 класс'!$A:$A,0)-7+'Итог по классам'!$B156,,,),"р")</f>
        <v>#N/A</v>
      </c>
      <c r="CP156" s="37" t="e">
        <f ca="1">COUNTIF(OFFSET(class10_2,MATCH(CP$1,'10 класс'!$A:$A,0)-7+'Итог по классам'!$B156,,,),"ш")</f>
        <v>#N/A</v>
      </c>
      <c r="CQ156" s="38" t="e">
        <f ca="1">COUNTIF(OFFSET(class10_1,MATCH(CQ$1,'10 класс'!$A:$A,0)-7+'Итог по классам'!$B156,,,),"Ф")</f>
        <v>#N/A</v>
      </c>
      <c r="CR156" s="37" t="e">
        <f ca="1">COUNTIF(OFFSET(class10_1,MATCH(CR$1,'10 класс'!$A:$A,0)-7+'Итог по классам'!$B156,,,),"р")</f>
        <v>#N/A</v>
      </c>
      <c r="CS156" s="37" t="e">
        <f ca="1">COUNTIF(OFFSET(class10_1,MATCH(CS$1,'10 класс'!$A:$A,0)-7+'Итог по классам'!$B156,,,),"ш")</f>
        <v>#N/A</v>
      </c>
      <c r="CT156" s="37" t="e">
        <f ca="1">COUNTIF(OFFSET(class10_2,MATCH(CT$1,'10 класс'!$A:$A,0)-7+'Итог по классам'!$B156,,,),"Ф")</f>
        <v>#N/A</v>
      </c>
      <c r="CU156" s="37" t="e">
        <f ca="1">COUNTIF(OFFSET(class10_2,MATCH(CU$1,'10 класс'!$A:$A,0)-7+'Итог по классам'!$B156,,,),"р")</f>
        <v>#N/A</v>
      </c>
      <c r="CV156" s="37" t="e">
        <f ca="1">COUNTIF(OFFSET(class10_2,MATCH(CV$1,'10 класс'!$A:$A,0)-7+'Итог по классам'!$B156,,,),"ш")</f>
        <v>#N/A</v>
      </c>
      <c r="CW156" s="38" t="e">
        <f ca="1">COUNTIF(OFFSET(class10_1,MATCH(CW$1,'10 класс'!$A:$A,0)-7+'Итог по классам'!$B156,,,),"Ф")</f>
        <v>#N/A</v>
      </c>
      <c r="CX156" s="37" t="e">
        <f ca="1">COUNTIF(OFFSET(class10_1,MATCH(CX$1,'10 класс'!$A:$A,0)-7+'Итог по классам'!$B156,,,),"р")</f>
        <v>#N/A</v>
      </c>
      <c r="CY156" s="37" t="e">
        <f ca="1">COUNTIF(OFFSET(class10_1,MATCH(CY$1,'10 класс'!$A:$A,0)-7+'Итог по классам'!$B156,,,),"ш")</f>
        <v>#N/A</v>
      </c>
      <c r="CZ156" s="37" t="e">
        <f ca="1">COUNTIF(OFFSET(class10_2,MATCH(CZ$1,'10 класс'!$A:$A,0)-7+'Итог по классам'!$B156,,,),"Ф")</f>
        <v>#N/A</v>
      </c>
      <c r="DA156" s="37" t="e">
        <f ca="1">COUNTIF(OFFSET(class10_2,MATCH(DA$1,'10 класс'!$A:$A,0)-7+'Итог по классам'!$B156,,,),"р")</f>
        <v>#N/A</v>
      </c>
      <c r="DB156" s="37" t="e">
        <f ca="1">COUNTIF(OFFSET(class10_2,MATCH(DB$1,'10 класс'!$A:$A,0)-7+'Итог по классам'!$B156,,,),"ш")</f>
        <v>#N/A</v>
      </c>
      <c r="DC156" s="38" t="e">
        <f ca="1">COUNTIF(OFFSET(class10_1,MATCH(DC$1,'10 класс'!$A:$A,0)-7+'Итог по классам'!$B156,,,),"Ф")</f>
        <v>#N/A</v>
      </c>
      <c r="DD156" s="37" t="e">
        <f ca="1">COUNTIF(OFFSET(class10_1,MATCH(DD$1,'10 класс'!$A:$A,0)-7+'Итог по классам'!$B156,,,),"р")</f>
        <v>#N/A</v>
      </c>
      <c r="DE156" s="37" t="e">
        <f ca="1">COUNTIF(OFFSET(class10_1,MATCH(DE$1,'10 класс'!$A:$A,0)-7+'Итог по классам'!$B156,,,),"ш")</f>
        <v>#N/A</v>
      </c>
      <c r="DF156" s="37" t="e">
        <f ca="1">COUNTIF(OFFSET(class10_2,MATCH(DF$1,'10 класс'!$A:$A,0)-7+'Итог по классам'!$B156,,,),"Ф")</f>
        <v>#N/A</v>
      </c>
      <c r="DG156" s="37" t="e">
        <f ca="1">COUNTIF(OFFSET(class10_2,MATCH(DG$1,'10 класс'!$A:$A,0)-7+'Итог по классам'!$B156,,,),"р")</f>
        <v>#N/A</v>
      </c>
      <c r="DH156" s="37" t="e">
        <f ca="1">COUNTIF(OFFSET(class10_2,MATCH(DH$1,'10 класс'!$A:$A,0)-7+'Итог по классам'!$B156,,,),"ш")</f>
        <v>#N/A</v>
      </c>
      <c r="DI156" s="38" t="e">
        <f ca="1">COUNTIF(OFFSET(class10_1,MATCH(DI$1,'10 класс'!$A:$A,0)-7+'Итог по классам'!$B156,,,),"Ф")</f>
        <v>#N/A</v>
      </c>
      <c r="DJ156" s="37" t="e">
        <f ca="1">COUNTIF(OFFSET(class10_1,MATCH(DJ$1,'10 класс'!$A:$A,0)-7+'Итог по классам'!$B156,,,),"р")</f>
        <v>#N/A</v>
      </c>
      <c r="DK156" s="37" t="e">
        <f ca="1">COUNTIF(OFFSET(class10_1,MATCH(DK$1,'10 класс'!$A:$A,0)-7+'Итог по классам'!$B156,,,),"ш")</f>
        <v>#N/A</v>
      </c>
      <c r="DL156" s="37" t="e">
        <f ca="1">COUNTIF(OFFSET(class10_2,MATCH(DL$1,'10 класс'!$A:$A,0)-7+'Итог по классам'!$B156,,,),"Ф")</f>
        <v>#N/A</v>
      </c>
      <c r="DM156" s="37" t="e">
        <f ca="1">COUNTIF(OFFSET(class10_2,MATCH(DM$1,'10 класс'!$A:$A,0)-7+'Итог по классам'!$B156,,,),"р")</f>
        <v>#N/A</v>
      </c>
      <c r="DN156" s="37" t="e">
        <f ca="1">COUNTIF(OFFSET(class10_2,MATCH(DN$1,'10 класс'!$A:$A,0)-7+'Итог по классам'!$B156,,,),"ш")</f>
        <v>#N/A</v>
      </c>
      <c r="DO156" s="38" t="e">
        <f ca="1">COUNTIF(OFFSET(class10_1,MATCH(DO$1,'10 класс'!$A:$A,0)-7+'Итог по классам'!$B156,,,),"Ф")</f>
        <v>#N/A</v>
      </c>
      <c r="DP156" s="37" t="e">
        <f ca="1">COUNTIF(OFFSET(class10_1,MATCH(DP$1,'10 класс'!$A:$A,0)-7+'Итог по классам'!$B156,,,),"р")</f>
        <v>#N/A</v>
      </c>
      <c r="DQ156" s="37" t="e">
        <f ca="1">COUNTIF(OFFSET(class10_1,MATCH(DQ$1,'10 класс'!$A:$A,0)-7+'Итог по классам'!$B156,,,),"ш")</f>
        <v>#N/A</v>
      </c>
      <c r="DR156" s="37" t="e">
        <f ca="1">COUNTIF(OFFSET(class10_2,MATCH(DR$1,'10 класс'!$A:$A,0)-7+'Итог по классам'!$B156,,,),"Ф")</f>
        <v>#N/A</v>
      </c>
      <c r="DS156" s="37" t="e">
        <f ca="1">COUNTIF(OFFSET(class10_2,MATCH(DS$1,'10 класс'!$A:$A,0)-7+'Итог по классам'!$B156,,,),"р")</f>
        <v>#N/A</v>
      </c>
      <c r="DT156" s="37" t="e">
        <f ca="1">COUNTIF(OFFSET(class10_2,MATCH(DT$1,'10 класс'!$A:$A,0)-7+'Итог по классам'!$B156,,,),"ш")</f>
        <v>#N/A</v>
      </c>
      <c r="DU156" s="38" t="e">
        <f ca="1">COUNTIF(OFFSET(class10_1,MATCH(DU$1,'10 класс'!$A:$A,0)-7+'Итог по классам'!$B156,,,),"Ф")</f>
        <v>#N/A</v>
      </c>
      <c r="DV156" s="37" t="e">
        <f ca="1">COUNTIF(OFFSET(class10_1,MATCH(DV$1,'10 класс'!$A:$A,0)-7+'Итог по классам'!$B156,,,),"р")</f>
        <v>#N/A</v>
      </c>
      <c r="DW156" s="37" t="e">
        <f ca="1">COUNTIF(OFFSET(class10_1,MATCH(DW$1,'10 класс'!$A:$A,0)-7+'Итог по классам'!$B156,,,),"ш")</f>
        <v>#N/A</v>
      </c>
      <c r="DX156" s="37" t="e">
        <f ca="1">COUNTIF(OFFSET(class10_2,MATCH(DX$1,'10 класс'!$A:$A,0)-7+'Итог по классам'!$B156,,,),"Ф")</f>
        <v>#N/A</v>
      </c>
      <c r="DY156" s="37" t="e">
        <f ca="1">COUNTIF(OFFSET(class10_2,MATCH(DY$1,'10 класс'!$A:$A,0)-7+'Итог по классам'!$B156,,,),"р")</f>
        <v>#N/A</v>
      </c>
      <c r="DZ156" s="37" t="e">
        <f ca="1">COUNTIF(OFFSET(class10_2,MATCH(DZ$1,'10 класс'!$A:$A,0)-7+'Итог по классам'!$B156,,,),"ш")</f>
        <v>#N/A</v>
      </c>
      <c r="EA156" s="38" t="e">
        <f ca="1">COUNTIF(OFFSET(class10_1,MATCH(EA$1,'10 класс'!$A:$A,0)-7+'Итог по классам'!$B156,,,),"Ф")</f>
        <v>#N/A</v>
      </c>
      <c r="EB156" s="37" t="e">
        <f ca="1">COUNTIF(OFFSET(class10_1,MATCH(EB$1,'10 класс'!$A:$A,0)-7+'Итог по классам'!$B156,,,),"р")</f>
        <v>#N/A</v>
      </c>
      <c r="EC156" s="37" t="e">
        <f ca="1">COUNTIF(OFFSET(class10_1,MATCH(EC$1,'10 класс'!$A:$A,0)-7+'Итог по классам'!$B156,,,),"ш")</f>
        <v>#N/A</v>
      </c>
      <c r="ED156" s="37" t="e">
        <f ca="1">COUNTIF(OFFSET(class10_2,MATCH(ED$1,'10 класс'!$A:$A,0)-7+'Итог по классам'!$B156,,,),"Ф")</f>
        <v>#N/A</v>
      </c>
      <c r="EE156" s="37" t="e">
        <f ca="1">COUNTIF(OFFSET(class10_2,MATCH(EE$1,'10 класс'!$A:$A,0)-7+'Итог по классам'!$B156,,,),"р")</f>
        <v>#N/A</v>
      </c>
      <c r="EF156" s="37" t="e">
        <f ca="1">COUNTIF(OFFSET(class10_2,MATCH(EF$1,'10 класс'!$A:$A,0)-7+'Итог по классам'!$B156,,,),"ш")</f>
        <v>#N/A</v>
      </c>
      <c r="EG156" s="38" t="e">
        <f ca="1">COUNTIF(OFFSET(class10_1,MATCH(EG$1,'10 класс'!$A:$A,0)-7+'Итог по классам'!$B156,,,),"Ф")</f>
        <v>#N/A</v>
      </c>
      <c r="EH156" s="37" t="e">
        <f ca="1">COUNTIF(OFFSET(class10_1,MATCH(EH$1,'10 класс'!$A:$A,0)-7+'Итог по классам'!$B156,,,),"р")</f>
        <v>#N/A</v>
      </c>
      <c r="EI156" s="37" t="e">
        <f ca="1">COUNTIF(OFFSET(class10_1,MATCH(EI$1,'10 класс'!$A:$A,0)-7+'Итог по классам'!$B156,,,),"ш")</f>
        <v>#N/A</v>
      </c>
      <c r="EJ156" s="37" t="e">
        <f ca="1">COUNTIF(OFFSET(class10_2,MATCH(EJ$1,'10 класс'!$A:$A,0)-7+'Итог по классам'!$B156,,,),"Ф")</f>
        <v>#N/A</v>
      </c>
      <c r="EK156" s="37" t="e">
        <f ca="1">COUNTIF(OFFSET(class10_2,MATCH(EK$1,'10 класс'!$A:$A,0)-7+'Итог по классам'!$B156,,,),"р")</f>
        <v>#N/A</v>
      </c>
      <c r="EL156" s="37" t="e">
        <f ca="1">COUNTIF(OFFSET(class10_2,MATCH(EL$1,'10 класс'!$A:$A,0)-7+'Итог по классам'!$B156,,,),"ш")</f>
        <v>#N/A</v>
      </c>
      <c r="EM156" s="38" t="e">
        <f ca="1">COUNTIF(OFFSET(class10_1,MATCH(EM$1,'10 класс'!$A:$A,0)-7+'Итог по классам'!$B156,,,),"Ф")</f>
        <v>#N/A</v>
      </c>
      <c r="EN156" s="37" t="e">
        <f ca="1">COUNTIF(OFFSET(class10_1,MATCH(EN$1,'10 класс'!$A:$A,0)-7+'Итог по классам'!$B156,,,),"р")</f>
        <v>#N/A</v>
      </c>
      <c r="EO156" s="37" t="e">
        <f ca="1">COUNTIF(OFFSET(class10_1,MATCH(EO$1,'10 класс'!$A:$A,0)-7+'Итог по классам'!$B156,,,),"ш")</f>
        <v>#N/A</v>
      </c>
      <c r="EP156" s="37" t="e">
        <f ca="1">COUNTIF(OFFSET(class10_2,MATCH(EP$1,'10 класс'!$A:$A,0)-7+'Итог по классам'!$B156,,,),"Ф")</f>
        <v>#N/A</v>
      </c>
      <c r="EQ156" s="37" t="e">
        <f ca="1">COUNTIF(OFFSET(class10_2,MATCH(EQ$1,'10 класс'!$A:$A,0)-7+'Итог по классам'!$B156,,,),"р")</f>
        <v>#N/A</v>
      </c>
      <c r="ER156" s="37" t="e">
        <f ca="1">COUNTIF(OFFSET(class10_2,MATCH(ER$1,'10 класс'!$A:$A,0)-7+'Итог по классам'!$B156,,,),"ш")</f>
        <v>#N/A</v>
      </c>
      <c r="ES156" s="38" t="e">
        <f ca="1">COUNTIF(OFFSET(class10_1,MATCH(ES$1,'10 класс'!$A:$A,0)-7+'Итог по классам'!$B156,,,),"Ф")</f>
        <v>#N/A</v>
      </c>
      <c r="ET156" s="37" t="e">
        <f ca="1">COUNTIF(OFFSET(class10_1,MATCH(ET$1,'10 класс'!$A:$A,0)-7+'Итог по классам'!$B156,,,),"р")</f>
        <v>#N/A</v>
      </c>
      <c r="EU156" s="37" t="e">
        <f ca="1">COUNTIF(OFFSET(class10_1,MATCH(EU$1,'10 класс'!$A:$A,0)-7+'Итог по классам'!$B156,,,),"ш")</f>
        <v>#N/A</v>
      </c>
      <c r="EV156" s="37" t="e">
        <f ca="1">COUNTIF(OFFSET(class10_2,MATCH(EV$1,'10 класс'!$A:$A,0)-7+'Итог по классам'!$B156,,,),"Ф")</f>
        <v>#N/A</v>
      </c>
      <c r="EW156" s="37" t="e">
        <f ca="1">COUNTIF(OFFSET(class10_2,MATCH(EW$1,'10 класс'!$A:$A,0)-7+'Итог по классам'!$B156,,,),"р")</f>
        <v>#N/A</v>
      </c>
      <c r="EX156" s="37" t="e">
        <f ca="1">COUNTIF(OFFSET(class10_2,MATCH(EX$1,'10 класс'!$A:$A,0)-7+'Итог по классам'!$B156,,,),"ш")</f>
        <v>#N/A</v>
      </c>
      <c r="EY156" s="38" t="e">
        <f ca="1">COUNTIF(OFFSET(class10_1,MATCH(EY$1,'10 класс'!$A:$A,0)-7+'Итог по классам'!$B156,,,),"Ф")</f>
        <v>#N/A</v>
      </c>
      <c r="EZ156" s="37" t="e">
        <f ca="1">COUNTIF(OFFSET(class10_1,MATCH(EZ$1,'10 класс'!$A:$A,0)-7+'Итог по классам'!$B156,,,),"р")</f>
        <v>#N/A</v>
      </c>
      <c r="FA156" s="37" t="e">
        <f ca="1">COUNTIF(OFFSET(class10_1,MATCH(FA$1,'10 класс'!$A:$A,0)-7+'Итог по классам'!$B156,,,),"ш")</f>
        <v>#N/A</v>
      </c>
      <c r="FB156" s="37" t="e">
        <f ca="1">COUNTIF(OFFSET(class10_2,MATCH(FB$1,'10 класс'!$A:$A,0)-7+'Итог по классам'!$B156,,,),"Ф")</f>
        <v>#N/A</v>
      </c>
      <c r="FC156" s="37" t="e">
        <f ca="1">COUNTIF(OFFSET(class10_2,MATCH(FC$1,'10 класс'!$A:$A,0)-7+'Итог по классам'!$B156,,,),"р")</f>
        <v>#N/A</v>
      </c>
      <c r="FD156" s="37" t="e">
        <f ca="1">COUNTIF(OFFSET(class10_2,MATCH(FD$1,'10 класс'!$A:$A,0)-7+'Итог по классам'!$B156,,,),"ш")</f>
        <v>#N/A</v>
      </c>
      <c r="FE156" s="38" t="e">
        <f ca="1">COUNTIF(OFFSET(class10_1,MATCH(FE$1,'10 класс'!$A:$A,0)-7+'Итог по классам'!$B156,,,),"Ф")</f>
        <v>#N/A</v>
      </c>
      <c r="FF156" s="37" t="e">
        <f ca="1">COUNTIF(OFFSET(class10_1,MATCH(FF$1,'10 класс'!$A:$A,0)-7+'Итог по классам'!$B156,,,),"р")</f>
        <v>#N/A</v>
      </c>
      <c r="FG156" s="37" t="e">
        <f ca="1">COUNTIF(OFFSET(class10_1,MATCH(FG$1,'10 класс'!$A:$A,0)-7+'Итог по классам'!$B156,,,),"ш")</f>
        <v>#N/A</v>
      </c>
      <c r="FH156" s="37" t="e">
        <f ca="1">COUNTIF(OFFSET(class10_2,MATCH(FH$1,'10 класс'!$A:$A,0)-7+'Итог по классам'!$B156,,,),"Ф")</f>
        <v>#N/A</v>
      </c>
      <c r="FI156" s="37" t="e">
        <f ca="1">COUNTIF(OFFSET(class10_2,MATCH(FI$1,'10 класс'!$A:$A,0)-7+'Итог по классам'!$B156,,,),"р")</f>
        <v>#N/A</v>
      </c>
      <c r="FJ156" s="37" t="e">
        <f ca="1">COUNTIF(OFFSET(class10_2,MATCH(FJ$1,'10 класс'!$A:$A,0)-7+'Итог по классам'!$B156,,,),"ш")</f>
        <v>#N/A</v>
      </c>
      <c r="FK156" s="38" t="e">
        <f ca="1">COUNTIF(OFFSET(class10_1,MATCH(FK$1,'10 класс'!$A:$A,0)-7+'Итог по классам'!$B156,,,),"Ф")</f>
        <v>#N/A</v>
      </c>
      <c r="FL156" s="37" t="e">
        <f ca="1">COUNTIF(OFFSET(class10_1,MATCH(FL$1,'10 класс'!$A:$A,0)-7+'Итог по классам'!$B156,,,),"р")</f>
        <v>#N/A</v>
      </c>
      <c r="FM156" s="37" t="e">
        <f ca="1">COUNTIF(OFFSET(class10_1,MATCH(FM$1,'10 класс'!$A:$A,0)-7+'Итог по классам'!$B156,,,),"ш")</f>
        <v>#N/A</v>
      </c>
      <c r="FN156" s="37" t="e">
        <f ca="1">COUNTIF(OFFSET(class10_2,MATCH(FN$1,'10 класс'!$A:$A,0)-7+'Итог по классам'!$B156,,,),"Ф")</f>
        <v>#N/A</v>
      </c>
      <c r="FO156" s="37" t="e">
        <f ca="1">COUNTIF(OFFSET(class10_2,MATCH(FO$1,'10 класс'!$A:$A,0)-7+'Итог по классам'!$B156,,,),"р")</f>
        <v>#N/A</v>
      </c>
      <c r="FP156" s="37" t="e">
        <f ca="1">COUNTIF(OFFSET(class10_2,MATCH(FP$1,'10 класс'!$A:$A,0)-7+'Итог по классам'!$B156,,,),"ш")</f>
        <v>#N/A</v>
      </c>
      <c r="FQ156" s="38" t="e">
        <f ca="1">COUNTIF(OFFSET(class10_1,MATCH(FQ$1,'10 класс'!$A:$A,0)-7+'Итог по классам'!$B156,,,),"Ф")</f>
        <v>#N/A</v>
      </c>
      <c r="FR156" s="37" t="e">
        <f ca="1">COUNTIF(OFFSET(class10_1,MATCH(FR$1,'10 класс'!$A:$A,0)-7+'Итог по классам'!$B156,,,),"р")</f>
        <v>#N/A</v>
      </c>
      <c r="FS156" s="37" t="e">
        <f ca="1">COUNTIF(OFFSET(class10_1,MATCH(FS$1,'10 класс'!$A:$A,0)-7+'Итог по классам'!$B156,,,),"ш")</f>
        <v>#N/A</v>
      </c>
      <c r="FT156" s="37" t="e">
        <f ca="1">COUNTIF(OFFSET(class10_2,MATCH(FT$1,'10 класс'!$A:$A,0)-7+'Итог по классам'!$B156,,,),"Ф")</f>
        <v>#N/A</v>
      </c>
      <c r="FU156" s="37" t="e">
        <f ca="1">COUNTIF(OFFSET(class10_2,MATCH(FU$1,'10 класс'!$A:$A,0)-7+'Итог по классам'!$B156,,,),"р")</f>
        <v>#N/A</v>
      </c>
      <c r="FV156" s="37" t="e">
        <f ca="1">COUNTIF(OFFSET(class10_2,MATCH(FV$1,'10 класс'!$A:$A,0)-7+'Итог по классам'!$B156,,,),"ш")</f>
        <v>#N/A</v>
      </c>
      <c r="FW156" s="38" t="e">
        <f ca="1">COUNTIF(OFFSET(class10_1,MATCH(FW$1,'10 класс'!$A:$A,0)-7+'Итог по классам'!$B156,,,),"Ф")</f>
        <v>#N/A</v>
      </c>
      <c r="FX156" s="37" t="e">
        <f ca="1">COUNTIF(OFFSET(class10_1,MATCH(FX$1,'10 класс'!$A:$A,0)-7+'Итог по классам'!$B156,,,),"р")</f>
        <v>#N/A</v>
      </c>
      <c r="FY156" s="37" t="e">
        <f ca="1">COUNTIF(OFFSET(class10_1,MATCH(FY$1,'10 класс'!$A:$A,0)-7+'Итог по классам'!$B156,,,),"ш")</f>
        <v>#N/A</v>
      </c>
      <c r="FZ156" s="37" t="e">
        <f ca="1">COUNTIF(OFFSET(class10_2,MATCH(FZ$1,'10 класс'!$A:$A,0)-7+'Итог по классам'!$B156,,,),"Ф")</f>
        <v>#N/A</v>
      </c>
      <c r="GA156" s="37" t="e">
        <f ca="1">COUNTIF(OFFSET(class10_2,MATCH(GA$1,'10 класс'!$A:$A,0)-7+'Итог по классам'!$B156,,,),"р")</f>
        <v>#N/A</v>
      </c>
      <c r="GB156" s="37" t="e">
        <f ca="1">COUNTIF(OFFSET(class10_2,MATCH(GB$1,'10 класс'!$A:$A,0)-7+'Итог по классам'!$B156,,,),"ш")</f>
        <v>#N/A</v>
      </c>
      <c r="GC156" s="38" t="e">
        <f ca="1">COUNTIF(OFFSET(class10_1,MATCH(GC$1,'10 класс'!$A:$A,0)-7+'Итог по классам'!$B156,,,),"Ф")</f>
        <v>#N/A</v>
      </c>
      <c r="GD156" s="37" t="e">
        <f ca="1">COUNTIF(OFFSET(class10_1,MATCH(GD$1,'10 класс'!$A:$A,0)-7+'Итог по классам'!$B156,,,),"р")</f>
        <v>#N/A</v>
      </c>
      <c r="GE156" s="37" t="e">
        <f ca="1">COUNTIF(OFFSET(class10_1,MATCH(GE$1,'10 класс'!$A:$A,0)-7+'Итог по классам'!$B156,,,),"ш")</f>
        <v>#N/A</v>
      </c>
      <c r="GF156" s="37" t="e">
        <f ca="1">COUNTIF(OFFSET(class10_2,MATCH(GF$1,'10 класс'!$A:$A,0)-7+'Итог по классам'!$B156,,,),"Ф")</f>
        <v>#N/A</v>
      </c>
      <c r="GG156" s="37" t="e">
        <f ca="1">COUNTIF(OFFSET(class10_2,MATCH(GG$1,'10 класс'!$A:$A,0)-7+'Итог по классам'!$B156,,,),"р")</f>
        <v>#N/A</v>
      </c>
      <c r="GH156" s="37" t="e">
        <f ca="1">COUNTIF(OFFSET(class10_2,MATCH(GH$1,'10 класс'!$A:$A,0)-7+'Итог по классам'!$B156,,,),"ш")</f>
        <v>#N/A</v>
      </c>
      <c r="GI156" s="38" t="e">
        <f ca="1">COUNTIF(OFFSET(class10_1,MATCH(GI$1,'10 класс'!$A:$A,0)-7+'Итог по классам'!$B156,,,),"Ф")</f>
        <v>#N/A</v>
      </c>
      <c r="GJ156" s="37" t="e">
        <f ca="1">COUNTIF(OFFSET(class10_1,MATCH(GJ$1,'10 класс'!$A:$A,0)-7+'Итог по классам'!$B156,,,),"р")</f>
        <v>#N/A</v>
      </c>
      <c r="GK156" s="37" t="e">
        <f ca="1">COUNTIF(OFFSET(class10_1,MATCH(GK$1,'10 класс'!$A:$A,0)-7+'Итог по классам'!$B156,,,),"ш")</f>
        <v>#N/A</v>
      </c>
      <c r="GL156" s="37" t="e">
        <f ca="1">COUNTIF(OFFSET(class10_2,MATCH(GL$1,'10 класс'!$A:$A,0)-7+'Итог по классам'!$B156,,,),"Ф")</f>
        <v>#N/A</v>
      </c>
      <c r="GM156" s="37" t="e">
        <f ca="1">COUNTIF(OFFSET(class10_2,MATCH(GM$1,'10 класс'!$A:$A,0)-7+'Итог по классам'!$B156,,,),"р")</f>
        <v>#N/A</v>
      </c>
      <c r="GN156" s="37" t="e">
        <f ca="1">COUNTIF(OFFSET(class10_2,MATCH(GN$1,'10 класс'!$A:$A,0)-7+'Итог по классам'!$B156,,,),"ш")</f>
        <v>#N/A</v>
      </c>
      <c r="GO156" s="38" t="e">
        <f ca="1">COUNTIF(OFFSET(class10_1,MATCH(GO$1,'10 класс'!$A:$A,0)-7+'Итог по классам'!$B156,,,),"Ф")</f>
        <v>#N/A</v>
      </c>
      <c r="GP156" s="37" t="e">
        <f ca="1">COUNTIF(OFFSET(class10_1,MATCH(GP$1,'10 класс'!$A:$A,0)-7+'Итог по классам'!$B156,,,),"р")</f>
        <v>#N/A</v>
      </c>
      <c r="GQ156" s="37" t="e">
        <f ca="1">COUNTIF(OFFSET(class10_1,MATCH(GQ$1,'10 класс'!$A:$A,0)-7+'Итог по классам'!$B156,,,),"ш")</f>
        <v>#N/A</v>
      </c>
      <c r="GR156" s="37" t="e">
        <f ca="1">COUNTIF(OFFSET(class10_2,MATCH(GR$1,'10 класс'!$A:$A,0)-7+'Итог по классам'!$B156,,,),"Ф")</f>
        <v>#N/A</v>
      </c>
      <c r="GS156" s="37" t="e">
        <f ca="1">COUNTIF(OFFSET(class10_2,MATCH(GS$1,'10 класс'!$A:$A,0)-7+'Итог по классам'!$B156,,,),"р")</f>
        <v>#N/A</v>
      </c>
      <c r="GT156" s="37" t="e">
        <f ca="1">COUNTIF(OFFSET(class10_2,MATCH(GT$1,'10 класс'!$A:$A,0)-7+'Итог по классам'!$B156,,,),"ш")</f>
        <v>#N/A</v>
      </c>
      <c r="GU156" s="38" t="e">
        <f ca="1">COUNTIF(OFFSET(class10_1,MATCH(GU$1,'10 класс'!$A:$A,0)-7+'Итог по классам'!$B156,,,),"Ф")</f>
        <v>#N/A</v>
      </c>
      <c r="GV156" s="37" t="e">
        <f ca="1">COUNTIF(OFFSET(class10_1,MATCH(GV$1,'10 класс'!$A:$A,0)-7+'Итог по классам'!$B156,,,),"р")</f>
        <v>#N/A</v>
      </c>
      <c r="GW156" s="37" t="e">
        <f ca="1">COUNTIF(OFFSET(class10_1,MATCH(GW$1,'10 класс'!$A:$A,0)-7+'Итог по классам'!$B156,,,),"ш")</f>
        <v>#N/A</v>
      </c>
      <c r="GX156" s="37" t="e">
        <f ca="1">COUNTIF(OFFSET(class10_2,MATCH(GX$1,'10 класс'!$A:$A,0)-7+'Итог по классам'!$B156,,,),"Ф")</f>
        <v>#N/A</v>
      </c>
      <c r="GY156" s="37" t="e">
        <f ca="1">COUNTIF(OFFSET(class10_2,MATCH(GY$1,'10 класс'!$A:$A,0)-7+'Итог по классам'!$B156,,,),"р")</f>
        <v>#N/A</v>
      </c>
      <c r="GZ156" s="37" t="e">
        <f ca="1">COUNTIF(OFFSET(class10_2,MATCH(GZ$1,'10 класс'!$A:$A,0)-7+'Итог по классам'!$B156,,,),"ш")</f>
        <v>#N/A</v>
      </c>
      <c r="HA156" s="38" t="e">
        <f ca="1">COUNTIF(OFFSET(class10_1,MATCH(HA$1,'10 класс'!$A:$A,0)-7+'Итог по классам'!$B156,,,),"Ф")</f>
        <v>#N/A</v>
      </c>
      <c r="HB156" s="37" t="e">
        <f ca="1">COUNTIF(OFFSET(class10_1,MATCH(HB$1,'10 класс'!$A:$A,0)-7+'Итог по классам'!$B156,,,),"р")</f>
        <v>#N/A</v>
      </c>
      <c r="HC156" s="37" t="e">
        <f ca="1">COUNTIF(OFFSET(class10_1,MATCH(HC$1,'10 класс'!$A:$A,0)-7+'Итог по классам'!$B156,,,),"ш")</f>
        <v>#N/A</v>
      </c>
      <c r="HD156" s="37" t="e">
        <f ca="1">COUNTIF(OFFSET(class10_2,MATCH(HD$1,'10 класс'!$A:$A,0)-7+'Итог по классам'!$B156,,,),"Ф")</f>
        <v>#N/A</v>
      </c>
      <c r="HE156" s="37" t="e">
        <f ca="1">COUNTIF(OFFSET(class10_2,MATCH(HE$1,'10 класс'!$A:$A,0)-7+'Итог по классам'!$B156,,,),"р")</f>
        <v>#N/A</v>
      </c>
      <c r="HF156" s="37" t="e">
        <f ca="1">COUNTIF(OFFSET(class10_2,MATCH(HF$1,'10 класс'!$A:$A,0)-7+'Итог по классам'!$B156,,,),"ш")</f>
        <v>#N/A</v>
      </c>
      <c r="HG156" s="38" t="e">
        <f ca="1">COUNTIF(OFFSET(class10_1,MATCH(HG$1,'10 класс'!$A:$A,0)-7+'Итог по классам'!$B156,,,),"Ф")</f>
        <v>#N/A</v>
      </c>
      <c r="HH156" s="37" t="e">
        <f ca="1">COUNTIF(OFFSET(class10_1,MATCH(HH$1,'10 класс'!$A:$A,0)-7+'Итог по классам'!$B156,,,),"р")</f>
        <v>#N/A</v>
      </c>
      <c r="HI156" s="37" t="e">
        <f ca="1">COUNTIF(OFFSET(class10_1,MATCH(HI$1,'10 класс'!$A:$A,0)-7+'Итог по классам'!$B156,,,),"ш")</f>
        <v>#N/A</v>
      </c>
      <c r="HJ156" s="37" t="e">
        <f ca="1">COUNTIF(OFFSET(class10_2,MATCH(HJ$1,'10 класс'!$A:$A,0)-7+'Итог по классам'!$B156,,,),"Ф")</f>
        <v>#N/A</v>
      </c>
      <c r="HK156" s="37" t="e">
        <f ca="1">COUNTIF(OFFSET(class10_2,MATCH(HK$1,'10 класс'!$A:$A,0)-7+'Итог по классам'!$B156,,,),"р")</f>
        <v>#N/A</v>
      </c>
      <c r="HL156" s="37" t="e">
        <f ca="1">COUNTIF(OFFSET(class10_2,MATCH(HL$1,'10 класс'!$A:$A,0)-7+'Итог по классам'!$B156,,,),"ш")</f>
        <v>#N/A</v>
      </c>
      <c r="HM156" s="38" t="e">
        <f ca="1">COUNTIF(OFFSET(class10_1,MATCH(HM$1,'10 класс'!$A:$A,0)-7+'Итог по классам'!$B156,,,),"Ф")</f>
        <v>#N/A</v>
      </c>
      <c r="HN156" s="37" t="e">
        <f ca="1">COUNTIF(OFFSET(class10_1,MATCH(HN$1,'10 класс'!$A:$A,0)-7+'Итог по классам'!$B156,,,),"р")</f>
        <v>#N/A</v>
      </c>
      <c r="HO156" s="37" t="e">
        <f ca="1">COUNTIF(OFFSET(class10_1,MATCH(HO$1,'10 класс'!$A:$A,0)-7+'Итог по классам'!$B156,,,),"ш")</f>
        <v>#N/A</v>
      </c>
      <c r="HP156" s="37" t="e">
        <f ca="1">COUNTIF(OFFSET(class10_2,MATCH(HP$1,'10 класс'!$A:$A,0)-7+'Итог по классам'!$B156,,,),"Ф")</f>
        <v>#N/A</v>
      </c>
      <c r="HQ156" s="37" t="e">
        <f ca="1">COUNTIF(OFFSET(class10_2,MATCH(HQ$1,'10 класс'!$A:$A,0)-7+'Итог по классам'!$B156,,,),"р")</f>
        <v>#N/A</v>
      </c>
      <c r="HR156" s="37" t="e">
        <f ca="1">COUNTIF(OFFSET(class10_2,MATCH(HR$1,'10 класс'!$A:$A,0)-7+'Итог по классам'!$B156,,,),"ш")</f>
        <v>#N/A</v>
      </c>
      <c r="HS156" s="38" t="e">
        <f ca="1">COUNTIF(OFFSET(class10_1,MATCH(HS$1,'10 класс'!$A:$A,0)-7+'Итог по классам'!$B156,,,),"Ф")</f>
        <v>#N/A</v>
      </c>
      <c r="HT156" s="37" t="e">
        <f ca="1">COUNTIF(OFFSET(class10_1,MATCH(HT$1,'10 класс'!$A:$A,0)-7+'Итог по классам'!$B156,,,),"р")</f>
        <v>#N/A</v>
      </c>
      <c r="HU156" s="37" t="e">
        <f ca="1">COUNTIF(OFFSET(class10_1,MATCH(HU$1,'10 класс'!$A:$A,0)-7+'Итог по классам'!$B156,,,),"ш")</f>
        <v>#N/A</v>
      </c>
      <c r="HV156" s="37" t="e">
        <f ca="1">COUNTIF(OFFSET(class10_2,MATCH(HV$1,'10 класс'!$A:$A,0)-7+'Итог по классам'!$B156,,,),"Ф")</f>
        <v>#N/A</v>
      </c>
      <c r="HW156" s="37" t="e">
        <f ca="1">COUNTIF(OFFSET(class10_2,MATCH(HW$1,'10 класс'!$A:$A,0)-7+'Итог по классам'!$B156,,,),"р")</f>
        <v>#N/A</v>
      </c>
      <c r="HX156" s="37" t="e">
        <f ca="1">COUNTIF(OFFSET(class10_2,MATCH(HX$1,'10 класс'!$A:$A,0)-7+'Итог по классам'!$B156,,,),"ш")</f>
        <v>#N/A</v>
      </c>
      <c r="HY156" s="38" t="e">
        <f ca="1">COUNTIF(OFFSET(class10_1,MATCH(HY$1,'10 класс'!$A:$A,0)-7+'Итог по классам'!$B156,,,),"Ф")</f>
        <v>#N/A</v>
      </c>
      <c r="HZ156" s="37" t="e">
        <f ca="1">COUNTIF(OFFSET(class10_1,MATCH(HZ$1,'10 класс'!$A:$A,0)-7+'Итог по классам'!$B156,,,),"р")</f>
        <v>#N/A</v>
      </c>
      <c r="IA156" s="37" t="e">
        <f ca="1">COUNTIF(OFFSET(class10_1,MATCH(IA$1,'10 класс'!$A:$A,0)-7+'Итог по классам'!$B156,,,),"ш")</f>
        <v>#N/A</v>
      </c>
      <c r="IB156" s="37" t="e">
        <f ca="1">COUNTIF(OFFSET(class10_2,MATCH(IB$1,'10 класс'!$A:$A,0)-7+'Итог по классам'!$B156,,,),"Ф")</f>
        <v>#N/A</v>
      </c>
      <c r="IC156" s="37" t="e">
        <f ca="1">COUNTIF(OFFSET(class10_2,MATCH(IC$1,'10 класс'!$A:$A,0)-7+'Итог по классам'!$B156,,,),"р")</f>
        <v>#N/A</v>
      </c>
      <c r="ID156" s="37" t="e">
        <f ca="1">COUNTIF(OFFSET(class10_2,MATCH(ID$1,'10 класс'!$A:$A,0)-7+'Итог по классам'!$B156,,,),"ш")</f>
        <v>#N/A</v>
      </c>
      <c r="IE156" s="38" t="e">
        <f ca="1">COUNTIF(OFFSET(class10_1,MATCH(IE$1,'10 класс'!$A:$A,0)-7+'Итог по классам'!$B156,,,),"Ф")</f>
        <v>#N/A</v>
      </c>
      <c r="IF156" s="37" t="e">
        <f ca="1">COUNTIF(OFFSET(class10_1,MATCH(IF$1,'10 класс'!$A:$A,0)-7+'Итог по классам'!$B156,,,),"р")</f>
        <v>#N/A</v>
      </c>
      <c r="IG156" s="37" t="e">
        <f ca="1">COUNTIF(OFFSET(class10_1,MATCH(IG$1,'10 класс'!$A:$A,0)-7+'Итог по классам'!$B156,,,),"ш")</f>
        <v>#N/A</v>
      </c>
      <c r="IH156" s="37" t="e">
        <f ca="1">COUNTIF(OFFSET(class10_2,MATCH(IH$1,'10 класс'!$A:$A,0)-7+'Итог по классам'!$B156,,,),"Ф")</f>
        <v>#N/A</v>
      </c>
      <c r="II156" s="37" t="e">
        <f ca="1">COUNTIF(OFFSET(class10_2,MATCH(II$1,'10 класс'!$A:$A,0)-7+'Итог по классам'!$B156,,,),"р")</f>
        <v>#N/A</v>
      </c>
      <c r="IJ156" s="37" t="e">
        <f ca="1">COUNTIF(OFFSET(class10_2,MATCH(IJ$1,'10 класс'!$A:$A,0)-7+'Итог по классам'!$B156,,,),"ш")</f>
        <v>#N/A</v>
      </c>
      <c r="IK156" s="38" t="e">
        <f ca="1">COUNTIF(OFFSET(class10_1,MATCH(IK$1,'10 класс'!$A:$A,0)-7+'Итог по классам'!$B156,,,),"Ф")</f>
        <v>#N/A</v>
      </c>
      <c r="IL156" s="37" t="e">
        <f ca="1">COUNTIF(OFFSET(class10_1,MATCH(IL$1,'10 класс'!$A:$A,0)-7+'Итог по классам'!$B156,,,),"р")</f>
        <v>#N/A</v>
      </c>
      <c r="IM156" s="37" t="e">
        <f ca="1">COUNTIF(OFFSET(class10_1,MATCH(IM$1,'10 класс'!$A:$A,0)-7+'Итог по классам'!$B156,,,),"ш")</f>
        <v>#N/A</v>
      </c>
      <c r="IN156" s="37" t="e">
        <f ca="1">COUNTIF(OFFSET(class10_2,MATCH(IN$1,'10 класс'!$A:$A,0)-7+'Итог по классам'!$B156,,,),"Ф")</f>
        <v>#N/A</v>
      </c>
      <c r="IO156" s="37" t="e">
        <f ca="1">COUNTIF(OFFSET(class10_2,MATCH(IO$1,'10 класс'!$A:$A,0)-7+'Итог по классам'!$B156,,,),"р")</f>
        <v>#N/A</v>
      </c>
      <c r="IP156" s="37" t="e">
        <f ca="1">COUNTIF(OFFSET(class10_2,MATCH(IP$1,'10 класс'!$A:$A,0)-7+'Итог по классам'!$B156,,,),"ш")</f>
        <v>#N/A</v>
      </c>
      <c r="IQ156" s="38" t="e">
        <f ca="1">COUNTIF(OFFSET(class10_1,MATCH(IQ$1,'10 класс'!$A:$A,0)-7+'Итог по классам'!$B156,,,),"Ф")</f>
        <v>#N/A</v>
      </c>
      <c r="IR156" s="37" t="e">
        <f ca="1">COUNTIF(OFFSET(class10_1,MATCH(IR$1,'10 класс'!$A:$A,0)-7+'Итог по классам'!$B156,,,),"р")</f>
        <v>#N/A</v>
      </c>
      <c r="IS156" s="37" t="e">
        <f ca="1">COUNTIF(OFFSET(class10_1,MATCH(IS$1,'10 класс'!$A:$A,0)-7+'Итог по классам'!$B156,,,),"ш")</f>
        <v>#N/A</v>
      </c>
      <c r="IT156" s="37" t="e">
        <f ca="1">COUNTIF(OFFSET(class10_2,MATCH(IT$1,'10 класс'!$A:$A,0)-7+'Итог по классам'!$B156,,,),"Ф")</f>
        <v>#N/A</v>
      </c>
      <c r="IU156" s="37" t="e">
        <f ca="1">COUNTIF(OFFSET(class10_2,MATCH(IU$1,'10 класс'!$A:$A,0)-7+'Итог по классам'!$B156,,,),"р")</f>
        <v>#N/A</v>
      </c>
      <c r="IV156" s="37" t="e">
        <f ca="1">COUNTIF(OFFSET(class10_2,MATCH(IV$1,'10 класс'!$A:$A,0)-7+'Итог по классам'!$B156,,,),"ш")</f>
        <v>#N/A</v>
      </c>
      <c r="IW156" s="38" t="e">
        <f ca="1">COUNTIF(OFFSET(class10_1,MATCH(IW$1,'10 класс'!$A:$A,0)-7+'Итог по классам'!$B156,,,),"Ф")</f>
        <v>#N/A</v>
      </c>
      <c r="IX156" s="37" t="e">
        <f ca="1">COUNTIF(OFFSET(class10_1,MATCH(IX$1,'10 класс'!$A:$A,0)-7+'Итог по классам'!$B156,,,),"р")</f>
        <v>#N/A</v>
      </c>
      <c r="IY156" s="37" t="e">
        <f ca="1">COUNTIF(OFFSET(class10_1,MATCH(IY$1,'10 класс'!$A:$A,0)-7+'Итог по классам'!$B156,,,),"ш")</f>
        <v>#N/A</v>
      </c>
      <c r="IZ156" s="37" t="e">
        <f ca="1">COUNTIF(OFFSET(class10_2,MATCH(IZ$1,'10 класс'!$A:$A,0)-7+'Итог по классам'!$B156,,,),"Ф")</f>
        <v>#N/A</v>
      </c>
      <c r="JA156" s="37" t="e">
        <f ca="1">COUNTIF(OFFSET(class10_2,MATCH(JA$1,'10 класс'!$A:$A,0)-7+'Итог по классам'!$B156,,,),"р")</f>
        <v>#N/A</v>
      </c>
      <c r="JB156" s="37" t="e">
        <f ca="1">COUNTIF(OFFSET(class10_2,MATCH(JB$1,'10 класс'!$A:$A,0)-7+'Итог по классам'!$B156,,,),"ш")</f>
        <v>#N/A</v>
      </c>
      <c r="JC156" s="38" t="e">
        <f ca="1">COUNTIF(OFFSET(class10_1,MATCH(JC$1,'10 класс'!$A:$A,0)-7+'Итог по классам'!$B156,,,),"Ф")</f>
        <v>#N/A</v>
      </c>
      <c r="JD156" s="37" t="e">
        <f ca="1">COUNTIF(OFFSET(class10_1,MATCH(JD$1,'10 класс'!$A:$A,0)-7+'Итог по классам'!$B156,,,),"р")</f>
        <v>#N/A</v>
      </c>
      <c r="JE156" s="37" t="e">
        <f ca="1">COUNTIF(OFFSET(class10_1,MATCH(JE$1,'10 класс'!$A:$A,0)-7+'Итог по классам'!$B156,,,),"ш")</f>
        <v>#N/A</v>
      </c>
      <c r="JF156" s="37" t="e">
        <f ca="1">COUNTIF(OFFSET(class10_2,MATCH(JF$1,'10 класс'!$A:$A,0)-7+'Итог по классам'!$B156,,,),"Ф")</f>
        <v>#N/A</v>
      </c>
      <c r="JG156" s="37" t="e">
        <f ca="1">COUNTIF(OFFSET(class10_2,MATCH(JG$1,'10 класс'!$A:$A,0)-7+'Итог по классам'!$B156,,,),"р")</f>
        <v>#N/A</v>
      </c>
      <c r="JH156" s="37" t="e">
        <f ca="1">COUNTIF(OFFSET(class10_2,MATCH(JH$1,'10 класс'!$A:$A,0)-7+'Итог по классам'!$B156,,,),"ш")</f>
        <v>#N/A</v>
      </c>
      <c r="JI156" s="38" t="e">
        <f ca="1">COUNTIF(OFFSET(class10_1,MATCH(JI$1,'10 класс'!$A:$A,0)-7+'Итог по классам'!$B156,,,),"Ф")</f>
        <v>#N/A</v>
      </c>
      <c r="JJ156" s="37" t="e">
        <f ca="1">COUNTIF(OFFSET(class10_1,MATCH(JJ$1,'10 класс'!$A:$A,0)-7+'Итог по классам'!$B156,,,),"р")</f>
        <v>#N/A</v>
      </c>
      <c r="JK156" s="37" t="e">
        <f ca="1">COUNTIF(OFFSET(class10_1,MATCH(JK$1,'10 класс'!$A:$A,0)-7+'Итог по классам'!$B156,,,),"ш")</f>
        <v>#N/A</v>
      </c>
      <c r="JL156" s="37" t="e">
        <f ca="1">COUNTIF(OFFSET(class10_2,MATCH(JL$1,'10 класс'!$A:$A,0)-7+'Итог по классам'!$B156,,,),"Ф")</f>
        <v>#N/A</v>
      </c>
      <c r="JM156" s="37" t="e">
        <f ca="1">COUNTIF(OFFSET(class10_2,MATCH(JM$1,'10 класс'!$A:$A,0)-7+'Итог по классам'!$B156,,,),"р")</f>
        <v>#N/A</v>
      </c>
      <c r="JN156" s="37" t="e">
        <f ca="1">COUNTIF(OFFSET(class10_2,MATCH(JN$1,'10 класс'!$A:$A,0)-7+'Итог по классам'!$B156,,,),"ш")</f>
        <v>#N/A</v>
      </c>
      <c r="JO156" s="38" t="e">
        <f ca="1">COUNTIF(OFFSET(class10_1,MATCH(JO$1,'10 класс'!$A:$A,0)-7+'Итог по классам'!$B156,,,),"Ф")</f>
        <v>#N/A</v>
      </c>
      <c r="JP156" s="37" t="e">
        <f ca="1">COUNTIF(OFFSET(class10_1,MATCH(JP$1,'10 класс'!$A:$A,0)-7+'Итог по классам'!$B156,,,),"р")</f>
        <v>#N/A</v>
      </c>
      <c r="JQ156" s="37" t="e">
        <f ca="1">COUNTIF(OFFSET(class10_1,MATCH(JQ$1,'10 класс'!$A:$A,0)-7+'Итог по классам'!$B156,,,),"ш")</f>
        <v>#N/A</v>
      </c>
      <c r="JR156" s="37" t="e">
        <f ca="1">COUNTIF(OFFSET(class10_2,MATCH(JR$1,'10 класс'!$A:$A,0)-7+'Итог по классам'!$B156,,,),"Ф")</f>
        <v>#N/A</v>
      </c>
      <c r="JS156" s="37" t="e">
        <f ca="1">COUNTIF(OFFSET(class10_2,MATCH(JS$1,'10 класс'!$A:$A,0)-7+'Итог по классам'!$B156,,,),"р")</f>
        <v>#N/A</v>
      </c>
      <c r="JT156" s="37" t="e">
        <f ca="1">COUNTIF(OFFSET(class10_2,MATCH(JT$1,'10 класс'!$A:$A,0)-7+'Итог по классам'!$B156,,,),"ш")</f>
        <v>#N/A</v>
      </c>
      <c r="JU156" s="38" t="e">
        <f ca="1">COUNTIF(OFFSET(class10_1,MATCH(JU$1,'10 класс'!$A:$A,0)-7+'Итог по классам'!$B156,,,),"Ф")</f>
        <v>#N/A</v>
      </c>
      <c r="JV156" s="37" t="e">
        <f ca="1">COUNTIF(OFFSET(class10_1,MATCH(JV$1,'10 класс'!$A:$A,0)-7+'Итог по классам'!$B156,,,),"р")</f>
        <v>#N/A</v>
      </c>
      <c r="JW156" s="37" t="e">
        <f ca="1">COUNTIF(OFFSET(class10_1,MATCH(JW$1,'10 класс'!$A:$A,0)-7+'Итог по классам'!$B156,,,),"ш")</f>
        <v>#N/A</v>
      </c>
      <c r="JX156" s="37" t="e">
        <f ca="1">COUNTIF(OFFSET(class10_2,MATCH(JX$1,'10 класс'!$A:$A,0)-7+'Итог по классам'!$B156,,,),"Ф")</f>
        <v>#N/A</v>
      </c>
      <c r="JY156" s="37" t="e">
        <f ca="1">COUNTIF(OFFSET(class10_2,MATCH(JY$1,'10 класс'!$A:$A,0)-7+'Итог по классам'!$B156,,,),"р")</f>
        <v>#N/A</v>
      </c>
      <c r="JZ156" s="37" t="e">
        <f ca="1">COUNTIF(OFFSET(class10_2,MATCH(JZ$1,'10 класс'!$A:$A,0)-7+'Итог по классам'!$B156,,,),"ш")</f>
        <v>#N/A</v>
      </c>
      <c r="KA156" s="38" t="e">
        <f ca="1">COUNTIF(OFFSET(class10_1,MATCH(KA$1,'10 класс'!$A:$A,0)-7+'Итог по классам'!$B156,,,),"Ф")</f>
        <v>#N/A</v>
      </c>
      <c r="KB156" s="37" t="e">
        <f ca="1">COUNTIF(OFFSET(class10_1,MATCH(KB$1,'10 класс'!$A:$A,0)-7+'Итог по классам'!$B156,,,),"р")</f>
        <v>#N/A</v>
      </c>
      <c r="KC156" s="37" t="e">
        <f ca="1">COUNTIF(OFFSET(class10_1,MATCH(KC$1,'10 класс'!$A:$A,0)-7+'Итог по классам'!$B156,,,),"ш")</f>
        <v>#N/A</v>
      </c>
      <c r="KD156" s="37" t="e">
        <f ca="1">COUNTIF(OFFSET(class10_2,MATCH(KD$1,'10 класс'!$A:$A,0)-7+'Итог по классам'!$B156,,,),"Ф")</f>
        <v>#N/A</v>
      </c>
      <c r="KE156" s="37" t="e">
        <f ca="1">COUNTIF(OFFSET(class10_2,MATCH(KE$1,'10 класс'!$A:$A,0)-7+'Итог по классам'!$B156,,,),"р")</f>
        <v>#N/A</v>
      </c>
      <c r="KF156" s="37" t="e">
        <f ca="1">COUNTIF(OFFSET(class10_2,MATCH(KF$1,'10 класс'!$A:$A,0)-7+'Итог по классам'!$B156,,,),"ш")</f>
        <v>#N/A</v>
      </c>
      <c r="KG156" s="38" t="e">
        <f ca="1">COUNTIF(OFFSET(class10_1,MATCH(KG$1,'10 класс'!$A:$A,0)-7+'Итог по классам'!$B156,,,),"Ф")</f>
        <v>#N/A</v>
      </c>
      <c r="KH156" s="37" t="e">
        <f ca="1">COUNTIF(OFFSET(class10_1,MATCH(KH$1,'10 класс'!$A:$A,0)-7+'Итог по классам'!$B156,,,),"р")</f>
        <v>#N/A</v>
      </c>
      <c r="KI156" s="37" t="e">
        <f ca="1">COUNTIF(OFFSET(class10_1,MATCH(KI$1,'10 класс'!$A:$A,0)-7+'Итог по классам'!$B156,,,),"ш")</f>
        <v>#N/A</v>
      </c>
      <c r="KJ156" s="37" t="e">
        <f ca="1">COUNTIF(OFFSET(class10_2,MATCH(KJ$1,'10 класс'!$A:$A,0)-7+'Итог по классам'!$B156,,,),"Ф")</f>
        <v>#N/A</v>
      </c>
      <c r="KK156" s="37" t="e">
        <f ca="1">COUNTIF(OFFSET(class10_2,MATCH(KK$1,'10 класс'!$A:$A,0)-7+'Итог по классам'!$B156,,,),"р")</f>
        <v>#N/A</v>
      </c>
      <c r="KL156" s="37" t="e">
        <f ca="1">COUNTIF(OFFSET(class10_2,MATCH(KL$1,'10 класс'!$A:$A,0)-7+'Итог по классам'!$B156,,,),"ш")</f>
        <v>#N/A</v>
      </c>
      <c r="KM156" s="38" t="e">
        <f ca="1">COUNTIF(OFFSET(class10_1,MATCH(KM$1,'10 класс'!$A:$A,0)-7+'Итог по классам'!$B156,,,),"Ф")</f>
        <v>#N/A</v>
      </c>
      <c r="KN156" s="37" t="e">
        <f ca="1">COUNTIF(OFFSET(class10_1,MATCH(KN$1,'10 класс'!$A:$A,0)-7+'Итог по классам'!$B156,,,),"р")</f>
        <v>#N/A</v>
      </c>
      <c r="KO156" s="37" t="e">
        <f ca="1">COUNTIF(OFFSET(class10_1,MATCH(KO$1,'10 класс'!$A:$A,0)-7+'Итог по классам'!$B156,,,),"ш")</f>
        <v>#N/A</v>
      </c>
      <c r="KP156" s="37" t="e">
        <f ca="1">COUNTIF(OFFSET(class10_2,MATCH(KP$1,'10 класс'!$A:$A,0)-7+'Итог по классам'!$B156,,,),"Ф")</f>
        <v>#N/A</v>
      </c>
      <c r="KQ156" s="37" t="e">
        <f ca="1">COUNTIF(OFFSET(class10_2,MATCH(KQ$1,'10 класс'!$A:$A,0)-7+'Итог по классам'!$B156,,,),"р")</f>
        <v>#N/A</v>
      </c>
      <c r="KR156" s="37" t="e">
        <f ca="1">COUNTIF(OFFSET(class10_2,MATCH(KR$1,'10 класс'!$A:$A,0)-7+'Итог по классам'!$B156,,,),"ш")</f>
        <v>#N/A</v>
      </c>
    </row>
    <row r="157" spans="1:304" x14ac:dyDescent="0.25">
      <c r="A157">
        <f t="shared" si="14"/>
        <v>1</v>
      </c>
      <c r="B157" s="37">
        <v>3</v>
      </c>
      <c r="C157" s="3" t="s">
        <v>66</v>
      </c>
      <c r="D157" s="3" t="s">
        <v>74</v>
      </c>
      <c r="E157" s="37">
        <f ca="1">COUNTIF(OFFSET(class10_1,MATCH(E$1,'10 класс'!$A:$A,0)-7+'Итог по классам'!$B157,,,),"Ф")</f>
        <v>0</v>
      </c>
      <c r="F157" s="37">
        <f ca="1">COUNTIF(OFFSET(class10_1,MATCH(F$1,'10 класс'!$A:$A,0)-7+'Итог по классам'!$B157,,,),"р")</f>
        <v>0</v>
      </c>
      <c r="G157" s="37">
        <f ca="1">COUNTIF(OFFSET(class10_1,MATCH(G$1,'10 класс'!$A:$A,0)-7+'Итог по классам'!$B157,,,),"ш")</f>
        <v>0</v>
      </c>
      <c r="H157" s="37">
        <f ca="1">COUNTIF(OFFSET(class10_2,MATCH(H$1,'10 класс'!$A:$A,0)-7+'Итог по классам'!$B157,,,),"Ф")</f>
        <v>0</v>
      </c>
      <c r="I157" s="37">
        <f ca="1">COUNTIF(OFFSET(class10_2,MATCH(I$1,'10 класс'!$A:$A,0)-7+'Итог по классам'!$B157,,,),"р")</f>
        <v>0</v>
      </c>
      <c r="J157" s="37">
        <f ca="1">COUNTIF(OFFSET(class10_2,MATCH(J$1,'10 класс'!$A:$A,0)-7+'Итог по классам'!$B157,,,),"ш")</f>
        <v>0</v>
      </c>
      <c r="K157" s="38">
        <f ca="1">COUNTIF(OFFSET(class10_1,MATCH(K$1,'10 класс'!$A:$A,0)-7+'Итог по классам'!$B157,,,),"Ф")</f>
        <v>0</v>
      </c>
      <c r="L157" s="37">
        <f ca="1">COUNTIF(OFFSET(class10_1,MATCH(L$1,'10 класс'!$A:$A,0)-7+'Итог по классам'!$B157,,,),"р")</f>
        <v>0</v>
      </c>
      <c r="M157" s="37">
        <f ca="1">COUNTIF(OFFSET(class10_1,MATCH(M$1,'10 класс'!$A:$A,0)-7+'Итог по классам'!$B157,,,),"ш")</f>
        <v>0</v>
      </c>
      <c r="N157" s="37">
        <f ca="1">COUNTIF(OFFSET(class10_2,MATCH(N$1,'10 класс'!$A:$A,0)-7+'Итог по классам'!$B157,,,),"Ф")</f>
        <v>0</v>
      </c>
      <c r="O157" s="37">
        <f ca="1">COUNTIF(OFFSET(class10_2,MATCH(O$1,'10 класс'!$A:$A,0)-7+'Итог по классам'!$B157,,,),"р")</f>
        <v>0</v>
      </c>
      <c r="P157" s="37">
        <f ca="1">COUNTIF(OFFSET(class10_2,MATCH(P$1,'10 класс'!$A:$A,0)-7+'Итог по классам'!$B157,,,),"ш")</f>
        <v>0</v>
      </c>
      <c r="Q157" s="38">
        <f ca="1">COUNTIF(OFFSET(class10_1,MATCH(Q$1,'10 класс'!$A:$A,0)-7+'Итог по классам'!$B157,,,),"Ф")</f>
        <v>0</v>
      </c>
      <c r="R157" s="37">
        <f ca="1">COUNTIF(OFFSET(class10_1,MATCH(R$1,'10 класс'!$A:$A,0)-7+'Итог по классам'!$B157,,,),"р")</f>
        <v>0</v>
      </c>
      <c r="S157" s="37">
        <f ca="1">COUNTIF(OFFSET(class10_1,MATCH(S$1,'10 класс'!$A:$A,0)-7+'Итог по классам'!$B157,,,),"ш")</f>
        <v>0</v>
      </c>
      <c r="T157" s="37">
        <f ca="1">COUNTIF(OFFSET(class10_2,MATCH(T$1,'10 класс'!$A:$A,0)-7+'Итог по классам'!$B157,,,),"Ф")</f>
        <v>0</v>
      </c>
      <c r="U157" s="37">
        <f ca="1">COUNTIF(OFFSET(class10_2,MATCH(U$1,'10 класс'!$A:$A,0)-7+'Итог по классам'!$B157,,,),"р")</f>
        <v>0</v>
      </c>
      <c r="V157" s="37">
        <f ca="1">COUNTIF(OFFSET(class10_2,MATCH(V$1,'10 класс'!$A:$A,0)-7+'Итог по классам'!$B157,,,),"ш")</f>
        <v>0</v>
      </c>
      <c r="W157" s="38">
        <f ca="1">COUNTIF(OFFSET(class10_1,MATCH(W$1,'10 класс'!$A:$A,0)-7+'Итог по классам'!$B157,,,),"Ф")</f>
        <v>0</v>
      </c>
      <c r="X157" s="37">
        <f ca="1">COUNTIF(OFFSET(class10_1,MATCH(X$1,'10 класс'!$A:$A,0)-7+'Итог по классам'!$B157,,,),"р")</f>
        <v>0</v>
      </c>
      <c r="Y157" s="37">
        <f ca="1">COUNTIF(OFFSET(class10_1,MATCH(Y$1,'10 класс'!$A:$A,0)-7+'Итог по классам'!$B157,,,),"ш")</f>
        <v>0</v>
      </c>
      <c r="Z157" s="37">
        <f ca="1">COUNTIF(OFFSET(class10_2,MATCH(Z$1,'10 класс'!$A:$A,0)-7+'Итог по классам'!$B157,,,),"Ф")</f>
        <v>0</v>
      </c>
      <c r="AA157" s="37">
        <f ca="1">COUNTIF(OFFSET(class10_2,MATCH(AA$1,'10 класс'!$A:$A,0)-7+'Итог по классам'!$B157,,,),"р")</f>
        <v>0</v>
      </c>
      <c r="AB157" s="37">
        <f ca="1">COUNTIF(OFFSET(class10_2,MATCH(AB$1,'10 класс'!$A:$A,0)-7+'Итог по классам'!$B157,,,),"ш")</f>
        <v>0</v>
      </c>
      <c r="AC157" s="38">
        <f ca="1">COUNTIF(OFFSET(class10_1,MATCH(AC$1,'10 класс'!$A:$A,0)-7+'Итог по классам'!$B157,,,),"Ф")</f>
        <v>0</v>
      </c>
      <c r="AD157" s="37">
        <f ca="1">COUNTIF(OFFSET(class10_1,MATCH(AD$1,'10 класс'!$A:$A,0)-7+'Итог по классам'!$B157,,,),"р")</f>
        <v>0</v>
      </c>
      <c r="AE157" s="37">
        <f ca="1">COUNTIF(OFFSET(class10_1,MATCH(AE$1,'10 класс'!$A:$A,0)-7+'Итог по классам'!$B157,,,),"ш")</f>
        <v>0</v>
      </c>
      <c r="AF157" s="37">
        <f ca="1">COUNTIF(OFFSET(class10_2,MATCH(AF$1,'10 класс'!$A:$A,0)-7+'Итог по классам'!$B157,,,),"Ф")</f>
        <v>0</v>
      </c>
      <c r="AG157" s="37">
        <f ca="1">COUNTIF(OFFSET(class10_2,MATCH(AG$1,'10 класс'!$A:$A,0)-7+'Итог по классам'!$B157,,,),"р")</f>
        <v>0</v>
      </c>
      <c r="AH157" s="37">
        <f ca="1">COUNTIF(OFFSET(class10_2,MATCH(AH$1,'10 класс'!$A:$A,0)-7+'Итог по классам'!$B157,,,),"ш")</f>
        <v>0</v>
      </c>
      <c r="AI157" s="38">
        <f ca="1">COUNTIF(OFFSET(class10_1,MATCH(AI$1,'10 класс'!$A:$A,0)-7+'Итог по классам'!$B157,,,),"Ф")</f>
        <v>0</v>
      </c>
      <c r="AJ157" s="37">
        <f ca="1">COUNTIF(OFFSET(class10_1,MATCH(AJ$1,'10 класс'!$A:$A,0)-7+'Итог по классам'!$B157,,,),"р")</f>
        <v>0</v>
      </c>
      <c r="AK157" s="37">
        <f ca="1">COUNTIF(OFFSET(class10_1,MATCH(AK$1,'10 класс'!$A:$A,0)-7+'Итог по классам'!$B157,,,),"ш")</f>
        <v>0</v>
      </c>
      <c r="AL157" s="37">
        <f ca="1">COUNTIF(OFFSET(class10_2,MATCH(AL$1,'10 класс'!$A:$A,0)-7+'Итог по классам'!$B157,,,),"Ф")</f>
        <v>0</v>
      </c>
      <c r="AM157" s="37">
        <f ca="1">COUNTIF(OFFSET(class10_2,MATCH(AM$1,'10 класс'!$A:$A,0)-7+'Итог по классам'!$B157,,,),"р")</f>
        <v>0</v>
      </c>
      <c r="AN157" s="37">
        <f ca="1">COUNTIF(OFFSET(class10_2,MATCH(AN$1,'10 класс'!$A:$A,0)-7+'Итог по классам'!$B157,,,),"ш")</f>
        <v>0</v>
      </c>
      <c r="AO157" s="38">
        <f ca="1">COUNTIF(OFFSET(class10_1,MATCH(AO$1,'10 класс'!$A:$A,0)-7+'Итог по классам'!$B157,,,),"Ф")</f>
        <v>0</v>
      </c>
      <c r="AP157" s="37">
        <f ca="1">COUNTIF(OFFSET(class10_1,MATCH(AP$1,'10 класс'!$A:$A,0)-7+'Итог по классам'!$B157,,,),"р")</f>
        <v>0</v>
      </c>
      <c r="AQ157" s="37">
        <f ca="1">COUNTIF(OFFSET(class10_1,MATCH(AQ$1,'10 класс'!$A:$A,0)-7+'Итог по классам'!$B157,,,),"ш")</f>
        <v>0</v>
      </c>
      <c r="AR157" s="37">
        <f ca="1">COUNTIF(OFFSET(class10_2,MATCH(AR$1,'10 класс'!$A:$A,0)-7+'Итог по классам'!$B157,,,),"Ф")</f>
        <v>0</v>
      </c>
      <c r="AS157" s="37">
        <f ca="1">COUNTIF(OFFSET(class10_2,MATCH(AS$1,'10 класс'!$A:$A,0)-7+'Итог по классам'!$B157,,,),"р")</f>
        <v>0</v>
      </c>
      <c r="AT157" s="37">
        <f ca="1">COUNTIF(OFFSET(class10_2,MATCH(AT$1,'10 класс'!$A:$A,0)-7+'Итог по классам'!$B157,,,),"ш")</f>
        <v>0</v>
      </c>
      <c r="AU157" s="38" t="e">
        <f ca="1">COUNTIF(OFFSET(class10_1,MATCH(AU$1,'10 класс'!$A:$A,0)-7+'Итог по классам'!$B157,,,),"Ф")</f>
        <v>#N/A</v>
      </c>
      <c r="AV157" s="37" t="e">
        <f ca="1">COUNTIF(OFFSET(class10_1,MATCH(AV$1,'10 класс'!$A:$A,0)-7+'Итог по классам'!$B157,,,),"р")</f>
        <v>#N/A</v>
      </c>
      <c r="AW157" s="37" t="e">
        <f ca="1">COUNTIF(OFFSET(class10_1,MATCH(AW$1,'10 класс'!$A:$A,0)-7+'Итог по классам'!$B157,,,),"ш")</f>
        <v>#N/A</v>
      </c>
      <c r="AX157" s="37" t="e">
        <f ca="1">COUNTIF(OFFSET(class10_2,MATCH(AX$1,'10 класс'!$A:$A,0)-7+'Итог по классам'!$B157,,,),"Ф")</f>
        <v>#N/A</v>
      </c>
      <c r="AY157" s="37" t="e">
        <f ca="1">COUNTIF(OFFSET(class10_2,MATCH(AY$1,'10 класс'!$A:$A,0)-7+'Итог по классам'!$B157,,,),"р")</f>
        <v>#N/A</v>
      </c>
      <c r="AZ157" s="37" t="e">
        <f ca="1">COUNTIF(OFFSET(class10_2,MATCH(AZ$1,'10 класс'!$A:$A,0)-7+'Итог по классам'!$B157,,,),"ш")</f>
        <v>#N/A</v>
      </c>
      <c r="BA157" s="38" t="e">
        <f ca="1">COUNTIF(OFFSET(class10_1,MATCH(BA$1,'10 класс'!$A:$A,0)-7+'Итог по классам'!$B157,,,),"Ф")</f>
        <v>#N/A</v>
      </c>
      <c r="BB157" s="37" t="e">
        <f ca="1">COUNTIF(OFFSET(class10_1,MATCH(BB$1,'10 класс'!$A:$A,0)-7+'Итог по классам'!$B157,,,),"р")</f>
        <v>#N/A</v>
      </c>
      <c r="BC157" s="37" t="e">
        <f ca="1">COUNTIF(OFFSET(class10_1,MATCH(BC$1,'10 класс'!$A:$A,0)-7+'Итог по классам'!$B157,,,),"ш")</f>
        <v>#N/A</v>
      </c>
      <c r="BD157" s="37" t="e">
        <f ca="1">COUNTIF(OFFSET(class10_2,MATCH(BD$1,'10 класс'!$A:$A,0)-7+'Итог по классам'!$B157,,,),"Ф")</f>
        <v>#N/A</v>
      </c>
      <c r="BE157" s="37" t="e">
        <f ca="1">COUNTIF(OFFSET(class10_2,MATCH(BE$1,'10 класс'!$A:$A,0)-7+'Итог по классам'!$B157,,,),"р")</f>
        <v>#N/A</v>
      </c>
      <c r="BF157" s="37" t="e">
        <f ca="1">COUNTIF(OFFSET(class10_2,MATCH(BF$1,'10 класс'!$A:$A,0)-7+'Итог по классам'!$B157,,,),"ш")</f>
        <v>#N/A</v>
      </c>
      <c r="BG157" s="38" t="e">
        <f ca="1">COUNTIF(OFFSET(class10_1,MATCH(BG$1,'10 класс'!$A:$A,0)-7+'Итог по классам'!$B157,,,),"Ф")</f>
        <v>#N/A</v>
      </c>
      <c r="BH157" s="37" t="e">
        <f ca="1">COUNTIF(OFFSET(class10_1,MATCH(BH$1,'10 класс'!$A:$A,0)-7+'Итог по классам'!$B157,,,),"р")</f>
        <v>#N/A</v>
      </c>
      <c r="BI157" s="37" t="e">
        <f ca="1">COUNTIF(OFFSET(class10_1,MATCH(BI$1,'10 класс'!$A:$A,0)-7+'Итог по классам'!$B157,,,),"ш")</f>
        <v>#N/A</v>
      </c>
      <c r="BJ157" s="37" t="e">
        <f ca="1">COUNTIF(OFFSET(class10_2,MATCH(BJ$1,'10 класс'!$A:$A,0)-7+'Итог по классам'!$B157,,,),"Ф")</f>
        <v>#N/A</v>
      </c>
      <c r="BK157" s="37" t="e">
        <f ca="1">COUNTIF(OFFSET(class10_2,MATCH(BK$1,'10 класс'!$A:$A,0)-7+'Итог по классам'!$B157,,,),"р")</f>
        <v>#N/A</v>
      </c>
      <c r="BL157" s="37" t="e">
        <f ca="1">COUNTIF(OFFSET(class10_2,MATCH(BL$1,'10 класс'!$A:$A,0)-7+'Итог по классам'!$B157,,,),"ш")</f>
        <v>#N/A</v>
      </c>
      <c r="BM157" s="38" t="e">
        <f ca="1">COUNTIF(OFFSET(class10_1,MATCH(BM$1,'10 класс'!$A:$A,0)-7+'Итог по классам'!$B157,,,),"Ф")</f>
        <v>#N/A</v>
      </c>
      <c r="BN157" s="37" t="e">
        <f ca="1">COUNTIF(OFFSET(class10_1,MATCH(BN$1,'10 класс'!$A:$A,0)-7+'Итог по классам'!$B157,,,),"р")</f>
        <v>#N/A</v>
      </c>
      <c r="BO157" s="37" t="e">
        <f ca="1">COUNTIF(OFFSET(class10_1,MATCH(BO$1,'10 класс'!$A:$A,0)-7+'Итог по классам'!$B157,,,),"ш")</f>
        <v>#N/A</v>
      </c>
      <c r="BP157" s="37" t="e">
        <f ca="1">COUNTIF(OFFSET(class10_2,MATCH(BP$1,'10 класс'!$A:$A,0)-7+'Итог по классам'!$B157,,,),"Ф")</f>
        <v>#N/A</v>
      </c>
      <c r="BQ157" s="37" t="e">
        <f ca="1">COUNTIF(OFFSET(class10_2,MATCH(BQ$1,'10 класс'!$A:$A,0)-7+'Итог по классам'!$B157,,,),"р")</f>
        <v>#N/A</v>
      </c>
      <c r="BR157" s="37" t="e">
        <f ca="1">COUNTIF(OFFSET(class10_2,MATCH(BR$1,'10 класс'!$A:$A,0)-7+'Итог по классам'!$B157,,,),"ш")</f>
        <v>#N/A</v>
      </c>
      <c r="BS157" s="38" t="e">
        <f ca="1">COUNTIF(OFFSET(class10_1,MATCH(BS$1,'10 класс'!$A:$A,0)-7+'Итог по классам'!$B157,,,),"Ф")</f>
        <v>#N/A</v>
      </c>
      <c r="BT157" s="37" t="e">
        <f ca="1">COUNTIF(OFFSET(class10_1,MATCH(BT$1,'10 класс'!$A:$A,0)-7+'Итог по классам'!$B157,,,),"р")</f>
        <v>#N/A</v>
      </c>
      <c r="BU157" s="37" t="e">
        <f ca="1">COUNTIF(OFFSET(class10_1,MATCH(BU$1,'10 класс'!$A:$A,0)-7+'Итог по классам'!$B157,,,),"ш")</f>
        <v>#N/A</v>
      </c>
      <c r="BV157" s="37" t="e">
        <f ca="1">COUNTIF(OFFSET(class10_2,MATCH(BV$1,'10 класс'!$A:$A,0)-7+'Итог по классам'!$B157,,,),"Ф")</f>
        <v>#N/A</v>
      </c>
      <c r="BW157" s="37" t="e">
        <f ca="1">COUNTIF(OFFSET(class10_2,MATCH(BW$1,'10 класс'!$A:$A,0)-7+'Итог по классам'!$B157,,,),"р")</f>
        <v>#N/A</v>
      </c>
      <c r="BX157" s="37" t="e">
        <f ca="1">COUNTIF(OFFSET(class10_2,MATCH(BX$1,'10 класс'!$A:$A,0)-7+'Итог по классам'!$B157,,,),"ш")</f>
        <v>#N/A</v>
      </c>
      <c r="BY157" s="38" t="e">
        <f ca="1">COUNTIF(OFFSET(class10_1,MATCH(BY$1,'10 класс'!$A:$A,0)-7+'Итог по классам'!$B157,,,),"Ф")</f>
        <v>#N/A</v>
      </c>
      <c r="BZ157" s="37" t="e">
        <f ca="1">COUNTIF(OFFSET(class10_1,MATCH(BZ$1,'10 класс'!$A:$A,0)-7+'Итог по классам'!$B157,,,),"р")</f>
        <v>#N/A</v>
      </c>
      <c r="CA157" s="37" t="e">
        <f ca="1">COUNTIF(OFFSET(class10_1,MATCH(CA$1,'10 класс'!$A:$A,0)-7+'Итог по классам'!$B157,,,),"ш")</f>
        <v>#N/A</v>
      </c>
      <c r="CB157" s="37" t="e">
        <f ca="1">COUNTIF(OFFSET(class10_2,MATCH(CB$1,'10 класс'!$A:$A,0)-7+'Итог по классам'!$B157,,,),"Ф")</f>
        <v>#N/A</v>
      </c>
      <c r="CC157" s="37" t="e">
        <f ca="1">COUNTIF(OFFSET(class10_2,MATCH(CC$1,'10 класс'!$A:$A,0)-7+'Итог по классам'!$B157,,,),"р")</f>
        <v>#N/A</v>
      </c>
      <c r="CD157" s="37" t="e">
        <f ca="1">COUNTIF(OFFSET(class10_2,MATCH(CD$1,'10 класс'!$A:$A,0)-7+'Итог по классам'!$B157,,,),"ш")</f>
        <v>#N/A</v>
      </c>
      <c r="CE157" s="38" t="e">
        <f ca="1">COUNTIF(OFFSET(class10_1,MATCH(CE$1,'10 класс'!$A:$A,0)-7+'Итог по классам'!$B157,,,),"Ф")</f>
        <v>#N/A</v>
      </c>
      <c r="CF157" s="37" t="e">
        <f ca="1">COUNTIF(OFFSET(class10_1,MATCH(CF$1,'10 класс'!$A:$A,0)-7+'Итог по классам'!$B157,,,),"р")</f>
        <v>#N/A</v>
      </c>
      <c r="CG157" s="37" t="e">
        <f ca="1">COUNTIF(OFFSET(class10_1,MATCH(CG$1,'10 класс'!$A:$A,0)-7+'Итог по классам'!$B157,,,),"ш")</f>
        <v>#N/A</v>
      </c>
      <c r="CH157" s="37" t="e">
        <f ca="1">COUNTIF(OFFSET(class10_2,MATCH(CH$1,'10 класс'!$A:$A,0)-7+'Итог по классам'!$B157,,,),"Ф")</f>
        <v>#N/A</v>
      </c>
      <c r="CI157" s="37" t="e">
        <f ca="1">COUNTIF(OFFSET(class10_2,MATCH(CI$1,'10 класс'!$A:$A,0)-7+'Итог по классам'!$B157,,,),"р")</f>
        <v>#N/A</v>
      </c>
      <c r="CJ157" s="37" t="e">
        <f ca="1">COUNTIF(OFFSET(class10_2,MATCH(CJ$1,'10 класс'!$A:$A,0)-7+'Итог по классам'!$B157,,,),"ш")</f>
        <v>#N/A</v>
      </c>
      <c r="CK157" s="38" t="e">
        <f ca="1">COUNTIF(OFFSET(class10_1,MATCH(CK$1,'10 класс'!$A:$A,0)-7+'Итог по классам'!$B157,,,),"Ф")</f>
        <v>#N/A</v>
      </c>
      <c r="CL157" s="37" t="e">
        <f ca="1">COUNTIF(OFFSET(class10_1,MATCH(CL$1,'10 класс'!$A:$A,0)-7+'Итог по классам'!$B157,,,),"р")</f>
        <v>#N/A</v>
      </c>
      <c r="CM157" s="37" t="e">
        <f ca="1">COUNTIF(OFFSET(class10_1,MATCH(CM$1,'10 класс'!$A:$A,0)-7+'Итог по классам'!$B157,,,),"ш")</f>
        <v>#N/A</v>
      </c>
      <c r="CN157" s="37" t="e">
        <f ca="1">COUNTIF(OFFSET(class10_2,MATCH(CN$1,'10 класс'!$A:$A,0)-7+'Итог по классам'!$B157,,,),"Ф")</f>
        <v>#N/A</v>
      </c>
      <c r="CO157" s="37" t="e">
        <f ca="1">COUNTIF(OFFSET(class10_2,MATCH(CO$1,'10 класс'!$A:$A,0)-7+'Итог по классам'!$B157,,,),"р")</f>
        <v>#N/A</v>
      </c>
      <c r="CP157" s="37" t="e">
        <f ca="1">COUNTIF(OFFSET(class10_2,MATCH(CP$1,'10 класс'!$A:$A,0)-7+'Итог по классам'!$B157,,,),"ш")</f>
        <v>#N/A</v>
      </c>
      <c r="CQ157" s="38" t="e">
        <f ca="1">COUNTIF(OFFSET(class10_1,MATCH(CQ$1,'10 класс'!$A:$A,0)-7+'Итог по классам'!$B157,,,),"Ф")</f>
        <v>#N/A</v>
      </c>
      <c r="CR157" s="37" t="e">
        <f ca="1">COUNTIF(OFFSET(class10_1,MATCH(CR$1,'10 класс'!$A:$A,0)-7+'Итог по классам'!$B157,,,),"р")</f>
        <v>#N/A</v>
      </c>
      <c r="CS157" s="37" t="e">
        <f ca="1">COUNTIF(OFFSET(class10_1,MATCH(CS$1,'10 класс'!$A:$A,0)-7+'Итог по классам'!$B157,,,),"ш")</f>
        <v>#N/A</v>
      </c>
      <c r="CT157" s="37" t="e">
        <f ca="1">COUNTIF(OFFSET(class10_2,MATCH(CT$1,'10 класс'!$A:$A,0)-7+'Итог по классам'!$B157,,,),"Ф")</f>
        <v>#N/A</v>
      </c>
      <c r="CU157" s="37" t="e">
        <f ca="1">COUNTIF(OFFSET(class10_2,MATCH(CU$1,'10 класс'!$A:$A,0)-7+'Итог по классам'!$B157,,,),"р")</f>
        <v>#N/A</v>
      </c>
      <c r="CV157" s="37" t="e">
        <f ca="1">COUNTIF(OFFSET(class10_2,MATCH(CV$1,'10 класс'!$A:$A,0)-7+'Итог по классам'!$B157,,,),"ш")</f>
        <v>#N/A</v>
      </c>
      <c r="CW157" s="38" t="e">
        <f ca="1">COUNTIF(OFFSET(class10_1,MATCH(CW$1,'10 класс'!$A:$A,0)-7+'Итог по классам'!$B157,,,),"Ф")</f>
        <v>#N/A</v>
      </c>
      <c r="CX157" s="37" t="e">
        <f ca="1">COUNTIF(OFFSET(class10_1,MATCH(CX$1,'10 класс'!$A:$A,0)-7+'Итог по классам'!$B157,,,),"р")</f>
        <v>#N/A</v>
      </c>
      <c r="CY157" s="37" t="e">
        <f ca="1">COUNTIF(OFFSET(class10_1,MATCH(CY$1,'10 класс'!$A:$A,0)-7+'Итог по классам'!$B157,,,),"ш")</f>
        <v>#N/A</v>
      </c>
      <c r="CZ157" s="37" t="e">
        <f ca="1">COUNTIF(OFFSET(class10_2,MATCH(CZ$1,'10 класс'!$A:$A,0)-7+'Итог по классам'!$B157,,,),"Ф")</f>
        <v>#N/A</v>
      </c>
      <c r="DA157" s="37" t="e">
        <f ca="1">COUNTIF(OFFSET(class10_2,MATCH(DA$1,'10 класс'!$A:$A,0)-7+'Итог по классам'!$B157,,,),"р")</f>
        <v>#N/A</v>
      </c>
      <c r="DB157" s="37" t="e">
        <f ca="1">COUNTIF(OFFSET(class10_2,MATCH(DB$1,'10 класс'!$A:$A,0)-7+'Итог по классам'!$B157,,,),"ш")</f>
        <v>#N/A</v>
      </c>
      <c r="DC157" s="38" t="e">
        <f ca="1">COUNTIF(OFFSET(class10_1,MATCH(DC$1,'10 класс'!$A:$A,0)-7+'Итог по классам'!$B157,,,),"Ф")</f>
        <v>#N/A</v>
      </c>
      <c r="DD157" s="37" t="e">
        <f ca="1">COUNTIF(OFFSET(class10_1,MATCH(DD$1,'10 класс'!$A:$A,0)-7+'Итог по классам'!$B157,,,),"р")</f>
        <v>#N/A</v>
      </c>
      <c r="DE157" s="37" t="e">
        <f ca="1">COUNTIF(OFFSET(class10_1,MATCH(DE$1,'10 класс'!$A:$A,0)-7+'Итог по классам'!$B157,,,),"ш")</f>
        <v>#N/A</v>
      </c>
      <c r="DF157" s="37" t="e">
        <f ca="1">COUNTIF(OFFSET(class10_2,MATCH(DF$1,'10 класс'!$A:$A,0)-7+'Итог по классам'!$B157,,,),"Ф")</f>
        <v>#N/A</v>
      </c>
      <c r="DG157" s="37" t="e">
        <f ca="1">COUNTIF(OFFSET(class10_2,MATCH(DG$1,'10 класс'!$A:$A,0)-7+'Итог по классам'!$B157,,,),"р")</f>
        <v>#N/A</v>
      </c>
      <c r="DH157" s="37" t="e">
        <f ca="1">COUNTIF(OFFSET(class10_2,MATCH(DH$1,'10 класс'!$A:$A,0)-7+'Итог по классам'!$B157,,,),"ш")</f>
        <v>#N/A</v>
      </c>
      <c r="DI157" s="38" t="e">
        <f ca="1">COUNTIF(OFFSET(class10_1,MATCH(DI$1,'10 класс'!$A:$A,0)-7+'Итог по классам'!$B157,,,),"Ф")</f>
        <v>#N/A</v>
      </c>
      <c r="DJ157" s="37" t="e">
        <f ca="1">COUNTIF(OFFSET(class10_1,MATCH(DJ$1,'10 класс'!$A:$A,0)-7+'Итог по классам'!$B157,,,),"р")</f>
        <v>#N/A</v>
      </c>
      <c r="DK157" s="37" t="e">
        <f ca="1">COUNTIF(OFFSET(class10_1,MATCH(DK$1,'10 класс'!$A:$A,0)-7+'Итог по классам'!$B157,,,),"ш")</f>
        <v>#N/A</v>
      </c>
      <c r="DL157" s="37" t="e">
        <f ca="1">COUNTIF(OFFSET(class10_2,MATCH(DL$1,'10 класс'!$A:$A,0)-7+'Итог по классам'!$B157,,,),"Ф")</f>
        <v>#N/A</v>
      </c>
      <c r="DM157" s="37" t="e">
        <f ca="1">COUNTIF(OFFSET(class10_2,MATCH(DM$1,'10 класс'!$A:$A,0)-7+'Итог по классам'!$B157,,,),"р")</f>
        <v>#N/A</v>
      </c>
      <c r="DN157" s="37" t="e">
        <f ca="1">COUNTIF(OFFSET(class10_2,MATCH(DN$1,'10 класс'!$A:$A,0)-7+'Итог по классам'!$B157,,,),"ш")</f>
        <v>#N/A</v>
      </c>
      <c r="DO157" s="38" t="e">
        <f ca="1">COUNTIF(OFFSET(class10_1,MATCH(DO$1,'10 класс'!$A:$A,0)-7+'Итог по классам'!$B157,,,),"Ф")</f>
        <v>#N/A</v>
      </c>
      <c r="DP157" s="37" t="e">
        <f ca="1">COUNTIF(OFFSET(class10_1,MATCH(DP$1,'10 класс'!$A:$A,0)-7+'Итог по классам'!$B157,,,),"р")</f>
        <v>#N/A</v>
      </c>
      <c r="DQ157" s="37" t="e">
        <f ca="1">COUNTIF(OFFSET(class10_1,MATCH(DQ$1,'10 класс'!$A:$A,0)-7+'Итог по классам'!$B157,,,),"ш")</f>
        <v>#N/A</v>
      </c>
      <c r="DR157" s="37" t="e">
        <f ca="1">COUNTIF(OFFSET(class10_2,MATCH(DR$1,'10 класс'!$A:$A,0)-7+'Итог по классам'!$B157,,,),"Ф")</f>
        <v>#N/A</v>
      </c>
      <c r="DS157" s="37" t="e">
        <f ca="1">COUNTIF(OFFSET(class10_2,MATCH(DS$1,'10 класс'!$A:$A,0)-7+'Итог по классам'!$B157,,,),"р")</f>
        <v>#N/A</v>
      </c>
      <c r="DT157" s="37" t="e">
        <f ca="1">COUNTIF(OFFSET(class10_2,MATCH(DT$1,'10 класс'!$A:$A,0)-7+'Итог по классам'!$B157,,,),"ш")</f>
        <v>#N/A</v>
      </c>
      <c r="DU157" s="38" t="e">
        <f ca="1">COUNTIF(OFFSET(class10_1,MATCH(DU$1,'10 класс'!$A:$A,0)-7+'Итог по классам'!$B157,,,),"Ф")</f>
        <v>#N/A</v>
      </c>
      <c r="DV157" s="37" t="e">
        <f ca="1">COUNTIF(OFFSET(class10_1,MATCH(DV$1,'10 класс'!$A:$A,0)-7+'Итог по классам'!$B157,,,),"р")</f>
        <v>#N/A</v>
      </c>
      <c r="DW157" s="37" t="e">
        <f ca="1">COUNTIF(OFFSET(class10_1,MATCH(DW$1,'10 класс'!$A:$A,0)-7+'Итог по классам'!$B157,,,),"ш")</f>
        <v>#N/A</v>
      </c>
      <c r="DX157" s="37" t="e">
        <f ca="1">COUNTIF(OFFSET(class10_2,MATCH(DX$1,'10 класс'!$A:$A,0)-7+'Итог по классам'!$B157,,,),"Ф")</f>
        <v>#N/A</v>
      </c>
      <c r="DY157" s="37" t="e">
        <f ca="1">COUNTIF(OFFSET(class10_2,MATCH(DY$1,'10 класс'!$A:$A,0)-7+'Итог по классам'!$B157,,,),"р")</f>
        <v>#N/A</v>
      </c>
      <c r="DZ157" s="37" t="e">
        <f ca="1">COUNTIF(OFFSET(class10_2,MATCH(DZ$1,'10 класс'!$A:$A,0)-7+'Итог по классам'!$B157,,,),"ш")</f>
        <v>#N/A</v>
      </c>
      <c r="EA157" s="38" t="e">
        <f ca="1">COUNTIF(OFFSET(class10_1,MATCH(EA$1,'10 класс'!$A:$A,0)-7+'Итог по классам'!$B157,,,),"Ф")</f>
        <v>#N/A</v>
      </c>
      <c r="EB157" s="37" t="e">
        <f ca="1">COUNTIF(OFFSET(class10_1,MATCH(EB$1,'10 класс'!$A:$A,0)-7+'Итог по классам'!$B157,,,),"р")</f>
        <v>#N/A</v>
      </c>
      <c r="EC157" s="37" t="e">
        <f ca="1">COUNTIF(OFFSET(class10_1,MATCH(EC$1,'10 класс'!$A:$A,0)-7+'Итог по классам'!$B157,,,),"ш")</f>
        <v>#N/A</v>
      </c>
      <c r="ED157" s="37" t="e">
        <f ca="1">COUNTIF(OFFSET(class10_2,MATCH(ED$1,'10 класс'!$A:$A,0)-7+'Итог по классам'!$B157,,,),"Ф")</f>
        <v>#N/A</v>
      </c>
      <c r="EE157" s="37" t="e">
        <f ca="1">COUNTIF(OFFSET(class10_2,MATCH(EE$1,'10 класс'!$A:$A,0)-7+'Итог по классам'!$B157,,,),"р")</f>
        <v>#N/A</v>
      </c>
      <c r="EF157" s="37" t="e">
        <f ca="1">COUNTIF(OFFSET(class10_2,MATCH(EF$1,'10 класс'!$A:$A,0)-7+'Итог по классам'!$B157,,,),"ш")</f>
        <v>#N/A</v>
      </c>
      <c r="EG157" s="38" t="e">
        <f ca="1">COUNTIF(OFFSET(class10_1,MATCH(EG$1,'10 класс'!$A:$A,0)-7+'Итог по классам'!$B157,,,),"Ф")</f>
        <v>#N/A</v>
      </c>
      <c r="EH157" s="37" t="e">
        <f ca="1">COUNTIF(OFFSET(class10_1,MATCH(EH$1,'10 класс'!$A:$A,0)-7+'Итог по классам'!$B157,,,),"р")</f>
        <v>#N/A</v>
      </c>
      <c r="EI157" s="37" t="e">
        <f ca="1">COUNTIF(OFFSET(class10_1,MATCH(EI$1,'10 класс'!$A:$A,0)-7+'Итог по классам'!$B157,,,),"ш")</f>
        <v>#N/A</v>
      </c>
      <c r="EJ157" s="37" t="e">
        <f ca="1">COUNTIF(OFFSET(class10_2,MATCH(EJ$1,'10 класс'!$A:$A,0)-7+'Итог по классам'!$B157,,,),"Ф")</f>
        <v>#N/A</v>
      </c>
      <c r="EK157" s="37" t="e">
        <f ca="1">COUNTIF(OFFSET(class10_2,MATCH(EK$1,'10 класс'!$A:$A,0)-7+'Итог по классам'!$B157,,,),"р")</f>
        <v>#N/A</v>
      </c>
      <c r="EL157" s="37" t="e">
        <f ca="1">COUNTIF(OFFSET(class10_2,MATCH(EL$1,'10 класс'!$A:$A,0)-7+'Итог по классам'!$B157,,,),"ш")</f>
        <v>#N/A</v>
      </c>
      <c r="EM157" s="38" t="e">
        <f ca="1">COUNTIF(OFFSET(class10_1,MATCH(EM$1,'10 класс'!$A:$A,0)-7+'Итог по классам'!$B157,,,),"Ф")</f>
        <v>#N/A</v>
      </c>
      <c r="EN157" s="37" t="e">
        <f ca="1">COUNTIF(OFFSET(class10_1,MATCH(EN$1,'10 класс'!$A:$A,0)-7+'Итог по классам'!$B157,,,),"р")</f>
        <v>#N/A</v>
      </c>
      <c r="EO157" s="37" t="e">
        <f ca="1">COUNTIF(OFFSET(class10_1,MATCH(EO$1,'10 класс'!$A:$A,0)-7+'Итог по классам'!$B157,,,),"ш")</f>
        <v>#N/A</v>
      </c>
      <c r="EP157" s="37" t="e">
        <f ca="1">COUNTIF(OFFSET(class10_2,MATCH(EP$1,'10 класс'!$A:$A,0)-7+'Итог по классам'!$B157,,,),"Ф")</f>
        <v>#N/A</v>
      </c>
      <c r="EQ157" s="37" t="e">
        <f ca="1">COUNTIF(OFFSET(class10_2,MATCH(EQ$1,'10 класс'!$A:$A,0)-7+'Итог по классам'!$B157,,,),"р")</f>
        <v>#N/A</v>
      </c>
      <c r="ER157" s="37" t="e">
        <f ca="1">COUNTIF(OFFSET(class10_2,MATCH(ER$1,'10 класс'!$A:$A,0)-7+'Итог по классам'!$B157,,,),"ш")</f>
        <v>#N/A</v>
      </c>
      <c r="ES157" s="38" t="e">
        <f ca="1">COUNTIF(OFFSET(class10_1,MATCH(ES$1,'10 класс'!$A:$A,0)-7+'Итог по классам'!$B157,,,),"Ф")</f>
        <v>#N/A</v>
      </c>
      <c r="ET157" s="37" t="e">
        <f ca="1">COUNTIF(OFFSET(class10_1,MATCH(ET$1,'10 класс'!$A:$A,0)-7+'Итог по классам'!$B157,,,),"р")</f>
        <v>#N/A</v>
      </c>
      <c r="EU157" s="37" t="e">
        <f ca="1">COUNTIF(OFFSET(class10_1,MATCH(EU$1,'10 класс'!$A:$A,0)-7+'Итог по классам'!$B157,,,),"ш")</f>
        <v>#N/A</v>
      </c>
      <c r="EV157" s="37" t="e">
        <f ca="1">COUNTIF(OFFSET(class10_2,MATCH(EV$1,'10 класс'!$A:$A,0)-7+'Итог по классам'!$B157,,,),"Ф")</f>
        <v>#N/A</v>
      </c>
      <c r="EW157" s="37" t="e">
        <f ca="1">COUNTIF(OFFSET(class10_2,MATCH(EW$1,'10 класс'!$A:$A,0)-7+'Итог по классам'!$B157,,,),"р")</f>
        <v>#N/A</v>
      </c>
      <c r="EX157" s="37" t="e">
        <f ca="1">COUNTIF(OFFSET(class10_2,MATCH(EX$1,'10 класс'!$A:$A,0)-7+'Итог по классам'!$B157,,,),"ш")</f>
        <v>#N/A</v>
      </c>
      <c r="EY157" s="38" t="e">
        <f ca="1">COUNTIF(OFFSET(class10_1,MATCH(EY$1,'10 класс'!$A:$A,0)-7+'Итог по классам'!$B157,,,),"Ф")</f>
        <v>#N/A</v>
      </c>
      <c r="EZ157" s="37" t="e">
        <f ca="1">COUNTIF(OFFSET(class10_1,MATCH(EZ$1,'10 класс'!$A:$A,0)-7+'Итог по классам'!$B157,,,),"р")</f>
        <v>#N/A</v>
      </c>
      <c r="FA157" s="37" t="e">
        <f ca="1">COUNTIF(OFFSET(class10_1,MATCH(FA$1,'10 класс'!$A:$A,0)-7+'Итог по классам'!$B157,,,),"ш")</f>
        <v>#N/A</v>
      </c>
      <c r="FB157" s="37" t="e">
        <f ca="1">COUNTIF(OFFSET(class10_2,MATCH(FB$1,'10 класс'!$A:$A,0)-7+'Итог по классам'!$B157,,,),"Ф")</f>
        <v>#N/A</v>
      </c>
      <c r="FC157" s="37" t="e">
        <f ca="1">COUNTIF(OFFSET(class10_2,MATCH(FC$1,'10 класс'!$A:$A,0)-7+'Итог по классам'!$B157,,,),"р")</f>
        <v>#N/A</v>
      </c>
      <c r="FD157" s="37" t="e">
        <f ca="1">COUNTIF(OFFSET(class10_2,MATCH(FD$1,'10 класс'!$A:$A,0)-7+'Итог по классам'!$B157,,,),"ш")</f>
        <v>#N/A</v>
      </c>
      <c r="FE157" s="38" t="e">
        <f ca="1">COUNTIF(OFFSET(class10_1,MATCH(FE$1,'10 класс'!$A:$A,0)-7+'Итог по классам'!$B157,,,),"Ф")</f>
        <v>#N/A</v>
      </c>
      <c r="FF157" s="37" t="e">
        <f ca="1">COUNTIF(OFFSET(class10_1,MATCH(FF$1,'10 класс'!$A:$A,0)-7+'Итог по классам'!$B157,,,),"р")</f>
        <v>#N/A</v>
      </c>
      <c r="FG157" s="37" t="e">
        <f ca="1">COUNTIF(OFFSET(class10_1,MATCH(FG$1,'10 класс'!$A:$A,0)-7+'Итог по классам'!$B157,,,),"ш")</f>
        <v>#N/A</v>
      </c>
      <c r="FH157" s="37" t="e">
        <f ca="1">COUNTIF(OFFSET(class10_2,MATCH(FH$1,'10 класс'!$A:$A,0)-7+'Итог по классам'!$B157,,,),"Ф")</f>
        <v>#N/A</v>
      </c>
      <c r="FI157" s="37" t="e">
        <f ca="1">COUNTIF(OFFSET(class10_2,MATCH(FI$1,'10 класс'!$A:$A,0)-7+'Итог по классам'!$B157,,,),"р")</f>
        <v>#N/A</v>
      </c>
      <c r="FJ157" s="37" t="e">
        <f ca="1">COUNTIF(OFFSET(class10_2,MATCH(FJ$1,'10 класс'!$A:$A,0)-7+'Итог по классам'!$B157,,,),"ш")</f>
        <v>#N/A</v>
      </c>
      <c r="FK157" s="38" t="e">
        <f ca="1">COUNTIF(OFFSET(class10_1,MATCH(FK$1,'10 класс'!$A:$A,0)-7+'Итог по классам'!$B157,,,),"Ф")</f>
        <v>#N/A</v>
      </c>
      <c r="FL157" s="37" t="e">
        <f ca="1">COUNTIF(OFFSET(class10_1,MATCH(FL$1,'10 класс'!$A:$A,0)-7+'Итог по классам'!$B157,,,),"р")</f>
        <v>#N/A</v>
      </c>
      <c r="FM157" s="37" t="e">
        <f ca="1">COUNTIF(OFFSET(class10_1,MATCH(FM$1,'10 класс'!$A:$A,0)-7+'Итог по классам'!$B157,,,),"ш")</f>
        <v>#N/A</v>
      </c>
      <c r="FN157" s="37" t="e">
        <f ca="1">COUNTIF(OFFSET(class10_2,MATCH(FN$1,'10 класс'!$A:$A,0)-7+'Итог по классам'!$B157,,,),"Ф")</f>
        <v>#N/A</v>
      </c>
      <c r="FO157" s="37" t="e">
        <f ca="1">COUNTIF(OFFSET(class10_2,MATCH(FO$1,'10 класс'!$A:$A,0)-7+'Итог по классам'!$B157,,,),"р")</f>
        <v>#N/A</v>
      </c>
      <c r="FP157" s="37" t="e">
        <f ca="1">COUNTIF(OFFSET(class10_2,MATCH(FP$1,'10 класс'!$A:$A,0)-7+'Итог по классам'!$B157,,,),"ш")</f>
        <v>#N/A</v>
      </c>
      <c r="FQ157" s="38" t="e">
        <f ca="1">COUNTIF(OFFSET(class10_1,MATCH(FQ$1,'10 класс'!$A:$A,0)-7+'Итог по классам'!$B157,,,),"Ф")</f>
        <v>#N/A</v>
      </c>
      <c r="FR157" s="37" t="e">
        <f ca="1">COUNTIF(OFFSET(class10_1,MATCH(FR$1,'10 класс'!$A:$A,0)-7+'Итог по классам'!$B157,,,),"р")</f>
        <v>#N/A</v>
      </c>
      <c r="FS157" s="37" t="e">
        <f ca="1">COUNTIF(OFFSET(class10_1,MATCH(FS$1,'10 класс'!$A:$A,0)-7+'Итог по классам'!$B157,,,),"ш")</f>
        <v>#N/A</v>
      </c>
      <c r="FT157" s="37" t="e">
        <f ca="1">COUNTIF(OFFSET(class10_2,MATCH(FT$1,'10 класс'!$A:$A,0)-7+'Итог по классам'!$B157,,,),"Ф")</f>
        <v>#N/A</v>
      </c>
      <c r="FU157" s="37" t="e">
        <f ca="1">COUNTIF(OFFSET(class10_2,MATCH(FU$1,'10 класс'!$A:$A,0)-7+'Итог по классам'!$B157,,,),"р")</f>
        <v>#N/A</v>
      </c>
      <c r="FV157" s="37" t="e">
        <f ca="1">COUNTIF(OFFSET(class10_2,MATCH(FV$1,'10 класс'!$A:$A,0)-7+'Итог по классам'!$B157,,,),"ш")</f>
        <v>#N/A</v>
      </c>
      <c r="FW157" s="38" t="e">
        <f ca="1">COUNTIF(OFFSET(class10_1,MATCH(FW$1,'10 класс'!$A:$A,0)-7+'Итог по классам'!$B157,,,),"Ф")</f>
        <v>#N/A</v>
      </c>
      <c r="FX157" s="37" t="e">
        <f ca="1">COUNTIF(OFFSET(class10_1,MATCH(FX$1,'10 класс'!$A:$A,0)-7+'Итог по классам'!$B157,,,),"р")</f>
        <v>#N/A</v>
      </c>
      <c r="FY157" s="37" t="e">
        <f ca="1">COUNTIF(OFFSET(class10_1,MATCH(FY$1,'10 класс'!$A:$A,0)-7+'Итог по классам'!$B157,,,),"ш")</f>
        <v>#N/A</v>
      </c>
      <c r="FZ157" s="37" t="e">
        <f ca="1">COUNTIF(OFFSET(class10_2,MATCH(FZ$1,'10 класс'!$A:$A,0)-7+'Итог по классам'!$B157,,,),"Ф")</f>
        <v>#N/A</v>
      </c>
      <c r="GA157" s="37" t="e">
        <f ca="1">COUNTIF(OFFSET(class10_2,MATCH(GA$1,'10 класс'!$A:$A,0)-7+'Итог по классам'!$B157,,,),"р")</f>
        <v>#N/A</v>
      </c>
      <c r="GB157" s="37" t="e">
        <f ca="1">COUNTIF(OFFSET(class10_2,MATCH(GB$1,'10 класс'!$A:$A,0)-7+'Итог по классам'!$B157,,,),"ш")</f>
        <v>#N/A</v>
      </c>
      <c r="GC157" s="38" t="e">
        <f ca="1">COUNTIF(OFFSET(class10_1,MATCH(GC$1,'10 класс'!$A:$A,0)-7+'Итог по классам'!$B157,,,),"Ф")</f>
        <v>#N/A</v>
      </c>
      <c r="GD157" s="37" t="e">
        <f ca="1">COUNTIF(OFFSET(class10_1,MATCH(GD$1,'10 класс'!$A:$A,0)-7+'Итог по классам'!$B157,,,),"р")</f>
        <v>#N/A</v>
      </c>
      <c r="GE157" s="37" t="e">
        <f ca="1">COUNTIF(OFFSET(class10_1,MATCH(GE$1,'10 класс'!$A:$A,0)-7+'Итог по классам'!$B157,,,),"ш")</f>
        <v>#N/A</v>
      </c>
      <c r="GF157" s="37" t="e">
        <f ca="1">COUNTIF(OFFSET(class10_2,MATCH(GF$1,'10 класс'!$A:$A,0)-7+'Итог по классам'!$B157,,,),"Ф")</f>
        <v>#N/A</v>
      </c>
      <c r="GG157" s="37" t="e">
        <f ca="1">COUNTIF(OFFSET(class10_2,MATCH(GG$1,'10 класс'!$A:$A,0)-7+'Итог по классам'!$B157,,,),"р")</f>
        <v>#N/A</v>
      </c>
      <c r="GH157" s="37" t="e">
        <f ca="1">COUNTIF(OFFSET(class10_2,MATCH(GH$1,'10 класс'!$A:$A,0)-7+'Итог по классам'!$B157,,,),"ш")</f>
        <v>#N/A</v>
      </c>
      <c r="GI157" s="38" t="e">
        <f ca="1">COUNTIF(OFFSET(class10_1,MATCH(GI$1,'10 класс'!$A:$A,0)-7+'Итог по классам'!$B157,,,),"Ф")</f>
        <v>#N/A</v>
      </c>
      <c r="GJ157" s="37" t="e">
        <f ca="1">COUNTIF(OFFSET(class10_1,MATCH(GJ$1,'10 класс'!$A:$A,0)-7+'Итог по классам'!$B157,,,),"р")</f>
        <v>#N/A</v>
      </c>
      <c r="GK157" s="37" t="e">
        <f ca="1">COUNTIF(OFFSET(class10_1,MATCH(GK$1,'10 класс'!$A:$A,0)-7+'Итог по классам'!$B157,,,),"ш")</f>
        <v>#N/A</v>
      </c>
      <c r="GL157" s="37" t="e">
        <f ca="1">COUNTIF(OFFSET(class10_2,MATCH(GL$1,'10 класс'!$A:$A,0)-7+'Итог по классам'!$B157,,,),"Ф")</f>
        <v>#N/A</v>
      </c>
      <c r="GM157" s="37" t="e">
        <f ca="1">COUNTIF(OFFSET(class10_2,MATCH(GM$1,'10 класс'!$A:$A,0)-7+'Итог по классам'!$B157,,,),"р")</f>
        <v>#N/A</v>
      </c>
      <c r="GN157" s="37" t="e">
        <f ca="1">COUNTIF(OFFSET(class10_2,MATCH(GN$1,'10 класс'!$A:$A,0)-7+'Итог по классам'!$B157,,,),"ш")</f>
        <v>#N/A</v>
      </c>
      <c r="GO157" s="38" t="e">
        <f ca="1">COUNTIF(OFFSET(class10_1,MATCH(GO$1,'10 класс'!$A:$A,0)-7+'Итог по классам'!$B157,,,),"Ф")</f>
        <v>#N/A</v>
      </c>
      <c r="GP157" s="37" t="e">
        <f ca="1">COUNTIF(OFFSET(class10_1,MATCH(GP$1,'10 класс'!$A:$A,0)-7+'Итог по классам'!$B157,,,),"р")</f>
        <v>#N/A</v>
      </c>
      <c r="GQ157" s="37" t="e">
        <f ca="1">COUNTIF(OFFSET(class10_1,MATCH(GQ$1,'10 класс'!$A:$A,0)-7+'Итог по классам'!$B157,,,),"ш")</f>
        <v>#N/A</v>
      </c>
      <c r="GR157" s="37" t="e">
        <f ca="1">COUNTIF(OFFSET(class10_2,MATCH(GR$1,'10 класс'!$A:$A,0)-7+'Итог по классам'!$B157,,,),"Ф")</f>
        <v>#N/A</v>
      </c>
      <c r="GS157" s="37" t="e">
        <f ca="1">COUNTIF(OFFSET(class10_2,MATCH(GS$1,'10 класс'!$A:$A,0)-7+'Итог по классам'!$B157,,,),"р")</f>
        <v>#N/A</v>
      </c>
      <c r="GT157" s="37" t="e">
        <f ca="1">COUNTIF(OFFSET(class10_2,MATCH(GT$1,'10 класс'!$A:$A,0)-7+'Итог по классам'!$B157,,,),"ш")</f>
        <v>#N/A</v>
      </c>
      <c r="GU157" s="38" t="e">
        <f ca="1">COUNTIF(OFFSET(class10_1,MATCH(GU$1,'10 класс'!$A:$A,0)-7+'Итог по классам'!$B157,,,),"Ф")</f>
        <v>#N/A</v>
      </c>
      <c r="GV157" s="37" t="e">
        <f ca="1">COUNTIF(OFFSET(class10_1,MATCH(GV$1,'10 класс'!$A:$A,0)-7+'Итог по классам'!$B157,,,),"р")</f>
        <v>#N/A</v>
      </c>
      <c r="GW157" s="37" t="e">
        <f ca="1">COUNTIF(OFFSET(class10_1,MATCH(GW$1,'10 класс'!$A:$A,0)-7+'Итог по классам'!$B157,,,),"ш")</f>
        <v>#N/A</v>
      </c>
      <c r="GX157" s="37" t="e">
        <f ca="1">COUNTIF(OFFSET(class10_2,MATCH(GX$1,'10 класс'!$A:$A,0)-7+'Итог по классам'!$B157,,,),"Ф")</f>
        <v>#N/A</v>
      </c>
      <c r="GY157" s="37" t="e">
        <f ca="1">COUNTIF(OFFSET(class10_2,MATCH(GY$1,'10 класс'!$A:$A,0)-7+'Итог по классам'!$B157,,,),"р")</f>
        <v>#N/A</v>
      </c>
      <c r="GZ157" s="37" t="e">
        <f ca="1">COUNTIF(OFFSET(class10_2,MATCH(GZ$1,'10 класс'!$A:$A,0)-7+'Итог по классам'!$B157,,,),"ш")</f>
        <v>#N/A</v>
      </c>
      <c r="HA157" s="38" t="e">
        <f ca="1">COUNTIF(OFFSET(class10_1,MATCH(HA$1,'10 класс'!$A:$A,0)-7+'Итог по классам'!$B157,,,),"Ф")</f>
        <v>#N/A</v>
      </c>
      <c r="HB157" s="37" t="e">
        <f ca="1">COUNTIF(OFFSET(class10_1,MATCH(HB$1,'10 класс'!$A:$A,0)-7+'Итог по классам'!$B157,,,),"р")</f>
        <v>#N/A</v>
      </c>
      <c r="HC157" s="37" t="e">
        <f ca="1">COUNTIF(OFFSET(class10_1,MATCH(HC$1,'10 класс'!$A:$A,0)-7+'Итог по классам'!$B157,,,),"ш")</f>
        <v>#N/A</v>
      </c>
      <c r="HD157" s="37" t="e">
        <f ca="1">COUNTIF(OFFSET(class10_2,MATCH(HD$1,'10 класс'!$A:$A,0)-7+'Итог по классам'!$B157,,,),"Ф")</f>
        <v>#N/A</v>
      </c>
      <c r="HE157" s="37" t="e">
        <f ca="1">COUNTIF(OFFSET(class10_2,MATCH(HE$1,'10 класс'!$A:$A,0)-7+'Итог по классам'!$B157,,,),"р")</f>
        <v>#N/A</v>
      </c>
      <c r="HF157" s="37" t="e">
        <f ca="1">COUNTIF(OFFSET(class10_2,MATCH(HF$1,'10 класс'!$A:$A,0)-7+'Итог по классам'!$B157,,,),"ш")</f>
        <v>#N/A</v>
      </c>
      <c r="HG157" s="38" t="e">
        <f ca="1">COUNTIF(OFFSET(class10_1,MATCH(HG$1,'10 класс'!$A:$A,0)-7+'Итог по классам'!$B157,,,),"Ф")</f>
        <v>#N/A</v>
      </c>
      <c r="HH157" s="37" t="e">
        <f ca="1">COUNTIF(OFFSET(class10_1,MATCH(HH$1,'10 класс'!$A:$A,0)-7+'Итог по классам'!$B157,,,),"р")</f>
        <v>#N/A</v>
      </c>
      <c r="HI157" s="37" t="e">
        <f ca="1">COUNTIF(OFFSET(class10_1,MATCH(HI$1,'10 класс'!$A:$A,0)-7+'Итог по классам'!$B157,,,),"ш")</f>
        <v>#N/A</v>
      </c>
      <c r="HJ157" s="37" t="e">
        <f ca="1">COUNTIF(OFFSET(class10_2,MATCH(HJ$1,'10 класс'!$A:$A,0)-7+'Итог по классам'!$B157,,,),"Ф")</f>
        <v>#N/A</v>
      </c>
      <c r="HK157" s="37" t="e">
        <f ca="1">COUNTIF(OFFSET(class10_2,MATCH(HK$1,'10 класс'!$A:$A,0)-7+'Итог по классам'!$B157,,,),"р")</f>
        <v>#N/A</v>
      </c>
      <c r="HL157" s="37" t="e">
        <f ca="1">COUNTIF(OFFSET(class10_2,MATCH(HL$1,'10 класс'!$A:$A,0)-7+'Итог по классам'!$B157,,,),"ш")</f>
        <v>#N/A</v>
      </c>
      <c r="HM157" s="38" t="e">
        <f ca="1">COUNTIF(OFFSET(class10_1,MATCH(HM$1,'10 класс'!$A:$A,0)-7+'Итог по классам'!$B157,,,),"Ф")</f>
        <v>#N/A</v>
      </c>
      <c r="HN157" s="37" t="e">
        <f ca="1">COUNTIF(OFFSET(class10_1,MATCH(HN$1,'10 класс'!$A:$A,0)-7+'Итог по классам'!$B157,,,),"р")</f>
        <v>#N/A</v>
      </c>
      <c r="HO157" s="37" t="e">
        <f ca="1">COUNTIF(OFFSET(class10_1,MATCH(HO$1,'10 класс'!$A:$A,0)-7+'Итог по классам'!$B157,,,),"ш")</f>
        <v>#N/A</v>
      </c>
      <c r="HP157" s="37" t="e">
        <f ca="1">COUNTIF(OFFSET(class10_2,MATCH(HP$1,'10 класс'!$A:$A,0)-7+'Итог по классам'!$B157,,,),"Ф")</f>
        <v>#N/A</v>
      </c>
      <c r="HQ157" s="37" t="e">
        <f ca="1">COUNTIF(OFFSET(class10_2,MATCH(HQ$1,'10 класс'!$A:$A,0)-7+'Итог по классам'!$B157,,,),"р")</f>
        <v>#N/A</v>
      </c>
      <c r="HR157" s="37" t="e">
        <f ca="1">COUNTIF(OFFSET(class10_2,MATCH(HR$1,'10 класс'!$A:$A,0)-7+'Итог по классам'!$B157,,,),"ш")</f>
        <v>#N/A</v>
      </c>
      <c r="HS157" s="38" t="e">
        <f ca="1">COUNTIF(OFFSET(class10_1,MATCH(HS$1,'10 класс'!$A:$A,0)-7+'Итог по классам'!$B157,,,),"Ф")</f>
        <v>#N/A</v>
      </c>
      <c r="HT157" s="37" t="e">
        <f ca="1">COUNTIF(OFFSET(class10_1,MATCH(HT$1,'10 класс'!$A:$A,0)-7+'Итог по классам'!$B157,,,),"р")</f>
        <v>#N/A</v>
      </c>
      <c r="HU157" s="37" t="e">
        <f ca="1">COUNTIF(OFFSET(class10_1,MATCH(HU$1,'10 класс'!$A:$A,0)-7+'Итог по классам'!$B157,,,),"ш")</f>
        <v>#N/A</v>
      </c>
      <c r="HV157" s="37" t="e">
        <f ca="1">COUNTIF(OFFSET(class10_2,MATCH(HV$1,'10 класс'!$A:$A,0)-7+'Итог по классам'!$B157,,,),"Ф")</f>
        <v>#N/A</v>
      </c>
      <c r="HW157" s="37" t="e">
        <f ca="1">COUNTIF(OFFSET(class10_2,MATCH(HW$1,'10 класс'!$A:$A,0)-7+'Итог по классам'!$B157,,,),"р")</f>
        <v>#N/A</v>
      </c>
      <c r="HX157" s="37" t="e">
        <f ca="1">COUNTIF(OFFSET(class10_2,MATCH(HX$1,'10 класс'!$A:$A,0)-7+'Итог по классам'!$B157,,,),"ш")</f>
        <v>#N/A</v>
      </c>
      <c r="HY157" s="38" t="e">
        <f ca="1">COUNTIF(OFFSET(class10_1,MATCH(HY$1,'10 класс'!$A:$A,0)-7+'Итог по классам'!$B157,,,),"Ф")</f>
        <v>#N/A</v>
      </c>
      <c r="HZ157" s="37" t="e">
        <f ca="1">COUNTIF(OFFSET(class10_1,MATCH(HZ$1,'10 класс'!$A:$A,0)-7+'Итог по классам'!$B157,,,),"р")</f>
        <v>#N/A</v>
      </c>
      <c r="IA157" s="37" t="e">
        <f ca="1">COUNTIF(OFFSET(class10_1,MATCH(IA$1,'10 класс'!$A:$A,0)-7+'Итог по классам'!$B157,,,),"ш")</f>
        <v>#N/A</v>
      </c>
      <c r="IB157" s="37" t="e">
        <f ca="1">COUNTIF(OFFSET(class10_2,MATCH(IB$1,'10 класс'!$A:$A,0)-7+'Итог по классам'!$B157,,,),"Ф")</f>
        <v>#N/A</v>
      </c>
      <c r="IC157" s="37" t="e">
        <f ca="1">COUNTIF(OFFSET(class10_2,MATCH(IC$1,'10 класс'!$A:$A,0)-7+'Итог по классам'!$B157,,,),"р")</f>
        <v>#N/A</v>
      </c>
      <c r="ID157" s="37" t="e">
        <f ca="1">COUNTIF(OFFSET(class10_2,MATCH(ID$1,'10 класс'!$A:$A,0)-7+'Итог по классам'!$B157,,,),"ш")</f>
        <v>#N/A</v>
      </c>
      <c r="IE157" s="38" t="e">
        <f ca="1">COUNTIF(OFFSET(class10_1,MATCH(IE$1,'10 класс'!$A:$A,0)-7+'Итог по классам'!$B157,,,),"Ф")</f>
        <v>#N/A</v>
      </c>
      <c r="IF157" s="37" t="e">
        <f ca="1">COUNTIF(OFFSET(class10_1,MATCH(IF$1,'10 класс'!$A:$A,0)-7+'Итог по классам'!$B157,,,),"р")</f>
        <v>#N/A</v>
      </c>
      <c r="IG157" s="37" t="e">
        <f ca="1">COUNTIF(OFFSET(class10_1,MATCH(IG$1,'10 класс'!$A:$A,0)-7+'Итог по классам'!$B157,,,),"ш")</f>
        <v>#N/A</v>
      </c>
      <c r="IH157" s="37" t="e">
        <f ca="1">COUNTIF(OFFSET(class10_2,MATCH(IH$1,'10 класс'!$A:$A,0)-7+'Итог по классам'!$B157,,,),"Ф")</f>
        <v>#N/A</v>
      </c>
      <c r="II157" s="37" t="e">
        <f ca="1">COUNTIF(OFFSET(class10_2,MATCH(II$1,'10 класс'!$A:$A,0)-7+'Итог по классам'!$B157,,,),"р")</f>
        <v>#N/A</v>
      </c>
      <c r="IJ157" s="37" t="e">
        <f ca="1">COUNTIF(OFFSET(class10_2,MATCH(IJ$1,'10 класс'!$A:$A,0)-7+'Итог по классам'!$B157,,,),"ш")</f>
        <v>#N/A</v>
      </c>
      <c r="IK157" s="38" t="e">
        <f ca="1">COUNTIF(OFFSET(class10_1,MATCH(IK$1,'10 класс'!$A:$A,0)-7+'Итог по классам'!$B157,,,),"Ф")</f>
        <v>#N/A</v>
      </c>
      <c r="IL157" s="37" t="e">
        <f ca="1">COUNTIF(OFFSET(class10_1,MATCH(IL$1,'10 класс'!$A:$A,0)-7+'Итог по классам'!$B157,,,),"р")</f>
        <v>#N/A</v>
      </c>
      <c r="IM157" s="37" t="e">
        <f ca="1">COUNTIF(OFFSET(class10_1,MATCH(IM$1,'10 класс'!$A:$A,0)-7+'Итог по классам'!$B157,,,),"ш")</f>
        <v>#N/A</v>
      </c>
      <c r="IN157" s="37" t="e">
        <f ca="1">COUNTIF(OFFSET(class10_2,MATCH(IN$1,'10 класс'!$A:$A,0)-7+'Итог по классам'!$B157,,,),"Ф")</f>
        <v>#N/A</v>
      </c>
      <c r="IO157" s="37" t="e">
        <f ca="1">COUNTIF(OFFSET(class10_2,MATCH(IO$1,'10 класс'!$A:$A,0)-7+'Итог по классам'!$B157,,,),"р")</f>
        <v>#N/A</v>
      </c>
      <c r="IP157" s="37" t="e">
        <f ca="1">COUNTIF(OFFSET(class10_2,MATCH(IP$1,'10 класс'!$A:$A,0)-7+'Итог по классам'!$B157,,,),"ш")</f>
        <v>#N/A</v>
      </c>
      <c r="IQ157" s="38" t="e">
        <f ca="1">COUNTIF(OFFSET(class10_1,MATCH(IQ$1,'10 класс'!$A:$A,0)-7+'Итог по классам'!$B157,,,),"Ф")</f>
        <v>#N/A</v>
      </c>
      <c r="IR157" s="37" t="e">
        <f ca="1">COUNTIF(OFFSET(class10_1,MATCH(IR$1,'10 класс'!$A:$A,0)-7+'Итог по классам'!$B157,,,),"р")</f>
        <v>#N/A</v>
      </c>
      <c r="IS157" s="37" t="e">
        <f ca="1">COUNTIF(OFFSET(class10_1,MATCH(IS$1,'10 класс'!$A:$A,0)-7+'Итог по классам'!$B157,,,),"ш")</f>
        <v>#N/A</v>
      </c>
      <c r="IT157" s="37" t="e">
        <f ca="1">COUNTIF(OFFSET(class10_2,MATCH(IT$1,'10 класс'!$A:$A,0)-7+'Итог по классам'!$B157,,,),"Ф")</f>
        <v>#N/A</v>
      </c>
      <c r="IU157" s="37" t="e">
        <f ca="1">COUNTIF(OFFSET(class10_2,MATCH(IU$1,'10 класс'!$A:$A,0)-7+'Итог по классам'!$B157,,,),"р")</f>
        <v>#N/A</v>
      </c>
      <c r="IV157" s="37" t="e">
        <f ca="1">COUNTIF(OFFSET(class10_2,MATCH(IV$1,'10 класс'!$A:$A,0)-7+'Итог по классам'!$B157,,,),"ш")</f>
        <v>#N/A</v>
      </c>
      <c r="IW157" s="38" t="e">
        <f ca="1">COUNTIF(OFFSET(class10_1,MATCH(IW$1,'10 класс'!$A:$A,0)-7+'Итог по классам'!$B157,,,),"Ф")</f>
        <v>#N/A</v>
      </c>
      <c r="IX157" s="37" t="e">
        <f ca="1">COUNTIF(OFFSET(class10_1,MATCH(IX$1,'10 класс'!$A:$A,0)-7+'Итог по классам'!$B157,,,),"р")</f>
        <v>#N/A</v>
      </c>
      <c r="IY157" s="37" t="e">
        <f ca="1">COUNTIF(OFFSET(class10_1,MATCH(IY$1,'10 класс'!$A:$A,0)-7+'Итог по классам'!$B157,,,),"ш")</f>
        <v>#N/A</v>
      </c>
      <c r="IZ157" s="37" t="e">
        <f ca="1">COUNTIF(OFFSET(class10_2,MATCH(IZ$1,'10 класс'!$A:$A,0)-7+'Итог по классам'!$B157,,,),"Ф")</f>
        <v>#N/A</v>
      </c>
      <c r="JA157" s="37" t="e">
        <f ca="1">COUNTIF(OFFSET(class10_2,MATCH(JA$1,'10 класс'!$A:$A,0)-7+'Итог по классам'!$B157,,,),"р")</f>
        <v>#N/A</v>
      </c>
      <c r="JB157" s="37" t="e">
        <f ca="1">COUNTIF(OFFSET(class10_2,MATCH(JB$1,'10 класс'!$A:$A,0)-7+'Итог по классам'!$B157,,,),"ш")</f>
        <v>#N/A</v>
      </c>
      <c r="JC157" s="38" t="e">
        <f ca="1">COUNTIF(OFFSET(class10_1,MATCH(JC$1,'10 класс'!$A:$A,0)-7+'Итог по классам'!$B157,,,),"Ф")</f>
        <v>#N/A</v>
      </c>
      <c r="JD157" s="37" t="e">
        <f ca="1">COUNTIF(OFFSET(class10_1,MATCH(JD$1,'10 класс'!$A:$A,0)-7+'Итог по классам'!$B157,,,),"р")</f>
        <v>#N/A</v>
      </c>
      <c r="JE157" s="37" t="e">
        <f ca="1">COUNTIF(OFFSET(class10_1,MATCH(JE$1,'10 класс'!$A:$A,0)-7+'Итог по классам'!$B157,,,),"ш")</f>
        <v>#N/A</v>
      </c>
      <c r="JF157" s="37" t="e">
        <f ca="1">COUNTIF(OFFSET(class10_2,MATCH(JF$1,'10 класс'!$A:$A,0)-7+'Итог по классам'!$B157,,,),"Ф")</f>
        <v>#N/A</v>
      </c>
      <c r="JG157" s="37" t="e">
        <f ca="1">COUNTIF(OFFSET(class10_2,MATCH(JG$1,'10 класс'!$A:$A,0)-7+'Итог по классам'!$B157,,,),"р")</f>
        <v>#N/A</v>
      </c>
      <c r="JH157" s="37" t="e">
        <f ca="1">COUNTIF(OFFSET(class10_2,MATCH(JH$1,'10 класс'!$A:$A,0)-7+'Итог по классам'!$B157,,,),"ш")</f>
        <v>#N/A</v>
      </c>
      <c r="JI157" s="38" t="e">
        <f ca="1">COUNTIF(OFFSET(class10_1,MATCH(JI$1,'10 класс'!$A:$A,0)-7+'Итог по классам'!$B157,,,),"Ф")</f>
        <v>#N/A</v>
      </c>
      <c r="JJ157" s="37" t="e">
        <f ca="1">COUNTIF(OFFSET(class10_1,MATCH(JJ$1,'10 класс'!$A:$A,0)-7+'Итог по классам'!$B157,,,),"р")</f>
        <v>#N/A</v>
      </c>
      <c r="JK157" s="37" t="e">
        <f ca="1">COUNTIF(OFFSET(class10_1,MATCH(JK$1,'10 класс'!$A:$A,0)-7+'Итог по классам'!$B157,,,),"ш")</f>
        <v>#N/A</v>
      </c>
      <c r="JL157" s="37" t="e">
        <f ca="1">COUNTIF(OFFSET(class10_2,MATCH(JL$1,'10 класс'!$A:$A,0)-7+'Итог по классам'!$B157,,,),"Ф")</f>
        <v>#N/A</v>
      </c>
      <c r="JM157" s="37" t="e">
        <f ca="1">COUNTIF(OFFSET(class10_2,MATCH(JM$1,'10 класс'!$A:$A,0)-7+'Итог по классам'!$B157,,,),"р")</f>
        <v>#N/A</v>
      </c>
      <c r="JN157" s="37" t="e">
        <f ca="1">COUNTIF(OFFSET(class10_2,MATCH(JN$1,'10 класс'!$A:$A,0)-7+'Итог по классам'!$B157,,,),"ш")</f>
        <v>#N/A</v>
      </c>
      <c r="JO157" s="38" t="e">
        <f ca="1">COUNTIF(OFFSET(class10_1,MATCH(JO$1,'10 класс'!$A:$A,0)-7+'Итог по классам'!$B157,,,),"Ф")</f>
        <v>#N/A</v>
      </c>
      <c r="JP157" s="37" t="e">
        <f ca="1">COUNTIF(OFFSET(class10_1,MATCH(JP$1,'10 класс'!$A:$A,0)-7+'Итог по классам'!$B157,,,),"р")</f>
        <v>#N/A</v>
      </c>
      <c r="JQ157" s="37" t="e">
        <f ca="1">COUNTIF(OFFSET(class10_1,MATCH(JQ$1,'10 класс'!$A:$A,0)-7+'Итог по классам'!$B157,,,),"ш")</f>
        <v>#N/A</v>
      </c>
      <c r="JR157" s="37" t="e">
        <f ca="1">COUNTIF(OFFSET(class10_2,MATCH(JR$1,'10 класс'!$A:$A,0)-7+'Итог по классам'!$B157,,,),"Ф")</f>
        <v>#N/A</v>
      </c>
      <c r="JS157" s="37" t="e">
        <f ca="1">COUNTIF(OFFSET(class10_2,MATCH(JS$1,'10 класс'!$A:$A,0)-7+'Итог по классам'!$B157,,,),"р")</f>
        <v>#N/A</v>
      </c>
      <c r="JT157" s="37" t="e">
        <f ca="1">COUNTIF(OFFSET(class10_2,MATCH(JT$1,'10 класс'!$A:$A,0)-7+'Итог по классам'!$B157,,,),"ш")</f>
        <v>#N/A</v>
      </c>
      <c r="JU157" s="38" t="e">
        <f ca="1">COUNTIF(OFFSET(class10_1,MATCH(JU$1,'10 класс'!$A:$A,0)-7+'Итог по классам'!$B157,,,),"Ф")</f>
        <v>#N/A</v>
      </c>
      <c r="JV157" s="37" t="e">
        <f ca="1">COUNTIF(OFFSET(class10_1,MATCH(JV$1,'10 класс'!$A:$A,0)-7+'Итог по классам'!$B157,,,),"р")</f>
        <v>#N/A</v>
      </c>
      <c r="JW157" s="37" t="e">
        <f ca="1">COUNTIF(OFFSET(class10_1,MATCH(JW$1,'10 класс'!$A:$A,0)-7+'Итог по классам'!$B157,,,),"ш")</f>
        <v>#N/A</v>
      </c>
      <c r="JX157" s="37" t="e">
        <f ca="1">COUNTIF(OFFSET(class10_2,MATCH(JX$1,'10 класс'!$A:$A,0)-7+'Итог по классам'!$B157,,,),"Ф")</f>
        <v>#N/A</v>
      </c>
      <c r="JY157" s="37" t="e">
        <f ca="1">COUNTIF(OFFSET(class10_2,MATCH(JY$1,'10 класс'!$A:$A,0)-7+'Итог по классам'!$B157,,,),"р")</f>
        <v>#N/A</v>
      </c>
      <c r="JZ157" s="37" t="e">
        <f ca="1">COUNTIF(OFFSET(class10_2,MATCH(JZ$1,'10 класс'!$A:$A,0)-7+'Итог по классам'!$B157,,,),"ш")</f>
        <v>#N/A</v>
      </c>
      <c r="KA157" s="38" t="e">
        <f ca="1">COUNTIF(OFFSET(class10_1,MATCH(KA$1,'10 класс'!$A:$A,0)-7+'Итог по классам'!$B157,,,),"Ф")</f>
        <v>#N/A</v>
      </c>
      <c r="KB157" s="37" t="e">
        <f ca="1">COUNTIF(OFFSET(class10_1,MATCH(KB$1,'10 класс'!$A:$A,0)-7+'Итог по классам'!$B157,,,),"р")</f>
        <v>#N/A</v>
      </c>
      <c r="KC157" s="37" t="e">
        <f ca="1">COUNTIF(OFFSET(class10_1,MATCH(KC$1,'10 класс'!$A:$A,0)-7+'Итог по классам'!$B157,,,),"ш")</f>
        <v>#N/A</v>
      </c>
      <c r="KD157" s="37" t="e">
        <f ca="1">COUNTIF(OFFSET(class10_2,MATCH(KD$1,'10 класс'!$A:$A,0)-7+'Итог по классам'!$B157,,,),"Ф")</f>
        <v>#N/A</v>
      </c>
      <c r="KE157" s="37" t="e">
        <f ca="1">COUNTIF(OFFSET(class10_2,MATCH(KE$1,'10 класс'!$A:$A,0)-7+'Итог по классам'!$B157,,,),"р")</f>
        <v>#N/A</v>
      </c>
      <c r="KF157" s="37" t="e">
        <f ca="1">COUNTIF(OFFSET(class10_2,MATCH(KF$1,'10 класс'!$A:$A,0)-7+'Итог по классам'!$B157,,,),"ш")</f>
        <v>#N/A</v>
      </c>
      <c r="KG157" s="38" t="e">
        <f ca="1">COUNTIF(OFFSET(class10_1,MATCH(KG$1,'10 класс'!$A:$A,0)-7+'Итог по классам'!$B157,,,),"Ф")</f>
        <v>#N/A</v>
      </c>
      <c r="KH157" s="37" t="e">
        <f ca="1">COUNTIF(OFFSET(class10_1,MATCH(KH$1,'10 класс'!$A:$A,0)-7+'Итог по классам'!$B157,,,),"р")</f>
        <v>#N/A</v>
      </c>
      <c r="KI157" s="37" t="e">
        <f ca="1">COUNTIF(OFFSET(class10_1,MATCH(KI$1,'10 класс'!$A:$A,0)-7+'Итог по классам'!$B157,,,),"ш")</f>
        <v>#N/A</v>
      </c>
      <c r="KJ157" s="37" t="e">
        <f ca="1">COUNTIF(OFFSET(class10_2,MATCH(KJ$1,'10 класс'!$A:$A,0)-7+'Итог по классам'!$B157,,,),"Ф")</f>
        <v>#N/A</v>
      </c>
      <c r="KK157" s="37" t="e">
        <f ca="1">COUNTIF(OFFSET(class10_2,MATCH(KK$1,'10 класс'!$A:$A,0)-7+'Итог по классам'!$B157,,,),"р")</f>
        <v>#N/A</v>
      </c>
      <c r="KL157" s="37" t="e">
        <f ca="1">COUNTIF(OFFSET(class10_2,MATCH(KL$1,'10 класс'!$A:$A,0)-7+'Итог по классам'!$B157,,,),"ш")</f>
        <v>#N/A</v>
      </c>
      <c r="KM157" s="38" t="e">
        <f ca="1">COUNTIF(OFFSET(class10_1,MATCH(KM$1,'10 класс'!$A:$A,0)-7+'Итог по классам'!$B157,,,),"Ф")</f>
        <v>#N/A</v>
      </c>
      <c r="KN157" s="37" t="e">
        <f ca="1">COUNTIF(OFFSET(class10_1,MATCH(KN$1,'10 класс'!$A:$A,0)-7+'Итог по классам'!$B157,,,),"р")</f>
        <v>#N/A</v>
      </c>
      <c r="KO157" s="37" t="e">
        <f ca="1">COUNTIF(OFFSET(class10_1,MATCH(KO$1,'10 класс'!$A:$A,0)-7+'Итог по классам'!$B157,,,),"ш")</f>
        <v>#N/A</v>
      </c>
      <c r="KP157" s="37" t="e">
        <f ca="1">COUNTIF(OFFSET(class10_2,MATCH(KP$1,'10 класс'!$A:$A,0)-7+'Итог по классам'!$B157,,,),"Ф")</f>
        <v>#N/A</v>
      </c>
      <c r="KQ157" s="37" t="e">
        <f ca="1">COUNTIF(OFFSET(class10_2,MATCH(KQ$1,'10 класс'!$A:$A,0)-7+'Итог по классам'!$B157,,,),"р")</f>
        <v>#N/A</v>
      </c>
      <c r="KR157" s="37" t="e">
        <f ca="1">COUNTIF(OFFSET(class10_2,MATCH(KR$1,'10 класс'!$A:$A,0)-7+'Итог по классам'!$B157,,,),"ш")</f>
        <v>#N/A</v>
      </c>
    </row>
    <row r="158" spans="1:304" x14ac:dyDescent="0.25">
      <c r="A158">
        <f t="shared" si="14"/>
        <v>1</v>
      </c>
      <c r="B158" s="37">
        <v>4</v>
      </c>
      <c r="C158" s="3" t="s">
        <v>46</v>
      </c>
      <c r="D158" s="3" t="s">
        <v>74</v>
      </c>
      <c r="E158" s="37">
        <f ca="1">COUNTIF(OFFSET(class10_1,MATCH(E$1,'10 класс'!$A:$A,0)-7+'Итог по классам'!$B158,,,),"Ф")</f>
        <v>0</v>
      </c>
      <c r="F158" s="37">
        <f ca="1">COUNTIF(OFFSET(class10_1,MATCH(F$1,'10 класс'!$A:$A,0)-7+'Итог по классам'!$B158,,,),"р")</f>
        <v>0</v>
      </c>
      <c r="G158" s="37">
        <f ca="1">COUNTIF(OFFSET(class10_1,MATCH(G$1,'10 класс'!$A:$A,0)-7+'Итог по классам'!$B158,,,),"ш")</f>
        <v>4</v>
      </c>
      <c r="H158" s="37">
        <f ca="1">COUNTIF(OFFSET(class10_2,MATCH(H$1,'10 класс'!$A:$A,0)-7+'Итог по классам'!$B158,,,),"Ф")</f>
        <v>0</v>
      </c>
      <c r="I158" s="37">
        <f ca="1">COUNTIF(OFFSET(class10_2,MATCH(I$1,'10 класс'!$A:$A,0)-7+'Итог по классам'!$B158,,,),"р")</f>
        <v>0</v>
      </c>
      <c r="J158" s="37">
        <f ca="1">COUNTIF(OFFSET(class10_2,MATCH(J$1,'10 класс'!$A:$A,0)-7+'Итог по классам'!$B158,,,),"ш")</f>
        <v>4</v>
      </c>
      <c r="K158" s="38">
        <f ca="1">COUNTIF(OFFSET(class10_1,MATCH(K$1,'10 класс'!$A:$A,0)-7+'Итог по классам'!$B158,,,),"Ф")</f>
        <v>0</v>
      </c>
      <c r="L158" s="37">
        <f ca="1">COUNTIF(OFFSET(class10_1,MATCH(L$1,'10 класс'!$A:$A,0)-7+'Итог по классам'!$B158,,,),"р")</f>
        <v>0</v>
      </c>
      <c r="M158" s="37">
        <f ca="1">COUNTIF(OFFSET(class10_1,MATCH(M$1,'10 класс'!$A:$A,0)-7+'Итог по классам'!$B158,,,),"ш")</f>
        <v>0</v>
      </c>
      <c r="N158" s="37">
        <f ca="1">COUNTIF(OFFSET(class10_2,MATCH(N$1,'10 класс'!$A:$A,0)-7+'Итог по классам'!$B158,,,),"Ф")</f>
        <v>0</v>
      </c>
      <c r="O158" s="37">
        <f ca="1">COUNTIF(OFFSET(class10_2,MATCH(O$1,'10 класс'!$A:$A,0)-7+'Итог по классам'!$B158,,,),"р")</f>
        <v>0</v>
      </c>
      <c r="P158" s="37">
        <f ca="1">COUNTIF(OFFSET(class10_2,MATCH(P$1,'10 класс'!$A:$A,0)-7+'Итог по классам'!$B158,,,),"ш")</f>
        <v>0</v>
      </c>
      <c r="Q158" s="38">
        <f ca="1">COUNTIF(OFFSET(class10_1,MATCH(Q$1,'10 класс'!$A:$A,0)-7+'Итог по классам'!$B158,,,),"Ф")</f>
        <v>0</v>
      </c>
      <c r="R158" s="37">
        <f ca="1">COUNTIF(OFFSET(class10_1,MATCH(R$1,'10 класс'!$A:$A,0)-7+'Итог по классам'!$B158,,,),"р")</f>
        <v>0</v>
      </c>
      <c r="S158" s="37">
        <f ca="1">COUNTIF(OFFSET(class10_1,MATCH(S$1,'10 класс'!$A:$A,0)-7+'Итог по классам'!$B158,,,),"ш")</f>
        <v>0</v>
      </c>
      <c r="T158" s="37">
        <f ca="1">COUNTIF(OFFSET(class10_2,MATCH(T$1,'10 класс'!$A:$A,0)-7+'Итог по классам'!$B158,,,),"Ф")</f>
        <v>0</v>
      </c>
      <c r="U158" s="37">
        <f ca="1">COUNTIF(OFFSET(class10_2,MATCH(U$1,'10 класс'!$A:$A,0)-7+'Итог по классам'!$B158,,,),"р")</f>
        <v>0</v>
      </c>
      <c r="V158" s="37">
        <f ca="1">COUNTIF(OFFSET(class10_2,MATCH(V$1,'10 класс'!$A:$A,0)-7+'Итог по классам'!$B158,,,),"ш")</f>
        <v>0</v>
      </c>
      <c r="W158" s="38">
        <f ca="1">COUNTIF(OFFSET(class10_1,MATCH(W$1,'10 класс'!$A:$A,0)-7+'Итог по классам'!$B158,,,),"Ф")</f>
        <v>0</v>
      </c>
      <c r="X158" s="37">
        <f ca="1">COUNTIF(OFFSET(class10_1,MATCH(X$1,'10 класс'!$A:$A,0)-7+'Итог по классам'!$B158,,,),"р")</f>
        <v>0</v>
      </c>
      <c r="Y158" s="37">
        <f ca="1">COUNTIF(OFFSET(class10_1,MATCH(Y$1,'10 класс'!$A:$A,0)-7+'Итог по классам'!$B158,,,),"ш")</f>
        <v>0</v>
      </c>
      <c r="Z158" s="37">
        <f ca="1">COUNTIF(OFFSET(class10_2,MATCH(Z$1,'10 класс'!$A:$A,0)-7+'Итог по классам'!$B158,,,),"Ф")</f>
        <v>0</v>
      </c>
      <c r="AA158" s="37">
        <f ca="1">COUNTIF(OFFSET(class10_2,MATCH(AA$1,'10 класс'!$A:$A,0)-7+'Итог по классам'!$B158,,,),"р")</f>
        <v>0</v>
      </c>
      <c r="AB158" s="37">
        <f ca="1">COUNTIF(OFFSET(class10_2,MATCH(AB$1,'10 класс'!$A:$A,0)-7+'Итог по классам'!$B158,,,),"ш")</f>
        <v>0</v>
      </c>
      <c r="AC158" s="38">
        <f ca="1">COUNTIF(OFFSET(class10_1,MATCH(AC$1,'10 класс'!$A:$A,0)-7+'Итог по классам'!$B158,,,),"Ф")</f>
        <v>0</v>
      </c>
      <c r="AD158" s="37">
        <f ca="1">COUNTIF(OFFSET(class10_1,MATCH(AD$1,'10 класс'!$A:$A,0)-7+'Итог по классам'!$B158,,,),"р")</f>
        <v>0</v>
      </c>
      <c r="AE158" s="37">
        <f ca="1">COUNTIF(OFFSET(class10_1,MATCH(AE$1,'10 класс'!$A:$A,0)-7+'Итог по классам'!$B158,,,),"ш")</f>
        <v>0</v>
      </c>
      <c r="AF158" s="37">
        <f ca="1">COUNTIF(OFFSET(class10_2,MATCH(AF$1,'10 класс'!$A:$A,0)-7+'Итог по классам'!$B158,,,),"Ф")</f>
        <v>0</v>
      </c>
      <c r="AG158" s="37">
        <f ca="1">COUNTIF(OFFSET(class10_2,MATCH(AG$1,'10 класс'!$A:$A,0)-7+'Итог по классам'!$B158,,,),"р")</f>
        <v>0</v>
      </c>
      <c r="AH158" s="37">
        <f ca="1">COUNTIF(OFFSET(class10_2,MATCH(AH$1,'10 класс'!$A:$A,0)-7+'Итог по классам'!$B158,,,),"ш")</f>
        <v>0</v>
      </c>
      <c r="AI158" s="38">
        <f ca="1">COUNTIF(OFFSET(class10_1,MATCH(AI$1,'10 класс'!$A:$A,0)-7+'Итог по классам'!$B158,,,),"Ф")</f>
        <v>0</v>
      </c>
      <c r="AJ158" s="37">
        <f ca="1">COUNTIF(OFFSET(class10_1,MATCH(AJ$1,'10 класс'!$A:$A,0)-7+'Итог по классам'!$B158,,,),"р")</f>
        <v>0</v>
      </c>
      <c r="AK158" s="37">
        <f ca="1">COUNTIF(OFFSET(class10_1,MATCH(AK$1,'10 класс'!$A:$A,0)-7+'Итог по классам'!$B158,,,),"ш")</f>
        <v>0</v>
      </c>
      <c r="AL158" s="37">
        <f ca="1">COUNTIF(OFFSET(class10_2,MATCH(AL$1,'10 класс'!$A:$A,0)-7+'Итог по классам'!$B158,,,),"Ф")</f>
        <v>0</v>
      </c>
      <c r="AM158" s="37">
        <f ca="1">COUNTIF(OFFSET(class10_2,MATCH(AM$1,'10 класс'!$A:$A,0)-7+'Итог по классам'!$B158,,,),"р")</f>
        <v>0</v>
      </c>
      <c r="AN158" s="37">
        <f ca="1">COUNTIF(OFFSET(class10_2,MATCH(AN$1,'10 класс'!$A:$A,0)-7+'Итог по классам'!$B158,,,),"ш")</f>
        <v>0</v>
      </c>
      <c r="AO158" s="38">
        <f ca="1">COUNTIF(OFFSET(class10_1,MATCH(AO$1,'10 класс'!$A:$A,0)-7+'Итог по классам'!$B158,,,),"Ф")</f>
        <v>0</v>
      </c>
      <c r="AP158" s="37">
        <f ca="1">COUNTIF(OFFSET(class10_1,MATCH(AP$1,'10 класс'!$A:$A,0)-7+'Итог по классам'!$B158,,,),"р")</f>
        <v>0</v>
      </c>
      <c r="AQ158" s="37">
        <f ca="1">COUNTIF(OFFSET(class10_1,MATCH(AQ$1,'10 класс'!$A:$A,0)-7+'Итог по классам'!$B158,,,),"ш")</f>
        <v>0</v>
      </c>
      <c r="AR158" s="37">
        <f ca="1">COUNTIF(OFFSET(class10_2,MATCH(AR$1,'10 класс'!$A:$A,0)-7+'Итог по классам'!$B158,,,),"Ф")</f>
        <v>0</v>
      </c>
      <c r="AS158" s="37">
        <f ca="1">COUNTIF(OFFSET(class10_2,MATCH(AS$1,'10 класс'!$A:$A,0)-7+'Итог по классам'!$B158,,,),"р")</f>
        <v>0</v>
      </c>
      <c r="AT158" s="37">
        <f ca="1">COUNTIF(OFFSET(class10_2,MATCH(AT$1,'10 класс'!$A:$A,0)-7+'Итог по классам'!$B158,,,),"ш")</f>
        <v>0</v>
      </c>
      <c r="AU158" s="38" t="e">
        <f ca="1">COUNTIF(OFFSET(class10_1,MATCH(AU$1,'10 класс'!$A:$A,0)-7+'Итог по классам'!$B158,,,),"Ф")</f>
        <v>#N/A</v>
      </c>
      <c r="AV158" s="37" t="e">
        <f ca="1">COUNTIF(OFFSET(class10_1,MATCH(AV$1,'10 класс'!$A:$A,0)-7+'Итог по классам'!$B158,,,),"р")</f>
        <v>#N/A</v>
      </c>
      <c r="AW158" s="37" t="e">
        <f ca="1">COUNTIF(OFFSET(class10_1,MATCH(AW$1,'10 класс'!$A:$A,0)-7+'Итог по классам'!$B158,,,),"ш")</f>
        <v>#N/A</v>
      </c>
      <c r="AX158" s="37" t="e">
        <f ca="1">COUNTIF(OFFSET(class10_2,MATCH(AX$1,'10 класс'!$A:$A,0)-7+'Итог по классам'!$B158,,,),"Ф")</f>
        <v>#N/A</v>
      </c>
      <c r="AY158" s="37" t="e">
        <f ca="1">COUNTIF(OFFSET(class10_2,MATCH(AY$1,'10 класс'!$A:$A,0)-7+'Итог по классам'!$B158,,,),"р")</f>
        <v>#N/A</v>
      </c>
      <c r="AZ158" s="37" t="e">
        <f ca="1">COUNTIF(OFFSET(class10_2,MATCH(AZ$1,'10 класс'!$A:$A,0)-7+'Итог по классам'!$B158,,,),"ш")</f>
        <v>#N/A</v>
      </c>
      <c r="BA158" s="38" t="e">
        <f ca="1">COUNTIF(OFFSET(class10_1,MATCH(BA$1,'10 класс'!$A:$A,0)-7+'Итог по классам'!$B158,,,),"Ф")</f>
        <v>#N/A</v>
      </c>
      <c r="BB158" s="37" t="e">
        <f ca="1">COUNTIF(OFFSET(class10_1,MATCH(BB$1,'10 класс'!$A:$A,0)-7+'Итог по классам'!$B158,,,),"р")</f>
        <v>#N/A</v>
      </c>
      <c r="BC158" s="37" t="e">
        <f ca="1">COUNTIF(OFFSET(class10_1,MATCH(BC$1,'10 класс'!$A:$A,0)-7+'Итог по классам'!$B158,,,),"ш")</f>
        <v>#N/A</v>
      </c>
      <c r="BD158" s="37" t="e">
        <f ca="1">COUNTIF(OFFSET(class10_2,MATCH(BD$1,'10 класс'!$A:$A,0)-7+'Итог по классам'!$B158,,,),"Ф")</f>
        <v>#N/A</v>
      </c>
      <c r="BE158" s="37" t="e">
        <f ca="1">COUNTIF(OFFSET(class10_2,MATCH(BE$1,'10 класс'!$A:$A,0)-7+'Итог по классам'!$B158,,,),"р")</f>
        <v>#N/A</v>
      </c>
      <c r="BF158" s="37" t="e">
        <f ca="1">COUNTIF(OFFSET(class10_2,MATCH(BF$1,'10 класс'!$A:$A,0)-7+'Итог по классам'!$B158,,,),"ш")</f>
        <v>#N/A</v>
      </c>
      <c r="BG158" s="38" t="e">
        <f ca="1">COUNTIF(OFFSET(class10_1,MATCH(BG$1,'10 класс'!$A:$A,0)-7+'Итог по классам'!$B158,,,),"Ф")</f>
        <v>#N/A</v>
      </c>
      <c r="BH158" s="37" t="e">
        <f ca="1">COUNTIF(OFFSET(class10_1,MATCH(BH$1,'10 класс'!$A:$A,0)-7+'Итог по классам'!$B158,,,),"р")</f>
        <v>#N/A</v>
      </c>
      <c r="BI158" s="37" t="e">
        <f ca="1">COUNTIF(OFFSET(class10_1,MATCH(BI$1,'10 класс'!$A:$A,0)-7+'Итог по классам'!$B158,,,),"ш")</f>
        <v>#N/A</v>
      </c>
      <c r="BJ158" s="37" t="e">
        <f ca="1">COUNTIF(OFFSET(class10_2,MATCH(BJ$1,'10 класс'!$A:$A,0)-7+'Итог по классам'!$B158,,,),"Ф")</f>
        <v>#N/A</v>
      </c>
      <c r="BK158" s="37" t="e">
        <f ca="1">COUNTIF(OFFSET(class10_2,MATCH(BK$1,'10 класс'!$A:$A,0)-7+'Итог по классам'!$B158,,,),"р")</f>
        <v>#N/A</v>
      </c>
      <c r="BL158" s="37" t="e">
        <f ca="1">COUNTIF(OFFSET(class10_2,MATCH(BL$1,'10 класс'!$A:$A,0)-7+'Итог по классам'!$B158,,,),"ш")</f>
        <v>#N/A</v>
      </c>
      <c r="BM158" s="38" t="e">
        <f ca="1">COUNTIF(OFFSET(class10_1,MATCH(BM$1,'10 класс'!$A:$A,0)-7+'Итог по классам'!$B158,,,),"Ф")</f>
        <v>#N/A</v>
      </c>
      <c r="BN158" s="37" t="e">
        <f ca="1">COUNTIF(OFFSET(class10_1,MATCH(BN$1,'10 класс'!$A:$A,0)-7+'Итог по классам'!$B158,,,),"р")</f>
        <v>#N/A</v>
      </c>
      <c r="BO158" s="37" t="e">
        <f ca="1">COUNTIF(OFFSET(class10_1,MATCH(BO$1,'10 класс'!$A:$A,0)-7+'Итог по классам'!$B158,,,),"ш")</f>
        <v>#N/A</v>
      </c>
      <c r="BP158" s="37" t="e">
        <f ca="1">COUNTIF(OFFSET(class10_2,MATCH(BP$1,'10 класс'!$A:$A,0)-7+'Итог по классам'!$B158,,,),"Ф")</f>
        <v>#N/A</v>
      </c>
      <c r="BQ158" s="37" t="e">
        <f ca="1">COUNTIF(OFFSET(class10_2,MATCH(BQ$1,'10 класс'!$A:$A,0)-7+'Итог по классам'!$B158,,,),"р")</f>
        <v>#N/A</v>
      </c>
      <c r="BR158" s="37" t="e">
        <f ca="1">COUNTIF(OFFSET(class10_2,MATCH(BR$1,'10 класс'!$A:$A,0)-7+'Итог по классам'!$B158,,,),"ш")</f>
        <v>#N/A</v>
      </c>
      <c r="BS158" s="38" t="e">
        <f ca="1">COUNTIF(OFFSET(class10_1,MATCH(BS$1,'10 класс'!$A:$A,0)-7+'Итог по классам'!$B158,,,),"Ф")</f>
        <v>#N/A</v>
      </c>
      <c r="BT158" s="37" t="e">
        <f ca="1">COUNTIF(OFFSET(class10_1,MATCH(BT$1,'10 класс'!$A:$A,0)-7+'Итог по классам'!$B158,,,),"р")</f>
        <v>#N/A</v>
      </c>
      <c r="BU158" s="37" t="e">
        <f ca="1">COUNTIF(OFFSET(class10_1,MATCH(BU$1,'10 класс'!$A:$A,0)-7+'Итог по классам'!$B158,,,),"ш")</f>
        <v>#N/A</v>
      </c>
      <c r="BV158" s="37" t="e">
        <f ca="1">COUNTIF(OFFSET(class10_2,MATCH(BV$1,'10 класс'!$A:$A,0)-7+'Итог по классам'!$B158,,,),"Ф")</f>
        <v>#N/A</v>
      </c>
      <c r="BW158" s="37" t="e">
        <f ca="1">COUNTIF(OFFSET(class10_2,MATCH(BW$1,'10 класс'!$A:$A,0)-7+'Итог по классам'!$B158,,,),"р")</f>
        <v>#N/A</v>
      </c>
      <c r="BX158" s="37" t="e">
        <f ca="1">COUNTIF(OFFSET(class10_2,MATCH(BX$1,'10 класс'!$A:$A,0)-7+'Итог по классам'!$B158,,,),"ш")</f>
        <v>#N/A</v>
      </c>
      <c r="BY158" s="38" t="e">
        <f ca="1">COUNTIF(OFFSET(class10_1,MATCH(BY$1,'10 класс'!$A:$A,0)-7+'Итог по классам'!$B158,,,),"Ф")</f>
        <v>#N/A</v>
      </c>
      <c r="BZ158" s="37" t="e">
        <f ca="1">COUNTIF(OFFSET(class10_1,MATCH(BZ$1,'10 класс'!$A:$A,0)-7+'Итог по классам'!$B158,,,),"р")</f>
        <v>#N/A</v>
      </c>
      <c r="CA158" s="37" t="e">
        <f ca="1">COUNTIF(OFFSET(class10_1,MATCH(CA$1,'10 класс'!$A:$A,0)-7+'Итог по классам'!$B158,,,),"ш")</f>
        <v>#N/A</v>
      </c>
      <c r="CB158" s="37" t="e">
        <f ca="1">COUNTIF(OFFSET(class10_2,MATCH(CB$1,'10 класс'!$A:$A,0)-7+'Итог по классам'!$B158,,,),"Ф")</f>
        <v>#N/A</v>
      </c>
      <c r="CC158" s="37" t="e">
        <f ca="1">COUNTIF(OFFSET(class10_2,MATCH(CC$1,'10 класс'!$A:$A,0)-7+'Итог по классам'!$B158,,,),"р")</f>
        <v>#N/A</v>
      </c>
      <c r="CD158" s="37" t="e">
        <f ca="1">COUNTIF(OFFSET(class10_2,MATCH(CD$1,'10 класс'!$A:$A,0)-7+'Итог по классам'!$B158,,,),"ш")</f>
        <v>#N/A</v>
      </c>
      <c r="CE158" s="38" t="e">
        <f ca="1">COUNTIF(OFFSET(class10_1,MATCH(CE$1,'10 класс'!$A:$A,0)-7+'Итог по классам'!$B158,,,),"Ф")</f>
        <v>#N/A</v>
      </c>
      <c r="CF158" s="37" t="e">
        <f ca="1">COUNTIF(OFFSET(class10_1,MATCH(CF$1,'10 класс'!$A:$A,0)-7+'Итог по классам'!$B158,,,),"р")</f>
        <v>#N/A</v>
      </c>
      <c r="CG158" s="37" t="e">
        <f ca="1">COUNTIF(OFFSET(class10_1,MATCH(CG$1,'10 класс'!$A:$A,0)-7+'Итог по классам'!$B158,,,),"ш")</f>
        <v>#N/A</v>
      </c>
      <c r="CH158" s="37" t="e">
        <f ca="1">COUNTIF(OFFSET(class10_2,MATCH(CH$1,'10 класс'!$A:$A,0)-7+'Итог по классам'!$B158,,,),"Ф")</f>
        <v>#N/A</v>
      </c>
      <c r="CI158" s="37" t="e">
        <f ca="1">COUNTIF(OFFSET(class10_2,MATCH(CI$1,'10 класс'!$A:$A,0)-7+'Итог по классам'!$B158,,,),"р")</f>
        <v>#N/A</v>
      </c>
      <c r="CJ158" s="37" t="e">
        <f ca="1">COUNTIF(OFFSET(class10_2,MATCH(CJ$1,'10 класс'!$A:$A,0)-7+'Итог по классам'!$B158,,,),"ш")</f>
        <v>#N/A</v>
      </c>
      <c r="CK158" s="38" t="e">
        <f ca="1">COUNTIF(OFFSET(class10_1,MATCH(CK$1,'10 класс'!$A:$A,0)-7+'Итог по классам'!$B158,,,),"Ф")</f>
        <v>#N/A</v>
      </c>
      <c r="CL158" s="37" t="e">
        <f ca="1">COUNTIF(OFFSET(class10_1,MATCH(CL$1,'10 класс'!$A:$A,0)-7+'Итог по классам'!$B158,,,),"р")</f>
        <v>#N/A</v>
      </c>
      <c r="CM158" s="37" t="e">
        <f ca="1">COUNTIF(OFFSET(class10_1,MATCH(CM$1,'10 класс'!$A:$A,0)-7+'Итог по классам'!$B158,,,),"ш")</f>
        <v>#N/A</v>
      </c>
      <c r="CN158" s="37" t="e">
        <f ca="1">COUNTIF(OFFSET(class10_2,MATCH(CN$1,'10 класс'!$A:$A,0)-7+'Итог по классам'!$B158,,,),"Ф")</f>
        <v>#N/A</v>
      </c>
      <c r="CO158" s="37" t="e">
        <f ca="1">COUNTIF(OFFSET(class10_2,MATCH(CO$1,'10 класс'!$A:$A,0)-7+'Итог по классам'!$B158,,,),"р")</f>
        <v>#N/A</v>
      </c>
      <c r="CP158" s="37" t="e">
        <f ca="1">COUNTIF(OFFSET(class10_2,MATCH(CP$1,'10 класс'!$A:$A,0)-7+'Итог по классам'!$B158,,,),"ш")</f>
        <v>#N/A</v>
      </c>
      <c r="CQ158" s="38" t="e">
        <f ca="1">COUNTIF(OFFSET(class10_1,MATCH(CQ$1,'10 класс'!$A:$A,0)-7+'Итог по классам'!$B158,,,),"Ф")</f>
        <v>#N/A</v>
      </c>
      <c r="CR158" s="37" t="e">
        <f ca="1">COUNTIF(OFFSET(class10_1,MATCH(CR$1,'10 класс'!$A:$A,0)-7+'Итог по классам'!$B158,,,),"р")</f>
        <v>#N/A</v>
      </c>
      <c r="CS158" s="37" t="e">
        <f ca="1">COUNTIF(OFFSET(class10_1,MATCH(CS$1,'10 класс'!$A:$A,0)-7+'Итог по классам'!$B158,,,),"ш")</f>
        <v>#N/A</v>
      </c>
      <c r="CT158" s="37" t="e">
        <f ca="1">COUNTIF(OFFSET(class10_2,MATCH(CT$1,'10 класс'!$A:$A,0)-7+'Итог по классам'!$B158,,,),"Ф")</f>
        <v>#N/A</v>
      </c>
      <c r="CU158" s="37" t="e">
        <f ca="1">COUNTIF(OFFSET(class10_2,MATCH(CU$1,'10 класс'!$A:$A,0)-7+'Итог по классам'!$B158,,,),"р")</f>
        <v>#N/A</v>
      </c>
      <c r="CV158" s="37" t="e">
        <f ca="1">COUNTIF(OFFSET(class10_2,MATCH(CV$1,'10 класс'!$A:$A,0)-7+'Итог по классам'!$B158,,,),"ш")</f>
        <v>#N/A</v>
      </c>
      <c r="CW158" s="38" t="e">
        <f ca="1">COUNTIF(OFFSET(class10_1,MATCH(CW$1,'10 класс'!$A:$A,0)-7+'Итог по классам'!$B158,,,),"Ф")</f>
        <v>#N/A</v>
      </c>
      <c r="CX158" s="37" t="e">
        <f ca="1">COUNTIF(OFFSET(class10_1,MATCH(CX$1,'10 класс'!$A:$A,0)-7+'Итог по классам'!$B158,,,),"р")</f>
        <v>#N/A</v>
      </c>
      <c r="CY158" s="37" t="e">
        <f ca="1">COUNTIF(OFFSET(class10_1,MATCH(CY$1,'10 класс'!$A:$A,0)-7+'Итог по классам'!$B158,,,),"ш")</f>
        <v>#N/A</v>
      </c>
      <c r="CZ158" s="37" t="e">
        <f ca="1">COUNTIF(OFFSET(class10_2,MATCH(CZ$1,'10 класс'!$A:$A,0)-7+'Итог по классам'!$B158,,,),"Ф")</f>
        <v>#N/A</v>
      </c>
      <c r="DA158" s="37" t="e">
        <f ca="1">COUNTIF(OFFSET(class10_2,MATCH(DA$1,'10 класс'!$A:$A,0)-7+'Итог по классам'!$B158,,,),"р")</f>
        <v>#N/A</v>
      </c>
      <c r="DB158" s="37" t="e">
        <f ca="1">COUNTIF(OFFSET(class10_2,MATCH(DB$1,'10 класс'!$A:$A,0)-7+'Итог по классам'!$B158,,,),"ш")</f>
        <v>#N/A</v>
      </c>
      <c r="DC158" s="38" t="e">
        <f ca="1">COUNTIF(OFFSET(class10_1,MATCH(DC$1,'10 класс'!$A:$A,0)-7+'Итог по классам'!$B158,,,),"Ф")</f>
        <v>#N/A</v>
      </c>
      <c r="DD158" s="37" t="e">
        <f ca="1">COUNTIF(OFFSET(class10_1,MATCH(DD$1,'10 класс'!$A:$A,0)-7+'Итог по классам'!$B158,,,),"р")</f>
        <v>#N/A</v>
      </c>
      <c r="DE158" s="37" t="e">
        <f ca="1">COUNTIF(OFFSET(class10_1,MATCH(DE$1,'10 класс'!$A:$A,0)-7+'Итог по классам'!$B158,,,),"ш")</f>
        <v>#N/A</v>
      </c>
      <c r="DF158" s="37" t="e">
        <f ca="1">COUNTIF(OFFSET(class10_2,MATCH(DF$1,'10 класс'!$A:$A,0)-7+'Итог по классам'!$B158,,,),"Ф")</f>
        <v>#N/A</v>
      </c>
      <c r="DG158" s="37" t="e">
        <f ca="1">COUNTIF(OFFSET(class10_2,MATCH(DG$1,'10 класс'!$A:$A,0)-7+'Итог по классам'!$B158,,,),"р")</f>
        <v>#N/A</v>
      </c>
      <c r="DH158" s="37" t="e">
        <f ca="1">COUNTIF(OFFSET(class10_2,MATCH(DH$1,'10 класс'!$A:$A,0)-7+'Итог по классам'!$B158,,,),"ш")</f>
        <v>#N/A</v>
      </c>
      <c r="DI158" s="38" t="e">
        <f ca="1">COUNTIF(OFFSET(class10_1,MATCH(DI$1,'10 класс'!$A:$A,0)-7+'Итог по классам'!$B158,,,),"Ф")</f>
        <v>#N/A</v>
      </c>
      <c r="DJ158" s="37" t="e">
        <f ca="1">COUNTIF(OFFSET(class10_1,MATCH(DJ$1,'10 класс'!$A:$A,0)-7+'Итог по классам'!$B158,,,),"р")</f>
        <v>#N/A</v>
      </c>
      <c r="DK158" s="37" t="e">
        <f ca="1">COUNTIF(OFFSET(class10_1,MATCH(DK$1,'10 класс'!$A:$A,0)-7+'Итог по классам'!$B158,,,),"ш")</f>
        <v>#N/A</v>
      </c>
      <c r="DL158" s="37" t="e">
        <f ca="1">COUNTIF(OFFSET(class10_2,MATCH(DL$1,'10 класс'!$A:$A,0)-7+'Итог по классам'!$B158,,,),"Ф")</f>
        <v>#N/A</v>
      </c>
      <c r="DM158" s="37" t="e">
        <f ca="1">COUNTIF(OFFSET(class10_2,MATCH(DM$1,'10 класс'!$A:$A,0)-7+'Итог по классам'!$B158,,,),"р")</f>
        <v>#N/A</v>
      </c>
      <c r="DN158" s="37" t="e">
        <f ca="1">COUNTIF(OFFSET(class10_2,MATCH(DN$1,'10 класс'!$A:$A,0)-7+'Итог по классам'!$B158,,,),"ш")</f>
        <v>#N/A</v>
      </c>
      <c r="DO158" s="38" t="e">
        <f ca="1">COUNTIF(OFFSET(class10_1,MATCH(DO$1,'10 класс'!$A:$A,0)-7+'Итог по классам'!$B158,,,),"Ф")</f>
        <v>#N/A</v>
      </c>
      <c r="DP158" s="37" t="e">
        <f ca="1">COUNTIF(OFFSET(class10_1,MATCH(DP$1,'10 класс'!$A:$A,0)-7+'Итог по классам'!$B158,,,),"р")</f>
        <v>#N/A</v>
      </c>
      <c r="DQ158" s="37" t="e">
        <f ca="1">COUNTIF(OFFSET(class10_1,MATCH(DQ$1,'10 класс'!$A:$A,0)-7+'Итог по классам'!$B158,,,),"ш")</f>
        <v>#N/A</v>
      </c>
      <c r="DR158" s="37" t="e">
        <f ca="1">COUNTIF(OFFSET(class10_2,MATCH(DR$1,'10 класс'!$A:$A,0)-7+'Итог по классам'!$B158,,,),"Ф")</f>
        <v>#N/A</v>
      </c>
      <c r="DS158" s="37" t="e">
        <f ca="1">COUNTIF(OFFSET(class10_2,MATCH(DS$1,'10 класс'!$A:$A,0)-7+'Итог по классам'!$B158,,,),"р")</f>
        <v>#N/A</v>
      </c>
      <c r="DT158" s="37" t="e">
        <f ca="1">COUNTIF(OFFSET(class10_2,MATCH(DT$1,'10 класс'!$A:$A,0)-7+'Итог по классам'!$B158,,,),"ш")</f>
        <v>#N/A</v>
      </c>
      <c r="DU158" s="38" t="e">
        <f ca="1">COUNTIF(OFFSET(class10_1,MATCH(DU$1,'10 класс'!$A:$A,0)-7+'Итог по классам'!$B158,,,),"Ф")</f>
        <v>#N/A</v>
      </c>
      <c r="DV158" s="37" t="e">
        <f ca="1">COUNTIF(OFFSET(class10_1,MATCH(DV$1,'10 класс'!$A:$A,0)-7+'Итог по классам'!$B158,,,),"р")</f>
        <v>#N/A</v>
      </c>
      <c r="DW158" s="37" t="e">
        <f ca="1">COUNTIF(OFFSET(class10_1,MATCH(DW$1,'10 класс'!$A:$A,0)-7+'Итог по классам'!$B158,,,),"ш")</f>
        <v>#N/A</v>
      </c>
      <c r="DX158" s="37" t="e">
        <f ca="1">COUNTIF(OFFSET(class10_2,MATCH(DX$1,'10 класс'!$A:$A,0)-7+'Итог по классам'!$B158,,,),"Ф")</f>
        <v>#N/A</v>
      </c>
      <c r="DY158" s="37" t="e">
        <f ca="1">COUNTIF(OFFSET(class10_2,MATCH(DY$1,'10 класс'!$A:$A,0)-7+'Итог по классам'!$B158,,,),"р")</f>
        <v>#N/A</v>
      </c>
      <c r="DZ158" s="37" t="e">
        <f ca="1">COUNTIF(OFFSET(class10_2,MATCH(DZ$1,'10 класс'!$A:$A,0)-7+'Итог по классам'!$B158,,,),"ш")</f>
        <v>#N/A</v>
      </c>
      <c r="EA158" s="38" t="e">
        <f ca="1">COUNTIF(OFFSET(class10_1,MATCH(EA$1,'10 класс'!$A:$A,0)-7+'Итог по классам'!$B158,,,),"Ф")</f>
        <v>#N/A</v>
      </c>
      <c r="EB158" s="37" t="e">
        <f ca="1">COUNTIF(OFFSET(class10_1,MATCH(EB$1,'10 класс'!$A:$A,0)-7+'Итог по классам'!$B158,,,),"р")</f>
        <v>#N/A</v>
      </c>
      <c r="EC158" s="37" t="e">
        <f ca="1">COUNTIF(OFFSET(class10_1,MATCH(EC$1,'10 класс'!$A:$A,0)-7+'Итог по классам'!$B158,,,),"ш")</f>
        <v>#N/A</v>
      </c>
      <c r="ED158" s="37" t="e">
        <f ca="1">COUNTIF(OFFSET(class10_2,MATCH(ED$1,'10 класс'!$A:$A,0)-7+'Итог по классам'!$B158,,,),"Ф")</f>
        <v>#N/A</v>
      </c>
      <c r="EE158" s="37" t="e">
        <f ca="1">COUNTIF(OFFSET(class10_2,MATCH(EE$1,'10 класс'!$A:$A,0)-7+'Итог по классам'!$B158,,,),"р")</f>
        <v>#N/A</v>
      </c>
      <c r="EF158" s="37" t="e">
        <f ca="1">COUNTIF(OFFSET(class10_2,MATCH(EF$1,'10 класс'!$A:$A,0)-7+'Итог по классам'!$B158,,,),"ш")</f>
        <v>#N/A</v>
      </c>
      <c r="EG158" s="38" t="e">
        <f ca="1">COUNTIF(OFFSET(class10_1,MATCH(EG$1,'10 класс'!$A:$A,0)-7+'Итог по классам'!$B158,,,),"Ф")</f>
        <v>#N/A</v>
      </c>
      <c r="EH158" s="37" t="e">
        <f ca="1">COUNTIF(OFFSET(class10_1,MATCH(EH$1,'10 класс'!$A:$A,0)-7+'Итог по классам'!$B158,,,),"р")</f>
        <v>#N/A</v>
      </c>
      <c r="EI158" s="37" t="e">
        <f ca="1">COUNTIF(OFFSET(class10_1,MATCH(EI$1,'10 класс'!$A:$A,0)-7+'Итог по классам'!$B158,,,),"ш")</f>
        <v>#N/A</v>
      </c>
      <c r="EJ158" s="37" t="e">
        <f ca="1">COUNTIF(OFFSET(class10_2,MATCH(EJ$1,'10 класс'!$A:$A,0)-7+'Итог по классам'!$B158,,,),"Ф")</f>
        <v>#N/A</v>
      </c>
      <c r="EK158" s="37" t="e">
        <f ca="1">COUNTIF(OFFSET(class10_2,MATCH(EK$1,'10 класс'!$A:$A,0)-7+'Итог по классам'!$B158,,,),"р")</f>
        <v>#N/A</v>
      </c>
      <c r="EL158" s="37" t="e">
        <f ca="1">COUNTIF(OFFSET(class10_2,MATCH(EL$1,'10 класс'!$A:$A,0)-7+'Итог по классам'!$B158,,,),"ш")</f>
        <v>#N/A</v>
      </c>
      <c r="EM158" s="38" t="e">
        <f ca="1">COUNTIF(OFFSET(class10_1,MATCH(EM$1,'10 класс'!$A:$A,0)-7+'Итог по классам'!$B158,,,),"Ф")</f>
        <v>#N/A</v>
      </c>
      <c r="EN158" s="37" t="e">
        <f ca="1">COUNTIF(OFFSET(class10_1,MATCH(EN$1,'10 класс'!$A:$A,0)-7+'Итог по классам'!$B158,,,),"р")</f>
        <v>#N/A</v>
      </c>
      <c r="EO158" s="37" t="e">
        <f ca="1">COUNTIF(OFFSET(class10_1,MATCH(EO$1,'10 класс'!$A:$A,0)-7+'Итог по классам'!$B158,,,),"ш")</f>
        <v>#N/A</v>
      </c>
      <c r="EP158" s="37" t="e">
        <f ca="1">COUNTIF(OFFSET(class10_2,MATCH(EP$1,'10 класс'!$A:$A,0)-7+'Итог по классам'!$B158,,,),"Ф")</f>
        <v>#N/A</v>
      </c>
      <c r="EQ158" s="37" t="e">
        <f ca="1">COUNTIF(OFFSET(class10_2,MATCH(EQ$1,'10 класс'!$A:$A,0)-7+'Итог по классам'!$B158,,,),"р")</f>
        <v>#N/A</v>
      </c>
      <c r="ER158" s="37" t="e">
        <f ca="1">COUNTIF(OFFSET(class10_2,MATCH(ER$1,'10 класс'!$A:$A,0)-7+'Итог по классам'!$B158,,,),"ш")</f>
        <v>#N/A</v>
      </c>
      <c r="ES158" s="38" t="e">
        <f ca="1">COUNTIF(OFFSET(class10_1,MATCH(ES$1,'10 класс'!$A:$A,0)-7+'Итог по классам'!$B158,,,),"Ф")</f>
        <v>#N/A</v>
      </c>
      <c r="ET158" s="37" t="e">
        <f ca="1">COUNTIF(OFFSET(class10_1,MATCH(ET$1,'10 класс'!$A:$A,0)-7+'Итог по классам'!$B158,,,),"р")</f>
        <v>#N/A</v>
      </c>
      <c r="EU158" s="37" t="e">
        <f ca="1">COUNTIF(OFFSET(class10_1,MATCH(EU$1,'10 класс'!$A:$A,0)-7+'Итог по классам'!$B158,,,),"ш")</f>
        <v>#N/A</v>
      </c>
      <c r="EV158" s="37" t="e">
        <f ca="1">COUNTIF(OFFSET(class10_2,MATCH(EV$1,'10 класс'!$A:$A,0)-7+'Итог по классам'!$B158,,,),"Ф")</f>
        <v>#N/A</v>
      </c>
      <c r="EW158" s="37" t="e">
        <f ca="1">COUNTIF(OFFSET(class10_2,MATCH(EW$1,'10 класс'!$A:$A,0)-7+'Итог по классам'!$B158,,,),"р")</f>
        <v>#N/A</v>
      </c>
      <c r="EX158" s="37" t="e">
        <f ca="1">COUNTIF(OFFSET(class10_2,MATCH(EX$1,'10 класс'!$A:$A,0)-7+'Итог по классам'!$B158,,,),"ш")</f>
        <v>#N/A</v>
      </c>
      <c r="EY158" s="38" t="e">
        <f ca="1">COUNTIF(OFFSET(class10_1,MATCH(EY$1,'10 класс'!$A:$A,0)-7+'Итог по классам'!$B158,,,),"Ф")</f>
        <v>#N/A</v>
      </c>
      <c r="EZ158" s="37" t="e">
        <f ca="1">COUNTIF(OFFSET(class10_1,MATCH(EZ$1,'10 класс'!$A:$A,0)-7+'Итог по классам'!$B158,,,),"р")</f>
        <v>#N/A</v>
      </c>
      <c r="FA158" s="37" t="e">
        <f ca="1">COUNTIF(OFFSET(class10_1,MATCH(FA$1,'10 класс'!$A:$A,0)-7+'Итог по классам'!$B158,,,),"ш")</f>
        <v>#N/A</v>
      </c>
      <c r="FB158" s="37" t="e">
        <f ca="1">COUNTIF(OFFSET(class10_2,MATCH(FB$1,'10 класс'!$A:$A,0)-7+'Итог по классам'!$B158,,,),"Ф")</f>
        <v>#N/A</v>
      </c>
      <c r="FC158" s="37" t="e">
        <f ca="1">COUNTIF(OFFSET(class10_2,MATCH(FC$1,'10 класс'!$A:$A,0)-7+'Итог по классам'!$B158,,,),"р")</f>
        <v>#N/A</v>
      </c>
      <c r="FD158" s="37" t="e">
        <f ca="1">COUNTIF(OFFSET(class10_2,MATCH(FD$1,'10 класс'!$A:$A,0)-7+'Итог по классам'!$B158,,,),"ш")</f>
        <v>#N/A</v>
      </c>
      <c r="FE158" s="38" t="e">
        <f ca="1">COUNTIF(OFFSET(class10_1,MATCH(FE$1,'10 класс'!$A:$A,0)-7+'Итог по классам'!$B158,,,),"Ф")</f>
        <v>#N/A</v>
      </c>
      <c r="FF158" s="37" t="e">
        <f ca="1">COUNTIF(OFFSET(class10_1,MATCH(FF$1,'10 класс'!$A:$A,0)-7+'Итог по классам'!$B158,,,),"р")</f>
        <v>#N/A</v>
      </c>
      <c r="FG158" s="37" t="e">
        <f ca="1">COUNTIF(OFFSET(class10_1,MATCH(FG$1,'10 класс'!$A:$A,0)-7+'Итог по классам'!$B158,,,),"ш")</f>
        <v>#N/A</v>
      </c>
      <c r="FH158" s="37" t="e">
        <f ca="1">COUNTIF(OFFSET(class10_2,MATCH(FH$1,'10 класс'!$A:$A,0)-7+'Итог по классам'!$B158,,,),"Ф")</f>
        <v>#N/A</v>
      </c>
      <c r="FI158" s="37" t="e">
        <f ca="1">COUNTIF(OFFSET(class10_2,MATCH(FI$1,'10 класс'!$A:$A,0)-7+'Итог по классам'!$B158,,,),"р")</f>
        <v>#N/A</v>
      </c>
      <c r="FJ158" s="37" t="e">
        <f ca="1">COUNTIF(OFFSET(class10_2,MATCH(FJ$1,'10 класс'!$A:$A,0)-7+'Итог по классам'!$B158,,,),"ш")</f>
        <v>#N/A</v>
      </c>
      <c r="FK158" s="38" t="e">
        <f ca="1">COUNTIF(OFFSET(class10_1,MATCH(FK$1,'10 класс'!$A:$A,0)-7+'Итог по классам'!$B158,,,),"Ф")</f>
        <v>#N/A</v>
      </c>
      <c r="FL158" s="37" t="e">
        <f ca="1">COUNTIF(OFFSET(class10_1,MATCH(FL$1,'10 класс'!$A:$A,0)-7+'Итог по классам'!$B158,,,),"р")</f>
        <v>#N/A</v>
      </c>
      <c r="FM158" s="37" t="e">
        <f ca="1">COUNTIF(OFFSET(class10_1,MATCH(FM$1,'10 класс'!$A:$A,0)-7+'Итог по классам'!$B158,,,),"ш")</f>
        <v>#N/A</v>
      </c>
      <c r="FN158" s="37" t="e">
        <f ca="1">COUNTIF(OFFSET(class10_2,MATCH(FN$1,'10 класс'!$A:$A,0)-7+'Итог по классам'!$B158,,,),"Ф")</f>
        <v>#N/A</v>
      </c>
      <c r="FO158" s="37" t="e">
        <f ca="1">COUNTIF(OFFSET(class10_2,MATCH(FO$1,'10 класс'!$A:$A,0)-7+'Итог по классам'!$B158,,,),"р")</f>
        <v>#N/A</v>
      </c>
      <c r="FP158" s="37" t="e">
        <f ca="1">COUNTIF(OFFSET(class10_2,MATCH(FP$1,'10 класс'!$A:$A,0)-7+'Итог по классам'!$B158,,,),"ш")</f>
        <v>#N/A</v>
      </c>
      <c r="FQ158" s="38" t="e">
        <f ca="1">COUNTIF(OFFSET(class10_1,MATCH(FQ$1,'10 класс'!$A:$A,0)-7+'Итог по классам'!$B158,,,),"Ф")</f>
        <v>#N/A</v>
      </c>
      <c r="FR158" s="37" t="e">
        <f ca="1">COUNTIF(OFFSET(class10_1,MATCH(FR$1,'10 класс'!$A:$A,0)-7+'Итог по классам'!$B158,,,),"р")</f>
        <v>#N/A</v>
      </c>
      <c r="FS158" s="37" t="e">
        <f ca="1">COUNTIF(OFFSET(class10_1,MATCH(FS$1,'10 класс'!$A:$A,0)-7+'Итог по классам'!$B158,,,),"ш")</f>
        <v>#N/A</v>
      </c>
      <c r="FT158" s="37" t="e">
        <f ca="1">COUNTIF(OFFSET(class10_2,MATCH(FT$1,'10 класс'!$A:$A,0)-7+'Итог по классам'!$B158,,,),"Ф")</f>
        <v>#N/A</v>
      </c>
      <c r="FU158" s="37" t="e">
        <f ca="1">COUNTIF(OFFSET(class10_2,MATCH(FU$1,'10 класс'!$A:$A,0)-7+'Итог по классам'!$B158,,,),"р")</f>
        <v>#N/A</v>
      </c>
      <c r="FV158" s="37" t="e">
        <f ca="1">COUNTIF(OFFSET(class10_2,MATCH(FV$1,'10 класс'!$A:$A,0)-7+'Итог по классам'!$B158,,,),"ш")</f>
        <v>#N/A</v>
      </c>
      <c r="FW158" s="38" t="e">
        <f ca="1">COUNTIF(OFFSET(class10_1,MATCH(FW$1,'10 класс'!$A:$A,0)-7+'Итог по классам'!$B158,,,),"Ф")</f>
        <v>#N/A</v>
      </c>
      <c r="FX158" s="37" t="e">
        <f ca="1">COUNTIF(OFFSET(class10_1,MATCH(FX$1,'10 класс'!$A:$A,0)-7+'Итог по классам'!$B158,,,),"р")</f>
        <v>#N/A</v>
      </c>
      <c r="FY158" s="37" t="e">
        <f ca="1">COUNTIF(OFFSET(class10_1,MATCH(FY$1,'10 класс'!$A:$A,0)-7+'Итог по классам'!$B158,,,),"ш")</f>
        <v>#N/A</v>
      </c>
      <c r="FZ158" s="37" t="e">
        <f ca="1">COUNTIF(OFFSET(class10_2,MATCH(FZ$1,'10 класс'!$A:$A,0)-7+'Итог по классам'!$B158,,,),"Ф")</f>
        <v>#N/A</v>
      </c>
      <c r="GA158" s="37" t="e">
        <f ca="1">COUNTIF(OFFSET(class10_2,MATCH(GA$1,'10 класс'!$A:$A,0)-7+'Итог по классам'!$B158,,,),"р")</f>
        <v>#N/A</v>
      </c>
      <c r="GB158" s="37" t="e">
        <f ca="1">COUNTIF(OFFSET(class10_2,MATCH(GB$1,'10 класс'!$A:$A,0)-7+'Итог по классам'!$B158,,,),"ш")</f>
        <v>#N/A</v>
      </c>
      <c r="GC158" s="38" t="e">
        <f ca="1">COUNTIF(OFFSET(class10_1,MATCH(GC$1,'10 класс'!$A:$A,0)-7+'Итог по классам'!$B158,,,),"Ф")</f>
        <v>#N/A</v>
      </c>
      <c r="GD158" s="37" t="e">
        <f ca="1">COUNTIF(OFFSET(class10_1,MATCH(GD$1,'10 класс'!$A:$A,0)-7+'Итог по классам'!$B158,,,),"р")</f>
        <v>#N/A</v>
      </c>
      <c r="GE158" s="37" t="e">
        <f ca="1">COUNTIF(OFFSET(class10_1,MATCH(GE$1,'10 класс'!$A:$A,0)-7+'Итог по классам'!$B158,,,),"ш")</f>
        <v>#N/A</v>
      </c>
      <c r="GF158" s="37" t="e">
        <f ca="1">COUNTIF(OFFSET(class10_2,MATCH(GF$1,'10 класс'!$A:$A,0)-7+'Итог по классам'!$B158,,,),"Ф")</f>
        <v>#N/A</v>
      </c>
      <c r="GG158" s="37" t="e">
        <f ca="1">COUNTIF(OFFSET(class10_2,MATCH(GG$1,'10 класс'!$A:$A,0)-7+'Итог по классам'!$B158,,,),"р")</f>
        <v>#N/A</v>
      </c>
      <c r="GH158" s="37" t="e">
        <f ca="1">COUNTIF(OFFSET(class10_2,MATCH(GH$1,'10 класс'!$A:$A,0)-7+'Итог по классам'!$B158,,,),"ш")</f>
        <v>#N/A</v>
      </c>
      <c r="GI158" s="38" t="e">
        <f ca="1">COUNTIF(OFFSET(class10_1,MATCH(GI$1,'10 класс'!$A:$A,0)-7+'Итог по классам'!$B158,,,),"Ф")</f>
        <v>#N/A</v>
      </c>
      <c r="GJ158" s="37" t="e">
        <f ca="1">COUNTIF(OFFSET(class10_1,MATCH(GJ$1,'10 класс'!$A:$A,0)-7+'Итог по классам'!$B158,,,),"р")</f>
        <v>#N/A</v>
      </c>
      <c r="GK158" s="37" t="e">
        <f ca="1">COUNTIF(OFFSET(class10_1,MATCH(GK$1,'10 класс'!$A:$A,0)-7+'Итог по классам'!$B158,,,),"ш")</f>
        <v>#N/A</v>
      </c>
      <c r="GL158" s="37" t="e">
        <f ca="1">COUNTIF(OFFSET(class10_2,MATCH(GL$1,'10 класс'!$A:$A,0)-7+'Итог по классам'!$B158,,,),"Ф")</f>
        <v>#N/A</v>
      </c>
      <c r="GM158" s="37" t="e">
        <f ca="1">COUNTIF(OFFSET(class10_2,MATCH(GM$1,'10 класс'!$A:$A,0)-7+'Итог по классам'!$B158,,,),"р")</f>
        <v>#N/A</v>
      </c>
      <c r="GN158" s="37" t="e">
        <f ca="1">COUNTIF(OFFSET(class10_2,MATCH(GN$1,'10 класс'!$A:$A,0)-7+'Итог по классам'!$B158,,,),"ш")</f>
        <v>#N/A</v>
      </c>
      <c r="GO158" s="38" t="e">
        <f ca="1">COUNTIF(OFFSET(class10_1,MATCH(GO$1,'10 класс'!$A:$A,0)-7+'Итог по классам'!$B158,,,),"Ф")</f>
        <v>#N/A</v>
      </c>
      <c r="GP158" s="37" t="e">
        <f ca="1">COUNTIF(OFFSET(class10_1,MATCH(GP$1,'10 класс'!$A:$A,0)-7+'Итог по классам'!$B158,,,),"р")</f>
        <v>#N/A</v>
      </c>
      <c r="GQ158" s="37" t="e">
        <f ca="1">COUNTIF(OFFSET(class10_1,MATCH(GQ$1,'10 класс'!$A:$A,0)-7+'Итог по классам'!$B158,,,),"ш")</f>
        <v>#N/A</v>
      </c>
      <c r="GR158" s="37" t="e">
        <f ca="1">COUNTIF(OFFSET(class10_2,MATCH(GR$1,'10 класс'!$A:$A,0)-7+'Итог по классам'!$B158,,,),"Ф")</f>
        <v>#N/A</v>
      </c>
      <c r="GS158" s="37" t="e">
        <f ca="1">COUNTIF(OFFSET(class10_2,MATCH(GS$1,'10 класс'!$A:$A,0)-7+'Итог по классам'!$B158,,,),"р")</f>
        <v>#N/A</v>
      </c>
      <c r="GT158" s="37" t="e">
        <f ca="1">COUNTIF(OFFSET(class10_2,MATCH(GT$1,'10 класс'!$A:$A,0)-7+'Итог по классам'!$B158,,,),"ш")</f>
        <v>#N/A</v>
      </c>
      <c r="GU158" s="38" t="e">
        <f ca="1">COUNTIF(OFFSET(class10_1,MATCH(GU$1,'10 класс'!$A:$A,0)-7+'Итог по классам'!$B158,,,),"Ф")</f>
        <v>#N/A</v>
      </c>
      <c r="GV158" s="37" t="e">
        <f ca="1">COUNTIF(OFFSET(class10_1,MATCH(GV$1,'10 класс'!$A:$A,0)-7+'Итог по классам'!$B158,,,),"р")</f>
        <v>#N/A</v>
      </c>
      <c r="GW158" s="37" t="e">
        <f ca="1">COUNTIF(OFFSET(class10_1,MATCH(GW$1,'10 класс'!$A:$A,0)-7+'Итог по классам'!$B158,,,),"ш")</f>
        <v>#N/A</v>
      </c>
      <c r="GX158" s="37" t="e">
        <f ca="1">COUNTIF(OFFSET(class10_2,MATCH(GX$1,'10 класс'!$A:$A,0)-7+'Итог по классам'!$B158,,,),"Ф")</f>
        <v>#N/A</v>
      </c>
      <c r="GY158" s="37" t="e">
        <f ca="1">COUNTIF(OFFSET(class10_2,MATCH(GY$1,'10 класс'!$A:$A,0)-7+'Итог по классам'!$B158,,,),"р")</f>
        <v>#N/A</v>
      </c>
      <c r="GZ158" s="37" t="e">
        <f ca="1">COUNTIF(OFFSET(class10_2,MATCH(GZ$1,'10 класс'!$A:$A,0)-7+'Итог по классам'!$B158,,,),"ш")</f>
        <v>#N/A</v>
      </c>
      <c r="HA158" s="38" t="e">
        <f ca="1">COUNTIF(OFFSET(class10_1,MATCH(HA$1,'10 класс'!$A:$A,0)-7+'Итог по классам'!$B158,,,),"Ф")</f>
        <v>#N/A</v>
      </c>
      <c r="HB158" s="37" t="e">
        <f ca="1">COUNTIF(OFFSET(class10_1,MATCH(HB$1,'10 класс'!$A:$A,0)-7+'Итог по классам'!$B158,,,),"р")</f>
        <v>#N/A</v>
      </c>
      <c r="HC158" s="37" t="e">
        <f ca="1">COUNTIF(OFFSET(class10_1,MATCH(HC$1,'10 класс'!$A:$A,0)-7+'Итог по классам'!$B158,,,),"ш")</f>
        <v>#N/A</v>
      </c>
      <c r="HD158" s="37" t="e">
        <f ca="1">COUNTIF(OFFSET(class10_2,MATCH(HD$1,'10 класс'!$A:$A,0)-7+'Итог по классам'!$B158,,,),"Ф")</f>
        <v>#N/A</v>
      </c>
      <c r="HE158" s="37" t="e">
        <f ca="1">COUNTIF(OFFSET(class10_2,MATCH(HE$1,'10 класс'!$A:$A,0)-7+'Итог по классам'!$B158,,,),"р")</f>
        <v>#N/A</v>
      </c>
      <c r="HF158" s="37" t="e">
        <f ca="1">COUNTIF(OFFSET(class10_2,MATCH(HF$1,'10 класс'!$A:$A,0)-7+'Итог по классам'!$B158,,,),"ш")</f>
        <v>#N/A</v>
      </c>
      <c r="HG158" s="38" t="e">
        <f ca="1">COUNTIF(OFFSET(class10_1,MATCH(HG$1,'10 класс'!$A:$A,0)-7+'Итог по классам'!$B158,,,),"Ф")</f>
        <v>#N/A</v>
      </c>
      <c r="HH158" s="37" t="e">
        <f ca="1">COUNTIF(OFFSET(class10_1,MATCH(HH$1,'10 класс'!$A:$A,0)-7+'Итог по классам'!$B158,,,),"р")</f>
        <v>#N/A</v>
      </c>
      <c r="HI158" s="37" t="e">
        <f ca="1">COUNTIF(OFFSET(class10_1,MATCH(HI$1,'10 класс'!$A:$A,0)-7+'Итог по классам'!$B158,,,),"ш")</f>
        <v>#N/A</v>
      </c>
      <c r="HJ158" s="37" t="e">
        <f ca="1">COUNTIF(OFFSET(class10_2,MATCH(HJ$1,'10 класс'!$A:$A,0)-7+'Итог по классам'!$B158,,,),"Ф")</f>
        <v>#N/A</v>
      </c>
      <c r="HK158" s="37" t="e">
        <f ca="1">COUNTIF(OFFSET(class10_2,MATCH(HK$1,'10 класс'!$A:$A,0)-7+'Итог по классам'!$B158,,,),"р")</f>
        <v>#N/A</v>
      </c>
      <c r="HL158" s="37" t="e">
        <f ca="1">COUNTIF(OFFSET(class10_2,MATCH(HL$1,'10 класс'!$A:$A,0)-7+'Итог по классам'!$B158,,,),"ш")</f>
        <v>#N/A</v>
      </c>
      <c r="HM158" s="38" t="e">
        <f ca="1">COUNTIF(OFFSET(class10_1,MATCH(HM$1,'10 класс'!$A:$A,0)-7+'Итог по классам'!$B158,,,),"Ф")</f>
        <v>#N/A</v>
      </c>
      <c r="HN158" s="37" t="e">
        <f ca="1">COUNTIF(OFFSET(class10_1,MATCH(HN$1,'10 класс'!$A:$A,0)-7+'Итог по классам'!$B158,,,),"р")</f>
        <v>#N/A</v>
      </c>
      <c r="HO158" s="37" t="e">
        <f ca="1">COUNTIF(OFFSET(class10_1,MATCH(HO$1,'10 класс'!$A:$A,0)-7+'Итог по классам'!$B158,,,),"ш")</f>
        <v>#N/A</v>
      </c>
      <c r="HP158" s="37" t="e">
        <f ca="1">COUNTIF(OFFSET(class10_2,MATCH(HP$1,'10 класс'!$A:$A,0)-7+'Итог по классам'!$B158,,,),"Ф")</f>
        <v>#N/A</v>
      </c>
      <c r="HQ158" s="37" t="e">
        <f ca="1">COUNTIF(OFFSET(class10_2,MATCH(HQ$1,'10 класс'!$A:$A,0)-7+'Итог по классам'!$B158,,,),"р")</f>
        <v>#N/A</v>
      </c>
      <c r="HR158" s="37" t="e">
        <f ca="1">COUNTIF(OFFSET(class10_2,MATCH(HR$1,'10 класс'!$A:$A,0)-7+'Итог по классам'!$B158,,,),"ш")</f>
        <v>#N/A</v>
      </c>
      <c r="HS158" s="38" t="e">
        <f ca="1">COUNTIF(OFFSET(class10_1,MATCH(HS$1,'10 класс'!$A:$A,0)-7+'Итог по классам'!$B158,,,),"Ф")</f>
        <v>#N/A</v>
      </c>
      <c r="HT158" s="37" t="e">
        <f ca="1">COUNTIF(OFFSET(class10_1,MATCH(HT$1,'10 класс'!$A:$A,0)-7+'Итог по классам'!$B158,,,),"р")</f>
        <v>#N/A</v>
      </c>
      <c r="HU158" s="37" t="e">
        <f ca="1">COUNTIF(OFFSET(class10_1,MATCH(HU$1,'10 класс'!$A:$A,0)-7+'Итог по классам'!$B158,,,),"ш")</f>
        <v>#N/A</v>
      </c>
      <c r="HV158" s="37" t="e">
        <f ca="1">COUNTIF(OFFSET(class10_2,MATCH(HV$1,'10 класс'!$A:$A,0)-7+'Итог по классам'!$B158,,,),"Ф")</f>
        <v>#N/A</v>
      </c>
      <c r="HW158" s="37" t="e">
        <f ca="1">COUNTIF(OFFSET(class10_2,MATCH(HW$1,'10 класс'!$A:$A,0)-7+'Итог по классам'!$B158,,,),"р")</f>
        <v>#N/A</v>
      </c>
      <c r="HX158" s="37" t="e">
        <f ca="1">COUNTIF(OFFSET(class10_2,MATCH(HX$1,'10 класс'!$A:$A,0)-7+'Итог по классам'!$B158,,,),"ш")</f>
        <v>#N/A</v>
      </c>
      <c r="HY158" s="38" t="e">
        <f ca="1">COUNTIF(OFFSET(class10_1,MATCH(HY$1,'10 класс'!$A:$A,0)-7+'Итог по классам'!$B158,,,),"Ф")</f>
        <v>#N/A</v>
      </c>
      <c r="HZ158" s="37" t="e">
        <f ca="1">COUNTIF(OFFSET(class10_1,MATCH(HZ$1,'10 класс'!$A:$A,0)-7+'Итог по классам'!$B158,,,),"р")</f>
        <v>#N/A</v>
      </c>
      <c r="IA158" s="37" t="e">
        <f ca="1">COUNTIF(OFFSET(class10_1,MATCH(IA$1,'10 класс'!$A:$A,0)-7+'Итог по классам'!$B158,,,),"ш")</f>
        <v>#N/A</v>
      </c>
      <c r="IB158" s="37" t="e">
        <f ca="1">COUNTIF(OFFSET(class10_2,MATCH(IB$1,'10 класс'!$A:$A,0)-7+'Итог по классам'!$B158,,,),"Ф")</f>
        <v>#N/A</v>
      </c>
      <c r="IC158" s="37" t="e">
        <f ca="1">COUNTIF(OFFSET(class10_2,MATCH(IC$1,'10 класс'!$A:$A,0)-7+'Итог по классам'!$B158,,,),"р")</f>
        <v>#N/A</v>
      </c>
      <c r="ID158" s="37" t="e">
        <f ca="1">COUNTIF(OFFSET(class10_2,MATCH(ID$1,'10 класс'!$A:$A,0)-7+'Итог по классам'!$B158,,,),"ш")</f>
        <v>#N/A</v>
      </c>
      <c r="IE158" s="38" t="e">
        <f ca="1">COUNTIF(OFFSET(class10_1,MATCH(IE$1,'10 класс'!$A:$A,0)-7+'Итог по классам'!$B158,,,),"Ф")</f>
        <v>#N/A</v>
      </c>
      <c r="IF158" s="37" t="e">
        <f ca="1">COUNTIF(OFFSET(class10_1,MATCH(IF$1,'10 класс'!$A:$A,0)-7+'Итог по классам'!$B158,,,),"р")</f>
        <v>#N/A</v>
      </c>
      <c r="IG158" s="37" t="e">
        <f ca="1">COUNTIF(OFFSET(class10_1,MATCH(IG$1,'10 класс'!$A:$A,0)-7+'Итог по классам'!$B158,,,),"ш")</f>
        <v>#N/A</v>
      </c>
      <c r="IH158" s="37" t="e">
        <f ca="1">COUNTIF(OFFSET(class10_2,MATCH(IH$1,'10 класс'!$A:$A,0)-7+'Итог по классам'!$B158,,,),"Ф")</f>
        <v>#N/A</v>
      </c>
      <c r="II158" s="37" t="e">
        <f ca="1">COUNTIF(OFFSET(class10_2,MATCH(II$1,'10 класс'!$A:$A,0)-7+'Итог по классам'!$B158,,,),"р")</f>
        <v>#N/A</v>
      </c>
      <c r="IJ158" s="37" t="e">
        <f ca="1">COUNTIF(OFFSET(class10_2,MATCH(IJ$1,'10 класс'!$A:$A,0)-7+'Итог по классам'!$B158,,,),"ш")</f>
        <v>#N/A</v>
      </c>
      <c r="IK158" s="38" t="e">
        <f ca="1">COUNTIF(OFFSET(class10_1,MATCH(IK$1,'10 класс'!$A:$A,0)-7+'Итог по классам'!$B158,,,),"Ф")</f>
        <v>#N/A</v>
      </c>
      <c r="IL158" s="37" t="e">
        <f ca="1">COUNTIF(OFFSET(class10_1,MATCH(IL$1,'10 класс'!$A:$A,0)-7+'Итог по классам'!$B158,,,),"р")</f>
        <v>#N/A</v>
      </c>
      <c r="IM158" s="37" t="e">
        <f ca="1">COUNTIF(OFFSET(class10_1,MATCH(IM$1,'10 класс'!$A:$A,0)-7+'Итог по классам'!$B158,,,),"ш")</f>
        <v>#N/A</v>
      </c>
      <c r="IN158" s="37" t="e">
        <f ca="1">COUNTIF(OFFSET(class10_2,MATCH(IN$1,'10 класс'!$A:$A,0)-7+'Итог по классам'!$B158,,,),"Ф")</f>
        <v>#N/A</v>
      </c>
      <c r="IO158" s="37" t="e">
        <f ca="1">COUNTIF(OFFSET(class10_2,MATCH(IO$1,'10 класс'!$A:$A,0)-7+'Итог по классам'!$B158,,,),"р")</f>
        <v>#N/A</v>
      </c>
      <c r="IP158" s="37" t="e">
        <f ca="1">COUNTIF(OFFSET(class10_2,MATCH(IP$1,'10 класс'!$A:$A,0)-7+'Итог по классам'!$B158,,,),"ш")</f>
        <v>#N/A</v>
      </c>
      <c r="IQ158" s="38" t="e">
        <f ca="1">COUNTIF(OFFSET(class10_1,MATCH(IQ$1,'10 класс'!$A:$A,0)-7+'Итог по классам'!$B158,,,),"Ф")</f>
        <v>#N/A</v>
      </c>
      <c r="IR158" s="37" t="e">
        <f ca="1">COUNTIF(OFFSET(class10_1,MATCH(IR$1,'10 класс'!$A:$A,0)-7+'Итог по классам'!$B158,,,),"р")</f>
        <v>#N/A</v>
      </c>
      <c r="IS158" s="37" t="e">
        <f ca="1">COUNTIF(OFFSET(class10_1,MATCH(IS$1,'10 класс'!$A:$A,0)-7+'Итог по классам'!$B158,,,),"ш")</f>
        <v>#N/A</v>
      </c>
      <c r="IT158" s="37" t="e">
        <f ca="1">COUNTIF(OFFSET(class10_2,MATCH(IT$1,'10 класс'!$A:$A,0)-7+'Итог по классам'!$B158,,,),"Ф")</f>
        <v>#N/A</v>
      </c>
      <c r="IU158" s="37" t="e">
        <f ca="1">COUNTIF(OFFSET(class10_2,MATCH(IU$1,'10 класс'!$A:$A,0)-7+'Итог по классам'!$B158,,,),"р")</f>
        <v>#N/A</v>
      </c>
      <c r="IV158" s="37" t="e">
        <f ca="1">COUNTIF(OFFSET(class10_2,MATCH(IV$1,'10 класс'!$A:$A,0)-7+'Итог по классам'!$B158,,,),"ш")</f>
        <v>#N/A</v>
      </c>
      <c r="IW158" s="38" t="e">
        <f ca="1">COUNTIF(OFFSET(class10_1,MATCH(IW$1,'10 класс'!$A:$A,0)-7+'Итог по классам'!$B158,,,),"Ф")</f>
        <v>#N/A</v>
      </c>
      <c r="IX158" s="37" t="e">
        <f ca="1">COUNTIF(OFFSET(class10_1,MATCH(IX$1,'10 класс'!$A:$A,0)-7+'Итог по классам'!$B158,,,),"р")</f>
        <v>#N/A</v>
      </c>
      <c r="IY158" s="37" t="e">
        <f ca="1">COUNTIF(OFFSET(class10_1,MATCH(IY$1,'10 класс'!$A:$A,0)-7+'Итог по классам'!$B158,,,),"ш")</f>
        <v>#N/A</v>
      </c>
      <c r="IZ158" s="37" t="e">
        <f ca="1">COUNTIF(OFFSET(class10_2,MATCH(IZ$1,'10 класс'!$A:$A,0)-7+'Итог по классам'!$B158,,,),"Ф")</f>
        <v>#N/A</v>
      </c>
      <c r="JA158" s="37" t="e">
        <f ca="1">COUNTIF(OFFSET(class10_2,MATCH(JA$1,'10 класс'!$A:$A,0)-7+'Итог по классам'!$B158,,,),"р")</f>
        <v>#N/A</v>
      </c>
      <c r="JB158" s="37" t="e">
        <f ca="1">COUNTIF(OFFSET(class10_2,MATCH(JB$1,'10 класс'!$A:$A,0)-7+'Итог по классам'!$B158,,,),"ш")</f>
        <v>#N/A</v>
      </c>
      <c r="JC158" s="38" t="e">
        <f ca="1">COUNTIF(OFFSET(class10_1,MATCH(JC$1,'10 класс'!$A:$A,0)-7+'Итог по классам'!$B158,,,),"Ф")</f>
        <v>#N/A</v>
      </c>
      <c r="JD158" s="37" t="e">
        <f ca="1">COUNTIF(OFFSET(class10_1,MATCH(JD$1,'10 класс'!$A:$A,0)-7+'Итог по классам'!$B158,,,),"р")</f>
        <v>#N/A</v>
      </c>
      <c r="JE158" s="37" t="e">
        <f ca="1">COUNTIF(OFFSET(class10_1,MATCH(JE$1,'10 класс'!$A:$A,0)-7+'Итог по классам'!$B158,,,),"ш")</f>
        <v>#N/A</v>
      </c>
      <c r="JF158" s="37" t="e">
        <f ca="1">COUNTIF(OFFSET(class10_2,MATCH(JF$1,'10 класс'!$A:$A,0)-7+'Итог по классам'!$B158,,,),"Ф")</f>
        <v>#N/A</v>
      </c>
      <c r="JG158" s="37" t="e">
        <f ca="1">COUNTIF(OFFSET(class10_2,MATCH(JG$1,'10 класс'!$A:$A,0)-7+'Итог по классам'!$B158,,,),"р")</f>
        <v>#N/A</v>
      </c>
      <c r="JH158" s="37" t="e">
        <f ca="1">COUNTIF(OFFSET(class10_2,MATCH(JH$1,'10 класс'!$A:$A,0)-7+'Итог по классам'!$B158,,,),"ш")</f>
        <v>#N/A</v>
      </c>
      <c r="JI158" s="38" t="e">
        <f ca="1">COUNTIF(OFFSET(class10_1,MATCH(JI$1,'10 класс'!$A:$A,0)-7+'Итог по классам'!$B158,,,),"Ф")</f>
        <v>#N/A</v>
      </c>
      <c r="JJ158" s="37" t="e">
        <f ca="1">COUNTIF(OFFSET(class10_1,MATCH(JJ$1,'10 класс'!$A:$A,0)-7+'Итог по классам'!$B158,,,),"р")</f>
        <v>#N/A</v>
      </c>
      <c r="JK158" s="37" t="e">
        <f ca="1">COUNTIF(OFFSET(class10_1,MATCH(JK$1,'10 класс'!$A:$A,0)-7+'Итог по классам'!$B158,,,),"ш")</f>
        <v>#N/A</v>
      </c>
      <c r="JL158" s="37" t="e">
        <f ca="1">COUNTIF(OFFSET(class10_2,MATCH(JL$1,'10 класс'!$A:$A,0)-7+'Итог по классам'!$B158,,,),"Ф")</f>
        <v>#N/A</v>
      </c>
      <c r="JM158" s="37" t="e">
        <f ca="1">COUNTIF(OFFSET(class10_2,MATCH(JM$1,'10 класс'!$A:$A,0)-7+'Итог по классам'!$B158,,,),"р")</f>
        <v>#N/A</v>
      </c>
      <c r="JN158" s="37" t="e">
        <f ca="1">COUNTIF(OFFSET(class10_2,MATCH(JN$1,'10 класс'!$A:$A,0)-7+'Итог по классам'!$B158,,,),"ш")</f>
        <v>#N/A</v>
      </c>
      <c r="JO158" s="38" t="e">
        <f ca="1">COUNTIF(OFFSET(class10_1,MATCH(JO$1,'10 класс'!$A:$A,0)-7+'Итог по классам'!$B158,,,),"Ф")</f>
        <v>#N/A</v>
      </c>
      <c r="JP158" s="37" t="e">
        <f ca="1">COUNTIF(OFFSET(class10_1,MATCH(JP$1,'10 класс'!$A:$A,0)-7+'Итог по классам'!$B158,,,),"р")</f>
        <v>#N/A</v>
      </c>
      <c r="JQ158" s="37" t="e">
        <f ca="1">COUNTIF(OFFSET(class10_1,MATCH(JQ$1,'10 класс'!$A:$A,0)-7+'Итог по классам'!$B158,,,),"ш")</f>
        <v>#N/A</v>
      </c>
      <c r="JR158" s="37" t="e">
        <f ca="1">COUNTIF(OFFSET(class10_2,MATCH(JR$1,'10 класс'!$A:$A,0)-7+'Итог по классам'!$B158,,,),"Ф")</f>
        <v>#N/A</v>
      </c>
      <c r="JS158" s="37" t="e">
        <f ca="1">COUNTIF(OFFSET(class10_2,MATCH(JS$1,'10 класс'!$A:$A,0)-7+'Итог по классам'!$B158,,,),"р")</f>
        <v>#N/A</v>
      </c>
      <c r="JT158" s="37" t="e">
        <f ca="1">COUNTIF(OFFSET(class10_2,MATCH(JT$1,'10 класс'!$A:$A,0)-7+'Итог по классам'!$B158,,,),"ш")</f>
        <v>#N/A</v>
      </c>
      <c r="JU158" s="38" t="e">
        <f ca="1">COUNTIF(OFFSET(class10_1,MATCH(JU$1,'10 класс'!$A:$A,0)-7+'Итог по классам'!$B158,,,),"Ф")</f>
        <v>#N/A</v>
      </c>
      <c r="JV158" s="37" t="e">
        <f ca="1">COUNTIF(OFFSET(class10_1,MATCH(JV$1,'10 класс'!$A:$A,0)-7+'Итог по классам'!$B158,,,),"р")</f>
        <v>#N/A</v>
      </c>
      <c r="JW158" s="37" t="e">
        <f ca="1">COUNTIF(OFFSET(class10_1,MATCH(JW$1,'10 класс'!$A:$A,0)-7+'Итог по классам'!$B158,,,),"ш")</f>
        <v>#N/A</v>
      </c>
      <c r="JX158" s="37" t="e">
        <f ca="1">COUNTIF(OFFSET(class10_2,MATCH(JX$1,'10 класс'!$A:$A,0)-7+'Итог по классам'!$B158,,,),"Ф")</f>
        <v>#N/A</v>
      </c>
      <c r="JY158" s="37" t="e">
        <f ca="1">COUNTIF(OFFSET(class10_2,MATCH(JY$1,'10 класс'!$A:$A,0)-7+'Итог по классам'!$B158,,,),"р")</f>
        <v>#N/A</v>
      </c>
      <c r="JZ158" s="37" t="e">
        <f ca="1">COUNTIF(OFFSET(class10_2,MATCH(JZ$1,'10 класс'!$A:$A,0)-7+'Итог по классам'!$B158,,,),"ш")</f>
        <v>#N/A</v>
      </c>
      <c r="KA158" s="38" t="e">
        <f ca="1">COUNTIF(OFFSET(class10_1,MATCH(KA$1,'10 класс'!$A:$A,0)-7+'Итог по классам'!$B158,,,),"Ф")</f>
        <v>#N/A</v>
      </c>
      <c r="KB158" s="37" t="e">
        <f ca="1">COUNTIF(OFFSET(class10_1,MATCH(KB$1,'10 класс'!$A:$A,0)-7+'Итог по классам'!$B158,,,),"р")</f>
        <v>#N/A</v>
      </c>
      <c r="KC158" s="37" t="e">
        <f ca="1">COUNTIF(OFFSET(class10_1,MATCH(KC$1,'10 класс'!$A:$A,0)-7+'Итог по классам'!$B158,,,),"ш")</f>
        <v>#N/A</v>
      </c>
      <c r="KD158" s="37" t="e">
        <f ca="1">COUNTIF(OFFSET(class10_2,MATCH(KD$1,'10 класс'!$A:$A,0)-7+'Итог по классам'!$B158,,,),"Ф")</f>
        <v>#N/A</v>
      </c>
      <c r="KE158" s="37" t="e">
        <f ca="1">COUNTIF(OFFSET(class10_2,MATCH(KE$1,'10 класс'!$A:$A,0)-7+'Итог по классам'!$B158,,,),"р")</f>
        <v>#N/A</v>
      </c>
      <c r="KF158" s="37" t="e">
        <f ca="1">COUNTIF(OFFSET(class10_2,MATCH(KF$1,'10 класс'!$A:$A,0)-7+'Итог по классам'!$B158,,,),"ш")</f>
        <v>#N/A</v>
      </c>
      <c r="KG158" s="38" t="e">
        <f ca="1">COUNTIF(OFFSET(class10_1,MATCH(KG$1,'10 класс'!$A:$A,0)-7+'Итог по классам'!$B158,,,),"Ф")</f>
        <v>#N/A</v>
      </c>
      <c r="KH158" s="37" t="e">
        <f ca="1">COUNTIF(OFFSET(class10_1,MATCH(KH$1,'10 класс'!$A:$A,0)-7+'Итог по классам'!$B158,,,),"р")</f>
        <v>#N/A</v>
      </c>
      <c r="KI158" s="37" t="e">
        <f ca="1">COUNTIF(OFFSET(class10_1,MATCH(KI$1,'10 класс'!$A:$A,0)-7+'Итог по классам'!$B158,,,),"ш")</f>
        <v>#N/A</v>
      </c>
      <c r="KJ158" s="37" t="e">
        <f ca="1">COUNTIF(OFFSET(class10_2,MATCH(KJ$1,'10 класс'!$A:$A,0)-7+'Итог по классам'!$B158,,,),"Ф")</f>
        <v>#N/A</v>
      </c>
      <c r="KK158" s="37" t="e">
        <f ca="1">COUNTIF(OFFSET(class10_2,MATCH(KK$1,'10 класс'!$A:$A,0)-7+'Итог по классам'!$B158,,,),"р")</f>
        <v>#N/A</v>
      </c>
      <c r="KL158" s="37" t="e">
        <f ca="1">COUNTIF(OFFSET(class10_2,MATCH(KL$1,'10 класс'!$A:$A,0)-7+'Итог по классам'!$B158,,,),"ш")</f>
        <v>#N/A</v>
      </c>
      <c r="KM158" s="38" t="e">
        <f ca="1">COUNTIF(OFFSET(class10_1,MATCH(KM$1,'10 класс'!$A:$A,0)-7+'Итог по классам'!$B158,,,),"Ф")</f>
        <v>#N/A</v>
      </c>
      <c r="KN158" s="37" t="e">
        <f ca="1">COUNTIF(OFFSET(class10_1,MATCH(KN$1,'10 класс'!$A:$A,0)-7+'Итог по классам'!$B158,,,),"р")</f>
        <v>#N/A</v>
      </c>
      <c r="KO158" s="37" t="e">
        <f ca="1">COUNTIF(OFFSET(class10_1,MATCH(KO$1,'10 класс'!$A:$A,0)-7+'Итог по классам'!$B158,,,),"ш")</f>
        <v>#N/A</v>
      </c>
      <c r="KP158" s="37" t="e">
        <f ca="1">COUNTIF(OFFSET(class10_2,MATCH(KP$1,'10 класс'!$A:$A,0)-7+'Итог по классам'!$B158,,,),"Ф")</f>
        <v>#N/A</v>
      </c>
      <c r="KQ158" s="37" t="e">
        <f ca="1">COUNTIF(OFFSET(class10_2,MATCH(KQ$1,'10 класс'!$A:$A,0)-7+'Итог по классам'!$B158,,,),"р")</f>
        <v>#N/A</v>
      </c>
      <c r="KR158" s="37" t="e">
        <f ca="1">COUNTIF(OFFSET(class10_2,MATCH(KR$1,'10 класс'!$A:$A,0)-7+'Итог по классам'!$B158,,,),"ш")</f>
        <v>#N/A</v>
      </c>
    </row>
    <row r="159" spans="1:304" x14ac:dyDescent="0.25">
      <c r="A159">
        <f t="shared" si="14"/>
        <v>1</v>
      </c>
      <c r="B159" s="37">
        <v>5</v>
      </c>
      <c r="C159" s="3" t="s">
        <v>4</v>
      </c>
      <c r="D159" s="3" t="s">
        <v>74</v>
      </c>
      <c r="E159" s="37">
        <f ca="1">COUNTIF(OFFSET(class10_1,MATCH(E$1,'10 класс'!$A:$A,0)-7+'Итог по классам'!$B159,,,),"Ф")</f>
        <v>0</v>
      </c>
      <c r="F159" s="37">
        <f ca="1">COUNTIF(OFFSET(class10_1,MATCH(F$1,'10 класс'!$A:$A,0)-7+'Итог по классам'!$B159,,,),"р")</f>
        <v>0</v>
      </c>
      <c r="G159" s="37">
        <f ca="1">COUNTIF(OFFSET(class10_1,MATCH(G$1,'10 класс'!$A:$A,0)-7+'Итог по классам'!$B159,,,),"ш")</f>
        <v>4</v>
      </c>
      <c r="H159" s="37">
        <f ca="1">COUNTIF(OFFSET(class10_2,MATCH(H$1,'10 класс'!$A:$A,0)-7+'Итог по классам'!$B159,,,),"Ф")</f>
        <v>0</v>
      </c>
      <c r="I159" s="37">
        <f ca="1">COUNTIF(OFFSET(class10_2,MATCH(I$1,'10 класс'!$A:$A,0)-7+'Итог по классам'!$B159,,,),"р")</f>
        <v>0</v>
      </c>
      <c r="J159" s="37">
        <f ca="1">COUNTIF(OFFSET(class10_2,MATCH(J$1,'10 класс'!$A:$A,0)-7+'Итог по классам'!$B159,,,),"ш")</f>
        <v>2</v>
      </c>
      <c r="K159" s="38">
        <f ca="1">COUNTIF(OFFSET(class10_1,MATCH(K$1,'10 класс'!$A:$A,0)-7+'Итог по классам'!$B159,,,),"Ф")</f>
        <v>0</v>
      </c>
      <c r="L159" s="37">
        <f ca="1">COUNTIF(OFFSET(class10_1,MATCH(L$1,'10 класс'!$A:$A,0)-7+'Итог по классам'!$B159,,,),"р")</f>
        <v>0</v>
      </c>
      <c r="M159" s="37">
        <f ca="1">COUNTIF(OFFSET(class10_1,MATCH(M$1,'10 класс'!$A:$A,0)-7+'Итог по классам'!$B159,,,),"ш")</f>
        <v>0</v>
      </c>
      <c r="N159" s="37">
        <f ca="1">COUNTIF(OFFSET(class10_2,MATCH(N$1,'10 класс'!$A:$A,0)-7+'Итог по классам'!$B159,,,),"Ф")</f>
        <v>0</v>
      </c>
      <c r="O159" s="37">
        <f ca="1">COUNTIF(OFFSET(class10_2,MATCH(O$1,'10 класс'!$A:$A,0)-7+'Итог по классам'!$B159,,,),"р")</f>
        <v>0</v>
      </c>
      <c r="P159" s="37">
        <f ca="1">COUNTIF(OFFSET(class10_2,MATCH(P$1,'10 класс'!$A:$A,0)-7+'Итог по классам'!$B159,,,),"ш")</f>
        <v>0</v>
      </c>
      <c r="Q159" s="38">
        <f ca="1">COUNTIF(OFFSET(class10_1,MATCH(Q$1,'10 класс'!$A:$A,0)-7+'Итог по классам'!$B159,,,),"Ф")</f>
        <v>0</v>
      </c>
      <c r="R159" s="37">
        <f ca="1">COUNTIF(OFFSET(class10_1,MATCH(R$1,'10 класс'!$A:$A,0)-7+'Итог по классам'!$B159,,,),"р")</f>
        <v>0</v>
      </c>
      <c r="S159" s="37">
        <f ca="1">COUNTIF(OFFSET(class10_1,MATCH(S$1,'10 класс'!$A:$A,0)-7+'Итог по классам'!$B159,,,),"ш")</f>
        <v>0</v>
      </c>
      <c r="T159" s="37">
        <f ca="1">COUNTIF(OFFSET(class10_2,MATCH(T$1,'10 класс'!$A:$A,0)-7+'Итог по классам'!$B159,,,),"Ф")</f>
        <v>0</v>
      </c>
      <c r="U159" s="37">
        <f ca="1">COUNTIF(OFFSET(class10_2,MATCH(U$1,'10 класс'!$A:$A,0)-7+'Итог по классам'!$B159,,,),"р")</f>
        <v>0</v>
      </c>
      <c r="V159" s="37">
        <f ca="1">COUNTIF(OFFSET(class10_2,MATCH(V$1,'10 класс'!$A:$A,0)-7+'Итог по классам'!$B159,,,),"ш")</f>
        <v>0</v>
      </c>
      <c r="W159" s="38">
        <f ca="1">COUNTIF(OFFSET(class10_1,MATCH(W$1,'10 класс'!$A:$A,0)-7+'Итог по классам'!$B159,,,),"Ф")</f>
        <v>0</v>
      </c>
      <c r="X159" s="37">
        <f ca="1">COUNTIF(OFFSET(class10_1,MATCH(X$1,'10 класс'!$A:$A,0)-7+'Итог по классам'!$B159,,,),"р")</f>
        <v>0</v>
      </c>
      <c r="Y159" s="37">
        <f ca="1">COUNTIF(OFFSET(class10_1,MATCH(Y$1,'10 класс'!$A:$A,0)-7+'Итог по классам'!$B159,,,),"ш")</f>
        <v>0</v>
      </c>
      <c r="Z159" s="37">
        <f ca="1">COUNTIF(OFFSET(class10_2,MATCH(Z$1,'10 класс'!$A:$A,0)-7+'Итог по классам'!$B159,,,),"Ф")</f>
        <v>0</v>
      </c>
      <c r="AA159" s="37">
        <f ca="1">COUNTIF(OFFSET(class10_2,MATCH(AA$1,'10 класс'!$A:$A,0)-7+'Итог по классам'!$B159,,,),"р")</f>
        <v>0</v>
      </c>
      <c r="AB159" s="37">
        <f ca="1">COUNTIF(OFFSET(class10_2,MATCH(AB$1,'10 класс'!$A:$A,0)-7+'Итог по классам'!$B159,,,),"ш")</f>
        <v>0</v>
      </c>
      <c r="AC159" s="38">
        <f ca="1">COUNTIF(OFFSET(class10_1,MATCH(AC$1,'10 класс'!$A:$A,0)-7+'Итог по классам'!$B159,,,),"Ф")</f>
        <v>0</v>
      </c>
      <c r="AD159" s="37">
        <f ca="1">COUNTIF(OFFSET(class10_1,MATCH(AD$1,'10 класс'!$A:$A,0)-7+'Итог по классам'!$B159,,,),"р")</f>
        <v>0</v>
      </c>
      <c r="AE159" s="37">
        <f ca="1">COUNTIF(OFFSET(class10_1,MATCH(AE$1,'10 класс'!$A:$A,0)-7+'Итог по классам'!$B159,,,),"ш")</f>
        <v>0</v>
      </c>
      <c r="AF159" s="37">
        <f ca="1">COUNTIF(OFFSET(class10_2,MATCH(AF$1,'10 класс'!$A:$A,0)-7+'Итог по классам'!$B159,,,),"Ф")</f>
        <v>0</v>
      </c>
      <c r="AG159" s="37">
        <f ca="1">COUNTIF(OFFSET(class10_2,MATCH(AG$1,'10 класс'!$A:$A,0)-7+'Итог по классам'!$B159,,,),"р")</f>
        <v>0</v>
      </c>
      <c r="AH159" s="37">
        <f ca="1">COUNTIF(OFFSET(class10_2,MATCH(AH$1,'10 класс'!$A:$A,0)-7+'Итог по классам'!$B159,,,),"ш")</f>
        <v>0</v>
      </c>
      <c r="AI159" s="38">
        <f ca="1">COUNTIF(OFFSET(class10_1,MATCH(AI$1,'10 класс'!$A:$A,0)-7+'Итог по классам'!$B159,,,),"Ф")</f>
        <v>0</v>
      </c>
      <c r="AJ159" s="37">
        <f ca="1">COUNTIF(OFFSET(class10_1,MATCH(AJ$1,'10 класс'!$A:$A,0)-7+'Итог по классам'!$B159,,,),"р")</f>
        <v>0</v>
      </c>
      <c r="AK159" s="37">
        <f ca="1">COUNTIF(OFFSET(class10_1,MATCH(AK$1,'10 класс'!$A:$A,0)-7+'Итог по классам'!$B159,,,),"ш")</f>
        <v>0</v>
      </c>
      <c r="AL159" s="37">
        <f ca="1">COUNTIF(OFFSET(class10_2,MATCH(AL$1,'10 класс'!$A:$A,0)-7+'Итог по классам'!$B159,,,),"Ф")</f>
        <v>0</v>
      </c>
      <c r="AM159" s="37">
        <f ca="1">COUNTIF(OFFSET(class10_2,MATCH(AM$1,'10 класс'!$A:$A,0)-7+'Итог по классам'!$B159,,,),"р")</f>
        <v>0</v>
      </c>
      <c r="AN159" s="37">
        <f ca="1">COUNTIF(OFFSET(class10_2,MATCH(AN$1,'10 класс'!$A:$A,0)-7+'Итог по классам'!$B159,,,),"ш")</f>
        <v>0</v>
      </c>
      <c r="AO159" s="38">
        <f ca="1">COUNTIF(OFFSET(class10_1,MATCH(AO$1,'10 класс'!$A:$A,0)-7+'Итог по классам'!$B159,,,),"Ф")</f>
        <v>0</v>
      </c>
      <c r="AP159" s="37">
        <f ca="1">COUNTIF(OFFSET(class10_1,MATCH(AP$1,'10 класс'!$A:$A,0)-7+'Итог по классам'!$B159,,,),"р")</f>
        <v>0</v>
      </c>
      <c r="AQ159" s="37">
        <f ca="1">COUNTIF(OFFSET(class10_1,MATCH(AQ$1,'10 класс'!$A:$A,0)-7+'Итог по классам'!$B159,,,),"ш")</f>
        <v>0</v>
      </c>
      <c r="AR159" s="37">
        <f ca="1">COUNTIF(OFFSET(class10_2,MATCH(AR$1,'10 класс'!$A:$A,0)-7+'Итог по классам'!$B159,,,),"Ф")</f>
        <v>0</v>
      </c>
      <c r="AS159" s="37">
        <f ca="1">COUNTIF(OFFSET(class10_2,MATCH(AS$1,'10 класс'!$A:$A,0)-7+'Итог по классам'!$B159,,,),"р")</f>
        <v>0</v>
      </c>
      <c r="AT159" s="37">
        <f ca="1">COUNTIF(OFFSET(class10_2,MATCH(AT$1,'10 класс'!$A:$A,0)-7+'Итог по классам'!$B159,,,),"ш")</f>
        <v>0</v>
      </c>
      <c r="AU159" s="38" t="e">
        <f ca="1">COUNTIF(OFFSET(class10_1,MATCH(AU$1,'10 класс'!$A:$A,0)-7+'Итог по классам'!$B159,,,),"Ф")</f>
        <v>#N/A</v>
      </c>
      <c r="AV159" s="37" t="e">
        <f ca="1">COUNTIF(OFFSET(class10_1,MATCH(AV$1,'10 класс'!$A:$A,0)-7+'Итог по классам'!$B159,,,),"р")</f>
        <v>#N/A</v>
      </c>
      <c r="AW159" s="37" t="e">
        <f ca="1">COUNTIF(OFFSET(class10_1,MATCH(AW$1,'10 класс'!$A:$A,0)-7+'Итог по классам'!$B159,,,),"ш")</f>
        <v>#N/A</v>
      </c>
      <c r="AX159" s="37" t="e">
        <f ca="1">COUNTIF(OFFSET(class10_2,MATCH(AX$1,'10 класс'!$A:$A,0)-7+'Итог по классам'!$B159,,,),"Ф")</f>
        <v>#N/A</v>
      </c>
      <c r="AY159" s="37" t="e">
        <f ca="1">COUNTIF(OFFSET(class10_2,MATCH(AY$1,'10 класс'!$A:$A,0)-7+'Итог по классам'!$B159,,,),"р")</f>
        <v>#N/A</v>
      </c>
      <c r="AZ159" s="37" t="e">
        <f ca="1">COUNTIF(OFFSET(class10_2,MATCH(AZ$1,'10 класс'!$A:$A,0)-7+'Итог по классам'!$B159,,,),"ш")</f>
        <v>#N/A</v>
      </c>
      <c r="BA159" s="38" t="e">
        <f ca="1">COUNTIF(OFFSET(class10_1,MATCH(BA$1,'10 класс'!$A:$A,0)-7+'Итог по классам'!$B159,,,),"Ф")</f>
        <v>#N/A</v>
      </c>
      <c r="BB159" s="37" t="e">
        <f ca="1">COUNTIF(OFFSET(class10_1,MATCH(BB$1,'10 класс'!$A:$A,0)-7+'Итог по классам'!$B159,,,),"р")</f>
        <v>#N/A</v>
      </c>
      <c r="BC159" s="37" t="e">
        <f ca="1">COUNTIF(OFFSET(class10_1,MATCH(BC$1,'10 класс'!$A:$A,0)-7+'Итог по классам'!$B159,,,),"ш")</f>
        <v>#N/A</v>
      </c>
      <c r="BD159" s="37" t="e">
        <f ca="1">COUNTIF(OFFSET(class10_2,MATCH(BD$1,'10 класс'!$A:$A,0)-7+'Итог по классам'!$B159,,,),"Ф")</f>
        <v>#N/A</v>
      </c>
      <c r="BE159" s="37" t="e">
        <f ca="1">COUNTIF(OFFSET(class10_2,MATCH(BE$1,'10 класс'!$A:$A,0)-7+'Итог по классам'!$B159,,,),"р")</f>
        <v>#N/A</v>
      </c>
      <c r="BF159" s="37" t="e">
        <f ca="1">COUNTIF(OFFSET(class10_2,MATCH(BF$1,'10 класс'!$A:$A,0)-7+'Итог по классам'!$B159,,,),"ш")</f>
        <v>#N/A</v>
      </c>
      <c r="BG159" s="38" t="e">
        <f ca="1">COUNTIF(OFFSET(class10_1,MATCH(BG$1,'10 класс'!$A:$A,0)-7+'Итог по классам'!$B159,,,),"Ф")</f>
        <v>#N/A</v>
      </c>
      <c r="BH159" s="37" t="e">
        <f ca="1">COUNTIF(OFFSET(class10_1,MATCH(BH$1,'10 класс'!$A:$A,0)-7+'Итог по классам'!$B159,,,),"р")</f>
        <v>#N/A</v>
      </c>
      <c r="BI159" s="37" t="e">
        <f ca="1">COUNTIF(OFFSET(class10_1,MATCH(BI$1,'10 класс'!$A:$A,0)-7+'Итог по классам'!$B159,,,),"ш")</f>
        <v>#N/A</v>
      </c>
      <c r="BJ159" s="37" t="e">
        <f ca="1">COUNTIF(OFFSET(class10_2,MATCH(BJ$1,'10 класс'!$A:$A,0)-7+'Итог по классам'!$B159,,,),"Ф")</f>
        <v>#N/A</v>
      </c>
      <c r="BK159" s="37" t="e">
        <f ca="1">COUNTIF(OFFSET(class10_2,MATCH(BK$1,'10 класс'!$A:$A,0)-7+'Итог по классам'!$B159,,,),"р")</f>
        <v>#N/A</v>
      </c>
      <c r="BL159" s="37" t="e">
        <f ca="1">COUNTIF(OFFSET(class10_2,MATCH(BL$1,'10 класс'!$A:$A,0)-7+'Итог по классам'!$B159,,,),"ш")</f>
        <v>#N/A</v>
      </c>
      <c r="BM159" s="38" t="e">
        <f ca="1">COUNTIF(OFFSET(class10_1,MATCH(BM$1,'10 класс'!$A:$A,0)-7+'Итог по классам'!$B159,,,),"Ф")</f>
        <v>#N/A</v>
      </c>
      <c r="BN159" s="37" t="e">
        <f ca="1">COUNTIF(OFFSET(class10_1,MATCH(BN$1,'10 класс'!$A:$A,0)-7+'Итог по классам'!$B159,,,),"р")</f>
        <v>#N/A</v>
      </c>
      <c r="BO159" s="37" t="e">
        <f ca="1">COUNTIF(OFFSET(class10_1,MATCH(BO$1,'10 класс'!$A:$A,0)-7+'Итог по классам'!$B159,,,),"ш")</f>
        <v>#N/A</v>
      </c>
      <c r="BP159" s="37" t="e">
        <f ca="1">COUNTIF(OFFSET(class10_2,MATCH(BP$1,'10 класс'!$A:$A,0)-7+'Итог по классам'!$B159,,,),"Ф")</f>
        <v>#N/A</v>
      </c>
      <c r="BQ159" s="37" t="e">
        <f ca="1">COUNTIF(OFFSET(class10_2,MATCH(BQ$1,'10 класс'!$A:$A,0)-7+'Итог по классам'!$B159,,,),"р")</f>
        <v>#N/A</v>
      </c>
      <c r="BR159" s="37" t="e">
        <f ca="1">COUNTIF(OFFSET(class10_2,MATCH(BR$1,'10 класс'!$A:$A,0)-7+'Итог по классам'!$B159,,,),"ш")</f>
        <v>#N/A</v>
      </c>
      <c r="BS159" s="38" t="e">
        <f ca="1">COUNTIF(OFFSET(class10_1,MATCH(BS$1,'10 класс'!$A:$A,0)-7+'Итог по классам'!$B159,,,),"Ф")</f>
        <v>#N/A</v>
      </c>
      <c r="BT159" s="37" t="e">
        <f ca="1">COUNTIF(OFFSET(class10_1,MATCH(BT$1,'10 класс'!$A:$A,0)-7+'Итог по классам'!$B159,,,),"р")</f>
        <v>#N/A</v>
      </c>
      <c r="BU159" s="37" t="e">
        <f ca="1">COUNTIF(OFFSET(class10_1,MATCH(BU$1,'10 класс'!$A:$A,0)-7+'Итог по классам'!$B159,,,),"ш")</f>
        <v>#N/A</v>
      </c>
      <c r="BV159" s="37" t="e">
        <f ca="1">COUNTIF(OFFSET(class10_2,MATCH(BV$1,'10 класс'!$A:$A,0)-7+'Итог по классам'!$B159,,,),"Ф")</f>
        <v>#N/A</v>
      </c>
      <c r="BW159" s="37" t="e">
        <f ca="1">COUNTIF(OFFSET(class10_2,MATCH(BW$1,'10 класс'!$A:$A,0)-7+'Итог по классам'!$B159,,,),"р")</f>
        <v>#N/A</v>
      </c>
      <c r="BX159" s="37" t="e">
        <f ca="1">COUNTIF(OFFSET(class10_2,MATCH(BX$1,'10 класс'!$A:$A,0)-7+'Итог по классам'!$B159,,,),"ш")</f>
        <v>#N/A</v>
      </c>
      <c r="BY159" s="38" t="e">
        <f ca="1">COUNTIF(OFFSET(class10_1,MATCH(BY$1,'10 класс'!$A:$A,0)-7+'Итог по классам'!$B159,,,),"Ф")</f>
        <v>#N/A</v>
      </c>
      <c r="BZ159" s="37" t="e">
        <f ca="1">COUNTIF(OFFSET(class10_1,MATCH(BZ$1,'10 класс'!$A:$A,0)-7+'Итог по классам'!$B159,,,),"р")</f>
        <v>#N/A</v>
      </c>
      <c r="CA159" s="37" t="e">
        <f ca="1">COUNTIF(OFFSET(class10_1,MATCH(CA$1,'10 класс'!$A:$A,0)-7+'Итог по классам'!$B159,,,),"ш")</f>
        <v>#N/A</v>
      </c>
      <c r="CB159" s="37" t="e">
        <f ca="1">COUNTIF(OFFSET(class10_2,MATCH(CB$1,'10 класс'!$A:$A,0)-7+'Итог по классам'!$B159,,,),"Ф")</f>
        <v>#N/A</v>
      </c>
      <c r="CC159" s="37" t="e">
        <f ca="1">COUNTIF(OFFSET(class10_2,MATCH(CC$1,'10 класс'!$A:$A,0)-7+'Итог по классам'!$B159,,,),"р")</f>
        <v>#N/A</v>
      </c>
      <c r="CD159" s="37" t="e">
        <f ca="1">COUNTIF(OFFSET(class10_2,MATCH(CD$1,'10 класс'!$A:$A,0)-7+'Итог по классам'!$B159,,,),"ш")</f>
        <v>#N/A</v>
      </c>
      <c r="CE159" s="38" t="e">
        <f ca="1">COUNTIF(OFFSET(class10_1,MATCH(CE$1,'10 класс'!$A:$A,0)-7+'Итог по классам'!$B159,,,),"Ф")</f>
        <v>#N/A</v>
      </c>
      <c r="CF159" s="37" t="e">
        <f ca="1">COUNTIF(OFFSET(class10_1,MATCH(CF$1,'10 класс'!$A:$A,0)-7+'Итог по классам'!$B159,,,),"р")</f>
        <v>#N/A</v>
      </c>
      <c r="CG159" s="37" t="e">
        <f ca="1">COUNTIF(OFFSET(class10_1,MATCH(CG$1,'10 класс'!$A:$A,0)-7+'Итог по классам'!$B159,,,),"ш")</f>
        <v>#N/A</v>
      </c>
      <c r="CH159" s="37" t="e">
        <f ca="1">COUNTIF(OFFSET(class10_2,MATCH(CH$1,'10 класс'!$A:$A,0)-7+'Итог по классам'!$B159,,,),"Ф")</f>
        <v>#N/A</v>
      </c>
      <c r="CI159" s="37" t="e">
        <f ca="1">COUNTIF(OFFSET(class10_2,MATCH(CI$1,'10 класс'!$A:$A,0)-7+'Итог по классам'!$B159,,,),"р")</f>
        <v>#N/A</v>
      </c>
      <c r="CJ159" s="37" t="e">
        <f ca="1">COUNTIF(OFFSET(class10_2,MATCH(CJ$1,'10 класс'!$A:$A,0)-7+'Итог по классам'!$B159,,,),"ш")</f>
        <v>#N/A</v>
      </c>
      <c r="CK159" s="38" t="e">
        <f ca="1">COUNTIF(OFFSET(class10_1,MATCH(CK$1,'10 класс'!$A:$A,0)-7+'Итог по классам'!$B159,,,),"Ф")</f>
        <v>#N/A</v>
      </c>
      <c r="CL159" s="37" t="e">
        <f ca="1">COUNTIF(OFFSET(class10_1,MATCH(CL$1,'10 класс'!$A:$A,0)-7+'Итог по классам'!$B159,,,),"р")</f>
        <v>#N/A</v>
      </c>
      <c r="CM159" s="37" t="e">
        <f ca="1">COUNTIF(OFFSET(class10_1,MATCH(CM$1,'10 класс'!$A:$A,0)-7+'Итог по классам'!$B159,,,),"ш")</f>
        <v>#N/A</v>
      </c>
      <c r="CN159" s="37" t="e">
        <f ca="1">COUNTIF(OFFSET(class10_2,MATCH(CN$1,'10 класс'!$A:$A,0)-7+'Итог по классам'!$B159,,,),"Ф")</f>
        <v>#N/A</v>
      </c>
      <c r="CO159" s="37" t="e">
        <f ca="1">COUNTIF(OFFSET(class10_2,MATCH(CO$1,'10 класс'!$A:$A,0)-7+'Итог по классам'!$B159,,,),"р")</f>
        <v>#N/A</v>
      </c>
      <c r="CP159" s="37" t="e">
        <f ca="1">COUNTIF(OFFSET(class10_2,MATCH(CP$1,'10 класс'!$A:$A,0)-7+'Итог по классам'!$B159,,,),"ш")</f>
        <v>#N/A</v>
      </c>
      <c r="CQ159" s="38" t="e">
        <f ca="1">COUNTIF(OFFSET(class10_1,MATCH(CQ$1,'10 класс'!$A:$A,0)-7+'Итог по классам'!$B159,,,),"Ф")</f>
        <v>#N/A</v>
      </c>
      <c r="CR159" s="37" t="e">
        <f ca="1">COUNTIF(OFFSET(class10_1,MATCH(CR$1,'10 класс'!$A:$A,0)-7+'Итог по классам'!$B159,,,),"р")</f>
        <v>#N/A</v>
      </c>
      <c r="CS159" s="37" t="e">
        <f ca="1">COUNTIF(OFFSET(class10_1,MATCH(CS$1,'10 класс'!$A:$A,0)-7+'Итог по классам'!$B159,,,),"ш")</f>
        <v>#N/A</v>
      </c>
      <c r="CT159" s="37" t="e">
        <f ca="1">COUNTIF(OFFSET(class10_2,MATCH(CT$1,'10 класс'!$A:$A,0)-7+'Итог по классам'!$B159,,,),"Ф")</f>
        <v>#N/A</v>
      </c>
      <c r="CU159" s="37" t="e">
        <f ca="1">COUNTIF(OFFSET(class10_2,MATCH(CU$1,'10 класс'!$A:$A,0)-7+'Итог по классам'!$B159,,,),"р")</f>
        <v>#N/A</v>
      </c>
      <c r="CV159" s="37" t="e">
        <f ca="1">COUNTIF(OFFSET(class10_2,MATCH(CV$1,'10 класс'!$A:$A,0)-7+'Итог по классам'!$B159,,,),"ш")</f>
        <v>#N/A</v>
      </c>
      <c r="CW159" s="38" t="e">
        <f ca="1">COUNTIF(OFFSET(class10_1,MATCH(CW$1,'10 класс'!$A:$A,0)-7+'Итог по классам'!$B159,,,),"Ф")</f>
        <v>#N/A</v>
      </c>
      <c r="CX159" s="37" t="e">
        <f ca="1">COUNTIF(OFFSET(class10_1,MATCH(CX$1,'10 класс'!$A:$A,0)-7+'Итог по классам'!$B159,,,),"р")</f>
        <v>#N/A</v>
      </c>
      <c r="CY159" s="37" t="e">
        <f ca="1">COUNTIF(OFFSET(class10_1,MATCH(CY$1,'10 класс'!$A:$A,0)-7+'Итог по классам'!$B159,,,),"ш")</f>
        <v>#N/A</v>
      </c>
      <c r="CZ159" s="37" t="e">
        <f ca="1">COUNTIF(OFFSET(class10_2,MATCH(CZ$1,'10 класс'!$A:$A,0)-7+'Итог по классам'!$B159,,,),"Ф")</f>
        <v>#N/A</v>
      </c>
      <c r="DA159" s="37" t="e">
        <f ca="1">COUNTIF(OFFSET(class10_2,MATCH(DA$1,'10 класс'!$A:$A,0)-7+'Итог по классам'!$B159,,,),"р")</f>
        <v>#N/A</v>
      </c>
      <c r="DB159" s="37" t="e">
        <f ca="1">COUNTIF(OFFSET(class10_2,MATCH(DB$1,'10 класс'!$A:$A,0)-7+'Итог по классам'!$B159,,,),"ш")</f>
        <v>#N/A</v>
      </c>
      <c r="DC159" s="38" t="e">
        <f ca="1">COUNTIF(OFFSET(class10_1,MATCH(DC$1,'10 класс'!$A:$A,0)-7+'Итог по классам'!$B159,,,),"Ф")</f>
        <v>#N/A</v>
      </c>
      <c r="DD159" s="37" t="e">
        <f ca="1">COUNTIF(OFFSET(class10_1,MATCH(DD$1,'10 класс'!$A:$A,0)-7+'Итог по классам'!$B159,,,),"р")</f>
        <v>#N/A</v>
      </c>
      <c r="DE159" s="37" t="e">
        <f ca="1">COUNTIF(OFFSET(class10_1,MATCH(DE$1,'10 класс'!$A:$A,0)-7+'Итог по классам'!$B159,,,),"ш")</f>
        <v>#N/A</v>
      </c>
      <c r="DF159" s="37" t="e">
        <f ca="1">COUNTIF(OFFSET(class10_2,MATCH(DF$1,'10 класс'!$A:$A,0)-7+'Итог по классам'!$B159,,,),"Ф")</f>
        <v>#N/A</v>
      </c>
      <c r="DG159" s="37" t="e">
        <f ca="1">COUNTIF(OFFSET(class10_2,MATCH(DG$1,'10 класс'!$A:$A,0)-7+'Итог по классам'!$B159,,,),"р")</f>
        <v>#N/A</v>
      </c>
      <c r="DH159" s="37" t="e">
        <f ca="1">COUNTIF(OFFSET(class10_2,MATCH(DH$1,'10 класс'!$A:$A,0)-7+'Итог по классам'!$B159,,,),"ш")</f>
        <v>#N/A</v>
      </c>
      <c r="DI159" s="38" t="e">
        <f ca="1">COUNTIF(OFFSET(class10_1,MATCH(DI$1,'10 класс'!$A:$A,0)-7+'Итог по классам'!$B159,,,),"Ф")</f>
        <v>#N/A</v>
      </c>
      <c r="DJ159" s="37" t="e">
        <f ca="1">COUNTIF(OFFSET(class10_1,MATCH(DJ$1,'10 класс'!$A:$A,0)-7+'Итог по классам'!$B159,,,),"р")</f>
        <v>#N/A</v>
      </c>
      <c r="DK159" s="37" t="e">
        <f ca="1">COUNTIF(OFFSET(class10_1,MATCH(DK$1,'10 класс'!$A:$A,0)-7+'Итог по классам'!$B159,,,),"ш")</f>
        <v>#N/A</v>
      </c>
      <c r="DL159" s="37" t="e">
        <f ca="1">COUNTIF(OFFSET(class10_2,MATCH(DL$1,'10 класс'!$A:$A,0)-7+'Итог по классам'!$B159,,,),"Ф")</f>
        <v>#N/A</v>
      </c>
      <c r="DM159" s="37" t="e">
        <f ca="1">COUNTIF(OFFSET(class10_2,MATCH(DM$1,'10 класс'!$A:$A,0)-7+'Итог по классам'!$B159,,,),"р")</f>
        <v>#N/A</v>
      </c>
      <c r="DN159" s="37" t="e">
        <f ca="1">COUNTIF(OFFSET(class10_2,MATCH(DN$1,'10 класс'!$A:$A,0)-7+'Итог по классам'!$B159,,,),"ш")</f>
        <v>#N/A</v>
      </c>
      <c r="DO159" s="38" t="e">
        <f ca="1">COUNTIF(OFFSET(class10_1,MATCH(DO$1,'10 класс'!$A:$A,0)-7+'Итог по классам'!$B159,,,),"Ф")</f>
        <v>#N/A</v>
      </c>
      <c r="DP159" s="37" t="e">
        <f ca="1">COUNTIF(OFFSET(class10_1,MATCH(DP$1,'10 класс'!$A:$A,0)-7+'Итог по классам'!$B159,,,),"р")</f>
        <v>#N/A</v>
      </c>
      <c r="DQ159" s="37" t="e">
        <f ca="1">COUNTIF(OFFSET(class10_1,MATCH(DQ$1,'10 класс'!$A:$A,0)-7+'Итог по классам'!$B159,,,),"ш")</f>
        <v>#N/A</v>
      </c>
      <c r="DR159" s="37" t="e">
        <f ca="1">COUNTIF(OFFSET(class10_2,MATCH(DR$1,'10 класс'!$A:$A,0)-7+'Итог по классам'!$B159,,,),"Ф")</f>
        <v>#N/A</v>
      </c>
      <c r="DS159" s="37" t="e">
        <f ca="1">COUNTIF(OFFSET(class10_2,MATCH(DS$1,'10 класс'!$A:$A,0)-7+'Итог по классам'!$B159,,,),"р")</f>
        <v>#N/A</v>
      </c>
      <c r="DT159" s="37" t="e">
        <f ca="1">COUNTIF(OFFSET(class10_2,MATCH(DT$1,'10 класс'!$A:$A,0)-7+'Итог по классам'!$B159,,,),"ш")</f>
        <v>#N/A</v>
      </c>
      <c r="DU159" s="38" t="e">
        <f ca="1">COUNTIF(OFFSET(class10_1,MATCH(DU$1,'10 класс'!$A:$A,0)-7+'Итог по классам'!$B159,,,),"Ф")</f>
        <v>#N/A</v>
      </c>
      <c r="DV159" s="37" t="e">
        <f ca="1">COUNTIF(OFFSET(class10_1,MATCH(DV$1,'10 класс'!$A:$A,0)-7+'Итог по классам'!$B159,,,),"р")</f>
        <v>#N/A</v>
      </c>
      <c r="DW159" s="37" t="e">
        <f ca="1">COUNTIF(OFFSET(class10_1,MATCH(DW$1,'10 класс'!$A:$A,0)-7+'Итог по классам'!$B159,,,),"ш")</f>
        <v>#N/A</v>
      </c>
      <c r="DX159" s="37" t="e">
        <f ca="1">COUNTIF(OFFSET(class10_2,MATCH(DX$1,'10 класс'!$A:$A,0)-7+'Итог по классам'!$B159,,,),"Ф")</f>
        <v>#N/A</v>
      </c>
      <c r="DY159" s="37" t="e">
        <f ca="1">COUNTIF(OFFSET(class10_2,MATCH(DY$1,'10 класс'!$A:$A,0)-7+'Итог по классам'!$B159,,,),"р")</f>
        <v>#N/A</v>
      </c>
      <c r="DZ159" s="37" t="e">
        <f ca="1">COUNTIF(OFFSET(class10_2,MATCH(DZ$1,'10 класс'!$A:$A,0)-7+'Итог по классам'!$B159,,,),"ш")</f>
        <v>#N/A</v>
      </c>
      <c r="EA159" s="38" t="e">
        <f ca="1">COUNTIF(OFFSET(class10_1,MATCH(EA$1,'10 класс'!$A:$A,0)-7+'Итог по классам'!$B159,,,),"Ф")</f>
        <v>#N/A</v>
      </c>
      <c r="EB159" s="37" t="e">
        <f ca="1">COUNTIF(OFFSET(class10_1,MATCH(EB$1,'10 класс'!$A:$A,0)-7+'Итог по классам'!$B159,,,),"р")</f>
        <v>#N/A</v>
      </c>
      <c r="EC159" s="37" t="e">
        <f ca="1">COUNTIF(OFFSET(class10_1,MATCH(EC$1,'10 класс'!$A:$A,0)-7+'Итог по классам'!$B159,,,),"ш")</f>
        <v>#N/A</v>
      </c>
      <c r="ED159" s="37" t="e">
        <f ca="1">COUNTIF(OFFSET(class10_2,MATCH(ED$1,'10 класс'!$A:$A,0)-7+'Итог по классам'!$B159,,,),"Ф")</f>
        <v>#N/A</v>
      </c>
      <c r="EE159" s="37" t="e">
        <f ca="1">COUNTIF(OFFSET(class10_2,MATCH(EE$1,'10 класс'!$A:$A,0)-7+'Итог по классам'!$B159,,,),"р")</f>
        <v>#N/A</v>
      </c>
      <c r="EF159" s="37" t="e">
        <f ca="1">COUNTIF(OFFSET(class10_2,MATCH(EF$1,'10 класс'!$A:$A,0)-7+'Итог по классам'!$B159,,,),"ш")</f>
        <v>#N/A</v>
      </c>
      <c r="EG159" s="38" t="e">
        <f ca="1">COUNTIF(OFFSET(class10_1,MATCH(EG$1,'10 класс'!$A:$A,0)-7+'Итог по классам'!$B159,,,),"Ф")</f>
        <v>#N/A</v>
      </c>
      <c r="EH159" s="37" t="e">
        <f ca="1">COUNTIF(OFFSET(class10_1,MATCH(EH$1,'10 класс'!$A:$A,0)-7+'Итог по классам'!$B159,,,),"р")</f>
        <v>#N/A</v>
      </c>
      <c r="EI159" s="37" t="e">
        <f ca="1">COUNTIF(OFFSET(class10_1,MATCH(EI$1,'10 класс'!$A:$A,0)-7+'Итог по классам'!$B159,,,),"ш")</f>
        <v>#N/A</v>
      </c>
      <c r="EJ159" s="37" t="e">
        <f ca="1">COUNTIF(OFFSET(class10_2,MATCH(EJ$1,'10 класс'!$A:$A,0)-7+'Итог по классам'!$B159,,,),"Ф")</f>
        <v>#N/A</v>
      </c>
      <c r="EK159" s="37" t="e">
        <f ca="1">COUNTIF(OFFSET(class10_2,MATCH(EK$1,'10 класс'!$A:$A,0)-7+'Итог по классам'!$B159,,,),"р")</f>
        <v>#N/A</v>
      </c>
      <c r="EL159" s="37" t="e">
        <f ca="1">COUNTIF(OFFSET(class10_2,MATCH(EL$1,'10 класс'!$A:$A,0)-7+'Итог по классам'!$B159,,,),"ш")</f>
        <v>#N/A</v>
      </c>
      <c r="EM159" s="38" t="e">
        <f ca="1">COUNTIF(OFFSET(class10_1,MATCH(EM$1,'10 класс'!$A:$A,0)-7+'Итог по классам'!$B159,,,),"Ф")</f>
        <v>#N/A</v>
      </c>
      <c r="EN159" s="37" t="e">
        <f ca="1">COUNTIF(OFFSET(class10_1,MATCH(EN$1,'10 класс'!$A:$A,0)-7+'Итог по классам'!$B159,,,),"р")</f>
        <v>#N/A</v>
      </c>
      <c r="EO159" s="37" t="e">
        <f ca="1">COUNTIF(OFFSET(class10_1,MATCH(EO$1,'10 класс'!$A:$A,0)-7+'Итог по классам'!$B159,,,),"ш")</f>
        <v>#N/A</v>
      </c>
      <c r="EP159" s="37" t="e">
        <f ca="1">COUNTIF(OFFSET(class10_2,MATCH(EP$1,'10 класс'!$A:$A,0)-7+'Итог по классам'!$B159,,,),"Ф")</f>
        <v>#N/A</v>
      </c>
      <c r="EQ159" s="37" t="e">
        <f ca="1">COUNTIF(OFFSET(class10_2,MATCH(EQ$1,'10 класс'!$A:$A,0)-7+'Итог по классам'!$B159,,,),"р")</f>
        <v>#N/A</v>
      </c>
      <c r="ER159" s="37" t="e">
        <f ca="1">COUNTIF(OFFSET(class10_2,MATCH(ER$1,'10 класс'!$A:$A,0)-7+'Итог по классам'!$B159,,,),"ш")</f>
        <v>#N/A</v>
      </c>
      <c r="ES159" s="38" t="e">
        <f ca="1">COUNTIF(OFFSET(class10_1,MATCH(ES$1,'10 класс'!$A:$A,0)-7+'Итог по классам'!$B159,,,),"Ф")</f>
        <v>#N/A</v>
      </c>
      <c r="ET159" s="37" t="e">
        <f ca="1">COUNTIF(OFFSET(class10_1,MATCH(ET$1,'10 класс'!$A:$A,0)-7+'Итог по классам'!$B159,,,),"р")</f>
        <v>#N/A</v>
      </c>
      <c r="EU159" s="37" t="e">
        <f ca="1">COUNTIF(OFFSET(class10_1,MATCH(EU$1,'10 класс'!$A:$A,0)-7+'Итог по классам'!$B159,,,),"ш")</f>
        <v>#N/A</v>
      </c>
      <c r="EV159" s="37" t="e">
        <f ca="1">COUNTIF(OFFSET(class10_2,MATCH(EV$1,'10 класс'!$A:$A,0)-7+'Итог по классам'!$B159,,,),"Ф")</f>
        <v>#N/A</v>
      </c>
      <c r="EW159" s="37" t="e">
        <f ca="1">COUNTIF(OFFSET(class10_2,MATCH(EW$1,'10 класс'!$A:$A,0)-7+'Итог по классам'!$B159,,,),"р")</f>
        <v>#N/A</v>
      </c>
      <c r="EX159" s="37" t="e">
        <f ca="1">COUNTIF(OFFSET(class10_2,MATCH(EX$1,'10 класс'!$A:$A,0)-7+'Итог по классам'!$B159,,,),"ш")</f>
        <v>#N/A</v>
      </c>
      <c r="EY159" s="38" t="e">
        <f ca="1">COUNTIF(OFFSET(class10_1,MATCH(EY$1,'10 класс'!$A:$A,0)-7+'Итог по классам'!$B159,,,),"Ф")</f>
        <v>#N/A</v>
      </c>
      <c r="EZ159" s="37" t="e">
        <f ca="1">COUNTIF(OFFSET(class10_1,MATCH(EZ$1,'10 класс'!$A:$A,0)-7+'Итог по классам'!$B159,,,),"р")</f>
        <v>#N/A</v>
      </c>
      <c r="FA159" s="37" t="e">
        <f ca="1">COUNTIF(OFFSET(class10_1,MATCH(FA$1,'10 класс'!$A:$A,0)-7+'Итог по классам'!$B159,,,),"ш")</f>
        <v>#N/A</v>
      </c>
      <c r="FB159" s="37" t="e">
        <f ca="1">COUNTIF(OFFSET(class10_2,MATCH(FB$1,'10 класс'!$A:$A,0)-7+'Итог по классам'!$B159,,,),"Ф")</f>
        <v>#N/A</v>
      </c>
      <c r="FC159" s="37" t="e">
        <f ca="1">COUNTIF(OFFSET(class10_2,MATCH(FC$1,'10 класс'!$A:$A,0)-7+'Итог по классам'!$B159,,,),"р")</f>
        <v>#N/A</v>
      </c>
      <c r="FD159" s="37" t="e">
        <f ca="1">COUNTIF(OFFSET(class10_2,MATCH(FD$1,'10 класс'!$A:$A,0)-7+'Итог по классам'!$B159,,,),"ш")</f>
        <v>#N/A</v>
      </c>
      <c r="FE159" s="38" t="e">
        <f ca="1">COUNTIF(OFFSET(class10_1,MATCH(FE$1,'10 класс'!$A:$A,0)-7+'Итог по классам'!$B159,,,),"Ф")</f>
        <v>#N/A</v>
      </c>
      <c r="FF159" s="37" t="e">
        <f ca="1">COUNTIF(OFFSET(class10_1,MATCH(FF$1,'10 класс'!$A:$A,0)-7+'Итог по классам'!$B159,,,),"р")</f>
        <v>#N/A</v>
      </c>
      <c r="FG159" s="37" t="e">
        <f ca="1">COUNTIF(OFFSET(class10_1,MATCH(FG$1,'10 класс'!$A:$A,0)-7+'Итог по классам'!$B159,,,),"ш")</f>
        <v>#N/A</v>
      </c>
      <c r="FH159" s="37" t="e">
        <f ca="1">COUNTIF(OFFSET(class10_2,MATCH(FH$1,'10 класс'!$A:$A,0)-7+'Итог по классам'!$B159,,,),"Ф")</f>
        <v>#N/A</v>
      </c>
      <c r="FI159" s="37" t="e">
        <f ca="1">COUNTIF(OFFSET(class10_2,MATCH(FI$1,'10 класс'!$A:$A,0)-7+'Итог по классам'!$B159,,,),"р")</f>
        <v>#N/A</v>
      </c>
      <c r="FJ159" s="37" t="e">
        <f ca="1">COUNTIF(OFFSET(class10_2,MATCH(FJ$1,'10 класс'!$A:$A,0)-7+'Итог по классам'!$B159,,,),"ш")</f>
        <v>#N/A</v>
      </c>
      <c r="FK159" s="38" t="e">
        <f ca="1">COUNTIF(OFFSET(class10_1,MATCH(FK$1,'10 класс'!$A:$A,0)-7+'Итог по классам'!$B159,,,),"Ф")</f>
        <v>#N/A</v>
      </c>
      <c r="FL159" s="37" t="e">
        <f ca="1">COUNTIF(OFFSET(class10_1,MATCH(FL$1,'10 класс'!$A:$A,0)-7+'Итог по классам'!$B159,,,),"р")</f>
        <v>#N/A</v>
      </c>
      <c r="FM159" s="37" t="e">
        <f ca="1">COUNTIF(OFFSET(class10_1,MATCH(FM$1,'10 класс'!$A:$A,0)-7+'Итог по классам'!$B159,,,),"ш")</f>
        <v>#N/A</v>
      </c>
      <c r="FN159" s="37" t="e">
        <f ca="1">COUNTIF(OFFSET(class10_2,MATCH(FN$1,'10 класс'!$A:$A,0)-7+'Итог по классам'!$B159,,,),"Ф")</f>
        <v>#N/A</v>
      </c>
      <c r="FO159" s="37" t="e">
        <f ca="1">COUNTIF(OFFSET(class10_2,MATCH(FO$1,'10 класс'!$A:$A,0)-7+'Итог по классам'!$B159,,,),"р")</f>
        <v>#N/A</v>
      </c>
      <c r="FP159" s="37" t="e">
        <f ca="1">COUNTIF(OFFSET(class10_2,MATCH(FP$1,'10 класс'!$A:$A,0)-7+'Итог по классам'!$B159,,,),"ш")</f>
        <v>#N/A</v>
      </c>
      <c r="FQ159" s="38" t="e">
        <f ca="1">COUNTIF(OFFSET(class10_1,MATCH(FQ$1,'10 класс'!$A:$A,0)-7+'Итог по классам'!$B159,,,),"Ф")</f>
        <v>#N/A</v>
      </c>
      <c r="FR159" s="37" t="e">
        <f ca="1">COUNTIF(OFFSET(class10_1,MATCH(FR$1,'10 класс'!$A:$A,0)-7+'Итог по классам'!$B159,,,),"р")</f>
        <v>#N/A</v>
      </c>
      <c r="FS159" s="37" t="e">
        <f ca="1">COUNTIF(OFFSET(class10_1,MATCH(FS$1,'10 класс'!$A:$A,0)-7+'Итог по классам'!$B159,,,),"ш")</f>
        <v>#N/A</v>
      </c>
      <c r="FT159" s="37" t="e">
        <f ca="1">COUNTIF(OFFSET(class10_2,MATCH(FT$1,'10 класс'!$A:$A,0)-7+'Итог по классам'!$B159,,,),"Ф")</f>
        <v>#N/A</v>
      </c>
      <c r="FU159" s="37" t="e">
        <f ca="1">COUNTIF(OFFSET(class10_2,MATCH(FU$1,'10 класс'!$A:$A,0)-7+'Итог по классам'!$B159,,,),"р")</f>
        <v>#N/A</v>
      </c>
      <c r="FV159" s="37" t="e">
        <f ca="1">COUNTIF(OFFSET(class10_2,MATCH(FV$1,'10 класс'!$A:$A,0)-7+'Итог по классам'!$B159,,,),"ш")</f>
        <v>#N/A</v>
      </c>
      <c r="FW159" s="38" t="e">
        <f ca="1">COUNTIF(OFFSET(class10_1,MATCH(FW$1,'10 класс'!$A:$A,0)-7+'Итог по классам'!$B159,,,),"Ф")</f>
        <v>#N/A</v>
      </c>
      <c r="FX159" s="37" t="e">
        <f ca="1">COUNTIF(OFFSET(class10_1,MATCH(FX$1,'10 класс'!$A:$A,0)-7+'Итог по классам'!$B159,,,),"р")</f>
        <v>#N/A</v>
      </c>
      <c r="FY159" s="37" t="e">
        <f ca="1">COUNTIF(OFFSET(class10_1,MATCH(FY$1,'10 класс'!$A:$A,0)-7+'Итог по классам'!$B159,,,),"ш")</f>
        <v>#N/A</v>
      </c>
      <c r="FZ159" s="37" t="e">
        <f ca="1">COUNTIF(OFFSET(class10_2,MATCH(FZ$1,'10 класс'!$A:$A,0)-7+'Итог по классам'!$B159,,,),"Ф")</f>
        <v>#N/A</v>
      </c>
      <c r="GA159" s="37" t="e">
        <f ca="1">COUNTIF(OFFSET(class10_2,MATCH(GA$1,'10 класс'!$A:$A,0)-7+'Итог по классам'!$B159,,,),"р")</f>
        <v>#N/A</v>
      </c>
      <c r="GB159" s="37" t="e">
        <f ca="1">COUNTIF(OFFSET(class10_2,MATCH(GB$1,'10 класс'!$A:$A,0)-7+'Итог по классам'!$B159,,,),"ш")</f>
        <v>#N/A</v>
      </c>
      <c r="GC159" s="38" t="e">
        <f ca="1">COUNTIF(OFFSET(class10_1,MATCH(GC$1,'10 класс'!$A:$A,0)-7+'Итог по классам'!$B159,,,),"Ф")</f>
        <v>#N/A</v>
      </c>
      <c r="GD159" s="37" t="e">
        <f ca="1">COUNTIF(OFFSET(class10_1,MATCH(GD$1,'10 класс'!$A:$A,0)-7+'Итог по классам'!$B159,,,),"р")</f>
        <v>#N/A</v>
      </c>
      <c r="GE159" s="37" t="e">
        <f ca="1">COUNTIF(OFFSET(class10_1,MATCH(GE$1,'10 класс'!$A:$A,0)-7+'Итог по классам'!$B159,,,),"ш")</f>
        <v>#N/A</v>
      </c>
      <c r="GF159" s="37" t="e">
        <f ca="1">COUNTIF(OFFSET(class10_2,MATCH(GF$1,'10 класс'!$A:$A,0)-7+'Итог по классам'!$B159,,,),"Ф")</f>
        <v>#N/A</v>
      </c>
      <c r="GG159" s="37" t="e">
        <f ca="1">COUNTIF(OFFSET(class10_2,MATCH(GG$1,'10 класс'!$A:$A,0)-7+'Итог по классам'!$B159,,,),"р")</f>
        <v>#N/A</v>
      </c>
      <c r="GH159" s="37" t="e">
        <f ca="1">COUNTIF(OFFSET(class10_2,MATCH(GH$1,'10 класс'!$A:$A,0)-7+'Итог по классам'!$B159,,,),"ш")</f>
        <v>#N/A</v>
      </c>
      <c r="GI159" s="38" t="e">
        <f ca="1">COUNTIF(OFFSET(class10_1,MATCH(GI$1,'10 класс'!$A:$A,0)-7+'Итог по классам'!$B159,,,),"Ф")</f>
        <v>#N/A</v>
      </c>
      <c r="GJ159" s="37" t="e">
        <f ca="1">COUNTIF(OFFSET(class10_1,MATCH(GJ$1,'10 класс'!$A:$A,0)-7+'Итог по классам'!$B159,,,),"р")</f>
        <v>#N/A</v>
      </c>
      <c r="GK159" s="37" t="e">
        <f ca="1">COUNTIF(OFFSET(class10_1,MATCH(GK$1,'10 класс'!$A:$A,0)-7+'Итог по классам'!$B159,,,),"ш")</f>
        <v>#N/A</v>
      </c>
      <c r="GL159" s="37" t="e">
        <f ca="1">COUNTIF(OFFSET(class10_2,MATCH(GL$1,'10 класс'!$A:$A,0)-7+'Итог по классам'!$B159,,,),"Ф")</f>
        <v>#N/A</v>
      </c>
      <c r="GM159" s="37" t="e">
        <f ca="1">COUNTIF(OFFSET(class10_2,MATCH(GM$1,'10 класс'!$A:$A,0)-7+'Итог по классам'!$B159,,,),"р")</f>
        <v>#N/A</v>
      </c>
      <c r="GN159" s="37" t="e">
        <f ca="1">COUNTIF(OFFSET(class10_2,MATCH(GN$1,'10 класс'!$A:$A,0)-7+'Итог по классам'!$B159,,,),"ш")</f>
        <v>#N/A</v>
      </c>
      <c r="GO159" s="38" t="e">
        <f ca="1">COUNTIF(OFFSET(class10_1,MATCH(GO$1,'10 класс'!$A:$A,0)-7+'Итог по классам'!$B159,,,),"Ф")</f>
        <v>#N/A</v>
      </c>
      <c r="GP159" s="37" t="e">
        <f ca="1">COUNTIF(OFFSET(class10_1,MATCH(GP$1,'10 класс'!$A:$A,0)-7+'Итог по классам'!$B159,,,),"р")</f>
        <v>#N/A</v>
      </c>
      <c r="GQ159" s="37" t="e">
        <f ca="1">COUNTIF(OFFSET(class10_1,MATCH(GQ$1,'10 класс'!$A:$A,0)-7+'Итог по классам'!$B159,,,),"ш")</f>
        <v>#N/A</v>
      </c>
      <c r="GR159" s="37" t="e">
        <f ca="1">COUNTIF(OFFSET(class10_2,MATCH(GR$1,'10 класс'!$A:$A,0)-7+'Итог по классам'!$B159,,,),"Ф")</f>
        <v>#N/A</v>
      </c>
      <c r="GS159" s="37" t="e">
        <f ca="1">COUNTIF(OFFSET(class10_2,MATCH(GS$1,'10 класс'!$A:$A,0)-7+'Итог по классам'!$B159,,,),"р")</f>
        <v>#N/A</v>
      </c>
      <c r="GT159" s="37" t="e">
        <f ca="1">COUNTIF(OFFSET(class10_2,MATCH(GT$1,'10 класс'!$A:$A,0)-7+'Итог по классам'!$B159,,,),"ш")</f>
        <v>#N/A</v>
      </c>
      <c r="GU159" s="38" t="e">
        <f ca="1">COUNTIF(OFFSET(class10_1,MATCH(GU$1,'10 класс'!$A:$A,0)-7+'Итог по классам'!$B159,,,),"Ф")</f>
        <v>#N/A</v>
      </c>
      <c r="GV159" s="37" t="e">
        <f ca="1">COUNTIF(OFFSET(class10_1,MATCH(GV$1,'10 класс'!$A:$A,0)-7+'Итог по классам'!$B159,,,),"р")</f>
        <v>#N/A</v>
      </c>
      <c r="GW159" s="37" t="e">
        <f ca="1">COUNTIF(OFFSET(class10_1,MATCH(GW$1,'10 класс'!$A:$A,0)-7+'Итог по классам'!$B159,,,),"ш")</f>
        <v>#N/A</v>
      </c>
      <c r="GX159" s="37" t="e">
        <f ca="1">COUNTIF(OFFSET(class10_2,MATCH(GX$1,'10 класс'!$A:$A,0)-7+'Итог по классам'!$B159,,,),"Ф")</f>
        <v>#N/A</v>
      </c>
      <c r="GY159" s="37" t="e">
        <f ca="1">COUNTIF(OFFSET(class10_2,MATCH(GY$1,'10 класс'!$A:$A,0)-7+'Итог по классам'!$B159,,,),"р")</f>
        <v>#N/A</v>
      </c>
      <c r="GZ159" s="37" t="e">
        <f ca="1">COUNTIF(OFFSET(class10_2,MATCH(GZ$1,'10 класс'!$A:$A,0)-7+'Итог по классам'!$B159,,,),"ш")</f>
        <v>#N/A</v>
      </c>
      <c r="HA159" s="38" t="e">
        <f ca="1">COUNTIF(OFFSET(class10_1,MATCH(HA$1,'10 класс'!$A:$A,0)-7+'Итог по классам'!$B159,,,),"Ф")</f>
        <v>#N/A</v>
      </c>
      <c r="HB159" s="37" t="e">
        <f ca="1">COUNTIF(OFFSET(class10_1,MATCH(HB$1,'10 класс'!$A:$A,0)-7+'Итог по классам'!$B159,,,),"р")</f>
        <v>#N/A</v>
      </c>
      <c r="HC159" s="37" t="e">
        <f ca="1">COUNTIF(OFFSET(class10_1,MATCH(HC$1,'10 класс'!$A:$A,0)-7+'Итог по классам'!$B159,,,),"ш")</f>
        <v>#N/A</v>
      </c>
      <c r="HD159" s="37" t="e">
        <f ca="1">COUNTIF(OFFSET(class10_2,MATCH(HD$1,'10 класс'!$A:$A,0)-7+'Итог по классам'!$B159,,,),"Ф")</f>
        <v>#N/A</v>
      </c>
      <c r="HE159" s="37" t="e">
        <f ca="1">COUNTIF(OFFSET(class10_2,MATCH(HE$1,'10 класс'!$A:$A,0)-7+'Итог по классам'!$B159,,,),"р")</f>
        <v>#N/A</v>
      </c>
      <c r="HF159" s="37" t="e">
        <f ca="1">COUNTIF(OFFSET(class10_2,MATCH(HF$1,'10 класс'!$A:$A,0)-7+'Итог по классам'!$B159,,,),"ш")</f>
        <v>#N/A</v>
      </c>
      <c r="HG159" s="38" t="e">
        <f ca="1">COUNTIF(OFFSET(class10_1,MATCH(HG$1,'10 класс'!$A:$A,0)-7+'Итог по классам'!$B159,,,),"Ф")</f>
        <v>#N/A</v>
      </c>
      <c r="HH159" s="37" t="e">
        <f ca="1">COUNTIF(OFFSET(class10_1,MATCH(HH$1,'10 класс'!$A:$A,0)-7+'Итог по классам'!$B159,,,),"р")</f>
        <v>#N/A</v>
      </c>
      <c r="HI159" s="37" t="e">
        <f ca="1">COUNTIF(OFFSET(class10_1,MATCH(HI$1,'10 класс'!$A:$A,0)-7+'Итог по классам'!$B159,,,),"ш")</f>
        <v>#N/A</v>
      </c>
      <c r="HJ159" s="37" t="e">
        <f ca="1">COUNTIF(OFFSET(class10_2,MATCH(HJ$1,'10 класс'!$A:$A,0)-7+'Итог по классам'!$B159,,,),"Ф")</f>
        <v>#N/A</v>
      </c>
      <c r="HK159" s="37" t="e">
        <f ca="1">COUNTIF(OFFSET(class10_2,MATCH(HK$1,'10 класс'!$A:$A,0)-7+'Итог по классам'!$B159,,,),"р")</f>
        <v>#N/A</v>
      </c>
      <c r="HL159" s="37" t="e">
        <f ca="1">COUNTIF(OFFSET(class10_2,MATCH(HL$1,'10 класс'!$A:$A,0)-7+'Итог по классам'!$B159,,,),"ш")</f>
        <v>#N/A</v>
      </c>
      <c r="HM159" s="38" t="e">
        <f ca="1">COUNTIF(OFFSET(class10_1,MATCH(HM$1,'10 класс'!$A:$A,0)-7+'Итог по классам'!$B159,,,),"Ф")</f>
        <v>#N/A</v>
      </c>
      <c r="HN159" s="37" t="e">
        <f ca="1">COUNTIF(OFFSET(class10_1,MATCH(HN$1,'10 класс'!$A:$A,0)-7+'Итог по классам'!$B159,,,),"р")</f>
        <v>#N/A</v>
      </c>
      <c r="HO159" s="37" t="e">
        <f ca="1">COUNTIF(OFFSET(class10_1,MATCH(HO$1,'10 класс'!$A:$A,0)-7+'Итог по классам'!$B159,,,),"ш")</f>
        <v>#N/A</v>
      </c>
      <c r="HP159" s="37" t="e">
        <f ca="1">COUNTIF(OFFSET(class10_2,MATCH(HP$1,'10 класс'!$A:$A,0)-7+'Итог по классам'!$B159,,,),"Ф")</f>
        <v>#N/A</v>
      </c>
      <c r="HQ159" s="37" t="e">
        <f ca="1">COUNTIF(OFFSET(class10_2,MATCH(HQ$1,'10 класс'!$A:$A,0)-7+'Итог по классам'!$B159,,,),"р")</f>
        <v>#N/A</v>
      </c>
      <c r="HR159" s="37" t="e">
        <f ca="1">COUNTIF(OFFSET(class10_2,MATCH(HR$1,'10 класс'!$A:$A,0)-7+'Итог по классам'!$B159,,,),"ш")</f>
        <v>#N/A</v>
      </c>
      <c r="HS159" s="38" t="e">
        <f ca="1">COUNTIF(OFFSET(class10_1,MATCH(HS$1,'10 класс'!$A:$A,0)-7+'Итог по классам'!$B159,,,),"Ф")</f>
        <v>#N/A</v>
      </c>
      <c r="HT159" s="37" t="e">
        <f ca="1">COUNTIF(OFFSET(class10_1,MATCH(HT$1,'10 класс'!$A:$A,0)-7+'Итог по классам'!$B159,,,),"р")</f>
        <v>#N/A</v>
      </c>
      <c r="HU159" s="37" t="e">
        <f ca="1">COUNTIF(OFFSET(class10_1,MATCH(HU$1,'10 класс'!$A:$A,0)-7+'Итог по классам'!$B159,,,),"ш")</f>
        <v>#N/A</v>
      </c>
      <c r="HV159" s="37" t="e">
        <f ca="1">COUNTIF(OFFSET(class10_2,MATCH(HV$1,'10 класс'!$A:$A,0)-7+'Итог по классам'!$B159,,,),"Ф")</f>
        <v>#N/A</v>
      </c>
      <c r="HW159" s="37" t="e">
        <f ca="1">COUNTIF(OFFSET(class10_2,MATCH(HW$1,'10 класс'!$A:$A,0)-7+'Итог по классам'!$B159,,,),"р")</f>
        <v>#N/A</v>
      </c>
      <c r="HX159" s="37" t="e">
        <f ca="1">COUNTIF(OFFSET(class10_2,MATCH(HX$1,'10 класс'!$A:$A,0)-7+'Итог по классам'!$B159,,,),"ш")</f>
        <v>#N/A</v>
      </c>
      <c r="HY159" s="38" t="e">
        <f ca="1">COUNTIF(OFFSET(class10_1,MATCH(HY$1,'10 класс'!$A:$A,0)-7+'Итог по классам'!$B159,,,),"Ф")</f>
        <v>#N/A</v>
      </c>
      <c r="HZ159" s="37" t="e">
        <f ca="1">COUNTIF(OFFSET(class10_1,MATCH(HZ$1,'10 класс'!$A:$A,0)-7+'Итог по классам'!$B159,,,),"р")</f>
        <v>#N/A</v>
      </c>
      <c r="IA159" s="37" t="e">
        <f ca="1">COUNTIF(OFFSET(class10_1,MATCH(IA$1,'10 класс'!$A:$A,0)-7+'Итог по классам'!$B159,,,),"ш")</f>
        <v>#N/A</v>
      </c>
      <c r="IB159" s="37" t="e">
        <f ca="1">COUNTIF(OFFSET(class10_2,MATCH(IB$1,'10 класс'!$A:$A,0)-7+'Итог по классам'!$B159,,,),"Ф")</f>
        <v>#N/A</v>
      </c>
      <c r="IC159" s="37" t="e">
        <f ca="1">COUNTIF(OFFSET(class10_2,MATCH(IC$1,'10 класс'!$A:$A,0)-7+'Итог по классам'!$B159,,,),"р")</f>
        <v>#N/A</v>
      </c>
      <c r="ID159" s="37" t="e">
        <f ca="1">COUNTIF(OFFSET(class10_2,MATCH(ID$1,'10 класс'!$A:$A,0)-7+'Итог по классам'!$B159,,,),"ш")</f>
        <v>#N/A</v>
      </c>
      <c r="IE159" s="38" t="e">
        <f ca="1">COUNTIF(OFFSET(class10_1,MATCH(IE$1,'10 класс'!$A:$A,0)-7+'Итог по классам'!$B159,,,),"Ф")</f>
        <v>#N/A</v>
      </c>
      <c r="IF159" s="37" t="e">
        <f ca="1">COUNTIF(OFFSET(class10_1,MATCH(IF$1,'10 класс'!$A:$A,0)-7+'Итог по классам'!$B159,,,),"р")</f>
        <v>#N/A</v>
      </c>
      <c r="IG159" s="37" t="e">
        <f ca="1">COUNTIF(OFFSET(class10_1,MATCH(IG$1,'10 класс'!$A:$A,0)-7+'Итог по классам'!$B159,,,),"ш")</f>
        <v>#N/A</v>
      </c>
      <c r="IH159" s="37" t="e">
        <f ca="1">COUNTIF(OFFSET(class10_2,MATCH(IH$1,'10 класс'!$A:$A,0)-7+'Итог по классам'!$B159,,,),"Ф")</f>
        <v>#N/A</v>
      </c>
      <c r="II159" s="37" t="e">
        <f ca="1">COUNTIF(OFFSET(class10_2,MATCH(II$1,'10 класс'!$A:$A,0)-7+'Итог по классам'!$B159,,,),"р")</f>
        <v>#N/A</v>
      </c>
      <c r="IJ159" s="37" t="e">
        <f ca="1">COUNTIF(OFFSET(class10_2,MATCH(IJ$1,'10 класс'!$A:$A,0)-7+'Итог по классам'!$B159,,,),"ш")</f>
        <v>#N/A</v>
      </c>
      <c r="IK159" s="38" t="e">
        <f ca="1">COUNTIF(OFFSET(class10_1,MATCH(IK$1,'10 класс'!$A:$A,0)-7+'Итог по классам'!$B159,,,),"Ф")</f>
        <v>#N/A</v>
      </c>
      <c r="IL159" s="37" t="e">
        <f ca="1">COUNTIF(OFFSET(class10_1,MATCH(IL$1,'10 класс'!$A:$A,0)-7+'Итог по классам'!$B159,,,),"р")</f>
        <v>#N/A</v>
      </c>
      <c r="IM159" s="37" t="e">
        <f ca="1">COUNTIF(OFFSET(class10_1,MATCH(IM$1,'10 класс'!$A:$A,0)-7+'Итог по классам'!$B159,,,),"ш")</f>
        <v>#N/A</v>
      </c>
      <c r="IN159" s="37" t="e">
        <f ca="1">COUNTIF(OFFSET(class10_2,MATCH(IN$1,'10 класс'!$A:$A,0)-7+'Итог по классам'!$B159,,,),"Ф")</f>
        <v>#N/A</v>
      </c>
      <c r="IO159" s="37" t="e">
        <f ca="1">COUNTIF(OFFSET(class10_2,MATCH(IO$1,'10 класс'!$A:$A,0)-7+'Итог по классам'!$B159,,,),"р")</f>
        <v>#N/A</v>
      </c>
      <c r="IP159" s="37" t="e">
        <f ca="1">COUNTIF(OFFSET(class10_2,MATCH(IP$1,'10 класс'!$A:$A,0)-7+'Итог по классам'!$B159,,,),"ш")</f>
        <v>#N/A</v>
      </c>
      <c r="IQ159" s="38" t="e">
        <f ca="1">COUNTIF(OFFSET(class10_1,MATCH(IQ$1,'10 класс'!$A:$A,0)-7+'Итог по классам'!$B159,,,),"Ф")</f>
        <v>#N/A</v>
      </c>
      <c r="IR159" s="37" t="e">
        <f ca="1">COUNTIF(OFFSET(class10_1,MATCH(IR$1,'10 класс'!$A:$A,0)-7+'Итог по классам'!$B159,,,),"р")</f>
        <v>#N/A</v>
      </c>
      <c r="IS159" s="37" t="e">
        <f ca="1">COUNTIF(OFFSET(class10_1,MATCH(IS$1,'10 класс'!$A:$A,0)-7+'Итог по классам'!$B159,,,),"ш")</f>
        <v>#N/A</v>
      </c>
      <c r="IT159" s="37" t="e">
        <f ca="1">COUNTIF(OFFSET(class10_2,MATCH(IT$1,'10 класс'!$A:$A,0)-7+'Итог по классам'!$B159,,,),"Ф")</f>
        <v>#N/A</v>
      </c>
      <c r="IU159" s="37" t="e">
        <f ca="1">COUNTIF(OFFSET(class10_2,MATCH(IU$1,'10 класс'!$A:$A,0)-7+'Итог по классам'!$B159,,,),"р")</f>
        <v>#N/A</v>
      </c>
      <c r="IV159" s="37" t="e">
        <f ca="1">COUNTIF(OFFSET(class10_2,MATCH(IV$1,'10 класс'!$A:$A,0)-7+'Итог по классам'!$B159,,,),"ш")</f>
        <v>#N/A</v>
      </c>
      <c r="IW159" s="38" t="e">
        <f ca="1">COUNTIF(OFFSET(class10_1,MATCH(IW$1,'10 класс'!$A:$A,0)-7+'Итог по классам'!$B159,,,),"Ф")</f>
        <v>#N/A</v>
      </c>
      <c r="IX159" s="37" t="e">
        <f ca="1">COUNTIF(OFFSET(class10_1,MATCH(IX$1,'10 класс'!$A:$A,0)-7+'Итог по классам'!$B159,,,),"р")</f>
        <v>#N/A</v>
      </c>
      <c r="IY159" s="37" t="e">
        <f ca="1">COUNTIF(OFFSET(class10_1,MATCH(IY$1,'10 класс'!$A:$A,0)-7+'Итог по классам'!$B159,,,),"ш")</f>
        <v>#N/A</v>
      </c>
      <c r="IZ159" s="37" t="e">
        <f ca="1">COUNTIF(OFFSET(class10_2,MATCH(IZ$1,'10 класс'!$A:$A,0)-7+'Итог по классам'!$B159,,,),"Ф")</f>
        <v>#N/A</v>
      </c>
      <c r="JA159" s="37" t="e">
        <f ca="1">COUNTIF(OFFSET(class10_2,MATCH(JA$1,'10 класс'!$A:$A,0)-7+'Итог по классам'!$B159,,,),"р")</f>
        <v>#N/A</v>
      </c>
      <c r="JB159" s="37" t="e">
        <f ca="1">COUNTIF(OFFSET(class10_2,MATCH(JB$1,'10 класс'!$A:$A,0)-7+'Итог по классам'!$B159,,,),"ш")</f>
        <v>#N/A</v>
      </c>
      <c r="JC159" s="38" t="e">
        <f ca="1">COUNTIF(OFFSET(class10_1,MATCH(JC$1,'10 класс'!$A:$A,0)-7+'Итог по классам'!$B159,,,),"Ф")</f>
        <v>#N/A</v>
      </c>
      <c r="JD159" s="37" t="e">
        <f ca="1">COUNTIF(OFFSET(class10_1,MATCH(JD$1,'10 класс'!$A:$A,0)-7+'Итог по классам'!$B159,,,),"р")</f>
        <v>#N/A</v>
      </c>
      <c r="JE159" s="37" t="e">
        <f ca="1">COUNTIF(OFFSET(class10_1,MATCH(JE$1,'10 класс'!$A:$A,0)-7+'Итог по классам'!$B159,,,),"ш")</f>
        <v>#N/A</v>
      </c>
      <c r="JF159" s="37" t="e">
        <f ca="1">COUNTIF(OFFSET(class10_2,MATCH(JF$1,'10 класс'!$A:$A,0)-7+'Итог по классам'!$B159,,,),"Ф")</f>
        <v>#N/A</v>
      </c>
      <c r="JG159" s="37" t="e">
        <f ca="1">COUNTIF(OFFSET(class10_2,MATCH(JG$1,'10 класс'!$A:$A,0)-7+'Итог по классам'!$B159,,,),"р")</f>
        <v>#N/A</v>
      </c>
      <c r="JH159" s="37" t="e">
        <f ca="1">COUNTIF(OFFSET(class10_2,MATCH(JH$1,'10 класс'!$A:$A,0)-7+'Итог по классам'!$B159,,,),"ш")</f>
        <v>#N/A</v>
      </c>
      <c r="JI159" s="38" t="e">
        <f ca="1">COUNTIF(OFFSET(class10_1,MATCH(JI$1,'10 класс'!$A:$A,0)-7+'Итог по классам'!$B159,,,),"Ф")</f>
        <v>#N/A</v>
      </c>
      <c r="JJ159" s="37" t="e">
        <f ca="1">COUNTIF(OFFSET(class10_1,MATCH(JJ$1,'10 класс'!$A:$A,0)-7+'Итог по классам'!$B159,,,),"р")</f>
        <v>#N/A</v>
      </c>
      <c r="JK159" s="37" t="e">
        <f ca="1">COUNTIF(OFFSET(class10_1,MATCH(JK$1,'10 класс'!$A:$A,0)-7+'Итог по классам'!$B159,,,),"ш")</f>
        <v>#N/A</v>
      </c>
      <c r="JL159" s="37" t="e">
        <f ca="1">COUNTIF(OFFSET(class10_2,MATCH(JL$1,'10 класс'!$A:$A,0)-7+'Итог по классам'!$B159,,,),"Ф")</f>
        <v>#N/A</v>
      </c>
      <c r="JM159" s="37" t="e">
        <f ca="1">COUNTIF(OFFSET(class10_2,MATCH(JM$1,'10 класс'!$A:$A,0)-7+'Итог по классам'!$B159,,,),"р")</f>
        <v>#N/A</v>
      </c>
      <c r="JN159" s="37" t="e">
        <f ca="1">COUNTIF(OFFSET(class10_2,MATCH(JN$1,'10 класс'!$A:$A,0)-7+'Итог по классам'!$B159,,,),"ш")</f>
        <v>#N/A</v>
      </c>
      <c r="JO159" s="38" t="e">
        <f ca="1">COUNTIF(OFFSET(class10_1,MATCH(JO$1,'10 класс'!$A:$A,0)-7+'Итог по классам'!$B159,,,),"Ф")</f>
        <v>#N/A</v>
      </c>
      <c r="JP159" s="37" t="e">
        <f ca="1">COUNTIF(OFFSET(class10_1,MATCH(JP$1,'10 класс'!$A:$A,0)-7+'Итог по классам'!$B159,,,),"р")</f>
        <v>#N/A</v>
      </c>
      <c r="JQ159" s="37" t="e">
        <f ca="1">COUNTIF(OFFSET(class10_1,MATCH(JQ$1,'10 класс'!$A:$A,0)-7+'Итог по классам'!$B159,,,),"ш")</f>
        <v>#N/A</v>
      </c>
      <c r="JR159" s="37" t="e">
        <f ca="1">COUNTIF(OFFSET(class10_2,MATCH(JR$1,'10 класс'!$A:$A,0)-7+'Итог по классам'!$B159,,,),"Ф")</f>
        <v>#N/A</v>
      </c>
      <c r="JS159" s="37" t="e">
        <f ca="1">COUNTIF(OFFSET(class10_2,MATCH(JS$1,'10 класс'!$A:$A,0)-7+'Итог по классам'!$B159,,,),"р")</f>
        <v>#N/A</v>
      </c>
      <c r="JT159" s="37" t="e">
        <f ca="1">COUNTIF(OFFSET(class10_2,MATCH(JT$1,'10 класс'!$A:$A,0)-7+'Итог по классам'!$B159,,,),"ш")</f>
        <v>#N/A</v>
      </c>
      <c r="JU159" s="38" t="e">
        <f ca="1">COUNTIF(OFFSET(class10_1,MATCH(JU$1,'10 класс'!$A:$A,0)-7+'Итог по классам'!$B159,,,),"Ф")</f>
        <v>#N/A</v>
      </c>
      <c r="JV159" s="37" t="e">
        <f ca="1">COUNTIF(OFFSET(class10_1,MATCH(JV$1,'10 класс'!$A:$A,0)-7+'Итог по классам'!$B159,,,),"р")</f>
        <v>#N/A</v>
      </c>
      <c r="JW159" s="37" t="e">
        <f ca="1">COUNTIF(OFFSET(class10_1,MATCH(JW$1,'10 класс'!$A:$A,0)-7+'Итог по классам'!$B159,,,),"ш")</f>
        <v>#N/A</v>
      </c>
      <c r="JX159" s="37" t="e">
        <f ca="1">COUNTIF(OFFSET(class10_2,MATCH(JX$1,'10 класс'!$A:$A,0)-7+'Итог по классам'!$B159,,,),"Ф")</f>
        <v>#N/A</v>
      </c>
      <c r="JY159" s="37" t="e">
        <f ca="1">COUNTIF(OFFSET(class10_2,MATCH(JY$1,'10 класс'!$A:$A,0)-7+'Итог по классам'!$B159,,,),"р")</f>
        <v>#N/A</v>
      </c>
      <c r="JZ159" s="37" t="e">
        <f ca="1">COUNTIF(OFFSET(class10_2,MATCH(JZ$1,'10 класс'!$A:$A,0)-7+'Итог по классам'!$B159,,,),"ш")</f>
        <v>#N/A</v>
      </c>
      <c r="KA159" s="38" t="e">
        <f ca="1">COUNTIF(OFFSET(class10_1,MATCH(KA$1,'10 класс'!$A:$A,0)-7+'Итог по классам'!$B159,,,),"Ф")</f>
        <v>#N/A</v>
      </c>
      <c r="KB159" s="37" t="e">
        <f ca="1">COUNTIF(OFFSET(class10_1,MATCH(KB$1,'10 класс'!$A:$A,0)-7+'Итог по классам'!$B159,,,),"р")</f>
        <v>#N/A</v>
      </c>
      <c r="KC159" s="37" t="e">
        <f ca="1">COUNTIF(OFFSET(class10_1,MATCH(KC$1,'10 класс'!$A:$A,0)-7+'Итог по классам'!$B159,,,),"ш")</f>
        <v>#N/A</v>
      </c>
      <c r="KD159" s="37" t="e">
        <f ca="1">COUNTIF(OFFSET(class10_2,MATCH(KD$1,'10 класс'!$A:$A,0)-7+'Итог по классам'!$B159,,,),"Ф")</f>
        <v>#N/A</v>
      </c>
      <c r="KE159" s="37" t="e">
        <f ca="1">COUNTIF(OFFSET(class10_2,MATCH(KE$1,'10 класс'!$A:$A,0)-7+'Итог по классам'!$B159,,,),"р")</f>
        <v>#N/A</v>
      </c>
      <c r="KF159" s="37" t="e">
        <f ca="1">COUNTIF(OFFSET(class10_2,MATCH(KF$1,'10 класс'!$A:$A,0)-7+'Итог по классам'!$B159,,,),"ш")</f>
        <v>#N/A</v>
      </c>
      <c r="KG159" s="38" t="e">
        <f ca="1">COUNTIF(OFFSET(class10_1,MATCH(KG$1,'10 класс'!$A:$A,0)-7+'Итог по классам'!$B159,,,),"Ф")</f>
        <v>#N/A</v>
      </c>
      <c r="KH159" s="37" t="e">
        <f ca="1">COUNTIF(OFFSET(class10_1,MATCH(KH$1,'10 класс'!$A:$A,0)-7+'Итог по классам'!$B159,,,),"р")</f>
        <v>#N/A</v>
      </c>
      <c r="KI159" s="37" t="e">
        <f ca="1">COUNTIF(OFFSET(class10_1,MATCH(KI$1,'10 класс'!$A:$A,0)-7+'Итог по классам'!$B159,,,),"ш")</f>
        <v>#N/A</v>
      </c>
      <c r="KJ159" s="37" t="e">
        <f ca="1">COUNTIF(OFFSET(class10_2,MATCH(KJ$1,'10 класс'!$A:$A,0)-7+'Итог по классам'!$B159,,,),"Ф")</f>
        <v>#N/A</v>
      </c>
      <c r="KK159" s="37" t="e">
        <f ca="1">COUNTIF(OFFSET(class10_2,MATCH(KK$1,'10 класс'!$A:$A,0)-7+'Итог по классам'!$B159,,,),"р")</f>
        <v>#N/A</v>
      </c>
      <c r="KL159" s="37" t="e">
        <f ca="1">COUNTIF(OFFSET(class10_2,MATCH(KL$1,'10 класс'!$A:$A,0)-7+'Итог по классам'!$B159,,,),"ш")</f>
        <v>#N/A</v>
      </c>
      <c r="KM159" s="38" t="e">
        <f ca="1">COUNTIF(OFFSET(class10_1,MATCH(KM$1,'10 класс'!$A:$A,0)-7+'Итог по классам'!$B159,,,),"Ф")</f>
        <v>#N/A</v>
      </c>
      <c r="KN159" s="37" t="e">
        <f ca="1">COUNTIF(OFFSET(class10_1,MATCH(KN$1,'10 класс'!$A:$A,0)-7+'Итог по классам'!$B159,,,),"р")</f>
        <v>#N/A</v>
      </c>
      <c r="KO159" s="37" t="e">
        <f ca="1">COUNTIF(OFFSET(class10_1,MATCH(KO$1,'10 класс'!$A:$A,0)-7+'Итог по классам'!$B159,,,),"ш")</f>
        <v>#N/A</v>
      </c>
      <c r="KP159" s="37" t="e">
        <f ca="1">COUNTIF(OFFSET(class10_2,MATCH(KP$1,'10 класс'!$A:$A,0)-7+'Итог по классам'!$B159,,,),"Ф")</f>
        <v>#N/A</v>
      </c>
      <c r="KQ159" s="37" t="e">
        <f ca="1">COUNTIF(OFFSET(class10_2,MATCH(KQ$1,'10 класс'!$A:$A,0)-7+'Итог по классам'!$B159,,,),"р")</f>
        <v>#N/A</v>
      </c>
      <c r="KR159" s="37" t="e">
        <f ca="1">COUNTIF(OFFSET(class10_2,MATCH(KR$1,'10 класс'!$A:$A,0)-7+'Итог по классам'!$B159,,,),"ш")</f>
        <v>#N/A</v>
      </c>
    </row>
    <row r="160" spans="1:304" x14ac:dyDescent="0.25">
      <c r="A160">
        <f t="shared" si="14"/>
        <v>1</v>
      </c>
      <c r="B160" s="37">
        <v>6</v>
      </c>
      <c r="C160" s="3" t="s">
        <v>47</v>
      </c>
      <c r="D160" s="3" t="s">
        <v>74</v>
      </c>
      <c r="E160" s="37">
        <f ca="1">COUNTIF(OFFSET(class10_1,MATCH(E$1,'10 класс'!$A:$A,0)-7+'Итог по классам'!$B160,,,),"Ф")</f>
        <v>0</v>
      </c>
      <c r="F160" s="37">
        <f ca="1">COUNTIF(OFFSET(class10_1,MATCH(F$1,'10 класс'!$A:$A,0)-7+'Итог по классам'!$B160,,,),"р")</f>
        <v>0</v>
      </c>
      <c r="G160" s="37">
        <f ca="1">COUNTIF(OFFSET(class10_1,MATCH(G$1,'10 класс'!$A:$A,0)-7+'Итог по классам'!$B160,,,),"ш")</f>
        <v>0</v>
      </c>
      <c r="H160" s="37">
        <f ca="1">COUNTIF(OFFSET(class10_2,MATCH(H$1,'10 класс'!$A:$A,0)-7+'Итог по классам'!$B160,,,),"Ф")</f>
        <v>0</v>
      </c>
      <c r="I160" s="37">
        <f ca="1">COUNTIF(OFFSET(class10_2,MATCH(I$1,'10 класс'!$A:$A,0)-7+'Итог по классам'!$B160,,,),"р")</f>
        <v>0</v>
      </c>
      <c r="J160" s="37">
        <f ca="1">COUNTIF(OFFSET(class10_2,MATCH(J$1,'10 класс'!$A:$A,0)-7+'Итог по классам'!$B160,,,),"ш")</f>
        <v>0</v>
      </c>
      <c r="K160" s="38">
        <f ca="1">COUNTIF(OFFSET(class10_1,MATCH(K$1,'10 класс'!$A:$A,0)-7+'Итог по классам'!$B160,,,),"Ф")</f>
        <v>0</v>
      </c>
      <c r="L160" s="37">
        <f ca="1">COUNTIF(OFFSET(class10_1,MATCH(L$1,'10 класс'!$A:$A,0)-7+'Итог по классам'!$B160,,,),"р")</f>
        <v>0</v>
      </c>
      <c r="M160" s="37">
        <f ca="1">COUNTIF(OFFSET(class10_1,MATCH(M$1,'10 класс'!$A:$A,0)-7+'Итог по классам'!$B160,,,),"ш")</f>
        <v>0</v>
      </c>
      <c r="N160" s="37">
        <f ca="1">COUNTIF(OFFSET(class10_2,MATCH(N$1,'10 класс'!$A:$A,0)-7+'Итог по классам'!$B160,,,),"Ф")</f>
        <v>0</v>
      </c>
      <c r="O160" s="37">
        <f ca="1">COUNTIF(OFFSET(class10_2,MATCH(O$1,'10 класс'!$A:$A,0)-7+'Итог по классам'!$B160,,,),"р")</f>
        <v>0</v>
      </c>
      <c r="P160" s="37">
        <f ca="1">COUNTIF(OFFSET(class10_2,MATCH(P$1,'10 класс'!$A:$A,0)-7+'Итог по классам'!$B160,,,),"ш")</f>
        <v>0</v>
      </c>
      <c r="Q160" s="38">
        <f ca="1">COUNTIF(OFFSET(class10_1,MATCH(Q$1,'10 класс'!$A:$A,0)-7+'Итог по классам'!$B160,,,),"Ф")</f>
        <v>0</v>
      </c>
      <c r="R160" s="37">
        <f ca="1">COUNTIF(OFFSET(class10_1,MATCH(R$1,'10 класс'!$A:$A,0)-7+'Итог по классам'!$B160,,,),"р")</f>
        <v>0</v>
      </c>
      <c r="S160" s="37">
        <f ca="1">COUNTIF(OFFSET(class10_1,MATCH(S$1,'10 класс'!$A:$A,0)-7+'Итог по классам'!$B160,,,),"ш")</f>
        <v>0</v>
      </c>
      <c r="T160" s="37">
        <f ca="1">COUNTIF(OFFSET(class10_2,MATCH(T$1,'10 класс'!$A:$A,0)-7+'Итог по классам'!$B160,,,),"Ф")</f>
        <v>0</v>
      </c>
      <c r="U160" s="37">
        <f ca="1">COUNTIF(OFFSET(class10_2,MATCH(U$1,'10 класс'!$A:$A,0)-7+'Итог по классам'!$B160,,,),"р")</f>
        <v>0</v>
      </c>
      <c r="V160" s="37">
        <f ca="1">COUNTIF(OFFSET(class10_2,MATCH(V$1,'10 класс'!$A:$A,0)-7+'Итог по классам'!$B160,,,),"ш")</f>
        <v>0</v>
      </c>
      <c r="W160" s="38">
        <f ca="1">COUNTIF(OFFSET(class10_1,MATCH(W$1,'10 класс'!$A:$A,0)-7+'Итог по классам'!$B160,,,),"Ф")</f>
        <v>0</v>
      </c>
      <c r="X160" s="37">
        <f ca="1">COUNTIF(OFFSET(class10_1,MATCH(X$1,'10 класс'!$A:$A,0)-7+'Итог по классам'!$B160,,,),"р")</f>
        <v>0</v>
      </c>
      <c r="Y160" s="37">
        <f ca="1">COUNTIF(OFFSET(class10_1,MATCH(Y$1,'10 класс'!$A:$A,0)-7+'Итог по классам'!$B160,,,),"ш")</f>
        <v>0</v>
      </c>
      <c r="Z160" s="37">
        <f ca="1">COUNTIF(OFFSET(class10_2,MATCH(Z$1,'10 класс'!$A:$A,0)-7+'Итог по классам'!$B160,,,),"Ф")</f>
        <v>0</v>
      </c>
      <c r="AA160" s="37">
        <f ca="1">COUNTIF(OFFSET(class10_2,MATCH(AA$1,'10 класс'!$A:$A,0)-7+'Итог по классам'!$B160,,,),"р")</f>
        <v>0</v>
      </c>
      <c r="AB160" s="37">
        <f ca="1">COUNTIF(OFFSET(class10_2,MATCH(AB$1,'10 класс'!$A:$A,0)-7+'Итог по классам'!$B160,,,),"ш")</f>
        <v>0</v>
      </c>
      <c r="AC160" s="38">
        <f ca="1">COUNTIF(OFFSET(class10_1,MATCH(AC$1,'10 класс'!$A:$A,0)-7+'Итог по классам'!$B160,,,),"Ф")</f>
        <v>0</v>
      </c>
      <c r="AD160" s="37">
        <f ca="1">COUNTIF(OFFSET(class10_1,MATCH(AD$1,'10 класс'!$A:$A,0)-7+'Итог по классам'!$B160,,,),"р")</f>
        <v>0</v>
      </c>
      <c r="AE160" s="37">
        <f ca="1">COUNTIF(OFFSET(class10_1,MATCH(AE$1,'10 класс'!$A:$A,0)-7+'Итог по классам'!$B160,,,),"ш")</f>
        <v>0</v>
      </c>
      <c r="AF160" s="37">
        <f ca="1">COUNTIF(OFFSET(class10_2,MATCH(AF$1,'10 класс'!$A:$A,0)-7+'Итог по классам'!$B160,,,),"Ф")</f>
        <v>0</v>
      </c>
      <c r="AG160" s="37">
        <f ca="1">COUNTIF(OFFSET(class10_2,MATCH(AG$1,'10 класс'!$A:$A,0)-7+'Итог по классам'!$B160,,,),"р")</f>
        <v>0</v>
      </c>
      <c r="AH160" s="37">
        <f ca="1">COUNTIF(OFFSET(class10_2,MATCH(AH$1,'10 класс'!$A:$A,0)-7+'Итог по классам'!$B160,,,),"ш")</f>
        <v>0</v>
      </c>
      <c r="AI160" s="38">
        <f ca="1">COUNTIF(OFFSET(class10_1,MATCH(AI$1,'10 класс'!$A:$A,0)-7+'Итог по классам'!$B160,,,),"Ф")</f>
        <v>0</v>
      </c>
      <c r="AJ160" s="37">
        <f ca="1">COUNTIF(OFFSET(class10_1,MATCH(AJ$1,'10 класс'!$A:$A,0)-7+'Итог по классам'!$B160,,,),"р")</f>
        <v>0</v>
      </c>
      <c r="AK160" s="37">
        <f ca="1">COUNTIF(OFFSET(class10_1,MATCH(AK$1,'10 класс'!$A:$A,0)-7+'Итог по классам'!$B160,,,),"ш")</f>
        <v>0</v>
      </c>
      <c r="AL160" s="37">
        <f ca="1">COUNTIF(OFFSET(class10_2,MATCH(AL$1,'10 класс'!$A:$A,0)-7+'Итог по классам'!$B160,,,),"Ф")</f>
        <v>0</v>
      </c>
      <c r="AM160" s="37">
        <f ca="1">COUNTIF(OFFSET(class10_2,MATCH(AM$1,'10 класс'!$A:$A,0)-7+'Итог по классам'!$B160,,,),"р")</f>
        <v>0</v>
      </c>
      <c r="AN160" s="37">
        <f ca="1">COUNTIF(OFFSET(class10_2,MATCH(AN$1,'10 класс'!$A:$A,0)-7+'Итог по классам'!$B160,,,),"ш")</f>
        <v>0</v>
      </c>
      <c r="AO160" s="38">
        <f ca="1">COUNTIF(OFFSET(class10_1,MATCH(AO$1,'10 класс'!$A:$A,0)-7+'Итог по классам'!$B160,,,),"Ф")</f>
        <v>0</v>
      </c>
      <c r="AP160" s="37">
        <f ca="1">COUNTIF(OFFSET(class10_1,MATCH(AP$1,'10 класс'!$A:$A,0)-7+'Итог по классам'!$B160,,,),"р")</f>
        <v>0</v>
      </c>
      <c r="AQ160" s="37">
        <f ca="1">COUNTIF(OFFSET(class10_1,MATCH(AQ$1,'10 класс'!$A:$A,0)-7+'Итог по классам'!$B160,,,),"ш")</f>
        <v>0</v>
      </c>
      <c r="AR160" s="37">
        <f ca="1">COUNTIF(OFFSET(class10_2,MATCH(AR$1,'10 класс'!$A:$A,0)-7+'Итог по классам'!$B160,,,),"Ф")</f>
        <v>0</v>
      </c>
      <c r="AS160" s="37">
        <f ca="1">COUNTIF(OFFSET(class10_2,MATCH(AS$1,'10 класс'!$A:$A,0)-7+'Итог по классам'!$B160,,,),"р")</f>
        <v>0</v>
      </c>
      <c r="AT160" s="37">
        <f ca="1">COUNTIF(OFFSET(class10_2,MATCH(AT$1,'10 класс'!$A:$A,0)-7+'Итог по классам'!$B160,,,),"ш")</f>
        <v>0</v>
      </c>
      <c r="AU160" s="38" t="e">
        <f ca="1">COUNTIF(OFFSET(class10_1,MATCH(AU$1,'10 класс'!$A:$A,0)-7+'Итог по классам'!$B160,,,),"Ф")</f>
        <v>#N/A</v>
      </c>
      <c r="AV160" s="37" t="e">
        <f ca="1">COUNTIF(OFFSET(class10_1,MATCH(AV$1,'10 класс'!$A:$A,0)-7+'Итог по классам'!$B160,,,),"р")</f>
        <v>#N/A</v>
      </c>
      <c r="AW160" s="37" t="e">
        <f ca="1">COUNTIF(OFFSET(class10_1,MATCH(AW$1,'10 класс'!$A:$A,0)-7+'Итог по классам'!$B160,,,),"ш")</f>
        <v>#N/A</v>
      </c>
      <c r="AX160" s="37" t="e">
        <f ca="1">COUNTIF(OFFSET(class10_2,MATCH(AX$1,'10 класс'!$A:$A,0)-7+'Итог по классам'!$B160,,,),"Ф")</f>
        <v>#N/A</v>
      </c>
      <c r="AY160" s="37" t="e">
        <f ca="1">COUNTIF(OFFSET(class10_2,MATCH(AY$1,'10 класс'!$A:$A,0)-7+'Итог по классам'!$B160,,,),"р")</f>
        <v>#N/A</v>
      </c>
      <c r="AZ160" s="37" t="e">
        <f ca="1">COUNTIF(OFFSET(class10_2,MATCH(AZ$1,'10 класс'!$A:$A,0)-7+'Итог по классам'!$B160,,,),"ш")</f>
        <v>#N/A</v>
      </c>
      <c r="BA160" s="38" t="e">
        <f ca="1">COUNTIF(OFFSET(class10_1,MATCH(BA$1,'10 класс'!$A:$A,0)-7+'Итог по классам'!$B160,,,),"Ф")</f>
        <v>#N/A</v>
      </c>
      <c r="BB160" s="37" t="e">
        <f ca="1">COUNTIF(OFFSET(class10_1,MATCH(BB$1,'10 класс'!$A:$A,0)-7+'Итог по классам'!$B160,,,),"р")</f>
        <v>#N/A</v>
      </c>
      <c r="BC160" s="37" t="e">
        <f ca="1">COUNTIF(OFFSET(class10_1,MATCH(BC$1,'10 класс'!$A:$A,0)-7+'Итог по классам'!$B160,,,),"ш")</f>
        <v>#N/A</v>
      </c>
      <c r="BD160" s="37" t="e">
        <f ca="1">COUNTIF(OFFSET(class10_2,MATCH(BD$1,'10 класс'!$A:$A,0)-7+'Итог по классам'!$B160,,,),"Ф")</f>
        <v>#N/A</v>
      </c>
      <c r="BE160" s="37" t="e">
        <f ca="1">COUNTIF(OFFSET(class10_2,MATCH(BE$1,'10 класс'!$A:$A,0)-7+'Итог по классам'!$B160,,,),"р")</f>
        <v>#N/A</v>
      </c>
      <c r="BF160" s="37" t="e">
        <f ca="1">COUNTIF(OFFSET(class10_2,MATCH(BF$1,'10 класс'!$A:$A,0)-7+'Итог по классам'!$B160,,,),"ш")</f>
        <v>#N/A</v>
      </c>
      <c r="BG160" s="38" t="e">
        <f ca="1">COUNTIF(OFFSET(class10_1,MATCH(BG$1,'10 класс'!$A:$A,0)-7+'Итог по классам'!$B160,,,),"Ф")</f>
        <v>#N/A</v>
      </c>
      <c r="BH160" s="37" t="e">
        <f ca="1">COUNTIF(OFFSET(class10_1,MATCH(BH$1,'10 класс'!$A:$A,0)-7+'Итог по классам'!$B160,,,),"р")</f>
        <v>#N/A</v>
      </c>
      <c r="BI160" s="37" t="e">
        <f ca="1">COUNTIF(OFFSET(class10_1,MATCH(BI$1,'10 класс'!$A:$A,0)-7+'Итог по классам'!$B160,,,),"ш")</f>
        <v>#N/A</v>
      </c>
      <c r="BJ160" s="37" t="e">
        <f ca="1">COUNTIF(OFFSET(class10_2,MATCH(BJ$1,'10 класс'!$A:$A,0)-7+'Итог по классам'!$B160,,,),"Ф")</f>
        <v>#N/A</v>
      </c>
      <c r="BK160" s="37" t="e">
        <f ca="1">COUNTIF(OFFSET(class10_2,MATCH(BK$1,'10 класс'!$A:$A,0)-7+'Итог по классам'!$B160,,,),"р")</f>
        <v>#N/A</v>
      </c>
      <c r="BL160" s="37" t="e">
        <f ca="1">COUNTIF(OFFSET(class10_2,MATCH(BL$1,'10 класс'!$A:$A,0)-7+'Итог по классам'!$B160,,,),"ш")</f>
        <v>#N/A</v>
      </c>
      <c r="BM160" s="38" t="e">
        <f ca="1">COUNTIF(OFFSET(class10_1,MATCH(BM$1,'10 класс'!$A:$A,0)-7+'Итог по классам'!$B160,,,),"Ф")</f>
        <v>#N/A</v>
      </c>
      <c r="BN160" s="37" t="e">
        <f ca="1">COUNTIF(OFFSET(class10_1,MATCH(BN$1,'10 класс'!$A:$A,0)-7+'Итог по классам'!$B160,,,),"р")</f>
        <v>#N/A</v>
      </c>
      <c r="BO160" s="37" t="e">
        <f ca="1">COUNTIF(OFFSET(class10_1,MATCH(BO$1,'10 класс'!$A:$A,0)-7+'Итог по классам'!$B160,,,),"ш")</f>
        <v>#N/A</v>
      </c>
      <c r="BP160" s="37" t="e">
        <f ca="1">COUNTIF(OFFSET(class10_2,MATCH(BP$1,'10 класс'!$A:$A,0)-7+'Итог по классам'!$B160,,,),"Ф")</f>
        <v>#N/A</v>
      </c>
      <c r="BQ160" s="37" t="e">
        <f ca="1">COUNTIF(OFFSET(class10_2,MATCH(BQ$1,'10 класс'!$A:$A,0)-7+'Итог по классам'!$B160,,,),"р")</f>
        <v>#N/A</v>
      </c>
      <c r="BR160" s="37" t="e">
        <f ca="1">COUNTIF(OFFSET(class10_2,MATCH(BR$1,'10 класс'!$A:$A,0)-7+'Итог по классам'!$B160,,,),"ш")</f>
        <v>#N/A</v>
      </c>
      <c r="BS160" s="38" t="e">
        <f ca="1">COUNTIF(OFFSET(class10_1,MATCH(BS$1,'10 класс'!$A:$A,0)-7+'Итог по классам'!$B160,,,),"Ф")</f>
        <v>#N/A</v>
      </c>
      <c r="BT160" s="37" t="e">
        <f ca="1">COUNTIF(OFFSET(class10_1,MATCH(BT$1,'10 класс'!$A:$A,0)-7+'Итог по классам'!$B160,,,),"р")</f>
        <v>#N/A</v>
      </c>
      <c r="BU160" s="37" t="e">
        <f ca="1">COUNTIF(OFFSET(class10_1,MATCH(BU$1,'10 класс'!$A:$A,0)-7+'Итог по классам'!$B160,,,),"ш")</f>
        <v>#N/A</v>
      </c>
      <c r="BV160" s="37" t="e">
        <f ca="1">COUNTIF(OFFSET(class10_2,MATCH(BV$1,'10 класс'!$A:$A,0)-7+'Итог по классам'!$B160,,,),"Ф")</f>
        <v>#N/A</v>
      </c>
      <c r="BW160" s="37" t="e">
        <f ca="1">COUNTIF(OFFSET(class10_2,MATCH(BW$1,'10 класс'!$A:$A,0)-7+'Итог по классам'!$B160,,,),"р")</f>
        <v>#N/A</v>
      </c>
      <c r="BX160" s="37" t="e">
        <f ca="1">COUNTIF(OFFSET(class10_2,MATCH(BX$1,'10 класс'!$A:$A,0)-7+'Итог по классам'!$B160,,,),"ш")</f>
        <v>#N/A</v>
      </c>
      <c r="BY160" s="38" t="e">
        <f ca="1">COUNTIF(OFFSET(class10_1,MATCH(BY$1,'10 класс'!$A:$A,0)-7+'Итог по классам'!$B160,,,),"Ф")</f>
        <v>#N/A</v>
      </c>
      <c r="BZ160" s="37" t="e">
        <f ca="1">COUNTIF(OFFSET(class10_1,MATCH(BZ$1,'10 класс'!$A:$A,0)-7+'Итог по классам'!$B160,,,),"р")</f>
        <v>#N/A</v>
      </c>
      <c r="CA160" s="37" t="e">
        <f ca="1">COUNTIF(OFFSET(class10_1,MATCH(CA$1,'10 класс'!$A:$A,0)-7+'Итог по классам'!$B160,,,),"ш")</f>
        <v>#N/A</v>
      </c>
      <c r="CB160" s="37" t="e">
        <f ca="1">COUNTIF(OFFSET(class10_2,MATCH(CB$1,'10 класс'!$A:$A,0)-7+'Итог по классам'!$B160,,,),"Ф")</f>
        <v>#N/A</v>
      </c>
      <c r="CC160" s="37" t="e">
        <f ca="1">COUNTIF(OFFSET(class10_2,MATCH(CC$1,'10 класс'!$A:$A,0)-7+'Итог по классам'!$B160,,,),"р")</f>
        <v>#N/A</v>
      </c>
      <c r="CD160" s="37" t="e">
        <f ca="1">COUNTIF(OFFSET(class10_2,MATCH(CD$1,'10 класс'!$A:$A,0)-7+'Итог по классам'!$B160,,,),"ш")</f>
        <v>#N/A</v>
      </c>
      <c r="CE160" s="38" t="e">
        <f ca="1">COUNTIF(OFFSET(class10_1,MATCH(CE$1,'10 класс'!$A:$A,0)-7+'Итог по классам'!$B160,,,),"Ф")</f>
        <v>#N/A</v>
      </c>
      <c r="CF160" s="37" t="e">
        <f ca="1">COUNTIF(OFFSET(class10_1,MATCH(CF$1,'10 класс'!$A:$A,0)-7+'Итог по классам'!$B160,,,),"р")</f>
        <v>#N/A</v>
      </c>
      <c r="CG160" s="37" t="e">
        <f ca="1">COUNTIF(OFFSET(class10_1,MATCH(CG$1,'10 класс'!$A:$A,0)-7+'Итог по классам'!$B160,,,),"ш")</f>
        <v>#N/A</v>
      </c>
      <c r="CH160" s="37" t="e">
        <f ca="1">COUNTIF(OFFSET(class10_2,MATCH(CH$1,'10 класс'!$A:$A,0)-7+'Итог по классам'!$B160,,,),"Ф")</f>
        <v>#N/A</v>
      </c>
      <c r="CI160" s="37" t="e">
        <f ca="1">COUNTIF(OFFSET(class10_2,MATCH(CI$1,'10 класс'!$A:$A,0)-7+'Итог по классам'!$B160,,,),"р")</f>
        <v>#N/A</v>
      </c>
      <c r="CJ160" s="37" t="e">
        <f ca="1">COUNTIF(OFFSET(class10_2,MATCH(CJ$1,'10 класс'!$A:$A,0)-7+'Итог по классам'!$B160,,,),"ш")</f>
        <v>#N/A</v>
      </c>
      <c r="CK160" s="38" t="e">
        <f ca="1">COUNTIF(OFFSET(class10_1,MATCH(CK$1,'10 класс'!$A:$A,0)-7+'Итог по классам'!$B160,,,),"Ф")</f>
        <v>#N/A</v>
      </c>
      <c r="CL160" s="37" t="e">
        <f ca="1">COUNTIF(OFFSET(class10_1,MATCH(CL$1,'10 класс'!$A:$A,0)-7+'Итог по классам'!$B160,,,),"р")</f>
        <v>#N/A</v>
      </c>
      <c r="CM160" s="37" t="e">
        <f ca="1">COUNTIF(OFFSET(class10_1,MATCH(CM$1,'10 класс'!$A:$A,0)-7+'Итог по классам'!$B160,,,),"ш")</f>
        <v>#N/A</v>
      </c>
      <c r="CN160" s="37" t="e">
        <f ca="1">COUNTIF(OFFSET(class10_2,MATCH(CN$1,'10 класс'!$A:$A,0)-7+'Итог по классам'!$B160,,,),"Ф")</f>
        <v>#N/A</v>
      </c>
      <c r="CO160" s="37" t="e">
        <f ca="1">COUNTIF(OFFSET(class10_2,MATCH(CO$1,'10 класс'!$A:$A,0)-7+'Итог по классам'!$B160,,,),"р")</f>
        <v>#N/A</v>
      </c>
      <c r="CP160" s="37" t="e">
        <f ca="1">COUNTIF(OFFSET(class10_2,MATCH(CP$1,'10 класс'!$A:$A,0)-7+'Итог по классам'!$B160,,,),"ш")</f>
        <v>#N/A</v>
      </c>
      <c r="CQ160" s="38" t="e">
        <f ca="1">COUNTIF(OFFSET(class10_1,MATCH(CQ$1,'10 класс'!$A:$A,0)-7+'Итог по классам'!$B160,,,),"Ф")</f>
        <v>#N/A</v>
      </c>
      <c r="CR160" s="37" t="e">
        <f ca="1">COUNTIF(OFFSET(class10_1,MATCH(CR$1,'10 класс'!$A:$A,0)-7+'Итог по классам'!$B160,,,),"р")</f>
        <v>#N/A</v>
      </c>
      <c r="CS160" s="37" t="e">
        <f ca="1">COUNTIF(OFFSET(class10_1,MATCH(CS$1,'10 класс'!$A:$A,0)-7+'Итог по классам'!$B160,,,),"ш")</f>
        <v>#N/A</v>
      </c>
      <c r="CT160" s="37" t="e">
        <f ca="1">COUNTIF(OFFSET(class10_2,MATCH(CT$1,'10 класс'!$A:$A,0)-7+'Итог по классам'!$B160,,,),"Ф")</f>
        <v>#N/A</v>
      </c>
      <c r="CU160" s="37" t="e">
        <f ca="1">COUNTIF(OFFSET(class10_2,MATCH(CU$1,'10 класс'!$A:$A,0)-7+'Итог по классам'!$B160,,,),"р")</f>
        <v>#N/A</v>
      </c>
      <c r="CV160" s="37" t="e">
        <f ca="1">COUNTIF(OFFSET(class10_2,MATCH(CV$1,'10 класс'!$A:$A,0)-7+'Итог по классам'!$B160,,,),"ш")</f>
        <v>#N/A</v>
      </c>
      <c r="CW160" s="38" t="e">
        <f ca="1">COUNTIF(OFFSET(class10_1,MATCH(CW$1,'10 класс'!$A:$A,0)-7+'Итог по классам'!$B160,,,),"Ф")</f>
        <v>#N/A</v>
      </c>
      <c r="CX160" s="37" t="e">
        <f ca="1">COUNTIF(OFFSET(class10_1,MATCH(CX$1,'10 класс'!$A:$A,0)-7+'Итог по классам'!$B160,,,),"р")</f>
        <v>#N/A</v>
      </c>
      <c r="CY160" s="37" t="e">
        <f ca="1">COUNTIF(OFFSET(class10_1,MATCH(CY$1,'10 класс'!$A:$A,0)-7+'Итог по классам'!$B160,,,),"ш")</f>
        <v>#N/A</v>
      </c>
      <c r="CZ160" s="37" t="e">
        <f ca="1">COUNTIF(OFFSET(class10_2,MATCH(CZ$1,'10 класс'!$A:$A,0)-7+'Итог по классам'!$B160,,,),"Ф")</f>
        <v>#N/A</v>
      </c>
      <c r="DA160" s="37" t="e">
        <f ca="1">COUNTIF(OFFSET(class10_2,MATCH(DA$1,'10 класс'!$A:$A,0)-7+'Итог по классам'!$B160,,,),"р")</f>
        <v>#N/A</v>
      </c>
      <c r="DB160" s="37" t="e">
        <f ca="1">COUNTIF(OFFSET(class10_2,MATCH(DB$1,'10 класс'!$A:$A,0)-7+'Итог по классам'!$B160,,,),"ш")</f>
        <v>#N/A</v>
      </c>
      <c r="DC160" s="38" t="e">
        <f ca="1">COUNTIF(OFFSET(class10_1,MATCH(DC$1,'10 класс'!$A:$A,0)-7+'Итог по классам'!$B160,,,),"Ф")</f>
        <v>#N/A</v>
      </c>
      <c r="DD160" s="37" t="e">
        <f ca="1">COUNTIF(OFFSET(class10_1,MATCH(DD$1,'10 класс'!$A:$A,0)-7+'Итог по классам'!$B160,,,),"р")</f>
        <v>#N/A</v>
      </c>
      <c r="DE160" s="37" t="e">
        <f ca="1">COUNTIF(OFFSET(class10_1,MATCH(DE$1,'10 класс'!$A:$A,0)-7+'Итог по классам'!$B160,,,),"ш")</f>
        <v>#N/A</v>
      </c>
      <c r="DF160" s="37" t="e">
        <f ca="1">COUNTIF(OFFSET(class10_2,MATCH(DF$1,'10 класс'!$A:$A,0)-7+'Итог по классам'!$B160,,,),"Ф")</f>
        <v>#N/A</v>
      </c>
      <c r="DG160" s="37" t="e">
        <f ca="1">COUNTIF(OFFSET(class10_2,MATCH(DG$1,'10 класс'!$A:$A,0)-7+'Итог по классам'!$B160,,,),"р")</f>
        <v>#N/A</v>
      </c>
      <c r="DH160" s="37" t="e">
        <f ca="1">COUNTIF(OFFSET(class10_2,MATCH(DH$1,'10 класс'!$A:$A,0)-7+'Итог по классам'!$B160,,,),"ш")</f>
        <v>#N/A</v>
      </c>
      <c r="DI160" s="38" t="e">
        <f ca="1">COUNTIF(OFFSET(class10_1,MATCH(DI$1,'10 класс'!$A:$A,0)-7+'Итог по классам'!$B160,,,),"Ф")</f>
        <v>#N/A</v>
      </c>
      <c r="DJ160" s="37" t="e">
        <f ca="1">COUNTIF(OFFSET(class10_1,MATCH(DJ$1,'10 класс'!$A:$A,0)-7+'Итог по классам'!$B160,,,),"р")</f>
        <v>#N/A</v>
      </c>
      <c r="DK160" s="37" t="e">
        <f ca="1">COUNTIF(OFFSET(class10_1,MATCH(DK$1,'10 класс'!$A:$A,0)-7+'Итог по классам'!$B160,,,),"ш")</f>
        <v>#N/A</v>
      </c>
      <c r="DL160" s="37" t="e">
        <f ca="1">COUNTIF(OFFSET(class10_2,MATCH(DL$1,'10 класс'!$A:$A,0)-7+'Итог по классам'!$B160,,,),"Ф")</f>
        <v>#N/A</v>
      </c>
      <c r="DM160" s="37" t="e">
        <f ca="1">COUNTIF(OFFSET(class10_2,MATCH(DM$1,'10 класс'!$A:$A,0)-7+'Итог по классам'!$B160,,,),"р")</f>
        <v>#N/A</v>
      </c>
      <c r="DN160" s="37" t="e">
        <f ca="1">COUNTIF(OFFSET(class10_2,MATCH(DN$1,'10 класс'!$A:$A,0)-7+'Итог по классам'!$B160,,,),"ш")</f>
        <v>#N/A</v>
      </c>
      <c r="DO160" s="38" t="e">
        <f ca="1">COUNTIF(OFFSET(class10_1,MATCH(DO$1,'10 класс'!$A:$A,0)-7+'Итог по классам'!$B160,,,),"Ф")</f>
        <v>#N/A</v>
      </c>
      <c r="DP160" s="37" t="e">
        <f ca="1">COUNTIF(OFFSET(class10_1,MATCH(DP$1,'10 класс'!$A:$A,0)-7+'Итог по классам'!$B160,,,),"р")</f>
        <v>#N/A</v>
      </c>
      <c r="DQ160" s="37" t="e">
        <f ca="1">COUNTIF(OFFSET(class10_1,MATCH(DQ$1,'10 класс'!$A:$A,0)-7+'Итог по классам'!$B160,,,),"ш")</f>
        <v>#N/A</v>
      </c>
      <c r="DR160" s="37" t="e">
        <f ca="1">COUNTIF(OFFSET(class10_2,MATCH(DR$1,'10 класс'!$A:$A,0)-7+'Итог по классам'!$B160,,,),"Ф")</f>
        <v>#N/A</v>
      </c>
      <c r="DS160" s="37" t="e">
        <f ca="1">COUNTIF(OFFSET(class10_2,MATCH(DS$1,'10 класс'!$A:$A,0)-7+'Итог по классам'!$B160,,,),"р")</f>
        <v>#N/A</v>
      </c>
      <c r="DT160" s="37" t="e">
        <f ca="1">COUNTIF(OFFSET(class10_2,MATCH(DT$1,'10 класс'!$A:$A,0)-7+'Итог по классам'!$B160,,,),"ш")</f>
        <v>#N/A</v>
      </c>
      <c r="DU160" s="38" t="e">
        <f ca="1">COUNTIF(OFFSET(class10_1,MATCH(DU$1,'10 класс'!$A:$A,0)-7+'Итог по классам'!$B160,,,),"Ф")</f>
        <v>#N/A</v>
      </c>
      <c r="DV160" s="37" t="e">
        <f ca="1">COUNTIF(OFFSET(class10_1,MATCH(DV$1,'10 класс'!$A:$A,0)-7+'Итог по классам'!$B160,,,),"р")</f>
        <v>#N/A</v>
      </c>
      <c r="DW160" s="37" t="e">
        <f ca="1">COUNTIF(OFFSET(class10_1,MATCH(DW$1,'10 класс'!$A:$A,0)-7+'Итог по классам'!$B160,,,),"ш")</f>
        <v>#N/A</v>
      </c>
      <c r="DX160" s="37" t="e">
        <f ca="1">COUNTIF(OFFSET(class10_2,MATCH(DX$1,'10 класс'!$A:$A,0)-7+'Итог по классам'!$B160,,,),"Ф")</f>
        <v>#N/A</v>
      </c>
      <c r="DY160" s="37" t="e">
        <f ca="1">COUNTIF(OFFSET(class10_2,MATCH(DY$1,'10 класс'!$A:$A,0)-7+'Итог по классам'!$B160,,,),"р")</f>
        <v>#N/A</v>
      </c>
      <c r="DZ160" s="37" t="e">
        <f ca="1">COUNTIF(OFFSET(class10_2,MATCH(DZ$1,'10 класс'!$A:$A,0)-7+'Итог по классам'!$B160,,,),"ш")</f>
        <v>#N/A</v>
      </c>
      <c r="EA160" s="38" t="e">
        <f ca="1">COUNTIF(OFFSET(class10_1,MATCH(EA$1,'10 класс'!$A:$A,0)-7+'Итог по классам'!$B160,,,),"Ф")</f>
        <v>#N/A</v>
      </c>
      <c r="EB160" s="37" t="e">
        <f ca="1">COUNTIF(OFFSET(class10_1,MATCH(EB$1,'10 класс'!$A:$A,0)-7+'Итог по классам'!$B160,,,),"р")</f>
        <v>#N/A</v>
      </c>
      <c r="EC160" s="37" t="e">
        <f ca="1">COUNTIF(OFFSET(class10_1,MATCH(EC$1,'10 класс'!$A:$A,0)-7+'Итог по классам'!$B160,,,),"ш")</f>
        <v>#N/A</v>
      </c>
      <c r="ED160" s="37" t="e">
        <f ca="1">COUNTIF(OFFSET(class10_2,MATCH(ED$1,'10 класс'!$A:$A,0)-7+'Итог по классам'!$B160,,,),"Ф")</f>
        <v>#N/A</v>
      </c>
      <c r="EE160" s="37" t="e">
        <f ca="1">COUNTIF(OFFSET(class10_2,MATCH(EE$1,'10 класс'!$A:$A,0)-7+'Итог по классам'!$B160,,,),"р")</f>
        <v>#N/A</v>
      </c>
      <c r="EF160" s="37" t="e">
        <f ca="1">COUNTIF(OFFSET(class10_2,MATCH(EF$1,'10 класс'!$A:$A,0)-7+'Итог по классам'!$B160,,,),"ш")</f>
        <v>#N/A</v>
      </c>
      <c r="EG160" s="38" t="e">
        <f ca="1">COUNTIF(OFFSET(class10_1,MATCH(EG$1,'10 класс'!$A:$A,0)-7+'Итог по классам'!$B160,,,),"Ф")</f>
        <v>#N/A</v>
      </c>
      <c r="EH160" s="37" t="e">
        <f ca="1">COUNTIF(OFFSET(class10_1,MATCH(EH$1,'10 класс'!$A:$A,0)-7+'Итог по классам'!$B160,,,),"р")</f>
        <v>#N/A</v>
      </c>
      <c r="EI160" s="37" t="e">
        <f ca="1">COUNTIF(OFFSET(class10_1,MATCH(EI$1,'10 класс'!$A:$A,0)-7+'Итог по классам'!$B160,,,),"ш")</f>
        <v>#N/A</v>
      </c>
      <c r="EJ160" s="37" t="e">
        <f ca="1">COUNTIF(OFFSET(class10_2,MATCH(EJ$1,'10 класс'!$A:$A,0)-7+'Итог по классам'!$B160,,,),"Ф")</f>
        <v>#N/A</v>
      </c>
      <c r="EK160" s="37" t="e">
        <f ca="1">COUNTIF(OFFSET(class10_2,MATCH(EK$1,'10 класс'!$A:$A,0)-7+'Итог по классам'!$B160,,,),"р")</f>
        <v>#N/A</v>
      </c>
      <c r="EL160" s="37" t="e">
        <f ca="1">COUNTIF(OFFSET(class10_2,MATCH(EL$1,'10 класс'!$A:$A,0)-7+'Итог по классам'!$B160,,,),"ш")</f>
        <v>#N/A</v>
      </c>
      <c r="EM160" s="38" t="e">
        <f ca="1">COUNTIF(OFFSET(class10_1,MATCH(EM$1,'10 класс'!$A:$A,0)-7+'Итог по классам'!$B160,,,),"Ф")</f>
        <v>#N/A</v>
      </c>
      <c r="EN160" s="37" t="e">
        <f ca="1">COUNTIF(OFFSET(class10_1,MATCH(EN$1,'10 класс'!$A:$A,0)-7+'Итог по классам'!$B160,,,),"р")</f>
        <v>#N/A</v>
      </c>
      <c r="EO160" s="37" t="e">
        <f ca="1">COUNTIF(OFFSET(class10_1,MATCH(EO$1,'10 класс'!$A:$A,0)-7+'Итог по классам'!$B160,,,),"ш")</f>
        <v>#N/A</v>
      </c>
      <c r="EP160" s="37" t="e">
        <f ca="1">COUNTIF(OFFSET(class10_2,MATCH(EP$1,'10 класс'!$A:$A,0)-7+'Итог по классам'!$B160,,,),"Ф")</f>
        <v>#N/A</v>
      </c>
      <c r="EQ160" s="37" t="e">
        <f ca="1">COUNTIF(OFFSET(class10_2,MATCH(EQ$1,'10 класс'!$A:$A,0)-7+'Итог по классам'!$B160,,,),"р")</f>
        <v>#N/A</v>
      </c>
      <c r="ER160" s="37" t="e">
        <f ca="1">COUNTIF(OFFSET(class10_2,MATCH(ER$1,'10 класс'!$A:$A,0)-7+'Итог по классам'!$B160,,,),"ш")</f>
        <v>#N/A</v>
      </c>
      <c r="ES160" s="38" t="e">
        <f ca="1">COUNTIF(OFFSET(class10_1,MATCH(ES$1,'10 класс'!$A:$A,0)-7+'Итог по классам'!$B160,,,),"Ф")</f>
        <v>#N/A</v>
      </c>
      <c r="ET160" s="37" t="e">
        <f ca="1">COUNTIF(OFFSET(class10_1,MATCH(ET$1,'10 класс'!$A:$A,0)-7+'Итог по классам'!$B160,,,),"р")</f>
        <v>#N/A</v>
      </c>
      <c r="EU160" s="37" t="e">
        <f ca="1">COUNTIF(OFFSET(class10_1,MATCH(EU$1,'10 класс'!$A:$A,0)-7+'Итог по классам'!$B160,,,),"ш")</f>
        <v>#N/A</v>
      </c>
      <c r="EV160" s="37" t="e">
        <f ca="1">COUNTIF(OFFSET(class10_2,MATCH(EV$1,'10 класс'!$A:$A,0)-7+'Итог по классам'!$B160,,,),"Ф")</f>
        <v>#N/A</v>
      </c>
      <c r="EW160" s="37" t="e">
        <f ca="1">COUNTIF(OFFSET(class10_2,MATCH(EW$1,'10 класс'!$A:$A,0)-7+'Итог по классам'!$B160,,,),"р")</f>
        <v>#N/A</v>
      </c>
      <c r="EX160" s="37" t="e">
        <f ca="1">COUNTIF(OFFSET(class10_2,MATCH(EX$1,'10 класс'!$A:$A,0)-7+'Итог по классам'!$B160,,,),"ш")</f>
        <v>#N/A</v>
      </c>
      <c r="EY160" s="38" t="e">
        <f ca="1">COUNTIF(OFFSET(class10_1,MATCH(EY$1,'10 класс'!$A:$A,0)-7+'Итог по классам'!$B160,,,),"Ф")</f>
        <v>#N/A</v>
      </c>
      <c r="EZ160" s="37" t="e">
        <f ca="1">COUNTIF(OFFSET(class10_1,MATCH(EZ$1,'10 класс'!$A:$A,0)-7+'Итог по классам'!$B160,,,),"р")</f>
        <v>#N/A</v>
      </c>
      <c r="FA160" s="37" t="e">
        <f ca="1">COUNTIF(OFFSET(class10_1,MATCH(FA$1,'10 класс'!$A:$A,0)-7+'Итог по классам'!$B160,,,),"ш")</f>
        <v>#N/A</v>
      </c>
      <c r="FB160" s="37" t="e">
        <f ca="1">COUNTIF(OFFSET(class10_2,MATCH(FB$1,'10 класс'!$A:$A,0)-7+'Итог по классам'!$B160,,,),"Ф")</f>
        <v>#N/A</v>
      </c>
      <c r="FC160" s="37" t="e">
        <f ca="1">COUNTIF(OFFSET(class10_2,MATCH(FC$1,'10 класс'!$A:$A,0)-7+'Итог по классам'!$B160,,,),"р")</f>
        <v>#N/A</v>
      </c>
      <c r="FD160" s="37" t="e">
        <f ca="1">COUNTIF(OFFSET(class10_2,MATCH(FD$1,'10 класс'!$A:$A,0)-7+'Итог по классам'!$B160,,,),"ш")</f>
        <v>#N/A</v>
      </c>
      <c r="FE160" s="38" t="e">
        <f ca="1">COUNTIF(OFFSET(class10_1,MATCH(FE$1,'10 класс'!$A:$A,0)-7+'Итог по классам'!$B160,,,),"Ф")</f>
        <v>#N/A</v>
      </c>
      <c r="FF160" s="37" t="e">
        <f ca="1">COUNTIF(OFFSET(class10_1,MATCH(FF$1,'10 класс'!$A:$A,0)-7+'Итог по классам'!$B160,,,),"р")</f>
        <v>#N/A</v>
      </c>
      <c r="FG160" s="37" t="e">
        <f ca="1">COUNTIF(OFFSET(class10_1,MATCH(FG$1,'10 класс'!$A:$A,0)-7+'Итог по классам'!$B160,,,),"ш")</f>
        <v>#N/A</v>
      </c>
      <c r="FH160" s="37" t="e">
        <f ca="1">COUNTIF(OFFSET(class10_2,MATCH(FH$1,'10 класс'!$A:$A,0)-7+'Итог по классам'!$B160,,,),"Ф")</f>
        <v>#N/A</v>
      </c>
      <c r="FI160" s="37" t="e">
        <f ca="1">COUNTIF(OFFSET(class10_2,MATCH(FI$1,'10 класс'!$A:$A,0)-7+'Итог по классам'!$B160,,,),"р")</f>
        <v>#N/A</v>
      </c>
      <c r="FJ160" s="37" t="e">
        <f ca="1">COUNTIF(OFFSET(class10_2,MATCH(FJ$1,'10 класс'!$A:$A,0)-7+'Итог по классам'!$B160,,,),"ш")</f>
        <v>#N/A</v>
      </c>
      <c r="FK160" s="38" t="e">
        <f ca="1">COUNTIF(OFFSET(class10_1,MATCH(FK$1,'10 класс'!$A:$A,0)-7+'Итог по классам'!$B160,,,),"Ф")</f>
        <v>#N/A</v>
      </c>
      <c r="FL160" s="37" t="e">
        <f ca="1">COUNTIF(OFFSET(class10_1,MATCH(FL$1,'10 класс'!$A:$A,0)-7+'Итог по классам'!$B160,,,),"р")</f>
        <v>#N/A</v>
      </c>
      <c r="FM160" s="37" t="e">
        <f ca="1">COUNTIF(OFFSET(class10_1,MATCH(FM$1,'10 класс'!$A:$A,0)-7+'Итог по классам'!$B160,,,),"ш")</f>
        <v>#N/A</v>
      </c>
      <c r="FN160" s="37" t="e">
        <f ca="1">COUNTIF(OFFSET(class10_2,MATCH(FN$1,'10 класс'!$A:$A,0)-7+'Итог по классам'!$B160,,,),"Ф")</f>
        <v>#N/A</v>
      </c>
      <c r="FO160" s="37" t="e">
        <f ca="1">COUNTIF(OFFSET(class10_2,MATCH(FO$1,'10 класс'!$A:$A,0)-7+'Итог по классам'!$B160,,,),"р")</f>
        <v>#N/A</v>
      </c>
      <c r="FP160" s="37" t="e">
        <f ca="1">COUNTIF(OFFSET(class10_2,MATCH(FP$1,'10 класс'!$A:$A,0)-7+'Итог по классам'!$B160,,,),"ш")</f>
        <v>#N/A</v>
      </c>
      <c r="FQ160" s="38" t="e">
        <f ca="1">COUNTIF(OFFSET(class10_1,MATCH(FQ$1,'10 класс'!$A:$A,0)-7+'Итог по классам'!$B160,,,),"Ф")</f>
        <v>#N/A</v>
      </c>
      <c r="FR160" s="37" t="e">
        <f ca="1">COUNTIF(OFFSET(class10_1,MATCH(FR$1,'10 класс'!$A:$A,0)-7+'Итог по классам'!$B160,,,),"р")</f>
        <v>#N/A</v>
      </c>
      <c r="FS160" s="37" t="e">
        <f ca="1">COUNTIF(OFFSET(class10_1,MATCH(FS$1,'10 класс'!$A:$A,0)-7+'Итог по классам'!$B160,,,),"ш")</f>
        <v>#N/A</v>
      </c>
      <c r="FT160" s="37" t="e">
        <f ca="1">COUNTIF(OFFSET(class10_2,MATCH(FT$1,'10 класс'!$A:$A,0)-7+'Итог по классам'!$B160,,,),"Ф")</f>
        <v>#N/A</v>
      </c>
      <c r="FU160" s="37" t="e">
        <f ca="1">COUNTIF(OFFSET(class10_2,MATCH(FU$1,'10 класс'!$A:$A,0)-7+'Итог по классам'!$B160,,,),"р")</f>
        <v>#N/A</v>
      </c>
      <c r="FV160" s="37" t="e">
        <f ca="1">COUNTIF(OFFSET(class10_2,MATCH(FV$1,'10 класс'!$A:$A,0)-7+'Итог по классам'!$B160,,,),"ш")</f>
        <v>#N/A</v>
      </c>
      <c r="FW160" s="38" t="e">
        <f ca="1">COUNTIF(OFFSET(class10_1,MATCH(FW$1,'10 класс'!$A:$A,0)-7+'Итог по классам'!$B160,,,),"Ф")</f>
        <v>#N/A</v>
      </c>
      <c r="FX160" s="37" t="e">
        <f ca="1">COUNTIF(OFFSET(class10_1,MATCH(FX$1,'10 класс'!$A:$A,0)-7+'Итог по классам'!$B160,,,),"р")</f>
        <v>#N/A</v>
      </c>
      <c r="FY160" s="37" t="e">
        <f ca="1">COUNTIF(OFFSET(class10_1,MATCH(FY$1,'10 класс'!$A:$A,0)-7+'Итог по классам'!$B160,,,),"ш")</f>
        <v>#N/A</v>
      </c>
      <c r="FZ160" s="37" t="e">
        <f ca="1">COUNTIF(OFFSET(class10_2,MATCH(FZ$1,'10 класс'!$A:$A,0)-7+'Итог по классам'!$B160,,,),"Ф")</f>
        <v>#N/A</v>
      </c>
      <c r="GA160" s="37" t="e">
        <f ca="1">COUNTIF(OFFSET(class10_2,MATCH(GA$1,'10 класс'!$A:$A,0)-7+'Итог по классам'!$B160,,,),"р")</f>
        <v>#N/A</v>
      </c>
      <c r="GB160" s="37" t="e">
        <f ca="1">COUNTIF(OFFSET(class10_2,MATCH(GB$1,'10 класс'!$A:$A,0)-7+'Итог по классам'!$B160,,,),"ш")</f>
        <v>#N/A</v>
      </c>
      <c r="GC160" s="38" t="e">
        <f ca="1">COUNTIF(OFFSET(class10_1,MATCH(GC$1,'10 класс'!$A:$A,0)-7+'Итог по классам'!$B160,,,),"Ф")</f>
        <v>#N/A</v>
      </c>
      <c r="GD160" s="37" t="e">
        <f ca="1">COUNTIF(OFFSET(class10_1,MATCH(GD$1,'10 класс'!$A:$A,0)-7+'Итог по классам'!$B160,,,),"р")</f>
        <v>#N/A</v>
      </c>
      <c r="GE160" s="37" t="e">
        <f ca="1">COUNTIF(OFFSET(class10_1,MATCH(GE$1,'10 класс'!$A:$A,0)-7+'Итог по классам'!$B160,,,),"ш")</f>
        <v>#N/A</v>
      </c>
      <c r="GF160" s="37" t="e">
        <f ca="1">COUNTIF(OFFSET(class10_2,MATCH(GF$1,'10 класс'!$A:$A,0)-7+'Итог по классам'!$B160,,,),"Ф")</f>
        <v>#N/A</v>
      </c>
      <c r="GG160" s="37" t="e">
        <f ca="1">COUNTIF(OFFSET(class10_2,MATCH(GG$1,'10 класс'!$A:$A,0)-7+'Итог по классам'!$B160,,,),"р")</f>
        <v>#N/A</v>
      </c>
      <c r="GH160" s="37" t="e">
        <f ca="1">COUNTIF(OFFSET(class10_2,MATCH(GH$1,'10 класс'!$A:$A,0)-7+'Итог по классам'!$B160,,,),"ш")</f>
        <v>#N/A</v>
      </c>
      <c r="GI160" s="38" t="e">
        <f ca="1">COUNTIF(OFFSET(class10_1,MATCH(GI$1,'10 класс'!$A:$A,0)-7+'Итог по классам'!$B160,,,),"Ф")</f>
        <v>#N/A</v>
      </c>
      <c r="GJ160" s="37" t="e">
        <f ca="1">COUNTIF(OFFSET(class10_1,MATCH(GJ$1,'10 класс'!$A:$A,0)-7+'Итог по классам'!$B160,,,),"р")</f>
        <v>#N/A</v>
      </c>
      <c r="GK160" s="37" t="e">
        <f ca="1">COUNTIF(OFFSET(class10_1,MATCH(GK$1,'10 класс'!$A:$A,0)-7+'Итог по классам'!$B160,,,),"ш")</f>
        <v>#N/A</v>
      </c>
      <c r="GL160" s="37" t="e">
        <f ca="1">COUNTIF(OFFSET(class10_2,MATCH(GL$1,'10 класс'!$A:$A,0)-7+'Итог по классам'!$B160,,,),"Ф")</f>
        <v>#N/A</v>
      </c>
      <c r="GM160" s="37" t="e">
        <f ca="1">COUNTIF(OFFSET(class10_2,MATCH(GM$1,'10 класс'!$A:$A,0)-7+'Итог по классам'!$B160,,,),"р")</f>
        <v>#N/A</v>
      </c>
      <c r="GN160" s="37" t="e">
        <f ca="1">COUNTIF(OFFSET(class10_2,MATCH(GN$1,'10 класс'!$A:$A,0)-7+'Итог по классам'!$B160,,,),"ш")</f>
        <v>#N/A</v>
      </c>
      <c r="GO160" s="38" t="e">
        <f ca="1">COUNTIF(OFFSET(class10_1,MATCH(GO$1,'10 класс'!$A:$A,0)-7+'Итог по классам'!$B160,,,),"Ф")</f>
        <v>#N/A</v>
      </c>
      <c r="GP160" s="37" t="e">
        <f ca="1">COUNTIF(OFFSET(class10_1,MATCH(GP$1,'10 класс'!$A:$A,0)-7+'Итог по классам'!$B160,,,),"р")</f>
        <v>#N/A</v>
      </c>
      <c r="GQ160" s="37" t="e">
        <f ca="1">COUNTIF(OFFSET(class10_1,MATCH(GQ$1,'10 класс'!$A:$A,0)-7+'Итог по классам'!$B160,,,),"ш")</f>
        <v>#N/A</v>
      </c>
      <c r="GR160" s="37" t="e">
        <f ca="1">COUNTIF(OFFSET(class10_2,MATCH(GR$1,'10 класс'!$A:$A,0)-7+'Итог по классам'!$B160,,,),"Ф")</f>
        <v>#N/A</v>
      </c>
      <c r="GS160" s="37" t="e">
        <f ca="1">COUNTIF(OFFSET(class10_2,MATCH(GS$1,'10 класс'!$A:$A,0)-7+'Итог по классам'!$B160,,,),"р")</f>
        <v>#N/A</v>
      </c>
      <c r="GT160" s="37" t="e">
        <f ca="1">COUNTIF(OFFSET(class10_2,MATCH(GT$1,'10 класс'!$A:$A,0)-7+'Итог по классам'!$B160,,,),"ш")</f>
        <v>#N/A</v>
      </c>
      <c r="GU160" s="38" t="e">
        <f ca="1">COUNTIF(OFFSET(class10_1,MATCH(GU$1,'10 класс'!$A:$A,0)-7+'Итог по классам'!$B160,,,),"Ф")</f>
        <v>#N/A</v>
      </c>
      <c r="GV160" s="37" t="e">
        <f ca="1">COUNTIF(OFFSET(class10_1,MATCH(GV$1,'10 класс'!$A:$A,0)-7+'Итог по классам'!$B160,,,),"р")</f>
        <v>#N/A</v>
      </c>
      <c r="GW160" s="37" t="e">
        <f ca="1">COUNTIF(OFFSET(class10_1,MATCH(GW$1,'10 класс'!$A:$A,0)-7+'Итог по классам'!$B160,,,),"ш")</f>
        <v>#N/A</v>
      </c>
      <c r="GX160" s="37" t="e">
        <f ca="1">COUNTIF(OFFSET(class10_2,MATCH(GX$1,'10 класс'!$A:$A,0)-7+'Итог по классам'!$B160,,,),"Ф")</f>
        <v>#N/A</v>
      </c>
      <c r="GY160" s="37" t="e">
        <f ca="1">COUNTIF(OFFSET(class10_2,MATCH(GY$1,'10 класс'!$A:$A,0)-7+'Итог по классам'!$B160,,,),"р")</f>
        <v>#N/A</v>
      </c>
      <c r="GZ160" s="37" t="e">
        <f ca="1">COUNTIF(OFFSET(class10_2,MATCH(GZ$1,'10 класс'!$A:$A,0)-7+'Итог по классам'!$B160,,,),"ш")</f>
        <v>#N/A</v>
      </c>
      <c r="HA160" s="38" t="e">
        <f ca="1">COUNTIF(OFFSET(class10_1,MATCH(HA$1,'10 класс'!$A:$A,0)-7+'Итог по классам'!$B160,,,),"Ф")</f>
        <v>#N/A</v>
      </c>
      <c r="HB160" s="37" t="e">
        <f ca="1">COUNTIF(OFFSET(class10_1,MATCH(HB$1,'10 класс'!$A:$A,0)-7+'Итог по классам'!$B160,,,),"р")</f>
        <v>#N/A</v>
      </c>
      <c r="HC160" s="37" t="e">
        <f ca="1">COUNTIF(OFFSET(class10_1,MATCH(HC$1,'10 класс'!$A:$A,0)-7+'Итог по классам'!$B160,,,),"ш")</f>
        <v>#N/A</v>
      </c>
      <c r="HD160" s="37" t="e">
        <f ca="1">COUNTIF(OFFSET(class10_2,MATCH(HD$1,'10 класс'!$A:$A,0)-7+'Итог по классам'!$B160,,,),"Ф")</f>
        <v>#N/A</v>
      </c>
      <c r="HE160" s="37" t="e">
        <f ca="1">COUNTIF(OFFSET(class10_2,MATCH(HE$1,'10 класс'!$A:$A,0)-7+'Итог по классам'!$B160,,,),"р")</f>
        <v>#N/A</v>
      </c>
      <c r="HF160" s="37" t="e">
        <f ca="1">COUNTIF(OFFSET(class10_2,MATCH(HF$1,'10 класс'!$A:$A,0)-7+'Итог по классам'!$B160,,,),"ш")</f>
        <v>#N/A</v>
      </c>
      <c r="HG160" s="38" t="e">
        <f ca="1">COUNTIF(OFFSET(class10_1,MATCH(HG$1,'10 класс'!$A:$A,0)-7+'Итог по классам'!$B160,,,),"Ф")</f>
        <v>#N/A</v>
      </c>
      <c r="HH160" s="37" t="e">
        <f ca="1">COUNTIF(OFFSET(class10_1,MATCH(HH$1,'10 класс'!$A:$A,0)-7+'Итог по классам'!$B160,,,),"р")</f>
        <v>#N/A</v>
      </c>
      <c r="HI160" s="37" t="e">
        <f ca="1">COUNTIF(OFFSET(class10_1,MATCH(HI$1,'10 класс'!$A:$A,0)-7+'Итог по классам'!$B160,,,),"ш")</f>
        <v>#N/A</v>
      </c>
      <c r="HJ160" s="37" t="e">
        <f ca="1">COUNTIF(OFFSET(class10_2,MATCH(HJ$1,'10 класс'!$A:$A,0)-7+'Итог по классам'!$B160,,,),"Ф")</f>
        <v>#N/A</v>
      </c>
      <c r="HK160" s="37" t="e">
        <f ca="1">COUNTIF(OFFSET(class10_2,MATCH(HK$1,'10 класс'!$A:$A,0)-7+'Итог по классам'!$B160,,,),"р")</f>
        <v>#N/A</v>
      </c>
      <c r="HL160" s="37" t="e">
        <f ca="1">COUNTIF(OFFSET(class10_2,MATCH(HL$1,'10 класс'!$A:$A,0)-7+'Итог по классам'!$B160,,,),"ш")</f>
        <v>#N/A</v>
      </c>
      <c r="HM160" s="38" t="e">
        <f ca="1">COUNTIF(OFFSET(class10_1,MATCH(HM$1,'10 класс'!$A:$A,0)-7+'Итог по классам'!$B160,,,),"Ф")</f>
        <v>#N/A</v>
      </c>
      <c r="HN160" s="37" t="e">
        <f ca="1">COUNTIF(OFFSET(class10_1,MATCH(HN$1,'10 класс'!$A:$A,0)-7+'Итог по классам'!$B160,,,),"р")</f>
        <v>#N/A</v>
      </c>
      <c r="HO160" s="37" t="e">
        <f ca="1">COUNTIF(OFFSET(class10_1,MATCH(HO$1,'10 класс'!$A:$A,0)-7+'Итог по классам'!$B160,,,),"ш")</f>
        <v>#N/A</v>
      </c>
      <c r="HP160" s="37" t="e">
        <f ca="1">COUNTIF(OFFSET(class10_2,MATCH(HP$1,'10 класс'!$A:$A,0)-7+'Итог по классам'!$B160,,,),"Ф")</f>
        <v>#N/A</v>
      </c>
      <c r="HQ160" s="37" t="e">
        <f ca="1">COUNTIF(OFFSET(class10_2,MATCH(HQ$1,'10 класс'!$A:$A,0)-7+'Итог по классам'!$B160,,,),"р")</f>
        <v>#N/A</v>
      </c>
      <c r="HR160" s="37" t="e">
        <f ca="1">COUNTIF(OFFSET(class10_2,MATCH(HR$1,'10 класс'!$A:$A,0)-7+'Итог по классам'!$B160,,,),"ш")</f>
        <v>#N/A</v>
      </c>
      <c r="HS160" s="38" t="e">
        <f ca="1">COUNTIF(OFFSET(class10_1,MATCH(HS$1,'10 класс'!$A:$A,0)-7+'Итог по классам'!$B160,,,),"Ф")</f>
        <v>#N/A</v>
      </c>
      <c r="HT160" s="37" t="e">
        <f ca="1">COUNTIF(OFFSET(class10_1,MATCH(HT$1,'10 класс'!$A:$A,0)-7+'Итог по классам'!$B160,,,),"р")</f>
        <v>#N/A</v>
      </c>
      <c r="HU160" s="37" t="e">
        <f ca="1">COUNTIF(OFFSET(class10_1,MATCH(HU$1,'10 класс'!$A:$A,0)-7+'Итог по классам'!$B160,,,),"ш")</f>
        <v>#N/A</v>
      </c>
      <c r="HV160" s="37" t="e">
        <f ca="1">COUNTIF(OFFSET(class10_2,MATCH(HV$1,'10 класс'!$A:$A,0)-7+'Итог по классам'!$B160,,,),"Ф")</f>
        <v>#N/A</v>
      </c>
      <c r="HW160" s="37" t="e">
        <f ca="1">COUNTIF(OFFSET(class10_2,MATCH(HW$1,'10 класс'!$A:$A,0)-7+'Итог по классам'!$B160,,,),"р")</f>
        <v>#N/A</v>
      </c>
      <c r="HX160" s="37" t="e">
        <f ca="1">COUNTIF(OFFSET(class10_2,MATCH(HX$1,'10 класс'!$A:$A,0)-7+'Итог по классам'!$B160,,,),"ш")</f>
        <v>#N/A</v>
      </c>
      <c r="HY160" s="38" t="e">
        <f ca="1">COUNTIF(OFFSET(class10_1,MATCH(HY$1,'10 класс'!$A:$A,0)-7+'Итог по классам'!$B160,,,),"Ф")</f>
        <v>#N/A</v>
      </c>
      <c r="HZ160" s="37" t="e">
        <f ca="1">COUNTIF(OFFSET(class10_1,MATCH(HZ$1,'10 класс'!$A:$A,0)-7+'Итог по классам'!$B160,,,),"р")</f>
        <v>#N/A</v>
      </c>
      <c r="IA160" s="37" t="e">
        <f ca="1">COUNTIF(OFFSET(class10_1,MATCH(IA$1,'10 класс'!$A:$A,0)-7+'Итог по классам'!$B160,,,),"ш")</f>
        <v>#N/A</v>
      </c>
      <c r="IB160" s="37" t="e">
        <f ca="1">COUNTIF(OFFSET(class10_2,MATCH(IB$1,'10 класс'!$A:$A,0)-7+'Итог по классам'!$B160,,,),"Ф")</f>
        <v>#N/A</v>
      </c>
      <c r="IC160" s="37" t="e">
        <f ca="1">COUNTIF(OFFSET(class10_2,MATCH(IC$1,'10 класс'!$A:$A,0)-7+'Итог по классам'!$B160,,,),"р")</f>
        <v>#N/A</v>
      </c>
      <c r="ID160" s="37" t="e">
        <f ca="1">COUNTIF(OFFSET(class10_2,MATCH(ID$1,'10 класс'!$A:$A,0)-7+'Итог по классам'!$B160,,,),"ш")</f>
        <v>#N/A</v>
      </c>
      <c r="IE160" s="38" t="e">
        <f ca="1">COUNTIF(OFFSET(class10_1,MATCH(IE$1,'10 класс'!$A:$A,0)-7+'Итог по классам'!$B160,,,),"Ф")</f>
        <v>#N/A</v>
      </c>
      <c r="IF160" s="37" t="e">
        <f ca="1">COUNTIF(OFFSET(class10_1,MATCH(IF$1,'10 класс'!$A:$A,0)-7+'Итог по классам'!$B160,,,),"р")</f>
        <v>#N/A</v>
      </c>
      <c r="IG160" s="37" t="e">
        <f ca="1">COUNTIF(OFFSET(class10_1,MATCH(IG$1,'10 класс'!$A:$A,0)-7+'Итог по классам'!$B160,,,),"ш")</f>
        <v>#N/A</v>
      </c>
      <c r="IH160" s="37" t="e">
        <f ca="1">COUNTIF(OFFSET(class10_2,MATCH(IH$1,'10 класс'!$A:$A,0)-7+'Итог по классам'!$B160,,,),"Ф")</f>
        <v>#N/A</v>
      </c>
      <c r="II160" s="37" t="e">
        <f ca="1">COUNTIF(OFFSET(class10_2,MATCH(II$1,'10 класс'!$A:$A,0)-7+'Итог по классам'!$B160,,,),"р")</f>
        <v>#N/A</v>
      </c>
      <c r="IJ160" s="37" t="e">
        <f ca="1">COUNTIF(OFFSET(class10_2,MATCH(IJ$1,'10 класс'!$A:$A,0)-7+'Итог по классам'!$B160,,,),"ш")</f>
        <v>#N/A</v>
      </c>
      <c r="IK160" s="38" t="e">
        <f ca="1">COUNTIF(OFFSET(class10_1,MATCH(IK$1,'10 класс'!$A:$A,0)-7+'Итог по классам'!$B160,,,),"Ф")</f>
        <v>#N/A</v>
      </c>
      <c r="IL160" s="37" t="e">
        <f ca="1">COUNTIF(OFFSET(class10_1,MATCH(IL$1,'10 класс'!$A:$A,0)-7+'Итог по классам'!$B160,,,),"р")</f>
        <v>#N/A</v>
      </c>
      <c r="IM160" s="37" t="e">
        <f ca="1">COUNTIF(OFFSET(class10_1,MATCH(IM$1,'10 класс'!$A:$A,0)-7+'Итог по классам'!$B160,,,),"ш")</f>
        <v>#N/A</v>
      </c>
      <c r="IN160" s="37" t="e">
        <f ca="1">COUNTIF(OFFSET(class10_2,MATCH(IN$1,'10 класс'!$A:$A,0)-7+'Итог по классам'!$B160,,,),"Ф")</f>
        <v>#N/A</v>
      </c>
      <c r="IO160" s="37" t="e">
        <f ca="1">COUNTIF(OFFSET(class10_2,MATCH(IO$1,'10 класс'!$A:$A,0)-7+'Итог по классам'!$B160,,,),"р")</f>
        <v>#N/A</v>
      </c>
      <c r="IP160" s="37" t="e">
        <f ca="1">COUNTIF(OFFSET(class10_2,MATCH(IP$1,'10 класс'!$A:$A,0)-7+'Итог по классам'!$B160,,,),"ш")</f>
        <v>#N/A</v>
      </c>
      <c r="IQ160" s="38" t="e">
        <f ca="1">COUNTIF(OFFSET(class10_1,MATCH(IQ$1,'10 класс'!$A:$A,0)-7+'Итог по классам'!$B160,,,),"Ф")</f>
        <v>#N/A</v>
      </c>
      <c r="IR160" s="37" t="e">
        <f ca="1">COUNTIF(OFFSET(class10_1,MATCH(IR$1,'10 класс'!$A:$A,0)-7+'Итог по классам'!$B160,,,),"р")</f>
        <v>#N/A</v>
      </c>
      <c r="IS160" s="37" t="e">
        <f ca="1">COUNTIF(OFFSET(class10_1,MATCH(IS$1,'10 класс'!$A:$A,0)-7+'Итог по классам'!$B160,,,),"ш")</f>
        <v>#N/A</v>
      </c>
      <c r="IT160" s="37" t="e">
        <f ca="1">COUNTIF(OFFSET(class10_2,MATCH(IT$1,'10 класс'!$A:$A,0)-7+'Итог по классам'!$B160,,,),"Ф")</f>
        <v>#N/A</v>
      </c>
      <c r="IU160" s="37" t="e">
        <f ca="1">COUNTIF(OFFSET(class10_2,MATCH(IU$1,'10 класс'!$A:$A,0)-7+'Итог по классам'!$B160,,,),"р")</f>
        <v>#N/A</v>
      </c>
      <c r="IV160" s="37" t="e">
        <f ca="1">COUNTIF(OFFSET(class10_2,MATCH(IV$1,'10 класс'!$A:$A,0)-7+'Итог по классам'!$B160,,,),"ш")</f>
        <v>#N/A</v>
      </c>
      <c r="IW160" s="38" t="e">
        <f ca="1">COUNTIF(OFFSET(class10_1,MATCH(IW$1,'10 класс'!$A:$A,0)-7+'Итог по классам'!$B160,,,),"Ф")</f>
        <v>#N/A</v>
      </c>
      <c r="IX160" s="37" t="e">
        <f ca="1">COUNTIF(OFFSET(class10_1,MATCH(IX$1,'10 класс'!$A:$A,0)-7+'Итог по классам'!$B160,,,),"р")</f>
        <v>#N/A</v>
      </c>
      <c r="IY160" s="37" t="e">
        <f ca="1">COUNTIF(OFFSET(class10_1,MATCH(IY$1,'10 класс'!$A:$A,0)-7+'Итог по классам'!$B160,,,),"ш")</f>
        <v>#N/A</v>
      </c>
      <c r="IZ160" s="37" t="e">
        <f ca="1">COUNTIF(OFFSET(class10_2,MATCH(IZ$1,'10 класс'!$A:$A,0)-7+'Итог по классам'!$B160,,,),"Ф")</f>
        <v>#N/A</v>
      </c>
      <c r="JA160" s="37" t="e">
        <f ca="1">COUNTIF(OFFSET(class10_2,MATCH(JA$1,'10 класс'!$A:$A,0)-7+'Итог по классам'!$B160,,,),"р")</f>
        <v>#N/A</v>
      </c>
      <c r="JB160" s="37" t="e">
        <f ca="1">COUNTIF(OFFSET(class10_2,MATCH(JB$1,'10 класс'!$A:$A,0)-7+'Итог по классам'!$B160,,,),"ш")</f>
        <v>#N/A</v>
      </c>
      <c r="JC160" s="38" t="e">
        <f ca="1">COUNTIF(OFFSET(class10_1,MATCH(JC$1,'10 класс'!$A:$A,0)-7+'Итог по классам'!$B160,,,),"Ф")</f>
        <v>#N/A</v>
      </c>
      <c r="JD160" s="37" t="e">
        <f ca="1">COUNTIF(OFFSET(class10_1,MATCH(JD$1,'10 класс'!$A:$A,0)-7+'Итог по классам'!$B160,,,),"р")</f>
        <v>#N/A</v>
      </c>
      <c r="JE160" s="37" t="e">
        <f ca="1">COUNTIF(OFFSET(class10_1,MATCH(JE$1,'10 класс'!$A:$A,0)-7+'Итог по классам'!$B160,,,),"ш")</f>
        <v>#N/A</v>
      </c>
      <c r="JF160" s="37" t="e">
        <f ca="1">COUNTIF(OFFSET(class10_2,MATCH(JF$1,'10 класс'!$A:$A,0)-7+'Итог по классам'!$B160,,,),"Ф")</f>
        <v>#N/A</v>
      </c>
      <c r="JG160" s="37" t="e">
        <f ca="1">COUNTIF(OFFSET(class10_2,MATCH(JG$1,'10 класс'!$A:$A,0)-7+'Итог по классам'!$B160,,,),"р")</f>
        <v>#N/A</v>
      </c>
      <c r="JH160" s="37" t="e">
        <f ca="1">COUNTIF(OFFSET(class10_2,MATCH(JH$1,'10 класс'!$A:$A,0)-7+'Итог по классам'!$B160,,,),"ш")</f>
        <v>#N/A</v>
      </c>
      <c r="JI160" s="38" t="e">
        <f ca="1">COUNTIF(OFFSET(class10_1,MATCH(JI$1,'10 класс'!$A:$A,0)-7+'Итог по классам'!$B160,,,),"Ф")</f>
        <v>#N/A</v>
      </c>
      <c r="JJ160" s="37" t="e">
        <f ca="1">COUNTIF(OFFSET(class10_1,MATCH(JJ$1,'10 класс'!$A:$A,0)-7+'Итог по классам'!$B160,,,),"р")</f>
        <v>#N/A</v>
      </c>
      <c r="JK160" s="37" t="e">
        <f ca="1">COUNTIF(OFFSET(class10_1,MATCH(JK$1,'10 класс'!$A:$A,0)-7+'Итог по классам'!$B160,,,),"ш")</f>
        <v>#N/A</v>
      </c>
      <c r="JL160" s="37" t="e">
        <f ca="1">COUNTIF(OFFSET(class10_2,MATCH(JL$1,'10 класс'!$A:$A,0)-7+'Итог по классам'!$B160,,,),"Ф")</f>
        <v>#N/A</v>
      </c>
      <c r="JM160" s="37" t="e">
        <f ca="1">COUNTIF(OFFSET(class10_2,MATCH(JM$1,'10 класс'!$A:$A,0)-7+'Итог по классам'!$B160,,,),"р")</f>
        <v>#N/A</v>
      </c>
      <c r="JN160" s="37" t="e">
        <f ca="1">COUNTIF(OFFSET(class10_2,MATCH(JN$1,'10 класс'!$A:$A,0)-7+'Итог по классам'!$B160,,,),"ш")</f>
        <v>#N/A</v>
      </c>
      <c r="JO160" s="38" t="e">
        <f ca="1">COUNTIF(OFFSET(class10_1,MATCH(JO$1,'10 класс'!$A:$A,0)-7+'Итог по классам'!$B160,,,),"Ф")</f>
        <v>#N/A</v>
      </c>
      <c r="JP160" s="37" t="e">
        <f ca="1">COUNTIF(OFFSET(class10_1,MATCH(JP$1,'10 класс'!$A:$A,0)-7+'Итог по классам'!$B160,,,),"р")</f>
        <v>#N/A</v>
      </c>
      <c r="JQ160" s="37" t="e">
        <f ca="1">COUNTIF(OFFSET(class10_1,MATCH(JQ$1,'10 класс'!$A:$A,0)-7+'Итог по классам'!$B160,,,),"ш")</f>
        <v>#N/A</v>
      </c>
      <c r="JR160" s="37" t="e">
        <f ca="1">COUNTIF(OFFSET(class10_2,MATCH(JR$1,'10 класс'!$A:$A,0)-7+'Итог по классам'!$B160,,,),"Ф")</f>
        <v>#N/A</v>
      </c>
      <c r="JS160" s="37" t="e">
        <f ca="1">COUNTIF(OFFSET(class10_2,MATCH(JS$1,'10 класс'!$A:$A,0)-7+'Итог по классам'!$B160,,,),"р")</f>
        <v>#N/A</v>
      </c>
      <c r="JT160" s="37" t="e">
        <f ca="1">COUNTIF(OFFSET(class10_2,MATCH(JT$1,'10 класс'!$A:$A,0)-7+'Итог по классам'!$B160,,,),"ш")</f>
        <v>#N/A</v>
      </c>
      <c r="JU160" s="38" t="e">
        <f ca="1">COUNTIF(OFFSET(class10_1,MATCH(JU$1,'10 класс'!$A:$A,0)-7+'Итог по классам'!$B160,,,),"Ф")</f>
        <v>#N/A</v>
      </c>
      <c r="JV160" s="37" t="e">
        <f ca="1">COUNTIF(OFFSET(class10_1,MATCH(JV$1,'10 класс'!$A:$A,0)-7+'Итог по классам'!$B160,,,),"р")</f>
        <v>#N/A</v>
      </c>
      <c r="JW160" s="37" t="e">
        <f ca="1">COUNTIF(OFFSET(class10_1,MATCH(JW$1,'10 класс'!$A:$A,0)-7+'Итог по классам'!$B160,,,),"ш")</f>
        <v>#N/A</v>
      </c>
      <c r="JX160" s="37" t="e">
        <f ca="1">COUNTIF(OFFSET(class10_2,MATCH(JX$1,'10 класс'!$A:$A,0)-7+'Итог по классам'!$B160,,,),"Ф")</f>
        <v>#N/A</v>
      </c>
      <c r="JY160" s="37" t="e">
        <f ca="1">COUNTIF(OFFSET(class10_2,MATCH(JY$1,'10 класс'!$A:$A,0)-7+'Итог по классам'!$B160,,,),"р")</f>
        <v>#N/A</v>
      </c>
      <c r="JZ160" s="37" t="e">
        <f ca="1">COUNTIF(OFFSET(class10_2,MATCH(JZ$1,'10 класс'!$A:$A,0)-7+'Итог по классам'!$B160,,,),"ш")</f>
        <v>#N/A</v>
      </c>
      <c r="KA160" s="38" t="e">
        <f ca="1">COUNTIF(OFFSET(class10_1,MATCH(KA$1,'10 класс'!$A:$A,0)-7+'Итог по классам'!$B160,,,),"Ф")</f>
        <v>#N/A</v>
      </c>
      <c r="KB160" s="37" t="e">
        <f ca="1">COUNTIF(OFFSET(class10_1,MATCH(KB$1,'10 класс'!$A:$A,0)-7+'Итог по классам'!$B160,,,),"р")</f>
        <v>#N/A</v>
      </c>
      <c r="KC160" s="37" t="e">
        <f ca="1">COUNTIF(OFFSET(class10_1,MATCH(KC$1,'10 класс'!$A:$A,0)-7+'Итог по классам'!$B160,,,),"ш")</f>
        <v>#N/A</v>
      </c>
      <c r="KD160" s="37" t="e">
        <f ca="1">COUNTIF(OFFSET(class10_2,MATCH(KD$1,'10 класс'!$A:$A,0)-7+'Итог по классам'!$B160,,,),"Ф")</f>
        <v>#N/A</v>
      </c>
      <c r="KE160" s="37" t="e">
        <f ca="1">COUNTIF(OFFSET(class10_2,MATCH(KE$1,'10 класс'!$A:$A,0)-7+'Итог по классам'!$B160,,,),"р")</f>
        <v>#N/A</v>
      </c>
      <c r="KF160" s="37" t="e">
        <f ca="1">COUNTIF(OFFSET(class10_2,MATCH(KF$1,'10 класс'!$A:$A,0)-7+'Итог по классам'!$B160,,,),"ш")</f>
        <v>#N/A</v>
      </c>
      <c r="KG160" s="38" t="e">
        <f ca="1">COUNTIF(OFFSET(class10_1,MATCH(KG$1,'10 класс'!$A:$A,0)-7+'Итог по классам'!$B160,,,),"Ф")</f>
        <v>#N/A</v>
      </c>
      <c r="KH160" s="37" t="e">
        <f ca="1">COUNTIF(OFFSET(class10_1,MATCH(KH$1,'10 класс'!$A:$A,0)-7+'Итог по классам'!$B160,,,),"р")</f>
        <v>#N/A</v>
      </c>
      <c r="KI160" s="37" t="e">
        <f ca="1">COUNTIF(OFFSET(class10_1,MATCH(KI$1,'10 класс'!$A:$A,0)-7+'Итог по классам'!$B160,,,),"ш")</f>
        <v>#N/A</v>
      </c>
      <c r="KJ160" s="37" t="e">
        <f ca="1">COUNTIF(OFFSET(class10_2,MATCH(KJ$1,'10 класс'!$A:$A,0)-7+'Итог по классам'!$B160,,,),"Ф")</f>
        <v>#N/A</v>
      </c>
      <c r="KK160" s="37" t="e">
        <f ca="1">COUNTIF(OFFSET(class10_2,MATCH(KK$1,'10 класс'!$A:$A,0)-7+'Итог по классам'!$B160,,,),"р")</f>
        <v>#N/A</v>
      </c>
      <c r="KL160" s="37" t="e">
        <f ca="1">COUNTIF(OFFSET(class10_2,MATCH(KL$1,'10 класс'!$A:$A,0)-7+'Итог по классам'!$B160,,,),"ш")</f>
        <v>#N/A</v>
      </c>
      <c r="KM160" s="38" t="e">
        <f ca="1">COUNTIF(OFFSET(class10_1,MATCH(KM$1,'10 класс'!$A:$A,0)-7+'Итог по классам'!$B160,,,),"Ф")</f>
        <v>#N/A</v>
      </c>
      <c r="KN160" s="37" t="e">
        <f ca="1">COUNTIF(OFFSET(class10_1,MATCH(KN$1,'10 класс'!$A:$A,0)-7+'Итог по классам'!$B160,,,),"р")</f>
        <v>#N/A</v>
      </c>
      <c r="KO160" s="37" t="e">
        <f ca="1">COUNTIF(OFFSET(class10_1,MATCH(KO$1,'10 класс'!$A:$A,0)-7+'Итог по классам'!$B160,,,),"ш")</f>
        <v>#N/A</v>
      </c>
      <c r="KP160" s="37" t="e">
        <f ca="1">COUNTIF(OFFSET(class10_2,MATCH(KP$1,'10 класс'!$A:$A,0)-7+'Итог по классам'!$B160,,,),"Ф")</f>
        <v>#N/A</v>
      </c>
      <c r="KQ160" s="37" t="e">
        <f ca="1">COUNTIF(OFFSET(class10_2,MATCH(KQ$1,'10 класс'!$A:$A,0)-7+'Итог по классам'!$B160,,,),"р")</f>
        <v>#N/A</v>
      </c>
      <c r="KR160" s="37" t="e">
        <f ca="1">COUNTIF(OFFSET(class10_2,MATCH(KR$1,'10 класс'!$A:$A,0)-7+'Итог по классам'!$B160,,,),"ш")</f>
        <v>#N/A</v>
      </c>
    </row>
    <row r="161" spans="1:304" x14ac:dyDescent="0.25">
      <c r="A161">
        <f t="shared" si="14"/>
        <v>1</v>
      </c>
      <c r="B161" s="37">
        <v>7</v>
      </c>
      <c r="C161" s="3" t="s">
        <v>49</v>
      </c>
      <c r="D161" s="3" t="s">
        <v>74</v>
      </c>
      <c r="E161" s="37">
        <f ca="1">COUNTIF(OFFSET(class10_1,MATCH(E$1,'10 класс'!$A:$A,0)-7+'Итог по классам'!$B161,,,),"Ф")</f>
        <v>0</v>
      </c>
      <c r="F161" s="37">
        <f ca="1">COUNTIF(OFFSET(class10_1,MATCH(F$1,'10 класс'!$A:$A,0)-7+'Итог по классам'!$B161,,,),"р")</f>
        <v>0</v>
      </c>
      <c r="G161" s="37">
        <f ca="1">COUNTIF(OFFSET(class10_1,MATCH(G$1,'10 класс'!$A:$A,0)-7+'Итог по классам'!$B161,,,),"ш")</f>
        <v>0</v>
      </c>
      <c r="H161" s="37">
        <f ca="1">COUNTIF(OFFSET(class10_2,MATCH(H$1,'10 класс'!$A:$A,0)-7+'Итог по классам'!$B161,,,),"Ф")</f>
        <v>0</v>
      </c>
      <c r="I161" s="37">
        <f ca="1">COUNTIF(OFFSET(class10_2,MATCH(I$1,'10 класс'!$A:$A,0)-7+'Итог по классам'!$B161,,,),"р")</f>
        <v>0</v>
      </c>
      <c r="J161" s="37">
        <f ca="1">COUNTIF(OFFSET(class10_2,MATCH(J$1,'10 класс'!$A:$A,0)-7+'Итог по классам'!$B161,,,),"ш")</f>
        <v>0</v>
      </c>
      <c r="K161" s="38">
        <f ca="1">COUNTIF(OFFSET(class10_1,MATCH(K$1,'10 класс'!$A:$A,0)-7+'Итог по классам'!$B161,,,),"Ф")</f>
        <v>0</v>
      </c>
      <c r="L161" s="37">
        <f ca="1">COUNTIF(OFFSET(class10_1,MATCH(L$1,'10 класс'!$A:$A,0)-7+'Итог по классам'!$B161,,,),"р")</f>
        <v>0</v>
      </c>
      <c r="M161" s="37">
        <f ca="1">COUNTIF(OFFSET(class10_1,MATCH(M$1,'10 класс'!$A:$A,0)-7+'Итог по классам'!$B161,,,),"ш")</f>
        <v>0</v>
      </c>
      <c r="N161" s="37">
        <f ca="1">COUNTIF(OFFSET(class10_2,MATCH(N$1,'10 класс'!$A:$A,0)-7+'Итог по классам'!$B161,,,),"Ф")</f>
        <v>0</v>
      </c>
      <c r="O161" s="37">
        <f ca="1">COUNTIF(OFFSET(class10_2,MATCH(O$1,'10 класс'!$A:$A,0)-7+'Итог по классам'!$B161,,,),"р")</f>
        <v>0</v>
      </c>
      <c r="P161" s="37">
        <f ca="1">COUNTIF(OFFSET(class10_2,MATCH(P$1,'10 класс'!$A:$A,0)-7+'Итог по классам'!$B161,,,),"ш")</f>
        <v>0</v>
      </c>
      <c r="Q161" s="38">
        <f ca="1">COUNTIF(OFFSET(class10_1,MATCH(Q$1,'10 класс'!$A:$A,0)-7+'Итог по классам'!$B161,,,),"Ф")</f>
        <v>0</v>
      </c>
      <c r="R161" s="37">
        <f ca="1">COUNTIF(OFFSET(class10_1,MATCH(R$1,'10 класс'!$A:$A,0)-7+'Итог по классам'!$B161,,,),"р")</f>
        <v>0</v>
      </c>
      <c r="S161" s="37">
        <f ca="1">COUNTIF(OFFSET(class10_1,MATCH(S$1,'10 класс'!$A:$A,0)-7+'Итог по классам'!$B161,,,),"ш")</f>
        <v>0</v>
      </c>
      <c r="T161" s="37">
        <f ca="1">COUNTIF(OFFSET(class10_2,MATCH(T$1,'10 класс'!$A:$A,0)-7+'Итог по классам'!$B161,,,),"Ф")</f>
        <v>0</v>
      </c>
      <c r="U161" s="37">
        <f ca="1">COUNTIF(OFFSET(class10_2,MATCH(U$1,'10 класс'!$A:$A,0)-7+'Итог по классам'!$B161,,,),"р")</f>
        <v>0</v>
      </c>
      <c r="V161" s="37">
        <f ca="1">COUNTIF(OFFSET(class10_2,MATCH(V$1,'10 класс'!$A:$A,0)-7+'Итог по классам'!$B161,,,),"ш")</f>
        <v>0</v>
      </c>
      <c r="W161" s="38">
        <f ca="1">COUNTIF(OFFSET(class10_1,MATCH(W$1,'10 класс'!$A:$A,0)-7+'Итог по классам'!$B161,,,),"Ф")</f>
        <v>0</v>
      </c>
      <c r="X161" s="37">
        <f ca="1">COUNTIF(OFFSET(class10_1,MATCH(X$1,'10 класс'!$A:$A,0)-7+'Итог по классам'!$B161,,,),"р")</f>
        <v>0</v>
      </c>
      <c r="Y161" s="37">
        <f ca="1">COUNTIF(OFFSET(class10_1,MATCH(Y$1,'10 класс'!$A:$A,0)-7+'Итог по классам'!$B161,,,),"ш")</f>
        <v>0</v>
      </c>
      <c r="Z161" s="37">
        <f ca="1">COUNTIF(OFFSET(class10_2,MATCH(Z$1,'10 класс'!$A:$A,0)-7+'Итог по классам'!$B161,,,),"Ф")</f>
        <v>0</v>
      </c>
      <c r="AA161" s="37">
        <f ca="1">COUNTIF(OFFSET(class10_2,MATCH(AA$1,'10 класс'!$A:$A,0)-7+'Итог по классам'!$B161,,,),"р")</f>
        <v>0</v>
      </c>
      <c r="AB161" s="37">
        <f ca="1">COUNTIF(OFFSET(class10_2,MATCH(AB$1,'10 класс'!$A:$A,0)-7+'Итог по классам'!$B161,,,),"ш")</f>
        <v>0</v>
      </c>
      <c r="AC161" s="38">
        <f ca="1">COUNTIF(OFFSET(class10_1,MATCH(AC$1,'10 класс'!$A:$A,0)-7+'Итог по классам'!$B161,,,),"Ф")</f>
        <v>0</v>
      </c>
      <c r="AD161" s="37">
        <f ca="1">COUNTIF(OFFSET(class10_1,MATCH(AD$1,'10 класс'!$A:$A,0)-7+'Итог по классам'!$B161,,,),"р")</f>
        <v>0</v>
      </c>
      <c r="AE161" s="37">
        <f ca="1">COUNTIF(OFFSET(class10_1,MATCH(AE$1,'10 класс'!$A:$A,0)-7+'Итог по классам'!$B161,,,),"ш")</f>
        <v>0</v>
      </c>
      <c r="AF161" s="37">
        <f ca="1">COUNTIF(OFFSET(class10_2,MATCH(AF$1,'10 класс'!$A:$A,0)-7+'Итог по классам'!$B161,,,),"Ф")</f>
        <v>0</v>
      </c>
      <c r="AG161" s="37">
        <f ca="1">COUNTIF(OFFSET(class10_2,MATCH(AG$1,'10 класс'!$A:$A,0)-7+'Итог по классам'!$B161,,,),"р")</f>
        <v>0</v>
      </c>
      <c r="AH161" s="37">
        <f ca="1">COUNTIF(OFFSET(class10_2,MATCH(AH$1,'10 класс'!$A:$A,0)-7+'Итог по классам'!$B161,,,),"ш")</f>
        <v>0</v>
      </c>
      <c r="AI161" s="38">
        <f ca="1">COUNTIF(OFFSET(class10_1,MATCH(AI$1,'10 класс'!$A:$A,0)-7+'Итог по классам'!$B161,,,),"Ф")</f>
        <v>0</v>
      </c>
      <c r="AJ161" s="37">
        <f ca="1">COUNTIF(OFFSET(class10_1,MATCH(AJ$1,'10 класс'!$A:$A,0)-7+'Итог по классам'!$B161,,,),"р")</f>
        <v>0</v>
      </c>
      <c r="AK161" s="37">
        <f ca="1">COUNTIF(OFFSET(class10_1,MATCH(AK$1,'10 класс'!$A:$A,0)-7+'Итог по классам'!$B161,,,),"ш")</f>
        <v>0</v>
      </c>
      <c r="AL161" s="37">
        <f ca="1">COUNTIF(OFFSET(class10_2,MATCH(AL$1,'10 класс'!$A:$A,0)-7+'Итог по классам'!$B161,,,),"Ф")</f>
        <v>0</v>
      </c>
      <c r="AM161" s="37">
        <f ca="1">COUNTIF(OFFSET(class10_2,MATCH(AM$1,'10 класс'!$A:$A,0)-7+'Итог по классам'!$B161,,,),"р")</f>
        <v>0</v>
      </c>
      <c r="AN161" s="37">
        <f ca="1">COUNTIF(OFFSET(class10_2,MATCH(AN$1,'10 класс'!$A:$A,0)-7+'Итог по классам'!$B161,,,),"ш")</f>
        <v>0</v>
      </c>
      <c r="AO161" s="38">
        <f ca="1">COUNTIF(OFFSET(class10_1,MATCH(AO$1,'10 класс'!$A:$A,0)-7+'Итог по классам'!$B161,,,),"Ф")</f>
        <v>0</v>
      </c>
      <c r="AP161" s="37">
        <f ca="1">COUNTIF(OFFSET(class10_1,MATCH(AP$1,'10 класс'!$A:$A,0)-7+'Итог по классам'!$B161,,,),"р")</f>
        <v>0</v>
      </c>
      <c r="AQ161" s="37">
        <f ca="1">COUNTIF(OFFSET(class10_1,MATCH(AQ$1,'10 класс'!$A:$A,0)-7+'Итог по классам'!$B161,,,),"ш")</f>
        <v>0</v>
      </c>
      <c r="AR161" s="37">
        <f ca="1">COUNTIF(OFFSET(class10_2,MATCH(AR$1,'10 класс'!$A:$A,0)-7+'Итог по классам'!$B161,,,),"Ф")</f>
        <v>0</v>
      </c>
      <c r="AS161" s="37">
        <f ca="1">COUNTIF(OFFSET(class10_2,MATCH(AS$1,'10 класс'!$A:$A,0)-7+'Итог по классам'!$B161,,,),"р")</f>
        <v>0</v>
      </c>
      <c r="AT161" s="37">
        <f ca="1">COUNTIF(OFFSET(class10_2,MATCH(AT$1,'10 класс'!$A:$A,0)-7+'Итог по классам'!$B161,,,),"ш")</f>
        <v>0</v>
      </c>
      <c r="AU161" s="38" t="e">
        <f ca="1">COUNTIF(OFFSET(class10_1,MATCH(AU$1,'10 класс'!$A:$A,0)-7+'Итог по классам'!$B161,,,),"Ф")</f>
        <v>#N/A</v>
      </c>
      <c r="AV161" s="37" t="e">
        <f ca="1">COUNTIF(OFFSET(class10_1,MATCH(AV$1,'10 класс'!$A:$A,0)-7+'Итог по классам'!$B161,,,),"р")</f>
        <v>#N/A</v>
      </c>
      <c r="AW161" s="37" t="e">
        <f ca="1">COUNTIF(OFFSET(class10_1,MATCH(AW$1,'10 класс'!$A:$A,0)-7+'Итог по классам'!$B161,,,),"ш")</f>
        <v>#N/A</v>
      </c>
      <c r="AX161" s="37" t="e">
        <f ca="1">COUNTIF(OFFSET(class10_2,MATCH(AX$1,'10 класс'!$A:$A,0)-7+'Итог по классам'!$B161,,,),"Ф")</f>
        <v>#N/A</v>
      </c>
      <c r="AY161" s="37" t="e">
        <f ca="1">COUNTIF(OFFSET(class10_2,MATCH(AY$1,'10 класс'!$A:$A,0)-7+'Итог по классам'!$B161,,,),"р")</f>
        <v>#N/A</v>
      </c>
      <c r="AZ161" s="37" t="e">
        <f ca="1">COUNTIF(OFFSET(class10_2,MATCH(AZ$1,'10 класс'!$A:$A,0)-7+'Итог по классам'!$B161,,,),"ш")</f>
        <v>#N/A</v>
      </c>
      <c r="BA161" s="38" t="e">
        <f ca="1">COUNTIF(OFFSET(class10_1,MATCH(BA$1,'10 класс'!$A:$A,0)-7+'Итог по классам'!$B161,,,),"Ф")</f>
        <v>#N/A</v>
      </c>
      <c r="BB161" s="37" t="e">
        <f ca="1">COUNTIF(OFFSET(class10_1,MATCH(BB$1,'10 класс'!$A:$A,0)-7+'Итог по классам'!$B161,,,),"р")</f>
        <v>#N/A</v>
      </c>
      <c r="BC161" s="37" t="e">
        <f ca="1">COUNTIF(OFFSET(class10_1,MATCH(BC$1,'10 класс'!$A:$A,0)-7+'Итог по классам'!$B161,,,),"ш")</f>
        <v>#N/A</v>
      </c>
      <c r="BD161" s="37" t="e">
        <f ca="1">COUNTIF(OFFSET(class10_2,MATCH(BD$1,'10 класс'!$A:$A,0)-7+'Итог по классам'!$B161,,,),"Ф")</f>
        <v>#N/A</v>
      </c>
      <c r="BE161" s="37" t="e">
        <f ca="1">COUNTIF(OFFSET(class10_2,MATCH(BE$1,'10 класс'!$A:$A,0)-7+'Итог по классам'!$B161,,,),"р")</f>
        <v>#N/A</v>
      </c>
      <c r="BF161" s="37" t="e">
        <f ca="1">COUNTIF(OFFSET(class10_2,MATCH(BF$1,'10 класс'!$A:$A,0)-7+'Итог по классам'!$B161,,,),"ш")</f>
        <v>#N/A</v>
      </c>
      <c r="BG161" s="38" t="e">
        <f ca="1">COUNTIF(OFFSET(class10_1,MATCH(BG$1,'10 класс'!$A:$A,0)-7+'Итог по классам'!$B161,,,),"Ф")</f>
        <v>#N/A</v>
      </c>
      <c r="BH161" s="37" t="e">
        <f ca="1">COUNTIF(OFFSET(class10_1,MATCH(BH$1,'10 класс'!$A:$A,0)-7+'Итог по классам'!$B161,,,),"р")</f>
        <v>#N/A</v>
      </c>
      <c r="BI161" s="37" t="e">
        <f ca="1">COUNTIF(OFFSET(class10_1,MATCH(BI$1,'10 класс'!$A:$A,0)-7+'Итог по классам'!$B161,,,),"ш")</f>
        <v>#N/A</v>
      </c>
      <c r="BJ161" s="37" t="e">
        <f ca="1">COUNTIF(OFFSET(class10_2,MATCH(BJ$1,'10 класс'!$A:$A,0)-7+'Итог по классам'!$B161,,,),"Ф")</f>
        <v>#N/A</v>
      </c>
      <c r="BK161" s="37" t="e">
        <f ca="1">COUNTIF(OFFSET(class10_2,MATCH(BK$1,'10 класс'!$A:$A,0)-7+'Итог по классам'!$B161,,,),"р")</f>
        <v>#N/A</v>
      </c>
      <c r="BL161" s="37" t="e">
        <f ca="1">COUNTIF(OFFSET(class10_2,MATCH(BL$1,'10 класс'!$A:$A,0)-7+'Итог по классам'!$B161,,,),"ш")</f>
        <v>#N/A</v>
      </c>
      <c r="BM161" s="38" t="e">
        <f ca="1">COUNTIF(OFFSET(class10_1,MATCH(BM$1,'10 класс'!$A:$A,0)-7+'Итог по классам'!$B161,,,),"Ф")</f>
        <v>#N/A</v>
      </c>
      <c r="BN161" s="37" t="e">
        <f ca="1">COUNTIF(OFFSET(class10_1,MATCH(BN$1,'10 класс'!$A:$A,0)-7+'Итог по классам'!$B161,,,),"р")</f>
        <v>#N/A</v>
      </c>
      <c r="BO161" s="37" t="e">
        <f ca="1">COUNTIF(OFFSET(class10_1,MATCH(BO$1,'10 класс'!$A:$A,0)-7+'Итог по классам'!$B161,,,),"ш")</f>
        <v>#N/A</v>
      </c>
      <c r="BP161" s="37" t="e">
        <f ca="1">COUNTIF(OFFSET(class10_2,MATCH(BP$1,'10 класс'!$A:$A,0)-7+'Итог по классам'!$B161,,,),"Ф")</f>
        <v>#N/A</v>
      </c>
      <c r="BQ161" s="37" t="e">
        <f ca="1">COUNTIF(OFFSET(class10_2,MATCH(BQ$1,'10 класс'!$A:$A,0)-7+'Итог по классам'!$B161,,,),"р")</f>
        <v>#N/A</v>
      </c>
      <c r="BR161" s="37" t="e">
        <f ca="1">COUNTIF(OFFSET(class10_2,MATCH(BR$1,'10 класс'!$A:$A,0)-7+'Итог по классам'!$B161,,,),"ш")</f>
        <v>#N/A</v>
      </c>
      <c r="BS161" s="38" t="e">
        <f ca="1">COUNTIF(OFFSET(class10_1,MATCH(BS$1,'10 класс'!$A:$A,0)-7+'Итог по классам'!$B161,,,),"Ф")</f>
        <v>#N/A</v>
      </c>
      <c r="BT161" s="37" t="e">
        <f ca="1">COUNTIF(OFFSET(class10_1,MATCH(BT$1,'10 класс'!$A:$A,0)-7+'Итог по классам'!$B161,,,),"р")</f>
        <v>#N/A</v>
      </c>
      <c r="BU161" s="37" t="e">
        <f ca="1">COUNTIF(OFFSET(class10_1,MATCH(BU$1,'10 класс'!$A:$A,0)-7+'Итог по классам'!$B161,,,),"ш")</f>
        <v>#N/A</v>
      </c>
      <c r="BV161" s="37" t="e">
        <f ca="1">COUNTIF(OFFSET(class10_2,MATCH(BV$1,'10 класс'!$A:$A,0)-7+'Итог по классам'!$B161,,,),"Ф")</f>
        <v>#N/A</v>
      </c>
      <c r="BW161" s="37" t="e">
        <f ca="1">COUNTIF(OFFSET(class10_2,MATCH(BW$1,'10 класс'!$A:$A,0)-7+'Итог по классам'!$B161,,,),"р")</f>
        <v>#N/A</v>
      </c>
      <c r="BX161" s="37" t="e">
        <f ca="1">COUNTIF(OFFSET(class10_2,MATCH(BX$1,'10 класс'!$A:$A,0)-7+'Итог по классам'!$B161,,,),"ш")</f>
        <v>#N/A</v>
      </c>
      <c r="BY161" s="38" t="e">
        <f ca="1">COUNTIF(OFFSET(class10_1,MATCH(BY$1,'10 класс'!$A:$A,0)-7+'Итог по классам'!$B161,,,),"Ф")</f>
        <v>#N/A</v>
      </c>
      <c r="BZ161" s="37" t="e">
        <f ca="1">COUNTIF(OFFSET(class10_1,MATCH(BZ$1,'10 класс'!$A:$A,0)-7+'Итог по классам'!$B161,,,),"р")</f>
        <v>#N/A</v>
      </c>
      <c r="CA161" s="37" t="e">
        <f ca="1">COUNTIF(OFFSET(class10_1,MATCH(CA$1,'10 класс'!$A:$A,0)-7+'Итог по классам'!$B161,,,),"ш")</f>
        <v>#N/A</v>
      </c>
      <c r="CB161" s="37" t="e">
        <f ca="1">COUNTIF(OFFSET(class10_2,MATCH(CB$1,'10 класс'!$A:$A,0)-7+'Итог по классам'!$B161,,,),"Ф")</f>
        <v>#N/A</v>
      </c>
      <c r="CC161" s="37" t="e">
        <f ca="1">COUNTIF(OFFSET(class10_2,MATCH(CC$1,'10 класс'!$A:$A,0)-7+'Итог по классам'!$B161,,,),"р")</f>
        <v>#N/A</v>
      </c>
      <c r="CD161" s="37" t="e">
        <f ca="1">COUNTIF(OFFSET(class10_2,MATCH(CD$1,'10 класс'!$A:$A,0)-7+'Итог по классам'!$B161,,,),"ш")</f>
        <v>#N/A</v>
      </c>
      <c r="CE161" s="38" t="e">
        <f ca="1">COUNTIF(OFFSET(class10_1,MATCH(CE$1,'10 класс'!$A:$A,0)-7+'Итог по классам'!$B161,,,),"Ф")</f>
        <v>#N/A</v>
      </c>
      <c r="CF161" s="37" t="e">
        <f ca="1">COUNTIF(OFFSET(class10_1,MATCH(CF$1,'10 класс'!$A:$A,0)-7+'Итог по классам'!$B161,,,),"р")</f>
        <v>#N/A</v>
      </c>
      <c r="CG161" s="37" t="e">
        <f ca="1">COUNTIF(OFFSET(class10_1,MATCH(CG$1,'10 класс'!$A:$A,0)-7+'Итог по классам'!$B161,,,),"ш")</f>
        <v>#N/A</v>
      </c>
      <c r="CH161" s="37" t="e">
        <f ca="1">COUNTIF(OFFSET(class10_2,MATCH(CH$1,'10 класс'!$A:$A,0)-7+'Итог по классам'!$B161,,,),"Ф")</f>
        <v>#N/A</v>
      </c>
      <c r="CI161" s="37" t="e">
        <f ca="1">COUNTIF(OFFSET(class10_2,MATCH(CI$1,'10 класс'!$A:$A,0)-7+'Итог по классам'!$B161,,,),"р")</f>
        <v>#N/A</v>
      </c>
      <c r="CJ161" s="37" t="e">
        <f ca="1">COUNTIF(OFFSET(class10_2,MATCH(CJ$1,'10 класс'!$A:$A,0)-7+'Итог по классам'!$B161,,,),"ш")</f>
        <v>#N/A</v>
      </c>
      <c r="CK161" s="38" t="e">
        <f ca="1">COUNTIF(OFFSET(class10_1,MATCH(CK$1,'10 класс'!$A:$A,0)-7+'Итог по классам'!$B161,,,),"Ф")</f>
        <v>#N/A</v>
      </c>
      <c r="CL161" s="37" t="e">
        <f ca="1">COUNTIF(OFFSET(class10_1,MATCH(CL$1,'10 класс'!$A:$A,0)-7+'Итог по классам'!$B161,,,),"р")</f>
        <v>#N/A</v>
      </c>
      <c r="CM161" s="37" t="e">
        <f ca="1">COUNTIF(OFFSET(class10_1,MATCH(CM$1,'10 класс'!$A:$A,0)-7+'Итог по классам'!$B161,,,),"ш")</f>
        <v>#N/A</v>
      </c>
      <c r="CN161" s="37" t="e">
        <f ca="1">COUNTIF(OFFSET(class10_2,MATCH(CN$1,'10 класс'!$A:$A,0)-7+'Итог по классам'!$B161,,,),"Ф")</f>
        <v>#N/A</v>
      </c>
      <c r="CO161" s="37" t="e">
        <f ca="1">COUNTIF(OFFSET(class10_2,MATCH(CO$1,'10 класс'!$A:$A,0)-7+'Итог по классам'!$B161,,,),"р")</f>
        <v>#N/A</v>
      </c>
      <c r="CP161" s="37" t="e">
        <f ca="1">COUNTIF(OFFSET(class10_2,MATCH(CP$1,'10 класс'!$A:$A,0)-7+'Итог по классам'!$B161,,,),"ш")</f>
        <v>#N/A</v>
      </c>
      <c r="CQ161" s="38" t="e">
        <f ca="1">COUNTIF(OFFSET(class10_1,MATCH(CQ$1,'10 класс'!$A:$A,0)-7+'Итог по классам'!$B161,,,),"Ф")</f>
        <v>#N/A</v>
      </c>
      <c r="CR161" s="37" t="e">
        <f ca="1">COUNTIF(OFFSET(class10_1,MATCH(CR$1,'10 класс'!$A:$A,0)-7+'Итог по классам'!$B161,,,),"р")</f>
        <v>#N/A</v>
      </c>
      <c r="CS161" s="37" t="e">
        <f ca="1">COUNTIF(OFFSET(class10_1,MATCH(CS$1,'10 класс'!$A:$A,0)-7+'Итог по классам'!$B161,,,),"ш")</f>
        <v>#N/A</v>
      </c>
      <c r="CT161" s="37" t="e">
        <f ca="1">COUNTIF(OFFSET(class10_2,MATCH(CT$1,'10 класс'!$A:$A,0)-7+'Итог по классам'!$B161,,,),"Ф")</f>
        <v>#N/A</v>
      </c>
      <c r="CU161" s="37" t="e">
        <f ca="1">COUNTIF(OFFSET(class10_2,MATCH(CU$1,'10 класс'!$A:$A,0)-7+'Итог по классам'!$B161,,,),"р")</f>
        <v>#N/A</v>
      </c>
      <c r="CV161" s="37" t="e">
        <f ca="1">COUNTIF(OFFSET(class10_2,MATCH(CV$1,'10 класс'!$A:$A,0)-7+'Итог по классам'!$B161,,,),"ш")</f>
        <v>#N/A</v>
      </c>
      <c r="CW161" s="38" t="e">
        <f ca="1">COUNTIF(OFFSET(class10_1,MATCH(CW$1,'10 класс'!$A:$A,0)-7+'Итог по классам'!$B161,,,),"Ф")</f>
        <v>#N/A</v>
      </c>
      <c r="CX161" s="37" t="e">
        <f ca="1">COUNTIF(OFFSET(class10_1,MATCH(CX$1,'10 класс'!$A:$A,0)-7+'Итог по классам'!$B161,,,),"р")</f>
        <v>#N/A</v>
      </c>
      <c r="CY161" s="37" t="e">
        <f ca="1">COUNTIF(OFFSET(class10_1,MATCH(CY$1,'10 класс'!$A:$A,0)-7+'Итог по классам'!$B161,,,),"ш")</f>
        <v>#N/A</v>
      </c>
      <c r="CZ161" s="37" t="e">
        <f ca="1">COUNTIF(OFFSET(class10_2,MATCH(CZ$1,'10 класс'!$A:$A,0)-7+'Итог по классам'!$B161,,,),"Ф")</f>
        <v>#N/A</v>
      </c>
      <c r="DA161" s="37" t="e">
        <f ca="1">COUNTIF(OFFSET(class10_2,MATCH(DA$1,'10 класс'!$A:$A,0)-7+'Итог по классам'!$B161,,,),"р")</f>
        <v>#N/A</v>
      </c>
      <c r="DB161" s="37" t="e">
        <f ca="1">COUNTIF(OFFSET(class10_2,MATCH(DB$1,'10 класс'!$A:$A,0)-7+'Итог по классам'!$B161,,,),"ш")</f>
        <v>#N/A</v>
      </c>
      <c r="DC161" s="38" t="e">
        <f ca="1">COUNTIF(OFFSET(class10_1,MATCH(DC$1,'10 класс'!$A:$A,0)-7+'Итог по классам'!$B161,,,),"Ф")</f>
        <v>#N/A</v>
      </c>
      <c r="DD161" s="37" t="e">
        <f ca="1">COUNTIF(OFFSET(class10_1,MATCH(DD$1,'10 класс'!$A:$A,0)-7+'Итог по классам'!$B161,,,),"р")</f>
        <v>#N/A</v>
      </c>
      <c r="DE161" s="37" t="e">
        <f ca="1">COUNTIF(OFFSET(class10_1,MATCH(DE$1,'10 класс'!$A:$A,0)-7+'Итог по классам'!$B161,,,),"ш")</f>
        <v>#N/A</v>
      </c>
      <c r="DF161" s="37" t="e">
        <f ca="1">COUNTIF(OFFSET(class10_2,MATCH(DF$1,'10 класс'!$A:$A,0)-7+'Итог по классам'!$B161,,,),"Ф")</f>
        <v>#N/A</v>
      </c>
      <c r="DG161" s="37" t="e">
        <f ca="1">COUNTIF(OFFSET(class10_2,MATCH(DG$1,'10 класс'!$A:$A,0)-7+'Итог по классам'!$B161,,,),"р")</f>
        <v>#N/A</v>
      </c>
      <c r="DH161" s="37" t="e">
        <f ca="1">COUNTIF(OFFSET(class10_2,MATCH(DH$1,'10 класс'!$A:$A,0)-7+'Итог по классам'!$B161,,,),"ш")</f>
        <v>#N/A</v>
      </c>
      <c r="DI161" s="38" t="e">
        <f ca="1">COUNTIF(OFFSET(class10_1,MATCH(DI$1,'10 класс'!$A:$A,0)-7+'Итог по классам'!$B161,,,),"Ф")</f>
        <v>#N/A</v>
      </c>
      <c r="DJ161" s="37" t="e">
        <f ca="1">COUNTIF(OFFSET(class10_1,MATCH(DJ$1,'10 класс'!$A:$A,0)-7+'Итог по классам'!$B161,,,),"р")</f>
        <v>#N/A</v>
      </c>
      <c r="DK161" s="37" t="e">
        <f ca="1">COUNTIF(OFFSET(class10_1,MATCH(DK$1,'10 класс'!$A:$A,0)-7+'Итог по классам'!$B161,,,),"ш")</f>
        <v>#N/A</v>
      </c>
      <c r="DL161" s="37" t="e">
        <f ca="1">COUNTIF(OFFSET(class10_2,MATCH(DL$1,'10 класс'!$A:$A,0)-7+'Итог по классам'!$B161,,,),"Ф")</f>
        <v>#N/A</v>
      </c>
      <c r="DM161" s="37" t="e">
        <f ca="1">COUNTIF(OFFSET(class10_2,MATCH(DM$1,'10 класс'!$A:$A,0)-7+'Итог по классам'!$B161,,,),"р")</f>
        <v>#N/A</v>
      </c>
      <c r="DN161" s="37" t="e">
        <f ca="1">COUNTIF(OFFSET(class10_2,MATCH(DN$1,'10 класс'!$A:$A,0)-7+'Итог по классам'!$B161,,,),"ш")</f>
        <v>#N/A</v>
      </c>
      <c r="DO161" s="38" t="e">
        <f ca="1">COUNTIF(OFFSET(class10_1,MATCH(DO$1,'10 класс'!$A:$A,0)-7+'Итог по классам'!$B161,,,),"Ф")</f>
        <v>#N/A</v>
      </c>
      <c r="DP161" s="37" t="e">
        <f ca="1">COUNTIF(OFFSET(class10_1,MATCH(DP$1,'10 класс'!$A:$A,0)-7+'Итог по классам'!$B161,,,),"р")</f>
        <v>#N/A</v>
      </c>
      <c r="DQ161" s="37" t="e">
        <f ca="1">COUNTIF(OFFSET(class10_1,MATCH(DQ$1,'10 класс'!$A:$A,0)-7+'Итог по классам'!$B161,,,),"ш")</f>
        <v>#N/A</v>
      </c>
      <c r="DR161" s="37" t="e">
        <f ca="1">COUNTIF(OFFSET(class10_2,MATCH(DR$1,'10 класс'!$A:$A,0)-7+'Итог по классам'!$B161,,,),"Ф")</f>
        <v>#N/A</v>
      </c>
      <c r="DS161" s="37" t="e">
        <f ca="1">COUNTIF(OFFSET(class10_2,MATCH(DS$1,'10 класс'!$A:$A,0)-7+'Итог по классам'!$B161,,,),"р")</f>
        <v>#N/A</v>
      </c>
      <c r="DT161" s="37" t="e">
        <f ca="1">COUNTIF(OFFSET(class10_2,MATCH(DT$1,'10 класс'!$A:$A,0)-7+'Итог по классам'!$B161,,,),"ш")</f>
        <v>#N/A</v>
      </c>
      <c r="DU161" s="38" t="e">
        <f ca="1">COUNTIF(OFFSET(class10_1,MATCH(DU$1,'10 класс'!$A:$A,0)-7+'Итог по классам'!$B161,,,),"Ф")</f>
        <v>#N/A</v>
      </c>
      <c r="DV161" s="37" t="e">
        <f ca="1">COUNTIF(OFFSET(class10_1,MATCH(DV$1,'10 класс'!$A:$A,0)-7+'Итог по классам'!$B161,,,),"р")</f>
        <v>#N/A</v>
      </c>
      <c r="DW161" s="37" t="e">
        <f ca="1">COUNTIF(OFFSET(class10_1,MATCH(DW$1,'10 класс'!$A:$A,0)-7+'Итог по классам'!$B161,,,),"ш")</f>
        <v>#N/A</v>
      </c>
      <c r="DX161" s="37" t="e">
        <f ca="1">COUNTIF(OFFSET(class10_2,MATCH(DX$1,'10 класс'!$A:$A,0)-7+'Итог по классам'!$B161,,,),"Ф")</f>
        <v>#N/A</v>
      </c>
      <c r="DY161" s="37" t="e">
        <f ca="1">COUNTIF(OFFSET(class10_2,MATCH(DY$1,'10 класс'!$A:$A,0)-7+'Итог по классам'!$B161,,,),"р")</f>
        <v>#N/A</v>
      </c>
      <c r="DZ161" s="37" t="e">
        <f ca="1">COUNTIF(OFFSET(class10_2,MATCH(DZ$1,'10 класс'!$A:$A,0)-7+'Итог по классам'!$B161,,,),"ш")</f>
        <v>#N/A</v>
      </c>
      <c r="EA161" s="38" t="e">
        <f ca="1">COUNTIF(OFFSET(class10_1,MATCH(EA$1,'10 класс'!$A:$A,0)-7+'Итог по классам'!$B161,,,),"Ф")</f>
        <v>#N/A</v>
      </c>
      <c r="EB161" s="37" t="e">
        <f ca="1">COUNTIF(OFFSET(class10_1,MATCH(EB$1,'10 класс'!$A:$A,0)-7+'Итог по классам'!$B161,,,),"р")</f>
        <v>#N/A</v>
      </c>
      <c r="EC161" s="37" t="e">
        <f ca="1">COUNTIF(OFFSET(class10_1,MATCH(EC$1,'10 класс'!$A:$A,0)-7+'Итог по классам'!$B161,,,),"ш")</f>
        <v>#N/A</v>
      </c>
      <c r="ED161" s="37" t="e">
        <f ca="1">COUNTIF(OFFSET(class10_2,MATCH(ED$1,'10 класс'!$A:$A,0)-7+'Итог по классам'!$B161,,,),"Ф")</f>
        <v>#N/A</v>
      </c>
      <c r="EE161" s="37" t="e">
        <f ca="1">COUNTIF(OFFSET(class10_2,MATCH(EE$1,'10 класс'!$A:$A,0)-7+'Итог по классам'!$B161,,,),"р")</f>
        <v>#N/A</v>
      </c>
      <c r="EF161" s="37" t="e">
        <f ca="1">COUNTIF(OFFSET(class10_2,MATCH(EF$1,'10 класс'!$A:$A,0)-7+'Итог по классам'!$B161,,,),"ш")</f>
        <v>#N/A</v>
      </c>
      <c r="EG161" s="38" t="e">
        <f ca="1">COUNTIF(OFFSET(class10_1,MATCH(EG$1,'10 класс'!$A:$A,0)-7+'Итог по классам'!$B161,,,),"Ф")</f>
        <v>#N/A</v>
      </c>
      <c r="EH161" s="37" t="e">
        <f ca="1">COUNTIF(OFFSET(class10_1,MATCH(EH$1,'10 класс'!$A:$A,0)-7+'Итог по классам'!$B161,,,),"р")</f>
        <v>#N/A</v>
      </c>
      <c r="EI161" s="37" t="e">
        <f ca="1">COUNTIF(OFFSET(class10_1,MATCH(EI$1,'10 класс'!$A:$A,0)-7+'Итог по классам'!$B161,,,),"ш")</f>
        <v>#N/A</v>
      </c>
      <c r="EJ161" s="37" t="e">
        <f ca="1">COUNTIF(OFFSET(class10_2,MATCH(EJ$1,'10 класс'!$A:$A,0)-7+'Итог по классам'!$B161,,,),"Ф")</f>
        <v>#N/A</v>
      </c>
      <c r="EK161" s="37" t="e">
        <f ca="1">COUNTIF(OFFSET(class10_2,MATCH(EK$1,'10 класс'!$A:$A,0)-7+'Итог по классам'!$B161,,,),"р")</f>
        <v>#N/A</v>
      </c>
      <c r="EL161" s="37" t="e">
        <f ca="1">COUNTIF(OFFSET(class10_2,MATCH(EL$1,'10 класс'!$A:$A,0)-7+'Итог по классам'!$B161,,,),"ш")</f>
        <v>#N/A</v>
      </c>
      <c r="EM161" s="38" t="e">
        <f ca="1">COUNTIF(OFFSET(class10_1,MATCH(EM$1,'10 класс'!$A:$A,0)-7+'Итог по классам'!$B161,,,),"Ф")</f>
        <v>#N/A</v>
      </c>
      <c r="EN161" s="37" t="e">
        <f ca="1">COUNTIF(OFFSET(class10_1,MATCH(EN$1,'10 класс'!$A:$A,0)-7+'Итог по классам'!$B161,,,),"р")</f>
        <v>#N/A</v>
      </c>
      <c r="EO161" s="37" t="e">
        <f ca="1">COUNTIF(OFFSET(class10_1,MATCH(EO$1,'10 класс'!$A:$A,0)-7+'Итог по классам'!$B161,,,),"ш")</f>
        <v>#N/A</v>
      </c>
      <c r="EP161" s="37" t="e">
        <f ca="1">COUNTIF(OFFSET(class10_2,MATCH(EP$1,'10 класс'!$A:$A,0)-7+'Итог по классам'!$B161,,,),"Ф")</f>
        <v>#N/A</v>
      </c>
      <c r="EQ161" s="37" t="e">
        <f ca="1">COUNTIF(OFFSET(class10_2,MATCH(EQ$1,'10 класс'!$A:$A,0)-7+'Итог по классам'!$B161,,,),"р")</f>
        <v>#N/A</v>
      </c>
      <c r="ER161" s="37" t="e">
        <f ca="1">COUNTIF(OFFSET(class10_2,MATCH(ER$1,'10 класс'!$A:$A,0)-7+'Итог по классам'!$B161,,,),"ш")</f>
        <v>#N/A</v>
      </c>
      <c r="ES161" s="38" t="e">
        <f ca="1">COUNTIF(OFFSET(class10_1,MATCH(ES$1,'10 класс'!$A:$A,0)-7+'Итог по классам'!$B161,,,),"Ф")</f>
        <v>#N/A</v>
      </c>
      <c r="ET161" s="37" t="e">
        <f ca="1">COUNTIF(OFFSET(class10_1,MATCH(ET$1,'10 класс'!$A:$A,0)-7+'Итог по классам'!$B161,,,),"р")</f>
        <v>#N/A</v>
      </c>
      <c r="EU161" s="37" t="e">
        <f ca="1">COUNTIF(OFFSET(class10_1,MATCH(EU$1,'10 класс'!$A:$A,0)-7+'Итог по классам'!$B161,,,),"ш")</f>
        <v>#N/A</v>
      </c>
      <c r="EV161" s="37" t="e">
        <f ca="1">COUNTIF(OFFSET(class10_2,MATCH(EV$1,'10 класс'!$A:$A,0)-7+'Итог по классам'!$B161,,,),"Ф")</f>
        <v>#N/A</v>
      </c>
      <c r="EW161" s="37" t="e">
        <f ca="1">COUNTIF(OFFSET(class10_2,MATCH(EW$1,'10 класс'!$A:$A,0)-7+'Итог по классам'!$B161,,,),"р")</f>
        <v>#N/A</v>
      </c>
      <c r="EX161" s="37" t="e">
        <f ca="1">COUNTIF(OFFSET(class10_2,MATCH(EX$1,'10 класс'!$A:$A,0)-7+'Итог по классам'!$B161,,,),"ш")</f>
        <v>#N/A</v>
      </c>
      <c r="EY161" s="38" t="e">
        <f ca="1">COUNTIF(OFFSET(class10_1,MATCH(EY$1,'10 класс'!$A:$A,0)-7+'Итог по классам'!$B161,,,),"Ф")</f>
        <v>#N/A</v>
      </c>
      <c r="EZ161" s="37" t="e">
        <f ca="1">COUNTIF(OFFSET(class10_1,MATCH(EZ$1,'10 класс'!$A:$A,0)-7+'Итог по классам'!$B161,,,),"р")</f>
        <v>#N/A</v>
      </c>
      <c r="FA161" s="37" t="e">
        <f ca="1">COUNTIF(OFFSET(class10_1,MATCH(FA$1,'10 класс'!$A:$A,0)-7+'Итог по классам'!$B161,,,),"ш")</f>
        <v>#N/A</v>
      </c>
      <c r="FB161" s="37" t="e">
        <f ca="1">COUNTIF(OFFSET(class10_2,MATCH(FB$1,'10 класс'!$A:$A,0)-7+'Итог по классам'!$B161,,,),"Ф")</f>
        <v>#N/A</v>
      </c>
      <c r="FC161" s="37" t="e">
        <f ca="1">COUNTIF(OFFSET(class10_2,MATCH(FC$1,'10 класс'!$A:$A,0)-7+'Итог по классам'!$B161,,,),"р")</f>
        <v>#N/A</v>
      </c>
      <c r="FD161" s="37" t="e">
        <f ca="1">COUNTIF(OFFSET(class10_2,MATCH(FD$1,'10 класс'!$A:$A,0)-7+'Итог по классам'!$B161,,,),"ш")</f>
        <v>#N/A</v>
      </c>
      <c r="FE161" s="38" t="e">
        <f ca="1">COUNTIF(OFFSET(class10_1,MATCH(FE$1,'10 класс'!$A:$A,0)-7+'Итог по классам'!$B161,,,),"Ф")</f>
        <v>#N/A</v>
      </c>
      <c r="FF161" s="37" t="e">
        <f ca="1">COUNTIF(OFFSET(class10_1,MATCH(FF$1,'10 класс'!$A:$A,0)-7+'Итог по классам'!$B161,,,),"р")</f>
        <v>#N/A</v>
      </c>
      <c r="FG161" s="37" t="e">
        <f ca="1">COUNTIF(OFFSET(class10_1,MATCH(FG$1,'10 класс'!$A:$A,0)-7+'Итог по классам'!$B161,,,),"ш")</f>
        <v>#N/A</v>
      </c>
      <c r="FH161" s="37" t="e">
        <f ca="1">COUNTIF(OFFSET(class10_2,MATCH(FH$1,'10 класс'!$A:$A,0)-7+'Итог по классам'!$B161,,,),"Ф")</f>
        <v>#N/A</v>
      </c>
      <c r="FI161" s="37" t="e">
        <f ca="1">COUNTIF(OFFSET(class10_2,MATCH(FI$1,'10 класс'!$A:$A,0)-7+'Итог по классам'!$B161,,,),"р")</f>
        <v>#N/A</v>
      </c>
      <c r="FJ161" s="37" t="e">
        <f ca="1">COUNTIF(OFFSET(class10_2,MATCH(FJ$1,'10 класс'!$A:$A,0)-7+'Итог по классам'!$B161,,,),"ш")</f>
        <v>#N/A</v>
      </c>
      <c r="FK161" s="38" t="e">
        <f ca="1">COUNTIF(OFFSET(class10_1,MATCH(FK$1,'10 класс'!$A:$A,0)-7+'Итог по классам'!$B161,,,),"Ф")</f>
        <v>#N/A</v>
      </c>
      <c r="FL161" s="37" t="e">
        <f ca="1">COUNTIF(OFFSET(class10_1,MATCH(FL$1,'10 класс'!$A:$A,0)-7+'Итог по классам'!$B161,,,),"р")</f>
        <v>#N/A</v>
      </c>
      <c r="FM161" s="37" t="e">
        <f ca="1">COUNTIF(OFFSET(class10_1,MATCH(FM$1,'10 класс'!$A:$A,0)-7+'Итог по классам'!$B161,,,),"ш")</f>
        <v>#N/A</v>
      </c>
      <c r="FN161" s="37" t="e">
        <f ca="1">COUNTIF(OFFSET(class10_2,MATCH(FN$1,'10 класс'!$A:$A,0)-7+'Итог по классам'!$B161,,,),"Ф")</f>
        <v>#N/A</v>
      </c>
      <c r="FO161" s="37" t="e">
        <f ca="1">COUNTIF(OFFSET(class10_2,MATCH(FO$1,'10 класс'!$A:$A,0)-7+'Итог по классам'!$B161,,,),"р")</f>
        <v>#N/A</v>
      </c>
      <c r="FP161" s="37" t="e">
        <f ca="1">COUNTIF(OFFSET(class10_2,MATCH(FP$1,'10 класс'!$A:$A,0)-7+'Итог по классам'!$B161,,,),"ш")</f>
        <v>#N/A</v>
      </c>
      <c r="FQ161" s="38" t="e">
        <f ca="1">COUNTIF(OFFSET(class10_1,MATCH(FQ$1,'10 класс'!$A:$A,0)-7+'Итог по классам'!$B161,,,),"Ф")</f>
        <v>#N/A</v>
      </c>
      <c r="FR161" s="37" t="e">
        <f ca="1">COUNTIF(OFFSET(class10_1,MATCH(FR$1,'10 класс'!$A:$A,0)-7+'Итог по классам'!$B161,,,),"р")</f>
        <v>#N/A</v>
      </c>
      <c r="FS161" s="37" t="e">
        <f ca="1">COUNTIF(OFFSET(class10_1,MATCH(FS$1,'10 класс'!$A:$A,0)-7+'Итог по классам'!$B161,,,),"ш")</f>
        <v>#N/A</v>
      </c>
      <c r="FT161" s="37" t="e">
        <f ca="1">COUNTIF(OFFSET(class10_2,MATCH(FT$1,'10 класс'!$A:$A,0)-7+'Итог по классам'!$B161,,,),"Ф")</f>
        <v>#N/A</v>
      </c>
      <c r="FU161" s="37" t="e">
        <f ca="1">COUNTIF(OFFSET(class10_2,MATCH(FU$1,'10 класс'!$A:$A,0)-7+'Итог по классам'!$B161,,,),"р")</f>
        <v>#N/A</v>
      </c>
      <c r="FV161" s="37" t="e">
        <f ca="1">COUNTIF(OFFSET(class10_2,MATCH(FV$1,'10 класс'!$A:$A,0)-7+'Итог по классам'!$B161,,,),"ш")</f>
        <v>#N/A</v>
      </c>
      <c r="FW161" s="38" t="e">
        <f ca="1">COUNTIF(OFFSET(class10_1,MATCH(FW$1,'10 класс'!$A:$A,0)-7+'Итог по классам'!$B161,,,),"Ф")</f>
        <v>#N/A</v>
      </c>
      <c r="FX161" s="37" t="e">
        <f ca="1">COUNTIF(OFFSET(class10_1,MATCH(FX$1,'10 класс'!$A:$A,0)-7+'Итог по классам'!$B161,,,),"р")</f>
        <v>#N/A</v>
      </c>
      <c r="FY161" s="37" t="e">
        <f ca="1">COUNTIF(OFFSET(class10_1,MATCH(FY$1,'10 класс'!$A:$A,0)-7+'Итог по классам'!$B161,,,),"ш")</f>
        <v>#N/A</v>
      </c>
      <c r="FZ161" s="37" t="e">
        <f ca="1">COUNTIF(OFFSET(class10_2,MATCH(FZ$1,'10 класс'!$A:$A,0)-7+'Итог по классам'!$B161,,,),"Ф")</f>
        <v>#N/A</v>
      </c>
      <c r="GA161" s="37" t="e">
        <f ca="1">COUNTIF(OFFSET(class10_2,MATCH(GA$1,'10 класс'!$A:$A,0)-7+'Итог по классам'!$B161,,,),"р")</f>
        <v>#N/A</v>
      </c>
      <c r="GB161" s="37" t="e">
        <f ca="1">COUNTIF(OFFSET(class10_2,MATCH(GB$1,'10 класс'!$A:$A,0)-7+'Итог по классам'!$B161,,,),"ш")</f>
        <v>#N/A</v>
      </c>
      <c r="GC161" s="38" t="e">
        <f ca="1">COUNTIF(OFFSET(class10_1,MATCH(GC$1,'10 класс'!$A:$A,0)-7+'Итог по классам'!$B161,,,),"Ф")</f>
        <v>#N/A</v>
      </c>
      <c r="GD161" s="37" t="e">
        <f ca="1">COUNTIF(OFFSET(class10_1,MATCH(GD$1,'10 класс'!$A:$A,0)-7+'Итог по классам'!$B161,,,),"р")</f>
        <v>#N/A</v>
      </c>
      <c r="GE161" s="37" t="e">
        <f ca="1">COUNTIF(OFFSET(class10_1,MATCH(GE$1,'10 класс'!$A:$A,0)-7+'Итог по классам'!$B161,,,),"ш")</f>
        <v>#N/A</v>
      </c>
      <c r="GF161" s="37" t="e">
        <f ca="1">COUNTIF(OFFSET(class10_2,MATCH(GF$1,'10 класс'!$A:$A,0)-7+'Итог по классам'!$B161,,,),"Ф")</f>
        <v>#N/A</v>
      </c>
      <c r="GG161" s="37" t="e">
        <f ca="1">COUNTIF(OFFSET(class10_2,MATCH(GG$1,'10 класс'!$A:$A,0)-7+'Итог по классам'!$B161,,,),"р")</f>
        <v>#N/A</v>
      </c>
      <c r="GH161" s="37" t="e">
        <f ca="1">COUNTIF(OFFSET(class10_2,MATCH(GH$1,'10 класс'!$A:$A,0)-7+'Итог по классам'!$B161,,,),"ш")</f>
        <v>#N/A</v>
      </c>
      <c r="GI161" s="38" t="e">
        <f ca="1">COUNTIF(OFFSET(class10_1,MATCH(GI$1,'10 класс'!$A:$A,0)-7+'Итог по классам'!$B161,,,),"Ф")</f>
        <v>#N/A</v>
      </c>
      <c r="GJ161" s="37" t="e">
        <f ca="1">COUNTIF(OFFSET(class10_1,MATCH(GJ$1,'10 класс'!$A:$A,0)-7+'Итог по классам'!$B161,,,),"р")</f>
        <v>#N/A</v>
      </c>
      <c r="GK161" s="37" t="e">
        <f ca="1">COUNTIF(OFFSET(class10_1,MATCH(GK$1,'10 класс'!$A:$A,0)-7+'Итог по классам'!$B161,,,),"ш")</f>
        <v>#N/A</v>
      </c>
      <c r="GL161" s="37" t="e">
        <f ca="1">COUNTIF(OFFSET(class10_2,MATCH(GL$1,'10 класс'!$A:$A,0)-7+'Итог по классам'!$B161,,,),"Ф")</f>
        <v>#N/A</v>
      </c>
      <c r="GM161" s="37" t="e">
        <f ca="1">COUNTIF(OFFSET(class10_2,MATCH(GM$1,'10 класс'!$A:$A,0)-7+'Итог по классам'!$B161,,,),"р")</f>
        <v>#N/A</v>
      </c>
      <c r="GN161" s="37" t="e">
        <f ca="1">COUNTIF(OFFSET(class10_2,MATCH(GN$1,'10 класс'!$A:$A,0)-7+'Итог по классам'!$B161,,,),"ш")</f>
        <v>#N/A</v>
      </c>
      <c r="GO161" s="38" t="e">
        <f ca="1">COUNTIF(OFFSET(class10_1,MATCH(GO$1,'10 класс'!$A:$A,0)-7+'Итог по классам'!$B161,,,),"Ф")</f>
        <v>#N/A</v>
      </c>
      <c r="GP161" s="37" t="e">
        <f ca="1">COUNTIF(OFFSET(class10_1,MATCH(GP$1,'10 класс'!$A:$A,0)-7+'Итог по классам'!$B161,,,),"р")</f>
        <v>#N/A</v>
      </c>
      <c r="GQ161" s="37" t="e">
        <f ca="1">COUNTIF(OFFSET(class10_1,MATCH(GQ$1,'10 класс'!$A:$A,0)-7+'Итог по классам'!$B161,,,),"ш")</f>
        <v>#N/A</v>
      </c>
      <c r="GR161" s="37" t="e">
        <f ca="1">COUNTIF(OFFSET(class10_2,MATCH(GR$1,'10 класс'!$A:$A,0)-7+'Итог по классам'!$B161,,,),"Ф")</f>
        <v>#N/A</v>
      </c>
      <c r="GS161" s="37" t="e">
        <f ca="1">COUNTIF(OFFSET(class10_2,MATCH(GS$1,'10 класс'!$A:$A,0)-7+'Итог по классам'!$B161,,,),"р")</f>
        <v>#N/A</v>
      </c>
      <c r="GT161" s="37" t="e">
        <f ca="1">COUNTIF(OFFSET(class10_2,MATCH(GT$1,'10 класс'!$A:$A,0)-7+'Итог по классам'!$B161,,,),"ш")</f>
        <v>#N/A</v>
      </c>
      <c r="GU161" s="38" t="e">
        <f ca="1">COUNTIF(OFFSET(class10_1,MATCH(GU$1,'10 класс'!$A:$A,0)-7+'Итог по классам'!$B161,,,),"Ф")</f>
        <v>#N/A</v>
      </c>
      <c r="GV161" s="37" t="e">
        <f ca="1">COUNTIF(OFFSET(class10_1,MATCH(GV$1,'10 класс'!$A:$A,0)-7+'Итог по классам'!$B161,,,),"р")</f>
        <v>#N/A</v>
      </c>
      <c r="GW161" s="37" t="e">
        <f ca="1">COUNTIF(OFFSET(class10_1,MATCH(GW$1,'10 класс'!$A:$A,0)-7+'Итог по классам'!$B161,,,),"ш")</f>
        <v>#N/A</v>
      </c>
      <c r="GX161" s="37" t="e">
        <f ca="1">COUNTIF(OFFSET(class10_2,MATCH(GX$1,'10 класс'!$A:$A,0)-7+'Итог по классам'!$B161,,,),"Ф")</f>
        <v>#N/A</v>
      </c>
      <c r="GY161" s="37" t="e">
        <f ca="1">COUNTIF(OFFSET(class10_2,MATCH(GY$1,'10 класс'!$A:$A,0)-7+'Итог по классам'!$B161,,,),"р")</f>
        <v>#N/A</v>
      </c>
      <c r="GZ161" s="37" t="e">
        <f ca="1">COUNTIF(OFFSET(class10_2,MATCH(GZ$1,'10 класс'!$A:$A,0)-7+'Итог по классам'!$B161,,,),"ш")</f>
        <v>#N/A</v>
      </c>
      <c r="HA161" s="38" t="e">
        <f ca="1">COUNTIF(OFFSET(class10_1,MATCH(HA$1,'10 класс'!$A:$A,0)-7+'Итог по классам'!$B161,,,),"Ф")</f>
        <v>#N/A</v>
      </c>
      <c r="HB161" s="37" t="e">
        <f ca="1">COUNTIF(OFFSET(class10_1,MATCH(HB$1,'10 класс'!$A:$A,0)-7+'Итог по классам'!$B161,,,),"р")</f>
        <v>#N/A</v>
      </c>
      <c r="HC161" s="37" t="e">
        <f ca="1">COUNTIF(OFFSET(class10_1,MATCH(HC$1,'10 класс'!$A:$A,0)-7+'Итог по классам'!$B161,,,),"ш")</f>
        <v>#N/A</v>
      </c>
      <c r="HD161" s="37" t="e">
        <f ca="1">COUNTIF(OFFSET(class10_2,MATCH(HD$1,'10 класс'!$A:$A,0)-7+'Итог по классам'!$B161,,,),"Ф")</f>
        <v>#N/A</v>
      </c>
      <c r="HE161" s="37" t="e">
        <f ca="1">COUNTIF(OFFSET(class10_2,MATCH(HE$1,'10 класс'!$A:$A,0)-7+'Итог по классам'!$B161,,,),"р")</f>
        <v>#N/A</v>
      </c>
      <c r="HF161" s="37" t="e">
        <f ca="1">COUNTIF(OFFSET(class10_2,MATCH(HF$1,'10 класс'!$A:$A,0)-7+'Итог по классам'!$B161,,,),"ш")</f>
        <v>#N/A</v>
      </c>
      <c r="HG161" s="38" t="e">
        <f ca="1">COUNTIF(OFFSET(class10_1,MATCH(HG$1,'10 класс'!$A:$A,0)-7+'Итог по классам'!$B161,,,),"Ф")</f>
        <v>#N/A</v>
      </c>
      <c r="HH161" s="37" t="e">
        <f ca="1">COUNTIF(OFFSET(class10_1,MATCH(HH$1,'10 класс'!$A:$A,0)-7+'Итог по классам'!$B161,,,),"р")</f>
        <v>#N/A</v>
      </c>
      <c r="HI161" s="37" t="e">
        <f ca="1">COUNTIF(OFFSET(class10_1,MATCH(HI$1,'10 класс'!$A:$A,0)-7+'Итог по классам'!$B161,,,),"ш")</f>
        <v>#N/A</v>
      </c>
      <c r="HJ161" s="37" t="e">
        <f ca="1">COUNTIF(OFFSET(class10_2,MATCH(HJ$1,'10 класс'!$A:$A,0)-7+'Итог по классам'!$B161,,,),"Ф")</f>
        <v>#N/A</v>
      </c>
      <c r="HK161" s="37" t="e">
        <f ca="1">COUNTIF(OFFSET(class10_2,MATCH(HK$1,'10 класс'!$A:$A,0)-7+'Итог по классам'!$B161,,,),"р")</f>
        <v>#N/A</v>
      </c>
      <c r="HL161" s="37" t="e">
        <f ca="1">COUNTIF(OFFSET(class10_2,MATCH(HL$1,'10 класс'!$A:$A,0)-7+'Итог по классам'!$B161,,,),"ш")</f>
        <v>#N/A</v>
      </c>
      <c r="HM161" s="38" t="e">
        <f ca="1">COUNTIF(OFFSET(class10_1,MATCH(HM$1,'10 класс'!$A:$A,0)-7+'Итог по классам'!$B161,,,),"Ф")</f>
        <v>#N/A</v>
      </c>
      <c r="HN161" s="37" t="e">
        <f ca="1">COUNTIF(OFFSET(class10_1,MATCH(HN$1,'10 класс'!$A:$A,0)-7+'Итог по классам'!$B161,,,),"р")</f>
        <v>#N/A</v>
      </c>
      <c r="HO161" s="37" t="e">
        <f ca="1">COUNTIF(OFFSET(class10_1,MATCH(HO$1,'10 класс'!$A:$A,0)-7+'Итог по классам'!$B161,,,),"ш")</f>
        <v>#N/A</v>
      </c>
      <c r="HP161" s="37" t="e">
        <f ca="1">COUNTIF(OFFSET(class10_2,MATCH(HP$1,'10 класс'!$A:$A,0)-7+'Итог по классам'!$B161,,,),"Ф")</f>
        <v>#N/A</v>
      </c>
      <c r="HQ161" s="37" t="e">
        <f ca="1">COUNTIF(OFFSET(class10_2,MATCH(HQ$1,'10 класс'!$A:$A,0)-7+'Итог по классам'!$B161,,,),"р")</f>
        <v>#N/A</v>
      </c>
      <c r="HR161" s="37" t="e">
        <f ca="1">COUNTIF(OFFSET(class10_2,MATCH(HR$1,'10 класс'!$A:$A,0)-7+'Итог по классам'!$B161,,,),"ш")</f>
        <v>#N/A</v>
      </c>
      <c r="HS161" s="38" t="e">
        <f ca="1">COUNTIF(OFFSET(class10_1,MATCH(HS$1,'10 класс'!$A:$A,0)-7+'Итог по классам'!$B161,,,),"Ф")</f>
        <v>#N/A</v>
      </c>
      <c r="HT161" s="37" t="e">
        <f ca="1">COUNTIF(OFFSET(class10_1,MATCH(HT$1,'10 класс'!$A:$A,0)-7+'Итог по классам'!$B161,,,),"р")</f>
        <v>#N/A</v>
      </c>
      <c r="HU161" s="37" t="e">
        <f ca="1">COUNTIF(OFFSET(class10_1,MATCH(HU$1,'10 класс'!$A:$A,0)-7+'Итог по классам'!$B161,,,),"ш")</f>
        <v>#N/A</v>
      </c>
      <c r="HV161" s="37" t="e">
        <f ca="1">COUNTIF(OFFSET(class10_2,MATCH(HV$1,'10 класс'!$A:$A,0)-7+'Итог по классам'!$B161,,,),"Ф")</f>
        <v>#N/A</v>
      </c>
      <c r="HW161" s="37" t="e">
        <f ca="1">COUNTIF(OFFSET(class10_2,MATCH(HW$1,'10 класс'!$A:$A,0)-7+'Итог по классам'!$B161,,,),"р")</f>
        <v>#N/A</v>
      </c>
      <c r="HX161" s="37" t="e">
        <f ca="1">COUNTIF(OFFSET(class10_2,MATCH(HX$1,'10 класс'!$A:$A,0)-7+'Итог по классам'!$B161,,,),"ш")</f>
        <v>#N/A</v>
      </c>
      <c r="HY161" s="38" t="e">
        <f ca="1">COUNTIF(OFFSET(class10_1,MATCH(HY$1,'10 класс'!$A:$A,0)-7+'Итог по классам'!$B161,,,),"Ф")</f>
        <v>#N/A</v>
      </c>
      <c r="HZ161" s="37" t="e">
        <f ca="1">COUNTIF(OFFSET(class10_1,MATCH(HZ$1,'10 класс'!$A:$A,0)-7+'Итог по классам'!$B161,,,),"р")</f>
        <v>#N/A</v>
      </c>
      <c r="IA161" s="37" t="e">
        <f ca="1">COUNTIF(OFFSET(class10_1,MATCH(IA$1,'10 класс'!$A:$A,0)-7+'Итог по классам'!$B161,,,),"ш")</f>
        <v>#N/A</v>
      </c>
      <c r="IB161" s="37" t="e">
        <f ca="1">COUNTIF(OFFSET(class10_2,MATCH(IB$1,'10 класс'!$A:$A,0)-7+'Итог по классам'!$B161,,,),"Ф")</f>
        <v>#N/A</v>
      </c>
      <c r="IC161" s="37" t="e">
        <f ca="1">COUNTIF(OFFSET(class10_2,MATCH(IC$1,'10 класс'!$A:$A,0)-7+'Итог по классам'!$B161,,,),"р")</f>
        <v>#N/A</v>
      </c>
      <c r="ID161" s="37" t="e">
        <f ca="1">COUNTIF(OFFSET(class10_2,MATCH(ID$1,'10 класс'!$A:$A,0)-7+'Итог по классам'!$B161,,,),"ш")</f>
        <v>#N/A</v>
      </c>
      <c r="IE161" s="38" t="e">
        <f ca="1">COUNTIF(OFFSET(class10_1,MATCH(IE$1,'10 класс'!$A:$A,0)-7+'Итог по классам'!$B161,,,),"Ф")</f>
        <v>#N/A</v>
      </c>
      <c r="IF161" s="37" t="e">
        <f ca="1">COUNTIF(OFFSET(class10_1,MATCH(IF$1,'10 класс'!$A:$A,0)-7+'Итог по классам'!$B161,,,),"р")</f>
        <v>#N/A</v>
      </c>
      <c r="IG161" s="37" t="e">
        <f ca="1">COUNTIF(OFFSET(class10_1,MATCH(IG$1,'10 класс'!$A:$A,0)-7+'Итог по классам'!$B161,,,),"ш")</f>
        <v>#N/A</v>
      </c>
      <c r="IH161" s="37" t="e">
        <f ca="1">COUNTIF(OFFSET(class10_2,MATCH(IH$1,'10 класс'!$A:$A,0)-7+'Итог по классам'!$B161,,,),"Ф")</f>
        <v>#N/A</v>
      </c>
      <c r="II161" s="37" t="e">
        <f ca="1">COUNTIF(OFFSET(class10_2,MATCH(II$1,'10 класс'!$A:$A,0)-7+'Итог по классам'!$B161,,,),"р")</f>
        <v>#N/A</v>
      </c>
      <c r="IJ161" s="37" t="e">
        <f ca="1">COUNTIF(OFFSET(class10_2,MATCH(IJ$1,'10 класс'!$A:$A,0)-7+'Итог по классам'!$B161,,,),"ш")</f>
        <v>#N/A</v>
      </c>
      <c r="IK161" s="38" t="e">
        <f ca="1">COUNTIF(OFFSET(class10_1,MATCH(IK$1,'10 класс'!$A:$A,0)-7+'Итог по классам'!$B161,,,),"Ф")</f>
        <v>#N/A</v>
      </c>
      <c r="IL161" s="37" t="e">
        <f ca="1">COUNTIF(OFFSET(class10_1,MATCH(IL$1,'10 класс'!$A:$A,0)-7+'Итог по классам'!$B161,,,),"р")</f>
        <v>#N/A</v>
      </c>
      <c r="IM161" s="37" t="e">
        <f ca="1">COUNTIF(OFFSET(class10_1,MATCH(IM$1,'10 класс'!$A:$A,0)-7+'Итог по классам'!$B161,,,),"ш")</f>
        <v>#N/A</v>
      </c>
      <c r="IN161" s="37" t="e">
        <f ca="1">COUNTIF(OFFSET(class10_2,MATCH(IN$1,'10 класс'!$A:$A,0)-7+'Итог по классам'!$B161,,,),"Ф")</f>
        <v>#N/A</v>
      </c>
      <c r="IO161" s="37" t="e">
        <f ca="1">COUNTIF(OFFSET(class10_2,MATCH(IO$1,'10 класс'!$A:$A,0)-7+'Итог по классам'!$B161,,,),"р")</f>
        <v>#N/A</v>
      </c>
      <c r="IP161" s="37" t="e">
        <f ca="1">COUNTIF(OFFSET(class10_2,MATCH(IP$1,'10 класс'!$A:$A,0)-7+'Итог по классам'!$B161,,,),"ш")</f>
        <v>#N/A</v>
      </c>
      <c r="IQ161" s="38" t="e">
        <f ca="1">COUNTIF(OFFSET(class10_1,MATCH(IQ$1,'10 класс'!$A:$A,0)-7+'Итог по классам'!$B161,,,),"Ф")</f>
        <v>#N/A</v>
      </c>
      <c r="IR161" s="37" t="e">
        <f ca="1">COUNTIF(OFFSET(class10_1,MATCH(IR$1,'10 класс'!$A:$A,0)-7+'Итог по классам'!$B161,,,),"р")</f>
        <v>#N/A</v>
      </c>
      <c r="IS161" s="37" t="e">
        <f ca="1">COUNTIF(OFFSET(class10_1,MATCH(IS$1,'10 класс'!$A:$A,0)-7+'Итог по классам'!$B161,,,),"ш")</f>
        <v>#N/A</v>
      </c>
      <c r="IT161" s="37" t="e">
        <f ca="1">COUNTIF(OFFSET(class10_2,MATCH(IT$1,'10 класс'!$A:$A,0)-7+'Итог по классам'!$B161,,,),"Ф")</f>
        <v>#N/A</v>
      </c>
      <c r="IU161" s="37" t="e">
        <f ca="1">COUNTIF(OFFSET(class10_2,MATCH(IU$1,'10 класс'!$A:$A,0)-7+'Итог по классам'!$B161,,,),"р")</f>
        <v>#N/A</v>
      </c>
      <c r="IV161" s="37" t="e">
        <f ca="1">COUNTIF(OFFSET(class10_2,MATCH(IV$1,'10 класс'!$A:$A,0)-7+'Итог по классам'!$B161,,,),"ш")</f>
        <v>#N/A</v>
      </c>
      <c r="IW161" s="38" t="e">
        <f ca="1">COUNTIF(OFFSET(class10_1,MATCH(IW$1,'10 класс'!$A:$A,0)-7+'Итог по классам'!$B161,,,),"Ф")</f>
        <v>#N/A</v>
      </c>
      <c r="IX161" s="37" t="e">
        <f ca="1">COUNTIF(OFFSET(class10_1,MATCH(IX$1,'10 класс'!$A:$A,0)-7+'Итог по классам'!$B161,,,),"р")</f>
        <v>#N/A</v>
      </c>
      <c r="IY161" s="37" t="e">
        <f ca="1">COUNTIF(OFFSET(class10_1,MATCH(IY$1,'10 класс'!$A:$A,0)-7+'Итог по классам'!$B161,,,),"ш")</f>
        <v>#N/A</v>
      </c>
      <c r="IZ161" s="37" t="e">
        <f ca="1">COUNTIF(OFFSET(class10_2,MATCH(IZ$1,'10 класс'!$A:$A,0)-7+'Итог по классам'!$B161,,,),"Ф")</f>
        <v>#N/A</v>
      </c>
      <c r="JA161" s="37" t="e">
        <f ca="1">COUNTIF(OFFSET(class10_2,MATCH(JA$1,'10 класс'!$A:$A,0)-7+'Итог по классам'!$B161,,,),"р")</f>
        <v>#N/A</v>
      </c>
      <c r="JB161" s="37" t="e">
        <f ca="1">COUNTIF(OFFSET(class10_2,MATCH(JB$1,'10 класс'!$A:$A,0)-7+'Итог по классам'!$B161,,,),"ш")</f>
        <v>#N/A</v>
      </c>
      <c r="JC161" s="38" t="e">
        <f ca="1">COUNTIF(OFFSET(class10_1,MATCH(JC$1,'10 класс'!$A:$A,0)-7+'Итог по классам'!$B161,,,),"Ф")</f>
        <v>#N/A</v>
      </c>
      <c r="JD161" s="37" t="e">
        <f ca="1">COUNTIF(OFFSET(class10_1,MATCH(JD$1,'10 класс'!$A:$A,0)-7+'Итог по классам'!$B161,,,),"р")</f>
        <v>#N/A</v>
      </c>
      <c r="JE161" s="37" t="e">
        <f ca="1">COUNTIF(OFFSET(class10_1,MATCH(JE$1,'10 класс'!$A:$A,0)-7+'Итог по классам'!$B161,,,),"ш")</f>
        <v>#N/A</v>
      </c>
      <c r="JF161" s="37" t="e">
        <f ca="1">COUNTIF(OFFSET(class10_2,MATCH(JF$1,'10 класс'!$A:$A,0)-7+'Итог по классам'!$B161,,,),"Ф")</f>
        <v>#N/A</v>
      </c>
      <c r="JG161" s="37" t="e">
        <f ca="1">COUNTIF(OFFSET(class10_2,MATCH(JG$1,'10 класс'!$A:$A,0)-7+'Итог по классам'!$B161,,,),"р")</f>
        <v>#N/A</v>
      </c>
      <c r="JH161" s="37" t="e">
        <f ca="1">COUNTIF(OFFSET(class10_2,MATCH(JH$1,'10 класс'!$A:$A,0)-7+'Итог по классам'!$B161,,,),"ш")</f>
        <v>#N/A</v>
      </c>
      <c r="JI161" s="38" t="e">
        <f ca="1">COUNTIF(OFFSET(class10_1,MATCH(JI$1,'10 класс'!$A:$A,0)-7+'Итог по классам'!$B161,,,),"Ф")</f>
        <v>#N/A</v>
      </c>
      <c r="JJ161" s="37" t="e">
        <f ca="1">COUNTIF(OFFSET(class10_1,MATCH(JJ$1,'10 класс'!$A:$A,0)-7+'Итог по классам'!$B161,,,),"р")</f>
        <v>#N/A</v>
      </c>
      <c r="JK161" s="37" t="e">
        <f ca="1">COUNTIF(OFFSET(class10_1,MATCH(JK$1,'10 класс'!$A:$A,0)-7+'Итог по классам'!$B161,,,),"ш")</f>
        <v>#N/A</v>
      </c>
      <c r="JL161" s="37" t="e">
        <f ca="1">COUNTIF(OFFSET(class10_2,MATCH(JL$1,'10 класс'!$A:$A,0)-7+'Итог по классам'!$B161,,,),"Ф")</f>
        <v>#N/A</v>
      </c>
      <c r="JM161" s="37" t="e">
        <f ca="1">COUNTIF(OFFSET(class10_2,MATCH(JM$1,'10 класс'!$A:$A,0)-7+'Итог по классам'!$B161,,,),"р")</f>
        <v>#N/A</v>
      </c>
      <c r="JN161" s="37" t="e">
        <f ca="1">COUNTIF(OFFSET(class10_2,MATCH(JN$1,'10 класс'!$A:$A,0)-7+'Итог по классам'!$B161,,,),"ш")</f>
        <v>#N/A</v>
      </c>
      <c r="JO161" s="38" t="e">
        <f ca="1">COUNTIF(OFFSET(class10_1,MATCH(JO$1,'10 класс'!$A:$A,0)-7+'Итог по классам'!$B161,,,),"Ф")</f>
        <v>#N/A</v>
      </c>
      <c r="JP161" s="37" t="e">
        <f ca="1">COUNTIF(OFFSET(class10_1,MATCH(JP$1,'10 класс'!$A:$A,0)-7+'Итог по классам'!$B161,,,),"р")</f>
        <v>#N/A</v>
      </c>
      <c r="JQ161" s="37" t="e">
        <f ca="1">COUNTIF(OFFSET(class10_1,MATCH(JQ$1,'10 класс'!$A:$A,0)-7+'Итог по классам'!$B161,,,),"ш")</f>
        <v>#N/A</v>
      </c>
      <c r="JR161" s="37" t="e">
        <f ca="1">COUNTIF(OFFSET(class10_2,MATCH(JR$1,'10 класс'!$A:$A,0)-7+'Итог по классам'!$B161,,,),"Ф")</f>
        <v>#N/A</v>
      </c>
      <c r="JS161" s="37" t="e">
        <f ca="1">COUNTIF(OFFSET(class10_2,MATCH(JS$1,'10 класс'!$A:$A,0)-7+'Итог по классам'!$B161,,,),"р")</f>
        <v>#N/A</v>
      </c>
      <c r="JT161" s="37" t="e">
        <f ca="1">COUNTIF(OFFSET(class10_2,MATCH(JT$1,'10 класс'!$A:$A,0)-7+'Итог по классам'!$B161,,,),"ш")</f>
        <v>#N/A</v>
      </c>
      <c r="JU161" s="38" t="e">
        <f ca="1">COUNTIF(OFFSET(class10_1,MATCH(JU$1,'10 класс'!$A:$A,0)-7+'Итог по классам'!$B161,,,),"Ф")</f>
        <v>#N/A</v>
      </c>
      <c r="JV161" s="37" t="e">
        <f ca="1">COUNTIF(OFFSET(class10_1,MATCH(JV$1,'10 класс'!$A:$A,0)-7+'Итог по классам'!$B161,,,),"р")</f>
        <v>#N/A</v>
      </c>
      <c r="JW161" s="37" t="e">
        <f ca="1">COUNTIF(OFFSET(class10_1,MATCH(JW$1,'10 класс'!$A:$A,0)-7+'Итог по классам'!$B161,,,),"ш")</f>
        <v>#N/A</v>
      </c>
      <c r="JX161" s="37" t="e">
        <f ca="1">COUNTIF(OFFSET(class10_2,MATCH(JX$1,'10 класс'!$A:$A,0)-7+'Итог по классам'!$B161,,,),"Ф")</f>
        <v>#N/A</v>
      </c>
      <c r="JY161" s="37" t="e">
        <f ca="1">COUNTIF(OFFSET(class10_2,MATCH(JY$1,'10 класс'!$A:$A,0)-7+'Итог по классам'!$B161,,,),"р")</f>
        <v>#N/A</v>
      </c>
      <c r="JZ161" s="37" t="e">
        <f ca="1">COUNTIF(OFFSET(class10_2,MATCH(JZ$1,'10 класс'!$A:$A,0)-7+'Итог по классам'!$B161,,,),"ш")</f>
        <v>#N/A</v>
      </c>
      <c r="KA161" s="38" t="e">
        <f ca="1">COUNTIF(OFFSET(class10_1,MATCH(KA$1,'10 класс'!$A:$A,0)-7+'Итог по классам'!$B161,,,),"Ф")</f>
        <v>#N/A</v>
      </c>
      <c r="KB161" s="37" t="e">
        <f ca="1">COUNTIF(OFFSET(class10_1,MATCH(KB$1,'10 класс'!$A:$A,0)-7+'Итог по классам'!$B161,,,),"р")</f>
        <v>#N/A</v>
      </c>
      <c r="KC161" s="37" t="e">
        <f ca="1">COUNTIF(OFFSET(class10_1,MATCH(KC$1,'10 класс'!$A:$A,0)-7+'Итог по классам'!$B161,,,),"ш")</f>
        <v>#N/A</v>
      </c>
      <c r="KD161" s="37" t="e">
        <f ca="1">COUNTIF(OFFSET(class10_2,MATCH(KD$1,'10 класс'!$A:$A,0)-7+'Итог по классам'!$B161,,,),"Ф")</f>
        <v>#N/A</v>
      </c>
      <c r="KE161" s="37" t="e">
        <f ca="1">COUNTIF(OFFSET(class10_2,MATCH(KE$1,'10 класс'!$A:$A,0)-7+'Итог по классам'!$B161,,,),"р")</f>
        <v>#N/A</v>
      </c>
      <c r="KF161" s="37" t="e">
        <f ca="1">COUNTIF(OFFSET(class10_2,MATCH(KF$1,'10 класс'!$A:$A,0)-7+'Итог по классам'!$B161,,,),"ш")</f>
        <v>#N/A</v>
      </c>
      <c r="KG161" s="38" t="e">
        <f ca="1">COUNTIF(OFFSET(class10_1,MATCH(KG$1,'10 класс'!$A:$A,0)-7+'Итог по классам'!$B161,,,),"Ф")</f>
        <v>#N/A</v>
      </c>
      <c r="KH161" s="37" t="e">
        <f ca="1">COUNTIF(OFFSET(class10_1,MATCH(KH$1,'10 класс'!$A:$A,0)-7+'Итог по классам'!$B161,,,),"р")</f>
        <v>#N/A</v>
      </c>
      <c r="KI161" s="37" t="e">
        <f ca="1">COUNTIF(OFFSET(class10_1,MATCH(KI$1,'10 класс'!$A:$A,0)-7+'Итог по классам'!$B161,,,),"ш")</f>
        <v>#N/A</v>
      </c>
      <c r="KJ161" s="37" t="e">
        <f ca="1">COUNTIF(OFFSET(class10_2,MATCH(KJ$1,'10 класс'!$A:$A,0)-7+'Итог по классам'!$B161,,,),"Ф")</f>
        <v>#N/A</v>
      </c>
      <c r="KK161" s="37" t="e">
        <f ca="1">COUNTIF(OFFSET(class10_2,MATCH(KK$1,'10 класс'!$A:$A,0)-7+'Итог по классам'!$B161,,,),"р")</f>
        <v>#N/A</v>
      </c>
      <c r="KL161" s="37" t="e">
        <f ca="1">COUNTIF(OFFSET(class10_2,MATCH(KL$1,'10 класс'!$A:$A,0)-7+'Итог по классам'!$B161,,,),"ш")</f>
        <v>#N/A</v>
      </c>
      <c r="KM161" s="38" t="e">
        <f ca="1">COUNTIF(OFFSET(class10_1,MATCH(KM$1,'10 класс'!$A:$A,0)-7+'Итог по классам'!$B161,,,),"Ф")</f>
        <v>#N/A</v>
      </c>
      <c r="KN161" s="37" t="e">
        <f ca="1">COUNTIF(OFFSET(class10_1,MATCH(KN$1,'10 класс'!$A:$A,0)-7+'Итог по классам'!$B161,,,),"р")</f>
        <v>#N/A</v>
      </c>
      <c r="KO161" s="37" t="e">
        <f ca="1">COUNTIF(OFFSET(class10_1,MATCH(KO$1,'10 класс'!$A:$A,0)-7+'Итог по классам'!$B161,,,),"ш")</f>
        <v>#N/A</v>
      </c>
      <c r="KP161" s="37" t="e">
        <f ca="1">COUNTIF(OFFSET(class10_2,MATCH(KP$1,'10 класс'!$A:$A,0)-7+'Итог по классам'!$B161,,,),"Ф")</f>
        <v>#N/A</v>
      </c>
      <c r="KQ161" s="37" t="e">
        <f ca="1">COUNTIF(OFFSET(class10_2,MATCH(KQ$1,'10 класс'!$A:$A,0)-7+'Итог по классам'!$B161,,,),"р")</f>
        <v>#N/A</v>
      </c>
      <c r="KR161" s="37" t="e">
        <f ca="1">COUNTIF(OFFSET(class10_2,MATCH(KR$1,'10 класс'!$A:$A,0)-7+'Итог по классам'!$B161,,,),"ш")</f>
        <v>#N/A</v>
      </c>
    </row>
    <row r="162" spans="1:304" x14ac:dyDescent="0.25">
      <c r="A162">
        <f t="shared" si="14"/>
        <v>1</v>
      </c>
      <c r="B162" s="37">
        <v>8</v>
      </c>
      <c r="C162" s="3" t="s">
        <v>51</v>
      </c>
      <c r="D162" s="3" t="s">
        <v>74</v>
      </c>
      <c r="E162" s="37">
        <f ca="1">COUNTIF(OFFSET(class10_1,MATCH(E$1,'10 класс'!$A:$A,0)-7+'Итог по классам'!$B162,,,),"Ф")</f>
        <v>0</v>
      </c>
      <c r="F162" s="37">
        <f ca="1">COUNTIF(OFFSET(class10_1,MATCH(F$1,'10 класс'!$A:$A,0)-7+'Итог по классам'!$B162,,,),"р")</f>
        <v>0</v>
      </c>
      <c r="G162" s="37">
        <f ca="1">COUNTIF(OFFSET(class10_1,MATCH(G$1,'10 класс'!$A:$A,0)-7+'Итог по классам'!$B162,,,),"ш")</f>
        <v>0</v>
      </c>
      <c r="H162" s="37">
        <f ca="1">COUNTIF(OFFSET(class10_2,MATCH(H$1,'10 класс'!$A:$A,0)-7+'Итог по классам'!$B162,,,),"Ф")</f>
        <v>0</v>
      </c>
      <c r="I162" s="37">
        <f ca="1">COUNTIF(OFFSET(class10_2,MATCH(I$1,'10 класс'!$A:$A,0)-7+'Итог по классам'!$B162,,,),"р")</f>
        <v>0</v>
      </c>
      <c r="J162" s="37">
        <f ca="1">COUNTIF(OFFSET(class10_2,MATCH(J$1,'10 класс'!$A:$A,0)-7+'Итог по классам'!$B162,,,),"ш")</f>
        <v>0</v>
      </c>
      <c r="K162" s="38">
        <f ca="1">COUNTIF(OFFSET(class10_1,MATCH(K$1,'10 класс'!$A:$A,0)-7+'Итог по классам'!$B162,,,),"Ф")</f>
        <v>0</v>
      </c>
      <c r="L162" s="37">
        <f ca="1">COUNTIF(OFFSET(class10_1,MATCH(L$1,'10 класс'!$A:$A,0)-7+'Итог по классам'!$B162,,,),"р")</f>
        <v>0</v>
      </c>
      <c r="M162" s="37">
        <f ca="1">COUNTIF(OFFSET(class10_1,MATCH(M$1,'10 класс'!$A:$A,0)-7+'Итог по классам'!$B162,,,),"ш")</f>
        <v>0</v>
      </c>
      <c r="N162" s="37">
        <f ca="1">COUNTIF(OFFSET(class10_2,MATCH(N$1,'10 класс'!$A:$A,0)-7+'Итог по классам'!$B162,,,),"Ф")</f>
        <v>0</v>
      </c>
      <c r="O162" s="37">
        <f ca="1">COUNTIF(OFFSET(class10_2,MATCH(O$1,'10 класс'!$A:$A,0)-7+'Итог по классам'!$B162,,,),"р")</f>
        <v>0</v>
      </c>
      <c r="P162" s="37">
        <f ca="1">COUNTIF(OFFSET(class10_2,MATCH(P$1,'10 класс'!$A:$A,0)-7+'Итог по классам'!$B162,,,),"ш")</f>
        <v>0</v>
      </c>
      <c r="Q162" s="38">
        <f ca="1">COUNTIF(OFFSET(class10_1,MATCH(Q$1,'10 класс'!$A:$A,0)-7+'Итог по классам'!$B162,,,),"Ф")</f>
        <v>0</v>
      </c>
      <c r="R162" s="37">
        <f ca="1">COUNTIF(OFFSET(class10_1,MATCH(R$1,'10 класс'!$A:$A,0)-7+'Итог по классам'!$B162,,,),"р")</f>
        <v>0</v>
      </c>
      <c r="S162" s="37">
        <f ca="1">COUNTIF(OFFSET(class10_1,MATCH(S$1,'10 класс'!$A:$A,0)-7+'Итог по классам'!$B162,,,),"ш")</f>
        <v>0</v>
      </c>
      <c r="T162" s="37">
        <f ca="1">COUNTIF(OFFSET(class10_2,MATCH(T$1,'10 класс'!$A:$A,0)-7+'Итог по классам'!$B162,,,),"Ф")</f>
        <v>0</v>
      </c>
      <c r="U162" s="37">
        <f ca="1">COUNTIF(OFFSET(class10_2,MATCH(U$1,'10 класс'!$A:$A,0)-7+'Итог по классам'!$B162,,,),"р")</f>
        <v>0</v>
      </c>
      <c r="V162" s="37">
        <f ca="1">COUNTIF(OFFSET(class10_2,MATCH(V$1,'10 класс'!$A:$A,0)-7+'Итог по классам'!$B162,,,),"ш")</f>
        <v>0</v>
      </c>
      <c r="W162" s="38">
        <f ca="1">COUNTIF(OFFSET(class10_1,MATCH(W$1,'10 класс'!$A:$A,0)-7+'Итог по классам'!$B162,,,),"Ф")</f>
        <v>0</v>
      </c>
      <c r="X162" s="37">
        <f ca="1">COUNTIF(OFFSET(class10_1,MATCH(X$1,'10 класс'!$A:$A,0)-7+'Итог по классам'!$B162,,,),"р")</f>
        <v>0</v>
      </c>
      <c r="Y162" s="37">
        <f ca="1">COUNTIF(OFFSET(class10_1,MATCH(Y$1,'10 класс'!$A:$A,0)-7+'Итог по классам'!$B162,,,),"ш")</f>
        <v>0</v>
      </c>
      <c r="Z162" s="37">
        <f ca="1">COUNTIF(OFFSET(class10_2,MATCH(Z$1,'10 класс'!$A:$A,0)-7+'Итог по классам'!$B162,,,),"Ф")</f>
        <v>0</v>
      </c>
      <c r="AA162" s="37">
        <f ca="1">COUNTIF(OFFSET(class10_2,MATCH(AA$1,'10 класс'!$A:$A,0)-7+'Итог по классам'!$B162,,,),"р")</f>
        <v>0</v>
      </c>
      <c r="AB162" s="37">
        <f ca="1">COUNTIF(OFFSET(class10_2,MATCH(AB$1,'10 класс'!$A:$A,0)-7+'Итог по классам'!$B162,,,),"ш")</f>
        <v>0</v>
      </c>
      <c r="AC162" s="38">
        <f ca="1">COUNTIF(OFFSET(class10_1,MATCH(AC$1,'10 класс'!$A:$A,0)-7+'Итог по классам'!$B162,,,),"Ф")</f>
        <v>0</v>
      </c>
      <c r="AD162" s="37">
        <f ca="1">COUNTIF(OFFSET(class10_1,MATCH(AD$1,'10 класс'!$A:$A,0)-7+'Итог по классам'!$B162,,,),"р")</f>
        <v>0</v>
      </c>
      <c r="AE162" s="37">
        <f ca="1">COUNTIF(OFFSET(class10_1,MATCH(AE$1,'10 класс'!$A:$A,0)-7+'Итог по классам'!$B162,,,),"ш")</f>
        <v>0</v>
      </c>
      <c r="AF162" s="37">
        <f ca="1">COUNTIF(OFFSET(class10_2,MATCH(AF$1,'10 класс'!$A:$A,0)-7+'Итог по классам'!$B162,,,),"Ф")</f>
        <v>0</v>
      </c>
      <c r="AG162" s="37">
        <f ca="1">COUNTIF(OFFSET(class10_2,MATCH(AG$1,'10 класс'!$A:$A,0)-7+'Итог по классам'!$B162,,,),"р")</f>
        <v>0</v>
      </c>
      <c r="AH162" s="37">
        <f ca="1">COUNTIF(OFFSET(class10_2,MATCH(AH$1,'10 класс'!$A:$A,0)-7+'Итог по классам'!$B162,,,),"ш")</f>
        <v>0</v>
      </c>
      <c r="AI162" s="38">
        <f ca="1">COUNTIF(OFFSET(class10_1,MATCH(AI$1,'10 класс'!$A:$A,0)-7+'Итог по классам'!$B162,,,),"Ф")</f>
        <v>0</v>
      </c>
      <c r="AJ162" s="37">
        <f ca="1">COUNTIF(OFFSET(class10_1,MATCH(AJ$1,'10 класс'!$A:$A,0)-7+'Итог по классам'!$B162,,,),"р")</f>
        <v>0</v>
      </c>
      <c r="AK162" s="37">
        <f ca="1">COUNTIF(OFFSET(class10_1,MATCH(AK$1,'10 класс'!$A:$A,0)-7+'Итог по классам'!$B162,,,),"ш")</f>
        <v>0</v>
      </c>
      <c r="AL162" s="37">
        <f ca="1">COUNTIF(OFFSET(class10_2,MATCH(AL$1,'10 класс'!$A:$A,0)-7+'Итог по классам'!$B162,,,),"Ф")</f>
        <v>0</v>
      </c>
      <c r="AM162" s="37">
        <f ca="1">COUNTIF(OFFSET(class10_2,MATCH(AM$1,'10 класс'!$A:$A,0)-7+'Итог по классам'!$B162,,,),"р")</f>
        <v>0</v>
      </c>
      <c r="AN162" s="37">
        <f ca="1">COUNTIF(OFFSET(class10_2,MATCH(AN$1,'10 класс'!$A:$A,0)-7+'Итог по классам'!$B162,,,),"ш")</f>
        <v>0</v>
      </c>
      <c r="AO162" s="38">
        <f ca="1">COUNTIF(OFFSET(class10_1,MATCH(AO$1,'10 класс'!$A:$A,0)-7+'Итог по классам'!$B162,,,),"Ф")</f>
        <v>0</v>
      </c>
      <c r="AP162" s="37">
        <f ca="1">COUNTIF(OFFSET(class10_1,MATCH(AP$1,'10 класс'!$A:$A,0)-7+'Итог по классам'!$B162,,,),"р")</f>
        <v>0</v>
      </c>
      <c r="AQ162" s="37">
        <f ca="1">COUNTIF(OFFSET(class10_1,MATCH(AQ$1,'10 класс'!$A:$A,0)-7+'Итог по классам'!$B162,,,),"ш")</f>
        <v>0</v>
      </c>
      <c r="AR162" s="37">
        <f ca="1">COUNTIF(OFFSET(class10_2,MATCH(AR$1,'10 класс'!$A:$A,0)-7+'Итог по классам'!$B162,,,),"Ф")</f>
        <v>0</v>
      </c>
      <c r="AS162" s="37">
        <f ca="1">COUNTIF(OFFSET(class10_2,MATCH(AS$1,'10 класс'!$A:$A,0)-7+'Итог по классам'!$B162,,,),"р")</f>
        <v>0</v>
      </c>
      <c r="AT162" s="37">
        <f ca="1">COUNTIF(OFFSET(class10_2,MATCH(AT$1,'10 класс'!$A:$A,0)-7+'Итог по классам'!$B162,,,),"ш")</f>
        <v>0</v>
      </c>
      <c r="AU162" s="38" t="e">
        <f ca="1">COUNTIF(OFFSET(class10_1,MATCH(AU$1,'10 класс'!$A:$A,0)-7+'Итог по классам'!$B162,,,),"Ф")</f>
        <v>#N/A</v>
      </c>
      <c r="AV162" s="37" t="e">
        <f ca="1">COUNTIF(OFFSET(class10_1,MATCH(AV$1,'10 класс'!$A:$A,0)-7+'Итог по классам'!$B162,,,),"р")</f>
        <v>#N/A</v>
      </c>
      <c r="AW162" s="37" t="e">
        <f ca="1">COUNTIF(OFFSET(class10_1,MATCH(AW$1,'10 класс'!$A:$A,0)-7+'Итог по классам'!$B162,,,),"ш")</f>
        <v>#N/A</v>
      </c>
      <c r="AX162" s="37" t="e">
        <f ca="1">COUNTIF(OFFSET(class10_2,MATCH(AX$1,'10 класс'!$A:$A,0)-7+'Итог по классам'!$B162,,,),"Ф")</f>
        <v>#N/A</v>
      </c>
      <c r="AY162" s="37" t="e">
        <f ca="1">COUNTIF(OFFSET(class10_2,MATCH(AY$1,'10 класс'!$A:$A,0)-7+'Итог по классам'!$B162,,,),"р")</f>
        <v>#N/A</v>
      </c>
      <c r="AZ162" s="37" t="e">
        <f ca="1">COUNTIF(OFFSET(class10_2,MATCH(AZ$1,'10 класс'!$A:$A,0)-7+'Итог по классам'!$B162,,,),"ш")</f>
        <v>#N/A</v>
      </c>
      <c r="BA162" s="38" t="e">
        <f ca="1">COUNTIF(OFFSET(class10_1,MATCH(BA$1,'10 класс'!$A:$A,0)-7+'Итог по классам'!$B162,,,),"Ф")</f>
        <v>#N/A</v>
      </c>
      <c r="BB162" s="37" t="e">
        <f ca="1">COUNTIF(OFFSET(class10_1,MATCH(BB$1,'10 класс'!$A:$A,0)-7+'Итог по классам'!$B162,,,),"р")</f>
        <v>#N/A</v>
      </c>
      <c r="BC162" s="37" t="e">
        <f ca="1">COUNTIF(OFFSET(class10_1,MATCH(BC$1,'10 класс'!$A:$A,0)-7+'Итог по классам'!$B162,,,),"ш")</f>
        <v>#N/A</v>
      </c>
      <c r="BD162" s="37" t="e">
        <f ca="1">COUNTIF(OFFSET(class10_2,MATCH(BD$1,'10 класс'!$A:$A,0)-7+'Итог по классам'!$B162,,,),"Ф")</f>
        <v>#N/A</v>
      </c>
      <c r="BE162" s="37" t="e">
        <f ca="1">COUNTIF(OFFSET(class10_2,MATCH(BE$1,'10 класс'!$A:$A,0)-7+'Итог по классам'!$B162,,,),"р")</f>
        <v>#N/A</v>
      </c>
      <c r="BF162" s="37" t="e">
        <f ca="1">COUNTIF(OFFSET(class10_2,MATCH(BF$1,'10 класс'!$A:$A,0)-7+'Итог по классам'!$B162,,,),"ш")</f>
        <v>#N/A</v>
      </c>
      <c r="BG162" s="38" t="e">
        <f ca="1">COUNTIF(OFFSET(class10_1,MATCH(BG$1,'10 класс'!$A:$A,0)-7+'Итог по классам'!$B162,,,),"Ф")</f>
        <v>#N/A</v>
      </c>
      <c r="BH162" s="37" t="e">
        <f ca="1">COUNTIF(OFFSET(class10_1,MATCH(BH$1,'10 класс'!$A:$A,0)-7+'Итог по классам'!$B162,,,),"р")</f>
        <v>#N/A</v>
      </c>
      <c r="BI162" s="37" t="e">
        <f ca="1">COUNTIF(OFFSET(class10_1,MATCH(BI$1,'10 класс'!$A:$A,0)-7+'Итог по классам'!$B162,,,),"ш")</f>
        <v>#N/A</v>
      </c>
      <c r="BJ162" s="37" t="e">
        <f ca="1">COUNTIF(OFFSET(class10_2,MATCH(BJ$1,'10 класс'!$A:$A,0)-7+'Итог по классам'!$B162,,,),"Ф")</f>
        <v>#N/A</v>
      </c>
      <c r="BK162" s="37" t="e">
        <f ca="1">COUNTIF(OFFSET(class10_2,MATCH(BK$1,'10 класс'!$A:$A,0)-7+'Итог по классам'!$B162,,,),"р")</f>
        <v>#N/A</v>
      </c>
      <c r="BL162" s="37" t="e">
        <f ca="1">COUNTIF(OFFSET(class10_2,MATCH(BL$1,'10 класс'!$A:$A,0)-7+'Итог по классам'!$B162,,,),"ш")</f>
        <v>#N/A</v>
      </c>
      <c r="BM162" s="38" t="e">
        <f ca="1">COUNTIF(OFFSET(class10_1,MATCH(BM$1,'10 класс'!$A:$A,0)-7+'Итог по классам'!$B162,,,),"Ф")</f>
        <v>#N/A</v>
      </c>
      <c r="BN162" s="37" t="e">
        <f ca="1">COUNTIF(OFFSET(class10_1,MATCH(BN$1,'10 класс'!$A:$A,0)-7+'Итог по классам'!$B162,,,),"р")</f>
        <v>#N/A</v>
      </c>
      <c r="BO162" s="37" t="e">
        <f ca="1">COUNTIF(OFFSET(class10_1,MATCH(BO$1,'10 класс'!$A:$A,0)-7+'Итог по классам'!$B162,,,),"ш")</f>
        <v>#N/A</v>
      </c>
      <c r="BP162" s="37" t="e">
        <f ca="1">COUNTIF(OFFSET(class10_2,MATCH(BP$1,'10 класс'!$A:$A,0)-7+'Итог по классам'!$B162,,,),"Ф")</f>
        <v>#N/A</v>
      </c>
      <c r="BQ162" s="37" t="e">
        <f ca="1">COUNTIF(OFFSET(class10_2,MATCH(BQ$1,'10 класс'!$A:$A,0)-7+'Итог по классам'!$B162,,,),"р")</f>
        <v>#N/A</v>
      </c>
      <c r="BR162" s="37" t="e">
        <f ca="1">COUNTIF(OFFSET(class10_2,MATCH(BR$1,'10 класс'!$A:$A,0)-7+'Итог по классам'!$B162,,,),"ш")</f>
        <v>#N/A</v>
      </c>
      <c r="BS162" s="38" t="e">
        <f ca="1">COUNTIF(OFFSET(class10_1,MATCH(BS$1,'10 класс'!$A:$A,0)-7+'Итог по классам'!$B162,,,),"Ф")</f>
        <v>#N/A</v>
      </c>
      <c r="BT162" s="37" t="e">
        <f ca="1">COUNTIF(OFFSET(class10_1,MATCH(BT$1,'10 класс'!$A:$A,0)-7+'Итог по классам'!$B162,,,),"р")</f>
        <v>#N/A</v>
      </c>
      <c r="BU162" s="37" t="e">
        <f ca="1">COUNTIF(OFFSET(class10_1,MATCH(BU$1,'10 класс'!$A:$A,0)-7+'Итог по классам'!$B162,,,),"ш")</f>
        <v>#N/A</v>
      </c>
      <c r="BV162" s="37" t="e">
        <f ca="1">COUNTIF(OFFSET(class10_2,MATCH(BV$1,'10 класс'!$A:$A,0)-7+'Итог по классам'!$B162,,,),"Ф")</f>
        <v>#N/A</v>
      </c>
      <c r="BW162" s="37" t="e">
        <f ca="1">COUNTIF(OFFSET(class10_2,MATCH(BW$1,'10 класс'!$A:$A,0)-7+'Итог по классам'!$B162,,,),"р")</f>
        <v>#N/A</v>
      </c>
      <c r="BX162" s="37" t="e">
        <f ca="1">COUNTIF(OFFSET(class10_2,MATCH(BX$1,'10 класс'!$A:$A,0)-7+'Итог по классам'!$B162,,,),"ш")</f>
        <v>#N/A</v>
      </c>
      <c r="BY162" s="38" t="e">
        <f ca="1">COUNTIF(OFFSET(class10_1,MATCH(BY$1,'10 класс'!$A:$A,0)-7+'Итог по классам'!$B162,,,),"Ф")</f>
        <v>#N/A</v>
      </c>
      <c r="BZ162" s="37" t="e">
        <f ca="1">COUNTIF(OFFSET(class10_1,MATCH(BZ$1,'10 класс'!$A:$A,0)-7+'Итог по классам'!$B162,,,),"р")</f>
        <v>#N/A</v>
      </c>
      <c r="CA162" s="37" t="e">
        <f ca="1">COUNTIF(OFFSET(class10_1,MATCH(CA$1,'10 класс'!$A:$A,0)-7+'Итог по классам'!$B162,,,),"ш")</f>
        <v>#N/A</v>
      </c>
      <c r="CB162" s="37" t="e">
        <f ca="1">COUNTIF(OFFSET(class10_2,MATCH(CB$1,'10 класс'!$A:$A,0)-7+'Итог по классам'!$B162,,,),"Ф")</f>
        <v>#N/A</v>
      </c>
      <c r="CC162" s="37" t="e">
        <f ca="1">COUNTIF(OFFSET(class10_2,MATCH(CC$1,'10 класс'!$A:$A,0)-7+'Итог по классам'!$B162,,,),"р")</f>
        <v>#N/A</v>
      </c>
      <c r="CD162" s="37" t="e">
        <f ca="1">COUNTIF(OFFSET(class10_2,MATCH(CD$1,'10 класс'!$A:$A,0)-7+'Итог по классам'!$B162,,,),"ш")</f>
        <v>#N/A</v>
      </c>
      <c r="CE162" s="38" t="e">
        <f ca="1">COUNTIF(OFFSET(class10_1,MATCH(CE$1,'10 класс'!$A:$A,0)-7+'Итог по классам'!$B162,,,),"Ф")</f>
        <v>#N/A</v>
      </c>
      <c r="CF162" s="37" t="e">
        <f ca="1">COUNTIF(OFFSET(class10_1,MATCH(CF$1,'10 класс'!$A:$A,0)-7+'Итог по классам'!$B162,,,),"р")</f>
        <v>#N/A</v>
      </c>
      <c r="CG162" s="37" t="e">
        <f ca="1">COUNTIF(OFFSET(class10_1,MATCH(CG$1,'10 класс'!$A:$A,0)-7+'Итог по классам'!$B162,,,),"ш")</f>
        <v>#N/A</v>
      </c>
      <c r="CH162" s="37" t="e">
        <f ca="1">COUNTIF(OFFSET(class10_2,MATCH(CH$1,'10 класс'!$A:$A,0)-7+'Итог по классам'!$B162,,,),"Ф")</f>
        <v>#N/A</v>
      </c>
      <c r="CI162" s="37" t="e">
        <f ca="1">COUNTIF(OFFSET(class10_2,MATCH(CI$1,'10 класс'!$A:$A,0)-7+'Итог по классам'!$B162,,,),"р")</f>
        <v>#N/A</v>
      </c>
      <c r="CJ162" s="37" t="e">
        <f ca="1">COUNTIF(OFFSET(class10_2,MATCH(CJ$1,'10 класс'!$A:$A,0)-7+'Итог по классам'!$B162,,,),"ш")</f>
        <v>#N/A</v>
      </c>
      <c r="CK162" s="38" t="e">
        <f ca="1">COUNTIF(OFFSET(class10_1,MATCH(CK$1,'10 класс'!$A:$A,0)-7+'Итог по классам'!$B162,,,),"Ф")</f>
        <v>#N/A</v>
      </c>
      <c r="CL162" s="37" t="e">
        <f ca="1">COUNTIF(OFFSET(class10_1,MATCH(CL$1,'10 класс'!$A:$A,0)-7+'Итог по классам'!$B162,,,),"р")</f>
        <v>#N/A</v>
      </c>
      <c r="CM162" s="37" t="e">
        <f ca="1">COUNTIF(OFFSET(class10_1,MATCH(CM$1,'10 класс'!$A:$A,0)-7+'Итог по классам'!$B162,,,),"ш")</f>
        <v>#N/A</v>
      </c>
      <c r="CN162" s="37" t="e">
        <f ca="1">COUNTIF(OFFSET(class10_2,MATCH(CN$1,'10 класс'!$A:$A,0)-7+'Итог по классам'!$B162,,,),"Ф")</f>
        <v>#N/A</v>
      </c>
      <c r="CO162" s="37" t="e">
        <f ca="1">COUNTIF(OFFSET(class10_2,MATCH(CO$1,'10 класс'!$A:$A,0)-7+'Итог по классам'!$B162,,,),"р")</f>
        <v>#N/A</v>
      </c>
      <c r="CP162" s="37" t="e">
        <f ca="1">COUNTIF(OFFSET(class10_2,MATCH(CP$1,'10 класс'!$A:$A,0)-7+'Итог по классам'!$B162,,,),"ш")</f>
        <v>#N/A</v>
      </c>
      <c r="CQ162" s="38" t="e">
        <f ca="1">COUNTIF(OFFSET(class10_1,MATCH(CQ$1,'10 класс'!$A:$A,0)-7+'Итог по классам'!$B162,,,),"Ф")</f>
        <v>#N/A</v>
      </c>
      <c r="CR162" s="37" t="e">
        <f ca="1">COUNTIF(OFFSET(class10_1,MATCH(CR$1,'10 класс'!$A:$A,0)-7+'Итог по классам'!$B162,,,),"р")</f>
        <v>#N/A</v>
      </c>
      <c r="CS162" s="37" t="e">
        <f ca="1">COUNTIF(OFFSET(class10_1,MATCH(CS$1,'10 класс'!$A:$A,0)-7+'Итог по классам'!$B162,,,),"ш")</f>
        <v>#N/A</v>
      </c>
      <c r="CT162" s="37" t="e">
        <f ca="1">COUNTIF(OFFSET(class10_2,MATCH(CT$1,'10 класс'!$A:$A,0)-7+'Итог по классам'!$B162,,,),"Ф")</f>
        <v>#N/A</v>
      </c>
      <c r="CU162" s="37" t="e">
        <f ca="1">COUNTIF(OFFSET(class10_2,MATCH(CU$1,'10 класс'!$A:$A,0)-7+'Итог по классам'!$B162,,,),"р")</f>
        <v>#N/A</v>
      </c>
      <c r="CV162" s="37" t="e">
        <f ca="1">COUNTIF(OFFSET(class10_2,MATCH(CV$1,'10 класс'!$A:$A,0)-7+'Итог по классам'!$B162,,,),"ш")</f>
        <v>#N/A</v>
      </c>
      <c r="CW162" s="38" t="e">
        <f ca="1">COUNTIF(OFFSET(class10_1,MATCH(CW$1,'10 класс'!$A:$A,0)-7+'Итог по классам'!$B162,,,),"Ф")</f>
        <v>#N/A</v>
      </c>
      <c r="CX162" s="37" t="e">
        <f ca="1">COUNTIF(OFFSET(class10_1,MATCH(CX$1,'10 класс'!$A:$A,0)-7+'Итог по классам'!$B162,,,),"р")</f>
        <v>#N/A</v>
      </c>
      <c r="CY162" s="37" t="e">
        <f ca="1">COUNTIF(OFFSET(class10_1,MATCH(CY$1,'10 класс'!$A:$A,0)-7+'Итог по классам'!$B162,,,),"ш")</f>
        <v>#N/A</v>
      </c>
      <c r="CZ162" s="37" t="e">
        <f ca="1">COUNTIF(OFFSET(class10_2,MATCH(CZ$1,'10 класс'!$A:$A,0)-7+'Итог по классам'!$B162,,,),"Ф")</f>
        <v>#N/A</v>
      </c>
      <c r="DA162" s="37" t="e">
        <f ca="1">COUNTIF(OFFSET(class10_2,MATCH(DA$1,'10 класс'!$A:$A,0)-7+'Итог по классам'!$B162,,,),"р")</f>
        <v>#N/A</v>
      </c>
      <c r="DB162" s="37" t="e">
        <f ca="1">COUNTIF(OFFSET(class10_2,MATCH(DB$1,'10 класс'!$A:$A,0)-7+'Итог по классам'!$B162,,,),"ш")</f>
        <v>#N/A</v>
      </c>
      <c r="DC162" s="38" t="e">
        <f ca="1">COUNTIF(OFFSET(class10_1,MATCH(DC$1,'10 класс'!$A:$A,0)-7+'Итог по классам'!$B162,,,),"Ф")</f>
        <v>#N/A</v>
      </c>
      <c r="DD162" s="37" t="e">
        <f ca="1">COUNTIF(OFFSET(class10_1,MATCH(DD$1,'10 класс'!$A:$A,0)-7+'Итог по классам'!$B162,,,),"р")</f>
        <v>#N/A</v>
      </c>
      <c r="DE162" s="37" t="e">
        <f ca="1">COUNTIF(OFFSET(class10_1,MATCH(DE$1,'10 класс'!$A:$A,0)-7+'Итог по классам'!$B162,,,),"ш")</f>
        <v>#N/A</v>
      </c>
      <c r="DF162" s="37" t="e">
        <f ca="1">COUNTIF(OFFSET(class10_2,MATCH(DF$1,'10 класс'!$A:$A,0)-7+'Итог по классам'!$B162,,,),"Ф")</f>
        <v>#N/A</v>
      </c>
      <c r="DG162" s="37" t="e">
        <f ca="1">COUNTIF(OFFSET(class10_2,MATCH(DG$1,'10 класс'!$A:$A,0)-7+'Итог по классам'!$B162,,,),"р")</f>
        <v>#N/A</v>
      </c>
      <c r="DH162" s="37" t="e">
        <f ca="1">COUNTIF(OFFSET(class10_2,MATCH(DH$1,'10 класс'!$A:$A,0)-7+'Итог по классам'!$B162,,,),"ш")</f>
        <v>#N/A</v>
      </c>
      <c r="DI162" s="38" t="e">
        <f ca="1">COUNTIF(OFFSET(class10_1,MATCH(DI$1,'10 класс'!$A:$A,0)-7+'Итог по классам'!$B162,,,),"Ф")</f>
        <v>#N/A</v>
      </c>
      <c r="DJ162" s="37" t="e">
        <f ca="1">COUNTIF(OFFSET(class10_1,MATCH(DJ$1,'10 класс'!$A:$A,0)-7+'Итог по классам'!$B162,,,),"р")</f>
        <v>#N/A</v>
      </c>
      <c r="DK162" s="37" t="e">
        <f ca="1">COUNTIF(OFFSET(class10_1,MATCH(DK$1,'10 класс'!$A:$A,0)-7+'Итог по классам'!$B162,,,),"ш")</f>
        <v>#N/A</v>
      </c>
      <c r="DL162" s="37" t="e">
        <f ca="1">COUNTIF(OFFSET(class10_2,MATCH(DL$1,'10 класс'!$A:$A,0)-7+'Итог по классам'!$B162,,,),"Ф")</f>
        <v>#N/A</v>
      </c>
      <c r="DM162" s="37" t="e">
        <f ca="1">COUNTIF(OFFSET(class10_2,MATCH(DM$1,'10 класс'!$A:$A,0)-7+'Итог по классам'!$B162,,,),"р")</f>
        <v>#N/A</v>
      </c>
      <c r="DN162" s="37" t="e">
        <f ca="1">COUNTIF(OFFSET(class10_2,MATCH(DN$1,'10 класс'!$A:$A,0)-7+'Итог по классам'!$B162,,,),"ш")</f>
        <v>#N/A</v>
      </c>
      <c r="DO162" s="38" t="e">
        <f ca="1">COUNTIF(OFFSET(class10_1,MATCH(DO$1,'10 класс'!$A:$A,0)-7+'Итог по классам'!$B162,,,),"Ф")</f>
        <v>#N/A</v>
      </c>
      <c r="DP162" s="37" t="e">
        <f ca="1">COUNTIF(OFFSET(class10_1,MATCH(DP$1,'10 класс'!$A:$A,0)-7+'Итог по классам'!$B162,,,),"р")</f>
        <v>#N/A</v>
      </c>
      <c r="DQ162" s="37" t="e">
        <f ca="1">COUNTIF(OFFSET(class10_1,MATCH(DQ$1,'10 класс'!$A:$A,0)-7+'Итог по классам'!$B162,,,),"ш")</f>
        <v>#N/A</v>
      </c>
      <c r="DR162" s="37" t="e">
        <f ca="1">COUNTIF(OFFSET(class10_2,MATCH(DR$1,'10 класс'!$A:$A,0)-7+'Итог по классам'!$B162,,,),"Ф")</f>
        <v>#N/A</v>
      </c>
      <c r="DS162" s="37" t="e">
        <f ca="1">COUNTIF(OFFSET(class10_2,MATCH(DS$1,'10 класс'!$A:$A,0)-7+'Итог по классам'!$B162,,,),"р")</f>
        <v>#N/A</v>
      </c>
      <c r="DT162" s="37" t="e">
        <f ca="1">COUNTIF(OFFSET(class10_2,MATCH(DT$1,'10 класс'!$A:$A,0)-7+'Итог по классам'!$B162,,,),"ш")</f>
        <v>#N/A</v>
      </c>
      <c r="DU162" s="38" t="e">
        <f ca="1">COUNTIF(OFFSET(class10_1,MATCH(DU$1,'10 класс'!$A:$A,0)-7+'Итог по классам'!$B162,,,),"Ф")</f>
        <v>#N/A</v>
      </c>
      <c r="DV162" s="37" t="e">
        <f ca="1">COUNTIF(OFFSET(class10_1,MATCH(DV$1,'10 класс'!$A:$A,0)-7+'Итог по классам'!$B162,,,),"р")</f>
        <v>#N/A</v>
      </c>
      <c r="DW162" s="37" t="e">
        <f ca="1">COUNTIF(OFFSET(class10_1,MATCH(DW$1,'10 класс'!$A:$A,0)-7+'Итог по классам'!$B162,,,),"ш")</f>
        <v>#N/A</v>
      </c>
      <c r="DX162" s="37" t="e">
        <f ca="1">COUNTIF(OFFSET(class10_2,MATCH(DX$1,'10 класс'!$A:$A,0)-7+'Итог по классам'!$B162,,,),"Ф")</f>
        <v>#N/A</v>
      </c>
      <c r="DY162" s="37" t="e">
        <f ca="1">COUNTIF(OFFSET(class10_2,MATCH(DY$1,'10 класс'!$A:$A,0)-7+'Итог по классам'!$B162,,,),"р")</f>
        <v>#N/A</v>
      </c>
      <c r="DZ162" s="37" t="e">
        <f ca="1">COUNTIF(OFFSET(class10_2,MATCH(DZ$1,'10 класс'!$A:$A,0)-7+'Итог по классам'!$B162,,,),"ш")</f>
        <v>#N/A</v>
      </c>
      <c r="EA162" s="38" t="e">
        <f ca="1">COUNTIF(OFFSET(class10_1,MATCH(EA$1,'10 класс'!$A:$A,0)-7+'Итог по классам'!$B162,,,),"Ф")</f>
        <v>#N/A</v>
      </c>
      <c r="EB162" s="37" t="e">
        <f ca="1">COUNTIF(OFFSET(class10_1,MATCH(EB$1,'10 класс'!$A:$A,0)-7+'Итог по классам'!$B162,,,),"р")</f>
        <v>#N/A</v>
      </c>
      <c r="EC162" s="37" t="e">
        <f ca="1">COUNTIF(OFFSET(class10_1,MATCH(EC$1,'10 класс'!$A:$A,0)-7+'Итог по классам'!$B162,,,),"ш")</f>
        <v>#N/A</v>
      </c>
      <c r="ED162" s="37" t="e">
        <f ca="1">COUNTIF(OFFSET(class10_2,MATCH(ED$1,'10 класс'!$A:$A,0)-7+'Итог по классам'!$B162,,,),"Ф")</f>
        <v>#N/A</v>
      </c>
      <c r="EE162" s="37" t="e">
        <f ca="1">COUNTIF(OFFSET(class10_2,MATCH(EE$1,'10 класс'!$A:$A,0)-7+'Итог по классам'!$B162,,,),"р")</f>
        <v>#N/A</v>
      </c>
      <c r="EF162" s="37" t="e">
        <f ca="1">COUNTIF(OFFSET(class10_2,MATCH(EF$1,'10 класс'!$A:$A,0)-7+'Итог по классам'!$B162,,,),"ш")</f>
        <v>#N/A</v>
      </c>
      <c r="EG162" s="38" t="e">
        <f ca="1">COUNTIF(OFFSET(class10_1,MATCH(EG$1,'10 класс'!$A:$A,0)-7+'Итог по классам'!$B162,,,),"Ф")</f>
        <v>#N/A</v>
      </c>
      <c r="EH162" s="37" t="e">
        <f ca="1">COUNTIF(OFFSET(class10_1,MATCH(EH$1,'10 класс'!$A:$A,0)-7+'Итог по классам'!$B162,,,),"р")</f>
        <v>#N/A</v>
      </c>
      <c r="EI162" s="37" t="e">
        <f ca="1">COUNTIF(OFFSET(class10_1,MATCH(EI$1,'10 класс'!$A:$A,0)-7+'Итог по классам'!$B162,,,),"ш")</f>
        <v>#N/A</v>
      </c>
      <c r="EJ162" s="37" t="e">
        <f ca="1">COUNTIF(OFFSET(class10_2,MATCH(EJ$1,'10 класс'!$A:$A,0)-7+'Итог по классам'!$B162,,,),"Ф")</f>
        <v>#N/A</v>
      </c>
      <c r="EK162" s="37" t="e">
        <f ca="1">COUNTIF(OFFSET(class10_2,MATCH(EK$1,'10 класс'!$A:$A,0)-7+'Итог по классам'!$B162,,,),"р")</f>
        <v>#N/A</v>
      </c>
      <c r="EL162" s="37" t="e">
        <f ca="1">COUNTIF(OFFSET(class10_2,MATCH(EL$1,'10 класс'!$A:$A,0)-7+'Итог по классам'!$B162,,,),"ш")</f>
        <v>#N/A</v>
      </c>
      <c r="EM162" s="38" t="e">
        <f ca="1">COUNTIF(OFFSET(class10_1,MATCH(EM$1,'10 класс'!$A:$A,0)-7+'Итог по классам'!$B162,,,),"Ф")</f>
        <v>#N/A</v>
      </c>
      <c r="EN162" s="37" t="e">
        <f ca="1">COUNTIF(OFFSET(class10_1,MATCH(EN$1,'10 класс'!$A:$A,0)-7+'Итог по классам'!$B162,,,),"р")</f>
        <v>#N/A</v>
      </c>
      <c r="EO162" s="37" t="e">
        <f ca="1">COUNTIF(OFFSET(class10_1,MATCH(EO$1,'10 класс'!$A:$A,0)-7+'Итог по классам'!$B162,,,),"ш")</f>
        <v>#N/A</v>
      </c>
      <c r="EP162" s="37" t="e">
        <f ca="1">COUNTIF(OFFSET(class10_2,MATCH(EP$1,'10 класс'!$A:$A,0)-7+'Итог по классам'!$B162,,,),"Ф")</f>
        <v>#N/A</v>
      </c>
      <c r="EQ162" s="37" t="e">
        <f ca="1">COUNTIF(OFFSET(class10_2,MATCH(EQ$1,'10 класс'!$A:$A,0)-7+'Итог по классам'!$B162,,,),"р")</f>
        <v>#N/A</v>
      </c>
      <c r="ER162" s="37" t="e">
        <f ca="1">COUNTIF(OFFSET(class10_2,MATCH(ER$1,'10 класс'!$A:$A,0)-7+'Итог по классам'!$B162,,,),"ш")</f>
        <v>#N/A</v>
      </c>
      <c r="ES162" s="38" t="e">
        <f ca="1">COUNTIF(OFFSET(class10_1,MATCH(ES$1,'10 класс'!$A:$A,0)-7+'Итог по классам'!$B162,,,),"Ф")</f>
        <v>#N/A</v>
      </c>
      <c r="ET162" s="37" t="e">
        <f ca="1">COUNTIF(OFFSET(class10_1,MATCH(ET$1,'10 класс'!$A:$A,0)-7+'Итог по классам'!$B162,,,),"р")</f>
        <v>#N/A</v>
      </c>
      <c r="EU162" s="37" t="e">
        <f ca="1">COUNTIF(OFFSET(class10_1,MATCH(EU$1,'10 класс'!$A:$A,0)-7+'Итог по классам'!$B162,,,),"ш")</f>
        <v>#N/A</v>
      </c>
      <c r="EV162" s="37" t="e">
        <f ca="1">COUNTIF(OFFSET(class10_2,MATCH(EV$1,'10 класс'!$A:$A,0)-7+'Итог по классам'!$B162,,,),"Ф")</f>
        <v>#N/A</v>
      </c>
      <c r="EW162" s="37" t="e">
        <f ca="1">COUNTIF(OFFSET(class10_2,MATCH(EW$1,'10 класс'!$A:$A,0)-7+'Итог по классам'!$B162,,,),"р")</f>
        <v>#N/A</v>
      </c>
      <c r="EX162" s="37" t="e">
        <f ca="1">COUNTIF(OFFSET(class10_2,MATCH(EX$1,'10 класс'!$A:$A,0)-7+'Итог по классам'!$B162,,,),"ш")</f>
        <v>#N/A</v>
      </c>
      <c r="EY162" s="38" t="e">
        <f ca="1">COUNTIF(OFFSET(class10_1,MATCH(EY$1,'10 класс'!$A:$A,0)-7+'Итог по классам'!$B162,,,),"Ф")</f>
        <v>#N/A</v>
      </c>
      <c r="EZ162" s="37" t="e">
        <f ca="1">COUNTIF(OFFSET(class10_1,MATCH(EZ$1,'10 класс'!$A:$A,0)-7+'Итог по классам'!$B162,,,),"р")</f>
        <v>#N/A</v>
      </c>
      <c r="FA162" s="37" t="e">
        <f ca="1">COUNTIF(OFFSET(class10_1,MATCH(FA$1,'10 класс'!$A:$A,0)-7+'Итог по классам'!$B162,,,),"ш")</f>
        <v>#N/A</v>
      </c>
      <c r="FB162" s="37" t="e">
        <f ca="1">COUNTIF(OFFSET(class10_2,MATCH(FB$1,'10 класс'!$A:$A,0)-7+'Итог по классам'!$B162,,,),"Ф")</f>
        <v>#N/A</v>
      </c>
      <c r="FC162" s="37" t="e">
        <f ca="1">COUNTIF(OFFSET(class10_2,MATCH(FC$1,'10 класс'!$A:$A,0)-7+'Итог по классам'!$B162,,,),"р")</f>
        <v>#N/A</v>
      </c>
      <c r="FD162" s="37" t="e">
        <f ca="1">COUNTIF(OFFSET(class10_2,MATCH(FD$1,'10 класс'!$A:$A,0)-7+'Итог по классам'!$B162,,,),"ш")</f>
        <v>#N/A</v>
      </c>
      <c r="FE162" s="38" t="e">
        <f ca="1">COUNTIF(OFFSET(class10_1,MATCH(FE$1,'10 класс'!$A:$A,0)-7+'Итог по классам'!$B162,,,),"Ф")</f>
        <v>#N/A</v>
      </c>
      <c r="FF162" s="37" t="e">
        <f ca="1">COUNTIF(OFFSET(class10_1,MATCH(FF$1,'10 класс'!$A:$A,0)-7+'Итог по классам'!$B162,,,),"р")</f>
        <v>#N/A</v>
      </c>
      <c r="FG162" s="37" t="e">
        <f ca="1">COUNTIF(OFFSET(class10_1,MATCH(FG$1,'10 класс'!$A:$A,0)-7+'Итог по классам'!$B162,,,),"ш")</f>
        <v>#N/A</v>
      </c>
      <c r="FH162" s="37" t="e">
        <f ca="1">COUNTIF(OFFSET(class10_2,MATCH(FH$1,'10 класс'!$A:$A,0)-7+'Итог по классам'!$B162,,,),"Ф")</f>
        <v>#N/A</v>
      </c>
      <c r="FI162" s="37" t="e">
        <f ca="1">COUNTIF(OFFSET(class10_2,MATCH(FI$1,'10 класс'!$A:$A,0)-7+'Итог по классам'!$B162,,,),"р")</f>
        <v>#N/A</v>
      </c>
      <c r="FJ162" s="37" t="e">
        <f ca="1">COUNTIF(OFFSET(class10_2,MATCH(FJ$1,'10 класс'!$A:$A,0)-7+'Итог по классам'!$B162,,,),"ш")</f>
        <v>#N/A</v>
      </c>
      <c r="FK162" s="38" t="e">
        <f ca="1">COUNTIF(OFFSET(class10_1,MATCH(FK$1,'10 класс'!$A:$A,0)-7+'Итог по классам'!$B162,,,),"Ф")</f>
        <v>#N/A</v>
      </c>
      <c r="FL162" s="37" t="e">
        <f ca="1">COUNTIF(OFFSET(class10_1,MATCH(FL$1,'10 класс'!$A:$A,0)-7+'Итог по классам'!$B162,,,),"р")</f>
        <v>#N/A</v>
      </c>
      <c r="FM162" s="37" t="e">
        <f ca="1">COUNTIF(OFFSET(class10_1,MATCH(FM$1,'10 класс'!$A:$A,0)-7+'Итог по классам'!$B162,,,),"ш")</f>
        <v>#N/A</v>
      </c>
      <c r="FN162" s="37" t="e">
        <f ca="1">COUNTIF(OFFSET(class10_2,MATCH(FN$1,'10 класс'!$A:$A,0)-7+'Итог по классам'!$B162,,,),"Ф")</f>
        <v>#N/A</v>
      </c>
      <c r="FO162" s="37" t="e">
        <f ca="1">COUNTIF(OFFSET(class10_2,MATCH(FO$1,'10 класс'!$A:$A,0)-7+'Итог по классам'!$B162,,,),"р")</f>
        <v>#N/A</v>
      </c>
      <c r="FP162" s="37" t="e">
        <f ca="1">COUNTIF(OFFSET(class10_2,MATCH(FP$1,'10 класс'!$A:$A,0)-7+'Итог по классам'!$B162,,,),"ш")</f>
        <v>#N/A</v>
      </c>
      <c r="FQ162" s="38" t="e">
        <f ca="1">COUNTIF(OFFSET(class10_1,MATCH(FQ$1,'10 класс'!$A:$A,0)-7+'Итог по классам'!$B162,,,),"Ф")</f>
        <v>#N/A</v>
      </c>
      <c r="FR162" s="37" t="e">
        <f ca="1">COUNTIF(OFFSET(class10_1,MATCH(FR$1,'10 класс'!$A:$A,0)-7+'Итог по классам'!$B162,,,),"р")</f>
        <v>#N/A</v>
      </c>
      <c r="FS162" s="37" t="e">
        <f ca="1">COUNTIF(OFFSET(class10_1,MATCH(FS$1,'10 класс'!$A:$A,0)-7+'Итог по классам'!$B162,,,),"ш")</f>
        <v>#N/A</v>
      </c>
      <c r="FT162" s="37" t="e">
        <f ca="1">COUNTIF(OFFSET(class10_2,MATCH(FT$1,'10 класс'!$A:$A,0)-7+'Итог по классам'!$B162,,,),"Ф")</f>
        <v>#N/A</v>
      </c>
      <c r="FU162" s="37" t="e">
        <f ca="1">COUNTIF(OFFSET(class10_2,MATCH(FU$1,'10 класс'!$A:$A,0)-7+'Итог по классам'!$B162,,,),"р")</f>
        <v>#N/A</v>
      </c>
      <c r="FV162" s="37" t="e">
        <f ca="1">COUNTIF(OFFSET(class10_2,MATCH(FV$1,'10 класс'!$A:$A,0)-7+'Итог по классам'!$B162,,,),"ш")</f>
        <v>#N/A</v>
      </c>
      <c r="FW162" s="38" t="e">
        <f ca="1">COUNTIF(OFFSET(class10_1,MATCH(FW$1,'10 класс'!$A:$A,0)-7+'Итог по классам'!$B162,,,),"Ф")</f>
        <v>#N/A</v>
      </c>
      <c r="FX162" s="37" t="e">
        <f ca="1">COUNTIF(OFFSET(class10_1,MATCH(FX$1,'10 класс'!$A:$A,0)-7+'Итог по классам'!$B162,,,),"р")</f>
        <v>#N/A</v>
      </c>
      <c r="FY162" s="37" t="e">
        <f ca="1">COUNTIF(OFFSET(class10_1,MATCH(FY$1,'10 класс'!$A:$A,0)-7+'Итог по классам'!$B162,,,),"ш")</f>
        <v>#N/A</v>
      </c>
      <c r="FZ162" s="37" t="e">
        <f ca="1">COUNTIF(OFFSET(class10_2,MATCH(FZ$1,'10 класс'!$A:$A,0)-7+'Итог по классам'!$B162,,,),"Ф")</f>
        <v>#N/A</v>
      </c>
      <c r="GA162" s="37" t="e">
        <f ca="1">COUNTIF(OFFSET(class10_2,MATCH(GA$1,'10 класс'!$A:$A,0)-7+'Итог по классам'!$B162,,,),"р")</f>
        <v>#N/A</v>
      </c>
      <c r="GB162" s="37" t="e">
        <f ca="1">COUNTIF(OFFSET(class10_2,MATCH(GB$1,'10 класс'!$A:$A,0)-7+'Итог по классам'!$B162,,,),"ш")</f>
        <v>#N/A</v>
      </c>
      <c r="GC162" s="38" t="e">
        <f ca="1">COUNTIF(OFFSET(class10_1,MATCH(GC$1,'10 класс'!$A:$A,0)-7+'Итог по классам'!$B162,,,),"Ф")</f>
        <v>#N/A</v>
      </c>
      <c r="GD162" s="37" t="e">
        <f ca="1">COUNTIF(OFFSET(class10_1,MATCH(GD$1,'10 класс'!$A:$A,0)-7+'Итог по классам'!$B162,,,),"р")</f>
        <v>#N/A</v>
      </c>
      <c r="GE162" s="37" t="e">
        <f ca="1">COUNTIF(OFFSET(class10_1,MATCH(GE$1,'10 класс'!$A:$A,0)-7+'Итог по классам'!$B162,,,),"ш")</f>
        <v>#N/A</v>
      </c>
      <c r="GF162" s="37" t="e">
        <f ca="1">COUNTIF(OFFSET(class10_2,MATCH(GF$1,'10 класс'!$A:$A,0)-7+'Итог по классам'!$B162,,,),"Ф")</f>
        <v>#N/A</v>
      </c>
      <c r="GG162" s="37" t="e">
        <f ca="1">COUNTIF(OFFSET(class10_2,MATCH(GG$1,'10 класс'!$A:$A,0)-7+'Итог по классам'!$B162,,,),"р")</f>
        <v>#N/A</v>
      </c>
      <c r="GH162" s="37" t="e">
        <f ca="1">COUNTIF(OFFSET(class10_2,MATCH(GH$1,'10 класс'!$A:$A,0)-7+'Итог по классам'!$B162,,,),"ш")</f>
        <v>#N/A</v>
      </c>
      <c r="GI162" s="38" t="e">
        <f ca="1">COUNTIF(OFFSET(class10_1,MATCH(GI$1,'10 класс'!$A:$A,0)-7+'Итог по классам'!$B162,,,),"Ф")</f>
        <v>#N/A</v>
      </c>
      <c r="GJ162" s="37" t="e">
        <f ca="1">COUNTIF(OFFSET(class10_1,MATCH(GJ$1,'10 класс'!$A:$A,0)-7+'Итог по классам'!$B162,,,),"р")</f>
        <v>#N/A</v>
      </c>
      <c r="GK162" s="37" t="e">
        <f ca="1">COUNTIF(OFFSET(class10_1,MATCH(GK$1,'10 класс'!$A:$A,0)-7+'Итог по классам'!$B162,,,),"ш")</f>
        <v>#N/A</v>
      </c>
      <c r="GL162" s="37" t="e">
        <f ca="1">COUNTIF(OFFSET(class10_2,MATCH(GL$1,'10 класс'!$A:$A,0)-7+'Итог по классам'!$B162,,,),"Ф")</f>
        <v>#N/A</v>
      </c>
      <c r="GM162" s="37" t="e">
        <f ca="1">COUNTIF(OFFSET(class10_2,MATCH(GM$1,'10 класс'!$A:$A,0)-7+'Итог по классам'!$B162,,,),"р")</f>
        <v>#N/A</v>
      </c>
      <c r="GN162" s="37" t="e">
        <f ca="1">COUNTIF(OFFSET(class10_2,MATCH(GN$1,'10 класс'!$A:$A,0)-7+'Итог по классам'!$B162,,,),"ш")</f>
        <v>#N/A</v>
      </c>
      <c r="GO162" s="38" t="e">
        <f ca="1">COUNTIF(OFFSET(class10_1,MATCH(GO$1,'10 класс'!$A:$A,0)-7+'Итог по классам'!$B162,,,),"Ф")</f>
        <v>#N/A</v>
      </c>
      <c r="GP162" s="37" t="e">
        <f ca="1">COUNTIF(OFFSET(class10_1,MATCH(GP$1,'10 класс'!$A:$A,0)-7+'Итог по классам'!$B162,,,),"р")</f>
        <v>#N/A</v>
      </c>
      <c r="GQ162" s="37" t="e">
        <f ca="1">COUNTIF(OFFSET(class10_1,MATCH(GQ$1,'10 класс'!$A:$A,0)-7+'Итог по классам'!$B162,,,),"ш")</f>
        <v>#N/A</v>
      </c>
      <c r="GR162" s="37" t="e">
        <f ca="1">COUNTIF(OFFSET(class10_2,MATCH(GR$1,'10 класс'!$A:$A,0)-7+'Итог по классам'!$B162,,,),"Ф")</f>
        <v>#N/A</v>
      </c>
      <c r="GS162" s="37" t="e">
        <f ca="1">COUNTIF(OFFSET(class10_2,MATCH(GS$1,'10 класс'!$A:$A,0)-7+'Итог по классам'!$B162,,,),"р")</f>
        <v>#N/A</v>
      </c>
      <c r="GT162" s="37" t="e">
        <f ca="1">COUNTIF(OFFSET(class10_2,MATCH(GT$1,'10 класс'!$A:$A,0)-7+'Итог по классам'!$B162,,,),"ш")</f>
        <v>#N/A</v>
      </c>
      <c r="GU162" s="38" t="e">
        <f ca="1">COUNTIF(OFFSET(class10_1,MATCH(GU$1,'10 класс'!$A:$A,0)-7+'Итог по классам'!$B162,,,),"Ф")</f>
        <v>#N/A</v>
      </c>
      <c r="GV162" s="37" t="e">
        <f ca="1">COUNTIF(OFFSET(class10_1,MATCH(GV$1,'10 класс'!$A:$A,0)-7+'Итог по классам'!$B162,,,),"р")</f>
        <v>#N/A</v>
      </c>
      <c r="GW162" s="37" t="e">
        <f ca="1">COUNTIF(OFFSET(class10_1,MATCH(GW$1,'10 класс'!$A:$A,0)-7+'Итог по классам'!$B162,,,),"ш")</f>
        <v>#N/A</v>
      </c>
      <c r="GX162" s="37" t="e">
        <f ca="1">COUNTIF(OFFSET(class10_2,MATCH(GX$1,'10 класс'!$A:$A,0)-7+'Итог по классам'!$B162,,,),"Ф")</f>
        <v>#N/A</v>
      </c>
      <c r="GY162" s="37" t="e">
        <f ca="1">COUNTIF(OFFSET(class10_2,MATCH(GY$1,'10 класс'!$A:$A,0)-7+'Итог по классам'!$B162,,,),"р")</f>
        <v>#N/A</v>
      </c>
      <c r="GZ162" s="37" t="e">
        <f ca="1">COUNTIF(OFFSET(class10_2,MATCH(GZ$1,'10 класс'!$A:$A,0)-7+'Итог по классам'!$B162,,,),"ш")</f>
        <v>#N/A</v>
      </c>
      <c r="HA162" s="38" t="e">
        <f ca="1">COUNTIF(OFFSET(class10_1,MATCH(HA$1,'10 класс'!$A:$A,0)-7+'Итог по классам'!$B162,,,),"Ф")</f>
        <v>#N/A</v>
      </c>
      <c r="HB162" s="37" t="e">
        <f ca="1">COUNTIF(OFFSET(class10_1,MATCH(HB$1,'10 класс'!$A:$A,0)-7+'Итог по классам'!$B162,,,),"р")</f>
        <v>#N/A</v>
      </c>
      <c r="HC162" s="37" t="e">
        <f ca="1">COUNTIF(OFFSET(class10_1,MATCH(HC$1,'10 класс'!$A:$A,0)-7+'Итог по классам'!$B162,,,),"ш")</f>
        <v>#N/A</v>
      </c>
      <c r="HD162" s="37" t="e">
        <f ca="1">COUNTIF(OFFSET(class10_2,MATCH(HD$1,'10 класс'!$A:$A,0)-7+'Итог по классам'!$B162,,,),"Ф")</f>
        <v>#N/A</v>
      </c>
      <c r="HE162" s="37" t="e">
        <f ca="1">COUNTIF(OFFSET(class10_2,MATCH(HE$1,'10 класс'!$A:$A,0)-7+'Итог по классам'!$B162,,,),"р")</f>
        <v>#N/A</v>
      </c>
      <c r="HF162" s="37" t="e">
        <f ca="1">COUNTIF(OFFSET(class10_2,MATCH(HF$1,'10 класс'!$A:$A,0)-7+'Итог по классам'!$B162,,,),"ш")</f>
        <v>#N/A</v>
      </c>
      <c r="HG162" s="38" t="e">
        <f ca="1">COUNTIF(OFFSET(class10_1,MATCH(HG$1,'10 класс'!$A:$A,0)-7+'Итог по классам'!$B162,,,),"Ф")</f>
        <v>#N/A</v>
      </c>
      <c r="HH162" s="37" t="e">
        <f ca="1">COUNTIF(OFFSET(class10_1,MATCH(HH$1,'10 класс'!$A:$A,0)-7+'Итог по классам'!$B162,,,),"р")</f>
        <v>#N/A</v>
      </c>
      <c r="HI162" s="37" t="e">
        <f ca="1">COUNTIF(OFFSET(class10_1,MATCH(HI$1,'10 класс'!$A:$A,0)-7+'Итог по классам'!$B162,,,),"ш")</f>
        <v>#N/A</v>
      </c>
      <c r="HJ162" s="37" t="e">
        <f ca="1">COUNTIF(OFFSET(class10_2,MATCH(HJ$1,'10 класс'!$A:$A,0)-7+'Итог по классам'!$B162,,,),"Ф")</f>
        <v>#N/A</v>
      </c>
      <c r="HK162" s="37" t="e">
        <f ca="1">COUNTIF(OFFSET(class10_2,MATCH(HK$1,'10 класс'!$A:$A,0)-7+'Итог по классам'!$B162,,,),"р")</f>
        <v>#N/A</v>
      </c>
      <c r="HL162" s="37" t="e">
        <f ca="1">COUNTIF(OFFSET(class10_2,MATCH(HL$1,'10 класс'!$A:$A,0)-7+'Итог по классам'!$B162,,,),"ш")</f>
        <v>#N/A</v>
      </c>
      <c r="HM162" s="38" t="e">
        <f ca="1">COUNTIF(OFFSET(class10_1,MATCH(HM$1,'10 класс'!$A:$A,0)-7+'Итог по классам'!$B162,,,),"Ф")</f>
        <v>#N/A</v>
      </c>
      <c r="HN162" s="37" t="e">
        <f ca="1">COUNTIF(OFFSET(class10_1,MATCH(HN$1,'10 класс'!$A:$A,0)-7+'Итог по классам'!$B162,,,),"р")</f>
        <v>#N/A</v>
      </c>
      <c r="HO162" s="37" t="e">
        <f ca="1">COUNTIF(OFFSET(class10_1,MATCH(HO$1,'10 класс'!$A:$A,0)-7+'Итог по классам'!$B162,,,),"ш")</f>
        <v>#N/A</v>
      </c>
      <c r="HP162" s="37" t="e">
        <f ca="1">COUNTIF(OFFSET(class10_2,MATCH(HP$1,'10 класс'!$A:$A,0)-7+'Итог по классам'!$B162,,,),"Ф")</f>
        <v>#N/A</v>
      </c>
      <c r="HQ162" s="37" t="e">
        <f ca="1">COUNTIF(OFFSET(class10_2,MATCH(HQ$1,'10 класс'!$A:$A,0)-7+'Итог по классам'!$B162,,,),"р")</f>
        <v>#N/A</v>
      </c>
      <c r="HR162" s="37" t="e">
        <f ca="1">COUNTIF(OFFSET(class10_2,MATCH(HR$1,'10 класс'!$A:$A,0)-7+'Итог по классам'!$B162,,,),"ш")</f>
        <v>#N/A</v>
      </c>
      <c r="HS162" s="38" t="e">
        <f ca="1">COUNTIF(OFFSET(class10_1,MATCH(HS$1,'10 класс'!$A:$A,0)-7+'Итог по классам'!$B162,,,),"Ф")</f>
        <v>#N/A</v>
      </c>
      <c r="HT162" s="37" t="e">
        <f ca="1">COUNTIF(OFFSET(class10_1,MATCH(HT$1,'10 класс'!$A:$A,0)-7+'Итог по классам'!$B162,,,),"р")</f>
        <v>#N/A</v>
      </c>
      <c r="HU162" s="37" t="e">
        <f ca="1">COUNTIF(OFFSET(class10_1,MATCH(HU$1,'10 класс'!$A:$A,0)-7+'Итог по классам'!$B162,,,),"ш")</f>
        <v>#N/A</v>
      </c>
      <c r="HV162" s="37" t="e">
        <f ca="1">COUNTIF(OFFSET(class10_2,MATCH(HV$1,'10 класс'!$A:$A,0)-7+'Итог по классам'!$B162,,,),"Ф")</f>
        <v>#N/A</v>
      </c>
      <c r="HW162" s="37" t="e">
        <f ca="1">COUNTIF(OFFSET(class10_2,MATCH(HW$1,'10 класс'!$A:$A,0)-7+'Итог по классам'!$B162,,,),"р")</f>
        <v>#N/A</v>
      </c>
      <c r="HX162" s="37" t="e">
        <f ca="1">COUNTIF(OFFSET(class10_2,MATCH(HX$1,'10 класс'!$A:$A,0)-7+'Итог по классам'!$B162,,,),"ш")</f>
        <v>#N/A</v>
      </c>
      <c r="HY162" s="38" t="e">
        <f ca="1">COUNTIF(OFFSET(class10_1,MATCH(HY$1,'10 класс'!$A:$A,0)-7+'Итог по классам'!$B162,,,),"Ф")</f>
        <v>#N/A</v>
      </c>
      <c r="HZ162" s="37" t="e">
        <f ca="1">COUNTIF(OFFSET(class10_1,MATCH(HZ$1,'10 класс'!$A:$A,0)-7+'Итог по классам'!$B162,,,),"р")</f>
        <v>#N/A</v>
      </c>
      <c r="IA162" s="37" t="e">
        <f ca="1">COUNTIF(OFFSET(class10_1,MATCH(IA$1,'10 класс'!$A:$A,0)-7+'Итог по классам'!$B162,,,),"ш")</f>
        <v>#N/A</v>
      </c>
      <c r="IB162" s="37" t="e">
        <f ca="1">COUNTIF(OFFSET(class10_2,MATCH(IB$1,'10 класс'!$A:$A,0)-7+'Итог по классам'!$B162,,,),"Ф")</f>
        <v>#N/A</v>
      </c>
      <c r="IC162" s="37" t="e">
        <f ca="1">COUNTIF(OFFSET(class10_2,MATCH(IC$1,'10 класс'!$A:$A,0)-7+'Итог по классам'!$B162,,,),"р")</f>
        <v>#N/A</v>
      </c>
      <c r="ID162" s="37" t="e">
        <f ca="1">COUNTIF(OFFSET(class10_2,MATCH(ID$1,'10 класс'!$A:$A,0)-7+'Итог по классам'!$B162,,,),"ш")</f>
        <v>#N/A</v>
      </c>
      <c r="IE162" s="38" t="e">
        <f ca="1">COUNTIF(OFFSET(class10_1,MATCH(IE$1,'10 класс'!$A:$A,0)-7+'Итог по классам'!$B162,,,),"Ф")</f>
        <v>#N/A</v>
      </c>
      <c r="IF162" s="37" t="e">
        <f ca="1">COUNTIF(OFFSET(class10_1,MATCH(IF$1,'10 класс'!$A:$A,0)-7+'Итог по классам'!$B162,,,),"р")</f>
        <v>#N/A</v>
      </c>
      <c r="IG162" s="37" t="e">
        <f ca="1">COUNTIF(OFFSET(class10_1,MATCH(IG$1,'10 класс'!$A:$A,0)-7+'Итог по классам'!$B162,,,),"ш")</f>
        <v>#N/A</v>
      </c>
      <c r="IH162" s="37" t="e">
        <f ca="1">COUNTIF(OFFSET(class10_2,MATCH(IH$1,'10 класс'!$A:$A,0)-7+'Итог по классам'!$B162,,,),"Ф")</f>
        <v>#N/A</v>
      </c>
      <c r="II162" s="37" t="e">
        <f ca="1">COUNTIF(OFFSET(class10_2,MATCH(II$1,'10 класс'!$A:$A,0)-7+'Итог по классам'!$B162,,,),"р")</f>
        <v>#N/A</v>
      </c>
      <c r="IJ162" s="37" t="e">
        <f ca="1">COUNTIF(OFFSET(class10_2,MATCH(IJ$1,'10 класс'!$A:$A,0)-7+'Итог по классам'!$B162,,,),"ш")</f>
        <v>#N/A</v>
      </c>
      <c r="IK162" s="38" t="e">
        <f ca="1">COUNTIF(OFFSET(class10_1,MATCH(IK$1,'10 класс'!$A:$A,0)-7+'Итог по классам'!$B162,,,),"Ф")</f>
        <v>#N/A</v>
      </c>
      <c r="IL162" s="37" t="e">
        <f ca="1">COUNTIF(OFFSET(class10_1,MATCH(IL$1,'10 класс'!$A:$A,0)-7+'Итог по классам'!$B162,,,),"р")</f>
        <v>#N/A</v>
      </c>
      <c r="IM162" s="37" t="e">
        <f ca="1">COUNTIF(OFFSET(class10_1,MATCH(IM$1,'10 класс'!$A:$A,0)-7+'Итог по классам'!$B162,,,),"ш")</f>
        <v>#N/A</v>
      </c>
      <c r="IN162" s="37" t="e">
        <f ca="1">COUNTIF(OFFSET(class10_2,MATCH(IN$1,'10 класс'!$A:$A,0)-7+'Итог по классам'!$B162,,,),"Ф")</f>
        <v>#N/A</v>
      </c>
      <c r="IO162" s="37" t="e">
        <f ca="1">COUNTIF(OFFSET(class10_2,MATCH(IO$1,'10 класс'!$A:$A,0)-7+'Итог по классам'!$B162,,,),"р")</f>
        <v>#N/A</v>
      </c>
      <c r="IP162" s="37" t="e">
        <f ca="1">COUNTIF(OFFSET(class10_2,MATCH(IP$1,'10 класс'!$A:$A,0)-7+'Итог по классам'!$B162,,,),"ш")</f>
        <v>#N/A</v>
      </c>
      <c r="IQ162" s="38" t="e">
        <f ca="1">COUNTIF(OFFSET(class10_1,MATCH(IQ$1,'10 класс'!$A:$A,0)-7+'Итог по классам'!$B162,,,),"Ф")</f>
        <v>#N/A</v>
      </c>
      <c r="IR162" s="37" t="e">
        <f ca="1">COUNTIF(OFFSET(class10_1,MATCH(IR$1,'10 класс'!$A:$A,0)-7+'Итог по классам'!$B162,,,),"р")</f>
        <v>#N/A</v>
      </c>
      <c r="IS162" s="37" t="e">
        <f ca="1">COUNTIF(OFFSET(class10_1,MATCH(IS$1,'10 класс'!$A:$A,0)-7+'Итог по классам'!$B162,,,),"ш")</f>
        <v>#N/A</v>
      </c>
      <c r="IT162" s="37" t="e">
        <f ca="1">COUNTIF(OFFSET(class10_2,MATCH(IT$1,'10 класс'!$A:$A,0)-7+'Итог по классам'!$B162,,,),"Ф")</f>
        <v>#N/A</v>
      </c>
      <c r="IU162" s="37" t="e">
        <f ca="1">COUNTIF(OFFSET(class10_2,MATCH(IU$1,'10 класс'!$A:$A,0)-7+'Итог по классам'!$B162,,,),"р")</f>
        <v>#N/A</v>
      </c>
      <c r="IV162" s="37" t="e">
        <f ca="1">COUNTIF(OFFSET(class10_2,MATCH(IV$1,'10 класс'!$A:$A,0)-7+'Итог по классам'!$B162,,,),"ш")</f>
        <v>#N/A</v>
      </c>
      <c r="IW162" s="38" t="e">
        <f ca="1">COUNTIF(OFFSET(class10_1,MATCH(IW$1,'10 класс'!$A:$A,0)-7+'Итог по классам'!$B162,,,),"Ф")</f>
        <v>#N/A</v>
      </c>
      <c r="IX162" s="37" t="e">
        <f ca="1">COUNTIF(OFFSET(class10_1,MATCH(IX$1,'10 класс'!$A:$A,0)-7+'Итог по классам'!$B162,,,),"р")</f>
        <v>#N/A</v>
      </c>
      <c r="IY162" s="37" t="e">
        <f ca="1">COUNTIF(OFFSET(class10_1,MATCH(IY$1,'10 класс'!$A:$A,0)-7+'Итог по классам'!$B162,,,),"ш")</f>
        <v>#N/A</v>
      </c>
      <c r="IZ162" s="37" t="e">
        <f ca="1">COUNTIF(OFFSET(class10_2,MATCH(IZ$1,'10 класс'!$A:$A,0)-7+'Итог по классам'!$B162,,,),"Ф")</f>
        <v>#N/A</v>
      </c>
      <c r="JA162" s="37" t="e">
        <f ca="1">COUNTIF(OFFSET(class10_2,MATCH(JA$1,'10 класс'!$A:$A,0)-7+'Итог по классам'!$B162,,,),"р")</f>
        <v>#N/A</v>
      </c>
      <c r="JB162" s="37" t="e">
        <f ca="1">COUNTIF(OFFSET(class10_2,MATCH(JB$1,'10 класс'!$A:$A,0)-7+'Итог по классам'!$B162,,,),"ш")</f>
        <v>#N/A</v>
      </c>
      <c r="JC162" s="38" t="e">
        <f ca="1">COUNTIF(OFFSET(class10_1,MATCH(JC$1,'10 класс'!$A:$A,0)-7+'Итог по классам'!$B162,,,),"Ф")</f>
        <v>#N/A</v>
      </c>
      <c r="JD162" s="37" t="e">
        <f ca="1">COUNTIF(OFFSET(class10_1,MATCH(JD$1,'10 класс'!$A:$A,0)-7+'Итог по классам'!$B162,,,),"р")</f>
        <v>#N/A</v>
      </c>
      <c r="JE162" s="37" t="e">
        <f ca="1">COUNTIF(OFFSET(class10_1,MATCH(JE$1,'10 класс'!$A:$A,0)-7+'Итог по классам'!$B162,,,),"ш")</f>
        <v>#N/A</v>
      </c>
      <c r="JF162" s="37" t="e">
        <f ca="1">COUNTIF(OFFSET(class10_2,MATCH(JF$1,'10 класс'!$A:$A,0)-7+'Итог по классам'!$B162,,,),"Ф")</f>
        <v>#N/A</v>
      </c>
      <c r="JG162" s="37" t="e">
        <f ca="1">COUNTIF(OFFSET(class10_2,MATCH(JG$1,'10 класс'!$A:$A,0)-7+'Итог по классам'!$B162,,,),"р")</f>
        <v>#N/A</v>
      </c>
      <c r="JH162" s="37" t="e">
        <f ca="1">COUNTIF(OFFSET(class10_2,MATCH(JH$1,'10 класс'!$A:$A,0)-7+'Итог по классам'!$B162,,,),"ш")</f>
        <v>#N/A</v>
      </c>
      <c r="JI162" s="38" t="e">
        <f ca="1">COUNTIF(OFFSET(class10_1,MATCH(JI$1,'10 класс'!$A:$A,0)-7+'Итог по классам'!$B162,,,),"Ф")</f>
        <v>#N/A</v>
      </c>
      <c r="JJ162" s="37" t="e">
        <f ca="1">COUNTIF(OFFSET(class10_1,MATCH(JJ$1,'10 класс'!$A:$A,0)-7+'Итог по классам'!$B162,,,),"р")</f>
        <v>#N/A</v>
      </c>
      <c r="JK162" s="37" t="e">
        <f ca="1">COUNTIF(OFFSET(class10_1,MATCH(JK$1,'10 класс'!$A:$A,0)-7+'Итог по классам'!$B162,,,),"ш")</f>
        <v>#N/A</v>
      </c>
      <c r="JL162" s="37" t="e">
        <f ca="1">COUNTIF(OFFSET(class10_2,MATCH(JL$1,'10 класс'!$A:$A,0)-7+'Итог по классам'!$B162,,,),"Ф")</f>
        <v>#N/A</v>
      </c>
      <c r="JM162" s="37" t="e">
        <f ca="1">COUNTIF(OFFSET(class10_2,MATCH(JM$1,'10 класс'!$A:$A,0)-7+'Итог по классам'!$B162,,,),"р")</f>
        <v>#N/A</v>
      </c>
      <c r="JN162" s="37" t="e">
        <f ca="1">COUNTIF(OFFSET(class10_2,MATCH(JN$1,'10 класс'!$A:$A,0)-7+'Итог по классам'!$B162,,,),"ш")</f>
        <v>#N/A</v>
      </c>
      <c r="JO162" s="38" t="e">
        <f ca="1">COUNTIF(OFFSET(class10_1,MATCH(JO$1,'10 класс'!$A:$A,0)-7+'Итог по классам'!$B162,,,),"Ф")</f>
        <v>#N/A</v>
      </c>
      <c r="JP162" s="37" t="e">
        <f ca="1">COUNTIF(OFFSET(class10_1,MATCH(JP$1,'10 класс'!$A:$A,0)-7+'Итог по классам'!$B162,,,),"р")</f>
        <v>#N/A</v>
      </c>
      <c r="JQ162" s="37" t="e">
        <f ca="1">COUNTIF(OFFSET(class10_1,MATCH(JQ$1,'10 класс'!$A:$A,0)-7+'Итог по классам'!$B162,,,),"ш")</f>
        <v>#N/A</v>
      </c>
      <c r="JR162" s="37" t="e">
        <f ca="1">COUNTIF(OFFSET(class10_2,MATCH(JR$1,'10 класс'!$A:$A,0)-7+'Итог по классам'!$B162,,,),"Ф")</f>
        <v>#N/A</v>
      </c>
      <c r="JS162" s="37" t="e">
        <f ca="1">COUNTIF(OFFSET(class10_2,MATCH(JS$1,'10 класс'!$A:$A,0)-7+'Итог по классам'!$B162,,,),"р")</f>
        <v>#N/A</v>
      </c>
      <c r="JT162" s="37" t="e">
        <f ca="1">COUNTIF(OFFSET(class10_2,MATCH(JT$1,'10 класс'!$A:$A,0)-7+'Итог по классам'!$B162,,,),"ш")</f>
        <v>#N/A</v>
      </c>
      <c r="JU162" s="38" t="e">
        <f ca="1">COUNTIF(OFFSET(class10_1,MATCH(JU$1,'10 класс'!$A:$A,0)-7+'Итог по классам'!$B162,,,),"Ф")</f>
        <v>#N/A</v>
      </c>
      <c r="JV162" s="37" t="e">
        <f ca="1">COUNTIF(OFFSET(class10_1,MATCH(JV$1,'10 класс'!$A:$A,0)-7+'Итог по классам'!$B162,,,),"р")</f>
        <v>#N/A</v>
      </c>
      <c r="JW162" s="37" t="e">
        <f ca="1">COUNTIF(OFFSET(class10_1,MATCH(JW$1,'10 класс'!$A:$A,0)-7+'Итог по классам'!$B162,,,),"ш")</f>
        <v>#N/A</v>
      </c>
      <c r="JX162" s="37" t="e">
        <f ca="1">COUNTIF(OFFSET(class10_2,MATCH(JX$1,'10 класс'!$A:$A,0)-7+'Итог по классам'!$B162,,,),"Ф")</f>
        <v>#N/A</v>
      </c>
      <c r="JY162" s="37" t="e">
        <f ca="1">COUNTIF(OFFSET(class10_2,MATCH(JY$1,'10 класс'!$A:$A,0)-7+'Итог по классам'!$B162,,,),"р")</f>
        <v>#N/A</v>
      </c>
      <c r="JZ162" s="37" t="e">
        <f ca="1">COUNTIF(OFFSET(class10_2,MATCH(JZ$1,'10 класс'!$A:$A,0)-7+'Итог по классам'!$B162,,,),"ш")</f>
        <v>#N/A</v>
      </c>
      <c r="KA162" s="38" t="e">
        <f ca="1">COUNTIF(OFFSET(class10_1,MATCH(KA$1,'10 класс'!$A:$A,0)-7+'Итог по классам'!$B162,,,),"Ф")</f>
        <v>#N/A</v>
      </c>
      <c r="KB162" s="37" t="e">
        <f ca="1">COUNTIF(OFFSET(class10_1,MATCH(KB$1,'10 класс'!$A:$A,0)-7+'Итог по классам'!$B162,,,),"р")</f>
        <v>#N/A</v>
      </c>
      <c r="KC162" s="37" t="e">
        <f ca="1">COUNTIF(OFFSET(class10_1,MATCH(KC$1,'10 класс'!$A:$A,0)-7+'Итог по классам'!$B162,,,),"ш")</f>
        <v>#N/A</v>
      </c>
      <c r="KD162" s="37" t="e">
        <f ca="1">COUNTIF(OFFSET(class10_2,MATCH(KD$1,'10 класс'!$A:$A,0)-7+'Итог по классам'!$B162,,,),"Ф")</f>
        <v>#N/A</v>
      </c>
      <c r="KE162" s="37" t="e">
        <f ca="1">COUNTIF(OFFSET(class10_2,MATCH(KE$1,'10 класс'!$A:$A,0)-7+'Итог по классам'!$B162,,,),"р")</f>
        <v>#N/A</v>
      </c>
      <c r="KF162" s="37" t="e">
        <f ca="1">COUNTIF(OFFSET(class10_2,MATCH(KF$1,'10 класс'!$A:$A,0)-7+'Итог по классам'!$B162,,,),"ш")</f>
        <v>#N/A</v>
      </c>
      <c r="KG162" s="38" t="e">
        <f ca="1">COUNTIF(OFFSET(class10_1,MATCH(KG$1,'10 класс'!$A:$A,0)-7+'Итог по классам'!$B162,,,),"Ф")</f>
        <v>#N/A</v>
      </c>
      <c r="KH162" s="37" t="e">
        <f ca="1">COUNTIF(OFFSET(class10_1,MATCH(KH$1,'10 класс'!$A:$A,0)-7+'Итог по классам'!$B162,,,),"р")</f>
        <v>#N/A</v>
      </c>
      <c r="KI162" s="37" t="e">
        <f ca="1">COUNTIF(OFFSET(class10_1,MATCH(KI$1,'10 класс'!$A:$A,0)-7+'Итог по классам'!$B162,,,),"ш")</f>
        <v>#N/A</v>
      </c>
      <c r="KJ162" s="37" t="e">
        <f ca="1">COUNTIF(OFFSET(class10_2,MATCH(KJ$1,'10 класс'!$A:$A,0)-7+'Итог по классам'!$B162,,,),"Ф")</f>
        <v>#N/A</v>
      </c>
      <c r="KK162" s="37" t="e">
        <f ca="1">COUNTIF(OFFSET(class10_2,MATCH(KK$1,'10 класс'!$A:$A,0)-7+'Итог по классам'!$B162,,,),"р")</f>
        <v>#N/A</v>
      </c>
      <c r="KL162" s="37" t="e">
        <f ca="1">COUNTIF(OFFSET(class10_2,MATCH(KL$1,'10 класс'!$A:$A,0)-7+'Итог по классам'!$B162,,,),"ш")</f>
        <v>#N/A</v>
      </c>
      <c r="KM162" s="38" t="e">
        <f ca="1">COUNTIF(OFFSET(class10_1,MATCH(KM$1,'10 класс'!$A:$A,0)-7+'Итог по классам'!$B162,,,),"Ф")</f>
        <v>#N/A</v>
      </c>
      <c r="KN162" s="37" t="e">
        <f ca="1">COUNTIF(OFFSET(class10_1,MATCH(KN$1,'10 класс'!$A:$A,0)-7+'Итог по классам'!$B162,,,),"р")</f>
        <v>#N/A</v>
      </c>
      <c r="KO162" s="37" t="e">
        <f ca="1">COUNTIF(OFFSET(class10_1,MATCH(KO$1,'10 класс'!$A:$A,0)-7+'Итог по классам'!$B162,,,),"ш")</f>
        <v>#N/A</v>
      </c>
      <c r="KP162" s="37" t="e">
        <f ca="1">COUNTIF(OFFSET(class10_2,MATCH(KP$1,'10 класс'!$A:$A,0)-7+'Итог по классам'!$B162,,,),"Ф")</f>
        <v>#N/A</v>
      </c>
      <c r="KQ162" s="37" t="e">
        <f ca="1">COUNTIF(OFFSET(class10_2,MATCH(KQ$1,'10 класс'!$A:$A,0)-7+'Итог по классам'!$B162,,,),"р")</f>
        <v>#N/A</v>
      </c>
      <c r="KR162" s="37" t="e">
        <f ca="1">COUNTIF(OFFSET(class10_2,MATCH(KR$1,'10 класс'!$A:$A,0)-7+'Итог по классам'!$B162,,,),"ш")</f>
        <v>#N/A</v>
      </c>
    </row>
    <row r="163" spans="1:304" x14ac:dyDescent="0.25">
      <c r="A163">
        <f t="shared" si="14"/>
        <v>1</v>
      </c>
      <c r="B163" s="37">
        <v>9</v>
      </c>
      <c r="C163" s="3" t="s">
        <v>67</v>
      </c>
      <c r="D163" s="3" t="s">
        <v>74</v>
      </c>
      <c r="E163" s="37">
        <f ca="1">COUNTIF(OFFSET(class10_1,MATCH(E$1,'10 класс'!$A:$A,0)-7+'Итог по классам'!$B163,,,),"Ф")</f>
        <v>0</v>
      </c>
      <c r="F163" s="37">
        <f ca="1">COUNTIF(OFFSET(class10_1,MATCH(F$1,'10 класс'!$A:$A,0)-7+'Итог по классам'!$B163,,,),"р")</f>
        <v>0</v>
      </c>
      <c r="G163" s="37">
        <f ca="1">COUNTIF(OFFSET(class10_1,MATCH(G$1,'10 класс'!$A:$A,0)-7+'Итог по классам'!$B163,,,),"ш")</f>
        <v>0</v>
      </c>
      <c r="H163" s="37">
        <f ca="1">COUNTIF(OFFSET(class10_2,MATCH(H$1,'10 класс'!$A:$A,0)-7+'Итог по классам'!$B163,,,),"Ф")</f>
        <v>0</v>
      </c>
      <c r="I163" s="37">
        <f ca="1">COUNTIF(OFFSET(class10_2,MATCH(I$1,'10 класс'!$A:$A,0)-7+'Итог по классам'!$B163,,,),"р")</f>
        <v>0</v>
      </c>
      <c r="J163" s="37">
        <f ca="1">COUNTIF(OFFSET(class10_2,MATCH(J$1,'10 класс'!$A:$A,0)-7+'Итог по классам'!$B163,,,),"ш")</f>
        <v>0</v>
      </c>
      <c r="K163" s="38">
        <f ca="1">COUNTIF(OFFSET(class10_1,MATCH(K$1,'10 класс'!$A:$A,0)-7+'Итог по классам'!$B163,,,),"Ф")</f>
        <v>0</v>
      </c>
      <c r="L163" s="37">
        <f ca="1">COUNTIF(OFFSET(class10_1,MATCH(L$1,'10 класс'!$A:$A,0)-7+'Итог по классам'!$B163,,,),"р")</f>
        <v>0</v>
      </c>
      <c r="M163" s="37">
        <f ca="1">COUNTIF(OFFSET(class10_1,MATCH(M$1,'10 класс'!$A:$A,0)-7+'Итог по классам'!$B163,,,),"ш")</f>
        <v>0</v>
      </c>
      <c r="N163" s="37">
        <f ca="1">COUNTIF(OFFSET(class10_2,MATCH(N$1,'10 класс'!$A:$A,0)-7+'Итог по классам'!$B163,,,),"Ф")</f>
        <v>0</v>
      </c>
      <c r="O163" s="37">
        <f ca="1">COUNTIF(OFFSET(class10_2,MATCH(O$1,'10 класс'!$A:$A,0)-7+'Итог по классам'!$B163,,,),"р")</f>
        <v>0</v>
      </c>
      <c r="P163" s="37">
        <f ca="1">COUNTIF(OFFSET(class10_2,MATCH(P$1,'10 класс'!$A:$A,0)-7+'Итог по классам'!$B163,,,),"ш")</f>
        <v>0</v>
      </c>
      <c r="Q163" s="38">
        <f ca="1">COUNTIF(OFFSET(class10_1,MATCH(Q$1,'10 класс'!$A:$A,0)-7+'Итог по классам'!$B163,,,),"Ф")</f>
        <v>0</v>
      </c>
      <c r="R163" s="37">
        <f ca="1">COUNTIF(OFFSET(class10_1,MATCH(R$1,'10 класс'!$A:$A,0)-7+'Итог по классам'!$B163,,,),"р")</f>
        <v>0</v>
      </c>
      <c r="S163" s="37">
        <f ca="1">COUNTIF(OFFSET(class10_1,MATCH(S$1,'10 класс'!$A:$A,0)-7+'Итог по классам'!$B163,,,),"ш")</f>
        <v>0</v>
      </c>
      <c r="T163" s="37">
        <f ca="1">COUNTIF(OFFSET(class10_2,MATCH(T$1,'10 класс'!$A:$A,0)-7+'Итог по классам'!$B163,,,),"Ф")</f>
        <v>0</v>
      </c>
      <c r="U163" s="37">
        <f ca="1">COUNTIF(OFFSET(class10_2,MATCH(U$1,'10 класс'!$A:$A,0)-7+'Итог по классам'!$B163,,,),"р")</f>
        <v>0</v>
      </c>
      <c r="V163" s="37">
        <f ca="1">COUNTIF(OFFSET(class10_2,MATCH(V$1,'10 класс'!$A:$A,0)-7+'Итог по классам'!$B163,,,),"ш")</f>
        <v>0</v>
      </c>
      <c r="W163" s="38">
        <f ca="1">COUNTIF(OFFSET(class10_1,MATCH(W$1,'10 класс'!$A:$A,0)-7+'Итог по классам'!$B163,,,),"Ф")</f>
        <v>0</v>
      </c>
      <c r="X163" s="37">
        <f ca="1">COUNTIF(OFFSET(class10_1,MATCH(X$1,'10 класс'!$A:$A,0)-7+'Итог по классам'!$B163,,,),"р")</f>
        <v>0</v>
      </c>
      <c r="Y163" s="37">
        <f ca="1">COUNTIF(OFFSET(class10_1,MATCH(Y$1,'10 класс'!$A:$A,0)-7+'Итог по классам'!$B163,,,),"ш")</f>
        <v>0</v>
      </c>
      <c r="Z163" s="37">
        <f ca="1">COUNTIF(OFFSET(class10_2,MATCH(Z$1,'10 класс'!$A:$A,0)-7+'Итог по классам'!$B163,,,),"Ф")</f>
        <v>0</v>
      </c>
      <c r="AA163" s="37">
        <f ca="1">COUNTIF(OFFSET(class10_2,MATCH(AA$1,'10 класс'!$A:$A,0)-7+'Итог по классам'!$B163,,,),"р")</f>
        <v>0</v>
      </c>
      <c r="AB163" s="37">
        <f ca="1">COUNTIF(OFFSET(class10_2,MATCH(AB$1,'10 класс'!$A:$A,0)-7+'Итог по классам'!$B163,,,),"ш")</f>
        <v>0</v>
      </c>
      <c r="AC163" s="38">
        <f ca="1">COUNTIF(OFFSET(class10_1,MATCH(AC$1,'10 класс'!$A:$A,0)-7+'Итог по классам'!$B163,,,),"Ф")</f>
        <v>0</v>
      </c>
      <c r="AD163" s="37">
        <f ca="1">COUNTIF(OFFSET(class10_1,MATCH(AD$1,'10 класс'!$A:$A,0)-7+'Итог по классам'!$B163,,,),"р")</f>
        <v>0</v>
      </c>
      <c r="AE163" s="37">
        <f ca="1">COUNTIF(OFFSET(class10_1,MATCH(AE$1,'10 класс'!$A:$A,0)-7+'Итог по классам'!$B163,,,),"ш")</f>
        <v>0</v>
      </c>
      <c r="AF163" s="37">
        <f ca="1">COUNTIF(OFFSET(class10_2,MATCH(AF$1,'10 класс'!$A:$A,0)-7+'Итог по классам'!$B163,,,),"Ф")</f>
        <v>0</v>
      </c>
      <c r="AG163" s="37">
        <f ca="1">COUNTIF(OFFSET(class10_2,MATCH(AG$1,'10 класс'!$A:$A,0)-7+'Итог по классам'!$B163,,,),"р")</f>
        <v>0</v>
      </c>
      <c r="AH163" s="37">
        <f ca="1">COUNTIF(OFFSET(class10_2,MATCH(AH$1,'10 класс'!$A:$A,0)-7+'Итог по классам'!$B163,,,),"ш")</f>
        <v>0</v>
      </c>
      <c r="AI163" s="38">
        <f ca="1">COUNTIF(OFFSET(class10_1,MATCH(AI$1,'10 класс'!$A:$A,0)-7+'Итог по классам'!$B163,,,),"Ф")</f>
        <v>0</v>
      </c>
      <c r="AJ163" s="37">
        <f ca="1">COUNTIF(OFFSET(class10_1,MATCH(AJ$1,'10 класс'!$A:$A,0)-7+'Итог по классам'!$B163,,,),"р")</f>
        <v>0</v>
      </c>
      <c r="AK163" s="37">
        <f ca="1">COUNTIF(OFFSET(class10_1,MATCH(AK$1,'10 класс'!$A:$A,0)-7+'Итог по классам'!$B163,,,),"ш")</f>
        <v>0</v>
      </c>
      <c r="AL163" s="37">
        <f ca="1">COUNTIF(OFFSET(class10_2,MATCH(AL$1,'10 класс'!$A:$A,0)-7+'Итог по классам'!$B163,,,),"Ф")</f>
        <v>0</v>
      </c>
      <c r="AM163" s="37">
        <f ca="1">COUNTIF(OFFSET(class10_2,MATCH(AM$1,'10 класс'!$A:$A,0)-7+'Итог по классам'!$B163,,,),"р")</f>
        <v>0</v>
      </c>
      <c r="AN163" s="37">
        <f ca="1">COUNTIF(OFFSET(class10_2,MATCH(AN$1,'10 класс'!$A:$A,0)-7+'Итог по классам'!$B163,,,),"ш")</f>
        <v>0</v>
      </c>
      <c r="AO163" s="38">
        <f ca="1">COUNTIF(OFFSET(class10_1,MATCH(AO$1,'10 класс'!$A:$A,0)-7+'Итог по классам'!$B163,,,),"Ф")</f>
        <v>0</v>
      </c>
      <c r="AP163" s="37">
        <f ca="1">COUNTIF(OFFSET(class10_1,MATCH(AP$1,'10 класс'!$A:$A,0)-7+'Итог по классам'!$B163,,,),"р")</f>
        <v>0</v>
      </c>
      <c r="AQ163" s="37">
        <f ca="1">COUNTIF(OFFSET(class10_1,MATCH(AQ$1,'10 класс'!$A:$A,0)-7+'Итог по классам'!$B163,,,),"ш")</f>
        <v>0</v>
      </c>
      <c r="AR163" s="37">
        <f ca="1">COUNTIF(OFFSET(class10_2,MATCH(AR$1,'10 класс'!$A:$A,0)-7+'Итог по классам'!$B163,,,),"Ф")</f>
        <v>0</v>
      </c>
      <c r="AS163" s="37">
        <f ca="1">COUNTIF(OFFSET(class10_2,MATCH(AS$1,'10 класс'!$A:$A,0)-7+'Итог по классам'!$B163,,,),"р")</f>
        <v>0</v>
      </c>
      <c r="AT163" s="37">
        <f ca="1">COUNTIF(OFFSET(class10_2,MATCH(AT$1,'10 класс'!$A:$A,0)-7+'Итог по классам'!$B163,,,),"ш")</f>
        <v>0</v>
      </c>
      <c r="AU163" s="38" t="e">
        <f ca="1">COUNTIF(OFFSET(class10_1,MATCH(AU$1,'10 класс'!$A:$A,0)-7+'Итог по классам'!$B163,,,),"Ф")</f>
        <v>#N/A</v>
      </c>
      <c r="AV163" s="37" t="e">
        <f ca="1">COUNTIF(OFFSET(class10_1,MATCH(AV$1,'10 класс'!$A:$A,0)-7+'Итог по классам'!$B163,,,),"р")</f>
        <v>#N/A</v>
      </c>
      <c r="AW163" s="37" t="e">
        <f ca="1">COUNTIF(OFFSET(class10_1,MATCH(AW$1,'10 класс'!$A:$A,0)-7+'Итог по классам'!$B163,,,),"ш")</f>
        <v>#N/A</v>
      </c>
      <c r="AX163" s="37" t="e">
        <f ca="1">COUNTIF(OFFSET(class10_2,MATCH(AX$1,'10 класс'!$A:$A,0)-7+'Итог по классам'!$B163,,,),"Ф")</f>
        <v>#N/A</v>
      </c>
      <c r="AY163" s="37" t="e">
        <f ca="1">COUNTIF(OFFSET(class10_2,MATCH(AY$1,'10 класс'!$A:$A,0)-7+'Итог по классам'!$B163,,,),"р")</f>
        <v>#N/A</v>
      </c>
      <c r="AZ163" s="37" t="e">
        <f ca="1">COUNTIF(OFFSET(class10_2,MATCH(AZ$1,'10 класс'!$A:$A,0)-7+'Итог по классам'!$B163,,,),"ш")</f>
        <v>#N/A</v>
      </c>
      <c r="BA163" s="38" t="e">
        <f ca="1">COUNTIF(OFFSET(class10_1,MATCH(BA$1,'10 класс'!$A:$A,0)-7+'Итог по классам'!$B163,,,),"Ф")</f>
        <v>#N/A</v>
      </c>
      <c r="BB163" s="37" t="e">
        <f ca="1">COUNTIF(OFFSET(class10_1,MATCH(BB$1,'10 класс'!$A:$A,0)-7+'Итог по классам'!$B163,,,),"р")</f>
        <v>#N/A</v>
      </c>
      <c r="BC163" s="37" t="e">
        <f ca="1">COUNTIF(OFFSET(class10_1,MATCH(BC$1,'10 класс'!$A:$A,0)-7+'Итог по классам'!$B163,,,),"ш")</f>
        <v>#N/A</v>
      </c>
      <c r="BD163" s="37" t="e">
        <f ca="1">COUNTIF(OFFSET(class10_2,MATCH(BD$1,'10 класс'!$A:$A,0)-7+'Итог по классам'!$B163,,,),"Ф")</f>
        <v>#N/A</v>
      </c>
      <c r="BE163" s="37" t="e">
        <f ca="1">COUNTIF(OFFSET(class10_2,MATCH(BE$1,'10 класс'!$A:$A,0)-7+'Итог по классам'!$B163,,,),"р")</f>
        <v>#N/A</v>
      </c>
      <c r="BF163" s="37" t="e">
        <f ca="1">COUNTIF(OFFSET(class10_2,MATCH(BF$1,'10 класс'!$A:$A,0)-7+'Итог по классам'!$B163,,,),"ш")</f>
        <v>#N/A</v>
      </c>
      <c r="BG163" s="38" t="e">
        <f ca="1">COUNTIF(OFFSET(class10_1,MATCH(BG$1,'10 класс'!$A:$A,0)-7+'Итог по классам'!$B163,,,),"Ф")</f>
        <v>#N/A</v>
      </c>
      <c r="BH163" s="37" t="e">
        <f ca="1">COUNTIF(OFFSET(class10_1,MATCH(BH$1,'10 класс'!$A:$A,0)-7+'Итог по классам'!$B163,,,),"р")</f>
        <v>#N/A</v>
      </c>
      <c r="BI163" s="37" t="e">
        <f ca="1">COUNTIF(OFFSET(class10_1,MATCH(BI$1,'10 класс'!$A:$A,0)-7+'Итог по классам'!$B163,,,),"ш")</f>
        <v>#N/A</v>
      </c>
      <c r="BJ163" s="37" t="e">
        <f ca="1">COUNTIF(OFFSET(class10_2,MATCH(BJ$1,'10 класс'!$A:$A,0)-7+'Итог по классам'!$B163,,,),"Ф")</f>
        <v>#N/A</v>
      </c>
      <c r="BK163" s="37" t="e">
        <f ca="1">COUNTIF(OFFSET(class10_2,MATCH(BK$1,'10 класс'!$A:$A,0)-7+'Итог по классам'!$B163,,,),"р")</f>
        <v>#N/A</v>
      </c>
      <c r="BL163" s="37" t="e">
        <f ca="1">COUNTIF(OFFSET(class10_2,MATCH(BL$1,'10 класс'!$A:$A,0)-7+'Итог по классам'!$B163,,,),"ш")</f>
        <v>#N/A</v>
      </c>
      <c r="BM163" s="38" t="e">
        <f ca="1">COUNTIF(OFFSET(class10_1,MATCH(BM$1,'10 класс'!$A:$A,0)-7+'Итог по классам'!$B163,,,),"Ф")</f>
        <v>#N/A</v>
      </c>
      <c r="BN163" s="37" t="e">
        <f ca="1">COUNTIF(OFFSET(class10_1,MATCH(BN$1,'10 класс'!$A:$A,0)-7+'Итог по классам'!$B163,,,),"р")</f>
        <v>#N/A</v>
      </c>
      <c r="BO163" s="37" t="e">
        <f ca="1">COUNTIF(OFFSET(class10_1,MATCH(BO$1,'10 класс'!$A:$A,0)-7+'Итог по классам'!$B163,,,),"ш")</f>
        <v>#N/A</v>
      </c>
      <c r="BP163" s="37" t="e">
        <f ca="1">COUNTIF(OFFSET(class10_2,MATCH(BP$1,'10 класс'!$A:$A,0)-7+'Итог по классам'!$B163,,,),"Ф")</f>
        <v>#N/A</v>
      </c>
      <c r="BQ163" s="37" t="e">
        <f ca="1">COUNTIF(OFFSET(class10_2,MATCH(BQ$1,'10 класс'!$A:$A,0)-7+'Итог по классам'!$B163,,,),"р")</f>
        <v>#N/A</v>
      </c>
      <c r="BR163" s="37" t="e">
        <f ca="1">COUNTIF(OFFSET(class10_2,MATCH(BR$1,'10 класс'!$A:$A,0)-7+'Итог по классам'!$B163,,,),"ш")</f>
        <v>#N/A</v>
      </c>
      <c r="BS163" s="38" t="e">
        <f ca="1">COUNTIF(OFFSET(class10_1,MATCH(BS$1,'10 класс'!$A:$A,0)-7+'Итог по классам'!$B163,,,),"Ф")</f>
        <v>#N/A</v>
      </c>
      <c r="BT163" s="37" t="e">
        <f ca="1">COUNTIF(OFFSET(class10_1,MATCH(BT$1,'10 класс'!$A:$A,0)-7+'Итог по классам'!$B163,,,),"р")</f>
        <v>#N/A</v>
      </c>
      <c r="BU163" s="37" t="e">
        <f ca="1">COUNTIF(OFFSET(class10_1,MATCH(BU$1,'10 класс'!$A:$A,0)-7+'Итог по классам'!$B163,,,),"ш")</f>
        <v>#N/A</v>
      </c>
      <c r="BV163" s="37" t="e">
        <f ca="1">COUNTIF(OFFSET(class10_2,MATCH(BV$1,'10 класс'!$A:$A,0)-7+'Итог по классам'!$B163,,,),"Ф")</f>
        <v>#N/A</v>
      </c>
      <c r="BW163" s="37" t="e">
        <f ca="1">COUNTIF(OFFSET(class10_2,MATCH(BW$1,'10 класс'!$A:$A,0)-7+'Итог по классам'!$B163,,,),"р")</f>
        <v>#N/A</v>
      </c>
      <c r="BX163" s="37" t="e">
        <f ca="1">COUNTIF(OFFSET(class10_2,MATCH(BX$1,'10 класс'!$A:$A,0)-7+'Итог по классам'!$B163,,,),"ш")</f>
        <v>#N/A</v>
      </c>
      <c r="BY163" s="38" t="e">
        <f ca="1">COUNTIF(OFFSET(class10_1,MATCH(BY$1,'10 класс'!$A:$A,0)-7+'Итог по классам'!$B163,,,),"Ф")</f>
        <v>#N/A</v>
      </c>
      <c r="BZ163" s="37" t="e">
        <f ca="1">COUNTIF(OFFSET(class10_1,MATCH(BZ$1,'10 класс'!$A:$A,0)-7+'Итог по классам'!$B163,,,),"р")</f>
        <v>#N/A</v>
      </c>
      <c r="CA163" s="37" t="e">
        <f ca="1">COUNTIF(OFFSET(class10_1,MATCH(CA$1,'10 класс'!$A:$A,0)-7+'Итог по классам'!$B163,,,),"ш")</f>
        <v>#N/A</v>
      </c>
      <c r="CB163" s="37" t="e">
        <f ca="1">COUNTIF(OFFSET(class10_2,MATCH(CB$1,'10 класс'!$A:$A,0)-7+'Итог по классам'!$B163,,,),"Ф")</f>
        <v>#N/A</v>
      </c>
      <c r="CC163" s="37" t="e">
        <f ca="1">COUNTIF(OFFSET(class10_2,MATCH(CC$1,'10 класс'!$A:$A,0)-7+'Итог по классам'!$B163,,,),"р")</f>
        <v>#N/A</v>
      </c>
      <c r="CD163" s="37" t="e">
        <f ca="1">COUNTIF(OFFSET(class10_2,MATCH(CD$1,'10 класс'!$A:$A,0)-7+'Итог по классам'!$B163,,,),"ш")</f>
        <v>#N/A</v>
      </c>
      <c r="CE163" s="38" t="e">
        <f ca="1">COUNTIF(OFFSET(class10_1,MATCH(CE$1,'10 класс'!$A:$A,0)-7+'Итог по классам'!$B163,,,),"Ф")</f>
        <v>#N/A</v>
      </c>
      <c r="CF163" s="37" t="e">
        <f ca="1">COUNTIF(OFFSET(class10_1,MATCH(CF$1,'10 класс'!$A:$A,0)-7+'Итог по классам'!$B163,,,),"р")</f>
        <v>#N/A</v>
      </c>
      <c r="CG163" s="37" t="e">
        <f ca="1">COUNTIF(OFFSET(class10_1,MATCH(CG$1,'10 класс'!$A:$A,0)-7+'Итог по классам'!$B163,,,),"ш")</f>
        <v>#N/A</v>
      </c>
      <c r="CH163" s="37" t="e">
        <f ca="1">COUNTIF(OFFSET(class10_2,MATCH(CH$1,'10 класс'!$A:$A,0)-7+'Итог по классам'!$B163,,,),"Ф")</f>
        <v>#N/A</v>
      </c>
      <c r="CI163" s="37" t="e">
        <f ca="1">COUNTIF(OFFSET(class10_2,MATCH(CI$1,'10 класс'!$A:$A,0)-7+'Итог по классам'!$B163,,,),"р")</f>
        <v>#N/A</v>
      </c>
      <c r="CJ163" s="37" t="e">
        <f ca="1">COUNTIF(OFFSET(class10_2,MATCH(CJ$1,'10 класс'!$A:$A,0)-7+'Итог по классам'!$B163,,,),"ш")</f>
        <v>#N/A</v>
      </c>
      <c r="CK163" s="38" t="e">
        <f ca="1">COUNTIF(OFFSET(class10_1,MATCH(CK$1,'10 класс'!$A:$A,0)-7+'Итог по классам'!$B163,,,),"Ф")</f>
        <v>#N/A</v>
      </c>
      <c r="CL163" s="37" t="e">
        <f ca="1">COUNTIF(OFFSET(class10_1,MATCH(CL$1,'10 класс'!$A:$A,0)-7+'Итог по классам'!$B163,,,),"р")</f>
        <v>#N/A</v>
      </c>
      <c r="CM163" s="37" t="e">
        <f ca="1">COUNTIF(OFFSET(class10_1,MATCH(CM$1,'10 класс'!$A:$A,0)-7+'Итог по классам'!$B163,,,),"ш")</f>
        <v>#N/A</v>
      </c>
      <c r="CN163" s="37" t="e">
        <f ca="1">COUNTIF(OFFSET(class10_2,MATCH(CN$1,'10 класс'!$A:$A,0)-7+'Итог по классам'!$B163,,,),"Ф")</f>
        <v>#N/A</v>
      </c>
      <c r="CO163" s="37" t="e">
        <f ca="1">COUNTIF(OFFSET(class10_2,MATCH(CO$1,'10 класс'!$A:$A,0)-7+'Итог по классам'!$B163,,,),"р")</f>
        <v>#N/A</v>
      </c>
      <c r="CP163" s="37" t="e">
        <f ca="1">COUNTIF(OFFSET(class10_2,MATCH(CP$1,'10 класс'!$A:$A,0)-7+'Итог по классам'!$B163,,,),"ш")</f>
        <v>#N/A</v>
      </c>
      <c r="CQ163" s="38" t="e">
        <f ca="1">COUNTIF(OFFSET(class10_1,MATCH(CQ$1,'10 класс'!$A:$A,0)-7+'Итог по классам'!$B163,,,),"Ф")</f>
        <v>#N/A</v>
      </c>
      <c r="CR163" s="37" t="e">
        <f ca="1">COUNTIF(OFFSET(class10_1,MATCH(CR$1,'10 класс'!$A:$A,0)-7+'Итог по классам'!$B163,,,),"р")</f>
        <v>#N/A</v>
      </c>
      <c r="CS163" s="37" t="e">
        <f ca="1">COUNTIF(OFFSET(class10_1,MATCH(CS$1,'10 класс'!$A:$A,0)-7+'Итог по классам'!$B163,,,),"ш")</f>
        <v>#N/A</v>
      </c>
      <c r="CT163" s="37" t="e">
        <f ca="1">COUNTIF(OFFSET(class10_2,MATCH(CT$1,'10 класс'!$A:$A,0)-7+'Итог по классам'!$B163,,,),"Ф")</f>
        <v>#N/A</v>
      </c>
      <c r="CU163" s="37" t="e">
        <f ca="1">COUNTIF(OFFSET(class10_2,MATCH(CU$1,'10 класс'!$A:$A,0)-7+'Итог по классам'!$B163,,,),"р")</f>
        <v>#N/A</v>
      </c>
      <c r="CV163" s="37" t="e">
        <f ca="1">COUNTIF(OFFSET(class10_2,MATCH(CV$1,'10 класс'!$A:$A,0)-7+'Итог по классам'!$B163,,,),"ш")</f>
        <v>#N/A</v>
      </c>
      <c r="CW163" s="38" t="e">
        <f ca="1">COUNTIF(OFFSET(class10_1,MATCH(CW$1,'10 класс'!$A:$A,0)-7+'Итог по классам'!$B163,,,),"Ф")</f>
        <v>#N/A</v>
      </c>
      <c r="CX163" s="37" t="e">
        <f ca="1">COUNTIF(OFFSET(class10_1,MATCH(CX$1,'10 класс'!$A:$A,0)-7+'Итог по классам'!$B163,,,),"р")</f>
        <v>#N/A</v>
      </c>
      <c r="CY163" s="37" t="e">
        <f ca="1">COUNTIF(OFFSET(class10_1,MATCH(CY$1,'10 класс'!$A:$A,0)-7+'Итог по классам'!$B163,,,),"ш")</f>
        <v>#N/A</v>
      </c>
      <c r="CZ163" s="37" t="e">
        <f ca="1">COUNTIF(OFFSET(class10_2,MATCH(CZ$1,'10 класс'!$A:$A,0)-7+'Итог по классам'!$B163,,,),"Ф")</f>
        <v>#N/A</v>
      </c>
      <c r="DA163" s="37" t="e">
        <f ca="1">COUNTIF(OFFSET(class10_2,MATCH(DA$1,'10 класс'!$A:$A,0)-7+'Итог по классам'!$B163,,,),"р")</f>
        <v>#N/A</v>
      </c>
      <c r="DB163" s="37" t="e">
        <f ca="1">COUNTIF(OFFSET(class10_2,MATCH(DB$1,'10 класс'!$A:$A,0)-7+'Итог по классам'!$B163,,,),"ш")</f>
        <v>#N/A</v>
      </c>
      <c r="DC163" s="38" t="e">
        <f ca="1">COUNTIF(OFFSET(class10_1,MATCH(DC$1,'10 класс'!$A:$A,0)-7+'Итог по классам'!$B163,,,),"Ф")</f>
        <v>#N/A</v>
      </c>
      <c r="DD163" s="37" t="e">
        <f ca="1">COUNTIF(OFFSET(class10_1,MATCH(DD$1,'10 класс'!$A:$A,0)-7+'Итог по классам'!$B163,,,),"р")</f>
        <v>#N/A</v>
      </c>
      <c r="DE163" s="37" t="e">
        <f ca="1">COUNTIF(OFFSET(class10_1,MATCH(DE$1,'10 класс'!$A:$A,0)-7+'Итог по классам'!$B163,,,),"ш")</f>
        <v>#N/A</v>
      </c>
      <c r="DF163" s="37" t="e">
        <f ca="1">COUNTIF(OFFSET(class10_2,MATCH(DF$1,'10 класс'!$A:$A,0)-7+'Итог по классам'!$B163,,,),"Ф")</f>
        <v>#N/A</v>
      </c>
      <c r="DG163" s="37" t="e">
        <f ca="1">COUNTIF(OFFSET(class10_2,MATCH(DG$1,'10 класс'!$A:$A,0)-7+'Итог по классам'!$B163,,,),"р")</f>
        <v>#N/A</v>
      </c>
      <c r="DH163" s="37" t="e">
        <f ca="1">COUNTIF(OFFSET(class10_2,MATCH(DH$1,'10 класс'!$A:$A,0)-7+'Итог по классам'!$B163,,,),"ш")</f>
        <v>#N/A</v>
      </c>
      <c r="DI163" s="38" t="e">
        <f ca="1">COUNTIF(OFFSET(class10_1,MATCH(DI$1,'10 класс'!$A:$A,0)-7+'Итог по классам'!$B163,,,),"Ф")</f>
        <v>#N/A</v>
      </c>
      <c r="DJ163" s="37" t="e">
        <f ca="1">COUNTIF(OFFSET(class10_1,MATCH(DJ$1,'10 класс'!$A:$A,0)-7+'Итог по классам'!$B163,,,),"р")</f>
        <v>#N/A</v>
      </c>
      <c r="DK163" s="37" t="e">
        <f ca="1">COUNTIF(OFFSET(class10_1,MATCH(DK$1,'10 класс'!$A:$A,0)-7+'Итог по классам'!$B163,,,),"ш")</f>
        <v>#N/A</v>
      </c>
      <c r="DL163" s="37" t="e">
        <f ca="1">COUNTIF(OFFSET(class10_2,MATCH(DL$1,'10 класс'!$A:$A,0)-7+'Итог по классам'!$B163,,,),"Ф")</f>
        <v>#N/A</v>
      </c>
      <c r="DM163" s="37" t="e">
        <f ca="1">COUNTIF(OFFSET(class10_2,MATCH(DM$1,'10 класс'!$A:$A,0)-7+'Итог по классам'!$B163,,,),"р")</f>
        <v>#N/A</v>
      </c>
      <c r="DN163" s="37" t="e">
        <f ca="1">COUNTIF(OFFSET(class10_2,MATCH(DN$1,'10 класс'!$A:$A,0)-7+'Итог по классам'!$B163,,,),"ш")</f>
        <v>#N/A</v>
      </c>
      <c r="DO163" s="38" t="e">
        <f ca="1">COUNTIF(OFFSET(class10_1,MATCH(DO$1,'10 класс'!$A:$A,0)-7+'Итог по классам'!$B163,,,),"Ф")</f>
        <v>#N/A</v>
      </c>
      <c r="DP163" s="37" t="e">
        <f ca="1">COUNTIF(OFFSET(class10_1,MATCH(DP$1,'10 класс'!$A:$A,0)-7+'Итог по классам'!$B163,,,),"р")</f>
        <v>#N/A</v>
      </c>
      <c r="DQ163" s="37" t="e">
        <f ca="1">COUNTIF(OFFSET(class10_1,MATCH(DQ$1,'10 класс'!$A:$A,0)-7+'Итог по классам'!$B163,,,),"ш")</f>
        <v>#N/A</v>
      </c>
      <c r="DR163" s="37" t="e">
        <f ca="1">COUNTIF(OFFSET(class10_2,MATCH(DR$1,'10 класс'!$A:$A,0)-7+'Итог по классам'!$B163,,,),"Ф")</f>
        <v>#N/A</v>
      </c>
      <c r="DS163" s="37" t="e">
        <f ca="1">COUNTIF(OFFSET(class10_2,MATCH(DS$1,'10 класс'!$A:$A,0)-7+'Итог по классам'!$B163,,,),"р")</f>
        <v>#N/A</v>
      </c>
      <c r="DT163" s="37" t="e">
        <f ca="1">COUNTIF(OFFSET(class10_2,MATCH(DT$1,'10 класс'!$A:$A,0)-7+'Итог по классам'!$B163,,,),"ш")</f>
        <v>#N/A</v>
      </c>
      <c r="DU163" s="38" t="e">
        <f ca="1">COUNTIF(OFFSET(class10_1,MATCH(DU$1,'10 класс'!$A:$A,0)-7+'Итог по классам'!$B163,,,),"Ф")</f>
        <v>#N/A</v>
      </c>
      <c r="DV163" s="37" t="e">
        <f ca="1">COUNTIF(OFFSET(class10_1,MATCH(DV$1,'10 класс'!$A:$A,0)-7+'Итог по классам'!$B163,,,),"р")</f>
        <v>#N/A</v>
      </c>
      <c r="DW163" s="37" t="e">
        <f ca="1">COUNTIF(OFFSET(class10_1,MATCH(DW$1,'10 класс'!$A:$A,0)-7+'Итог по классам'!$B163,,,),"ш")</f>
        <v>#N/A</v>
      </c>
      <c r="DX163" s="37" t="e">
        <f ca="1">COUNTIF(OFFSET(class10_2,MATCH(DX$1,'10 класс'!$A:$A,0)-7+'Итог по классам'!$B163,,,),"Ф")</f>
        <v>#N/A</v>
      </c>
      <c r="DY163" s="37" t="e">
        <f ca="1">COUNTIF(OFFSET(class10_2,MATCH(DY$1,'10 класс'!$A:$A,0)-7+'Итог по классам'!$B163,,,),"р")</f>
        <v>#N/A</v>
      </c>
      <c r="DZ163" s="37" t="e">
        <f ca="1">COUNTIF(OFFSET(class10_2,MATCH(DZ$1,'10 класс'!$A:$A,0)-7+'Итог по классам'!$B163,,,),"ш")</f>
        <v>#N/A</v>
      </c>
      <c r="EA163" s="38" t="e">
        <f ca="1">COUNTIF(OFFSET(class10_1,MATCH(EA$1,'10 класс'!$A:$A,0)-7+'Итог по классам'!$B163,,,),"Ф")</f>
        <v>#N/A</v>
      </c>
      <c r="EB163" s="37" t="e">
        <f ca="1">COUNTIF(OFFSET(class10_1,MATCH(EB$1,'10 класс'!$A:$A,0)-7+'Итог по классам'!$B163,,,),"р")</f>
        <v>#N/A</v>
      </c>
      <c r="EC163" s="37" t="e">
        <f ca="1">COUNTIF(OFFSET(class10_1,MATCH(EC$1,'10 класс'!$A:$A,0)-7+'Итог по классам'!$B163,,,),"ш")</f>
        <v>#N/A</v>
      </c>
      <c r="ED163" s="37" t="e">
        <f ca="1">COUNTIF(OFFSET(class10_2,MATCH(ED$1,'10 класс'!$A:$A,0)-7+'Итог по классам'!$B163,,,),"Ф")</f>
        <v>#N/A</v>
      </c>
      <c r="EE163" s="37" t="e">
        <f ca="1">COUNTIF(OFFSET(class10_2,MATCH(EE$1,'10 класс'!$A:$A,0)-7+'Итог по классам'!$B163,,,),"р")</f>
        <v>#N/A</v>
      </c>
      <c r="EF163" s="37" t="e">
        <f ca="1">COUNTIF(OFFSET(class10_2,MATCH(EF$1,'10 класс'!$A:$A,0)-7+'Итог по классам'!$B163,,,),"ш")</f>
        <v>#N/A</v>
      </c>
      <c r="EG163" s="38" t="e">
        <f ca="1">COUNTIF(OFFSET(class10_1,MATCH(EG$1,'10 класс'!$A:$A,0)-7+'Итог по классам'!$B163,,,),"Ф")</f>
        <v>#N/A</v>
      </c>
      <c r="EH163" s="37" t="e">
        <f ca="1">COUNTIF(OFFSET(class10_1,MATCH(EH$1,'10 класс'!$A:$A,0)-7+'Итог по классам'!$B163,,,),"р")</f>
        <v>#N/A</v>
      </c>
      <c r="EI163" s="37" t="e">
        <f ca="1">COUNTIF(OFFSET(class10_1,MATCH(EI$1,'10 класс'!$A:$A,0)-7+'Итог по классам'!$B163,,,),"ш")</f>
        <v>#N/A</v>
      </c>
      <c r="EJ163" s="37" t="e">
        <f ca="1">COUNTIF(OFFSET(class10_2,MATCH(EJ$1,'10 класс'!$A:$A,0)-7+'Итог по классам'!$B163,,,),"Ф")</f>
        <v>#N/A</v>
      </c>
      <c r="EK163" s="37" t="e">
        <f ca="1">COUNTIF(OFFSET(class10_2,MATCH(EK$1,'10 класс'!$A:$A,0)-7+'Итог по классам'!$B163,,,),"р")</f>
        <v>#N/A</v>
      </c>
      <c r="EL163" s="37" t="e">
        <f ca="1">COUNTIF(OFFSET(class10_2,MATCH(EL$1,'10 класс'!$A:$A,0)-7+'Итог по классам'!$B163,,,),"ш")</f>
        <v>#N/A</v>
      </c>
      <c r="EM163" s="38" t="e">
        <f ca="1">COUNTIF(OFFSET(class10_1,MATCH(EM$1,'10 класс'!$A:$A,0)-7+'Итог по классам'!$B163,,,),"Ф")</f>
        <v>#N/A</v>
      </c>
      <c r="EN163" s="37" t="e">
        <f ca="1">COUNTIF(OFFSET(class10_1,MATCH(EN$1,'10 класс'!$A:$A,0)-7+'Итог по классам'!$B163,,,),"р")</f>
        <v>#N/A</v>
      </c>
      <c r="EO163" s="37" t="e">
        <f ca="1">COUNTIF(OFFSET(class10_1,MATCH(EO$1,'10 класс'!$A:$A,0)-7+'Итог по классам'!$B163,,,),"ш")</f>
        <v>#N/A</v>
      </c>
      <c r="EP163" s="37" t="e">
        <f ca="1">COUNTIF(OFFSET(class10_2,MATCH(EP$1,'10 класс'!$A:$A,0)-7+'Итог по классам'!$B163,,,),"Ф")</f>
        <v>#N/A</v>
      </c>
      <c r="EQ163" s="37" t="e">
        <f ca="1">COUNTIF(OFFSET(class10_2,MATCH(EQ$1,'10 класс'!$A:$A,0)-7+'Итог по классам'!$B163,,,),"р")</f>
        <v>#N/A</v>
      </c>
      <c r="ER163" s="37" t="e">
        <f ca="1">COUNTIF(OFFSET(class10_2,MATCH(ER$1,'10 класс'!$A:$A,0)-7+'Итог по классам'!$B163,,,),"ш")</f>
        <v>#N/A</v>
      </c>
      <c r="ES163" s="38" t="e">
        <f ca="1">COUNTIF(OFFSET(class10_1,MATCH(ES$1,'10 класс'!$A:$A,0)-7+'Итог по классам'!$B163,,,),"Ф")</f>
        <v>#N/A</v>
      </c>
      <c r="ET163" s="37" t="e">
        <f ca="1">COUNTIF(OFFSET(class10_1,MATCH(ET$1,'10 класс'!$A:$A,0)-7+'Итог по классам'!$B163,,,),"р")</f>
        <v>#N/A</v>
      </c>
      <c r="EU163" s="37" t="e">
        <f ca="1">COUNTIF(OFFSET(class10_1,MATCH(EU$1,'10 класс'!$A:$A,0)-7+'Итог по классам'!$B163,,,),"ш")</f>
        <v>#N/A</v>
      </c>
      <c r="EV163" s="37" t="e">
        <f ca="1">COUNTIF(OFFSET(class10_2,MATCH(EV$1,'10 класс'!$A:$A,0)-7+'Итог по классам'!$B163,,,),"Ф")</f>
        <v>#N/A</v>
      </c>
      <c r="EW163" s="37" t="e">
        <f ca="1">COUNTIF(OFFSET(class10_2,MATCH(EW$1,'10 класс'!$A:$A,0)-7+'Итог по классам'!$B163,,,),"р")</f>
        <v>#N/A</v>
      </c>
      <c r="EX163" s="37" t="e">
        <f ca="1">COUNTIF(OFFSET(class10_2,MATCH(EX$1,'10 класс'!$A:$A,0)-7+'Итог по классам'!$B163,,,),"ш")</f>
        <v>#N/A</v>
      </c>
      <c r="EY163" s="38" t="e">
        <f ca="1">COUNTIF(OFFSET(class10_1,MATCH(EY$1,'10 класс'!$A:$A,0)-7+'Итог по классам'!$B163,,,),"Ф")</f>
        <v>#N/A</v>
      </c>
      <c r="EZ163" s="37" t="e">
        <f ca="1">COUNTIF(OFFSET(class10_1,MATCH(EZ$1,'10 класс'!$A:$A,0)-7+'Итог по классам'!$B163,,,),"р")</f>
        <v>#N/A</v>
      </c>
      <c r="FA163" s="37" t="e">
        <f ca="1">COUNTIF(OFFSET(class10_1,MATCH(FA$1,'10 класс'!$A:$A,0)-7+'Итог по классам'!$B163,,,),"ш")</f>
        <v>#N/A</v>
      </c>
      <c r="FB163" s="37" t="e">
        <f ca="1">COUNTIF(OFFSET(class10_2,MATCH(FB$1,'10 класс'!$A:$A,0)-7+'Итог по классам'!$B163,,,),"Ф")</f>
        <v>#N/A</v>
      </c>
      <c r="FC163" s="37" t="e">
        <f ca="1">COUNTIF(OFFSET(class10_2,MATCH(FC$1,'10 класс'!$A:$A,0)-7+'Итог по классам'!$B163,,,),"р")</f>
        <v>#N/A</v>
      </c>
      <c r="FD163" s="37" t="e">
        <f ca="1">COUNTIF(OFFSET(class10_2,MATCH(FD$1,'10 класс'!$A:$A,0)-7+'Итог по классам'!$B163,,,),"ш")</f>
        <v>#N/A</v>
      </c>
      <c r="FE163" s="38" t="e">
        <f ca="1">COUNTIF(OFFSET(class10_1,MATCH(FE$1,'10 класс'!$A:$A,0)-7+'Итог по классам'!$B163,,,),"Ф")</f>
        <v>#N/A</v>
      </c>
      <c r="FF163" s="37" t="e">
        <f ca="1">COUNTIF(OFFSET(class10_1,MATCH(FF$1,'10 класс'!$A:$A,0)-7+'Итог по классам'!$B163,,,),"р")</f>
        <v>#N/A</v>
      </c>
      <c r="FG163" s="37" t="e">
        <f ca="1">COUNTIF(OFFSET(class10_1,MATCH(FG$1,'10 класс'!$A:$A,0)-7+'Итог по классам'!$B163,,,),"ш")</f>
        <v>#N/A</v>
      </c>
      <c r="FH163" s="37" t="e">
        <f ca="1">COUNTIF(OFFSET(class10_2,MATCH(FH$1,'10 класс'!$A:$A,0)-7+'Итог по классам'!$B163,,,),"Ф")</f>
        <v>#N/A</v>
      </c>
      <c r="FI163" s="37" t="e">
        <f ca="1">COUNTIF(OFFSET(class10_2,MATCH(FI$1,'10 класс'!$A:$A,0)-7+'Итог по классам'!$B163,,,),"р")</f>
        <v>#N/A</v>
      </c>
      <c r="FJ163" s="37" t="e">
        <f ca="1">COUNTIF(OFFSET(class10_2,MATCH(FJ$1,'10 класс'!$A:$A,0)-7+'Итог по классам'!$B163,,,),"ш")</f>
        <v>#N/A</v>
      </c>
      <c r="FK163" s="38" t="e">
        <f ca="1">COUNTIF(OFFSET(class10_1,MATCH(FK$1,'10 класс'!$A:$A,0)-7+'Итог по классам'!$B163,,,),"Ф")</f>
        <v>#N/A</v>
      </c>
      <c r="FL163" s="37" t="e">
        <f ca="1">COUNTIF(OFFSET(class10_1,MATCH(FL$1,'10 класс'!$A:$A,0)-7+'Итог по классам'!$B163,,,),"р")</f>
        <v>#N/A</v>
      </c>
      <c r="FM163" s="37" t="e">
        <f ca="1">COUNTIF(OFFSET(class10_1,MATCH(FM$1,'10 класс'!$A:$A,0)-7+'Итог по классам'!$B163,,,),"ш")</f>
        <v>#N/A</v>
      </c>
      <c r="FN163" s="37" t="e">
        <f ca="1">COUNTIF(OFFSET(class10_2,MATCH(FN$1,'10 класс'!$A:$A,0)-7+'Итог по классам'!$B163,,,),"Ф")</f>
        <v>#N/A</v>
      </c>
      <c r="FO163" s="37" t="e">
        <f ca="1">COUNTIF(OFFSET(class10_2,MATCH(FO$1,'10 класс'!$A:$A,0)-7+'Итог по классам'!$B163,,,),"р")</f>
        <v>#N/A</v>
      </c>
      <c r="FP163" s="37" t="e">
        <f ca="1">COUNTIF(OFFSET(class10_2,MATCH(FP$1,'10 класс'!$A:$A,0)-7+'Итог по классам'!$B163,,,),"ш")</f>
        <v>#N/A</v>
      </c>
      <c r="FQ163" s="38" t="e">
        <f ca="1">COUNTIF(OFFSET(class10_1,MATCH(FQ$1,'10 класс'!$A:$A,0)-7+'Итог по классам'!$B163,,,),"Ф")</f>
        <v>#N/A</v>
      </c>
      <c r="FR163" s="37" t="e">
        <f ca="1">COUNTIF(OFFSET(class10_1,MATCH(FR$1,'10 класс'!$A:$A,0)-7+'Итог по классам'!$B163,,,),"р")</f>
        <v>#N/A</v>
      </c>
      <c r="FS163" s="37" t="e">
        <f ca="1">COUNTIF(OFFSET(class10_1,MATCH(FS$1,'10 класс'!$A:$A,0)-7+'Итог по классам'!$B163,,,),"ш")</f>
        <v>#N/A</v>
      </c>
      <c r="FT163" s="37" t="e">
        <f ca="1">COUNTIF(OFFSET(class10_2,MATCH(FT$1,'10 класс'!$A:$A,0)-7+'Итог по классам'!$B163,,,),"Ф")</f>
        <v>#N/A</v>
      </c>
      <c r="FU163" s="37" t="e">
        <f ca="1">COUNTIF(OFFSET(class10_2,MATCH(FU$1,'10 класс'!$A:$A,0)-7+'Итог по классам'!$B163,,,),"р")</f>
        <v>#N/A</v>
      </c>
      <c r="FV163" s="37" t="e">
        <f ca="1">COUNTIF(OFFSET(class10_2,MATCH(FV$1,'10 класс'!$A:$A,0)-7+'Итог по классам'!$B163,,,),"ш")</f>
        <v>#N/A</v>
      </c>
      <c r="FW163" s="38" t="e">
        <f ca="1">COUNTIF(OFFSET(class10_1,MATCH(FW$1,'10 класс'!$A:$A,0)-7+'Итог по классам'!$B163,,,),"Ф")</f>
        <v>#N/A</v>
      </c>
      <c r="FX163" s="37" t="e">
        <f ca="1">COUNTIF(OFFSET(class10_1,MATCH(FX$1,'10 класс'!$A:$A,0)-7+'Итог по классам'!$B163,,,),"р")</f>
        <v>#N/A</v>
      </c>
      <c r="FY163" s="37" t="e">
        <f ca="1">COUNTIF(OFFSET(class10_1,MATCH(FY$1,'10 класс'!$A:$A,0)-7+'Итог по классам'!$B163,,,),"ш")</f>
        <v>#N/A</v>
      </c>
      <c r="FZ163" s="37" t="e">
        <f ca="1">COUNTIF(OFFSET(class10_2,MATCH(FZ$1,'10 класс'!$A:$A,0)-7+'Итог по классам'!$B163,,,),"Ф")</f>
        <v>#N/A</v>
      </c>
      <c r="GA163" s="37" t="e">
        <f ca="1">COUNTIF(OFFSET(class10_2,MATCH(GA$1,'10 класс'!$A:$A,0)-7+'Итог по классам'!$B163,,,),"р")</f>
        <v>#N/A</v>
      </c>
      <c r="GB163" s="37" t="e">
        <f ca="1">COUNTIF(OFFSET(class10_2,MATCH(GB$1,'10 класс'!$A:$A,0)-7+'Итог по классам'!$B163,,,),"ш")</f>
        <v>#N/A</v>
      </c>
      <c r="GC163" s="38" t="e">
        <f ca="1">COUNTIF(OFFSET(class10_1,MATCH(GC$1,'10 класс'!$A:$A,0)-7+'Итог по классам'!$B163,,,),"Ф")</f>
        <v>#N/A</v>
      </c>
      <c r="GD163" s="37" t="e">
        <f ca="1">COUNTIF(OFFSET(class10_1,MATCH(GD$1,'10 класс'!$A:$A,0)-7+'Итог по классам'!$B163,,,),"р")</f>
        <v>#N/A</v>
      </c>
      <c r="GE163" s="37" t="e">
        <f ca="1">COUNTIF(OFFSET(class10_1,MATCH(GE$1,'10 класс'!$A:$A,0)-7+'Итог по классам'!$B163,,,),"ш")</f>
        <v>#N/A</v>
      </c>
      <c r="GF163" s="37" t="e">
        <f ca="1">COUNTIF(OFFSET(class10_2,MATCH(GF$1,'10 класс'!$A:$A,0)-7+'Итог по классам'!$B163,,,),"Ф")</f>
        <v>#N/A</v>
      </c>
      <c r="GG163" s="37" t="e">
        <f ca="1">COUNTIF(OFFSET(class10_2,MATCH(GG$1,'10 класс'!$A:$A,0)-7+'Итог по классам'!$B163,,,),"р")</f>
        <v>#N/A</v>
      </c>
      <c r="GH163" s="37" t="e">
        <f ca="1">COUNTIF(OFFSET(class10_2,MATCH(GH$1,'10 класс'!$A:$A,0)-7+'Итог по классам'!$B163,,,),"ш")</f>
        <v>#N/A</v>
      </c>
      <c r="GI163" s="38" t="e">
        <f ca="1">COUNTIF(OFFSET(class10_1,MATCH(GI$1,'10 класс'!$A:$A,0)-7+'Итог по классам'!$B163,,,),"Ф")</f>
        <v>#N/A</v>
      </c>
      <c r="GJ163" s="37" t="e">
        <f ca="1">COUNTIF(OFFSET(class10_1,MATCH(GJ$1,'10 класс'!$A:$A,0)-7+'Итог по классам'!$B163,,,),"р")</f>
        <v>#N/A</v>
      </c>
      <c r="GK163" s="37" t="e">
        <f ca="1">COUNTIF(OFFSET(class10_1,MATCH(GK$1,'10 класс'!$A:$A,0)-7+'Итог по классам'!$B163,,,),"ш")</f>
        <v>#N/A</v>
      </c>
      <c r="GL163" s="37" t="e">
        <f ca="1">COUNTIF(OFFSET(class10_2,MATCH(GL$1,'10 класс'!$A:$A,0)-7+'Итог по классам'!$B163,,,),"Ф")</f>
        <v>#N/A</v>
      </c>
      <c r="GM163" s="37" t="e">
        <f ca="1">COUNTIF(OFFSET(class10_2,MATCH(GM$1,'10 класс'!$A:$A,0)-7+'Итог по классам'!$B163,,,),"р")</f>
        <v>#N/A</v>
      </c>
      <c r="GN163" s="37" t="e">
        <f ca="1">COUNTIF(OFFSET(class10_2,MATCH(GN$1,'10 класс'!$A:$A,0)-7+'Итог по классам'!$B163,,,),"ш")</f>
        <v>#N/A</v>
      </c>
      <c r="GO163" s="38" t="e">
        <f ca="1">COUNTIF(OFFSET(class10_1,MATCH(GO$1,'10 класс'!$A:$A,0)-7+'Итог по классам'!$B163,,,),"Ф")</f>
        <v>#N/A</v>
      </c>
      <c r="GP163" s="37" t="e">
        <f ca="1">COUNTIF(OFFSET(class10_1,MATCH(GP$1,'10 класс'!$A:$A,0)-7+'Итог по классам'!$B163,,,),"р")</f>
        <v>#N/A</v>
      </c>
      <c r="GQ163" s="37" t="e">
        <f ca="1">COUNTIF(OFFSET(class10_1,MATCH(GQ$1,'10 класс'!$A:$A,0)-7+'Итог по классам'!$B163,,,),"ш")</f>
        <v>#N/A</v>
      </c>
      <c r="GR163" s="37" t="e">
        <f ca="1">COUNTIF(OFFSET(class10_2,MATCH(GR$1,'10 класс'!$A:$A,0)-7+'Итог по классам'!$B163,,,),"Ф")</f>
        <v>#N/A</v>
      </c>
      <c r="GS163" s="37" t="e">
        <f ca="1">COUNTIF(OFFSET(class10_2,MATCH(GS$1,'10 класс'!$A:$A,0)-7+'Итог по классам'!$B163,,,),"р")</f>
        <v>#N/A</v>
      </c>
      <c r="GT163" s="37" t="e">
        <f ca="1">COUNTIF(OFFSET(class10_2,MATCH(GT$1,'10 класс'!$A:$A,0)-7+'Итог по классам'!$B163,,,),"ш")</f>
        <v>#N/A</v>
      </c>
      <c r="GU163" s="38" t="e">
        <f ca="1">COUNTIF(OFFSET(class10_1,MATCH(GU$1,'10 класс'!$A:$A,0)-7+'Итог по классам'!$B163,,,),"Ф")</f>
        <v>#N/A</v>
      </c>
      <c r="GV163" s="37" t="e">
        <f ca="1">COUNTIF(OFFSET(class10_1,MATCH(GV$1,'10 класс'!$A:$A,0)-7+'Итог по классам'!$B163,,,),"р")</f>
        <v>#N/A</v>
      </c>
      <c r="GW163" s="37" t="e">
        <f ca="1">COUNTIF(OFFSET(class10_1,MATCH(GW$1,'10 класс'!$A:$A,0)-7+'Итог по классам'!$B163,,,),"ш")</f>
        <v>#N/A</v>
      </c>
      <c r="GX163" s="37" t="e">
        <f ca="1">COUNTIF(OFFSET(class10_2,MATCH(GX$1,'10 класс'!$A:$A,0)-7+'Итог по классам'!$B163,,,),"Ф")</f>
        <v>#N/A</v>
      </c>
      <c r="GY163" s="37" t="e">
        <f ca="1">COUNTIF(OFFSET(class10_2,MATCH(GY$1,'10 класс'!$A:$A,0)-7+'Итог по классам'!$B163,,,),"р")</f>
        <v>#N/A</v>
      </c>
      <c r="GZ163" s="37" t="e">
        <f ca="1">COUNTIF(OFFSET(class10_2,MATCH(GZ$1,'10 класс'!$A:$A,0)-7+'Итог по классам'!$B163,,,),"ш")</f>
        <v>#N/A</v>
      </c>
      <c r="HA163" s="38" t="e">
        <f ca="1">COUNTIF(OFFSET(class10_1,MATCH(HA$1,'10 класс'!$A:$A,0)-7+'Итог по классам'!$B163,,,),"Ф")</f>
        <v>#N/A</v>
      </c>
      <c r="HB163" s="37" t="e">
        <f ca="1">COUNTIF(OFFSET(class10_1,MATCH(HB$1,'10 класс'!$A:$A,0)-7+'Итог по классам'!$B163,,,),"р")</f>
        <v>#N/A</v>
      </c>
      <c r="HC163" s="37" t="e">
        <f ca="1">COUNTIF(OFFSET(class10_1,MATCH(HC$1,'10 класс'!$A:$A,0)-7+'Итог по классам'!$B163,,,),"ш")</f>
        <v>#N/A</v>
      </c>
      <c r="HD163" s="37" t="e">
        <f ca="1">COUNTIF(OFFSET(class10_2,MATCH(HD$1,'10 класс'!$A:$A,0)-7+'Итог по классам'!$B163,,,),"Ф")</f>
        <v>#N/A</v>
      </c>
      <c r="HE163" s="37" t="e">
        <f ca="1">COUNTIF(OFFSET(class10_2,MATCH(HE$1,'10 класс'!$A:$A,0)-7+'Итог по классам'!$B163,,,),"р")</f>
        <v>#N/A</v>
      </c>
      <c r="HF163" s="37" t="e">
        <f ca="1">COUNTIF(OFFSET(class10_2,MATCH(HF$1,'10 класс'!$A:$A,0)-7+'Итог по классам'!$B163,,,),"ш")</f>
        <v>#N/A</v>
      </c>
      <c r="HG163" s="38" t="e">
        <f ca="1">COUNTIF(OFFSET(class10_1,MATCH(HG$1,'10 класс'!$A:$A,0)-7+'Итог по классам'!$B163,,,),"Ф")</f>
        <v>#N/A</v>
      </c>
      <c r="HH163" s="37" t="e">
        <f ca="1">COUNTIF(OFFSET(class10_1,MATCH(HH$1,'10 класс'!$A:$A,0)-7+'Итог по классам'!$B163,,,),"р")</f>
        <v>#N/A</v>
      </c>
      <c r="HI163" s="37" t="e">
        <f ca="1">COUNTIF(OFFSET(class10_1,MATCH(HI$1,'10 класс'!$A:$A,0)-7+'Итог по классам'!$B163,,,),"ш")</f>
        <v>#N/A</v>
      </c>
      <c r="HJ163" s="37" t="e">
        <f ca="1">COUNTIF(OFFSET(class10_2,MATCH(HJ$1,'10 класс'!$A:$A,0)-7+'Итог по классам'!$B163,,,),"Ф")</f>
        <v>#N/A</v>
      </c>
      <c r="HK163" s="37" t="e">
        <f ca="1">COUNTIF(OFFSET(class10_2,MATCH(HK$1,'10 класс'!$A:$A,0)-7+'Итог по классам'!$B163,,,),"р")</f>
        <v>#N/A</v>
      </c>
      <c r="HL163" s="37" t="e">
        <f ca="1">COUNTIF(OFFSET(class10_2,MATCH(HL$1,'10 класс'!$A:$A,0)-7+'Итог по классам'!$B163,,,),"ш")</f>
        <v>#N/A</v>
      </c>
      <c r="HM163" s="38" t="e">
        <f ca="1">COUNTIF(OFFSET(class10_1,MATCH(HM$1,'10 класс'!$A:$A,0)-7+'Итог по классам'!$B163,,,),"Ф")</f>
        <v>#N/A</v>
      </c>
      <c r="HN163" s="37" t="e">
        <f ca="1">COUNTIF(OFFSET(class10_1,MATCH(HN$1,'10 класс'!$A:$A,0)-7+'Итог по классам'!$B163,,,),"р")</f>
        <v>#N/A</v>
      </c>
      <c r="HO163" s="37" t="e">
        <f ca="1">COUNTIF(OFFSET(class10_1,MATCH(HO$1,'10 класс'!$A:$A,0)-7+'Итог по классам'!$B163,,,),"ш")</f>
        <v>#N/A</v>
      </c>
      <c r="HP163" s="37" t="e">
        <f ca="1">COUNTIF(OFFSET(class10_2,MATCH(HP$1,'10 класс'!$A:$A,0)-7+'Итог по классам'!$B163,,,),"Ф")</f>
        <v>#N/A</v>
      </c>
      <c r="HQ163" s="37" t="e">
        <f ca="1">COUNTIF(OFFSET(class10_2,MATCH(HQ$1,'10 класс'!$A:$A,0)-7+'Итог по классам'!$B163,,,),"р")</f>
        <v>#N/A</v>
      </c>
      <c r="HR163" s="37" t="e">
        <f ca="1">COUNTIF(OFFSET(class10_2,MATCH(HR$1,'10 класс'!$A:$A,0)-7+'Итог по классам'!$B163,,,),"ш")</f>
        <v>#N/A</v>
      </c>
      <c r="HS163" s="38" t="e">
        <f ca="1">COUNTIF(OFFSET(class10_1,MATCH(HS$1,'10 класс'!$A:$A,0)-7+'Итог по классам'!$B163,,,),"Ф")</f>
        <v>#N/A</v>
      </c>
      <c r="HT163" s="37" t="e">
        <f ca="1">COUNTIF(OFFSET(class10_1,MATCH(HT$1,'10 класс'!$A:$A,0)-7+'Итог по классам'!$B163,,,),"р")</f>
        <v>#N/A</v>
      </c>
      <c r="HU163" s="37" t="e">
        <f ca="1">COUNTIF(OFFSET(class10_1,MATCH(HU$1,'10 класс'!$A:$A,0)-7+'Итог по классам'!$B163,,,),"ш")</f>
        <v>#N/A</v>
      </c>
      <c r="HV163" s="37" t="e">
        <f ca="1">COUNTIF(OFFSET(class10_2,MATCH(HV$1,'10 класс'!$A:$A,0)-7+'Итог по классам'!$B163,,,),"Ф")</f>
        <v>#N/A</v>
      </c>
      <c r="HW163" s="37" t="e">
        <f ca="1">COUNTIF(OFFSET(class10_2,MATCH(HW$1,'10 класс'!$A:$A,0)-7+'Итог по классам'!$B163,,,),"р")</f>
        <v>#N/A</v>
      </c>
      <c r="HX163" s="37" t="e">
        <f ca="1">COUNTIF(OFFSET(class10_2,MATCH(HX$1,'10 класс'!$A:$A,0)-7+'Итог по классам'!$B163,,,),"ш")</f>
        <v>#N/A</v>
      </c>
      <c r="HY163" s="38" t="e">
        <f ca="1">COUNTIF(OFFSET(class10_1,MATCH(HY$1,'10 класс'!$A:$A,0)-7+'Итог по классам'!$B163,,,),"Ф")</f>
        <v>#N/A</v>
      </c>
      <c r="HZ163" s="37" t="e">
        <f ca="1">COUNTIF(OFFSET(class10_1,MATCH(HZ$1,'10 класс'!$A:$A,0)-7+'Итог по классам'!$B163,,,),"р")</f>
        <v>#N/A</v>
      </c>
      <c r="IA163" s="37" t="e">
        <f ca="1">COUNTIF(OFFSET(class10_1,MATCH(IA$1,'10 класс'!$A:$A,0)-7+'Итог по классам'!$B163,,,),"ш")</f>
        <v>#N/A</v>
      </c>
      <c r="IB163" s="37" t="e">
        <f ca="1">COUNTIF(OFFSET(class10_2,MATCH(IB$1,'10 класс'!$A:$A,0)-7+'Итог по классам'!$B163,,,),"Ф")</f>
        <v>#N/A</v>
      </c>
      <c r="IC163" s="37" t="e">
        <f ca="1">COUNTIF(OFFSET(class10_2,MATCH(IC$1,'10 класс'!$A:$A,0)-7+'Итог по классам'!$B163,,,),"р")</f>
        <v>#N/A</v>
      </c>
      <c r="ID163" s="37" t="e">
        <f ca="1">COUNTIF(OFFSET(class10_2,MATCH(ID$1,'10 класс'!$A:$A,0)-7+'Итог по классам'!$B163,,,),"ш")</f>
        <v>#N/A</v>
      </c>
      <c r="IE163" s="38" t="e">
        <f ca="1">COUNTIF(OFFSET(class10_1,MATCH(IE$1,'10 класс'!$A:$A,0)-7+'Итог по классам'!$B163,,,),"Ф")</f>
        <v>#N/A</v>
      </c>
      <c r="IF163" s="37" t="e">
        <f ca="1">COUNTIF(OFFSET(class10_1,MATCH(IF$1,'10 класс'!$A:$A,0)-7+'Итог по классам'!$B163,,,),"р")</f>
        <v>#N/A</v>
      </c>
      <c r="IG163" s="37" t="e">
        <f ca="1">COUNTIF(OFFSET(class10_1,MATCH(IG$1,'10 класс'!$A:$A,0)-7+'Итог по классам'!$B163,,,),"ш")</f>
        <v>#N/A</v>
      </c>
      <c r="IH163" s="37" t="e">
        <f ca="1">COUNTIF(OFFSET(class10_2,MATCH(IH$1,'10 класс'!$A:$A,0)-7+'Итог по классам'!$B163,,,),"Ф")</f>
        <v>#N/A</v>
      </c>
      <c r="II163" s="37" t="e">
        <f ca="1">COUNTIF(OFFSET(class10_2,MATCH(II$1,'10 класс'!$A:$A,0)-7+'Итог по классам'!$B163,,,),"р")</f>
        <v>#N/A</v>
      </c>
      <c r="IJ163" s="37" t="e">
        <f ca="1">COUNTIF(OFFSET(class10_2,MATCH(IJ$1,'10 класс'!$A:$A,0)-7+'Итог по классам'!$B163,,,),"ш")</f>
        <v>#N/A</v>
      </c>
      <c r="IK163" s="38" t="e">
        <f ca="1">COUNTIF(OFFSET(class10_1,MATCH(IK$1,'10 класс'!$A:$A,0)-7+'Итог по классам'!$B163,,,),"Ф")</f>
        <v>#N/A</v>
      </c>
      <c r="IL163" s="37" t="e">
        <f ca="1">COUNTIF(OFFSET(class10_1,MATCH(IL$1,'10 класс'!$A:$A,0)-7+'Итог по классам'!$B163,,,),"р")</f>
        <v>#N/A</v>
      </c>
      <c r="IM163" s="37" t="e">
        <f ca="1">COUNTIF(OFFSET(class10_1,MATCH(IM$1,'10 класс'!$A:$A,0)-7+'Итог по классам'!$B163,,,),"ш")</f>
        <v>#N/A</v>
      </c>
      <c r="IN163" s="37" t="e">
        <f ca="1">COUNTIF(OFFSET(class10_2,MATCH(IN$1,'10 класс'!$A:$A,0)-7+'Итог по классам'!$B163,,,),"Ф")</f>
        <v>#N/A</v>
      </c>
      <c r="IO163" s="37" t="e">
        <f ca="1">COUNTIF(OFFSET(class10_2,MATCH(IO$1,'10 класс'!$A:$A,0)-7+'Итог по классам'!$B163,,,),"р")</f>
        <v>#N/A</v>
      </c>
      <c r="IP163" s="37" t="e">
        <f ca="1">COUNTIF(OFFSET(class10_2,MATCH(IP$1,'10 класс'!$A:$A,0)-7+'Итог по классам'!$B163,,,),"ш")</f>
        <v>#N/A</v>
      </c>
      <c r="IQ163" s="38" t="e">
        <f ca="1">COUNTIF(OFFSET(class10_1,MATCH(IQ$1,'10 класс'!$A:$A,0)-7+'Итог по классам'!$B163,,,),"Ф")</f>
        <v>#N/A</v>
      </c>
      <c r="IR163" s="37" t="e">
        <f ca="1">COUNTIF(OFFSET(class10_1,MATCH(IR$1,'10 класс'!$A:$A,0)-7+'Итог по классам'!$B163,,,),"р")</f>
        <v>#N/A</v>
      </c>
      <c r="IS163" s="37" t="e">
        <f ca="1">COUNTIF(OFFSET(class10_1,MATCH(IS$1,'10 класс'!$A:$A,0)-7+'Итог по классам'!$B163,,,),"ш")</f>
        <v>#N/A</v>
      </c>
      <c r="IT163" s="37" t="e">
        <f ca="1">COUNTIF(OFFSET(class10_2,MATCH(IT$1,'10 класс'!$A:$A,0)-7+'Итог по классам'!$B163,,,),"Ф")</f>
        <v>#N/A</v>
      </c>
      <c r="IU163" s="37" t="e">
        <f ca="1">COUNTIF(OFFSET(class10_2,MATCH(IU$1,'10 класс'!$A:$A,0)-7+'Итог по классам'!$B163,,,),"р")</f>
        <v>#N/A</v>
      </c>
      <c r="IV163" s="37" t="e">
        <f ca="1">COUNTIF(OFFSET(class10_2,MATCH(IV$1,'10 класс'!$A:$A,0)-7+'Итог по классам'!$B163,,,),"ш")</f>
        <v>#N/A</v>
      </c>
      <c r="IW163" s="38" t="e">
        <f ca="1">COUNTIF(OFFSET(class10_1,MATCH(IW$1,'10 класс'!$A:$A,0)-7+'Итог по классам'!$B163,,,),"Ф")</f>
        <v>#N/A</v>
      </c>
      <c r="IX163" s="37" t="e">
        <f ca="1">COUNTIF(OFFSET(class10_1,MATCH(IX$1,'10 класс'!$A:$A,0)-7+'Итог по классам'!$B163,,,),"р")</f>
        <v>#N/A</v>
      </c>
      <c r="IY163" s="37" t="e">
        <f ca="1">COUNTIF(OFFSET(class10_1,MATCH(IY$1,'10 класс'!$A:$A,0)-7+'Итог по классам'!$B163,,,),"ш")</f>
        <v>#N/A</v>
      </c>
      <c r="IZ163" s="37" t="e">
        <f ca="1">COUNTIF(OFFSET(class10_2,MATCH(IZ$1,'10 класс'!$A:$A,0)-7+'Итог по классам'!$B163,,,),"Ф")</f>
        <v>#N/A</v>
      </c>
      <c r="JA163" s="37" t="e">
        <f ca="1">COUNTIF(OFFSET(class10_2,MATCH(JA$1,'10 класс'!$A:$A,0)-7+'Итог по классам'!$B163,,,),"р")</f>
        <v>#N/A</v>
      </c>
      <c r="JB163" s="37" t="e">
        <f ca="1">COUNTIF(OFFSET(class10_2,MATCH(JB$1,'10 класс'!$A:$A,0)-7+'Итог по классам'!$B163,,,),"ш")</f>
        <v>#N/A</v>
      </c>
      <c r="JC163" s="38" t="e">
        <f ca="1">COUNTIF(OFFSET(class10_1,MATCH(JC$1,'10 класс'!$A:$A,0)-7+'Итог по классам'!$B163,,,),"Ф")</f>
        <v>#N/A</v>
      </c>
      <c r="JD163" s="37" t="e">
        <f ca="1">COUNTIF(OFFSET(class10_1,MATCH(JD$1,'10 класс'!$A:$A,0)-7+'Итог по классам'!$B163,,,),"р")</f>
        <v>#N/A</v>
      </c>
      <c r="JE163" s="37" t="e">
        <f ca="1">COUNTIF(OFFSET(class10_1,MATCH(JE$1,'10 класс'!$A:$A,0)-7+'Итог по классам'!$B163,,,),"ш")</f>
        <v>#N/A</v>
      </c>
      <c r="JF163" s="37" t="e">
        <f ca="1">COUNTIF(OFFSET(class10_2,MATCH(JF$1,'10 класс'!$A:$A,0)-7+'Итог по классам'!$B163,,,),"Ф")</f>
        <v>#N/A</v>
      </c>
      <c r="JG163" s="37" t="e">
        <f ca="1">COUNTIF(OFFSET(class10_2,MATCH(JG$1,'10 класс'!$A:$A,0)-7+'Итог по классам'!$B163,,,),"р")</f>
        <v>#N/A</v>
      </c>
      <c r="JH163" s="37" t="e">
        <f ca="1">COUNTIF(OFFSET(class10_2,MATCH(JH$1,'10 класс'!$A:$A,0)-7+'Итог по классам'!$B163,,,),"ш")</f>
        <v>#N/A</v>
      </c>
      <c r="JI163" s="38" t="e">
        <f ca="1">COUNTIF(OFFSET(class10_1,MATCH(JI$1,'10 класс'!$A:$A,0)-7+'Итог по классам'!$B163,,,),"Ф")</f>
        <v>#N/A</v>
      </c>
      <c r="JJ163" s="37" t="e">
        <f ca="1">COUNTIF(OFFSET(class10_1,MATCH(JJ$1,'10 класс'!$A:$A,0)-7+'Итог по классам'!$B163,,,),"р")</f>
        <v>#N/A</v>
      </c>
      <c r="JK163" s="37" t="e">
        <f ca="1">COUNTIF(OFFSET(class10_1,MATCH(JK$1,'10 класс'!$A:$A,0)-7+'Итог по классам'!$B163,,,),"ш")</f>
        <v>#N/A</v>
      </c>
      <c r="JL163" s="37" t="e">
        <f ca="1">COUNTIF(OFFSET(class10_2,MATCH(JL$1,'10 класс'!$A:$A,0)-7+'Итог по классам'!$B163,,,),"Ф")</f>
        <v>#N/A</v>
      </c>
      <c r="JM163" s="37" t="e">
        <f ca="1">COUNTIF(OFFSET(class10_2,MATCH(JM$1,'10 класс'!$A:$A,0)-7+'Итог по классам'!$B163,,,),"р")</f>
        <v>#N/A</v>
      </c>
      <c r="JN163" s="37" t="e">
        <f ca="1">COUNTIF(OFFSET(class10_2,MATCH(JN$1,'10 класс'!$A:$A,0)-7+'Итог по классам'!$B163,,,),"ш")</f>
        <v>#N/A</v>
      </c>
      <c r="JO163" s="38" t="e">
        <f ca="1">COUNTIF(OFFSET(class10_1,MATCH(JO$1,'10 класс'!$A:$A,0)-7+'Итог по классам'!$B163,,,),"Ф")</f>
        <v>#N/A</v>
      </c>
      <c r="JP163" s="37" t="e">
        <f ca="1">COUNTIF(OFFSET(class10_1,MATCH(JP$1,'10 класс'!$A:$A,0)-7+'Итог по классам'!$B163,,,),"р")</f>
        <v>#N/A</v>
      </c>
      <c r="JQ163" s="37" t="e">
        <f ca="1">COUNTIF(OFFSET(class10_1,MATCH(JQ$1,'10 класс'!$A:$A,0)-7+'Итог по классам'!$B163,,,),"ш")</f>
        <v>#N/A</v>
      </c>
      <c r="JR163" s="37" t="e">
        <f ca="1">COUNTIF(OFFSET(class10_2,MATCH(JR$1,'10 класс'!$A:$A,0)-7+'Итог по классам'!$B163,,,),"Ф")</f>
        <v>#N/A</v>
      </c>
      <c r="JS163" s="37" t="e">
        <f ca="1">COUNTIF(OFFSET(class10_2,MATCH(JS$1,'10 класс'!$A:$A,0)-7+'Итог по классам'!$B163,,,),"р")</f>
        <v>#N/A</v>
      </c>
      <c r="JT163" s="37" t="e">
        <f ca="1">COUNTIF(OFFSET(class10_2,MATCH(JT$1,'10 класс'!$A:$A,0)-7+'Итог по классам'!$B163,,,),"ш")</f>
        <v>#N/A</v>
      </c>
      <c r="JU163" s="38" t="e">
        <f ca="1">COUNTIF(OFFSET(class10_1,MATCH(JU$1,'10 класс'!$A:$A,0)-7+'Итог по классам'!$B163,,,),"Ф")</f>
        <v>#N/A</v>
      </c>
      <c r="JV163" s="37" t="e">
        <f ca="1">COUNTIF(OFFSET(class10_1,MATCH(JV$1,'10 класс'!$A:$A,0)-7+'Итог по классам'!$B163,,,),"р")</f>
        <v>#N/A</v>
      </c>
      <c r="JW163" s="37" t="e">
        <f ca="1">COUNTIF(OFFSET(class10_1,MATCH(JW$1,'10 класс'!$A:$A,0)-7+'Итог по классам'!$B163,,,),"ш")</f>
        <v>#N/A</v>
      </c>
      <c r="JX163" s="37" t="e">
        <f ca="1">COUNTIF(OFFSET(class10_2,MATCH(JX$1,'10 класс'!$A:$A,0)-7+'Итог по классам'!$B163,,,),"Ф")</f>
        <v>#N/A</v>
      </c>
      <c r="JY163" s="37" t="e">
        <f ca="1">COUNTIF(OFFSET(class10_2,MATCH(JY$1,'10 класс'!$A:$A,0)-7+'Итог по классам'!$B163,,,),"р")</f>
        <v>#N/A</v>
      </c>
      <c r="JZ163" s="37" t="e">
        <f ca="1">COUNTIF(OFFSET(class10_2,MATCH(JZ$1,'10 класс'!$A:$A,0)-7+'Итог по классам'!$B163,,,),"ш")</f>
        <v>#N/A</v>
      </c>
      <c r="KA163" s="38" t="e">
        <f ca="1">COUNTIF(OFFSET(class10_1,MATCH(KA$1,'10 класс'!$A:$A,0)-7+'Итог по классам'!$B163,,,),"Ф")</f>
        <v>#N/A</v>
      </c>
      <c r="KB163" s="37" t="e">
        <f ca="1">COUNTIF(OFFSET(class10_1,MATCH(KB$1,'10 класс'!$A:$A,0)-7+'Итог по классам'!$B163,,,),"р")</f>
        <v>#N/A</v>
      </c>
      <c r="KC163" s="37" t="e">
        <f ca="1">COUNTIF(OFFSET(class10_1,MATCH(KC$1,'10 класс'!$A:$A,0)-7+'Итог по классам'!$B163,,,),"ш")</f>
        <v>#N/A</v>
      </c>
      <c r="KD163" s="37" t="e">
        <f ca="1">COUNTIF(OFFSET(class10_2,MATCH(KD$1,'10 класс'!$A:$A,0)-7+'Итог по классам'!$B163,,,),"Ф")</f>
        <v>#N/A</v>
      </c>
      <c r="KE163" s="37" t="e">
        <f ca="1">COUNTIF(OFFSET(class10_2,MATCH(KE$1,'10 класс'!$A:$A,0)-7+'Итог по классам'!$B163,,,),"р")</f>
        <v>#N/A</v>
      </c>
      <c r="KF163" s="37" t="e">
        <f ca="1">COUNTIF(OFFSET(class10_2,MATCH(KF$1,'10 класс'!$A:$A,0)-7+'Итог по классам'!$B163,,,),"ш")</f>
        <v>#N/A</v>
      </c>
      <c r="KG163" s="38" t="e">
        <f ca="1">COUNTIF(OFFSET(class10_1,MATCH(KG$1,'10 класс'!$A:$A,0)-7+'Итог по классам'!$B163,,,),"Ф")</f>
        <v>#N/A</v>
      </c>
      <c r="KH163" s="37" t="e">
        <f ca="1">COUNTIF(OFFSET(class10_1,MATCH(KH$1,'10 класс'!$A:$A,0)-7+'Итог по классам'!$B163,,,),"р")</f>
        <v>#N/A</v>
      </c>
      <c r="KI163" s="37" t="e">
        <f ca="1">COUNTIF(OFFSET(class10_1,MATCH(KI$1,'10 класс'!$A:$A,0)-7+'Итог по классам'!$B163,,,),"ш")</f>
        <v>#N/A</v>
      </c>
      <c r="KJ163" s="37" t="e">
        <f ca="1">COUNTIF(OFFSET(class10_2,MATCH(KJ$1,'10 класс'!$A:$A,0)-7+'Итог по классам'!$B163,,,),"Ф")</f>
        <v>#N/A</v>
      </c>
      <c r="KK163" s="37" t="e">
        <f ca="1">COUNTIF(OFFSET(class10_2,MATCH(KK$1,'10 класс'!$A:$A,0)-7+'Итог по классам'!$B163,,,),"р")</f>
        <v>#N/A</v>
      </c>
      <c r="KL163" s="37" t="e">
        <f ca="1">COUNTIF(OFFSET(class10_2,MATCH(KL$1,'10 класс'!$A:$A,0)-7+'Итог по классам'!$B163,,,),"ш")</f>
        <v>#N/A</v>
      </c>
      <c r="KM163" s="38" t="e">
        <f ca="1">COUNTIF(OFFSET(class10_1,MATCH(KM$1,'10 класс'!$A:$A,0)-7+'Итог по классам'!$B163,,,),"Ф")</f>
        <v>#N/A</v>
      </c>
      <c r="KN163" s="37" t="e">
        <f ca="1">COUNTIF(OFFSET(class10_1,MATCH(KN$1,'10 класс'!$A:$A,0)-7+'Итог по классам'!$B163,,,),"р")</f>
        <v>#N/A</v>
      </c>
      <c r="KO163" s="37" t="e">
        <f ca="1">COUNTIF(OFFSET(class10_1,MATCH(KO$1,'10 класс'!$A:$A,0)-7+'Итог по классам'!$B163,,,),"ш")</f>
        <v>#N/A</v>
      </c>
      <c r="KP163" s="37" t="e">
        <f ca="1">COUNTIF(OFFSET(class10_2,MATCH(KP$1,'10 класс'!$A:$A,0)-7+'Итог по классам'!$B163,,,),"Ф")</f>
        <v>#N/A</v>
      </c>
      <c r="KQ163" s="37" t="e">
        <f ca="1">COUNTIF(OFFSET(class10_2,MATCH(KQ$1,'10 класс'!$A:$A,0)-7+'Итог по классам'!$B163,,,),"р")</f>
        <v>#N/A</v>
      </c>
      <c r="KR163" s="37" t="e">
        <f ca="1">COUNTIF(OFFSET(class10_2,MATCH(KR$1,'10 класс'!$A:$A,0)-7+'Итог по классам'!$B163,,,),"ш")</f>
        <v>#N/A</v>
      </c>
    </row>
    <row r="164" spans="1:304" x14ac:dyDescent="0.25">
      <c r="A164">
        <f t="shared" si="14"/>
        <v>1</v>
      </c>
      <c r="B164" s="37">
        <v>10</v>
      </c>
      <c r="C164" s="3" t="s">
        <v>68</v>
      </c>
      <c r="D164" s="3" t="s">
        <v>74</v>
      </c>
      <c r="E164" s="37">
        <f ca="1">COUNTIF(OFFSET(class10_1,MATCH(E$1,'10 класс'!$A:$A,0)-7+'Итог по классам'!$B164,,,),"Ф")</f>
        <v>0</v>
      </c>
      <c r="F164" s="37">
        <f ca="1">COUNTIF(OFFSET(class10_1,MATCH(F$1,'10 класс'!$A:$A,0)-7+'Итог по классам'!$B164,,,),"р")</f>
        <v>0</v>
      </c>
      <c r="G164" s="37">
        <f ca="1">COUNTIF(OFFSET(class10_1,MATCH(G$1,'10 класс'!$A:$A,0)-7+'Итог по классам'!$B164,,,),"ш")</f>
        <v>0</v>
      </c>
      <c r="H164" s="37">
        <f ca="1">COUNTIF(OFFSET(class10_2,MATCH(H$1,'10 класс'!$A:$A,0)-7+'Итог по классам'!$B164,,,),"Ф")</f>
        <v>0</v>
      </c>
      <c r="I164" s="37">
        <f ca="1">COUNTIF(OFFSET(class10_2,MATCH(I$1,'10 класс'!$A:$A,0)-7+'Итог по классам'!$B164,,,),"р")</f>
        <v>0</v>
      </c>
      <c r="J164" s="37">
        <f ca="1">COUNTIF(OFFSET(class10_2,MATCH(J$1,'10 класс'!$A:$A,0)-7+'Итог по классам'!$B164,,,),"ш")</f>
        <v>0</v>
      </c>
      <c r="K164" s="38">
        <f ca="1">COUNTIF(OFFSET(class10_1,MATCH(K$1,'10 класс'!$A:$A,0)-7+'Итог по классам'!$B164,,,),"Ф")</f>
        <v>0</v>
      </c>
      <c r="L164" s="37">
        <f ca="1">COUNTIF(OFFSET(class10_1,MATCH(L$1,'10 класс'!$A:$A,0)-7+'Итог по классам'!$B164,,,),"р")</f>
        <v>0</v>
      </c>
      <c r="M164" s="37">
        <f ca="1">COUNTIF(OFFSET(class10_1,MATCH(M$1,'10 класс'!$A:$A,0)-7+'Итог по классам'!$B164,,,),"ш")</f>
        <v>0</v>
      </c>
      <c r="N164" s="37">
        <f ca="1">COUNTIF(OFFSET(class10_2,MATCH(N$1,'10 класс'!$A:$A,0)-7+'Итог по классам'!$B164,,,),"Ф")</f>
        <v>0</v>
      </c>
      <c r="O164" s="37">
        <f ca="1">COUNTIF(OFFSET(class10_2,MATCH(O$1,'10 класс'!$A:$A,0)-7+'Итог по классам'!$B164,,,),"р")</f>
        <v>0</v>
      </c>
      <c r="P164" s="37">
        <f ca="1">COUNTIF(OFFSET(class10_2,MATCH(P$1,'10 класс'!$A:$A,0)-7+'Итог по классам'!$B164,,,),"ш")</f>
        <v>0</v>
      </c>
      <c r="Q164" s="38">
        <f ca="1">COUNTIF(OFFSET(class10_1,MATCH(Q$1,'10 класс'!$A:$A,0)-7+'Итог по классам'!$B164,,,),"Ф")</f>
        <v>0</v>
      </c>
      <c r="R164" s="37">
        <f ca="1">COUNTIF(OFFSET(class10_1,MATCH(R$1,'10 класс'!$A:$A,0)-7+'Итог по классам'!$B164,,,),"р")</f>
        <v>0</v>
      </c>
      <c r="S164" s="37">
        <f ca="1">COUNTIF(OFFSET(class10_1,MATCH(S$1,'10 класс'!$A:$A,0)-7+'Итог по классам'!$B164,,,),"ш")</f>
        <v>0</v>
      </c>
      <c r="T164" s="37">
        <f ca="1">COUNTIF(OFFSET(class10_2,MATCH(T$1,'10 класс'!$A:$A,0)-7+'Итог по классам'!$B164,,,),"Ф")</f>
        <v>0</v>
      </c>
      <c r="U164" s="37">
        <f ca="1">COUNTIF(OFFSET(class10_2,MATCH(U$1,'10 класс'!$A:$A,0)-7+'Итог по классам'!$B164,,,),"р")</f>
        <v>0</v>
      </c>
      <c r="V164" s="37">
        <f ca="1">COUNTIF(OFFSET(class10_2,MATCH(V$1,'10 класс'!$A:$A,0)-7+'Итог по классам'!$B164,,,),"ш")</f>
        <v>0</v>
      </c>
      <c r="W164" s="38">
        <f ca="1">COUNTIF(OFFSET(class10_1,MATCH(W$1,'10 класс'!$A:$A,0)-7+'Итог по классам'!$B164,,,),"Ф")</f>
        <v>0</v>
      </c>
      <c r="X164" s="37">
        <f ca="1">COUNTIF(OFFSET(class10_1,MATCH(X$1,'10 класс'!$A:$A,0)-7+'Итог по классам'!$B164,,,),"р")</f>
        <v>0</v>
      </c>
      <c r="Y164" s="37">
        <f ca="1">COUNTIF(OFFSET(class10_1,MATCH(Y$1,'10 класс'!$A:$A,0)-7+'Итог по классам'!$B164,,,),"ш")</f>
        <v>0</v>
      </c>
      <c r="Z164" s="37">
        <f ca="1">COUNTIF(OFFSET(class10_2,MATCH(Z$1,'10 класс'!$A:$A,0)-7+'Итог по классам'!$B164,,,),"Ф")</f>
        <v>0</v>
      </c>
      <c r="AA164" s="37">
        <f ca="1">COUNTIF(OFFSET(class10_2,MATCH(AA$1,'10 класс'!$A:$A,0)-7+'Итог по классам'!$B164,,,),"р")</f>
        <v>0</v>
      </c>
      <c r="AB164" s="37">
        <f ca="1">COUNTIF(OFFSET(class10_2,MATCH(AB$1,'10 класс'!$A:$A,0)-7+'Итог по классам'!$B164,,,),"ш")</f>
        <v>0</v>
      </c>
      <c r="AC164" s="38">
        <f ca="1">COUNTIF(OFFSET(class10_1,MATCH(AC$1,'10 класс'!$A:$A,0)-7+'Итог по классам'!$B164,,,),"Ф")</f>
        <v>0</v>
      </c>
      <c r="AD164" s="37">
        <f ca="1">COUNTIF(OFFSET(class10_1,MATCH(AD$1,'10 класс'!$A:$A,0)-7+'Итог по классам'!$B164,,,),"р")</f>
        <v>0</v>
      </c>
      <c r="AE164" s="37">
        <f ca="1">COUNTIF(OFFSET(class10_1,MATCH(AE$1,'10 класс'!$A:$A,0)-7+'Итог по классам'!$B164,,,),"ш")</f>
        <v>0</v>
      </c>
      <c r="AF164" s="37">
        <f ca="1">COUNTIF(OFFSET(class10_2,MATCH(AF$1,'10 класс'!$A:$A,0)-7+'Итог по классам'!$B164,,,),"Ф")</f>
        <v>0</v>
      </c>
      <c r="AG164" s="37">
        <f ca="1">COUNTIF(OFFSET(class10_2,MATCH(AG$1,'10 класс'!$A:$A,0)-7+'Итог по классам'!$B164,,,),"р")</f>
        <v>0</v>
      </c>
      <c r="AH164" s="37">
        <f ca="1">COUNTIF(OFFSET(class10_2,MATCH(AH$1,'10 класс'!$A:$A,0)-7+'Итог по классам'!$B164,,,),"ш")</f>
        <v>0</v>
      </c>
      <c r="AI164" s="38">
        <f ca="1">COUNTIF(OFFSET(class10_1,MATCH(AI$1,'10 класс'!$A:$A,0)-7+'Итог по классам'!$B164,,,),"Ф")</f>
        <v>0</v>
      </c>
      <c r="AJ164" s="37">
        <f ca="1">COUNTIF(OFFSET(class10_1,MATCH(AJ$1,'10 класс'!$A:$A,0)-7+'Итог по классам'!$B164,,,),"р")</f>
        <v>0</v>
      </c>
      <c r="AK164" s="37">
        <f ca="1">COUNTIF(OFFSET(class10_1,MATCH(AK$1,'10 класс'!$A:$A,0)-7+'Итог по классам'!$B164,,,),"ш")</f>
        <v>0</v>
      </c>
      <c r="AL164" s="37">
        <f ca="1">COUNTIF(OFFSET(class10_2,MATCH(AL$1,'10 класс'!$A:$A,0)-7+'Итог по классам'!$B164,,,),"Ф")</f>
        <v>0</v>
      </c>
      <c r="AM164" s="37">
        <f ca="1">COUNTIF(OFFSET(class10_2,MATCH(AM$1,'10 класс'!$A:$A,0)-7+'Итог по классам'!$B164,,,),"р")</f>
        <v>0</v>
      </c>
      <c r="AN164" s="37">
        <f ca="1">COUNTIF(OFFSET(class10_2,MATCH(AN$1,'10 класс'!$A:$A,0)-7+'Итог по классам'!$B164,,,),"ш")</f>
        <v>0</v>
      </c>
      <c r="AO164" s="38">
        <f ca="1">COUNTIF(OFFSET(class10_1,MATCH(AO$1,'10 класс'!$A:$A,0)-7+'Итог по классам'!$B164,,,),"Ф")</f>
        <v>0</v>
      </c>
      <c r="AP164" s="37">
        <f ca="1">COUNTIF(OFFSET(class10_1,MATCH(AP$1,'10 класс'!$A:$A,0)-7+'Итог по классам'!$B164,,,),"р")</f>
        <v>0</v>
      </c>
      <c r="AQ164" s="37">
        <f ca="1">COUNTIF(OFFSET(class10_1,MATCH(AQ$1,'10 класс'!$A:$A,0)-7+'Итог по классам'!$B164,,,),"ш")</f>
        <v>0</v>
      </c>
      <c r="AR164" s="37">
        <f ca="1">COUNTIF(OFFSET(class10_2,MATCH(AR$1,'10 класс'!$A:$A,0)-7+'Итог по классам'!$B164,,,),"Ф")</f>
        <v>0</v>
      </c>
      <c r="AS164" s="37">
        <f ca="1">COUNTIF(OFFSET(class10_2,MATCH(AS$1,'10 класс'!$A:$A,0)-7+'Итог по классам'!$B164,,,),"р")</f>
        <v>0</v>
      </c>
      <c r="AT164" s="37">
        <f ca="1">COUNTIF(OFFSET(class10_2,MATCH(AT$1,'10 класс'!$A:$A,0)-7+'Итог по классам'!$B164,,,),"ш")</f>
        <v>0</v>
      </c>
      <c r="AU164" s="38" t="e">
        <f ca="1">COUNTIF(OFFSET(class10_1,MATCH(AU$1,'10 класс'!$A:$A,0)-7+'Итог по классам'!$B164,,,),"Ф")</f>
        <v>#N/A</v>
      </c>
      <c r="AV164" s="37" t="e">
        <f ca="1">COUNTIF(OFFSET(class10_1,MATCH(AV$1,'10 класс'!$A:$A,0)-7+'Итог по классам'!$B164,,,),"р")</f>
        <v>#N/A</v>
      </c>
      <c r="AW164" s="37" t="e">
        <f ca="1">COUNTIF(OFFSET(class10_1,MATCH(AW$1,'10 класс'!$A:$A,0)-7+'Итог по классам'!$B164,,,),"ш")</f>
        <v>#N/A</v>
      </c>
      <c r="AX164" s="37" t="e">
        <f ca="1">COUNTIF(OFFSET(class10_2,MATCH(AX$1,'10 класс'!$A:$A,0)-7+'Итог по классам'!$B164,,,),"Ф")</f>
        <v>#N/A</v>
      </c>
      <c r="AY164" s="37" t="e">
        <f ca="1">COUNTIF(OFFSET(class10_2,MATCH(AY$1,'10 класс'!$A:$A,0)-7+'Итог по классам'!$B164,,,),"р")</f>
        <v>#N/A</v>
      </c>
      <c r="AZ164" s="37" t="e">
        <f ca="1">COUNTIF(OFFSET(class10_2,MATCH(AZ$1,'10 класс'!$A:$A,0)-7+'Итог по классам'!$B164,,,),"ш")</f>
        <v>#N/A</v>
      </c>
      <c r="BA164" s="38" t="e">
        <f ca="1">COUNTIF(OFFSET(class10_1,MATCH(BA$1,'10 класс'!$A:$A,0)-7+'Итог по классам'!$B164,,,),"Ф")</f>
        <v>#N/A</v>
      </c>
      <c r="BB164" s="37" t="e">
        <f ca="1">COUNTIF(OFFSET(class10_1,MATCH(BB$1,'10 класс'!$A:$A,0)-7+'Итог по классам'!$B164,,,),"р")</f>
        <v>#N/A</v>
      </c>
      <c r="BC164" s="37" t="e">
        <f ca="1">COUNTIF(OFFSET(class10_1,MATCH(BC$1,'10 класс'!$A:$A,0)-7+'Итог по классам'!$B164,,,),"ш")</f>
        <v>#N/A</v>
      </c>
      <c r="BD164" s="37" t="e">
        <f ca="1">COUNTIF(OFFSET(class10_2,MATCH(BD$1,'10 класс'!$A:$A,0)-7+'Итог по классам'!$B164,,,),"Ф")</f>
        <v>#N/A</v>
      </c>
      <c r="BE164" s="37" t="e">
        <f ca="1">COUNTIF(OFFSET(class10_2,MATCH(BE$1,'10 класс'!$A:$A,0)-7+'Итог по классам'!$B164,,,),"р")</f>
        <v>#N/A</v>
      </c>
      <c r="BF164" s="37" t="e">
        <f ca="1">COUNTIF(OFFSET(class10_2,MATCH(BF$1,'10 класс'!$A:$A,0)-7+'Итог по классам'!$B164,,,),"ш")</f>
        <v>#N/A</v>
      </c>
      <c r="BG164" s="38" t="e">
        <f ca="1">COUNTIF(OFFSET(class10_1,MATCH(BG$1,'10 класс'!$A:$A,0)-7+'Итог по классам'!$B164,,,),"Ф")</f>
        <v>#N/A</v>
      </c>
      <c r="BH164" s="37" t="e">
        <f ca="1">COUNTIF(OFFSET(class10_1,MATCH(BH$1,'10 класс'!$A:$A,0)-7+'Итог по классам'!$B164,,,),"р")</f>
        <v>#N/A</v>
      </c>
      <c r="BI164" s="37" t="e">
        <f ca="1">COUNTIF(OFFSET(class10_1,MATCH(BI$1,'10 класс'!$A:$A,0)-7+'Итог по классам'!$B164,,,),"ш")</f>
        <v>#N/A</v>
      </c>
      <c r="BJ164" s="37" t="e">
        <f ca="1">COUNTIF(OFFSET(class10_2,MATCH(BJ$1,'10 класс'!$A:$A,0)-7+'Итог по классам'!$B164,,,),"Ф")</f>
        <v>#N/A</v>
      </c>
      <c r="BK164" s="37" t="e">
        <f ca="1">COUNTIF(OFFSET(class10_2,MATCH(BK$1,'10 класс'!$A:$A,0)-7+'Итог по классам'!$B164,,,),"р")</f>
        <v>#N/A</v>
      </c>
      <c r="BL164" s="37" t="e">
        <f ca="1">COUNTIF(OFFSET(class10_2,MATCH(BL$1,'10 класс'!$A:$A,0)-7+'Итог по классам'!$B164,,,),"ш")</f>
        <v>#N/A</v>
      </c>
      <c r="BM164" s="38" t="e">
        <f ca="1">COUNTIF(OFFSET(class10_1,MATCH(BM$1,'10 класс'!$A:$A,0)-7+'Итог по классам'!$B164,,,),"Ф")</f>
        <v>#N/A</v>
      </c>
      <c r="BN164" s="37" t="e">
        <f ca="1">COUNTIF(OFFSET(class10_1,MATCH(BN$1,'10 класс'!$A:$A,0)-7+'Итог по классам'!$B164,,,),"р")</f>
        <v>#N/A</v>
      </c>
      <c r="BO164" s="37" t="e">
        <f ca="1">COUNTIF(OFFSET(class10_1,MATCH(BO$1,'10 класс'!$A:$A,0)-7+'Итог по классам'!$B164,,,),"ш")</f>
        <v>#N/A</v>
      </c>
      <c r="BP164" s="37" t="e">
        <f ca="1">COUNTIF(OFFSET(class10_2,MATCH(BP$1,'10 класс'!$A:$A,0)-7+'Итог по классам'!$B164,,,),"Ф")</f>
        <v>#N/A</v>
      </c>
      <c r="BQ164" s="37" t="e">
        <f ca="1">COUNTIF(OFFSET(class10_2,MATCH(BQ$1,'10 класс'!$A:$A,0)-7+'Итог по классам'!$B164,,,),"р")</f>
        <v>#N/A</v>
      </c>
      <c r="BR164" s="37" t="e">
        <f ca="1">COUNTIF(OFFSET(class10_2,MATCH(BR$1,'10 класс'!$A:$A,0)-7+'Итог по классам'!$B164,,,),"ш")</f>
        <v>#N/A</v>
      </c>
      <c r="BS164" s="38" t="e">
        <f ca="1">COUNTIF(OFFSET(class10_1,MATCH(BS$1,'10 класс'!$A:$A,0)-7+'Итог по классам'!$B164,,,),"Ф")</f>
        <v>#N/A</v>
      </c>
      <c r="BT164" s="37" t="e">
        <f ca="1">COUNTIF(OFFSET(class10_1,MATCH(BT$1,'10 класс'!$A:$A,0)-7+'Итог по классам'!$B164,,,),"р")</f>
        <v>#N/A</v>
      </c>
      <c r="BU164" s="37" t="e">
        <f ca="1">COUNTIF(OFFSET(class10_1,MATCH(BU$1,'10 класс'!$A:$A,0)-7+'Итог по классам'!$B164,,,),"ш")</f>
        <v>#N/A</v>
      </c>
      <c r="BV164" s="37" t="e">
        <f ca="1">COUNTIF(OFFSET(class10_2,MATCH(BV$1,'10 класс'!$A:$A,0)-7+'Итог по классам'!$B164,,,),"Ф")</f>
        <v>#N/A</v>
      </c>
      <c r="BW164" s="37" t="e">
        <f ca="1">COUNTIF(OFFSET(class10_2,MATCH(BW$1,'10 класс'!$A:$A,0)-7+'Итог по классам'!$B164,,,),"р")</f>
        <v>#N/A</v>
      </c>
      <c r="BX164" s="37" t="e">
        <f ca="1">COUNTIF(OFFSET(class10_2,MATCH(BX$1,'10 класс'!$A:$A,0)-7+'Итог по классам'!$B164,,,),"ш")</f>
        <v>#N/A</v>
      </c>
      <c r="BY164" s="38" t="e">
        <f ca="1">COUNTIF(OFFSET(class10_1,MATCH(BY$1,'10 класс'!$A:$A,0)-7+'Итог по классам'!$B164,,,),"Ф")</f>
        <v>#N/A</v>
      </c>
      <c r="BZ164" s="37" t="e">
        <f ca="1">COUNTIF(OFFSET(class10_1,MATCH(BZ$1,'10 класс'!$A:$A,0)-7+'Итог по классам'!$B164,,,),"р")</f>
        <v>#N/A</v>
      </c>
      <c r="CA164" s="37" t="e">
        <f ca="1">COUNTIF(OFFSET(class10_1,MATCH(CA$1,'10 класс'!$A:$A,0)-7+'Итог по классам'!$B164,,,),"ш")</f>
        <v>#N/A</v>
      </c>
      <c r="CB164" s="37" t="e">
        <f ca="1">COUNTIF(OFFSET(class10_2,MATCH(CB$1,'10 класс'!$A:$A,0)-7+'Итог по классам'!$B164,,,),"Ф")</f>
        <v>#N/A</v>
      </c>
      <c r="CC164" s="37" t="e">
        <f ca="1">COUNTIF(OFFSET(class10_2,MATCH(CC$1,'10 класс'!$A:$A,0)-7+'Итог по классам'!$B164,,,),"р")</f>
        <v>#N/A</v>
      </c>
      <c r="CD164" s="37" t="e">
        <f ca="1">COUNTIF(OFFSET(class10_2,MATCH(CD$1,'10 класс'!$A:$A,0)-7+'Итог по классам'!$B164,,,),"ш")</f>
        <v>#N/A</v>
      </c>
      <c r="CE164" s="38" t="e">
        <f ca="1">COUNTIF(OFFSET(class10_1,MATCH(CE$1,'10 класс'!$A:$A,0)-7+'Итог по классам'!$B164,,,),"Ф")</f>
        <v>#N/A</v>
      </c>
      <c r="CF164" s="37" t="e">
        <f ca="1">COUNTIF(OFFSET(class10_1,MATCH(CF$1,'10 класс'!$A:$A,0)-7+'Итог по классам'!$B164,,,),"р")</f>
        <v>#N/A</v>
      </c>
      <c r="CG164" s="37" t="e">
        <f ca="1">COUNTIF(OFFSET(class10_1,MATCH(CG$1,'10 класс'!$A:$A,0)-7+'Итог по классам'!$B164,,,),"ш")</f>
        <v>#N/A</v>
      </c>
      <c r="CH164" s="37" t="e">
        <f ca="1">COUNTIF(OFFSET(class10_2,MATCH(CH$1,'10 класс'!$A:$A,0)-7+'Итог по классам'!$B164,,,),"Ф")</f>
        <v>#N/A</v>
      </c>
      <c r="CI164" s="37" t="e">
        <f ca="1">COUNTIF(OFFSET(class10_2,MATCH(CI$1,'10 класс'!$A:$A,0)-7+'Итог по классам'!$B164,,,),"р")</f>
        <v>#N/A</v>
      </c>
      <c r="CJ164" s="37" t="e">
        <f ca="1">COUNTIF(OFFSET(class10_2,MATCH(CJ$1,'10 класс'!$A:$A,0)-7+'Итог по классам'!$B164,,,),"ш")</f>
        <v>#N/A</v>
      </c>
      <c r="CK164" s="38" t="e">
        <f ca="1">COUNTIF(OFFSET(class10_1,MATCH(CK$1,'10 класс'!$A:$A,0)-7+'Итог по классам'!$B164,,,),"Ф")</f>
        <v>#N/A</v>
      </c>
      <c r="CL164" s="37" t="e">
        <f ca="1">COUNTIF(OFFSET(class10_1,MATCH(CL$1,'10 класс'!$A:$A,0)-7+'Итог по классам'!$B164,,,),"р")</f>
        <v>#N/A</v>
      </c>
      <c r="CM164" s="37" t="e">
        <f ca="1">COUNTIF(OFFSET(class10_1,MATCH(CM$1,'10 класс'!$A:$A,0)-7+'Итог по классам'!$B164,,,),"ш")</f>
        <v>#N/A</v>
      </c>
      <c r="CN164" s="37" t="e">
        <f ca="1">COUNTIF(OFFSET(class10_2,MATCH(CN$1,'10 класс'!$A:$A,0)-7+'Итог по классам'!$B164,,,),"Ф")</f>
        <v>#N/A</v>
      </c>
      <c r="CO164" s="37" t="e">
        <f ca="1">COUNTIF(OFFSET(class10_2,MATCH(CO$1,'10 класс'!$A:$A,0)-7+'Итог по классам'!$B164,,,),"р")</f>
        <v>#N/A</v>
      </c>
      <c r="CP164" s="37" t="e">
        <f ca="1">COUNTIF(OFFSET(class10_2,MATCH(CP$1,'10 класс'!$A:$A,0)-7+'Итог по классам'!$B164,,,),"ш")</f>
        <v>#N/A</v>
      </c>
      <c r="CQ164" s="38" t="e">
        <f ca="1">COUNTIF(OFFSET(class10_1,MATCH(CQ$1,'10 класс'!$A:$A,0)-7+'Итог по классам'!$B164,,,),"Ф")</f>
        <v>#N/A</v>
      </c>
      <c r="CR164" s="37" t="e">
        <f ca="1">COUNTIF(OFFSET(class10_1,MATCH(CR$1,'10 класс'!$A:$A,0)-7+'Итог по классам'!$B164,,,),"р")</f>
        <v>#N/A</v>
      </c>
      <c r="CS164" s="37" t="e">
        <f ca="1">COUNTIF(OFFSET(class10_1,MATCH(CS$1,'10 класс'!$A:$A,0)-7+'Итог по классам'!$B164,,,),"ш")</f>
        <v>#N/A</v>
      </c>
      <c r="CT164" s="37" t="e">
        <f ca="1">COUNTIF(OFFSET(class10_2,MATCH(CT$1,'10 класс'!$A:$A,0)-7+'Итог по классам'!$B164,,,),"Ф")</f>
        <v>#N/A</v>
      </c>
      <c r="CU164" s="37" t="e">
        <f ca="1">COUNTIF(OFFSET(class10_2,MATCH(CU$1,'10 класс'!$A:$A,0)-7+'Итог по классам'!$B164,,,),"р")</f>
        <v>#N/A</v>
      </c>
      <c r="CV164" s="37" t="e">
        <f ca="1">COUNTIF(OFFSET(class10_2,MATCH(CV$1,'10 класс'!$A:$A,0)-7+'Итог по классам'!$B164,,,),"ш")</f>
        <v>#N/A</v>
      </c>
      <c r="CW164" s="38" t="e">
        <f ca="1">COUNTIF(OFFSET(class10_1,MATCH(CW$1,'10 класс'!$A:$A,0)-7+'Итог по классам'!$B164,,,),"Ф")</f>
        <v>#N/A</v>
      </c>
      <c r="CX164" s="37" t="e">
        <f ca="1">COUNTIF(OFFSET(class10_1,MATCH(CX$1,'10 класс'!$A:$A,0)-7+'Итог по классам'!$B164,,,),"р")</f>
        <v>#N/A</v>
      </c>
      <c r="CY164" s="37" t="e">
        <f ca="1">COUNTIF(OFFSET(class10_1,MATCH(CY$1,'10 класс'!$A:$A,0)-7+'Итог по классам'!$B164,,,),"ш")</f>
        <v>#N/A</v>
      </c>
      <c r="CZ164" s="37" t="e">
        <f ca="1">COUNTIF(OFFSET(class10_2,MATCH(CZ$1,'10 класс'!$A:$A,0)-7+'Итог по классам'!$B164,,,),"Ф")</f>
        <v>#N/A</v>
      </c>
      <c r="DA164" s="37" t="e">
        <f ca="1">COUNTIF(OFFSET(class10_2,MATCH(DA$1,'10 класс'!$A:$A,0)-7+'Итог по классам'!$B164,,,),"р")</f>
        <v>#N/A</v>
      </c>
      <c r="DB164" s="37" t="e">
        <f ca="1">COUNTIF(OFFSET(class10_2,MATCH(DB$1,'10 класс'!$A:$A,0)-7+'Итог по классам'!$B164,,,),"ш")</f>
        <v>#N/A</v>
      </c>
      <c r="DC164" s="38" t="e">
        <f ca="1">COUNTIF(OFFSET(class10_1,MATCH(DC$1,'10 класс'!$A:$A,0)-7+'Итог по классам'!$B164,,,),"Ф")</f>
        <v>#N/A</v>
      </c>
      <c r="DD164" s="37" t="e">
        <f ca="1">COUNTIF(OFFSET(class10_1,MATCH(DD$1,'10 класс'!$A:$A,0)-7+'Итог по классам'!$B164,,,),"р")</f>
        <v>#N/A</v>
      </c>
      <c r="DE164" s="37" t="e">
        <f ca="1">COUNTIF(OFFSET(class10_1,MATCH(DE$1,'10 класс'!$A:$A,0)-7+'Итог по классам'!$B164,,,),"ш")</f>
        <v>#N/A</v>
      </c>
      <c r="DF164" s="37" t="e">
        <f ca="1">COUNTIF(OFFSET(class10_2,MATCH(DF$1,'10 класс'!$A:$A,0)-7+'Итог по классам'!$B164,,,),"Ф")</f>
        <v>#N/A</v>
      </c>
      <c r="DG164" s="37" t="e">
        <f ca="1">COUNTIF(OFFSET(class10_2,MATCH(DG$1,'10 класс'!$A:$A,0)-7+'Итог по классам'!$B164,,,),"р")</f>
        <v>#N/A</v>
      </c>
      <c r="DH164" s="37" t="e">
        <f ca="1">COUNTIF(OFFSET(class10_2,MATCH(DH$1,'10 класс'!$A:$A,0)-7+'Итог по классам'!$B164,,,),"ш")</f>
        <v>#N/A</v>
      </c>
      <c r="DI164" s="38" t="e">
        <f ca="1">COUNTIF(OFFSET(class10_1,MATCH(DI$1,'10 класс'!$A:$A,0)-7+'Итог по классам'!$B164,,,),"Ф")</f>
        <v>#N/A</v>
      </c>
      <c r="DJ164" s="37" t="e">
        <f ca="1">COUNTIF(OFFSET(class10_1,MATCH(DJ$1,'10 класс'!$A:$A,0)-7+'Итог по классам'!$B164,,,),"р")</f>
        <v>#N/A</v>
      </c>
      <c r="DK164" s="37" t="e">
        <f ca="1">COUNTIF(OFFSET(class10_1,MATCH(DK$1,'10 класс'!$A:$A,0)-7+'Итог по классам'!$B164,,,),"ш")</f>
        <v>#N/A</v>
      </c>
      <c r="DL164" s="37" t="e">
        <f ca="1">COUNTIF(OFFSET(class10_2,MATCH(DL$1,'10 класс'!$A:$A,0)-7+'Итог по классам'!$B164,,,),"Ф")</f>
        <v>#N/A</v>
      </c>
      <c r="DM164" s="37" t="e">
        <f ca="1">COUNTIF(OFFSET(class10_2,MATCH(DM$1,'10 класс'!$A:$A,0)-7+'Итог по классам'!$B164,,,),"р")</f>
        <v>#N/A</v>
      </c>
      <c r="DN164" s="37" t="e">
        <f ca="1">COUNTIF(OFFSET(class10_2,MATCH(DN$1,'10 класс'!$A:$A,0)-7+'Итог по классам'!$B164,,,),"ш")</f>
        <v>#N/A</v>
      </c>
      <c r="DO164" s="38" t="e">
        <f ca="1">COUNTIF(OFFSET(class10_1,MATCH(DO$1,'10 класс'!$A:$A,0)-7+'Итог по классам'!$B164,,,),"Ф")</f>
        <v>#N/A</v>
      </c>
      <c r="DP164" s="37" t="e">
        <f ca="1">COUNTIF(OFFSET(class10_1,MATCH(DP$1,'10 класс'!$A:$A,0)-7+'Итог по классам'!$B164,,,),"р")</f>
        <v>#N/A</v>
      </c>
      <c r="DQ164" s="37" t="e">
        <f ca="1">COUNTIF(OFFSET(class10_1,MATCH(DQ$1,'10 класс'!$A:$A,0)-7+'Итог по классам'!$B164,,,),"ш")</f>
        <v>#N/A</v>
      </c>
      <c r="DR164" s="37" t="e">
        <f ca="1">COUNTIF(OFFSET(class10_2,MATCH(DR$1,'10 класс'!$A:$A,0)-7+'Итог по классам'!$B164,,,),"Ф")</f>
        <v>#N/A</v>
      </c>
      <c r="DS164" s="37" t="e">
        <f ca="1">COUNTIF(OFFSET(class10_2,MATCH(DS$1,'10 класс'!$A:$A,0)-7+'Итог по классам'!$B164,,,),"р")</f>
        <v>#N/A</v>
      </c>
      <c r="DT164" s="37" t="e">
        <f ca="1">COUNTIF(OFFSET(class10_2,MATCH(DT$1,'10 класс'!$A:$A,0)-7+'Итог по классам'!$B164,,,),"ш")</f>
        <v>#N/A</v>
      </c>
      <c r="DU164" s="38" t="e">
        <f ca="1">COUNTIF(OFFSET(class10_1,MATCH(DU$1,'10 класс'!$A:$A,0)-7+'Итог по классам'!$B164,,,),"Ф")</f>
        <v>#N/A</v>
      </c>
      <c r="DV164" s="37" t="e">
        <f ca="1">COUNTIF(OFFSET(class10_1,MATCH(DV$1,'10 класс'!$A:$A,0)-7+'Итог по классам'!$B164,,,),"р")</f>
        <v>#N/A</v>
      </c>
      <c r="DW164" s="37" t="e">
        <f ca="1">COUNTIF(OFFSET(class10_1,MATCH(DW$1,'10 класс'!$A:$A,0)-7+'Итог по классам'!$B164,,,),"ш")</f>
        <v>#N/A</v>
      </c>
      <c r="DX164" s="37" t="e">
        <f ca="1">COUNTIF(OFFSET(class10_2,MATCH(DX$1,'10 класс'!$A:$A,0)-7+'Итог по классам'!$B164,,,),"Ф")</f>
        <v>#N/A</v>
      </c>
      <c r="DY164" s="37" t="e">
        <f ca="1">COUNTIF(OFFSET(class10_2,MATCH(DY$1,'10 класс'!$A:$A,0)-7+'Итог по классам'!$B164,,,),"р")</f>
        <v>#N/A</v>
      </c>
      <c r="DZ164" s="37" t="e">
        <f ca="1">COUNTIF(OFFSET(class10_2,MATCH(DZ$1,'10 класс'!$A:$A,0)-7+'Итог по классам'!$B164,,,),"ш")</f>
        <v>#N/A</v>
      </c>
      <c r="EA164" s="38" t="e">
        <f ca="1">COUNTIF(OFFSET(class10_1,MATCH(EA$1,'10 класс'!$A:$A,0)-7+'Итог по классам'!$B164,,,),"Ф")</f>
        <v>#N/A</v>
      </c>
      <c r="EB164" s="37" t="e">
        <f ca="1">COUNTIF(OFFSET(class10_1,MATCH(EB$1,'10 класс'!$A:$A,0)-7+'Итог по классам'!$B164,,,),"р")</f>
        <v>#N/A</v>
      </c>
      <c r="EC164" s="37" t="e">
        <f ca="1">COUNTIF(OFFSET(class10_1,MATCH(EC$1,'10 класс'!$A:$A,0)-7+'Итог по классам'!$B164,,,),"ш")</f>
        <v>#N/A</v>
      </c>
      <c r="ED164" s="37" t="e">
        <f ca="1">COUNTIF(OFFSET(class10_2,MATCH(ED$1,'10 класс'!$A:$A,0)-7+'Итог по классам'!$B164,,,),"Ф")</f>
        <v>#N/A</v>
      </c>
      <c r="EE164" s="37" t="e">
        <f ca="1">COUNTIF(OFFSET(class10_2,MATCH(EE$1,'10 класс'!$A:$A,0)-7+'Итог по классам'!$B164,,,),"р")</f>
        <v>#N/A</v>
      </c>
      <c r="EF164" s="37" t="e">
        <f ca="1">COUNTIF(OFFSET(class10_2,MATCH(EF$1,'10 класс'!$A:$A,0)-7+'Итог по классам'!$B164,,,),"ш")</f>
        <v>#N/A</v>
      </c>
      <c r="EG164" s="38" t="e">
        <f ca="1">COUNTIF(OFFSET(class10_1,MATCH(EG$1,'10 класс'!$A:$A,0)-7+'Итог по классам'!$B164,,,),"Ф")</f>
        <v>#N/A</v>
      </c>
      <c r="EH164" s="37" t="e">
        <f ca="1">COUNTIF(OFFSET(class10_1,MATCH(EH$1,'10 класс'!$A:$A,0)-7+'Итог по классам'!$B164,,,),"р")</f>
        <v>#N/A</v>
      </c>
      <c r="EI164" s="37" t="e">
        <f ca="1">COUNTIF(OFFSET(class10_1,MATCH(EI$1,'10 класс'!$A:$A,0)-7+'Итог по классам'!$B164,,,),"ш")</f>
        <v>#N/A</v>
      </c>
      <c r="EJ164" s="37" t="e">
        <f ca="1">COUNTIF(OFFSET(class10_2,MATCH(EJ$1,'10 класс'!$A:$A,0)-7+'Итог по классам'!$B164,,,),"Ф")</f>
        <v>#N/A</v>
      </c>
      <c r="EK164" s="37" t="e">
        <f ca="1">COUNTIF(OFFSET(class10_2,MATCH(EK$1,'10 класс'!$A:$A,0)-7+'Итог по классам'!$B164,,,),"р")</f>
        <v>#N/A</v>
      </c>
      <c r="EL164" s="37" t="e">
        <f ca="1">COUNTIF(OFFSET(class10_2,MATCH(EL$1,'10 класс'!$A:$A,0)-7+'Итог по классам'!$B164,,,),"ш")</f>
        <v>#N/A</v>
      </c>
      <c r="EM164" s="38" t="e">
        <f ca="1">COUNTIF(OFFSET(class10_1,MATCH(EM$1,'10 класс'!$A:$A,0)-7+'Итог по классам'!$B164,,,),"Ф")</f>
        <v>#N/A</v>
      </c>
      <c r="EN164" s="37" t="e">
        <f ca="1">COUNTIF(OFFSET(class10_1,MATCH(EN$1,'10 класс'!$A:$A,0)-7+'Итог по классам'!$B164,,,),"р")</f>
        <v>#N/A</v>
      </c>
      <c r="EO164" s="37" t="e">
        <f ca="1">COUNTIF(OFFSET(class10_1,MATCH(EO$1,'10 класс'!$A:$A,0)-7+'Итог по классам'!$B164,,,),"ш")</f>
        <v>#N/A</v>
      </c>
      <c r="EP164" s="37" t="e">
        <f ca="1">COUNTIF(OFFSET(class10_2,MATCH(EP$1,'10 класс'!$A:$A,0)-7+'Итог по классам'!$B164,,,),"Ф")</f>
        <v>#N/A</v>
      </c>
      <c r="EQ164" s="37" t="e">
        <f ca="1">COUNTIF(OFFSET(class10_2,MATCH(EQ$1,'10 класс'!$A:$A,0)-7+'Итог по классам'!$B164,,,),"р")</f>
        <v>#N/A</v>
      </c>
      <c r="ER164" s="37" t="e">
        <f ca="1">COUNTIF(OFFSET(class10_2,MATCH(ER$1,'10 класс'!$A:$A,0)-7+'Итог по классам'!$B164,,,),"ш")</f>
        <v>#N/A</v>
      </c>
      <c r="ES164" s="38" t="e">
        <f ca="1">COUNTIF(OFFSET(class10_1,MATCH(ES$1,'10 класс'!$A:$A,0)-7+'Итог по классам'!$B164,,,),"Ф")</f>
        <v>#N/A</v>
      </c>
      <c r="ET164" s="37" t="e">
        <f ca="1">COUNTIF(OFFSET(class10_1,MATCH(ET$1,'10 класс'!$A:$A,0)-7+'Итог по классам'!$B164,,,),"р")</f>
        <v>#N/A</v>
      </c>
      <c r="EU164" s="37" t="e">
        <f ca="1">COUNTIF(OFFSET(class10_1,MATCH(EU$1,'10 класс'!$A:$A,0)-7+'Итог по классам'!$B164,,,),"ш")</f>
        <v>#N/A</v>
      </c>
      <c r="EV164" s="37" t="e">
        <f ca="1">COUNTIF(OFFSET(class10_2,MATCH(EV$1,'10 класс'!$A:$A,0)-7+'Итог по классам'!$B164,,,),"Ф")</f>
        <v>#N/A</v>
      </c>
      <c r="EW164" s="37" t="e">
        <f ca="1">COUNTIF(OFFSET(class10_2,MATCH(EW$1,'10 класс'!$A:$A,0)-7+'Итог по классам'!$B164,,,),"р")</f>
        <v>#N/A</v>
      </c>
      <c r="EX164" s="37" t="e">
        <f ca="1">COUNTIF(OFFSET(class10_2,MATCH(EX$1,'10 класс'!$A:$A,0)-7+'Итог по классам'!$B164,,,),"ш")</f>
        <v>#N/A</v>
      </c>
      <c r="EY164" s="38" t="e">
        <f ca="1">COUNTIF(OFFSET(class10_1,MATCH(EY$1,'10 класс'!$A:$A,0)-7+'Итог по классам'!$B164,,,),"Ф")</f>
        <v>#N/A</v>
      </c>
      <c r="EZ164" s="37" t="e">
        <f ca="1">COUNTIF(OFFSET(class10_1,MATCH(EZ$1,'10 класс'!$A:$A,0)-7+'Итог по классам'!$B164,,,),"р")</f>
        <v>#N/A</v>
      </c>
      <c r="FA164" s="37" t="e">
        <f ca="1">COUNTIF(OFFSET(class10_1,MATCH(FA$1,'10 класс'!$A:$A,0)-7+'Итог по классам'!$B164,,,),"ш")</f>
        <v>#N/A</v>
      </c>
      <c r="FB164" s="37" t="e">
        <f ca="1">COUNTIF(OFFSET(class10_2,MATCH(FB$1,'10 класс'!$A:$A,0)-7+'Итог по классам'!$B164,,,),"Ф")</f>
        <v>#N/A</v>
      </c>
      <c r="FC164" s="37" t="e">
        <f ca="1">COUNTIF(OFFSET(class10_2,MATCH(FC$1,'10 класс'!$A:$A,0)-7+'Итог по классам'!$B164,,,),"р")</f>
        <v>#N/A</v>
      </c>
      <c r="FD164" s="37" t="e">
        <f ca="1">COUNTIF(OFFSET(class10_2,MATCH(FD$1,'10 класс'!$A:$A,0)-7+'Итог по классам'!$B164,,,),"ш")</f>
        <v>#N/A</v>
      </c>
      <c r="FE164" s="38" t="e">
        <f ca="1">COUNTIF(OFFSET(class10_1,MATCH(FE$1,'10 класс'!$A:$A,0)-7+'Итог по классам'!$B164,,,),"Ф")</f>
        <v>#N/A</v>
      </c>
      <c r="FF164" s="37" t="e">
        <f ca="1">COUNTIF(OFFSET(class10_1,MATCH(FF$1,'10 класс'!$A:$A,0)-7+'Итог по классам'!$B164,,,),"р")</f>
        <v>#N/A</v>
      </c>
      <c r="FG164" s="37" t="e">
        <f ca="1">COUNTIF(OFFSET(class10_1,MATCH(FG$1,'10 класс'!$A:$A,0)-7+'Итог по классам'!$B164,,,),"ш")</f>
        <v>#N/A</v>
      </c>
      <c r="FH164" s="37" t="e">
        <f ca="1">COUNTIF(OFFSET(class10_2,MATCH(FH$1,'10 класс'!$A:$A,0)-7+'Итог по классам'!$B164,,,),"Ф")</f>
        <v>#N/A</v>
      </c>
      <c r="FI164" s="37" t="e">
        <f ca="1">COUNTIF(OFFSET(class10_2,MATCH(FI$1,'10 класс'!$A:$A,0)-7+'Итог по классам'!$B164,,,),"р")</f>
        <v>#N/A</v>
      </c>
      <c r="FJ164" s="37" t="e">
        <f ca="1">COUNTIF(OFFSET(class10_2,MATCH(FJ$1,'10 класс'!$A:$A,0)-7+'Итог по классам'!$B164,,,),"ш")</f>
        <v>#N/A</v>
      </c>
      <c r="FK164" s="38" t="e">
        <f ca="1">COUNTIF(OFFSET(class10_1,MATCH(FK$1,'10 класс'!$A:$A,0)-7+'Итог по классам'!$B164,,,),"Ф")</f>
        <v>#N/A</v>
      </c>
      <c r="FL164" s="37" t="e">
        <f ca="1">COUNTIF(OFFSET(class10_1,MATCH(FL$1,'10 класс'!$A:$A,0)-7+'Итог по классам'!$B164,,,),"р")</f>
        <v>#N/A</v>
      </c>
      <c r="FM164" s="37" t="e">
        <f ca="1">COUNTIF(OFFSET(class10_1,MATCH(FM$1,'10 класс'!$A:$A,0)-7+'Итог по классам'!$B164,,,),"ш")</f>
        <v>#N/A</v>
      </c>
      <c r="FN164" s="37" t="e">
        <f ca="1">COUNTIF(OFFSET(class10_2,MATCH(FN$1,'10 класс'!$A:$A,0)-7+'Итог по классам'!$B164,,,),"Ф")</f>
        <v>#N/A</v>
      </c>
      <c r="FO164" s="37" t="e">
        <f ca="1">COUNTIF(OFFSET(class10_2,MATCH(FO$1,'10 класс'!$A:$A,0)-7+'Итог по классам'!$B164,,,),"р")</f>
        <v>#N/A</v>
      </c>
      <c r="FP164" s="37" t="e">
        <f ca="1">COUNTIF(OFFSET(class10_2,MATCH(FP$1,'10 класс'!$A:$A,0)-7+'Итог по классам'!$B164,,,),"ш")</f>
        <v>#N/A</v>
      </c>
      <c r="FQ164" s="38" t="e">
        <f ca="1">COUNTIF(OFFSET(class10_1,MATCH(FQ$1,'10 класс'!$A:$A,0)-7+'Итог по классам'!$B164,,,),"Ф")</f>
        <v>#N/A</v>
      </c>
      <c r="FR164" s="37" t="e">
        <f ca="1">COUNTIF(OFFSET(class10_1,MATCH(FR$1,'10 класс'!$A:$A,0)-7+'Итог по классам'!$B164,,,),"р")</f>
        <v>#N/A</v>
      </c>
      <c r="FS164" s="37" t="e">
        <f ca="1">COUNTIF(OFFSET(class10_1,MATCH(FS$1,'10 класс'!$A:$A,0)-7+'Итог по классам'!$B164,,,),"ш")</f>
        <v>#N/A</v>
      </c>
      <c r="FT164" s="37" t="e">
        <f ca="1">COUNTIF(OFFSET(class10_2,MATCH(FT$1,'10 класс'!$A:$A,0)-7+'Итог по классам'!$B164,,,),"Ф")</f>
        <v>#N/A</v>
      </c>
      <c r="FU164" s="37" t="e">
        <f ca="1">COUNTIF(OFFSET(class10_2,MATCH(FU$1,'10 класс'!$A:$A,0)-7+'Итог по классам'!$B164,,,),"р")</f>
        <v>#N/A</v>
      </c>
      <c r="FV164" s="37" t="e">
        <f ca="1">COUNTIF(OFFSET(class10_2,MATCH(FV$1,'10 класс'!$A:$A,0)-7+'Итог по классам'!$B164,,,),"ш")</f>
        <v>#N/A</v>
      </c>
      <c r="FW164" s="38" t="e">
        <f ca="1">COUNTIF(OFFSET(class10_1,MATCH(FW$1,'10 класс'!$A:$A,0)-7+'Итог по классам'!$B164,,,),"Ф")</f>
        <v>#N/A</v>
      </c>
      <c r="FX164" s="37" t="e">
        <f ca="1">COUNTIF(OFFSET(class10_1,MATCH(FX$1,'10 класс'!$A:$A,0)-7+'Итог по классам'!$B164,,,),"р")</f>
        <v>#N/A</v>
      </c>
      <c r="FY164" s="37" t="e">
        <f ca="1">COUNTIF(OFFSET(class10_1,MATCH(FY$1,'10 класс'!$A:$A,0)-7+'Итог по классам'!$B164,,,),"ш")</f>
        <v>#N/A</v>
      </c>
      <c r="FZ164" s="37" t="e">
        <f ca="1">COUNTIF(OFFSET(class10_2,MATCH(FZ$1,'10 класс'!$A:$A,0)-7+'Итог по классам'!$B164,,,),"Ф")</f>
        <v>#N/A</v>
      </c>
      <c r="GA164" s="37" t="e">
        <f ca="1">COUNTIF(OFFSET(class10_2,MATCH(GA$1,'10 класс'!$A:$A,0)-7+'Итог по классам'!$B164,,,),"р")</f>
        <v>#N/A</v>
      </c>
      <c r="GB164" s="37" t="e">
        <f ca="1">COUNTIF(OFFSET(class10_2,MATCH(GB$1,'10 класс'!$A:$A,0)-7+'Итог по классам'!$B164,,,),"ш")</f>
        <v>#N/A</v>
      </c>
      <c r="GC164" s="38" t="e">
        <f ca="1">COUNTIF(OFFSET(class10_1,MATCH(GC$1,'10 класс'!$A:$A,0)-7+'Итог по классам'!$B164,,,),"Ф")</f>
        <v>#N/A</v>
      </c>
      <c r="GD164" s="37" t="e">
        <f ca="1">COUNTIF(OFFSET(class10_1,MATCH(GD$1,'10 класс'!$A:$A,0)-7+'Итог по классам'!$B164,,,),"р")</f>
        <v>#N/A</v>
      </c>
      <c r="GE164" s="37" t="e">
        <f ca="1">COUNTIF(OFFSET(class10_1,MATCH(GE$1,'10 класс'!$A:$A,0)-7+'Итог по классам'!$B164,,,),"ш")</f>
        <v>#N/A</v>
      </c>
      <c r="GF164" s="37" t="e">
        <f ca="1">COUNTIF(OFFSET(class10_2,MATCH(GF$1,'10 класс'!$A:$A,0)-7+'Итог по классам'!$B164,,,),"Ф")</f>
        <v>#N/A</v>
      </c>
      <c r="GG164" s="37" t="e">
        <f ca="1">COUNTIF(OFFSET(class10_2,MATCH(GG$1,'10 класс'!$A:$A,0)-7+'Итог по классам'!$B164,,,),"р")</f>
        <v>#N/A</v>
      </c>
      <c r="GH164" s="37" t="e">
        <f ca="1">COUNTIF(OFFSET(class10_2,MATCH(GH$1,'10 класс'!$A:$A,0)-7+'Итог по классам'!$B164,,,),"ш")</f>
        <v>#N/A</v>
      </c>
      <c r="GI164" s="38" t="e">
        <f ca="1">COUNTIF(OFFSET(class10_1,MATCH(GI$1,'10 класс'!$A:$A,0)-7+'Итог по классам'!$B164,,,),"Ф")</f>
        <v>#N/A</v>
      </c>
      <c r="GJ164" s="37" t="e">
        <f ca="1">COUNTIF(OFFSET(class10_1,MATCH(GJ$1,'10 класс'!$A:$A,0)-7+'Итог по классам'!$B164,,,),"р")</f>
        <v>#N/A</v>
      </c>
      <c r="GK164" s="37" t="e">
        <f ca="1">COUNTIF(OFFSET(class10_1,MATCH(GK$1,'10 класс'!$A:$A,0)-7+'Итог по классам'!$B164,,,),"ш")</f>
        <v>#N/A</v>
      </c>
      <c r="GL164" s="37" t="e">
        <f ca="1">COUNTIF(OFFSET(class10_2,MATCH(GL$1,'10 класс'!$A:$A,0)-7+'Итог по классам'!$B164,,,),"Ф")</f>
        <v>#N/A</v>
      </c>
      <c r="GM164" s="37" t="e">
        <f ca="1">COUNTIF(OFFSET(class10_2,MATCH(GM$1,'10 класс'!$A:$A,0)-7+'Итог по классам'!$B164,,,),"р")</f>
        <v>#N/A</v>
      </c>
      <c r="GN164" s="37" t="e">
        <f ca="1">COUNTIF(OFFSET(class10_2,MATCH(GN$1,'10 класс'!$A:$A,0)-7+'Итог по классам'!$B164,,,),"ш")</f>
        <v>#N/A</v>
      </c>
      <c r="GO164" s="38" t="e">
        <f ca="1">COUNTIF(OFFSET(class10_1,MATCH(GO$1,'10 класс'!$A:$A,0)-7+'Итог по классам'!$B164,,,),"Ф")</f>
        <v>#N/A</v>
      </c>
      <c r="GP164" s="37" t="e">
        <f ca="1">COUNTIF(OFFSET(class10_1,MATCH(GP$1,'10 класс'!$A:$A,0)-7+'Итог по классам'!$B164,,,),"р")</f>
        <v>#N/A</v>
      </c>
      <c r="GQ164" s="37" t="e">
        <f ca="1">COUNTIF(OFFSET(class10_1,MATCH(GQ$1,'10 класс'!$A:$A,0)-7+'Итог по классам'!$B164,,,),"ш")</f>
        <v>#N/A</v>
      </c>
      <c r="GR164" s="37" t="e">
        <f ca="1">COUNTIF(OFFSET(class10_2,MATCH(GR$1,'10 класс'!$A:$A,0)-7+'Итог по классам'!$B164,,,),"Ф")</f>
        <v>#N/A</v>
      </c>
      <c r="GS164" s="37" t="e">
        <f ca="1">COUNTIF(OFFSET(class10_2,MATCH(GS$1,'10 класс'!$A:$A,0)-7+'Итог по классам'!$B164,,,),"р")</f>
        <v>#N/A</v>
      </c>
      <c r="GT164" s="37" t="e">
        <f ca="1">COUNTIF(OFFSET(class10_2,MATCH(GT$1,'10 класс'!$A:$A,0)-7+'Итог по классам'!$B164,,,),"ш")</f>
        <v>#N/A</v>
      </c>
      <c r="GU164" s="38" t="e">
        <f ca="1">COUNTIF(OFFSET(class10_1,MATCH(GU$1,'10 класс'!$A:$A,0)-7+'Итог по классам'!$B164,,,),"Ф")</f>
        <v>#N/A</v>
      </c>
      <c r="GV164" s="37" t="e">
        <f ca="1">COUNTIF(OFFSET(class10_1,MATCH(GV$1,'10 класс'!$A:$A,0)-7+'Итог по классам'!$B164,,,),"р")</f>
        <v>#N/A</v>
      </c>
      <c r="GW164" s="37" t="e">
        <f ca="1">COUNTIF(OFFSET(class10_1,MATCH(GW$1,'10 класс'!$A:$A,0)-7+'Итог по классам'!$B164,,,),"ш")</f>
        <v>#N/A</v>
      </c>
      <c r="GX164" s="37" t="e">
        <f ca="1">COUNTIF(OFFSET(class10_2,MATCH(GX$1,'10 класс'!$A:$A,0)-7+'Итог по классам'!$B164,,,),"Ф")</f>
        <v>#N/A</v>
      </c>
      <c r="GY164" s="37" t="e">
        <f ca="1">COUNTIF(OFFSET(class10_2,MATCH(GY$1,'10 класс'!$A:$A,0)-7+'Итог по классам'!$B164,,,),"р")</f>
        <v>#N/A</v>
      </c>
      <c r="GZ164" s="37" t="e">
        <f ca="1">COUNTIF(OFFSET(class10_2,MATCH(GZ$1,'10 класс'!$A:$A,0)-7+'Итог по классам'!$B164,,,),"ш")</f>
        <v>#N/A</v>
      </c>
      <c r="HA164" s="38" t="e">
        <f ca="1">COUNTIF(OFFSET(class10_1,MATCH(HA$1,'10 класс'!$A:$A,0)-7+'Итог по классам'!$B164,,,),"Ф")</f>
        <v>#N/A</v>
      </c>
      <c r="HB164" s="37" t="e">
        <f ca="1">COUNTIF(OFFSET(class10_1,MATCH(HB$1,'10 класс'!$A:$A,0)-7+'Итог по классам'!$B164,,,),"р")</f>
        <v>#N/A</v>
      </c>
      <c r="HC164" s="37" t="e">
        <f ca="1">COUNTIF(OFFSET(class10_1,MATCH(HC$1,'10 класс'!$A:$A,0)-7+'Итог по классам'!$B164,,,),"ш")</f>
        <v>#N/A</v>
      </c>
      <c r="HD164" s="37" t="e">
        <f ca="1">COUNTIF(OFFSET(class10_2,MATCH(HD$1,'10 класс'!$A:$A,0)-7+'Итог по классам'!$B164,,,),"Ф")</f>
        <v>#N/A</v>
      </c>
      <c r="HE164" s="37" t="e">
        <f ca="1">COUNTIF(OFFSET(class10_2,MATCH(HE$1,'10 класс'!$A:$A,0)-7+'Итог по классам'!$B164,,,),"р")</f>
        <v>#N/A</v>
      </c>
      <c r="HF164" s="37" t="e">
        <f ca="1">COUNTIF(OFFSET(class10_2,MATCH(HF$1,'10 класс'!$A:$A,0)-7+'Итог по классам'!$B164,,,),"ш")</f>
        <v>#N/A</v>
      </c>
      <c r="HG164" s="38" t="e">
        <f ca="1">COUNTIF(OFFSET(class10_1,MATCH(HG$1,'10 класс'!$A:$A,0)-7+'Итог по классам'!$B164,,,),"Ф")</f>
        <v>#N/A</v>
      </c>
      <c r="HH164" s="37" t="e">
        <f ca="1">COUNTIF(OFFSET(class10_1,MATCH(HH$1,'10 класс'!$A:$A,0)-7+'Итог по классам'!$B164,,,),"р")</f>
        <v>#N/A</v>
      </c>
      <c r="HI164" s="37" t="e">
        <f ca="1">COUNTIF(OFFSET(class10_1,MATCH(HI$1,'10 класс'!$A:$A,0)-7+'Итог по классам'!$B164,,,),"ш")</f>
        <v>#N/A</v>
      </c>
      <c r="HJ164" s="37" t="e">
        <f ca="1">COUNTIF(OFFSET(class10_2,MATCH(HJ$1,'10 класс'!$A:$A,0)-7+'Итог по классам'!$B164,,,),"Ф")</f>
        <v>#N/A</v>
      </c>
      <c r="HK164" s="37" t="e">
        <f ca="1">COUNTIF(OFFSET(class10_2,MATCH(HK$1,'10 класс'!$A:$A,0)-7+'Итог по классам'!$B164,,,),"р")</f>
        <v>#N/A</v>
      </c>
      <c r="HL164" s="37" t="e">
        <f ca="1">COUNTIF(OFFSET(class10_2,MATCH(HL$1,'10 класс'!$A:$A,0)-7+'Итог по классам'!$B164,,,),"ш")</f>
        <v>#N/A</v>
      </c>
      <c r="HM164" s="38" t="e">
        <f ca="1">COUNTIF(OFFSET(class10_1,MATCH(HM$1,'10 класс'!$A:$A,0)-7+'Итог по классам'!$B164,,,),"Ф")</f>
        <v>#N/A</v>
      </c>
      <c r="HN164" s="37" t="e">
        <f ca="1">COUNTIF(OFFSET(class10_1,MATCH(HN$1,'10 класс'!$A:$A,0)-7+'Итог по классам'!$B164,,,),"р")</f>
        <v>#N/A</v>
      </c>
      <c r="HO164" s="37" t="e">
        <f ca="1">COUNTIF(OFFSET(class10_1,MATCH(HO$1,'10 класс'!$A:$A,0)-7+'Итог по классам'!$B164,,,),"ш")</f>
        <v>#N/A</v>
      </c>
      <c r="HP164" s="37" t="e">
        <f ca="1">COUNTIF(OFFSET(class10_2,MATCH(HP$1,'10 класс'!$A:$A,0)-7+'Итог по классам'!$B164,,,),"Ф")</f>
        <v>#N/A</v>
      </c>
      <c r="HQ164" s="37" t="e">
        <f ca="1">COUNTIF(OFFSET(class10_2,MATCH(HQ$1,'10 класс'!$A:$A,0)-7+'Итог по классам'!$B164,,,),"р")</f>
        <v>#N/A</v>
      </c>
      <c r="HR164" s="37" t="e">
        <f ca="1">COUNTIF(OFFSET(class10_2,MATCH(HR$1,'10 класс'!$A:$A,0)-7+'Итог по классам'!$B164,,,),"ш")</f>
        <v>#N/A</v>
      </c>
      <c r="HS164" s="38" t="e">
        <f ca="1">COUNTIF(OFFSET(class10_1,MATCH(HS$1,'10 класс'!$A:$A,0)-7+'Итог по классам'!$B164,,,),"Ф")</f>
        <v>#N/A</v>
      </c>
      <c r="HT164" s="37" t="e">
        <f ca="1">COUNTIF(OFFSET(class10_1,MATCH(HT$1,'10 класс'!$A:$A,0)-7+'Итог по классам'!$B164,,,),"р")</f>
        <v>#N/A</v>
      </c>
      <c r="HU164" s="37" t="e">
        <f ca="1">COUNTIF(OFFSET(class10_1,MATCH(HU$1,'10 класс'!$A:$A,0)-7+'Итог по классам'!$B164,,,),"ш")</f>
        <v>#N/A</v>
      </c>
      <c r="HV164" s="37" t="e">
        <f ca="1">COUNTIF(OFFSET(class10_2,MATCH(HV$1,'10 класс'!$A:$A,0)-7+'Итог по классам'!$B164,,,),"Ф")</f>
        <v>#N/A</v>
      </c>
      <c r="HW164" s="37" t="e">
        <f ca="1">COUNTIF(OFFSET(class10_2,MATCH(HW$1,'10 класс'!$A:$A,0)-7+'Итог по классам'!$B164,,,),"р")</f>
        <v>#N/A</v>
      </c>
      <c r="HX164" s="37" t="e">
        <f ca="1">COUNTIF(OFFSET(class10_2,MATCH(HX$1,'10 класс'!$A:$A,0)-7+'Итог по классам'!$B164,,,),"ш")</f>
        <v>#N/A</v>
      </c>
      <c r="HY164" s="38" t="e">
        <f ca="1">COUNTIF(OFFSET(class10_1,MATCH(HY$1,'10 класс'!$A:$A,0)-7+'Итог по классам'!$B164,,,),"Ф")</f>
        <v>#N/A</v>
      </c>
      <c r="HZ164" s="37" t="e">
        <f ca="1">COUNTIF(OFFSET(class10_1,MATCH(HZ$1,'10 класс'!$A:$A,0)-7+'Итог по классам'!$B164,,,),"р")</f>
        <v>#N/A</v>
      </c>
      <c r="IA164" s="37" t="e">
        <f ca="1">COUNTIF(OFFSET(class10_1,MATCH(IA$1,'10 класс'!$A:$A,0)-7+'Итог по классам'!$B164,,,),"ш")</f>
        <v>#N/A</v>
      </c>
      <c r="IB164" s="37" t="e">
        <f ca="1">COUNTIF(OFFSET(class10_2,MATCH(IB$1,'10 класс'!$A:$A,0)-7+'Итог по классам'!$B164,,,),"Ф")</f>
        <v>#N/A</v>
      </c>
      <c r="IC164" s="37" t="e">
        <f ca="1">COUNTIF(OFFSET(class10_2,MATCH(IC$1,'10 класс'!$A:$A,0)-7+'Итог по классам'!$B164,,,),"р")</f>
        <v>#N/A</v>
      </c>
      <c r="ID164" s="37" t="e">
        <f ca="1">COUNTIF(OFFSET(class10_2,MATCH(ID$1,'10 класс'!$A:$A,0)-7+'Итог по классам'!$B164,,,),"ш")</f>
        <v>#N/A</v>
      </c>
      <c r="IE164" s="38" t="e">
        <f ca="1">COUNTIF(OFFSET(class10_1,MATCH(IE$1,'10 класс'!$A:$A,0)-7+'Итог по классам'!$B164,,,),"Ф")</f>
        <v>#N/A</v>
      </c>
      <c r="IF164" s="37" t="e">
        <f ca="1">COUNTIF(OFFSET(class10_1,MATCH(IF$1,'10 класс'!$A:$A,0)-7+'Итог по классам'!$B164,,,),"р")</f>
        <v>#N/A</v>
      </c>
      <c r="IG164" s="37" t="e">
        <f ca="1">COUNTIF(OFFSET(class10_1,MATCH(IG$1,'10 класс'!$A:$A,0)-7+'Итог по классам'!$B164,,,),"ш")</f>
        <v>#N/A</v>
      </c>
      <c r="IH164" s="37" t="e">
        <f ca="1">COUNTIF(OFFSET(class10_2,MATCH(IH$1,'10 класс'!$A:$A,0)-7+'Итог по классам'!$B164,,,),"Ф")</f>
        <v>#N/A</v>
      </c>
      <c r="II164" s="37" t="e">
        <f ca="1">COUNTIF(OFFSET(class10_2,MATCH(II$1,'10 класс'!$A:$A,0)-7+'Итог по классам'!$B164,,,),"р")</f>
        <v>#N/A</v>
      </c>
      <c r="IJ164" s="37" t="e">
        <f ca="1">COUNTIF(OFFSET(class10_2,MATCH(IJ$1,'10 класс'!$A:$A,0)-7+'Итог по классам'!$B164,,,),"ш")</f>
        <v>#N/A</v>
      </c>
      <c r="IK164" s="38" t="e">
        <f ca="1">COUNTIF(OFFSET(class10_1,MATCH(IK$1,'10 класс'!$A:$A,0)-7+'Итог по классам'!$B164,,,),"Ф")</f>
        <v>#N/A</v>
      </c>
      <c r="IL164" s="37" t="e">
        <f ca="1">COUNTIF(OFFSET(class10_1,MATCH(IL$1,'10 класс'!$A:$A,0)-7+'Итог по классам'!$B164,,,),"р")</f>
        <v>#N/A</v>
      </c>
      <c r="IM164" s="37" t="e">
        <f ca="1">COUNTIF(OFFSET(class10_1,MATCH(IM$1,'10 класс'!$A:$A,0)-7+'Итог по классам'!$B164,,,),"ш")</f>
        <v>#N/A</v>
      </c>
      <c r="IN164" s="37" t="e">
        <f ca="1">COUNTIF(OFFSET(class10_2,MATCH(IN$1,'10 класс'!$A:$A,0)-7+'Итог по классам'!$B164,,,),"Ф")</f>
        <v>#N/A</v>
      </c>
      <c r="IO164" s="37" t="e">
        <f ca="1">COUNTIF(OFFSET(class10_2,MATCH(IO$1,'10 класс'!$A:$A,0)-7+'Итог по классам'!$B164,,,),"р")</f>
        <v>#N/A</v>
      </c>
      <c r="IP164" s="37" t="e">
        <f ca="1">COUNTIF(OFFSET(class10_2,MATCH(IP$1,'10 класс'!$A:$A,0)-7+'Итог по классам'!$B164,,,),"ш")</f>
        <v>#N/A</v>
      </c>
      <c r="IQ164" s="38" t="e">
        <f ca="1">COUNTIF(OFFSET(class10_1,MATCH(IQ$1,'10 класс'!$A:$A,0)-7+'Итог по классам'!$B164,,,),"Ф")</f>
        <v>#N/A</v>
      </c>
      <c r="IR164" s="37" t="e">
        <f ca="1">COUNTIF(OFFSET(class10_1,MATCH(IR$1,'10 класс'!$A:$A,0)-7+'Итог по классам'!$B164,,,),"р")</f>
        <v>#N/A</v>
      </c>
      <c r="IS164" s="37" t="e">
        <f ca="1">COUNTIF(OFFSET(class10_1,MATCH(IS$1,'10 класс'!$A:$A,0)-7+'Итог по классам'!$B164,,,),"ш")</f>
        <v>#N/A</v>
      </c>
      <c r="IT164" s="37" t="e">
        <f ca="1">COUNTIF(OFFSET(class10_2,MATCH(IT$1,'10 класс'!$A:$A,0)-7+'Итог по классам'!$B164,,,),"Ф")</f>
        <v>#N/A</v>
      </c>
      <c r="IU164" s="37" t="e">
        <f ca="1">COUNTIF(OFFSET(class10_2,MATCH(IU$1,'10 класс'!$A:$A,0)-7+'Итог по классам'!$B164,,,),"р")</f>
        <v>#N/A</v>
      </c>
      <c r="IV164" s="37" t="e">
        <f ca="1">COUNTIF(OFFSET(class10_2,MATCH(IV$1,'10 класс'!$A:$A,0)-7+'Итог по классам'!$B164,,,),"ш")</f>
        <v>#N/A</v>
      </c>
      <c r="IW164" s="38" t="e">
        <f ca="1">COUNTIF(OFFSET(class10_1,MATCH(IW$1,'10 класс'!$A:$A,0)-7+'Итог по классам'!$B164,,,),"Ф")</f>
        <v>#N/A</v>
      </c>
      <c r="IX164" s="37" t="e">
        <f ca="1">COUNTIF(OFFSET(class10_1,MATCH(IX$1,'10 класс'!$A:$A,0)-7+'Итог по классам'!$B164,,,),"р")</f>
        <v>#N/A</v>
      </c>
      <c r="IY164" s="37" t="e">
        <f ca="1">COUNTIF(OFFSET(class10_1,MATCH(IY$1,'10 класс'!$A:$A,0)-7+'Итог по классам'!$B164,,,),"ш")</f>
        <v>#N/A</v>
      </c>
      <c r="IZ164" s="37" t="e">
        <f ca="1">COUNTIF(OFFSET(class10_2,MATCH(IZ$1,'10 класс'!$A:$A,0)-7+'Итог по классам'!$B164,,,),"Ф")</f>
        <v>#N/A</v>
      </c>
      <c r="JA164" s="37" t="e">
        <f ca="1">COUNTIF(OFFSET(class10_2,MATCH(JA$1,'10 класс'!$A:$A,0)-7+'Итог по классам'!$B164,,,),"р")</f>
        <v>#N/A</v>
      </c>
      <c r="JB164" s="37" t="e">
        <f ca="1">COUNTIF(OFFSET(class10_2,MATCH(JB$1,'10 класс'!$A:$A,0)-7+'Итог по классам'!$B164,,,),"ш")</f>
        <v>#N/A</v>
      </c>
      <c r="JC164" s="38" t="e">
        <f ca="1">COUNTIF(OFFSET(class10_1,MATCH(JC$1,'10 класс'!$A:$A,0)-7+'Итог по классам'!$B164,,,),"Ф")</f>
        <v>#N/A</v>
      </c>
      <c r="JD164" s="37" t="e">
        <f ca="1">COUNTIF(OFFSET(class10_1,MATCH(JD$1,'10 класс'!$A:$A,0)-7+'Итог по классам'!$B164,,,),"р")</f>
        <v>#N/A</v>
      </c>
      <c r="JE164" s="37" t="e">
        <f ca="1">COUNTIF(OFFSET(class10_1,MATCH(JE$1,'10 класс'!$A:$A,0)-7+'Итог по классам'!$B164,,,),"ш")</f>
        <v>#N/A</v>
      </c>
      <c r="JF164" s="37" t="e">
        <f ca="1">COUNTIF(OFFSET(class10_2,MATCH(JF$1,'10 класс'!$A:$A,0)-7+'Итог по классам'!$B164,,,),"Ф")</f>
        <v>#N/A</v>
      </c>
      <c r="JG164" s="37" t="e">
        <f ca="1">COUNTIF(OFFSET(class10_2,MATCH(JG$1,'10 класс'!$A:$A,0)-7+'Итог по классам'!$B164,,,),"р")</f>
        <v>#N/A</v>
      </c>
      <c r="JH164" s="37" t="e">
        <f ca="1">COUNTIF(OFFSET(class10_2,MATCH(JH$1,'10 класс'!$A:$A,0)-7+'Итог по классам'!$B164,,,),"ш")</f>
        <v>#N/A</v>
      </c>
      <c r="JI164" s="38" t="e">
        <f ca="1">COUNTIF(OFFSET(class10_1,MATCH(JI$1,'10 класс'!$A:$A,0)-7+'Итог по классам'!$B164,,,),"Ф")</f>
        <v>#N/A</v>
      </c>
      <c r="JJ164" s="37" t="e">
        <f ca="1">COUNTIF(OFFSET(class10_1,MATCH(JJ$1,'10 класс'!$A:$A,0)-7+'Итог по классам'!$B164,,,),"р")</f>
        <v>#N/A</v>
      </c>
      <c r="JK164" s="37" t="e">
        <f ca="1">COUNTIF(OFFSET(class10_1,MATCH(JK$1,'10 класс'!$A:$A,0)-7+'Итог по классам'!$B164,,,),"ш")</f>
        <v>#N/A</v>
      </c>
      <c r="JL164" s="37" t="e">
        <f ca="1">COUNTIF(OFFSET(class10_2,MATCH(JL$1,'10 класс'!$A:$A,0)-7+'Итог по классам'!$B164,,,),"Ф")</f>
        <v>#N/A</v>
      </c>
      <c r="JM164" s="37" t="e">
        <f ca="1">COUNTIF(OFFSET(class10_2,MATCH(JM$1,'10 класс'!$A:$A,0)-7+'Итог по классам'!$B164,,,),"р")</f>
        <v>#N/A</v>
      </c>
      <c r="JN164" s="37" t="e">
        <f ca="1">COUNTIF(OFFSET(class10_2,MATCH(JN$1,'10 класс'!$A:$A,0)-7+'Итог по классам'!$B164,,,),"ш")</f>
        <v>#N/A</v>
      </c>
      <c r="JO164" s="38" t="e">
        <f ca="1">COUNTIF(OFFSET(class10_1,MATCH(JO$1,'10 класс'!$A:$A,0)-7+'Итог по классам'!$B164,,,),"Ф")</f>
        <v>#N/A</v>
      </c>
      <c r="JP164" s="37" t="e">
        <f ca="1">COUNTIF(OFFSET(class10_1,MATCH(JP$1,'10 класс'!$A:$A,0)-7+'Итог по классам'!$B164,,,),"р")</f>
        <v>#N/A</v>
      </c>
      <c r="JQ164" s="37" t="e">
        <f ca="1">COUNTIF(OFFSET(class10_1,MATCH(JQ$1,'10 класс'!$A:$A,0)-7+'Итог по классам'!$B164,,,),"ш")</f>
        <v>#N/A</v>
      </c>
      <c r="JR164" s="37" t="e">
        <f ca="1">COUNTIF(OFFSET(class10_2,MATCH(JR$1,'10 класс'!$A:$A,0)-7+'Итог по классам'!$B164,,,),"Ф")</f>
        <v>#N/A</v>
      </c>
      <c r="JS164" s="37" t="e">
        <f ca="1">COUNTIF(OFFSET(class10_2,MATCH(JS$1,'10 класс'!$A:$A,0)-7+'Итог по классам'!$B164,,,),"р")</f>
        <v>#N/A</v>
      </c>
      <c r="JT164" s="37" t="e">
        <f ca="1">COUNTIF(OFFSET(class10_2,MATCH(JT$1,'10 класс'!$A:$A,0)-7+'Итог по классам'!$B164,,,),"ш")</f>
        <v>#N/A</v>
      </c>
      <c r="JU164" s="38" t="e">
        <f ca="1">COUNTIF(OFFSET(class10_1,MATCH(JU$1,'10 класс'!$A:$A,0)-7+'Итог по классам'!$B164,,,),"Ф")</f>
        <v>#N/A</v>
      </c>
      <c r="JV164" s="37" t="e">
        <f ca="1">COUNTIF(OFFSET(class10_1,MATCH(JV$1,'10 класс'!$A:$A,0)-7+'Итог по классам'!$B164,,,),"р")</f>
        <v>#N/A</v>
      </c>
      <c r="JW164" s="37" t="e">
        <f ca="1">COUNTIF(OFFSET(class10_1,MATCH(JW$1,'10 класс'!$A:$A,0)-7+'Итог по классам'!$B164,,,),"ш")</f>
        <v>#N/A</v>
      </c>
      <c r="JX164" s="37" t="e">
        <f ca="1">COUNTIF(OFFSET(class10_2,MATCH(JX$1,'10 класс'!$A:$A,0)-7+'Итог по классам'!$B164,,,),"Ф")</f>
        <v>#N/A</v>
      </c>
      <c r="JY164" s="37" t="e">
        <f ca="1">COUNTIF(OFFSET(class10_2,MATCH(JY$1,'10 класс'!$A:$A,0)-7+'Итог по классам'!$B164,,,),"р")</f>
        <v>#N/A</v>
      </c>
      <c r="JZ164" s="37" t="e">
        <f ca="1">COUNTIF(OFFSET(class10_2,MATCH(JZ$1,'10 класс'!$A:$A,0)-7+'Итог по классам'!$B164,,,),"ш")</f>
        <v>#N/A</v>
      </c>
      <c r="KA164" s="38" t="e">
        <f ca="1">COUNTIF(OFFSET(class10_1,MATCH(KA$1,'10 класс'!$A:$A,0)-7+'Итог по классам'!$B164,,,),"Ф")</f>
        <v>#N/A</v>
      </c>
      <c r="KB164" s="37" t="e">
        <f ca="1">COUNTIF(OFFSET(class10_1,MATCH(KB$1,'10 класс'!$A:$A,0)-7+'Итог по классам'!$B164,,,),"р")</f>
        <v>#N/A</v>
      </c>
      <c r="KC164" s="37" t="e">
        <f ca="1">COUNTIF(OFFSET(class10_1,MATCH(KC$1,'10 класс'!$A:$A,0)-7+'Итог по классам'!$B164,,,),"ш")</f>
        <v>#N/A</v>
      </c>
      <c r="KD164" s="37" t="e">
        <f ca="1">COUNTIF(OFFSET(class10_2,MATCH(KD$1,'10 класс'!$A:$A,0)-7+'Итог по классам'!$B164,,,),"Ф")</f>
        <v>#N/A</v>
      </c>
      <c r="KE164" s="37" t="e">
        <f ca="1">COUNTIF(OFFSET(class10_2,MATCH(KE$1,'10 класс'!$A:$A,0)-7+'Итог по классам'!$B164,,,),"р")</f>
        <v>#N/A</v>
      </c>
      <c r="KF164" s="37" t="e">
        <f ca="1">COUNTIF(OFFSET(class10_2,MATCH(KF$1,'10 класс'!$A:$A,0)-7+'Итог по классам'!$B164,,,),"ш")</f>
        <v>#N/A</v>
      </c>
      <c r="KG164" s="38" t="e">
        <f ca="1">COUNTIF(OFFSET(class10_1,MATCH(KG$1,'10 класс'!$A:$A,0)-7+'Итог по классам'!$B164,,,),"Ф")</f>
        <v>#N/A</v>
      </c>
      <c r="KH164" s="37" t="e">
        <f ca="1">COUNTIF(OFFSET(class10_1,MATCH(KH$1,'10 класс'!$A:$A,0)-7+'Итог по классам'!$B164,,,),"р")</f>
        <v>#N/A</v>
      </c>
      <c r="KI164" s="37" t="e">
        <f ca="1">COUNTIF(OFFSET(class10_1,MATCH(KI$1,'10 класс'!$A:$A,0)-7+'Итог по классам'!$B164,,,),"ш")</f>
        <v>#N/A</v>
      </c>
      <c r="KJ164" s="37" t="e">
        <f ca="1">COUNTIF(OFFSET(class10_2,MATCH(KJ$1,'10 класс'!$A:$A,0)-7+'Итог по классам'!$B164,,,),"Ф")</f>
        <v>#N/A</v>
      </c>
      <c r="KK164" s="37" t="e">
        <f ca="1">COUNTIF(OFFSET(class10_2,MATCH(KK$1,'10 класс'!$A:$A,0)-7+'Итог по классам'!$B164,,,),"р")</f>
        <v>#N/A</v>
      </c>
      <c r="KL164" s="37" t="e">
        <f ca="1">COUNTIF(OFFSET(class10_2,MATCH(KL$1,'10 класс'!$A:$A,0)-7+'Итог по классам'!$B164,,,),"ш")</f>
        <v>#N/A</v>
      </c>
      <c r="KM164" s="38" t="e">
        <f ca="1">COUNTIF(OFFSET(class10_1,MATCH(KM$1,'10 класс'!$A:$A,0)-7+'Итог по классам'!$B164,,,),"Ф")</f>
        <v>#N/A</v>
      </c>
      <c r="KN164" s="37" t="e">
        <f ca="1">COUNTIF(OFFSET(class10_1,MATCH(KN$1,'10 класс'!$A:$A,0)-7+'Итог по классам'!$B164,,,),"р")</f>
        <v>#N/A</v>
      </c>
      <c r="KO164" s="37" t="e">
        <f ca="1">COUNTIF(OFFSET(class10_1,MATCH(KO$1,'10 класс'!$A:$A,0)-7+'Итог по классам'!$B164,,,),"ш")</f>
        <v>#N/A</v>
      </c>
      <c r="KP164" s="37" t="e">
        <f ca="1">COUNTIF(OFFSET(class10_2,MATCH(KP$1,'10 класс'!$A:$A,0)-7+'Итог по классам'!$B164,,,),"Ф")</f>
        <v>#N/A</v>
      </c>
      <c r="KQ164" s="37" t="e">
        <f ca="1">COUNTIF(OFFSET(class10_2,MATCH(KQ$1,'10 класс'!$A:$A,0)-7+'Итог по классам'!$B164,,,),"р")</f>
        <v>#N/A</v>
      </c>
      <c r="KR164" s="37" t="e">
        <f ca="1">COUNTIF(OFFSET(class10_2,MATCH(KR$1,'10 класс'!$A:$A,0)-7+'Итог по классам'!$B164,,,),"ш")</f>
        <v>#N/A</v>
      </c>
    </row>
    <row r="165" spans="1:304" x14ac:dyDescent="0.25">
      <c r="A165">
        <f t="shared" si="14"/>
        <v>1</v>
      </c>
      <c r="B165" s="37">
        <v>11</v>
      </c>
      <c r="C165" s="3" t="s">
        <v>50</v>
      </c>
      <c r="D165" s="3" t="s">
        <v>74</v>
      </c>
      <c r="E165" s="37">
        <f ca="1">COUNTIF(OFFSET(class10_1,MATCH(E$1,'10 класс'!$A:$A,0)-7+'Итог по классам'!$B165,,,),"Ф")</f>
        <v>0</v>
      </c>
      <c r="F165" s="37">
        <f ca="1">COUNTIF(OFFSET(class10_1,MATCH(F$1,'10 класс'!$A:$A,0)-7+'Итог по классам'!$B165,,,),"р")</f>
        <v>0</v>
      </c>
      <c r="G165" s="37">
        <f ca="1">COUNTIF(OFFSET(class10_1,MATCH(G$1,'10 класс'!$A:$A,0)-7+'Итог по классам'!$B165,,,),"ш")</f>
        <v>0</v>
      </c>
      <c r="H165" s="37">
        <f ca="1">COUNTIF(OFFSET(class10_2,MATCH(H$1,'10 класс'!$A:$A,0)-7+'Итог по классам'!$B165,,,),"Ф")</f>
        <v>0</v>
      </c>
      <c r="I165" s="37">
        <f ca="1">COUNTIF(OFFSET(class10_2,MATCH(I$1,'10 класс'!$A:$A,0)-7+'Итог по классам'!$B165,,,),"р")</f>
        <v>0</v>
      </c>
      <c r="J165" s="37">
        <f ca="1">COUNTIF(OFFSET(class10_2,MATCH(J$1,'10 класс'!$A:$A,0)-7+'Итог по классам'!$B165,,,),"ш")</f>
        <v>0</v>
      </c>
      <c r="K165" s="38">
        <f ca="1">COUNTIF(OFFSET(class10_1,MATCH(K$1,'10 класс'!$A:$A,0)-7+'Итог по классам'!$B165,,,),"Ф")</f>
        <v>0</v>
      </c>
      <c r="L165" s="37">
        <f ca="1">COUNTIF(OFFSET(class10_1,MATCH(L$1,'10 класс'!$A:$A,0)-7+'Итог по классам'!$B165,,,),"р")</f>
        <v>0</v>
      </c>
      <c r="M165" s="37">
        <f ca="1">COUNTIF(OFFSET(class10_1,MATCH(M$1,'10 класс'!$A:$A,0)-7+'Итог по классам'!$B165,,,),"ш")</f>
        <v>0</v>
      </c>
      <c r="N165" s="37">
        <f ca="1">COUNTIF(OFFSET(class10_2,MATCH(N$1,'10 класс'!$A:$A,0)-7+'Итог по классам'!$B165,,,),"Ф")</f>
        <v>0</v>
      </c>
      <c r="O165" s="37">
        <f ca="1">COUNTIF(OFFSET(class10_2,MATCH(O$1,'10 класс'!$A:$A,0)-7+'Итог по классам'!$B165,,,),"р")</f>
        <v>0</v>
      </c>
      <c r="P165" s="37">
        <f ca="1">COUNTIF(OFFSET(class10_2,MATCH(P$1,'10 класс'!$A:$A,0)-7+'Итог по классам'!$B165,,,),"ш")</f>
        <v>0</v>
      </c>
      <c r="Q165" s="38">
        <f ca="1">COUNTIF(OFFSET(class10_1,MATCH(Q$1,'10 класс'!$A:$A,0)-7+'Итог по классам'!$B165,,,),"Ф")</f>
        <v>0</v>
      </c>
      <c r="R165" s="37">
        <f ca="1">COUNTIF(OFFSET(class10_1,MATCH(R$1,'10 класс'!$A:$A,0)-7+'Итог по классам'!$B165,,,),"р")</f>
        <v>0</v>
      </c>
      <c r="S165" s="37">
        <f ca="1">COUNTIF(OFFSET(class10_1,MATCH(S$1,'10 класс'!$A:$A,0)-7+'Итог по классам'!$B165,,,),"ш")</f>
        <v>0</v>
      </c>
      <c r="T165" s="37">
        <f ca="1">COUNTIF(OFFSET(class10_2,MATCH(T$1,'10 класс'!$A:$A,0)-7+'Итог по классам'!$B165,,,),"Ф")</f>
        <v>0</v>
      </c>
      <c r="U165" s="37">
        <f ca="1">COUNTIF(OFFSET(class10_2,MATCH(U$1,'10 класс'!$A:$A,0)-7+'Итог по классам'!$B165,,,),"р")</f>
        <v>0</v>
      </c>
      <c r="V165" s="37">
        <f ca="1">COUNTIF(OFFSET(class10_2,MATCH(V$1,'10 класс'!$A:$A,0)-7+'Итог по классам'!$B165,,,),"ш")</f>
        <v>0</v>
      </c>
      <c r="W165" s="38">
        <f ca="1">COUNTIF(OFFSET(class10_1,MATCH(W$1,'10 класс'!$A:$A,0)-7+'Итог по классам'!$B165,,,),"Ф")</f>
        <v>0</v>
      </c>
      <c r="X165" s="37">
        <f ca="1">COUNTIF(OFFSET(class10_1,MATCH(X$1,'10 класс'!$A:$A,0)-7+'Итог по классам'!$B165,,,),"р")</f>
        <v>0</v>
      </c>
      <c r="Y165" s="37">
        <f ca="1">COUNTIF(OFFSET(class10_1,MATCH(Y$1,'10 класс'!$A:$A,0)-7+'Итог по классам'!$B165,,,),"ш")</f>
        <v>0</v>
      </c>
      <c r="Z165" s="37">
        <f ca="1">COUNTIF(OFFSET(class10_2,MATCH(Z$1,'10 класс'!$A:$A,0)-7+'Итог по классам'!$B165,,,),"Ф")</f>
        <v>0</v>
      </c>
      <c r="AA165" s="37">
        <f ca="1">COUNTIF(OFFSET(class10_2,MATCH(AA$1,'10 класс'!$A:$A,0)-7+'Итог по классам'!$B165,,,),"р")</f>
        <v>0</v>
      </c>
      <c r="AB165" s="37">
        <f ca="1">COUNTIF(OFFSET(class10_2,MATCH(AB$1,'10 класс'!$A:$A,0)-7+'Итог по классам'!$B165,,,),"ш")</f>
        <v>0</v>
      </c>
      <c r="AC165" s="38">
        <f ca="1">COUNTIF(OFFSET(class10_1,MATCH(AC$1,'10 класс'!$A:$A,0)-7+'Итог по классам'!$B165,,,),"Ф")</f>
        <v>0</v>
      </c>
      <c r="AD165" s="37">
        <f ca="1">COUNTIF(OFFSET(class10_1,MATCH(AD$1,'10 класс'!$A:$A,0)-7+'Итог по классам'!$B165,,,),"р")</f>
        <v>0</v>
      </c>
      <c r="AE165" s="37">
        <f ca="1">COUNTIF(OFFSET(class10_1,MATCH(AE$1,'10 класс'!$A:$A,0)-7+'Итог по классам'!$B165,,,),"ш")</f>
        <v>0</v>
      </c>
      <c r="AF165" s="37">
        <f ca="1">COUNTIF(OFFSET(class10_2,MATCH(AF$1,'10 класс'!$A:$A,0)-7+'Итог по классам'!$B165,,,),"Ф")</f>
        <v>0</v>
      </c>
      <c r="AG165" s="37">
        <f ca="1">COUNTIF(OFFSET(class10_2,MATCH(AG$1,'10 класс'!$A:$A,0)-7+'Итог по классам'!$B165,,,),"р")</f>
        <v>0</v>
      </c>
      <c r="AH165" s="37">
        <f ca="1">COUNTIF(OFFSET(class10_2,MATCH(AH$1,'10 класс'!$A:$A,0)-7+'Итог по классам'!$B165,,,),"ш")</f>
        <v>0</v>
      </c>
      <c r="AI165" s="38">
        <f ca="1">COUNTIF(OFFSET(class10_1,MATCH(AI$1,'10 класс'!$A:$A,0)-7+'Итог по классам'!$B165,,,),"Ф")</f>
        <v>0</v>
      </c>
      <c r="AJ165" s="37">
        <f ca="1">COUNTIF(OFFSET(class10_1,MATCH(AJ$1,'10 класс'!$A:$A,0)-7+'Итог по классам'!$B165,,,),"р")</f>
        <v>0</v>
      </c>
      <c r="AK165" s="37">
        <f ca="1">COUNTIF(OFFSET(class10_1,MATCH(AK$1,'10 класс'!$A:$A,0)-7+'Итог по классам'!$B165,,,),"ш")</f>
        <v>0</v>
      </c>
      <c r="AL165" s="37">
        <f ca="1">COUNTIF(OFFSET(class10_2,MATCH(AL$1,'10 класс'!$A:$A,0)-7+'Итог по классам'!$B165,,,),"Ф")</f>
        <v>0</v>
      </c>
      <c r="AM165" s="37">
        <f ca="1">COUNTIF(OFFSET(class10_2,MATCH(AM$1,'10 класс'!$A:$A,0)-7+'Итог по классам'!$B165,,,),"р")</f>
        <v>0</v>
      </c>
      <c r="AN165" s="37">
        <f ca="1">COUNTIF(OFFSET(class10_2,MATCH(AN$1,'10 класс'!$A:$A,0)-7+'Итог по классам'!$B165,,,),"ш")</f>
        <v>0</v>
      </c>
      <c r="AO165" s="38">
        <f ca="1">COUNTIF(OFFSET(class10_1,MATCH(AO$1,'10 класс'!$A:$A,0)-7+'Итог по классам'!$B165,,,),"Ф")</f>
        <v>0</v>
      </c>
      <c r="AP165" s="37">
        <f ca="1">COUNTIF(OFFSET(class10_1,MATCH(AP$1,'10 класс'!$A:$A,0)-7+'Итог по классам'!$B165,,,),"р")</f>
        <v>0</v>
      </c>
      <c r="AQ165" s="37">
        <f ca="1">COUNTIF(OFFSET(class10_1,MATCH(AQ$1,'10 класс'!$A:$A,0)-7+'Итог по классам'!$B165,,,),"ш")</f>
        <v>0</v>
      </c>
      <c r="AR165" s="37">
        <f ca="1">COUNTIF(OFFSET(class10_2,MATCH(AR$1,'10 класс'!$A:$A,0)-7+'Итог по классам'!$B165,,,),"Ф")</f>
        <v>0</v>
      </c>
      <c r="AS165" s="37">
        <f ca="1">COUNTIF(OFFSET(class10_2,MATCH(AS$1,'10 класс'!$A:$A,0)-7+'Итог по классам'!$B165,,,),"р")</f>
        <v>0</v>
      </c>
      <c r="AT165" s="37">
        <f ca="1">COUNTIF(OFFSET(class10_2,MATCH(AT$1,'10 класс'!$A:$A,0)-7+'Итог по классам'!$B165,,,),"ш")</f>
        <v>0</v>
      </c>
      <c r="AU165" s="38" t="e">
        <f ca="1">COUNTIF(OFFSET(class10_1,MATCH(AU$1,'10 класс'!$A:$A,0)-7+'Итог по классам'!$B165,,,),"Ф")</f>
        <v>#N/A</v>
      </c>
      <c r="AV165" s="37" t="e">
        <f ca="1">COUNTIF(OFFSET(class10_1,MATCH(AV$1,'10 класс'!$A:$A,0)-7+'Итог по классам'!$B165,,,),"р")</f>
        <v>#N/A</v>
      </c>
      <c r="AW165" s="37" t="e">
        <f ca="1">COUNTIF(OFFSET(class10_1,MATCH(AW$1,'10 класс'!$A:$A,0)-7+'Итог по классам'!$B165,,,),"ш")</f>
        <v>#N/A</v>
      </c>
      <c r="AX165" s="37" t="e">
        <f ca="1">COUNTIF(OFFSET(class10_2,MATCH(AX$1,'10 класс'!$A:$A,0)-7+'Итог по классам'!$B165,,,),"Ф")</f>
        <v>#N/A</v>
      </c>
      <c r="AY165" s="37" t="e">
        <f ca="1">COUNTIF(OFFSET(class10_2,MATCH(AY$1,'10 класс'!$A:$A,0)-7+'Итог по классам'!$B165,,,),"р")</f>
        <v>#N/A</v>
      </c>
      <c r="AZ165" s="37" t="e">
        <f ca="1">COUNTIF(OFFSET(class10_2,MATCH(AZ$1,'10 класс'!$A:$A,0)-7+'Итог по классам'!$B165,,,),"ш")</f>
        <v>#N/A</v>
      </c>
      <c r="BA165" s="38" t="e">
        <f ca="1">COUNTIF(OFFSET(class10_1,MATCH(BA$1,'10 класс'!$A:$A,0)-7+'Итог по классам'!$B165,,,),"Ф")</f>
        <v>#N/A</v>
      </c>
      <c r="BB165" s="37" t="e">
        <f ca="1">COUNTIF(OFFSET(class10_1,MATCH(BB$1,'10 класс'!$A:$A,0)-7+'Итог по классам'!$B165,,,),"р")</f>
        <v>#N/A</v>
      </c>
      <c r="BC165" s="37" t="e">
        <f ca="1">COUNTIF(OFFSET(class10_1,MATCH(BC$1,'10 класс'!$A:$A,0)-7+'Итог по классам'!$B165,,,),"ш")</f>
        <v>#N/A</v>
      </c>
      <c r="BD165" s="37" t="e">
        <f ca="1">COUNTIF(OFFSET(class10_2,MATCH(BD$1,'10 класс'!$A:$A,0)-7+'Итог по классам'!$B165,,,),"Ф")</f>
        <v>#N/A</v>
      </c>
      <c r="BE165" s="37" t="e">
        <f ca="1">COUNTIF(OFFSET(class10_2,MATCH(BE$1,'10 класс'!$A:$A,0)-7+'Итог по классам'!$B165,,,),"р")</f>
        <v>#N/A</v>
      </c>
      <c r="BF165" s="37" t="e">
        <f ca="1">COUNTIF(OFFSET(class10_2,MATCH(BF$1,'10 класс'!$A:$A,0)-7+'Итог по классам'!$B165,,,),"ш")</f>
        <v>#N/A</v>
      </c>
      <c r="BG165" s="38" t="e">
        <f ca="1">COUNTIF(OFFSET(class10_1,MATCH(BG$1,'10 класс'!$A:$A,0)-7+'Итог по классам'!$B165,,,),"Ф")</f>
        <v>#N/A</v>
      </c>
      <c r="BH165" s="37" t="e">
        <f ca="1">COUNTIF(OFFSET(class10_1,MATCH(BH$1,'10 класс'!$A:$A,0)-7+'Итог по классам'!$B165,,,),"р")</f>
        <v>#N/A</v>
      </c>
      <c r="BI165" s="37" t="e">
        <f ca="1">COUNTIF(OFFSET(class10_1,MATCH(BI$1,'10 класс'!$A:$A,0)-7+'Итог по классам'!$B165,,,),"ш")</f>
        <v>#N/A</v>
      </c>
      <c r="BJ165" s="37" t="e">
        <f ca="1">COUNTIF(OFFSET(class10_2,MATCH(BJ$1,'10 класс'!$A:$A,0)-7+'Итог по классам'!$B165,,,),"Ф")</f>
        <v>#N/A</v>
      </c>
      <c r="BK165" s="37" t="e">
        <f ca="1">COUNTIF(OFFSET(class10_2,MATCH(BK$1,'10 класс'!$A:$A,0)-7+'Итог по классам'!$B165,,,),"р")</f>
        <v>#N/A</v>
      </c>
      <c r="BL165" s="37" t="e">
        <f ca="1">COUNTIF(OFFSET(class10_2,MATCH(BL$1,'10 класс'!$A:$A,0)-7+'Итог по классам'!$B165,,,),"ш")</f>
        <v>#N/A</v>
      </c>
      <c r="BM165" s="38" t="e">
        <f ca="1">COUNTIF(OFFSET(class10_1,MATCH(BM$1,'10 класс'!$A:$A,0)-7+'Итог по классам'!$B165,,,),"Ф")</f>
        <v>#N/A</v>
      </c>
      <c r="BN165" s="37" t="e">
        <f ca="1">COUNTIF(OFFSET(class10_1,MATCH(BN$1,'10 класс'!$A:$A,0)-7+'Итог по классам'!$B165,,,),"р")</f>
        <v>#N/A</v>
      </c>
      <c r="BO165" s="37" t="e">
        <f ca="1">COUNTIF(OFFSET(class10_1,MATCH(BO$1,'10 класс'!$A:$A,0)-7+'Итог по классам'!$B165,,,),"ш")</f>
        <v>#N/A</v>
      </c>
      <c r="BP165" s="37" t="e">
        <f ca="1">COUNTIF(OFFSET(class10_2,MATCH(BP$1,'10 класс'!$A:$A,0)-7+'Итог по классам'!$B165,,,),"Ф")</f>
        <v>#N/A</v>
      </c>
      <c r="BQ165" s="37" t="e">
        <f ca="1">COUNTIF(OFFSET(class10_2,MATCH(BQ$1,'10 класс'!$A:$A,0)-7+'Итог по классам'!$B165,,,),"р")</f>
        <v>#N/A</v>
      </c>
      <c r="BR165" s="37" t="e">
        <f ca="1">COUNTIF(OFFSET(class10_2,MATCH(BR$1,'10 класс'!$A:$A,0)-7+'Итог по классам'!$B165,,,),"ш")</f>
        <v>#N/A</v>
      </c>
      <c r="BS165" s="38" t="e">
        <f ca="1">COUNTIF(OFFSET(class10_1,MATCH(BS$1,'10 класс'!$A:$A,0)-7+'Итог по классам'!$B165,,,),"Ф")</f>
        <v>#N/A</v>
      </c>
      <c r="BT165" s="37" t="e">
        <f ca="1">COUNTIF(OFFSET(class10_1,MATCH(BT$1,'10 класс'!$A:$A,0)-7+'Итог по классам'!$B165,,,),"р")</f>
        <v>#N/A</v>
      </c>
      <c r="BU165" s="37" t="e">
        <f ca="1">COUNTIF(OFFSET(class10_1,MATCH(BU$1,'10 класс'!$A:$A,0)-7+'Итог по классам'!$B165,,,),"ш")</f>
        <v>#N/A</v>
      </c>
      <c r="BV165" s="37" t="e">
        <f ca="1">COUNTIF(OFFSET(class10_2,MATCH(BV$1,'10 класс'!$A:$A,0)-7+'Итог по классам'!$B165,,,),"Ф")</f>
        <v>#N/A</v>
      </c>
      <c r="BW165" s="37" t="e">
        <f ca="1">COUNTIF(OFFSET(class10_2,MATCH(BW$1,'10 класс'!$A:$A,0)-7+'Итог по классам'!$B165,,,),"р")</f>
        <v>#N/A</v>
      </c>
      <c r="BX165" s="37" t="e">
        <f ca="1">COUNTIF(OFFSET(class10_2,MATCH(BX$1,'10 класс'!$A:$A,0)-7+'Итог по классам'!$B165,,,),"ш")</f>
        <v>#N/A</v>
      </c>
      <c r="BY165" s="38" t="e">
        <f ca="1">COUNTIF(OFFSET(class10_1,MATCH(BY$1,'10 класс'!$A:$A,0)-7+'Итог по классам'!$B165,,,),"Ф")</f>
        <v>#N/A</v>
      </c>
      <c r="BZ165" s="37" t="e">
        <f ca="1">COUNTIF(OFFSET(class10_1,MATCH(BZ$1,'10 класс'!$A:$A,0)-7+'Итог по классам'!$B165,,,),"р")</f>
        <v>#N/A</v>
      </c>
      <c r="CA165" s="37" t="e">
        <f ca="1">COUNTIF(OFFSET(class10_1,MATCH(CA$1,'10 класс'!$A:$A,0)-7+'Итог по классам'!$B165,,,),"ш")</f>
        <v>#N/A</v>
      </c>
      <c r="CB165" s="37" t="e">
        <f ca="1">COUNTIF(OFFSET(class10_2,MATCH(CB$1,'10 класс'!$A:$A,0)-7+'Итог по классам'!$B165,,,),"Ф")</f>
        <v>#N/A</v>
      </c>
      <c r="CC165" s="37" t="e">
        <f ca="1">COUNTIF(OFFSET(class10_2,MATCH(CC$1,'10 класс'!$A:$A,0)-7+'Итог по классам'!$B165,,,),"р")</f>
        <v>#N/A</v>
      </c>
      <c r="CD165" s="37" t="e">
        <f ca="1">COUNTIF(OFFSET(class10_2,MATCH(CD$1,'10 класс'!$A:$A,0)-7+'Итог по классам'!$B165,,,),"ш")</f>
        <v>#N/A</v>
      </c>
      <c r="CE165" s="38" t="e">
        <f ca="1">COUNTIF(OFFSET(class10_1,MATCH(CE$1,'10 класс'!$A:$A,0)-7+'Итог по классам'!$B165,,,),"Ф")</f>
        <v>#N/A</v>
      </c>
      <c r="CF165" s="37" t="e">
        <f ca="1">COUNTIF(OFFSET(class10_1,MATCH(CF$1,'10 класс'!$A:$A,0)-7+'Итог по классам'!$B165,,,),"р")</f>
        <v>#N/A</v>
      </c>
      <c r="CG165" s="37" t="e">
        <f ca="1">COUNTIF(OFFSET(class10_1,MATCH(CG$1,'10 класс'!$A:$A,0)-7+'Итог по классам'!$B165,,,),"ш")</f>
        <v>#N/A</v>
      </c>
      <c r="CH165" s="37" t="e">
        <f ca="1">COUNTIF(OFFSET(class10_2,MATCH(CH$1,'10 класс'!$A:$A,0)-7+'Итог по классам'!$B165,,,),"Ф")</f>
        <v>#N/A</v>
      </c>
      <c r="CI165" s="37" t="e">
        <f ca="1">COUNTIF(OFFSET(class10_2,MATCH(CI$1,'10 класс'!$A:$A,0)-7+'Итог по классам'!$B165,,,),"р")</f>
        <v>#N/A</v>
      </c>
      <c r="CJ165" s="37" t="e">
        <f ca="1">COUNTIF(OFFSET(class10_2,MATCH(CJ$1,'10 класс'!$A:$A,0)-7+'Итог по классам'!$B165,,,),"ш")</f>
        <v>#N/A</v>
      </c>
      <c r="CK165" s="38" t="e">
        <f ca="1">COUNTIF(OFFSET(class10_1,MATCH(CK$1,'10 класс'!$A:$A,0)-7+'Итог по классам'!$B165,,,),"Ф")</f>
        <v>#N/A</v>
      </c>
      <c r="CL165" s="37" t="e">
        <f ca="1">COUNTIF(OFFSET(class10_1,MATCH(CL$1,'10 класс'!$A:$A,0)-7+'Итог по классам'!$B165,,,),"р")</f>
        <v>#N/A</v>
      </c>
      <c r="CM165" s="37" t="e">
        <f ca="1">COUNTIF(OFFSET(class10_1,MATCH(CM$1,'10 класс'!$A:$A,0)-7+'Итог по классам'!$B165,,,),"ш")</f>
        <v>#N/A</v>
      </c>
      <c r="CN165" s="37" t="e">
        <f ca="1">COUNTIF(OFFSET(class10_2,MATCH(CN$1,'10 класс'!$A:$A,0)-7+'Итог по классам'!$B165,,,),"Ф")</f>
        <v>#N/A</v>
      </c>
      <c r="CO165" s="37" t="e">
        <f ca="1">COUNTIF(OFFSET(class10_2,MATCH(CO$1,'10 класс'!$A:$A,0)-7+'Итог по классам'!$B165,,,),"р")</f>
        <v>#N/A</v>
      </c>
      <c r="CP165" s="37" t="e">
        <f ca="1">COUNTIF(OFFSET(class10_2,MATCH(CP$1,'10 класс'!$A:$A,0)-7+'Итог по классам'!$B165,,,),"ш")</f>
        <v>#N/A</v>
      </c>
      <c r="CQ165" s="38" t="e">
        <f ca="1">COUNTIF(OFFSET(class10_1,MATCH(CQ$1,'10 класс'!$A:$A,0)-7+'Итог по классам'!$B165,,,),"Ф")</f>
        <v>#N/A</v>
      </c>
      <c r="CR165" s="37" t="e">
        <f ca="1">COUNTIF(OFFSET(class10_1,MATCH(CR$1,'10 класс'!$A:$A,0)-7+'Итог по классам'!$B165,,,),"р")</f>
        <v>#N/A</v>
      </c>
      <c r="CS165" s="37" t="e">
        <f ca="1">COUNTIF(OFFSET(class10_1,MATCH(CS$1,'10 класс'!$A:$A,0)-7+'Итог по классам'!$B165,,,),"ш")</f>
        <v>#N/A</v>
      </c>
      <c r="CT165" s="37" t="e">
        <f ca="1">COUNTIF(OFFSET(class10_2,MATCH(CT$1,'10 класс'!$A:$A,0)-7+'Итог по классам'!$B165,,,),"Ф")</f>
        <v>#N/A</v>
      </c>
      <c r="CU165" s="37" t="e">
        <f ca="1">COUNTIF(OFFSET(class10_2,MATCH(CU$1,'10 класс'!$A:$A,0)-7+'Итог по классам'!$B165,,,),"р")</f>
        <v>#N/A</v>
      </c>
      <c r="CV165" s="37" t="e">
        <f ca="1">COUNTIF(OFFSET(class10_2,MATCH(CV$1,'10 класс'!$A:$A,0)-7+'Итог по классам'!$B165,,,),"ш")</f>
        <v>#N/A</v>
      </c>
      <c r="CW165" s="38" t="e">
        <f ca="1">COUNTIF(OFFSET(class10_1,MATCH(CW$1,'10 класс'!$A:$A,0)-7+'Итог по классам'!$B165,,,),"Ф")</f>
        <v>#N/A</v>
      </c>
      <c r="CX165" s="37" t="e">
        <f ca="1">COUNTIF(OFFSET(class10_1,MATCH(CX$1,'10 класс'!$A:$A,0)-7+'Итог по классам'!$B165,,,),"р")</f>
        <v>#N/A</v>
      </c>
      <c r="CY165" s="37" t="e">
        <f ca="1">COUNTIF(OFFSET(class10_1,MATCH(CY$1,'10 класс'!$A:$A,0)-7+'Итог по классам'!$B165,,,),"ш")</f>
        <v>#N/A</v>
      </c>
      <c r="CZ165" s="37" t="e">
        <f ca="1">COUNTIF(OFFSET(class10_2,MATCH(CZ$1,'10 класс'!$A:$A,0)-7+'Итог по классам'!$B165,,,),"Ф")</f>
        <v>#N/A</v>
      </c>
      <c r="DA165" s="37" t="e">
        <f ca="1">COUNTIF(OFFSET(class10_2,MATCH(DA$1,'10 класс'!$A:$A,0)-7+'Итог по классам'!$B165,,,),"р")</f>
        <v>#N/A</v>
      </c>
      <c r="DB165" s="37" t="e">
        <f ca="1">COUNTIF(OFFSET(class10_2,MATCH(DB$1,'10 класс'!$A:$A,0)-7+'Итог по классам'!$B165,,,),"ш")</f>
        <v>#N/A</v>
      </c>
      <c r="DC165" s="38" t="e">
        <f ca="1">COUNTIF(OFFSET(class10_1,MATCH(DC$1,'10 класс'!$A:$A,0)-7+'Итог по классам'!$B165,,,),"Ф")</f>
        <v>#N/A</v>
      </c>
      <c r="DD165" s="37" t="e">
        <f ca="1">COUNTIF(OFFSET(class10_1,MATCH(DD$1,'10 класс'!$A:$A,0)-7+'Итог по классам'!$B165,,,),"р")</f>
        <v>#N/A</v>
      </c>
      <c r="DE165" s="37" t="e">
        <f ca="1">COUNTIF(OFFSET(class10_1,MATCH(DE$1,'10 класс'!$A:$A,0)-7+'Итог по классам'!$B165,,,),"ш")</f>
        <v>#N/A</v>
      </c>
      <c r="DF165" s="37" t="e">
        <f ca="1">COUNTIF(OFFSET(class10_2,MATCH(DF$1,'10 класс'!$A:$A,0)-7+'Итог по классам'!$B165,,,),"Ф")</f>
        <v>#N/A</v>
      </c>
      <c r="DG165" s="37" t="e">
        <f ca="1">COUNTIF(OFFSET(class10_2,MATCH(DG$1,'10 класс'!$A:$A,0)-7+'Итог по классам'!$B165,,,),"р")</f>
        <v>#N/A</v>
      </c>
      <c r="DH165" s="37" t="e">
        <f ca="1">COUNTIF(OFFSET(class10_2,MATCH(DH$1,'10 класс'!$A:$A,0)-7+'Итог по классам'!$B165,,,),"ш")</f>
        <v>#N/A</v>
      </c>
      <c r="DI165" s="38" t="e">
        <f ca="1">COUNTIF(OFFSET(class10_1,MATCH(DI$1,'10 класс'!$A:$A,0)-7+'Итог по классам'!$B165,,,),"Ф")</f>
        <v>#N/A</v>
      </c>
      <c r="DJ165" s="37" t="e">
        <f ca="1">COUNTIF(OFFSET(class10_1,MATCH(DJ$1,'10 класс'!$A:$A,0)-7+'Итог по классам'!$B165,,,),"р")</f>
        <v>#N/A</v>
      </c>
      <c r="DK165" s="37" t="e">
        <f ca="1">COUNTIF(OFFSET(class10_1,MATCH(DK$1,'10 класс'!$A:$A,0)-7+'Итог по классам'!$B165,,,),"ш")</f>
        <v>#N/A</v>
      </c>
      <c r="DL165" s="37" t="e">
        <f ca="1">COUNTIF(OFFSET(class10_2,MATCH(DL$1,'10 класс'!$A:$A,0)-7+'Итог по классам'!$B165,,,),"Ф")</f>
        <v>#N/A</v>
      </c>
      <c r="DM165" s="37" t="e">
        <f ca="1">COUNTIF(OFFSET(class10_2,MATCH(DM$1,'10 класс'!$A:$A,0)-7+'Итог по классам'!$B165,,,),"р")</f>
        <v>#N/A</v>
      </c>
      <c r="DN165" s="37" t="e">
        <f ca="1">COUNTIF(OFFSET(class10_2,MATCH(DN$1,'10 класс'!$A:$A,0)-7+'Итог по классам'!$B165,,,),"ш")</f>
        <v>#N/A</v>
      </c>
      <c r="DO165" s="38" t="e">
        <f ca="1">COUNTIF(OFFSET(class10_1,MATCH(DO$1,'10 класс'!$A:$A,0)-7+'Итог по классам'!$B165,,,),"Ф")</f>
        <v>#N/A</v>
      </c>
      <c r="DP165" s="37" t="e">
        <f ca="1">COUNTIF(OFFSET(class10_1,MATCH(DP$1,'10 класс'!$A:$A,0)-7+'Итог по классам'!$B165,,,),"р")</f>
        <v>#N/A</v>
      </c>
      <c r="DQ165" s="37" t="e">
        <f ca="1">COUNTIF(OFFSET(class10_1,MATCH(DQ$1,'10 класс'!$A:$A,0)-7+'Итог по классам'!$B165,,,),"ш")</f>
        <v>#N/A</v>
      </c>
      <c r="DR165" s="37" t="e">
        <f ca="1">COUNTIF(OFFSET(class10_2,MATCH(DR$1,'10 класс'!$A:$A,0)-7+'Итог по классам'!$B165,,,),"Ф")</f>
        <v>#N/A</v>
      </c>
      <c r="DS165" s="37" t="e">
        <f ca="1">COUNTIF(OFFSET(class10_2,MATCH(DS$1,'10 класс'!$A:$A,0)-7+'Итог по классам'!$B165,,,),"р")</f>
        <v>#N/A</v>
      </c>
      <c r="DT165" s="37" t="e">
        <f ca="1">COUNTIF(OFFSET(class10_2,MATCH(DT$1,'10 класс'!$A:$A,0)-7+'Итог по классам'!$B165,,,),"ш")</f>
        <v>#N/A</v>
      </c>
      <c r="DU165" s="38" t="e">
        <f ca="1">COUNTIF(OFFSET(class10_1,MATCH(DU$1,'10 класс'!$A:$A,0)-7+'Итог по классам'!$B165,,,),"Ф")</f>
        <v>#N/A</v>
      </c>
      <c r="DV165" s="37" t="e">
        <f ca="1">COUNTIF(OFFSET(class10_1,MATCH(DV$1,'10 класс'!$A:$A,0)-7+'Итог по классам'!$B165,,,),"р")</f>
        <v>#N/A</v>
      </c>
      <c r="DW165" s="37" t="e">
        <f ca="1">COUNTIF(OFFSET(class10_1,MATCH(DW$1,'10 класс'!$A:$A,0)-7+'Итог по классам'!$B165,,,),"ш")</f>
        <v>#N/A</v>
      </c>
      <c r="DX165" s="37" t="e">
        <f ca="1">COUNTIF(OFFSET(class10_2,MATCH(DX$1,'10 класс'!$A:$A,0)-7+'Итог по классам'!$B165,,,),"Ф")</f>
        <v>#N/A</v>
      </c>
      <c r="DY165" s="37" t="e">
        <f ca="1">COUNTIF(OFFSET(class10_2,MATCH(DY$1,'10 класс'!$A:$A,0)-7+'Итог по классам'!$B165,,,),"р")</f>
        <v>#N/A</v>
      </c>
      <c r="DZ165" s="37" t="e">
        <f ca="1">COUNTIF(OFFSET(class10_2,MATCH(DZ$1,'10 класс'!$A:$A,0)-7+'Итог по классам'!$B165,,,),"ш")</f>
        <v>#N/A</v>
      </c>
      <c r="EA165" s="38" t="e">
        <f ca="1">COUNTIF(OFFSET(class10_1,MATCH(EA$1,'10 класс'!$A:$A,0)-7+'Итог по классам'!$B165,,,),"Ф")</f>
        <v>#N/A</v>
      </c>
      <c r="EB165" s="37" t="e">
        <f ca="1">COUNTIF(OFFSET(class10_1,MATCH(EB$1,'10 класс'!$A:$A,0)-7+'Итог по классам'!$B165,,,),"р")</f>
        <v>#N/A</v>
      </c>
      <c r="EC165" s="37" t="e">
        <f ca="1">COUNTIF(OFFSET(class10_1,MATCH(EC$1,'10 класс'!$A:$A,0)-7+'Итог по классам'!$B165,,,),"ш")</f>
        <v>#N/A</v>
      </c>
      <c r="ED165" s="37" t="e">
        <f ca="1">COUNTIF(OFFSET(class10_2,MATCH(ED$1,'10 класс'!$A:$A,0)-7+'Итог по классам'!$B165,,,),"Ф")</f>
        <v>#N/A</v>
      </c>
      <c r="EE165" s="37" t="e">
        <f ca="1">COUNTIF(OFFSET(class10_2,MATCH(EE$1,'10 класс'!$A:$A,0)-7+'Итог по классам'!$B165,,,),"р")</f>
        <v>#N/A</v>
      </c>
      <c r="EF165" s="37" t="e">
        <f ca="1">COUNTIF(OFFSET(class10_2,MATCH(EF$1,'10 класс'!$A:$A,0)-7+'Итог по классам'!$B165,,,),"ш")</f>
        <v>#N/A</v>
      </c>
      <c r="EG165" s="38" t="e">
        <f ca="1">COUNTIF(OFFSET(class10_1,MATCH(EG$1,'10 класс'!$A:$A,0)-7+'Итог по классам'!$B165,,,),"Ф")</f>
        <v>#N/A</v>
      </c>
      <c r="EH165" s="37" t="e">
        <f ca="1">COUNTIF(OFFSET(class10_1,MATCH(EH$1,'10 класс'!$A:$A,0)-7+'Итог по классам'!$B165,,,),"р")</f>
        <v>#N/A</v>
      </c>
      <c r="EI165" s="37" t="e">
        <f ca="1">COUNTIF(OFFSET(class10_1,MATCH(EI$1,'10 класс'!$A:$A,0)-7+'Итог по классам'!$B165,,,),"ш")</f>
        <v>#N/A</v>
      </c>
      <c r="EJ165" s="37" t="e">
        <f ca="1">COUNTIF(OFFSET(class10_2,MATCH(EJ$1,'10 класс'!$A:$A,0)-7+'Итог по классам'!$B165,,,),"Ф")</f>
        <v>#N/A</v>
      </c>
      <c r="EK165" s="37" t="e">
        <f ca="1">COUNTIF(OFFSET(class10_2,MATCH(EK$1,'10 класс'!$A:$A,0)-7+'Итог по классам'!$B165,,,),"р")</f>
        <v>#N/A</v>
      </c>
      <c r="EL165" s="37" t="e">
        <f ca="1">COUNTIF(OFFSET(class10_2,MATCH(EL$1,'10 класс'!$A:$A,0)-7+'Итог по классам'!$B165,,,),"ш")</f>
        <v>#N/A</v>
      </c>
      <c r="EM165" s="38" t="e">
        <f ca="1">COUNTIF(OFFSET(class10_1,MATCH(EM$1,'10 класс'!$A:$A,0)-7+'Итог по классам'!$B165,,,),"Ф")</f>
        <v>#N/A</v>
      </c>
      <c r="EN165" s="37" t="e">
        <f ca="1">COUNTIF(OFFSET(class10_1,MATCH(EN$1,'10 класс'!$A:$A,0)-7+'Итог по классам'!$B165,,,),"р")</f>
        <v>#N/A</v>
      </c>
      <c r="EO165" s="37" t="e">
        <f ca="1">COUNTIF(OFFSET(class10_1,MATCH(EO$1,'10 класс'!$A:$A,0)-7+'Итог по классам'!$B165,,,),"ш")</f>
        <v>#N/A</v>
      </c>
      <c r="EP165" s="37" t="e">
        <f ca="1">COUNTIF(OFFSET(class10_2,MATCH(EP$1,'10 класс'!$A:$A,0)-7+'Итог по классам'!$B165,,,),"Ф")</f>
        <v>#N/A</v>
      </c>
      <c r="EQ165" s="37" t="e">
        <f ca="1">COUNTIF(OFFSET(class10_2,MATCH(EQ$1,'10 класс'!$A:$A,0)-7+'Итог по классам'!$B165,,,),"р")</f>
        <v>#N/A</v>
      </c>
      <c r="ER165" s="37" t="e">
        <f ca="1">COUNTIF(OFFSET(class10_2,MATCH(ER$1,'10 класс'!$A:$A,0)-7+'Итог по классам'!$B165,,,),"ш")</f>
        <v>#N/A</v>
      </c>
      <c r="ES165" s="38" t="e">
        <f ca="1">COUNTIF(OFFSET(class10_1,MATCH(ES$1,'10 класс'!$A:$A,0)-7+'Итог по классам'!$B165,,,),"Ф")</f>
        <v>#N/A</v>
      </c>
      <c r="ET165" s="37" t="e">
        <f ca="1">COUNTIF(OFFSET(class10_1,MATCH(ET$1,'10 класс'!$A:$A,0)-7+'Итог по классам'!$B165,,,),"р")</f>
        <v>#N/A</v>
      </c>
      <c r="EU165" s="37" t="e">
        <f ca="1">COUNTIF(OFFSET(class10_1,MATCH(EU$1,'10 класс'!$A:$A,0)-7+'Итог по классам'!$B165,,,),"ш")</f>
        <v>#N/A</v>
      </c>
      <c r="EV165" s="37" t="e">
        <f ca="1">COUNTIF(OFFSET(class10_2,MATCH(EV$1,'10 класс'!$A:$A,0)-7+'Итог по классам'!$B165,,,),"Ф")</f>
        <v>#N/A</v>
      </c>
      <c r="EW165" s="37" t="e">
        <f ca="1">COUNTIF(OFFSET(class10_2,MATCH(EW$1,'10 класс'!$A:$A,0)-7+'Итог по классам'!$B165,,,),"р")</f>
        <v>#N/A</v>
      </c>
      <c r="EX165" s="37" t="e">
        <f ca="1">COUNTIF(OFFSET(class10_2,MATCH(EX$1,'10 класс'!$A:$A,0)-7+'Итог по классам'!$B165,,,),"ш")</f>
        <v>#N/A</v>
      </c>
      <c r="EY165" s="38" t="e">
        <f ca="1">COUNTIF(OFFSET(class10_1,MATCH(EY$1,'10 класс'!$A:$A,0)-7+'Итог по классам'!$B165,,,),"Ф")</f>
        <v>#N/A</v>
      </c>
      <c r="EZ165" s="37" t="e">
        <f ca="1">COUNTIF(OFFSET(class10_1,MATCH(EZ$1,'10 класс'!$A:$A,0)-7+'Итог по классам'!$B165,,,),"р")</f>
        <v>#N/A</v>
      </c>
      <c r="FA165" s="37" t="e">
        <f ca="1">COUNTIF(OFFSET(class10_1,MATCH(FA$1,'10 класс'!$A:$A,0)-7+'Итог по классам'!$B165,,,),"ш")</f>
        <v>#N/A</v>
      </c>
      <c r="FB165" s="37" t="e">
        <f ca="1">COUNTIF(OFFSET(class10_2,MATCH(FB$1,'10 класс'!$A:$A,0)-7+'Итог по классам'!$B165,,,),"Ф")</f>
        <v>#N/A</v>
      </c>
      <c r="FC165" s="37" t="e">
        <f ca="1">COUNTIF(OFFSET(class10_2,MATCH(FC$1,'10 класс'!$A:$A,0)-7+'Итог по классам'!$B165,,,),"р")</f>
        <v>#N/A</v>
      </c>
      <c r="FD165" s="37" t="e">
        <f ca="1">COUNTIF(OFFSET(class10_2,MATCH(FD$1,'10 класс'!$A:$A,0)-7+'Итог по классам'!$B165,,,),"ш")</f>
        <v>#N/A</v>
      </c>
      <c r="FE165" s="38" t="e">
        <f ca="1">COUNTIF(OFFSET(class10_1,MATCH(FE$1,'10 класс'!$A:$A,0)-7+'Итог по классам'!$B165,,,),"Ф")</f>
        <v>#N/A</v>
      </c>
      <c r="FF165" s="37" t="e">
        <f ca="1">COUNTIF(OFFSET(class10_1,MATCH(FF$1,'10 класс'!$A:$A,0)-7+'Итог по классам'!$B165,,,),"р")</f>
        <v>#N/A</v>
      </c>
      <c r="FG165" s="37" t="e">
        <f ca="1">COUNTIF(OFFSET(class10_1,MATCH(FG$1,'10 класс'!$A:$A,0)-7+'Итог по классам'!$B165,,,),"ш")</f>
        <v>#N/A</v>
      </c>
      <c r="FH165" s="37" t="e">
        <f ca="1">COUNTIF(OFFSET(class10_2,MATCH(FH$1,'10 класс'!$A:$A,0)-7+'Итог по классам'!$B165,,,),"Ф")</f>
        <v>#N/A</v>
      </c>
      <c r="FI165" s="37" t="e">
        <f ca="1">COUNTIF(OFFSET(class10_2,MATCH(FI$1,'10 класс'!$A:$A,0)-7+'Итог по классам'!$B165,,,),"р")</f>
        <v>#N/A</v>
      </c>
      <c r="FJ165" s="37" t="e">
        <f ca="1">COUNTIF(OFFSET(class10_2,MATCH(FJ$1,'10 класс'!$A:$A,0)-7+'Итог по классам'!$B165,,,),"ш")</f>
        <v>#N/A</v>
      </c>
      <c r="FK165" s="38" t="e">
        <f ca="1">COUNTIF(OFFSET(class10_1,MATCH(FK$1,'10 класс'!$A:$A,0)-7+'Итог по классам'!$B165,,,),"Ф")</f>
        <v>#N/A</v>
      </c>
      <c r="FL165" s="37" t="e">
        <f ca="1">COUNTIF(OFFSET(class10_1,MATCH(FL$1,'10 класс'!$A:$A,0)-7+'Итог по классам'!$B165,,,),"р")</f>
        <v>#N/A</v>
      </c>
      <c r="FM165" s="37" t="e">
        <f ca="1">COUNTIF(OFFSET(class10_1,MATCH(FM$1,'10 класс'!$A:$A,0)-7+'Итог по классам'!$B165,,,),"ш")</f>
        <v>#N/A</v>
      </c>
      <c r="FN165" s="37" t="e">
        <f ca="1">COUNTIF(OFFSET(class10_2,MATCH(FN$1,'10 класс'!$A:$A,0)-7+'Итог по классам'!$B165,,,),"Ф")</f>
        <v>#N/A</v>
      </c>
      <c r="FO165" s="37" t="e">
        <f ca="1">COUNTIF(OFFSET(class10_2,MATCH(FO$1,'10 класс'!$A:$A,0)-7+'Итог по классам'!$B165,,,),"р")</f>
        <v>#N/A</v>
      </c>
      <c r="FP165" s="37" t="e">
        <f ca="1">COUNTIF(OFFSET(class10_2,MATCH(FP$1,'10 класс'!$A:$A,0)-7+'Итог по классам'!$B165,,,),"ш")</f>
        <v>#N/A</v>
      </c>
      <c r="FQ165" s="38" t="e">
        <f ca="1">COUNTIF(OFFSET(class10_1,MATCH(FQ$1,'10 класс'!$A:$A,0)-7+'Итог по классам'!$B165,,,),"Ф")</f>
        <v>#N/A</v>
      </c>
      <c r="FR165" s="37" t="e">
        <f ca="1">COUNTIF(OFFSET(class10_1,MATCH(FR$1,'10 класс'!$A:$A,0)-7+'Итог по классам'!$B165,,,),"р")</f>
        <v>#N/A</v>
      </c>
      <c r="FS165" s="37" t="e">
        <f ca="1">COUNTIF(OFFSET(class10_1,MATCH(FS$1,'10 класс'!$A:$A,0)-7+'Итог по классам'!$B165,,,),"ш")</f>
        <v>#N/A</v>
      </c>
      <c r="FT165" s="37" t="e">
        <f ca="1">COUNTIF(OFFSET(class10_2,MATCH(FT$1,'10 класс'!$A:$A,0)-7+'Итог по классам'!$B165,,,),"Ф")</f>
        <v>#N/A</v>
      </c>
      <c r="FU165" s="37" t="e">
        <f ca="1">COUNTIF(OFFSET(class10_2,MATCH(FU$1,'10 класс'!$A:$A,0)-7+'Итог по классам'!$B165,,,),"р")</f>
        <v>#N/A</v>
      </c>
      <c r="FV165" s="37" t="e">
        <f ca="1">COUNTIF(OFFSET(class10_2,MATCH(FV$1,'10 класс'!$A:$A,0)-7+'Итог по классам'!$B165,,,),"ш")</f>
        <v>#N/A</v>
      </c>
      <c r="FW165" s="38" t="e">
        <f ca="1">COUNTIF(OFFSET(class10_1,MATCH(FW$1,'10 класс'!$A:$A,0)-7+'Итог по классам'!$B165,,,),"Ф")</f>
        <v>#N/A</v>
      </c>
      <c r="FX165" s="37" t="e">
        <f ca="1">COUNTIF(OFFSET(class10_1,MATCH(FX$1,'10 класс'!$A:$A,0)-7+'Итог по классам'!$B165,,,),"р")</f>
        <v>#N/A</v>
      </c>
      <c r="FY165" s="37" t="e">
        <f ca="1">COUNTIF(OFFSET(class10_1,MATCH(FY$1,'10 класс'!$A:$A,0)-7+'Итог по классам'!$B165,,,),"ш")</f>
        <v>#N/A</v>
      </c>
      <c r="FZ165" s="37" t="e">
        <f ca="1">COUNTIF(OFFSET(class10_2,MATCH(FZ$1,'10 класс'!$A:$A,0)-7+'Итог по классам'!$B165,,,),"Ф")</f>
        <v>#N/A</v>
      </c>
      <c r="GA165" s="37" t="e">
        <f ca="1">COUNTIF(OFFSET(class10_2,MATCH(GA$1,'10 класс'!$A:$A,0)-7+'Итог по классам'!$B165,,,),"р")</f>
        <v>#N/A</v>
      </c>
      <c r="GB165" s="37" t="e">
        <f ca="1">COUNTIF(OFFSET(class10_2,MATCH(GB$1,'10 класс'!$A:$A,0)-7+'Итог по классам'!$B165,,,),"ш")</f>
        <v>#N/A</v>
      </c>
      <c r="GC165" s="38" t="e">
        <f ca="1">COUNTIF(OFFSET(class10_1,MATCH(GC$1,'10 класс'!$A:$A,0)-7+'Итог по классам'!$B165,,,),"Ф")</f>
        <v>#N/A</v>
      </c>
      <c r="GD165" s="37" t="e">
        <f ca="1">COUNTIF(OFFSET(class10_1,MATCH(GD$1,'10 класс'!$A:$A,0)-7+'Итог по классам'!$B165,,,),"р")</f>
        <v>#N/A</v>
      </c>
      <c r="GE165" s="37" t="e">
        <f ca="1">COUNTIF(OFFSET(class10_1,MATCH(GE$1,'10 класс'!$A:$A,0)-7+'Итог по классам'!$B165,,,),"ш")</f>
        <v>#N/A</v>
      </c>
      <c r="GF165" s="37" t="e">
        <f ca="1">COUNTIF(OFFSET(class10_2,MATCH(GF$1,'10 класс'!$A:$A,0)-7+'Итог по классам'!$B165,,,),"Ф")</f>
        <v>#N/A</v>
      </c>
      <c r="GG165" s="37" t="e">
        <f ca="1">COUNTIF(OFFSET(class10_2,MATCH(GG$1,'10 класс'!$A:$A,0)-7+'Итог по классам'!$B165,,,),"р")</f>
        <v>#N/A</v>
      </c>
      <c r="GH165" s="37" t="e">
        <f ca="1">COUNTIF(OFFSET(class10_2,MATCH(GH$1,'10 класс'!$A:$A,0)-7+'Итог по классам'!$B165,,,),"ш")</f>
        <v>#N/A</v>
      </c>
      <c r="GI165" s="38" t="e">
        <f ca="1">COUNTIF(OFFSET(class10_1,MATCH(GI$1,'10 класс'!$A:$A,0)-7+'Итог по классам'!$B165,,,),"Ф")</f>
        <v>#N/A</v>
      </c>
      <c r="GJ165" s="37" t="e">
        <f ca="1">COUNTIF(OFFSET(class10_1,MATCH(GJ$1,'10 класс'!$A:$A,0)-7+'Итог по классам'!$B165,,,),"р")</f>
        <v>#N/A</v>
      </c>
      <c r="GK165" s="37" t="e">
        <f ca="1">COUNTIF(OFFSET(class10_1,MATCH(GK$1,'10 класс'!$A:$A,0)-7+'Итог по классам'!$B165,,,),"ш")</f>
        <v>#N/A</v>
      </c>
      <c r="GL165" s="37" t="e">
        <f ca="1">COUNTIF(OFFSET(class10_2,MATCH(GL$1,'10 класс'!$A:$A,0)-7+'Итог по классам'!$B165,,,),"Ф")</f>
        <v>#N/A</v>
      </c>
      <c r="GM165" s="37" t="e">
        <f ca="1">COUNTIF(OFFSET(class10_2,MATCH(GM$1,'10 класс'!$A:$A,0)-7+'Итог по классам'!$B165,,,),"р")</f>
        <v>#N/A</v>
      </c>
      <c r="GN165" s="37" t="e">
        <f ca="1">COUNTIF(OFFSET(class10_2,MATCH(GN$1,'10 класс'!$A:$A,0)-7+'Итог по классам'!$B165,,,),"ш")</f>
        <v>#N/A</v>
      </c>
      <c r="GO165" s="38" t="e">
        <f ca="1">COUNTIF(OFFSET(class10_1,MATCH(GO$1,'10 класс'!$A:$A,0)-7+'Итог по классам'!$B165,,,),"Ф")</f>
        <v>#N/A</v>
      </c>
      <c r="GP165" s="37" t="e">
        <f ca="1">COUNTIF(OFFSET(class10_1,MATCH(GP$1,'10 класс'!$A:$A,0)-7+'Итог по классам'!$B165,,,),"р")</f>
        <v>#N/A</v>
      </c>
      <c r="GQ165" s="37" t="e">
        <f ca="1">COUNTIF(OFFSET(class10_1,MATCH(GQ$1,'10 класс'!$A:$A,0)-7+'Итог по классам'!$B165,,,),"ш")</f>
        <v>#N/A</v>
      </c>
      <c r="GR165" s="37" t="e">
        <f ca="1">COUNTIF(OFFSET(class10_2,MATCH(GR$1,'10 класс'!$A:$A,0)-7+'Итог по классам'!$B165,,,),"Ф")</f>
        <v>#N/A</v>
      </c>
      <c r="GS165" s="37" t="e">
        <f ca="1">COUNTIF(OFFSET(class10_2,MATCH(GS$1,'10 класс'!$A:$A,0)-7+'Итог по классам'!$B165,,,),"р")</f>
        <v>#N/A</v>
      </c>
      <c r="GT165" s="37" t="e">
        <f ca="1">COUNTIF(OFFSET(class10_2,MATCH(GT$1,'10 класс'!$A:$A,0)-7+'Итог по классам'!$B165,,,),"ш")</f>
        <v>#N/A</v>
      </c>
      <c r="GU165" s="38" t="e">
        <f ca="1">COUNTIF(OFFSET(class10_1,MATCH(GU$1,'10 класс'!$A:$A,0)-7+'Итог по классам'!$B165,,,),"Ф")</f>
        <v>#N/A</v>
      </c>
      <c r="GV165" s="37" t="e">
        <f ca="1">COUNTIF(OFFSET(class10_1,MATCH(GV$1,'10 класс'!$A:$A,0)-7+'Итог по классам'!$B165,,,),"р")</f>
        <v>#N/A</v>
      </c>
      <c r="GW165" s="37" t="e">
        <f ca="1">COUNTIF(OFFSET(class10_1,MATCH(GW$1,'10 класс'!$A:$A,0)-7+'Итог по классам'!$B165,,,),"ш")</f>
        <v>#N/A</v>
      </c>
      <c r="GX165" s="37" t="e">
        <f ca="1">COUNTIF(OFFSET(class10_2,MATCH(GX$1,'10 класс'!$A:$A,0)-7+'Итог по классам'!$B165,,,),"Ф")</f>
        <v>#N/A</v>
      </c>
      <c r="GY165" s="37" t="e">
        <f ca="1">COUNTIF(OFFSET(class10_2,MATCH(GY$1,'10 класс'!$A:$A,0)-7+'Итог по классам'!$B165,,,),"р")</f>
        <v>#N/A</v>
      </c>
      <c r="GZ165" s="37" t="e">
        <f ca="1">COUNTIF(OFFSET(class10_2,MATCH(GZ$1,'10 класс'!$A:$A,0)-7+'Итог по классам'!$B165,,,),"ш")</f>
        <v>#N/A</v>
      </c>
      <c r="HA165" s="38" t="e">
        <f ca="1">COUNTIF(OFFSET(class10_1,MATCH(HA$1,'10 класс'!$A:$A,0)-7+'Итог по классам'!$B165,,,),"Ф")</f>
        <v>#N/A</v>
      </c>
      <c r="HB165" s="37" t="e">
        <f ca="1">COUNTIF(OFFSET(class10_1,MATCH(HB$1,'10 класс'!$A:$A,0)-7+'Итог по классам'!$B165,,,),"р")</f>
        <v>#N/A</v>
      </c>
      <c r="HC165" s="37" t="e">
        <f ca="1">COUNTIF(OFFSET(class10_1,MATCH(HC$1,'10 класс'!$A:$A,0)-7+'Итог по классам'!$B165,,,),"ш")</f>
        <v>#N/A</v>
      </c>
      <c r="HD165" s="37" t="e">
        <f ca="1">COUNTIF(OFFSET(class10_2,MATCH(HD$1,'10 класс'!$A:$A,0)-7+'Итог по классам'!$B165,,,),"Ф")</f>
        <v>#N/A</v>
      </c>
      <c r="HE165" s="37" t="e">
        <f ca="1">COUNTIF(OFFSET(class10_2,MATCH(HE$1,'10 класс'!$A:$A,0)-7+'Итог по классам'!$B165,,,),"р")</f>
        <v>#N/A</v>
      </c>
      <c r="HF165" s="37" t="e">
        <f ca="1">COUNTIF(OFFSET(class10_2,MATCH(HF$1,'10 класс'!$A:$A,0)-7+'Итог по классам'!$B165,,,),"ш")</f>
        <v>#N/A</v>
      </c>
      <c r="HG165" s="38" t="e">
        <f ca="1">COUNTIF(OFFSET(class10_1,MATCH(HG$1,'10 класс'!$A:$A,0)-7+'Итог по классам'!$B165,,,),"Ф")</f>
        <v>#N/A</v>
      </c>
      <c r="HH165" s="37" t="e">
        <f ca="1">COUNTIF(OFFSET(class10_1,MATCH(HH$1,'10 класс'!$A:$A,0)-7+'Итог по классам'!$B165,,,),"р")</f>
        <v>#N/A</v>
      </c>
      <c r="HI165" s="37" t="e">
        <f ca="1">COUNTIF(OFFSET(class10_1,MATCH(HI$1,'10 класс'!$A:$A,0)-7+'Итог по классам'!$B165,,,),"ш")</f>
        <v>#N/A</v>
      </c>
      <c r="HJ165" s="37" t="e">
        <f ca="1">COUNTIF(OFFSET(class10_2,MATCH(HJ$1,'10 класс'!$A:$A,0)-7+'Итог по классам'!$B165,,,),"Ф")</f>
        <v>#N/A</v>
      </c>
      <c r="HK165" s="37" t="e">
        <f ca="1">COUNTIF(OFFSET(class10_2,MATCH(HK$1,'10 класс'!$A:$A,0)-7+'Итог по классам'!$B165,,,),"р")</f>
        <v>#N/A</v>
      </c>
      <c r="HL165" s="37" t="e">
        <f ca="1">COUNTIF(OFFSET(class10_2,MATCH(HL$1,'10 класс'!$A:$A,0)-7+'Итог по классам'!$B165,,,),"ш")</f>
        <v>#N/A</v>
      </c>
      <c r="HM165" s="38" t="e">
        <f ca="1">COUNTIF(OFFSET(class10_1,MATCH(HM$1,'10 класс'!$A:$A,0)-7+'Итог по классам'!$B165,,,),"Ф")</f>
        <v>#N/A</v>
      </c>
      <c r="HN165" s="37" t="e">
        <f ca="1">COUNTIF(OFFSET(class10_1,MATCH(HN$1,'10 класс'!$A:$A,0)-7+'Итог по классам'!$B165,,,),"р")</f>
        <v>#N/A</v>
      </c>
      <c r="HO165" s="37" t="e">
        <f ca="1">COUNTIF(OFFSET(class10_1,MATCH(HO$1,'10 класс'!$A:$A,0)-7+'Итог по классам'!$B165,,,),"ш")</f>
        <v>#N/A</v>
      </c>
      <c r="HP165" s="37" t="e">
        <f ca="1">COUNTIF(OFFSET(class10_2,MATCH(HP$1,'10 класс'!$A:$A,0)-7+'Итог по классам'!$B165,,,),"Ф")</f>
        <v>#N/A</v>
      </c>
      <c r="HQ165" s="37" t="e">
        <f ca="1">COUNTIF(OFFSET(class10_2,MATCH(HQ$1,'10 класс'!$A:$A,0)-7+'Итог по классам'!$B165,,,),"р")</f>
        <v>#N/A</v>
      </c>
      <c r="HR165" s="37" t="e">
        <f ca="1">COUNTIF(OFFSET(class10_2,MATCH(HR$1,'10 класс'!$A:$A,0)-7+'Итог по классам'!$B165,,,),"ш")</f>
        <v>#N/A</v>
      </c>
      <c r="HS165" s="38" t="e">
        <f ca="1">COUNTIF(OFFSET(class10_1,MATCH(HS$1,'10 класс'!$A:$A,0)-7+'Итог по классам'!$B165,,,),"Ф")</f>
        <v>#N/A</v>
      </c>
      <c r="HT165" s="37" t="e">
        <f ca="1">COUNTIF(OFFSET(class10_1,MATCH(HT$1,'10 класс'!$A:$A,0)-7+'Итог по классам'!$B165,,,),"р")</f>
        <v>#N/A</v>
      </c>
      <c r="HU165" s="37" t="e">
        <f ca="1">COUNTIF(OFFSET(class10_1,MATCH(HU$1,'10 класс'!$A:$A,0)-7+'Итог по классам'!$B165,,,),"ш")</f>
        <v>#N/A</v>
      </c>
      <c r="HV165" s="37" t="e">
        <f ca="1">COUNTIF(OFFSET(class10_2,MATCH(HV$1,'10 класс'!$A:$A,0)-7+'Итог по классам'!$B165,,,),"Ф")</f>
        <v>#N/A</v>
      </c>
      <c r="HW165" s="37" t="e">
        <f ca="1">COUNTIF(OFFSET(class10_2,MATCH(HW$1,'10 класс'!$A:$A,0)-7+'Итог по классам'!$B165,,,),"р")</f>
        <v>#N/A</v>
      </c>
      <c r="HX165" s="37" t="e">
        <f ca="1">COUNTIF(OFFSET(class10_2,MATCH(HX$1,'10 класс'!$A:$A,0)-7+'Итог по классам'!$B165,,,),"ш")</f>
        <v>#N/A</v>
      </c>
      <c r="HY165" s="38" t="e">
        <f ca="1">COUNTIF(OFFSET(class10_1,MATCH(HY$1,'10 класс'!$A:$A,0)-7+'Итог по классам'!$B165,,,),"Ф")</f>
        <v>#N/A</v>
      </c>
      <c r="HZ165" s="37" t="e">
        <f ca="1">COUNTIF(OFFSET(class10_1,MATCH(HZ$1,'10 класс'!$A:$A,0)-7+'Итог по классам'!$B165,,,),"р")</f>
        <v>#N/A</v>
      </c>
      <c r="IA165" s="37" t="e">
        <f ca="1">COUNTIF(OFFSET(class10_1,MATCH(IA$1,'10 класс'!$A:$A,0)-7+'Итог по классам'!$B165,,,),"ш")</f>
        <v>#N/A</v>
      </c>
      <c r="IB165" s="37" t="e">
        <f ca="1">COUNTIF(OFFSET(class10_2,MATCH(IB$1,'10 класс'!$A:$A,0)-7+'Итог по классам'!$B165,,,),"Ф")</f>
        <v>#N/A</v>
      </c>
      <c r="IC165" s="37" t="e">
        <f ca="1">COUNTIF(OFFSET(class10_2,MATCH(IC$1,'10 класс'!$A:$A,0)-7+'Итог по классам'!$B165,,,),"р")</f>
        <v>#N/A</v>
      </c>
      <c r="ID165" s="37" t="e">
        <f ca="1">COUNTIF(OFFSET(class10_2,MATCH(ID$1,'10 класс'!$A:$A,0)-7+'Итог по классам'!$B165,,,),"ш")</f>
        <v>#N/A</v>
      </c>
      <c r="IE165" s="38" t="e">
        <f ca="1">COUNTIF(OFFSET(class10_1,MATCH(IE$1,'10 класс'!$A:$A,0)-7+'Итог по классам'!$B165,,,),"Ф")</f>
        <v>#N/A</v>
      </c>
      <c r="IF165" s="37" t="e">
        <f ca="1">COUNTIF(OFFSET(class10_1,MATCH(IF$1,'10 класс'!$A:$A,0)-7+'Итог по классам'!$B165,,,),"р")</f>
        <v>#N/A</v>
      </c>
      <c r="IG165" s="37" t="e">
        <f ca="1">COUNTIF(OFFSET(class10_1,MATCH(IG$1,'10 класс'!$A:$A,0)-7+'Итог по классам'!$B165,,,),"ш")</f>
        <v>#N/A</v>
      </c>
      <c r="IH165" s="37" t="e">
        <f ca="1">COUNTIF(OFFSET(class10_2,MATCH(IH$1,'10 класс'!$A:$A,0)-7+'Итог по классам'!$B165,,,),"Ф")</f>
        <v>#N/A</v>
      </c>
      <c r="II165" s="37" t="e">
        <f ca="1">COUNTIF(OFFSET(class10_2,MATCH(II$1,'10 класс'!$A:$A,0)-7+'Итог по классам'!$B165,,,),"р")</f>
        <v>#N/A</v>
      </c>
      <c r="IJ165" s="37" t="e">
        <f ca="1">COUNTIF(OFFSET(class10_2,MATCH(IJ$1,'10 класс'!$A:$A,0)-7+'Итог по классам'!$B165,,,),"ш")</f>
        <v>#N/A</v>
      </c>
      <c r="IK165" s="38" t="e">
        <f ca="1">COUNTIF(OFFSET(class10_1,MATCH(IK$1,'10 класс'!$A:$A,0)-7+'Итог по классам'!$B165,,,),"Ф")</f>
        <v>#N/A</v>
      </c>
      <c r="IL165" s="37" t="e">
        <f ca="1">COUNTIF(OFFSET(class10_1,MATCH(IL$1,'10 класс'!$A:$A,0)-7+'Итог по классам'!$B165,,,),"р")</f>
        <v>#N/A</v>
      </c>
      <c r="IM165" s="37" t="e">
        <f ca="1">COUNTIF(OFFSET(class10_1,MATCH(IM$1,'10 класс'!$A:$A,0)-7+'Итог по классам'!$B165,,,),"ш")</f>
        <v>#N/A</v>
      </c>
      <c r="IN165" s="37" t="e">
        <f ca="1">COUNTIF(OFFSET(class10_2,MATCH(IN$1,'10 класс'!$A:$A,0)-7+'Итог по классам'!$B165,,,),"Ф")</f>
        <v>#N/A</v>
      </c>
      <c r="IO165" s="37" t="e">
        <f ca="1">COUNTIF(OFFSET(class10_2,MATCH(IO$1,'10 класс'!$A:$A,0)-7+'Итог по классам'!$B165,,,),"р")</f>
        <v>#N/A</v>
      </c>
      <c r="IP165" s="37" t="e">
        <f ca="1">COUNTIF(OFFSET(class10_2,MATCH(IP$1,'10 класс'!$A:$A,0)-7+'Итог по классам'!$B165,,,),"ш")</f>
        <v>#N/A</v>
      </c>
      <c r="IQ165" s="38" t="e">
        <f ca="1">COUNTIF(OFFSET(class10_1,MATCH(IQ$1,'10 класс'!$A:$A,0)-7+'Итог по классам'!$B165,,,),"Ф")</f>
        <v>#N/A</v>
      </c>
      <c r="IR165" s="37" t="e">
        <f ca="1">COUNTIF(OFFSET(class10_1,MATCH(IR$1,'10 класс'!$A:$A,0)-7+'Итог по классам'!$B165,,,),"р")</f>
        <v>#N/A</v>
      </c>
      <c r="IS165" s="37" t="e">
        <f ca="1">COUNTIF(OFFSET(class10_1,MATCH(IS$1,'10 класс'!$A:$A,0)-7+'Итог по классам'!$B165,,,),"ш")</f>
        <v>#N/A</v>
      </c>
      <c r="IT165" s="37" t="e">
        <f ca="1">COUNTIF(OFFSET(class10_2,MATCH(IT$1,'10 класс'!$A:$A,0)-7+'Итог по классам'!$B165,,,),"Ф")</f>
        <v>#N/A</v>
      </c>
      <c r="IU165" s="37" t="e">
        <f ca="1">COUNTIF(OFFSET(class10_2,MATCH(IU$1,'10 класс'!$A:$A,0)-7+'Итог по классам'!$B165,,,),"р")</f>
        <v>#N/A</v>
      </c>
      <c r="IV165" s="37" t="e">
        <f ca="1">COUNTIF(OFFSET(class10_2,MATCH(IV$1,'10 класс'!$A:$A,0)-7+'Итог по классам'!$B165,,,),"ш")</f>
        <v>#N/A</v>
      </c>
      <c r="IW165" s="38" t="e">
        <f ca="1">COUNTIF(OFFSET(class10_1,MATCH(IW$1,'10 класс'!$A:$A,0)-7+'Итог по классам'!$B165,,,),"Ф")</f>
        <v>#N/A</v>
      </c>
      <c r="IX165" s="37" t="e">
        <f ca="1">COUNTIF(OFFSET(class10_1,MATCH(IX$1,'10 класс'!$A:$A,0)-7+'Итог по классам'!$B165,,,),"р")</f>
        <v>#N/A</v>
      </c>
      <c r="IY165" s="37" t="e">
        <f ca="1">COUNTIF(OFFSET(class10_1,MATCH(IY$1,'10 класс'!$A:$A,0)-7+'Итог по классам'!$B165,,,),"ш")</f>
        <v>#N/A</v>
      </c>
      <c r="IZ165" s="37" t="e">
        <f ca="1">COUNTIF(OFFSET(class10_2,MATCH(IZ$1,'10 класс'!$A:$A,0)-7+'Итог по классам'!$B165,,,),"Ф")</f>
        <v>#N/A</v>
      </c>
      <c r="JA165" s="37" t="e">
        <f ca="1">COUNTIF(OFFSET(class10_2,MATCH(JA$1,'10 класс'!$A:$A,0)-7+'Итог по классам'!$B165,,,),"р")</f>
        <v>#N/A</v>
      </c>
      <c r="JB165" s="37" t="e">
        <f ca="1">COUNTIF(OFFSET(class10_2,MATCH(JB$1,'10 класс'!$A:$A,0)-7+'Итог по классам'!$B165,,,),"ш")</f>
        <v>#N/A</v>
      </c>
      <c r="JC165" s="38" t="e">
        <f ca="1">COUNTIF(OFFSET(class10_1,MATCH(JC$1,'10 класс'!$A:$A,0)-7+'Итог по классам'!$B165,,,),"Ф")</f>
        <v>#N/A</v>
      </c>
      <c r="JD165" s="37" t="e">
        <f ca="1">COUNTIF(OFFSET(class10_1,MATCH(JD$1,'10 класс'!$A:$A,0)-7+'Итог по классам'!$B165,,,),"р")</f>
        <v>#N/A</v>
      </c>
      <c r="JE165" s="37" t="e">
        <f ca="1">COUNTIF(OFFSET(class10_1,MATCH(JE$1,'10 класс'!$A:$A,0)-7+'Итог по классам'!$B165,,,),"ш")</f>
        <v>#N/A</v>
      </c>
      <c r="JF165" s="37" t="e">
        <f ca="1">COUNTIF(OFFSET(class10_2,MATCH(JF$1,'10 класс'!$A:$A,0)-7+'Итог по классам'!$B165,,,),"Ф")</f>
        <v>#N/A</v>
      </c>
      <c r="JG165" s="37" t="e">
        <f ca="1">COUNTIF(OFFSET(class10_2,MATCH(JG$1,'10 класс'!$A:$A,0)-7+'Итог по классам'!$B165,,,),"р")</f>
        <v>#N/A</v>
      </c>
      <c r="JH165" s="37" t="e">
        <f ca="1">COUNTIF(OFFSET(class10_2,MATCH(JH$1,'10 класс'!$A:$A,0)-7+'Итог по классам'!$B165,,,),"ш")</f>
        <v>#N/A</v>
      </c>
      <c r="JI165" s="38" t="e">
        <f ca="1">COUNTIF(OFFSET(class10_1,MATCH(JI$1,'10 класс'!$A:$A,0)-7+'Итог по классам'!$B165,,,),"Ф")</f>
        <v>#N/A</v>
      </c>
      <c r="JJ165" s="37" t="e">
        <f ca="1">COUNTIF(OFFSET(class10_1,MATCH(JJ$1,'10 класс'!$A:$A,0)-7+'Итог по классам'!$B165,,,),"р")</f>
        <v>#N/A</v>
      </c>
      <c r="JK165" s="37" t="e">
        <f ca="1">COUNTIF(OFFSET(class10_1,MATCH(JK$1,'10 класс'!$A:$A,0)-7+'Итог по классам'!$B165,,,),"ш")</f>
        <v>#N/A</v>
      </c>
      <c r="JL165" s="37" t="e">
        <f ca="1">COUNTIF(OFFSET(class10_2,MATCH(JL$1,'10 класс'!$A:$A,0)-7+'Итог по классам'!$B165,,,),"Ф")</f>
        <v>#N/A</v>
      </c>
      <c r="JM165" s="37" t="e">
        <f ca="1">COUNTIF(OFFSET(class10_2,MATCH(JM$1,'10 класс'!$A:$A,0)-7+'Итог по классам'!$B165,,,),"р")</f>
        <v>#N/A</v>
      </c>
      <c r="JN165" s="37" t="e">
        <f ca="1">COUNTIF(OFFSET(class10_2,MATCH(JN$1,'10 класс'!$A:$A,0)-7+'Итог по классам'!$B165,,,),"ш")</f>
        <v>#N/A</v>
      </c>
      <c r="JO165" s="38" t="e">
        <f ca="1">COUNTIF(OFFSET(class10_1,MATCH(JO$1,'10 класс'!$A:$A,0)-7+'Итог по классам'!$B165,,,),"Ф")</f>
        <v>#N/A</v>
      </c>
      <c r="JP165" s="37" t="e">
        <f ca="1">COUNTIF(OFFSET(class10_1,MATCH(JP$1,'10 класс'!$A:$A,0)-7+'Итог по классам'!$B165,,,),"р")</f>
        <v>#N/A</v>
      </c>
      <c r="JQ165" s="37" t="e">
        <f ca="1">COUNTIF(OFFSET(class10_1,MATCH(JQ$1,'10 класс'!$A:$A,0)-7+'Итог по классам'!$B165,,,),"ш")</f>
        <v>#N/A</v>
      </c>
      <c r="JR165" s="37" t="e">
        <f ca="1">COUNTIF(OFFSET(class10_2,MATCH(JR$1,'10 класс'!$A:$A,0)-7+'Итог по классам'!$B165,,,),"Ф")</f>
        <v>#N/A</v>
      </c>
      <c r="JS165" s="37" t="e">
        <f ca="1">COUNTIF(OFFSET(class10_2,MATCH(JS$1,'10 класс'!$A:$A,0)-7+'Итог по классам'!$B165,,,),"р")</f>
        <v>#N/A</v>
      </c>
      <c r="JT165" s="37" t="e">
        <f ca="1">COUNTIF(OFFSET(class10_2,MATCH(JT$1,'10 класс'!$A:$A,0)-7+'Итог по классам'!$B165,,,),"ш")</f>
        <v>#N/A</v>
      </c>
      <c r="JU165" s="38" t="e">
        <f ca="1">COUNTIF(OFFSET(class10_1,MATCH(JU$1,'10 класс'!$A:$A,0)-7+'Итог по классам'!$B165,,,),"Ф")</f>
        <v>#N/A</v>
      </c>
      <c r="JV165" s="37" t="e">
        <f ca="1">COUNTIF(OFFSET(class10_1,MATCH(JV$1,'10 класс'!$A:$A,0)-7+'Итог по классам'!$B165,,,),"р")</f>
        <v>#N/A</v>
      </c>
      <c r="JW165" s="37" t="e">
        <f ca="1">COUNTIF(OFFSET(class10_1,MATCH(JW$1,'10 класс'!$A:$A,0)-7+'Итог по классам'!$B165,,,),"ш")</f>
        <v>#N/A</v>
      </c>
      <c r="JX165" s="37" t="e">
        <f ca="1">COUNTIF(OFFSET(class10_2,MATCH(JX$1,'10 класс'!$A:$A,0)-7+'Итог по классам'!$B165,,,),"Ф")</f>
        <v>#N/A</v>
      </c>
      <c r="JY165" s="37" t="e">
        <f ca="1">COUNTIF(OFFSET(class10_2,MATCH(JY$1,'10 класс'!$A:$A,0)-7+'Итог по классам'!$B165,,,),"р")</f>
        <v>#N/A</v>
      </c>
      <c r="JZ165" s="37" t="e">
        <f ca="1">COUNTIF(OFFSET(class10_2,MATCH(JZ$1,'10 класс'!$A:$A,0)-7+'Итог по классам'!$B165,,,),"ш")</f>
        <v>#N/A</v>
      </c>
      <c r="KA165" s="38" t="e">
        <f ca="1">COUNTIF(OFFSET(class10_1,MATCH(KA$1,'10 класс'!$A:$A,0)-7+'Итог по классам'!$B165,,,),"Ф")</f>
        <v>#N/A</v>
      </c>
      <c r="KB165" s="37" t="e">
        <f ca="1">COUNTIF(OFFSET(class10_1,MATCH(KB$1,'10 класс'!$A:$A,0)-7+'Итог по классам'!$B165,,,),"р")</f>
        <v>#N/A</v>
      </c>
      <c r="KC165" s="37" t="e">
        <f ca="1">COUNTIF(OFFSET(class10_1,MATCH(KC$1,'10 класс'!$A:$A,0)-7+'Итог по классам'!$B165,,,),"ш")</f>
        <v>#N/A</v>
      </c>
      <c r="KD165" s="37" t="e">
        <f ca="1">COUNTIF(OFFSET(class10_2,MATCH(KD$1,'10 класс'!$A:$A,0)-7+'Итог по классам'!$B165,,,),"Ф")</f>
        <v>#N/A</v>
      </c>
      <c r="KE165" s="37" t="e">
        <f ca="1">COUNTIF(OFFSET(class10_2,MATCH(KE$1,'10 класс'!$A:$A,0)-7+'Итог по классам'!$B165,,,),"р")</f>
        <v>#N/A</v>
      </c>
      <c r="KF165" s="37" t="e">
        <f ca="1">COUNTIF(OFFSET(class10_2,MATCH(KF$1,'10 класс'!$A:$A,0)-7+'Итог по классам'!$B165,,,),"ш")</f>
        <v>#N/A</v>
      </c>
      <c r="KG165" s="38" t="e">
        <f ca="1">COUNTIF(OFFSET(class10_1,MATCH(KG$1,'10 класс'!$A:$A,0)-7+'Итог по классам'!$B165,,,),"Ф")</f>
        <v>#N/A</v>
      </c>
      <c r="KH165" s="37" t="e">
        <f ca="1">COUNTIF(OFFSET(class10_1,MATCH(KH$1,'10 класс'!$A:$A,0)-7+'Итог по классам'!$B165,,,),"р")</f>
        <v>#N/A</v>
      </c>
      <c r="KI165" s="37" t="e">
        <f ca="1">COUNTIF(OFFSET(class10_1,MATCH(KI$1,'10 класс'!$A:$A,0)-7+'Итог по классам'!$B165,,,),"ш")</f>
        <v>#N/A</v>
      </c>
      <c r="KJ165" s="37" t="e">
        <f ca="1">COUNTIF(OFFSET(class10_2,MATCH(KJ$1,'10 класс'!$A:$A,0)-7+'Итог по классам'!$B165,,,),"Ф")</f>
        <v>#N/A</v>
      </c>
      <c r="KK165" s="37" t="e">
        <f ca="1">COUNTIF(OFFSET(class10_2,MATCH(KK$1,'10 класс'!$A:$A,0)-7+'Итог по классам'!$B165,,,),"р")</f>
        <v>#N/A</v>
      </c>
      <c r="KL165" s="37" t="e">
        <f ca="1">COUNTIF(OFFSET(class10_2,MATCH(KL$1,'10 класс'!$A:$A,0)-7+'Итог по классам'!$B165,,,),"ш")</f>
        <v>#N/A</v>
      </c>
      <c r="KM165" s="38" t="e">
        <f ca="1">COUNTIF(OFFSET(class10_1,MATCH(KM$1,'10 класс'!$A:$A,0)-7+'Итог по классам'!$B165,,,),"Ф")</f>
        <v>#N/A</v>
      </c>
      <c r="KN165" s="37" t="e">
        <f ca="1">COUNTIF(OFFSET(class10_1,MATCH(KN$1,'10 класс'!$A:$A,0)-7+'Итог по классам'!$B165,,,),"р")</f>
        <v>#N/A</v>
      </c>
      <c r="KO165" s="37" t="e">
        <f ca="1">COUNTIF(OFFSET(class10_1,MATCH(KO$1,'10 класс'!$A:$A,0)-7+'Итог по классам'!$B165,,,),"ш")</f>
        <v>#N/A</v>
      </c>
      <c r="KP165" s="37" t="e">
        <f ca="1">COUNTIF(OFFSET(class10_2,MATCH(KP$1,'10 класс'!$A:$A,0)-7+'Итог по классам'!$B165,,,),"Ф")</f>
        <v>#N/A</v>
      </c>
      <c r="KQ165" s="37" t="e">
        <f ca="1">COUNTIF(OFFSET(class10_2,MATCH(KQ$1,'10 класс'!$A:$A,0)-7+'Итог по классам'!$B165,,,),"р")</f>
        <v>#N/A</v>
      </c>
      <c r="KR165" s="37" t="e">
        <f ca="1">COUNTIF(OFFSET(class10_2,MATCH(KR$1,'10 класс'!$A:$A,0)-7+'Итог по классам'!$B165,,,),"ш")</f>
        <v>#N/A</v>
      </c>
    </row>
    <row r="166" spans="1:304" x14ac:dyDescent="0.25">
      <c r="A166">
        <f t="shared" si="14"/>
        <v>1</v>
      </c>
      <c r="B166" s="37">
        <v>12</v>
      </c>
      <c r="C166" s="3" t="s">
        <v>69</v>
      </c>
      <c r="D166" s="3" t="s">
        <v>74</v>
      </c>
      <c r="E166" s="37">
        <f ca="1">COUNTIF(OFFSET(class10_1,MATCH(E$1,'10 класс'!$A:$A,0)-7+'Итог по классам'!$B166,,,),"Ф")</f>
        <v>0</v>
      </c>
      <c r="F166" s="37">
        <f ca="1">COUNTIF(OFFSET(class10_1,MATCH(F$1,'10 класс'!$A:$A,0)-7+'Итог по классам'!$B166,,,),"р")</f>
        <v>0</v>
      </c>
      <c r="G166" s="37">
        <f ca="1">COUNTIF(OFFSET(class10_1,MATCH(G$1,'10 класс'!$A:$A,0)-7+'Итог по классам'!$B166,,,),"ш")</f>
        <v>0</v>
      </c>
      <c r="H166" s="37">
        <f ca="1">COUNTIF(OFFSET(class10_2,MATCH(H$1,'10 класс'!$A:$A,0)-7+'Итог по классам'!$B166,,,),"Ф")</f>
        <v>0</v>
      </c>
      <c r="I166" s="37">
        <f ca="1">COUNTIF(OFFSET(class10_2,MATCH(I$1,'10 класс'!$A:$A,0)-7+'Итог по классам'!$B166,,,),"р")</f>
        <v>0</v>
      </c>
      <c r="J166" s="37">
        <f ca="1">COUNTIF(OFFSET(class10_2,MATCH(J$1,'10 класс'!$A:$A,0)-7+'Итог по классам'!$B166,,,),"ш")</f>
        <v>0</v>
      </c>
      <c r="K166" s="38">
        <f ca="1">COUNTIF(OFFSET(class10_1,MATCH(K$1,'10 класс'!$A:$A,0)-7+'Итог по классам'!$B166,,,),"Ф")</f>
        <v>0</v>
      </c>
      <c r="L166" s="37">
        <f ca="1">COUNTIF(OFFSET(class10_1,MATCH(L$1,'10 класс'!$A:$A,0)-7+'Итог по классам'!$B166,,,),"р")</f>
        <v>0</v>
      </c>
      <c r="M166" s="37">
        <f ca="1">COUNTIF(OFFSET(class10_1,MATCH(M$1,'10 класс'!$A:$A,0)-7+'Итог по классам'!$B166,,,),"ш")</f>
        <v>0</v>
      </c>
      <c r="N166" s="37">
        <f ca="1">COUNTIF(OFFSET(class10_2,MATCH(N$1,'10 класс'!$A:$A,0)-7+'Итог по классам'!$B166,,,),"Ф")</f>
        <v>0</v>
      </c>
      <c r="O166" s="37">
        <f ca="1">COUNTIF(OFFSET(class10_2,MATCH(O$1,'10 класс'!$A:$A,0)-7+'Итог по классам'!$B166,,,),"р")</f>
        <v>0</v>
      </c>
      <c r="P166" s="37">
        <f ca="1">COUNTIF(OFFSET(class10_2,MATCH(P$1,'10 класс'!$A:$A,0)-7+'Итог по классам'!$B166,,,),"ш")</f>
        <v>0</v>
      </c>
      <c r="Q166" s="38">
        <f ca="1">COUNTIF(OFFSET(class10_1,MATCH(Q$1,'10 класс'!$A:$A,0)-7+'Итог по классам'!$B166,,,),"Ф")</f>
        <v>0</v>
      </c>
      <c r="R166" s="37">
        <f ca="1">COUNTIF(OFFSET(class10_1,MATCH(R$1,'10 класс'!$A:$A,0)-7+'Итог по классам'!$B166,,,),"р")</f>
        <v>0</v>
      </c>
      <c r="S166" s="37">
        <f ca="1">COUNTIF(OFFSET(class10_1,MATCH(S$1,'10 класс'!$A:$A,0)-7+'Итог по классам'!$B166,,,),"ш")</f>
        <v>0</v>
      </c>
      <c r="T166" s="37">
        <f ca="1">COUNTIF(OFFSET(class10_2,MATCH(T$1,'10 класс'!$A:$A,0)-7+'Итог по классам'!$B166,,,),"Ф")</f>
        <v>0</v>
      </c>
      <c r="U166" s="37">
        <f ca="1">COUNTIF(OFFSET(class10_2,MATCH(U$1,'10 класс'!$A:$A,0)-7+'Итог по классам'!$B166,,,),"р")</f>
        <v>0</v>
      </c>
      <c r="V166" s="37">
        <f ca="1">COUNTIF(OFFSET(class10_2,MATCH(V$1,'10 класс'!$A:$A,0)-7+'Итог по классам'!$B166,,,),"ш")</f>
        <v>0</v>
      </c>
      <c r="W166" s="38">
        <f ca="1">COUNTIF(OFFSET(class10_1,MATCH(W$1,'10 класс'!$A:$A,0)-7+'Итог по классам'!$B166,,,),"Ф")</f>
        <v>0</v>
      </c>
      <c r="X166" s="37">
        <f ca="1">COUNTIF(OFFSET(class10_1,MATCH(X$1,'10 класс'!$A:$A,0)-7+'Итог по классам'!$B166,,,),"р")</f>
        <v>0</v>
      </c>
      <c r="Y166" s="37">
        <f ca="1">COUNTIF(OFFSET(class10_1,MATCH(Y$1,'10 класс'!$A:$A,0)-7+'Итог по классам'!$B166,,,),"ш")</f>
        <v>0</v>
      </c>
      <c r="Z166" s="37">
        <f ca="1">COUNTIF(OFFSET(class10_2,MATCH(Z$1,'10 класс'!$A:$A,0)-7+'Итог по классам'!$B166,,,),"Ф")</f>
        <v>0</v>
      </c>
      <c r="AA166" s="37">
        <f ca="1">COUNTIF(OFFSET(class10_2,MATCH(AA$1,'10 класс'!$A:$A,0)-7+'Итог по классам'!$B166,,,),"р")</f>
        <v>0</v>
      </c>
      <c r="AB166" s="37">
        <f ca="1">COUNTIF(OFFSET(class10_2,MATCH(AB$1,'10 класс'!$A:$A,0)-7+'Итог по классам'!$B166,,,),"ш")</f>
        <v>0</v>
      </c>
      <c r="AC166" s="38">
        <f ca="1">COUNTIF(OFFSET(class10_1,MATCH(AC$1,'10 класс'!$A:$A,0)-7+'Итог по классам'!$B166,,,),"Ф")</f>
        <v>0</v>
      </c>
      <c r="AD166" s="37">
        <f ca="1">COUNTIF(OFFSET(class10_1,MATCH(AD$1,'10 класс'!$A:$A,0)-7+'Итог по классам'!$B166,,,),"р")</f>
        <v>0</v>
      </c>
      <c r="AE166" s="37">
        <f ca="1">COUNTIF(OFFSET(class10_1,MATCH(AE$1,'10 класс'!$A:$A,0)-7+'Итог по классам'!$B166,,,),"ш")</f>
        <v>0</v>
      </c>
      <c r="AF166" s="37">
        <f ca="1">COUNTIF(OFFSET(class10_2,MATCH(AF$1,'10 класс'!$A:$A,0)-7+'Итог по классам'!$B166,,,),"Ф")</f>
        <v>0</v>
      </c>
      <c r="AG166" s="37">
        <f ca="1">COUNTIF(OFFSET(class10_2,MATCH(AG$1,'10 класс'!$A:$A,0)-7+'Итог по классам'!$B166,,,),"р")</f>
        <v>0</v>
      </c>
      <c r="AH166" s="37">
        <f ca="1">COUNTIF(OFFSET(class10_2,MATCH(AH$1,'10 класс'!$A:$A,0)-7+'Итог по классам'!$B166,,,),"ш")</f>
        <v>0</v>
      </c>
      <c r="AI166" s="38">
        <f ca="1">COUNTIF(OFFSET(class10_1,MATCH(AI$1,'10 класс'!$A:$A,0)-7+'Итог по классам'!$B166,,,),"Ф")</f>
        <v>0</v>
      </c>
      <c r="AJ166" s="37">
        <f ca="1">COUNTIF(OFFSET(class10_1,MATCH(AJ$1,'10 класс'!$A:$A,0)-7+'Итог по классам'!$B166,,,),"р")</f>
        <v>0</v>
      </c>
      <c r="AK166" s="37">
        <f ca="1">COUNTIF(OFFSET(class10_1,MATCH(AK$1,'10 класс'!$A:$A,0)-7+'Итог по классам'!$B166,,,),"ш")</f>
        <v>0</v>
      </c>
      <c r="AL166" s="37">
        <f ca="1">COUNTIF(OFFSET(class10_2,MATCH(AL$1,'10 класс'!$A:$A,0)-7+'Итог по классам'!$B166,,,),"Ф")</f>
        <v>0</v>
      </c>
      <c r="AM166" s="37">
        <f ca="1">COUNTIF(OFFSET(class10_2,MATCH(AM$1,'10 класс'!$A:$A,0)-7+'Итог по классам'!$B166,,,),"р")</f>
        <v>0</v>
      </c>
      <c r="AN166" s="37">
        <f ca="1">COUNTIF(OFFSET(class10_2,MATCH(AN$1,'10 класс'!$A:$A,0)-7+'Итог по классам'!$B166,,,),"ш")</f>
        <v>0</v>
      </c>
      <c r="AO166" s="38">
        <f ca="1">COUNTIF(OFFSET(class10_1,MATCH(AO$1,'10 класс'!$A:$A,0)-7+'Итог по классам'!$B166,,,),"Ф")</f>
        <v>0</v>
      </c>
      <c r="AP166" s="37">
        <f ca="1">COUNTIF(OFFSET(class10_1,MATCH(AP$1,'10 класс'!$A:$A,0)-7+'Итог по классам'!$B166,,,),"р")</f>
        <v>0</v>
      </c>
      <c r="AQ166" s="37">
        <f ca="1">COUNTIF(OFFSET(class10_1,MATCH(AQ$1,'10 класс'!$A:$A,0)-7+'Итог по классам'!$B166,,,),"ш")</f>
        <v>0</v>
      </c>
      <c r="AR166" s="37">
        <f ca="1">COUNTIF(OFFSET(class10_2,MATCH(AR$1,'10 класс'!$A:$A,0)-7+'Итог по классам'!$B166,,,),"Ф")</f>
        <v>0</v>
      </c>
      <c r="AS166" s="37">
        <f ca="1">COUNTIF(OFFSET(class10_2,MATCH(AS$1,'10 класс'!$A:$A,0)-7+'Итог по классам'!$B166,,,),"р")</f>
        <v>0</v>
      </c>
      <c r="AT166" s="37">
        <f ca="1">COUNTIF(OFFSET(class10_2,MATCH(AT$1,'10 класс'!$A:$A,0)-7+'Итог по классам'!$B166,,,),"ш")</f>
        <v>0</v>
      </c>
      <c r="AU166" s="38" t="e">
        <f ca="1">COUNTIF(OFFSET(class10_1,MATCH(AU$1,'10 класс'!$A:$A,0)-7+'Итог по классам'!$B166,,,),"Ф")</f>
        <v>#N/A</v>
      </c>
      <c r="AV166" s="37" t="e">
        <f ca="1">COUNTIF(OFFSET(class10_1,MATCH(AV$1,'10 класс'!$A:$A,0)-7+'Итог по классам'!$B166,,,),"р")</f>
        <v>#N/A</v>
      </c>
      <c r="AW166" s="37" t="e">
        <f ca="1">COUNTIF(OFFSET(class10_1,MATCH(AW$1,'10 класс'!$A:$A,0)-7+'Итог по классам'!$B166,,,),"ш")</f>
        <v>#N/A</v>
      </c>
      <c r="AX166" s="37" t="e">
        <f ca="1">COUNTIF(OFFSET(class10_2,MATCH(AX$1,'10 класс'!$A:$A,0)-7+'Итог по классам'!$B166,,,),"Ф")</f>
        <v>#N/A</v>
      </c>
      <c r="AY166" s="37" t="e">
        <f ca="1">COUNTIF(OFFSET(class10_2,MATCH(AY$1,'10 класс'!$A:$A,0)-7+'Итог по классам'!$B166,,,),"р")</f>
        <v>#N/A</v>
      </c>
      <c r="AZ166" s="37" t="e">
        <f ca="1">COUNTIF(OFFSET(class10_2,MATCH(AZ$1,'10 класс'!$A:$A,0)-7+'Итог по классам'!$B166,,,),"ш")</f>
        <v>#N/A</v>
      </c>
      <c r="BA166" s="38" t="e">
        <f ca="1">COUNTIF(OFFSET(class10_1,MATCH(BA$1,'10 класс'!$A:$A,0)-7+'Итог по классам'!$B166,,,),"Ф")</f>
        <v>#N/A</v>
      </c>
      <c r="BB166" s="37" t="e">
        <f ca="1">COUNTIF(OFFSET(class10_1,MATCH(BB$1,'10 класс'!$A:$A,0)-7+'Итог по классам'!$B166,,,),"р")</f>
        <v>#N/A</v>
      </c>
      <c r="BC166" s="37" t="e">
        <f ca="1">COUNTIF(OFFSET(class10_1,MATCH(BC$1,'10 класс'!$A:$A,0)-7+'Итог по классам'!$B166,,,),"ш")</f>
        <v>#N/A</v>
      </c>
      <c r="BD166" s="37" t="e">
        <f ca="1">COUNTIF(OFFSET(class10_2,MATCH(BD$1,'10 класс'!$A:$A,0)-7+'Итог по классам'!$B166,,,),"Ф")</f>
        <v>#N/A</v>
      </c>
      <c r="BE166" s="37" t="e">
        <f ca="1">COUNTIF(OFFSET(class10_2,MATCH(BE$1,'10 класс'!$A:$A,0)-7+'Итог по классам'!$B166,,,),"р")</f>
        <v>#N/A</v>
      </c>
      <c r="BF166" s="37" t="e">
        <f ca="1">COUNTIF(OFFSET(class10_2,MATCH(BF$1,'10 класс'!$A:$A,0)-7+'Итог по классам'!$B166,,,),"ш")</f>
        <v>#N/A</v>
      </c>
      <c r="BG166" s="38" t="e">
        <f ca="1">COUNTIF(OFFSET(class10_1,MATCH(BG$1,'10 класс'!$A:$A,0)-7+'Итог по классам'!$B166,,,),"Ф")</f>
        <v>#N/A</v>
      </c>
      <c r="BH166" s="37" t="e">
        <f ca="1">COUNTIF(OFFSET(class10_1,MATCH(BH$1,'10 класс'!$A:$A,0)-7+'Итог по классам'!$B166,,,),"р")</f>
        <v>#N/A</v>
      </c>
      <c r="BI166" s="37" t="e">
        <f ca="1">COUNTIF(OFFSET(class10_1,MATCH(BI$1,'10 класс'!$A:$A,0)-7+'Итог по классам'!$B166,,,),"ш")</f>
        <v>#N/A</v>
      </c>
      <c r="BJ166" s="37" t="e">
        <f ca="1">COUNTIF(OFFSET(class10_2,MATCH(BJ$1,'10 класс'!$A:$A,0)-7+'Итог по классам'!$B166,,,),"Ф")</f>
        <v>#N/A</v>
      </c>
      <c r="BK166" s="37" t="e">
        <f ca="1">COUNTIF(OFFSET(class10_2,MATCH(BK$1,'10 класс'!$A:$A,0)-7+'Итог по классам'!$B166,,,),"р")</f>
        <v>#N/A</v>
      </c>
      <c r="BL166" s="37" t="e">
        <f ca="1">COUNTIF(OFFSET(class10_2,MATCH(BL$1,'10 класс'!$A:$A,0)-7+'Итог по классам'!$B166,,,),"ш")</f>
        <v>#N/A</v>
      </c>
      <c r="BM166" s="38" t="e">
        <f ca="1">COUNTIF(OFFSET(class10_1,MATCH(BM$1,'10 класс'!$A:$A,0)-7+'Итог по классам'!$B166,,,),"Ф")</f>
        <v>#N/A</v>
      </c>
      <c r="BN166" s="37" t="e">
        <f ca="1">COUNTIF(OFFSET(class10_1,MATCH(BN$1,'10 класс'!$A:$A,0)-7+'Итог по классам'!$B166,,,),"р")</f>
        <v>#N/A</v>
      </c>
      <c r="BO166" s="37" t="e">
        <f ca="1">COUNTIF(OFFSET(class10_1,MATCH(BO$1,'10 класс'!$A:$A,0)-7+'Итог по классам'!$B166,,,),"ш")</f>
        <v>#N/A</v>
      </c>
      <c r="BP166" s="37" t="e">
        <f ca="1">COUNTIF(OFFSET(class10_2,MATCH(BP$1,'10 класс'!$A:$A,0)-7+'Итог по классам'!$B166,,,),"Ф")</f>
        <v>#N/A</v>
      </c>
      <c r="BQ166" s="37" t="e">
        <f ca="1">COUNTIF(OFFSET(class10_2,MATCH(BQ$1,'10 класс'!$A:$A,0)-7+'Итог по классам'!$B166,,,),"р")</f>
        <v>#N/A</v>
      </c>
      <c r="BR166" s="37" t="e">
        <f ca="1">COUNTIF(OFFSET(class10_2,MATCH(BR$1,'10 класс'!$A:$A,0)-7+'Итог по классам'!$B166,,,),"ш")</f>
        <v>#N/A</v>
      </c>
      <c r="BS166" s="38" t="e">
        <f ca="1">COUNTIF(OFFSET(class10_1,MATCH(BS$1,'10 класс'!$A:$A,0)-7+'Итог по классам'!$B166,,,),"Ф")</f>
        <v>#N/A</v>
      </c>
      <c r="BT166" s="37" t="e">
        <f ca="1">COUNTIF(OFFSET(class10_1,MATCH(BT$1,'10 класс'!$A:$A,0)-7+'Итог по классам'!$B166,,,),"р")</f>
        <v>#N/A</v>
      </c>
      <c r="BU166" s="37" t="e">
        <f ca="1">COUNTIF(OFFSET(class10_1,MATCH(BU$1,'10 класс'!$A:$A,0)-7+'Итог по классам'!$B166,,,),"ш")</f>
        <v>#N/A</v>
      </c>
      <c r="BV166" s="37" t="e">
        <f ca="1">COUNTIF(OFFSET(class10_2,MATCH(BV$1,'10 класс'!$A:$A,0)-7+'Итог по классам'!$B166,,,),"Ф")</f>
        <v>#N/A</v>
      </c>
      <c r="BW166" s="37" t="e">
        <f ca="1">COUNTIF(OFFSET(class10_2,MATCH(BW$1,'10 класс'!$A:$A,0)-7+'Итог по классам'!$B166,,,),"р")</f>
        <v>#N/A</v>
      </c>
      <c r="BX166" s="37" t="e">
        <f ca="1">COUNTIF(OFFSET(class10_2,MATCH(BX$1,'10 класс'!$A:$A,0)-7+'Итог по классам'!$B166,,,),"ш")</f>
        <v>#N/A</v>
      </c>
      <c r="BY166" s="38" t="e">
        <f ca="1">COUNTIF(OFFSET(class10_1,MATCH(BY$1,'10 класс'!$A:$A,0)-7+'Итог по классам'!$B166,,,),"Ф")</f>
        <v>#N/A</v>
      </c>
      <c r="BZ166" s="37" t="e">
        <f ca="1">COUNTIF(OFFSET(class10_1,MATCH(BZ$1,'10 класс'!$A:$A,0)-7+'Итог по классам'!$B166,,,),"р")</f>
        <v>#N/A</v>
      </c>
      <c r="CA166" s="37" t="e">
        <f ca="1">COUNTIF(OFFSET(class10_1,MATCH(CA$1,'10 класс'!$A:$A,0)-7+'Итог по классам'!$B166,,,),"ш")</f>
        <v>#N/A</v>
      </c>
      <c r="CB166" s="37" t="e">
        <f ca="1">COUNTIF(OFFSET(class10_2,MATCH(CB$1,'10 класс'!$A:$A,0)-7+'Итог по классам'!$B166,,,),"Ф")</f>
        <v>#N/A</v>
      </c>
      <c r="CC166" s="37" t="e">
        <f ca="1">COUNTIF(OFFSET(class10_2,MATCH(CC$1,'10 класс'!$A:$A,0)-7+'Итог по классам'!$B166,,,),"р")</f>
        <v>#N/A</v>
      </c>
      <c r="CD166" s="37" t="e">
        <f ca="1">COUNTIF(OFFSET(class10_2,MATCH(CD$1,'10 класс'!$A:$A,0)-7+'Итог по классам'!$B166,,,),"ш")</f>
        <v>#N/A</v>
      </c>
      <c r="CE166" s="38" t="e">
        <f ca="1">COUNTIF(OFFSET(class10_1,MATCH(CE$1,'10 класс'!$A:$A,0)-7+'Итог по классам'!$B166,,,),"Ф")</f>
        <v>#N/A</v>
      </c>
      <c r="CF166" s="37" t="e">
        <f ca="1">COUNTIF(OFFSET(class10_1,MATCH(CF$1,'10 класс'!$A:$A,0)-7+'Итог по классам'!$B166,,,),"р")</f>
        <v>#N/A</v>
      </c>
      <c r="CG166" s="37" t="e">
        <f ca="1">COUNTIF(OFFSET(class10_1,MATCH(CG$1,'10 класс'!$A:$A,0)-7+'Итог по классам'!$B166,,,),"ш")</f>
        <v>#N/A</v>
      </c>
      <c r="CH166" s="37" t="e">
        <f ca="1">COUNTIF(OFFSET(class10_2,MATCH(CH$1,'10 класс'!$A:$A,0)-7+'Итог по классам'!$B166,,,),"Ф")</f>
        <v>#N/A</v>
      </c>
      <c r="CI166" s="37" t="e">
        <f ca="1">COUNTIF(OFFSET(class10_2,MATCH(CI$1,'10 класс'!$A:$A,0)-7+'Итог по классам'!$B166,,,),"р")</f>
        <v>#N/A</v>
      </c>
      <c r="CJ166" s="37" t="e">
        <f ca="1">COUNTIF(OFFSET(class10_2,MATCH(CJ$1,'10 класс'!$A:$A,0)-7+'Итог по классам'!$B166,,,),"ш")</f>
        <v>#N/A</v>
      </c>
      <c r="CK166" s="38" t="e">
        <f ca="1">COUNTIF(OFFSET(class10_1,MATCH(CK$1,'10 класс'!$A:$A,0)-7+'Итог по классам'!$B166,,,),"Ф")</f>
        <v>#N/A</v>
      </c>
      <c r="CL166" s="37" t="e">
        <f ca="1">COUNTIF(OFFSET(class10_1,MATCH(CL$1,'10 класс'!$A:$A,0)-7+'Итог по классам'!$B166,,,),"р")</f>
        <v>#N/A</v>
      </c>
      <c r="CM166" s="37" t="e">
        <f ca="1">COUNTIF(OFFSET(class10_1,MATCH(CM$1,'10 класс'!$A:$A,0)-7+'Итог по классам'!$B166,,,),"ш")</f>
        <v>#N/A</v>
      </c>
      <c r="CN166" s="37" t="e">
        <f ca="1">COUNTIF(OFFSET(class10_2,MATCH(CN$1,'10 класс'!$A:$A,0)-7+'Итог по классам'!$B166,,,),"Ф")</f>
        <v>#N/A</v>
      </c>
      <c r="CO166" s="37" t="e">
        <f ca="1">COUNTIF(OFFSET(class10_2,MATCH(CO$1,'10 класс'!$A:$A,0)-7+'Итог по классам'!$B166,,,),"р")</f>
        <v>#N/A</v>
      </c>
      <c r="CP166" s="37" t="e">
        <f ca="1">COUNTIF(OFFSET(class10_2,MATCH(CP$1,'10 класс'!$A:$A,0)-7+'Итог по классам'!$B166,,,),"ш")</f>
        <v>#N/A</v>
      </c>
      <c r="CQ166" s="38" t="e">
        <f ca="1">COUNTIF(OFFSET(class10_1,MATCH(CQ$1,'10 класс'!$A:$A,0)-7+'Итог по классам'!$B166,,,),"Ф")</f>
        <v>#N/A</v>
      </c>
      <c r="CR166" s="37" t="e">
        <f ca="1">COUNTIF(OFFSET(class10_1,MATCH(CR$1,'10 класс'!$A:$A,0)-7+'Итог по классам'!$B166,,,),"р")</f>
        <v>#N/A</v>
      </c>
      <c r="CS166" s="37" t="e">
        <f ca="1">COUNTIF(OFFSET(class10_1,MATCH(CS$1,'10 класс'!$A:$A,0)-7+'Итог по классам'!$B166,,,),"ш")</f>
        <v>#N/A</v>
      </c>
      <c r="CT166" s="37" t="e">
        <f ca="1">COUNTIF(OFFSET(class10_2,MATCH(CT$1,'10 класс'!$A:$A,0)-7+'Итог по классам'!$B166,,,),"Ф")</f>
        <v>#N/A</v>
      </c>
      <c r="CU166" s="37" t="e">
        <f ca="1">COUNTIF(OFFSET(class10_2,MATCH(CU$1,'10 класс'!$A:$A,0)-7+'Итог по классам'!$B166,,,),"р")</f>
        <v>#N/A</v>
      </c>
      <c r="CV166" s="37" t="e">
        <f ca="1">COUNTIF(OFFSET(class10_2,MATCH(CV$1,'10 класс'!$A:$A,0)-7+'Итог по классам'!$B166,,,),"ш")</f>
        <v>#N/A</v>
      </c>
      <c r="CW166" s="38" t="e">
        <f ca="1">COUNTIF(OFFSET(class10_1,MATCH(CW$1,'10 класс'!$A:$A,0)-7+'Итог по классам'!$B166,,,),"Ф")</f>
        <v>#N/A</v>
      </c>
      <c r="CX166" s="37" t="e">
        <f ca="1">COUNTIF(OFFSET(class10_1,MATCH(CX$1,'10 класс'!$A:$A,0)-7+'Итог по классам'!$B166,,,),"р")</f>
        <v>#N/A</v>
      </c>
      <c r="CY166" s="37" t="e">
        <f ca="1">COUNTIF(OFFSET(class10_1,MATCH(CY$1,'10 класс'!$A:$A,0)-7+'Итог по классам'!$B166,,,),"ш")</f>
        <v>#N/A</v>
      </c>
      <c r="CZ166" s="37" t="e">
        <f ca="1">COUNTIF(OFFSET(class10_2,MATCH(CZ$1,'10 класс'!$A:$A,0)-7+'Итог по классам'!$B166,,,),"Ф")</f>
        <v>#N/A</v>
      </c>
      <c r="DA166" s="37" t="e">
        <f ca="1">COUNTIF(OFFSET(class10_2,MATCH(DA$1,'10 класс'!$A:$A,0)-7+'Итог по классам'!$B166,,,),"р")</f>
        <v>#N/A</v>
      </c>
      <c r="DB166" s="37" t="e">
        <f ca="1">COUNTIF(OFFSET(class10_2,MATCH(DB$1,'10 класс'!$A:$A,0)-7+'Итог по классам'!$B166,,,),"ш")</f>
        <v>#N/A</v>
      </c>
      <c r="DC166" s="38" t="e">
        <f ca="1">COUNTIF(OFFSET(class10_1,MATCH(DC$1,'10 класс'!$A:$A,0)-7+'Итог по классам'!$B166,,,),"Ф")</f>
        <v>#N/A</v>
      </c>
      <c r="DD166" s="37" t="e">
        <f ca="1">COUNTIF(OFFSET(class10_1,MATCH(DD$1,'10 класс'!$A:$A,0)-7+'Итог по классам'!$B166,,,),"р")</f>
        <v>#N/A</v>
      </c>
      <c r="DE166" s="37" t="e">
        <f ca="1">COUNTIF(OFFSET(class10_1,MATCH(DE$1,'10 класс'!$A:$A,0)-7+'Итог по классам'!$B166,,,),"ш")</f>
        <v>#N/A</v>
      </c>
      <c r="DF166" s="37" t="e">
        <f ca="1">COUNTIF(OFFSET(class10_2,MATCH(DF$1,'10 класс'!$A:$A,0)-7+'Итог по классам'!$B166,,,),"Ф")</f>
        <v>#N/A</v>
      </c>
      <c r="DG166" s="37" t="e">
        <f ca="1">COUNTIF(OFFSET(class10_2,MATCH(DG$1,'10 класс'!$A:$A,0)-7+'Итог по классам'!$B166,,,),"р")</f>
        <v>#N/A</v>
      </c>
      <c r="DH166" s="37" t="e">
        <f ca="1">COUNTIF(OFFSET(class10_2,MATCH(DH$1,'10 класс'!$A:$A,0)-7+'Итог по классам'!$B166,,,),"ш")</f>
        <v>#N/A</v>
      </c>
      <c r="DI166" s="38" t="e">
        <f ca="1">COUNTIF(OFFSET(class10_1,MATCH(DI$1,'10 класс'!$A:$A,0)-7+'Итог по классам'!$B166,,,),"Ф")</f>
        <v>#N/A</v>
      </c>
      <c r="DJ166" s="37" t="e">
        <f ca="1">COUNTIF(OFFSET(class10_1,MATCH(DJ$1,'10 класс'!$A:$A,0)-7+'Итог по классам'!$B166,,,),"р")</f>
        <v>#N/A</v>
      </c>
      <c r="DK166" s="37" t="e">
        <f ca="1">COUNTIF(OFFSET(class10_1,MATCH(DK$1,'10 класс'!$A:$A,0)-7+'Итог по классам'!$B166,,,),"ш")</f>
        <v>#N/A</v>
      </c>
      <c r="DL166" s="37" t="e">
        <f ca="1">COUNTIF(OFFSET(class10_2,MATCH(DL$1,'10 класс'!$A:$A,0)-7+'Итог по классам'!$B166,,,),"Ф")</f>
        <v>#N/A</v>
      </c>
      <c r="DM166" s="37" t="e">
        <f ca="1">COUNTIF(OFFSET(class10_2,MATCH(DM$1,'10 класс'!$A:$A,0)-7+'Итог по классам'!$B166,,,),"р")</f>
        <v>#N/A</v>
      </c>
      <c r="DN166" s="37" t="e">
        <f ca="1">COUNTIF(OFFSET(class10_2,MATCH(DN$1,'10 класс'!$A:$A,0)-7+'Итог по классам'!$B166,,,),"ш")</f>
        <v>#N/A</v>
      </c>
      <c r="DO166" s="38" t="e">
        <f ca="1">COUNTIF(OFFSET(class10_1,MATCH(DO$1,'10 класс'!$A:$A,0)-7+'Итог по классам'!$B166,,,),"Ф")</f>
        <v>#N/A</v>
      </c>
      <c r="DP166" s="37" t="e">
        <f ca="1">COUNTIF(OFFSET(class10_1,MATCH(DP$1,'10 класс'!$A:$A,0)-7+'Итог по классам'!$B166,,,),"р")</f>
        <v>#N/A</v>
      </c>
      <c r="DQ166" s="37" t="e">
        <f ca="1">COUNTIF(OFFSET(class10_1,MATCH(DQ$1,'10 класс'!$A:$A,0)-7+'Итог по классам'!$B166,,,),"ш")</f>
        <v>#N/A</v>
      </c>
      <c r="DR166" s="37" t="e">
        <f ca="1">COUNTIF(OFFSET(class10_2,MATCH(DR$1,'10 класс'!$A:$A,0)-7+'Итог по классам'!$B166,,,),"Ф")</f>
        <v>#N/A</v>
      </c>
      <c r="DS166" s="37" t="e">
        <f ca="1">COUNTIF(OFFSET(class10_2,MATCH(DS$1,'10 класс'!$A:$A,0)-7+'Итог по классам'!$B166,,,),"р")</f>
        <v>#N/A</v>
      </c>
      <c r="DT166" s="37" t="e">
        <f ca="1">COUNTIF(OFFSET(class10_2,MATCH(DT$1,'10 класс'!$A:$A,0)-7+'Итог по классам'!$B166,,,),"ш")</f>
        <v>#N/A</v>
      </c>
      <c r="DU166" s="38" t="e">
        <f ca="1">COUNTIF(OFFSET(class10_1,MATCH(DU$1,'10 класс'!$A:$A,0)-7+'Итог по классам'!$B166,,,),"Ф")</f>
        <v>#N/A</v>
      </c>
      <c r="DV166" s="37" t="e">
        <f ca="1">COUNTIF(OFFSET(class10_1,MATCH(DV$1,'10 класс'!$A:$A,0)-7+'Итог по классам'!$B166,,,),"р")</f>
        <v>#N/A</v>
      </c>
      <c r="DW166" s="37" t="e">
        <f ca="1">COUNTIF(OFFSET(class10_1,MATCH(DW$1,'10 класс'!$A:$A,0)-7+'Итог по классам'!$B166,,,),"ш")</f>
        <v>#N/A</v>
      </c>
      <c r="DX166" s="37" t="e">
        <f ca="1">COUNTIF(OFFSET(class10_2,MATCH(DX$1,'10 класс'!$A:$A,0)-7+'Итог по классам'!$B166,,,),"Ф")</f>
        <v>#N/A</v>
      </c>
      <c r="DY166" s="37" t="e">
        <f ca="1">COUNTIF(OFFSET(class10_2,MATCH(DY$1,'10 класс'!$A:$A,0)-7+'Итог по классам'!$B166,,,),"р")</f>
        <v>#N/A</v>
      </c>
      <c r="DZ166" s="37" t="e">
        <f ca="1">COUNTIF(OFFSET(class10_2,MATCH(DZ$1,'10 класс'!$A:$A,0)-7+'Итог по классам'!$B166,,,),"ш")</f>
        <v>#N/A</v>
      </c>
      <c r="EA166" s="38" t="e">
        <f ca="1">COUNTIF(OFFSET(class10_1,MATCH(EA$1,'10 класс'!$A:$A,0)-7+'Итог по классам'!$B166,,,),"Ф")</f>
        <v>#N/A</v>
      </c>
      <c r="EB166" s="37" t="e">
        <f ca="1">COUNTIF(OFFSET(class10_1,MATCH(EB$1,'10 класс'!$A:$A,0)-7+'Итог по классам'!$B166,,,),"р")</f>
        <v>#N/A</v>
      </c>
      <c r="EC166" s="37" t="e">
        <f ca="1">COUNTIF(OFFSET(class10_1,MATCH(EC$1,'10 класс'!$A:$A,0)-7+'Итог по классам'!$B166,,,),"ш")</f>
        <v>#N/A</v>
      </c>
      <c r="ED166" s="37" t="e">
        <f ca="1">COUNTIF(OFFSET(class10_2,MATCH(ED$1,'10 класс'!$A:$A,0)-7+'Итог по классам'!$B166,,,),"Ф")</f>
        <v>#N/A</v>
      </c>
      <c r="EE166" s="37" t="e">
        <f ca="1">COUNTIF(OFFSET(class10_2,MATCH(EE$1,'10 класс'!$A:$A,0)-7+'Итог по классам'!$B166,,,),"р")</f>
        <v>#N/A</v>
      </c>
      <c r="EF166" s="37" t="e">
        <f ca="1">COUNTIF(OFFSET(class10_2,MATCH(EF$1,'10 класс'!$A:$A,0)-7+'Итог по классам'!$B166,,,),"ш")</f>
        <v>#N/A</v>
      </c>
      <c r="EG166" s="38" t="e">
        <f ca="1">COUNTIF(OFFSET(class10_1,MATCH(EG$1,'10 класс'!$A:$A,0)-7+'Итог по классам'!$B166,,,),"Ф")</f>
        <v>#N/A</v>
      </c>
      <c r="EH166" s="37" t="e">
        <f ca="1">COUNTIF(OFFSET(class10_1,MATCH(EH$1,'10 класс'!$A:$A,0)-7+'Итог по классам'!$B166,,,),"р")</f>
        <v>#N/A</v>
      </c>
      <c r="EI166" s="37" t="e">
        <f ca="1">COUNTIF(OFFSET(class10_1,MATCH(EI$1,'10 класс'!$A:$A,0)-7+'Итог по классам'!$B166,,,),"ш")</f>
        <v>#N/A</v>
      </c>
      <c r="EJ166" s="37" t="e">
        <f ca="1">COUNTIF(OFFSET(class10_2,MATCH(EJ$1,'10 класс'!$A:$A,0)-7+'Итог по классам'!$B166,,,),"Ф")</f>
        <v>#N/A</v>
      </c>
      <c r="EK166" s="37" t="e">
        <f ca="1">COUNTIF(OFFSET(class10_2,MATCH(EK$1,'10 класс'!$A:$A,0)-7+'Итог по классам'!$B166,,,),"р")</f>
        <v>#N/A</v>
      </c>
      <c r="EL166" s="37" t="e">
        <f ca="1">COUNTIF(OFFSET(class10_2,MATCH(EL$1,'10 класс'!$A:$A,0)-7+'Итог по классам'!$B166,,,),"ш")</f>
        <v>#N/A</v>
      </c>
      <c r="EM166" s="38" t="e">
        <f ca="1">COUNTIF(OFFSET(class10_1,MATCH(EM$1,'10 класс'!$A:$A,0)-7+'Итог по классам'!$B166,,,),"Ф")</f>
        <v>#N/A</v>
      </c>
      <c r="EN166" s="37" t="e">
        <f ca="1">COUNTIF(OFFSET(class10_1,MATCH(EN$1,'10 класс'!$A:$A,0)-7+'Итог по классам'!$B166,,,),"р")</f>
        <v>#N/A</v>
      </c>
      <c r="EO166" s="37" t="e">
        <f ca="1">COUNTIF(OFFSET(class10_1,MATCH(EO$1,'10 класс'!$A:$A,0)-7+'Итог по классам'!$B166,,,),"ш")</f>
        <v>#N/A</v>
      </c>
      <c r="EP166" s="37" t="e">
        <f ca="1">COUNTIF(OFFSET(class10_2,MATCH(EP$1,'10 класс'!$A:$A,0)-7+'Итог по классам'!$B166,,,),"Ф")</f>
        <v>#N/A</v>
      </c>
      <c r="EQ166" s="37" t="e">
        <f ca="1">COUNTIF(OFFSET(class10_2,MATCH(EQ$1,'10 класс'!$A:$A,0)-7+'Итог по классам'!$B166,,,),"р")</f>
        <v>#N/A</v>
      </c>
      <c r="ER166" s="37" t="e">
        <f ca="1">COUNTIF(OFFSET(class10_2,MATCH(ER$1,'10 класс'!$A:$A,0)-7+'Итог по классам'!$B166,,,),"ш")</f>
        <v>#N/A</v>
      </c>
      <c r="ES166" s="38" t="e">
        <f ca="1">COUNTIF(OFFSET(class10_1,MATCH(ES$1,'10 класс'!$A:$A,0)-7+'Итог по классам'!$B166,,,),"Ф")</f>
        <v>#N/A</v>
      </c>
      <c r="ET166" s="37" t="e">
        <f ca="1">COUNTIF(OFFSET(class10_1,MATCH(ET$1,'10 класс'!$A:$A,0)-7+'Итог по классам'!$B166,,,),"р")</f>
        <v>#N/A</v>
      </c>
      <c r="EU166" s="37" t="e">
        <f ca="1">COUNTIF(OFFSET(class10_1,MATCH(EU$1,'10 класс'!$A:$A,0)-7+'Итог по классам'!$B166,,,),"ш")</f>
        <v>#N/A</v>
      </c>
      <c r="EV166" s="37" t="e">
        <f ca="1">COUNTIF(OFFSET(class10_2,MATCH(EV$1,'10 класс'!$A:$A,0)-7+'Итог по классам'!$B166,,,),"Ф")</f>
        <v>#N/A</v>
      </c>
      <c r="EW166" s="37" t="e">
        <f ca="1">COUNTIF(OFFSET(class10_2,MATCH(EW$1,'10 класс'!$A:$A,0)-7+'Итог по классам'!$B166,,,),"р")</f>
        <v>#N/A</v>
      </c>
      <c r="EX166" s="37" t="e">
        <f ca="1">COUNTIF(OFFSET(class10_2,MATCH(EX$1,'10 класс'!$A:$A,0)-7+'Итог по классам'!$B166,,,),"ш")</f>
        <v>#N/A</v>
      </c>
      <c r="EY166" s="38" t="e">
        <f ca="1">COUNTIF(OFFSET(class10_1,MATCH(EY$1,'10 класс'!$A:$A,0)-7+'Итог по классам'!$B166,,,),"Ф")</f>
        <v>#N/A</v>
      </c>
      <c r="EZ166" s="37" t="e">
        <f ca="1">COUNTIF(OFFSET(class10_1,MATCH(EZ$1,'10 класс'!$A:$A,0)-7+'Итог по классам'!$B166,,,),"р")</f>
        <v>#N/A</v>
      </c>
      <c r="FA166" s="37" t="e">
        <f ca="1">COUNTIF(OFFSET(class10_1,MATCH(FA$1,'10 класс'!$A:$A,0)-7+'Итог по классам'!$B166,,,),"ш")</f>
        <v>#N/A</v>
      </c>
      <c r="FB166" s="37" t="e">
        <f ca="1">COUNTIF(OFFSET(class10_2,MATCH(FB$1,'10 класс'!$A:$A,0)-7+'Итог по классам'!$B166,,,),"Ф")</f>
        <v>#N/A</v>
      </c>
      <c r="FC166" s="37" t="e">
        <f ca="1">COUNTIF(OFFSET(class10_2,MATCH(FC$1,'10 класс'!$A:$A,0)-7+'Итог по классам'!$B166,,,),"р")</f>
        <v>#N/A</v>
      </c>
      <c r="FD166" s="37" t="e">
        <f ca="1">COUNTIF(OFFSET(class10_2,MATCH(FD$1,'10 класс'!$A:$A,0)-7+'Итог по классам'!$B166,,,),"ш")</f>
        <v>#N/A</v>
      </c>
      <c r="FE166" s="38" t="e">
        <f ca="1">COUNTIF(OFFSET(class10_1,MATCH(FE$1,'10 класс'!$A:$A,0)-7+'Итог по классам'!$B166,,,),"Ф")</f>
        <v>#N/A</v>
      </c>
      <c r="FF166" s="37" t="e">
        <f ca="1">COUNTIF(OFFSET(class10_1,MATCH(FF$1,'10 класс'!$A:$A,0)-7+'Итог по классам'!$B166,,,),"р")</f>
        <v>#N/A</v>
      </c>
      <c r="FG166" s="37" t="e">
        <f ca="1">COUNTIF(OFFSET(class10_1,MATCH(FG$1,'10 класс'!$A:$A,0)-7+'Итог по классам'!$B166,,,),"ш")</f>
        <v>#N/A</v>
      </c>
      <c r="FH166" s="37" t="e">
        <f ca="1">COUNTIF(OFFSET(class10_2,MATCH(FH$1,'10 класс'!$A:$A,0)-7+'Итог по классам'!$B166,,,),"Ф")</f>
        <v>#N/A</v>
      </c>
      <c r="FI166" s="37" t="e">
        <f ca="1">COUNTIF(OFFSET(class10_2,MATCH(FI$1,'10 класс'!$A:$A,0)-7+'Итог по классам'!$B166,,,),"р")</f>
        <v>#N/A</v>
      </c>
      <c r="FJ166" s="37" t="e">
        <f ca="1">COUNTIF(OFFSET(class10_2,MATCH(FJ$1,'10 класс'!$A:$A,0)-7+'Итог по классам'!$B166,,,),"ш")</f>
        <v>#N/A</v>
      </c>
      <c r="FK166" s="38" t="e">
        <f ca="1">COUNTIF(OFFSET(class10_1,MATCH(FK$1,'10 класс'!$A:$A,0)-7+'Итог по классам'!$B166,,,),"Ф")</f>
        <v>#N/A</v>
      </c>
      <c r="FL166" s="37" t="e">
        <f ca="1">COUNTIF(OFFSET(class10_1,MATCH(FL$1,'10 класс'!$A:$A,0)-7+'Итог по классам'!$B166,,,),"р")</f>
        <v>#N/A</v>
      </c>
      <c r="FM166" s="37" t="e">
        <f ca="1">COUNTIF(OFFSET(class10_1,MATCH(FM$1,'10 класс'!$A:$A,0)-7+'Итог по классам'!$B166,,,),"ш")</f>
        <v>#N/A</v>
      </c>
      <c r="FN166" s="37" t="e">
        <f ca="1">COUNTIF(OFFSET(class10_2,MATCH(FN$1,'10 класс'!$A:$A,0)-7+'Итог по классам'!$B166,,,),"Ф")</f>
        <v>#N/A</v>
      </c>
      <c r="FO166" s="37" t="e">
        <f ca="1">COUNTIF(OFFSET(class10_2,MATCH(FO$1,'10 класс'!$A:$A,0)-7+'Итог по классам'!$B166,,,),"р")</f>
        <v>#N/A</v>
      </c>
      <c r="FP166" s="37" t="e">
        <f ca="1">COUNTIF(OFFSET(class10_2,MATCH(FP$1,'10 класс'!$A:$A,0)-7+'Итог по классам'!$B166,,,),"ш")</f>
        <v>#N/A</v>
      </c>
      <c r="FQ166" s="38" t="e">
        <f ca="1">COUNTIF(OFFSET(class10_1,MATCH(FQ$1,'10 класс'!$A:$A,0)-7+'Итог по классам'!$B166,,,),"Ф")</f>
        <v>#N/A</v>
      </c>
      <c r="FR166" s="37" t="e">
        <f ca="1">COUNTIF(OFFSET(class10_1,MATCH(FR$1,'10 класс'!$A:$A,0)-7+'Итог по классам'!$B166,,,),"р")</f>
        <v>#N/A</v>
      </c>
      <c r="FS166" s="37" t="e">
        <f ca="1">COUNTIF(OFFSET(class10_1,MATCH(FS$1,'10 класс'!$A:$A,0)-7+'Итог по классам'!$B166,,,),"ш")</f>
        <v>#N/A</v>
      </c>
      <c r="FT166" s="37" t="e">
        <f ca="1">COUNTIF(OFFSET(class10_2,MATCH(FT$1,'10 класс'!$A:$A,0)-7+'Итог по классам'!$B166,,,),"Ф")</f>
        <v>#N/A</v>
      </c>
      <c r="FU166" s="37" t="e">
        <f ca="1">COUNTIF(OFFSET(class10_2,MATCH(FU$1,'10 класс'!$A:$A,0)-7+'Итог по классам'!$B166,,,),"р")</f>
        <v>#N/A</v>
      </c>
      <c r="FV166" s="37" t="e">
        <f ca="1">COUNTIF(OFFSET(class10_2,MATCH(FV$1,'10 класс'!$A:$A,0)-7+'Итог по классам'!$B166,,,),"ш")</f>
        <v>#N/A</v>
      </c>
      <c r="FW166" s="38" t="e">
        <f ca="1">COUNTIF(OFFSET(class10_1,MATCH(FW$1,'10 класс'!$A:$A,0)-7+'Итог по классам'!$B166,,,),"Ф")</f>
        <v>#N/A</v>
      </c>
      <c r="FX166" s="37" t="e">
        <f ca="1">COUNTIF(OFFSET(class10_1,MATCH(FX$1,'10 класс'!$A:$A,0)-7+'Итог по классам'!$B166,,,),"р")</f>
        <v>#N/A</v>
      </c>
      <c r="FY166" s="37" t="e">
        <f ca="1">COUNTIF(OFFSET(class10_1,MATCH(FY$1,'10 класс'!$A:$A,0)-7+'Итог по классам'!$B166,,,),"ш")</f>
        <v>#N/A</v>
      </c>
      <c r="FZ166" s="37" t="e">
        <f ca="1">COUNTIF(OFFSET(class10_2,MATCH(FZ$1,'10 класс'!$A:$A,0)-7+'Итог по классам'!$B166,,,),"Ф")</f>
        <v>#N/A</v>
      </c>
      <c r="GA166" s="37" t="e">
        <f ca="1">COUNTIF(OFFSET(class10_2,MATCH(GA$1,'10 класс'!$A:$A,0)-7+'Итог по классам'!$B166,,,),"р")</f>
        <v>#N/A</v>
      </c>
      <c r="GB166" s="37" t="e">
        <f ca="1">COUNTIF(OFFSET(class10_2,MATCH(GB$1,'10 класс'!$A:$A,0)-7+'Итог по классам'!$B166,,,),"ш")</f>
        <v>#N/A</v>
      </c>
      <c r="GC166" s="38" t="e">
        <f ca="1">COUNTIF(OFFSET(class10_1,MATCH(GC$1,'10 класс'!$A:$A,0)-7+'Итог по классам'!$B166,,,),"Ф")</f>
        <v>#N/A</v>
      </c>
      <c r="GD166" s="37" t="e">
        <f ca="1">COUNTIF(OFFSET(class10_1,MATCH(GD$1,'10 класс'!$A:$A,0)-7+'Итог по классам'!$B166,,,),"р")</f>
        <v>#N/A</v>
      </c>
      <c r="GE166" s="37" t="e">
        <f ca="1">COUNTIF(OFFSET(class10_1,MATCH(GE$1,'10 класс'!$A:$A,0)-7+'Итог по классам'!$B166,,,),"ш")</f>
        <v>#N/A</v>
      </c>
      <c r="GF166" s="37" t="e">
        <f ca="1">COUNTIF(OFFSET(class10_2,MATCH(GF$1,'10 класс'!$A:$A,0)-7+'Итог по классам'!$B166,,,),"Ф")</f>
        <v>#N/A</v>
      </c>
      <c r="GG166" s="37" t="e">
        <f ca="1">COUNTIF(OFFSET(class10_2,MATCH(GG$1,'10 класс'!$A:$A,0)-7+'Итог по классам'!$B166,,,),"р")</f>
        <v>#N/A</v>
      </c>
      <c r="GH166" s="37" t="e">
        <f ca="1">COUNTIF(OFFSET(class10_2,MATCH(GH$1,'10 класс'!$A:$A,0)-7+'Итог по классам'!$B166,,,),"ш")</f>
        <v>#N/A</v>
      </c>
      <c r="GI166" s="38" t="e">
        <f ca="1">COUNTIF(OFFSET(class10_1,MATCH(GI$1,'10 класс'!$A:$A,0)-7+'Итог по классам'!$B166,,,),"Ф")</f>
        <v>#N/A</v>
      </c>
      <c r="GJ166" s="37" t="e">
        <f ca="1">COUNTIF(OFFSET(class10_1,MATCH(GJ$1,'10 класс'!$A:$A,0)-7+'Итог по классам'!$B166,,,),"р")</f>
        <v>#N/A</v>
      </c>
      <c r="GK166" s="37" t="e">
        <f ca="1">COUNTIF(OFFSET(class10_1,MATCH(GK$1,'10 класс'!$A:$A,0)-7+'Итог по классам'!$B166,,,),"ш")</f>
        <v>#N/A</v>
      </c>
      <c r="GL166" s="37" t="e">
        <f ca="1">COUNTIF(OFFSET(class10_2,MATCH(GL$1,'10 класс'!$A:$A,0)-7+'Итог по классам'!$B166,,,),"Ф")</f>
        <v>#N/A</v>
      </c>
      <c r="GM166" s="37" t="e">
        <f ca="1">COUNTIF(OFFSET(class10_2,MATCH(GM$1,'10 класс'!$A:$A,0)-7+'Итог по классам'!$B166,,,),"р")</f>
        <v>#N/A</v>
      </c>
      <c r="GN166" s="37" t="e">
        <f ca="1">COUNTIF(OFFSET(class10_2,MATCH(GN$1,'10 класс'!$A:$A,0)-7+'Итог по классам'!$B166,,,),"ш")</f>
        <v>#N/A</v>
      </c>
      <c r="GO166" s="38" t="e">
        <f ca="1">COUNTIF(OFFSET(class10_1,MATCH(GO$1,'10 класс'!$A:$A,0)-7+'Итог по классам'!$B166,,,),"Ф")</f>
        <v>#N/A</v>
      </c>
      <c r="GP166" s="37" t="e">
        <f ca="1">COUNTIF(OFFSET(class10_1,MATCH(GP$1,'10 класс'!$A:$A,0)-7+'Итог по классам'!$B166,,,),"р")</f>
        <v>#N/A</v>
      </c>
      <c r="GQ166" s="37" t="e">
        <f ca="1">COUNTIF(OFFSET(class10_1,MATCH(GQ$1,'10 класс'!$A:$A,0)-7+'Итог по классам'!$B166,,,),"ш")</f>
        <v>#N/A</v>
      </c>
      <c r="GR166" s="37" t="e">
        <f ca="1">COUNTIF(OFFSET(class10_2,MATCH(GR$1,'10 класс'!$A:$A,0)-7+'Итог по классам'!$B166,,,),"Ф")</f>
        <v>#N/A</v>
      </c>
      <c r="GS166" s="37" t="e">
        <f ca="1">COUNTIF(OFFSET(class10_2,MATCH(GS$1,'10 класс'!$A:$A,0)-7+'Итог по классам'!$B166,,,),"р")</f>
        <v>#N/A</v>
      </c>
      <c r="GT166" s="37" t="e">
        <f ca="1">COUNTIF(OFFSET(class10_2,MATCH(GT$1,'10 класс'!$A:$A,0)-7+'Итог по классам'!$B166,,,),"ш")</f>
        <v>#N/A</v>
      </c>
      <c r="GU166" s="38" t="e">
        <f ca="1">COUNTIF(OFFSET(class10_1,MATCH(GU$1,'10 класс'!$A:$A,0)-7+'Итог по классам'!$B166,,,),"Ф")</f>
        <v>#N/A</v>
      </c>
      <c r="GV166" s="37" t="e">
        <f ca="1">COUNTIF(OFFSET(class10_1,MATCH(GV$1,'10 класс'!$A:$A,0)-7+'Итог по классам'!$B166,,,),"р")</f>
        <v>#N/A</v>
      </c>
      <c r="GW166" s="37" t="e">
        <f ca="1">COUNTIF(OFFSET(class10_1,MATCH(GW$1,'10 класс'!$A:$A,0)-7+'Итог по классам'!$B166,,,),"ш")</f>
        <v>#N/A</v>
      </c>
      <c r="GX166" s="37" t="e">
        <f ca="1">COUNTIF(OFFSET(class10_2,MATCH(GX$1,'10 класс'!$A:$A,0)-7+'Итог по классам'!$B166,,,),"Ф")</f>
        <v>#N/A</v>
      </c>
      <c r="GY166" s="37" t="e">
        <f ca="1">COUNTIF(OFFSET(class10_2,MATCH(GY$1,'10 класс'!$A:$A,0)-7+'Итог по классам'!$B166,,,),"р")</f>
        <v>#N/A</v>
      </c>
      <c r="GZ166" s="37" t="e">
        <f ca="1">COUNTIF(OFFSET(class10_2,MATCH(GZ$1,'10 класс'!$A:$A,0)-7+'Итог по классам'!$B166,,,),"ш")</f>
        <v>#N/A</v>
      </c>
      <c r="HA166" s="38" t="e">
        <f ca="1">COUNTIF(OFFSET(class10_1,MATCH(HA$1,'10 класс'!$A:$A,0)-7+'Итог по классам'!$B166,,,),"Ф")</f>
        <v>#N/A</v>
      </c>
      <c r="HB166" s="37" t="e">
        <f ca="1">COUNTIF(OFFSET(class10_1,MATCH(HB$1,'10 класс'!$A:$A,0)-7+'Итог по классам'!$B166,,,),"р")</f>
        <v>#N/A</v>
      </c>
      <c r="HC166" s="37" t="e">
        <f ca="1">COUNTIF(OFFSET(class10_1,MATCH(HC$1,'10 класс'!$A:$A,0)-7+'Итог по классам'!$B166,,,),"ш")</f>
        <v>#N/A</v>
      </c>
      <c r="HD166" s="37" t="e">
        <f ca="1">COUNTIF(OFFSET(class10_2,MATCH(HD$1,'10 класс'!$A:$A,0)-7+'Итог по классам'!$B166,,,),"Ф")</f>
        <v>#N/A</v>
      </c>
      <c r="HE166" s="37" t="e">
        <f ca="1">COUNTIF(OFFSET(class10_2,MATCH(HE$1,'10 класс'!$A:$A,0)-7+'Итог по классам'!$B166,,,),"р")</f>
        <v>#N/A</v>
      </c>
      <c r="HF166" s="37" t="e">
        <f ca="1">COUNTIF(OFFSET(class10_2,MATCH(HF$1,'10 класс'!$A:$A,0)-7+'Итог по классам'!$B166,,,),"ш")</f>
        <v>#N/A</v>
      </c>
      <c r="HG166" s="38" t="e">
        <f ca="1">COUNTIF(OFFSET(class10_1,MATCH(HG$1,'10 класс'!$A:$A,0)-7+'Итог по классам'!$B166,,,),"Ф")</f>
        <v>#N/A</v>
      </c>
      <c r="HH166" s="37" t="e">
        <f ca="1">COUNTIF(OFFSET(class10_1,MATCH(HH$1,'10 класс'!$A:$A,0)-7+'Итог по классам'!$B166,,,),"р")</f>
        <v>#N/A</v>
      </c>
      <c r="HI166" s="37" t="e">
        <f ca="1">COUNTIF(OFFSET(class10_1,MATCH(HI$1,'10 класс'!$A:$A,0)-7+'Итог по классам'!$B166,,,),"ш")</f>
        <v>#N/A</v>
      </c>
      <c r="HJ166" s="37" t="e">
        <f ca="1">COUNTIF(OFFSET(class10_2,MATCH(HJ$1,'10 класс'!$A:$A,0)-7+'Итог по классам'!$B166,,,),"Ф")</f>
        <v>#N/A</v>
      </c>
      <c r="HK166" s="37" t="e">
        <f ca="1">COUNTIF(OFFSET(class10_2,MATCH(HK$1,'10 класс'!$A:$A,0)-7+'Итог по классам'!$B166,,,),"р")</f>
        <v>#N/A</v>
      </c>
      <c r="HL166" s="37" t="e">
        <f ca="1">COUNTIF(OFFSET(class10_2,MATCH(HL$1,'10 класс'!$A:$A,0)-7+'Итог по классам'!$B166,,,),"ш")</f>
        <v>#N/A</v>
      </c>
      <c r="HM166" s="38" t="e">
        <f ca="1">COUNTIF(OFFSET(class10_1,MATCH(HM$1,'10 класс'!$A:$A,0)-7+'Итог по классам'!$B166,,,),"Ф")</f>
        <v>#N/A</v>
      </c>
      <c r="HN166" s="37" t="e">
        <f ca="1">COUNTIF(OFFSET(class10_1,MATCH(HN$1,'10 класс'!$A:$A,0)-7+'Итог по классам'!$B166,,,),"р")</f>
        <v>#N/A</v>
      </c>
      <c r="HO166" s="37" t="e">
        <f ca="1">COUNTIF(OFFSET(class10_1,MATCH(HO$1,'10 класс'!$A:$A,0)-7+'Итог по классам'!$B166,,,),"ш")</f>
        <v>#N/A</v>
      </c>
      <c r="HP166" s="37" t="e">
        <f ca="1">COUNTIF(OFFSET(class10_2,MATCH(HP$1,'10 класс'!$A:$A,0)-7+'Итог по классам'!$B166,,,),"Ф")</f>
        <v>#N/A</v>
      </c>
      <c r="HQ166" s="37" t="e">
        <f ca="1">COUNTIF(OFFSET(class10_2,MATCH(HQ$1,'10 класс'!$A:$A,0)-7+'Итог по классам'!$B166,,,),"р")</f>
        <v>#N/A</v>
      </c>
      <c r="HR166" s="37" t="e">
        <f ca="1">COUNTIF(OFFSET(class10_2,MATCH(HR$1,'10 класс'!$A:$A,0)-7+'Итог по классам'!$B166,,,),"ш")</f>
        <v>#N/A</v>
      </c>
      <c r="HS166" s="38" t="e">
        <f ca="1">COUNTIF(OFFSET(class10_1,MATCH(HS$1,'10 класс'!$A:$A,0)-7+'Итог по классам'!$B166,,,),"Ф")</f>
        <v>#N/A</v>
      </c>
      <c r="HT166" s="37" t="e">
        <f ca="1">COUNTIF(OFFSET(class10_1,MATCH(HT$1,'10 класс'!$A:$A,0)-7+'Итог по классам'!$B166,,,),"р")</f>
        <v>#N/A</v>
      </c>
      <c r="HU166" s="37" t="e">
        <f ca="1">COUNTIF(OFFSET(class10_1,MATCH(HU$1,'10 класс'!$A:$A,0)-7+'Итог по классам'!$B166,,,),"ш")</f>
        <v>#N/A</v>
      </c>
      <c r="HV166" s="37" t="e">
        <f ca="1">COUNTIF(OFFSET(class10_2,MATCH(HV$1,'10 класс'!$A:$A,0)-7+'Итог по классам'!$B166,,,),"Ф")</f>
        <v>#N/A</v>
      </c>
      <c r="HW166" s="37" t="e">
        <f ca="1">COUNTIF(OFFSET(class10_2,MATCH(HW$1,'10 класс'!$A:$A,0)-7+'Итог по классам'!$B166,,,),"р")</f>
        <v>#N/A</v>
      </c>
      <c r="HX166" s="37" t="e">
        <f ca="1">COUNTIF(OFFSET(class10_2,MATCH(HX$1,'10 класс'!$A:$A,0)-7+'Итог по классам'!$B166,,,),"ш")</f>
        <v>#N/A</v>
      </c>
      <c r="HY166" s="38" t="e">
        <f ca="1">COUNTIF(OFFSET(class10_1,MATCH(HY$1,'10 класс'!$A:$A,0)-7+'Итог по классам'!$B166,,,),"Ф")</f>
        <v>#N/A</v>
      </c>
      <c r="HZ166" s="37" t="e">
        <f ca="1">COUNTIF(OFFSET(class10_1,MATCH(HZ$1,'10 класс'!$A:$A,0)-7+'Итог по классам'!$B166,,,),"р")</f>
        <v>#N/A</v>
      </c>
      <c r="IA166" s="37" t="e">
        <f ca="1">COUNTIF(OFFSET(class10_1,MATCH(IA$1,'10 класс'!$A:$A,0)-7+'Итог по классам'!$B166,,,),"ш")</f>
        <v>#N/A</v>
      </c>
      <c r="IB166" s="37" t="e">
        <f ca="1">COUNTIF(OFFSET(class10_2,MATCH(IB$1,'10 класс'!$A:$A,0)-7+'Итог по классам'!$B166,,,),"Ф")</f>
        <v>#N/A</v>
      </c>
      <c r="IC166" s="37" t="e">
        <f ca="1">COUNTIF(OFFSET(class10_2,MATCH(IC$1,'10 класс'!$A:$A,0)-7+'Итог по классам'!$B166,,,),"р")</f>
        <v>#N/A</v>
      </c>
      <c r="ID166" s="37" t="e">
        <f ca="1">COUNTIF(OFFSET(class10_2,MATCH(ID$1,'10 класс'!$A:$A,0)-7+'Итог по классам'!$B166,,,),"ш")</f>
        <v>#N/A</v>
      </c>
      <c r="IE166" s="38" t="e">
        <f ca="1">COUNTIF(OFFSET(class10_1,MATCH(IE$1,'10 класс'!$A:$A,0)-7+'Итог по классам'!$B166,,,),"Ф")</f>
        <v>#N/A</v>
      </c>
      <c r="IF166" s="37" t="e">
        <f ca="1">COUNTIF(OFFSET(class10_1,MATCH(IF$1,'10 класс'!$A:$A,0)-7+'Итог по классам'!$B166,,,),"р")</f>
        <v>#N/A</v>
      </c>
      <c r="IG166" s="37" t="e">
        <f ca="1">COUNTIF(OFFSET(class10_1,MATCH(IG$1,'10 класс'!$A:$A,0)-7+'Итог по классам'!$B166,,,),"ш")</f>
        <v>#N/A</v>
      </c>
      <c r="IH166" s="37" t="e">
        <f ca="1">COUNTIF(OFFSET(class10_2,MATCH(IH$1,'10 класс'!$A:$A,0)-7+'Итог по классам'!$B166,,,),"Ф")</f>
        <v>#N/A</v>
      </c>
      <c r="II166" s="37" t="e">
        <f ca="1">COUNTIF(OFFSET(class10_2,MATCH(II$1,'10 класс'!$A:$A,0)-7+'Итог по классам'!$B166,,,),"р")</f>
        <v>#N/A</v>
      </c>
      <c r="IJ166" s="37" t="e">
        <f ca="1">COUNTIF(OFFSET(class10_2,MATCH(IJ$1,'10 класс'!$A:$A,0)-7+'Итог по классам'!$B166,,,),"ш")</f>
        <v>#N/A</v>
      </c>
      <c r="IK166" s="38" t="e">
        <f ca="1">COUNTIF(OFFSET(class10_1,MATCH(IK$1,'10 класс'!$A:$A,0)-7+'Итог по классам'!$B166,,,),"Ф")</f>
        <v>#N/A</v>
      </c>
      <c r="IL166" s="37" t="e">
        <f ca="1">COUNTIF(OFFSET(class10_1,MATCH(IL$1,'10 класс'!$A:$A,0)-7+'Итог по классам'!$B166,,,),"р")</f>
        <v>#N/A</v>
      </c>
      <c r="IM166" s="37" t="e">
        <f ca="1">COUNTIF(OFFSET(class10_1,MATCH(IM$1,'10 класс'!$A:$A,0)-7+'Итог по классам'!$B166,,,),"ш")</f>
        <v>#N/A</v>
      </c>
      <c r="IN166" s="37" t="e">
        <f ca="1">COUNTIF(OFFSET(class10_2,MATCH(IN$1,'10 класс'!$A:$A,0)-7+'Итог по классам'!$B166,,,),"Ф")</f>
        <v>#N/A</v>
      </c>
      <c r="IO166" s="37" t="e">
        <f ca="1">COUNTIF(OFFSET(class10_2,MATCH(IO$1,'10 класс'!$A:$A,0)-7+'Итог по классам'!$B166,,,),"р")</f>
        <v>#N/A</v>
      </c>
      <c r="IP166" s="37" t="e">
        <f ca="1">COUNTIF(OFFSET(class10_2,MATCH(IP$1,'10 класс'!$A:$A,0)-7+'Итог по классам'!$B166,,,),"ш")</f>
        <v>#N/A</v>
      </c>
      <c r="IQ166" s="38" t="e">
        <f ca="1">COUNTIF(OFFSET(class10_1,MATCH(IQ$1,'10 класс'!$A:$A,0)-7+'Итог по классам'!$B166,,,),"Ф")</f>
        <v>#N/A</v>
      </c>
      <c r="IR166" s="37" t="e">
        <f ca="1">COUNTIF(OFFSET(class10_1,MATCH(IR$1,'10 класс'!$A:$A,0)-7+'Итог по классам'!$B166,,,),"р")</f>
        <v>#N/A</v>
      </c>
      <c r="IS166" s="37" t="e">
        <f ca="1">COUNTIF(OFFSET(class10_1,MATCH(IS$1,'10 класс'!$A:$A,0)-7+'Итог по классам'!$B166,,,),"ш")</f>
        <v>#N/A</v>
      </c>
      <c r="IT166" s="37" t="e">
        <f ca="1">COUNTIF(OFFSET(class10_2,MATCH(IT$1,'10 класс'!$A:$A,0)-7+'Итог по классам'!$B166,,,),"Ф")</f>
        <v>#N/A</v>
      </c>
      <c r="IU166" s="37" t="e">
        <f ca="1">COUNTIF(OFFSET(class10_2,MATCH(IU$1,'10 класс'!$A:$A,0)-7+'Итог по классам'!$B166,,,),"р")</f>
        <v>#N/A</v>
      </c>
      <c r="IV166" s="37" t="e">
        <f ca="1">COUNTIF(OFFSET(class10_2,MATCH(IV$1,'10 класс'!$A:$A,0)-7+'Итог по классам'!$B166,,,),"ш")</f>
        <v>#N/A</v>
      </c>
      <c r="IW166" s="38" t="e">
        <f ca="1">COUNTIF(OFFSET(class10_1,MATCH(IW$1,'10 класс'!$A:$A,0)-7+'Итог по классам'!$B166,,,),"Ф")</f>
        <v>#N/A</v>
      </c>
      <c r="IX166" s="37" t="e">
        <f ca="1">COUNTIF(OFFSET(class10_1,MATCH(IX$1,'10 класс'!$A:$A,0)-7+'Итог по классам'!$B166,,,),"р")</f>
        <v>#N/A</v>
      </c>
      <c r="IY166" s="37" t="e">
        <f ca="1">COUNTIF(OFFSET(class10_1,MATCH(IY$1,'10 класс'!$A:$A,0)-7+'Итог по классам'!$B166,,,),"ш")</f>
        <v>#N/A</v>
      </c>
      <c r="IZ166" s="37" t="e">
        <f ca="1">COUNTIF(OFFSET(class10_2,MATCH(IZ$1,'10 класс'!$A:$A,0)-7+'Итог по классам'!$B166,,,),"Ф")</f>
        <v>#N/A</v>
      </c>
      <c r="JA166" s="37" t="e">
        <f ca="1">COUNTIF(OFFSET(class10_2,MATCH(JA$1,'10 класс'!$A:$A,0)-7+'Итог по классам'!$B166,,,),"р")</f>
        <v>#N/A</v>
      </c>
      <c r="JB166" s="37" t="e">
        <f ca="1">COUNTIF(OFFSET(class10_2,MATCH(JB$1,'10 класс'!$A:$A,0)-7+'Итог по классам'!$B166,,,),"ш")</f>
        <v>#N/A</v>
      </c>
      <c r="JC166" s="38" t="e">
        <f ca="1">COUNTIF(OFFSET(class10_1,MATCH(JC$1,'10 класс'!$A:$A,0)-7+'Итог по классам'!$B166,,,),"Ф")</f>
        <v>#N/A</v>
      </c>
      <c r="JD166" s="37" t="e">
        <f ca="1">COUNTIF(OFFSET(class10_1,MATCH(JD$1,'10 класс'!$A:$A,0)-7+'Итог по классам'!$B166,,,),"р")</f>
        <v>#N/A</v>
      </c>
      <c r="JE166" s="37" t="e">
        <f ca="1">COUNTIF(OFFSET(class10_1,MATCH(JE$1,'10 класс'!$A:$A,0)-7+'Итог по классам'!$B166,,,),"ш")</f>
        <v>#N/A</v>
      </c>
      <c r="JF166" s="37" t="e">
        <f ca="1">COUNTIF(OFFSET(class10_2,MATCH(JF$1,'10 класс'!$A:$A,0)-7+'Итог по классам'!$B166,,,),"Ф")</f>
        <v>#N/A</v>
      </c>
      <c r="JG166" s="37" t="e">
        <f ca="1">COUNTIF(OFFSET(class10_2,MATCH(JG$1,'10 класс'!$A:$A,0)-7+'Итог по классам'!$B166,,,),"р")</f>
        <v>#N/A</v>
      </c>
      <c r="JH166" s="37" t="e">
        <f ca="1">COUNTIF(OFFSET(class10_2,MATCH(JH$1,'10 класс'!$A:$A,0)-7+'Итог по классам'!$B166,,,),"ш")</f>
        <v>#N/A</v>
      </c>
      <c r="JI166" s="38" t="e">
        <f ca="1">COUNTIF(OFFSET(class10_1,MATCH(JI$1,'10 класс'!$A:$A,0)-7+'Итог по классам'!$B166,,,),"Ф")</f>
        <v>#N/A</v>
      </c>
      <c r="JJ166" s="37" t="e">
        <f ca="1">COUNTIF(OFFSET(class10_1,MATCH(JJ$1,'10 класс'!$A:$A,0)-7+'Итог по классам'!$B166,,,),"р")</f>
        <v>#N/A</v>
      </c>
      <c r="JK166" s="37" t="e">
        <f ca="1">COUNTIF(OFFSET(class10_1,MATCH(JK$1,'10 класс'!$A:$A,0)-7+'Итог по классам'!$B166,,,),"ш")</f>
        <v>#N/A</v>
      </c>
      <c r="JL166" s="37" t="e">
        <f ca="1">COUNTIF(OFFSET(class10_2,MATCH(JL$1,'10 класс'!$A:$A,0)-7+'Итог по классам'!$B166,,,),"Ф")</f>
        <v>#N/A</v>
      </c>
      <c r="JM166" s="37" t="e">
        <f ca="1">COUNTIF(OFFSET(class10_2,MATCH(JM$1,'10 класс'!$A:$A,0)-7+'Итог по классам'!$B166,,,),"р")</f>
        <v>#N/A</v>
      </c>
      <c r="JN166" s="37" t="e">
        <f ca="1">COUNTIF(OFFSET(class10_2,MATCH(JN$1,'10 класс'!$A:$A,0)-7+'Итог по классам'!$B166,,,),"ш")</f>
        <v>#N/A</v>
      </c>
      <c r="JO166" s="38" t="e">
        <f ca="1">COUNTIF(OFFSET(class10_1,MATCH(JO$1,'10 класс'!$A:$A,0)-7+'Итог по классам'!$B166,,,),"Ф")</f>
        <v>#N/A</v>
      </c>
      <c r="JP166" s="37" t="e">
        <f ca="1">COUNTIF(OFFSET(class10_1,MATCH(JP$1,'10 класс'!$A:$A,0)-7+'Итог по классам'!$B166,,,),"р")</f>
        <v>#N/A</v>
      </c>
      <c r="JQ166" s="37" t="e">
        <f ca="1">COUNTIF(OFFSET(class10_1,MATCH(JQ$1,'10 класс'!$A:$A,0)-7+'Итог по классам'!$B166,,,),"ш")</f>
        <v>#N/A</v>
      </c>
      <c r="JR166" s="37" t="e">
        <f ca="1">COUNTIF(OFFSET(class10_2,MATCH(JR$1,'10 класс'!$A:$A,0)-7+'Итог по классам'!$B166,,,),"Ф")</f>
        <v>#N/A</v>
      </c>
      <c r="JS166" s="37" t="e">
        <f ca="1">COUNTIF(OFFSET(class10_2,MATCH(JS$1,'10 класс'!$A:$A,0)-7+'Итог по классам'!$B166,,,),"р")</f>
        <v>#N/A</v>
      </c>
      <c r="JT166" s="37" t="e">
        <f ca="1">COUNTIF(OFFSET(class10_2,MATCH(JT$1,'10 класс'!$A:$A,0)-7+'Итог по классам'!$B166,,,),"ш")</f>
        <v>#N/A</v>
      </c>
      <c r="JU166" s="38" t="e">
        <f ca="1">COUNTIF(OFFSET(class10_1,MATCH(JU$1,'10 класс'!$A:$A,0)-7+'Итог по классам'!$B166,,,),"Ф")</f>
        <v>#N/A</v>
      </c>
      <c r="JV166" s="37" t="e">
        <f ca="1">COUNTIF(OFFSET(class10_1,MATCH(JV$1,'10 класс'!$A:$A,0)-7+'Итог по классам'!$B166,,,),"р")</f>
        <v>#N/A</v>
      </c>
      <c r="JW166" s="37" t="e">
        <f ca="1">COUNTIF(OFFSET(class10_1,MATCH(JW$1,'10 класс'!$A:$A,0)-7+'Итог по классам'!$B166,,,),"ш")</f>
        <v>#N/A</v>
      </c>
      <c r="JX166" s="37" t="e">
        <f ca="1">COUNTIF(OFFSET(class10_2,MATCH(JX$1,'10 класс'!$A:$A,0)-7+'Итог по классам'!$B166,,,),"Ф")</f>
        <v>#N/A</v>
      </c>
      <c r="JY166" s="37" t="e">
        <f ca="1">COUNTIF(OFFSET(class10_2,MATCH(JY$1,'10 класс'!$A:$A,0)-7+'Итог по классам'!$B166,,,),"р")</f>
        <v>#N/A</v>
      </c>
      <c r="JZ166" s="37" t="e">
        <f ca="1">COUNTIF(OFFSET(class10_2,MATCH(JZ$1,'10 класс'!$A:$A,0)-7+'Итог по классам'!$B166,,,),"ш")</f>
        <v>#N/A</v>
      </c>
      <c r="KA166" s="38" t="e">
        <f ca="1">COUNTIF(OFFSET(class10_1,MATCH(KA$1,'10 класс'!$A:$A,0)-7+'Итог по классам'!$B166,,,),"Ф")</f>
        <v>#N/A</v>
      </c>
      <c r="KB166" s="37" t="e">
        <f ca="1">COUNTIF(OFFSET(class10_1,MATCH(KB$1,'10 класс'!$A:$A,0)-7+'Итог по классам'!$B166,,,),"р")</f>
        <v>#N/A</v>
      </c>
      <c r="KC166" s="37" t="e">
        <f ca="1">COUNTIF(OFFSET(class10_1,MATCH(KC$1,'10 класс'!$A:$A,0)-7+'Итог по классам'!$B166,,,),"ш")</f>
        <v>#N/A</v>
      </c>
      <c r="KD166" s="37" t="e">
        <f ca="1">COUNTIF(OFFSET(class10_2,MATCH(KD$1,'10 класс'!$A:$A,0)-7+'Итог по классам'!$B166,,,),"Ф")</f>
        <v>#N/A</v>
      </c>
      <c r="KE166" s="37" t="e">
        <f ca="1">COUNTIF(OFFSET(class10_2,MATCH(KE$1,'10 класс'!$A:$A,0)-7+'Итог по классам'!$B166,,,),"р")</f>
        <v>#N/A</v>
      </c>
      <c r="KF166" s="37" t="e">
        <f ca="1">COUNTIF(OFFSET(class10_2,MATCH(KF$1,'10 класс'!$A:$A,0)-7+'Итог по классам'!$B166,,,),"ш")</f>
        <v>#N/A</v>
      </c>
      <c r="KG166" s="38" t="e">
        <f ca="1">COUNTIF(OFFSET(class10_1,MATCH(KG$1,'10 класс'!$A:$A,0)-7+'Итог по классам'!$B166,,,),"Ф")</f>
        <v>#N/A</v>
      </c>
      <c r="KH166" s="37" t="e">
        <f ca="1">COUNTIF(OFFSET(class10_1,MATCH(KH$1,'10 класс'!$A:$A,0)-7+'Итог по классам'!$B166,,,),"р")</f>
        <v>#N/A</v>
      </c>
      <c r="KI166" s="37" t="e">
        <f ca="1">COUNTIF(OFFSET(class10_1,MATCH(KI$1,'10 класс'!$A:$A,0)-7+'Итог по классам'!$B166,,,),"ш")</f>
        <v>#N/A</v>
      </c>
      <c r="KJ166" s="37" t="e">
        <f ca="1">COUNTIF(OFFSET(class10_2,MATCH(KJ$1,'10 класс'!$A:$A,0)-7+'Итог по классам'!$B166,,,),"Ф")</f>
        <v>#N/A</v>
      </c>
      <c r="KK166" s="37" t="e">
        <f ca="1">COUNTIF(OFFSET(class10_2,MATCH(KK$1,'10 класс'!$A:$A,0)-7+'Итог по классам'!$B166,,,),"р")</f>
        <v>#N/A</v>
      </c>
      <c r="KL166" s="37" t="e">
        <f ca="1">COUNTIF(OFFSET(class10_2,MATCH(KL$1,'10 класс'!$A:$A,0)-7+'Итог по классам'!$B166,,,),"ш")</f>
        <v>#N/A</v>
      </c>
      <c r="KM166" s="38" t="e">
        <f ca="1">COUNTIF(OFFSET(class10_1,MATCH(KM$1,'10 класс'!$A:$A,0)-7+'Итог по классам'!$B166,,,),"Ф")</f>
        <v>#N/A</v>
      </c>
      <c r="KN166" s="37" t="e">
        <f ca="1">COUNTIF(OFFSET(class10_1,MATCH(KN$1,'10 класс'!$A:$A,0)-7+'Итог по классам'!$B166,,,),"р")</f>
        <v>#N/A</v>
      </c>
      <c r="KO166" s="37" t="e">
        <f ca="1">COUNTIF(OFFSET(class10_1,MATCH(KO$1,'10 класс'!$A:$A,0)-7+'Итог по классам'!$B166,,,),"ш")</f>
        <v>#N/A</v>
      </c>
      <c r="KP166" s="37" t="e">
        <f ca="1">COUNTIF(OFFSET(class10_2,MATCH(KP$1,'10 класс'!$A:$A,0)-7+'Итог по классам'!$B166,,,),"Ф")</f>
        <v>#N/A</v>
      </c>
      <c r="KQ166" s="37" t="e">
        <f ca="1">COUNTIF(OFFSET(class10_2,MATCH(KQ$1,'10 класс'!$A:$A,0)-7+'Итог по классам'!$B166,,,),"р")</f>
        <v>#N/A</v>
      </c>
      <c r="KR166" s="37" t="e">
        <f ca="1">COUNTIF(OFFSET(class10_2,MATCH(KR$1,'10 класс'!$A:$A,0)-7+'Итог по классам'!$B166,,,),"ш")</f>
        <v>#N/A</v>
      </c>
    </row>
    <row r="167" spans="1:304" x14ac:dyDescent="0.25">
      <c r="A167">
        <f t="shared" si="14"/>
        <v>1</v>
      </c>
      <c r="B167" s="37">
        <v>13</v>
      </c>
      <c r="C167" s="3" t="s">
        <v>5</v>
      </c>
      <c r="D167" s="3" t="s">
        <v>74</v>
      </c>
      <c r="E167" s="37">
        <f ca="1">COUNTIF(OFFSET(class10_1,MATCH(E$1,'10 класс'!$A:$A,0)-7+'Итог по классам'!$B167,,,),"Ф")</f>
        <v>0</v>
      </c>
      <c r="F167" s="37">
        <f ca="1">COUNTIF(OFFSET(class10_1,MATCH(F$1,'10 класс'!$A:$A,0)-7+'Итог по классам'!$B167,,,),"р")</f>
        <v>0</v>
      </c>
      <c r="G167" s="37">
        <f ca="1">COUNTIF(OFFSET(class10_1,MATCH(G$1,'10 класс'!$A:$A,0)-7+'Итог по классам'!$B167,,,),"ш")</f>
        <v>0</v>
      </c>
      <c r="H167" s="37">
        <f ca="1">COUNTIF(OFFSET(class10_2,MATCH(H$1,'10 класс'!$A:$A,0)-7+'Итог по классам'!$B167,,,),"Ф")</f>
        <v>0</v>
      </c>
      <c r="I167" s="37">
        <f ca="1">COUNTIF(OFFSET(class10_2,MATCH(I$1,'10 класс'!$A:$A,0)-7+'Итог по классам'!$B167,,,),"р")</f>
        <v>0</v>
      </c>
      <c r="J167" s="37">
        <f ca="1">COUNTIF(OFFSET(class10_2,MATCH(J$1,'10 класс'!$A:$A,0)-7+'Итог по классам'!$B167,,,),"ш")</f>
        <v>0</v>
      </c>
      <c r="K167" s="38">
        <f ca="1">COUNTIF(OFFSET(class10_1,MATCH(K$1,'10 класс'!$A:$A,0)-7+'Итог по классам'!$B167,,,),"Ф")</f>
        <v>0</v>
      </c>
      <c r="L167" s="37">
        <f ca="1">COUNTIF(OFFSET(class10_1,MATCH(L$1,'10 класс'!$A:$A,0)-7+'Итог по классам'!$B167,,,),"р")</f>
        <v>0</v>
      </c>
      <c r="M167" s="37">
        <f ca="1">COUNTIF(OFFSET(class10_1,MATCH(M$1,'10 класс'!$A:$A,0)-7+'Итог по классам'!$B167,,,),"ш")</f>
        <v>0</v>
      </c>
      <c r="N167" s="37">
        <f ca="1">COUNTIF(OFFSET(class10_2,MATCH(N$1,'10 класс'!$A:$A,0)-7+'Итог по классам'!$B167,,,),"Ф")</f>
        <v>0</v>
      </c>
      <c r="O167" s="37">
        <f ca="1">COUNTIF(OFFSET(class10_2,MATCH(O$1,'10 класс'!$A:$A,0)-7+'Итог по классам'!$B167,,,),"р")</f>
        <v>0</v>
      </c>
      <c r="P167" s="37">
        <f ca="1">COUNTIF(OFFSET(class10_2,MATCH(P$1,'10 класс'!$A:$A,0)-7+'Итог по классам'!$B167,,,),"ш")</f>
        <v>0</v>
      </c>
      <c r="Q167" s="38">
        <f ca="1">COUNTIF(OFFSET(class10_1,MATCH(Q$1,'10 класс'!$A:$A,0)-7+'Итог по классам'!$B167,,,),"Ф")</f>
        <v>0</v>
      </c>
      <c r="R167" s="37">
        <f ca="1">COUNTIF(OFFSET(class10_1,MATCH(R$1,'10 класс'!$A:$A,0)-7+'Итог по классам'!$B167,,,),"р")</f>
        <v>0</v>
      </c>
      <c r="S167" s="37">
        <f ca="1">COUNTIF(OFFSET(class10_1,MATCH(S$1,'10 класс'!$A:$A,0)-7+'Итог по классам'!$B167,,,),"ш")</f>
        <v>0</v>
      </c>
      <c r="T167" s="37">
        <f ca="1">COUNTIF(OFFSET(class10_2,MATCH(T$1,'10 класс'!$A:$A,0)-7+'Итог по классам'!$B167,,,),"Ф")</f>
        <v>0</v>
      </c>
      <c r="U167" s="37">
        <f ca="1">COUNTIF(OFFSET(class10_2,MATCH(U$1,'10 класс'!$A:$A,0)-7+'Итог по классам'!$B167,,,),"р")</f>
        <v>0</v>
      </c>
      <c r="V167" s="37">
        <f ca="1">COUNTIF(OFFSET(class10_2,MATCH(V$1,'10 класс'!$A:$A,0)-7+'Итог по классам'!$B167,,,),"ш")</f>
        <v>0</v>
      </c>
      <c r="W167" s="38">
        <f ca="1">COUNTIF(OFFSET(class10_1,MATCH(W$1,'10 класс'!$A:$A,0)-7+'Итог по классам'!$B167,,,),"Ф")</f>
        <v>0</v>
      </c>
      <c r="X167" s="37">
        <f ca="1">COUNTIF(OFFSET(class10_1,MATCH(X$1,'10 класс'!$A:$A,0)-7+'Итог по классам'!$B167,,,),"р")</f>
        <v>0</v>
      </c>
      <c r="Y167" s="37">
        <f ca="1">COUNTIF(OFFSET(class10_1,MATCH(Y$1,'10 класс'!$A:$A,0)-7+'Итог по классам'!$B167,,,),"ш")</f>
        <v>0</v>
      </c>
      <c r="Z167" s="37">
        <f ca="1">COUNTIF(OFFSET(class10_2,MATCH(Z$1,'10 класс'!$A:$A,0)-7+'Итог по классам'!$B167,,,),"Ф")</f>
        <v>0</v>
      </c>
      <c r="AA167" s="37">
        <f ca="1">COUNTIF(OFFSET(class10_2,MATCH(AA$1,'10 класс'!$A:$A,0)-7+'Итог по классам'!$B167,,,),"р")</f>
        <v>0</v>
      </c>
      <c r="AB167" s="37">
        <f ca="1">COUNTIF(OFFSET(class10_2,MATCH(AB$1,'10 класс'!$A:$A,0)-7+'Итог по классам'!$B167,,,),"ш")</f>
        <v>0</v>
      </c>
      <c r="AC167" s="38">
        <f ca="1">COUNTIF(OFFSET(class10_1,MATCH(AC$1,'10 класс'!$A:$A,0)-7+'Итог по классам'!$B167,,,),"Ф")</f>
        <v>0</v>
      </c>
      <c r="AD167" s="37">
        <f ca="1">COUNTIF(OFFSET(class10_1,MATCH(AD$1,'10 класс'!$A:$A,0)-7+'Итог по классам'!$B167,,,),"р")</f>
        <v>0</v>
      </c>
      <c r="AE167" s="37">
        <f ca="1">COUNTIF(OFFSET(class10_1,MATCH(AE$1,'10 класс'!$A:$A,0)-7+'Итог по классам'!$B167,,,),"ш")</f>
        <v>0</v>
      </c>
      <c r="AF167" s="37">
        <f ca="1">COUNTIF(OFFSET(class10_2,MATCH(AF$1,'10 класс'!$A:$A,0)-7+'Итог по классам'!$B167,,,),"Ф")</f>
        <v>0</v>
      </c>
      <c r="AG167" s="37">
        <f ca="1">COUNTIF(OFFSET(class10_2,MATCH(AG$1,'10 класс'!$A:$A,0)-7+'Итог по классам'!$B167,,,),"р")</f>
        <v>0</v>
      </c>
      <c r="AH167" s="37">
        <f ca="1">COUNTIF(OFFSET(class10_2,MATCH(AH$1,'10 класс'!$A:$A,0)-7+'Итог по классам'!$B167,,,),"ш")</f>
        <v>0</v>
      </c>
      <c r="AI167" s="38">
        <f ca="1">COUNTIF(OFFSET(class10_1,MATCH(AI$1,'10 класс'!$A:$A,0)-7+'Итог по классам'!$B167,,,),"Ф")</f>
        <v>0</v>
      </c>
      <c r="AJ167" s="37">
        <f ca="1">COUNTIF(OFFSET(class10_1,MATCH(AJ$1,'10 класс'!$A:$A,0)-7+'Итог по классам'!$B167,,,),"р")</f>
        <v>0</v>
      </c>
      <c r="AK167" s="37">
        <f ca="1">COUNTIF(OFFSET(class10_1,MATCH(AK$1,'10 класс'!$A:$A,0)-7+'Итог по классам'!$B167,,,),"ш")</f>
        <v>0</v>
      </c>
      <c r="AL167" s="37">
        <f ca="1">COUNTIF(OFFSET(class10_2,MATCH(AL$1,'10 класс'!$A:$A,0)-7+'Итог по классам'!$B167,,,),"Ф")</f>
        <v>0</v>
      </c>
      <c r="AM167" s="37">
        <f ca="1">COUNTIF(OFFSET(class10_2,MATCH(AM$1,'10 класс'!$A:$A,0)-7+'Итог по классам'!$B167,,,),"р")</f>
        <v>0</v>
      </c>
      <c r="AN167" s="37">
        <f ca="1">COUNTIF(OFFSET(class10_2,MATCH(AN$1,'10 класс'!$A:$A,0)-7+'Итог по классам'!$B167,,,),"ш")</f>
        <v>0</v>
      </c>
      <c r="AO167" s="38">
        <f ca="1">COUNTIF(OFFSET(class10_1,MATCH(AO$1,'10 класс'!$A:$A,0)-7+'Итог по классам'!$B167,,,),"Ф")</f>
        <v>0</v>
      </c>
      <c r="AP167" s="37">
        <f ca="1">COUNTIF(OFFSET(class10_1,MATCH(AP$1,'10 класс'!$A:$A,0)-7+'Итог по классам'!$B167,,,),"р")</f>
        <v>0</v>
      </c>
      <c r="AQ167" s="37">
        <f ca="1">COUNTIF(OFFSET(class10_1,MATCH(AQ$1,'10 класс'!$A:$A,0)-7+'Итог по классам'!$B167,,,),"ш")</f>
        <v>0</v>
      </c>
      <c r="AR167" s="37">
        <f ca="1">COUNTIF(OFFSET(class10_2,MATCH(AR$1,'10 класс'!$A:$A,0)-7+'Итог по классам'!$B167,,,),"Ф")</f>
        <v>0</v>
      </c>
      <c r="AS167" s="37">
        <f ca="1">COUNTIF(OFFSET(class10_2,MATCH(AS$1,'10 класс'!$A:$A,0)-7+'Итог по классам'!$B167,,,),"р")</f>
        <v>0</v>
      </c>
      <c r="AT167" s="37">
        <f ca="1">COUNTIF(OFFSET(class10_2,MATCH(AT$1,'10 класс'!$A:$A,0)-7+'Итог по классам'!$B167,,,),"ш")</f>
        <v>0</v>
      </c>
      <c r="AU167" s="38" t="e">
        <f ca="1">COUNTIF(OFFSET(class10_1,MATCH(AU$1,'10 класс'!$A:$A,0)-7+'Итог по классам'!$B167,,,),"Ф")</f>
        <v>#N/A</v>
      </c>
      <c r="AV167" s="37" t="e">
        <f ca="1">COUNTIF(OFFSET(class10_1,MATCH(AV$1,'10 класс'!$A:$A,0)-7+'Итог по классам'!$B167,,,),"р")</f>
        <v>#N/A</v>
      </c>
      <c r="AW167" s="37" t="e">
        <f ca="1">COUNTIF(OFFSET(class10_1,MATCH(AW$1,'10 класс'!$A:$A,0)-7+'Итог по классам'!$B167,,,),"ш")</f>
        <v>#N/A</v>
      </c>
      <c r="AX167" s="37" t="e">
        <f ca="1">COUNTIF(OFFSET(class10_2,MATCH(AX$1,'10 класс'!$A:$A,0)-7+'Итог по классам'!$B167,,,),"Ф")</f>
        <v>#N/A</v>
      </c>
      <c r="AY167" s="37" t="e">
        <f ca="1">COUNTIF(OFFSET(class10_2,MATCH(AY$1,'10 класс'!$A:$A,0)-7+'Итог по классам'!$B167,,,),"р")</f>
        <v>#N/A</v>
      </c>
      <c r="AZ167" s="37" t="e">
        <f ca="1">COUNTIF(OFFSET(class10_2,MATCH(AZ$1,'10 класс'!$A:$A,0)-7+'Итог по классам'!$B167,,,),"ш")</f>
        <v>#N/A</v>
      </c>
      <c r="BA167" s="38" t="e">
        <f ca="1">COUNTIF(OFFSET(class10_1,MATCH(BA$1,'10 класс'!$A:$A,0)-7+'Итог по классам'!$B167,,,),"Ф")</f>
        <v>#N/A</v>
      </c>
      <c r="BB167" s="37" t="e">
        <f ca="1">COUNTIF(OFFSET(class10_1,MATCH(BB$1,'10 класс'!$A:$A,0)-7+'Итог по классам'!$B167,,,),"р")</f>
        <v>#N/A</v>
      </c>
      <c r="BC167" s="37" t="e">
        <f ca="1">COUNTIF(OFFSET(class10_1,MATCH(BC$1,'10 класс'!$A:$A,0)-7+'Итог по классам'!$B167,,,),"ш")</f>
        <v>#N/A</v>
      </c>
      <c r="BD167" s="37" t="e">
        <f ca="1">COUNTIF(OFFSET(class10_2,MATCH(BD$1,'10 класс'!$A:$A,0)-7+'Итог по классам'!$B167,,,),"Ф")</f>
        <v>#N/A</v>
      </c>
      <c r="BE167" s="37" t="e">
        <f ca="1">COUNTIF(OFFSET(class10_2,MATCH(BE$1,'10 класс'!$A:$A,0)-7+'Итог по классам'!$B167,,,),"р")</f>
        <v>#N/A</v>
      </c>
      <c r="BF167" s="37" t="e">
        <f ca="1">COUNTIF(OFFSET(class10_2,MATCH(BF$1,'10 класс'!$A:$A,0)-7+'Итог по классам'!$B167,,,),"ш")</f>
        <v>#N/A</v>
      </c>
      <c r="BG167" s="38" t="e">
        <f ca="1">COUNTIF(OFFSET(class10_1,MATCH(BG$1,'10 класс'!$A:$A,0)-7+'Итог по классам'!$B167,,,),"Ф")</f>
        <v>#N/A</v>
      </c>
      <c r="BH167" s="37" t="e">
        <f ca="1">COUNTIF(OFFSET(class10_1,MATCH(BH$1,'10 класс'!$A:$A,0)-7+'Итог по классам'!$B167,,,),"р")</f>
        <v>#N/A</v>
      </c>
      <c r="BI167" s="37" t="e">
        <f ca="1">COUNTIF(OFFSET(class10_1,MATCH(BI$1,'10 класс'!$A:$A,0)-7+'Итог по классам'!$B167,,,),"ш")</f>
        <v>#N/A</v>
      </c>
      <c r="BJ167" s="37" t="e">
        <f ca="1">COUNTIF(OFFSET(class10_2,MATCH(BJ$1,'10 класс'!$A:$A,0)-7+'Итог по классам'!$B167,,,),"Ф")</f>
        <v>#N/A</v>
      </c>
      <c r="BK167" s="37" t="e">
        <f ca="1">COUNTIF(OFFSET(class10_2,MATCH(BK$1,'10 класс'!$A:$A,0)-7+'Итог по классам'!$B167,,,),"р")</f>
        <v>#N/A</v>
      </c>
      <c r="BL167" s="37" t="e">
        <f ca="1">COUNTIF(OFFSET(class10_2,MATCH(BL$1,'10 класс'!$A:$A,0)-7+'Итог по классам'!$B167,,,),"ш")</f>
        <v>#N/A</v>
      </c>
      <c r="BM167" s="38" t="e">
        <f ca="1">COUNTIF(OFFSET(class10_1,MATCH(BM$1,'10 класс'!$A:$A,0)-7+'Итог по классам'!$B167,,,),"Ф")</f>
        <v>#N/A</v>
      </c>
      <c r="BN167" s="37" t="e">
        <f ca="1">COUNTIF(OFFSET(class10_1,MATCH(BN$1,'10 класс'!$A:$A,0)-7+'Итог по классам'!$B167,,,),"р")</f>
        <v>#N/A</v>
      </c>
      <c r="BO167" s="37" t="e">
        <f ca="1">COUNTIF(OFFSET(class10_1,MATCH(BO$1,'10 класс'!$A:$A,0)-7+'Итог по классам'!$B167,,,),"ш")</f>
        <v>#N/A</v>
      </c>
      <c r="BP167" s="37" t="e">
        <f ca="1">COUNTIF(OFFSET(class10_2,MATCH(BP$1,'10 класс'!$A:$A,0)-7+'Итог по классам'!$B167,,,),"Ф")</f>
        <v>#N/A</v>
      </c>
      <c r="BQ167" s="37" t="e">
        <f ca="1">COUNTIF(OFFSET(class10_2,MATCH(BQ$1,'10 класс'!$A:$A,0)-7+'Итог по классам'!$B167,,,),"р")</f>
        <v>#N/A</v>
      </c>
      <c r="BR167" s="37" t="e">
        <f ca="1">COUNTIF(OFFSET(class10_2,MATCH(BR$1,'10 класс'!$A:$A,0)-7+'Итог по классам'!$B167,,,),"ш")</f>
        <v>#N/A</v>
      </c>
      <c r="BS167" s="38" t="e">
        <f ca="1">COUNTIF(OFFSET(class10_1,MATCH(BS$1,'10 класс'!$A:$A,0)-7+'Итог по классам'!$B167,,,),"Ф")</f>
        <v>#N/A</v>
      </c>
      <c r="BT167" s="37" t="e">
        <f ca="1">COUNTIF(OFFSET(class10_1,MATCH(BT$1,'10 класс'!$A:$A,0)-7+'Итог по классам'!$B167,,,),"р")</f>
        <v>#N/A</v>
      </c>
      <c r="BU167" s="37" t="e">
        <f ca="1">COUNTIF(OFFSET(class10_1,MATCH(BU$1,'10 класс'!$A:$A,0)-7+'Итог по классам'!$B167,,,),"ш")</f>
        <v>#N/A</v>
      </c>
      <c r="BV167" s="37" t="e">
        <f ca="1">COUNTIF(OFFSET(class10_2,MATCH(BV$1,'10 класс'!$A:$A,0)-7+'Итог по классам'!$B167,,,),"Ф")</f>
        <v>#N/A</v>
      </c>
      <c r="BW167" s="37" t="e">
        <f ca="1">COUNTIF(OFFSET(class10_2,MATCH(BW$1,'10 класс'!$A:$A,0)-7+'Итог по классам'!$B167,,,),"р")</f>
        <v>#N/A</v>
      </c>
      <c r="BX167" s="37" t="e">
        <f ca="1">COUNTIF(OFFSET(class10_2,MATCH(BX$1,'10 класс'!$A:$A,0)-7+'Итог по классам'!$B167,,,),"ш")</f>
        <v>#N/A</v>
      </c>
      <c r="BY167" s="38" t="e">
        <f ca="1">COUNTIF(OFFSET(class10_1,MATCH(BY$1,'10 класс'!$A:$A,0)-7+'Итог по классам'!$B167,,,),"Ф")</f>
        <v>#N/A</v>
      </c>
      <c r="BZ167" s="37" t="e">
        <f ca="1">COUNTIF(OFFSET(class10_1,MATCH(BZ$1,'10 класс'!$A:$A,0)-7+'Итог по классам'!$B167,,,),"р")</f>
        <v>#N/A</v>
      </c>
      <c r="CA167" s="37" t="e">
        <f ca="1">COUNTIF(OFFSET(class10_1,MATCH(CA$1,'10 класс'!$A:$A,0)-7+'Итог по классам'!$B167,,,),"ш")</f>
        <v>#N/A</v>
      </c>
      <c r="CB167" s="37" t="e">
        <f ca="1">COUNTIF(OFFSET(class10_2,MATCH(CB$1,'10 класс'!$A:$A,0)-7+'Итог по классам'!$B167,,,),"Ф")</f>
        <v>#N/A</v>
      </c>
      <c r="CC167" s="37" t="e">
        <f ca="1">COUNTIF(OFFSET(class10_2,MATCH(CC$1,'10 класс'!$A:$A,0)-7+'Итог по классам'!$B167,,,),"р")</f>
        <v>#N/A</v>
      </c>
      <c r="CD167" s="37" t="e">
        <f ca="1">COUNTIF(OFFSET(class10_2,MATCH(CD$1,'10 класс'!$A:$A,0)-7+'Итог по классам'!$B167,,,),"ш")</f>
        <v>#N/A</v>
      </c>
      <c r="CE167" s="38" t="e">
        <f ca="1">COUNTIF(OFFSET(class10_1,MATCH(CE$1,'10 класс'!$A:$A,0)-7+'Итог по классам'!$B167,,,),"Ф")</f>
        <v>#N/A</v>
      </c>
      <c r="CF167" s="37" t="e">
        <f ca="1">COUNTIF(OFFSET(class10_1,MATCH(CF$1,'10 класс'!$A:$A,0)-7+'Итог по классам'!$B167,,,),"р")</f>
        <v>#N/A</v>
      </c>
      <c r="CG167" s="37" t="e">
        <f ca="1">COUNTIF(OFFSET(class10_1,MATCH(CG$1,'10 класс'!$A:$A,0)-7+'Итог по классам'!$B167,,,),"ш")</f>
        <v>#N/A</v>
      </c>
      <c r="CH167" s="37" t="e">
        <f ca="1">COUNTIF(OFFSET(class10_2,MATCH(CH$1,'10 класс'!$A:$A,0)-7+'Итог по классам'!$B167,,,),"Ф")</f>
        <v>#N/A</v>
      </c>
      <c r="CI167" s="37" t="e">
        <f ca="1">COUNTIF(OFFSET(class10_2,MATCH(CI$1,'10 класс'!$A:$A,0)-7+'Итог по классам'!$B167,,,),"р")</f>
        <v>#N/A</v>
      </c>
      <c r="CJ167" s="37" t="e">
        <f ca="1">COUNTIF(OFFSET(class10_2,MATCH(CJ$1,'10 класс'!$A:$A,0)-7+'Итог по классам'!$B167,,,),"ш")</f>
        <v>#N/A</v>
      </c>
      <c r="CK167" s="38" t="e">
        <f ca="1">COUNTIF(OFFSET(class10_1,MATCH(CK$1,'10 класс'!$A:$A,0)-7+'Итог по классам'!$B167,,,),"Ф")</f>
        <v>#N/A</v>
      </c>
      <c r="CL167" s="37" t="e">
        <f ca="1">COUNTIF(OFFSET(class10_1,MATCH(CL$1,'10 класс'!$A:$A,0)-7+'Итог по классам'!$B167,,,),"р")</f>
        <v>#N/A</v>
      </c>
      <c r="CM167" s="37" t="e">
        <f ca="1">COUNTIF(OFFSET(class10_1,MATCH(CM$1,'10 класс'!$A:$A,0)-7+'Итог по классам'!$B167,,,),"ш")</f>
        <v>#N/A</v>
      </c>
      <c r="CN167" s="37" t="e">
        <f ca="1">COUNTIF(OFFSET(class10_2,MATCH(CN$1,'10 класс'!$A:$A,0)-7+'Итог по классам'!$B167,,,),"Ф")</f>
        <v>#N/A</v>
      </c>
      <c r="CO167" s="37" t="e">
        <f ca="1">COUNTIF(OFFSET(class10_2,MATCH(CO$1,'10 класс'!$A:$A,0)-7+'Итог по классам'!$B167,,,),"р")</f>
        <v>#N/A</v>
      </c>
      <c r="CP167" s="37" t="e">
        <f ca="1">COUNTIF(OFFSET(class10_2,MATCH(CP$1,'10 класс'!$A:$A,0)-7+'Итог по классам'!$B167,,,),"ш")</f>
        <v>#N/A</v>
      </c>
      <c r="CQ167" s="38" t="e">
        <f ca="1">COUNTIF(OFFSET(class10_1,MATCH(CQ$1,'10 класс'!$A:$A,0)-7+'Итог по классам'!$B167,,,),"Ф")</f>
        <v>#N/A</v>
      </c>
      <c r="CR167" s="37" t="e">
        <f ca="1">COUNTIF(OFFSET(class10_1,MATCH(CR$1,'10 класс'!$A:$A,0)-7+'Итог по классам'!$B167,,,),"р")</f>
        <v>#N/A</v>
      </c>
      <c r="CS167" s="37" t="e">
        <f ca="1">COUNTIF(OFFSET(class10_1,MATCH(CS$1,'10 класс'!$A:$A,0)-7+'Итог по классам'!$B167,,,),"ш")</f>
        <v>#N/A</v>
      </c>
      <c r="CT167" s="37" t="e">
        <f ca="1">COUNTIF(OFFSET(class10_2,MATCH(CT$1,'10 класс'!$A:$A,0)-7+'Итог по классам'!$B167,,,),"Ф")</f>
        <v>#N/A</v>
      </c>
      <c r="CU167" s="37" t="e">
        <f ca="1">COUNTIF(OFFSET(class10_2,MATCH(CU$1,'10 класс'!$A:$A,0)-7+'Итог по классам'!$B167,,,),"р")</f>
        <v>#N/A</v>
      </c>
      <c r="CV167" s="37" t="e">
        <f ca="1">COUNTIF(OFFSET(class10_2,MATCH(CV$1,'10 класс'!$A:$A,0)-7+'Итог по классам'!$B167,,,),"ш")</f>
        <v>#N/A</v>
      </c>
      <c r="CW167" s="38" t="e">
        <f ca="1">COUNTIF(OFFSET(class10_1,MATCH(CW$1,'10 класс'!$A:$A,0)-7+'Итог по классам'!$B167,,,),"Ф")</f>
        <v>#N/A</v>
      </c>
      <c r="CX167" s="37" t="e">
        <f ca="1">COUNTIF(OFFSET(class10_1,MATCH(CX$1,'10 класс'!$A:$A,0)-7+'Итог по классам'!$B167,,,),"р")</f>
        <v>#N/A</v>
      </c>
      <c r="CY167" s="37" t="e">
        <f ca="1">COUNTIF(OFFSET(class10_1,MATCH(CY$1,'10 класс'!$A:$A,0)-7+'Итог по классам'!$B167,,,),"ш")</f>
        <v>#N/A</v>
      </c>
      <c r="CZ167" s="37" t="e">
        <f ca="1">COUNTIF(OFFSET(class10_2,MATCH(CZ$1,'10 класс'!$A:$A,0)-7+'Итог по классам'!$B167,,,),"Ф")</f>
        <v>#N/A</v>
      </c>
      <c r="DA167" s="37" t="e">
        <f ca="1">COUNTIF(OFFSET(class10_2,MATCH(DA$1,'10 класс'!$A:$A,0)-7+'Итог по классам'!$B167,,,),"р")</f>
        <v>#N/A</v>
      </c>
      <c r="DB167" s="37" t="e">
        <f ca="1">COUNTIF(OFFSET(class10_2,MATCH(DB$1,'10 класс'!$A:$A,0)-7+'Итог по классам'!$B167,,,),"ш")</f>
        <v>#N/A</v>
      </c>
      <c r="DC167" s="38" t="e">
        <f ca="1">COUNTIF(OFFSET(class10_1,MATCH(DC$1,'10 класс'!$A:$A,0)-7+'Итог по классам'!$B167,,,),"Ф")</f>
        <v>#N/A</v>
      </c>
      <c r="DD167" s="37" t="e">
        <f ca="1">COUNTIF(OFFSET(class10_1,MATCH(DD$1,'10 класс'!$A:$A,0)-7+'Итог по классам'!$B167,,,),"р")</f>
        <v>#N/A</v>
      </c>
      <c r="DE167" s="37" t="e">
        <f ca="1">COUNTIF(OFFSET(class10_1,MATCH(DE$1,'10 класс'!$A:$A,0)-7+'Итог по классам'!$B167,,,),"ш")</f>
        <v>#N/A</v>
      </c>
      <c r="DF167" s="37" t="e">
        <f ca="1">COUNTIF(OFFSET(class10_2,MATCH(DF$1,'10 класс'!$A:$A,0)-7+'Итог по классам'!$B167,,,),"Ф")</f>
        <v>#N/A</v>
      </c>
      <c r="DG167" s="37" t="e">
        <f ca="1">COUNTIF(OFFSET(class10_2,MATCH(DG$1,'10 класс'!$A:$A,0)-7+'Итог по классам'!$B167,,,),"р")</f>
        <v>#N/A</v>
      </c>
      <c r="DH167" s="37" t="e">
        <f ca="1">COUNTIF(OFFSET(class10_2,MATCH(DH$1,'10 класс'!$A:$A,0)-7+'Итог по классам'!$B167,,,),"ш")</f>
        <v>#N/A</v>
      </c>
      <c r="DI167" s="38" t="e">
        <f ca="1">COUNTIF(OFFSET(class10_1,MATCH(DI$1,'10 класс'!$A:$A,0)-7+'Итог по классам'!$B167,,,),"Ф")</f>
        <v>#N/A</v>
      </c>
      <c r="DJ167" s="37" t="e">
        <f ca="1">COUNTIF(OFFSET(class10_1,MATCH(DJ$1,'10 класс'!$A:$A,0)-7+'Итог по классам'!$B167,,,),"р")</f>
        <v>#N/A</v>
      </c>
      <c r="DK167" s="37" t="e">
        <f ca="1">COUNTIF(OFFSET(class10_1,MATCH(DK$1,'10 класс'!$A:$A,0)-7+'Итог по классам'!$B167,,,),"ш")</f>
        <v>#N/A</v>
      </c>
      <c r="DL167" s="37" t="e">
        <f ca="1">COUNTIF(OFFSET(class10_2,MATCH(DL$1,'10 класс'!$A:$A,0)-7+'Итог по классам'!$B167,,,),"Ф")</f>
        <v>#N/A</v>
      </c>
      <c r="DM167" s="37" t="e">
        <f ca="1">COUNTIF(OFFSET(class10_2,MATCH(DM$1,'10 класс'!$A:$A,0)-7+'Итог по классам'!$B167,,,),"р")</f>
        <v>#N/A</v>
      </c>
      <c r="DN167" s="37" t="e">
        <f ca="1">COUNTIF(OFFSET(class10_2,MATCH(DN$1,'10 класс'!$A:$A,0)-7+'Итог по классам'!$B167,,,),"ш")</f>
        <v>#N/A</v>
      </c>
      <c r="DO167" s="38" t="e">
        <f ca="1">COUNTIF(OFFSET(class10_1,MATCH(DO$1,'10 класс'!$A:$A,0)-7+'Итог по классам'!$B167,,,),"Ф")</f>
        <v>#N/A</v>
      </c>
      <c r="DP167" s="37" t="e">
        <f ca="1">COUNTIF(OFFSET(class10_1,MATCH(DP$1,'10 класс'!$A:$A,0)-7+'Итог по классам'!$B167,,,),"р")</f>
        <v>#N/A</v>
      </c>
      <c r="DQ167" s="37" t="e">
        <f ca="1">COUNTIF(OFFSET(class10_1,MATCH(DQ$1,'10 класс'!$A:$A,0)-7+'Итог по классам'!$B167,,,),"ш")</f>
        <v>#N/A</v>
      </c>
      <c r="DR167" s="37" t="e">
        <f ca="1">COUNTIF(OFFSET(class10_2,MATCH(DR$1,'10 класс'!$A:$A,0)-7+'Итог по классам'!$B167,,,),"Ф")</f>
        <v>#N/A</v>
      </c>
      <c r="DS167" s="37" t="e">
        <f ca="1">COUNTIF(OFFSET(class10_2,MATCH(DS$1,'10 класс'!$A:$A,0)-7+'Итог по классам'!$B167,,,),"р")</f>
        <v>#N/A</v>
      </c>
      <c r="DT167" s="37" t="e">
        <f ca="1">COUNTIF(OFFSET(class10_2,MATCH(DT$1,'10 класс'!$A:$A,0)-7+'Итог по классам'!$B167,,,),"ш")</f>
        <v>#N/A</v>
      </c>
      <c r="DU167" s="38" t="e">
        <f ca="1">COUNTIF(OFFSET(class10_1,MATCH(DU$1,'10 класс'!$A:$A,0)-7+'Итог по классам'!$B167,,,),"Ф")</f>
        <v>#N/A</v>
      </c>
      <c r="DV167" s="37" t="e">
        <f ca="1">COUNTIF(OFFSET(class10_1,MATCH(DV$1,'10 класс'!$A:$A,0)-7+'Итог по классам'!$B167,,,),"р")</f>
        <v>#N/A</v>
      </c>
      <c r="DW167" s="37" t="e">
        <f ca="1">COUNTIF(OFFSET(class10_1,MATCH(DW$1,'10 класс'!$A:$A,0)-7+'Итог по классам'!$B167,,,),"ш")</f>
        <v>#N/A</v>
      </c>
      <c r="DX167" s="37" t="e">
        <f ca="1">COUNTIF(OFFSET(class10_2,MATCH(DX$1,'10 класс'!$A:$A,0)-7+'Итог по классам'!$B167,,,),"Ф")</f>
        <v>#N/A</v>
      </c>
      <c r="DY167" s="37" t="e">
        <f ca="1">COUNTIF(OFFSET(class10_2,MATCH(DY$1,'10 класс'!$A:$A,0)-7+'Итог по классам'!$B167,,,),"р")</f>
        <v>#N/A</v>
      </c>
      <c r="DZ167" s="37" t="e">
        <f ca="1">COUNTIF(OFFSET(class10_2,MATCH(DZ$1,'10 класс'!$A:$A,0)-7+'Итог по классам'!$B167,,,),"ш")</f>
        <v>#N/A</v>
      </c>
      <c r="EA167" s="38" t="e">
        <f ca="1">COUNTIF(OFFSET(class10_1,MATCH(EA$1,'10 класс'!$A:$A,0)-7+'Итог по классам'!$B167,,,),"Ф")</f>
        <v>#N/A</v>
      </c>
      <c r="EB167" s="37" t="e">
        <f ca="1">COUNTIF(OFFSET(class10_1,MATCH(EB$1,'10 класс'!$A:$A,0)-7+'Итог по классам'!$B167,,,),"р")</f>
        <v>#N/A</v>
      </c>
      <c r="EC167" s="37" t="e">
        <f ca="1">COUNTIF(OFFSET(class10_1,MATCH(EC$1,'10 класс'!$A:$A,0)-7+'Итог по классам'!$B167,,,),"ш")</f>
        <v>#N/A</v>
      </c>
      <c r="ED167" s="37" t="e">
        <f ca="1">COUNTIF(OFFSET(class10_2,MATCH(ED$1,'10 класс'!$A:$A,0)-7+'Итог по классам'!$B167,,,),"Ф")</f>
        <v>#N/A</v>
      </c>
      <c r="EE167" s="37" t="e">
        <f ca="1">COUNTIF(OFFSET(class10_2,MATCH(EE$1,'10 класс'!$A:$A,0)-7+'Итог по классам'!$B167,,,),"р")</f>
        <v>#N/A</v>
      </c>
      <c r="EF167" s="37" t="e">
        <f ca="1">COUNTIF(OFFSET(class10_2,MATCH(EF$1,'10 класс'!$A:$A,0)-7+'Итог по классам'!$B167,,,),"ш")</f>
        <v>#N/A</v>
      </c>
      <c r="EG167" s="38" t="e">
        <f ca="1">COUNTIF(OFFSET(class10_1,MATCH(EG$1,'10 класс'!$A:$A,0)-7+'Итог по классам'!$B167,,,),"Ф")</f>
        <v>#N/A</v>
      </c>
      <c r="EH167" s="37" t="e">
        <f ca="1">COUNTIF(OFFSET(class10_1,MATCH(EH$1,'10 класс'!$A:$A,0)-7+'Итог по классам'!$B167,,,),"р")</f>
        <v>#N/A</v>
      </c>
      <c r="EI167" s="37" t="e">
        <f ca="1">COUNTIF(OFFSET(class10_1,MATCH(EI$1,'10 класс'!$A:$A,0)-7+'Итог по классам'!$B167,,,),"ш")</f>
        <v>#N/A</v>
      </c>
      <c r="EJ167" s="37" t="e">
        <f ca="1">COUNTIF(OFFSET(class10_2,MATCH(EJ$1,'10 класс'!$A:$A,0)-7+'Итог по классам'!$B167,,,),"Ф")</f>
        <v>#N/A</v>
      </c>
      <c r="EK167" s="37" t="e">
        <f ca="1">COUNTIF(OFFSET(class10_2,MATCH(EK$1,'10 класс'!$A:$A,0)-7+'Итог по классам'!$B167,,,),"р")</f>
        <v>#N/A</v>
      </c>
      <c r="EL167" s="37" t="e">
        <f ca="1">COUNTIF(OFFSET(class10_2,MATCH(EL$1,'10 класс'!$A:$A,0)-7+'Итог по классам'!$B167,,,),"ш")</f>
        <v>#N/A</v>
      </c>
      <c r="EM167" s="38" t="e">
        <f ca="1">COUNTIF(OFFSET(class10_1,MATCH(EM$1,'10 класс'!$A:$A,0)-7+'Итог по классам'!$B167,,,),"Ф")</f>
        <v>#N/A</v>
      </c>
      <c r="EN167" s="37" t="e">
        <f ca="1">COUNTIF(OFFSET(class10_1,MATCH(EN$1,'10 класс'!$A:$A,0)-7+'Итог по классам'!$B167,,,),"р")</f>
        <v>#N/A</v>
      </c>
      <c r="EO167" s="37" t="e">
        <f ca="1">COUNTIF(OFFSET(class10_1,MATCH(EO$1,'10 класс'!$A:$A,0)-7+'Итог по классам'!$B167,,,),"ш")</f>
        <v>#N/A</v>
      </c>
      <c r="EP167" s="37" t="e">
        <f ca="1">COUNTIF(OFFSET(class10_2,MATCH(EP$1,'10 класс'!$A:$A,0)-7+'Итог по классам'!$B167,,,),"Ф")</f>
        <v>#N/A</v>
      </c>
      <c r="EQ167" s="37" t="e">
        <f ca="1">COUNTIF(OFFSET(class10_2,MATCH(EQ$1,'10 класс'!$A:$A,0)-7+'Итог по классам'!$B167,,,),"р")</f>
        <v>#N/A</v>
      </c>
      <c r="ER167" s="37" t="e">
        <f ca="1">COUNTIF(OFFSET(class10_2,MATCH(ER$1,'10 класс'!$A:$A,0)-7+'Итог по классам'!$B167,,,),"ш")</f>
        <v>#N/A</v>
      </c>
      <c r="ES167" s="38" t="e">
        <f ca="1">COUNTIF(OFFSET(class10_1,MATCH(ES$1,'10 класс'!$A:$A,0)-7+'Итог по классам'!$B167,,,),"Ф")</f>
        <v>#N/A</v>
      </c>
      <c r="ET167" s="37" t="e">
        <f ca="1">COUNTIF(OFFSET(class10_1,MATCH(ET$1,'10 класс'!$A:$A,0)-7+'Итог по классам'!$B167,,,),"р")</f>
        <v>#N/A</v>
      </c>
      <c r="EU167" s="37" t="e">
        <f ca="1">COUNTIF(OFFSET(class10_1,MATCH(EU$1,'10 класс'!$A:$A,0)-7+'Итог по классам'!$B167,,,),"ш")</f>
        <v>#N/A</v>
      </c>
      <c r="EV167" s="37" t="e">
        <f ca="1">COUNTIF(OFFSET(class10_2,MATCH(EV$1,'10 класс'!$A:$A,0)-7+'Итог по классам'!$B167,,,),"Ф")</f>
        <v>#N/A</v>
      </c>
      <c r="EW167" s="37" t="e">
        <f ca="1">COUNTIF(OFFSET(class10_2,MATCH(EW$1,'10 класс'!$A:$A,0)-7+'Итог по классам'!$B167,,,),"р")</f>
        <v>#N/A</v>
      </c>
      <c r="EX167" s="37" t="e">
        <f ca="1">COUNTIF(OFFSET(class10_2,MATCH(EX$1,'10 класс'!$A:$A,0)-7+'Итог по классам'!$B167,,,),"ш")</f>
        <v>#N/A</v>
      </c>
      <c r="EY167" s="38" t="e">
        <f ca="1">COUNTIF(OFFSET(class10_1,MATCH(EY$1,'10 класс'!$A:$A,0)-7+'Итог по классам'!$B167,,,),"Ф")</f>
        <v>#N/A</v>
      </c>
      <c r="EZ167" s="37" t="e">
        <f ca="1">COUNTIF(OFFSET(class10_1,MATCH(EZ$1,'10 класс'!$A:$A,0)-7+'Итог по классам'!$B167,,,),"р")</f>
        <v>#N/A</v>
      </c>
      <c r="FA167" s="37" t="e">
        <f ca="1">COUNTIF(OFFSET(class10_1,MATCH(FA$1,'10 класс'!$A:$A,0)-7+'Итог по классам'!$B167,,,),"ш")</f>
        <v>#N/A</v>
      </c>
      <c r="FB167" s="37" t="e">
        <f ca="1">COUNTIF(OFFSET(class10_2,MATCH(FB$1,'10 класс'!$A:$A,0)-7+'Итог по классам'!$B167,,,),"Ф")</f>
        <v>#N/A</v>
      </c>
      <c r="FC167" s="37" t="e">
        <f ca="1">COUNTIF(OFFSET(class10_2,MATCH(FC$1,'10 класс'!$A:$A,0)-7+'Итог по классам'!$B167,,,),"р")</f>
        <v>#N/A</v>
      </c>
      <c r="FD167" s="37" t="e">
        <f ca="1">COUNTIF(OFFSET(class10_2,MATCH(FD$1,'10 класс'!$A:$A,0)-7+'Итог по классам'!$B167,,,),"ш")</f>
        <v>#N/A</v>
      </c>
      <c r="FE167" s="38" t="e">
        <f ca="1">COUNTIF(OFFSET(class10_1,MATCH(FE$1,'10 класс'!$A:$A,0)-7+'Итог по классам'!$B167,,,),"Ф")</f>
        <v>#N/A</v>
      </c>
      <c r="FF167" s="37" t="e">
        <f ca="1">COUNTIF(OFFSET(class10_1,MATCH(FF$1,'10 класс'!$A:$A,0)-7+'Итог по классам'!$B167,,,),"р")</f>
        <v>#N/A</v>
      </c>
      <c r="FG167" s="37" t="e">
        <f ca="1">COUNTIF(OFFSET(class10_1,MATCH(FG$1,'10 класс'!$A:$A,0)-7+'Итог по классам'!$B167,,,),"ш")</f>
        <v>#N/A</v>
      </c>
      <c r="FH167" s="37" t="e">
        <f ca="1">COUNTIF(OFFSET(class10_2,MATCH(FH$1,'10 класс'!$A:$A,0)-7+'Итог по классам'!$B167,,,),"Ф")</f>
        <v>#N/A</v>
      </c>
      <c r="FI167" s="37" t="e">
        <f ca="1">COUNTIF(OFFSET(class10_2,MATCH(FI$1,'10 класс'!$A:$A,0)-7+'Итог по классам'!$B167,,,),"р")</f>
        <v>#N/A</v>
      </c>
      <c r="FJ167" s="37" t="e">
        <f ca="1">COUNTIF(OFFSET(class10_2,MATCH(FJ$1,'10 класс'!$A:$A,0)-7+'Итог по классам'!$B167,,,),"ш")</f>
        <v>#N/A</v>
      </c>
      <c r="FK167" s="38" t="e">
        <f ca="1">COUNTIF(OFFSET(class10_1,MATCH(FK$1,'10 класс'!$A:$A,0)-7+'Итог по классам'!$B167,,,),"Ф")</f>
        <v>#N/A</v>
      </c>
      <c r="FL167" s="37" t="e">
        <f ca="1">COUNTIF(OFFSET(class10_1,MATCH(FL$1,'10 класс'!$A:$A,0)-7+'Итог по классам'!$B167,,,),"р")</f>
        <v>#N/A</v>
      </c>
      <c r="FM167" s="37" t="e">
        <f ca="1">COUNTIF(OFFSET(class10_1,MATCH(FM$1,'10 класс'!$A:$A,0)-7+'Итог по классам'!$B167,,,),"ш")</f>
        <v>#N/A</v>
      </c>
      <c r="FN167" s="37" t="e">
        <f ca="1">COUNTIF(OFFSET(class10_2,MATCH(FN$1,'10 класс'!$A:$A,0)-7+'Итог по классам'!$B167,,,),"Ф")</f>
        <v>#N/A</v>
      </c>
      <c r="FO167" s="37" t="e">
        <f ca="1">COUNTIF(OFFSET(class10_2,MATCH(FO$1,'10 класс'!$A:$A,0)-7+'Итог по классам'!$B167,,,),"р")</f>
        <v>#N/A</v>
      </c>
      <c r="FP167" s="37" t="e">
        <f ca="1">COUNTIF(OFFSET(class10_2,MATCH(FP$1,'10 класс'!$A:$A,0)-7+'Итог по классам'!$B167,,,),"ш")</f>
        <v>#N/A</v>
      </c>
      <c r="FQ167" s="38" t="e">
        <f ca="1">COUNTIF(OFFSET(class10_1,MATCH(FQ$1,'10 класс'!$A:$A,0)-7+'Итог по классам'!$B167,,,),"Ф")</f>
        <v>#N/A</v>
      </c>
      <c r="FR167" s="37" t="e">
        <f ca="1">COUNTIF(OFFSET(class10_1,MATCH(FR$1,'10 класс'!$A:$A,0)-7+'Итог по классам'!$B167,,,),"р")</f>
        <v>#N/A</v>
      </c>
      <c r="FS167" s="37" t="e">
        <f ca="1">COUNTIF(OFFSET(class10_1,MATCH(FS$1,'10 класс'!$A:$A,0)-7+'Итог по классам'!$B167,,,),"ш")</f>
        <v>#N/A</v>
      </c>
      <c r="FT167" s="37" t="e">
        <f ca="1">COUNTIF(OFFSET(class10_2,MATCH(FT$1,'10 класс'!$A:$A,0)-7+'Итог по классам'!$B167,,,),"Ф")</f>
        <v>#N/A</v>
      </c>
      <c r="FU167" s="37" t="e">
        <f ca="1">COUNTIF(OFFSET(class10_2,MATCH(FU$1,'10 класс'!$A:$A,0)-7+'Итог по классам'!$B167,,,),"р")</f>
        <v>#N/A</v>
      </c>
      <c r="FV167" s="37" t="e">
        <f ca="1">COUNTIF(OFFSET(class10_2,MATCH(FV$1,'10 класс'!$A:$A,0)-7+'Итог по классам'!$B167,,,),"ш")</f>
        <v>#N/A</v>
      </c>
      <c r="FW167" s="38" t="e">
        <f ca="1">COUNTIF(OFFSET(class10_1,MATCH(FW$1,'10 класс'!$A:$A,0)-7+'Итог по классам'!$B167,,,),"Ф")</f>
        <v>#N/A</v>
      </c>
      <c r="FX167" s="37" t="e">
        <f ca="1">COUNTIF(OFFSET(class10_1,MATCH(FX$1,'10 класс'!$A:$A,0)-7+'Итог по классам'!$B167,,,),"р")</f>
        <v>#N/A</v>
      </c>
      <c r="FY167" s="37" t="e">
        <f ca="1">COUNTIF(OFFSET(class10_1,MATCH(FY$1,'10 класс'!$A:$A,0)-7+'Итог по классам'!$B167,,,),"ш")</f>
        <v>#N/A</v>
      </c>
      <c r="FZ167" s="37" t="e">
        <f ca="1">COUNTIF(OFFSET(class10_2,MATCH(FZ$1,'10 класс'!$A:$A,0)-7+'Итог по классам'!$B167,,,),"Ф")</f>
        <v>#N/A</v>
      </c>
      <c r="GA167" s="37" t="e">
        <f ca="1">COUNTIF(OFFSET(class10_2,MATCH(GA$1,'10 класс'!$A:$A,0)-7+'Итог по классам'!$B167,,,),"р")</f>
        <v>#N/A</v>
      </c>
      <c r="GB167" s="37" t="e">
        <f ca="1">COUNTIF(OFFSET(class10_2,MATCH(GB$1,'10 класс'!$A:$A,0)-7+'Итог по классам'!$B167,,,),"ш")</f>
        <v>#N/A</v>
      </c>
      <c r="GC167" s="38" t="e">
        <f ca="1">COUNTIF(OFFSET(class10_1,MATCH(GC$1,'10 класс'!$A:$A,0)-7+'Итог по классам'!$B167,,,),"Ф")</f>
        <v>#N/A</v>
      </c>
      <c r="GD167" s="37" t="e">
        <f ca="1">COUNTIF(OFFSET(class10_1,MATCH(GD$1,'10 класс'!$A:$A,0)-7+'Итог по классам'!$B167,,,),"р")</f>
        <v>#N/A</v>
      </c>
      <c r="GE167" s="37" t="e">
        <f ca="1">COUNTIF(OFFSET(class10_1,MATCH(GE$1,'10 класс'!$A:$A,0)-7+'Итог по классам'!$B167,,,),"ш")</f>
        <v>#N/A</v>
      </c>
      <c r="GF167" s="37" t="e">
        <f ca="1">COUNTIF(OFFSET(class10_2,MATCH(GF$1,'10 класс'!$A:$A,0)-7+'Итог по классам'!$B167,,,),"Ф")</f>
        <v>#N/A</v>
      </c>
      <c r="GG167" s="37" t="e">
        <f ca="1">COUNTIF(OFFSET(class10_2,MATCH(GG$1,'10 класс'!$A:$A,0)-7+'Итог по классам'!$B167,,,),"р")</f>
        <v>#N/A</v>
      </c>
      <c r="GH167" s="37" t="e">
        <f ca="1">COUNTIF(OFFSET(class10_2,MATCH(GH$1,'10 класс'!$A:$A,0)-7+'Итог по классам'!$B167,,,),"ш")</f>
        <v>#N/A</v>
      </c>
      <c r="GI167" s="38" t="e">
        <f ca="1">COUNTIF(OFFSET(class10_1,MATCH(GI$1,'10 класс'!$A:$A,0)-7+'Итог по классам'!$B167,,,),"Ф")</f>
        <v>#N/A</v>
      </c>
      <c r="GJ167" s="37" t="e">
        <f ca="1">COUNTIF(OFFSET(class10_1,MATCH(GJ$1,'10 класс'!$A:$A,0)-7+'Итог по классам'!$B167,,,),"р")</f>
        <v>#N/A</v>
      </c>
      <c r="GK167" s="37" t="e">
        <f ca="1">COUNTIF(OFFSET(class10_1,MATCH(GK$1,'10 класс'!$A:$A,0)-7+'Итог по классам'!$B167,,,),"ш")</f>
        <v>#N/A</v>
      </c>
      <c r="GL167" s="37" t="e">
        <f ca="1">COUNTIF(OFFSET(class10_2,MATCH(GL$1,'10 класс'!$A:$A,0)-7+'Итог по классам'!$B167,,,),"Ф")</f>
        <v>#N/A</v>
      </c>
      <c r="GM167" s="37" t="e">
        <f ca="1">COUNTIF(OFFSET(class10_2,MATCH(GM$1,'10 класс'!$A:$A,0)-7+'Итог по классам'!$B167,,,),"р")</f>
        <v>#N/A</v>
      </c>
      <c r="GN167" s="37" t="e">
        <f ca="1">COUNTIF(OFFSET(class10_2,MATCH(GN$1,'10 класс'!$A:$A,0)-7+'Итог по классам'!$B167,,,),"ш")</f>
        <v>#N/A</v>
      </c>
      <c r="GO167" s="38" t="e">
        <f ca="1">COUNTIF(OFFSET(class10_1,MATCH(GO$1,'10 класс'!$A:$A,0)-7+'Итог по классам'!$B167,,,),"Ф")</f>
        <v>#N/A</v>
      </c>
      <c r="GP167" s="37" t="e">
        <f ca="1">COUNTIF(OFFSET(class10_1,MATCH(GP$1,'10 класс'!$A:$A,0)-7+'Итог по классам'!$B167,,,),"р")</f>
        <v>#N/A</v>
      </c>
      <c r="GQ167" s="37" t="e">
        <f ca="1">COUNTIF(OFFSET(class10_1,MATCH(GQ$1,'10 класс'!$A:$A,0)-7+'Итог по классам'!$B167,,,),"ш")</f>
        <v>#N/A</v>
      </c>
      <c r="GR167" s="37" t="e">
        <f ca="1">COUNTIF(OFFSET(class10_2,MATCH(GR$1,'10 класс'!$A:$A,0)-7+'Итог по классам'!$B167,,,),"Ф")</f>
        <v>#N/A</v>
      </c>
      <c r="GS167" s="37" t="e">
        <f ca="1">COUNTIF(OFFSET(class10_2,MATCH(GS$1,'10 класс'!$A:$A,0)-7+'Итог по классам'!$B167,,,),"р")</f>
        <v>#N/A</v>
      </c>
      <c r="GT167" s="37" t="e">
        <f ca="1">COUNTIF(OFFSET(class10_2,MATCH(GT$1,'10 класс'!$A:$A,0)-7+'Итог по классам'!$B167,,,),"ш")</f>
        <v>#N/A</v>
      </c>
      <c r="GU167" s="38" t="e">
        <f ca="1">COUNTIF(OFFSET(class10_1,MATCH(GU$1,'10 класс'!$A:$A,0)-7+'Итог по классам'!$B167,,,),"Ф")</f>
        <v>#N/A</v>
      </c>
      <c r="GV167" s="37" t="e">
        <f ca="1">COUNTIF(OFFSET(class10_1,MATCH(GV$1,'10 класс'!$A:$A,0)-7+'Итог по классам'!$B167,,,),"р")</f>
        <v>#N/A</v>
      </c>
      <c r="GW167" s="37" t="e">
        <f ca="1">COUNTIF(OFFSET(class10_1,MATCH(GW$1,'10 класс'!$A:$A,0)-7+'Итог по классам'!$B167,,,),"ш")</f>
        <v>#N/A</v>
      </c>
      <c r="GX167" s="37" t="e">
        <f ca="1">COUNTIF(OFFSET(class10_2,MATCH(GX$1,'10 класс'!$A:$A,0)-7+'Итог по классам'!$B167,,,),"Ф")</f>
        <v>#N/A</v>
      </c>
      <c r="GY167" s="37" t="e">
        <f ca="1">COUNTIF(OFFSET(class10_2,MATCH(GY$1,'10 класс'!$A:$A,0)-7+'Итог по классам'!$B167,,,),"р")</f>
        <v>#N/A</v>
      </c>
      <c r="GZ167" s="37" t="e">
        <f ca="1">COUNTIF(OFFSET(class10_2,MATCH(GZ$1,'10 класс'!$A:$A,0)-7+'Итог по классам'!$B167,,,),"ш")</f>
        <v>#N/A</v>
      </c>
      <c r="HA167" s="38" t="e">
        <f ca="1">COUNTIF(OFFSET(class10_1,MATCH(HA$1,'10 класс'!$A:$A,0)-7+'Итог по классам'!$B167,,,),"Ф")</f>
        <v>#N/A</v>
      </c>
      <c r="HB167" s="37" t="e">
        <f ca="1">COUNTIF(OFFSET(class10_1,MATCH(HB$1,'10 класс'!$A:$A,0)-7+'Итог по классам'!$B167,,,),"р")</f>
        <v>#N/A</v>
      </c>
      <c r="HC167" s="37" t="e">
        <f ca="1">COUNTIF(OFFSET(class10_1,MATCH(HC$1,'10 класс'!$A:$A,0)-7+'Итог по классам'!$B167,,,),"ш")</f>
        <v>#N/A</v>
      </c>
      <c r="HD167" s="37" t="e">
        <f ca="1">COUNTIF(OFFSET(class10_2,MATCH(HD$1,'10 класс'!$A:$A,0)-7+'Итог по классам'!$B167,,,),"Ф")</f>
        <v>#N/A</v>
      </c>
      <c r="HE167" s="37" t="e">
        <f ca="1">COUNTIF(OFFSET(class10_2,MATCH(HE$1,'10 класс'!$A:$A,0)-7+'Итог по классам'!$B167,,,),"р")</f>
        <v>#N/A</v>
      </c>
      <c r="HF167" s="37" t="e">
        <f ca="1">COUNTIF(OFFSET(class10_2,MATCH(HF$1,'10 класс'!$A:$A,0)-7+'Итог по классам'!$B167,,,),"ш")</f>
        <v>#N/A</v>
      </c>
      <c r="HG167" s="38" t="e">
        <f ca="1">COUNTIF(OFFSET(class10_1,MATCH(HG$1,'10 класс'!$A:$A,0)-7+'Итог по классам'!$B167,,,),"Ф")</f>
        <v>#N/A</v>
      </c>
      <c r="HH167" s="37" t="e">
        <f ca="1">COUNTIF(OFFSET(class10_1,MATCH(HH$1,'10 класс'!$A:$A,0)-7+'Итог по классам'!$B167,,,),"р")</f>
        <v>#N/A</v>
      </c>
      <c r="HI167" s="37" t="e">
        <f ca="1">COUNTIF(OFFSET(class10_1,MATCH(HI$1,'10 класс'!$A:$A,0)-7+'Итог по классам'!$B167,,,),"ш")</f>
        <v>#N/A</v>
      </c>
      <c r="HJ167" s="37" t="e">
        <f ca="1">COUNTIF(OFFSET(class10_2,MATCH(HJ$1,'10 класс'!$A:$A,0)-7+'Итог по классам'!$B167,,,),"Ф")</f>
        <v>#N/A</v>
      </c>
      <c r="HK167" s="37" t="e">
        <f ca="1">COUNTIF(OFFSET(class10_2,MATCH(HK$1,'10 класс'!$A:$A,0)-7+'Итог по классам'!$B167,,,),"р")</f>
        <v>#N/A</v>
      </c>
      <c r="HL167" s="37" t="e">
        <f ca="1">COUNTIF(OFFSET(class10_2,MATCH(HL$1,'10 класс'!$A:$A,0)-7+'Итог по классам'!$B167,,,),"ш")</f>
        <v>#N/A</v>
      </c>
      <c r="HM167" s="38" t="e">
        <f ca="1">COUNTIF(OFFSET(class10_1,MATCH(HM$1,'10 класс'!$A:$A,0)-7+'Итог по классам'!$B167,,,),"Ф")</f>
        <v>#N/A</v>
      </c>
      <c r="HN167" s="37" t="e">
        <f ca="1">COUNTIF(OFFSET(class10_1,MATCH(HN$1,'10 класс'!$A:$A,0)-7+'Итог по классам'!$B167,,,),"р")</f>
        <v>#N/A</v>
      </c>
      <c r="HO167" s="37" t="e">
        <f ca="1">COUNTIF(OFFSET(class10_1,MATCH(HO$1,'10 класс'!$A:$A,0)-7+'Итог по классам'!$B167,,,),"ш")</f>
        <v>#N/A</v>
      </c>
      <c r="HP167" s="37" t="e">
        <f ca="1">COUNTIF(OFFSET(class10_2,MATCH(HP$1,'10 класс'!$A:$A,0)-7+'Итог по классам'!$B167,,,),"Ф")</f>
        <v>#N/A</v>
      </c>
      <c r="HQ167" s="37" t="e">
        <f ca="1">COUNTIF(OFFSET(class10_2,MATCH(HQ$1,'10 класс'!$A:$A,0)-7+'Итог по классам'!$B167,,,),"р")</f>
        <v>#N/A</v>
      </c>
      <c r="HR167" s="37" t="e">
        <f ca="1">COUNTIF(OFFSET(class10_2,MATCH(HR$1,'10 класс'!$A:$A,0)-7+'Итог по классам'!$B167,,,),"ш")</f>
        <v>#N/A</v>
      </c>
      <c r="HS167" s="38" t="e">
        <f ca="1">COUNTIF(OFFSET(class10_1,MATCH(HS$1,'10 класс'!$A:$A,0)-7+'Итог по классам'!$B167,,,),"Ф")</f>
        <v>#N/A</v>
      </c>
      <c r="HT167" s="37" t="e">
        <f ca="1">COUNTIF(OFFSET(class10_1,MATCH(HT$1,'10 класс'!$A:$A,0)-7+'Итог по классам'!$B167,,,),"р")</f>
        <v>#N/A</v>
      </c>
      <c r="HU167" s="37" t="e">
        <f ca="1">COUNTIF(OFFSET(class10_1,MATCH(HU$1,'10 класс'!$A:$A,0)-7+'Итог по классам'!$B167,,,),"ш")</f>
        <v>#N/A</v>
      </c>
      <c r="HV167" s="37" t="e">
        <f ca="1">COUNTIF(OFFSET(class10_2,MATCH(HV$1,'10 класс'!$A:$A,0)-7+'Итог по классам'!$B167,,,),"Ф")</f>
        <v>#N/A</v>
      </c>
      <c r="HW167" s="37" t="e">
        <f ca="1">COUNTIF(OFFSET(class10_2,MATCH(HW$1,'10 класс'!$A:$A,0)-7+'Итог по классам'!$B167,,,),"р")</f>
        <v>#N/A</v>
      </c>
      <c r="HX167" s="37" t="e">
        <f ca="1">COUNTIF(OFFSET(class10_2,MATCH(HX$1,'10 класс'!$A:$A,0)-7+'Итог по классам'!$B167,,,),"ш")</f>
        <v>#N/A</v>
      </c>
      <c r="HY167" s="38" t="e">
        <f ca="1">COUNTIF(OFFSET(class10_1,MATCH(HY$1,'10 класс'!$A:$A,0)-7+'Итог по классам'!$B167,,,),"Ф")</f>
        <v>#N/A</v>
      </c>
      <c r="HZ167" s="37" t="e">
        <f ca="1">COUNTIF(OFFSET(class10_1,MATCH(HZ$1,'10 класс'!$A:$A,0)-7+'Итог по классам'!$B167,,,),"р")</f>
        <v>#N/A</v>
      </c>
      <c r="IA167" s="37" t="e">
        <f ca="1">COUNTIF(OFFSET(class10_1,MATCH(IA$1,'10 класс'!$A:$A,0)-7+'Итог по классам'!$B167,,,),"ш")</f>
        <v>#N/A</v>
      </c>
      <c r="IB167" s="37" t="e">
        <f ca="1">COUNTIF(OFFSET(class10_2,MATCH(IB$1,'10 класс'!$A:$A,0)-7+'Итог по классам'!$B167,,,),"Ф")</f>
        <v>#N/A</v>
      </c>
      <c r="IC167" s="37" t="e">
        <f ca="1">COUNTIF(OFFSET(class10_2,MATCH(IC$1,'10 класс'!$A:$A,0)-7+'Итог по классам'!$B167,,,),"р")</f>
        <v>#N/A</v>
      </c>
      <c r="ID167" s="37" t="e">
        <f ca="1">COUNTIF(OFFSET(class10_2,MATCH(ID$1,'10 класс'!$A:$A,0)-7+'Итог по классам'!$B167,,,),"ш")</f>
        <v>#N/A</v>
      </c>
      <c r="IE167" s="38" t="e">
        <f ca="1">COUNTIF(OFFSET(class10_1,MATCH(IE$1,'10 класс'!$A:$A,0)-7+'Итог по классам'!$B167,,,),"Ф")</f>
        <v>#N/A</v>
      </c>
      <c r="IF167" s="37" t="e">
        <f ca="1">COUNTIF(OFFSET(class10_1,MATCH(IF$1,'10 класс'!$A:$A,0)-7+'Итог по классам'!$B167,,,),"р")</f>
        <v>#N/A</v>
      </c>
      <c r="IG167" s="37" t="e">
        <f ca="1">COUNTIF(OFFSET(class10_1,MATCH(IG$1,'10 класс'!$A:$A,0)-7+'Итог по классам'!$B167,,,),"ш")</f>
        <v>#N/A</v>
      </c>
      <c r="IH167" s="37" t="e">
        <f ca="1">COUNTIF(OFFSET(class10_2,MATCH(IH$1,'10 класс'!$A:$A,0)-7+'Итог по классам'!$B167,,,),"Ф")</f>
        <v>#N/A</v>
      </c>
      <c r="II167" s="37" t="e">
        <f ca="1">COUNTIF(OFFSET(class10_2,MATCH(II$1,'10 класс'!$A:$A,0)-7+'Итог по классам'!$B167,,,),"р")</f>
        <v>#N/A</v>
      </c>
      <c r="IJ167" s="37" t="e">
        <f ca="1">COUNTIF(OFFSET(class10_2,MATCH(IJ$1,'10 класс'!$A:$A,0)-7+'Итог по классам'!$B167,,,),"ш")</f>
        <v>#N/A</v>
      </c>
      <c r="IK167" s="38" t="e">
        <f ca="1">COUNTIF(OFFSET(class10_1,MATCH(IK$1,'10 класс'!$A:$A,0)-7+'Итог по классам'!$B167,,,),"Ф")</f>
        <v>#N/A</v>
      </c>
      <c r="IL167" s="37" t="e">
        <f ca="1">COUNTIF(OFFSET(class10_1,MATCH(IL$1,'10 класс'!$A:$A,0)-7+'Итог по классам'!$B167,,,),"р")</f>
        <v>#N/A</v>
      </c>
      <c r="IM167" s="37" t="e">
        <f ca="1">COUNTIF(OFFSET(class10_1,MATCH(IM$1,'10 класс'!$A:$A,0)-7+'Итог по классам'!$B167,,,),"ш")</f>
        <v>#N/A</v>
      </c>
      <c r="IN167" s="37" t="e">
        <f ca="1">COUNTIF(OFFSET(class10_2,MATCH(IN$1,'10 класс'!$A:$A,0)-7+'Итог по классам'!$B167,,,),"Ф")</f>
        <v>#N/A</v>
      </c>
      <c r="IO167" s="37" t="e">
        <f ca="1">COUNTIF(OFFSET(class10_2,MATCH(IO$1,'10 класс'!$A:$A,0)-7+'Итог по классам'!$B167,,,),"р")</f>
        <v>#N/A</v>
      </c>
      <c r="IP167" s="37" t="e">
        <f ca="1">COUNTIF(OFFSET(class10_2,MATCH(IP$1,'10 класс'!$A:$A,0)-7+'Итог по классам'!$B167,,,),"ш")</f>
        <v>#N/A</v>
      </c>
      <c r="IQ167" s="38" t="e">
        <f ca="1">COUNTIF(OFFSET(class10_1,MATCH(IQ$1,'10 класс'!$A:$A,0)-7+'Итог по классам'!$B167,,,),"Ф")</f>
        <v>#N/A</v>
      </c>
      <c r="IR167" s="37" t="e">
        <f ca="1">COUNTIF(OFFSET(class10_1,MATCH(IR$1,'10 класс'!$A:$A,0)-7+'Итог по классам'!$B167,,,),"р")</f>
        <v>#N/A</v>
      </c>
      <c r="IS167" s="37" t="e">
        <f ca="1">COUNTIF(OFFSET(class10_1,MATCH(IS$1,'10 класс'!$A:$A,0)-7+'Итог по классам'!$B167,,,),"ш")</f>
        <v>#N/A</v>
      </c>
      <c r="IT167" s="37" t="e">
        <f ca="1">COUNTIF(OFFSET(class10_2,MATCH(IT$1,'10 класс'!$A:$A,0)-7+'Итог по классам'!$B167,,,),"Ф")</f>
        <v>#N/A</v>
      </c>
      <c r="IU167" s="37" t="e">
        <f ca="1">COUNTIF(OFFSET(class10_2,MATCH(IU$1,'10 класс'!$A:$A,0)-7+'Итог по классам'!$B167,,,),"р")</f>
        <v>#N/A</v>
      </c>
      <c r="IV167" s="37" t="e">
        <f ca="1">COUNTIF(OFFSET(class10_2,MATCH(IV$1,'10 класс'!$A:$A,0)-7+'Итог по классам'!$B167,,,),"ш")</f>
        <v>#N/A</v>
      </c>
      <c r="IW167" s="38" t="e">
        <f ca="1">COUNTIF(OFFSET(class10_1,MATCH(IW$1,'10 класс'!$A:$A,0)-7+'Итог по классам'!$B167,,,),"Ф")</f>
        <v>#N/A</v>
      </c>
      <c r="IX167" s="37" t="e">
        <f ca="1">COUNTIF(OFFSET(class10_1,MATCH(IX$1,'10 класс'!$A:$A,0)-7+'Итог по классам'!$B167,,,),"р")</f>
        <v>#N/A</v>
      </c>
      <c r="IY167" s="37" t="e">
        <f ca="1">COUNTIF(OFFSET(class10_1,MATCH(IY$1,'10 класс'!$A:$A,0)-7+'Итог по классам'!$B167,,,),"ш")</f>
        <v>#N/A</v>
      </c>
      <c r="IZ167" s="37" t="e">
        <f ca="1">COUNTIF(OFFSET(class10_2,MATCH(IZ$1,'10 класс'!$A:$A,0)-7+'Итог по классам'!$B167,,,),"Ф")</f>
        <v>#N/A</v>
      </c>
      <c r="JA167" s="37" t="e">
        <f ca="1">COUNTIF(OFFSET(class10_2,MATCH(JA$1,'10 класс'!$A:$A,0)-7+'Итог по классам'!$B167,,,),"р")</f>
        <v>#N/A</v>
      </c>
      <c r="JB167" s="37" t="e">
        <f ca="1">COUNTIF(OFFSET(class10_2,MATCH(JB$1,'10 класс'!$A:$A,0)-7+'Итог по классам'!$B167,,,),"ш")</f>
        <v>#N/A</v>
      </c>
      <c r="JC167" s="38" t="e">
        <f ca="1">COUNTIF(OFFSET(class10_1,MATCH(JC$1,'10 класс'!$A:$A,0)-7+'Итог по классам'!$B167,,,),"Ф")</f>
        <v>#N/A</v>
      </c>
      <c r="JD167" s="37" t="e">
        <f ca="1">COUNTIF(OFFSET(class10_1,MATCH(JD$1,'10 класс'!$A:$A,0)-7+'Итог по классам'!$B167,,,),"р")</f>
        <v>#N/A</v>
      </c>
      <c r="JE167" s="37" t="e">
        <f ca="1">COUNTIF(OFFSET(class10_1,MATCH(JE$1,'10 класс'!$A:$A,0)-7+'Итог по классам'!$B167,,,),"ш")</f>
        <v>#N/A</v>
      </c>
      <c r="JF167" s="37" t="e">
        <f ca="1">COUNTIF(OFFSET(class10_2,MATCH(JF$1,'10 класс'!$A:$A,0)-7+'Итог по классам'!$B167,,,),"Ф")</f>
        <v>#N/A</v>
      </c>
      <c r="JG167" s="37" t="e">
        <f ca="1">COUNTIF(OFFSET(class10_2,MATCH(JG$1,'10 класс'!$A:$A,0)-7+'Итог по классам'!$B167,,,),"р")</f>
        <v>#N/A</v>
      </c>
      <c r="JH167" s="37" t="e">
        <f ca="1">COUNTIF(OFFSET(class10_2,MATCH(JH$1,'10 класс'!$A:$A,0)-7+'Итог по классам'!$B167,,,),"ш")</f>
        <v>#N/A</v>
      </c>
      <c r="JI167" s="38" t="e">
        <f ca="1">COUNTIF(OFFSET(class10_1,MATCH(JI$1,'10 класс'!$A:$A,0)-7+'Итог по классам'!$B167,,,),"Ф")</f>
        <v>#N/A</v>
      </c>
      <c r="JJ167" s="37" t="e">
        <f ca="1">COUNTIF(OFFSET(class10_1,MATCH(JJ$1,'10 класс'!$A:$A,0)-7+'Итог по классам'!$B167,,,),"р")</f>
        <v>#N/A</v>
      </c>
      <c r="JK167" s="37" t="e">
        <f ca="1">COUNTIF(OFFSET(class10_1,MATCH(JK$1,'10 класс'!$A:$A,0)-7+'Итог по классам'!$B167,,,),"ш")</f>
        <v>#N/A</v>
      </c>
      <c r="JL167" s="37" t="e">
        <f ca="1">COUNTIF(OFFSET(class10_2,MATCH(JL$1,'10 класс'!$A:$A,0)-7+'Итог по классам'!$B167,,,),"Ф")</f>
        <v>#N/A</v>
      </c>
      <c r="JM167" s="37" t="e">
        <f ca="1">COUNTIF(OFFSET(class10_2,MATCH(JM$1,'10 класс'!$A:$A,0)-7+'Итог по классам'!$B167,,,),"р")</f>
        <v>#N/A</v>
      </c>
      <c r="JN167" s="37" t="e">
        <f ca="1">COUNTIF(OFFSET(class10_2,MATCH(JN$1,'10 класс'!$A:$A,0)-7+'Итог по классам'!$B167,,,),"ш")</f>
        <v>#N/A</v>
      </c>
      <c r="JO167" s="38" t="e">
        <f ca="1">COUNTIF(OFFSET(class10_1,MATCH(JO$1,'10 класс'!$A:$A,0)-7+'Итог по классам'!$B167,,,),"Ф")</f>
        <v>#N/A</v>
      </c>
      <c r="JP167" s="37" t="e">
        <f ca="1">COUNTIF(OFFSET(class10_1,MATCH(JP$1,'10 класс'!$A:$A,0)-7+'Итог по классам'!$B167,,,),"р")</f>
        <v>#N/A</v>
      </c>
      <c r="JQ167" s="37" t="e">
        <f ca="1">COUNTIF(OFFSET(class10_1,MATCH(JQ$1,'10 класс'!$A:$A,0)-7+'Итог по классам'!$B167,,,),"ш")</f>
        <v>#N/A</v>
      </c>
      <c r="JR167" s="37" t="e">
        <f ca="1">COUNTIF(OFFSET(class10_2,MATCH(JR$1,'10 класс'!$A:$A,0)-7+'Итог по классам'!$B167,,,),"Ф")</f>
        <v>#N/A</v>
      </c>
      <c r="JS167" s="37" t="e">
        <f ca="1">COUNTIF(OFFSET(class10_2,MATCH(JS$1,'10 класс'!$A:$A,0)-7+'Итог по классам'!$B167,,,),"р")</f>
        <v>#N/A</v>
      </c>
      <c r="JT167" s="37" t="e">
        <f ca="1">COUNTIF(OFFSET(class10_2,MATCH(JT$1,'10 класс'!$A:$A,0)-7+'Итог по классам'!$B167,,,),"ш")</f>
        <v>#N/A</v>
      </c>
      <c r="JU167" s="38" t="e">
        <f ca="1">COUNTIF(OFFSET(class10_1,MATCH(JU$1,'10 класс'!$A:$A,0)-7+'Итог по классам'!$B167,,,),"Ф")</f>
        <v>#N/A</v>
      </c>
      <c r="JV167" s="37" t="e">
        <f ca="1">COUNTIF(OFFSET(class10_1,MATCH(JV$1,'10 класс'!$A:$A,0)-7+'Итог по классам'!$B167,,,),"р")</f>
        <v>#N/A</v>
      </c>
      <c r="JW167" s="37" t="e">
        <f ca="1">COUNTIF(OFFSET(class10_1,MATCH(JW$1,'10 класс'!$A:$A,0)-7+'Итог по классам'!$B167,,,),"ш")</f>
        <v>#N/A</v>
      </c>
      <c r="JX167" s="37" t="e">
        <f ca="1">COUNTIF(OFFSET(class10_2,MATCH(JX$1,'10 класс'!$A:$A,0)-7+'Итог по классам'!$B167,,,),"Ф")</f>
        <v>#N/A</v>
      </c>
      <c r="JY167" s="37" t="e">
        <f ca="1">COUNTIF(OFFSET(class10_2,MATCH(JY$1,'10 класс'!$A:$A,0)-7+'Итог по классам'!$B167,,,),"р")</f>
        <v>#N/A</v>
      </c>
      <c r="JZ167" s="37" t="e">
        <f ca="1">COUNTIF(OFFSET(class10_2,MATCH(JZ$1,'10 класс'!$A:$A,0)-7+'Итог по классам'!$B167,,,),"ш")</f>
        <v>#N/A</v>
      </c>
      <c r="KA167" s="38" t="e">
        <f ca="1">COUNTIF(OFFSET(class10_1,MATCH(KA$1,'10 класс'!$A:$A,0)-7+'Итог по классам'!$B167,,,),"Ф")</f>
        <v>#N/A</v>
      </c>
      <c r="KB167" s="37" t="e">
        <f ca="1">COUNTIF(OFFSET(class10_1,MATCH(KB$1,'10 класс'!$A:$A,0)-7+'Итог по классам'!$B167,,,),"р")</f>
        <v>#N/A</v>
      </c>
      <c r="KC167" s="37" t="e">
        <f ca="1">COUNTIF(OFFSET(class10_1,MATCH(KC$1,'10 класс'!$A:$A,0)-7+'Итог по классам'!$B167,,,),"ш")</f>
        <v>#N/A</v>
      </c>
      <c r="KD167" s="37" t="e">
        <f ca="1">COUNTIF(OFFSET(class10_2,MATCH(KD$1,'10 класс'!$A:$A,0)-7+'Итог по классам'!$B167,,,),"Ф")</f>
        <v>#N/A</v>
      </c>
      <c r="KE167" s="37" t="e">
        <f ca="1">COUNTIF(OFFSET(class10_2,MATCH(KE$1,'10 класс'!$A:$A,0)-7+'Итог по классам'!$B167,,,),"р")</f>
        <v>#N/A</v>
      </c>
      <c r="KF167" s="37" t="e">
        <f ca="1">COUNTIF(OFFSET(class10_2,MATCH(KF$1,'10 класс'!$A:$A,0)-7+'Итог по классам'!$B167,,,),"ш")</f>
        <v>#N/A</v>
      </c>
      <c r="KG167" s="38" t="e">
        <f ca="1">COUNTIF(OFFSET(class10_1,MATCH(KG$1,'10 класс'!$A:$A,0)-7+'Итог по классам'!$B167,,,),"Ф")</f>
        <v>#N/A</v>
      </c>
      <c r="KH167" s="37" t="e">
        <f ca="1">COUNTIF(OFFSET(class10_1,MATCH(KH$1,'10 класс'!$A:$A,0)-7+'Итог по классам'!$B167,,,),"р")</f>
        <v>#N/A</v>
      </c>
      <c r="KI167" s="37" t="e">
        <f ca="1">COUNTIF(OFFSET(class10_1,MATCH(KI$1,'10 класс'!$A:$A,0)-7+'Итог по классам'!$B167,,,),"ш")</f>
        <v>#N/A</v>
      </c>
      <c r="KJ167" s="37" t="e">
        <f ca="1">COUNTIF(OFFSET(class10_2,MATCH(KJ$1,'10 класс'!$A:$A,0)-7+'Итог по классам'!$B167,,,),"Ф")</f>
        <v>#N/A</v>
      </c>
      <c r="KK167" s="37" t="e">
        <f ca="1">COUNTIF(OFFSET(class10_2,MATCH(KK$1,'10 класс'!$A:$A,0)-7+'Итог по классам'!$B167,,,),"р")</f>
        <v>#N/A</v>
      </c>
      <c r="KL167" s="37" t="e">
        <f ca="1">COUNTIF(OFFSET(class10_2,MATCH(KL$1,'10 класс'!$A:$A,0)-7+'Итог по классам'!$B167,,,),"ш")</f>
        <v>#N/A</v>
      </c>
      <c r="KM167" s="38" t="e">
        <f ca="1">COUNTIF(OFFSET(class10_1,MATCH(KM$1,'10 класс'!$A:$A,0)-7+'Итог по классам'!$B167,,,),"Ф")</f>
        <v>#N/A</v>
      </c>
      <c r="KN167" s="37" t="e">
        <f ca="1">COUNTIF(OFFSET(class10_1,MATCH(KN$1,'10 класс'!$A:$A,0)-7+'Итог по классам'!$B167,,,),"р")</f>
        <v>#N/A</v>
      </c>
      <c r="KO167" s="37" t="e">
        <f ca="1">COUNTIF(OFFSET(class10_1,MATCH(KO$1,'10 класс'!$A:$A,0)-7+'Итог по классам'!$B167,,,),"ш")</f>
        <v>#N/A</v>
      </c>
      <c r="KP167" s="37" t="e">
        <f ca="1">COUNTIF(OFFSET(class10_2,MATCH(KP$1,'10 класс'!$A:$A,0)-7+'Итог по классам'!$B167,,,),"Ф")</f>
        <v>#N/A</v>
      </c>
      <c r="KQ167" s="37" t="e">
        <f ca="1">COUNTIF(OFFSET(class10_2,MATCH(KQ$1,'10 класс'!$A:$A,0)-7+'Итог по классам'!$B167,,,),"р")</f>
        <v>#N/A</v>
      </c>
      <c r="KR167" s="37" t="e">
        <f ca="1">COUNTIF(OFFSET(class10_2,MATCH(KR$1,'10 класс'!$A:$A,0)-7+'Итог по классам'!$B167,,,),"ш")</f>
        <v>#N/A</v>
      </c>
    </row>
    <row r="168" spans="1:304" x14ac:dyDescent="0.25">
      <c r="A168">
        <f t="shared" si="14"/>
        <v>1</v>
      </c>
      <c r="B168" s="37">
        <v>14</v>
      </c>
      <c r="C168" s="3" t="s">
        <v>48</v>
      </c>
      <c r="D168" s="3" t="s">
        <v>74</v>
      </c>
      <c r="E168" s="37">
        <f ca="1">COUNTIF(OFFSET(class10_1,MATCH(E$1,'10 класс'!$A:$A,0)-7+'Итог по классам'!$B168,,,),"Ф")</f>
        <v>0</v>
      </c>
      <c r="F168" s="37">
        <f ca="1">COUNTIF(OFFSET(class10_1,MATCH(F$1,'10 класс'!$A:$A,0)-7+'Итог по классам'!$B168,,,),"р")</f>
        <v>0</v>
      </c>
      <c r="G168" s="37">
        <f ca="1">COUNTIF(OFFSET(class10_1,MATCH(G$1,'10 класс'!$A:$A,0)-7+'Итог по классам'!$B168,,,),"ш")</f>
        <v>0</v>
      </c>
      <c r="H168" s="37">
        <f ca="1">COUNTIF(OFFSET(class10_2,MATCH(H$1,'10 класс'!$A:$A,0)-7+'Итог по классам'!$B168,,,),"Ф")</f>
        <v>0</v>
      </c>
      <c r="I168" s="37">
        <f ca="1">COUNTIF(OFFSET(class10_2,MATCH(I$1,'10 класс'!$A:$A,0)-7+'Итог по классам'!$B168,,,),"р")</f>
        <v>0</v>
      </c>
      <c r="J168" s="37">
        <f ca="1">COUNTIF(OFFSET(class10_2,MATCH(J$1,'10 класс'!$A:$A,0)-7+'Итог по классам'!$B168,,,),"ш")</f>
        <v>0</v>
      </c>
      <c r="K168" s="38">
        <f ca="1">COUNTIF(OFFSET(class10_1,MATCH(K$1,'10 класс'!$A:$A,0)-7+'Итог по классам'!$B168,,,),"Ф")</f>
        <v>0</v>
      </c>
      <c r="L168" s="37">
        <f ca="1">COUNTIF(OFFSET(class10_1,MATCH(L$1,'10 класс'!$A:$A,0)-7+'Итог по классам'!$B168,,,),"р")</f>
        <v>0</v>
      </c>
      <c r="M168" s="37">
        <f ca="1">COUNTIF(OFFSET(class10_1,MATCH(M$1,'10 класс'!$A:$A,0)-7+'Итог по классам'!$B168,,,),"ш")</f>
        <v>0</v>
      </c>
      <c r="N168" s="37">
        <f ca="1">COUNTIF(OFFSET(class10_2,MATCH(N$1,'10 класс'!$A:$A,0)-7+'Итог по классам'!$B168,,,),"Ф")</f>
        <v>0</v>
      </c>
      <c r="O168" s="37">
        <f ca="1">COUNTIF(OFFSET(class10_2,MATCH(O$1,'10 класс'!$A:$A,0)-7+'Итог по классам'!$B168,,,),"р")</f>
        <v>0</v>
      </c>
      <c r="P168" s="37">
        <f ca="1">COUNTIF(OFFSET(class10_2,MATCH(P$1,'10 класс'!$A:$A,0)-7+'Итог по классам'!$B168,,,),"ш")</f>
        <v>0</v>
      </c>
      <c r="Q168" s="38">
        <f ca="1">COUNTIF(OFFSET(class10_1,MATCH(Q$1,'10 класс'!$A:$A,0)-7+'Итог по классам'!$B168,,,),"Ф")</f>
        <v>0</v>
      </c>
      <c r="R168" s="37">
        <f ca="1">COUNTIF(OFFSET(class10_1,MATCH(R$1,'10 класс'!$A:$A,0)-7+'Итог по классам'!$B168,,,),"р")</f>
        <v>0</v>
      </c>
      <c r="S168" s="37">
        <f ca="1">COUNTIF(OFFSET(class10_1,MATCH(S$1,'10 класс'!$A:$A,0)-7+'Итог по классам'!$B168,,,),"ш")</f>
        <v>0</v>
      </c>
      <c r="T168" s="37">
        <f ca="1">COUNTIF(OFFSET(class10_2,MATCH(T$1,'10 класс'!$A:$A,0)-7+'Итог по классам'!$B168,,,),"Ф")</f>
        <v>0</v>
      </c>
      <c r="U168" s="37">
        <f ca="1">COUNTIF(OFFSET(class10_2,MATCH(U$1,'10 класс'!$A:$A,0)-7+'Итог по классам'!$B168,,,),"р")</f>
        <v>0</v>
      </c>
      <c r="V168" s="37">
        <f ca="1">COUNTIF(OFFSET(class10_2,MATCH(V$1,'10 класс'!$A:$A,0)-7+'Итог по классам'!$B168,,,),"ш")</f>
        <v>0</v>
      </c>
      <c r="W168" s="38">
        <f ca="1">COUNTIF(OFFSET(class10_1,MATCH(W$1,'10 класс'!$A:$A,0)-7+'Итог по классам'!$B168,,,),"Ф")</f>
        <v>0</v>
      </c>
      <c r="X168" s="37">
        <f ca="1">COUNTIF(OFFSET(class10_1,MATCH(X$1,'10 класс'!$A:$A,0)-7+'Итог по классам'!$B168,,,),"р")</f>
        <v>0</v>
      </c>
      <c r="Y168" s="37">
        <f ca="1">COUNTIF(OFFSET(class10_1,MATCH(Y$1,'10 класс'!$A:$A,0)-7+'Итог по классам'!$B168,,,),"ш")</f>
        <v>0</v>
      </c>
      <c r="Z168" s="37">
        <f ca="1">COUNTIF(OFFSET(class10_2,MATCH(Z$1,'10 класс'!$A:$A,0)-7+'Итог по классам'!$B168,,,),"Ф")</f>
        <v>0</v>
      </c>
      <c r="AA168" s="37">
        <f ca="1">COUNTIF(OFFSET(class10_2,MATCH(AA$1,'10 класс'!$A:$A,0)-7+'Итог по классам'!$B168,,,),"р")</f>
        <v>0</v>
      </c>
      <c r="AB168" s="37">
        <f ca="1">COUNTIF(OFFSET(class10_2,MATCH(AB$1,'10 класс'!$A:$A,0)-7+'Итог по классам'!$B168,,,),"ш")</f>
        <v>0</v>
      </c>
      <c r="AC168" s="38">
        <f ca="1">COUNTIF(OFFSET(class10_1,MATCH(AC$1,'10 класс'!$A:$A,0)-7+'Итог по классам'!$B168,,,),"Ф")</f>
        <v>0</v>
      </c>
      <c r="AD168" s="37">
        <f ca="1">COUNTIF(OFFSET(class10_1,MATCH(AD$1,'10 класс'!$A:$A,0)-7+'Итог по классам'!$B168,,,),"р")</f>
        <v>0</v>
      </c>
      <c r="AE168" s="37">
        <f ca="1">COUNTIF(OFFSET(class10_1,MATCH(AE$1,'10 класс'!$A:$A,0)-7+'Итог по классам'!$B168,,,),"ш")</f>
        <v>0</v>
      </c>
      <c r="AF168" s="37">
        <f ca="1">COUNTIF(OFFSET(class10_2,MATCH(AF$1,'10 класс'!$A:$A,0)-7+'Итог по классам'!$B168,,,),"Ф")</f>
        <v>0</v>
      </c>
      <c r="AG168" s="37">
        <f ca="1">COUNTIF(OFFSET(class10_2,MATCH(AG$1,'10 класс'!$A:$A,0)-7+'Итог по классам'!$B168,,,),"р")</f>
        <v>0</v>
      </c>
      <c r="AH168" s="37">
        <f ca="1">COUNTIF(OFFSET(class10_2,MATCH(AH$1,'10 класс'!$A:$A,0)-7+'Итог по классам'!$B168,,,),"ш")</f>
        <v>0</v>
      </c>
      <c r="AI168" s="38">
        <f ca="1">COUNTIF(OFFSET(class10_1,MATCH(AI$1,'10 класс'!$A:$A,0)-7+'Итог по классам'!$B168,,,),"Ф")</f>
        <v>0</v>
      </c>
      <c r="AJ168" s="37">
        <f ca="1">COUNTIF(OFFSET(class10_1,MATCH(AJ$1,'10 класс'!$A:$A,0)-7+'Итог по классам'!$B168,,,),"р")</f>
        <v>0</v>
      </c>
      <c r="AK168" s="37">
        <f ca="1">COUNTIF(OFFSET(class10_1,MATCH(AK$1,'10 класс'!$A:$A,0)-7+'Итог по классам'!$B168,,,),"ш")</f>
        <v>0</v>
      </c>
      <c r="AL168" s="37">
        <f ca="1">COUNTIF(OFFSET(class10_2,MATCH(AL$1,'10 класс'!$A:$A,0)-7+'Итог по классам'!$B168,,,),"Ф")</f>
        <v>0</v>
      </c>
      <c r="AM168" s="37">
        <f ca="1">COUNTIF(OFFSET(class10_2,MATCH(AM$1,'10 класс'!$A:$A,0)-7+'Итог по классам'!$B168,,,),"р")</f>
        <v>0</v>
      </c>
      <c r="AN168" s="37">
        <f ca="1">COUNTIF(OFFSET(class10_2,MATCH(AN$1,'10 класс'!$A:$A,0)-7+'Итог по классам'!$B168,,,),"ш")</f>
        <v>0</v>
      </c>
      <c r="AO168" s="38">
        <f ca="1">COUNTIF(OFFSET(class10_1,MATCH(AO$1,'10 класс'!$A:$A,0)-7+'Итог по классам'!$B168,,,),"Ф")</f>
        <v>0</v>
      </c>
      <c r="AP168" s="37">
        <f ca="1">COUNTIF(OFFSET(class10_1,MATCH(AP$1,'10 класс'!$A:$A,0)-7+'Итог по классам'!$B168,,,),"р")</f>
        <v>0</v>
      </c>
      <c r="AQ168" s="37">
        <f ca="1">COUNTIF(OFFSET(class10_1,MATCH(AQ$1,'10 класс'!$A:$A,0)-7+'Итог по классам'!$B168,,,),"ш")</f>
        <v>0</v>
      </c>
      <c r="AR168" s="37">
        <f ca="1">COUNTIF(OFFSET(class10_2,MATCH(AR$1,'10 класс'!$A:$A,0)-7+'Итог по классам'!$B168,,,),"Ф")</f>
        <v>0</v>
      </c>
      <c r="AS168" s="37">
        <f ca="1">COUNTIF(OFFSET(class10_2,MATCH(AS$1,'10 класс'!$A:$A,0)-7+'Итог по классам'!$B168,,,),"р")</f>
        <v>0</v>
      </c>
      <c r="AT168" s="37">
        <f ca="1">COUNTIF(OFFSET(class10_2,MATCH(AT$1,'10 класс'!$A:$A,0)-7+'Итог по классам'!$B168,,,),"ш")</f>
        <v>0</v>
      </c>
      <c r="AU168" s="38" t="e">
        <f ca="1">COUNTIF(OFFSET(class10_1,MATCH(AU$1,'10 класс'!$A:$A,0)-7+'Итог по классам'!$B168,,,),"Ф")</f>
        <v>#N/A</v>
      </c>
      <c r="AV168" s="37" t="e">
        <f ca="1">COUNTIF(OFFSET(class10_1,MATCH(AV$1,'10 класс'!$A:$A,0)-7+'Итог по классам'!$B168,,,),"р")</f>
        <v>#N/A</v>
      </c>
      <c r="AW168" s="37" t="e">
        <f ca="1">COUNTIF(OFFSET(class10_1,MATCH(AW$1,'10 класс'!$A:$A,0)-7+'Итог по классам'!$B168,,,),"ш")</f>
        <v>#N/A</v>
      </c>
      <c r="AX168" s="37" t="e">
        <f ca="1">COUNTIF(OFFSET(class10_2,MATCH(AX$1,'10 класс'!$A:$A,0)-7+'Итог по классам'!$B168,,,),"Ф")</f>
        <v>#N/A</v>
      </c>
      <c r="AY168" s="37" t="e">
        <f ca="1">COUNTIF(OFFSET(class10_2,MATCH(AY$1,'10 класс'!$A:$A,0)-7+'Итог по классам'!$B168,,,),"р")</f>
        <v>#N/A</v>
      </c>
      <c r="AZ168" s="37" t="e">
        <f ca="1">COUNTIF(OFFSET(class10_2,MATCH(AZ$1,'10 класс'!$A:$A,0)-7+'Итог по классам'!$B168,,,),"ш")</f>
        <v>#N/A</v>
      </c>
      <c r="BA168" s="38" t="e">
        <f ca="1">COUNTIF(OFFSET(class10_1,MATCH(BA$1,'10 класс'!$A:$A,0)-7+'Итог по классам'!$B168,,,),"Ф")</f>
        <v>#N/A</v>
      </c>
      <c r="BB168" s="37" t="e">
        <f ca="1">COUNTIF(OFFSET(class10_1,MATCH(BB$1,'10 класс'!$A:$A,0)-7+'Итог по классам'!$B168,,,),"р")</f>
        <v>#N/A</v>
      </c>
      <c r="BC168" s="37" t="e">
        <f ca="1">COUNTIF(OFFSET(class10_1,MATCH(BC$1,'10 класс'!$A:$A,0)-7+'Итог по классам'!$B168,,,),"ш")</f>
        <v>#N/A</v>
      </c>
      <c r="BD168" s="37" t="e">
        <f ca="1">COUNTIF(OFFSET(class10_2,MATCH(BD$1,'10 класс'!$A:$A,0)-7+'Итог по классам'!$B168,,,),"Ф")</f>
        <v>#N/A</v>
      </c>
      <c r="BE168" s="37" t="e">
        <f ca="1">COUNTIF(OFFSET(class10_2,MATCH(BE$1,'10 класс'!$A:$A,0)-7+'Итог по классам'!$B168,,,),"р")</f>
        <v>#N/A</v>
      </c>
      <c r="BF168" s="37" t="e">
        <f ca="1">COUNTIF(OFFSET(class10_2,MATCH(BF$1,'10 класс'!$A:$A,0)-7+'Итог по классам'!$B168,,,),"ш")</f>
        <v>#N/A</v>
      </c>
      <c r="BG168" s="38" t="e">
        <f ca="1">COUNTIF(OFFSET(class10_1,MATCH(BG$1,'10 класс'!$A:$A,0)-7+'Итог по классам'!$B168,,,),"Ф")</f>
        <v>#N/A</v>
      </c>
      <c r="BH168" s="37" t="e">
        <f ca="1">COUNTIF(OFFSET(class10_1,MATCH(BH$1,'10 класс'!$A:$A,0)-7+'Итог по классам'!$B168,,,),"р")</f>
        <v>#N/A</v>
      </c>
      <c r="BI168" s="37" t="e">
        <f ca="1">COUNTIF(OFFSET(class10_1,MATCH(BI$1,'10 класс'!$A:$A,0)-7+'Итог по классам'!$B168,,,),"ш")</f>
        <v>#N/A</v>
      </c>
      <c r="BJ168" s="37" t="e">
        <f ca="1">COUNTIF(OFFSET(class10_2,MATCH(BJ$1,'10 класс'!$A:$A,0)-7+'Итог по классам'!$B168,,,),"Ф")</f>
        <v>#N/A</v>
      </c>
      <c r="BK168" s="37" t="e">
        <f ca="1">COUNTIF(OFFSET(class10_2,MATCH(BK$1,'10 класс'!$A:$A,0)-7+'Итог по классам'!$B168,,,),"р")</f>
        <v>#N/A</v>
      </c>
      <c r="BL168" s="37" t="e">
        <f ca="1">COUNTIF(OFFSET(class10_2,MATCH(BL$1,'10 класс'!$A:$A,0)-7+'Итог по классам'!$B168,,,),"ш")</f>
        <v>#N/A</v>
      </c>
      <c r="BM168" s="38" t="e">
        <f ca="1">COUNTIF(OFFSET(class10_1,MATCH(BM$1,'10 класс'!$A:$A,0)-7+'Итог по классам'!$B168,,,),"Ф")</f>
        <v>#N/A</v>
      </c>
      <c r="BN168" s="37" t="e">
        <f ca="1">COUNTIF(OFFSET(class10_1,MATCH(BN$1,'10 класс'!$A:$A,0)-7+'Итог по классам'!$B168,,,),"р")</f>
        <v>#N/A</v>
      </c>
      <c r="BO168" s="37" t="e">
        <f ca="1">COUNTIF(OFFSET(class10_1,MATCH(BO$1,'10 класс'!$A:$A,0)-7+'Итог по классам'!$B168,,,),"ш")</f>
        <v>#N/A</v>
      </c>
      <c r="BP168" s="37" t="e">
        <f ca="1">COUNTIF(OFFSET(class10_2,MATCH(BP$1,'10 класс'!$A:$A,0)-7+'Итог по классам'!$B168,,,),"Ф")</f>
        <v>#N/A</v>
      </c>
      <c r="BQ168" s="37" t="e">
        <f ca="1">COUNTIF(OFFSET(class10_2,MATCH(BQ$1,'10 класс'!$A:$A,0)-7+'Итог по классам'!$B168,,,),"р")</f>
        <v>#N/A</v>
      </c>
      <c r="BR168" s="37" t="e">
        <f ca="1">COUNTIF(OFFSET(class10_2,MATCH(BR$1,'10 класс'!$A:$A,0)-7+'Итог по классам'!$B168,,,),"ш")</f>
        <v>#N/A</v>
      </c>
      <c r="BS168" s="38" t="e">
        <f ca="1">COUNTIF(OFFSET(class10_1,MATCH(BS$1,'10 класс'!$A:$A,0)-7+'Итог по классам'!$B168,,,),"Ф")</f>
        <v>#N/A</v>
      </c>
      <c r="BT168" s="37" t="e">
        <f ca="1">COUNTIF(OFFSET(class10_1,MATCH(BT$1,'10 класс'!$A:$A,0)-7+'Итог по классам'!$B168,,,),"р")</f>
        <v>#N/A</v>
      </c>
      <c r="BU168" s="37" t="e">
        <f ca="1">COUNTIF(OFFSET(class10_1,MATCH(BU$1,'10 класс'!$A:$A,0)-7+'Итог по классам'!$B168,,,),"ш")</f>
        <v>#N/A</v>
      </c>
      <c r="BV168" s="37" t="e">
        <f ca="1">COUNTIF(OFFSET(class10_2,MATCH(BV$1,'10 класс'!$A:$A,0)-7+'Итог по классам'!$B168,,,),"Ф")</f>
        <v>#N/A</v>
      </c>
      <c r="BW168" s="37" t="e">
        <f ca="1">COUNTIF(OFFSET(class10_2,MATCH(BW$1,'10 класс'!$A:$A,0)-7+'Итог по классам'!$B168,,,),"р")</f>
        <v>#N/A</v>
      </c>
      <c r="BX168" s="37" t="e">
        <f ca="1">COUNTIF(OFFSET(class10_2,MATCH(BX$1,'10 класс'!$A:$A,0)-7+'Итог по классам'!$B168,,,),"ш")</f>
        <v>#N/A</v>
      </c>
      <c r="BY168" s="38" t="e">
        <f ca="1">COUNTIF(OFFSET(class10_1,MATCH(BY$1,'10 класс'!$A:$A,0)-7+'Итог по классам'!$B168,,,),"Ф")</f>
        <v>#N/A</v>
      </c>
      <c r="BZ168" s="37" t="e">
        <f ca="1">COUNTIF(OFFSET(class10_1,MATCH(BZ$1,'10 класс'!$A:$A,0)-7+'Итог по классам'!$B168,,,),"р")</f>
        <v>#N/A</v>
      </c>
      <c r="CA168" s="37" t="e">
        <f ca="1">COUNTIF(OFFSET(class10_1,MATCH(CA$1,'10 класс'!$A:$A,0)-7+'Итог по классам'!$B168,,,),"ш")</f>
        <v>#N/A</v>
      </c>
      <c r="CB168" s="37" t="e">
        <f ca="1">COUNTIF(OFFSET(class10_2,MATCH(CB$1,'10 класс'!$A:$A,0)-7+'Итог по классам'!$B168,,,),"Ф")</f>
        <v>#N/A</v>
      </c>
      <c r="CC168" s="37" t="e">
        <f ca="1">COUNTIF(OFFSET(class10_2,MATCH(CC$1,'10 класс'!$A:$A,0)-7+'Итог по классам'!$B168,,,),"р")</f>
        <v>#N/A</v>
      </c>
      <c r="CD168" s="37" t="e">
        <f ca="1">COUNTIF(OFFSET(class10_2,MATCH(CD$1,'10 класс'!$A:$A,0)-7+'Итог по классам'!$B168,,,),"ш")</f>
        <v>#N/A</v>
      </c>
      <c r="CE168" s="38" t="e">
        <f ca="1">COUNTIF(OFFSET(class10_1,MATCH(CE$1,'10 класс'!$A:$A,0)-7+'Итог по классам'!$B168,,,),"Ф")</f>
        <v>#N/A</v>
      </c>
      <c r="CF168" s="37" t="e">
        <f ca="1">COUNTIF(OFFSET(class10_1,MATCH(CF$1,'10 класс'!$A:$A,0)-7+'Итог по классам'!$B168,,,),"р")</f>
        <v>#N/A</v>
      </c>
      <c r="CG168" s="37" t="e">
        <f ca="1">COUNTIF(OFFSET(class10_1,MATCH(CG$1,'10 класс'!$A:$A,0)-7+'Итог по классам'!$B168,,,),"ш")</f>
        <v>#N/A</v>
      </c>
      <c r="CH168" s="37" t="e">
        <f ca="1">COUNTIF(OFFSET(class10_2,MATCH(CH$1,'10 класс'!$A:$A,0)-7+'Итог по классам'!$B168,,,),"Ф")</f>
        <v>#N/A</v>
      </c>
      <c r="CI168" s="37" t="e">
        <f ca="1">COUNTIF(OFFSET(class10_2,MATCH(CI$1,'10 класс'!$A:$A,0)-7+'Итог по классам'!$B168,,,),"р")</f>
        <v>#N/A</v>
      </c>
      <c r="CJ168" s="37" t="e">
        <f ca="1">COUNTIF(OFFSET(class10_2,MATCH(CJ$1,'10 класс'!$A:$A,0)-7+'Итог по классам'!$B168,,,),"ш")</f>
        <v>#N/A</v>
      </c>
      <c r="CK168" s="38" t="e">
        <f ca="1">COUNTIF(OFFSET(class10_1,MATCH(CK$1,'10 класс'!$A:$A,0)-7+'Итог по классам'!$B168,,,),"Ф")</f>
        <v>#N/A</v>
      </c>
      <c r="CL168" s="37" t="e">
        <f ca="1">COUNTIF(OFFSET(class10_1,MATCH(CL$1,'10 класс'!$A:$A,0)-7+'Итог по классам'!$B168,,,),"р")</f>
        <v>#N/A</v>
      </c>
      <c r="CM168" s="37" t="e">
        <f ca="1">COUNTIF(OFFSET(class10_1,MATCH(CM$1,'10 класс'!$A:$A,0)-7+'Итог по классам'!$B168,,,),"ш")</f>
        <v>#N/A</v>
      </c>
      <c r="CN168" s="37" t="e">
        <f ca="1">COUNTIF(OFFSET(class10_2,MATCH(CN$1,'10 класс'!$A:$A,0)-7+'Итог по классам'!$B168,,,),"Ф")</f>
        <v>#N/A</v>
      </c>
      <c r="CO168" s="37" t="e">
        <f ca="1">COUNTIF(OFFSET(class10_2,MATCH(CO$1,'10 класс'!$A:$A,0)-7+'Итог по классам'!$B168,,,),"р")</f>
        <v>#N/A</v>
      </c>
      <c r="CP168" s="37" t="e">
        <f ca="1">COUNTIF(OFFSET(class10_2,MATCH(CP$1,'10 класс'!$A:$A,0)-7+'Итог по классам'!$B168,,,),"ш")</f>
        <v>#N/A</v>
      </c>
      <c r="CQ168" s="38" t="e">
        <f ca="1">COUNTIF(OFFSET(class10_1,MATCH(CQ$1,'10 класс'!$A:$A,0)-7+'Итог по классам'!$B168,,,),"Ф")</f>
        <v>#N/A</v>
      </c>
      <c r="CR168" s="37" t="e">
        <f ca="1">COUNTIF(OFFSET(class10_1,MATCH(CR$1,'10 класс'!$A:$A,0)-7+'Итог по классам'!$B168,,,),"р")</f>
        <v>#N/A</v>
      </c>
      <c r="CS168" s="37" t="e">
        <f ca="1">COUNTIF(OFFSET(class10_1,MATCH(CS$1,'10 класс'!$A:$A,0)-7+'Итог по классам'!$B168,,,),"ш")</f>
        <v>#N/A</v>
      </c>
      <c r="CT168" s="37" t="e">
        <f ca="1">COUNTIF(OFFSET(class10_2,MATCH(CT$1,'10 класс'!$A:$A,0)-7+'Итог по классам'!$B168,,,),"Ф")</f>
        <v>#N/A</v>
      </c>
      <c r="CU168" s="37" t="e">
        <f ca="1">COUNTIF(OFFSET(class10_2,MATCH(CU$1,'10 класс'!$A:$A,0)-7+'Итог по классам'!$B168,,,),"р")</f>
        <v>#N/A</v>
      </c>
      <c r="CV168" s="37" t="e">
        <f ca="1">COUNTIF(OFFSET(class10_2,MATCH(CV$1,'10 класс'!$A:$A,0)-7+'Итог по классам'!$B168,,,),"ш")</f>
        <v>#N/A</v>
      </c>
      <c r="CW168" s="38" t="e">
        <f ca="1">COUNTIF(OFFSET(class10_1,MATCH(CW$1,'10 класс'!$A:$A,0)-7+'Итог по классам'!$B168,,,),"Ф")</f>
        <v>#N/A</v>
      </c>
      <c r="CX168" s="37" t="e">
        <f ca="1">COUNTIF(OFFSET(class10_1,MATCH(CX$1,'10 класс'!$A:$A,0)-7+'Итог по классам'!$B168,,,),"р")</f>
        <v>#N/A</v>
      </c>
      <c r="CY168" s="37" t="e">
        <f ca="1">COUNTIF(OFFSET(class10_1,MATCH(CY$1,'10 класс'!$A:$A,0)-7+'Итог по классам'!$B168,,,),"ш")</f>
        <v>#N/A</v>
      </c>
      <c r="CZ168" s="37" t="e">
        <f ca="1">COUNTIF(OFFSET(class10_2,MATCH(CZ$1,'10 класс'!$A:$A,0)-7+'Итог по классам'!$B168,,,),"Ф")</f>
        <v>#N/A</v>
      </c>
      <c r="DA168" s="37" t="e">
        <f ca="1">COUNTIF(OFFSET(class10_2,MATCH(DA$1,'10 класс'!$A:$A,0)-7+'Итог по классам'!$B168,,,),"р")</f>
        <v>#N/A</v>
      </c>
      <c r="DB168" s="37" t="e">
        <f ca="1">COUNTIF(OFFSET(class10_2,MATCH(DB$1,'10 класс'!$A:$A,0)-7+'Итог по классам'!$B168,,,),"ш")</f>
        <v>#N/A</v>
      </c>
      <c r="DC168" s="38" t="e">
        <f ca="1">COUNTIF(OFFSET(class10_1,MATCH(DC$1,'10 класс'!$A:$A,0)-7+'Итог по классам'!$B168,,,),"Ф")</f>
        <v>#N/A</v>
      </c>
      <c r="DD168" s="37" t="e">
        <f ca="1">COUNTIF(OFFSET(class10_1,MATCH(DD$1,'10 класс'!$A:$A,0)-7+'Итог по классам'!$B168,,,),"р")</f>
        <v>#N/A</v>
      </c>
      <c r="DE168" s="37" t="e">
        <f ca="1">COUNTIF(OFFSET(class10_1,MATCH(DE$1,'10 класс'!$A:$A,0)-7+'Итог по классам'!$B168,,,),"ш")</f>
        <v>#N/A</v>
      </c>
      <c r="DF168" s="37" t="e">
        <f ca="1">COUNTIF(OFFSET(class10_2,MATCH(DF$1,'10 класс'!$A:$A,0)-7+'Итог по классам'!$B168,,,),"Ф")</f>
        <v>#N/A</v>
      </c>
      <c r="DG168" s="37" t="e">
        <f ca="1">COUNTIF(OFFSET(class10_2,MATCH(DG$1,'10 класс'!$A:$A,0)-7+'Итог по классам'!$B168,,,),"р")</f>
        <v>#N/A</v>
      </c>
      <c r="DH168" s="37" t="e">
        <f ca="1">COUNTIF(OFFSET(class10_2,MATCH(DH$1,'10 класс'!$A:$A,0)-7+'Итог по классам'!$B168,,,),"ш")</f>
        <v>#N/A</v>
      </c>
      <c r="DI168" s="38" t="e">
        <f ca="1">COUNTIF(OFFSET(class10_1,MATCH(DI$1,'10 класс'!$A:$A,0)-7+'Итог по классам'!$B168,,,),"Ф")</f>
        <v>#N/A</v>
      </c>
      <c r="DJ168" s="37" t="e">
        <f ca="1">COUNTIF(OFFSET(class10_1,MATCH(DJ$1,'10 класс'!$A:$A,0)-7+'Итог по классам'!$B168,,,),"р")</f>
        <v>#N/A</v>
      </c>
      <c r="DK168" s="37" t="e">
        <f ca="1">COUNTIF(OFFSET(class10_1,MATCH(DK$1,'10 класс'!$A:$A,0)-7+'Итог по классам'!$B168,,,),"ш")</f>
        <v>#N/A</v>
      </c>
      <c r="DL168" s="37" t="e">
        <f ca="1">COUNTIF(OFFSET(class10_2,MATCH(DL$1,'10 класс'!$A:$A,0)-7+'Итог по классам'!$B168,,,),"Ф")</f>
        <v>#N/A</v>
      </c>
      <c r="DM168" s="37" t="e">
        <f ca="1">COUNTIF(OFFSET(class10_2,MATCH(DM$1,'10 класс'!$A:$A,0)-7+'Итог по классам'!$B168,,,),"р")</f>
        <v>#N/A</v>
      </c>
      <c r="DN168" s="37" t="e">
        <f ca="1">COUNTIF(OFFSET(class10_2,MATCH(DN$1,'10 класс'!$A:$A,0)-7+'Итог по классам'!$B168,,,),"ш")</f>
        <v>#N/A</v>
      </c>
      <c r="DO168" s="38" t="e">
        <f ca="1">COUNTIF(OFFSET(class10_1,MATCH(DO$1,'10 класс'!$A:$A,0)-7+'Итог по классам'!$B168,,,),"Ф")</f>
        <v>#N/A</v>
      </c>
      <c r="DP168" s="37" t="e">
        <f ca="1">COUNTIF(OFFSET(class10_1,MATCH(DP$1,'10 класс'!$A:$A,0)-7+'Итог по классам'!$B168,,,),"р")</f>
        <v>#N/A</v>
      </c>
      <c r="DQ168" s="37" t="e">
        <f ca="1">COUNTIF(OFFSET(class10_1,MATCH(DQ$1,'10 класс'!$A:$A,0)-7+'Итог по классам'!$B168,,,),"ш")</f>
        <v>#N/A</v>
      </c>
      <c r="DR168" s="37" t="e">
        <f ca="1">COUNTIF(OFFSET(class10_2,MATCH(DR$1,'10 класс'!$A:$A,0)-7+'Итог по классам'!$B168,,,),"Ф")</f>
        <v>#N/A</v>
      </c>
      <c r="DS168" s="37" t="e">
        <f ca="1">COUNTIF(OFFSET(class10_2,MATCH(DS$1,'10 класс'!$A:$A,0)-7+'Итог по классам'!$B168,,,),"р")</f>
        <v>#N/A</v>
      </c>
      <c r="DT168" s="37" t="e">
        <f ca="1">COUNTIF(OFFSET(class10_2,MATCH(DT$1,'10 класс'!$A:$A,0)-7+'Итог по классам'!$B168,,,),"ш")</f>
        <v>#N/A</v>
      </c>
      <c r="DU168" s="38" t="e">
        <f ca="1">COUNTIF(OFFSET(class10_1,MATCH(DU$1,'10 класс'!$A:$A,0)-7+'Итог по классам'!$B168,,,),"Ф")</f>
        <v>#N/A</v>
      </c>
      <c r="DV168" s="37" t="e">
        <f ca="1">COUNTIF(OFFSET(class10_1,MATCH(DV$1,'10 класс'!$A:$A,0)-7+'Итог по классам'!$B168,,,),"р")</f>
        <v>#N/A</v>
      </c>
      <c r="DW168" s="37" t="e">
        <f ca="1">COUNTIF(OFFSET(class10_1,MATCH(DW$1,'10 класс'!$A:$A,0)-7+'Итог по классам'!$B168,,,),"ш")</f>
        <v>#N/A</v>
      </c>
      <c r="DX168" s="37" t="e">
        <f ca="1">COUNTIF(OFFSET(class10_2,MATCH(DX$1,'10 класс'!$A:$A,0)-7+'Итог по классам'!$B168,,,),"Ф")</f>
        <v>#N/A</v>
      </c>
      <c r="DY168" s="37" t="e">
        <f ca="1">COUNTIF(OFFSET(class10_2,MATCH(DY$1,'10 класс'!$A:$A,0)-7+'Итог по классам'!$B168,,,),"р")</f>
        <v>#N/A</v>
      </c>
      <c r="DZ168" s="37" t="e">
        <f ca="1">COUNTIF(OFFSET(class10_2,MATCH(DZ$1,'10 класс'!$A:$A,0)-7+'Итог по классам'!$B168,,,),"ш")</f>
        <v>#N/A</v>
      </c>
      <c r="EA168" s="38" t="e">
        <f ca="1">COUNTIF(OFFSET(class10_1,MATCH(EA$1,'10 класс'!$A:$A,0)-7+'Итог по классам'!$B168,,,),"Ф")</f>
        <v>#N/A</v>
      </c>
      <c r="EB168" s="37" t="e">
        <f ca="1">COUNTIF(OFFSET(class10_1,MATCH(EB$1,'10 класс'!$A:$A,0)-7+'Итог по классам'!$B168,,,),"р")</f>
        <v>#N/A</v>
      </c>
      <c r="EC168" s="37" t="e">
        <f ca="1">COUNTIF(OFFSET(class10_1,MATCH(EC$1,'10 класс'!$A:$A,0)-7+'Итог по классам'!$B168,,,),"ш")</f>
        <v>#N/A</v>
      </c>
      <c r="ED168" s="37" t="e">
        <f ca="1">COUNTIF(OFFSET(class10_2,MATCH(ED$1,'10 класс'!$A:$A,0)-7+'Итог по классам'!$B168,,,),"Ф")</f>
        <v>#N/A</v>
      </c>
      <c r="EE168" s="37" t="e">
        <f ca="1">COUNTIF(OFFSET(class10_2,MATCH(EE$1,'10 класс'!$A:$A,0)-7+'Итог по классам'!$B168,,,),"р")</f>
        <v>#N/A</v>
      </c>
      <c r="EF168" s="37" t="e">
        <f ca="1">COUNTIF(OFFSET(class10_2,MATCH(EF$1,'10 класс'!$A:$A,0)-7+'Итог по классам'!$B168,,,),"ш")</f>
        <v>#N/A</v>
      </c>
      <c r="EG168" s="38" t="e">
        <f ca="1">COUNTIF(OFFSET(class10_1,MATCH(EG$1,'10 класс'!$A:$A,0)-7+'Итог по классам'!$B168,,,),"Ф")</f>
        <v>#N/A</v>
      </c>
      <c r="EH168" s="37" t="e">
        <f ca="1">COUNTIF(OFFSET(class10_1,MATCH(EH$1,'10 класс'!$A:$A,0)-7+'Итог по классам'!$B168,,,),"р")</f>
        <v>#N/A</v>
      </c>
      <c r="EI168" s="37" t="e">
        <f ca="1">COUNTIF(OFFSET(class10_1,MATCH(EI$1,'10 класс'!$A:$A,0)-7+'Итог по классам'!$B168,,,),"ш")</f>
        <v>#N/A</v>
      </c>
      <c r="EJ168" s="37" t="e">
        <f ca="1">COUNTIF(OFFSET(class10_2,MATCH(EJ$1,'10 класс'!$A:$A,0)-7+'Итог по классам'!$B168,,,),"Ф")</f>
        <v>#N/A</v>
      </c>
      <c r="EK168" s="37" t="e">
        <f ca="1">COUNTIF(OFFSET(class10_2,MATCH(EK$1,'10 класс'!$A:$A,0)-7+'Итог по классам'!$B168,,,),"р")</f>
        <v>#N/A</v>
      </c>
      <c r="EL168" s="37" t="e">
        <f ca="1">COUNTIF(OFFSET(class10_2,MATCH(EL$1,'10 класс'!$A:$A,0)-7+'Итог по классам'!$B168,,,),"ш")</f>
        <v>#N/A</v>
      </c>
      <c r="EM168" s="38" t="e">
        <f ca="1">COUNTIF(OFFSET(class10_1,MATCH(EM$1,'10 класс'!$A:$A,0)-7+'Итог по классам'!$B168,,,),"Ф")</f>
        <v>#N/A</v>
      </c>
      <c r="EN168" s="37" t="e">
        <f ca="1">COUNTIF(OFFSET(class10_1,MATCH(EN$1,'10 класс'!$A:$A,0)-7+'Итог по классам'!$B168,,,),"р")</f>
        <v>#N/A</v>
      </c>
      <c r="EO168" s="37" t="e">
        <f ca="1">COUNTIF(OFFSET(class10_1,MATCH(EO$1,'10 класс'!$A:$A,0)-7+'Итог по классам'!$B168,,,),"ш")</f>
        <v>#N/A</v>
      </c>
      <c r="EP168" s="37" t="e">
        <f ca="1">COUNTIF(OFFSET(class10_2,MATCH(EP$1,'10 класс'!$A:$A,0)-7+'Итог по классам'!$B168,,,),"Ф")</f>
        <v>#N/A</v>
      </c>
      <c r="EQ168" s="37" t="e">
        <f ca="1">COUNTIF(OFFSET(class10_2,MATCH(EQ$1,'10 класс'!$A:$A,0)-7+'Итог по классам'!$B168,,,),"р")</f>
        <v>#N/A</v>
      </c>
      <c r="ER168" s="37" t="e">
        <f ca="1">COUNTIF(OFFSET(class10_2,MATCH(ER$1,'10 класс'!$A:$A,0)-7+'Итог по классам'!$B168,,,),"ш")</f>
        <v>#N/A</v>
      </c>
      <c r="ES168" s="38" t="e">
        <f ca="1">COUNTIF(OFFSET(class10_1,MATCH(ES$1,'10 класс'!$A:$A,0)-7+'Итог по классам'!$B168,,,),"Ф")</f>
        <v>#N/A</v>
      </c>
      <c r="ET168" s="37" t="e">
        <f ca="1">COUNTIF(OFFSET(class10_1,MATCH(ET$1,'10 класс'!$A:$A,0)-7+'Итог по классам'!$B168,,,),"р")</f>
        <v>#N/A</v>
      </c>
      <c r="EU168" s="37" t="e">
        <f ca="1">COUNTIF(OFFSET(class10_1,MATCH(EU$1,'10 класс'!$A:$A,0)-7+'Итог по классам'!$B168,,,),"ш")</f>
        <v>#N/A</v>
      </c>
      <c r="EV168" s="37" t="e">
        <f ca="1">COUNTIF(OFFSET(class10_2,MATCH(EV$1,'10 класс'!$A:$A,0)-7+'Итог по классам'!$B168,,,),"Ф")</f>
        <v>#N/A</v>
      </c>
      <c r="EW168" s="37" t="e">
        <f ca="1">COUNTIF(OFFSET(class10_2,MATCH(EW$1,'10 класс'!$A:$A,0)-7+'Итог по классам'!$B168,,,),"р")</f>
        <v>#N/A</v>
      </c>
      <c r="EX168" s="37" t="e">
        <f ca="1">COUNTIF(OFFSET(class10_2,MATCH(EX$1,'10 класс'!$A:$A,0)-7+'Итог по классам'!$B168,,,),"ш")</f>
        <v>#N/A</v>
      </c>
      <c r="EY168" s="38" t="e">
        <f ca="1">COUNTIF(OFFSET(class10_1,MATCH(EY$1,'10 класс'!$A:$A,0)-7+'Итог по классам'!$B168,,,),"Ф")</f>
        <v>#N/A</v>
      </c>
      <c r="EZ168" s="37" t="e">
        <f ca="1">COUNTIF(OFFSET(class10_1,MATCH(EZ$1,'10 класс'!$A:$A,0)-7+'Итог по классам'!$B168,,,),"р")</f>
        <v>#N/A</v>
      </c>
      <c r="FA168" s="37" t="e">
        <f ca="1">COUNTIF(OFFSET(class10_1,MATCH(FA$1,'10 класс'!$A:$A,0)-7+'Итог по классам'!$B168,,,),"ш")</f>
        <v>#N/A</v>
      </c>
      <c r="FB168" s="37" t="e">
        <f ca="1">COUNTIF(OFFSET(class10_2,MATCH(FB$1,'10 класс'!$A:$A,0)-7+'Итог по классам'!$B168,,,),"Ф")</f>
        <v>#N/A</v>
      </c>
      <c r="FC168" s="37" t="e">
        <f ca="1">COUNTIF(OFFSET(class10_2,MATCH(FC$1,'10 класс'!$A:$A,0)-7+'Итог по классам'!$B168,,,),"р")</f>
        <v>#N/A</v>
      </c>
      <c r="FD168" s="37" t="e">
        <f ca="1">COUNTIF(OFFSET(class10_2,MATCH(FD$1,'10 класс'!$A:$A,0)-7+'Итог по классам'!$B168,,,),"ш")</f>
        <v>#N/A</v>
      </c>
      <c r="FE168" s="38" t="e">
        <f ca="1">COUNTIF(OFFSET(class10_1,MATCH(FE$1,'10 класс'!$A:$A,0)-7+'Итог по классам'!$B168,,,),"Ф")</f>
        <v>#N/A</v>
      </c>
      <c r="FF168" s="37" t="e">
        <f ca="1">COUNTIF(OFFSET(class10_1,MATCH(FF$1,'10 класс'!$A:$A,0)-7+'Итог по классам'!$B168,,,),"р")</f>
        <v>#N/A</v>
      </c>
      <c r="FG168" s="37" t="e">
        <f ca="1">COUNTIF(OFFSET(class10_1,MATCH(FG$1,'10 класс'!$A:$A,0)-7+'Итог по классам'!$B168,,,),"ш")</f>
        <v>#N/A</v>
      </c>
      <c r="FH168" s="37" t="e">
        <f ca="1">COUNTIF(OFFSET(class10_2,MATCH(FH$1,'10 класс'!$A:$A,0)-7+'Итог по классам'!$B168,,,),"Ф")</f>
        <v>#N/A</v>
      </c>
      <c r="FI168" s="37" t="e">
        <f ca="1">COUNTIF(OFFSET(class10_2,MATCH(FI$1,'10 класс'!$A:$A,0)-7+'Итог по классам'!$B168,,,),"р")</f>
        <v>#N/A</v>
      </c>
      <c r="FJ168" s="37" t="e">
        <f ca="1">COUNTIF(OFFSET(class10_2,MATCH(FJ$1,'10 класс'!$A:$A,0)-7+'Итог по классам'!$B168,,,),"ш")</f>
        <v>#N/A</v>
      </c>
      <c r="FK168" s="38" t="e">
        <f ca="1">COUNTIF(OFFSET(class10_1,MATCH(FK$1,'10 класс'!$A:$A,0)-7+'Итог по классам'!$B168,,,),"Ф")</f>
        <v>#N/A</v>
      </c>
      <c r="FL168" s="37" t="e">
        <f ca="1">COUNTIF(OFFSET(class10_1,MATCH(FL$1,'10 класс'!$A:$A,0)-7+'Итог по классам'!$B168,,,),"р")</f>
        <v>#N/A</v>
      </c>
      <c r="FM168" s="37" t="e">
        <f ca="1">COUNTIF(OFFSET(class10_1,MATCH(FM$1,'10 класс'!$A:$A,0)-7+'Итог по классам'!$B168,,,),"ш")</f>
        <v>#N/A</v>
      </c>
      <c r="FN168" s="37" t="e">
        <f ca="1">COUNTIF(OFFSET(class10_2,MATCH(FN$1,'10 класс'!$A:$A,0)-7+'Итог по классам'!$B168,,,),"Ф")</f>
        <v>#N/A</v>
      </c>
      <c r="FO168" s="37" t="e">
        <f ca="1">COUNTIF(OFFSET(class10_2,MATCH(FO$1,'10 класс'!$A:$A,0)-7+'Итог по классам'!$B168,,,),"р")</f>
        <v>#N/A</v>
      </c>
      <c r="FP168" s="37" t="e">
        <f ca="1">COUNTIF(OFFSET(class10_2,MATCH(FP$1,'10 класс'!$A:$A,0)-7+'Итог по классам'!$B168,,,),"ш")</f>
        <v>#N/A</v>
      </c>
      <c r="FQ168" s="38" t="e">
        <f ca="1">COUNTIF(OFFSET(class10_1,MATCH(FQ$1,'10 класс'!$A:$A,0)-7+'Итог по классам'!$B168,,,),"Ф")</f>
        <v>#N/A</v>
      </c>
      <c r="FR168" s="37" t="e">
        <f ca="1">COUNTIF(OFFSET(class10_1,MATCH(FR$1,'10 класс'!$A:$A,0)-7+'Итог по классам'!$B168,,,),"р")</f>
        <v>#N/A</v>
      </c>
      <c r="FS168" s="37" t="e">
        <f ca="1">COUNTIF(OFFSET(class10_1,MATCH(FS$1,'10 класс'!$A:$A,0)-7+'Итог по классам'!$B168,,,),"ш")</f>
        <v>#N/A</v>
      </c>
      <c r="FT168" s="37" t="e">
        <f ca="1">COUNTIF(OFFSET(class10_2,MATCH(FT$1,'10 класс'!$A:$A,0)-7+'Итог по классам'!$B168,,,),"Ф")</f>
        <v>#N/A</v>
      </c>
      <c r="FU168" s="37" t="e">
        <f ca="1">COUNTIF(OFFSET(class10_2,MATCH(FU$1,'10 класс'!$A:$A,0)-7+'Итог по классам'!$B168,,,),"р")</f>
        <v>#N/A</v>
      </c>
      <c r="FV168" s="37" t="e">
        <f ca="1">COUNTIF(OFFSET(class10_2,MATCH(FV$1,'10 класс'!$A:$A,0)-7+'Итог по классам'!$B168,,,),"ш")</f>
        <v>#N/A</v>
      </c>
      <c r="FW168" s="38" t="e">
        <f ca="1">COUNTIF(OFFSET(class10_1,MATCH(FW$1,'10 класс'!$A:$A,0)-7+'Итог по классам'!$B168,,,),"Ф")</f>
        <v>#N/A</v>
      </c>
      <c r="FX168" s="37" t="e">
        <f ca="1">COUNTIF(OFFSET(class10_1,MATCH(FX$1,'10 класс'!$A:$A,0)-7+'Итог по классам'!$B168,,,),"р")</f>
        <v>#N/A</v>
      </c>
      <c r="FY168" s="37" t="e">
        <f ca="1">COUNTIF(OFFSET(class10_1,MATCH(FY$1,'10 класс'!$A:$A,0)-7+'Итог по классам'!$B168,,,),"ш")</f>
        <v>#N/A</v>
      </c>
      <c r="FZ168" s="37" t="e">
        <f ca="1">COUNTIF(OFFSET(class10_2,MATCH(FZ$1,'10 класс'!$A:$A,0)-7+'Итог по классам'!$B168,,,),"Ф")</f>
        <v>#N/A</v>
      </c>
      <c r="GA168" s="37" t="e">
        <f ca="1">COUNTIF(OFFSET(class10_2,MATCH(GA$1,'10 класс'!$A:$A,0)-7+'Итог по классам'!$B168,,,),"р")</f>
        <v>#N/A</v>
      </c>
      <c r="GB168" s="37" t="e">
        <f ca="1">COUNTIF(OFFSET(class10_2,MATCH(GB$1,'10 класс'!$A:$A,0)-7+'Итог по классам'!$B168,,,),"ш")</f>
        <v>#N/A</v>
      </c>
      <c r="GC168" s="38" t="e">
        <f ca="1">COUNTIF(OFFSET(class10_1,MATCH(GC$1,'10 класс'!$A:$A,0)-7+'Итог по классам'!$B168,,,),"Ф")</f>
        <v>#N/A</v>
      </c>
      <c r="GD168" s="37" t="e">
        <f ca="1">COUNTIF(OFFSET(class10_1,MATCH(GD$1,'10 класс'!$A:$A,0)-7+'Итог по классам'!$B168,,,),"р")</f>
        <v>#N/A</v>
      </c>
      <c r="GE168" s="37" t="e">
        <f ca="1">COUNTIF(OFFSET(class10_1,MATCH(GE$1,'10 класс'!$A:$A,0)-7+'Итог по классам'!$B168,,,),"ш")</f>
        <v>#N/A</v>
      </c>
      <c r="GF168" s="37" t="e">
        <f ca="1">COUNTIF(OFFSET(class10_2,MATCH(GF$1,'10 класс'!$A:$A,0)-7+'Итог по классам'!$B168,,,),"Ф")</f>
        <v>#N/A</v>
      </c>
      <c r="GG168" s="37" t="e">
        <f ca="1">COUNTIF(OFFSET(class10_2,MATCH(GG$1,'10 класс'!$A:$A,0)-7+'Итог по классам'!$B168,,,),"р")</f>
        <v>#N/A</v>
      </c>
      <c r="GH168" s="37" t="e">
        <f ca="1">COUNTIF(OFFSET(class10_2,MATCH(GH$1,'10 класс'!$A:$A,0)-7+'Итог по классам'!$B168,,,),"ш")</f>
        <v>#N/A</v>
      </c>
      <c r="GI168" s="38" t="e">
        <f ca="1">COUNTIF(OFFSET(class10_1,MATCH(GI$1,'10 класс'!$A:$A,0)-7+'Итог по классам'!$B168,,,),"Ф")</f>
        <v>#N/A</v>
      </c>
      <c r="GJ168" s="37" t="e">
        <f ca="1">COUNTIF(OFFSET(class10_1,MATCH(GJ$1,'10 класс'!$A:$A,0)-7+'Итог по классам'!$B168,,,),"р")</f>
        <v>#N/A</v>
      </c>
      <c r="GK168" s="37" t="e">
        <f ca="1">COUNTIF(OFFSET(class10_1,MATCH(GK$1,'10 класс'!$A:$A,0)-7+'Итог по классам'!$B168,,,),"ш")</f>
        <v>#N/A</v>
      </c>
      <c r="GL168" s="37" t="e">
        <f ca="1">COUNTIF(OFFSET(class10_2,MATCH(GL$1,'10 класс'!$A:$A,0)-7+'Итог по классам'!$B168,,,),"Ф")</f>
        <v>#N/A</v>
      </c>
      <c r="GM168" s="37" t="e">
        <f ca="1">COUNTIF(OFFSET(class10_2,MATCH(GM$1,'10 класс'!$A:$A,0)-7+'Итог по классам'!$B168,,,),"р")</f>
        <v>#N/A</v>
      </c>
      <c r="GN168" s="37" t="e">
        <f ca="1">COUNTIF(OFFSET(class10_2,MATCH(GN$1,'10 класс'!$A:$A,0)-7+'Итог по классам'!$B168,,,),"ш")</f>
        <v>#N/A</v>
      </c>
      <c r="GO168" s="38" t="e">
        <f ca="1">COUNTIF(OFFSET(class10_1,MATCH(GO$1,'10 класс'!$A:$A,0)-7+'Итог по классам'!$B168,,,),"Ф")</f>
        <v>#N/A</v>
      </c>
      <c r="GP168" s="37" t="e">
        <f ca="1">COUNTIF(OFFSET(class10_1,MATCH(GP$1,'10 класс'!$A:$A,0)-7+'Итог по классам'!$B168,,,),"р")</f>
        <v>#N/A</v>
      </c>
      <c r="GQ168" s="37" t="e">
        <f ca="1">COUNTIF(OFFSET(class10_1,MATCH(GQ$1,'10 класс'!$A:$A,0)-7+'Итог по классам'!$B168,,,),"ш")</f>
        <v>#N/A</v>
      </c>
      <c r="GR168" s="37" t="e">
        <f ca="1">COUNTIF(OFFSET(class10_2,MATCH(GR$1,'10 класс'!$A:$A,0)-7+'Итог по классам'!$B168,,,),"Ф")</f>
        <v>#N/A</v>
      </c>
      <c r="GS168" s="37" t="e">
        <f ca="1">COUNTIF(OFFSET(class10_2,MATCH(GS$1,'10 класс'!$A:$A,0)-7+'Итог по классам'!$B168,,,),"р")</f>
        <v>#N/A</v>
      </c>
      <c r="GT168" s="37" t="e">
        <f ca="1">COUNTIF(OFFSET(class10_2,MATCH(GT$1,'10 класс'!$A:$A,0)-7+'Итог по классам'!$B168,,,),"ш")</f>
        <v>#N/A</v>
      </c>
      <c r="GU168" s="38" t="e">
        <f ca="1">COUNTIF(OFFSET(class10_1,MATCH(GU$1,'10 класс'!$A:$A,0)-7+'Итог по классам'!$B168,,,),"Ф")</f>
        <v>#N/A</v>
      </c>
      <c r="GV168" s="37" t="e">
        <f ca="1">COUNTIF(OFFSET(class10_1,MATCH(GV$1,'10 класс'!$A:$A,0)-7+'Итог по классам'!$B168,,,),"р")</f>
        <v>#N/A</v>
      </c>
      <c r="GW168" s="37" t="e">
        <f ca="1">COUNTIF(OFFSET(class10_1,MATCH(GW$1,'10 класс'!$A:$A,0)-7+'Итог по классам'!$B168,,,),"ш")</f>
        <v>#N/A</v>
      </c>
      <c r="GX168" s="37" t="e">
        <f ca="1">COUNTIF(OFFSET(class10_2,MATCH(GX$1,'10 класс'!$A:$A,0)-7+'Итог по классам'!$B168,,,),"Ф")</f>
        <v>#N/A</v>
      </c>
      <c r="GY168" s="37" t="e">
        <f ca="1">COUNTIF(OFFSET(class10_2,MATCH(GY$1,'10 класс'!$A:$A,0)-7+'Итог по классам'!$B168,,,),"р")</f>
        <v>#N/A</v>
      </c>
      <c r="GZ168" s="37" t="e">
        <f ca="1">COUNTIF(OFFSET(class10_2,MATCH(GZ$1,'10 класс'!$A:$A,0)-7+'Итог по классам'!$B168,,,),"ш")</f>
        <v>#N/A</v>
      </c>
      <c r="HA168" s="38" t="e">
        <f ca="1">COUNTIF(OFFSET(class10_1,MATCH(HA$1,'10 класс'!$A:$A,0)-7+'Итог по классам'!$B168,,,),"Ф")</f>
        <v>#N/A</v>
      </c>
      <c r="HB168" s="37" t="e">
        <f ca="1">COUNTIF(OFFSET(class10_1,MATCH(HB$1,'10 класс'!$A:$A,0)-7+'Итог по классам'!$B168,,,),"р")</f>
        <v>#N/A</v>
      </c>
      <c r="HC168" s="37" t="e">
        <f ca="1">COUNTIF(OFFSET(class10_1,MATCH(HC$1,'10 класс'!$A:$A,0)-7+'Итог по классам'!$B168,,,),"ш")</f>
        <v>#N/A</v>
      </c>
      <c r="HD168" s="37" t="e">
        <f ca="1">COUNTIF(OFFSET(class10_2,MATCH(HD$1,'10 класс'!$A:$A,0)-7+'Итог по классам'!$B168,,,),"Ф")</f>
        <v>#N/A</v>
      </c>
      <c r="HE168" s="37" t="e">
        <f ca="1">COUNTIF(OFFSET(class10_2,MATCH(HE$1,'10 класс'!$A:$A,0)-7+'Итог по классам'!$B168,,,),"р")</f>
        <v>#N/A</v>
      </c>
      <c r="HF168" s="37" t="e">
        <f ca="1">COUNTIF(OFFSET(class10_2,MATCH(HF$1,'10 класс'!$A:$A,0)-7+'Итог по классам'!$B168,,,),"ш")</f>
        <v>#N/A</v>
      </c>
      <c r="HG168" s="38" t="e">
        <f ca="1">COUNTIF(OFFSET(class10_1,MATCH(HG$1,'10 класс'!$A:$A,0)-7+'Итог по классам'!$B168,,,),"Ф")</f>
        <v>#N/A</v>
      </c>
      <c r="HH168" s="37" t="e">
        <f ca="1">COUNTIF(OFFSET(class10_1,MATCH(HH$1,'10 класс'!$A:$A,0)-7+'Итог по классам'!$B168,,,),"р")</f>
        <v>#N/A</v>
      </c>
      <c r="HI168" s="37" t="e">
        <f ca="1">COUNTIF(OFFSET(class10_1,MATCH(HI$1,'10 класс'!$A:$A,0)-7+'Итог по классам'!$B168,,,),"ш")</f>
        <v>#N/A</v>
      </c>
      <c r="HJ168" s="37" t="e">
        <f ca="1">COUNTIF(OFFSET(class10_2,MATCH(HJ$1,'10 класс'!$A:$A,0)-7+'Итог по классам'!$B168,,,),"Ф")</f>
        <v>#N/A</v>
      </c>
      <c r="HK168" s="37" t="e">
        <f ca="1">COUNTIF(OFFSET(class10_2,MATCH(HK$1,'10 класс'!$A:$A,0)-7+'Итог по классам'!$B168,,,),"р")</f>
        <v>#N/A</v>
      </c>
      <c r="HL168" s="37" t="e">
        <f ca="1">COUNTIF(OFFSET(class10_2,MATCH(HL$1,'10 класс'!$A:$A,0)-7+'Итог по классам'!$B168,,,),"ш")</f>
        <v>#N/A</v>
      </c>
      <c r="HM168" s="38" t="e">
        <f ca="1">COUNTIF(OFFSET(class10_1,MATCH(HM$1,'10 класс'!$A:$A,0)-7+'Итог по классам'!$B168,,,),"Ф")</f>
        <v>#N/A</v>
      </c>
      <c r="HN168" s="37" t="e">
        <f ca="1">COUNTIF(OFFSET(class10_1,MATCH(HN$1,'10 класс'!$A:$A,0)-7+'Итог по классам'!$B168,,,),"р")</f>
        <v>#N/A</v>
      </c>
      <c r="HO168" s="37" t="e">
        <f ca="1">COUNTIF(OFFSET(class10_1,MATCH(HO$1,'10 класс'!$A:$A,0)-7+'Итог по классам'!$B168,,,),"ш")</f>
        <v>#N/A</v>
      </c>
      <c r="HP168" s="37" t="e">
        <f ca="1">COUNTIF(OFFSET(class10_2,MATCH(HP$1,'10 класс'!$A:$A,0)-7+'Итог по классам'!$B168,,,),"Ф")</f>
        <v>#N/A</v>
      </c>
      <c r="HQ168" s="37" t="e">
        <f ca="1">COUNTIF(OFFSET(class10_2,MATCH(HQ$1,'10 класс'!$A:$A,0)-7+'Итог по классам'!$B168,,,),"р")</f>
        <v>#N/A</v>
      </c>
      <c r="HR168" s="37" t="e">
        <f ca="1">COUNTIF(OFFSET(class10_2,MATCH(HR$1,'10 класс'!$A:$A,0)-7+'Итог по классам'!$B168,,,),"ш")</f>
        <v>#N/A</v>
      </c>
      <c r="HS168" s="38" t="e">
        <f ca="1">COUNTIF(OFFSET(class10_1,MATCH(HS$1,'10 класс'!$A:$A,0)-7+'Итог по классам'!$B168,,,),"Ф")</f>
        <v>#N/A</v>
      </c>
      <c r="HT168" s="37" t="e">
        <f ca="1">COUNTIF(OFFSET(class10_1,MATCH(HT$1,'10 класс'!$A:$A,0)-7+'Итог по классам'!$B168,,,),"р")</f>
        <v>#N/A</v>
      </c>
      <c r="HU168" s="37" t="e">
        <f ca="1">COUNTIF(OFFSET(class10_1,MATCH(HU$1,'10 класс'!$A:$A,0)-7+'Итог по классам'!$B168,,,),"ш")</f>
        <v>#N/A</v>
      </c>
      <c r="HV168" s="37" t="e">
        <f ca="1">COUNTIF(OFFSET(class10_2,MATCH(HV$1,'10 класс'!$A:$A,0)-7+'Итог по классам'!$B168,,,),"Ф")</f>
        <v>#N/A</v>
      </c>
      <c r="HW168" s="37" t="e">
        <f ca="1">COUNTIF(OFFSET(class10_2,MATCH(HW$1,'10 класс'!$A:$A,0)-7+'Итог по классам'!$B168,,,),"р")</f>
        <v>#N/A</v>
      </c>
      <c r="HX168" s="37" t="e">
        <f ca="1">COUNTIF(OFFSET(class10_2,MATCH(HX$1,'10 класс'!$A:$A,0)-7+'Итог по классам'!$B168,,,),"ш")</f>
        <v>#N/A</v>
      </c>
      <c r="HY168" s="38" t="e">
        <f ca="1">COUNTIF(OFFSET(class10_1,MATCH(HY$1,'10 класс'!$A:$A,0)-7+'Итог по классам'!$B168,,,),"Ф")</f>
        <v>#N/A</v>
      </c>
      <c r="HZ168" s="37" t="e">
        <f ca="1">COUNTIF(OFFSET(class10_1,MATCH(HZ$1,'10 класс'!$A:$A,0)-7+'Итог по классам'!$B168,,,),"р")</f>
        <v>#N/A</v>
      </c>
      <c r="IA168" s="37" t="e">
        <f ca="1">COUNTIF(OFFSET(class10_1,MATCH(IA$1,'10 класс'!$A:$A,0)-7+'Итог по классам'!$B168,,,),"ш")</f>
        <v>#N/A</v>
      </c>
      <c r="IB168" s="37" t="e">
        <f ca="1">COUNTIF(OFFSET(class10_2,MATCH(IB$1,'10 класс'!$A:$A,0)-7+'Итог по классам'!$B168,,,),"Ф")</f>
        <v>#N/A</v>
      </c>
      <c r="IC168" s="37" t="e">
        <f ca="1">COUNTIF(OFFSET(class10_2,MATCH(IC$1,'10 класс'!$A:$A,0)-7+'Итог по классам'!$B168,,,),"р")</f>
        <v>#N/A</v>
      </c>
      <c r="ID168" s="37" t="e">
        <f ca="1">COUNTIF(OFFSET(class10_2,MATCH(ID$1,'10 класс'!$A:$A,0)-7+'Итог по классам'!$B168,,,),"ш")</f>
        <v>#N/A</v>
      </c>
      <c r="IE168" s="38" t="e">
        <f ca="1">COUNTIF(OFFSET(class10_1,MATCH(IE$1,'10 класс'!$A:$A,0)-7+'Итог по классам'!$B168,,,),"Ф")</f>
        <v>#N/A</v>
      </c>
      <c r="IF168" s="37" t="e">
        <f ca="1">COUNTIF(OFFSET(class10_1,MATCH(IF$1,'10 класс'!$A:$A,0)-7+'Итог по классам'!$B168,,,),"р")</f>
        <v>#N/A</v>
      </c>
      <c r="IG168" s="37" t="e">
        <f ca="1">COUNTIF(OFFSET(class10_1,MATCH(IG$1,'10 класс'!$A:$A,0)-7+'Итог по классам'!$B168,,,),"ш")</f>
        <v>#N/A</v>
      </c>
      <c r="IH168" s="37" t="e">
        <f ca="1">COUNTIF(OFFSET(class10_2,MATCH(IH$1,'10 класс'!$A:$A,0)-7+'Итог по классам'!$B168,,,),"Ф")</f>
        <v>#N/A</v>
      </c>
      <c r="II168" s="37" t="e">
        <f ca="1">COUNTIF(OFFSET(class10_2,MATCH(II$1,'10 класс'!$A:$A,0)-7+'Итог по классам'!$B168,,,),"р")</f>
        <v>#N/A</v>
      </c>
      <c r="IJ168" s="37" t="e">
        <f ca="1">COUNTIF(OFFSET(class10_2,MATCH(IJ$1,'10 класс'!$A:$A,0)-7+'Итог по классам'!$B168,,,),"ш")</f>
        <v>#N/A</v>
      </c>
      <c r="IK168" s="38" t="e">
        <f ca="1">COUNTIF(OFFSET(class10_1,MATCH(IK$1,'10 класс'!$A:$A,0)-7+'Итог по классам'!$B168,,,),"Ф")</f>
        <v>#N/A</v>
      </c>
      <c r="IL168" s="37" t="e">
        <f ca="1">COUNTIF(OFFSET(class10_1,MATCH(IL$1,'10 класс'!$A:$A,0)-7+'Итог по классам'!$B168,,,),"р")</f>
        <v>#N/A</v>
      </c>
      <c r="IM168" s="37" t="e">
        <f ca="1">COUNTIF(OFFSET(class10_1,MATCH(IM$1,'10 класс'!$A:$A,0)-7+'Итог по классам'!$B168,,,),"ш")</f>
        <v>#N/A</v>
      </c>
      <c r="IN168" s="37" t="e">
        <f ca="1">COUNTIF(OFFSET(class10_2,MATCH(IN$1,'10 класс'!$A:$A,0)-7+'Итог по классам'!$B168,,,),"Ф")</f>
        <v>#N/A</v>
      </c>
      <c r="IO168" s="37" t="e">
        <f ca="1">COUNTIF(OFFSET(class10_2,MATCH(IO$1,'10 класс'!$A:$A,0)-7+'Итог по классам'!$B168,,,),"р")</f>
        <v>#N/A</v>
      </c>
      <c r="IP168" s="37" t="e">
        <f ca="1">COUNTIF(OFFSET(class10_2,MATCH(IP$1,'10 класс'!$A:$A,0)-7+'Итог по классам'!$B168,,,),"ш")</f>
        <v>#N/A</v>
      </c>
      <c r="IQ168" s="38" t="e">
        <f ca="1">COUNTIF(OFFSET(class10_1,MATCH(IQ$1,'10 класс'!$A:$A,0)-7+'Итог по классам'!$B168,,,),"Ф")</f>
        <v>#N/A</v>
      </c>
      <c r="IR168" s="37" t="e">
        <f ca="1">COUNTIF(OFFSET(class10_1,MATCH(IR$1,'10 класс'!$A:$A,0)-7+'Итог по классам'!$B168,,,),"р")</f>
        <v>#N/A</v>
      </c>
      <c r="IS168" s="37" t="e">
        <f ca="1">COUNTIF(OFFSET(class10_1,MATCH(IS$1,'10 класс'!$A:$A,0)-7+'Итог по классам'!$B168,,,),"ш")</f>
        <v>#N/A</v>
      </c>
      <c r="IT168" s="37" t="e">
        <f ca="1">COUNTIF(OFFSET(class10_2,MATCH(IT$1,'10 класс'!$A:$A,0)-7+'Итог по классам'!$B168,,,),"Ф")</f>
        <v>#N/A</v>
      </c>
      <c r="IU168" s="37" t="e">
        <f ca="1">COUNTIF(OFFSET(class10_2,MATCH(IU$1,'10 класс'!$A:$A,0)-7+'Итог по классам'!$B168,,,),"р")</f>
        <v>#N/A</v>
      </c>
      <c r="IV168" s="37" t="e">
        <f ca="1">COUNTIF(OFFSET(class10_2,MATCH(IV$1,'10 класс'!$A:$A,0)-7+'Итог по классам'!$B168,,,),"ш")</f>
        <v>#N/A</v>
      </c>
      <c r="IW168" s="38" t="e">
        <f ca="1">COUNTIF(OFFSET(class10_1,MATCH(IW$1,'10 класс'!$A:$A,0)-7+'Итог по классам'!$B168,,,),"Ф")</f>
        <v>#N/A</v>
      </c>
      <c r="IX168" s="37" t="e">
        <f ca="1">COUNTIF(OFFSET(class10_1,MATCH(IX$1,'10 класс'!$A:$A,0)-7+'Итог по классам'!$B168,,,),"р")</f>
        <v>#N/A</v>
      </c>
      <c r="IY168" s="37" t="e">
        <f ca="1">COUNTIF(OFFSET(class10_1,MATCH(IY$1,'10 класс'!$A:$A,0)-7+'Итог по классам'!$B168,,,),"ш")</f>
        <v>#N/A</v>
      </c>
      <c r="IZ168" s="37" t="e">
        <f ca="1">COUNTIF(OFFSET(class10_2,MATCH(IZ$1,'10 класс'!$A:$A,0)-7+'Итог по классам'!$B168,,,),"Ф")</f>
        <v>#N/A</v>
      </c>
      <c r="JA168" s="37" t="e">
        <f ca="1">COUNTIF(OFFSET(class10_2,MATCH(JA$1,'10 класс'!$A:$A,0)-7+'Итог по классам'!$B168,,,),"р")</f>
        <v>#N/A</v>
      </c>
      <c r="JB168" s="37" t="e">
        <f ca="1">COUNTIF(OFFSET(class10_2,MATCH(JB$1,'10 класс'!$A:$A,0)-7+'Итог по классам'!$B168,,,),"ш")</f>
        <v>#N/A</v>
      </c>
      <c r="JC168" s="38" t="e">
        <f ca="1">COUNTIF(OFFSET(class10_1,MATCH(JC$1,'10 класс'!$A:$A,0)-7+'Итог по классам'!$B168,,,),"Ф")</f>
        <v>#N/A</v>
      </c>
      <c r="JD168" s="37" t="e">
        <f ca="1">COUNTIF(OFFSET(class10_1,MATCH(JD$1,'10 класс'!$A:$A,0)-7+'Итог по классам'!$B168,,,),"р")</f>
        <v>#N/A</v>
      </c>
      <c r="JE168" s="37" t="e">
        <f ca="1">COUNTIF(OFFSET(class10_1,MATCH(JE$1,'10 класс'!$A:$A,0)-7+'Итог по классам'!$B168,,,),"ш")</f>
        <v>#N/A</v>
      </c>
      <c r="JF168" s="37" t="e">
        <f ca="1">COUNTIF(OFFSET(class10_2,MATCH(JF$1,'10 класс'!$A:$A,0)-7+'Итог по классам'!$B168,,,),"Ф")</f>
        <v>#N/A</v>
      </c>
      <c r="JG168" s="37" t="e">
        <f ca="1">COUNTIF(OFFSET(class10_2,MATCH(JG$1,'10 класс'!$A:$A,0)-7+'Итог по классам'!$B168,,,),"р")</f>
        <v>#N/A</v>
      </c>
      <c r="JH168" s="37" t="e">
        <f ca="1">COUNTIF(OFFSET(class10_2,MATCH(JH$1,'10 класс'!$A:$A,0)-7+'Итог по классам'!$B168,,,),"ш")</f>
        <v>#N/A</v>
      </c>
      <c r="JI168" s="38" t="e">
        <f ca="1">COUNTIF(OFFSET(class10_1,MATCH(JI$1,'10 класс'!$A:$A,0)-7+'Итог по классам'!$B168,,,),"Ф")</f>
        <v>#N/A</v>
      </c>
      <c r="JJ168" s="37" t="e">
        <f ca="1">COUNTIF(OFFSET(class10_1,MATCH(JJ$1,'10 класс'!$A:$A,0)-7+'Итог по классам'!$B168,,,),"р")</f>
        <v>#N/A</v>
      </c>
      <c r="JK168" s="37" t="e">
        <f ca="1">COUNTIF(OFFSET(class10_1,MATCH(JK$1,'10 класс'!$A:$A,0)-7+'Итог по классам'!$B168,,,),"ш")</f>
        <v>#N/A</v>
      </c>
      <c r="JL168" s="37" t="e">
        <f ca="1">COUNTIF(OFFSET(class10_2,MATCH(JL$1,'10 класс'!$A:$A,0)-7+'Итог по классам'!$B168,,,),"Ф")</f>
        <v>#N/A</v>
      </c>
      <c r="JM168" s="37" t="e">
        <f ca="1">COUNTIF(OFFSET(class10_2,MATCH(JM$1,'10 класс'!$A:$A,0)-7+'Итог по классам'!$B168,,,),"р")</f>
        <v>#N/A</v>
      </c>
      <c r="JN168" s="37" t="e">
        <f ca="1">COUNTIF(OFFSET(class10_2,MATCH(JN$1,'10 класс'!$A:$A,0)-7+'Итог по классам'!$B168,,,),"ш")</f>
        <v>#N/A</v>
      </c>
      <c r="JO168" s="38" t="e">
        <f ca="1">COUNTIF(OFFSET(class10_1,MATCH(JO$1,'10 класс'!$A:$A,0)-7+'Итог по классам'!$B168,,,),"Ф")</f>
        <v>#N/A</v>
      </c>
      <c r="JP168" s="37" t="e">
        <f ca="1">COUNTIF(OFFSET(class10_1,MATCH(JP$1,'10 класс'!$A:$A,0)-7+'Итог по классам'!$B168,,,),"р")</f>
        <v>#N/A</v>
      </c>
      <c r="JQ168" s="37" t="e">
        <f ca="1">COUNTIF(OFFSET(class10_1,MATCH(JQ$1,'10 класс'!$A:$A,0)-7+'Итог по классам'!$B168,,,),"ш")</f>
        <v>#N/A</v>
      </c>
      <c r="JR168" s="37" t="e">
        <f ca="1">COUNTIF(OFFSET(class10_2,MATCH(JR$1,'10 класс'!$A:$A,0)-7+'Итог по классам'!$B168,,,),"Ф")</f>
        <v>#N/A</v>
      </c>
      <c r="JS168" s="37" t="e">
        <f ca="1">COUNTIF(OFFSET(class10_2,MATCH(JS$1,'10 класс'!$A:$A,0)-7+'Итог по классам'!$B168,,,),"р")</f>
        <v>#N/A</v>
      </c>
      <c r="JT168" s="37" t="e">
        <f ca="1">COUNTIF(OFFSET(class10_2,MATCH(JT$1,'10 класс'!$A:$A,0)-7+'Итог по классам'!$B168,,,),"ш")</f>
        <v>#N/A</v>
      </c>
      <c r="JU168" s="38" t="e">
        <f ca="1">COUNTIF(OFFSET(class10_1,MATCH(JU$1,'10 класс'!$A:$A,0)-7+'Итог по классам'!$B168,,,),"Ф")</f>
        <v>#N/A</v>
      </c>
      <c r="JV168" s="37" t="e">
        <f ca="1">COUNTIF(OFFSET(class10_1,MATCH(JV$1,'10 класс'!$A:$A,0)-7+'Итог по классам'!$B168,,,),"р")</f>
        <v>#N/A</v>
      </c>
      <c r="JW168" s="37" t="e">
        <f ca="1">COUNTIF(OFFSET(class10_1,MATCH(JW$1,'10 класс'!$A:$A,0)-7+'Итог по классам'!$B168,,,),"ш")</f>
        <v>#N/A</v>
      </c>
      <c r="JX168" s="37" t="e">
        <f ca="1">COUNTIF(OFFSET(class10_2,MATCH(JX$1,'10 класс'!$A:$A,0)-7+'Итог по классам'!$B168,,,),"Ф")</f>
        <v>#N/A</v>
      </c>
      <c r="JY168" s="37" t="e">
        <f ca="1">COUNTIF(OFFSET(class10_2,MATCH(JY$1,'10 класс'!$A:$A,0)-7+'Итог по классам'!$B168,,,),"р")</f>
        <v>#N/A</v>
      </c>
      <c r="JZ168" s="37" t="e">
        <f ca="1">COUNTIF(OFFSET(class10_2,MATCH(JZ$1,'10 класс'!$A:$A,0)-7+'Итог по классам'!$B168,,,),"ш")</f>
        <v>#N/A</v>
      </c>
      <c r="KA168" s="38" t="e">
        <f ca="1">COUNTIF(OFFSET(class10_1,MATCH(KA$1,'10 класс'!$A:$A,0)-7+'Итог по классам'!$B168,,,),"Ф")</f>
        <v>#N/A</v>
      </c>
      <c r="KB168" s="37" t="e">
        <f ca="1">COUNTIF(OFFSET(class10_1,MATCH(KB$1,'10 класс'!$A:$A,0)-7+'Итог по классам'!$B168,,,),"р")</f>
        <v>#N/A</v>
      </c>
      <c r="KC168" s="37" t="e">
        <f ca="1">COUNTIF(OFFSET(class10_1,MATCH(KC$1,'10 класс'!$A:$A,0)-7+'Итог по классам'!$B168,,,),"ш")</f>
        <v>#N/A</v>
      </c>
      <c r="KD168" s="37" t="e">
        <f ca="1">COUNTIF(OFFSET(class10_2,MATCH(KD$1,'10 класс'!$A:$A,0)-7+'Итог по классам'!$B168,,,),"Ф")</f>
        <v>#N/A</v>
      </c>
      <c r="KE168" s="37" t="e">
        <f ca="1">COUNTIF(OFFSET(class10_2,MATCH(KE$1,'10 класс'!$A:$A,0)-7+'Итог по классам'!$B168,,,),"р")</f>
        <v>#N/A</v>
      </c>
      <c r="KF168" s="37" t="e">
        <f ca="1">COUNTIF(OFFSET(class10_2,MATCH(KF$1,'10 класс'!$A:$A,0)-7+'Итог по классам'!$B168,,,),"ш")</f>
        <v>#N/A</v>
      </c>
      <c r="KG168" s="38" t="e">
        <f ca="1">COUNTIF(OFFSET(class10_1,MATCH(KG$1,'10 класс'!$A:$A,0)-7+'Итог по классам'!$B168,,,),"Ф")</f>
        <v>#N/A</v>
      </c>
      <c r="KH168" s="37" t="e">
        <f ca="1">COUNTIF(OFFSET(class10_1,MATCH(KH$1,'10 класс'!$A:$A,0)-7+'Итог по классам'!$B168,,,),"р")</f>
        <v>#N/A</v>
      </c>
      <c r="KI168" s="37" t="e">
        <f ca="1">COUNTIF(OFFSET(class10_1,MATCH(KI$1,'10 класс'!$A:$A,0)-7+'Итог по классам'!$B168,,,),"ш")</f>
        <v>#N/A</v>
      </c>
      <c r="KJ168" s="37" t="e">
        <f ca="1">COUNTIF(OFFSET(class10_2,MATCH(KJ$1,'10 класс'!$A:$A,0)-7+'Итог по классам'!$B168,,,),"Ф")</f>
        <v>#N/A</v>
      </c>
      <c r="KK168" s="37" t="e">
        <f ca="1">COUNTIF(OFFSET(class10_2,MATCH(KK$1,'10 класс'!$A:$A,0)-7+'Итог по классам'!$B168,,,),"р")</f>
        <v>#N/A</v>
      </c>
      <c r="KL168" s="37" t="e">
        <f ca="1">COUNTIF(OFFSET(class10_2,MATCH(KL$1,'10 класс'!$A:$A,0)-7+'Итог по классам'!$B168,,,),"ш")</f>
        <v>#N/A</v>
      </c>
      <c r="KM168" s="38" t="e">
        <f ca="1">COUNTIF(OFFSET(class10_1,MATCH(KM$1,'10 класс'!$A:$A,0)-7+'Итог по классам'!$B168,,,),"Ф")</f>
        <v>#N/A</v>
      </c>
      <c r="KN168" s="37" t="e">
        <f ca="1">COUNTIF(OFFSET(class10_1,MATCH(KN$1,'10 класс'!$A:$A,0)-7+'Итог по классам'!$B168,,,),"р")</f>
        <v>#N/A</v>
      </c>
      <c r="KO168" s="37" t="e">
        <f ca="1">COUNTIF(OFFSET(class10_1,MATCH(KO$1,'10 класс'!$A:$A,0)-7+'Итог по классам'!$B168,,,),"ш")</f>
        <v>#N/A</v>
      </c>
      <c r="KP168" s="37" t="e">
        <f ca="1">COUNTIF(OFFSET(class10_2,MATCH(KP$1,'10 класс'!$A:$A,0)-7+'Итог по классам'!$B168,,,),"Ф")</f>
        <v>#N/A</v>
      </c>
      <c r="KQ168" s="37" t="e">
        <f ca="1">COUNTIF(OFFSET(class10_2,MATCH(KQ$1,'10 класс'!$A:$A,0)-7+'Итог по классам'!$B168,,,),"р")</f>
        <v>#N/A</v>
      </c>
      <c r="KR168" s="37" t="e">
        <f ca="1">COUNTIF(OFFSET(class10_2,MATCH(KR$1,'10 класс'!$A:$A,0)-7+'Итог по классам'!$B168,,,),"ш")</f>
        <v>#N/A</v>
      </c>
    </row>
    <row r="169" spans="1:304" x14ac:dyDescent="0.25">
      <c r="A169">
        <f t="shared" si="14"/>
        <v>1</v>
      </c>
      <c r="B169" s="37">
        <v>15</v>
      </c>
      <c r="C169" s="3" t="s">
        <v>52</v>
      </c>
      <c r="D169" s="3" t="s">
        <v>74</v>
      </c>
      <c r="E169" s="37">
        <f ca="1">COUNTIF(OFFSET(class10_1,MATCH(E$1,'10 класс'!$A:$A,0)-7+'Итог по классам'!$B169,,,),"Ф")</f>
        <v>0</v>
      </c>
      <c r="F169" s="37">
        <f ca="1">COUNTIF(OFFSET(class10_1,MATCH(F$1,'10 класс'!$A:$A,0)-7+'Итог по классам'!$B169,,,),"р")</f>
        <v>0</v>
      </c>
      <c r="G169" s="37">
        <f ca="1">COUNTIF(OFFSET(class10_1,MATCH(G$1,'10 класс'!$A:$A,0)-7+'Итог по классам'!$B169,,,),"ш")</f>
        <v>0</v>
      </c>
      <c r="H169" s="37">
        <f ca="1">COUNTIF(OFFSET(class10_2,MATCH(H$1,'10 класс'!$A:$A,0)-7+'Итог по классам'!$B169,,,),"Ф")</f>
        <v>0</v>
      </c>
      <c r="I169" s="37">
        <f ca="1">COUNTIF(OFFSET(class10_2,MATCH(I$1,'10 класс'!$A:$A,0)-7+'Итог по классам'!$B169,,,),"р")</f>
        <v>0</v>
      </c>
      <c r="J169" s="37">
        <f ca="1">COUNTIF(OFFSET(class10_2,MATCH(J$1,'10 класс'!$A:$A,0)-7+'Итог по классам'!$B169,,,),"ш")</f>
        <v>0</v>
      </c>
      <c r="K169" s="38">
        <f ca="1">COUNTIF(OFFSET(class10_1,MATCH(K$1,'10 класс'!$A:$A,0)-7+'Итог по классам'!$B169,,,),"Ф")</f>
        <v>0</v>
      </c>
      <c r="L169" s="37">
        <f ca="1">COUNTIF(OFFSET(class10_1,MATCH(L$1,'10 класс'!$A:$A,0)-7+'Итог по классам'!$B169,,,),"р")</f>
        <v>0</v>
      </c>
      <c r="M169" s="37">
        <f ca="1">COUNTIF(OFFSET(class10_1,MATCH(M$1,'10 класс'!$A:$A,0)-7+'Итог по классам'!$B169,,,),"ш")</f>
        <v>0</v>
      </c>
      <c r="N169" s="37">
        <f ca="1">COUNTIF(OFFSET(class10_2,MATCH(N$1,'10 класс'!$A:$A,0)-7+'Итог по классам'!$B169,,,),"Ф")</f>
        <v>0</v>
      </c>
      <c r="O169" s="37">
        <f ca="1">COUNTIF(OFFSET(class10_2,MATCH(O$1,'10 класс'!$A:$A,0)-7+'Итог по классам'!$B169,,,),"р")</f>
        <v>0</v>
      </c>
      <c r="P169" s="37">
        <f ca="1">COUNTIF(OFFSET(class10_2,MATCH(P$1,'10 класс'!$A:$A,0)-7+'Итог по классам'!$B169,,,),"ш")</f>
        <v>0</v>
      </c>
      <c r="Q169" s="38">
        <f ca="1">COUNTIF(OFFSET(class10_1,MATCH(Q$1,'10 класс'!$A:$A,0)-7+'Итог по классам'!$B169,,,),"Ф")</f>
        <v>0</v>
      </c>
      <c r="R169" s="37">
        <f ca="1">COUNTIF(OFFSET(class10_1,MATCH(R$1,'10 класс'!$A:$A,0)-7+'Итог по классам'!$B169,,,),"р")</f>
        <v>0</v>
      </c>
      <c r="S169" s="37">
        <f ca="1">COUNTIF(OFFSET(class10_1,MATCH(S$1,'10 класс'!$A:$A,0)-7+'Итог по классам'!$B169,,,),"ш")</f>
        <v>0</v>
      </c>
      <c r="T169" s="37">
        <f ca="1">COUNTIF(OFFSET(class10_2,MATCH(T$1,'10 класс'!$A:$A,0)-7+'Итог по классам'!$B169,,,),"Ф")</f>
        <v>0</v>
      </c>
      <c r="U169" s="37">
        <f ca="1">COUNTIF(OFFSET(class10_2,MATCH(U$1,'10 класс'!$A:$A,0)-7+'Итог по классам'!$B169,,,),"р")</f>
        <v>0</v>
      </c>
      <c r="V169" s="37">
        <f ca="1">COUNTIF(OFFSET(class10_2,MATCH(V$1,'10 класс'!$A:$A,0)-7+'Итог по классам'!$B169,,,),"ш")</f>
        <v>0</v>
      </c>
      <c r="W169" s="38">
        <f ca="1">COUNTIF(OFFSET(class10_1,MATCH(W$1,'10 класс'!$A:$A,0)-7+'Итог по классам'!$B169,,,),"Ф")</f>
        <v>0</v>
      </c>
      <c r="X169" s="37">
        <f ca="1">COUNTIF(OFFSET(class10_1,MATCH(X$1,'10 класс'!$A:$A,0)-7+'Итог по классам'!$B169,,,),"р")</f>
        <v>0</v>
      </c>
      <c r="Y169" s="37">
        <f ca="1">COUNTIF(OFFSET(class10_1,MATCH(Y$1,'10 класс'!$A:$A,0)-7+'Итог по классам'!$B169,,,),"ш")</f>
        <v>0</v>
      </c>
      <c r="Z169" s="37">
        <f ca="1">COUNTIF(OFFSET(class10_2,MATCH(Z$1,'10 класс'!$A:$A,0)-7+'Итог по классам'!$B169,,,),"Ф")</f>
        <v>0</v>
      </c>
      <c r="AA169" s="37">
        <f ca="1">COUNTIF(OFFSET(class10_2,MATCH(AA$1,'10 класс'!$A:$A,0)-7+'Итог по классам'!$B169,,,),"р")</f>
        <v>0</v>
      </c>
      <c r="AB169" s="37">
        <f ca="1">COUNTIF(OFFSET(class10_2,MATCH(AB$1,'10 класс'!$A:$A,0)-7+'Итог по классам'!$B169,,,),"ш")</f>
        <v>0</v>
      </c>
      <c r="AC169" s="38">
        <f ca="1">COUNTIF(OFFSET(class10_1,MATCH(AC$1,'10 класс'!$A:$A,0)-7+'Итог по классам'!$B169,,,),"Ф")</f>
        <v>0</v>
      </c>
      <c r="AD169" s="37">
        <f ca="1">COUNTIF(OFFSET(class10_1,MATCH(AD$1,'10 класс'!$A:$A,0)-7+'Итог по классам'!$B169,,,),"р")</f>
        <v>0</v>
      </c>
      <c r="AE169" s="37">
        <f ca="1">COUNTIF(OFFSET(class10_1,MATCH(AE$1,'10 класс'!$A:$A,0)-7+'Итог по классам'!$B169,,,),"ш")</f>
        <v>0</v>
      </c>
      <c r="AF169" s="37">
        <f ca="1">COUNTIF(OFFSET(class10_2,MATCH(AF$1,'10 класс'!$A:$A,0)-7+'Итог по классам'!$B169,,,),"Ф")</f>
        <v>0</v>
      </c>
      <c r="AG169" s="37">
        <f ca="1">COUNTIF(OFFSET(class10_2,MATCH(AG$1,'10 класс'!$A:$A,0)-7+'Итог по классам'!$B169,,,),"р")</f>
        <v>0</v>
      </c>
      <c r="AH169" s="37">
        <f ca="1">COUNTIF(OFFSET(class10_2,MATCH(AH$1,'10 класс'!$A:$A,0)-7+'Итог по классам'!$B169,,,),"ш")</f>
        <v>0</v>
      </c>
      <c r="AI169" s="38">
        <f ca="1">COUNTIF(OFFSET(class10_1,MATCH(AI$1,'10 класс'!$A:$A,0)-7+'Итог по классам'!$B169,,,),"Ф")</f>
        <v>0</v>
      </c>
      <c r="AJ169" s="37">
        <f ca="1">COUNTIF(OFFSET(class10_1,MATCH(AJ$1,'10 класс'!$A:$A,0)-7+'Итог по классам'!$B169,,,),"р")</f>
        <v>0</v>
      </c>
      <c r="AK169" s="37">
        <f ca="1">COUNTIF(OFFSET(class10_1,MATCH(AK$1,'10 класс'!$A:$A,0)-7+'Итог по классам'!$B169,,,),"ш")</f>
        <v>0</v>
      </c>
      <c r="AL169" s="37">
        <f ca="1">COUNTIF(OFFSET(class10_2,MATCH(AL$1,'10 класс'!$A:$A,0)-7+'Итог по классам'!$B169,,,),"Ф")</f>
        <v>0</v>
      </c>
      <c r="AM169" s="37">
        <f ca="1">COUNTIF(OFFSET(class10_2,MATCH(AM$1,'10 класс'!$A:$A,0)-7+'Итог по классам'!$B169,,,),"р")</f>
        <v>0</v>
      </c>
      <c r="AN169" s="37">
        <f ca="1">COUNTIF(OFFSET(class10_2,MATCH(AN$1,'10 класс'!$A:$A,0)-7+'Итог по классам'!$B169,,,),"ш")</f>
        <v>0</v>
      </c>
      <c r="AO169" s="38">
        <f ca="1">COUNTIF(OFFSET(class10_1,MATCH(AO$1,'10 класс'!$A:$A,0)-7+'Итог по классам'!$B169,,,),"Ф")</f>
        <v>0</v>
      </c>
      <c r="AP169" s="37">
        <f ca="1">COUNTIF(OFFSET(class10_1,MATCH(AP$1,'10 класс'!$A:$A,0)-7+'Итог по классам'!$B169,,,),"р")</f>
        <v>0</v>
      </c>
      <c r="AQ169" s="37">
        <f ca="1">COUNTIF(OFFSET(class10_1,MATCH(AQ$1,'10 класс'!$A:$A,0)-7+'Итог по классам'!$B169,,,),"ш")</f>
        <v>0</v>
      </c>
      <c r="AR169" s="37">
        <f ca="1">COUNTIF(OFFSET(class10_2,MATCH(AR$1,'10 класс'!$A:$A,0)-7+'Итог по классам'!$B169,,,),"Ф")</f>
        <v>0</v>
      </c>
      <c r="AS169" s="37">
        <f ca="1">COUNTIF(OFFSET(class10_2,MATCH(AS$1,'10 класс'!$A:$A,0)-7+'Итог по классам'!$B169,,,),"р")</f>
        <v>0</v>
      </c>
      <c r="AT169" s="37">
        <f ca="1">COUNTIF(OFFSET(class10_2,MATCH(AT$1,'10 класс'!$A:$A,0)-7+'Итог по классам'!$B169,,,),"ш")</f>
        <v>0</v>
      </c>
      <c r="AU169" s="38" t="e">
        <f ca="1">COUNTIF(OFFSET(class10_1,MATCH(AU$1,'10 класс'!$A:$A,0)-7+'Итог по классам'!$B169,,,),"Ф")</f>
        <v>#N/A</v>
      </c>
      <c r="AV169" s="37" t="e">
        <f ca="1">COUNTIF(OFFSET(class10_1,MATCH(AV$1,'10 класс'!$A:$A,0)-7+'Итог по классам'!$B169,,,),"р")</f>
        <v>#N/A</v>
      </c>
      <c r="AW169" s="37" t="e">
        <f ca="1">COUNTIF(OFFSET(class10_1,MATCH(AW$1,'10 класс'!$A:$A,0)-7+'Итог по классам'!$B169,,,),"ш")</f>
        <v>#N/A</v>
      </c>
      <c r="AX169" s="37" t="e">
        <f ca="1">COUNTIF(OFFSET(class10_2,MATCH(AX$1,'10 класс'!$A:$A,0)-7+'Итог по классам'!$B169,,,),"Ф")</f>
        <v>#N/A</v>
      </c>
      <c r="AY169" s="37" t="e">
        <f ca="1">COUNTIF(OFFSET(class10_2,MATCH(AY$1,'10 класс'!$A:$A,0)-7+'Итог по классам'!$B169,,,),"р")</f>
        <v>#N/A</v>
      </c>
      <c r="AZ169" s="37" t="e">
        <f ca="1">COUNTIF(OFFSET(class10_2,MATCH(AZ$1,'10 класс'!$A:$A,0)-7+'Итог по классам'!$B169,,,),"ш")</f>
        <v>#N/A</v>
      </c>
      <c r="BA169" s="38" t="e">
        <f ca="1">COUNTIF(OFFSET(class10_1,MATCH(BA$1,'10 класс'!$A:$A,0)-7+'Итог по классам'!$B169,,,),"Ф")</f>
        <v>#N/A</v>
      </c>
      <c r="BB169" s="37" t="e">
        <f ca="1">COUNTIF(OFFSET(class10_1,MATCH(BB$1,'10 класс'!$A:$A,0)-7+'Итог по классам'!$B169,,,),"р")</f>
        <v>#N/A</v>
      </c>
      <c r="BC169" s="37" t="e">
        <f ca="1">COUNTIF(OFFSET(class10_1,MATCH(BC$1,'10 класс'!$A:$A,0)-7+'Итог по классам'!$B169,,,),"ш")</f>
        <v>#N/A</v>
      </c>
      <c r="BD169" s="37" t="e">
        <f ca="1">COUNTIF(OFFSET(class10_2,MATCH(BD$1,'10 класс'!$A:$A,0)-7+'Итог по классам'!$B169,,,),"Ф")</f>
        <v>#N/A</v>
      </c>
      <c r="BE169" s="37" t="e">
        <f ca="1">COUNTIF(OFFSET(class10_2,MATCH(BE$1,'10 класс'!$A:$A,0)-7+'Итог по классам'!$B169,,,),"р")</f>
        <v>#N/A</v>
      </c>
      <c r="BF169" s="37" t="e">
        <f ca="1">COUNTIF(OFFSET(class10_2,MATCH(BF$1,'10 класс'!$A:$A,0)-7+'Итог по классам'!$B169,,,),"ш")</f>
        <v>#N/A</v>
      </c>
      <c r="BG169" s="38" t="e">
        <f ca="1">COUNTIF(OFFSET(class10_1,MATCH(BG$1,'10 класс'!$A:$A,0)-7+'Итог по классам'!$B169,,,),"Ф")</f>
        <v>#N/A</v>
      </c>
      <c r="BH169" s="37" t="e">
        <f ca="1">COUNTIF(OFFSET(class10_1,MATCH(BH$1,'10 класс'!$A:$A,0)-7+'Итог по классам'!$B169,,,),"р")</f>
        <v>#N/A</v>
      </c>
      <c r="BI169" s="37" t="e">
        <f ca="1">COUNTIF(OFFSET(class10_1,MATCH(BI$1,'10 класс'!$A:$A,0)-7+'Итог по классам'!$B169,,,),"ш")</f>
        <v>#N/A</v>
      </c>
      <c r="BJ169" s="37" t="e">
        <f ca="1">COUNTIF(OFFSET(class10_2,MATCH(BJ$1,'10 класс'!$A:$A,0)-7+'Итог по классам'!$B169,,,),"Ф")</f>
        <v>#N/A</v>
      </c>
      <c r="BK169" s="37" t="e">
        <f ca="1">COUNTIF(OFFSET(class10_2,MATCH(BK$1,'10 класс'!$A:$A,0)-7+'Итог по классам'!$B169,,,),"р")</f>
        <v>#N/A</v>
      </c>
      <c r="BL169" s="37" t="e">
        <f ca="1">COUNTIF(OFFSET(class10_2,MATCH(BL$1,'10 класс'!$A:$A,0)-7+'Итог по классам'!$B169,,,),"ш")</f>
        <v>#N/A</v>
      </c>
      <c r="BM169" s="38" t="e">
        <f ca="1">COUNTIF(OFFSET(class10_1,MATCH(BM$1,'10 класс'!$A:$A,0)-7+'Итог по классам'!$B169,,,),"Ф")</f>
        <v>#N/A</v>
      </c>
      <c r="BN169" s="37" t="e">
        <f ca="1">COUNTIF(OFFSET(class10_1,MATCH(BN$1,'10 класс'!$A:$A,0)-7+'Итог по классам'!$B169,,,),"р")</f>
        <v>#N/A</v>
      </c>
      <c r="BO169" s="37" t="e">
        <f ca="1">COUNTIF(OFFSET(class10_1,MATCH(BO$1,'10 класс'!$A:$A,0)-7+'Итог по классам'!$B169,,,),"ш")</f>
        <v>#N/A</v>
      </c>
      <c r="BP169" s="37" t="e">
        <f ca="1">COUNTIF(OFFSET(class10_2,MATCH(BP$1,'10 класс'!$A:$A,0)-7+'Итог по классам'!$B169,,,),"Ф")</f>
        <v>#N/A</v>
      </c>
      <c r="BQ169" s="37" t="e">
        <f ca="1">COUNTIF(OFFSET(class10_2,MATCH(BQ$1,'10 класс'!$A:$A,0)-7+'Итог по классам'!$B169,,,),"р")</f>
        <v>#N/A</v>
      </c>
      <c r="BR169" s="37" t="e">
        <f ca="1">COUNTIF(OFFSET(class10_2,MATCH(BR$1,'10 класс'!$A:$A,0)-7+'Итог по классам'!$B169,,,),"ш")</f>
        <v>#N/A</v>
      </c>
      <c r="BS169" s="38" t="e">
        <f ca="1">COUNTIF(OFFSET(class10_1,MATCH(BS$1,'10 класс'!$A:$A,0)-7+'Итог по классам'!$B169,,,),"Ф")</f>
        <v>#N/A</v>
      </c>
      <c r="BT169" s="37" t="e">
        <f ca="1">COUNTIF(OFFSET(class10_1,MATCH(BT$1,'10 класс'!$A:$A,0)-7+'Итог по классам'!$B169,,,),"р")</f>
        <v>#N/A</v>
      </c>
      <c r="BU169" s="37" t="e">
        <f ca="1">COUNTIF(OFFSET(class10_1,MATCH(BU$1,'10 класс'!$A:$A,0)-7+'Итог по классам'!$B169,,,),"ш")</f>
        <v>#N/A</v>
      </c>
      <c r="BV169" s="37" t="e">
        <f ca="1">COUNTIF(OFFSET(class10_2,MATCH(BV$1,'10 класс'!$A:$A,0)-7+'Итог по классам'!$B169,,,),"Ф")</f>
        <v>#N/A</v>
      </c>
      <c r="BW169" s="37" t="e">
        <f ca="1">COUNTIF(OFFSET(class10_2,MATCH(BW$1,'10 класс'!$A:$A,0)-7+'Итог по классам'!$B169,,,),"р")</f>
        <v>#N/A</v>
      </c>
      <c r="BX169" s="37" t="e">
        <f ca="1">COUNTIF(OFFSET(class10_2,MATCH(BX$1,'10 класс'!$A:$A,0)-7+'Итог по классам'!$B169,,,),"ш")</f>
        <v>#N/A</v>
      </c>
      <c r="BY169" s="38" t="e">
        <f ca="1">COUNTIF(OFFSET(class10_1,MATCH(BY$1,'10 класс'!$A:$A,0)-7+'Итог по классам'!$B169,,,),"Ф")</f>
        <v>#N/A</v>
      </c>
      <c r="BZ169" s="37" t="e">
        <f ca="1">COUNTIF(OFFSET(class10_1,MATCH(BZ$1,'10 класс'!$A:$A,0)-7+'Итог по классам'!$B169,,,),"р")</f>
        <v>#N/A</v>
      </c>
      <c r="CA169" s="37" t="e">
        <f ca="1">COUNTIF(OFFSET(class10_1,MATCH(CA$1,'10 класс'!$A:$A,0)-7+'Итог по классам'!$B169,,,),"ш")</f>
        <v>#N/A</v>
      </c>
      <c r="CB169" s="37" t="e">
        <f ca="1">COUNTIF(OFFSET(class10_2,MATCH(CB$1,'10 класс'!$A:$A,0)-7+'Итог по классам'!$B169,,,),"Ф")</f>
        <v>#N/A</v>
      </c>
      <c r="CC169" s="37" t="e">
        <f ca="1">COUNTIF(OFFSET(class10_2,MATCH(CC$1,'10 класс'!$A:$A,0)-7+'Итог по классам'!$B169,,,),"р")</f>
        <v>#N/A</v>
      </c>
      <c r="CD169" s="37" t="e">
        <f ca="1">COUNTIF(OFFSET(class10_2,MATCH(CD$1,'10 класс'!$A:$A,0)-7+'Итог по классам'!$B169,,,),"ш")</f>
        <v>#N/A</v>
      </c>
      <c r="CE169" s="38" t="e">
        <f ca="1">COUNTIF(OFFSET(class10_1,MATCH(CE$1,'10 класс'!$A:$A,0)-7+'Итог по классам'!$B169,,,),"Ф")</f>
        <v>#N/A</v>
      </c>
      <c r="CF169" s="37" t="e">
        <f ca="1">COUNTIF(OFFSET(class10_1,MATCH(CF$1,'10 класс'!$A:$A,0)-7+'Итог по классам'!$B169,,,),"р")</f>
        <v>#N/A</v>
      </c>
      <c r="CG169" s="37" t="e">
        <f ca="1">COUNTIF(OFFSET(class10_1,MATCH(CG$1,'10 класс'!$A:$A,0)-7+'Итог по классам'!$B169,,,),"ш")</f>
        <v>#N/A</v>
      </c>
      <c r="CH169" s="37" t="e">
        <f ca="1">COUNTIF(OFFSET(class10_2,MATCH(CH$1,'10 класс'!$A:$A,0)-7+'Итог по классам'!$B169,,,),"Ф")</f>
        <v>#N/A</v>
      </c>
      <c r="CI169" s="37" t="e">
        <f ca="1">COUNTIF(OFFSET(class10_2,MATCH(CI$1,'10 класс'!$A:$A,0)-7+'Итог по классам'!$B169,,,),"р")</f>
        <v>#N/A</v>
      </c>
      <c r="CJ169" s="37" t="e">
        <f ca="1">COUNTIF(OFFSET(class10_2,MATCH(CJ$1,'10 класс'!$A:$A,0)-7+'Итог по классам'!$B169,,,),"ш")</f>
        <v>#N/A</v>
      </c>
      <c r="CK169" s="38" t="e">
        <f ca="1">COUNTIF(OFFSET(class10_1,MATCH(CK$1,'10 класс'!$A:$A,0)-7+'Итог по классам'!$B169,,,),"Ф")</f>
        <v>#N/A</v>
      </c>
      <c r="CL169" s="37" t="e">
        <f ca="1">COUNTIF(OFFSET(class10_1,MATCH(CL$1,'10 класс'!$A:$A,0)-7+'Итог по классам'!$B169,,,),"р")</f>
        <v>#N/A</v>
      </c>
      <c r="CM169" s="37" t="e">
        <f ca="1">COUNTIF(OFFSET(class10_1,MATCH(CM$1,'10 класс'!$A:$A,0)-7+'Итог по классам'!$B169,,,),"ш")</f>
        <v>#N/A</v>
      </c>
      <c r="CN169" s="37" t="e">
        <f ca="1">COUNTIF(OFFSET(class10_2,MATCH(CN$1,'10 класс'!$A:$A,0)-7+'Итог по классам'!$B169,,,),"Ф")</f>
        <v>#N/A</v>
      </c>
      <c r="CO169" s="37" t="e">
        <f ca="1">COUNTIF(OFFSET(class10_2,MATCH(CO$1,'10 класс'!$A:$A,0)-7+'Итог по классам'!$B169,,,),"р")</f>
        <v>#N/A</v>
      </c>
      <c r="CP169" s="37" t="e">
        <f ca="1">COUNTIF(OFFSET(class10_2,MATCH(CP$1,'10 класс'!$A:$A,0)-7+'Итог по классам'!$B169,,,),"ш")</f>
        <v>#N/A</v>
      </c>
      <c r="CQ169" s="38" t="e">
        <f ca="1">COUNTIF(OFFSET(class10_1,MATCH(CQ$1,'10 класс'!$A:$A,0)-7+'Итог по классам'!$B169,,,),"Ф")</f>
        <v>#N/A</v>
      </c>
      <c r="CR169" s="37" t="e">
        <f ca="1">COUNTIF(OFFSET(class10_1,MATCH(CR$1,'10 класс'!$A:$A,0)-7+'Итог по классам'!$B169,,,),"р")</f>
        <v>#N/A</v>
      </c>
      <c r="CS169" s="37" t="e">
        <f ca="1">COUNTIF(OFFSET(class10_1,MATCH(CS$1,'10 класс'!$A:$A,0)-7+'Итог по классам'!$B169,,,),"ш")</f>
        <v>#N/A</v>
      </c>
      <c r="CT169" s="37" t="e">
        <f ca="1">COUNTIF(OFFSET(class10_2,MATCH(CT$1,'10 класс'!$A:$A,0)-7+'Итог по классам'!$B169,,,),"Ф")</f>
        <v>#N/A</v>
      </c>
      <c r="CU169" s="37" t="e">
        <f ca="1">COUNTIF(OFFSET(class10_2,MATCH(CU$1,'10 класс'!$A:$A,0)-7+'Итог по классам'!$B169,,,),"р")</f>
        <v>#N/A</v>
      </c>
      <c r="CV169" s="37" t="e">
        <f ca="1">COUNTIF(OFFSET(class10_2,MATCH(CV$1,'10 класс'!$A:$A,0)-7+'Итог по классам'!$B169,,,),"ш")</f>
        <v>#N/A</v>
      </c>
      <c r="CW169" s="38" t="e">
        <f ca="1">COUNTIF(OFFSET(class10_1,MATCH(CW$1,'10 класс'!$A:$A,0)-7+'Итог по классам'!$B169,,,),"Ф")</f>
        <v>#N/A</v>
      </c>
      <c r="CX169" s="37" t="e">
        <f ca="1">COUNTIF(OFFSET(class10_1,MATCH(CX$1,'10 класс'!$A:$A,0)-7+'Итог по классам'!$B169,,,),"р")</f>
        <v>#N/A</v>
      </c>
      <c r="CY169" s="37" t="e">
        <f ca="1">COUNTIF(OFFSET(class10_1,MATCH(CY$1,'10 класс'!$A:$A,0)-7+'Итог по классам'!$B169,,,),"ш")</f>
        <v>#N/A</v>
      </c>
      <c r="CZ169" s="37" t="e">
        <f ca="1">COUNTIF(OFFSET(class10_2,MATCH(CZ$1,'10 класс'!$A:$A,0)-7+'Итог по классам'!$B169,,,),"Ф")</f>
        <v>#N/A</v>
      </c>
      <c r="DA169" s="37" t="e">
        <f ca="1">COUNTIF(OFFSET(class10_2,MATCH(DA$1,'10 класс'!$A:$A,0)-7+'Итог по классам'!$B169,,,),"р")</f>
        <v>#N/A</v>
      </c>
      <c r="DB169" s="37" t="e">
        <f ca="1">COUNTIF(OFFSET(class10_2,MATCH(DB$1,'10 класс'!$A:$A,0)-7+'Итог по классам'!$B169,,,),"ш")</f>
        <v>#N/A</v>
      </c>
      <c r="DC169" s="38" t="e">
        <f ca="1">COUNTIF(OFFSET(class10_1,MATCH(DC$1,'10 класс'!$A:$A,0)-7+'Итог по классам'!$B169,,,),"Ф")</f>
        <v>#N/A</v>
      </c>
      <c r="DD169" s="37" t="e">
        <f ca="1">COUNTIF(OFFSET(class10_1,MATCH(DD$1,'10 класс'!$A:$A,0)-7+'Итог по классам'!$B169,,,),"р")</f>
        <v>#N/A</v>
      </c>
      <c r="DE169" s="37" t="e">
        <f ca="1">COUNTIF(OFFSET(class10_1,MATCH(DE$1,'10 класс'!$A:$A,0)-7+'Итог по классам'!$B169,,,),"ш")</f>
        <v>#N/A</v>
      </c>
      <c r="DF169" s="37" t="e">
        <f ca="1">COUNTIF(OFFSET(class10_2,MATCH(DF$1,'10 класс'!$A:$A,0)-7+'Итог по классам'!$B169,,,),"Ф")</f>
        <v>#N/A</v>
      </c>
      <c r="DG169" s="37" t="e">
        <f ca="1">COUNTIF(OFFSET(class10_2,MATCH(DG$1,'10 класс'!$A:$A,0)-7+'Итог по классам'!$B169,,,),"р")</f>
        <v>#N/A</v>
      </c>
      <c r="DH169" s="37" t="e">
        <f ca="1">COUNTIF(OFFSET(class10_2,MATCH(DH$1,'10 класс'!$A:$A,0)-7+'Итог по классам'!$B169,,,),"ш")</f>
        <v>#N/A</v>
      </c>
      <c r="DI169" s="38" t="e">
        <f ca="1">COUNTIF(OFFSET(class10_1,MATCH(DI$1,'10 класс'!$A:$A,0)-7+'Итог по классам'!$B169,,,),"Ф")</f>
        <v>#N/A</v>
      </c>
      <c r="DJ169" s="37" t="e">
        <f ca="1">COUNTIF(OFFSET(class10_1,MATCH(DJ$1,'10 класс'!$A:$A,0)-7+'Итог по классам'!$B169,,,),"р")</f>
        <v>#N/A</v>
      </c>
      <c r="DK169" s="37" t="e">
        <f ca="1">COUNTIF(OFFSET(class10_1,MATCH(DK$1,'10 класс'!$A:$A,0)-7+'Итог по классам'!$B169,,,),"ш")</f>
        <v>#N/A</v>
      </c>
      <c r="DL169" s="37" t="e">
        <f ca="1">COUNTIF(OFFSET(class10_2,MATCH(DL$1,'10 класс'!$A:$A,0)-7+'Итог по классам'!$B169,,,),"Ф")</f>
        <v>#N/A</v>
      </c>
      <c r="DM169" s="37" t="e">
        <f ca="1">COUNTIF(OFFSET(class10_2,MATCH(DM$1,'10 класс'!$A:$A,0)-7+'Итог по классам'!$B169,,,),"р")</f>
        <v>#N/A</v>
      </c>
      <c r="DN169" s="37" t="e">
        <f ca="1">COUNTIF(OFFSET(class10_2,MATCH(DN$1,'10 класс'!$A:$A,0)-7+'Итог по классам'!$B169,,,),"ш")</f>
        <v>#N/A</v>
      </c>
      <c r="DO169" s="38" t="e">
        <f ca="1">COUNTIF(OFFSET(class10_1,MATCH(DO$1,'10 класс'!$A:$A,0)-7+'Итог по классам'!$B169,,,),"Ф")</f>
        <v>#N/A</v>
      </c>
      <c r="DP169" s="37" t="e">
        <f ca="1">COUNTIF(OFFSET(class10_1,MATCH(DP$1,'10 класс'!$A:$A,0)-7+'Итог по классам'!$B169,,,),"р")</f>
        <v>#N/A</v>
      </c>
      <c r="DQ169" s="37" t="e">
        <f ca="1">COUNTIF(OFFSET(class10_1,MATCH(DQ$1,'10 класс'!$A:$A,0)-7+'Итог по классам'!$B169,,,),"ш")</f>
        <v>#N/A</v>
      </c>
      <c r="DR169" s="37" t="e">
        <f ca="1">COUNTIF(OFFSET(class10_2,MATCH(DR$1,'10 класс'!$A:$A,0)-7+'Итог по классам'!$B169,,,),"Ф")</f>
        <v>#N/A</v>
      </c>
      <c r="DS169" s="37" t="e">
        <f ca="1">COUNTIF(OFFSET(class10_2,MATCH(DS$1,'10 класс'!$A:$A,0)-7+'Итог по классам'!$B169,,,),"р")</f>
        <v>#N/A</v>
      </c>
      <c r="DT169" s="37" t="e">
        <f ca="1">COUNTIF(OFFSET(class10_2,MATCH(DT$1,'10 класс'!$A:$A,0)-7+'Итог по классам'!$B169,,,),"ш")</f>
        <v>#N/A</v>
      </c>
      <c r="DU169" s="38" t="e">
        <f ca="1">COUNTIF(OFFSET(class10_1,MATCH(DU$1,'10 класс'!$A:$A,0)-7+'Итог по классам'!$B169,,,),"Ф")</f>
        <v>#N/A</v>
      </c>
      <c r="DV169" s="37" t="e">
        <f ca="1">COUNTIF(OFFSET(class10_1,MATCH(DV$1,'10 класс'!$A:$A,0)-7+'Итог по классам'!$B169,,,),"р")</f>
        <v>#N/A</v>
      </c>
      <c r="DW169" s="37" t="e">
        <f ca="1">COUNTIF(OFFSET(class10_1,MATCH(DW$1,'10 класс'!$A:$A,0)-7+'Итог по классам'!$B169,,,),"ш")</f>
        <v>#N/A</v>
      </c>
      <c r="DX169" s="37" t="e">
        <f ca="1">COUNTIF(OFFSET(class10_2,MATCH(DX$1,'10 класс'!$A:$A,0)-7+'Итог по классам'!$B169,,,),"Ф")</f>
        <v>#N/A</v>
      </c>
      <c r="DY169" s="37" t="e">
        <f ca="1">COUNTIF(OFFSET(class10_2,MATCH(DY$1,'10 класс'!$A:$A,0)-7+'Итог по классам'!$B169,,,),"р")</f>
        <v>#N/A</v>
      </c>
      <c r="DZ169" s="37" t="e">
        <f ca="1">COUNTIF(OFFSET(class10_2,MATCH(DZ$1,'10 класс'!$A:$A,0)-7+'Итог по классам'!$B169,,,),"ш")</f>
        <v>#N/A</v>
      </c>
      <c r="EA169" s="38" t="e">
        <f ca="1">COUNTIF(OFFSET(class10_1,MATCH(EA$1,'10 класс'!$A:$A,0)-7+'Итог по классам'!$B169,,,),"Ф")</f>
        <v>#N/A</v>
      </c>
      <c r="EB169" s="37" t="e">
        <f ca="1">COUNTIF(OFFSET(class10_1,MATCH(EB$1,'10 класс'!$A:$A,0)-7+'Итог по классам'!$B169,,,),"р")</f>
        <v>#N/A</v>
      </c>
      <c r="EC169" s="37" t="e">
        <f ca="1">COUNTIF(OFFSET(class10_1,MATCH(EC$1,'10 класс'!$A:$A,0)-7+'Итог по классам'!$B169,,,),"ш")</f>
        <v>#N/A</v>
      </c>
      <c r="ED169" s="37" t="e">
        <f ca="1">COUNTIF(OFFSET(class10_2,MATCH(ED$1,'10 класс'!$A:$A,0)-7+'Итог по классам'!$B169,,,),"Ф")</f>
        <v>#N/A</v>
      </c>
      <c r="EE169" s="37" t="e">
        <f ca="1">COUNTIF(OFFSET(class10_2,MATCH(EE$1,'10 класс'!$A:$A,0)-7+'Итог по классам'!$B169,,,),"р")</f>
        <v>#N/A</v>
      </c>
      <c r="EF169" s="37" t="e">
        <f ca="1">COUNTIF(OFFSET(class10_2,MATCH(EF$1,'10 класс'!$A:$A,0)-7+'Итог по классам'!$B169,,,),"ш")</f>
        <v>#N/A</v>
      </c>
      <c r="EG169" s="38" t="e">
        <f ca="1">COUNTIF(OFFSET(class10_1,MATCH(EG$1,'10 класс'!$A:$A,0)-7+'Итог по классам'!$B169,,,),"Ф")</f>
        <v>#N/A</v>
      </c>
      <c r="EH169" s="37" t="e">
        <f ca="1">COUNTIF(OFFSET(class10_1,MATCH(EH$1,'10 класс'!$A:$A,0)-7+'Итог по классам'!$B169,,,),"р")</f>
        <v>#N/A</v>
      </c>
      <c r="EI169" s="37" t="e">
        <f ca="1">COUNTIF(OFFSET(class10_1,MATCH(EI$1,'10 класс'!$A:$A,0)-7+'Итог по классам'!$B169,,,),"ш")</f>
        <v>#N/A</v>
      </c>
      <c r="EJ169" s="37" t="e">
        <f ca="1">COUNTIF(OFFSET(class10_2,MATCH(EJ$1,'10 класс'!$A:$A,0)-7+'Итог по классам'!$B169,,,),"Ф")</f>
        <v>#N/A</v>
      </c>
      <c r="EK169" s="37" t="e">
        <f ca="1">COUNTIF(OFFSET(class10_2,MATCH(EK$1,'10 класс'!$A:$A,0)-7+'Итог по классам'!$B169,,,),"р")</f>
        <v>#N/A</v>
      </c>
      <c r="EL169" s="37" t="e">
        <f ca="1">COUNTIF(OFFSET(class10_2,MATCH(EL$1,'10 класс'!$A:$A,0)-7+'Итог по классам'!$B169,,,),"ш")</f>
        <v>#N/A</v>
      </c>
      <c r="EM169" s="38" t="e">
        <f ca="1">COUNTIF(OFFSET(class10_1,MATCH(EM$1,'10 класс'!$A:$A,0)-7+'Итог по классам'!$B169,,,),"Ф")</f>
        <v>#N/A</v>
      </c>
      <c r="EN169" s="37" t="e">
        <f ca="1">COUNTIF(OFFSET(class10_1,MATCH(EN$1,'10 класс'!$A:$A,0)-7+'Итог по классам'!$B169,,,),"р")</f>
        <v>#N/A</v>
      </c>
      <c r="EO169" s="37" t="e">
        <f ca="1">COUNTIF(OFFSET(class10_1,MATCH(EO$1,'10 класс'!$A:$A,0)-7+'Итог по классам'!$B169,,,),"ш")</f>
        <v>#N/A</v>
      </c>
      <c r="EP169" s="37" t="e">
        <f ca="1">COUNTIF(OFFSET(class10_2,MATCH(EP$1,'10 класс'!$A:$A,0)-7+'Итог по классам'!$B169,,,),"Ф")</f>
        <v>#N/A</v>
      </c>
      <c r="EQ169" s="37" t="e">
        <f ca="1">COUNTIF(OFFSET(class10_2,MATCH(EQ$1,'10 класс'!$A:$A,0)-7+'Итог по классам'!$B169,,,),"р")</f>
        <v>#N/A</v>
      </c>
      <c r="ER169" s="37" t="e">
        <f ca="1">COUNTIF(OFFSET(class10_2,MATCH(ER$1,'10 класс'!$A:$A,0)-7+'Итог по классам'!$B169,,,),"ш")</f>
        <v>#N/A</v>
      </c>
      <c r="ES169" s="38" t="e">
        <f ca="1">COUNTIF(OFFSET(class10_1,MATCH(ES$1,'10 класс'!$A:$A,0)-7+'Итог по классам'!$B169,,,),"Ф")</f>
        <v>#N/A</v>
      </c>
      <c r="ET169" s="37" t="e">
        <f ca="1">COUNTIF(OFFSET(class10_1,MATCH(ET$1,'10 класс'!$A:$A,0)-7+'Итог по классам'!$B169,,,),"р")</f>
        <v>#N/A</v>
      </c>
      <c r="EU169" s="37" t="e">
        <f ca="1">COUNTIF(OFFSET(class10_1,MATCH(EU$1,'10 класс'!$A:$A,0)-7+'Итог по классам'!$B169,,,),"ш")</f>
        <v>#N/A</v>
      </c>
      <c r="EV169" s="37" t="e">
        <f ca="1">COUNTIF(OFFSET(class10_2,MATCH(EV$1,'10 класс'!$A:$A,0)-7+'Итог по классам'!$B169,,,),"Ф")</f>
        <v>#N/A</v>
      </c>
      <c r="EW169" s="37" t="e">
        <f ca="1">COUNTIF(OFFSET(class10_2,MATCH(EW$1,'10 класс'!$A:$A,0)-7+'Итог по классам'!$B169,,,),"р")</f>
        <v>#N/A</v>
      </c>
      <c r="EX169" s="37" t="e">
        <f ca="1">COUNTIF(OFFSET(class10_2,MATCH(EX$1,'10 класс'!$A:$A,0)-7+'Итог по классам'!$B169,,,),"ш")</f>
        <v>#N/A</v>
      </c>
      <c r="EY169" s="38" t="e">
        <f ca="1">COUNTIF(OFFSET(class10_1,MATCH(EY$1,'10 класс'!$A:$A,0)-7+'Итог по классам'!$B169,,,),"Ф")</f>
        <v>#N/A</v>
      </c>
      <c r="EZ169" s="37" t="e">
        <f ca="1">COUNTIF(OFFSET(class10_1,MATCH(EZ$1,'10 класс'!$A:$A,0)-7+'Итог по классам'!$B169,,,),"р")</f>
        <v>#N/A</v>
      </c>
      <c r="FA169" s="37" t="e">
        <f ca="1">COUNTIF(OFFSET(class10_1,MATCH(FA$1,'10 класс'!$A:$A,0)-7+'Итог по классам'!$B169,,,),"ш")</f>
        <v>#N/A</v>
      </c>
      <c r="FB169" s="37" t="e">
        <f ca="1">COUNTIF(OFFSET(class10_2,MATCH(FB$1,'10 класс'!$A:$A,0)-7+'Итог по классам'!$B169,,,),"Ф")</f>
        <v>#N/A</v>
      </c>
      <c r="FC169" s="37" t="e">
        <f ca="1">COUNTIF(OFFSET(class10_2,MATCH(FC$1,'10 класс'!$A:$A,0)-7+'Итог по классам'!$B169,,,),"р")</f>
        <v>#N/A</v>
      </c>
      <c r="FD169" s="37" t="e">
        <f ca="1">COUNTIF(OFFSET(class10_2,MATCH(FD$1,'10 класс'!$A:$A,0)-7+'Итог по классам'!$B169,,,),"ш")</f>
        <v>#N/A</v>
      </c>
      <c r="FE169" s="38" t="e">
        <f ca="1">COUNTIF(OFFSET(class10_1,MATCH(FE$1,'10 класс'!$A:$A,0)-7+'Итог по классам'!$B169,,,),"Ф")</f>
        <v>#N/A</v>
      </c>
      <c r="FF169" s="37" t="e">
        <f ca="1">COUNTIF(OFFSET(class10_1,MATCH(FF$1,'10 класс'!$A:$A,0)-7+'Итог по классам'!$B169,,,),"р")</f>
        <v>#N/A</v>
      </c>
      <c r="FG169" s="37" t="e">
        <f ca="1">COUNTIF(OFFSET(class10_1,MATCH(FG$1,'10 класс'!$A:$A,0)-7+'Итог по классам'!$B169,,,),"ш")</f>
        <v>#N/A</v>
      </c>
      <c r="FH169" s="37" t="e">
        <f ca="1">COUNTIF(OFFSET(class10_2,MATCH(FH$1,'10 класс'!$A:$A,0)-7+'Итог по классам'!$B169,,,),"Ф")</f>
        <v>#N/A</v>
      </c>
      <c r="FI169" s="37" t="e">
        <f ca="1">COUNTIF(OFFSET(class10_2,MATCH(FI$1,'10 класс'!$A:$A,0)-7+'Итог по классам'!$B169,,,),"р")</f>
        <v>#N/A</v>
      </c>
      <c r="FJ169" s="37" t="e">
        <f ca="1">COUNTIF(OFFSET(class10_2,MATCH(FJ$1,'10 класс'!$A:$A,0)-7+'Итог по классам'!$B169,,,),"ш")</f>
        <v>#N/A</v>
      </c>
      <c r="FK169" s="38" t="e">
        <f ca="1">COUNTIF(OFFSET(class10_1,MATCH(FK$1,'10 класс'!$A:$A,0)-7+'Итог по классам'!$B169,,,),"Ф")</f>
        <v>#N/A</v>
      </c>
      <c r="FL169" s="37" t="e">
        <f ca="1">COUNTIF(OFFSET(class10_1,MATCH(FL$1,'10 класс'!$A:$A,0)-7+'Итог по классам'!$B169,,,),"р")</f>
        <v>#N/A</v>
      </c>
      <c r="FM169" s="37" t="e">
        <f ca="1">COUNTIF(OFFSET(class10_1,MATCH(FM$1,'10 класс'!$A:$A,0)-7+'Итог по классам'!$B169,,,),"ш")</f>
        <v>#N/A</v>
      </c>
      <c r="FN169" s="37" t="e">
        <f ca="1">COUNTIF(OFFSET(class10_2,MATCH(FN$1,'10 класс'!$A:$A,0)-7+'Итог по классам'!$B169,,,),"Ф")</f>
        <v>#N/A</v>
      </c>
      <c r="FO169" s="37" t="e">
        <f ca="1">COUNTIF(OFFSET(class10_2,MATCH(FO$1,'10 класс'!$A:$A,0)-7+'Итог по классам'!$B169,,,),"р")</f>
        <v>#N/A</v>
      </c>
      <c r="FP169" s="37" t="e">
        <f ca="1">COUNTIF(OFFSET(class10_2,MATCH(FP$1,'10 класс'!$A:$A,0)-7+'Итог по классам'!$B169,,,),"ш")</f>
        <v>#N/A</v>
      </c>
      <c r="FQ169" s="38" t="e">
        <f ca="1">COUNTIF(OFFSET(class10_1,MATCH(FQ$1,'10 класс'!$A:$A,0)-7+'Итог по классам'!$B169,,,),"Ф")</f>
        <v>#N/A</v>
      </c>
      <c r="FR169" s="37" t="e">
        <f ca="1">COUNTIF(OFFSET(class10_1,MATCH(FR$1,'10 класс'!$A:$A,0)-7+'Итог по классам'!$B169,,,),"р")</f>
        <v>#N/A</v>
      </c>
      <c r="FS169" s="37" t="e">
        <f ca="1">COUNTIF(OFFSET(class10_1,MATCH(FS$1,'10 класс'!$A:$A,0)-7+'Итог по классам'!$B169,,,),"ш")</f>
        <v>#N/A</v>
      </c>
      <c r="FT169" s="37" t="e">
        <f ca="1">COUNTIF(OFFSET(class10_2,MATCH(FT$1,'10 класс'!$A:$A,0)-7+'Итог по классам'!$B169,,,),"Ф")</f>
        <v>#N/A</v>
      </c>
      <c r="FU169" s="37" t="e">
        <f ca="1">COUNTIF(OFFSET(class10_2,MATCH(FU$1,'10 класс'!$A:$A,0)-7+'Итог по классам'!$B169,,,),"р")</f>
        <v>#N/A</v>
      </c>
      <c r="FV169" s="37" t="e">
        <f ca="1">COUNTIF(OFFSET(class10_2,MATCH(FV$1,'10 класс'!$A:$A,0)-7+'Итог по классам'!$B169,,,),"ш")</f>
        <v>#N/A</v>
      </c>
      <c r="FW169" s="38" t="e">
        <f ca="1">COUNTIF(OFFSET(class10_1,MATCH(FW$1,'10 класс'!$A:$A,0)-7+'Итог по классам'!$B169,,,),"Ф")</f>
        <v>#N/A</v>
      </c>
      <c r="FX169" s="37" t="e">
        <f ca="1">COUNTIF(OFFSET(class10_1,MATCH(FX$1,'10 класс'!$A:$A,0)-7+'Итог по классам'!$B169,,,),"р")</f>
        <v>#N/A</v>
      </c>
      <c r="FY169" s="37" t="e">
        <f ca="1">COUNTIF(OFFSET(class10_1,MATCH(FY$1,'10 класс'!$A:$A,0)-7+'Итог по классам'!$B169,,,),"ш")</f>
        <v>#N/A</v>
      </c>
      <c r="FZ169" s="37" t="e">
        <f ca="1">COUNTIF(OFFSET(class10_2,MATCH(FZ$1,'10 класс'!$A:$A,0)-7+'Итог по классам'!$B169,,,),"Ф")</f>
        <v>#N/A</v>
      </c>
      <c r="GA169" s="37" t="e">
        <f ca="1">COUNTIF(OFFSET(class10_2,MATCH(GA$1,'10 класс'!$A:$A,0)-7+'Итог по классам'!$B169,,,),"р")</f>
        <v>#N/A</v>
      </c>
      <c r="GB169" s="37" t="e">
        <f ca="1">COUNTIF(OFFSET(class10_2,MATCH(GB$1,'10 класс'!$A:$A,0)-7+'Итог по классам'!$B169,,,),"ш")</f>
        <v>#N/A</v>
      </c>
      <c r="GC169" s="38" t="e">
        <f ca="1">COUNTIF(OFFSET(class10_1,MATCH(GC$1,'10 класс'!$A:$A,0)-7+'Итог по классам'!$B169,,,),"Ф")</f>
        <v>#N/A</v>
      </c>
      <c r="GD169" s="37" t="e">
        <f ca="1">COUNTIF(OFFSET(class10_1,MATCH(GD$1,'10 класс'!$A:$A,0)-7+'Итог по классам'!$B169,,,),"р")</f>
        <v>#N/A</v>
      </c>
      <c r="GE169" s="37" t="e">
        <f ca="1">COUNTIF(OFFSET(class10_1,MATCH(GE$1,'10 класс'!$A:$A,0)-7+'Итог по классам'!$B169,,,),"ш")</f>
        <v>#N/A</v>
      </c>
      <c r="GF169" s="37" t="e">
        <f ca="1">COUNTIF(OFFSET(class10_2,MATCH(GF$1,'10 класс'!$A:$A,0)-7+'Итог по классам'!$B169,,,),"Ф")</f>
        <v>#N/A</v>
      </c>
      <c r="GG169" s="37" t="e">
        <f ca="1">COUNTIF(OFFSET(class10_2,MATCH(GG$1,'10 класс'!$A:$A,0)-7+'Итог по классам'!$B169,,,),"р")</f>
        <v>#N/A</v>
      </c>
      <c r="GH169" s="37" t="e">
        <f ca="1">COUNTIF(OFFSET(class10_2,MATCH(GH$1,'10 класс'!$A:$A,0)-7+'Итог по классам'!$B169,,,),"ш")</f>
        <v>#N/A</v>
      </c>
      <c r="GI169" s="38" t="e">
        <f ca="1">COUNTIF(OFFSET(class10_1,MATCH(GI$1,'10 класс'!$A:$A,0)-7+'Итог по классам'!$B169,,,),"Ф")</f>
        <v>#N/A</v>
      </c>
      <c r="GJ169" s="37" t="e">
        <f ca="1">COUNTIF(OFFSET(class10_1,MATCH(GJ$1,'10 класс'!$A:$A,0)-7+'Итог по классам'!$B169,,,),"р")</f>
        <v>#N/A</v>
      </c>
      <c r="GK169" s="37" t="e">
        <f ca="1">COUNTIF(OFFSET(class10_1,MATCH(GK$1,'10 класс'!$A:$A,0)-7+'Итог по классам'!$B169,,,),"ш")</f>
        <v>#N/A</v>
      </c>
      <c r="GL169" s="37" t="e">
        <f ca="1">COUNTIF(OFFSET(class10_2,MATCH(GL$1,'10 класс'!$A:$A,0)-7+'Итог по классам'!$B169,,,),"Ф")</f>
        <v>#N/A</v>
      </c>
      <c r="GM169" s="37" t="e">
        <f ca="1">COUNTIF(OFFSET(class10_2,MATCH(GM$1,'10 класс'!$A:$A,0)-7+'Итог по классам'!$B169,,,),"р")</f>
        <v>#N/A</v>
      </c>
      <c r="GN169" s="37" t="e">
        <f ca="1">COUNTIF(OFFSET(class10_2,MATCH(GN$1,'10 класс'!$A:$A,0)-7+'Итог по классам'!$B169,,,),"ш")</f>
        <v>#N/A</v>
      </c>
      <c r="GO169" s="38" t="e">
        <f ca="1">COUNTIF(OFFSET(class10_1,MATCH(GO$1,'10 класс'!$A:$A,0)-7+'Итог по классам'!$B169,,,),"Ф")</f>
        <v>#N/A</v>
      </c>
      <c r="GP169" s="37" t="e">
        <f ca="1">COUNTIF(OFFSET(class10_1,MATCH(GP$1,'10 класс'!$A:$A,0)-7+'Итог по классам'!$B169,,,),"р")</f>
        <v>#N/A</v>
      </c>
      <c r="GQ169" s="37" t="e">
        <f ca="1">COUNTIF(OFFSET(class10_1,MATCH(GQ$1,'10 класс'!$A:$A,0)-7+'Итог по классам'!$B169,,,),"ш")</f>
        <v>#N/A</v>
      </c>
      <c r="GR169" s="37" t="e">
        <f ca="1">COUNTIF(OFFSET(class10_2,MATCH(GR$1,'10 класс'!$A:$A,0)-7+'Итог по классам'!$B169,,,),"Ф")</f>
        <v>#N/A</v>
      </c>
      <c r="GS169" s="37" t="e">
        <f ca="1">COUNTIF(OFFSET(class10_2,MATCH(GS$1,'10 класс'!$A:$A,0)-7+'Итог по классам'!$B169,,,),"р")</f>
        <v>#N/A</v>
      </c>
      <c r="GT169" s="37" t="e">
        <f ca="1">COUNTIF(OFFSET(class10_2,MATCH(GT$1,'10 класс'!$A:$A,0)-7+'Итог по классам'!$B169,,,),"ш")</f>
        <v>#N/A</v>
      </c>
      <c r="GU169" s="38" t="e">
        <f ca="1">COUNTIF(OFFSET(class10_1,MATCH(GU$1,'10 класс'!$A:$A,0)-7+'Итог по классам'!$B169,,,),"Ф")</f>
        <v>#N/A</v>
      </c>
      <c r="GV169" s="37" t="e">
        <f ca="1">COUNTIF(OFFSET(class10_1,MATCH(GV$1,'10 класс'!$A:$A,0)-7+'Итог по классам'!$B169,,,),"р")</f>
        <v>#N/A</v>
      </c>
      <c r="GW169" s="37" t="e">
        <f ca="1">COUNTIF(OFFSET(class10_1,MATCH(GW$1,'10 класс'!$A:$A,0)-7+'Итог по классам'!$B169,,,),"ш")</f>
        <v>#N/A</v>
      </c>
      <c r="GX169" s="37" t="e">
        <f ca="1">COUNTIF(OFFSET(class10_2,MATCH(GX$1,'10 класс'!$A:$A,0)-7+'Итог по классам'!$B169,,,),"Ф")</f>
        <v>#N/A</v>
      </c>
      <c r="GY169" s="37" t="e">
        <f ca="1">COUNTIF(OFFSET(class10_2,MATCH(GY$1,'10 класс'!$A:$A,0)-7+'Итог по классам'!$B169,,,),"р")</f>
        <v>#N/A</v>
      </c>
      <c r="GZ169" s="37" t="e">
        <f ca="1">COUNTIF(OFFSET(class10_2,MATCH(GZ$1,'10 класс'!$A:$A,0)-7+'Итог по классам'!$B169,,,),"ш")</f>
        <v>#N/A</v>
      </c>
      <c r="HA169" s="38" t="e">
        <f ca="1">COUNTIF(OFFSET(class10_1,MATCH(HA$1,'10 класс'!$A:$A,0)-7+'Итог по классам'!$B169,,,),"Ф")</f>
        <v>#N/A</v>
      </c>
      <c r="HB169" s="37" t="e">
        <f ca="1">COUNTIF(OFFSET(class10_1,MATCH(HB$1,'10 класс'!$A:$A,0)-7+'Итог по классам'!$B169,,,),"р")</f>
        <v>#N/A</v>
      </c>
      <c r="HC169" s="37" t="e">
        <f ca="1">COUNTIF(OFFSET(class10_1,MATCH(HC$1,'10 класс'!$A:$A,0)-7+'Итог по классам'!$B169,,,),"ш")</f>
        <v>#N/A</v>
      </c>
      <c r="HD169" s="37" t="e">
        <f ca="1">COUNTIF(OFFSET(class10_2,MATCH(HD$1,'10 класс'!$A:$A,0)-7+'Итог по классам'!$B169,,,),"Ф")</f>
        <v>#N/A</v>
      </c>
      <c r="HE169" s="37" t="e">
        <f ca="1">COUNTIF(OFFSET(class10_2,MATCH(HE$1,'10 класс'!$A:$A,0)-7+'Итог по классам'!$B169,,,),"р")</f>
        <v>#N/A</v>
      </c>
      <c r="HF169" s="37" t="e">
        <f ca="1">COUNTIF(OFFSET(class10_2,MATCH(HF$1,'10 класс'!$A:$A,0)-7+'Итог по классам'!$B169,,,),"ш")</f>
        <v>#N/A</v>
      </c>
      <c r="HG169" s="38" t="e">
        <f ca="1">COUNTIF(OFFSET(class10_1,MATCH(HG$1,'10 класс'!$A:$A,0)-7+'Итог по классам'!$B169,,,),"Ф")</f>
        <v>#N/A</v>
      </c>
      <c r="HH169" s="37" t="e">
        <f ca="1">COUNTIF(OFFSET(class10_1,MATCH(HH$1,'10 класс'!$A:$A,0)-7+'Итог по классам'!$B169,,,),"р")</f>
        <v>#N/A</v>
      </c>
      <c r="HI169" s="37" t="e">
        <f ca="1">COUNTIF(OFFSET(class10_1,MATCH(HI$1,'10 класс'!$A:$A,0)-7+'Итог по классам'!$B169,,,),"ш")</f>
        <v>#N/A</v>
      </c>
      <c r="HJ169" s="37" t="e">
        <f ca="1">COUNTIF(OFFSET(class10_2,MATCH(HJ$1,'10 класс'!$A:$A,0)-7+'Итог по классам'!$B169,,,),"Ф")</f>
        <v>#N/A</v>
      </c>
      <c r="HK169" s="37" t="e">
        <f ca="1">COUNTIF(OFFSET(class10_2,MATCH(HK$1,'10 класс'!$A:$A,0)-7+'Итог по классам'!$B169,,,),"р")</f>
        <v>#N/A</v>
      </c>
      <c r="HL169" s="37" t="e">
        <f ca="1">COUNTIF(OFFSET(class10_2,MATCH(HL$1,'10 класс'!$A:$A,0)-7+'Итог по классам'!$B169,,,),"ш")</f>
        <v>#N/A</v>
      </c>
      <c r="HM169" s="38" t="e">
        <f ca="1">COUNTIF(OFFSET(class10_1,MATCH(HM$1,'10 класс'!$A:$A,0)-7+'Итог по классам'!$B169,,,),"Ф")</f>
        <v>#N/A</v>
      </c>
      <c r="HN169" s="37" t="e">
        <f ca="1">COUNTIF(OFFSET(class10_1,MATCH(HN$1,'10 класс'!$A:$A,0)-7+'Итог по классам'!$B169,,,),"р")</f>
        <v>#N/A</v>
      </c>
      <c r="HO169" s="37" t="e">
        <f ca="1">COUNTIF(OFFSET(class10_1,MATCH(HO$1,'10 класс'!$A:$A,0)-7+'Итог по классам'!$B169,,,),"ш")</f>
        <v>#N/A</v>
      </c>
      <c r="HP169" s="37" t="e">
        <f ca="1">COUNTIF(OFFSET(class10_2,MATCH(HP$1,'10 класс'!$A:$A,0)-7+'Итог по классам'!$B169,,,),"Ф")</f>
        <v>#N/A</v>
      </c>
      <c r="HQ169" s="37" t="e">
        <f ca="1">COUNTIF(OFFSET(class10_2,MATCH(HQ$1,'10 класс'!$A:$A,0)-7+'Итог по классам'!$B169,,,),"р")</f>
        <v>#N/A</v>
      </c>
      <c r="HR169" s="37" t="e">
        <f ca="1">COUNTIF(OFFSET(class10_2,MATCH(HR$1,'10 класс'!$A:$A,0)-7+'Итог по классам'!$B169,,,),"ш")</f>
        <v>#N/A</v>
      </c>
      <c r="HS169" s="38" t="e">
        <f ca="1">COUNTIF(OFFSET(class10_1,MATCH(HS$1,'10 класс'!$A:$A,0)-7+'Итог по классам'!$B169,,,),"Ф")</f>
        <v>#N/A</v>
      </c>
      <c r="HT169" s="37" t="e">
        <f ca="1">COUNTIF(OFFSET(class10_1,MATCH(HT$1,'10 класс'!$A:$A,0)-7+'Итог по классам'!$B169,,,),"р")</f>
        <v>#N/A</v>
      </c>
      <c r="HU169" s="37" t="e">
        <f ca="1">COUNTIF(OFFSET(class10_1,MATCH(HU$1,'10 класс'!$A:$A,0)-7+'Итог по классам'!$B169,,,),"ш")</f>
        <v>#N/A</v>
      </c>
      <c r="HV169" s="37" t="e">
        <f ca="1">COUNTIF(OFFSET(class10_2,MATCH(HV$1,'10 класс'!$A:$A,0)-7+'Итог по классам'!$B169,,,),"Ф")</f>
        <v>#N/A</v>
      </c>
      <c r="HW169" s="37" t="e">
        <f ca="1">COUNTIF(OFFSET(class10_2,MATCH(HW$1,'10 класс'!$A:$A,0)-7+'Итог по классам'!$B169,,,),"р")</f>
        <v>#N/A</v>
      </c>
      <c r="HX169" s="37" t="e">
        <f ca="1">COUNTIF(OFFSET(class10_2,MATCH(HX$1,'10 класс'!$A:$A,0)-7+'Итог по классам'!$B169,,,),"ш")</f>
        <v>#N/A</v>
      </c>
      <c r="HY169" s="38" t="e">
        <f ca="1">COUNTIF(OFFSET(class10_1,MATCH(HY$1,'10 класс'!$A:$A,0)-7+'Итог по классам'!$B169,,,),"Ф")</f>
        <v>#N/A</v>
      </c>
      <c r="HZ169" s="37" t="e">
        <f ca="1">COUNTIF(OFFSET(class10_1,MATCH(HZ$1,'10 класс'!$A:$A,0)-7+'Итог по классам'!$B169,,,),"р")</f>
        <v>#N/A</v>
      </c>
      <c r="IA169" s="37" t="e">
        <f ca="1">COUNTIF(OFFSET(class10_1,MATCH(IA$1,'10 класс'!$A:$A,0)-7+'Итог по классам'!$B169,,,),"ш")</f>
        <v>#N/A</v>
      </c>
      <c r="IB169" s="37" t="e">
        <f ca="1">COUNTIF(OFFSET(class10_2,MATCH(IB$1,'10 класс'!$A:$A,0)-7+'Итог по классам'!$B169,,,),"Ф")</f>
        <v>#N/A</v>
      </c>
      <c r="IC169" s="37" t="e">
        <f ca="1">COUNTIF(OFFSET(class10_2,MATCH(IC$1,'10 класс'!$A:$A,0)-7+'Итог по классам'!$B169,,,),"р")</f>
        <v>#N/A</v>
      </c>
      <c r="ID169" s="37" t="e">
        <f ca="1">COUNTIF(OFFSET(class10_2,MATCH(ID$1,'10 класс'!$A:$A,0)-7+'Итог по классам'!$B169,,,),"ш")</f>
        <v>#N/A</v>
      </c>
      <c r="IE169" s="38" t="e">
        <f ca="1">COUNTIF(OFFSET(class10_1,MATCH(IE$1,'10 класс'!$A:$A,0)-7+'Итог по классам'!$B169,,,),"Ф")</f>
        <v>#N/A</v>
      </c>
      <c r="IF169" s="37" t="e">
        <f ca="1">COUNTIF(OFFSET(class10_1,MATCH(IF$1,'10 класс'!$A:$A,0)-7+'Итог по классам'!$B169,,,),"р")</f>
        <v>#N/A</v>
      </c>
      <c r="IG169" s="37" t="e">
        <f ca="1">COUNTIF(OFFSET(class10_1,MATCH(IG$1,'10 класс'!$A:$A,0)-7+'Итог по классам'!$B169,,,),"ш")</f>
        <v>#N/A</v>
      </c>
      <c r="IH169" s="37" t="e">
        <f ca="1">COUNTIF(OFFSET(class10_2,MATCH(IH$1,'10 класс'!$A:$A,0)-7+'Итог по классам'!$B169,,,),"Ф")</f>
        <v>#N/A</v>
      </c>
      <c r="II169" s="37" t="e">
        <f ca="1">COUNTIF(OFFSET(class10_2,MATCH(II$1,'10 класс'!$A:$A,0)-7+'Итог по классам'!$B169,,,),"р")</f>
        <v>#N/A</v>
      </c>
      <c r="IJ169" s="37" t="e">
        <f ca="1">COUNTIF(OFFSET(class10_2,MATCH(IJ$1,'10 класс'!$A:$A,0)-7+'Итог по классам'!$B169,,,),"ш")</f>
        <v>#N/A</v>
      </c>
      <c r="IK169" s="38" t="e">
        <f ca="1">COUNTIF(OFFSET(class10_1,MATCH(IK$1,'10 класс'!$A:$A,0)-7+'Итог по классам'!$B169,,,),"Ф")</f>
        <v>#N/A</v>
      </c>
      <c r="IL169" s="37" t="e">
        <f ca="1">COUNTIF(OFFSET(class10_1,MATCH(IL$1,'10 класс'!$A:$A,0)-7+'Итог по классам'!$B169,,,),"р")</f>
        <v>#N/A</v>
      </c>
      <c r="IM169" s="37" t="e">
        <f ca="1">COUNTIF(OFFSET(class10_1,MATCH(IM$1,'10 класс'!$A:$A,0)-7+'Итог по классам'!$B169,,,),"ш")</f>
        <v>#N/A</v>
      </c>
      <c r="IN169" s="37" t="e">
        <f ca="1">COUNTIF(OFFSET(class10_2,MATCH(IN$1,'10 класс'!$A:$A,0)-7+'Итог по классам'!$B169,,,),"Ф")</f>
        <v>#N/A</v>
      </c>
      <c r="IO169" s="37" t="e">
        <f ca="1">COUNTIF(OFFSET(class10_2,MATCH(IO$1,'10 класс'!$A:$A,0)-7+'Итог по классам'!$B169,,,),"р")</f>
        <v>#N/A</v>
      </c>
      <c r="IP169" s="37" t="e">
        <f ca="1">COUNTIF(OFFSET(class10_2,MATCH(IP$1,'10 класс'!$A:$A,0)-7+'Итог по классам'!$B169,,,),"ш")</f>
        <v>#N/A</v>
      </c>
      <c r="IQ169" s="38" t="e">
        <f ca="1">COUNTIF(OFFSET(class10_1,MATCH(IQ$1,'10 класс'!$A:$A,0)-7+'Итог по классам'!$B169,,,),"Ф")</f>
        <v>#N/A</v>
      </c>
      <c r="IR169" s="37" t="e">
        <f ca="1">COUNTIF(OFFSET(class10_1,MATCH(IR$1,'10 класс'!$A:$A,0)-7+'Итог по классам'!$B169,,,),"р")</f>
        <v>#N/A</v>
      </c>
      <c r="IS169" s="37" t="e">
        <f ca="1">COUNTIF(OFFSET(class10_1,MATCH(IS$1,'10 класс'!$A:$A,0)-7+'Итог по классам'!$B169,,,),"ш")</f>
        <v>#N/A</v>
      </c>
      <c r="IT169" s="37" t="e">
        <f ca="1">COUNTIF(OFFSET(class10_2,MATCH(IT$1,'10 класс'!$A:$A,0)-7+'Итог по классам'!$B169,,,),"Ф")</f>
        <v>#N/A</v>
      </c>
      <c r="IU169" s="37" t="e">
        <f ca="1">COUNTIF(OFFSET(class10_2,MATCH(IU$1,'10 класс'!$A:$A,0)-7+'Итог по классам'!$B169,,,),"р")</f>
        <v>#N/A</v>
      </c>
      <c r="IV169" s="37" t="e">
        <f ca="1">COUNTIF(OFFSET(class10_2,MATCH(IV$1,'10 класс'!$A:$A,0)-7+'Итог по классам'!$B169,,,),"ш")</f>
        <v>#N/A</v>
      </c>
      <c r="IW169" s="38" t="e">
        <f ca="1">COUNTIF(OFFSET(class10_1,MATCH(IW$1,'10 класс'!$A:$A,0)-7+'Итог по классам'!$B169,,,),"Ф")</f>
        <v>#N/A</v>
      </c>
      <c r="IX169" s="37" t="e">
        <f ca="1">COUNTIF(OFFSET(class10_1,MATCH(IX$1,'10 класс'!$A:$A,0)-7+'Итог по классам'!$B169,,,),"р")</f>
        <v>#N/A</v>
      </c>
      <c r="IY169" s="37" t="e">
        <f ca="1">COUNTIF(OFFSET(class10_1,MATCH(IY$1,'10 класс'!$A:$A,0)-7+'Итог по классам'!$B169,,,),"ш")</f>
        <v>#N/A</v>
      </c>
      <c r="IZ169" s="37" t="e">
        <f ca="1">COUNTIF(OFFSET(class10_2,MATCH(IZ$1,'10 класс'!$A:$A,0)-7+'Итог по классам'!$B169,,,),"Ф")</f>
        <v>#N/A</v>
      </c>
      <c r="JA169" s="37" t="e">
        <f ca="1">COUNTIF(OFFSET(class10_2,MATCH(JA$1,'10 класс'!$A:$A,0)-7+'Итог по классам'!$B169,,,),"р")</f>
        <v>#N/A</v>
      </c>
      <c r="JB169" s="37" t="e">
        <f ca="1">COUNTIF(OFFSET(class10_2,MATCH(JB$1,'10 класс'!$A:$A,0)-7+'Итог по классам'!$B169,,,),"ш")</f>
        <v>#N/A</v>
      </c>
      <c r="JC169" s="38" t="e">
        <f ca="1">COUNTIF(OFFSET(class10_1,MATCH(JC$1,'10 класс'!$A:$A,0)-7+'Итог по классам'!$B169,,,),"Ф")</f>
        <v>#N/A</v>
      </c>
      <c r="JD169" s="37" t="e">
        <f ca="1">COUNTIF(OFFSET(class10_1,MATCH(JD$1,'10 класс'!$A:$A,0)-7+'Итог по классам'!$B169,,,),"р")</f>
        <v>#N/A</v>
      </c>
      <c r="JE169" s="37" t="e">
        <f ca="1">COUNTIF(OFFSET(class10_1,MATCH(JE$1,'10 класс'!$A:$A,0)-7+'Итог по классам'!$B169,,,),"ш")</f>
        <v>#N/A</v>
      </c>
      <c r="JF169" s="37" t="e">
        <f ca="1">COUNTIF(OFFSET(class10_2,MATCH(JF$1,'10 класс'!$A:$A,0)-7+'Итог по классам'!$B169,,,),"Ф")</f>
        <v>#N/A</v>
      </c>
      <c r="JG169" s="37" t="e">
        <f ca="1">COUNTIF(OFFSET(class10_2,MATCH(JG$1,'10 класс'!$A:$A,0)-7+'Итог по классам'!$B169,,,),"р")</f>
        <v>#N/A</v>
      </c>
      <c r="JH169" s="37" t="e">
        <f ca="1">COUNTIF(OFFSET(class10_2,MATCH(JH$1,'10 класс'!$A:$A,0)-7+'Итог по классам'!$B169,,,),"ш")</f>
        <v>#N/A</v>
      </c>
      <c r="JI169" s="38" t="e">
        <f ca="1">COUNTIF(OFFSET(class10_1,MATCH(JI$1,'10 класс'!$A:$A,0)-7+'Итог по классам'!$B169,,,),"Ф")</f>
        <v>#N/A</v>
      </c>
      <c r="JJ169" s="37" t="e">
        <f ca="1">COUNTIF(OFFSET(class10_1,MATCH(JJ$1,'10 класс'!$A:$A,0)-7+'Итог по классам'!$B169,,,),"р")</f>
        <v>#N/A</v>
      </c>
      <c r="JK169" s="37" t="e">
        <f ca="1">COUNTIF(OFFSET(class10_1,MATCH(JK$1,'10 класс'!$A:$A,0)-7+'Итог по классам'!$B169,,,),"ш")</f>
        <v>#N/A</v>
      </c>
      <c r="JL169" s="37" t="e">
        <f ca="1">COUNTIF(OFFSET(class10_2,MATCH(JL$1,'10 класс'!$A:$A,0)-7+'Итог по классам'!$B169,,,),"Ф")</f>
        <v>#N/A</v>
      </c>
      <c r="JM169" s="37" t="e">
        <f ca="1">COUNTIF(OFFSET(class10_2,MATCH(JM$1,'10 класс'!$A:$A,0)-7+'Итог по классам'!$B169,,,),"р")</f>
        <v>#N/A</v>
      </c>
      <c r="JN169" s="37" t="e">
        <f ca="1">COUNTIF(OFFSET(class10_2,MATCH(JN$1,'10 класс'!$A:$A,0)-7+'Итог по классам'!$B169,,,),"ш")</f>
        <v>#N/A</v>
      </c>
      <c r="JO169" s="38" t="e">
        <f ca="1">COUNTIF(OFFSET(class10_1,MATCH(JO$1,'10 класс'!$A:$A,0)-7+'Итог по классам'!$B169,,,),"Ф")</f>
        <v>#N/A</v>
      </c>
      <c r="JP169" s="37" t="e">
        <f ca="1">COUNTIF(OFFSET(class10_1,MATCH(JP$1,'10 класс'!$A:$A,0)-7+'Итог по классам'!$B169,,,),"р")</f>
        <v>#N/A</v>
      </c>
      <c r="JQ169" s="37" t="e">
        <f ca="1">COUNTIF(OFFSET(class10_1,MATCH(JQ$1,'10 класс'!$A:$A,0)-7+'Итог по классам'!$B169,,,),"ш")</f>
        <v>#N/A</v>
      </c>
      <c r="JR169" s="37" t="e">
        <f ca="1">COUNTIF(OFFSET(class10_2,MATCH(JR$1,'10 класс'!$A:$A,0)-7+'Итог по классам'!$B169,,,),"Ф")</f>
        <v>#N/A</v>
      </c>
      <c r="JS169" s="37" t="e">
        <f ca="1">COUNTIF(OFFSET(class10_2,MATCH(JS$1,'10 класс'!$A:$A,0)-7+'Итог по классам'!$B169,,,),"р")</f>
        <v>#N/A</v>
      </c>
      <c r="JT169" s="37" t="e">
        <f ca="1">COUNTIF(OFFSET(class10_2,MATCH(JT$1,'10 класс'!$A:$A,0)-7+'Итог по классам'!$B169,,,),"ш")</f>
        <v>#N/A</v>
      </c>
      <c r="JU169" s="38" t="e">
        <f ca="1">COUNTIF(OFFSET(class10_1,MATCH(JU$1,'10 класс'!$A:$A,0)-7+'Итог по классам'!$B169,,,),"Ф")</f>
        <v>#N/A</v>
      </c>
      <c r="JV169" s="37" t="e">
        <f ca="1">COUNTIF(OFFSET(class10_1,MATCH(JV$1,'10 класс'!$A:$A,0)-7+'Итог по классам'!$B169,,,),"р")</f>
        <v>#N/A</v>
      </c>
      <c r="JW169" s="37" t="e">
        <f ca="1">COUNTIF(OFFSET(class10_1,MATCH(JW$1,'10 класс'!$A:$A,0)-7+'Итог по классам'!$B169,,,),"ш")</f>
        <v>#N/A</v>
      </c>
      <c r="JX169" s="37" t="e">
        <f ca="1">COUNTIF(OFFSET(class10_2,MATCH(JX$1,'10 класс'!$A:$A,0)-7+'Итог по классам'!$B169,,,),"Ф")</f>
        <v>#N/A</v>
      </c>
      <c r="JY169" s="37" t="e">
        <f ca="1">COUNTIF(OFFSET(class10_2,MATCH(JY$1,'10 класс'!$A:$A,0)-7+'Итог по классам'!$B169,,,),"р")</f>
        <v>#N/A</v>
      </c>
      <c r="JZ169" s="37" t="e">
        <f ca="1">COUNTIF(OFFSET(class10_2,MATCH(JZ$1,'10 класс'!$A:$A,0)-7+'Итог по классам'!$B169,,,),"ш")</f>
        <v>#N/A</v>
      </c>
      <c r="KA169" s="38" t="e">
        <f ca="1">COUNTIF(OFFSET(class10_1,MATCH(KA$1,'10 класс'!$A:$A,0)-7+'Итог по классам'!$B169,,,),"Ф")</f>
        <v>#N/A</v>
      </c>
      <c r="KB169" s="37" t="e">
        <f ca="1">COUNTIF(OFFSET(class10_1,MATCH(KB$1,'10 класс'!$A:$A,0)-7+'Итог по классам'!$B169,,,),"р")</f>
        <v>#N/A</v>
      </c>
      <c r="KC169" s="37" t="e">
        <f ca="1">COUNTIF(OFFSET(class10_1,MATCH(KC$1,'10 класс'!$A:$A,0)-7+'Итог по классам'!$B169,,,),"ш")</f>
        <v>#N/A</v>
      </c>
      <c r="KD169" s="37" t="e">
        <f ca="1">COUNTIF(OFFSET(class10_2,MATCH(KD$1,'10 класс'!$A:$A,0)-7+'Итог по классам'!$B169,,,),"Ф")</f>
        <v>#N/A</v>
      </c>
      <c r="KE169" s="37" t="e">
        <f ca="1">COUNTIF(OFFSET(class10_2,MATCH(KE$1,'10 класс'!$A:$A,0)-7+'Итог по классам'!$B169,,,),"р")</f>
        <v>#N/A</v>
      </c>
      <c r="KF169" s="37" t="e">
        <f ca="1">COUNTIF(OFFSET(class10_2,MATCH(KF$1,'10 класс'!$A:$A,0)-7+'Итог по классам'!$B169,,,),"ш")</f>
        <v>#N/A</v>
      </c>
      <c r="KG169" s="38" t="e">
        <f ca="1">COUNTIF(OFFSET(class10_1,MATCH(KG$1,'10 класс'!$A:$A,0)-7+'Итог по классам'!$B169,,,),"Ф")</f>
        <v>#N/A</v>
      </c>
      <c r="KH169" s="37" t="e">
        <f ca="1">COUNTIF(OFFSET(class10_1,MATCH(KH$1,'10 класс'!$A:$A,0)-7+'Итог по классам'!$B169,,,),"р")</f>
        <v>#N/A</v>
      </c>
      <c r="KI169" s="37" t="e">
        <f ca="1">COUNTIF(OFFSET(class10_1,MATCH(KI$1,'10 класс'!$A:$A,0)-7+'Итог по классам'!$B169,,,),"ш")</f>
        <v>#N/A</v>
      </c>
      <c r="KJ169" s="37" t="e">
        <f ca="1">COUNTIF(OFFSET(class10_2,MATCH(KJ$1,'10 класс'!$A:$A,0)-7+'Итог по классам'!$B169,,,),"Ф")</f>
        <v>#N/A</v>
      </c>
      <c r="KK169" s="37" t="e">
        <f ca="1">COUNTIF(OFFSET(class10_2,MATCH(KK$1,'10 класс'!$A:$A,0)-7+'Итог по классам'!$B169,,,),"р")</f>
        <v>#N/A</v>
      </c>
      <c r="KL169" s="37" t="e">
        <f ca="1">COUNTIF(OFFSET(class10_2,MATCH(KL$1,'10 класс'!$A:$A,0)-7+'Итог по классам'!$B169,,,),"ш")</f>
        <v>#N/A</v>
      </c>
      <c r="KM169" s="38" t="e">
        <f ca="1">COUNTIF(OFFSET(class10_1,MATCH(KM$1,'10 класс'!$A:$A,0)-7+'Итог по классам'!$B169,,,),"Ф")</f>
        <v>#N/A</v>
      </c>
      <c r="KN169" s="37" t="e">
        <f ca="1">COUNTIF(OFFSET(class10_1,MATCH(KN$1,'10 класс'!$A:$A,0)-7+'Итог по классам'!$B169,,,),"р")</f>
        <v>#N/A</v>
      </c>
      <c r="KO169" s="37" t="e">
        <f ca="1">COUNTIF(OFFSET(class10_1,MATCH(KO$1,'10 класс'!$A:$A,0)-7+'Итог по классам'!$B169,,,),"ш")</f>
        <v>#N/A</v>
      </c>
      <c r="KP169" s="37" t="e">
        <f ca="1">COUNTIF(OFFSET(class10_2,MATCH(KP$1,'10 класс'!$A:$A,0)-7+'Итог по классам'!$B169,,,),"Ф")</f>
        <v>#N/A</v>
      </c>
      <c r="KQ169" s="37" t="e">
        <f ca="1">COUNTIF(OFFSET(class10_2,MATCH(KQ$1,'10 класс'!$A:$A,0)-7+'Итог по классам'!$B169,,,),"р")</f>
        <v>#N/A</v>
      </c>
      <c r="KR169" s="37" t="e">
        <f ca="1">COUNTIF(OFFSET(class10_2,MATCH(KR$1,'10 класс'!$A:$A,0)-7+'Итог по классам'!$B169,,,),"ш")</f>
        <v>#N/A</v>
      </c>
    </row>
    <row r="170" spans="1:304" x14ac:dyDescent="0.25">
      <c r="A170">
        <f t="shared" si="14"/>
        <v>1</v>
      </c>
      <c r="B170" s="37">
        <v>16</v>
      </c>
      <c r="C170" s="3" t="s">
        <v>53</v>
      </c>
      <c r="D170" s="3" t="s">
        <v>74</v>
      </c>
      <c r="E170" s="37">
        <f ca="1">COUNTIF(OFFSET(class10_1,MATCH(E$1,'10 класс'!$A:$A,0)-7+'Итог по классам'!$B170,,,),"Ф")</f>
        <v>0</v>
      </c>
      <c r="F170" s="37">
        <f ca="1">COUNTIF(OFFSET(class10_1,MATCH(F$1,'10 класс'!$A:$A,0)-7+'Итог по классам'!$B170,,,),"р")</f>
        <v>0</v>
      </c>
      <c r="G170" s="37">
        <f ca="1">COUNTIF(OFFSET(class10_1,MATCH(G$1,'10 класс'!$A:$A,0)-7+'Итог по классам'!$B170,,,),"ш")</f>
        <v>0</v>
      </c>
      <c r="H170" s="37">
        <f ca="1">COUNTIF(OFFSET(class10_2,MATCH(H$1,'10 класс'!$A:$A,0)-7+'Итог по классам'!$B170,,,),"Ф")</f>
        <v>0</v>
      </c>
      <c r="I170" s="37">
        <f ca="1">COUNTIF(OFFSET(class10_2,MATCH(I$1,'10 класс'!$A:$A,0)-7+'Итог по классам'!$B170,,,),"р")</f>
        <v>0</v>
      </c>
      <c r="J170" s="37">
        <f ca="1">COUNTIF(OFFSET(class10_2,MATCH(J$1,'10 класс'!$A:$A,0)-7+'Итог по классам'!$B170,,,),"ш")</f>
        <v>0</v>
      </c>
      <c r="K170" s="38">
        <f ca="1">COUNTIF(OFFSET(class10_1,MATCH(K$1,'10 класс'!$A:$A,0)-7+'Итог по классам'!$B170,,,),"Ф")</f>
        <v>0</v>
      </c>
      <c r="L170" s="37">
        <f ca="1">COUNTIF(OFFSET(class10_1,MATCH(L$1,'10 класс'!$A:$A,0)-7+'Итог по классам'!$B170,,,),"р")</f>
        <v>0</v>
      </c>
      <c r="M170" s="37">
        <f ca="1">COUNTIF(OFFSET(class10_1,MATCH(M$1,'10 класс'!$A:$A,0)-7+'Итог по классам'!$B170,,,),"ш")</f>
        <v>0</v>
      </c>
      <c r="N170" s="37">
        <f ca="1">COUNTIF(OFFSET(class10_2,MATCH(N$1,'10 класс'!$A:$A,0)-7+'Итог по классам'!$B170,,,),"Ф")</f>
        <v>0</v>
      </c>
      <c r="O170" s="37">
        <f ca="1">COUNTIF(OFFSET(class10_2,MATCH(O$1,'10 класс'!$A:$A,0)-7+'Итог по классам'!$B170,,,),"р")</f>
        <v>0</v>
      </c>
      <c r="P170" s="37">
        <f ca="1">COUNTIF(OFFSET(class10_2,MATCH(P$1,'10 класс'!$A:$A,0)-7+'Итог по классам'!$B170,,,),"ш")</f>
        <v>0</v>
      </c>
      <c r="Q170" s="38">
        <f ca="1">COUNTIF(OFFSET(class10_1,MATCH(Q$1,'10 класс'!$A:$A,0)-7+'Итог по классам'!$B170,,,),"Ф")</f>
        <v>0</v>
      </c>
      <c r="R170" s="37">
        <f ca="1">COUNTIF(OFFSET(class10_1,MATCH(R$1,'10 класс'!$A:$A,0)-7+'Итог по классам'!$B170,,,),"р")</f>
        <v>0</v>
      </c>
      <c r="S170" s="37">
        <f ca="1">COUNTIF(OFFSET(class10_1,MATCH(S$1,'10 класс'!$A:$A,0)-7+'Итог по классам'!$B170,,,),"ш")</f>
        <v>0</v>
      </c>
      <c r="T170" s="37">
        <f ca="1">COUNTIF(OFFSET(class10_2,MATCH(T$1,'10 класс'!$A:$A,0)-7+'Итог по классам'!$B170,,,),"Ф")</f>
        <v>0</v>
      </c>
      <c r="U170" s="37">
        <f ca="1">COUNTIF(OFFSET(class10_2,MATCH(U$1,'10 класс'!$A:$A,0)-7+'Итог по классам'!$B170,,,),"р")</f>
        <v>0</v>
      </c>
      <c r="V170" s="37">
        <f ca="1">COUNTIF(OFFSET(class10_2,MATCH(V$1,'10 класс'!$A:$A,0)-7+'Итог по классам'!$B170,,,),"ш")</f>
        <v>0</v>
      </c>
      <c r="W170" s="38">
        <f ca="1">COUNTIF(OFFSET(class10_1,MATCH(W$1,'10 класс'!$A:$A,0)-7+'Итог по классам'!$B170,,,),"Ф")</f>
        <v>0</v>
      </c>
      <c r="X170" s="37">
        <f ca="1">COUNTIF(OFFSET(class10_1,MATCH(X$1,'10 класс'!$A:$A,0)-7+'Итог по классам'!$B170,,,),"р")</f>
        <v>0</v>
      </c>
      <c r="Y170" s="37">
        <f ca="1">COUNTIF(OFFSET(class10_1,MATCH(Y$1,'10 класс'!$A:$A,0)-7+'Итог по классам'!$B170,,,),"ш")</f>
        <v>0</v>
      </c>
      <c r="Z170" s="37">
        <f ca="1">COUNTIF(OFFSET(class10_2,MATCH(Z$1,'10 класс'!$A:$A,0)-7+'Итог по классам'!$B170,,,),"Ф")</f>
        <v>0</v>
      </c>
      <c r="AA170" s="37">
        <f ca="1">COUNTIF(OFFSET(class10_2,MATCH(AA$1,'10 класс'!$A:$A,0)-7+'Итог по классам'!$B170,,,),"р")</f>
        <v>0</v>
      </c>
      <c r="AB170" s="37">
        <f ca="1">COUNTIF(OFFSET(class10_2,MATCH(AB$1,'10 класс'!$A:$A,0)-7+'Итог по классам'!$B170,,,),"ш")</f>
        <v>0</v>
      </c>
      <c r="AC170" s="38">
        <f ca="1">COUNTIF(OFFSET(class10_1,MATCH(AC$1,'10 класс'!$A:$A,0)-7+'Итог по классам'!$B170,,,),"Ф")</f>
        <v>0</v>
      </c>
      <c r="AD170" s="37">
        <f ca="1">COUNTIF(OFFSET(class10_1,MATCH(AD$1,'10 класс'!$A:$A,0)-7+'Итог по классам'!$B170,,,),"р")</f>
        <v>0</v>
      </c>
      <c r="AE170" s="37">
        <f ca="1">COUNTIF(OFFSET(class10_1,MATCH(AE$1,'10 класс'!$A:$A,0)-7+'Итог по классам'!$B170,,,),"ш")</f>
        <v>0</v>
      </c>
      <c r="AF170" s="37">
        <f ca="1">COUNTIF(OFFSET(class10_2,MATCH(AF$1,'10 класс'!$A:$A,0)-7+'Итог по классам'!$B170,,,),"Ф")</f>
        <v>0</v>
      </c>
      <c r="AG170" s="37">
        <f ca="1">COUNTIF(OFFSET(class10_2,MATCH(AG$1,'10 класс'!$A:$A,0)-7+'Итог по классам'!$B170,,,),"р")</f>
        <v>0</v>
      </c>
      <c r="AH170" s="37">
        <f ca="1">COUNTIF(OFFSET(class10_2,MATCH(AH$1,'10 класс'!$A:$A,0)-7+'Итог по классам'!$B170,,,),"ш")</f>
        <v>0</v>
      </c>
      <c r="AI170" s="38">
        <f ca="1">COUNTIF(OFFSET(class10_1,MATCH(AI$1,'10 класс'!$A:$A,0)-7+'Итог по классам'!$B170,,,),"Ф")</f>
        <v>0</v>
      </c>
      <c r="AJ170" s="37">
        <f ca="1">COUNTIF(OFFSET(class10_1,MATCH(AJ$1,'10 класс'!$A:$A,0)-7+'Итог по классам'!$B170,,,),"р")</f>
        <v>0</v>
      </c>
      <c r="AK170" s="37">
        <f ca="1">COUNTIF(OFFSET(class10_1,MATCH(AK$1,'10 класс'!$A:$A,0)-7+'Итог по классам'!$B170,,,),"ш")</f>
        <v>0</v>
      </c>
      <c r="AL170" s="37">
        <f ca="1">COUNTIF(OFFSET(class10_2,MATCH(AL$1,'10 класс'!$A:$A,0)-7+'Итог по классам'!$B170,,,),"Ф")</f>
        <v>0</v>
      </c>
      <c r="AM170" s="37">
        <f ca="1">COUNTIF(OFFSET(class10_2,MATCH(AM$1,'10 класс'!$A:$A,0)-7+'Итог по классам'!$B170,,,),"р")</f>
        <v>0</v>
      </c>
      <c r="AN170" s="37">
        <f ca="1">COUNTIF(OFFSET(class10_2,MATCH(AN$1,'10 класс'!$A:$A,0)-7+'Итог по классам'!$B170,,,),"ш")</f>
        <v>0</v>
      </c>
      <c r="AO170" s="38">
        <f ca="1">COUNTIF(OFFSET(class10_1,MATCH(AO$1,'10 класс'!$A:$A,0)-7+'Итог по классам'!$B170,,,),"Ф")</f>
        <v>0</v>
      </c>
      <c r="AP170" s="37">
        <f ca="1">COUNTIF(OFFSET(class10_1,MATCH(AP$1,'10 класс'!$A:$A,0)-7+'Итог по классам'!$B170,,,),"р")</f>
        <v>0</v>
      </c>
      <c r="AQ170" s="37">
        <f ca="1">COUNTIF(OFFSET(class10_1,MATCH(AQ$1,'10 класс'!$A:$A,0)-7+'Итог по классам'!$B170,,,),"ш")</f>
        <v>0</v>
      </c>
      <c r="AR170" s="37">
        <f ca="1">COUNTIF(OFFSET(class10_2,MATCH(AR$1,'10 класс'!$A:$A,0)-7+'Итог по классам'!$B170,,,),"Ф")</f>
        <v>0</v>
      </c>
      <c r="AS170" s="37">
        <f ca="1">COUNTIF(OFFSET(class10_2,MATCH(AS$1,'10 класс'!$A:$A,0)-7+'Итог по классам'!$B170,,,),"р")</f>
        <v>0</v>
      </c>
      <c r="AT170" s="37">
        <f ca="1">COUNTIF(OFFSET(class10_2,MATCH(AT$1,'10 класс'!$A:$A,0)-7+'Итог по классам'!$B170,,,),"ш")</f>
        <v>0</v>
      </c>
      <c r="AU170" s="38" t="e">
        <f ca="1">COUNTIF(OFFSET(class10_1,MATCH(AU$1,'10 класс'!$A:$A,0)-7+'Итог по классам'!$B170,,,),"Ф")</f>
        <v>#N/A</v>
      </c>
      <c r="AV170" s="37" t="e">
        <f ca="1">COUNTIF(OFFSET(class10_1,MATCH(AV$1,'10 класс'!$A:$A,0)-7+'Итог по классам'!$B170,,,),"р")</f>
        <v>#N/A</v>
      </c>
      <c r="AW170" s="37" t="e">
        <f ca="1">COUNTIF(OFFSET(class10_1,MATCH(AW$1,'10 класс'!$A:$A,0)-7+'Итог по классам'!$B170,,,),"ш")</f>
        <v>#N/A</v>
      </c>
      <c r="AX170" s="37" t="e">
        <f ca="1">COUNTIF(OFFSET(class10_2,MATCH(AX$1,'10 класс'!$A:$A,0)-7+'Итог по классам'!$B170,,,),"Ф")</f>
        <v>#N/A</v>
      </c>
      <c r="AY170" s="37" t="e">
        <f ca="1">COUNTIF(OFFSET(class10_2,MATCH(AY$1,'10 класс'!$A:$A,0)-7+'Итог по классам'!$B170,,,),"р")</f>
        <v>#N/A</v>
      </c>
      <c r="AZ170" s="37" t="e">
        <f ca="1">COUNTIF(OFFSET(class10_2,MATCH(AZ$1,'10 класс'!$A:$A,0)-7+'Итог по классам'!$B170,,,),"ш")</f>
        <v>#N/A</v>
      </c>
      <c r="BA170" s="38" t="e">
        <f ca="1">COUNTIF(OFFSET(class10_1,MATCH(BA$1,'10 класс'!$A:$A,0)-7+'Итог по классам'!$B170,,,),"Ф")</f>
        <v>#N/A</v>
      </c>
      <c r="BB170" s="37" t="e">
        <f ca="1">COUNTIF(OFFSET(class10_1,MATCH(BB$1,'10 класс'!$A:$A,0)-7+'Итог по классам'!$B170,,,),"р")</f>
        <v>#N/A</v>
      </c>
      <c r="BC170" s="37" t="e">
        <f ca="1">COUNTIF(OFFSET(class10_1,MATCH(BC$1,'10 класс'!$A:$A,0)-7+'Итог по классам'!$B170,,,),"ш")</f>
        <v>#N/A</v>
      </c>
      <c r="BD170" s="37" t="e">
        <f ca="1">COUNTIF(OFFSET(class10_2,MATCH(BD$1,'10 класс'!$A:$A,0)-7+'Итог по классам'!$B170,,,),"Ф")</f>
        <v>#N/A</v>
      </c>
      <c r="BE170" s="37" t="e">
        <f ca="1">COUNTIF(OFFSET(class10_2,MATCH(BE$1,'10 класс'!$A:$A,0)-7+'Итог по классам'!$B170,,,),"р")</f>
        <v>#N/A</v>
      </c>
      <c r="BF170" s="37" t="e">
        <f ca="1">COUNTIF(OFFSET(class10_2,MATCH(BF$1,'10 класс'!$A:$A,0)-7+'Итог по классам'!$B170,,,),"ш")</f>
        <v>#N/A</v>
      </c>
      <c r="BG170" s="38" t="e">
        <f ca="1">COUNTIF(OFFSET(class10_1,MATCH(BG$1,'10 класс'!$A:$A,0)-7+'Итог по классам'!$B170,,,),"Ф")</f>
        <v>#N/A</v>
      </c>
      <c r="BH170" s="37" t="e">
        <f ca="1">COUNTIF(OFFSET(class10_1,MATCH(BH$1,'10 класс'!$A:$A,0)-7+'Итог по классам'!$B170,,,),"р")</f>
        <v>#N/A</v>
      </c>
      <c r="BI170" s="37" t="e">
        <f ca="1">COUNTIF(OFFSET(class10_1,MATCH(BI$1,'10 класс'!$A:$A,0)-7+'Итог по классам'!$B170,,,),"ш")</f>
        <v>#N/A</v>
      </c>
      <c r="BJ170" s="37" t="e">
        <f ca="1">COUNTIF(OFFSET(class10_2,MATCH(BJ$1,'10 класс'!$A:$A,0)-7+'Итог по классам'!$B170,,,),"Ф")</f>
        <v>#N/A</v>
      </c>
      <c r="BK170" s="37" t="e">
        <f ca="1">COUNTIF(OFFSET(class10_2,MATCH(BK$1,'10 класс'!$A:$A,0)-7+'Итог по классам'!$B170,,,),"р")</f>
        <v>#N/A</v>
      </c>
      <c r="BL170" s="37" t="e">
        <f ca="1">COUNTIF(OFFSET(class10_2,MATCH(BL$1,'10 класс'!$A:$A,0)-7+'Итог по классам'!$B170,,,),"ш")</f>
        <v>#N/A</v>
      </c>
      <c r="BM170" s="38" t="e">
        <f ca="1">COUNTIF(OFFSET(class10_1,MATCH(BM$1,'10 класс'!$A:$A,0)-7+'Итог по классам'!$B170,,,),"Ф")</f>
        <v>#N/A</v>
      </c>
      <c r="BN170" s="37" t="e">
        <f ca="1">COUNTIF(OFFSET(class10_1,MATCH(BN$1,'10 класс'!$A:$A,0)-7+'Итог по классам'!$B170,,,),"р")</f>
        <v>#N/A</v>
      </c>
      <c r="BO170" s="37" t="e">
        <f ca="1">COUNTIF(OFFSET(class10_1,MATCH(BO$1,'10 класс'!$A:$A,0)-7+'Итог по классам'!$B170,,,),"ш")</f>
        <v>#N/A</v>
      </c>
      <c r="BP170" s="37" t="e">
        <f ca="1">COUNTIF(OFFSET(class10_2,MATCH(BP$1,'10 класс'!$A:$A,0)-7+'Итог по классам'!$B170,,,),"Ф")</f>
        <v>#N/A</v>
      </c>
      <c r="BQ170" s="37" t="e">
        <f ca="1">COUNTIF(OFFSET(class10_2,MATCH(BQ$1,'10 класс'!$A:$A,0)-7+'Итог по классам'!$B170,,,),"р")</f>
        <v>#N/A</v>
      </c>
      <c r="BR170" s="37" t="e">
        <f ca="1">COUNTIF(OFFSET(class10_2,MATCH(BR$1,'10 класс'!$A:$A,0)-7+'Итог по классам'!$B170,,,),"ш")</f>
        <v>#N/A</v>
      </c>
      <c r="BS170" s="38" t="e">
        <f ca="1">COUNTIF(OFFSET(class10_1,MATCH(BS$1,'10 класс'!$A:$A,0)-7+'Итог по классам'!$B170,,,),"Ф")</f>
        <v>#N/A</v>
      </c>
      <c r="BT170" s="37" t="e">
        <f ca="1">COUNTIF(OFFSET(class10_1,MATCH(BT$1,'10 класс'!$A:$A,0)-7+'Итог по классам'!$B170,,,),"р")</f>
        <v>#N/A</v>
      </c>
      <c r="BU170" s="37" t="e">
        <f ca="1">COUNTIF(OFFSET(class10_1,MATCH(BU$1,'10 класс'!$A:$A,0)-7+'Итог по классам'!$B170,,,),"ш")</f>
        <v>#N/A</v>
      </c>
      <c r="BV170" s="37" t="e">
        <f ca="1">COUNTIF(OFFSET(class10_2,MATCH(BV$1,'10 класс'!$A:$A,0)-7+'Итог по классам'!$B170,,,),"Ф")</f>
        <v>#N/A</v>
      </c>
      <c r="BW170" s="37" t="e">
        <f ca="1">COUNTIF(OFFSET(class10_2,MATCH(BW$1,'10 класс'!$A:$A,0)-7+'Итог по классам'!$B170,,,),"р")</f>
        <v>#N/A</v>
      </c>
      <c r="BX170" s="37" t="e">
        <f ca="1">COUNTIF(OFFSET(class10_2,MATCH(BX$1,'10 класс'!$A:$A,0)-7+'Итог по классам'!$B170,,,),"ш")</f>
        <v>#N/A</v>
      </c>
      <c r="BY170" s="38" t="e">
        <f ca="1">COUNTIF(OFFSET(class10_1,MATCH(BY$1,'10 класс'!$A:$A,0)-7+'Итог по классам'!$B170,,,),"Ф")</f>
        <v>#N/A</v>
      </c>
      <c r="BZ170" s="37" t="e">
        <f ca="1">COUNTIF(OFFSET(class10_1,MATCH(BZ$1,'10 класс'!$A:$A,0)-7+'Итог по классам'!$B170,,,),"р")</f>
        <v>#N/A</v>
      </c>
      <c r="CA170" s="37" t="e">
        <f ca="1">COUNTIF(OFFSET(class10_1,MATCH(CA$1,'10 класс'!$A:$A,0)-7+'Итог по классам'!$B170,,,),"ш")</f>
        <v>#N/A</v>
      </c>
      <c r="CB170" s="37" t="e">
        <f ca="1">COUNTIF(OFFSET(class10_2,MATCH(CB$1,'10 класс'!$A:$A,0)-7+'Итог по классам'!$B170,,,),"Ф")</f>
        <v>#N/A</v>
      </c>
      <c r="CC170" s="37" t="e">
        <f ca="1">COUNTIF(OFFSET(class10_2,MATCH(CC$1,'10 класс'!$A:$A,0)-7+'Итог по классам'!$B170,,,),"р")</f>
        <v>#N/A</v>
      </c>
      <c r="CD170" s="37" t="e">
        <f ca="1">COUNTIF(OFFSET(class10_2,MATCH(CD$1,'10 класс'!$A:$A,0)-7+'Итог по классам'!$B170,,,),"ш")</f>
        <v>#N/A</v>
      </c>
      <c r="CE170" s="38" t="e">
        <f ca="1">COUNTIF(OFFSET(class10_1,MATCH(CE$1,'10 класс'!$A:$A,0)-7+'Итог по классам'!$B170,,,),"Ф")</f>
        <v>#N/A</v>
      </c>
      <c r="CF170" s="37" t="e">
        <f ca="1">COUNTIF(OFFSET(class10_1,MATCH(CF$1,'10 класс'!$A:$A,0)-7+'Итог по классам'!$B170,,,),"р")</f>
        <v>#N/A</v>
      </c>
      <c r="CG170" s="37" t="e">
        <f ca="1">COUNTIF(OFFSET(class10_1,MATCH(CG$1,'10 класс'!$A:$A,0)-7+'Итог по классам'!$B170,,,),"ш")</f>
        <v>#N/A</v>
      </c>
      <c r="CH170" s="37" t="e">
        <f ca="1">COUNTIF(OFFSET(class10_2,MATCH(CH$1,'10 класс'!$A:$A,0)-7+'Итог по классам'!$B170,,,),"Ф")</f>
        <v>#N/A</v>
      </c>
      <c r="CI170" s="37" t="e">
        <f ca="1">COUNTIF(OFFSET(class10_2,MATCH(CI$1,'10 класс'!$A:$A,0)-7+'Итог по классам'!$B170,,,),"р")</f>
        <v>#N/A</v>
      </c>
      <c r="CJ170" s="37" t="e">
        <f ca="1">COUNTIF(OFFSET(class10_2,MATCH(CJ$1,'10 класс'!$A:$A,0)-7+'Итог по классам'!$B170,,,),"ш")</f>
        <v>#N/A</v>
      </c>
      <c r="CK170" s="38" t="e">
        <f ca="1">COUNTIF(OFFSET(class10_1,MATCH(CK$1,'10 класс'!$A:$A,0)-7+'Итог по классам'!$B170,,,),"Ф")</f>
        <v>#N/A</v>
      </c>
      <c r="CL170" s="37" t="e">
        <f ca="1">COUNTIF(OFFSET(class10_1,MATCH(CL$1,'10 класс'!$A:$A,0)-7+'Итог по классам'!$B170,,,),"р")</f>
        <v>#N/A</v>
      </c>
      <c r="CM170" s="37" t="e">
        <f ca="1">COUNTIF(OFFSET(class10_1,MATCH(CM$1,'10 класс'!$A:$A,0)-7+'Итог по классам'!$B170,,,),"ш")</f>
        <v>#N/A</v>
      </c>
      <c r="CN170" s="37" t="e">
        <f ca="1">COUNTIF(OFFSET(class10_2,MATCH(CN$1,'10 класс'!$A:$A,0)-7+'Итог по классам'!$B170,,,),"Ф")</f>
        <v>#N/A</v>
      </c>
      <c r="CO170" s="37" t="e">
        <f ca="1">COUNTIF(OFFSET(class10_2,MATCH(CO$1,'10 класс'!$A:$A,0)-7+'Итог по классам'!$B170,,,),"р")</f>
        <v>#N/A</v>
      </c>
      <c r="CP170" s="37" t="e">
        <f ca="1">COUNTIF(OFFSET(class10_2,MATCH(CP$1,'10 класс'!$A:$A,0)-7+'Итог по классам'!$B170,,,),"ш")</f>
        <v>#N/A</v>
      </c>
      <c r="CQ170" s="38" t="e">
        <f ca="1">COUNTIF(OFFSET(class10_1,MATCH(CQ$1,'10 класс'!$A:$A,0)-7+'Итог по классам'!$B170,,,),"Ф")</f>
        <v>#N/A</v>
      </c>
      <c r="CR170" s="37" t="e">
        <f ca="1">COUNTIF(OFFSET(class10_1,MATCH(CR$1,'10 класс'!$A:$A,0)-7+'Итог по классам'!$B170,,,),"р")</f>
        <v>#N/A</v>
      </c>
      <c r="CS170" s="37" t="e">
        <f ca="1">COUNTIF(OFFSET(class10_1,MATCH(CS$1,'10 класс'!$A:$A,0)-7+'Итог по классам'!$B170,,,),"ш")</f>
        <v>#N/A</v>
      </c>
      <c r="CT170" s="37" t="e">
        <f ca="1">COUNTIF(OFFSET(class10_2,MATCH(CT$1,'10 класс'!$A:$A,0)-7+'Итог по классам'!$B170,,,),"Ф")</f>
        <v>#N/A</v>
      </c>
      <c r="CU170" s="37" t="e">
        <f ca="1">COUNTIF(OFFSET(class10_2,MATCH(CU$1,'10 класс'!$A:$A,0)-7+'Итог по классам'!$B170,,,),"р")</f>
        <v>#N/A</v>
      </c>
      <c r="CV170" s="37" t="e">
        <f ca="1">COUNTIF(OFFSET(class10_2,MATCH(CV$1,'10 класс'!$A:$A,0)-7+'Итог по классам'!$B170,,,),"ш")</f>
        <v>#N/A</v>
      </c>
      <c r="CW170" s="38" t="e">
        <f ca="1">COUNTIF(OFFSET(class10_1,MATCH(CW$1,'10 класс'!$A:$A,0)-7+'Итог по классам'!$B170,,,),"Ф")</f>
        <v>#N/A</v>
      </c>
      <c r="CX170" s="37" t="e">
        <f ca="1">COUNTIF(OFFSET(class10_1,MATCH(CX$1,'10 класс'!$A:$A,0)-7+'Итог по классам'!$B170,,,),"р")</f>
        <v>#N/A</v>
      </c>
      <c r="CY170" s="37" t="e">
        <f ca="1">COUNTIF(OFFSET(class10_1,MATCH(CY$1,'10 класс'!$A:$A,0)-7+'Итог по классам'!$B170,,,),"ш")</f>
        <v>#N/A</v>
      </c>
      <c r="CZ170" s="37" t="e">
        <f ca="1">COUNTIF(OFFSET(class10_2,MATCH(CZ$1,'10 класс'!$A:$A,0)-7+'Итог по классам'!$B170,,,),"Ф")</f>
        <v>#N/A</v>
      </c>
      <c r="DA170" s="37" t="e">
        <f ca="1">COUNTIF(OFFSET(class10_2,MATCH(DA$1,'10 класс'!$A:$A,0)-7+'Итог по классам'!$B170,,,),"р")</f>
        <v>#N/A</v>
      </c>
      <c r="DB170" s="37" t="e">
        <f ca="1">COUNTIF(OFFSET(class10_2,MATCH(DB$1,'10 класс'!$A:$A,0)-7+'Итог по классам'!$B170,,,),"ш")</f>
        <v>#N/A</v>
      </c>
      <c r="DC170" s="38" t="e">
        <f ca="1">COUNTIF(OFFSET(class10_1,MATCH(DC$1,'10 класс'!$A:$A,0)-7+'Итог по классам'!$B170,,,),"Ф")</f>
        <v>#N/A</v>
      </c>
      <c r="DD170" s="37" t="e">
        <f ca="1">COUNTIF(OFFSET(class10_1,MATCH(DD$1,'10 класс'!$A:$A,0)-7+'Итог по классам'!$B170,,,),"р")</f>
        <v>#N/A</v>
      </c>
      <c r="DE170" s="37" t="e">
        <f ca="1">COUNTIF(OFFSET(class10_1,MATCH(DE$1,'10 класс'!$A:$A,0)-7+'Итог по классам'!$B170,,,),"ш")</f>
        <v>#N/A</v>
      </c>
      <c r="DF170" s="37" t="e">
        <f ca="1">COUNTIF(OFFSET(class10_2,MATCH(DF$1,'10 класс'!$A:$A,0)-7+'Итог по классам'!$B170,,,),"Ф")</f>
        <v>#N/A</v>
      </c>
      <c r="DG170" s="37" t="e">
        <f ca="1">COUNTIF(OFFSET(class10_2,MATCH(DG$1,'10 класс'!$A:$A,0)-7+'Итог по классам'!$B170,,,),"р")</f>
        <v>#N/A</v>
      </c>
      <c r="DH170" s="37" t="e">
        <f ca="1">COUNTIF(OFFSET(class10_2,MATCH(DH$1,'10 класс'!$A:$A,0)-7+'Итог по классам'!$B170,,,),"ш")</f>
        <v>#N/A</v>
      </c>
      <c r="DI170" s="38" t="e">
        <f ca="1">COUNTIF(OFFSET(class10_1,MATCH(DI$1,'10 класс'!$A:$A,0)-7+'Итог по классам'!$B170,,,),"Ф")</f>
        <v>#N/A</v>
      </c>
      <c r="DJ170" s="37" t="e">
        <f ca="1">COUNTIF(OFFSET(class10_1,MATCH(DJ$1,'10 класс'!$A:$A,0)-7+'Итог по классам'!$B170,,,),"р")</f>
        <v>#N/A</v>
      </c>
      <c r="DK170" s="37" t="e">
        <f ca="1">COUNTIF(OFFSET(class10_1,MATCH(DK$1,'10 класс'!$A:$A,0)-7+'Итог по классам'!$B170,,,),"ш")</f>
        <v>#N/A</v>
      </c>
      <c r="DL170" s="37" t="e">
        <f ca="1">COUNTIF(OFFSET(class10_2,MATCH(DL$1,'10 класс'!$A:$A,0)-7+'Итог по классам'!$B170,,,),"Ф")</f>
        <v>#N/A</v>
      </c>
      <c r="DM170" s="37" t="e">
        <f ca="1">COUNTIF(OFFSET(class10_2,MATCH(DM$1,'10 класс'!$A:$A,0)-7+'Итог по классам'!$B170,,,),"р")</f>
        <v>#N/A</v>
      </c>
      <c r="DN170" s="37" t="e">
        <f ca="1">COUNTIF(OFFSET(class10_2,MATCH(DN$1,'10 класс'!$A:$A,0)-7+'Итог по классам'!$B170,,,),"ш")</f>
        <v>#N/A</v>
      </c>
      <c r="DO170" s="38" t="e">
        <f ca="1">COUNTIF(OFFSET(class10_1,MATCH(DO$1,'10 класс'!$A:$A,0)-7+'Итог по классам'!$B170,,,),"Ф")</f>
        <v>#N/A</v>
      </c>
      <c r="DP170" s="37" t="e">
        <f ca="1">COUNTIF(OFFSET(class10_1,MATCH(DP$1,'10 класс'!$A:$A,0)-7+'Итог по классам'!$B170,,,),"р")</f>
        <v>#N/A</v>
      </c>
      <c r="DQ170" s="37" t="e">
        <f ca="1">COUNTIF(OFFSET(class10_1,MATCH(DQ$1,'10 класс'!$A:$A,0)-7+'Итог по классам'!$B170,,,),"ш")</f>
        <v>#N/A</v>
      </c>
      <c r="DR170" s="37" t="e">
        <f ca="1">COUNTIF(OFFSET(class10_2,MATCH(DR$1,'10 класс'!$A:$A,0)-7+'Итог по классам'!$B170,,,),"Ф")</f>
        <v>#N/A</v>
      </c>
      <c r="DS170" s="37" t="e">
        <f ca="1">COUNTIF(OFFSET(class10_2,MATCH(DS$1,'10 класс'!$A:$A,0)-7+'Итог по классам'!$B170,,,),"р")</f>
        <v>#N/A</v>
      </c>
      <c r="DT170" s="37" t="e">
        <f ca="1">COUNTIF(OFFSET(class10_2,MATCH(DT$1,'10 класс'!$A:$A,0)-7+'Итог по классам'!$B170,,,),"ш")</f>
        <v>#N/A</v>
      </c>
      <c r="DU170" s="38" t="e">
        <f ca="1">COUNTIF(OFFSET(class10_1,MATCH(DU$1,'10 класс'!$A:$A,0)-7+'Итог по классам'!$B170,,,),"Ф")</f>
        <v>#N/A</v>
      </c>
      <c r="DV170" s="37" t="e">
        <f ca="1">COUNTIF(OFFSET(class10_1,MATCH(DV$1,'10 класс'!$A:$A,0)-7+'Итог по классам'!$B170,,,),"р")</f>
        <v>#N/A</v>
      </c>
      <c r="DW170" s="37" t="e">
        <f ca="1">COUNTIF(OFFSET(class10_1,MATCH(DW$1,'10 класс'!$A:$A,0)-7+'Итог по классам'!$B170,,,),"ш")</f>
        <v>#N/A</v>
      </c>
      <c r="DX170" s="37" t="e">
        <f ca="1">COUNTIF(OFFSET(class10_2,MATCH(DX$1,'10 класс'!$A:$A,0)-7+'Итог по классам'!$B170,,,),"Ф")</f>
        <v>#N/A</v>
      </c>
      <c r="DY170" s="37" t="e">
        <f ca="1">COUNTIF(OFFSET(class10_2,MATCH(DY$1,'10 класс'!$A:$A,0)-7+'Итог по классам'!$B170,,,),"р")</f>
        <v>#N/A</v>
      </c>
      <c r="DZ170" s="37" t="e">
        <f ca="1">COUNTIF(OFFSET(class10_2,MATCH(DZ$1,'10 класс'!$A:$A,0)-7+'Итог по классам'!$B170,,,),"ш")</f>
        <v>#N/A</v>
      </c>
      <c r="EA170" s="38" t="e">
        <f ca="1">COUNTIF(OFFSET(class10_1,MATCH(EA$1,'10 класс'!$A:$A,0)-7+'Итог по классам'!$B170,,,),"Ф")</f>
        <v>#N/A</v>
      </c>
      <c r="EB170" s="37" t="e">
        <f ca="1">COUNTIF(OFFSET(class10_1,MATCH(EB$1,'10 класс'!$A:$A,0)-7+'Итог по классам'!$B170,,,),"р")</f>
        <v>#N/A</v>
      </c>
      <c r="EC170" s="37" t="e">
        <f ca="1">COUNTIF(OFFSET(class10_1,MATCH(EC$1,'10 класс'!$A:$A,0)-7+'Итог по классам'!$B170,,,),"ш")</f>
        <v>#N/A</v>
      </c>
      <c r="ED170" s="37" t="e">
        <f ca="1">COUNTIF(OFFSET(class10_2,MATCH(ED$1,'10 класс'!$A:$A,0)-7+'Итог по классам'!$B170,,,),"Ф")</f>
        <v>#N/A</v>
      </c>
      <c r="EE170" s="37" t="e">
        <f ca="1">COUNTIF(OFFSET(class10_2,MATCH(EE$1,'10 класс'!$A:$A,0)-7+'Итог по классам'!$B170,,,),"р")</f>
        <v>#N/A</v>
      </c>
      <c r="EF170" s="37" t="e">
        <f ca="1">COUNTIF(OFFSET(class10_2,MATCH(EF$1,'10 класс'!$A:$A,0)-7+'Итог по классам'!$B170,,,),"ш")</f>
        <v>#N/A</v>
      </c>
      <c r="EG170" s="38" t="e">
        <f ca="1">COUNTIF(OFFSET(class10_1,MATCH(EG$1,'10 класс'!$A:$A,0)-7+'Итог по классам'!$B170,,,),"Ф")</f>
        <v>#N/A</v>
      </c>
      <c r="EH170" s="37" t="e">
        <f ca="1">COUNTIF(OFFSET(class10_1,MATCH(EH$1,'10 класс'!$A:$A,0)-7+'Итог по классам'!$B170,,,),"р")</f>
        <v>#N/A</v>
      </c>
      <c r="EI170" s="37" t="e">
        <f ca="1">COUNTIF(OFFSET(class10_1,MATCH(EI$1,'10 класс'!$A:$A,0)-7+'Итог по классам'!$B170,,,),"ш")</f>
        <v>#N/A</v>
      </c>
      <c r="EJ170" s="37" t="e">
        <f ca="1">COUNTIF(OFFSET(class10_2,MATCH(EJ$1,'10 класс'!$A:$A,0)-7+'Итог по классам'!$B170,,,),"Ф")</f>
        <v>#N/A</v>
      </c>
      <c r="EK170" s="37" t="e">
        <f ca="1">COUNTIF(OFFSET(class10_2,MATCH(EK$1,'10 класс'!$A:$A,0)-7+'Итог по классам'!$B170,,,),"р")</f>
        <v>#N/A</v>
      </c>
      <c r="EL170" s="37" t="e">
        <f ca="1">COUNTIF(OFFSET(class10_2,MATCH(EL$1,'10 класс'!$A:$A,0)-7+'Итог по классам'!$B170,,,),"ш")</f>
        <v>#N/A</v>
      </c>
      <c r="EM170" s="38" t="e">
        <f ca="1">COUNTIF(OFFSET(class10_1,MATCH(EM$1,'10 класс'!$A:$A,0)-7+'Итог по классам'!$B170,,,),"Ф")</f>
        <v>#N/A</v>
      </c>
      <c r="EN170" s="37" t="e">
        <f ca="1">COUNTIF(OFFSET(class10_1,MATCH(EN$1,'10 класс'!$A:$A,0)-7+'Итог по классам'!$B170,,,),"р")</f>
        <v>#N/A</v>
      </c>
      <c r="EO170" s="37" t="e">
        <f ca="1">COUNTIF(OFFSET(class10_1,MATCH(EO$1,'10 класс'!$A:$A,0)-7+'Итог по классам'!$B170,,,),"ш")</f>
        <v>#N/A</v>
      </c>
      <c r="EP170" s="37" t="e">
        <f ca="1">COUNTIF(OFFSET(class10_2,MATCH(EP$1,'10 класс'!$A:$A,0)-7+'Итог по классам'!$B170,,,),"Ф")</f>
        <v>#N/A</v>
      </c>
      <c r="EQ170" s="37" t="e">
        <f ca="1">COUNTIF(OFFSET(class10_2,MATCH(EQ$1,'10 класс'!$A:$A,0)-7+'Итог по классам'!$B170,,,),"р")</f>
        <v>#N/A</v>
      </c>
      <c r="ER170" s="37" t="e">
        <f ca="1">COUNTIF(OFFSET(class10_2,MATCH(ER$1,'10 класс'!$A:$A,0)-7+'Итог по классам'!$B170,,,),"ш")</f>
        <v>#N/A</v>
      </c>
      <c r="ES170" s="38" t="e">
        <f ca="1">COUNTIF(OFFSET(class10_1,MATCH(ES$1,'10 класс'!$A:$A,0)-7+'Итог по классам'!$B170,,,),"Ф")</f>
        <v>#N/A</v>
      </c>
      <c r="ET170" s="37" t="e">
        <f ca="1">COUNTIF(OFFSET(class10_1,MATCH(ET$1,'10 класс'!$A:$A,0)-7+'Итог по классам'!$B170,,,),"р")</f>
        <v>#N/A</v>
      </c>
      <c r="EU170" s="37" t="e">
        <f ca="1">COUNTIF(OFFSET(class10_1,MATCH(EU$1,'10 класс'!$A:$A,0)-7+'Итог по классам'!$B170,,,),"ш")</f>
        <v>#N/A</v>
      </c>
      <c r="EV170" s="37" t="e">
        <f ca="1">COUNTIF(OFFSET(class10_2,MATCH(EV$1,'10 класс'!$A:$A,0)-7+'Итог по классам'!$B170,,,),"Ф")</f>
        <v>#N/A</v>
      </c>
      <c r="EW170" s="37" t="e">
        <f ca="1">COUNTIF(OFFSET(class10_2,MATCH(EW$1,'10 класс'!$A:$A,0)-7+'Итог по классам'!$B170,,,),"р")</f>
        <v>#N/A</v>
      </c>
      <c r="EX170" s="37" t="e">
        <f ca="1">COUNTIF(OFFSET(class10_2,MATCH(EX$1,'10 класс'!$A:$A,0)-7+'Итог по классам'!$B170,,,),"ш")</f>
        <v>#N/A</v>
      </c>
      <c r="EY170" s="38" t="e">
        <f ca="1">COUNTIF(OFFSET(class10_1,MATCH(EY$1,'10 класс'!$A:$A,0)-7+'Итог по классам'!$B170,,,),"Ф")</f>
        <v>#N/A</v>
      </c>
      <c r="EZ170" s="37" t="e">
        <f ca="1">COUNTIF(OFFSET(class10_1,MATCH(EZ$1,'10 класс'!$A:$A,0)-7+'Итог по классам'!$B170,,,),"р")</f>
        <v>#N/A</v>
      </c>
      <c r="FA170" s="37" t="e">
        <f ca="1">COUNTIF(OFFSET(class10_1,MATCH(FA$1,'10 класс'!$A:$A,0)-7+'Итог по классам'!$B170,,,),"ш")</f>
        <v>#N/A</v>
      </c>
      <c r="FB170" s="37" t="e">
        <f ca="1">COUNTIF(OFFSET(class10_2,MATCH(FB$1,'10 класс'!$A:$A,0)-7+'Итог по классам'!$B170,,,),"Ф")</f>
        <v>#N/A</v>
      </c>
      <c r="FC170" s="37" t="e">
        <f ca="1">COUNTIF(OFFSET(class10_2,MATCH(FC$1,'10 класс'!$A:$A,0)-7+'Итог по классам'!$B170,,,),"р")</f>
        <v>#N/A</v>
      </c>
      <c r="FD170" s="37" t="e">
        <f ca="1">COUNTIF(OFFSET(class10_2,MATCH(FD$1,'10 класс'!$A:$A,0)-7+'Итог по классам'!$B170,,,),"ш")</f>
        <v>#N/A</v>
      </c>
      <c r="FE170" s="38" t="e">
        <f ca="1">COUNTIF(OFFSET(class10_1,MATCH(FE$1,'10 класс'!$A:$A,0)-7+'Итог по классам'!$B170,,,),"Ф")</f>
        <v>#N/A</v>
      </c>
      <c r="FF170" s="37" t="e">
        <f ca="1">COUNTIF(OFFSET(class10_1,MATCH(FF$1,'10 класс'!$A:$A,0)-7+'Итог по классам'!$B170,,,),"р")</f>
        <v>#N/A</v>
      </c>
      <c r="FG170" s="37" t="e">
        <f ca="1">COUNTIF(OFFSET(class10_1,MATCH(FG$1,'10 класс'!$A:$A,0)-7+'Итог по классам'!$B170,,,),"ш")</f>
        <v>#N/A</v>
      </c>
      <c r="FH170" s="37" t="e">
        <f ca="1">COUNTIF(OFFSET(class10_2,MATCH(FH$1,'10 класс'!$A:$A,0)-7+'Итог по классам'!$B170,,,),"Ф")</f>
        <v>#N/A</v>
      </c>
      <c r="FI170" s="37" t="e">
        <f ca="1">COUNTIF(OFFSET(class10_2,MATCH(FI$1,'10 класс'!$A:$A,0)-7+'Итог по классам'!$B170,,,),"р")</f>
        <v>#N/A</v>
      </c>
      <c r="FJ170" s="37" t="e">
        <f ca="1">COUNTIF(OFFSET(class10_2,MATCH(FJ$1,'10 класс'!$A:$A,0)-7+'Итог по классам'!$B170,,,),"ш")</f>
        <v>#N/A</v>
      </c>
      <c r="FK170" s="38" t="e">
        <f ca="1">COUNTIF(OFFSET(class10_1,MATCH(FK$1,'10 класс'!$A:$A,0)-7+'Итог по классам'!$B170,,,),"Ф")</f>
        <v>#N/A</v>
      </c>
      <c r="FL170" s="37" t="e">
        <f ca="1">COUNTIF(OFFSET(class10_1,MATCH(FL$1,'10 класс'!$A:$A,0)-7+'Итог по классам'!$B170,,,),"р")</f>
        <v>#N/A</v>
      </c>
      <c r="FM170" s="37" t="e">
        <f ca="1">COUNTIF(OFFSET(class10_1,MATCH(FM$1,'10 класс'!$A:$A,0)-7+'Итог по классам'!$B170,,,),"ш")</f>
        <v>#N/A</v>
      </c>
      <c r="FN170" s="37" t="e">
        <f ca="1">COUNTIF(OFFSET(class10_2,MATCH(FN$1,'10 класс'!$A:$A,0)-7+'Итог по классам'!$B170,,,),"Ф")</f>
        <v>#N/A</v>
      </c>
      <c r="FO170" s="37" t="e">
        <f ca="1">COUNTIF(OFFSET(class10_2,MATCH(FO$1,'10 класс'!$A:$A,0)-7+'Итог по классам'!$B170,,,),"р")</f>
        <v>#N/A</v>
      </c>
      <c r="FP170" s="37" t="e">
        <f ca="1">COUNTIF(OFFSET(class10_2,MATCH(FP$1,'10 класс'!$A:$A,0)-7+'Итог по классам'!$B170,,,),"ш")</f>
        <v>#N/A</v>
      </c>
      <c r="FQ170" s="38" t="e">
        <f ca="1">COUNTIF(OFFSET(class10_1,MATCH(FQ$1,'10 класс'!$A:$A,0)-7+'Итог по классам'!$B170,,,),"Ф")</f>
        <v>#N/A</v>
      </c>
      <c r="FR170" s="37" t="e">
        <f ca="1">COUNTIF(OFFSET(class10_1,MATCH(FR$1,'10 класс'!$A:$A,0)-7+'Итог по классам'!$B170,,,),"р")</f>
        <v>#N/A</v>
      </c>
      <c r="FS170" s="37" t="e">
        <f ca="1">COUNTIF(OFFSET(class10_1,MATCH(FS$1,'10 класс'!$A:$A,0)-7+'Итог по классам'!$B170,,,),"ш")</f>
        <v>#N/A</v>
      </c>
      <c r="FT170" s="37" t="e">
        <f ca="1">COUNTIF(OFFSET(class10_2,MATCH(FT$1,'10 класс'!$A:$A,0)-7+'Итог по классам'!$B170,,,),"Ф")</f>
        <v>#N/A</v>
      </c>
      <c r="FU170" s="37" t="e">
        <f ca="1">COUNTIF(OFFSET(class10_2,MATCH(FU$1,'10 класс'!$A:$A,0)-7+'Итог по классам'!$B170,,,),"р")</f>
        <v>#N/A</v>
      </c>
      <c r="FV170" s="37" t="e">
        <f ca="1">COUNTIF(OFFSET(class10_2,MATCH(FV$1,'10 класс'!$A:$A,0)-7+'Итог по классам'!$B170,,,),"ш")</f>
        <v>#N/A</v>
      </c>
      <c r="FW170" s="38" t="e">
        <f ca="1">COUNTIF(OFFSET(class10_1,MATCH(FW$1,'10 класс'!$A:$A,0)-7+'Итог по классам'!$B170,,,),"Ф")</f>
        <v>#N/A</v>
      </c>
      <c r="FX170" s="37" t="e">
        <f ca="1">COUNTIF(OFFSET(class10_1,MATCH(FX$1,'10 класс'!$A:$A,0)-7+'Итог по классам'!$B170,,,),"р")</f>
        <v>#N/A</v>
      </c>
      <c r="FY170" s="37" t="e">
        <f ca="1">COUNTIF(OFFSET(class10_1,MATCH(FY$1,'10 класс'!$A:$A,0)-7+'Итог по классам'!$B170,,,),"ш")</f>
        <v>#N/A</v>
      </c>
      <c r="FZ170" s="37" t="e">
        <f ca="1">COUNTIF(OFFSET(class10_2,MATCH(FZ$1,'10 класс'!$A:$A,0)-7+'Итог по классам'!$B170,,,),"Ф")</f>
        <v>#N/A</v>
      </c>
      <c r="GA170" s="37" t="e">
        <f ca="1">COUNTIF(OFFSET(class10_2,MATCH(GA$1,'10 класс'!$A:$A,0)-7+'Итог по классам'!$B170,,,),"р")</f>
        <v>#N/A</v>
      </c>
      <c r="GB170" s="37" t="e">
        <f ca="1">COUNTIF(OFFSET(class10_2,MATCH(GB$1,'10 класс'!$A:$A,0)-7+'Итог по классам'!$B170,,,),"ш")</f>
        <v>#N/A</v>
      </c>
      <c r="GC170" s="38" t="e">
        <f ca="1">COUNTIF(OFFSET(class10_1,MATCH(GC$1,'10 класс'!$A:$A,0)-7+'Итог по классам'!$B170,,,),"Ф")</f>
        <v>#N/A</v>
      </c>
      <c r="GD170" s="37" t="e">
        <f ca="1">COUNTIF(OFFSET(class10_1,MATCH(GD$1,'10 класс'!$A:$A,0)-7+'Итог по классам'!$B170,,,),"р")</f>
        <v>#N/A</v>
      </c>
      <c r="GE170" s="37" t="e">
        <f ca="1">COUNTIF(OFFSET(class10_1,MATCH(GE$1,'10 класс'!$A:$A,0)-7+'Итог по классам'!$B170,,,),"ш")</f>
        <v>#N/A</v>
      </c>
      <c r="GF170" s="37" t="e">
        <f ca="1">COUNTIF(OFFSET(class10_2,MATCH(GF$1,'10 класс'!$A:$A,0)-7+'Итог по классам'!$B170,,,),"Ф")</f>
        <v>#N/A</v>
      </c>
      <c r="GG170" s="37" t="e">
        <f ca="1">COUNTIF(OFFSET(class10_2,MATCH(GG$1,'10 класс'!$A:$A,0)-7+'Итог по классам'!$B170,,,),"р")</f>
        <v>#N/A</v>
      </c>
      <c r="GH170" s="37" t="e">
        <f ca="1">COUNTIF(OFFSET(class10_2,MATCH(GH$1,'10 класс'!$A:$A,0)-7+'Итог по классам'!$B170,,,),"ш")</f>
        <v>#N/A</v>
      </c>
      <c r="GI170" s="38" t="e">
        <f ca="1">COUNTIF(OFFSET(class10_1,MATCH(GI$1,'10 класс'!$A:$A,0)-7+'Итог по классам'!$B170,,,),"Ф")</f>
        <v>#N/A</v>
      </c>
      <c r="GJ170" s="37" t="e">
        <f ca="1">COUNTIF(OFFSET(class10_1,MATCH(GJ$1,'10 класс'!$A:$A,0)-7+'Итог по классам'!$B170,,,),"р")</f>
        <v>#N/A</v>
      </c>
      <c r="GK170" s="37" t="e">
        <f ca="1">COUNTIF(OFFSET(class10_1,MATCH(GK$1,'10 класс'!$A:$A,0)-7+'Итог по классам'!$B170,,,),"ш")</f>
        <v>#N/A</v>
      </c>
      <c r="GL170" s="37" t="e">
        <f ca="1">COUNTIF(OFFSET(class10_2,MATCH(GL$1,'10 класс'!$A:$A,0)-7+'Итог по классам'!$B170,,,),"Ф")</f>
        <v>#N/A</v>
      </c>
      <c r="GM170" s="37" t="e">
        <f ca="1">COUNTIF(OFFSET(class10_2,MATCH(GM$1,'10 класс'!$A:$A,0)-7+'Итог по классам'!$B170,,,),"р")</f>
        <v>#N/A</v>
      </c>
      <c r="GN170" s="37" t="e">
        <f ca="1">COUNTIF(OFFSET(class10_2,MATCH(GN$1,'10 класс'!$A:$A,0)-7+'Итог по классам'!$B170,,,),"ш")</f>
        <v>#N/A</v>
      </c>
      <c r="GO170" s="38" t="e">
        <f ca="1">COUNTIF(OFFSET(class10_1,MATCH(GO$1,'10 класс'!$A:$A,0)-7+'Итог по классам'!$B170,,,),"Ф")</f>
        <v>#N/A</v>
      </c>
      <c r="GP170" s="37" t="e">
        <f ca="1">COUNTIF(OFFSET(class10_1,MATCH(GP$1,'10 класс'!$A:$A,0)-7+'Итог по классам'!$B170,,,),"р")</f>
        <v>#N/A</v>
      </c>
      <c r="GQ170" s="37" t="e">
        <f ca="1">COUNTIF(OFFSET(class10_1,MATCH(GQ$1,'10 класс'!$A:$A,0)-7+'Итог по классам'!$B170,,,),"ш")</f>
        <v>#N/A</v>
      </c>
      <c r="GR170" s="37" t="e">
        <f ca="1">COUNTIF(OFFSET(class10_2,MATCH(GR$1,'10 класс'!$A:$A,0)-7+'Итог по классам'!$B170,,,),"Ф")</f>
        <v>#N/A</v>
      </c>
      <c r="GS170" s="37" t="e">
        <f ca="1">COUNTIF(OFFSET(class10_2,MATCH(GS$1,'10 класс'!$A:$A,0)-7+'Итог по классам'!$B170,,,),"р")</f>
        <v>#N/A</v>
      </c>
      <c r="GT170" s="37" t="e">
        <f ca="1">COUNTIF(OFFSET(class10_2,MATCH(GT$1,'10 класс'!$A:$A,0)-7+'Итог по классам'!$B170,,,),"ш")</f>
        <v>#N/A</v>
      </c>
      <c r="GU170" s="38" t="e">
        <f ca="1">COUNTIF(OFFSET(class10_1,MATCH(GU$1,'10 класс'!$A:$A,0)-7+'Итог по классам'!$B170,,,),"Ф")</f>
        <v>#N/A</v>
      </c>
      <c r="GV170" s="37" t="e">
        <f ca="1">COUNTIF(OFFSET(class10_1,MATCH(GV$1,'10 класс'!$A:$A,0)-7+'Итог по классам'!$B170,,,),"р")</f>
        <v>#N/A</v>
      </c>
      <c r="GW170" s="37" t="e">
        <f ca="1">COUNTIF(OFFSET(class10_1,MATCH(GW$1,'10 класс'!$A:$A,0)-7+'Итог по классам'!$B170,,,),"ш")</f>
        <v>#N/A</v>
      </c>
      <c r="GX170" s="37" t="e">
        <f ca="1">COUNTIF(OFFSET(class10_2,MATCH(GX$1,'10 класс'!$A:$A,0)-7+'Итог по классам'!$B170,,,),"Ф")</f>
        <v>#N/A</v>
      </c>
      <c r="GY170" s="37" t="e">
        <f ca="1">COUNTIF(OFFSET(class10_2,MATCH(GY$1,'10 класс'!$A:$A,0)-7+'Итог по классам'!$B170,,,),"р")</f>
        <v>#N/A</v>
      </c>
      <c r="GZ170" s="37" t="e">
        <f ca="1">COUNTIF(OFFSET(class10_2,MATCH(GZ$1,'10 класс'!$A:$A,0)-7+'Итог по классам'!$B170,,,),"ш")</f>
        <v>#N/A</v>
      </c>
      <c r="HA170" s="38" t="e">
        <f ca="1">COUNTIF(OFFSET(class10_1,MATCH(HA$1,'10 класс'!$A:$A,0)-7+'Итог по классам'!$B170,,,),"Ф")</f>
        <v>#N/A</v>
      </c>
      <c r="HB170" s="37" t="e">
        <f ca="1">COUNTIF(OFFSET(class10_1,MATCH(HB$1,'10 класс'!$A:$A,0)-7+'Итог по классам'!$B170,,,),"р")</f>
        <v>#N/A</v>
      </c>
      <c r="HC170" s="37" t="e">
        <f ca="1">COUNTIF(OFFSET(class10_1,MATCH(HC$1,'10 класс'!$A:$A,0)-7+'Итог по классам'!$B170,,,),"ш")</f>
        <v>#N/A</v>
      </c>
      <c r="HD170" s="37" t="e">
        <f ca="1">COUNTIF(OFFSET(class10_2,MATCH(HD$1,'10 класс'!$A:$A,0)-7+'Итог по классам'!$B170,,,),"Ф")</f>
        <v>#N/A</v>
      </c>
      <c r="HE170" s="37" t="e">
        <f ca="1">COUNTIF(OFFSET(class10_2,MATCH(HE$1,'10 класс'!$A:$A,0)-7+'Итог по классам'!$B170,,,),"р")</f>
        <v>#N/A</v>
      </c>
      <c r="HF170" s="37" t="e">
        <f ca="1">COUNTIF(OFFSET(class10_2,MATCH(HF$1,'10 класс'!$A:$A,0)-7+'Итог по классам'!$B170,,,),"ш")</f>
        <v>#N/A</v>
      </c>
      <c r="HG170" s="38" t="e">
        <f ca="1">COUNTIF(OFFSET(class10_1,MATCH(HG$1,'10 класс'!$A:$A,0)-7+'Итог по классам'!$B170,,,),"Ф")</f>
        <v>#N/A</v>
      </c>
      <c r="HH170" s="37" t="e">
        <f ca="1">COUNTIF(OFFSET(class10_1,MATCH(HH$1,'10 класс'!$A:$A,0)-7+'Итог по классам'!$B170,,,),"р")</f>
        <v>#N/A</v>
      </c>
      <c r="HI170" s="37" t="e">
        <f ca="1">COUNTIF(OFFSET(class10_1,MATCH(HI$1,'10 класс'!$A:$A,0)-7+'Итог по классам'!$B170,,,),"ш")</f>
        <v>#N/A</v>
      </c>
      <c r="HJ170" s="37" t="e">
        <f ca="1">COUNTIF(OFFSET(class10_2,MATCH(HJ$1,'10 класс'!$A:$A,0)-7+'Итог по классам'!$B170,,,),"Ф")</f>
        <v>#N/A</v>
      </c>
      <c r="HK170" s="37" t="e">
        <f ca="1">COUNTIF(OFFSET(class10_2,MATCH(HK$1,'10 класс'!$A:$A,0)-7+'Итог по классам'!$B170,,,),"р")</f>
        <v>#N/A</v>
      </c>
      <c r="HL170" s="37" t="e">
        <f ca="1">COUNTIF(OFFSET(class10_2,MATCH(HL$1,'10 класс'!$A:$A,0)-7+'Итог по классам'!$B170,,,),"ш")</f>
        <v>#N/A</v>
      </c>
      <c r="HM170" s="38" t="e">
        <f ca="1">COUNTIF(OFFSET(class10_1,MATCH(HM$1,'10 класс'!$A:$A,0)-7+'Итог по классам'!$B170,,,),"Ф")</f>
        <v>#N/A</v>
      </c>
      <c r="HN170" s="37" t="e">
        <f ca="1">COUNTIF(OFFSET(class10_1,MATCH(HN$1,'10 класс'!$A:$A,0)-7+'Итог по классам'!$B170,,,),"р")</f>
        <v>#N/A</v>
      </c>
      <c r="HO170" s="37" t="e">
        <f ca="1">COUNTIF(OFFSET(class10_1,MATCH(HO$1,'10 класс'!$A:$A,0)-7+'Итог по классам'!$B170,,,),"ш")</f>
        <v>#N/A</v>
      </c>
      <c r="HP170" s="37" t="e">
        <f ca="1">COUNTIF(OFFSET(class10_2,MATCH(HP$1,'10 класс'!$A:$A,0)-7+'Итог по классам'!$B170,,,),"Ф")</f>
        <v>#N/A</v>
      </c>
      <c r="HQ170" s="37" t="e">
        <f ca="1">COUNTIF(OFFSET(class10_2,MATCH(HQ$1,'10 класс'!$A:$A,0)-7+'Итог по классам'!$B170,,,),"р")</f>
        <v>#N/A</v>
      </c>
      <c r="HR170" s="37" t="e">
        <f ca="1">COUNTIF(OFFSET(class10_2,MATCH(HR$1,'10 класс'!$A:$A,0)-7+'Итог по классам'!$B170,,,),"ш")</f>
        <v>#N/A</v>
      </c>
      <c r="HS170" s="38" t="e">
        <f ca="1">COUNTIF(OFFSET(class10_1,MATCH(HS$1,'10 класс'!$A:$A,0)-7+'Итог по классам'!$B170,,,),"Ф")</f>
        <v>#N/A</v>
      </c>
      <c r="HT170" s="37" t="e">
        <f ca="1">COUNTIF(OFFSET(class10_1,MATCH(HT$1,'10 класс'!$A:$A,0)-7+'Итог по классам'!$B170,,,),"р")</f>
        <v>#N/A</v>
      </c>
      <c r="HU170" s="37" t="e">
        <f ca="1">COUNTIF(OFFSET(class10_1,MATCH(HU$1,'10 класс'!$A:$A,0)-7+'Итог по классам'!$B170,,,),"ш")</f>
        <v>#N/A</v>
      </c>
      <c r="HV170" s="37" t="e">
        <f ca="1">COUNTIF(OFFSET(class10_2,MATCH(HV$1,'10 класс'!$A:$A,0)-7+'Итог по классам'!$B170,,,),"Ф")</f>
        <v>#N/A</v>
      </c>
      <c r="HW170" s="37" t="e">
        <f ca="1">COUNTIF(OFFSET(class10_2,MATCH(HW$1,'10 класс'!$A:$A,0)-7+'Итог по классам'!$B170,,,),"р")</f>
        <v>#N/A</v>
      </c>
      <c r="HX170" s="37" t="e">
        <f ca="1">COUNTIF(OFFSET(class10_2,MATCH(HX$1,'10 класс'!$A:$A,0)-7+'Итог по классам'!$B170,,,),"ш")</f>
        <v>#N/A</v>
      </c>
      <c r="HY170" s="38" t="e">
        <f ca="1">COUNTIF(OFFSET(class10_1,MATCH(HY$1,'10 класс'!$A:$A,0)-7+'Итог по классам'!$B170,,,),"Ф")</f>
        <v>#N/A</v>
      </c>
      <c r="HZ170" s="37" t="e">
        <f ca="1">COUNTIF(OFFSET(class10_1,MATCH(HZ$1,'10 класс'!$A:$A,0)-7+'Итог по классам'!$B170,,,),"р")</f>
        <v>#N/A</v>
      </c>
      <c r="IA170" s="37" t="e">
        <f ca="1">COUNTIF(OFFSET(class10_1,MATCH(IA$1,'10 класс'!$A:$A,0)-7+'Итог по классам'!$B170,,,),"ш")</f>
        <v>#N/A</v>
      </c>
      <c r="IB170" s="37" t="e">
        <f ca="1">COUNTIF(OFFSET(class10_2,MATCH(IB$1,'10 класс'!$A:$A,0)-7+'Итог по классам'!$B170,,,),"Ф")</f>
        <v>#N/A</v>
      </c>
      <c r="IC170" s="37" t="e">
        <f ca="1">COUNTIF(OFFSET(class10_2,MATCH(IC$1,'10 класс'!$A:$A,0)-7+'Итог по классам'!$B170,,,),"р")</f>
        <v>#N/A</v>
      </c>
      <c r="ID170" s="37" t="e">
        <f ca="1">COUNTIF(OFFSET(class10_2,MATCH(ID$1,'10 класс'!$A:$A,0)-7+'Итог по классам'!$B170,,,),"ш")</f>
        <v>#N/A</v>
      </c>
      <c r="IE170" s="38" t="e">
        <f ca="1">COUNTIF(OFFSET(class10_1,MATCH(IE$1,'10 класс'!$A:$A,0)-7+'Итог по классам'!$B170,,,),"Ф")</f>
        <v>#N/A</v>
      </c>
      <c r="IF170" s="37" t="e">
        <f ca="1">COUNTIF(OFFSET(class10_1,MATCH(IF$1,'10 класс'!$A:$A,0)-7+'Итог по классам'!$B170,,,),"р")</f>
        <v>#N/A</v>
      </c>
      <c r="IG170" s="37" t="e">
        <f ca="1">COUNTIF(OFFSET(class10_1,MATCH(IG$1,'10 класс'!$A:$A,0)-7+'Итог по классам'!$B170,,,),"ш")</f>
        <v>#N/A</v>
      </c>
      <c r="IH170" s="37" t="e">
        <f ca="1">COUNTIF(OFFSET(class10_2,MATCH(IH$1,'10 класс'!$A:$A,0)-7+'Итог по классам'!$B170,,,),"Ф")</f>
        <v>#N/A</v>
      </c>
      <c r="II170" s="37" t="e">
        <f ca="1">COUNTIF(OFFSET(class10_2,MATCH(II$1,'10 класс'!$A:$A,0)-7+'Итог по классам'!$B170,,,),"р")</f>
        <v>#N/A</v>
      </c>
      <c r="IJ170" s="37" t="e">
        <f ca="1">COUNTIF(OFFSET(class10_2,MATCH(IJ$1,'10 класс'!$A:$A,0)-7+'Итог по классам'!$B170,,,),"ш")</f>
        <v>#N/A</v>
      </c>
      <c r="IK170" s="38" t="e">
        <f ca="1">COUNTIF(OFFSET(class10_1,MATCH(IK$1,'10 класс'!$A:$A,0)-7+'Итог по классам'!$B170,,,),"Ф")</f>
        <v>#N/A</v>
      </c>
      <c r="IL170" s="37" t="e">
        <f ca="1">COUNTIF(OFFSET(class10_1,MATCH(IL$1,'10 класс'!$A:$A,0)-7+'Итог по классам'!$B170,,,),"р")</f>
        <v>#N/A</v>
      </c>
      <c r="IM170" s="37" t="e">
        <f ca="1">COUNTIF(OFFSET(class10_1,MATCH(IM$1,'10 класс'!$A:$A,0)-7+'Итог по классам'!$B170,,,),"ш")</f>
        <v>#N/A</v>
      </c>
      <c r="IN170" s="37" t="e">
        <f ca="1">COUNTIF(OFFSET(class10_2,MATCH(IN$1,'10 класс'!$A:$A,0)-7+'Итог по классам'!$B170,,,),"Ф")</f>
        <v>#N/A</v>
      </c>
      <c r="IO170" s="37" t="e">
        <f ca="1">COUNTIF(OFFSET(class10_2,MATCH(IO$1,'10 класс'!$A:$A,0)-7+'Итог по классам'!$B170,,,),"р")</f>
        <v>#N/A</v>
      </c>
      <c r="IP170" s="37" t="e">
        <f ca="1">COUNTIF(OFFSET(class10_2,MATCH(IP$1,'10 класс'!$A:$A,0)-7+'Итог по классам'!$B170,,,),"ш")</f>
        <v>#N/A</v>
      </c>
      <c r="IQ170" s="38" t="e">
        <f ca="1">COUNTIF(OFFSET(class10_1,MATCH(IQ$1,'10 класс'!$A:$A,0)-7+'Итог по классам'!$B170,,,),"Ф")</f>
        <v>#N/A</v>
      </c>
      <c r="IR170" s="37" t="e">
        <f ca="1">COUNTIF(OFFSET(class10_1,MATCH(IR$1,'10 класс'!$A:$A,0)-7+'Итог по классам'!$B170,,,),"р")</f>
        <v>#N/A</v>
      </c>
      <c r="IS170" s="37" t="e">
        <f ca="1">COUNTIF(OFFSET(class10_1,MATCH(IS$1,'10 класс'!$A:$A,0)-7+'Итог по классам'!$B170,,,),"ш")</f>
        <v>#N/A</v>
      </c>
      <c r="IT170" s="37" t="e">
        <f ca="1">COUNTIF(OFFSET(class10_2,MATCH(IT$1,'10 класс'!$A:$A,0)-7+'Итог по классам'!$B170,,,),"Ф")</f>
        <v>#N/A</v>
      </c>
      <c r="IU170" s="37" t="e">
        <f ca="1">COUNTIF(OFFSET(class10_2,MATCH(IU$1,'10 класс'!$A:$A,0)-7+'Итог по классам'!$B170,,,),"р")</f>
        <v>#N/A</v>
      </c>
      <c r="IV170" s="37" t="e">
        <f ca="1">COUNTIF(OFFSET(class10_2,MATCH(IV$1,'10 класс'!$A:$A,0)-7+'Итог по классам'!$B170,,,),"ш")</f>
        <v>#N/A</v>
      </c>
      <c r="IW170" s="38" t="e">
        <f ca="1">COUNTIF(OFFSET(class10_1,MATCH(IW$1,'10 класс'!$A:$A,0)-7+'Итог по классам'!$B170,,,),"Ф")</f>
        <v>#N/A</v>
      </c>
      <c r="IX170" s="37" t="e">
        <f ca="1">COUNTIF(OFFSET(class10_1,MATCH(IX$1,'10 класс'!$A:$A,0)-7+'Итог по классам'!$B170,,,),"р")</f>
        <v>#N/A</v>
      </c>
      <c r="IY170" s="37" t="e">
        <f ca="1">COUNTIF(OFFSET(class10_1,MATCH(IY$1,'10 класс'!$A:$A,0)-7+'Итог по классам'!$B170,,,),"ш")</f>
        <v>#N/A</v>
      </c>
      <c r="IZ170" s="37" t="e">
        <f ca="1">COUNTIF(OFFSET(class10_2,MATCH(IZ$1,'10 класс'!$A:$A,0)-7+'Итог по классам'!$B170,,,),"Ф")</f>
        <v>#N/A</v>
      </c>
      <c r="JA170" s="37" t="e">
        <f ca="1">COUNTIF(OFFSET(class10_2,MATCH(JA$1,'10 класс'!$A:$A,0)-7+'Итог по классам'!$B170,,,),"р")</f>
        <v>#N/A</v>
      </c>
      <c r="JB170" s="37" t="e">
        <f ca="1">COUNTIF(OFFSET(class10_2,MATCH(JB$1,'10 класс'!$A:$A,0)-7+'Итог по классам'!$B170,,,),"ш")</f>
        <v>#N/A</v>
      </c>
      <c r="JC170" s="38" t="e">
        <f ca="1">COUNTIF(OFFSET(class10_1,MATCH(JC$1,'10 класс'!$A:$A,0)-7+'Итог по классам'!$B170,,,),"Ф")</f>
        <v>#N/A</v>
      </c>
      <c r="JD170" s="37" t="e">
        <f ca="1">COUNTIF(OFFSET(class10_1,MATCH(JD$1,'10 класс'!$A:$A,0)-7+'Итог по классам'!$B170,,,),"р")</f>
        <v>#N/A</v>
      </c>
      <c r="JE170" s="37" t="e">
        <f ca="1">COUNTIF(OFFSET(class10_1,MATCH(JE$1,'10 класс'!$A:$A,0)-7+'Итог по классам'!$B170,,,),"ш")</f>
        <v>#N/A</v>
      </c>
      <c r="JF170" s="37" t="e">
        <f ca="1">COUNTIF(OFFSET(class10_2,MATCH(JF$1,'10 класс'!$A:$A,0)-7+'Итог по классам'!$B170,,,),"Ф")</f>
        <v>#N/A</v>
      </c>
      <c r="JG170" s="37" t="e">
        <f ca="1">COUNTIF(OFFSET(class10_2,MATCH(JG$1,'10 класс'!$A:$A,0)-7+'Итог по классам'!$B170,,,),"р")</f>
        <v>#N/A</v>
      </c>
      <c r="JH170" s="37" t="e">
        <f ca="1">COUNTIF(OFFSET(class10_2,MATCH(JH$1,'10 класс'!$A:$A,0)-7+'Итог по классам'!$B170,,,),"ш")</f>
        <v>#N/A</v>
      </c>
      <c r="JI170" s="38" t="e">
        <f ca="1">COUNTIF(OFFSET(class10_1,MATCH(JI$1,'10 класс'!$A:$A,0)-7+'Итог по классам'!$B170,,,),"Ф")</f>
        <v>#N/A</v>
      </c>
      <c r="JJ170" s="37" t="e">
        <f ca="1">COUNTIF(OFFSET(class10_1,MATCH(JJ$1,'10 класс'!$A:$A,0)-7+'Итог по классам'!$B170,,,),"р")</f>
        <v>#N/A</v>
      </c>
      <c r="JK170" s="37" t="e">
        <f ca="1">COUNTIF(OFFSET(class10_1,MATCH(JK$1,'10 класс'!$A:$A,0)-7+'Итог по классам'!$B170,,,),"ш")</f>
        <v>#N/A</v>
      </c>
      <c r="JL170" s="37" t="e">
        <f ca="1">COUNTIF(OFFSET(class10_2,MATCH(JL$1,'10 класс'!$A:$A,0)-7+'Итог по классам'!$B170,,,),"Ф")</f>
        <v>#N/A</v>
      </c>
      <c r="JM170" s="37" t="e">
        <f ca="1">COUNTIF(OFFSET(class10_2,MATCH(JM$1,'10 класс'!$A:$A,0)-7+'Итог по классам'!$B170,,,),"р")</f>
        <v>#N/A</v>
      </c>
      <c r="JN170" s="37" t="e">
        <f ca="1">COUNTIF(OFFSET(class10_2,MATCH(JN$1,'10 класс'!$A:$A,0)-7+'Итог по классам'!$B170,,,),"ш")</f>
        <v>#N/A</v>
      </c>
      <c r="JO170" s="38" t="e">
        <f ca="1">COUNTIF(OFFSET(class10_1,MATCH(JO$1,'10 класс'!$A:$A,0)-7+'Итог по классам'!$B170,,,),"Ф")</f>
        <v>#N/A</v>
      </c>
      <c r="JP170" s="37" t="e">
        <f ca="1">COUNTIF(OFFSET(class10_1,MATCH(JP$1,'10 класс'!$A:$A,0)-7+'Итог по классам'!$B170,,,),"р")</f>
        <v>#N/A</v>
      </c>
      <c r="JQ170" s="37" t="e">
        <f ca="1">COUNTIF(OFFSET(class10_1,MATCH(JQ$1,'10 класс'!$A:$A,0)-7+'Итог по классам'!$B170,,,),"ш")</f>
        <v>#N/A</v>
      </c>
      <c r="JR170" s="37" t="e">
        <f ca="1">COUNTIF(OFFSET(class10_2,MATCH(JR$1,'10 класс'!$A:$A,0)-7+'Итог по классам'!$B170,,,),"Ф")</f>
        <v>#N/A</v>
      </c>
      <c r="JS170" s="37" t="e">
        <f ca="1">COUNTIF(OFFSET(class10_2,MATCH(JS$1,'10 класс'!$A:$A,0)-7+'Итог по классам'!$B170,,,),"р")</f>
        <v>#N/A</v>
      </c>
      <c r="JT170" s="37" t="e">
        <f ca="1">COUNTIF(OFFSET(class10_2,MATCH(JT$1,'10 класс'!$A:$A,0)-7+'Итог по классам'!$B170,,,),"ш")</f>
        <v>#N/A</v>
      </c>
      <c r="JU170" s="38" t="e">
        <f ca="1">COUNTIF(OFFSET(class10_1,MATCH(JU$1,'10 класс'!$A:$A,0)-7+'Итог по классам'!$B170,,,),"Ф")</f>
        <v>#N/A</v>
      </c>
      <c r="JV170" s="37" t="e">
        <f ca="1">COUNTIF(OFFSET(class10_1,MATCH(JV$1,'10 класс'!$A:$A,0)-7+'Итог по классам'!$B170,,,),"р")</f>
        <v>#N/A</v>
      </c>
      <c r="JW170" s="37" t="e">
        <f ca="1">COUNTIF(OFFSET(class10_1,MATCH(JW$1,'10 класс'!$A:$A,0)-7+'Итог по классам'!$B170,,,),"ш")</f>
        <v>#N/A</v>
      </c>
      <c r="JX170" s="37" t="e">
        <f ca="1">COUNTIF(OFFSET(class10_2,MATCH(JX$1,'10 класс'!$A:$A,0)-7+'Итог по классам'!$B170,,,),"Ф")</f>
        <v>#N/A</v>
      </c>
      <c r="JY170" s="37" t="e">
        <f ca="1">COUNTIF(OFFSET(class10_2,MATCH(JY$1,'10 класс'!$A:$A,0)-7+'Итог по классам'!$B170,,,),"р")</f>
        <v>#N/A</v>
      </c>
      <c r="JZ170" s="37" t="e">
        <f ca="1">COUNTIF(OFFSET(class10_2,MATCH(JZ$1,'10 класс'!$A:$A,0)-7+'Итог по классам'!$B170,,,),"ш")</f>
        <v>#N/A</v>
      </c>
      <c r="KA170" s="38" t="e">
        <f ca="1">COUNTIF(OFFSET(class10_1,MATCH(KA$1,'10 класс'!$A:$A,0)-7+'Итог по классам'!$B170,,,),"Ф")</f>
        <v>#N/A</v>
      </c>
      <c r="KB170" s="37" t="e">
        <f ca="1">COUNTIF(OFFSET(class10_1,MATCH(KB$1,'10 класс'!$A:$A,0)-7+'Итог по классам'!$B170,,,),"р")</f>
        <v>#N/A</v>
      </c>
      <c r="KC170" s="37" t="e">
        <f ca="1">COUNTIF(OFFSET(class10_1,MATCH(KC$1,'10 класс'!$A:$A,0)-7+'Итог по классам'!$B170,,,),"ш")</f>
        <v>#N/A</v>
      </c>
      <c r="KD170" s="37" t="e">
        <f ca="1">COUNTIF(OFFSET(class10_2,MATCH(KD$1,'10 класс'!$A:$A,0)-7+'Итог по классам'!$B170,,,),"Ф")</f>
        <v>#N/A</v>
      </c>
      <c r="KE170" s="37" t="e">
        <f ca="1">COUNTIF(OFFSET(class10_2,MATCH(KE$1,'10 класс'!$A:$A,0)-7+'Итог по классам'!$B170,,,),"р")</f>
        <v>#N/A</v>
      </c>
      <c r="KF170" s="37" t="e">
        <f ca="1">COUNTIF(OFFSET(class10_2,MATCH(KF$1,'10 класс'!$A:$A,0)-7+'Итог по классам'!$B170,,,),"ш")</f>
        <v>#N/A</v>
      </c>
      <c r="KG170" s="38" t="e">
        <f ca="1">COUNTIF(OFFSET(class10_1,MATCH(KG$1,'10 класс'!$A:$A,0)-7+'Итог по классам'!$B170,,,),"Ф")</f>
        <v>#N/A</v>
      </c>
      <c r="KH170" s="37" t="e">
        <f ca="1">COUNTIF(OFFSET(class10_1,MATCH(KH$1,'10 класс'!$A:$A,0)-7+'Итог по классам'!$B170,,,),"р")</f>
        <v>#N/A</v>
      </c>
      <c r="KI170" s="37" t="e">
        <f ca="1">COUNTIF(OFFSET(class10_1,MATCH(KI$1,'10 класс'!$A:$A,0)-7+'Итог по классам'!$B170,,,),"ш")</f>
        <v>#N/A</v>
      </c>
      <c r="KJ170" s="37" t="e">
        <f ca="1">COUNTIF(OFFSET(class10_2,MATCH(KJ$1,'10 класс'!$A:$A,0)-7+'Итог по классам'!$B170,,,),"Ф")</f>
        <v>#N/A</v>
      </c>
      <c r="KK170" s="37" t="e">
        <f ca="1">COUNTIF(OFFSET(class10_2,MATCH(KK$1,'10 класс'!$A:$A,0)-7+'Итог по классам'!$B170,,,),"р")</f>
        <v>#N/A</v>
      </c>
      <c r="KL170" s="37" t="e">
        <f ca="1">COUNTIF(OFFSET(class10_2,MATCH(KL$1,'10 класс'!$A:$A,0)-7+'Итог по классам'!$B170,,,),"ш")</f>
        <v>#N/A</v>
      </c>
      <c r="KM170" s="38" t="e">
        <f ca="1">COUNTIF(OFFSET(class10_1,MATCH(KM$1,'10 класс'!$A:$A,0)-7+'Итог по классам'!$B170,,,),"Ф")</f>
        <v>#N/A</v>
      </c>
      <c r="KN170" s="37" t="e">
        <f ca="1">COUNTIF(OFFSET(class10_1,MATCH(KN$1,'10 класс'!$A:$A,0)-7+'Итог по классам'!$B170,,,),"р")</f>
        <v>#N/A</v>
      </c>
      <c r="KO170" s="37" t="e">
        <f ca="1">COUNTIF(OFFSET(class10_1,MATCH(KO$1,'10 класс'!$A:$A,0)-7+'Итог по классам'!$B170,,,),"ш")</f>
        <v>#N/A</v>
      </c>
      <c r="KP170" s="37" t="e">
        <f ca="1">COUNTIF(OFFSET(class10_2,MATCH(KP$1,'10 класс'!$A:$A,0)-7+'Итог по классам'!$B170,,,),"Ф")</f>
        <v>#N/A</v>
      </c>
      <c r="KQ170" s="37" t="e">
        <f ca="1">COUNTIF(OFFSET(class10_2,MATCH(KQ$1,'10 класс'!$A:$A,0)-7+'Итог по классам'!$B170,,,),"р")</f>
        <v>#N/A</v>
      </c>
      <c r="KR170" s="37" t="e">
        <f ca="1">COUNTIF(OFFSET(class10_2,MATCH(KR$1,'10 класс'!$A:$A,0)-7+'Итог по классам'!$B170,,,),"ш")</f>
        <v>#N/A</v>
      </c>
    </row>
    <row r="171" spans="1:304" x14ac:dyDescent="0.25">
      <c r="A171">
        <f t="shared" si="14"/>
        <v>1</v>
      </c>
      <c r="B171" s="37">
        <v>17</v>
      </c>
      <c r="C171" s="3" t="s">
        <v>54</v>
      </c>
      <c r="D171" s="3" t="s">
        <v>74</v>
      </c>
      <c r="E171" s="37">
        <f ca="1">COUNTIF(OFFSET(class10_1,MATCH(E$1,'10 класс'!$A:$A,0)-7+'Итог по классам'!$B171,,,),"Ф")</f>
        <v>0</v>
      </c>
      <c r="F171" s="37">
        <f ca="1">COUNTIF(OFFSET(class10_1,MATCH(F$1,'10 класс'!$A:$A,0)-7+'Итог по классам'!$B171,,,),"р")</f>
        <v>0</v>
      </c>
      <c r="G171" s="37">
        <f ca="1">COUNTIF(OFFSET(class10_1,MATCH(G$1,'10 класс'!$A:$A,0)-7+'Итог по классам'!$B171,,,),"ш")</f>
        <v>0</v>
      </c>
      <c r="H171" s="37">
        <f ca="1">COUNTIF(OFFSET(class10_2,MATCH(H$1,'10 класс'!$A:$A,0)-7+'Итог по классам'!$B171,,,),"Ф")</f>
        <v>0</v>
      </c>
      <c r="I171" s="37">
        <f ca="1">COUNTIF(OFFSET(class10_2,MATCH(I$1,'10 класс'!$A:$A,0)-7+'Итог по классам'!$B171,,,),"р")</f>
        <v>0</v>
      </c>
      <c r="J171" s="37">
        <f ca="1">COUNTIF(OFFSET(class10_2,MATCH(J$1,'10 класс'!$A:$A,0)-7+'Итог по классам'!$B171,,,),"ш")</f>
        <v>0</v>
      </c>
      <c r="K171" s="38">
        <f ca="1">COUNTIF(OFFSET(class10_1,MATCH(K$1,'10 класс'!$A:$A,0)-7+'Итог по классам'!$B171,,,),"Ф")</f>
        <v>0</v>
      </c>
      <c r="L171" s="37">
        <f ca="1">COUNTIF(OFFSET(class10_1,MATCH(L$1,'10 класс'!$A:$A,0)-7+'Итог по классам'!$B171,,,),"р")</f>
        <v>0</v>
      </c>
      <c r="M171" s="37">
        <f ca="1">COUNTIF(OFFSET(class10_1,MATCH(M$1,'10 класс'!$A:$A,0)-7+'Итог по классам'!$B171,,,),"ш")</f>
        <v>0</v>
      </c>
      <c r="N171" s="37">
        <f ca="1">COUNTIF(OFFSET(class10_2,MATCH(N$1,'10 класс'!$A:$A,0)-7+'Итог по классам'!$B171,,,),"Ф")</f>
        <v>0</v>
      </c>
      <c r="O171" s="37">
        <f ca="1">COUNTIF(OFFSET(class10_2,MATCH(O$1,'10 класс'!$A:$A,0)-7+'Итог по классам'!$B171,,,),"р")</f>
        <v>0</v>
      </c>
      <c r="P171" s="37">
        <f ca="1">COUNTIF(OFFSET(class10_2,MATCH(P$1,'10 класс'!$A:$A,0)-7+'Итог по классам'!$B171,,,),"ш")</f>
        <v>0</v>
      </c>
      <c r="Q171" s="38">
        <f ca="1">COUNTIF(OFFSET(class10_1,MATCH(Q$1,'10 класс'!$A:$A,0)-7+'Итог по классам'!$B171,,,),"Ф")</f>
        <v>0</v>
      </c>
      <c r="R171" s="37">
        <f ca="1">COUNTIF(OFFSET(class10_1,MATCH(R$1,'10 класс'!$A:$A,0)-7+'Итог по классам'!$B171,,,),"р")</f>
        <v>0</v>
      </c>
      <c r="S171" s="37">
        <f ca="1">COUNTIF(OFFSET(class10_1,MATCH(S$1,'10 класс'!$A:$A,0)-7+'Итог по классам'!$B171,,,),"ш")</f>
        <v>0</v>
      </c>
      <c r="T171" s="37">
        <f ca="1">COUNTIF(OFFSET(class10_2,MATCH(T$1,'10 класс'!$A:$A,0)-7+'Итог по классам'!$B171,,,),"Ф")</f>
        <v>0</v>
      </c>
      <c r="U171" s="37">
        <f ca="1">COUNTIF(OFFSET(class10_2,MATCH(U$1,'10 класс'!$A:$A,0)-7+'Итог по классам'!$B171,,,),"р")</f>
        <v>0</v>
      </c>
      <c r="V171" s="37">
        <f ca="1">COUNTIF(OFFSET(class10_2,MATCH(V$1,'10 класс'!$A:$A,0)-7+'Итог по классам'!$B171,,,),"ш")</f>
        <v>0</v>
      </c>
      <c r="W171" s="38">
        <f ca="1">COUNTIF(OFFSET(class10_1,MATCH(W$1,'10 класс'!$A:$A,0)-7+'Итог по классам'!$B171,,,),"Ф")</f>
        <v>0</v>
      </c>
      <c r="X171" s="37">
        <f ca="1">COUNTIF(OFFSET(class10_1,MATCH(X$1,'10 класс'!$A:$A,0)-7+'Итог по классам'!$B171,,,),"р")</f>
        <v>0</v>
      </c>
      <c r="Y171" s="37">
        <f ca="1">COUNTIF(OFFSET(class10_1,MATCH(Y$1,'10 класс'!$A:$A,0)-7+'Итог по классам'!$B171,,,),"ш")</f>
        <v>0</v>
      </c>
      <c r="Z171" s="37">
        <f ca="1">COUNTIF(OFFSET(class10_2,MATCH(Z$1,'10 класс'!$A:$A,0)-7+'Итог по классам'!$B171,,,),"Ф")</f>
        <v>0</v>
      </c>
      <c r="AA171" s="37">
        <f ca="1">COUNTIF(OFFSET(class10_2,MATCH(AA$1,'10 класс'!$A:$A,0)-7+'Итог по классам'!$B171,,,),"р")</f>
        <v>0</v>
      </c>
      <c r="AB171" s="37">
        <f ca="1">COUNTIF(OFFSET(class10_2,MATCH(AB$1,'10 класс'!$A:$A,0)-7+'Итог по классам'!$B171,,,),"ш")</f>
        <v>0</v>
      </c>
      <c r="AC171" s="38">
        <f ca="1">COUNTIF(OFFSET(class10_1,MATCH(AC$1,'10 класс'!$A:$A,0)-7+'Итог по классам'!$B171,,,),"Ф")</f>
        <v>0</v>
      </c>
      <c r="AD171" s="37">
        <f ca="1">COUNTIF(OFFSET(class10_1,MATCH(AD$1,'10 класс'!$A:$A,0)-7+'Итог по классам'!$B171,,,),"р")</f>
        <v>0</v>
      </c>
      <c r="AE171" s="37">
        <f ca="1">COUNTIF(OFFSET(class10_1,MATCH(AE$1,'10 класс'!$A:$A,0)-7+'Итог по классам'!$B171,,,),"ш")</f>
        <v>0</v>
      </c>
      <c r="AF171" s="37">
        <f ca="1">COUNTIF(OFFSET(class10_2,MATCH(AF$1,'10 класс'!$A:$A,0)-7+'Итог по классам'!$B171,,,),"Ф")</f>
        <v>0</v>
      </c>
      <c r="AG171" s="37">
        <f ca="1">COUNTIF(OFFSET(class10_2,MATCH(AG$1,'10 класс'!$A:$A,0)-7+'Итог по классам'!$B171,,,),"р")</f>
        <v>0</v>
      </c>
      <c r="AH171" s="37">
        <f ca="1">COUNTIF(OFFSET(class10_2,MATCH(AH$1,'10 класс'!$A:$A,0)-7+'Итог по классам'!$B171,,,),"ш")</f>
        <v>0</v>
      </c>
      <c r="AI171" s="38">
        <f ca="1">COUNTIF(OFFSET(class10_1,MATCH(AI$1,'10 класс'!$A:$A,0)-7+'Итог по классам'!$B171,,,),"Ф")</f>
        <v>0</v>
      </c>
      <c r="AJ171" s="37">
        <f ca="1">COUNTIF(OFFSET(class10_1,MATCH(AJ$1,'10 класс'!$A:$A,0)-7+'Итог по классам'!$B171,,,),"р")</f>
        <v>0</v>
      </c>
      <c r="AK171" s="37">
        <f ca="1">COUNTIF(OFFSET(class10_1,MATCH(AK$1,'10 класс'!$A:$A,0)-7+'Итог по классам'!$B171,,,),"ш")</f>
        <v>0</v>
      </c>
      <c r="AL171" s="37">
        <f ca="1">COUNTIF(OFFSET(class10_2,MATCH(AL$1,'10 класс'!$A:$A,0)-7+'Итог по классам'!$B171,,,),"Ф")</f>
        <v>0</v>
      </c>
      <c r="AM171" s="37">
        <f ca="1">COUNTIF(OFFSET(class10_2,MATCH(AM$1,'10 класс'!$A:$A,0)-7+'Итог по классам'!$B171,,,),"р")</f>
        <v>0</v>
      </c>
      <c r="AN171" s="37">
        <f ca="1">COUNTIF(OFFSET(class10_2,MATCH(AN$1,'10 класс'!$A:$A,0)-7+'Итог по классам'!$B171,,,),"ш")</f>
        <v>0</v>
      </c>
      <c r="AO171" s="38">
        <f ca="1">COUNTIF(OFFSET(class10_1,MATCH(AO$1,'10 класс'!$A:$A,0)-7+'Итог по классам'!$B171,,,),"Ф")</f>
        <v>0</v>
      </c>
      <c r="AP171" s="37">
        <f ca="1">COUNTIF(OFFSET(class10_1,MATCH(AP$1,'10 класс'!$A:$A,0)-7+'Итог по классам'!$B171,,,),"р")</f>
        <v>0</v>
      </c>
      <c r="AQ171" s="37">
        <f ca="1">COUNTIF(OFFSET(class10_1,MATCH(AQ$1,'10 класс'!$A:$A,0)-7+'Итог по классам'!$B171,,,),"ш")</f>
        <v>0</v>
      </c>
      <c r="AR171" s="37">
        <f ca="1">COUNTIF(OFFSET(class10_2,MATCH(AR$1,'10 класс'!$A:$A,0)-7+'Итог по классам'!$B171,,,),"Ф")</f>
        <v>0</v>
      </c>
      <c r="AS171" s="37">
        <f ca="1">COUNTIF(OFFSET(class10_2,MATCH(AS$1,'10 класс'!$A:$A,0)-7+'Итог по классам'!$B171,,,),"р")</f>
        <v>0</v>
      </c>
      <c r="AT171" s="37">
        <f ca="1">COUNTIF(OFFSET(class10_2,MATCH(AT$1,'10 класс'!$A:$A,0)-7+'Итог по классам'!$B171,,,),"ш")</f>
        <v>0</v>
      </c>
      <c r="AU171" s="38" t="e">
        <f ca="1">COUNTIF(OFFSET(class10_1,MATCH(AU$1,'10 класс'!$A:$A,0)-7+'Итог по классам'!$B171,,,),"Ф")</f>
        <v>#N/A</v>
      </c>
      <c r="AV171" s="37" t="e">
        <f ca="1">COUNTIF(OFFSET(class10_1,MATCH(AV$1,'10 класс'!$A:$A,0)-7+'Итог по классам'!$B171,,,),"р")</f>
        <v>#N/A</v>
      </c>
      <c r="AW171" s="37" t="e">
        <f ca="1">COUNTIF(OFFSET(class10_1,MATCH(AW$1,'10 класс'!$A:$A,0)-7+'Итог по классам'!$B171,,,),"ш")</f>
        <v>#N/A</v>
      </c>
      <c r="AX171" s="37" t="e">
        <f ca="1">COUNTIF(OFFSET(class10_2,MATCH(AX$1,'10 класс'!$A:$A,0)-7+'Итог по классам'!$B171,,,),"Ф")</f>
        <v>#N/A</v>
      </c>
      <c r="AY171" s="37" t="e">
        <f ca="1">COUNTIF(OFFSET(class10_2,MATCH(AY$1,'10 класс'!$A:$A,0)-7+'Итог по классам'!$B171,,,),"р")</f>
        <v>#N/A</v>
      </c>
      <c r="AZ171" s="37" t="e">
        <f ca="1">COUNTIF(OFFSET(class10_2,MATCH(AZ$1,'10 класс'!$A:$A,0)-7+'Итог по классам'!$B171,,,),"ш")</f>
        <v>#N/A</v>
      </c>
      <c r="BA171" s="38" t="e">
        <f ca="1">COUNTIF(OFFSET(class10_1,MATCH(BA$1,'10 класс'!$A:$A,0)-7+'Итог по классам'!$B171,,,),"Ф")</f>
        <v>#N/A</v>
      </c>
      <c r="BB171" s="37" t="e">
        <f ca="1">COUNTIF(OFFSET(class10_1,MATCH(BB$1,'10 класс'!$A:$A,0)-7+'Итог по классам'!$B171,,,),"р")</f>
        <v>#N/A</v>
      </c>
      <c r="BC171" s="37" t="e">
        <f ca="1">COUNTIF(OFFSET(class10_1,MATCH(BC$1,'10 класс'!$A:$A,0)-7+'Итог по классам'!$B171,,,),"ш")</f>
        <v>#N/A</v>
      </c>
      <c r="BD171" s="37" t="e">
        <f ca="1">COUNTIF(OFFSET(class10_2,MATCH(BD$1,'10 класс'!$A:$A,0)-7+'Итог по классам'!$B171,,,),"Ф")</f>
        <v>#N/A</v>
      </c>
      <c r="BE171" s="37" t="e">
        <f ca="1">COUNTIF(OFFSET(class10_2,MATCH(BE$1,'10 класс'!$A:$A,0)-7+'Итог по классам'!$B171,,,),"р")</f>
        <v>#N/A</v>
      </c>
      <c r="BF171" s="37" t="e">
        <f ca="1">COUNTIF(OFFSET(class10_2,MATCH(BF$1,'10 класс'!$A:$A,0)-7+'Итог по классам'!$B171,,,),"ш")</f>
        <v>#N/A</v>
      </c>
      <c r="BG171" s="38" t="e">
        <f ca="1">COUNTIF(OFFSET(class10_1,MATCH(BG$1,'10 класс'!$A:$A,0)-7+'Итог по классам'!$B171,,,),"Ф")</f>
        <v>#N/A</v>
      </c>
      <c r="BH171" s="37" t="e">
        <f ca="1">COUNTIF(OFFSET(class10_1,MATCH(BH$1,'10 класс'!$A:$A,0)-7+'Итог по классам'!$B171,,,),"р")</f>
        <v>#N/A</v>
      </c>
      <c r="BI171" s="37" t="e">
        <f ca="1">COUNTIF(OFFSET(class10_1,MATCH(BI$1,'10 класс'!$A:$A,0)-7+'Итог по классам'!$B171,,,),"ш")</f>
        <v>#N/A</v>
      </c>
      <c r="BJ171" s="37" t="e">
        <f ca="1">COUNTIF(OFFSET(class10_2,MATCH(BJ$1,'10 класс'!$A:$A,0)-7+'Итог по классам'!$B171,,,),"Ф")</f>
        <v>#N/A</v>
      </c>
      <c r="BK171" s="37" t="e">
        <f ca="1">COUNTIF(OFFSET(class10_2,MATCH(BK$1,'10 класс'!$A:$A,0)-7+'Итог по классам'!$B171,,,),"р")</f>
        <v>#N/A</v>
      </c>
      <c r="BL171" s="37" t="e">
        <f ca="1">COUNTIF(OFFSET(class10_2,MATCH(BL$1,'10 класс'!$A:$A,0)-7+'Итог по классам'!$B171,,,),"ш")</f>
        <v>#N/A</v>
      </c>
      <c r="BM171" s="38" t="e">
        <f ca="1">COUNTIF(OFFSET(class10_1,MATCH(BM$1,'10 класс'!$A:$A,0)-7+'Итог по классам'!$B171,,,),"Ф")</f>
        <v>#N/A</v>
      </c>
      <c r="BN171" s="37" t="e">
        <f ca="1">COUNTIF(OFFSET(class10_1,MATCH(BN$1,'10 класс'!$A:$A,0)-7+'Итог по классам'!$B171,,,),"р")</f>
        <v>#N/A</v>
      </c>
      <c r="BO171" s="37" t="e">
        <f ca="1">COUNTIF(OFFSET(class10_1,MATCH(BO$1,'10 класс'!$A:$A,0)-7+'Итог по классам'!$B171,,,),"ш")</f>
        <v>#N/A</v>
      </c>
      <c r="BP171" s="37" t="e">
        <f ca="1">COUNTIF(OFFSET(class10_2,MATCH(BP$1,'10 класс'!$A:$A,0)-7+'Итог по классам'!$B171,,,),"Ф")</f>
        <v>#N/A</v>
      </c>
      <c r="BQ171" s="37" t="e">
        <f ca="1">COUNTIF(OFFSET(class10_2,MATCH(BQ$1,'10 класс'!$A:$A,0)-7+'Итог по классам'!$B171,,,),"р")</f>
        <v>#N/A</v>
      </c>
      <c r="BR171" s="37" t="e">
        <f ca="1">COUNTIF(OFFSET(class10_2,MATCH(BR$1,'10 класс'!$A:$A,0)-7+'Итог по классам'!$B171,,,),"ш")</f>
        <v>#N/A</v>
      </c>
      <c r="BS171" s="38" t="e">
        <f ca="1">COUNTIF(OFFSET(class10_1,MATCH(BS$1,'10 класс'!$A:$A,0)-7+'Итог по классам'!$B171,,,),"Ф")</f>
        <v>#N/A</v>
      </c>
      <c r="BT171" s="37" t="e">
        <f ca="1">COUNTIF(OFFSET(class10_1,MATCH(BT$1,'10 класс'!$A:$A,0)-7+'Итог по классам'!$B171,,,),"р")</f>
        <v>#N/A</v>
      </c>
      <c r="BU171" s="37" t="e">
        <f ca="1">COUNTIF(OFFSET(class10_1,MATCH(BU$1,'10 класс'!$A:$A,0)-7+'Итог по классам'!$B171,,,),"ш")</f>
        <v>#N/A</v>
      </c>
      <c r="BV171" s="37" t="e">
        <f ca="1">COUNTIF(OFFSET(class10_2,MATCH(BV$1,'10 класс'!$A:$A,0)-7+'Итог по классам'!$B171,,,),"Ф")</f>
        <v>#N/A</v>
      </c>
      <c r="BW171" s="37" t="e">
        <f ca="1">COUNTIF(OFFSET(class10_2,MATCH(BW$1,'10 класс'!$A:$A,0)-7+'Итог по классам'!$B171,,,),"р")</f>
        <v>#N/A</v>
      </c>
      <c r="BX171" s="37" t="e">
        <f ca="1">COUNTIF(OFFSET(class10_2,MATCH(BX$1,'10 класс'!$A:$A,0)-7+'Итог по классам'!$B171,,,),"ш")</f>
        <v>#N/A</v>
      </c>
      <c r="BY171" s="38" t="e">
        <f ca="1">COUNTIF(OFFSET(class10_1,MATCH(BY$1,'10 класс'!$A:$A,0)-7+'Итог по классам'!$B171,,,),"Ф")</f>
        <v>#N/A</v>
      </c>
      <c r="BZ171" s="37" t="e">
        <f ca="1">COUNTIF(OFFSET(class10_1,MATCH(BZ$1,'10 класс'!$A:$A,0)-7+'Итог по классам'!$B171,,,),"р")</f>
        <v>#N/A</v>
      </c>
      <c r="CA171" s="37" t="e">
        <f ca="1">COUNTIF(OFFSET(class10_1,MATCH(CA$1,'10 класс'!$A:$A,0)-7+'Итог по классам'!$B171,,,),"ш")</f>
        <v>#N/A</v>
      </c>
      <c r="CB171" s="37" t="e">
        <f ca="1">COUNTIF(OFFSET(class10_2,MATCH(CB$1,'10 класс'!$A:$A,0)-7+'Итог по классам'!$B171,,,),"Ф")</f>
        <v>#N/A</v>
      </c>
      <c r="CC171" s="37" t="e">
        <f ca="1">COUNTIF(OFFSET(class10_2,MATCH(CC$1,'10 класс'!$A:$A,0)-7+'Итог по классам'!$B171,,,),"р")</f>
        <v>#N/A</v>
      </c>
      <c r="CD171" s="37" t="e">
        <f ca="1">COUNTIF(OFFSET(class10_2,MATCH(CD$1,'10 класс'!$A:$A,0)-7+'Итог по классам'!$B171,,,),"ш")</f>
        <v>#N/A</v>
      </c>
      <c r="CE171" s="38" t="e">
        <f ca="1">COUNTIF(OFFSET(class10_1,MATCH(CE$1,'10 класс'!$A:$A,0)-7+'Итог по классам'!$B171,,,),"Ф")</f>
        <v>#N/A</v>
      </c>
      <c r="CF171" s="37" t="e">
        <f ca="1">COUNTIF(OFFSET(class10_1,MATCH(CF$1,'10 класс'!$A:$A,0)-7+'Итог по классам'!$B171,,,),"р")</f>
        <v>#N/A</v>
      </c>
      <c r="CG171" s="37" t="e">
        <f ca="1">COUNTIF(OFFSET(class10_1,MATCH(CG$1,'10 класс'!$A:$A,0)-7+'Итог по классам'!$B171,,,),"ш")</f>
        <v>#N/A</v>
      </c>
      <c r="CH171" s="37" t="e">
        <f ca="1">COUNTIF(OFFSET(class10_2,MATCH(CH$1,'10 класс'!$A:$A,0)-7+'Итог по классам'!$B171,,,),"Ф")</f>
        <v>#N/A</v>
      </c>
      <c r="CI171" s="37" t="e">
        <f ca="1">COUNTIF(OFFSET(class10_2,MATCH(CI$1,'10 класс'!$A:$A,0)-7+'Итог по классам'!$B171,,,),"р")</f>
        <v>#N/A</v>
      </c>
      <c r="CJ171" s="37" t="e">
        <f ca="1">COUNTIF(OFFSET(class10_2,MATCH(CJ$1,'10 класс'!$A:$A,0)-7+'Итог по классам'!$B171,,,),"ш")</f>
        <v>#N/A</v>
      </c>
      <c r="CK171" s="38" t="e">
        <f ca="1">COUNTIF(OFFSET(class10_1,MATCH(CK$1,'10 класс'!$A:$A,0)-7+'Итог по классам'!$B171,,,),"Ф")</f>
        <v>#N/A</v>
      </c>
      <c r="CL171" s="37" t="e">
        <f ca="1">COUNTIF(OFFSET(class10_1,MATCH(CL$1,'10 класс'!$A:$A,0)-7+'Итог по классам'!$B171,,,),"р")</f>
        <v>#N/A</v>
      </c>
      <c r="CM171" s="37" t="e">
        <f ca="1">COUNTIF(OFFSET(class10_1,MATCH(CM$1,'10 класс'!$A:$A,0)-7+'Итог по классам'!$B171,,,),"ш")</f>
        <v>#N/A</v>
      </c>
      <c r="CN171" s="37" t="e">
        <f ca="1">COUNTIF(OFFSET(class10_2,MATCH(CN$1,'10 класс'!$A:$A,0)-7+'Итог по классам'!$B171,,,),"Ф")</f>
        <v>#N/A</v>
      </c>
      <c r="CO171" s="37" t="e">
        <f ca="1">COUNTIF(OFFSET(class10_2,MATCH(CO$1,'10 класс'!$A:$A,0)-7+'Итог по классам'!$B171,,,),"р")</f>
        <v>#N/A</v>
      </c>
      <c r="CP171" s="37" t="e">
        <f ca="1">COUNTIF(OFFSET(class10_2,MATCH(CP$1,'10 класс'!$A:$A,0)-7+'Итог по классам'!$B171,,,),"ш")</f>
        <v>#N/A</v>
      </c>
      <c r="CQ171" s="38" t="e">
        <f ca="1">COUNTIF(OFFSET(class10_1,MATCH(CQ$1,'10 класс'!$A:$A,0)-7+'Итог по классам'!$B171,,,),"Ф")</f>
        <v>#N/A</v>
      </c>
      <c r="CR171" s="37" t="e">
        <f ca="1">COUNTIF(OFFSET(class10_1,MATCH(CR$1,'10 класс'!$A:$A,0)-7+'Итог по классам'!$B171,,,),"р")</f>
        <v>#N/A</v>
      </c>
      <c r="CS171" s="37" t="e">
        <f ca="1">COUNTIF(OFFSET(class10_1,MATCH(CS$1,'10 класс'!$A:$A,0)-7+'Итог по классам'!$B171,,,),"ш")</f>
        <v>#N/A</v>
      </c>
      <c r="CT171" s="37" t="e">
        <f ca="1">COUNTIF(OFFSET(class10_2,MATCH(CT$1,'10 класс'!$A:$A,0)-7+'Итог по классам'!$B171,,,),"Ф")</f>
        <v>#N/A</v>
      </c>
      <c r="CU171" s="37" t="e">
        <f ca="1">COUNTIF(OFFSET(class10_2,MATCH(CU$1,'10 класс'!$A:$A,0)-7+'Итог по классам'!$B171,,,),"р")</f>
        <v>#N/A</v>
      </c>
      <c r="CV171" s="37" t="e">
        <f ca="1">COUNTIF(OFFSET(class10_2,MATCH(CV$1,'10 класс'!$A:$A,0)-7+'Итог по классам'!$B171,,,),"ш")</f>
        <v>#N/A</v>
      </c>
      <c r="CW171" s="38" t="e">
        <f ca="1">COUNTIF(OFFSET(class10_1,MATCH(CW$1,'10 класс'!$A:$A,0)-7+'Итог по классам'!$B171,,,),"Ф")</f>
        <v>#N/A</v>
      </c>
      <c r="CX171" s="37" t="e">
        <f ca="1">COUNTIF(OFFSET(class10_1,MATCH(CX$1,'10 класс'!$A:$A,0)-7+'Итог по классам'!$B171,,,),"р")</f>
        <v>#N/A</v>
      </c>
      <c r="CY171" s="37" t="e">
        <f ca="1">COUNTIF(OFFSET(class10_1,MATCH(CY$1,'10 класс'!$A:$A,0)-7+'Итог по классам'!$B171,,,),"ш")</f>
        <v>#N/A</v>
      </c>
      <c r="CZ171" s="37" t="e">
        <f ca="1">COUNTIF(OFFSET(class10_2,MATCH(CZ$1,'10 класс'!$A:$A,0)-7+'Итог по классам'!$B171,,,),"Ф")</f>
        <v>#N/A</v>
      </c>
      <c r="DA171" s="37" t="e">
        <f ca="1">COUNTIF(OFFSET(class10_2,MATCH(DA$1,'10 класс'!$A:$A,0)-7+'Итог по классам'!$B171,,,),"р")</f>
        <v>#N/A</v>
      </c>
      <c r="DB171" s="37" t="e">
        <f ca="1">COUNTIF(OFFSET(class10_2,MATCH(DB$1,'10 класс'!$A:$A,0)-7+'Итог по классам'!$B171,,,),"ш")</f>
        <v>#N/A</v>
      </c>
      <c r="DC171" s="38" t="e">
        <f ca="1">COUNTIF(OFFSET(class10_1,MATCH(DC$1,'10 класс'!$A:$A,0)-7+'Итог по классам'!$B171,,,),"Ф")</f>
        <v>#N/A</v>
      </c>
      <c r="DD171" s="37" t="e">
        <f ca="1">COUNTIF(OFFSET(class10_1,MATCH(DD$1,'10 класс'!$A:$A,0)-7+'Итог по классам'!$B171,,,),"р")</f>
        <v>#N/A</v>
      </c>
      <c r="DE171" s="37" t="e">
        <f ca="1">COUNTIF(OFFSET(class10_1,MATCH(DE$1,'10 класс'!$A:$A,0)-7+'Итог по классам'!$B171,,,),"ш")</f>
        <v>#N/A</v>
      </c>
      <c r="DF171" s="37" t="e">
        <f ca="1">COUNTIF(OFFSET(class10_2,MATCH(DF$1,'10 класс'!$A:$A,0)-7+'Итог по классам'!$B171,,,),"Ф")</f>
        <v>#N/A</v>
      </c>
      <c r="DG171" s="37" t="e">
        <f ca="1">COUNTIF(OFFSET(class10_2,MATCH(DG$1,'10 класс'!$A:$A,0)-7+'Итог по классам'!$B171,,,),"р")</f>
        <v>#N/A</v>
      </c>
      <c r="DH171" s="37" t="e">
        <f ca="1">COUNTIF(OFFSET(class10_2,MATCH(DH$1,'10 класс'!$A:$A,0)-7+'Итог по классам'!$B171,,,),"ш")</f>
        <v>#N/A</v>
      </c>
      <c r="DI171" s="38" t="e">
        <f ca="1">COUNTIF(OFFSET(class10_1,MATCH(DI$1,'10 класс'!$A:$A,0)-7+'Итог по классам'!$B171,,,),"Ф")</f>
        <v>#N/A</v>
      </c>
      <c r="DJ171" s="37" t="e">
        <f ca="1">COUNTIF(OFFSET(class10_1,MATCH(DJ$1,'10 класс'!$A:$A,0)-7+'Итог по классам'!$B171,,,),"р")</f>
        <v>#N/A</v>
      </c>
      <c r="DK171" s="37" t="e">
        <f ca="1">COUNTIF(OFFSET(class10_1,MATCH(DK$1,'10 класс'!$A:$A,0)-7+'Итог по классам'!$B171,,,),"ш")</f>
        <v>#N/A</v>
      </c>
      <c r="DL171" s="37" t="e">
        <f ca="1">COUNTIF(OFFSET(class10_2,MATCH(DL$1,'10 класс'!$A:$A,0)-7+'Итог по классам'!$B171,,,),"Ф")</f>
        <v>#N/A</v>
      </c>
      <c r="DM171" s="37" t="e">
        <f ca="1">COUNTIF(OFFSET(class10_2,MATCH(DM$1,'10 класс'!$A:$A,0)-7+'Итог по классам'!$B171,,,),"р")</f>
        <v>#N/A</v>
      </c>
      <c r="DN171" s="37" t="e">
        <f ca="1">COUNTIF(OFFSET(class10_2,MATCH(DN$1,'10 класс'!$A:$A,0)-7+'Итог по классам'!$B171,,,),"ш")</f>
        <v>#N/A</v>
      </c>
      <c r="DO171" s="38" t="e">
        <f ca="1">COUNTIF(OFFSET(class10_1,MATCH(DO$1,'10 класс'!$A:$A,0)-7+'Итог по классам'!$B171,,,),"Ф")</f>
        <v>#N/A</v>
      </c>
      <c r="DP171" s="37" t="e">
        <f ca="1">COUNTIF(OFFSET(class10_1,MATCH(DP$1,'10 класс'!$A:$A,0)-7+'Итог по классам'!$B171,,,),"р")</f>
        <v>#N/A</v>
      </c>
      <c r="DQ171" s="37" t="e">
        <f ca="1">COUNTIF(OFFSET(class10_1,MATCH(DQ$1,'10 класс'!$A:$A,0)-7+'Итог по классам'!$B171,,,),"ш")</f>
        <v>#N/A</v>
      </c>
      <c r="DR171" s="37" t="e">
        <f ca="1">COUNTIF(OFFSET(class10_2,MATCH(DR$1,'10 класс'!$A:$A,0)-7+'Итог по классам'!$B171,,,),"Ф")</f>
        <v>#N/A</v>
      </c>
      <c r="DS171" s="37" t="e">
        <f ca="1">COUNTIF(OFFSET(class10_2,MATCH(DS$1,'10 класс'!$A:$A,0)-7+'Итог по классам'!$B171,,,),"р")</f>
        <v>#N/A</v>
      </c>
      <c r="DT171" s="37" t="e">
        <f ca="1">COUNTIF(OFFSET(class10_2,MATCH(DT$1,'10 класс'!$A:$A,0)-7+'Итог по классам'!$B171,,,),"ш")</f>
        <v>#N/A</v>
      </c>
      <c r="DU171" s="38" t="e">
        <f ca="1">COUNTIF(OFFSET(class10_1,MATCH(DU$1,'10 класс'!$A:$A,0)-7+'Итог по классам'!$B171,,,),"Ф")</f>
        <v>#N/A</v>
      </c>
      <c r="DV171" s="37" t="e">
        <f ca="1">COUNTIF(OFFSET(class10_1,MATCH(DV$1,'10 класс'!$A:$A,0)-7+'Итог по классам'!$B171,,,),"р")</f>
        <v>#N/A</v>
      </c>
      <c r="DW171" s="37" t="e">
        <f ca="1">COUNTIF(OFFSET(class10_1,MATCH(DW$1,'10 класс'!$A:$A,0)-7+'Итог по классам'!$B171,,,),"ш")</f>
        <v>#N/A</v>
      </c>
      <c r="DX171" s="37" t="e">
        <f ca="1">COUNTIF(OFFSET(class10_2,MATCH(DX$1,'10 класс'!$A:$A,0)-7+'Итог по классам'!$B171,,,),"Ф")</f>
        <v>#N/A</v>
      </c>
      <c r="DY171" s="37" t="e">
        <f ca="1">COUNTIF(OFFSET(class10_2,MATCH(DY$1,'10 класс'!$A:$A,0)-7+'Итог по классам'!$B171,,,),"р")</f>
        <v>#N/A</v>
      </c>
      <c r="DZ171" s="37" t="e">
        <f ca="1">COUNTIF(OFFSET(class10_2,MATCH(DZ$1,'10 класс'!$A:$A,0)-7+'Итог по классам'!$B171,,,),"ш")</f>
        <v>#N/A</v>
      </c>
      <c r="EA171" s="38" t="e">
        <f ca="1">COUNTIF(OFFSET(class10_1,MATCH(EA$1,'10 класс'!$A:$A,0)-7+'Итог по классам'!$B171,,,),"Ф")</f>
        <v>#N/A</v>
      </c>
      <c r="EB171" s="37" t="e">
        <f ca="1">COUNTIF(OFFSET(class10_1,MATCH(EB$1,'10 класс'!$A:$A,0)-7+'Итог по классам'!$B171,,,),"р")</f>
        <v>#N/A</v>
      </c>
      <c r="EC171" s="37" t="e">
        <f ca="1">COUNTIF(OFFSET(class10_1,MATCH(EC$1,'10 класс'!$A:$A,0)-7+'Итог по классам'!$B171,,,),"ш")</f>
        <v>#N/A</v>
      </c>
      <c r="ED171" s="37" t="e">
        <f ca="1">COUNTIF(OFFSET(class10_2,MATCH(ED$1,'10 класс'!$A:$A,0)-7+'Итог по классам'!$B171,,,),"Ф")</f>
        <v>#N/A</v>
      </c>
      <c r="EE171" s="37" t="e">
        <f ca="1">COUNTIF(OFFSET(class10_2,MATCH(EE$1,'10 класс'!$A:$A,0)-7+'Итог по классам'!$B171,,,),"р")</f>
        <v>#N/A</v>
      </c>
      <c r="EF171" s="37" t="e">
        <f ca="1">COUNTIF(OFFSET(class10_2,MATCH(EF$1,'10 класс'!$A:$A,0)-7+'Итог по классам'!$B171,,,),"ш")</f>
        <v>#N/A</v>
      </c>
      <c r="EG171" s="38" t="e">
        <f ca="1">COUNTIF(OFFSET(class10_1,MATCH(EG$1,'10 класс'!$A:$A,0)-7+'Итог по классам'!$B171,,,),"Ф")</f>
        <v>#N/A</v>
      </c>
      <c r="EH171" s="37" t="e">
        <f ca="1">COUNTIF(OFFSET(class10_1,MATCH(EH$1,'10 класс'!$A:$A,0)-7+'Итог по классам'!$B171,,,),"р")</f>
        <v>#N/A</v>
      </c>
      <c r="EI171" s="37" t="e">
        <f ca="1">COUNTIF(OFFSET(class10_1,MATCH(EI$1,'10 класс'!$A:$A,0)-7+'Итог по классам'!$B171,,,),"ш")</f>
        <v>#N/A</v>
      </c>
      <c r="EJ171" s="37" t="e">
        <f ca="1">COUNTIF(OFFSET(class10_2,MATCH(EJ$1,'10 класс'!$A:$A,0)-7+'Итог по классам'!$B171,,,),"Ф")</f>
        <v>#N/A</v>
      </c>
      <c r="EK171" s="37" t="e">
        <f ca="1">COUNTIF(OFFSET(class10_2,MATCH(EK$1,'10 класс'!$A:$A,0)-7+'Итог по классам'!$B171,,,),"р")</f>
        <v>#N/A</v>
      </c>
      <c r="EL171" s="37" t="e">
        <f ca="1">COUNTIF(OFFSET(class10_2,MATCH(EL$1,'10 класс'!$A:$A,0)-7+'Итог по классам'!$B171,,,),"ш")</f>
        <v>#N/A</v>
      </c>
      <c r="EM171" s="38" t="e">
        <f ca="1">COUNTIF(OFFSET(class10_1,MATCH(EM$1,'10 класс'!$A:$A,0)-7+'Итог по классам'!$B171,,,),"Ф")</f>
        <v>#N/A</v>
      </c>
      <c r="EN171" s="37" t="e">
        <f ca="1">COUNTIF(OFFSET(class10_1,MATCH(EN$1,'10 класс'!$A:$A,0)-7+'Итог по классам'!$B171,,,),"р")</f>
        <v>#N/A</v>
      </c>
      <c r="EO171" s="37" t="e">
        <f ca="1">COUNTIF(OFFSET(class10_1,MATCH(EO$1,'10 класс'!$A:$A,0)-7+'Итог по классам'!$B171,,,),"ш")</f>
        <v>#N/A</v>
      </c>
      <c r="EP171" s="37" t="e">
        <f ca="1">COUNTIF(OFFSET(class10_2,MATCH(EP$1,'10 класс'!$A:$A,0)-7+'Итог по классам'!$B171,,,),"Ф")</f>
        <v>#N/A</v>
      </c>
      <c r="EQ171" s="37" t="e">
        <f ca="1">COUNTIF(OFFSET(class10_2,MATCH(EQ$1,'10 класс'!$A:$A,0)-7+'Итог по классам'!$B171,,,),"р")</f>
        <v>#N/A</v>
      </c>
      <c r="ER171" s="37" t="e">
        <f ca="1">COUNTIF(OFFSET(class10_2,MATCH(ER$1,'10 класс'!$A:$A,0)-7+'Итог по классам'!$B171,,,),"ш")</f>
        <v>#N/A</v>
      </c>
      <c r="ES171" s="38" t="e">
        <f ca="1">COUNTIF(OFFSET(class10_1,MATCH(ES$1,'10 класс'!$A:$A,0)-7+'Итог по классам'!$B171,,,),"Ф")</f>
        <v>#N/A</v>
      </c>
      <c r="ET171" s="37" t="e">
        <f ca="1">COUNTIF(OFFSET(class10_1,MATCH(ET$1,'10 класс'!$A:$A,0)-7+'Итог по классам'!$B171,,,),"р")</f>
        <v>#N/A</v>
      </c>
      <c r="EU171" s="37" t="e">
        <f ca="1">COUNTIF(OFFSET(class10_1,MATCH(EU$1,'10 класс'!$A:$A,0)-7+'Итог по классам'!$B171,,,),"ш")</f>
        <v>#N/A</v>
      </c>
      <c r="EV171" s="37" t="e">
        <f ca="1">COUNTIF(OFFSET(class10_2,MATCH(EV$1,'10 класс'!$A:$A,0)-7+'Итог по классам'!$B171,,,),"Ф")</f>
        <v>#N/A</v>
      </c>
      <c r="EW171" s="37" t="e">
        <f ca="1">COUNTIF(OFFSET(class10_2,MATCH(EW$1,'10 класс'!$A:$A,0)-7+'Итог по классам'!$B171,,,),"р")</f>
        <v>#N/A</v>
      </c>
      <c r="EX171" s="37" t="e">
        <f ca="1">COUNTIF(OFFSET(class10_2,MATCH(EX$1,'10 класс'!$A:$A,0)-7+'Итог по классам'!$B171,,,),"ш")</f>
        <v>#N/A</v>
      </c>
      <c r="EY171" s="38" t="e">
        <f ca="1">COUNTIF(OFFSET(class10_1,MATCH(EY$1,'10 класс'!$A:$A,0)-7+'Итог по классам'!$B171,,,),"Ф")</f>
        <v>#N/A</v>
      </c>
      <c r="EZ171" s="37" t="e">
        <f ca="1">COUNTIF(OFFSET(class10_1,MATCH(EZ$1,'10 класс'!$A:$A,0)-7+'Итог по классам'!$B171,,,),"р")</f>
        <v>#N/A</v>
      </c>
      <c r="FA171" s="37" t="e">
        <f ca="1">COUNTIF(OFFSET(class10_1,MATCH(FA$1,'10 класс'!$A:$A,0)-7+'Итог по классам'!$B171,,,),"ш")</f>
        <v>#N/A</v>
      </c>
      <c r="FB171" s="37" t="e">
        <f ca="1">COUNTIF(OFFSET(class10_2,MATCH(FB$1,'10 класс'!$A:$A,0)-7+'Итог по классам'!$B171,,,),"Ф")</f>
        <v>#N/A</v>
      </c>
      <c r="FC171" s="37" t="e">
        <f ca="1">COUNTIF(OFFSET(class10_2,MATCH(FC$1,'10 класс'!$A:$A,0)-7+'Итог по классам'!$B171,,,),"р")</f>
        <v>#N/A</v>
      </c>
      <c r="FD171" s="37" t="e">
        <f ca="1">COUNTIF(OFFSET(class10_2,MATCH(FD$1,'10 класс'!$A:$A,0)-7+'Итог по классам'!$B171,,,),"ш")</f>
        <v>#N/A</v>
      </c>
      <c r="FE171" s="38" t="e">
        <f ca="1">COUNTIF(OFFSET(class10_1,MATCH(FE$1,'10 класс'!$A:$A,0)-7+'Итог по классам'!$B171,,,),"Ф")</f>
        <v>#N/A</v>
      </c>
      <c r="FF171" s="37" t="e">
        <f ca="1">COUNTIF(OFFSET(class10_1,MATCH(FF$1,'10 класс'!$A:$A,0)-7+'Итог по классам'!$B171,,,),"р")</f>
        <v>#N/A</v>
      </c>
      <c r="FG171" s="37" t="e">
        <f ca="1">COUNTIF(OFFSET(class10_1,MATCH(FG$1,'10 класс'!$A:$A,0)-7+'Итог по классам'!$B171,,,),"ш")</f>
        <v>#N/A</v>
      </c>
      <c r="FH171" s="37" t="e">
        <f ca="1">COUNTIF(OFFSET(class10_2,MATCH(FH$1,'10 класс'!$A:$A,0)-7+'Итог по классам'!$B171,,,),"Ф")</f>
        <v>#N/A</v>
      </c>
      <c r="FI171" s="37" t="e">
        <f ca="1">COUNTIF(OFFSET(class10_2,MATCH(FI$1,'10 класс'!$A:$A,0)-7+'Итог по классам'!$B171,,,),"р")</f>
        <v>#N/A</v>
      </c>
      <c r="FJ171" s="37" t="e">
        <f ca="1">COUNTIF(OFFSET(class10_2,MATCH(FJ$1,'10 класс'!$A:$A,0)-7+'Итог по классам'!$B171,,,),"ш")</f>
        <v>#N/A</v>
      </c>
      <c r="FK171" s="38" t="e">
        <f ca="1">COUNTIF(OFFSET(class10_1,MATCH(FK$1,'10 класс'!$A:$A,0)-7+'Итог по классам'!$B171,,,),"Ф")</f>
        <v>#N/A</v>
      </c>
      <c r="FL171" s="37" t="e">
        <f ca="1">COUNTIF(OFFSET(class10_1,MATCH(FL$1,'10 класс'!$A:$A,0)-7+'Итог по классам'!$B171,,,),"р")</f>
        <v>#N/A</v>
      </c>
      <c r="FM171" s="37" t="e">
        <f ca="1">COUNTIF(OFFSET(class10_1,MATCH(FM$1,'10 класс'!$A:$A,0)-7+'Итог по классам'!$B171,,,),"ш")</f>
        <v>#N/A</v>
      </c>
      <c r="FN171" s="37" t="e">
        <f ca="1">COUNTIF(OFFSET(class10_2,MATCH(FN$1,'10 класс'!$A:$A,0)-7+'Итог по классам'!$B171,,,),"Ф")</f>
        <v>#N/A</v>
      </c>
      <c r="FO171" s="37" t="e">
        <f ca="1">COUNTIF(OFFSET(class10_2,MATCH(FO$1,'10 класс'!$A:$A,0)-7+'Итог по классам'!$B171,,,),"р")</f>
        <v>#N/A</v>
      </c>
      <c r="FP171" s="37" t="e">
        <f ca="1">COUNTIF(OFFSET(class10_2,MATCH(FP$1,'10 класс'!$A:$A,0)-7+'Итог по классам'!$B171,,,),"ш")</f>
        <v>#N/A</v>
      </c>
      <c r="FQ171" s="38" t="e">
        <f ca="1">COUNTIF(OFFSET(class10_1,MATCH(FQ$1,'10 класс'!$A:$A,0)-7+'Итог по классам'!$B171,,,),"Ф")</f>
        <v>#N/A</v>
      </c>
      <c r="FR171" s="37" t="e">
        <f ca="1">COUNTIF(OFFSET(class10_1,MATCH(FR$1,'10 класс'!$A:$A,0)-7+'Итог по классам'!$B171,,,),"р")</f>
        <v>#N/A</v>
      </c>
      <c r="FS171" s="37" t="e">
        <f ca="1">COUNTIF(OFFSET(class10_1,MATCH(FS$1,'10 класс'!$A:$A,0)-7+'Итог по классам'!$B171,,,),"ш")</f>
        <v>#N/A</v>
      </c>
      <c r="FT171" s="37" t="e">
        <f ca="1">COUNTIF(OFFSET(class10_2,MATCH(FT$1,'10 класс'!$A:$A,0)-7+'Итог по классам'!$B171,,,),"Ф")</f>
        <v>#N/A</v>
      </c>
      <c r="FU171" s="37" t="e">
        <f ca="1">COUNTIF(OFFSET(class10_2,MATCH(FU$1,'10 класс'!$A:$A,0)-7+'Итог по классам'!$B171,,,),"р")</f>
        <v>#N/A</v>
      </c>
      <c r="FV171" s="37" t="e">
        <f ca="1">COUNTIF(OFFSET(class10_2,MATCH(FV$1,'10 класс'!$A:$A,0)-7+'Итог по классам'!$B171,,,),"ш")</f>
        <v>#N/A</v>
      </c>
      <c r="FW171" s="38" t="e">
        <f ca="1">COUNTIF(OFFSET(class10_1,MATCH(FW$1,'10 класс'!$A:$A,0)-7+'Итог по классам'!$B171,,,),"Ф")</f>
        <v>#N/A</v>
      </c>
      <c r="FX171" s="37" t="e">
        <f ca="1">COUNTIF(OFFSET(class10_1,MATCH(FX$1,'10 класс'!$A:$A,0)-7+'Итог по классам'!$B171,,,),"р")</f>
        <v>#N/A</v>
      </c>
      <c r="FY171" s="37" t="e">
        <f ca="1">COUNTIF(OFFSET(class10_1,MATCH(FY$1,'10 класс'!$A:$A,0)-7+'Итог по классам'!$B171,,,),"ш")</f>
        <v>#N/A</v>
      </c>
      <c r="FZ171" s="37" t="e">
        <f ca="1">COUNTIF(OFFSET(class10_2,MATCH(FZ$1,'10 класс'!$A:$A,0)-7+'Итог по классам'!$B171,,,),"Ф")</f>
        <v>#N/A</v>
      </c>
      <c r="GA171" s="37" t="e">
        <f ca="1">COUNTIF(OFFSET(class10_2,MATCH(GA$1,'10 класс'!$A:$A,0)-7+'Итог по классам'!$B171,,,),"р")</f>
        <v>#N/A</v>
      </c>
      <c r="GB171" s="37" t="e">
        <f ca="1">COUNTIF(OFFSET(class10_2,MATCH(GB$1,'10 класс'!$A:$A,0)-7+'Итог по классам'!$B171,,,),"ш")</f>
        <v>#N/A</v>
      </c>
      <c r="GC171" s="38" t="e">
        <f ca="1">COUNTIF(OFFSET(class10_1,MATCH(GC$1,'10 класс'!$A:$A,0)-7+'Итог по классам'!$B171,,,),"Ф")</f>
        <v>#N/A</v>
      </c>
      <c r="GD171" s="37" t="e">
        <f ca="1">COUNTIF(OFFSET(class10_1,MATCH(GD$1,'10 класс'!$A:$A,0)-7+'Итог по классам'!$B171,,,),"р")</f>
        <v>#N/A</v>
      </c>
      <c r="GE171" s="37" t="e">
        <f ca="1">COUNTIF(OFFSET(class10_1,MATCH(GE$1,'10 класс'!$A:$A,0)-7+'Итог по классам'!$B171,,,),"ш")</f>
        <v>#N/A</v>
      </c>
      <c r="GF171" s="37" t="e">
        <f ca="1">COUNTIF(OFFSET(class10_2,MATCH(GF$1,'10 класс'!$A:$A,0)-7+'Итог по классам'!$B171,,,),"Ф")</f>
        <v>#N/A</v>
      </c>
      <c r="GG171" s="37" t="e">
        <f ca="1">COUNTIF(OFFSET(class10_2,MATCH(GG$1,'10 класс'!$A:$A,0)-7+'Итог по классам'!$B171,,,),"р")</f>
        <v>#N/A</v>
      </c>
      <c r="GH171" s="37" t="e">
        <f ca="1">COUNTIF(OFFSET(class10_2,MATCH(GH$1,'10 класс'!$A:$A,0)-7+'Итог по классам'!$B171,,,),"ш")</f>
        <v>#N/A</v>
      </c>
      <c r="GI171" s="38" t="e">
        <f ca="1">COUNTIF(OFFSET(class10_1,MATCH(GI$1,'10 класс'!$A:$A,0)-7+'Итог по классам'!$B171,,,),"Ф")</f>
        <v>#N/A</v>
      </c>
      <c r="GJ171" s="37" t="e">
        <f ca="1">COUNTIF(OFFSET(class10_1,MATCH(GJ$1,'10 класс'!$A:$A,0)-7+'Итог по классам'!$B171,,,),"р")</f>
        <v>#N/A</v>
      </c>
      <c r="GK171" s="37" t="e">
        <f ca="1">COUNTIF(OFFSET(class10_1,MATCH(GK$1,'10 класс'!$A:$A,0)-7+'Итог по классам'!$B171,,,),"ш")</f>
        <v>#N/A</v>
      </c>
      <c r="GL171" s="37" t="e">
        <f ca="1">COUNTIF(OFFSET(class10_2,MATCH(GL$1,'10 класс'!$A:$A,0)-7+'Итог по классам'!$B171,,,),"Ф")</f>
        <v>#N/A</v>
      </c>
      <c r="GM171" s="37" t="e">
        <f ca="1">COUNTIF(OFFSET(class10_2,MATCH(GM$1,'10 класс'!$A:$A,0)-7+'Итог по классам'!$B171,,,),"р")</f>
        <v>#N/A</v>
      </c>
      <c r="GN171" s="37" t="e">
        <f ca="1">COUNTIF(OFFSET(class10_2,MATCH(GN$1,'10 класс'!$A:$A,0)-7+'Итог по классам'!$B171,,,),"ш")</f>
        <v>#N/A</v>
      </c>
      <c r="GO171" s="38" t="e">
        <f ca="1">COUNTIF(OFFSET(class10_1,MATCH(GO$1,'10 класс'!$A:$A,0)-7+'Итог по классам'!$B171,,,),"Ф")</f>
        <v>#N/A</v>
      </c>
      <c r="GP171" s="37" t="e">
        <f ca="1">COUNTIF(OFFSET(class10_1,MATCH(GP$1,'10 класс'!$A:$A,0)-7+'Итог по классам'!$B171,,,),"р")</f>
        <v>#N/A</v>
      </c>
      <c r="GQ171" s="37" t="e">
        <f ca="1">COUNTIF(OFFSET(class10_1,MATCH(GQ$1,'10 класс'!$A:$A,0)-7+'Итог по классам'!$B171,,,),"ш")</f>
        <v>#N/A</v>
      </c>
      <c r="GR171" s="37" t="e">
        <f ca="1">COUNTIF(OFFSET(class10_2,MATCH(GR$1,'10 класс'!$A:$A,0)-7+'Итог по классам'!$B171,,,),"Ф")</f>
        <v>#N/A</v>
      </c>
      <c r="GS171" s="37" t="e">
        <f ca="1">COUNTIF(OFFSET(class10_2,MATCH(GS$1,'10 класс'!$A:$A,0)-7+'Итог по классам'!$B171,,,),"р")</f>
        <v>#N/A</v>
      </c>
      <c r="GT171" s="37" t="e">
        <f ca="1">COUNTIF(OFFSET(class10_2,MATCH(GT$1,'10 класс'!$A:$A,0)-7+'Итог по классам'!$B171,,,),"ш")</f>
        <v>#N/A</v>
      </c>
      <c r="GU171" s="38" t="e">
        <f ca="1">COUNTIF(OFFSET(class10_1,MATCH(GU$1,'10 класс'!$A:$A,0)-7+'Итог по классам'!$B171,,,),"Ф")</f>
        <v>#N/A</v>
      </c>
      <c r="GV171" s="37" t="e">
        <f ca="1">COUNTIF(OFFSET(class10_1,MATCH(GV$1,'10 класс'!$A:$A,0)-7+'Итог по классам'!$B171,,,),"р")</f>
        <v>#N/A</v>
      </c>
      <c r="GW171" s="37" t="e">
        <f ca="1">COUNTIF(OFFSET(class10_1,MATCH(GW$1,'10 класс'!$A:$A,0)-7+'Итог по классам'!$B171,,,),"ш")</f>
        <v>#N/A</v>
      </c>
      <c r="GX171" s="37" t="e">
        <f ca="1">COUNTIF(OFFSET(class10_2,MATCH(GX$1,'10 класс'!$A:$A,0)-7+'Итог по классам'!$B171,,,),"Ф")</f>
        <v>#N/A</v>
      </c>
      <c r="GY171" s="37" t="e">
        <f ca="1">COUNTIF(OFFSET(class10_2,MATCH(GY$1,'10 класс'!$A:$A,0)-7+'Итог по классам'!$B171,,,),"р")</f>
        <v>#N/A</v>
      </c>
      <c r="GZ171" s="37" t="e">
        <f ca="1">COUNTIF(OFFSET(class10_2,MATCH(GZ$1,'10 класс'!$A:$A,0)-7+'Итог по классам'!$B171,,,),"ш")</f>
        <v>#N/A</v>
      </c>
      <c r="HA171" s="38" t="e">
        <f ca="1">COUNTIF(OFFSET(class10_1,MATCH(HA$1,'10 класс'!$A:$A,0)-7+'Итог по классам'!$B171,,,),"Ф")</f>
        <v>#N/A</v>
      </c>
      <c r="HB171" s="37" t="e">
        <f ca="1">COUNTIF(OFFSET(class10_1,MATCH(HB$1,'10 класс'!$A:$A,0)-7+'Итог по классам'!$B171,,,),"р")</f>
        <v>#N/A</v>
      </c>
      <c r="HC171" s="37" t="e">
        <f ca="1">COUNTIF(OFFSET(class10_1,MATCH(HC$1,'10 класс'!$A:$A,0)-7+'Итог по классам'!$B171,,,),"ш")</f>
        <v>#N/A</v>
      </c>
      <c r="HD171" s="37" t="e">
        <f ca="1">COUNTIF(OFFSET(class10_2,MATCH(HD$1,'10 класс'!$A:$A,0)-7+'Итог по классам'!$B171,,,),"Ф")</f>
        <v>#N/A</v>
      </c>
      <c r="HE171" s="37" t="e">
        <f ca="1">COUNTIF(OFFSET(class10_2,MATCH(HE$1,'10 класс'!$A:$A,0)-7+'Итог по классам'!$B171,,,),"р")</f>
        <v>#N/A</v>
      </c>
      <c r="HF171" s="37" t="e">
        <f ca="1">COUNTIF(OFFSET(class10_2,MATCH(HF$1,'10 класс'!$A:$A,0)-7+'Итог по классам'!$B171,,,),"ш")</f>
        <v>#N/A</v>
      </c>
      <c r="HG171" s="38" t="e">
        <f ca="1">COUNTIF(OFFSET(class10_1,MATCH(HG$1,'10 класс'!$A:$A,0)-7+'Итог по классам'!$B171,,,),"Ф")</f>
        <v>#N/A</v>
      </c>
      <c r="HH171" s="37" t="e">
        <f ca="1">COUNTIF(OFFSET(class10_1,MATCH(HH$1,'10 класс'!$A:$A,0)-7+'Итог по классам'!$B171,,,),"р")</f>
        <v>#N/A</v>
      </c>
      <c r="HI171" s="37" t="e">
        <f ca="1">COUNTIF(OFFSET(class10_1,MATCH(HI$1,'10 класс'!$A:$A,0)-7+'Итог по классам'!$B171,,,),"ш")</f>
        <v>#N/A</v>
      </c>
      <c r="HJ171" s="37" t="e">
        <f ca="1">COUNTIF(OFFSET(class10_2,MATCH(HJ$1,'10 класс'!$A:$A,0)-7+'Итог по классам'!$B171,,,),"Ф")</f>
        <v>#N/A</v>
      </c>
      <c r="HK171" s="37" t="e">
        <f ca="1">COUNTIF(OFFSET(class10_2,MATCH(HK$1,'10 класс'!$A:$A,0)-7+'Итог по классам'!$B171,,,),"р")</f>
        <v>#N/A</v>
      </c>
      <c r="HL171" s="37" t="e">
        <f ca="1">COUNTIF(OFFSET(class10_2,MATCH(HL$1,'10 класс'!$A:$A,0)-7+'Итог по классам'!$B171,,,),"ш")</f>
        <v>#N/A</v>
      </c>
      <c r="HM171" s="38" t="e">
        <f ca="1">COUNTIF(OFFSET(class10_1,MATCH(HM$1,'10 класс'!$A:$A,0)-7+'Итог по классам'!$B171,,,),"Ф")</f>
        <v>#N/A</v>
      </c>
      <c r="HN171" s="37" t="e">
        <f ca="1">COUNTIF(OFFSET(class10_1,MATCH(HN$1,'10 класс'!$A:$A,0)-7+'Итог по классам'!$B171,,,),"р")</f>
        <v>#N/A</v>
      </c>
      <c r="HO171" s="37" t="e">
        <f ca="1">COUNTIF(OFFSET(class10_1,MATCH(HO$1,'10 класс'!$A:$A,0)-7+'Итог по классам'!$B171,,,),"ш")</f>
        <v>#N/A</v>
      </c>
      <c r="HP171" s="37" t="e">
        <f ca="1">COUNTIF(OFFSET(class10_2,MATCH(HP$1,'10 класс'!$A:$A,0)-7+'Итог по классам'!$B171,,,),"Ф")</f>
        <v>#N/A</v>
      </c>
      <c r="HQ171" s="37" t="e">
        <f ca="1">COUNTIF(OFFSET(class10_2,MATCH(HQ$1,'10 класс'!$A:$A,0)-7+'Итог по классам'!$B171,,,),"р")</f>
        <v>#N/A</v>
      </c>
      <c r="HR171" s="37" t="e">
        <f ca="1">COUNTIF(OFFSET(class10_2,MATCH(HR$1,'10 класс'!$A:$A,0)-7+'Итог по классам'!$B171,,,),"ш")</f>
        <v>#N/A</v>
      </c>
      <c r="HS171" s="38" t="e">
        <f ca="1">COUNTIF(OFFSET(class10_1,MATCH(HS$1,'10 класс'!$A:$A,0)-7+'Итог по классам'!$B171,,,),"Ф")</f>
        <v>#N/A</v>
      </c>
      <c r="HT171" s="37" t="e">
        <f ca="1">COUNTIF(OFFSET(class10_1,MATCH(HT$1,'10 класс'!$A:$A,0)-7+'Итог по классам'!$B171,,,),"р")</f>
        <v>#N/A</v>
      </c>
      <c r="HU171" s="37" t="e">
        <f ca="1">COUNTIF(OFFSET(class10_1,MATCH(HU$1,'10 класс'!$A:$A,0)-7+'Итог по классам'!$B171,,,),"ш")</f>
        <v>#N/A</v>
      </c>
      <c r="HV171" s="37" t="e">
        <f ca="1">COUNTIF(OFFSET(class10_2,MATCH(HV$1,'10 класс'!$A:$A,0)-7+'Итог по классам'!$B171,,,),"Ф")</f>
        <v>#N/A</v>
      </c>
      <c r="HW171" s="37" t="e">
        <f ca="1">COUNTIF(OFFSET(class10_2,MATCH(HW$1,'10 класс'!$A:$A,0)-7+'Итог по классам'!$B171,,,),"р")</f>
        <v>#N/A</v>
      </c>
      <c r="HX171" s="37" t="e">
        <f ca="1">COUNTIF(OFFSET(class10_2,MATCH(HX$1,'10 класс'!$A:$A,0)-7+'Итог по классам'!$B171,,,),"ш")</f>
        <v>#N/A</v>
      </c>
      <c r="HY171" s="38" t="e">
        <f ca="1">COUNTIF(OFFSET(class10_1,MATCH(HY$1,'10 класс'!$A:$A,0)-7+'Итог по классам'!$B171,,,),"Ф")</f>
        <v>#N/A</v>
      </c>
      <c r="HZ171" s="37" t="e">
        <f ca="1">COUNTIF(OFFSET(class10_1,MATCH(HZ$1,'10 класс'!$A:$A,0)-7+'Итог по классам'!$B171,,,),"р")</f>
        <v>#N/A</v>
      </c>
      <c r="IA171" s="37" t="e">
        <f ca="1">COUNTIF(OFFSET(class10_1,MATCH(IA$1,'10 класс'!$A:$A,0)-7+'Итог по классам'!$B171,,,),"ш")</f>
        <v>#N/A</v>
      </c>
      <c r="IB171" s="37" t="e">
        <f ca="1">COUNTIF(OFFSET(class10_2,MATCH(IB$1,'10 класс'!$A:$A,0)-7+'Итог по классам'!$B171,,,),"Ф")</f>
        <v>#N/A</v>
      </c>
      <c r="IC171" s="37" t="e">
        <f ca="1">COUNTIF(OFFSET(class10_2,MATCH(IC$1,'10 класс'!$A:$A,0)-7+'Итог по классам'!$B171,,,),"р")</f>
        <v>#N/A</v>
      </c>
      <c r="ID171" s="37" t="e">
        <f ca="1">COUNTIF(OFFSET(class10_2,MATCH(ID$1,'10 класс'!$A:$A,0)-7+'Итог по классам'!$B171,,,),"ш")</f>
        <v>#N/A</v>
      </c>
      <c r="IE171" s="38" t="e">
        <f ca="1">COUNTIF(OFFSET(class10_1,MATCH(IE$1,'10 класс'!$A:$A,0)-7+'Итог по классам'!$B171,,,),"Ф")</f>
        <v>#N/A</v>
      </c>
      <c r="IF171" s="37" t="e">
        <f ca="1">COUNTIF(OFFSET(class10_1,MATCH(IF$1,'10 класс'!$A:$A,0)-7+'Итог по классам'!$B171,,,),"р")</f>
        <v>#N/A</v>
      </c>
      <c r="IG171" s="37" t="e">
        <f ca="1">COUNTIF(OFFSET(class10_1,MATCH(IG$1,'10 класс'!$A:$A,0)-7+'Итог по классам'!$B171,,,),"ш")</f>
        <v>#N/A</v>
      </c>
      <c r="IH171" s="37" t="e">
        <f ca="1">COUNTIF(OFFSET(class10_2,MATCH(IH$1,'10 класс'!$A:$A,0)-7+'Итог по классам'!$B171,,,),"Ф")</f>
        <v>#N/A</v>
      </c>
      <c r="II171" s="37" t="e">
        <f ca="1">COUNTIF(OFFSET(class10_2,MATCH(II$1,'10 класс'!$A:$A,0)-7+'Итог по классам'!$B171,,,),"р")</f>
        <v>#N/A</v>
      </c>
      <c r="IJ171" s="37" t="e">
        <f ca="1">COUNTIF(OFFSET(class10_2,MATCH(IJ$1,'10 класс'!$A:$A,0)-7+'Итог по классам'!$B171,,,),"ш")</f>
        <v>#N/A</v>
      </c>
      <c r="IK171" s="38" t="e">
        <f ca="1">COUNTIF(OFFSET(class10_1,MATCH(IK$1,'10 класс'!$A:$A,0)-7+'Итог по классам'!$B171,,,),"Ф")</f>
        <v>#N/A</v>
      </c>
      <c r="IL171" s="37" t="e">
        <f ca="1">COUNTIF(OFFSET(class10_1,MATCH(IL$1,'10 класс'!$A:$A,0)-7+'Итог по классам'!$B171,,,),"р")</f>
        <v>#N/A</v>
      </c>
      <c r="IM171" s="37" t="e">
        <f ca="1">COUNTIF(OFFSET(class10_1,MATCH(IM$1,'10 класс'!$A:$A,0)-7+'Итог по классам'!$B171,,,),"ш")</f>
        <v>#N/A</v>
      </c>
      <c r="IN171" s="37" t="e">
        <f ca="1">COUNTIF(OFFSET(class10_2,MATCH(IN$1,'10 класс'!$A:$A,0)-7+'Итог по классам'!$B171,,,),"Ф")</f>
        <v>#N/A</v>
      </c>
      <c r="IO171" s="37" t="e">
        <f ca="1">COUNTIF(OFFSET(class10_2,MATCH(IO$1,'10 класс'!$A:$A,0)-7+'Итог по классам'!$B171,,,),"р")</f>
        <v>#N/A</v>
      </c>
      <c r="IP171" s="37" t="e">
        <f ca="1">COUNTIF(OFFSET(class10_2,MATCH(IP$1,'10 класс'!$A:$A,0)-7+'Итог по классам'!$B171,,,),"ш")</f>
        <v>#N/A</v>
      </c>
      <c r="IQ171" s="38" t="e">
        <f ca="1">COUNTIF(OFFSET(class10_1,MATCH(IQ$1,'10 класс'!$A:$A,0)-7+'Итог по классам'!$B171,,,),"Ф")</f>
        <v>#N/A</v>
      </c>
      <c r="IR171" s="37" t="e">
        <f ca="1">COUNTIF(OFFSET(class10_1,MATCH(IR$1,'10 класс'!$A:$A,0)-7+'Итог по классам'!$B171,,,),"р")</f>
        <v>#N/A</v>
      </c>
      <c r="IS171" s="37" t="e">
        <f ca="1">COUNTIF(OFFSET(class10_1,MATCH(IS$1,'10 класс'!$A:$A,0)-7+'Итог по классам'!$B171,,,),"ш")</f>
        <v>#N/A</v>
      </c>
      <c r="IT171" s="37" t="e">
        <f ca="1">COUNTIF(OFFSET(class10_2,MATCH(IT$1,'10 класс'!$A:$A,0)-7+'Итог по классам'!$B171,,,),"Ф")</f>
        <v>#N/A</v>
      </c>
      <c r="IU171" s="37" t="e">
        <f ca="1">COUNTIF(OFFSET(class10_2,MATCH(IU$1,'10 класс'!$A:$A,0)-7+'Итог по классам'!$B171,,,),"р")</f>
        <v>#N/A</v>
      </c>
      <c r="IV171" s="37" t="e">
        <f ca="1">COUNTIF(OFFSET(class10_2,MATCH(IV$1,'10 класс'!$A:$A,0)-7+'Итог по классам'!$B171,,,),"ш")</f>
        <v>#N/A</v>
      </c>
      <c r="IW171" s="38" t="e">
        <f ca="1">COUNTIF(OFFSET(class10_1,MATCH(IW$1,'10 класс'!$A:$A,0)-7+'Итог по классам'!$B171,,,),"Ф")</f>
        <v>#N/A</v>
      </c>
      <c r="IX171" s="37" t="e">
        <f ca="1">COUNTIF(OFFSET(class10_1,MATCH(IX$1,'10 класс'!$A:$A,0)-7+'Итог по классам'!$B171,,,),"р")</f>
        <v>#N/A</v>
      </c>
      <c r="IY171" s="37" t="e">
        <f ca="1">COUNTIF(OFFSET(class10_1,MATCH(IY$1,'10 класс'!$A:$A,0)-7+'Итог по классам'!$B171,,,),"ш")</f>
        <v>#N/A</v>
      </c>
      <c r="IZ171" s="37" t="e">
        <f ca="1">COUNTIF(OFFSET(class10_2,MATCH(IZ$1,'10 класс'!$A:$A,0)-7+'Итог по классам'!$B171,,,),"Ф")</f>
        <v>#N/A</v>
      </c>
      <c r="JA171" s="37" t="e">
        <f ca="1">COUNTIF(OFFSET(class10_2,MATCH(JA$1,'10 класс'!$A:$A,0)-7+'Итог по классам'!$B171,,,),"р")</f>
        <v>#N/A</v>
      </c>
      <c r="JB171" s="37" t="e">
        <f ca="1">COUNTIF(OFFSET(class10_2,MATCH(JB$1,'10 класс'!$A:$A,0)-7+'Итог по классам'!$B171,,,),"ш")</f>
        <v>#N/A</v>
      </c>
      <c r="JC171" s="38" t="e">
        <f ca="1">COUNTIF(OFFSET(class10_1,MATCH(JC$1,'10 класс'!$A:$A,0)-7+'Итог по классам'!$B171,,,),"Ф")</f>
        <v>#N/A</v>
      </c>
      <c r="JD171" s="37" t="e">
        <f ca="1">COUNTIF(OFFSET(class10_1,MATCH(JD$1,'10 класс'!$A:$A,0)-7+'Итог по классам'!$B171,,,),"р")</f>
        <v>#N/A</v>
      </c>
      <c r="JE171" s="37" t="e">
        <f ca="1">COUNTIF(OFFSET(class10_1,MATCH(JE$1,'10 класс'!$A:$A,0)-7+'Итог по классам'!$B171,,,),"ш")</f>
        <v>#N/A</v>
      </c>
      <c r="JF171" s="37" t="e">
        <f ca="1">COUNTIF(OFFSET(class10_2,MATCH(JF$1,'10 класс'!$A:$A,0)-7+'Итог по классам'!$B171,,,),"Ф")</f>
        <v>#N/A</v>
      </c>
      <c r="JG171" s="37" t="e">
        <f ca="1">COUNTIF(OFFSET(class10_2,MATCH(JG$1,'10 класс'!$A:$A,0)-7+'Итог по классам'!$B171,,,),"р")</f>
        <v>#N/A</v>
      </c>
      <c r="JH171" s="37" t="e">
        <f ca="1">COUNTIF(OFFSET(class10_2,MATCH(JH$1,'10 класс'!$A:$A,0)-7+'Итог по классам'!$B171,,,),"ш")</f>
        <v>#N/A</v>
      </c>
      <c r="JI171" s="38" t="e">
        <f ca="1">COUNTIF(OFFSET(class10_1,MATCH(JI$1,'10 класс'!$A:$A,0)-7+'Итог по классам'!$B171,,,),"Ф")</f>
        <v>#N/A</v>
      </c>
      <c r="JJ171" s="37" t="e">
        <f ca="1">COUNTIF(OFFSET(class10_1,MATCH(JJ$1,'10 класс'!$A:$A,0)-7+'Итог по классам'!$B171,,,),"р")</f>
        <v>#N/A</v>
      </c>
      <c r="JK171" s="37" t="e">
        <f ca="1">COUNTIF(OFFSET(class10_1,MATCH(JK$1,'10 класс'!$A:$A,0)-7+'Итог по классам'!$B171,,,),"ш")</f>
        <v>#N/A</v>
      </c>
      <c r="JL171" s="37" t="e">
        <f ca="1">COUNTIF(OFFSET(class10_2,MATCH(JL$1,'10 класс'!$A:$A,0)-7+'Итог по классам'!$B171,,,),"Ф")</f>
        <v>#N/A</v>
      </c>
      <c r="JM171" s="37" t="e">
        <f ca="1">COUNTIF(OFFSET(class10_2,MATCH(JM$1,'10 класс'!$A:$A,0)-7+'Итог по классам'!$B171,,,),"р")</f>
        <v>#N/A</v>
      </c>
      <c r="JN171" s="37" t="e">
        <f ca="1">COUNTIF(OFFSET(class10_2,MATCH(JN$1,'10 класс'!$A:$A,0)-7+'Итог по классам'!$B171,,,),"ш")</f>
        <v>#N/A</v>
      </c>
      <c r="JO171" s="38" t="e">
        <f ca="1">COUNTIF(OFFSET(class10_1,MATCH(JO$1,'10 класс'!$A:$A,0)-7+'Итог по классам'!$B171,,,),"Ф")</f>
        <v>#N/A</v>
      </c>
      <c r="JP171" s="37" t="e">
        <f ca="1">COUNTIF(OFFSET(class10_1,MATCH(JP$1,'10 класс'!$A:$A,0)-7+'Итог по классам'!$B171,,,),"р")</f>
        <v>#N/A</v>
      </c>
      <c r="JQ171" s="37" t="e">
        <f ca="1">COUNTIF(OFFSET(class10_1,MATCH(JQ$1,'10 класс'!$A:$A,0)-7+'Итог по классам'!$B171,,,),"ш")</f>
        <v>#N/A</v>
      </c>
      <c r="JR171" s="37" t="e">
        <f ca="1">COUNTIF(OFFSET(class10_2,MATCH(JR$1,'10 класс'!$A:$A,0)-7+'Итог по классам'!$B171,,,),"Ф")</f>
        <v>#N/A</v>
      </c>
      <c r="JS171" s="37" t="e">
        <f ca="1">COUNTIF(OFFSET(class10_2,MATCH(JS$1,'10 класс'!$A:$A,0)-7+'Итог по классам'!$B171,,,),"р")</f>
        <v>#N/A</v>
      </c>
      <c r="JT171" s="37" t="e">
        <f ca="1">COUNTIF(OFFSET(class10_2,MATCH(JT$1,'10 класс'!$A:$A,0)-7+'Итог по классам'!$B171,,,),"ш")</f>
        <v>#N/A</v>
      </c>
      <c r="JU171" s="38" t="e">
        <f ca="1">COUNTIF(OFFSET(class10_1,MATCH(JU$1,'10 класс'!$A:$A,0)-7+'Итог по классам'!$B171,,,),"Ф")</f>
        <v>#N/A</v>
      </c>
      <c r="JV171" s="37" t="e">
        <f ca="1">COUNTIF(OFFSET(class10_1,MATCH(JV$1,'10 класс'!$A:$A,0)-7+'Итог по классам'!$B171,,,),"р")</f>
        <v>#N/A</v>
      </c>
      <c r="JW171" s="37" t="e">
        <f ca="1">COUNTIF(OFFSET(class10_1,MATCH(JW$1,'10 класс'!$A:$A,0)-7+'Итог по классам'!$B171,,,),"ш")</f>
        <v>#N/A</v>
      </c>
      <c r="JX171" s="37" t="e">
        <f ca="1">COUNTIF(OFFSET(class10_2,MATCH(JX$1,'10 класс'!$A:$A,0)-7+'Итог по классам'!$B171,,,),"Ф")</f>
        <v>#N/A</v>
      </c>
      <c r="JY171" s="37" t="e">
        <f ca="1">COUNTIF(OFFSET(class10_2,MATCH(JY$1,'10 класс'!$A:$A,0)-7+'Итог по классам'!$B171,,,),"р")</f>
        <v>#N/A</v>
      </c>
      <c r="JZ171" s="37" t="e">
        <f ca="1">COUNTIF(OFFSET(class10_2,MATCH(JZ$1,'10 класс'!$A:$A,0)-7+'Итог по классам'!$B171,,,),"ш")</f>
        <v>#N/A</v>
      </c>
      <c r="KA171" s="38" t="e">
        <f ca="1">COUNTIF(OFFSET(class10_1,MATCH(KA$1,'10 класс'!$A:$A,0)-7+'Итог по классам'!$B171,,,),"Ф")</f>
        <v>#N/A</v>
      </c>
      <c r="KB171" s="37" t="e">
        <f ca="1">COUNTIF(OFFSET(class10_1,MATCH(KB$1,'10 класс'!$A:$A,0)-7+'Итог по классам'!$B171,,,),"р")</f>
        <v>#N/A</v>
      </c>
      <c r="KC171" s="37" t="e">
        <f ca="1">COUNTIF(OFFSET(class10_1,MATCH(KC$1,'10 класс'!$A:$A,0)-7+'Итог по классам'!$B171,,,),"ш")</f>
        <v>#N/A</v>
      </c>
      <c r="KD171" s="37" t="e">
        <f ca="1">COUNTIF(OFFSET(class10_2,MATCH(KD$1,'10 класс'!$A:$A,0)-7+'Итог по классам'!$B171,,,),"Ф")</f>
        <v>#N/A</v>
      </c>
      <c r="KE171" s="37" t="e">
        <f ca="1">COUNTIF(OFFSET(class10_2,MATCH(KE$1,'10 класс'!$A:$A,0)-7+'Итог по классам'!$B171,,,),"р")</f>
        <v>#N/A</v>
      </c>
      <c r="KF171" s="37" t="e">
        <f ca="1">COUNTIF(OFFSET(class10_2,MATCH(KF$1,'10 класс'!$A:$A,0)-7+'Итог по классам'!$B171,,,),"ш")</f>
        <v>#N/A</v>
      </c>
      <c r="KG171" s="38" t="e">
        <f ca="1">COUNTIF(OFFSET(class10_1,MATCH(KG$1,'10 класс'!$A:$A,0)-7+'Итог по классам'!$B171,,,),"Ф")</f>
        <v>#N/A</v>
      </c>
      <c r="KH171" s="37" t="e">
        <f ca="1">COUNTIF(OFFSET(class10_1,MATCH(KH$1,'10 класс'!$A:$A,0)-7+'Итог по классам'!$B171,,,),"р")</f>
        <v>#N/A</v>
      </c>
      <c r="KI171" s="37" t="e">
        <f ca="1">COUNTIF(OFFSET(class10_1,MATCH(KI$1,'10 класс'!$A:$A,0)-7+'Итог по классам'!$B171,,,),"ш")</f>
        <v>#N/A</v>
      </c>
      <c r="KJ171" s="37" t="e">
        <f ca="1">COUNTIF(OFFSET(class10_2,MATCH(KJ$1,'10 класс'!$A:$A,0)-7+'Итог по классам'!$B171,,,),"Ф")</f>
        <v>#N/A</v>
      </c>
      <c r="KK171" s="37" t="e">
        <f ca="1">COUNTIF(OFFSET(class10_2,MATCH(KK$1,'10 класс'!$A:$A,0)-7+'Итог по классам'!$B171,,,),"р")</f>
        <v>#N/A</v>
      </c>
      <c r="KL171" s="37" t="e">
        <f ca="1">COUNTIF(OFFSET(class10_2,MATCH(KL$1,'10 класс'!$A:$A,0)-7+'Итог по классам'!$B171,,,),"ш")</f>
        <v>#N/A</v>
      </c>
      <c r="KM171" s="38" t="e">
        <f ca="1">COUNTIF(OFFSET(class10_1,MATCH(KM$1,'10 класс'!$A:$A,0)-7+'Итог по классам'!$B171,,,),"Ф")</f>
        <v>#N/A</v>
      </c>
      <c r="KN171" s="37" t="e">
        <f ca="1">COUNTIF(OFFSET(class10_1,MATCH(KN$1,'10 класс'!$A:$A,0)-7+'Итог по классам'!$B171,,,),"р")</f>
        <v>#N/A</v>
      </c>
      <c r="KO171" s="37" t="e">
        <f ca="1">COUNTIF(OFFSET(class10_1,MATCH(KO$1,'10 класс'!$A:$A,0)-7+'Итог по классам'!$B171,,,),"ш")</f>
        <v>#N/A</v>
      </c>
      <c r="KP171" s="37" t="e">
        <f ca="1">COUNTIF(OFFSET(class10_2,MATCH(KP$1,'10 класс'!$A:$A,0)-7+'Итог по классам'!$B171,,,),"Ф")</f>
        <v>#N/A</v>
      </c>
      <c r="KQ171" s="37" t="e">
        <f ca="1">COUNTIF(OFFSET(class10_2,MATCH(KQ$1,'10 класс'!$A:$A,0)-7+'Итог по классам'!$B171,,,),"р")</f>
        <v>#N/A</v>
      </c>
      <c r="KR171" s="37" t="e">
        <f ca="1">COUNTIF(OFFSET(class10_2,MATCH(KR$1,'10 класс'!$A:$A,0)-7+'Итог по классам'!$B171,,,),"ш")</f>
        <v>#N/A</v>
      </c>
    </row>
    <row r="172" spans="1:304" x14ac:dyDescent="0.25">
      <c r="A172">
        <f t="shared" si="14"/>
        <v>1</v>
      </c>
      <c r="B172" s="37">
        <v>18</v>
      </c>
      <c r="C172" s="3" t="s">
        <v>70</v>
      </c>
      <c r="D172" s="3" t="s">
        <v>74</v>
      </c>
      <c r="E172" s="37">
        <f ca="1">COUNTIF(OFFSET(class10_1,MATCH(E$1,'10 класс'!$A:$A,0)-7+'Итог по классам'!$B172,,,),"Ф")</f>
        <v>0</v>
      </c>
      <c r="F172" s="37">
        <f ca="1">COUNTIF(OFFSET(class10_1,MATCH(F$1,'10 класс'!$A:$A,0)-7+'Итог по классам'!$B172,,,),"р")</f>
        <v>0</v>
      </c>
      <c r="G172" s="37">
        <f ca="1">COUNTIF(OFFSET(class10_1,MATCH(G$1,'10 класс'!$A:$A,0)-7+'Итог по классам'!$B172,,,),"ш")</f>
        <v>0</v>
      </c>
      <c r="H172" s="37">
        <f ca="1">COUNTIF(OFFSET(class10_2,MATCH(H$1,'10 класс'!$A:$A,0)-7+'Итог по классам'!$B172,,,),"Ф")</f>
        <v>0</v>
      </c>
      <c r="I172" s="37">
        <f ca="1">COUNTIF(OFFSET(class10_2,MATCH(I$1,'10 класс'!$A:$A,0)-7+'Итог по классам'!$B172,,,),"р")</f>
        <v>0</v>
      </c>
      <c r="J172" s="37">
        <f ca="1">COUNTIF(OFFSET(class10_2,MATCH(J$1,'10 класс'!$A:$A,0)-7+'Итог по классам'!$B172,,,),"ш")</f>
        <v>0</v>
      </c>
      <c r="K172" s="38">
        <f ca="1">COUNTIF(OFFSET(class10_1,MATCH(K$1,'10 класс'!$A:$A,0)-7+'Итог по классам'!$B172,,,),"Ф")</f>
        <v>0</v>
      </c>
      <c r="L172" s="37">
        <f ca="1">COUNTIF(OFFSET(class10_1,MATCH(L$1,'10 класс'!$A:$A,0)-7+'Итог по классам'!$B172,,,),"р")</f>
        <v>0</v>
      </c>
      <c r="M172" s="37">
        <f ca="1">COUNTIF(OFFSET(class10_1,MATCH(M$1,'10 класс'!$A:$A,0)-7+'Итог по классам'!$B172,,,),"ш")</f>
        <v>0</v>
      </c>
      <c r="N172" s="37">
        <f ca="1">COUNTIF(OFFSET(class10_2,MATCH(N$1,'10 класс'!$A:$A,0)-7+'Итог по классам'!$B172,,,),"Ф")</f>
        <v>0</v>
      </c>
      <c r="O172" s="37">
        <f ca="1">COUNTIF(OFFSET(class10_2,MATCH(O$1,'10 класс'!$A:$A,0)-7+'Итог по классам'!$B172,,,),"р")</f>
        <v>0</v>
      </c>
      <c r="P172" s="37">
        <f ca="1">COUNTIF(OFFSET(class10_2,MATCH(P$1,'10 класс'!$A:$A,0)-7+'Итог по классам'!$B172,,,),"ш")</f>
        <v>0</v>
      </c>
      <c r="Q172" s="38">
        <f ca="1">COUNTIF(OFFSET(class10_1,MATCH(Q$1,'10 класс'!$A:$A,0)-7+'Итог по классам'!$B172,,,),"Ф")</f>
        <v>0</v>
      </c>
      <c r="R172" s="37">
        <f ca="1">COUNTIF(OFFSET(class10_1,MATCH(R$1,'10 класс'!$A:$A,0)-7+'Итог по классам'!$B172,,,),"р")</f>
        <v>0</v>
      </c>
      <c r="S172" s="37">
        <f ca="1">COUNTIF(OFFSET(class10_1,MATCH(S$1,'10 класс'!$A:$A,0)-7+'Итог по классам'!$B172,,,),"ш")</f>
        <v>0</v>
      </c>
      <c r="T172" s="37">
        <f ca="1">COUNTIF(OFFSET(class10_2,MATCH(T$1,'10 класс'!$A:$A,0)-7+'Итог по классам'!$B172,,,),"Ф")</f>
        <v>0</v>
      </c>
      <c r="U172" s="37">
        <f ca="1">COUNTIF(OFFSET(class10_2,MATCH(U$1,'10 класс'!$A:$A,0)-7+'Итог по классам'!$B172,,,),"р")</f>
        <v>0</v>
      </c>
      <c r="V172" s="37">
        <f ca="1">COUNTIF(OFFSET(class10_2,MATCH(V$1,'10 класс'!$A:$A,0)-7+'Итог по классам'!$B172,,,),"ш")</f>
        <v>0</v>
      </c>
      <c r="W172" s="38">
        <f ca="1">COUNTIF(OFFSET(class10_1,MATCH(W$1,'10 класс'!$A:$A,0)-7+'Итог по классам'!$B172,,,),"Ф")</f>
        <v>0</v>
      </c>
      <c r="X172" s="37">
        <f ca="1">COUNTIF(OFFSET(class10_1,MATCH(X$1,'10 класс'!$A:$A,0)-7+'Итог по классам'!$B172,,,),"р")</f>
        <v>0</v>
      </c>
      <c r="Y172" s="37">
        <f ca="1">COUNTIF(OFFSET(class10_1,MATCH(Y$1,'10 класс'!$A:$A,0)-7+'Итог по классам'!$B172,,,),"ш")</f>
        <v>0</v>
      </c>
      <c r="Z172" s="37">
        <f ca="1">COUNTIF(OFFSET(class10_2,MATCH(Z$1,'10 класс'!$A:$A,0)-7+'Итог по классам'!$B172,,,),"Ф")</f>
        <v>0</v>
      </c>
      <c r="AA172" s="37">
        <f ca="1">COUNTIF(OFFSET(class10_2,MATCH(AA$1,'10 класс'!$A:$A,0)-7+'Итог по классам'!$B172,,,),"р")</f>
        <v>0</v>
      </c>
      <c r="AB172" s="37">
        <f ca="1">COUNTIF(OFFSET(class10_2,MATCH(AB$1,'10 класс'!$A:$A,0)-7+'Итог по классам'!$B172,,,),"ш")</f>
        <v>0</v>
      </c>
      <c r="AC172" s="38">
        <f ca="1">COUNTIF(OFFSET(class10_1,MATCH(AC$1,'10 класс'!$A:$A,0)-7+'Итог по классам'!$B172,,,),"Ф")</f>
        <v>0</v>
      </c>
      <c r="AD172" s="37">
        <f ca="1">COUNTIF(OFFSET(class10_1,MATCH(AD$1,'10 класс'!$A:$A,0)-7+'Итог по классам'!$B172,,,),"р")</f>
        <v>0</v>
      </c>
      <c r="AE172" s="37">
        <f ca="1">COUNTIF(OFFSET(class10_1,MATCH(AE$1,'10 класс'!$A:$A,0)-7+'Итог по классам'!$B172,,,),"ш")</f>
        <v>0</v>
      </c>
      <c r="AF172" s="37">
        <f ca="1">COUNTIF(OFFSET(class10_2,MATCH(AF$1,'10 класс'!$A:$A,0)-7+'Итог по классам'!$B172,,,),"Ф")</f>
        <v>0</v>
      </c>
      <c r="AG172" s="37">
        <f ca="1">COUNTIF(OFFSET(class10_2,MATCH(AG$1,'10 класс'!$A:$A,0)-7+'Итог по классам'!$B172,,,),"р")</f>
        <v>0</v>
      </c>
      <c r="AH172" s="37">
        <f ca="1">COUNTIF(OFFSET(class10_2,MATCH(AH$1,'10 класс'!$A:$A,0)-7+'Итог по классам'!$B172,,,),"ш")</f>
        <v>0</v>
      </c>
      <c r="AI172" s="38">
        <f ca="1">COUNTIF(OFFSET(class10_1,MATCH(AI$1,'10 класс'!$A:$A,0)-7+'Итог по классам'!$B172,,,),"Ф")</f>
        <v>0</v>
      </c>
      <c r="AJ172" s="37">
        <f ca="1">COUNTIF(OFFSET(class10_1,MATCH(AJ$1,'10 класс'!$A:$A,0)-7+'Итог по классам'!$B172,,,),"р")</f>
        <v>0</v>
      </c>
      <c r="AK172" s="37">
        <f ca="1">COUNTIF(OFFSET(class10_1,MATCH(AK$1,'10 класс'!$A:$A,0)-7+'Итог по классам'!$B172,,,),"ш")</f>
        <v>0</v>
      </c>
      <c r="AL172" s="37">
        <f ca="1">COUNTIF(OFFSET(class10_2,MATCH(AL$1,'10 класс'!$A:$A,0)-7+'Итог по классам'!$B172,,,),"Ф")</f>
        <v>0</v>
      </c>
      <c r="AM172" s="37">
        <f ca="1">COUNTIF(OFFSET(class10_2,MATCH(AM$1,'10 класс'!$A:$A,0)-7+'Итог по классам'!$B172,,,),"р")</f>
        <v>0</v>
      </c>
      <c r="AN172" s="37">
        <f ca="1">COUNTIF(OFFSET(class10_2,MATCH(AN$1,'10 класс'!$A:$A,0)-7+'Итог по классам'!$B172,,,),"ш")</f>
        <v>0</v>
      </c>
      <c r="AO172" s="38">
        <f ca="1">COUNTIF(OFFSET(class10_1,MATCH(AO$1,'10 класс'!$A:$A,0)-7+'Итог по классам'!$B172,,,),"Ф")</f>
        <v>0</v>
      </c>
      <c r="AP172" s="37">
        <f ca="1">COUNTIF(OFFSET(class10_1,MATCH(AP$1,'10 класс'!$A:$A,0)-7+'Итог по классам'!$B172,,,),"р")</f>
        <v>0</v>
      </c>
      <c r="AQ172" s="37">
        <f ca="1">COUNTIF(OFFSET(class10_1,MATCH(AQ$1,'10 класс'!$A:$A,0)-7+'Итог по классам'!$B172,,,),"ш")</f>
        <v>0</v>
      </c>
      <c r="AR172" s="37">
        <f ca="1">COUNTIF(OFFSET(class10_2,MATCH(AR$1,'10 класс'!$A:$A,0)-7+'Итог по классам'!$B172,,,),"Ф")</f>
        <v>0</v>
      </c>
      <c r="AS172" s="37">
        <f ca="1">COUNTIF(OFFSET(class10_2,MATCH(AS$1,'10 класс'!$A:$A,0)-7+'Итог по классам'!$B172,,,),"р")</f>
        <v>0</v>
      </c>
      <c r="AT172" s="37">
        <f ca="1">COUNTIF(OFFSET(class10_2,MATCH(AT$1,'10 класс'!$A:$A,0)-7+'Итог по классам'!$B172,,,),"ш")</f>
        <v>0</v>
      </c>
      <c r="AU172" s="38" t="e">
        <f ca="1">COUNTIF(OFFSET(class10_1,MATCH(AU$1,'10 класс'!$A:$A,0)-7+'Итог по классам'!$B172,,,),"Ф")</f>
        <v>#N/A</v>
      </c>
      <c r="AV172" s="37" t="e">
        <f ca="1">COUNTIF(OFFSET(class10_1,MATCH(AV$1,'10 класс'!$A:$A,0)-7+'Итог по классам'!$B172,,,),"р")</f>
        <v>#N/A</v>
      </c>
      <c r="AW172" s="37" t="e">
        <f ca="1">COUNTIF(OFFSET(class10_1,MATCH(AW$1,'10 класс'!$A:$A,0)-7+'Итог по классам'!$B172,,,),"ш")</f>
        <v>#N/A</v>
      </c>
      <c r="AX172" s="37" t="e">
        <f ca="1">COUNTIF(OFFSET(class10_2,MATCH(AX$1,'10 класс'!$A:$A,0)-7+'Итог по классам'!$B172,,,),"Ф")</f>
        <v>#N/A</v>
      </c>
      <c r="AY172" s="37" t="e">
        <f ca="1">COUNTIF(OFFSET(class10_2,MATCH(AY$1,'10 класс'!$A:$A,0)-7+'Итог по классам'!$B172,,,),"р")</f>
        <v>#N/A</v>
      </c>
      <c r="AZ172" s="37" t="e">
        <f ca="1">COUNTIF(OFFSET(class10_2,MATCH(AZ$1,'10 класс'!$A:$A,0)-7+'Итог по классам'!$B172,,,),"ш")</f>
        <v>#N/A</v>
      </c>
      <c r="BA172" s="38" t="e">
        <f ca="1">COUNTIF(OFFSET(class10_1,MATCH(BA$1,'10 класс'!$A:$A,0)-7+'Итог по классам'!$B172,,,),"Ф")</f>
        <v>#N/A</v>
      </c>
      <c r="BB172" s="37" t="e">
        <f ca="1">COUNTIF(OFFSET(class10_1,MATCH(BB$1,'10 класс'!$A:$A,0)-7+'Итог по классам'!$B172,,,),"р")</f>
        <v>#N/A</v>
      </c>
      <c r="BC172" s="37" t="e">
        <f ca="1">COUNTIF(OFFSET(class10_1,MATCH(BC$1,'10 класс'!$A:$A,0)-7+'Итог по классам'!$B172,,,),"ш")</f>
        <v>#N/A</v>
      </c>
      <c r="BD172" s="37" t="e">
        <f ca="1">COUNTIF(OFFSET(class10_2,MATCH(BD$1,'10 класс'!$A:$A,0)-7+'Итог по классам'!$B172,,,),"Ф")</f>
        <v>#N/A</v>
      </c>
      <c r="BE172" s="37" t="e">
        <f ca="1">COUNTIF(OFFSET(class10_2,MATCH(BE$1,'10 класс'!$A:$A,0)-7+'Итог по классам'!$B172,,,),"р")</f>
        <v>#N/A</v>
      </c>
      <c r="BF172" s="37" t="e">
        <f ca="1">COUNTIF(OFFSET(class10_2,MATCH(BF$1,'10 класс'!$A:$A,0)-7+'Итог по классам'!$B172,,,),"ш")</f>
        <v>#N/A</v>
      </c>
      <c r="BG172" s="38" t="e">
        <f ca="1">COUNTIF(OFFSET(class10_1,MATCH(BG$1,'10 класс'!$A:$A,0)-7+'Итог по классам'!$B172,,,),"Ф")</f>
        <v>#N/A</v>
      </c>
      <c r="BH172" s="37" t="e">
        <f ca="1">COUNTIF(OFFSET(class10_1,MATCH(BH$1,'10 класс'!$A:$A,0)-7+'Итог по классам'!$B172,,,),"р")</f>
        <v>#N/A</v>
      </c>
      <c r="BI172" s="37" t="e">
        <f ca="1">COUNTIF(OFFSET(class10_1,MATCH(BI$1,'10 класс'!$A:$A,0)-7+'Итог по классам'!$B172,,,),"ш")</f>
        <v>#N/A</v>
      </c>
      <c r="BJ172" s="37" t="e">
        <f ca="1">COUNTIF(OFFSET(class10_2,MATCH(BJ$1,'10 класс'!$A:$A,0)-7+'Итог по классам'!$B172,,,),"Ф")</f>
        <v>#N/A</v>
      </c>
      <c r="BK172" s="37" t="e">
        <f ca="1">COUNTIF(OFFSET(class10_2,MATCH(BK$1,'10 класс'!$A:$A,0)-7+'Итог по классам'!$B172,,,),"р")</f>
        <v>#N/A</v>
      </c>
      <c r="BL172" s="37" t="e">
        <f ca="1">COUNTIF(OFFSET(class10_2,MATCH(BL$1,'10 класс'!$A:$A,0)-7+'Итог по классам'!$B172,,,),"ш")</f>
        <v>#N/A</v>
      </c>
      <c r="BM172" s="38" t="e">
        <f ca="1">COUNTIF(OFFSET(class10_1,MATCH(BM$1,'10 класс'!$A:$A,0)-7+'Итог по классам'!$B172,,,),"Ф")</f>
        <v>#N/A</v>
      </c>
      <c r="BN172" s="37" t="e">
        <f ca="1">COUNTIF(OFFSET(class10_1,MATCH(BN$1,'10 класс'!$A:$A,0)-7+'Итог по классам'!$B172,,,),"р")</f>
        <v>#N/A</v>
      </c>
      <c r="BO172" s="37" t="e">
        <f ca="1">COUNTIF(OFFSET(class10_1,MATCH(BO$1,'10 класс'!$A:$A,0)-7+'Итог по классам'!$B172,,,),"ш")</f>
        <v>#N/A</v>
      </c>
      <c r="BP172" s="37" t="e">
        <f ca="1">COUNTIF(OFFSET(class10_2,MATCH(BP$1,'10 класс'!$A:$A,0)-7+'Итог по классам'!$B172,,,),"Ф")</f>
        <v>#N/A</v>
      </c>
      <c r="BQ172" s="37" t="e">
        <f ca="1">COUNTIF(OFFSET(class10_2,MATCH(BQ$1,'10 класс'!$A:$A,0)-7+'Итог по классам'!$B172,,,),"р")</f>
        <v>#N/A</v>
      </c>
      <c r="BR172" s="37" t="e">
        <f ca="1">COUNTIF(OFFSET(class10_2,MATCH(BR$1,'10 класс'!$A:$A,0)-7+'Итог по классам'!$B172,,,),"ш")</f>
        <v>#N/A</v>
      </c>
      <c r="BS172" s="38" t="e">
        <f ca="1">COUNTIF(OFFSET(class10_1,MATCH(BS$1,'10 класс'!$A:$A,0)-7+'Итог по классам'!$B172,,,),"Ф")</f>
        <v>#N/A</v>
      </c>
      <c r="BT172" s="37" t="e">
        <f ca="1">COUNTIF(OFFSET(class10_1,MATCH(BT$1,'10 класс'!$A:$A,0)-7+'Итог по классам'!$B172,,,),"р")</f>
        <v>#N/A</v>
      </c>
      <c r="BU172" s="37" t="e">
        <f ca="1">COUNTIF(OFFSET(class10_1,MATCH(BU$1,'10 класс'!$A:$A,0)-7+'Итог по классам'!$B172,,,),"ш")</f>
        <v>#N/A</v>
      </c>
      <c r="BV172" s="37" t="e">
        <f ca="1">COUNTIF(OFFSET(class10_2,MATCH(BV$1,'10 класс'!$A:$A,0)-7+'Итог по классам'!$B172,,,),"Ф")</f>
        <v>#N/A</v>
      </c>
      <c r="BW172" s="37" t="e">
        <f ca="1">COUNTIF(OFFSET(class10_2,MATCH(BW$1,'10 класс'!$A:$A,0)-7+'Итог по классам'!$B172,,,),"р")</f>
        <v>#N/A</v>
      </c>
      <c r="BX172" s="37" t="e">
        <f ca="1">COUNTIF(OFFSET(class10_2,MATCH(BX$1,'10 класс'!$A:$A,0)-7+'Итог по классам'!$B172,,,),"ш")</f>
        <v>#N/A</v>
      </c>
      <c r="BY172" s="38" t="e">
        <f ca="1">COUNTIF(OFFSET(class10_1,MATCH(BY$1,'10 класс'!$A:$A,0)-7+'Итог по классам'!$B172,,,),"Ф")</f>
        <v>#N/A</v>
      </c>
      <c r="BZ172" s="37" t="e">
        <f ca="1">COUNTIF(OFFSET(class10_1,MATCH(BZ$1,'10 класс'!$A:$A,0)-7+'Итог по классам'!$B172,,,),"р")</f>
        <v>#N/A</v>
      </c>
      <c r="CA172" s="37" t="e">
        <f ca="1">COUNTIF(OFFSET(class10_1,MATCH(CA$1,'10 класс'!$A:$A,0)-7+'Итог по классам'!$B172,,,),"ш")</f>
        <v>#N/A</v>
      </c>
      <c r="CB172" s="37" t="e">
        <f ca="1">COUNTIF(OFFSET(class10_2,MATCH(CB$1,'10 класс'!$A:$A,0)-7+'Итог по классам'!$B172,,,),"Ф")</f>
        <v>#N/A</v>
      </c>
      <c r="CC172" s="37" t="e">
        <f ca="1">COUNTIF(OFFSET(class10_2,MATCH(CC$1,'10 класс'!$A:$A,0)-7+'Итог по классам'!$B172,,,),"р")</f>
        <v>#N/A</v>
      </c>
      <c r="CD172" s="37" t="e">
        <f ca="1">COUNTIF(OFFSET(class10_2,MATCH(CD$1,'10 класс'!$A:$A,0)-7+'Итог по классам'!$B172,,,),"ш")</f>
        <v>#N/A</v>
      </c>
      <c r="CE172" s="38" t="e">
        <f ca="1">COUNTIF(OFFSET(class10_1,MATCH(CE$1,'10 класс'!$A:$A,0)-7+'Итог по классам'!$B172,,,),"Ф")</f>
        <v>#N/A</v>
      </c>
      <c r="CF172" s="37" t="e">
        <f ca="1">COUNTIF(OFFSET(class10_1,MATCH(CF$1,'10 класс'!$A:$A,0)-7+'Итог по классам'!$B172,,,),"р")</f>
        <v>#N/A</v>
      </c>
      <c r="CG172" s="37" t="e">
        <f ca="1">COUNTIF(OFFSET(class10_1,MATCH(CG$1,'10 класс'!$A:$A,0)-7+'Итог по классам'!$B172,,,),"ш")</f>
        <v>#N/A</v>
      </c>
      <c r="CH172" s="37" t="e">
        <f ca="1">COUNTIF(OFFSET(class10_2,MATCH(CH$1,'10 класс'!$A:$A,0)-7+'Итог по классам'!$B172,,,),"Ф")</f>
        <v>#N/A</v>
      </c>
      <c r="CI172" s="37" t="e">
        <f ca="1">COUNTIF(OFFSET(class10_2,MATCH(CI$1,'10 класс'!$A:$A,0)-7+'Итог по классам'!$B172,,,),"р")</f>
        <v>#N/A</v>
      </c>
      <c r="CJ172" s="37" t="e">
        <f ca="1">COUNTIF(OFFSET(class10_2,MATCH(CJ$1,'10 класс'!$A:$A,0)-7+'Итог по классам'!$B172,,,),"ш")</f>
        <v>#N/A</v>
      </c>
      <c r="CK172" s="38" t="e">
        <f ca="1">COUNTIF(OFFSET(class10_1,MATCH(CK$1,'10 класс'!$A:$A,0)-7+'Итог по классам'!$B172,,,),"Ф")</f>
        <v>#N/A</v>
      </c>
      <c r="CL172" s="37" t="e">
        <f ca="1">COUNTIF(OFFSET(class10_1,MATCH(CL$1,'10 класс'!$A:$A,0)-7+'Итог по классам'!$B172,,,),"р")</f>
        <v>#N/A</v>
      </c>
      <c r="CM172" s="37" t="e">
        <f ca="1">COUNTIF(OFFSET(class10_1,MATCH(CM$1,'10 класс'!$A:$A,0)-7+'Итог по классам'!$B172,,,),"ш")</f>
        <v>#N/A</v>
      </c>
      <c r="CN172" s="37" t="e">
        <f ca="1">COUNTIF(OFFSET(class10_2,MATCH(CN$1,'10 класс'!$A:$A,0)-7+'Итог по классам'!$B172,,,),"Ф")</f>
        <v>#N/A</v>
      </c>
      <c r="CO172" s="37" t="e">
        <f ca="1">COUNTIF(OFFSET(class10_2,MATCH(CO$1,'10 класс'!$A:$A,0)-7+'Итог по классам'!$B172,,,),"р")</f>
        <v>#N/A</v>
      </c>
      <c r="CP172" s="37" t="e">
        <f ca="1">COUNTIF(OFFSET(class10_2,MATCH(CP$1,'10 класс'!$A:$A,0)-7+'Итог по классам'!$B172,,,),"ш")</f>
        <v>#N/A</v>
      </c>
      <c r="CQ172" s="38" t="e">
        <f ca="1">COUNTIF(OFFSET(class10_1,MATCH(CQ$1,'10 класс'!$A:$A,0)-7+'Итог по классам'!$B172,,,),"Ф")</f>
        <v>#N/A</v>
      </c>
      <c r="CR172" s="37" t="e">
        <f ca="1">COUNTIF(OFFSET(class10_1,MATCH(CR$1,'10 класс'!$A:$A,0)-7+'Итог по классам'!$B172,,,),"р")</f>
        <v>#N/A</v>
      </c>
      <c r="CS172" s="37" t="e">
        <f ca="1">COUNTIF(OFFSET(class10_1,MATCH(CS$1,'10 класс'!$A:$A,0)-7+'Итог по классам'!$B172,,,),"ш")</f>
        <v>#N/A</v>
      </c>
      <c r="CT172" s="37" t="e">
        <f ca="1">COUNTIF(OFFSET(class10_2,MATCH(CT$1,'10 класс'!$A:$A,0)-7+'Итог по классам'!$B172,,,),"Ф")</f>
        <v>#N/A</v>
      </c>
      <c r="CU172" s="37" t="e">
        <f ca="1">COUNTIF(OFFSET(class10_2,MATCH(CU$1,'10 класс'!$A:$A,0)-7+'Итог по классам'!$B172,,,),"р")</f>
        <v>#N/A</v>
      </c>
      <c r="CV172" s="37" t="e">
        <f ca="1">COUNTIF(OFFSET(class10_2,MATCH(CV$1,'10 класс'!$A:$A,0)-7+'Итог по классам'!$B172,,,),"ш")</f>
        <v>#N/A</v>
      </c>
      <c r="CW172" s="38" t="e">
        <f ca="1">COUNTIF(OFFSET(class10_1,MATCH(CW$1,'10 класс'!$A:$A,0)-7+'Итог по классам'!$B172,,,),"Ф")</f>
        <v>#N/A</v>
      </c>
      <c r="CX172" s="37" t="e">
        <f ca="1">COUNTIF(OFFSET(class10_1,MATCH(CX$1,'10 класс'!$A:$A,0)-7+'Итог по классам'!$B172,,,),"р")</f>
        <v>#N/A</v>
      </c>
      <c r="CY172" s="37" t="e">
        <f ca="1">COUNTIF(OFFSET(class10_1,MATCH(CY$1,'10 класс'!$A:$A,0)-7+'Итог по классам'!$B172,,,),"ш")</f>
        <v>#N/A</v>
      </c>
      <c r="CZ172" s="37" t="e">
        <f ca="1">COUNTIF(OFFSET(class10_2,MATCH(CZ$1,'10 класс'!$A:$A,0)-7+'Итог по классам'!$B172,,,),"Ф")</f>
        <v>#N/A</v>
      </c>
      <c r="DA172" s="37" t="e">
        <f ca="1">COUNTIF(OFFSET(class10_2,MATCH(DA$1,'10 класс'!$A:$A,0)-7+'Итог по классам'!$B172,,,),"р")</f>
        <v>#N/A</v>
      </c>
      <c r="DB172" s="37" t="e">
        <f ca="1">COUNTIF(OFFSET(class10_2,MATCH(DB$1,'10 класс'!$A:$A,0)-7+'Итог по классам'!$B172,,,),"ш")</f>
        <v>#N/A</v>
      </c>
      <c r="DC172" s="38" t="e">
        <f ca="1">COUNTIF(OFFSET(class10_1,MATCH(DC$1,'10 класс'!$A:$A,0)-7+'Итог по классам'!$B172,,,),"Ф")</f>
        <v>#N/A</v>
      </c>
      <c r="DD172" s="37" t="e">
        <f ca="1">COUNTIF(OFFSET(class10_1,MATCH(DD$1,'10 класс'!$A:$A,0)-7+'Итог по классам'!$B172,,,),"р")</f>
        <v>#N/A</v>
      </c>
      <c r="DE172" s="37" t="e">
        <f ca="1">COUNTIF(OFFSET(class10_1,MATCH(DE$1,'10 класс'!$A:$A,0)-7+'Итог по классам'!$B172,,,),"ш")</f>
        <v>#N/A</v>
      </c>
      <c r="DF172" s="37" t="e">
        <f ca="1">COUNTIF(OFFSET(class10_2,MATCH(DF$1,'10 класс'!$A:$A,0)-7+'Итог по классам'!$B172,,,),"Ф")</f>
        <v>#N/A</v>
      </c>
      <c r="DG172" s="37" t="e">
        <f ca="1">COUNTIF(OFFSET(class10_2,MATCH(DG$1,'10 класс'!$A:$A,0)-7+'Итог по классам'!$B172,,,),"р")</f>
        <v>#N/A</v>
      </c>
      <c r="DH172" s="37" t="e">
        <f ca="1">COUNTIF(OFFSET(class10_2,MATCH(DH$1,'10 класс'!$A:$A,0)-7+'Итог по классам'!$B172,,,),"ш")</f>
        <v>#N/A</v>
      </c>
      <c r="DI172" s="38" t="e">
        <f ca="1">COUNTIF(OFFSET(class10_1,MATCH(DI$1,'10 класс'!$A:$A,0)-7+'Итог по классам'!$B172,,,),"Ф")</f>
        <v>#N/A</v>
      </c>
      <c r="DJ172" s="37" t="e">
        <f ca="1">COUNTIF(OFFSET(class10_1,MATCH(DJ$1,'10 класс'!$A:$A,0)-7+'Итог по классам'!$B172,,,),"р")</f>
        <v>#N/A</v>
      </c>
      <c r="DK172" s="37" t="e">
        <f ca="1">COUNTIF(OFFSET(class10_1,MATCH(DK$1,'10 класс'!$A:$A,0)-7+'Итог по классам'!$B172,,,),"ш")</f>
        <v>#N/A</v>
      </c>
      <c r="DL172" s="37" t="e">
        <f ca="1">COUNTIF(OFFSET(class10_2,MATCH(DL$1,'10 класс'!$A:$A,0)-7+'Итог по классам'!$B172,,,),"Ф")</f>
        <v>#N/A</v>
      </c>
      <c r="DM172" s="37" t="e">
        <f ca="1">COUNTIF(OFFSET(class10_2,MATCH(DM$1,'10 класс'!$A:$A,0)-7+'Итог по классам'!$B172,,,),"р")</f>
        <v>#N/A</v>
      </c>
      <c r="DN172" s="37" t="e">
        <f ca="1">COUNTIF(OFFSET(class10_2,MATCH(DN$1,'10 класс'!$A:$A,0)-7+'Итог по классам'!$B172,,,),"ш")</f>
        <v>#N/A</v>
      </c>
      <c r="DO172" s="38" t="e">
        <f ca="1">COUNTIF(OFFSET(class10_1,MATCH(DO$1,'10 класс'!$A:$A,0)-7+'Итог по классам'!$B172,,,),"Ф")</f>
        <v>#N/A</v>
      </c>
      <c r="DP172" s="37" t="e">
        <f ca="1">COUNTIF(OFFSET(class10_1,MATCH(DP$1,'10 класс'!$A:$A,0)-7+'Итог по классам'!$B172,,,),"р")</f>
        <v>#N/A</v>
      </c>
      <c r="DQ172" s="37" t="e">
        <f ca="1">COUNTIF(OFFSET(class10_1,MATCH(DQ$1,'10 класс'!$A:$A,0)-7+'Итог по классам'!$B172,,,),"ш")</f>
        <v>#N/A</v>
      </c>
      <c r="DR172" s="37" t="e">
        <f ca="1">COUNTIF(OFFSET(class10_2,MATCH(DR$1,'10 класс'!$A:$A,0)-7+'Итог по классам'!$B172,,,),"Ф")</f>
        <v>#N/A</v>
      </c>
      <c r="DS172" s="37" t="e">
        <f ca="1">COUNTIF(OFFSET(class10_2,MATCH(DS$1,'10 класс'!$A:$A,0)-7+'Итог по классам'!$B172,,,),"р")</f>
        <v>#N/A</v>
      </c>
      <c r="DT172" s="37" t="e">
        <f ca="1">COUNTIF(OFFSET(class10_2,MATCH(DT$1,'10 класс'!$A:$A,0)-7+'Итог по классам'!$B172,,,),"ш")</f>
        <v>#N/A</v>
      </c>
      <c r="DU172" s="38" t="e">
        <f ca="1">COUNTIF(OFFSET(class10_1,MATCH(DU$1,'10 класс'!$A:$A,0)-7+'Итог по классам'!$B172,,,),"Ф")</f>
        <v>#N/A</v>
      </c>
      <c r="DV172" s="37" t="e">
        <f ca="1">COUNTIF(OFFSET(class10_1,MATCH(DV$1,'10 класс'!$A:$A,0)-7+'Итог по классам'!$B172,,,),"р")</f>
        <v>#N/A</v>
      </c>
      <c r="DW172" s="37" t="e">
        <f ca="1">COUNTIF(OFFSET(class10_1,MATCH(DW$1,'10 класс'!$A:$A,0)-7+'Итог по классам'!$B172,,,),"ш")</f>
        <v>#N/A</v>
      </c>
      <c r="DX172" s="37" t="e">
        <f ca="1">COUNTIF(OFFSET(class10_2,MATCH(DX$1,'10 класс'!$A:$A,0)-7+'Итог по классам'!$B172,,,),"Ф")</f>
        <v>#N/A</v>
      </c>
      <c r="DY172" s="37" t="e">
        <f ca="1">COUNTIF(OFFSET(class10_2,MATCH(DY$1,'10 класс'!$A:$A,0)-7+'Итог по классам'!$B172,,,),"р")</f>
        <v>#N/A</v>
      </c>
      <c r="DZ172" s="37" t="e">
        <f ca="1">COUNTIF(OFFSET(class10_2,MATCH(DZ$1,'10 класс'!$A:$A,0)-7+'Итог по классам'!$B172,,,),"ш")</f>
        <v>#N/A</v>
      </c>
      <c r="EA172" s="38" t="e">
        <f ca="1">COUNTIF(OFFSET(class10_1,MATCH(EA$1,'10 класс'!$A:$A,0)-7+'Итог по классам'!$B172,,,),"Ф")</f>
        <v>#N/A</v>
      </c>
      <c r="EB172" s="37" t="e">
        <f ca="1">COUNTIF(OFFSET(class10_1,MATCH(EB$1,'10 класс'!$A:$A,0)-7+'Итог по классам'!$B172,,,),"р")</f>
        <v>#N/A</v>
      </c>
      <c r="EC172" s="37" t="e">
        <f ca="1">COUNTIF(OFFSET(class10_1,MATCH(EC$1,'10 класс'!$A:$A,0)-7+'Итог по классам'!$B172,,,),"ш")</f>
        <v>#N/A</v>
      </c>
      <c r="ED172" s="37" t="e">
        <f ca="1">COUNTIF(OFFSET(class10_2,MATCH(ED$1,'10 класс'!$A:$A,0)-7+'Итог по классам'!$B172,,,),"Ф")</f>
        <v>#N/A</v>
      </c>
      <c r="EE172" s="37" t="e">
        <f ca="1">COUNTIF(OFFSET(class10_2,MATCH(EE$1,'10 класс'!$A:$A,0)-7+'Итог по классам'!$B172,,,),"р")</f>
        <v>#N/A</v>
      </c>
      <c r="EF172" s="37" t="e">
        <f ca="1">COUNTIF(OFFSET(class10_2,MATCH(EF$1,'10 класс'!$A:$A,0)-7+'Итог по классам'!$B172,,,),"ш")</f>
        <v>#N/A</v>
      </c>
      <c r="EG172" s="38" t="e">
        <f ca="1">COUNTIF(OFFSET(class10_1,MATCH(EG$1,'10 класс'!$A:$A,0)-7+'Итог по классам'!$B172,,,),"Ф")</f>
        <v>#N/A</v>
      </c>
      <c r="EH172" s="37" t="e">
        <f ca="1">COUNTIF(OFFSET(class10_1,MATCH(EH$1,'10 класс'!$A:$A,0)-7+'Итог по классам'!$B172,,,),"р")</f>
        <v>#N/A</v>
      </c>
      <c r="EI172" s="37" t="e">
        <f ca="1">COUNTIF(OFFSET(class10_1,MATCH(EI$1,'10 класс'!$A:$A,0)-7+'Итог по классам'!$B172,,,),"ш")</f>
        <v>#N/A</v>
      </c>
      <c r="EJ172" s="37" t="e">
        <f ca="1">COUNTIF(OFFSET(class10_2,MATCH(EJ$1,'10 класс'!$A:$A,0)-7+'Итог по классам'!$B172,,,),"Ф")</f>
        <v>#N/A</v>
      </c>
      <c r="EK172" s="37" t="e">
        <f ca="1">COUNTIF(OFFSET(class10_2,MATCH(EK$1,'10 класс'!$A:$A,0)-7+'Итог по классам'!$B172,,,),"р")</f>
        <v>#N/A</v>
      </c>
      <c r="EL172" s="37" t="e">
        <f ca="1">COUNTIF(OFFSET(class10_2,MATCH(EL$1,'10 класс'!$A:$A,0)-7+'Итог по классам'!$B172,,,),"ш")</f>
        <v>#N/A</v>
      </c>
      <c r="EM172" s="38" t="e">
        <f ca="1">COUNTIF(OFFSET(class10_1,MATCH(EM$1,'10 класс'!$A:$A,0)-7+'Итог по классам'!$B172,,,),"Ф")</f>
        <v>#N/A</v>
      </c>
      <c r="EN172" s="37" t="e">
        <f ca="1">COUNTIF(OFFSET(class10_1,MATCH(EN$1,'10 класс'!$A:$A,0)-7+'Итог по классам'!$B172,,,),"р")</f>
        <v>#N/A</v>
      </c>
      <c r="EO172" s="37" t="e">
        <f ca="1">COUNTIF(OFFSET(class10_1,MATCH(EO$1,'10 класс'!$A:$A,0)-7+'Итог по классам'!$B172,,,),"ш")</f>
        <v>#N/A</v>
      </c>
      <c r="EP172" s="37" t="e">
        <f ca="1">COUNTIF(OFFSET(class10_2,MATCH(EP$1,'10 класс'!$A:$A,0)-7+'Итог по классам'!$B172,,,),"Ф")</f>
        <v>#N/A</v>
      </c>
      <c r="EQ172" s="37" t="e">
        <f ca="1">COUNTIF(OFFSET(class10_2,MATCH(EQ$1,'10 класс'!$A:$A,0)-7+'Итог по классам'!$B172,,,),"р")</f>
        <v>#N/A</v>
      </c>
      <c r="ER172" s="37" t="e">
        <f ca="1">COUNTIF(OFFSET(class10_2,MATCH(ER$1,'10 класс'!$A:$A,0)-7+'Итог по классам'!$B172,,,),"ш")</f>
        <v>#N/A</v>
      </c>
      <c r="ES172" s="38" t="e">
        <f ca="1">COUNTIF(OFFSET(class10_1,MATCH(ES$1,'10 класс'!$A:$A,0)-7+'Итог по классам'!$B172,,,),"Ф")</f>
        <v>#N/A</v>
      </c>
      <c r="ET172" s="37" t="e">
        <f ca="1">COUNTIF(OFFSET(class10_1,MATCH(ET$1,'10 класс'!$A:$A,0)-7+'Итог по классам'!$B172,,,),"р")</f>
        <v>#N/A</v>
      </c>
      <c r="EU172" s="37" t="e">
        <f ca="1">COUNTIF(OFFSET(class10_1,MATCH(EU$1,'10 класс'!$A:$A,0)-7+'Итог по классам'!$B172,,,),"ш")</f>
        <v>#N/A</v>
      </c>
      <c r="EV172" s="37" t="e">
        <f ca="1">COUNTIF(OFFSET(class10_2,MATCH(EV$1,'10 класс'!$A:$A,0)-7+'Итог по классам'!$B172,,,),"Ф")</f>
        <v>#N/A</v>
      </c>
      <c r="EW172" s="37" t="e">
        <f ca="1">COUNTIF(OFFSET(class10_2,MATCH(EW$1,'10 класс'!$A:$A,0)-7+'Итог по классам'!$B172,,,),"р")</f>
        <v>#N/A</v>
      </c>
      <c r="EX172" s="37" t="e">
        <f ca="1">COUNTIF(OFFSET(class10_2,MATCH(EX$1,'10 класс'!$A:$A,0)-7+'Итог по классам'!$B172,,,),"ш")</f>
        <v>#N/A</v>
      </c>
      <c r="EY172" s="38" t="e">
        <f ca="1">COUNTIF(OFFSET(class10_1,MATCH(EY$1,'10 класс'!$A:$A,0)-7+'Итог по классам'!$B172,,,),"Ф")</f>
        <v>#N/A</v>
      </c>
      <c r="EZ172" s="37" t="e">
        <f ca="1">COUNTIF(OFFSET(class10_1,MATCH(EZ$1,'10 класс'!$A:$A,0)-7+'Итог по классам'!$B172,,,),"р")</f>
        <v>#N/A</v>
      </c>
      <c r="FA172" s="37" t="e">
        <f ca="1">COUNTIF(OFFSET(class10_1,MATCH(FA$1,'10 класс'!$A:$A,0)-7+'Итог по классам'!$B172,,,),"ш")</f>
        <v>#N/A</v>
      </c>
      <c r="FB172" s="37" t="e">
        <f ca="1">COUNTIF(OFFSET(class10_2,MATCH(FB$1,'10 класс'!$A:$A,0)-7+'Итог по классам'!$B172,,,),"Ф")</f>
        <v>#N/A</v>
      </c>
      <c r="FC172" s="37" t="e">
        <f ca="1">COUNTIF(OFFSET(class10_2,MATCH(FC$1,'10 класс'!$A:$A,0)-7+'Итог по классам'!$B172,,,),"р")</f>
        <v>#N/A</v>
      </c>
      <c r="FD172" s="37" t="e">
        <f ca="1">COUNTIF(OFFSET(class10_2,MATCH(FD$1,'10 класс'!$A:$A,0)-7+'Итог по классам'!$B172,,,),"ш")</f>
        <v>#N/A</v>
      </c>
      <c r="FE172" s="38" t="e">
        <f ca="1">COUNTIF(OFFSET(class10_1,MATCH(FE$1,'10 класс'!$A:$A,0)-7+'Итог по классам'!$B172,,,),"Ф")</f>
        <v>#N/A</v>
      </c>
      <c r="FF172" s="37" t="e">
        <f ca="1">COUNTIF(OFFSET(class10_1,MATCH(FF$1,'10 класс'!$A:$A,0)-7+'Итог по классам'!$B172,,,),"р")</f>
        <v>#N/A</v>
      </c>
      <c r="FG172" s="37" t="e">
        <f ca="1">COUNTIF(OFFSET(class10_1,MATCH(FG$1,'10 класс'!$A:$A,0)-7+'Итог по классам'!$B172,,,),"ш")</f>
        <v>#N/A</v>
      </c>
      <c r="FH172" s="37" t="e">
        <f ca="1">COUNTIF(OFFSET(class10_2,MATCH(FH$1,'10 класс'!$A:$A,0)-7+'Итог по классам'!$B172,,,),"Ф")</f>
        <v>#N/A</v>
      </c>
      <c r="FI172" s="37" t="e">
        <f ca="1">COUNTIF(OFFSET(class10_2,MATCH(FI$1,'10 класс'!$A:$A,0)-7+'Итог по классам'!$B172,,,),"р")</f>
        <v>#N/A</v>
      </c>
      <c r="FJ172" s="37" t="e">
        <f ca="1">COUNTIF(OFFSET(class10_2,MATCH(FJ$1,'10 класс'!$A:$A,0)-7+'Итог по классам'!$B172,,,),"ш")</f>
        <v>#N/A</v>
      </c>
      <c r="FK172" s="38" t="e">
        <f ca="1">COUNTIF(OFFSET(class10_1,MATCH(FK$1,'10 класс'!$A:$A,0)-7+'Итог по классам'!$B172,,,),"Ф")</f>
        <v>#N/A</v>
      </c>
      <c r="FL172" s="37" t="e">
        <f ca="1">COUNTIF(OFFSET(class10_1,MATCH(FL$1,'10 класс'!$A:$A,0)-7+'Итог по классам'!$B172,,,),"р")</f>
        <v>#N/A</v>
      </c>
      <c r="FM172" s="37" t="e">
        <f ca="1">COUNTIF(OFFSET(class10_1,MATCH(FM$1,'10 класс'!$A:$A,0)-7+'Итог по классам'!$B172,,,),"ш")</f>
        <v>#N/A</v>
      </c>
      <c r="FN172" s="37" t="e">
        <f ca="1">COUNTIF(OFFSET(class10_2,MATCH(FN$1,'10 класс'!$A:$A,0)-7+'Итог по классам'!$B172,,,),"Ф")</f>
        <v>#N/A</v>
      </c>
      <c r="FO172" s="37" t="e">
        <f ca="1">COUNTIF(OFFSET(class10_2,MATCH(FO$1,'10 класс'!$A:$A,0)-7+'Итог по классам'!$B172,,,),"р")</f>
        <v>#N/A</v>
      </c>
      <c r="FP172" s="37" t="e">
        <f ca="1">COUNTIF(OFFSET(class10_2,MATCH(FP$1,'10 класс'!$A:$A,0)-7+'Итог по классам'!$B172,,,),"ш")</f>
        <v>#N/A</v>
      </c>
      <c r="FQ172" s="38" t="e">
        <f ca="1">COUNTIF(OFFSET(class10_1,MATCH(FQ$1,'10 класс'!$A:$A,0)-7+'Итог по классам'!$B172,,,),"Ф")</f>
        <v>#N/A</v>
      </c>
      <c r="FR172" s="37" t="e">
        <f ca="1">COUNTIF(OFFSET(class10_1,MATCH(FR$1,'10 класс'!$A:$A,0)-7+'Итог по классам'!$B172,,,),"р")</f>
        <v>#N/A</v>
      </c>
      <c r="FS172" s="37" t="e">
        <f ca="1">COUNTIF(OFFSET(class10_1,MATCH(FS$1,'10 класс'!$A:$A,0)-7+'Итог по классам'!$B172,,,),"ш")</f>
        <v>#N/A</v>
      </c>
      <c r="FT172" s="37" t="e">
        <f ca="1">COUNTIF(OFFSET(class10_2,MATCH(FT$1,'10 класс'!$A:$A,0)-7+'Итог по классам'!$B172,,,),"Ф")</f>
        <v>#N/A</v>
      </c>
      <c r="FU172" s="37" t="e">
        <f ca="1">COUNTIF(OFFSET(class10_2,MATCH(FU$1,'10 класс'!$A:$A,0)-7+'Итог по классам'!$B172,,,),"р")</f>
        <v>#N/A</v>
      </c>
      <c r="FV172" s="37" t="e">
        <f ca="1">COUNTIF(OFFSET(class10_2,MATCH(FV$1,'10 класс'!$A:$A,0)-7+'Итог по классам'!$B172,,,),"ш")</f>
        <v>#N/A</v>
      </c>
      <c r="FW172" s="38" t="e">
        <f ca="1">COUNTIF(OFFSET(class10_1,MATCH(FW$1,'10 класс'!$A:$A,0)-7+'Итог по классам'!$B172,,,),"Ф")</f>
        <v>#N/A</v>
      </c>
      <c r="FX172" s="37" t="e">
        <f ca="1">COUNTIF(OFFSET(class10_1,MATCH(FX$1,'10 класс'!$A:$A,0)-7+'Итог по классам'!$B172,,,),"р")</f>
        <v>#N/A</v>
      </c>
      <c r="FY172" s="37" t="e">
        <f ca="1">COUNTIF(OFFSET(class10_1,MATCH(FY$1,'10 класс'!$A:$A,0)-7+'Итог по классам'!$B172,,,),"ш")</f>
        <v>#N/A</v>
      </c>
      <c r="FZ172" s="37" t="e">
        <f ca="1">COUNTIF(OFFSET(class10_2,MATCH(FZ$1,'10 класс'!$A:$A,0)-7+'Итог по классам'!$B172,,,),"Ф")</f>
        <v>#N/A</v>
      </c>
      <c r="GA172" s="37" t="e">
        <f ca="1">COUNTIF(OFFSET(class10_2,MATCH(GA$1,'10 класс'!$A:$A,0)-7+'Итог по классам'!$B172,,,),"р")</f>
        <v>#N/A</v>
      </c>
      <c r="GB172" s="37" t="e">
        <f ca="1">COUNTIF(OFFSET(class10_2,MATCH(GB$1,'10 класс'!$A:$A,0)-7+'Итог по классам'!$B172,,,),"ш")</f>
        <v>#N/A</v>
      </c>
      <c r="GC172" s="38" t="e">
        <f ca="1">COUNTIF(OFFSET(class10_1,MATCH(GC$1,'10 класс'!$A:$A,0)-7+'Итог по классам'!$B172,,,),"Ф")</f>
        <v>#N/A</v>
      </c>
      <c r="GD172" s="37" t="e">
        <f ca="1">COUNTIF(OFFSET(class10_1,MATCH(GD$1,'10 класс'!$A:$A,0)-7+'Итог по классам'!$B172,,,),"р")</f>
        <v>#N/A</v>
      </c>
      <c r="GE172" s="37" t="e">
        <f ca="1">COUNTIF(OFFSET(class10_1,MATCH(GE$1,'10 класс'!$A:$A,0)-7+'Итог по классам'!$B172,,,),"ш")</f>
        <v>#N/A</v>
      </c>
      <c r="GF172" s="37" t="e">
        <f ca="1">COUNTIF(OFFSET(class10_2,MATCH(GF$1,'10 класс'!$A:$A,0)-7+'Итог по классам'!$B172,,,),"Ф")</f>
        <v>#N/A</v>
      </c>
      <c r="GG172" s="37" t="e">
        <f ca="1">COUNTIF(OFFSET(class10_2,MATCH(GG$1,'10 класс'!$A:$A,0)-7+'Итог по классам'!$B172,,,),"р")</f>
        <v>#N/A</v>
      </c>
      <c r="GH172" s="37" t="e">
        <f ca="1">COUNTIF(OFFSET(class10_2,MATCH(GH$1,'10 класс'!$A:$A,0)-7+'Итог по классам'!$B172,,,),"ш")</f>
        <v>#N/A</v>
      </c>
      <c r="GI172" s="38" t="e">
        <f ca="1">COUNTIF(OFFSET(class10_1,MATCH(GI$1,'10 класс'!$A:$A,0)-7+'Итог по классам'!$B172,,,),"Ф")</f>
        <v>#N/A</v>
      </c>
      <c r="GJ172" s="37" t="e">
        <f ca="1">COUNTIF(OFFSET(class10_1,MATCH(GJ$1,'10 класс'!$A:$A,0)-7+'Итог по классам'!$B172,,,),"р")</f>
        <v>#N/A</v>
      </c>
      <c r="GK172" s="37" t="e">
        <f ca="1">COUNTIF(OFFSET(class10_1,MATCH(GK$1,'10 класс'!$A:$A,0)-7+'Итог по классам'!$B172,,,),"ш")</f>
        <v>#N/A</v>
      </c>
      <c r="GL172" s="37" t="e">
        <f ca="1">COUNTIF(OFFSET(class10_2,MATCH(GL$1,'10 класс'!$A:$A,0)-7+'Итог по классам'!$B172,,,),"Ф")</f>
        <v>#N/A</v>
      </c>
      <c r="GM172" s="37" t="e">
        <f ca="1">COUNTIF(OFFSET(class10_2,MATCH(GM$1,'10 класс'!$A:$A,0)-7+'Итог по классам'!$B172,,,),"р")</f>
        <v>#N/A</v>
      </c>
      <c r="GN172" s="37" t="e">
        <f ca="1">COUNTIF(OFFSET(class10_2,MATCH(GN$1,'10 класс'!$A:$A,0)-7+'Итог по классам'!$B172,,,),"ш")</f>
        <v>#N/A</v>
      </c>
      <c r="GO172" s="38" t="e">
        <f ca="1">COUNTIF(OFFSET(class10_1,MATCH(GO$1,'10 класс'!$A:$A,0)-7+'Итог по классам'!$B172,,,),"Ф")</f>
        <v>#N/A</v>
      </c>
      <c r="GP172" s="37" t="e">
        <f ca="1">COUNTIF(OFFSET(class10_1,MATCH(GP$1,'10 класс'!$A:$A,0)-7+'Итог по классам'!$B172,,,),"р")</f>
        <v>#N/A</v>
      </c>
      <c r="GQ172" s="37" t="e">
        <f ca="1">COUNTIF(OFFSET(class10_1,MATCH(GQ$1,'10 класс'!$A:$A,0)-7+'Итог по классам'!$B172,,,),"ш")</f>
        <v>#N/A</v>
      </c>
      <c r="GR172" s="37" t="e">
        <f ca="1">COUNTIF(OFFSET(class10_2,MATCH(GR$1,'10 класс'!$A:$A,0)-7+'Итог по классам'!$B172,,,),"Ф")</f>
        <v>#N/A</v>
      </c>
      <c r="GS172" s="37" t="e">
        <f ca="1">COUNTIF(OFFSET(class10_2,MATCH(GS$1,'10 класс'!$A:$A,0)-7+'Итог по классам'!$B172,,,),"р")</f>
        <v>#N/A</v>
      </c>
      <c r="GT172" s="37" t="e">
        <f ca="1">COUNTIF(OFFSET(class10_2,MATCH(GT$1,'10 класс'!$A:$A,0)-7+'Итог по классам'!$B172,,,),"ш")</f>
        <v>#N/A</v>
      </c>
      <c r="GU172" s="38" t="e">
        <f ca="1">COUNTIF(OFFSET(class10_1,MATCH(GU$1,'10 класс'!$A:$A,0)-7+'Итог по классам'!$B172,,,),"Ф")</f>
        <v>#N/A</v>
      </c>
      <c r="GV172" s="37" t="e">
        <f ca="1">COUNTIF(OFFSET(class10_1,MATCH(GV$1,'10 класс'!$A:$A,0)-7+'Итог по классам'!$B172,,,),"р")</f>
        <v>#N/A</v>
      </c>
      <c r="GW172" s="37" t="e">
        <f ca="1">COUNTIF(OFFSET(class10_1,MATCH(GW$1,'10 класс'!$A:$A,0)-7+'Итог по классам'!$B172,,,),"ш")</f>
        <v>#N/A</v>
      </c>
      <c r="GX172" s="37" t="e">
        <f ca="1">COUNTIF(OFFSET(class10_2,MATCH(GX$1,'10 класс'!$A:$A,0)-7+'Итог по классам'!$B172,,,),"Ф")</f>
        <v>#N/A</v>
      </c>
      <c r="GY172" s="37" t="e">
        <f ca="1">COUNTIF(OFFSET(class10_2,MATCH(GY$1,'10 класс'!$A:$A,0)-7+'Итог по классам'!$B172,,,),"р")</f>
        <v>#N/A</v>
      </c>
      <c r="GZ172" s="37" t="e">
        <f ca="1">COUNTIF(OFFSET(class10_2,MATCH(GZ$1,'10 класс'!$A:$A,0)-7+'Итог по классам'!$B172,,,),"ш")</f>
        <v>#N/A</v>
      </c>
      <c r="HA172" s="38" t="e">
        <f ca="1">COUNTIF(OFFSET(class10_1,MATCH(HA$1,'10 класс'!$A:$A,0)-7+'Итог по классам'!$B172,,,),"Ф")</f>
        <v>#N/A</v>
      </c>
      <c r="HB172" s="37" t="e">
        <f ca="1">COUNTIF(OFFSET(class10_1,MATCH(HB$1,'10 класс'!$A:$A,0)-7+'Итог по классам'!$B172,,,),"р")</f>
        <v>#N/A</v>
      </c>
      <c r="HC172" s="37" t="e">
        <f ca="1">COUNTIF(OFFSET(class10_1,MATCH(HC$1,'10 класс'!$A:$A,0)-7+'Итог по классам'!$B172,,,),"ш")</f>
        <v>#N/A</v>
      </c>
      <c r="HD172" s="37" t="e">
        <f ca="1">COUNTIF(OFFSET(class10_2,MATCH(HD$1,'10 класс'!$A:$A,0)-7+'Итог по классам'!$B172,,,),"Ф")</f>
        <v>#N/A</v>
      </c>
      <c r="HE172" s="37" t="e">
        <f ca="1">COUNTIF(OFFSET(class10_2,MATCH(HE$1,'10 класс'!$A:$A,0)-7+'Итог по классам'!$B172,,,),"р")</f>
        <v>#N/A</v>
      </c>
      <c r="HF172" s="37" t="e">
        <f ca="1">COUNTIF(OFFSET(class10_2,MATCH(HF$1,'10 класс'!$A:$A,0)-7+'Итог по классам'!$B172,,,),"ш")</f>
        <v>#N/A</v>
      </c>
      <c r="HG172" s="38" t="e">
        <f ca="1">COUNTIF(OFFSET(class10_1,MATCH(HG$1,'10 класс'!$A:$A,0)-7+'Итог по классам'!$B172,,,),"Ф")</f>
        <v>#N/A</v>
      </c>
      <c r="HH172" s="37" t="e">
        <f ca="1">COUNTIF(OFFSET(class10_1,MATCH(HH$1,'10 класс'!$A:$A,0)-7+'Итог по классам'!$B172,,,),"р")</f>
        <v>#N/A</v>
      </c>
      <c r="HI172" s="37" t="e">
        <f ca="1">COUNTIF(OFFSET(class10_1,MATCH(HI$1,'10 класс'!$A:$A,0)-7+'Итог по классам'!$B172,,,),"ш")</f>
        <v>#N/A</v>
      </c>
      <c r="HJ172" s="37" t="e">
        <f ca="1">COUNTIF(OFFSET(class10_2,MATCH(HJ$1,'10 класс'!$A:$A,0)-7+'Итог по классам'!$B172,,,),"Ф")</f>
        <v>#N/A</v>
      </c>
      <c r="HK172" s="37" t="e">
        <f ca="1">COUNTIF(OFFSET(class10_2,MATCH(HK$1,'10 класс'!$A:$A,0)-7+'Итог по классам'!$B172,,,),"р")</f>
        <v>#N/A</v>
      </c>
      <c r="HL172" s="37" t="e">
        <f ca="1">COUNTIF(OFFSET(class10_2,MATCH(HL$1,'10 класс'!$A:$A,0)-7+'Итог по классам'!$B172,,,),"ш")</f>
        <v>#N/A</v>
      </c>
      <c r="HM172" s="38" t="e">
        <f ca="1">COUNTIF(OFFSET(class10_1,MATCH(HM$1,'10 класс'!$A:$A,0)-7+'Итог по классам'!$B172,,,),"Ф")</f>
        <v>#N/A</v>
      </c>
      <c r="HN172" s="37" t="e">
        <f ca="1">COUNTIF(OFFSET(class10_1,MATCH(HN$1,'10 класс'!$A:$A,0)-7+'Итог по классам'!$B172,,,),"р")</f>
        <v>#N/A</v>
      </c>
      <c r="HO172" s="37" t="e">
        <f ca="1">COUNTIF(OFFSET(class10_1,MATCH(HO$1,'10 класс'!$A:$A,0)-7+'Итог по классам'!$B172,,,),"ш")</f>
        <v>#N/A</v>
      </c>
      <c r="HP172" s="37" t="e">
        <f ca="1">COUNTIF(OFFSET(class10_2,MATCH(HP$1,'10 класс'!$A:$A,0)-7+'Итог по классам'!$B172,,,),"Ф")</f>
        <v>#N/A</v>
      </c>
      <c r="HQ172" s="37" t="e">
        <f ca="1">COUNTIF(OFFSET(class10_2,MATCH(HQ$1,'10 класс'!$A:$A,0)-7+'Итог по классам'!$B172,,,),"р")</f>
        <v>#N/A</v>
      </c>
      <c r="HR172" s="37" t="e">
        <f ca="1">COUNTIF(OFFSET(class10_2,MATCH(HR$1,'10 класс'!$A:$A,0)-7+'Итог по классам'!$B172,,,),"ш")</f>
        <v>#N/A</v>
      </c>
      <c r="HS172" s="38" t="e">
        <f ca="1">COUNTIF(OFFSET(class10_1,MATCH(HS$1,'10 класс'!$A:$A,0)-7+'Итог по классам'!$B172,,,),"Ф")</f>
        <v>#N/A</v>
      </c>
      <c r="HT172" s="37" t="e">
        <f ca="1">COUNTIF(OFFSET(class10_1,MATCH(HT$1,'10 класс'!$A:$A,0)-7+'Итог по классам'!$B172,,,),"р")</f>
        <v>#N/A</v>
      </c>
      <c r="HU172" s="37" t="e">
        <f ca="1">COUNTIF(OFFSET(class10_1,MATCH(HU$1,'10 класс'!$A:$A,0)-7+'Итог по классам'!$B172,,,),"ш")</f>
        <v>#N/A</v>
      </c>
      <c r="HV172" s="37" t="e">
        <f ca="1">COUNTIF(OFFSET(class10_2,MATCH(HV$1,'10 класс'!$A:$A,0)-7+'Итог по классам'!$B172,,,),"Ф")</f>
        <v>#N/A</v>
      </c>
      <c r="HW172" s="37" t="e">
        <f ca="1">COUNTIF(OFFSET(class10_2,MATCH(HW$1,'10 класс'!$A:$A,0)-7+'Итог по классам'!$B172,,,),"р")</f>
        <v>#N/A</v>
      </c>
      <c r="HX172" s="37" t="e">
        <f ca="1">COUNTIF(OFFSET(class10_2,MATCH(HX$1,'10 класс'!$A:$A,0)-7+'Итог по классам'!$B172,,,),"ш")</f>
        <v>#N/A</v>
      </c>
      <c r="HY172" s="38" t="e">
        <f ca="1">COUNTIF(OFFSET(class10_1,MATCH(HY$1,'10 класс'!$A:$A,0)-7+'Итог по классам'!$B172,,,),"Ф")</f>
        <v>#N/A</v>
      </c>
      <c r="HZ172" s="37" t="e">
        <f ca="1">COUNTIF(OFFSET(class10_1,MATCH(HZ$1,'10 класс'!$A:$A,0)-7+'Итог по классам'!$B172,,,),"р")</f>
        <v>#N/A</v>
      </c>
      <c r="IA172" s="37" t="e">
        <f ca="1">COUNTIF(OFFSET(class10_1,MATCH(IA$1,'10 класс'!$A:$A,0)-7+'Итог по классам'!$B172,,,),"ш")</f>
        <v>#N/A</v>
      </c>
      <c r="IB172" s="37" t="e">
        <f ca="1">COUNTIF(OFFSET(class10_2,MATCH(IB$1,'10 класс'!$A:$A,0)-7+'Итог по классам'!$B172,,,),"Ф")</f>
        <v>#N/A</v>
      </c>
      <c r="IC172" s="37" t="e">
        <f ca="1">COUNTIF(OFFSET(class10_2,MATCH(IC$1,'10 класс'!$A:$A,0)-7+'Итог по классам'!$B172,,,),"р")</f>
        <v>#N/A</v>
      </c>
      <c r="ID172" s="37" t="e">
        <f ca="1">COUNTIF(OFFSET(class10_2,MATCH(ID$1,'10 класс'!$A:$A,0)-7+'Итог по классам'!$B172,,,),"ш")</f>
        <v>#N/A</v>
      </c>
      <c r="IE172" s="38" t="e">
        <f ca="1">COUNTIF(OFFSET(class10_1,MATCH(IE$1,'10 класс'!$A:$A,0)-7+'Итог по классам'!$B172,,,),"Ф")</f>
        <v>#N/A</v>
      </c>
      <c r="IF172" s="37" t="e">
        <f ca="1">COUNTIF(OFFSET(class10_1,MATCH(IF$1,'10 класс'!$A:$A,0)-7+'Итог по классам'!$B172,,,),"р")</f>
        <v>#N/A</v>
      </c>
      <c r="IG172" s="37" t="e">
        <f ca="1">COUNTIF(OFFSET(class10_1,MATCH(IG$1,'10 класс'!$A:$A,0)-7+'Итог по классам'!$B172,,,),"ш")</f>
        <v>#N/A</v>
      </c>
      <c r="IH172" s="37" t="e">
        <f ca="1">COUNTIF(OFFSET(class10_2,MATCH(IH$1,'10 класс'!$A:$A,0)-7+'Итог по классам'!$B172,,,),"Ф")</f>
        <v>#N/A</v>
      </c>
      <c r="II172" s="37" t="e">
        <f ca="1">COUNTIF(OFFSET(class10_2,MATCH(II$1,'10 класс'!$A:$A,0)-7+'Итог по классам'!$B172,,,),"р")</f>
        <v>#N/A</v>
      </c>
      <c r="IJ172" s="37" t="e">
        <f ca="1">COUNTIF(OFFSET(class10_2,MATCH(IJ$1,'10 класс'!$A:$A,0)-7+'Итог по классам'!$B172,,,),"ш")</f>
        <v>#N/A</v>
      </c>
      <c r="IK172" s="38" t="e">
        <f ca="1">COUNTIF(OFFSET(class10_1,MATCH(IK$1,'10 класс'!$A:$A,0)-7+'Итог по классам'!$B172,,,),"Ф")</f>
        <v>#N/A</v>
      </c>
      <c r="IL172" s="37" t="e">
        <f ca="1">COUNTIF(OFFSET(class10_1,MATCH(IL$1,'10 класс'!$A:$A,0)-7+'Итог по классам'!$B172,,,),"р")</f>
        <v>#N/A</v>
      </c>
      <c r="IM172" s="37" t="e">
        <f ca="1">COUNTIF(OFFSET(class10_1,MATCH(IM$1,'10 класс'!$A:$A,0)-7+'Итог по классам'!$B172,,,),"ш")</f>
        <v>#N/A</v>
      </c>
      <c r="IN172" s="37" t="e">
        <f ca="1">COUNTIF(OFFSET(class10_2,MATCH(IN$1,'10 класс'!$A:$A,0)-7+'Итог по классам'!$B172,,,),"Ф")</f>
        <v>#N/A</v>
      </c>
      <c r="IO172" s="37" t="e">
        <f ca="1">COUNTIF(OFFSET(class10_2,MATCH(IO$1,'10 класс'!$A:$A,0)-7+'Итог по классам'!$B172,,,),"р")</f>
        <v>#N/A</v>
      </c>
      <c r="IP172" s="37" t="e">
        <f ca="1">COUNTIF(OFFSET(class10_2,MATCH(IP$1,'10 класс'!$A:$A,0)-7+'Итог по классам'!$B172,,,),"ш")</f>
        <v>#N/A</v>
      </c>
      <c r="IQ172" s="38" t="e">
        <f ca="1">COUNTIF(OFFSET(class10_1,MATCH(IQ$1,'10 класс'!$A:$A,0)-7+'Итог по классам'!$B172,,,),"Ф")</f>
        <v>#N/A</v>
      </c>
      <c r="IR172" s="37" t="e">
        <f ca="1">COUNTIF(OFFSET(class10_1,MATCH(IR$1,'10 класс'!$A:$A,0)-7+'Итог по классам'!$B172,,,),"р")</f>
        <v>#N/A</v>
      </c>
      <c r="IS172" s="37" t="e">
        <f ca="1">COUNTIF(OFFSET(class10_1,MATCH(IS$1,'10 класс'!$A:$A,0)-7+'Итог по классам'!$B172,,,),"ш")</f>
        <v>#N/A</v>
      </c>
      <c r="IT172" s="37" t="e">
        <f ca="1">COUNTIF(OFFSET(class10_2,MATCH(IT$1,'10 класс'!$A:$A,0)-7+'Итог по классам'!$B172,,,),"Ф")</f>
        <v>#N/A</v>
      </c>
      <c r="IU172" s="37" t="e">
        <f ca="1">COUNTIF(OFFSET(class10_2,MATCH(IU$1,'10 класс'!$A:$A,0)-7+'Итог по классам'!$B172,,,),"р")</f>
        <v>#N/A</v>
      </c>
      <c r="IV172" s="37" t="e">
        <f ca="1">COUNTIF(OFFSET(class10_2,MATCH(IV$1,'10 класс'!$A:$A,0)-7+'Итог по классам'!$B172,,,),"ш")</f>
        <v>#N/A</v>
      </c>
      <c r="IW172" s="38" t="e">
        <f ca="1">COUNTIF(OFFSET(class10_1,MATCH(IW$1,'10 класс'!$A:$A,0)-7+'Итог по классам'!$B172,,,),"Ф")</f>
        <v>#N/A</v>
      </c>
      <c r="IX172" s="37" t="e">
        <f ca="1">COUNTIF(OFFSET(class10_1,MATCH(IX$1,'10 класс'!$A:$A,0)-7+'Итог по классам'!$B172,,,),"р")</f>
        <v>#N/A</v>
      </c>
      <c r="IY172" s="37" t="e">
        <f ca="1">COUNTIF(OFFSET(class10_1,MATCH(IY$1,'10 класс'!$A:$A,0)-7+'Итог по классам'!$B172,,,),"ш")</f>
        <v>#N/A</v>
      </c>
      <c r="IZ172" s="37" t="e">
        <f ca="1">COUNTIF(OFFSET(class10_2,MATCH(IZ$1,'10 класс'!$A:$A,0)-7+'Итог по классам'!$B172,,,),"Ф")</f>
        <v>#N/A</v>
      </c>
      <c r="JA172" s="37" t="e">
        <f ca="1">COUNTIF(OFFSET(class10_2,MATCH(JA$1,'10 класс'!$A:$A,0)-7+'Итог по классам'!$B172,,,),"р")</f>
        <v>#N/A</v>
      </c>
      <c r="JB172" s="37" t="e">
        <f ca="1">COUNTIF(OFFSET(class10_2,MATCH(JB$1,'10 класс'!$A:$A,0)-7+'Итог по классам'!$B172,,,),"ш")</f>
        <v>#N/A</v>
      </c>
      <c r="JC172" s="38" t="e">
        <f ca="1">COUNTIF(OFFSET(class10_1,MATCH(JC$1,'10 класс'!$A:$A,0)-7+'Итог по классам'!$B172,,,),"Ф")</f>
        <v>#N/A</v>
      </c>
      <c r="JD172" s="37" t="e">
        <f ca="1">COUNTIF(OFFSET(class10_1,MATCH(JD$1,'10 класс'!$A:$A,0)-7+'Итог по классам'!$B172,,,),"р")</f>
        <v>#N/A</v>
      </c>
      <c r="JE172" s="37" t="e">
        <f ca="1">COUNTIF(OFFSET(class10_1,MATCH(JE$1,'10 класс'!$A:$A,0)-7+'Итог по классам'!$B172,,,),"ш")</f>
        <v>#N/A</v>
      </c>
      <c r="JF172" s="37" t="e">
        <f ca="1">COUNTIF(OFFSET(class10_2,MATCH(JF$1,'10 класс'!$A:$A,0)-7+'Итог по классам'!$B172,,,),"Ф")</f>
        <v>#N/A</v>
      </c>
      <c r="JG172" s="37" t="e">
        <f ca="1">COUNTIF(OFFSET(class10_2,MATCH(JG$1,'10 класс'!$A:$A,0)-7+'Итог по классам'!$B172,,,),"р")</f>
        <v>#N/A</v>
      </c>
      <c r="JH172" s="37" t="e">
        <f ca="1">COUNTIF(OFFSET(class10_2,MATCH(JH$1,'10 класс'!$A:$A,0)-7+'Итог по классам'!$B172,,,),"ш")</f>
        <v>#N/A</v>
      </c>
      <c r="JI172" s="38" t="e">
        <f ca="1">COUNTIF(OFFSET(class10_1,MATCH(JI$1,'10 класс'!$A:$A,0)-7+'Итог по классам'!$B172,,,),"Ф")</f>
        <v>#N/A</v>
      </c>
      <c r="JJ172" s="37" t="e">
        <f ca="1">COUNTIF(OFFSET(class10_1,MATCH(JJ$1,'10 класс'!$A:$A,0)-7+'Итог по классам'!$B172,,,),"р")</f>
        <v>#N/A</v>
      </c>
      <c r="JK172" s="37" t="e">
        <f ca="1">COUNTIF(OFFSET(class10_1,MATCH(JK$1,'10 класс'!$A:$A,0)-7+'Итог по классам'!$B172,,,),"ш")</f>
        <v>#N/A</v>
      </c>
      <c r="JL172" s="37" t="e">
        <f ca="1">COUNTIF(OFFSET(class10_2,MATCH(JL$1,'10 класс'!$A:$A,0)-7+'Итог по классам'!$B172,,,),"Ф")</f>
        <v>#N/A</v>
      </c>
      <c r="JM172" s="37" t="e">
        <f ca="1">COUNTIF(OFFSET(class10_2,MATCH(JM$1,'10 класс'!$A:$A,0)-7+'Итог по классам'!$B172,,,),"р")</f>
        <v>#N/A</v>
      </c>
      <c r="JN172" s="37" t="e">
        <f ca="1">COUNTIF(OFFSET(class10_2,MATCH(JN$1,'10 класс'!$A:$A,0)-7+'Итог по классам'!$B172,,,),"ш")</f>
        <v>#N/A</v>
      </c>
      <c r="JO172" s="38" t="e">
        <f ca="1">COUNTIF(OFFSET(class10_1,MATCH(JO$1,'10 класс'!$A:$A,0)-7+'Итог по классам'!$B172,,,),"Ф")</f>
        <v>#N/A</v>
      </c>
      <c r="JP172" s="37" t="e">
        <f ca="1">COUNTIF(OFFSET(class10_1,MATCH(JP$1,'10 класс'!$A:$A,0)-7+'Итог по классам'!$B172,,,),"р")</f>
        <v>#N/A</v>
      </c>
      <c r="JQ172" s="37" t="e">
        <f ca="1">COUNTIF(OFFSET(class10_1,MATCH(JQ$1,'10 класс'!$A:$A,0)-7+'Итог по классам'!$B172,,,),"ш")</f>
        <v>#N/A</v>
      </c>
      <c r="JR172" s="37" t="e">
        <f ca="1">COUNTIF(OFFSET(class10_2,MATCH(JR$1,'10 класс'!$A:$A,0)-7+'Итог по классам'!$B172,,,),"Ф")</f>
        <v>#N/A</v>
      </c>
      <c r="JS172" s="37" t="e">
        <f ca="1">COUNTIF(OFFSET(class10_2,MATCH(JS$1,'10 класс'!$A:$A,0)-7+'Итог по классам'!$B172,,,),"р")</f>
        <v>#N/A</v>
      </c>
      <c r="JT172" s="37" t="e">
        <f ca="1">COUNTIF(OFFSET(class10_2,MATCH(JT$1,'10 класс'!$A:$A,0)-7+'Итог по классам'!$B172,,,),"ш")</f>
        <v>#N/A</v>
      </c>
      <c r="JU172" s="38" t="e">
        <f ca="1">COUNTIF(OFFSET(class10_1,MATCH(JU$1,'10 класс'!$A:$A,0)-7+'Итог по классам'!$B172,,,),"Ф")</f>
        <v>#N/A</v>
      </c>
      <c r="JV172" s="37" t="e">
        <f ca="1">COUNTIF(OFFSET(class10_1,MATCH(JV$1,'10 класс'!$A:$A,0)-7+'Итог по классам'!$B172,,,),"р")</f>
        <v>#N/A</v>
      </c>
      <c r="JW172" s="37" t="e">
        <f ca="1">COUNTIF(OFFSET(class10_1,MATCH(JW$1,'10 класс'!$A:$A,0)-7+'Итог по классам'!$B172,,,),"ш")</f>
        <v>#N/A</v>
      </c>
      <c r="JX172" s="37" t="e">
        <f ca="1">COUNTIF(OFFSET(class10_2,MATCH(JX$1,'10 класс'!$A:$A,0)-7+'Итог по классам'!$B172,,,),"Ф")</f>
        <v>#N/A</v>
      </c>
      <c r="JY172" s="37" t="e">
        <f ca="1">COUNTIF(OFFSET(class10_2,MATCH(JY$1,'10 класс'!$A:$A,0)-7+'Итог по классам'!$B172,,,),"р")</f>
        <v>#N/A</v>
      </c>
      <c r="JZ172" s="37" t="e">
        <f ca="1">COUNTIF(OFFSET(class10_2,MATCH(JZ$1,'10 класс'!$A:$A,0)-7+'Итог по классам'!$B172,,,),"ш")</f>
        <v>#N/A</v>
      </c>
      <c r="KA172" s="38" t="e">
        <f ca="1">COUNTIF(OFFSET(class10_1,MATCH(KA$1,'10 класс'!$A:$A,0)-7+'Итог по классам'!$B172,,,),"Ф")</f>
        <v>#N/A</v>
      </c>
      <c r="KB172" s="37" t="e">
        <f ca="1">COUNTIF(OFFSET(class10_1,MATCH(KB$1,'10 класс'!$A:$A,0)-7+'Итог по классам'!$B172,,,),"р")</f>
        <v>#N/A</v>
      </c>
      <c r="KC172" s="37" t="e">
        <f ca="1">COUNTIF(OFFSET(class10_1,MATCH(KC$1,'10 класс'!$A:$A,0)-7+'Итог по классам'!$B172,,,),"ш")</f>
        <v>#N/A</v>
      </c>
      <c r="KD172" s="37" t="e">
        <f ca="1">COUNTIF(OFFSET(class10_2,MATCH(KD$1,'10 класс'!$A:$A,0)-7+'Итог по классам'!$B172,,,),"Ф")</f>
        <v>#N/A</v>
      </c>
      <c r="KE172" s="37" t="e">
        <f ca="1">COUNTIF(OFFSET(class10_2,MATCH(KE$1,'10 класс'!$A:$A,0)-7+'Итог по классам'!$B172,,,),"р")</f>
        <v>#N/A</v>
      </c>
      <c r="KF172" s="37" t="e">
        <f ca="1">COUNTIF(OFFSET(class10_2,MATCH(KF$1,'10 класс'!$A:$A,0)-7+'Итог по классам'!$B172,,,),"ш")</f>
        <v>#N/A</v>
      </c>
      <c r="KG172" s="38" t="e">
        <f ca="1">COUNTIF(OFFSET(class10_1,MATCH(KG$1,'10 класс'!$A:$A,0)-7+'Итог по классам'!$B172,,,),"Ф")</f>
        <v>#N/A</v>
      </c>
      <c r="KH172" s="37" t="e">
        <f ca="1">COUNTIF(OFFSET(class10_1,MATCH(KH$1,'10 класс'!$A:$A,0)-7+'Итог по классам'!$B172,,,),"р")</f>
        <v>#N/A</v>
      </c>
      <c r="KI172" s="37" t="e">
        <f ca="1">COUNTIF(OFFSET(class10_1,MATCH(KI$1,'10 класс'!$A:$A,0)-7+'Итог по классам'!$B172,,,),"ш")</f>
        <v>#N/A</v>
      </c>
      <c r="KJ172" s="37" t="e">
        <f ca="1">COUNTIF(OFFSET(class10_2,MATCH(KJ$1,'10 класс'!$A:$A,0)-7+'Итог по классам'!$B172,,,),"Ф")</f>
        <v>#N/A</v>
      </c>
      <c r="KK172" s="37" t="e">
        <f ca="1">COUNTIF(OFFSET(class10_2,MATCH(KK$1,'10 класс'!$A:$A,0)-7+'Итог по классам'!$B172,,,),"р")</f>
        <v>#N/A</v>
      </c>
      <c r="KL172" s="37" t="e">
        <f ca="1">COUNTIF(OFFSET(class10_2,MATCH(KL$1,'10 класс'!$A:$A,0)-7+'Итог по классам'!$B172,,,),"ш")</f>
        <v>#N/A</v>
      </c>
      <c r="KM172" s="38" t="e">
        <f ca="1">COUNTIF(OFFSET(class10_1,MATCH(KM$1,'10 класс'!$A:$A,0)-7+'Итог по классам'!$B172,,,),"Ф")</f>
        <v>#N/A</v>
      </c>
      <c r="KN172" s="37" t="e">
        <f ca="1">COUNTIF(OFFSET(class10_1,MATCH(KN$1,'10 класс'!$A:$A,0)-7+'Итог по классам'!$B172,,,),"р")</f>
        <v>#N/A</v>
      </c>
      <c r="KO172" s="37" t="e">
        <f ca="1">COUNTIF(OFFSET(class10_1,MATCH(KO$1,'10 класс'!$A:$A,0)-7+'Итог по классам'!$B172,,,),"ш")</f>
        <v>#N/A</v>
      </c>
      <c r="KP172" s="37" t="e">
        <f ca="1">COUNTIF(OFFSET(class10_2,MATCH(KP$1,'10 класс'!$A:$A,0)-7+'Итог по классам'!$B172,,,),"Ф")</f>
        <v>#N/A</v>
      </c>
      <c r="KQ172" s="37" t="e">
        <f ca="1">COUNTIF(OFFSET(class10_2,MATCH(KQ$1,'10 класс'!$A:$A,0)-7+'Итог по классам'!$B172,,,),"р")</f>
        <v>#N/A</v>
      </c>
      <c r="KR172" s="37" t="e">
        <f ca="1">COUNTIF(OFFSET(class10_2,MATCH(KR$1,'10 класс'!$A:$A,0)-7+'Итог по классам'!$B172,,,),"ш")</f>
        <v>#N/A</v>
      </c>
    </row>
    <row r="173" spans="1:304" x14ac:dyDescent="0.25">
      <c r="A173">
        <f t="shared" si="14"/>
        <v>1</v>
      </c>
      <c r="B173" s="37">
        <v>19</v>
      </c>
      <c r="C173" s="3" t="s">
        <v>71</v>
      </c>
      <c r="D173" s="3" t="s">
        <v>74</v>
      </c>
      <c r="E173" s="37">
        <f ca="1">COUNTIF(OFFSET(class10_1,MATCH(E$1,'10 класс'!$A:$A,0)-7+'Итог по классам'!$B173,,,),"Ф")</f>
        <v>0</v>
      </c>
      <c r="F173" s="37">
        <f ca="1">COUNTIF(OFFSET(class10_1,MATCH(F$1,'10 класс'!$A:$A,0)-7+'Итог по классам'!$B173,,,),"р")</f>
        <v>0</v>
      </c>
      <c r="G173" s="37">
        <f ca="1">COUNTIF(OFFSET(class10_1,MATCH(G$1,'10 класс'!$A:$A,0)-7+'Итог по классам'!$B173,,,),"ш")</f>
        <v>0</v>
      </c>
      <c r="H173" s="37">
        <f ca="1">COUNTIF(OFFSET(class10_2,MATCH(H$1,'10 класс'!$A:$A,0)-7+'Итог по классам'!$B173,,,),"Ф")</f>
        <v>0</v>
      </c>
      <c r="I173" s="37">
        <f ca="1">COUNTIF(OFFSET(class10_2,MATCH(I$1,'10 класс'!$A:$A,0)-7+'Итог по классам'!$B173,,,),"р")</f>
        <v>0</v>
      </c>
      <c r="J173" s="37">
        <f ca="1">COUNTIF(OFFSET(class10_2,MATCH(J$1,'10 класс'!$A:$A,0)-7+'Итог по классам'!$B173,,,),"ш")</f>
        <v>0</v>
      </c>
      <c r="K173" s="38">
        <f ca="1">COUNTIF(OFFSET(class10_1,MATCH(K$1,'10 класс'!$A:$A,0)-7+'Итог по классам'!$B173,,,),"Ф")</f>
        <v>0</v>
      </c>
      <c r="L173" s="37">
        <f ca="1">COUNTIF(OFFSET(class10_1,MATCH(L$1,'10 класс'!$A:$A,0)-7+'Итог по классам'!$B173,,,),"р")</f>
        <v>0</v>
      </c>
      <c r="M173" s="37">
        <f ca="1">COUNTIF(OFFSET(class10_1,MATCH(M$1,'10 класс'!$A:$A,0)-7+'Итог по классам'!$B173,,,),"ш")</f>
        <v>0</v>
      </c>
      <c r="N173" s="37">
        <f ca="1">COUNTIF(OFFSET(class10_2,MATCH(N$1,'10 класс'!$A:$A,0)-7+'Итог по классам'!$B173,,,),"Ф")</f>
        <v>0</v>
      </c>
      <c r="O173" s="37">
        <f ca="1">COUNTIF(OFFSET(class10_2,MATCH(O$1,'10 класс'!$A:$A,0)-7+'Итог по классам'!$B173,,,),"р")</f>
        <v>0</v>
      </c>
      <c r="P173" s="37">
        <f ca="1">COUNTIF(OFFSET(class10_2,MATCH(P$1,'10 класс'!$A:$A,0)-7+'Итог по классам'!$B173,,,),"ш")</f>
        <v>0</v>
      </c>
      <c r="Q173" s="38">
        <f ca="1">COUNTIF(OFFSET(class10_1,MATCH(Q$1,'10 класс'!$A:$A,0)-7+'Итог по классам'!$B173,,,),"Ф")</f>
        <v>0</v>
      </c>
      <c r="R173" s="37">
        <f ca="1">COUNTIF(OFFSET(class10_1,MATCH(R$1,'10 класс'!$A:$A,0)-7+'Итог по классам'!$B173,,,),"р")</f>
        <v>0</v>
      </c>
      <c r="S173" s="37">
        <f ca="1">COUNTIF(OFFSET(class10_1,MATCH(S$1,'10 класс'!$A:$A,0)-7+'Итог по классам'!$B173,,,),"ш")</f>
        <v>0</v>
      </c>
      <c r="T173" s="37">
        <f ca="1">COUNTIF(OFFSET(class10_2,MATCH(T$1,'10 класс'!$A:$A,0)-7+'Итог по классам'!$B173,,,),"Ф")</f>
        <v>0</v>
      </c>
      <c r="U173" s="37">
        <f ca="1">COUNTIF(OFFSET(class10_2,MATCH(U$1,'10 класс'!$A:$A,0)-7+'Итог по классам'!$B173,,,),"р")</f>
        <v>0</v>
      </c>
      <c r="V173" s="37">
        <f ca="1">COUNTIF(OFFSET(class10_2,MATCH(V$1,'10 класс'!$A:$A,0)-7+'Итог по классам'!$B173,,,),"ш")</f>
        <v>0</v>
      </c>
      <c r="W173" s="38">
        <f ca="1">COUNTIF(OFFSET(class10_1,MATCH(W$1,'10 класс'!$A:$A,0)-7+'Итог по классам'!$B173,,,),"Ф")</f>
        <v>0</v>
      </c>
      <c r="X173" s="37">
        <f ca="1">COUNTIF(OFFSET(class10_1,MATCH(X$1,'10 класс'!$A:$A,0)-7+'Итог по классам'!$B173,,,),"р")</f>
        <v>0</v>
      </c>
      <c r="Y173" s="37">
        <f ca="1">COUNTIF(OFFSET(class10_1,MATCH(Y$1,'10 класс'!$A:$A,0)-7+'Итог по классам'!$B173,,,),"ш")</f>
        <v>0</v>
      </c>
      <c r="Z173" s="37">
        <f ca="1">COUNTIF(OFFSET(class10_2,MATCH(Z$1,'10 класс'!$A:$A,0)-7+'Итог по классам'!$B173,,,),"Ф")</f>
        <v>0</v>
      </c>
      <c r="AA173" s="37">
        <f ca="1">COUNTIF(OFFSET(class10_2,MATCH(AA$1,'10 класс'!$A:$A,0)-7+'Итог по классам'!$B173,,,),"р")</f>
        <v>0</v>
      </c>
      <c r="AB173" s="37">
        <f ca="1">COUNTIF(OFFSET(class10_2,MATCH(AB$1,'10 класс'!$A:$A,0)-7+'Итог по классам'!$B173,,,),"ш")</f>
        <v>0</v>
      </c>
      <c r="AC173" s="38">
        <f ca="1">COUNTIF(OFFSET(class10_1,MATCH(AC$1,'10 класс'!$A:$A,0)-7+'Итог по классам'!$B173,,,),"Ф")</f>
        <v>0</v>
      </c>
      <c r="AD173" s="37">
        <f ca="1">COUNTIF(OFFSET(class10_1,MATCH(AD$1,'10 класс'!$A:$A,0)-7+'Итог по классам'!$B173,,,),"р")</f>
        <v>0</v>
      </c>
      <c r="AE173" s="37">
        <f ca="1">COUNTIF(OFFSET(class10_1,MATCH(AE$1,'10 класс'!$A:$A,0)-7+'Итог по классам'!$B173,,,),"ш")</f>
        <v>0</v>
      </c>
      <c r="AF173" s="37">
        <f ca="1">COUNTIF(OFFSET(class10_2,MATCH(AF$1,'10 класс'!$A:$A,0)-7+'Итог по классам'!$B173,,,),"Ф")</f>
        <v>0</v>
      </c>
      <c r="AG173" s="37">
        <f ca="1">COUNTIF(OFFSET(class10_2,MATCH(AG$1,'10 класс'!$A:$A,0)-7+'Итог по классам'!$B173,,,),"р")</f>
        <v>0</v>
      </c>
      <c r="AH173" s="37">
        <f ca="1">COUNTIF(OFFSET(class10_2,MATCH(AH$1,'10 класс'!$A:$A,0)-7+'Итог по классам'!$B173,,,),"ш")</f>
        <v>0</v>
      </c>
      <c r="AI173" s="38">
        <f ca="1">COUNTIF(OFFSET(class10_1,MATCH(AI$1,'10 класс'!$A:$A,0)-7+'Итог по классам'!$B173,,,),"Ф")</f>
        <v>0</v>
      </c>
      <c r="AJ173" s="37">
        <f ca="1">COUNTIF(OFFSET(class10_1,MATCH(AJ$1,'10 класс'!$A:$A,0)-7+'Итог по классам'!$B173,,,),"р")</f>
        <v>0</v>
      </c>
      <c r="AK173" s="37">
        <f ca="1">COUNTIF(OFFSET(class10_1,MATCH(AK$1,'10 класс'!$A:$A,0)-7+'Итог по классам'!$B173,,,),"ш")</f>
        <v>0</v>
      </c>
      <c r="AL173" s="37">
        <f ca="1">COUNTIF(OFFSET(class10_2,MATCH(AL$1,'10 класс'!$A:$A,0)-7+'Итог по классам'!$B173,,,),"Ф")</f>
        <v>0</v>
      </c>
      <c r="AM173" s="37">
        <f ca="1">COUNTIF(OFFSET(class10_2,MATCH(AM$1,'10 класс'!$A:$A,0)-7+'Итог по классам'!$B173,,,),"р")</f>
        <v>0</v>
      </c>
      <c r="AN173" s="37">
        <f ca="1">COUNTIF(OFFSET(class10_2,MATCH(AN$1,'10 класс'!$A:$A,0)-7+'Итог по классам'!$B173,,,),"ш")</f>
        <v>0</v>
      </c>
      <c r="AO173" s="38">
        <f ca="1">COUNTIF(OFFSET(class10_1,MATCH(AO$1,'10 класс'!$A:$A,0)-7+'Итог по классам'!$B173,,,),"Ф")</f>
        <v>0</v>
      </c>
      <c r="AP173" s="37">
        <f ca="1">COUNTIF(OFFSET(class10_1,MATCH(AP$1,'10 класс'!$A:$A,0)-7+'Итог по классам'!$B173,,,),"р")</f>
        <v>0</v>
      </c>
      <c r="AQ173" s="37">
        <f ca="1">COUNTIF(OFFSET(class10_1,MATCH(AQ$1,'10 класс'!$A:$A,0)-7+'Итог по классам'!$B173,,,),"ш")</f>
        <v>0</v>
      </c>
      <c r="AR173" s="37">
        <f ca="1">COUNTIF(OFFSET(class10_2,MATCH(AR$1,'10 класс'!$A:$A,0)-7+'Итог по классам'!$B173,,,),"Ф")</f>
        <v>0</v>
      </c>
      <c r="AS173" s="37">
        <f ca="1">COUNTIF(OFFSET(class10_2,MATCH(AS$1,'10 класс'!$A:$A,0)-7+'Итог по классам'!$B173,,,),"р")</f>
        <v>0</v>
      </c>
      <c r="AT173" s="37">
        <f ca="1">COUNTIF(OFFSET(class10_2,MATCH(AT$1,'10 класс'!$A:$A,0)-7+'Итог по классам'!$B173,,,),"ш")</f>
        <v>0</v>
      </c>
      <c r="AU173" s="38" t="e">
        <f ca="1">COUNTIF(OFFSET(class10_1,MATCH(AU$1,'10 класс'!$A:$A,0)-7+'Итог по классам'!$B173,,,),"Ф")</f>
        <v>#N/A</v>
      </c>
      <c r="AV173" s="37" t="e">
        <f ca="1">COUNTIF(OFFSET(class10_1,MATCH(AV$1,'10 класс'!$A:$A,0)-7+'Итог по классам'!$B173,,,),"р")</f>
        <v>#N/A</v>
      </c>
      <c r="AW173" s="37" t="e">
        <f ca="1">COUNTIF(OFFSET(class10_1,MATCH(AW$1,'10 класс'!$A:$A,0)-7+'Итог по классам'!$B173,,,),"ш")</f>
        <v>#N/A</v>
      </c>
      <c r="AX173" s="37" t="e">
        <f ca="1">COUNTIF(OFFSET(class10_2,MATCH(AX$1,'10 класс'!$A:$A,0)-7+'Итог по классам'!$B173,,,),"Ф")</f>
        <v>#N/A</v>
      </c>
      <c r="AY173" s="37" t="e">
        <f ca="1">COUNTIF(OFFSET(class10_2,MATCH(AY$1,'10 класс'!$A:$A,0)-7+'Итог по классам'!$B173,,,),"р")</f>
        <v>#N/A</v>
      </c>
      <c r="AZ173" s="37" t="e">
        <f ca="1">COUNTIF(OFFSET(class10_2,MATCH(AZ$1,'10 класс'!$A:$A,0)-7+'Итог по классам'!$B173,,,),"ш")</f>
        <v>#N/A</v>
      </c>
      <c r="BA173" s="38" t="e">
        <f ca="1">COUNTIF(OFFSET(class10_1,MATCH(BA$1,'10 класс'!$A:$A,0)-7+'Итог по классам'!$B173,,,),"Ф")</f>
        <v>#N/A</v>
      </c>
      <c r="BB173" s="37" t="e">
        <f ca="1">COUNTIF(OFFSET(class10_1,MATCH(BB$1,'10 класс'!$A:$A,0)-7+'Итог по классам'!$B173,,,),"р")</f>
        <v>#N/A</v>
      </c>
      <c r="BC173" s="37" t="e">
        <f ca="1">COUNTIF(OFFSET(class10_1,MATCH(BC$1,'10 класс'!$A:$A,0)-7+'Итог по классам'!$B173,,,),"ш")</f>
        <v>#N/A</v>
      </c>
      <c r="BD173" s="37" t="e">
        <f ca="1">COUNTIF(OFFSET(class10_2,MATCH(BD$1,'10 класс'!$A:$A,0)-7+'Итог по классам'!$B173,,,),"Ф")</f>
        <v>#N/A</v>
      </c>
      <c r="BE173" s="37" t="e">
        <f ca="1">COUNTIF(OFFSET(class10_2,MATCH(BE$1,'10 класс'!$A:$A,0)-7+'Итог по классам'!$B173,,,),"р")</f>
        <v>#N/A</v>
      </c>
      <c r="BF173" s="37" t="e">
        <f ca="1">COUNTIF(OFFSET(class10_2,MATCH(BF$1,'10 класс'!$A:$A,0)-7+'Итог по классам'!$B173,,,),"ш")</f>
        <v>#N/A</v>
      </c>
      <c r="BG173" s="38" t="e">
        <f ca="1">COUNTIF(OFFSET(class10_1,MATCH(BG$1,'10 класс'!$A:$A,0)-7+'Итог по классам'!$B173,,,),"Ф")</f>
        <v>#N/A</v>
      </c>
      <c r="BH173" s="37" t="e">
        <f ca="1">COUNTIF(OFFSET(class10_1,MATCH(BH$1,'10 класс'!$A:$A,0)-7+'Итог по классам'!$B173,,,),"р")</f>
        <v>#N/A</v>
      </c>
      <c r="BI173" s="37" t="e">
        <f ca="1">COUNTIF(OFFSET(class10_1,MATCH(BI$1,'10 класс'!$A:$A,0)-7+'Итог по классам'!$B173,,,),"ш")</f>
        <v>#N/A</v>
      </c>
      <c r="BJ173" s="37" t="e">
        <f ca="1">COUNTIF(OFFSET(class10_2,MATCH(BJ$1,'10 класс'!$A:$A,0)-7+'Итог по классам'!$B173,,,),"Ф")</f>
        <v>#N/A</v>
      </c>
      <c r="BK173" s="37" t="e">
        <f ca="1">COUNTIF(OFFSET(class10_2,MATCH(BK$1,'10 класс'!$A:$A,0)-7+'Итог по классам'!$B173,,,),"р")</f>
        <v>#N/A</v>
      </c>
      <c r="BL173" s="37" t="e">
        <f ca="1">COUNTIF(OFFSET(class10_2,MATCH(BL$1,'10 класс'!$A:$A,0)-7+'Итог по классам'!$B173,,,),"ш")</f>
        <v>#N/A</v>
      </c>
      <c r="BM173" s="38" t="e">
        <f ca="1">COUNTIF(OFFSET(class10_1,MATCH(BM$1,'10 класс'!$A:$A,0)-7+'Итог по классам'!$B173,,,),"Ф")</f>
        <v>#N/A</v>
      </c>
      <c r="BN173" s="37" t="e">
        <f ca="1">COUNTIF(OFFSET(class10_1,MATCH(BN$1,'10 класс'!$A:$A,0)-7+'Итог по классам'!$B173,,,),"р")</f>
        <v>#N/A</v>
      </c>
      <c r="BO173" s="37" t="e">
        <f ca="1">COUNTIF(OFFSET(class10_1,MATCH(BO$1,'10 класс'!$A:$A,0)-7+'Итог по классам'!$B173,,,),"ш")</f>
        <v>#N/A</v>
      </c>
      <c r="BP173" s="37" t="e">
        <f ca="1">COUNTIF(OFFSET(class10_2,MATCH(BP$1,'10 класс'!$A:$A,0)-7+'Итог по классам'!$B173,,,),"Ф")</f>
        <v>#N/A</v>
      </c>
      <c r="BQ173" s="37" t="e">
        <f ca="1">COUNTIF(OFFSET(class10_2,MATCH(BQ$1,'10 класс'!$A:$A,0)-7+'Итог по классам'!$B173,,,),"р")</f>
        <v>#N/A</v>
      </c>
      <c r="BR173" s="37" t="e">
        <f ca="1">COUNTIF(OFFSET(class10_2,MATCH(BR$1,'10 класс'!$A:$A,0)-7+'Итог по классам'!$B173,,,),"ш")</f>
        <v>#N/A</v>
      </c>
      <c r="BS173" s="38" t="e">
        <f ca="1">COUNTIF(OFFSET(class10_1,MATCH(BS$1,'10 класс'!$A:$A,0)-7+'Итог по классам'!$B173,,,),"Ф")</f>
        <v>#N/A</v>
      </c>
      <c r="BT173" s="37" t="e">
        <f ca="1">COUNTIF(OFFSET(class10_1,MATCH(BT$1,'10 класс'!$A:$A,0)-7+'Итог по классам'!$B173,,,),"р")</f>
        <v>#N/A</v>
      </c>
      <c r="BU173" s="37" t="e">
        <f ca="1">COUNTIF(OFFSET(class10_1,MATCH(BU$1,'10 класс'!$A:$A,0)-7+'Итог по классам'!$B173,,,),"ш")</f>
        <v>#N/A</v>
      </c>
      <c r="BV173" s="37" t="e">
        <f ca="1">COUNTIF(OFFSET(class10_2,MATCH(BV$1,'10 класс'!$A:$A,0)-7+'Итог по классам'!$B173,,,),"Ф")</f>
        <v>#N/A</v>
      </c>
      <c r="BW173" s="37" t="e">
        <f ca="1">COUNTIF(OFFSET(class10_2,MATCH(BW$1,'10 класс'!$A:$A,0)-7+'Итог по классам'!$B173,,,),"р")</f>
        <v>#N/A</v>
      </c>
      <c r="BX173" s="37" t="e">
        <f ca="1">COUNTIF(OFFSET(class10_2,MATCH(BX$1,'10 класс'!$A:$A,0)-7+'Итог по классам'!$B173,,,),"ш")</f>
        <v>#N/A</v>
      </c>
      <c r="BY173" s="38" t="e">
        <f ca="1">COUNTIF(OFFSET(class10_1,MATCH(BY$1,'10 класс'!$A:$A,0)-7+'Итог по классам'!$B173,,,),"Ф")</f>
        <v>#N/A</v>
      </c>
      <c r="BZ173" s="37" t="e">
        <f ca="1">COUNTIF(OFFSET(class10_1,MATCH(BZ$1,'10 класс'!$A:$A,0)-7+'Итог по классам'!$B173,,,),"р")</f>
        <v>#N/A</v>
      </c>
      <c r="CA173" s="37" t="e">
        <f ca="1">COUNTIF(OFFSET(class10_1,MATCH(CA$1,'10 класс'!$A:$A,0)-7+'Итог по классам'!$B173,,,),"ш")</f>
        <v>#N/A</v>
      </c>
      <c r="CB173" s="37" t="e">
        <f ca="1">COUNTIF(OFFSET(class10_2,MATCH(CB$1,'10 класс'!$A:$A,0)-7+'Итог по классам'!$B173,,,),"Ф")</f>
        <v>#N/A</v>
      </c>
      <c r="CC173" s="37" t="e">
        <f ca="1">COUNTIF(OFFSET(class10_2,MATCH(CC$1,'10 класс'!$A:$A,0)-7+'Итог по классам'!$B173,,,),"р")</f>
        <v>#N/A</v>
      </c>
      <c r="CD173" s="37" t="e">
        <f ca="1">COUNTIF(OFFSET(class10_2,MATCH(CD$1,'10 класс'!$A:$A,0)-7+'Итог по классам'!$B173,,,),"ш")</f>
        <v>#N/A</v>
      </c>
      <c r="CE173" s="38" t="e">
        <f ca="1">COUNTIF(OFFSET(class10_1,MATCH(CE$1,'10 класс'!$A:$A,0)-7+'Итог по классам'!$B173,,,),"Ф")</f>
        <v>#N/A</v>
      </c>
      <c r="CF173" s="37" t="e">
        <f ca="1">COUNTIF(OFFSET(class10_1,MATCH(CF$1,'10 класс'!$A:$A,0)-7+'Итог по классам'!$B173,,,),"р")</f>
        <v>#N/A</v>
      </c>
      <c r="CG173" s="37" t="e">
        <f ca="1">COUNTIF(OFFSET(class10_1,MATCH(CG$1,'10 класс'!$A:$A,0)-7+'Итог по классам'!$B173,,,),"ш")</f>
        <v>#N/A</v>
      </c>
      <c r="CH173" s="37" t="e">
        <f ca="1">COUNTIF(OFFSET(class10_2,MATCH(CH$1,'10 класс'!$A:$A,0)-7+'Итог по классам'!$B173,,,),"Ф")</f>
        <v>#N/A</v>
      </c>
      <c r="CI173" s="37" t="e">
        <f ca="1">COUNTIF(OFFSET(class10_2,MATCH(CI$1,'10 класс'!$A:$A,0)-7+'Итог по классам'!$B173,,,),"р")</f>
        <v>#N/A</v>
      </c>
      <c r="CJ173" s="37" t="e">
        <f ca="1">COUNTIF(OFFSET(class10_2,MATCH(CJ$1,'10 класс'!$A:$A,0)-7+'Итог по классам'!$B173,,,),"ш")</f>
        <v>#N/A</v>
      </c>
      <c r="CK173" s="38" t="e">
        <f ca="1">COUNTIF(OFFSET(class10_1,MATCH(CK$1,'10 класс'!$A:$A,0)-7+'Итог по классам'!$B173,,,),"Ф")</f>
        <v>#N/A</v>
      </c>
      <c r="CL173" s="37" t="e">
        <f ca="1">COUNTIF(OFFSET(class10_1,MATCH(CL$1,'10 класс'!$A:$A,0)-7+'Итог по классам'!$B173,,,),"р")</f>
        <v>#N/A</v>
      </c>
      <c r="CM173" s="37" t="e">
        <f ca="1">COUNTIF(OFFSET(class10_1,MATCH(CM$1,'10 класс'!$A:$A,0)-7+'Итог по классам'!$B173,,,),"ш")</f>
        <v>#N/A</v>
      </c>
      <c r="CN173" s="37" t="e">
        <f ca="1">COUNTIF(OFFSET(class10_2,MATCH(CN$1,'10 класс'!$A:$A,0)-7+'Итог по классам'!$B173,,,),"Ф")</f>
        <v>#N/A</v>
      </c>
      <c r="CO173" s="37" t="e">
        <f ca="1">COUNTIF(OFFSET(class10_2,MATCH(CO$1,'10 класс'!$A:$A,0)-7+'Итог по классам'!$B173,,,),"р")</f>
        <v>#N/A</v>
      </c>
      <c r="CP173" s="37" t="e">
        <f ca="1">COUNTIF(OFFSET(class10_2,MATCH(CP$1,'10 класс'!$A:$A,0)-7+'Итог по классам'!$B173,,,),"ш")</f>
        <v>#N/A</v>
      </c>
      <c r="CQ173" s="38" t="e">
        <f ca="1">COUNTIF(OFFSET(class10_1,MATCH(CQ$1,'10 класс'!$A:$A,0)-7+'Итог по классам'!$B173,,,),"Ф")</f>
        <v>#N/A</v>
      </c>
      <c r="CR173" s="37" t="e">
        <f ca="1">COUNTIF(OFFSET(class10_1,MATCH(CR$1,'10 класс'!$A:$A,0)-7+'Итог по классам'!$B173,,,),"р")</f>
        <v>#N/A</v>
      </c>
      <c r="CS173" s="37" t="e">
        <f ca="1">COUNTIF(OFFSET(class10_1,MATCH(CS$1,'10 класс'!$A:$A,0)-7+'Итог по классам'!$B173,,,),"ш")</f>
        <v>#N/A</v>
      </c>
      <c r="CT173" s="37" t="e">
        <f ca="1">COUNTIF(OFFSET(class10_2,MATCH(CT$1,'10 класс'!$A:$A,0)-7+'Итог по классам'!$B173,,,),"Ф")</f>
        <v>#N/A</v>
      </c>
      <c r="CU173" s="37" t="e">
        <f ca="1">COUNTIF(OFFSET(class10_2,MATCH(CU$1,'10 класс'!$A:$A,0)-7+'Итог по классам'!$B173,,,),"р")</f>
        <v>#N/A</v>
      </c>
      <c r="CV173" s="37" t="e">
        <f ca="1">COUNTIF(OFFSET(class10_2,MATCH(CV$1,'10 класс'!$A:$A,0)-7+'Итог по классам'!$B173,,,),"ш")</f>
        <v>#N/A</v>
      </c>
      <c r="CW173" s="38" t="e">
        <f ca="1">COUNTIF(OFFSET(class10_1,MATCH(CW$1,'10 класс'!$A:$A,0)-7+'Итог по классам'!$B173,,,),"Ф")</f>
        <v>#N/A</v>
      </c>
      <c r="CX173" s="37" t="e">
        <f ca="1">COUNTIF(OFFSET(class10_1,MATCH(CX$1,'10 класс'!$A:$A,0)-7+'Итог по классам'!$B173,,,),"р")</f>
        <v>#N/A</v>
      </c>
      <c r="CY173" s="37" t="e">
        <f ca="1">COUNTIF(OFFSET(class10_1,MATCH(CY$1,'10 класс'!$A:$A,0)-7+'Итог по классам'!$B173,,,),"ш")</f>
        <v>#N/A</v>
      </c>
      <c r="CZ173" s="37" t="e">
        <f ca="1">COUNTIF(OFFSET(class10_2,MATCH(CZ$1,'10 класс'!$A:$A,0)-7+'Итог по классам'!$B173,,,),"Ф")</f>
        <v>#N/A</v>
      </c>
      <c r="DA173" s="37" t="e">
        <f ca="1">COUNTIF(OFFSET(class10_2,MATCH(DA$1,'10 класс'!$A:$A,0)-7+'Итог по классам'!$B173,,,),"р")</f>
        <v>#N/A</v>
      </c>
      <c r="DB173" s="37" t="e">
        <f ca="1">COUNTIF(OFFSET(class10_2,MATCH(DB$1,'10 класс'!$A:$A,0)-7+'Итог по классам'!$B173,,,),"ш")</f>
        <v>#N/A</v>
      </c>
      <c r="DC173" s="38" t="e">
        <f ca="1">COUNTIF(OFFSET(class10_1,MATCH(DC$1,'10 класс'!$A:$A,0)-7+'Итог по классам'!$B173,,,),"Ф")</f>
        <v>#N/A</v>
      </c>
      <c r="DD173" s="37" t="e">
        <f ca="1">COUNTIF(OFFSET(class10_1,MATCH(DD$1,'10 класс'!$A:$A,0)-7+'Итог по классам'!$B173,,,),"р")</f>
        <v>#N/A</v>
      </c>
      <c r="DE173" s="37" t="e">
        <f ca="1">COUNTIF(OFFSET(class10_1,MATCH(DE$1,'10 класс'!$A:$A,0)-7+'Итог по классам'!$B173,,,),"ш")</f>
        <v>#N/A</v>
      </c>
      <c r="DF173" s="37" t="e">
        <f ca="1">COUNTIF(OFFSET(class10_2,MATCH(DF$1,'10 класс'!$A:$A,0)-7+'Итог по классам'!$B173,,,),"Ф")</f>
        <v>#N/A</v>
      </c>
      <c r="DG173" s="37" t="e">
        <f ca="1">COUNTIF(OFFSET(class10_2,MATCH(DG$1,'10 класс'!$A:$A,0)-7+'Итог по классам'!$B173,,,),"р")</f>
        <v>#N/A</v>
      </c>
      <c r="DH173" s="37" t="e">
        <f ca="1">COUNTIF(OFFSET(class10_2,MATCH(DH$1,'10 класс'!$A:$A,0)-7+'Итог по классам'!$B173,,,),"ш")</f>
        <v>#N/A</v>
      </c>
      <c r="DI173" s="38" t="e">
        <f ca="1">COUNTIF(OFFSET(class10_1,MATCH(DI$1,'10 класс'!$A:$A,0)-7+'Итог по классам'!$B173,,,),"Ф")</f>
        <v>#N/A</v>
      </c>
      <c r="DJ173" s="37" t="e">
        <f ca="1">COUNTIF(OFFSET(class10_1,MATCH(DJ$1,'10 класс'!$A:$A,0)-7+'Итог по классам'!$B173,,,),"р")</f>
        <v>#N/A</v>
      </c>
      <c r="DK173" s="37" t="e">
        <f ca="1">COUNTIF(OFFSET(class10_1,MATCH(DK$1,'10 класс'!$A:$A,0)-7+'Итог по классам'!$B173,,,),"ш")</f>
        <v>#N/A</v>
      </c>
      <c r="DL173" s="37" t="e">
        <f ca="1">COUNTIF(OFFSET(class10_2,MATCH(DL$1,'10 класс'!$A:$A,0)-7+'Итог по классам'!$B173,,,),"Ф")</f>
        <v>#N/A</v>
      </c>
      <c r="DM173" s="37" t="e">
        <f ca="1">COUNTIF(OFFSET(class10_2,MATCH(DM$1,'10 класс'!$A:$A,0)-7+'Итог по классам'!$B173,,,),"р")</f>
        <v>#N/A</v>
      </c>
      <c r="DN173" s="37" t="e">
        <f ca="1">COUNTIF(OFFSET(class10_2,MATCH(DN$1,'10 класс'!$A:$A,0)-7+'Итог по классам'!$B173,,,),"ш")</f>
        <v>#N/A</v>
      </c>
      <c r="DO173" s="38" t="e">
        <f ca="1">COUNTIF(OFFSET(class10_1,MATCH(DO$1,'10 класс'!$A:$A,0)-7+'Итог по классам'!$B173,,,),"Ф")</f>
        <v>#N/A</v>
      </c>
      <c r="DP173" s="37" t="e">
        <f ca="1">COUNTIF(OFFSET(class10_1,MATCH(DP$1,'10 класс'!$A:$A,0)-7+'Итог по классам'!$B173,,,),"р")</f>
        <v>#N/A</v>
      </c>
      <c r="DQ173" s="37" t="e">
        <f ca="1">COUNTIF(OFFSET(class10_1,MATCH(DQ$1,'10 класс'!$A:$A,0)-7+'Итог по классам'!$B173,,,),"ш")</f>
        <v>#N/A</v>
      </c>
      <c r="DR173" s="37" t="e">
        <f ca="1">COUNTIF(OFFSET(class10_2,MATCH(DR$1,'10 класс'!$A:$A,0)-7+'Итог по классам'!$B173,,,),"Ф")</f>
        <v>#N/A</v>
      </c>
      <c r="DS173" s="37" t="e">
        <f ca="1">COUNTIF(OFFSET(class10_2,MATCH(DS$1,'10 класс'!$A:$A,0)-7+'Итог по классам'!$B173,,,),"р")</f>
        <v>#N/A</v>
      </c>
      <c r="DT173" s="37" t="e">
        <f ca="1">COUNTIF(OFFSET(class10_2,MATCH(DT$1,'10 класс'!$A:$A,0)-7+'Итог по классам'!$B173,,,),"ш")</f>
        <v>#N/A</v>
      </c>
      <c r="DU173" s="38" t="e">
        <f ca="1">COUNTIF(OFFSET(class10_1,MATCH(DU$1,'10 класс'!$A:$A,0)-7+'Итог по классам'!$B173,,,),"Ф")</f>
        <v>#N/A</v>
      </c>
      <c r="DV173" s="37" t="e">
        <f ca="1">COUNTIF(OFFSET(class10_1,MATCH(DV$1,'10 класс'!$A:$A,0)-7+'Итог по классам'!$B173,,,),"р")</f>
        <v>#N/A</v>
      </c>
      <c r="DW173" s="37" t="e">
        <f ca="1">COUNTIF(OFFSET(class10_1,MATCH(DW$1,'10 класс'!$A:$A,0)-7+'Итог по классам'!$B173,,,),"ш")</f>
        <v>#N/A</v>
      </c>
      <c r="DX173" s="37" t="e">
        <f ca="1">COUNTIF(OFFSET(class10_2,MATCH(DX$1,'10 класс'!$A:$A,0)-7+'Итог по классам'!$B173,,,),"Ф")</f>
        <v>#N/A</v>
      </c>
      <c r="DY173" s="37" t="e">
        <f ca="1">COUNTIF(OFFSET(class10_2,MATCH(DY$1,'10 класс'!$A:$A,0)-7+'Итог по классам'!$B173,,,),"р")</f>
        <v>#N/A</v>
      </c>
      <c r="DZ173" s="37" t="e">
        <f ca="1">COUNTIF(OFFSET(class10_2,MATCH(DZ$1,'10 класс'!$A:$A,0)-7+'Итог по классам'!$B173,,,),"ш")</f>
        <v>#N/A</v>
      </c>
      <c r="EA173" s="38" t="e">
        <f ca="1">COUNTIF(OFFSET(class10_1,MATCH(EA$1,'10 класс'!$A:$A,0)-7+'Итог по классам'!$B173,,,),"Ф")</f>
        <v>#N/A</v>
      </c>
      <c r="EB173" s="37" t="e">
        <f ca="1">COUNTIF(OFFSET(class10_1,MATCH(EB$1,'10 класс'!$A:$A,0)-7+'Итог по классам'!$B173,,,),"р")</f>
        <v>#N/A</v>
      </c>
      <c r="EC173" s="37" t="e">
        <f ca="1">COUNTIF(OFFSET(class10_1,MATCH(EC$1,'10 класс'!$A:$A,0)-7+'Итог по классам'!$B173,,,),"ш")</f>
        <v>#N/A</v>
      </c>
      <c r="ED173" s="37" t="e">
        <f ca="1">COUNTIF(OFFSET(class10_2,MATCH(ED$1,'10 класс'!$A:$A,0)-7+'Итог по классам'!$B173,,,),"Ф")</f>
        <v>#N/A</v>
      </c>
      <c r="EE173" s="37" t="e">
        <f ca="1">COUNTIF(OFFSET(class10_2,MATCH(EE$1,'10 класс'!$A:$A,0)-7+'Итог по классам'!$B173,,,),"р")</f>
        <v>#N/A</v>
      </c>
      <c r="EF173" s="37" t="e">
        <f ca="1">COUNTIF(OFFSET(class10_2,MATCH(EF$1,'10 класс'!$A:$A,0)-7+'Итог по классам'!$B173,,,),"ш")</f>
        <v>#N/A</v>
      </c>
      <c r="EG173" s="38" t="e">
        <f ca="1">COUNTIF(OFFSET(class10_1,MATCH(EG$1,'10 класс'!$A:$A,0)-7+'Итог по классам'!$B173,,,),"Ф")</f>
        <v>#N/A</v>
      </c>
      <c r="EH173" s="37" t="e">
        <f ca="1">COUNTIF(OFFSET(class10_1,MATCH(EH$1,'10 класс'!$A:$A,0)-7+'Итог по классам'!$B173,,,),"р")</f>
        <v>#N/A</v>
      </c>
      <c r="EI173" s="37" t="e">
        <f ca="1">COUNTIF(OFFSET(class10_1,MATCH(EI$1,'10 класс'!$A:$A,0)-7+'Итог по классам'!$B173,,,),"ш")</f>
        <v>#N/A</v>
      </c>
      <c r="EJ173" s="37" t="e">
        <f ca="1">COUNTIF(OFFSET(class10_2,MATCH(EJ$1,'10 класс'!$A:$A,0)-7+'Итог по классам'!$B173,,,),"Ф")</f>
        <v>#N/A</v>
      </c>
      <c r="EK173" s="37" t="e">
        <f ca="1">COUNTIF(OFFSET(class10_2,MATCH(EK$1,'10 класс'!$A:$A,0)-7+'Итог по классам'!$B173,,,),"р")</f>
        <v>#N/A</v>
      </c>
      <c r="EL173" s="37" t="e">
        <f ca="1">COUNTIF(OFFSET(class10_2,MATCH(EL$1,'10 класс'!$A:$A,0)-7+'Итог по классам'!$B173,,,),"ш")</f>
        <v>#N/A</v>
      </c>
      <c r="EM173" s="38" t="e">
        <f ca="1">COUNTIF(OFFSET(class10_1,MATCH(EM$1,'10 класс'!$A:$A,0)-7+'Итог по классам'!$B173,,,),"Ф")</f>
        <v>#N/A</v>
      </c>
      <c r="EN173" s="37" t="e">
        <f ca="1">COUNTIF(OFFSET(class10_1,MATCH(EN$1,'10 класс'!$A:$A,0)-7+'Итог по классам'!$B173,,,),"р")</f>
        <v>#N/A</v>
      </c>
      <c r="EO173" s="37" t="e">
        <f ca="1">COUNTIF(OFFSET(class10_1,MATCH(EO$1,'10 класс'!$A:$A,0)-7+'Итог по классам'!$B173,,,),"ш")</f>
        <v>#N/A</v>
      </c>
      <c r="EP173" s="37" t="e">
        <f ca="1">COUNTIF(OFFSET(class10_2,MATCH(EP$1,'10 класс'!$A:$A,0)-7+'Итог по классам'!$B173,,,),"Ф")</f>
        <v>#N/A</v>
      </c>
      <c r="EQ173" s="37" t="e">
        <f ca="1">COUNTIF(OFFSET(class10_2,MATCH(EQ$1,'10 класс'!$A:$A,0)-7+'Итог по классам'!$B173,,,),"р")</f>
        <v>#N/A</v>
      </c>
      <c r="ER173" s="37" t="e">
        <f ca="1">COUNTIF(OFFSET(class10_2,MATCH(ER$1,'10 класс'!$A:$A,0)-7+'Итог по классам'!$B173,,,),"ш")</f>
        <v>#N/A</v>
      </c>
      <c r="ES173" s="38" t="e">
        <f ca="1">COUNTIF(OFFSET(class10_1,MATCH(ES$1,'10 класс'!$A:$A,0)-7+'Итог по классам'!$B173,,,),"Ф")</f>
        <v>#N/A</v>
      </c>
      <c r="ET173" s="37" t="e">
        <f ca="1">COUNTIF(OFFSET(class10_1,MATCH(ET$1,'10 класс'!$A:$A,0)-7+'Итог по классам'!$B173,,,),"р")</f>
        <v>#N/A</v>
      </c>
      <c r="EU173" s="37" t="e">
        <f ca="1">COUNTIF(OFFSET(class10_1,MATCH(EU$1,'10 класс'!$A:$A,0)-7+'Итог по классам'!$B173,,,),"ш")</f>
        <v>#N/A</v>
      </c>
      <c r="EV173" s="37" t="e">
        <f ca="1">COUNTIF(OFFSET(class10_2,MATCH(EV$1,'10 класс'!$A:$A,0)-7+'Итог по классам'!$B173,,,),"Ф")</f>
        <v>#N/A</v>
      </c>
      <c r="EW173" s="37" t="e">
        <f ca="1">COUNTIF(OFFSET(class10_2,MATCH(EW$1,'10 класс'!$A:$A,0)-7+'Итог по классам'!$B173,,,),"р")</f>
        <v>#N/A</v>
      </c>
      <c r="EX173" s="37" t="e">
        <f ca="1">COUNTIF(OFFSET(class10_2,MATCH(EX$1,'10 класс'!$A:$A,0)-7+'Итог по классам'!$B173,,,),"ш")</f>
        <v>#N/A</v>
      </c>
      <c r="EY173" s="38" t="e">
        <f ca="1">COUNTIF(OFFSET(class10_1,MATCH(EY$1,'10 класс'!$A:$A,0)-7+'Итог по классам'!$B173,,,),"Ф")</f>
        <v>#N/A</v>
      </c>
      <c r="EZ173" s="37" t="e">
        <f ca="1">COUNTIF(OFFSET(class10_1,MATCH(EZ$1,'10 класс'!$A:$A,0)-7+'Итог по классам'!$B173,,,),"р")</f>
        <v>#N/A</v>
      </c>
      <c r="FA173" s="37" t="e">
        <f ca="1">COUNTIF(OFFSET(class10_1,MATCH(FA$1,'10 класс'!$A:$A,0)-7+'Итог по классам'!$B173,,,),"ш")</f>
        <v>#N/A</v>
      </c>
      <c r="FB173" s="37" t="e">
        <f ca="1">COUNTIF(OFFSET(class10_2,MATCH(FB$1,'10 класс'!$A:$A,0)-7+'Итог по классам'!$B173,,,),"Ф")</f>
        <v>#N/A</v>
      </c>
      <c r="FC173" s="37" t="e">
        <f ca="1">COUNTIF(OFFSET(class10_2,MATCH(FC$1,'10 класс'!$A:$A,0)-7+'Итог по классам'!$B173,,,),"р")</f>
        <v>#N/A</v>
      </c>
      <c r="FD173" s="37" t="e">
        <f ca="1">COUNTIF(OFFSET(class10_2,MATCH(FD$1,'10 класс'!$A:$A,0)-7+'Итог по классам'!$B173,,,),"ш")</f>
        <v>#N/A</v>
      </c>
      <c r="FE173" s="38" t="e">
        <f ca="1">COUNTIF(OFFSET(class10_1,MATCH(FE$1,'10 класс'!$A:$A,0)-7+'Итог по классам'!$B173,,,),"Ф")</f>
        <v>#N/A</v>
      </c>
      <c r="FF173" s="37" t="e">
        <f ca="1">COUNTIF(OFFSET(class10_1,MATCH(FF$1,'10 класс'!$A:$A,0)-7+'Итог по классам'!$B173,,,),"р")</f>
        <v>#N/A</v>
      </c>
      <c r="FG173" s="37" t="e">
        <f ca="1">COUNTIF(OFFSET(class10_1,MATCH(FG$1,'10 класс'!$A:$A,0)-7+'Итог по классам'!$B173,,,),"ш")</f>
        <v>#N/A</v>
      </c>
      <c r="FH173" s="37" t="e">
        <f ca="1">COUNTIF(OFFSET(class10_2,MATCH(FH$1,'10 класс'!$A:$A,0)-7+'Итог по классам'!$B173,,,),"Ф")</f>
        <v>#N/A</v>
      </c>
      <c r="FI173" s="37" t="e">
        <f ca="1">COUNTIF(OFFSET(class10_2,MATCH(FI$1,'10 класс'!$A:$A,0)-7+'Итог по классам'!$B173,,,),"р")</f>
        <v>#N/A</v>
      </c>
      <c r="FJ173" s="37" t="e">
        <f ca="1">COUNTIF(OFFSET(class10_2,MATCH(FJ$1,'10 класс'!$A:$A,0)-7+'Итог по классам'!$B173,,,),"ш")</f>
        <v>#N/A</v>
      </c>
      <c r="FK173" s="38" t="e">
        <f ca="1">COUNTIF(OFFSET(class10_1,MATCH(FK$1,'10 класс'!$A:$A,0)-7+'Итог по классам'!$B173,,,),"Ф")</f>
        <v>#N/A</v>
      </c>
      <c r="FL173" s="37" t="e">
        <f ca="1">COUNTIF(OFFSET(class10_1,MATCH(FL$1,'10 класс'!$A:$A,0)-7+'Итог по классам'!$B173,,,),"р")</f>
        <v>#N/A</v>
      </c>
      <c r="FM173" s="37" t="e">
        <f ca="1">COUNTIF(OFFSET(class10_1,MATCH(FM$1,'10 класс'!$A:$A,0)-7+'Итог по классам'!$B173,,,),"ш")</f>
        <v>#N/A</v>
      </c>
      <c r="FN173" s="37" t="e">
        <f ca="1">COUNTIF(OFFSET(class10_2,MATCH(FN$1,'10 класс'!$A:$A,0)-7+'Итог по классам'!$B173,,,),"Ф")</f>
        <v>#N/A</v>
      </c>
      <c r="FO173" s="37" t="e">
        <f ca="1">COUNTIF(OFFSET(class10_2,MATCH(FO$1,'10 класс'!$A:$A,0)-7+'Итог по классам'!$B173,,,),"р")</f>
        <v>#N/A</v>
      </c>
      <c r="FP173" s="37" t="e">
        <f ca="1">COUNTIF(OFFSET(class10_2,MATCH(FP$1,'10 класс'!$A:$A,0)-7+'Итог по классам'!$B173,,,),"ш")</f>
        <v>#N/A</v>
      </c>
      <c r="FQ173" s="38" t="e">
        <f ca="1">COUNTIF(OFFSET(class10_1,MATCH(FQ$1,'10 класс'!$A:$A,0)-7+'Итог по классам'!$B173,,,),"Ф")</f>
        <v>#N/A</v>
      </c>
      <c r="FR173" s="37" t="e">
        <f ca="1">COUNTIF(OFFSET(class10_1,MATCH(FR$1,'10 класс'!$A:$A,0)-7+'Итог по классам'!$B173,,,),"р")</f>
        <v>#N/A</v>
      </c>
      <c r="FS173" s="37" t="e">
        <f ca="1">COUNTIF(OFFSET(class10_1,MATCH(FS$1,'10 класс'!$A:$A,0)-7+'Итог по классам'!$B173,,,),"ш")</f>
        <v>#N/A</v>
      </c>
      <c r="FT173" s="37" t="e">
        <f ca="1">COUNTIF(OFFSET(class10_2,MATCH(FT$1,'10 класс'!$A:$A,0)-7+'Итог по классам'!$B173,,,),"Ф")</f>
        <v>#N/A</v>
      </c>
      <c r="FU173" s="37" t="e">
        <f ca="1">COUNTIF(OFFSET(class10_2,MATCH(FU$1,'10 класс'!$A:$A,0)-7+'Итог по классам'!$B173,,,),"р")</f>
        <v>#N/A</v>
      </c>
      <c r="FV173" s="37" t="e">
        <f ca="1">COUNTIF(OFFSET(class10_2,MATCH(FV$1,'10 класс'!$A:$A,0)-7+'Итог по классам'!$B173,,,),"ш")</f>
        <v>#N/A</v>
      </c>
      <c r="FW173" s="38" t="e">
        <f ca="1">COUNTIF(OFFSET(class10_1,MATCH(FW$1,'10 класс'!$A:$A,0)-7+'Итог по классам'!$B173,,,),"Ф")</f>
        <v>#N/A</v>
      </c>
      <c r="FX173" s="37" t="e">
        <f ca="1">COUNTIF(OFFSET(class10_1,MATCH(FX$1,'10 класс'!$A:$A,0)-7+'Итог по классам'!$B173,,,),"р")</f>
        <v>#N/A</v>
      </c>
      <c r="FY173" s="37" t="e">
        <f ca="1">COUNTIF(OFFSET(class10_1,MATCH(FY$1,'10 класс'!$A:$A,0)-7+'Итог по классам'!$B173,,,),"ш")</f>
        <v>#N/A</v>
      </c>
      <c r="FZ173" s="37" t="e">
        <f ca="1">COUNTIF(OFFSET(class10_2,MATCH(FZ$1,'10 класс'!$A:$A,0)-7+'Итог по классам'!$B173,,,),"Ф")</f>
        <v>#N/A</v>
      </c>
      <c r="GA173" s="37" t="e">
        <f ca="1">COUNTIF(OFFSET(class10_2,MATCH(GA$1,'10 класс'!$A:$A,0)-7+'Итог по классам'!$B173,,,),"р")</f>
        <v>#N/A</v>
      </c>
      <c r="GB173" s="37" t="e">
        <f ca="1">COUNTIF(OFFSET(class10_2,MATCH(GB$1,'10 класс'!$A:$A,0)-7+'Итог по классам'!$B173,,,),"ш")</f>
        <v>#N/A</v>
      </c>
      <c r="GC173" s="38" t="e">
        <f ca="1">COUNTIF(OFFSET(class10_1,MATCH(GC$1,'10 класс'!$A:$A,0)-7+'Итог по классам'!$B173,,,),"Ф")</f>
        <v>#N/A</v>
      </c>
      <c r="GD173" s="37" t="e">
        <f ca="1">COUNTIF(OFFSET(class10_1,MATCH(GD$1,'10 класс'!$A:$A,0)-7+'Итог по классам'!$B173,,,),"р")</f>
        <v>#N/A</v>
      </c>
      <c r="GE173" s="37" t="e">
        <f ca="1">COUNTIF(OFFSET(class10_1,MATCH(GE$1,'10 класс'!$A:$A,0)-7+'Итог по классам'!$B173,,,),"ш")</f>
        <v>#N/A</v>
      </c>
      <c r="GF173" s="37" t="e">
        <f ca="1">COUNTIF(OFFSET(class10_2,MATCH(GF$1,'10 класс'!$A:$A,0)-7+'Итог по классам'!$B173,,,),"Ф")</f>
        <v>#N/A</v>
      </c>
      <c r="GG173" s="37" t="e">
        <f ca="1">COUNTIF(OFFSET(class10_2,MATCH(GG$1,'10 класс'!$A:$A,0)-7+'Итог по классам'!$B173,,,),"р")</f>
        <v>#N/A</v>
      </c>
      <c r="GH173" s="37" t="e">
        <f ca="1">COUNTIF(OFFSET(class10_2,MATCH(GH$1,'10 класс'!$A:$A,0)-7+'Итог по классам'!$B173,,,),"ш")</f>
        <v>#N/A</v>
      </c>
      <c r="GI173" s="38" t="e">
        <f ca="1">COUNTIF(OFFSET(class10_1,MATCH(GI$1,'10 класс'!$A:$A,0)-7+'Итог по классам'!$B173,,,),"Ф")</f>
        <v>#N/A</v>
      </c>
      <c r="GJ173" s="37" t="e">
        <f ca="1">COUNTIF(OFFSET(class10_1,MATCH(GJ$1,'10 класс'!$A:$A,0)-7+'Итог по классам'!$B173,,,),"р")</f>
        <v>#N/A</v>
      </c>
      <c r="GK173" s="37" t="e">
        <f ca="1">COUNTIF(OFFSET(class10_1,MATCH(GK$1,'10 класс'!$A:$A,0)-7+'Итог по классам'!$B173,,,),"ш")</f>
        <v>#N/A</v>
      </c>
      <c r="GL173" s="37" t="e">
        <f ca="1">COUNTIF(OFFSET(class10_2,MATCH(GL$1,'10 класс'!$A:$A,0)-7+'Итог по классам'!$B173,,,),"Ф")</f>
        <v>#N/A</v>
      </c>
      <c r="GM173" s="37" t="e">
        <f ca="1">COUNTIF(OFFSET(class10_2,MATCH(GM$1,'10 класс'!$A:$A,0)-7+'Итог по классам'!$B173,,,),"р")</f>
        <v>#N/A</v>
      </c>
      <c r="GN173" s="37" t="e">
        <f ca="1">COUNTIF(OFFSET(class10_2,MATCH(GN$1,'10 класс'!$A:$A,0)-7+'Итог по классам'!$B173,,,),"ш")</f>
        <v>#N/A</v>
      </c>
      <c r="GO173" s="38" t="e">
        <f ca="1">COUNTIF(OFFSET(class10_1,MATCH(GO$1,'10 класс'!$A:$A,0)-7+'Итог по классам'!$B173,,,),"Ф")</f>
        <v>#N/A</v>
      </c>
      <c r="GP173" s="37" t="e">
        <f ca="1">COUNTIF(OFFSET(class10_1,MATCH(GP$1,'10 класс'!$A:$A,0)-7+'Итог по классам'!$B173,,,),"р")</f>
        <v>#N/A</v>
      </c>
      <c r="GQ173" s="37" t="e">
        <f ca="1">COUNTIF(OFFSET(class10_1,MATCH(GQ$1,'10 класс'!$A:$A,0)-7+'Итог по классам'!$B173,,,),"ш")</f>
        <v>#N/A</v>
      </c>
      <c r="GR173" s="37" t="e">
        <f ca="1">COUNTIF(OFFSET(class10_2,MATCH(GR$1,'10 класс'!$A:$A,0)-7+'Итог по классам'!$B173,,,),"Ф")</f>
        <v>#N/A</v>
      </c>
      <c r="GS173" s="37" t="e">
        <f ca="1">COUNTIF(OFFSET(class10_2,MATCH(GS$1,'10 класс'!$A:$A,0)-7+'Итог по классам'!$B173,,,),"р")</f>
        <v>#N/A</v>
      </c>
      <c r="GT173" s="37" t="e">
        <f ca="1">COUNTIF(OFFSET(class10_2,MATCH(GT$1,'10 класс'!$A:$A,0)-7+'Итог по классам'!$B173,,,),"ш")</f>
        <v>#N/A</v>
      </c>
      <c r="GU173" s="38" t="e">
        <f ca="1">COUNTIF(OFFSET(class10_1,MATCH(GU$1,'10 класс'!$A:$A,0)-7+'Итог по классам'!$B173,,,),"Ф")</f>
        <v>#N/A</v>
      </c>
      <c r="GV173" s="37" t="e">
        <f ca="1">COUNTIF(OFFSET(class10_1,MATCH(GV$1,'10 класс'!$A:$A,0)-7+'Итог по классам'!$B173,,,),"р")</f>
        <v>#N/A</v>
      </c>
      <c r="GW173" s="37" t="e">
        <f ca="1">COUNTIF(OFFSET(class10_1,MATCH(GW$1,'10 класс'!$A:$A,0)-7+'Итог по классам'!$B173,,,),"ш")</f>
        <v>#N/A</v>
      </c>
      <c r="GX173" s="37" t="e">
        <f ca="1">COUNTIF(OFFSET(class10_2,MATCH(GX$1,'10 класс'!$A:$A,0)-7+'Итог по классам'!$B173,,,),"Ф")</f>
        <v>#N/A</v>
      </c>
      <c r="GY173" s="37" t="e">
        <f ca="1">COUNTIF(OFFSET(class10_2,MATCH(GY$1,'10 класс'!$A:$A,0)-7+'Итог по классам'!$B173,,,),"р")</f>
        <v>#N/A</v>
      </c>
      <c r="GZ173" s="37" t="e">
        <f ca="1">COUNTIF(OFFSET(class10_2,MATCH(GZ$1,'10 класс'!$A:$A,0)-7+'Итог по классам'!$B173,,,),"ш")</f>
        <v>#N/A</v>
      </c>
      <c r="HA173" s="38" t="e">
        <f ca="1">COUNTIF(OFFSET(class10_1,MATCH(HA$1,'10 класс'!$A:$A,0)-7+'Итог по классам'!$B173,,,),"Ф")</f>
        <v>#N/A</v>
      </c>
      <c r="HB173" s="37" t="e">
        <f ca="1">COUNTIF(OFFSET(class10_1,MATCH(HB$1,'10 класс'!$A:$A,0)-7+'Итог по классам'!$B173,,,),"р")</f>
        <v>#N/A</v>
      </c>
      <c r="HC173" s="37" t="e">
        <f ca="1">COUNTIF(OFFSET(class10_1,MATCH(HC$1,'10 класс'!$A:$A,0)-7+'Итог по классам'!$B173,,,),"ш")</f>
        <v>#N/A</v>
      </c>
      <c r="HD173" s="37" t="e">
        <f ca="1">COUNTIF(OFFSET(class10_2,MATCH(HD$1,'10 класс'!$A:$A,0)-7+'Итог по классам'!$B173,,,),"Ф")</f>
        <v>#N/A</v>
      </c>
      <c r="HE173" s="37" t="e">
        <f ca="1">COUNTIF(OFFSET(class10_2,MATCH(HE$1,'10 класс'!$A:$A,0)-7+'Итог по классам'!$B173,,,),"р")</f>
        <v>#N/A</v>
      </c>
      <c r="HF173" s="37" t="e">
        <f ca="1">COUNTIF(OFFSET(class10_2,MATCH(HF$1,'10 класс'!$A:$A,0)-7+'Итог по классам'!$B173,,,),"ш")</f>
        <v>#N/A</v>
      </c>
      <c r="HG173" s="38" t="e">
        <f ca="1">COUNTIF(OFFSET(class10_1,MATCH(HG$1,'10 класс'!$A:$A,0)-7+'Итог по классам'!$B173,,,),"Ф")</f>
        <v>#N/A</v>
      </c>
      <c r="HH173" s="37" t="e">
        <f ca="1">COUNTIF(OFFSET(class10_1,MATCH(HH$1,'10 класс'!$A:$A,0)-7+'Итог по классам'!$B173,,,),"р")</f>
        <v>#N/A</v>
      </c>
      <c r="HI173" s="37" t="e">
        <f ca="1">COUNTIF(OFFSET(class10_1,MATCH(HI$1,'10 класс'!$A:$A,0)-7+'Итог по классам'!$B173,,,),"ш")</f>
        <v>#N/A</v>
      </c>
      <c r="HJ173" s="37" t="e">
        <f ca="1">COUNTIF(OFFSET(class10_2,MATCH(HJ$1,'10 класс'!$A:$A,0)-7+'Итог по классам'!$B173,,,),"Ф")</f>
        <v>#N/A</v>
      </c>
      <c r="HK173" s="37" t="e">
        <f ca="1">COUNTIF(OFFSET(class10_2,MATCH(HK$1,'10 класс'!$A:$A,0)-7+'Итог по классам'!$B173,,,),"р")</f>
        <v>#N/A</v>
      </c>
      <c r="HL173" s="37" t="e">
        <f ca="1">COUNTIF(OFFSET(class10_2,MATCH(HL$1,'10 класс'!$A:$A,0)-7+'Итог по классам'!$B173,,,),"ш")</f>
        <v>#N/A</v>
      </c>
      <c r="HM173" s="38" t="e">
        <f ca="1">COUNTIF(OFFSET(class10_1,MATCH(HM$1,'10 класс'!$A:$A,0)-7+'Итог по классам'!$B173,,,),"Ф")</f>
        <v>#N/A</v>
      </c>
      <c r="HN173" s="37" t="e">
        <f ca="1">COUNTIF(OFFSET(class10_1,MATCH(HN$1,'10 класс'!$A:$A,0)-7+'Итог по классам'!$B173,,,),"р")</f>
        <v>#N/A</v>
      </c>
      <c r="HO173" s="37" t="e">
        <f ca="1">COUNTIF(OFFSET(class10_1,MATCH(HO$1,'10 класс'!$A:$A,0)-7+'Итог по классам'!$B173,,,),"ш")</f>
        <v>#N/A</v>
      </c>
      <c r="HP173" s="37" t="e">
        <f ca="1">COUNTIF(OFFSET(class10_2,MATCH(HP$1,'10 класс'!$A:$A,0)-7+'Итог по классам'!$B173,,,),"Ф")</f>
        <v>#N/A</v>
      </c>
      <c r="HQ173" s="37" t="e">
        <f ca="1">COUNTIF(OFFSET(class10_2,MATCH(HQ$1,'10 класс'!$A:$A,0)-7+'Итог по классам'!$B173,,,),"р")</f>
        <v>#N/A</v>
      </c>
      <c r="HR173" s="37" t="e">
        <f ca="1">COUNTIF(OFFSET(class10_2,MATCH(HR$1,'10 класс'!$A:$A,0)-7+'Итог по классам'!$B173,,,),"ш")</f>
        <v>#N/A</v>
      </c>
      <c r="HS173" s="38" t="e">
        <f ca="1">COUNTIF(OFFSET(class10_1,MATCH(HS$1,'10 класс'!$A:$A,0)-7+'Итог по классам'!$B173,,,),"Ф")</f>
        <v>#N/A</v>
      </c>
      <c r="HT173" s="37" t="e">
        <f ca="1">COUNTIF(OFFSET(class10_1,MATCH(HT$1,'10 класс'!$A:$A,0)-7+'Итог по классам'!$B173,,,),"р")</f>
        <v>#N/A</v>
      </c>
      <c r="HU173" s="37" t="e">
        <f ca="1">COUNTIF(OFFSET(class10_1,MATCH(HU$1,'10 класс'!$A:$A,0)-7+'Итог по классам'!$B173,,,),"ш")</f>
        <v>#N/A</v>
      </c>
      <c r="HV173" s="37" t="e">
        <f ca="1">COUNTIF(OFFSET(class10_2,MATCH(HV$1,'10 класс'!$A:$A,0)-7+'Итог по классам'!$B173,,,),"Ф")</f>
        <v>#N/A</v>
      </c>
      <c r="HW173" s="37" t="e">
        <f ca="1">COUNTIF(OFFSET(class10_2,MATCH(HW$1,'10 класс'!$A:$A,0)-7+'Итог по классам'!$B173,,,),"р")</f>
        <v>#N/A</v>
      </c>
      <c r="HX173" s="37" t="e">
        <f ca="1">COUNTIF(OFFSET(class10_2,MATCH(HX$1,'10 класс'!$A:$A,0)-7+'Итог по классам'!$B173,,,),"ш")</f>
        <v>#N/A</v>
      </c>
      <c r="HY173" s="38" t="e">
        <f ca="1">COUNTIF(OFFSET(class10_1,MATCH(HY$1,'10 класс'!$A:$A,0)-7+'Итог по классам'!$B173,,,),"Ф")</f>
        <v>#N/A</v>
      </c>
      <c r="HZ173" s="37" t="e">
        <f ca="1">COUNTIF(OFFSET(class10_1,MATCH(HZ$1,'10 класс'!$A:$A,0)-7+'Итог по классам'!$B173,,,),"р")</f>
        <v>#N/A</v>
      </c>
      <c r="IA173" s="37" t="e">
        <f ca="1">COUNTIF(OFFSET(class10_1,MATCH(IA$1,'10 класс'!$A:$A,0)-7+'Итог по классам'!$B173,,,),"ш")</f>
        <v>#N/A</v>
      </c>
      <c r="IB173" s="37" t="e">
        <f ca="1">COUNTIF(OFFSET(class10_2,MATCH(IB$1,'10 класс'!$A:$A,0)-7+'Итог по классам'!$B173,,,),"Ф")</f>
        <v>#N/A</v>
      </c>
      <c r="IC173" s="37" t="e">
        <f ca="1">COUNTIF(OFFSET(class10_2,MATCH(IC$1,'10 класс'!$A:$A,0)-7+'Итог по классам'!$B173,,,),"р")</f>
        <v>#N/A</v>
      </c>
      <c r="ID173" s="37" t="e">
        <f ca="1">COUNTIF(OFFSET(class10_2,MATCH(ID$1,'10 класс'!$A:$A,0)-7+'Итог по классам'!$B173,,,),"ш")</f>
        <v>#N/A</v>
      </c>
      <c r="IE173" s="38" t="e">
        <f ca="1">COUNTIF(OFFSET(class10_1,MATCH(IE$1,'10 класс'!$A:$A,0)-7+'Итог по классам'!$B173,,,),"Ф")</f>
        <v>#N/A</v>
      </c>
      <c r="IF173" s="37" t="e">
        <f ca="1">COUNTIF(OFFSET(class10_1,MATCH(IF$1,'10 класс'!$A:$A,0)-7+'Итог по классам'!$B173,,,),"р")</f>
        <v>#N/A</v>
      </c>
      <c r="IG173" s="37" t="e">
        <f ca="1">COUNTIF(OFFSET(class10_1,MATCH(IG$1,'10 класс'!$A:$A,0)-7+'Итог по классам'!$B173,,,),"ш")</f>
        <v>#N/A</v>
      </c>
      <c r="IH173" s="37" t="e">
        <f ca="1">COUNTIF(OFFSET(class10_2,MATCH(IH$1,'10 класс'!$A:$A,0)-7+'Итог по классам'!$B173,,,),"Ф")</f>
        <v>#N/A</v>
      </c>
      <c r="II173" s="37" t="e">
        <f ca="1">COUNTIF(OFFSET(class10_2,MATCH(II$1,'10 класс'!$A:$A,0)-7+'Итог по классам'!$B173,,,),"р")</f>
        <v>#N/A</v>
      </c>
      <c r="IJ173" s="37" t="e">
        <f ca="1">COUNTIF(OFFSET(class10_2,MATCH(IJ$1,'10 класс'!$A:$A,0)-7+'Итог по классам'!$B173,,,),"ш")</f>
        <v>#N/A</v>
      </c>
      <c r="IK173" s="38" t="e">
        <f ca="1">COUNTIF(OFFSET(class10_1,MATCH(IK$1,'10 класс'!$A:$A,0)-7+'Итог по классам'!$B173,,,),"Ф")</f>
        <v>#N/A</v>
      </c>
      <c r="IL173" s="37" t="e">
        <f ca="1">COUNTIF(OFFSET(class10_1,MATCH(IL$1,'10 класс'!$A:$A,0)-7+'Итог по классам'!$B173,,,),"р")</f>
        <v>#N/A</v>
      </c>
      <c r="IM173" s="37" t="e">
        <f ca="1">COUNTIF(OFFSET(class10_1,MATCH(IM$1,'10 класс'!$A:$A,0)-7+'Итог по классам'!$B173,,,),"ш")</f>
        <v>#N/A</v>
      </c>
      <c r="IN173" s="37" t="e">
        <f ca="1">COUNTIF(OFFSET(class10_2,MATCH(IN$1,'10 класс'!$A:$A,0)-7+'Итог по классам'!$B173,,,),"Ф")</f>
        <v>#N/A</v>
      </c>
      <c r="IO173" s="37" t="e">
        <f ca="1">COUNTIF(OFFSET(class10_2,MATCH(IO$1,'10 класс'!$A:$A,0)-7+'Итог по классам'!$B173,,,),"р")</f>
        <v>#N/A</v>
      </c>
      <c r="IP173" s="37" t="e">
        <f ca="1">COUNTIF(OFFSET(class10_2,MATCH(IP$1,'10 класс'!$A:$A,0)-7+'Итог по классам'!$B173,,,),"ш")</f>
        <v>#N/A</v>
      </c>
      <c r="IQ173" s="38" t="e">
        <f ca="1">COUNTIF(OFFSET(class10_1,MATCH(IQ$1,'10 класс'!$A:$A,0)-7+'Итог по классам'!$B173,,,),"Ф")</f>
        <v>#N/A</v>
      </c>
      <c r="IR173" s="37" t="e">
        <f ca="1">COUNTIF(OFFSET(class10_1,MATCH(IR$1,'10 класс'!$A:$A,0)-7+'Итог по классам'!$B173,,,),"р")</f>
        <v>#N/A</v>
      </c>
      <c r="IS173" s="37" t="e">
        <f ca="1">COUNTIF(OFFSET(class10_1,MATCH(IS$1,'10 класс'!$A:$A,0)-7+'Итог по классам'!$B173,,,),"ш")</f>
        <v>#N/A</v>
      </c>
      <c r="IT173" s="37" t="e">
        <f ca="1">COUNTIF(OFFSET(class10_2,MATCH(IT$1,'10 класс'!$A:$A,0)-7+'Итог по классам'!$B173,,,),"Ф")</f>
        <v>#N/A</v>
      </c>
      <c r="IU173" s="37" t="e">
        <f ca="1">COUNTIF(OFFSET(class10_2,MATCH(IU$1,'10 класс'!$A:$A,0)-7+'Итог по классам'!$B173,,,),"р")</f>
        <v>#N/A</v>
      </c>
      <c r="IV173" s="37" t="e">
        <f ca="1">COUNTIF(OFFSET(class10_2,MATCH(IV$1,'10 класс'!$A:$A,0)-7+'Итог по классам'!$B173,,,),"ш")</f>
        <v>#N/A</v>
      </c>
      <c r="IW173" s="38" t="e">
        <f ca="1">COUNTIF(OFFSET(class10_1,MATCH(IW$1,'10 класс'!$A:$A,0)-7+'Итог по классам'!$B173,,,),"Ф")</f>
        <v>#N/A</v>
      </c>
      <c r="IX173" s="37" t="e">
        <f ca="1">COUNTIF(OFFSET(class10_1,MATCH(IX$1,'10 класс'!$A:$A,0)-7+'Итог по классам'!$B173,,,),"р")</f>
        <v>#N/A</v>
      </c>
      <c r="IY173" s="37" t="e">
        <f ca="1">COUNTIF(OFFSET(class10_1,MATCH(IY$1,'10 класс'!$A:$A,0)-7+'Итог по классам'!$B173,,,),"ш")</f>
        <v>#N/A</v>
      </c>
      <c r="IZ173" s="37" t="e">
        <f ca="1">COUNTIF(OFFSET(class10_2,MATCH(IZ$1,'10 класс'!$A:$A,0)-7+'Итог по классам'!$B173,,,),"Ф")</f>
        <v>#N/A</v>
      </c>
      <c r="JA173" s="37" t="e">
        <f ca="1">COUNTIF(OFFSET(class10_2,MATCH(JA$1,'10 класс'!$A:$A,0)-7+'Итог по классам'!$B173,,,),"р")</f>
        <v>#N/A</v>
      </c>
      <c r="JB173" s="37" t="e">
        <f ca="1">COUNTIF(OFFSET(class10_2,MATCH(JB$1,'10 класс'!$A:$A,0)-7+'Итог по классам'!$B173,,,),"ш")</f>
        <v>#N/A</v>
      </c>
      <c r="JC173" s="38" t="e">
        <f ca="1">COUNTIF(OFFSET(class10_1,MATCH(JC$1,'10 класс'!$A:$A,0)-7+'Итог по классам'!$B173,,,),"Ф")</f>
        <v>#N/A</v>
      </c>
      <c r="JD173" s="37" t="e">
        <f ca="1">COUNTIF(OFFSET(class10_1,MATCH(JD$1,'10 класс'!$A:$A,0)-7+'Итог по классам'!$B173,,,),"р")</f>
        <v>#N/A</v>
      </c>
      <c r="JE173" s="37" t="e">
        <f ca="1">COUNTIF(OFFSET(class10_1,MATCH(JE$1,'10 класс'!$A:$A,0)-7+'Итог по классам'!$B173,,,),"ш")</f>
        <v>#N/A</v>
      </c>
      <c r="JF173" s="37" t="e">
        <f ca="1">COUNTIF(OFFSET(class10_2,MATCH(JF$1,'10 класс'!$A:$A,0)-7+'Итог по классам'!$B173,,,),"Ф")</f>
        <v>#N/A</v>
      </c>
      <c r="JG173" s="37" t="e">
        <f ca="1">COUNTIF(OFFSET(class10_2,MATCH(JG$1,'10 класс'!$A:$A,0)-7+'Итог по классам'!$B173,,,),"р")</f>
        <v>#N/A</v>
      </c>
      <c r="JH173" s="37" t="e">
        <f ca="1">COUNTIF(OFFSET(class10_2,MATCH(JH$1,'10 класс'!$A:$A,0)-7+'Итог по классам'!$B173,,,),"ш")</f>
        <v>#N/A</v>
      </c>
      <c r="JI173" s="38" t="e">
        <f ca="1">COUNTIF(OFFSET(class10_1,MATCH(JI$1,'10 класс'!$A:$A,0)-7+'Итог по классам'!$B173,,,),"Ф")</f>
        <v>#N/A</v>
      </c>
      <c r="JJ173" s="37" t="e">
        <f ca="1">COUNTIF(OFFSET(class10_1,MATCH(JJ$1,'10 класс'!$A:$A,0)-7+'Итог по классам'!$B173,,,),"р")</f>
        <v>#N/A</v>
      </c>
      <c r="JK173" s="37" t="e">
        <f ca="1">COUNTIF(OFFSET(class10_1,MATCH(JK$1,'10 класс'!$A:$A,0)-7+'Итог по классам'!$B173,,,),"ш")</f>
        <v>#N/A</v>
      </c>
      <c r="JL173" s="37" t="e">
        <f ca="1">COUNTIF(OFFSET(class10_2,MATCH(JL$1,'10 класс'!$A:$A,0)-7+'Итог по классам'!$B173,,,),"Ф")</f>
        <v>#N/A</v>
      </c>
      <c r="JM173" s="37" t="e">
        <f ca="1">COUNTIF(OFFSET(class10_2,MATCH(JM$1,'10 класс'!$A:$A,0)-7+'Итог по классам'!$B173,,,),"р")</f>
        <v>#N/A</v>
      </c>
      <c r="JN173" s="37" t="e">
        <f ca="1">COUNTIF(OFFSET(class10_2,MATCH(JN$1,'10 класс'!$A:$A,0)-7+'Итог по классам'!$B173,,,),"ш")</f>
        <v>#N/A</v>
      </c>
      <c r="JO173" s="38" t="e">
        <f ca="1">COUNTIF(OFFSET(class10_1,MATCH(JO$1,'10 класс'!$A:$A,0)-7+'Итог по классам'!$B173,,,),"Ф")</f>
        <v>#N/A</v>
      </c>
      <c r="JP173" s="37" t="e">
        <f ca="1">COUNTIF(OFFSET(class10_1,MATCH(JP$1,'10 класс'!$A:$A,0)-7+'Итог по классам'!$B173,,,),"р")</f>
        <v>#N/A</v>
      </c>
      <c r="JQ173" s="37" t="e">
        <f ca="1">COUNTIF(OFFSET(class10_1,MATCH(JQ$1,'10 класс'!$A:$A,0)-7+'Итог по классам'!$B173,,,),"ш")</f>
        <v>#N/A</v>
      </c>
      <c r="JR173" s="37" t="e">
        <f ca="1">COUNTIF(OFFSET(class10_2,MATCH(JR$1,'10 класс'!$A:$A,0)-7+'Итог по классам'!$B173,,,),"Ф")</f>
        <v>#N/A</v>
      </c>
      <c r="JS173" s="37" t="e">
        <f ca="1">COUNTIF(OFFSET(class10_2,MATCH(JS$1,'10 класс'!$A:$A,0)-7+'Итог по классам'!$B173,,,),"р")</f>
        <v>#N/A</v>
      </c>
      <c r="JT173" s="37" t="e">
        <f ca="1">COUNTIF(OFFSET(class10_2,MATCH(JT$1,'10 класс'!$A:$A,0)-7+'Итог по классам'!$B173,,,),"ш")</f>
        <v>#N/A</v>
      </c>
      <c r="JU173" s="38" t="e">
        <f ca="1">COUNTIF(OFFSET(class10_1,MATCH(JU$1,'10 класс'!$A:$A,0)-7+'Итог по классам'!$B173,,,),"Ф")</f>
        <v>#N/A</v>
      </c>
      <c r="JV173" s="37" t="e">
        <f ca="1">COUNTIF(OFFSET(class10_1,MATCH(JV$1,'10 класс'!$A:$A,0)-7+'Итог по классам'!$B173,,,),"р")</f>
        <v>#N/A</v>
      </c>
      <c r="JW173" s="37" t="e">
        <f ca="1">COUNTIF(OFFSET(class10_1,MATCH(JW$1,'10 класс'!$A:$A,0)-7+'Итог по классам'!$B173,,,),"ш")</f>
        <v>#N/A</v>
      </c>
      <c r="JX173" s="37" t="e">
        <f ca="1">COUNTIF(OFFSET(class10_2,MATCH(JX$1,'10 класс'!$A:$A,0)-7+'Итог по классам'!$B173,,,),"Ф")</f>
        <v>#N/A</v>
      </c>
      <c r="JY173" s="37" t="e">
        <f ca="1">COUNTIF(OFFSET(class10_2,MATCH(JY$1,'10 класс'!$A:$A,0)-7+'Итог по классам'!$B173,,,),"р")</f>
        <v>#N/A</v>
      </c>
      <c r="JZ173" s="37" t="e">
        <f ca="1">COUNTIF(OFFSET(class10_2,MATCH(JZ$1,'10 класс'!$A:$A,0)-7+'Итог по классам'!$B173,,,),"ш")</f>
        <v>#N/A</v>
      </c>
      <c r="KA173" s="38" t="e">
        <f ca="1">COUNTIF(OFFSET(class10_1,MATCH(KA$1,'10 класс'!$A:$A,0)-7+'Итог по классам'!$B173,,,),"Ф")</f>
        <v>#N/A</v>
      </c>
      <c r="KB173" s="37" t="e">
        <f ca="1">COUNTIF(OFFSET(class10_1,MATCH(KB$1,'10 класс'!$A:$A,0)-7+'Итог по классам'!$B173,,,),"р")</f>
        <v>#N/A</v>
      </c>
      <c r="KC173" s="37" t="e">
        <f ca="1">COUNTIF(OFFSET(class10_1,MATCH(KC$1,'10 класс'!$A:$A,0)-7+'Итог по классам'!$B173,,,),"ш")</f>
        <v>#N/A</v>
      </c>
      <c r="KD173" s="37" t="e">
        <f ca="1">COUNTIF(OFFSET(class10_2,MATCH(KD$1,'10 класс'!$A:$A,0)-7+'Итог по классам'!$B173,,,),"Ф")</f>
        <v>#N/A</v>
      </c>
      <c r="KE173" s="37" t="e">
        <f ca="1">COUNTIF(OFFSET(class10_2,MATCH(KE$1,'10 класс'!$A:$A,0)-7+'Итог по классам'!$B173,,,),"р")</f>
        <v>#N/A</v>
      </c>
      <c r="KF173" s="37" t="e">
        <f ca="1">COUNTIF(OFFSET(class10_2,MATCH(KF$1,'10 класс'!$A:$A,0)-7+'Итог по классам'!$B173,,,),"ш")</f>
        <v>#N/A</v>
      </c>
      <c r="KG173" s="38" t="e">
        <f ca="1">COUNTIF(OFFSET(class10_1,MATCH(KG$1,'10 класс'!$A:$A,0)-7+'Итог по классам'!$B173,,,),"Ф")</f>
        <v>#N/A</v>
      </c>
      <c r="KH173" s="37" t="e">
        <f ca="1">COUNTIF(OFFSET(class10_1,MATCH(KH$1,'10 класс'!$A:$A,0)-7+'Итог по классам'!$B173,,,),"р")</f>
        <v>#N/A</v>
      </c>
      <c r="KI173" s="37" t="e">
        <f ca="1">COUNTIF(OFFSET(class10_1,MATCH(KI$1,'10 класс'!$A:$A,0)-7+'Итог по классам'!$B173,,,),"ш")</f>
        <v>#N/A</v>
      </c>
      <c r="KJ173" s="37" t="e">
        <f ca="1">COUNTIF(OFFSET(class10_2,MATCH(KJ$1,'10 класс'!$A:$A,0)-7+'Итог по классам'!$B173,,,),"Ф")</f>
        <v>#N/A</v>
      </c>
      <c r="KK173" s="37" t="e">
        <f ca="1">COUNTIF(OFFSET(class10_2,MATCH(KK$1,'10 класс'!$A:$A,0)-7+'Итог по классам'!$B173,,,),"р")</f>
        <v>#N/A</v>
      </c>
      <c r="KL173" s="37" t="e">
        <f ca="1">COUNTIF(OFFSET(class10_2,MATCH(KL$1,'10 класс'!$A:$A,0)-7+'Итог по классам'!$B173,,,),"ш")</f>
        <v>#N/A</v>
      </c>
      <c r="KM173" s="38" t="e">
        <f ca="1">COUNTIF(OFFSET(class10_1,MATCH(KM$1,'10 класс'!$A:$A,0)-7+'Итог по классам'!$B173,,,),"Ф")</f>
        <v>#N/A</v>
      </c>
      <c r="KN173" s="37" t="e">
        <f ca="1">COUNTIF(OFFSET(class10_1,MATCH(KN$1,'10 класс'!$A:$A,0)-7+'Итог по классам'!$B173,,,),"р")</f>
        <v>#N/A</v>
      </c>
      <c r="KO173" s="37" t="e">
        <f ca="1">COUNTIF(OFFSET(class10_1,MATCH(KO$1,'10 класс'!$A:$A,0)-7+'Итог по классам'!$B173,,,),"ш")</f>
        <v>#N/A</v>
      </c>
      <c r="KP173" s="37" t="e">
        <f ca="1">COUNTIF(OFFSET(class10_2,MATCH(KP$1,'10 класс'!$A:$A,0)-7+'Итог по классам'!$B173,,,),"Ф")</f>
        <v>#N/A</v>
      </c>
      <c r="KQ173" s="37" t="e">
        <f ca="1">COUNTIF(OFFSET(class10_2,MATCH(KQ$1,'10 класс'!$A:$A,0)-7+'Итог по классам'!$B173,,,),"р")</f>
        <v>#N/A</v>
      </c>
      <c r="KR173" s="37" t="e">
        <f ca="1">COUNTIF(OFFSET(class10_2,MATCH(KR$1,'10 класс'!$A:$A,0)-7+'Итог по классам'!$B173,,,),"ш")</f>
        <v>#N/A</v>
      </c>
    </row>
    <row r="174" spans="1:304" x14ac:dyDescent="0.25">
      <c r="A174">
        <f t="shared" si="14"/>
        <v>1</v>
      </c>
      <c r="B174" s="37">
        <v>20</v>
      </c>
      <c r="C174" s="3" t="s">
        <v>10</v>
      </c>
      <c r="D174" s="3" t="s">
        <v>74</v>
      </c>
      <c r="E174" s="37">
        <f ca="1">COUNTIF(OFFSET(class10_1,MATCH(E$1,'10 класс'!$A:$A,0)-7+'Итог по классам'!$B174,,,),"Ф")</f>
        <v>0</v>
      </c>
      <c r="F174" s="37">
        <f ca="1">COUNTIF(OFFSET(class10_1,MATCH(F$1,'10 класс'!$A:$A,0)-7+'Итог по классам'!$B174,,,),"р")</f>
        <v>0</v>
      </c>
      <c r="G174" s="37">
        <f ca="1">COUNTIF(OFFSET(class10_1,MATCH(G$1,'10 класс'!$A:$A,0)-7+'Итог по классам'!$B174,,,),"ш")</f>
        <v>0</v>
      </c>
      <c r="H174" s="37">
        <f ca="1">COUNTIF(OFFSET(class10_2,MATCH(H$1,'10 класс'!$A:$A,0)-7+'Итог по классам'!$B174,,,),"Ф")</f>
        <v>0</v>
      </c>
      <c r="I174" s="37">
        <f ca="1">COUNTIF(OFFSET(class10_2,MATCH(I$1,'10 класс'!$A:$A,0)-7+'Итог по классам'!$B174,,,),"р")</f>
        <v>0</v>
      </c>
      <c r="J174" s="37">
        <f ca="1">COUNTIF(OFFSET(class10_2,MATCH(J$1,'10 класс'!$A:$A,0)-7+'Итог по классам'!$B174,,,),"ш")</f>
        <v>0</v>
      </c>
      <c r="K174" s="38">
        <f ca="1">COUNTIF(OFFSET(class10_1,MATCH(K$1,'10 класс'!$A:$A,0)-7+'Итог по классам'!$B174,,,),"Ф")</f>
        <v>0</v>
      </c>
      <c r="L174" s="37">
        <f ca="1">COUNTIF(OFFSET(class10_1,MATCH(L$1,'10 класс'!$A:$A,0)-7+'Итог по классам'!$B174,,,),"р")</f>
        <v>0</v>
      </c>
      <c r="M174" s="37">
        <f ca="1">COUNTIF(OFFSET(class10_1,MATCH(M$1,'10 класс'!$A:$A,0)-7+'Итог по классам'!$B174,,,),"ш")</f>
        <v>0</v>
      </c>
      <c r="N174" s="37">
        <f ca="1">COUNTIF(OFFSET(class10_2,MATCH(N$1,'10 класс'!$A:$A,0)-7+'Итог по классам'!$B174,,,),"Ф")</f>
        <v>0</v>
      </c>
      <c r="O174" s="37">
        <f ca="1">COUNTIF(OFFSET(class10_2,MATCH(O$1,'10 класс'!$A:$A,0)-7+'Итог по классам'!$B174,,,),"р")</f>
        <v>0</v>
      </c>
      <c r="P174" s="37">
        <f ca="1">COUNTIF(OFFSET(class10_2,MATCH(P$1,'10 класс'!$A:$A,0)-7+'Итог по классам'!$B174,,,),"ш")</f>
        <v>0</v>
      </c>
      <c r="Q174" s="38">
        <f ca="1">COUNTIF(OFFSET(class10_1,MATCH(Q$1,'10 класс'!$A:$A,0)-7+'Итог по классам'!$B174,,,),"Ф")</f>
        <v>0</v>
      </c>
      <c r="R174" s="37">
        <f ca="1">COUNTIF(OFFSET(class10_1,MATCH(R$1,'10 класс'!$A:$A,0)-7+'Итог по классам'!$B174,,,),"р")</f>
        <v>0</v>
      </c>
      <c r="S174" s="37">
        <f ca="1">COUNTIF(OFFSET(class10_1,MATCH(S$1,'10 класс'!$A:$A,0)-7+'Итог по классам'!$B174,,,),"ш")</f>
        <v>0</v>
      </c>
      <c r="T174" s="37">
        <f ca="1">COUNTIF(OFFSET(class10_2,MATCH(T$1,'10 класс'!$A:$A,0)-7+'Итог по классам'!$B174,,,),"Ф")</f>
        <v>0</v>
      </c>
      <c r="U174" s="37">
        <f ca="1">COUNTIF(OFFSET(class10_2,MATCH(U$1,'10 класс'!$A:$A,0)-7+'Итог по классам'!$B174,,,),"р")</f>
        <v>0</v>
      </c>
      <c r="V174" s="37">
        <f ca="1">COUNTIF(OFFSET(class10_2,MATCH(V$1,'10 класс'!$A:$A,0)-7+'Итог по классам'!$B174,,,),"ш")</f>
        <v>0</v>
      </c>
      <c r="W174" s="38">
        <f ca="1">COUNTIF(OFFSET(class10_1,MATCH(W$1,'10 класс'!$A:$A,0)-7+'Итог по классам'!$B174,,,),"Ф")</f>
        <v>0</v>
      </c>
      <c r="X174" s="37">
        <f ca="1">COUNTIF(OFFSET(class10_1,MATCH(X$1,'10 класс'!$A:$A,0)-7+'Итог по классам'!$B174,,,),"р")</f>
        <v>0</v>
      </c>
      <c r="Y174" s="37">
        <f ca="1">COUNTIF(OFFSET(class10_1,MATCH(Y$1,'10 класс'!$A:$A,0)-7+'Итог по классам'!$B174,,,),"ш")</f>
        <v>0</v>
      </c>
      <c r="Z174" s="37">
        <f ca="1">COUNTIF(OFFSET(class10_2,MATCH(Z$1,'10 класс'!$A:$A,0)-7+'Итог по классам'!$B174,,,),"Ф")</f>
        <v>0</v>
      </c>
      <c r="AA174" s="37">
        <f ca="1">COUNTIF(OFFSET(class10_2,MATCH(AA$1,'10 класс'!$A:$A,0)-7+'Итог по классам'!$B174,,,),"р")</f>
        <v>0</v>
      </c>
      <c r="AB174" s="37">
        <f ca="1">COUNTIF(OFFSET(class10_2,MATCH(AB$1,'10 класс'!$A:$A,0)-7+'Итог по классам'!$B174,,,),"ш")</f>
        <v>0</v>
      </c>
      <c r="AC174" s="38">
        <f ca="1">COUNTIF(OFFSET(class10_1,MATCH(AC$1,'10 класс'!$A:$A,0)-7+'Итог по классам'!$B174,,,),"Ф")</f>
        <v>0</v>
      </c>
      <c r="AD174" s="37">
        <f ca="1">COUNTIF(OFFSET(class10_1,MATCH(AD$1,'10 класс'!$A:$A,0)-7+'Итог по классам'!$B174,,,),"р")</f>
        <v>0</v>
      </c>
      <c r="AE174" s="37">
        <f ca="1">COUNTIF(OFFSET(class10_1,MATCH(AE$1,'10 класс'!$A:$A,0)-7+'Итог по классам'!$B174,,,),"ш")</f>
        <v>0</v>
      </c>
      <c r="AF174" s="37">
        <f ca="1">COUNTIF(OFFSET(class10_2,MATCH(AF$1,'10 класс'!$A:$A,0)-7+'Итог по классам'!$B174,,,),"Ф")</f>
        <v>0</v>
      </c>
      <c r="AG174" s="37">
        <f ca="1">COUNTIF(OFFSET(class10_2,MATCH(AG$1,'10 класс'!$A:$A,0)-7+'Итог по классам'!$B174,,,),"р")</f>
        <v>0</v>
      </c>
      <c r="AH174" s="37">
        <f ca="1">COUNTIF(OFFSET(class10_2,MATCH(AH$1,'10 класс'!$A:$A,0)-7+'Итог по классам'!$B174,,,),"ш")</f>
        <v>0</v>
      </c>
      <c r="AI174" s="38">
        <f ca="1">COUNTIF(OFFSET(class10_1,MATCH(AI$1,'10 класс'!$A:$A,0)-7+'Итог по классам'!$B174,,,),"Ф")</f>
        <v>0</v>
      </c>
      <c r="AJ174" s="37">
        <f ca="1">COUNTIF(OFFSET(class10_1,MATCH(AJ$1,'10 класс'!$A:$A,0)-7+'Итог по классам'!$B174,,,),"р")</f>
        <v>0</v>
      </c>
      <c r="AK174" s="37">
        <f ca="1">COUNTIF(OFFSET(class10_1,MATCH(AK$1,'10 класс'!$A:$A,0)-7+'Итог по классам'!$B174,,,),"ш")</f>
        <v>0</v>
      </c>
      <c r="AL174" s="37">
        <f ca="1">COUNTIF(OFFSET(class10_2,MATCH(AL$1,'10 класс'!$A:$A,0)-7+'Итог по классам'!$B174,,,),"Ф")</f>
        <v>0</v>
      </c>
      <c r="AM174" s="37">
        <f ca="1">COUNTIF(OFFSET(class10_2,MATCH(AM$1,'10 класс'!$A:$A,0)-7+'Итог по классам'!$B174,,,),"р")</f>
        <v>0</v>
      </c>
      <c r="AN174" s="37">
        <f ca="1">COUNTIF(OFFSET(class10_2,MATCH(AN$1,'10 класс'!$A:$A,0)-7+'Итог по классам'!$B174,,,),"ш")</f>
        <v>0</v>
      </c>
      <c r="AO174" s="38">
        <f ca="1">COUNTIF(OFFSET(class10_1,MATCH(AO$1,'10 класс'!$A:$A,0)-7+'Итог по классам'!$B174,,,),"Ф")</f>
        <v>0</v>
      </c>
      <c r="AP174" s="37">
        <f ca="1">COUNTIF(OFFSET(class10_1,MATCH(AP$1,'10 класс'!$A:$A,0)-7+'Итог по классам'!$B174,,,),"р")</f>
        <v>0</v>
      </c>
      <c r="AQ174" s="37">
        <f ca="1">COUNTIF(OFFSET(class10_1,MATCH(AQ$1,'10 класс'!$A:$A,0)-7+'Итог по классам'!$B174,,,),"ш")</f>
        <v>0</v>
      </c>
      <c r="AR174" s="37">
        <f ca="1">COUNTIF(OFFSET(class10_2,MATCH(AR$1,'10 класс'!$A:$A,0)-7+'Итог по классам'!$B174,,,),"Ф")</f>
        <v>0</v>
      </c>
      <c r="AS174" s="37">
        <f ca="1">COUNTIF(OFFSET(class10_2,MATCH(AS$1,'10 класс'!$A:$A,0)-7+'Итог по классам'!$B174,,,),"р")</f>
        <v>0</v>
      </c>
      <c r="AT174" s="37">
        <f ca="1">COUNTIF(OFFSET(class10_2,MATCH(AT$1,'10 класс'!$A:$A,0)-7+'Итог по классам'!$B174,,,),"ш")</f>
        <v>0</v>
      </c>
      <c r="AU174" s="38" t="e">
        <f ca="1">COUNTIF(OFFSET(class10_1,MATCH(AU$1,'10 класс'!$A:$A,0)-7+'Итог по классам'!$B174,,,),"Ф")</f>
        <v>#N/A</v>
      </c>
      <c r="AV174" s="37" t="e">
        <f ca="1">COUNTIF(OFFSET(class10_1,MATCH(AV$1,'10 класс'!$A:$A,0)-7+'Итог по классам'!$B174,,,),"р")</f>
        <v>#N/A</v>
      </c>
      <c r="AW174" s="37" t="e">
        <f ca="1">COUNTIF(OFFSET(class10_1,MATCH(AW$1,'10 класс'!$A:$A,0)-7+'Итог по классам'!$B174,,,),"ш")</f>
        <v>#N/A</v>
      </c>
      <c r="AX174" s="37" t="e">
        <f ca="1">COUNTIF(OFFSET(class10_2,MATCH(AX$1,'10 класс'!$A:$A,0)-7+'Итог по классам'!$B174,,,),"Ф")</f>
        <v>#N/A</v>
      </c>
      <c r="AY174" s="37" t="e">
        <f ca="1">COUNTIF(OFFSET(class10_2,MATCH(AY$1,'10 класс'!$A:$A,0)-7+'Итог по классам'!$B174,,,),"р")</f>
        <v>#N/A</v>
      </c>
      <c r="AZ174" s="37" t="e">
        <f ca="1">COUNTIF(OFFSET(class10_2,MATCH(AZ$1,'10 класс'!$A:$A,0)-7+'Итог по классам'!$B174,,,),"ш")</f>
        <v>#N/A</v>
      </c>
      <c r="BA174" s="38" t="e">
        <f ca="1">COUNTIF(OFFSET(class10_1,MATCH(BA$1,'10 класс'!$A:$A,0)-7+'Итог по классам'!$B174,,,),"Ф")</f>
        <v>#N/A</v>
      </c>
      <c r="BB174" s="37" t="e">
        <f ca="1">COUNTIF(OFFSET(class10_1,MATCH(BB$1,'10 класс'!$A:$A,0)-7+'Итог по классам'!$B174,,,),"р")</f>
        <v>#N/A</v>
      </c>
      <c r="BC174" s="37" t="e">
        <f ca="1">COUNTIF(OFFSET(class10_1,MATCH(BC$1,'10 класс'!$A:$A,0)-7+'Итог по классам'!$B174,,,),"ш")</f>
        <v>#N/A</v>
      </c>
      <c r="BD174" s="37" t="e">
        <f ca="1">COUNTIF(OFFSET(class10_2,MATCH(BD$1,'10 класс'!$A:$A,0)-7+'Итог по классам'!$B174,,,),"Ф")</f>
        <v>#N/A</v>
      </c>
      <c r="BE174" s="37" t="e">
        <f ca="1">COUNTIF(OFFSET(class10_2,MATCH(BE$1,'10 класс'!$A:$A,0)-7+'Итог по классам'!$B174,,,),"р")</f>
        <v>#N/A</v>
      </c>
      <c r="BF174" s="37" t="e">
        <f ca="1">COUNTIF(OFFSET(class10_2,MATCH(BF$1,'10 класс'!$A:$A,0)-7+'Итог по классам'!$B174,,,),"ш")</f>
        <v>#N/A</v>
      </c>
      <c r="BG174" s="38" t="e">
        <f ca="1">COUNTIF(OFFSET(class10_1,MATCH(BG$1,'10 класс'!$A:$A,0)-7+'Итог по классам'!$B174,,,),"Ф")</f>
        <v>#N/A</v>
      </c>
      <c r="BH174" s="37" t="e">
        <f ca="1">COUNTIF(OFFSET(class10_1,MATCH(BH$1,'10 класс'!$A:$A,0)-7+'Итог по классам'!$B174,,,),"р")</f>
        <v>#N/A</v>
      </c>
      <c r="BI174" s="37" t="e">
        <f ca="1">COUNTIF(OFFSET(class10_1,MATCH(BI$1,'10 класс'!$A:$A,0)-7+'Итог по классам'!$B174,,,),"ш")</f>
        <v>#N/A</v>
      </c>
      <c r="BJ174" s="37" t="e">
        <f ca="1">COUNTIF(OFFSET(class10_2,MATCH(BJ$1,'10 класс'!$A:$A,0)-7+'Итог по классам'!$B174,,,),"Ф")</f>
        <v>#N/A</v>
      </c>
      <c r="BK174" s="37" t="e">
        <f ca="1">COUNTIF(OFFSET(class10_2,MATCH(BK$1,'10 класс'!$A:$A,0)-7+'Итог по классам'!$B174,,,),"р")</f>
        <v>#N/A</v>
      </c>
      <c r="BL174" s="37" t="e">
        <f ca="1">COUNTIF(OFFSET(class10_2,MATCH(BL$1,'10 класс'!$A:$A,0)-7+'Итог по классам'!$B174,,,),"ш")</f>
        <v>#N/A</v>
      </c>
      <c r="BM174" s="38" t="e">
        <f ca="1">COUNTIF(OFFSET(class10_1,MATCH(BM$1,'10 класс'!$A:$A,0)-7+'Итог по классам'!$B174,,,),"Ф")</f>
        <v>#N/A</v>
      </c>
      <c r="BN174" s="37" t="e">
        <f ca="1">COUNTIF(OFFSET(class10_1,MATCH(BN$1,'10 класс'!$A:$A,0)-7+'Итог по классам'!$B174,,,),"р")</f>
        <v>#N/A</v>
      </c>
      <c r="BO174" s="37" t="e">
        <f ca="1">COUNTIF(OFFSET(class10_1,MATCH(BO$1,'10 класс'!$A:$A,0)-7+'Итог по классам'!$B174,,,),"ш")</f>
        <v>#N/A</v>
      </c>
      <c r="BP174" s="37" t="e">
        <f ca="1">COUNTIF(OFFSET(class10_2,MATCH(BP$1,'10 класс'!$A:$A,0)-7+'Итог по классам'!$B174,,,),"Ф")</f>
        <v>#N/A</v>
      </c>
      <c r="BQ174" s="37" t="e">
        <f ca="1">COUNTIF(OFFSET(class10_2,MATCH(BQ$1,'10 класс'!$A:$A,0)-7+'Итог по классам'!$B174,,,),"р")</f>
        <v>#N/A</v>
      </c>
      <c r="BR174" s="37" t="e">
        <f ca="1">COUNTIF(OFFSET(class10_2,MATCH(BR$1,'10 класс'!$A:$A,0)-7+'Итог по классам'!$B174,,,),"ш")</f>
        <v>#N/A</v>
      </c>
      <c r="BS174" s="38" t="e">
        <f ca="1">COUNTIF(OFFSET(class10_1,MATCH(BS$1,'10 класс'!$A:$A,0)-7+'Итог по классам'!$B174,,,),"Ф")</f>
        <v>#N/A</v>
      </c>
      <c r="BT174" s="37" t="e">
        <f ca="1">COUNTIF(OFFSET(class10_1,MATCH(BT$1,'10 класс'!$A:$A,0)-7+'Итог по классам'!$B174,,,),"р")</f>
        <v>#N/A</v>
      </c>
      <c r="BU174" s="37" t="e">
        <f ca="1">COUNTIF(OFFSET(class10_1,MATCH(BU$1,'10 класс'!$A:$A,0)-7+'Итог по классам'!$B174,,,),"ш")</f>
        <v>#N/A</v>
      </c>
      <c r="BV174" s="37" t="e">
        <f ca="1">COUNTIF(OFFSET(class10_2,MATCH(BV$1,'10 класс'!$A:$A,0)-7+'Итог по классам'!$B174,,,),"Ф")</f>
        <v>#N/A</v>
      </c>
      <c r="BW174" s="37" t="e">
        <f ca="1">COUNTIF(OFFSET(class10_2,MATCH(BW$1,'10 класс'!$A:$A,0)-7+'Итог по классам'!$B174,,,),"р")</f>
        <v>#N/A</v>
      </c>
      <c r="BX174" s="37" t="e">
        <f ca="1">COUNTIF(OFFSET(class10_2,MATCH(BX$1,'10 класс'!$A:$A,0)-7+'Итог по классам'!$B174,,,),"ш")</f>
        <v>#N/A</v>
      </c>
      <c r="BY174" s="38" t="e">
        <f ca="1">COUNTIF(OFFSET(class10_1,MATCH(BY$1,'10 класс'!$A:$A,0)-7+'Итог по классам'!$B174,,,),"Ф")</f>
        <v>#N/A</v>
      </c>
      <c r="BZ174" s="37" t="e">
        <f ca="1">COUNTIF(OFFSET(class10_1,MATCH(BZ$1,'10 класс'!$A:$A,0)-7+'Итог по классам'!$B174,,,),"р")</f>
        <v>#N/A</v>
      </c>
      <c r="CA174" s="37" t="e">
        <f ca="1">COUNTIF(OFFSET(class10_1,MATCH(CA$1,'10 класс'!$A:$A,0)-7+'Итог по классам'!$B174,,,),"ш")</f>
        <v>#N/A</v>
      </c>
      <c r="CB174" s="37" t="e">
        <f ca="1">COUNTIF(OFFSET(class10_2,MATCH(CB$1,'10 класс'!$A:$A,0)-7+'Итог по классам'!$B174,,,),"Ф")</f>
        <v>#N/A</v>
      </c>
      <c r="CC174" s="37" t="e">
        <f ca="1">COUNTIF(OFFSET(class10_2,MATCH(CC$1,'10 класс'!$A:$A,0)-7+'Итог по классам'!$B174,,,),"р")</f>
        <v>#N/A</v>
      </c>
      <c r="CD174" s="37" t="e">
        <f ca="1">COUNTIF(OFFSET(class10_2,MATCH(CD$1,'10 класс'!$A:$A,0)-7+'Итог по классам'!$B174,,,),"ш")</f>
        <v>#N/A</v>
      </c>
      <c r="CE174" s="38" t="e">
        <f ca="1">COUNTIF(OFFSET(class10_1,MATCH(CE$1,'10 класс'!$A:$A,0)-7+'Итог по классам'!$B174,,,),"Ф")</f>
        <v>#N/A</v>
      </c>
      <c r="CF174" s="37" t="e">
        <f ca="1">COUNTIF(OFFSET(class10_1,MATCH(CF$1,'10 класс'!$A:$A,0)-7+'Итог по классам'!$B174,,,),"р")</f>
        <v>#N/A</v>
      </c>
      <c r="CG174" s="37" t="e">
        <f ca="1">COUNTIF(OFFSET(class10_1,MATCH(CG$1,'10 класс'!$A:$A,0)-7+'Итог по классам'!$B174,,,),"ш")</f>
        <v>#N/A</v>
      </c>
      <c r="CH174" s="37" t="e">
        <f ca="1">COUNTIF(OFFSET(class10_2,MATCH(CH$1,'10 класс'!$A:$A,0)-7+'Итог по классам'!$B174,,,),"Ф")</f>
        <v>#N/A</v>
      </c>
      <c r="CI174" s="37" t="e">
        <f ca="1">COUNTIF(OFFSET(class10_2,MATCH(CI$1,'10 класс'!$A:$A,0)-7+'Итог по классам'!$B174,,,),"р")</f>
        <v>#N/A</v>
      </c>
      <c r="CJ174" s="37" t="e">
        <f ca="1">COUNTIF(OFFSET(class10_2,MATCH(CJ$1,'10 класс'!$A:$A,0)-7+'Итог по классам'!$B174,,,),"ш")</f>
        <v>#N/A</v>
      </c>
      <c r="CK174" s="38" t="e">
        <f ca="1">COUNTIF(OFFSET(class10_1,MATCH(CK$1,'10 класс'!$A:$A,0)-7+'Итог по классам'!$B174,,,),"Ф")</f>
        <v>#N/A</v>
      </c>
      <c r="CL174" s="37" t="e">
        <f ca="1">COUNTIF(OFFSET(class10_1,MATCH(CL$1,'10 класс'!$A:$A,0)-7+'Итог по классам'!$B174,,,),"р")</f>
        <v>#N/A</v>
      </c>
      <c r="CM174" s="37" t="e">
        <f ca="1">COUNTIF(OFFSET(class10_1,MATCH(CM$1,'10 класс'!$A:$A,0)-7+'Итог по классам'!$B174,,,),"ш")</f>
        <v>#N/A</v>
      </c>
      <c r="CN174" s="37" t="e">
        <f ca="1">COUNTIF(OFFSET(class10_2,MATCH(CN$1,'10 класс'!$A:$A,0)-7+'Итог по классам'!$B174,,,),"Ф")</f>
        <v>#N/A</v>
      </c>
      <c r="CO174" s="37" t="e">
        <f ca="1">COUNTIF(OFFSET(class10_2,MATCH(CO$1,'10 класс'!$A:$A,0)-7+'Итог по классам'!$B174,,,),"р")</f>
        <v>#N/A</v>
      </c>
      <c r="CP174" s="37" t="e">
        <f ca="1">COUNTIF(OFFSET(class10_2,MATCH(CP$1,'10 класс'!$A:$A,0)-7+'Итог по классам'!$B174,,,),"ш")</f>
        <v>#N/A</v>
      </c>
      <c r="CQ174" s="38" t="e">
        <f ca="1">COUNTIF(OFFSET(class10_1,MATCH(CQ$1,'10 класс'!$A:$A,0)-7+'Итог по классам'!$B174,,,),"Ф")</f>
        <v>#N/A</v>
      </c>
      <c r="CR174" s="37" t="e">
        <f ca="1">COUNTIF(OFFSET(class10_1,MATCH(CR$1,'10 класс'!$A:$A,0)-7+'Итог по классам'!$B174,,,),"р")</f>
        <v>#N/A</v>
      </c>
      <c r="CS174" s="37" t="e">
        <f ca="1">COUNTIF(OFFSET(class10_1,MATCH(CS$1,'10 класс'!$A:$A,0)-7+'Итог по классам'!$B174,,,),"ш")</f>
        <v>#N/A</v>
      </c>
      <c r="CT174" s="37" t="e">
        <f ca="1">COUNTIF(OFFSET(class10_2,MATCH(CT$1,'10 класс'!$A:$A,0)-7+'Итог по классам'!$B174,,,),"Ф")</f>
        <v>#N/A</v>
      </c>
      <c r="CU174" s="37" t="e">
        <f ca="1">COUNTIF(OFFSET(class10_2,MATCH(CU$1,'10 класс'!$A:$A,0)-7+'Итог по классам'!$B174,,,),"р")</f>
        <v>#N/A</v>
      </c>
      <c r="CV174" s="37" t="e">
        <f ca="1">COUNTIF(OFFSET(class10_2,MATCH(CV$1,'10 класс'!$A:$A,0)-7+'Итог по классам'!$B174,,,),"ш")</f>
        <v>#N/A</v>
      </c>
      <c r="CW174" s="38" t="e">
        <f ca="1">COUNTIF(OFFSET(class10_1,MATCH(CW$1,'10 класс'!$A:$A,0)-7+'Итог по классам'!$B174,,,),"Ф")</f>
        <v>#N/A</v>
      </c>
      <c r="CX174" s="37" t="e">
        <f ca="1">COUNTIF(OFFSET(class10_1,MATCH(CX$1,'10 класс'!$A:$A,0)-7+'Итог по классам'!$B174,,,),"р")</f>
        <v>#N/A</v>
      </c>
      <c r="CY174" s="37" t="e">
        <f ca="1">COUNTIF(OFFSET(class10_1,MATCH(CY$1,'10 класс'!$A:$A,0)-7+'Итог по классам'!$B174,,,),"ш")</f>
        <v>#N/A</v>
      </c>
      <c r="CZ174" s="37" t="e">
        <f ca="1">COUNTIF(OFFSET(class10_2,MATCH(CZ$1,'10 класс'!$A:$A,0)-7+'Итог по классам'!$B174,,,),"Ф")</f>
        <v>#N/A</v>
      </c>
      <c r="DA174" s="37" t="e">
        <f ca="1">COUNTIF(OFFSET(class10_2,MATCH(DA$1,'10 класс'!$A:$A,0)-7+'Итог по классам'!$B174,,,),"р")</f>
        <v>#N/A</v>
      </c>
      <c r="DB174" s="37" t="e">
        <f ca="1">COUNTIF(OFFSET(class10_2,MATCH(DB$1,'10 класс'!$A:$A,0)-7+'Итог по классам'!$B174,,,),"ш")</f>
        <v>#N/A</v>
      </c>
      <c r="DC174" s="38" t="e">
        <f ca="1">COUNTIF(OFFSET(class10_1,MATCH(DC$1,'10 класс'!$A:$A,0)-7+'Итог по классам'!$B174,,,),"Ф")</f>
        <v>#N/A</v>
      </c>
      <c r="DD174" s="37" t="e">
        <f ca="1">COUNTIF(OFFSET(class10_1,MATCH(DD$1,'10 класс'!$A:$A,0)-7+'Итог по классам'!$B174,,,),"р")</f>
        <v>#N/A</v>
      </c>
      <c r="DE174" s="37" t="e">
        <f ca="1">COUNTIF(OFFSET(class10_1,MATCH(DE$1,'10 класс'!$A:$A,0)-7+'Итог по классам'!$B174,,,),"ш")</f>
        <v>#N/A</v>
      </c>
      <c r="DF174" s="37" t="e">
        <f ca="1">COUNTIF(OFFSET(class10_2,MATCH(DF$1,'10 класс'!$A:$A,0)-7+'Итог по классам'!$B174,,,),"Ф")</f>
        <v>#N/A</v>
      </c>
      <c r="DG174" s="37" t="e">
        <f ca="1">COUNTIF(OFFSET(class10_2,MATCH(DG$1,'10 класс'!$A:$A,0)-7+'Итог по классам'!$B174,,,),"р")</f>
        <v>#N/A</v>
      </c>
      <c r="DH174" s="37" t="e">
        <f ca="1">COUNTIF(OFFSET(class10_2,MATCH(DH$1,'10 класс'!$A:$A,0)-7+'Итог по классам'!$B174,,,),"ш")</f>
        <v>#N/A</v>
      </c>
      <c r="DI174" s="38" t="e">
        <f ca="1">COUNTIF(OFFSET(class10_1,MATCH(DI$1,'10 класс'!$A:$A,0)-7+'Итог по классам'!$B174,,,),"Ф")</f>
        <v>#N/A</v>
      </c>
      <c r="DJ174" s="37" t="e">
        <f ca="1">COUNTIF(OFFSET(class10_1,MATCH(DJ$1,'10 класс'!$A:$A,0)-7+'Итог по классам'!$B174,,,),"р")</f>
        <v>#N/A</v>
      </c>
      <c r="DK174" s="37" t="e">
        <f ca="1">COUNTIF(OFFSET(class10_1,MATCH(DK$1,'10 класс'!$A:$A,0)-7+'Итог по классам'!$B174,,,),"ш")</f>
        <v>#N/A</v>
      </c>
      <c r="DL174" s="37" t="e">
        <f ca="1">COUNTIF(OFFSET(class10_2,MATCH(DL$1,'10 класс'!$A:$A,0)-7+'Итог по классам'!$B174,,,),"Ф")</f>
        <v>#N/A</v>
      </c>
      <c r="DM174" s="37" t="e">
        <f ca="1">COUNTIF(OFFSET(class10_2,MATCH(DM$1,'10 класс'!$A:$A,0)-7+'Итог по классам'!$B174,,,),"р")</f>
        <v>#N/A</v>
      </c>
      <c r="DN174" s="37" t="e">
        <f ca="1">COUNTIF(OFFSET(class10_2,MATCH(DN$1,'10 класс'!$A:$A,0)-7+'Итог по классам'!$B174,,,),"ш")</f>
        <v>#N/A</v>
      </c>
      <c r="DO174" s="38" t="e">
        <f ca="1">COUNTIF(OFFSET(class10_1,MATCH(DO$1,'10 класс'!$A:$A,0)-7+'Итог по классам'!$B174,,,),"Ф")</f>
        <v>#N/A</v>
      </c>
      <c r="DP174" s="37" t="e">
        <f ca="1">COUNTIF(OFFSET(class10_1,MATCH(DP$1,'10 класс'!$A:$A,0)-7+'Итог по классам'!$B174,,,),"р")</f>
        <v>#N/A</v>
      </c>
      <c r="DQ174" s="37" t="e">
        <f ca="1">COUNTIF(OFFSET(class10_1,MATCH(DQ$1,'10 класс'!$A:$A,0)-7+'Итог по классам'!$B174,,,),"ш")</f>
        <v>#N/A</v>
      </c>
      <c r="DR174" s="37" t="e">
        <f ca="1">COUNTIF(OFFSET(class10_2,MATCH(DR$1,'10 класс'!$A:$A,0)-7+'Итог по классам'!$B174,,,),"Ф")</f>
        <v>#N/A</v>
      </c>
      <c r="DS174" s="37" t="e">
        <f ca="1">COUNTIF(OFFSET(class10_2,MATCH(DS$1,'10 класс'!$A:$A,0)-7+'Итог по классам'!$B174,,,),"р")</f>
        <v>#N/A</v>
      </c>
      <c r="DT174" s="37" t="e">
        <f ca="1">COUNTIF(OFFSET(class10_2,MATCH(DT$1,'10 класс'!$A:$A,0)-7+'Итог по классам'!$B174,,,),"ш")</f>
        <v>#N/A</v>
      </c>
      <c r="DU174" s="38" t="e">
        <f ca="1">COUNTIF(OFFSET(class10_1,MATCH(DU$1,'10 класс'!$A:$A,0)-7+'Итог по классам'!$B174,,,),"Ф")</f>
        <v>#N/A</v>
      </c>
      <c r="DV174" s="37" t="e">
        <f ca="1">COUNTIF(OFFSET(class10_1,MATCH(DV$1,'10 класс'!$A:$A,0)-7+'Итог по классам'!$B174,,,),"р")</f>
        <v>#N/A</v>
      </c>
      <c r="DW174" s="37" t="e">
        <f ca="1">COUNTIF(OFFSET(class10_1,MATCH(DW$1,'10 класс'!$A:$A,0)-7+'Итог по классам'!$B174,,,),"ш")</f>
        <v>#N/A</v>
      </c>
      <c r="DX174" s="37" t="e">
        <f ca="1">COUNTIF(OFFSET(class10_2,MATCH(DX$1,'10 класс'!$A:$A,0)-7+'Итог по классам'!$B174,,,),"Ф")</f>
        <v>#N/A</v>
      </c>
      <c r="DY174" s="37" t="e">
        <f ca="1">COUNTIF(OFFSET(class10_2,MATCH(DY$1,'10 класс'!$A:$A,0)-7+'Итог по классам'!$B174,,,),"р")</f>
        <v>#N/A</v>
      </c>
      <c r="DZ174" s="37" t="e">
        <f ca="1">COUNTIF(OFFSET(class10_2,MATCH(DZ$1,'10 класс'!$A:$A,0)-7+'Итог по классам'!$B174,,,),"ш")</f>
        <v>#N/A</v>
      </c>
      <c r="EA174" s="38" t="e">
        <f ca="1">COUNTIF(OFFSET(class10_1,MATCH(EA$1,'10 класс'!$A:$A,0)-7+'Итог по классам'!$B174,,,),"Ф")</f>
        <v>#N/A</v>
      </c>
      <c r="EB174" s="37" t="e">
        <f ca="1">COUNTIF(OFFSET(class10_1,MATCH(EB$1,'10 класс'!$A:$A,0)-7+'Итог по классам'!$B174,,,),"р")</f>
        <v>#N/A</v>
      </c>
      <c r="EC174" s="37" t="e">
        <f ca="1">COUNTIF(OFFSET(class10_1,MATCH(EC$1,'10 класс'!$A:$A,0)-7+'Итог по классам'!$B174,,,),"ш")</f>
        <v>#N/A</v>
      </c>
      <c r="ED174" s="37" t="e">
        <f ca="1">COUNTIF(OFFSET(class10_2,MATCH(ED$1,'10 класс'!$A:$A,0)-7+'Итог по классам'!$B174,,,),"Ф")</f>
        <v>#N/A</v>
      </c>
      <c r="EE174" s="37" t="e">
        <f ca="1">COUNTIF(OFFSET(class10_2,MATCH(EE$1,'10 класс'!$A:$A,0)-7+'Итог по классам'!$B174,,,),"р")</f>
        <v>#N/A</v>
      </c>
      <c r="EF174" s="37" t="e">
        <f ca="1">COUNTIF(OFFSET(class10_2,MATCH(EF$1,'10 класс'!$A:$A,0)-7+'Итог по классам'!$B174,,,),"ш")</f>
        <v>#N/A</v>
      </c>
      <c r="EG174" s="38" t="e">
        <f ca="1">COUNTIF(OFFSET(class10_1,MATCH(EG$1,'10 класс'!$A:$A,0)-7+'Итог по классам'!$B174,,,),"Ф")</f>
        <v>#N/A</v>
      </c>
      <c r="EH174" s="37" t="e">
        <f ca="1">COUNTIF(OFFSET(class10_1,MATCH(EH$1,'10 класс'!$A:$A,0)-7+'Итог по классам'!$B174,,,),"р")</f>
        <v>#N/A</v>
      </c>
      <c r="EI174" s="37" t="e">
        <f ca="1">COUNTIF(OFFSET(class10_1,MATCH(EI$1,'10 класс'!$A:$A,0)-7+'Итог по классам'!$B174,,,),"ш")</f>
        <v>#N/A</v>
      </c>
      <c r="EJ174" s="37" t="e">
        <f ca="1">COUNTIF(OFFSET(class10_2,MATCH(EJ$1,'10 класс'!$A:$A,0)-7+'Итог по классам'!$B174,,,),"Ф")</f>
        <v>#N/A</v>
      </c>
      <c r="EK174" s="37" t="e">
        <f ca="1">COUNTIF(OFFSET(class10_2,MATCH(EK$1,'10 класс'!$A:$A,0)-7+'Итог по классам'!$B174,,,),"р")</f>
        <v>#N/A</v>
      </c>
      <c r="EL174" s="37" t="e">
        <f ca="1">COUNTIF(OFFSET(class10_2,MATCH(EL$1,'10 класс'!$A:$A,0)-7+'Итог по классам'!$B174,,,),"ш")</f>
        <v>#N/A</v>
      </c>
      <c r="EM174" s="38" t="e">
        <f ca="1">COUNTIF(OFFSET(class10_1,MATCH(EM$1,'10 класс'!$A:$A,0)-7+'Итог по классам'!$B174,,,),"Ф")</f>
        <v>#N/A</v>
      </c>
      <c r="EN174" s="37" t="e">
        <f ca="1">COUNTIF(OFFSET(class10_1,MATCH(EN$1,'10 класс'!$A:$A,0)-7+'Итог по классам'!$B174,,,),"р")</f>
        <v>#N/A</v>
      </c>
      <c r="EO174" s="37" t="e">
        <f ca="1">COUNTIF(OFFSET(class10_1,MATCH(EO$1,'10 класс'!$A:$A,0)-7+'Итог по классам'!$B174,,,),"ш")</f>
        <v>#N/A</v>
      </c>
      <c r="EP174" s="37" t="e">
        <f ca="1">COUNTIF(OFFSET(class10_2,MATCH(EP$1,'10 класс'!$A:$A,0)-7+'Итог по классам'!$B174,,,),"Ф")</f>
        <v>#N/A</v>
      </c>
      <c r="EQ174" s="37" t="e">
        <f ca="1">COUNTIF(OFFSET(class10_2,MATCH(EQ$1,'10 класс'!$A:$A,0)-7+'Итог по классам'!$B174,,,),"р")</f>
        <v>#N/A</v>
      </c>
      <c r="ER174" s="37" t="e">
        <f ca="1">COUNTIF(OFFSET(class10_2,MATCH(ER$1,'10 класс'!$A:$A,0)-7+'Итог по классам'!$B174,,,),"ш")</f>
        <v>#N/A</v>
      </c>
      <c r="ES174" s="38" t="e">
        <f ca="1">COUNTIF(OFFSET(class10_1,MATCH(ES$1,'10 класс'!$A:$A,0)-7+'Итог по классам'!$B174,,,),"Ф")</f>
        <v>#N/A</v>
      </c>
      <c r="ET174" s="37" t="e">
        <f ca="1">COUNTIF(OFFSET(class10_1,MATCH(ET$1,'10 класс'!$A:$A,0)-7+'Итог по классам'!$B174,,,),"р")</f>
        <v>#N/A</v>
      </c>
      <c r="EU174" s="37" t="e">
        <f ca="1">COUNTIF(OFFSET(class10_1,MATCH(EU$1,'10 класс'!$A:$A,0)-7+'Итог по классам'!$B174,,,),"ш")</f>
        <v>#N/A</v>
      </c>
      <c r="EV174" s="37" t="e">
        <f ca="1">COUNTIF(OFFSET(class10_2,MATCH(EV$1,'10 класс'!$A:$A,0)-7+'Итог по классам'!$B174,,,),"Ф")</f>
        <v>#N/A</v>
      </c>
      <c r="EW174" s="37" t="e">
        <f ca="1">COUNTIF(OFFSET(class10_2,MATCH(EW$1,'10 класс'!$A:$A,0)-7+'Итог по классам'!$B174,,,),"р")</f>
        <v>#N/A</v>
      </c>
      <c r="EX174" s="37" t="e">
        <f ca="1">COUNTIF(OFFSET(class10_2,MATCH(EX$1,'10 класс'!$A:$A,0)-7+'Итог по классам'!$B174,,,),"ш")</f>
        <v>#N/A</v>
      </c>
      <c r="EY174" s="38" t="e">
        <f ca="1">COUNTIF(OFFSET(class10_1,MATCH(EY$1,'10 класс'!$A:$A,0)-7+'Итог по классам'!$B174,,,),"Ф")</f>
        <v>#N/A</v>
      </c>
      <c r="EZ174" s="37" t="e">
        <f ca="1">COUNTIF(OFFSET(class10_1,MATCH(EZ$1,'10 класс'!$A:$A,0)-7+'Итог по классам'!$B174,,,),"р")</f>
        <v>#N/A</v>
      </c>
      <c r="FA174" s="37" t="e">
        <f ca="1">COUNTIF(OFFSET(class10_1,MATCH(FA$1,'10 класс'!$A:$A,0)-7+'Итог по классам'!$B174,,,),"ш")</f>
        <v>#N/A</v>
      </c>
      <c r="FB174" s="37" t="e">
        <f ca="1">COUNTIF(OFFSET(class10_2,MATCH(FB$1,'10 класс'!$A:$A,0)-7+'Итог по классам'!$B174,,,),"Ф")</f>
        <v>#N/A</v>
      </c>
      <c r="FC174" s="37" t="e">
        <f ca="1">COUNTIF(OFFSET(class10_2,MATCH(FC$1,'10 класс'!$A:$A,0)-7+'Итог по классам'!$B174,,,),"р")</f>
        <v>#N/A</v>
      </c>
      <c r="FD174" s="37" t="e">
        <f ca="1">COUNTIF(OFFSET(class10_2,MATCH(FD$1,'10 класс'!$A:$A,0)-7+'Итог по классам'!$B174,,,),"ш")</f>
        <v>#N/A</v>
      </c>
      <c r="FE174" s="38" t="e">
        <f ca="1">COUNTIF(OFFSET(class10_1,MATCH(FE$1,'10 класс'!$A:$A,0)-7+'Итог по классам'!$B174,,,),"Ф")</f>
        <v>#N/A</v>
      </c>
      <c r="FF174" s="37" t="e">
        <f ca="1">COUNTIF(OFFSET(class10_1,MATCH(FF$1,'10 класс'!$A:$A,0)-7+'Итог по классам'!$B174,,,),"р")</f>
        <v>#N/A</v>
      </c>
      <c r="FG174" s="37" t="e">
        <f ca="1">COUNTIF(OFFSET(class10_1,MATCH(FG$1,'10 класс'!$A:$A,0)-7+'Итог по классам'!$B174,,,),"ш")</f>
        <v>#N/A</v>
      </c>
      <c r="FH174" s="37" t="e">
        <f ca="1">COUNTIF(OFFSET(class10_2,MATCH(FH$1,'10 класс'!$A:$A,0)-7+'Итог по классам'!$B174,,,),"Ф")</f>
        <v>#N/A</v>
      </c>
      <c r="FI174" s="37" t="e">
        <f ca="1">COUNTIF(OFFSET(class10_2,MATCH(FI$1,'10 класс'!$A:$A,0)-7+'Итог по классам'!$B174,,,),"р")</f>
        <v>#N/A</v>
      </c>
      <c r="FJ174" s="37" t="e">
        <f ca="1">COUNTIF(OFFSET(class10_2,MATCH(FJ$1,'10 класс'!$A:$A,0)-7+'Итог по классам'!$B174,,,),"ш")</f>
        <v>#N/A</v>
      </c>
      <c r="FK174" s="38" t="e">
        <f ca="1">COUNTIF(OFFSET(class10_1,MATCH(FK$1,'10 класс'!$A:$A,0)-7+'Итог по классам'!$B174,,,),"Ф")</f>
        <v>#N/A</v>
      </c>
      <c r="FL174" s="37" t="e">
        <f ca="1">COUNTIF(OFFSET(class10_1,MATCH(FL$1,'10 класс'!$A:$A,0)-7+'Итог по классам'!$B174,,,),"р")</f>
        <v>#N/A</v>
      </c>
      <c r="FM174" s="37" t="e">
        <f ca="1">COUNTIF(OFFSET(class10_1,MATCH(FM$1,'10 класс'!$A:$A,0)-7+'Итог по классам'!$B174,,,),"ш")</f>
        <v>#N/A</v>
      </c>
      <c r="FN174" s="37" t="e">
        <f ca="1">COUNTIF(OFFSET(class10_2,MATCH(FN$1,'10 класс'!$A:$A,0)-7+'Итог по классам'!$B174,,,),"Ф")</f>
        <v>#N/A</v>
      </c>
      <c r="FO174" s="37" t="e">
        <f ca="1">COUNTIF(OFFSET(class10_2,MATCH(FO$1,'10 класс'!$A:$A,0)-7+'Итог по классам'!$B174,,,),"р")</f>
        <v>#N/A</v>
      </c>
      <c r="FP174" s="37" t="e">
        <f ca="1">COUNTIF(OFFSET(class10_2,MATCH(FP$1,'10 класс'!$A:$A,0)-7+'Итог по классам'!$B174,,,),"ш")</f>
        <v>#N/A</v>
      </c>
      <c r="FQ174" s="38" t="e">
        <f ca="1">COUNTIF(OFFSET(class10_1,MATCH(FQ$1,'10 класс'!$A:$A,0)-7+'Итог по классам'!$B174,,,),"Ф")</f>
        <v>#N/A</v>
      </c>
      <c r="FR174" s="37" t="e">
        <f ca="1">COUNTIF(OFFSET(class10_1,MATCH(FR$1,'10 класс'!$A:$A,0)-7+'Итог по классам'!$B174,,,),"р")</f>
        <v>#N/A</v>
      </c>
      <c r="FS174" s="37" t="e">
        <f ca="1">COUNTIF(OFFSET(class10_1,MATCH(FS$1,'10 класс'!$A:$A,0)-7+'Итог по классам'!$B174,,,),"ш")</f>
        <v>#N/A</v>
      </c>
      <c r="FT174" s="37" t="e">
        <f ca="1">COUNTIF(OFFSET(class10_2,MATCH(FT$1,'10 класс'!$A:$A,0)-7+'Итог по классам'!$B174,,,),"Ф")</f>
        <v>#N/A</v>
      </c>
      <c r="FU174" s="37" t="e">
        <f ca="1">COUNTIF(OFFSET(class10_2,MATCH(FU$1,'10 класс'!$A:$A,0)-7+'Итог по классам'!$B174,,,),"р")</f>
        <v>#N/A</v>
      </c>
      <c r="FV174" s="37" t="e">
        <f ca="1">COUNTIF(OFFSET(class10_2,MATCH(FV$1,'10 класс'!$A:$A,0)-7+'Итог по классам'!$B174,,,),"ш")</f>
        <v>#N/A</v>
      </c>
      <c r="FW174" s="38" t="e">
        <f ca="1">COUNTIF(OFFSET(class10_1,MATCH(FW$1,'10 класс'!$A:$A,0)-7+'Итог по классам'!$B174,,,),"Ф")</f>
        <v>#N/A</v>
      </c>
      <c r="FX174" s="37" t="e">
        <f ca="1">COUNTIF(OFFSET(class10_1,MATCH(FX$1,'10 класс'!$A:$A,0)-7+'Итог по классам'!$B174,,,),"р")</f>
        <v>#N/A</v>
      </c>
      <c r="FY174" s="37" t="e">
        <f ca="1">COUNTIF(OFFSET(class10_1,MATCH(FY$1,'10 класс'!$A:$A,0)-7+'Итог по классам'!$B174,,,),"ш")</f>
        <v>#N/A</v>
      </c>
      <c r="FZ174" s="37" t="e">
        <f ca="1">COUNTIF(OFFSET(class10_2,MATCH(FZ$1,'10 класс'!$A:$A,0)-7+'Итог по классам'!$B174,,,),"Ф")</f>
        <v>#N/A</v>
      </c>
      <c r="GA174" s="37" t="e">
        <f ca="1">COUNTIF(OFFSET(class10_2,MATCH(GA$1,'10 класс'!$A:$A,0)-7+'Итог по классам'!$B174,,,),"р")</f>
        <v>#N/A</v>
      </c>
      <c r="GB174" s="37" t="e">
        <f ca="1">COUNTIF(OFFSET(class10_2,MATCH(GB$1,'10 класс'!$A:$A,0)-7+'Итог по классам'!$B174,,,),"ш")</f>
        <v>#N/A</v>
      </c>
      <c r="GC174" s="38" t="e">
        <f ca="1">COUNTIF(OFFSET(class10_1,MATCH(GC$1,'10 класс'!$A:$A,0)-7+'Итог по классам'!$B174,,,),"Ф")</f>
        <v>#N/A</v>
      </c>
      <c r="GD174" s="37" t="e">
        <f ca="1">COUNTIF(OFFSET(class10_1,MATCH(GD$1,'10 класс'!$A:$A,0)-7+'Итог по классам'!$B174,,,),"р")</f>
        <v>#N/A</v>
      </c>
      <c r="GE174" s="37" t="e">
        <f ca="1">COUNTIF(OFFSET(class10_1,MATCH(GE$1,'10 класс'!$A:$A,0)-7+'Итог по классам'!$B174,,,),"ш")</f>
        <v>#N/A</v>
      </c>
      <c r="GF174" s="37" t="e">
        <f ca="1">COUNTIF(OFFSET(class10_2,MATCH(GF$1,'10 класс'!$A:$A,0)-7+'Итог по классам'!$B174,,,),"Ф")</f>
        <v>#N/A</v>
      </c>
      <c r="GG174" s="37" t="e">
        <f ca="1">COUNTIF(OFFSET(class10_2,MATCH(GG$1,'10 класс'!$A:$A,0)-7+'Итог по классам'!$B174,,,),"р")</f>
        <v>#N/A</v>
      </c>
      <c r="GH174" s="37" t="e">
        <f ca="1">COUNTIF(OFFSET(class10_2,MATCH(GH$1,'10 класс'!$A:$A,0)-7+'Итог по классам'!$B174,,,),"ш")</f>
        <v>#N/A</v>
      </c>
      <c r="GI174" s="38" t="e">
        <f ca="1">COUNTIF(OFFSET(class10_1,MATCH(GI$1,'10 класс'!$A:$A,0)-7+'Итог по классам'!$B174,,,),"Ф")</f>
        <v>#N/A</v>
      </c>
      <c r="GJ174" s="37" t="e">
        <f ca="1">COUNTIF(OFFSET(class10_1,MATCH(GJ$1,'10 класс'!$A:$A,0)-7+'Итог по классам'!$B174,,,),"р")</f>
        <v>#N/A</v>
      </c>
      <c r="GK174" s="37" t="e">
        <f ca="1">COUNTIF(OFFSET(class10_1,MATCH(GK$1,'10 класс'!$A:$A,0)-7+'Итог по классам'!$B174,,,),"ш")</f>
        <v>#N/A</v>
      </c>
      <c r="GL174" s="37" t="e">
        <f ca="1">COUNTIF(OFFSET(class10_2,MATCH(GL$1,'10 класс'!$A:$A,0)-7+'Итог по классам'!$B174,,,),"Ф")</f>
        <v>#N/A</v>
      </c>
      <c r="GM174" s="37" t="e">
        <f ca="1">COUNTIF(OFFSET(class10_2,MATCH(GM$1,'10 класс'!$A:$A,0)-7+'Итог по классам'!$B174,,,),"р")</f>
        <v>#N/A</v>
      </c>
      <c r="GN174" s="37" t="e">
        <f ca="1">COUNTIF(OFFSET(class10_2,MATCH(GN$1,'10 класс'!$A:$A,0)-7+'Итог по классам'!$B174,,,),"ш")</f>
        <v>#N/A</v>
      </c>
      <c r="GO174" s="38" t="e">
        <f ca="1">COUNTIF(OFFSET(class10_1,MATCH(GO$1,'10 класс'!$A:$A,0)-7+'Итог по классам'!$B174,,,),"Ф")</f>
        <v>#N/A</v>
      </c>
      <c r="GP174" s="37" t="e">
        <f ca="1">COUNTIF(OFFSET(class10_1,MATCH(GP$1,'10 класс'!$A:$A,0)-7+'Итог по классам'!$B174,,,),"р")</f>
        <v>#N/A</v>
      </c>
      <c r="GQ174" s="37" t="e">
        <f ca="1">COUNTIF(OFFSET(class10_1,MATCH(GQ$1,'10 класс'!$A:$A,0)-7+'Итог по классам'!$B174,,,),"ш")</f>
        <v>#N/A</v>
      </c>
      <c r="GR174" s="37" t="e">
        <f ca="1">COUNTIF(OFFSET(class10_2,MATCH(GR$1,'10 класс'!$A:$A,0)-7+'Итог по классам'!$B174,,,),"Ф")</f>
        <v>#N/A</v>
      </c>
      <c r="GS174" s="37" t="e">
        <f ca="1">COUNTIF(OFFSET(class10_2,MATCH(GS$1,'10 класс'!$A:$A,0)-7+'Итог по классам'!$B174,,,),"р")</f>
        <v>#N/A</v>
      </c>
      <c r="GT174" s="37" t="e">
        <f ca="1">COUNTIF(OFFSET(class10_2,MATCH(GT$1,'10 класс'!$A:$A,0)-7+'Итог по классам'!$B174,,,),"ш")</f>
        <v>#N/A</v>
      </c>
      <c r="GU174" s="38" t="e">
        <f ca="1">COUNTIF(OFFSET(class10_1,MATCH(GU$1,'10 класс'!$A:$A,0)-7+'Итог по классам'!$B174,,,),"Ф")</f>
        <v>#N/A</v>
      </c>
      <c r="GV174" s="37" t="e">
        <f ca="1">COUNTIF(OFFSET(class10_1,MATCH(GV$1,'10 класс'!$A:$A,0)-7+'Итог по классам'!$B174,,,),"р")</f>
        <v>#N/A</v>
      </c>
      <c r="GW174" s="37" t="e">
        <f ca="1">COUNTIF(OFFSET(class10_1,MATCH(GW$1,'10 класс'!$A:$A,0)-7+'Итог по классам'!$B174,,,),"ш")</f>
        <v>#N/A</v>
      </c>
      <c r="GX174" s="37" t="e">
        <f ca="1">COUNTIF(OFFSET(class10_2,MATCH(GX$1,'10 класс'!$A:$A,0)-7+'Итог по классам'!$B174,,,),"Ф")</f>
        <v>#N/A</v>
      </c>
      <c r="GY174" s="37" t="e">
        <f ca="1">COUNTIF(OFFSET(class10_2,MATCH(GY$1,'10 класс'!$A:$A,0)-7+'Итог по классам'!$B174,,,),"р")</f>
        <v>#N/A</v>
      </c>
      <c r="GZ174" s="37" t="e">
        <f ca="1">COUNTIF(OFFSET(class10_2,MATCH(GZ$1,'10 класс'!$A:$A,0)-7+'Итог по классам'!$B174,,,),"ш")</f>
        <v>#N/A</v>
      </c>
      <c r="HA174" s="38" t="e">
        <f ca="1">COUNTIF(OFFSET(class10_1,MATCH(HA$1,'10 класс'!$A:$A,0)-7+'Итог по классам'!$B174,,,),"Ф")</f>
        <v>#N/A</v>
      </c>
      <c r="HB174" s="37" t="e">
        <f ca="1">COUNTIF(OFFSET(class10_1,MATCH(HB$1,'10 класс'!$A:$A,0)-7+'Итог по классам'!$B174,,,),"р")</f>
        <v>#N/A</v>
      </c>
      <c r="HC174" s="37" t="e">
        <f ca="1">COUNTIF(OFFSET(class10_1,MATCH(HC$1,'10 класс'!$A:$A,0)-7+'Итог по классам'!$B174,,,),"ш")</f>
        <v>#N/A</v>
      </c>
      <c r="HD174" s="37" t="e">
        <f ca="1">COUNTIF(OFFSET(class10_2,MATCH(HD$1,'10 класс'!$A:$A,0)-7+'Итог по классам'!$B174,,,),"Ф")</f>
        <v>#N/A</v>
      </c>
      <c r="HE174" s="37" t="e">
        <f ca="1">COUNTIF(OFFSET(class10_2,MATCH(HE$1,'10 класс'!$A:$A,0)-7+'Итог по классам'!$B174,,,),"р")</f>
        <v>#N/A</v>
      </c>
      <c r="HF174" s="37" t="e">
        <f ca="1">COUNTIF(OFFSET(class10_2,MATCH(HF$1,'10 класс'!$A:$A,0)-7+'Итог по классам'!$B174,,,),"ш")</f>
        <v>#N/A</v>
      </c>
      <c r="HG174" s="38" t="e">
        <f ca="1">COUNTIF(OFFSET(class10_1,MATCH(HG$1,'10 класс'!$A:$A,0)-7+'Итог по классам'!$B174,,,),"Ф")</f>
        <v>#N/A</v>
      </c>
      <c r="HH174" s="37" t="e">
        <f ca="1">COUNTIF(OFFSET(class10_1,MATCH(HH$1,'10 класс'!$A:$A,0)-7+'Итог по классам'!$B174,,,),"р")</f>
        <v>#N/A</v>
      </c>
      <c r="HI174" s="37" t="e">
        <f ca="1">COUNTIF(OFFSET(class10_1,MATCH(HI$1,'10 класс'!$A:$A,0)-7+'Итог по классам'!$B174,,,),"ш")</f>
        <v>#N/A</v>
      </c>
      <c r="HJ174" s="37" t="e">
        <f ca="1">COUNTIF(OFFSET(class10_2,MATCH(HJ$1,'10 класс'!$A:$A,0)-7+'Итог по классам'!$B174,,,),"Ф")</f>
        <v>#N/A</v>
      </c>
      <c r="HK174" s="37" t="e">
        <f ca="1">COUNTIF(OFFSET(class10_2,MATCH(HK$1,'10 класс'!$A:$A,0)-7+'Итог по классам'!$B174,,,),"р")</f>
        <v>#N/A</v>
      </c>
      <c r="HL174" s="37" t="e">
        <f ca="1">COUNTIF(OFFSET(class10_2,MATCH(HL$1,'10 класс'!$A:$A,0)-7+'Итог по классам'!$B174,,,),"ш")</f>
        <v>#N/A</v>
      </c>
      <c r="HM174" s="38" t="e">
        <f ca="1">COUNTIF(OFFSET(class10_1,MATCH(HM$1,'10 класс'!$A:$A,0)-7+'Итог по классам'!$B174,,,),"Ф")</f>
        <v>#N/A</v>
      </c>
      <c r="HN174" s="37" t="e">
        <f ca="1">COUNTIF(OFFSET(class10_1,MATCH(HN$1,'10 класс'!$A:$A,0)-7+'Итог по классам'!$B174,,,),"р")</f>
        <v>#N/A</v>
      </c>
      <c r="HO174" s="37" t="e">
        <f ca="1">COUNTIF(OFFSET(class10_1,MATCH(HO$1,'10 класс'!$A:$A,0)-7+'Итог по классам'!$B174,,,),"ш")</f>
        <v>#N/A</v>
      </c>
      <c r="HP174" s="37" t="e">
        <f ca="1">COUNTIF(OFFSET(class10_2,MATCH(HP$1,'10 класс'!$A:$A,0)-7+'Итог по классам'!$B174,,,),"Ф")</f>
        <v>#N/A</v>
      </c>
      <c r="HQ174" s="37" t="e">
        <f ca="1">COUNTIF(OFFSET(class10_2,MATCH(HQ$1,'10 класс'!$A:$A,0)-7+'Итог по классам'!$B174,,,),"р")</f>
        <v>#N/A</v>
      </c>
      <c r="HR174" s="37" t="e">
        <f ca="1">COUNTIF(OFFSET(class10_2,MATCH(HR$1,'10 класс'!$A:$A,0)-7+'Итог по классам'!$B174,,,),"ш")</f>
        <v>#N/A</v>
      </c>
      <c r="HS174" s="38" t="e">
        <f ca="1">COUNTIF(OFFSET(class10_1,MATCH(HS$1,'10 класс'!$A:$A,0)-7+'Итог по классам'!$B174,,,),"Ф")</f>
        <v>#N/A</v>
      </c>
      <c r="HT174" s="37" t="e">
        <f ca="1">COUNTIF(OFFSET(class10_1,MATCH(HT$1,'10 класс'!$A:$A,0)-7+'Итог по классам'!$B174,,,),"р")</f>
        <v>#N/A</v>
      </c>
      <c r="HU174" s="37" t="e">
        <f ca="1">COUNTIF(OFFSET(class10_1,MATCH(HU$1,'10 класс'!$A:$A,0)-7+'Итог по классам'!$B174,,,),"ш")</f>
        <v>#N/A</v>
      </c>
      <c r="HV174" s="37" t="e">
        <f ca="1">COUNTIF(OFFSET(class10_2,MATCH(HV$1,'10 класс'!$A:$A,0)-7+'Итог по классам'!$B174,,,),"Ф")</f>
        <v>#N/A</v>
      </c>
      <c r="HW174" s="37" t="e">
        <f ca="1">COUNTIF(OFFSET(class10_2,MATCH(HW$1,'10 класс'!$A:$A,0)-7+'Итог по классам'!$B174,,,),"р")</f>
        <v>#N/A</v>
      </c>
      <c r="HX174" s="37" t="e">
        <f ca="1">COUNTIF(OFFSET(class10_2,MATCH(HX$1,'10 класс'!$A:$A,0)-7+'Итог по классам'!$B174,,,),"ш")</f>
        <v>#N/A</v>
      </c>
      <c r="HY174" s="38" t="e">
        <f ca="1">COUNTIF(OFFSET(class10_1,MATCH(HY$1,'10 класс'!$A:$A,0)-7+'Итог по классам'!$B174,,,),"Ф")</f>
        <v>#N/A</v>
      </c>
      <c r="HZ174" s="37" t="e">
        <f ca="1">COUNTIF(OFFSET(class10_1,MATCH(HZ$1,'10 класс'!$A:$A,0)-7+'Итог по классам'!$B174,,,),"р")</f>
        <v>#N/A</v>
      </c>
      <c r="IA174" s="37" t="e">
        <f ca="1">COUNTIF(OFFSET(class10_1,MATCH(IA$1,'10 класс'!$A:$A,0)-7+'Итог по классам'!$B174,,,),"ш")</f>
        <v>#N/A</v>
      </c>
      <c r="IB174" s="37" t="e">
        <f ca="1">COUNTIF(OFFSET(class10_2,MATCH(IB$1,'10 класс'!$A:$A,0)-7+'Итог по классам'!$B174,,,),"Ф")</f>
        <v>#N/A</v>
      </c>
      <c r="IC174" s="37" t="e">
        <f ca="1">COUNTIF(OFFSET(class10_2,MATCH(IC$1,'10 класс'!$A:$A,0)-7+'Итог по классам'!$B174,,,),"р")</f>
        <v>#N/A</v>
      </c>
      <c r="ID174" s="37" t="e">
        <f ca="1">COUNTIF(OFFSET(class10_2,MATCH(ID$1,'10 класс'!$A:$A,0)-7+'Итог по классам'!$B174,,,),"ш")</f>
        <v>#N/A</v>
      </c>
      <c r="IE174" s="38" t="e">
        <f ca="1">COUNTIF(OFFSET(class10_1,MATCH(IE$1,'10 класс'!$A:$A,0)-7+'Итог по классам'!$B174,,,),"Ф")</f>
        <v>#N/A</v>
      </c>
      <c r="IF174" s="37" t="e">
        <f ca="1">COUNTIF(OFFSET(class10_1,MATCH(IF$1,'10 класс'!$A:$A,0)-7+'Итог по классам'!$B174,,,),"р")</f>
        <v>#N/A</v>
      </c>
      <c r="IG174" s="37" t="e">
        <f ca="1">COUNTIF(OFFSET(class10_1,MATCH(IG$1,'10 класс'!$A:$A,0)-7+'Итог по классам'!$B174,,,),"ш")</f>
        <v>#N/A</v>
      </c>
      <c r="IH174" s="37" t="e">
        <f ca="1">COUNTIF(OFFSET(class10_2,MATCH(IH$1,'10 класс'!$A:$A,0)-7+'Итог по классам'!$B174,,,),"Ф")</f>
        <v>#N/A</v>
      </c>
      <c r="II174" s="37" t="e">
        <f ca="1">COUNTIF(OFFSET(class10_2,MATCH(II$1,'10 класс'!$A:$A,0)-7+'Итог по классам'!$B174,,,),"р")</f>
        <v>#N/A</v>
      </c>
      <c r="IJ174" s="37" t="e">
        <f ca="1">COUNTIF(OFFSET(class10_2,MATCH(IJ$1,'10 класс'!$A:$A,0)-7+'Итог по классам'!$B174,,,),"ш")</f>
        <v>#N/A</v>
      </c>
      <c r="IK174" s="38" t="e">
        <f ca="1">COUNTIF(OFFSET(class10_1,MATCH(IK$1,'10 класс'!$A:$A,0)-7+'Итог по классам'!$B174,,,),"Ф")</f>
        <v>#N/A</v>
      </c>
      <c r="IL174" s="37" t="e">
        <f ca="1">COUNTIF(OFFSET(class10_1,MATCH(IL$1,'10 класс'!$A:$A,0)-7+'Итог по классам'!$B174,,,),"р")</f>
        <v>#N/A</v>
      </c>
      <c r="IM174" s="37" t="e">
        <f ca="1">COUNTIF(OFFSET(class10_1,MATCH(IM$1,'10 класс'!$A:$A,0)-7+'Итог по классам'!$B174,,,),"ш")</f>
        <v>#N/A</v>
      </c>
      <c r="IN174" s="37" t="e">
        <f ca="1">COUNTIF(OFFSET(class10_2,MATCH(IN$1,'10 класс'!$A:$A,0)-7+'Итог по классам'!$B174,,,),"Ф")</f>
        <v>#N/A</v>
      </c>
      <c r="IO174" s="37" t="e">
        <f ca="1">COUNTIF(OFFSET(class10_2,MATCH(IO$1,'10 класс'!$A:$A,0)-7+'Итог по классам'!$B174,,,),"р")</f>
        <v>#N/A</v>
      </c>
      <c r="IP174" s="37" t="e">
        <f ca="1">COUNTIF(OFFSET(class10_2,MATCH(IP$1,'10 класс'!$A:$A,0)-7+'Итог по классам'!$B174,,,),"ш")</f>
        <v>#N/A</v>
      </c>
      <c r="IQ174" s="38" t="e">
        <f ca="1">COUNTIF(OFFSET(class10_1,MATCH(IQ$1,'10 класс'!$A:$A,0)-7+'Итог по классам'!$B174,,,),"Ф")</f>
        <v>#N/A</v>
      </c>
      <c r="IR174" s="37" t="e">
        <f ca="1">COUNTIF(OFFSET(class10_1,MATCH(IR$1,'10 класс'!$A:$A,0)-7+'Итог по классам'!$B174,,,),"р")</f>
        <v>#N/A</v>
      </c>
      <c r="IS174" s="37" t="e">
        <f ca="1">COUNTIF(OFFSET(class10_1,MATCH(IS$1,'10 класс'!$A:$A,0)-7+'Итог по классам'!$B174,,,),"ш")</f>
        <v>#N/A</v>
      </c>
      <c r="IT174" s="37" t="e">
        <f ca="1">COUNTIF(OFFSET(class10_2,MATCH(IT$1,'10 класс'!$A:$A,0)-7+'Итог по классам'!$B174,,,),"Ф")</f>
        <v>#N/A</v>
      </c>
      <c r="IU174" s="37" t="e">
        <f ca="1">COUNTIF(OFFSET(class10_2,MATCH(IU$1,'10 класс'!$A:$A,0)-7+'Итог по классам'!$B174,,,),"р")</f>
        <v>#N/A</v>
      </c>
      <c r="IV174" s="37" t="e">
        <f ca="1">COUNTIF(OFFSET(class10_2,MATCH(IV$1,'10 класс'!$A:$A,0)-7+'Итог по классам'!$B174,,,),"ш")</f>
        <v>#N/A</v>
      </c>
      <c r="IW174" s="38" t="e">
        <f ca="1">COUNTIF(OFFSET(class10_1,MATCH(IW$1,'10 класс'!$A:$A,0)-7+'Итог по классам'!$B174,,,),"Ф")</f>
        <v>#N/A</v>
      </c>
      <c r="IX174" s="37" t="e">
        <f ca="1">COUNTIF(OFFSET(class10_1,MATCH(IX$1,'10 класс'!$A:$A,0)-7+'Итог по классам'!$B174,,,),"р")</f>
        <v>#N/A</v>
      </c>
      <c r="IY174" s="37" t="e">
        <f ca="1">COUNTIF(OFFSET(class10_1,MATCH(IY$1,'10 класс'!$A:$A,0)-7+'Итог по классам'!$B174,,,),"ш")</f>
        <v>#N/A</v>
      </c>
      <c r="IZ174" s="37" t="e">
        <f ca="1">COUNTIF(OFFSET(class10_2,MATCH(IZ$1,'10 класс'!$A:$A,0)-7+'Итог по классам'!$B174,,,),"Ф")</f>
        <v>#N/A</v>
      </c>
      <c r="JA174" s="37" t="e">
        <f ca="1">COUNTIF(OFFSET(class10_2,MATCH(JA$1,'10 класс'!$A:$A,0)-7+'Итог по классам'!$B174,,,),"р")</f>
        <v>#N/A</v>
      </c>
      <c r="JB174" s="37" t="e">
        <f ca="1">COUNTIF(OFFSET(class10_2,MATCH(JB$1,'10 класс'!$A:$A,0)-7+'Итог по классам'!$B174,,,),"ш")</f>
        <v>#N/A</v>
      </c>
      <c r="JC174" s="38" t="e">
        <f ca="1">COUNTIF(OFFSET(class10_1,MATCH(JC$1,'10 класс'!$A:$A,0)-7+'Итог по классам'!$B174,,,),"Ф")</f>
        <v>#N/A</v>
      </c>
      <c r="JD174" s="37" t="e">
        <f ca="1">COUNTIF(OFFSET(class10_1,MATCH(JD$1,'10 класс'!$A:$A,0)-7+'Итог по классам'!$B174,,,),"р")</f>
        <v>#N/A</v>
      </c>
      <c r="JE174" s="37" t="e">
        <f ca="1">COUNTIF(OFFSET(class10_1,MATCH(JE$1,'10 класс'!$A:$A,0)-7+'Итог по классам'!$B174,,,),"ш")</f>
        <v>#N/A</v>
      </c>
      <c r="JF174" s="37" t="e">
        <f ca="1">COUNTIF(OFFSET(class10_2,MATCH(JF$1,'10 класс'!$A:$A,0)-7+'Итог по классам'!$B174,,,),"Ф")</f>
        <v>#N/A</v>
      </c>
      <c r="JG174" s="37" t="e">
        <f ca="1">COUNTIF(OFFSET(class10_2,MATCH(JG$1,'10 класс'!$A:$A,0)-7+'Итог по классам'!$B174,,,),"р")</f>
        <v>#N/A</v>
      </c>
      <c r="JH174" s="37" t="e">
        <f ca="1">COUNTIF(OFFSET(class10_2,MATCH(JH$1,'10 класс'!$A:$A,0)-7+'Итог по классам'!$B174,,,),"ш")</f>
        <v>#N/A</v>
      </c>
      <c r="JI174" s="38" t="e">
        <f ca="1">COUNTIF(OFFSET(class10_1,MATCH(JI$1,'10 класс'!$A:$A,0)-7+'Итог по классам'!$B174,,,),"Ф")</f>
        <v>#N/A</v>
      </c>
      <c r="JJ174" s="37" t="e">
        <f ca="1">COUNTIF(OFFSET(class10_1,MATCH(JJ$1,'10 класс'!$A:$A,0)-7+'Итог по классам'!$B174,,,),"р")</f>
        <v>#N/A</v>
      </c>
      <c r="JK174" s="37" t="e">
        <f ca="1">COUNTIF(OFFSET(class10_1,MATCH(JK$1,'10 класс'!$A:$A,0)-7+'Итог по классам'!$B174,,,),"ш")</f>
        <v>#N/A</v>
      </c>
      <c r="JL174" s="37" t="e">
        <f ca="1">COUNTIF(OFFSET(class10_2,MATCH(JL$1,'10 класс'!$A:$A,0)-7+'Итог по классам'!$B174,,,),"Ф")</f>
        <v>#N/A</v>
      </c>
      <c r="JM174" s="37" t="e">
        <f ca="1">COUNTIF(OFFSET(class10_2,MATCH(JM$1,'10 класс'!$A:$A,0)-7+'Итог по классам'!$B174,,,),"р")</f>
        <v>#N/A</v>
      </c>
      <c r="JN174" s="37" t="e">
        <f ca="1">COUNTIF(OFFSET(class10_2,MATCH(JN$1,'10 класс'!$A:$A,0)-7+'Итог по классам'!$B174,,,),"ш")</f>
        <v>#N/A</v>
      </c>
      <c r="JO174" s="38" t="e">
        <f ca="1">COUNTIF(OFFSET(class10_1,MATCH(JO$1,'10 класс'!$A:$A,0)-7+'Итог по классам'!$B174,,,),"Ф")</f>
        <v>#N/A</v>
      </c>
      <c r="JP174" s="37" t="e">
        <f ca="1">COUNTIF(OFFSET(class10_1,MATCH(JP$1,'10 класс'!$A:$A,0)-7+'Итог по классам'!$B174,,,),"р")</f>
        <v>#N/A</v>
      </c>
      <c r="JQ174" s="37" t="e">
        <f ca="1">COUNTIF(OFFSET(class10_1,MATCH(JQ$1,'10 класс'!$A:$A,0)-7+'Итог по классам'!$B174,,,),"ш")</f>
        <v>#N/A</v>
      </c>
      <c r="JR174" s="37" t="e">
        <f ca="1">COUNTIF(OFFSET(class10_2,MATCH(JR$1,'10 класс'!$A:$A,0)-7+'Итог по классам'!$B174,,,),"Ф")</f>
        <v>#N/A</v>
      </c>
      <c r="JS174" s="37" t="e">
        <f ca="1">COUNTIF(OFFSET(class10_2,MATCH(JS$1,'10 класс'!$A:$A,0)-7+'Итог по классам'!$B174,,,),"р")</f>
        <v>#N/A</v>
      </c>
      <c r="JT174" s="37" t="e">
        <f ca="1">COUNTIF(OFFSET(class10_2,MATCH(JT$1,'10 класс'!$A:$A,0)-7+'Итог по классам'!$B174,,,),"ш")</f>
        <v>#N/A</v>
      </c>
      <c r="JU174" s="38" t="e">
        <f ca="1">COUNTIF(OFFSET(class10_1,MATCH(JU$1,'10 класс'!$A:$A,0)-7+'Итог по классам'!$B174,,,),"Ф")</f>
        <v>#N/A</v>
      </c>
      <c r="JV174" s="37" t="e">
        <f ca="1">COUNTIF(OFFSET(class10_1,MATCH(JV$1,'10 класс'!$A:$A,0)-7+'Итог по классам'!$B174,,,),"р")</f>
        <v>#N/A</v>
      </c>
      <c r="JW174" s="37" t="e">
        <f ca="1">COUNTIF(OFFSET(class10_1,MATCH(JW$1,'10 класс'!$A:$A,0)-7+'Итог по классам'!$B174,,,),"ш")</f>
        <v>#N/A</v>
      </c>
      <c r="JX174" s="37" t="e">
        <f ca="1">COUNTIF(OFFSET(class10_2,MATCH(JX$1,'10 класс'!$A:$A,0)-7+'Итог по классам'!$B174,,,),"Ф")</f>
        <v>#N/A</v>
      </c>
      <c r="JY174" s="37" t="e">
        <f ca="1">COUNTIF(OFFSET(class10_2,MATCH(JY$1,'10 класс'!$A:$A,0)-7+'Итог по классам'!$B174,,,),"р")</f>
        <v>#N/A</v>
      </c>
      <c r="JZ174" s="37" t="e">
        <f ca="1">COUNTIF(OFFSET(class10_2,MATCH(JZ$1,'10 класс'!$A:$A,0)-7+'Итог по классам'!$B174,,,),"ш")</f>
        <v>#N/A</v>
      </c>
      <c r="KA174" s="38" t="e">
        <f ca="1">COUNTIF(OFFSET(class10_1,MATCH(KA$1,'10 класс'!$A:$A,0)-7+'Итог по классам'!$B174,,,),"Ф")</f>
        <v>#N/A</v>
      </c>
      <c r="KB174" s="37" t="e">
        <f ca="1">COUNTIF(OFFSET(class10_1,MATCH(KB$1,'10 класс'!$A:$A,0)-7+'Итог по классам'!$B174,,,),"р")</f>
        <v>#N/A</v>
      </c>
      <c r="KC174" s="37" t="e">
        <f ca="1">COUNTIF(OFFSET(class10_1,MATCH(KC$1,'10 класс'!$A:$A,0)-7+'Итог по классам'!$B174,,,),"ш")</f>
        <v>#N/A</v>
      </c>
      <c r="KD174" s="37" t="e">
        <f ca="1">COUNTIF(OFFSET(class10_2,MATCH(KD$1,'10 класс'!$A:$A,0)-7+'Итог по классам'!$B174,,,),"Ф")</f>
        <v>#N/A</v>
      </c>
      <c r="KE174" s="37" t="e">
        <f ca="1">COUNTIF(OFFSET(class10_2,MATCH(KE$1,'10 класс'!$A:$A,0)-7+'Итог по классам'!$B174,,,),"р")</f>
        <v>#N/A</v>
      </c>
      <c r="KF174" s="37" t="e">
        <f ca="1">COUNTIF(OFFSET(class10_2,MATCH(KF$1,'10 класс'!$A:$A,0)-7+'Итог по классам'!$B174,,,),"ш")</f>
        <v>#N/A</v>
      </c>
      <c r="KG174" s="38" t="e">
        <f ca="1">COUNTIF(OFFSET(class10_1,MATCH(KG$1,'10 класс'!$A:$A,0)-7+'Итог по классам'!$B174,,,),"Ф")</f>
        <v>#N/A</v>
      </c>
      <c r="KH174" s="37" t="e">
        <f ca="1">COUNTIF(OFFSET(class10_1,MATCH(KH$1,'10 класс'!$A:$A,0)-7+'Итог по классам'!$B174,,,),"р")</f>
        <v>#N/A</v>
      </c>
      <c r="KI174" s="37" t="e">
        <f ca="1">COUNTIF(OFFSET(class10_1,MATCH(KI$1,'10 класс'!$A:$A,0)-7+'Итог по классам'!$B174,,,),"ш")</f>
        <v>#N/A</v>
      </c>
      <c r="KJ174" s="37" t="e">
        <f ca="1">COUNTIF(OFFSET(class10_2,MATCH(KJ$1,'10 класс'!$A:$A,0)-7+'Итог по классам'!$B174,,,),"Ф")</f>
        <v>#N/A</v>
      </c>
      <c r="KK174" s="37" t="e">
        <f ca="1">COUNTIF(OFFSET(class10_2,MATCH(KK$1,'10 класс'!$A:$A,0)-7+'Итог по классам'!$B174,,,),"р")</f>
        <v>#N/A</v>
      </c>
      <c r="KL174" s="37" t="e">
        <f ca="1">COUNTIF(OFFSET(class10_2,MATCH(KL$1,'10 класс'!$A:$A,0)-7+'Итог по классам'!$B174,,,),"ш")</f>
        <v>#N/A</v>
      </c>
      <c r="KM174" s="38" t="e">
        <f ca="1">COUNTIF(OFFSET(class10_1,MATCH(KM$1,'10 класс'!$A:$A,0)-7+'Итог по классам'!$B174,,,),"Ф")</f>
        <v>#N/A</v>
      </c>
      <c r="KN174" s="37" t="e">
        <f ca="1">COUNTIF(OFFSET(class10_1,MATCH(KN$1,'10 класс'!$A:$A,0)-7+'Итог по классам'!$B174,,,),"р")</f>
        <v>#N/A</v>
      </c>
      <c r="KO174" s="37" t="e">
        <f ca="1">COUNTIF(OFFSET(class10_1,MATCH(KO$1,'10 класс'!$A:$A,0)-7+'Итог по классам'!$B174,,,),"ш")</f>
        <v>#N/A</v>
      </c>
      <c r="KP174" s="37" t="e">
        <f ca="1">COUNTIF(OFFSET(class10_2,MATCH(KP$1,'10 класс'!$A:$A,0)-7+'Итог по классам'!$B174,,,),"Ф")</f>
        <v>#N/A</v>
      </c>
      <c r="KQ174" s="37" t="e">
        <f ca="1">COUNTIF(OFFSET(class10_2,MATCH(KQ$1,'10 класс'!$A:$A,0)-7+'Итог по классам'!$B174,,,),"р")</f>
        <v>#N/A</v>
      </c>
      <c r="KR174" s="37" t="e">
        <f ca="1">COUNTIF(OFFSET(class10_2,MATCH(KR$1,'10 класс'!$A:$A,0)-7+'Итог по классам'!$B174,,,),"ш")</f>
        <v>#N/A</v>
      </c>
    </row>
    <row r="175" spans="1:304" x14ac:dyDescent="0.25">
      <c r="A175">
        <f t="shared" si="14"/>
        <v>1</v>
      </c>
      <c r="B175" s="37">
        <v>21</v>
      </c>
      <c r="C175" s="3" t="s">
        <v>72</v>
      </c>
      <c r="D175" s="3" t="s">
        <v>74</v>
      </c>
      <c r="E175" s="37">
        <f ca="1">COUNTIF(OFFSET(class10_1,MATCH(E$1,'10 класс'!$A:$A,0)-7+'Итог по классам'!$B175,,,),"Ф")</f>
        <v>0</v>
      </c>
      <c r="F175" s="37">
        <f ca="1">COUNTIF(OFFSET(class10_1,MATCH(F$1,'10 класс'!$A:$A,0)-7+'Итог по классам'!$B175,,,),"р")</f>
        <v>0</v>
      </c>
      <c r="G175" s="37">
        <f ca="1">COUNTIF(OFFSET(class10_1,MATCH(G$1,'10 класс'!$A:$A,0)-7+'Итог по классам'!$B175,,,),"ш")</f>
        <v>0</v>
      </c>
      <c r="H175" s="37">
        <f ca="1">COUNTIF(OFFSET(class10_2,MATCH(H$1,'10 класс'!$A:$A,0)-7+'Итог по классам'!$B175,,,),"Ф")</f>
        <v>0</v>
      </c>
      <c r="I175" s="37">
        <f ca="1">COUNTIF(OFFSET(class10_2,MATCH(I$1,'10 класс'!$A:$A,0)-7+'Итог по классам'!$B175,,,),"р")</f>
        <v>0</v>
      </c>
      <c r="J175" s="37">
        <f ca="1">COUNTIF(OFFSET(class10_2,MATCH(J$1,'10 класс'!$A:$A,0)-7+'Итог по классам'!$B175,,,),"ш")</f>
        <v>0</v>
      </c>
      <c r="K175" s="38">
        <f ca="1">COUNTIF(OFFSET(class10_1,MATCH(K$1,'10 класс'!$A:$A,0)-7+'Итог по классам'!$B175,,,),"Ф")</f>
        <v>0</v>
      </c>
      <c r="L175" s="37">
        <f ca="1">COUNTIF(OFFSET(class10_1,MATCH(L$1,'10 класс'!$A:$A,0)-7+'Итог по классам'!$B175,,,),"р")</f>
        <v>0</v>
      </c>
      <c r="M175" s="37">
        <f ca="1">COUNTIF(OFFSET(class10_1,MATCH(M$1,'10 класс'!$A:$A,0)-7+'Итог по классам'!$B175,,,),"ш")</f>
        <v>0</v>
      </c>
      <c r="N175" s="37">
        <f ca="1">COUNTIF(OFFSET(class10_2,MATCH(N$1,'10 класс'!$A:$A,0)-7+'Итог по классам'!$B175,,,),"Ф")</f>
        <v>0</v>
      </c>
      <c r="O175" s="37">
        <f ca="1">COUNTIF(OFFSET(class10_2,MATCH(O$1,'10 класс'!$A:$A,0)-7+'Итог по классам'!$B175,,,),"р")</f>
        <v>0</v>
      </c>
      <c r="P175" s="37">
        <f ca="1">COUNTIF(OFFSET(class10_2,MATCH(P$1,'10 класс'!$A:$A,0)-7+'Итог по классам'!$B175,,,),"ш")</f>
        <v>0</v>
      </c>
      <c r="Q175" s="38">
        <f ca="1">COUNTIF(OFFSET(class10_1,MATCH(Q$1,'10 класс'!$A:$A,0)-7+'Итог по классам'!$B175,,,),"Ф")</f>
        <v>0</v>
      </c>
      <c r="R175" s="37">
        <f ca="1">COUNTIF(OFFSET(class10_1,MATCH(R$1,'10 класс'!$A:$A,0)-7+'Итог по классам'!$B175,,,),"р")</f>
        <v>0</v>
      </c>
      <c r="S175" s="37">
        <f ca="1">COUNTIF(OFFSET(class10_1,MATCH(S$1,'10 класс'!$A:$A,0)-7+'Итог по классам'!$B175,,,),"ш")</f>
        <v>0</v>
      </c>
      <c r="T175" s="37">
        <f ca="1">COUNTIF(OFFSET(class10_2,MATCH(T$1,'10 класс'!$A:$A,0)-7+'Итог по классам'!$B175,,,),"Ф")</f>
        <v>0</v>
      </c>
      <c r="U175" s="37">
        <f ca="1">COUNTIF(OFFSET(class10_2,MATCH(U$1,'10 класс'!$A:$A,0)-7+'Итог по классам'!$B175,,,),"р")</f>
        <v>0</v>
      </c>
      <c r="V175" s="37">
        <f ca="1">COUNTIF(OFFSET(class10_2,MATCH(V$1,'10 класс'!$A:$A,0)-7+'Итог по классам'!$B175,,,),"ш")</f>
        <v>0</v>
      </c>
      <c r="W175" s="38">
        <f ca="1">COUNTIF(OFFSET(class10_1,MATCH(W$1,'10 класс'!$A:$A,0)-7+'Итог по классам'!$B175,,,),"Ф")</f>
        <v>0</v>
      </c>
      <c r="X175" s="37">
        <f ca="1">COUNTIF(OFFSET(class10_1,MATCH(X$1,'10 класс'!$A:$A,0)-7+'Итог по классам'!$B175,,,),"р")</f>
        <v>0</v>
      </c>
      <c r="Y175" s="37">
        <f ca="1">COUNTIF(OFFSET(class10_1,MATCH(Y$1,'10 класс'!$A:$A,0)-7+'Итог по классам'!$B175,,,),"ш")</f>
        <v>0</v>
      </c>
      <c r="Z175" s="37">
        <f ca="1">COUNTIF(OFFSET(class10_2,MATCH(Z$1,'10 класс'!$A:$A,0)-7+'Итог по классам'!$B175,,,),"Ф")</f>
        <v>0</v>
      </c>
      <c r="AA175" s="37">
        <f ca="1">COUNTIF(OFFSET(class10_2,MATCH(AA$1,'10 класс'!$A:$A,0)-7+'Итог по классам'!$B175,,,),"р")</f>
        <v>0</v>
      </c>
      <c r="AB175" s="37">
        <f ca="1">COUNTIF(OFFSET(class10_2,MATCH(AB$1,'10 класс'!$A:$A,0)-7+'Итог по классам'!$B175,,,),"ш")</f>
        <v>0</v>
      </c>
      <c r="AC175" s="38">
        <f ca="1">COUNTIF(OFFSET(class10_1,MATCH(AC$1,'10 класс'!$A:$A,0)-7+'Итог по классам'!$B175,,,),"Ф")</f>
        <v>0</v>
      </c>
      <c r="AD175" s="37">
        <f ca="1">COUNTIF(OFFSET(class10_1,MATCH(AD$1,'10 класс'!$A:$A,0)-7+'Итог по классам'!$B175,,,),"р")</f>
        <v>0</v>
      </c>
      <c r="AE175" s="37">
        <f ca="1">COUNTIF(OFFSET(class10_1,MATCH(AE$1,'10 класс'!$A:$A,0)-7+'Итог по классам'!$B175,,,),"ш")</f>
        <v>0</v>
      </c>
      <c r="AF175" s="37">
        <f ca="1">COUNTIF(OFFSET(class10_2,MATCH(AF$1,'10 класс'!$A:$A,0)-7+'Итог по классам'!$B175,,,),"Ф")</f>
        <v>0</v>
      </c>
      <c r="AG175" s="37">
        <f ca="1">COUNTIF(OFFSET(class10_2,MATCH(AG$1,'10 класс'!$A:$A,0)-7+'Итог по классам'!$B175,,,),"р")</f>
        <v>0</v>
      </c>
      <c r="AH175" s="37">
        <f ca="1">COUNTIF(OFFSET(class10_2,MATCH(AH$1,'10 класс'!$A:$A,0)-7+'Итог по классам'!$B175,,,),"ш")</f>
        <v>0</v>
      </c>
      <c r="AI175" s="38">
        <f ca="1">COUNTIF(OFFSET(class10_1,MATCH(AI$1,'10 класс'!$A:$A,0)-7+'Итог по классам'!$B175,,,),"Ф")</f>
        <v>0</v>
      </c>
      <c r="AJ175" s="37">
        <f ca="1">COUNTIF(OFFSET(class10_1,MATCH(AJ$1,'10 класс'!$A:$A,0)-7+'Итог по классам'!$B175,,,),"р")</f>
        <v>0</v>
      </c>
      <c r="AK175" s="37">
        <f ca="1">COUNTIF(OFFSET(class10_1,MATCH(AK$1,'10 класс'!$A:$A,0)-7+'Итог по классам'!$B175,,,),"ш")</f>
        <v>0</v>
      </c>
      <c r="AL175" s="37">
        <f ca="1">COUNTIF(OFFSET(class10_2,MATCH(AL$1,'10 класс'!$A:$A,0)-7+'Итог по классам'!$B175,,,),"Ф")</f>
        <v>0</v>
      </c>
      <c r="AM175" s="37">
        <f ca="1">COUNTIF(OFFSET(class10_2,MATCH(AM$1,'10 класс'!$A:$A,0)-7+'Итог по классам'!$B175,,,),"р")</f>
        <v>0</v>
      </c>
      <c r="AN175" s="37">
        <f ca="1">COUNTIF(OFFSET(class10_2,MATCH(AN$1,'10 класс'!$A:$A,0)-7+'Итог по классам'!$B175,,,),"ш")</f>
        <v>0</v>
      </c>
      <c r="AO175" s="38">
        <f ca="1">COUNTIF(OFFSET(class10_1,MATCH(AO$1,'10 класс'!$A:$A,0)-7+'Итог по классам'!$B175,,,),"Ф")</f>
        <v>0</v>
      </c>
      <c r="AP175" s="37">
        <f ca="1">COUNTIF(OFFSET(class10_1,MATCH(AP$1,'10 класс'!$A:$A,0)-7+'Итог по классам'!$B175,,,),"р")</f>
        <v>0</v>
      </c>
      <c r="AQ175" s="37">
        <f ca="1">COUNTIF(OFFSET(class10_1,MATCH(AQ$1,'10 класс'!$A:$A,0)-7+'Итог по классам'!$B175,,,),"ш")</f>
        <v>0</v>
      </c>
      <c r="AR175" s="37">
        <f ca="1">COUNTIF(OFFSET(class10_2,MATCH(AR$1,'10 класс'!$A:$A,0)-7+'Итог по классам'!$B175,,,),"Ф")</f>
        <v>0</v>
      </c>
      <c r="AS175" s="37">
        <f ca="1">COUNTIF(OFFSET(class10_2,MATCH(AS$1,'10 класс'!$A:$A,0)-7+'Итог по классам'!$B175,,,),"р")</f>
        <v>0</v>
      </c>
      <c r="AT175" s="37">
        <f ca="1">COUNTIF(OFFSET(class10_2,MATCH(AT$1,'10 класс'!$A:$A,0)-7+'Итог по классам'!$B175,,,),"ш")</f>
        <v>0</v>
      </c>
      <c r="AU175" s="38" t="e">
        <f ca="1">COUNTIF(OFFSET(class10_1,MATCH(AU$1,'10 класс'!$A:$A,0)-7+'Итог по классам'!$B175,,,),"Ф")</f>
        <v>#N/A</v>
      </c>
      <c r="AV175" s="37" t="e">
        <f ca="1">COUNTIF(OFFSET(class10_1,MATCH(AV$1,'10 класс'!$A:$A,0)-7+'Итог по классам'!$B175,,,),"р")</f>
        <v>#N/A</v>
      </c>
      <c r="AW175" s="37" t="e">
        <f ca="1">COUNTIF(OFFSET(class10_1,MATCH(AW$1,'10 класс'!$A:$A,0)-7+'Итог по классам'!$B175,,,),"ш")</f>
        <v>#N/A</v>
      </c>
      <c r="AX175" s="37" t="e">
        <f ca="1">COUNTIF(OFFSET(class10_2,MATCH(AX$1,'10 класс'!$A:$A,0)-7+'Итог по классам'!$B175,,,),"Ф")</f>
        <v>#N/A</v>
      </c>
      <c r="AY175" s="37" t="e">
        <f ca="1">COUNTIF(OFFSET(class10_2,MATCH(AY$1,'10 класс'!$A:$A,0)-7+'Итог по классам'!$B175,,,),"р")</f>
        <v>#N/A</v>
      </c>
      <c r="AZ175" s="37" t="e">
        <f ca="1">COUNTIF(OFFSET(class10_2,MATCH(AZ$1,'10 класс'!$A:$A,0)-7+'Итог по классам'!$B175,,,),"ш")</f>
        <v>#N/A</v>
      </c>
      <c r="BA175" s="38" t="e">
        <f ca="1">COUNTIF(OFFSET(class10_1,MATCH(BA$1,'10 класс'!$A:$A,0)-7+'Итог по классам'!$B175,,,),"Ф")</f>
        <v>#N/A</v>
      </c>
      <c r="BB175" s="37" t="e">
        <f ca="1">COUNTIF(OFFSET(class10_1,MATCH(BB$1,'10 класс'!$A:$A,0)-7+'Итог по классам'!$B175,,,),"р")</f>
        <v>#N/A</v>
      </c>
      <c r="BC175" s="37" t="e">
        <f ca="1">COUNTIF(OFFSET(class10_1,MATCH(BC$1,'10 класс'!$A:$A,0)-7+'Итог по классам'!$B175,,,),"ш")</f>
        <v>#N/A</v>
      </c>
      <c r="BD175" s="37" t="e">
        <f ca="1">COUNTIF(OFFSET(class10_2,MATCH(BD$1,'10 класс'!$A:$A,0)-7+'Итог по классам'!$B175,,,),"Ф")</f>
        <v>#N/A</v>
      </c>
      <c r="BE175" s="37" t="e">
        <f ca="1">COUNTIF(OFFSET(class10_2,MATCH(BE$1,'10 класс'!$A:$A,0)-7+'Итог по классам'!$B175,,,),"р")</f>
        <v>#N/A</v>
      </c>
      <c r="BF175" s="37" t="e">
        <f ca="1">COUNTIF(OFFSET(class10_2,MATCH(BF$1,'10 класс'!$A:$A,0)-7+'Итог по классам'!$B175,,,),"ш")</f>
        <v>#N/A</v>
      </c>
      <c r="BG175" s="38" t="e">
        <f ca="1">COUNTIF(OFFSET(class10_1,MATCH(BG$1,'10 класс'!$A:$A,0)-7+'Итог по классам'!$B175,,,),"Ф")</f>
        <v>#N/A</v>
      </c>
      <c r="BH175" s="37" t="e">
        <f ca="1">COUNTIF(OFFSET(class10_1,MATCH(BH$1,'10 класс'!$A:$A,0)-7+'Итог по классам'!$B175,,,),"р")</f>
        <v>#N/A</v>
      </c>
      <c r="BI175" s="37" t="e">
        <f ca="1">COUNTIF(OFFSET(class10_1,MATCH(BI$1,'10 класс'!$A:$A,0)-7+'Итог по классам'!$B175,,,),"ш")</f>
        <v>#N/A</v>
      </c>
      <c r="BJ175" s="37" t="e">
        <f ca="1">COUNTIF(OFFSET(class10_2,MATCH(BJ$1,'10 класс'!$A:$A,0)-7+'Итог по классам'!$B175,,,),"Ф")</f>
        <v>#N/A</v>
      </c>
      <c r="BK175" s="37" t="e">
        <f ca="1">COUNTIF(OFFSET(class10_2,MATCH(BK$1,'10 класс'!$A:$A,0)-7+'Итог по классам'!$B175,,,),"р")</f>
        <v>#N/A</v>
      </c>
      <c r="BL175" s="37" t="e">
        <f ca="1">COUNTIF(OFFSET(class10_2,MATCH(BL$1,'10 класс'!$A:$A,0)-7+'Итог по классам'!$B175,,,),"ш")</f>
        <v>#N/A</v>
      </c>
      <c r="BM175" s="38" t="e">
        <f ca="1">COUNTIF(OFFSET(class10_1,MATCH(BM$1,'10 класс'!$A:$A,0)-7+'Итог по классам'!$B175,,,),"Ф")</f>
        <v>#N/A</v>
      </c>
      <c r="BN175" s="37" t="e">
        <f ca="1">COUNTIF(OFFSET(class10_1,MATCH(BN$1,'10 класс'!$A:$A,0)-7+'Итог по классам'!$B175,,,),"р")</f>
        <v>#N/A</v>
      </c>
      <c r="BO175" s="37" t="e">
        <f ca="1">COUNTIF(OFFSET(class10_1,MATCH(BO$1,'10 класс'!$A:$A,0)-7+'Итог по классам'!$B175,,,),"ш")</f>
        <v>#N/A</v>
      </c>
      <c r="BP175" s="37" t="e">
        <f ca="1">COUNTIF(OFFSET(class10_2,MATCH(BP$1,'10 класс'!$A:$A,0)-7+'Итог по классам'!$B175,,,),"Ф")</f>
        <v>#N/A</v>
      </c>
      <c r="BQ175" s="37" t="e">
        <f ca="1">COUNTIF(OFFSET(class10_2,MATCH(BQ$1,'10 класс'!$A:$A,0)-7+'Итог по классам'!$B175,,,),"р")</f>
        <v>#N/A</v>
      </c>
      <c r="BR175" s="37" t="e">
        <f ca="1">COUNTIF(OFFSET(class10_2,MATCH(BR$1,'10 класс'!$A:$A,0)-7+'Итог по классам'!$B175,,,),"ш")</f>
        <v>#N/A</v>
      </c>
      <c r="BS175" s="38" t="e">
        <f ca="1">COUNTIF(OFFSET(class10_1,MATCH(BS$1,'10 класс'!$A:$A,0)-7+'Итог по классам'!$B175,,,),"Ф")</f>
        <v>#N/A</v>
      </c>
      <c r="BT175" s="37" t="e">
        <f ca="1">COUNTIF(OFFSET(class10_1,MATCH(BT$1,'10 класс'!$A:$A,0)-7+'Итог по классам'!$B175,,,),"р")</f>
        <v>#N/A</v>
      </c>
      <c r="BU175" s="37" t="e">
        <f ca="1">COUNTIF(OFFSET(class10_1,MATCH(BU$1,'10 класс'!$A:$A,0)-7+'Итог по классам'!$B175,,,),"ш")</f>
        <v>#N/A</v>
      </c>
      <c r="BV175" s="37" t="e">
        <f ca="1">COUNTIF(OFFSET(class10_2,MATCH(BV$1,'10 класс'!$A:$A,0)-7+'Итог по классам'!$B175,,,),"Ф")</f>
        <v>#N/A</v>
      </c>
      <c r="BW175" s="37" t="e">
        <f ca="1">COUNTIF(OFFSET(class10_2,MATCH(BW$1,'10 класс'!$A:$A,0)-7+'Итог по классам'!$B175,,,),"р")</f>
        <v>#N/A</v>
      </c>
      <c r="BX175" s="37" t="e">
        <f ca="1">COUNTIF(OFFSET(class10_2,MATCH(BX$1,'10 класс'!$A:$A,0)-7+'Итог по классам'!$B175,,,),"ш")</f>
        <v>#N/A</v>
      </c>
      <c r="BY175" s="38" t="e">
        <f ca="1">COUNTIF(OFFSET(class10_1,MATCH(BY$1,'10 класс'!$A:$A,0)-7+'Итог по классам'!$B175,,,),"Ф")</f>
        <v>#N/A</v>
      </c>
      <c r="BZ175" s="37" t="e">
        <f ca="1">COUNTIF(OFFSET(class10_1,MATCH(BZ$1,'10 класс'!$A:$A,0)-7+'Итог по классам'!$B175,,,),"р")</f>
        <v>#N/A</v>
      </c>
      <c r="CA175" s="37" t="e">
        <f ca="1">COUNTIF(OFFSET(class10_1,MATCH(CA$1,'10 класс'!$A:$A,0)-7+'Итог по классам'!$B175,,,),"ш")</f>
        <v>#N/A</v>
      </c>
      <c r="CB175" s="37" t="e">
        <f ca="1">COUNTIF(OFFSET(class10_2,MATCH(CB$1,'10 класс'!$A:$A,0)-7+'Итог по классам'!$B175,,,),"Ф")</f>
        <v>#N/A</v>
      </c>
      <c r="CC175" s="37" t="e">
        <f ca="1">COUNTIF(OFFSET(class10_2,MATCH(CC$1,'10 класс'!$A:$A,0)-7+'Итог по классам'!$B175,,,),"р")</f>
        <v>#N/A</v>
      </c>
      <c r="CD175" s="37" t="e">
        <f ca="1">COUNTIF(OFFSET(class10_2,MATCH(CD$1,'10 класс'!$A:$A,0)-7+'Итог по классам'!$B175,,,),"ш")</f>
        <v>#N/A</v>
      </c>
      <c r="CE175" s="38" t="e">
        <f ca="1">COUNTIF(OFFSET(class10_1,MATCH(CE$1,'10 класс'!$A:$A,0)-7+'Итог по классам'!$B175,,,),"Ф")</f>
        <v>#N/A</v>
      </c>
      <c r="CF175" s="37" t="e">
        <f ca="1">COUNTIF(OFFSET(class10_1,MATCH(CF$1,'10 класс'!$A:$A,0)-7+'Итог по классам'!$B175,,,),"р")</f>
        <v>#N/A</v>
      </c>
      <c r="CG175" s="37" t="e">
        <f ca="1">COUNTIF(OFFSET(class10_1,MATCH(CG$1,'10 класс'!$A:$A,0)-7+'Итог по классам'!$B175,,,),"ш")</f>
        <v>#N/A</v>
      </c>
      <c r="CH175" s="37" t="e">
        <f ca="1">COUNTIF(OFFSET(class10_2,MATCH(CH$1,'10 класс'!$A:$A,0)-7+'Итог по классам'!$B175,,,),"Ф")</f>
        <v>#N/A</v>
      </c>
      <c r="CI175" s="37" t="e">
        <f ca="1">COUNTIF(OFFSET(class10_2,MATCH(CI$1,'10 класс'!$A:$A,0)-7+'Итог по классам'!$B175,,,),"р")</f>
        <v>#N/A</v>
      </c>
      <c r="CJ175" s="37" t="e">
        <f ca="1">COUNTIF(OFFSET(class10_2,MATCH(CJ$1,'10 класс'!$A:$A,0)-7+'Итог по классам'!$B175,,,),"ш")</f>
        <v>#N/A</v>
      </c>
      <c r="CK175" s="38" t="e">
        <f ca="1">COUNTIF(OFFSET(class10_1,MATCH(CK$1,'10 класс'!$A:$A,0)-7+'Итог по классам'!$B175,,,),"Ф")</f>
        <v>#N/A</v>
      </c>
      <c r="CL175" s="37" t="e">
        <f ca="1">COUNTIF(OFFSET(class10_1,MATCH(CL$1,'10 класс'!$A:$A,0)-7+'Итог по классам'!$B175,,,),"р")</f>
        <v>#N/A</v>
      </c>
      <c r="CM175" s="37" t="e">
        <f ca="1">COUNTIF(OFFSET(class10_1,MATCH(CM$1,'10 класс'!$A:$A,0)-7+'Итог по классам'!$B175,,,),"ш")</f>
        <v>#N/A</v>
      </c>
      <c r="CN175" s="37" t="e">
        <f ca="1">COUNTIF(OFFSET(class10_2,MATCH(CN$1,'10 класс'!$A:$A,0)-7+'Итог по классам'!$B175,,,),"Ф")</f>
        <v>#N/A</v>
      </c>
      <c r="CO175" s="37" t="e">
        <f ca="1">COUNTIF(OFFSET(class10_2,MATCH(CO$1,'10 класс'!$A:$A,0)-7+'Итог по классам'!$B175,,,),"р")</f>
        <v>#N/A</v>
      </c>
      <c r="CP175" s="37" t="e">
        <f ca="1">COUNTIF(OFFSET(class10_2,MATCH(CP$1,'10 класс'!$A:$A,0)-7+'Итог по классам'!$B175,,,),"ш")</f>
        <v>#N/A</v>
      </c>
      <c r="CQ175" s="38" t="e">
        <f ca="1">COUNTIF(OFFSET(class10_1,MATCH(CQ$1,'10 класс'!$A:$A,0)-7+'Итог по классам'!$B175,,,),"Ф")</f>
        <v>#N/A</v>
      </c>
      <c r="CR175" s="37" t="e">
        <f ca="1">COUNTIF(OFFSET(class10_1,MATCH(CR$1,'10 класс'!$A:$A,0)-7+'Итог по классам'!$B175,,,),"р")</f>
        <v>#N/A</v>
      </c>
      <c r="CS175" s="37" t="e">
        <f ca="1">COUNTIF(OFFSET(class10_1,MATCH(CS$1,'10 класс'!$A:$A,0)-7+'Итог по классам'!$B175,,,),"ш")</f>
        <v>#N/A</v>
      </c>
      <c r="CT175" s="37" t="e">
        <f ca="1">COUNTIF(OFFSET(class10_2,MATCH(CT$1,'10 класс'!$A:$A,0)-7+'Итог по классам'!$B175,,,),"Ф")</f>
        <v>#N/A</v>
      </c>
      <c r="CU175" s="37" t="e">
        <f ca="1">COUNTIF(OFFSET(class10_2,MATCH(CU$1,'10 класс'!$A:$A,0)-7+'Итог по классам'!$B175,,,),"р")</f>
        <v>#N/A</v>
      </c>
      <c r="CV175" s="37" t="e">
        <f ca="1">COUNTIF(OFFSET(class10_2,MATCH(CV$1,'10 класс'!$A:$A,0)-7+'Итог по классам'!$B175,,,),"ш")</f>
        <v>#N/A</v>
      </c>
      <c r="CW175" s="38" t="e">
        <f ca="1">COUNTIF(OFFSET(class10_1,MATCH(CW$1,'10 класс'!$A:$A,0)-7+'Итог по классам'!$B175,,,),"Ф")</f>
        <v>#N/A</v>
      </c>
      <c r="CX175" s="37" t="e">
        <f ca="1">COUNTIF(OFFSET(class10_1,MATCH(CX$1,'10 класс'!$A:$A,0)-7+'Итог по классам'!$B175,,,),"р")</f>
        <v>#N/A</v>
      </c>
      <c r="CY175" s="37" t="e">
        <f ca="1">COUNTIF(OFFSET(class10_1,MATCH(CY$1,'10 класс'!$A:$A,0)-7+'Итог по классам'!$B175,,,),"ш")</f>
        <v>#N/A</v>
      </c>
      <c r="CZ175" s="37" t="e">
        <f ca="1">COUNTIF(OFFSET(class10_2,MATCH(CZ$1,'10 класс'!$A:$A,0)-7+'Итог по классам'!$B175,,,),"Ф")</f>
        <v>#N/A</v>
      </c>
      <c r="DA175" s="37" t="e">
        <f ca="1">COUNTIF(OFFSET(class10_2,MATCH(DA$1,'10 класс'!$A:$A,0)-7+'Итог по классам'!$B175,,,),"р")</f>
        <v>#N/A</v>
      </c>
      <c r="DB175" s="37" t="e">
        <f ca="1">COUNTIF(OFFSET(class10_2,MATCH(DB$1,'10 класс'!$A:$A,0)-7+'Итог по классам'!$B175,,,),"ш")</f>
        <v>#N/A</v>
      </c>
      <c r="DC175" s="38" t="e">
        <f ca="1">COUNTIF(OFFSET(class10_1,MATCH(DC$1,'10 класс'!$A:$A,0)-7+'Итог по классам'!$B175,,,),"Ф")</f>
        <v>#N/A</v>
      </c>
      <c r="DD175" s="37" t="e">
        <f ca="1">COUNTIF(OFFSET(class10_1,MATCH(DD$1,'10 класс'!$A:$A,0)-7+'Итог по классам'!$B175,,,),"р")</f>
        <v>#N/A</v>
      </c>
      <c r="DE175" s="37" t="e">
        <f ca="1">COUNTIF(OFFSET(class10_1,MATCH(DE$1,'10 класс'!$A:$A,0)-7+'Итог по классам'!$B175,,,),"ш")</f>
        <v>#N/A</v>
      </c>
      <c r="DF175" s="37" t="e">
        <f ca="1">COUNTIF(OFFSET(class10_2,MATCH(DF$1,'10 класс'!$A:$A,0)-7+'Итог по классам'!$B175,,,),"Ф")</f>
        <v>#N/A</v>
      </c>
      <c r="DG175" s="37" t="e">
        <f ca="1">COUNTIF(OFFSET(class10_2,MATCH(DG$1,'10 класс'!$A:$A,0)-7+'Итог по классам'!$B175,,,),"р")</f>
        <v>#N/A</v>
      </c>
      <c r="DH175" s="37" t="e">
        <f ca="1">COUNTIF(OFFSET(class10_2,MATCH(DH$1,'10 класс'!$A:$A,0)-7+'Итог по классам'!$B175,,,),"ш")</f>
        <v>#N/A</v>
      </c>
      <c r="DI175" s="38" t="e">
        <f ca="1">COUNTIF(OFFSET(class10_1,MATCH(DI$1,'10 класс'!$A:$A,0)-7+'Итог по классам'!$B175,,,),"Ф")</f>
        <v>#N/A</v>
      </c>
      <c r="DJ175" s="37" t="e">
        <f ca="1">COUNTIF(OFFSET(class10_1,MATCH(DJ$1,'10 класс'!$A:$A,0)-7+'Итог по классам'!$B175,,,),"р")</f>
        <v>#N/A</v>
      </c>
      <c r="DK175" s="37" t="e">
        <f ca="1">COUNTIF(OFFSET(class10_1,MATCH(DK$1,'10 класс'!$A:$A,0)-7+'Итог по классам'!$B175,,,),"ш")</f>
        <v>#N/A</v>
      </c>
      <c r="DL175" s="37" t="e">
        <f ca="1">COUNTIF(OFFSET(class10_2,MATCH(DL$1,'10 класс'!$A:$A,0)-7+'Итог по классам'!$B175,,,),"Ф")</f>
        <v>#N/A</v>
      </c>
      <c r="DM175" s="37" t="e">
        <f ca="1">COUNTIF(OFFSET(class10_2,MATCH(DM$1,'10 класс'!$A:$A,0)-7+'Итог по классам'!$B175,,,),"р")</f>
        <v>#N/A</v>
      </c>
      <c r="DN175" s="37" t="e">
        <f ca="1">COUNTIF(OFFSET(class10_2,MATCH(DN$1,'10 класс'!$A:$A,0)-7+'Итог по классам'!$B175,,,),"ш")</f>
        <v>#N/A</v>
      </c>
      <c r="DO175" s="38" t="e">
        <f ca="1">COUNTIF(OFFSET(class10_1,MATCH(DO$1,'10 класс'!$A:$A,0)-7+'Итог по классам'!$B175,,,),"Ф")</f>
        <v>#N/A</v>
      </c>
      <c r="DP175" s="37" t="e">
        <f ca="1">COUNTIF(OFFSET(class10_1,MATCH(DP$1,'10 класс'!$A:$A,0)-7+'Итог по классам'!$B175,,,),"р")</f>
        <v>#N/A</v>
      </c>
      <c r="DQ175" s="37" t="e">
        <f ca="1">COUNTIF(OFFSET(class10_1,MATCH(DQ$1,'10 класс'!$A:$A,0)-7+'Итог по классам'!$B175,,,),"ш")</f>
        <v>#N/A</v>
      </c>
      <c r="DR175" s="37" t="e">
        <f ca="1">COUNTIF(OFFSET(class10_2,MATCH(DR$1,'10 класс'!$A:$A,0)-7+'Итог по классам'!$B175,,,),"Ф")</f>
        <v>#N/A</v>
      </c>
      <c r="DS175" s="37" t="e">
        <f ca="1">COUNTIF(OFFSET(class10_2,MATCH(DS$1,'10 класс'!$A:$A,0)-7+'Итог по классам'!$B175,,,),"р")</f>
        <v>#N/A</v>
      </c>
      <c r="DT175" s="37" t="e">
        <f ca="1">COUNTIF(OFFSET(class10_2,MATCH(DT$1,'10 класс'!$A:$A,0)-7+'Итог по классам'!$B175,,,),"ш")</f>
        <v>#N/A</v>
      </c>
      <c r="DU175" s="38" t="e">
        <f ca="1">COUNTIF(OFFSET(class10_1,MATCH(DU$1,'10 класс'!$A:$A,0)-7+'Итог по классам'!$B175,,,),"Ф")</f>
        <v>#N/A</v>
      </c>
      <c r="DV175" s="37" t="e">
        <f ca="1">COUNTIF(OFFSET(class10_1,MATCH(DV$1,'10 класс'!$A:$A,0)-7+'Итог по классам'!$B175,,,),"р")</f>
        <v>#N/A</v>
      </c>
      <c r="DW175" s="37" t="e">
        <f ca="1">COUNTIF(OFFSET(class10_1,MATCH(DW$1,'10 класс'!$A:$A,0)-7+'Итог по классам'!$B175,,,),"ш")</f>
        <v>#N/A</v>
      </c>
      <c r="DX175" s="37" t="e">
        <f ca="1">COUNTIF(OFFSET(class10_2,MATCH(DX$1,'10 класс'!$A:$A,0)-7+'Итог по классам'!$B175,,,),"Ф")</f>
        <v>#N/A</v>
      </c>
      <c r="DY175" s="37" t="e">
        <f ca="1">COUNTIF(OFFSET(class10_2,MATCH(DY$1,'10 класс'!$A:$A,0)-7+'Итог по классам'!$B175,,,),"р")</f>
        <v>#N/A</v>
      </c>
      <c r="DZ175" s="37" t="e">
        <f ca="1">COUNTIF(OFFSET(class10_2,MATCH(DZ$1,'10 класс'!$A:$A,0)-7+'Итог по классам'!$B175,,,),"ш")</f>
        <v>#N/A</v>
      </c>
      <c r="EA175" s="38" t="e">
        <f ca="1">COUNTIF(OFFSET(class10_1,MATCH(EA$1,'10 класс'!$A:$A,0)-7+'Итог по классам'!$B175,,,),"Ф")</f>
        <v>#N/A</v>
      </c>
      <c r="EB175" s="37" t="e">
        <f ca="1">COUNTIF(OFFSET(class10_1,MATCH(EB$1,'10 класс'!$A:$A,0)-7+'Итог по классам'!$B175,,,),"р")</f>
        <v>#N/A</v>
      </c>
      <c r="EC175" s="37" t="e">
        <f ca="1">COUNTIF(OFFSET(class10_1,MATCH(EC$1,'10 класс'!$A:$A,0)-7+'Итог по классам'!$B175,,,),"ш")</f>
        <v>#N/A</v>
      </c>
      <c r="ED175" s="37" t="e">
        <f ca="1">COUNTIF(OFFSET(class10_2,MATCH(ED$1,'10 класс'!$A:$A,0)-7+'Итог по классам'!$B175,,,),"Ф")</f>
        <v>#N/A</v>
      </c>
      <c r="EE175" s="37" t="e">
        <f ca="1">COUNTIF(OFFSET(class10_2,MATCH(EE$1,'10 класс'!$A:$A,0)-7+'Итог по классам'!$B175,,,),"р")</f>
        <v>#N/A</v>
      </c>
      <c r="EF175" s="37" t="e">
        <f ca="1">COUNTIF(OFFSET(class10_2,MATCH(EF$1,'10 класс'!$A:$A,0)-7+'Итог по классам'!$B175,,,),"ш")</f>
        <v>#N/A</v>
      </c>
      <c r="EG175" s="38" t="e">
        <f ca="1">COUNTIF(OFFSET(class10_1,MATCH(EG$1,'10 класс'!$A:$A,0)-7+'Итог по классам'!$B175,,,),"Ф")</f>
        <v>#N/A</v>
      </c>
      <c r="EH175" s="37" t="e">
        <f ca="1">COUNTIF(OFFSET(class10_1,MATCH(EH$1,'10 класс'!$A:$A,0)-7+'Итог по классам'!$B175,,,),"р")</f>
        <v>#N/A</v>
      </c>
      <c r="EI175" s="37" t="e">
        <f ca="1">COUNTIF(OFFSET(class10_1,MATCH(EI$1,'10 класс'!$A:$A,0)-7+'Итог по классам'!$B175,,,),"ш")</f>
        <v>#N/A</v>
      </c>
      <c r="EJ175" s="37" t="e">
        <f ca="1">COUNTIF(OFFSET(class10_2,MATCH(EJ$1,'10 класс'!$A:$A,0)-7+'Итог по классам'!$B175,,,),"Ф")</f>
        <v>#N/A</v>
      </c>
      <c r="EK175" s="37" t="e">
        <f ca="1">COUNTIF(OFFSET(class10_2,MATCH(EK$1,'10 класс'!$A:$A,0)-7+'Итог по классам'!$B175,,,),"р")</f>
        <v>#N/A</v>
      </c>
      <c r="EL175" s="37" t="e">
        <f ca="1">COUNTIF(OFFSET(class10_2,MATCH(EL$1,'10 класс'!$A:$A,0)-7+'Итог по классам'!$B175,,,),"ш")</f>
        <v>#N/A</v>
      </c>
      <c r="EM175" s="38" t="e">
        <f ca="1">COUNTIF(OFFSET(class10_1,MATCH(EM$1,'10 класс'!$A:$A,0)-7+'Итог по классам'!$B175,,,),"Ф")</f>
        <v>#N/A</v>
      </c>
      <c r="EN175" s="37" t="e">
        <f ca="1">COUNTIF(OFFSET(class10_1,MATCH(EN$1,'10 класс'!$A:$A,0)-7+'Итог по классам'!$B175,,,),"р")</f>
        <v>#N/A</v>
      </c>
      <c r="EO175" s="37" t="e">
        <f ca="1">COUNTIF(OFFSET(class10_1,MATCH(EO$1,'10 класс'!$A:$A,0)-7+'Итог по классам'!$B175,,,),"ш")</f>
        <v>#N/A</v>
      </c>
      <c r="EP175" s="37" t="e">
        <f ca="1">COUNTIF(OFFSET(class10_2,MATCH(EP$1,'10 класс'!$A:$A,0)-7+'Итог по классам'!$B175,,,),"Ф")</f>
        <v>#N/A</v>
      </c>
      <c r="EQ175" s="37" t="e">
        <f ca="1">COUNTIF(OFFSET(class10_2,MATCH(EQ$1,'10 класс'!$A:$A,0)-7+'Итог по классам'!$B175,,,),"р")</f>
        <v>#N/A</v>
      </c>
      <c r="ER175" s="37" t="e">
        <f ca="1">COUNTIF(OFFSET(class10_2,MATCH(ER$1,'10 класс'!$A:$A,0)-7+'Итог по классам'!$B175,,,),"ш")</f>
        <v>#N/A</v>
      </c>
      <c r="ES175" s="38" t="e">
        <f ca="1">COUNTIF(OFFSET(class10_1,MATCH(ES$1,'10 класс'!$A:$A,0)-7+'Итог по классам'!$B175,,,),"Ф")</f>
        <v>#N/A</v>
      </c>
      <c r="ET175" s="37" t="e">
        <f ca="1">COUNTIF(OFFSET(class10_1,MATCH(ET$1,'10 класс'!$A:$A,0)-7+'Итог по классам'!$B175,,,),"р")</f>
        <v>#N/A</v>
      </c>
      <c r="EU175" s="37" t="e">
        <f ca="1">COUNTIF(OFFSET(class10_1,MATCH(EU$1,'10 класс'!$A:$A,0)-7+'Итог по классам'!$B175,,,),"ш")</f>
        <v>#N/A</v>
      </c>
      <c r="EV175" s="37" t="e">
        <f ca="1">COUNTIF(OFFSET(class10_2,MATCH(EV$1,'10 класс'!$A:$A,0)-7+'Итог по классам'!$B175,,,),"Ф")</f>
        <v>#N/A</v>
      </c>
      <c r="EW175" s="37" t="e">
        <f ca="1">COUNTIF(OFFSET(class10_2,MATCH(EW$1,'10 класс'!$A:$A,0)-7+'Итог по классам'!$B175,,,),"р")</f>
        <v>#N/A</v>
      </c>
      <c r="EX175" s="37" t="e">
        <f ca="1">COUNTIF(OFFSET(class10_2,MATCH(EX$1,'10 класс'!$A:$A,0)-7+'Итог по классам'!$B175,,,),"ш")</f>
        <v>#N/A</v>
      </c>
      <c r="EY175" s="38" t="e">
        <f ca="1">COUNTIF(OFFSET(class10_1,MATCH(EY$1,'10 класс'!$A:$A,0)-7+'Итог по классам'!$B175,,,),"Ф")</f>
        <v>#N/A</v>
      </c>
      <c r="EZ175" s="37" t="e">
        <f ca="1">COUNTIF(OFFSET(class10_1,MATCH(EZ$1,'10 класс'!$A:$A,0)-7+'Итог по классам'!$B175,,,),"р")</f>
        <v>#N/A</v>
      </c>
      <c r="FA175" s="37" t="e">
        <f ca="1">COUNTIF(OFFSET(class10_1,MATCH(FA$1,'10 класс'!$A:$A,0)-7+'Итог по классам'!$B175,,,),"ш")</f>
        <v>#N/A</v>
      </c>
      <c r="FB175" s="37" t="e">
        <f ca="1">COUNTIF(OFFSET(class10_2,MATCH(FB$1,'10 класс'!$A:$A,0)-7+'Итог по классам'!$B175,,,),"Ф")</f>
        <v>#N/A</v>
      </c>
      <c r="FC175" s="37" t="e">
        <f ca="1">COUNTIF(OFFSET(class10_2,MATCH(FC$1,'10 класс'!$A:$A,0)-7+'Итог по классам'!$B175,,,),"р")</f>
        <v>#N/A</v>
      </c>
      <c r="FD175" s="37" t="e">
        <f ca="1">COUNTIF(OFFSET(class10_2,MATCH(FD$1,'10 класс'!$A:$A,0)-7+'Итог по классам'!$B175,,,),"ш")</f>
        <v>#N/A</v>
      </c>
      <c r="FE175" s="38" t="e">
        <f ca="1">COUNTIF(OFFSET(class10_1,MATCH(FE$1,'10 класс'!$A:$A,0)-7+'Итог по классам'!$B175,,,),"Ф")</f>
        <v>#N/A</v>
      </c>
      <c r="FF175" s="37" t="e">
        <f ca="1">COUNTIF(OFFSET(class10_1,MATCH(FF$1,'10 класс'!$A:$A,0)-7+'Итог по классам'!$B175,,,),"р")</f>
        <v>#N/A</v>
      </c>
      <c r="FG175" s="37" t="e">
        <f ca="1">COUNTIF(OFFSET(class10_1,MATCH(FG$1,'10 класс'!$A:$A,0)-7+'Итог по классам'!$B175,,,),"ш")</f>
        <v>#N/A</v>
      </c>
      <c r="FH175" s="37" t="e">
        <f ca="1">COUNTIF(OFFSET(class10_2,MATCH(FH$1,'10 класс'!$A:$A,0)-7+'Итог по классам'!$B175,,,),"Ф")</f>
        <v>#N/A</v>
      </c>
      <c r="FI175" s="37" t="e">
        <f ca="1">COUNTIF(OFFSET(class10_2,MATCH(FI$1,'10 класс'!$A:$A,0)-7+'Итог по классам'!$B175,,,),"р")</f>
        <v>#N/A</v>
      </c>
      <c r="FJ175" s="37" t="e">
        <f ca="1">COUNTIF(OFFSET(class10_2,MATCH(FJ$1,'10 класс'!$A:$A,0)-7+'Итог по классам'!$B175,,,),"ш")</f>
        <v>#N/A</v>
      </c>
      <c r="FK175" s="38" t="e">
        <f ca="1">COUNTIF(OFFSET(class10_1,MATCH(FK$1,'10 класс'!$A:$A,0)-7+'Итог по классам'!$B175,,,),"Ф")</f>
        <v>#N/A</v>
      </c>
      <c r="FL175" s="37" t="e">
        <f ca="1">COUNTIF(OFFSET(class10_1,MATCH(FL$1,'10 класс'!$A:$A,0)-7+'Итог по классам'!$B175,,,),"р")</f>
        <v>#N/A</v>
      </c>
      <c r="FM175" s="37" t="e">
        <f ca="1">COUNTIF(OFFSET(class10_1,MATCH(FM$1,'10 класс'!$A:$A,0)-7+'Итог по классам'!$B175,,,),"ш")</f>
        <v>#N/A</v>
      </c>
      <c r="FN175" s="37" t="e">
        <f ca="1">COUNTIF(OFFSET(class10_2,MATCH(FN$1,'10 класс'!$A:$A,0)-7+'Итог по классам'!$B175,,,),"Ф")</f>
        <v>#N/A</v>
      </c>
      <c r="FO175" s="37" t="e">
        <f ca="1">COUNTIF(OFFSET(class10_2,MATCH(FO$1,'10 класс'!$A:$A,0)-7+'Итог по классам'!$B175,,,),"р")</f>
        <v>#N/A</v>
      </c>
      <c r="FP175" s="37" t="e">
        <f ca="1">COUNTIF(OFFSET(class10_2,MATCH(FP$1,'10 класс'!$A:$A,0)-7+'Итог по классам'!$B175,,,),"ш")</f>
        <v>#N/A</v>
      </c>
      <c r="FQ175" s="38" t="e">
        <f ca="1">COUNTIF(OFFSET(class10_1,MATCH(FQ$1,'10 класс'!$A:$A,0)-7+'Итог по классам'!$B175,,,),"Ф")</f>
        <v>#N/A</v>
      </c>
      <c r="FR175" s="37" t="e">
        <f ca="1">COUNTIF(OFFSET(class10_1,MATCH(FR$1,'10 класс'!$A:$A,0)-7+'Итог по классам'!$B175,,,),"р")</f>
        <v>#N/A</v>
      </c>
      <c r="FS175" s="37" t="e">
        <f ca="1">COUNTIF(OFFSET(class10_1,MATCH(FS$1,'10 класс'!$A:$A,0)-7+'Итог по классам'!$B175,,,),"ш")</f>
        <v>#N/A</v>
      </c>
      <c r="FT175" s="37" t="e">
        <f ca="1">COUNTIF(OFFSET(class10_2,MATCH(FT$1,'10 класс'!$A:$A,0)-7+'Итог по классам'!$B175,,,),"Ф")</f>
        <v>#N/A</v>
      </c>
      <c r="FU175" s="37" t="e">
        <f ca="1">COUNTIF(OFFSET(class10_2,MATCH(FU$1,'10 класс'!$A:$A,0)-7+'Итог по классам'!$B175,,,),"р")</f>
        <v>#N/A</v>
      </c>
      <c r="FV175" s="37" t="e">
        <f ca="1">COUNTIF(OFFSET(class10_2,MATCH(FV$1,'10 класс'!$A:$A,0)-7+'Итог по классам'!$B175,,,),"ш")</f>
        <v>#N/A</v>
      </c>
      <c r="FW175" s="38" t="e">
        <f ca="1">COUNTIF(OFFSET(class10_1,MATCH(FW$1,'10 класс'!$A:$A,0)-7+'Итог по классам'!$B175,,,),"Ф")</f>
        <v>#N/A</v>
      </c>
      <c r="FX175" s="37" t="e">
        <f ca="1">COUNTIF(OFFSET(class10_1,MATCH(FX$1,'10 класс'!$A:$A,0)-7+'Итог по классам'!$B175,,,),"р")</f>
        <v>#N/A</v>
      </c>
      <c r="FY175" s="37" t="e">
        <f ca="1">COUNTIF(OFFSET(class10_1,MATCH(FY$1,'10 класс'!$A:$A,0)-7+'Итог по классам'!$B175,,,),"ш")</f>
        <v>#N/A</v>
      </c>
      <c r="FZ175" s="37" t="e">
        <f ca="1">COUNTIF(OFFSET(class10_2,MATCH(FZ$1,'10 класс'!$A:$A,0)-7+'Итог по классам'!$B175,,,),"Ф")</f>
        <v>#N/A</v>
      </c>
      <c r="GA175" s="37" t="e">
        <f ca="1">COUNTIF(OFFSET(class10_2,MATCH(GA$1,'10 класс'!$A:$A,0)-7+'Итог по классам'!$B175,,,),"р")</f>
        <v>#N/A</v>
      </c>
      <c r="GB175" s="37" t="e">
        <f ca="1">COUNTIF(OFFSET(class10_2,MATCH(GB$1,'10 класс'!$A:$A,0)-7+'Итог по классам'!$B175,,,),"ш")</f>
        <v>#N/A</v>
      </c>
      <c r="GC175" s="38" t="e">
        <f ca="1">COUNTIF(OFFSET(class10_1,MATCH(GC$1,'10 класс'!$A:$A,0)-7+'Итог по классам'!$B175,,,),"Ф")</f>
        <v>#N/A</v>
      </c>
      <c r="GD175" s="37" t="e">
        <f ca="1">COUNTIF(OFFSET(class10_1,MATCH(GD$1,'10 класс'!$A:$A,0)-7+'Итог по классам'!$B175,,,),"р")</f>
        <v>#N/A</v>
      </c>
      <c r="GE175" s="37" t="e">
        <f ca="1">COUNTIF(OFFSET(class10_1,MATCH(GE$1,'10 класс'!$A:$A,0)-7+'Итог по классам'!$B175,,,),"ш")</f>
        <v>#N/A</v>
      </c>
      <c r="GF175" s="37" t="e">
        <f ca="1">COUNTIF(OFFSET(class10_2,MATCH(GF$1,'10 класс'!$A:$A,0)-7+'Итог по классам'!$B175,,,),"Ф")</f>
        <v>#N/A</v>
      </c>
      <c r="GG175" s="37" t="e">
        <f ca="1">COUNTIF(OFFSET(class10_2,MATCH(GG$1,'10 класс'!$A:$A,0)-7+'Итог по классам'!$B175,,,),"р")</f>
        <v>#N/A</v>
      </c>
      <c r="GH175" s="37" t="e">
        <f ca="1">COUNTIF(OFFSET(class10_2,MATCH(GH$1,'10 класс'!$A:$A,0)-7+'Итог по классам'!$B175,,,),"ш")</f>
        <v>#N/A</v>
      </c>
      <c r="GI175" s="38" t="e">
        <f ca="1">COUNTIF(OFFSET(class10_1,MATCH(GI$1,'10 класс'!$A:$A,0)-7+'Итог по классам'!$B175,,,),"Ф")</f>
        <v>#N/A</v>
      </c>
      <c r="GJ175" s="37" t="e">
        <f ca="1">COUNTIF(OFFSET(class10_1,MATCH(GJ$1,'10 класс'!$A:$A,0)-7+'Итог по классам'!$B175,,,),"р")</f>
        <v>#N/A</v>
      </c>
      <c r="GK175" s="37" t="e">
        <f ca="1">COUNTIF(OFFSET(class10_1,MATCH(GK$1,'10 класс'!$A:$A,0)-7+'Итог по классам'!$B175,,,),"ш")</f>
        <v>#N/A</v>
      </c>
      <c r="GL175" s="37" t="e">
        <f ca="1">COUNTIF(OFFSET(class10_2,MATCH(GL$1,'10 класс'!$A:$A,0)-7+'Итог по классам'!$B175,,,),"Ф")</f>
        <v>#N/A</v>
      </c>
      <c r="GM175" s="37" t="e">
        <f ca="1">COUNTIF(OFFSET(class10_2,MATCH(GM$1,'10 класс'!$A:$A,0)-7+'Итог по классам'!$B175,,,),"р")</f>
        <v>#N/A</v>
      </c>
      <c r="GN175" s="37" t="e">
        <f ca="1">COUNTIF(OFFSET(class10_2,MATCH(GN$1,'10 класс'!$A:$A,0)-7+'Итог по классам'!$B175,,,),"ш")</f>
        <v>#N/A</v>
      </c>
      <c r="GO175" s="38" t="e">
        <f ca="1">COUNTIF(OFFSET(class10_1,MATCH(GO$1,'10 класс'!$A:$A,0)-7+'Итог по классам'!$B175,,,),"Ф")</f>
        <v>#N/A</v>
      </c>
      <c r="GP175" s="37" t="e">
        <f ca="1">COUNTIF(OFFSET(class10_1,MATCH(GP$1,'10 класс'!$A:$A,0)-7+'Итог по классам'!$B175,,,),"р")</f>
        <v>#N/A</v>
      </c>
      <c r="GQ175" s="37" t="e">
        <f ca="1">COUNTIF(OFFSET(class10_1,MATCH(GQ$1,'10 класс'!$A:$A,0)-7+'Итог по классам'!$B175,,,),"ш")</f>
        <v>#N/A</v>
      </c>
      <c r="GR175" s="37" t="e">
        <f ca="1">COUNTIF(OFFSET(class10_2,MATCH(GR$1,'10 класс'!$A:$A,0)-7+'Итог по классам'!$B175,,,),"Ф")</f>
        <v>#N/A</v>
      </c>
      <c r="GS175" s="37" t="e">
        <f ca="1">COUNTIF(OFFSET(class10_2,MATCH(GS$1,'10 класс'!$A:$A,0)-7+'Итог по классам'!$B175,,,),"р")</f>
        <v>#N/A</v>
      </c>
      <c r="GT175" s="37" t="e">
        <f ca="1">COUNTIF(OFFSET(class10_2,MATCH(GT$1,'10 класс'!$A:$A,0)-7+'Итог по классам'!$B175,,,),"ш")</f>
        <v>#N/A</v>
      </c>
      <c r="GU175" s="38" t="e">
        <f ca="1">COUNTIF(OFFSET(class10_1,MATCH(GU$1,'10 класс'!$A:$A,0)-7+'Итог по классам'!$B175,,,),"Ф")</f>
        <v>#N/A</v>
      </c>
      <c r="GV175" s="37" t="e">
        <f ca="1">COUNTIF(OFFSET(class10_1,MATCH(GV$1,'10 класс'!$A:$A,0)-7+'Итог по классам'!$B175,,,),"р")</f>
        <v>#N/A</v>
      </c>
      <c r="GW175" s="37" t="e">
        <f ca="1">COUNTIF(OFFSET(class10_1,MATCH(GW$1,'10 класс'!$A:$A,0)-7+'Итог по классам'!$B175,,,),"ш")</f>
        <v>#N/A</v>
      </c>
      <c r="GX175" s="37" t="e">
        <f ca="1">COUNTIF(OFFSET(class10_2,MATCH(GX$1,'10 класс'!$A:$A,0)-7+'Итог по классам'!$B175,,,),"Ф")</f>
        <v>#N/A</v>
      </c>
      <c r="GY175" s="37" t="e">
        <f ca="1">COUNTIF(OFFSET(class10_2,MATCH(GY$1,'10 класс'!$A:$A,0)-7+'Итог по классам'!$B175,,,),"р")</f>
        <v>#N/A</v>
      </c>
      <c r="GZ175" s="37" t="e">
        <f ca="1">COUNTIF(OFFSET(class10_2,MATCH(GZ$1,'10 класс'!$A:$A,0)-7+'Итог по классам'!$B175,,,),"ш")</f>
        <v>#N/A</v>
      </c>
      <c r="HA175" s="38" t="e">
        <f ca="1">COUNTIF(OFFSET(class10_1,MATCH(HA$1,'10 класс'!$A:$A,0)-7+'Итог по классам'!$B175,,,),"Ф")</f>
        <v>#N/A</v>
      </c>
      <c r="HB175" s="37" t="e">
        <f ca="1">COUNTIF(OFFSET(class10_1,MATCH(HB$1,'10 класс'!$A:$A,0)-7+'Итог по классам'!$B175,,,),"р")</f>
        <v>#N/A</v>
      </c>
      <c r="HC175" s="37" t="e">
        <f ca="1">COUNTIF(OFFSET(class10_1,MATCH(HC$1,'10 класс'!$A:$A,0)-7+'Итог по классам'!$B175,,,),"ш")</f>
        <v>#N/A</v>
      </c>
      <c r="HD175" s="37" t="e">
        <f ca="1">COUNTIF(OFFSET(class10_2,MATCH(HD$1,'10 класс'!$A:$A,0)-7+'Итог по классам'!$B175,,,),"Ф")</f>
        <v>#N/A</v>
      </c>
      <c r="HE175" s="37" t="e">
        <f ca="1">COUNTIF(OFFSET(class10_2,MATCH(HE$1,'10 класс'!$A:$A,0)-7+'Итог по классам'!$B175,,,),"р")</f>
        <v>#N/A</v>
      </c>
      <c r="HF175" s="37" t="e">
        <f ca="1">COUNTIF(OFFSET(class10_2,MATCH(HF$1,'10 класс'!$A:$A,0)-7+'Итог по классам'!$B175,,,),"ш")</f>
        <v>#N/A</v>
      </c>
      <c r="HG175" s="38" t="e">
        <f ca="1">COUNTIF(OFFSET(class10_1,MATCH(HG$1,'10 класс'!$A:$A,0)-7+'Итог по классам'!$B175,,,),"Ф")</f>
        <v>#N/A</v>
      </c>
      <c r="HH175" s="37" t="e">
        <f ca="1">COUNTIF(OFFSET(class10_1,MATCH(HH$1,'10 класс'!$A:$A,0)-7+'Итог по классам'!$B175,,,),"р")</f>
        <v>#N/A</v>
      </c>
      <c r="HI175" s="37" t="e">
        <f ca="1">COUNTIF(OFFSET(class10_1,MATCH(HI$1,'10 класс'!$A:$A,0)-7+'Итог по классам'!$B175,,,),"ш")</f>
        <v>#N/A</v>
      </c>
      <c r="HJ175" s="37" t="e">
        <f ca="1">COUNTIF(OFFSET(class10_2,MATCH(HJ$1,'10 класс'!$A:$A,0)-7+'Итог по классам'!$B175,,,),"Ф")</f>
        <v>#N/A</v>
      </c>
      <c r="HK175" s="37" t="e">
        <f ca="1">COUNTIF(OFFSET(class10_2,MATCH(HK$1,'10 класс'!$A:$A,0)-7+'Итог по классам'!$B175,,,),"р")</f>
        <v>#N/A</v>
      </c>
      <c r="HL175" s="37" t="e">
        <f ca="1">COUNTIF(OFFSET(class10_2,MATCH(HL$1,'10 класс'!$A:$A,0)-7+'Итог по классам'!$B175,,,),"ш")</f>
        <v>#N/A</v>
      </c>
      <c r="HM175" s="38" t="e">
        <f ca="1">COUNTIF(OFFSET(class10_1,MATCH(HM$1,'10 класс'!$A:$A,0)-7+'Итог по классам'!$B175,,,),"Ф")</f>
        <v>#N/A</v>
      </c>
      <c r="HN175" s="37" t="e">
        <f ca="1">COUNTIF(OFFSET(class10_1,MATCH(HN$1,'10 класс'!$A:$A,0)-7+'Итог по классам'!$B175,,,),"р")</f>
        <v>#N/A</v>
      </c>
      <c r="HO175" s="37" t="e">
        <f ca="1">COUNTIF(OFFSET(class10_1,MATCH(HO$1,'10 класс'!$A:$A,0)-7+'Итог по классам'!$B175,,,),"ш")</f>
        <v>#N/A</v>
      </c>
      <c r="HP175" s="37" t="e">
        <f ca="1">COUNTIF(OFFSET(class10_2,MATCH(HP$1,'10 класс'!$A:$A,0)-7+'Итог по классам'!$B175,,,),"Ф")</f>
        <v>#N/A</v>
      </c>
      <c r="HQ175" s="37" t="e">
        <f ca="1">COUNTIF(OFFSET(class10_2,MATCH(HQ$1,'10 класс'!$A:$A,0)-7+'Итог по классам'!$B175,,,),"р")</f>
        <v>#N/A</v>
      </c>
      <c r="HR175" s="37" t="e">
        <f ca="1">COUNTIF(OFFSET(class10_2,MATCH(HR$1,'10 класс'!$A:$A,0)-7+'Итог по классам'!$B175,,,),"ш")</f>
        <v>#N/A</v>
      </c>
      <c r="HS175" s="38" t="e">
        <f ca="1">COUNTIF(OFFSET(class10_1,MATCH(HS$1,'10 класс'!$A:$A,0)-7+'Итог по классам'!$B175,,,),"Ф")</f>
        <v>#N/A</v>
      </c>
      <c r="HT175" s="37" t="e">
        <f ca="1">COUNTIF(OFFSET(class10_1,MATCH(HT$1,'10 класс'!$A:$A,0)-7+'Итог по классам'!$B175,,,),"р")</f>
        <v>#N/A</v>
      </c>
      <c r="HU175" s="37" t="e">
        <f ca="1">COUNTIF(OFFSET(class10_1,MATCH(HU$1,'10 класс'!$A:$A,0)-7+'Итог по классам'!$B175,,,),"ш")</f>
        <v>#N/A</v>
      </c>
      <c r="HV175" s="37" t="e">
        <f ca="1">COUNTIF(OFFSET(class10_2,MATCH(HV$1,'10 класс'!$A:$A,0)-7+'Итог по классам'!$B175,,,),"Ф")</f>
        <v>#N/A</v>
      </c>
      <c r="HW175" s="37" t="e">
        <f ca="1">COUNTIF(OFFSET(class10_2,MATCH(HW$1,'10 класс'!$A:$A,0)-7+'Итог по классам'!$B175,,,),"р")</f>
        <v>#N/A</v>
      </c>
      <c r="HX175" s="37" t="e">
        <f ca="1">COUNTIF(OFFSET(class10_2,MATCH(HX$1,'10 класс'!$A:$A,0)-7+'Итог по классам'!$B175,,,),"ш")</f>
        <v>#N/A</v>
      </c>
      <c r="HY175" s="38" t="e">
        <f ca="1">COUNTIF(OFFSET(class10_1,MATCH(HY$1,'10 класс'!$A:$A,0)-7+'Итог по классам'!$B175,,,),"Ф")</f>
        <v>#N/A</v>
      </c>
      <c r="HZ175" s="37" t="e">
        <f ca="1">COUNTIF(OFFSET(class10_1,MATCH(HZ$1,'10 класс'!$A:$A,0)-7+'Итог по классам'!$B175,,,),"р")</f>
        <v>#N/A</v>
      </c>
      <c r="IA175" s="37" t="e">
        <f ca="1">COUNTIF(OFFSET(class10_1,MATCH(IA$1,'10 класс'!$A:$A,0)-7+'Итог по классам'!$B175,,,),"ш")</f>
        <v>#N/A</v>
      </c>
      <c r="IB175" s="37" t="e">
        <f ca="1">COUNTIF(OFFSET(class10_2,MATCH(IB$1,'10 класс'!$A:$A,0)-7+'Итог по классам'!$B175,,,),"Ф")</f>
        <v>#N/A</v>
      </c>
      <c r="IC175" s="37" t="e">
        <f ca="1">COUNTIF(OFFSET(class10_2,MATCH(IC$1,'10 класс'!$A:$A,0)-7+'Итог по классам'!$B175,,,),"р")</f>
        <v>#N/A</v>
      </c>
      <c r="ID175" s="37" t="e">
        <f ca="1">COUNTIF(OFFSET(class10_2,MATCH(ID$1,'10 класс'!$A:$A,0)-7+'Итог по классам'!$B175,,,),"ш")</f>
        <v>#N/A</v>
      </c>
      <c r="IE175" s="38" t="e">
        <f ca="1">COUNTIF(OFFSET(class10_1,MATCH(IE$1,'10 класс'!$A:$A,0)-7+'Итог по классам'!$B175,,,),"Ф")</f>
        <v>#N/A</v>
      </c>
      <c r="IF175" s="37" t="e">
        <f ca="1">COUNTIF(OFFSET(class10_1,MATCH(IF$1,'10 класс'!$A:$A,0)-7+'Итог по классам'!$B175,,,),"р")</f>
        <v>#N/A</v>
      </c>
      <c r="IG175" s="37" t="e">
        <f ca="1">COUNTIF(OFFSET(class10_1,MATCH(IG$1,'10 класс'!$A:$A,0)-7+'Итог по классам'!$B175,,,),"ш")</f>
        <v>#N/A</v>
      </c>
      <c r="IH175" s="37" t="e">
        <f ca="1">COUNTIF(OFFSET(class10_2,MATCH(IH$1,'10 класс'!$A:$A,0)-7+'Итог по классам'!$B175,,,),"Ф")</f>
        <v>#N/A</v>
      </c>
      <c r="II175" s="37" t="e">
        <f ca="1">COUNTIF(OFFSET(class10_2,MATCH(II$1,'10 класс'!$A:$A,0)-7+'Итог по классам'!$B175,,,),"р")</f>
        <v>#N/A</v>
      </c>
      <c r="IJ175" s="37" t="e">
        <f ca="1">COUNTIF(OFFSET(class10_2,MATCH(IJ$1,'10 класс'!$A:$A,0)-7+'Итог по классам'!$B175,,,),"ш")</f>
        <v>#N/A</v>
      </c>
      <c r="IK175" s="38" t="e">
        <f ca="1">COUNTIF(OFFSET(class10_1,MATCH(IK$1,'10 класс'!$A:$A,0)-7+'Итог по классам'!$B175,,,),"Ф")</f>
        <v>#N/A</v>
      </c>
      <c r="IL175" s="37" t="e">
        <f ca="1">COUNTIF(OFFSET(class10_1,MATCH(IL$1,'10 класс'!$A:$A,0)-7+'Итог по классам'!$B175,,,),"р")</f>
        <v>#N/A</v>
      </c>
      <c r="IM175" s="37" t="e">
        <f ca="1">COUNTIF(OFFSET(class10_1,MATCH(IM$1,'10 класс'!$A:$A,0)-7+'Итог по классам'!$B175,,,),"ш")</f>
        <v>#N/A</v>
      </c>
      <c r="IN175" s="37" t="e">
        <f ca="1">COUNTIF(OFFSET(class10_2,MATCH(IN$1,'10 класс'!$A:$A,0)-7+'Итог по классам'!$B175,,,),"Ф")</f>
        <v>#N/A</v>
      </c>
      <c r="IO175" s="37" t="e">
        <f ca="1">COUNTIF(OFFSET(class10_2,MATCH(IO$1,'10 класс'!$A:$A,0)-7+'Итог по классам'!$B175,,,),"р")</f>
        <v>#N/A</v>
      </c>
      <c r="IP175" s="37" t="e">
        <f ca="1">COUNTIF(OFFSET(class10_2,MATCH(IP$1,'10 класс'!$A:$A,0)-7+'Итог по классам'!$B175,,,),"ш")</f>
        <v>#N/A</v>
      </c>
      <c r="IQ175" s="38" t="e">
        <f ca="1">COUNTIF(OFFSET(class10_1,MATCH(IQ$1,'10 класс'!$A:$A,0)-7+'Итог по классам'!$B175,,,),"Ф")</f>
        <v>#N/A</v>
      </c>
      <c r="IR175" s="37" t="e">
        <f ca="1">COUNTIF(OFFSET(class10_1,MATCH(IR$1,'10 класс'!$A:$A,0)-7+'Итог по классам'!$B175,,,),"р")</f>
        <v>#N/A</v>
      </c>
      <c r="IS175" s="37" t="e">
        <f ca="1">COUNTIF(OFFSET(class10_1,MATCH(IS$1,'10 класс'!$A:$A,0)-7+'Итог по классам'!$B175,,,),"ш")</f>
        <v>#N/A</v>
      </c>
      <c r="IT175" s="37" t="e">
        <f ca="1">COUNTIF(OFFSET(class10_2,MATCH(IT$1,'10 класс'!$A:$A,0)-7+'Итог по классам'!$B175,,,),"Ф")</f>
        <v>#N/A</v>
      </c>
      <c r="IU175" s="37" t="e">
        <f ca="1">COUNTIF(OFFSET(class10_2,MATCH(IU$1,'10 класс'!$A:$A,0)-7+'Итог по классам'!$B175,,,),"р")</f>
        <v>#N/A</v>
      </c>
      <c r="IV175" s="37" t="e">
        <f ca="1">COUNTIF(OFFSET(class10_2,MATCH(IV$1,'10 класс'!$A:$A,0)-7+'Итог по классам'!$B175,,,),"ш")</f>
        <v>#N/A</v>
      </c>
      <c r="IW175" s="38" t="e">
        <f ca="1">COUNTIF(OFFSET(class10_1,MATCH(IW$1,'10 класс'!$A:$A,0)-7+'Итог по классам'!$B175,,,),"Ф")</f>
        <v>#N/A</v>
      </c>
      <c r="IX175" s="37" t="e">
        <f ca="1">COUNTIF(OFFSET(class10_1,MATCH(IX$1,'10 класс'!$A:$A,0)-7+'Итог по классам'!$B175,,,),"р")</f>
        <v>#N/A</v>
      </c>
      <c r="IY175" s="37" t="e">
        <f ca="1">COUNTIF(OFFSET(class10_1,MATCH(IY$1,'10 класс'!$A:$A,0)-7+'Итог по классам'!$B175,,,),"ш")</f>
        <v>#N/A</v>
      </c>
      <c r="IZ175" s="37" t="e">
        <f ca="1">COUNTIF(OFFSET(class10_2,MATCH(IZ$1,'10 класс'!$A:$A,0)-7+'Итог по классам'!$B175,,,),"Ф")</f>
        <v>#N/A</v>
      </c>
      <c r="JA175" s="37" t="e">
        <f ca="1">COUNTIF(OFFSET(class10_2,MATCH(JA$1,'10 класс'!$A:$A,0)-7+'Итог по классам'!$B175,,,),"р")</f>
        <v>#N/A</v>
      </c>
      <c r="JB175" s="37" t="e">
        <f ca="1">COUNTIF(OFFSET(class10_2,MATCH(JB$1,'10 класс'!$A:$A,0)-7+'Итог по классам'!$B175,,,),"ш")</f>
        <v>#N/A</v>
      </c>
      <c r="JC175" s="38" t="e">
        <f ca="1">COUNTIF(OFFSET(class10_1,MATCH(JC$1,'10 класс'!$A:$A,0)-7+'Итог по классам'!$B175,,,),"Ф")</f>
        <v>#N/A</v>
      </c>
      <c r="JD175" s="37" t="e">
        <f ca="1">COUNTIF(OFFSET(class10_1,MATCH(JD$1,'10 класс'!$A:$A,0)-7+'Итог по классам'!$B175,,,),"р")</f>
        <v>#N/A</v>
      </c>
      <c r="JE175" s="37" t="e">
        <f ca="1">COUNTIF(OFFSET(class10_1,MATCH(JE$1,'10 класс'!$A:$A,0)-7+'Итог по классам'!$B175,,,),"ш")</f>
        <v>#N/A</v>
      </c>
      <c r="JF175" s="37" t="e">
        <f ca="1">COUNTIF(OFFSET(class10_2,MATCH(JF$1,'10 класс'!$A:$A,0)-7+'Итог по классам'!$B175,,,),"Ф")</f>
        <v>#N/A</v>
      </c>
      <c r="JG175" s="37" t="e">
        <f ca="1">COUNTIF(OFFSET(class10_2,MATCH(JG$1,'10 класс'!$A:$A,0)-7+'Итог по классам'!$B175,,,),"р")</f>
        <v>#N/A</v>
      </c>
      <c r="JH175" s="37" t="e">
        <f ca="1">COUNTIF(OFFSET(class10_2,MATCH(JH$1,'10 класс'!$A:$A,0)-7+'Итог по классам'!$B175,,,),"ш")</f>
        <v>#N/A</v>
      </c>
      <c r="JI175" s="38" t="e">
        <f ca="1">COUNTIF(OFFSET(class10_1,MATCH(JI$1,'10 класс'!$A:$A,0)-7+'Итог по классам'!$B175,,,),"Ф")</f>
        <v>#N/A</v>
      </c>
      <c r="JJ175" s="37" t="e">
        <f ca="1">COUNTIF(OFFSET(class10_1,MATCH(JJ$1,'10 класс'!$A:$A,0)-7+'Итог по классам'!$B175,,,),"р")</f>
        <v>#N/A</v>
      </c>
      <c r="JK175" s="37" t="e">
        <f ca="1">COUNTIF(OFFSET(class10_1,MATCH(JK$1,'10 класс'!$A:$A,0)-7+'Итог по классам'!$B175,,,),"ш")</f>
        <v>#N/A</v>
      </c>
      <c r="JL175" s="37" t="e">
        <f ca="1">COUNTIF(OFFSET(class10_2,MATCH(JL$1,'10 класс'!$A:$A,0)-7+'Итог по классам'!$B175,,,),"Ф")</f>
        <v>#N/A</v>
      </c>
      <c r="JM175" s="37" t="e">
        <f ca="1">COUNTIF(OFFSET(class10_2,MATCH(JM$1,'10 класс'!$A:$A,0)-7+'Итог по классам'!$B175,,,),"р")</f>
        <v>#N/A</v>
      </c>
      <c r="JN175" s="37" t="e">
        <f ca="1">COUNTIF(OFFSET(class10_2,MATCH(JN$1,'10 класс'!$A:$A,0)-7+'Итог по классам'!$B175,,,),"ш")</f>
        <v>#N/A</v>
      </c>
      <c r="JO175" s="38" t="e">
        <f ca="1">COUNTIF(OFFSET(class10_1,MATCH(JO$1,'10 класс'!$A:$A,0)-7+'Итог по классам'!$B175,,,),"Ф")</f>
        <v>#N/A</v>
      </c>
      <c r="JP175" s="37" t="e">
        <f ca="1">COUNTIF(OFFSET(class10_1,MATCH(JP$1,'10 класс'!$A:$A,0)-7+'Итог по классам'!$B175,,,),"р")</f>
        <v>#N/A</v>
      </c>
      <c r="JQ175" s="37" t="e">
        <f ca="1">COUNTIF(OFFSET(class10_1,MATCH(JQ$1,'10 класс'!$A:$A,0)-7+'Итог по классам'!$B175,,,),"ш")</f>
        <v>#N/A</v>
      </c>
      <c r="JR175" s="37" t="e">
        <f ca="1">COUNTIF(OFFSET(class10_2,MATCH(JR$1,'10 класс'!$A:$A,0)-7+'Итог по классам'!$B175,,,),"Ф")</f>
        <v>#N/A</v>
      </c>
      <c r="JS175" s="37" t="e">
        <f ca="1">COUNTIF(OFFSET(class10_2,MATCH(JS$1,'10 класс'!$A:$A,0)-7+'Итог по классам'!$B175,,,),"р")</f>
        <v>#N/A</v>
      </c>
      <c r="JT175" s="37" t="e">
        <f ca="1">COUNTIF(OFFSET(class10_2,MATCH(JT$1,'10 класс'!$A:$A,0)-7+'Итог по классам'!$B175,,,),"ш")</f>
        <v>#N/A</v>
      </c>
      <c r="JU175" s="38" t="e">
        <f ca="1">COUNTIF(OFFSET(class10_1,MATCH(JU$1,'10 класс'!$A:$A,0)-7+'Итог по классам'!$B175,,,),"Ф")</f>
        <v>#N/A</v>
      </c>
      <c r="JV175" s="37" t="e">
        <f ca="1">COUNTIF(OFFSET(class10_1,MATCH(JV$1,'10 класс'!$A:$A,0)-7+'Итог по классам'!$B175,,,),"р")</f>
        <v>#N/A</v>
      </c>
      <c r="JW175" s="37" t="e">
        <f ca="1">COUNTIF(OFFSET(class10_1,MATCH(JW$1,'10 класс'!$A:$A,0)-7+'Итог по классам'!$B175,,,),"ш")</f>
        <v>#N/A</v>
      </c>
      <c r="JX175" s="37" t="e">
        <f ca="1">COUNTIF(OFFSET(class10_2,MATCH(JX$1,'10 класс'!$A:$A,0)-7+'Итог по классам'!$B175,,,),"Ф")</f>
        <v>#N/A</v>
      </c>
      <c r="JY175" s="37" t="e">
        <f ca="1">COUNTIF(OFFSET(class10_2,MATCH(JY$1,'10 класс'!$A:$A,0)-7+'Итог по классам'!$B175,,,),"р")</f>
        <v>#N/A</v>
      </c>
      <c r="JZ175" s="37" t="e">
        <f ca="1">COUNTIF(OFFSET(class10_2,MATCH(JZ$1,'10 класс'!$A:$A,0)-7+'Итог по классам'!$B175,,,),"ш")</f>
        <v>#N/A</v>
      </c>
      <c r="KA175" s="38" t="e">
        <f ca="1">COUNTIF(OFFSET(class10_1,MATCH(KA$1,'10 класс'!$A:$A,0)-7+'Итог по классам'!$B175,,,),"Ф")</f>
        <v>#N/A</v>
      </c>
      <c r="KB175" s="37" t="e">
        <f ca="1">COUNTIF(OFFSET(class10_1,MATCH(KB$1,'10 класс'!$A:$A,0)-7+'Итог по классам'!$B175,,,),"р")</f>
        <v>#N/A</v>
      </c>
      <c r="KC175" s="37" t="e">
        <f ca="1">COUNTIF(OFFSET(class10_1,MATCH(KC$1,'10 класс'!$A:$A,0)-7+'Итог по классам'!$B175,,,),"ш")</f>
        <v>#N/A</v>
      </c>
      <c r="KD175" s="37" t="e">
        <f ca="1">COUNTIF(OFFSET(class10_2,MATCH(KD$1,'10 класс'!$A:$A,0)-7+'Итог по классам'!$B175,,,),"Ф")</f>
        <v>#N/A</v>
      </c>
      <c r="KE175" s="37" t="e">
        <f ca="1">COUNTIF(OFFSET(class10_2,MATCH(KE$1,'10 класс'!$A:$A,0)-7+'Итог по классам'!$B175,,,),"р")</f>
        <v>#N/A</v>
      </c>
      <c r="KF175" s="37" t="e">
        <f ca="1">COUNTIF(OFFSET(class10_2,MATCH(KF$1,'10 класс'!$A:$A,0)-7+'Итог по классам'!$B175,,,),"ш")</f>
        <v>#N/A</v>
      </c>
      <c r="KG175" s="38" t="e">
        <f ca="1">COUNTIF(OFFSET(class10_1,MATCH(KG$1,'10 класс'!$A:$A,0)-7+'Итог по классам'!$B175,,,),"Ф")</f>
        <v>#N/A</v>
      </c>
      <c r="KH175" s="37" t="e">
        <f ca="1">COUNTIF(OFFSET(class10_1,MATCH(KH$1,'10 класс'!$A:$A,0)-7+'Итог по классам'!$B175,,,),"р")</f>
        <v>#N/A</v>
      </c>
      <c r="KI175" s="37" t="e">
        <f ca="1">COUNTIF(OFFSET(class10_1,MATCH(KI$1,'10 класс'!$A:$A,0)-7+'Итог по классам'!$B175,,,),"ш")</f>
        <v>#N/A</v>
      </c>
      <c r="KJ175" s="37" t="e">
        <f ca="1">COUNTIF(OFFSET(class10_2,MATCH(KJ$1,'10 класс'!$A:$A,0)-7+'Итог по классам'!$B175,,,),"Ф")</f>
        <v>#N/A</v>
      </c>
      <c r="KK175" s="37" t="e">
        <f ca="1">COUNTIF(OFFSET(class10_2,MATCH(KK$1,'10 класс'!$A:$A,0)-7+'Итог по классам'!$B175,,,),"р")</f>
        <v>#N/A</v>
      </c>
      <c r="KL175" s="37" t="e">
        <f ca="1">COUNTIF(OFFSET(class10_2,MATCH(KL$1,'10 класс'!$A:$A,0)-7+'Итог по классам'!$B175,,,),"ш")</f>
        <v>#N/A</v>
      </c>
      <c r="KM175" s="38" t="e">
        <f ca="1">COUNTIF(OFFSET(class10_1,MATCH(KM$1,'10 класс'!$A:$A,0)-7+'Итог по классам'!$B175,,,),"Ф")</f>
        <v>#N/A</v>
      </c>
      <c r="KN175" s="37" t="e">
        <f ca="1">COUNTIF(OFFSET(class10_1,MATCH(KN$1,'10 класс'!$A:$A,0)-7+'Итог по классам'!$B175,,,),"р")</f>
        <v>#N/A</v>
      </c>
      <c r="KO175" s="37" t="e">
        <f ca="1">COUNTIF(OFFSET(class10_1,MATCH(KO$1,'10 класс'!$A:$A,0)-7+'Итог по классам'!$B175,,,),"ш")</f>
        <v>#N/A</v>
      </c>
      <c r="KP175" s="37" t="e">
        <f ca="1">COUNTIF(OFFSET(class10_2,MATCH(KP$1,'10 класс'!$A:$A,0)-7+'Итог по классам'!$B175,,,),"Ф")</f>
        <v>#N/A</v>
      </c>
      <c r="KQ175" s="37" t="e">
        <f ca="1">COUNTIF(OFFSET(class10_2,MATCH(KQ$1,'10 класс'!$A:$A,0)-7+'Итог по классам'!$B175,,,),"р")</f>
        <v>#N/A</v>
      </c>
      <c r="KR175" s="37" t="e">
        <f ca="1">COUNTIF(OFFSET(class10_2,MATCH(KR$1,'10 класс'!$A:$A,0)-7+'Итог по классам'!$B175,,,),"ш")</f>
        <v>#N/A</v>
      </c>
    </row>
    <row r="176" spans="1:304" x14ac:dyDescent="0.25">
      <c r="A176">
        <f t="shared" si="14"/>
        <v>1</v>
      </c>
      <c r="B176" s="37">
        <v>22</v>
      </c>
      <c r="C176" s="3" t="s">
        <v>55</v>
      </c>
      <c r="D176" s="3" t="s">
        <v>74</v>
      </c>
      <c r="E176" s="37">
        <f ca="1">COUNTIF(OFFSET(class10_1,MATCH(E$1,'10 класс'!$A:$A,0)-7+'Итог по классам'!$B176,,,),"Ф")</f>
        <v>0</v>
      </c>
      <c r="F176" s="37">
        <f ca="1">COUNTIF(OFFSET(class10_1,MATCH(F$1,'10 класс'!$A:$A,0)-7+'Итог по классам'!$B176,,,),"р")</f>
        <v>0</v>
      </c>
      <c r="G176" s="37">
        <f ca="1">COUNTIF(OFFSET(class10_1,MATCH(G$1,'10 класс'!$A:$A,0)-7+'Итог по классам'!$B176,,,),"ш")</f>
        <v>0</v>
      </c>
      <c r="H176" s="37">
        <f ca="1">COUNTIF(OFFSET(class10_2,MATCH(H$1,'10 класс'!$A:$A,0)-7+'Итог по классам'!$B176,,,),"Ф")</f>
        <v>0</v>
      </c>
      <c r="I176" s="37">
        <f ca="1">COUNTIF(OFFSET(class10_2,MATCH(I$1,'10 класс'!$A:$A,0)-7+'Итог по классам'!$B176,,,),"р")</f>
        <v>0</v>
      </c>
      <c r="J176" s="37">
        <f ca="1">COUNTIF(OFFSET(class10_2,MATCH(J$1,'10 класс'!$A:$A,0)-7+'Итог по классам'!$B176,,,),"ш")</f>
        <v>0</v>
      </c>
      <c r="K176" s="38">
        <f ca="1">COUNTIF(OFFSET(class10_1,MATCH(K$1,'10 класс'!$A:$A,0)-7+'Итог по классам'!$B176,,,),"Ф")</f>
        <v>0</v>
      </c>
      <c r="L176" s="37">
        <f ca="1">COUNTIF(OFFSET(class10_1,MATCH(L$1,'10 класс'!$A:$A,0)-7+'Итог по классам'!$B176,,,),"р")</f>
        <v>0</v>
      </c>
      <c r="M176" s="37">
        <f ca="1">COUNTIF(OFFSET(class10_1,MATCH(M$1,'10 класс'!$A:$A,0)-7+'Итог по классам'!$B176,,,),"ш")</f>
        <v>0</v>
      </c>
      <c r="N176" s="37">
        <f ca="1">COUNTIF(OFFSET(class10_2,MATCH(N$1,'10 класс'!$A:$A,0)-7+'Итог по классам'!$B176,,,),"Ф")</f>
        <v>0</v>
      </c>
      <c r="O176" s="37">
        <f ca="1">COUNTIF(OFFSET(class10_2,MATCH(O$1,'10 класс'!$A:$A,0)-7+'Итог по классам'!$B176,,,),"р")</f>
        <v>0</v>
      </c>
      <c r="P176" s="37">
        <f ca="1">COUNTIF(OFFSET(class10_2,MATCH(P$1,'10 класс'!$A:$A,0)-7+'Итог по классам'!$B176,,,),"ш")</f>
        <v>0</v>
      </c>
      <c r="Q176" s="38">
        <f ca="1">COUNTIF(OFFSET(class10_1,MATCH(Q$1,'10 класс'!$A:$A,0)-7+'Итог по классам'!$B176,,,),"Ф")</f>
        <v>0</v>
      </c>
      <c r="R176" s="37">
        <f ca="1">COUNTIF(OFFSET(class10_1,MATCH(R$1,'10 класс'!$A:$A,0)-7+'Итог по классам'!$B176,,,),"р")</f>
        <v>0</v>
      </c>
      <c r="S176" s="37">
        <f ca="1">COUNTIF(OFFSET(class10_1,MATCH(S$1,'10 класс'!$A:$A,0)-7+'Итог по классам'!$B176,,,),"ш")</f>
        <v>0</v>
      </c>
      <c r="T176" s="37">
        <f ca="1">COUNTIF(OFFSET(class10_2,MATCH(T$1,'10 класс'!$A:$A,0)-7+'Итог по классам'!$B176,,,),"Ф")</f>
        <v>0</v>
      </c>
      <c r="U176" s="37">
        <f ca="1">COUNTIF(OFFSET(class10_2,MATCH(U$1,'10 класс'!$A:$A,0)-7+'Итог по классам'!$B176,,,),"р")</f>
        <v>0</v>
      </c>
      <c r="V176" s="37">
        <f ca="1">COUNTIF(OFFSET(class10_2,MATCH(V$1,'10 класс'!$A:$A,0)-7+'Итог по классам'!$B176,,,),"ш")</f>
        <v>0</v>
      </c>
      <c r="W176" s="38">
        <f ca="1">COUNTIF(OFFSET(class10_1,MATCH(W$1,'10 класс'!$A:$A,0)-7+'Итог по классам'!$B176,,,),"Ф")</f>
        <v>0</v>
      </c>
      <c r="X176" s="37">
        <f ca="1">COUNTIF(OFFSET(class10_1,MATCH(X$1,'10 класс'!$A:$A,0)-7+'Итог по классам'!$B176,,,),"р")</f>
        <v>0</v>
      </c>
      <c r="Y176" s="37">
        <f ca="1">COUNTIF(OFFSET(class10_1,MATCH(Y$1,'10 класс'!$A:$A,0)-7+'Итог по классам'!$B176,,,),"ш")</f>
        <v>0</v>
      </c>
      <c r="Z176" s="37">
        <f ca="1">COUNTIF(OFFSET(class10_2,MATCH(Z$1,'10 класс'!$A:$A,0)-7+'Итог по классам'!$B176,,,),"Ф")</f>
        <v>0</v>
      </c>
      <c r="AA176" s="37">
        <f ca="1">COUNTIF(OFFSET(class10_2,MATCH(AA$1,'10 класс'!$A:$A,0)-7+'Итог по классам'!$B176,,,),"р")</f>
        <v>0</v>
      </c>
      <c r="AB176" s="37">
        <f ca="1">COUNTIF(OFFSET(class10_2,MATCH(AB$1,'10 класс'!$A:$A,0)-7+'Итог по классам'!$B176,,,),"ш")</f>
        <v>0</v>
      </c>
      <c r="AC176" s="38">
        <f ca="1">COUNTIF(OFFSET(class10_1,MATCH(AC$1,'10 класс'!$A:$A,0)-7+'Итог по классам'!$B176,,,),"Ф")</f>
        <v>0</v>
      </c>
      <c r="AD176" s="37">
        <f ca="1">COUNTIF(OFFSET(class10_1,MATCH(AD$1,'10 класс'!$A:$A,0)-7+'Итог по классам'!$B176,,,),"р")</f>
        <v>0</v>
      </c>
      <c r="AE176" s="37">
        <f ca="1">COUNTIF(OFFSET(class10_1,MATCH(AE$1,'10 класс'!$A:$A,0)-7+'Итог по классам'!$B176,,,),"ш")</f>
        <v>0</v>
      </c>
      <c r="AF176" s="37">
        <f ca="1">COUNTIF(OFFSET(class10_2,MATCH(AF$1,'10 класс'!$A:$A,0)-7+'Итог по классам'!$B176,,,),"Ф")</f>
        <v>0</v>
      </c>
      <c r="AG176" s="37">
        <f ca="1">COUNTIF(OFFSET(class10_2,MATCH(AG$1,'10 класс'!$A:$A,0)-7+'Итог по классам'!$B176,,,),"р")</f>
        <v>0</v>
      </c>
      <c r="AH176" s="37">
        <f ca="1">COUNTIF(OFFSET(class10_2,MATCH(AH$1,'10 класс'!$A:$A,0)-7+'Итог по классам'!$B176,,,),"ш")</f>
        <v>0</v>
      </c>
      <c r="AI176" s="38">
        <f ca="1">COUNTIF(OFFSET(class10_1,MATCH(AI$1,'10 класс'!$A:$A,0)-7+'Итог по классам'!$B176,,,),"Ф")</f>
        <v>0</v>
      </c>
      <c r="AJ176" s="37">
        <f ca="1">COUNTIF(OFFSET(class10_1,MATCH(AJ$1,'10 класс'!$A:$A,0)-7+'Итог по классам'!$B176,,,),"р")</f>
        <v>0</v>
      </c>
      <c r="AK176" s="37">
        <f ca="1">COUNTIF(OFFSET(class10_1,MATCH(AK$1,'10 класс'!$A:$A,0)-7+'Итог по классам'!$B176,,,),"ш")</f>
        <v>0</v>
      </c>
      <c r="AL176" s="37">
        <f ca="1">COUNTIF(OFFSET(class10_2,MATCH(AL$1,'10 класс'!$A:$A,0)-7+'Итог по классам'!$B176,,,),"Ф")</f>
        <v>0</v>
      </c>
      <c r="AM176" s="37">
        <f ca="1">COUNTIF(OFFSET(class10_2,MATCH(AM$1,'10 класс'!$A:$A,0)-7+'Итог по классам'!$B176,,,),"р")</f>
        <v>0</v>
      </c>
      <c r="AN176" s="37">
        <f ca="1">COUNTIF(OFFSET(class10_2,MATCH(AN$1,'10 класс'!$A:$A,0)-7+'Итог по классам'!$B176,,,),"ш")</f>
        <v>0</v>
      </c>
      <c r="AO176" s="38">
        <f ca="1">COUNTIF(OFFSET(class10_1,MATCH(AO$1,'10 класс'!$A:$A,0)-7+'Итог по классам'!$B176,,,),"Ф")</f>
        <v>0</v>
      </c>
      <c r="AP176" s="37">
        <f ca="1">COUNTIF(OFFSET(class10_1,MATCH(AP$1,'10 класс'!$A:$A,0)-7+'Итог по классам'!$B176,,,),"р")</f>
        <v>0</v>
      </c>
      <c r="AQ176" s="37">
        <f ca="1">COUNTIF(OFFSET(class10_1,MATCH(AQ$1,'10 класс'!$A:$A,0)-7+'Итог по классам'!$B176,,,),"ш")</f>
        <v>0</v>
      </c>
      <c r="AR176" s="37">
        <f ca="1">COUNTIF(OFFSET(class10_2,MATCH(AR$1,'10 класс'!$A:$A,0)-7+'Итог по классам'!$B176,,,),"Ф")</f>
        <v>0</v>
      </c>
      <c r="AS176" s="37">
        <f ca="1">COUNTIF(OFFSET(class10_2,MATCH(AS$1,'10 класс'!$A:$A,0)-7+'Итог по классам'!$B176,,,),"р")</f>
        <v>0</v>
      </c>
      <c r="AT176" s="37">
        <f ca="1">COUNTIF(OFFSET(class10_2,MATCH(AT$1,'10 класс'!$A:$A,0)-7+'Итог по классам'!$B176,,,),"ш")</f>
        <v>0</v>
      </c>
      <c r="AU176" s="38" t="e">
        <f ca="1">COUNTIF(OFFSET(class10_1,MATCH(AU$1,'10 класс'!$A:$A,0)-7+'Итог по классам'!$B176,,,),"Ф")</f>
        <v>#N/A</v>
      </c>
      <c r="AV176" s="37" t="e">
        <f ca="1">COUNTIF(OFFSET(class10_1,MATCH(AV$1,'10 класс'!$A:$A,0)-7+'Итог по классам'!$B176,,,),"р")</f>
        <v>#N/A</v>
      </c>
      <c r="AW176" s="37" t="e">
        <f ca="1">COUNTIF(OFFSET(class10_1,MATCH(AW$1,'10 класс'!$A:$A,0)-7+'Итог по классам'!$B176,,,),"ш")</f>
        <v>#N/A</v>
      </c>
      <c r="AX176" s="37" t="e">
        <f ca="1">COUNTIF(OFFSET(class10_2,MATCH(AX$1,'10 класс'!$A:$A,0)-7+'Итог по классам'!$B176,,,),"Ф")</f>
        <v>#N/A</v>
      </c>
      <c r="AY176" s="37" t="e">
        <f ca="1">COUNTIF(OFFSET(class10_2,MATCH(AY$1,'10 класс'!$A:$A,0)-7+'Итог по классам'!$B176,,,),"р")</f>
        <v>#N/A</v>
      </c>
      <c r="AZ176" s="37" t="e">
        <f ca="1">COUNTIF(OFFSET(class10_2,MATCH(AZ$1,'10 класс'!$A:$A,0)-7+'Итог по классам'!$B176,,,),"ш")</f>
        <v>#N/A</v>
      </c>
      <c r="BA176" s="38" t="e">
        <f ca="1">COUNTIF(OFFSET(class10_1,MATCH(BA$1,'10 класс'!$A:$A,0)-7+'Итог по классам'!$B176,,,),"Ф")</f>
        <v>#N/A</v>
      </c>
      <c r="BB176" s="37" t="e">
        <f ca="1">COUNTIF(OFFSET(class10_1,MATCH(BB$1,'10 класс'!$A:$A,0)-7+'Итог по классам'!$B176,,,),"р")</f>
        <v>#N/A</v>
      </c>
      <c r="BC176" s="37" t="e">
        <f ca="1">COUNTIF(OFFSET(class10_1,MATCH(BC$1,'10 класс'!$A:$A,0)-7+'Итог по классам'!$B176,,,),"ш")</f>
        <v>#N/A</v>
      </c>
      <c r="BD176" s="37" t="e">
        <f ca="1">COUNTIF(OFFSET(class10_2,MATCH(BD$1,'10 класс'!$A:$A,0)-7+'Итог по классам'!$B176,,,),"Ф")</f>
        <v>#N/A</v>
      </c>
      <c r="BE176" s="37" t="e">
        <f ca="1">COUNTIF(OFFSET(class10_2,MATCH(BE$1,'10 класс'!$A:$A,0)-7+'Итог по классам'!$B176,,,),"р")</f>
        <v>#N/A</v>
      </c>
      <c r="BF176" s="37" t="e">
        <f ca="1">COUNTIF(OFFSET(class10_2,MATCH(BF$1,'10 класс'!$A:$A,0)-7+'Итог по классам'!$B176,,,),"ш")</f>
        <v>#N/A</v>
      </c>
      <c r="BG176" s="38" t="e">
        <f ca="1">COUNTIF(OFFSET(class10_1,MATCH(BG$1,'10 класс'!$A:$A,0)-7+'Итог по классам'!$B176,,,),"Ф")</f>
        <v>#N/A</v>
      </c>
      <c r="BH176" s="37" t="e">
        <f ca="1">COUNTIF(OFFSET(class10_1,MATCH(BH$1,'10 класс'!$A:$A,0)-7+'Итог по классам'!$B176,,,),"р")</f>
        <v>#N/A</v>
      </c>
      <c r="BI176" s="37" t="e">
        <f ca="1">COUNTIF(OFFSET(class10_1,MATCH(BI$1,'10 класс'!$A:$A,0)-7+'Итог по классам'!$B176,,,),"ш")</f>
        <v>#N/A</v>
      </c>
      <c r="BJ176" s="37" t="e">
        <f ca="1">COUNTIF(OFFSET(class10_2,MATCH(BJ$1,'10 класс'!$A:$A,0)-7+'Итог по классам'!$B176,,,),"Ф")</f>
        <v>#N/A</v>
      </c>
      <c r="BK176" s="37" t="e">
        <f ca="1">COUNTIF(OFFSET(class10_2,MATCH(BK$1,'10 класс'!$A:$A,0)-7+'Итог по классам'!$B176,,,),"р")</f>
        <v>#N/A</v>
      </c>
      <c r="BL176" s="37" t="e">
        <f ca="1">COUNTIF(OFFSET(class10_2,MATCH(BL$1,'10 класс'!$A:$A,0)-7+'Итог по классам'!$B176,,,),"ш")</f>
        <v>#N/A</v>
      </c>
      <c r="BM176" s="38" t="e">
        <f ca="1">COUNTIF(OFFSET(class10_1,MATCH(BM$1,'10 класс'!$A:$A,0)-7+'Итог по классам'!$B176,,,),"Ф")</f>
        <v>#N/A</v>
      </c>
      <c r="BN176" s="37" t="e">
        <f ca="1">COUNTIF(OFFSET(class10_1,MATCH(BN$1,'10 класс'!$A:$A,0)-7+'Итог по классам'!$B176,,,),"р")</f>
        <v>#N/A</v>
      </c>
      <c r="BO176" s="37" t="e">
        <f ca="1">COUNTIF(OFFSET(class10_1,MATCH(BO$1,'10 класс'!$A:$A,0)-7+'Итог по классам'!$B176,,,),"ш")</f>
        <v>#N/A</v>
      </c>
      <c r="BP176" s="37" t="e">
        <f ca="1">COUNTIF(OFFSET(class10_2,MATCH(BP$1,'10 класс'!$A:$A,0)-7+'Итог по классам'!$B176,,,),"Ф")</f>
        <v>#N/A</v>
      </c>
      <c r="BQ176" s="37" t="e">
        <f ca="1">COUNTIF(OFFSET(class10_2,MATCH(BQ$1,'10 класс'!$A:$A,0)-7+'Итог по классам'!$B176,,,),"р")</f>
        <v>#N/A</v>
      </c>
      <c r="BR176" s="37" t="e">
        <f ca="1">COUNTIF(OFFSET(class10_2,MATCH(BR$1,'10 класс'!$A:$A,0)-7+'Итог по классам'!$B176,,,),"ш")</f>
        <v>#N/A</v>
      </c>
      <c r="BS176" s="38" t="e">
        <f ca="1">COUNTIF(OFFSET(class10_1,MATCH(BS$1,'10 класс'!$A:$A,0)-7+'Итог по классам'!$B176,,,),"Ф")</f>
        <v>#N/A</v>
      </c>
      <c r="BT176" s="37" t="e">
        <f ca="1">COUNTIF(OFFSET(class10_1,MATCH(BT$1,'10 класс'!$A:$A,0)-7+'Итог по классам'!$B176,,,),"р")</f>
        <v>#N/A</v>
      </c>
      <c r="BU176" s="37" t="e">
        <f ca="1">COUNTIF(OFFSET(class10_1,MATCH(BU$1,'10 класс'!$A:$A,0)-7+'Итог по классам'!$B176,,,),"ш")</f>
        <v>#N/A</v>
      </c>
      <c r="BV176" s="37" t="e">
        <f ca="1">COUNTIF(OFFSET(class10_2,MATCH(BV$1,'10 класс'!$A:$A,0)-7+'Итог по классам'!$B176,,,),"Ф")</f>
        <v>#N/A</v>
      </c>
      <c r="BW176" s="37" t="e">
        <f ca="1">COUNTIF(OFFSET(class10_2,MATCH(BW$1,'10 класс'!$A:$A,0)-7+'Итог по классам'!$B176,,,),"р")</f>
        <v>#N/A</v>
      </c>
      <c r="BX176" s="37" t="e">
        <f ca="1">COUNTIF(OFFSET(class10_2,MATCH(BX$1,'10 класс'!$A:$A,0)-7+'Итог по классам'!$B176,,,),"ш")</f>
        <v>#N/A</v>
      </c>
      <c r="BY176" s="38" t="e">
        <f ca="1">COUNTIF(OFFSET(class10_1,MATCH(BY$1,'10 класс'!$A:$A,0)-7+'Итог по классам'!$B176,,,),"Ф")</f>
        <v>#N/A</v>
      </c>
      <c r="BZ176" s="37" t="e">
        <f ca="1">COUNTIF(OFFSET(class10_1,MATCH(BZ$1,'10 класс'!$A:$A,0)-7+'Итог по классам'!$B176,,,),"р")</f>
        <v>#N/A</v>
      </c>
      <c r="CA176" s="37" t="e">
        <f ca="1">COUNTIF(OFFSET(class10_1,MATCH(CA$1,'10 класс'!$A:$A,0)-7+'Итог по классам'!$B176,,,),"ш")</f>
        <v>#N/A</v>
      </c>
      <c r="CB176" s="37" t="e">
        <f ca="1">COUNTIF(OFFSET(class10_2,MATCH(CB$1,'10 класс'!$A:$A,0)-7+'Итог по классам'!$B176,,,),"Ф")</f>
        <v>#N/A</v>
      </c>
      <c r="CC176" s="37" t="e">
        <f ca="1">COUNTIF(OFFSET(class10_2,MATCH(CC$1,'10 класс'!$A:$A,0)-7+'Итог по классам'!$B176,,,),"р")</f>
        <v>#N/A</v>
      </c>
      <c r="CD176" s="37" t="e">
        <f ca="1">COUNTIF(OFFSET(class10_2,MATCH(CD$1,'10 класс'!$A:$A,0)-7+'Итог по классам'!$B176,,,),"ш")</f>
        <v>#N/A</v>
      </c>
      <c r="CE176" s="38" t="e">
        <f ca="1">COUNTIF(OFFSET(class10_1,MATCH(CE$1,'10 класс'!$A:$A,0)-7+'Итог по классам'!$B176,,,),"Ф")</f>
        <v>#N/A</v>
      </c>
      <c r="CF176" s="37" t="e">
        <f ca="1">COUNTIF(OFFSET(class10_1,MATCH(CF$1,'10 класс'!$A:$A,0)-7+'Итог по классам'!$B176,,,),"р")</f>
        <v>#N/A</v>
      </c>
      <c r="CG176" s="37" t="e">
        <f ca="1">COUNTIF(OFFSET(class10_1,MATCH(CG$1,'10 класс'!$A:$A,0)-7+'Итог по классам'!$B176,,,),"ш")</f>
        <v>#N/A</v>
      </c>
      <c r="CH176" s="37" t="e">
        <f ca="1">COUNTIF(OFFSET(class10_2,MATCH(CH$1,'10 класс'!$A:$A,0)-7+'Итог по классам'!$B176,,,),"Ф")</f>
        <v>#N/A</v>
      </c>
      <c r="CI176" s="37" t="e">
        <f ca="1">COUNTIF(OFFSET(class10_2,MATCH(CI$1,'10 класс'!$A:$A,0)-7+'Итог по классам'!$B176,,,),"р")</f>
        <v>#N/A</v>
      </c>
      <c r="CJ176" s="37" t="e">
        <f ca="1">COUNTIF(OFFSET(class10_2,MATCH(CJ$1,'10 класс'!$A:$A,0)-7+'Итог по классам'!$B176,,,),"ш")</f>
        <v>#N/A</v>
      </c>
      <c r="CK176" s="38" t="e">
        <f ca="1">COUNTIF(OFFSET(class10_1,MATCH(CK$1,'10 класс'!$A:$A,0)-7+'Итог по классам'!$B176,,,),"Ф")</f>
        <v>#N/A</v>
      </c>
      <c r="CL176" s="37" t="e">
        <f ca="1">COUNTIF(OFFSET(class10_1,MATCH(CL$1,'10 класс'!$A:$A,0)-7+'Итог по классам'!$B176,,,),"р")</f>
        <v>#N/A</v>
      </c>
      <c r="CM176" s="37" t="e">
        <f ca="1">COUNTIF(OFFSET(class10_1,MATCH(CM$1,'10 класс'!$A:$A,0)-7+'Итог по классам'!$B176,,,),"ш")</f>
        <v>#N/A</v>
      </c>
      <c r="CN176" s="37" t="e">
        <f ca="1">COUNTIF(OFFSET(class10_2,MATCH(CN$1,'10 класс'!$A:$A,0)-7+'Итог по классам'!$B176,,,),"Ф")</f>
        <v>#N/A</v>
      </c>
      <c r="CO176" s="37" t="e">
        <f ca="1">COUNTIF(OFFSET(class10_2,MATCH(CO$1,'10 класс'!$A:$A,0)-7+'Итог по классам'!$B176,,,),"р")</f>
        <v>#N/A</v>
      </c>
      <c r="CP176" s="37" t="e">
        <f ca="1">COUNTIF(OFFSET(class10_2,MATCH(CP$1,'10 класс'!$A:$A,0)-7+'Итог по классам'!$B176,,,),"ш")</f>
        <v>#N/A</v>
      </c>
      <c r="CQ176" s="38" t="e">
        <f ca="1">COUNTIF(OFFSET(class10_1,MATCH(CQ$1,'10 класс'!$A:$A,0)-7+'Итог по классам'!$B176,,,),"Ф")</f>
        <v>#N/A</v>
      </c>
      <c r="CR176" s="37" t="e">
        <f ca="1">COUNTIF(OFFSET(class10_1,MATCH(CR$1,'10 класс'!$A:$A,0)-7+'Итог по классам'!$B176,,,),"р")</f>
        <v>#N/A</v>
      </c>
      <c r="CS176" s="37" t="e">
        <f ca="1">COUNTIF(OFFSET(class10_1,MATCH(CS$1,'10 класс'!$A:$A,0)-7+'Итог по классам'!$B176,,,),"ш")</f>
        <v>#N/A</v>
      </c>
      <c r="CT176" s="37" t="e">
        <f ca="1">COUNTIF(OFFSET(class10_2,MATCH(CT$1,'10 класс'!$A:$A,0)-7+'Итог по классам'!$B176,,,),"Ф")</f>
        <v>#N/A</v>
      </c>
      <c r="CU176" s="37" t="e">
        <f ca="1">COUNTIF(OFFSET(class10_2,MATCH(CU$1,'10 класс'!$A:$A,0)-7+'Итог по классам'!$B176,,,),"р")</f>
        <v>#N/A</v>
      </c>
      <c r="CV176" s="37" t="e">
        <f ca="1">COUNTIF(OFFSET(class10_2,MATCH(CV$1,'10 класс'!$A:$A,0)-7+'Итог по классам'!$B176,,,),"ш")</f>
        <v>#N/A</v>
      </c>
      <c r="CW176" s="38" t="e">
        <f ca="1">COUNTIF(OFFSET(class10_1,MATCH(CW$1,'10 класс'!$A:$A,0)-7+'Итог по классам'!$B176,,,),"Ф")</f>
        <v>#N/A</v>
      </c>
      <c r="CX176" s="37" t="e">
        <f ca="1">COUNTIF(OFFSET(class10_1,MATCH(CX$1,'10 класс'!$A:$A,0)-7+'Итог по классам'!$B176,,,),"р")</f>
        <v>#N/A</v>
      </c>
      <c r="CY176" s="37" t="e">
        <f ca="1">COUNTIF(OFFSET(class10_1,MATCH(CY$1,'10 класс'!$A:$A,0)-7+'Итог по классам'!$B176,,,),"ш")</f>
        <v>#N/A</v>
      </c>
      <c r="CZ176" s="37" t="e">
        <f ca="1">COUNTIF(OFFSET(class10_2,MATCH(CZ$1,'10 класс'!$A:$A,0)-7+'Итог по классам'!$B176,,,),"Ф")</f>
        <v>#N/A</v>
      </c>
      <c r="DA176" s="37" t="e">
        <f ca="1">COUNTIF(OFFSET(class10_2,MATCH(DA$1,'10 класс'!$A:$A,0)-7+'Итог по классам'!$B176,,,),"р")</f>
        <v>#N/A</v>
      </c>
      <c r="DB176" s="37" t="e">
        <f ca="1">COUNTIF(OFFSET(class10_2,MATCH(DB$1,'10 класс'!$A:$A,0)-7+'Итог по классам'!$B176,,,),"ш")</f>
        <v>#N/A</v>
      </c>
      <c r="DC176" s="38" t="e">
        <f ca="1">COUNTIF(OFFSET(class10_1,MATCH(DC$1,'10 класс'!$A:$A,0)-7+'Итог по классам'!$B176,,,),"Ф")</f>
        <v>#N/A</v>
      </c>
      <c r="DD176" s="37" t="e">
        <f ca="1">COUNTIF(OFFSET(class10_1,MATCH(DD$1,'10 класс'!$A:$A,0)-7+'Итог по классам'!$B176,,,),"р")</f>
        <v>#N/A</v>
      </c>
      <c r="DE176" s="37" t="e">
        <f ca="1">COUNTIF(OFFSET(class10_1,MATCH(DE$1,'10 класс'!$A:$A,0)-7+'Итог по классам'!$B176,,,),"ш")</f>
        <v>#N/A</v>
      </c>
      <c r="DF176" s="37" t="e">
        <f ca="1">COUNTIF(OFFSET(class10_2,MATCH(DF$1,'10 класс'!$A:$A,0)-7+'Итог по классам'!$B176,,,),"Ф")</f>
        <v>#N/A</v>
      </c>
      <c r="DG176" s="37" t="e">
        <f ca="1">COUNTIF(OFFSET(class10_2,MATCH(DG$1,'10 класс'!$A:$A,0)-7+'Итог по классам'!$B176,,,),"р")</f>
        <v>#N/A</v>
      </c>
      <c r="DH176" s="37" t="e">
        <f ca="1">COUNTIF(OFFSET(class10_2,MATCH(DH$1,'10 класс'!$A:$A,0)-7+'Итог по классам'!$B176,,,),"ш")</f>
        <v>#N/A</v>
      </c>
      <c r="DI176" s="38" t="e">
        <f ca="1">COUNTIF(OFFSET(class10_1,MATCH(DI$1,'10 класс'!$A:$A,0)-7+'Итог по классам'!$B176,,,),"Ф")</f>
        <v>#N/A</v>
      </c>
      <c r="DJ176" s="37" t="e">
        <f ca="1">COUNTIF(OFFSET(class10_1,MATCH(DJ$1,'10 класс'!$A:$A,0)-7+'Итог по классам'!$B176,,,),"р")</f>
        <v>#N/A</v>
      </c>
      <c r="DK176" s="37" t="e">
        <f ca="1">COUNTIF(OFFSET(class10_1,MATCH(DK$1,'10 класс'!$A:$A,0)-7+'Итог по классам'!$B176,,,),"ш")</f>
        <v>#N/A</v>
      </c>
      <c r="DL176" s="37" t="e">
        <f ca="1">COUNTIF(OFFSET(class10_2,MATCH(DL$1,'10 класс'!$A:$A,0)-7+'Итог по классам'!$B176,,,),"Ф")</f>
        <v>#N/A</v>
      </c>
      <c r="DM176" s="37" t="e">
        <f ca="1">COUNTIF(OFFSET(class10_2,MATCH(DM$1,'10 класс'!$A:$A,0)-7+'Итог по классам'!$B176,,,),"р")</f>
        <v>#N/A</v>
      </c>
      <c r="DN176" s="37" t="e">
        <f ca="1">COUNTIF(OFFSET(class10_2,MATCH(DN$1,'10 класс'!$A:$A,0)-7+'Итог по классам'!$B176,,,),"ш")</f>
        <v>#N/A</v>
      </c>
      <c r="DO176" s="38" t="e">
        <f ca="1">COUNTIF(OFFSET(class10_1,MATCH(DO$1,'10 класс'!$A:$A,0)-7+'Итог по классам'!$B176,,,),"Ф")</f>
        <v>#N/A</v>
      </c>
      <c r="DP176" s="37" t="e">
        <f ca="1">COUNTIF(OFFSET(class10_1,MATCH(DP$1,'10 класс'!$A:$A,0)-7+'Итог по классам'!$B176,,,),"р")</f>
        <v>#N/A</v>
      </c>
      <c r="DQ176" s="37" t="e">
        <f ca="1">COUNTIF(OFFSET(class10_1,MATCH(DQ$1,'10 класс'!$A:$A,0)-7+'Итог по классам'!$B176,,,),"ш")</f>
        <v>#N/A</v>
      </c>
      <c r="DR176" s="37" t="e">
        <f ca="1">COUNTIF(OFFSET(class10_2,MATCH(DR$1,'10 класс'!$A:$A,0)-7+'Итог по классам'!$B176,,,),"Ф")</f>
        <v>#N/A</v>
      </c>
      <c r="DS176" s="37" t="e">
        <f ca="1">COUNTIF(OFFSET(class10_2,MATCH(DS$1,'10 класс'!$A:$A,0)-7+'Итог по классам'!$B176,,,),"р")</f>
        <v>#N/A</v>
      </c>
      <c r="DT176" s="37" t="e">
        <f ca="1">COUNTIF(OFFSET(class10_2,MATCH(DT$1,'10 класс'!$A:$A,0)-7+'Итог по классам'!$B176,,,),"ш")</f>
        <v>#N/A</v>
      </c>
      <c r="DU176" s="38" t="e">
        <f ca="1">COUNTIF(OFFSET(class10_1,MATCH(DU$1,'10 класс'!$A:$A,0)-7+'Итог по классам'!$B176,,,),"Ф")</f>
        <v>#N/A</v>
      </c>
      <c r="DV176" s="37" t="e">
        <f ca="1">COUNTIF(OFFSET(class10_1,MATCH(DV$1,'10 класс'!$A:$A,0)-7+'Итог по классам'!$B176,,,),"р")</f>
        <v>#N/A</v>
      </c>
      <c r="DW176" s="37" t="e">
        <f ca="1">COUNTIF(OFFSET(class10_1,MATCH(DW$1,'10 класс'!$A:$A,0)-7+'Итог по классам'!$B176,,,),"ш")</f>
        <v>#N/A</v>
      </c>
      <c r="DX176" s="37" t="e">
        <f ca="1">COUNTIF(OFFSET(class10_2,MATCH(DX$1,'10 класс'!$A:$A,0)-7+'Итог по классам'!$B176,,,),"Ф")</f>
        <v>#N/A</v>
      </c>
      <c r="DY176" s="37" t="e">
        <f ca="1">COUNTIF(OFFSET(class10_2,MATCH(DY$1,'10 класс'!$A:$A,0)-7+'Итог по классам'!$B176,,,),"р")</f>
        <v>#N/A</v>
      </c>
      <c r="DZ176" s="37" t="e">
        <f ca="1">COUNTIF(OFFSET(class10_2,MATCH(DZ$1,'10 класс'!$A:$A,0)-7+'Итог по классам'!$B176,,,),"ш")</f>
        <v>#N/A</v>
      </c>
      <c r="EA176" s="38" t="e">
        <f ca="1">COUNTIF(OFFSET(class10_1,MATCH(EA$1,'10 класс'!$A:$A,0)-7+'Итог по классам'!$B176,,,),"Ф")</f>
        <v>#N/A</v>
      </c>
      <c r="EB176" s="37" t="e">
        <f ca="1">COUNTIF(OFFSET(class10_1,MATCH(EB$1,'10 класс'!$A:$A,0)-7+'Итог по классам'!$B176,,,),"р")</f>
        <v>#N/A</v>
      </c>
      <c r="EC176" s="37" t="e">
        <f ca="1">COUNTIF(OFFSET(class10_1,MATCH(EC$1,'10 класс'!$A:$A,0)-7+'Итог по классам'!$B176,,,),"ш")</f>
        <v>#N/A</v>
      </c>
      <c r="ED176" s="37" t="e">
        <f ca="1">COUNTIF(OFFSET(class10_2,MATCH(ED$1,'10 класс'!$A:$A,0)-7+'Итог по классам'!$B176,,,),"Ф")</f>
        <v>#N/A</v>
      </c>
      <c r="EE176" s="37" t="e">
        <f ca="1">COUNTIF(OFFSET(class10_2,MATCH(EE$1,'10 класс'!$A:$A,0)-7+'Итог по классам'!$B176,,,),"р")</f>
        <v>#N/A</v>
      </c>
      <c r="EF176" s="37" t="e">
        <f ca="1">COUNTIF(OFFSET(class10_2,MATCH(EF$1,'10 класс'!$A:$A,0)-7+'Итог по классам'!$B176,,,),"ш")</f>
        <v>#N/A</v>
      </c>
      <c r="EG176" s="38" t="e">
        <f ca="1">COUNTIF(OFFSET(class10_1,MATCH(EG$1,'10 класс'!$A:$A,0)-7+'Итог по классам'!$B176,,,),"Ф")</f>
        <v>#N/A</v>
      </c>
      <c r="EH176" s="37" t="e">
        <f ca="1">COUNTIF(OFFSET(class10_1,MATCH(EH$1,'10 класс'!$A:$A,0)-7+'Итог по классам'!$B176,,,),"р")</f>
        <v>#N/A</v>
      </c>
      <c r="EI176" s="37" t="e">
        <f ca="1">COUNTIF(OFFSET(class10_1,MATCH(EI$1,'10 класс'!$A:$A,0)-7+'Итог по классам'!$B176,,,),"ш")</f>
        <v>#N/A</v>
      </c>
      <c r="EJ176" s="37" t="e">
        <f ca="1">COUNTIF(OFFSET(class10_2,MATCH(EJ$1,'10 класс'!$A:$A,0)-7+'Итог по классам'!$B176,,,),"Ф")</f>
        <v>#N/A</v>
      </c>
      <c r="EK176" s="37" t="e">
        <f ca="1">COUNTIF(OFFSET(class10_2,MATCH(EK$1,'10 класс'!$A:$A,0)-7+'Итог по классам'!$B176,,,),"р")</f>
        <v>#N/A</v>
      </c>
      <c r="EL176" s="37" t="e">
        <f ca="1">COUNTIF(OFFSET(class10_2,MATCH(EL$1,'10 класс'!$A:$A,0)-7+'Итог по классам'!$B176,,,),"ш")</f>
        <v>#N/A</v>
      </c>
      <c r="EM176" s="38" t="e">
        <f ca="1">COUNTIF(OFFSET(class10_1,MATCH(EM$1,'10 класс'!$A:$A,0)-7+'Итог по классам'!$B176,,,),"Ф")</f>
        <v>#N/A</v>
      </c>
      <c r="EN176" s="37" t="e">
        <f ca="1">COUNTIF(OFFSET(class10_1,MATCH(EN$1,'10 класс'!$A:$A,0)-7+'Итог по классам'!$B176,,,),"р")</f>
        <v>#N/A</v>
      </c>
      <c r="EO176" s="37" t="e">
        <f ca="1">COUNTIF(OFFSET(class10_1,MATCH(EO$1,'10 класс'!$A:$A,0)-7+'Итог по классам'!$B176,,,),"ш")</f>
        <v>#N/A</v>
      </c>
      <c r="EP176" s="37" t="e">
        <f ca="1">COUNTIF(OFFSET(class10_2,MATCH(EP$1,'10 класс'!$A:$A,0)-7+'Итог по классам'!$B176,,,),"Ф")</f>
        <v>#N/A</v>
      </c>
      <c r="EQ176" s="37" t="e">
        <f ca="1">COUNTIF(OFFSET(class10_2,MATCH(EQ$1,'10 класс'!$A:$A,0)-7+'Итог по классам'!$B176,,,),"р")</f>
        <v>#N/A</v>
      </c>
      <c r="ER176" s="37" t="e">
        <f ca="1">COUNTIF(OFFSET(class10_2,MATCH(ER$1,'10 класс'!$A:$A,0)-7+'Итог по классам'!$B176,,,),"ш")</f>
        <v>#N/A</v>
      </c>
      <c r="ES176" s="38" t="e">
        <f ca="1">COUNTIF(OFFSET(class10_1,MATCH(ES$1,'10 класс'!$A:$A,0)-7+'Итог по классам'!$B176,,,),"Ф")</f>
        <v>#N/A</v>
      </c>
      <c r="ET176" s="37" t="e">
        <f ca="1">COUNTIF(OFFSET(class10_1,MATCH(ET$1,'10 класс'!$A:$A,0)-7+'Итог по классам'!$B176,,,),"р")</f>
        <v>#N/A</v>
      </c>
      <c r="EU176" s="37" t="e">
        <f ca="1">COUNTIF(OFFSET(class10_1,MATCH(EU$1,'10 класс'!$A:$A,0)-7+'Итог по классам'!$B176,,,),"ш")</f>
        <v>#N/A</v>
      </c>
      <c r="EV176" s="37" t="e">
        <f ca="1">COUNTIF(OFFSET(class10_2,MATCH(EV$1,'10 класс'!$A:$A,0)-7+'Итог по классам'!$B176,,,),"Ф")</f>
        <v>#N/A</v>
      </c>
      <c r="EW176" s="37" t="e">
        <f ca="1">COUNTIF(OFFSET(class10_2,MATCH(EW$1,'10 класс'!$A:$A,0)-7+'Итог по классам'!$B176,,,),"р")</f>
        <v>#N/A</v>
      </c>
      <c r="EX176" s="37" t="e">
        <f ca="1">COUNTIF(OFFSET(class10_2,MATCH(EX$1,'10 класс'!$A:$A,0)-7+'Итог по классам'!$B176,,,),"ш")</f>
        <v>#N/A</v>
      </c>
      <c r="EY176" s="38" t="e">
        <f ca="1">COUNTIF(OFFSET(class10_1,MATCH(EY$1,'10 класс'!$A:$A,0)-7+'Итог по классам'!$B176,,,),"Ф")</f>
        <v>#N/A</v>
      </c>
      <c r="EZ176" s="37" t="e">
        <f ca="1">COUNTIF(OFFSET(class10_1,MATCH(EZ$1,'10 класс'!$A:$A,0)-7+'Итог по классам'!$B176,,,),"р")</f>
        <v>#N/A</v>
      </c>
      <c r="FA176" s="37" t="e">
        <f ca="1">COUNTIF(OFFSET(class10_1,MATCH(FA$1,'10 класс'!$A:$A,0)-7+'Итог по классам'!$B176,,,),"ш")</f>
        <v>#N/A</v>
      </c>
      <c r="FB176" s="37" t="e">
        <f ca="1">COUNTIF(OFFSET(class10_2,MATCH(FB$1,'10 класс'!$A:$A,0)-7+'Итог по классам'!$B176,,,),"Ф")</f>
        <v>#N/A</v>
      </c>
      <c r="FC176" s="37" t="e">
        <f ca="1">COUNTIF(OFFSET(class10_2,MATCH(FC$1,'10 класс'!$A:$A,0)-7+'Итог по классам'!$B176,,,),"р")</f>
        <v>#N/A</v>
      </c>
      <c r="FD176" s="37" t="e">
        <f ca="1">COUNTIF(OFFSET(class10_2,MATCH(FD$1,'10 класс'!$A:$A,0)-7+'Итог по классам'!$B176,,,),"ш")</f>
        <v>#N/A</v>
      </c>
      <c r="FE176" s="38" t="e">
        <f ca="1">COUNTIF(OFFSET(class10_1,MATCH(FE$1,'10 класс'!$A:$A,0)-7+'Итог по классам'!$B176,,,),"Ф")</f>
        <v>#N/A</v>
      </c>
      <c r="FF176" s="37" t="e">
        <f ca="1">COUNTIF(OFFSET(class10_1,MATCH(FF$1,'10 класс'!$A:$A,0)-7+'Итог по классам'!$B176,,,),"р")</f>
        <v>#N/A</v>
      </c>
      <c r="FG176" s="37" t="e">
        <f ca="1">COUNTIF(OFFSET(class10_1,MATCH(FG$1,'10 класс'!$A:$A,0)-7+'Итог по классам'!$B176,,,),"ш")</f>
        <v>#N/A</v>
      </c>
      <c r="FH176" s="37" t="e">
        <f ca="1">COUNTIF(OFFSET(class10_2,MATCH(FH$1,'10 класс'!$A:$A,0)-7+'Итог по классам'!$B176,,,),"Ф")</f>
        <v>#N/A</v>
      </c>
      <c r="FI176" s="37" t="e">
        <f ca="1">COUNTIF(OFFSET(class10_2,MATCH(FI$1,'10 класс'!$A:$A,0)-7+'Итог по классам'!$B176,,,),"р")</f>
        <v>#N/A</v>
      </c>
      <c r="FJ176" s="37" t="e">
        <f ca="1">COUNTIF(OFFSET(class10_2,MATCH(FJ$1,'10 класс'!$A:$A,0)-7+'Итог по классам'!$B176,,,),"ш")</f>
        <v>#N/A</v>
      </c>
      <c r="FK176" s="38" t="e">
        <f ca="1">COUNTIF(OFFSET(class10_1,MATCH(FK$1,'10 класс'!$A:$A,0)-7+'Итог по классам'!$B176,,,),"Ф")</f>
        <v>#N/A</v>
      </c>
      <c r="FL176" s="37" t="e">
        <f ca="1">COUNTIF(OFFSET(class10_1,MATCH(FL$1,'10 класс'!$A:$A,0)-7+'Итог по классам'!$B176,,,),"р")</f>
        <v>#N/A</v>
      </c>
      <c r="FM176" s="37" t="e">
        <f ca="1">COUNTIF(OFFSET(class10_1,MATCH(FM$1,'10 класс'!$A:$A,0)-7+'Итог по классам'!$B176,,,),"ш")</f>
        <v>#N/A</v>
      </c>
      <c r="FN176" s="37" t="e">
        <f ca="1">COUNTIF(OFFSET(class10_2,MATCH(FN$1,'10 класс'!$A:$A,0)-7+'Итог по классам'!$B176,,,),"Ф")</f>
        <v>#N/A</v>
      </c>
      <c r="FO176" s="37" t="e">
        <f ca="1">COUNTIF(OFFSET(class10_2,MATCH(FO$1,'10 класс'!$A:$A,0)-7+'Итог по классам'!$B176,,,),"р")</f>
        <v>#N/A</v>
      </c>
      <c r="FP176" s="37" t="e">
        <f ca="1">COUNTIF(OFFSET(class10_2,MATCH(FP$1,'10 класс'!$A:$A,0)-7+'Итог по классам'!$B176,,,),"ш")</f>
        <v>#N/A</v>
      </c>
      <c r="FQ176" s="38" t="e">
        <f ca="1">COUNTIF(OFFSET(class10_1,MATCH(FQ$1,'10 класс'!$A:$A,0)-7+'Итог по классам'!$B176,,,),"Ф")</f>
        <v>#N/A</v>
      </c>
      <c r="FR176" s="37" t="e">
        <f ca="1">COUNTIF(OFFSET(class10_1,MATCH(FR$1,'10 класс'!$A:$A,0)-7+'Итог по классам'!$B176,,,),"р")</f>
        <v>#N/A</v>
      </c>
      <c r="FS176" s="37" t="e">
        <f ca="1">COUNTIF(OFFSET(class10_1,MATCH(FS$1,'10 класс'!$A:$A,0)-7+'Итог по классам'!$B176,,,),"ш")</f>
        <v>#N/A</v>
      </c>
      <c r="FT176" s="37" t="e">
        <f ca="1">COUNTIF(OFFSET(class10_2,MATCH(FT$1,'10 класс'!$A:$A,0)-7+'Итог по классам'!$B176,,,),"Ф")</f>
        <v>#N/A</v>
      </c>
      <c r="FU176" s="37" t="e">
        <f ca="1">COUNTIF(OFFSET(class10_2,MATCH(FU$1,'10 класс'!$A:$A,0)-7+'Итог по классам'!$B176,,,),"р")</f>
        <v>#N/A</v>
      </c>
      <c r="FV176" s="37" t="e">
        <f ca="1">COUNTIF(OFFSET(class10_2,MATCH(FV$1,'10 класс'!$A:$A,0)-7+'Итог по классам'!$B176,,,),"ш")</f>
        <v>#N/A</v>
      </c>
      <c r="FW176" s="38" t="e">
        <f ca="1">COUNTIF(OFFSET(class10_1,MATCH(FW$1,'10 класс'!$A:$A,0)-7+'Итог по классам'!$B176,,,),"Ф")</f>
        <v>#N/A</v>
      </c>
      <c r="FX176" s="37" t="e">
        <f ca="1">COUNTIF(OFFSET(class10_1,MATCH(FX$1,'10 класс'!$A:$A,0)-7+'Итог по классам'!$B176,,,),"р")</f>
        <v>#N/A</v>
      </c>
      <c r="FY176" s="37" t="e">
        <f ca="1">COUNTIF(OFFSET(class10_1,MATCH(FY$1,'10 класс'!$A:$A,0)-7+'Итог по классам'!$B176,,,),"ш")</f>
        <v>#N/A</v>
      </c>
      <c r="FZ176" s="37" t="e">
        <f ca="1">COUNTIF(OFFSET(class10_2,MATCH(FZ$1,'10 класс'!$A:$A,0)-7+'Итог по классам'!$B176,,,),"Ф")</f>
        <v>#N/A</v>
      </c>
      <c r="GA176" s="37" t="e">
        <f ca="1">COUNTIF(OFFSET(class10_2,MATCH(GA$1,'10 класс'!$A:$A,0)-7+'Итог по классам'!$B176,,,),"р")</f>
        <v>#N/A</v>
      </c>
      <c r="GB176" s="37" t="e">
        <f ca="1">COUNTIF(OFFSET(class10_2,MATCH(GB$1,'10 класс'!$A:$A,0)-7+'Итог по классам'!$B176,,,),"ш")</f>
        <v>#N/A</v>
      </c>
      <c r="GC176" s="38" t="e">
        <f ca="1">COUNTIF(OFFSET(class10_1,MATCH(GC$1,'10 класс'!$A:$A,0)-7+'Итог по классам'!$B176,,,),"Ф")</f>
        <v>#N/A</v>
      </c>
      <c r="GD176" s="37" t="e">
        <f ca="1">COUNTIF(OFFSET(class10_1,MATCH(GD$1,'10 класс'!$A:$A,0)-7+'Итог по классам'!$B176,,,),"р")</f>
        <v>#N/A</v>
      </c>
      <c r="GE176" s="37" t="e">
        <f ca="1">COUNTIF(OFFSET(class10_1,MATCH(GE$1,'10 класс'!$A:$A,0)-7+'Итог по классам'!$B176,,,),"ш")</f>
        <v>#N/A</v>
      </c>
      <c r="GF176" s="37" t="e">
        <f ca="1">COUNTIF(OFFSET(class10_2,MATCH(GF$1,'10 класс'!$A:$A,0)-7+'Итог по классам'!$B176,,,),"Ф")</f>
        <v>#N/A</v>
      </c>
      <c r="GG176" s="37" t="e">
        <f ca="1">COUNTIF(OFFSET(class10_2,MATCH(GG$1,'10 класс'!$A:$A,0)-7+'Итог по классам'!$B176,,,),"р")</f>
        <v>#N/A</v>
      </c>
      <c r="GH176" s="37" t="e">
        <f ca="1">COUNTIF(OFFSET(class10_2,MATCH(GH$1,'10 класс'!$A:$A,0)-7+'Итог по классам'!$B176,,,),"ш")</f>
        <v>#N/A</v>
      </c>
      <c r="GI176" s="38" t="e">
        <f ca="1">COUNTIF(OFFSET(class10_1,MATCH(GI$1,'10 класс'!$A:$A,0)-7+'Итог по классам'!$B176,,,),"Ф")</f>
        <v>#N/A</v>
      </c>
      <c r="GJ176" s="37" t="e">
        <f ca="1">COUNTIF(OFFSET(class10_1,MATCH(GJ$1,'10 класс'!$A:$A,0)-7+'Итог по классам'!$B176,,,),"р")</f>
        <v>#N/A</v>
      </c>
      <c r="GK176" s="37" t="e">
        <f ca="1">COUNTIF(OFFSET(class10_1,MATCH(GK$1,'10 класс'!$A:$A,0)-7+'Итог по классам'!$B176,,,),"ш")</f>
        <v>#N/A</v>
      </c>
      <c r="GL176" s="37" t="e">
        <f ca="1">COUNTIF(OFFSET(class10_2,MATCH(GL$1,'10 класс'!$A:$A,0)-7+'Итог по классам'!$B176,,,),"Ф")</f>
        <v>#N/A</v>
      </c>
      <c r="GM176" s="37" t="e">
        <f ca="1">COUNTIF(OFFSET(class10_2,MATCH(GM$1,'10 класс'!$A:$A,0)-7+'Итог по классам'!$B176,,,),"р")</f>
        <v>#N/A</v>
      </c>
      <c r="GN176" s="37" t="e">
        <f ca="1">COUNTIF(OFFSET(class10_2,MATCH(GN$1,'10 класс'!$A:$A,0)-7+'Итог по классам'!$B176,,,),"ш")</f>
        <v>#N/A</v>
      </c>
      <c r="GO176" s="38" t="e">
        <f ca="1">COUNTIF(OFFSET(class10_1,MATCH(GO$1,'10 класс'!$A:$A,0)-7+'Итог по классам'!$B176,,,),"Ф")</f>
        <v>#N/A</v>
      </c>
      <c r="GP176" s="37" t="e">
        <f ca="1">COUNTIF(OFFSET(class10_1,MATCH(GP$1,'10 класс'!$A:$A,0)-7+'Итог по классам'!$B176,,,),"р")</f>
        <v>#N/A</v>
      </c>
      <c r="GQ176" s="37" t="e">
        <f ca="1">COUNTIF(OFFSET(class10_1,MATCH(GQ$1,'10 класс'!$A:$A,0)-7+'Итог по классам'!$B176,,,),"ш")</f>
        <v>#N/A</v>
      </c>
      <c r="GR176" s="37" t="e">
        <f ca="1">COUNTIF(OFFSET(class10_2,MATCH(GR$1,'10 класс'!$A:$A,0)-7+'Итог по классам'!$B176,,,),"Ф")</f>
        <v>#N/A</v>
      </c>
      <c r="GS176" s="37" t="e">
        <f ca="1">COUNTIF(OFFSET(class10_2,MATCH(GS$1,'10 класс'!$A:$A,0)-7+'Итог по классам'!$B176,,,),"р")</f>
        <v>#N/A</v>
      </c>
      <c r="GT176" s="37" t="e">
        <f ca="1">COUNTIF(OFFSET(class10_2,MATCH(GT$1,'10 класс'!$A:$A,0)-7+'Итог по классам'!$B176,,,),"ш")</f>
        <v>#N/A</v>
      </c>
      <c r="GU176" s="38" t="e">
        <f ca="1">COUNTIF(OFFSET(class10_1,MATCH(GU$1,'10 класс'!$A:$A,0)-7+'Итог по классам'!$B176,,,),"Ф")</f>
        <v>#N/A</v>
      </c>
      <c r="GV176" s="37" t="e">
        <f ca="1">COUNTIF(OFFSET(class10_1,MATCH(GV$1,'10 класс'!$A:$A,0)-7+'Итог по классам'!$B176,,,),"р")</f>
        <v>#N/A</v>
      </c>
      <c r="GW176" s="37" t="e">
        <f ca="1">COUNTIF(OFFSET(class10_1,MATCH(GW$1,'10 класс'!$A:$A,0)-7+'Итог по классам'!$B176,,,),"ш")</f>
        <v>#N/A</v>
      </c>
      <c r="GX176" s="37" t="e">
        <f ca="1">COUNTIF(OFFSET(class10_2,MATCH(GX$1,'10 класс'!$A:$A,0)-7+'Итог по классам'!$B176,,,),"Ф")</f>
        <v>#N/A</v>
      </c>
      <c r="GY176" s="37" t="e">
        <f ca="1">COUNTIF(OFFSET(class10_2,MATCH(GY$1,'10 класс'!$A:$A,0)-7+'Итог по классам'!$B176,,,),"р")</f>
        <v>#N/A</v>
      </c>
      <c r="GZ176" s="37" t="e">
        <f ca="1">COUNTIF(OFFSET(class10_2,MATCH(GZ$1,'10 класс'!$A:$A,0)-7+'Итог по классам'!$B176,,,),"ш")</f>
        <v>#N/A</v>
      </c>
      <c r="HA176" s="38" t="e">
        <f ca="1">COUNTIF(OFFSET(class10_1,MATCH(HA$1,'10 класс'!$A:$A,0)-7+'Итог по классам'!$B176,,,),"Ф")</f>
        <v>#N/A</v>
      </c>
      <c r="HB176" s="37" t="e">
        <f ca="1">COUNTIF(OFFSET(class10_1,MATCH(HB$1,'10 класс'!$A:$A,0)-7+'Итог по классам'!$B176,,,),"р")</f>
        <v>#N/A</v>
      </c>
      <c r="HC176" s="37" t="e">
        <f ca="1">COUNTIF(OFFSET(class10_1,MATCH(HC$1,'10 класс'!$A:$A,0)-7+'Итог по классам'!$B176,,,),"ш")</f>
        <v>#N/A</v>
      </c>
      <c r="HD176" s="37" t="e">
        <f ca="1">COUNTIF(OFFSET(class10_2,MATCH(HD$1,'10 класс'!$A:$A,0)-7+'Итог по классам'!$B176,,,),"Ф")</f>
        <v>#N/A</v>
      </c>
      <c r="HE176" s="37" t="e">
        <f ca="1">COUNTIF(OFFSET(class10_2,MATCH(HE$1,'10 класс'!$A:$A,0)-7+'Итог по классам'!$B176,,,),"р")</f>
        <v>#N/A</v>
      </c>
      <c r="HF176" s="37" t="e">
        <f ca="1">COUNTIF(OFFSET(class10_2,MATCH(HF$1,'10 класс'!$A:$A,0)-7+'Итог по классам'!$B176,,,),"ш")</f>
        <v>#N/A</v>
      </c>
      <c r="HG176" s="38" t="e">
        <f ca="1">COUNTIF(OFFSET(class10_1,MATCH(HG$1,'10 класс'!$A:$A,0)-7+'Итог по классам'!$B176,,,),"Ф")</f>
        <v>#N/A</v>
      </c>
      <c r="HH176" s="37" t="e">
        <f ca="1">COUNTIF(OFFSET(class10_1,MATCH(HH$1,'10 класс'!$A:$A,0)-7+'Итог по классам'!$B176,,,),"р")</f>
        <v>#N/A</v>
      </c>
      <c r="HI176" s="37" t="e">
        <f ca="1">COUNTIF(OFFSET(class10_1,MATCH(HI$1,'10 класс'!$A:$A,0)-7+'Итог по классам'!$B176,,,),"ш")</f>
        <v>#N/A</v>
      </c>
      <c r="HJ176" s="37" t="e">
        <f ca="1">COUNTIF(OFFSET(class10_2,MATCH(HJ$1,'10 класс'!$A:$A,0)-7+'Итог по классам'!$B176,,,),"Ф")</f>
        <v>#N/A</v>
      </c>
      <c r="HK176" s="37" t="e">
        <f ca="1">COUNTIF(OFFSET(class10_2,MATCH(HK$1,'10 класс'!$A:$A,0)-7+'Итог по классам'!$B176,,,),"р")</f>
        <v>#N/A</v>
      </c>
      <c r="HL176" s="37" t="e">
        <f ca="1">COUNTIF(OFFSET(class10_2,MATCH(HL$1,'10 класс'!$A:$A,0)-7+'Итог по классам'!$B176,,,),"ш")</f>
        <v>#N/A</v>
      </c>
      <c r="HM176" s="38" t="e">
        <f ca="1">COUNTIF(OFFSET(class10_1,MATCH(HM$1,'10 класс'!$A:$A,0)-7+'Итог по классам'!$B176,,,),"Ф")</f>
        <v>#N/A</v>
      </c>
      <c r="HN176" s="37" t="e">
        <f ca="1">COUNTIF(OFFSET(class10_1,MATCH(HN$1,'10 класс'!$A:$A,0)-7+'Итог по классам'!$B176,,,),"р")</f>
        <v>#N/A</v>
      </c>
      <c r="HO176" s="37" t="e">
        <f ca="1">COUNTIF(OFFSET(class10_1,MATCH(HO$1,'10 класс'!$A:$A,0)-7+'Итог по классам'!$B176,,,),"ш")</f>
        <v>#N/A</v>
      </c>
      <c r="HP176" s="37" t="e">
        <f ca="1">COUNTIF(OFFSET(class10_2,MATCH(HP$1,'10 класс'!$A:$A,0)-7+'Итог по классам'!$B176,,,),"Ф")</f>
        <v>#N/A</v>
      </c>
      <c r="HQ176" s="37" t="e">
        <f ca="1">COUNTIF(OFFSET(class10_2,MATCH(HQ$1,'10 класс'!$A:$A,0)-7+'Итог по классам'!$B176,,,),"р")</f>
        <v>#N/A</v>
      </c>
      <c r="HR176" s="37" t="e">
        <f ca="1">COUNTIF(OFFSET(class10_2,MATCH(HR$1,'10 класс'!$A:$A,0)-7+'Итог по классам'!$B176,,,),"ш")</f>
        <v>#N/A</v>
      </c>
      <c r="HS176" s="38" t="e">
        <f ca="1">COUNTIF(OFFSET(class10_1,MATCH(HS$1,'10 класс'!$A:$A,0)-7+'Итог по классам'!$B176,,,),"Ф")</f>
        <v>#N/A</v>
      </c>
      <c r="HT176" s="37" t="e">
        <f ca="1">COUNTIF(OFFSET(class10_1,MATCH(HT$1,'10 класс'!$A:$A,0)-7+'Итог по классам'!$B176,,,),"р")</f>
        <v>#N/A</v>
      </c>
      <c r="HU176" s="37" t="e">
        <f ca="1">COUNTIF(OFFSET(class10_1,MATCH(HU$1,'10 класс'!$A:$A,0)-7+'Итог по классам'!$B176,,,),"ш")</f>
        <v>#N/A</v>
      </c>
      <c r="HV176" s="37" t="e">
        <f ca="1">COUNTIF(OFFSET(class10_2,MATCH(HV$1,'10 класс'!$A:$A,0)-7+'Итог по классам'!$B176,,,),"Ф")</f>
        <v>#N/A</v>
      </c>
      <c r="HW176" s="37" t="e">
        <f ca="1">COUNTIF(OFFSET(class10_2,MATCH(HW$1,'10 класс'!$A:$A,0)-7+'Итог по классам'!$B176,,,),"р")</f>
        <v>#N/A</v>
      </c>
      <c r="HX176" s="37" t="e">
        <f ca="1">COUNTIF(OFFSET(class10_2,MATCH(HX$1,'10 класс'!$A:$A,0)-7+'Итог по классам'!$B176,,,),"ш")</f>
        <v>#N/A</v>
      </c>
      <c r="HY176" s="38" t="e">
        <f ca="1">COUNTIF(OFFSET(class10_1,MATCH(HY$1,'10 класс'!$A:$A,0)-7+'Итог по классам'!$B176,,,),"Ф")</f>
        <v>#N/A</v>
      </c>
      <c r="HZ176" s="37" t="e">
        <f ca="1">COUNTIF(OFFSET(class10_1,MATCH(HZ$1,'10 класс'!$A:$A,0)-7+'Итог по классам'!$B176,,,),"р")</f>
        <v>#N/A</v>
      </c>
      <c r="IA176" s="37" t="e">
        <f ca="1">COUNTIF(OFFSET(class10_1,MATCH(IA$1,'10 класс'!$A:$A,0)-7+'Итог по классам'!$B176,,,),"ш")</f>
        <v>#N/A</v>
      </c>
      <c r="IB176" s="37" t="e">
        <f ca="1">COUNTIF(OFFSET(class10_2,MATCH(IB$1,'10 класс'!$A:$A,0)-7+'Итог по классам'!$B176,,,),"Ф")</f>
        <v>#N/A</v>
      </c>
      <c r="IC176" s="37" t="e">
        <f ca="1">COUNTIF(OFFSET(class10_2,MATCH(IC$1,'10 класс'!$A:$A,0)-7+'Итог по классам'!$B176,,,),"р")</f>
        <v>#N/A</v>
      </c>
      <c r="ID176" s="37" t="e">
        <f ca="1">COUNTIF(OFFSET(class10_2,MATCH(ID$1,'10 класс'!$A:$A,0)-7+'Итог по классам'!$B176,,,),"ш")</f>
        <v>#N/A</v>
      </c>
      <c r="IE176" s="38" t="e">
        <f ca="1">COUNTIF(OFFSET(class10_1,MATCH(IE$1,'10 класс'!$A:$A,0)-7+'Итог по классам'!$B176,,,),"Ф")</f>
        <v>#N/A</v>
      </c>
      <c r="IF176" s="37" t="e">
        <f ca="1">COUNTIF(OFFSET(class10_1,MATCH(IF$1,'10 класс'!$A:$A,0)-7+'Итог по классам'!$B176,,,),"р")</f>
        <v>#N/A</v>
      </c>
      <c r="IG176" s="37" t="e">
        <f ca="1">COUNTIF(OFFSET(class10_1,MATCH(IG$1,'10 класс'!$A:$A,0)-7+'Итог по классам'!$B176,,,),"ш")</f>
        <v>#N/A</v>
      </c>
      <c r="IH176" s="37" t="e">
        <f ca="1">COUNTIF(OFFSET(class10_2,MATCH(IH$1,'10 класс'!$A:$A,0)-7+'Итог по классам'!$B176,,,),"Ф")</f>
        <v>#N/A</v>
      </c>
      <c r="II176" s="37" t="e">
        <f ca="1">COUNTIF(OFFSET(class10_2,MATCH(II$1,'10 класс'!$A:$A,0)-7+'Итог по классам'!$B176,,,),"р")</f>
        <v>#N/A</v>
      </c>
      <c r="IJ176" s="37" t="e">
        <f ca="1">COUNTIF(OFFSET(class10_2,MATCH(IJ$1,'10 класс'!$A:$A,0)-7+'Итог по классам'!$B176,,,),"ш")</f>
        <v>#N/A</v>
      </c>
      <c r="IK176" s="38" t="e">
        <f ca="1">COUNTIF(OFFSET(class10_1,MATCH(IK$1,'10 класс'!$A:$A,0)-7+'Итог по классам'!$B176,,,),"Ф")</f>
        <v>#N/A</v>
      </c>
      <c r="IL176" s="37" t="e">
        <f ca="1">COUNTIF(OFFSET(class10_1,MATCH(IL$1,'10 класс'!$A:$A,0)-7+'Итог по классам'!$B176,,,),"р")</f>
        <v>#N/A</v>
      </c>
      <c r="IM176" s="37" t="e">
        <f ca="1">COUNTIF(OFFSET(class10_1,MATCH(IM$1,'10 класс'!$A:$A,0)-7+'Итог по классам'!$B176,,,),"ш")</f>
        <v>#N/A</v>
      </c>
      <c r="IN176" s="37" t="e">
        <f ca="1">COUNTIF(OFFSET(class10_2,MATCH(IN$1,'10 класс'!$A:$A,0)-7+'Итог по классам'!$B176,,,),"Ф")</f>
        <v>#N/A</v>
      </c>
      <c r="IO176" s="37" t="e">
        <f ca="1">COUNTIF(OFFSET(class10_2,MATCH(IO$1,'10 класс'!$A:$A,0)-7+'Итог по классам'!$B176,,,),"р")</f>
        <v>#N/A</v>
      </c>
      <c r="IP176" s="37" t="e">
        <f ca="1">COUNTIF(OFFSET(class10_2,MATCH(IP$1,'10 класс'!$A:$A,0)-7+'Итог по классам'!$B176,,,),"ш")</f>
        <v>#N/A</v>
      </c>
      <c r="IQ176" s="38" t="e">
        <f ca="1">COUNTIF(OFFSET(class10_1,MATCH(IQ$1,'10 класс'!$A:$A,0)-7+'Итог по классам'!$B176,,,),"Ф")</f>
        <v>#N/A</v>
      </c>
      <c r="IR176" s="37" t="e">
        <f ca="1">COUNTIF(OFFSET(class10_1,MATCH(IR$1,'10 класс'!$A:$A,0)-7+'Итог по классам'!$B176,,,),"р")</f>
        <v>#N/A</v>
      </c>
      <c r="IS176" s="37" t="e">
        <f ca="1">COUNTIF(OFFSET(class10_1,MATCH(IS$1,'10 класс'!$A:$A,0)-7+'Итог по классам'!$B176,,,),"ш")</f>
        <v>#N/A</v>
      </c>
      <c r="IT176" s="37" t="e">
        <f ca="1">COUNTIF(OFFSET(class10_2,MATCH(IT$1,'10 класс'!$A:$A,0)-7+'Итог по классам'!$B176,,,),"Ф")</f>
        <v>#N/A</v>
      </c>
      <c r="IU176" s="37" t="e">
        <f ca="1">COUNTIF(OFFSET(class10_2,MATCH(IU$1,'10 класс'!$A:$A,0)-7+'Итог по классам'!$B176,,,),"р")</f>
        <v>#N/A</v>
      </c>
      <c r="IV176" s="37" t="e">
        <f ca="1">COUNTIF(OFFSET(class10_2,MATCH(IV$1,'10 класс'!$A:$A,0)-7+'Итог по классам'!$B176,,,),"ш")</f>
        <v>#N/A</v>
      </c>
      <c r="IW176" s="38" t="e">
        <f ca="1">COUNTIF(OFFSET(class10_1,MATCH(IW$1,'10 класс'!$A:$A,0)-7+'Итог по классам'!$B176,,,),"Ф")</f>
        <v>#N/A</v>
      </c>
      <c r="IX176" s="37" t="e">
        <f ca="1">COUNTIF(OFFSET(class10_1,MATCH(IX$1,'10 класс'!$A:$A,0)-7+'Итог по классам'!$B176,,,),"р")</f>
        <v>#N/A</v>
      </c>
      <c r="IY176" s="37" t="e">
        <f ca="1">COUNTIF(OFFSET(class10_1,MATCH(IY$1,'10 класс'!$A:$A,0)-7+'Итог по классам'!$B176,,,),"ш")</f>
        <v>#N/A</v>
      </c>
      <c r="IZ176" s="37" t="e">
        <f ca="1">COUNTIF(OFFSET(class10_2,MATCH(IZ$1,'10 класс'!$A:$A,0)-7+'Итог по классам'!$B176,,,),"Ф")</f>
        <v>#N/A</v>
      </c>
      <c r="JA176" s="37" t="e">
        <f ca="1">COUNTIF(OFFSET(class10_2,MATCH(JA$1,'10 класс'!$A:$A,0)-7+'Итог по классам'!$B176,,,),"р")</f>
        <v>#N/A</v>
      </c>
      <c r="JB176" s="37" t="e">
        <f ca="1">COUNTIF(OFFSET(class10_2,MATCH(JB$1,'10 класс'!$A:$A,0)-7+'Итог по классам'!$B176,,,),"ш")</f>
        <v>#N/A</v>
      </c>
      <c r="JC176" s="38" t="e">
        <f ca="1">COUNTIF(OFFSET(class10_1,MATCH(JC$1,'10 класс'!$A:$A,0)-7+'Итог по классам'!$B176,,,),"Ф")</f>
        <v>#N/A</v>
      </c>
      <c r="JD176" s="37" t="e">
        <f ca="1">COUNTIF(OFFSET(class10_1,MATCH(JD$1,'10 класс'!$A:$A,0)-7+'Итог по классам'!$B176,,,),"р")</f>
        <v>#N/A</v>
      </c>
      <c r="JE176" s="37" t="e">
        <f ca="1">COUNTIF(OFFSET(class10_1,MATCH(JE$1,'10 класс'!$A:$A,0)-7+'Итог по классам'!$B176,,,),"ш")</f>
        <v>#N/A</v>
      </c>
      <c r="JF176" s="37" t="e">
        <f ca="1">COUNTIF(OFFSET(class10_2,MATCH(JF$1,'10 класс'!$A:$A,0)-7+'Итог по классам'!$B176,,,),"Ф")</f>
        <v>#N/A</v>
      </c>
      <c r="JG176" s="37" t="e">
        <f ca="1">COUNTIF(OFFSET(class10_2,MATCH(JG$1,'10 класс'!$A:$A,0)-7+'Итог по классам'!$B176,,,),"р")</f>
        <v>#N/A</v>
      </c>
      <c r="JH176" s="37" t="e">
        <f ca="1">COUNTIF(OFFSET(class10_2,MATCH(JH$1,'10 класс'!$A:$A,0)-7+'Итог по классам'!$B176,,,),"ш")</f>
        <v>#N/A</v>
      </c>
      <c r="JI176" s="38" t="e">
        <f ca="1">COUNTIF(OFFSET(class10_1,MATCH(JI$1,'10 класс'!$A:$A,0)-7+'Итог по классам'!$B176,,,),"Ф")</f>
        <v>#N/A</v>
      </c>
      <c r="JJ176" s="37" t="e">
        <f ca="1">COUNTIF(OFFSET(class10_1,MATCH(JJ$1,'10 класс'!$A:$A,0)-7+'Итог по классам'!$B176,,,),"р")</f>
        <v>#N/A</v>
      </c>
      <c r="JK176" s="37" t="e">
        <f ca="1">COUNTIF(OFFSET(class10_1,MATCH(JK$1,'10 класс'!$A:$A,0)-7+'Итог по классам'!$B176,,,),"ш")</f>
        <v>#N/A</v>
      </c>
      <c r="JL176" s="37" t="e">
        <f ca="1">COUNTIF(OFFSET(class10_2,MATCH(JL$1,'10 класс'!$A:$A,0)-7+'Итог по классам'!$B176,,,),"Ф")</f>
        <v>#N/A</v>
      </c>
      <c r="JM176" s="37" t="e">
        <f ca="1">COUNTIF(OFFSET(class10_2,MATCH(JM$1,'10 класс'!$A:$A,0)-7+'Итог по классам'!$B176,,,),"р")</f>
        <v>#N/A</v>
      </c>
      <c r="JN176" s="37" t="e">
        <f ca="1">COUNTIF(OFFSET(class10_2,MATCH(JN$1,'10 класс'!$A:$A,0)-7+'Итог по классам'!$B176,,,),"ш")</f>
        <v>#N/A</v>
      </c>
      <c r="JO176" s="38" t="e">
        <f ca="1">COUNTIF(OFFSET(class10_1,MATCH(JO$1,'10 класс'!$A:$A,0)-7+'Итог по классам'!$B176,,,),"Ф")</f>
        <v>#N/A</v>
      </c>
      <c r="JP176" s="37" t="e">
        <f ca="1">COUNTIF(OFFSET(class10_1,MATCH(JP$1,'10 класс'!$A:$A,0)-7+'Итог по классам'!$B176,,,),"р")</f>
        <v>#N/A</v>
      </c>
      <c r="JQ176" s="37" t="e">
        <f ca="1">COUNTIF(OFFSET(class10_1,MATCH(JQ$1,'10 класс'!$A:$A,0)-7+'Итог по классам'!$B176,,,),"ш")</f>
        <v>#N/A</v>
      </c>
      <c r="JR176" s="37" t="e">
        <f ca="1">COUNTIF(OFFSET(class10_2,MATCH(JR$1,'10 класс'!$A:$A,0)-7+'Итог по классам'!$B176,,,),"Ф")</f>
        <v>#N/A</v>
      </c>
      <c r="JS176" s="37" t="e">
        <f ca="1">COUNTIF(OFFSET(class10_2,MATCH(JS$1,'10 класс'!$A:$A,0)-7+'Итог по классам'!$B176,,,),"р")</f>
        <v>#N/A</v>
      </c>
      <c r="JT176" s="37" t="e">
        <f ca="1">COUNTIF(OFFSET(class10_2,MATCH(JT$1,'10 класс'!$A:$A,0)-7+'Итог по классам'!$B176,,,),"ш")</f>
        <v>#N/A</v>
      </c>
      <c r="JU176" s="38" t="e">
        <f ca="1">COUNTIF(OFFSET(class10_1,MATCH(JU$1,'10 класс'!$A:$A,0)-7+'Итог по классам'!$B176,,,),"Ф")</f>
        <v>#N/A</v>
      </c>
      <c r="JV176" s="37" t="e">
        <f ca="1">COUNTIF(OFFSET(class10_1,MATCH(JV$1,'10 класс'!$A:$A,0)-7+'Итог по классам'!$B176,,,),"р")</f>
        <v>#N/A</v>
      </c>
      <c r="JW176" s="37" t="e">
        <f ca="1">COUNTIF(OFFSET(class10_1,MATCH(JW$1,'10 класс'!$A:$A,0)-7+'Итог по классам'!$B176,,,),"ш")</f>
        <v>#N/A</v>
      </c>
      <c r="JX176" s="37" t="e">
        <f ca="1">COUNTIF(OFFSET(class10_2,MATCH(JX$1,'10 класс'!$A:$A,0)-7+'Итог по классам'!$B176,,,),"Ф")</f>
        <v>#N/A</v>
      </c>
      <c r="JY176" s="37" t="e">
        <f ca="1">COUNTIF(OFFSET(class10_2,MATCH(JY$1,'10 класс'!$A:$A,0)-7+'Итог по классам'!$B176,,,),"р")</f>
        <v>#N/A</v>
      </c>
      <c r="JZ176" s="37" t="e">
        <f ca="1">COUNTIF(OFFSET(class10_2,MATCH(JZ$1,'10 класс'!$A:$A,0)-7+'Итог по классам'!$B176,,,),"ш")</f>
        <v>#N/A</v>
      </c>
      <c r="KA176" s="38" t="e">
        <f ca="1">COUNTIF(OFFSET(class10_1,MATCH(KA$1,'10 класс'!$A:$A,0)-7+'Итог по классам'!$B176,,,),"Ф")</f>
        <v>#N/A</v>
      </c>
      <c r="KB176" s="37" t="e">
        <f ca="1">COUNTIF(OFFSET(class10_1,MATCH(KB$1,'10 класс'!$A:$A,0)-7+'Итог по классам'!$B176,,,),"р")</f>
        <v>#N/A</v>
      </c>
      <c r="KC176" s="37" t="e">
        <f ca="1">COUNTIF(OFFSET(class10_1,MATCH(KC$1,'10 класс'!$A:$A,0)-7+'Итог по классам'!$B176,,,),"ш")</f>
        <v>#N/A</v>
      </c>
      <c r="KD176" s="37" t="e">
        <f ca="1">COUNTIF(OFFSET(class10_2,MATCH(KD$1,'10 класс'!$A:$A,0)-7+'Итог по классам'!$B176,,,),"Ф")</f>
        <v>#N/A</v>
      </c>
      <c r="KE176" s="37" t="e">
        <f ca="1">COUNTIF(OFFSET(class10_2,MATCH(KE$1,'10 класс'!$A:$A,0)-7+'Итог по классам'!$B176,,,),"р")</f>
        <v>#N/A</v>
      </c>
      <c r="KF176" s="37" t="e">
        <f ca="1">COUNTIF(OFFSET(class10_2,MATCH(KF$1,'10 класс'!$A:$A,0)-7+'Итог по классам'!$B176,,,),"ш")</f>
        <v>#N/A</v>
      </c>
      <c r="KG176" s="38" t="e">
        <f ca="1">COUNTIF(OFFSET(class10_1,MATCH(KG$1,'10 класс'!$A:$A,0)-7+'Итог по классам'!$B176,,,),"Ф")</f>
        <v>#N/A</v>
      </c>
      <c r="KH176" s="37" t="e">
        <f ca="1">COUNTIF(OFFSET(class10_1,MATCH(KH$1,'10 класс'!$A:$A,0)-7+'Итог по классам'!$B176,,,),"р")</f>
        <v>#N/A</v>
      </c>
      <c r="KI176" s="37" t="e">
        <f ca="1">COUNTIF(OFFSET(class10_1,MATCH(KI$1,'10 класс'!$A:$A,0)-7+'Итог по классам'!$B176,,,),"ш")</f>
        <v>#N/A</v>
      </c>
      <c r="KJ176" s="37" t="e">
        <f ca="1">COUNTIF(OFFSET(class10_2,MATCH(KJ$1,'10 класс'!$A:$A,0)-7+'Итог по классам'!$B176,,,),"Ф")</f>
        <v>#N/A</v>
      </c>
      <c r="KK176" s="37" t="e">
        <f ca="1">COUNTIF(OFFSET(class10_2,MATCH(KK$1,'10 класс'!$A:$A,0)-7+'Итог по классам'!$B176,,,),"р")</f>
        <v>#N/A</v>
      </c>
      <c r="KL176" s="37" t="e">
        <f ca="1">COUNTIF(OFFSET(class10_2,MATCH(KL$1,'10 класс'!$A:$A,0)-7+'Итог по классам'!$B176,,,),"ш")</f>
        <v>#N/A</v>
      </c>
      <c r="KM176" s="38" t="e">
        <f ca="1">COUNTIF(OFFSET(class10_1,MATCH(KM$1,'10 класс'!$A:$A,0)-7+'Итог по классам'!$B176,,,),"Ф")</f>
        <v>#N/A</v>
      </c>
      <c r="KN176" s="37" t="e">
        <f ca="1">COUNTIF(OFFSET(class10_1,MATCH(KN$1,'10 класс'!$A:$A,0)-7+'Итог по классам'!$B176,,,),"р")</f>
        <v>#N/A</v>
      </c>
      <c r="KO176" s="37" t="e">
        <f ca="1">COUNTIF(OFFSET(class10_1,MATCH(KO$1,'10 класс'!$A:$A,0)-7+'Итог по классам'!$B176,,,),"ш")</f>
        <v>#N/A</v>
      </c>
      <c r="KP176" s="37" t="e">
        <f ca="1">COUNTIF(OFFSET(class10_2,MATCH(KP$1,'10 класс'!$A:$A,0)-7+'Итог по классам'!$B176,,,),"Ф")</f>
        <v>#N/A</v>
      </c>
      <c r="KQ176" s="37" t="e">
        <f ca="1">COUNTIF(OFFSET(class10_2,MATCH(KQ$1,'10 класс'!$A:$A,0)-7+'Итог по классам'!$B176,,,),"р")</f>
        <v>#N/A</v>
      </c>
      <c r="KR176" s="37" t="e">
        <f ca="1">COUNTIF(OFFSET(class10_2,MATCH(KR$1,'10 класс'!$A:$A,0)-7+'Итог по классам'!$B176,,,),"ш")</f>
        <v>#N/A</v>
      </c>
    </row>
    <row r="177" spans="1:304" x14ac:dyDescent="0.25">
      <c r="A177">
        <f t="shared" si="14"/>
        <v>1</v>
      </c>
      <c r="B177" s="37">
        <v>23</v>
      </c>
      <c r="C177" s="3" t="s">
        <v>34</v>
      </c>
      <c r="D177" s="3" t="s">
        <v>74</v>
      </c>
      <c r="E177" s="37">
        <f ca="1">COUNTIF(OFFSET(class10_1,MATCH(E$1,'10 класс'!$A:$A,0)-7+'Итог по классам'!$B177,,,),"Ф")</f>
        <v>0</v>
      </c>
      <c r="F177" s="37">
        <f ca="1">COUNTIF(OFFSET(class10_1,MATCH(F$1,'10 класс'!$A:$A,0)-7+'Итог по классам'!$B177,,,),"р")</f>
        <v>0</v>
      </c>
      <c r="G177" s="37">
        <f ca="1">COUNTIF(OFFSET(class10_1,MATCH(G$1,'10 класс'!$A:$A,0)-7+'Итог по классам'!$B177,,,),"ш")</f>
        <v>0</v>
      </c>
      <c r="H177" s="37">
        <f ca="1">COUNTIF(OFFSET(class10_2,MATCH(H$1,'10 класс'!$A:$A,0)-7+'Итог по классам'!$B177,,,),"Ф")</f>
        <v>0</v>
      </c>
      <c r="I177" s="37">
        <f ca="1">COUNTIF(OFFSET(class10_2,MATCH(I$1,'10 класс'!$A:$A,0)-7+'Итог по классам'!$B177,,,),"р")</f>
        <v>0</v>
      </c>
      <c r="J177" s="37">
        <f ca="1">COUNTIF(OFFSET(class10_2,MATCH(J$1,'10 класс'!$A:$A,0)-7+'Итог по классам'!$B177,,,),"ш")</f>
        <v>0</v>
      </c>
      <c r="K177" s="38">
        <f ca="1">COUNTIF(OFFSET(class10_1,MATCH(K$1,'10 класс'!$A:$A,0)-7+'Итог по классам'!$B177,,,),"Ф")</f>
        <v>0</v>
      </c>
      <c r="L177" s="37">
        <f ca="1">COUNTIF(OFFSET(class10_1,MATCH(L$1,'10 класс'!$A:$A,0)-7+'Итог по классам'!$B177,,,),"р")</f>
        <v>0</v>
      </c>
      <c r="M177" s="37">
        <f ca="1">COUNTIF(OFFSET(class10_1,MATCH(M$1,'10 класс'!$A:$A,0)-7+'Итог по классам'!$B177,,,),"ш")</f>
        <v>0</v>
      </c>
      <c r="N177" s="37">
        <f ca="1">COUNTIF(OFFSET(class10_2,MATCH(N$1,'10 класс'!$A:$A,0)-7+'Итог по классам'!$B177,,,),"Ф")</f>
        <v>0</v>
      </c>
      <c r="O177" s="37">
        <f ca="1">COUNTIF(OFFSET(class10_2,MATCH(O$1,'10 класс'!$A:$A,0)-7+'Итог по классам'!$B177,,,),"р")</f>
        <v>0</v>
      </c>
      <c r="P177" s="37">
        <f ca="1">COUNTIF(OFFSET(class10_2,MATCH(P$1,'10 класс'!$A:$A,0)-7+'Итог по классам'!$B177,,,),"ш")</f>
        <v>0</v>
      </c>
      <c r="Q177" s="38">
        <f ca="1">COUNTIF(OFFSET(class10_1,MATCH(Q$1,'10 класс'!$A:$A,0)-7+'Итог по классам'!$B177,,,),"Ф")</f>
        <v>0</v>
      </c>
      <c r="R177" s="37">
        <f ca="1">COUNTIF(OFFSET(class10_1,MATCH(R$1,'10 класс'!$A:$A,0)-7+'Итог по классам'!$B177,,,),"р")</f>
        <v>0</v>
      </c>
      <c r="S177" s="37">
        <f ca="1">COUNTIF(OFFSET(class10_1,MATCH(S$1,'10 класс'!$A:$A,0)-7+'Итог по классам'!$B177,,,),"ш")</f>
        <v>0</v>
      </c>
      <c r="T177" s="37">
        <f ca="1">COUNTIF(OFFSET(class10_2,MATCH(T$1,'10 класс'!$A:$A,0)-7+'Итог по классам'!$B177,,,),"Ф")</f>
        <v>0</v>
      </c>
      <c r="U177" s="37">
        <f ca="1">COUNTIF(OFFSET(class10_2,MATCH(U$1,'10 класс'!$A:$A,0)-7+'Итог по классам'!$B177,,,),"р")</f>
        <v>0</v>
      </c>
      <c r="V177" s="37">
        <f ca="1">COUNTIF(OFFSET(class10_2,MATCH(V$1,'10 класс'!$A:$A,0)-7+'Итог по классам'!$B177,,,),"ш")</f>
        <v>0</v>
      </c>
      <c r="W177" s="38">
        <f ca="1">COUNTIF(OFFSET(class10_1,MATCH(W$1,'10 класс'!$A:$A,0)-7+'Итог по классам'!$B177,,,),"Ф")</f>
        <v>0</v>
      </c>
      <c r="X177" s="37">
        <f ca="1">COUNTIF(OFFSET(class10_1,MATCH(X$1,'10 класс'!$A:$A,0)-7+'Итог по классам'!$B177,,,),"р")</f>
        <v>0</v>
      </c>
      <c r="Y177" s="37">
        <f ca="1">COUNTIF(OFFSET(class10_1,MATCH(Y$1,'10 класс'!$A:$A,0)-7+'Итог по классам'!$B177,,,),"ш")</f>
        <v>0</v>
      </c>
      <c r="Z177" s="37">
        <f ca="1">COUNTIF(OFFSET(class10_2,MATCH(Z$1,'10 класс'!$A:$A,0)-7+'Итог по классам'!$B177,,,),"Ф")</f>
        <v>0</v>
      </c>
      <c r="AA177" s="37">
        <f ca="1">COUNTIF(OFFSET(class10_2,MATCH(AA$1,'10 класс'!$A:$A,0)-7+'Итог по классам'!$B177,,,),"р")</f>
        <v>0</v>
      </c>
      <c r="AB177" s="37">
        <f ca="1">COUNTIF(OFFSET(class10_2,MATCH(AB$1,'10 класс'!$A:$A,0)-7+'Итог по классам'!$B177,,,),"ш")</f>
        <v>0</v>
      </c>
      <c r="AC177" s="38">
        <f ca="1">COUNTIF(OFFSET(class10_1,MATCH(AC$1,'10 класс'!$A:$A,0)-7+'Итог по классам'!$B177,,,),"Ф")</f>
        <v>0</v>
      </c>
      <c r="AD177" s="37">
        <f ca="1">COUNTIF(OFFSET(class10_1,MATCH(AD$1,'10 класс'!$A:$A,0)-7+'Итог по классам'!$B177,,,),"р")</f>
        <v>0</v>
      </c>
      <c r="AE177" s="37">
        <f ca="1">COUNTIF(OFFSET(class10_1,MATCH(AE$1,'10 класс'!$A:$A,0)-7+'Итог по классам'!$B177,,,),"ш")</f>
        <v>0</v>
      </c>
      <c r="AF177" s="37">
        <f ca="1">COUNTIF(OFFSET(class10_2,MATCH(AF$1,'10 класс'!$A:$A,0)-7+'Итог по классам'!$B177,,,),"Ф")</f>
        <v>0</v>
      </c>
      <c r="AG177" s="37">
        <f ca="1">COUNTIF(OFFSET(class10_2,MATCH(AG$1,'10 класс'!$A:$A,0)-7+'Итог по классам'!$B177,,,),"р")</f>
        <v>0</v>
      </c>
      <c r="AH177" s="37">
        <f ca="1">COUNTIF(OFFSET(class10_2,MATCH(AH$1,'10 класс'!$A:$A,0)-7+'Итог по классам'!$B177,,,),"ш")</f>
        <v>0</v>
      </c>
      <c r="AI177" s="38">
        <f ca="1">COUNTIF(OFFSET(class10_1,MATCH(AI$1,'10 класс'!$A:$A,0)-7+'Итог по классам'!$B177,,,),"Ф")</f>
        <v>0</v>
      </c>
      <c r="AJ177" s="37">
        <f ca="1">COUNTIF(OFFSET(class10_1,MATCH(AJ$1,'10 класс'!$A:$A,0)-7+'Итог по классам'!$B177,,,),"р")</f>
        <v>0</v>
      </c>
      <c r="AK177" s="37">
        <f ca="1">COUNTIF(OFFSET(class10_1,MATCH(AK$1,'10 класс'!$A:$A,0)-7+'Итог по классам'!$B177,,,),"ш")</f>
        <v>0</v>
      </c>
      <c r="AL177" s="37">
        <f ca="1">COUNTIF(OFFSET(class10_2,MATCH(AL$1,'10 класс'!$A:$A,0)-7+'Итог по классам'!$B177,,,),"Ф")</f>
        <v>0</v>
      </c>
      <c r="AM177" s="37">
        <f ca="1">COUNTIF(OFFSET(class10_2,MATCH(AM$1,'10 класс'!$A:$A,0)-7+'Итог по классам'!$B177,,,),"р")</f>
        <v>0</v>
      </c>
      <c r="AN177" s="37">
        <f ca="1">COUNTIF(OFFSET(class10_2,MATCH(AN$1,'10 класс'!$A:$A,0)-7+'Итог по классам'!$B177,,,),"ш")</f>
        <v>0</v>
      </c>
      <c r="AO177" s="38">
        <f ca="1">COUNTIF(OFFSET(class10_1,MATCH(AO$1,'10 класс'!$A:$A,0)-7+'Итог по классам'!$B177,,,),"Ф")</f>
        <v>0</v>
      </c>
      <c r="AP177" s="37">
        <f ca="1">COUNTIF(OFFSET(class10_1,MATCH(AP$1,'10 класс'!$A:$A,0)-7+'Итог по классам'!$B177,,,),"р")</f>
        <v>0</v>
      </c>
      <c r="AQ177" s="37">
        <f ca="1">COUNTIF(OFFSET(class10_1,MATCH(AQ$1,'10 класс'!$A:$A,0)-7+'Итог по классам'!$B177,,,),"ш")</f>
        <v>0</v>
      </c>
      <c r="AR177" s="37">
        <f ca="1">COUNTIF(OFFSET(class10_2,MATCH(AR$1,'10 класс'!$A:$A,0)-7+'Итог по классам'!$B177,,,),"Ф")</f>
        <v>0</v>
      </c>
      <c r="AS177" s="37">
        <f ca="1">COUNTIF(OFFSET(class10_2,MATCH(AS$1,'10 класс'!$A:$A,0)-7+'Итог по классам'!$B177,,,),"р")</f>
        <v>0</v>
      </c>
      <c r="AT177" s="37">
        <f ca="1">COUNTIF(OFFSET(class10_2,MATCH(AT$1,'10 класс'!$A:$A,0)-7+'Итог по классам'!$B177,,,),"ш")</f>
        <v>0</v>
      </c>
      <c r="AU177" s="38" t="e">
        <f ca="1">COUNTIF(OFFSET(class10_1,MATCH(AU$1,'10 класс'!$A:$A,0)-7+'Итог по классам'!$B177,,,),"Ф")</f>
        <v>#N/A</v>
      </c>
      <c r="AV177" s="37" t="e">
        <f ca="1">COUNTIF(OFFSET(class10_1,MATCH(AV$1,'10 класс'!$A:$A,0)-7+'Итог по классам'!$B177,,,),"р")</f>
        <v>#N/A</v>
      </c>
      <c r="AW177" s="37" t="e">
        <f ca="1">COUNTIF(OFFSET(class10_1,MATCH(AW$1,'10 класс'!$A:$A,0)-7+'Итог по классам'!$B177,,,),"ш")</f>
        <v>#N/A</v>
      </c>
      <c r="AX177" s="37" t="e">
        <f ca="1">COUNTIF(OFFSET(class10_2,MATCH(AX$1,'10 класс'!$A:$A,0)-7+'Итог по классам'!$B177,,,),"Ф")</f>
        <v>#N/A</v>
      </c>
      <c r="AY177" s="37" t="e">
        <f ca="1">COUNTIF(OFFSET(class10_2,MATCH(AY$1,'10 класс'!$A:$A,0)-7+'Итог по классам'!$B177,,,),"р")</f>
        <v>#N/A</v>
      </c>
      <c r="AZ177" s="37" t="e">
        <f ca="1">COUNTIF(OFFSET(class10_2,MATCH(AZ$1,'10 класс'!$A:$A,0)-7+'Итог по классам'!$B177,,,),"ш")</f>
        <v>#N/A</v>
      </c>
      <c r="BA177" s="38" t="e">
        <f ca="1">COUNTIF(OFFSET(class10_1,MATCH(BA$1,'10 класс'!$A:$A,0)-7+'Итог по классам'!$B177,,,),"Ф")</f>
        <v>#N/A</v>
      </c>
      <c r="BB177" s="37" t="e">
        <f ca="1">COUNTIF(OFFSET(class10_1,MATCH(BB$1,'10 класс'!$A:$A,0)-7+'Итог по классам'!$B177,,,),"р")</f>
        <v>#N/A</v>
      </c>
      <c r="BC177" s="37" t="e">
        <f ca="1">COUNTIF(OFFSET(class10_1,MATCH(BC$1,'10 класс'!$A:$A,0)-7+'Итог по классам'!$B177,,,),"ш")</f>
        <v>#N/A</v>
      </c>
      <c r="BD177" s="37" t="e">
        <f ca="1">COUNTIF(OFFSET(class10_2,MATCH(BD$1,'10 класс'!$A:$A,0)-7+'Итог по классам'!$B177,,,),"Ф")</f>
        <v>#N/A</v>
      </c>
      <c r="BE177" s="37" t="e">
        <f ca="1">COUNTIF(OFFSET(class10_2,MATCH(BE$1,'10 класс'!$A:$A,0)-7+'Итог по классам'!$B177,,,),"р")</f>
        <v>#N/A</v>
      </c>
      <c r="BF177" s="37" t="e">
        <f ca="1">COUNTIF(OFFSET(class10_2,MATCH(BF$1,'10 класс'!$A:$A,0)-7+'Итог по классам'!$B177,,,),"ш")</f>
        <v>#N/A</v>
      </c>
      <c r="BG177" s="38" t="e">
        <f ca="1">COUNTIF(OFFSET(class10_1,MATCH(BG$1,'10 класс'!$A:$A,0)-7+'Итог по классам'!$B177,,,),"Ф")</f>
        <v>#N/A</v>
      </c>
      <c r="BH177" s="37" t="e">
        <f ca="1">COUNTIF(OFFSET(class10_1,MATCH(BH$1,'10 класс'!$A:$A,0)-7+'Итог по классам'!$B177,,,),"р")</f>
        <v>#N/A</v>
      </c>
      <c r="BI177" s="37" t="e">
        <f ca="1">COUNTIF(OFFSET(class10_1,MATCH(BI$1,'10 класс'!$A:$A,0)-7+'Итог по классам'!$B177,,,),"ш")</f>
        <v>#N/A</v>
      </c>
      <c r="BJ177" s="37" t="e">
        <f ca="1">COUNTIF(OFFSET(class10_2,MATCH(BJ$1,'10 класс'!$A:$A,0)-7+'Итог по классам'!$B177,,,),"Ф")</f>
        <v>#N/A</v>
      </c>
      <c r="BK177" s="37" t="e">
        <f ca="1">COUNTIF(OFFSET(class10_2,MATCH(BK$1,'10 класс'!$A:$A,0)-7+'Итог по классам'!$B177,,,),"р")</f>
        <v>#N/A</v>
      </c>
      <c r="BL177" s="37" t="e">
        <f ca="1">COUNTIF(OFFSET(class10_2,MATCH(BL$1,'10 класс'!$A:$A,0)-7+'Итог по классам'!$B177,,,),"ш")</f>
        <v>#N/A</v>
      </c>
      <c r="BM177" s="38" t="e">
        <f ca="1">COUNTIF(OFFSET(class10_1,MATCH(BM$1,'10 класс'!$A:$A,0)-7+'Итог по классам'!$B177,,,),"Ф")</f>
        <v>#N/A</v>
      </c>
      <c r="BN177" s="37" t="e">
        <f ca="1">COUNTIF(OFFSET(class10_1,MATCH(BN$1,'10 класс'!$A:$A,0)-7+'Итог по классам'!$B177,,,),"р")</f>
        <v>#N/A</v>
      </c>
      <c r="BO177" s="37" t="e">
        <f ca="1">COUNTIF(OFFSET(class10_1,MATCH(BO$1,'10 класс'!$A:$A,0)-7+'Итог по классам'!$B177,,,),"ш")</f>
        <v>#N/A</v>
      </c>
      <c r="BP177" s="37" t="e">
        <f ca="1">COUNTIF(OFFSET(class10_2,MATCH(BP$1,'10 класс'!$A:$A,0)-7+'Итог по классам'!$B177,,,),"Ф")</f>
        <v>#N/A</v>
      </c>
      <c r="BQ177" s="37" t="e">
        <f ca="1">COUNTIF(OFFSET(class10_2,MATCH(BQ$1,'10 класс'!$A:$A,0)-7+'Итог по классам'!$B177,,,),"р")</f>
        <v>#N/A</v>
      </c>
      <c r="BR177" s="37" t="e">
        <f ca="1">COUNTIF(OFFSET(class10_2,MATCH(BR$1,'10 класс'!$A:$A,0)-7+'Итог по классам'!$B177,,,),"ш")</f>
        <v>#N/A</v>
      </c>
      <c r="BS177" s="38" t="e">
        <f ca="1">COUNTIF(OFFSET(class10_1,MATCH(BS$1,'10 класс'!$A:$A,0)-7+'Итог по классам'!$B177,,,),"Ф")</f>
        <v>#N/A</v>
      </c>
      <c r="BT177" s="37" t="e">
        <f ca="1">COUNTIF(OFFSET(class10_1,MATCH(BT$1,'10 класс'!$A:$A,0)-7+'Итог по классам'!$B177,,,),"р")</f>
        <v>#N/A</v>
      </c>
      <c r="BU177" s="37" t="e">
        <f ca="1">COUNTIF(OFFSET(class10_1,MATCH(BU$1,'10 класс'!$A:$A,0)-7+'Итог по классам'!$B177,,,),"ш")</f>
        <v>#N/A</v>
      </c>
      <c r="BV177" s="37" t="e">
        <f ca="1">COUNTIF(OFFSET(class10_2,MATCH(BV$1,'10 класс'!$A:$A,0)-7+'Итог по классам'!$B177,,,),"Ф")</f>
        <v>#N/A</v>
      </c>
      <c r="BW177" s="37" t="e">
        <f ca="1">COUNTIF(OFFSET(class10_2,MATCH(BW$1,'10 класс'!$A:$A,0)-7+'Итог по классам'!$B177,,,),"р")</f>
        <v>#N/A</v>
      </c>
      <c r="BX177" s="37" t="e">
        <f ca="1">COUNTIF(OFFSET(class10_2,MATCH(BX$1,'10 класс'!$A:$A,0)-7+'Итог по классам'!$B177,,,),"ш")</f>
        <v>#N/A</v>
      </c>
      <c r="BY177" s="38" t="e">
        <f ca="1">COUNTIF(OFFSET(class10_1,MATCH(BY$1,'10 класс'!$A:$A,0)-7+'Итог по классам'!$B177,,,),"Ф")</f>
        <v>#N/A</v>
      </c>
      <c r="BZ177" s="37" t="e">
        <f ca="1">COUNTIF(OFFSET(class10_1,MATCH(BZ$1,'10 класс'!$A:$A,0)-7+'Итог по классам'!$B177,,,),"р")</f>
        <v>#N/A</v>
      </c>
      <c r="CA177" s="37" t="e">
        <f ca="1">COUNTIF(OFFSET(class10_1,MATCH(CA$1,'10 класс'!$A:$A,0)-7+'Итог по классам'!$B177,,,),"ш")</f>
        <v>#N/A</v>
      </c>
      <c r="CB177" s="37" t="e">
        <f ca="1">COUNTIF(OFFSET(class10_2,MATCH(CB$1,'10 класс'!$A:$A,0)-7+'Итог по классам'!$B177,,,),"Ф")</f>
        <v>#N/A</v>
      </c>
      <c r="CC177" s="37" t="e">
        <f ca="1">COUNTIF(OFFSET(class10_2,MATCH(CC$1,'10 класс'!$A:$A,0)-7+'Итог по классам'!$B177,,,),"р")</f>
        <v>#N/A</v>
      </c>
      <c r="CD177" s="37" t="e">
        <f ca="1">COUNTIF(OFFSET(class10_2,MATCH(CD$1,'10 класс'!$A:$A,0)-7+'Итог по классам'!$B177,,,),"ш")</f>
        <v>#N/A</v>
      </c>
      <c r="CE177" s="38" t="e">
        <f ca="1">COUNTIF(OFFSET(class10_1,MATCH(CE$1,'10 класс'!$A:$A,0)-7+'Итог по классам'!$B177,,,),"Ф")</f>
        <v>#N/A</v>
      </c>
      <c r="CF177" s="37" t="e">
        <f ca="1">COUNTIF(OFFSET(class10_1,MATCH(CF$1,'10 класс'!$A:$A,0)-7+'Итог по классам'!$B177,,,),"р")</f>
        <v>#N/A</v>
      </c>
      <c r="CG177" s="37" t="e">
        <f ca="1">COUNTIF(OFFSET(class10_1,MATCH(CG$1,'10 класс'!$A:$A,0)-7+'Итог по классам'!$B177,,,),"ш")</f>
        <v>#N/A</v>
      </c>
      <c r="CH177" s="37" t="e">
        <f ca="1">COUNTIF(OFFSET(class10_2,MATCH(CH$1,'10 класс'!$A:$A,0)-7+'Итог по классам'!$B177,,,),"Ф")</f>
        <v>#N/A</v>
      </c>
      <c r="CI177" s="37" t="e">
        <f ca="1">COUNTIF(OFFSET(class10_2,MATCH(CI$1,'10 класс'!$A:$A,0)-7+'Итог по классам'!$B177,,,),"р")</f>
        <v>#N/A</v>
      </c>
      <c r="CJ177" s="37" t="e">
        <f ca="1">COUNTIF(OFFSET(class10_2,MATCH(CJ$1,'10 класс'!$A:$A,0)-7+'Итог по классам'!$B177,,,),"ш")</f>
        <v>#N/A</v>
      </c>
      <c r="CK177" s="38" t="e">
        <f ca="1">COUNTIF(OFFSET(class10_1,MATCH(CK$1,'10 класс'!$A:$A,0)-7+'Итог по классам'!$B177,,,),"Ф")</f>
        <v>#N/A</v>
      </c>
      <c r="CL177" s="37" t="e">
        <f ca="1">COUNTIF(OFFSET(class10_1,MATCH(CL$1,'10 класс'!$A:$A,0)-7+'Итог по классам'!$B177,,,),"р")</f>
        <v>#N/A</v>
      </c>
      <c r="CM177" s="37" t="e">
        <f ca="1">COUNTIF(OFFSET(class10_1,MATCH(CM$1,'10 класс'!$A:$A,0)-7+'Итог по классам'!$B177,,,),"ш")</f>
        <v>#N/A</v>
      </c>
      <c r="CN177" s="37" t="e">
        <f ca="1">COUNTIF(OFFSET(class10_2,MATCH(CN$1,'10 класс'!$A:$A,0)-7+'Итог по классам'!$B177,,,),"Ф")</f>
        <v>#N/A</v>
      </c>
      <c r="CO177" s="37" t="e">
        <f ca="1">COUNTIF(OFFSET(class10_2,MATCH(CO$1,'10 класс'!$A:$A,0)-7+'Итог по классам'!$B177,,,),"р")</f>
        <v>#N/A</v>
      </c>
      <c r="CP177" s="37" t="e">
        <f ca="1">COUNTIF(OFFSET(class10_2,MATCH(CP$1,'10 класс'!$A:$A,0)-7+'Итог по классам'!$B177,,,),"ш")</f>
        <v>#N/A</v>
      </c>
      <c r="CQ177" s="38" t="e">
        <f ca="1">COUNTIF(OFFSET(class10_1,MATCH(CQ$1,'10 класс'!$A:$A,0)-7+'Итог по классам'!$B177,,,),"Ф")</f>
        <v>#N/A</v>
      </c>
      <c r="CR177" s="37" t="e">
        <f ca="1">COUNTIF(OFFSET(class10_1,MATCH(CR$1,'10 класс'!$A:$A,0)-7+'Итог по классам'!$B177,,,),"р")</f>
        <v>#N/A</v>
      </c>
      <c r="CS177" s="37" t="e">
        <f ca="1">COUNTIF(OFFSET(class10_1,MATCH(CS$1,'10 класс'!$A:$A,0)-7+'Итог по классам'!$B177,,,),"ш")</f>
        <v>#N/A</v>
      </c>
      <c r="CT177" s="37" t="e">
        <f ca="1">COUNTIF(OFFSET(class10_2,MATCH(CT$1,'10 класс'!$A:$A,0)-7+'Итог по классам'!$B177,,,),"Ф")</f>
        <v>#N/A</v>
      </c>
      <c r="CU177" s="37" t="e">
        <f ca="1">COUNTIF(OFFSET(class10_2,MATCH(CU$1,'10 класс'!$A:$A,0)-7+'Итог по классам'!$B177,,,),"р")</f>
        <v>#N/A</v>
      </c>
      <c r="CV177" s="37" t="e">
        <f ca="1">COUNTIF(OFFSET(class10_2,MATCH(CV$1,'10 класс'!$A:$A,0)-7+'Итог по классам'!$B177,,,),"ш")</f>
        <v>#N/A</v>
      </c>
      <c r="CW177" s="38" t="e">
        <f ca="1">COUNTIF(OFFSET(class10_1,MATCH(CW$1,'10 класс'!$A:$A,0)-7+'Итог по классам'!$B177,,,),"Ф")</f>
        <v>#N/A</v>
      </c>
      <c r="CX177" s="37" t="e">
        <f ca="1">COUNTIF(OFFSET(class10_1,MATCH(CX$1,'10 класс'!$A:$A,0)-7+'Итог по классам'!$B177,,,),"р")</f>
        <v>#N/A</v>
      </c>
      <c r="CY177" s="37" t="e">
        <f ca="1">COUNTIF(OFFSET(class10_1,MATCH(CY$1,'10 класс'!$A:$A,0)-7+'Итог по классам'!$B177,,,),"ш")</f>
        <v>#N/A</v>
      </c>
      <c r="CZ177" s="37" t="e">
        <f ca="1">COUNTIF(OFFSET(class10_2,MATCH(CZ$1,'10 класс'!$A:$A,0)-7+'Итог по классам'!$B177,,,),"Ф")</f>
        <v>#N/A</v>
      </c>
      <c r="DA177" s="37" t="e">
        <f ca="1">COUNTIF(OFFSET(class10_2,MATCH(DA$1,'10 класс'!$A:$A,0)-7+'Итог по классам'!$B177,,,),"р")</f>
        <v>#N/A</v>
      </c>
      <c r="DB177" s="37" t="e">
        <f ca="1">COUNTIF(OFFSET(class10_2,MATCH(DB$1,'10 класс'!$A:$A,0)-7+'Итог по классам'!$B177,,,),"ш")</f>
        <v>#N/A</v>
      </c>
      <c r="DC177" s="38" t="e">
        <f ca="1">COUNTIF(OFFSET(class10_1,MATCH(DC$1,'10 класс'!$A:$A,0)-7+'Итог по классам'!$B177,,,),"Ф")</f>
        <v>#N/A</v>
      </c>
      <c r="DD177" s="37" t="e">
        <f ca="1">COUNTIF(OFFSET(class10_1,MATCH(DD$1,'10 класс'!$A:$A,0)-7+'Итог по классам'!$B177,,,),"р")</f>
        <v>#N/A</v>
      </c>
      <c r="DE177" s="37" t="e">
        <f ca="1">COUNTIF(OFFSET(class10_1,MATCH(DE$1,'10 класс'!$A:$A,0)-7+'Итог по классам'!$B177,,,),"ш")</f>
        <v>#N/A</v>
      </c>
      <c r="DF177" s="37" t="e">
        <f ca="1">COUNTIF(OFFSET(class10_2,MATCH(DF$1,'10 класс'!$A:$A,0)-7+'Итог по классам'!$B177,,,),"Ф")</f>
        <v>#N/A</v>
      </c>
      <c r="DG177" s="37" t="e">
        <f ca="1">COUNTIF(OFFSET(class10_2,MATCH(DG$1,'10 класс'!$A:$A,0)-7+'Итог по классам'!$B177,,,),"р")</f>
        <v>#N/A</v>
      </c>
      <c r="DH177" s="37" t="e">
        <f ca="1">COUNTIF(OFFSET(class10_2,MATCH(DH$1,'10 класс'!$A:$A,0)-7+'Итог по классам'!$B177,,,),"ш")</f>
        <v>#N/A</v>
      </c>
      <c r="DI177" s="38" t="e">
        <f ca="1">COUNTIF(OFFSET(class10_1,MATCH(DI$1,'10 класс'!$A:$A,0)-7+'Итог по классам'!$B177,,,),"Ф")</f>
        <v>#N/A</v>
      </c>
      <c r="DJ177" s="37" t="e">
        <f ca="1">COUNTIF(OFFSET(class10_1,MATCH(DJ$1,'10 класс'!$A:$A,0)-7+'Итог по классам'!$B177,,,),"р")</f>
        <v>#N/A</v>
      </c>
      <c r="DK177" s="37" t="e">
        <f ca="1">COUNTIF(OFFSET(class10_1,MATCH(DK$1,'10 класс'!$A:$A,0)-7+'Итог по классам'!$B177,,,),"ш")</f>
        <v>#N/A</v>
      </c>
      <c r="DL177" s="37" t="e">
        <f ca="1">COUNTIF(OFFSET(class10_2,MATCH(DL$1,'10 класс'!$A:$A,0)-7+'Итог по классам'!$B177,,,),"Ф")</f>
        <v>#N/A</v>
      </c>
      <c r="DM177" s="37" t="e">
        <f ca="1">COUNTIF(OFFSET(class10_2,MATCH(DM$1,'10 класс'!$A:$A,0)-7+'Итог по классам'!$B177,,,),"р")</f>
        <v>#N/A</v>
      </c>
      <c r="DN177" s="37" t="e">
        <f ca="1">COUNTIF(OFFSET(class10_2,MATCH(DN$1,'10 класс'!$A:$A,0)-7+'Итог по классам'!$B177,,,),"ш")</f>
        <v>#N/A</v>
      </c>
      <c r="DO177" s="38" t="e">
        <f ca="1">COUNTIF(OFFSET(class10_1,MATCH(DO$1,'10 класс'!$A:$A,0)-7+'Итог по классам'!$B177,,,),"Ф")</f>
        <v>#N/A</v>
      </c>
      <c r="DP177" s="37" t="e">
        <f ca="1">COUNTIF(OFFSET(class10_1,MATCH(DP$1,'10 класс'!$A:$A,0)-7+'Итог по классам'!$B177,,,),"р")</f>
        <v>#N/A</v>
      </c>
      <c r="DQ177" s="37" t="e">
        <f ca="1">COUNTIF(OFFSET(class10_1,MATCH(DQ$1,'10 класс'!$A:$A,0)-7+'Итог по классам'!$B177,,,),"ш")</f>
        <v>#N/A</v>
      </c>
      <c r="DR177" s="37" t="e">
        <f ca="1">COUNTIF(OFFSET(class10_2,MATCH(DR$1,'10 класс'!$A:$A,0)-7+'Итог по классам'!$B177,,,),"Ф")</f>
        <v>#N/A</v>
      </c>
      <c r="DS177" s="37" t="e">
        <f ca="1">COUNTIF(OFFSET(class10_2,MATCH(DS$1,'10 класс'!$A:$A,0)-7+'Итог по классам'!$B177,,,),"р")</f>
        <v>#N/A</v>
      </c>
      <c r="DT177" s="37" t="e">
        <f ca="1">COUNTIF(OFFSET(class10_2,MATCH(DT$1,'10 класс'!$A:$A,0)-7+'Итог по классам'!$B177,,,),"ш")</f>
        <v>#N/A</v>
      </c>
      <c r="DU177" s="38" t="e">
        <f ca="1">COUNTIF(OFFSET(class10_1,MATCH(DU$1,'10 класс'!$A:$A,0)-7+'Итог по классам'!$B177,,,),"Ф")</f>
        <v>#N/A</v>
      </c>
      <c r="DV177" s="37" t="e">
        <f ca="1">COUNTIF(OFFSET(class10_1,MATCH(DV$1,'10 класс'!$A:$A,0)-7+'Итог по классам'!$B177,,,),"р")</f>
        <v>#N/A</v>
      </c>
      <c r="DW177" s="37" t="e">
        <f ca="1">COUNTIF(OFFSET(class10_1,MATCH(DW$1,'10 класс'!$A:$A,0)-7+'Итог по классам'!$B177,,,),"ш")</f>
        <v>#N/A</v>
      </c>
      <c r="DX177" s="37" t="e">
        <f ca="1">COUNTIF(OFFSET(class10_2,MATCH(DX$1,'10 класс'!$A:$A,0)-7+'Итог по классам'!$B177,,,),"Ф")</f>
        <v>#N/A</v>
      </c>
      <c r="DY177" s="37" t="e">
        <f ca="1">COUNTIF(OFFSET(class10_2,MATCH(DY$1,'10 класс'!$A:$A,0)-7+'Итог по классам'!$B177,,,),"р")</f>
        <v>#N/A</v>
      </c>
      <c r="DZ177" s="37" t="e">
        <f ca="1">COUNTIF(OFFSET(class10_2,MATCH(DZ$1,'10 класс'!$A:$A,0)-7+'Итог по классам'!$B177,,,),"ш")</f>
        <v>#N/A</v>
      </c>
      <c r="EA177" s="38" t="e">
        <f ca="1">COUNTIF(OFFSET(class10_1,MATCH(EA$1,'10 класс'!$A:$A,0)-7+'Итог по классам'!$B177,,,),"Ф")</f>
        <v>#N/A</v>
      </c>
      <c r="EB177" s="37" t="e">
        <f ca="1">COUNTIF(OFFSET(class10_1,MATCH(EB$1,'10 класс'!$A:$A,0)-7+'Итог по классам'!$B177,,,),"р")</f>
        <v>#N/A</v>
      </c>
      <c r="EC177" s="37" t="e">
        <f ca="1">COUNTIF(OFFSET(class10_1,MATCH(EC$1,'10 класс'!$A:$A,0)-7+'Итог по классам'!$B177,,,),"ш")</f>
        <v>#N/A</v>
      </c>
      <c r="ED177" s="37" t="e">
        <f ca="1">COUNTIF(OFFSET(class10_2,MATCH(ED$1,'10 класс'!$A:$A,0)-7+'Итог по классам'!$B177,,,),"Ф")</f>
        <v>#N/A</v>
      </c>
      <c r="EE177" s="37" t="e">
        <f ca="1">COUNTIF(OFFSET(class10_2,MATCH(EE$1,'10 класс'!$A:$A,0)-7+'Итог по классам'!$B177,,,),"р")</f>
        <v>#N/A</v>
      </c>
      <c r="EF177" s="37" t="e">
        <f ca="1">COUNTIF(OFFSET(class10_2,MATCH(EF$1,'10 класс'!$A:$A,0)-7+'Итог по классам'!$B177,,,),"ш")</f>
        <v>#N/A</v>
      </c>
      <c r="EG177" s="38" t="e">
        <f ca="1">COUNTIF(OFFSET(class10_1,MATCH(EG$1,'10 класс'!$A:$A,0)-7+'Итог по классам'!$B177,,,),"Ф")</f>
        <v>#N/A</v>
      </c>
      <c r="EH177" s="37" t="e">
        <f ca="1">COUNTIF(OFFSET(class10_1,MATCH(EH$1,'10 класс'!$A:$A,0)-7+'Итог по классам'!$B177,,,),"р")</f>
        <v>#N/A</v>
      </c>
      <c r="EI177" s="37" t="e">
        <f ca="1">COUNTIF(OFFSET(class10_1,MATCH(EI$1,'10 класс'!$A:$A,0)-7+'Итог по классам'!$B177,,,),"ш")</f>
        <v>#N/A</v>
      </c>
      <c r="EJ177" s="37" t="e">
        <f ca="1">COUNTIF(OFFSET(class10_2,MATCH(EJ$1,'10 класс'!$A:$A,0)-7+'Итог по классам'!$B177,,,),"Ф")</f>
        <v>#N/A</v>
      </c>
      <c r="EK177" s="37" t="e">
        <f ca="1">COUNTIF(OFFSET(class10_2,MATCH(EK$1,'10 класс'!$A:$A,0)-7+'Итог по классам'!$B177,,,),"р")</f>
        <v>#N/A</v>
      </c>
      <c r="EL177" s="37" t="e">
        <f ca="1">COUNTIF(OFFSET(class10_2,MATCH(EL$1,'10 класс'!$A:$A,0)-7+'Итог по классам'!$B177,,,),"ш")</f>
        <v>#N/A</v>
      </c>
      <c r="EM177" s="38" t="e">
        <f ca="1">COUNTIF(OFFSET(class10_1,MATCH(EM$1,'10 класс'!$A:$A,0)-7+'Итог по классам'!$B177,,,),"Ф")</f>
        <v>#N/A</v>
      </c>
      <c r="EN177" s="37" t="e">
        <f ca="1">COUNTIF(OFFSET(class10_1,MATCH(EN$1,'10 класс'!$A:$A,0)-7+'Итог по классам'!$B177,,,),"р")</f>
        <v>#N/A</v>
      </c>
      <c r="EO177" s="37" t="e">
        <f ca="1">COUNTIF(OFFSET(class10_1,MATCH(EO$1,'10 класс'!$A:$A,0)-7+'Итог по классам'!$B177,,,),"ш")</f>
        <v>#N/A</v>
      </c>
      <c r="EP177" s="37" t="e">
        <f ca="1">COUNTIF(OFFSET(class10_2,MATCH(EP$1,'10 класс'!$A:$A,0)-7+'Итог по классам'!$B177,,,),"Ф")</f>
        <v>#N/A</v>
      </c>
      <c r="EQ177" s="37" t="e">
        <f ca="1">COUNTIF(OFFSET(class10_2,MATCH(EQ$1,'10 класс'!$A:$A,0)-7+'Итог по классам'!$B177,,,),"р")</f>
        <v>#N/A</v>
      </c>
      <c r="ER177" s="37" t="e">
        <f ca="1">COUNTIF(OFFSET(class10_2,MATCH(ER$1,'10 класс'!$A:$A,0)-7+'Итог по классам'!$B177,,,),"ш")</f>
        <v>#N/A</v>
      </c>
      <c r="ES177" s="38" t="e">
        <f ca="1">COUNTIF(OFFSET(class10_1,MATCH(ES$1,'10 класс'!$A:$A,0)-7+'Итог по классам'!$B177,,,),"Ф")</f>
        <v>#N/A</v>
      </c>
      <c r="ET177" s="37" t="e">
        <f ca="1">COUNTIF(OFFSET(class10_1,MATCH(ET$1,'10 класс'!$A:$A,0)-7+'Итог по классам'!$B177,,,),"р")</f>
        <v>#N/A</v>
      </c>
      <c r="EU177" s="37" t="e">
        <f ca="1">COUNTIF(OFFSET(class10_1,MATCH(EU$1,'10 класс'!$A:$A,0)-7+'Итог по классам'!$B177,,,),"ш")</f>
        <v>#N/A</v>
      </c>
      <c r="EV177" s="37" t="e">
        <f ca="1">COUNTIF(OFFSET(class10_2,MATCH(EV$1,'10 класс'!$A:$A,0)-7+'Итог по классам'!$B177,,,),"Ф")</f>
        <v>#N/A</v>
      </c>
      <c r="EW177" s="37" t="e">
        <f ca="1">COUNTIF(OFFSET(class10_2,MATCH(EW$1,'10 класс'!$A:$A,0)-7+'Итог по классам'!$B177,,,),"р")</f>
        <v>#N/A</v>
      </c>
      <c r="EX177" s="37" t="e">
        <f ca="1">COUNTIF(OFFSET(class10_2,MATCH(EX$1,'10 класс'!$A:$A,0)-7+'Итог по классам'!$B177,,,),"ш")</f>
        <v>#N/A</v>
      </c>
      <c r="EY177" s="38" t="e">
        <f ca="1">COUNTIF(OFFSET(class10_1,MATCH(EY$1,'10 класс'!$A:$A,0)-7+'Итог по классам'!$B177,,,),"Ф")</f>
        <v>#N/A</v>
      </c>
      <c r="EZ177" s="37" t="e">
        <f ca="1">COUNTIF(OFFSET(class10_1,MATCH(EZ$1,'10 класс'!$A:$A,0)-7+'Итог по классам'!$B177,,,),"р")</f>
        <v>#N/A</v>
      </c>
      <c r="FA177" s="37" t="e">
        <f ca="1">COUNTIF(OFFSET(class10_1,MATCH(FA$1,'10 класс'!$A:$A,0)-7+'Итог по классам'!$B177,,,),"ш")</f>
        <v>#N/A</v>
      </c>
      <c r="FB177" s="37" t="e">
        <f ca="1">COUNTIF(OFFSET(class10_2,MATCH(FB$1,'10 класс'!$A:$A,0)-7+'Итог по классам'!$B177,,,),"Ф")</f>
        <v>#N/A</v>
      </c>
      <c r="FC177" s="37" t="e">
        <f ca="1">COUNTIF(OFFSET(class10_2,MATCH(FC$1,'10 класс'!$A:$A,0)-7+'Итог по классам'!$B177,,,),"р")</f>
        <v>#N/A</v>
      </c>
      <c r="FD177" s="37" t="e">
        <f ca="1">COUNTIF(OFFSET(class10_2,MATCH(FD$1,'10 класс'!$A:$A,0)-7+'Итог по классам'!$B177,,,),"ш")</f>
        <v>#N/A</v>
      </c>
      <c r="FE177" s="38" t="e">
        <f ca="1">COUNTIF(OFFSET(class10_1,MATCH(FE$1,'10 класс'!$A:$A,0)-7+'Итог по классам'!$B177,,,),"Ф")</f>
        <v>#N/A</v>
      </c>
      <c r="FF177" s="37" t="e">
        <f ca="1">COUNTIF(OFFSET(class10_1,MATCH(FF$1,'10 класс'!$A:$A,0)-7+'Итог по классам'!$B177,,,),"р")</f>
        <v>#N/A</v>
      </c>
      <c r="FG177" s="37" t="e">
        <f ca="1">COUNTIF(OFFSET(class10_1,MATCH(FG$1,'10 класс'!$A:$A,0)-7+'Итог по классам'!$B177,,,),"ш")</f>
        <v>#N/A</v>
      </c>
      <c r="FH177" s="37" t="e">
        <f ca="1">COUNTIF(OFFSET(class10_2,MATCH(FH$1,'10 класс'!$A:$A,0)-7+'Итог по классам'!$B177,,,),"Ф")</f>
        <v>#N/A</v>
      </c>
      <c r="FI177" s="37" t="e">
        <f ca="1">COUNTIF(OFFSET(class10_2,MATCH(FI$1,'10 класс'!$A:$A,0)-7+'Итог по классам'!$B177,,,),"р")</f>
        <v>#N/A</v>
      </c>
      <c r="FJ177" s="37" t="e">
        <f ca="1">COUNTIF(OFFSET(class10_2,MATCH(FJ$1,'10 класс'!$A:$A,0)-7+'Итог по классам'!$B177,,,),"ш")</f>
        <v>#N/A</v>
      </c>
      <c r="FK177" s="38" t="e">
        <f ca="1">COUNTIF(OFFSET(class10_1,MATCH(FK$1,'10 класс'!$A:$A,0)-7+'Итог по классам'!$B177,,,),"Ф")</f>
        <v>#N/A</v>
      </c>
      <c r="FL177" s="37" t="e">
        <f ca="1">COUNTIF(OFFSET(class10_1,MATCH(FL$1,'10 класс'!$A:$A,0)-7+'Итог по классам'!$B177,,,),"р")</f>
        <v>#N/A</v>
      </c>
      <c r="FM177" s="37" t="e">
        <f ca="1">COUNTIF(OFFSET(class10_1,MATCH(FM$1,'10 класс'!$A:$A,0)-7+'Итог по классам'!$B177,,,),"ш")</f>
        <v>#N/A</v>
      </c>
      <c r="FN177" s="37" t="e">
        <f ca="1">COUNTIF(OFFSET(class10_2,MATCH(FN$1,'10 класс'!$A:$A,0)-7+'Итог по классам'!$B177,,,),"Ф")</f>
        <v>#N/A</v>
      </c>
      <c r="FO177" s="37" t="e">
        <f ca="1">COUNTIF(OFFSET(class10_2,MATCH(FO$1,'10 класс'!$A:$A,0)-7+'Итог по классам'!$B177,,,),"р")</f>
        <v>#N/A</v>
      </c>
      <c r="FP177" s="37" t="e">
        <f ca="1">COUNTIF(OFFSET(class10_2,MATCH(FP$1,'10 класс'!$A:$A,0)-7+'Итог по классам'!$B177,,,),"ш")</f>
        <v>#N/A</v>
      </c>
      <c r="FQ177" s="38" t="e">
        <f ca="1">COUNTIF(OFFSET(class10_1,MATCH(FQ$1,'10 класс'!$A:$A,0)-7+'Итог по классам'!$B177,,,),"Ф")</f>
        <v>#N/A</v>
      </c>
      <c r="FR177" s="37" t="e">
        <f ca="1">COUNTIF(OFFSET(class10_1,MATCH(FR$1,'10 класс'!$A:$A,0)-7+'Итог по классам'!$B177,,,),"р")</f>
        <v>#N/A</v>
      </c>
      <c r="FS177" s="37" t="e">
        <f ca="1">COUNTIF(OFFSET(class10_1,MATCH(FS$1,'10 класс'!$A:$A,0)-7+'Итог по классам'!$B177,,,),"ш")</f>
        <v>#N/A</v>
      </c>
      <c r="FT177" s="37" t="e">
        <f ca="1">COUNTIF(OFFSET(class10_2,MATCH(FT$1,'10 класс'!$A:$A,0)-7+'Итог по классам'!$B177,,,),"Ф")</f>
        <v>#N/A</v>
      </c>
      <c r="FU177" s="37" t="e">
        <f ca="1">COUNTIF(OFFSET(class10_2,MATCH(FU$1,'10 класс'!$A:$A,0)-7+'Итог по классам'!$B177,,,),"р")</f>
        <v>#N/A</v>
      </c>
      <c r="FV177" s="37" t="e">
        <f ca="1">COUNTIF(OFFSET(class10_2,MATCH(FV$1,'10 класс'!$A:$A,0)-7+'Итог по классам'!$B177,,,),"ш")</f>
        <v>#N/A</v>
      </c>
      <c r="FW177" s="38" t="e">
        <f ca="1">COUNTIF(OFFSET(class10_1,MATCH(FW$1,'10 класс'!$A:$A,0)-7+'Итог по классам'!$B177,,,),"Ф")</f>
        <v>#N/A</v>
      </c>
      <c r="FX177" s="37" t="e">
        <f ca="1">COUNTIF(OFFSET(class10_1,MATCH(FX$1,'10 класс'!$A:$A,0)-7+'Итог по классам'!$B177,,,),"р")</f>
        <v>#N/A</v>
      </c>
      <c r="FY177" s="37" t="e">
        <f ca="1">COUNTIF(OFFSET(class10_1,MATCH(FY$1,'10 класс'!$A:$A,0)-7+'Итог по классам'!$B177,,,),"ш")</f>
        <v>#N/A</v>
      </c>
      <c r="FZ177" s="37" t="e">
        <f ca="1">COUNTIF(OFFSET(class10_2,MATCH(FZ$1,'10 класс'!$A:$A,0)-7+'Итог по классам'!$B177,,,),"Ф")</f>
        <v>#N/A</v>
      </c>
      <c r="GA177" s="37" t="e">
        <f ca="1">COUNTIF(OFFSET(class10_2,MATCH(GA$1,'10 класс'!$A:$A,0)-7+'Итог по классам'!$B177,,,),"р")</f>
        <v>#N/A</v>
      </c>
      <c r="GB177" s="37" t="e">
        <f ca="1">COUNTIF(OFFSET(class10_2,MATCH(GB$1,'10 класс'!$A:$A,0)-7+'Итог по классам'!$B177,,,),"ш")</f>
        <v>#N/A</v>
      </c>
      <c r="GC177" s="38" t="e">
        <f ca="1">COUNTIF(OFFSET(class10_1,MATCH(GC$1,'10 класс'!$A:$A,0)-7+'Итог по классам'!$B177,,,),"Ф")</f>
        <v>#N/A</v>
      </c>
      <c r="GD177" s="37" t="e">
        <f ca="1">COUNTIF(OFFSET(class10_1,MATCH(GD$1,'10 класс'!$A:$A,0)-7+'Итог по классам'!$B177,,,),"р")</f>
        <v>#N/A</v>
      </c>
      <c r="GE177" s="37" t="e">
        <f ca="1">COUNTIF(OFFSET(class10_1,MATCH(GE$1,'10 класс'!$A:$A,0)-7+'Итог по классам'!$B177,,,),"ш")</f>
        <v>#N/A</v>
      </c>
      <c r="GF177" s="37" t="e">
        <f ca="1">COUNTIF(OFFSET(class10_2,MATCH(GF$1,'10 класс'!$A:$A,0)-7+'Итог по классам'!$B177,,,),"Ф")</f>
        <v>#N/A</v>
      </c>
      <c r="GG177" s="37" t="e">
        <f ca="1">COUNTIF(OFFSET(class10_2,MATCH(GG$1,'10 класс'!$A:$A,0)-7+'Итог по классам'!$B177,,,),"р")</f>
        <v>#N/A</v>
      </c>
      <c r="GH177" s="37" t="e">
        <f ca="1">COUNTIF(OFFSET(class10_2,MATCH(GH$1,'10 класс'!$A:$A,0)-7+'Итог по классам'!$B177,,,),"ш")</f>
        <v>#N/A</v>
      </c>
      <c r="GI177" s="38" t="e">
        <f ca="1">COUNTIF(OFFSET(class10_1,MATCH(GI$1,'10 класс'!$A:$A,0)-7+'Итог по классам'!$B177,,,),"Ф")</f>
        <v>#N/A</v>
      </c>
      <c r="GJ177" s="37" t="e">
        <f ca="1">COUNTIF(OFFSET(class10_1,MATCH(GJ$1,'10 класс'!$A:$A,0)-7+'Итог по классам'!$B177,,,),"р")</f>
        <v>#N/A</v>
      </c>
      <c r="GK177" s="37" t="e">
        <f ca="1">COUNTIF(OFFSET(class10_1,MATCH(GK$1,'10 класс'!$A:$A,0)-7+'Итог по классам'!$B177,,,),"ш")</f>
        <v>#N/A</v>
      </c>
      <c r="GL177" s="37" t="e">
        <f ca="1">COUNTIF(OFFSET(class10_2,MATCH(GL$1,'10 класс'!$A:$A,0)-7+'Итог по классам'!$B177,,,),"Ф")</f>
        <v>#N/A</v>
      </c>
      <c r="GM177" s="37" t="e">
        <f ca="1">COUNTIF(OFFSET(class10_2,MATCH(GM$1,'10 класс'!$A:$A,0)-7+'Итог по классам'!$B177,,,),"р")</f>
        <v>#N/A</v>
      </c>
      <c r="GN177" s="37" t="e">
        <f ca="1">COUNTIF(OFFSET(class10_2,MATCH(GN$1,'10 класс'!$A:$A,0)-7+'Итог по классам'!$B177,,,),"ш")</f>
        <v>#N/A</v>
      </c>
      <c r="GO177" s="38" t="e">
        <f ca="1">COUNTIF(OFFSET(class10_1,MATCH(GO$1,'10 класс'!$A:$A,0)-7+'Итог по классам'!$B177,,,),"Ф")</f>
        <v>#N/A</v>
      </c>
      <c r="GP177" s="37" t="e">
        <f ca="1">COUNTIF(OFFSET(class10_1,MATCH(GP$1,'10 класс'!$A:$A,0)-7+'Итог по классам'!$B177,,,),"р")</f>
        <v>#N/A</v>
      </c>
      <c r="GQ177" s="37" t="e">
        <f ca="1">COUNTIF(OFFSET(class10_1,MATCH(GQ$1,'10 класс'!$A:$A,0)-7+'Итог по классам'!$B177,,,),"ш")</f>
        <v>#N/A</v>
      </c>
      <c r="GR177" s="37" t="e">
        <f ca="1">COUNTIF(OFFSET(class10_2,MATCH(GR$1,'10 класс'!$A:$A,0)-7+'Итог по классам'!$B177,,,),"Ф")</f>
        <v>#N/A</v>
      </c>
      <c r="GS177" s="37" t="e">
        <f ca="1">COUNTIF(OFFSET(class10_2,MATCH(GS$1,'10 класс'!$A:$A,0)-7+'Итог по классам'!$B177,,,),"р")</f>
        <v>#N/A</v>
      </c>
      <c r="GT177" s="37" t="e">
        <f ca="1">COUNTIF(OFFSET(class10_2,MATCH(GT$1,'10 класс'!$A:$A,0)-7+'Итог по классам'!$B177,,,),"ш")</f>
        <v>#N/A</v>
      </c>
      <c r="GU177" s="38" t="e">
        <f ca="1">COUNTIF(OFFSET(class10_1,MATCH(GU$1,'10 класс'!$A:$A,0)-7+'Итог по классам'!$B177,,,),"Ф")</f>
        <v>#N/A</v>
      </c>
      <c r="GV177" s="37" t="e">
        <f ca="1">COUNTIF(OFFSET(class10_1,MATCH(GV$1,'10 класс'!$A:$A,0)-7+'Итог по классам'!$B177,,,),"р")</f>
        <v>#N/A</v>
      </c>
      <c r="GW177" s="37" t="e">
        <f ca="1">COUNTIF(OFFSET(class10_1,MATCH(GW$1,'10 класс'!$A:$A,0)-7+'Итог по классам'!$B177,,,),"ш")</f>
        <v>#N/A</v>
      </c>
      <c r="GX177" s="37" t="e">
        <f ca="1">COUNTIF(OFFSET(class10_2,MATCH(GX$1,'10 класс'!$A:$A,0)-7+'Итог по классам'!$B177,,,),"Ф")</f>
        <v>#N/A</v>
      </c>
      <c r="GY177" s="37" t="e">
        <f ca="1">COUNTIF(OFFSET(class10_2,MATCH(GY$1,'10 класс'!$A:$A,0)-7+'Итог по классам'!$B177,,,),"р")</f>
        <v>#N/A</v>
      </c>
      <c r="GZ177" s="37" t="e">
        <f ca="1">COUNTIF(OFFSET(class10_2,MATCH(GZ$1,'10 класс'!$A:$A,0)-7+'Итог по классам'!$B177,,,),"ш")</f>
        <v>#N/A</v>
      </c>
      <c r="HA177" s="38" t="e">
        <f ca="1">COUNTIF(OFFSET(class10_1,MATCH(HA$1,'10 класс'!$A:$A,0)-7+'Итог по классам'!$B177,,,),"Ф")</f>
        <v>#N/A</v>
      </c>
      <c r="HB177" s="37" t="e">
        <f ca="1">COUNTIF(OFFSET(class10_1,MATCH(HB$1,'10 класс'!$A:$A,0)-7+'Итог по классам'!$B177,,,),"р")</f>
        <v>#N/A</v>
      </c>
      <c r="HC177" s="37" t="e">
        <f ca="1">COUNTIF(OFFSET(class10_1,MATCH(HC$1,'10 класс'!$A:$A,0)-7+'Итог по классам'!$B177,,,),"ш")</f>
        <v>#N/A</v>
      </c>
      <c r="HD177" s="37" t="e">
        <f ca="1">COUNTIF(OFFSET(class10_2,MATCH(HD$1,'10 класс'!$A:$A,0)-7+'Итог по классам'!$B177,,,),"Ф")</f>
        <v>#N/A</v>
      </c>
      <c r="HE177" s="37" t="e">
        <f ca="1">COUNTIF(OFFSET(class10_2,MATCH(HE$1,'10 класс'!$A:$A,0)-7+'Итог по классам'!$B177,,,),"р")</f>
        <v>#N/A</v>
      </c>
      <c r="HF177" s="37" t="e">
        <f ca="1">COUNTIF(OFFSET(class10_2,MATCH(HF$1,'10 класс'!$A:$A,0)-7+'Итог по классам'!$B177,,,),"ш")</f>
        <v>#N/A</v>
      </c>
      <c r="HG177" s="38" t="e">
        <f ca="1">COUNTIF(OFFSET(class10_1,MATCH(HG$1,'10 класс'!$A:$A,0)-7+'Итог по классам'!$B177,,,),"Ф")</f>
        <v>#N/A</v>
      </c>
      <c r="HH177" s="37" t="e">
        <f ca="1">COUNTIF(OFFSET(class10_1,MATCH(HH$1,'10 класс'!$A:$A,0)-7+'Итог по классам'!$B177,,,),"р")</f>
        <v>#N/A</v>
      </c>
      <c r="HI177" s="37" t="e">
        <f ca="1">COUNTIF(OFFSET(class10_1,MATCH(HI$1,'10 класс'!$A:$A,0)-7+'Итог по классам'!$B177,,,),"ш")</f>
        <v>#N/A</v>
      </c>
      <c r="HJ177" s="37" t="e">
        <f ca="1">COUNTIF(OFFSET(class10_2,MATCH(HJ$1,'10 класс'!$A:$A,0)-7+'Итог по классам'!$B177,,,),"Ф")</f>
        <v>#N/A</v>
      </c>
      <c r="HK177" s="37" t="e">
        <f ca="1">COUNTIF(OFFSET(class10_2,MATCH(HK$1,'10 класс'!$A:$A,0)-7+'Итог по классам'!$B177,,,),"р")</f>
        <v>#N/A</v>
      </c>
      <c r="HL177" s="37" t="e">
        <f ca="1">COUNTIF(OFFSET(class10_2,MATCH(HL$1,'10 класс'!$A:$A,0)-7+'Итог по классам'!$B177,,,),"ш")</f>
        <v>#N/A</v>
      </c>
      <c r="HM177" s="38" t="e">
        <f ca="1">COUNTIF(OFFSET(class10_1,MATCH(HM$1,'10 класс'!$A:$A,0)-7+'Итог по классам'!$B177,,,),"Ф")</f>
        <v>#N/A</v>
      </c>
      <c r="HN177" s="37" t="e">
        <f ca="1">COUNTIF(OFFSET(class10_1,MATCH(HN$1,'10 класс'!$A:$A,0)-7+'Итог по классам'!$B177,,,),"р")</f>
        <v>#N/A</v>
      </c>
      <c r="HO177" s="37" t="e">
        <f ca="1">COUNTIF(OFFSET(class10_1,MATCH(HO$1,'10 класс'!$A:$A,0)-7+'Итог по классам'!$B177,,,),"ш")</f>
        <v>#N/A</v>
      </c>
      <c r="HP177" s="37" t="e">
        <f ca="1">COUNTIF(OFFSET(class10_2,MATCH(HP$1,'10 класс'!$A:$A,0)-7+'Итог по классам'!$B177,,,),"Ф")</f>
        <v>#N/A</v>
      </c>
      <c r="HQ177" s="37" t="e">
        <f ca="1">COUNTIF(OFFSET(class10_2,MATCH(HQ$1,'10 класс'!$A:$A,0)-7+'Итог по классам'!$B177,,,),"р")</f>
        <v>#N/A</v>
      </c>
      <c r="HR177" s="37" t="e">
        <f ca="1">COUNTIF(OFFSET(class10_2,MATCH(HR$1,'10 класс'!$A:$A,0)-7+'Итог по классам'!$B177,,,),"ш")</f>
        <v>#N/A</v>
      </c>
      <c r="HS177" s="38" t="e">
        <f ca="1">COUNTIF(OFFSET(class10_1,MATCH(HS$1,'10 класс'!$A:$A,0)-7+'Итог по классам'!$B177,,,),"Ф")</f>
        <v>#N/A</v>
      </c>
      <c r="HT177" s="37" t="e">
        <f ca="1">COUNTIF(OFFSET(class10_1,MATCH(HT$1,'10 класс'!$A:$A,0)-7+'Итог по классам'!$B177,,,),"р")</f>
        <v>#N/A</v>
      </c>
      <c r="HU177" s="37" t="e">
        <f ca="1">COUNTIF(OFFSET(class10_1,MATCH(HU$1,'10 класс'!$A:$A,0)-7+'Итог по классам'!$B177,,,),"ш")</f>
        <v>#N/A</v>
      </c>
      <c r="HV177" s="37" t="e">
        <f ca="1">COUNTIF(OFFSET(class10_2,MATCH(HV$1,'10 класс'!$A:$A,0)-7+'Итог по классам'!$B177,,,),"Ф")</f>
        <v>#N/A</v>
      </c>
      <c r="HW177" s="37" t="e">
        <f ca="1">COUNTIF(OFFSET(class10_2,MATCH(HW$1,'10 класс'!$A:$A,0)-7+'Итог по классам'!$B177,,,),"р")</f>
        <v>#N/A</v>
      </c>
      <c r="HX177" s="37" t="e">
        <f ca="1">COUNTIF(OFFSET(class10_2,MATCH(HX$1,'10 класс'!$A:$A,0)-7+'Итог по классам'!$B177,,,),"ш")</f>
        <v>#N/A</v>
      </c>
      <c r="HY177" s="38" t="e">
        <f ca="1">COUNTIF(OFFSET(class10_1,MATCH(HY$1,'10 класс'!$A:$A,0)-7+'Итог по классам'!$B177,,,),"Ф")</f>
        <v>#N/A</v>
      </c>
      <c r="HZ177" s="37" t="e">
        <f ca="1">COUNTIF(OFFSET(class10_1,MATCH(HZ$1,'10 класс'!$A:$A,0)-7+'Итог по классам'!$B177,,,),"р")</f>
        <v>#N/A</v>
      </c>
      <c r="IA177" s="37" t="e">
        <f ca="1">COUNTIF(OFFSET(class10_1,MATCH(IA$1,'10 класс'!$A:$A,0)-7+'Итог по классам'!$B177,,,),"ш")</f>
        <v>#N/A</v>
      </c>
      <c r="IB177" s="37" t="e">
        <f ca="1">COUNTIF(OFFSET(class10_2,MATCH(IB$1,'10 класс'!$A:$A,0)-7+'Итог по классам'!$B177,,,),"Ф")</f>
        <v>#N/A</v>
      </c>
      <c r="IC177" s="37" t="e">
        <f ca="1">COUNTIF(OFFSET(class10_2,MATCH(IC$1,'10 класс'!$A:$A,0)-7+'Итог по классам'!$B177,,,),"р")</f>
        <v>#N/A</v>
      </c>
      <c r="ID177" s="37" t="e">
        <f ca="1">COUNTIF(OFFSET(class10_2,MATCH(ID$1,'10 класс'!$A:$A,0)-7+'Итог по классам'!$B177,,,),"ш")</f>
        <v>#N/A</v>
      </c>
      <c r="IE177" s="38" t="e">
        <f ca="1">COUNTIF(OFFSET(class10_1,MATCH(IE$1,'10 класс'!$A:$A,0)-7+'Итог по классам'!$B177,,,),"Ф")</f>
        <v>#N/A</v>
      </c>
      <c r="IF177" s="37" t="e">
        <f ca="1">COUNTIF(OFFSET(class10_1,MATCH(IF$1,'10 класс'!$A:$A,0)-7+'Итог по классам'!$B177,,,),"р")</f>
        <v>#N/A</v>
      </c>
      <c r="IG177" s="37" t="e">
        <f ca="1">COUNTIF(OFFSET(class10_1,MATCH(IG$1,'10 класс'!$A:$A,0)-7+'Итог по классам'!$B177,,,),"ш")</f>
        <v>#N/A</v>
      </c>
      <c r="IH177" s="37" t="e">
        <f ca="1">COUNTIF(OFFSET(class10_2,MATCH(IH$1,'10 класс'!$A:$A,0)-7+'Итог по классам'!$B177,,,),"Ф")</f>
        <v>#N/A</v>
      </c>
      <c r="II177" s="37" t="e">
        <f ca="1">COUNTIF(OFFSET(class10_2,MATCH(II$1,'10 класс'!$A:$A,0)-7+'Итог по классам'!$B177,,,),"р")</f>
        <v>#N/A</v>
      </c>
      <c r="IJ177" s="37" t="e">
        <f ca="1">COUNTIF(OFFSET(class10_2,MATCH(IJ$1,'10 класс'!$A:$A,0)-7+'Итог по классам'!$B177,,,),"ш")</f>
        <v>#N/A</v>
      </c>
      <c r="IK177" s="38" t="e">
        <f ca="1">COUNTIF(OFFSET(class10_1,MATCH(IK$1,'10 класс'!$A:$A,0)-7+'Итог по классам'!$B177,,,),"Ф")</f>
        <v>#N/A</v>
      </c>
      <c r="IL177" s="37" t="e">
        <f ca="1">COUNTIF(OFFSET(class10_1,MATCH(IL$1,'10 класс'!$A:$A,0)-7+'Итог по классам'!$B177,,,),"р")</f>
        <v>#N/A</v>
      </c>
      <c r="IM177" s="37" t="e">
        <f ca="1">COUNTIF(OFFSET(class10_1,MATCH(IM$1,'10 класс'!$A:$A,0)-7+'Итог по классам'!$B177,,,),"ш")</f>
        <v>#N/A</v>
      </c>
      <c r="IN177" s="37" t="e">
        <f ca="1">COUNTIF(OFFSET(class10_2,MATCH(IN$1,'10 класс'!$A:$A,0)-7+'Итог по классам'!$B177,,,),"Ф")</f>
        <v>#N/A</v>
      </c>
      <c r="IO177" s="37" t="e">
        <f ca="1">COUNTIF(OFFSET(class10_2,MATCH(IO$1,'10 класс'!$A:$A,0)-7+'Итог по классам'!$B177,,,),"р")</f>
        <v>#N/A</v>
      </c>
      <c r="IP177" s="37" t="e">
        <f ca="1">COUNTIF(OFFSET(class10_2,MATCH(IP$1,'10 класс'!$A:$A,0)-7+'Итог по классам'!$B177,,,),"ш")</f>
        <v>#N/A</v>
      </c>
      <c r="IQ177" s="38" t="e">
        <f ca="1">COUNTIF(OFFSET(class10_1,MATCH(IQ$1,'10 класс'!$A:$A,0)-7+'Итог по классам'!$B177,,,),"Ф")</f>
        <v>#N/A</v>
      </c>
      <c r="IR177" s="37" t="e">
        <f ca="1">COUNTIF(OFFSET(class10_1,MATCH(IR$1,'10 класс'!$A:$A,0)-7+'Итог по классам'!$B177,,,),"р")</f>
        <v>#N/A</v>
      </c>
      <c r="IS177" s="37" t="e">
        <f ca="1">COUNTIF(OFFSET(class10_1,MATCH(IS$1,'10 класс'!$A:$A,0)-7+'Итог по классам'!$B177,,,),"ш")</f>
        <v>#N/A</v>
      </c>
      <c r="IT177" s="37" t="e">
        <f ca="1">COUNTIF(OFFSET(class10_2,MATCH(IT$1,'10 класс'!$A:$A,0)-7+'Итог по классам'!$B177,,,),"Ф")</f>
        <v>#N/A</v>
      </c>
      <c r="IU177" s="37" t="e">
        <f ca="1">COUNTIF(OFFSET(class10_2,MATCH(IU$1,'10 класс'!$A:$A,0)-7+'Итог по классам'!$B177,,,),"р")</f>
        <v>#N/A</v>
      </c>
      <c r="IV177" s="37" t="e">
        <f ca="1">COUNTIF(OFFSET(class10_2,MATCH(IV$1,'10 класс'!$A:$A,0)-7+'Итог по классам'!$B177,,,),"ш")</f>
        <v>#N/A</v>
      </c>
      <c r="IW177" s="38" t="e">
        <f ca="1">COUNTIF(OFFSET(class10_1,MATCH(IW$1,'10 класс'!$A:$A,0)-7+'Итог по классам'!$B177,,,),"Ф")</f>
        <v>#N/A</v>
      </c>
      <c r="IX177" s="37" t="e">
        <f ca="1">COUNTIF(OFFSET(class10_1,MATCH(IX$1,'10 класс'!$A:$A,0)-7+'Итог по классам'!$B177,,,),"р")</f>
        <v>#N/A</v>
      </c>
      <c r="IY177" s="37" t="e">
        <f ca="1">COUNTIF(OFFSET(class10_1,MATCH(IY$1,'10 класс'!$A:$A,0)-7+'Итог по классам'!$B177,,,),"ш")</f>
        <v>#N/A</v>
      </c>
      <c r="IZ177" s="37" t="e">
        <f ca="1">COUNTIF(OFFSET(class10_2,MATCH(IZ$1,'10 класс'!$A:$A,0)-7+'Итог по классам'!$B177,,,),"Ф")</f>
        <v>#N/A</v>
      </c>
      <c r="JA177" s="37" t="e">
        <f ca="1">COUNTIF(OFFSET(class10_2,MATCH(JA$1,'10 класс'!$A:$A,0)-7+'Итог по классам'!$B177,,,),"р")</f>
        <v>#N/A</v>
      </c>
      <c r="JB177" s="37" t="e">
        <f ca="1">COUNTIF(OFFSET(class10_2,MATCH(JB$1,'10 класс'!$A:$A,0)-7+'Итог по классам'!$B177,,,),"ш")</f>
        <v>#N/A</v>
      </c>
      <c r="JC177" s="38" t="e">
        <f ca="1">COUNTIF(OFFSET(class10_1,MATCH(JC$1,'10 класс'!$A:$A,0)-7+'Итог по классам'!$B177,,,),"Ф")</f>
        <v>#N/A</v>
      </c>
      <c r="JD177" s="37" t="e">
        <f ca="1">COUNTIF(OFFSET(class10_1,MATCH(JD$1,'10 класс'!$A:$A,0)-7+'Итог по классам'!$B177,,,),"р")</f>
        <v>#N/A</v>
      </c>
      <c r="JE177" s="37" t="e">
        <f ca="1">COUNTIF(OFFSET(class10_1,MATCH(JE$1,'10 класс'!$A:$A,0)-7+'Итог по классам'!$B177,,,),"ш")</f>
        <v>#N/A</v>
      </c>
      <c r="JF177" s="37" t="e">
        <f ca="1">COUNTIF(OFFSET(class10_2,MATCH(JF$1,'10 класс'!$A:$A,0)-7+'Итог по классам'!$B177,,,),"Ф")</f>
        <v>#N/A</v>
      </c>
      <c r="JG177" s="37" t="e">
        <f ca="1">COUNTIF(OFFSET(class10_2,MATCH(JG$1,'10 класс'!$A:$A,0)-7+'Итог по классам'!$B177,,,),"р")</f>
        <v>#N/A</v>
      </c>
      <c r="JH177" s="37" t="e">
        <f ca="1">COUNTIF(OFFSET(class10_2,MATCH(JH$1,'10 класс'!$A:$A,0)-7+'Итог по классам'!$B177,,,),"ш")</f>
        <v>#N/A</v>
      </c>
      <c r="JI177" s="38" t="e">
        <f ca="1">COUNTIF(OFFSET(class10_1,MATCH(JI$1,'10 класс'!$A:$A,0)-7+'Итог по классам'!$B177,,,),"Ф")</f>
        <v>#N/A</v>
      </c>
      <c r="JJ177" s="37" t="e">
        <f ca="1">COUNTIF(OFFSET(class10_1,MATCH(JJ$1,'10 класс'!$A:$A,0)-7+'Итог по классам'!$B177,,,),"р")</f>
        <v>#N/A</v>
      </c>
      <c r="JK177" s="37" t="e">
        <f ca="1">COUNTIF(OFFSET(class10_1,MATCH(JK$1,'10 класс'!$A:$A,0)-7+'Итог по классам'!$B177,,,),"ш")</f>
        <v>#N/A</v>
      </c>
      <c r="JL177" s="37" t="e">
        <f ca="1">COUNTIF(OFFSET(class10_2,MATCH(JL$1,'10 класс'!$A:$A,0)-7+'Итог по классам'!$B177,,,),"Ф")</f>
        <v>#N/A</v>
      </c>
      <c r="JM177" s="37" t="e">
        <f ca="1">COUNTIF(OFFSET(class10_2,MATCH(JM$1,'10 класс'!$A:$A,0)-7+'Итог по классам'!$B177,,,),"р")</f>
        <v>#N/A</v>
      </c>
      <c r="JN177" s="37" t="e">
        <f ca="1">COUNTIF(OFFSET(class10_2,MATCH(JN$1,'10 класс'!$A:$A,0)-7+'Итог по классам'!$B177,,,),"ш")</f>
        <v>#N/A</v>
      </c>
      <c r="JO177" s="38" t="e">
        <f ca="1">COUNTIF(OFFSET(class10_1,MATCH(JO$1,'10 класс'!$A:$A,0)-7+'Итог по классам'!$B177,,,),"Ф")</f>
        <v>#N/A</v>
      </c>
      <c r="JP177" s="37" t="e">
        <f ca="1">COUNTIF(OFFSET(class10_1,MATCH(JP$1,'10 класс'!$A:$A,0)-7+'Итог по классам'!$B177,,,),"р")</f>
        <v>#N/A</v>
      </c>
      <c r="JQ177" s="37" t="e">
        <f ca="1">COUNTIF(OFFSET(class10_1,MATCH(JQ$1,'10 класс'!$A:$A,0)-7+'Итог по классам'!$B177,,,),"ш")</f>
        <v>#N/A</v>
      </c>
      <c r="JR177" s="37" t="e">
        <f ca="1">COUNTIF(OFFSET(class10_2,MATCH(JR$1,'10 класс'!$A:$A,0)-7+'Итог по классам'!$B177,,,),"Ф")</f>
        <v>#N/A</v>
      </c>
      <c r="JS177" s="37" t="e">
        <f ca="1">COUNTIF(OFFSET(class10_2,MATCH(JS$1,'10 класс'!$A:$A,0)-7+'Итог по классам'!$B177,,,),"р")</f>
        <v>#N/A</v>
      </c>
      <c r="JT177" s="37" t="e">
        <f ca="1">COUNTIF(OFFSET(class10_2,MATCH(JT$1,'10 класс'!$A:$A,0)-7+'Итог по классам'!$B177,,,),"ш")</f>
        <v>#N/A</v>
      </c>
      <c r="JU177" s="38" t="e">
        <f ca="1">COUNTIF(OFFSET(class10_1,MATCH(JU$1,'10 класс'!$A:$A,0)-7+'Итог по классам'!$B177,,,),"Ф")</f>
        <v>#N/A</v>
      </c>
      <c r="JV177" s="37" t="e">
        <f ca="1">COUNTIF(OFFSET(class10_1,MATCH(JV$1,'10 класс'!$A:$A,0)-7+'Итог по классам'!$B177,,,),"р")</f>
        <v>#N/A</v>
      </c>
      <c r="JW177" s="37" t="e">
        <f ca="1">COUNTIF(OFFSET(class10_1,MATCH(JW$1,'10 класс'!$A:$A,0)-7+'Итог по классам'!$B177,,,),"ш")</f>
        <v>#N/A</v>
      </c>
      <c r="JX177" s="37" t="e">
        <f ca="1">COUNTIF(OFFSET(class10_2,MATCH(JX$1,'10 класс'!$A:$A,0)-7+'Итог по классам'!$B177,,,),"Ф")</f>
        <v>#N/A</v>
      </c>
      <c r="JY177" s="37" t="e">
        <f ca="1">COUNTIF(OFFSET(class10_2,MATCH(JY$1,'10 класс'!$A:$A,0)-7+'Итог по классам'!$B177,,,),"р")</f>
        <v>#N/A</v>
      </c>
      <c r="JZ177" s="37" t="e">
        <f ca="1">COUNTIF(OFFSET(class10_2,MATCH(JZ$1,'10 класс'!$A:$A,0)-7+'Итог по классам'!$B177,,,),"ш")</f>
        <v>#N/A</v>
      </c>
      <c r="KA177" s="38" t="e">
        <f ca="1">COUNTIF(OFFSET(class10_1,MATCH(KA$1,'10 класс'!$A:$A,0)-7+'Итог по классам'!$B177,,,),"Ф")</f>
        <v>#N/A</v>
      </c>
      <c r="KB177" s="37" t="e">
        <f ca="1">COUNTIF(OFFSET(class10_1,MATCH(KB$1,'10 класс'!$A:$A,0)-7+'Итог по классам'!$B177,,,),"р")</f>
        <v>#N/A</v>
      </c>
      <c r="KC177" s="37" t="e">
        <f ca="1">COUNTIF(OFFSET(class10_1,MATCH(KC$1,'10 класс'!$A:$A,0)-7+'Итог по классам'!$B177,,,),"ш")</f>
        <v>#N/A</v>
      </c>
      <c r="KD177" s="37" t="e">
        <f ca="1">COUNTIF(OFFSET(class10_2,MATCH(KD$1,'10 класс'!$A:$A,0)-7+'Итог по классам'!$B177,,,),"Ф")</f>
        <v>#N/A</v>
      </c>
      <c r="KE177" s="37" t="e">
        <f ca="1">COUNTIF(OFFSET(class10_2,MATCH(KE$1,'10 класс'!$A:$A,0)-7+'Итог по классам'!$B177,,,),"р")</f>
        <v>#N/A</v>
      </c>
      <c r="KF177" s="37" t="e">
        <f ca="1">COUNTIF(OFFSET(class10_2,MATCH(KF$1,'10 класс'!$A:$A,0)-7+'Итог по классам'!$B177,,,),"ш")</f>
        <v>#N/A</v>
      </c>
      <c r="KG177" s="38" t="e">
        <f ca="1">COUNTIF(OFFSET(class10_1,MATCH(KG$1,'10 класс'!$A:$A,0)-7+'Итог по классам'!$B177,,,),"Ф")</f>
        <v>#N/A</v>
      </c>
      <c r="KH177" s="37" t="e">
        <f ca="1">COUNTIF(OFFSET(class10_1,MATCH(KH$1,'10 класс'!$A:$A,0)-7+'Итог по классам'!$B177,,,),"р")</f>
        <v>#N/A</v>
      </c>
      <c r="KI177" s="37" t="e">
        <f ca="1">COUNTIF(OFFSET(class10_1,MATCH(KI$1,'10 класс'!$A:$A,0)-7+'Итог по классам'!$B177,,,),"ш")</f>
        <v>#N/A</v>
      </c>
      <c r="KJ177" s="37" t="e">
        <f ca="1">COUNTIF(OFFSET(class10_2,MATCH(KJ$1,'10 класс'!$A:$A,0)-7+'Итог по классам'!$B177,,,),"Ф")</f>
        <v>#N/A</v>
      </c>
      <c r="KK177" s="37" t="e">
        <f ca="1">COUNTIF(OFFSET(class10_2,MATCH(KK$1,'10 класс'!$A:$A,0)-7+'Итог по классам'!$B177,,,),"р")</f>
        <v>#N/A</v>
      </c>
      <c r="KL177" s="37" t="e">
        <f ca="1">COUNTIF(OFFSET(class10_2,MATCH(KL$1,'10 класс'!$A:$A,0)-7+'Итог по классам'!$B177,,,),"ш")</f>
        <v>#N/A</v>
      </c>
      <c r="KM177" s="38" t="e">
        <f ca="1">COUNTIF(OFFSET(class10_1,MATCH(KM$1,'10 класс'!$A:$A,0)-7+'Итог по классам'!$B177,,,),"Ф")</f>
        <v>#N/A</v>
      </c>
      <c r="KN177" s="37" t="e">
        <f ca="1">COUNTIF(OFFSET(class10_1,MATCH(KN$1,'10 класс'!$A:$A,0)-7+'Итог по классам'!$B177,,,),"р")</f>
        <v>#N/A</v>
      </c>
      <c r="KO177" s="37" t="e">
        <f ca="1">COUNTIF(OFFSET(class10_1,MATCH(KO$1,'10 класс'!$A:$A,0)-7+'Итог по классам'!$B177,,,),"ш")</f>
        <v>#N/A</v>
      </c>
      <c r="KP177" s="37" t="e">
        <f ca="1">COUNTIF(OFFSET(class10_2,MATCH(KP$1,'10 класс'!$A:$A,0)-7+'Итог по классам'!$B177,,,),"Ф")</f>
        <v>#N/A</v>
      </c>
      <c r="KQ177" s="37" t="e">
        <f ca="1">COUNTIF(OFFSET(class10_2,MATCH(KQ$1,'10 класс'!$A:$A,0)-7+'Итог по классам'!$B177,,,),"р")</f>
        <v>#N/A</v>
      </c>
      <c r="KR177" s="37" t="e">
        <f ca="1">COUNTIF(OFFSET(class10_2,MATCH(KR$1,'10 класс'!$A:$A,0)-7+'Итог по классам'!$B177,,,),"ш")</f>
        <v>#N/A</v>
      </c>
    </row>
    <row r="178" spans="1:304" x14ac:dyDescent="0.25">
      <c r="A178">
        <f>'11 класс'!C2</f>
        <v>6</v>
      </c>
      <c r="B178" s="37"/>
      <c r="C178" s="32" t="s">
        <v>78</v>
      </c>
      <c r="D178" s="32"/>
      <c r="E178" s="123" t="str">
        <f ca="1">"11 "&amp;CLEAN(OFFSET(cl11name,(E$1-1)*25,,,))</f>
        <v>11 1</v>
      </c>
      <c r="F178" s="124"/>
      <c r="G178" s="124"/>
      <c r="H178" s="124"/>
      <c r="I178" s="124"/>
      <c r="J178" s="124"/>
      <c r="K178" s="123" t="str">
        <f ca="1">"11 "&amp;CLEAN(OFFSET(cl11name,(K$1-1)*25,,,))</f>
        <v xml:space="preserve">11 </v>
      </c>
      <c r="L178" s="124"/>
      <c r="M178" s="124"/>
      <c r="N178" s="124"/>
      <c r="O178" s="124"/>
      <c r="P178" s="124"/>
      <c r="Q178" s="123" t="str">
        <f ca="1">"11 "&amp;CLEAN(OFFSET(cl11name,(Q$1-1)*25,,,))</f>
        <v xml:space="preserve">11 </v>
      </c>
      <c r="R178" s="124"/>
      <c r="S178" s="124"/>
      <c r="T178" s="124"/>
      <c r="U178" s="124"/>
      <c r="V178" s="124"/>
      <c r="W178" s="123" t="str">
        <f ca="1">"11 "&amp;CLEAN(OFFSET(cl11name,(W$1-1)*25,,,))</f>
        <v xml:space="preserve">11 </v>
      </c>
      <c r="X178" s="124"/>
      <c r="Y178" s="124"/>
      <c r="Z178" s="124"/>
      <c r="AA178" s="124"/>
      <c r="AB178" s="124"/>
      <c r="AC178" s="123" t="str">
        <f ca="1">"11 "&amp;CLEAN(OFFSET(cl11name,(AC$1-1)*25,,,))</f>
        <v xml:space="preserve">11 </v>
      </c>
      <c r="AD178" s="124"/>
      <c r="AE178" s="124"/>
      <c r="AF178" s="124"/>
      <c r="AG178" s="124"/>
      <c r="AH178" s="124"/>
      <c r="AI178" s="123" t="str">
        <f ca="1">"11 "&amp;CLEAN(OFFSET(cl11name,(AI$1-1)*25,,,))</f>
        <v xml:space="preserve">11 </v>
      </c>
      <c r="AJ178" s="124"/>
      <c r="AK178" s="124"/>
      <c r="AL178" s="124"/>
      <c r="AM178" s="124"/>
      <c r="AN178" s="124"/>
      <c r="AO178" s="123" t="str">
        <f ca="1">"11 "&amp;CLEAN(OFFSET(cl11name,(AO$1-1)*25,,,))</f>
        <v xml:space="preserve">11 </v>
      </c>
      <c r="AP178" s="124"/>
      <c r="AQ178" s="124"/>
      <c r="AR178" s="124"/>
      <c r="AS178" s="124"/>
      <c r="AT178" s="124"/>
      <c r="AU178" s="123" t="str">
        <f ca="1">"11 "&amp;CLEAN(OFFSET(cl11name,(AU$1-1)*25,,,))</f>
        <v xml:space="preserve">11 </v>
      </c>
      <c r="AV178" s="124"/>
      <c r="AW178" s="124"/>
      <c r="AX178" s="124"/>
      <c r="AY178" s="124"/>
      <c r="AZ178" s="124"/>
      <c r="BA178" s="123" t="str">
        <f ca="1">"11 "&amp;CLEAN(OFFSET(cl11name,(BA$1-1)*25,,,))</f>
        <v xml:space="preserve">11 </v>
      </c>
      <c r="BB178" s="124"/>
      <c r="BC178" s="124"/>
      <c r="BD178" s="124"/>
      <c r="BE178" s="124"/>
      <c r="BF178" s="124"/>
      <c r="BG178" s="123" t="str">
        <f ca="1">"11 "&amp;CLEAN(OFFSET(cl11name,(BG$1-1)*25,,,))</f>
        <v xml:space="preserve">11 </v>
      </c>
      <c r="BH178" s="124"/>
      <c r="BI178" s="124"/>
      <c r="BJ178" s="124"/>
      <c r="BK178" s="124"/>
      <c r="BL178" s="124"/>
      <c r="BM178" s="123" t="str">
        <f ca="1">"11 "&amp;CLEAN(OFFSET(cl11name,(BM$1-1)*25,,,))</f>
        <v xml:space="preserve">11 </v>
      </c>
      <c r="BN178" s="124"/>
      <c r="BO178" s="124"/>
      <c r="BP178" s="124"/>
      <c r="BQ178" s="124"/>
      <c r="BR178" s="124"/>
      <c r="BS178" s="123" t="str">
        <f ca="1">"11 "&amp;CLEAN(OFFSET(cl11name,(BS$1-1)*25,,,))</f>
        <v xml:space="preserve">11 </v>
      </c>
      <c r="BT178" s="124"/>
      <c r="BU178" s="124"/>
      <c r="BV178" s="124"/>
      <c r="BW178" s="124"/>
      <c r="BX178" s="124"/>
      <c r="BY178" s="123" t="str">
        <f ca="1">"11 "&amp;CLEAN(OFFSET(cl11name,(BY$1-1)*25,,,))</f>
        <v xml:space="preserve">11 </v>
      </c>
      <c r="BZ178" s="124"/>
      <c r="CA178" s="124"/>
      <c r="CB178" s="124"/>
      <c r="CC178" s="124"/>
      <c r="CD178" s="124"/>
      <c r="CE178" s="123" t="str">
        <f ca="1">"11 "&amp;CLEAN(OFFSET(cl11name,(CE$1-1)*25,,,))</f>
        <v xml:space="preserve">11 </v>
      </c>
      <c r="CF178" s="124"/>
      <c r="CG178" s="124"/>
      <c r="CH178" s="124"/>
      <c r="CI178" s="124"/>
      <c r="CJ178" s="124"/>
      <c r="CK178" s="123" t="str">
        <f ca="1">"11 "&amp;CLEAN(OFFSET(cl11name,(CK$1-1)*25,,,))</f>
        <v xml:space="preserve">11 </v>
      </c>
      <c r="CL178" s="124"/>
      <c r="CM178" s="124"/>
      <c r="CN178" s="124"/>
      <c r="CO178" s="124"/>
      <c r="CP178" s="124"/>
      <c r="CQ178" s="123" t="str">
        <f ca="1">"11 "&amp;CLEAN(OFFSET(cl11name,(CQ$1-1)*25,,,))</f>
        <v xml:space="preserve">11 </v>
      </c>
      <c r="CR178" s="124"/>
      <c r="CS178" s="124"/>
      <c r="CT178" s="124"/>
      <c r="CU178" s="124"/>
      <c r="CV178" s="124"/>
      <c r="CW178" s="123" t="str">
        <f ca="1">"11 "&amp;CLEAN(OFFSET(cl11name,(CW$1-1)*25,,,))</f>
        <v xml:space="preserve">11 </v>
      </c>
      <c r="CX178" s="124"/>
      <c r="CY178" s="124"/>
      <c r="CZ178" s="124"/>
      <c r="DA178" s="124"/>
      <c r="DB178" s="124"/>
      <c r="DC178" s="123" t="str">
        <f ca="1">"11 "&amp;CLEAN(OFFSET(cl11name,(DC$1-1)*25,,,))</f>
        <v xml:space="preserve">11 </v>
      </c>
      <c r="DD178" s="124"/>
      <c r="DE178" s="124"/>
      <c r="DF178" s="124"/>
      <c r="DG178" s="124"/>
      <c r="DH178" s="124"/>
      <c r="DI178" s="123" t="str">
        <f ca="1">"11 "&amp;CLEAN(OFFSET(cl11name,(DI$1-1)*25,,,))</f>
        <v xml:space="preserve">11 </v>
      </c>
      <c r="DJ178" s="124"/>
      <c r="DK178" s="124"/>
      <c r="DL178" s="124"/>
      <c r="DM178" s="124"/>
      <c r="DN178" s="124"/>
      <c r="DO178" s="123" t="str">
        <f ca="1">"11 "&amp;CLEAN(OFFSET(cl11name,(DO$1-1)*25,,,))</f>
        <v xml:space="preserve">11 </v>
      </c>
      <c r="DP178" s="124"/>
      <c r="DQ178" s="124"/>
      <c r="DR178" s="124"/>
      <c r="DS178" s="124"/>
      <c r="DT178" s="124"/>
      <c r="DU178" s="123" t="str">
        <f ca="1">"11 "&amp;CLEAN(OFFSET(cl11name,(DU$1-1)*25,,,))</f>
        <v xml:space="preserve">11 </v>
      </c>
      <c r="DV178" s="124"/>
      <c r="DW178" s="124"/>
      <c r="DX178" s="124"/>
      <c r="DY178" s="124"/>
      <c r="DZ178" s="124"/>
      <c r="EA178" s="123" t="str">
        <f ca="1">"11 "&amp;CLEAN(OFFSET(cl11name,(EA$1-1)*25,,,))</f>
        <v xml:space="preserve">11 </v>
      </c>
      <c r="EB178" s="124"/>
      <c r="EC178" s="124"/>
      <c r="ED178" s="124"/>
      <c r="EE178" s="124"/>
      <c r="EF178" s="124"/>
      <c r="EG178" s="123" t="str">
        <f ca="1">"11 "&amp;CLEAN(OFFSET(cl11name,(EG$1-1)*25,,,))</f>
        <v xml:space="preserve">11 </v>
      </c>
      <c r="EH178" s="124"/>
      <c r="EI178" s="124"/>
      <c r="EJ178" s="124"/>
      <c r="EK178" s="124"/>
      <c r="EL178" s="124"/>
      <c r="EM178" s="123" t="str">
        <f ca="1">"11 "&amp;CLEAN(OFFSET(cl11name,(EM$1-1)*25,,,))</f>
        <v xml:space="preserve">11 </v>
      </c>
      <c r="EN178" s="124"/>
      <c r="EO178" s="124"/>
      <c r="EP178" s="124"/>
      <c r="EQ178" s="124"/>
      <c r="ER178" s="124"/>
      <c r="ES178" s="123" t="str">
        <f ca="1">"11 "&amp;CLEAN(OFFSET(cl11name,(ES$1-1)*25,,,))</f>
        <v xml:space="preserve">11 </v>
      </c>
      <c r="ET178" s="124"/>
      <c r="EU178" s="124"/>
      <c r="EV178" s="124"/>
      <c r="EW178" s="124"/>
      <c r="EX178" s="124"/>
      <c r="EY178" s="123" t="str">
        <f ca="1">"11 "&amp;CLEAN(OFFSET(cl11name,(EY$1-1)*25,,,))</f>
        <v xml:space="preserve">11 </v>
      </c>
      <c r="EZ178" s="124"/>
      <c r="FA178" s="124"/>
      <c r="FB178" s="124"/>
      <c r="FC178" s="124"/>
      <c r="FD178" s="124"/>
      <c r="FE178" s="123" t="str">
        <f ca="1">"11 "&amp;CLEAN(OFFSET(cl11name,(FE$1-1)*25,,,))</f>
        <v xml:space="preserve">11 </v>
      </c>
      <c r="FF178" s="124"/>
      <c r="FG178" s="124"/>
      <c r="FH178" s="124"/>
      <c r="FI178" s="124"/>
      <c r="FJ178" s="124"/>
      <c r="FK178" s="123" t="str">
        <f ca="1">"11 "&amp;CLEAN(OFFSET(cl11name,(FK$1-1)*25,,,))</f>
        <v xml:space="preserve">11 </v>
      </c>
      <c r="FL178" s="124"/>
      <c r="FM178" s="124"/>
      <c r="FN178" s="124"/>
      <c r="FO178" s="124"/>
      <c r="FP178" s="124"/>
      <c r="FQ178" s="123" t="str">
        <f ca="1">"11 "&amp;CLEAN(OFFSET(cl11name,(FQ$1-1)*25,,,))</f>
        <v xml:space="preserve">11 </v>
      </c>
      <c r="FR178" s="124"/>
      <c r="FS178" s="124"/>
      <c r="FT178" s="124"/>
      <c r="FU178" s="124"/>
      <c r="FV178" s="124"/>
      <c r="FW178" s="123" t="str">
        <f ca="1">"11 "&amp;CLEAN(OFFSET(cl11name,(FW$1-1)*25,,,))</f>
        <v xml:space="preserve">11 </v>
      </c>
      <c r="FX178" s="124"/>
      <c r="FY178" s="124"/>
      <c r="FZ178" s="124"/>
      <c r="GA178" s="124"/>
      <c r="GB178" s="124"/>
      <c r="GC178" s="123" t="str">
        <f ca="1">"11 "&amp;CLEAN(OFFSET(cl11name,(GC$1-1)*25,,,))</f>
        <v xml:space="preserve">11 </v>
      </c>
      <c r="GD178" s="124"/>
      <c r="GE178" s="124"/>
      <c r="GF178" s="124"/>
      <c r="GG178" s="124"/>
      <c r="GH178" s="124"/>
      <c r="GI178" s="123" t="str">
        <f ca="1">"11 "&amp;CLEAN(OFFSET(cl11name,(GI$1-1)*25,,,))</f>
        <v xml:space="preserve">11 </v>
      </c>
      <c r="GJ178" s="124"/>
      <c r="GK178" s="124"/>
      <c r="GL178" s="124"/>
      <c r="GM178" s="124"/>
      <c r="GN178" s="124"/>
      <c r="GO178" s="123" t="str">
        <f ca="1">"11 "&amp;CLEAN(OFFSET(cl11name,(GO$1-1)*25,,,))</f>
        <v xml:space="preserve">11 </v>
      </c>
      <c r="GP178" s="124"/>
      <c r="GQ178" s="124"/>
      <c r="GR178" s="124"/>
      <c r="GS178" s="124"/>
      <c r="GT178" s="124"/>
      <c r="GU178" s="123" t="str">
        <f ca="1">"11 "&amp;CLEAN(OFFSET(cl11name,(GU$1-1)*25,,,))</f>
        <v xml:space="preserve">11 </v>
      </c>
      <c r="GV178" s="124"/>
      <c r="GW178" s="124"/>
      <c r="GX178" s="124"/>
      <c r="GY178" s="124"/>
      <c r="GZ178" s="124"/>
      <c r="HA178" s="123" t="str">
        <f ca="1">"11 "&amp;CLEAN(OFFSET(cl11name,(HA$1-1)*25,,,))</f>
        <v xml:space="preserve">11 </v>
      </c>
      <c r="HB178" s="124"/>
      <c r="HC178" s="124"/>
      <c r="HD178" s="124"/>
      <c r="HE178" s="124"/>
      <c r="HF178" s="124"/>
      <c r="HG178" s="123" t="str">
        <f ca="1">"11 "&amp;CLEAN(OFFSET(cl11name,(HG$1-1)*25,,,))</f>
        <v xml:space="preserve">11 </v>
      </c>
      <c r="HH178" s="124"/>
      <c r="HI178" s="124"/>
      <c r="HJ178" s="124"/>
      <c r="HK178" s="124"/>
      <c r="HL178" s="124"/>
      <c r="HM178" s="123" t="str">
        <f ca="1">"11 "&amp;CLEAN(OFFSET(cl11name,(HM$1-1)*25,,,))</f>
        <v xml:space="preserve">11 </v>
      </c>
      <c r="HN178" s="124"/>
      <c r="HO178" s="124"/>
      <c r="HP178" s="124"/>
      <c r="HQ178" s="124"/>
      <c r="HR178" s="124"/>
      <c r="HS178" s="123" t="str">
        <f ca="1">"11 "&amp;CLEAN(OFFSET(cl11name,(HS$1-1)*25,,,))</f>
        <v xml:space="preserve">11 </v>
      </c>
      <c r="HT178" s="124"/>
      <c r="HU178" s="124"/>
      <c r="HV178" s="124"/>
      <c r="HW178" s="124"/>
      <c r="HX178" s="124"/>
      <c r="HY178" s="123" t="str">
        <f ca="1">"11 "&amp;CLEAN(OFFSET(cl11name,(HY$1-1)*25,,,))</f>
        <v xml:space="preserve">11 </v>
      </c>
      <c r="HZ178" s="124"/>
      <c r="IA178" s="124"/>
      <c r="IB178" s="124"/>
      <c r="IC178" s="124"/>
      <c r="ID178" s="124"/>
      <c r="IE178" s="123" t="str">
        <f ca="1">"11 "&amp;CLEAN(OFFSET(cl11name,(IE$1-1)*25,,,))</f>
        <v xml:space="preserve">11 </v>
      </c>
      <c r="IF178" s="124"/>
      <c r="IG178" s="124"/>
      <c r="IH178" s="124"/>
      <c r="II178" s="124"/>
      <c r="IJ178" s="124"/>
      <c r="IK178" s="123" t="str">
        <f ca="1">"11 "&amp;CLEAN(OFFSET(cl11name,(IK$1-1)*25,,,))</f>
        <v xml:space="preserve">11 </v>
      </c>
      <c r="IL178" s="124"/>
      <c r="IM178" s="124"/>
      <c r="IN178" s="124"/>
      <c r="IO178" s="124"/>
      <c r="IP178" s="124"/>
      <c r="IQ178" s="123" t="str">
        <f ca="1">"11 "&amp;CLEAN(OFFSET(cl11name,(IQ$1-1)*25,,,))</f>
        <v xml:space="preserve">11 </v>
      </c>
      <c r="IR178" s="124"/>
      <c r="IS178" s="124"/>
      <c r="IT178" s="124"/>
      <c r="IU178" s="124"/>
      <c r="IV178" s="124"/>
      <c r="IW178" s="123" t="str">
        <f ca="1">"11 "&amp;CLEAN(OFFSET(cl11name,(IW$1-1)*25,,,))</f>
        <v xml:space="preserve">11 </v>
      </c>
      <c r="IX178" s="124"/>
      <c r="IY178" s="124"/>
      <c r="IZ178" s="124"/>
      <c r="JA178" s="124"/>
      <c r="JB178" s="124"/>
      <c r="JC178" s="123" t="str">
        <f ca="1">"11 "&amp;CLEAN(OFFSET(cl11name,(JC$1-1)*25,,,))</f>
        <v xml:space="preserve">11 </v>
      </c>
      <c r="JD178" s="124"/>
      <c r="JE178" s="124"/>
      <c r="JF178" s="124"/>
      <c r="JG178" s="124"/>
      <c r="JH178" s="124"/>
      <c r="JI178" s="123" t="str">
        <f ca="1">"11 "&amp;CLEAN(OFFSET(cl11name,(JI$1-1)*25,,,))</f>
        <v xml:space="preserve">11 </v>
      </c>
      <c r="JJ178" s="124"/>
      <c r="JK178" s="124"/>
      <c r="JL178" s="124"/>
      <c r="JM178" s="124"/>
      <c r="JN178" s="124"/>
      <c r="JO178" s="123" t="str">
        <f ca="1">"11 "&amp;CLEAN(OFFSET(cl11name,(JO$1-1)*25,,,))</f>
        <v xml:space="preserve">11 </v>
      </c>
      <c r="JP178" s="124"/>
      <c r="JQ178" s="124"/>
      <c r="JR178" s="124"/>
      <c r="JS178" s="124"/>
      <c r="JT178" s="124"/>
      <c r="JU178" s="123" t="str">
        <f ca="1">"11 "&amp;CLEAN(OFFSET(cl11name,(JU$1-1)*25,,,))</f>
        <v xml:space="preserve">11 </v>
      </c>
      <c r="JV178" s="124"/>
      <c r="JW178" s="124"/>
      <c r="JX178" s="124"/>
      <c r="JY178" s="124"/>
      <c r="JZ178" s="124"/>
      <c r="KA178" s="123" t="str">
        <f ca="1">"11 "&amp;CLEAN(OFFSET(cl11name,(KA$1-1)*25,,,))</f>
        <v xml:space="preserve">11 </v>
      </c>
      <c r="KB178" s="124"/>
      <c r="KC178" s="124"/>
      <c r="KD178" s="124"/>
      <c r="KE178" s="124"/>
      <c r="KF178" s="124"/>
      <c r="KG178" s="123" t="str">
        <f ca="1">"11 "&amp;CLEAN(OFFSET(cl11name,(KG$1-1)*25,,,))</f>
        <v xml:space="preserve">11 </v>
      </c>
      <c r="KH178" s="124"/>
      <c r="KI178" s="124"/>
      <c r="KJ178" s="124"/>
      <c r="KK178" s="124"/>
      <c r="KL178" s="124"/>
      <c r="KM178" s="123" t="str">
        <f ca="1">"11 "&amp;CLEAN(OFFSET(cl11name,(KM$1-1)*25,,,))</f>
        <v xml:space="preserve">11 </v>
      </c>
      <c r="KN178" s="124"/>
      <c r="KO178" s="124"/>
      <c r="KP178" s="124"/>
      <c r="KQ178" s="124"/>
      <c r="KR178" s="124"/>
    </row>
    <row r="179" spans="1:304" x14ac:dyDescent="0.25">
      <c r="A179">
        <f t="shared" ref="A179:A201" si="15">A178</f>
        <v>6</v>
      </c>
      <c r="B179" s="37">
        <v>1</v>
      </c>
      <c r="C179" s="3" t="s">
        <v>0</v>
      </c>
      <c r="D179" s="3" t="s">
        <v>78</v>
      </c>
      <c r="E179" s="37">
        <f ca="1">COUNTIF(OFFSET(class11_1,MATCH(E$1,'11 класс'!$A:$A,0)-7+'Итог по классам'!$B179,,,),"Ф")</f>
        <v>0</v>
      </c>
      <c r="F179" s="37">
        <f ca="1">COUNTIF(OFFSET(class11_1,MATCH(F$1,'11 класс'!$A:$A,0)-7+'Итог по классам'!$B179,,,),"р")</f>
        <v>0</v>
      </c>
      <c r="G179" s="37">
        <f ca="1">COUNTIF(OFFSET(class11_1,MATCH(G$1,'11 класс'!$A:$A,0)-7+'Итог по классам'!$B179,,,),"ш")</f>
        <v>2</v>
      </c>
      <c r="H179" s="37">
        <f ca="1">COUNTIF(OFFSET(class11_2,MATCH(H$1,'11 класс'!$A:$A,0)-7+'Итог по классам'!$B179,,,),"Ф")</f>
        <v>0</v>
      </c>
      <c r="I179" s="37">
        <f ca="1">COUNTIF(OFFSET(class11_2,MATCH(I$1,'11 класс'!$A:$A,0)-7+'Итог по классам'!$B179,,,),"р")</f>
        <v>0</v>
      </c>
      <c r="J179" s="37">
        <f ca="1">COUNTIF(OFFSET(class11_2,MATCH(J$1,'11 класс'!$A:$A,0)-7+'Итог по классам'!$B179,,,),"ш")</f>
        <v>2</v>
      </c>
      <c r="K179" s="38">
        <f ca="1">COUNTIF(OFFSET(class11_1,MATCH(K$1,'11 класс'!$A:$A,0)-7+'Итог по классам'!$B179,,,),"Ф")</f>
        <v>0</v>
      </c>
      <c r="L179" s="37">
        <f ca="1">COUNTIF(OFFSET(class11_1,MATCH(L$1,'11 класс'!$A:$A,0)-7+'Итог по классам'!$B179,,,),"р")</f>
        <v>0</v>
      </c>
      <c r="M179" s="37">
        <f ca="1">COUNTIF(OFFSET(class11_1,MATCH(M$1,'11 класс'!$A:$A,0)-7+'Итог по классам'!$B179,,,),"ш")</f>
        <v>0</v>
      </c>
      <c r="N179" s="37">
        <f ca="1">COUNTIF(OFFSET(class11_2,MATCH(N$1,'11 класс'!$A:$A,0)-7+'Итог по классам'!$B179,,,),"Ф")</f>
        <v>0</v>
      </c>
      <c r="O179" s="37">
        <f ca="1">COUNTIF(OFFSET(class11_2,MATCH(O$1,'11 класс'!$A:$A,0)-7+'Итог по классам'!$B179,,,),"р")</f>
        <v>0</v>
      </c>
      <c r="P179" s="37">
        <f ca="1">COUNTIF(OFFSET(class11_2,MATCH(P$1,'11 класс'!$A:$A,0)-7+'Итог по классам'!$B179,,,),"ш")</f>
        <v>0</v>
      </c>
      <c r="Q179" s="38">
        <f ca="1">COUNTIF(OFFSET(class11_1,MATCH(Q$1,'11 класс'!$A:$A,0)-7+'Итог по классам'!$B179,,,),"Ф")</f>
        <v>0</v>
      </c>
      <c r="R179" s="37">
        <f ca="1">COUNTIF(OFFSET(class11_1,MATCH(R$1,'11 класс'!$A:$A,0)-7+'Итог по классам'!$B179,,,),"р")</f>
        <v>0</v>
      </c>
      <c r="S179" s="37">
        <f ca="1">COUNTIF(OFFSET(class11_1,MATCH(S$1,'11 класс'!$A:$A,0)-7+'Итог по классам'!$B179,,,),"ш")</f>
        <v>0</v>
      </c>
      <c r="T179" s="37">
        <f ca="1">COUNTIF(OFFSET(class11_2,MATCH(T$1,'11 класс'!$A:$A,0)-7+'Итог по классам'!$B179,,,),"Ф")</f>
        <v>0</v>
      </c>
      <c r="U179" s="37">
        <f ca="1">COUNTIF(OFFSET(class11_2,MATCH(U$1,'11 класс'!$A:$A,0)-7+'Итог по классам'!$B179,,,),"р")</f>
        <v>0</v>
      </c>
      <c r="V179" s="37">
        <f ca="1">COUNTIF(OFFSET(class11_2,MATCH(V$1,'11 класс'!$A:$A,0)-7+'Итог по классам'!$B179,,,),"ш")</f>
        <v>0</v>
      </c>
      <c r="W179" s="38">
        <f ca="1">COUNTIF(OFFSET(class11_1,MATCH(W$1,'11 класс'!$A:$A,0)-7+'Итог по классам'!$B179,,,),"Ф")</f>
        <v>0</v>
      </c>
      <c r="X179" s="37">
        <f ca="1">COUNTIF(OFFSET(class11_1,MATCH(X$1,'11 класс'!$A:$A,0)-7+'Итог по классам'!$B179,,,),"р")</f>
        <v>0</v>
      </c>
      <c r="Y179" s="37">
        <f ca="1">COUNTIF(OFFSET(class11_1,MATCH(Y$1,'11 класс'!$A:$A,0)-7+'Итог по классам'!$B179,,,),"ш")</f>
        <v>0</v>
      </c>
      <c r="Z179" s="37">
        <f ca="1">COUNTIF(OFFSET(class11_2,MATCH(Z$1,'11 класс'!$A:$A,0)-7+'Итог по классам'!$B179,,,),"Ф")</f>
        <v>0</v>
      </c>
      <c r="AA179" s="37">
        <f ca="1">COUNTIF(OFFSET(class11_2,MATCH(AA$1,'11 класс'!$A:$A,0)-7+'Итог по классам'!$B179,,,),"р")</f>
        <v>0</v>
      </c>
      <c r="AB179" s="37">
        <f ca="1">COUNTIF(OFFSET(class11_2,MATCH(AB$1,'11 класс'!$A:$A,0)-7+'Итог по классам'!$B179,,,),"ш")</f>
        <v>0</v>
      </c>
      <c r="AC179" s="38">
        <f ca="1">COUNTIF(OFFSET(class11_1,MATCH(AC$1,'11 класс'!$A:$A,0)-7+'Итог по классам'!$B179,,,),"Ф")</f>
        <v>0</v>
      </c>
      <c r="AD179" s="37">
        <f ca="1">COUNTIF(OFFSET(class11_1,MATCH(AD$1,'11 класс'!$A:$A,0)-7+'Итог по классам'!$B179,,,),"р")</f>
        <v>0</v>
      </c>
      <c r="AE179" s="37">
        <f ca="1">COUNTIF(OFFSET(class11_1,MATCH(AE$1,'11 класс'!$A:$A,0)-7+'Итог по классам'!$B179,,,),"ш")</f>
        <v>0</v>
      </c>
      <c r="AF179" s="37">
        <f ca="1">COUNTIF(OFFSET(class11_2,MATCH(AF$1,'11 класс'!$A:$A,0)-7+'Итог по классам'!$B179,,,),"Ф")</f>
        <v>0</v>
      </c>
      <c r="AG179" s="37">
        <f ca="1">COUNTIF(OFFSET(class11_2,MATCH(AG$1,'11 класс'!$A:$A,0)-7+'Итог по классам'!$B179,,,),"р")</f>
        <v>0</v>
      </c>
      <c r="AH179" s="37">
        <f ca="1">COUNTIF(OFFSET(class11_2,MATCH(AH$1,'11 класс'!$A:$A,0)-7+'Итог по классам'!$B179,,,),"ш")</f>
        <v>0</v>
      </c>
      <c r="AI179" s="38" t="e">
        <f ca="1">COUNTIF(OFFSET(class11_1,MATCH(AI$1,'11 класс'!$A:$A,0)-7+'Итог по классам'!$B179,,,),"Ф")</f>
        <v>#N/A</v>
      </c>
      <c r="AJ179" s="37" t="e">
        <f ca="1">COUNTIF(OFFSET(class11_1,MATCH(AJ$1,'11 класс'!$A:$A,0)-7+'Итог по классам'!$B179,,,),"р")</f>
        <v>#N/A</v>
      </c>
      <c r="AK179" s="37" t="e">
        <f ca="1">COUNTIF(OFFSET(class11_1,MATCH(AK$1,'11 класс'!$A:$A,0)-7+'Итог по классам'!$B179,,,),"ш")</f>
        <v>#N/A</v>
      </c>
      <c r="AL179" s="37" t="e">
        <f ca="1">COUNTIF(OFFSET(class11_2,MATCH(AL$1,'11 класс'!$A:$A,0)-7+'Итог по классам'!$B179,,,),"Ф")</f>
        <v>#N/A</v>
      </c>
      <c r="AM179" s="37" t="e">
        <f ca="1">COUNTIF(OFFSET(class11_2,MATCH(AM$1,'11 класс'!$A:$A,0)-7+'Итог по классам'!$B179,,,),"р")</f>
        <v>#N/A</v>
      </c>
      <c r="AN179" s="37" t="e">
        <f ca="1">COUNTIF(OFFSET(class11_2,MATCH(AN$1,'11 класс'!$A:$A,0)-7+'Итог по классам'!$B179,,,),"ш")</f>
        <v>#N/A</v>
      </c>
      <c r="AO179" s="38" t="e">
        <f ca="1">COUNTIF(OFFSET(class11_1,MATCH(AO$1,'11 класс'!$A:$A,0)-7+'Итог по классам'!$B179,,,),"Ф")</f>
        <v>#N/A</v>
      </c>
      <c r="AP179" s="37" t="e">
        <f ca="1">COUNTIF(OFFSET(class11_1,MATCH(AP$1,'11 класс'!$A:$A,0)-7+'Итог по классам'!$B179,,,),"р")</f>
        <v>#N/A</v>
      </c>
      <c r="AQ179" s="37" t="e">
        <f ca="1">COUNTIF(OFFSET(class11_1,MATCH(AQ$1,'11 класс'!$A:$A,0)-7+'Итог по классам'!$B179,,,),"ш")</f>
        <v>#N/A</v>
      </c>
      <c r="AR179" s="37" t="e">
        <f ca="1">COUNTIF(OFFSET(class11_2,MATCH(AR$1,'11 класс'!$A:$A,0)-7+'Итог по классам'!$B179,,,),"Ф")</f>
        <v>#N/A</v>
      </c>
      <c r="AS179" s="37" t="e">
        <f ca="1">COUNTIF(OFFSET(class11_2,MATCH(AS$1,'11 класс'!$A:$A,0)-7+'Итог по классам'!$B179,,,),"р")</f>
        <v>#N/A</v>
      </c>
      <c r="AT179" s="37" t="e">
        <f ca="1">COUNTIF(OFFSET(class11_2,MATCH(AT$1,'11 класс'!$A:$A,0)-7+'Итог по классам'!$B179,,,),"ш")</f>
        <v>#N/A</v>
      </c>
      <c r="AU179" s="38" t="e">
        <f ca="1">COUNTIF(OFFSET(class11_1,MATCH(AU$1,'11 класс'!$A:$A,0)-7+'Итог по классам'!$B179,,,),"Ф")</f>
        <v>#N/A</v>
      </c>
      <c r="AV179" s="37" t="e">
        <f ca="1">COUNTIF(OFFSET(class11_1,MATCH(AV$1,'11 класс'!$A:$A,0)-7+'Итог по классам'!$B179,,,),"р")</f>
        <v>#N/A</v>
      </c>
      <c r="AW179" s="37" t="e">
        <f ca="1">COUNTIF(OFFSET(class11_1,MATCH(AW$1,'11 класс'!$A:$A,0)-7+'Итог по классам'!$B179,,,),"ш")</f>
        <v>#N/A</v>
      </c>
      <c r="AX179" s="37" t="e">
        <f ca="1">COUNTIF(OFFSET(class11_2,MATCH(AX$1,'11 класс'!$A:$A,0)-7+'Итог по классам'!$B179,,,),"Ф")</f>
        <v>#N/A</v>
      </c>
      <c r="AY179" s="37" t="e">
        <f ca="1">COUNTIF(OFFSET(class11_2,MATCH(AY$1,'11 класс'!$A:$A,0)-7+'Итог по классам'!$B179,,,),"р")</f>
        <v>#N/A</v>
      </c>
      <c r="AZ179" s="37" t="e">
        <f ca="1">COUNTIF(OFFSET(class11_2,MATCH(AZ$1,'11 класс'!$A:$A,0)-7+'Итог по классам'!$B179,,,),"ш")</f>
        <v>#N/A</v>
      </c>
      <c r="BA179" s="38" t="e">
        <f ca="1">COUNTIF(OFFSET(class11_1,MATCH(BA$1,'11 класс'!$A:$A,0)-7+'Итог по классам'!$B179,,,),"Ф")</f>
        <v>#N/A</v>
      </c>
      <c r="BB179" s="37" t="e">
        <f ca="1">COUNTIF(OFFSET(class11_1,MATCH(BB$1,'11 класс'!$A:$A,0)-7+'Итог по классам'!$B179,,,),"р")</f>
        <v>#N/A</v>
      </c>
      <c r="BC179" s="37" t="e">
        <f ca="1">COUNTIF(OFFSET(class11_1,MATCH(BC$1,'11 класс'!$A:$A,0)-7+'Итог по классам'!$B179,,,),"ш")</f>
        <v>#N/A</v>
      </c>
      <c r="BD179" s="37" t="e">
        <f ca="1">COUNTIF(OFFSET(class11_2,MATCH(BD$1,'11 класс'!$A:$A,0)-7+'Итог по классам'!$B179,,,),"Ф")</f>
        <v>#N/A</v>
      </c>
      <c r="BE179" s="37" t="e">
        <f ca="1">COUNTIF(OFFSET(class11_2,MATCH(BE$1,'11 класс'!$A:$A,0)-7+'Итог по классам'!$B179,,,),"р")</f>
        <v>#N/A</v>
      </c>
      <c r="BF179" s="37" t="e">
        <f ca="1">COUNTIF(OFFSET(class11_2,MATCH(BF$1,'11 класс'!$A:$A,0)-7+'Итог по классам'!$B179,,,),"ш")</f>
        <v>#N/A</v>
      </c>
      <c r="BG179" s="38" t="e">
        <f ca="1">COUNTIF(OFFSET(class11_1,MATCH(BG$1,'11 класс'!$A:$A,0)-7+'Итог по классам'!$B179,,,),"Ф")</f>
        <v>#N/A</v>
      </c>
      <c r="BH179" s="37" t="e">
        <f ca="1">COUNTIF(OFFSET(class11_1,MATCH(BH$1,'11 класс'!$A:$A,0)-7+'Итог по классам'!$B179,,,),"р")</f>
        <v>#N/A</v>
      </c>
      <c r="BI179" s="37" t="e">
        <f ca="1">COUNTIF(OFFSET(class11_1,MATCH(BI$1,'11 класс'!$A:$A,0)-7+'Итог по классам'!$B179,,,),"ш")</f>
        <v>#N/A</v>
      </c>
      <c r="BJ179" s="37" t="e">
        <f ca="1">COUNTIF(OFFSET(class11_2,MATCH(BJ$1,'11 класс'!$A:$A,0)-7+'Итог по классам'!$B179,,,),"Ф")</f>
        <v>#N/A</v>
      </c>
      <c r="BK179" s="37" t="e">
        <f ca="1">COUNTIF(OFFSET(class11_2,MATCH(BK$1,'11 класс'!$A:$A,0)-7+'Итог по классам'!$B179,,,),"р")</f>
        <v>#N/A</v>
      </c>
      <c r="BL179" s="37" t="e">
        <f ca="1">COUNTIF(OFFSET(class11_2,MATCH(BL$1,'11 класс'!$A:$A,0)-7+'Итог по классам'!$B179,,,),"ш")</f>
        <v>#N/A</v>
      </c>
      <c r="BM179" s="38" t="e">
        <f ca="1">COUNTIF(OFFSET(class11_1,MATCH(BM$1,'11 класс'!$A:$A,0)-7+'Итог по классам'!$B179,,,),"Ф")</f>
        <v>#N/A</v>
      </c>
      <c r="BN179" s="37" t="e">
        <f ca="1">COUNTIF(OFFSET(class11_1,MATCH(BN$1,'11 класс'!$A:$A,0)-7+'Итог по классам'!$B179,,,),"р")</f>
        <v>#N/A</v>
      </c>
      <c r="BO179" s="37" t="e">
        <f ca="1">COUNTIF(OFFSET(class11_1,MATCH(BO$1,'11 класс'!$A:$A,0)-7+'Итог по классам'!$B179,,,),"ш")</f>
        <v>#N/A</v>
      </c>
      <c r="BP179" s="37" t="e">
        <f ca="1">COUNTIF(OFFSET(class11_2,MATCH(BP$1,'11 класс'!$A:$A,0)-7+'Итог по классам'!$B179,,,),"Ф")</f>
        <v>#N/A</v>
      </c>
      <c r="BQ179" s="37" t="e">
        <f ca="1">COUNTIF(OFFSET(class11_2,MATCH(BQ$1,'11 класс'!$A:$A,0)-7+'Итог по классам'!$B179,,,),"р")</f>
        <v>#N/A</v>
      </c>
      <c r="BR179" s="37" t="e">
        <f ca="1">COUNTIF(OFFSET(class11_2,MATCH(BR$1,'11 класс'!$A:$A,0)-7+'Итог по классам'!$B179,,,),"ш")</f>
        <v>#N/A</v>
      </c>
      <c r="BS179" s="38" t="e">
        <f ca="1">COUNTIF(OFFSET(class11_1,MATCH(BS$1,'11 класс'!$A:$A,0)-7+'Итог по классам'!$B179,,,),"Ф")</f>
        <v>#N/A</v>
      </c>
      <c r="BT179" s="37" t="e">
        <f ca="1">COUNTIF(OFFSET(class11_1,MATCH(BT$1,'11 класс'!$A:$A,0)-7+'Итог по классам'!$B179,,,),"р")</f>
        <v>#N/A</v>
      </c>
      <c r="BU179" s="37" t="e">
        <f ca="1">COUNTIF(OFFSET(class11_1,MATCH(BU$1,'11 класс'!$A:$A,0)-7+'Итог по классам'!$B179,,,),"ш")</f>
        <v>#N/A</v>
      </c>
      <c r="BV179" s="37" t="e">
        <f ca="1">COUNTIF(OFFSET(class11_2,MATCH(BV$1,'11 класс'!$A:$A,0)-7+'Итог по классам'!$B179,,,),"Ф")</f>
        <v>#N/A</v>
      </c>
      <c r="BW179" s="37" t="e">
        <f ca="1">COUNTIF(OFFSET(class11_2,MATCH(BW$1,'11 класс'!$A:$A,0)-7+'Итог по классам'!$B179,,,),"р")</f>
        <v>#N/A</v>
      </c>
      <c r="BX179" s="37" t="e">
        <f ca="1">COUNTIF(OFFSET(class11_2,MATCH(BX$1,'11 класс'!$A:$A,0)-7+'Итог по классам'!$B179,,,),"ш")</f>
        <v>#N/A</v>
      </c>
      <c r="BY179" s="38" t="e">
        <f ca="1">COUNTIF(OFFSET(class11_1,MATCH(BY$1,'11 класс'!$A:$A,0)-7+'Итог по классам'!$B179,,,),"Ф")</f>
        <v>#N/A</v>
      </c>
      <c r="BZ179" s="37" t="e">
        <f ca="1">COUNTIF(OFFSET(class11_1,MATCH(BZ$1,'11 класс'!$A:$A,0)-7+'Итог по классам'!$B179,,,),"р")</f>
        <v>#N/A</v>
      </c>
      <c r="CA179" s="37" t="e">
        <f ca="1">COUNTIF(OFFSET(class11_1,MATCH(CA$1,'11 класс'!$A:$A,0)-7+'Итог по классам'!$B179,,,),"ш")</f>
        <v>#N/A</v>
      </c>
      <c r="CB179" s="37" t="e">
        <f ca="1">COUNTIF(OFFSET(class11_2,MATCH(CB$1,'11 класс'!$A:$A,0)-7+'Итог по классам'!$B179,,,),"Ф")</f>
        <v>#N/A</v>
      </c>
      <c r="CC179" s="37" t="e">
        <f ca="1">COUNTIF(OFFSET(class11_2,MATCH(CC$1,'11 класс'!$A:$A,0)-7+'Итог по классам'!$B179,,,),"р")</f>
        <v>#N/A</v>
      </c>
      <c r="CD179" s="37" t="e">
        <f ca="1">COUNTIF(OFFSET(class11_2,MATCH(CD$1,'11 класс'!$A:$A,0)-7+'Итог по классам'!$B179,,,),"ш")</f>
        <v>#N/A</v>
      </c>
      <c r="CE179" s="38" t="e">
        <f ca="1">COUNTIF(OFFSET(class11_1,MATCH(CE$1,'11 класс'!$A:$A,0)-7+'Итог по классам'!$B179,,,),"Ф")</f>
        <v>#N/A</v>
      </c>
      <c r="CF179" s="37" t="e">
        <f ca="1">COUNTIF(OFFSET(class11_1,MATCH(CF$1,'11 класс'!$A:$A,0)-7+'Итог по классам'!$B179,,,),"р")</f>
        <v>#N/A</v>
      </c>
      <c r="CG179" s="37" t="e">
        <f ca="1">COUNTIF(OFFSET(class11_1,MATCH(CG$1,'11 класс'!$A:$A,0)-7+'Итог по классам'!$B179,,,),"ш")</f>
        <v>#N/A</v>
      </c>
      <c r="CH179" s="37" t="e">
        <f ca="1">COUNTIF(OFFSET(class11_2,MATCH(CH$1,'11 класс'!$A:$A,0)-7+'Итог по классам'!$B179,,,),"Ф")</f>
        <v>#N/A</v>
      </c>
      <c r="CI179" s="37" t="e">
        <f ca="1">COUNTIF(OFFSET(class11_2,MATCH(CI$1,'11 класс'!$A:$A,0)-7+'Итог по классам'!$B179,,,),"р")</f>
        <v>#N/A</v>
      </c>
      <c r="CJ179" s="37" t="e">
        <f ca="1">COUNTIF(OFFSET(class11_2,MATCH(CJ$1,'11 класс'!$A:$A,0)-7+'Итог по классам'!$B179,,,),"ш")</f>
        <v>#N/A</v>
      </c>
      <c r="CK179" s="38" t="e">
        <f ca="1">COUNTIF(OFFSET(class11_1,MATCH(CK$1,'11 класс'!$A:$A,0)-7+'Итог по классам'!$B179,,,),"Ф")</f>
        <v>#N/A</v>
      </c>
      <c r="CL179" s="37" t="e">
        <f ca="1">COUNTIF(OFFSET(class11_1,MATCH(CL$1,'11 класс'!$A:$A,0)-7+'Итог по классам'!$B179,,,),"р")</f>
        <v>#N/A</v>
      </c>
      <c r="CM179" s="37" t="e">
        <f ca="1">COUNTIF(OFFSET(class11_1,MATCH(CM$1,'11 класс'!$A:$A,0)-7+'Итог по классам'!$B179,,,),"ш")</f>
        <v>#N/A</v>
      </c>
      <c r="CN179" s="37" t="e">
        <f ca="1">COUNTIF(OFFSET(class11_2,MATCH(CN$1,'11 класс'!$A:$A,0)-7+'Итог по классам'!$B179,,,),"Ф")</f>
        <v>#N/A</v>
      </c>
      <c r="CO179" s="37" t="e">
        <f ca="1">COUNTIF(OFFSET(class11_2,MATCH(CO$1,'11 класс'!$A:$A,0)-7+'Итог по классам'!$B179,,,),"р")</f>
        <v>#N/A</v>
      </c>
      <c r="CP179" s="37" t="e">
        <f ca="1">COUNTIF(OFFSET(class11_2,MATCH(CP$1,'11 класс'!$A:$A,0)-7+'Итог по классам'!$B179,,,),"ш")</f>
        <v>#N/A</v>
      </c>
      <c r="CQ179" s="38" t="e">
        <f ca="1">COUNTIF(OFFSET(class11_1,MATCH(CQ$1,'11 класс'!$A:$A,0)-7+'Итог по классам'!$B179,,,),"Ф")</f>
        <v>#N/A</v>
      </c>
      <c r="CR179" s="37" t="e">
        <f ca="1">COUNTIF(OFFSET(class11_1,MATCH(CR$1,'11 класс'!$A:$A,0)-7+'Итог по классам'!$B179,,,),"р")</f>
        <v>#N/A</v>
      </c>
      <c r="CS179" s="37" t="e">
        <f ca="1">COUNTIF(OFFSET(class11_1,MATCH(CS$1,'11 класс'!$A:$A,0)-7+'Итог по классам'!$B179,,,),"ш")</f>
        <v>#N/A</v>
      </c>
      <c r="CT179" s="37" t="e">
        <f ca="1">COUNTIF(OFFSET(class11_2,MATCH(CT$1,'11 класс'!$A:$A,0)-7+'Итог по классам'!$B179,,,),"Ф")</f>
        <v>#N/A</v>
      </c>
      <c r="CU179" s="37" t="e">
        <f ca="1">COUNTIF(OFFSET(class11_2,MATCH(CU$1,'11 класс'!$A:$A,0)-7+'Итог по классам'!$B179,,,),"р")</f>
        <v>#N/A</v>
      </c>
      <c r="CV179" s="37" t="e">
        <f ca="1">COUNTIF(OFFSET(class11_2,MATCH(CV$1,'11 класс'!$A:$A,0)-7+'Итог по классам'!$B179,,,),"ш")</f>
        <v>#N/A</v>
      </c>
      <c r="CW179" s="38" t="e">
        <f ca="1">COUNTIF(OFFSET(class11_1,MATCH(CW$1,'11 класс'!$A:$A,0)-7+'Итог по классам'!$B179,,,),"Ф")</f>
        <v>#N/A</v>
      </c>
      <c r="CX179" s="37" t="e">
        <f ca="1">COUNTIF(OFFSET(class11_1,MATCH(CX$1,'11 класс'!$A:$A,0)-7+'Итог по классам'!$B179,,,),"р")</f>
        <v>#N/A</v>
      </c>
      <c r="CY179" s="37" t="e">
        <f ca="1">COUNTIF(OFFSET(class11_1,MATCH(CY$1,'11 класс'!$A:$A,0)-7+'Итог по классам'!$B179,,,),"ш")</f>
        <v>#N/A</v>
      </c>
      <c r="CZ179" s="37" t="e">
        <f ca="1">COUNTIF(OFFSET(class11_2,MATCH(CZ$1,'11 класс'!$A:$A,0)-7+'Итог по классам'!$B179,,,),"Ф")</f>
        <v>#N/A</v>
      </c>
      <c r="DA179" s="37" t="e">
        <f ca="1">COUNTIF(OFFSET(class11_2,MATCH(DA$1,'11 класс'!$A:$A,0)-7+'Итог по классам'!$B179,,,),"р")</f>
        <v>#N/A</v>
      </c>
      <c r="DB179" s="37" t="e">
        <f ca="1">COUNTIF(OFFSET(class11_2,MATCH(DB$1,'11 класс'!$A:$A,0)-7+'Итог по классам'!$B179,,,),"ш")</f>
        <v>#N/A</v>
      </c>
      <c r="DC179" s="38" t="e">
        <f ca="1">COUNTIF(OFFSET(class11_1,MATCH(DC$1,'11 класс'!$A:$A,0)-7+'Итог по классам'!$B179,,,),"Ф")</f>
        <v>#N/A</v>
      </c>
      <c r="DD179" s="37" t="e">
        <f ca="1">COUNTIF(OFFSET(class11_1,MATCH(DD$1,'11 класс'!$A:$A,0)-7+'Итог по классам'!$B179,,,),"р")</f>
        <v>#N/A</v>
      </c>
      <c r="DE179" s="37" t="e">
        <f ca="1">COUNTIF(OFFSET(class11_1,MATCH(DE$1,'11 класс'!$A:$A,0)-7+'Итог по классам'!$B179,,,),"ш")</f>
        <v>#N/A</v>
      </c>
      <c r="DF179" s="37" t="e">
        <f ca="1">COUNTIF(OFFSET(class11_2,MATCH(DF$1,'11 класс'!$A:$A,0)-7+'Итог по классам'!$B179,,,),"Ф")</f>
        <v>#N/A</v>
      </c>
      <c r="DG179" s="37" t="e">
        <f ca="1">COUNTIF(OFFSET(class11_2,MATCH(DG$1,'11 класс'!$A:$A,0)-7+'Итог по классам'!$B179,,,),"р")</f>
        <v>#N/A</v>
      </c>
      <c r="DH179" s="37" t="e">
        <f ca="1">COUNTIF(OFFSET(class11_2,MATCH(DH$1,'11 класс'!$A:$A,0)-7+'Итог по классам'!$B179,,,),"ш")</f>
        <v>#N/A</v>
      </c>
      <c r="DI179" s="38" t="e">
        <f ca="1">COUNTIF(OFFSET(class11_1,MATCH(DI$1,'11 класс'!$A:$A,0)-7+'Итог по классам'!$B179,,,),"Ф")</f>
        <v>#N/A</v>
      </c>
      <c r="DJ179" s="37" t="e">
        <f ca="1">COUNTIF(OFFSET(class11_1,MATCH(DJ$1,'11 класс'!$A:$A,0)-7+'Итог по классам'!$B179,,,),"р")</f>
        <v>#N/A</v>
      </c>
      <c r="DK179" s="37" t="e">
        <f ca="1">COUNTIF(OFFSET(class11_1,MATCH(DK$1,'11 класс'!$A:$A,0)-7+'Итог по классам'!$B179,,,),"ш")</f>
        <v>#N/A</v>
      </c>
      <c r="DL179" s="37" t="e">
        <f ca="1">COUNTIF(OFFSET(class11_2,MATCH(DL$1,'11 класс'!$A:$A,0)-7+'Итог по классам'!$B179,,,),"Ф")</f>
        <v>#N/A</v>
      </c>
      <c r="DM179" s="37" t="e">
        <f ca="1">COUNTIF(OFFSET(class11_2,MATCH(DM$1,'11 класс'!$A:$A,0)-7+'Итог по классам'!$B179,,,),"р")</f>
        <v>#N/A</v>
      </c>
      <c r="DN179" s="37" t="e">
        <f ca="1">COUNTIF(OFFSET(class11_2,MATCH(DN$1,'11 класс'!$A:$A,0)-7+'Итог по классам'!$B179,,,),"ш")</f>
        <v>#N/A</v>
      </c>
      <c r="DO179" s="38" t="e">
        <f ca="1">COUNTIF(OFFSET(class11_1,MATCH(DO$1,'11 класс'!$A:$A,0)-7+'Итог по классам'!$B179,,,),"Ф")</f>
        <v>#N/A</v>
      </c>
      <c r="DP179" s="37" t="e">
        <f ca="1">COUNTIF(OFFSET(class11_1,MATCH(DP$1,'11 класс'!$A:$A,0)-7+'Итог по классам'!$B179,,,),"р")</f>
        <v>#N/A</v>
      </c>
      <c r="DQ179" s="37" t="e">
        <f ca="1">COUNTIF(OFFSET(class11_1,MATCH(DQ$1,'11 класс'!$A:$A,0)-7+'Итог по классам'!$B179,,,),"ш")</f>
        <v>#N/A</v>
      </c>
      <c r="DR179" s="37" t="e">
        <f ca="1">COUNTIF(OFFSET(class11_2,MATCH(DR$1,'11 класс'!$A:$A,0)-7+'Итог по классам'!$B179,,,),"Ф")</f>
        <v>#N/A</v>
      </c>
      <c r="DS179" s="37" t="e">
        <f ca="1">COUNTIF(OFFSET(class11_2,MATCH(DS$1,'11 класс'!$A:$A,0)-7+'Итог по классам'!$B179,,,),"р")</f>
        <v>#N/A</v>
      </c>
      <c r="DT179" s="37" t="e">
        <f ca="1">COUNTIF(OFFSET(class11_2,MATCH(DT$1,'11 класс'!$A:$A,0)-7+'Итог по классам'!$B179,,,),"ш")</f>
        <v>#N/A</v>
      </c>
      <c r="DU179" s="38" t="e">
        <f ca="1">COUNTIF(OFFSET(class11_1,MATCH(DU$1,'11 класс'!$A:$A,0)-7+'Итог по классам'!$B179,,,),"Ф")</f>
        <v>#N/A</v>
      </c>
      <c r="DV179" s="37" t="e">
        <f ca="1">COUNTIF(OFFSET(class11_1,MATCH(DV$1,'11 класс'!$A:$A,0)-7+'Итог по классам'!$B179,,,),"р")</f>
        <v>#N/A</v>
      </c>
      <c r="DW179" s="37" t="e">
        <f ca="1">COUNTIF(OFFSET(class11_1,MATCH(DW$1,'11 класс'!$A:$A,0)-7+'Итог по классам'!$B179,,,),"ш")</f>
        <v>#N/A</v>
      </c>
      <c r="DX179" s="37" t="e">
        <f ca="1">COUNTIF(OFFSET(class11_2,MATCH(DX$1,'11 класс'!$A:$A,0)-7+'Итог по классам'!$B179,,,),"Ф")</f>
        <v>#N/A</v>
      </c>
      <c r="DY179" s="37" t="e">
        <f ca="1">COUNTIF(OFFSET(class11_2,MATCH(DY$1,'11 класс'!$A:$A,0)-7+'Итог по классам'!$B179,,,),"р")</f>
        <v>#N/A</v>
      </c>
      <c r="DZ179" s="37" t="e">
        <f ca="1">COUNTIF(OFFSET(class11_2,MATCH(DZ$1,'11 класс'!$A:$A,0)-7+'Итог по классам'!$B179,,,),"ш")</f>
        <v>#N/A</v>
      </c>
      <c r="EA179" s="38" t="e">
        <f ca="1">COUNTIF(OFFSET(class11_1,MATCH(EA$1,'11 класс'!$A:$A,0)-7+'Итог по классам'!$B179,,,),"Ф")</f>
        <v>#N/A</v>
      </c>
      <c r="EB179" s="37" t="e">
        <f ca="1">COUNTIF(OFFSET(class11_1,MATCH(EB$1,'11 класс'!$A:$A,0)-7+'Итог по классам'!$B179,,,),"р")</f>
        <v>#N/A</v>
      </c>
      <c r="EC179" s="37" t="e">
        <f ca="1">COUNTIF(OFFSET(class11_1,MATCH(EC$1,'11 класс'!$A:$A,0)-7+'Итог по классам'!$B179,,,),"ш")</f>
        <v>#N/A</v>
      </c>
      <c r="ED179" s="37" t="e">
        <f ca="1">COUNTIF(OFFSET(class11_2,MATCH(ED$1,'11 класс'!$A:$A,0)-7+'Итог по классам'!$B179,,,),"Ф")</f>
        <v>#N/A</v>
      </c>
      <c r="EE179" s="37" t="e">
        <f ca="1">COUNTIF(OFFSET(class11_2,MATCH(EE$1,'11 класс'!$A:$A,0)-7+'Итог по классам'!$B179,,,),"р")</f>
        <v>#N/A</v>
      </c>
      <c r="EF179" s="37" t="e">
        <f ca="1">COUNTIF(OFFSET(class11_2,MATCH(EF$1,'11 класс'!$A:$A,0)-7+'Итог по классам'!$B179,,,),"ш")</f>
        <v>#N/A</v>
      </c>
      <c r="EG179" s="38" t="e">
        <f ca="1">COUNTIF(OFFSET(class11_1,MATCH(EG$1,'11 класс'!$A:$A,0)-7+'Итог по классам'!$B179,,,),"Ф")</f>
        <v>#N/A</v>
      </c>
      <c r="EH179" s="37" t="e">
        <f ca="1">COUNTIF(OFFSET(class11_1,MATCH(EH$1,'11 класс'!$A:$A,0)-7+'Итог по классам'!$B179,,,),"р")</f>
        <v>#N/A</v>
      </c>
      <c r="EI179" s="37" t="e">
        <f ca="1">COUNTIF(OFFSET(class11_1,MATCH(EI$1,'11 класс'!$A:$A,0)-7+'Итог по классам'!$B179,,,),"ш")</f>
        <v>#N/A</v>
      </c>
      <c r="EJ179" s="37" t="e">
        <f ca="1">COUNTIF(OFFSET(class11_2,MATCH(EJ$1,'11 класс'!$A:$A,0)-7+'Итог по классам'!$B179,,,),"Ф")</f>
        <v>#N/A</v>
      </c>
      <c r="EK179" s="37" t="e">
        <f ca="1">COUNTIF(OFFSET(class11_2,MATCH(EK$1,'11 класс'!$A:$A,0)-7+'Итог по классам'!$B179,,,),"р")</f>
        <v>#N/A</v>
      </c>
      <c r="EL179" s="37" t="e">
        <f ca="1">COUNTIF(OFFSET(class11_2,MATCH(EL$1,'11 класс'!$A:$A,0)-7+'Итог по классам'!$B179,,,),"ш")</f>
        <v>#N/A</v>
      </c>
      <c r="EM179" s="38" t="e">
        <f ca="1">COUNTIF(OFFSET(class11_1,MATCH(EM$1,'11 класс'!$A:$A,0)-7+'Итог по классам'!$B179,,,),"Ф")</f>
        <v>#N/A</v>
      </c>
      <c r="EN179" s="37" t="e">
        <f ca="1">COUNTIF(OFFSET(class11_1,MATCH(EN$1,'11 класс'!$A:$A,0)-7+'Итог по классам'!$B179,,,),"р")</f>
        <v>#N/A</v>
      </c>
      <c r="EO179" s="37" t="e">
        <f ca="1">COUNTIF(OFFSET(class11_1,MATCH(EO$1,'11 класс'!$A:$A,0)-7+'Итог по классам'!$B179,,,),"ш")</f>
        <v>#N/A</v>
      </c>
      <c r="EP179" s="37" t="e">
        <f ca="1">COUNTIF(OFFSET(class11_2,MATCH(EP$1,'11 класс'!$A:$A,0)-7+'Итог по классам'!$B179,,,),"Ф")</f>
        <v>#N/A</v>
      </c>
      <c r="EQ179" s="37" t="e">
        <f ca="1">COUNTIF(OFFSET(class11_2,MATCH(EQ$1,'11 класс'!$A:$A,0)-7+'Итог по классам'!$B179,,,),"р")</f>
        <v>#N/A</v>
      </c>
      <c r="ER179" s="37" t="e">
        <f ca="1">COUNTIF(OFFSET(class11_2,MATCH(ER$1,'11 класс'!$A:$A,0)-7+'Итог по классам'!$B179,,,),"ш")</f>
        <v>#N/A</v>
      </c>
      <c r="ES179" s="38" t="e">
        <f ca="1">COUNTIF(OFFSET(class11_1,MATCH(ES$1,'11 класс'!$A:$A,0)-7+'Итог по классам'!$B179,,,),"Ф")</f>
        <v>#N/A</v>
      </c>
      <c r="ET179" s="37" t="e">
        <f ca="1">COUNTIF(OFFSET(class11_1,MATCH(ET$1,'11 класс'!$A:$A,0)-7+'Итог по классам'!$B179,,,),"р")</f>
        <v>#N/A</v>
      </c>
      <c r="EU179" s="37" t="e">
        <f ca="1">COUNTIF(OFFSET(class11_1,MATCH(EU$1,'11 класс'!$A:$A,0)-7+'Итог по классам'!$B179,,,),"ш")</f>
        <v>#N/A</v>
      </c>
      <c r="EV179" s="37" t="e">
        <f ca="1">COUNTIF(OFFSET(class11_2,MATCH(EV$1,'11 класс'!$A:$A,0)-7+'Итог по классам'!$B179,,,),"Ф")</f>
        <v>#N/A</v>
      </c>
      <c r="EW179" s="37" t="e">
        <f ca="1">COUNTIF(OFFSET(class11_2,MATCH(EW$1,'11 класс'!$A:$A,0)-7+'Итог по классам'!$B179,,,),"р")</f>
        <v>#N/A</v>
      </c>
      <c r="EX179" s="37" t="e">
        <f ca="1">COUNTIF(OFFSET(class11_2,MATCH(EX$1,'11 класс'!$A:$A,0)-7+'Итог по классам'!$B179,,,),"ш")</f>
        <v>#N/A</v>
      </c>
      <c r="EY179" s="38" t="e">
        <f ca="1">COUNTIF(OFFSET(class11_1,MATCH(EY$1,'11 класс'!$A:$A,0)-7+'Итог по классам'!$B179,,,),"Ф")</f>
        <v>#N/A</v>
      </c>
      <c r="EZ179" s="37" t="e">
        <f ca="1">COUNTIF(OFFSET(class11_1,MATCH(EZ$1,'11 класс'!$A:$A,0)-7+'Итог по классам'!$B179,,,),"р")</f>
        <v>#N/A</v>
      </c>
      <c r="FA179" s="37" t="e">
        <f ca="1">COUNTIF(OFFSET(class11_1,MATCH(FA$1,'11 класс'!$A:$A,0)-7+'Итог по классам'!$B179,,,),"ш")</f>
        <v>#N/A</v>
      </c>
      <c r="FB179" s="37" t="e">
        <f ca="1">COUNTIF(OFFSET(class11_2,MATCH(FB$1,'11 класс'!$A:$A,0)-7+'Итог по классам'!$B179,,,),"Ф")</f>
        <v>#N/A</v>
      </c>
      <c r="FC179" s="37" t="e">
        <f ca="1">COUNTIF(OFFSET(class11_2,MATCH(FC$1,'11 класс'!$A:$A,0)-7+'Итог по классам'!$B179,,,),"р")</f>
        <v>#N/A</v>
      </c>
      <c r="FD179" s="37" t="e">
        <f ca="1">COUNTIF(OFFSET(class11_2,MATCH(FD$1,'11 класс'!$A:$A,0)-7+'Итог по классам'!$B179,,,),"ш")</f>
        <v>#N/A</v>
      </c>
      <c r="FE179" s="38" t="e">
        <f ca="1">COUNTIF(OFFSET(class11_1,MATCH(FE$1,'11 класс'!$A:$A,0)-7+'Итог по классам'!$B179,,,),"Ф")</f>
        <v>#N/A</v>
      </c>
      <c r="FF179" s="37" t="e">
        <f ca="1">COUNTIF(OFFSET(class11_1,MATCH(FF$1,'11 класс'!$A:$A,0)-7+'Итог по классам'!$B179,,,),"р")</f>
        <v>#N/A</v>
      </c>
      <c r="FG179" s="37" t="e">
        <f ca="1">COUNTIF(OFFSET(class11_1,MATCH(FG$1,'11 класс'!$A:$A,0)-7+'Итог по классам'!$B179,,,),"ш")</f>
        <v>#N/A</v>
      </c>
      <c r="FH179" s="37" t="e">
        <f ca="1">COUNTIF(OFFSET(class11_2,MATCH(FH$1,'11 класс'!$A:$A,0)-7+'Итог по классам'!$B179,,,),"Ф")</f>
        <v>#N/A</v>
      </c>
      <c r="FI179" s="37" t="e">
        <f ca="1">COUNTIF(OFFSET(class11_2,MATCH(FI$1,'11 класс'!$A:$A,0)-7+'Итог по классам'!$B179,,,),"р")</f>
        <v>#N/A</v>
      </c>
      <c r="FJ179" s="37" t="e">
        <f ca="1">COUNTIF(OFFSET(class11_2,MATCH(FJ$1,'11 класс'!$A:$A,0)-7+'Итог по классам'!$B179,,,),"ш")</f>
        <v>#N/A</v>
      </c>
      <c r="FK179" s="38" t="e">
        <f ca="1">COUNTIF(OFFSET(class11_1,MATCH(FK$1,'11 класс'!$A:$A,0)-7+'Итог по классам'!$B179,,,),"Ф")</f>
        <v>#N/A</v>
      </c>
      <c r="FL179" s="37" t="e">
        <f ca="1">COUNTIF(OFFSET(class11_1,MATCH(FL$1,'11 класс'!$A:$A,0)-7+'Итог по классам'!$B179,,,),"р")</f>
        <v>#N/A</v>
      </c>
      <c r="FM179" s="37" t="e">
        <f ca="1">COUNTIF(OFFSET(class11_1,MATCH(FM$1,'11 класс'!$A:$A,0)-7+'Итог по классам'!$B179,,,),"ш")</f>
        <v>#N/A</v>
      </c>
      <c r="FN179" s="37" t="e">
        <f ca="1">COUNTIF(OFFSET(class11_2,MATCH(FN$1,'11 класс'!$A:$A,0)-7+'Итог по классам'!$B179,,,),"Ф")</f>
        <v>#N/A</v>
      </c>
      <c r="FO179" s="37" t="e">
        <f ca="1">COUNTIF(OFFSET(class11_2,MATCH(FO$1,'11 класс'!$A:$A,0)-7+'Итог по классам'!$B179,,,),"р")</f>
        <v>#N/A</v>
      </c>
      <c r="FP179" s="37" t="e">
        <f ca="1">COUNTIF(OFFSET(class11_2,MATCH(FP$1,'11 класс'!$A:$A,0)-7+'Итог по классам'!$B179,,,),"ш")</f>
        <v>#N/A</v>
      </c>
      <c r="FQ179" s="38" t="e">
        <f ca="1">COUNTIF(OFFSET(class11_1,MATCH(FQ$1,'11 класс'!$A:$A,0)-7+'Итог по классам'!$B179,,,),"Ф")</f>
        <v>#N/A</v>
      </c>
      <c r="FR179" s="37" t="e">
        <f ca="1">COUNTIF(OFFSET(class11_1,MATCH(FR$1,'11 класс'!$A:$A,0)-7+'Итог по классам'!$B179,,,),"р")</f>
        <v>#N/A</v>
      </c>
      <c r="FS179" s="37" t="e">
        <f ca="1">COUNTIF(OFFSET(class11_1,MATCH(FS$1,'11 класс'!$A:$A,0)-7+'Итог по классам'!$B179,,,),"ш")</f>
        <v>#N/A</v>
      </c>
      <c r="FT179" s="37" t="e">
        <f ca="1">COUNTIF(OFFSET(class11_2,MATCH(FT$1,'11 класс'!$A:$A,0)-7+'Итог по классам'!$B179,,,),"Ф")</f>
        <v>#N/A</v>
      </c>
      <c r="FU179" s="37" t="e">
        <f ca="1">COUNTIF(OFFSET(class11_2,MATCH(FU$1,'11 класс'!$A:$A,0)-7+'Итог по классам'!$B179,,,),"р")</f>
        <v>#N/A</v>
      </c>
      <c r="FV179" s="37" t="e">
        <f ca="1">COUNTIF(OFFSET(class11_2,MATCH(FV$1,'11 класс'!$A:$A,0)-7+'Итог по классам'!$B179,,,),"ш")</f>
        <v>#N/A</v>
      </c>
      <c r="FW179" s="38" t="e">
        <f ca="1">COUNTIF(OFFSET(class11_1,MATCH(FW$1,'11 класс'!$A:$A,0)-7+'Итог по классам'!$B179,,,),"Ф")</f>
        <v>#N/A</v>
      </c>
      <c r="FX179" s="37" t="e">
        <f ca="1">COUNTIF(OFFSET(class11_1,MATCH(FX$1,'11 класс'!$A:$A,0)-7+'Итог по классам'!$B179,,,),"р")</f>
        <v>#N/A</v>
      </c>
      <c r="FY179" s="37" t="e">
        <f ca="1">COUNTIF(OFFSET(class11_1,MATCH(FY$1,'11 класс'!$A:$A,0)-7+'Итог по классам'!$B179,,,),"ш")</f>
        <v>#N/A</v>
      </c>
      <c r="FZ179" s="37" t="e">
        <f ca="1">COUNTIF(OFFSET(class11_2,MATCH(FZ$1,'11 класс'!$A:$A,0)-7+'Итог по классам'!$B179,,,),"Ф")</f>
        <v>#N/A</v>
      </c>
      <c r="GA179" s="37" t="e">
        <f ca="1">COUNTIF(OFFSET(class11_2,MATCH(GA$1,'11 класс'!$A:$A,0)-7+'Итог по классам'!$B179,,,),"р")</f>
        <v>#N/A</v>
      </c>
      <c r="GB179" s="37" t="e">
        <f ca="1">COUNTIF(OFFSET(class11_2,MATCH(GB$1,'11 класс'!$A:$A,0)-7+'Итог по классам'!$B179,,,),"ш")</f>
        <v>#N/A</v>
      </c>
      <c r="GC179" s="38" t="e">
        <f ca="1">COUNTIF(OFFSET(class11_1,MATCH(GC$1,'11 класс'!$A:$A,0)-7+'Итог по классам'!$B179,,,),"Ф")</f>
        <v>#N/A</v>
      </c>
      <c r="GD179" s="37" t="e">
        <f ca="1">COUNTIF(OFFSET(class11_1,MATCH(GD$1,'11 класс'!$A:$A,0)-7+'Итог по классам'!$B179,,,),"р")</f>
        <v>#N/A</v>
      </c>
      <c r="GE179" s="37" t="e">
        <f ca="1">COUNTIF(OFFSET(class11_1,MATCH(GE$1,'11 класс'!$A:$A,0)-7+'Итог по классам'!$B179,,,),"ш")</f>
        <v>#N/A</v>
      </c>
      <c r="GF179" s="37" t="e">
        <f ca="1">COUNTIF(OFFSET(class11_2,MATCH(GF$1,'11 класс'!$A:$A,0)-7+'Итог по классам'!$B179,,,),"Ф")</f>
        <v>#N/A</v>
      </c>
      <c r="GG179" s="37" t="e">
        <f ca="1">COUNTIF(OFFSET(class11_2,MATCH(GG$1,'11 класс'!$A:$A,0)-7+'Итог по классам'!$B179,,,),"р")</f>
        <v>#N/A</v>
      </c>
      <c r="GH179" s="37" t="e">
        <f ca="1">COUNTIF(OFFSET(class11_2,MATCH(GH$1,'11 класс'!$A:$A,0)-7+'Итог по классам'!$B179,,,),"ш")</f>
        <v>#N/A</v>
      </c>
      <c r="GI179" s="38" t="e">
        <f ca="1">COUNTIF(OFFSET(class11_1,MATCH(GI$1,'11 класс'!$A:$A,0)-7+'Итог по классам'!$B179,,,),"Ф")</f>
        <v>#N/A</v>
      </c>
      <c r="GJ179" s="37" t="e">
        <f ca="1">COUNTIF(OFFSET(class11_1,MATCH(GJ$1,'11 класс'!$A:$A,0)-7+'Итог по классам'!$B179,,,),"р")</f>
        <v>#N/A</v>
      </c>
      <c r="GK179" s="37" t="e">
        <f ca="1">COUNTIF(OFFSET(class11_1,MATCH(GK$1,'11 класс'!$A:$A,0)-7+'Итог по классам'!$B179,,,),"ш")</f>
        <v>#N/A</v>
      </c>
      <c r="GL179" s="37" t="e">
        <f ca="1">COUNTIF(OFFSET(class11_2,MATCH(GL$1,'11 класс'!$A:$A,0)-7+'Итог по классам'!$B179,,,),"Ф")</f>
        <v>#N/A</v>
      </c>
      <c r="GM179" s="37" t="e">
        <f ca="1">COUNTIF(OFFSET(class11_2,MATCH(GM$1,'11 класс'!$A:$A,0)-7+'Итог по классам'!$B179,,,),"р")</f>
        <v>#N/A</v>
      </c>
      <c r="GN179" s="37" t="e">
        <f ca="1">COUNTIF(OFFSET(class11_2,MATCH(GN$1,'11 класс'!$A:$A,0)-7+'Итог по классам'!$B179,,,),"ш")</f>
        <v>#N/A</v>
      </c>
      <c r="GO179" s="38" t="e">
        <f ca="1">COUNTIF(OFFSET(class11_1,MATCH(GO$1,'11 класс'!$A:$A,0)-7+'Итог по классам'!$B179,,,),"Ф")</f>
        <v>#N/A</v>
      </c>
      <c r="GP179" s="37" t="e">
        <f ca="1">COUNTIF(OFFSET(class11_1,MATCH(GP$1,'11 класс'!$A:$A,0)-7+'Итог по классам'!$B179,,,),"р")</f>
        <v>#N/A</v>
      </c>
      <c r="GQ179" s="37" t="e">
        <f ca="1">COUNTIF(OFFSET(class11_1,MATCH(GQ$1,'11 класс'!$A:$A,0)-7+'Итог по классам'!$B179,,,),"ш")</f>
        <v>#N/A</v>
      </c>
      <c r="GR179" s="37" t="e">
        <f ca="1">COUNTIF(OFFSET(class11_2,MATCH(GR$1,'11 класс'!$A:$A,0)-7+'Итог по классам'!$B179,,,),"Ф")</f>
        <v>#N/A</v>
      </c>
      <c r="GS179" s="37" t="e">
        <f ca="1">COUNTIF(OFFSET(class11_2,MATCH(GS$1,'11 класс'!$A:$A,0)-7+'Итог по классам'!$B179,,,),"р")</f>
        <v>#N/A</v>
      </c>
      <c r="GT179" s="37" t="e">
        <f ca="1">COUNTIF(OFFSET(class11_2,MATCH(GT$1,'11 класс'!$A:$A,0)-7+'Итог по классам'!$B179,,,),"ш")</f>
        <v>#N/A</v>
      </c>
      <c r="GU179" s="38" t="e">
        <f ca="1">COUNTIF(OFFSET(class11_1,MATCH(GU$1,'11 класс'!$A:$A,0)-7+'Итог по классам'!$B179,,,),"Ф")</f>
        <v>#N/A</v>
      </c>
      <c r="GV179" s="37" t="e">
        <f ca="1">COUNTIF(OFFSET(class11_1,MATCH(GV$1,'11 класс'!$A:$A,0)-7+'Итог по классам'!$B179,,,),"р")</f>
        <v>#N/A</v>
      </c>
      <c r="GW179" s="37" t="e">
        <f ca="1">COUNTIF(OFFSET(class11_1,MATCH(GW$1,'11 класс'!$A:$A,0)-7+'Итог по классам'!$B179,,,),"ш")</f>
        <v>#N/A</v>
      </c>
      <c r="GX179" s="37" t="e">
        <f ca="1">COUNTIF(OFFSET(class11_2,MATCH(GX$1,'11 класс'!$A:$A,0)-7+'Итог по классам'!$B179,,,),"Ф")</f>
        <v>#N/A</v>
      </c>
      <c r="GY179" s="37" t="e">
        <f ca="1">COUNTIF(OFFSET(class11_2,MATCH(GY$1,'11 класс'!$A:$A,0)-7+'Итог по классам'!$B179,,,),"р")</f>
        <v>#N/A</v>
      </c>
      <c r="GZ179" s="37" t="e">
        <f ca="1">COUNTIF(OFFSET(class11_2,MATCH(GZ$1,'11 класс'!$A:$A,0)-7+'Итог по классам'!$B179,,,),"ш")</f>
        <v>#N/A</v>
      </c>
      <c r="HA179" s="38" t="e">
        <f ca="1">COUNTIF(OFFSET(class11_1,MATCH(HA$1,'11 класс'!$A:$A,0)-7+'Итог по классам'!$B179,,,),"Ф")</f>
        <v>#N/A</v>
      </c>
      <c r="HB179" s="37" t="e">
        <f ca="1">COUNTIF(OFFSET(class11_1,MATCH(HB$1,'11 класс'!$A:$A,0)-7+'Итог по классам'!$B179,,,),"р")</f>
        <v>#N/A</v>
      </c>
      <c r="HC179" s="37" t="e">
        <f ca="1">COUNTIF(OFFSET(class11_1,MATCH(HC$1,'11 класс'!$A:$A,0)-7+'Итог по классам'!$B179,,,),"ш")</f>
        <v>#N/A</v>
      </c>
      <c r="HD179" s="37" t="e">
        <f ca="1">COUNTIF(OFFSET(class11_2,MATCH(HD$1,'11 класс'!$A:$A,0)-7+'Итог по классам'!$B179,,,),"Ф")</f>
        <v>#N/A</v>
      </c>
      <c r="HE179" s="37" t="e">
        <f ca="1">COUNTIF(OFFSET(class11_2,MATCH(HE$1,'11 класс'!$A:$A,0)-7+'Итог по классам'!$B179,,,),"р")</f>
        <v>#N/A</v>
      </c>
      <c r="HF179" s="37" t="e">
        <f ca="1">COUNTIF(OFFSET(class11_2,MATCH(HF$1,'11 класс'!$A:$A,0)-7+'Итог по классам'!$B179,,,),"ш")</f>
        <v>#N/A</v>
      </c>
      <c r="HG179" s="38" t="e">
        <f ca="1">COUNTIF(OFFSET(class11_1,MATCH(HG$1,'11 класс'!$A:$A,0)-7+'Итог по классам'!$B179,,,),"Ф")</f>
        <v>#N/A</v>
      </c>
      <c r="HH179" s="37" t="e">
        <f ca="1">COUNTIF(OFFSET(class11_1,MATCH(HH$1,'11 класс'!$A:$A,0)-7+'Итог по классам'!$B179,,,),"р")</f>
        <v>#N/A</v>
      </c>
      <c r="HI179" s="37" t="e">
        <f ca="1">COUNTIF(OFFSET(class11_1,MATCH(HI$1,'11 класс'!$A:$A,0)-7+'Итог по классам'!$B179,,,),"ш")</f>
        <v>#N/A</v>
      </c>
      <c r="HJ179" s="37" t="e">
        <f ca="1">COUNTIF(OFFSET(class11_2,MATCH(HJ$1,'11 класс'!$A:$A,0)-7+'Итог по классам'!$B179,,,),"Ф")</f>
        <v>#N/A</v>
      </c>
      <c r="HK179" s="37" t="e">
        <f ca="1">COUNTIF(OFFSET(class11_2,MATCH(HK$1,'11 класс'!$A:$A,0)-7+'Итог по классам'!$B179,,,),"р")</f>
        <v>#N/A</v>
      </c>
      <c r="HL179" s="37" t="e">
        <f ca="1">COUNTIF(OFFSET(class11_2,MATCH(HL$1,'11 класс'!$A:$A,0)-7+'Итог по классам'!$B179,,,),"ш")</f>
        <v>#N/A</v>
      </c>
      <c r="HM179" s="38" t="e">
        <f ca="1">COUNTIF(OFFSET(class11_1,MATCH(HM$1,'11 класс'!$A:$A,0)-7+'Итог по классам'!$B179,,,),"Ф")</f>
        <v>#N/A</v>
      </c>
      <c r="HN179" s="37" t="e">
        <f ca="1">COUNTIF(OFFSET(class11_1,MATCH(HN$1,'11 класс'!$A:$A,0)-7+'Итог по классам'!$B179,,,),"р")</f>
        <v>#N/A</v>
      </c>
      <c r="HO179" s="37" t="e">
        <f ca="1">COUNTIF(OFFSET(class11_1,MATCH(HO$1,'11 класс'!$A:$A,0)-7+'Итог по классам'!$B179,,,),"ш")</f>
        <v>#N/A</v>
      </c>
      <c r="HP179" s="37" t="e">
        <f ca="1">COUNTIF(OFFSET(class11_2,MATCH(HP$1,'11 класс'!$A:$A,0)-7+'Итог по классам'!$B179,,,),"Ф")</f>
        <v>#N/A</v>
      </c>
      <c r="HQ179" s="37" t="e">
        <f ca="1">COUNTIF(OFFSET(class11_2,MATCH(HQ$1,'11 класс'!$A:$A,0)-7+'Итог по классам'!$B179,,,),"р")</f>
        <v>#N/A</v>
      </c>
      <c r="HR179" s="37" t="e">
        <f ca="1">COUNTIF(OFFSET(class11_2,MATCH(HR$1,'11 класс'!$A:$A,0)-7+'Итог по классам'!$B179,,,),"ш")</f>
        <v>#N/A</v>
      </c>
      <c r="HS179" s="38" t="e">
        <f ca="1">COUNTIF(OFFSET(class11_1,MATCH(HS$1,'11 класс'!$A:$A,0)-7+'Итог по классам'!$B179,,,),"Ф")</f>
        <v>#N/A</v>
      </c>
      <c r="HT179" s="37" t="e">
        <f ca="1">COUNTIF(OFFSET(class11_1,MATCH(HT$1,'11 класс'!$A:$A,0)-7+'Итог по классам'!$B179,,,),"р")</f>
        <v>#N/A</v>
      </c>
      <c r="HU179" s="37" t="e">
        <f ca="1">COUNTIF(OFFSET(class11_1,MATCH(HU$1,'11 класс'!$A:$A,0)-7+'Итог по классам'!$B179,,,),"ш")</f>
        <v>#N/A</v>
      </c>
      <c r="HV179" s="37" t="e">
        <f ca="1">COUNTIF(OFFSET(class11_2,MATCH(HV$1,'11 класс'!$A:$A,0)-7+'Итог по классам'!$B179,,,),"Ф")</f>
        <v>#N/A</v>
      </c>
      <c r="HW179" s="37" t="e">
        <f ca="1">COUNTIF(OFFSET(class11_2,MATCH(HW$1,'11 класс'!$A:$A,0)-7+'Итог по классам'!$B179,,,),"р")</f>
        <v>#N/A</v>
      </c>
      <c r="HX179" s="37" t="e">
        <f ca="1">COUNTIF(OFFSET(class11_2,MATCH(HX$1,'11 класс'!$A:$A,0)-7+'Итог по классам'!$B179,,,),"ш")</f>
        <v>#N/A</v>
      </c>
      <c r="HY179" s="38" t="e">
        <f ca="1">COUNTIF(OFFSET(class11_1,MATCH(HY$1,'11 класс'!$A:$A,0)-7+'Итог по классам'!$B179,,,),"Ф")</f>
        <v>#N/A</v>
      </c>
      <c r="HZ179" s="37" t="e">
        <f ca="1">COUNTIF(OFFSET(class11_1,MATCH(HZ$1,'11 класс'!$A:$A,0)-7+'Итог по классам'!$B179,,,),"р")</f>
        <v>#N/A</v>
      </c>
      <c r="IA179" s="37" t="e">
        <f ca="1">COUNTIF(OFFSET(class11_1,MATCH(IA$1,'11 класс'!$A:$A,0)-7+'Итог по классам'!$B179,,,),"ш")</f>
        <v>#N/A</v>
      </c>
      <c r="IB179" s="37" t="e">
        <f ca="1">COUNTIF(OFFSET(class11_2,MATCH(IB$1,'11 класс'!$A:$A,0)-7+'Итог по классам'!$B179,,,),"Ф")</f>
        <v>#N/A</v>
      </c>
      <c r="IC179" s="37" t="e">
        <f ca="1">COUNTIF(OFFSET(class11_2,MATCH(IC$1,'11 класс'!$A:$A,0)-7+'Итог по классам'!$B179,,,),"р")</f>
        <v>#N/A</v>
      </c>
      <c r="ID179" s="37" t="e">
        <f ca="1">COUNTIF(OFFSET(class11_2,MATCH(ID$1,'11 класс'!$A:$A,0)-7+'Итог по классам'!$B179,,,),"ш")</f>
        <v>#N/A</v>
      </c>
      <c r="IE179" s="38" t="e">
        <f ca="1">COUNTIF(OFFSET(class11_1,MATCH(IE$1,'11 класс'!$A:$A,0)-7+'Итог по классам'!$B179,,,),"Ф")</f>
        <v>#N/A</v>
      </c>
      <c r="IF179" s="37" t="e">
        <f ca="1">COUNTIF(OFFSET(class11_1,MATCH(IF$1,'11 класс'!$A:$A,0)-7+'Итог по классам'!$B179,,,),"р")</f>
        <v>#N/A</v>
      </c>
      <c r="IG179" s="37" t="e">
        <f ca="1">COUNTIF(OFFSET(class11_1,MATCH(IG$1,'11 класс'!$A:$A,0)-7+'Итог по классам'!$B179,,,),"ш")</f>
        <v>#N/A</v>
      </c>
      <c r="IH179" s="37" t="e">
        <f ca="1">COUNTIF(OFFSET(class11_2,MATCH(IH$1,'11 класс'!$A:$A,0)-7+'Итог по классам'!$B179,,,),"Ф")</f>
        <v>#N/A</v>
      </c>
      <c r="II179" s="37" t="e">
        <f ca="1">COUNTIF(OFFSET(class11_2,MATCH(II$1,'11 класс'!$A:$A,0)-7+'Итог по классам'!$B179,,,),"р")</f>
        <v>#N/A</v>
      </c>
      <c r="IJ179" s="37" t="e">
        <f ca="1">COUNTIF(OFFSET(class11_2,MATCH(IJ$1,'11 класс'!$A:$A,0)-7+'Итог по классам'!$B179,,,),"ш")</f>
        <v>#N/A</v>
      </c>
      <c r="IK179" s="38" t="e">
        <f ca="1">COUNTIF(OFFSET(class11_1,MATCH(IK$1,'11 класс'!$A:$A,0)-7+'Итог по классам'!$B179,,,),"Ф")</f>
        <v>#N/A</v>
      </c>
      <c r="IL179" s="37" t="e">
        <f ca="1">COUNTIF(OFFSET(class11_1,MATCH(IL$1,'11 класс'!$A:$A,0)-7+'Итог по классам'!$B179,,,),"р")</f>
        <v>#N/A</v>
      </c>
      <c r="IM179" s="37" t="e">
        <f ca="1">COUNTIF(OFFSET(class11_1,MATCH(IM$1,'11 класс'!$A:$A,0)-7+'Итог по классам'!$B179,,,),"ш")</f>
        <v>#N/A</v>
      </c>
      <c r="IN179" s="37" t="e">
        <f ca="1">COUNTIF(OFFSET(class11_2,MATCH(IN$1,'11 класс'!$A:$A,0)-7+'Итог по классам'!$B179,,,),"Ф")</f>
        <v>#N/A</v>
      </c>
      <c r="IO179" s="37" t="e">
        <f ca="1">COUNTIF(OFFSET(class11_2,MATCH(IO$1,'11 класс'!$A:$A,0)-7+'Итог по классам'!$B179,,,),"р")</f>
        <v>#N/A</v>
      </c>
      <c r="IP179" s="37" t="e">
        <f ca="1">COUNTIF(OFFSET(class11_2,MATCH(IP$1,'11 класс'!$A:$A,0)-7+'Итог по классам'!$B179,,,),"ш")</f>
        <v>#N/A</v>
      </c>
      <c r="IQ179" s="38" t="e">
        <f ca="1">COUNTIF(OFFSET(class11_1,MATCH(IQ$1,'11 класс'!$A:$A,0)-7+'Итог по классам'!$B179,,,),"Ф")</f>
        <v>#N/A</v>
      </c>
      <c r="IR179" s="37" t="e">
        <f ca="1">COUNTIF(OFFSET(class11_1,MATCH(IR$1,'11 класс'!$A:$A,0)-7+'Итог по классам'!$B179,,,),"р")</f>
        <v>#N/A</v>
      </c>
      <c r="IS179" s="37" t="e">
        <f ca="1">COUNTIF(OFFSET(class11_1,MATCH(IS$1,'11 класс'!$A:$A,0)-7+'Итог по классам'!$B179,,,),"ш")</f>
        <v>#N/A</v>
      </c>
      <c r="IT179" s="37" t="e">
        <f ca="1">COUNTIF(OFFSET(class11_2,MATCH(IT$1,'11 класс'!$A:$A,0)-7+'Итог по классам'!$B179,,,),"Ф")</f>
        <v>#N/A</v>
      </c>
      <c r="IU179" s="37" t="e">
        <f ca="1">COUNTIF(OFFSET(class11_2,MATCH(IU$1,'11 класс'!$A:$A,0)-7+'Итог по классам'!$B179,,,),"р")</f>
        <v>#N/A</v>
      </c>
      <c r="IV179" s="37" t="e">
        <f ca="1">COUNTIF(OFFSET(class11_2,MATCH(IV$1,'11 класс'!$A:$A,0)-7+'Итог по классам'!$B179,,,),"ш")</f>
        <v>#N/A</v>
      </c>
      <c r="IW179" s="38" t="e">
        <f ca="1">COUNTIF(OFFSET(class11_1,MATCH(IW$1,'11 класс'!$A:$A,0)-7+'Итог по классам'!$B179,,,),"Ф")</f>
        <v>#N/A</v>
      </c>
      <c r="IX179" s="37" t="e">
        <f ca="1">COUNTIF(OFFSET(class11_1,MATCH(IX$1,'11 класс'!$A:$A,0)-7+'Итог по классам'!$B179,,,),"р")</f>
        <v>#N/A</v>
      </c>
      <c r="IY179" s="37" t="e">
        <f ca="1">COUNTIF(OFFSET(class11_1,MATCH(IY$1,'11 класс'!$A:$A,0)-7+'Итог по классам'!$B179,,,),"ш")</f>
        <v>#N/A</v>
      </c>
      <c r="IZ179" s="37" t="e">
        <f ca="1">COUNTIF(OFFSET(class11_2,MATCH(IZ$1,'11 класс'!$A:$A,0)-7+'Итог по классам'!$B179,,,),"Ф")</f>
        <v>#N/A</v>
      </c>
      <c r="JA179" s="37" t="e">
        <f ca="1">COUNTIF(OFFSET(class11_2,MATCH(JA$1,'11 класс'!$A:$A,0)-7+'Итог по классам'!$B179,,,),"р")</f>
        <v>#N/A</v>
      </c>
      <c r="JB179" s="37" t="e">
        <f ca="1">COUNTIF(OFFSET(class11_2,MATCH(JB$1,'11 класс'!$A:$A,0)-7+'Итог по классам'!$B179,,,),"ш")</f>
        <v>#N/A</v>
      </c>
      <c r="JC179" s="38" t="e">
        <f ca="1">COUNTIF(OFFSET(class11_1,MATCH(JC$1,'11 класс'!$A:$A,0)-7+'Итог по классам'!$B179,,,),"Ф")</f>
        <v>#N/A</v>
      </c>
      <c r="JD179" s="37" t="e">
        <f ca="1">COUNTIF(OFFSET(class11_1,MATCH(JD$1,'11 класс'!$A:$A,0)-7+'Итог по классам'!$B179,,,),"р")</f>
        <v>#N/A</v>
      </c>
      <c r="JE179" s="37" t="e">
        <f ca="1">COUNTIF(OFFSET(class11_1,MATCH(JE$1,'11 класс'!$A:$A,0)-7+'Итог по классам'!$B179,,,),"ш")</f>
        <v>#N/A</v>
      </c>
      <c r="JF179" s="37" t="e">
        <f ca="1">COUNTIF(OFFSET(class11_2,MATCH(JF$1,'11 класс'!$A:$A,0)-7+'Итог по классам'!$B179,,,),"Ф")</f>
        <v>#N/A</v>
      </c>
      <c r="JG179" s="37" t="e">
        <f ca="1">COUNTIF(OFFSET(class11_2,MATCH(JG$1,'11 класс'!$A:$A,0)-7+'Итог по классам'!$B179,,,),"р")</f>
        <v>#N/A</v>
      </c>
      <c r="JH179" s="37" t="e">
        <f ca="1">COUNTIF(OFFSET(class11_2,MATCH(JH$1,'11 класс'!$A:$A,0)-7+'Итог по классам'!$B179,,,),"ш")</f>
        <v>#N/A</v>
      </c>
      <c r="JI179" s="38" t="e">
        <f ca="1">COUNTIF(OFFSET(class11_1,MATCH(JI$1,'11 класс'!$A:$A,0)-7+'Итог по классам'!$B179,,,),"Ф")</f>
        <v>#N/A</v>
      </c>
      <c r="JJ179" s="37" t="e">
        <f ca="1">COUNTIF(OFFSET(class11_1,MATCH(JJ$1,'11 класс'!$A:$A,0)-7+'Итог по классам'!$B179,,,),"р")</f>
        <v>#N/A</v>
      </c>
      <c r="JK179" s="37" t="e">
        <f ca="1">COUNTIF(OFFSET(class11_1,MATCH(JK$1,'11 класс'!$A:$A,0)-7+'Итог по классам'!$B179,,,),"ш")</f>
        <v>#N/A</v>
      </c>
      <c r="JL179" s="37" t="e">
        <f ca="1">COUNTIF(OFFSET(class11_2,MATCH(JL$1,'11 класс'!$A:$A,0)-7+'Итог по классам'!$B179,,,),"Ф")</f>
        <v>#N/A</v>
      </c>
      <c r="JM179" s="37" t="e">
        <f ca="1">COUNTIF(OFFSET(class11_2,MATCH(JM$1,'11 класс'!$A:$A,0)-7+'Итог по классам'!$B179,,,),"р")</f>
        <v>#N/A</v>
      </c>
      <c r="JN179" s="37" t="e">
        <f ca="1">COUNTIF(OFFSET(class11_2,MATCH(JN$1,'11 класс'!$A:$A,0)-7+'Итог по классам'!$B179,,,),"ш")</f>
        <v>#N/A</v>
      </c>
      <c r="JO179" s="38" t="e">
        <f ca="1">COUNTIF(OFFSET(class11_1,MATCH(JO$1,'11 класс'!$A:$A,0)-7+'Итог по классам'!$B179,,,),"Ф")</f>
        <v>#N/A</v>
      </c>
      <c r="JP179" s="37" t="e">
        <f ca="1">COUNTIF(OFFSET(class11_1,MATCH(JP$1,'11 класс'!$A:$A,0)-7+'Итог по классам'!$B179,,,),"р")</f>
        <v>#N/A</v>
      </c>
      <c r="JQ179" s="37" t="e">
        <f ca="1">COUNTIF(OFFSET(class11_1,MATCH(JQ$1,'11 класс'!$A:$A,0)-7+'Итог по классам'!$B179,,,),"ш")</f>
        <v>#N/A</v>
      </c>
      <c r="JR179" s="37" t="e">
        <f ca="1">COUNTIF(OFFSET(class11_2,MATCH(JR$1,'11 класс'!$A:$A,0)-7+'Итог по классам'!$B179,,,),"Ф")</f>
        <v>#N/A</v>
      </c>
      <c r="JS179" s="37" t="e">
        <f ca="1">COUNTIF(OFFSET(class11_2,MATCH(JS$1,'11 класс'!$A:$A,0)-7+'Итог по классам'!$B179,,,),"р")</f>
        <v>#N/A</v>
      </c>
      <c r="JT179" s="37" t="e">
        <f ca="1">COUNTIF(OFFSET(class11_2,MATCH(JT$1,'11 класс'!$A:$A,0)-7+'Итог по классам'!$B179,,,),"ш")</f>
        <v>#N/A</v>
      </c>
      <c r="JU179" s="38" t="e">
        <f ca="1">COUNTIF(OFFSET(class11_1,MATCH(JU$1,'11 класс'!$A:$A,0)-7+'Итог по классам'!$B179,,,),"Ф")</f>
        <v>#N/A</v>
      </c>
      <c r="JV179" s="37" t="e">
        <f ca="1">COUNTIF(OFFSET(class11_1,MATCH(JV$1,'11 класс'!$A:$A,0)-7+'Итог по классам'!$B179,,,),"р")</f>
        <v>#N/A</v>
      </c>
      <c r="JW179" s="37" t="e">
        <f ca="1">COUNTIF(OFFSET(class11_1,MATCH(JW$1,'11 класс'!$A:$A,0)-7+'Итог по классам'!$B179,,,),"ш")</f>
        <v>#N/A</v>
      </c>
      <c r="JX179" s="37" t="e">
        <f ca="1">COUNTIF(OFFSET(class11_2,MATCH(JX$1,'11 класс'!$A:$A,0)-7+'Итог по классам'!$B179,,,),"Ф")</f>
        <v>#N/A</v>
      </c>
      <c r="JY179" s="37" t="e">
        <f ca="1">COUNTIF(OFFSET(class11_2,MATCH(JY$1,'11 класс'!$A:$A,0)-7+'Итог по классам'!$B179,,,),"р")</f>
        <v>#N/A</v>
      </c>
      <c r="JZ179" s="37" t="e">
        <f ca="1">COUNTIF(OFFSET(class11_2,MATCH(JZ$1,'11 класс'!$A:$A,0)-7+'Итог по классам'!$B179,,,),"ш")</f>
        <v>#N/A</v>
      </c>
      <c r="KA179" s="38" t="e">
        <f ca="1">COUNTIF(OFFSET(class11_1,MATCH(KA$1,'11 класс'!$A:$A,0)-7+'Итог по классам'!$B179,,,),"Ф")</f>
        <v>#N/A</v>
      </c>
      <c r="KB179" s="37" t="e">
        <f ca="1">COUNTIF(OFFSET(class11_1,MATCH(KB$1,'11 класс'!$A:$A,0)-7+'Итог по классам'!$B179,,,),"р")</f>
        <v>#N/A</v>
      </c>
      <c r="KC179" s="37" t="e">
        <f ca="1">COUNTIF(OFFSET(class11_1,MATCH(KC$1,'11 класс'!$A:$A,0)-7+'Итог по классам'!$B179,,,),"ш")</f>
        <v>#N/A</v>
      </c>
      <c r="KD179" s="37" t="e">
        <f ca="1">COUNTIF(OFFSET(class11_2,MATCH(KD$1,'11 класс'!$A:$A,0)-7+'Итог по классам'!$B179,,,),"Ф")</f>
        <v>#N/A</v>
      </c>
      <c r="KE179" s="37" t="e">
        <f ca="1">COUNTIF(OFFSET(class11_2,MATCH(KE$1,'11 класс'!$A:$A,0)-7+'Итог по классам'!$B179,,,),"р")</f>
        <v>#N/A</v>
      </c>
      <c r="KF179" s="37" t="e">
        <f ca="1">COUNTIF(OFFSET(class11_2,MATCH(KF$1,'11 класс'!$A:$A,0)-7+'Итог по классам'!$B179,,,),"ш")</f>
        <v>#N/A</v>
      </c>
      <c r="KG179" s="38" t="e">
        <f ca="1">COUNTIF(OFFSET(class11_1,MATCH(KG$1,'11 класс'!$A:$A,0)-7+'Итог по классам'!$B179,,,),"Ф")</f>
        <v>#N/A</v>
      </c>
      <c r="KH179" s="37" t="e">
        <f ca="1">COUNTIF(OFFSET(class11_1,MATCH(KH$1,'11 класс'!$A:$A,0)-7+'Итог по классам'!$B179,,,),"р")</f>
        <v>#N/A</v>
      </c>
      <c r="KI179" s="37" t="e">
        <f ca="1">COUNTIF(OFFSET(class11_1,MATCH(KI$1,'11 класс'!$A:$A,0)-7+'Итог по классам'!$B179,,,),"ш")</f>
        <v>#N/A</v>
      </c>
      <c r="KJ179" s="37" t="e">
        <f ca="1">COUNTIF(OFFSET(class11_2,MATCH(KJ$1,'11 класс'!$A:$A,0)-7+'Итог по классам'!$B179,,,),"Ф")</f>
        <v>#N/A</v>
      </c>
      <c r="KK179" s="37" t="e">
        <f ca="1">COUNTIF(OFFSET(class11_2,MATCH(KK$1,'11 класс'!$A:$A,0)-7+'Итог по классам'!$B179,,,),"р")</f>
        <v>#N/A</v>
      </c>
      <c r="KL179" s="37" t="e">
        <f ca="1">COUNTIF(OFFSET(class11_2,MATCH(KL$1,'11 класс'!$A:$A,0)-7+'Итог по классам'!$B179,,,),"ш")</f>
        <v>#N/A</v>
      </c>
      <c r="KM179" s="38" t="e">
        <f ca="1">COUNTIF(OFFSET(class11_1,MATCH(KM$1,'11 класс'!$A:$A,0)-7+'Итог по классам'!$B179,,,),"Ф")</f>
        <v>#N/A</v>
      </c>
      <c r="KN179" s="37" t="e">
        <f ca="1">COUNTIF(OFFSET(class11_1,MATCH(KN$1,'11 класс'!$A:$A,0)-7+'Итог по классам'!$B179,,,),"р")</f>
        <v>#N/A</v>
      </c>
      <c r="KO179" s="37" t="e">
        <f ca="1">COUNTIF(OFFSET(class11_1,MATCH(KO$1,'11 класс'!$A:$A,0)-7+'Итог по классам'!$B179,,,),"ш")</f>
        <v>#N/A</v>
      </c>
      <c r="KP179" s="37" t="e">
        <f ca="1">COUNTIF(OFFSET(class11_2,MATCH(KP$1,'11 класс'!$A:$A,0)-7+'Итог по классам'!$B179,,,),"Ф")</f>
        <v>#N/A</v>
      </c>
      <c r="KQ179" s="37" t="e">
        <f ca="1">COUNTIF(OFFSET(class11_2,MATCH(KQ$1,'11 класс'!$A:$A,0)-7+'Итог по классам'!$B179,,,),"р")</f>
        <v>#N/A</v>
      </c>
      <c r="KR179" s="37" t="e">
        <f ca="1">COUNTIF(OFFSET(class11_2,MATCH(KR$1,'11 класс'!$A:$A,0)-7+'Итог по классам'!$B179,,,),"ш")</f>
        <v>#N/A</v>
      </c>
    </row>
    <row r="180" spans="1:304" x14ac:dyDescent="0.25">
      <c r="A180">
        <f t="shared" si="15"/>
        <v>6</v>
      </c>
      <c r="B180" s="37">
        <v>2</v>
      </c>
      <c r="C180" s="3" t="s">
        <v>45</v>
      </c>
      <c r="D180" s="3" t="s">
        <v>78</v>
      </c>
      <c r="E180" s="37">
        <f ca="1">COUNTIF(OFFSET(class11_1,MATCH(E$1,'11 класс'!$A:$A,0)-7+'Итог по классам'!$B180,,,),"Ф")</f>
        <v>0</v>
      </c>
      <c r="F180" s="37">
        <f ca="1">COUNTIF(OFFSET(class11_1,MATCH(F$1,'11 класс'!$A:$A,0)-7+'Итог по классам'!$B180,,,),"р")</f>
        <v>0</v>
      </c>
      <c r="G180" s="37">
        <f ca="1">COUNTIF(OFFSET(class11_1,MATCH(G$1,'11 класс'!$A:$A,0)-7+'Итог по классам'!$B180,,,),"ш")</f>
        <v>0</v>
      </c>
      <c r="H180" s="37">
        <f ca="1">COUNTIF(OFFSET(class11_2,MATCH(H$1,'11 класс'!$A:$A,0)-7+'Итог по классам'!$B180,,,),"Ф")</f>
        <v>0</v>
      </c>
      <c r="I180" s="37">
        <f ca="1">COUNTIF(OFFSET(class11_2,MATCH(I$1,'11 класс'!$A:$A,0)-7+'Итог по классам'!$B180,,,),"р")</f>
        <v>0</v>
      </c>
      <c r="J180" s="37">
        <f ca="1">COUNTIF(OFFSET(class11_2,MATCH(J$1,'11 класс'!$A:$A,0)-7+'Итог по классам'!$B180,,,),"ш")</f>
        <v>3</v>
      </c>
      <c r="K180" s="38">
        <f ca="1">COUNTIF(OFFSET(class11_1,MATCH(K$1,'11 класс'!$A:$A,0)-7+'Итог по классам'!$B180,,,),"Ф")</f>
        <v>0</v>
      </c>
      <c r="L180" s="37">
        <f ca="1">COUNTIF(OFFSET(class11_1,MATCH(L$1,'11 класс'!$A:$A,0)-7+'Итог по классам'!$B180,,,),"р")</f>
        <v>0</v>
      </c>
      <c r="M180" s="37">
        <f ca="1">COUNTIF(OFFSET(class11_1,MATCH(M$1,'11 класс'!$A:$A,0)-7+'Итог по классам'!$B180,,,),"ш")</f>
        <v>0</v>
      </c>
      <c r="N180" s="37">
        <f ca="1">COUNTIF(OFFSET(class11_2,MATCH(N$1,'11 класс'!$A:$A,0)-7+'Итог по классам'!$B180,,,),"Ф")</f>
        <v>0</v>
      </c>
      <c r="O180" s="37">
        <f ca="1">COUNTIF(OFFSET(class11_2,MATCH(O$1,'11 класс'!$A:$A,0)-7+'Итог по классам'!$B180,,,),"р")</f>
        <v>0</v>
      </c>
      <c r="P180" s="37">
        <f ca="1">COUNTIF(OFFSET(class11_2,MATCH(P$1,'11 класс'!$A:$A,0)-7+'Итог по классам'!$B180,,,),"ш")</f>
        <v>0</v>
      </c>
      <c r="Q180" s="38">
        <f ca="1">COUNTIF(OFFSET(class11_1,MATCH(Q$1,'11 класс'!$A:$A,0)-7+'Итог по классам'!$B180,,,),"Ф")</f>
        <v>0</v>
      </c>
      <c r="R180" s="37">
        <f ca="1">COUNTIF(OFFSET(class11_1,MATCH(R$1,'11 класс'!$A:$A,0)-7+'Итог по классам'!$B180,,,),"р")</f>
        <v>0</v>
      </c>
      <c r="S180" s="37">
        <f ca="1">COUNTIF(OFFSET(class11_1,MATCH(S$1,'11 класс'!$A:$A,0)-7+'Итог по классам'!$B180,,,),"ш")</f>
        <v>0</v>
      </c>
      <c r="T180" s="37">
        <f ca="1">COUNTIF(OFFSET(class11_2,MATCH(T$1,'11 класс'!$A:$A,0)-7+'Итог по классам'!$B180,,,),"Ф")</f>
        <v>0</v>
      </c>
      <c r="U180" s="37">
        <f ca="1">COUNTIF(OFFSET(class11_2,MATCH(U$1,'11 класс'!$A:$A,0)-7+'Итог по классам'!$B180,,,),"р")</f>
        <v>0</v>
      </c>
      <c r="V180" s="37">
        <f ca="1">COUNTIF(OFFSET(class11_2,MATCH(V$1,'11 класс'!$A:$A,0)-7+'Итог по классам'!$B180,,,),"ш")</f>
        <v>0</v>
      </c>
      <c r="W180" s="38">
        <f ca="1">COUNTIF(OFFSET(class11_1,MATCH(W$1,'11 класс'!$A:$A,0)-7+'Итог по классам'!$B180,,,),"Ф")</f>
        <v>0</v>
      </c>
      <c r="X180" s="37">
        <f ca="1">COUNTIF(OFFSET(class11_1,MATCH(X$1,'11 класс'!$A:$A,0)-7+'Итог по классам'!$B180,,,),"р")</f>
        <v>0</v>
      </c>
      <c r="Y180" s="37">
        <f ca="1">COUNTIF(OFFSET(class11_1,MATCH(Y$1,'11 класс'!$A:$A,0)-7+'Итог по классам'!$B180,,,),"ш")</f>
        <v>0</v>
      </c>
      <c r="Z180" s="37">
        <f ca="1">COUNTIF(OFFSET(class11_2,MATCH(Z$1,'11 класс'!$A:$A,0)-7+'Итог по классам'!$B180,,,),"Ф")</f>
        <v>0</v>
      </c>
      <c r="AA180" s="37">
        <f ca="1">COUNTIF(OFFSET(class11_2,MATCH(AA$1,'11 класс'!$A:$A,0)-7+'Итог по классам'!$B180,,,),"р")</f>
        <v>0</v>
      </c>
      <c r="AB180" s="37">
        <f ca="1">COUNTIF(OFFSET(class11_2,MATCH(AB$1,'11 класс'!$A:$A,0)-7+'Итог по классам'!$B180,,,),"ш")</f>
        <v>0</v>
      </c>
      <c r="AC180" s="38">
        <f ca="1">COUNTIF(OFFSET(class11_1,MATCH(AC$1,'11 класс'!$A:$A,0)-7+'Итог по классам'!$B180,,,),"Ф")</f>
        <v>0</v>
      </c>
      <c r="AD180" s="37">
        <f ca="1">COUNTIF(OFFSET(class11_1,MATCH(AD$1,'11 класс'!$A:$A,0)-7+'Итог по классам'!$B180,,,),"р")</f>
        <v>0</v>
      </c>
      <c r="AE180" s="37">
        <f ca="1">COUNTIF(OFFSET(class11_1,MATCH(AE$1,'11 класс'!$A:$A,0)-7+'Итог по классам'!$B180,,,),"ш")</f>
        <v>0</v>
      </c>
      <c r="AF180" s="37">
        <f ca="1">COUNTIF(OFFSET(class11_2,MATCH(AF$1,'11 класс'!$A:$A,0)-7+'Итог по классам'!$B180,,,),"Ф")</f>
        <v>0</v>
      </c>
      <c r="AG180" s="37">
        <f ca="1">COUNTIF(OFFSET(class11_2,MATCH(AG$1,'11 класс'!$A:$A,0)-7+'Итог по классам'!$B180,,,),"р")</f>
        <v>0</v>
      </c>
      <c r="AH180" s="37">
        <f ca="1">COUNTIF(OFFSET(class11_2,MATCH(AH$1,'11 класс'!$A:$A,0)-7+'Итог по классам'!$B180,,,),"ш")</f>
        <v>0</v>
      </c>
      <c r="AI180" s="38" t="e">
        <f ca="1">COUNTIF(OFFSET(class11_1,MATCH(AI$1,'11 класс'!$A:$A,0)-7+'Итог по классам'!$B180,,,),"Ф")</f>
        <v>#N/A</v>
      </c>
      <c r="AJ180" s="37" t="e">
        <f ca="1">COUNTIF(OFFSET(class11_1,MATCH(AJ$1,'11 класс'!$A:$A,0)-7+'Итог по классам'!$B180,,,),"р")</f>
        <v>#N/A</v>
      </c>
      <c r="AK180" s="37" t="e">
        <f ca="1">COUNTIF(OFFSET(class11_1,MATCH(AK$1,'11 класс'!$A:$A,0)-7+'Итог по классам'!$B180,,,),"ш")</f>
        <v>#N/A</v>
      </c>
      <c r="AL180" s="37" t="e">
        <f ca="1">COUNTIF(OFFSET(class11_2,MATCH(AL$1,'11 класс'!$A:$A,0)-7+'Итог по классам'!$B180,,,),"Ф")</f>
        <v>#N/A</v>
      </c>
      <c r="AM180" s="37" t="e">
        <f ca="1">COUNTIF(OFFSET(class11_2,MATCH(AM$1,'11 класс'!$A:$A,0)-7+'Итог по классам'!$B180,,,),"р")</f>
        <v>#N/A</v>
      </c>
      <c r="AN180" s="37" t="e">
        <f ca="1">COUNTIF(OFFSET(class11_2,MATCH(AN$1,'11 класс'!$A:$A,0)-7+'Итог по классам'!$B180,,,),"ш")</f>
        <v>#N/A</v>
      </c>
      <c r="AO180" s="38" t="e">
        <f ca="1">COUNTIF(OFFSET(class11_1,MATCH(AO$1,'11 класс'!$A:$A,0)-7+'Итог по классам'!$B180,,,),"Ф")</f>
        <v>#N/A</v>
      </c>
      <c r="AP180" s="37" t="e">
        <f ca="1">COUNTIF(OFFSET(class11_1,MATCH(AP$1,'11 класс'!$A:$A,0)-7+'Итог по классам'!$B180,,,),"р")</f>
        <v>#N/A</v>
      </c>
      <c r="AQ180" s="37" t="e">
        <f ca="1">COUNTIF(OFFSET(class11_1,MATCH(AQ$1,'11 класс'!$A:$A,0)-7+'Итог по классам'!$B180,,,),"ш")</f>
        <v>#N/A</v>
      </c>
      <c r="AR180" s="37" t="e">
        <f ca="1">COUNTIF(OFFSET(class11_2,MATCH(AR$1,'11 класс'!$A:$A,0)-7+'Итог по классам'!$B180,,,),"Ф")</f>
        <v>#N/A</v>
      </c>
      <c r="AS180" s="37" t="e">
        <f ca="1">COUNTIF(OFFSET(class11_2,MATCH(AS$1,'11 класс'!$A:$A,0)-7+'Итог по классам'!$B180,,,),"р")</f>
        <v>#N/A</v>
      </c>
      <c r="AT180" s="37" t="e">
        <f ca="1">COUNTIF(OFFSET(class11_2,MATCH(AT$1,'11 класс'!$A:$A,0)-7+'Итог по классам'!$B180,,,),"ш")</f>
        <v>#N/A</v>
      </c>
      <c r="AU180" s="38" t="e">
        <f ca="1">COUNTIF(OFFSET(class11_1,MATCH(AU$1,'11 класс'!$A:$A,0)-7+'Итог по классам'!$B180,,,),"Ф")</f>
        <v>#N/A</v>
      </c>
      <c r="AV180" s="37" t="e">
        <f ca="1">COUNTIF(OFFSET(class11_1,MATCH(AV$1,'11 класс'!$A:$A,0)-7+'Итог по классам'!$B180,,,),"р")</f>
        <v>#N/A</v>
      </c>
      <c r="AW180" s="37" t="e">
        <f ca="1">COUNTIF(OFFSET(class11_1,MATCH(AW$1,'11 класс'!$A:$A,0)-7+'Итог по классам'!$B180,,,),"ш")</f>
        <v>#N/A</v>
      </c>
      <c r="AX180" s="37" t="e">
        <f ca="1">COUNTIF(OFFSET(class11_2,MATCH(AX$1,'11 класс'!$A:$A,0)-7+'Итог по классам'!$B180,,,),"Ф")</f>
        <v>#N/A</v>
      </c>
      <c r="AY180" s="37" t="e">
        <f ca="1">COUNTIF(OFFSET(class11_2,MATCH(AY$1,'11 класс'!$A:$A,0)-7+'Итог по классам'!$B180,,,),"р")</f>
        <v>#N/A</v>
      </c>
      <c r="AZ180" s="37" t="e">
        <f ca="1">COUNTIF(OFFSET(class11_2,MATCH(AZ$1,'11 класс'!$A:$A,0)-7+'Итог по классам'!$B180,,,),"ш")</f>
        <v>#N/A</v>
      </c>
      <c r="BA180" s="38" t="e">
        <f ca="1">COUNTIF(OFFSET(class11_1,MATCH(BA$1,'11 класс'!$A:$A,0)-7+'Итог по классам'!$B180,,,),"Ф")</f>
        <v>#N/A</v>
      </c>
      <c r="BB180" s="37" t="e">
        <f ca="1">COUNTIF(OFFSET(class11_1,MATCH(BB$1,'11 класс'!$A:$A,0)-7+'Итог по классам'!$B180,,,),"р")</f>
        <v>#N/A</v>
      </c>
      <c r="BC180" s="37" t="e">
        <f ca="1">COUNTIF(OFFSET(class11_1,MATCH(BC$1,'11 класс'!$A:$A,0)-7+'Итог по классам'!$B180,,,),"ш")</f>
        <v>#N/A</v>
      </c>
      <c r="BD180" s="37" t="e">
        <f ca="1">COUNTIF(OFFSET(class11_2,MATCH(BD$1,'11 класс'!$A:$A,0)-7+'Итог по классам'!$B180,,,),"Ф")</f>
        <v>#N/A</v>
      </c>
      <c r="BE180" s="37" t="e">
        <f ca="1">COUNTIF(OFFSET(class11_2,MATCH(BE$1,'11 класс'!$A:$A,0)-7+'Итог по классам'!$B180,,,),"р")</f>
        <v>#N/A</v>
      </c>
      <c r="BF180" s="37" t="e">
        <f ca="1">COUNTIF(OFFSET(class11_2,MATCH(BF$1,'11 класс'!$A:$A,0)-7+'Итог по классам'!$B180,,,),"ш")</f>
        <v>#N/A</v>
      </c>
      <c r="BG180" s="38" t="e">
        <f ca="1">COUNTIF(OFFSET(class11_1,MATCH(BG$1,'11 класс'!$A:$A,0)-7+'Итог по классам'!$B180,,,),"Ф")</f>
        <v>#N/A</v>
      </c>
      <c r="BH180" s="37" t="e">
        <f ca="1">COUNTIF(OFFSET(class11_1,MATCH(BH$1,'11 класс'!$A:$A,0)-7+'Итог по классам'!$B180,,,),"р")</f>
        <v>#N/A</v>
      </c>
      <c r="BI180" s="37" t="e">
        <f ca="1">COUNTIF(OFFSET(class11_1,MATCH(BI$1,'11 класс'!$A:$A,0)-7+'Итог по классам'!$B180,,,),"ш")</f>
        <v>#N/A</v>
      </c>
      <c r="BJ180" s="37" t="e">
        <f ca="1">COUNTIF(OFFSET(class11_2,MATCH(BJ$1,'11 класс'!$A:$A,0)-7+'Итог по классам'!$B180,,,),"Ф")</f>
        <v>#N/A</v>
      </c>
      <c r="BK180" s="37" t="e">
        <f ca="1">COUNTIF(OFFSET(class11_2,MATCH(BK$1,'11 класс'!$A:$A,0)-7+'Итог по классам'!$B180,,,),"р")</f>
        <v>#N/A</v>
      </c>
      <c r="BL180" s="37" t="e">
        <f ca="1">COUNTIF(OFFSET(class11_2,MATCH(BL$1,'11 класс'!$A:$A,0)-7+'Итог по классам'!$B180,,,),"ш")</f>
        <v>#N/A</v>
      </c>
      <c r="BM180" s="38" t="e">
        <f ca="1">COUNTIF(OFFSET(class11_1,MATCH(BM$1,'11 класс'!$A:$A,0)-7+'Итог по классам'!$B180,,,),"Ф")</f>
        <v>#N/A</v>
      </c>
      <c r="BN180" s="37" t="e">
        <f ca="1">COUNTIF(OFFSET(class11_1,MATCH(BN$1,'11 класс'!$A:$A,0)-7+'Итог по классам'!$B180,,,),"р")</f>
        <v>#N/A</v>
      </c>
      <c r="BO180" s="37" t="e">
        <f ca="1">COUNTIF(OFFSET(class11_1,MATCH(BO$1,'11 класс'!$A:$A,0)-7+'Итог по классам'!$B180,,,),"ш")</f>
        <v>#N/A</v>
      </c>
      <c r="BP180" s="37" t="e">
        <f ca="1">COUNTIF(OFFSET(class11_2,MATCH(BP$1,'11 класс'!$A:$A,0)-7+'Итог по классам'!$B180,,,),"Ф")</f>
        <v>#N/A</v>
      </c>
      <c r="BQ180" s="37" t="e">
        <f ca="1">COUNTIF(OFFSET(class11_2,MATCH(BQ$1,'11 класс'!$A:$A,0)-7+'Итог по классам'!$B180,,,),"р")</f>
        <v>#N/A</v>
      </c>
      <c r="BR180" s="37" t="e">
        <f ca="1">COUNTIF(OFFSET(class11_2,MATCH(BR$1,'11 класс'!$A:$A,0)-7+'Итог по классам'!$B180,,,),"ш")</f>
        <v>#N/A</v>
      </c>
      <c r="BS180" s="38" t="e">
        <f ca="1">COUNTIF(OFFSET(class11_1,MATCH(BS$1,'11 класс'!$A:$A,0)-7+'Итог по классам'!$B180,,,),"Ф")</f>
        <v>#N/A</v>
      </c>
      <c r="BT180" s="37" t="e">
        <f ca="1">COUNTIF(OFFSET(class11_1,MATCH(BT$1,'11 класс'!$A:$A,0)-7+'Итог по классам'!$B180,,,),"р")</f>
        <v>#N/A</v>
      </c>
      <c r="BU180" s="37" t="e">
        <f ca="1">COUNTIF(OFFSET(class11_1,MATCH(BU$1,'11 класс'!$A:$A,0)-7+'Итог по классам'!$B180,,,),"ш")</f>
        <v>#N/A</v>
      </c>
      <c r="BV180" s="37" t="e">
        <f ca="1">COUNTIF(OFFSET(class11_2,MATCH(BV$1,'11 класс'!$A:$A,0)-7+'Итог по классам'!$B180,,,),"Ф")</f>
        <v>#N/A</v>
      </c>
      <c r="BW180" s="37" t="e">
        <f ca="1">COUNTIF(OFFSET(class11_2,MATCH(BW$1,'11 класс'!$A:$A,0)-7+'Итог по классам'!$B180,,,),"р")</f>
        <v>#N/A</v>
      </c>
      <c r="BX180" s="37" t="e">
        <f ca="1">COUNTIF(OFFSET(class11_2,MATCH(BX$1,'11 класс'!$A:$A,0)-7+'Итог по классам'!$B180,,,),"ш")</f>
        <v>#N/A</v>
      </c>
      <c r="BY180" s="38" t="e">
        <f ca="1">COUNTIF(OFFSET(class11_1,MATCH(BY$1,'11 класс'!$A:$A,0)-7+'Итог по классам'!$B180,,,),"Ф")</f>
        <v>#N/A</v>
      </c>
      <c r="BZ180" s="37" t="e">
        <f ca="1">COUNTIF(OFFSET(class11_1,MATCH(BZ$1,'11 класс'!$A:$A,0)-7+'Итог по классам'!$B180,,,),"р")</f>
        <v>#N/A</v>
      </c>
      <c r="CA180" s="37" t="e">
        <f ca="1">COUNTIF(OFFSET(class11_1,MATCH(CA$1,'11 класс'!$A:$A,0)-7+'Итог по классам'!$B180,,,),"ш")</f>
        <v>#N/A</v>
      </c>
      <c r="CB180" s="37" t="e">
        <f ca="1">COUNTIF(OFFSET(class11_2,MATCH(CB$1,'11 класс'!$A:$A,0)-7+'Итог по классам'!$B180,,,),"Ф")</f>
        <v>#N/A</v>
      </c>
      <c r="CC180" s="37" t="e">
        <f ca="1">COUNTIF(OFFSET(class11_2,MATCH(CC$1,'11 класс'!$A:$A,0)-7+'Итог по классам'!$B180,,,),"р")</f>
        <v>#N/A</v>
      </c>
      <c r="CD180" s="37" t="e">
        <f ca="1">COUNTIF(OFFSET(class11_2,MATCH(CD$1,'11 класс'!$A:$A,0)-7+'Итог по классам'!$B180,,,),"ш")</f>
        <v>#N/A</v>
      </c>
      <c r="CE180" s="38" t="e">
        <f ca="1">COUNTIF(OFFSET(class11_1,MATCH(CE$1,'11 класс'!$A:$A,0)-7+'Итог по классам'!$B180,,,),"Ф")</f>
        <v>#N/A</v>
      </c>
      <c r="CF180" s="37" t="e">
        <f ca="1">COUNTIF(OFFSET(class11_1,MATCH(CF$1,'11 класс'!$A:$A,0)-7+'Итог по классам'!$B180,,,),"р")</f>
        <v>#N/A</v>
      </c>
      <c r="CG180" s="37" t="e">
        <f ca="1">COUNTIF(OFFSET(class11_1,MATCH(CG$1,'11 класс'!$A:$A,0)-7+'Итог по классам'!$B180,,,),"ш")</f>
        <v>#N/A</v>
      </c>
      <c r="CH180" s="37" t="e">
        <f ca="1">COUNTIF(OFFSET(class11_2,MATCH(CH$1,'11 класс'!$A:$A,0)-7+'Итог по классам'!$B180,,,),"Ф")</f>
        <v>#N/A</v>
      </c>
      <c r="CI180" s="37" t="e">
        <f ca="1">COUNTIF(OFFSET(class11_2,MATCH(CI$1,'11 класс'!$A:$A,0)-7+'Итог по классам'!$B180,,,),"р")</f>
        <v>#N/A</v>
      </c>
      <c r="CJ180" s="37" t="e">
        <f ca="1">COUNTIF(OFFSET(class11_2,MATCH(CJ$1,'11 класс'!$A:$A,0)-7+'Итог по классам'!$B180,,,),"ш")</f>
        <v>#N/A</v>
      </c>
      <c r="CK180" s="38" t="e">
        <f ca="1">COUNTIF(OFFSET(class11_1,MATCH(CK$1,'11 класс'!$A:$A,0)-7+'Итог по классам'!$B180,,,),"Ф")</f>
        <v>#N/A</v>
      </c>
      <c r="CL180" s="37" t="e">
        <f ca="1">COUNTIF(OFFSET(class11_1,MATCH(CL$1,'11 класс'!$A:$A,0)-7+'Итог по классам'!$B180,,,),"р")</f>
        <v>#N/A</v>
      </c>
      <c r="CM180" s="37" t="e">
        <f ca="1">COUNTIF(OFFSET(class11_1,MATCH(CM$1,'11 класс'!$A:$A,0)-7+'Итог по классам'!$B180,,,),"ш")</f>
        <v>#N/A</v>
      </c>
      <c r="CN180" s="37" t="e">
        <f ca="1">COUNTIF(OFFSET(class11_2,MATCH(CN$1,'11 класс'!$A:$A,0)-7+'Итог по классам'!$B180,,,),"Ф")</f>
        <v>#N/A</v>
      </c>
      <c r="CO180" s="37" t="e">
        <f ca="1">COUNTIF(OFFSET(class11_2,MATCH(CO$1,'11 класс'!$A:$A,0)-7+'Итог по классам'!$B180,,,),"р")</f>
        <v>#N/A</v>
      </c>
      <c r="CP180" s="37" t="e">
        <f ca="1">COUNTIF(OFFSET(class11_2,MATCH(CP$1,'11 класс'!$A:$A,0)-7+'Итог по классам'!$B180,,,),"ш")</f>
        <v>#N/A</v>
      </c>
      <c r="CQ180" s="38" t="e">
        <f ca="1">COUNTIF(OFFSET(class11_1,MATCH(CQ$1,'11 класс'!$A:$A,0)-7+'Итог по классам'!$B180,,,),"Ф")</f>
        <v>#N/A</v>
      </c>
      <c r="CR180" s="37" t="e">
        <f ca="1">COUNTIF(OFFSET(class11_1,MATCH(CR$1,'11 класс'!$A:$A,0)-7+'Итог по классам'!$B180,,,),"р")</f>
        <v>#N/A</v>
      </c>
      <c r="CS180" s="37" t="e">
        <f ca="1">COUNTIF(OFFSET(class11_1,MATCH(CS$1,'11 класс'!$A:$A,0)-7+'Итог по классам'!$B180,,,),"ш")</f>
        <v>#N/A</v>
      </c>
      <c r="CT180" s="37" t="e">
        <f ca="1">COUNTIF(OFFSET(class11_2,MATCH(CT$1,'11 класс'!$A:$A,0)-7+'Итог по классам'!$B180,,,),"Ф")</f>
        <v>#N/A</v>
      </c>
      <c r="CU180" s="37" t="e">
        <f ca="1">COUNTIF(OFFSET(class11_2,MATCH(CU$1,'11 класс'!$A:$A,0)-7+'Итог по классам'!$B180,,,),"р")</f>
        <v>#N/A</v>
      </c>
      <c r="CV180" s="37" t="e">
        <f ca="1">COUNTIF(OFFSET(class11_2,MATCH(CV$1,'11 класс'!$A:$A,0)-7+'Итог по классам'!$B180,,,),"ш")</f>
        <v>#N/A</v>
      </c>
      <c r="CW180" s="38" t="e">
        <f ca="1">COUNTIF(OFFSET(class11_1,MATCH(CW$1,'11 класс'!$A:$A,0)-7+'Итог по классам'!$B180,,,),"Ф")</f>
        <v>#N/A</v>
      </c>
      <c r="CX180" s="37" t="e">
        <f ca="1">COUNTIF(OFFSET(class11_1,MATCH(CX$1,'11 класс'!$A:$A,0)-7+'Итог по классам'!$B180,,,),"р")</f>
        <v>#N/A</v>
      </c>
      <c r="CY180" s="37" t="e">
        <f ca="1">COUNTIF(OFFSET(class11_1,MATCH(CY$1,'11 класс'!$A:$A,0)-7+'Итог по классам'!$B180,,,),"ш")</f>
        <v>#N/A</v>
      </c>
      <c r="CZ180" s="37" t="e">
        <f ca="1">COUNTIF(OFFSET(class11_2,MATCH(CZ$1,'11 класс'!$A:$A,0)-7+'Итог по классам'!$B180,,,),"Ф")</f>
        <v>#N/A</v>
      </c>
      <c r="DA180" s="37" t="e">
        <f ca="1">COUNTIF(OFFSET(class11_2,MATCH(DA$1,'11 класс'!$A:$A,0)-7+'Итог по классам'!$B180,,,),"р")</f>
        <v>#N/A</v>
      </c>
      <c r="DB180" s="37" t="e">
        <f ca="1">COUNTIF(OFFSET(class11_2,MATCH(DB$1,'11 класс'!$A:$A,0)-7+'Итог по классам'!$B180,,,),"ш")</f>
        <v>#N/A</v>
      </c>
      <c r="DC180" s="38" t="e">
        <f ca="1">COUNTIF(OFFSET(class11_1,MATCH(DC$1,'11 класс'!$A:$A,0)-7+'Итог по классам'!$B180,,,),"Ф")</f>
        <v>#N/A</v>
      </c>
      <c r="DD180" s="37" t="e">
        <f ca="1">COUNTIF(OFFSET(class11_1,MATCH(DD$1,'11 класс'!$A:$A,0)-7+'Итог по классам'!$B180,,,),"р")</f>
        <v>#N/A</v>
      </c>
      <c r="DE180" s="37" t="e">
        <f ca="1">COUNTIF(OFFSET(class11_1,MATCH(DE$1,'11 класс'!$A:$A,0)-7+'Итог по классам'!$B180,,,),"ш")</f>
        <v>#N/A</v>
      </c>
      <c r="DF180" s="37" t="e">
        <f ca="1">COUNTIF(OFFSET(class11_2,MATCH(DF$1,'11 класс'!$A:$A,0)-7+'Итог по классам'!$B180,,,),"Ф")</f>
        <v>#N/A</v>
      </c>
      <c r="DG180" s="37" t="e">
        <f ca="1">COUNTIF(OFFSET(class11_2,MATCH(DG$1,'11 класс'!$A:$A,0)-7+'Итог по классам'!$B180,,,),"р")</f>
        <v>#N/A</v>
      </c>
      <c r="DH180" s="37" t="e">
        <f ca="1">COUNTIF(OFFSET(class11_2,MATCH(DH$1,'11 класс'!$A:$A,0)-7+'Итог по классам'!$B180,,,),"ш")</f>
        <v>#N/A</v>
      </c>
      <c r="DI180" s="38" t="e">
        <f ca="1">COUNTIF(OFFSET(class11_1,MATCH(DI$1,'11 класс'!$A:$A,0)-7+'Итог по классам'!$B180,,,),"Ф")</f>
        <v>#N/A</v>
      </c>
      <c r="DJ180" s="37" t="e">
        <f ca="1">COUNTIF(OFFSET(class11_1,MATCH(DJ$1,'11 класс'!$A:$A,0)-7+'Итог по классам'!$B180,,,),"р")</f>
        <v>#N/A</v>
      </c>
      <c r="DK180" s="37" t="e">
        <f ca="1">COUNTIF(OFFSET(class11_1,MATCH(DK$1,'11 класс'!$A:$A,0)-7+'Итог по классам'!$B180,,,),"ш")</f>
        <v>#N/A</v>
      </c>
      <c r="DL180" s="37" t="e">
        <f ca="1">COUNTIF(OFFSET(class11_2,MATCH(DL$1,'11 класс'!$A:$A,0)-7+'Итог по классам'!$B180,,,),"Ф")</f>
        <v>#N/A</v>
      </c>
      <c r="DM180" s="37" t="e">
        <f ca="1">COUNTIF(OFFSET(class11_2,MATCH(DM$1,'11 класс'!$A:$A,0)-7+'Итог по классам'!$B180,,,),"р")</f>
        <v>#N/A</v>
      </c>
      <c r="DN180" s="37" t="e">
        <f ca="1">COUNTIF(OFFSET(class11_2,MATCH(DN$1,'11 класс'!$A:$A,0)-7+'Итог по классам'!$B180,,,),"ш")</f>
        <v>#N/A</v>
      </c>
      <c r="DO180" s="38" t="e">
        <f ca="1">COUNTIF(OFFSET(class11_1,MATCH(DO$1,'11 класс'!$A:$A,0)-7+'Итог по классам'!$B180,,,),"Ф")</f>
        <v>#N/A</v>
      </c>
      <c r="DP180" s="37" t="e">
        <f ca="1">COUNTIF(OFFSET(class11_1,MATCH(DP$1,'11 класс'!$A:$A,0)-7+'Итог по классам'!$B180,,,),"р")</f>
        <v>#N/A</v>
      </c>
      <c r="DQ180" s="37" t="e">
        <f ca="1">COUNTIF(OFFSET(class11_1,MATCH(DQ$1,'11 класс'!$A:$A,0)-7+'Итог по классам'!$B180,,,),"ш")</f>
        <v>#N/A</v>
      </c>
      <c r="DR180" s="37" t="e">
        <f ca="1">COUNTIF(OFFSET(class11_2,MATCH(DR$1,'11 класс'!$A:$A,0)-7+'Итог по классам'!$B180,,,),"Ф")</f>
        <v>#N/A</v>
      </c>
      <c r="DS180" s="37" t="e">
        <f ca="1">COUNTIF(OFFSET(class11_2,MATCH(DS$1,'11 класс'!$A:$A,0)-7+'Итог по классам'!$B180,,,),"р")</f>
        <v>#N/A</v>
      </c>
      <c r="DT180" s="37" t="e">
        <f ca="1">COUNTIF(OFFSET(class11_2,MATCH(DT$1,'11 класс'!$A:$A,0)-7+'Итог по классам'!$B180,,,),"ш")</f>
        <v>#N/A</v>
      </c>
      <c r="DU180" s="38" t="e">
        <f ca="1">COUNTIF(OFFSET(class11_1,MATCH(DU$1,'11 класс'!$A:$A,0)-7+'Итог по классам'!$B180,,,),"Ф")</f>
        <v>#N/A</v>
      </c>
      <c r="DV180" s="37" t="e">
        <f ca="1">COUNTIF(OFFSET(class11_1,MATCH(DV$1,'11 класс'!$A:$A,0)-7+'Итог по классам'!$B180,,,),"р")</f>
        <v>#N/A</v>
      </c>
      <c r="DW180" s="37" t="e">
        <f ca="1">COUNTIF(OFFSET(class11_1,MATCH(DW$1,'11 класс'!$A:$A,0)-7+'Итог по классам'!$B180,,,),"ш")</f>
        <v>#N/A</v>
      </c>
      <c r="DX180" s="37" t="e">
        <f ca="1">COUNTIF(OFFSET(class11_2,MATCH(DX$1,'11 класс'!$A:$A,0)-7+'Итог по классам'!$B180,,,),"Ф")</f>
        <v>#N/A</v>
      </c>
      <c r="DY180" s="37" t="e">
        <f ca="1">COUNTIF(OFFSET(class11_2,MATCH(DY$1,'11 класс'!$A:$A,0)-7+'Итог по классам'!$B180,,,),"р")</f>
        <v>#N/A</v>
      </c>
      <c r="DZ180" s="37" t="e">
        <f ca="1">COUNTIF(OFFSET(class11_2,MATCH(DZ$1,'11 класс'!$A:$A,0)-7+'Итог по классам'!$B180,,,),"ш")</f>
        <v>#N/A</v>
      </c>
      <c r="EA180" s="38" t="e">
        <f ca="1">COUNTIF(OFFSET(class11_1,MATCH(EA$1,'11 класс'!$A:$A,0)-7+'Итог по классам'!$B180,,,),"Ф")</f>
        <v>#N/A</v>
      </c>
      <c r="EB180" s="37" t="e">
        <f ca="1">COUNTIF(OFFSET(class11_1,MATCH(EB$1,'11 класс'!$A:$A,0)-7+'Итог по классам'!$B180,,,),"р")</f>
        <v>#N/A</v>
      </c>
      <c r="EC180" s="37" t="e">
        <f ca="1">COUNTIF(OFFSET(class11_1,MATCH(EC$1,'11 класс'!$A:$A,0)-7+'Итог по классам'!$B180,,,),"ш")</f>
        <v>#N/A</v>
      </c>
      <c r="ED180" s="37" t="e">
        <f ca="1">COUNTIF(OFFSET(class11_2,MATCH(ED$1,'11 класс'!$A:$A,0)-7+'Итог по классам'!$B180,,,),"Ф")</f>
        <v>#N/A</v>
      </c>
      <c r="EE180" s="37" t="e">
        <f ca="1">COUNTIF(OFFSET(class11_2,MATCH(EE$1,'11 класс'!$A:$A,0)-7+'Итог по классам'!$B180,,,),"р")</f>
        <v>#N/A</v>
      </c>
      <c r="EF180" s="37" t="e">
        <f ca="1">COUNTIF(OFFSET(class11_2,MATCH(EF$1,'11 класс'!$A:$A,0)-7+'Итог по классам'!$B180,,,),"ш")</f>
        <v>#N/A</v>
      </c>
      <c r="EG180" s="38" t="e">
        <f ca="1">COUNTIF(OFFSET(class11_1,MATCH(EG$1,'11 класс'!$A:$A,0)-7+'Итог по классам'!$B180,,,),"Ф")</f>
        <v>#N/A</v>
      </c>
      <c r="EH180" s="37" t="e">
        <f ca="1">COUNTIF(OFFSET(class11_1,MATCH(EH$1,'11 класс'!$A:$A,0)-7+'Итог по классам'!$B180,,,),"р")</f>
        <v>#N/A</v>
      </c>
      <c r="EI180" s="37" t="e">
        <f ca="1">COUNTIF(OFFSET(class11_1,MATCH(EI$1,'11 класс'!$A:$A,0)-7+'Итог по классам'!$B180,,,),"ш")</f>
        <v>#N/A</v>
      </c>
      <c r="EJ180" s="37" t="e">
        <f ca="1">COUNTIF(OFFSET(class11_2,MATCH(EJ$1,'11 класс'!$A:$A,0)-7+'Итог по классам'!$B180,,,),"Ф")</f>
        <v>#N/A</v>
      </c>
      <c r="EK180" s="37" t="e">
        <f ca="1">COUNTIF(OFFSET(class11_2,MATCH(EK$1,'11 класс'!$A:$A,0)-7+'Итог по классам'!$B180,,,),"р")</f>
        <v>#N/A</v>
      </c>
      <c r="EL180" s="37" t="e">
        <f ca="1">COUNTIF(OFFSET(class11_2,MATCH(EL$1,'11 класс'!$A:$A,0)-7+'Итог по классам'!$B180,,,),"ш")</f>
        <v>#N/A</v>
      </c>
      <c r="EM180" s="38" t="e">
        <f ca="1">COUNTIF(OFFSET(class11_1,MATCH(EM$1,'11 класс'!$A:$A,0)-7+'Итог по классам'!$B180,,,),"Ф")</f>
        <v>#N/A</v>
      </c>
      <c r="EN180" s="37" t="e">
        <f ca="1">COUNTIF(OFFSET(class11_1,MATCH(EN$1,'11 класс'!$A:$A,0)-7+'Итог по классам'!$B180,,,),"р")</f>
        <v>#N/A</v>
      </c>
      <c r="EO180" s="37" t="e">
        <f ca="1">COUNTIF(OFFSET(class11_1,MATCH(EO$1,'11 класс'!$A:$A,0)-7+'Итог по классам'!$B180,,,),"ш")</f>
        <v>#N/A</v>
      </c>
      <c r="EP180" s="37" t="e">
        <f ca="1">COUNTIF(OFFSET(class11_2,MATCH(EP$1,'11 класс'!$A:$A,0)-7+'Итог по классам'!$B180,,,),"Ф")</f>
        <v>#N/A</v>
      </c>
      <c r="EQ180" s="37" t="e">
        <f ca="1">COUNTIF(OFFSET(class11_2,MATCH(EQ$1,'11 класс'!$A:$A,0)-7+'Итог по классам'!$B180,,,),"р")</f>
        <v>#N/A</v>
      </c>
      <c r="ER180" s="37" t="e">
        <f ca="1">COUNTIF(OFFSET(class11_2,MATCH(ER$1,'11 класс'!$A:$A,0)-7+'Итог по классам'!$B180,,,),"ш")</f>
        <v>#N/A</v>
      </c>
      <c r="ES180" s="38" t="e">
        <f ca="1">COUNTIF(OFFSET(class11_1,MATCH(ES$1,'11 класс'!$A:$A,0)-7+'Итог по классам'!$B180,,,),"Ф")</f>
        <v>#N/A</v>
      </c>
      <c r="ET180" s="37" t="e">
        <f ca="1">COUNTIF(OFFSET(class11_1,MATCH(ET$1,'11 класс'!$A:$A,0)-7+'Итог по классам'!$B180,,,),"р")</f>
        <v>#N/A</v>
      </c>
      <c r="EU180" s="37" t="e">
        <f ca="1">COUNTIF(OFFSET(class11_1,MATCH(EU$1,'11 класс'!$A:$A,0)-7+'Итог по классам'!$B180,,,),"ш")</f>
        <v>#N/A</v>
      </c>
      <c r="EV180" s="37" t="e">
        <f ca="1">COUNTIF(OFFSET(class11_2,MATCH(EV$1,'11 класс'!$A:$A,0)-7+'Итог по классам'!$B180,,,),"Ф")</f>
        <v>#N/A</v>
      </c>
      <c r="EW180" s="37" t="e">
        <f ca="1">COUNTIF(OFFSET(class11_2,MATCH(EW$1,'11 класс'!$A:$A,0)-7+'Итог по классам'!$B180,,,),"р")</f>
        <v>#N/A</v>
      </c>
      <c r="EX180" s="37" t="e">
        <f ca="1">COUNTIF(OFFSET(class11_2,MATCH(EX$1,'11 класс'!$A:$A,0)-7+'Итог по классам'!$B180,,,),"ш")</f>
        <v>#N/A</v>
      </c>
      <c r="EY180" s="38" t="e">
        <f ca="1">COUNTIF(OFFSET(class11_1,MATCH(EY$1,'11 класс'!$A:$A,0)-7+'Итог по классам'!$B180,,,),"Ф")</f>
        <v>#N/A</v>
      </c>
      <c r="EZ180" s="37" t="e">
        <f ca="1">COUNTIF(OFFSET(class11_1,MATCH(EZ$1,'11 класс'!$A:$A,0)-7+'Итог по классам'!$B180,,,),"р")</f>
        <v>#N/A</v>
      </c>
      <c r="FA180" s="37" t="e">
        <f ca="1">COUNTIF(OFFSET(class11_1,MATCH(FA$1,'11 класс'!$A:$A,0)-7+'Итог по классам'!$B180,,,),"ш")</f>
        <v>#N/A</v>
      </c>
      <c r="FB180" s="37" t="e">
        <f ca="1">COUNTIF(OFFSET(class11_2,MATCH(FB$1,'11 класс'!$A:$A,0)-7+'Итог по классам'!$B180,,,),"Ф")</f>
        <v>#N/A</v>
      </c>
      <c r="FC180" s="37" t="e">
        <f ca="1">COUNTIF(OFFSET(class11_2,MATCH(FC$1,'11 класс'!$A:$A,0)-7+'Итог по классам'!$B180,,,),"р")</f>
        <v>#N/A</v>
      </c>
      <c r="FD180" s="37" t="e">
        <f ca="1">COUNTIF(OFFSET(class11_2,MATCH(FD$1,'11 класс'!$A:$A,0)-7+'Итог по классам'!$B180,,,),"ш")</f>
        <v>#N/A</v>
      </c>
      <c r="FE180" s="38" t="e">
        <f ca="1">COUNTIF(OFFSET(class11_1,MATCH(FE$1,'11 класс'!$A:$A,0)-7+'Итог по классам'!$B180,,,),"Ф")</f>
        <v>#N/A</v>
      </c>
      <c r="FF180" s="37" t="e">
        <f ca="1">COUNTIF(OFFSET(class11_1,MATCH(FF$1,'11 класс'!$A:$A,0)-7+'Итог по классам'!$B180,,,),"р")</f>
        <v>#N/A</v>
      </c>
      <c r="FG180" s="37" t="e">
        <f ca="1">COUNTIF(OFFSET(class11_1,MATCH(FG$1,'11 класс'!$A:$A,0)-7+'Итог по классам'!$B180,,,),"ш")</f>
        <v>#N/A</v>
      </c>
      <c r="FH180" s="37" t="e">
        <f ca="1">COUNTIF(OFFSET(class11_2,MATCH(FH$1,'11 класс'!$A:$A,0)-7+'Итог по классам'!$B180,,,),"Ф")</f>
        <v>#N/A</v>
      </c>
      <c r="FI180" s="37" t="e">
        <f ca="1">COUNTIF(OFFSET(class11_2,MATCH(FI$1,'11 класс'!$A:$A,0)-7+'Итог по классам'!$B180,,,),"р")</f>
        <v>#N/A</v>
      </c>
      <c r="FJ180" s="37" t="e">
        <f ca="1">COUNTIF(OFFSET(class11_2,MATCH(FJ$1,'11 класс'!$A:$A,0)-7+'Итог по классам'!$B180,,,),"ш")</f>
        <v>#N/A</v>
      </c>
      <c r="FK180" s="38" t="e">
        <f ca="1">COUNTIF(OFFSET(class11_1,MATCH(FK$1,'11 класс'!$A:$A,0)-7+'Итог по классам'!$B180,,,),"Ф")</f>
        <v>#N/A</v>
      </c>
      <c r="FL180" s="37" t="e">
        <f ca="1">COUNTIF(OFFSET(class11_1,MATCH(FL$1,'11 класс'!$A:$A,0)-7+'Итог по классам'!$B180,,,),"р")</f>
        <v>#N/A</v>
      </c>
      <c r="FM180" s="37" t="e">
        <f ca="1">COUNTIF(OFFSET(class11_1,MATCH(FM$1,'11 класс'!$A:$A,0)-7+'Итог по классам'!$B180,,,),"ш")</f>
        <v>#N/A</v>
      </c>
      <c r="FN180" s="37" t="e">
        <f ca="1">COUNTIF(OFFSET(class11_2,MATCH(FN$1,'11 класс'!$A:$A,0)-7+'Итог по классам'!$B180,,,),"Ф")</f>
        <v>#N/A</v>
      </c>
      <c r="FO180" s="37" t="e">
        <f ca="1">COUNTIF(OFFSET(class11_2,MATCH(FO$1,'11 класс'!$A:$A,0)-7+'Итог по классам'!$B180,,,),"р")</f>
        <v>#N/A</v>
      </c>
      <c r="FP180" s="37" t="e">
        <f ca="1">COUNTIF(OFFSET(class11_2,MATCH(FP$1,'11 класс'!$A:$A,0)-7+'Итог по классам'!$B180,,,),"ш")</f>
        <v>#N/A</v>
      </c>
      <c r="FQ180" s="38" t="e">
        <f ca="1">COUNTIF(OFFSET(class11_1,MATCH(FQ$1,'11 класс'!$A:$A,0)-7+'Итог по классам'!$B180,,,),"Ф")</f>
        <v>#N/A</v>
      </c>
      <c r="FR180" s="37" t="e">
        <f ca="1">COUNTIF(OFFSET(class11_1,MATCH(FR$1,'11 класс'!$A:$A,0)-7+'Итог по классам'!$B180,,,),"р")</f>
        <v>#N/A</v>
      </c>
      <c r="FS180" s="37" t="e">
        <f ca="1">COUNTIF(OFFSET(class11_1,MATCH(FS$1,'11 класс'!$A:$A,0)-7+'Итог по классам'!$B180,,,),"ш")</f>
        <v>#N/A</v>
      </c>
      <c r="FT180" s="37" t="e">
        <f ca="1">COUNTIF(OFFSET(class11_2,MATCH(FT$1,'11 класс'!$A:$A,0)-7+'Итог по классам'!$B180,,,),"Ф")</f>
        <v>#N/A</v>
      </c>
      <c r="FU180" s="37" t="e">
        <f ca="1">COUNTIF(OFFSET(class11_2,MATCH(FU$1,'11 класс'!$A:$A,0)-7+'Итог по классам'!$B180,,,),"р")</f>
        <v>#N/A</v>
      </c>
      <c r="FV180" s="37" t="e">
        <f ca="1">COUNTIF(OFFSET(class11_2,MATCH(FV$1,'11 класс'!$A:$A,0)-7+'Итог по классам'!$B180,,,),"ш")</f>
        <v>#N/A</v>
      </c>
      <c r="FW180" s="38" t="e">
        <f ca="1">COUNTIF(OFFSET(class11_1,MATCH(FW$1,'11 класс'!$A:$A,0)-7+'Итог по классам'!$B180,,,),"Ф")</f>
        <v>#N/A</v>
      </c>
      <c r="FX180" s="37" t="e">
        <f ca="1">COUNTIF(OFFSET(class11_1,MATCH(FX$1,'11 класс'!$A:$A,0)-7+'Итог по классам'!$B180,,,),"р")</f>
        <v>#N/A</v>
      </c>
      <c r="FY180" s="37" t="e">
        <f ca="1">COUNTIF(OFFSET(class11_1,MATCH(FY$1,'11 класс'!$A:$A,0)-7+'Итог по классам'!$B180,,,),"ш")</f>
        <v>#N/A</v>
      </c>
      <c r="FZ180" s="37" t="e">
        <f ca="1">COUNTIF(OFFSET(class11_2,MATCH(FZ$1,'11 класс'!$A:$A,0)-7+'Итог по классам'!$B180,,,),"Ф")</f>
        <v>#N/A</v>
      </c>
      <c r="GA180" s="37" t="e">
        <f ca="1">COUNTIF(OFFSET(class11_2,MATCH(GA$1,'11 класс'!$A:$A,0)-7+'Итог по классам'!$B180,,,),"р")</f>
        <v>#N/A</v>
      </c>
      <c r="GB180" s="37" t="e">
        <f ca="1">COUNTIF(OFFSET(class11_2,MATCH(GB$1,'11 класс'!$A:$A,0)-7+'Итог по классам'!$B180,,,),"ш")</f>
        <v>#N/A</v>
      </c>
      <c r="GC180" s="38" t="e">
        <f ca="1">COUNTIF(OFFSET(class11_1,MATCH(GC$1,'11 класс'!$A:$A,0)-7+'Итог по классам'!$B180,,,),"Ф")</f>
        <v>#N/A</v>
      </c>
      <c r="GD180" s="37" t="e">
        <f ca="1">COUNTIF(OFFSET(class11_1,MATCH(GD$1,'11 класс'!$A:$A,0)-7+'Итог по классам'!$B180,,,),"р")</f>
        <v>#N/A</v>
      </c>
      <c r="GE180" s="37" t="e">
        <f ca="1">COUNTIF(OFFSET(class11_1,MATCH(GE$1,'11 класс'!$A:$A,0)-7+'Итог по классам'!$B180,,,),"ш")</f>
        <v>#N/A</v>
      </c>
      <c r="GF180" s="37" t="e">
        <f ca="1">COUNTIF(OFFSET(class11_2,MATCH(GF$1,'11 класс'!$A:$A,0)-7+'Итог по классам'!$B180,,,),"Ф")</f>
        <v>#N/A</v>
      </c>
      <c r="GG180" s="37" t="e">
        <f ca="1">COUNTIF(OFFSET(class11_2,MATCH(GG$1,'11 класс'!$A:$A,0)-7+'Итог по классам'!$B180,,,),"р")</f>
        <v>#N/A</v>
      </c>
      <c r="GH180" s="37" t="e">
        <f ca="1">COUNTIF(OFFSET(class11_2,MATCH(GH$1,'11 класс'!$A:$A,0)-7+'Итог по классам'!$B180,,,),"ш")</f>
        <v>#N/A</v>
      </c>
      <c r="GI180" s="38" t="e">
        <f ca="1">COUNTIF(OFFSET(class11_1,MATCH(GI$1,'11 класс'!$A:$A,0)-7+'Итог по классам'!$B180,,,),"Ф")</f>
        <v>#N/A</v>
      </c>
      <c r="GJ180" s="37" t="e">
        <f ca="1">COUNTIF(OFFSET(class11_1,MATCH(GJ$1,'11 класс'!$A:$A,0)-7+'Итог по классам'!$B180,,,),"р")</f>
        <v>#N/A</v>
      </c>
      <c r="GK180" s="37" t="e">
        <f ca="1">COUNTIF(OFFSET(class11_1,MATCH(GK$1,'11 класс'!$A:$A,0)-7+'Итог по классам'!$B180,,,),"ш")</f>
        <v>#N/A</v>
      </c>
      <c r="GL180" s="37" t="e">
        <f ca="1">COUNTIF(OFFSET(class11_2,MATCH(GL$1,'11 класс'!$A:$A,0)-7+'Итог по классам'!$B180,,,),"Ф")</f>
        <v>#N/A</v>
      </c>
      <c r="GM180" s="37" t="e">
        <f ca="1">COUNTIF(OFFSET(class11_2,MATCH(GM$1,'11 класс'!$A:$A,0)-7+'Итог по классам'!$B180,,,),"р")</f>
        <v>#N/A</v>
      </c>
      <c r="GN180" s="37" t="e">
        <f ca="1">COUNTIF(OFFSET(class11_2,MATCH(GN$1,'11 класс'!$A:$A,0)-7+'Итог по классам'!$B180,,,),"ш")</f>
        <v>#N/A</v>
      </c>
      <c r="GO180" s="38" t="e">
        <f ca="1">COUNTIF(OFFSET(class11_1,MATCH(GO$1,'11 класс'!$A:$A,0)-7+'Итог по классам'!$B180,,,),"Ф")</f>
        <v>#N/A</v>
      </c>
      <c r="GP180" s="37" t="e">
        <f ca="1">COUNTIF(OFFSET(class11_1,MATCH(GP$1,'11 класс'!$A:$A,0)-7+'Итог по классам'!$B180,,,),"р")</f>
        <v>#N/A</v>
      </c>
      <c r="GQ180" s="37" t="e">
        <f ca="1">COUNTIF(OFFSET(class11_1,MATCH(GQ$1,'11 класс'!$A:$A,0)-7+'Итог по классам'!$B180,,,),"ш")</f>
        <v>#N/A</v>
      </c>
      <c r="GR180" s="37" t="e">
        <f ca="1">COUNTIF(OFFSET(class11_2,MATCH(GR$1,'11 класс'!$A:$A,0)-7+'Итог по классам'!$B180,,,),"Ф")</f>
        <v>#N/A</v>
      </c>
      <c r="GS180" s="37" t="e">
        <f ca="1">COUNTIF(OFFSET(class11_2,MATCH(GS$1,'11 класс'!$A:$A,0)-7+'Итог по классам'!$B180,,,),"р")</f>
        <v>#N/A</v>
      </c>
      <c r="GT180" s="37" t="e">
        <f ca="1">COUNTIF(OFFSET(class11_2,MATCH(GT$1,'11 класс'!$A:$A,0)-7+'Итог по классам'!$B180,,,),"ш")</f>
        <v>#N/A</v>
      </c>
      <c r="GU180" s="38" t="e">
        <f ca="1">COUNTIF(OFFSET(class11_1,MATCH(GU$1,'11 класс'!$A:$A,0)-7+'Итог по классам'!$B180,,,),"Ф")</f>
        <v>#N/A</v>
      </c>
      <c r="GV180" s="37" t="e">
        <f ca="1">COUNTIF(OFFSET(class11_1,MATCH(GV$1,'11 класс'!$A:$A,0)-7+'Итог по классам'!$B180,,,),"р")</f>
        <v>#N/A</v>
      </c>
      <c r="GW180" s="37" t="e">
        <f ca="1">COUNTIF(OFFSET(class11_1,MATCH(GW$1,'11 класс'!$A:$A,0)-7+'Итог по классам'!$B180,,,),"ш")</f>
        <v>#N/A</v>
      </c>
      <c r="GX180" s="37" t="e">
        <f ca="1">COUNTIF(OFFSET(class11_2,MATCH(GX$1,'11 класс'!$A:$A,0)-7+'Итог по классам'!$B180,,,),"Ф")</f>
        <v>#N/A</v>
      </c>
      <c r="GY180" s="37" t="e">
        <f ca="1">COUNTIF(OFFSET(class11_2,MATCH(GY$1,'11 класс'!$A:$A,0)-7+'Итог по классам'!$B180,,,),"р")</f>
        <v>#N/A</v>
      </c>
      <c r="GZ180" s="37" t="e">
        <f ca="1">COUNTIF(OFFSET(class11_2,MATCH(GZ$1,'11 класс'!$A:$A,0)-7+'Итог по классам'!$B180,,,),"ш")</f>
        <v>#N/A</v>
      </c>
      <c r="HA180" s="38" t="e">
        <f ca="1">COUNTIF(OFFSET(class11_1,MATCH(HA$1,'11 класс'!$A:$A,0)-7+'Итог по классам'!$B180,,,),"Ф")</f>
        <v>#N/A</v>
      </c>
      <c r="HB180" s="37" t="e">
        <f ca="1">COUNTIF(OFFSET(class11_1,MATCH(HB$1,'11 класс'!$A:$A,0)-7+'Итог по классам'!$B180,,,),"р")</f>
        <v>#N/A</v>
      </c>
      <c r="HC180" s="37" t="e">
        <f ca="1">COUNTIF(OFFSET(class11_1,MATCH(HC$1,'11 класс'!$A:$A,0)-7+'Итог по классам'!$B180,,,),"ш")</f>
        <v>#N/A</v>
      </c>
      <c r="HD180" s="37" t="e">
        <f ca="1">COUNTIF(OFFSET(class11_2,MATCH(HD$1,'11 класс'!$A:$A,0)-7+'Итог по классам'!$B180,,,),"Ф")</f>
        <v>#N/A</v>
      </c>
      <c r="HE180" s="37" t="e">
        <f ca="1">COUNTIF(OFFSET(class11_2,MATCH(HE$1,'11 класс'!$A:$A,0)-7+'Итог по классам'!$B180,,,),"р")</f>
        <v>#N/A</v>
      </c>
      <c r="HF180" s="37" t="e">
        <f ca="1">COUNTIF(OFFSET(class11_2,MATCH(HF$1,'11 класс'!$A:$A,0)-7+'Итог по классам'!$B180,,,),"ш")</f>
        <v>#N/A</v>
      </c>
      <c r="HG180" s="38" t="e">
        <f ca="1">COUNTIF(OFFSET(class11_1,MATCH(HG$1,'11 класс'!$A:$A,0)-7+'Итог по классам'!$B180,,,),"Ф")</f>
        <v>#N/A</v>
      </c>
      <c r="HH180" s="37" t="e">
        <f ca="1">COUNTIF(OFFSET(class11_1,MATCH(HH$1,'11 класс'!$A:$A,0)-7+'Итог по классам'!$B180,,,),"р")</f>
        <v>#N/A</v>
      </c>
      <c r="HI180" s="37" t="e">
        <f ca="1">COUNTIF(OFFSET(class11_1,MATCH(HI$1,'11 класс'!$A:$A,0)-7+'Итог по классам'!$B180,,,),"ш")</f>
        <v>#N/A</v>
      </c>
      <c r="HJ180" s="37" t="e">
        <f ca="1">COUNTIF(OFFSET(class11_2,MATCH(HJ$1,'11 класс'!$A:$A,0)-7+'Итог по классам'!$B180,,,),"Ф")</f>
        <v>#N/A</v>
      </c>
      <c r="HK180" s="37" t="e">
        <f ca="1">COUNTIF(OFFSET(class11_2,MATCH(HK$1,'11 класс'!$A:$A,0)-7+'Итог по классам'!$B180,,,),"р")</f>
        <v>#N/A</v>
      </c>
      <c r="HL180" s="37" t="e">
        <f ca="1">COUNTIF(OFFSET(class11_2,MATCH(HL$1,'11 класс'!$A:$A,0)-7+'Итог по классам'!$B180,,,),"ш")</f>
        <v>#N/A</v>
      </c>
      <c r="HM180" s="38" t="e">
        <f ca="1">COUNTIF(OFFSET(class11_1,MATCH(HM$1,'11 класс'!$A:$A,0)-7+'Итог по классам'!$B180,,,),"Ф")</f>
        <v>#N/A</v>
      </c>
      <c r="HN180" s="37" t="e">
        <f ca="1">COUNTIF(OFFSET(class11_1,MATCH(HN$1,'11 класс'!$A:$A,0)-7+'Итог по классам'!$B180,,,),"р")</f>
        <v>#N/A</v>
      </c>
      <c r="HO180" s="37" t="e">
        <f ca="1">COUNTIF(OFFSET(class11_1,MATCH(HO$1,'11 класс'!$A:$A,0)-7+'Итог по классам'!$B180,,,),"ш")</f>
        <v>#N/A</v>
      </c>
      <c r="HP180" s="37" t="e">
        <f ca="1">COUNTIF(OFFSET(class11_2,MATCH(HP$1,'11 класс'!$A:$A,0)-7+'Итог по классам'!$B180,,,),"Ф")</f>
        <v>#N/A</v>
      </c>
      <c r="HQ180" s="37" t="e">
        <f ca="1">COUNTIF(OFFSET(class11_2,MATCH(HQ$1,'11 класс'!$A:$A,0)-7+'Итог по классам'!$B180,,,),"р")</f>
        <v>#N/A</v>
      </c>
      <c r="HR180" s="37" t="e">
        <f ca="1">COUNTIF(OFFSET(class11_2,MATCH(HR$1,'11 класс'!$A:$A,0)-7+'Итог по классам'!$B180,,,),"ш")</f>
        <v>#N/A</v>
      </c>
      <c r="HS180" s="38" t="e">
        <f ca="1">COUNTIF(OFFSET(class11_1,MATCH(HS$1,'11 класс'!$A:$A,0)-7+'Итог по классам'!$B180,,,),"Ф")</f>
        <v>#N/A</v>
      </c>
      <c r="HT180" s="37" t="e">
        <f ca="1">COUNTIF(OFFSET(class11_1,MATCH(HT$1,'11 класс'!$A:$A,0)-7+'Итог по классам'!$B180,,,),"р")</f>
        <v>#N/A</v>
      </c>
      <c r="HU180" s="37" t="e">
        <f ca="1">COUNTIF(OFFSET(class11_1,MATCH(HU$1,'11 класс'!$A:$A,0)-7+'Итог по классам'!$B180,,,),"ш")</f>
        <v>#N/A</v>
      </c>
      <c r="HV180" s="37" t="e">
        <f ca="1">COUNTIF(OFFSET(class11_2,MATCH(HV$1,'11 класс'!$A:$A,0)-7+'Итог по классам'!$B180,,,),"Ф")</f>
        <v>#N/A</v>
      </c>
      <c r="HW180" s="37" t="e">
        <f ca="1">COUNTIF(OFFSET(class11_2,MATCH(HW$1,'11 класс'!$A:$A,0)-7+'Итог по классам'!$B180,,,),"р")</f>
        <v>#N/A</v>
      </c>
      <c r="HX180" s="37" t="e">
        <f ca="1">COUNTIF(OFFSET(class11_2,MATCH(HX$1,'11 класс'!$A:$A,0)-7+'Итог по классам'!$B180,,,),"ш")</f>
        <v>#N/A</v>
      </c>
      <c r="HY180" s="38" t="e">
        <f ca="1">COUNTIF(OFFSET(class11_1,MATCH(HY$1,'11 класс'!$A:$A,0)-7+'Итог по классам'!$B180,,,),"Ф")</f>
        <v>#N/A</v>
      </c>
      <c r="HZ180" s="37" t="e">
        <f ca="1">COUNTIF(OFFSET(class11_1,MATCH(HZ$1,'11 класс'!$A:$A,0)-7+'Итог по классам'!$B180,,,),"р")</f>
        <v>#N/A</v>
      </c>
      <c r="IA180" s="37" t="e">
        <f ca="1">COUNTIF(OFFSET(class11_1,MATCH(IA$1,'11 класс'!$A:$A,0)-7+'Итог по классам'!$B180,,,),"ш")</f>
        <v>#N/A</v>
      </c>
      <c r="IB180" s="37" t="e">
        <f ca="1">COUNTIF(OFFSET(class11_2,MATCH(IB$1,'11 класс'!$A:$A,0)-7+'Итог по классам'!$B180,,,),"Ф")</f>
        <v>#N/A</v>
      </c>
      <c r="IC180" s="37" t="e">
        <f ca="1">COUNTIF(OFFSET(class11_2,MATCH(IC$1,'11 класс'!$A:$A,0)-7+'Итог по классам'!$B180,,,),"р")</f>
        <v>#N/A</v>
      </c>
      <c r="ID180" s="37" t="e">
        <f ca="1">COUNTIF(OFFSET(class11_2,MATCH(ID$1,'11 класс'!$A:$A,0)-7+'Итог по классам'!$B180,,,),"ш")</f>
        <v>#N/A</v>
      </c>
      <c r="IE180" s="38" t="e">
        <f ca="1">COUNTIF(OFFSET(class11_1,MATCH(IE$1,'11 класс'!$A:$A,0)-7+'Итог по классам'!$B180,,,),"Ф")</f>
        <v>#N/A</v>
      </c>
      <c r="IF180" s="37" t="e">
        <f ca="1">COUNTIF(OFFSET(class11_1,MATCH(IF$1,'11 класс'!$A:$A,0)-7+'Итог по классам'!$B180,,,),"р")</f>
        <v>#N/A</v>
      </c>
      <c r="IG180" s="37" t="e">
        <f ca="1">COUNTIF(OFFSET(class11_1,MATCH(IG$1,'11 класс'!$A:$A,0)-7+'Итог по классам'!$B180,,,),"ш")</f>
        <v>#N/A</v>
      </c>
      <c r="IH180" s="37" t="e">
        <f ca="1">COUNTIF(OFFSET(class11_2,MATCH(IH$1,'11 класс'!$A:$A,0)-7+'Итог по классам'!$B180,,,),"Ф")</f>
        <v>#N/A</v>
      </c>
      <c r="II180" s="37" t="e">
        <f ca="1">COUNTIF(OFFSET(class11_2,MATCH(II$1,'11 класс'!$A:$A,0)-7+'Итог по классам'!$B180,,,),"р")</f>
        <v>#N/A</v>
      </c>
      <c r="IJ180" s="37" t="e">
        <f ca="1">COUNTIF(OFFSET(class11_2,MATCH(IJ$1,'11 класс'!$A:$A,0)-7+'Итог по классам'!$B180,,,),"ш")</f>
        <v>#N/A</v>
      </c>
      <c r="IK180" s="38" t="e">
        <f ca="1">COUNTIF(OFFSET(class11_1,MATCH(IK$1,'11 класс'!$A:$A,0)-7+'Итог по классам'!$B180,,,),"Ф")</f>
        <v>#N/A</v>
      </c>
      <c r="IL180" s="37" t="e">
        <f ca="1">COUNTIF(OFFSET(class11_1,MATCH(IL$1,'11 класс'!$A:$A,0)-7+'Итог по классам'!$B180,,,),"р")</f>
        <v>#N/A</v>
      </c>
      <c r="IM180" s="37" t="e">
        <f ca="1">COUNTIF(OFFSET(class11_1,MATCH(IM$1,'11 класс'!$A:$A,0)-7+'Итог по классам'!$B180,,,),"ш")</f>
        <v>#N/A</v>
      </c>
      <c r="IN180" s="37" t="e">
        <f ca="1">COUNTIF(OFFSET(class11_2,MATCH(IN$1,'11 класс'!$A:$A,0)-7+'Итог по классам'!$B180,,,),"Ф")</f>
        <v>#N/A</v>
      </c>
      <c r="IO180" s="37" t="e">
        <f ca="1">COUNTIF(OFFSET(class11_2,MATCH(IO$1,'11 класс'!$A:$A,0)-7+'Итог по классам'!$B180,,,),"р")</f>
        <v>#N/A</v>
      </c>
      <c r="IP180" s="37" t="e">
        <f ca="1">COUNTIF(OFFSET(class11_2,MATCH(IP$1,'11 класс'!$A:$A,0)-7+'Итог по классам'!$B180,,,),"ш")</f>
        <v>#N/A</v>
      </c>
      <c r="IQ180" s="38" t="e">
        <f ca="1">COUNTIF(OFFSET(class11_1,MATCH(IQ$1,'11 класс'!$A:$A,0)-7+'Итог по классам'!$B180,,,),"Ф")</f>
        <v>#N/A</v>
      </c>
      <c r="IR180" s="37" t="e">
        <f ca="1">COUNTIF(OFFSET(class11_1,MATCH(IR$1,'11 класс'!$A:$A,0)-7+'Итог по классам'!$B180,,,),"р")</f>
        <v>#N/A</v>
      </c>
      <c r="IS180" s="37" t="e">
        <f ca="1">COUNTIF(OFFSET(class11_1,MATCH(IS$1,'11 класс'!$A:$A,0)-7+'Итог по классам'!$B180,,,),"ш")</f>
        <v>#N/A</v>
      </c>
      <c r="IT180" s="37" t="e">
        <f ca="1">COUNTIF(OFFSET(class11_2,MATCH(IT$1,'11 класс'!$A:$A,0)-7+'Итог по классам'!$B180,,,),"Ф")</f>
        <v>#N/A</v>
      </c>
      <c r="IU180" s="37" t="e">
        <f ca="1">COUNTIF(OFFSET(class11_2,MATCH(IU$1,'11 класс'!$A:$A,0)-7+'Итог по классам'!$B180,,,),"р")</f>
        <v>#N/A</v>
      </c>
      <c r="IV180" s="37" t="e">
        <f ca="1">COUNTIF(OFFSET(class11_2,MATCH(IV$1,'11 класс'!$A:$A,0)-7+'Итог по классам'!$B180,,,),"ш")</f>
        <v>#N/A</v>
      </c>
      <c r="IW180" s="38" t="e">
        <f ca="1">COUNTIF(OFFSET(class11_1,MATCH(IW$1,'11 класс'!$A:$A,0)-7+'Итог по классам'!$B180,,,),"Ф")</f>
        <v>#N/A</v>
      </c>
      <c r="IX180" s="37" t="e">
        <f ca="1">COUNTIF(OFFSET(class11_1,MATCH(IX$1,'11 класс'!$A:$A,0)-7+'Итог по классам'!$B180,,,),"р")</f>
        <v>#N/A</v>
      </c>
      <c r="IY180" s="37" t="e">
        <f ca="1">COUNTIF(OFFSET(class11_1,MATCH(IY$1,'11 класс'!$A:$A,0)-7+'Итог по классам'!$B180,,,),"ш")</f>
        <v>#N/A</v>
      </c>
      <c r="IZ180" s="37" t="e">
        <f ca="1">COUNTIF(OFFSET(class11_2,MATCH(IZ$1,'11 класс'!$A:$A,0)-7+'Итог по классам'!$B180,,,),"Ф")</f>
        <v>#N/A</v>
      </c>
      <c r="JA180" s="37" t="e">
        <f ca="1">COUNTIF(OFFSET(class11_2,MATCH(JA$1,'11 класс'!$A:$A,0)-7+'Итог по классам'!$B180,,,),"р")</f>
        <v>#N/A</v>
      </c>
      <c r="JB180" s="37" t="e">
        <f ca="1">COUNTIF(OFFSET(class11_2,MATCH(JB$1,'11 класс'!$A:$A,0)-7+'Итог по классам'!$B180,,,),"ш")</f>
        <v>#N/A</v>
      </c>
      <c r="JC180" s="38" t="e">
        <f ca="1">COUNTIF(OFFSET(class11_1,MATCH(JC$1,'11 класс'!$A:$A,0)-7+'Итог по классам'!$B180,,,),"Ф")</f>
        <v>#N/A</v>
      </c>
      <c r="JD180" s="37" t="e">
        <f ca="1">COUNTIF(OFFSET(class11_1,MATCH(JD$1,'11 класс'!$A:$A,0)-7+'Итог по классам'!$B180,,,),"р")</f>
        <v>#N/A</v>
      </c>
      <c r="JE180" s="37" t="e">
        <f ca="1">COUNTIF(OFFSET(class11_1,MATCH(JE$1,'11 класс'!$A:$A,0)-7+'Итог по классам'!$B180,,,),"ш")</f>
        <v>#N/A</v>
      </c>
      <c r="JF180" s="37" t="e">
        <f ca="1">COUNTIF(OFFSET(class11_2,MATCH(JF$1,'11 класс'!$A:$A,0)-7+'Итог по классам'!$B180,,,),"Ф")</f>
        <v>#N/A</v>
      </c>
      <c r="JG180" s="37" t="e">
        <f ca="1">COUNTIF(OFFSET(class11_2,MATCH(JG$1,'11 класс'!$A:$A,0)-7+'Итог по классам'!$B180,,,),"р")</f>
        <v>#N/A</v>
      </c>
      <c r="JH180" s="37" t="e">
        <f ca="1">COUNTIF(OFFSET(class11_2,MATCH(JH$1,'11 класс'!$A:$A,0)-7+'Итог по классам'!$B180,,,),"ш")</f>
        <v>#N/A</v>
      </c>
      <c r="JI180" s="38" t="e">
        <f ca="1">COUNTIF(OFFSET(class11_1,MATCH(JI$1,'11 класс'!$A:$A,0)-7+'Итог по классам'!$B180,,,),"Ф")</f>
        <v>#N/A</v>
      </c>
      <c r="JJ180" s="37" t="e">
        <f ca="1">COUNTIF(OFFSET(class11_1,MATCH(JJ$1,'11 класс'!$A:$A,0)-7+'Итог по классам'!$B180,,,),"р")</f>
        <v>#N/A</v>
      </c>
      <c r="JK180" s="37" t="e">
        <f ca="1">COUNTIF(OFFSET(class11_1,MATCH(JK$1,'11 класс'!$A:$A,0)-7+'Итог по классам'!$B180,,,),"ш")</f>
        <v>#N/A</v>
      </c>
      <c r="JL180" s="37" t="e">
        <f ca="1">COUNTIF(OFFSET(class11_2,MATCH(JL$1,'11 класс'!$A:$A,0)-7+'Итог по классам'!$B180,,,),"Ф")</f>
        <v>#N/A</v>
      </c>
      <c r="JM180" s="37" t="e">
        <f ca="1">COUNTIF(OFFSET(class11_2,MATCH(JM$1,'11 класс'!$A:$A,0)-7+'Итог по классам'!$B180,,,),"р")</f>
        <v>#N/A</v>
      </c>
      <c r="JN180" s="37" t="e">
        <f ca="1">COUNTIF(OFFSET(class11_2,MATCH(JN$1,'11 класс'!$A:$A,0)-7+'Итог по классам'!$B180,,,),"ш")</f>
        <v>#N/A</v>
      </c>
      <c r="JO180" s="38" t="e">
        <f ca="1">COUNTIF(OFFSET(class11_1,MATCH(JO$1,'11 класс'!$A:$A,0)-7+'Итог по классам'!$B180,,,),"Ф")</f>
        <v>#N/A</v>
      </c>
      <c r="JP180" s="37" t="e">
        <f ca="1">COUNTIF(OFFSET(class11_1,MATCH(JP$1,'11 класс'!$A:$A,0)-7+'Итог по классам'!$B180,,,),"р")</f>
        <v>#N/A</v>
      </c>
      <c r="JQ180" s="37" t="e">
        <f ca="1">COUNTIF(OFFSET(class11_1,MATCH(JQ$1,'11 класс'!$A:$A,0)-7+'Итог по классам'!$B180,,,),"ш")</f>
        <v>#N/A</v>
      </c>
      <c r="JR180" s="37" t="e">
        <f ca="1">COUNTIF(OFFSET(class11_2,MATCH(JR$1,'11 класс'!$A:$A,0)-7+'Итог по классам'!$B180,,,),"Ф")</f>
        <v>#N/A</v>
      </c>
      <c r="JS180" s="37" t="e">
        <f ca="1">COUNTIF(OFFSET(class11_2,MATCH(JS$1,'11 класс'!$A:$A,0)-7+'Итог по классам'!$B180,,,),"р")</f>
        <v>#N/A</v>
      </c>
      <c r="JT180" s="37" t="e">
        <f ca="1">COUNTIF(OFFSET(class11_2,MATCH(JT$1,'11 класс'!$A:$A,0)-7+'Итог по классам'!$B180,,,),"ш")</f>
        <v>#N/A</v>
      </c>
      <c r="JU180" s="38" t="e">
        <f ca="1">COUNTIF(OFFSET(class11_1,MATCH(JU$1,'11 класс'!$A:$A,0)-7+'Итог по классам'!$B180,,,),"Ф")</f>
        <v>#N/A</v>
      </c>
      <c r="JV180" s="37" t="e">
        <f ca="1">COUNTIF(OFFSET(class11_1,MATCH(JV$1,'11 класс'!$A:$A,0)-7+'Итог по классам'!$B180,,,),"р")</f>
        <v>#N/A</v>
      </c>
      <c r="JW180" s="37" t="e">
        <f ca="1">COUNTIF(OFFSET(class11_1,MATCH(JW$1,'11 класс'!$A:$A,0)-7+'Итог по классам'!$B180,,,),"ш")</f>
        <v>#N/A</v>
      </c>
      <c r="JX180" s="37" t="e">
        <f ca="1">COUNTIF(OFFSET(class11_2,MATCH(JX$1,'11 класс'!$A:$A,0)-7+'Итог по классам'!$B180,,,),"Ф")</f>
        <v>#N/A</v>
      </c>
      <c r="JY180" s="37" t="e">
        <f ca="1">COUNTIF(OFFSET(class11_2,MATCH(JY$1,'11 класс'!$A:$A,0)-7+'Итог по классам'!$B180,,,),"р")</f>
        <v>#N/A</v>
      </c>
      <c r="JZ180" s="37" t="e">
        <f ca="1">COUNTIF(OFFSET(class11_2,MATCH(JZ$1,'11 класс'!$A:$A,0)-7+'Итог по классам'!$B180,,,),"ш")</f>
        <v>#N/A</v>
      </c>
      <c r="KA180" s="38" t="e">
        <f ca="1">COUNTIF(OFFSET(class11_1,MATCH(KA$1,'11 класс'!$A:$A,0)-7+'Итог по классам'!$B180,,,),"Ф")</f>
        <v>#N/A</v>
      </c>
      <c r="KB180" s="37" t="e">
        <f ca="1">COUNTIF(OFFSET(class11_1,MATCH(KB$1,'11 класс'!$A:$A,0)-7+'Итог по классам'!$B180,,,),"р")</f>
        <v>#N/A</v>
      </c>
      <c r="KC180" s="37" t="e">
        <f ca="1">COUNTIF(OFFSET(class11_1,MATCH(KC$1,'11 класс'!$A:$A,0)-7+'Итог по классам'!$B180,,,),"ш")</f>
        <v>#N/A</v>
      </c>
      <c r="KD180" s="37" t="e">
        <f ca="1">COUNTIF(OFFSET(class11_2,MATCH(KD$1,'11 класс'!$A:$A,0)-7+'Итог по классам'!$B180,,,),"Ф")</f>
        <v>#N/A</v>
      </c>
      <c r="KE180" s="37" t="e">
        <f ca="1">COUNTIF(OFFSET(class11_2,MATCH(KE$1,'11 класс'!$A:$A,0)-7+'Итог по классам'!$B180,,,),"р")</f>
        <v>#N/A</v>
      </c>
      <c r="KF180" s="37" t="e">
        <f ca="1">COUNTIF(OFFSET(class11_2,MATCH(KF$1,'11 класс'!$A:$A,0)-7+'Итог по классам'!$B180,,,),"ш")</f>
        <v>#N/A</v>
      </c>
      <c r="KG180" s="38" t="e">
        <f ca="1">COUNTIF(OFFSET(class11_1,MATCH(KG$1,'11 класс'!$A:$A,0)-7+'Итог по классам'!$B180,,,),"Ф")</f>
        <v>#N/A</v>
      </c>
      <c r="KH180" s="37" t="e">
        <f ca="1">COUNTIF(OFFSET(class11_1,MATCH(KH$1,'11 класс'!$A:$A,0)-7+'Итог по классам'!$B180,,,),"р")</f>
        <v>#N/A</v>
      </c>
      <c r="KI180" s="37" t="e">
        <f ca="1">COUNTIF(OFFSET(class11_1,MATCH(KI$1,'11 класс'!$A:$A,0)-7+'Итог по классам'!$B180,,,),"ш")</f>
        <v>#N/A</v>
      </c>
      <c r="KJ180" s="37" t="e">
        <f ca="1">COUNTIF(OFFSET(class11_2,MATCH(KJ$1,'11 класс'!$A:$A,0)-7+'Итог по классам'!$B180,,,),"Ф")</f>
        <v>#N/A</v>
      </c>
      <c r="KK180" s="37" t="e">
        <f ca="1">COUNTIF(OFFSET(class11_2,MATCH(KK$1,'11 класс'!$A:$A,0)-7+'Итог по классам'!$B180,,,),"р")</f>
        <v>#N/A</v>
      </c>
      <c r="KL180" s="37" t="e">
        <f ca="1">COUNTIF(OFFSET(class11_2,MATCH(KL$1,'11 класс'!$A:$A,0)-7+'Итог по классам'!$B180,,,),"ш")</f>
        <v>#N/A</v>
      </c>
      <c r="KM180" s="38" t="e">
        <f ca="1">COUNTIF(OFFSET(class11_1,MATCH(KM$1,'11 класс'!$A:$A,0)-7+'Итог по классам'!$B180,,,),"Ф")</f>
        <v>#N/A</v>
      </c>
      <c r="KN180" s="37" t="e">
        <f ca="1">COUNTIF(OFFSET(class11_1,MATCH(KN$1,'11 класс'!$A:$A,0)-7+'Итог по классам'!$B180,,,),"р")</f>
        <v>#N/A</v>
      </c>
      <c r="KO180" s="37" t="e">
        <f ca="1">COUNTIF(OFFSET(class11_1,MATCH(KO$1,'11 класс'!$A:$A,0)-7+'Итог по классам'!$B180,,,),"ш")</f>
        <v>#N/A</v>
      </c>
      <c r="KP180" s="37" t="e">
        <f ca="1">COUNTIF(OFFSET(class11_2,MATCH(KP$1,'11 класс'!$A:$A,0)-7+'Итог по классам'!$B180,,,),"Ф")</f>
        <v>#N/A</v>
      </c>
      <c r="KQ180" s="37" t="e">
        <f ca="1">COUNTIF(OFFSET(class11_2,MATCH(KQ$1,'11 класс'!$A:$A,0)-7+'Итог по классам'!$B180,,,),"р")</f>
        <v>#N/A</v>
      </c>
      <c r="KR180" s="37" t="e">
        <f ca="1">COUNTIF(OFFSET(class11_2,MATCH(KR$1,'11 класс'!$A:$A,0)-7+'Итог по классам'!$B180,,,),"ш")</f>
        <v>#N/A</v>
      </c>
    </row>
    <row r="181" spans="1:304" x14ac:dyDescent="0.25">
      <c r="A181">
        <f t="shared" si="15"/>
        <v>6</v>
      </c>
      <c r="B181" s="37">
        <v>3</v>
      </c>
      <c r="C181" s="3" t="s">
        <v>66</v>
      </c>
      <c r="D181" s="3" t="s">
        <v>78</v>
      </c>
      <c r="E181" s="37">
        <f ca="1">COUNTIF(OFFSET(class11_1,MATCH(E$1,'11 класс'!$A:$A,0)-7+'Итог по классам'!$B181,,,),"Ф")</f>
        <v>0</v>
      </c>
      <c r="F181" s="37">
        <f ca="1">COUNTIF(OFFSET(class11_1,MATCH(F$1,'11 класс'!$A:$A,0)-7+'Итог по классам'!$B181,,,),"р")</f>
        <v>0</v>
      </c>
      <c r="G181" s="37">
        <f ca="1">COUNTIF(OFFSET(class11_1,MATCH(G$1,'11 класс'!$A:$A,0)-7+'Итог по классам'!$B181,,,),"ш")</f>
        <v>1</v>
      </c>
      <c r="H181" s="37">
        <f ca="1">COUNTIF(OFFSET(class11_2,MATCH(H$1,'11 класс'!$A:$A,0)-7+'Итог по классам'!$B181,,,),"Ф")</f>
        <v>0</v>
      </c>
      <c r="I181" s="37">
        <f ca="1">COUNTIF(OFFSET(class11_2,MATCH(I$1,'11 класс'!$A:$A,0)-7+'Итог по классам'!$B181,,,),"р")</f>
        <v>0</v>
      </c>
      <c r="J181" s="37">
        <f ca="1">COUNTIF(OFFSET(class11_2,MATCH(J$1,'11 класс'!$A:$A,0)-7+'Итог по классам'!$B181,,,),"ш")</f>
        <v>0</v>
      </c>
      <c r="K181" s="38">
        <f ca="1">COUNTIF(OFFSET(class11_1,MATCH(K$1,'11 класс'!$A:$A,0)-7+'Итог по классам'!$B181,,,),"Ф")</f>
        <v>0</v>
      </c>
      <c r="L181" s="37">
        <f ca="1">COUNTIF(OFFSET(class11_1,MATCH(L$1,'11 класс'!$A:$A,0)-7+'Итог по классам'!$B181,,,),"р")</f>
        <v>0</v>
      </c>
      <c r="M181" s="37">
        <f ca="1">COUNTIF(OFFSET(class11_1,MATCH(M$1,'11 класс'!$A:$A,0)-7+'Итог по классам'!$B181,,,),"ш")</f>
        <v>0</v>
      </c>
      <c r="N181" s="37">
        <f ca="1">COUNTIF(OFFSET(class11_2,MATCH(N$1,'11 класс'!$A:$A,0)-7+'Итог по классам'!$B181,,,),"Ф")</f>
        <v>0</v>
      </c>
      <c r="O181" s="37">
        <f ca="1">COUNTIF(OFFSET(class11_2,MATCH(O$1,'11 класс'!$A:$A,0)-7+'Итог по классам'!$B181,,,),"р")</f>
        <v>0</v>
      </c>
      <c r="P181" s="37">
        <f ca="1">COUNTIF(OFFSET(class11_2,MATCH(P$1,'11 класс'!$A:$A,0)-7+'Итог по классам'!$B181,,,),"ш")</f>
        <v>0</v>
      </c>
      <c r="Q181" s="38">
        <f ca="1">COUNTIF(OFFSET(class11_1,MATCH(Q$1,'11 класс'!$A:$A,0)-7+'Итог по классам'!$B181,,,),"Ф")</f>
        <v>0</v>
      </c>
      <c r="R181" s="37">
        <f ca="1">COUNTIF(OFFSET(class11_1,MATCH(R$1,'11 класс'!$A:$A,0)-7+'Итог по классам'!$B181,,,),"р")</f>
        <v>0</v>
      </c>
      <c r="S181" s="37">
        <f ca="1">COUNTIF(OFFSET(class11_1,MATCH(S$1,'11 класс'!$A:$A,0)-7+'Итог по классам'!$B181,,,),"ш")</f>
        <v>0</v>
      </c>
      <c r="T181" s="37">
        <f ca="1">COUNTIF(OFFSET(class11_2,MATCH(T$1,'11 класс'!$A:$A,0)-7+'Итог по классам'!$B181,,,),"Ф")</f>
        <v>0</v>
      </c>
      <c r="U181" s="37">
        <f ca="1">COUNTIF(OFFSET(class11_2,MATCH(U$1,'11 класс'!$A:$A,0)-7+'Итог по классам'!$B181,,,),"р")</f>
        <v>0</v>
      </c>
      <c r="V181" s="37">
        <f ca="1">COUNTIF(OFFSET(class11_2,MATCH(V$1,'11 класс'!$A:$A,0)-7+'Итог по классам'!$B181,,,),"ш")</f>
        <v>0</v>
      </c>
      <c r="W181" s="38">
        <f ca="1">COUNTIF(OFFSET(class11_1,MATCH(W$1,'11 класс'!$A:$A,0)-7+'Итог по классам'!$B181,,,),"Ф")</f>
        <v>0</v>
      </c>
      <c r="X181" s="37">
        <f ca="1">COUNTIF(OFFSET(class11_1,MATCH(X$1,'11 класс'!$A:$A,0)-7+'Итог по классам'!$B181,,,),"р")</f>
        <v>0</v>
      </c>
      <c r="Y181" s="37">
        <f ca="1">COUNTIF(OFFSET(class11_1,MATCH(Y$1,'11 класс'!$A:$A,0)-7+'Итог по классам'!$B181,,,),"ш")</f>
        <v>0</v>
      </c>
      <c r="Z181" s="37">
        <f ca="1">COUNTIF(OFFSET(class11_2,MATCH(Z$1,'11 класс'!$A:$A,0)-7+'Итог по классам'!$B181,,,),"Ф")</f>
        <v>0</v>
      </c>
      <c r="AA181" s="37">
        <f ca="1">COUNTIF(OFFSET(class11_2,MATCH(AA$1,'11 класс'!$A:$A,0)-7+'Итог по классам'!$B181,,,),"р")</f>
        <v>0</v>
      </c>
      <c r="AB181" s="37">
        <f ca="1">COUNTIF(OFFSET(class11_2,MATCH(AB$1,'11 класс'!$A:$A,0)-7+'Итог по классам'!$B181,,,),"ш")</f>
        <v>0</v>
      </c>
      <c r="AC181" s="38">
        <f ca="1">COUNTIF(OFFSET(class11_1,MATCH(AC$1,'11 класс'!$A:$A,0)-7+'Итог по классам'!$B181,,,),"Ф")</f>
        <v>0</v>
      </c>
      <c r="AD181" s="37">
        <f ca="1">COUNTIF(OFFSET(class11_1,MATCH(AD$1,'11 класс'!$A:$A,0)-7+'Итог по классам'!$B181,,,),"р")</f>
        <v>0</v>
      </c>
      <c r="AE181" s="37">
        <f ca="1">COUNTIF(OFFSET(class11_1,MATCH(AE$1,'11 класс'!$A:$A,0)-7+'Итог по классам'!$B181,,,),"ш")</f>
        <v>0</v>
      </c>
      <c r="AF181" s="37">
        <f ca="1">COUNTIF(OFFSET(class11_2,MATCH(AF$1,'11 класс'!$A:$A,0)-7+'Итог по классам'!$B181,,,),"Ф")</f>
        <v>0</v>
      </c>
      <c r="AG181" s="37">
        <f ca="1">COUNTIF(OFFSET(class11_2,MATCH(AG$1,'11 класс'!$A:$A,0)-7+'Итог по классам'!$B181,,,),"р")</f>
        <v>0</v>
      </c>
      <c r="AH181" s="37">
        <f ca="1">COUNTIF(OFFSET(class11_2,MATCH(AH$1,'11 класс'!$A:$A,0)-7+'Итог по классам'!$B181,,,),"ш")</f>
        <v>0</v>
      </c>
      <c r="AI181" s="38" t="e">
        <f ca="1">COUNTIF(OFFSET(class11_1,MATCH(AI$1,'11 класс'!$A:$A,0)-7+'Итог по классам'!$B181,,,),"Ф")</f>
        <v>#N/A</v>
      </c>
      <c r="AJ181" s="37" t="e">
        <f ca="1">COUNTIF(OFFSET(class11_1,MATCH(AJ$1,'11 класс'!$A:$A,0)-7+'Итог по классам'!$B181,,,),"р")</f>
        <v>#N/A</v>
      </c>
      <c r="AK181" s="37" t="e">
        <f ca="1">COUNTIF(OFFSET(class11_1,MATCH(AK$1,'11 класс'!$A:$A,0)-7+'Итог по классам'!$B181,,,),"ш")</f>
        <v>#N/A</v>
      </c>
      <c r="AL181" s="37" t="e">
        <f ca="1">COUNTIF(OFFSET(class11_2,MATCH(AL$1,'11 класс'!$A:$A,0)-7+'Итог по классам'!$B181,,,),"Ф")</f>
        <v>#N/A</v>
      </c>
      <c r="AM181" s="37" t="e">
        <f ca="1">COUNTIF(OFFSET(class11_2,MATCH(AM$1,'11 класс'!$A:$A,0)-7+'Итог по классам'!$B181,,,),"р")</f>
        <v>#N/A</v>
      </c>
      <c r="AN181" s="37" t="e">
        <f ca="1">COUNTIF(OFFSET(class11_2,MATCH(AN$1,'11 класс'!$A:$A,0)-7+'Итог по классам'!$B181,,,),"ш")</f>
        <v>#N/A</v>
      </c>
      <c r="AO181" s="38" t="e">
        <f ca="1">COUNTIF(OFFSET(class11_1,MATCH(AO$1,'11 класс'!$A:$A,0)-7+'Итог по классам'!$B181,,,),"Ф")</f>
        <v>#N/A</v>
      </c>
      <c r="AP181" s="37" t="e">
        <f ca="1">COUNTIF(OFFSET(class11_1,MATCH(AP$1,'11 класс'!$A:$A,0)-7+'Итог по классам'!$B181,,,),"р")</f>
        <v>#N/A</v>
      </c>
      <c r="AQ181" s="37" t="e">
        <f ca="1">COUNTIF(OFFSET(class11_1,MATCH(AQ$1,'11 класс'!$A:$A,0)-7+'Итог по классам'!$B181,,,),"ш")</f>
        <v>#N/A</v>
      </c>
      <c r="AR181" s="37" t="e">
        <f ca="1">COUNTIF(OFFSET(class11_2,MATCH(AR$1,'11 класс'!$A:$A,0)-7+'Итог по классам'!$B181,,,),"Ф")</f>
        <v>#N/A</v>
      </c>
      <c r="AS181" s="37" t="e">
        <f ca="1">COUNTIF(OFFSET(class11_2,MATCH(AS$1,'11 класс'!$A:$A,0)-7+'Итог по классам'!$B181,,,),"р")</f>
        <v>#N/A</v>
      </c>
      <c r="AT181" s="37" t="e">
        <f ca="1">COUNTIF(OFFSET(class11_2,MATCH(AT$1,'11 класс'!$A:$A,0)-7+'Итог по классам'!$B181,,,),"ш")</f>
        <v>#N/A</v>
      </c>
      <c r="AU181" s="38" t="e">
        <f ca="1">COUNTIF(OFFSET(class11_1,MATCH(AU$1,'11 класс'!$A:$A,0)-7+'Итог по классам'!$B181,,,),"Ф")</f>
        <v>#N/A</v>
      </c>
      <c r="AV181" s="37" t="e">
        <f ca="1">COUNTIF(OFFSET(class11_1,MATCH(AV$1,'11 класс'!$A:$A,0)-7+'Итог по классам'!$B181,,,),"р")</f>
        <v>#N/A</v>
      </c>
      <c r="AW181" s="37" t="e">
        <f ca="1">COUNTIF(OFFSET(class11_1,MATCH(AW$1,'11 класс'!$A:$A,0)-7+'Итог по классам'!$B181,,,),"ш")</f>
        <v>#N/A</v>
      </c>
      <c r="AX181" s="37" t="e">
        <f ca="1">COUNTIF(OFFSET(class11_2,MATCH(AX$1,'11 класс'!$A:$A,0)-7+'Итог по классам'!$B181,,,),"Ф")</f>
        <v>#N/A</v>
      </c>
      <c r="AY181" s="37" t="e">
        <f ca="1">COUNTIF(OFFSET(class11_2,MATCH(AY$1,'11 класс'!$A:$A,0)-7+'Итог по классам'!$B181,,,),"р")</f>
        <v>#N/A</v>
      </c>
      <c r="AZ181" s="37" t="e">
        <f ca="1">COUNTIF(OFFSET(class11_2,MATCH(AZ$1,'11 класс'!$A:$A,0)-7+'Итог по классам'!$B181,,,),"ш")</f>
        <v>#N/A</v>
      </c>
      <c r="BA181" s="38" t="e">
        <f ca="1">COUNTIF(OFFSET(class11_1,MATCH(BA$1,'11 класс'!$A:$A,0)-7+'Итог по классам'!$B181,,,),"Ф")</f>
        <v>#N/A</v>
      </c>
      <c r="BB181" s="37" t="e">
        <f ca="1">COUNTIF(OFFSET(class11_1,MATCH(BB$1,'11 класс'!$A:$A,0)-7+'Итог по классам'!$B181,,,),"р")</f>
        <v>#N/A</v>
      </c>
      <c r="BC181" s="37" t="e">
        <f ca="1">COUNTIF(OFFSET(class11_1,MATCH(BC$1,'11 класс'!$A:$A,0)-7+'Итог по классам'!$B181,,,),"ш")</f>
        <v>#N/A</v>
      </c>
      <c r="BD181" s="37" t="e">
        <f ca="1">COUNTIF(OFFSET(class11_2,MATCH(BD$1,'11 класс'!$A:$A,0)-7+'Итог по классам'!$B181,,,),"Ф")</f>
        <v>#N/A</v>
      </c>
      <c r="BE181" s="37" t="e">
        <f ca="1">COUNTIF(OFFSET(class11_2,MATCH(BE$1,'11 класс'!$A:$A,0)-7+'Итог по классам'!$B181,,,),"р")</f>
        <v>#N/A</v>
      </c>
      <c r="BF181" s="37" t="e">
        <f ca="1">COUNTIF(OFFSET(class11_2,MATCH(BF$1,'11 класс'!$A:$A,0)-7+'Итог по классам'!$B181,,,),"ш")</f>
        <v>#N/A</v>
      </c>
      <c r="BG181" s="38" t="e">
        <f ca="1">COUNTIF(OFFSET(class11_1,MATCH(BG$1,'11 класс'!$A:$A,0)-7+'Итог по классам'!$B181,,,),"Ф")</f>
        <v>#N/A</v>
      </c>
      <c r="BH181" s="37" t="e">
        <f ca="1">COUNTIF(OFFSET(class11_1,MATCH(BH$1,'11 класс'!$A:$A,0)-7+'Итог по классам'!$B181,,,),"р")</f>
        <v>#N/A</v>
      </c>
      <c r="BI181" s="37" t="e">
        <f ca="1">COUNTIF(OFFSET(class11_1,MATCH(BI$1,'11 класс'!$A:$A,0)-7+'Итог по классам'!$B181,,,),"ш")</f>
        <v>#N/A</v>
      </c>
      <c r="BJ181" s="37" t="e">
        <f ca="1">COUNTIF(OFFSET(class11_2,MATCH(BJ$1,'11 класс'!$A:$A,0)-7+'Итог по классам'!$B181,,,),"Ф")</f>
        <v>#N/A</v>
      </c>
      <c r="BK181" s="37" t="e">
        <f ca="1">COUNTIF(OFFSET(class11_2,MATCH(BK$1,'11 класс'!$A:$A,0)-7+'Итог по классам'!$B181,,,),"р")</f>
        <v>#N/A</v>
      </c>
      <c r="BL181" s="37" t="e">
        <f ca="1">COUNTIF(OFFSET(class11_2,MATCH(BL$1,'11 класс'!$A:$A,0)-7+'Итог по классам'!$B181,,,),"ш")</f>
        <v>#N/A</v>
      </c>
      <c r="BM181" s="38" t="e">
        <f ca="1">COUNTIF(OFFSET(class11_1,MATCH(BM$1,'11 класс'!$A:$A,0)-7+'Итог по классам'!$B181,,,),"Ф")</f>
        <v>#N/A</v>
      </c>
      <c r="BN181" s="37" t="e">
        <f ca="1">COUNTIF(OFFSET(class11_1,MATCH(BN$1,'11 класс'!$A:$A,0)-7+'Итог по классам'!$B181,,,),"р")</f>
        <v>#N/A</v>
      </c>
      <c r="BO181" s="37" t="e">
        <f ca="1">COUNTIF(OFFSET(class11_1,MATCH(BO$1,'11 класс'!$A:$A,0)-7+'Итог по классам'!$B181,,,),"ш")</f>
        <v>#N/A</v>
      </c>
      <c r="BP181" s="37" t="e">
        <f ca="1">COUNTIF(OFFSET(class11_2,MATCH(BP$1,'11 класс'!$A:$A,0)-7+'Итог по классам'!$B181,,,),"Ф")</f>
        <v>#N/A</v>
      </c>
      <c r="BQ181" s="37" t="e">
        <f ca="1">COUNTIF(OFFSET(class11_2,MATCH(BQ$1,'11 класс'!$A:$A,0)-7+'Итог по классам'!$B181,,,),"р")</f>
        <v>#N/A</v>
      </c>
      <c r="BR181" s="37" t="e">
        <f ca="1">COUNTIF(OFFSET(class11_2,MATCH(BR$1,'11 класс'!$A:$A,0)-7+'Итог по классам'!$B181,,,),"ш")</f>
        <v>#N/A</v>
      </c>
      <c r="BS181" s="38" t="e">
        <f ca="1">COUNTIF(OFFSET(class11_1,MATCH(BS$1,'11 класс'!$A:$A,0)-7+'Итог по классам'!$B181,,,),"Ф")</f>
        <v>#N/A</v>
      </c>
      <c r="BT181" s="37" t="e">
        <f ca="1">COUNTIF(OFFSET(class11_1,MATCH(BT$1,'11 класс'!$A:$A,0)-7+'Итог по классам'!$B181,,,),"р")</f>
        <v>#N/A</v>
      </c>
      <c r="BU181" s="37" t="e">
        <f ca="1">COUNTIF(OFFSET(class11_1,MATCH(BU$1,'11 класс'!$A:$A,0)-7+'Итог по классам'!$B181,,,),"ш")</f>
        <v>#N/A</v>
      </c>
      <c r="BV181" s="37" t="e">
        <f ca="1">COUNTIF(OFFSET(class11_2,MATCH(BV$1,'11 класс'!$A:$A,0)-7+'Итог по классам'!$B181,,,),"Ф")</f>
        <v>#N/A</v>
      </c>
      <c r="BW181" s="37" t="e">
        <f ca="1">COUNTIF(OFFSET(class11_2,MATCH(BW$1,'11 класс'!$A:$A,0)-7+'Итог по классам'!$B181,,,),"р")</f>
        <v>#N/A</v>
      </c>
      <c r="BX181" s="37" t="e">
        <f ca="1">COUNTIF(OFFSET(class11_2,MATCH(BX$1,'11 класс'!$A:$A,0)-7+'Итог по классам'!$B181,,,),"ш")</f>
        <v>#N/A</v>
      </c>
      <c r="BY181" s="38" t="e">
        <f ca="1">COUNTIF(OFFSET(class11_1,MATCH(BY$1,'11 класс'!$A:$A,0)-7+'Итог по классам'!$B181,,,),"Ф")</f>
        <v>#N/A</v>
      </c>
      <c r="BZ181" s="37" t="e">
        <f ca="1">COUNTIF(OFFSET(class11_1,MATCH(BZ$1,'11 класс'!$A:$A,0)-7+'Итог по классам'!$B181,,,),"р")</f>
        <v>#N/A</v>
      </c>
      <c r="CA181" s="37" t="e">
        <f ca="1">COUNTIF(OFFSET(class11_1,MATCH(CA$1,'11 класс'!$A:$A,0)-7+'Итог по классам'!$B181,,,),"ш")</f>
        <v>#N/A</v>
      </c>
      <c r="CB181" s="37" t="e">
        <f ca="1">COUNTIF(OFFSET(class11_2,MATCH(CB$1,'11 класс'!$A:$A,0)-7+'Итог по классам'!$B181,,,),"Ф")</f>
        <v>#N/A</v>
      </c>
      <c r="CC181" s="37" t="e">
        <f ca="1">COUNTIF(OFFSET(class11_2,MATCH(CC$1,'11 класс'!$A:$A,0)-7+'Итог по классам'!$B181,,,),"р")</f>
        <v>#N/A</v>
      </c>
      <c r="CD181" s="37" t="e">
        <f ca="1">COUNTIF(OFFSET(class11_2,MATCH(CD$1,'11 класс'!$A:$A,0)-7+'Итог по классам'!$B181,,,),"ш")</f>
        <v>#N/A</v>
      </c>
      <c r="CE181" s="38" t="e">
        <f ca="1">COUNTIF(OFFSET(class11_1,MATCH(CE$1,'11 класс'!$A:$A,0)-7+'Итог по классам'!$B181,,,),"Ф")</f>
        <v>#N/A</v>
      </c>
      <c r="CF181" s="37" t="e">
        <f ca="1">COUNTIF(OFFSET(class11_1,MATCH(CF$1,'11 класс'!$A:$A,0)-7+'Итог по классам'!$B181,,,),"р")</f>
        <v>#N/A</v>
      </c>
      <c r="CG181" s="37" t="e">
        <f ca="1">COUNTIF(OFFSET(class11_1,MATCH(CG$1,'11 класс'!$A:$A,0)-7+'Итог по классам'!$B181,,,),"ш")</f>
        <v>#N/A</v>
      </c>
      <c r="CH181" s="37" t="e">
        <f ca="1">COUNTIF(OFFSET(class11_2,MATCH(CH$1,'11 класс'!$A:$A,0)-7+'Итог по классам'!$B181,,,),"Ф")</f>
        <v>#N/A</v>
      </c>
      <c r="CI181" s="37" t="e">
        <f ca="1">COUNTIF(OFFSET(class11_2,MATCH(CI$1,'11 класс'!$A:$A,0)-7+'Итог по классам'!$B181,,,),"р")</f>
        <v>#N/A</v>
      </c>
      <c r="CJ181" s="37" t="e">
        <f ca="1">COUNTIF(OFFSET(class11_2,MATCH(CJ$1,'11 класс'!$A:$A,0)-7+'Итог по классам'!$B181,,,),"ш")</f>
        <v>#N/A</v>
      </c>
      <c r="CK181" s="38" t="e">
        <f ca="1">COUNTIF(OFFSET(class11_1,MATCH(CK$1,'11 класс'!$A:$A,0)-7+'Итог по классам'!$B181,,,),"Ф")</f>
        <v>#N/A</v>
      </c>
      <c r="CL181" s="37" t="e">
        <f ca="1">COUNTIF(OFFSET(class11_1,MATCH(CL$1,'11 класс'!$A:$A,0)-7+'Итог по классам'!$B181,,,),"р")</f>
        <v>#N/A</v>
      </c>
      <c r="CM181" s="37" t="e">
        <f ca="1">COUNTIF(OFFSET(class11_1,MATCH(CM$1,'11 класс'!$A:$A,0)-7+'Итог по классам'!$B181,,,),"ш")</f>
        <v>#N/A</v>
      </c>
      <c r="CN181" s="37" t="e">
        <f ca="1">COUNTIF(OFFSET(class11_2,MATCH(CN$1,'11 класс'!$A:$A,0)-7+'Итог по классам'!$B181,,,),"Ф")</f>
        <v>#N/A</v>
      </c>
      <c r="CO181" s="37" t="e">
        <f ca="1">COUNTIF(OFFSET(class11_2,MATCH(CO$1,'11 класс'!$A:$A,0)-7+'Итог по классам'!$B181,,,),"р")</f>
        <v>#N/A</v>
      </c>
      <c r="CP181" s="37" t="e">
        <f ca="1">COUNTIF(OFFSET(class11_2,MATCH(CP$1,'11 класс'!$A:$A,0)-7+'Итог по классам'!$B181,,,),"ш")</f>
        <v>#N/A</v>
      </c>
      <c r="CQ181" s="38" t="e">
        <f ca="1">COUNTIF(OFFSET(class11_1,MATCH(CQ$1,'11 класс'!$A:$A,0)-7+'Итог по классам'!$B181,,,),"Ф")</f>
        <v>#N/A</v>
      </c>
      <c r="CR181" s="37" t="e">
        <f ca="1">COUNTIF(OFFSET(class11_1,MATCH(CR$1,'11 класс'!$A:$A,0)-7+'Итог по классам'!$B181,,,),"р")</f>
        <v>#N/A</v>
      </c>
      <c r="CS181" s="37" t="e">
        <f ca="1">COUNTIF(OFFSET(class11_1,MATCH(CS$1,'11 класс'!$A:$A,0)-7+'Итог по классам'!$B181,,,),"ш")</f>
        <v>#N/A</v>
      </c>
      <c r="CT181" s="37" t="e">
        <f ca="1">COUNTIF(OFFSET(class11_2,MATCH(CT$1,'11 класс'!$A:$A,0)-7+'Итог по классам'!$B181,,,),"Ф")</f>
        <v>#N/A</v>
      </c>
      <c r="CU181" s="37" t="e">
        <f ca="1">COUNTIF(OFFSET(class11_2,MATCH(CU$1,'11 класс'!$A:$A,0)-7+'Итог по классам'!$B181,,,),"р")</f>
        <v>#N/A</v>
      </c>
      <c r="CV181" s="37" t="e">
        <f ca="1">COUNTIF(OFFSET(class11_2,MATCH(CV$1,'11 класс'!$A:$A,0)-7+'Итог по классам'!$B181,,,),"ш")</f>
        <v>#N/A</v>
      </c>
      <c r="CW181" s="38" t="e">
        <f ca="1">COUNTIF(OFFSET(class11_1,MATCH(CW$1,'11 класс'!$A:$A,0)-7+'Итог по классам'!$B181,,,),"Ф")</f>
        <v>#N/A</v>
      </c>
      <c r="CX181" s="37" t="e">
        <f ca="1">COUNTIF(OFFSET(class11_1,MATCH(CX$1,'11 класс'!$A:$A,0)-7+'Итог по классам'!$B181,,,),"р")</f>
        <v>#N/A</v>
      </c>
      <c r="CY181" s="37" t="e">
        <f ca="1">COUNTIF(OFFSET(class11_1,MATCH(CY$1,'11 класс'!$A:$A,0)-7+'Итог по классам'!$B181,,,),"ш")</f>
        <v>#N/A</v>
      </c>
      <c r="CZ181" s="37" t="e">
        <f ca="1">COUNTIF(OFFSET(class11_2,MATCH(CZ$1,'11 класс'!$A:$A,0)-7+'Итог по классам'!$B181,,,),"Ф")</f>
        <v>#N/A</v>
      </c>
      <c r="DA181" s="37" t="e">
        <f ca="1">COUNTIF(OFFSET(class11_2,MATCH(DA$1,'11 класс'!$A:$A,0)-7+'Итог по классам'!$B181,,,),"р")</f>
        <v>#N/A</v>
      </c>
      <c r="DB181" s="37" t="e">
        <f ca="1">COUNTIF(OFFSET(class11_2,MATCH(DB$1,'11 класс'!$A:$A,0)-7+'Итог по классам'!$B181,,,),"ш")</f>
        <v>#N/A</v>
      </c>
      <c r="DC181" s="38" t="e">
        <f ca="1">COUNTIF(OFFSET(class11_1,MATCH(DC$1,'11 класс'!$A:$A,0)-7+'Итог по классам'!$B181,,,),"Ф")</f>
        <v>#N/A</v>
      </c>
      <c r="DD181" s="37" t="e">
        <f ca="1">COUNTIF(OFFSET(class11_1,MATCH(DD$1,'11 класс'!$A:$A,0)-7+'Итог по классам'!$B181,,,),"р")</f>
        <v>#N/A</v>
      </c>
      <c r="DE181" s="37" t="e">
        <f ca="1">COUNTIF(OFFSET(class11_1,MATCH(DE$1,'11 класс'!$A:$A,0)-7+'Итог по классам'!$B181,,,),"ш")</f>
        <v>#N/A</v>
      </c>
      <c r="DF181" s="37" t="e">
        <f ca="1">COUNTIF(OFFSET(class11_2,MATCH(DF$1,'11 класс'!$A:$A,0)-7+'Итог по классам'!$B181,,,),"Ф")</f>
        <v>#N/A</v>
      </c>
      <c r="DG181" s="37" t="e">
        <f ca="1">COUNTIF(OFFSET(class11_2,MATCH(DG$1,'11 класс'!$A:$A,0)-7+'Итог по классам'!$B181,,,),"р")</f>
        <v>#N/A</v>
      </c>
      <c r="DH181" s="37" t="e">
        <f ca="1">COUNTIF(OFFSET(class11_2,MATCH(DH$1,'11 класс'!$A:$A,0)-7+'Итог по классам'!$B181,,,),"ш")</f>
        <v>#N/A</v>
      </c>
      <c r="DI181" s="38" t="e">
        <f ca="1">COUNTIF(OFFSET(class11_1,MATCH(DI$1,'11 класс'!$A:$A,0)-7+'Итог по классам'!$B181,,,),"Ф")</f>
        <v>#N/A</v>
      </c>
      <c r="DJ181" s="37" t="e">
        <f ca="1">COUNTIF(OFFSET(class11_1,MATCH(DJ$1,'11 класс'!$A:$A,0)-7+'Итог по классам'!$B181,,,),"р")</f>
        <v>#N/A</v>
      </c>
      <c r="DK181" s="37" t="e">
        <f ca="1">COUNTIF(OFFSET(class11_1,MATCH(DK$1,'11 класс'!$A:$A,0)-7+'Итог по классам'!$B181,,,),"ш")</f>
        <v>#N/A</v>
      </c>
      <c r="DL181" s="37" t="e">
        <f ca="1">COUNTIF(OFFSET(class11_2,MATCH(DL$1,'11 класс'!$A:$A,0)-7+'Итог по классам'!$B181,,,),"Ф")</f>
        <v>#N/A</v>
      </c>
      <c r="DM181" s="37" t="e">
        <f ca="1">COUNTIF(OFFSET(class11_2,MATCH(DM$1,'11 класс'!$A:$A,0)-7+'Итог по классам'!$B181,,,),"р")</f>
        <v>#N/A</v>
      </c>
      <c r="DN181" s="37" t="e">
        <f ca="1">COUNTIF(OFFSET(class11_2,MATCH(DN$1,'11 класс'!$A:$A,0)-7+'Итог по классам'!$B181,,,),"ш")</f>
        <v>#N/A</v>
      </c>
      <c r="DO181" s="38" t="e">
        <f ca="1">COUNTIF(OFFSET(class11_1,MATCH(DO$1,'11 класс'!$A:$A,0)-7+'Итог по классам'!$B181,,,),"Ф")</f>
        <v>#N/A</v>
      </c>
      <c r="DP181" s="37" t="e">
        <f ca="1">COUNTIF(OFFSET(class11_1,MATCH(DP$1,'11 класс'!$A:$A,0)-7+'Итог по классам'!$B181,,,),"р")</f>
        <v>#N/A</v>
      </c>
      <c r="DQ181" s="37" t="e">
        <f ca="1">COUNTIF(OFFSET(class11_1,MATCH(DQ$1,'11 класс'!$A:$A,0)-7+'Итог по классам'!$B181,,,),"ш")</f>
        <v>#N/A</v>
      </c>
      <c r="DR181" s="37" t="e">
        <f ca="1">COUNTIF(OFFSET(class11_2,MATCH(DR$1,'11 класс'!$A:$A,0)-7+'Итог по классам'!$B181,,,),"Ф")</f>
        <v>#N/A</v>
      </c>
      <c r="DS181" s="37" t="e">
        <f ca="1">COUNTIF(OFFSET(class11_2,MATCH(DS$1,'11 класс'!$A:$A,0)-7+'Итог по классам'!$B181,,,),"р")</f>
        <v>#N/A</v>
      </c>
      <c r="DT181" s="37" t="e">
        <f ca="1">COUNTIF(OFFSET(class11_2,MATCH(DT$1,'11 класс'!$A:$A,0)-7+'Итог по классам'!$B181,,,),"ш")</f>
        <v>#N/A</v>
      </c>
      <c r="DU181" s="38" t="e">
        <f ca="1">COUNTIF(OFFSET(class11_1,MATCH(DU$1,'11 класс'!$A:$A,0)-7+'Итог по классам'!$B181,,,),"Ф")</f>
        <v>#N/A</v>
      </c>
      <c r="DV181" s="37" t="e">
        <f ca="1">COUNTIF(OFFSET(class11_1,MATCH(DV$1,'11 класс'!$A:$A,0)-7+'Итог по классам'!$B181,,,),"р")</f>
        <v>#N/A</v>
      </c>
      <c r="DW181" s="37" t="e">
        <f ca="1">COUNTIF(OFFSET(class11_1,MATCH(DW$1,'11 класс'!$A:$A,0)-7+'Итог по классам'!$B181,,,),"ш")</f>
        <v>#N/A</v>
      </c>
      <c r="DX181" s="37" t="e">
        <f ca="1">COUNTIF(OFFSET(class11_2,MATCH(DX$1,'11 класс'!$A:$A,0)-7+'Итог по классам'!$B181,,,),"Ф")</f>
        <v>#N/A</v>
      </c>
      <c r="DY181" s="37" t="e">
        <f ca="1">COUNTIF(OFFSET(class11_2,MATCH(DY$1,'11 класс'!$A:$A,0)-7+'Итог по классам'!$B181,,,),"р")</f>
        <v>#N/A</v>
      </c>
      <c r="DZ181" s="37" t="e">
        <f ca="1">COUNTIF(OFFSET(class11_2,MATCH(DZ$1,'11 класс'!$A:$A,0)-7+'Итог по классам'!$B181,,,),"ш")</f>
        <v>#N/A</v>
      </c>
      <c r="EA181" s="38" t="e">
        <f ca="1">COUNTIF(OFFSET(class11_1,MATCH(EA$1,'11 класс'!$A:$A,0)-7+'Итог по классам'!$B181,,,),"Ф")</f>
        <v>#N/A</v>
      </c>
      <c r="EB181" s="37" t="e">
        <f ca="1">COUNTIF(OFFSET(class11_1,MATCH(EB$1,'11 класс'!$A:$A,0)-7+'Итог по классам'!$B181,,,),"р")</f>
        <v>#N/A</v>
      </c>
      <c r="EC181" s="37" t="e">
        <f ca="1">COUNTIF(OFFSET(class11_1,MATCH(EC$1,'11 класс'!$A:$A,0)-7+'Итог по классам'!$B181,,,),"ш")</f>
        <v>#N/A</v>
      </c>
      <c r="ED181" s="37" t="e">
        <f ca="1">COUNTIF(OFFSET(class11_2,MATCH(ED$1,'11 класс'!$A:$A,0)-7+'Итог по классам'!$B181,,,),"Ф")</f>
        <v>#N/A</v>
      </c>
      <c r="EE181" s="37" t="e">
        <f ca="1">COUNTIF(OFFSET(class11_2,MATCH(EE$1,'11 класс'!$A:$A,0)-7+'Итог по классам'!$B181,,,),"р")</f>
        <v>#N/A</v>
      </c>
      <c r="EF181" s="37" t="e">
        <f ca="1">COUNTIF(OFFSET(class11_2,MATCH(EF$1,'11 класс'!$A:$A,0)-7+'Итог по классам'!$B181,,,),"ш")</f>
        <v>#N/A</v>
      </c>
      <c r="EG181" s="38" t="e">
        <f ca="1">COUNTIF(OFFSET(class11_1,MATCH(EG$1,'11 класс'!$A:$A,0)-7+'Итог по классам'!$B181,,,),"Ф")</f>
        <v>#N/A</v>
      </c>
      <c r="EH181" s="37" t="e">
        <f ca="1">COUNTIF(OFFSET(class11_1,MATCH(EH$1,'11 класс'!$A:$A,0)-7+'Итог по классам'!$B181,,,),"р")</f>
        <v>#N/A</v>
      </c>
      <c r="EI181" s="37" t="e">
        <f ca="1">COUNTIF(OFFSET(class11_1,MATCH(EI$1,'11 класс'!$A:$A,0)-7+'Итог по классам'!$B181,,,),"ш")</f>
        <v>#N/A</v>
      </c>
      <c r="EJ181" s="37" t="e">
        <f ca="1">COUNTIF(OFFSET(class11_2,MATCH(EJ$1,'11 класс'!$A:$A,0)-7+'Итог по классам'!$B181,,,),"Ф")</f>
        <v>#N/A</v>
      </c>
      <c r="EK181" s="37" t="e">
        <f ca="1">COUNTIF(OFFSET(class11_2,MATCH(EK$1,'11 класс'!$A:$A,0)-7+'Итог по классам'!$B181,,,),"р")</f>
        <v>#N/A</v>
      </c>
      <c r="EL181" s="37" t="e">
        <f ca="1">COUNTIF(OFFSET(class11_2,MATCH(EL$1,'11 класс'!$A:$A,0)-7+'Итог по классам'!$B181,,,),"ш")</f>
        <v>#N/A</v>
      </c>
      <c r="EM181" s="38" t="e">
        <f ca="1">COUNTIF(OFFSET(class11_1,MATCH(EM$1,'11 класс'!$A:$A,0)-7+'Итог по классам'!$B181,,,),"Ф")</f>
        <v>#N/A</v>
      </c>
      <c r="EN181" s="37" t="e">
        <f ca="1">COUNTIF(OFFSET(class11_1,MATCH(EN$1,'11 класс'!$A:$A,0)-7+'Итог по классам'!$B181,,,),"р")</f>
        <v>#N/A</v>
      </c>
      <c r="EO181" s="37" t="e">
        <f ca="1">COUNTIF(OFFSET(class11_1,MATCH(EO$1,'11 класс'!$A:$A,0)-7+'Итог по классам'!$B181,,,),"ш")</f>
        <v>#N/A</v>
      </c>
      <c r="EP181" s="37" t="e">
        <f ca="1">COUNTIF(OFFSET(class11_2,MATCH(EP$1,'11 класс'!$A:$A,0)-7+'Итог по классам'!$B181,,,),"Ф")</f>
        <v>#N/A</v>
      </c>
      <c r="EQ181" s="37" t="e">
        <f ca="1">COUNTIF(OFFSET(class11_2,MATCH(EQ$1,'11 класс'!$A:$A,0)-7+'Итог по классам'!$B181,,,),"р")</f>
        <v>#N/A</v>
      </c>
      <c r="ER181" s="37" t="e">
        <f ca="1">COUNTIF(OFFSET(class11_2,MATCH(ER$1,'11 класс'!$A:$A,0)-7+'Итог по классам'!$B181,,,),"ш")</f>
        <v>#N/A</v>
      </c>
      <c r="ES181" s="38" t="e">
        <f ca="1">COUNTIF(OFFSET(class11_1,MATCH(ES$1,'11 класс'!$A:$A,0)-7+'Итог по классам'!$B181,,,),"Ф")</f>
        <v>#N/A</v>
      </c>
      <c r="ET181" s="37" t="e">
        <f ca="1">COUNTIF(OFFSET(class11_1,MATCH(ET$1,'11 класс'!$A:$A,0)-7+'Итог по классам'!$B181,,,),"р")</f>
        <v>#N/A</v>
      </c>
      <c r="EU181" s="37" t="e">
        <f ca="1">COUNTIF(OFFSET(class11_1,MATCH(EU$1,'11 класс'!$A:$A,0)-7+'Итог по классам'!$B181,,,),"ш")</f>
        <v>#N/A</v>
      </c>
      <c r="EV181" s="37" t="e">
        <f ca="1">COUNTIF(OFFSET(class11_2,MATCH(EV$1,'11 класс'!$A:$A,0)-7+'Итог по классам'!$B181,,,),"Ф")</f>
        <v>#N/A</v>
      </c>
      <c r="EW181" s="37" t="e">
        <f ca="1">COUNTIF(OFFSET(class11_2,MATCH(EW$1,'11 класс'!$A:$A,0)-7+'Итог по классам'!$B181,,,),"р")</f>
        <v>#N/A</v>
      </c>
      <c r="EX181" s="37" t="e">
        <f ca="1">COUNTIF(OFFSET(class11_2,MATCH(EX$1,'11 класс'!$A:$A,0)-7+'Итог по классам'!$B181,,,),"ш")</f>
        <v>#N/A</v>
      </c>
      <c r="EY181" s="38" t="e">
        <f ca="1">COUNTIF(OFFSET(class11_1,MATCH(EY$1,'11 класс'!$A:$A,0)-7+'Итог по классам'!$B181,,,),"Ф")</f>
        <v>#N/A</v>
      </c>
      <c r="EZ181" s="37" t="e">
        <f ca="1">COUNTIF(OFFSET(class11_1,MATCH(EZ$1,'11 класс'!$A:$A,0)-7+'Итог по классам'!$B181,,,),"р")</f>
        <v>#N/A</v>
      </c>
      <c r="FA181" s="37" t="e">
        <f ca="1">COUNTIF(OFFSET(class11_1,MATCH(FA$1,'11 класс'!$A:$A,0)-7+'Итог по классам'!$B181,,,),"ш")</f>
        <v>#N/A</v>
      </c>
      <c r="FB181" s="37" t="e">
        <f ca="1">COUNTIF(OFFSET(class11_2,MATCH(FB$1,'11 класс'!$A:$A,0)-7+'Итог по классам'!$B181,,,),"Ф")</f>
        <v>#N/A</v>
      </c>
      <c r="FC181" s="37" t="e">
        <f ca="1">COUNTIF(OFFSET(class11_2,MATCH(FC$1,'11 класс'!$A:$A,0)-7+'Итог по классам'!$B181,,,),"р")</f>
        <v>#N/A</v>
      </c>
      <c r="FD181" s="37" t="e">
        <f ca="1">COUNTIF(OFFSET(class11_2,MATCH(FD$1,'11 класс'!$A:$A,0)-7+'Итог по классам'!$B181,,,),"ш")</f>
        <v>#N/A</v>
      </c>
      <c r="FE181" s="38" t="e">
        <f ca="1">COUNTIF(OFFSET(class11_1,MATCH(FE$1,'11 класс'!$A:$A,0)-7+'Итог по классам'!$B181,,,),"Ф")</f>
        <v>#N/A</v>
      </c>
      <c r="FF181" s="37" t="e">
        <f ca="1">COUNTIF(OFFSET(class11_1,MATCH(FF$1,'11 класс'!$A:$A,0)-7+'Итог по классам'!$B181,,,),"р")</f>
        <v>#N/A</v>
      </c>
      <c r="FG181" s="37" t="e">
        <f ca="1">COUNTIF(OFFSET(class11_1,MATCH(FG$1,'11 класс'!$A:$A,0)-7+'Итог по классам'!$B181,,,),"ш")</f>
        <v>#N/A</v>
      </c>
      <c r="FH181" s="37" t="e">
        <f ca="1">COUNTIF(OFFSET(class11_2,MATCH(FH$1,'11 класс'!$A:$A,0)-7+'Итог по классам'!$B181,,,),"Ф")</f>
        <v>#N/A</v>
      </c>
      <c r="FI181" s="37" t="e">
        <f ca="1">COUNTIF(OFFSET(class11_2,MATCH(FI$1,'11 класс'!$A:$A,0)-7+'Итог по классам'!$B181,,,),"р")</f>
        <v>#N/A</v>
      </c>
      <c r="FJ181" s="37" t="e">
        <f ca="1">COUNTIF(OFFSET(class11_2,MATCH(FJ$1,'11 класс'!$A:$A,0)-7+'Итог по классам'!$B181,,,),"ш")</f>
        <v>#N/A</v>
      </c>
      <c r="FK181" s="38" t="e">
        <f ca="1">COUNTIF(OFFSET(class11_1,MATCH(FK$1,'11 класс'!$A:$A,0)-7+'Итог по классам'!$B181,,,),"Ф")</f>
        <v>#N/A</v>
      </c>
      <c r="FL181" s="37" t="e">
        <f ca="1">COUNTIF(OFFSET(class11_1,MATCH(FL$1,'11 класс'!$A:$A,0)-7+'Итог по классам'!$B181,,,),"р")</f>
        <v>#N/A</v>
      </c>
      <c r="FM181" s="37" t="e">
        <f ca="1">COUNTIF(OFFSET(class11_1,MATCH(FM$1,'11 класс'!$A:$A,0)-7+'Итог по классам'!$B181,,,),"ш")</f>
        <v>#N/A</v>
      </c>
      <c r="FN181" s="37" t="e">
        <f ca="1">COUNTIF(OFFSET(class11_2,MATCH(FN$1,'11 класс'!$A:$A,0)-7+'Итог по классам'!$B181,,,),"Ф")</f>
        <v>#N/A</v>
      </c>
      <c r="FO181" s="37" t="e">
        <f ca="1">COUNTIF(OFFSET(class11_2,MATCH(FO$1,'11 класс'!$A:$A,0)-7+'Итог по классам'!$B181,,,),"р")</f>
        <v>#N/A</v>
      </c>
      <c r="FP181" s="37" t="e">
        <f ca="1">COUNTIF(OFFSET(class11_2,MATCH(FP$1,'11 класс'!$A:$A,0)-7+'Итог по классам'!$B181,,,),"ш")</f>
        <v>#N/A</v>
      </c>
      <c r="FQ181" s="38" t="e">
        <f ca="1">COUNTIF(OFFSET(class11_1,MATCH(FQ$1,'11 класс'!$A:$A,0)-7+'Итог по классам'!$B181,,,),"Ф")</f>
        <v>#N/A</v>
      </c>
      <c r="FR181" s="37" t="e">
        <f ca="1">COUNTIF(OFFSET(class11_1,MATCH(FR$1,'11 класс'!$A:$A,0)-7+'Итог по классам'!$B181,,,),"р")</f>
        <v>#N/A</v>
      </c>
      <c r="FS181" s="37" t="e">
        <f ca="1">COUNTIF(OFFSET(class11_1,MATCH(FS$1,'11 класс'!$A:$A,0)-7+'Итог по классам'!$B181,,,),"ш")</f>
        <v>#N/A</v>
      </c>
      <c r="FT181" s="37" t="e">
        <f ca="1">COUNTIF(OFFSET(class11_2,MATCH(FT$1,'11 класс'!$A:$A,0)-7+'Итог по классам'!$B181,,,),"Ф")</f>
        <v>#N/A</v>
      </c>
      <c r="FU181" s="37" t="e">
        <f ca="1">COUNTIF(OFFSET(class11_2,MATCH(FU$1,'11 класс'!$A:$A,0)-7+'Итог по классам'!$B181,,,),"р")</f>
        <v>#N/A</v>
      </c>
      <c r="FV181" s="37" t="e">
        <f ca="1">COUNTIF(OFFSET(class11_2,MATCH(FV$1,'11 класс'!$A:$A,0)-7+'Итог по классам'!$B181,,,),"ш")</f>
        <v>#N/A</v>
      </c>
      <c r="FW181" s="38" t="e">
        <f ca="1">COUNTIF(OFFSET(class11_1,MATCH(FW$1,'11 класс'!$A:$A,0)-7+'Итог по классам'!$B181,,,),"Ф")</f>
        <v>#N/A</v>
      </c>
      <c r="FX181" s="37" t="e">
        <f ca="1">COUNTIF(OFFSET(class11_1,MATCH(FX$1,'11 класс'!$A:$A,0)-7+'Итог по классам'!$B181,,,),"р")</f>
        <v>#N/A</v>
      </c>
      <c r="FY181" s="37" t="e">
        <f ca="1">COUNTIF(OFFSET(class11_1,MATCH(FY$1,'11 класс'!$A:$A,0)-7+'Итог по классам'!$B181,,,),"ш")</f>
        <v>#N/A</v>
      </c>
      <c r="FZ181" s="37" t="e">
        <f ca="1">COUNTIF(OFFSET(class11_2,MATCH(FZ$1,'11 класс'!$A:$A,0)-7+'Итог по классам'!$B181,,,),"Ф")</f>
        <v>#N/A</v>
      </c>
      <c r="GA181" s="37" t="e">
        <f ca="1">COUNTIF(OFFSET(class11_2,MATCH(GA$1,'11 класс'!$A:$A,0)-7+'Итог по классам'!$B181,,,),"р")</f>
        <v>#N/A</v>
      </c>
      <c r="GB181" s="37" t="e">
        <f ca="1">COUNTIF(OFFSET(class11_2,MATCH(GB$1,'11 класс'!$A:$A,0)-7+'Итог по классам'!$B181,,,),"ш")</f>
        <v>#N/A</v>
      </c>
      <c r="GC181" s="38" t="e">
        <f ca="1">COUNTIF(OFFSET(class11_1,MATCH(GC$1,'11 класс'!$A:$A,0)-7+'Итог по классам'!$B181,,,),"Ф")</f>
        <v>#N/A</v>
      </c>
      <c r="GD181" s="37" t="e">
        <f ca="1">COUNTIF(OFFSET(class11_1,MATCH(GD$1,'11 класс'!$A:$A,0)-7+'Итог по классам'!$B181,,,),"р")</f>
        <v>#N/A</v>
      </c>
      <c r="GE181" s="37" t="e">
        <f ca="1">COUNTIF(OFFSET(class11_1,MATCH(GE$1,'11 класс'!$A:$A,0)-7+'Итог по классам'!$B181,,,),"ш")</f>
        <v>#N/A</v>
      </c>
      <c r="GF181" s="37" t="e">
        <f ca="1">COUNTIF(OFFSET(class11_2,MATCH(GF$1,'11 класс'!$A:$A,0)-7+'Итог по классам'!$B181,,,),"Ф")</f>
        <v>#N/A</v>
      </c>
      <c r="GG181" s="37" t="e">
        <f ca="1">COUNTIF(OFFSET(class11_2,MATCH(GG$1,'11 класс'!$A:$A,0)-7+'Итог по классам'!$B181,,,),"р")</f>
        <v>#N/A</v>
      </c>
      <c r="GH181" s="37" t="e">
        <f ca="1">COUNTIF(OFFSET(class11_2,MATCH(GH$1,'11 класс'!$A:$A,0)-7+'Итог по классам'!$B181,,,),"ш")</f>
        <v>#N/A</v>
      </c>
      <c r="GI181" s="38" t="e">
        <f ca="1">COUNTIF(OFFSET(class11_1,MATCH(GI$1,'11 класс'!$A:$A,0)-7+'Итог по классам'!$B181,,,),"Ф")</f>
        <v>#N/A</v>
      </c>
      <c r="GJ181" s="37" t="e">
        <f ca="1">COUNTIF(OFFSET(class11_1,MATCH(GJ$1,'11 класс'!$A:$A,0)-7+'Итог по классам'!$B181,,,),"р")</f>
        <v>#N/A</v>
      </c>
      <c r="GK181" s="37" t="e">
        <f ca="1">COUNTIF(OFFSET(class11_1,MATCH(GK$1,'11 класс'!$A:$A,0)-7+'Итог по классам'!$B181,,,),"ш")</f>
        <v>#N/A</v>
      </c>
      <c r="GL181" s="37" t="e">
        <f ca="1">COUNTIF(OFFSET(class11_2,MATCH(GL$1,'11 класс'!$A:$A,0)-7+'Итог по классам'!$B181,,,),"Ф")</f>
        <v>#N/A</v>
      </c>
      <c r="GM181" s="37" t="e">
        <f ca="1">COUNTIF(OFFSET(class11_2,MATCH(GM$1,'11 класс'!$A:$A,0)-7+'Итог по классам'!$B181,,,),"р")</f>
        <v>#N/A</v>
      </c>
      <c r="GN181" s="37" t="e">
        <f ca="1">COUNTIF(OFFSET(class11_2,MATCH(GN$1,'11 класс'!$A:$A,0)-7+'Итог по классам'!$B181,,,),"ш")</f>
        <v>#N/A</v>
      </c>
      <c r="GO181" s="38" t="e">
        <f ca="1">COUNTIF(OFFSET(class11_1,MATCH(GO$1,'11 класс'!$A:$A,0)-7+'Итог по классам'!$B181,,,),"Ф")</f>
        <v>#N/A</v>
      </c>
      <c r="GP181" s="37" t="e">
        <f ca="1">COUNTIF(OFFSET(class11_1,MATCH(GP$1,'11 класс'!$A:$A,0)-7+'Итог по классам'!$B181,,,),"р")</f>
        <v>#N/A</v>
      </c>
      <c r="GQ181" s="37" t="e">
        <f ca="1">COUNTIF(OFFSET(class11_1,MATCH(GQ$1,'11 класс'!$A:$A,0)-7+'Итог по классам'!$B181,,,),"ш")</f>
        <v>#N/A</v>
      </c>
      <c r="GR181" s="37" t="e">
        <f ca="1">COUNTIF(OFFSET(class11_2,MATCH(GR$1,'11 класс'!$A:$A,0)-7+'Итог по классам'!$B181,,,),"Ф")</f>
        <v>#N/A</v>
      </c>
      <c r="GS181" s="37" t="e">
        <f ca="1">COUNTIF(OFFSET(class11_2,MATCH(GS$1,'11 класс'!$A:$A,0)-7+'Итог по классам'!$B181,,,),"р")</f>
        <v>#N/A</v>
      </c>
      <c r="GT181" s="37" t="e">
        <f ca="1">COUNTIF(OFFSET(class11_2,MATCH(GT$1,'11 класс'!$A:$A,0)-7+'Итог по классам'!$B181,,,),"ш")</f>
        <v>#N/A</v>
      </c>
      <c r="GU181" s="38" t="e">
        <f ca="1">COUNTIF(OFFSET(class11_1,MATCH(GU$1,'11 класс'!$A:$A,0)-7+'Итог по классам'!$B181,,,),"Ф")</f>
        <v>#N/A</v>
      </c>
      <c r="GV181" s="37" t="e">
        <f ca="1">COUNTIF(OFFSET(class11_1,MATCH(GV$1,'11 класс'!$A:$A,0)-7+'Итог по классам'!$B181,,,),"р")</f>
        <v>#N/A</v>
      </c>
      <c r="GW181" s="37" t="e">
        <f ca="1">COUNTIF(OFFSET(class11_1,MATCH(GW$1,'11 класс'!$A:$A,0)-7+'Итог по классам'!$B181,,,),"ш")</f>
        <v>#N/A</v>
      </c>
      <c r="GX181" s="37" t="e">
        <f ca="1">COUNTIF(OFFSET(class11_2,MATCH(GX$1,'11 класс'!$A:$A,0)-7+'Итог по классам'!$B181,,,),"Ф")</f>
        <v>#N/A</v>
      </c>
      <c r="GY181" s="37" t="e">
        <f ca="1">COUNTIF(OFFSET(class11_2,MATCH(GY$1,'11 класс'!$A:$A,0)-7+'Итог по классам'!$B181,,,),"р")</f>
        <v>#N/A</v>
      </c>
      <c r="GZ181" s="37" t="e">
        <f ca="1">COUNTIF(OFFSET(class11_2,MATCH(GZ$1,'11 класс'!$A:$A,0)-7+'Итог по классам'!$B181,,,),"ш")</f>
        <v>#N/A</v>
      </c>
      <c r="HA181" s="38" t="e">
        <f ca="1">COUNTIF(OFFSET(class11_1,MATCH(HA$1,'11 класс'!$A:$A,0)-7+'Итог по классам'!$B181,,,),"Ф")</f>
        <v>#N/A</v>
      </c>
      <c r="HB181" s="37" t="e">
        <f ca="1">COUNTIF(OFFSET(class11_1,MATCH(HB$1,'11 класс'!$A:$A,0)-7+'Итог по классам'!$B181,,,),"р")</f>
        <v>#N/A</v>
      </c>
      <c r="HC181" s="37" t="e">
        <f ca="1">COUNTIF(OFFSET(class11_1,MATCH(HC$1,'11 класс'!$A:$A,0)-7+'Итог по классам'!$B181,,,),"ш")</f>
        <v>#N/A</v>
      </c>
      <c r="HD181" s="37" t="e">
        <f ca="1">COUNTIF(OFFSET(class11_2,MATCH(HD$1,'11 класс'!$A:$A,0)-7+'Итог по классам'!$B181,,,),"Ф")</f>
        <v>#N/A</v>
      </c>
      <c r="HE181" s="37" t="e">
        <f ca="1">COUNTIF(OFFSET(class11_2,MATCH(HE$1,'11 класс'!$A:$A,0)-7+'Итог по классам'!$B181,,,),"р")</f>
        <v>#N/A</v>
      </c>
      <c r="HF181" s="37" t="e">
        <f ca="1">COUNTIF(OFFSET(class11_2,MATCH(HF$1,'11 класс'!$A:$A,0)-7+'Итог по классам'!$B181,,,),"ш")</f>
        <v>#N/A</v>
      </c>
      <c r="HG181" s="38" t="e">
        <f ca="1">COUNTIF(OFFSET(class11_1,MATCH(HG$1,'11 класс'!$A:$A,0)-7+'Итог по классам'!$B181,,,),"Ф")</f>
        <v>#N/A</v>
      </c>
      <c r="HH181" s="37" t="e">
        <f ca="1">COUNTIF(OFFSET(class11_1,MATCH(HH$1,'11 класс'!$A:$A,0)-7+'Итог по классам'!$B181,,,),"р")</f>
        <v>#N/A</v>
      </c>
      <c r="HI181" s="37" t="e">
        <f ca="1">COUNTIF(OFFSET(class11_1,MATCH(HI$1,'11 класс'!$A:$A,0)-7+'Итог по классам'!$B181,,,),"ш")</f>
        <v>#N/A</v>
      </c>
      <c r="HJ181" s="37" t="e">
        <f ca="1">COUNTIF(OFFSET(class11_2,MATCH(HJ$1,'11 класс'!$A:$A,0)-7+'Итог по классам'!$B181,,,),"Ф")</f>
        <v>#N/A</v>
      </c>
      <c r="HK181" s="37" t="e">
        <f ca="1">COUNTIF(OFFSET(class11_2,MATCH(HK$1,'11 класс'!$A:$A,0)-7+'Итог по классам'!$B181,,,),"р")</f>
        <v>#N/A</v>
      </c>
      <c r="HL181" s="37" t="e">
        <f ca="1">COUNTIF(OFFSET(class11_2,MATCH(HL$1,'11 класс'!$A:$A,0)-7+'Итог по классам'!$B181,,,),"ш")</f>
        <v>#N/A</v>
      </c>
      <c r="HM181" s="38" t="e">
        <f ca="1">COUNTIF(OFFSET(class11_1,MATCH(HM$1,'11 класс'!$A:$A,0)-7+'Итог по классам'!$B181,,,),"Ф")</f>
        <v>#N/A</v>
      </c>
      <c r="HN181" s="37" t="e">
        <f ca="1">COUNTIF(OFFSET(class11_1,MATCH(HN$1,'11 класс'!$A:$A,0)-7+'Итог по классам'!$B181,,,),"р")</f>
        <v>#N/A</v>
      </c>
      <c r="HO181" s="37" t="e">
        <f ca="1">COUNTIF(OFFSET(class11_1,MATCH(HO$1,'11 класс'!$A:$A,0)-7+'Итог по классам'!$B181,,,),"ш")</f>
        <v>#N/A</v>
      </c>
      <c r="HP181" s="37" t="e">
        <f ca="1">COUNTIF(OFFSET(class11_2,MATCH(HP$1,'11 класс'!$A:$A,0)-7+'Итог по классам'!$B181,,,),"Ф")</f>
        <v>#N/A</v>
      </c>
      <c r="HQ181" s="37" t="e">
        <f ca="1">COUNTIF(OFFSET(class11_2,MATCH(HQ$1,'11 класс'!$A:$A,0)-7+'Итог по классам'!$B181,,,),"р")</f>
        <v>#N/A</v>
      </c>
      <c r="HR181" s="37" t="e">
        <f ca="1">COUNTIF(OFFSET(class11_2,MATCH(HR$1,'11 класс'!$A:$A,0)-7+'Итог по классам'!$B181,,,),"ш")</f>
        <v>#N/A</v>
      </c>
      <c r="HS181" s="38" t="e">
        <f ca="1">COUNTIF(OFFSET(class11_1,MATCH(HS$1,'11 класс'!$A:$A,0)-7+'Итог по классам'!$B181,,,),"Ф")</f>
        <v>#N/A</v>
      </c>
      <c r="HT181" s="37" t="e">
        <f ca="1">COUNTIF(OFFSET(class11_1,MATCH(HT$1,'11 класс'!$A:$A,0)-7+'Итог по классам'!$B181,,,),"р")</f>
        <v>#N/A</v>
      </c>
      <c r="HU181" s="37" t="e">
        <f ca="1">COUNTIF(OFFSET(class11_1,MATCH(HU$1,'11 класс'!$A:$A,0)-7+'Итог по классам'!$B181,,,),"ш")</f>
        <v>#N/A</v>
      </c>
      <c r="HV181" s="37" t="e">
        <f ca="1">COUNTIF(OFFSET(class11_2,MATCH(HV$1,'11 класс'!$A:$A,0)-7+'Итог по классам'!$B181,,,),"Ф")</f>
        <v>#N/A</v>
      </c>
      <c r="HW181" s="37" t="e">
        <f ca="1">COUNTIF(OFFSET(class11_2,MATCH(HW$1,'11 класс'!$A:$A,0)-7+'Итог по классам'!$B181,,,),"р")</f>
        <v>#N/A</v>
      </c>
      <c r="HX181" s="37" t="e">
        <f ca="1">COUNTIF(OFFSET(class11_2,MATCH(HX$1,'11 класс'!$A:$A,0)-7+'Итог по классам'!$B181,,,),"ш")</f>
        <v>#N/A</v>
      </c>
      <c r="HY181" s="38" t="e">
        <f ca="1">COUNTIF(OFFSET(class11_1,MATCH(HY$1,'11 класс'!$A:$A,0)-7+'Итог по классам'!$B181,,,),"Ф")</f>
        <v>#N/A</v>
      </c>
      <c r="HZ181" s="37" t="e">
        <f ca="1">COUNTIF(OFFSET(class11_1,MATCH(HZ$1,'11 класс'!$A:$A,0)-7+'Итог по классам'!$B181,,,),"р")</f>
        <v>#N/A</v>
      </c>
      <c r="IA181" s="37" t="e">
        <f ca="1">COUNTIF(OFFSET(class11_1,MATCH(IA$1,'11 класс'!$A:$A,0)-7+'Итог по классам'!$B181,,,),"ш")</f>
        <v>#N/A</v>
      </c>
      <c r="IB181" s="37" t="e">
        <f ca="1">COUNTIF(OFFSET(class11_2,MATCH(IB$1,'11 класс'!$A:$A,0)-7+'Итог по классам'!$B181,,,),"Ф")</f>
        <v>#N/A</v>
      </c>
      <c r="IC181" s="37" t="e">
        <f ca="1">COUNTIF(OFFSET(class11_2,MATCH(IC$1,'11 класс'!$A:$A,0)-7+'Итог по классам'!$B181,,,),"р")</f>
        <v>#N/A</v>
      </c>
      <c r="ID181" s="37" t="e">
        <f ca="1">COUNTIF(OFFSET(class11_2,MATCH(ID$1,'11 класс'!$A:$A,0)-7+'Итог по классам'!$B181,,,),"ш")</f>
        <v>#N/A</v>
      </c>
      <c r="IE181" s="38" t="e">
        <f ca="1">COUNTIF(OFFSET(class11_1,MATCH(IE$1,'11 класс'!$A:$A,0)-7+'Итог по классам'!$B181,,,),"Ф")</f>
        <v>#N/A</v>
      </c>
      <c r="IF181" s="37" t="e">
        <f ca="1">COUNTIF(OFFSET(class11_1,MATCH(IF$1,'11 класс'!$A:$A,0)-7+'Итог по классам'!$B181,,,),"р")</f>
        <v>#N/A</v>
      </c>
      <c r="IG181" s="37" t="e">
        <f ca="1">COUNTIF(OFFSET(class11_1,MATCH(IG$1,'11 класс'!$A:$A,0)-7+'Итог по классам'!$B181,,,),"ш")</f>
        <v>#N/A</v>
      </c>
      <c r="IH181" s="37" t="e">
        <f ca="1">COUNTIF(OFFSET(class11_2,MATCH(IH$1,'11 класс'!$A:$A,0)-7+'Итог по классам'!$B181,,,),"Ф")</f>
        <v>#N/A</v>
      </c>
      <c r="II181" s="37" t="e">
        <f ca="1">COUNTIF(OFFSET(class11_2,MATCH(II$1,'11 класс'!$A:$A,0)-7+'Итог по классам'!$B181,,,),"р")</f>
        <v>#N/A</v>
      </c>
      <c r="IJ181" s="37" t="e">
        <f ca="1">COUNTIF(OFFSET(class11_2,MATCH(IJ$1,'11 класс'!$A:$A,0)-7+'Итог по классам'!$B181,,,),"ш")</f>
        <v>#N/A</v>
      </c>
      <c r="IK181" s="38" t="e">
        <f ca="1">COUNTIF(OFFSET(class11_1,MATCH(IK$1,'11 класс'!$A:$A,0)-7+'Итог по классам'!$B181,,,),"Ф")</f>
        <v>#N/A</v>
      </c>
      <c r="IL181" s="37" t="e">
        <f ca="1">COUNTIF(OFFSET(class11_1,MATCH(IL$1,'11 класс'!$A:$A,0)-7+'Итог по классам'!$B181,,,),"р")</f>
        <v>#N/A</v>
      </c>
      <c r="IM181" s="37" t="e">
        <f ca="1">COUNTIF(OFFSET(class11_1,MATCH(IM$1,'11 класс'!$A:$A,0)-7+'Итог по классам'!$B181,,,),"ш")</f>
        <v>#N/A</v>
      </c>
      <c r="IN181" s="37" t="e">
        <f ca="1">COUNTIF(OFFSET(class11_2,MATCH(IN$1,'11 класс'!$A:$A,0)-7+'Итог по классам'!$B181,,,),"Ф")</f>
        <v>#N/A</v>
      </c>
      <c r="IO181" s="37" t="e">
        <f ca="1">COUNTIF(OFFSET(class11_2,MATCH(IO$1,'11 класс'!$A:$A,0)-7+'Итог по классам'!$B181,,,),"р")</f>
        <v>#N/A</v>
      </c>
      <c r="IP181" s="37" t="e">
        <f ca="1">COUNTIF(OFFSET(class11_2,MATCH(IP$1,'11 класс'!$A:$A,0)-7+'Итог по классам'!$B181,,,),"ш")</f>
        <v>#N/A</v>
      </c>
      <c r="IQ181" s="38" t="e">
        <f ca="1">COUNTIF(OFFSET(class11_1,MATCH(IQ$1,'11 класс'!$A:$A,0)-7+'Итог по классам'!$B181,,,),"Ф")</f>
        <v>#N/A</v>
      </c>
      <c r="IR181" s="37" t="e">
        <f ca="1">COUNTIF(OFFSET(class11_1,MATCH(IR$1,'11 класс'!$A:$A,0)-7+'Итог по классам'!$B181,,,),"р")</f>
        <v>#N/A</v>
      </c>
      <c r="IS181" s="37" t="e">
        <f ca="1">COUNTIF(OFFSET(class11_1,MATCH(IS$1,'11 класс'!$A:$A,0)-7+'Итог по классам'!$B181,,,),"ш")</f>
        <v>#N/A</v>
      </c>
      <c r="IT181" s="37" t="e">
        <f ca="1">COUNTIF(OFFSET(class11_2,MATCH(IT$1,'11 класс'!$A:$A,0)-7+'Итог по классам'!$B181,,,),"Ф")</f>
        <v>#N/A</v>
      </c>
      <c r="IU181" s="37" t="e">
        <f ca="1">COUNTIF(OFFSET(class11_2,MATCH(IU$1,'11 класс'!$A:$A,0)-7+'Итог по классам'!$B181,,,),"р")</f>
        <v>#N/A</v>
      </c>
      <c r="IV181" s="37" t="e">
        <f ca="1">COUNTIF(OFFSET(class11_2,MATCH(IV$1,'11 класс'!$A:$A,0)-7+'Итог по классам'!$B181,,,),"ш")</f>
        <v>#N/A</v>
      </c>
      <c r="IW181" s="38" t="e">
        <f ca="1">COUNTIF(OFFSET(class11_1,MATCH(IW$1,'11 класс'!$A:$A,0)-7+'Итог по классам'!$B181,,,),"Ф")</f>
        <v>#N/A</v>
      </c>
      <c r="IX181" s="37" t="e">
        <f ca="1">COUNTIF(OFFSET(class11_1,MATCH(IX$1,'11 класс'!$A:$A,0)-7+'Итог по классам'!$B181,,,),"р")</f>
        <v>#N/A</v>
      </c>
      <c r="IY181" s="37" t="e">
        <f ca="1">COUNTIF(OFFSET(class11_1,MATCH(IY$1,'11 класс'!$A:$A,0)-7+'Итог по классам'!$B181,,,),"ш")</f>
        <v>#N/A</v>
      </c>
      <c r="IZ181" s="37" t="e">
        <f ca="1">COUNTIF(OFFSET(class11_2,MATCH(IZ$1,'11 класс'!$A:$A,0)-7+'Итог по классам'!$B181,,,),"Ф")</f>
        <v>#N/A</v>
      </c>
      <c r="JA181" s="37" t="e">
        <f ca="1">COUNTIF(OFFSET(class11_2,MATCH(JA$1,'11 класс'!$A:$A,0)-7+'Итог по классам'!$B181,,,),"р")</f>
        <v>#N/A</v>
      </c>
      <c r="JB181" s="37" t="e">
        <f ca="1">COUNTIF(OFFSET(class11_2,MATCH(JB$1,'11 класс'!$A:$A,0)-7+'Итог по классам'!$B181,,,),"ш")</f>
        <v>#N/A</v>
      </c>
      <c r="JC181" s="38" t="e">
        <f ca="1">COUNTIF(OFFSET(class11_1,MATCH(JC$1,'11 класс'!$A:$A,0)-7+'Итог по классам'!$B181,,,),"Ф")</f>
        <v>#N/A</v>
      </c>
      <c r="JD181" s="37" t="e">
        <f ca="1">COUNTIF(OFFSET(class11_1,MATCH(JD$1,'11 класс'!$A:$A,0)-7+'Итог по классам'!$B181,,,),"р")</f>
        <v>#N/A</v>
      </c>
      <c r="JE181" s="37" t="e">
        <f ca="1">COUNTIF(OFFSET(class11_1,MATCH(JE$1,'11 класс'!$A:$A,0)-7+'Итог по классам'!$B181,,,),"ш")</f>
        <v>#N/A</v>
      </c>
      <c r="JF181" s="37" t="e">
        <f ca="1">COUNTIF(OFFSET(class11_2,MATCH(JF$1,'11 класс'!$A:$A,0)-7+'Итог по классам'!$B181,,,),"Ф")</f>
        <v>#N/A</v>
      </c>
      <c r="JG181" s="37" t="e">
        <f ca="1">COUNTIF(OFFSET(class11_2,MATCH(JG$1,'11 класс'!$A:$A,0)-7+'Итог по классам'!$B181,,,),"р")</f>
        <v>#N/A</v>
      </c>
      <c r="JH181" s="37" t="e">
        <f ca="1">COUNTIF(OFFSET(class11_2,MATCH(JH$1,'11 класс'!$A:$A,0)-7+'Итог по классам'!$B181,,,),"ш")</f>
        <v>#N/A</v>
      </c>
      <c r="JI181" s="38" t="e">
        <f ca="1">COUNTIF(OFFSET(class11_1,MATCH(JI$1,'11 класс'!$A:$A,0)-7+'Итог по классам'!$B181,,,),"Ф")</f>
        <v>#N/A</v>
      </c>
      <c r="JJ181" s="37" t="e">
        <f ca="1">COUNTIF(OFFSET(class11_1,MATCH(JJ$1,'11 класс'!$A:$A,0)-7+'Итог по классам'!$B181,,,),"р")</f>
        <v>#N/A</v>
      </c>
      <c r="JK181" s="37" t="e">
        <f ca="1">COUNTIF(OFFSET(class11_1,MATCH(JK$1,'11 класс'!$A:$A,0)-7+'Итог по классам'!$B181,,,),"ш")</f>
        <v>#N/A</v>
      </c>
      <c r="JL181" s="37" t="e">
        <f ca="1">COUNTIF(OFFSET(class11_2,MATCH(JL$1,'11 класс'!$A:$A,0)-7+'Итог по классам'!$B181,,,),"Ф")</f>
        <v>#N/A</v>
      </c>
      <c r="JM181" s="37" t="e">
        <f ca="1">COUNTIF(OFFSET(class11_2,MATCH(JM$1,'11 класс'!$A:$A,0)-7+'Итог по классам'!$B181,,,),"р")</f>
        <v>#N/A</v>
      </c>
      <c r="JN181" s="37" t="e">
        <f ca="1">COUNTIF(OFFSET(class11_2,MATCH(JN$1,'11 класс'!$A:$A,0)-7+'Итог по классам'!$B181,,,),"ш")</f>
        <v>#N/A</v>
      </c>
      <c r="JO181" s="38" t="e">
        <f ca="1">COUNTIF(OFFSET(class11_1,MATCH(JO$1,'11 класс'!$A:$A,0)-7+'Итог по классам'!$B181,,,),"Ф")</f>
        <v>#N/A</v>
      </c>
      <c r="JP181" s="37" t="e">
        <f ca="1">COUNTIF(OFFSET(class11_1,MATCH(JP$1,'11 класс'!$A:$A,0)-7+'Итог по классам'!$B181,,,),"р")</f>
        <v>#N/A</v>
      </c>
      <c r="JQ181" s="37" t="e">
        <f ca="1">COUNTIF(OFFSET(class11_1,MATCH(JQ$1,'11 класс'!$A:$A,0)-7+'Итог по классам'!$B181,,,),"ш")</f>
        <v>#N/A</v>
      </c>
      <c r="JR181" s="37" t="e">
        <f ca="1">COUNTIF(OFFSET(class11_2,MATCH(JR$1,'11 класс'!$A:$A,0)-7+'Итог по классам'!$B181,,,),"Ф")</f>
        <v>#N/A</v>
      </c>
      <c r="JS181" s="37" t="e">
        <f ca="1">COUNTIF(OFFSET(class11_2,MATCH(JS$1,'11 класс'!$A:$A,0)-7+'Итог по классам'!$B181,,,),"р")</f>
        <v>#N/A</v>
      </c>
      <c r="JT181" s="37" t="e">
        <f ca="1">COUNTIF(OFFSET(class11_2,MATCH(JT$1,'11 класс'!$A:$A,0)-7+'Итог по классам'!$B181,,,),"ш")</f>
        <v>#N/A</v>
      </c>
      <c r="JU181" s="38" t="e">
        <f ca="1">COUNTIF(OFFSET(class11_1,MATCH(JU$1,'11 класс'!$A:$A,0)-7+'Итог по классам'!$B181,,,),"Ф")</f>
        <v>#N/A</v>
      </c>
      <c r="JV181" s="37" t="e">
        <f ca="1">COUNTIF(OFFSET(class11_1,MATCH(JV$1,'11 класс'!$A:$A,0)-7+'Итог по классам'!$B181,,,),"р")</f>
        <v>#N/A</v>
      </c>
      <c r="JW181" s="37" t="e">
        <f ca="1">COUNTIF(OFFSET(class11_1,MATCH(JW$1,'11 класс'!$A:$A,0)-7+'Итог по классам'!$B181,,,),"ш")</f>
        <v>#N/A</v>
      </c>
      <c r="JX181" s="37" t="e">
        <f ca="1">COUNTIF(OFFSET(class11_2,MATCH(JX$1,'11 класс'!$A:$A,0)-7+'Итог по классам'!$B181,,,),"Ф")</f>
        <v>#N/A</v>
      </c>
      <c r="JY181" s="37" t="e">
        <f ca="1">COUNTIF(OFFSET(class11_2,MATCH(JY$1,'11 класс'!$A:$A,0)-7+'Итог по классам'!$B181,,,),"р")</f>
        <v>#N/A</v>
      </c>
      <c r="JZ181" s="37" t="e">
        <f ca="1">COUNTIF(OFFSET(class11_2,MATCH(JZ$1,'11 класс'!$A:$A,0)-7+'Итог по классам'!$B181,,,),"ш")</f>
        <v>#N/A</v>
      </c>
      <c r="KA181" s="38" t="e">
        <f ca="1">COUNTIF(OFFSET(class11_1,MATCH(KA$1,'11 класс'!$A:$A,0)-7+'Итог по классам'!$B181,,,),"Ф")</f>
        <v>#N/A</v>
      </c>
      <c r="KB181" s="37" t="e">
        <f ca="1">COUNTIF(OFFSET(class11_1,MATCH(KB$1,'11 класс'!$A:$A,0)-7+'Итог по классам'!$B181,,,),"р")</f>
        <v>#N/A</v>
      </c>
      <c r="KC181" s="37" t="e">
        <f ca="1">COUNTIF(OFFSET(class11_1,MATCH(KC$1,'11 класс'!$A:$A,0)-7+'Итог по классам'!$B181,,,),"ш")</f>
        <v>#N/A</v>
      </c>
      <c r="KD181" s="37" t="e">
        <f ca="1">COUNTIF(OFFSET(class11_2,MATCH(KD$1,'11 класс'!$A:$A,0)-7+'Итог по классам'!$B181,,,),"Ф")</f>
        <v>#N/A</v>
      </c>
      <c r="KE181" s="37" t="e">
        <f ca="1">COUNTIF(OFFSET(class11_2,MATCH(KE$1,'11 класс'!$A:$A,0)-7+'Итог по классам'!$B181,,,),"р")</f>
        <v>#N/A</v>
      </c>
      <c r="KF181" s="37" t="e">
        <f ca="1">COUNTIF(OFFSET(class11_2,MATCH(KF$1,'11 класс'!$A:$A,0)-7+'Итог по классам'!$B181,,,),"ш")</f>
        <v>#N/A</v>
      </c>
      <c r="KG181" s="38" t="e">
        <f ca="1">COUNTIF(OFFSET(class11_1,MATCH(KG$1,'11 класс'!$A:$A,0)-7+'Итог по классам'!$B181,,,),"Ф")</f>
        <v>#N/A</v>
      </c>
      <c r="KH181" s="37" t="e">
        <f ca="1">COUNTIF(OFFSET(class11_1,MATCH(KH$1,'11 класс'!$A:$A,0)-7+'Итог по классам'!$B181,,,),"р")</f>
        <v>#N/A</v>
      </c>
      <c r="KI181" s="37" t="e">
        <f ca="1">COUNTIF(OFFSET(class11_1,MATCH(KI$1,'11 класс'!$A:$A,0)-7+'Итог по классам'!$B181,,,),"ш")</f>
        <v>#N/A</v>
      </c>
      <c r="KJ181" s="37" t="e">
        <f ca="1">COUNTIF(OFFSET(class11_2,MATCH(KJ$1,'11 класс'!$A:$A,0)-7+'Итог по классам'!$B181,,,),"Ф")</f>
        <v>#N/A</v>
      </c>
      <c r="KK181" s="37" t="e">
        <f ca="1">COUNTIF(OFFSET(class11_2,MATCH(KK$1,'11 класс'!$A:$A,0)-7+'Итог по классам'!$B181,,,),"р")</f>
        <v>#N/A</v>
      </c>
      <c r="KL181" s="37" t="e">
        <f ca="1">COUNTIF(OFFSET(class11_2,MATCH(KL$1,'11 класс'!$A:$A,0)-7+'Итог по классам'!$B181,,,),"ш")</f>
        <v>#N/A</v>
      </c>
      <c r="KM181" s="38" t="e">
        <f ca="1">COUNTIF(OFFSET(class11_1,MATCH(KM$1,'11 класс'!$A:$A,0)-7+'Итог по классам'!$B181,,,),"Ф")</f>
        <v>#N/A</v>
      </c>
      <c r="KN181" s="37" t="e">
        <f ca="1">COUNTIF(OFFSET(class11_1,MATCH(KN$1,'11 класс'!$A:$A,0)-7+'Итог по классам'!$B181,,,),"р")</f>
        <v>#N/A</v>
      </c>
      <c r="KO181" s="37" t="e">
        <f ca="1">COUNTIF(OFFSET(class11_1,MATCH(KO$1,'11 класс'!$A:$A,0)-7+'Итог по классам'!$B181,,,),"ш")</f>
        <v>#N/A</v>
      </c>
      <c r="KP181" s="37" t="e">
        <f ca="1">COUNTIF(OFFSET(class11_2,MATCH(KP$1,'11 класс'!$A:$A,0)-7+'Итог по классам'!$B181,,,),"Ф")</f>
        <v>#N/A</v>
      </c>
      <c r="KQ181" s="37" t="e">
        <f ca="1">COUNTIF(OFFSET(class11_2,MATCH(KQ$1,'11 класс'!$A:$A,0)-7+'Итог по классам'!$B181,,,),"р")</f>
        <v>#N/A</v>
      </c>
      <c r="KR181" s="37" t="e">
        <f ca="1">COUNTIF(OFFSET(class11_2,MATCH(KR$1,'11 класс'!$A:$A,0)-7+'Итог по классам'!$B181,,,),"ш")</f>
        <v>#N/A</v>
      </c>
    </row>
    <row r="182" spans="1:304" x14ac:dyDescent="0.25">
      <c r="A182">
        <f t="shared" si="15"/>
        <v>6</v>
      </c>
      <c r="B182" s="37">
        <v>4</v>
      </c>
      <c r="C182" s="3" t="s">
        <v>46</v>
      </c>
      <c r="D182" s="3" t="s">
        <v>78</v>
      </c>
      <c r="E182" s="37">
        <f ca="1">COUNTIF(OFFSET(class11_1,MATCH(E$1,'11 класс'!$A:$A,0)-7+'Итог по классам'!$B182,,,),"Ф")</f>
        <v>0</v>
      </c>
      <c r="F182" s="37">
        <f ca="1">COUNTIF(OFFSET(class11_1,MATCH(F$1,'11 класс'!$A:$A,0)-7+'Итог по классам'!$B182,,,),"р")</f>
        <v>0</v>
      </c>
      <c r="G182" s="37">
        <f ca="1">COUNTIF(OFFSET(class11_1,MATCH(G$1,'11 класс'!$A:$A,0)-7+'Итог по классам'!$B182,,,),"ш")</f>
        <v>2</v>
      </c>
      <c r="H182" s="37">
        <f ca="1">COUNTIF(OFFSET(class11_2,MATCH(H$1,'11 класс'!$A:$A,0)-7+'Итог по классам'!$B182,,,),"Ф")</f>
        <v>0</v>
      </c>
      <c r="I182" s="37">
        <f ca="1">COUNTIF(OFFSET(class11_2,MATCH(I$1,'11 класс'!$A:$A,0)-7+'Итог по классам'!$B182,,,),"р")</f>
        <v>0</v>
      </c>
      <c r="J182" s="37">
        <f ca="1">COUNTIF(OFFSET(class11_2,MATCH(J$1,'11 класс'!$A:$A,0)-7+'Итог по классам'!$B182,,,),"ш")</f>
        <v>0</v>
      </c>
      <c r="K182" s="38">
        <f ca="1">COUNTIF(OFFSET(class11_1,MATCH(K$1,'11 класс'!$A:$A,0)-7+'Итог по классам'!$B182,,,),"Ф")</f>
        <v>0</v>
      </c>
      <c r="L182" s="37">
        <f ca="1">COUNTIF(OFFSET(class11_1,MATCH(L$1,'11 класс'!$A:$A,0)-7+'Итог по классам'!$B182,,,),"р")</f>
        <v>0</v>
      </c>
      <c r="M182" s="37">
        <f ca="1">COUNTIF(OFFSET(class11_1,MATCH(M$1,'11 класс'!$A:$A,0)-7+'Итог по классам'!$B182,,,),"ш")</f>
        <v>0</v>
      </c>
      <c r="N182" s="37">
        <f ca="1">COUNTIF(OFFSET(class11_2,MATCH(N$1,'11 класс'!$A:$A,0)-7+'Итог по классам'!$B182,,,),"Ф")</f>
        <v>0</v>
      </c>
      <c r="O182" s="37">
        <f ca="1">COUNTIF(OFFSET(class11_2,MATCH(O$1,'11 класс'!$A:$A,0)-7+'Итог по классам'!$B182,,,),"р")</f>
        <v>0</v>
      </c>
      <c r="P182" s="37">
        <f ca="1">COUNTIF(OFFSET(class11_2,MATCH(P$1,'11 класс'!$A:$A,0)-7+'Итог по классам'!$B182,,,),"ш")</f>
        <v>0</v>
      </c>
      <c r="Q182" s="38">
        <f ca="1">COUNTIF(OFFSET(class11_1,MATCH(Q$1,'11 класс'!$A:$A,0)-7+'Итог по классам'!$B182,,,),"Ф")</f>
        <v>0</v>
      </c>
      <c r="R182" s="37">
        <f ca="1">COUNTIF(OFFSET(class11_1,MATCH(R$1,'11 класс'!$A:$A,0)-7+'Итог по классам'!$B182,,,),"р")</f>
        <v>0</v>
      </c>
      <c r="S182" s="37">
        <f ca="1">COUNTIF(OFFSET(class11_1,MATCH(S$1,'11 класс'!$A:$A,0)-7+'Итог по классам'!$B182,,,),"ш")</f>
        <v>0</v>
      </c>
      <c r="T182" s="37">
        <f ca="1">COUNTIF(OFFSET(class11_2,MATCH(T$1,'11 класс'!$A:$A,0)-7+'Итог по классам'!$B182,,,),"Ф")</f>
        <v>0</v>
      </c>
      <c r="U182" s="37">
        <f ca="1">COUNTIF(OFFSET(class11_2,MATCH(U$1,'11 класс'!$A:$A,0)-7+'Итог по классам'!$B182,,,),"р")</f>
        <v>0</v>
      </c>
      <c r="V182" s="37">
        <f ca="1">COUNTIF(OFFSET(class11_2,MATCH(V$1,'11 класс'!$A:$A,0)-7+'Итог по классам'!$B182,,,),"ш")</f>
        <v>0</v>
      </c>
      <c r="W182" s="38">
        <f ca="1">COUNTIF(OFFSET(class11_1,MATCH(W$1,'11 класс'!$A:$A,0)-7+'Итог по классам'!$B182,,,),"Ф")</f>
        <v>0</v>
      </c>
      <c r="X182" s="37">
        <f ca="1">COUNTIF(OFFSET(class11_1,MATCH(X$1,'11 класс'!$A:$A,0)-7+'Итог по классам'!$B182,,,),"р")</f>
        <v>0</v>
      </c>
      <c r="Y182" s="37">
        <f ca="1">COUNTIF(OFFSET(class11_1,MATCH(Y$1,'11 класс'!$A:$A,0)-7+'Итог по классам'!$B182,,,),"ш")</f>
        <v>0</v>
      </c>
      <c r="Z182" s="37">
        <f ca="1">COUNTIF(OFFSET(class11_2,MATCH(Z$1,'11 класс'!$A:$A,0)-7+'Итог по классам'!$B182,,,),"Ф")</f>
        <v>0</v>
      </c>
      <c r="AA182" s="37">
        <f ca="1">COUNTIF(OFFSET(class11_2,MATCH(AA$1,'11 класс'!$A:$A,0)-7+'Итог по классам'!$B182,,,),"р")</f>
        <v>0</v>
      </c>
      <c r="AB182" s="37">
        <f ca="1">COUNTIF(OFFSET(class11_2,MATCH(AB$1,'11 класс'!$A:$A,0)-7+'Итог по классам'!$B182,,,),"ш")</f>
        <v>0</v>
      </c>
      <c r="AC182" s="38">
        <f ca="1">COUNTIF(OFFSET(class11_1,MATCH(AC$1,'11 класс'!$A:$A,0)-7+'Итог по классам'!$B182,,,),"Ф")</f>
        <v>0</v>
      </c>
      <c r="AD182" s="37">
        <f ca="1">COUNTIF(OFFSET(class11_1,MATCH(AD$1,'11 класс'!$A:$A,0)-7+'Итог по классам'!$B182,,,),"р")</f>
        <v>0</v>
      </c>
      <c r="AE182" s="37">
        <f ca="1">COUNTIF(OFFSET(class11_1,MATCH(AE$1,'11 класс'!$A:$A,0)-7+'Итог по классам'!$B182,,,),"ш")</f>
        <v>0</v>
      </c>
      <c r="AF182" s="37">
        <f ca="1">COUNTIF(OFFSET(class11_2,MATCH(AF$1,'11 класс'!$A:$A,0)-7+'Итог по классам'!$B182,,,),"Ф")</f>
        <v>0</v>
      </c>
      <c r="AG182" s="37">
        <f ca="1">COUNTIF(OFFSET(class11_2,MATCH(AG$1,'11 класс'!$A:$A,0)-7+'Итог по классам'!$B182,,,),"р")</f>
        <v>0</v>
      </c>
      <c r="AH182" s="37">
        <f ca="1">COUNTIF(OFFSET(class11_2,MATCH(AH$1,'11 класс'!$A:$A,0)-7+'Итог по классам'!$B182,,,),"ш")</f>
        <v>0</v>
      </c>
      <c r="AI182" s="38" t="e">
        <f ca="1">COUNTIF(OFFSET(class11_1,MATCH(AI$1,'11 класс'!$A:$A,0)-7+'Итог по классам'!$B182,,,),"Ф")</f>
        <v>#N/A</v>
      </c>
      <c r="AJ182" s="37" t="e">
        <f ca="1">COUNTIF(OFFSET(class11_1,MATCH(AJ$1,'11 класс'!$A:$A,0)-7+'Итог по классам'!$B182,,,),"р")</f>
        <v>#N/A</v>
      </c>
      <c r="AK182" s="37" t="e">
        <f ca="1">COUNTIF(OFFSET(class11_1,MATCH(AK$1,'11 класс'!$A:$A,0)-7+'Итог по классам'!$B182,,,),"ш")</f>
        <v>#N/A</v>
      </c>
      <c r="AL182" s="37" t="e">
        <f ca="1">COUNTIF(OFFSET(class11_2,MATCH(AL$1,'11 класс'!$A:$A,0)-7+'Итог по классам'!$B182,,,),"Ф")</f>
        <v>#N/A</v>
      </c>
      <c r="AM182" s="37" t="e">
        <f ca="1">COUNTIF(OFFSET(class11_2,MATCH(AM$1,'11 класс'!$A:$A,0)-7+'Итог по классам'!$B182,,,),"р")</f>
        <v>#N/A</v>
      </c>
      <c r="AN182" s="37" t="e">
        <f ca="1">COUNTIF(OFFSET(class11_2,MATCH(AN$1,'11 класс'!$A:$A,0)-7+'Итог по классам'!$B182,,,),"ш")</f>
        <v>#N/A</v>
      </c>
      <c r="AO182" s="38" t="e">
        <f ca="1">COUNTIF(OFFSET(class11_1,MATCH(AO$1,'11 класс'!$A:$A,0)-7+'Итог по классам'!$B182,,,),"Ф")</f>
        <v>#N/A</v>
      </c>
      <c r="AP182" s="37" t="e">
        <f ca="1">COUNTIF(OFFSET(class11_1,MATCH(AP$1,'11 класс'!$A:$A,0)-7+'Итог по классам'!$B182,,,),"р")</f>
        <v>#N/A</v>
      </c>
      <c r="AQ182" s="37" t="e">
        <f ca="1">COUNTIF(OFFSET(class11_1,MATCH(AQ$1,'11 класс'!$A:$A,0)-7+'Итог по классам'!$B182,,,),"ш")</f>
        <v>#N/A</v>
      </c>
      <c r="AR182" s="37" t="e">
        <f ca="1">COUNTIF(OFFSET(class11_2,MATCH(AR$1,'11 класс'!$A:$A,0)-7+'Итог по классам'!$B182,,,),"Ф")</f>
        <v>#N/A</v>
      </c>
      <c r="AS182" s="37" t="e">
        <f ca="1">COUNTIF(OFFSET(class11_2,MATCH(AS$1,'11 класс'!$A:$A,0)-7+'Итог по классам'!$B182,,,),"р")</f>
        <v>#N/A</v>
      </c>
      <c r="AT182" s="37" t="e">
        <f ca="1">COUNTIF(OFFSET(class11_2,MATCH(AT$1,'11 класс'!$A:$A,0)-7+'Итог по классам'!$B182,,,),"ш")</f>
        <v>#N/A</v>
      </c>
      <c r="AU182" s="38" t="e">
        <f ca="1">COUNTIF(OFFSET(class11_1,MATCH(AU$1,'11 класс'!$A:$A,0)-7+'Итог по классам'!$B182,,,),"Ф")</f>
        <v>#N/A</v>
      </c>
      <c r="AV182" s="37" t="e">
        <f ca="1">COUNTIF(OFFSET(class11_1,MATCH(AV$1,'11 класс'!$A:$A,0)-7+'Итог по классам'!$B182,,,),"р")</f>
        <v>#N/A</v>
      </c>
      <c r="AW182" s="37" t="e">
        <f ca="1">COUNTIF(OFFSET(class11_1,MATCH(AW$1,'11 класс'!$A:$A,0)-7+'Итог по классам'!$B182,,,),"ш")</f>
        <v>#N/A</v>
      </c>
      <c r="AX182" s="37" t="e">
        <f ca="1">COUNTIF(OFFSET(class11_2,MATCH(AX$1,'11 класс'!$A:$A,0)-7+'Итог по классам'!$B182,,,),"Ф")</f>
        <v>#N/A</v>
      </c>
      <c r="AY182" s="37" t="e">
        <f ca="1">COUNTIF(OFFSET(class11_2,MATCH(AY$1,'11 класс'!$A:$A,0)-7+'Итог по классам'!$B182,,,),"р")</f>
        <v>#N/A</v>
      </c>
      <c r="AZ182" s="37" t="e">
        <f ca="1">COUNTIF(OFFSET(class11_2,MATCH(AZ$1,'11 класс'!$A:$A,0)-7+'Итог по классам'!$B182,,,),"ш")</f>
        <v>#N/A</v>
      </c>
      <c r="BA182" s="38" t="e">
        <f ca="1">COUNTIF(OFFSET(class11_1,MATCH(BA$1,'11 класс'!$A:$A,0)-7+'Итог по классам'!$B182,,,),"Ф")</f>
        <v>#N/A</v>
      </c>
      <c r="BB182" s="37" t="e">
        <f ca="1">COUNTIF(OFFSET(class11_1,MATCH(BB$1,'11 класс'!$A:$A,0)-7+'Итог по классам'!$B182,,,),"р")</f>
        <v>#N/A</v>
      </c>
      <c r="BC182" s="37" t="e">
        <f ca="1">COUNTIF(OFFSET(class11_1,MATCH(BC$1,'11 класс'!$A:$A,0)-7+'Итог по классам'!$B182,,,),"ш")</f>
        <v>#N/A</v>
      </c>
      <c r="BD182" s="37" t="e">
        <f ca="1">COUNTIF(OFFSET(class11_2,MATCH(BD$1,'11 класс'!$A:$A,0)-7+'Итог по классам'!$B182,,,),"Ф")</f>
        <v>#N/A</v>
      </c>
      <c r="BE182" s="37" t="e">
        <f ca="1">COUNTIF(OFFSET(class11_2,MATCH(BE$1,'11 класс'!$A:$A,0)-7+'Итог по классам'!$B182,,,),"р")</f>
        <v>#N/A</v>
      </c>
      <c r="BF182" s="37" t="e">
        <f ca="1">COUNTIF(OFFSET(class11_2,MATCH(BF$1,'11 класс'!$A:$A,0)-7+'Итог по классам'!$B182,,,),"ш")</f>
        <v>#N/A</v>
      </c>
      <c r="BG182" s="38" t="e">
        <f ca="1">COUNTIF(OFFSET(class11_1,MATCH(BG$1,'11 класс'!$A:$A,0)-7+'Итог по классам'!$B182,,,),"Ф")</f>
        <v>#N/A</v>
      </c>
      <c r="BH182" s="37" t="e">
        <f ca="1">COUNTIF(OFFSET(class11_1,MATCH(BH$1,'11 класс'!$A:$A,0)-7+'Итог по классам'!$B182,,,),"р")</f>
        <v>#N/A</v>
      </c>
      <c r="BI182" s="37" t="e">
        <f ca="1">COUNTIF(OFFSET(class11_1,MATCH(BI$1,'11 класс'!$A:$A,0)-7+'Итог по классам'!$B182,,,),"ш")</f>
        <v>#N/A</v>
      </c>
      <c r="BJ182" s="37" t="e">
        <f ca="1">COUNTIF(OFFSET(class11_2,MATCH(BJ$1,'11 класс'!$A:$A,0)-7+'Итог по классам'!$B182,,,),"Ф")</f>
        <v>#N/A</v>
      </c>
      <c r="BK182" s="37" t="e">
        <f ca="1">COUNTIF(OFFSET(class11_2,MATCH(BK$1,'11 класс'!$A:$A,0)-7+'Итог по классам'!$B182,,,),"р")</f>
        <v>#N/A</v>
      </c>
      <c r="BL182" s="37" t="e">
        <f ca="1">COUNTIF(OFFSET(class11_2,MATCH(BL$1,'11 класс'!$A:$A,0)-7+'Итог по классам'!$B182,,,),"ш")</f>
        <v>#N/A</v>
      </c>
      <c r="BM182" s="38" t="e">
        <f ca="1">COUNTIF(OFFSET(class11_1,MATCH(BM$1,'11 класс'!$A:$A,0)-7+'Итог по классам'!$B182,,,),"Ф")</f>
        <v>#N/A</v>
      </c>
      <c r="BN182" s="37" t="e">
        <f ca="1">COUNTIF(OFFSET(class11_1,MATCH(BN$1,'11 класс'!$A:$A,0)-7+'Итог по классам'!$B182,,,),"р")</f>
        <v>#N/A</v>
      </c>
      <c r="BO182" s="37" t="e">
        <f ca="1">COUNTIF(OFFSET(class11_1,MATCH(BO$1,'11 класс'!$A:$A,0)-7+'Итог по классам'!$B182,,,),"ш")</f>
        <v>#N/A</v>
      </c>
      <c r="BP182" s="37" t="e">
        <f ca="1">COUNTIF(OFFSET(class11_2,MATCH(BP$1,'11 класс'!$A:$A,0)-7+'Итог по классам'!$B182,,,),"Ф")</f>
        <v>#N/A</v>
      </c>
      <c r="BQ182" s="37" t="e">
        <f ca="1">COUNTIF(OFFSET(class11_2,MATCH(BQ$1,'11 класс'!$A:$A,0)-7+'Итог по классам'!$B182,,,),"р")</f>
        <v>#N/A</v>
      </c>
      <c r="BR182" s="37" t="e">
        <f ca="1">COUNTIF(OFFSET(class11_2,MATCH(BR$1,'11 класс'!$A:$A,0)-7+'Итог по классам'!$B182,,,),"ш")</f>
        <v>#N/A</v>
      </c>
      <c r="BS182" s="38" t="e">
        <f ca="1">COUNTIF(OFFSET(class11_1,MATCH(BS$1,'11 класс'!$A:$A,0)-7+'Итог по классам'!$B182,,,),"Ф")</f>
        <v>#N/A</v>
      </c>
      <c r="BT182" s="37" t="e">
        <f ca="1">COUNTIF(OFFSET(class11_1,MATCH(BT$1,'11 класс'!$A:$A,0)-7+'Итог по классам'!$B182,,,),"р")</f>
        <v>#N/A</v>
      </c>
      <c r="BU182" s="37" t="e">
        <f ca="1">COUNTIF(OFFSET(class11_1,MATCH(BU$1,'11 класс'!$A:$A,0)-7+'Итог по классам'!$B182,,,),"ш")</f>
        <v>#N/A</v>
      </c>
      <c r="BV182" s="37" t="e">
        <f ca="1">COUNTIF(OFFSET(class11_2,MATCH(BV$1,'11 класс'!$A:$A,0)-7+'Итог по классам'!$B182,,,),"Ф")</f>
        <v>#N/A</v>
      </c>
      <c r="BW182" s="37" t="e">
        <f ca="1">COUNTIF(OFFSET(class11_2,MATCH(BW$1,'11 класс'!$A:$A,0)-7+'Итог по классам'!$B182,,,),"р")</f>
        <v>#N/A</v>
      </c>
      <c r="BX182" s="37" t="e">
        <f ca="1">COUNTIF(OFFSET(class11_2,MATCH(BX$1,'11 класс'!$A:$A,0)-7+'Итог по классам'!$B182,,,),"ш")</f>
        <v>#N/A</v>
      </c>
      <c r="BY182" s="38" t="e">
        <f ca="1">COUNTIF(OFFSET(class11_1,MATCH(BY$1,'11 класс'!$A:$A,0)-7+'Итог по классам'!$B182,,,),"Ф")</f>
        <v>#N/A</v>
      </c>
      <c r="BZ182" s="37" t="e">
        <f ca="1">COUNTIF(OFFSET(class11_1,MATCH(BZ$1,'11 класс'!$A:$A,0)-7+'Итог по классам'!$B182,,,),"р")</f>
        <v>#N/A</v>
      </c>
      <c r="CA182" s="37" t="e">
        <f ca="1">COUNTIF(OFFSET(class11_1,MATCH(CA$1,'11 класс'!$A:$A,0)-7+'Итог по классам'!$B182,,,),"ш")</f>
        <v>#N/A</v>
      </c>
      <c r="CB182" s="37" t="e">
        <f ca="1">COUNTIF(OFFSET(class11_2,MATCH(CB$1,'11 класс'!$A:$A,0)-7+'Итог по классам'!$B182,,,),"Ф")</f>
        <v>#N/A</v>
      </c>
      <c r="CC182" s="37" t="e">
        <f ca="1">COUNTIF(OFFSET(class11_2,MATCH(CC$1,'11 класс'!$A:$A,0)-7+'Итог по классам'!$B182,,,),"р")</f>
        <v>#N/A</v>
      </c>
      <c r="CD182" s="37" t="e">
        <f ca="1">COUNTIF(OFFSET(class11_2,MATCH(CD$1,'11 класс'!$A:$A,0)-7+'Итог по классам'!$B182,,,),"ш")</f>
        <v>#N/A</v>
      </c>
      <c r="CE182" s="38" t="e">
        <f ca="1">COUNTIF(OFFSET(class11_1,MATCH(CE$1,'11 класс'!$A:$A,0)-7+'Итог по классам'!$B182,,,),"Ф")</f>
        <v>#N/A</v>
      </c>
      <c r="CF182" s="37" t="e">
        <f ca="1">COUNTIF(OFFSET(class11_1,MATCH(CF$1,'11 класс'!$A:$A,0)-7+'Итог по классам'!$B182,,,),"р")</f>
        <v>#N/A</v>
      </c>
      <c r="CG182" s="37" t="e">
        <f ca="1">COUNTIF(OFFSET(class11_1,MATCH(CG$1,'11 класс'!$A:$A,0)-7+'Итог по классам'!$B182,,,),"ш")</f>
        <v>#N/A</v>
      </c>
      <c r="CH182" s="37" t="e">
        <f ca="1">COUNTIF(OFFSET(class11_2,MATCH(CH$1,'11 класс'!$A:$A,0)-7+'Итог по классам'!$B182,,,),"Ф")</f>
        <v>#N/A</v>
      </c>
      <c r="CI182" s="37" t="e">
        <f ca="1">COUNTIF(OFFSET(class11_2,MATCH(CI$1,'11 класс'!$A:$A,0)-7+'Итог по классам'!$B182,,,),"р")</f>
        <v>#N/A</v>
      </c>
      <c r="CJ182" s="37" t="e">
        <f ca="1">COUNTIF(OFFSET(class11_2,MATCH(CJ$1,'11 класс'!$A:$A,0)-7+'Итог по классам'!$B182,,,),"ш")</f>
        <v>#N/A</v>
      </c>
      <c r="CK182" s="38" t="e">
        <f ca="1">COUNTIF(OFFSET(class11_1,MATCH(CK$1,'11 класс'!$A:$A,0)-7+'Итог по классам'!$B182,,,),"Ф")</f>
        <v>#N/A</v>
      </c>
      <c r="CL182" s="37" t="e">
        <f ca="1">COUNTIF(OFFSET(class11_1,MATCH(CL$1,'11 класс'!$A:$A,0)-7+'Итог по классам'!$B182,,,),"р")</f>
        <v>#N/A</v>
      </c>
      <c r="CM182" s="37" t="e">
        <f ca="1">COUNTIF(OFFSET(class11_1,MATCH(CM$1,'11 класс'!$A:$A,0)-7+'Итог по классам'!$B182,,,),"ш")</f>
        <v>#N/A</v>
      </c>
      <c r="CN182" s="37" t="e">
        <f ca="1">COUNTIF(OFFSET(class11_2,MATCH(CN$1,'11 класс'!$A:$A,0)-7+'Итог по классам'!$B182,,,),"Ф")</f>
        <v>#N/A</v>
      </c>
      <c r="CO182" s="37" t="e">
        <f ca="1">COUNTIF(OFFSET(class11_2,MATCH(CO$1,'11 класс'!$A:$A,0)-7+'Итог по классам'!$B182,,,),"р")</f>
        <v>#N/A</v>
      </c>
      <c r="CP182" s="37" t="e">
        <f ca="1">COUNTIF(OFFSET(class11_2,MATCH(CP$1,'11 класс'!$A:$A,0)-7+'Итог по классам'!$B182,,,),"ш")</f>
        <v>#N/A</v>
      </c>
      <c r="CQ182" s="38" t="e">
        <f ca="1">COUNTIF(OFFSET(class11_1,MATCH(CQ$1,'11 класс'!$A:$A,0)-7+'Итог по классам'!$B182,,,),"Ф")</f>
        <v>#N/A</v>
      </c>
      <c r="CR182" s="37" t="e">
        <f ca="1">COUNTIF(OFFSET(class11_1,MATCH(CR$1,'11 класс'!$A:$A,0)-7+'Итог по классам'!$B182,,,),"р")</f>
        <v>#N/A</v>
      </c>
      <c r="CS182" s="37" t="e">
        <f ca="1">COUNTIF(OFFSET(class11_1,MATCH(CS$1,'11 класс'!$A:$A,0)-7+'Итог по классам'!$B182,,,),"ш")</f>
        <v>#N/A</v>
      </c>
      <c r="CT182" s="37" t="e">
        <f ca="1">COUNTIF(OFFSET(class11_2,MATCH(CT$1,'11 класс'!$A:$A,0)-7+'Итог по классам'!$B182,,,),"Ф")</f>
        <v>#N/A</v>
      </c>
      <c r="CU182" s="37" t="e">
        <f ca="1">COUNTIF(OFFSET(class11_2,MATCH(CU$1,'11 класс'!$A:$A,0)-7+'Итог по классам'!$B182,,,),"р")</f>
        <v>#N/A</v>
      </c>
      <c r="CV182" s="37" t="e">
        <f ca="1">COUNTIF(OFFSET(class11_2,MATCH(CV$1,'11 класс'!$A:$A,0)-7+'Итог по классам'!$B182,,,),"ш")</f>
        <v>#N/A</v>
      </c>
      <c r="CW182" s="38" t="e">
        <f ca="1">COUNTIF(OFFSET(class11_1,MATCH(CW$1,'11 класс'!$A:$A,0)-7+'Итог по классам'!$B182,,,),"Ф")</f>
        <v>#N/A</v>
      </c>
      <c r="CX182" s="37" t="e">
        <f ca="1">COUNTIF(OFFSET(class11_1,MATCH(CX$1,'11 класс'!$A:$A,0)-7+'Итог по классам'!$B182,,,),"р")</f>
        <v>#N/A</v>
      </c>
      <c r="CY182" s="37" t="e">
        <f ca="1">COUNTIF(OFFSET(class11_1,MATCH(CY$1,'11 класс'!$A:$A,0)-7+'Итог по классам'!$B182,,,),"ш")</f>
        <v>#N/A</v>
      </c>
      <c r="CZ182" s="37" t="e">
        <f ca="1">COUNTIF(OFFSET(class11_2,MATCH(CZ$1,'11 класс'!$A:$A,0)-7+'Итог по классам'!$B182,,,),"Ф")</f>
        <v>#N/A</v>
      </c>
      <c r="DA182" s="37" t="e">
        <f ca="1">COUNTIF(OFFSET(class11_2,MATCH(DA$1,'11 класс'!$A:$A,0)-7+'Итог по классам'!$B182,,,),"р")</f>
        <v>#N/A</v>
      </c>
      <c r="DB182" s="37" t="e">
        <f ca="1">COUNTIF(OFFSET(class11_2,MATCH(DB$1,'11 класс'!$A:$A,0)-7+'Итог по классам'!$B182,,,),"ш")</f>
        <v>#N/A</v>
      </c>
      <c r="DC182" s="38" t="e">
        <f ca="1">COUNTIF(OFFSET(class11_1,MATCH(DC$1,'11 класс'!$A:$A,0)-7+'Итог по классам'!$B182,,,),"Ф")</f>
        <v>#N/A</v>
      </c>
      <c r="DD182" s="37" t="e">
        <f ca="1">COUNTIF(OFFSET(class11_1,MATCH(DD$1,'11 класс'!$A:$A,0)-7+'Итог по классам'!$B182,,,),"р")</f>
        <v>#N/A</v>
      </c>
      <c r="DE182" s="37" t="e">
        <f ca="1">COUNTIF(OFFSET(class11_1,MATCH(DE$1,'11 класс'!$A:$A,0)-7+'Итог по классам'!$B182,,,),"ш")</f>
        <v>#N/A</v>
      </c>
      <c r="DF182" s="37" t="e">
        <f ca="1">COUNTIF(OFFSET(class11_2,MATCH(DF$1,'11 класс'!$A:$A,0)-7+'Итог по классам'!$B182,,,),"Ф")</f>
        <v>#N/A</v>
      </c>
      <c r="DG182" s="37" t="e">
        <f ca="1">COUNTIF(OFFSET(class11_2,MATCH(DG$1,'11 класс'!$A:$A,0)-7+'Итог по классам'!$B182,,,),"р")</f>
        <v>#N/A</v>
      </c>
      <c r="DH182" s="37" t="e">
        <f ca="1">COUNTIF(OFFSET(class11_2,MATCH(DH$1,'11 класс'!$A:$A,0)-7+'Итог по классам'!$B182,,,),"ш")</f>
        <v>#N/A</v>
      </c>
      <c r="DI182" s="38" t="e">
        <f ca="1">COUNTIF(OFFSET(class11_1,MATCH(DI$1,'11 класс'!$A:$A,0)-7+'Итог по классам'!$B182,,,),"Ф")</f>
        <v>#N/A</v>
      </c>
      <c r="DJ182" s="37" t="e">
        <f ca="1">COUNTIF(OFFSET(class11_1,MATCH(DJ$1,'11 класс'!$A:$A,0)-7+'Итог по классам'!$B182,,,),"р")</f>
        <v>#N/A</v>
      </c>
      <c r="DK182" s="37" t="e">
        <f ca="1">COUNTIF(OFFSET(class11_1,MATCH(DK$1,'11 класс'!$A:$A,0)-7+'Итог по классам'!$B182,,,),"ш")</f>
        <v>#N/A</v>
      </c>
      <c r="DL182" s="37" t="e">
        <f ca="1">COUNTIF(OFFSET(class11_2,MATCH(DL$1,'11 класс'!$A:$A,0)-7+'Итог по классам'!$B182,,,),"Ф")</f>
        <v>#N/A</v>
      </c>
      <c r="DM182" s="37" t="e">
        <f ca="1">COUNTIF(OFFSET(class11_2,MATCH(DM$1,'11 класс'!$A:$A,0)-7+'Итог по классам'!$B182,,,),"р")</f>
        <v>#N/A</v>
      </c>
      <c r="DN182" s="37" t="e">
        <f ca="1">COUNTIF(OFFSET(class11_2,MATCH(DN$1,'11 класс'!$A:$A,0)-7+'Итог по классам'!$B182,,,),"ш")</f>
        <v>#N/A</v>
      </c>
      <c r="DO182" s="38" t="e">
        <f ca="1">COUNTIF(OFFSET(class11_1,MATCH(DO$1,'11 класс'!$A:$A,0)-7+'Итог по классам'!$B182,,,),"Ф")</f>
        <v>#N/A</v>
      </c>
      <c r="DP182" s="37" t="e">
        <f ca="1">COUNTIF(OFFSET(class11_1,MATCH(DP$1,'11 класс'!$A:$A,0)-7+'Итог по классам'!$B182,,,),"р")</f>
        <v>#N/A</v>
      </c>
      <c r="DQ182" s="37" t="e">
        <f ca="1">COUNTIF(OFFSET(class11_1,MATCH(DQ$1,'11 класс'!$A:$A,0)-7+'Итог по классам'!$B182,,,),"ш")</f>
        <v>#N/A</v>
      </c>
      <c r="DR182" s="37" t="e">
        <f ca="1">COUNTIF(OFFSET(class11_2,MATCH(DR$1,'11 класс'!$A:$A,0)-7+'Итог по классам'!$B182,,,),"Ф")</f>
        <v>#N/A</v>
      </c>
      <c r="DS182" s="37" t="e">
        <f ca="1">COUNTIF(OFFSET(class11_2,MATCH(DS$1,'11 класс'!$A:$A,0)-7+'Итог по классам'!$B182,,,),"р")</f>
        <v>#N/A</v>
      </c>
      <c r="DT182" s="37" t="e">
        <f ca="1">COUNTIF(OFFSET(class11_2,MATCH(DT$1,'11 класс'!$A:$A,0)-7+'Итог по классам'!$B182,,,),"ш")</f>
        <v>#N/A</v>
      </c>
      <c r="DU182" s="38" t="e">
        <f ca="1">COUNTIF(OFFSET(class11_1,MATCH(DU$1,'11 класс'!$A:$A,0)-7+'Итог по классам'!$B182,,,),"Ф")</f>
        <v>#N/A</v>
      </c>
      <c r="DV182" s="37" t="e">
        <f ca="1">COUNTIF(OFFSET(class11_1,MATCH(DV$1,'11 класс'!$A:$A,0)-7+'Итог по классам'!$B182,,,),"р")</f>
        <v>#N/A</v>
      </c>
      <c r="DW182" s="37" t="e">
        <f ca="1">COUNTIF(OFFSET(class11_1,MATCH(DW$1,'11 класс'!$A:$A,0)-7+'Итог по классам'!$B182,,,),"ш")</f>
        <v>#N/A</v>
      </c>
      <c r="DX182" s="37" t="e">
        <f ca="1">COUNTIF(OFFSET(class11_2,MATCH(DX$1,'11 класс'!$A:$A,0)-7+'Итог по классам'!$B182,,,),"Ф")</f>
        <v>#N/A</v>
      </c>
      <c r="DY182" s="37" t="e">
        <f ca="1">COUNTIF(OFFSET(class11_2,MATCH(DY$1,'11 класс'!$A:$A,0)-7+'Итог по классам'!$B182,,,),"р")</f>
        <v>#N/A</v>
      </c>
      <c r="DZ182" s="37" t="e">
        <f ca="1">COUNTIF(OFFSET(class11_2,MATCH(DZ$1,'11 класс'!$A:$A,0)-7+'Итог по классам'!$B182,,,),"ш")</f>
        <v>#N/A</v>
      </c>
      <c r="EA182" s="38" t="e">
        <f ca="1">COUNTIF(OFFSET(class11_1,MATCH(EA$1,'11 класс'!$A:$A,0)-7+'Итог по классам'!$B182,,,),"Ф")</f>
        <v>#N/A</v>
      </c>
      <c r="EB182" s="37" t="e">
        <f ca="1">COUNTIF(OFFSET(class11_1,MATCH(EB$1,'11 класс'!$A:$A,0)-7+'Итог по классам'!$B182,,,),"р")</f>
        <v>#N/A</v>
      </c>
      <c r="EC182" s="37" t="e">
        <f ca="1">COUNTIF(OFFSET(class11_1,MATCH(EC$1,'11 класс'!$A:$A,0)-7+'Итог по классам'!$B182,,,),"ш")</f>
        <v>#N/A</v>
      </c>
      <c r="ED182" s="37" t="e">
        <f ca="1">COUNTIF(OFFSET(class11_2,MATCH(ED$1,'11 класс'!$A:$A,0)-7+'Итог по классам'!$B182,,,),"Ф")</f>
        <v>#N/A</v>
      </c>
      <c r="EE182" s="37" t="e">
        <f ca="1">COUNTIF(OFFSET(class11_2,MATCH(EE$1,'11 класс'!$A:$A,0)-7+'Итог по классам'!$B182,,,),"р")</f>
        <v>#N/A</v>
      </c>
      <c r="EF182" s="37" t="e">
        <f ca="1">COUNTIF(OFFSET(class11_2,MATCH(EF$1,'11 класс'!$A:$A,0)-7+'Итог по классам'!$B182,,,),"ш")</f>
        <v>#N/A</v>
      </c>
      <c r="EG182" s="38" t="e">
        <f ca="1">COUNTIF(OFFSET(class11_1,MATCH(EG$1,'11 класс'!$A:$A,0)-7+'Итог по классам'!$B182,,,),"Ф")</f>
        <v>#N/A</v>
      </c>
      <c r="EH182" s="37" t="e">
        <f ca="1">COUNTIF(OFFSET(class11_1,MATCH(EH$1,'11 класс'!$A:$A,0)-7+'Итог по классам'!$B182,,,),"р")</f>
        <v>#N/A</v>
      </c>
      <c r="EI182" s="37" t="e">
        <f ca="1">COUNTIF(OFFSET(class11_1,MATCH(EI$1,'11 класс'!$A:$A,0)-7+'Итог по классам'!$B182,,,),"ш")</f>
        <v>#N/A</v>
      </c>
      <c r="EJ182" s="37" t="e">
        <f ca="1">COUNTIF(OFFSET(class11_2,MATCH(EJ$1,'11 класс'!$A:$A,0)-7+'Итог по классам'!$B182,,,),"Ф")</f>
        <v>#N/A</v>
      </c>
      <c r="EK182" s="37" t="e">
        <f ca="1">COUNTIF(OFFSET(class11_2,MATCH(EK$1,'11 класс'!$A:$A,0)-7+'Итог по классам'!$B182,,,),"р")</f>
        <v>#N/A</v>
      </c>
      <c r="EL182" s="37" t="e">
        <f ca="1">COUNTIF(OFFSET(class11_2,MATCH(EL$1,'11 класс'!$A:$A,0)-7+'Итог по классам'!$B182,,,),"ш")</f>
        <v>#N/A</v>
      </c>
      <c r="EM182" s="38" t="e">
        <f ca="1">COUNTIF(OFFSET(class11_1,MATCH(EM$1,'11 класс'!$A:$A,0)-7+'Итог по классам'!$B182,,,),"Ф")</f>
        <v>#N/A</v>
      </c>
      <c r="EN182" s="37" t="e">
        <f ca="1">COUNTIF(OFFSET(class11_1,MATCH(EN$1,'11 класс'!$A:$A,0)-7+'Итог по классам'!$B182,,,),"р")</f>
        <v>#N/A</v>
      </c>
      <c r="EO182" s="37" t="e">
        <f ca="1">COUNTIF(OFFSET(class11_1,MATCH(EO$1,'11 класс'!$A:$A,0)-7+'Итог по классам'!$B182,,,),"ш")</f>
        <v>#N/A</v>
      </c>
      <c r="EP182" s="37" t="e">
        <f ca="1">COUNTIF(OFFSET(class11_2,MATCH(EP$1,'11 класс'!$A:$A,0)-7+'Итог по классам'!$B182,,,),"Ф")</f>
        <v>#N/A</v>
      </c>
      <c r="EQ182" s="37" t="e">
        <f ca="1">COUNTIF(OFFSET(class11_2,MATCH(EQ$1,'11 класс'!$A:$A,0)-7+'Итог по классам'!$B182,,,),"р")</f>
        <v>#N/A</v>
      </c>
      <c r="ER182" s="37" t="e">
        <f ca="1">COUNTIF(OFFSET(class11_2,MATCH(ER$1,'11 класс'!$A:$A,0)-7+'Итог по классам'!$B182,,,),"ш")</f>
        <v>#N/A</v>
      </c>
      <c r="ES182" s="38" t="e">
        <f ca="1">COUNTIF(OFFSET(class11_1,MATCH(ES$1,'11 класс'!$A:$A,0)-7+'Итог по классам'!$B182,,,),"Ф")</f>
        <v>#N/A</v>
      </c>
      <c r="ET182" s="37" t="e">
        <f ca="1">COUNTIF(OFFSET(class11_1,MATCH(ET$1,'11 класс'!$A:$A,0)-7+'Итог по классам'!$B182,,,),"р")</f>
        <v>#N/A</v>
      </c>
      <c r="EU182" s="37" t="e">
        <f ca="1">COUNTIF(OFFSET(class11_1,MATCH(EU$1,'11 класс'!$A:$A,0)-7+'Итог по классам'!$B182,,,),"ш")</f>
        <v>#N/A</v>
      </c>
      <c r="EV182" s="37" t="e">
        <f ca="1">COUNTIF(OFFSET(class11_2,MATCH(EV$1,'11 класс'!$A:$A,0)-7+'Итог по классам'!$B182,,,),"Ф")</f>
        <v>#N/A</v>
      </c>
      <c r="EW182" s="37" t="e">
        <f ca="1">COUNTIF(OFFSET(class11_2,MATCH(EW$1,'11 класс'!$A:$A,0)-7+'Итог по классам'!$B182,,,),"р")</f>
        <v>#N/A</v>
      </c>
      <c r="EX182" s="37" t="e">
        <f ca="1">COUNTIF(OFFSET(class11_2,MATCH(EX$1,'11 класс'!$A:$A,0)-7+'Итог по классам'!$B182,,,),"ш")</f>
        <v>#N/A</v>
      </c>
      <c r="EY182" s="38" t="e">
        <f ca="1">COUNTIF(OFFSET(class11_1,MATCH(EY$1,'11 класс'!$A:$A,0)-7+'Итог по классам'!$B182,,,),"Ф")</f>
        <v>#N/A</v>
      </c>
      <c r="EZ182" s="37" t="e">
        <f ca="1">COUNTIF(OFFSET(class11_1,MATCH(EZ$1,'11 класс'!$A:$A,0)-7+'Итог по классам'!$B182,,,),"р")</f>
        <v>#N/A</v>
      </c>
      <c r="FA182" s="37" t="e">
        <f ca="1">COUNTIF(OFFSET(class11_1,MATCH(FA$1,'11 класс'!$A:$A,0)-7+'Итог по классам'!$B182,,,),"ш")</f>
        <v>#N/A</v>
      </c>
      <c r="FB182" s="37" t="e">
        <f ca="1">COUNTIF(OFFSET(class11_2,MATCH(FB$1,'11 класс'!$A:$A,0)-7+'Итог по классам'!$B182,,,),"Ф")</f>
        <v>#N/A</v>
      </c>
      <c r="FC182" s="37" t="e">
        <f ca="1">COUNTIF(OFFSET(class11_2,MATCH(FC$1,'11 класс'!$A:$A,0)-7+'Итог по классам'!$B182,,,),"р")</f>
        <v>#N/A</v>
      </c>
      <c r="FD182" s="37" t="e">
        <f ca="1">COUNTIF(OFFSET(class11_2,MATCH(FD$1,'11 класс'!$A:$A,0)-7+'Итог по классам'!$B182,,,),"ш")</f>
        <v>#N/A</v>
      </c>
      <c r="FE182" s="38" t="e">
        <f ca="1">COUNTIF(OFFSET(class11_1,MATCH(FE$1,'11 класс'!$A:$A,0)-7+'Итог по классам'!$B182,,,),"Ф")</f>
        <v>#N/A</v>
      </c>
      <c r="FF182" s="37" t="e">
        <f ca="1">COUNTIF(OFFSET(class11_1,MATCH(FF$1,'11 класс'!$A:$A,0)-7+'Итог по классам'!$B182,,,),"р")</f>
        <v>#N/A</v>
      </c>
      <c r="FG182" s="37" t="e">
        <f ca="1">COUNTIF(OFFSET(class11_1,MATCH(FG$1,'11 класс'!$A:$A,0)-7+'Итог по классам'!$B182,,,),"ш")</f>
        <v>#N/A</v>
      </c>
      <c r="FH182" s="37" t="e">
        <f ca="1">COUNTIF(OFFSET(class11_2,MATCH(FH$1,'11 класс'!$A:$A,0)-7+'Итог по классам'!$B182,,,),"Ф")</f>
        <v>#N/A</v>
      </c>
      <c r="FI182" s="37" t="e">
        <f ca="1">COUNTIF(OFFSET(class11_2,MATCH(FI$1,'11 класс'!$A:$A,0)-7+'Итог по классам'!$B182,,,),"р")</f>
        <v>#N/A</v>
      </c>
      <c r="FJ182" s="37" t="e">
        <f ca="1">COUNTIF(OFFSET(class11_2,MATCH(FJ$1,'11 класс'!$A:$A,0)-7+'Итог по классам'!$B182,,,),"ш")</f>
        <v>#N/A</v>
      </c>
      <c r="FK182" s="38" t="e">
        <f ca="1">COUNTIF(OFFSET(class11_1,MATCH(FK$1,'11 класс'!$A:$A,0)-7+'Итог по классам'!$B182,,,),"Ф")</f>
        <v>#N/A</v>
      </c>
      <c r="FL182" s="37" t="e">
        <f ca="1">COUNTIF(OFFSET(class11_1,MATCH(FL$1,'11 класс'!$A:$A,0)-7+'Итог по классам'!$B182,,,),"р")</f>
        <v>#N/A</v>
      </c>
      <c r="FM182" s="37" t="e">
        <f ca="1">COUNTIF(OFFSET(class11_1,MATCH(FM$1,'11 класс'!$A:$A,0)-7+'Итог по классам'!$B182,,,),"ш")</f>
        <v>#N/A</v>
      </c>
      <c r="FN182" s="37" t="e">
        <f ca="1">COUNTIF(OFFSET(class11_2,MATCH(FN$1,'11 класс'!$A:$A,0)-7+'Итог по классам'!$B182,,,),"Ф")</f>
        <v>#N/A</v>
      </c>
      <c r="FO182" s="37" t="e">
        <f ca="1">COUNTIF(OFFSET(class11_2,MATCH(FO$1,'11 класс'!$A:$A,0)-7+'Итог по классам'!$B182,,,),"р")</f>
        <v>#N/A</v>
      </c>
      <c r="FP182" s="37" t="e">
        <f ca="1">COUNTIF(OFFSET(class11_2,MATCH(FP$1,'11 класс'!$A:$A,0)-7+'Итог по классам'!$B182,,,),"ш")</f>
        <v>#N/A</v>
      </c>
      <c r="FQ182" s="38" t="e">
        <f ca="1">COUNTIF(OFFSET(class11_1,MATCH(FQ$1,'11 класс'!$A:$A,0)-7+'Итог по классам'!$B182,,,),"Ф")</f>
        <v>#N/A</v>
      </c>
      <c r="FR182" s="37" t="e">
        <f ca="1">COUNTIF(OFFSET(class11_1,MATCH(FR$1,'11 класс'!$A:$A,0)-7+'Итог по классам'!$B182,,,),"р")</f>
        <v>#N/A</v>
      </c>
      <c r="FS182" s="37" t="e">
        <f ca="1">COUNTIF(OFFSET(class11_1,MATCH(FS$1,'11 класс'!$A:$A,0)-7+'Итог по классам'!$B182,,,),"ш")</f>
        <v>#N/A</v>
      </c>
      <c r="FT182" s="37" t="e">
        <f ca="1">COUNTIF(OFFSET(class11_2,MATCH(FT$1,'11 класс'!$A:$A,0)-7+'Итог по классам'!$B182,,,),"Ф")</f>
        <v>#N/A</v>
      </c>
      <c r="FU182" s="37" t="e">
        <f ca="1">COUNTIF(OFFSET(class11_2,MATCH(FU$1,'11 класс'!$A:$A,0)-7+'Итог по классам'!$B182,,,),"р")</f>
        <v>#N/A</v>
      </c>
      <c r="FV182" s="37" t="e">
        <f ca="1">COUNTIF(OFFSET(class11_2,MATCH(FV$1,'11 класс'!$A:$A,0)-7+'Итог по классам'!$B182,,,),"ш")</f>
        <v>#N/A</v>
      </c>
      <c r="FW182" s="38" t="e">
        <f ca="1">COUNTIF(OFFSET(class11_1,MATCH(FW$1,'11 класс'!$A:$A,0)-7+'Итог по классам'!$B182,,,),"Ф")</f>
        <v>#N/A</v>
      </c>
      <c r="FX182" s="37" t="e">
        <f ca="1">COUNTIF(OFFSET(class11_1,MATCH(FX$1,'11 класс'!$A:$A,0)-7+'Итог по классам'!$B182,,,),"р")</f>
        <v>#N/A</v>
      </c>
      <c r="FY182" s="37" t="e">
        <f ca="1">COUNTIF(OFFSET(class11_1,MATCH(FY$1,'11 класс'!$A:$A,0)-7+'Итог по классам'!$B182,,,),"ш")</f>
        <v>#N/A</v>
      </c>
      <c r="FZ182" s="37" t="e">
        <f ca="1">COUNTIF(OFFSET(class11_2,MATCH(FZ$1,'11 класс'!$A:$A,0)-7+'Итог по классам'!$B182,,,),"Ф")</f>
        <v>#N/A</v>
      </c>
      <c r="GA182" s="37" t="e">
        <f ca="1">COUNTIF(OFFSET(class11_2,MATCH(GA$1,'11 класс'!$A:$A,0)-7+'Итог по классам'!$B182,,,),"р")</f>
        <v>#N/A</v>
      </c>
      <c r="GB182" s="37" t="e">
        <f ca="1">COUNTIF(OFFSET(class11_2,MATCH(GB$1,'11 класс'!$A:$A,0)-7+'Итог по классам'!$B182,,,),"ш")</f>
        <v>#N/A</v>
      </c>
      <c r="GC182" s="38" t="e">
        <f ca="1">COUNTIF(OFFSET(class11_1,MATCH(GC$1,'11 класс'!$A:$A,0)-7+'Итог по классам'!$B182,,,),"Ф")</f>
        <v>#N/A</v>
      </c>
      <c r="GD182" s="37" t="e">
        <f ca="1">COUNTIF(OFFSET(class11_1,MATCH(GD$1,'11 класс'!$A:$A,0)-7+'Итог по классам'!$B182,,,),"р")</f>
        <v>#N/A</v>
      </c>
      <c r="GE182" s="37" t="e">
        <f ca="1">COUNTIF(OFFSET(class11_1,MATCH(GE$1,'11 класс'!$A:$A,0)-7+'Итог по классам'!$B182,,,),"ш")</f>
        <v>#N/A</v>
      </c>
      <c r="GF182" s="37" t="e">
        <f ca="1">COUNTIF(OFFSET(class11_2,MATCH(GF$1,'11 класс'!$A:$A,0)-7+'Итог по классам'!$B182,,,),"Ф")</f>
        <v>#N/A</v>
      </c>
      <c r="GG182" s="37" t="e">
        <f ca="1">COUNTIF(OFFSET(class11_2,MATCH(GG$1,'11 класс'!$A:$A,0)-7+'Итог по классам'!$B182,,,),"р")</f>
        <v>#N/A</v>
      </c>
      <c r="GH182" s="37" t="e">
        <f ca="1">COUNTIF(OFFSET(class11_2,MATCH(GH$1,'11 класс'!$A:$A,0)-7+'Итог по классам'!$B182,,,),"ш")</f>
        <v>#N/A</v>
      </c>
      <c r="GI182" s="38" t="e">
        <f ca="1">COUNTIF(OFFSET(class11_1,MATCH(GI$1,'11 класс'!$A:$A,0)-7+'Итог по классам'!$B182,,,),"Ф")</f>
        <v>#N/A</v>
      </c>
      <c r="GJ182" s="37" t="e">
        <f ca="1">COUNTIF(OFFSET(class11_1,MATCH(GJ$1,'11 класс'!$A:$A,0)-7+'Итог по классам'!$B182,,,),"р")</f>
        <v>#N/A</v>
      </c>
      <c r="GK182" s="37" t="e">
        <f ca="1">COUNTIF(OFFSET(class11_1,MATCH(GK$1,'11 класс'!$A:$A,0)-7+'Итог по классам'!$B182,,,),"ш")</f>
        <v>#N/A</v>
      </c>
      <c r="GL182" s="37" t="e">
        <f ca="1">COUNTIF(OFFSET(class11_2,MATCH(GL$1,'11 класс'!$A:$A,0)-7+'Итог по классам'!$B182,,,),"Ф")</f>
        <v>#N/A</v>
      </c>
      <c r="GM182" s="37" t="e">
        <f ca="1">COUNTIF(OFFSET(class11_2,MATCH(GM$1,'11 класс'!$A:$A,0)-7+'Итог по классам'!$B182,,,),"р")</f>
        <v>#N/A</v>
      </c>
      <c r="GN182" s="37" t="e">
        <f ca="1">COUNTIF(OFFSET(class11_2,MATCH(GN$1,'11 класс'!$A:$A,0)-7+'Итог по классам'!$B182,,,),"ш")</f>
        <v>#N/A</v>
      </c>
      <c r="GO182" s="38" t="e">
        <f ca="1">COUNTIF(OFFSET(class11_1,MATCH(GO$1,'11 класс'!$A:$A,0)-7+'Итог по классам'!$B182,,,),"Ф")</f>
        <v>#N/A</v>
      </c>
      <c r="GP182" s="37" t="e">
        <f ca="1">COUNTIF(OFFSET(class11_1,MATCH(GP$1,'11 класс'!$A:$A,0)-7+'Итог по классам'!$B182,,,),"р")</f>
        <v>#N/A</v>
      </c>
      <c r="GQ182" s="37" t="e">
        <f ca="1">COUNTIF(OFFSET(class11_1,MATCH(GQ$1,'11 класс'!$A:$A,0)-7+'Итог по классам'!$B182,,,),"ш")</f>
        <v>#N/A</v>
      </c>
      <c r="GR182" s="37" t="e">
        <f ca="1">COUNTIF(OFFSET(class11_2,MATCH(GR$1,'11 класс'!$A:$A,0)-7+'Итог по классам'!$B182,,,),"Ф")</f>
        <v>#N/A</v>
      </c>
      <c r="GS182" s="37" t="e">
        <f ca="1">COUNTIF(OFFSET(class11_2,MATCH(GS$1,'11 класс'!$A:$A,0)-7+'Итог по классам'!$B182,,,),"р")</f>
        <v>#N/A</v>
      </c>
      <c r="GT182" s="37" t="e">
        <f ca="1">COUNTIF(OFFSET(class11_2,MATCH(GT$1,'11 класс'!$A:$A,0)-7+'Итог по классам'!$B182,,,),"ш")</f>
        <v>#N/A</v>
      </c>
      <c r="GU182" s="38" t="e">
        <f ca="1">COUNTIF(OFFSET(class11_1,MATCH(GU$1,'11 класс'!$A:$A,0)-7+'Итог по классам'!$B182,,,),"Ф")</f>
        <v>#N/A</v>
      </c>
      <c r="GV182" s="37" t="e">
        <f ca="1">COUNTIF(OFFSET(class11_1,MATCH(GV$1,'11 класс'!$A:$A,0)-7+'Итог по классам'!$B182,,,),"р")</f>
        <v>#N/A</v>
      </c>
      <c r="GW182" s="37" t="e">
        <f ca="1">COUNTIF(OFFSET(class11_1,MATCH(GW$1,'11 класс'!$A:$A,0)-7+'Итог по классам'!$B182,,,),"ш")</f>
        <v>#N/A</v>
      </c>
      <c r="GX182" s="37" t="e">
        <f ca="1">COUNTIF(OFFSET(class11_2,MATCH(GX$1,'11 класс'!$A:$A,0)-7+'Итог по классам'!$B182,,,),"Ф")</f>
        <v>#N/A</v>
      </c>
      <c r="GY182" s="37" t="e">
        <f ca="1">COUNTIF(OFFSET(class11_2,MATCH(GY$1,'11 класс'!$A:$A,0)-7+'Итог по классам'!$B182,,,),"р")</f>
        <v>#N/A</v>
      </c>
      <c r="GZ182" s="37" t="e">
        <f ca="1">COUNTIF(OFFSET(class11_2,MATCH(GZ$1,'11 класс'!$A:$A,0)-7+'Итог по классам'!$B182,,,),"ш")</f>
        <v>#N/A</v>
      </c>
      <c r="HA182" s="38" t="e">
        <f ca="1">COUNTIF(OFFSET(class11_1,MATCH(HA$1,'11 класс'!$A:$A,0)-7+'Итог по классам'!$B182,,,),"Ф")</f>
        <v>#N/A</v>
      </c>
      <c r="HB182" s="37" t="e">
        <f ca="1">COUNTIF(OFFSET(class11_1,MATCH(HB$1,'11 класс'!$A:$A,0)-7+'Итог по классам'!$B182,,,),"р")</f>
        <v>#N/A</v>
      </c>
      <c r="HC182" s="37" t="e">
        <f ca="1">COUNTIF(OFFSET(class11_1,MATCH(HC$1,'11 класс'!$A:$A,0)-7+'Итог по классам'!$B182,,,),"ш")</f>
        <v>#N/A</v>
      </c>
      <c r="HD182" s="37" t="e">
        <f ca="1">COUNTIF(OFFSET(class11_2,MATCH(HD$1,'11 класс'!$A:$A,0)-7+'Итог по классам'!$B182,,,),"Ф")</f>
        <v>#N/A</v>
      </c>
      <c r="HE182" s="37" t="e">
        <f ca="1">COUNTIF(OFFSET(class11_2,MATCH(HE$1,'11 класс'!$A:$A,0)-7+'Итог по классам'!$B182,,,),"р")</f>
        <v>#N/A</v>
      </c>
      <c r="HF182" s="37" t="e">
        <f ca="1">COUNTIF(OFFSET(class11_2,MATCH(HF$1,'11 класс'!$A:$A,0)-7+'Итог по классам'!$B182,,,),"ш")</f>
        <v>#N/A</v>
      </c>
      <c r="HG182" s="38" t="e">
        <f ca="1">COUNTIF(OFFSET(class11_1,MATCH(HG$1,'11 класс'!$A:$A,0)-7+'Итог по классам'!$B182,,,),"Ф")</f>
        <v>#N/A</v>
      </c>
      <c r="HH182" s="37" t="e">
        <f ca="1">COUNTIF(OFFSET(class11_1,MATCH(HH$1,'11 класс'!$A:$A,0)-7+'Итог по классам'!$B182,,,),"р")</f>
        <v>#N/A</v>
      </c>
      <c r="HI182" s="37" t="e">
        <f ca="1">COUNTIF(OFFSET(class11_1,MATCH(HI$1,'11 класс'!$A:$A,0)-7+'Итог по классам'!$B182,,,),"ш")</f>
        <v>#N/A</v>
      </c>
      <c r="HJ182" s="37" t="e">
        <f ca="1">COUNTIF(OFFSET(class11_2,MATCH(HJ$1,'11 класс'!$A:$A,0)-7+'Итог по классам'!$B182,,,),"Ф")</f>
        <v>#N/A</v>
      </c>
      <c r="HK182" s="37" t="e">
        <f ca="1">COUNTIF(OFFSET(class11_2,MATCH(HK$1,'11 класс'!$A:$A,0)-7+'Итог по классам'!$B182,,,),"р")</f>
        <v>#N/A</v>
      </c>
      <c r="HL182" s="37" t="e">
        <f ca="1">COUNTIF(OFFSET(class11_2,MATCH(HL$1,'11 класс'!$A:$A,0)-7+'Итог по классам'!$B182,,,),"ш")</f>
        <v>#N/A</v>
      </c>
      <c r="HM182" s="38" t="e">
        <f ca="1">COUNTIF(OFFSET(class11_1,MATCH(HM$1,'11 класс'!$A:$A,0)-7+'Итог по классам'!$B182,,,),"Ф")</f>
        <v>#N/A</v>
      </c>
      <c r="HN182" s="37" t="e">
        <f ca="1">COUNTIF(OFFSET(class11_1,MATCH(HN$1,'11 класс'!$A:$A,0)-7+'Итог по классам'!$B182,,,),"р")</f>
        <v>#N/A</v>
      </c>
      <c r="HO182" s="37" t="e">
        <f ca="1">COUNTIF(OFFSET(class11_1,MATCH(HO$1,'11 класс'!$A:$A,0)-7+'Итог по классам'!$B182,,,),"ш")</f>
        <v>#N/A</v>
      </c>
      <c r="HP182" s="37" t="e">
        <f ca="1">COUNTIF(OFFSET(class11_2,MATCH(HP$1,'11 класс'!$A:$A,0)-7+'Итог по классам'!$B182,,,),"Ф")</f>
        <v>#N/A</v>
      </c>
      <c r="HQ182" s="37" t="e">
        <f ca="1">COUNTIF(OFFSET(class11_2,MATCH(HQ$1,'11 класс'!$A:$A,0)-7+'Итог по классам'!$B182,,,),"р")</f>
        <v>#N/A</v>
      </c>
      <c r="HR182" s="37" t="e">
        <f ca="1">COUNTIF(OFFSET(class11_2,MATCH(HR$1,'11 класс'!$A:$A,0)-7+'Итог по классам'!$B182,,,),"ш")</f>
        <v>#N/A</v>
      </c>
      <c r="HS182" s="38" t="e">
        <f ca="1">COUNTIF(OFFSET(class11_1,MATCH(HS$1,'11 класс'!$A:$A,0)-7+'Итог по классам'!$B182,,,),"Ф")</f>
        <v>#N/A</v>
      </c>
      <c r="HT182" s="37" t="e">
        <f ca="1">COUNTIF(OFFSET(class11_1,MATCH(HT$1,'11 класс'!$A:$A,0)-7+'Итог по классам'!$B182,,,),"р")</f>
        <v>#N/A</v>
      </c>
      <c r="HU182" s="37" t="e">
        <f ca="1">COUNTIF(OFFSET(class11_1,MATCH(HU$1,'11 класс'!$A:$A,0)-7+'Итог по классам'!$B182,,,),"ш")</f>
        <v>#N/A</v>
      </c>
      <c r="HV182" s="37" t="e">
        <f ca="1">COUNTIF(OFFSET(class11_2,MATCH(HV$1,'11 класс'!$A:$A,0)-7+'Итог по классам'!$B182,,,),"Ф")</f>
        <v>#N/A</v>
      </c>
      <c r="HW182" s="37" t="e">
        <f ca="1">COUNTIF(OFFSET(class11_2,MATCH(HW$1,'11 класс'!$A:$A,0)-7+'Итог по классам'!$B182,,,),"р")</f>
        <v>#N/A</v>
      </c>
      <c r="HX182" s="37" t="e">
        <f ca="1">COUNTIF(OFFSET(class11_2,MATCH(HX$1,'11 класс'!$A:$A,0)-7+'Итог по классам'!$B182,,,),"ш")</f>
        <v>#N/A</v>
      </c>
      <c r="HY182" s="38" t="e">
        <f ca="1">COUNTIF(OFFSET(class11_1,MATCH(HY$1,'11 класс'!$A:$A,0)-7+'Итог по классам'!$B182,,,),"Ф")</f>
        <v>#N/A</v>
      </c>
      <c r="HZ182" s="37" t="e">
        <f ca="1">COUNTIF(OFFSET(class11_1,MATCH(HZ$1,'11 класс'!$A:$A,0)-7+'Итог по классам'!$B182,,,),"р")</f>
        <v>#N/A</v>
      </c>
      <c r="IA182" s="37" t="e">
        <f ca="1">COUNTIF(OFFSET(class11_1,MATCH(IA$1,'11 класс'!$A:$A,0)-7+'Итог по классам'!$B182,,,),"ш")</f>
        <v>#N/A</v>
      </c>
      <c r="IB182" s="37" t="e">
        <f ca="1">COUNTIF(OFFSET(class11_2,MATCH(IB$1,'11 класс'!$A:$A,0)-7+'Итог по классам'!$B182,,,),"Ф")</f>
        <v>#N/A</v>
      </c>
      <c r="IC182" s="37" t="e">
        <f ca="1">COUNTIF(OFFSET(class11_2,MATCH(IC$1,'11 класс'!$A:$A,0)-7+'Итог по классам'!$B182,,,),"р")</f>
        <v>#N/A</v>
      </c>
      <c r="ID182" s="37" t="e">
        <f ca="1">COUNTIF(OFFSET(class11_2,MATCH(ID$1,'11 класс'!$A:$A,0)-7+'Итог по классам'!$B182,,,),"ш")</f>
        <v>#N/A</v>
      </c>
      <c r="IE182" s="38" t="e">
        <f ca="1">COUNTIF(OFFSET(class11_1,MATCH(IE$1,'11 класс'!$A:$A,0)-7+'Итог по классам'!$B182,,,),"Ф")</f>
        <v>#N/A</v>
      </c>
      <c r="IF182" s="37" t="e">
        <f ca="1">COUNTIF(OFFSET(class11_1,MATCH(IF$1,'11 класс'!$A:$A,0)-7+'Итог по классам'!$B182,,,),"р")</f>
        <v>#N/A</v>
      </c>
      <c r="IG182" s="37" t="e">
        <f ca="1">COUNTIF(OFFSET(class11_1,MATCH(IG$1,'11 класс'!$A:$A,0)-7+'Итог по классам'!$B182,,,),"ш")</f>
        <v>#N/A</v>
      </c>
      <c r="IH182" s="37" t="e">
        <f ca="1">COUNTIF(OFFSET(class11_2,MATCH(IH$1,'11 класс'!$A:$A,0)-7+'Итог по классам'!$B182,,,),"Ф")</f>
        <v>#N/A</v>
      </c>
      <c r="II182" s="37" t="e">
        <f ca="1">COUNTIF(OFFSET(class11_2,MATCH(II$1,'11 класс'!$A:$A,0)-7+'Итог по классам'!$B182,,,),"р")</f>
        <v>#N/A</v>
      </c>
      <c r="IJ182" s="37" t="e">
        <f ca="1">COUNTIF(OFFSET(class11_2,MATCH(IJ$1,'11 класс'!$A:$A,0)-7+'Итог по классам'!$B182,,,),"ш")</f>
        <v>#N/A</v>
      </c>
      <c r="IK182" s="38" t="e">
        <f ca="1">COUNTIF(OFFSET(class11_1,MATCH(IK$1,'11 класс'!$A:$A,0)-7+'Итог по классам'!$B182,,,),"Ф")</f>
        <v>#N/A</v>
      </c>
      <c r="IL182" s="37" t="e">
        <f ca="1">COUNTIF(OFFSET(class11_1,MATCH(IL$1,'11 класс'!$A:$A,0)-7+'Итог по классам'!$B182,,,),"р")</f>
        <v>#N/A</v>
      </c>
      <c r="IM182" s="37" t="e">
        <f ca="1">COUNTIF(OFFSET(class11_1,MATCH(IM$1,'11 класс'!$A:$A,0)-7+'Итог по классам'!$B182,,,),"ш")</f>
        <v>#N/A</v>
      </c>
      <c r="IN182" s="37" t="e">
        <f ca="1">COUNTIF(OFFSET(class11_2,MATCH(IN$1,'11 класс'!$A:$A,0)-7+'Итог по классам'!$B182,,,),"Ф")</f>
        <v>#N/A</v>
      </c>
      <c r="IO182" s="37" t="e">
        <f ca="1">COUNTIF(OFFSET(class11_2,MATCH(IO$1,'11 класс'!$A:$A,0)-7+'Итог по классам'!$B182,,,),"р")</f>
        <v>#N/A</v>
      </c>
      <c r="IP182" s="37" t="e">
        <f ca="1">COUNTIF(OFFSET(class11_2,MATCH(IP$1,'11 класс'!$A:$A,0)-7+'Итог по классам'!$B182,,,),"ш")</f>
        <v>#N/A</v>
      </c>
      <c r="IQ182" s="38" t="e">
        <f ca="1">COUNTIF(OFFSET(class11_1,MATCH(IQ$1,'11 класс'!$A:$A,0)-7+'Итог по классам'!$B182,,,),"Ф")</f>
        <v>#N/A</v>
      </c>
      <c r="IR182" s="37" t="e">
        <f ca="1">COUNTIF(OFFSET(class11_1,MATCH(IR$1,'11 класс'!$A:$A,0)-7+'Итог по классам'!$B182,,,),"р")</f>
        <v>#N/A</v>
      </c>
      <c r="IS182" s="37" t="e">
        <f ca="1">COUNTIF(OFFSET(class11_1,MATCH(IS$1,'11 класс'!$A:$A,0)-7+'Итог по классам'!$B182,,,),"ш")</f>
        <v>#N/A</v>
      </c>
      <c r="IT182" s="37" t="e">
        <f ca="1">COUNTIF(OFFSET(class11_2,MATCH(IT$1,'11 класс'!$A:$A,0)-7+'Итог по классам'!$B182,,,),"Ф")</f>
        <v>#N/A</v>
      </c>
      <c r="IU182" s="37" t="e">
        <f ca="1">COUNTIF(OFFSET(class11_2,MATCH(IU$1,'11 класс'!$A:$A,0)-7+'Итог по классам'!$B182,,,),"р")</f>
        <v>#N/A</v>
      </c>
      <c r="IV182" s="37" t="e">
        <f ca="1">COUNTIF(OFFSET(class11_2,MATCH(IV$1,'11 класс'!$A:$A,0)-7+'Итог по классам'!$B182,,,),"ш")</f>
        <v>#N/A</v>
      </c>
      <c r="IW182" s="38" t="e">
        <f ca="1">COUNTIF(OFFSET(class11_1,MATCH(IW$1,'11 класс'!$A:$A,0)-7+'Итог по классам'!$B182,,,),"Ф")</f>
        <v>#N/A</v>
      </c>
      <c r="IX182" s="37" t="e">
        <f ca="1">COUNTIF(OFFSET(class11_1,MATCH(IX$1,'11 класс'!$A:$A,0)-7+'Итог по классам'!$B182,,,),"р")</f>
        <v>#N/A</v>
      </c>
      <c r="IY182" s="37" t="e">
        <f ca="1">COUNTIF(OFFSET(class11_1,MATCH(IY$1,'11 класс'!$A:$A,0)-7+'Итог по классам'!$B182,,,),"ш")</f>
        <v>#N/A</v>
      </c>
      <c r="IZ182" s="37" t="e">
        <f ca="1">COUNTIF(OFFSET(class11_2,MATCH(IZ$1,'11 класс'!$A:$A,0)-7+'Итог по классам'!$B182,,,),"Ф")</f>
        <v>#N/A</v>
      </c>
      <c r="JA182" s="37" t="e">
        <f ca="1">COUNTIF(OFFSET(class11_2,MATCH(JA$1,'11 класс'!$A:$A,0)-7+'Итог по классам'!$B182,,,),"р")</f>
        <v>#N/A</v>
      </c>
      <c r="JB182" s="37" t="e">
        <f ca="1">COUNTIF(OFFSET(class11_2,MATCH(JB$1,'11 класс'!$A:$A,0)-7+'Итог по классам'!$B182,,,),"ш")</f>
        <v>#N/A</v>
      </c>
      <c r="JC182" s="38" t="e">
        <f ca="1">COUNTIF(OFFSET(class11_1,MATCH(JC$1,'11 класс'!$A:$A,0)-7+'Итог по классам'!$B182,,,),"Ф")</f>
        <v>#N/A</v>
      </c>
      <c r="JD182" s="37" t="e">
        <f ca="1">COUNTIF(OFFSET(class11_1,MATCH(JD$1,'11 класс'!$A:$A,0)-7+'Итог по классам'!$B182,,,),"р")</f>
        <v>#N/A</v>
      </c>
      <c r="JE182" s="37" t="e">
        <f ca="1">COUNTIF(OFFSET(class11_1,MATCH(JE$1,'11 класс'!$A:$A,0)-7+'Итог по классам'!$B182,,,),"ш")</f>
        <v>#N/A</v>
      </c>
      <c r="JF182" s="37" t="e">
        <f ca="1">COUNTIF(OFFSET(class11_2,MATCH(JF$1,'11 класс'!$A:$A,0)-7+'Итог по классам'!$B182,,,),"Ф")</f>
        <v>#N/A</v>
      </c>
      <c r="JG182" s="37" t="e">
        <f ca="1">COUNTIF(OFFSET(class11_2,MATCH(JG$1,'11 класс'!$A:$A,0)-7+'Итог по классам'!$B182,,,),"р")</f>
        <v>#N/A</v>
      </c>
      <c r="JH182" s="37" t="e">
        <f ca="1">COUNTIF(OFFSET(class11_2,MATCH(JH$1,'11 класс'!$A:$A,0)-7+'Итог по классам'!$B182,,,),"ш")</f>
        <v>#N/A</v>
      </c>
      <c r="JI182" s="38" t="e">
        <f ca="1">COUNTIF(OFFSET(class11_1,MATCH(JI$1,'11 класс'!$A:$A,0)-7+'Итог по классам'!$B182,,,),"Ф")</f>
        <v>#N/A</v>
      </c>
      <c r="JJ182" s="37" t="e">
        <f ca="1">COUNTIF(OFFSET(class11_1,MATCH(JJ$1,'11 класс'!$A:$A,0)-7+'Итог по классам'!$B182,,,),"р")</f>
        <v>#N/A</v>
      </c>
      <c r="JK182" s="37" t="e">
        <f ca="1">COUNTIF(OFFSET(class11_1,MATCH(JK$1,'11 класс'!$A:$A,0)-7+'Итог по классам'!$B182,,,),"ш")</f>
        <v>#N/A</v>
      </c>
      <c r="JL182" s="37" t="e">
        <f ca="1">COUNTIF(OFFSET(class11_2,MATCH(JL$1,'11 класс'!$A:$A,0)-7+'Итог по классам'!$B182,,,),"Ф")</f>
        <v>#N/A</v>
      </c>
      <c r="JM182" s="37" t="e">
        <f ca="1">COUNTIF(OFFSET(class11_2,MATCH(JM$1,'11 класс'!$A:$A,0)-7+'Итог по классам'!$B182,,,),"р")</f>
        <v>#N/A</v>
      </c>
      <c r="JN182" s="37" t="e">
        <f ca="1">COUNTIF(OFFSET(class11_2,MATCH(JN$1,'11 класс'!$A:$A,0)-7+'Итог по классам'!$B182,,,),"ш")</f>
        <v>#N/A</v>
      </c>
      <c r="JO182" s="38" t="e">
        <f ca="1">COUNTIF(OFFSET(class11_1,MATCH(JO$1,'11 класс'!$A:$A,0)-7+'Итог по классам'!$B182,,,),"Ф")</f>
        <v>#N/A</v>
      </c>
      <c r="JP182" s="37" t="e">
        <f ca="1">COUNTIF(OFFSET(class11_1,MATCH(JP$1,'11 класс'!$A:$A,0)-7+'Итог по классам'!$B182,,,),"р")</f>
        <v>#N/A</v>
      </c>
      <c r="JQ182" s="37" t="e">
        <f ca="1">COUNTIF(OFFSET(class11_1,MATCH(JQ$1,'11 класс'!$A:$A,0)-7+'Итог по классам'!$B182,,,),"ш")</f>
        <v>#N/A</v>
      </c>
      <c r="JR182" s="37" t="e">
        <f ca="1">COUNTIF(OFFSET(class11_2,MATCH(JR$1,'11 класс'!$A:$A,0)-7+'Итог по классам'!$B182,,,),"Ф")</f>
        <v>#N/A</v>
      </c>
      <c r="JS182" s="37" t="e">
        <f ca="1">COUNTIF(OFFSET(class11_2,MATCH(JS$1,'11 класс'!$A:$A,0)-7+'Итог по классам'!$B182,,,),"р")</f>
        <v>#N/A</v>
      </c>
      <c r="JT182" s="37" t="e">
        <f ca="1">COUNTIF(OFFSET(class11_2,MATCH(JT$1,'11 класс'!$A:$A,0)-7+'Итог по классам'!$B182,,,),"ш")</f>
        <v>#N/A</v>
      </c>
      <c r="JU182" s="38" t="e">
        <f ca="1">COUNTIF(OFFSET(class11_1,MATCH(JU$1,'11 класс'!$A:$A,0)-7+'Итог по классам'!$B182,,,),"Ф")</f>
        <v>#N/A</v>
      </c>
      <c r="JV182" s="37" t="e">
        <f ca="1">COUNTIF(OFFSET(class11_1,MATCH(JV$1,'11 класс'!$A:$A,0)-7+'Итог по классам'!$B182,,,),"р")</f>
        <v>#N/A</v>
      </c>
      <c r="JW182" s="37" t="e">
        <f ca="1">COUNTIF(OFFSET(class11_1,MATCH(JW$1,'11 класс'!$A:$A,0)-7+'Итог по классам'!$B182,,,),"ш")</f>
        <v>#N/A</v>
      </c>
      <c r="JX182" s="37" t="e">
        <f ca="1">COUNTIF(OFFSET(class11_2,MATCH(JX$1,'11 класс'!$A:$A,0)-7+'Итог по классам'!$B182,,,),"Ф")</f>
        <v>#N/A</v>
      </c>
      <c r="JY182" s="37" t="e">
        <f ca="1">COUNTIF(OFFSET(class11_2,MATCH(JY$1,'11 класс'!$A:$A,0)-7+'Итог по классам'!$B182,,,),"р")</f>
        <v>#N/A</v>
      </c>
      <c r="JZ182" s="37" t="e">
        <f ca="1">COUNTIF(OFFSET(class11_2,MATCH(JZ$1,'11 класс'!$A:$A,0)-7+'Итог по классам'!$B182,,,),"ш")</f>
        <v>#N/A</v>
      </c>
      <c r="KA182" s="38" t="e">
        <f ca="1">COUNTIF(OFFSET(class11_1,MATCH(KA$1,'11 класс'!$A:$A,0)-7+'Итог по классам'!$B182,,,),"Ф")</f>
        <v>#N/A</v>
      </c>
      <c r="KB182" s="37" t="e">
        <f ca="1">COUNTIF(OFFSET(class11_1,MATCH(KB$1,'11 класс'!$A:$A,0)-7+'Итог по классам'!$B182,,,),"р")</f>
        <v>#N/A</v>
      </c>
      <c r="KC182" s="37" t="e">
        <f ca="1">COUNTIF(OFFSET(class11_1,MATCH(KC$1,'11 класс'!$A:$A,0)-7+'Итог по классам'!$B182,,,),"ш")</f>
        <v>#N/A</v>
      </c>
      <c r="KD182" s="37" t="e">
        <f ca="1">COUNTIF(OFFSET(class11_2,MATCH(KD$1,'11 класс'!$A:$A,0)-7+'Итог по классам'!$B182,,,),"Ф")</f>
        <v>#N/A</v>
      </c>
      <c r="KE182" s="37" t="e">
        <f ca="1">COUNTIF(OFFSET(class11_2,MATCH(KE$1,'11 класс'!$A:$A,0)-7+'Итог по классам'!$B182,,,),"р")</f>
        <v>#N/A</v>
      </c>
      <c r="KF182" s="37" t="e">
        <f ca="1">COUNTIF(OFFSET(class11_2,MATCH(KF$1,'11 класс'!$A:$A,0)-7+'Итог по классам'!$B182,,,),"ш")</f>
        <v>#N/A</v>
      </c>
      <c r="KG182" s="38" t="e">
        <f ca="1">COUNTIF(OFFSET(class11_1,MATCH(KG$1,'11 класс'!$A:$A,0)-7+'Итог по классам'!$B182,,,),"Ф")</f>
        <v>#N/A</v>
      </c>
      <c r="KH182" s="37" t="e">
        <f ca="1">COUNTIF(OFFSET(class11_1,MATCH(KH$1,'11 класс'!$A:$A,0)-7+'Итог по классам'!$B182,,,),"р")</f>
        <v>#N/A</v>
      </c>
      <c r="KI182" s="37" t="e">
        <f ca="1">COUNTIF(OFFSET(class11_1,MATCH(KI$1,'11 класс'!$A:$A,0)-7+'Итог по классам'!$B182,,,),"ш")</f>
        <v>#N/A</v>
      </c>
      <c r="KJ182" s="37" t="e">
        <f ca="1">COUNTIF(OFFSET(class11_2,MATCH(KJ$1,'11 класс'!$A:$A,0)-7+'Итог по классам'!$B182,,,),"Ф")</f>
        <v>#N/A</v>
      </c>
      <c r="KK182" s="37" t="e">
        <f ca="1">COUNTIF(OFFSET(class11_2,MATCH(KK$1,'11 класс'!$A:$A,0)-7+'Итог по классам'!$B182,,,),"р")</f>
        <v>#N/A</v>
      </c>
      <c r="KL182" s="37" t="e">
        <f ca="1">COUNTIF(OFFSET(class11_2,MATCH(KL$1,'11 класс'!$A:$A,0)-7+'Итог по классам'!$B182,,,),"ш")</f>
        <v>#N/A</v>
      </c>
      <c r="KM182" s="38" t="e">
        <f ca="1">COUNTIF(OFFSET(class11_1,MATCH(KM$1,'11 класс'!$A:$A,0)-7+'Итог по классам'!$B182,,,),"Ф")</f>
        <v>#N/A</v>
      </c>
      <c r="KN182" s="37" t="e">
        <f ca="1">COUNTIF(OFFSET(class11_1,MATCH(KN$1,'11 класс'!$A:$A,0)-7+'Итог по классам'!$B182,,,),"р")</f>
        <v>#N/A</v>
      </c>
      <c r="KO182" s="37" t="e">
        <f ca="1">COUNTIF(OFFSET(class11_1,MATCH(KO$1,'11 класс'!$A:$A,0)-7+'Итог по классам'!$B182,,,),"ш")</f>
        <v>#N/A</v>
      </c>
      <c r="KP182" s="37" t="e">
        <f ca="1">COUNTIF(OFFSET(class11_2,MATCH(KP$1,'11 класс'!$A:$A,0)-7+'Итог по классам'!$B182,,,),"Ф")</f>
        <v>#N/A</v>
      </c>
      <c r="KQ182" s="37" t="e">
        <f ca="1">COUNTIF(OFFSET(class11_2,MATCH(KQ$1,'11 класс'!$A:$A,0)-7+'Итог по классам'!$B182,,,),"р")</f>
        <v>#N/A</v>
      </c>
      <c r="KR182" s="37" t="e">
        <f ca="1">COUNTIF(OFFSET(class11_2,MATCH(KR$1,'11 класс'!$A:$A,0)-7+'Итог по классам'!$B182,,,),"ш")</f>
        <v>#N/A</v>
      </c>
    </row>
    <row r="183" spans="1:304" x14ac:dyDescent="0.25">
      <c r="A183">
        <f t="shared" si="15"/>
        <v>6</v>
      </c>
      <c r="B183" s="37">
        <v>5</v>
      </c>
      <c r="C183" s="3" t="s">
        <v>4</v>
      </c>
      <c r="D183" s="3" t="s">
        <v>78</v>
      </c>
      <c r="E183" s="37">
        <f ca="1">COUNTIF(OFFSET(class11_1,MATCH(E$1,'11 класс'!$A:$A,0)-7+'Итог по классам'!$B183,,,),"Ф")</f>
        <v>0</v>
      </c>
      <c r="F183" s="37">
        <f ca="1">COUNTIF(OFFSET(class11_1,MATCH(F$1,'11 класс'!$A:$A,0)-7+'Итог по классам'!$B183,,,),"р")</f>
        <v>0</v>
      </c>
      <c r="G183" s="37">
        <f ca="1">COUNTIF(OFFSET(class11_1,MATCH(G$1,'11 класс'!$A:$A,0)-7+'Итог по классам'!$B183,,,),"ш")</f>
        <v>0</v>
      </c>
      <c r="H183" s="37">
        <f ca="1">COUNTIF(OFFSET(class11_2,MATCH(H$1,'11 класс'!$A:$A,0)-7+'Итог по классам'!$B183,,,),"Ф")</f>
        <v>0</v>
      </c>
      <c r="I183" s="37">
        <f ca="1">COUNTIF(OFFSET(class11_2,MATCH(I$1,'11 класс'!$A:$A,0)-7+'Итог по классам'!$B183,,,),"р")</f>
        <v>0</v>
      </c>
      <c r="J183" s="37">
        <f ca="1">COUNTIF(OFFSET(class11_2,MATCH(J$1,'11 класс'!$A:$A,0)-7+'Итог по классам'!$B183,,,),"ш")</f>
        <v>0</v>
      </c>
      <c r="K183" s="38">
        <f ca="1">COUNTIF(OFFSET(class11_1,MATCH(K$1,'11 класс'!$A:$A,0)-7+'Итог по классам'!$B183,,,),"Ф")</f>
        <v>0</v>
      </c>
      <c r="L183" s="37">
        <f ca="1">COUNTIF(OFFSET(class11_1,MATCH(L$1,'11 класс'!$A:$A,0)-7+'Итог по классам'!$B183,,,),"р")</f>
        <v>0</v>
      </c>
      <c r="M183" s="37">
        <f ca="1">COUNTIF(OFFSET(class11_1,MATCH(M$1,'11 класс'!$A:$A,0)-7+'Итог по классам'!$B183,,,),"ш")</f>
        <v>0</v>
      </c>
      <c r="N183" s="37">
        <f ca="1">COUNTIF(OFFSET(class11_2,MATCH(N$1,'11 класс'!$A:$A,0)-7+'Итог по классам'!$B183,,,),"Ф")</f>
        <v>0</v>
      </c>
      <c r="O183" s="37">
        <f ca="1">COUNTIF(OFFSET(class11_2,MATCH(O$1,'11 класс'!$A:$A,0)-7+'Итог по классам'!$B183,,,),"р")</f>
        <v>0</v>
      </c>
      <c r="P183" s="37">
        <f ca="1">COUNTIF(OFFSET(class11_2,MATCH(P$1,'11 класс'!$A:$A,0)-7+'Итог по классам'!$B183,,,),"ш")</f>
        <v>0</v>
      </c>
      <c r="Q183" s="38">
        <f ca="1">COUNTIF(OFFSET(class11_1,MATCH(Q$1,'11 класс'!$A:$A,0)-7+'Итог по классам'!$B183,,,),"Ф")</f>
        <v>0</v>
      </c>
      <c r="R183" s="37">
        <f ca="1">COUNTIF(OFFSET(class11_1,MATCH(R$1,'11 класс'!$A:$A,0)-7+'Итог по классам'!$B183,,,),"р")</f>
        <v>0</v>
      </c>
      <c r="S183" s="37">
        <f ca="1">COUNTIF(OFFSET(class11_1,MATCH(S$1,'11 класс'!$A:$A,0)-7+'Итог по классам'!$B183,,,),"ш")</f>
        <v>0</v>
      </c>
      <c r="T183" s="37">
        <f ca="1">COUNTIF(OFFSET(class11_2,MATCH(T$1,'11 класс'!$A:$A,0)-7+'Итог по классам'!$B183,,,),"Ф")</f>
        <v>0</v>
      </c>
      <c r="U183" s="37">
        <f ca="1">COUNTIF(OFFSET(class11_2,MATCH(U$1,'11 класс'!$A:$A,0)-7+'Итог по классам'!$B183,,,),"р")</f>
        <v>0</v>
      </c>
      <c r="V183" s="37">
        <f ca="1">COUNTIF(OFFSET(class11_2,MATCH(V$1,'11 класс'!$A:$A,0)-7+'Итог по классам'!$B183,,,),"ш")</f>
        <v>0</v>
      </c>
      <c r="W183" s="38">
        <f ca="1">COUNTIF(OFFSET(class11_1,MATCH(W$1,'11 класс'!$A:$A,0)-7+'Итог по классам'!$B183,,,),"Ф")</f>
        <v>0</v>
      </c>
      <c r="X183" s="37">
        <f ca="1">COUNTIF(OFFSET(class11_1,MATCH(X$1,'11 класс'!$A:$A,0)-7+'Итог по классам'!$B183,,,),"р")</f>
        <v>0</v>
      </c>
      <c r="Y183" s="37">
        <f ca="1">COUNTIF(OFFSET(class11_1,MATCH(Y$1,'11 класс'!$A:$A,0)-7+'Итог по классам'!$B183,,,),"ш")</f>
        <v>0</v>
      </c>
      <c r="Z183" s="37">
        <f ca="1">COUNTIF(OFFSET(class11_2,MATCH(Z$1,'11 класс'!$A:$A,0)-7+'Итог по классам'!$B183,,,),"Ф")</f>
        <v>0</v>
      </c>
      <c r="AA183" s="37">
        <f ca="1">COUNTIF(OFFSET(class11_2,MATCH(AA$1,'11 класс'!$A:$A,0)-7+'Итог по классам'!$B183,,,),"р")</f>
        <v>0</v>
      </c>
      <c r="AB183" s="37">
        <f ca="1">COUNTIF(OFFSET(class11_2,MATCH(AB$1,'11 класс'!$A:$A,0)-7+'Итог по классам'!$B183,,,),"ш")</f>
        <v>0</v>
      </c>
      <c r="AC183" s="38">
        <f ca="1">COUNTIF(OFFSET(class11_1,MATCH(AC$1,'11 класс'!$A:$A,0)-7+'Итог по классам'!$B183,,,),"Ф")</f>
        <v>0</v>
      </c>
      <c r="AD183" s="37">
        <f ca="1">COUNTIF(OFFSET(class11_1,MATCH(AD$1,'11 класс'!$A:$A,0)-7+'Итог по классам'!$B183,,,),"р")</f>
        <v>0</v>
      </c>
      <c r="AE183" s="37">
        <f ca="1">COUNTIF(OFFSET(class11_1,MATCH(AE$1,'11 класс'!$A:$A,0)-7+'Итог по классам'!$B183,,,),"ш")</f>
        <v>0</v>
      </c>
      <c r="AF183" s="37">
        <f ca="1">COUNTIF(OFFSET(class11_2,MATCH(AF$1,'11 класс'!$A:$A,0)-7+'Итог по классам'!$B183,,,),"Ф")</f>
        <v>0</v>
      </c>
      <c r="AG183" s="37">
        <f ca="1">COUNTIF(OFFSET(class11_2,MATCH(AG$1,'11 класс'!$A:$A,0)-7+'Итог по классам'!$B183,,,),"р")</f>
        <v>0</v>
      </c>
      <c r="AH183" s="37">
        <f ca="1">COUNTIF(OFFSET(class11_2,MATCH(AH$1,'11 класс'!$A:$A,0)-7+'Итог по классам'!$B183,,,),"ш")</f>
        <v>0</v>
      </c>
      <c r="AI183" s="38" t="e">
        <f ca="1">COUNTIF(OFFSET(class11_1,MATCH(AI$1,'11 класс'!$A:$A,0)-7+'Итог по классам'!$B183,,,),"Ф")</f>
        <v>#N/A</v>
      </c>
      <c r="AJ183" s="37" t="e">
        <f ca="1">COUNTIF(OFFSET(class11_1,MATCH(AJ$1,'11 класс'!$A:$A,0)-7+'Итог по классам'!$B183,,,),"р")</f>
        <v>#N/A</v>
      </c>
      <c r="AK183" s="37" t="e">
        <f ca="1">COUNTIF(OFFSET(class11_1,MATCH(AK$1,'11 класс'!$A:$A,0)-7+'Итог по классам'!$B183,,,),"ш")</f>
        <v>#N/A</v>
      </c>
      <c r="AL183" s="37" t="e">
        <f ca="1">COUNTIF(OFFSET(class11_2,MATCH(AL$1,'11 класс'!$A:$A,0)-7+'Итог по классам'!$B183,,,),"Ф")</f>
        <v>#N/A</v>
      </c>
      <c r="AM183" s="37" t="e">
        <f ca="1">COUNTIF(OFFSET(class11_2,MATCH(AM$1,'11 класс'!$A:$A,0)-7+'Итог по классам'!$B183,,,),"р")</f>
        <v>#N/A</v>
      </c>
      <c r="AN183" s="37" t="e">
        <f ca="1">COUNTIF(OFFSET(class11_2,MATCH(AN$1,'11 класс'!$A:$A,0)-7+'Итог по классам'!$B183,,,),"ш")</f>
        <v>#N/A</v>
      </c>
      <c r="AO183" s="38" t="e">
        <f ca="1">COUNTIF(OFFSET(class11_1,MATCH(AO$1,'11 класс'!$A:$A,0)-7+'Итог по классам'!$B183,,,),"Ф")</f>
        <v>#N/A</v>
      </c>
      <c r="AP183" s="37" t="e">
        <f ca="1">COUNTIF(OFFSET(class11_1,MATCH(AP$1,'11 класс'!$A:$A,0)-7+'Итог по классам'!$B183,,,),"р")</f>
        <v>#N/A</v>
      </c>
      <c r="AQ183" s="37" t="e">
        <f ca="1">COUNTIF(OFFSET(class11_1,MATCH(AQ$1,'11 класс'!$A:$A,0)-7+'Итог по классам'!$B183,,,),"ш")</f>
        <v>#N/A</v>
      </c>
      <c r="AR183" s="37" t="e">
        <f ca="1">COUNTIF(OFFSET(class11_2,MATCH(AR$1,'11 класс'!$A:$A,0)-7+'Итог по классам'!$B183,,,),"Ф")</f>
        <v>#N/A</v>
      </c>
      <c r="AS183" s="37" t="e">
        <f ca="1">COUNTIF(OFFSET(class11_2,MATCH(AS$1,'11 класс'!$A:$A,0)-7+'Итог по классам'!$B183,,,),"р")</f>
        <v>#N/A</v>
      </c>
      <c r="AT183" s="37" t="e">
        <f ca="1">COUNTIF(OFFSET(class11_2,MATCH(AT$1,'11 класс'!$A:$A,0)-7+'Итог по классам'!$B183,,,),"ш")</f>
        <v>#N/A</v>
      </c>
      <c r="AU183" s="38" t="e">
        <f ca="1">COUNTIF(OFFSET(class11_1,MATCH(AU$1,'11 класс'!$A:$A,0)-7+'Итог по классам'!$B183,,,),"Ф")</f>
        <v>#N/A</v>
      </c>
      <c r="AV183" s="37" t="e">
        <f ca="1">COUNTIF(OFFSET(class11_1,MATCH(AV$1,'11 класс'!$A:$A,0)-7+'Итог по классам'!$B183,,,),"р")</f>
        <v>#N/A</v>
      </c>
      <c r="AW183" s="37" t="e">
        <f ca="1">COUNTIF(OFFSET(class11_1,MATCH(AW$1,'11 класс'!$A:$A,0)-7+'Итог по классам'!$B183,,,),"ш")</f>
        <v>#N/A</v>
      </c>
      <c r="AX183" s="37" t="e">
        <f ca="1">COUNTIF(OFFSET(class11_2,MATCH(AX$1,'11 класс'!$A:$A,0)-7+'Итог по классам'!$B183,,,),"Ф")</f>
        <v>#N/A</v>
      </c>
      <c r="AY183" s="37" t="e">
        <f ca="1">COUNTIF(OFFSET(class11_2,MATCH(AY$1,'11 класс'!$A:$A,0)-7+'Итог по классам'!$B183,,,),"р")</f>
        <v>#N/A</v>
      </c>
      <c r="AZ183" s="37" t="e">
        <f ca="1">COUNTIF(OFFSET(class11_2,MATCH(AZ$1,'11 класс'!$A:$A,0)-7+'Итог по классам'!$B183,,,),"ш")</f>
        <v>#N/A</v>
      </c>
      <c r="BA183" s="38" t="e">
        <f ca="1">COUNTIF(OFFSET(class11_1,MATCH(BA$1,'11 класс'!$A:$A,0)-7+'Итог по классам'!$B183,,,),"Ф")</f>
        <v>#N/A</v>
      </c>
      <c r="BB183" s="37" t="e">
        <f ca="1">COUNTIF(OFFSET(class11_1,MATCH(BB$1,'11 класс'!$A:$A,0)-7+'Итог по классам'!$B183,,,),"р")</f>
        <v>#N/A</v>
      </c>
      <c r="BC183" s="37" t="e">
        <f ca="1">COUNTIF(OFFSET(class11_1,MATCH(BC$1,'11 класс'!$A:$A,0)-7+'Итог по классам'!$B183,,,),"ш")</f>
        <v>#N/A</v>
      </c>
      <c r="BD183" s="37" t="e">
        <f ca="1">COUNTIF(OFFSET(class11_2,MATCH(BD$1,'11 класс'!$A:$A,0)-7+'Итог по классам'!$B183,,,),"Ф")</f>
        <v>#N/A</v>
      </c>
      <c r="BE183" s="37" t="e">
        <f ca="1">COUNTIF(OFFSET(class11_2,MATCH(BE$1,'11 класс'!$A:$A,0)-7+'Итог по классам'!$B183,,,),"р")</f>
        <v>#N/A</v>
      </c>
      <c r="BF183" s="37" t="e">
        <f ca="1">COUNTIF(OFFSET(class11_2,MATCH(BF$1,'11 класс'!$A:$A,0)-7+'Итог по классам'!$B183,,,),"ш")</f>
        <v>#N/A</v>
      </c>
      <c r="BG183" s="38" t="e">
        <f ca="1">COUNTIF(OFFSET(class11_1,MATCH(BG$1,'11 класс'!$A:$A,0)-7+'Итог по классам'!$B183,,,),"Ф")</f>
        <v>#N/A</v>
      </c>
      <c r="BH183" s="37" t="e">
        <f ca="1">COUNTIF(OFFSET(class11_1,MATCH(BH$1,'11 класс'!$A:$A,0)-7+'Итог по классам'!$B183,,,),"р")</f>
        <v>#N/A</v>
      </c>
      <c r="BI183" s="37" t="e">
        <f ca="1">COUNTIF(OFFSET(class11_1,MATCH(BI$1,'11 класс'!$A:$A,0)-7+'Итог по классам'!$B183,,,),"ш")</f>
        <v>#N/A</v>
      </c>
      <c r="BJ183" s="37" t="e">
        <f ca="1">COUNTIF(OFFSET(class11_2,MATCH(BJ$1,'11 класс'!$A:$A,0)-7+'Итог по классам'!$B183,,,),"Ф")</f>
        <v>#N/A</v>
      </c>
      <c r="BK183" s="37" t="e">
        <f ca="1">COUNTIF(OFFSET(class11_2,MATCH(BK$1,'11 класс'!$A:$A,0)-7+'Итог по классам'!$B183,,,),"р")</f>
        <v>#N/A</v>
      </c>
      <c r="BL183" s="37" t="e">
        <f ca="1">COUNTIF(OFFSET(class11_2,MATCH(BL$1,'11 класс'!$A:$A,0)-7+'Итог по классам'!$B183,,,),"ш")</f>
        <v>#N/A</v>
      </c>
      <c r="BM183" s="38" t="e">
        <f ca="1">COUNTIF(OFFSET(class11_1,MATCH(BM$1,'11 класс'!$A:$A,0)-7+'Итог по классам'!$B183,,,),"Ф")</f>
        <v>#N/A</v>
      </c>
      <c r="BN183" s="37" t="e">
        <f ca="1">COUNTIF(OFFSET(class11_1,MATCH(BN$1,'11 класс'!$A:$A,0)-7+'Итог по классам'!$B183,,,),"р")</f>
        <v>#N/A</v>
      </c>
      <c r="BO183" s="37" t="e">
        <f ca="1">COUNTIF(OFFSET(class11_1,MATCH(BO$1,'11 класс'!$A:$A,0)-7+'Итог по классам'!$B183,,,),"ш")</f>
        <v>#N/A</v>
      </c>
      <c r="BP183" s="37" t="e">
        <f ca="1">COUNTIF(OFFSET(class11_2,MATCH(BP$1,'11 класс'!$A:$A,0)-7+'Итог по классам'!$B183,,,),"Ф")</f>
        <v>#N/A</v>
      </c>
      <c r="BQ183" s="37" t="e">
        <f ca="1">COUNTIF(OFFSET(class11_2,MATCH(BQ$1,'11 класс'!$A:$A,0)-7+'Итог по классам'!$B183,,,),"р")</f>
        <v>#N/A</v>
      </c>
      <c r="BR183" s="37" t="e">
        <f ca="1">COUNTIF(OFFSET(class11_2,MATCH(BR$1,'11 класс'!$A:$A,0)-7+'Итог по классам'!$B183,,,),"ш")</f>
        <v>#N/A</v>
      </c>
      <c r="BS183" s="38" t="e">
        <f ca="1">COUNTIF(OFFSET(class11_1,MATCH(BS$1,'11 класс'!$A:$A,0)-7+'Итог по классам'!$B183,,,),"Ф")</f>
        <v>#N/A</v>
      </c>
      <c r="BT183" s="37" t="e">
        <f ca="1">COUNTIF(OFFSET(class11_1,MATCH(BT$1,'11 класс'!$A:$A,0)-7+'Итог по классам'!$B183,,,),"р")</f>
        <v>#N/A</v>
      </c>
      <c r="BU183" s="37" t="e">
        <f ca="1">COUNTIF(OFFSET(class11_1,MATCH(BU$1,'11 класс'!$A:$A,0)-7+'Итог по классам'!$B183,,,),"ш")</f>
        <v>#N/A</v>
      </c>
      <c r="BV183" s="37" t="e">
        <f ca="1">COUNTIF(OFFSET(class11_2,MATCH(BV$1,'11 класс'!$A:$A,0)-7+'Итог по классам'!$B183,,,),"Ф")</f>
        <v>#N/A</v>
      </c>
      <c r="BW183" s="37" t="e">
        <f ca="1">COUNTIF(OFFSET(class11_2,MATCH(BW$1,'11 класс'!$A:$A,0)-7+'Итог по классам'!$B183,,,),"р")</f>
        <v>#N/A</v>
      </c>
      <c r="BX183" s="37" t="e">
        <f ca="1">COUNTIF(OFFSET(class11_2,MATCH(BX$1,'11 класс'!$A:$A,0)-7+'Итог по классам'!$B183,,,),"ш")</f>
        <v>#N/A</v>
      </c>
      <c r="BY183" s="38" t="e">
        <f ca="1">COUNTIF(OFFSET(class11_1,MATCH(BY$1,'11 класс'!$A:$A,0)-7+'Итог по классам'!$B183,,,),"Ф")</f>
        <v>#N/A</v>
      </c>
      <c r="BZ183" s="37" t="e">
        <f ca="1">COUNTIF(OFFSET(class11_1,MATCH(BZ$1,'11 класс'!$A:$A,0)-7+'Итог по классам'!$B183,,,),"р")</f>
        <v>#N/A</v>
      </c>
      <c r="CA183" s="37" t="e">
        <f ca="1">COUNTIF(OFFSET(class11_1,MATCH(CA$1,'11 класс'!$A:$A,0)-7+'Итог по классам'!$B183,,,),"ш")</f>
        <v>#N/A</v>
      </c>
      <c r="CB183" s="37" t="e">
        <f ca="1">COUNTIF(OFFSET(class11_2,MATCH(CB$1,'11 класс'!$A:$A,0)-7+'Итог по классам'!$B183,,,),"Ф")</f>
        <v>#N/A</v>
      </c>
      <c r="CC183" s="37" t="e">
        <f ca="1">COUNTIF(OFFSET(class11_2,MATCH(CC$1,'11 класс'!$A:$A,0)-7+'Итог по классам'!$B183,,,),"р")</f>
        <v>#N/A</v>
      </c>
      <c r="CD183" s="37" t="e">
        <f ca="1">COUNTIF(OFFSET(class11_2,MATCH(CD$1,'11 класс'!$A:$A,0)-7+'Итог по классам'!$B183,,,),"ш")</f>
        <v>#N/A</v>
      </c>
      <c r="CE183" s="38" t="e">
        <f ca="1">COUNTIF(OFFSET(class11_1,MATCH(CE$1,'11 класс'!$A:$A,0)-7+'Итог по классам'!$B183,,,),"Ф")</f>
        <v>#N/A</v>
      </c>
      <c r="CF183" s="37" t="e">
        <f ca="1">COUNTIF(OFFSET(class11_1,MATCH(CF$1,'11 класс'!$A:$A,0)-7+'Итог по классам'!$B183,,,),"р")</f>
        <v>#N/A</v>
      </c>
      <c r="CG183" s="37" t="e">
        <f ca="1">COUNTIF(OFFSET(class11_1,MATCH(CG$1,'11 класс'!$A:$A,0)-7+'Итог по классам'!$B183,,,),"ш")</f>
        <v>#N/A</v>
      </c>
      <c r="CH183" s="37" t="e">
        <f ca="1">COUNTIF(OFFSET(class11_2,MATCH(CH$1,'11 класс'!$A:$A,0)-7+'Итог по классам'!$B183,,,),"Ф")</f>
        <v>#N/A</v>
      </c>
      <c r="CI183" s="37" t="e">
        <f ca="1">COUNTIF(OFFSET(class11_2,MATCH(CI$1,'11 класс'!$A:$A,0)-7+'Итог по классам'!$B183,,,),"р")</f>
        <v>#N/A</v>
      </c>
      <c r="CJ183" s="37" t="e">
        <f ca="1">COUNTIF(OFFSET(class11_2,MATCH(CJ$1,'11 класс'!$A:$A,0)-7+'Итог по классам'!$B183,,,),"ш")</f>
        <v>#N/A</v>
      </c>
      <c r="CK183" s="38" t="e">
        <f ca="1">COUNTIF(OFFSET(class11_1,MATCH(CK$1,'11 класс'!$A:$A,0)-7+'Итог по классам'!$B183,,,),"Ф")</f>
        <v>#N/A</v>
      </c>
      <c r="CL183" s="37" t="e">
        <f ca="1">COUNTIF(OFFSET(class11_1,MATCH(CL$1,'11 класс'!$A:$A,0)-7+'Итог по классам'!$B183,,,),"р")</f>
        <v>#N/A</v>
      </c>
      <c r="CM183" s="37" t="e">
        <f ca="1">COUNTIF(OFFSET(class11_1,MATCH(CM$1,'11 класс'!$A:$A,0)-7+'Итог по классам'!$B183,,,),"ш")</f>
        <v>#N/A</v>
      </c>
      <c r="CN183" s="37" t="e">
        <f ca="1">COUNTIF(OFFSET(class11_2,MATCH(CN$1,'11 класс'!$A:$A,0)-7+'Итог по классам'!$B183,,,),"Ф")</f>
        <v>#N/A</v>
      </c>
      <c r="CO183" s="37" t="e">
        <f ca="1">COUNTIF(OFFSET(class11_2,MATCH(CO$1,'11 класс'!$A:$A,0)-7+'Итог по классам'!$B183,,,),"р")</f>
        <v>#N/A</v>
      </c>
      <c r="CP183" s="37" t="e">
        <f ca="1">COUNTIF(OFFSET(class11_2,MATCH(CP$1,'11 класс'!$A:$A,0)-7+'Итог по классам'!$B183,,,),"ш")</f>
        <v>#N/A</v>
      </c>
      <c r="CQ183" s="38" t="e">
        <f ca="1">COUNTIF(OFFSET(class11_1,MATCH(CQ$1,'11 класс'!$A:$A,0)-7+'Итог по классам'!$B183,,,),"Ф")</f>
        <v>#N/A</v>
      </c>
      <c r="CR183" s="37" t="e">
        <f ca="1">COUNTIF(OFFSET(class11_1,MATCH(CR$1,'11 класс'!$A:$A,0)-7+'Итог по классам'!$B183,,,),"р")</f>
        <v>#N/A</v>
      </c>
      <c r="CS183" s="37" t="e">
        <f ca="1">COUNTIF(OFFSET(class11_1,MATCH(CS$1,'11 класс'!$A:$A,0)-7+'Итог по классам'!$B183,,,),"ш")</f>
        <v>#N/A</v>
      </c>
      <c r="CT183" s="37" t="e">
        <f ca="1">COUNTIF(OFFSET(class11_2,MATCH(CT$1,'11 класс'!$A:$A,0)-7+'Итог по классам'!$B183,,,),"Ф")</f>
        <v>#N/A</v>
      </c>
      <c r="CU183" s="37" t="e">
        <f ca="1">COUNTIF(OFFSET(class11_2,MATCH(CU$1,'11 класс'!$A:$A,0)-7+'Итог по классам'!$B183,,,),"р")</f>
        <v>#N/A</v>
      </c>
      <c r="CV183" s="37" t="e">
        <f ca="1">COUNTIF(OFFSET(class11_2,MATCH(CV$1,'11 класс'!$A:$A,0)-7+'Итог по классам'!$B183,,,),"ш")</f>
        <v>#N/A</v>
      </c>
      <c r="CW183" s="38" t="e">
        <f ca="1">COUNTIF(OFFSET(class11_1,MATCH(CW$1,'11 класс'!$A:$A,0)-7+'Итог по классам'!$B183,,,),"Ф")</f>
        <v>#N/A</v>
      </c>
      <c r="CX183" s="37" t="e">
        <f ca="1">COUNTIF(OFFSET(class11_1,MATCH(CX$1,'11 класс'!$A:$A,0)-7+'Итог по классам'!$B183,,,),"р")</f>
        <v>#N/A</v>
      </c>
      <c r="CY183" s="37" t="e">
        <f ca="1">COUNTIF(OFFSET(class11_1,MATCH(CY$1,'11 класс'!$A:$A,0)-7+'Итог по классам'!$B183,,,),"ш")</f>
        <v>#N/A</v>
      </c>
      <c r="CZ183" s="37" t="e">
        <f ca="1">COUNTIF(OFFSET(class11_2,MATCH(CZ$1,'11 класс'!$A:$A,0)-7+'Итог по классам'!$B183,,,),"Ф")</f>
        <v>#N/A</v>
      </c>
      <c r="DA183" s="37" t="e">
        <f ca="1">COUNTIF(OFFSET(class11_2,MATCH(DA$1,'11 класс'!$A:$A,0)-7+'Итог по классам'!$B183,,,),"р")</f>
        <v>#N/A</v>
      </c>
      <c r="DB183" s="37" t="e">
        <f ca="1">COUNTIF(OFFSET(class11_2,MATCH(DB$1,'11 класс'!$A:$A,0)-7+'Итог по классам'!$B183,,,),"ш")</f>
        <v>#N/A</v>
      </c>
      <c r="DC183" s="38" t="e">
        <f ca="1">COUNTIF(OFFSET(class11_1,MATCH(DC$1,'11 класс'!$A:$A,0)-7+'Итог по классам'!$B183,,,),"Ф")</f>
        <v>#N/A</v>
      </c>
      <c r="DD183" s="37" t="e">
        <f ca="1">COUNTIF(OFFSET(class11_1,MATCH(DD$1,'11 класс'!$A:$A,0)-7+'Итог по классам'!$B183,,,),"р")</f>
        <v>#N/A</v>
      </c>
      <c r="DE183" s="37" t="e">
        <f ca="1">COUNTIF(OFFSET(class11_1,MATCH(DE$1,'11 класс'!$A:$A,0)-7+'Итог по классам'!$B183,,,),"ш")</f>
        <v>#N/A</v>
      </c>
      <c r="DF183" s="37" t="e">
        <f ca="1">COUNTIF(OFFSET(class11_2,MATCH(DF$1,'11 класс'!$A:$A,0)-7+'Итог по классам'!$B183,,,),"Ф")</f>
        <v>#N/A</v>
      </c>
      <c r="DG183" s="37" t="e">
        <f ca="1">COUNTIF(OFFSET(class11_2,MATCH(DG$1,'11 класс'!$A:$A,0)-7+'Итог по классам'!$B183,,,),"р")</f>
        <v>#N/A</v>
      </c>
      <c r="DH183" s="37" t="e">
        <f ca="1">COUNTIF(OFFSET(class11_2,MATCH(DH$1,'11 класс'!$A:$A,0)-7+'Итог по классам'!$B183,,,),"ш")</f>
        <v>#N/A</v>
      </c>
      <c r="DI183" s="38" t="e">
        <f ca="1">COUNTIF(OFFSET(class11_1,MATCH(DI$1,'11 класс'!$A:$A,0)-7+'Итог по классам'!$B183,,,),"Ф")</f>
        <v>#N/A</v>
      </c>
      <c r="DJ183" s="37" t="e">
        <f ca="1">COUNTIF(OFFSET(class11_1,MATCH(DJ$1,'11 класс'!$A:$A,0)-7+'Итог по классам'!$B183,,,),"р")</f>
        <v>#N/A</v>
      </c>
      <c r="DK183" s="37" t="e">
        <f ca="1">COUNTIF(OFFSET(class11_1,MATCH(DK$1,'11 класс'!$A:$A,0)-7+'Итог по классам'!$B183,,,),"ш")</f>
        <v>#N/A</v>
      </c>
      <c r="DL183" s="37" t="e">
        <f ca="1">COUNTIF(OFFSET(class11_2,MATCH(DL$1,'11 класс'!$A:$A,0)-7+'Итог по классам'!$B183,,,),"Ф")</f>
        <v>#N/A</v>
      </c>
      <c r="DM183" s="37" t="e">
        <f ca="1">COUNTIF(OFFSET(class11_2,MATCH(DM$1,'11 класс'!$A:$A,0)-7+'Итог по классам'!$B183,,,),"р")</f>
        <v>#N/A</v>
      </c>
      <c r="DN183" s="37" t="e">
        <f ca="1">COUNTIF(OFFSET(class11_2,MATCH(DN$1,'11 класс'!$A:$A,0)-7+'Итог по классам'!$B183,,,),"ш")</f>
        <v>#N/A</v>
      </c>
      <c r="DO183" s="38" t="e">
        <f ca="1">COUNTIF(OFFSET(class11_1,MATCH(DO$1,'11 класс'!$A:$A,0)-7+'Итог по классам'!$B183,,,),"Ф")</f>
        <v>#N/A</v>
      </c>
      <c r="DP183" s="37" t="e">
        <f ca="1">COUNTIF(OFFSET(class11_1,MATCH(DP$1,'11 класс'!$A:$A,0)-7+'Итог по классам'!$B183,,,),"р")</f>
        <v>#N/A</v>
      </c>
      <c r="DQ183" s="37" t="e">
        <f ca="1">COUNTIF(OFFSET(class11_1,MATCH(DQ$1,'11 класс'!$A:$A,0)-7+'Итог по классам'!$B183,,,),"ш")</f>
        <v>#N/A</v>
      </c>
      <c r="DR183" s="37" t="e">
        <f ca="1">COUNTIF(OFFSET(class11_2,MATCH(DR$1,'11 класс'!$A:$A,0)-7+'Итог по классам'!$B183,,,),"Ф")</f>
        <v>#N/A</v>
      </c>
      <c r="DS183" s="37" t="e">
        <f ca="1">COUNTIF(OFFSET(class11_2,MATCH(DS$1,'11 класс'!$A:$A,0)-7+'Итог по классам'!$B183,,,),"р")</f>
        <v>#N/A</v>
      </c>
      <c r="DT183" s="37" t="e">
        <f ca="1">COUNTIF(OFFSET(class11_2,MATCH(DT$1,'11 класс'!$A:$A,0)-7+'Итог по классам'!$B183,,,),"ш")</f>
        <v>#N/A</v>
      </c>
      <c r="DU183" s="38" t="e">
        <f ca="1">COUNTIF(OFFSET(class11_1,MATCH(DU$1,'11 класс'!$A:$A,0)-7+'Итог по классам'!$B183,,,),"Ф")</f>
        <v>#N/A</v>
      </c>
      <c r="DV183" s="37" t="e">
        <f ca="1">COUNTIF(OFFSET(class11_1,MATCH(DV$1,'11 класс'!$A:$A,0)-7+'Итог по классам'!$B183,,,),"р")</f>
        <v>#N/A</v>
      </c>
      <c r="DW183" s="37" t="e">
        <f ca="1">COUNTIF(OFFSET(class11_1,MATCH(DW$1,'11 класс'!$A:$A,0)-7+'Итог по классам'!$B183,,,),"ш")</f>
        <v>#N/A</v>
      </c>
      <c r="DX183" s="37" t="e">
        <f ca="1">COUNTIF(OFFSET(class11_2,MATCH(DX$1,'11 класс'!$A:$A,0)-7+'Итог по классам'!$B183,,,),"Ф")</f>
        <v>#N/A</v>
      </c>
      <c r="DY183" s="37" t="e">
        <f ca="1">COUNTIF(OFFSET(class11_2,MATCH(DY$1,'11 класс'!$A:$A,0)-7+'Итог по классам'!$B183,,,),"р")</f>
        <v>#N/A</v>
      </c>
      <c r="DZ183" s="37" t="e">
        <f ca="1">COUNTIF(OFFSET(class11_2,MATCH(DZ$1,'11 класс'!$A:$A,0)-7+'Итог по классам'!$B183,,,),"ш")</f>
        <v>#N/A</v>
      </c>
      <c r="EA183" s="38" t="e">
        <f ca="1">COUNTIF(OFFSET(class11_1,MATCH(EA$1,'11 класс'!$A:$A,0)-7+'Итог по классам'!$B183,,,),"Ф")</f>
        <v>#N/A</v>
      </c>
      <c r="EB183" s="37" t="e">
        <f ca="1">COUNTIF(OFFSET(class11_1,MATCH(EB$1,'11 класс'!$A:$A,0)-7+'Итог по классам'!$B183,,,),"р")</f>
        <v>#N/A</v>
      </c>
      <c r="EC183" s="37" t="e">
        <f ca="1">COUNTIF(OFFSET(class11_1,MATCH(EC$1,'11 класс'!$A:$A,0)-7+'Итог по классам'!$B183,,,),"ш")</f>
        <v>#N/A</v>
      </c>
      <c r="ED183" s="37" t="e">
        <f ca="1">COUNTIF(OFFSET(class11_2,MATCH(ED$1,'11 класс'!$A:$A,0)-7+'Итог по классам'!$B183,,,),"Ф")</f>
        <v>#N/A</v>
      </c>
      <c r="EE183" s="37" t="e">
        <f ca="1">COUNTIF(OFFSET(class11_2,MATCH(EE$1,'11 класс'!$A:$A,0)-7+'Итог по классам'!$B183,,,),"р")</f>
        <v>#N/A</v>
      </c>
      <c r="EF183" s="37" t="e">
        <f ca="1">COUNTIF(OFFSET(class11_2,MATCH(EF$1,'11 класс'!$A:$A,0)-7+'Итог по классам'!$B183,,,),"ш")</f>
        <v>#N/A</v>
      </c>
      <c r="EG183" s="38" t="e">
        <f ca="1">COUNTIF(OFFSET(class11_1,MATCH(EG$1,'11 класс'!$A:$A,0)-7+'Итог по классам'!$B183,,,),"Ф")</f>
        <v>#N/A</v>
      </c>
      <c r="EH183" s="37" t="e">
        <f ca="1">COUNTIF(OFFSET(class11_1,MATCH(EH$1,'11 класс'!$A:$A,0)-7+'Итог по классам'!$B183,,,),"р")</f>
        <v>#N/A</v>
      </c>
      <c r="EI183" s="37" t="e">
        <f ca="1">COUNTIF(OFFSET(class11_1,MATCH(EI$1,'11 класс'!$A:$A,0)-7+'Итог по классам'!$B183,,,),"ш")</f>
        <v>#N/A</v>
      </c>
      <c r="EJ183" s="37" t="e">
        <f ca="1">COUNTIF(OFFSET(class11_2,MATCH(EJ$1,'11 класс'!$A:$A,0)-7+'Итог по классам'!$B183,,,),"Ф")</f>
        <v>#N/A</v>
      </c>
      <c r="EK183" s="37" t="e">
        <f ca="1">COUNTIF(OFFSET(class11_2,MATCH(EK$1,'11 класс'!$A:$A,0)-7+'Итог по классам'!$B183,,,),"р")</f>
        <v>#N/A</v>
      </c>
      <c r="EL183" s="37" t="e">
        <f ca="1">COUNTIF(OFFSET(class11_2,MATCH(EL$1,'11 класс'!$A:$A,0)-7+'Итог по классам'!$B183,,,),"ш")</f>
        <v>#N/A</v>
      </c>
      <c r="EM183" s="38" t="e">
        <f ca="1">COUNTIF(OFFSET(class11_1,MATCH(EM$1,'11 класс'!$A:$A,0)-7+'Итог по классам'!$B183,,,),"Ф")</f>
        <v>#N/A</v>
      </c>
      <c r="EN183" s="37" t="e">
        <f ca="1">COUNTIF(OFFSET(class11_1,MATCH(EN$1,'11 класс'!$A:$A,0)-7+'Итог по классам'!$B183,,,),"р")</f>
        <v>#N/A</v>
      </c>
      <c r="EO183" s="37" t="e">
        <f ca="1">COUNTIF(OFFSET(class11_1,MATCH(EO$1,'11 класс'!$A:$A,0)-7+'Итог по классам'!$B183,,,),"ш")</f>
        <v>#N/A</v>
      </c>
      <c r="EP183" s="37" t="e">
        <f ca="1">COUNTIF(OFFSET(class11_2,MATCH(EP$1,'11 класс'!$A:$A,0)-7+'Итог по классам'!$B183,,,),"Ф")</f>
        <v>#N/A</v>
      </c>
      <c r="EQ183" s="37" t="e">
        <f ca="1">COUNTIF(OFFSET(class11_2,MATCH(EQ$1,'11 класс'!$A:$A,0)-7+'Итог по классам'!$B183,,,),"р")</f>
        <v>#N/A</v>
      </c>
      <c r="ER183" s="37" t="e">
        <f ca="1">COUNTIF(OFFSET(class11_2,MATCH(ER$1,'11 класс'!$A:$A,0)-7+'Итог по классам'!$B183,,,),"ш")</f>
        <v>#N/A</v>
      </c>
      <c r="ES183" s="38" t="e">
        <f ca="1">COUNTIF(OFFSET(class11_1,MATCH(ES$1,'11 класс'!$A:$A,0)-7+'Итог по классам'!$B183,,,),"Ф")</f>
        <v>#N/A</v>
      </c>
      <c r="ET183" s="37" t="e">
        <f ca="1">COUNTIF(OFFSET(class11_1,MATCH(ET$1,'11 класс'!$A:$A,0)-7+'Итог по классам'!$B183,,,),"р")</f>
        <v>#N/A</v>
      </c>
      <c r="EU183" s="37" t="e">
        <f ca="1">COUNTIF(OFFSET(class11_1,MATCH(EU$1,'11 класс'!$A:$A,0)-7+'Итог по классам'!$B183,,,),"ш")</f>
        <v>#N/A</v>
      </c>
      <c r="EV183" s="37" t="e">
        <f ca="1">COUNTIF(OFFSET(class11_2,MATCH(EV$1,'11 класс'!$A:$A,0)-7+'Итог по классам'!$B183,,,),"Ф")</f>
        <v>#N/A</v>
      </c>
      <c r="EW183" s="37" t="e">
        <f ca="1">COUNTIF(OFFSET(class11_2,MATCH(EW$1,'11 класс'!$A:$A,0)-7+'Итог по классам'!$B183,,,),"р")</f>
        <v>#N/A</v>
      </c>
      <c r="EX183" s="37" t="e">
        <f ca="1">COUNTIF(OFFSET(class11_2,MATCH(EX$1,'11 класс'!$A:$A,0)-7+'Итог по классам'!$B183,,,),"ш")</f>
        <v>#N/A</v>
      </c>
      <c r="EY183" s="38" t="e">
        <f ca="1">COUNTIF(OFFSET(class11_1,MATCH(EY$1,'11 класс'!$A:$A,0)-7+'Итог по классам'!$B183,,,),"Ф")</f>
        <v>#N/A</v>
      </c>
      <c r="EZ183" s="37" t="e">
        <f ca="1">COUNTIF(OFFSET(class11_1,MATCH(EZ$1,'11 класс'!$A:$A,0)-7+'Итог по классам'!$B183,,,),"р")</f>
        <v>#N/A</v>
      </c>
      <c r="FA183" s="37" t="e">
        <f ca="1">COUNTIF(OFFSET(class11_1,MATCH(FA$1,'11 класс'!$A:$A,0)-7+'Итог по классам'!$B183,,,),"ш")</f>
        <v>#N/A</v>
      </c>
      <c r="FB183" s="37" t="e">
        <f ca="1">COUNTIF(OFFSET(class11_2,MATCH(FB$1,'11 класс'!$A:$A,0)-7+'Итог по классам'!$B183,,,),"Ф")</f>
        <v>#N/A</v>
      </c>
      <c r="FC183" s="37" t="e">
        <f ca="1">COUNTIF(OFFSET(class11_2,MATCH(FC$1,'11 класс'!$A:$A,0)-7+'Итог по классам'!$B183,,,),"р")</f>
        <v>#N/A</v>
      </c>
      <c r="FD183" s="37" t="e">
        <f ca="1">COUNTIF(OFFSET(class11_2,MATCH(FD$1,'11 класс'!$A:$A,0)-7+'Итог по классам'!$B183,,,),"ш")</f>
        <v>#N/A</v>
      </c>
      <c r="FE183" s="38" t="e">
        <f ca="1">COUNTIF(OFFSET(class11_1,MATCH(FE$1,'11 класс'!$A:$A,0)-7+'Итог по классам'!$B183,,,),"Ф")</f>
        <v>#N/A</v>
      </c>
      <c r="FF183" s="37" t="e">
        <f ca="1">COUNTIF(OFFSET(class11_1,MATCH(FF$1,'11 класс'!$A:$A,0)-7+'Итог по классам'!$B183,,,),"р")</f>
        <v>#N/A</v>
      </c>
      <c r="FG183" s="37" t="e">
        <f ca="1">COUNTIF(OFFSET(class11_1,MATCH(FG$1,'11 класс'!$A:$A,0)-7+'Итог по классам'!$B183,,,),"ш")</f>
        <v>#N/A</v>
      </c>
      <c r="FH183" s="37" t="e">
        <f ca="1">COUNTIF(OFFSET(class11_2,MATCH(FH$1,'11 класс'!$A:$A,0)-7+'Итог по классам'!$B183,,,),"Ф")</f>
        <v>#N/A</v>
      </c>
      <c r="FI183" s="37" t="e">
        <f ca="1">COUNTIF(OFFSET(class11_2,MATCH(FI$1,'11 класс'!$A:$A,0)-7+'Итог по классам'!$B183,,,),"р")</f>
        <v>#N/A</v>
      </c>
      <c r="FJ183" s="37" t="e">
        <f ca="1">COUNTIF(OFFSET(class11_2,MATCH(FJ$1,'11 класс'!$A:$A,0)-7+'Итог по классам'!$B183,,,),"ш")</f>
        <v>#N/A</v>
      </c>
      <c r="FK183" s="38" t="e">
        <f ca="1">COUNTIF(OFFSET(class11_1,MATCH(FK$1,'11 класс'!$A:$A,0)-7+'Итог по классам'!$B183,,,),"Ф")</f>
        <v>#N/A</v>
      </c>
      <c r="FL183" s="37" t="e">
        <f ca="1">COUNTIF(OFFSET(class11_1,MATCH(FL$1,'11 класс'!$A:$A,0)-7+'Итог по классам'!$B183,,,),"р")</f>
        <v>#N/A</v>
      </c>
      <c r="FM183" s="37" t="e">
        <f ca="1">COUNTIF(OFFSET(class11_1,MATCH(FM$1,'11 класс'!$A:$A,0)-7+'Итог по классам'!$B183,,,),"ш")</f>
        <v>#N/A</v>
      </c>
      <c r="FN183" s="37" t="e">
        <f ca="1">COUNTIF(OFFSET(class11_2,MATCH(FN$1,'11 класс'!$A:$A,0)-7+'Итог по классам'!$B183,,,),"Ф")</f>
        <v>#N/A</v>
      </c>
      <c r="FO183" s="37" t="e">
        <f ca="1">COUNTIF(OFFSET(class11_2,MATCH(FO$1,'11 класс'!$A:$A,0)-7+'Итог по классам'!$B183,,,),"р")</f>
        <v>#N/A</v>
      </c>
      <c r="FP183" s="37" t="e">
        <f ca="1">COUNTIF(OFFSET(class11_2,MATCH(FP$1,'11 класс'!$A:$A,0)-7+'Итог по классам'!$B183,,,),"ш")</f>
        <v>#N/A</v>
      </c>
      <c r="FQ183" s="38" t="e">
        <f ca="1">COUNTIF(OFFSET(class11_1,MATCH(FQ$1,'11 класс'!$A:$A,0)-7+'Итог по классам'!$B183,,,),"Ф")</f>
        <v>#N/A</v>
      </c>
      <c r="FR183" s="37" t="e">
        <f ca="1">COUNTIF(OFFSET(class11_1,MATCH(FR$1,'11 класс'!$A:$A,0)-7+'Итог по классам'!$B183,,,),"р")</f>
        <v>#N/A</v>
      </c>
      <c r="FS183" s="37" t="e">
        <f ca="1">COUNTIF(OFFSET(class11_1,MATCH(FS$1,'11 класс'!$A:$A,0)-7+'Итог по классам'!$B183,,,),"ш")</f>
        <v>#N/A</v>
      </c>
      <c r="FT183" s="37" t="e">
        <f ca="1">COUNTIF(OFFSET(class11_2,MATCH(FT$1,'11 класс'!$A:$A,0)-7+'Итог по классам'!$B183,,,),"Ф")</f>
        <v>#N/A</v>
      </c>
      <c r="FU183" s="37" t="e">
        <f ca="1">COUNTIF(OFFSET(class11_2,MATCH(FU$1,'11 класс'!$A:$A,0)-7+'Итог по классам'!$B183,,,),"р")</f>
        <v>#N/A</v>
      </c>
      <c r="FV183" s="37" t="e">
        <f ca="1">COUNTIF(OFFSET(class11_2,MATCH(FV$1,'11 класс'!$A:$A,0)-7+'Итог по классам'!$B183,,,),"ш")</f>
        <v>#N/A</v>
      </c>
      <c r="FW183" s="38" t="e">
        <f ca="1">COUNTIF(OFFSET(class11_1,MATCH(FW$1,'11 класс'!$A:$A,0)-7+'Итог по классам'!$B183,,,),"Ф")</f>
        <v>#N/A</v>
      </c>
      <c r="FX183" s="37" t="e">
        <f ca="1">COUNTIF(OFFSET(class11_1,MATCH(FX$1,'11 класс'!$A:$A,0)-7+'Итог по классам'!$B183,,,),"р")</f>
        <v>#N/A</v>
      </c>
      <c r="FY183" s="37" t="e">
        <f ca="1">COUNTIF(OFFSET(class11_1,MATCH(FY$1,'11 класс'!$A:$A,0)-7+'Итог по классам'!$B183,,,),"ш")</f>
        <v>#N/A</v>
      </c>
      <c r="FZ183" s="37" t="e">
        <f ca="1">COUNTIF(OFFSET(class11_2,MATCH(FZ$1,'11 класс'!$A:$A,0)-7+'Итог по классам'!$B183,,,),"Ф")</f>
        <v>#N/A</v>
      </c>
      <c r="GA183" s="37" t="e">
        <f ca="1">COUNTIF(OFFSET(class11_2,MATCH(GA$1,'11 класс'!$A:$A,0)-7+'Итог по классам'!$B183,,,),"р")</f>
        <v>#N/A</v>
      </c>
      <c r="GB183" s="37" t="e">
        <f ca="1">COUNTIF(OFFSET(class11_2,MATCH(GB$1,'11 класс'!$A:$A,0)-7+'Итог по классам'!$B183,,,),"ш")</f>
        <v>#N/A</v>
      </c>
      <c r="GC183" s="38" t="e">
        <f ca="1">COUNTIF(OFFSET(class11_1,MATCH(GC$1,'11 класс'!$A:$A,0)-7+'Итог по классам'!$B183,,,),"Ф")</f>
        <v>#N/A</v>
      </c>
      <c r="GD183" s="37" t="e">
        <f ca="1">COUNTIF(OFFSET(class11_1,MATCH(GD$1,'11 класс'!$A:$A,0)-7+'Итог по классам'!$B183,,,),"р")</f>
        <v>#N/A</v>
      </c>
      <c r="GE183" s="37" t="e">
        <f ca="1">COUNTIF(OFFSET(class11_1,MATCH(GE$1,'11 класс'!$A:$A,0)-7+'Итог по классам'!$B183,,,),"ш")</f>
        <v>#N/A</v>
      </c>
      <c r="GF183" s="37" t="e">
        <f ca="1">COUNTIF(OFFSET(class11_2,MATCH(GF$1,'11 класс'!$A:$A,0)-7+'Итог по классам'!$B183,,,),"Ф")</f>
        <v>#N/A</v>
      </c>
      <c r="GG183" s="37" t="e">
        <f ca="1">COUNTIF(OFFSET(class11_2,MATCH(GG$1,'11 класс'!$A:$A,0)-7+'Итог по классам'!$B183,,,),"р")</f>
        <v>#N/A</v>
      </c>
      <c r="GH183" s="37" t="e">
        <f ca="1">COUNTIF(OFFSET(class11_2,MATCH(GH$1,'11 класс'!$A:$A,0)-7+'Итог по классам'!$B183,,,),"ш")</f>
        <v>#N/A</v>
      </c>
      <c r="GI183" s="38" t="e">
        <f ca="1">COUNTIF(OFFSET(class11_1,MATCH(GI$1,'11 класс'!$A:$A,0)-7+'Итог по классам'!$B183,,,),"Ф")</f>
        <v>#N/A</v>
      </c>
      <c r="GJ183" s="37" t="e">
        <f ca="1">COUNTIF(OFFSET(class11_1,MATCH(GJ$1,'11 класс'!$A:$A,0)-7+'Итог по классам'!$B183,,,),"р")</f>
        <v>#N/A</v>
      </c>
      <c r="GK183" s="37" t="e">
        <f ca="1">COUNTIF(OFFSET(class11_1,MATCH(GK$1,'11 класс'!$A:$A,0)-7+'Итог по классам'!$B183,,,),"ш")</f>
        <v>#N/A</v>
      </c>
      <c r="GL183" s="37" t="e">
        <f ca="1">COUNTIF(OFFSET(class11_2,MATCH(GL$1,'11 класс'!$A:$A,0)-7+'Итог по классам'!$B183,,,),"Ф")</f>
        <v>#N/A</v>
      </c>
      <c r="GM183" s="37" t="e">
        <f ca="1">COUNTIF(OFFSET(class11_2,MATCH(GM$1,'11 класс'!$A:$A,0)-7+'Итог по классам'!$B183,,,),"р")</f>
        <v>#N/A</v>
      </c>
      <c r="GN183" s="37" t="e">
        <f ca="1">COUNTIF(OFFSET(class11_2,MATCH(GN$1,'11 класс'!$A:$A,0)-7+'Итог по классам'!$B183,,,),"ш")</f>
        <v>#N/A</v>
      </c>
      <c r="GO183" s="38" t="e">
        <f ca="1">COUNTIF(OFFSET(class11_1,MATCH(GO$1,'11 класс'!$A:$A,0)-7+'Итог по классам'!$B183,,,),"Ф")</f>
        <v>#N/A</v>
      </c>
      <c r="GP183" s="37" t="e">
        <f ca="1">COUNTIF(OFFSET(class11_1,MATCH(GP$1,'11 класс'!$A:$A,0)-7+'Итог по классам'!$B183,,,),"р")</f>
        <v>#N/A</v>
      </c>
      <c r="GQ183" s="37" t="e">
        <f ca="1">COUNTIF(OFFSET(class11_1,MATCH(GQ$1,'11 класс'!$A:$A,0)-7+'Итог по классам'!$B183,,,),"ш")</f>
        <v>#N/A</v>
      </c>
      <c r="GR183" s="37" t="e">
        <f ca="1">COUNTIF(OFFSET(class11_2,MATCH(GR$1,'11 класс'!$A:$A,0)-7+'Итог по классам'!$B183,,,),"Ф")</f>
        <v>#N/A</v>
      </c>
      <c r="GS183" s="37" t="e">
        <f ca="1">COUNTIF(OFFSET(class11_2,MATCH(GS$1,'11 класс'!$A:$A,0)-7+'Итог по классам'!$B183,,,),"р")</f>
        <v>#N/A</v>
      </c>
      <c r="GT183" s="37" t="e">
        <f ca="1">COUNTIF(OFFSET(class11_2,MATCH(GT$1,'11 класс'!$A:$A,0)-7+'Итог по классам'!$B183,,,),"ш")</f>
        <v>#N/A</v>
      </c>
      <c r="GU183" s="38" t="e">
        <f ca="1">COUNTIF(OFFSET(class11_1,MATCH(GU$1,'11 класс'!$A:$A,0)-7+'Итог по классам'!$B183,,,),"Ф")</f>
        <v>#N/A</v>
      </c>
      <c r="GV183" s="37" t="e">
        <f ca="1">COUNTIF(OFFSET(class11_1,MATCH(GV$1,'11 класс'!$A:$A,0)-7+'Итог по классам'!$B183,,,),"р")</f>
        <v>#N/A</v>
      </c>
      <c r="GW183" s="37" t="e">
        <f ca="1">COUNTIF(OFFSET(class11_1,MATCH(GW$1,'11 класс'!$A:$A,0)-7+'Итог по классам'!$B183,,,),"ш")</f>
        <v>#N/A</v>
      </c>
      <c r="GX183" s="37" t="e">
        <f ca="1">COUNTIF(OFFSET(class11_2,MATCH(GX$1,'11 класс'!$A:$A,0)-7+'Итог по классам'!$B183,,,),"Ф")</f>
        <v>#N/A</v>
      </c>
      <c r="GY183" s="37" t="e">
        <f ca="1">COUNTIF(OFFSET(class11_2,MATCH(GY$1,'11 класс'!$A:$A,0)-7+'Итог по классам'!$B183,,,),"р")</f>
        <v>#N/A</v>
      </c>
      <c r="GZ183" s="37" t="e">
        <f ca="1">COUNTIF(OFFSET(class11_2,MATCH(GZ$1,'11 класс'!$A:$A,0)-7+'Итог по классам'!$B183,,,),"ш")</f>
        <v>#N/A</v>
      </c>
      <c r="HA183" s="38" t="e">
        <f ca="1">COUNTIF(OFFSET(class11_1,MATCH(HA$1,'11 класс'!$A:$A,0)-7+'Итог по классам'!$B183,,,),"Ф")</f>
        <v>#N/A</v>
      </c>
      <c r="HB183" s="37" t="e">
        <f ca="1">COUNTIF(OFFSET(class11_1,MATCH(HB$1,'11 класс'!$A:$A,0)-7+'Итог по классам'!$B183,,,),"р")</f>
        <v>#N/A</v>
      </c>
      <c r="HC183" s="37" t="e">
        <f ca="1">COUNTIF(OFFSET(class11_1,MATCH(HC$1,'11 класс'!$A:$A,0)-7+'Итог по классам'!$B183,,,),"ш")</f>
        <v>#N/A</v>
      </c>
      <c r="HD183" s="37" t="e">
        <f ca="1">COUNTIF(OFFSET(class11_2,MATCH(HD$1,'11 класс'!$A:$A,0)-7+'Итог по классам'!$B183,,,),"Ф")</f>
        <v>#N/A</v>
      </c>
      <c r="HE183" s="37" t="e">
        <f ca="1">COUNTIF(OFFSET(class11_2,MATCH(HE$1,'11 класс'!$A:$A,0)-7+'Итог по классам'!$B183,,,),"р")</f>
        <v>#N/A</v>
      </c>
      <c r="HF183" s="37" t="e">
        <f ca="1">COUNTIF(OFFSET(class11_2,MATCH(HF$1,'11 класс'!$A:$A,0)-7+'Итог по классам'!$B183,,,),"ш")</f>
        <v>#N/A</v>
      </c>
      <c r="HG183" s="38" t="e">
        <f ca="1">COUNTIF(OFFSET(class11_1,MATCH(HG$1,'11 класс'!$A:$A,0)-7+'Итог по классам'!$B183,,,),"Ф")</f>
        <v>#N/A</v>
      </c>
      <c r="HH183" s="37" t="e">
        <f ca="1">COUNTIF(OFFSET(class11_1,MATCH(HH$1,'11 класс'!$A:$A,0)-7+'Итог по классам'!$B183,,,),"р")</f>
        <v>#N/A</v>
      </c>
      <c r="HI183" s="37" t="e">
        <f ca="1">COUNTIF(OFFSET(class11_1,MATCH(HI$1,'11 класс'!$A:$A,0)-7+'Итог по классам'!$B183,,,),"ш")</f>
        <v>#N/A</v>
      </c>
      <c r="HJ183" s="37" t="e">
        <f ca="1">COUNTIF(OFFSET(class11_2,MATCH(HJ$1,'11 класс'!$A:$A,0)-7+'Итог по классам'!$B183,,,),"Ф")</f>
        <v>#N/A</v>
      </c>
      <c r="HK183" s="37" t="e">
        <f ca="1">COUNTIF(OFFSET(class11_2,MATCH(HK$1,'11 класс'!$A:$A,0)-7+'Итог по классам'!$B183,,,),"р")</f>
        <v>#N/A</v>
      </c>
      <c r="HL183" s="37" t="e">
        <f ca="1">COUNTIF(OFFSET(class11_2,MATCH(HL$1,'11 класс'!$A:$A,0)-7+'Итог по классам'!$B183,,,),"ш")</f>
        <v>#N/A</v>
      </c>
      <c r="HM183" s="38" t="e">
        <f ca="1">COUNTIF(OFFSET(class11_1,MATCH(HM$1,'11 класс'!$A:$A,0)-7+'Итог по классам'!$B183,,,),"Ф")</f>
        <v>#N/A</v>
      </c>
      <c r="HN183" s="37" t="e">
        <f ca="1">COUNTIF(OFFSET(class11_1,MATCH(HN$1,'11 класс'!$A:$A,0)-7+'Итог по классам'!$B183,,,),"р")</f>
        <v>#N/A</v>
      </c>
      <c r="HO183" s="37" t="e">
        <f ca="1">COUNTIF(OFFSET(class11_1,MATCH(HO$1,'11 класс'!$A:$A,0)-7+'Итог по классам'!$B183,,,),"ш")</f>
        <v>#N/A</v>
      </c>
      <c r="HP183" s="37" t="e">
        <f ca="1">COUNTIF(OFFSET(class11_2,MATCH(HP$1,'11 класс'!$A:$A,0)-7+'Итог по классам'!$B183,,,),"Ф")</f>
        <v>#N/A</v>
      </c>
      <c r="HQ183" s="37" t="e">
        <f ca="1">COUNTIF(OFFSET(class11_2,MATCH(HQ$1,'11 класс'!$A:$A,0)-7+'Итог по классам'!$B183,,,),"р")</f>
        <v>#N/A</v>
      </c>
      <c r="HR183" s="37" t="e">
        <f ca="1">COUNTIF(OFFSET(class11_2,MATCH(HR$1,'11 класс'!$A:$A,0)-7+'Итог по классам'!$B183,,,),"ш")</f>
        <v>#N/A</v>
      </c>
      <c r="HS183" s="38" t="e">
        <f ca="1">COUNTIF(OFFSET(class11_1,MATCH(HS$1,'11 класс'!$A:$A,0)-7+'Итог по классам'!$B183,,,),"Ф")</f>
        <v>#N/A</v>
      </c>
      <c r="HT183" s="37" t="e">
        <f ca="1">COUNTIF(OFFSET(class11_1,MATCH(HT$1,'11 класс'!$A:$A,0)-7+'Итог по классам'!$B183,,,),"р")</f>
        <v>#N/A</v>
      </c>
      <c r="HU183" s="37" t="e">
        <f ca="1">COUNTIF(OFFSET(class11_1,MATCH(HU$1,'11 класс'!$A:$A,0)-7+'Итог по классам'!$B183,,,),"ш")</f>
        <v>#N/A</v>
      </c>
      <c r="HV183" s="37" t="e">
        <f ca="1">COUNTIF(OFFSET(class11_2,MATCH(HV$1,'11 класс'!$A:$A,0)-7+'Итог по классам'!$B183,,,),"Ф")</f>
        <v>#N/A</v>
      </c>
      <c r="HW183" s="37" t="e">
        <f ca="1">COUNTIF(OFFSET(class11_2,MATCH(HW$1,'11 класс'!$A:$A,0)-7+'Итог по классам'!$B183,,,),"р")</f>
        <v>#N/A</v>
      </c>
      <c r="HX183" s="37" t="e">
        <f ca="1">COUNTIF(OFFSET(class11_2,MATCH(HX$1,'11 класс'!$A:$A,0)-7+'Итог по классам'!$B183,,,),"ш")</f>
        <v>#N/A</v>
      </c>
      <c r="HY183" s="38" t="e">
        <f ca="1">COUNTIF(OFFSET(class11_1,MATCH(HY$1,'11 класс'!$A:$A,0)-7+'Итог по классам'!$B183,,,),"Ф")</f>
        <v>#N/A</v>
      </c>
      <c r="HZ183" s="37" t="e">
        <f ca="1">COUNTIF(OFFSET(class11_1,MATCH(HZ$1,'11 класс'!$A:$A,0)-7+'Итог по классам'!$B183,,,),"р")</f>
        <v>#N/A</v>
      </c>
      <c r="IA183" s="37" t="e">
        <f ca="1">COUNTIF(OFFSET(class11_1,MATCH(IA$1,'11 класс'!$A:$A,0)-7+'Итог по классам'!$B183,,,),"ш")</f>
        <v>#N/A</v>
      </c>
      <c r="IB183" s="37" t="e">
        <f ca="1">COUNTIF(OFFSET(class11_2,MATCH(IB$1,'11 класс'!$A:$A,0)-7+'Итог по классам'!$B183,,,),"Ф")</f>
        <v>#N/A</v>
      </c>
      <c r="IC183" s="37" t="e">
        <f ca="1">COUNTIF(OFFSET(class11_2,MATCH(IC$1,'11 класс'!$A:$A,0)-7+'Итог по классам'!$B183,,,),"р")</f>
        <v>#N/A</v>
      </c>
      <c r="ID183" s="37" t="e">
        <f ca="1">COUNTIF(OFFSET(class11_2,MATCH(ID$1,'11 класс'!$A:$A,0)-7+'Итог по классам'!$B183,,,),"ш")</f>
        <v>#N/A</v>
      </c>
      <c r="IE183" s="38" t="e">
        <f ca="1">COUNTIF(OFFSET(class11_1,MATCH(IE$1,'11 класс'!$A:$A,0)-7+'Итог по классам'!$B183,,,),"Ф")</f>
        <v>#N/A</v>
      </c>
      <c r="IF183" s="37" t="e">
        <f ca="1">COUNTIF(OFFSET(class11_1,MATCH(IF$1,'11 класс'!$A:$A,0)-7+'Итог по классам'!$B183,,,),"р")</f>
        <v>#N/A</v>
      </c>
      <c r="IG183" s="37" t="e">
        <f ca="1">COUNTIF(OFFSET(class11_1,MATCH(IG$1,'11 класс'!$A:$A,0)-7+'Итог по классам'!$B183,,,),"ш")</f>
        <v>#N/A</v>
      </c>
      <c r="IH183" s="37" t="e">
        <f ca="1">COUNTIF(OFFSET(class11_2,MATCH(IH$1,'11 класс'!$A:$A,0)-7+'Итог по классам'!$B183,,,),"Ф")</f>
        <v>#N/A</v>
      </c>
      <c r="II183" s="37" t="e">
        <f ca="1">COUNTIF(OFFSET(class11_2,MATCH(II$1,'11 класс'!$A:$A,0)-7+'Итог по классам'!$B183,,,),"р")</f>
        <v>#N/A</v>
      </c>
      <c r="IJ183" s="37" t="e">
        <f ca="1">COUNTIF(OFFSET(class11_2,MATCH(IJ$1,'11 класс'!$A:$A,0)-7+'Итог по классам'!$B183,,,),"ш")</f>
        <v>#N/A</v>
      </c>
      <c r="IK183" s="38" t="e">
        <f ca="1">COUNTIF(OFFSET(class11_1,MATCH(IK$1,'11 класс'!$A:$A,0)-7+'Итог по классам'!$B183,,,),"Ф")</f>
        <v>#N/A</v>
      </c>
      <c r="IL183" s="37" t="e">
        <f ca="1">COUNTIF(OFFSET(class11_1,MATCH(IL$1,'11 класс'!$A:$A,0)-7+'Итог по классам'!$B183,,,),"р")</f>
        <v>#N/A</v>
      </c>
      <c r="IM183" s="37" t="e">
        <f ca="1">COUNTIF(OFFSET(class11_1,MATCH(IM$1,'11 класс'!$A:$A,0)-7+'Итог по классам'!$B183,,,),"ш")</f>
        <v>#N/A</v>
      </c>
      <c r="IN183" s="37" t="e">
        <f ca="1">COUNTIF(OFFSET(class11_2,MATCH(IN$1,'11 класс'!$A:$A,0)-7+'Итог по классам'!$B183,,,),"Ф")</f>
        <v>#N/A</v>
      </c>
      <c r="IO183" s="37" t="e">
        <f ca="1">COUNTIF(OFFSET(class11_2,MATCH(IO$1,'11 класс'!$A:$A,0)-7+'Итог по классам'!$B183,,,),"р")</f>
        <v>#N/A</v>
      </c>
      <c r="IP183" s="37" t="e">
        <f ca="1">COUNTIF(OFFSET(class11_2,MATCH(IP$1,'11 класс'!$A:$A,0)-7+'Итог по классам'!$B183,,,),"ш")</f>
        <v>#N/A</v>
      </c>
      <c r="IQ183" s="38" t="e">
        <f ca="1">COUNTIF(OFFSET(class11_1,MATCH(IQ$1,'11 класс'!$A:$A,0)-7+'Итог по классам'!$B183,,,),"Ф")</f>
        <v>#N/A</v>
      </c>
      <c r="IR183" s="37" t="e">
        <f ca="1">COUNTIF(OFFSET(class11_1,MATCH(IR$1,'11 класс'!$A:$A,0)-7+'Итог по классам'!$B183,,,),"р")</f>
        <v>#N/A</v>
      </c>
      <c r="IS183" s="37" t="e">
        <f ca="1">COUNTIF(OFFSET(class11_1,MATCH(IS$1,'11 класс'!$A:$A,0)-7+'Итог по классам'!$B183,,,),"ш")</f>
        <v>#N/A</v>
      </c>
      <c r="IT183" s="37" t="e">
        <f ca="1">COUNTIF(OFFSET(class11_2,MATCH(IT$1,'11 класс'!$A:$A,0)-7+'Итог по классам'!$B183,,,),"Ф")</f>
        <v>#N/A</v>
      </c>
      <c r="IU183" s="37" t="e">
        <f ca="1">COUNTIF(OFFSET(class11_2,MATCH(IU$1,'11 класс'!$A:$A,0)-7+'Итог по классам'!$B183,,,),"р")</f>
        <v>#N/A</v>
      </c>
      <c r="IV183" s="37" t="e">
        <f ca="1">COUNTIF(OFFSET(class11_2,MATCH(IV$1,'11 класс'!$A:$A,0)-7+'Итог по классам'!$B183,,,),"ш")</f>
        <v>#N/A</v>
      </c>
      <c r="IW183" s="38" t="e">
        <f ca="1">COUNTIF(OFFSET(class11_1,MATCH(IW$1,'11 класс'!$A:$A,0)-7+'Итог по классам'!$B183,,,),"Ф")</f>
        <v>#N/A</v>
      </c>
      <c r="IX183" s="37" t="e">
        <f ca="1">COUNTIF(OFFSET(class11_1,MATCH(IX$1,'11 класс'!$A:$A,0)-7+'Итог по классам'!$B183,,,),"р")</f>
        <v>#N/A</v>
      </c>
      <c r="IY183" s="37" t="e">
        <f ca="1">COUNTIF(OFFSET(class11_1,MATCH(IY$1,'11 класс'!$A:$A,0)-7+'Итог по классам'!$B183,,,),"ш")</f>
        <v>#N/A</v>
      </c>
      <c r="IZ183" s="37" t="e">
        <f ca="1">COUNTIF(OFFSET(class11_2,MATCH(IZ$1,'11 класс'!$A:$A,0)-7+'Итог по классам'!$B183,,,),"Ф")</f>
        <v>#N/A</v>
      </c>
      <c r="JA183" s="37" t="e">
        <f ca="1">COUNTIF(OFFSET(class11_2,MATCH(JA$1,'11 класс'!$A:$A,0)-7+'Итог по классам'!$B183,,,),"р")</f>
        <v>#N/A</v>
      </c>
      <c r="JB183" s="37" t="e">
        <f ca="1">COUNTIF(OFFSET(class11_2,MATCH(JB$1,'11 класс'!$A:$A,0)-7+'Итог по классам'!$B183,,,),"ш")</f>
        <v>#N/A</v>
      </c>
      <c r="JC183" s="38" t="e">
        <f ca="1">COUNTIF(OFFSET(class11_1,MATCH(JC$1,'11 класс'!$A:$A,0)-7+'Итог по классам'!$B183,,,),"Ф")</f>
        <v>#N/A</v>
      </c>
      <c r="JD183" s="37" t="e">
        <f ca="1">COUNTIF(OFFSET(class11_1,MATCH(JD$1,'11 класс'!$A:$A,0)-7+'Итог по классам'!$B183,,,),"р")</f>
        <v>#N/A</v>
      </c>
      <c r="JE183" s="37" t="e">
        <f ca="1">COUNTIF(OFFSET(class11_1,MATCH(JE$1,'11 класс'!$A:$A,0)-7+'Итог по классам'!$B183,,,),"ш")</f>
        <v>#N/A</v>
      </c>
      <c r="JF183" s="37" t="e">
        <f ca="1">COUNTIF(OFFSET(class11_2,MATCH(JF$1,'11 класс'!$A:$A,0)-7+'Итог по классам'!$B183,,,),"Ф")</f>
        <v>#N/A</v>
      </c>
      <c r="JG183" s="37" t="e">
        <f ca="1">COUNTIF(OFFSET(class11_2,MATCH(JG$1,'11 класс'!$A:$A,0)-7+'Итог по классам'!$B183,,,),"р")</f>
        <v>#N/A</v>
      </c>
      <c r="JH183" s="37" t="e">
        <f ca="1">COUNTIF(OFFSET(class11_2,MATCH(JH$1,'11 класс'!$A:$A,0)-7+'Итог по классам'!$B183,,,),"ш")</f>
        <v>#N/A</v>
      </c>
      <c r="JI183" s="38" t="e">
        <f ca="1">COUNTIF(OFFSET(class11_1,MATCH(JI$1,'11 класс'!$A:$A,0)-7+'Итог по классам'!$B183,,,),"Ф")</f>
        <v>#N/A</v>
      </c>
      <c r="JJ183" s="37" t="e">
        <f ca="1">COUNTIF(OFFSET(class11_1,MATCH(JJ$1,'11 класс'!$A:$A,0)-7+'Итог по классам'!$B183,,,),"р")</f>
        <v>#N/A</v>
      </c>
      <c r="JK183" s="37" t="e">
        <f ca="1">COUNTIF(OFFSET(class11_1,MATCH(JK$1,'11 класс'!$A:$A,0)-7+'Итог по классам'!$B183,,,),"ш")</f>
        <v>#N/A</v>
      </c>
      <c r="JL183" s="37" t="e">
        <f ca="1">COUNTIF(OFFSET(class11_2,MATCH(JL$1,'11 класс'!$A:$A,0)-7+'Итог по классам'!$B183,,,),"Ф")</f>
        <v>#N/A</v>
      </c>
      <c r="JM183" s="37" t="e">
        <f ca="1">COUNTIF(OFFSET(class11_2,MATCH(JM$1,'11 класс'!$A:$A,0)-7+'Итог по классам'!$B183,,,),"р")</f>
        <v>#N/A</v>
      </c>
      <c r="JN183" s="37" t="e">
        <f ca="1">COUNTIF(OFFSET(class11_2,MATCH(JN$1,'11 класс'!$A:$A,0)-7+'Итог по классам'!$B183,,,),"ш")</f>
        <v>#N/A</v>
      </c>
      <c r="JO183" s="38" t="e">
        <f ca="1">COUNTIF(OFFSET(class11_1,MATCH(JO$1,'11 класс'!$A:$A,0)-7+'Итог по классам'!$B183,,,),"Ф")</f>
        <v>#N/A</v>
      </c>
      <c r="JP183" s="37" t="e">
        <f ca="1">COUNTIF(OFFSET(class11_1,MATCH(JP$1,'11 класс'!$A:$A,0)-7+'Итог по классам'!$B183,,,),"р")</f>
        <v>#N/A</v>
      </c>
      <c r="JQ183" s="37" t="e">
        <f ca="1">COUNTIF(OFFSET(class11_1,MATCH(JQ$1,'11 класс'!$A:$A,0)-7+'Итог по классам'!$B183,,,),"ш")</f>
        <v>#N/A</v>
      </c>
      <c r="JR183" s="37" t="e">
        <f ca="1">COUNTIF(OFFSET(class11_2,MATCH(JR$1,'11 класс'!$A:$A,0)-7+'Итог по классам'!$B183,,,),"Ф")</f>
        <v>#N/A</v>
      </c>
      <c r="JS183" s="37" t="e">
        <f ca="1">COUNTIF(OFFSET(class11_2,MATCH(JS$1,'11 класс'!$A:$A,0)-7+'Итог по классам'!$B183,,,),"р")</f>
        <v>#N/A</v>
      </c>
      <c r="JT183" s="37" t="e">
        <f ca="1">COUNTIF(OFFSET(class11_2,MATCH(JT$1,'11 класс'!$A:$A,0)-7+'Итог по классам'!$B183,,,),"ш")</f>
        <v>#N/A</v>
      </c>
      <c r="JU183" s="38" t="e">
        <f ca="1">COUNTIF(OFFSET(class11_1,MATCH(JU$1,'11 класс'!$A:$A,0)-7+'Итог по классам'!$B183,,,),"Ф")</f>
        <v>#N/A</v>
      </c>
      <c r="JV183" s="37" t="e">
        <f ca="1">COUNTIF(OFFSET(class11_1,MATCH(JV$1,'11 класс'!$A:$A,0)-7+'Итог по классам'!$B183,,,),"р")</f>
        <v>#N/A</v>
      </c>
      <c r="JW183" s="37" t="e">
        <f ca="1">COUNTIF(OFFSET(class11_1,MATCH(JW$1,'11 класс'!$A:$A,0)-7+'Итог по классам'!$B183,,,),"ш")</f>
        <v>#N/A</v>
      </c>
      <c r="JX183" s="37" t="e">
        <f ca="1">COUNTIF(OFFSET(class11_2,MATCH(JX$1,'11 класс'!$A:$A,0)-7+'Итог по классам'!$B183,,,),"Ф")</f>
        <v>#N/A</v>
      </c>
      <c r="JY183" s="37" t="e">
        <f ca="1">COUNTIF(OFFSET(class11_2,MATCH(JY$1,'11 класс'!$A:$A,0)-7+'Итог по классам'!$B183,,,),"р")</f>
        <v>#N/A</v>
      </c>
      <c r="JZ183" s="37" t="e">
        <f ca="1">COUNTIF(OFFSET(class11_2,MATCH(JZ$1,'11 класс'!$A:$A,0)-7+'Итог по классам'!$B183,,,),"ш")</f>
        <v>#N/A</v>
      </c>
      <c r="KA183" s="38" t="e">
        <f ca="1">COUNTIF(OFFSET(class11_1,MATCH(KA$1,'11 класс'!$A:$A,0)-7+'Итог по классам'!$B183,,,),"Ф")</f>
        <v>#N/A</v>
      </c>
      <c r="KB183" s="37" t="e">
        <f ca="1">COUNTIF(OFFSET(class11_1,MATCH(KB$1,'11 класс'!$A:$A,0)-7+'Итог по классам'!$B183,,,),"р")</f>
        <v>#N/A</v>
      </c>
      <c r="KC183" s="37" t="e">
        <f ca="1">COUNTIF(OFFSET(class11_1,MATCH(KC$1,'11 класс'!$A:$A,0)-7+'Итог по классам'!$B183,,,),"ш")</f>
        <v>#N/A</v>
      </c>
      <c r="KD183" s="37" t="e">
        <f ca="1">COUNTIF(OFFSET(class11_2,MATCH(KD$1,'11 класс'!$A:$A,0)-7+'Итог по классам'!$B183,,,),"Ф")</f>
        <v>#N/A</v>
      </c>
      <c r="KE183" s="37" t="e">
        <f ca="1">COUNTIF(OFFSET(class11_2,MATCH(KE$1,'11 класс'!$A:$A,0)-7+'Итог по классам'!$B183,,,),"р")</f>
        <v>#N/A</v>
      </c>
      <c r="KF183" s="37" t="e">
        <f ca="1">COUNTIF(OFFSET(class11_2,MATCH(KF$1,'11 класс'!$A:$A,0)-7+'Итог по классам'!$B183,,,),"ш")</f>
        <v>#N/A</v>
      </c>
      <c r="KG183" s="38" t="e">
        <f ca="1">COUNTIF(OFFSET(class11_1,MATCH(KG$1,'11 класс'!$A:$A,0)-7+'Итог по классам'!$B183,,,),"Ф")</f>
        <v>#N/A</v>
      </c>
      <c r="KH183" s="37" t="e">
        <f ca="1">COUNTIF(OFFSET(class11_1,MATCH(KH$1,'11 класс'!$A:$A,0)-7+'Итог по классам'!$B183,,,),"р")</f>
        <v>#N/A</v>
      </c>
      <c r="KI183" s="37" t="e">
        <f ca="1">COUNTIF(OFFSET(class11_1,MATCH(KI$1,'11 класс'!$A:$A,0)-7+'Итог по классам'!$B183,,,),"ш")</f>
        <v>#N/A</v>
      </c>
      <c r="KJ183" s="37" t="e">
        <f ca="1">COUNTIF(OFFSET(class11_2,MATCH(KJ$1,'11 класс'!$A:$A,0)-7+'Итог по классам'!$B183,,,),"Ф")</f>
        <v>#N/A</v>
      </c>
      <c r="KK183" s="37" t="e">
        <f ca="1">COUNTIF(OFFSET(class11_2,MATCH(KK$1,'11 класс'!$A:$A,0)-7+'Итог по классам'!$B183,,,),"р")</f>
        <v>#N/A</v>
      </c>
      <c r="KL183" s="37" t="e">
        <f ca="1">COUNTIF(OFFSET(class11_2,MATCH(KL$1,'11 класс'!$A:$A,0)-7+'Итог по классам'!$B183,,,),"ш")</f>
        <v>#N/A</v>
      </c>
      <c r="KM183" s="38" t="e">
        <f ca="1">COUNTIF(OFFSET(class11_1,MATCH(KM$1,'11 класс'!$A:$A,0)-7+'Итог по классам'!$B183,,,),"Ф")</f>
        <v>#N/A</v>
      </c>
      <c r="KN183" s="37" t="e">
        <f ca="1">COUNTIF(OFFSET(class11_1,MATCH(KN$1,'11 класс'!$A:$A,0)-7+'Итог по классам'!$B183,,,),"р")</f>
        <v>#N/A</v>
      </c>
      <c r="KO183" s="37" t="e">
        <f ca="1">COUNTIF(OFFSET(class11_1,MATCH(KO$1,'11 класс'!$A:$A,0)-7+'Итог по классам'!$B183,,,),"ш")</f>
        <v>#N/A</v>
      </c>
      <c r="KP183" s="37" t="e">
        <f ca="1">COUNTIF(OFFSET(class11_2,MATCH(KP$1,'11 класс'!$A:$A,0)-7+'Итог по классам'!$B183,,,),"Ф")</f>
        <v>#N/A</v>
      </c>
      <c r="KQ183" s="37" t="e">
        <f ca="1">COUNTIF(OFFSET(class11_2,MATCH(KQ$1,'11 класс'!$A:$A,0)-7+'Итог по классам'!$B183,,,),"р")</f>
        <v>#N/A</v>
      </c>
      <c r="KR183" s="37" t="e">
        <f ca="1">COUNTIF(OFFSET(class11_2,MATCH(KR$1,'11 класс'!$A:$A,0)-7+'Итог по классам'!$B183,,,),"ш")</f>
        <v>#N/A</v>
      </c>
    </row>
    <row r="184" spans="1:304" x14ac:dyDescent="0.25">
      <c r="A184">
        <f t="shared" si="15"/>
        <v>6</v>
      </c>
      <c r="B184" s="37">
        <v>6</v>
      </c>
      <c r="C184" s="3" t="s">
        <v>47</v>
      </c>
      <c r="D184" s="3" t="s">
        <v>78</v>
      </c>
      <c r="E184" s="37">
        <f ca="1">COUNTIF(OFFSET(class11_1,MATCH(E$1,'11 класс'!$A:$A,0)-7+'Итог по классам'!$B184,,,),"Ф")</f>
        <v>0</v>
      </c>
      <c r="F184" s="37">
        <f ca="1">COUNTIF(OFFSET(class11_1,MATCH(F$1,'11 класс'!$A:$A,0)-7+'Итог по классам'!$B184,,,),"р")</f>
        <v>0</v>
      </c>
      <c r="G184" s="37">
        <f ca="1">COUNTIF(OFFSET(class11_1,MATCH(G$1,'11 класс'!$A:$A,0)-7+'Итог по классам'!$B184,,,),"ш")</f>
        <v>2</v>
      </c>
      <c r="H184" s="37">
        <f ca="1">COUNTIF(OFFSET(class11_2,MATCH(H$1,'11 класс'!$A:$A,0)-7+'Итог по классам'!$B184,,,),"Ф")</f>
        <v>0</v>
      </c>
      <c r="I184" s="37">
        <f ca="1">COUNTIF(OFFSET(class11_2,MATCH(I$1,'11 класс'!$A:$A,0)-7+'Итог по классам'!$B184,,,),"р")</f>
        <v>0</v>
      </c>
      <c r="J184" s="37">
        <f ca="1">COUNTIF(OFFSET(class11_2,MATCH(J$1,'11 класс'!$A:$A,0)-7+'Итог по классам'!$B184,,,),"ш")</f>
        <v>0</v>
      </c>
      <c r="K184" s="38">
        <f ca="1">COUNTIF(OFFSET(class11_1,MATCH(K$1,'11 класс'!$A:$A,0)-7+'Итог по классам'!$B184,,,),"Ф")</f>
        <v>0</v>
      </c>
      <c r="L184" s="37">
        <f ca="1">COUNTIF(OFFSET(class11_1,MATCH(L$1,'11 класс'!$A:$A,0)-7+'Итог по классам'!$B184,,,),"р")</f>
        <v>0</v>
      </c>
      <c r="M184" s="37">
        <f ca="1">COUNTIF(OFFSET(class11_1,MATCH(M$1,'11 класс'!$A:$A,0)-7+'Итог по классам'!$B184,,,),"ш")</f>
        <v>0</v>
      </c>
      <c r="N184" s="37">
        <f ca="1">COUNTIF(OFFSET(class11_2,MATCH(N$1,'11 класс'!$A:$A,0)-7+'Итог по классам'!$B184,,,),"Ф")</f>
        <v>0</v>
      </c>
      <c r="O184" s="37">
        <f ca="1">COUNTIF(OFFSET(class11_2,MATCH(O$1,'11 класс'!$A:$A,0)-7+'Итог по классам'!$B184,,,),"р")</f>
        <v>0</v>
      </c>
      <c r="P184" s="37">
        <f ca="1">COUNTIF(OFFSET(class11_2,MATCH(P$1,'11 класс'!$A:$A,0)-7+'Итог по классам'!$B184,,,),"ш")</f>
        <v>0</v>
      </c>
      <c r="Q184" s="38">
        <f ca="1">COUNTIF(OFFSET(class11_1,MATCH(Q$1,'11 класс'!$A:$A,0)-7+'Итог по классам'!$B184,,,),"Ф")</f>
        <v>0</v>
      </c>
      <c r="R184" s="37">
        <f ca="1">COUNTIF(OFFSET(class11_1,MATCH(R$1,'11 класс'!$A:$A,0)-7+'Итог по классам'!$B184,,,),"р")</f>
        <v>0</v>
      </c>
      <c r="S184" s="37">
        <f ca="1">COUNTIF(OFFSET(class11_1,MATCH(S$1,'11 класс'!$A:$A,0)-7+'Итог по классам'!$B184,,,),"ш")</f>
        <v>0</v>
      </c>
      <c r="T184" s="37">
        <f ca="1">COUNTIF(OFFSET(class11_2,MATCH(T$1,'11 класс'!$A:$A,0)-7+'Итог по классам'!$B184,,,),"Ф")</f>
        <v>0</v>
      </c>
      <c r="U184" s="37">
        <f ca="1">COUNTIF(OFFSET(class11_2,MATCH(U$1,'11 класс'!$A:$A,0)-7+'Итог по классам'!$B184,,,),"р")</f>
        <v>0</v>
      </c>
      <c r="V184" s="37">
        <f ca="1">COUNTIF(OFFSET(class11_2,MATCH(V$1,'11 класс'!$A:$A,0)-7+'Итог по классам'!$B184,,,),"ш")</f>
        <v>0</v>
      </c>
      <c r="W184" s="38">
        <f ca="1">COUNTIF(OFFSET(class11_1,MATCH(W$1,'11 класс'!$A:$A,0)-7+'Итог по классам'!$B184,,,),"Ф")</f>
        <v>0</v>
      </c>
      <c r="X184" s="37">
        <f ca="1">COUNTIF(OFFSET(class11_1,MATCH(X$1,'11 класс'!$A:$A,0)-7+'Итог по классам'!$B184,,,),"р")</f>
        <v>0</v>
      </c>
      <c r="Y184" s="37">
        <f ca="1">COUNTIF(OFFSET(class11_1,MATCH(Y$1,'11 класс'!$A:$A,0)-7+'Итог по классам'!$B184,,,),"ш")</f>
        <v>0</v>
      </c>
      <c r="Z184" s="37">
        <f ca="1">COUNTIF(OFFSET(class11_2,MATCH(Z$1,'11 класс'!$A:$A,0)-7+'Итог по классам'!$B184,,,),"Ф")</f>
        <v>0</v>
      </c>
      <c r="AA184" s="37">
        <f ca="1">COUNTIF(OFFSET(class11_2,MATCH(AA$1,'11 класс'!$A:$A,0)-7+'Итог по классам'!$B184,,,),"р")</f>
        <v>0</v>
      </c>
      <c r="AB184" s="37">
        <f ca="1">COUNTIF(OFFSET(class11_2,MATCH(AB$1,'11 класс'!$A:$A,0)-7+'Итог по классам'!$B184,,,),"ш")</f>
        <v>0</v>
      </c>
      <c r="AC184" s="38">
        <f ca="1">COUNTIF(OFFSET(class11_1,MATCH(AC$1,'11 класс'!$A:$A,0)-7+'Итог по классам'!$B184,,,),"Ф")</f>
        <v>0</v>
      </c>
      <c r="AD184" s="37">
        <f ca="1">COUNTIF(OFFSET(class11_1,MATCH(AD$1,'11 класс'!$A:$A,0)-7+'Итог по классам'!$B184,,,),"р")</f>
        <v>0</v>
      </c>
      <c r="AE184" s="37">
        <f ca="1">COUNTIF(OFFSET(class11_1,MATCH(AE$1,'11 класс'!$A:$A,0)-7+'Итог по классам'!$B184,,,),"ш")</f>
        <v>0</v>
      </c>
      <c r="AF184" s="37">
        <f ca="1">COUNTIF(OFFSET(class11_2,MATCH(AF$1,'11 класс'!$A:$A,0)-7+'Итог по классам'!$B184,,,),"Ф")</f>
        <v>0</v>
      </c>
      <c r="AG184" s="37">
        <f ca="1">COUNTIF(OFFSET(class11_2,MATCH(AG$1,'11 класс'!$A:$A,0)-7+'Итог по классам'!$B184,,,),"р")</f>
        <v>0</v>
      </c>
      <c r="AH184" s="37">
        <f ca="1">COUNTIF(OFFSET(class11_2,MATCH(AH$1,'11 класс'!$A:$A,0)-7+'Итог по классам'!$B184,,,),"ш")</f>
        <v>0</v>
      </c>
      <c r="AI184" s="38" t="e">
        <f ca="1">COUNTIF(OFFSET(class11_1,MATCH(AI$1,'11 класс'!$A:$A,0)-7+'Итог по классам'!$B184,,,),"Ф")</f>
        <v>#N/A</v>
      </c>
      <c r="AJ184" s="37" t="e">
        <f ca="1">COUNTIF(OFFSET(class11_1,MATCH(AJ$1,'11 класс'!$A:$A,0)-7+'Итог по классам'!$B184,,,),"р")</f>
        <v>#N/A</v>
      </c>
      <c r="AK184" s="37" t="e">
        <f ca="1">COUNTIF(OFFSET(class11_1,MATCH(AK$1,'11 класс'!$A:$A,0)-7+'Итог по классам'!$B184,,,),"ш")</f>
        <v>#N/A</v>
      </c>
      <c r="AL184" s="37" t="e">
        <f ca="1">COUNTIF(OFFSET(class11_2,MATCH(AL$1,'11 класс'!$A:$A,0)-7+'Итог по классам'!$B184,,,),"Ф")</f>
        <v>#N/A</v>
      </c>
      <c r="AM184" s="37" t="e">
        <f ca="1">COUNTIF(OFFSET(class11_2,MATCH(AM$1,'11 класс'!$A:$A,0)-7+'Итог по классам'!$B184,,,),"р")</f>
        <v>#N/A</v>
      </c>
      <c r="AN184" s="37" t="e">
        <f ca="1">COUNTIF(OFFSET(class11_2,MATCH(AN$1,'11 класс'!$A:$A,0)-7+'Итог по классам'!$B184,,,),"ш")</f>
        <v>#N/A</v>
      </c>
      <c r="AO184" s="38" t="e">
        <f ca="1">COUNTIF(OFFSET(class11_1,MATCH(AO$1,'11 класс'!$A:$A,0)-7+'Итог по классам'!$B184,,,),"Ф")</f>
        <v>#N/A</v>
      </c>
      <c r="AP184" s="37" t="e">
        <f ca="1">COUNTIF(OFFSET(class11_1,MATCH(AP$1,'11 класс'!$A:$A,0)-7+'Итог по классам'!$B184,,,),"р")</f>
        <v>#N/A</v>
      </c>
      <c r="AQ184" s="37" t="e">
        <f ca="1">COUNTIF(OFFSET(class11_1,MATCH(AQ$1,'11 класс'!$A:$A,0)-7+'Итог по классам'!$B184,,,),"ш")</f>
        <v>#N/A</v>
      </c>
      <c r="AR184" s="37" t="e">
        <f ca="1">COUNTIF(OFFSET(class11_2,MATCH(AR$1,'11 класс'!$A:$A,0)-7+'Итог по классам'!$B184,,,),"Ф")</f>
        <v>#N/A</v>
      </c>
      <c r="AS184" s="37" t="e">
        <f ca="1">COUNTIF(OFFSET(class11_2,MATCH(AS$1,'11 класс'!$A:$A,0)-7+'Итог по классам'!$B184,,,),"р")</f>
        <v>#N/A</v>
      </c>
      <c r="AT184" s="37" t="e">
        <f ca="1">COUNTIF(OFFSET(class11_2,MATCH(AT$1,'11 класс'!$A:$A,0)-7+'Итог по классам'!$B184,,,),"ш")</f>
        <v>#N/A</v>
      </c>
      <c r="AU184" s="38" t="e">
        <f ca="1">COUNTIF(OFFSET(class11_1,MATCH(AU$1,'11 класс'!$A:$A,0)-7+'Итог по классам'!$B184,,,),"Ф")</f>
        <v>#N/A</v>
      </c>
      <c r="AV184" s="37" t="e">
        <f ca="1">COUNTIF(OFFSET(class11_1,MATCH(AV$1,'11 класс'!$A:$A,0)-7+'Итог по классам'!$B184,,,),"р")</f>
        <v>#N/A</v>
      </c>
      <c r="AW184" s="37" t="e">
        <f ca="1">COUNTIF(OFFSET(class11_1,MATCH(AW$1,'11 класс'!$A:$A,0)-7+'Итог по классам'!$B184,,,),"ш")</f>
        <v>#N/A</v>
      </c>
      <c r="AX184" s="37" t="e">
        <f ca="1">COUNTIF(OFFSET(class11_2,MATCH(AX$1,'11 класс'!$A:$A,0)-7+'Итог по классам'!$B184,,,),"Ф")</f>
        <v>#N/A</v>
      </c>
      <c r="AY184" s="37" t="e">
        <f ca="1">COUNTIF(OFFSET(class11_2,MATCH(AY$1,'11 класс'!$A:$A,0)-7+'Итог по классам'!$B184,,,),"р")</f>
        <v>#N/A</v>
      </c>
      <c r="AZ184" s="37" t="e">
        <f ca="1">COUNTIF(OFFSET(class11_2,MATCH(AZ$1,'11 класс'!$A:$A,0)-7+'Итог по классам'!$B184,,,),"ш")</f>
        <v>#N/A</v>
      </c>
      <c r="BA184" s="38" t="e">
        <f ca="1">COUNTIF(OFFSET(class11_1,MATCH(BA$1,'11 класс'!$A:$A,0)-7+'Итог по классам'!$B184,,,),"Ф")</f>
        <v>#N/A</v>
      </c>
      <c r="BB184" s="37" t="e">
        <f ca="1">COUNTIF(OFFSET(class11_1,MATCH(BB$1,'11 класс'!$A:$A,0)-7+'Итог по классам'!$B184,,,),"р")</f>
        <v>#N/A</v>
      </c>
      <c r="BC184" s="37" t="e">
        <f ca="1">COUNTIF(OFFSET(class11_1,MATCH(BC$1,'11 класс'!$A:$A,0)-7+'Итог по классам'!$B184,,,),"ш")</f>
        <v>#N/A</v>
      </c>
      <c r="BD184" s="37" t="e">
        <f ca="1">COUNTIF(OFFSET(class11_2,MATCH(BD$1,'11 класс'!$A:$A,0)-7+'Итог по классам'!$B184,,,),"Ф")</f>
        <v>#N/A</v>
      </c>
      <c r="BE184" s="37" t="e">
        <f ca="1">COUNTIF(OFFSET(class11_2,MATCH(BE$1,'11 класс'!$A:$A,0)-7+'Итог по классам'!$B184,,,),"р")</f>
        <v>#N/A</v>
      </c>
      <c r="BF184" s="37" t="e">
        <f ca="1">COUNTIF(OFFSET(class11_2,MATCH(BF$1,'11 класс'!$A:$A,0)-7+'Итог по классам'!$B184,,,),"ш")</f>
        <v>#N/A</v>
      </c>
      <c r="BG184" s="38" t="e">
        <f ca="1">COUNTIF(OFFSET(class11_1,MATCH(BG$1,'11 класс'!$A:$A,0)-7+'Итог по классам'!$B184,,,),"Ф")</f>
        <v>#N/A</v>
      </c>
      <c r="BH184" s="37" t="e">
        <f ca="1">COUNTIF(OFFSET(class11_1,MATCH(BH$1,'11 класс'!$A:$A,0)-7+'Итог по классам'!$B184,,,),"р")</f>
        <v>#N/A</v>
      </c>
      <c r="BI184" s="37" t="e">
        <f ca="1">COUNTIF(OFFSET(class11_1,MATCH(BI$1,'11 класс'!$A:$A,0)-7+'Итог по классам'!$B184,,,),"ш")</f>
        <v>#N/A</v>
      </c>
      <c r="BJ184" s="37" t="e">
        <f ca="1">COUNTIF(OFFSET(class11_2,MATCH(BJ$1,'11 класс'!$A:$A,0)-7+'Итог по классам'!$B184,,,),"Ф")</f>
        <v>#N/A</v>
      </c>
      <c r="BK184" s="37" t="e">
        <f ca="1">COUNTIF(OFFSET(class11_2,MATCH(BK$1,'11 класс'!$A:$A,0)-7+'Итог по классам'!$B184,,,),"р")</f>
        <v>#N/A</v>
      </c>
      <c r="BL184" s="37" t="e">
        <f ca="1">COUNTIF(OFFSET(class11_2,MATCH(BL$1,'11 класс'!$A:$A,0)-7+'Итог по классам'!$B184,,,),"ш")</f>
        <v>#N/A</v>
      </c>
      <c r="BM184" s="38" t="e">
        <f ca="1">COUNTIF(OFFSET(class11_1,MATCH(BM$1,'11 класс'!$A:$A,0)-7+'Итог по классам'!$B184,,,),"Ф")</f>
        <v>#N/A</v>
      </c>
      <c r="BN184" s="37" t="e">
        <f ca="1">COUNTIF(OFFSET(class11_1,MATCH(BN$1,'11 класс'!$A:$A,0)-7+'Итог по классам'!$B184,,,),"р")</f>
        <v>#N/A</v>
      </c>
      <c r="BO184" s="37" t="e">
        <f ca="1">COUNTIF(OFFSET(class11_1,MATCH(BO$1,'11 класс'!$A:$A,0)-7+'Итог по классам'!$B184,,,),"ш")</f>
        <v>#N/A</v>
      </c>
      <c r="BP184" s="37" t="e">
        <f ca="1">COUNTIF(OFFSET(class11_2,MATCH(BP$1,'11 класс'!$A:$A,0)-7+'Итог по классам'!$B184,,,),"Ф")</f>
        <v>#N/A</v>
      </c>
      <c r="BQ184" s="37" t="e">
        <f ca="1">COUNTIF(OFFSET(class11_2,MATCH(BQ$1,'11 класс'!$A:$A,0)-7+'Итог по классам'!$B184,,,),"р")</f>
        <v>#N/A</v>
      </c>
      <c r="BR184" s="37" t="e">
        <f ca="1">COUNTIF(OFFSET(class11_2,MATCH(BR$1,'11 класс'!$A:$A,0)-7+'Итог по классам'!$B184,,,),"ш")</f>
        <v>#N/A</v>
      </c>
      <c r="BS184" s="38" t="e">
        <f ca="1">COUNTIF(OFFSET(class11_1,MATCH(BS$1,'11 класс'!$A:$A,0)-7+'Итог по классам'!$B184,,,),"Ф")</f>
        <v>#N/A</v>
      </c>
      <c r="BT184" s="37" t="e">
        <f ca="1">COUNTIF(OFFSET(class11_1,MATCH(BT$1,'11 класс'!$A:$A,0)-7+'Итог по классам'!$B184,,,),"р")</f>
        <v>#N/A</v>
      </c>
      <c r="BU184" s="37" t="e">
        <f ca="1">COUNTIF(OFFSET(class11_1,MATCH(BU$1,'11 класс'!$A:$A,0)-7+'Итог по классам'!$B184,,,),"ш")</f>
        <v>#N/A</v>
      </c>
      <c r="BV184" s="37" t="e">
        <f ca="1">COUNTIF(OFFSET(class11_2,MATCH(BV$1,'11 класс'!$A:$A,0)-7+'Итог по классам'!$B184,,,),"Ф")</f>
        <v>#N/A</v>
      </c>
      <c r="BW184" s="37" t="e">
        <f ca="1">COUNTIF(OFFSET(class11_2,MATCH(BW$1,'11 класс'!$A:$A,0)-7+'Итог по классам'!$B184,,,),"р")</f>
        <v>#N/A</v>
      </c>
      <c r="BX184" s="37" t="e">
        <f ca="1">COUNTIF(OFFSET(class11_2,MATCH(BX$1,'11 класс'!$A:$A,0)-7+'Итог по классам'!$B184,,,),"ш")</f>
        <v>#N/A</v>
      </c>
      <c r="BY184" s="38" t="e">
        <f ca="1">COUNTIF(OFFSET(class11_1,MATCH(BY$1,'11 класс'!$A:$A,0)-7+'Итог по классам'!$B184,,,),"Ф")</f>
        <v>#N/A</v>
      </c>
      <c r="BZ184" s="37" t="e">
        <f ca="1">COUNTIF(OFFSET(class11_1,MATCH(BZ$1,'11 класс'!$A:$A,0)-7+'Итог по классам'!$B184,,,),"р")</f>
        <v>#N/A</v>
      </c>
      <c r="CA184" s="37" t="e">
        <f ca="1">COUNTIF(OFFSET(class11_1,MATCH(CA$1,'11 класс'!$A:$A,0)-7+'Итог по классам'!$B184,,,),"ш")</f>
        <v>#N/A</v>
      </c>
      <c r="CB184" s="37" t="e">
        <f ca="1">COUNTIF(OFFSET(class11_2,MATCH(CB$1,'11 класс'!$A:$A,0)-7+'Итог по классам'!$B184,,,),"Ф")</f>
        <v>#N/A</v>
      </c>
      <c r="CC184" s="37" t="e">
        <f ca="1">COUNTIF(OFFSET(class11_2,MATCH(CC$1,'11 класс'!$A:$A,0)-7+'Итог по классам'!$B184,,,),"р")</f>
        <v>#N/A</v>
      </c>
      <c r="CD184" s="37" t="e">
        <f ca="1">COUNTIF(OFFSET(class11_2,MATCH(CD$1,'11 класс'!$A:$A,0)-7+'Итог по классам'!$B184,,,),"ш")</f>
        <v>#N/A</v>
      </c>
      <c r="CE184" s="38" t="e">
        <f ca="1">COUNTIF(OFFSET(class11_1,MATCH(CE$1,'11 класс'!$A:$A,0)-7+'Итог по классам'!$B184,,,),"Ф")</f>
        <v>#N/A</v>
      </c>
      <c r="CF184" s="37" t="e">
        <f ca="1">COUNTIF(OFFSET(class11_1,MATCH(CF$1,'11 класс'!$A:$A,0)-7+'Итог по классам'!$B184,,,),"р")</f>
        <v>#N/A</v>
      </c>
      <c r="CG184" s="37" t="e">
        <f ca="1">COUNTIF(OFFSET(class11_1,MATCH(CG$1,'11 класс'!$A:$A,0)-7+'Итог по классам'!$B184,,,),"ш")</f>
        <v>#N/A</v>
      </c>
      <c r="CH184" s="37" t="e">
        <f ca="1">COUNTIF(OFFSET(class11_2,MATCH(CH$1,'11 класс'!$A:$A,0)-7+'Итог по классам'!$B184,,,),"Ф")</f>
        <v>#N/A</v>
      </c>
      <c r="CI184" s="37" t="e">
        <f ca="1">COUNTIF(OFFSET(class11_2,MATCH(CI$1,'11 класс'!$A:$A,0)-7+'Итог по классам'!$B184,,,),"р")</f>
        <v>#N/A</v>
      </c>
      <c r="CJ184" s="37" t="e">
        <f ca="1">COUNTIF(OFFSET(class11_2,MATCH(CJ$1,'11 класс'!$A:$A,0)-7+'Итог по классам'!$B184,,,),"ш")</f>
        <v>#N/A</v>
      </c>
      <c r="CK184" s="38" t="e">
        <f ca="1">COUNTIF(OFFSET(class11_1,MATCH(CK$1,'11 класс'!$A:$A,0)-7+'Итог по классам'!$B184,,,),"Ф")</f>
        <v>#N/A</v>
      </c>
      <c r="CL184" s="37" t="e">
        <f ca="1">COUNTIF(OFFSET(class11_1,MATCH(CL$1,'11 класс'!$A:$A,0)-7+'Итог по классам'!$B184,,,),"р")</f>
        <v>#N/A</v>
      </c>
      <c r="CM184" s="37" t="e">
        <f ca="1">COUNTIF(OFFSET(class11_1,MATCH(CM$1,'11 класс'!$A:$A,0)-7+'Итог по классам'!$B184,,,),"ш")</f>
        <v>#N/A</v>
      </c>
      <c r="CN184" s="37" t="e">
        <f ca="1">COUNTIF(OFFSET(class11_2,MATCH(CN$1,'11 класс'!$A:$A,0)-7+'Итог по классам'!$B184,,,),"Ф")</f>
        <v>#N/A</v>
      </c>
      <c r="CO184" s="37" t="e">
        <f ca="1">COUNTIF(OFFSET(class11_2,MATCH(CO$1,'11 класс'!$A:$A,0)-7+'Итог по классам'!$B184,,,),"р")</f>
        <v>#N/A</v>
      </c>
      <c r="CP184" s="37" t="e">
        <f ca="1">COUNTIF(OFFSET(class11_2,MATCH(CP$1,'11 класс'!$A:$A,0)-7+'Итог по классам'!$B184,,,),"ш")</f>
        <v>#N/A</v>
      </c>
      <c r="CQ184" s="38" t="e">
        <f ca="1">COUNTIF(OFFSET(class11_1,MATCH(CQ$1,'11 класс'!$A:$A,0)-7+'Итог по классам'!$B184,,,),"Ф")</f>
        <v>#N/A</v>
      </c>
      <c r="CR184" s="37" t="e">
        <f ca="1">COUNTIF(OFFSET(class11_1,MATCH(CR$1,'11 класс'!$A:$A,0)-7+'Итог по классам'!$B184,,,),"р")</f>
        <v>#N/A</v>
      </c>
      <c r="CS184" s="37" t="e">
        <f ca="1">COUNTIF(OFFSET(class11_1,MATCH(CS$1,'11 класс'!$A:$A,0)-7+'Итог по классам'!$B184,,,),"ш")</f>
        <v>#N/A</v>
      </c>
      <c r="CT184" s="37" t="e">
        <f ca="1">COUNTIF(OFFSET(class11_2,MATCH(CT$1,'11 класс'!$A:$A,0)-7+'Итог по классам'!$B184,,,),"Ф")</f>
        <v>#N/A</v>
      </c>
      <c r="CU184" s="37" t="e">
        <f ca="1">COUNTIF(OFFSET(class11_2,MATCH(CU$1,'11 класс'!$A:$A,0)-7+'Итог по классам'!$B184,,,),"р")</f>
        <v>#N/A</v>
      </c>
      <c r="CV184" s="37" t="e">
        <f ca="1">COUNTIF(OFFSET(class11_2,MATCH(CV$1,'11 класс'!$A:$A,0)-7+'Итог по классам'!$B184,,,),"ш")</f>
        <v>#N/A</v>
      </c>
      <c r="CW184" s="38" t="e">
        <f ca="1">COUNTIF(OFFSET(class11_1,MATCH(CW$1,'11 класс'!$A:$A,0)-7+'Итог по классам'!$B184,,,),"Ф")</f>
        <v>#N/A</v>
      </c>
      <c r="CX184" s="37" t="e">
        <f ca="1">COUNTIF(OFFSET(class11_1,MATCH(CX$1,'11 класс'!$A:$A,0)-7+'Итог по классам'!$B184,,,),"р")</f>
        <v>#N/A</v>
      </c>
      <c r="CY184" s="37" t="e">
        <f ca="1">COUNTIF(OFFSET(class11_1,MATCH(CY$1,'11 класс'!$A:$A,0)-7+'Итог по классам'!$B184,,,),"ш")</f>
        <v>#N/A</v>
      </c>
      <c r="CZ184" s="37" t="e">
        <f ca="1">COUNTIF(OFFSET(class11_2,MATCH(CZ$1,'11 класс'!$A:$A,0)-7+'Итог по классам'!$B184,,,),"Ф")</f>
        <v>#N/A</v>
      </c>
      <c r="DA184" s="37" t="e">
        <f ca="1">COUNTIF(OFFSET(class11_2,MATCH(DA$1,'11 класс'!$A:$A,0)-7+'Итог по классам'!$B184,,,),"р")</f>
        <v>#N/A</v>
      </c>
      <c r="DB184" s="37" t="e">
        <f ca="1">COUNTIF(OFFSET(class11_2,MATCH(DB$1,'11 класс'!$A:$A,0)-7+'Итог по классам'!$B184,,,),"ш")</f>
        <v>#N/A</v>
      </c>
      <c r="DC184" s="38" t="e">
        <f ca="1">COUNTIF(OFFSET(class11_1,MATCH(DC$1,'11 класс'!$A:$A,0)-7+'Итог по классам'!$B184,,,),"Ф")</f>
        <v>#N/A</v>
      </c>
      <c r="DD184" s="37" t="e">
        <f ca="1">COUNTIF(OFFSET(class11_1,MATCH(DD$1,'11 класс'!$A:$A,0)-7+'Итог по классам'!$B184,,,),"р")</f>
        <v>#N/A</v>
      </c>
      <c r="DE184" s="37" t="e">
        <f ca="1">COUNTIF(OFFSET(class11_1,MATCH(DE$1,'11 класс'!$A:$A,0)-7+'Итог по классам'!$B184,,,),"ш")</f>
        <v>#N/A</v>
      </c>
      <c r="DF184" s="37" t="e">
        <f ca="1">COUNTIF(OFFSET(class11_2,MATCH(DF$1,'11 класс'!$A:$A,0)-7+'Итог по классам'!$B184,,,),"Ф")</f>
        <v>#N/A</v>
      </c>
      <c r="DG184" s="37" t="e">
        <f ca="1">COUNTIF(OFFSET(class11_2,MATCH(DG$1,'11 класс'!$A:$A,0)-7+'Итог по классам'!$B184,,,),"р")</f>
        <v>#N/A</v>
      </c>
      <c r="DH184" s="37" t="e">
        <f ca="1">COUNTIF(OFFSET(class11_2,MATCH(DH$1,'11 класс'!$A:$A,0)-7+'Итог по классам'!$B184,,,),"ш")</f>
        <v>#N/A</v>
      </c>
      <c r="DI184" s="38" t="e">
        <f ca="1">COUNTIF(OFFSET(class11_1,MATCH(DI$1,'11 класс'!$A:$A,0)-7+'Итог по классам'!$B184,,,),"Ф")</f>
        <v>#N/A</v>
      </c>
      <c r="DJ184" s="37" t="e">
        <f ca="1">COUNTIF(OFFSET(class11_1,MATCH(DJ$1,'11 класс'!$A:$A,0)-7+'Итог по классам'!$B184,,,),"р")</f>
        <v>#N/A</v>
      </c>
      <c r="DK184" s="37" t="e">
        <f ca="1">COUNTIF(OFFSET(class11_1,MATCH(DK$1,'11 класс'!$A:$A,0)-7+'Итог по классам'!$B184,,,),"ш")</f>
        <v>#N/A</v>
      </c>
      <c r="DL184" s="37" t="e">
        <f ca="1">COUNTIF(OFFSET(class11_2,MATCH(DL$1,'11 класс'!$A:$A,0)-7+'Итог по классам'!$B184,,,),"Ф")</f>
        <v>#N/A</v>
      </c>
      <c r="DM184" s="37" t="e">
        <f ca="1">COUNTIF(OFFSET(class11_2,MATCH(DM$1,'11 класс'!$A:$A,0)-7+'Итог по классам'!$B184,,,),"р")</f>
        <v>#N/A</v>
      </c>
      <c r="DN184" s="37" t="e">
        <f ca="1">COUNTIF(OFFSET(class11_2,MATCH(DN$1,'11 класс'!$A:$A,0)-7+'Итог по классам'!$B184,,,),"ш")</f>
        <v>#N/A</v>
      </c>
      <c r="DO184" s="38" t="e">
        <f ca="1">COUNTIF(OFFSET(class11_1,MATCH(DO$1,'11 класс'!$A:$A,0)-7+'Итог по классам'!$B184,,,),"Ф")</f>
        <v>#N/A</v>
      </c>
      <c r="DP184" s="37" t="e">
        <f ca="1">COUNTIF(OFFSET(class11_1,MATCH(DP$1,'11 класс'!$A:$A,0)-7+'Итог по классам'!$B184,,,),"р")</f>
        <v>#N/A</v>
      </c>
      <c r="DQ184" s="37" t="e">
        <f ca="1">COUNTIF(OFFSET(class11_1,MATCH(DQ$1,'11 класс'!$A:$A,0)-7+'Итог по классам'!$B184,,,),"ш")</f>
        <v>#N/A</v>
      </c>
      <c r="DR184" s="37" t="e">
        <f ca="1">COUNTIF(OFFSET(class11_2,MATCH(DR$1,'11 класс'!$A:$A,0)-7+'Итог по классам'!$B184,,,),"Ф")</f>
        <v>#N/A</v>
      </c>
      <c r="DS184" s="37" t="e">
        <f ca="1">COUNTIF(OFFSET(class11_2,MATCH(DS$1,'11 класс'!$A:$A,0)-7+'Итог по классам'!$B184,,,),"р")</f>
        <v>#N/A</v>
      </c>
      <c r="DT184" s="37" t="e">
        <f ca="1">COUNTIF(OFFSET(class11_2,MATCH(DT$1,'11 класс'!$A:$A,0)-7+'Итог по классам'!$B184,,,),"ш")</f>
        <v>#N/A</v>
      </c>
      <c r="DU184" s="38" t="e">
        <f ca="1">COUNTIF(OFFSET(class11_1,MATCH(DU$1,'11 класс'!$A:$A,0)-7+'Итог по классам'!$B184,,,),"Ф")</f>
        <v>#N/A</v>
      </c>
      <c r="DV184" s="37" t="e">
        <f ca="1">COUNTIF(OFFSET(class11_1,MATCH(DV$1,'11 класс'!$A:$A,0)-7+'Итог по классам'!$B184,,,),"р")</f>
        <v>#N/A</v>
      </c>
      <c r="DW184" s="37" t="e">
        <f ca="1">COUNTIF(OFFSET(class11_1,MATCH(DW$1,'11 класс'!$A:$A,0)-7+'Итог по классам'!$B184,,,),"ш")</f>
        <v>#N/A</v>
      </c>
      <c r="DX184" s="37" t="e">
        <f ca="1">COUNTIF(OFFSET(class11_2,MATCH(DX$1,'11 класс'!$A:$A,0)-7+'Итог по классам'!$B184,,,),"Ф")</f>
        <v>#N/A</v>
      </c>
      <c r="DY184" s="37" t="e">
        <f ca="1">COUNTIF(OFFSET(class11_2,MATCH(DY$1,'11 класс'!$A:$A,0)-7+'Итог по классам'!$B184,,,),"р")</f>
        <v>#N/A</v>
      </c>
      <c r="DZ184" s="37" t="e">
        <f ca="1">COUNTIF(OFFSET(class11_2,MATCH(DZ$1,'11 класс'!$A:$A,0)-7+'Итог по классам'!$B184,,,),"ш")</f>
        <v>#N/A</v>
      </c>
      <c r="EA184" s="38" t="e">
        <f ca="1">COUNTIF(OFFSET(class11_1,MATCH(EA$1,'11 класс'!$A:$A,0)-7+'Итог по классам'!$B184,,,),"Ф")</f>
        <v>#N/A</v>
      </c>
      <c r="EB184" s="37" t="e">
        <f ca="1">COUNTIF(OFFSET(class11_1,MATCH(EB$1,'11 класс'!$A:$A,0)-7+'Итог по классам'!$B184,,,),"р")</f>
        <v>#N/A</v>
      </c>
      <c r="EC184" s="37" t="e">
        <f ca="1">COUNTIF(OFFSET(class11_1,MATCH(EC$1,'11 класс'!$A:$A,0)-7+'Итог по классам'!$B184,,,),"ш")</f>
        <v>#N/A</v>
      </c>
      <c r="ED184" s="37" t="e">
        <f ca="1">COUNTIF(OFFSET(class11_2,MATCH(ED$1,'11 класс'!$A:$A,0)-7+'Итог по классам'!$B184,,,),"Ф")</f>
        <v>#N/A</v>
      </c>
      <c r="EE184" s="37" t="e">
        <f ca="1">COUNTIF(OFFSET(class11_2,MATCH(EE$1,'11 класс'!$A:$A,0)-7+'Итог по классам'!$B184,,,),"р")</f>
        <v>#N/A</v>
      </c>
      <c r="EF184" s="37" t="e">
        <f ca="1">COUNTIF(OFFSET(class11_2,MATCH(EF$1,'11 класс'!$A:$A,0)-7+'Итог по классам'!$B184,,,),"ш")</f>
        <v>#N/A</v>
      </c>
      <c r="EG184" s="38" t="e">
        <f ca="1">COUNTIF(OFFSET(class11_1,MATCH(EG$1,'11 класс'!$A:$A,0)-7+'Итог по классам'!$B184,,,),"Ф")</f>
        <v>#N/A</v>
      </c>
      <c r="EH184" s="37" t="e">
        <f ca="1">COUNTIF(OFFSET(class11_1,MATCH(EH$1,'11 класс'!$A:$A,0)-7+'Итог по классам'!$B184,,,),"р")</f>
        <v>#N/A</v>
      </c>
      <c r="EI184" s="37" t="e">
        <f ca="1">COUNTIF(OFFSET(class11_1,MATCH(EI$1,'11 класс'!$A:$A,0)-7+'Итог по классам'!$B184,,,),"ш")</f>
        <v>#N/A</v>
      </c>
      <c r="EJ184" s="37" t="e">
        <f ca="1">COUNTIF(OFFSET(class11_2,MATCH(EJ$1,'11 класс'!$A:$A,0)-7+'Итог по классам'!$B184,,,),"Ф")</f>
        <v>#N/A</v>
      </c>
      <c r="EK184" s="37" t="e">
        <f ca="1">COUNTIF(OFFSET(class11_2,MATCH(EK$1,'11 класс'!$A:$A,0)-7+'Итог по классам'!$B184,,,),"р")</f>
        <v>#N/A</v>
      </c>
      <c r="EL184" s="37" t="e">
        <f ca="1">COUNTIF(OFFSET(class11_2,MATCH(EL$1,'11 класс'!$A:$A,0)-7+'Итог по классам'!$B184,,,),"ш")</f>
        <v>#N/A</v>
      </c>
      <c r="EM184" s="38" t="e">
        <f ca="1">COUNTIF(OFFSET(class11_1,MATCH(EM$1,'11 класс'!$A:$A,0)-7+'Итог по классам'!$B184,,,),"Ф")</f>
        <v>#N/A</v>
      </c>
      <c r="EN184" s="37" t="e">
        <f ca="1">COUNTIF(OFFSET(class11_1,MATCH(EN$1,'11 класс'!$A:$A,0)-7+'Итог по классам'!$B184,,,),"р")</f>
        <v>#N/A</v>
      </c>
      <c r="EO184" s="37" t="e">
        <f ca="1">COUNTIF(OFFSET(class11_1,MATCH(EO$1,'11 класс'!$A:$A,0)-7+'Итог по классам'!$B184,,,),"ш")</f>
        <v>#N/A</v>
      </c>
      <c r="EP184" s="37" t="e">
        <f ca="1">COUNTIF(OFFSET(class11_2,MATCH(EP$1,'11 класс'!$A:$A,0)-7+'Итог по классам'!$B184,,,),"Ф")</f>
        <v>#N/A</v>
      </c>
      <c r="EQ184" s="37" t="e">
        <f ca="1">COUNTIF(OFFSET(class11_2,MATCH(EQ$1,'11 класс'!$A:$A,0)-7+'Итог по классам'!$B184,,,),"р")</f>
        <v>#N/A</v>
      </c>
      <c r="ER184" s="37" t="e">
        <f ca="1">COUNTIF(OFFSET(class11_2,MATCH(ER$1,'11 класс'!$A:$A,0)-7+'Итог по классам'!$B184,,,),"ш")</f>
        <v>#N/A</v>
      </c>
      <c r="ES184" s="38" t="e">
        <f ca="1">COUNTIF(OFFSET(class11_1,MATCH(ES$1,'11 класс'!$A:$A,0)-7+'Итог по классам'!$B184,,,),"Ф")</f>
        <v>#N/A</v>
      </c>
      <c r="ET184" s="37" t="e">
        <f ca="1">COUNTIF(OFFSET(class11_1,MATCH(ET$1,'11 класс'!$A:$A,0)-7+'Итог по классам'!$B184,,,),"р")</f>
        <v>#N/A</v>
      </c>
      <c r="EU184" s="37" t="e">
        <f ca="1">COUNTIF(OFFSET(class11_1,MATCH(EU$1,'11 класс'!$A:$A,0)-7+'Итог по классам'!$B184,,,),"ш")</f>
        <v>#N/A</v>
      </c>
      <c r="EV184" s="37" t="e">
        <f ca="1">COUNTIF(OFFSET(class11_2,MATCH(EV$1,'11 класс'!$A:$A,0)-7+'Итог по классам'!$B184,,,),"Ф")</f>
        <v>#N/A</v>
      </c>
      <c r="EW184" s="37" t="e">
        <f ca="1">COUNTIF(OFFSET(class11_2,MATCH(EW$1,'11 класс'!$A:$A,0)-7+'Итог по классам'!$B184,,,),"р")</f>
        <v>#N/A</v>
      </c>
      <c r="EX184" s="37" t="e">
        <f ca="1">COUNTIF(OFFSET(class11_2,MATCH(EX$1,'11 класс'!$A:$A,0)-7+'Итог по классам'!$B184,,,),"ш")</f>
        <v>#N/A</v>
      </c>
      <c r="EY184" s="38" t="e">
        <f ca="1">COUNTIF(OFFSET(class11_1,MATCH(EY$1,'11 класс'!$A:$A,0)-7+'Итог по классам'!$B184,,,),"Ф")</f>
        <v>#N/A</v>
      </c>
      <c r="EZ184" s="37" t="e">
        <f ca="1">COUNTIF(OFFSET(class11_1,MATCH(EZ$1,'11 класс'!$A:$A,0)-7+'Итог по классам'!$B184,,,),"р")</f>
        <v>#N/A</v>
      </c>
      <c r="FA184" s="37" t="e">
        <f ca="1">COUNTIF(OFFSET(class11_1,MATCH(FA$1,'11 класс'!$A:$A,0)-7+'Итог по классам'!$B184,,,),"ш")</f>
        <v>#N/A</v>
      </c>
      <c r="FB184" s="37" t="e">
        <f ca="1">COUNTIF(OFFSET(class11_2,MATCH(FB$1,'11 класс'!$A:$A,0)-7+'Итог по классам'!$B184,,,),"Ф")</f>
        <v>#N/A</v>
      </c>
      <c r="FC184" s="37" t="e">
        <f ca="1">COUNTIF(OFFSET(class11_2,MATCH(FC$1,'11 класс'!$A:$A,0)-7+'Итог по классам'!$B184,,,),"р")</f>
        <v>#N/A</v>
      </c>
      <c r="FD184" s="37" t="e">
        <f ca="1">COUNTIF(OFFSET(class11_2,MATCH(FD$1,'11 класс'!$A:$A,0)-7+'Итог по классам'!$B184,,,),"ш")</f>
        <v>#N/A</v>
      </c>
      <c r="FE184" s="38" t="e">
        <f ca="1">COUNTIF(OFFSET(class11_1,MATCH(FE$1,'11 класс'!$A:$A,0)-7+'Итог по классам'!$B184,,,),"Ф")</f>
        <v>#N/A</v>
      </c>
      <c r="FF184" s="37" t="e">
        <f ca="1">COUNTIF(OFFSET(class11_1,MATCH(FF$1,'11 класс'!$A:$A,0)-7+'Итог по классам'!$B184,,,),"р")</f>
        <v>#N/A</v>
      </c>
      <c r="FG184" s="37" t="e">
        <f ca="1">COUNTIF(OFFSET(class11_1,MATCH(FG$1,'11 класс'!$A:$A,0)-7+'Итог по классам'!$B184,,,),"ш")</f>
        <v>#N/A</v>
      </c>
      <c r="FH184" s="37" t="e">
        <f ca="1">COUNTIF(OFFSET(class11_2,MATCH(FH$1,'11 класс'!$A:$A,0)-7+'Итог по классам'!$B184,,,),"Ф")</f>
        <v>#N/A</v>
      </c>
      <c r="FI184" s="37" t="e">
        <f ca="1">COUNTIF(OFFSET(class11_2,MATCH(FI$1,'11 класс'!$A:$A,0)-7+'Итог по классам'!$B184,,,),"р")</f>
        <v>#N/A</v>
      </c>
      <c r="FJ184" s="37" t="e">
        <f ca="1">COUNTIF(OFFSET(class11_2,MATCH(FJ$1,'11 класс'!$A:$A,0)-7+'Итог по классам'!$B184,,,),"ш")</f>
        <v>#N/A</v>
      </c>
      <c r="FK184" s="38" t="e">
        <f ca="1">COUNTIF(OFFSET(class11_1,MATCH(FK$1,'11 класс'!$A:$A,0)-7+'Итог по классам'!$B184,,,),"Ф")</f>
        <v>#N/A</v>
      </c>
      <c r="FL184" s="37" t="e">
        <f ca="1">COUNTIF(OFFSET(class11_1,MATCH(FL$1,'11 класс'!$A:$A,0)-7+'Итог по классам'!$B184,,,),"р")</f>
        <v>#N/A</v>
      </c>
      <c r="FM184" s="37" t="e">
        <f ca="1">COUNTIF(OFFSET(class11_1,MATCH(FM$1,'11 класс'!$A:$A,0)-7+'Итог по классам'!$B184,,,),"ш")</f>
        <v>#N/A</v>
      </c>
      <c r="FN184" s="37" t="e">
        <f ca="1">COUNTIF(OFFSET(class11_2,MATCH(FN$1,'11 класс'!$A:$A,0)-7+'Итог по классам'!$B184,,,),"Ф")</f>
        <v>#N/A</v>
      </c>
      <c r="FO184" s="37" t="e">
        <f ca="1">COUNTIF(OFFSET(class11_2,MATCH(FO$1,'11 класс'!$A:$A,0)-7+'Итог по классам'!$B184,,,),"р")</f>
        <v>#N/A</v>
      </c>
      <c r="FP184" s="37" t="e">
        <f ca="1">COUNTIF(OFFSET(class11_2,MATCH(FP$1,'11 класс'!$A:$A,0)-7+'Итог по классам'!$B184,,,),"ш")</f>
        <v>#N/A</v>
      </c>
      <c r="FQ184" s="38" t="e">
        <f ca="1">COUNTIF(OFFSET(class11_1,MATCH(FQ$1,'11 класс'!$A:$A,0)-7+'Итог по классам'!$B184,,,),"Ф")</f>
        <v>#N/A</v>
      </c>
      <c r="FR184" s="37" t="e">
        <f ca="1">COUNTIF(OFFSET(class11_1,MATCH(FR$1,'11 класс'!$A:$A,0)-7+'Итог по классам'!$B184,,,),"р")</f>
        <v>#N/A</v>
      </c>
      <c r="FS184" s="37" t="e">
        <f ca="1">COUNTIF(OFFSET(class11_1,MATCH(FS$1,'11 класс'!$A:$A,0)-7+'Итог по классам'!$B184,,,),"ш")</f>
        <v>#N/A</v>
      </c>
      <c r="FT184" s="37" t="e">
        <f ca="1">COUNTIF(OFFSET(class11_2,MATCH(FT$1,'11 класс'!$A:$A,0)-7+'Итог по классам'!$B184,,,),"Ф")</f>
        <v>#N/A</v>
      </c>
      <c r="FU184" s="37" t="e">
        <f ca="1">COUNTIF(OFFSET(class11_2,MATCH(FU$1,'11 класс'!$A:$A,0)-7+'Итог по классам'!$B184,,,),"р")</f>
        <v>#N/A</v>
      </c>
      <c r="FV184" s="37" t="e">
        <f ca="1">COUNTIF(OFFSET(class11_2,MATCH(FV$1,'11 класс'!$A:$A,0)-7+'Итог по классам'!$B184,,,),"ш")</f>
        <v>#N/A</v>
      </c>
      <c r="FW184" s="38" t="e">
        <f ca="1">COUNTIF(OFFSET(class11_1,MATCH(FW$1,'11 класс'!$A:$A,0)-7+'Итог по классам'!$B184,,,),"Ф")</f>
        <v>#N/A</v>
      </c>
      <c r="FX184" s="37" t="e">
        <f ca="1">COUNTIF(OFFSET(class11_1,MATCH(FX$1,'11 класс'!$A:$A,0)-7+'Итог по классам'!$B184,,,),"р")</f>
        <v>#N/A</v>
      </c>
      <c r="FY184" s="37" t="e">
        <f ca="1">COUNTIF(OFFSET(class11_1,MATCH(FY$1,'11 класс'!$A:$A,0)-7+'Итог по классам'!$B184,,,),"ш")</f>
        <v>#N/A</v>
      </c>
      <c r="FZ184" s="37" t="e">
        <f ca="1">COUNTIF(OFFSET(class11_2,MATCH(FZ$1,'11 класс'!$A:$A,0)-7+'Итог по классам'!$B184,,,),"Ф")</f>
        <v>#N/A</v>
      </c>
      <c r="GA184" s="37" t="e">
        <f ca="1">COUNTIF(OFFSET(class11_2,MATCH(GA$1,'11 класс'!$A:$A,0)-7+'Итог по классам'!$B184,,,),"р")</f>
        <v>#N/A</v>
      </c>
      <c r="GB184" s="37" t="e">
        <f ca="1">COUNTIF(OFFSET(class11_2,MATCH(GB$1,'11 класс'!$A:$A,0)-7+'Итог по классам'!$B184,,,),"ш")</f>
        <v>#N/A</v>
      </c>
      <c r="GC184" s="38" t="e">
        <f ca="1">COUNTIF(OFFSET(class11_1,MATCH(GC$1,'11 класс'!$A:$A,0)-7+'Итог по классам'!$B184,,,),"Ф")</f>
        <v>#N/A</v>
      </c>
      <c r="GD184" s="37" t="e">
        <f ca="1">COUNTIF(OFFSET(class11_1,MATCH(GD$1,'11 класс'!$A:$A,0)-7+'Итог по классам'!$B184,,,),"р")</f>
        <v>#N/A</v>
      </c>
      <c r="GE184" s="37" t="e">
        <f ca="1">COUNTIF(OFFSET(class11_1,MATCH(GE$1,'11 класс'!$A:$A,0)-7+'Итог по классам'!$B184,,,),"ш")</f>
        <v>#N/A</v>
      </c>
      <c r="GF184" s="37" t="e">
        <f ca="1">COUNTIF(OFFSET(class11_2,MATCH(GF$1,'11 класс'!$A:$A,0)-7+'Итог по классам'!$B184,,,),"Ф")</f>
        <v>#N/A</v>
      </c>
      <c r="GG184" s="37" t="e">
        <f ca="1">COUNTIF(OFFSET(class11_2,MATCH(GG$1,'11 класс'!$A:$A,0)-7+'Итог по классам'!$B184,,,),"р")</f>
        <v>#N/A</v>
      </c>
      <c r="GH184" s="37" t="e">
        <f ca="1">COUNTIF(OFFSET(class11_2,MATCH(GH$1,'11 класс'!$A:$A,0)-7+'Итог по классам'!$B184,,,),"ш")</f>
        <v>#N/A</v>
      </c>
      <c r="GI184" s="38" t="e">
        <f ca="1">COUNTIF(OFFSET(class11_1,MATCH(GI$1,'11 класс'!$A:$A,0)-7+'Итог по классам'!$B184,,,),"Ф")</f>
        <v>#N/A</v>
      </c>
      <c r="GJ184" s="37" t="e">
        <f ca="1">COUNTIF(OFFSET(class11_1,MATCH(GJ$1,'11 класс'!$A:$A,0)-7+'Итог по классам'!$B184,,,),"р")</f>
        <v>#N/A</v>
      </c>
      <c r="GK184" s="37" t="e">
        <f ca="1">COUNTIF(OFFSET(class11_1,MATCH(GK$1,'11 класс'!$A:$A,0)-7+'Итог по классам'!$B184,,,),"ш")</f>
        <v>#N/A</v>
      </c>
      <c r="GL184" s="37" t="e">
        <f ca="1">COUNTIF(OFFSET(class11_2,MATCH(GL$1,'11 класс'!$A:$A,0)-7+'Итог по классам'!$B184,,,),"Ф")</f>
        <v>#N/A</v>
      </c>
      <c r="GM184" s="37" t="e">
        <f ca="1">COUNTIF(OFFSET(class11_2,MATCH(GM$1,'11 класс'!$A:$A,0)-7+'Итог по классам'!$B184,,,),"р")</f>
        <v>#N/A</v>
      </c>
      <c r="GN184" s="37" t="e">
        <f ca="1">COUNTIF(OFFSET(class11_2,MATCH(GN$1,'11 класс'!$A:$A,0)-7+'Итог по классам'!$B184,,,),"ш")</f>
        <v>#N/A</v>
      </c>
      <c r="GO184" s="38" t="e">
        <f ca="1">COUNTIF(OFFSET(class11_1,MATCH(GO$1,'11 класс'!$A:$A,0)-7+'Итог по классам'!$B184,,,),"Ф")</f>
        <v>#N/A</v>
      </c>
      <c r="GP184" s="37" t="e">
        <f ca="1">COUNTIF(OFFSET(class11_1,MATCH(GP$1,'11 класс'!$A:$A,0)-7+'Итог по классам'!$B184,,,),"р")</f>
        <v>#N/A</v>
      </c>
      <c r="GQ184" s="37" t="e">
        <f ca="1">COUNTIF(OFFSET(class11_1,MATCH(GQ$1,'11 класс'!$A:$A,0)-7+'Итог по классам'!$B184,,,),"ш")</f>
        <v>#N/A</v>
      </c>
      <c r="GR184" s="37" t="e">
        <f ca="1">COUNTIF(OFFSET(class11_2,MATCH(GR$1,'11 класс'!$A:$A,0)-7+'Итог по классам'!$B184,,,),"Ф")</f>
        <v>#N/A</v>
      </c>
      <c r="GS184" s="37" t="e">
        <f ca="1">COUNTIF(OFFSET(class11_2,MATCH(GS$1,'11 класс'!$A:$A,0)-7+'Итог по классам'!$B184,,,),"р")</f>
        <v>#N/A</v>
      </c>
      <c r="GT184" s="37" t="e">
        <f ca="1">COUNTIF(OFFSET(class11_2,MATCH(GT$1,'11 класс'!$A:$A,0)-7+'Итог по классам'!$B184,,,),"ш")</f>
        <v>#N/A</v>
      </c>
      <c r="GU184" s="38" t="e">
        <f ca="1">COUNTIF(OFFSET(class11_1,MATCH(GU$1,'11 класс'!$A:$A,0)-7+'Итог по классам'!$B184,,,),"Ф")</f>
        <v>#N/A</v>
      </c>
      <c r="GV184" s="37" t="e">
        <f ca="1">COUNTIF(OFFSET(class11_1,MATCH(GV$1,'11 класс'!$A:$A,0)-7+'Итог по классам'!$B184,,,),"р")</f>
        <v>#N/A</v>
      </c>
      <c r="GW184" s="37" t="e">
        <f ca="1">COUNTIF(OFFSET(class11_1,MATCH(GW$1,'11 класс'!$A:$A,0)-7+'Итог по классам'!$B184,,,),"ш")</f>
        <v>#N/A</v>
      </c>
      <c r="GX184" s="37" t="e">
        <f ca="1">COUNTIF(OFFSET(class11_2,MATCH(GX$1,'11 класс'!$A:$A,0)-7+'Итог по классам'!$B184,,,),"Ф")</f>
        <v>#N/A</v>
      </c>
      <c r="GY184" s="37" t="e">
        <f ca="1">COUNTIF(OFFSET(class11_2,MATCH(GY$1,'11 класс'!$A:$A,0)-7+'Итог по классам'!$B184,,,),"р")</f>
        <v>#N/A</v>
      </c>
      <c r="GZ184" s="37" t="e">
        <f ca="1">COUNTIF(OFFSET(class11_2,MATCH(GZ$1,'11 класс'!$A:$A,0)-7+'Итог по классам'!$B184,,,),"ш")</f>
        <v>#N/A</v>
      </c>
      <c r="HA184" s="38" t="e">
        <f ca="1">COUNTIF(OFFSET(class11_1,MATCH(HA$1,'11 класс'!$A:$A,0)-7+'Итог по классам'!$B184,,,),"Ф")</f>
        <v>#N/A</v>
      </c>
      <c r="HB184" s="37" t="e">
        <f ca="1">COUNTIF(OFFSET(class11_1,MATCH(HB$1,'11 класс'!$A:$A,0)-7+'Итог по классам'!$B184,,,),"р")</f>
        <v>#N/A</v>
      </c>
      <c r="HC184" s="37" t="e">
        <f ca="1">COUNTIF(OFFSET(class11_1,MATCH(HC$1,'11 класс'!$A:$A,0)-7+'Итог по классам'!$B184,,,),"ш")</f>
        <v>#N/A</v>
      </c>
      <c r="HD184" s="37" t="e">
        <f ca="1">COUNTIF(OFFSET(class11_2,MATCH(HD$1,'11 класс'!$A:$A,0)-7+'Итог по классам'!$B184,,,),"Ф")</f>
        <v>#N/A</v>
      </c>
      <c r="HE184" s="37" t="e">
        <f ca="1">COUNTIF(OFFSET(class11_2,MATCH(HE$1,'11 класс'!$A:$A,0)-7+'Итог по классам'!$B184,,,),"р")</f>
        <v>#N/A</v>
      </c>
      <c r="HF184" s="37" t="e">
        <f ca="1">COUNTIF(OFFSET(class11_2,MATCH(HF$1,'11 класс'!$A:$A,0)-7+'Итог по классам'!$B184,,,),"ш")</f>
        <v>#N/A</v>
      </c>
      <c r="HG184" s="38" t="e">
        <f ca="1">COUNTIF(OFFSET(class11_1,MATCH(HG$1,'11 класс'!$A:$A,0)-7+'Итог по классам'!$B184,,,),"Ф")</f>
        <v>#N/A</v>
      </c>
      <c r="HH184" s="37" t="e">
        <f ca="1">COUNTIF(OFFSET(class11_1,MATCH(HH$1,'11 класс'!$A:$A,0)-7+'Итог по классам'!$B184,,,),"р")</f>
        <v>#N/A</v>
      </c>
      <c r="HI184" s="37" t="e">
        <f ca="1">COUNTIF(OFFSET(class11_1,MATCH(HI$1,'11 класс'!$A:$A,0)-7+'Итог по классам'!$B184,,,),"ш")</f>
        <v>#N/A</v>
      </c>
      <c r="HJ184" s="37" t="e">
        <f ca="1">COUNTIF(OFFSET(class11_2,MATCH(HJ$1,'11 класс'!$A:$A,0)-7+'Итог по классам'!$B184,,,),"Ф")</f>
        <v>#N/A</v>
      </c>
      <c r="HK184" s="37" t="e">
        <f ca="1">COUNTIF(OFFSET(class11_2,MATCH(HK$1,'11 класс'!$A:$A,0)-7+'Итог по классам'!$B184,,,),"р")</f>
        <v>#N/A</v>
      </c>
      <c r="HL184" s="37" t="e">
        <f ca="1">COUNTIF(OFFSET(class11_2,MATCH(HL$1,'11 класс'!$A:$A,0)-7+'Итог по классам'!$B184,,,),"ш")</f>
        <v>#N/A</v>
      </c>
      <c r="HM184" s="38" t="e">
        <f ca="1">COUNTIF(OFFSET(class11_1,MATCH(HM$1,'11 класс'!$A:$A,0)-7+'Итог по классам'!$B184,,,),"Ф")</f>
        <v>#N/A</v>
      </c>
      <c r="HN184" s="37" t="e">
        <f ca="1">COUNTIF(OFFSET(class11_1,MATCH(HN$1,'11 класс'!$A:$A,0)-7+'Итог по классам'!$B184,,,),"р")</f>
        <v>#N/A</v>
      </c>
      <c r="HO184" s="37" t="e">
        <f ca="1">COUNTIF(OFFSET(class11_1,MATCH(HO$1,'11 класс'!$A:$A,0)-7+'Итог по классам'!$B184,,,),"ш")</f>
        <v>#N/A</v>
      </c>
      <c r="HP184" s="37" t="e">
        <f ca="1">COUNTIF(OFFSET(class11_2,MATCH(HP$1,'11 класс'!$A:$A,0)-7+'Итог по классам'!$B184,,,),"Ф")</f>
        <v>#N/A</v>
      </c>
      <c r="HQ184" s="37" t="e">
        <f ca="1">COUNTIF(OFFSET(class11_2,MATCH(HQ$1,'11 класс'!$A:$A,0)-7+'Итог по классам'!$B184,,,),"р")</f>
        <v>#N/A</v>
      </c>
      <c r="HR184" s="37" t="e">
        <f ca="1">COUNTIF(OFFSET(class11_2,MATCH(HR$1,'11 класс'!$A:$A,0)-7+'Итог по классам'!$B184,,,),"ш")</f>
        <v>#N/A</v>
      </c>
      <c r="HS184" s="38" t="e">
        <f ca="1">COUNTIF(OFFSET(class11_1,MATCH(HS$1,'11 класс'!$A:$A,0)-7+'Итог по классам'!$B184,,,),"Ф")</f>
        <v>#N/A</v>
      </c>
      <c r="HT184" s="37" t="e">
        <f ca="1">COUNTIF(OFFSET(class11_1,MATCH(HT$1,'11 класс'!$A:$A,0)-7+'Итог по классам'!$B184,,,),"р")</f>
        <v>#N/A</v>
      </c>
      <c r="HU184" s="37" t="e">
        <f ca="1">COUNTIF(OFFSET(class11_1,MATCH(HU$1,'11 класс'!$A:$A,0)-7+'Итог по классам'!$B184,,,),"ш")</f>
        <v>#N/A</v>
      </c>
      <c r="HV184" s="37" t="e">
        <f ca="1">COUNTIF(OFFSET(class11_2,MATCH(HV$1,'11 класс'!$A:$A,0)-7+'Итог по классам'!$B184,,,),"Ф")</f>
        <v>#N/A</v>
      </c>
      <c r="HW184" s="37" t="e">
        <f ca="1">COUNTIF(OFFSET(class11_2,MATCH(HW$1,'11 класс'!$A:$A,0)-7+'Итог по классам'!$B184,,,),"р")</f>
        <v>#N/A</v>
      </c>
      <c r="HX184" s="37" t="e">
        <f ca="1">COUNTIF(OFFSET(class11_2,MATCH(HX$1,'11 класс'!$A:$A,0)-7+'Итог по классам'!$B184,,,),"ш")</f>
        <v>#N/A</v>
      </c>
      <c r="HY184" s="38" t="e">
        <f ca="1">COUNTIF(OFFSET(class11_1,MATCH(HY$1,'11 класс'!$A:$A,0)-7+'Итог по классам'!$B184,,,),"Ф")</f>
        <v>#N/A</v>
      </c>
      <c r="HZ184" s="37" t="e">
        <f ca="1">COUNTIF(OFFSET(class11_1,MATCH(HZ$1,'11 класс'!$A:$A,0)-7+'Итог по классам'!$B184,,,),"р")</f>
        <v>#N/A</v>
      </c>
      <c r="IA184" s="37" t="e">
        <f ca="1">COUNTIF(OFFSET(class11_1,MATCH(IA$1,'11 класс'!$A:$A,0)-7+'Итог по классам'!$B184,,,),"ш")</f>
        <v>#N/A</v>
      </c>
      <c r="IB184" s="37" t="e">
        <f ca="1">COUNTIF(OFFSET(class11_2,MATCH(IB$1,'11 класс'!$A:$A,0)-7+'Итог по классам'!$B184,,,),"Ф")</f>
        <v>#N/A</v>
      </c>
      <c r="IC184" s="37" t="e">
        <f ca="1">COUNTIF(OFFSET(class11_2,MATCH(IC$1,'11 класс'!$A:$A,0)-7+'Итог по классам'!$B184,,,),"р")</f>
        <v>#N/A</v>
      </c>
      <c r="ID184" s="37" t="e">
        <f ca="1">COUNTIF(OFFSET(class11_2,MATCH(ID$1,'11 класс'!$A:$A,0)-7+'Итог по классам'!$B184,,,),"ш")</f>
        <v>#N/A</v>
      </c>
      <c r="IE184" s="38" t="e">
        <f ca="1">COUNTIF(OFFSET(class11_1,MATCH(IE$1,'11 класс'!$A:$A,0)-7+'Итог по классам'!$B184,,,),"Ф")</f>
        <v>#N/A</v>
      </c>
      <c r="IF184" s="37" t="e">
        <f ca="1">COUNTIF(OFFSET(class11_1,MATCH(IF$1,'11 класс'!$A:$A,0)-7+'Итог по классам'!$B184,,,),"р")</f>
        <v>#N/A</v>
      </c>
      <c r="IG184" s="37" t="e">
        <f ca="1">COUNTIF(OFFSET(class11_1,MATCH(IG$1,'11 класс'!$A:$A,0)-7+'Итог по классам'!$B184,,,),"ш")</f>
        <v>#N/A</v>
      </c>
      <c r="IH184" s="37" t="e">
        <f ca="1">COUNTIF(OFFSET(class11_2,MATCH(IH$1,'11 класс'!$A:$A,0)-7+'Итог по классам'!$B184,,,),"Ф")</f>
        <v>#N/A</v>
      </c>
      <c r="II184" s="37" t="e">
        <f ca="1">COUNTIF(OFFSET(class11_2,MATCH(II$1,'11 класс'!$A:$A,0)-7+'Итог по классам'!$B184,,,),"р")</f>
        <v>#N/A</v>
      </c>
      <c r="IJ184" s="37" t="e">
        <f ca="1">COUNTIF(OFFSET(class11_2,MATCH(IJ$1,'11 класс'!$A:$A,0)-7+'Итог по классам'!$B184,,,),"ш")</f>
        <v>#N/A</v>
      </c>
      <c r="IK184" s="38" t="e">
        <f ca="1">COUNTIF(OFFSET(class11_1,MATCH(IK$1,'11 класс'!$A:$A,0)-7+'Итог по классам'!$B184,,,),"Ф")</f>
        <v>#N/A</v>
      </c>
      <c r="IL184" s="37" t="e">
        <f ca="1">COUNTIF(OFFSET(class11_1,MATCH(IL$1,'11 класс'!$A:$A,0)-7+'Итог по классам'!$B184,,,),"р")</f>
        <v>#N/A</v>
      </c>
      <c r="IM184" s="37" t="e">
        <f ca="1">COUNTIF(OFFSET(class11_1,MATCH(IM$1,'11 класс'!$A:$A,0)-7+'Итог по классам'!$B184,,,),"ш")</f>
        <v>#N/A</v>
      </c>
      <c r="IN184" s="37" t="e">
        <f ca="1">COUNTIF(OFFSET(class11_2,MATCH(IN$1,'11 класс'!$A:$A,0)-7+'Итог по классам'!$B184,,,),"Ф")</f>
        <v>#N/A</v>
      </c>
      <c r="IO184" s="37" t="e">
        <f ca="1">COUNTIF(OFFSET(class11_2,MATCH(IO$1,'11 класс'!$A:$A,0)-7+'Итог по классам'!$B184,,,),"р")</f>
        <v>#N/A</v>
      </c>
      <c r="IP184" s="37" t="e">
        <f ca="1">COUNTIF(OFFSET(class11_2,MATCH(IP$1,'11 класс'!$A:$A,0)-7+'Итог по классам'!$B184,,,),"ш")</f>
        <v>#N/A</v>
      </c>
      <c r="IQ184" s="38" t="e">
        <f ca="1">COUNTIF(OFFSET(class11_1,MATCH(IQ$1,'11 класс'!$A:$A,0)-7+'Итог по классам'!$B184,,,),"Ф")</f>
        <v>#N/A</v>
      </c>
      <c r="IR184" s="37" t="e">
        <f ca="1">COUNTIF(OFFSET(class11_1,MATCH(IR$1,'11 класс'!$A:$A,0)-7+'Итог по классам'!$B184,,,),"р")</f>
        <v>#N/A</v>
      </c>
      <c r="IS184" s="37" t="e">
        <f ca="1">COUNTIF(OFFSET(class11_1,MATCH(IS$1,'11 класс'!$A:$A,0)-7+'Итог по классам'!$B184,,,),"ш")</f>
        <v>#N/A</v>
      </c>
      <c r="IT184" s="37" t="e">
        <f ca="1">COUNTIF(OFFSET(class11_2,MATCH(IT$1,'11 класс'!$A:$A,0)-7+'Итог по классам'!$B184,,,),"Ф")</f>
        <v>#N/A</v>
      </c>
      <c r="IU184" s="37" t="e">
        <f ca="1">COUNTIF(OFFSET(class11_2,MATCH(IU$1,'11 класс'!$A:$A,0)-7+'Итог по классам'!$B184,,,),"р")</f>
        <v>#N/A</v>
      </c>
      <c r="IV184" s="37" t="e">
        <f ca="1">COUNTIF(OFFSET(class11_2,MATCH(IV$1,'11 класс'!$A:$A,0)-7+'Итог по классам'!$B184,,,),"ш")</f>
        <v>#N/A</v>
      </c>
      <c r="IW184" s="38" t="e">
        <f ca="1">COUNTIF(OFFSET(class11_1,MATCH(IW$1,'11 класс'!$A:$A,0)-7+'Итог по классам'!$B184,,,),"Ф")</f>
        <v>#N/A</v>
      </c>
      <c r="IX184" s="37" t="e">
        <f ca="1">COUNTIF(OFFSET(class11_1,MATCH(IX$1,'11 класс'!$A:$A,0)-7+'Итог по классам'!$B184,,,),"р")</f>
        <v>#N/A</v>
      </c>
      <c r="IY184" s="37" t="e">
        <f ca="1">COUNTIF(OFFSET(class11_1,MATCH(IY$1,'11 класс'!$A:$A,0)-7+'Итог по классам'!$B184,,,),"ш")</f>
        <v>#N/A</v>
      </c>
      <c r="IZ184" s="37" t="e">
        <f ca="1">COUNTIF(OFFSET(class11_2,MATCH(IZ$1,'11 класс'!$A:$A,0)-7+'Итог по классам'!$B184,,,),"Ф")</f>
        <v>#N/A</v>
      </c>
      <c r="JA184" s="37" t="e">
        <f ca="1">COUNTIF(OFFSET(class11_2,MATCH(JA$1,'11 класс'!$A:$A,0)-7+'Итог по классам'!$B184,,,),"р")</f>
        <v>#N/A</v>
      </c>
      <c r="JB184" s="37" t="e">
        <f ca="1">COUNTIF(OFFSET(class11_2,MATCH(JB$1,'11 класс'!$A:$A,0)-7+'Итог по классам'!$B184,,,),"ш")</f>
        <v>#N/A</v>
      </c>
      <c r="JC184" s="38" t="e">
        <f ca="1">COUNTIF(OFFSET(class11_1,MATCH(JC$1,'11 класс'!$A:$A,0)-7+'Итог по классам'!$B184,,,),"Ф")</f>
        <v>#N/A</v>
      </c>
      <c r="JD184" s="37" t="e">
        <f ca="1">COUNTIF(OFFSET(class11_1,MATCH(JD$1,'11 класс'!$A:$A,0)-7+'Итог по классам'!$B184,,,),"р")</f>
        <v>#N/A</v>
      </c>
      <c r="JE184" s="37" t="e">
        <f ca="1">COUNTIF(OFFSET(class11_1,MATCH(JE$1,'11 класс'!$A:$A,0)-7+'Итог по классам'!$B184,,,),"ш")</f>
        <v>#N/A</v>
      </c>
      <c r="JF184" s="37" t="e">
        <f ca="1">COUNTIF(OFFSET(class11_2,MATCH(JF$1,'11 класс'!$A:$A,0)-7+'Итог по классам'!$B184,,,),"Ф")</f>
        <v>#N/A</v>
      </c>
      <c r="JG184" s="37" t="e">
        <f ca="1">COUNTIF(OFFSET(class11_2,MATCH(JG$1,'11 класс'!$A:$A,0)-7+'Итог по классам'!$B184,,,),"р")</f>
        <v>#N/A</v>
      </c>
      <c r="JH184" s="37" t="e">
        <f ca="1">COUNTIF(OFFSET(class11_2,MATCH(JH$1,'11 класс'!$A:$A,0)-7+'Итог по классам'!$B184,,,),"ш")</f>
        <v>#N/A</v>
      </c>
      <c r="JI184" s="38" t="e">
        <f ca="1">COUNTIF(OFFSET(class11_1,MATCH(JI$1,'11 класс'!$A:$A,0)-7+'Итог по классам'!$B184,,,),"Ф")</f>
        <v>#N/A</v>
      </c>
      <c r="JJ184" s="37" t="e">
        <f ca="1">COUNTIF(OFFSET(class11_1,MATCH(JJ$1,'11 класс'!$A:$A,0)-7+'Итог по классам'!$B184,,,),"р")</f>
        <v>#N/A</v>
      </c>
      <c r="JK184" s="37" t="e">
        <f ca="1">COUNTIF(OFFSET(class11_1,MATCH(JK$1,'11 класс'!$A:$A,0)-7+'Итог по классам'!$B184,,,),"ш")</f>
        <v>#N/A</v>
      </c>
      <c r="JL184" s="37" t="e">
        <f ca="1">COUNTIF(OFFSET(class11_2,MATCH(JL$1,'11 класс'!$A:$A,0)-7+'Итог по классам'!$B184,,,),"Ф")</f>
        <v>#N/A</v>
      </c>
      <c r="JM184" s="37" t="e">
        <f ca="1">COUNTIF(OFFSET(class11_2,MATCH(JM$1,'11 класс'!$A:$A,0)-7+'Итог по классам'!$B184,,,),"р")</f>
        <v>#N/A</v>
      </c>
      <c r="JN184" s="37" t="e">
        <f ca="1">COUNTIF(OFFSET(class11_2,MATCH(JN$1,'11 класс'!$A:$A,0)-7+'Итог по классам'!$B184,,,),"ш")</f>
        <v>#N/A</v>
      </c>
      <c r="JO184" s="38" t="e">
        <f ca="1">COUNTIF(OFFSET(class11_1,MATCH(JO$1,'11 класс'!$A:$A,0)-7+'Итог по классам'!$B184,,,),"Ф")</f>
        <v>#N/A</v>
      </c>
      <c r="JP184" s="37" t="e">
        <f ca="1">COUNTIF(OFFSET(class11_1,MATCH(JP$1,'11 класс'!$A:$A,0)-7+'Итог по классам'!$B184,,,),"р")</f>
        <v>#N/A</v>
      </c>
      <c r="JQ184" s="37" t="e">
        <f ca="1">COUNTIF(OFFSET(class11_1,MATCH(JQ$1,'11 класс'!$A:$A,0)-7+'Итог по классам'!$B184,,,),"ш")</f>
        <v>#N/A</v>
      </c>
      <c r="JR184" s="37" t="e">
        <f ca="1">COUNTIF(OFFSET(class11_2,MATCH(JR$1,'11 класс'!$A:$A,0)-7+'Итог по классам'!$B184,,,),"Ф")</f>
        <v>#N/A</v>
      </c>
      <c r="JS184" s="37" t="e">
        <f ca="1">COUNTIF(OFFSET(class11_2,MATCH(JS$1,'11 класс'!$A:$A,0)-7+'Итог по классам'!$B184,,,),"р")</f>
        <v>#N/A</v>
      </c>
      <c r="JT184" s="37" t="e">
        <f ca="1">COUNTIF(OFFSET(class11_2,MATCH(JT$1,'11 класс'!$A:$A,0)-7+'Итог по классам'!$B184,,,),"ш")</f>
        <v>#N/A</v>
      </c>
      <c r="JU184" s="38" t="e">
        <f ca="1">COUNTIF(OFFSET(class11_1,MATCH(JU$1,'11 класс'!$A:$A,0)-7+'Итог по классам'!$B184,,,),"Ф")</f>
        <v>#N/A</v>
      </c>
      <c r="JV184" s="37" t="e">
        <f ca="1">COUNTIF(OFFSET(class11_1,MATCH(JV$1,'11 класс'!$A:$A,0)-7+'Итог по классам'!$B184,,,),"р")</f>
        <v>#N/A</v>
      </c>
      <c r="JW184" s="37" t="e">
        <f ca="1">COUNTIF(OFFSET(class11_1,MATCH(JW$1,'11 класс'!$A:$A,0)-7+'Итог по классам'!$B184,,,),"ш")</f>
        <v>#N/A</v>
      </c>
      <c r="JX184" s="37" t="e">
        <f ca="1">COUNTIF(OFFSET(class11_2,MATCH(JX$1,'11 класс'!$A:$A,0)-7+'Итог по классам'!$B184,,,),"Ф")</f>
        <v>#N/A</v>
      </c>
      <c r="JY184" s="37" t="e">
        <f ca="1">COUNTIF(OFFSET(class11_2,MATCH(JY$1,'11 класс'!$A:$A,0)-7+'Итог по классам'!$B184,,,),"р")</f>
        <v>#N/A</v>
      </c>
      <c r="JZ184" s="37" t="e">
        <f ca="1">COUNTIF(OFFSET(class11_2,MATCH(JZ$1,'11 класс'!$A:$A,0)-7+'Итог по классам'!$B184,,,),"ш")</f>
        <v>#N/A</v>
      </c>
      <c r="KA184" s="38" t="e">
        <f ca="1">COUNTIF(OFFSET(class11_1,MATCH(KA$1,'11 класс'!$A:$A,0)-7+'Итог по классам'!$B184,,,),"Ф")</f>
        <v>#N/A</v>
      </c>
      <c r="KB184" s="37" t="e">
        <f ca="1">COUNTIF(OFFSET(class11_1,MATCH(KB$1,'11 класс'!$A:$A,0)-7+'Итог по классам'!$B184,,,),"р")</f>
        <v>#N/A</v>
      </c>
      <c r="KC184" s="37" t="e">
        <f ca="1">COUNTIF(OFFSET(class11_1,MATCH(KC$1,'11 класс'!$A:$A,0)-7+'Итог по классам'!$B184,,,),"ш")</f>
        <v>#N/A</v>
      </c>
      <c r="KD184" s="37" t="e">
        <f ca="1">COUNTIF(OFFSET(class11_2,MATCH(KD$1,'11 класс'!$A:$A,0)-7+'Итог по классам'!$B184,,,),"Ф")</f>
        <v>#N/A</v>
      </c>
      <c r="KE184" s="37" t="e">
        <f ca="1">COUNTIF(OFFSET(class11_2,MATCH(KE$1,'11 класс'!$A:$A,0)-7+'Итог по классам'!$B184,,,),"р")</f>
        <v>#N/A</v>
      </c>
      <c r="KF184" s="37" t="e">
        <f ca="1">COUNTIF(OFFSET(class11_2,MATCH(KF$1,'11 класс'!$A:$A,0)-7+'Итог по классам'!$B184,,,),"ш")</f>
        <v>#N/A</v>
      </c>
      <c r="KG184" s="38" t="e">
        <f ca="1">COUNTIF(OFFSET(class11_1,MATCH(KG$1,'11 класс'!$A:$A,0)-7+'Итог по классам'!$B184,,,),"Ф")</f>
        <v>#N/A</v>
      </c>
      <c r="KH184" s="37" t="e">
        <f ca="1">COUNTIF(OFFSET(class11_1,MATCH(KH$1,'11 класс'!$A:$A,0)-7+'Итог по классам'!$B184,,,),"р")</f>
        <v>#N/A</v>
      </c>
      <c r="KI184" s="37" t="e">
        <f ca="1">COUNTIF(OFFSET(class11_1,MATCH(KI$1,'11 класс'!$A:$A,0)-7+'Итог по классам'!$B184,,,),"ш")</f>
        <v>#N/A</v>
      </c>
      <c r="KJ184" s="37" t="e">
        <f ca="1">COUNTIF(OFFSET(class11_2,MATCH(KJ$1,'11 класс'!$A:$A,0)-7+'Итог по классам'!$B184,,,),"Ф")</f>
        <v>#N/A</v>
      </c>
      <c r="KK184" s="37" t="e">
        <f ca="1">COUNTIF(OFFSET(class11_2,MATCH(KK$1,'11 класс'!$A:$A,0)-7+'Итог по классам'!$B184,,,),"р")</f>
        <v>#N/A</v>
      </c>
      <c r="KL184" s="37" t="e">
        <f ca="1">COUNTIF(OFFSET(class11_2,MATCH(KL$1,'11 класс'!$A:$A,0)-7+'Итог по классам'!$B184,,,),"ш")</f>
        <v>#N/A</v>
      </c>
      <c r="KM184" s="38" t="e">
        <f ca="1">COUNTIF(OFFSET(class11_1,MATCH(KM$1,'11 класс'!$A:$A,0)-7+'Итог по классам'!$B184,,,),"Ф")</f>
        <v>#N/A</v>
      </c>
      <c r="KN184" s="37" t="e">
        <f ca="1">COUNTIF(OFFSET(class11_1,MATCH(KN$1,'11 класс'!$A:$A,0)-7+'Итог по классам'!$B184,,,),"р")</f>
        <v>#N/A</v>
      </c>
      <c r="KO184" s="37" t="e">
        <f ca="1">COUNTIF(OFFSET(class11_1,MATCH(KO$1,'11 класс'!$A:$A,0)-7+'Итог по классам'!$B184,,,),"ш")</f>
        <v>#N/A</v>
      </c>
      <c r="KP184" s="37" t="e">
        <f ca="1">COUNTIF(OFFSET(class11_2,MATCH(KP$1,'11 класс'!$A:$A,0)-7+'Итог по классам'!$B184,,,),"Ф")</f>
        <v>#N/A</v>
      </c>
      <c r="KQ184" s="37" t="e">
        <f ca="1">COUNTIF(OFFSET(class11_2,MATCH(KQ$1,'11 класс'!$A:$A,0)-7+'Итог по классам'!$B184,,,),"р")</f>
        <v>#N/A</v>
      </c>
      <c r="KR184" s="37" t="e">
        <f ca="1">COUNTIF(OFFSET(class11_2,MATCH(KR$1,'11 класс'!$A:$A,0)-7+'Итог по классам'!$B184,,,),"ш")</f>
        <v>#N/A</v>
      </c>
    </row>
    <row r="185" spans="1:304" x14ac:dyDescent="0.25">
      <c r="A185">
        <f t="shared" si="15"/>
        <v>6</v>
      </c>
      <c r="B185" s="37">
        <v>7</v>
      </c>
      <c r="C185" s="3" t="s">
        <v>49</v>
      </c>
      <c r="D185" s="3" t="s">
        <v>78</v>
      </c>
      <c r="E185" s="37">
        <f ca="1">COUNTIF(OFFSET(class11_1,MATCH(E$1,'11 класс'!$A:$A,0)-7+'Итог по классам'!$B185,,,),"Ф")</f>
        <v>0</v>
      </c>
      <c r="F185" s="37">
        <f ca="1">COUNTIF(OFFSET(class11_1,MATCH(F$1,'11 класс'!$A:$A,0)-7+'Итог по классам'!$B185,,,),"р")</f>
        <v>0</v>
      </c>
      <c r="G185" s="37">
        <f ca="1">COUNTIF(OFFSET(class11_1,MATCH(G$1,'11 класс'!$A:$A,0)-7+'Итог по классам'!$B185,,,),"ш")</f>
        <v>0</v>
      </c>
      <c r="H185" s="37">
        <f ca="1">COUNTIF(OFFSET(class11_2,MATCH(H$1,'11 класс'!$A:$A,0)-7+'Итог по классам'!$B185,,,),"Ф")</f>
        <v>0</v>
      </c>
      <c r="I185" s="37">
        <f ca="1">COUNTIF(OFFSET(class11_2,MATCH(I$1,'11 класс'!$A:$A,0)-7+'Итог по классам'!$B185,,,),"р")</f>
        <v>0</v>
      </c>
      <c r="J185" s="37">
        <f ca="1">COUNTIF(OFFSET(class11_2,MATCH(J$1,'11 класс'!$A:$A,0)-7+'Итог по классам'!$B185,,,),"ш")</f>
        <v>0</v>
      </c>
      <c r="K185" s="38">
        <f ca="1">COUNTIF(OFFSET(class11_1,MATCH(K$1,'11 класс'!$A:$A,0)-7+'Итог по классам'!$B185,,,),"Ф")</f>
        <v>0</v>
      </c>
      <c r="L185" s="37">
        <f ca="1">COUNTIF(OFFSET(class11_1,MATCH(L$1,'11 класс'!$A:$A,0)-7+'Итог по классам'!$B185,,,),"р")</f>
        <v>0</v>
      </c>
      <c r="M185" s="37">
        <f ca="1">COUNTIF(OFFSET(class11_1,MATCH(M$1,'11 класс'!$A:$A,0)-7+'Итог по классам'!$B185,,,),"ш")</f>
        <v>0</v>
      </c>
      <c r="N185" s="37">
        <f ca="1">COUNTIF(OFFSET(class11_2,MATCH(N$1,'11 класс'!$A:$A,0)-7+'Итог по классам'!$B185,,,),"Ф")</f>
        <v>0</v>
      </c>
      <c r="O185" s="37">
        <f ca="1">COUNTIF(OFFSET(class11_2,MATCH(O$1,'11 класс'!$A:$A,0)-7+'Итог по классам'!$B185,,,),"р")</f>
        <v>0</v>
      </c>
      <c r="P185" s="37">
        <f ca="1">COUNTIF(OFFSET(class11_2,MATCH(P$1,'11 класс'!$A:$A,0)-7+'Итог по классам'!$B185,,,),"ш")</f>
        <v>0</v>
      </c>
      <c r="Q185" s="38">
        <f ca="1">COUNTIF(OFFSET(class11_1,MATCH(Q$1,'11 класс'!$A:$A,0)-7+'Итог по классам'!$B185,,,),"Ф")</f>
        <v>0</v>
      </c>
      <c r="R185" s="37">
        <f ca="1">COUNTIF(OFFSET(class11_1,MATCH(R$1,'11 класс'!$A:$A,0)-7+'Итог по классам'!$B185,,,),"р")</f>
        <v>0</v>
      </c>
      <c r="S185" s="37">
        <f ca="1">COUNTIF(OFFSET(class11_1,MATCH(S$1,'11 класс'!$A:$A,0)-7+'Итог по классам'!$B185,,,),"ш")</f>
        <v>0</v>
      </c>
      <c r="T185" s="37">
        <f ca="1">COUNTIF(OFFSET(class11_2,MATCH(T$1,'11 класс'!$A:$A,0)-7+'Итог по классам'!$B185,,,),"Ф")</f>
        <v>0</v>
      </c>
      <c r="U185" s="37">
        <f ca="1">COUNTIF(OFFSET(class11_2,MATCH(U$1,'11 класс'!$A:$A,0)-7+'Итог по классам'!$B185,,,),"р")</f>
        <v>0</v>
      </c>
      <c r="V185" s="37">
        <f ca="1">COUNTIF(OFFSET(class11_2,MATCH(V$1,'11 класс'!$A:$A,0)-7+'Итог по классам'!$B185,,,),"ш")</f>
        <v>0</v>
      </c>
      <c r="W185" s="38">
        <f ca="1">COUNTIF(OFFSET(class11_1,MATCH(W$1,'11 класс'!$A:$A,0)-7+'Итог по классам'!$B185,,,),"Ф")</f>
        <v>0</v>
      </c>
      <c r="X185" s="37">
        <f ca="1">COUNTIF(OFFSET(class11_1,MATCH(X$1,'11 класс'!$A:$A,0)-7+'Итог по классам'!$B185,,,),"р")</f>
        <v>0</v>
      </c>
      <c r="Y185" s="37">
        <f ca="1">COUNTIF(OFFSET(class11_1,MATCH(Y$1,'11 класс'!$A:$A,0)-7+'Итог по классам'!$B185,,,),"ш")</f>
        <v>0</v>
      </c>
      <c r="Z185" s="37">
        <f ca="1">COUNTIF(OFFSET(class11_2,MATCH(Z$1,'11 класс'!$A:$A,0)-7+'Итог по классам'!$B185,,,),"Ф")</f>
        <v>0</v>
      </c>
      <c r="AA185" s="37">
        <f ca="1">COUNTIF(OFFSET(class11_2,MATCH(AA$1,'11 класс'!$A:$A,0)-7+'Итог по классам'!$B185,,,),"р")</f>
        <v>0</v>
      </c>
      <c r="AB185" s="37">
        <f ca="1">COUNTIF(OFFSET(class11_2,MATCH(AB$1,'11 класс'!$A:$A,0)-7+'Итог по классам'!$B185,,,),"ш")</f>
        <v>0</v>
      </c>
      <c r="AC185" s="38">
        <f ca="1">COUNTIF(OFFSET(class11_1,MATCH(AC$1,'11 класс'!$A:$A,0)-7+'Итог по классам'!$B185,,,),"Ф")</f>
        <v>0</v>
      </c>
      <c r="AD185" s="37">
        <f ca="1">COUNTIF(OFFSET(class11_1,MATCH(AD$1,'11 класс'!$A:$A,0)-7+'Итог по классам'!$B185,,,),"р")</f>
        <v>0</v>
      </c>
      <c r="AE185" s="37">
        <f ca="1">COUNTIF(OFFSET(class11_1,MATCH(AE$1,'11 класс'!$A:$A,0)-7+'Итог по классам'!$B185,,,),"ш")</f>
        <v>0</v>
      </c>
      <c r="AF185" s="37">
        <f ca="1">COUNTIF(OFFSET(class11_2,MATCH(AF$1,'11 класс'!$A:$A,0)-7+'Итог по классам'!$B185,,,),"Ф")</f>
        <v>0</v>
      </c>
      <c r="AG185" s="37">
        <f ca="1">COUNTIF(OFFSET(class11_2,MATCH(AG$1,'11 класс'!$A:$A,0)-7+'Итог по классам'!$B185,,,),"р")</f>
        <v>0</v>
      </c>
      <c r="AH185" s="37">
        <f ca="1">COUNTIF(OFFSET(class11_2,MATCH(AH$1,'11 класс'!$A:$A,0)-7+'Итог по классам'!$B185,,,),"ш")</f>
        <v>0</v>
      </c>
      <c r="AI185" s="38" t="e">
        <f ca="1">COUNTIF(OFFSET(class11_1,MATCH(AI$1,'11 класс'!$A:$A,0)-7+'Итог по классам'!$B185,,,),"Ф")</f>
        <v>#N/A</v>
      </c>
      <c r="AJ185" s="37" t="e">
        <f ca="1">COUNTIF(OFFSET(class11_1,MATCH(AJ$1,'11 класс'!$A:$A,0)-7+'Итог по классам'!$B185,,,),"р")</f>
        <v>#N/A</v>
      </c>
      <c r="AK185" s="37" t="e">
        <f ca="1">COUNTIF(OFFSET(class11_1,MATCH(AK$1,'11 класс'!$A:$A,0)-7+'Итог по классам'!$B185,,,),"ш")</f>
        <v>#N/A</v>
      </c>
      <c r="AL185" s="37" t="e">
        <f ca="1">COUNTIF(OFFSET(class11_2,MATCH(AL$1,'11 класс'!$A:$A,0)-7+'Итог по классам'!$B185,,,),"Ф")</f>
        <v>#N/A</v>
      </c>
      <c r="AM185" s="37" t="e">
        <f ca="1">COUNTIF(OFFSET(class11_2,MATCH(AM$1,'11 класс'!$A:$A,0)-7+'Итог по классам'!$B185,,,),"р")</f>
        <v>#N/A</v>
      </c>
      <c r="AN185" s="37" t="e">
        <f ca="1">COUNTIF(OFFSET(class11_2,MATCH(AN$1,'11 класс'!$A:$A,0)-7+'Итог по классам'!$B185,,,),"ш")</f>
        <v>#N/A</v>
      </c>
      <c r="AO185" s="38" t="e">
        <f ca="1">COUNTIF(OFFSET(class11_1,MATCH(AO$1,'11 класс'!$A:$A,0)-7+'Итог по классам'!$B185,,,),"Ф")</f>
        <v>#N/A</v>
      </c>
      <c r="AP185" s="37" t="e">
        <f ca="1">COUNTIF(OFFSET(class11_1,MATCH(AP$1,'11 класс'!$A:$A,0)-7+'Итог по классам'!$B185,,,),"р")</f>
        <v>#N/A</v>
      </c>
      <c r="AQ185" s="37" t="e">
        <f ca="1">COUNTIF(OFFSET(class11_1,MATCH(AQ$1,'11 класс'!$A:$A,0)-7+'Итог по классам'!$B185,,,),"ш")</f>
        <v>#N/A</v>
      </c>
      <c r="AR185" s="37" t="e">
        <f ca="1">COUNTIF(OFFSET(class11_2,MATCH(AR$1,'11 класс'!$A:$A,0)-7+'Итог по классам'!$B185,,,),"Ф")</f>
        <v>#N/A</v>
      </c>
      <c r="AS185" s="37" t="e">
        <f ca="1">COUNTIF(OFFSET(class11_2,MATCH(AS$1,'11 класс'!$A:$A,0)-7+'Итог по классам'!$B185,,,),"р")</f>
        <v>#N/A</v>
      </c>
      <c r="AT185" s="37" t="e">
        <f ca="1">COUNTIF(OFFSET(class11_2,MATCH(AT$1,'11 класс'!$A:$A,0)-7+'Итог по классам'!$B185,,,),"ш")</f>
        <v>#N/A</v>
      </c>
      <c r="AU185" s="38" t="e">
        <f ca="1">COUNTIF(OFFSET(class11_1,MATCH(AU$1,'11 класс'!$A:$A,0)-7+'Итог по классам'!$B185,,,),"Ф")</f>
        <v>#N/A</v>
      </c>
      <c r="AV185" s="37" t="e">
        <f ca="1">COUNTIF(OFFSET(class11_1,MATCH(AV$1,'11 класс'!$A:$A,0)-7+'Итог по классам'!$B185,,,),"р")</f>
        <v>#N/A</v>
      </c>
      <c r="AW185" s="37" t="e">
        <f ca="1">COUNTIF(OFFSET(class11_1,MATCH(AW$1,'11 класс'!$A:$A,0)-7+'Итог по классам'!$B185,,,),"ш")</f>
        <v>#N/A</v>
      </c>
      <c r="AX185" s="37" t="e">
        <f ca="1">COUNTIF(OFFSET(class11_2,MATCH(AX$1,'11 класс'!$A:$A,0)-7+'Итог по классам'!$B185,,,),"Ф")</f>
        <v>#N/A</v>
      </c>
      <c r="AY185" s="37" t="e">
        <f ca="1">COUNTIF(OFFSET(class11_2,MATCH(AY$1,'11 класс'!$A:$A,0)-7+'Итог по классам'!$B185,,,),"р")</f>
        <v>#N/A</v>
      </c>
      <c r="AZ185" s="37" t="e">
        <f ca="1">COUNTIF(OFFSET(class11_2,MATCH(AZ$1,'11 класс'!$A:$A,0)-7+'Итог по классам'!$B185,,,),"ш")</f>
        <v>#N/A</v>
      </c>
      <c r="BA185" s="38" t="e">
        <f ca="1">COUNTIF(OFFSET(class11_1,MATCH(BA$1,'11 класс'!$A:$A,0)-7+'Итог по классам'!$B185,,,),"Ф")</f>
        <v>#N/A</v>
      </c>
      <c r="BB185" s="37" t="e">
        <f ca="1">COUNTIF(OFFSET(class11_1,MATCH(BB$1,'11 класс'!$A:$A,0)-7+'Итог по классам'!$B185,,,),"р")</f>
        <v>#N/A</v>
      </c>
      <c r="BC185" s="37" t="e">
        <f ca="1">COUNTIF(OFFSET(class11_1,MATCH(BC$1,'11 класс'!$A:$A,0)-7+'Итог по классам'!$B185,,,),"ш")</f>
        <v>#N/A</v>
      </c>
      <c r="BD185" s="37" t="e">
        <f ca="1">COUNTIF(OFFSET(class11_2,MATCH(BD$1,'11 класс'!$A:$A,0)-7+'Итог по классам'!$B185,,,),"Ф")</f>
        <v>#N/A</v>
      </c>
      <c r="BE185" s="37" t="e">
        <f ca="1">COUNTIF(OFFSET(class11_2,MATCH(BE$1,'11 класс'!$A:$A,0)-7+'Итог по классам'!$B185,,,),"р")</f>
        <v>#N/A</v>
      </c>
      <c r="BF185" s="37" t="e">
        <f ca="1">COUNTIF(OFFSET(class11_2,MATCH(BF$1,'11 класс'!$A:$A,0)-7+'Итог по классам'!$B185,,,),"ш")</f>
        <v>#N/A</v>
      </c>
      <c r="BG185" s="38" t="e">
        <f ca="1">COUNTIF(OFFSET(class11_1,MATCH(BG$1,'11 класс'!$A:$A,0)-7+'Итог по классам'!$B185,,,),"Ф")</f>
        <v>#N/A</v>
      </c>
      <c r="BH185" s="37" t="e">
        <f ca="1">COUNTIF(OFFSET(class11_1,MATCH(BH$1,'11 класс'!$A:$A,0)-7+'Итог по классам'!$B185,,,),"р")</f>
        <v>#N/A</v>
      </c>
      <c r="BI185" s="37" t="e">
        <f ca="1">COUNTIF(OFFSET(class11_1,MATCH(BI$1,'11 класс'!$A:$A,0)-7+'Итог по классам'!$B185,,,),"ш")</f>
        <v>#N/A</v>
      </c>
      <c r="BJ185" s="37" t="e">
        <f ca="1">COUNTIF(OFFSET(class11_2,MATCH(BJ$1,'11 класс'!$A:$A,0)-7+'Итог по классам'!$B185,,,),"Ф")</f>
        <v>#N/A</v>
      </c>
      <c r="BK185" s="37" t="e">
        <f ca="1">COUNTIF(OFFSET(class11_2,MATCH(BK$1,'11 класс'!$A:$A,0)-7+'Итог по классам'!$B185,,,),"р")</f>
        <v>#N/A</v>
      </c>
      <c r="BL185" s="37" t="e">
        <f ca="1">COUNTIF(OFFSET(class11_2,MATCH(BL$1,'11 класс'!$A:$A,0)-7+'Итог по классам'!$B185,,,),"ш")</f>
        <v>#N/A</v>
      </c>
      <c r="BM185" s="38" t="e">
        <f ca="1">COUNTIF(OFFSET(class11_1,MATCH(BM$1,'11 класс'!$A:$A,0)-7+'Итог по классам'!$B185,,,),"Ф")</f>
        <v>#N/A</v>
      </c>
      <c r="BN185" s="37" t="e">
        <f ca="1">COUNTIF(OFFSET(class11_1,MATCH(BN$1,'11 класс'!$A:$A,0)-7+'Итог по классам'!$B185,,,),"р")</f>
        <v>#N/A</v>
      </c>
      <c r="BO185" s="37" t="e">
        <f ca="1">COUNTIF(OFFSET(class11_1,MATCH(BO$1,'11 класс'!$A:$A,0)-7+'Итог по классам'!$B185,,,),"ш")</f>
        <v>#N/A</v>
      </c>
      <c r="BP185" s="37" t="e">
        <f ca="1">COUNTIF(OFFSET(class11_2,MATCH(BP$1,'11 класс'!$A:$A,0)-7+'Итог по классам'!$B185,,,),"Ф")</f>
        <v>#N/A</v>
      </c>
      <c r="BQ185" s="37" t="e">
        <f ca="1">COUNTIF(OFFSET(class11_2,MATCH(BQ$1,'11 класс'!$A:$A,0)-7+'Итог по классам'!$B185,,,),"р")</f>
        <v>#N/A</v>
      </c>
      <c r="BR185" s="37" t="e">
        <f ca="1">COUNTIF(OFFSET(class11_2,MATCH(BR$1,'11 класс'!$A:$A,0)-7+'Итог по классам'!$B185,,,),"ш")</f>
        <v>#N/A</v>
      </c>
      <c r="BS185" s="38" t="e">
        <f ca="1">COUNTIF(OFFSET(class11_1,MATCH(BS$1,'11 класс'!$A:$A,0)-7+'Итог по классам'!$B185,,,),"Ф")</f>
        <v>#N/A</v>
      </c>
      <c r="BT185" s="37" t="e">
        <f ca="1">COUNTIF(OFFSET(class11_1,MATCH(BT$1,'11 класс'!$A:$A,0)-7+'Итог по классам'!$B185,,,),"р")</f>
        <v>#N/A</v>
      </c>
      <c r="BU185" s="37" t="e">
        <f ca="1">COUNTIF(OFFSET(class11_1,MATCH(BU$1,'11 класс'!$A:$A,0)-7+'Итог по классам'!$B185,,,),"ш")</f>
        <v>#N/A</v>
      </c>
      <c r="BV185" s="37" t="e">
        <f ca="1">COUNTIF(OFFSET(class11_2,MATCH(BV$1,'11 класс'!$A:$A,0)-7+'Итог по классам'!$B185,,,),"Ф")</f>
        <v>#N/A</v>
      </c>
      <c r="BW185" s="37" t="e">
        <f ca="1">COUNTIF(OFFSET(class11_2,MATCH(BW$1,'11 класс'!$A:$A,0)-7+'Итог по классам'!$B185,,,),"р")</f>
        <v>#N/A</v>
      </c>
      <c r="BX185" s="37" t="e">
        <f ca="1">COUNTIF(OFFSET(class11_2,MATCH(BX$1,'11 класс'!$A:$A,0)-7+'Итог по классам'!$B185,,,),"ш")</f>
        <v>#N/A</v>
      </c>
      <c r="BY185" s="38" t="e">
        <f ca="1">COUNTIF(OFFSET(class11_1,MATCH(BY$1,'11 класс'!$A:$A,0)-7+'Итог по классам'!$B185,,,),"Ф")</f>
        <v>#N/A</v>
      </c>
      <c r="BZ185" s="37" t="e">
        <f ca="1">COUNTIF(OFFSET(class11_1,MATCH(BZ$1,'11 класс'!$A:$A,0)-7+'Итог по классам'!$B185,,,),"р")</f>
        <v>#N/A</v>
      </c>
      <c r="CA185" s="37" t="e">
        <f ca="1">COUNTIF(OFFSET(class11_1,MATCH(CA$1,'11 класс'!$A:$A,0)-7+'Итог по классам'!$B185,,,),"ш")</f>
        <v>#N/A</v>
      </c>
      <c r="CB185" s="37" t="e">
        <f ca="1">COUNTIF(OFFSET(class11_2,MATCH(CB$1,'11 класс'!$A:$A,0)-7+'Итог по классам'!$B185,,,),"Ф")</f>
        <v>#N/A</v>
      </c>
      <c r="CC185" s="37" t="e">
        <f ca="1">COUNTIF(OFFSET(class11_2,MATCH(CC$1,'11 класс'!$A:$A,0)-7+'Итог по классам'!$B185,,,),"р")</f>
        <v>#N/A</v>
      </c>
      <c r="CD185" s="37" t="e">
        <f ca="1">COUNTIF(OFFSET(class11_2,MATCH(CD$1,'11 класс'!$A:$A,0)-7+'Итог по классам'!$B185,,,),"ш")</f>
        <v>#N/A</v>
      </c>
      <c r="CE185" s="38" t="e">
        <f ca="1">COUNTIF(OFFSET(class11_1,MATCH(CE$1,'11 класс'!$A:$A,0)-7+'Итог по классам'!$B185,,,),"Ф")</f>
        <v>#N/A</v>
      </c>
      <c r="CF185" s="37" t="e">
        <f ca="1">COUNTIF(OFFSET(class11_1,MATCH(CF$1,'11 класс'!$A:$A,0)-7+'Итог по классам'!$B185,,,),"р")</f>
        <v>#N/A</v>
      </c>
      <c r="CG185" s="37" t="e">
        <f ca="1">COUNTIF(OFFSET(class11_1,MATCH(CG$1,'11 класс'!$A:$A,0)-7+'Итог по классам'!$B185,,,),"ш")</f>
        <v>#N/A</v>
      </c>
      <c r="CH185" s="37" t="e">
        <f ca="1">COUNTIF(OFFSET(class11_2,MATCH(CH$1,'11 класс'!$A:$A,0)-7+'Итог по классам'!$B185,,,),"Ф")</f>
        <v>#N/A</v>
      </c>
      <c r="CI185" s="37" t="e">
        <f ca="1">COUNTIF(OFFSET(class11_2,MATCH(CI$1,'11 класс'!$A:$A,0)-7+'Итог по классам'!$B185,,,),"р")</f>
        <v>#N/A</v>
      </c>
      <c r="CJ185" s="37" t="e">
        <f ca="1">COUNTIF(OFFSET(class11_2,MATCH(CJ$1,'11 класс'!$A:$A,0)-7+'Итог по классам'!$B185,,,),"ш")</f>
        <v>#N/A</v>
      </c>
      <c r="CK185" s="38" t="e">
        <f ca="1">COUNTIF(OFFSET(class11_1,MATCH(CK$1,'11 класс'!$A:$A,0)-7+'Итог по классам'!$B185,,,),"Ф")</f>
        <v>#N/A</v>
      </c>
      <c r="CL185" s="37" t="e">
        <f ca="1">COUNTIF(OFFSET(class11_1,MATCH(CL$1,'11 класс'!$A:$A,0)-7+'Итог по классам'!$B185,,,),"р")</f>
        <v>#N/A</v>
      </c>
      <c r="CM185" s="37" t="e">
        <f ca="1">COUNTIF(OFFSET(class11_1,MATCH(CM$1,'11 класс'!$A:$A,0)-7+'Итог по классам'!$B185,,,),"ш")</f>
        <v>#N/A</v>
      </c>
      <c r="CN185" s="37" t="e">
        <f ca="1">COUNTIF(OFFSET(class11_2,MATCH(CN$1,'11 класс'!$A:$A,0)-7+'Итог по классам'!$B185,,,),"Ф")</f>
        <v>#N/A</v>
      </c>
      <c r="CO185" s="37" t="e">
        <f ca="1">COUNTIF(OFFSET(class11_2,MATCH(CO$1,'11 класс'!$A:$A,0)-7+'Итог по классам'!$B185,,,),"р")</f>
        <v>#N/A</v>
      </c>
      <c r="CP185" s="37" t="e">
        <f ca="1">COUNTIF(OFFSET(class11_2,MATCH(CP$1,'11 класс'!$A:$A,0)-7+'Итог по классам'!$B185,,,),"ш")</f>
        <v>#N/A</v>
      </c>
      <c r="CQ185" s="38" t="e">
        <f ca="1">COUNTIF(OFFSET(class11_1,MATCH(CQ$1,'11 класс'!$A:$A,0)-7+'Итог по классам'!$B185,,,),"Ф")</f>
        <v>#N/A</v>
      </c>
      <c r="CR185" s="37" t="e">
        <f ca="1">COUNTIF(OFFSET(class11_1,MATCH(CR$1,'11 класс'!$A:$A,0)-7+'Итог по классам'!$B185,,,),"р")</f>
        <v>#N/A</v>
      </c>
      <c r="CS185" s="37" t="e">
        <f ca="1">COUNTIF(OFFSET(class11_1,MATCH(CS$1,'11 класс'!$A:$A,0)-7+'Итог по классам'!$B185,,,),"ш")</f>
        <v>#N/A</v>
      </c>
      <c r="CT185" s="37" t="e">
        <f ca="1">COUNTIF(OFFSET(class11_2,MATCH(CT$1,'11 класс'!$A:$A,0)-7+'Итог по классам'!$B185,,,),"Ф")</f>
        <v>#N/A</v>
      </c>
      <c r="CU185" s="37" t="e">
        <f ca="1">COUNTIF(OFFSET(class11_2,MATCH(CU$1,'11 класс'!$A:$A,0)-7+'Итог по классам'!$B185,,,),"р")</f>
        <v>#N/A</v>
      </c>
      <c r="CV185" s="37" t="e">
        <f ca="1">COUNTIF(OFFSET(class11_2,MATCH(CV$1,'11 класс'!$A:$A,0)-7+'Итог по классам'!$B185,,,),"ш")</f>
        <v>#N/A</v>
      </c>
      <c r="CW185" s="38" t="e">
        <f ca="1">COUNTIF(OFFSET(class11_1,MATCH(CW$1,'11 класс'!$A:$A,0)-7+'Итог по классам'!$B185,,,),"Ф")</f>
        <v>#N/A</v>
      </c>
      <c r="CX185" s="37" t="e">
        <f ca="1">COUNTIF(OFFSET(class11_1,MATCH(CX$1,'11 класс'!$A:$A,0)-7+'Итог по классам'!$B185,,,),"р")</f>
        <v>#N/A</v>
      </c>
      <c r="CY185" s="37" t="e">
        <f ca="1">COUNTIF(OFFSET(class11_1,MATCH(CY$1,'11 класс'!$A:$A,0)-7+'Итог по классам'!$B185,,,),"ш")</f>
        <v>#N/A</v>
      </c>
      <c r="CZ185" s="37" t="e">
        <f ca="1">COUNTIF(OFFSET(class11_2,MATCH(CZ$1,'11 класс'!$A:$A,0)-7+'Итог по классам'!$B185,,,),"Ф")</f>
        <v>#N/A</v>
      </c>
      <c r="DA185" s="37" t="e">
        <f ca="1">COUNTIF(OFFSET(class11_2,MATCH(DA$1,'11 класс'!$A:$A,0)-7+'Итог по классам'!$B185,,,),"р")</f>
        <v>#N/A</v>
      </c>
      <c r="DB185" s="37" t="e">
        <f ca="1">COUNTIF(OFFSET(class11_2,MATCH(DB$1,'11 класс'!$A:$A,0)-7+'Итог по классам'!$B185,,,),"ш")</f>
        <v>#N/A</v>
      </c>
      <c r="DC185" s="38" t="e">
        <f ca="1">COUNTIF(OFFSET(class11_1,MATCH(DC$1,'11 класс'!$A:$A,0)-7+'Итог по классам'!$B185,,,),"Ф")</f>
        <v>#N/A</v>
      </c>
      <c r="DD185" s="37" t="e">
        <f ca="1">COUNTIF(OFFSET(class11_1,MATCH(DD$1,'11 класс'!$A:$A,0)-7+'Итог по классам'!$B185,,,),"р")</f>
        <v>#N/A</v>
      </c>
      <c r="DE185" s="37" t="e">
        <f ca="1">COUNTIF(OFFSET(class11_1,MATCH(DE$1,'11 класс'!$A:$A,0)-7+'Итог по классам'!$B185,,,),"ш")</f>
        <v>#N/A</v>
      </c>
      <c r="DF185" s="37" t="e">
        <f ca="1">COUNTIF(OFFSET(class11_2,MATCH(DF$1,'11 класс'!$A:$A,0)-7+'Итог по классам'!$B185,,,),"Ф")</f>
        <v>#N/A</v>
      </c>
      <c r="DG185" s="37" t="e">
        <f ca="1">COUNTIF(OFFSET(class11_2,MATCH(DG$1,'11 класс'!$A:$A,0)-7+'Итог по классам'!$B185,,,),"р")</f>
        <v>#N/A</v>
      </c>
      <c r="DH185" s="37" t="e">
        <f ca="1">COUNTIF(OFFSET(class11_2,MATCH(DH$1,'11 класс'!$A:$A,0)-7+'Итог по классам'!$B185,,,),"ш")</f>
        <v>#N/A</v>
      </c>
      <c r="DI185" s="38" t="e">
        <f ca="1">COUNTIF(OFFSET(class11_1,MATCH(DI$1,'11 класс'!$A:$A,0)-7+'Итог по классам'!$B185,,,),"Ф")</f>
        <v>#N/A</v>
      </c>
      <c r="DJ185" s="37" t="e">
        <f ca="1">COUNTIF(OFFSET(class11_1,MATCH(DJ$1,'11 класс'!$A:$A,0)-7+'Итог по классам'!$B185,,,),"р")</f>
        <v>#N/A</v>
      </c>
      <c r="DK185" s="37" t="e">
        <f ca="1">COUNTIF(OFFSET(class11_1,MATCH(DK$1,'11 класс'!$A:$A,0)-7+'Итог по классам'!$B185,,,),"ш")</f>
        <v>#N/A</v>
      </c>
      <c r="DL185" s="37" t="e">
        <f ca="1">COUNTIF(OFFSET(class11_2,MATCH(DL$1,'11 класс'!$A:$A,0)-7+'Итог по классам'!$B185,,,),"Ф")</f>
        <v>#N/A</v>
      </c>
      <c r="DM185" s="37" t="e">
        <f ca="1">COUNTIF(OFFSET(class11_2,MATCH(DM$1,'11 класс'!$A:$A,0)-7+'Итог по классам'!$B185,,,),"р")</f>
        <v>#N/A</v>
      </c>
      <c r="DN185" s="37" t="e">
        <f ca="1">COUNTIF(OFFSET(class11_2,MATCH(DN$1,'11 класс'!$A:$A,0)-7+'Итог по классам'!$B185,,,),"ш")</f>
        <v>#N/A</v>
      </c>
      <c r="DO185" s="38" t="e">
        <f ca="1">COUNTIF(OFFSET(class11_1,MATCH(DO$1,'11 класс'!$A:$A,0)-7+'Итог по классам'!$B185,,,),"Ф")</f>
        <v>#N/A</v>
      </c>
      <c r="DP185" s="37" t="e">
        <f ca="1">COUNTIF(OFFSET(class11_1,MATCH(DP$1,'11 класс'!$A:$A,0)-7+'Итог по классам'!$B185,,,),"р")</f>
        <v>#N/A</v>
      </c>
      <c r="DQ185" s="37" t="e">
        <f ca="1">COUNTIF(OFFSET(class11_1,MATCH(DQ$1,'11 класс'!$A:$A,0)-7+'Итог по классам'!$B185,,,),"ш")</f>
        <v>#N/A</v>
      </c>
      <c r="DR185" s="37" t="e">
        <f ca="1">COUNTIF(OFFSET(class11_2,MATCH(DR$1,'11 класс'!$A:$A,0)-7+'Итог по классам'!$B185,,,),"Ф")</f>
        <v>#N/A</v>
      </c>
      <c r="DS185" s="37" t="e">
        <f ca="1">COUNTIF(OFFSET(class11_2,MATCH(DS$1,'11 класс'!$A:$A,0)-7+'Итог по классам'!$B185,,,),"р")</f>
        <v>#N/A</v>
      </c>
      <c r="DT185" s="37" t="e">
        <f ca="1">COUNTIF(OFFSET(class11_2,MATCH(DT$1,'11 класс'!$A:$A,0)-7+'Итог по классам'!$B185,,,),"ш")</f>
        <v>#N/A</v>
      </c>
      <c r="DU185" s="38" t="e">
        <f ca="1">COUNTIF(OFFSET(class11_1,MATCH(DU$1,'11 класс'!$A:$A,0)-7+'Итог по классам'!$B185,,,),"Ф")</f>
        <v>#N/A</v>
      </c>
      <c r="DV185" s="37" t="e">
        <f ca="1">COUNTIF(OFFSET(class11_1,MATCH(DV$1,'11 класс'!$A:$A,0)-7+'Итог по классам'!$B185,,,),"р")</f>
        <v>#N/A</v>
      </c>
      <c r="DW185" s="37" t="e">
        <f ca="1">COUNTIF(OFFSET(class11_1,MATCH(DW$1,'11 класс'!$A:$A,0)-7+'Итог по классам'!$B185,,,),"ш")</f>
        <v>#N/A</v>
      </c>
      <c r="DX185" s="37" t="e">
        <f ca="1">COUNTIF(OFFSET(class11_2,MATCH(DX$1,'11 класс'!$A:$A,0)-7+'Итог по классам'!$B185,,,),"Ф")</f>
        <v>#N/A</v>
      </c>
      <c r="DY185" s="37" t="e">
        <f ca="1">COUNTIF(OFFSET(class11_2,MATCH(DY$1,'11 класс'!$A:$A,0)-7+'Итог по классам'!$B185,,,),"р")</f>
        <v>#N/A</v>
      </c>
      <c r="DZ185" s="37" t="e">
        <f ca="1">COUNTIF(OFFSET(class11_2,MATCH(DZ$1,'11 класс'!$A:$A,0)-7+'Итог по классам'!$B185,,,),"ш")</f>
        <v>#N/A</v>
      </c>
      <c r="EA185" s="38" t="e">
        <f ca="1">COUNTIF(OFFSET(class11_1,MATCH(EA$1,'11 класс'!$A:$A,0)-7+'Итог по классам'!$B185,,,),"Ф")</f>
        <v>#N/A</v>
      </c>
      <c r="EB185" s="37" t="e">
        <f ca="1">COUNTIF(OFFSET(class11_1,MATCH(EB$1,'11 класс'!$A:$A,0)-7+'Итог по классам'!$B185,,,),"р")</f>
        <v>#N/A</v>
      </c>
      <c r="EC185" s="37" t="e">
        <f ca="1">COUNTIF(OFFSET(class11_1,MATCH(EC$1,'11 класс'!$A:$A,0)-7+'Итог по классам'!$B185,,,),"ш")</f>
        <v>#N/A</v>
      </c>
      <c r="ED185" s="37" t="e">
        <f ca="1">COUNTIF(OFFSET(class11_2,MATCH(ED$1,'11 класс'!$A:$A,0)-7+'Итог по классам'!$B185,,,),"Ф")</f>
        <v>#N/A</v>
      </c>
      <c r="EE185" s="37" t="e">
        <f ca="1">COUNTIF(OFFSET(class11_2,MATCH(EE$1,'11 класс'!$A:$A,0)-7+'Итог по классам'!$B185,,,),"р")</f>
        <v>#N/A</v>
      </c>
      <c r="EF185" s="37" t="e">
        <f ca="1">COUNTIF(OFFSET(class11_2,MATCH(EF$1,'11 класс'!$A:$A,0)-7+'Итог по классам'!$B185,,,),"ш")</f>
        <v>#N/A</v>
      </c>
      <c r="EG185" s="38" t="e">
        <f ca="1">COUNTIF(OFFSET(class11_1,MATCH(EG$1,'11 класс'!$A:$A,0)-7+'Итог по классам'!$B185,,,),"Ф")</f>
        <v>#N/A</v>
      </c>
      <c r="EH185" s="37" t="e">
        <f ca="1">COUNTIF(OFFSET(class11_1,MATCH(EH$1,'11 класс'!$A:$A,0)-7+'Итог по классам'!$B185,,,),"р")</f>
        <v>#N/A</v>
      </c>
      <c r="EI185" s="37" t="e">
        <f ca="1">COUNTIF(OFFSET(class11_1,MATCH(EI$1,'11 класс'!$A:$A,0)-7+'Итог по классам'!$B185,,,),"ш")</f>
        <v>#N/A</v>
      </c>
      <c r="EJ185" s="37" t="e">
        <f ca="1">COUNTIF(OFFSET(class11_2,MATCH(EJ$1,'11 класс'!$A:$A,0)-7+'Итог по классам'!$B185,,,),"Ф")</f>
        <v>#N/A</v>
      </c>
      <c r="EK185" s="37" t="e">
        <f ca="1">COUNTIF(OFFSET(class11_2,MATCH(EK$1,'11 класс'!$A:$A,0)-7+'Итог по классам'!$B185,,,),"р")</f>
        <v>#N/A</v>
      </c>
      <c r="EL185" s="37" t="e">
        <f ca="1">COUNTIF(OFFSET(class11_2,MATCH(EL$1,'11 класс'!$A:$A,0)-7+'Итог по классам'!$B185,,,),"ш")</f>
        <v>#N/A</v>
      </c>
      <c r="EM185" s="38" t="e">
        <f ca="1">COUNTIF(OFFSET(class11_1,MATCH(EM$1,'11 класс'!$A:$A,0)-7+'Итог по классам'!$B185,,,),"Ф")</f>
        <v>#N/A</v>
      </c>
      <c r="EN185" s="37" t="e">
        <f ca="1">COUNTIF(OFFSET(class11_1,MATCH(EN$1,'11 класс'!$A:$A,0)-7+'Итог по классам'!$B185,,,),"р")</f>
        <v>#N/A</v>
      </c>
      <c r="EO185" s="37" t="e">
        <f ca="1">COUNTIF(OFFSET(class11_1,MATCH(EO$1,'11 класс'!$A:$A,0)-7+'Итог по классам'!$B185,,,),"ш")</f>
        <v>#N/A</v>
      </c>
      <c r="EP185" s="37" t="e">
        <f ca="1">COUNTIF(OFFSET(class11_2,MATCH(EP$1,'11 класс'!$A:$A,0)-7+'Итог по классам'!$B185,,,),"Ф")</f>
        <v>#N/A</v>
      </c>
      <c r="EQ185" s="37" t="e">
        <f ca="1">COUNTIF(OFFSET(class11_2,MATCH(EQ$1,'11 класс'!$A:$A,0)-7+'Итог по классам'!$B185,,,),"р")</f>
        <v>#N/A</v>
      </c>
      <c r="ER185" s="37" t="e">
        <f ca="1">COUNTIF(OFFSET(class11_2,MATCH(ER$1,'11 класс'!$A:$A,0)-7+'Итог по классам'!$B185,,,),"ш")</f>
        <v>#N/A</v>
      </c>
      <c r="ES185" s="38" t="e">
        <f ca="1">COUNTIF(OFFSET(class11_1,MATCH(ES$1,'11 класс'!$A:$A,0)-7+'Итог по классам'!$B185,,,),"Ф")</f>
        <v>#N/A</v>
      </c>
      <c r="ET185" s="37" t="e">
        <f ca="1">COUNTIF(OFFSET(class11_1,MATCH(ET$1,'11 класс'!$A:$A,0)-7+'Итог по классам'!$B185,,,),"р")</f>
        <v>#N/A</v>
      </c>
      <c r="EU185" s="37" t="e">
        <f ca="1">COUNTIF(OFFSET(class11_1,MATCH(EU$1,'11 класс'!$A:$A,0)-7+'Итог по классам'!$B185,,,),"ш")</f>
        <v>#N/A</v>
      </c>
      <c r="EV185" s="37" t="e">
        <f ca="1">COUNTIF(OFFSET(class11_2,MATCH(EV$1,'11 класс'!$A:$A,0)-7+'Итог по классам'!$B185,,,),"Ф")</f>
        <v>#N/A</v>
      </c>
      <c r="EW185" s="37" t="e">
        <f ca="1">COUNTIF(OFFSET(class11_2,MATCH(EW$1,'11 класс'!$A:$A,0)-7+'Итог по классам'!$B185,,,),"р")</f>
        <v>#N/A</v>
      </c>
      <c r="EX185" s="37" t="e">
        <f ca="1">COUNTIF(OFFSET(class11_2,MATCH(EX$1,'11 класс'!$A:$A,0)-7+'Итог по классам'!$B185,,,),"ш")</f>
        <v>#N/A</v>
      </c>
      <c r="EY185" s="38" t="e">
        <f ca="1">COUNTIF(OFFSET(class11_1,MATCH(EY$1,'11 класс'!$A:$A,0)-7+'Итог по классам'!$B185,,,),"Ф")</f>
        <v>#N/A</v>
      </c>
      <c r="EZ185" s="37" t="e">
        <f ca="1">COUNTIF(OFFSET(class11_1,MATCH(EZ$1,'11 класс'!$A:$A,0)-7+'Итог по классам'!$B185,,,),"р")</f>
        <v>#N/A</v>
      </c>
      <c r="FA185" s="37" t="e">
        <f ca="1">COUNTIF(OFFSET(class11_1,MATCH(FA$1,'11 класс'!$A:$A,0)-7+'Итог по классам'!$B185,,,),"ш")</f>
        <v>#N/A</v>
      </c>
      <c r="FB185" s="37" t="e">
        <f ca="1">COUNTIF(OFFSET(class11_2,MATCH(FB$1,'11 класс'!$A:$A,0)-7+'Итог по классам'!$B185,,,),"Ф")</f>
        <v>#N/A</v>
      </c>
      <c r="FC185" s="37" t="e">
        <f ca="1">COUNTIF(OFFSET(class11_2,MATCH(FC$1,'11 класс'!$A:$A,0)-7+'Итог по классам'!$B185,,,),"р")</f>
        <v>#N/A</v>
      </c>
      <c r="FD185" s="37" t="e">
        <f ca="1">COUNTIF(OFFSET(class11_2,MATCH(FD$1,'11 класс'!$A:$A,0)-7+'Итог по классам'!$B185,,,),"ш")</f>
        <v>#N/A</v>
      </c>
      <c r="FE185" s="38" t="e">
        <f ca="1">COUNTIF(OFFSET(class11_1,MATCH(FE$1,'11 класс'!$A:$A,0)-7+'Итог по классам'!$B185,,,),"Ф")</f>
        <v>#N/A</v>
      </c>
      <c r="FF185" s="37" t="e">
        <f ca="1">COUNTIF(OFFSET(class11_1,MATCH(FF$1,'11 класс'!$A:$A,0)-7+'Итог по классам'!$B185,,,),"р")</f>
        <v>#N/A</v>
      </c>
      <c r="FG185" s="37" t="e">
        <f ca="1">COUNTIF(OFFSET(class11_1,MATCH(FG$1,'11 класс'!$A:$A,0)-7+'Итог по классам'!$B185,,,),"ш")</f>
        <v>#N/A</v>
      </c>
      <c r="FH185" s="37" t="e">
        <f ca="1">COUNTIF(OFFSET(class11_2,MATCH(FH$1,'11 класс'!$A:$A,0)-7+'Итог по классам'!$B185,,,),"Ф")</f>
        <v>#N/A</v>
      </c>
      <c r="FI185" s="37" t="e">
        <f ca="1">COUNTIF(OFFSET(class11_2,MATCH(FI$1,'11 класс'!$A:$A,0)-7+'Итог по классам'!$B185,,,),"р")</f>
        <v>#N/A</v>
      </c>
      <c r="FJ185" s="37" t="e">
        <f ca="1">COUNTIF(OFFSET(class11_2,MATCH(FJ$1,'11 класс'!$A:$A,0)-7+'Итог по классам'!$B185,,,),"ш")</f>
        <v>#N/A</v>
      </c>
      <c r="FK185" s="38" t="e">
        <f ca="1">COUNTIF(OFFSET(class11_1,MATCH(FK$1,'11 класс'!$A:$A,0)-7+'Итог по классам'!$B185,,,),"Ф")</f>
        <v>#N/A</v>
      </c>
      <c r="FL185" s="37" t="e">
        <f ca="1">COUNTIF(OFFSET(class11_1,MATCH(FL$1,'11 класс'!$A:$A,0)-7+'Итог по классам'!$B185,,,),"р")</f>
        <v>#N/A</v>
      </c>
      <c r="FM185" s="37" t="e">
        <f ca="1">COUNTIF(OFFSET(class11_1,MATCH(FM$1,'11 класс'!$A:$A,0)-7+'Итог по классам'!$B185,,,),"ш")</f>
        <v>#N/A</v>
      </c>
      <c r="FN185" s="37" t="e">
        <f ca="1">COUNTIF(OFFSET(class11_2,MATCH(FN$1,'11 класс'!$A:$A,0)-7+'Итог по классам'!$B185,,,),"Ф")</f>
        <v>#N/A</v>
      </c>
      <c r="FO185" s="37" t="e">
        <f ca="1">COUNTIF(OFFSET(class11_2,MATCH(FO$1,'11 класс'!$A:$A,0)-7+'Итог по классам'!$B185,,,),"р")</f>
        <v>#N/A</v>
      </c>
      <c r="FP185" s="37" t="e">
        <f ca="1">COUNTIF(OFFSET(class11_2,MATCH(FP$1,'11 класс'!$A:$A,0)-7+'Итог по классам'!$B185,,,),"ш")</f>
        <v>#N/A</v>
      </c>
      <c r="FQ185" s="38" t="e">
        <f ca="1">COUNTIF(OFFSET(class11_1,MATCH(FQ$1,'11 класс'!$A:$A,0)-7+'Итог по классам'!$B185,,,),"Ф")</f>
        <v>#N/A</v>
      </c>
      <c r="FR185" s="37" t="e">
        <f ca="1">COUNTIF(OFFSET(class11_1,MATCH(FR$1,'11 класс'!$A:$A,0)-7+'Итог по классам'!$B185,,,),"р")</f>
        <v>#N/A</v>
      </c>
      <c r="FS185" s="37" t="e">
        <f ca="1">COUNTIF(OFFSET(class11_1,MATCH(FS$1,'11 класс'!$A:$A,0)-7+'Итог по классам'!$B185,,,),"ш")</f>
        <v>#N/A</v>
      </c>
      <c r="FT185" s="37" t="e">
        <f ca="1">COUNTIF(OFFSET(class11_2,MATCH(FT$1,'11 класс'!$A:$A,0)-7+'Итог по классам'!$B185,,,),"Ф")</f>
        <v>#N/A</v>
      </c>
      <c r="FU185" s="37" t="e">
        <f ca="1">COUNTIF(OFFSET(class11_2,MATCH(FU$1,'11 класс'!$A:$A,0)-7+'Итог по классам'!$B185,,,),"р")</f>
        <v>#N/A</v>
      </c>
      <c r="FV185" s="37" t="e">
        <f ca="1">COUNTIF(OFFSET(class11_2,MATCH(FV$1,'11 класс'!$A:$A,0)-7+'Итог по классам'!$B185,,,),"ш")</f>
        <v>#N/A</v>
      </c>
      <c r="FW185" s="38" t="e">
        <f ca="1">COUNTIF(OFFSET(class11_1,MATCH(FW$1,'11 класс'!$A:$A,0)-7+'Итог по классам'!$B185,,,),"Ф")</f>
        <v>#N/A</v>
      </c>
      <c r="FX185" s="37" t="e">
        <f ca="1">COUNTIF(OFFSET(class11_1,MATCH(FX$1,'11 класс'!$A:$A,0)-7+'Итог по классам'!$B185,,,),"р")</f>
        <v>#N/A</v>
      </c>
      <c r="FY185" s="37" t="e">
        <f ca="1">COUNTIF(OFFSET(class11_1,MATCH(FY$1,'11 класс'!$A:$A,0)-7+'Итог по классам'!$B185,,,),"ш")</f>
        <v>#N/A</v>
      </c>
      <c r="FZ185" s="37" t="e">
        <f ca="1">COUNTIF(OFFSET(class11_2,MATCH(FZ$1,'11 класс'!$A:$A,0)-7+'Итог по классам'!$B185,,,),"Ф")</f>
        <v>#N/A</v>
      </c>
      <c r="GA185" s="37" t="e">
        <f ca="1">COUNTIF(OFFSET(class11_2,MATCH(GA$1,'11 класс'!$A:$A,0)-7+'Итог по классам'!$B185,,,),"р")</f>
        <v>#N/A</v>
      </c>
      <c r="GB185" s="37" t="e">
        <f ca="1">COUNTIF(OFFSET(class11_2,MATCH(GB$1,'11 класс'!$A:$A,0)-7+'Итог по классам'!$B185,,,),"ш")</f>
        <v>#N/A</v>
      </c>
      <c r="GC185" s="38" t="e">
        <f ca="1">COUNTIF(OFFSET(class11_1,MATCH(GC$1,'11 класс'!$A:$A,0)-7+'Итог по классам'!$B185,,,),"Ф")</f>
        <v>#N/A</v>
      </c>
      <c r="GD185" s="37" t="e">
        <f ca="1">COUNTIF(OFFSET(class11_1,MATCH(GD$1,'11 класс'!$A:$A,0)-7+'Итог по классам'!$B185,,,),"р")</f>
        <v>#N/A</v>
      </c>
      <c r="GE185" s="37" t="e">
        <f ca="1">COUNTIF(OFFSET(class11_1,MATCH(GE$1,'11 класс'!$A:$A,0)-7+'Итог по классам'!$B185,,,),"ш")</f>
        <v>#N/A</v>
      </c>
      <c r="GF185" s="37" t="e">
        <f ca="1">COUNTIF(OFFSET(class11_2,MATCH(GF$1,'11 класс'!$A:$A,0)-7+'Итог по классам'!$B185,,,),"Ф")</f>
        <v>#N/A</v>
      </c>
      <c r="GG185" s="37" t="e">
        <f ca="1">COUNTIF(OFFSET(class11_2,MATCH(GG$1,'11 класс'!$A:$A,0)-7+'Итог по классам'!$B185,,,),"р")</f>
        <v>#N/A</v>
      </c>
      <c r="GH185" s="37" t="e">
        <f ca="1">COUNTIF(OFFSET(class11_2,MATCH(GH$1,'11 класс'!$A:$A,0)-7+'Итог по классам'!$B185,,,),"ш")</f>
        <v>#N/A</v>
      </c>
      <c r="GI185" s="38" t="e">
        <f ca="1">COUNTIF(OFFSET(class11_1,MATCH(GI$1,'11 класс'!$A:$A,0)-7+'Итог по классам'!$B185,,,),"Ф")</f>
        <v>#N/A</v>
      </c>
      <c r="GJ185" s="37" t="e">
        <f ca="1">COUNTIF(OFFSET(class11_1,MATCH(GJ$1,'11 класс'!$A:$A,0)-7+'Итог по классам'!$B185,,,),"р")</f>
        <v>#N/A</v>
      </c>
      <c r="GK185" s="37" t="e">
        <f ca="1">COUNTIF(OFFSET(class11_1,MATCH(GK$1,'11 класс'!$A:$A,0)-7+'Итог по классам'!$B185,,,),"ш")</f>
        <v>#N/A</v>
      </c>
      <c r="GL185" s="37" t="e">
        <f ca="1">COUNTIF(OFFSET(class11_2,MATCH(GL$1,'11 класс'!$A:$A,0)-7+'Итог по классам'!$B185,,,),"Ф")</f>
        <v>#N/A</v>
      </c>
      <c r="GM185" s="37" t="e">
        <f ca="1">COUNTIF(OFFSET(class11_2,MATCH(GM$1,'11 класс'!$A:$A,0)-7+'Итог по классам'!$B185,,,),"р")</f>
        <v>#N/A</v>
      </c>
      <c r="GN185" s="37" t="e">
        <f ca="1">COUNTIF(OFFSET(class11_2,MATCH(GN$1,'11 класс'!$A:$A,0)-7+'Итог по классам'!$B185,,,),"ш")</f>
        <v>#N/A</v>
      </c>
      <c r="GO185" s="38" t="e">
        <f ca="1">COUNTIF(OFFSET(class11_1,MATCH(GO$1,'11 класс'!$A:$A,0)-7+'Итог по классам'!$B185,,,),"Ф")</f>
        <v>#N/A</v>
      </c>
      <c r="GP185" s="37" t="e">
        <f ca="1">COUNTIF(OFFSET(class11_1,MATCH(GP$1,'11 класс'!$A:$A,0)-7+'Итог по классам'!$B185,,,),"р")</f>
        <v>#N/A</v>
      </c>
      <c r="GQ185" s="37" t="e">
        <f ca="1">COUNTIF(OFFSET(class11_1,MATCH(GQ$1,'11 класс'!$A:$A,0)-7+'Итог по классам'!$B185,,,),"ш")</f>
        <v>#N/A</v>
      </c>
      <c r="GR185" s="37" t="e">
        <f ca="1">COUNTIF(OFFSET(class11_2,MATCH(GR$1,'11 класс'!$A:$A,0)-7+'Итог по классам'!$B185,,,),"Ф")</f>
        <v>#N/A</v>
      </c>
      <c r="GS185" s="37" t="e">
        <f ca="1">COUNTIF(OFFSET(class11_2,MATCH(GS$1,'11 класс'!$A:$A,0)-7+'Итог по классам'!$B185,,,),"р")</f>
        <v>#N/A</v>
      </c>
      <c r="GT185" s="37" t="e">
        <f ca="1">COUNTIF(OFFSET(class11_2,MATCH(GT$1,'11 класс'!$A:$A,0)-7+'Итог по классам'!$B185,,,),"ш")</f>
        <v>#N/A</v>
      </c>
      <c r="GU185" s="38" t="e">
        <f ca="1">COUNTIF(OFFSET(class11_1,MATCH(GU$1,'11 класс'!$A:$A,0)-7+'Итог по классам'!$B185,,,),"Ф")</f>
        <v>#N/A</v>
      </c>
      <c r="GV185" s="37" t="e">
        <f ca="1">COUNTIF(OFFSET(class11_1,MATCH(GV$1,'11 класс'!$A:$A,0)-7+'Итог по классам'!$B185,,,),"р")</f>
        <v>#N/A</v>
      </c>
      <c r="GW185" s="37" t="e">
        <f ca="1">COUNTIF(OFFSET(class11_1,MATCH(GW$1,'11 класс'!$A:$A,0)-7+'Итог по классам'!$B185,,,),"ш")</f>
        <v>#N/A</v>
      </c>
      <c r="GX185" s="37" t="e">
        <f ca="1">COUNTIF(OFFSET(class11_2,MATCH(GX$1,'11 класс'!$A:$A,0)-7+'Итог по классам'!$B185,,,),"Ф")</f>
        <v>#N/A</v>
      </c>
      <c r="GY185" s="37" t="e">
        <f ca="1">COUNTIF(OFFSET(class11_2,MATCH(GY$1,'11 класс'!$A:$A,0)-7+'Итог по классам'!$B185,,,),"р")</f>
        <v>#N/A</v>
      </c>
      <c r="GZ185" s="37" t="e">
        <f ca="1">COUNTIF(OFFSET(class11_2,MATCH(GZ$1,'11 класс'!$A:$A,0)-7+'Итог по классам'!$B185,,,),"ш")</f>
        <v>#N/A</v>
      </c>
      <c r="HA185" s="38" t="e">
        <f ca="1">COUNTIF(OFFSET(class11_1,MATCH(HA$1,'11 класс'!$A:$A,0)-7+'Итог по классам'!$B185,,,),"Ф")</f>
        <v>#N/A</v>
      </c>
      <c r="HB185" s="37" t="e">
        <f ca="1">COUNTIF(OFFSET(class11_1,MATCH(HB$1,'11 класс'!$A:$A,0)-7+'Итог по классам'!$B185,,,),"р")</f>
        <v>#N/A</v>
      </c>
      <c r="HC185" s="37" t="e">
        <f ca="1">COUNTIF(OFFSET(class11_1,MATCH(HC$1,'11 класс'!$A:$A,0)-7+'Итог по классам'!$B185,,,),"ш")</f>
        <v>#N/A</v>
      </c>
      <c r="HD185" s="37" t="e">
        <f ca="1">COUNTIF(OFFSET(class11_2,MATCH(HD$1,'11 класс'!$A:$A,0)-7+'Итог по классам'!$B185,,,),"Ф")</f>
        <v>#N/A</v>
      </c>
      <c r="HE185" s="37" t="e">
        <f ca="1">COUNTIF(OFFSET(class11_2,MATCH(HE$1,'11 класс'!$A:$A,0)-7+'Итог по классам'!$B185,,,),"р")</f>
        <v>#N/A</v>
      </c>
      <c r="HF185" s="37" t="e">
        <f ca="1">COUNTIF(OFFSET(class11_2,MATCH(HF$1,'11 класс'!$A:$A,0)-7+'Итог по классам'!$B185,,,),"ш")</f>
        <v>#N/A</v>
      </c>
      <c r="HG185" s="38" t="e">
        <f ca="1">COUNTIF(OFFSET(class11_1,MATCH(HG$1,'11 класс'!$A:$A,0)-7+'Итог по классам'!$B185,,,),"Ф")</f>
        <v>#N/A</v>
      </c>
      <c r="HH185" s="37" t="e">
        <f ca="1">COUNTIF(OFFSET(class11_1,MATCH(HH$1,'11 класс'!$A:$A,0)-7+'Итог по классам'!$B185,,,),"р")</f>
        <v>#N/A</v>
      </c>
      <c r="HI185" s="37" t="e">
        <f ca="1">COUNTIF(OFFSET(class11_1,MATCH(HI$1,'11 класс'!$A:$A,0)-7+'Итог по классам'!$B185,,,),"ш")</f>
        <v>#N/A</v>
      </c>
      <c r="HJ185" s="37" t="e">
        <f ca="1">COUNTIF(OFFSET(class11_2,MATCH(HJ$1,'11 класс'!$A:$A,0)-7+'Итог по классам'!$B185,,,),"Ф")</f>
        <v>#N/A</v>
      </c>
      <c r="HK185" s="37" t="e">
        <f ca="1">COUNTIF(OFFSET(class11_2,MATCH(HK$1,'11 класс'!$A:$A,0)-7+'Итог по классам'!$B185,,,),"р")</f>
        <v>#N/A</v>
      </c>
      <c r="HL185" s="37" t="e">
        <f ca="1">COUNTIF(OFFSET(class11_2,MATCH(HL$1,'11 класс'!$A:$A,0)-7+'Итог по классам'!$B185,,,),"ш")</f>
        <v>#N/A</v>
      </c>
      <c r="HM185" s="38" t="e">
        <f ca="1">COUNTIF(OFFSET(class11_1,MATCH(HM$1,'11 класс'!$A:$A,0)-7+'Итог по классам'!$B185,,,),"Ф")</f>
        <v>#N/A</v>
      </c>
      <c r="HN185" s="37" t="e">
        <f ca="1">COUNTIF(OFFSET(class11_1,MATCH(HN$1,'11 класс'!$A:$A,0)-7+'Итог по классам'!$B185,,,),"р")</f>
        <v>#N/A</v>
      </c>
      <c r="HO185" s="37" t="e">
        <f ca="1">COUNTIF(OFFSET(class11_1,MATCH(HO$1,'11 класс'!$A:$A,0)-7+'Итог по классам'!$B185,,,),"ш")</f>
        <v>#N/A</v>
      </c>
      <c r="HP185" s="37" t="e">
        <f ca="1">COUNTIF(OFFSET(class11_2,MATCH(HP$1,'11 класс'!$A:$A,0)-7+'Итог по классам'!$B185,,,),"Ф")</f>
        <v>#N/A</v>
      </c>
      <c r="HQ185" s="37" t="e">
        <f ca="1">COUNTIF(OFFSET(class11_2,MATCH(HQ$1,'11 класс'!$A:$A,0)-7+'Итог по классам'!$B185,,,),"р")</f>
        <v>#N/A</v>
      </c>
      <c r="HR185" s="37" t="e">
        <f ca="1">COUNTIF(OFFSET(class11_2,MATCH(HR$1,'11 класс'!$A:$A,0)-7+'Итог по классам'!$B185,,,),"ш")</f>
        <v>#N/A</v>
      </c>
      <c r="HS185" s="38" t="e">
        <f ca="1">COUNTIF(OFFSET(class11_1,MATCH(HS$1,'11 класс'!$A:$A,0)-7+'Итог по классам'!$B185,,,),"Ф")</f>
        <v>#N/A</v>
      </c>
      <c r="HT185" s="37" t="e">
        <f ca="1">COUNTIF(OFFSET(class11_1,MATCH(HT$1,'11 класс'!$A:$A,0)-7+'Итог по классам'!$B185,,,),"р")</f>
        <v>#N/A</v>
      </c>
      <c r="HU185" s="37" t="e">
        <f ca="1">COUNTIF(OFFSET(class11_1,MATCH(HU$1,'11 класс'!$A:$A,0)-7+'Итог по классам'!$B185,,,),"ш")</f>
        <v>#N/A</v>
      </c>
      <c r="HV185" s="37" t="e">
        <f ca="1">COUNTIF(OFFSET(class11_2,MATCH(HV$1,'11 класс'!$A:$A,0)-7+'Итог по классам'!$B185,,,),"Ф")</f>
        <v>#N/A</v>
      </c>
      <c r="HW185" s="37" t="e">
        <f ca="1">COUNTIF(OFFSET(class11_2,MATCH(HW$1,'11 класс'!$A:$A,0)-7+'Итог по классам'!$B185,,,),"р")</f>
        <v>#N/A</v>
      </c>
      <c r="HX185" s="37" t="e">
        <f ca="1">COUNTIF(OFFSET(class11_2,MATCH(HX$1,'11 класс'!$A:$A,0)-7+'Итог по классам'!$B185,,,),"ш")</f>
        <v>#N/A</v>
      </c>
      <c r="HY185" s="38" t="e">
        <f ca="1">COUNTIF(OFFSET(class11_1,MATCH(HY$1,'11 класс'!$A:$A,0)-7+'Итог по классам'!$B185,,,),"Ф")</f>
        <v>#N/A</v>
      </c>
      <c r="HZ185" s="37" t="e">
        <f ca="1">COUNTIF(OFFSET(class11_1,MATCH(HZ$1,'11 класс'!$A:$A,0)-7+'Итог по классам'!$B185,,,),"р")</f>
        <v>#N/A</v>
      </c>
      <c r="IA185" s="37" t="e">
        <f ca="1">COUNTIF(OFFSET(class11_1,MATCH(IA$1,'11 класс'!$A:$A,0)-7+'Итог по классам'!$B185,,,),"ш")</f>
        <v>#N/A</v>
      </c>
      <c r="IB185" s="37" t="e">
        <f ca="1">COUNTIF(OFFSET(class11_2,MATCH(IB$1,'11 класс'!$A:$A,0)-7+'Итог по классам'!$B185,,,),"Ф")</f>
        <v>#N/A</v>
      </c>
      <c r="IC185" s="37" t="e">
        <f ca="1">COUNTIF(OFFSET(class11_2,MATCH(IC$1,'11 класс'!$A:$A,0)-7+'Итог по классам'!$B185,,,),"р")</f>
        <v>#N/A</v>
      </c>
      <c r="ID185" s="37" t="e">
        <f ca="1">COUNTIF(OFFSET(class11_2,MATCH(ID$1,'11 класс'!$A:$A,0)-7+'Итог по классам'!$B185,,,),"ш")</f>
        <v>#N/A</v>
      </c>
      <c r="IE185" s="38" t="e">
        <f ca="1">COUNTIF(OFFSET(class11_1,MATCH(IE$1,'11 класс'!$A:$A,0)-7+'Итог по классам'!$B185,,,),"Ф")</f>
        <v>#N/A</v>
      </c>
      <c r="IF185" s="37" t="e">
        <f ca="1">COUNTIF(OFFSET(class11_1,MATCH(IF$1,'11 класс'!$A:$A,0)-7+'Итог по классам'!$B185,,,),"р")</f>
        <v>#N/A</v>
      </c>
      <c r="IG185" s="37" t="e">
        <f ca="1">COUNTIF(OFFSET(class11_1,MATCH(IG$1,'11 класс'!$A:$A,0)-7+'Итог по классам'!$B185,,,),"ш")</f>
        <v>#N/A</v>
      </c>
      <c r="IH185" s="37" t="e">
        <f ca="1">COUNTIF(OFFSET(class11_2,MATCH(IH$1,'11 класс'!$A:$A,0)-7+'Итог по классам'!$B185,,,),"Ф")</f>
        <v>#N/A</v>
      </c>
      <c r="II185" s="37" t="e">
        <f ca="1">COUNTIF(OFFSET(class11_2,MATCH(II$1,'11 класс'!$A:$A,0)-7+'Итог по классам'!$B185,,,),"р")</f>
        <v>#N/A</v>
      </c>
      <c r="IJ185" s="37" t="e">
        <f ca="1">COUNTIF(OFFSET(class11_2,MATCH(IJ$1,'11 класс'!$A:$A,0)-7+'Итог по классам'!$B185,,,),"ш")</f>
        <v>#N/A</v>
      </c>
      <c r="IK185" s="38" t="e">
        <f ca="1">COUNTIF(OFFSET(class11_1,MATCH(IK$1,'11 класс'!$A:$A,0)-7+'Итог по классам'!$B185,,,),"Ф")</f>
        <v>#N/A</v>
      </c>
      <c r="IL185" s="37" t="e">
        <f ca="1">COUNTIF(OFFSET(class11_1,MATCH(IL$1,'11 класс'!$A:$A,0)-7+'Итог по классам'!$B185,,,),"р")</f>
        <v>#N/A</v>
      </c>
      <c r="IM185" s="37" t="e">
        <f ca="1">COUNTIF(OFFSET(class11_1,MATCH(IM$1,'11 класс'!$A:$A,0)-7+'Итог по классам'!$B185,,,),"ш")</f>
        <v>#N/A</v>
      </c>
      <c r="IN185" s="37" t="e">
        <f ca="1">COUNTIF(OFFSET(class11_2,MATCH(IN$1,'11 класс'!$A:$A,0)-7+'Итог по классам'!$B185,,,),"Ф")</f>
        <v>#N/A</v>
      </c>
      <c r="IO185" s="37" t="e">
        <f ca="1">COUNTIF(OFFSET(class11_2,MATCH(IO$1,'11 класс'!$A:$A,0)-7+'Итог по классам'!$B185,,,),"р")</f>
        <v>#N/A</v>
      </c>
      <c r="IP185" s="37" t="e">
        <f ca="1">COUNTIF(OFFSET(class11_2,MATCH(IP$1,'11 класс'!$A:$A,0)-7+'Итог по классам'!$B185,,,),"ш")</f>
        <v>#N/A</v>
      </c>
      <c r="IQ185" s="38" t="e">
        <f ca="1">COUNTIF(OFFSET(class11_1,MATCH(IQ$1,'11 класс'!$A:$A,0)-7+'Итог по классам'!$B185,,,),"Ф")</f>
        <v>#N/A</v>
      </c>
      <c r="IR185" s="37" t="e">
        <f ca="1">COUNTIF(OFFSET(class11_1,MATCH(IR$1,'11 класс'!$A:$A,0)-7+'Итог по классам'!$B185,,,),"р")</f>
        <v>#N/A</v>
      </c>
      <c r="IS185" s="37" t="e">
        <f ca="1">COUNTIF(OFFSET(class11_1,MATCH(IS$1,'11 класс'!$A:$A,0)-7+'Итог по классам'!$B185,,,),"ш")</f>
        <v>#N/A</v>
      </c>
      <c r="IT185" s="37" t="e">
        <f ca="1">COUNTIF(OFFSET(class11_2,MATCH(IT$1,'11 класс'!$A:$A,0)-7+'Итог по классам'!$B185,,,),"Ф")</f>
        <v>#N/A</v>
      </c>
      <c r="IU185" s="37" t="e">
        <f ca="1">COUNTIF(OFFSET(class11_2,MATCH(IU$1,'11 класс'!$A:$A,0)-7+'Итог по классам'!$B185,,,),"р")</f>
        <v>#N/A</v>
      </c>
      <c r="IV185" s="37" t="e">
        <f ca="1">COUNTIF(OFFSET(class11_2,MATCH(IV$1,'11 класс'!$A:$A,0)-7+'Итог по классам'!$B185,,,),"ш")</f>
        <v>#N/A</v>
      </c>
      <c r="IW185" s="38" t="e">
        <f ca="1">COUNTIF(OFFSET(class11_1,MATCH(IW$1,'11 класс'!$A:$A,0)-7+'Итог по классам'!$B185,,,),"Ф")</f>
        <v>#N/A</v>
      </c>
      <c r="IX185" s="37" t="e">
        <f ca="1">COUNTIF(OFFSET(class11_1,MATCH(IX$1,'11 класс'!$A:$A,0)-7+'Итог по классам'!$B185,,,),"р")</f>
        <v>#N/A</v>
      </c>
      <c r="IY185" s="37" t="e">
        <f ca="1">COUNTIF(OFFSET(class11_1,MATCH(IY$1,'11 класс'!$A:$A,0)-7+'Итог по классам'!$B185,,,),"ш")</f>
        <v>#N/A</v>
      </c>
      <c r="IZ185" s="37" t="e">
        <f ca="1">COUNTIF(OFFSET(class11_2,MATCH(IZ$1,'11 класс'!$A:$A,0)-7+'Итог по классам'!$B185,,,),"Ф")</f>
        <v>#N/A</v>
      </c>
      <c r="JA185" s="37" t="e">
        <f ca="1">COUNTIF(OFFSET(class11_2,MATCH(JA$1,'11 класс'!$A:$A,0)-7+'Итог по классам'!$B185,,,),"р")</f>
        <v>#N/A</v>
      </c>
      <c r="JB185" s="37" t="e">
        <f ca="1">COUNTIF(OFFSET(class11_2,MATCH(JB$1,'11 класс'!$A:$A,0)-7+'Итог по классам'!$B185,,,),"ш")</f>
        <v>#N/A</v>
      </c>
      <c r="JC185" s="38" t="e">
        <f ca="1">COUNTIF(OFFSET(class11_1,MATCH(JC$1,'11 класс'!$A:$A,0)-7+'Итог по классам'!$B185,,,),"Ф")</f>
        <v>#N/A</v>
      </c>
      <c r="JD185" s="37" t="e">
        <f ca="1">COUNTIF(OFFSET(class11_1,MATCH(JD$1,'11 класс'!$A:$A,0)-7+'Итог по классам'!$B185,,,),"р")</f>
        <v>#N/A</v>
      </c>
      <c r="JE185" s="37" t="e">
        <f ca="1">COUNTIF(OFFSET(class11_1,MATCH(JE$1,'11 класс'!$A:$A,0)-7+'Итог по классам'!$B185,,,),"ш")</f>
        <v>#N/A</v>
      </c>
      <c r="JF185" s="37" t="e">
        <f ca="1">COUNTIF(OFFSET(class11_2,MATCH(JF$1,'11 класс'!$A:$A,0)-7+'Итог по классам'!$B185,,,),"Ф")</f>
        <v>#N/A</v>
      </c>
      <c r="JG185" s="37" t="e">
        <f ca="1">COUNTIF(OFFSET(class11_2,MATCH(JG$1,'11 класс'!$A:$A,0)-7+'Итог по классам'!$B185,,,),"р")</f>
        <v>#N/A</v>
      </c>
      <c r="JH185" s="37" t="e">
        <f ca="1">COUNTIF(OFFSET(class11_2,MATCH(JH$1,'11 класс'!$A:$A,0)-7+'Итог по классам'!$B185,,,),"ш")</f>
        <v>#N/A</v>
      </c>
      <c r="JI185" s="38" t="e">
        <f ca="1">COUNTIF(OFFSET(class11_1,MATCH(JI$1,'11 класс'!$A:$A,0)-7+'Итог по классам'!$B185,,,),"Ф")</f>
        <v>#N/A</v>
      </c>
      <c r="JJ185" s="37" t="e">
        <f ca="1">COUNTIF(OFFSET(class11_1,MATCH(JJ$1,'11 класс'!$A:$A,0)-7+'Итог по классам'!$B185,,,),"р")</f>
        <v>#N/A</v>
      </c>
      <c r="JK185" s="37" t="e">
        <f ca="1">COUNTIF(OFFSET(class11_1,MATCH(JK$1,'11 класс'!$A:$A,0)-7+'Итог по классам'!$B185,,,),"ш")</f>
        <v>#N/A</v>
      </c>
      <c r="JL185" s="37" t="e">
        <f ca="1">COUNTIF(OFFSET(class11_2,MATCH(JL$1,'11 класс'!$A:$A,0)-7+'Итог по классам'!$B185,,,),"Ф")</f>
        <v>#N/A</v>
      </c>
      <c r="JM185" s="37" t="e">
        <f ca="1">COUNTIF(OFFSET(class11_2,MATCH(JM$1,'11 класс'!$A:$A,0)-7+'Итог по классам'!$B185,,,),"р")</f>
        <v>#N/A</v>
      </c>
      <c r="JN185" s="37" t="e">
        <f ca="1">COUNTIF(OFFSET(class11_2,MATCH(JN$1,'11 класс'!$A:$A,0)-7+'Итог по классам'!$B185,,,),"ш")</f>
        <v>#N/A</v>
      </c>
      <c r="JO185" s="38" t="e">
        <f ca="1">COUNTIF(OFFSET(class11_1,MATCH(JO$1,'11 класс'!$A:$A,0)-7+'Итог по классам'!$B185,,,),"Ф")</f>
        <v>#N/A</v>
      </c>
      <c r="JP185" s="37" t="e">
        <f ca="1">COUNTIF(OFFSET(class11_1,MATCH(JP$1,'11 класс'!$A:$A,0)-7+'Итог по классам'!$B185,,,),"р")</f>
        <v>#N/A</v>
      </c>
      <c r="JQ185" s="37" t="e">
        <f ca="1">COUNTIF(OFFSET(class11_1,MATCH(JQ$1,'11 класс'!$A:$A,0)-7+'Итог по классам'!$B185,,,),"ш")</f>
        <v>#N/A</v>
      </c>
      <c r="JR185" s="37" t="e">
        <f ca="1">COUNTIF(OFFSET(class11_2,MATCH(JR$1,'11 класс'!$A:$A,0)-7+'Итог по классам'!$B185,,,),"Ф")</f>
        <v>#N/A</v>
      </c>
      <c r="JS185" s="37" t="e">
        <f ca="1">COUNTIF(OFFSET(class11_2,MATCH(JS$1,'11 класс'!$A:$A,0)-7+'Итог по классам'!$B185,,,),"р")</f>
        <v>#N/A</v>
      </c>
      <c r="JT185" s="37" t="e">
        <f ca="1">COUNTIF(OFFSET(class11_2,MATCH(JT$1,'11 класс'!$A:$A,0)-7+'Итог по классам'!$B185,,,),"ш")</f>
        <v>#N/A</v>
      </c>
      <c r="JU185" s="38" t="e">
        <f ca="1">COUNTIF(OFFSET(class11_1,MATCH(JU$1,'11 класс'!$A:$A,0)-7+'Итог по классам'!$B185,,,),"Ф")</f>
        <v>#N/A</v>
      </c>
      <c r="JV185" s="37" t="e">
        <f ca="1">COUNTIF(OFFSET(class11_1,MATCH(JV$1,'11 класс'!$A:$A,0)-7+'Итог по классам'!$B185,,,),"р")</f>
        <v>#N/A</v>
      </c>
      <c r="JW185" s="37" t="e">
        <f ca="1">COUNTIF(OFFSET(class11_1,MATCH(JW$1,'11 класс'!$A:$A,0)-7+'Итог по классам'!$B185,,,),"ш")</f>
        <v>#N/A</v>
      </c>
      <c r="JX185" s="37" t="e">
        <f ca="1">COUNTIF(OFFSET(class11_2,MATCH(JX$1,'11 класс'!$A:$A,0)-7+'Итог по классам'!$B185,,,),"Ф")</f>
        <v>#N/A</v>
      </c>
      <c r="JY185" s="37" t="e">
        <f ca="1">COUNTIF(OFFSET(class11_2,MATCH(JY$1,'11 класс'!$A:$A,0)-7+'Итог по классам'!$B185,,,),"р")</f>
        <v>#N/A</v>
      </c>
      <c r="JZ185" s="37" t="e">
        <f ca="1">COUNTIF(OFFSET(class11_2,MATCH(JZ$1,'11 класс'!$A:$A,0)-7+'Итог по классам'!$B185,,,),"ш")</f>
        <v>#N/A</v>
      </c>
      <c r="KA185" s="38" t="e">
        <f ca="1">COUNTIF(OFFSET(class11_1,MATCH(KA$1,'11 класс'!$A:$A,0)-7+'Итог по классам'!$B185,,,),"Ф")</f>
        <v>#N/A</v>
      </c>
      <c r="KB185" s="37" t="e">
        <f ca="1">COUNTIF(OFFSET(class11_1,MATCH(KB$1,'11 класс'!$A:$A,0)-7+'Итог по классам'!$B185,,,),"р")</f>
        <v>#N/A</v>
      </c>
      <c r="KC185" s="37" t="e">
        <f ca="1">COUNTIF(OFFSET(class11_1,MATCH(KC$1,'11 класс'!$A:$A,0)-7+'Итог по классам'!$B185,,,),"ш")</f>
        <v>#N/A</v>
      </c>
      <c r="KD185" s="37" t="e">
        <f ca="1">COUNTIF(OFFSET(class11_2,MATCH(KD$1,'11 класс'!$A:$A,0)-7+'Итог по классам'!$B185,,,),"Ф")</f>
        <v>#N/A</v>
      </c>
      <c r="KE185" s="37" t="e">
        <f ca="1">COUNTIF(OFFSET(class11_2,MATCH(KE$1,'11 класс'!$A:$A,0)-7+'Итог по классам'!$B185,,,),"р")</f>
        <v>#N/A</v>
      </c>
      <c r="KF185" s="37" t="e">
        <f ca="1">COUNTIF(OFFSET(class11_2,MATCH(KF$1,'11 класс'!$A:$A,0)-7+'Итог по классам'!$B185,,,),"ш")</f>
        <v>#N/A</v>
      </c>
      <c r="KG185" s="38" t="e">
        <f ca="1">COUNTIF(OFFSET(class11_1,MATCH(KG$1,'11 класс'!$A:$A,0)-7+'Итог по классам'!$B185,,,),"Ф")</f>
        <v>#N/A</v>
      </c>
      <c r="KH185" s="37" t="e">
        <f ca="1">COUNTIF(OFFSET(class11_1,MATCH(KH$1,'11 класс'!$A:$A,0)-7+'Итог по классам'!$B185,,,),"р")</f>
        <v>#N/A</v>
      </c>
      <c r="KI185" s="37" t="e">
        <f ca="1">COUNTIF(OFFSET(class11_1,MATCH(KI$1,'11 класс'!$A:$A,0)-7+'Итог по классам'!$B185,,,),"ш")</f>
        <v>#N/A</v>
      </c>
      <c r="KJ185" s="37" t="e">
        <f ca="1">COUNTIF(OFFSET(class11_2,MATCH(KJ$1,'11 класс'!$A:$A,0)-7+'Итог по классам'!$B185,,,),"Ф")</f>
        <v>#N/A</v>
      </c>
      <c r="KK185" s="37" t="e">
        <f ca="1">COUNTIF(OFFSET(class11_2,MATCH(KK$1,'11 класс'!$A:$A,0)-7+'Итог по классам'!$B185,,,),"р")</f>
        <v>#N/A</v>
      </c>
      <c r="KL185" s="37" t="e">
        <f ca="1">COUNTIF(OFFSET(class11_2,MATCH(KL$1,'11 класс'!$A:$A,0)-7+'Итог по классам'!$B185,,,),"ш")</f>
        <v>#N/A</v>
      </c>
      <c r="KM185" s="38" t="e">
        <f ca="1">COUNTIF(OFFSET(class11_1,MATCH(KM$1,'11 класс'!$A:$A,0)-7+'Итог по классам'!$B185,,,),"Ф")</f>
        <v>#N/A</v>
      </c>
      <c r="KN185" s="37" t="e">
        <f ca="1">COUNTIF(OFFSET(class11_1,MATCH(KN$1,'11 класс'!$A:$A,0)-7+'Итог по классам'!$B185,,,),"р")</f>
        <v>#N/A</v>
      </c>
      <c r="KO185" s="37" t="e">
        <f ca="1">COUNTIF(OFFSET(class11_1,MATCH(KO$1,'11 класс'!$A:$A,0)-7+'Итог по классам'!$B185,,,),"ш")</f>
        <v>#N/A</v>
      </c>
      <c r="KP185" s="37" t="e">
        <f ca="1">COUNTIF(OFFSET(class11_2,MATCH(KP$1,'11 класс'!$A:$A,0)-7+'Итог по классам'!$B185,,,),"Ф")</f>
        <v>#N/A</v>
      </c>
      <c r="KQ185" s="37" t="e">
        <f ca="1">COUNTIF(OFFSET(class11_2,MATCH(KQ$1,'11 класс'!$A:$A,0)-7+'Итог по классам'!$B185,,,),"р")</f>
        <v>#N/A</v>
      </c>
      <c r="KR185" s="37" t="e">
        <f ca="1">COUNTIF(OFFSET(class11_2,MATCH(KR$1,'11 класс'!$A:$A,0)-7+'Итог по классам'!$B185,,,),"ш")</f>
        <v>#N/A</v>
      </c>
    </row>
    <row r="186" spans="1:304" x14ac:dyDescent="0.25">
      <c r="A186">
        <f t="shared" si="15"/>
        <v>6</v>
      </c>
      <c r="B186" s="37">
        <v>8</v>
      </c>
      <c r="C186" s="3" t="s">
        <v>51</v>
      </c>
      <c r="D186" s="3" t="s">
        <v>78</v>
      </c>
      <c r="E186" s="37">
        <f ca="1">COUNTIF(OFFSET(class11_1,MATCH(E$1,'11 класс'!$A:$A,0)-7+'Итог по классам'!$B186,,,),"Ф")</f>
        <v>0</v>
      </c>
      <c r="F186" s="37">
        <f ca="1">COUNTIF(OFFSET(class11_1,MATCH(F$1,'11 класс'!$A:$A,0)-7+'Итог по классам'!$B186,,,),"р")</f>
        <v>0</v>
      </c>
      <c r="G186" s="37">
        <f ca="1">COUNTIF(OFFSET(class11_1,MATCH(G$1,'11 класс'!$A:$A,0)-7+'Итог по классам'!$B186,,,),"ш")</f>
        <v>1</v>
      </c>
      <c r="H186" s="37">
        <f ca="1">COUNTIF(OFFSET(class11_2,MATCH(H$1,'11 класс'!$A:$A,0)-7+'Итог по классам'!$B186,,,),"Ф")</f>
        <v>0</v>
      </c>
      <c r="I186" s="37">
        <f ca="1">COUNTIF(OFFSET(class11_2,MATCH(I$1,'11 класс'!$A:$A,0)-7+'Итог по классам'!$B186,,,),"р")</f>
        <v>0</v>
      </c>
      <c r="J186" s="37">
        <f ca="1">COUNTIF(OFFSET(class11_2,MATCH(J$1,'11 класс'!$A:$A,0)-7+'Итог по классам'!$B186,,,),"ш")</f>
        <v>0</v>
      </c>
      <c r="K186" s="38">
        <f ca="1">COUNTIF(OFFSET(class11_1,MATCH(K$1,'11 класс'!$A:$A,0)-7+'Итог по классам'!$B186,,,),"Ф")</f>
        <v>0</v>
      </c>
      <c r="L186" s="37">
        <f ca="1">COUNTIF(OFFSET(class11_1,MATCH(L$1,'11 класс'!$A:$A,0)-7+'Итог по классам'!$B186,,,),"р")</f>
        <v>0</v>
      </c>
      <c r="M186" s="37">
        <f ca="1">COUNTIF(OFFSET(class11_1,MATCH(M$1,'11 класс'!$A:$A,0)-7+'Итог по классам'!$B186,,,),"ш")</f>
        <v>0</v>
      </c>
      <c r="N186" s="37">
        <f ca="1">COUNTIF(OFFSET(class11_2,MATCH(N$1,'11 класс'!$A:$A,0)-7+'Итог по классам'!$B186,,,),"Ф")</f>
        <v>0</v>
      </c>
      <c r="O186" s="37">
        <f ca="1">COUNTIF(OFFSET(class11_2,MATCH(O$1,'11 класс'!$A:$A,0)-7+'Итог по классам'!$B186,,,),"р")</f>
        <v>0</v>
      </c>
      <c r="P186" s="37">
        <f ca="1">COUNTIF(OFFSET(class11_2,MATCH(P$1,'11 класс'!$A:$A,0)-7+'Итог по классам'!$B186,,,),"ш")</f>
        <v>0</v>
      </c>
      <c r="Q186" s="38">
        <f ca="1">COUNTIF(OFFSET(class11_1,MATCH(Q$1,'11 класс'!$A:$A,0)-7+'Итог по классам'!$B186,,,),"Ф")</f>
        <v>0</v>
      </c>
      <c r="R186" s="37">
        <f ca="1">COUNTIF(OFFSET(class11_1,MATCH(R$1,'11 класс'!$A:$A,0)-7+'Итог по классам'!$B186,,,),"р")</f>
        <v>0</v>
      </c>
      <c r="S186" s="37">
        <f ca="1">COUNTIF(OFFSET(class11_1,MATCH(S$1,'11 класс'!$A:$A,0)-7+'Итог по классам'!$B186,,,),"ш")</f>
        <v>0</v>
      </c>
      <c r="T186" s="37">
        <f ca="1">COUNTIF(OFFSET(class11_2,MATCH(T$1,'11 класс'!$A:$A,0)-7+'Итог по классам'!$B186,,,),"Ф")</f>
        <v>0</v>
      </c>
      <c r="U186" s="37">
        <f ca="1">COUNTIF(OFFSET(class11_2,MATCH(U$1,'11 класс'!$A:$A,0)-7+'Итог по классам'!$B186,,,),"р")</f>
        <v>0</v>
      </c>
      <c r="V186" s="37">
        <f ca="1">COUNTIF(OFFSET(class11_2,MATCH(V$1,'11 класс'!$A:$A,0)-7+'Итог по классам'!$B186,,,),"ш")</f>
        <v>0</v>
      </c>
      <c r="W186" s="38">
        <f ca="1">COUNTIF(OFFSET(class11_1,MATCH(W$1,'11 класс'!$A:$A,0)-7+'Итог по классам'!$B186,,,),"Ф")</f>
        <v>0</v>
      </c>
      <c r="X186" s="37">
        <f ca="1">COUNTIF(OFFSET(class11_1,MATCH(X$1,'11 класс'!$A:$A,0)-7+'Итог по классам'!$B186,,,),"р")</f>
        <v>0</v>
      </c>
      <c r="Y186" s="37">
        <f ca="1">COUNTIF(OFFSET(class11_1,MATCH(Y$1,'11 класс'!$A:$A,0)-7+'Итог по классам'!$B186,,,),"ш")</f>
        <v>0</v>
      </c>
      <c r="Z186" s="37">
        <f ca="1">COUNTIF(OFFSET(class11_2,MATCH(Z$1,'11 класс'!$A:$A,0)-7+'Итог по классам'!$B186,,,),"Ф")</f>
        <v>0</v>
      </c>
      <c r="AA186" s="37">
        <f ca="1">COUNTIF(OFFSET(class11_2,MATCH(AA$1,'11 класс'!$A:$A,0)-7+'Итог по классам'!$B186,,,),"р")</f>
        <v>0</v>
      </c>
      <c r="AB186" s="37">
        <f ca="1">COUNTIF(OFFSET(class11_2,MATCH(AB$1,'11 класс'!$A:$A,0)-7+'Итог по классам'!$B186,,,),"ш")</f>
        <v>0</v>
      </c>
      <c r="AC186" s="38">
        <f ca="1">COUNTIF(OFFSET(class11_1,MATCH(AC$1,'11 класс'!$A:$A,0)-7+'Итог по классам'!$B186,,,),"Ф")</f>
        <v>0</v>
      </c>
      <c r="AD186" s="37">
        <f ca="1">COUNTIF(OFFSET(class11_1,MATCH(AD$1,'11 класс'!$A:$A,0)-7+'Итог по классам'!$B186,,,),"р")</f>
        <v>0</v>
      </c>
      <c r="AE186" s="37">
        <f ca="1">COUNTIF(OFFSET(class11_1,MATCH(AE$1,'11 класс'!$A:$A,0)-7+'Итог по классам'!$B186,,,),"ш")</f>
        <v>0</v>
      </c>
      <c r="AF186" s="37">
        <f ca="1">COUNTIF(OFFSET(class11_2,MATCH(AF$1,'11 класс'!$A:$A,0)-7+'Итог по классам'!$B186,,,),"Ф")</f>
        <v>0</v>
      </c>
      <c r="AG186" s="37">
        <f ca="1">COUNTIF(OFFSET(class11_2,MATCH(AG$1,'11 класс'!$A:$A,0)-7+'Итог по классам'!$B186,,,),"р")</f>
        <v>0</v>
      </c>
      <c r="AH186" s="37">
        <f ca="1">COUNTIF(OFFSET(class11_2,MATCH(AH$1,'11 класс'!$A:$A,0)-7+'Итог по классам'!$B186,,,),"ш")</f>
        <v>0</v>
      </c>
      <c r="AI186" s="38" t="e">
        <f ca="1">COUNTIF(OFFSET(class11_1,MATCH(AI$1,'11 класс'!$A:$A,0)-7+'Итог по классам'!$B186,,,),"Ф")</f>
        <v>#N/A</v>
      </c>
      <c r="AJ186" s="37" t="e">
        <f ca="1">COUNTIF(OFFSET(class11_1,MATCH(AJ$1,'11 класс'!$A:$A,0)-7+'Итог по классам'!$B186,,,),"р")</f>
        <v>#N/A</v>
      </c>
      <c r="AK186" s="37" t="e">
        <f ca="1">COUNTIF(OFFSET(class11_1,MATCH(AK$1,'11 класс'!$A:$A,0)-7+'Итог по классам'!$B186,,,),"ш")</f>
        <v>#N/A</v>
      </c>
      <c r="AL186" s="37" t="e">
        <f ca="1">COUNTIF(OFFSET(class11_2,MATCH(AL$1,'11 класс'!$A:$A,0)-7+'Итог по классам'!$B186,,,),"Ф")</f>
        <v>#N/A</v>
      </c>
      <c r="AM186" s="37" t="e">
        <f ca="1">COUNTIF(OFFSET(class11_2,MATCH(AM$1,'11 класс'!$A:$A,0)-7+'Итог по классам'!$B186,,,),"р")</f>
        <v>#N/A</v>
      </c>
      <c r="AN186" s="37" t="e">
        <f ca="1">COUNTIF(OFFSET(class11_2,MATCH(AN$1,'11 класс'!$A:$A,0)-7+'Итог по классам'!$B186,,,),"ш")</f>
        <v>#N/A</v>
      </c>
      <c r="AO186" s="38" t="e">
        <f ca="1">COUNTIF(OFFSET(class11_1,MATCH(AO$1,'11 класс'!$A:$A,0)-7+'Итог по классам'!$B186,,,),"Ф")</f>
        <v>#N/A</v>
      </c>
      <c r="AP186" s="37" t="e">
        <f ca="1">COUNTIF(OFFSET(class11_1,MATCH(AP$1,'11 класс'!$A:$A,0)-7+'Итог по классам'!$B186,,,),"р")</f>
        <v>#N/A</v>
      </c>
      <c r="AQ186" s="37" t="e">
        <f ca="1">COUNTIF(OFFSET(class11_1,MATCH(AQ$1,'11 класс'!$A:$A,0)-7+'Итог по классам'!$B186,,,),"ш")</f>
        <v>#N/A</v>
      </c>
      <c r="AR186" s="37" t="e">
        <f ca="1">COUNTIF(OFFSET(class11_2,MATCH(AR$1,'11 класс'!$A:$A,0)-7+'Итог по классам'!$B186,,,),"Ф")</f>
        <v>#N/A</v>
      </c>
      <c r="AS186" s="37" t="e">
        <f ca="1">COUNTIF(OFFSET(class11_2,MATCH(AS$1,'11 класс'!$A:$A,0)-7+'Итог по классам'!$B186,,,),"р")</f>
        <v>#N/A</v>
      </c>
      <c r="AT186" s="37" t="e">
        <f ca="1">COUNTIF(OFFSET(class11_2,MATCH(AT$1,'11 класс'!$A:$A,0)-7+'Итог по классам'!$B186,,,),"ш")</f>
        <v>#N/A</v>
      </c>
      <c r="AU186" s="38" t="e">
        <f ca="1">COUNTIF(OFFSET(class11_1,MATCH(AU$1,'11 класс'!$A:$A,0)-7+'Итог по классам'!$B186,,,),"Ф")</f>
        <v>#N/A</v>
      </c>
      <c r="AV186" s="37" t="e">
        <f ca="1">COUNTIF(OFFSET(class11_1,MATCH(AV$1,'11 класс'!$A:$A,0)-7+'Итог по классам'!$B186,,,),"р")</f>
        <v>#N/A</v>
      </c>
      <c r="AW186" s="37" t="e">
        <f ca="1">COUNTIF(OFFSET(class11_1,MATCH(AW$1,'11 класс'!$A:$A,0)-7+'Итог по классам'!$B186,,,),"ш")</f>
        <v>#N/A</v>
      </c>
      <c r="AX186" s="37" t="e">
        <f ca="1">COUNTIF(OFFSET(class11_2,MATCH(AX$1,'11 класс'!$A:$A,0)-7+'Итог по классам'!$B186,,,),"Ф")</f>
        <v>#N/A</v>
      </c>
      <c r="AY186" s="37" t="e">
        <f ca="1">COUNTIF(OFFSET(class11_2,MATCH(AY$1,'11 класс'!$A:$A,0)-7+'Итог по классам'!$B186,,,),"р")</f>
        <v>#N/A</v>
      </c>
      <c r="AZ186" s="37" t="e">
        <f ca="1">COUNTIF(OFFSET(class11_2,MATCH(AZ$1,'11 класс'!$A:$A,0)-7+'Итог по классам'!$B186,,,),"ш")</f>
        <v>#N/A</v>
      </c>
      <c r="BA186" s="38" t="e">
        <f ca="1">COUNTIF(OFFSET(class11_1,MATCH(BA$1,'11 класс'!$A:$A,0)-7+'Итог по классам'!$B186,,,),"Ф")</f>
        <v>#N/A</v>
      </c>
      <c r="BB186" s="37" t="e">
        <f ca="1">COUNTIF(OFFSET(class11_1,MATCH(BB$1,'11 класс'!$A:$A,0)-7+'Итог по классам'!$B186,,,),"р")</f>
        <v>#N/A</v>
      </c>
      <c r="BC186" s="37" t="e">
        <f ca="1">COUNTIF(OFFSET(class11_1,MATCH(BC$1,'11 класс'!$A:$A,0)-7+'Итог по классам'!$B186,,,),"ш")</f>
        <v>#N/A</v>
      </c>
      <c r="BD186" s="37" t="e">
        <f ca="1">COUNTIF(OFFSET(class11_2,MATCH(BD$1,'11 класс'!$A:$A,0)-7+'Итог по классам'!$B186,,,),"Ф")</f>
        <v>#N/A</v>
      </c>
      <c r="BE186" s="37" t="e">
        <f ca="1">COUNTIF(OFFSET(class11_2,MATCH(BE$1,'11 класс'!$A:$A,0)-7+'Итог по классам'!$B186,,,),"р")</f>
        <v>#N/A</v>
      </c>
      <c r="BF186" s="37" t="e">
        <f ca="1">COUNTIF(OFFSET(class11_2,MATCH(BF$1,'11 класс'!$A:$A,0)-7+'Итог по классам'!$B186,,,),"ш")</f>
        <v>#N/A</v>
      </c>
      <c r="BG186" s="38" t="e">
        <f ca="1">COUNTIF(OFFSET(class11_1,MATCH(BG$1,'11 класс'!$A:$A,0)-7+'Итог по классам'!$B186,,,),"Ф")</f>
        <v>#N/A</v>
      </c>
      <c r="BH186" s="37" t="e">
        <f ca="1">COUNTIF(OFFSET(class11_1,MATCH(BH$1,'11 класс'!$A:$A,0)-7+'Итог по классам'!$B186,,,),"р")</f>
        <v>#N/A</v>
      </c>
      <c r="BI186" s="37" t="e">
        <f ca="1">COUNTIF(OFFSET(class11_1,MATCH(BI$1,'11 класс'!$A:$A,0)-7+'Итог по классам'!$B186,,,),"ш")</f>
        <v>#N/A</v>
      </c>
      <c r="BJ186" s="37" t="e">
        <f ca="1">COUNTIF(OFFSET(class11_2,MATCH(BJ$1,'11 класс'!$A:$A,0)-7+'Итог по классам'!$B186,,,),"Ф")</f>
        <v>#N/A</v>
      </c>
      <c r="BK186" s="37" t="e">
        <f ca="1">COUNTIF(OFFSET(class11_2,MATCH(BK$1,'11 класс'!$A:$A,0)-7+'Итог по классам'!$B186,,,),"р")</f>
        <v>#N/A</v>
      </c>
      <c r="BL186" s="37" t="e">
        <f ca="1">COUNTIF(OFFSET(class11_2,MATCH(BL$1,'11 класс'!$A:$A,0)-7+'Итог по классам'!$B186,,,),"ш")</f>
        <v>#N/A</v>
      </c>
      <c r="BM186" s="38" t="e">
        <f ca="1">COUNTIF(OFFSET(class11_1,MATCH(BM$1,'11 класс'!$A:$A,0)-7+'Итог по классам'!$B186,,,),"Ф")</f>
        <v>#N/A</v>
      </c>
      <c r="BN186" s="37" t="e">
        <f ca="1">COUNTIF(OFFSET(class11_1,MATCH(BN$1,'11 класс'!$A:$A,0)-7+'Итог по классам'!$B186,,,),"р")</f>
        <v>#N/A</v>
      </c>
      <c r="BO186" s="37" t="e">
        <f ca="1">COUNTIF(OFFSET(class11_1,MATCH(BO$1,'11 класс'!$A:$A,0)-7+'Итог по классам'!$B186,,,),"ш")</f>
        <v>#N/A</v>
      </c>
      <c r="BP186" s="37" t="e">
        <f ca="1">COUNTIF(OFFSET(class11_2,MATCH(BP$1,'11 класс'!$A:$A,0)-7+'Итог по классам'!$B186,,,),"Ф")</f>
        <v>#N/A</v>
      </c>
      <c r="BQ186" s="37" t="e">
        <f ca="1">COUNTIF(OFFSET(class11_2,MATCH(BQ$1,'11 класс'!$A:$A,0)-7+'Итог по классам'!$B186,,,),"р")</f>
        <v>#N/A</v>
      </c>
      <c r="BR186" s="37" t="e">
        <f ca="1">COUNTIF(OFFSET(class11_2,MATCH(BR$1,'11 класс'!$A:$A,0)-7+'Итог по классам'!$B186,,,),"ш")</f>
        <v>#N/A</v>
      </c>
      <c r="BS186" s="38" t="e">
        <f ca="1">COUNTIF(OFFSET(class11_1,MATCH(BS$1,'11 класс'!$A:$A,0)-7+'Итог по классам'!$B186,,,),"Ф")</f>
        <v>#N/A</v>
      </c>
      <c r="BT186" s="37" t="e">
        <f ca="1">COUNTIF(OFFSET(class11_1,MATCH(BT$1,'11 класс'!$A:$A,0)-7+'Итог по классам'!$B186,,,),"р")</f>
        <v>#N/A</v>
      </c>
      <c r="BU186" s="37" t="e">
        <f ca="1">COUNTIF(OFFSET(class11_1,MATCH(BU$1,'11 класс'!$A:$A,0)-7+'Итог по классам'!$B186,,,),"ш")</f>
        <v>#N/A</v>
      </c>
      <c r="BV186" s="37" t="e">
        <f ca="1">COUNTIF(OFFSET(class11_2,MATCH(BV$1,'11 класс'!$A:$A,0)-7+'Итог по классам'!$B186,,,),"Ф")</f>
        <v>#N/A</v>
      </c>
      <c r="BW186" s="37" t="e">
        <f ca="1">COUNTIF(OFFSET(class11_2,MATCH(BW$1,'11 класс'!$A:$A,0)-7+'Итог по классам'!$B186,,,),"р")</f>
        <v>#N/A</v>
      </c>
      <c r="BX186" s="37" t="e">
        <f ca="1">COUNTIF(OFFSET(class11_2,MATCH(BX$1,'11 класс'!$A:$A,0)-7+'Итог по классам'!$B186,,,),"ш")</f>
        <v>#N/A</v>
      </c>
      <c r="BY186" s="38" t="e">
        <f ca="1">COUNTIF(OFFSET(class11_1,MATCH(BY$1,'11 класс'!$A:$A,0)-7+'Итог по классам'!$B186,,,),"Ф")</f>
        <v>#N/A</v>
      </c>
      <c r="BZ186" s="37" t="e">
        <f ca="1">COUNTIF(OFFSET(class11_1,MATCH(BZ$1,'11 класс'!$A:$A,0)-7+'Итог по классам'!$B186,,,),"р")</f>
        <v>#N/A</v>
      </c>
      <c r="CA186" s="37" t="e">
        <f ca="1">COUNTIF(OFFSET(class11_1,MATCH(CA$1,'11 класс'!$A:$A,0)-7+'Итог по классам'!$B186,,,),"ш")</f>
        <v>#N/A</v>
      </c>
      <c r="CB186" s="37" t="e">
        <f ca="1">COUNTIF(OFFSET(class11_2,MATCH(CB$1,'11 класс'!$A:$A,0)-7+'Итог по классам'!$B186,,,),"Ф")</f>
        <v>#N/A</v>
      </c>
      <c r="CC186" s="37" t="e">
        <f ca="1">COUNTIF(OFFSET(class11_2,MATCH(CC$1,'11 класс'!$A:$A,0)-7+'Итог по классам'!$B186,,,),"р")</f>
        <v>#N/A</v>
      </c>
      <c r="CD186" s="37" t="e">
        <f ca="1">COUNTIF(OFFSET(class11_2,MATCH(CD$1,'11 класс'!$A:$A,0)-7+'Итог по классам'!$B186,,,),"ш")</f>
        <v>#N/A</v>
      </c>
      <c r="CE186" s="38" t="e">
        <f ca="1">COUNTIF(OFFSET(class11_1,MATCH(CE$1,'11 класс'!$A:$A,0)-7+'Итог по классам'!$B186,,,),"Ф")</f>
        <v>#N/A</v>
      </c>
      <c r="CF186" s="37" t="e">
        <f ca="1">COUNTIF(OFFSET(class11_1,MATCH(CF$1,'11 класс'!$A:$A,0)-7+'Итог по классам'!$B186,,,),"р")</f>
        <v>#N/A</v>
      </c>
      <c r="CG186" s="37" t="e">
        <f ca="1">COUNTIF(OFFSET(class11_1,MATCH(CG$1,'11 класс'!$A:$A,0)-7+'Итог по классам'!$B186,,,),"ш")</f>
        <v>#N/A</v>
      </c>
      <c r="CH186" s="37" t="e">
        <f ca="1">COUNTIF(OFFSET(class11_2,MATCH(CH$1,'11 класс'!$A:$A,0)-7+'Итог по классам'!$B186,,,),"Ф")</f>
        <v>#N/A</v>
      </c>
      <c r="CI186" s="37" t="e">
        <f ca="1">COUNTIF(OFFSET(class11_2,MATCH(CI$1,'11 класс'!$A:$A,0)-7+'Итог по классам'!$B186,,,),"р")</f>
        <v>#N/A</v>
      </c>
      <c r="CJ186" s="37" t="e">
        <f ca="1">COUNTIF(OFFSET(class11_2,MATCH(CJ$1,'11 класс'!$A:$A,0)-7+'Итог по классам'!$B186,,,),"ш")</f>
        <v>#N/A</v>
      </c>
      <c r="CK186" s="38" t="e">
        <f ca="1">COUNTIF(OFFSET(class11_1,MATCH(CK$1,'11 класс'!$A:$A,0)-7+'Итог по классам'!$B186,,,),"Ф")</f>
        <v>#N/A</v>
      </c>
      <c r="CL186" s="37" t="e">
        <f ca="1">COUNTIF(OFFSET(class11_1,MATCH(CL$1,'11 класс'!$A:$A,0)-7+'Итог по классам'!$B186,,,),"р")</f>
        <v>#N/A</v>
      </c>
      <c r="CM186" s="37" t="e">
        <f ca="1">COUNTIF(OFFSET(class11_1,MATCH(CM$1,'11 класс'!$A:$A,0)-7+'Итог по классам'!$B186,,,),"ш")</f>
        <v>#N/A</v>
      </c>
      <c r="CN186" s="37" t="e">
        <f ca="1">COUNTIF(OFFSET(class11_2,MATCH(CN$1,'11 класс'!$A:$A,0)-7+'Итог по классам'!$B186,,,),"Ф")</f>
        <v>#N/A</v>
      </c>
      <c r="CO186" s="37" t="e">
        <f ca="1">COUNTIF(OFFSET(class11_2,MATCH(CO$1,'11 класс'!$A:$A,0)-7+'Итог по классам'!$B186,,,),"р")</f>
        <v>#N/A</v>
      </c>
      <c r="CP186" s="37" t="e">
        <f ca="1">COUNTIF(OFFSET(class11_2,MATCH(CP$1,'11 класс'!$A:$A,0)-7+'Итог по классам'!$B186,,,),"ш")</f>
        <v>#N/A</v>
      </c>
      <c r="CQ186" s="38" t="e">
        <f ca="1">COUNTIF(OFFSET(class11_1,MATCH(CQ$1,'11 класс'!$A:$A,0)-7+'Итог по классам'!$B186,,,),"Ф")</f>
        <v>#N/A</v>
      </c>
      <c r="CR186" s="37" t="e">
        <f ca="1">COUNTIF(OFFSET(class11_1,MATCH(CR$1,'11 класс'!$A:$A,0)-7+'Итог по классам'!$B186,,,),"р")</f>
        <v>#N/A</v>
      </c>
      <c r="CS186" s="37" t="e">
        <f ca="1">COUNTIF(OFFSET(class11_1,MATCH(CS$1,'11 класс'!$A:$A,0)-7+'Итог по классам'!$B186,,,),"ш")</f>
        <v>#N/A</v>
      </c>
      <c r="CT186" s="37" t="e">
        <f ca="1">COUNTIF(OFFSET(class11_2,MATCH(CT$1,'11 класс'!$A:$A,0)-7+'Итог по классам'!$B186,,,),"Ф")</f>
        <v>#N/A</v>
      </c>
      <c r="CU186" s="37" t="e">
        <f ca="1">COUNTIF(OFFSET(class11_2,MATCH(CU$1,'11 класс'!$A:$A,0)-7+'Итог по классам'!$B186,,,),"р")</f>
        <v>#N/A</v>
      </c>
      <c r="CV186" s="37" t="e">
        <f ca="1">COUNTIF(OFFSET(class11_2,MATCH(CV$1,'11 класс'!$A:$A,0)-7+'Итог по классам'!$B186,,,),"ш")</f>
        <v>#N/A</v>
      </c>
      <c r="CW186" s="38" t="e">
        <f ca="1">COUNTIF(OFFSET(class11_1,MATCH(CW$1,'11 класс'!$A:$A,0)-7+'Итог по классам'!$B186,,,),"Ф")</f>
        <v>#N/A</v>
      </c>
      <c r="CX186" s="37" t="e">
        <f ca="1">COUNTIF(OFFSET(class11_1,MATCH(CX$1,'11 класс'!$A:$A,0)-7+'Итог по классам'!$B186,,,),"р")</f>
        <v>#N/A</v>
      </c>
      <c r="CY186" s="37" t="e">
        <f ca="1">COUNTIF(OFFSET(class11_1,MATCH(CY$1,'11 класс'!$A:$A,0)-7+'Итог по классам'!$B186,,,),"ш")</f>
        <v>#N/A</v>
      </c>
      <c r="CZ186" s="37" t="e">
        <f ca="1">COUNTIF(OFFSET(class11_2,MATCH(CZ$1,'11 класс'!$A:$A,0)-7+'Итог по классам'!$B186,,,),"Ф")</f>
        <v>#N/A</v>
      </c>
      <c r="DA186" s="37" t="e">
        <f ca="1">COUNTIF(OFFSET(class11_2,MATCH(DA$1,'11 класс'!$A:$A,0)-7+'Итог по классам'!$B186,,,),"р")</f>
        <v>#N/A</v>
      </c>
      <c r="DB186" s="37" t="e">
        <f ca="1">COUNTIF(OFFSET(class11_2,MATCH(DB$1,'11 класс'!$A:$A,0)-7+'Итог по классам'!$B186,,,),"ш")</f>
        <v>#N/A</v>
      </c>
      <c r="DC186" s="38" t="e">
        <f ca="1">COUNTIF(OFFSET(class11_1,MATCH(DC$1,'11 класс'!$A:$A,0)-7+'Итог по классам'!$B186,,,),"Ф")</f>
        <v>#N/A</v>
      </c>
      <c r="DD186" s="37" t="e">
        <f ca="1">COUNTIF(OFFSET(class11_1,MATCH(DD$1,'11 класс'!$A:$A,0)-7+'Итог по классам'!$B186,,,),"р")</f>
        <v>#N/A</v>
      </c>
      <c r="DE186" s="37" t="e">
        <f ca="1">COUNTIF(OFFSET(class11_1,MATCH(DE$1,'11 класс'!$A:$A,0)-7+'Итог по классам'!$B186,,,),"ш")</f>
        <v>#N/A</v>
      </c>
      <c r="DF186" s="37" t="e">
        <f ca="1">COUNTIF(OFFSET(class11_2,MATCH(DF$1,'11 класс'!$A:$A,0)-7+'Итог по классам'!$B186,,,),"Ф")</f>
        <v>#N/A</v>
      </c>
      <c r="DG186" s="37" t="e">
        <f ca="1">COUNTIF(OFFSET(class11_2,MATCH(DG$1,'11 класс'!$A:$A,0)-7+'Итог по классам'!$B186,,,),"р")</f>
        <v>#N/A</v>
      </c>
      <c r="DH186" s="37" t="e">
        <f ca="1">COUNTIF(OFFSET(class11_2,MATCH(DH$1,'11 класс'!$A:$A,0)-7+'Итог по классам'!$B186,,,),"ш")</f>
        <v>#N/A</v>
      </c>
      <c r="DI186" s="38" t="e">
        <f ca="1">COUNTIF(OFFSET(class11_1,MATCH(DI$1,'11 класс'!$A:$A,0)-7+'Итог по классам'!$B186,,,),"Ф")</f>
        <v>#N/A</v>
      </c>
      <c r="DJ186" s="37" t="e">
        <f ca="1">COUNTIF(OFFSET(class11_1,MATCH(DJ$1,'11 класс'!$A:$A,0)-7+'Итог по классам'!$B186,,,),"р")</f>
        <v>#N/A</v>
      </c>
      <c r="DK186" s="37" t="e">
        <f ca="1">COUNTIF(OFFSET(class11_1,MATCH(DK$1,'11 класс'!$A:$A,0)-7+'Итог по классам'!$B186,,,),"ш")</f>
        <v>#N/A</v>
      </c>
      <c r="DL186" s="37" t="e">
        <f ca="1">COUNTIF(OFFSET(class11_2,MATCH(DL$1,'11 класс'!$A:$A,0)-7+'Итог по классам'!$B186,,,),"Ф")</f>
        <v>#N/A</v>
      </c>
      <c r="DM186" s="37" t="e">
        <f ca="1">COUNTIF(OFFSET(class11_2,MATCH(DM$1,'11 класс'!$A:$A,0)-7+'Итог по классам'!$B186,,,),"р")</f>
        <v>#N/A</v>
      </c>
      <c r="DN186" s="37" t="e">
        <f ca="1">COUNTIF(OFFSET(class11_2,MATCH(DN$1,'11 класс'!$A:$A,0)-7+'Итог по классам'!$B186,,,),"ш")</f>
        <v>#N/A</v>
      </c>
      <c r="DO186" s="38" t="e">
        <f ca="1">COUNTIF(OFFSET(class11_1,MATCH(DO$1,'11 класс'!$A:$A,0)-7+'Итог по классам'!$B186,,,),"Ф")</f>
        <v>#N/A</v>
      </c>
      <c r="DP186" s="37" t="e">
        <f ca="1">COUNTIF(OFFSET(class11_1,MATCH(DP$1,'11 класс'!$A:$A,0)-7+'Итог по классам'!$B186,,,),"р")</f>
        <v>#N/A</v>
      </c>
      <c r="DQ186" s="37" t="e">
        <f ca="1">COUNTIF(OFFSET(class11_1,MATCH(DQ$1,'11 класс'!$A:$A,0)-7+'Итог по классам'!$B186,,,),"ш")</f>
        <v>#N/A</v>
      </c>
      <c r="DR186" s="37" t="e">
        <f ca="1">COUNTIF(OFFSET(class11_2,MATCH(DR$1,'11 класс'!$A:$A,0)-7+'Итог по классам'!$B186,,,),"Ф")</f>
        <v>#N/A</v>
      </c>
      <c r="DS186" s="37" t="e">
        <f ca="1">COUNTIF(OFFSET(class11_2,MATCH(DS$1,'11 класс'!$A:$A,0)-7+'Итог по классам'!$B186,,,),"р")</f>
        <v>#N/A</v>
      </c>
      <c r="DT186" s="37" t="e">
        <f ca="1">COUNTIF(OFFSET(class11_2,MATCH(DT$1,'11 класс'!$A:$A,0)-7+'Итог по классам'!$B186,,,),"ш")</f>
        <v>#N/A</v>
      </c>
      <c r="DU186" s="38" t="e">
        <f ca="1">COUNTIF(OFFSET(class11_1,MATCH(DU$1,'11 класс'!$A:$A,0)-7+'Итог по классам'!$B186,,,),"Ф")</f>
        <v>#N/A</v>
      </c>
      <c r="DV186" s="37" t="e">
        <f ca="1">COUNTIF(OFFSET(class11_1,MATCH(DV$1,'11 класс'!$A:$A,0)-7+'Итог по классам'!$B186,,,),"р")</f>
        <v>#N/A</v>
      </c>
      <c r="DW186" s="37" t="e">
        <f ca="1">COUNTIF(OFFSET(class11_1,MATCH(DW$1,'11 класс'!$A:$A,0)-7+'Итог по классам'!$B186,,,),"ш")</f>
        <v>#N/A</v>
      </c>
      <c r="DX186" s="37" t="e">
        <f ca="1">COUNTIF(OFFSET(class11_2,MATCH(DX$1,'11 класс'!$A:$A,0)-7+'Итог по классам'!$B186,,,),"Ф")</f>
        <v>#N/A</v>
      </c>
      <c r="DY186" s="37" t="e">
        <f ca="1">COUNTIF(OFFSET(class11_2,MATCH(DY$1,'11 класс'!$A:$A,0)-7+'Итог по классам'!$B186,,,),"р")</f>
        <v>#N/A</v>
      </c>
      <c r="DZ186" s="37" t="e">
        <f ca="1">COUNTIF(OFFSET(class11_2,MATCH(DZ$1,'11 класс'!$A:$A,0)-7+'Итог по классам'!$B186,,,),"ш")</f>
        <v>#N/A</v>
      </c>
      <c r="EA186" s="38" t="e">
        <f ca="1">COUNTIF(OFFSET(class11_1,MATCH(EA$1,'11 класс'!$A:$A,0)-7+'Итог по классам'!$B186,,,),"Ф")</f>
        <v>#N/A</v>
      </c>
      <c r="EB186" s="37" t="e">
        <f ca="1">COUNTIF(OFFSET(class11_1,MATCH(EB$1,'11 класс'!$A:$A,0)-7+'Итог по классам'!$B186,,,),"р")</f>
        <v>#N/A</v>
      </c>
      <c r="EC186" s="37" t="e">
        <f ca="1">COUNTIF(OFFSET(class11_1,MATCH(EC$1,'11 класс'!$A:$A,0)-7+'Итог по классам'!$B186,,,),"ш")</f>
        <v>#N/A</v>
      </c>
      <c r="ED186" s="37" t="e">
        <f ca="1">COUNTIF(OFFSET(class11_2,MATCH(ED$1,'11 класс'!$A:$A,0)-7+'Итог по классам'!$B186,,,),"Ф")</f>
        <v>#N/A</v>
      </c>
      <c r="EE186" s="37" t="e">
        <f ca="1">COUNTIF(OFFSET(class11_2,MATCH(EE$1,'11 класс'!$A:$A,0)-7+'Итог по классам'!$B186,,,),"р")</f>
        <v>#N/A</v>
      </c>
      <c r="EF186" s="37" t="e">
        <f ca="1">COUNTIF(OFFSET(class11_2,MATCH(EF$1,'11 класс'!$A:$A,0)-7+'Итог по классам'!$B186,,,),"ш")</f>
        <v>#N/A</v>
      </c>
      <c r="EG186" s="38" t="e">
        <f ca="1">COUNTIF(OFFSET(class11_1,MATCH(EG$1,'11 класс'!$A:$A,0)-7+'Итог по классам'!$B186,,,),"Ф")</f>
        <v>#N/A</v>
      </c>
      <c r="EH186" s="37" t="e">
        <f ca="1">COUNTIF(OFFSET(class11_1,MATCH(EH$1,'11 класс'!$A:$A,0)-7+'Итог по классам'!$B186,,,),"р")</f>
        <v>#N/A</v>
      </c>
      <c r="EI186" s="37" t="e">
        <f ca="1">COUNTIF(OFFSET(class11_1,MATCH(EI$1,'11 класс'!$A:$A,0)-7+'Итог по классам'!$B186,,,),"ш")</f>
        <v>#N/A</v>
      </c>
      <c r="EJ186" s="37" t="e">
        <f ca="1">COUNTIF(OFFSET(class11_2,MATCH(EJ$1,'11 класс'!$A:$A,0)-7+'Итог по классам'!$B186,,,),"Ф")</f>
        <v>#N/A</v>
      </c>
      <c r="EK186" s="37" t="e">
        <f ca="1">COUNTIF(OFFSET(class11_2,MATCH(EK$1,'11 класс'!$A:$A,0)-7+'Итог по классам'!$B186,,,),"р")</f>
        <v>#N/A</v>
      </c>
      <c r="EL186" s="37" t="e">
        <f ca="1">COUNTIF(OFFSET(class11_2,MATCH(EL$1,'11 класс'!$A:$A,0)-7+'Итог по классам'!$B186,,,),"ш")</f>
        <v>#N/A</v>
      </c>
      <c r="EM186" s="38" t="e">
        <f ca="1">COUNTIF(OFFSET(class11_1,MATCH(EM$1,'11 класс'!$A:$A,0)-7+'Итог по классам'!$B186,,,),"Ф")</f>
        <v>#N/A</v>
      </c>
      <c r="EN186" s="37" t="e">
        <f ca="1">COUNTIF(OFFSET(class11_1,MATCH(EN$1,'11 класс'!$A:$A,0)-7+'Итог по классам'!$B186,,,),"р")</f>
        <v>#N/A</v>
      </c>
      <c r="EO186" s="37" t="e">
        <f ca="1">COUNTIF(OFFSET(class11_1,MATCH(EO$1,'11 класс'!$A:$A,0)-7+'Итог по классам'!$B186,,,),"ш")</f>
        <v>#N/A</v>
      </c>
      <c r="EP186" s="37" t="e">
        <f ca="1">COUNTIF(OFFSET(class11_2,MATCH(EP$1,'11 класс'!$A:$A,0)-7+'Итог по классам'!$B186,,,),"Ф")</f>
        <v>#N/A</v>
      </c>
      <c r="EQ186" s="37" t="e">
        <f ca="1">COUNTIF(OFFSET(class11_2,MATCH(EQ$1,'11 класс'!$A:$A,0)-7+'Итог по классам'!$B186,,,),"р")</f>
        <v>#N/A</v>
      </c>
      <c r="ER186" s="37" t="e">
        <f ca="1">COUNTIF(OFFSET(class11_2,MATCH(ER$1,'11 класс'!$A:$A,0)-7+'Итог по классам'!$B186,,,),"ш")</f>
        <v>#N/A</v>
      </c>
      <c r="ES186" s="38" t="e">
        <f ca="1">COUNTIF(OFFSET(class11_1,MATCH(ES$1,'11 класс'!$A:$A,0)-7+'Итог по классам'!$B186,,,),"Ф")</f>
        <v>#N/A</v>
      </c>
      <c r="ET186" s="37" t="e">
        <f ca="1">COUNTIF(OFFSET(class11_1,MATCH(ET$1,'11 класс'!$A:$A,0)-7+'Итог по классам'!$B186,,,),"р")</f>
        <v>#N/A</v>
      </c>
      <c r="EU186" s="37" t="e">
        <f ca="1">COUNTIF(OFFSET(class11_1,MATCH(EU$1,'11 класс'!$A:$A,0)-7+'Итог по классам'!$B186,,,),"ш")</f>
        <v>#N/A</v>
      </c>
      <c r="EV186" s="37" t="e">
        <f ca="1">COUNTIF(OFFSET(class11_2,MATCH(EV$1,'11 класс'!$A:$A,0)-7+'Итог по классам'!$B186,,,),"Ф")</f>
        <v>#N/A</v>
      </c>
      <c r="EW186" s="37" t="e">
        <f ca="1">COUNTIF(OFFSET(class11_2,MATCH(EW$1,'11 класс'!$A:$A,0)-7+'Итог по классам'!$B186,,,),"р")</f>
        <v>#N/A</v>
      </c>
      <c r="EX186" s="37" t="e">
        <f ca="1">COUNTIF(OFFSET(class11_2,MATCH(EX$1,'11 класс'!$A:$A,0)-7+'Итог по классам'!$B186,,,),"ш")</f>
        <v>#N/A</v>
      </c>
      <c r="EY186" s="38" t="e">
        <f ca="1">COUNTIF(OFFSET(class11_1,MATCH(EY$1,'11 класс'!$A:$A,0)-7+'Итог по классам'!$B186,,,),"Ф")</f>
        <v>#N/A</v>
      </c>
      <c r="EZ186" s="37" t="e">
        <f ca="1">COUNTIF(OFFSET(class11_1,MATCH(EZ$1,'11 класс'!$A:$A,0)-7+'Итог по классам'!$B186,,,),"р")</f>
        <v>#N/A</v>
      </c>
      <c r="FA186" s="37" t="e">
        <f ca="1">COUNTIF(OFFSET(class11_1,MATCH(FA$1,'11 класс'!$A:$A,0)-7+'Итог по классам'!$B186,,,),"ш")</f>
        <v>#N/A</v>
      </c>
      <c r="FB186" s="37" t="e">
        <f ca="1">COUNTIF(OFFSET(class11_2,MATCH(FB$1,'11 класс'!$A:$A,0)-7+'Итог по классам'!$B186,,,),"Ф")</f>
        <v>#N/A</v>
      </c>
      <c r="FC186" s="37" t="e">
        <f ca="1">COUNTIF(OFFSET(class11_2,MATCH(FC$1,'11 класс'!$A:$A,0)-7+'Итог по классам'!$B186,,,),"р")</f>
        <v>#N/A</v>
      </c>
      <c r="FD186" s="37" t="e">
        <f ca="1">COUNTIF(OFFSET(class11_2,MATCH(FD$1,'11 класс'!$A:$A,0)-7+'Итог по классам'!$B186,,,),"ш")</f>
        <v>#N/A</v>
      </c>
      <c r="FE186" s="38" t="e">
        <f ca="1">COUNTIF(OFFSET(class11_1,MATCH(FE$1,'11 класс'!$A:$A,0)-7+'Итог по классам'!$B186,,,),"Ф")</f>
        <v>#N/A</v>
      </c>
      <c r="FF186" s="37" t="e">
        <f ca="1">COUNTIF(OFFSET(class11_1,MATCH(FF$1,'11 класс'!$A:$A,0)-7+'Итог по классам'!$B186,,,),"р")</f>
        <v>#N/A</v>
      </c>
      <c r="FG186" s="37" t="e">
        <f ca="1">COUNTIF(OFFSET(class11_1,MATCH(FG$1,'11 класс'!$A:$A,0)-7+'Итог по классам'!$B186,,,),"ш")</f>
        <v>#N/A</v>
      </c>
      <c r="FH186" s="37" t="e">
        <f ca="1">COUNTIF(OFFSET(class11_2,MATCH(FH$1,'11 класс'!$A:$A,0)-7+'Итог по классам'!$B186,,,),"Ф")</f>
        <v>#N/A</v>
      </c>
      <c r="FI186" s="37" t="e">
        <f ca="1">COUNTIF(OFFSET(class11_2,MATCH(FI$1,'11 класс'!$A:$A,0)-7+'Итог по классам'!$B186,,,),"р")</f>
        <v>#N/A</v>
      </c>
      <c r="FJ186" s="37" t="e">
        <f ca="1">COUNTIF(OFFSET(class11_2,MATCH(FJ$1,'11 класс'!$A:$A,0)-7+'Итог по классам'!$B186,,,),"ш")</f>
        <v>#N/A</v>
      </c>
      <c r="FK186" s="38" t="e">
        <f ca="1">COUNTIF(OFFSET(class11_1,MATCH(FK$1,'11 класс'!$A:$A,0)-7+'Итог по классам'!$B186,,,),"Ф")</f>
        <v>#N/A</v>
      </c>
      <c r="FL186" s="37" t="e">
        <f ca="1">COUNTIF(OFFSET(class11_1,MATCH(FL$1,'11 класс'!$A:$A,0)-7+'Итог по классам'!$B186,,,),"р")</f>
        <v>#N/A</v>
      </c>
      <c r="FM186" s="37" t="e">
        <f ca="1">COUNTIF(OFFSET(class11_1,MATCH(FM$1,'11 класс'!$A:$A,0)-7+'Итог по классам'!$B186,,,),"ш")</f>
        <v>#N/A</v>
      </c>
      <c r="FN186" s="37" t="e">
        <f ca="1">COUNTIF(OFFSET(class11_2,MATCH(FN$1,'11 класс'!$A:$A,0)-7+'Итог по классам'!$B186,,,),"Ф")</f>
        <v>#N/A</v>
      </c>
      <c r="FO186" s="37" t="e">
        <f ca="1">COUNTIF(OFFSET(class11_2,MATCH(FO$1,'11 класс'!$A:$A,0)-7+'Итог по классам'!$B186,,,),"р")</f>
        <v>#N/A</v>
      </c>
      <c r="FP186" s="37" t="e">
        <f ca="1">COUNTIF(OFFSET(class11_2,MATCH(FP$1,'11 класс'!$A:$A,0)-7+'Итог по классам'!$B186,,,),"ш")</f>
        <v>#N/A</v>
      </c>
      <c r="FQ186" s="38" t="e">
        <f ca="1">COUNTIF(OFFSET(class11_1,MATCH(FQ$1,'11 класс'!$A:$A,0)-7+'Итог по классам'!$B186,,,),"Ф")</f>
        <v>#N/A</v>
      </c>
      <c r="FR186" s="37" t="e">
        <f ca="1">COUNTIF(OFFSET(class11_1,MATCH(FR$1,'11 класс'!$A:$A,0)-7+'Итог по классам'!$B186,,,),"р")</f>
        <v>#N/A</v>
      </c>
      <c r="FS186" s="37" t="e">
        <f ca="1">COUNTIF(OFFSET(class11_1,MATCH(FS$1,'11 класс'!$A:$A,0)-7+'Итог по классам'!$B186,,,),"ш")</f>
        <v>#N/A</v>
      </c>
      <c r="FT186" s="37" t="e">
        <f ca="1">COUNTIF(OFFSET(class11_2,MATCH(FT$1,'11 класс'!$A:$A,0)-7+'Итог по классам'!$B186,,,),"Ф")</f>
        <v>#N/A</v>
      </c>
      <c r="FU186" s="37" t="e">
        <f ca="1">COUNTIF(OFFSET(class11_2,MATCH(FU$1,'11 класс'!$A:$A,0)-7+'Итог по классам'!$B186,,,),"р")</f>
        <v>#N/A</v>
      </c>
      <c r="FV186" s="37" t="e">
        <f ca="1">COUNTIF(OFFSET(class11_2,MATCH(FV$1,'11 класс'!$A:$A,0)-7+'Итог по классам'!$B186,,,),"ш")</f>
        <v>#N/A</v>
      </c>
      <c r="FW186" s="38" t="e">
        <f ca="1">COUNTIF(OFFSET(class11_1,MATCH(FW$1,'11 класс'!$A:$A,0)-7+'Итог по классам'!$B186,,,),"Ф")</f>
        <v>#N/A</v>
      </c>
      <c r="FX186" s="37" t="e">
        <f ca="1">COUNTIF(OFFSET(class11_1,MATCH(FX$1,'11 класс'!$A:$A,0)-7+'Итог по классам'!$B186,,,),"р")</f>
        <v>#N/A</v>
      </c>
      <c r="FY186" s="37" t="e">
        <f ca="1">COUNTIF(OFFSET(class11_1,MATCH(FY$1,'11 класс'!$A:$A,0)-7+'Итог по классам'!$B186,,,),"ш")</f>
        <v>#N/A</v>
      </c>
      <c r="FZ186" s="37" t="e">
        <f ca="1">COUNTIF(OFFSET(class11_2,MATCH(FZ$1,'11 класс'!$A:$A,0)-7+'Итог по классам'!$B186,,,),"Ф")</f>
        <v>#N/A</v>
      </c>
      <c r="GA186" s="37" t="e">
        <f ca="1">COUNTIF(OFFSET(class11_2,MATCH(GA$1,'11 класс'!$A:$A,0)-7+'Итог по классам'!$B186,,,),"р")</f>
        <v>#N/A</v>
      </c>
      <c r="GB186" s="37" t="e">
        <f ca="1">COUNTIF(OFFSET(class11_2,MATCH(GB$1,'11 класс'!$A:$A,0)-7+'Итог по классам'!$B186,,,),"ш")</f>
        <v>#N/A</v>
      </c>
      <c r="GC186" s="38" t="e">
        <f ca="1">COUNTIF(OFFSET(class11_1,MATCH(GC$1,'11 класс'!$A:$A,0)-7+'Итог по классам'!$B186,,,),"Ф")</f>
        <v>#N/A</v>
      </c>
      <c r="GD186" s="37" t="e">
        <f ca="1">COUNTIF(OFFSET(class11_1,MATCH(GD$1,'11 класс'!$A:$A,0)-7+'Итог по классам'!$B186,,,),"р")</f>
        <v>#N/A</v>
      </c>
      <c r="GE186" s="37" t="e">
        <f ca="1">COUNTIF(OFFSET(class11_1,MATCH(GE$1,'11 класс'!$A:$A,0)-7+'Итог по классам'!$B186,,,),"ш")</f>
        <v>#N/A</v>
      </c>
      <c r="GF186" s="37" t="e">
        <f ca="1">COUNTIF(OFFSET(class11_2,MATCH(GF$1,'11 класс'!$A:$A,0)-7+'Итог по классам'!$B186,,,),"Ф")</f>
        <v>#N/A</v>
      </c>
      <c r="GG186" s="37" t="e">
        <f ca="1">COUNTIF(OFFSET(class11_2,MATCH(GG$1,'11 класс'!$A:$A,0)-7+'Итог по классам'!$B186,,,),"р")</f>
        <v>#N/A</v>
      </c>
      <c r="GH186" s="37" t="e">
        <f ca="1">COUNTIF(OFFSET(class11_2,MATCH(GH$1,'11 класс'!$A:$A,0)-7+'Итог по классам'!$B186,,,),"ш")</f>
        <v>#N/A</v>
      </c>
      <c r="GI186" s="38" t="e">
        <f ca="1">COUNTIF(OFFSET(class11_1,MATCH(GI$1,'11 класс'!$A:$A,0)-7+'Итог по классам'!$B186,,,),"Ф")</f>
        <v>#N/A</v>
      </c>
      <c r="GJ186" s="37" t="e">
        <f ca="1">COUNTIF(OFFSET(class11_1,MATCH(GJ$1,'11 класс'!$A:$A,0)-7+'Итог по классам'!$B186,,,),"р")</f>
        <v>#N/A</v>
      </c>
      <c r="GK186" s="37" t="e">
        <f ca="1">COUNTIF(OFFSET(class11_1,MATCH(GK$1,'11 класс'!$A:$A,0)-7+'Итог по классам'!$B186,,,),"ш")</f>
        <v>#N/A</v>
      </c>
      <c r="GL186" s="37" t="e">
        <f ca="1">COUNTIF(OFFSET(class11_2,MATCH(GL$1,'11 класс'!$A:$A,0)-7+'Итог по классам'!$B186,,,),"Ф")</f>
        <v>#N/A</v>
      </c>
      <c r="GM186" s="37" t="e">
        <f ca="1">COUNTIF(OFFSET(class11_2,MATCH(GM$1,'11 класс'!$A:$A,0)-7+'Итог по классам'!$B186,,,),"р")</f>
        <v>#N/A</v>
      </c>
      <c r="GN186" s="37" t="e">
        <f ca="1">COUNTIF(OFFSET(class11_2,MATCH(GN$1,'11 класс'!$A:$A,0)-7+'Итог по классам'!$B186,,,),"ш")</f>
        <v>#N/A</v>
      </c>
      <c r="GO186" s="38" t="e">
        <f ca="1">COUNTIF(OFFSET(class11_1,MATCH(GO$1,'11 класс'!$A:$A,0)-7+'Итог по классам'!$B186,,,),"Ф")</f>
        <v>#N/A</v>
      </c>
      <c r="GP186" s="37" t="e">
        <f ca="1">COUNTIF(OFFSET(class11_1,MATCH(GP$1,'11 класс'!$A:$A,0)-7+'Итог по классам'!$B186,,,),"р")</f>
        <v>#N/A</v>
      </c>
      <c r="GQ186" s="37" t="e">
        <f ca="1">COUNTIF(OFFSET(class11_1,MATCH(GQ$1,'11 класс'!$A:$A,0)-7+'Итог по классам'!$B186,,,),"ш")</f>
        <v>#N/A</v>
      </c>
      <c r="GR186" s="37" t="e">
        <f ca="1">COUNTIF(OFFSET(class11_2,MATCH(GR$1,'11 класс'!$A:$A,0)-7+'Итог по классам'!$B186,,,),"Ф")</f>
        <v>#N/A</v>
      </c>
      <c r="GS186" s="37" t="e">
        <f ca="1">COUNTIF(OFFSET(class11_2,MATCH(GS$1,'11 класс'!$A:$A,0)-7+'Итог по классам'!$B186,,,),"р")</f>
        <v>#N/A</v>
      </c>
      <c r="GT186" s="37" t="e">
        <f ca="1">COUNTIF(OFFSET(class11_2,MATCH(GT$1,'11 класс'!$A:$A,0)-7+'Итог по классам'!$B186,,,),"ш")</f>
        <v>#N/A</v>
      </c>
      <c r="GU186" s="38" t="e">
        <f ca="1">COUNTIF(OFFSET(class11_1,MATCH(GU$1,'11 класс'!$A:$A,0)-7+'Итог по классам'!$B186,,,),"Ф")</f>
        <v>#N/A</v>
      </c>
      <c r="GV186" s="37" t="e">
        <f ca="1">COUNTIF(OFFSET(class11_1,MATCH(GV$1,'11 класс'!$A:$A,0)-7+'Итог по классам'!$B186,,,),"р")</f>
        <v>#N/A</v>
      </c>
      <c r="GW186" s="37" t="e">
        <f ca="1">COUNTIF(OFFSET(class11_1,MATCH(GW$1,'11 класс'!$A:$A,0)-7+'Итог по классам'!$B186,,,),"ш")</f>
        <v>#N/A</v>
      </c>
      <c r="GX186" s="37" t="e">
        <f ca="1">COUNTIF(OFFSET(class11_2,MATCH(GX$1,'11 класс'!$A:$A,0)-7+'Итог по классам'!$B186,,,),"Ф")</f>
        <v>#N/A</v>
      </c>
      <c r="GY186" s="37" t="e">
        <f ca="1">COUNTIF(OFFSET(class11_2,MATCH(GY$1,'11 класс'!$A:$A,0)-7+'Итог по классам'!$B186,,,),"р")</f>
        <v>#N/A</v>
      </c>
      <c r="GZ186" s="37" t="e">
        <f ca="1">COUNTIF(OFFSET(class11_2,MATCH(GZ$1,'11 класс'!$A:$A,0)-7+'Итог по классам'!$B186,,,),"ш")</f>
        <v>#N/A</v>
      </c>
      <c r="HA186" s="38" t="e">
        <f ca="1">COUNTIF(OFFSET(class11_1,MATCH(HA$1,'11 класс'!$A:$A,0)-7+'Итог по классам'!$B186,,,),"Ф")</f>
        <v>#N/A</v>
      </c>
      <c r="HB186" s="37" t="e">
        <f ca="1">COUNTIF(OFFSET(class11_1,MATCH(HB$1,'11 класс'!$A:$A,0)-7+'Итог по классам'!$B186,,,),"р")</f>
        <v>#N/A</v>
      </c>
      <c r="HC186" s="37" t="e">
        <f ca="1">COUNTIF(OFFSET(class11_1,MATCH(HC$1,'11 класс'!$A:$A,0)-7+'Итог по классам'!$B186,,,),"ш")</f>
        <v>#N/A</v>
      </c>
      <c r="HD186" s="37" t="e">
        <f ca="1">COUNTIF(OFFSET(class11_2,MATCH(HD$1,'11 класс'!$A:$A,0)-7+'Итог по классам'!$B186,,,),"Ф")</f>
        <v>#N/A</v>
      </c>
      <c r="HE186" s="37" t="e">
        <f ca="1">COUNTIF(OFFSET(class11_2,MATCH(HE$1,'11 класс'!$A:$A,0)-7+'Итог по классам'!$B186,,,),"р")</f>
        <v>#N/A</v>
      </c>
      <c r="HF186" s="37" t="e">
        <f ca="1">COUNTIF(OFFSET(class11_2,MATCH(HF$1,'11 класс'!$A:$A,0)-7+'Итог по классам'!$B186,,,),"ш")</f>
        <v>#N/A</v>
      </c>
      <c r="HG186" s="38" t="e">
        <f ca="1">COUNTIF(OFFSET(class11_1,MATCH(HG$1,'11 класс'!$A:$A,0)-7+'Итог по классам'!$B186,,,),"Ф")</f>
        <v>#N/A</v>
      </c>
      <c r="HH186" s="37" t="e">
        <f ca="1">COUNTIF(OFFSET(class11_1,MATCH(HH$1,'11 класс'!$A:$A,0)-7+'Итог по классам'!$B186,,,),"р")</f>
        <v>#N/A</v>
      </c>
      <c r="HI186" s="37" t="e">
        <f ca="1">COUNTIF(OFFSET(class11_1,MATCH(HI$1,'11 класс'!$A:$A,0)-7+'Итог по классам'!$B186,,,),"ш")</f>
        <v>#N/A</v>
      </c>
      <c r="HJ186" s="37" t="e">
        <f ca="1">COUNTIF(OFFSET(class11_2,MATCH(HJ$1,'11 класс'!$A:$A,0)-7+'Итог по классам'!$B186,,,),"Ф")</f>
        <v>#N/A</v>
      </c>
      <c r="HK186" s="37" t="e">
        <f ca="1">COUNTIF(OFFSET(class11_2,MATCH(HK$1,'11 класс'!$A:$A,0)-7+'Итог по классам'!$B186,,,),"р")</f>
        <v>#N/A</v>
      </c>
      <c r="HL186" s="37" t="e">
        <f ca="1">COUNTIF(OFFSET(class11_2,MATCH(HL$1,'11 класс'!$A:$A,0)-7+'Итог по классам'!$B186,,,),"ш")</f>
        <v>#N/A</v>
      </c>
      <c r="HM186" s="38" t="e">
        <f ca="1">COUNTIF(OFFSET(class11_1,MATCH(HM$1,'11 класс'!$A:$A,0)-7+'Итог по классам'!$B186,,,),"Ф")</f>
        <v>#N/A</v>
      </c>
      <c r="HN186" s="37" t="e">
        <f ca="1">COUNTIF(OFFSET(class11_1,MATCH(HN$1,'11 класс'!$A:$A,0)-7+'Итог по классам'!$B186,,,),"р")</f>
        <v>#N/A</v>
      </c>
      <c r="HO186" s="37" t="e">
        <f ca="1">COUNTIF(OFFSET(class11_1,MATCH(HO$1,'11 класс'!$A:$A,0)-7+'Итог по классам'!$B186,,,),"ш")</f>
        <v>#N/A</v>
      </c>
      <c r="HP186" s="37" t="e">
        <f ca="1">COUNTIF(OFFSET(class11_2,MATCH(HP$1,'11 класс'!$A:$A,0)-7+'Итог по классам'!$B186,,,),"Ф")</f>
        <v>#N/A</v>
      </c>
      <c r="HQ186" s="37" t="e">
        <f ca="1">COUNTIF(OFFSET(class11_2,MATCH(HQ$1,'11 класс'!$A:$A,0)-7+'Итог по классам'!$B186,,,),"р")</f>
        <v>#N/A</v>
      </c>
      <c r="HR186" s="37" t="e">
        <f ca="1">COUNTIF(OFFSET(class11_2,MATCH(HR$1,'11 класс'!$A:$A,0)-7+'Итог по классам'!$B186,,,),"ш")</f>
        <v>#N/A</v>
      </c>
      <c r="HS186" s="38" t="e">
        <f ca="1">COUNTIF(OFFSET(class11_1,MATCH(HS$1,'11 класс'!$A:$A,0)-7+'Итог по классам'!$B186,,,),"Ф")</f>
        <v>#N/A</v>
      </c>
      <c r="HT186" s="37" t="e">
        <f ca="1">COUNTIF(OFFSET(class11_1,MATCH(HT$1,'11 класс'!$A:$A,0)-7+'Итог по классам'!$B186,,,),"р")</f>
        <v>#N/A</v>
      </c>
      <c r="HU186" s="37" t="e">
        <f ca="1">COUNTIF(OFFSET(class11_1,MATCH(HU$1,'11 класс'!$A:$A,0)-7+'Итог по классам'!$B186,,,),"ш")</f>
        <v>#N/A</v>
      </c>
      <c r="HV186" s="37" t="e">
        <f ca="1">COUNTIF(OFFSET(class11_2,MATCH(HV$1,'11 класс'!$A:$A,0)-7+'Итог по классам'!$B186,,,),"Ф")</f>
        <v>#N/A</v>
      </c>
      <c r="HW186" s="37" t="e">
        <f ca="1">COUNTIF(OFFSET(class11_2,MATCH(HW$1,'11 класс'!$A:$A,0)-7+'Итог по классам'!$B186,,,),"р")</f>
        <v>#N/A</v>
      </c>
      <c r="HX186" s="37" t="e">
        <f ca="1">COUNTIF(OFFSET(class11_2,MATCH(HX$1,'11 класс'!$A:$A,0)-7+'Итог по классам'!$B186,,,),"ш")</f>
        <v>#N/A</v>
      </c>
      <c r="HY186" s="38" t="e">
        <f ca="1">COUNTIF(OFFSET(class11_1,MATCH(HY$1,'11 класс'!$A:$A,0)-7+'Итог по классам'!$B186,,,),"Ф")</f>
        <v>#N/A</v>
      </c>
      <c r="HZ186" s="37" t="e">
        <f ca="1">COUNTIF(OFFSET(class11_1,MATCH(HZ$1,'11 класс'!$A:$A,0)-7+'Итог по классам'!$B186,,,),"р")</f>
        <v>#N/A</v>
      </c>
      <c r="IA186" s="37" t="e">
        <f ca="1">COUNTIF(OFFSET(class11_1,MATCH(IA$1,'11 класс'!$A:$A,0)-7+'Итог по классам'!$B186,,,),"ш")</f>
        <v>#N/A</v>
      </c>
      <c r="IB186" s="37" t="e">
        <f ca="1">COUNTIF(OFFSET(class11_2,MATCH(IB$1,'11 класс'!$A:$A,0)-7+'Итог по классам'!$B186,,,),"Ф")</f>
        <v>#N/A</v>
      </c>
      <c r="IC186" s="37" t="e">
        <f ca="1">COUNTIF(OFFSET(class11_2,MATCH(IC$1,'11 класс'!$A:$A,0)-7+'Итог по классам'!$B186,,,),"р")</f>
        <v>#N/A</v>
      </c>
      <c r="ID186" s="37" t="e">
        <f ca="1">COUNTIF(OFFSET(class11_2,MATCH(ID$1,'11 класс'!$A:$A,0)-7+'Итог по классам'!$B186,,,),"ш")</f>
        <v>#N/A</v>
      </c>
      <c r="IE186" s="38" t="e">
        <f ca="1">COUNTIF(OFFSET(class11_1,MATCH(IE$1,'11 класс'!$A:$A,0)-7+'Итог по классам'!$B186,,,),"Ф")</f>
        <v>#N/A</v>
      </c>
      <c r="IF186" s="37" t="e">
        <f ca="1">COUNTIF(OFFSET(class11_1,MATCH(IF$1,'11 класс'!$A:$A,0)-7+'Итог по классам'!$B186,,,),"р")</f>
        <v>#N/A</v>
      </c>
      <c r="IG186" s="37" t="e">
        <f ca="1">COUNTIF(OFFSET(class11_1,MATCH(IG$1,'11 класс'!$A:$A,0)-7+'Итог по классам'!$B186,,,),"ш")</f>
        <v>#N/A</v>
      </c>
      <c r="IH186" s="37" t="e">
        <f ca="1">COUNTIF(OFFSET(class11_2,MATCH(IH$1,'11 класс'!$A:$A,0)-7+'Итог по классам'!$B186,,,),"Ф")</f>
        <v>#N/A</v>
      </c>
      <c r="II186" s="37" t="e">
        <f ca="1">COUNTIF(OFFSET(class11_2,MATCH(II$1,'11 класс'!$A:$A,0)-7+'Итог по классам'!$B186,,,),"р")</f>
        <v>#N/A</v>
      </c>
      <c r="IJ186" s="37" t="e">
        <f ca="1">COUNTIF(OFFSET(class11_2,MATCH(IJ$1,'11 класс'!$A:$A,0)-7+'Итог по классам'!$B186,,,),"ш")</f>
        <v>#N/A</v>
      </c>
      <c r="IK186" s="38" t="e">
        <f ca="1">COUNTIF(OFFSET(class11_1,MATCH(IK$1,'11 класс'!$A:$A,0)-7+'Итог по классам'!$B186,,,),"Ф")</f>
        <v>#N/A</v>
      </c>
      <c r="IL186" s="37" t="e">
        <f ca="1">COUNTIF(OFFSET(class11_1,MATCH(IL$1,'11 класс'!$A:$A,0)-7+'Итог по классам'!$B186,,,),"р")</f>
        <v>#N/A</v>
      </c>
      <c r="IM186" s="37" t="e">
        <f ca="1">COUNTIF(OFFSET(class11_1,MATCH(IM$1,'11 класс'!$A:$A,0)-7+'Итог по классам'!$B186,,,),"ш")</f>
        <v>#N/A</v>
      </c>
      <c r="IN186" s="37" t="e">
        <f ca="1">COUNTIF(OFFSET(class11_2,MATCH(IN$1,'11 класс'!$A:$A,0)-7+'Итог по классам'!$B186,,,),"Ф")</f>
        <v>#N/A</v>
      </c>
      <c r="IO186" s="37" t="e">
        <f ca="1">COUNTIF(OFFSET(class11_2,MATCH(IO$1,'11 класс'!$A:$A,0)-7+'Итог по классам'!$B186,,,),"р")</f>
        <v>#N/A</v>
      </c>
      <c r="IP186" s="37" t="e">
        <f ca="1">COUNTIF(OFFSET(class11_2,MATCH(IP$1,'11 класс'!$A:$A,0)-7+'Итог по классам'!$B186,,,),"ш")</f>
        <v>#N/A</v>
      </c>
      <c r="IQ186" s="38" t="e">
        <f ca="1">COUNTIF(OFFSET(class11_1,MATCH(IQ$1,'11 класс'!$A:$A,0)-7+'Итог по классам'!$B186,,,),"Ф")</f>
        <v>#N/A</v>
      </c>
      <c r="IR186" s="37" t="e">
        <f ca="1">COUNTIF(OFFSET(class11_1,MATCH(IR$1,'11 класс'!$A:$A,0)-7+'Итог по классам'!$B186,,,),"р")</f>
        <v>#N/A</v>
      </c>
      <c r="IS186" s="37" t="e">
        <f ca="1">COUNTIF(OFFSET(class11_1,MATCH(IS$1,'11 класс'!$A:$A,0)-7+'Итог по классам'!$B186,,,),"ш")</f>
        <v>#N/A</v>
      </c>
      <c r="IT186" s="37" t="e">
        <f ca="1">COUNTIF(OFFSET(class11_2,MATCH(IT$1,'11 класс'!$A:$A,0)-7+'Итог по классам'!$B186,,,),"Ф")</f>
        <v>#N/A</v>
      </c>
      <c r="IU186" s="37" t="e">
        <f ca="1">COUNTIF(OFFSET(class11_2,MATCH(IU$1,'11 класс'!$A:$A,0)-7+'Итог по классам'!$B186,,,),"р")</f>
        <v>#N/A</v>
      </c>
      <c r="IV186" s="37" t="e">
        <f ca="1">COUNTIF(OFFSET(class11_2,MATCH(IV$1,'11 класс'!$A:$A,0)-7+'Итог по классам'!$B186,,,),"ш")</f>
        <v>#N/A</v>
      </c>
      <c r="IW186" s="38" t="e">
        <f ca="1">COUNTIF(OFFSET(class11_1,MATCH(IW$1,'11 класс'!$A:$A,0)-7+'Итог по классам'!$B186,,,),"Ф")</f>
        <v>#N/A</v>
      </c>
      <c r="IX186" s="37" t="e">
        <f ca="1">COUNTIF(OFFSET(class11_1,MATCH(IX$1,'11 класс'!$A:$A,0)-7+'Итог по классам'!$B186,,,),"р")</f>
        <v>#N/A</v>
      </c>
      <c r="IY186" s="37" t="e">
        <f ca="1">COUNTIF(OFFSET(class11_1,MATCH(IY$1,'11 класс'!$A:$A,0)-7+'Итог по классам'!$B186,,,),"ш")</f>
        <v>#N/A</v>
      </c>
      <c r="IZ186" s="37" t="e">
        <f ca="1">COUNTIF(OFFSET(class11_2,MATCH(IZ$1,'11 класс'!$A:$A,0)-7+'Итог по классам'!$B186,,,),"Ф")</f>
        <v>#N/A</v>
      </c>
      <c r="JA186" s="37" t="e">
        <f ca="1">COUNTIF(OFFSET(class11_2,MATCH(JA$1,'11 класс'!$A:$A,0)-7+'Итог по классам'!$B186,,,),"р")</f>
        <v>#N/A</v>
      </c>
      <c r="JB186" s="37" t="e">
        <f ca="1">COUNTIF(OFFSET(class11_2,MATCH(JB$1,'11 класс'!$A:$A,0)-7+'Итог по классам'!$B186,,,),"ш")</f>
        <v>#N/A</v>
      </c>
      <c r="JC186" s="38" t="e">
        <f ca="1">COUNTIF(OFFSET(class11_1,MATCH(JC$1,'11 класс'!$A:$A,0)-7+'Итог по классам'!$B186,,,),"Ф")</f>
        <v>#N/A</v>
      </c>
      <c r="JD186" s="37" t="e">
        <f ca="1">COUNTIF(OFFSET(class11_1,MATCH(JD$1,'11 класс'!$A:$A,0)-7+'Итог по классам'!$B186,,,),"р")</f>
        <v>#N/A</v>
      </c>
      <c r="JE186" s="37" t="e">
        <f ca="1">COUNTIF(OFFSET(class11_1,MATCH(JE$1,'11 класс'!$A:$A,0)-7+'Итог по классам'!$B186,,,),"ш")</f>
        <v>#N/A</v>
      </c>
      <c r="JF186" s="37" t="e">
        <f ca="1">COUNTIF(OFFSET(class11_2,MATCH(JF$1,'11 класс'!$A:$A,0)-7+'Итог по классам'!$B186,,,),"Ф")</f>
        <v>#N/A</v>
      </c>
      <c r="JG186" s="37" t="e">
        <f ca="1">COUNTIF(OFFSET(class11_2,MATCH(JG$1,'11 класс'!$A:$A,0)-7+'Итог по классам'!$B186,,,),"р")</f>
        <v>#N/A</v>
      </c>
      <c r="JH186" s="37" t="e">
        <f ca="1">COUNTIF(OFFSET(class11_2,MATCH(JH$1,'11 класс'!$A:$A,0)-7+'Итог по классам'!$B186,,,),"ш")</f>
        <v>#N/A</v>
      </c>
      <c r="JI186" s="38" t="e">
        <f ca="1">COUNTIF(OFFSET(class11_1,MATCH(JI$1,'11 класс'!$A:$A,0)-7+'Итог по классам'!$B186,,,),"Ф")</f>
        <v>#N/A</v>
      </c>
      <c r="JJ186" s="37" t="e">
        <f ca="1">COUNTIF(OFFSET(class11_1,MATCH(JJ$1,'11 класс'!$A:$A,0)-7+'Итог по классам'!$B186,,,),"р")</f>
        <v>#N/A</v>
      </c>
      <c r="JK186" s="37" t="e">
        <f ca="1">COUNTIF(OFFSET(class11_1,MATCH(JK$1,'11 класс'!$A:$A,0)-7+'Итог по классам'!$B186,,,),"ш")</f>
        <v>#N/A</v>
      </c>
      <c r="JL186" s="37" t="e">
        <f ca="1">COUNTIF(OFFSET(class11_2,MATCH(JL$1,'11 класс'!$A:$A,0)-7+'Итог по классам'!$B186,,,),"Ф")</f>
        <v>#N/A</v>
      </c>
      <c r="JM186" s="37" t="e">
        <f ca="1">COUNTIF(OFFSET(class11_2,MATCH(JM$1,'11 класс'!$A:$A,0)-7+'Итог по классам'!$B186,,,),"р")</f>
        <v>#N/A</v>
      </c>
      <c r="JN186" s="37" t="e">
        <f ca="1">COUNTIF(OFFSET(class11_2,MATCH(JN$1,'11 класс'!$A:$A,0)-7+'Итог по классам'!$B186,,,),"ш")</f>
        <v>#N/A</v>
      </c>
      <c r="JO186" s="38" t="e">
        <f ca="1">COUNTIF(OFFSET(class11_1,MATCH(JO$1,'11 класс'!$A:$A,0)-7+'Итог по классам'!$B186,,,),"Ф")</f>
        <v>#N/A</v>
      </c>
      <c r="JP186" s="37" t="e">
        <f ca="1">COUNTIF(OFFSET(class11_1,MATCH(JP$1,'11 класс'!$A:$A,0)-7+'Итог по классам'!$B186,,,),"р")</f>
        <v>#N/A</v>
      </c>
      <c r="JQ186" s="37" t="e">
        <f ca="1">COUNTIF(OFFSET(class11_1,MATCH(JQ$1,'11 класс'!$A:$A,0)-7+'Итог по классам'!$B186,,,),"ш")</f>
        <v>#N/A</v>
      </c>
      <c r="JR186" s="37" t="e">
        <f ca="1">COUNTIF(OFFSET(class11_2,MATCH(JR$1,'11 класс'!$A:$A,0)-7+'Итог по классам'!$B186,,,),"Ф")</f>
        <v>#N/A</v>
      </c>
      <c r="JS186" s="37" t="e">
        <f ca="1">COUNTIF(OFFSET(class11_2,MATCH(JS$1,'11 класс'!$A:$A,0)-7+'Итог по классам'!$B186,,,),"р")</f>
        <v>#N/A</v>
      </c>
      <c r="JT186" s="37" t="e">
        <f ca="1">COUNTIF(OFFSET(class11_2,MATCH(JT$1,'11 класс'!$A:$A,0)-7+'Итог по классам'!$B186,,,),"ш")</f>
        <v>#N/A</v>
      </c>
      <c r="JU186" s="38" t="e">
        <f ca="1">COUNTIF(OFFSET(class11_1,MATCH(JU$1,'11 класс'!$A:$A,0)-7+'Итог по классам'!$B186,,,),"Ф")</f>
        <v>#N/A</v>
      </c>
      <c r="JV186" s="37" t="e">
        <f ca="1">COUNTIF(OFFSET(class11_1,MATCH(JV$1,'11 класс'!$A:$A,0)-7+'Итог по классам'!$B186,,,),"р")</f>
        <v>#N/A</v>
      </c>
      <c r="JW186" s="37" t="e">
        <f ca="1">COUNTIF(OFFSET(class11_1,MATCH(JW$1,'11 класс'!$A:$A,0)-7+'Итог по классам'!$B186,,,),"ш")</f>
        <v>#N/A</v>
      </c>
      <c r="JX186" s="37" t="e">
        <f ca="1">COUNTIF(OFFSET(class11_2,MATCH(JX$1,'11 класс'!$A:$A,0)-7+'Итог по классам'!$B186,,,),"Ф")</f>
        <v>#N/A</v>
      </c>
      <c r="JY186" s="37" t="e">
        <f ca="1">COUNTIF(OFFSET(class11_2,MATCH(JY$1,'11 класс'!$A:$A,0)-7+'Итог по классам'!$B186,,,),"р")</f>
        <v>#N/A</v>
      </c>
      <c r="JZ186" s="37" t="e">
        <f ca="1">COUNTIF(OFFSET(class11_2,MATCH(JZ$1,'11 класс'!$A:$A,0)-7+'Итог по классам'!$B186,,,),"ш")</f>
        <v>#N/A</v>
      </c>
      <c r="KA186" s="38" t="e">
        <f ca="1">COUNTIF(OFFSET(class11_1,MATCH(KA$1,'11 класс'!$A:$A,0)-7+'Итог по классам'!$B186,,,),"Ф")</f>
        <v>#N/A</v>
      </c>
      <c r="KB186" s="37" t="e">
        <f ca="1">COUNTIF(OFFSET(class11_1,MATCH(KB$1,'11 класс'!$A:$A,0)-7+'Итог по классам'!$B186,,,),"р")</f>
        <v>#N/A</v>
      </c>
      <c r="KC186" s="37" t="e">
        <f ca="1">COUNTIF(OFFSET(class11_1,MATCH(KC$1,'11 класс'!$A:$A,0)-7+'Итог по классам'!$B186,,,),"ш")</f>
        <v>#N/A</v>
      </c>
      <c r="KD186" s="37" t="e">
        <f ca="1">COUNTIF(OFFSET(class11_2,MATCH(KD$1,'11 класс'!$A:$A,0)-7+'Итог по классам'!$B186,,,),"Ф")</f>
        <v>#N/A</v>
      </c>
      <c r="KE186" s="37" t="e">
        <f ca="1">COUNTIF(OFFSET(class11_2,MATCH(KE$1,'11 класс'!$A:$A,0)-7+'Итог по классам'!$B186,,,),"р")</f>
        <v>#N/A</v>
      </c>
      <c r="KF186" s="37" t="e">
        <f ca="1">COUNTIF(OFFSET(class11_2,MATCH(KF$1,'11 класс'!$A:$A,0)-7+'Итог по классам'!$B186,,,),"ш")</f>
        <v>#N/A</v>
      </c>
      <c r="KG186" s="38" t="e">
        <f ca="1">COUNTIF(OFFSET(class11_1,MATCH(KG$1,'11 класс'!$A:$A,0)-7+'Итог по классам'!$B186,,,),"Ф")</f>
        <v>#N/A</v>
      </c>
      <c r="KH186" s="37" t="e">
        <f ca="1">COUNTIF(OFFSET(class11_1,MATCH(KH$1,'11 класс'!$A:$A,0)-7+'Итог по классам'!$B186,,,),"р")</f>
        <v>#N/A</v>
      </c>
      <c r="KI186" s="37" t="e">
        <f ca="1">COUNTIF(OFFSET(class11_1,MATCH(KI$1,'11 класс'!$A:$A,0)-7+'Итог по классам'!$B186,,,),"ш")</f>
        <v>#N/A</v>
      </c>
      <c r="KJ186" s="37" t="e">
        <f ca="1">COUNTIF(OFFSET(class11_2,MATCH(KJ$1,'11 класс'!$A:$A,0)-7+'Итог по классам'!$B186,,,),"Ф")</f>
        <v>#N/A</v>
      </c>
      <c r="KK186" s="37" t="e">
        <f ca="1">COUNTIF(OFFSET(class11_2,MATCH(KK$1,'11 класс'!$A:$A,0)-7+'Итог по классам'!$B186,,,),"р")</f>
        <v>#N/A</v>
      </c>
      <c r="KL186" s="37" t="e">
        <f ca="1">COUNTIF(OFFSET(class11_2,MATCH(KL$1,'11 класс'!$A:$A,0)-7+'Итог по классам'!$B186,,,),"ш")</f>
        <v>#N/A</v>
      </c>
      <c r="KM186" s="38" t="e">
        <f ca="1">COUNTIF(OFFSET(class11_1,MATCH(KM$1,'11 класс'!$A:$A,0)-7+'Итог по классам'!$B186,,,),"Ф")</f>
        <v>#N/A</v>
      </c>
      <c r="KN186" s="37" t="e">
        <f ca="1">COUNTIF(OFFSET(class11_1,MATCH(KN$1,'11 класс'!$A:$A,0)-7+'Итог по классам'!$B186,,,),"р")</f>
        <v>#N/A</v>
      </c>
      <c r="KO186" s="37" t="e">
        <f ca="1">COUNTIF(OFFSET(class11_1,MATCH(KO$1,'11 класс'!$A:$A,0)-7+'Итог по классам'!$B186,,,),"ш")</f>
        <v>#N/A</v>
      </c>
      <c r="KP186" s="37" t="e">
        <f ca="1">COUNTIF(OFFSET(class11_2,MATCH(KP$1,'11 класс'!$A:$A,0)-7+'Итог по классам'!$B186,,,),"Ф")</f>
        <v>#N/A</v>
      </c>
      <c r="KQ186" s="37" t="e">
        <f ca="1">COUNTIF(OFFSET(class11_2,MATCH(KQ$1,'11 класс'!$A:$A,0)-7+'Итог по классам'!$B186,,,),"р")</f>
        <v>#N/A</v>
      </c>
      <c r="KR186" s="37" t="e">
        <f ca="1">COUNTIF(OFFSET(class11_2,MATCH(KR$1,'11 класс'!$A:$A,0)-7+'Итог по классам'!$B186,,,),"ш")</f>
        <v>#N/A</v>
      </c>
    </row>
    <row r="187" spans="1:304" x14ac:dyDescent="0.25">
      <c r="A187">
        <f t="shared" si="15"/>
        <v>6</v>
      </c>
      <c r="B187" s="37">
        <v>9</v>
      </c>
      <c r="C187" s="3" t="s">
        <v>67</v>
      </c>
      <c r="D187" s="3" t="s">
        <v>78</v>
      </c>
      <c r="E187" s="37">
        <f ca="1">COUNTIF(OFFSET(class11_1,MATCH(E$1,'11 класс'!$A:$A,0)-7+'Итог по классам'!$B187,,,),"Ф")</f>
        <v>0</v>
      </c>
      <c r="F187" s="37">
        <f ca="1">COUNTIF(OFFSET(class11_1,MATCH(F$1,'11 класс'!$A:$A,0)-7+'Итог по классам'!$B187,,,),"р")</f>
        <v>0</v>
      </c>
      <c r="G187" s="37">
        <f ca="1">COUNTIF(OFFSET(class11_1,MATCH(G$1,'11 класс'!$A:$A,0)-7+'Итог по классам'!$B187,,,),"ш")</f>
        <v>2</v>
      </c>
      <c r="H187" s="37">
        <f ca="1">COUNTIF(OFFSET(class11_2,MATCH(H$1,'11 класс'!$A:$A,0)-7+'Итог по классам'!$B187,,,),"Ф")</f>
        <v>0</v>
      </c>
      <c r="I187" s="37">
        <f ca="1">COUNTIF(OFFSET(class11_2,MATCH(I$1,'11 класс'!$A:$A,0)-7+'Итог по классам'!$B187,,,),"р")</f>
        <v>0</v>
      </c>
      <c r="J187" s="37">
        <f ca="1">COUNTIF(OFFSET(class11_2,MATCH(J$1,'11 класс'!$A:$A,0)-7+'Итог по классам'!$B187,,,),"ш")</f>
        <v>0</v>
      </c>
      <c r="K187" s="38">
        <f ca="1">COUNTIF(OFFSET(class11_1,MATCH(K$1,'11 класс'!$A:$A,0)-7+'Итог по классам'!$B187,,,),"Ф")</f>
        <v>0</v>
      </c>
      <c r="L187" s="37">
        <f ca="1">COUNTIF(OFFSET(class11_1,MATCH(L$1,'11 класс'!$A:$A,0)-7+'Итог по классам'!$B187,,,),"р")</f>
        <v>0</v>
      </c>
      <c r="M187" s="37">
        <f ca="1">COUNTIF(OFFSET(class11_1,MATCH(M$1,'11 класс'!$A:$A,0)-7+'Итог по классам'!$B187,,,),"ш")</f>
        <v>0</v>
      </c>
      <c r="N187" s="37">
        <f ca="1">COUNTIF(OFFSET(class11_2,MATCH(N$1,'11 класс'!$A:$A,0)-7+'Итог по классам'!$B187,,,),"Ф")</f>
        <v>0</v>
      </c>
      <c r="O187" s="37">
        <f ca="1">COUNTIF(OFFSET(class11_2,MATCH(O$1,'11 класс'!$A:$A,0)-7+'Итог по классам'!$B187,,,),"р")</f>
        <v>0</v>
      </c>
      <c r="P187" s="37">
        <f ca="1">COUNTIF(OFFSET(class11_2,MATCH(P$1,'11 класс'!$A:$A,0)-7+'Итог по классам'!$B187,,,),"ш")</f>
        <v>0</v>
      </c>
      <c r="Q187" s="38">
        <f ca="1">COUNTIF(OFFSET(class11_1,MATCH(Q$1,'11 класс'!$A:$A,0)-7+'Итог по классам'!$B187,,,),"Ф")</f>
        <v>0</v>
      </c>
      <c r="R187" s="37">
        <f ca="1">COUNTIF(OFFSET(class11_1,MATCH(R$1,'11 класс'!$A:$A,0)-7+'Итог по классам'!$B187,,,),"р")</f>
        <v>0</v>
      </c>
      <c r="S187" s="37">
        <f ca="1">COUNTIF(OFFSET(class11_1,MATCH(S$1,'11 класс'!$A:$A,0)-7+'Итог по классам'!$B187,,,),"ш")</f>
        <v>0</v>
      </c>
      <c r="T187" s="37">
        <f ca="1">COUNTIF(OFFSET(class11_2,MATCH(T$1,'11 класс'!$A:$A,0)-7+'Итог по классам'!$B187,,,),"Ф")</f>
        <v>0</v>
      </c>
      <c r="U187" s="37">
        <f ca="1">COUNTIF(OFFSET(class11_2,MATCH(U$1,'11 класс'!$A:$A,0)-7+'Итог по классам'!$B187,,,),"р")</f>
        <v>0</v>
      </c>
      <c r="V187" s="37">
        <f ca="1">COUNTIF(OFFSET(class11_2,MATCH(V$1,'11 класс'!$A:$A,0)-7+'Итог по классам'!$B187,,,),"ш")</f>
        <v>0</v>
      </c>
      <c r="W187" s="38">
        <f ca="1">COUNTIF(OFFSET(class11_1,MATCH(W$1,'11 класс'!$A:$A,0)-7+'Итог по классам'!$B187,,,),"Ф")</f>
        <v>0</v>
      </c>
      <c r="X187" s="37">
        <f ca="1">COUNTIF(OFFSET(class11_1,MATCH(X$1,'11 класс'!$A:$A,0)-7+'Итог по классам'!$B187,,,),"р")</f>
        <v>0</v>
      </c>
      <c r="Y187" s="37">
        <f ca="1">COUNTIF(OFFSET(class11_1,MATCH(Y$1,'11 класс'!$A:$A,0)-7+'Итог по классам'!$B187,,,),"ш")</f>
        <v>0</v>
      </c>
      <c r="Z187" s="37">
        <f ca="1">COUNTIF(OFFSET(class11_2,MATCH(Z$1,'11 класс'!$A:$A,0)-7+'Итог по классам'!$B187,,,),"Ф")</f>
        <v>0</v>
      </c>
      <c r="AA187" s="37">
        <f ca="1">COUNTIF(OFFSET(class11_2,MATCH(AA$1,'11 класс'!$A:$A,0)-7+'Итог по классам'!$B187,,,),"р")</f>
        <v>0</v>
      </c>
      <c r="AB187" s="37">
        <f ca="1">COUNTIF(OFFSET(class11_2,MATCH(AB$1,'11 класс'!$A:$A,0)-7+'Итог по классам'!$B187,,,),"ш")</f>
        <v>0</v>
      </c>
      <c r="AC187" s="38">
        <f ca="1">COUNTIF(OFFSET(class11_1,MATCH(AC$1,'11 класс'!$A:$A,0)-7+'Итог по классам'!$B187,,,),"Ф")</f>
        <v>0</v>
      </c>
      <c r="AD187" s="37">
        <f ca="1">COUNTIF(OFFSET(class11_1,MATCH(AD$1,'11 класс'!$A:$A,0)-7+'Итог по классам'!$B187,,,),"р")</f>
        <v>0</v>
      </c>
      <c r="AE187" s="37">
        <f ca="1">COUNTIF(OFFSET(class11_1,MATCH(AE$1,'11 класс'!$A:$A,0)-7+'Итог по классам'!$B187,,,),"ш")</f>
        <v>0</v>
      </c>
      <c r="AF187" s="37">
        <f ca="1">COUNTIF(OFFSET(class11_2,MATCH(AF$1,'11 класс'!$A:$A,0)-7+'Итог по классам'!$B187,,,),"Ф")</f>
        <v>0</v>
      </c>
      <c r="AG187" s="37">
        <f ca="1">COUNTIF(OFFSET(class11_2,MATCH(AG$1,'11 класс'!$A:$A,0)-7+'Итог по классам'!$B187,,,),"р")</f>
        <v>0</v>
      </c>
      <c r="AH187" s="37">
        <f ca="1">COUNTIF(OFFSET(class11_2,MATCH(AH$1,'11 класс'!$A:$A,0)-7+'Итог по классам'!$B187,,,),"ш")</f>
        <v>0</v>
      </c>
      <c r="AI187" s="38" t="e">
        <f ca="1">COUNTIF(OFFSET(class11_1,MATCH(AI$1,'11 класс'!$A:$A,0)-7+'Итог по классам'!$B187,,,),"Ф")</f>
        <v>#N/A</v>
      </c>
      <c r="AJ187" s="37" t="e">
        <f ca="1">COUNTIF(OFFSET(class11_1,MATCH(AJ$1,'11 класс'!$A:$A,0)-7+'Итог по классам'!$B187,,,),"р")</f>
        <v>#N/A</v>
      </c>
      <c r="AK187" s="37" t="e">
        <f ca="1">COUNTIF(OFFSET(class11_1,MATCH(AK$1,'11 класс'!$A:$A,0)-7+'Итог по классам'!$B187,,,),"ш")</f>
        <v>#N/A</v>
      </c>
      <c r="AL187" s="37" t="e">
        <f ca="1">COUNTIF(OFFSET(class11_2,MATCH(AL$1,'11 класс'!$A:$A,0)-7+'Итог по классам'!$B187,,,),"Ф")</f>
        <v>#N/A</v>
      </c>
      <c r="AM187" s="37" t="e">
        <f ca="1">COUNTIF(OFFSET(class11_2,MATCH(AM$1,'11 класс'!$A:$A,0)-7+'Итог по классам'!$B187,,,),"р")</f>
        <v>#N/A</v>
      </c>
      <c r="AN187" s="37" t="e">
        <f ca="1">COUNTIF(OFFSET(class11_2,MATCH(AN$1,'11 класс'!$A:$A,0)-7+'Итог по классам'!$B187,,,),"ш")</f>
        <v>#N/A</v>
      </c>
      <c r="AO187" s="38" t="e">
        <f ca="1">COUNTIF(OFFSET(class11_1,MATCH(AO$1,'11 класс'!$A:$A,0)-7+'Итог по классам'!$B187,,,),"Ф")</f>
        <v>#N/A</v>
      </c>
      <c r="AP187" s="37" t="e">
        <f ca="1">COUNTIF(OFFSET(class11_1,MATCH(AP$1,'11 класс'!$A:$A,0)-7+'Итог по классам'!$B187,,,),"р")</f>
        <v>#N/A</v>
      </c>
      <c r="AQ187" s="37" t="e">
        <f ca="1">COUNTIF(OFFSET(class11_1,MATCH(AQ$1,'11 класс'!$A:$A,0)-7+'Итог по классам'!$B187,,,),"ш")</f>
        <v>#N/A</v>
      </c>
      <c r="AR187" s="37" t="e">
        <f ca="1">COUNTIF(OFFSET(class11_2,MATCH(AR$1,'11 класс'!$A:$A,0)-7+'Итог по классам'!$B187,,,),"Ф")</f>
        <v>#N/A</v>
      </c>
      <c r="AS187" s="37" t="e">
        <f ca="1">COUNTIF(OFFSET(class11_2,MATCH(AS$1,'11 класс'!$A:$A,0)-7+'Итог по классам'!$B187,,,),"р")</f>
        <v>#N/A</v>
      </c>
      <c r="AT187" s="37" t="e">
        <f ca="1">COUNTIF(OFFSET(class11_2,MATCH(AT$1,'11 класс'!$A:$A,0)-7+'Итог по классам'!$B187,,,),"ш")</f>
        <v>#N/A</v>
      </c>
      <c r="AU187" s="38" t="e">
        <f ca="1">COUNTIF(OFFSET(class11_1,MATCH(AU$1,'11 класс'!$A:$A,0)-7+'Итог по классам'!$B187,,,),"Ф")</f>
        <v>#N/A</v>
      </c>
      <c r="AV187" s="37" t="e">
        <f ca="1">COUNTIF(OFFSET(class11_1,MATCH(AV$1,'11 класс'!$A:$A,0)-7+'Итог по классам'!$B187,,,),"р")</f>
        <v>#N/A</v>
      </c>
      <c r="AW187" s="37" t="e">
        <f ca="1">COUNTIF(OFFSET(class11_1,MATCH(AW$1,'11 класс'!$A:$A,0)-7+'Итог по классам'!$B187,,,),"ш")</f>
        <v>#N/A</v>
      </c>
      <c r="AX187" s="37" t="e">
        <f ca="1">COUNTIF(OFFSET(class11_2,MATCH(AX$1,'11 класс'!$A:$A,0)-7+'Итог по классам'!$B187,,,),"Ф")</f>
        <v>#N/A</v>
      </c>
      <c r="AY187" s="37" t="e">
        <f ca="1">COUNTIF(OFFSET(class11_2,MATCH(AY$1,'11 класс'!$A:$A,0)-7+'Итог по классам'!$B187,,,),"р")</f>
        <v>#N/A</v>
      </c>
      <c r="AZ187" s="37" t="e">
        <f ca="1">COUNTIF(OFFSET(class11_2,MATCH(AZ$1,'11 класс'!$A:$A,0)-7+'Итог по классам'!$B187,,,),"ш")</f>
        <v>#N/A</v>
      </c>
      <c r="BA187" s="38" t="e">
        <f ca="1">COUNTIF(OFFSET(class11_1,MATCH(BA$1,'11 класс'!$A:$A,0)-7+'Итог по классам'!$B187,,,),"Ф")</f>
        <v>#N/A</v>
      </c>
      <c r="BB187" s="37" t="e">
        <f ca="1">COUNTIF(OFFSET(class11_1,MATCH(BB$1,'11 класс'!$A:$A,0)-7+'Итог по классам'!$B187,,,),"р")</f>
        <v>#N/A</v>
      </c>
      <c r="BC187" s="37" t="e">
        <f ca="1">COUNTIF(OFFSET(class11_1,MATCH(BC$1,'11 класс'!$A:$A,0)-7+'Итог по классам'!$B187,,,),"ш")</f>
        <v>#N/A</v>
      </c>
      <c r="BD187" s="37" t="e">
        <f ca="1">COUNTIF(OFFSET(class11_2,MATCH(BD$1,'11 класс'!$A:$A,0)-7+'Итог по классам'!$B187,,,),"Ф")</f>
        <v>#N/A</v>
      </c>
      <c r="BE187" s="37" t="e">
        <f ca="1">COUNTIF(OFFSET(class11_2,MATCH(BE$1,'11 класс'!$A:$A,0)-7+'Итог по классам'!$B187,,,),"р")</f>
        <v>#N/A</v>
      </c>
      <c r="BF187" s="37" t="e">
        <f ca="1">COUNTIF(OFFSET(class11_2,MATCH(BF$1,'11 класс'!$A:$A,0)-7+'Итог по классам'!$B187,,,),"ш")</f>
        <v>#N/A</v>
      </c>
      <c r="BG187" s="38" t="e">
        <f ca="1">COUNTIF(OFFSET(class11_1,MATCH(BG$1,'11 класс'!$A:$A,0)-7+'Итог по классам'!$B187,,,),"Ф")</f>
        <v>#N/A</v>
      </c>
      <c r="BH187" s="37" t="e">
        <f ca="1">COUNTIF(OFFSET(class11_1,MATCH(BH$1,'11 класс'!$A:$A,0)-7+'Итог по классам'!$B187,,,),"р")</f>
        <v>#N/A</v>
      </c>
      <c r="BI187" s="37" t="e">
        <f ca="1">COUNTIF(OFFSET(class11_1,MATCH(BI$1,'11 класс'!$A:$A,0)-7+'Итог по классам'!$B187,,,),"ш")</f>
        <v>#N/A</v>
      </c>
      <c r="BJ187" s="37" t="e">
        <f ca="1">COUNTIF(OFFSET(class11_2,MATCH(BJ$1,'11 класс'!$A:$A,0)-7+'Итог по классам'!$B187,,,),"Ф")</f>
        <v>#N/A</v>
      </c>
      <c r="BK187" s="37" t="e">
        <f ca="1">COUNTIF(OFFSET(class11_2,MATCH(BK$1,'11 класс'!$A:$A,0)-7+'Итог по классам'!$B187,,,),"р")</f>
        <v>#N/A</v>
      </c>
      <c r="BL187" s="37" t="e">
        <f ca="1">COUNTIF(OFFSET(class11_2,MATCH(BL$1,'11 класс'!$A:$A,0)-7+'Итог по классам'!$B187,,,),"ш")</f>
        <v>#N/A</v>
      </c>
      <c r="BM187" s="38" t="e">
        <f ca="1">COUNTIF(OFFSET(class11_1,MATCH(BM$1,'11 класс'!$A:$A,0)-7+'Итог по классам'!$B187,,,),"Ф")</f>
        <v>#N/A</v>
      </c>
      <c r="BN187" s="37" t="e">
        <f ca="1">COUNTIF(OFFSET(class11_1,MATCH(BN$1,'11 класс'!$A:$A,0)-7+'Итог по классам'!$B187,,,),"р")</f>
        <v>#N/A</v>
      </c>
      <c r="BO187" s="37" t="e">
        <f ca="1">COUNTIF(OFFSET(class11_1,MATCH(BO$1,'11 класс'!$A:$A,0)-7+'Итог по классам'!$B187,,,),"ш")</f>
        <v>#N/A</v>
      </c>
      <c r="BP187" s="37" t="e">
        <f ca="1">COUNTIF(OFFSET(class11_2,MATCH(BP$1,'11 класс'!$A:$A,0)-7+'Итог по классам'!$B187,,,),"Ф")</f>
        <v>#N/A</v>
      </c>
      <c r="BQ187" s="37" t="e">
        <f ca="1">COUNTIF(OFFSET(class11_2,MATCH(BQ$1,'11 класс'!$A:$A,0)-7+'Итог по классам'!$B187,,,),"р")</f>
        <v>#N/A</v>
      </c>
      <c r="BR187" s="37" t="e">
        <f ca="1">COUNTIF(OFFSET(class11_2,MATCH(BR$1,'11 класс'!$A:$A,0)-7+'Итог по классам'!$B187,,,),"ш")</f>
        <v>#N/A</v>
      </c>
      <c r="BS187" s="38" t="e">
        <f ca="1">COUNTIF(OFFSET(class11_1,MATCH(BS$1,'11 класс'!$A:$A,0)-7+'Итог по классам'!$B187,,,),"Ф")</f>
        <v>#N/A</v>
      </c>
      <c r="BT187" s="37" t="e">
        <f ca="1">COUNTIF(OFFSET(class11_1,MATCH(BT$1,'11 класс'!$A:$A,0)-7+'Итог по классам'!$B187,,,),"р")</f>
        <v>#N/A</v>
      </c>
      <c r="BU187" s="37" t="e">
        <f ca="1">COUNTIF(OFFSET(class11_1,MATCH(BU$1,'11 класс'!$A:$A,0)-7+'Итог по классам'!$B187,,,),"ш")</f>
        <v>#N/A</v>
      </c>
      <c r="BV187" s="37" t="e">
        <f ca="1">COUNTIF(OFFSET(class11_2,MATCH(BV$1,'11 класс'!$A:$A,0)-7+'Итог по классам'!$B187,,,),"Ф")</f>
        <v>#N/A</v>
      </c>
      <c r="BW187" s="37" t="e">
        <f ca="1">COUNTIF(OFFSET(class11_2,MATCH(BW$1,'11 класс'!$A:$A,0)-7+'Итог по классам'!$B187,,,),"р")</f>
        <v>#N/A</v>
      </c>
      <c r="BX187" s="37" t="e">
        <f ca="1">COUNTIF(OFFSET(class11_2,MATCH(BX$1,'11 класс'!$A:$A,0)-7+'Итог по классам'!$B187,,,),"ш")</f>
        <v>#N/A</v>
      </c>
      <c r="BY187" s="38" t="e">
        <f ca="1">COUNTIF(OFFSET(class11_1,MATCH(BY$1,'11 класс'!$A:$A,0)-7+'Итог по классам'!$B187,,,),"Ф")</f>
        <v>#N/A</v>
      </c>
      <c r="BZ187" s="37" t="e">
        <f ca="1">COUNTIF(OFFSET(class11_1,MATCH(BZ$1,'11 класс'!$A:$A,0)-7+'Итог по классам'!$B187,,,),"р")</f>
        <v>#N/A</v>
      </c>
      <c r="CA187" s="37" t="e">
        <f ca="1">COUNTIF(OFFSET(class11_1,MATCH(CA$1,'11 класс'!$A:$A,0)-7+'Итог по классам'!$B187,,,),"ш")</f>
        <v>#N/A</v>
      </c>
      <c r="CB187" s="37" t="e">
        <f ca="1">COUNTIF(OFFSET(class11_2,MATCH(CB$1,'11 класс'!$A:$A,0)-7+'Итог по классам'!$B187,,,),"Ф")</f>
        <v>#N/A</v>
      </c>
      <c r="CC187" s="37" t="e">
        <f ca="1">COUNTIF(OFFSET(class11_2,MATCH(CC$1,'11 класс'!$A:$A,0)-7+'Итог по классам'!$B187,,,),"р")</f>
        <v>#N/A</v>
      </c>
      <c r="CD187" s="37" t="e">
        <f ca="1">COUNTIF(OFFSET(class11_2,MATCH(CD$1,'11 класс'!$A:$A,0)-7+'Итог по классам'!$B187,,,),"ш")</f>
        <v>#N/A</v>
      </c>
      <c r="CE187" s="38" t="e">
        <f ca="1">COUNTIF(OFFSET(class11_1,MATCH(CE$1,'11 класс'!$A:$A,0)-7+'Итог по классам'!$B187,,,),"Ф")</f>
        <v>#N/A</v>
      </c>
      <c r="CF187" s="37" t="e">
        <f ca="1">COUNTIF(OFFSET(class11_1,MATCH(CF$1,'11 класс'!$A:$A,0)-7+'Итог по классам'!$B187,,,),"р")</f>
        <v>#N/A</v>
      </c>
      <c r="CG187" s="37" t="e">
        <f ca="1">COUNTIF(OFFSET(class11_1,MATCH(CG$1,'11 класс'!$A:$A,0)-7+'Итог по классам'!$B187,,,),"ш")</f>
        <v>#N/A</v>
      </c>
      <c r="CH187" s="37" t="e">
        <f ca="1">COUNTIF(OFFSET(class11_2,MATCH(CH$1,'11 класс'!$A:$A,0)-7+'Итог по классам'!$B187,,,),"Ф")</f>
        <v>#N/A</v>
      </c>
      <c r="CI187" s="37" t="e">
        <f ca="1">COUNTIF(OFFSET(class11_2,MATCH(CI$1,'11 класс'!$A:$A,0)-7+'Итог по классам'!$B187,,,),"р")</f>
        <v>#N/A</v>
      </c>
      <c r="CJ187" s="37" t="e">
        <f ca="1">COUNTIF(OFFSET(class11_2,MATCH(CJ$1,'11 класс'!$A:$A,0)-7+'Итог по классам'!$B187,,,),"ш")</f>
        <v>#N/A</v>
      </c>
      <c r="CK187" s="38" t="e">
        <f ca="1">COUNTIF(OFFSET(class11_1,MATCH(CK$1,'11 класс'!$A:$A,0)-7+'Итог по классам'!$B187,,,),"Ф")</f>
        <v>#N/A</v>
      </c>
      <c r="CL187" s="37" t="e">
        <f ca="1">COUNTIF(OFFSET(class11_1,MATCH(CL$1,'11 класс'!$A:$A,0)-7+'Итог по классам'!$B187,,,),"р")</f>
        <v>#N/A</v>
      </c>
      <c r="CM187" s="37" t="e">
        <f ca="1">COUNTIF(OFFSET(class11_1,MATCH(CM$1,'11 класс'!$A:$A,0)-7+'Итог по классам'!$B187,,,),"ш")</f>
        <v>#N/A</v>
      </c>
      <c r="CN187" s="37" t="e">
        <f ca="1">COUNTIF(OFFSET(class11_2,MATCH(CN$1,'11 класс'!$A:$A,0)-7+'Итог по классам'!$B187,,,),"Ф")</f>
        <v>#N/A</v>
      </c>
      <c r="CO187" s="37" t="e">
        <f ca="1">COUNTIF(OFFSET(class11_2,MATCH(CO$1,'11 класс'!$A:$A,0)-7+'Итог по классам'!$B187,,,),"р")</f>
        <v>#N/A</v>
      </c>
      <c r="CP187" s="37" t="e">
        <f ca="1">COUNTIF(OFFSET(class11_2,MATCH(CP$1,'11 класс'!$A:$A,0)-7+'Итог по классам'!$B187,,,),"ш")</f>
        <v>#N/A</v>
      </c>
      <c r="CQ187" s="38" t="e">
        <f ca="1">COUNTIF(OFFSET(class11_1,MATCH(CQ$1,'11 класс'!$A:$A,0)-7+'Итог по классам'!$B187,,,),"Ф")</f>
        <v>#N/A</v>
      </c>
      <c r="CR187" s="37" t="e">
        <f ca="1">COUNTIF(OFFSET(class11_1,MATCH(CR$1,'11 класс'!$A:$A,0)-7+'Итог по классам'!$B187,,,),"р")</f>
        <v>#N/A</v>
      </c>
      <c r="CS187" s="37" t="e">
        <f ca="1">COUNTIF(OFFSET(class11_1,MATCH(CS$1,'11 класс'!$A:$A,0)-7+'Итог по классам'!$B187,,,),"ш")</f>
        <v>#N/A</v>
      </c>
      <c r="CT187" s="37" t="e">
        <f ca="1">COUNTIF(OFFSET(class11_2,MATCH(CT$1,'11 класс'!$A:$A,0)-7+'Итог по классам'!$B187,,,),"Ф")</f>
        <v>#N/A</v>
      </c>
      <c r="CU187" s="37" t="e">
        <f ca="1">COUNTIF(OFFSET(class11_2,MATCH(CU$1,'11 класс'!$A:$A,0)-7+'Итог по классам'!$B187,,,),"р")</f>
        <v>#N/A</v>
      </c>
      <c r="CV187" s="37" t="e">
        <f ca="1">COUNTIF(OFFSET(class11_2,MATCH(CV$1,'11 класс'!$A:$A,0)-7+'Итог по классам'!$B187,,,),"ш")</f>
        <v>#N/A</v>
      </c>
      <c r="CW187" s="38" t="e">
        <f ca="1">COUNTIF(OFFSET(class11_1,MATCH(CW$1,'11 класс'!$A:$A,0)-7+'Итог по классам'!$B187,,,),"Ф")</f>
        <v>#N/A</v>
      </c>
      <c r="CX187" s="37" t="e">
        <f ca="1">COUNTIF(OFFSET(class11_1,MATCH(CX$1,'11 класс'!$A:$A,0)-7+'Итог по классам'!$B187,,,),"р")</f>
        <v>#N/A</v>
      </c>
      <c r="CY187" s="37" t="e">
        <f ca="1">COUNTIF(OFFSET(class11_1,MATCH(CY$1,'11 класс'!$A:$A,0)-7+'Итог по классам'!$B187,,,),"ш")</f>
        <v>#N/A</v>
      </c>
      <c r="CZ187" s="37" t="e">
        <f ca="1">COUNTIF(OFFSET(class11_2,MATCH(CZ$1,'11 класс'!$A:$A,0)-7+'Итог по классам'!$B187,,,),"Ф")</f>
        <v>#N/A</v>
      </c>
      <c r="DA187" s="37" t="e">
        <f ca="1">COUNTIF(OFFSET(class11_2,MATCH(DA$1,'11 класс'!$A:$A,0)-7+'Итог по классам'!$B187,,,),"р")</f>
        <v>#N/A</v>
      </c>
      <c r="DB187" s="37" t="e">
        <f ca="1">COUNTIF(OFFSET(class11_2,MATCH(DB$1,'11 класс'!$A:$A,0)-7+'Итог по классам'!$B187,,,),"ш")</f>
        <v>#N/A</v>
      </c>
      <c r="DC187" s="38" t="e">
        <f ca="1">COUNTIF(OFFSET(class11_1,MATCH(DC$1,'11 класс'!$A:$A,0)-7+'Итог по классам'!$B187,,,),"Ф")</f>
        <v>#N/A</v>
      </c>
      <c r="DD187" s="37" t="e">
        <f ca="1">COUNTIF(OFFSET(class11_1,MATCH(DD$1,'11 класс'!$A:$A,0)-7+'Итог по классам'!$B187,,,),"р")</f>
        <v>#N/A</v>
      </c>
      <c r="DE187" s="37" t="e">
        <f ca="1">COUNTIF(OFFSET(class11_1,MATCH(DE$1,'11 класс'!$A:$A,0)-7+'Итог по классам'!$B187,,,),"ш")</f>
        <v>#N/A</v>
      </c>
      <c r="DF187" s="37" t="e">
        <f ca="1">COUNTIF(OFFSET(class11_2,MATCH(DF$1,'11 класс'!$A:$A,0)-7+'Итог по классам'!$B187,,,),"Ф")</f>
        <v>#N/A</v>
      </c>
      <c r="DG187" s="37" t="e">
        <f ca="1">COUNTIF(OFFSET(class11_2,MATCH(DG$1,'11 класс'!$A:$A,0)-7+'Итог по классам'!$B187,,,),"р")</f>
        <v>#N/A</v>
      </c>
      <c r="DH187" s="37" t="e">
        <f ca="1">COUNTIF(OFFSET(class11_2,MATCH(DH$1,'11 класс'!$A:$A,0)-7+'Итог по классам'!$B187,,,),"ш")</f>
        <v>#N/A</v>
      </c>
      <c r="DI187" s="38" t="e">
        <f ca="1">COUNTIF(OFFSET(class11_1,MATCH(DI$1,'11 класс'!$A:$A,0)-7+'Итог по классам'!$B187,,,),"Ф")</f>
        <v>#N/A</v>
      </c>
      <c r="DJ187" s="37" t="e">
        <f ca="1">COUNTIF(OFFSET(class11_1,MATCH(DJ$1,'11 класс'!$A:$A,0)-7+'Итог по классам'!$B187,,,),"р")</f>
        <v>#N/A</v>
      </c>
      <c r="DK187" s="37" t="e">
        <f ca="1">COUNTIF(OFFSET(class11_1,MATCH(DK$1,'11 класс'!$A:$A,0)-7+'Итог по классам'!$B187,,,),"ш")</f>
        <v>#N/A</v>
      </c>
      <c r="DL187" s="37" t="e">
        <f ca="1">COUNTIF(OFFSET(class11_2,MATCH(DL$1,'11 класс'!$A:$A,0)-7+'Итог по классам'!$B187,,,),"Ф")</f>
        <v>#N/A</v>
      </c>
      <c r="DM187" s="37" t="e">
        <f ca="1">COUNTIF(OFFSET(class11_2,MATCH(DM$1,'11 класс'!$A:$A,0)-7+'Итог по классам'!$B187,,,),"р")</f>
        <v>#N/A</v>
      </c>
      <c r="DN187" s="37" t="e">
        <f ca="1">COUNTIF(OFFSET(class11_2,MATCH(DN$1,'11 класс'!$A:$A,0)-7+'Итог по классам'!$B187,,,),"ш")</f>
        <v>#N/A</v>
      </c>
      <c r="DO187" s="38" t="e">
        <f ca="1">COUNTIF(OFFSET(class11_1,MATCH(DO$1,'11 класс'!$A:$A,0)-7+'Итог по классам'!$B187,,,),"Ф")</f>
        <v>#N/A</v>
      </c>
      <c r="DP187" s="37" t="e">
        <f ca="1">COUNTIF(OFFSET(class11_1,MATCH(DP$1,'11 класс'!$A:$A,0)-7+'Итог по классам'!$B187,,,),"р")</f>
        <v>#N/A</v>
      </c>
      <c r="DQ187" s="37" t="e">
        <f ca="1">COUNTIF(OFFSET(class11_1,MATCH(DQ$1,'11 класс'!$A:$A,0)-7+'Итог по классам'!$B187,,,),"ш")</f>
        <v>#N/A</v>
      </c>
      <c r="DR187" s="37" t="e">
        <f ca="1">COUNTIF(OFFSET(class11_2,MATCH(DR$1,'11 класс'!$A:$A,0)-7+'Итог по классам'!$B187,,,),"Ф")</f>
        <v>#N/A</v>
      </c>
      <c r="DS187" s="37" t="e">
        <f ca="1">COUNTIF(OFFSET(class11_2,MATCH(DS$1,'11 класс'!$A:$A,0)-7+'Итог по классам'!$B187,,,),"р")</f>
        <v>#N/A</v>
      </c>
      <c r="DT187" s="37" t="e">
        <f ca="1">COUNTIF(OFFSET(class11_2,MATCH(DT$1,'11 класс'!$A:$A,0)-7+'Итог по классам'!$B187,,,),"ш")</f>
        <v>#N/A</v>
      </c>
      <c r="DU187" s="38" t="e">
        <f ca="1">COUNTIF(OFFSET(class11_1,MATCH(DU$1,'11 класс'!$A:$A,0)-7+'Итог по классам'!$B187,,,),"Ф")</f>
        <v>#N/A</v>
      </c>
      <c r="DV187" s="37" t="e">
        <f ca="1">COUNTIF(OFFSET(class11_1,MATCH(DV$1,'11 класс'!$A:$A,0)-7+'Итог по классам'!$B187,,,),"р")</f>
        <v>#N/A</v>
      </c>
      <c r="DW187" s="37" t="e">
        <f ca="1">COUNTIF(OFFSET(class11_1,MATCH(DW$1,'11 класс'!$A:$A,0)-7+'Итог по классам'!$B187,,,),"ш")</f>
        <v>#N/A</v>
      </c>
      <c r="DX187" s="37" t="e">
        <f ca="1">COUNTIF(OFFSET(class11_2,MATCH(DX$1,'11 класс'!$A:$A,0)-7+'Итог по классам'!$B187,,,),"Ф")</f>
        <v>#N/A</v>
      </c>
      <c r="DY187" s="37" t="e">
        <f ca="1">COUNTIF(OFFSET(class11_2,MATCH(DY$1,'11 класс'!$A:$A,0)-7+'Итог по классам'!$B187,,,),"р")</f>
        <v>#N/A</v>
      </c>
      <c r="DZ187" s="37" t="e">
        <f ca="1">COUNTIF(OFFSET(class11_2,MATCH(DZ$1,'11 класс'!$A:$A,0)-7+'Итог по классам'!$B187,,,),"ш")</f>
        <v>#N/A</v>
      </c>
      <c r="EA187" s="38" t="e">
        <f ca="1">COUNTIF(OFFSET(class11_1,MATCH(EA$1,'11 класс'!$A:$A,0)-7+'Итог по классам'!$B187,,,),"Ф")</f>
        <v>#N/A</v>
      </c>
      <c r="EB187" s="37" t="e">
        <f ca="1">COUNTIF(OFFSET(class11_1,MATCH(EB$1,'11 класс'!$A:$A,0)-7+'Итог по классам'!$B187,,,),"р")</f>
        <v>#N/A</v>
      </c>
      <c r="EC187" s="37" t="e">
        <f ca="1">COUNTIF(OFFSET(class11_1,MATCH(EC$1,'11 класс'!$A:$A,0)-7+'Итог по классам'!$B187,,,),"ш")</f>
        <v>#N/A</v>
      </c>
      <c r="ED187" s="37" t="e">
        <f ca="1">COUNTIF(OFFSET(class11_2,MATCH(ED$1,'11 класс'!$A:$A,0)-7+'Итог по классам'!$B187,,,),"Ф")</f>
        <v>#N/A</v>
      </c>
      <c r="EE187" s="37" t="e">
        <f ca="1">COUNTIF(OFFSET(class11_2,MATCH(EE$1,'11 класс'!$A:$A,0)-7+'Итог по классам'!$B187,,,),"р")</f>
        <v>#N/A</v>
      </c>
      <c r="EF187" s="37" t="e">
        <f ca="1">COUNTIF(OFFSET(class11_2,MATCH(EF$1,'11 класс'!$A:$A,0)-7+'Итог по классам'!$B187,,,),"ш")</f>
        <v>#N/A</v>
      </c>
      <c r="EG187" s="38" t="e">
        <f ca="1">COUNTIF(OFFSET(class11_1,MATCH(EG$1,'11 класс'!$A:$A,0)-7+'Итог по классам'!$B187,,,),"Ф")</f>
        <v>#N/A</v>
      </c>
      <c r="EH187" s="37" t="e">
        <f ca="1">COUNTIF(OFFSET(class11_1,MATCH(EH$1,'11 класс'!$A:$A,0)-7+'Итог по классам'!$B187,,,),"р")</f>
        <v>#N/A</v>
      </c>
      <c r="EI187" s="37" t="e">
        <f ca="1">COUNTIF(OFFSET(class11_1,MATCH(EI$1,'11 класс'!$A:$A,0)-7+'Итог по классам'!$B187,,,),"ш")</f>
        <v>#N/A</v>
      </c>
      <c r="EJ187" s="37" t="e">
        <f ca="1">COUNTIF(OFFSET(class11_2,MATCH(EJ$1,'11 класс'!$A:$A,0)-7+'Итог по классам'!$B187,,,),"Ф")</f>
        <v>#N/A</v>
      </c>
      <c r="EK187" s="37" t="e">
        <f ca="1">COUNTIF(OFFSET(class11_2,MATCH(EK$1,'11 класс'!$A:$A,0)-7+'Итог по классам'!$B187,,,),"р")</f>
        <v>#N/A</v>
      </c>
      <c r="EL187" s="37" t="e">
        <f ca="1">COUNTIF(OFFSET(class11_2,MATCH(EL$1,'11 класс'!$A:$A,0)-7+'Итог по классам'!$B187,,,),"ш")</f>
        <v>#N/A</v>
      </c>
      <c r="EM187" s="38" t="e">
        <f ca="1">COUNTIF(OFFSET(class11_1,MATCH(EM$1,'11 класс'!$A:$A,0)-7+'Итог по классам'!$B187,,,),"Ф")</f>
        <v>#N/A</v>
      </c>
      <c r="EN187" s="37" t="e">
        <f ca="1">COUNTIF(OFFSET(class11_1,MATCH(EN$1,'11 класс'!$A:$A,0)-7+'Итог по классам'!$B187,,,),"р")</f>
        <v>#N/A</v>
      </c>
      <c r="EO187" s="37" t="e">
        <f ca="1">COUNTIF(OFFSET(class11_1,MATCH(EO$1,'11 класс'!$A:$A,0)-7+'Итог по классам'!$B187,,,),"ш")</f>
        <v>#N/A</v>
      </c>
      <c r="EP187" s="37" t="e">
        <f ca="1">COUNTIF(OFFSET(class11_2,MATCH(EP$1,'11 класс'!$A:$A,0)-7+'Итог по классам'!$B187,,,),"Ф")</f>
        <v>#N/A</v>
      </c>
      <c r="EQ187" s="37" t="e">
        <f ca="1">COUNTIF(OFFSET(class11_2,MATCH(EQ$1,'11 класс'!$A:$A,0)-7+'Итог по классам'!$B187,,,),"р")</f>
        <v>#N/A</v>
      </c>
      <c r="ER187" s="37" t="e">
        <f ca="1">COUNTIF(OFFSET(class11_2,MATCH(ER$1,'11 класс'!$A:$A,0)-7+'Итог по классам'!$B187,,,),"ш")</f>
        <v>#N/A</v>
      </c>
      <c r="ES187" s="38" t="e">
        <f ca="1">COUNTIF(OFFSET(class11_1,MATCH(ES$1,'11 класс'!$A:$A,0)-7+'Итог по классам'!$B187,,,),"Ф")</f>
        <v>#N/A</v>
      </c>
      <c r="ET187" s="37" t="e">
        <f ca="1">COUNTIF(OFFSET(class11_1,MATCH(ET$1,'11 класс'!$A:$A,0)-7+'Итог по классам'!$B187,,,),"р")</f>
        <v>#N/A</v>
      </c>
      <c r="EU187" s="37" t="e">
        <f ca="1">COUNTIF(OFFSET(class11_1,MATCH(EU$1,'11 класс'!$A:$A,0)-7+'Итог по классам'!$B187,,,),"ш")</f>
        <v>#N/A</v>
      </c>
      <c r="EV187" s="37" t="e">
        <f ca="1">COUNTIF(OFFSET(class11_2,MATCH(EV$1,'11 класс'!$A:$A,0)-7+'Итог по классам'!$B187,,,),"Ф")</f>
        <v>#N/A</v>
      </c>
      <c r="EW187" s="37" t="e">
        <f ca="1">COUNTIF(OFFSET(class11_2,MATCH(EW$1,'11 класс'!$A:$A,0)-7+'Итог по классам'!$B187,,,),"р")</f>
        <v>#N/A</v>
      </c>
      <c r="EX187" s="37" t="e">
        <f ca="1">COUNTIF(OFFSET(class11_2,MATCH(EX$1,'11 класс'!$A:$A,0)-7+'Итог по классам'!$B187,,,),"ш")</f>
        <v>#N/A</v>
      </c>
      <c r="EY187" s="38" t="e">
        <f ca="1">COUNTIF(OFFSET(class11_1,MATCH(EY$1,'11 класс'!$A:$A,0)-7+'Итог по классам'!$B187,,,),"Ф")</f>
        <v>#N/A</v>
      </c>
      <c r="EZ187" s="37" t="e">
        <f ca="1">COUNTIF(OFFSET(class11_1,MATCH(EZ$1,'11 класс'!$A:$A,0)-7+'Итог по классам'!$B187,,,),"р")</f>
        <v>#N/A</v>
      </c>
      <c r="FA187" s="37" t="e">
        <f ca="1">COUNTIF(OFFSET(class11_1,MATCH(FA$1,'11 класс'!$A:$A,0)-7+'Итог по классам'!$B187,,,),"ш")</f>
        <v>#N/A</v>
      </c>
      <c r="FB187" s="37" t="e">
        <f ca="1">COUNTIF(OFFSET(class11_2,MATCH(FB$1,'11 класс'!$A:$A,0)-7+'Итог по классам'!$B187,,,),"Ф")</f>
        <v>#N/A</v>
      </c>
      <c r="FC187" s="37" t="e">
        <f ca="1">COUNTIF(OFFSET(class11_2,MATCH(FC$1,'11 класс'!$A:$A,0)-7+'Итог по классам'!$B187,,,),"р")</f>
        <v>#N/A</v>
      </c>
      <c r="FD187" s="37" t="e">
        <f ca="1">COUNTIF(OFFSET(class11_2,MATCH(FD$1,'11 класс'!$A:$A,0)-7+'Итог по классам'!$B187,,,),"ш")</f>
        <v>#N/A</v>
      </c>
      <c r="FE187" s="38" t="e">
        <f ca="1">COUNTIF(OFFSET(class11_1,MATCH(FE$1,'11 класс'!$A:$A,0)-7+'Итог по классам'!$B187,,,),"Ф")</f>
        <v>#N/A</v>
      </c>
      <c r="FF187" s="37" t="e">
        <f ca="1">COUNTIF(OFFSET(class11_1,MATCH(FF$1,'11 класс'!$A:$A,0)-7+'Итог по классам'!$B187,,,),"р")</f>
        <v>#N/A</v>
      </c>
      <c r="FG187" s="37" t="e">
        <f ca="1">COUNTIF(OFFSET(class11_1,MATCH(FG$1,'11 класс'!$A:$A,0)-7+'Итог по классам'!$B187,,,),"ш")</f>
        <v>#N/A</v>
      </c>
      <c r="FH187" s="37" t="e">
        <f ca="1">COUNTIF(OFFSET(class11_2,MATCH(FH$1,'11 класс'!$A:$A,0)-7+'Итог по классам'!$B187,,,),"Ф")</f>
        <v>#N/A</v>
      </c>
      <c r="FI187" s="37" t="e">
        <f ca="1">COUNTIF(OFFSET(class11_2,MATCH(FI$1,'11 класс'!$A:$A,0)-7+'Итог по классам'!$B187,,,),"р")</f>
        <v>#N/A</v>
      </c>
      <c r="FJ187" s="37" t="e">
        <f ca="1">COUNTIF(OFFSET(class11_2,MATCH(FJ$1,'11 класс'!$A:$A,0)-7+'Итог по классам'!$B187,,,),"ш")</f>
        <v>#N/A</v>
      </c>
      <c r="FK187" s="38" t="e">
        <f ca="1">COUNTIF(OFFSET(class11_1,MATCH(FK$1,'11 класс'!$A:$A,0)-7+'Итог по классам'!$B187,,,),"Ф")</f>
        <v>#N/A</v>
      </c>
      <c r="FL187" s="37" t="e">
        <f ca="1">COUNTIF(OFFSET(class11_1,MATCH(FL$1,'11 класс'!$A:$A,0)-7+'Итог по классам'!$B187,,,),"р")</f>
        <v>#N/A</v>
      </c>
      <c r="FM187" s="37" t="e">
        <f ca="1">COUNTIF(OFFSET(class11_1,MATCH(FM$1,'11 класс'!$A:$A,0)-7+'Итог по классам'!$B187,,,),"ш")</f>
        <v>#N/A</v>
      </c>
      <c r="FN187" s="37" t="e">
        <f ca="1">COUNTIF(OFFSET(class11_2,MATCH(FN$1,'11 класс'!$A:$A,0)-7+'Итог по классам'!$B187,,,),"Ф")</f>
        <v>#N/A</v>
      </c>
      <c r="FO187" s="37" t="e">
        <f ca="1">COUNTIF(OFFSET(class11_2,MATCH(FO$1,'11 класс'!$A:$A,0)-7+'Итог по классам'!$B187,,,),"р")</f>
        <v>#N/A</v>
      </c>
      <c r="FP187" s="37" t="e">
        <f ca="1">COUNTIF(OFFSET(class11_2,MATCH(FP$1,'11 класс'!$A:$A,0)-7+'Итог по классам'!$B187,,,),"ш")</f>
        <v>#N/A</v>
      </c>
      <c r="FQ187" s="38" t="e">
        <f ca="1">COUNTIF(OFFSET(class11_1,MATCH(FQ$1,'11 класс'!$A:$A,0)-7+'Итог по классам'!$B187,,,),"Ф")</f>
        <v>#N/A</v>
      </c>
      <c r="FR187" s="37" t="e">
        <f ca="1">COUNTIF(OFFSET(class11_1,MATCH(FR$1,'11 класс'!$A:$A,0)-7+'Итог по классам'!$B187,,,),"р")</f>
        <v>#N/A</v>
      </c>
      <c r="FS187" s="37" t="e">
        <f ca="1">COUNTIF(OFFSET(class11_1,MATCH(FS$1,'11 класс'!$A:$A,0)-7+'Итог по классам'!$B187,,,),"ш")</f>
        <v>#N/A</v>
      </c>
      <c r="FT187" s="37" t="e">
        <f ca="1">COUNTIF(OFFSET(class11_2,MATCH(FT$1,'11 класс'!$A:$A,0)-7+'Итог по классам'!$B187,,,),"Ф")</f>
        <v>#N/A</v>
      </c>
      <c r="FU187" s="37" t="e">
        <f ca="1">COUNTIF(OFFSET(class11_2,MATCH(FU$1,'11 класс'!$A:$A,0)-7+'Итог по классам'!$B187,,,),"р")</f>
        <v>#N/A</v>
      </c>
      <c r="FV187" s="37" t="e">
        <f ca="1">COUNTIF(OFFSET(class11_2,MATCH(FV$1,'11 класс'!$A:$A,0)-7+'Итог по классам'!$B187,,,),"ш")</f>
        <v>#N/A</v>
      </c>
      <c r="FW187" s="38" t="e">
        <f ca="1">COUNTIF(OFFSET(class11_1,MATCH(FW$1,'11 класс'!$A:$A,0)-7+'Итог по классам'!$B187,,,),"Ф")</f>
        <v>#N/A</v>
      </c>
      <c r="FX187" s="37" t="e">
        <f ca="1">COUNTIF(OFFSET(class11_1,MATCH(FX$1,'11 класс'!$A:$A,0)-7+'Итог по классам'!$B187,,,),"р")</f>
        <v>#N/A</v>
      </c>
      <c r="FY187" s="37" t="e">
        <f ca="1">COUNTIF(OFFSET(class11_1,MATCH(FY$1,'11 класс'!$A:$A,0)-7+'Итог по классам'!$B187,,,),"ш")</f>
        <v>#N/A</v>
      </c>
      <c r="FZ187" s="37" t="e">
        <f ca="1">COUNTIF(OFFSET(class11_2,MATCH(FZ$1,'11 класс'!$A:$A,0)-7+'Итог по классам'!$B187,,,),"Ф")</f>
        <v>#N/A</v>
      </c>
      <c r="GA187" s="37" t="e">
        <f ca="1">COUNTIF(OFFSET(class11_2,MATCH(GA$1,'11 класс'!$A:$A,0)-7+'Итог по классам'!$B187,,,),"р")</f>
        <v>#N/A</v>
      </c>
      <c r="GB187" s="37" t="e">
        <f ca="1">COUNTIF(OFFSET(class11_2,MATCH(GB$1,'11 класс'!$A:$A,0)-7+'Итог по классам'!$B187,,,),"ш")</f>
        <v>#N/A</v>
      </c>
      <c r="GC187" s="38" t="e">
        <f ca="1">COUNTIF(OFFSET(class11_1,MATCH(GC$1,'11 класс'!$A:$A,0)-7+'Итог по классам'!$B187,,,),"Ф")</f>
        <v>#N/A</v>
      </c>
      <c r="GD187" s="37" t="e">
        <f ca="1">COUNTIF(OFFSET(class11_1,MATCH(GD$1,'11 класс'!$A:$A,0)-7+'Итог по классам'!$B187,,,),"р")</f>
        <v>#N/A</v>
      </c>
      <c r="GE187" s="37" t="e">
        <f ca="1">COUNTIF(OFFSET(class11_1,MATCH(GE$1,'11 класс'!$A:$A,0)-7+'Итог по классам'!$B187,,,),"ш")</f>
        <v>#N/A</v>
      </c>
      <c r="GF187" s="37" t="e">
        <f ca="1">COUNTIF(OFFSET(class11_2,MATCH(GF$1,'11 класс'!$A:$A,0)-7+'Итог по классам'!$B187,,,),"Ф")</f>
        <v>#N/A</v>
      </c>
      <c r="GG187" s="37" t="e">
        <f ca="1">COUNTIF(OFFSET(class11_2,MATCH(GG$1,'11 класс'!$A:$A,0)-7+'Итог по классам'!$B187,,,),"р")</f>
        <v>#N/A</v>
      </c>
      <c r="GH187" s="37" t="e">
        <f ca="1">COUNTIF(OFFSET(class11_2,MATCH(GH$1,'11 класс'!$A:$A,0)-7+'Итог по классам'!$B187,,,),"ш")</f>
        <v>#N/A</v>
      </c>
      <c r="GI187" s="38" t="e">
        <f ca="1">COUNTIF(OFFSET(class11_1,MATCH(GI$1,'11 класс'!$A:$A,0)-7+'Итог по классам'!$B187,,,),"Ф")</f>
        <v>#N/A</v>
      </c>
      <c r="GJ187" s="37" t="e">
        <f ca="1">COUNTIF(OFFSET(class11_1,MATCH(GJ$1,'11 класс'!$A:$A,0)-7+'Итог по классам'!$B187,,,),"р")</f>
        <v>#N/A</v>
      </c>
      <c r="GK187" s="37" t="e">
        <f ca="1">COUNTIF(OFFSET(class11_1,MATCH(GK$1,'11 класс'!$A:$A,0)-7+'Итог по классам'!$B187,,,),"ш")</f>
        <v>#N/A</v>
      </c>
      <c r="GL187" s="37" t="e">
        <f ca="1">COUNTIF(OFFSET(class11_2,MATCH(GL$1,'11 класс'!$A:$A,0)-7+'Итог по классам'!$B187,,,),"Ф")</f>
        <v>#N/A</v>
      </c>
      <c r="GM187" s="37" t="e">
        <f ca="1">COUNTIF(OFFSET(class11_2,MATCH(GM$1,'11 класс'!$A:$A,0)-7+'Итог по классам'!$B187,,,),"р")</f>
        <v>#N/A</v>
      </c>
      <c r="GN187" s="37" t="e">
        <f ca="1">COUNTIF(OFFSET(class11_2,MATCH(GN$1,'11 класс'!$A:$A,0)-7+'Итог по классам'!$B187,,,),"ш")</f>
        <v>#N/A</v>
      </c>
      <c r="GO187" s="38" t="e">
        <f ca="1">COUNTIF(OFFSET(class11_1,MATCH(GO$1,'11 класс'!$A:$A,0)-7+'Итог по классам'!$B187,,,),"Ф")</f>
        <v>#N/A</v>
      </c>
      <c r="GP187" s="37" t="e">
        <f ca="1">COUNTIF(OFFSET(class11_1,MATCH(GP$1,'11 класс'!$A:$A,0)-7+'Итог по классам'!$B187,,,),"р")</f>
        <v>#N/A</v>
      </c>
      <c r="GQ187" s="37" t="e">
        <f ca="1">COUNTIF(OFFSET(class11_1,MATCH(GQ$1,'11 класс'!$A:$A,0)-7+'Итог по классам'!$B187,,,),"ш")</f>
        <v>#N/A</v>
      </c>
      <c r="GR187" s="37" t="e">
        <f ca="1">COUNTIF(OFFSET(class11_2,MATCH(GR$1,'11 класс'!$A:$A,0)-7+'Итог по классам'!$B187,,,),"Ф")</f>
        <v>#N/A</v>
      </c>
      <c r="GS187" s="37" t="e">
        <f ca="1">COUNTIF(OFFSET(class11_2,MATCH(GS$1,'11 класс'!$A:$A,0)-7+'Итог по классам'!$B187,,,),"р")</f>
        <v>#N/A</v>
      </c>
      <c r="GT187" s="37" t="e">
        <f ca="1">COUNTIF(OFFSET(class11_2,MATCH(GT$1,'11 класс'!$A:$A,0)-7+'Итог по классам'!$B187,,,),"ш")</f>
        <v>#N/A</v>
      </c>
      <c r="GU187" s="38" t="e">
        <f ca="1">COUNTIF(OFFSET(class11_1,MATCH(GU$1,'11 класс'!$A:$A,0)-7+'Итог по классам'!$B187,,,),"Ф")</f>
        <v>#N/A</v>
      </c>
      <c r="GV187" s="37" t="e">
        <f ca="1">COUNTIF(OFFSET(class11_1,MATCH(GV$1,'11 класс'!$A:$A,0)-7+'Итог по классам'!$B187,,,),"р")</f>
        <v>#N/A</v>
      </c>
      <c r="GW187" s="37" t="e">
        <f ca="1">COUNTIF(OFFSET(class11_1,MATCH(GW$1,'11 класс'!$A:$A,0)-7+'Итог по классам'!$B187,,,),"ш")</f>
        <v>#N/A</v>
      </c>
      <c r="GX187" s="37" t="e">
        <f ca="1">COUNTIF(OFFSET(class11_2,MATCH(GX$1,'11 класс'!$A:$A,0)-7+'Итог по классам'!$B187,,,),"Ф")</f>
        <v>#N/A</v>
      </c>
      <c r="GY187" s="37" t="e">
        <f ca="1">COUNTIF(OFFSET(class11_2,MATCH(GY$1,'11 класс'!$A:$A,0)-7+'Итог по классам'!$B187,,,),"р")</f>
        <v>#N/A</v>
      </c>
      <c r="GZ187" s="37" t="e">
        <f ca="1">COUNTIF(OFFSET(class11_2,MATCH(GZ$1,'11 класс'!$A:$A,0)-7+'Итог по классам'!$B187,,,),"ш")</f>
        <v>#N/A</v>
      </c>
      <c r="HA187" s="38" t="e">
        <f ca="1">COUNTIF(OFFSET(class11_1,MATCH(HA$1,'11 класс'!$A:$A,0)-7+'Итог по классам'!$B187,,,),"Ф")</f>
        <v>#N/A</v>
      </c>
      <c r="HB187" s="37" t="e">
        <f ca="1">COUNTIF(OFFSET(class11_1,MATCH(HB$1,'11 класс'!$A:$A,0)-7+'Итог по классам'!$B187,,,),"р")</f>
        <v>#N/A</v>
      </c>
      <c r="HC187" s="37" t="e">
        <f ca="1">COUNTIF(OFFSET(class11_1,MATCH(HC$1,'11 класс'!$A:$A,0)-7+'Итог по классам'!$B187,,,),"ш")</f>
        <v>#N/A</v>
      </c>
      <c r="HD187" s="37" t="e">
        <f ca="1">COUNTIF(OFFSET(class11_2,MATCH(HD$1,'11 класс'!$A:$A,0)-7+'Итог по классам'!$B187,,,),"Ф")</f>
        <v>#N/A</v>
      </c>
      <c r="HE187" s="37" t="e">
        <f ca="1">COUNTIF(OFFSET(class11_2,MATCH(HE$1,'11 класс'!$A:$A,0)-7+'Итог по классам'!$B187,,,),"р")</f>
        <v>#N/A</v>
      </c>
      <c r="HF187" s="37" t="e">
        <f ca="1">COUNTIF(OFFSET(class11_2,MATCH(HF$1,'11 класс'!$A:$A,0)-7+'Итог по классам'!$B187,,,),"ш")</f>
        <v>#N/A</v>
      </c>
      <c r="HG187" s="38" t="e">
        <f ca="1">COUNTIF(OFFSET(class11_1,MATCH(HG$1,'11 класс'!$A:$A,0)-7+'Итог по классам'!$B187,,,),"Ф")</f>
        <v>#N/A</v>
      </c>
      <c r="HH187" s="37" t="e">
        <f ca="1">COUNTIF(OFFSET(class11_1,MATCH(HH$1,'11 класс'!$A:$A,0)-7+'Итог по классам'!$B187,,,),"р")</f>
        <v>#N/A</v>
      </c>
      <c r="HI187" s="37" t="e">
        <f ca="1">COUNTIF(OFFSET(class11_1,MATCH(HI$1,'11 класс'!$A:$A,0)-7+'Итог по классам'!$B187,,,),"ш")</f>
        <v>#N/A</v>
      </c>
      <c r="HJ187" s="37" t="e">
        <f ca="1">COUNTIF(OFFSET(class11_2,MATCH(HJ$1,'11 класс'!$A:$A,0)-7+'Итог по классам'!$B187,,,),"Ф")</f>
        <v>#N/A</v>
      </c>
      <c r="HK187" s="37" t="e">
        <f ca="1">COUNTIF(OFFSET(class11_2,MATCH(HK$1,'11 класс'!$A:$A,0)-7+'Итог по классам'!$B187,,,),"р")</f>
        <v>#N/A</v>
      </c>
      <c r="HL187" s="37" t="e">
        <f ca="1">COUNTIF(OFFSET(class11_2,MATCH(HL$1,'11 класс'!$A:$A,0)-7+'Итог по классам'!$B187,,,),"ш")</f>
        <v>#N/A</v>
      </c>
      <c r="HM187" s="38" t="e">
        <f ca="1">COUNTIF(OFFSET(class11_1,MATCH(HM$1,'11 класс'!$A:$A,0)-7+'Итог по классам'!$B187,,,),"Ф")</f>
        <v>#N/A</v>
      </c>
      <c r="HN187" s="37" t="e">
        <f ca="1">COUNTIF(OFFSET(class11_1,MATCH(HN$1,'11 класс'!$A:$A,0)-7+'Итог по классам'!$B187,,,),"р")</f>
        <v>#N/A</v>
      </c>
      <c r="HO187" s="37" t="e">
        <f ca="1">COUNTIF(OFFSET(class11_1,MATCH(HO$1,'11 класс'!$A:$A,0)-7+'Итог по классам'!$B187,,,),"ш")</f>
        <v>#N/A</v>
      </c>
      <c r="HP187" s="37" t="e">
        <f ca="1">COUNTIF(OFFSET(class11_2,MATCH(HP$1,'11 класс'!$A:$A,0)-7+'Итог по классам'!$B187,,,),"Ф")</f>
        <v>#N/A</v>
      </c>
      <c r="HQ187" s="37" t="e">
        <f ca="1">COUNTIF(OFFSET(class11_2,MATCH(HQ$1,'11 класс'!$A:$A,0)-7+'Итог по классам'!$B187,,,),"р")</f>
        <v>#N/A</v>
      </c>
      <c r="HR187" s="37" t="e">
        <f ca="1">COUNTIF(OFFSET(class11_2,MATCH(HR$1,'11 класс'!$A:$A,0)-7+'Итог по классам'!$B187,,,),"ш")</f>
        <v>#N/A</v>
      </c>
      <c r="HS187" s="38" t="e">
        <f ca="1">COUNTIF(OFFSET(class11_1,MATCH(HS$1,'11 класс'!$A:$A,0)-7+'Итог по классам'!$B187,,,),"Ф")</f>
        <v>#N/A</v>
      </c>
      <c r="HT187" s="37" t="e">
        <f ca="1">COUNTIF(OFFSET(class11_1,MATCH(HT$1,'11 класс'!$A:$A,0)-7+'Итог по классам'!$B187,,,),"р")</f>
        <v>#N/A</v>
      </c>
      <c r="HU187" s="37" t="e">
        <f ca="1">COUNTIF(OFFSET(class11_1,MATCH(HU$1,'11 класс'!$A:$A,0)-7+'Итог по классам'!$B187,,,),"ш")</f>
        <v>#N/A</v>
      </c>
      <c r="HV187" s="37" t="e">
        <f ca="1">COUNTIF(OFFSET(class11_2,MATCH(HV$1,'11 класс'!$A:$A,0)-7+'Итог по классам'!$B187,,,),"Ф")</f>
        <v>#N/A</v>
      </c>
      <c r="HW187" s="37" t="e">
        <f ca="1">COUNTIF(OFFSET(class11_2,MATCH(HW$1,'11 класс'!$A:$A,0)-7+'Итог по классам'!$B187,,,),"р")</f>
        <v>#N/A</v>
      </c>
      <c r="HX187" s="37" t="e">
        <f ca="1">COUNTIF(OFFSET(class11_2,MATCH(HX$1,'11 класс'!$A:$A,0)-7+'Итог по классам'!$B187,,,),"ш")</f>
        <v>#N/A</v>
      </c>
      <c r="HY187" s="38" t="e">
        <f ca="1">COUNTIF(OFFSET(class11_1,MATCH(HY$1,'11 класс'!$A:$A,0)-7+'Итог по классам'!$B187,,,),"Ф")</f>
        <v>#N/A</v>
      </c>
      <c r="HZ187" s="37" t="e">
        <f ca="1">COUNTIF(OFFSET(class11_1,MATCH(HZ$1,'11 класс'!$A:$A,0)-7+'Итог по классам'!$B187,,,),"р")</f>
        <v>#N/A</v>
      </c>
      <c r="IA187" s="37" t="e">
        <f ca="1">COUNTIF(OFFSET(class11_1,MATCH(IA$1,'11 класс'!$A:$A,0)-7+'Итог по классам'!$B187,,,),"ш")</f>
        <v>#N/A</v>
      </c>
      <c r="IB187" s="37" t="e">
        <f ca="1">COUNTIF(OFFSET(class11_2,MATCH(IB$1,'11 класс'!$A:$A,0)-7+'Итог по классам'!$B187,,,),"Ф")</f>
        <v>#N/A</v>
      </c>
      <c r="IC187" s="37" t="e">
        <f ca="1">COUNTIF(OFFSET(class11_2,MATCH(IC$1,'11 класс'!$A:$A,0)-7+'Итог по классам'!$B187,,,),"р")</f>
        <v>#N/A</v>
      </c>
      <c r="ID187" s="37" t="e">
        <f ca="1">COUNTIF(OFFSET(class11_2,MATCH(ID$1,'11 класс'!$A:$A,0)-7+'Итог по классам'!$B187,,,),"ш")</f>
        <v>#N/A</v>
      </c>
      <c r="IE187" s="38" t="e">
        <f ca="1">COUNTIF(OFFSET(class11_1,MATCH(IE$1,'11 класс'!$A:$A,0)-7+'Итог по классам'!$B187,,,),"Ф")</f>
        <v>#N/A</v>
      </c>
      <c r="IF187" s="37" t="e">
        <f ca="1">COUNTIF(OFFSET(class11_1,MATCH(IF$1,'11 класс'!$A:$A,0)-7+'Итог по классам'!$B187,,,),"р")</f>
        <v>#N/A</v>
      </c>
      <c r="IG187" s="37" t="e">
        <f ca="1">COUNTIF(OFFSET(class11_1,MATCH(IG$1,'11 класс'!$A:$A,0)-7+'Итог по классам'!$B187,,,),"ш")</f>
        <v>#N/A</v>
      </c>
      <c r="IH187" s="37" t="e">
        <f ca="1">COUNTIF(OFFSET(class11_2,MATCH(IH$1,'11 класс'!$A:$A,0)-7+'Итог по классам'!$B187,,,),"Ф")</f>
        <v>#N/A</v>
      </c>
      <c r="II187" s="37" t="e">
        <f ca="1">COUNTIF(OFFSET(class11_2,MATCH(II$1,'11 класс'!$A:$A,0)-7+'Итог по классам'!$B187,,,),"р")</f>
        <v>#N/A</v>
      </c>
      <c r="IJ187" s="37" t="e">
        <f ca="1">COUNTIF(OFFSET(class11_2,MATCH(IJ$1,'11 класс'!$A:$A,0)-7+'Итог по классам'!$B187,,,),"ш")</f>
        <v>#N/A</v>
      </c>
      <c r="IK187" s="38" t="e">
        <f ca="1">COUNTIF(OFFSET(class11_1,MATCH(IK$1,'11 класс'!$A:$A,0)-7+'Итог по классам'!$B187,,,),"Ф")</f>
        <v>#N/A</v>
      </c>
      <c r="IL187" s="37" t="e">
        <f ca="1">COUNTIF(OFFSET(class11_1,MATCH(IL$1,'11 класс'!$A:$A,0)-7+'Итог по классам'!$B187,,,),"р")</f>
        <v>#N/A</v>
      </c>
      <c r="IM187" s="37" t="e">
        <f ca="1">COUNTIF(OFFSET(class11_1,MATCH(IM$1,'11 класс'!$A:$A,0)-7+'Итог по классам'!$B187,,,),"ш")</f>
        <v>#N/A</v>
      </c>
      <c r="IN187" s="37" t="e">
        <f ca="1">COUNTIF(OFFSET(class11_2,MATCH(IN$1,'11 класс'!$A:$A,0)-7+'Итог по классам'!$B187,,,),"Ф")</f>
        <v>#N/A</v>
      </c>
      <c r="IO187" s="37" t="e">
        <f ca="1">COUNTIF(OFFSET(class11_2,MATCH(IO$1,'11 класс'!$A:$A,0)-7+'Итог по классам'!$B187,,,),"р")</f>
        <v>#N/A</v>
      </c>
      <c r="IP187" s="37" t="e">
        <f ca="1">COUNTIF(OFFSET(class11_2,MATCH(IP$1,'11 класс'!$A:$A,0)-7+'Итог по классам'!$B187,,,),"ш")</f>
        <v>#N/A</v>
      </c>
      <c r="IQ187" s="38" t="e">
        <f ca="1">COUNTIF(OFFSET(class11_1,MATCH(IQ$1,'11 класс'!$A:$A,0)-7+'Итог по классам'!$B187,,,),"Ф")</f>
        <v>#N/A</v>
      </c>
      <c r="IR187" s="37" t="e">
        <f ca="1">COUNTIF(OFFSET(class11_1,MATCH(IR$1,'11 класс'!$A:$A,0)-7+'Итог по классам'!$B187,,,),"р")</f>
        <v>#N/A</v>
      </c>
      <c r="IS187" s="37" t="e">
        <f ca="1">COUNTIF(OFFSET(class11_1,MATCH(IS$1,'11 класс'!$A:$A,0)-7+'Итог по классам'!$B187,,,),"ш")</f>
        <v>#N/A</v>
      </c>
      <c r="IT187" s="37" t="e">
        <f ca="1">COUNTIF(OFFSET(class11_2,MATCH(IT$1,'11 класс'!$A:$A,0)-7+'Итог по классам'!$B187,,,),"Ф")</f>
        <v>#N/A</v>
      </c>
      <c r="IU187" s="37" t="e">
        <f ca="1">COUNTIF(OFFSET(class11_2,MATCH(IU$1,'11 класс'!$A:$A,0)-7+'Итог по классам'!$B187,,,),"р")</f>
        <v>#N/A</v>
      </c>
      <c r="IV187" s="37" t="e">
        <f ca="1">COUNTIF(OFFSET(class11_2,MATCH(IV$1,'11 класс'!$A:$A,0)-7+'Итог по классам'!$B187,,,),"ш")</f>
        <v>#N/A</v>
      </c>
      <c r="IW187" s="38" t="e">
        <f ca="1">COUNTIF(OFFSET(class11_1,MATCH(IW$1,'11 класс'!$A:$A,0)-7+'Итог по классам'!$B187,,,),"Ф")</f>
        <v>#N/A</v>
      </c>
      <c r="IX187" s="37" t="e">
        <f ca="1">COUNTIF(OFFSET(class11_1,MATCH(IX$1,'11 класс'!$A:$A,0)-7+'Итог по классам'!$B187,,,),"р")</f>
        <v>#N/A</v>
      </c>
      <c r="IY187" s="37" t="e">
        <f ca="1">COUNTIF(OFFSET(class11_1,MATCH(IY$1,'11 класс'!$A:$A,0)-7+'Итог по классам'!$B187,,,),"ш")</f>
        <v>#N/A</v>
      </c>
      <c r="IZ187" s="37" t="e">
        <f ca="1">COUNTIF(OFFSET(class11_2,MATCH(IZ$1,'11 класс'!$A:$A,0)-7+'Итог по классам'!$B187,,,),"Ф")</f>
        <v>#N/A</v>
      </c>
      <c r="JA187" s="37" t="e">
        <f ca="1">COUNTIF(OFFSET(class11_2,MATCH(JA$1,'11 класс'!$A:$A,0)-7+'Итог по классам'!$B187,,,),"р")</f>
        <v>#N/A</v>
      </c>
      <c r="JB187" s="37" t="e">
        <f ca="1">COUNTIF(OFFSET(class11_2,MATCH(JB$1,'11 класс'!$A:$A,0)-7+'Итог по классам'!$B187,,,),"ш")</f>
        <v>#N/A</v>
      </c>
      <c r="JC187" s="38" t="e">
        <f ca="1">COUNTIF(OFFSET(class11_1,MATCH(JC$1,'11 класс'!$A:$A,0)-7+'Итог по классам'!$B187,,,),"Ф")</f>
        <v>#N/A</v>
      </c>
      <c r="JD187" s="37" t="e">
        <f ca="1">COUNTIF(OFFSET(class11_1,MATCH(JD$1,'11 класс'!$A:$A,0)-7+'Итог по классам'!$B187,,,),"р")</f>
        <v>#N/A</v>
      </c>
      <c r="JE187" s="37" t="e">
        <f ca="1">COUNTIF(OFFSET(class11_1,MATCH(JE$1,'11 класс'!$A:$A,0)-7+'Итог по классам'!$B187,,,),"ш")</f>
        <v>#N/A</v>
      </c>
      <c r="JF187" s="37" t="e">
        <f ca="1">COUNTIF(OFFSET(class11_2,MATCH(JF$1,'11 класс'!$A:$A,0)-7+'Итог по классам'!$B187,,,),"Ф")</f>
        <v>#N/A</v>
      </c>
      <c r="JG187" s="37" t="e">
        <f ca="1">COUNTIF(OFFSET(class11_2,MATCH(JG$1,'11 класс'!$A:$A,0)-7+'Итог по классам'!$B187,,,),"р")</f>
        <v>#N/A</v>
      </c>
      <c r="JH187" s="37" t="e">
        <f ca="1">COUNTIF(OFFSET(class11_2,MATCH(JH$1,'11 класс'!$A:$A,0)-7+'Итог по классам'!$B187,,,),"ш")</f>
        <v>#N/A</v>
      </c>
      <c r="JI187" s="38" t="e">
        <f ca="1">COUNTIF(OFFSET(class11_1,MATCH(JI$1,'11 класс'!$A:$A,0)-7+'Итог по классам'!$B187,,,),"Ф")</f>
        <v>#N/A</v>
      </c>
      <c r="JJ187" s="37" t="e">
        <f ca="1">COUNTIF(OFFSET(class11_1,MATCH(JJ$1,'11 класс'!$A:$A,0)-7+'Итог по классам'!$B187,,,),"р")</f>
        <v>#N/A</v>
      </c>
      <c r="JK187" s="37" t="e">
        <f ca="1">COUNTIF(OFFSET(class11_1,MATCH(JK$1,'11 класс'!$A:$A,0)-7+'Итог по классам'!$B187,,,),"ш")</f>
        <v>#N/A</v>
      </c>
      <c r="JL187" s="37" t="e">
        <f ca="1">COUNTIF(OFFSET(class11_2,MATCH(JL$1,'11 класс'!$A:$A,0)-7+'Итог по классам'!$B187,,,),"Ф")</f>
        <v>#N/A</v>
      </c>
      <c r="JM187" s="37" t="e">
        <f ca="1">COUNTIF(OFFSET(class11_2,MATCH(JM$1,'11 класс'!$A:$A,0)-7+'Итог по классам'!$B187,,,),"р")</f>
        <v>#N/A</v>
      </c>
      <c r="JN187" s="37" t="e">
        <f ca="1">COUNTIF(OFFSET(class11_2,MATCH(JN$1,'11 класс'!$A:$A,0)-7+'Итог по классам'!$B187,,,),"ш")</f>
        <v>#N/A</v>
      </c>
      <c r="JO187" s="38" t="e">
        <f ca="1">COUNTIF(OFFSET(class11_1,MATCH(JO$1,'11 класс'!$A:$A,0)-7+'Итог по классам'!$B187,,,),"Ф")</f>
        <v>#N/A</v>
      </c>
      <c r="JP187" s="37" t="e">
        <f ca="1">COUNTIF(OFFSET(class11_1,MATCH(JP$1,'11 класс'!$A:$A,0)-7+'Итог по классам'!$B187,,,),"р")</f>
        <v>#N/A</v>
      </c>
      <c r="JQ187" s="37" t="e">
        <f ca="1">COUNTIF(OFFSET(class11_1,MATCH(JQ$1,'11 класс'!$A:$A,0)-7+'Итог по классам'!$B187,,,),"ш")</f>
        <v>#N/A</v>
      </c>
      <c r="JR187" s="37" t="e">
        <f ca="1">COUNTIF(OFFSET(class11_2,MATCH(JR$1,'11 класс'!$A:$A,0)-7+'Итог по классам'!$B187,,,),"Ф")</f>
        <v>#N/A</v>
      </c>
      <c r="JS187" s="37" t="e">
        <f ca="1">COUNTIF(OFFSET(class11_2,MATCH(JS$1,'11 класс'!$A:$A,0)-7+'Итог по классам'!$B187,,,),"р")</f>
        <v>#N/A</v>
      </c>
      <c r="JT187" s="37" t="e">
        <f ca="1">COUNTIF(OFFSET(class11_2,MATCH(JT$1,'11 класс'!$A:$A,0)-7+'Итог по классам'!$B187,,,),"ш")</f>
        <v>#N/A</v>
      </c>
      <c r="JU187" s="38" t="e">
        <f ca="1">COUNTIF(OFFSET(class11_1,MATCH(JU$1,'11 класс'!$A:$A,0)-7+'Итог по классам'!$B187,,,),"Ф")</f>
        <v>#N/A</v>
      </c>
      <c r="JV187" s="37" t="e">
        <f ca="1">COUNTIF(OFFSET(class11_1,MATCH(JV$1,'11 класс'!$A:$A,0)-7+'Итог по классам'!$B187,,,),"р")</f>
        <v>#N/A</v>
      </c>
      <c r="JW187" s="37" t="e">
        <f ca="1">COUNTIF(OFFSET(class11_1,MATCH(JW$1,'11 класс'!$A:$A,0)-7+'Итог по классам'!$B187,,,),"ш")</f>
        <v>#N/A</v>
      </c>
      <c r="JX187" s="37" t="e">
        <f ca="1">COUNTIF(OFFSET(class11_2,MATCH(JX$1,'11 класс'!$A:$A,0)-7+'Итог по классам'!$B187,,,),"Ф")</f>
        <v>#N/A</v>
      </c>
      <c r="JY187" s="37" t="e">
        <f ca="1">COUNTIF(OFFSET(class11_2,MATCH(JY$1,'11 класс'!$A:$A,0)-7+'Итог по классам'!$B187,,,),"р")</f>
        <v>#N/A</v>
      </c>
      <c r="JZ187" s="37" t="e">
        <f ca="1">COUNTIF(OFFSET(class11_2,MATCH(JZ$1,'11 класс'!$A:$A,0)-7+'Итог по классам'!$B187,,,),"ш")</f>
        <v>#N/A</v>
      </c>
      <c r="KA187" s="38" t="e">
        <f ca="1">COUNTIF(OFFSET(class11_1,MATCH(KA$1,'11 класс'!$A:$A,0)-7+'Итог по классам'!$B187,,,),"Ф")</f>
        <v>#N/A</v>
      </c>
      <c r="KB187" s="37" t="e">
        <f ca="1">COUNTIF(OFFSET(class11_1,MATCH(KB$1,'11 класс'!$A:$A,0)-7+'Итог по классам'!$B187,,,),"р")</f>
        <v>#N/A</v>
      </c>
      <c r="KC187" s="37" t="e">
        <f ca="1">COUNTIF(OFFSET(class11_1,MATCH(KC$1,'11 класс'!$A:$A,0)-7+'Итог по классам'!$B187,,,),"ш")</f>
        <v>#N/A</v>
      </c>
      <c r="KD187" s="37" t="e">
        <f ca="1">COUNTIF(OFFSET(class11_2,MATCH(KD$1,'11 класс'!$A:$A,0)-7+'Итог по классам'!$B187,,,),"Ф")</f>
        <v>#N/A</v>
      </c>
      <c r="KE187" s="37" t="e">
        <f ca="1">COUNTIF(OFFSET(class11_2,MATCH(KE$1,'11 класс'!$A:$A,0)-7+'Итог по классам'!$B187,,,),"р")</f>
        <v>#N/A</v>
      </c>
      <c r="KF187" s="37" t="e">
        <f ca="1">COUNTIF(OFFSET(class11_2,MATCH(KF$1,'11 класс'!$A:$A,0)-7+'Итог по классам'!$B187,,,),"ш")</f>
        <v>#N/A</v>
      </c>
      <c r="KG187" s="38" t="e">
        <f ca="1">COUNTIF(OFFSET(class11_1,MATCH(KG$1,'11 класс'!$A:$A,0)-7+'Итог по классам'!$B187,,,),"Ф")</f>
        <v>#N/A</v>
      </c>
      <c r="KH187" s="37" t="e">
        <f ca="1">COUNTIF(OFFSET(class11_1,MATCH(KH$1,'11 класс'!$A:$A,0)-7+'Итог по классам'!$B187,,,),"р")</f>
        <v>#N/A</v>
      </c>
      <c r="KI187" s="37" t="e">
        <f ca="1">COUNTIF(OFFSET(class11_1,MATCH(KI$1,'11 класс'!$A:$A,0)-7+'Итог по классам'!$B187,,,),"ш")</f>
        <v>#N/A</v>
      </c>
      <c r="KJ187" s="37" t="e">
        <f ca="1">COUNTIF(OFFSET(class11_2,MATCH(KJ$1,'11 класс'!$A:$A,0)-7+'Итог по классам'!$B187,,,),"Ф")</f>
        <v>#N/A</v>
      </c>
      <c r="KK187" s="37" t="e">
        <f ca="1">COUNTIF(OFFSET(class11_2,MATCH(KK$1,'11 класс'!$A:$A,0)-7+'Итог по классам'!$B187,,,),"р")</f>
        <v>#N/A</v>
      </c>
      <c r="KL187" s="37" t="e">
        <f ca="1">COUNTIF(OFFSET(class11_2,MATCH(KL$1,'11 класс'!$A:$A,0)-7+'Итог по классам'!$B187,,,),"ш")</f>
        <v>#N/A</v>
      </c>
      <c r="KM187" s="38" t="e">
        <f ca="1">COUNTIF(OFFSET(class11_1,MATCH(KM$1,'11 класс'!$A:$A,0)-7+'Итог по классам'!$B187,,,),"Ф")</f>
        <v>#N/A</v>
      </c>
      <c r="KN187" s="37" t="e">
        <f ca="1">COUNTIF(OFFSET(class11_1,MATCH(KN$1,'11 класс'!$A:$A,0)-7+'Итог по классам'!$B187,,,),"р")</f>
        <v>#N/A</v>
      </c>
      <c r="KO187" s="37" t="e">
        <f ca="1">COUNTIF(OFFSET(class11_1,MATCH(KO$1,'11 класс'!$A:$A,0)-7+'Итог по классам'!$B187,,,),"ш")</f>
        <v>#N/A</v>
      </c>
      <c r="KP187" s="37" t="e">
        <f ca="1">COUNTIF(OFFSET(class11_2,MATCH(KP$1,'11 класс'!$A:$A,0)-7+'Итог по классам'!$B187,,,),"Ф")</f>
        <v>#N/A</v>
      </c>
      <c r="KQ187" s="37" t="e">
        <f ca="1">COUNTIF(OFFSET(class11_2,MATCH(KQ$1,'11 класс'!$A:$A,0)-7+'Итог по классам'!$B187,,,),"р")</f>
        <v>#N/A</v>
      </c>
      <c r="KR187" s="37" t="e">
        <f ca="1">COUNTIF(OFFSET(class11_2,MATCH(KR$1,'11 класс'!$A:$A,0)-7+'Итог по классам'!$B187,,,),"ш")</f>
        <v>#N/A</v>
      </c>
    </row>
    <row r="188" spans="1:304" x14ac:dyDescent="0.25">
      <c r="A188">
        <f t="shared" si="15"/>
        <v>6</v>
      </c>
      <c r="B188" s="37">
        <v>10</v>
      </c>
      <c r="C188" s="3" t="s">
        <v>68</v>
      </c>
      <c r="D188" s="3" t="s">
        <v>78</v>
      </c>
      <c r="E188" s="37">
        <f ca="1">COUNTIF(OFFSET(class11_1,MATCH(E$1,'11 класс'!$A:$A,0)-7+'Итог по классам'!$B188,,,),"Ф")</f>
        <v>0</v>
      </c>
      <c r="F188" s="37">
        <f ca="1">COUNTIF(OFFSET(class11_1,MATCH(F$1,'11 класс'!$A:$A,0)-7+'Итог по классам'!$B188,,,),"р")</f>
        <v>0</v>
      </c>
      <c r="G188" s="37">
        <f ca="1">COUNTIF(OFFSET(class11_1,MATCH(G$1,'11 класс'!$A:$A,0)-7+'Итог по классам'!$B188,,,),"ш")</f>
        <v>1</v>
      </c>
      <c r="H188" s="37">
        <f ca="1">COUNTIF(OFFSET(class11_2,MATCH(H$1,'11 класс'!$A:$A,0)-7+'Итог по классам'!$B188,,,),"Ф")</f>
        <v>0</v>
      </c>
      <c r="I188" s="37">
        <f ca="1">COUNTIF(OFFSET(class11_2,MATCH(I$1,'11 класс'!$A:$A,0)-7+'Итог по классам'!$B188,,,),"р")</f>
        <v>0</v>
      </c>
      <c r="J188" s="37">
        <f ca="1">COUNTIF(OFFSET(class11_2,MATCH(J$1,'11 класс'!$A:$A,0)-7+'Итог по классам'!$B188,,,),"ш")</f>
        <v>0</v>
      </c>
      <c r="K188" s="38">
        <f ca="1">COUNTIF(OFFSET(class11_1,MATCH(K$1,'11 класс'!$A:$A,0)-7+'Итог по классам'!$B188,,,),"Ф")</f>
        <v>0</v>
      </c>
      <c r="L188" s="37">
        <f ca="1">COUNTIF(OFFSET(class11_1,MATCH(L$1,'11 класс'!$A:$A,0)-7+'Итог по классам'!$B188,,,),"р")</f>
        <v>0</v>
      </c>
      <c r="M188" s="37">
        <f ca="1">COUNTIF(OFFSET(class11_1,MATCH(M$1,'11 класс'!$A:$A,0)-7+'Итог по классам'!$B188,,,),"ш")</f>
        <v>0</v>
      </c>
      <c r="N188" s="37">
        <f ca="1">COUNTIF(OFFSET(class11_2,MATCH(N$1,'11 класс'!$A:$A,0)-7+'Итог по классам'!$B188,,,),"Ф")</f>
        <v>0</v>
      </c>
      <c r="O188" s="37">
        <f ca="1">COUNTIF(OFFSET(class11_2,MATCH(O$1,'11 класс'!$A:$A,0)-7+'Итог по классам'!$B188,,,),"р")</f>
        <v>0</v>
      </c>
      <c r="P188" s="37">
        <f ca="1">COUNTIF(OFFSET(class11_2,MATCH(P$1,'11 класс'!$A:$A,0)-7+'Итог по классам'!$B188,,,),"ш")</f>
        <v>0</v>
      </c>
      <c r="Q188" s="38">
        <f ca="1">COUNTIF(OFFSET(class11_1,MATCH(Q$1,'11 класс'!$A:$A,0)-7+'Итог по классам'!$B188,,,),"Ф")</f>
        <v>0</v>
      </c>
      <c r="R188" s="37">
        <f ca="1">COUNTIF(OFFSET(class11_1,MATCH(R$1,'11 класс'!$A:$A,0)-7+'Итог по классам'!$B188,,,),"р")</f>
        <v>0</v>
      </c>
      <c r="S188" s="37">
        <f ca="1">COUNTIF(OFFSET(class11_1,MATCH(S$1,'11 класс'!$A:$A,0)-7+'Итог по классам'!$B188,,,),"ш")</f>
        <v>0</v>
      </c>
      <c r="T188" s="37">
        <f ca="1">COUNTIF(OFFSET(class11_2,MATCH(T$1,'11 класс'!$A:$A,0)-7+'Итог по классам'!$B188,,,),"Ф")</f>
        <v>0</v>
      </c>
      <c r="U188" s="37">
        <f ca="1">COUNTIF(OFFSET(class11_2,MATCH(U$1,'11 класс'!$A:$A,0)-7+'Итог по классам'!$B188,,,),"р")</f>
        <v>0</v>
      </c>
      <c r="V188" s="37">
        <f ca="1">COUNTIF(OFFSET(class11_2,MATCH(V$1,'11 класс'!$A:$A,0)-7+'Итог по классам'!$B188,,,),"ш")</f>
        <v>0</v>
      </c>
      <c r="W188" s="38">
        <f ca="1">COUNTIF(OFFSET(class11_1,MATCH(W$1,'11 класс'!$A:$A,0)-7+'Итог по классам'!$B188,,,),"Ф")</f>
        <v>0</v>
      </c>
      <c r="X188" s="37">
        <f ca="1">COUNTIF(OFFSET(class11_1,MATCH(X$1,'11 класс'!$A:$A,0)-7+'Итог по классам'!$B188,,,),"р")</f>
        <v>0</v>
      </c>
      <c r="Y188" s="37">
        <f ca="1">COUNTIF(OFFSET(class11_1,MATCH(Y$1,'11 класс'!$A:$A,0)-7+'Итог по классам'!$B188,,,),"ш")</f>
        <v>0</v>
      </c>
      <c r="Z188" s="37">
        <f ca="1">COUNTIF(OFFSET(class11_2,MATCH(Z$1,'11 класс'!$A:$A,0)-7+'Итог по классам'!$B188,,,),"Ф")</f>
        <v>0</v>
      </c>
      <c r="AA188" s="37">
        <f ca="1">COUNTIF(OFFSET(class11_2,MATCH(AA$1,'11 класс'!$A:$A,0)-7+'Итог по классам'!$B188,,,),"р")</f>
        <v>0</v>
      </c>
      <c r="AB188" s="37">
        <f ca="1">COUNTIF(OFFSET(class11_2,MATCH(AB$1,'11 класс'!$A:$A,0)-7+'Итог по классам'!$B188,,,),"ш")</f>
        <v>0</v>
      </c>
      <c r="AC188" s="38">
        <f ca="1">COUNTIF(OFFSET(class11_1,MATCH(AC$1,'11 класс'!$A:$A,0)-7+'Итог по классам'!$B188,,,),"Ф")</f>
        <v>0</v>
      </c>
      <c r="AD188" s="37">
        <f ca="1">COUNTIF(OFFSET(class11_1,MATCH(AD$1,'11 класс'!$A:$A,0)-7+'Итог по классам'!$B188,,,),"р")</f>
        <v>0</v>
      </c>
      <c r="AE188" s="37">
        <f ca="1">COUNTIF(OFFSET(class11_1,MATCH(AE$1,'11 класс'!$A:$A,0)-7+'Итог по классам'!$B188,,,),"ш")</f>
        <v>0</v>
      </c>
      <c r="AF188" s="37">
        <f ca="1">COUNTIF(OFFSET(class11_2,MATCH(AF$1,'11 класс'!$A:$A,0)-7+'Итог по классам'!$B188,,,),"Ф")</f>
        <v>0</v>
      </c>
      <c r="AG188" s="37">
        <f ca="1">COUNTIF(OFFSET(class11_2,MATCH(AG$1,'11 класс'!$A:$A,0)-7+'Итог по классам'!$B188,,,),"р")</f>
        <v>0</v>
      </c>
      <c r="AH188" s="37">
        <f ca="1">COUNTIF(OFFSET(class11_2,MATCH(AH$1,'11 класс'!$A:$A,0)-7+'Итог по классам'!$B188,,,),"ш")</f>
        <v>0</v>
      </c>
      <c r="AI188" s="38" t="e">
        <f ca="1">COUNTIF(OFFSET(class11_1,MATCH(AI$1,'11 класс'!$A:$A,0)-7+'Итог по классам'!$B188,,,),"Ф")</f>
        <v>#N/A</v>
      </c>
      <c r="AJ188" s="37" t="e">
        <f ca="1">COUNTIF(OFFSET(class11_1,MATCH(AJ$1,'11 класс'!$A:$A,0)-7+'Итог по классам'!$B188,,,),"р")</f>
        <v>#N/A</v>
      </c>
      <c r="AK188" s="37" t="e">
        <f ca="1">COUNTIF(OFFSET(class11_1,MATCH(AK$1,'11 класс'!$A:$A,0)-7+'Итог по классам'!$B188,,,),"ш")</f>
        <v>#N/A</v>
      </c>
      <c r="AL188" s="37" t="e">
        <f ca="1">COUNTIF(OFFSET(class11_2,MATCH(AL$1,'11 класс'!$A:$A,0)-7+'Итог по классам'!$B188,,,),"Ф")</f>
        <v>#N/A</v>
      </c>
      <c r="AM188" s="37" t="e">
        <f ca="1">COUNTIF(OFFSET(class11_2,MATCH(AM$1,'11 класс'!$A:$A,0)-7+'Итог по классам'!$B188,,,),"р")</f>
        <v>#N/A</v>
      </c>
      <c r="AN188" s="37" t="e">
        <f ca="1">COUNTIF(OFFSET(class11_2,MATCH(AN$1,'11 класс'!$A:$A,0)-7+'Итог по классам'!$B188,,,),"ш")</f>
        <v>#N/A</v>
      </c>
      <c r="AO188" s="38" t="e">
        <f ca="1">COUNTIF(OFFSET(class11_1,MATCH(AO$1,'11 класс'!$A:$A,0)-7+'Итог по классам'!$B188,,,),"Ф")</f>
        <v>#N/A</v>
      </c>
      <c r="AP188" s="37" t="e">
        <f ca="1">COUNTIF(OFFSET(class11_1,MATCH(AP$1,'11 класс'!$A:$A,0)-7+'Итог по классам'!$B188,,,),"р")</f>
        <v>#N/A</v>
      </c>
      <c r="AQ188" s="37" t="e">
        <f ca="1">COUNTIF(OFFSET(class11_1,MATCH(AQ$1,'11 класс'!$A:$A,0)-7+'Итог по классам'!$B188,,,),"ш")</f>
        <v>#N/A</v>
      </c>
      <c r="AR188" s="37" t="e">
        <f ca="1">COUNTIF(OFFSET(class11_2,MATCH(AR$1,'11 класс'!$A:$A,0)-7+'Итог по классам'!$B188,,,),"Ф")</f>
        <v>#N/A</v>
      </c>
      <c r="AS188" s="37" t="e">
        <f ca="1">COUNTIF(OFFSET(class11_2,MATCH(AS$1,'11 класс'!$A:$A,0)-7+'Итог по классам'!$B188,,,),"р")</f>
        <v>#N/A</v>
      </c>
      <c r="AT188" s="37" t="e">
        <f ca="1">COUNTIF(OFFSET(class11_2,MATCH(AT$1,'11 класс'!$A:$A,0)-7+'Итог по классам'!$B188,,,),"ш")</f>
        <v>#N/A</v>
      </c>
      <c r="AU188" s="38" t="e">
        <f ca="1">COUNTIF(OFFSET(class11_1,MATCH(AU$1,'11 класс'!$A:$A,0)-7+'Итог по классам'!$B188,,,),"Ф")</f>
        <v>#N/A</v>
      </c>
      <c r="AV188" s="37" t="e">
        <f ca="1">COUNTIF(OFFSET(class11_1,MATCH(AV$1,'11 класс'!$A:$A,0)-7+'Итог по классам'!$B188,,,),"р")</f>
        <v>#N/A</v>
      </c>
      <c r="AW188" s="37" t="e">
        <f ca="1">COUNTIF(OFFSET(class11_1,MATCH(AW$1,'11 класс'!$A:$A,0)-7+'Итог по классам'!$B188,,,),"ш")</f>
        <v>#N/A</v>
      </c>
      <c r="AX188" s="37" t="e">
        <f ca="1">COUNTIF(OFFSET(class11_2,MATCH(AX$1,'11 класс'!$A:$A,0)-7+'Итог по классам'!$B188,,,),"Ф")</f>
        <v>#N/A</v>
      </c>
      <c r="AY188" s="37" t="e">
        <f ca="1">COUNTIF(OFFSET(class11_2,MATCH(AY$1,'11 класс'!$A:$A,0)-7+'Итог по классам'!$B188,,,),"р")</f>
        <v>#N/A</v>
      </c>
      <c r="AZ188" s="37" t="e">
        <f ca="1">COUNTIF(OFFSET(class11_2,MATCH(AZ$1,'11 класс'!$A:$A,0)-7+'Итог по классам'!$B188,,,),"ш")</f>
        <v>#N/A</v>
      </c>
      <c r="BA188" s="38" t="e">
        <f ca="1">COUNTIF(OFFSET(class11_1,MATCH(BA$1,'11 класс'!$A:$A,0)-7+'Итог по классам'!$B188,,,),"Ф")</f>
        <v>#N/A</v>
      </c>
      <c r="BB188" s="37" t="e">
        <f ca="1">COUNTIF(OFFSET(class11_1,MATCH(BB$1,'11 класс'!$A:$A,0)-7+'Итог по классам'!$B188,,,),"р")</f>
        <v>#N/A</v>
      </c>
      <c r="BC188" s="37" t="e">
        <f ca="1">COUNTIF(OFFSET(class11_1,MATCH(BC$1,'11 класс'!$A:$A,0)-7+'Итог по классам'!$B188,,,),"ш")</f>
        <v>#N/A</v>
      </c>
      <c r="BD188" s="37" t="e">
        <f ca="1">COUNTIF(OFFSET(class11_2,MATCH(BD$1,'11 класс'!$A:$A,0)-7+'Итог по классам'!$B188,,,),"Ф")</f>
        <v>#N/A</v>
      </c>
      <c r="BE188" s="37" t="e">
        <f ca="1">COUNTIF(OFFSET(class11_2,MATCH(BE$1,'11 класс'!$A:$A,0)-7+'Итог по классам'!$B188,,,),"р")</f>
        <v>#N/A</v>
      </c>
      <c r="BF188" s="37" t="e">
        <f ca="1">COUNTIF(OFFSET(class11_2,MATCH(BF$1,'11 класс'!$A:$A,0)-7+'Итог по классам'!$B188,,,),"ш")</f>
        <v>#N/A</v>
      </c>
      <c r="BG188" s="38" t="e">
        <f ca="1">COUNTIF(OFFSET(class11_1,MATCH(BG$1,'11 класс'!$A:$A,0)-7+'Итог по классам'!$B188,,,),"Ф")</f>
        <v>#N/A</v>
      </c>
      <c r="BH188" s="37" t="e">
        <f ca="1">COUNTIF(OFFSET(class11_1,MATCH(BH$1,'11 класс'!$A:$A,0)-7+'Итог по классам'!$B188,,,),"р")</f>
        <v>#N/A</v>
      </c>
      <c r="BI188" s="37" t="e">
        <f ca="1">COUNTIF(OFFSET(class11_1,MATCH(BI$1,'11 класс'!$A:$A,0)-7+'Итог по классам'!$B188,,,),"ш")</f>
        <v>#N/A</v>
      </c>
      <c r="BJ188" s="37" t="e">
        <f ca="1">COUNTIF(OFFSET(class11_2,MATCH(BJ$1,'11 класс'!$A:$A,0)-7+'Итог по классам'!$B188,,,),"Ф")</f>
        <v>#N/A</v>
      </c>
      <c r="BK188" s="37" t="e">
        <f ca="1">COUNTIF(OFFSET(class11_2,MATCH(BK$1,'11 класс'!$A:$A,0)-7+'Итог по классам'!$B188,,,),"р")</f>
        <v>#N/A</v>
      </c>
      <c r="BL188" s="37" t="e">
        <f ca="1">COUNTIF(OFFSET(class11_2,MATCH(BL$1,'11 класс'!$A:$A,0)-7+'Итог по классам'!$B188,,,),"ш")</f>
        <v>#N/A</v>
      </c>
      <c r="BM188" s="38" t="e">
        <f ca="1">COUNTIF(OFFSET(class11_1,MATCH(BM$1,'11 класс'!$A:$A,0)-7+'Итог по классам'!$B188,,,),"Ф")</f>
        <v>#N/A</v>
      </c>
      <c r="BN188" s="37" t="e">
        <f ca="1">COUNTIF(OFFSET(class11_1,MATCH(BN$1,'11 класс'!$A:$A,0)-7+'Итог по классам'!$B188,,,),"р")</f>
        <v>#N/A</v>
      </c>
      <c r="BO188" s="37" t="e">
        <f ca="1">COUNTIF(OFFSET(class11_1,MATCH(BO$1,'11 класс'!$A:$A,0)-7+'Итог по классам'!$B188,,,),"ш")</f>
        <v>#N/A</v>
      </c>
      <c r="BP188" s="37" t="e">
        <f ca="1">COUNTIF(OFFSET(class11_2,MATCH(BP$1,'11 класс'!$A:$A,0)-7+'Итог по классам'!$B188,,,),"Ф")</f>
        <v>#N/A</v>
      </c>
      <c r="BQ188" s="37" t="e">
        <f ca="1">COUNTIF(OFFSET(class11_2,MATCH(BQ$1,'11 класс'!$A:$A,0)-7+'Итог по классам'!$B188,,,),"р")</f>
        <v>#N/A</v>
      </c>
      <c r="BR188" s="37" t="e">
        <f ca="1">COUNTIF(OFFSET(class11_2,MATCH(BR$1,'11 класс'!$A:$A,0)-7+'Итог по классам'!$B188,,,),"ш")</f>
        <v>#N/A</v>
      </c>
      <c r="BS188" s="38" t="e">
        <f ca="1">COUNTIF(OFFSET(class11_1,MATCH(BS$1,'11 класс'!$A:$A,0)-7+'Итог по классам'!$B188,,,),"Ф")</f>
        <v>#N/A</v>
      </c>
      <c r="BT188" s="37" t="e">
        <f ca="1">COUNTIF(OFFSET(class11_1,MATCH(BT$1,'11 класс'!$A:$A,0)-7+'Итог по классам'!$B188,,,),"р")</f>
        <v>#N/A</v>
      </c>
      <c r="BU188" s="37" t="e">
        <f ca="1">COUNTIF(OFFSET(class11_1,MATCH(BU$1,'11 класс'!$A:$A,0)-7+'Итог по классам'!$B188,,,),"ш")</f>
        <v>#N/A</v>
      </c>
      <c r="BV188" s="37" t="e">
        <f ca="1">COUNTIF(OFFSET(class11_2,MATCH(BV$1,'11 класс'!$A:$A,0)-7+'Итог по классам'!$B188,,,),"Ф")</f>
        <v>#N/A</v>
      </c>
      <c r="BW188" s="37" t="e">
        <f ca="1">COUNTIF(OFFSET(class11_2,MATCH(BW$1,'11 класс'!$A:$A,0)-7+'Итог по классам'!$B188,,,),"р")</f>
        <v>#N/A</v>
      </c>
      <c r="BX188" s="37" t="e">
        <f ca="1">COUNTIF(OFFSET(class11_2,MATCH(BX$1,'11 класс'!$A:$A,0)-7+'Итог по классам'!$B188,,,),"ш")</f>
        <v>#N/A</v>
      </c>
      <c r="BY188" s="38" t="e">
        <f ca="1">COUNTIF(OFFSET(class11_1,MATCH(BY$1,'11 класс'!$A:$A,0)-7+'Итог по классам'!$B188,,,),"Ф")</f>
        <v>#N/A</v>
      </c>
      <c r="BZ188" s="37" t="e">
        <f ca="1">COUNTIF(OFFSET(class11_1,MATCH(BZ$1,'11 класс'!$A:$A,0)-7+'Итог по классам'!$B188,,,),"р")</f>
        <v>#N/A</v>
      </c>
      <c r="CA188" s="37" t="e">
        <f ca="1">COUNTIF(OFFSET(class11_1,MATCH(CA$1,'11 класс'!$A:$A,0)-7+'Итог по классам'!$B188,,,),"ш")</f>
        <v>#N/A</v>
      </c>
      <c r="CB188" s="37" t="e">
        <f ca="1">COUNTIF(OFFSET(class11_2,MATCH(CB$1,'11 класс'!$A:$A,0)-7+'Итог по классам'!$B188,,,),"Ф")</f>
        <v>#N/A</v>
      </c>
      <c r="CC188" s="37" t="e">
        <f ca="1">COUNTIF(OFFSET(class11_2,MATCH(CC$1,'11 класс'!$A:$A,0)-7+'Итог по классам'!$B188,,,),"р")</f>
        <v>#N/A</v>
      </c>
      <c r="CD188" s="37" t="e">
        <f ca="1">COUNTIF(OFFSET(class11_2,MATCH(CD$1,'11 класс'!$A:$A,0)-7+'Итог по классам'!$B188,,,),"ш")</f>
        <v>#N/A</v>
      </c>
      <c r="CE188" s="38" t="e">
        <f ca="1">COUNTIF(OFFSET(class11_1,MATCH(CE$1,'11 класс'!$A:$A,0)-7+'Итог по классам'!$B188,,,),"Ф")</f>
        <v>#N/A</v>
      </c>
      <c r="CF188" s="37" t="e">
        <f ca="1">COUNTIF(OFFSET(class11_1,MATCH(CF$1,'11 класс'!$A:$A,0)-7+'Итог по классам'!$B188,,,),"р")</f>
        <v>#N/A</v>
      </c>
      <c r="CG188" s="37" t="e">
        <f ca="1">COUNTIF(OFFSET(class11_1,MATCH(CG$1,'11 класс'!$A:$A,0)-7+'Итог по классам'!$B188,,,),"ш")</f>
        <v>#N/A</v>
      </c>
      <c r="CH188" s="37" t="e">
        <f ca="1">COUNTIF(OFFSET(class11_2,MATCH(CH$1,'11 класс'!$A:$A,0)-7+'Итог по классам'!$B188,,,),"Ф")</f>
        <v>#N/A</v>
      </c>
      <c r="CI188" s="37" t="e">
        <f ca="1">COUNTIF(OFFSET(class11_2,MATCH(CI$1,'11 класс'!$A:$A,0)-7+'Итог по классам'!$B188,,,),"р")</f>
        <v>#N/A</v>
      </c>
      <c r="CJ188" s="37" t="e">
        <f ca="1">COUNTIF(OFFSET(class11_2,MATCH(CJ$1,'11 класс'!$A:$A,0)-7+'Итог по классам'!$B188,,,),"ш")</f>
        <v>#N/A</v>
      </c>
      <c r="CK188" s="38" t="e">
        <f ca="1">COUNTIF(OFFSET(class11_1,MATCH(CK$1,'11 класс'!$A:$A,0)-7+'Итог по классам'!$B188,,,),"Ф")</f>
        <v>#N/A</v>
      </c>
      <c r="CL188" s="37" t="e">
        <f ca="1">COUNTIF(OFFSET(class11_1,MATCH(CL$1,'11 класс'!$A:$A,0)-7+'Итог по классам'!$B188,,,),"р")</f>
        <v>#N/A</v>
      </c>
      <c r="CM188" s="37" t="e">
        <f ca="1">COUNTIF(OFFSET(class11_1,MATCH(CM$1,'11 класс'!$A:$A,0)-7+'Итог по классам'!$B188,,,),"ш")</f>
        <v>#N/A</v>
      </c>
      <c r="CN188" s="37" t="e">
        <f ca="1">COUNTIF(OFFSET(class11_2,MATCH(CN$1,'11 класс'!$A:$A,0)-7+'Итог по классам'!$B188,,,),"Ф")</f>
        <v>#N/A</v>
      </c>
      <c r="CO188" s="37" t="e">
        <f ca="1">COUNTIF(OFFSET(class11_2,MATCH(CO$1,'11 класс'!$A:$A,0)-7+'Итог по классам'!$B188,,,),"р")</f>
        <v>#N/A</v>
      </c>
      <c r="CP188" s="37" t="e">
        <f ca="1">COUNTIF(OFFSET(class11_2,MATCH(CP$1,'11 класс'!$A:$A,0)-7+'Итог по классам'!$B188,,,),"ш")</f>
        <v>#N/A</v>
      </c>
      <c r="CQ188" s="38" t="e">
        <f ca="1">COUNTIF(OFFSET(class11_1,MATCH(CQ$1,'11 класс'!$A:$A,0)-7+'Итог по классам'!$B188,,,),"Ф")</f>
        <v>#N/A</v>
      </c>
      <c r="CR188" s="37" t="e">
        <f ca="1">COUNTIF(OFFSET(class11_1,MATCH(CR$1,'11 класс'!$A:$A,0)-7+'Итог по классам'!$B188,,,),"р")</f>
        <v>#N/A</v>
      </c>
      <c r="CS188" s="37" t="e">
        <f ca="1">COUNTIF(OFFSET(class11_1,MATCH(CS$1,'11 класс'!$A:$A,0)-7+'Итог по классам'!$B188,,,),"ш")</f>
        <v>#N/A</v>
      </c>
      <c r="CT188" s="37" t="e">
        <f ca="1">COUNTIF(OFFSET(class11_2,MATCH(CT$1,'11 класс'!$A:$A,0)-7+'Итог по классам'!$B188,,,),"Ф")</f>
        <v>#N/A</v>
      </c>
      <c r="CU188" s="37" t="e">
        <f ca="1">COUNTIF(OFFSET(class11_2,MATCH(CU$1,'11 класс'!$A:$A,0)-7+'Итог по классам'!$B188,,,),"р")</f>
        <v>#N/A</v>
      </c>
      <c r="CV188" s="37" t="e">
        <f ca="1">COUNTIF(OFFSET(class11_2,MATCH(CV$1,'11 класс'!$A:$A,0)-7+'Итог по классам'!$B188,,,),"ш")</f>
        <v>#N/A</v>
      </c>
      <c r="CW188" s="38" t="e">
        <f ca="1">COUNTIF(OFFSET(class11_1,MATCH(CW$1,'11 класс'!$A:$A,0)-7+'Итог по классам'!$B188,,,),"Ф")</f>
        <v>#N/A</v>
      </c>
      <c r="CX188" s="37" t="e">
        <f ca="1">COUNTIF(OFFSET(class11_1,MATCH(CX$1,'11 класс'!$A:$A,0)-7+'Итог по классам'!$B188,,,),"р")</f>
        <v>#N/A</v>
      </c>
      <c r="CY188" s="37" t="e">
        <f ca="1">COUNTIF(OFFSET(class11_1,MATCH(CY$1,'11 класс'!$A:$A,0)-7+'Итог по классам'!$B188,,,),"ш")</f>
        <v>#N/A</v>
      </c>
      <c r="CZ188" s="37" t="e">
        <f ca="1">COUNTIF(OFFSET(class11_2,MATCH(CZ$1,'11 класс'!$A:$A,0)-7+'Итог по классам'!$B188,,,),"Ф")</f>
        <v>#N/A</v>
      </c>
      <c r="DA188" s="37" t="e">
        <f ca="1">COUNTIF(OFFSET(class11_2,MATCH(DA$1,'11 класс'!$A:$A,0)-7+'Итог по классам'!$B188,,,),"р")</f>
        <v>#N/A</v>
      </c>
      <c r="DB188" s="37" t="e">
        <f ca="1">COUNTIF(OFFSET(class11_2,MATCH(DB$1,'11 класс'!$A:$A,0)-7+'Итог по классам'!$B188,,,),"ш")</f>
        <v>#N/A</v>
      </c>
      <c r="DC188" s="38" t="e">
        <f ca="1">COUNTIF(OFFSET(class11_1,MATCH(DC$1,'11 класс'!$A:$A,0)-7+'Итог по классам'!$B188,,,),"Ф")</f>
        <v>#N/A</v>
      </c>
      <c r="DD188" s="37" t="e">
        <f ca="1">COUNTIF(OFFSET(class11_1,MATCH(DD$1,'11 класс'!$A:$A,0)-7+'Итог по классам'!$B188,,,),"р")</f>
        <v>#N/A</v>
      </c>
      <c r="DE188" s="37" t="e">
        <f ca="1">COUNTIF(OFFSET(class11_1,MATCH(DE$1,'11 класс'!$A:$A,0)-7+'Итог по классам'!$B188,,,),"ш")</f>
        <v>#N/A</v>
      </c>
      <c r="DF188" s="37" t="e">
        <f ca="1">COUNTIF(OFFSET(class11_2,MATCH(DF$1,'11 класс'!$A:$A,0)-7+'Итог по классам'!$B188,,,),"Ф")</f>
        <v>#N/A</v>
      </c>
      <c r="DG188" s="37" t="e">
        <f ca="1">COUNTIF(OFFSET(class11_2,MATCH(DG$1,'11 класс'!$A:$A,0)-7+'Итог по классам'!$B188,,,),"р")</f>
        <v>#N/A</v>
      </c>
      <c r="DH188" s="37" t="e">
        <f ca="1">COUNTIF(OFFSET(class11_2,MATCH(DH$1,'11 класс'!$A:$A,0)-7+'Итог по классам'!$B188,,,),"ш")</f>
        <v>#N/A</v>
      </c>
      <c r="DI188" s="38" t="e">
        <f ca="1">COUNTIF(OFFSET(class11_1,MATCH(DI$1,'11 класс'!$A:$A,0)-7+'Итог по классам'!$B188,,,),"Ф")</f>
        <v>#N/A</v>
      </c>
      <c r="DJ188" s="37" t="e">
        <f ca="1">COUNTIF(OFFSET(class11_1,MATCH(DJ$1,'11 класс'!$A:$A,0)-7+'Итог по классам'!$B188,,,),"р")</f>
        <v>#N/A</v>
      </c>
      <c r="DK188" s="37" t="e">
        <f ca="1">COUNTIF(OFFSET(class11_1,MATCH(DK$1,'11 класс'!$A:$A,0)-7+'Итог по классам'!$B188,,,),"ш")</f>
        <v>#N/A</v>
      </c>
      <c r="DL188" s="37" t="e">
        <f ca="1">COUNTIF(OFFSET(class11_2,MATCH(DL$1,'11 класс'!$A:$A,0)-7+'Итог по классам'!$B188,,,),"Ф")</f>
        <v>#N/A</v>
      </c>
      <c r="DM188" s="37" t="e">
        <f ca="1">COUNTIF(OFFSET(class11_2,MATCH(DM$1,'11 класс'!$A:$A,0)-7+'Итог по классам'!$B188,,,),"р")</f>
        <v>#N/A</v>
      </c>
      <c r="DN188" s="37" t="e">
        <f ca="1">COUNTIF(OFFSET(class11_2,MATCH(DN$1,'11 класс'!$A:$A,0)-7+'Итог по классам'!$B188,,,),"ш")</f>
        <v>#N/A</v>
      </c>
      <c r="DO188" s="38" t="e">
        <f ca="1">COUNTIF(OFFSET(class11_1,MATCH(DO$1,'11 класс'!$A:$A,0)-7+'Итог по классам'!$B188,,,),"Ф")</f>
        <v>#N/A</v>
      </c>
      <c r="DP188" s="37" t="e">
        <f ca="1">COUNTIF(OFFSET(class11_1,MATCH(DP$1,'11 класс'!$A:$A,0)-7+'Итог по классам'!$B188,,,),"р")</f>
        <v>#N/A</v>
      </c>
      <c r="DQ188" s="37" t="e">
        <f ca="1">COUNTIF(OFFSET(class11_1,MATCH(DQ$1,'11 класс'!$A:$A,0)-7+'Итог по классам'!$B188,,,),"ш")</f>
        <v>#N/A</v>
      </c>
      <c r="DR188" s="37" t="e">
        <f ca="1">COUNTIF(OFFSET(class11_2,MATCH(DR$1,'11 класс'!$A:$A,0)-7+'Итог по классам'!$B188,,,),"Ф")</f>
        <v>#N/A</v>
      </c>
      <c r="DS188" s="37" t="e">
        <f ca="1">COUNTIF(OFFSET(class11_2,MATCH(DS$1,'11 класс'!$A:$A,0)-7+'Итог по классам'!$B188,,,),"р")</f>
        <v>#N/A</v>
      </c>
      <c r="DT188" s="37" t="e">
        <f ca="1">COUNTIF(OFFSET(class11_2,MATCH(DT$1,'11 класс'!$A:$A,0)-7+'Итог по классам'!$B188,,,),"ш")</f>
        <v>#N/A</v>
      </c>
      <c r="DU188" s="38" t="e">
        <f ca="1">COUNTIF(OFFSET(class11_1,MATCH(DU$1,'11 класс'!$A:$A,0)-7+'Итог по классам'!$B188,,,),"Ф")</f>
        <v>#N/A</v>
      </c>
      <c r="DV188" s="37" t="e">
        <f ca="1">COUNTIF(OFFSET(class11_1,MATCH(DV$1,'11 класс'!$A:$A,0)-7+'Итог по классам'!$B188,,,),"р")</f>
        <v>#N/A</v>
      </c>
      <c r="DW188" s="37" t="e">
        <f ca="1">COUNTIF(OFFSET(class11_1,MATCH(DW$1,'11 класс'!$A:$A,0)-7+'Итог по классам'!$B188,,,),"ш")</f>
        <v>#N/A</v>
      </c>
      <c r="DX188" s="37" t="e">
        <f ca="1">COUNTIF(OFFSET(class11_2,MATCH(DX$1,'11 класс'!$A:$A,0)-7+'Итог по классам'!$B188,,,),"Ф")</f>
        <v>#N/A</v>
      </c>
      <c r="DY188" s="37" t="e">
        <f ca="1">COUNTIF(OFFSET(class11_2,MATCH(DY$1,'11 класс'!$A:$A,0)-7+'Итог по классам'!$B188,,,),"р")</f>
        <v>#N/A</v>
      </c>
      <c r="DZ188" s="37" t="e">
        <f ca="1">COUNTIF(OFFSET(class11_2,MATCH(DZ$1,'11 класс'!$A:$A,0)-7+'Итог по классам'!$B188,,,),"ш")</f>
        <v>#N/A</v>
      </c>
      <c r="EA188" s="38" t="e">
        <f ca="1">COUNTIF(OFFSET(class11_1,MATCH(EA$1,'11 класс'!$A:$A,0)-7+'Итог по классам'!$B188,,,),"Ф")</f>
        <v>#N/A</v>
      </c>
      <c r="EB188" s="37" t="e">
        <f ca="1">COUNTIF(OFFSET(class11_1,MATCH(EB$1,'11 класс'!$A:$A,0)-7+'Итог по классам'!$B188,,,),"р")</f>
        <v>#N/A</v>
      </c>
      <c r="EC188" s="37" t="e">
        <f ca="1">COUNTIF(OFFSET(class11_1,MATCH(EC$1,'11 класс'!$A:$A,0)-7+'Итог по классам'!$B188,,,),"ш")</f>
        <v>#N/A</v>
      </c>
      <c r="ED188" s="37" t="e">
        <f ca="1">COUNTIF(OFFSET(class11_2,MATCH(ED$1,'11 класс'!$A:$A,0)-7+'Итог по классам'!$B188,,,),"Ф")</f>
        <v>#N/A</v>
      </c>
      <c r="EE188" s="37" t="e">
        <f ca="1">COUNTIF(OFFSET(class11_2,MATCH(EE$1,'11 класс'!$A:$A,0)-7+'Итог по классам'!$B188,,,),"р")</f>
        <v>#N/A</v>
      </c>
      <c r="EF188" s="37" t="e">
        <f ca="1">COUNTIF(OFFSET(class11_2,MATCH(EF$1,'11 класс'!$A:$A,0)-7+'Итог по классам'!$B188,,,),"ш")</f>
        <v>#N/A</v>
      </c>
      <c r="EG188" s="38" t="e">
        <f ca="1">COUNTIF(OFFSET(class11_1,MATCH(EG$1,'11 класс'!$A:$A,0)-7+'Итог по классам'!$B188,,,),"Ф")</f>
        <v>#N/A</v>
      </c>
      <c r="EH188" s="37" t="e">
        <f ca="1">COUNTIF(OFFSET(class11_1,MATCH(EH$1,'11 класс'!$A:$A,0)-7+'Итог по классам'!$B188,,,),"р")</f>
        <v>#N/A</v>
      </c>
      <c r="EI188" s="37" t="e">
        <f ca="1">COUNTIF(OFFSET(class11_1,MATCH(EI$1,'11 класс'!$A:$A,0)-7+'Итог по классам'!$B188,,,),"ш")</f>
        <v>#N/A</v>
      </c>
      <c r="EJ188" s="37" t="e">
        <f ca="1">COUNTIF(OFFSET(class11_2,MATCH(EJ$1,'11 класс'!$A:$A,0)-7+'Итог по классам'!$B188,,,),"Ф")</f>
        <v>#N/A</v>
      </c>
      <c r="EK188" s="37" t="e">
        <f ca="1">COUNTIF(OFFSET(class11_2,MATCH(EK$1,'11 класс'!$A:$A,0)-7+'Итог по классам'!$B188,,,),"р")</f>
        <v>#N/A</v>
      </c>
      <c r="EL188" s="37" t="e">
        <f ca="1">COUNTIF(OFFSET(class11_2,MATCH(EL$1,'11 класс'!$A:$A,0)-7+'Итог по классам'!$B188,,,),"ш")</f>
        <v>#N/A</v>
      </c>
      <c r="EM188" s="38" t="e">
        <f ca="1">COUNTIF(OFFSET(class11_1,MATCH(EM$1,'11 класс'!$A:$A,0)-7+'Итог по классам'!$B188,,,),"Ф")</f>
        <v>#N/A</v>
      </c>
      <c r="EN188" s="37" t="e">
        <f ca="1">COUNTIF(OFFSET(class11_1,MATCH(EN$1,'11 класс'!$A:$A,0)-7+'Итог по классам'!$B188,,,),"р")</f>
        <v>#N/A</v>
      </c>
      <c r="EO188" s="37" t="e">
        <f ca="1">COUNTIF(OFFSET(class11_1,MATCH(EO$1,'11 класс'!$A:$A,0)-7+'Итог по классам'!$B188,,,),"ш")</f>
        <v>#N/A</v>
      </c>
      <c r="EP188" s="37" t="e">
        <f ca="1">COUNTIF(OFFSET(class11_2,MATCH(EP$1,'11 класс'!$A:$A,0)-7+'Итог по классам'!$B188,,,),"Ф")</f>
        <v>#N/A</v>
      </c>
      <c r="EQ188" s="37" t="e">
        <f ca="1">COUNTIF(OFFSET(class11_2,MATCH(EQ$1,'11 класс'!$A:$A,0)-7+'Итог по классам'!$B188,,,),"р")</f>
        <v>#N/A</v>
      </c>
      <c r="ER188" s="37" t="e">
        <f ca="1">COUNTIF(OFFSET(class11_2,MATCH(ER$1,'11 класс'!$A:$A,0)-7+'Итог по классам'!$B188,,,),"ш")</f>
        <v>#N/A</v>
      </c>
      <c r="ES188" s="38" t="e">
        <f ca="1">COUNTIF(OFFSET(class11_1,MATCH(ES$1,'11 класс'!$A:$A,0)-7+'Итог по классам'!$B188,,,),"Ф")</f>
        <v>#N/A</v>
      </c>
      <c r="ET188" s="37" t="e">
        <f ca="1">COUNTIF(OFFSET(class11_1,MATCH(ET$1,'11 класс'!$A:$A,0)-7+'Итог по классам'!$B188,,,),"р")</f>
        <v>#N/A</v>
      </c>
      <c r="EU188" s="37" t="e">
        <f ca="1">COUNTIF(OFFSET(class11_1,MATCH(EU$1,'11 класс'!$A:$A,0)-7+'Итог по классам'!$B188,,,),"ш")</f>
        <v>#N/A</v>
      </c>
      <c r="EV188" s="37" t="e">
        <f ca="1">COUNTIF(OFFSET(class11_2,MATCH(EV$1,'11 класс'!$A:$A,0)-7+'Итог по классам'!$B188,,,),"Ф")</f>
        <v>#N/A</v>
      </c>
      <c r="EW188" s="37" t="e">
        <f ca="1">COUNTIF(OFFSET(class11_2,MATCH(EW$1,'11 класс'!$A:$A,0)-7+'Итог по классам'!$B188,,,),"р")</f>
        <v>#N/A</v>
      </c>
      <c r="EX188" s="37" t="e">
        <f ca="1">COUNTIF(OFFSET(class11_2,MATCH(EX$1,'11 класс'!$A:$A,0)-7+'Итог по классам'!$B188,,,),"ш")</f>
        <v>#N/A</v>
      </c>
      <c r="EY188" s="38" t="e">
        <f ca="1">COUNTIF(OFFSET(class11_1,MATCH(EY$1,'11 класс'!$A:$A,0)-7+'Итог по классам'!$B188,,,),"Ф")</f>
        <v>#N/A</v>
      </c>
      <c r="EZ188" s="37" t="e">
        <f ca="1">COUNTIF(OFFSET(class11_1,MATCH(EZ$1,'11 класс'!$A:$A,0)-7+'Итог по классам'!$B188,,,),"р")</f>
        <v>#N/A</v>
      </c>
      <c r="FA188" s="37" t="e">
        <f ca="1">COUNTIF(OFFSET(class11_1,MATCH(FA$1,'11 класс'!$A:$A,0)-7+'Итог по классам'!$B188,,,),"ш")</f>
        <v>#N/A</v>
      </c>
      <c r="FB188" s="37" t="e">
        <f ca="1">COUNTIF(OFFSET(class11_2,MATCH(FB$1,'11 класс'!$A:$A,0)-7+'Итог по классам'!$B188,,,),"Ф")</f>
        <v>#N/A</v>
      </c>
      <c r="FC188" s="37" t="e">
        <f ca="1">COUNTIF(OFFSET(class11_2,MATCH(FC$1,'11 класс'!$A:$A,0)-7+'Итог по классам'!$B188,,,),"р")</f>
        <v>#N/A</v>
      </c>
      <c r="FD188" s="37" t="e">
        <f ca="1">COUNTIF(OFFSET(class11_2,MATCH(FD$1,'11 класс'!$A:$A,0)-7+'Итог по классам'!$B188,,,),"ш")</f>
        <v>#N/A</v>
      </c>
      <c r="FE188" s="38" t="e">
        <f ca="1">COUNTIF(OFFSET(class11_1,MATCH(FE$1,'11 класс'!$A:$A,0)-7+'Итог по классам'!$B188,,,),"Ф")</f>
        <v>#N/A</v>
      </c>
      <c r="FF188" s="37" t="e">
        <f ca="1">COUNTIF(OFFSET(class11_1,MATCH(FF$1,'11 класс'!$A:$A,0)-7+'Итог по классам'!$B188,,,),"р")</f>
        <v>#N/A</v>
      </c>
      <c r="FG188" s="37" t="e">
        <f ca="1">COUNTIF(OFFSET(class11_1,MATCH(FG$1,'11 класс'!$A:$A,0)-7+'Итог по классам'!$B188,,,),"ш")</f>
        <v>#N/A</v>
      </c>
      <c r="FH188" s="37" t="e">
        <f ca="1">COUNTIF(OFFSET(class11_2,MATCH(FH$1,'11 класс'!$A:$A,0)-7+'Итог по классам'!$B188,,,),"Ф")</f>
        <v>#N/A</v>
      </c>
      <c r="FI188" s="37" t="e">
        <f ca="1">COUNTIF(OFFSET(class11_2,MATCH(FI$1,'11 класс'!$A:$A,0)-7+'Итог по классам'!$B188,,,),"р")</f>
        <v>#N/A</v>
      </c>
      <c r="FJ188" s="37" t="e">
        <f ca="1">COUNTIF(OFFSET(class11_2,MATCH(FJ$1,'11 класс'!$A:$A,0)-7+'Итог по классам'!$B188,,,),"ш")</f>
        <v>#N/A</v>
      </c>
      <c r="FK188" s="38" t="e">
        <f ca="1">COUNTIF(OFFSET(class11_1,MATCH(FK$1,'11 класс'!$A:$A,0)-7+'Итог по классам'!$B188,,,),"Ф")</f>
        <v>#N/A</v>
      </c>
      <c r="FL188" s="37" t="e">
        <f ca="1">COUNTIF(OFFSET(class11_1,MATCH(FL$1,'11 класс'!$A:$A,0)-7+'Итог по классам'!$B188,,,),"р")</f>
        <v>#N/A</v>
      </c>
      <c r="FM188" s="37" t="e">
        <f ca="1">COUNTIF(OFFSET(class11_1,MATCH(FM$1,'11 класс'!$A:$A,0)-7+'Итог по классам'!$B188,,,),"ш")</f>
        <v>#N/A</v>
      </c>
      <c r="FN188" s="37" t="e">
        <f ca="1">COUNTIF(OFFSET(class11_2,MATCH(FN$1,'11 класс'!$A:$A,0)-7+'Итог по классам'!$B188,,,),"Ф")</f>
        <v>#N/A</v>
      </c>
      <c r="FO188" s="37" t="e">
        <f ca="1">COUNTIF(OFFSET(class11_2,MATCH(FO$1,'11 класс'!$A:$A,0)-7+'Итог по классам'!$B188,,,),"р")</f>
        <v>#N/A</v>
      </c>
      <c r="FP188" s="37" t="e">
        <f ca="1">COUNTIF(OFFSET(class11_2,MATCH(FP$1,'11 класс'!$A:$A,0)-7+'Итог по классам'!$B188,,,),"ш")</f>
        <v>#N/A</v>
      </c>
      <c r="FQ188" s="38" t="e">
        <f ca="1">COUNTIF(OFFSET(class11_1,MATCH(FQ$1,'11 класс'!$A:$A,0)-7+'Итог по классам'!$B188,,,),"Ф")</f>
        <v>#N/A</v>
      </c>
      <c r="FR188" s="37" t="e">
        <f ca="1">COUNTIF(OFFSET(class11_1,MATCH(FR$1,'11 класс'!$A:$A,0)-7+'Итог по классам'!$B188,,,),"р")</f>
        <v>#N/A</v>
      </c>
      <c r="FS188" s="37" t="e">
        <f ca="1">COUNTIF(OFFSET(class11_1,MATCH(FS$1,'11 класс'!$A:$A,0)-7+'Итог по классам'!$B188,,,),"ш")</f>
        <v>#N/A</v>
      </c>
      <c r="FT188" s="37" t="e">
        <f ca="1">COUNTIF(OFFSET(class11_2,MATCH(FT$1,'11 класс'!$A:$A,0)-7+'Итог по классам'!$B188,,,),"Ф")</f>
        <v>#N/A</v>
      </c>
      <c r="FU188" s="37" t="e">
        <f ca="1">COUNTIF(OFFSET(class11_2,MATCH(FU$1,'11 класс'!$A:$A,0)-7+'Итог по классам'!$B188,,,),"р")</f>
        <v>#N/A</v>
      </c>
      <c r="FV188" s="37" t="e">
        <f ca="1">COUNTIF(OFFSET(class11_2,MATCH(FV$1,'11 класс'!$A:$A,0)-7+'Итог по классам'!$B188,,,),"ш")</f>
        <v>#N/A</v>
      </c>
      <c r="FW188" s="38" t="e">
        <f ca="1">COUNTIF(OFFSET(class11_1,MATCH(FW$1,'11 класс'!$A:$A,0)-7+'Итог по классам'!$B188,,,),"Ф")</f>
        <v>#N/A</v>
      </c>
      <c r="FX188" s="37" t="e">
        <f ca="1">COUNTIF(OFFSET(class11_1,MATCH(FX$1,'11 класс'!$A:$A,0)-7+'Итог по классам'!$B188,,,),"р")</f>
        <v>#N/A</v>
      </c>
      <c r="FY188" s="37" t="e">
        <f ca="1">COUNTIF(OFFSET(class11_1,MATCH(FY$1,'11 класс'!$A:$A,0)-7+'Итог по классам'!$B188,,,),"ш")</f>
        <v>#N/A</v>
      </c>
      <c r="FZ188" s="37" t="e">
        <f ca="1">COUNTIF(OFFSET(class11_2,MATCH(FZ$1,'11 класс'!$A:$A,0)-7+'Итог по классам'!$B188,,,),"Ф")</f>
        <v>#N/A</v>
      </c>
      <c r="GA188" s="37" t="e">
        <f ca="1">COUNTIF(OFFSET(class11_2,MATCH(GA$1,'11 класс'!$A:$A,0)-7+'Итог по классам'!$B188,,,),"р")</f>
        <v>#N/A</v>
      </c>
      <c r="GB188" s="37" t="e">
        <f ca="1">COUNTIF(OFFSET(class11_2,MATCH(GB$1,'11 класс'!$A:$A,0)-7+'Итог по классам'!$B188,,,),"ш")</f>
        <v>#N/A</v>
      </c>
      <c r="GC188" s="38" t="e">
        <f ca="1">COUNTIF(OFFSET(class11_1,MATCH(GC$1,'11 класс'!$A:$A,0)-7+'Итог по классам'!$B188,,,),"Ф")</f>
        <v>#N/A</v>
      </c>
      <c r="GD188" s="37" t="e">
        <f ca="1">COUNTIF(OFFSET(class11_1,MATCH(GD$1,'11 класс'!$A:$A,0)-7+'Итог по классам'!$B188,,,),"р")</f>
        <v>#N/A</v>
      </c>
      <c r="GE188" s="37" t="e">
        <f ca="1">COUNTIF(OFFSET(class11_1,MATCH(GE$1,'11 класс'!$A:$A,0)-7+'Итог по классам'!$B188,,,),"ш")</f>
        <v>#N/A</v>
      </c>
      <c r="GF188" s="37" t="e">
        <f ca="1">COUNTIF(OFFSET(class11_2,MATCH(GF$1,'11 класс'!$A:$A,0)-7+'Итог по классам'!$B188,,,),"Ф")</f>
        <v>#N/A</v>
      </c>
      <c r="GG188" s="37" t="e">
        <f ca="1">COUNTIF(OFFSET(class11_2,MATCH(GG$1,'11 класс'!$A:$A,0)-7+'Итог по классам'!$B188,,,),"р")</f>
        <v>#N/A</v>
      </c>
      <c r="GH188" s="37" t="e">
        <f ca="1">COUNTIF(OFFSET(class11_2,MATCH(GH$1,'11 класс'!$A:$A,0)-7+'Итог по классам'!$B188,,,),"ш")</f>
        <v>#N/A</v>
      </c>
      <c r="GI188" s="38" t="e">
        <f ca="1">COUNTIF(OFFSET(class11_1,MATCH(GI$1,'11 класс'!$A:$A,0)-7+'Итог по классам'!$B188,,,),"Ф")</f>
        <v>#N/A</v>
      </c>
      <c r="GJ188" s="37" t="e">
        <f ca="1">COUNTIF(OFFSET(class11_1,MATCH(GJ$1,'11 класс'!$A:$A,0)-7+'Итог по классам'!$B188,,,),"р")</f>
        <v>#N/A</v>
      </c>
      <c r="GK188" s="37" t="e">
        <f ca="1">COUNTIF(OFFSET(class11_1,MATCH(GK$1,'11 класс'!$A:$A,0)-7+'Итог по классам'!$B188,,,),"ш")</f>
        <v>#N/A</v>
      </c>
      <c r="GL188" s="37" t="e">
        <f ca="1">COUNTIF(OFFSET(class11_2,MATCH(GL$1,'11 класс'!$A:$A,0)-7+'Итог по классам'!$B188,,,),"Ф")</f>
        <v>#N/A</v>
      </c>
      <c r="GM188" s="37" t="e">
        <f ca="1">COUNTIF(OFFSET(class11_2,MATCH(GM$1,'11 класс'!$A:$A,0)-7+'Итог по классам'!$B188,,,),"р")</f>
        <v>#N/A</v>
      </c>
      <c r="GN188" s="37" t="e">
        <f ca="1">COUNTIF(OFFSET(class11_2,MATCH(GN$1,'11 класс'!$A:$A,0)-7+'Итог по классам'!$B188,,,),"ш")</f>
        <v>#N/A</v>
      </c>
      <c r="GO188" s="38" t="e">
        <f ca="1">COUNTIF(OFFSET(class11_1,MATCH(GO$1,'11 класс'!$A:$A,0)-7+'Итог по классам'!$B188,,,),"Ф")</f>
        <v>#N/A</v>
      </c>
      <c r="GP188" s="37" t="e">
        <f ca="1">COUNTIF(OFFSET(class11_1,MATCH(GP$1,'11 класс'!$A:$A,0)-7+'Итог по классам'!$B188,,,),"р")</f>
        <v>#N/A</v>
      </c>
      <c r="GQ188" s="37" t="e">
        <f ca="1">COUNTIF(OFFSET(class11_1,MATCH(GQ$1,'11 класс'!$A:$A,0)-7+'Итог по классам'!$B188,,,),"ш")</f>
        <v>#N/A</v>
      </c>
      <c r="GR188" s="37" t="e">
        <f ca="1">COUNTIF(OFFSET(class11_2,MATCH(GR$1,'11 класс'!$A:$A,0)-7+'Итог по классам'!$B188,,,),"Ф")</f>
        <v>#N/A</v>
      </c>
      <c r="GS188" s="37" t="e">
        <f ca="1">COUNTIF(OFFSET(class11_2,MATCH(GS$1,'11 класс'!$A:$A,0)-7+'Итог по классам'!$B188,,,),"р")</f>
        <v>#N/A</v>
      </c>
      <c r="GT188" s="37" t="e">
        <f ca="1">COUNTIF(OFFSET(class11_2,MATCH(GT$1,'11 класс'!$A:$A,0)-7+'Итог по классам'!$B188,,,),"ш")</f>
        <v>#N/A</v>
      </c>
      <c r="GU188" s="38" t="e">
        <f ca="1">COUNTIF(OFFSET(class11_1,MATCH(GU$1,'11 класс'!$A:$A,0)-7+'Итог по классам'!$B188,,,),"Ф")</f>
        <v>#N/A</v>
      </c>
      <c r="GV188" s="37" t="e">
        <f ca="1">COUNTIF(OFFSET(class11_1,MATCH(GV$1,'11 класс'!$A:$A,0)-7+'Итог по классам'!$B188,,,),"р")</f>
        <v>#N/A</v>
      </c>
      <c r="GW188" s="37" t="e">
        <f ca="1">COUNTIF(OFFSET(class11_1,MATCH(GW$1,'11 класс'!$A:$A,0)-7+'Итог по классам'!$B188,,,),"ш")</f>
        <v>#N/A</v>
      </c>
      <c r="GX188" s="37" t="e">
        <f ca="1">COUNTIF(OFFSET(class11_2,MATCH(GX$1,'11 класс'!$A:$A,0)-7+'Итог по классам'!$B188,,,),"Ф")</f>
        <v>#N/A</v>
      </c>
      <c r="GY188" s="37" t="e">
        <f ca="1">COUNTIF(OFFSET(class11_2,MATCH(GY$1,'11 класс'!$A:$A,0)-7+'Итог по классам'!$B188,,,),"р")</f>
        <v>#N/A</v>
      </c>
      <c r="GZ188" s="37" t="e">
        <f ca="1">COUNTIF(OFFSET(class11_2,MATCH(GZ$1,'11 класс'!$A:$A,0)-7+'Итог по классам'!$B188,,,),"ш")</f>
        <v>#N/A</v>
      </c>
      <c r="HA188" s="38" t="e">
        <f ca="1">COUNTIF(OFFSET(class11_1,MATCH(HA$1,'11 класс'!$A:$A,0)-7+'Итог по классам'!$B188,,,),"Ф")</f>
        <v>#N/A</v>
      </c>
      <c r="HB188" s="37" t="e">
        <f ca="1">COUNTIF(OFFSET(class11_1,MATCH(HB$1,'11 класс'!$A:$A,0)-7+'Итог по классам'!$B188,,,),"р")</f>
        <v>#N/A</v>
      </c>
      <c r="HC188" s="37" t="e">
        <f ca="1">COUNTIF(OFFSET(class11_1,MATCH(HC$1,'11 класс'!$A:$A,0)-7+'Итог по классам'!$B188,,,),"ш")</f>
        <v>#N/A</v>
      </c>
      <c r="HD188" s="37" t="e">
        <f ca="1">COUNTIF(OFFSET(class11_2,MATCH(HD$1,'11 класс'!$A:$A,0)-7+'Итог по классам'!$B188,,,),"Ф")</f>
        <v>#N/A</v>
      </c>
      <c r="HE188" s="37" t="e">
        <f ca="1">COUNTIF(OFFSET(class11_2,MATCH(HE$1,'11 класс'!$A:$A,0)-7+'Итог по классам'!$B188,,,),"р")</f>
        <v>#N/A</v>
      </c>
      <c r="HF188" s="37" t="e">
        <f ca="1">COUNTIF(OFFSET(class11_2,MATCH(HF$1,'11 класс'!$A:$A,0)-7+'Итог по классам'!$B188,,,),"ш")</f>
        <v>#N/A</v>
      </c>
      <c r="HG188" s="38" t="e">
        <f ca="1">COUNTIF(OFFSET(class11_1,MATCH(HG$1,'11 класс'!$A:$A,0)-7+'Итог по классам'!$B188,,,),"Ф")</f>
        <v>#N/A</v>
      </c>
      <c r="HH188" s="37" t="e">
        <f ca="1">COUNTIF(OFFSET(class11_1,MATCH(HH$1,'11 класс'!$A:$A,0)-7+'Итог по классам'!$B188,,,),"р")</f>
        <v>#N/A</v>
      </c>
      <c r="HI188" s="37" t="e">
        <f ca="1">COUNTIF(OFFSET(class11_1,MATCH(HI$1,'11 класс'!$A:$A,0)-7+'Итог по классам'!$B188,,,),"ш")</f>
        <v>#N/A</v>
      </c>
      <c r="HJ188" s="37" t="e">
        <f ca="1">COUNTIF(OFFSET(class11_2,MATCH(HJ$1,'11 класс'!$A:$A,0)-7+'Итог по классам'!$B188,,,),"Ф")</f>
        <v>#N/A</v>
      </c>
      <c r="HK188" s="37" t="e">
        <f ca="1">COUNTIF(OFFSET(class11_2,MATCH(HK$1,'11 класс'!$A:$A,0)-7+'Итог по классам'!$B188,,,),"р")</f>
        <v>#N/A</v>
      </c>
      <c r="HL188" s="37" t="e">
        <f ca="1">COUNTIF(OFFSET(class11_2,MATCH(HL$1,'11 класс'!$A:$A,0)-7+'Итог по классам'!$B188,,,),"ш")</f>
        <v>#N/A</v>
      </c>
      <c r="HM188" s="38" t="e">
        <f ca="1">COUNTIF(OFFSET(class11_1,MATCH(HM$1,'11 класс'!$A:$A,0)-7+'Итог по классам'!$B188,,,),"Ф")</f>
        <v>#N/A</v>
      </c>
      <c r="HN188" s="37" t="e">
        <f ca="1">COUNTIF(OFFSET(class11_1,MATCH(HN$1,'11 класс'!$A:$A,0)-7+'Итог по классам'!$B188,,,),"р")</f>
        <v>#N/A</v>
      </c>
      <c r="HO188" s="37" t="e">
        <f ca="1">COUNTIF(OFFSET(class11_1,MATCH(HO$1,'11 класс'!$A:$A,0)-7+'Итог по классам'!$B188,,,),"ш")</f>
        <v>#N/A</v>
      </c>
      <c r="HP188" s="37" t="e">
        <f ca="1">COUNTIF(OFFSET(class11_2,MATCH(HP$1,'11 класс'!$A:$A,0)-7+'Итог по классам'!$B188,,,),"Ф")</f>
        <v>#N/A</v>
      </c>
      <c r="HQ188" s="37" t="e">
        <f ca="1">COUNTIF(OFFSET(class11_2,MATCH(HQ$1,'11 класс'!$A:$A,0)-7+'Итог по классам'!$B188,,,),"р")</f>
        <v>#N/A</v>
      </c>
      <c r="HR188" s="37" t="e">
        <f ca="1">COUNTIF(OFFSET(class11_2,MATCH(HR$1,'11 класс'!$A:$A,0)-7+'Итог по классам'!$B188,,,),"ш")</f>
        <v>#N/A</v>
      </c>
      <c r="HS188" s="38" t="e">
        <f ca="1">COUNTIF(OFFSET(class11_1,MATCH(HS$1,'11 класс'!$A:$A,0)-7+'Итог по классам'!$B188,,,),"Ф")</f>
        <v>#N/A</v>
      </c>
      <c r="HT188" s="37" t="e">
        <f ca="1">COUNTIF(OFFSET(class11_1,MATCH(HT$1,'11 класс'!$A:$A,0)-7+'Итог по классам'!$B188,,,),"р")</f>
        <v>#N/A</v>
      </c>
      <c r="HU188" s="37" t="e">
        <f ca="1">COUNTIF(OFFSET(class11_1,MATCH(HU$1,'11 класс'!$A:$A,0)-7+'Итог по классам'!$B188,,,),"ш")</f>
        <v>#N/A</v>
      </c>
      <c r="HV188" s="37" t="e">
        <f ca="1">COUNTIF(OFFSET(class11_2,MATCH(HV$1,'11 класс'!$A:$A,0)-7+'Итог по классам'!$B188,,,),"Ф")</f>
        <v>#N/A</v>
      </c>
      <c r="HW188" s="37" t="e">
        <f ca="1">COUNTIF(OFFSET(class11_2,MATCH(HW$1,'11 класс'!$A:$A,0)-7+'Итог по классам'!$B188,,,),"р")</f>
        <v>#N/A</v>
      </c>
      <c r="HX188" s="37" t="e">
        <f ca="1">COUNTIF(OFFSET(class11_2,MATCH(HX$1,'11 класс'!$A:$A,0)-7+'Итог по классам'!$B188,,,),"ш")</f>
        <v>#N/A</v>
      </c>
      <c r="HY188" s="38" t="e">
        <f ca="1">COUNTIF(OFFSET(class11_1,MATCH(HY$1,'11 класс'!$A:$A,0)-7+'Итог по классам'!$B188,,,),"Ф")</f>
        <v>#N/A</v>
      </c>
      <c r="HZ188" s="37" t="e">
        <f ca="1">COUNTIF(OFFSET(class11_1,MATCH(HZ$1,'11 класс'!$A:$A,0)-7+'Итог по классам'!$B188,,,),"р")</f>
        <v>#N/A</v>
      </c>
      <c r="IA188" s="37" t="e">
        <f ca="1">COUNTIF(OFFSET(class11_1,MATCH(IA$1,'11 класс'!$A:$A,0)-7+'Итог по классам'!$B188,,,),"ш")</f>
        <v>#N/A</v>
      </c>
      <c r="IB188" s="37" t="e">
        <f ca="1">COUNTIF(OFFSET(class11_2,MATCH(IB$1,'11 класс'!$A:$A,0)-7+'Итог по классам'!$B188,,,),"Ф")</f>
        <v>#N/A</v>
      </c>
      <c r="IC188" s="37" t="e">
        <f ca="1">COUNTIF(OFFSET(class11_2,MATCH(IC$1,'11 класс'!$A:$A,0)-7+'Итог по классам'!$B188,,,),"р")</f>
        <v>#N/A</v>
      </c>
      <c r="ID188" s="37" t="e">
        <f ca="1">COUNTIF(OFFSET(class11_2,MATCH(ID$1,'11 класс'!$A:$A,0)-7+'Итог по классам'!$B188,,,),"ш")</f>
        <v>#N/A</v>
      </c>
      <c r="IE188" s="38" t="e">
        <f ca="1">COUNTIF(OFFSET(class11_1,MATCH(IE$1,'11 класс'!$A:$A,0)-7+'Итог по классам'!$B188,,,),"Ф")</f>
        <v>#N/A</v>
      </c>
      <c r="IF188" s="37" t="e">
        <f ca="1">COUNTIF(OFFSET(class11_1,MATCH(IF$1,'11 класс'!$A:$A,0)-7+'Итог по классам'!$B188,,,),"р")</f>
        <v>#N/A</v>
      </c>
      <c r="IG188" s="37" t="e">
        <f ca="1">COUNTIF(OFFSET(class11_1,MATCH(IG$1,'11 класс'!$A:$A,0)-7+'Итог по классам'!$B188,,,),"ш")</f>
        <v>#N/A</v>
      </c>
      <c r="IH188" s="37" t="e">
        <f ca="1">COUNTIF(OFFSET(class11_2,MATCH(IH$1,'11 класс'!$A:$A,0)-7+'Итог по классам'!$B188,,,),"Ф")</f>
        <v>#N/A</v>
      </c>
      <c r="II188" s="37" t="e">
        <f ca="1">COUNTIF(OFFSET(class11_2,MATCH(II$1,'11 класс'!$A:$A,0)-7+'Итог по классам'!$B188,,,),"р")</f>
        <v>#N/A</v>
      </c>
      <c r="IJ188" s="37" t="e">
        <f ca="1">COUNTIF(OFFSET(class11_2,MATCH(IJ$1,'11 класс'!$A:$A,0)-7+'Итог по классам'!$B188,,,),"ш")</f>
        <v>#N/A</v>
      </c>
      <c r="IK188" s="38" t="e">
        <f ca="1">COUNTIF(OFFSET(class11_1,MATCH(IK$1,'11 класс'!$A:$A,0)-7+'Итог по классам'!$B188,,,),"Ф")</f>
        <v>#N/A</v>
      </c>
      <c r="IL188" s="37" t="e">
        <f ca="1">COUNTIF(OFFSET(class11_1,MATCH(IL$1,'11 класс'!$A:$A,0)-7+'Итог по классам'!$B188,,,),"р")</f>
        <v>#N/A</v>
      </c>
      <c r="IM188" s="37" t="e">
        <f ca="1">COUNTIF(OFFSET(class11_1,MATCH(IM$1,'11 класс'!$A:$A,0)-7+'Итог по классам'!$B188,,,),"ш")</f>
        <v>#N/A</v>
      </c>
      <c r="IN188" s="37" t="e">
        <f ca="1">COUNTIF(OFFSET(class11_2,MATCH(IN$1,'11 класс'!$A:$A,0)-7+'Итог по классам'!$B188,,,),"Ф")</f>
        <v>#N/A</v>
      </c>
      <c r="IO188" s="37" t="e">
        <f ca="1">COUNTIF(OFFSET(class11_2,MATCH(IO$1,'11 класс'!$A:$A,0)-7+'Итог по классам'!$B188,,,),"р")</f>
        <v>#N/A</v>
      </c>
      <c r="IP188" s="37" t="e">
        <f ca="1">COUNTIF(OFFSET(class11_2,MATCH(IP$1,'11 класс'!$A:$A,0)-7+'Итог по классам'!$B188,,,),"ш")</f>
        <v>#N/A</v>
      </c>
      <c r="IQ188" s="38" t="e">
        <f ca="1">COUNTIF(OFFSET(class11_1,MATCH(IQ$1,'11 класс'!$A:$A,0)-7+'Итог по классам'!$B188,,,),"Ф")</f>
        <v>#N/A</v>
      </c>
      <c r="IR188" s="37" t="e">
        <f ca="1">COUNTIF(OFFSET(class11_1,MATCH(IR$1,'11 класс'!$A:$A,0)-7+'Итог по классам'!$B188,,,),"р")</f>
        <v>#N/A</v>
      </c>
      <c r="IS188" s="37" t="e">
        <f ca="1">COUNTIF(OFFSET(class11_1,MATCH(IS$1,'11 класс'!$A:$A,0)-7+'Итог по классам'!$B188,,,),"ш")</f>
        <v>#N/A</v>
      </c>
      <c r="IT188" s="37" t="e">
        <f ca="1">COUNTIF(OFFSET(class11_2,MATCH(IT$1,'11 класс'!$A:$A,0)-7+'Итог по классам'!$B188,,,),"Ф")</f>
        <v>#N/A</v>
      </c>
      <c r="IU188" s="37" t="e">
        <f ca="1">COUNTIF(OFFSET(class11_2,MATCH(IU$1,'11 класс'!$A:$A,0)-7+'Итог по классам'!$B188,,,),"р")</f>
        <v>#N/A</v>
      </c>
      <c r="IV188" s="37" t="e">
        <f ca="1">COUNTIF(OFFSET(class11_2,MATCH(IV$1,'11 класс'!$A:$A,0)-7+'Итог по классам'!$B188,,,),"ш")</f>
        <v>#N/A</v>
      </c>
      <c r="IW188" s="38" t="e">
        <f ca="1">COUNTIF(OFFSET(class11_1,MATCH(IW$1,'11 класс'!$A:$A,0)-7+'Итог по классам'!$B188,,,),"Ф")</f>
        <v>#N/A</v>
      </c>
      <c r="IX188" s="37" t="e">
        <f ca="1">COUNTIF(OFFSET(class11_1,MATCH(IX$1,'11 класс'!$A:$A,0)-7+'Итог по классам'!$B188,,,),"р")</f>
        <v>#N/A</v>
      </c>
      <c r="IY188" s="37" t="e">
        <f ca="1">COUNTIF(OFFSET(class11_1,MATCH(IY$1,'11 класс'!$A:$A,0)-7+'Итог по классам'!$B188,,,),"ш")</f>
        <v>#N/A</v>
      </c>
      <c r="IZ188" s="37" t="e">
        <f ca="1">COUNTIF(OFFSET(class11_2,MATCH(IZ$1,'11 класс'!$A:$A,0)-7+'Итог по классам'!$B188,,,),"Ф")</f>
        <v>#N/A</v>
      </c>
      <c r="JA188" s="37" t="e">
        <f ca="1">COUNTIF(OFFSET(class11_2,MATCH(JA$1,'11 класс'!$A:$A,0)-7+'Итог по классам'!$B188,,,),"р")</f>
        <v>#N/A</v>
      </c>
      <c r="JB188" s="37" t="e">
        <f ca="1">COUNTIF(OFFSET(class11_2,MATCH(JB$1,'11 класс'!$A:$A,0)-7+'Итог по классам'!$B188,,,),"ш")</f>
        <v>#N/A</v>
      </c>
      <c r="JC188" s="38" t="e">
        <f ca="1">COUNTIF(OFFSET(class11_1,MATCH(JC$1,'11 класс'!$A:$A,0)-7+'Итог по классам'!$B188,,,),"Ф")</f>
        <v>#N/A</v>
      </c>
      <c r="JD188" s="37" t="e">
        <f ca="1">COUNTIF(OFFSET(class11_1,MATCH(JD$1,'11 класс'!$A:$A,0)-7+'Итог по классам'!$B188,,,),"р")</f>
        <v>#N/A</v>
      </c>
      <c r="JE188" s="37" t="e">
        <f ca="1">COUNTIF(OFFSET(class11_1,MATCH(JE$1,'11 класс'!$A:$A,0)-7+'Итог по классам'!$B188,,,),"ш")</f>
        <v>#N/A</v>
      </c>
      <c r="JF188" s="37" t="e">
        <f ca="1">COUNTIF(OFFSET(class11_2,MATCH(JF$1,'11 класс'!$A:$A,0)-7+'Итог по классам'!$B188,,,),"Ф")</f>
        <v>#N/A</v>
      </c>
      <c r="JG188" s="37" t="e">
        <f ca="1">COUNTIF(OFFSET(class11_2,MATCH(JG$1,'11 класс'!$A:$A,0)-7+'Итог по классам'!$B188,,,),"р")</f>
        <v>#N/A</v>
      </c>
      <c r="JH188" s="37" t="e">
        <f ca="1">COUNTIF(OFFSET(class11_2,MATCH(JH$1,'11 класс'!$A:$A,0)-7+'Итог по классам'!$B188,,,),"ш")</f>
        <v>#N/A</v>
      </c>
      <c r="JI188" s="38" t="e">
        <f ca="1">COUNTIF(OFFSET(class11_1,MATCH(JI$1,'11 класс'!$A:$A,0)-7+'Итог по классам'!$B188,,,),"Ф")</f>
        <v>#N/A</v>
      </c>
      <c r="JJ188" s="37" t="e">
        <f ca="1">COUNTIF(OFFSET(class11_1,MATCH(JJ$1,'11 класс'!$A:$A,0)-7+'Итог по классам'!$B188,,,),"р")</f>
        <v>#N/A</v>
      </c>
      <c r="JK188" s="37" t="e">
        <f ca="1">COUNTIF(OFFSET(class11_1,MATCH(JK$1,'11 класс'!$A:$A,0)-7+'Итог по классам'!$B188,,,),"ш")</f>
        <v>#N/A</v>
      </c>
      <c r="JL188" s="37" t="e">
        <f ca="1">COUNTIF(OFFSET(class11_2,MATCH(JL$1,'11 класс'!$A:$A,0)-7+'Итог по классам'!$B188,,,),"Ф")</f>
        <v>#N/A</v>
      </c>
      <c r="JM188" s="37" t="e">
        <f ca="1">COUNTIF(OFFSET(class11_2,MATCH(JM$1,'11 класс'!$A:$A,0)-7+'Итог по классам'!$B188,,,),"р")</f>
        <v>#N/A</v>
      </c>
      <c r="JN188" s="37" t="e">
        <f ca="1">COUNTIF(OFFSET(class11_2,MATCH(JN$1,'11 класс'!$A:$A,0)-7+'Итог по классам'!$B188,,,),"ш")</f>
        <v>#N/A</v>
      </c>
      <c r="JO188" s="38" t="e">
        <f ca="1">COUNTIF(OFFSET(class11_1,MATCH(JO$1,'11 класс'!$A:$A,0)-7+'Итог по классам'!$B188,,,),"Ф")</f>
        <v>#N/A</v>
      </c>
      <c r="JP188" s="37" t="e">
        <f ca="1">COUNTIF(OFFSET(class11_1,MATCH(JP$1,'11 класс'!$A:$A,0)-7+'Итог по классам'!$B188,,,),"р")</f>
        <v>#N/A</v>
      </c>
      <c r="JQ188" s="37" t="e">
        <f ca="1">COUNTIF(OFFSET(class11_1,MATCH(JQ$1,'11 класс'!$A:$A,0)-7+'Итог по классам'!$B188,,,),"ш")</f>
        <v>#N/A</v>
      </c>
      <c r="JR188" s="37" t="e">
        <f ca="1">COUNTIF(OFFSET(class11_2,MATCH(JR$1,'11 класс'!$A:$A,0)-7+'Итог по классам'!$B188,,,),"Ф")</f>
        <v>#N/A</v>
      </c>
      <c r="JS188" s="37" t="e">
        <f ca="1">COUNTIF(OFFSET(class11_2,MATCH(JS$1,'11 класс'!$A:$A,0)-7+'Итог по классам'!$B188,,,),"р")</f>
        <v>#N/A</v>
      </c>
      <c r="JT188" s="37" t="e">
        <f ca="1">COUNTIF(OFFSET(class11_2,MATCH(JT$1,'11 класс'!$A:$A,0)-7+'Итог по классам'!$B188,,,),"ш")</f>
        <v>#N/A</v>
      </c>
      <c r="JU188" s="38" t="e">
        <f ca="1">COUNTIF(OFFSET(class11_1,MATCH(JU$1,'11 класс'!$A:$A,0)-7+'Итог по классам'!$B188,,,),"Ф")</f>
        <v>#N/A</v>
      </c>
      <c r="JV188" s="37" t="e">
        <f ca="1">COUNTIF(OFFSET(class11_1,MATCH(JV$1,'11 класс'!$A:$A,0)-7+'Итог по классам'!$B188,,,),"р")</f>
        <v>#N/A</v>
      </c>
      <c r="JW188" s="37" t="e">
        <f ca="1">COUNTIF(OFFSET(class11_1,MATCH(JW$1,'11 класс'!$A:$A,0)-7+'Итог по классам'!$B188,,,),"ш")</f>
        <v>#N/A</v>
      </c>
      <c r="JX188" s="37" t="e">
        <f ca="1">COUNTIF(OFFSET(class11_2,MATCH(JX$1,'11 класс'!$A:$A,0)-7+'Итог по классам'!$B188,,,),"Ф")</f>
        <v>#N/A</v>
      </c>
      <c r="JY188" s="37" t="e">
        <f ca="1">COUNTIF(OFFSET(class11_2,MATCH(JY$1,'11 класс'!$A:$A,0)-7+'Итог по классам'!$B188,,,),"р")</f>
        <v>#N/A</v>
      </c>
      <c r="JZ188" s="37" t="e">
        <f ca="1">COUNTIF(OFFSET(class11_2,MATCH(JZ$1,'11 класс'!$A:$A,0)-7+'Итог по классам'!$B188,,,),"ш")</f>
        <v>#N/A</v>
      </c>
      <c r="KA188" s="38" t="e">
        <f ca="1">COUNTIF(OFFSET(class11_1,MATCH(KA$1,'11 класс'!$A:$A,0)-7+'Итог по классам'!$B188,,,),"Ф")</f>
        <v>#N/A</v>
      </c>
      <c r="KB188" s="37" t="e">
        <f ca="1">COUNTIF(OFFSET(class11_1,MATCH(KB$1,'11 класс'!$A:$A,0)-7+'Итог по классам'!$B188,,,),"р")</f>
        <v>#N/A</v>
      </c>
      <c r="KC188" s="37" t="e">
        <f ca="1">COUNTIF(OFFSET(class11_1,MATCH(KC$1,'11 класс'!$A:$A,0)-7+'Итог по классам'!$B188,,,),"ш")</f>
        <v>#N/A</v>
      </c>
      <c r="KD188" s="37" t="e">
        <f ca="1">COUNTIF(OFFSET(class11_2,MATCH(KD$1,'11 класс'!$A:$A,0)-7+'Итог по классам'!$B188,,,),"Ф")</f>
        <v>#N/A</v>
      </c>
      <c r="KE188" s="37" t="e">
        <f ca="1">COUNTIF(OFFSET(class11_2,MATCH(KE$1,'11 класс'!$A:$A,0)-7+'Итог по классам'!$B188,,,),"р")</f>
        <v>#N/A</v>
      </c>
      <c r="KF188" s="37" t="e">
        <f ca="1">COUNTIF(OFFSET(class11_2,MATCH(KF$1,'11 класс'!$A:$A,0)-7+'Итог по классам'!$B188,,,),"ш")</f>
        <v>#N/A</v>
      </c>
      <c r="KG188" s="38" t="e">
        <f ca="1">COUNTIF(OFFSET(class11_1,MATCH(KG$1,'11 класс'!$A:$A,0)-7+'Итог по классам'!$B188,,,),"Ф")</f>
        <v>#N/A</v>
      </c>
      <c r="KH188" s="37" t="e">
        <f ca="1">COUNTIF(OFFSET(class11_1,MATCH(KH$1,'11 класс'!$A:$A,0)-7+'Итог по классам'!$B188,,,),"р")</f>
        <v>#N/A</v>
      </c>
      <c r="KI188" s="37" t="e">
        <f ca="1">COUNTIF(OFFSET(class11_1,MATCH(KI$1,'11 класс'!$A:$A,0)-7+'Итог по классам'!$B188,,,),"ш")</f>
        <v>#N/A</v>
      </c>
      <c r="KJ188" s="37" t="e">
        <f ca="1">COUNTIF(OFFSET(class11_2,MATCH(KJ$1,'11 класс'!$A:$A,0)-7+'Итог по классам'!$B188,,,),"Ф")</f>
        <v>#N/A</v>
      </c>
      <c r="KK188" s="37" t="e">
        <f ca="1">COUNTIF(OFFSET(class11_2,MATCH(KK$1,'11 класс'!$A:$A,0)-7+'Итог по классам'!$B188,,,),"р")</f>
        <v>#N/A</v>
      </c>
      <c r="KL188" s="37" t="e">
        <f ca="1">COUNTIF(OFFSET(class11_2,MATCH(KL$1,'11 класс'!$A:$A,0)-7+'Итог по классам'!$B188,,,),"ш")</f>
        <v>#N/A</v>
      </c>
      <c r="KM188" s="38" t="e">
        <f ca="1">COUNTIF(OFFSET(class11_1,MATCH(KM$1,'11 класс'!$A:$A,0)-7+'Итог по классам'!$B188,,,),"Ф")</f>
        <v>#N/A</v>
      </c>
      <c r="KN188" s="37" t="e">
        <f ca="1">COUNTIF(OFFSET(class11_1,MATCH(KN$1,'11 класс'!$A:$A,0)-7+'Итог по классам'!$B188,,,),"р")</f>
        <v>#N/A</v>
      </c>
      <c r="KO188" s="37" t="e">
        <f ca="1">COUNTIF(OFFSET(class11_1,MATCH(KO$1,'11 класс'!$A:$A,0)-7+'Итог по классам'!$B188,,,),"ш")</f>
        <v>#N/A</v>
      </c>
      <c r="KP188" s="37" t="e">
        <f ca="1">COUNTIF(OFFSET(class11_2,MATCH(KP$1,'11 класс'!$A:$A,0)-7+'Итог по классам'!$B188,,,),"Ф")</f>
        <v>#N/A</v>
      </c>
      <c r="KQ188" s="37" t="e">
        <f ca="1">COUNTIF(OFFSET(class11_2,MATCH(KQ$1,'11 класс'!$A:$A,0)-7+'Итог по классам'!$B188,,,),"р")</f>
        <v>#N/A</v>
      </c>
      <c r="KR188" s="37" t="e">
        <f ca="1">COUNTIF(OFFSET(class11_2,MATCH(KR$1,'11 класс'!$A:$A,0)-7+'Итог по классам'!$B188,,,),"ш")</f>
        <v>#N/A</v>
      </c>
    </row>
    <row r="189" spans="1:304" x14ac:dyDescent="0.25">
      <c r="A189">
        <f t="shared" si="15"/>
        <v>6</v>
      </c>
      <c r="B189" s="37">
        <v>11</v>
      </c>
      <c r="C189" s="3" t="s">
        <v>50</v>
      </c>
      <c r="D189" s="3" t="s">
        <v>78</v>
      </c>
      <c r="E189" s="37">
        <f ca="1">COUNTIF(OFFSET(class11_1,MATCH(E$1,'11 класс'!$A:$A,0)-7+'Итог по классам'!$B189,,,),"Ф")</f>
        <v>0</v>
      </c>
      <c r="F189" s="37">
        <f ca="1">COUNTIF(OFFSET(class11_1,MATCH(F$1,'11 класс'!$A:$A,0)-7+'Итог по классам'!$B189,,,),"р")</f>
        <v>0</v>
      </c>
      <c r="G189" s="37">
        <f ca="1">COUNTIF(OFFSET(class11_1,MATCH(G$1,'11 класс'!$A:$A,0)-7+'Итог по классам'!$B189,,,),"ш")</f>
        <v>1</v>
      </c>
      <c r="H189" s="37">
        <f ca="1">COUNTIF(OFFSET(class11_2,MATCH(H$1,'11 класс'!$A:$A,0)-7+'Итог по классам'!$B189,,,),"Ф")</f>
        <v>0</v>
      </c>
      <c r="I189" s="37">
        <f ca="1">COUNTIF(OFFSET(class11_2,MATCH(I$1,'11 класс'!$A:$A,0)-7+'Итог по классам'!$B189,,,),"р")</f>
        <v>0</v>
      </c>
      <c r="J189" s="37">
        <f ca="1">COUNTIF(OFFSET(class11_2,MATCH(J$1,'11 класс'!$A:$A,0)-7+'Итог по классам'!$B189,,,),"ш")</f>
        <v>0</v>
      </c>
      <c r="K189" s="38">
        <f ca="1">COUNTIF(OFFSET(class11_1,MATCH(K$1,'11 класс'!$A:$A,0)-7+'Итог по классам'!$B189,,,),"Ф")</f>
        <v>0</v>
      </c>
      <c r="L189" s="37">
        <f ca="1">COUNTIF(OFFSET(class11_1,MATCH(L$1,'11 класс'!$A:$A,0)-7+'Итог по классам'!$B189,,,),"р")</f>
        <v>0</v>
      </c>
      <c r="M189" s="37">
        <f ca="1">COUNTIF(OFFSET(class11_1,MATCH(M$1,'11 класс'!$A:$A,0)-7+'Итог по классам'!$B189,,,),"ш")</f>
        <v>0</v>
      </c>
      <c r="N189" s="37">
        <f ca="1">COUNTIF(OFFSET(class11_2,MATCH(N$1,'11 класс'!$A:$A,0)-7+'Итог по классам'!$B189,,,),"Ф")</f>
        <v>0</v>
      </c>
      <c r="O189" s="37">
        <f ca="1">COUNTIF(OFFSET(class11_2,MATCH(O$1,'11 класс'!$A:$A,0)-7+'Итог по классам'!$B189,,,),"р")</f>
        <v>0</v>
      </c>
      <c r="P189" s="37">
        <f ca="1">COUNTIF(OFFSET(class11_2,MATCH(P$1,'11 класс'!$A:$A,0)-7+'Итог по классам'!$B189,,,),"ш")</f>
        <v>0</v>
      </c>
      <c r="Q189" s="38">
        <f ca="1">COUNTIF(OFFSET(class11_1,MATCH(Q$1,'11 класс'!$A:$A,0)-7+'Итог по классам'!$B189,,,),"Ф")</f>
        <v>0</v>
      </c>
      <c r="R189" s="37">
        <f ca="1">COUNTIF(OFFSET(class11_1,MATCH(R$1,'11 класс'!$A:$A,0)-7+'Итог по классам'!$B189,,,),"р")</f>
        <v>0</v>
      </c>
      <c r="S189" s="37">
        <f ca="1">COUNTIF(OFFSET(class11_1,MATCH(S$1,'11 класс'!$A:$A,0)-7+'Итог по классам'!$B189,,,),"ш")</f>
        <v>0</v>
      </c>
      <c r="T189" s="37">
        <f ca="1">COUNTIF(OFFSET(class11_2,MATCH(T$1,'11 класс'!$A:$A,0)-7+'Итог по классам'!$B189,,,),"Ф")</f>
        <v>0</v>
      </c>
      <c r="U189" s="37">
        <f ca="1">COUNTIF(OFFSET(class11_2,MATCH(U$1,'11 класс'!$A:$A,0)-7+'Итог по классам'!$B189,,,),"р")</f>
        <v>0</v>
      </c>
      <c r="V189" s="37">
        <f ca="1">COUNTIF(OFFSET(class11_2,MATCH(V$1,'11 класс'!$A:$A,0)-7+'Итог по классам'!$B189,,,),"ш")</f>
        <v>0</v>
      </c>
      <c r="W189" s="38">
        <f ca="1">COUNTIF(OFFSET(class11_1,MATCH(W$1,'11 класс'!$A:$A,0)-7+'Итог по классам'!$B189,,,),"Ф")</f>
        <v>0</v>
      </c>
      <c r="X189" s="37">
        <f ca="1">COUNTIF(OFFSET(class11_1,MATCH(X$1,'11 класс'!$A:$A,0)-7+'Итог по классам'!$B189,,,),"р")</f>
        <v>0</v>
      </c>
      <c r="Y189" s="37">
        <f ca="1">COUNTIF(OFFSET(class11_1,MATCH(Y$1,'11 класс'!$A:$A,0)-7+'Итог по классам'!$B189,,,),"ш")</f>
        <v>0</v>
      </c>
      <c r="Z189" s="37">
        <f ca="1">COUNTIF(OFFSET(class11_2,MATCH(Z$1,'11 класс'!$A:$A,0)-7+'Итог по классам'!$B189,,,),"Ф")</f>
        <v>0</v>
      </c>
      <c r="AA189" s="37">
        <f ca="1">COUNTIF(OFFSET(class11_2,MATCH(AA$1,'11 класс'!$A:$A,0)-7+'Итог по классам'!$B189,,,),"р")</f>
        <v>0</v>
      </c>
      <c r="AB189" s="37">
        <f ca="1">COUNTIF(OFFSET(class11_2,MATCH(AB$1,'11 класс'!$A:$A,0)-7+'Итог по классам'!$B189,,,),"ш")</f>
        <v>0</v>
      </c>
      <c r="AC189" s="38">
        <f ca="1">COUNTIF(OFFSET(class11_1,MATCH(AC$1,'11 класс'!$A:$A,0)-7+'Итог по классам'!$B189,,,),"Ф")</f>
        <v>0</v>
      </c>
      <c r="AD189" s="37">
        <f ca="1">COUNTIF(OFFSET(class11_1,MATCH(AD$1,'11 класс'!$A:$A,0)-7+'Итог по классам'!$B189,,,),"р")</f>
        <v>0</v>
      </c>
      <c r="AE189" s="37">
        <f ca="1">COUNTIF(OFFSET(class11_1,MATCH(AE$1,'11 класс'!$A:$A,0)-7+'Итог по классам'!$B189,,,),"ш")</f>
        <v>0</v>
      </c>
      <c r="AF189" s="37">
        <f ca="1">COUNTIF(OFFSET(class11_2,MATCH(AF$1,'11 класс'!$A:$A,0)-7+'Итог по классам'!$B189,,,),"Ф")</f>
        <v>0</v>
      </c>
      <c r="AG189" s="37">
        <f ca="1">COUNTIF(OFFSET(class11_2,MATCH(AG$1,'11 класс'!$A:$A,0)-7+'Итог по классам'!$B189,,,),"р")</f>
        <v>0</v>
      </c>
      <c r="AH189" s="37">
        <f ca="1">COUNTIF(OFFSET(class11_2,MATCH(AH$1,'11 класс'!$A:$A,0)-7+'Итог по классам'!$B189,,,),"ш")</f>
        <v>0</v>
      </c>
      <c r="AI189" s="38" t="e">
        <f ca="1">COUNTIF(OFFSET(class11_1,MATCH(AI$1,'11 класс'!$A:$A,0)-7+'Итог по классам'!$B189,,,),"Ф")</f>
        <v>#N/A</v>
      </c>
      <c r="AJ189" s="37" t="e">
        <f ca="1">COUNTIF(OFFSET(class11_1,MATCH(AJ$1,'11 класс'!$A:$A,0)-7+'Итог по классам'!$B189,,,),"р")</f>
        <v>#N/A</v>
      </c>
      <c r="AK189" s="37" t="e">
        <f ca="1">COUNTIF(OFFSET(class11_1,MATCH(AK$1,'11 класс'!$A:$A,0)-7+'Итог по классам'!$B189,,,),"ш")</f>
        <v>#N/A</v>
      </c>
      <c r="AL189" s="37" t="e">
        <f ca="1">COUNTIF(OFFSET(class11_2,MATCH(AL$1,'11 класс'!$A:$A,0)-7+'Итог по классам'!$B189,,,),"Ф")</f>
        <v>#N/A</v>
      </c>
      <c r="AM189" s="37" t="e">
        <f ca="1">COUNTIF(OFFSET(class11_2,MATCH(AM$1,'11 класс'!$A:$A,0)-7+'Итог по классам'!$B189,,,),"р")</f>
        <v>#N/A</v>
      </c>
      <c r="AN189" s="37" t="e">
        <f ca="1">COUNTIF(OFFSET(class11_2,MATCH(AN$1,'11 класс'!$A:$A,0)-7+'Итог по классам'!$B189,,,),"ш")</f>
        <v>#N/A</v>
      </c>
      <c r="AO189" s="38" t="e">
        <f ca="1">COUNTIF(OFFSET(class11_1,MATCH(AO$1,'11 класс'!$A:$A,0)-7+'Итог по классам'!$B189,,,),"Ф")</f>
        <v>#N/A</v>
      </c>
      <c r="AP189" s="37" t="e">
        <f ca="1">COUNTIF(OFFSET(class11_1,MATCH(AP$1,'11 класс'!$A:$A,0)-7+'Итог по классам'!$B189,,,),"р")</f>
        <v>#N/A</v>
      </c>
      <c r="AQ189" s="37" t="e">
        <f ca="1">COUNTIF(OFFSET(class11_1,MATCH(AQ$1,'11 класс'!$A:$A,0)-7+'Итог по классам'!$B189,,,),"ш")</f>
        <v>#N/A</v>
      </c>
      <c r="AR189" s="37" t="e">
        <f ca="1">COUNTIF(OFFSET(class11_2,MATCH(AR$1,'11 класс'!$A:$A,0)-7+'Итог по классам'!$B189,,,),"Ф")</f>
        <v>#N/A</v>
      </c>
      <c r="AS189" s="37" t="e">
        <f ca="1">COUNTIF(OFFSET(class11_2,MATCH(AS$1,'11 класс'!$A:$A,0)-7+'Итог по классам'!$B189,,,),"р")</f>
        <v>#N/A</v>
      </c>
      <c r="AT189" s="37" t="e">
        <f ca="1">COUNTIF(OFFSET(class11_2,MATCH(AT$1,'11 класс'!$A:$A,0)-7+'Итог по классам'!$B189,,,),"ш")</f>
        <v>#N/A</v>
      </c>
      <c r="AU189" s="38" t="e">
        <f ca="1">COUNTIF(OFFSET(class11_1,MATCH(AU$1,'11 класс'!$A:$A,0)-7+'Итог по классам'!$B189,,,),"Ф")</f>
        <v>#N/A</v>
      </c>
      <c r="AV189" s="37" t="e">
        <f ca="1">COUNTIF(OFFSET(class11_1,MATCH(AV$1,'11 класс'!$A:$A,0)-7+'Итог по классам'!$B189,,,),"р")</f>
        <v>#N/A</v>
      </c>
      <c r="AW189" s="37" t="e">
        <f ca="1">COUNTIF(OFFSET(class11_1,MATCH(AW$1,'11 класс'!$A:$A,0)-7+'Итог по классам'!$B189,,,),"ш")</f>
        <v>#N/A</v>
      </c>
      <c r="AX189" s="37" t="e">
        <f ca="1">COUNTIF(OFFSET(class11_2,MATCH(AX$1,'11 класс'!$A:$A,0)-7+'Итог по классам'!$B189,,,),"Ф")</f>
        <v>#N/A</v>
      </c>
      <c r="AY189" s="37" t="e">
        <f ca="1">COUNTIF(OFFSET(class11_2,MATCH(AY$1,'11 класс'!$A:$A,0)-7+'Итог по классам'!$B189,,,),"р")</f>
        <v>#N/A</v>
      </c>
      <c r="AZ189" s="37" t="e">
        <f ca="1">COUNTIF(OFFSET(class11_2,MATCH(AZ$1,'11 класс'!$A:$A,0)-7+'Итог по классам'!$B189,,,),"ш")</f>
        <v>#N/A</v>
      </c>
      <c r="BA189" s="38" t="e">
        <f ca="1">COUNTIF(OFFSET(class11_1,MATCH(BA$1,'11 класс'!$A:$A,0)-7+'Итог по классам'!$B189,,,),"Ф")</f>
        <v>#N/A</v>
      </c>
      <c r="BB189" s="37" t="e">
        <f ca="1">COUNTIF(OFFSET(class11_1,MATCH(BB$1,'11 класс'!$A:$A,0)-7+'Итог по классам'!$B189,,,),"р")</f>
        <v>#N/A</v>
      </c>
      <c r="BC189" s="37" t="e">
        <f ca="1">COUNTIF(OFFSET(class11_1,MATCH(BC$1,'11 класс'!$A:$A,0)-7+'Итог по классам'!$B189,,,),"ш")</f>
        <v>#N/A</v>
      </c>
      <c r="BD189" s="37" t="e">
        <f ca="1">COUNTIF(OFFSET(class11_2,MATCH(BD$1,'11 класс'!$A:$A,0)-7+'Итог по классам'!$B189,,,),"Ф")</f>
        <v>#N/A</v>
      </c>
      <c r="BE189" s="37" t="e">
        <f ca="1">COUNTIF(OFFSET(class11_2,MATCH(BE$1,'11 класс'!$A:$A,0)-7+'Итог по классам'!$B189,,,),"р")</f>
        <v>#N/A</v>
      </c>
      <c r="BF189" s="37" t="e">
        <f ca="1">COUNTIF(OFFSET(class11_2,MATCH(BF$1,'11 класс'!$A:$A,0)-7+'Итог по классам'!$B189,,,),"ш")</f>
        <v>#N/A</v>
      </c>
      <c r="BG189" s="38" t="e">
        <f ca="1">COUNTIF(OFFSET(class11_1,MATCH(BG$1,'11 класс'!$A:$A,0)-7+'Итог по классам'!$B189,,,),"Ф")</f>
        <v>#N/A</v>
      </c>
      <c r="BH189" s="37" t="e">
        <f ca="1">COUNTIF(OFFSET(class11_1,MATCH(BH$1,'11 класс'!$A:$A,0)-7+'Итог по классам'!$B189,,,),"р")</f>
        <v>#N/A</v>
      </c>
      <c r="BI189" s="37" t="e">
        <f ca="1">COUNTIF(OFFSET(class11_1,MATCH(BI$1,'11 класс'!$A:$A,0)-7+'Итог по классам'!$B189,,,),"ш")</f>
        <v>#N/A</v>
      </c>
      <c r="BJ189" s="37" t="e">
        <f ca="1">COUNTIF(OFFSET(class11_2,MATCH(BJ$1,'11 класс'!$A:$A,0)-7+'Итог по классам'!$B189,,,),"Ф")</f>
        <v>#N/A</v>
      </c>
      <c r="BK189" s="37" t="e">
        <f ca="1">COUNTIF(OFFSET(class11_2,MATCH(BK$1,'11 класс'!$A:$A,0)-7+'Итог по классам'!$B189,,,),"р")</f>
        <v>#N/A</v>
      </c>
      <c r="BL189" s="37" t="e">
        <f ca="1">COUNTIF(OFFSET(class11_2,MATCH(BL$1,'11 класс'!$A:$A,0)-7+'Итог по классам'!$B189,,,),"ш")</f>
        <v>#N/A</v>
      </c>
      <c r="BM189" s="38" t="e">
        <f ca="1">COUNTIF(OFFSET(class11_1,MATCH(BM$1,'11 класс'!$A:$A,0)-7+'Итог по классам'!$B189,,,),"Ф")</f>
        <v>#N/A</v>
      </c>
      <c r="BN189" s="37" t="e">
        <f ca="1">COUNTIF(OFFSET(class11_1,MATCH(BN$1,'11 класс'!$A:$A,0)-7+'Итог по классам'!$B189,,,),"р")</f>
        <v>#N/A</v>
      </c>
      <c r="BO189" s="37" t="e">
        <f ca="1">COUNTIF(OFFSET(class11_1,MATCH(BO$1,'11 класс'!$A:$A,0)-7+'Итог по классам'!$B189,,,),"ш")</f>
        <v>#N/A</v>
      </c>
      <c r="BP189" s="37" t="e">
        <f ca="1">COUNTIF(OFFSET(class11_2,MATCH(BP$1,'11 класс'!$A:$A,0)-7+'Итог по классам'!$B189,,,),"Ф")</f>
        <v>#N/A</v>
      </c>
      <c r="BQ189" s="37" t="e">
        <f ca="1">COUNTIF(OFFSET(class11_2,MATCH(BQ$1,'11 класс'!$A:$A,0)-7+'Итог по классам'!$B189,,,),"р")</f>
        <v>#N/A</v>
      </c>
      <c r="BR189" s="37" t="e">
        <f ca="1">COUNTIF(OFFSET(class11_2,MATCH(BR$1,'11 класс'!$A:$A,0)-7+'Итог по классам'!$B189,,,),"ш")</f>
        <v>#N/A</v>
      </c>
      <c r="BS189" s="38" t="e">
        <f ca="1">COUNTIF(OFFSET(class11_1,MATCH(BS$1,'11 класс'!$A:$A,0)-7+'Итог по классам'!$B189,,,),"Ф")</f>
        <v>#N/A</v>
      </c>
      <c r="BT189" s="37" t="e">
        <f ca="1">COUNTIF(OFFSET(class11_1,MATCH(BT$1,'11 класс'!$A:$A,0)-7+'Итог по классам'!$B189,,,),"р")</f>
        <v>#N/A</v>
      </c>
      <c r="BU189" s="37" t="e">
        <f ca="1">COUNTIF(OFFSET(class11_1,MATCH(BU$1,'11 класс'!$A:$A,0)-7+'Итог по классам'!$B189,,,),"ш")</f>
        <v>#N/A</v>
      </c>
      <c r="BV189" s="37" t="e">
        <f ca="1">COUNTIF(OFFSET(class11_2,MATCH(BV$1,'11 класс'!$A:$A,0)-7+'Итог по классам'!$B189,,,),"Ф")</f>
        <v>#N/A</v>
      </c>
      <c r="BW189" s="37" t="e">
        <f ca="1">COUNTIF(OFFSET(class11_2,MATCH(BW$1,'11 класс'!$A:$A,0)-7+'Итог по классам'!$B189,,,),"р")</f>
        <v>#N/A</v>
      </c>
      <c r="BX189" s="37" t="e">
        <f ca="1">COUNTIF(OFFSET(class11_2,MATCH(BX$1,'11 класс'!$A:$A,0)-7+'Итог по классам'!$B189,,,),"ш")</f>
        <v>#N/A</v>
      </c>
      <c r="BY189" s="38" t="e">
        <f ca="1">COUNTIF(OFFSET(class11_1,MATCH(BY$1,'11 класс'!$A:$A,0)-7+'Итог по классам'!$B189,,,),"Ф")</f>
        <v>#N/A</v>
      </c>
      <c r="BZ189" s="37" t="e">
        <f ca="1">COUNTIF(OFFSET(class11_1,MATCH(BZ$1,'11 класс'!$A:$A,0)-7+'Итог по классам'!$B189,,,),"р")</f>
        <v>#N/A</v>
      </c>
      <c r="CA189" s="37" t="e">
        <f ca="1">COUNTIF(OFFSET(class11_1,MATCH(CA$1,'11 класс'!$A:$A,0)-7+'Итог по классам'!$B189,,,),"ш")</f>
        <v>#N/A</v>
      </c>
      <c r="CB189" s="37" t="e">
        <f ca="1">COUNTIF(OFFSET(class11_2,MATCH(CB$1,'11 класс'!$A:$A,0)-7+'Итог по классам'!$B189,,,),"Ф")</f>
        <v>#N/A</v>
      </c>
      <c r="CC189" s="37" t="e">
        <f ca="1">COUNTIF(OFFSET(class11_2,MATCH(CC$1,'11 класс'!$A:$A,0)-7+'Итог по классам'!$B189,,,),"р")</f>
        <v>#N/A</v>
      </c>
      <c r="CD189" s="37" t="e">
        <f ca="1">COUNTIF(OFFSET(class11_2,MATCH(CD$1,'11 класс'!$A:$A,0)-7+'Итог по классам'!$B189,,,),"ш")</f>
        <v>#N/A</v>
      </c>
      <c r="CE189" s="38" t="e">
        <f ca="1">COUNTIF(OFFSET(class11_1,MATCH(CE$1,'11 класс'!$A:$A,0)-7+'Итог по классам'!$B189,,,),"Ф")</f>
        <v>#N/A</v>
      </c>
      <c r="CF189" s="37" t="e">
        <f ca="1">COUNTIF(OFFSET(class11_1,MATCH(CF$1,'11 класс'!$A:$A,0)-7+'Итог по классам'!$B189,,,),"р")</f>
        <v>#N/A</v>
      </c>
      <c r="CG189" s="37" t="e">
        <f ca="1">COUNTIF(OFFSET(class11_1,MATCH(CG$1,'11 класс'!$A:$A,0)-7+'Итог по классам'!$B189,,,),"ш")</f>
        <v>#N/A</v>
      </c>
      <c r="CH189" s="37" t="e">
        <f ca="1">COUNTIF(OFFSET(class11_2,MATCH(CH$1,'11 класс'!$A:$A,0)-7+'Итог по классам'!$B189,,,),"Ф")</f>
        <v>#N/A</v>
      </c>
      <c r="CI189" s="37" t="e">
        <f ca="1">COUNTIF(OFFSET(class11_2,MATCH(CI$1,'11 класс'!$A:$A,0)-7+'Итог по классам'!$B189,,,),"р")</f>
        <v>#N/A</v>
      </c>
      <c r="CJ189" s="37" t="e">
        <f ca="1">COUNTIF(OFFSET(class11_2,MATCH(CJ$1,'11 класс'!$A:$A,0)-7+'Итог по классам'!$B189,,,),"ш")</f>
        <v>#N/A</v>
      </c>
      <c r="CK189" s="38" t="e">
        <f ca="1">COUNTIF(OFFSET(class11_1,MATCH(CK$1,'11 класс'!$A:$A,0)-7+'Итог по классам'!$B189,,,),"Ф")</f>
        <v>#N/A</v>
      </c>
      <c r="CL189" s="37" t="e">
        <f ca="1">COUNTIF(OFFSET(class11_1,MATCH(CL$1,'11 класс'!$A:$A,0)-7+'Итог по классам'!$B189,,,),"р")</f>
        <v>#N/A</v>
      </c>
      <c r="CM189" s="37" t="e">
        <f ca="1">COUNTIF(OFFSET(class11_1,MATCH(CM$1,'11 класс'!$A:$A,0)-7+'Итог по классам'!$B189,,,),"ш")</f>
        <v>#N/A</v>
      </c>
      <c r="CN189" s="37" t="e">
        <f ca="1">COUNTIF(OFFSET(class11_2,MATCH(CN$1,'11 класс'!$A:$A,0)-7+'Итог по классам'!$B189,,,),"Ф")</f>
        <v>#N/A</v>
      </c>
      <c r="CO189" s="37" t="e">
        <f ca="1">COUNTIF(OFFSET(class11_2,MATCH(CO$1,'11 класс'!$A:$A,0)-7+'Итог по классам'!$B189,,,),"р")</f>
        <v>#N/A</v>
      </c>
      <c r="CP189" s="37" t="e">
        <f ca="1">COUNTIF(OFFSET(class11_2,MATCH(CP$1,'11 класс'!$A:$A,0)-7+'Итог по классам'!$B189,,,),"ш")</f>
        <v>#N/A</v>
      </c>
      <c r="CQ189" s="38" t="e">
        <f ca="1">COUNTIF(OFFSET(class11_1,MATCH(CQ$1,'11 класс'!$A:$A,0)-7+'Итог по классам'!$B189,,,),"Ф")</f>
        <v>#N/A</v>
      </c>
      <c r="CR189" s="37" t="e">
        <f ca="1">COUNTIF(OFFSET(class11_1,MATCH(CR$1,'11 класс'!$A:$A,0)-7+'Итог по классам'!$B189,,,),"р")</f>
        <v>#N/A</v>
      </c>
      <c r="CS189" s="37" t="e">
        <f ca="1">COUNTIF(OFFSET(class11_1,MATCH(CS$1,'11 класс'!$A:$A,0)-7+'Итог по классам'!$B189,,,),"ш")</f>
        <v>#N/A</v>
      </c>
      <c r="CT189" s="37" t="e">
        <f ca="1">COUNTIF(OFFSET(class11_2,MATCH(CT$1,'11 класс'!$A:$A,0)-7+'Итог по классам'!$B189,,,),"Ф")</f>
        <v>#N/A</v>
      </c>
      <c r="CU189" s="37" t="e">
        <f ca="1">COUNTIF(OFFSET(class11_2,MATCH(CU$1,'11 класс'!$A:$A,0)-7+'Итог по классам'!$B189,,,),"р")</f>
        <v>#N/A</v>
      </c>
      <c r="CV189" s="37" t="e">
        <f ca="1">COUNTIF(OFFSET(class11_2,MATCH(CV$1,'11 класс'!$A:$A,0)-7+'Итог по классам'!$B189,,,),"ш")</f>
        <v>#N/A</v>
      </c>
      <c r="CW189" s="38" t="e">
        <f ca="1">COUNTIF(OFFSET(class11_1,MATCH(CW$1,'11 класс'!$A:$A,0)-7+'Итог по классам'!$B189,,,),"Ф")</f>
        <v>#N/A</v>
      </c>
      <c r="CX189" s="37" t="e">
        <f ca="1">COUNTIF(OFFSET(class11_1,MATCH(CX$1,'11 класс'!$A:$A,0)-7+'Итог по классам'!$B189,,,),"р")</f>
        <v>#N/A</v>
      </c>
      <c r="CY189" s="37" t="e">
        <f ca="1">COUNTIF(OFFSET(class11_1,MATCH(CY$1,'11 класс'!$A:$A,0)-7+'Итог по классам'!$B189,,,),"ш")</f>
        <v>#N/A</v>
      </c>
      <c r="CZ189" s="37" t="e">
        <f ca="1">COUNTIF(OFFSET(class11_2,MATCH(CZ$1,'11 класс'!$A:$A,0)-7+'Итог по классам'!$B189,,,),"Ф")</f>
        <v>#N/A</v>
      </c>
      <c r="DA189" s="37" t="e">
        <f ca="1">COUNTIF(OFFSET(class11_2,MATCH(DA$1,'11 класс'!$A:$A,0)-7+'Итог по классам'!$B189,,,),"р")</f>
        <v>#N/A</v>
      </c>
      <c r="DB189" s="37" t="e">
        <f ca="1">COUNTIF(OFFSET(class11_2,MATCH(DB$1,'11 класс'!$A:$A,0)-7+'Итог по классам'!$B189,,,),"ш")</f>
        <v>#N/A</v>
      </c>
      <c r="DC189" s="38" t="e">
        <f ca="1">COUNTIF(OFFSET(class11_1,MATCH(DC$1,'11 класс'!$A:$A,0)-7+'Итог по классам'!$B189,,,),"Ф")</f>
        <v>#N/A</v>
      </c>
      <c r="DD189" s="37" t="e">
        <f ca="1">COUNTIF(OFFSET(class11_1,MATCH(DD$1,'11 класс'!$A:$A,0)-7+'Итог по классам'!$B189,,,),"р")</f>
        <v>#N/A</v>
      </c>
      <c r="DE189" s="37" t="e">
        <f ca="1">COUNTIF(OFFSET(class11_1,MATCH(DE$1,'11 класс'!$A:$A,0)-7+'Итог по классам'!$B189,,,),"ш")</f>
        <v>#N/A</v>
      </c>
      <c r="DF189" s="37" t="e">
        <f ca="1">COUNTIF(OFFSET(class11_2,MATCH(DF$1,'11 класс'!$A:$A,0)-7+'Итог по классам'!$B189,,,),"Ф")</f>
        <v>#N/A</v>
      </c>
      <c r="DG189" s="37" t="e">
        <f ca="1">COUNTIF(OFFSET(class11_2,MATCH(DG$1,'11 класс'!$A:$A,0)-7+'Итог по классам'!$B189,,,),"р")</f>
        <v>#N/A</v>
      </c>
      <c r="DH189" s="37" t="e">
        <f ca="1">COUNTIF(OFFSET(class11_2,MATCH(DH$1,'11 класс'!$A:$A,0)-7+'Итог по классам'!$B189,,,),"ш")</f>
        <v>#N/A</v>
      </c>
      <c r="DI189" s="38" t="e">
        <f ca="1">COUNTIF(OFFSET(class11_1,MATCH(DI$1,'11 класс'!$A:$A,0)-7+'Итог по классам'!$B189,,,),"Ф")</f>
        <v>#N/A</v>
      </c>
      <c r="DJ189" s="37" t="e">
        <f ca="1">COUNTIF(OFFSET(class11_1,MATCH(DJ$1,'11 класс'!$A:$A,0)-7+'Итог по классам'!$B189,,,),"р")</f>
        <v>#N/A</v>
      </c>
      <c r="DK189" s="37" t="e">
        <f ca="1">COUNTIF(OFFSET(class11_1,MATCH(DK$1,'11 класс'!$A:$A,0)-7+'Итог по классам'!$B189,,,),"ш")</f>
        <v>#N/A</v>
      </c>
      <c r="DL189" s="37" t="e">
        <f ca="1">COUNTIF(OFFSET(class11_2,MATCH(DL$1,'11 класс'!$A:$A,0)-7+'Итог по классам'!$B189,,,),"Ф")</f>
        <v>#N/A</v>
      </c>
      <c r="DM189" s="37" t="e">
        <f ca="1">COUNTIF(OFFSET(class11_2,MATCH(DM$1,'11 класс'!$A:$A,0)-7+'Итог по классам'!$B189,,,),"р")</f>
        <v>#N/A</v>
      </c>
      <c r="DN189" s="37" t="e">
        <f ca="1">COUNTIF(OFFSET(class11_2,MATCH(DN$1,'11 класс'!$A:$A,0)-7+'Итог по классам'!$B189,,,),"ш")</f>
        <v>#N/A</v>
      </c>
      <c r="DO189" s="38" t="e">
        <f ca="1">COUNTIF(OFFSET(class11_1,MATCH(DO$1,'11 класс'!$A:$A,0)-7+'Итог по классам'!$B189,,,),"Ф")</f>
        <v>#N/A</v>
      </c>
      <c r="DP189" s="37" t="e">
        <f ca="1">COUNTIF(OFFSET(class11_1,MATCH(DP$1,'11 класс'!$A:$A,0)-7+'Итог по классам'!$B189,,,),"р")</f>
        <v>#N/A</v>
      </c>
      <c r="DQ189" s="37" t="e">
        <f ca="1">COUNTIF(OFFSET(class11_1,MATCH(DQ$1,'11 класс'!$A:$A,0)-7+'Итог по классам'!$B189,,,),"ш")</f>
        <v>#N/A</v>
      </c>
      <c r="DR189" s="37" t="e">
        <f ca="1">COUNTIF(OFFSET(class11_2,MATCH(DR$1,'11 класс'!$A:$A,0)-7+'Итог по классам'!$B189,,,),"Ф")</f>
        <v>#N/A</v>
      </c>
      <c r="DS189" s="37" t="e">
        <f ca="1">COUNTIF(OFFSET(class11_2,MATCH(DS$1,'11 класс'!$A:$A,0)-7+'Итог по классам'!$B189,,,),"р")</f>
        <v>#N/A</v>
      </c>
      <c r="DT189" s="37" t="e">
        <f ca="1">COUNTIF(OFFSET(class11_2,MATCH(DT$1,'11 класс'!$A:$A,0)-7+'Итог по классам'!$B189,,,),"ш")</f>
        <v>#N/A</v>
      </c>
      <c r="DU189" s="38" t="e">
        <f ca="1">COUNTIF(OFFSET(class11_1,MATCH(DU$1,'11 класс'!$A:$A,0)-7+'Итог по классам'!$B189,,,),"Ф")</f>
        <v>#N/A</v>
      </c>
      <c r="DV189" s="37" t="e">
        <f ca="1">COUNTIF(OFFSET(class11_1,MATCH(DV$1,'11 класс'!$A:$A,0)-7+'Итог по классам'!$B189,,,),"р")</f>
        <v>#N/A</v>
      </c>
      <c r="DW189" s="37" t="e">
        <f ca="1">COUNTIF(OFFSET(class11_1,MATCH(DW$1,'11 класс'!$A:$A,0)-7+'Итог по классам'!$B189,,,),"ш")</f>
        <v>#N/A</v>
      </c>
      <c r="DX189" s="37" t="e">
        <f ca="1">COUNTIF(OFFSET(class11_2,MATCH(DX$1,'11 класс'!$A:$A,0)-7+'Итог по классам'!$B189,,,),"Ф")</f>
        <v>#N/A</v>
      </c>
      <c r="DY189" s="37" t="e">
        <f ca="1">COUNTIF(OFFSET(class11_2,MATCH(DY$1,'11 класс'!$A:$A,0)-7+'Итог по классам'!$B189,,,),"р")</f>
        <v>#N/A</v>
      </c>
      <c r="DZ189" s="37" t="e">
        <f ca="1">COUNTIF(OFFSET(class11_2,MATCH(DZ$1,'11 класс'!$A:$A,0)-7+'Итог по классам'!$B189,,,),"ш")</f>
        <v>#N/A</v>
      </c>
      <c r="EA189" s="38" t="e">
        <f ca="1">COUNTIF(OFFSET(class11_1,MATCH(EA$1,'11 класс'!$A:$A,0)-7+'Итог по классам'!$B189,,,),"Ф")</f>
        <v>#N/A</v>
      </c>
      <c r="EB189" s="37" t="e">
        <f ca="1">COUNTIF(OFFSET(class11_1,MATCH(EB$1,'11 класс'!$A:$A,0)-7+'Итог по классам'!$B189,,,),"р")</f>
        <v>#N/A</v>
      </c>
      <c r="EC189" s="37" t="e">
        <f ca="1">COUNTIF(OFFSET(class11_1,MATCH(EC$1,'11 класс'!$A:$A,0)-7+'Итог по классам'!$B189,,,),"ш")</f>
        <v>#N/A</v>
      </c>
      <c r="ED189" s="37" t="e">
        <f ca="1">COUNTIF(OFFSET(class11_2,MATCH(ED$1,'11 класс'!$A:$A,0)-7+'Итог по классам'!$B189,,,),"Ф")</f>
        <v>#N/A</v>
      </c>
      <c r="EE189" s="37" t="e">
        <f ca="1">COUNTIF(OFFSET(class11_2,MATCH(EE$1,'11 класс'!$A:$A,0)-7+'Итог по классам'!$B189,,,),"р")</f>
        <v>#N/A</v>
      </c>
      <c r="EF189" s="37" t="e">
        <f ca="1">COUNTIF(OFFSET(class11_2,MATCH(EF$1,'11 класс'!$A:$A,0)-7+'Итог по классам'!$B189,,,),"ш")</f>
        <v>#N/A</v>
      </c>
      <c r="EG189" s="38" t="e">
        <f ca="1">COUNTIF(OFFSET(class11_1,MATCH(EG$1,'11 класс'!$A:$A,0)-7+'Итог по классам'!$B189,,,),"Ф")</f>
        <v>#N/A</v>
      </c>
      <c r="EH189" s="37" t="e">
        <f ca="1">COUNTIF(OFFSET(class11_1,MATCH(EH$1,'11 класс'!$A:$A,0)-7+'Итог по классам'!$B189,,,),"р")</f>
        <v>#N/A</v>
      </c>
      <c r="EI189" s="37" t="e">
        <f ca="1">COUNTIF(OFFSET(class11_1,MATCH(EI$1,'11 класс'!$A:$A,0)-7+'Итог по классам'!$B189,,,),"ш")</f>
        <v>#N/A</v>
      </c>
      <c r="EJ189" s="37" t="e">
        <f ca="1">COUNTIF(OFFSET(class11_2,MATCH(EJ$1,'11 класс'!$A:$A,0)-7+'Итог по классам'!$B189,,,),"Ф")</f>
        <v>#N/A</v>
      </c>
      <c r="EK189" s="37" t="e">
        <f ca="1">COUNTIF(OFFSET(class11_2,MATCH(EK$1,'11 класс'!$A:$A,0)-7+'Итог по классам'!$B189,,,),"р")</f>
        <v>#N/A</v>
      </c>
      <c r="EL189" s="37" t="e">
        <f ca="1">COUNTIF(OFFSET(class11_2,MATCH(EL$1,'11 класс'!$A:$A,0)-7+'Итог по классам'!$B189,,,),"ш")</f>
        <v>#N/A</v>
      </c>
      <c r="EM189" s="38" t="e">
        <f ca="1">COUNTIF(OFFSET(class11_1,MATCH(EM$1,'11 класс'!$A:$A,0)-7+'Итог по классам'!$B189,,,),"Ф")</f>
        <v>#N/A</v>
      </c>
      <c r="EN189" s="37" t="e">
        <f ca="1">COUNTIF(OFFSET(class11_1,MATCH(EN$1,'11 класс'!$A:$A,0)-7+'Итог по классам'!$B189,,,),"р")</f>
        <v>#N/A</v>
      </c>
      <c r="EO189" s="37" t="e">
        <f ca="1">COUNTIF(OFFSET(class11_1,MATCH(EO$1,'11 класс'!$A:$A,0)-7+'Итог по классам'!$B189,,,),"ш")</f>
        <v>#N/A</v>
      </c>
      <c r="EP189" s="37" t="e">
        <f ca="1">COUNTIF(OFFSET(class11_2,MATCH(EP$1,'11 класс'!$A:$A,0)-7+'Итог по классам'!$B189,,,),"Ф")</f>
        <v>#N/A</v>
      </c>
      <c r="EQ189" s="37" t="e">
        <f ca="1">COUNTIF(OFFSET(class11_2,MATCH(EQ$1,'11 класс'!$A:$A,0)-7+'Итог по классам'!$B189,,,),"р")</f>
        <v>#N/A</v>
      </c>
      <c r="ER189" s="37" t="e">
        <f ca="1">COUNTIF(OFFSET(class11_2,MATCH(ER$1,'11 класс'!$A:$A,0)-7+'Итог по классам'!$B189,,,),"ш")</f>
        <v>#N/A</v>
      </c>
      <c r="ES189" s="38" t="e">
        <f ca="1">COUNTIF(OFFSET(class11_1,MATCH(ES$1,'11 класс'!$A:$A,0)-7+'Итог по классам'!$B189,,,),"Ф")</f>
        <v>#N/A</v>
      </c>
      <c r="ET189" s="37" t="e">
        <f ca="1">COUNTIF(OFFSET(class11_1,MATCH(ET$1,'11 класс'!$A:$A,0)-7+'Итог по классам'!$B189,,,),"р")</f>
        <v>#N/A</v>
      </c>
      <c r="EU189" s="37" t="e">
        <f ca="1">COUNTIF(OFFSET(class11_1,MATCH(EU$1,'11 класс'!$A:$A,0)-7+'Итог по классам'!$B189,,,),"ш")</f>
        <v>#N/A</v>
      </c>
      <c r="EV189" s="37" t="e">
        <f ca="1">COUNTIF(OFFSET(class11_2,MATCH(EV$1,'11 класс'!$A:$A,0)-7+'Итог по классам'!$B189,,,),"Ф")</f>
        <v>#N/A</v>
      </c>
      <c r="EW189" s="37" t="e">
        <f ca="1">COUNTIF(OFFSET(class11_2,MATCH(EW$1,'11 класс'!$A:$A,0)-7+'Итог по классам'!$B189,,,),"р")</f>
        <v>#N/A</v>
      </c>
      <c r="EX189" s="37" t="e">
        <f ca="1">COUNTIF(OFFSET(class11_2,MATCH(EX$1,'11 класс'!$A:$A,0)-7+'Итог по классам'!$B189,,,),"ш")</f>
        <v>#N/A</v>
      </c>
      <c r="EY189" s="38" t="e">
        <f ca="1">COUNTIF(OFFSET(class11_1,MATCH(EY$1,'11 класс'!$A:$A,0)-7+'Итог по классам'!$B189,,,),"Ф")</f>
        <v>#N/A</v>
      </c>
      <c r="EZ189" s="37" t="e">
        <f ca="1">COUNTIF(OFFSET(class11_1,MATCH(EZ$1,'11 класс'!$A:$A,0)-7+'Итог по классам'!$B189,,,),"р")</f>
        <v>#N/A</v>
      </c>
      <c r="FA189" s="37" t="e">
        <f ca="1">COUNTIF(OFFSET(class11_1,MATCH(FA$1,'11 класс'!$A:$A,0)-7+'Итог по классам'!$B189,,,),"ш")</f>
        <v>#N/A</v>
      </c>
      <c r="FB189" s="37" t="e">
        <f ca="1">COUNTIF(OFFSET(class11_2,MATCH(FB$1,'11 класс'!$A:$A,0)-7+'Итог по классам'!$B189,,,),"Ф")</f>
        <v>#N/A</v>
      </c>
      <c r="FC189" s="37" t="e">
        <f ca="1">COUNTIF(OFFSET(class11_2,MATCH(FC$1,'11 класс'!$A:$A,0)-7+'Итог по классам'!$B189,,,),"р")</f>
        <v>#N/A</v>
      </c>
      <c r="FD189" s="37" t="e">
        <f ca="1">COUNTIF(OFFSET(class11_2,MATCH(FD$1,'11 класс'!$A:$A,0)-7+'Итог по классам'!$B189,,,),"ш")</f>
        <v>#N/A</v>
      </c>
      <c r="FE189" s="38" t="e">
        <f ca="1">COUNTIF(OFFSET(class11_1,MATCH(FE$1,'11 класс'!$A:$A,0)-7+'Итог по классам'!$B189,,,),"Ф")</f>
        <v>#N/A</v>
      </c>
      <c r="FF189" s="37" t="e">
        <f ca="1">COUNTIF(OFFSET(class11_1,MATCH(FF$1,'11 класс'!$A:$A,0)-7+'Итог по классам'!$B189,,,),"р")</f>
        <v>#N/A</v>
      </c>
      <c r="FG189" s="37" t="e">
        <f ca="1">COUNTIF(OFFSET(class11_1,MATCH(FG$1,'11 класс'!$A:$A,0)-7+'Итог по классам'!$B189,,,),"ш")</f>
        <v>#N/A</v>
      </c>
      <c r="FH189" s="37" t="e">
        <f ca="1">COUNTIF(OFFSET(class11_2,MATCH(FH$1,'11 класс'!$A:$A,0)-7+'Итог по классам'!$B189,,,),"Ф")</f>
        <v>#N/A</v>
      </c>
      <c r="FI189" s="37" t="e">
        <f ca="1">COUNTIF(OFFSET(class11_2,MATCH(FI$1,'11 класс'!$A:$A,0)-7+'Итог по классам'!$B189,,,),"р")</f>
        <v>#N/A</v>
      </c>
      <c r="FJ189" s="37" t="e">
        <f ca="1">COUNTIF(OFFSET(class11_2,MATCH(FJ$1,'11 класс'!$A:$A,0)-7+'Итог по классам'!$B189,,,),"ш")</f>
        <v>#N/A</v>
      </c>
      <c r="FK189" s="38" t="e">
        <f ca="1">COUNTIF(OFFSET(class11_1,MATCH(FK$1,'11 класс'!$A:$A,0)-7+'Итог по классам'!$B189,,,),"Ф")</f>
        <v>#N/A</v>
      </c>
      <c r="FL189" s="37" t="e">
        <f ca="1">COUNTIF(OFFSET(class11_1,MATCH(FL$1,'11 класс'!$A:$A,0)-7+'Итог по классам'!$B189,,,),"р")</f>
        <v>#N/A</v>
      </c>
      <c r="FM189" s="37" t="e">
        <f ca="1">COUNTIF(OFFSET(class11_1,MATCH(FM$1,'11 класс'!$A:$A,0)-7+'Итог по классам'!$B189,,,),"ш")</f>
        <v>#N/A</v>
      </c>
      <c r="FN189" s="37" t="e">
        <f ca="1">COUNTIF(OFFSET(class11_2,MATCH(FN$1,'11 класс'!$A:$A,0)-7+'Итог по классам'!$B189,,,),"Ф")</f>
        <v>#N/A</v>
      </c>
      <c r="FO189" s="37" t="e">
        <f ca="1">COUNTIF(OFFSET(class11_2,MATCH(FO$1,'11 класс'!$A:$A,0)-7+'Итог по классам'!$B189,,,),"р")</f>
        <v>#N/A</v>
      </c>
      <c r="FP189" s="37" t="e">
        <f ca="1">COUNTIF(OFFSET(class11_2,MATCH(FP$1,'11 класс'!$A:$A,0)-7+'Итог по классам'!$B189,,,),"ш")</f>
        <v>#N/A</v>
      </c>
      <c r="FQ189" s="38" t="e">
        <f ca="1">COUNTIF(OFFSET(class11_1,MATCH(FQ$1,'11 класс'!$A:$A,0)-7+'Итог по классам'!$B189,,,),"Ф")</f>
        <v>#N/A</v>
      </c>
      <c r="FR189" s="37" t="e">
        <f ca="1">COUNTIF(OFFSET(class11_1,MATCH(FR$1,'11 класс'!$A:$A,0)-7+'Итог по классам'!$B189,,,),"р")</f>
        <v>#N/A</v>
      </c>
      <c r="FS189" s="37" t="e">
        <f ca="1">COUNTIF(OFFSET(class11_1,MATCH(FS$1,'11 класс'!$A:$A,0)-7+'Итог по классам'!$B189,,,),"ш")</f>
        <v>#N/A</v>
      </c>
      <c r="FT189" s="37" t="e">
        <f ca="1">COUNTIF(OFFSET(class11_2,MATCH(FT$1,'11 класс'!$A:$A,0)-7+'Итог по классам'!$B189,,,),"Ф")</f>
        <v>#N/A</v>
      </c>
      <c r="FU189" s="37" t="e">
        <f ca="1">COUNTIF(OFFSET(class11_2,MATCH(FU$1,'11 класс'!$A:$A,0)-7+'Итог по классам'!$B189,,,),"р")</f>
        <v>#N/A</v>
      </c>
      <c r="FV189" s="37" t="e">
        <f ca="1">COUNTIF(OFFSET(class11_2,MATCH(FV$1,'11 класс'!$A:$A,0)-7+'Итог по классам'!$B189,,,),"ш")</f>
        <v>#N/A</v>
      </c>
      <c r="FW189" s="38" t="e">
        <f ca="1">COUNTIF(OFFSET(class11_1,MATCH(FW$1,'11 класс'!$A:$A,0)-7+'Итог по классам'!$B189,,,),"Ф")</f>
        <v>#N/A</v>
      </c>
      <c r="FX189" s="37" t="e">
        <f ca="1">COUNTIF(OFFSET(class11_1,MATCH(FX$1,'11 класс'!$A:$A,0)-7+'Итог по классам'!$B189,,,),"р")</f>
        <v>#N/A</v>
      </c>
      <c r="FY189" s="37" t="e">
        <f ca="1">COUNTIF(OFFSET(class11_1,MATCH(FY$1,'11 класс'!$A:$A,0)-7+'Итог по классам'!$B189,,,),"ш")</f>
        <v>#N/A</v>
      </c>
      <c r="FZ189" s="37" t="e">
        <f ca="1">COUNTIF(OFFSET(class11_2,MATCH(FZ$1,'11 класс'!$A:$A,0)-7+'Итог по классам'!$B189,,,),"Ф")</f>
        <v>#N/A</v>
      </c>
      <c r="GA189" s="37" t="e">
        <f ca="1">COUNTIF(OFFSET(class11_2,MATCH(GA$1,'11 класс'!$A:$A,0)-7+'Итог по классам'!$B189,,,),"р")</f>
        <v>#N/A</v>
      </c>
      <c r="GB189" s="37" t="e">
        <f ca="1">COUNTIF(OFFSET(class11_2,MATCH(GB$1,'11 класс'!$A:$A,0)-7+'Итог по классам'!$B189,,,),"ш")</f>
        <v>#N/A</v>
      </c>
      <c r="GC189" s="38" t="e">
        <f ca="1">COUNTIF(OFFSET(class11_1,MATCH(GC$1,'11 класс'!$A:$A,0)-7+'Итог по классам'!$B189,,,),"Ф")</f>
        <v>#N/A</v>
      </c>
      <c r="GD189" s="37" t="e">
        <f ca="1">COUNTIF(OFFSET(class11_1,MATCH(GD$1,'11 класс'!$A:$A,0)-7+'Итог по классам'!$B189,,,),"р")</f>
        <v>#N/A</v>
      </c>
      <c r="GE189" s="37" t="e">
        <f ca="1">COUNTIF(OFFSET(class11_1,MATCH(GE$1,'11 класс'!$A:$A,0)-7+'Итог по классам'!$B189,,,),"ш")</f>
        <v>#N/A</v>
      </c>
      <c r="GF189" s="37" t="e">
        <f ca="1">COUNTIF(OFFSET(class11_2,MATCH(GF$1,'11 класс'!$A:$A,0)-7+'Итог по классам'!$B189,,,),"Ф")</f>
        <v>#N/A</v>
      </c>
      <c r="GG189" s="37" t="e">
        <f ca="1">COUNTIF(OFFSET(class11_2,MATCH(GG$1,'11 класс'!$A:$A,0)-7+'Итог по классам'!$B189,,,),"р")</f>
        <v>#N/A</v>
      </c>
      <c r="GH189" s="37" t="e">
        <f ca="1">COUNTIF(OFFSET(class11_2,MATCH(GH$1,'11 класс'!$A:$A,0)-7+'Итог по классам'!$B189,,,),"ш")</f>
        <v>#N/A</v>
      </c>
      <c r="GI189" s="38" t="e">
        <f ca="1">COUNTIF(OFFSET(class11_1,MATCH(GI$1,'11 класс'!$A:$A,0)-7+'Итог по классам'!$B189,,,),"Ф")</f>
        <v>#N/A</v>
      </c>
      <c r="GJ189" s="37" t="e">
        <f ca="1">COUNTIF(OFFSET(class11_1,MATCH(GJ$1,'11 класс'!$A:$A,0)-7+'Итог по классам'!$B189,,,),"р")</f>
        <v>#N/A</v>
      </c>
      <c r="GK189" s="37" t="e">
        <f ca="1">COUNTIF(OFFSET(class11_1,MATCH(GK$1,'11 класс'!$A:$A,0)-7+'Итог по классам'!$B189,,,),"ш")</f>
        <v>#N/A</v>
      </c>
      <c r="GL189" s="37" t="e">
        <f ca="1">COUNTIF(OFFSET(class11_2,MATCH(GL$1,'11 класс'!$A:$A,0)-7+'Итог по классам'!$B189,,,),"Ф")</f>
        <v>#N/A</v>
      </c>
      <c r="GM189" s="37" t="e">
        <f ca="1">COUNTIF(OFFSET(class11_2,MATCH(GM$1,'11 класс'!$A:$A,0)-7+'Итог по классам'!$B189,,,),"р")</f>
        <v>#N/A</v>
      </c>
      <c r="GN189" s="37" t="e">
        <f ca="1">COUNTIF(OFFSET(class11_2,MATCH(GN$1,'11 класс'!$A:$A,0)-7+'Итог по классам'!$B189,,,),"ш")</f>
        <v>#N/A</v>
      </c>
      <c r="GO189" s="38" t="e">
        <f ca="1">COUNTIF(OFFSET(class11_1,MATCH(GO$1,'11 класс'!$A:$A,0)-7+'Итог по классам'!$B189,,,),"Ф")</f>
        <v>#N/A</v>
      </c>
      <c r="GP189" s="37" t="e">
        <f ca="1">COUNTIF(OFFSET(class11_1,MATCH(GP$1,'11 класс'!$A:$A,0)-7+'Итог по классам'!$B189,,,),"р")</f>
        <v>#N/A</v>
      </c>
      <c r="GQ189" s="37" t="e">
        <f ca="1">COUNTIF(OFFSET(class11_1,MATCH(GQ$1,'11 класс'!$A:$A,0)-7+'Итог по классам'!$B189,,,),"ш")</f>
        <v>#N/A</v>
      </c>
      <c r="GR189" s="37" t="e">
        <f ca="1">COUNTIF(OFFSET(class11_2,MATCH(GR$1,'11 класс'!$A:$A,0)-7+'Итог по классам'!$B189,,,),"Ф")</f>
        <v>#N/A</v>
      </c>
      <c r="GS189" s="37" t="e">
        <f ca="1">COUNTIF(OFFSET(class11_2,MATCH(GS$1,'11 класс'!$A:$A,0)-7+'Итог по классам'!$B189,,,),"р")</f>
        <v>#N/A</v>
      </c>
      <c r="GT189" s="37" t="e">
        <f ca="1">COUNTIF(OFFSET(class11_2,MATCH(GT$1,'11 класс'!$A:$A,0)-7+'Итог по классам'!$B189,,,),"ш")</f>
        <v>#N/A</v>
      </c>
      <c r="GU189" s="38" t="e">
        <f ca="1">COUNTIF(OFFSET(class11_1,MATCH(GU$1,'11 класс'!$A:$A,0)-7+'Итог по классам'!$B189,,,),"Ф")</f>
        <v>#N/A</v>
      </c>
      <c r="GV189" s="37" t="e">
        <f ca="1">COUNTIF(OFFSET(class11_1,MATCH(GV$1,'11 класс'!$A:$A,0)-7+'Итог по классам'!$B189,,,),"р")</f>
        <v>#N/A</v>
      </c>
      <c r="GW189" s="37" t="e">
        <f ca="1">COUNTIF(OFFSET(class11_1,MATCH(GW$1,'11 класс'!$A:$A,0)-7+'Итог по классам'!$B189,,,),"ш")</f>
        <v>#N/A</v>
      </c>
      <c r="GX189" s="37" t="e">
        <f ca="1">COUNTIF(OFFSET(class11_2,MATCH(GX$1,'11 класс'!$A:$A,0)-7+'Итог по классам'!$B189,,,),"Ф")</f>
        <v>#N/A</v>
      </c>
      <c r="GY189" s="37" t="e">
        <f ca="1">COUNTIF(OFFSET(class11_2,MATCH(GY$1,'11 класс'!$A:$A,0)-7+'Итог по классам'!$B189,,,),"р")</f>
        <v>#N/A</v>
      </c>
      <c r="GZ189" s="37" t="e">
        <f ca="1">COUNTIF(OFFSET(class11_2,MATCH(GZ$1,'11 класс'!$A:$A,0)-7+'Итог по классам'!$B189,,,),"ш")</f>
        <v>#N/A</v>
      </c>
      <c r="HA189" s="38" t="e">
        <f ca="1">COUNTIF(OFFSET(class11_1,MATCH(HA$1,'11 класс'!$A:$A,0)-7+'Итог по классам'!$B189,,,),"Ф")</f>
        <v>#N/A</v>
      </c>
      <c r="HB189" s="37" t="e">
        <f ca="1">COUNTIF(OFFSET(class11_1,MATCH(HB$1,'11 класс'!$A:$A,0)-7+'Итог по классам'!$B189,,,),"р")</f>
        <v>#N/A</v>
      </c>
      <c r="HC189" s="37" t="e">
        <f ca="1">COUNTIF(OFFSET(class11_1,MATCH(HC$1,'11 класс'!$A:$A,0)-7+'Итог по классам'!$B189,,,),"ш")</f>
        <v>#N/A</v>
      </c>
      <c r="HD189" s="37" t="e">
        <f ca="1">COUNTIF(OFFSET(class11_2,MATCH(HD$1,'11 класс'!$A:$A,0)-7+'Итог по классам'!$B189,,,),"Ф")</f>
        <v>#N/A</v>
      </c>
      <c r="HE189" s="37" t="e">
        <f ca="1">COUNTIF(OFFSET(class11_2,MATCH(HE$1,'11 класс'!$A:$A,0)-7+'Итог по классам'!$B189,,,),"р")</f>
        <v>#N/A</v>
      </c>
      <c r="HF189" s="37" t="e">
        <f ca="1">COUNTIF(OFFSET(class11_2,MATCH(HF$1,'11 класс'!$A:$A,0)-7+'Итог по классам'!$B189,,,),"ш")</f>
        <v>#N/A</v>
      </c>
      <c r="HG189" s="38" t="e">
        <f ca="1">COUNTIF(OFFSET(class11_1,MATCH(HG$1,'11 класс'!$A:$A,0)-7+'Итог по классам'!$B189,,,),"Ф")</f>
        <v>#N/A</v>
      </c>
      <c r="HH189" s="37" t="e">
        <f ca="1">COUNTIF(OFFSET(class11_1,MATCH(HH$1,'11 класс'!$A:$A,0)-7+'Итог по классам'!$B189,,,),"р")</f>
        <v>#N/A</v>
      </c>
      <c r="HI189" s="37" t="e">
        <f ca="1">COUNTIF(OFFSET(class11_1,MATCH(HI$1,'11 класс'!$A:$A,0)-7+'Итог по классам'!$B189,,,),"ш")</f>
        <v>#N/A</v>
      </c>
      <c r="HJ189" s="37" t="e">
        <f ca="1">COUNTIF(OFFSET(class11_2,MATCH(HJ$1,'11 класс'!$A:$A,0)-7+'Итог по классам'!$B189,,,),"Ф")</f>
        <v>#N/A</v>
      </c>
      <c r="HK189" s="37" t="e">
        <f ca="1">COUNTIF(OFFSET(class11_2,MATCH(HK$1,'11 класс'!$A:$A,0)-7+'Итог по классам'!$B189,,,),"р")</f>
        <v>#N/A</v>
      </c>
      <c r="HL189" s="37" t="e">
        <f ca="1">COUNTIF(OFFSET(class11_2,MATCH(HL$1,'11 класс'!$A:$A,0)-7+'Итог по классам'!$B189,,,),"ш")</f>
        <v>#N/A</v>
      </c>
      <c r="HM189" s="38" t="e">
        <f ca="1">COUNTIF(OFFSET(class11_1,MATCH(HM$1,'11 класс'!$A:$A,0)-7+'Итог по классам'!$B189,,,),"Ф")</f>
        <v>#N/A</v>
      </c>
      <c r="HN189" s="37" t="e">
        <f ca="1">COUNTIF(OFFSET(class11_1,MATCH(HN$1,'11 класс'!$A:$A,0)-7+'Итог по классам'!$B189,,,),"р")</f>
        <v>#N/A</v>
      </c>
      <c r="HO189" s="37" t="e">
        <f ca="1">COUNTIF(OFFSET(class11_1,MATCH(HO$1,'11 класс'!$A:$A,0)-7+'Итог по классам'!$B189,,,),"ш")</f>
        <v>#N/A</v>
      </c>
      <c r="HP189" s="37" t="e">
        <f ca="1">COUNTIF(OFFSET(class11_2,MATCH(HP$1,'11 класс'!$A:$A,0)-7+'Итог по классам'!$B189,,,),"Ф")</f>
        <v>#N/A</v>
      </c>
      <c r="HQ189" s="37" t="e">
        <f ca="1">COUNTIF(OFFSET(class11_2,MATCH(HQ$1,'11 класс'!$A:$A,0)-7+'Итог по классам'!$B189,,,),"р")</f>
        <v>#N/A</v>
      </c>
      <c r="HR189" s="37" t="e">
        <f ca="1">COUNTIF(OFFSET(class11_2,MATCH(HR$1,'11 класс'!$A:$A,0)-7+'Итог по классам'!$B189,,,),"ш")</f>
        <v>#N/A</v>
      </c>
      <c r="HS189" s="38" t="e">
        <f ca="1">COUNTIF(OFFSET(class11_1,MATCH(HS$1,'11 класс'!$A:$A,0)-7+'Итог по классам'!$B189,,,),"Ф")</f>
        <v>#N/A</v>
      </c>
      <c r="HT189" s="37" t="e">
        <f ca="1">COUNTIF(OFFSET(class11_1,MATCH(HT$1,'11 класс'!$A:$A,0)-7+'Итог по классам'!$B189,,,),"р")</f>
        <v>#N/A</v>
      </c>
      <c r="HU189" s="37" t="e">
        <f ca="1">COUNTIF(OFFSET(class11_1,MATCH(HU$1,'11 класс'!$A:$A,0)-7+'Итог по классам'!$B189,,,),"ш")</f>
        <v>#N/A</v>
      </c>
      <c r="HV189" s="37" t="e">
        <f ca="1">COUNTIF(OFFSET(class11_2,MATCH(HV$1,'11 класс'!$A:$A,0)-7+'Итог по классам'!$B189,,,),"Ф")</f>
        <v>#N/A</v>
      </c>
      <c r="HW189" s="37" t="e">
        <f ca="1">COUNTIF(OFFSET(class11_2,MATCH(HW$1,'11 класс'!$A:$A,0)-7+'Итог по классам'!$B189,,,),"р")</f>
        <v>#N/A</v>
      </c>
      <c r="HX189" s="37" t="e">
        <f ca="1">COUNTIF(OFFSET(class11_2,MATCH(HX$1,'11 класс'!$A:$A,0)-7+'Итог по классам'!$B189,,,),"ш")</f>
        <v>#N/A</v>
      </c>
      <c r="HY189" s="38" t="e">
        <f ca="1">COUNTIF(OFFSET(class11_1,MATCH(HY$1,'11 класс'!$A:$A,0)-7+'Итог по классам'!$B189,,,),"Ф")</f>
        <v>#N/A</v>
      </c>
      <c r="HZ189" s="37" t="e">
        <f ca="1">COUNTIF(OFFSET(class11_1,MATCH(HZ$1,'11 класс'!$A:$A,0)-7+'Итог по классам'!$B189,,,),"р")</f>
        <v>#N/A</v>
      </c>
      <c r="IA189" s="37" t="e">
        <f ca="1">COUNTIF(OFFSET(class11_1,MATCH(IA$1,'11 класс'!$A:$A,0)-7+'Итог по классам'!$B189,,,),"ш")</f>
        <v>#N/A</v>
      </c>
      <c r="IB189" s="37" t="e">
        <f ca="1">COUNTIF(OFFSET(class11_2,MATCH(IB$1,'11 класс'!$A:$A,0)-7+'Итог по классам'!$B189,,,),"Ф")</f>
        <v>#N/A</v>
      </c>
      <c r="IC189" s="37" t="e">
        <f ca="1">COUNTIF(OFFSET(class11_2,MATCH(IC$1,'11 класс'!$A:$A,0)-7+'Итог по классам'!$B189,,,),"р")</f>
        <v>#N/A</v>
      </c>
      <c r="ID189" s="37" t="e">
        <f ca="1">COUNTIF(OFFSET(class11_2,MATCH(ID$1,'11 класс'!$A:$A,0)-7+'Итог по классам'!$B189,,,),"ш")</f>
        <v>#N/A</v>
      </c>
      <c r="IE189" s="38" t="e">
        <f ca="1">COUNTIF(OFFSET(class11_1,MATCH(IE$1,'11 класс'!$A:$A,0)-7+'Итог по классам'!$B189,,,),"Ф")</f>
        <v>#N/A</v>
      </c>
      <c r="IF189" s="37" t="e">
        <f ca="1">COUNTIF(OFFSET(class11_1,MATCH(IF$1,'11 класс'!$A:$A,0)-7+'Итог по классам'!$B189,,,),"р")</f>
        <v>#N/A</v>
      </c>
      <c r="IG189" s="37" t="e">
        <f ca="1">COUNTIF(OFFSET(class11_1,MATCH(IG$1,'11 класс'!$A:$A,0)-7+'Итог по классам'!$B189,,,),"ш")</f>
        <v>#N/A</v>
      </c>
      <c r="IH189" s="37" t="e">
        <f ca="1">COUNTIF(OFFSET(class11_2,MATCH(IH$1,'11 класс'!$A:$A,0)-7+'Итог по классам'!$B189,,,),"Ф")</f>
        <v>#N/A</v>
      </c>
      <c r="II189" s="37" t="e">
        <f ca="1">COUNTIF(OFFSET(class11_2,MATCH(II$1,'11 класс'!$A:$A,0)-7+'Итог по классам'!$B189,,,),"р")</f>
        <v>#N/A</v>
      </c>
      <c r="IJ189" s="37" t="e">
        <f ca="1">COUNTIF(OFFSET(class11_2,MATCH(IJ$1,'11 класс'!$A:$A,0)-7+'Итог по классам'!$B189,,,),"ш")</f>
        <v>#N/A</v>
      </c>
      <c r="IK189" s="38" t="e">
        <f ca="1">COUNTIF(OFFSET(class11_1,MATCH(IK$1,'11 класс'!$A:$A,0)-7+'Итог по классам'!$B189,,,),"Ф")</f>
        <v>#N/A</v>
      </c>
      <c r="IL189" s="37" t="e">
        <f ca="1">COUNTIF(OFFSET(class11_1,MATCH(IL$1,'11 класс'!$A:$A,0)-7+'Итог по классам'!$B189,,,),"р")</f>
        <v>#N/A</v>
      </c>
      <c r="IM189" s="37" t="e">
        <f ca="1">COUNTIF(OFFSET(class11_1,MATCH(IM$1,'11 класс'!$A:$A,0)-7+'Итог по классам'!$B189,,,),"ш")</f>
        <v>#N/A</v>
      </c>
      <c r="IN189" s="37" t="e">
        <f ca="1">COUNTIF(OFFSET(class11_2,MATCH(IN$1,'11 класс'!$A:$A,0)-7+'Итог по классам'!$B189,,,),"Ф")</f>
        <v>#N/A</v>
      </c>
      <c r="IO189" s="37" t="e">
        <f ca="1">COUNTIF(OFFSET(class11_2,MATCH(IO$1,'11 класс'!$A:$A,0)-7+'Итог по классам'!$B189,,,),"р")</f>
        <v>#N/A</v>
      </c>
      <c r="IP189" s="37" t="e">
        <f ca="1">COUNTIF(OFFSET(class11_2,MATCH(IP$1,'11 класс'!$A:$A,0)-7+'Итог по классам'!$B189,,,),"ш")</f>
        <v>#N/A</v>
      </c>
      <c r="IQ189" s="38" t="e">
        <f ca="1">COUNTIF(OFFSET(class11_1,MATCH(IQ$1,'11 класс'!$A:$A,0)-7+'Итог по классам'!$B189,,,),"Ф")</f>
        <v>#N/A</v>
      </c>
      <c r="IR189" s="37" t="e">
        <f ca="1">COUNTIF(OFFSET(class11_1,MATCH(IR$1,'11 класс'!$A:$A,0)-7+'Итог по классам'!$B189,,,),"р")</f>
        <v>#N/A</v>
      </c>
      <c r="IS189" s="37" t="e">
        <f ca="1">COUNTIF(OFFSET(class11_1,MATCH(IS$1,'11 класс'!$A:$A,0)-7+'Итог по классам'!$B189,,,),"ш")</f>
        <v>#N/A</v>
      </c>
      <c r="IT189" s="37" t="e">
        <f ca="1">COUNTIF(OFFSET(class11_2,MATCH(IT$1,'11 класс'!$A:$A,0)-7+'Итог по классам'!$B189,,,),"Ф")</f>
        <v>#N/A</v>
      </c>
      <c r="IU189" s="37" t="e">
        <f ca="1">COUNTIF(OFFSET(class11_2,MATCH(IU$1,'11 класс'!$A:$A,0)-7+'Итог по классам'!$B189,,,),"р")</f>
        <v>#N/A</v>
      </c>
      <c r="IV189" s="37" t="e">
        <f ca="1">COUNTIF(OFFSET(class11_2,MATCH(IV$1,'11 класс'!$A:$A,0)-7+'Итог по классам'!$B189,,,),"ш")</f>
        <v>#N/A</v>
      </c>
      <c r="IW189" s="38" t="e">
        <f ca="1">COUNTIF(OFFSET(class11_1,MATCH(IW$1,'11 класс'!$A:$A,0)-7+'Итог по классам'!$B189,,,),"Ф")</f>
        <v>#N/A</v>
      </c>
      <c r="IX189" s="37" t="e">
        <f ca="1">COUNTIF(OFFSET(class11_1,MATCH(IX$1,'11 класс'!$A:$A,0)-7+'Итог по классам'!$B189,,,),"р")</f>
        <v>#N/A</v>
      </c>
      <c r="IY189" s="37" t="e">
        <f ca="1">COUNTIF(OFFSET(class11_1,MATCH(IY$1,'11 класс'!$A:$A,0)-7+'Итог по классам'!$B189,,,),"ш")</f>
        <v>#N/A</v>
      </c>
      <c r="IZ189" s="37" t="e">
        <f ca="1">COUNTIF(OFFSET(class11_2,MATCH(IZ$1,'11 класс'!$A:$A,0)-7+'Итог по классам'!$B189,,,),"Ф")</f>
        <v>#N/A</v>
      </c>
      <c r="JA189" s="37" t="e">
        <f ca="1">COUNTIF(OFFSET(class11_2,MATCH(JA$1,'11 класс'!$A:$A,0)-7+'Итог по классам'!$B189,,,),"р")</f>
        <v>#N/A</v>
      </c>
      <c r="JB189" s="37" t="e">
        <f ca="1">COUNTIF(OFFSET(class11_2,MATCH(JB$1,'11 класс'!$A:$A,0)-7+'Итог по классам'!$B189,,,),"ш")</f>
        <v>#N/A</v>
      </c>
      <c r="JC189" s="38" t="e">
        <f ca="1">COUNTIF(OFFSET(class11_1,MATCH(JC$1,'11 класс'!$A:$A,0)-7+'Итог по классам'!$B189,,,),"Ф")</f>
        <v>#N/A</v>
      </c>
      <c r="JD189" s="37" t="e">
        <f ca="1">COUNTIF(OFFSET(class11_1,MATCH(JD$1,'11 класс'!$A:$A,0)-7+'Итог по классам'!$B189,,,),"р")</f>
        <v>#N/A</v>
      </c>
      <c r="JE189" s="37" t="e">
        <f ca="1">COUNTIF(OFFSET(class11_1,MATCH(JE$1,'11 класс'!$A:$A,0)-7+'Итог по классам'!$B189,,,),"ш")</f>
        <v>#N/A</v>
      </c>
      <c r="JF189" s="37" t="e">
        <f ca="1">COUNTIF(OFFSET(class11_2,MATCH(JF$1,'11 класс'!$A:$A,0)-7+'Итог по классам'!$B189,,,),"Ф")</f>
        <v>#N/A</v>
      </c>
      <c r="JG189" s="37" t="e">
        <f ca="1">COUNTIF(OFFSET(class11_2,MATCH(JG$1,'11 класс'!$A:$A,0)-7+'Итог по классам'!$B189,,,),"р")</f>
        <v>#N/A</v>
      </c>
      <c r="JH189" s="37" t="e">
        <f ca="1">COUNTIF(OFFSET(class11_2,MATCH(JH$1,'11 класс'!$A:$A,0)-7+'Итог по классам'!$B189,,,),"ш")</f>
        <v>#N/A</v>
      </c>
      <c r="JI189" s="38" t="e">
        <f ca="1">COUNTIF(OFFSET(class11_1,MATCH(JI$1,'11 класс'!$A:$A,0)-7+'Итог по классам'!$B189,,,),"Ф")</f>
        <v>#N/A</v>
      </c>
      <c r="JJ189" s="37" t="e">
        <f ca="1">COUNTIF(OFFSET(class11_1,MATCH(JJ$1,'11 класс'!$A:$A,0)-7+'Итог по классам'!$B189,,,),"р")</f>
        <v>#N/A</v>
      </c>
      <c r="JK189" s="37" t="e">
        <f ca="1">COUNTIF(OFFSET(class11_1,MATCH(JK$1,'11 класс'!$A:$A,0)-7+'Итог по классам'!$B189,,,),"ш")</f>
        <v>#N/A</v>
      </c>
      <c r="JL189" s="37" t="e">
        <f ca="1">COUNTIF(OFFSET(class11_2,MATCH(JL$1,'11 класс'!$A:$A,0)-7+'Итог по классам'!$B189,,,),"Ф")</f>
        <v>#N/A</v>
      </c>
      <c r="JM189" s="37" t="e">
        <f ca="1">COUNTIF(OFFSET(class11_2,MATCH(JM$1,'11 класс'!$A:$A,0)-7+'Итог по классам'!$B189,,,),"р")</f>
        <v>#N/A</v>
      </c>
      <c r="JN189" s="37" t="e">
        <f ca="1">COUNTIF(OFFSET(class11_2,MATCH(JN$1,'11 класс'!$A:$A,0)-7+'Итог по классам'!$B189,,,),"ш")</f>
        <v>#N/A</v>
      </c>
      <c r="JO189" s="38" t="e">
        <f ca="1">COUNTIF(OFFSET(class11_1,MATCH(JO$1,'11 класс'!$A:$A,0)-7+'Итог по классам'!$B189,,,),"Ф")</f>
        <v>#N/A</v>
      </c>
      <c r="JP189" s="37" t="e">
        <f ca="1">COUNTIF(OFFSET(class11_1,MATCH(JP$1,'11 класс'!$A:$A,0)-7+'Итог по классам'!$B189,,,),"р")</f>
        <v>#N/A</v>
      </c>
      <c r="JQ189" s="37" t="e">
        <f ca="1">COUNTIF(OFFSET(class11_1,MATCH(JQ$1,'11 класс'!$A:$A,0)-7+'Итог по классам'!$B189,,,),"ш")</f>
        <v>#N/A</v>
      </c>
      <c r="JR189" s="37" t="e">
        <f ca="1">COUNTIF(OFFSET(class11_2,MATCH(JR$1,'11 класс'!$A:$A,0)-7+'Итог по классам'!$B189,,,),"Ф")</f>
        <v>#N/A</v>
      </c>
      <c r="JS189" s="37" t="e">
        <f ca="1">COUNTIF(OFFSET(class11_2,MATCH(JS$1,'11 класс'!$A:$A,0)-7+'Итог по классам'!$B189,,,),"р")</f>
        <v>#N/A</v>
      </c>
      <c r="JT189" s="37" t="e">
        <f ca="1">COUNTIF(OFFSET(class11_2,MATCH(JT$1,'11 класс'!$A:$A,0)-7+'Итог по классам'!$B189,,,),"ш")</f>
        <v>#N/A</v>
      </c>
      <c r="JU189" s="38" t="e">
        <f ca="1">COUNTIF(OFFSET(class11_1,MATCH(JU$1,'11 класс'!$A:$A,0)-7+'Итог по классам'!$B189,,,),"Ф")</f>
        <v>#N/A</v>
      </c>
      <c r="JV189" s="37" t="e">
        <f ca="1">COUNTIF(OFFSET(class11_1,MATCH(JV$1,'11 класс'!$A:$A,0)-7+'Итог по классам'!$B189,,,),"р")</f>
        <v>#N/A</v>
      </c>
      <c r="JW189" s="37" t="e">
        <f ca="1">COUNTIF(OFFSET(class11_1,MATCH(JW$1,'11 класс'!$A:$A,0)-7+'Итог по классам'!$B189,,,),"ш")</f>
        <v>#N/A</v>
      </c>
      <c r="JX189" s="37" t="e">
        <f ca="1">COUNTIF(OFFSET(class11_2,MATCH(JX$1,'11 класс'!$A:$A,0)-7+'Итог по классам'!$B189,,,),"Ф")</f>
        <v>#N/A</v>
      </c>
      <c r="JY189" s="37" t="e">
        <f ca="1">COUNTIF(OFFSET(class11_2,MATCH(JY$1,'11 класс'!$A:$A,0)-7+'Итог по классам'!$B189,,,),"р")</f>
        <v>#N/A</v>
      </c>
      <c r="JZ189" s="37" t="e">
        <f ca="1">COUNTIF(OFFSET(class11_2,MATCH(JZ$1,'11 класс'!$A:$A,0)-7+'Итог по классам'!$B189,,,),"ш")</f>
        <v>#N/A</v>
      </c>
      <c r="KA189" s="38" t="e">
        <f ca="1">COUNTIF(OFFSET(class11_1,MATCH(KA$1,'11 класс'!$A:$A,0)-7+'Итог по классам'!$B189,,,),"Ф")</f>
        <v>#N/A</v>
      </c>
      <c r="KB189" s="37" t="e">
        <f ca="1">COUNTIF(OFFSET(class11_1,MATCH(KB$1,'11 класс'!$A:$A,0)-7+'Итог по классам'!$B189,,,),"р")</f>
        <v>#N/A</v>
      </c>
      <c r="KC189" s="37" t="e">
        <f ca="1">COUNTIF(OFFSET(class11_1,MATCH(KC$1,'11 класс'!$A:$A,0)-7+'Итог по классам'!$B189,,,),"ш")</f>
        <v>#N/A</v>
      </c>
      <c r="KD189" s="37" t="e">
        <f ca="1">COUNTIF(OFFSET(class11_2,MATCH(KD$1,'11 класс'!$A:$A,0)-7+'Итог по классам'!$B189,,,),"Ф")</f>
        <v>#N/A</v>
      </c>
      <c r="KE189" s="37" t="e">
        <f ca="1">COUNTIF(OFFSET(class11_2,MATCH(KE$1,'11 класс'!$A:$A,0)-7+'Итог по классам'!$B189,,,),"р")</f>
        <v>#N/A</v>
      </c>
      <c r="KF189" s="37" t="e">
        <f ca="1">COUNTIF(OFFSET(class11_2,MATCH(KF$1,'11 класс'!$A:$A,0)-7+'Итог по классам'!$B189,,,),"ш")</f>
        <v>#N/A</v>
      </c>
      <c r="KG189" s="38" t="e">
        <f ca="1">COUNTIF(OFFSET(class11_1,MATCH(KG$1,'11 класс'!$A:$A,0)-7+'Итог по классам'!$B189,,,),"Ф")</f>
        <v>#N/A</v>
      </c>
      <c r="KH189" s="37" t="e">
        <f ca="1">COUNTIF(OFFSET(class11_1,MATCH(KH$1,'11 класс'!$A:$A,0)-7+'Итог по классам'!$B189,,,),"р")</f>
        <v>#N/A</v>
      </c>
      <c r="KI189" s="37" t="e">
        <f ca="1">COUNTIF(OFFSET(class11_1,MATCH(KI$1,'11 класс'!$A:$A,0)-7+'Итог по классам'!$B189,,,),"ш")</f>
        <v>#N/A</v>
      </c>
      <c r="KJ189" s="37" t="e">
        <f ca="1">COUNTIF(OFFSET(class11_2,MATCH(KJ$1,'11 класс'!$A:$A,0)-7+'Итог по классам'!$B189,,,),"Ф")</f>
        <v>#N/A</v>
      </c>
      <c r="KK189" s="37" t="e">
        <f ca="1">COUNTIF(OFFSET(class11_2,MATCH(KK$1,'11 класс'!$A:$A,0)-7+'Итог по классам'!$B189,,,),"р")</f>
        <v>#N/A</v>
      </c>
      <c r="KL189" s="37" t="e">
        <f ca="1">COUNTIF(OFFSET(class11_2,MATCH(KL$1,'11 класс'!$A:$A,0)-7+'Итог по классам'!$B189,,,),"ш")</f>
        <v>#N/A</v>
      </c>
      <c r="KM189" s="38" t="e">
        <f ca="1">COUNTIF(OFFSET(class11_1,MATCH(KM$1,'11 класс'!$A:$A,0)-7+'Итог по классам'!$B189,,,),"Ф")</f>
        <v>#N/A</v>
      </c>
      <c r="KN189" s="37" t="e">
        <f ca="1">COUNTIF(OFFSET(class11_1,MATCH(KN$1,'11 класс'!$A:$A,0)-7+'Итог по классам'!$B189,,,),"р")</f>
        <v>#N/A</v>
      </c>
      <c r="KO189" s="37" t="e">
        <f ca="1">COUNTIF(OFFSET(class11_1,MATCH(KO$1,'11 класс'!$A:$A,0)-7+'Итог по классам'!$B189,,,),"ш")</f>
        <v>#N/A</v>
      </c>
      <c r="KP189" s="37" t="e">
        <f ca="1">COUNTIF(OFFSET(class11_2,MATCH(KP$1,'11 класс'!$A:$A,0)-7+'Итог по классам'!$B189,,,),"Ф")</f>
        <v>#N/A</v>
      </c>
      <c r="KQ189" s="37" t="e">
        <f ca="1">COUNTIF(OFFSET(class11_2,MATCH(KQ$1,'11 класс'!$A:$A,0)-7+'Итог по классам'!$B189,,,),"р")</f>
        <v>#N/A</v>
      </c>
      <c r="KR189" s="37" t="e">
        <f ca="1">COUNTIF(OFFSET(class11_2,MATCH(KR$1,'11 класс'!$A:$A,0)-7+'Итог по классам'!$B189,,,),"ш")</f>
        <v>#N/A</v>
      </c>
    </row>
    <row r="190" spans="1:304" x14ac:dyDescent="0.25">
      <c r="A190">
        <f t="shared" si="15"/>
        <v>6</v>
      </c>
      <c r="B190" s="37">
        <v>12</v>
      </c>
      <c r="C190" s="3" t="s">
        <v>69</v>
      </c>
      <c r="D190" s="3" t="s">
        <v>78</v>
      </c>
      <c r="E190" s="37">
        <f ca="1">COUNTIF(OFFSET(class11_1,MATCH(E$1,'11 класс'!$A:$A,0)-7+'Итог по классам'!$B190,,,),"Ф")</f>
        <v>0</v>
      </c>
      <c r="F190" s="37">
        <f ca="1">COUNTIF(OFFSET(class11_1,MATCH(F$1,'11 класс'!$A:$A,0)-7+'Итог по классам'!$B190,,,),"р")</f>
        <v>0</v>
      </c>
      <c r="G190" s="37">
        <f ca="1">COUNTIF(OFFSET(class11_1,MATCH(G$1,'11 класс'!$A:$A,0)-7+'Итог по классам'!$B190,,,),"ш")</f>
        <v>0</v>
      </c>
      <c r="H190" s="37">
        <f ca="1">COUNTIF(OFFSET(class11_2,MATCH(H$1,'11 класс'!$A:$A,0)-7+'Итог по классам'!$B190,,,),"Ф")</f>
        <v>0</v>
      </c>
      <c r="I190" s="37">
        <f ca="1">COUNTIF(OFFSET(class11_2,MATCH(I$1,'11 класс'!$A:$A,0)-7+'Итог по классам'!$B190,,,),"р")</f>
        <v>0</v>
      </c>
      <c r="J190" s="37">
        <f ca="1">COUNTIF(OFFSET(class11_2,MATCH(J$1,'11 класс'!$A:$A,0)-7+'Итог по классам'!$B190,,,),"ш")</f>
        <v>0</v>
      </c>
      <c r="K190" s="38">
        <f ca="1">COUNTIF(OFFSET(class11_1,MATCH(K$1,'11 класс'!$A:$A,0)-7+'Итог по классам'!$B190,,,),"Ф")</f>
        <v>0</v>
      </c>
      <c r="L190" s="37">
        <f ca="1">COUNTIF(OFFSET(class11_1,MATCH(L$1,'11 класс'!$A:$A,0)-7+'Итог по классам'!$B190,,,),"р")</f>
        <v>0</v>
      </c>
      <c r="M190" s="37">
        <f ca="1">COUNTIF(OFFSET(class11_1,MATCH(M$1,'11 класс'!$A:$A,0)-7+'Итог по классам'!$B190,,,),"ш")</f>
        <v>0</v>
      </c>
      <c r="N190" s="37">
        <f ca="1">COUNTIF(OFFSET(class11_2,MATCH(N$1,'11 класс'!$A:$A,0)-7+'Итог по классам'!$B190,,,),"Ф")</f>
        <v>0</v>
      </c>
      <c r="O190" s="37">
        <f ca="1">COUNTIF(OFFSET(class11_2,MATCH(O$1,'11 класс'!$A:$A,0)-7+'Итог по классам'!$B190,,,),"р")</f>
        <v>0</v>
      </c>
      <c r="P190" s="37">
        <f ca="1">COUNTIF(OFFSET(class11_2,MATCH(P$1,'11 класс'!$A:$A,0)-7+'Итог по классам'!$B190,,,),"ш")</f>
        <v>0</v>
      </c>
      <c r="Q190" s="38">
        <f ca="1">COUNTIF(OFFSET(class11_1,MATCH(Q$1,'11 класс'!$A:$A,0)-7+'Итог по классам'!$B190,,,),"Ф")</f>
        <v>0</v>
      </c>
      <c r="R190" s="37">
        <f ca="1">COUNTIF(OFFSET(class11_1,MATCH(R$1,'11 класс'!$A:$A,0)-7+'Итог по классам'!$B190,,,),"р")</f>
        <v>0</v>
      </c>
      <c r="S190" s="37">
        <f ca="1">COUNTIF(OFFSET(class11_1,MATCH(S$1,'11 класс'!$A:$A,0)-7+'Итог по классам'!$B190,,,),"ш")</f>
        <v>0</v>
      </c>
      <c r="T190" s="37">
        <f ca="1">COUNTIF(OFFSET(class11_2,MATCH(T$1,'11 класс'!$A:$A,0)-7+'Итог по классам'!$B190,,,),"Ф")</f>
        <v>0</v>
      </c>
      <c r="U190" s="37">
        <f ca="1">COUNTIF(OFFSET(class11_2,MATCH(U$1,'11 класс'!$A:$A,0)-7+'Итог по классам'!$B190,,,),"р")</f>
        <v>0</v>
      </c>
      <c r="V190" s="37">
        <f ca="1">COUNTIF(OFFSET(class11_2,MATCH(V$1,'11 класс'!$A:$A,0)-7+'Итог по классам'!$B190,,,),"ш")</f>
        <v>0</v>
      </c>
      <c r="W190" s="38">
        <f ca="1">COUNTIF(OFFSET(class11_1,MATCH(W$1,'11 класс'!$A:$A,0)-7+'Итог по классам'!$B190,,,),"Ф")</f>
        <v>0</v>
      </c>
      <c r="X190" s="37">
        <f ca="1">COUNTIF(OFFSET(class11_1,MATCH(X$1,'11 класс'!$A:$A,0)-7+'Итог по классам'!$B190,,,),"р")</f>
        <v>0</v>
      </c>
      <c r="Y190" s="37">
        <f ca="1">COUNTIF(OFFSET(class11_1,MATCH(Y$1,'11 класс'!$A:$A,0)-7+'Итог по классам'!$B190,,,),"ш")</f>
        <v>0</v>
      </c>
      <c r="Z190" s="37">
        <f ca="1">COUNTIF(OFFSET(class11_2,MATCH(Z$1,'11 класс'!$A:$A,0)-7+'Итог по классам'!$B190,,,),"Ф")</f>
        <v>0</v>
      </c>
      <c r="AA190" s="37">
        <f ca="1">COUNTIF(OFFSET(class11_2,MATCH(AA$1,'11 класс'!$A:$A,0)-7+'Итог по классам'!$B190,,,),"р")</f>
        <v>0</v>
      </c>
      <c r="AB190" s="37">
        <f ca="1">COUNTIF(OFFSET(class11_2,MATCH(AB$1,'11 класс'!$A:$A,0)-7+'Итог по классам'!$B190,,,),"ш")</f>
        <v>0</v>
      </c>
      <c r="AC190" s="38">
        <f ca="1">COUNTIF(OFFSET(class11_1,MATCH(AC$1,'11 класс'!$A:$A,0)-7+'Итог по классам'!$B190,,,),"Ф")</f>
        <v>0</v>
      </c>
      <c r="AD190" s="37">
        <f ca="1">COUNTIF(OFFSET(class11_1,MATCH(AD$1,'11 класс'!$A:$A,0)-7+'Итог по классам'!$B190,,,),"р")</f>
        <v>0</v>
      </c>
      <c r="AE190" s="37">
        <f ca="1">COUNTIF(OFFSET(class11_1,MATCH(AE$1,'11 класс'!$A:$A,0)-7+'Итог по классам'!$B190,,,),"ш")</f>
        <v>0</v>
      </c>
      <c r="AF190" s="37">
        <f ca="1">COUNTIF(OFFSET(class11_2,MATCH(AF$1,'11 класс'!$A:$A,0)-7+'Итог по классам'!$B190,,,),"Ф")</f>
        <v>0</v>
      </c>
      <c r="AG190" s="37">
        <f ca="1">COUNTIF(OFFSET(class11_2,MATCH(AG$1,'11 класс'!$A:$A,0)-7+'Итог по классам'!$B190,,,),"р")</f>
        <v>0</v>
      </c>
      <c r="AH190" s="37">
        <f ca="1">COUNTIF(OFFSET(class11_2,MATCH(AH$1,'11 класс'!$A:$A,0)-7+'Итог по классам'!$B190,,,),"ш")</f>
        <v>0</v>
      </c>
      <c r="AI190" s="38" t="e">
        <f ca="1">COUNTIF(OFFSET(class11_1,MATCH(AI$1,'11 класс'!$A:$A,0)-7+'Итог по классам'!$B190,,,),"Ф")</f>
        <v>#N/A</v>
      </c>
      <c r="AJ190" s="37" t="e">
        <f ca="1">COUNTIF(OFFSET(class11_1,MATCH(AJ$1,'11 класс'!$A:$A,0)-7+'Итог по классам'!$B190,,,),"р")</f>
        <v>#N/A</v>
      </c>
      <c r="AK190" s="37" t="e">
        <f ca="1">COUNTIF(OFFSET(class11_1,MATCH(AK$1,'11 класс'!$A:$A,0)-7+'Итог по классам'!$B190,,,),"ш")</f>
        <v>#N/A</v>
      </c>
      <c r="AL190" s="37" t="e">
        <f ca="1">COUNTIF(OFFSET(class11_2,MATCH(AL$1,'11 класс'!$A:$A,0)-7+'Итог по классам'!$B190,,,),"Ф")</f>
        <v>#N/A</v>
      </c>
      <c r="AM190" s="37" t="e">
        <f ca="1">COUNTIF(OFFSET(class11_2,MATCH(AM$1,'11 класс'!$A:$A,0)-7+'Итог по классам'!$B190,,,),"р")</f>
        <v>#N/A</v>
      </c>
      <c r="AN190" s="37" t="e">
        <f ca="1">COUNTIF(OFFSET(class11_2,MATCH(AN$1,'11 класс'!$A:$A,0)-7+'Итог по классам'!$B190,,,),"ш")</f>
        <v>#N/A</v>
      </c>
      <c r="AO190" s="38" t="e">
        <f ca="1">COUNTIF(OFFSET(class11_1,MATCH(AO$1,'11 класс'!$A:$A,0)-7+'Итог по классам'!$B190,,,),"Ф")</f>
        <v>#N/A</v>
      </c>
      <c r="AP190" s="37" t="e">
        <f ca="1">COUNTIF(OFFSET(class11_1,MATCH(AP$1,'11 класс'!$A:$A,0)-7+'Итог по классам'!$B190,,,),"р")</f>
        <v>#N/A</v>
      </c>
      <c r="AQ190" s="37" t="e">
        <f ca="1">COUNTIF(OFFSET(class11_1,MATCH(AQ$1,'11 класс'!$A:$A,0)-7+'Итог по классам'!$B190,,,),"ш")</f>
        <v>#N/A</v>
      </c>
      <c r="AR190" s="37" t="e">
        <f ca="1">COUNTIF(OFFSET(class11_2,MATCH(AR$1,'11 класс'!$A:$A,0)-7+'Итог по классам'!$B190,,,),"Ф")</f>
        <v>#N/A</v>
      </c>
      <c r="AS190" s="37" t="e">
        <f ca="1">COUNTIF(OFFSET(class11_2,MATCH(AS$1,'11 класс'!$A:$A,0)-7+'Итог по классам'!$B190,,,),"р")</f>
        <v>#N/A</v>
      </c>
      <c r="AT190" s="37" t="e">
        <f ca="1">COUNTIF(OFFSET(class11_2,MATCH(AT$1,'11 класс'!$A:$A,0)-7+'Итог по классам'!$B190,,,),"ш")</f>
        <v>#N/A</v>
      </c>
      <c r="AU190" s="38" t="e">
        <f ca="1">COUNTIF(OFFSET(class11_1,MATCH(AU$1,'11 класс'!$A:$A,0)-7+'Итог по классам'!$B190,,,),"Ф")</f>
        <v>#N/A</v>
      </c>
      <c r="AV190" s="37" t="e">
        <f ca="1">COUNTIF(OFFSET(class11_1,MATCH(AV$1,'11 класс'!$A:$A,0)-7+'Итог по классам'!$B190,,,),"р")</f>
        <v>#N/A</v>
      </c>
      <c r="AW190" s="37" t="e">
        <f ca="1">COUNTIF(OFFSET(class11_1,MATCH(AW$1,'11 класс'!$A:$A,0)-7+'Итог по классам'!$B190,,,),"ш")</f>
        <v>#N/A</v>
      </c>
      <c r="AX190" s="37" t="e">
        <f ca="1">COUNTIF(OFFSET(class11_2,MATCH(AX$1,'11 класс'!$A:$A,0)-7+'Итог по классам'!$B190,,,),"Ф")</f>
        <v>#N/A</v>
      </c>
      <c r="AY190" s="37" t="e">
        <f ca="1">COUNTIF(OFFSET(class11_2,MATCH(AY$1,'11 класс'!$A:$A,0)-7+'Итог по классам'!$B190,,,),"р")</f>
        <v>#N/A</v>
      </c>
      <c r="AZ190" s="37" t="e">
        <f ca="1">COUNTIF(OFFSET(class11_2,MATCH(AZ$1,'11 класс'!$A:$A,0)-7+'Итог по классам'!$B190,,,),"ш")</f>
        <v>#N/A</v>
      </c>
      <c r="BA190" s="38" t="e">
        <f ca="1">COUNTIF(OFFSET(class11_1,MATCH(BA$1,'11 класс'!$A:$A,0)-7+'Итог по классам'!$B190,,,),"Ф")</f>
        <v>#N/A</v>
      </c>
      <c r="BB190" s="37" t="e">
        <f ca="1">COUNTIF(OFFSET(class11_1,MATCH(BB$1,'11 класс'!$A:$A,0)-7+'Итог по классам'!$B190,,,),"р")</f>
        <v>#N/A</v>
      </c>
      <c r="BC190" s="37" t="e">
        <f ca="1">COUNTIF(OFFSET(class11_1,MATCH(BC$1,'11 класс'!$A:$A,0)-7+'Итог по классам'!$B190,,,),"ш")</f>
        <v>#N/A</v>
      </c>
      <c r="BD190" s="37" t="e">
        <f ca="1">COUNTIF(OFFSET(class11_2,MATCH(BD$1,'11 класс'!$A:$A,0)-7+'Итог по классам'!$B190,,,),"Ф")</f>
        <v>#N/A</v>
      </c>
      <c r="BE190" s="37" t="e">
        <f ca="1">COUNTIF(OFFSET(class11_2,MATCH(BE$1,'11 класс'!$A:$A,0)-7+'Итог по классам'!$B190,,,),"р")</f>
        <v>#N/A</v>
      </c>
      <c r="BF190" s="37" t="e">
        <f ca="1">COUNTIF(OFFSET(class11_2,MATCH(BF$1,'11 класс'!$A:$A,0)-7+'Итог по классам'!$B190,,,),"ш")</f>
        <v>#N/A</v>
      </c>
      <c r="BG190" s="38" t="e">
        <f ca="1">COUNTIF(OFFSET(class11_1,MATCH(BG$1,'11 класс'!$A:$A,0)-7+'Итог по классам'!$B190,,,),"Ф")</f>
        <v>#N/A</v>
      </c>
      <c r="BH190" s="37" t="e">
        <f ca="1">COUNTIF(OFFSET(class11_1,MATCH(BH$1,'11 класс'!$A:$A,0)-7+'Итог по классам'!$B190,,,),"р")</f>
        <v>#N/A</v>
      </c>
      <c r="BI190" s="37" t="e">
        <f ca="1">COUNTIF(OFFSET(class11_1,MATCH(BI$1,'11 класс'!$A:$A,0)-7+'Итог по классам'!$B190,,,),"ш")</f>
        <v>#N/A</v>
      </c>
      <c r="BJ190" s="37" t="e">
        <f ca="1">COUNTIF(OFFSET(class11_2,MATCH(BJ$1,'11 класс'!$A:$A,0)-7+'Итог по классам'!$B190,,,),"Ф")</f>
        <v>#N/A</v>
      </c>
      <c r="BK190" s="37" t="e">
        <f ca="1">COUNTIF(OFFSET(class11_2,MATCH(BK$1,'11 класс'!$A:$A,0)-7+'Итог по классам'!$B190,,,),"р")</f>
        <v>#N/A</v>
      </c>
      <c r="BL190" s="37" t="e">
        <f ca="1">COUNTIF(OFFSET(class11_2,MATCH(BL$1,'11 класс'!$A:$A,0)-7+'Итог по классам'!$B190,,,),"ш")</f>
        <v>#N/A</v>
      </c>
      <c r="BM190" s="38" t="e">
        <f ca="1">COUNTIF(OFFSET(class11_1,MATCH(BM$1,'11 класс'!$A:$A,0)-7+'Итог по классам'!$B190,,,),"Ф")</f>
        <v>#N/A</v>
      </c>
      <c r="BN190" s="37" t="e">
        <f ca="1">COUNTIF(OFFSET(class11_1,MATCH(BN$1,'11 класс'!$A:$A,0)-7+'Итог по классам'!$B190,,,),"р")</f>
        <v>#N/A</v>
      </c>
      <c r="BO190" s="37" t="e">
        <f ca="1">COUNTIF(OFFSET(class11_1,MATCH(BO$1,'11 класс'!$A:$A,0)-7+'Итог по классам'!$B190,,,),"ш")</f>
        <v>#N/A</v>
      </c>
      <c r="BP190" s="37" t="e">
        <f ca="1">COUNTIF(OFFSET(class11_2,MATCH(BP$1,'11 класс'!$A:$A,0)-7+'Итог по классам'!$B190,,,),"Ф")</f>
        <v>#N/A</v>
      </c>
      <c r="BQ190" s="37" t="e">
        <f ca="1">COUNTIF(OFFSET(class11_2,MATCH(BQ$1,'11 класс'!$A:$A,0)-7+'Итог по классам'!$B190,,,),"р")</f>
        <v>#N/A</v>
      </c>
      <c r="BR190" s="37" t="e">
        <f ca="1">COUNTIF(OFFSET(class11_2,MATCH(BR$1,'11 класс'!$A:$A,0)-7+'Итог по классам'!$B190,,,),"ш")</f>
        <v>#N/A</v>
      </c>
      <c r="BS190" s="38" t="e">
        <f ca="1">COUNTIF(OFFSET(class11_1,MATCH(BS$1,'11 класс'!$A:$A,0)-7+'Итог по классам'!$B190,,,),"Ф")</f>
        <v>#N/A</v>
      </c>
      <c r="BT190" s="37" t="e">
        <f ca="1">COUNTIF(OFFSET(class11_1,MATCH(BT$1,'11 класс'!$A:$A,0)-7+'Итог по классам'!$B190,,,),"р")</f>
        <v>#N/A</v>
      </c>
      <c r="BU190" s="37" t="e">
        <f ca="1">COUNTIF(OFFSET(class11_1,MATCH(BU$1,'11 класс'!$A:$A,0)-7+'Итог по классам'!$B190,,,),"ш")</f>
        <v>#N/A</v>
      </c>
      <c r="BV190" s="37" t="e">
        <f ca="1">COUNTIF(OFFSET(class11_2,MATCH(BV$1,'11 класс'!$A:$A,0)-7+'Итог по классам'!$B190,,,),"Ф")</f>
        <v>#N/A</v>
      </c>
      <c r="BW190" s="37" t="e">
        <f ca="1">COUNTIF(OFFSET(class11_2,MATCH(BW$1,'11 класс'!$A:$A,0)-7+'Итог по классам'!$B190,,,),"р")</f>
        <v>#N/A</v>
      </c>
      <c r="BX190" s="37" t="e">
        <f ca="1">COUNTIF(OFFSET(class11_2,MATCH(BX$1,'11 класс'!$A:$A,0)-7+'Итог по классам'!$B190,,,),"ш")</f>
        <v>#N/A</v>
      </c>
      <c r="BY190" s="38" t="e">
        <f ca="1">COUNTIF(OFFSET(class11_1,MATCH(BY$1,'11 класс'!$A:$A,0)-7+'Итог по классам'!$B190,,,),"Ф")</f>
        <v>#N/A</v>
      </c>
      <c r="BZ190" s="37" t="e">
        <f ca="1">COUNTIF(OFFSET(class11_1,MATCH(BZ$1,'11 класс'!$A:$A,0)-7+'Итог по классам'!$B190,,,),"р")</f>
        <v>#N/A</v>
      </c>
      <c r="CA190" s="37" t="e">
        <f ca="1">COUNTIF(OFFSET(class11_1,MATCH(CA$1,'11 класс'!$A:$A,0)-7+'Итог по классам'!$B190,,,),"ш")</f>
        <v>#N/A</v>
      </c>
      <c r="CB190" s="37" t="e">
        <f ca="1">COUNTIF(OFFSET(class11_2,MATCH(CB$1,'11 класс'!$A:$A,0)-7+'Итог по классам'!$B190,,,),"Ф")</f>
        <v>#N/A</v>
      </c>
      <c r="CC190" s="37" t="e">
        <f ca="1">COUNTIF(OFFSET(class11_2,MATCH(CC$1,'11 класс'!$A:$A,0)-7+'Итог по классам'!$B190,,,),"р")</f>
        <v>#N/A</v>
      </c>
      <c r="CD190" s="37" t="e">
        <f ca="1">COUNTIF(OFFSET(class11_2,MATCH(CD$1,'11 класс'!$A:$A,0)-7+'Итог по классам'!$B190,,,),"ш")</f>
        <v>#N/A</v>
      </c>
      <c r="CE190" s="38" t="e">
        <f ca="1">COUNTIF(OFFSET(class11_1,MATCH(CE$1,'11 класс'!$A:$A,0)-7+'Итог по классам'!$B190,,,),"Ф")</f>
        <v>#N/A</v>
      </c>
      <c r="CF190" s="37" t="e">
        <f ca="1">COUNTIF(OFFSET(class11_1,MATCH(CF$1,'11 класс'!$A:$A,0)-7+'Итог по классам'!$B190,,,),"р")</f>
        <v>#N/A</v>
      </c>
      <c r="CG190" s="37" t="e">
        <f ca="1">COUNTIF(OFFSET(class11_1,MATCH(CG$1,'11 класс'!$A:$A,0)-7+'Итог по классам'!$B190,,,),"ш")</f>
        <v>#N/A</v>
      </c>
      <c r="CH190" s="37" t="e">
        <f ca="1">COUNTIF(OFFSET(class11_2,MATCH(CH$1,'11 класс'!$A:$A,0)-7+'Итог по классам'!$B190,,,),"Ф")</f>
        <v>#N/A</v>
      </c>
      <c r="CI190" s="37" t="e">
        <f ca="1">COUNTIF(OFFSET(class11_2,MATCH(CI$1,'11 класс'!$A:$A,0)-7+'Итог по классам'!$B190,,,),"р")</f>
        <v>#N/A</v>
      </c>
      <c r="CJ190" s="37" t="e">
        <f ca="1">COUNTIF(OFFSET(class11_2,MATCH(CJ$1,'11 класс'!$A:$A,0)-7+'Итог по классам'!$B190,,,),"ш")</f>
        <v>#N/A</v>
      </c>
      <c r="CK190" s="38" t="e">
        <f ca="1">COUNTIF(OFFSET(class11_1,MATCH(CK$1,'11 класс'!$A:$A,0)-7+'Итог по классам'!$B190,,,),"Ф")</f>
        <v>#N/A</v>
      </c>
      <c r="CL190" s="37" t="e">
        <f ca="1">COUNTIF(OFFSET(class11_1,MATCH(CL$1,'11 класс'!$A:$A,0)-7+'Итог по классам'!$B190,,,),"р")</f>
        <v>#N/A</v>
      </c>
      <c r="CM190" s="37" t="e">
        <f ca="1">COUNTIF(OFFSET(class11_1,MATCH(CM$1,'11 класс'!$A:$A,0)-7+'Итог по классам'!$B190,,,),"ш")</f>
        <v>#N/A</v>
      </c>
      <c r="CN190" s="37" t="e">
        <f ca="1">COUNTIF(OFFSET(class11_2,MATCH(CN$1,'11 класс'!$A:$A,0)-7+'Итог по классам'!$B190,,,),"Ф")</f>
        <v>#N/A</v>
      </c>
      <c r="CO190" s="37" t="e">
        <f ca="1">COUNTIF(OFFSET(class11_2,MATCH(CO$1,'11 класс'!$A:$A,0)-7+'Итог по классам'!$B190,,,),"р")</f>
        <v>#N/A</v>
      </c>
      <c r="CP190" s="37" t="e">
        <f ca="1">COUNTIF(OFFSET(class11_2,MATCH(CP$1,'11 класс'!$A:$A,0)-7+'Итог по классам'!$B190,,,),"ш")</f>
        <v>#N/A</v>
      </c>
      <c r="CQ190" s="38" t="e">
        <f ca="1">COUNTIF(OFFSET(class11_1,MATCH(CQ$1,'11 класс'!$A:$A,0)-7+'Итог по классам'!$B190,,,),"Ф")</f>
        <v>#N/A</v>
      </c>
      <c r="CR190" s="37" t="e">
        <f ca="1">COUNTIF(OFFSET(class11_1,MATCH(CR$1,'11 класс'!$A:$A,0)-7+'Итог по классам'!$B190,,,),"р")</f>
        <v>#N/A</v>
      </c>
      <c r="CS190" s="37" t="e">
        <f ca="1">COUNTIF(OFFSET(class11_1,MATCH(CS$1,'11 класс'!$A:$A,0)-7+'Итог по классам'!$B190,,,),"ш")</f>
        <v>#N/A</v>
      </c>
      <c r="CT190" s="37" t="e">
        <f ca="1">COUNTIF(OFFSET(class11_2,MATCH(CT$1,'11 класс'!$A:$A,0)-7+'Итог по классам'!$B190,,,),"Ф")</f>
        <v>#N/A</v>
      </c>
      <c r="CU190" s="37" t="e">
        <f ca="1">COUNTIF(OFFSET(class11_2,MATCH(CU$1,'11 класс'!$A:$A,0)-7+'Итог по классам'!$B190,,,),"р")</f>
        <v>#N/A</v>
      </c>
      <c r="CV190" s="37" t="e">
        <f ca="1">COUNTIF(OFFSET(class11_2,MATCH(CV$1,'11 класс'!$A:$A,0)-7+'Итог по классам'!$B190,,,),"ш")</f>
        <v>#N/A</v>
      </c>
      <c r="CW190" s="38" t="e">
        <f ca="1">COUNTIF(OFFSET(class11_1,MATCH(CW$1,'11 класс'!$A:$A,0)-7+'Итог по классам'!$B190,,,),"Ф")</f>
        <v>#N/A</v>
      </c>
      <c r="CX190" s="37" t="e">
        <f ca="1">COUNTIF(OFFSET(class11_1,MATCH(CX$1,'11 класс'!$A:$A,0)-7+'Итог по классам'!$B190,,,),"р")</f>
        <v>#N/A</v>
      </c>
      <c r="CY190" s="37" t="e">
        <f ca="1">COUNTIF(OFFSET(class11_1,MATCH(CY$1,'11 класс'!$A:$A,0)-7+'Итог по классам'!$B190,,,),"ш")</f>
        <v>#N/A</v>
      </c>
      <c r="CZ190" s="37" t="e">
        <f ca="1">COUNTIF(OFFSET(class11_2,MATCH(CZ$1,'11 класс'!$A:$A,0)-7+'Итог по классам'!$B190,,,),"Ф")</f>
        <v>#N/A</v>
      </c>
      <c r="DA190" s="37" t="e">
        <f ca="1">COUNTIF(OFFSET(class11_2,MATCH(DA$1,'11 класс'!$A:$A,0)-7+'Итог по классам'!$B190,,,),"р")</f>
        <v>#N/A</v>
      </c>
      <c r="DB190" s="37" t="e">
        <f ca="1">COUNTIF(OFFSET(class11_2,MATCH(DB$1,'11 класс'!$A:$A,0)-7+'Итог по классам'!$B190,,,),"ш")</f>
        <v>#N/A</v>
      </c>
      <c r="DC190" s="38" t="e">
        <f ca="1">COUNTIF(OFFSET(class11_1,MATCH(DC$1,'11 класс'!$A:$A,0)-7+'Итог по классам'!$B190,,,),"Ф")</f>
        <v>#N/A</v>
      </c>
      <c r="DD190" s="37" t="e">
        <f ca="1">COUNTIF(OFFSET(class11_1,MATCH(DD$1,'11 класс'!$A:$A,0)-7+'Итог по классам'!$B190,,,),"р")</f>
        <v>#N/A</v>
      </c>
      <c r="DE190" s="37" t="e">
        <f ca="1">COUNTIF(OFFSET(class11_1,MATCH(DE$1,'11 класс'!$A:$A,0)-7+'Итог по классам'!$B190,,,),"ш")</f>
        <v>#N/A</v>
      </c>
      <c r="DF190" s="37" t="e">
        <f ca="1">COUNTIF(OFFSET(class11_2,MATCH(DF$1,'11 класс'!$A:$A,0)-7+'Итог по классам'!$B190,,,),"Ф")</f>
        <v>#N/A</v>
      </c>
      <c r="DG190" s="37" t="e">
        <f ca="1">COUNTIF(OFFSET(class11_2,MATCH(DG$1,'11 класс'!$A:$A,0)-7+'Итог по классам'!$B190,,,),"р")</f>
        <v>#N/A</v>
      </c>
      <c r="DH190" s="37" t="e">
        <f ca="1">COUNTIF(OFFSET(class11_2,MATCH(DH$1,'11 класс'!$A:$A,0)-7+'Итог по классам'!$B190,,,),"ш")</f>
        <v>#N/A</v>
      </c>
      <c r="DI190" s="38" t="e">
        <f ca="1">COUNTIF(OFFSET(class11_1,MATCH(DI$1,'11 класс'!$A:$A,0)-7+'Итог по классам'!$B190,,,),"Ф")</f>
        <v>#N/A</v>
      </c>
      <c r="DJ190" s="37" t="e">
        <f ca="1">COUNTIF(OFFSET(class11_1,MATCH(DJ$1,'11 класс'!$A:$A,0)-7+'Итог по классам'!$B190,,,),"р")</f>
        <v>#N/A</v>
      </c>
      <c r="DK190" s="37" t="e">
        <f ca="1">COUNTIF(OFFSET(class11_1,MATCH(DK$1,'11 класс'!$A:$A,0)-7+'Итог по классам'!$B190,,,),"ш")</f>
        <v>#N/A</v>
      </c>
      <c r="DL190" s="37" t="e">
        <f ca="1">COUNTIF(OFFSET(class11_2,MATCH(DL$1,'11 класс'!$A:$A,0)-7+'Итог по классам'!$B190,,,),"Ф")</f>
        <v>#N/A</v>
      </c>
      <c r="DM190" s="37" t="e">
        <f ca="1">COUNTIF(OFFSET(class11_2,MATCH(DM$1,'11 класс'!$A:$A,0)-7+'Итог по классам'!$B190,,,),"р")</f>
        <v>#N/A</v>
      </c>
      <c r="DN190" s="37" t="e">
        <f ca="1">COUNTIF(OFFSET(class11_2,MATCH(DN$1,'11 класс'!$A:$A,0)-7+'Итог по классам'!$B190,,,),"ш")</f>
        <v>#N/A</v>
      </c>
      <c r="DO190" s="38" t="e">
        <f ca="1">COUNTIF(OFFSET(class11_1,MATCH(DO$1,'11 класс'!$A:$A,0)-7+'Итог по классам'!$B190,,,),"Ф")</f>
        <v>#N/A</v>
      </c>
      <c r="DP190" s="37" t="e">
        <f ca="1">COUNTIF(OFFSET(class11_1,MATCH(DP$1,'11 класс'!$A:$A,0)-7+'Итог по классам'!$B190,,,),"р")</f>
        <v>#N/A</v>
      </c>
      <c r="DQ190" s="37" t="e">
        <f ca="1">COUNTIF(OFFSET(class11_1,MATCH(DQ$1,'11 класс'!$A:$A,0)-7+'Итог по классам'!$B190,,,),"ш")</f>
        <v>#N/A</v>
      </c>
      <c r="DR190" s="37" t="e">
        <f ca="1">COUNTIF(OFFSET(class11_2,MATCH(DR$1,'11 класс'!$A:$A,0)-7+'Итог по классам'!$B190,,,),"Ф")</f>
        <v>#N/A</v>
      </c>
      <c r="DS190" s="37" t="e">
        <f ca="1">COUNTIF(OFFSET(class11_2,MATCH(DS$1,'11 класс'!$A:$A,0)-7+'Итог по классам'!$B190,,,),"р")</f>
        <v>#N/A</v>
      </c>
      <c r="DT190" s="37" t="e">
        <f ca="1">COUNTIF(OFFSET(class11_2,MATCH(DT$1,'11 класс'!$A:$A,0)-7+'Итог по классам'!$B190,,,),"ш")</f>
        <v>#N/A</v>
      </c>
      <c r="DU190" s="38" t="e">
        <f ca="1">COUNTIF(OFFSET(class11_1,MATCH(DU$1,'11 класс'!$A:$A,0)-7+'Итог по классам'!$B190,,,),"Ф")</f>
        <v>#N/A</v>
      </c>
      <c r="DV190" s="37" t="e">
        <f ca="1">COUNTIF(OFFSET(class11_1,MATCH(DV$1,'11 класс'!$A:$A,0)-7+'Итог по классам'!$B190,,,),"р")</f>
        <v>#N/A</v>
      </c>
      <c r="DW190" s="37" t="e">
        <f ca="1">COUNTIF(OFFSET(class11_1,MATCH(DW$1,'11 класс'!$A:$A,0)-7+'Итог по классам'!$B190,,,),"ш")</f>
        <v>#N/A</v>
      </c>
      <c r="DX190" s="37" t="e">
        <f ca="1">COUNTIF(OFFSET(class11_2,MATCH(DX$1,'11 класс'!$A:$A,0)-7+'Итог по классам'!$B190,,,),"Ф")</f>
        <v>#N/A</v>
      </c>
      <c r="DY190" s="37" t="e">
        <f ca="1">COUNTIF(OFFSET(class11_2,MATCH(DY$1,'11 класс'!$A:$A,0)-7+'Итог по классам'!$B190,,,),"р")</f>
        <v>#N/A</v>
      </c>
      <c r="DZ190" s="37" t="e">
        <f ca="1">COUNTIF(OFFSET(class11_2,MATCH(DZ$1,'11 класс'!$A:$A,0)-7+'Итог по классам'!$B190,,,),"ш")</f>
        <v>#N/A</v>
      </c>
      <c r="EA190" s="38" t="e">
        <f ca="1">COUNTIF(OFFSET(class11_1,MATCH(EA$1,'11 класс'!$A:$A,0)-7+'Итог по классам'!$B190,,,),"Ф")</f>
        <v>#N/A</v>
      </c>
      <c r="EB190" s="37" t="e">
        <f ca="1">COUNTIF(OFFSET(class11_1,MATCH(EB$1,'11 класс'!$A:$A,0)-7+'Итог по классам'!$B190,,,),"р")</f>
        <v>#N/A</v>
      </c>
      <c r="EC190" s="37" t="e">
        <f ca="1">COUNTIF(OFFSET(class11_1,MATCH(EC$1,'11 класс'!$A:$A,0)-7+'Итог по классам'!$B190,,,),"ш")</f>
        <v>#N/A</v>
      </c>
      <c r="ED190" s="37" t="e">
        <f ca="1">COUNTIF(OFFSET(class11_2,MATCH(ED$1,'11 класс'!$A:$A,0)-7+'Итог по классам'!$B190,,,),"Ф")</f>
        <v>#N/A</v>
      </c>
      <c r="EE190" s="37" t="e">
        <f ca="1">COUNTIF(OFFSET(class11_2,MATCH(EE$1,'11 класс'!$A:$A,0)-7+'Итог по классам'!$B190,,,),"р")</f>
        <v>#N/A</v>
      </c>
      <c r="EF190" s="37" t="e">
        <f ca="1">COUNTIF(OFFSET(class11_2,MATCH(EF$1,'11 класс'!$A:$A,0)-7+'Итог по классам'!$B190,,,),"ш")</f>
        <v>#N/A</v>
      </c>
      <c r="EG190" s="38" t="e">
        <f ca="1">COUNTIF(OFFSET(class11_1,MATCH(EG$1,'11 класс'!$A:$A,0)-7+'Итог по классам'!$B190,,,),"Ф")</f>
        <v>#N/A</v>
      </c>
      <c r="EH190" s="37" t="e">
        <f ca="1">COUNTIF(OFFSET(class11_1,MATCH(EH$1,'11 класс'!$A:$A,0)-7+'Итог по классам'!$B190,,,),"р")</f>
        <v>#N/A</v>
      </c>
      <c r="EI190" s="37" t="e">
        <f ca="1">COUNTIF(OFFSET(class11_1,MATCH(EI$1,'11 класс'!$A:$A,0)-7+'Итог по классам'!$B190,,,),"ш")</f>
        <v>#N/A</v>
      </c>
      <c r="EJ190" s="37" t="e">
        <f ca="1">COUNTIF(OFFSET(class11_2,MATCH(EJ$1,'11 класс'!$A:$A,0)-7+'Итог по классам'!$B190,,,),"Ф")</f>
        <v>#N/A</v>
      </c>
      <c r="EK190" s="37" t="e">
        <f ca="1">COUNTIF(OFFSET(class11_2,MATCH(EK$1,'11 класс'!$A:$A,0)-7+'Итог по классам'!$B190,,,),"р")</f>
        <v>#N/A</v>
      </c>
      <c r="EL190" s="37" t="e">
        <f ca="1">COUNTIF(OFFSET(class11_2,MATCH(EL$1,'11 класс'!$A:$A,0)-7+'Итог по классам'!$B190,,,),"ш")</f>
        <v>#N/A</v>
      </c>
      <c r="EM190" s="38" t="e">
        <f ca="1">COUNTIF(OFFSET(class11_1,MATCH(EM$1,'11 класс'!$A:$A,0)-7+'Итог по классам'!$B190,,,),"Ф")</f>
        <v>#N/A</v>
      </c>
      <c r="EN190" s="37" t="e">
        <f ca="1">COUNTIF(OFFSET(class11_1,MATCH(EN$1,'11 класс'!$A:$A,0)-7+'Итог по классам'!$B190,,,),"р")</f>
        <v>#N/A</v>
      </c>
      <c r="EO190" s="37" t="e">
        <f ca="1">COUNTIF(OFFSET(class11_1,MATCH(EO$1,'11 класс'!$A:$A,0)-7+'Итог по классам'!$B190,,,),"ш")</f>
        <v>#N/A</v>
      </c>
      <c r="EP190" s="37" t="e">
        <f ca="1">COUNTIF(OFFSET(class11_2,MATCH(EP$1,'11 класс'!$A:$A,0)-7+'Итог по классам'!$B190,,,),"Ф")</f>
        <v>#N/A</v>
      </c>
      <c r="EQ190" s="37" t="e">
        <f ca="1">COUNTIF(OFFSET(class11_2,MATCH(EQ$1,'11 класс'!$A:$A,0)-7+'Итог по классам'!$B190,,,),"р")</f>
        <v>#N/A</v>
      </c>
      <c r="ER190" s="37" t="e">
        <f ca="1">COUNTIF(OFFSET(class11_2,MATCH(ER$1,'11 класс'!$A:$A,0)-7+'Итог по классам'!$B190,,,),"ш")</f>
        <v>#N/A</v>
      </c>
      <c r="ES190" s="38" t="e">
        <f ca="1">COUNTIF(OFFSET(class11_1,MATCH(ES$1,'11 класс'!$A:$A,0)-7+'Итог по классам'!$B190,,,),"Ф")</f>
        <v>#N/A</v>
      </c>
      <c r="ET190" s="37" t="e">
        <f ca="1">COUNTIF(OFFSET(class11_1,MATCH(ET$1,'11 класс'!$A:$A,0)-7+'Итог по классам'!$B190,,,),"р")</f>
        <v>#N/A</v>
      </c>
      <c r="EU190" s="37" t="e">
        <f ca="1">COUNTIF(OFFSET(class11_1,MATCH(EU$1,'11 класс'!$A:$A,0)-7+'Итог по классам'!$B190,,,),"ш")</f>
        <v>#N/A</v>
      </c>
      <c r="EV190" s="37" t="e">
        <f ca="1">COUNTIF(OFFSET(class11_2,MATCH(EV$1,'11 класс'!$A:$A,0)-7+'Итог по классам'!$B190,,,),"Ф")</f>
        <v>#N/A</v>
      </c>
      <c r="EW190" s="37" t="e">
        <f ca="1">COUNTIF(OFFSET(class11_2,MATCH(EW$1,'11 класс'!$A:$A,0)-7+'Итог по классам'!$B190,,,),"р")</f>
        <v>#N/A</v>
      </c>
      <c r="EX190" s="37" t="e">
        <f ca="1">COUNTIF(OFFSET(class11_2,MATCH(EX$1,'11 класс'!$A:$A,0)-7+'Итог по классам'!$B190,,,),"ш")</f>
        <v>#N/A</v>
      </c>
      <c r="EY190" s="38" t="e">
        <f ca="1">COUNTIF(OFFSET(class11_1,MATCH(EY$1,'11 класс'!$A:$A,0)-7+'Итог по классам'!$B190,,,),"Ф")</f>
        <v>#N/A</v>
      </c>
      <c r="EZ190" s="37" t="e">
        <f ca="1">COUNTIF(OFFSET(class11_1,MATCH(EZ$1,'11 класс'!$A:$A,0)-7+'Итог по классам'!$B190,,,),"р")</f>
        <v>#N/A</v>
      </c>
      <c r="FA190" s="37" t="e">
        <f ca="1">COUNTIF(OFFSET(class11_1,MATCH(FA$1,'11 класс'!$A:$A,0)-7+'Итог по классам'!$B190,,,),"ш")</f>
        <v>#N/A</v>
      </c>
      <c r="FB190" s="37" t="e">
        <f ca="1">COUNTIF(OFFSET(class11_2,MATCH(FB$1,'11 класс'!$A:$A,0)-7+'Итог по классам'!$B190,,,),"Ф")</f>
        <v>#N/A</v>
      </c>
      <c r="FC190" s="37" t="e">
        <f ca="1">COUNTIF(OFFSET(class11_2,MATCH(FC$1,'11 класс'!$A:$A,0)-7+'Итог по классам'!$B190,,,),"р")</f>
        <v>#N/A</v>
      </c>
      <c r="FD190" s="37" t="e">
        <f ca="1">COUNTIF(OFFSET(class11_2,MATCH(FD$1,'11 класс'!$A:$A,0)-7+'Итог по классам'!$B190,,,),"ш")</f>
        <v>#N/A</v>
      </c>
      <c r="FE190" s="38" t="e">
        <f ca="1">COUNTIF(OFFSET(class11_1,MATCH(FE$1,'11 класс'!$A:$A,0)-7+'Итог по классам'!$B190,,,),"Ф")</f>
        <v>#N/A</v>
      </c>
      <c r="FF190" s="37" t="e">
        <f ca="1">COUNTIF(OFFSET(class11_1,MATCH(FF$1,'11 класс'!$A:$A,0)-7+'Итог по классам'!$B190,,,),"р")</f>
        <v>#N/A</v>
      </c>
      <c r="FG190" s="37" t="e">
        <f ca="1">COUNTIF(OFFSET(class11_1,MATCH(FG$1,'11 класс'!$A:$A,0)-7+'Итог по классам'!$B190,,,),"ш")</f>
        <v>#N/A</v>
      </c>
      <c r="FH190" s="37" t="e">
        <f ca="1">COUNTIF(OFFSET(class11_2,MATCH(FH$1,'11 класс'!$A:$A,0)-7+'Итог по классам'!$B190,,,),"Ф")</f>
        <v>#N/A</v>
      </c>
      <c r="FI190" s="37" t="e">
        <f ca="1">COUNTIF(OFFSET(class11_2,MATCH(FI$1,'11 класс'!$A:$A,0)-7+'Итог по классам'!$B190,,,),"р")</f>
        <v>#N/A</v>
      </c>
      <c r="FJ190" s="37" t="e">
        <f ca="1">COUNTIF(OFFSET(class11_2,MATCH(FJ$1,'11 класс'!$A:$A,0)-7+'Итог по классам'!$B190,,,),"ш")</f>
        <v>#N/A</v>
      </c>
      <c r="FK190" s="38" t="e">
        <f ca="1">COUNTIF(OFFSET(class11_1,MATCH(FK$1,'11 класс'!$A:$A,0)-7+'Итог по классам'!$B190,,,),"Ф")</f>
        <v>#N/A</v>
      </c>
      <c r="FL190" s="37" t="e">
        <f ca="1">COUNTIF(OFFSET(class11_1,MATCH(FL$1,'11 класс'!$A:$A,0)-7+'Итог по классам'!$B190,,,),"р")</f>
        <v>#N/A</v>
      </c>
      <c r="FM190" s="37" t="e">
        <f ca="1">COUNTIF(OFFSET(class11_1,MATCH(FM$1,'11 класс'!$A:$A,0)-7+'Итог по классам'!$B190,,,),"ш")</f>
        <v>#N/A</v>
      </c>
      <c r="FN190" s="37" t="e">
        <f ca="1">COUNTIF(OFFSET(class11_2,MATCH(FN$1,'11 класс'!$A:$A,0)-7+'Итог по классам'!$B190,,,),"Ф")</f>
        <v>#N/A</v>
      </c>
      <c r="FO190" s="37" t="e">
        <f ca="1">COUNTIF(OFFSET(class11_2,MATCH(FO$1,'11 класс'!$A:$A,0)-7+'Итог по классам'!$B190,,,),"р")</f>
        <v>#N/A</v>
      </c>
      <c r="FP190" s="37" t="e">
        <f ca="1">COUNTIF(OFFSET(class11_2,MATCH(FP$1,'11 класс'!$A:$A,0)-7+'Итог по классам'!$B190,,,),"ш")</f>
        <v>#N/A</v>
      </c>
      <c r="FQ190" s="38" t="e">
        <f ca="1">COUNTIF(OFFSET(class11_1,MATCH(FQ$1,'11 класс'!$A:$A,0)-7+'Итог по классам'!$B190,,,),"Ф")</f>
        <v>#N/A</v>
      </c>
      <c r="FR190" s="37" t="e">
        <f ca="1">COUNTIF(OFFSET(class11_1,MATCH(FR$1,'11 класс'!$A:$A,0)-7+'Итог по классам'!$B190,,,),"р")</f>
        <v>#N/A</v>
      </c>
      <c r="FS190" s="37" t="e">
        <f ca="1">COUNTIF(OFFSET(class11_1,MATCH(FS$1,'11 класс'!$A:$A,0)-7+'Итог по классам'!$B190,,,),"ш")</f>
        <v>#N/A</v>
      </c>
      <c r="FT190" s="37" t="e">
        <f ca="1">COUNTIF(OFFSET(class11_2,MATCH(FT$1,'11 класс'!$A:$A,0)-7+'Итог по классам'!$B190,,,),"Ф")</f>
        <v>#N/A</v>
      </c>
      <c r="FU190" s="37" t="e">
        <f ca="1">COUNTIF(OFFSET(class11_2,MATCH(FU$1,'11 класс'!$A:$A,0)-7+'Итог по классам'!$B190,,,),"р")</f>
        <v>#N/A</v>
      </c>
      <c r="FV190" s="37" t="e">
        <f ca="1">COUNTIF(OFFSET(class11_2,MATCH(FV$1,'11 класс'!$A:$A,0)-7+'Итог по классам'!$B190,,,),"ш")</f>
        <v>#N/A</v>
      </c>
      <c r="FW190" s="38" t="e">
        <f ca="1">COUNTIF(OFFSET(class11_1,MATCH(FW$1,'11 класс'!$A:$A,0)-7+'Итог по классам'!$B190,,,),"Ф")</f>
        <v>#N/A</v>
      </c>
      <c r="FX190" s="37" t="e">
        <f ca="1">COUNTIF(OFFSET(class11_1,MATCH(FX$1,'11 класс'!$A:$A,0)-7+'Итог по классам'!$B190,,,),"р")</f>
        <v>#N/A</v>
      </c>
      <c r="FY190" s="37" t="e">
        <f ca="1">COUNTIF(OFFSET(class11_1,MATCH(FY$1,'11 класс'!$A:$A,0)-7+'Итог по классам'!$B190,,,),"ш")</f>
        <v>#N/A</v>
      </c>
      <c r="FZ190" s="37" t="e">
        <f ca="1">COUNTIF(OFFSET(class11_2,MATCH(FZ$1,'11 класс'!$A:$A,0)-7+'Итог по классам'!$B190,,,),"Ф")</f>
        <v>#N/A</v>
      </c>
      <c r="GA190" s="37" t="e">
        <f ca="1">COUNTIF(OFFSET(class11_2,MATCH(GA$1,'11 класс'!$A:$A,0)-7+'Итог по классам'!$B190,,,),"р")</f>
        <v>#N/A</v>
      </c>
      <c r="GB190" s="37" t="e">
        <f ca="1">COUNTIF(OFFSET(class11_2,MATCH(GB$1,'11 класс'!$A:$A,0)-7+'Итог по классам'!$B190,,,),"ш")</f>
        <v>#N/A</v>
      </c>
      <c r="GC190" s="38" t="e">
        <f ca="1">COUNTIF(OFFSET(class11_1,MATCH(GC$1,'11 класс'!$A:$A,0)-7+'Итог по классам'!$B190,,,),"Ф")</f>
        <v>#N/A</v>
      </c>
      <c r="GD190" s="37" t="e">
        <f ca="1">COUNTIF(OFFSET(class11_1,MATCH(GD$1,'11 класс'!$A:$A,0)-7+'Итог по классам'!$B190,,,),"р")</f>
        <v>#N/A</v>
      </c>
      <c r="GE190" s="37" t="e">
        <f ca="1">COUNTIF(OFFSET(class11_1,MATCH(GE$1,'11 класс'!$A:$A,0)-7+'Итог по классам'!$B190,,,),"ш")</f>
        <v>#N/A</v>
      </c>
      <c r="GF190" s="37" t="e">
        <f ca="1">COUNTIF(OFFSET(class11_2,MATCH(GF$1,'11 класс'!$A:$A,0)-7+'Итог по классам'!$B190,,,),"Ф")</f>
        <v>#N/A</v>
      </c>
      <c r="GG190" s="37" t="e">
        <f ca="1">COUNTIF(OFFSET(class11_2,MATCH(GG$1,'11 класс'!$A:$A,0)-7+'Итог по классам'!$B190,,,),"р")</f>
        <v>#N/A</v>
      </c>
      <c r="GH190" s="37" t="e">
        <f ca="1">COUNTIF(OFFSET(class11_2,MATCH(GH$1,'11 класс'!$A:$A,0)-7+'Итог по классам'!$B190,,,),"ш")</f>
        <v>#N/A</v>
      </c>
      <c r="GI190" s="38" t="e">
        <f ca="1">COUNTIF(OFFSET(class11_1,MATCH(GI$1,'11 класс'!$A:$A,0)-7+'Итог по классам'!$B190,,,),"Ф")</f>
        <v>#N/A</v>
      </c>
      <c r="GJ190" s="37" t="e">
        <f ca="1">COUNTIF(OFFSET(class11_1,MATCH(GJ$1,'11 класс'!$A:$A,0)-7+'Итог по классам'!$B190,,,),"р")</f>
        <v>#N/A</v>
      </c>
      <c r="GK190" s="37" t="e">
        <f ca="1">COUNTIF(OFFSET(class11_1,MATCH(GK$1,'11 класс'!$A:$A,0)-7+'Итог по классам'!$B190,,,),"ш")</f>
        <v>#N/A</v>
      </c>
      <c r="GL190" s="37" t="e">
        <f ca="1">COUNTIF(OFFSET(class11_2,MATCH(GL$1,'11 класс'!$A:$A,0)-7+'Итог по классам'!$B190,,,),"Ф")</f>
        <v>#N/A</v>
      </c>
      <c r="GM190" s="37" t="e">
        <f ca="1">COUNTIF(OFFSET(class11_2,MATCH(GM$1,'11 класс'!$A:$A,0)-7+'Итог по классам'!$B190,,,),"р")</f>
        <v>#N/A</v>
      </c>
      <c r="GN190" s="37" t="e">
        <f ca="1">COUNTIF(OFFSET(class11_2,MATCH(GN$1,'11 класс'!$A:$A,0)-7+'Итог по классам'!$B190,,,),"ш")</f>
        <v>#N/A</v>
      </c>
      <c r="GO190" s="38" t="e">
        <f ca="1">COUNTIF(OFFSET(class11_1,MATCH(GO$1,'11 класс'!$A:$A,0)-7+'Итог по классам'!$B190,,,),"Ф")</f>
        <v>#N/A</v>
      </c>
      <c r="GP190" s="37" t="e">
        <f ca="1">COUNTIF(OFFSET(class11_1,MATCH(GP$1,'11 класс'!$A:$A,0)-7+'Итог по классам'!$B190,,,),"р")</f>
        <v>#N/A</v>
      </c>
      <c r="GQ190" s="37" t="e">
        <f ca="1">COUNTIF(OFFSET(class11_1,MATCH(GQ$1,'11 класс'!$A:$A,0)-7+'Итог по классам'!$B190,,,),"ш")</f>
        <v>#N/A</v>
      </c>
      <c r="GR190" s="37" t="e">
        <f ca="1">COUNTIF(OFFSET(class11_2,MATCH(GR$1,'11 класс'!$A:$A,0)-7+'Итог по классам'!$B190,,,),"Ф")</f>
        <v>#N/A</v>
      </c>
      <c r="GS190" s="37" t="e">
        <f ca="1">COUNTIF(OFFSET(class11_2,MATCH(GS$1,'11 класс'!$A:$A,0)-7+'Итог по классам'!$B190,,,),"р")</f>
        <v>#N/A</v>
      </c>
      <c r="GT190" s="37" t="e">
        <f ca="1">COUNTIF(OFFSET(class11_2,MATCH(GT$1,'11 класс'!$A:$A,0)-7+'Итог по классам'!$B190,,,),"ш")</f>
        <v>#N/A</v>
      </c>
      <c r="GU190" s="38" t="e">
        <f ca="1">COUNTIF(OFFSET(class11_1,MATCH(GU$1,'11 класс'!$A:$A,0)-7+'Итог по классам'!$B190,,,),"Ф")</f>
        <v>#N/A</v>
      </c>
      <c r="GV190" s="37" t="e">
        <f ca="1">COUNTIF(OFFSET(class11_1,MATCH(GV$1,'11 класс'!$A:$A,0)-7+'Итог по классам'!$B190,,,),"р")</f>
        <v>#N/A</v>
      </c>
      <c r="GW190" s="37" t="e">
        <f ca="1">COUNTIF(OFFSET(class11_1,MATCH(GW$1,'11 класс'!$A:$A,0)-7+'Итог по классам'!$B190,,,),"ш")</f>
        <v>#N/A</v>
      </c>
      <c r="GX190" s="37" t="e">
        <f ca="1">COUNTIF(OFFSET(class11_2,MATCH(GX$1,'11 класс'!$A:$A,0)-7+'Итог по классам'!$B190,,,),"Ф")</f>
        <v>#N/A</v>
      </c>
      <c r="GY190" s="37" t="e">
        <f ca="1">COUNTIF(OFFSET(class11_2,MATCH(GY$1,'11 класс'!$A:$A,0)-7+'Итог по классам'!$B190,,,),"р")</f>
        <v>#N/A</v>
      </c>
      <c r="GZ190" s="37" t="e">
        <f ca="1">COUNTIF(OFFSET(class11_2,MATCH(GZ$1,'11 класс'!$A:$A,0)-7+'Итог по классам'!$B190,,,),"ш")</f>
        <v>#N/A</v>
      </c>
      <c r="HA190" s="38" t="e">
        <f ca="1">COUNTIF(OFFSET(class11_1,MATCH(HA$1,'11 класс'!$A:$A,0)-7+'Итог по классам'!$B190,,,),"Ф")</f>
        <v>#N/A</v>
      </c>
      <c r="HB190" s="37" t="e">
        <f ca="1">COUNTIF(OFFSET(class11_1,MATCH(HB$1,'11 класс'!$A:$A,0)-7+'Итог по классам'!$B190,,,),"р")</f>
        <v>#N/A</v>
      </c>
      <c r="HC190" s="37" t="e">
        <f ca="1">COUNTIF(OFFSET(class11_1,MATCH(HC$1,'11 класс'!$A:$A,0)-7+'Итог по классам'!$B190,,,),"ш")</f>
        <v>#N/A</v>
      </c>
      <c r="HD190" s="37" t="e">
        <f ca="1">COUNTIF(OFFSET(class11_2,MATCH(HD$1,'11 класс'!$A:$A,0)-7+'Итог по классам'!$B190,,,),"Ф")</f>
        <v>#N/A</v>
      </c>
      <c r="HE190" s="37" t="e">
        <f ca="1">COUNTIF(OFFSET(class11_2,MATCH(HE$1,'11 класс'!$A:$A,0)-7+'Итог по классам'!$B190,,,),"р")</f>
        <v>#N/A</v>
      </c>
      <c r="HF190" s="37" t="e">
        <f ca="1">COUNTIF(OFFSET(class11_2,MATCH(HF$1,'11 класс'!$A:$A,0)-7+'Итог по классам'!$B190,,,),"ш")</f>
        <v>#N/A</v>
      </c>
      <c r="HG190" s="38" t="e">
        <f ca="1">COUNTIF(OFFSET(class11_1,MATCH(HG$1,'11 класс'!$A:$A,0)-7+'Итог по классам'!$B190,,,),"Ф")</f>
        <v>#N/A</v>
      </c>
      <c r="HH190" s="37" t="e">
        <f ca="1">COUNTIF(OFFSET(class11_1,MATCH(HH$1,'11 класс'!$A:$A,0)-7+'Итог по классам'!$B190,,,),"р")</f>
        <v>#N/A</v>
      </c>
      <c r="HI190" s="37" t="e">
        <f ca="1">COUNTIF(OFFSET(class11_1,MATCH(HI$1,'11 класс'!$A:$A,0)-7+'Итог по классам'!$B190,,,),"ш")</f>
        <v>#N/A</v>
      </c>
      <c r="HJ190" s="37" t="e">
        <f ca="1">COUNTIF(OFFSET(class11_2,MATCH(HJ$1,'11 класс'!$A:$A,0)-7+'Итог по классам'!$B190,,,),"Ф")</f>
        <v>#N/A</v>
      </c>
      <c r="HK190" s="37" t="e">
        <f ca="1">COUNTIF(OFFSET(class11_2,MATCH(HK$1,'11 класс'!$A:$A,0)-7+'Итог по классам'!$B190,,,),"р")</f>
        <v>#N/A</v>
      </c>
      <c r="HL190" s="37" t="e">
        <f ca="1">COUNTIF(OFFSET(class11_2,MATCH(HL$1,'11 класс'!$A:$A,0)-7+'Итог по классам'!$B190,,,),"ш")</f>
        <v>#N/A</v>
      </c>
      <c r="HM190" s="38" t="e">
        <f ca="1">COUNTIF(OFFSET(class11_1,MATCH(HM$1,'11 класс'!$A:$A,0)-7+'Итог по классам'!$B190,,,),"Ф")</f>
        <v>#N/A</v>
      </c>
      <c r="HN190" s="37" t="e">
        <f ca="1">COUNTIF(OFFSET(class11_1,MATCH(HN$1,'11 класс'!$A:$A,0)-7+'Итог по классам'!$B190,,,),"р")</f>
        <v>#N/A</v>
      </c>
      <c r="HO190" s="37" t="e">
        <f ca="1">COUNTIF(OFFSET(class11_1,MATCH(HO$1,'11 класс'!$A:$A,0)-7+'Итог по классам'!$B190,,,),"ш")</f>
        <v>#N/A</v>
      </c>
      <c r="HP190" s="37" t="e">
        <f ca="1">COUNTIF(OFFSET(class11_2,MATCH(HP$1,'11 класс'!$A:$A,0)-7+'Итог по классам'!$B190,,,),"Ф")</f>
        <v>#N/A</v>
      </c>
      <c r="HQ190" s="37" t="e">
        <f ca="1">COUNTIF(OFFSET(class11_2,MATCH(HQ$1,'11 класс'!$A:$A,0)-7+'Итог по классам'!$B190,,,),"р")</f>
        <v>#N/A</v>
      </c>
      <c r="HR190" s="37" t="e">
        <f ca="1">COUNTIF(OFFSET(class11_2,MATCH(HR$1,'11 класс'!$A:$A,0)-7+'Итог по классам'!$B190,,,),"ш")</f>
        <v>#N/A</v>
      </c>
      <c r="HS190" s="38" t="e">
        <f ca="1">COUNTIF(OFFSET(class11_1,MATCH(HS$1,'11 класс'!$A:$A,0)-7+'Итог по классам'!$B190,,,),"Ф")</f>
        <v>#N/A</v>
      </c>
      <c r="HT190" s="37" t="e">
        <f ca="1">COUNTIF(OFFSET(class11_1,MATCH(HT$1,'11 класс'!$A:$A,0)-7+'Итог по классам'!$B190,,,),"р")</f>
        <v>#N/A</v>
      </c>
      <c r="HU190" s="37" t="e">
        <f ca="1">COUNTIF(OFFSET(class11_1,MATCH(HU$1,'11 класс'!$A:$A,0)-7+'Итог по классам'!$B190,,,),"ш")</f>
        <v>#N/A</v>
      </c>
      <c r="HV190" s="37" t="e">
        <f ca="1">COUNTIF(OFFSET(class11_2,MATCH(HV$1,'11 класс'!$A:$A,0)-7+'Итог по классам'!$B190,,,),"Ф")</f>
        <v>#N/A</v>
      </c>
      <c r="HW190" s="37" t="e">
        <f ca="1">COUNTIF(OFFSET(class11_2,MATCH(HW$1,'11 класс'!$A:$A,0)-7+'Итог по классам'!$B190,,,),"р")</f>
        <v>#N/A</v>
      </c>
      <c r="HX190" s="37" t="e">
        <f ca="1">COUNTIF(OFFSET(class11_2,MATCH(HX$1,'11 класс'!$A:$A,0)-7+'Итог по классам'!$B190,,,),"ш")</f>
        <v>#N/A</v>
      </c>
      <c r="HY190" s="38" t="e">
        <f ca="1">COUNTIF(OFFSET(class11_1,MATCH(HY$1,'11 класс'!$A:$A,0)-7+'Итог по классам'!$B190,,,),"Ф")</f>
        <v>#N/A</v>
      </c>
      <c r="HZ190" s="37" t="e">
        <f ca="1">COUNTIF(OFFSET(class11_1,MATCH(HZ$1,'11 класс'!$A:$A,0)-7+'Итог по классам'!$B190,,,),"р")</f>
        <v>#N/A</v>
      </c>
      <c r="IA190" s="37" t="e">
        <f ca="1">COUNTIF(OFFSET(class11_1,MATCH(IA$1,'11 класс'!$A:$A,0)-7+'Итог по классам'!$B190,,,),"ш")</f>
        <v>#N/A</v>
      </c>
      <c r="IB190" s="37" t="e">
        <f ca="1">COUNTIF(OFFSET(class11_2,MATCH(IB$1,'11 класс'!$A:$A,0)-7+'Итог по классам'!$B190,,,),"Ф")</f>
        <v>#N/A</v>
      </c>
      <c r="IC190" s="37" t="e">
        <f ca="1">COUNTIF(OFFSET(class11_2,MATCH(IC$1,'11 класс'!$A:$A,0)-7+'Итог по классам'!$B190,,,),"р")</f>
        <v>#N/A</v>
      </c>
      <c r="ID190" s="37" t="e">
        <f ca="1">COUNTIF(OFFSET(class11_2,MATCH(ID$1,'11 класс'!$A:$A,0)-7+'Итог по классам'!$B190,,,),"ш")</f>
        <v>#N/A</v>
      </c>
      <c r="IE190" s="38" t="e">
        <f ca="1">COUNTIF(OFFSET(class11_1,MATCH(IE$1,'11 класс'!$A:$A,0)-7+'Итог по классам'!$B190,,,),"Ф")</f>
        <v>#N/A</v>
      </c>
      <c r="IF190" s="37" t="e">
        <f ca="1">COUNTIF(OFFSET(class11_1,MATCH(IF$1,'11 класс'!$A:$A,0)-7+'Итог по классам'!$B190,,,),"р")</f>
        <v>#N/A</v>
      </c>
      <c r="IG190" s="37" t="e">
        <f ca="1">COUNTIF(OFFSET(class11_1,MATCH(IG$1,'11 класс'!$A:$A,0)-7+'Итог по классам'!$B190,,,),"ш")</f>
        <v>#N/A</v>
      </c>
      <c r="IH190" s="37" t="e">
        <f ca="1">COUNTIF(OFFSET(class11_2,MATCH(IH$1,'11 класс'!$A:$A,0)-7+'Итог по классам'!$B190,,,),"Ф")</f>
        <v>#N/A</v>
      </c>
      <c r="II190" s="37" t="e">
        <f ca="1">COUNTIF(OFFSET(class11_2,MATCH(II$1,'11 класс'!$A:$A,0)-7+'Итог по классам'!$B190,,,),"р")</f>
        <v>#N/A</v>
      </c>
      <c r="IJ190" s="37" t="e">
        <f ca="1">COUNTIF(OFFSET(class11_2,MATCH(IJ$1,'11 класс'!$A:$A,0)-7+'Итог по классам'!$B190,,,),"ш")</f>
        <v>#N/A</v>
      </c>
      <c r="IK190" s="38" t="e">
        <f ca="1">COUNTIF(OFFSET(class11_1,MATCH(IK$1,'11 класс'!$A:$A,0)-7+'Итог по классам'!$B190,,,),"Ф")</f>
        <v>#N/A</v>
      </c>
      <c r="IL190" s="37" t="e">
        <f ca="1">COUNTIF(OFFSET(class11_1,MATCH(IL$1,'11 класс'!$A:$A,0)-7+'Итог по классам'!$B190,,,),"р")</f>
        <v>#N/A</v>
      </c>
      <c r="IM190" s="37" t="e">
        <f ca="1">COUNTIF(OFFSET(class11_1,MATCH(IM$1,'11 класс'!$A:$A,0)-7+'Итог по классам'!$B190,,,),"ш")</f>
        <v>#N/A</v>
      </c>
      <c r="IN190" s="37" t="e">
        <f ca="1">COUNTIF(OFFSET(class11_2,MATCH(IN$1,'11 класс'!$A:$A,0)-7+'Итог по классам'!$B190,,,),"Ф")</f>
        <v>#N/A</v>
      </c>
      <c r="IO190" s="37" t="e">
        <f ca="1">COUNTIF(OFFSET(class11_2,MATCH(IO$1,'11 класс'!$A:$A,0)-7+'Итог по классам'!$B190,,,),"р")</f>
        <v>#N/A</v>
      </c>
      <c r="IP190" s="37" t="e">
        <f ca="1">COUNTIF(OFFSET(class11_2,MATCH(IP$1,'11 класс'!$A:$A,0)-7+'Итог по классам'!$B190,,,),"ш")</f>
        <v>#N/A</v>
      </c>
      <c r="IQ190" s="38" t="e">
        <f ca="1">COUNTIF(OFFSET(class11_1,MATCH(IQ$1,'11 класс'!$A:$A,0)-7+'Итог по классам'!$B190,,,),"Ф")</f>
        <v>#N/A</v>
      </c>
      <c r="IR190" s="37" t="e">
        <f ca="1">COUNTIF(OFFSET(class11_1,MATCH(IR$1,'11 класс'!$A:$A,0)-7+'Итог по классам'!$B190,,,),"р")</f>
        <v>#N/A</v>
      </c>
      <c r="IS190" s="37" t="e">
        <f ca="1">COUNTIF(OFFSET(class11_1,MATCH(IS$1,'11 класс'!$A:$A,0)-7+'Итог по классам'!$B190,,,),"ш")</f>
        <v>#N/A</v>
      </c>
      <c r="IT190" s="37" t="e">
        <f ca="1">COUNTIF(OFFSET(class11_2,MATCH(IT$1,'11 класс'!$A:$A,0)-7+'Итог по классам'!$B190,,,),"Ф")</f>
        <v>#N/A</v>
      </c>
      <c r="IU190" s="37" t="e">
        <f ca="1">COUNTIF(OFFSET(class11_2,MATCH(IU$1,'11 класс'!$A:$A,0)-7+'Итог по классам'!$B190,,,),"р")</f>
        <v>#N/A</v>
      </c>
      <c r="IV190" s="37" t="e">
        <f ca="1">COUNTIF(OFFSET(class11_2,MATCH(IV$1,'11 класс'!$A:$A,0)-7+'Итог по классам'!$B190,,,),"ш")</f>
        <v>#N/A</v>
      </c>
      <c r="IW190" s="38" t="e">
        <f ca="1">COUNTIF(OFFSET(class11_1,MATCH(IW$1,'11 класс'!$A:$A,0)-7+'Итог по классам'!$B190,,,),"Ф")</f>
        <v>#N/A</v>
      </c>
      <c r="IX190" s="37" t="e">
        <f ca="1">COUNTIF(OFFSET(class11_1,MATCH(IX$1,'11 класс'!$A:$A,0)-7+'Итог по классам'!$B190,,,),"р")</f>
        <v>#N/A</v>
      </c>
      <c r="IY190" s="37" t="e">
        <f ca="1">COUNTIF(OFFSET(class11_1,MATCH(IY$1,'11 класс'!$A:$A,0)-7+'Итог по классам'!$B190,,,),"ш")</f>
        <v>#N/A</v>
      </c>
      <c r="IZ190" s="37" t="e">
        <f ca="1">COUNTIF(OFFSET(class11_2,MATCH(IZ$1,'11 класс'!$A:$A,0)-7+'Итог по классам'!$B190,,,),"Ф")</f>
        <v>#N/A</v>
      </c>
      <c r="JA190" s="37" t="e">
        <f ca="1">COUNTIF(OFFSET(class11_2,MATCH(JA$1,'11 класс'!$A:$A,0)-7+'Итог по классам'!$B190,,,),"р")</f>
        <v>#N/A</v>
      </c>
      <c r="JB190" s="37" t="e">
        <f ca="1">COUNTIF(OFFSET(class11_2,MATCH(JB$1,'11 класс'!$A:$A,0)-7+'Итог по классам'!$B190,,,),"ш")</f>
        <v>#N/A</v>
      </c>
      <c r="JC190" s="38" t="e">
        <f ca="1">COUNTIF(OFFSET(class11_1,MATCH(JC$1,'11 класс'!$A:$A,0)-7+'Итог по классам'!$B190,,,),"Ф")</f>
        <v>#N/A</v>
      </c>
      <c r="JD190" s="37" t="e">
        <f ca="1">COUNTIF(OFFSET(class11_1,MATCH(JD$1,'11 класс'!$A:$A,0)-7+'Итог по классам'!$B190,,,),"р")</f>
        <v>#N/A</v>
      </c>
      <c r="JE190" s="37" t="e">
        <f ca="1">COUNTIF(OFFSET(class11_1,MATCH(JE$1,'11 класс'!$A:$A,0)-7+'Итог по классам'!$B190,,,),"ш")</f>
        <v>#N/A</v>
      </c>
      <c r="JF190" s="37" t="e">
        <f ca="1">COUNTIF(OFFSET(class11_2,MATCH(JF$1,'11 класс'!$A:$A,0)-7+'Итог по классам'!$B190,,,),"Ф")</f>
        <v>#N/A</v>
      </c>
      <c r="JG190" s="37" t="e">
        <f ca="1">COUNTIF(OFFSET(class11_2,MATCH(JG$1,'11 класс'!$A:$A,0)-7+'Итог по классам'!$B190,,,),"р")</f>
        <v>#N/A</v>
      </c>
      <c r="JH190" s="37" t="e">
        <f ca="1">COUNTIF(OFFSET(class11_2,MATCH(JH$1,'11 класс'!$A:$A,0)-7+'Итог по классам'!$B190,,,),"ш")</f>
        <v>#N/A</v>
      </c>
      <c r="JI190" s="38" t="e">
        <f ca="1">COUNTIF(OFFSET(class11_1,MATCH(JI$1,'11 класс'!$A:$A,0)-7+'Итог по классам'!$B190,,,),"Ф")</f>
        <v>#N/A</v>
      </c>
      <c r="JJ190" s="37" t="e">
        <f ca="1">COUNTIF(OFFSET(class11_1,MATCH(JJ$1,'11 класс'!$A:$A,0)-7+'Итог по классам'!$B190,,,),"р")</f>
        <v>#N/A</v>
      </c>
      <c r="JK190" s="37" t="e">
        <f ca="1">COUNTIF(OFFSET(class11_1,MATCH(JK$1,'11 класс'!$A:$A,0)-7+'Итог по классам'!$B190,,,),"ш")</f>
        <v>#N/A</v>
      </c>
      <c r="JL190" s="37" t="e">
        <f ca="1">COUNTIF(OFFSET(class11_2,MATCH(JL$1,'11 класс'!$A:$A,0)-7+'Итог по классам'!$B190,,,),"Ф")</f>
        <v>#N/A</v>
      </c>
      <c r="JM190" s="37" t="e">
        <f ca="1">COUNTIF(OFFSET(class11_2,MATCH(JM$1,'11 класс'!$A:$A,0)-7+'Итог по классам'!$B190,,,),"р")</f>
        <v>#N/A</v>
      </c>
      <c r="JN190" s="37" t="e">
        <f ca="1">COUNTIF(OFFSET(class11_2,MATCH(JN$1,'11 класс'!$A:$A,0)-7+'Итог по классам'!$B190,,,),"ш")</f>
        <v>#N/A</v>
      </c>
      <c r="JO190" s="38" t="e">
        <f ca="1">COUNTIF(OFFSET(class11_1,MATCH(JO$1,'11 класс'!$A:$A,0)-7+'Итог по классам'!$B190,,,),"Ф")</f>
        <v>#N/A</v>
      </c>
      <c r="JP190" s="37" t="e">
        <f ca="1">COUNTIF(OFFSET(class11_1,MATCH(JP$1,'11 класс'!$A:$A,0)-7+'Итог по классам'!$B190,,,),"р")</f>
        <v>#N/A</v>
      </c>
      <c r="JQ190" s="37" t="e">
        <f ca="1">COUNTIF(OFFSET(class11_1,MATCH(JQ$1,'11 класс'!$A:$A,0)-7+'Итог по классам'!$B190,,,),"ш")</f>
        <v>#N/A</v>
      </c>
      <c r="JR190" s="37" t="e">
        <f ca="1">COUNTIF(OFFSET(class11_2,MATCH(JR$1,'11 класс'!$A:$A,0)-7+'Итог по классам'!$B190,,,),"Ф")</f>
        <v>#N/A</v>
      </c>
      <c r="JS190" s="37" t="e">
        <f ca="1">COUNTIF(OFFSET(class11_2,MATCH(JS$1,'11 класс'!$A:$A,0)-7+'Итог по классам'!$B190,,,),"р")</f>
        <v>#N/A</v>
      </c>
      <c r="JT190" s="37" t="e">
        <f ca="1">COUNTIF(OFFSET(class11_2,MATCH(JT$1,'11 класс'!$A:$A,0)-7+'Итог по классам'!$B190,,,),"ш")</f>
        <v>#N/A</v>
      </c>
      <c r="JU190" s="38" t="e">
        <f ca="1">COUNTIF(OFFSET(class11_1,MATCH(JU$1,'11 класс'!$A:$A,0)-7+'Итог по классам'!$B190,,,),"Ф")</f>
        <v>#N/A</v>
      </c>
      <c r="JV190" s="37" t="e">
        <f ca="1">COUNTIF(OFFSET(class11_1,MATCH(JV$1,'11 класс'!$A:$A,0)-7+'Итог по классам'!$B190,,,),"р")</f>
        <v>#N/A</v>
      </c>
      <c r="JW190" s="37" t="e">
        <f ca="1">COUNTIF(OFFSET(class11_1,MATCH(JW$1,'11 класс'!$A:$A,0)-7+'Итог по классам'!$B190,,,),"ш")</f>
        <v>#N/A</v>
      </c>
      <c r="JX190" s="37" t="e">
        <f ca="1">COUNTIF(OFFSET(class11_2,MATCH(JX$1,'11 класс'!$A:$A,0)-7+'Итог по классам'!$B190,,,),"Ф")</f>
        <v>#N/A</v>
      </c>
      <c r="JY190" s="37" t="e">
        <f ca="1">COUNTIF(OFFSET(class11_2,MATCH(JY$1,'11 класс'!$A:$A,0)-7+'Итог по классам'!$B190,,,),"р")</f>
        <v>#N/A</v>
      </c>
      <c r="JZ190" s="37" t="e">
        <f ca="1">COUNTIF(OFFSET(class11_2,MATCH(JZ$1,'11 класс'!$A:$A,0)-7+'Итог по классам'!$B190,,,),"ш")</f>
        <v>#N/A</v>
      </c>
      <c r="KA190" s="38" t="e">
        <f ca="1">COUNTIF(OFFSET(class11_1,MATCH(KA$1,'11 класс'!$A:$A,0)-7+'Итог по классам'!$B190,,,),"Ф")</f>
        <v>#N/A</v>
      </c>
      <c r="KB190" s="37" t="e">
        <f ca="1">COUNTIF(OFFSET(class11_1,MATCH(KB$1,'11 класс'!$A:$A,0)-7+'Итог по классам'!$B190,,,),"р")</f>
        <v>#N/A</v>
      </c>
      <c r="KC190" s="37" t="e">
        <f ca="1">COUNTIF(OFFSET(class11_1,MATCH(KC$1,'11 класс'!$A:$A,0)-7+'Итог по классам'!$B190,,,),"ш")</f>
        <v>#N/A</v>
      </c>
      <c r="KD190" s="37" t="e">
        <f ca="1">COUNTIF(OFFSET(class11_2,MATCH(KD$1,'11 класс'!$A:$A,0)-7+'Итог по классам'!$B190,,,),"Ф")</f>
        <v>#N/A</v>
      </c>
      <c r="KE190" s="37" t="e">
        <f ca="1">COUNTIF(OFFSET(class11_2,MATCH(KE$1,'11 класс'!$A:$A,0)-7+'Итог по классам'!$B190,,,),"р")</f>
        <v>#N/A</v>
      </c>
      <c r="KF190" s="37" t="e">
        <f ca="1">COUNTIF(OFFSET(class11_2,MATCH(KF$1,'11 класс'!$A:$A,0)-7+'Итог по классам'!$B190,,,),"ш")</f>
        <v>#N/A</v>
      </c>
      <c r="KG190" s="38" t="e">
        <f ca="1">COUNTIF(OFFSET(class11_1,MATCH(KG$1,'11 класс'!$A:$A,0)-7+'Итог по классам'!$B190,,,),"Ф")</f>
        <v>#N/A</v>
      </c>
      <c r="KH190" s="37" t="e">
        <f ca="1">COUNTIF(OFFSET(class11_1,MATCH(KH$1,'11 класс'!$A:$A,0)-7+'Итог по классам'!$B190,,,),"р")</f>
        <v>#N/A</v>
      </c>
      <c r="KI190" s="37" t="e">
        <f ca="1">COUNTIF(OFFSET(class11_1,MATCH(KI$1,'11 класс'!$A:$A,0)-7+'Итог по классам'!$B190,,,),"ш")</f>
        <v>#N/A</v>
      </c>
      <c r="KJ190" s="37" t="e">
        <f ca="1">COUNTIF(OFFSET(class11_2,MATCH(KJ$1,'11 класс'!$A:$A,0)-7+'Итог по классам'!$B190,,,),"Ф")</f>
        <v>#N/A</v>
      </c>
      <c r="KK190" s="37" t="e">
        <f ca="1">COUNTIF(OFFSET(class11_2,MATCH(KK$1,'11 класс'!$A:$A,0)-7+'Итог по классам'!$B190,,,),"р")</f>
        <v>#N/A</v>
      </c>
      <c r="KL190" s="37" t="e">
        <f ca="1">COUNTIF(OFFSET(class11_2,MATCH(KL$1,'11 класс'!$A:$A,0)-7+'Итог по классам'!$B190,,,),"ш")</f>
        <v>#N/A</v>
      </c>
      <c r="KM190" s="38" t="e">
        <f ca="1">COUNTIF(OFFSET(class11_1,MATCH(KM$1,'11 класс'!$A:$A,0)-7+'Итог по классам'!$B190,,,),"Ф")</f>
        <v>#N/A</v>
      </c>
      <c r="KN190" s="37" t="e">
        <f ca="1">COUNTIF(OFFSET(class11_1,MATCH(KN$1,'11 класс'!$A:$A,0)-7+'Итог по классам'!$B190,,,),"р")</f>
        <v>#N/A</v>
      </c>
      <c r="KO190" s="37" t="e">
        <f ca="1">COUNTIF(OFFSET(class11_1,MATCH(KO$1,'11 класс'!$A:$A,0)-7+'Итог по классам'!$B190,,,),"ш")</f>
        <v>#N/A</v>
      </c>
      <c r="KP190" s="37" t="e">
        <f ca="1">COUNTIF(OFFSET(class11_2,MATCH(KP$1,'11 класс'!$A:$A,0)-7+'Итог по классам'!$B190,,,),"Ф")</f>
        <v>#N/A</v>
      </c>
      <c r="KQ190" s="37" t="e">
        <f ca="1">COUNTIF(OFFSET(class11_2,MATCH(KQ$1,'11 класс'!$A:$A,0)-7+'Итог по классам'!$B190,,,),"р")</f>
        <v>#N/A</v>
      </c>
      <c r="KR190" s="37" t="e">
        <f ca="1">COUNTIF(OFFSET(class11_2,MATCH(KR$1,'11 класс'!$A:$A,0)-7+'Итог по классам'!$B190,,,),"ш")</f>
        <v>#N/A</v>
      </c>
    </row>
    <row r="191" spans="1:304" x14ac:dyDescent="0.25">
      <c r="A191">
        <f t="shared" si="15"/>
        <v>6</v>
      </c>
      <c r="B191" s="37">
        <v>13</v>
      </c>
      <c r="C191" s="3" t="s">
        <v>5</v>
      </c>
      <c r="D191" s="3" t="s">
        <v>78</v>
      </c>
      <c r="E191" s="37">
        <f ca="1">COUNTIF(OFFSET(class11_1,MATCH(E$1,'11 класс'!$A:$A,0)-7+'Итог по классам'!$B191,,,),"Ф")</f>
        <v>0</v>
      </c>
      <c r="F191" s="37">
        <f ca="1">COUNTIF(OFFSET(class11_1,MATCH(F$1,'11 класс'!$A:$A,0)-7+'Итог по классам'!$B191,,,),"р")</f>
        <v>0</v>
      </c>
      <c r="G191" s="37">
        <f ca="1">COUNTIF(OFFSET(class11_1,MATCH(G$1,'11 класс'!$A:$A,0)-7+'Итог по классам'!$B191,,,),"ш")</f>
        <v>1</v>
      </c>
      <c r="H191" s="37">
        <f ca="1">COUNTIF(OFFSET(class11_2,MATCH(H$1,'11 класс'!$A:$A,0)-7+'Итог по классам'!$B191,,,),"Ф")</f>
        <v>0</v>
      </c>
      <c r="I191" s="37">
        <f ca="1">COUNTIF(OFFSET(class11_2,MATCH(I$1,'11 класс'!$A:$A,0)-7+'Итог по классам'!$B191,,,),"р")</f>
        <v>0</v>
      </c>
      <c r="J191" s="37">
        <f ca="1">COUNTIF(OFFSET(class11_2,MATCH(J$1,'11 класс'!$A:$A,0)-7+'Итог по классам'!$B191,,,),"ш")</f>
        <v>0</v>
      </c>
      <c r="K191" s="38">
        <f ca="1">COUNTIF(OFFSET(class11_1,MATCH(K$1,'11 класс'!$A:$A,0)-7+'Итог по классам'!$B191,,,),"Ф")</f>
        <v>0</v>
      </c>
      <c r="L191" s="37">
        <f ca="1">COUNTIF(OFFSET(class11_1,MATCH(L$1,'11 класс'!$A:$A,0)-7+'Итог по классам'!$B191,,,),"р")</f>
        <v>0</v>
      </c>
      <c r="M191" s="37">
        <f ca="1">COUNTIF(OFFSET(class11_1,MATCH(M$1,'11 класс'!$A:$A,0)-7+'Итог по классам'!$B191,,,),"ш")</f>
        <v>0</v>
      </c>
      <c r="N191" s="37">
        <f ca="1">COUNTIF(OFFSET(class11_2,MATCH(N$1,'11 класс'!$A:$A,0)-7+'Итог по классам'!$B191,,,),"Ф")</f>
        <v>0</v>
      </c>
      <c r="O191" s="37">
        <f ca="1">COUNTIF(OFFSET(class11_2,MATCH(O$1,'11 класс'!$A:$A,0)-7+'Итог по классам'!$B191,,,),"р")</f>
        <v>0</v>
      </c>
      <c r="P191" s="37">
        <f ca="1">COUNTIF(OFFSET(class11_2,MATCH(P$1,'11 класс'!$A:$A,0)-7+'Итог по классам'!$B191,,,),"ш")</f>
        <v>0</v>
      </c>
      <c r="Q191" s="38">
        <f ca="1">COUNTIF(OFFSET(class11_1,MATCH(Q$1,'11 класс'!$A:$A,0)-7+'Итог по классам'!$B191,,,),"Ф")</f>
        <v>0</v>
      </c>
      <c r="R191" s="37">
        <f ca="1">COUNTIF(OFFSET(class11_1,MATCH(R$1,'11 класс'!$A:$A,0)-7+'Итог по классам'!$B191,,,),"р")</f>
        <v>0</v>
      </c>
      <c r="S191" s="37">
        <f ca="1">COUNTIF(OFFSET(class11_1,MATCH(S$1,'11 класс'!$A:$A,0)-7+'Итог по классам'!$B191,,,),"ш")</f>
        <v>0</v>
      </c>
      <c r="T191" s="37">
        <f ca="1">COUNTIF(OFFSET(class11_2,MATCH(T$1,'11 класс'!$A:$A,0)-7+'Итог по классам'!$B191,,,),"Ф")</f>
        <v>0</v>
      </c>
      <c r="U191" s="37">
        <f ca="1">COUNTIF(OFFSET(class11_2,MATCH(U$1,'11 класс'!$A:$A,0)-7+'Итог по классам'!$B191,,,),"р")</f>
        <v>0</v>
      </c>
      <c r="V191" s="37">
        <f ca="1">COUNTIF(OFFSET(class11_2,MATCH(V$1,'11 класс'!$A:$A,0)-7+'Итог по классам'!$B191,,,),"ш")</f>
        <v>0</v>
      </c>
      <c r="W191" s="38">
        <f ca="1">COUNTIF(OFFSET(class11_1,MATCH(W$1,'11 класс'!$A:$A,0)-7+'Итог по классам'!$B191,,,),"Ф")</f>
        <v>0</v>
      </c>
      <c r="X191" s="37">
        <f ca="1">COUNTIF(OFFSET(class11_1,MATCH(X$1,'11 класс'!$A:$A,0)-7+'Итог по классам'!$B191,,,),"р")</f>
        <v>0</v>
      </c>
      <c r="Y191" s="37">
        <f ca="1">COUNTIF(OFFSET(class11_1,MATCH(Y$1,'11 класс'!$A:$A,0)-7+'Итог по классам'!$B191,,,),"ш")</f>
        <v>0</v>
      </c>
      <c r="Z191" s="37">
        <f ca="1">COUNTIF(OFFSET(class11_2,MATCH(Z$1,'11 класс'!$A:$A,0)-7+'Итог по классам'!$B191,,,),"Ф")</f>
        <v>0</v>
      </c>
      <c r="AA191" s="37">
        <f ca="1">COUNTIF(OFFSET(class11_2,MATCH(AA$1,'11 класс'!$A:$A,0)-7+'Итог по классам'!$B191,,,),"р")</f>
        <v>0</v>
      </c>
      <c r="AB191" s="37">
        <f ca="1">COUNTIF(OFFSET(class11_2,MATCH(AB$1,'11 класс'!$A:$A,0)-7+'Итог по классам'!$B191,,,),"ш")</f>
        <v>0</v>
      </c>
      <c r="AC191" s="38">
        <f ca="1">COUNTIF(OFFSET(class11_1,MATCH(AC$1,'11 класс'!$A:$A,0)-7+'Итог по классам'!$B191,,,),"Ф")</f>
        <v>0</v>
      </c>
      <c r="AD191" s="37">
        <f ca="1">COUNTIF(OFFSET(class11_1,MATCH(AD$1,'11 класс'!$A:$A,0)-7+'Итог по классам'!$B191,,,),"р")</f>
        <v>0</v>
      </c>
      <c r="AE191" s="37">
        <f ca="1">COUNTIF(OFFSET(class11_1,MATCH(AE$1,'11 класс'!$A:$A,0)-7+'Итог по классам'!$B191,,,),"ш")</f>
        <v>0</v>
      </c>
      <c r="AF191" s="37">
        <f ca="1">COUNTIF(OFFSET(class11_2,MATCH(AF$1,'11 класс'!$A:$A,0)-7+'Итог по классам'!$B191,,,),"Ф")</f>
        <v>0</v>
      </c>
      <c r="AG191" s="37">
        <f ca="1">COUNTIF(OFFSET(class11_2,MATCH(AG$1,'11 класс'!$A:$A,0)-7+'Итог по классам'!$B191,,,),"р")</f>
        <v>0</v>
      </c>
      <c r="AH191" s="37">
        <f ca="1">COUNTIF(OFFSET(class11_2,MATCH(AH$1,'11 класс'!$A:$A,0)-7+'Итог по классам'!$B191,,,),"ш")</f>
        <v>0</v>
      </c>
      <c r="AI191" s="38" t="e">
        <f ca="1">COUNTIF(OFFSET(class11_1,MATCH(AI$1,'11 класс'!$A:$A,0)-7+'Итог по классам'!$B191,,,),"Ф")</f>
        <v>#N/A</v>
      </c>
      <c r="AJ191" s="37" t="e">
        <f ca="1">COUNTIF(OFFSET(class11_1,MATCH(AJ$1,'11 класс'!$A:$A,0)-7+'Итог по классам'!$B191,,,),"р")</f>
        <v>#N/A</v>
      </c>
      <c r="AK191" s="37" t="e">
        <f ca="1">COUNTIF(OFFSET(class11_1,MATCH(AK$1,'11 класс'!$A:$A,0)-7+'Итог по классам'!$B191,,,),"ш")</f>
        <v>#N/A</v>
      </c>
      <c r="AL191" s="37" t="e">
        <f ca="1">COUNTIF(OFFSET(class11_2,MATCH(AL$1,'11 класс'!$A:$A,0)-7+'Итог по классам'!$B191,,,),"Ф")</f>
        <v>#N/A</v>
      </c>
      <c r="AM191" s="37" t="e">
        <f ca="1">COUNTIF(OFFSET(class11_2,MATCH(AM$1,'11 класс'!$A:$A,0)-7+'Итог по классам'!$B191,,,),"р")</f>
        <v>#N/A</v>
      </c>
      <c r="AN191" s="37" t="e">
        <f ca="1">COUNTIF(OFFSET(class11_2,MATCH(AN$1,'11 класс'!$A:$A,0)-7+'Итог по классам'!$B191,,,),"ш")</f>
        <v>#N/A</v>
      </c>
      <c r="AO191" s="38" t="e">
        <f ca="1">COUNTIF(OFFSET(class11_1,MATCH(AO$1,'11 класс'!$A:$A,0)-7+'Итог по классам'!$B191,,,),"Ф")</f>
        <v>#N/A</v>
      </c>
      <c r="AP191" s="37" t="e">
        <f ca="1">COUNTIF(OFFSET(class11_1,MATCH(AP$1,'11 класс'!$A:$A,0)-7+'Итог по классам'!$B191,,,),"р")</f>
        <v>#N/A</v>
      </c>
      <c r="AQ191" s="37" t="e">
        <f ca="1">COUNTIF(OFFSET(class11_1,MATCH(AQ$1,'11 класс'!$A:$A,0)-7+'Итог по классам'!$B191,,,),"ш")</f>
        <v>#N/A</v>
      </c>
      <c r="AR191" s="37" t="e">
        <f ca="1">COUNTIF(OFFSET(class11_2,MATCH(AR$1,'11 класс'!$A:$A,0)-7+'Итог по классам'!$B191,,,),"Ф")</f>
        <v>#N/A</v>
      </c>
      <c r="AS191" s="37" t="e">
        <f ca="1">COUNTIF(OFFSET(class11_2,MATCH(AS$1,'11 класс'!$A:$A,0)-7+'Итог по классам'!$B191,,,),"р")</f>
        <v>#N/A</v>
      </c>
      <c r="AT191" s="37" t="e">
        <f ca="1">COUNTIF(OFFSET(class11_2,MATCH(AT$1,'11 класс'!$A:$A,0)-7+'Итог по классам'!$B191,,,),"ш")</f>
        <v>#N/A</v>
      </c>
      <c r="AU191" s="38" t="e">
        <f ca="1">COUNTIF(OFFSET(class11_1,MATCH(AU$1,'11 класс'!$A:$A,0)-7+'Итог по классам'!$B191,,,),"Ф")</f>
        <v>#N/A</v>
      </c>
      <c r="AV191" s="37" t="e">
        <f ca="1">COUNTIF(OFFSET(class11_1,MATCH(AV$1,'11 класс'!$A:$A,0)-7+'Итог по классам'!$B191,,,),"р")</f>
        <v>#N/A</v>
      </c>
      <c r="AW191" s="37" t="e">
        <f ca="1">COUNTIF(OFFSET(class11_1,MATCH(AW$1,'11 класс'!$A:$A,0)-7+'Итог по классам'!$B191,,,),"ш")</f>
        <v>#N/A</v>
      </c>
      <c r="AX191" s="37" t="e">
        <f ca="1">COUNTIF(OFFSET(class11_2,MATCH(AX$1,'11 класс'!$A:$A,0)-7+'Итог по классам'!$B191,,,),"Ф")</f>
        <v>#N/A</v>
      </c>
      <c r="AY191" s="37" t="e">
        <f ca="1">COUNTIF(OFFSET(class11_2,MATCH(AY$1,'11 класс'!$A:$A,0)-7+'Итог по классам'!$B191,,,),"р")</f>
        <v>#N/A</v>
      </c>
      <c r="AZ191" s="37" t="e">
        <f ca="1">COUNTIF(OFFSET(class11_2,MATCH(AZ$1,'11 класс'!$A:$A,0)-7+'Итог по классам'!$B191,,,),"ш")</f>
        <v>#N/A</v>
      </c>
      <c r="BA191" s="38" t="e">
        <f ca="1">COUNTIF(OFFSET(class11_1,MATCH(BA$1,'11 класс'!$A:$A,0)-7+'Итог по классам'!$B191,,,),"Ф")</f>
        <v>#N/A</v>
      </c>
      <c r="BB191" s="37" t="e">
        <f ca="1">COUNTIF(OFFSET(class11_1,MATCH(BB$1,'11 класс'!$A:$A,0)-7+'Итог по классам'!$B191,,,),"р")</f>
        <v>#N/A</v>
      </c>
      <c r="BC191" s="37" t="e">
        <f ca="1">COUNTIF(OFFSET(class11_1,MATCH(BC$1,'11 класс'!$A:$A,0)-7+'Итог по классам'!$B191,,,),"ш")</f>
        <v>#N/A</v>
      </c>
      <c r="BD191" s="37" t="e">
        <f ca="1">COUNTIF(OFFSET(class11_2,MATCH(BD$1,'11 класс'!$A:$A,0)-7+'Итог по классам'!$B191,,,),"Ф")</f>
        <v>#N/A</v>
      </c>
      <c r="BE191" s="37" t="e">
        <f ca="1">COUNTIF(OFFSET(class11_2,MATCH(BE$1,'11 класс'!$A:$A,0)-7+'Итог по классам'!$B191,,,),"р")</f>
        <v>#N/A</v>
      </c>
      <c r="BF191" s="37" t="e">
        <f ca="1">COUNTIF(OFFSET(class11_2,MATCH(BF$1,'11 класс'!$A:$A,0)-7+'Итог по классам'!$B191,,,),"ш")</f>
        <v>#N/A</v>
      </c>
      <c r="BG191" s="38" t="e">
        <f ca="1">COUNTIF(OFFSET(class11_1,MATCH(BG$1,'11 класс'!$A:$A,0)-7+'Итог по классам'!$B191,,,),"Ф")</f>
        <v>#N/A</v>
      </c>
      <c r="BH191" s="37" t="e">
        <f ca="1">COUNTIF(OFFSET(class11_1,MATCH(BH$1,'11 класс'!$A:$A,0)-7+'Итог по классам'!$B191,,,),"р")</f>
        <v>#N/A</v>
      </c>
      <c r="BI191" s="37" t="e">
        <f ca="1">COUNTIF(OFFSET(class11_1,MATCH(BI$1,'11 класс'!$A:$A,0)-7+'Итог по классам'!$B191,,,),"ш")</f>
        <v>#N/A</v>
      </c>
      <c r="BJ191" s="37" t="e">
        <f ca="1">COUNTIF(OFFSET(class11_2,MATCH(BJ$1,'11 класс'!$A:$A,0)-7+'Итог по классам'!$B191,,,),"Ф")</f>
        <v>#N/A</v>
      </c>
      <c r="BK191" s="37" t="e">
        <f ca="1">COUNTIF(OFFSET(class11_2,MATCH(BK$1,'11 класс'!$A:$A,0)-7+'Итог по классам'!$B191,,,),"р")</f>
        <v>#N/A</v>
      </c>
      <c r="BL191" s="37" t="e">
        <f ca="1">COUNTIF(OFFSET(class11_2,MATCH(BL$1,'11 класс'!$A:$A,0)-7+'Итог по классам'!$B191,,,),"ш")</f>
        <v>#N/A</v>
      </c>
      <c r="BM191" s="38" t="e">
        <f ca="1">COUNTIF(OFFSET(class11_1,MATCH(BM$1,'11 класс'!$A:$A,0)-7+'Итог по классам'!$B191,,,),"Ф")</f>
        <v>#N/A</v>
      </c>
      <c r="BN191" s="37" t="e">
        <f ca="1">COUNTIF(OFFSET(class11_1,MATCH(BN$1,'11 класс'!$A:$A,0)-7+'Итог по классам'!$B191,,,),"р")</f>
        <v>#N/A</v>
      </c>
      <c r="BO191" s="37" t="e">
        <f ca="1">COUNTIF(OFFSET(class11_1,MATCH(BO$1,'11 класс'!$A:$A,0)-7+'Итог по классам'!$B191,,,),"ш")</f>
        <v>#N/A</v>
      </c>
      <c r="BP191" s="37" t="e">
        <f ca="1">COUNTIF(OFFSET(class11_2,MATCH(BP$1,'11 класс'!$A:$A,0)-7+'Итог по классам'!$B191,,,),"Ф")</f>
        <v>#N/A</v>
      </c>
      <c r="BQ191" s="37" t="e">
        <f ca="1">COUNTIF(OFFSET(class11_2,MATCH(BQ$1,'11 класс'!$A:$A,0)-7+'Итог по классам'!$B191,,,),"р")</f>
        <v>#N/A</v>
      </c>
      <c r="BR191" s="37" t="e">
        <f ca="1">COUNTIF(OFFSET(class11_2,MATCH(BR$1,'11 класс'!$A:$A,0)-7+'Итог по классам'!$B191,,,),"ш")</f>
        <v>#N/A</v>
      </c>
      <c r="BS191" s="38" t="e">
        <f ca="1">COUNTIF(OFFSET(class11_1,MATCH(BS$1,'11 класс'!$A:$A,0)-7+'Итог по классам'!$B191,,,),"Ф")</f>
        <v>#N/A</v>
      </c>
      <c r="BT191" s="37" t="e">
        <f ca="1">COUNTIF(OFFSET(class11_1,MATCH(BT$1,'11 класс'!$A:$A,0)-7+'Итог по классам'!$B191,,,),"р")</f>
        <v>#N/A</v>
      </c>
      <c r="BU191" s="37" t="e">
        <f ca="1">COUNTIF(OFFSET(class11_1,MATCH(BU$1,'11 класс'!$A:$A,0)-7+'Итог по классам'!$B191,,,),"ш")</f>
        <v>#N/A</v>
      </c>
      <c r="BV191" s="37" t="e">
        <f ca="1">COUNTIF(OFFSET(class11_2,MATCH(BV$1,'11 класс'!$A:$A,0)-7+'Итог по классам'!$B191,,,),"Ф")</f>
        <v>#N/A</v>
      </c>
      <c r="BW191" s="37" t="e">
        <f ca="1">COUNTIF(OFFSET(class11_2,MATCH(BW$1,'11 класс'!$A:$A,0)-7+'Итог по классам'!$B191,,,),"р")</f>
        <v>#N/A</v>
      </c>
      <c r="BX191" s="37" t="e">
        <f ca="1">COUNTIF(OFFSET(class11_2,MATCH(BX$1,'11 класс'!$A:$A,0)-7+'Итог по классам'!$B191,,,),"ш")</f>
        <v>#N/A</v>
      </c>
      <c r="BY191" s="38" t="e">
        <f ca="1">COUNTIF(OFFSET(class11_1,MATCH(BY$1,'11 класс'!$A:$A,0)-7+'Итог по классам'!$B191,,,),"Ф")</f>
        <v>#N/A</v>
      </c>
      <c r="BZ191" s="37" t="e">
        <f ca="1">COUNTIF(OFFSET(class11_1,MATCH(BZ$1,'11 класс'!$A:$A,0)-7+'Итог по классам'!$B191,,,),"р")</f>
        <v>#N/A</v>
      </c>
      <c r="CA191" s="37" t="e">
        <f ca="1">COUNTIF(OFFSET(class11_1,MATCH(CA$1,'11 класс'!$A:$A,0)-7+'Итог по классам'!$B191,,,),"ш")</f>
        <v>#N/A</v>
      </c>
      <c r="CB191" s="37" t="e">
        <f ca="1">COUNTIF(OFFSET(class11_2,MATCH(CB$1,'11 класс'!$A:$A,0)-7+'Итог по классам'!$B191,,,),"Ф")</f>
        <v>#N/A</v>
      </c>
      <c r="CC191" s="37" t="e">
        <f ca="1">COUNTIF(OFFSET(class11_2,MATCH(CC$1,'11 класс'!$A:$A,0)-7+'Итог по классам'!$B191,,,),"р")</f>
        <v>#N/A</v>
      </c>
      <c r="CD191" s="37" t="e">
        <f ca="1">COUNTIF(OFFSET(class11_2,MATCH(CD$1,'11 класс'!$A:$A,0)-7+'Итог по классам'!$B191,,,),"ш")</f>
        <v>#N/A</v>
      </c>
      <c r="CE191" s="38" t="e">
        <f ca="1">COUNTIF(OFFSET(class11_1,MATCH(CE$1,'11 класс'!$A:$A,0)-7+'Итог по классам'!$B191,,,),"Ф")</f>
        <v>#N/A</v>
      </c>
      <c r="CF191" s="37" t="e">
        <f ca="1">COUNTIF(OFFSET(class11_1,MATCH(CF$1,'11 класс'!$A:$A,0)-7+'Итог по классам'!$B191,,,),"р")</f>
        <v>#N/A</v>
      </c>
      <c r="CG191" s="37" t="e">
        <f ca="1">COUNTIF(OFFSET(class11_1,MATCH(CG$1,'11 класс'!$A:$A,0)-7+'Итог по классам'!$B191,,,),"ш")</f>
        <v>#N/A</v>
      </c>
      <c r="CH191" s="37" t="e">
        <f ca="1">COUNTIF(OFFSET(class11_2,MATCH(CH$1,'11 класс'!$A:$A,0)-7+'Итог по классам'!$B191,,,),"Ф")</f>
        <v>#N/A</v>
      </c>
      <c r="CI191" s="37" t="e">
        <f ca="1">COUNTIF(OFFSET(class11_2,MATCH(CI$1,'11 класс'!$A:$A,0)-7+'Итог по классам'!$B191,,,),"р")</f>
        <v>#N/A</v>
      </c>
      <c r="CJ191" s="37" t="e">
        <f ca="1">COUNTIF(OFFSET(class11_2,MATCH(CJ$1,'11 класс'!$A:$A,0)-7+'Итог по классам'!$B191,,,),"ш")</f>
        <v>#N/A</v>
      </c>
      <c r="CK191" s="38" t="e">
        <f ca="1">COUNTIF(OFFSET(class11_1,MATCH(CK$1,'11 класс'!$A:$A,0)-7+'Итог по классам'!$B191,,,),"Ф")</f>
        <v>#N/A</v>
      </c>
      <c r="CL191" s="37" t="e">
        <f ca="1">COUNTIF(OFFSET(class11_1,MATCH(CL$1,'11 класс'!$A:$A,0)-7+'Итог по классам'!$B191,,,),"р")</f>
        <v>#N/A</v>
      </c>
      <c r="CM191" s="37" t="e">
        <f ca="1">COUNTIF(OFFSET(class11_1,MATCH(CM$1,'11 класс'!$A:$A,0)-7+'Итог по классам'!$B191,,,),"ш")</f>
        <v>#N/A</v>
      </c>
      <c r="CN191" s="37" t="e">
        <f ca="1">COUNTIF(OFFSET(class11_2,MATCH(CN$1,'11 класс'!$A:$A,0)-7+'Итог по классам'!$B191,,,),"Ф")</f>
        <v>#N/A</v>
      </c>
      <c r="CO191" s="37" t="e">
        <f ca="1">COUNTIF(OFFSET(class11_2,MATCH(CO$1,'11 класс'!$A:$A,0)-7+'Итог по классам'!$B191,,,),"р")</f>
        <v>#N/A</v>
      </c>
      <c r="CP191" s="37" t="e">
        <f ca="1">COUNTIF(OFFSET(class11_2,MATCH(CP$1,'11 класс'!$A:$A,0)-7+'Итог по классам'!$B191,,,),"ш")</f>
        <v>#N/A</v>
      </c>
      <c r="CQ191" s="38" t="e">
        <f ca="1">COUNTIF(OFFSET(class11_1,MATCH(CQ$1,'11 класс'!$A:$A,0)-7+'Итог по классам'!$B191,,,),"Ф")</f>
        <v>#N/A</v>
      </c>
      <c r="CR191" s="37" t="e">
        <f ca="1">COUNTIF(OFFSET(class11_1,MATCH(CR$1,'11 класс'!$A:$A,0)-7+'Итог по классам'!$B191,,,),"р")</f>
        <v>#N/A</v>
      </c>
      <c r="CS191" s="37" t="e">
        <f ca="1">COUNTIF(OFFSET(class11_1,MATCH(CS$1,'11 класс'!$A:$A,0)-7+'Итог по классам'!$B191,,,),"ш")</f>
        <v>#N/A</v>
      </c>
      <c r="CT191" s="37" t="e">
        <f ca="1">COUNTIF(OFFSET(class11_2,MATCH(CT$1,'11 класс'!$A:$A,0)-7+'Итог по классам'!$B191,,,),"Ф")</f>
        <v>#N/A</v>
      </c>
      <c r="CU191" s="37" t="e">
        <f ca="1">COUNTIF(OFFSET(class11_2,MATCH(CU$1,'11 класс'!$A:$A,0)-7+'Итог по классам'!$B191,,,),"р")</f>
        <v>#N/A</v>
      </c>
      <c r="CV191" s="37" t="e">
        <f ca="1">COUNTIF(OFFSET(class11_2,MATCH(CV$1,'11 класс'!$A:$A,0)-7+'Итог по классам'!$B191,,,),"ш")</f>
        <v>#N/A</v>
      </c>
      <c r="CW191" s="38" t="e">
        <f ca="1">COUNTIF(OFFSET(class11_1,MATCH(CW$1,'11 класс'!$A:$A,0)-7+'Итог по классам'!$B191,,,),"Ф")</f>
        <v>#N/A</v>
      </c>
      <c r="CX191" s="37" t="e">
        <f ca="1">COUNTIF(OFFSET(class11_1,MATCH(CX$1,'11 класс'!$A:$A,0)-7+'Итог по классам'!$B191,,,),"р")</f>
        <v>#N/A</v>
      </c>
      <c r="CY191" s="37" t="e">
        <f ca="1">COUNTIF(OFFSET(class11_1,MATCH(CY$1,'11 класс'!$A:$A,0)-7+'Итог по классам'!$B191,,,),"ш")</f>
        <v>#N/A</v>
      </c>
      <c r="CZ191" s="37" t="e">
        <f ca="1">COUNTIF(OFFSET(class11_2,MATCH(CZ$1,'11 класс'!$A:$A,0)-7+'Итог по классам'!$B191,,,),"Ф")</f>
        <v>#N/A</v>
      </c>
      <c r="DA191" s="37" t="e">
        <f ca="1">COUNTIF(OFFSET(class11_2,MATCH(DA$1,'11 класс'!$A:$A,0)-7+'Итог по классам'!$B191,,,),"р")</f>
        <v>#N/A</v>
      </c>
      <c r="DB191" s="37" t="e">
        <f ca="1">COUNTIF(OFFSET(class11_2,MATCH(DB$1,'11 класс'!$A:$A,0)-7+'Итог по классам'!$B191,,,),"ш")</f>
        <v>#N/A</v>
      </c>
      <c r="DC191" s="38" t="e">
        <f ca="1">COUNTIF(OFFSET(class11_1,MATCH(DC$1,'11 класс'!$A:$A,0)-7+'Итог по классам'!$B191,,,),"Ф")</f>
        <v>#N/A</v>
      </c>
      <c r="DD191" s="37" t="e">
        <f ca="1">COUNTIF(OFFSET(class11_1,MATCH(DD$1,'11 класс'!$A:$A,0)-7+'Итог по классам'!$B191,,,),"р")</f>
        <v>#N/A</v>
      </c>
      <c r="DE191" s="37" t="e">
        <f ca="1">COUNTIF(OFFSET(class11_1,MATCH(DE$1,'11 класс'!$A:$A,0)-7+'Итог по классам'!$B191,,,),"ш")</f>
        <v>#N/A</v>
      </c>
      <c r="DF191" s="37" t="e">
        <f ca="1">COUNTIF(OFFSET(class11_2,MATCH(DF$1,'11 класс'!$A:$A,0)-7+'Итог по классам'!$B191,,,),"Ф")</f>
        <v>#N/A</v>
      </c>
      <c r="DG191" s="37" t="e">
        <f ca="1">COUNTIF(OFFSET(class11_2,MATCH(DG$1,'11 класс'!$A:$A,0)-7+'Итог по классам'!$B191,,,),"р")</f>
        <v>#N/A</v>
      </c>
      <c r="DH191" s="37" t="e">
        <f ca="1">COUNTIF(OFFSET(class11_2,MATCH(DH$1,'11 класс'!$A:$A,0)-7+'Итог по классам'!$B191,,,),"ш")</f>
        <v>#N/A</v>
      </c>
      <c r="DI191" s="38" t="e">
        <f ca="1">COUNTIF(OFFSET(class11_1,MATCH(DI$1,'11 класс'!$A:$A,0)-7+'Итог по классам'!$B191,,,),"Ф")</f>
        <v>#N/A</v>
      </c>
      <c r="DJ191" s="37" t="e">
        <f ca="1">COUNTIF(OFFSET(class11_1,MATCH(DJ$1,'11 класс'!$A:$A,0)-7+'Итог по классам'!$B191,,,),"р")</f>
        <v>#N/A</v>
      </c>
      <c r="DK191" s="37" t="e">
        <f ca="1">COUNTIF(OFFSET(class11_1,MATCH(DK$1,'11 класс'!$A:$A,0)-7+'Итог по классам'!$B191,,,),"ш")</f>
        <v>#N/A</v>
      </c>
      <c r="DL191" s="37" t="e">
        <f ca="1">COUNTIF(OFFSET(class11_2,MATCH(DL$1,'11 класс'!$A:$A,0)-7+'Итог по классам'!$B191,,,),"Ф")</f>
        <v>#N/A</v>
      </c>
      <c r="DM191" s="37" t="e">
        <f ca="1">COUNTIF(OFFSET(class11_2,MATCH(DM$1,'11 класс'!$A:$A,0)-7+'Итог по классам'!$B191,,,),"р")</f>
        <v>#N/A</v>
      </c>
      <c r="DN191" s="37" t="e">
        <f ca="1">COUNTIF(OFFSET(class11_2,MATCH(DN$1,'11 класс'!$A:$A,0)-7+'Итог по классам'!$B191,,,),"ш")</f>
        <v>#N/A</v>
      </c>
      <c r="DO191" s="38" t="e">
        <f ca="1">COUNTIF(OFFSET(class11_1,MATCH(DO$1,'11 класс'!$A:$A,0)-7+'Итог по классам'!$B191,,,),"Ф")</f>
        <v>#N/A</v>
      </c>
      <c r="DP191" s="37" t="e">
        <f ca="1">COUNTIF(OFFSET(class11_1,MATCH(DP$1,'11 класс'!$A:$A,0)-7+'Итог по классам'!$B191,,,),"р")</f>
        <v>#N/A</v>
      </c>
      <c r="DQ191" s="37" t="e">
        <f ca="1">COUNTIF(OFFSET(class11_1,MATCH(DQ$1,'11 класс'!$A:$A,0)-7+'Итог по классам'!$B191,,,),"ш")</f>
        <v>#N/A</v>
      </c>
      <c r="DR191" s="37" t="e">
        <f ca="1">COUNTIF(OFFSET(class11_2,MATCH(DR$1,'11 класс'!$A:$A,0)-7+'Итог по классам'!$B191,,,),"Ф")</f>
        <v>#N/A</v>
      </c>
      <c r="DS191" s="37" t="e">
        <f ca="1">COUNTIF(OFFSET(class11_2,MATCH(DS$1,'11 класс'!$A:$A,0)-7+'Итог по классам'!$B191,,,),"р")</f>
        <v>#N/A</v>
      </c>
      <c r="DT191" s="37" t="e">
        <f ca="1">COUNTIF(OFFSET(class11_2,MATCH(DT$1,'11 класс'!$A:$A,0)-7+'Итог по классам'!$B191,,,),"ш")</f>
        <v>#N/A</v>
      </c>
      <c r="DU191" s="38" t="e">
        <f ca="1">COUNTIF(OFFSET(class11_1,MATCH(DU$1,'11 класс'!$A:$A,0)-7+'Итог по классам'!$B191,,,),"Ф")</f>
        <v>#N/A</v>
      </c>
      <c r="DV191" s="37" t="e">
        <f ca="1">COUNTIF(OFFSET(class11_1,MATCH(DV$1,'11 класс'!$A:$A,0)-7+'Итог по классам'!$B191,,,),"р")</f>
        <v>#N/A</v>
      </c>
      <c r="DW191" s="37" t="e">
        <f ca="1">COUNTIF(OFFSET(class11_1,MATCH(DW$1,'11 класс'!$A:$A,0)-7+'Итог по классам'!$B191,,,),"ш")</f>
        <v>#N/A</v>
      </c>
      <c r="DX191" s="37" t="e">
        <f ca="1">COUNTIF(OFFSET(class11_2,MATCH(DX$1,'11 класс'!$A:$A,0)-7+'Итог по классам'!$B191,,,),"Ф")</f>
        <v>#N/A</v>
      </c>
      <c r="DY191" s="37" t="e">
        <f ca="1">COUNTIF(OFFSET(class11_2,MATCH(DY$1,'11 класс'!$A:$A,0)-7+'Итог по классам'!$B191,,,),"р")</f>
        <v>#N/A</v>
      </c>
      <c r="DZ191" s="37" t="e">
        <f ca="1">COUNTIF(OFFSET(class11_2,MATCH(DZ$1,'11 класс'!$A:$A,0)-7+'Итог по классам'!$B191,,,),"ш")</f>
        <v>#N/A</v>
      </c>
      <c r="EA191" s="38" t="e">
        <f ca="1">COUNTIF(OFFSET(class11_1,MATCH(EA$1,'11 класс'!$A:$A,0)-7+'Итог по классам'!$B191,,,),"Ф")</f>
        <v>#N/A</v>
      </c>
      <c r="EB191" s="37" t="e">
        <f ca="1">COUNTIF(OFFSET(class11_1,MATCH(EB$1,'11 класс'!$A:$A,0)-7+'Итог по классам'!$B191,,,),"р")</f>
        <v>#N/A</v>
      </c>
      <c r="EC191" s="37" t="e">
        <f ca="1">COUNTIF(OFFSET(class11_1,MATCH(EC$1,'11 класс'!$A:$A,0)-7+'Итог по классам'!$B191,,,),"ш")</f>
        <v>#N/A</v>
      </c>
      <c r="ED191" s="37" t="e">
        <f ca="1">COUNTIF(OFFSET(class11_2,MATCH(ED$1,'11 класс'!$A:$A,0)-7+'Итог по классам'!$B191,,,),"Ф")</f>
        <v>#N/A</v>
      </c>
      <c r="EE191" s="37" t="e">
        <f ca="1">COUNTIF(OFFSET(class11_2,MATCH(EE$1,'11 класс'!$A:$A,0)-7+'Итог по классам'!$B191,,,),"р")</f>
        <v>#N/A</v>
      </c>
      <c r="EF191" s="37" t="e">
        <f ca="1">COUNTIF(OFFSET(class11_2,MATCH(EF$1,'11 класс'!$A:$A,0)-7+'Итог по классам'!$B191,,,),"ш")</f>
        <v>#N/A</v>
      </c>
      <c r="EG191" s="38" t="e">
        <f ca="1">COUNTIF(OFFSET(class11_1,MATCH(EG$1,'11 класс'!$A:$A,0)-7+'Итог по классам'!$B191,,,),"Ф")</f>
        <v>#N/A</v>
      </c>
      <c r="EH191" s="37" t="e">
        <f ca="1">COUNTIF(OFFSET(class11_1,MATCH(EH$1,'11 класс'!$A:$A,0)-7+'Итог по классам'!$B191,,,),"р")</f>
        <v>#N/A</v>
      </c>
      <c r="EI191" s="37" t="e">
        <f ca="1">COUNTIF(OFFSET(class11_1,MATCH(EI$1,'11 класс'!$A:$A,0)-7+'Итог по классам'!$B191,,,),"ш")</f>
        <v>#N/A</v>
      </c>
      <c r="EJ191" s="37" t="e">
        <f ca="1">COUNTIF(OFFSET(class11_2,MATCH(EJ$1,'11 класс'!$A:$A,0)-7+'Итог по классам'!$B191,,,),"Ф")</f>
        <v>#N/A</v>
      </c>
      <c r="EK191" s="37" t="e">
        <f ca="1">COUNTIF(OFFSET(class11_2,MATCH(EK$1,'11 класс'!$A:$A,0)-7+'Итог по классам'!$B191,,,),"р")</f>
        <v>#N/A</v>
      </c>
      <c r="EL191" s="37" t="e">
        <f ca="1">COUNTIF(OFFSET(class11_2,MATCH(EL$1,'11 класс'!$A:$A,0)-7+'Итог по классам'!$B191,,,),"ш")</f>
        <v>#N/A</v>
      </c>
      <c r="EM191" s="38" t="e">
        <f ca="1">COUNTIF(OFFSET(class11_1,MATCH(EM$1,'11 класс'!$A:$A,0)-7+'Итог по классам'!$B191,,,),"Ф")</f>
        <v>#N/A</v>
      </c>
      <c r="EN191" s="37" t="e">
        <f ca="1">COUNTIF(OFFSET(class11_1,MATCH(EN$1,'11 класс'!$A:$A,0)-7+'Итог по классам'!$B191,,,),"р")</f>
        <v>#N/A</v>
      </c>
      <c r="EO191" s="37" t="e">
        <f ca="1">COUNTIF(OFFSET(class11_1,MATCH(EO$1,'11 класс'!$A:$A,0)-7+'Итог по классам'!$B191,,,),"ш")</f>
        <v>#N/A</v>
      </c>
      <c r="EP191" s="37" t="e">
        <f ca="1">COUNTIF(OFFSET(class11_2,MATCH(EP$1,'11 класс'!$A:$A,0)-7+'Итог по классам'!$B191,,,),"Ф")</f>
        <v>#N/A</v>
      </c>
      <c r="EQ191" s="37" t="e">
        <f ca="1">COUNTIF(OFFSET(class11_2,MATCH(EQ$1,'11 класс'!$A:$A,0)-7+'Итог по классам'!$B191,,,),"р")</f>
        <v>#N/A</v>
      </c>
      <c r="ER191" s="37" t="e">
        <f ca="1">COUNTIF(OFFSET(class11_2,MATCH(ER$1,'11 класс'!$A:$A,0)-7+'Итог по классам'!$B191,,,),"ш")</f>
        <v>#N/A</v>
      </c>
      <c r="ES191" s="38" t="e">
        <f ca="1">COUNTIF(OFFSET(class11_1,MATCH(ES$1,'11 класс'!$A:$A,0)-7+'Итог по классам'!$B191,,,),"Ф")</f>
        <v>#N/A</v>
      </c>
      <c r="ET191" s="37" t="e">
        <f ca="1">COUNTIF(OFFSET(class11_1,MATCH(ET$1,'11 класс'!$A:$A,0)-7+'Итог по классам'!$B191,,,),"р")</f>
        <v>#N/A</v>
      </c>
      <c r="EU191" s="37" t="e">
        <f ca="1">COUNTIF(OFFSET(class11_1,MATCH(EU$1,'11 класс'!$A:$A,0)-7+'Итог по классам'!$B191,,,),"ш")</f>
        <v>#N/A</v>
      </c>
      <c r="EV191" s="37" t="e">
        <f ca="1">COUNTIF(OFFSET(class11_2,MATCH(EV$1,'11 класс'!$A:$A,0)-7+'Итог по классам'!$B191,,,),"Ф")</f>
        <v>#N/A</v>
      </c>
      <c r="EW191" s="37" t="e">
        <f ca="1">COUNTIF(OFFSET(class11_2,MATCH(EW$1,'11 класс'!$A:$A,0)-7+'Итог по классам'!$B191,,,),"р")</f>
        <v>#N/A</v>
      </c>
      <c r="EX191" s="37" t="e">
        <f ca="1">COUNTIF(OFFSET(class11_2,MATCH(EX$1,'11 класс'!$A:$A,0)-7+'Итог по классам'!$B191,,,),"ш")</f>
        <v>#N/A</v>
      </c>
      <c r="EY191" s="38" t="e">
        <f ca="1">COUNTIF(OFFSET(class11_1,MATCH(EY$1,'11 класс'!$A:$A,0)-7+'Итог по классам'!$B191,,,),"Ф")</f>
        <v>#N/A</v>
      </c>
      <c r="EZ191" s="37" t="e">
        <f ca="1">COUNTIF(OFFSET(class11_1,MATCH(EZ$1,'11 класс'!$A:$A,0)-7+'Итог по классам'!$B191,,,),"р")</f>
        <v>#N/A</v>
      </c>
      <c r="FA191" s="37" t="e">
        <f ca="1">COUNTIF(OFFSET(class11_1,MATCH(FA$1,'11 класс'!$A:$A,0)-7+'Итог по классам'!$B191,,,),"ш")</f>
        <v>#N/A</v>
      </c>
      <c r="FB191" s="37" t="e">
        <f ca="1">COUNTIF(OFFSET(class11_2,MATCH(FB$1,'11 класс'!$A:$A,0)-7+'Итог по классам'!$B191,,,),"Ф")</f>
        <v>#N/A</v>
      </c>
      <c r="FC191" s="37" t="e">
        <f ca="1">COUNTIF(OFFSET(class11_2,MATCH(FC$1,'11 класс'!$A:$A,0)-7+'Итог по классам'!$B191,,,),"р")</f>
        <v>#N/A</v>
      </c>
      <c r="FD191" s="37" t="e">
        <f ca="1">COUNTIF(OFFSET(class11_2,MATCH(FD$1,'11 класс'!$A:$A,0)-7+'Итог по классам'!$B191,,,),"ш")</f>
        <v>#N/A</v>
      </c>
      <c r="FE191" s="38" t="e">
        <f ca="1">COUNTIF(OFFSET(class11_1,MATCH(FE$1,'11 класс'!$A:$A,0)-7+'Итог по классам'!$B191,,,),"Ф")</f>
        <v>#N/A</v>
      </c>
      <c r="FF191" s="37" t="e">
        <f ca="1">COUNTIF(OFFSET(class11_1,MATCH(FF$1,'11 класс'!$A:$A,0)-7+'Итог по классам'!$B191,,,),"р")</f>
        <v>#N/A</v>
      </c>
      <c r="FG191" s="37" t="e">
        <f ca="1">COUNTIF(OFFSET(class11_1,MATCH(FG$1,'11 класс'!$A:$A,0)-7+'Итог по классам'!$B191,,,),"ш")</f>
        <v>#N/A</v>
      </c>
      <c r="FH191" s="37" t="e">
        <f ca="1">COUNTIF(OFFSET(class11_2,MATCH(FH$1,'11 класс'!$A:$A,0)-7+'Итог по классам'!$B191,,,),"Ф")</f>
        <v>#N/A</v>
      </c>
      <c r="FI191" s="37" t="e">
        <f ca="1">COUNTIF(OFFSET(class11_2,MATCH(FI$1,'11 класс'!$A:$A,0)-7+'Итог по классам'!$B191,,,),"р")</f>
        <v>#N/A</v>
      </c>
      <c r="FJ191" s="37" t="e">
        <f ca="1">COUNTIF(OFFSET(class11_2,MATCH(FJ$1,'11 класс'!$A:$A,0)-7+'Итог по классам'!$B191,,,),"ш")</f>
        <v>#N/A</v>
      </c>
      <c r="FK191" s="38" t="e">
        <f ca="1">COUNTIF(OFFSET(class11_1,MATCH(FK$1,'11 класс'!$A:$A,0)-7+'Итог по классам'!$B191,,,),"Ф")</f>
        <v>#N/A</v>
      </c>
      <c r="FL191" s="37" t="e">
        <f ca="1">COUNTIF(OFFSET(class11_1,MATCH(FL$1,'11 класс'!$A:$A,0)-7+'Итог по классам'!$B191,,,),"р")</f>
        <v>#N/A</v>
      </c>
      <c r="FM191" s="37" t="e">
        <f ca="1">COUNTIF(OFFSET(class11_1,MATCH(FM$1,'11 класс'!$A:$A,0)-7+'Итог по классам'!$B191,,,),"ш")</f>
        <v>#N/A</v>
      </c>
      <c r="FN191" s="37" t="e">
        <f ca="1">COUNTIF(OFFSET(class11_2,MATCH(FN$1,'11 класс'!$A:$A,0)-7+'Итог по классам'!$B191,,,),"Ф")</f>
        <v>#N/A</v>
      </c>
      <c r="FO191" s="37" t="e">
        <f ca="1">COUNTIF(OFFSET(class11_2,MATCH(FO$1,'11 класс'!$A:$A,0)-7+'Итог по классам'!$B191,,,),"р")</f>
        <v>#N/A</v>
      </c>
      <c r="FP191" s="37" t="e">
        <f ca="1">COUNTIF(OFFSET(class11_2,MATCH(FP$1,'11 класс'!$A:$A,0)-7+'Итог по классам'!$B191,,,),"ш")</f>
        <v>#N/A</v>
      </c>
      <c r="FQ191" s="38" t="e">
        <f ca="1">COUNTIF(OFFSET(class11_1,MATCH(FQ$1,'11 класс'!$A:$A,0)-7+'Итог по классам'!$B191,,,),"Ф")</f>
        <v>#N/A</v>
      </c>
      <c r="FR191" s="37" t="e">
        <f ca="1">COUNTIF(OFFSET(class11_1,MATCH(FR$1,'11 класс'!$A:$A,0)-7+'Итог по классам'!$B191,,,),"р")</f>
        <v>#N/A</v>
      </c>
      <c r="FS191" s="37" t="e">
        <f ca="1">COUNTIF(OFFSET(class11_1,MATCH(FS$1,'11 класс'!$A:$A,0)-7+'Итог по классам'!$B191,,,),"ш")</f>
        <v>#N/A</v>
      </c>
      <c r="FT191" s="37" t="e">
        <f ca="1">COUNTIF(OFFSET(class11_2,MATCH(FT$1,'11 класс'!$A:$A,0)-7+'Итог по классам'!$B191,,,),"Ф")</f>
        <v>#N/A</v>
      </c>
      <c r="FU191" s="37" t="e">
        <f ca="1">COUNTIF(OFFSET(class11_2,MATCH(FU$1,'11 класс'!$A:$A,0)-7+'Итог по классам'!$B191,,,),"р")</f>
        <v>#N/A</v>
      </c>
      <c r="FV191" s="37" t="e">
        <f ca="1">COUNTIF(OFFSET(class11_2,MATCH(FV$1,'11 класс'!$A:$A,0)-7+'Итог по классам'!$B191,,,),"ш")</f>
        <v>#N/A</v>
      </c>
      <c r="FW191" s="38" t="e">
        <f ca="1">COUNTIF(OFFSET(class11_1,MATCH(FW$1,'11 класс'!$A:$A,0)-7+'Итог по классам'!$B191,,,),"Ф")</f>
        <v>#N/A</v>
      </c>
      <c r="FX191" s="37" t="e">
        <f ca="1">COUNTIF(OFFSET(class11_1,MATCH(FX$1,'11 класс'!$A:$A,0)-7+'Итог по классам'!$B191,,,),"р")</f>
        <v>#N/A</v>
      </c>
      <c r="FY191" s="37" t="e">
        <f ca="1">COUNTIF(OFFSET(class11_1,MATCH(FY$1,'11 класс'!$A:$A,0)-7+'Итог по классам'!$B191,,,),"ш")</f>
        <v>#N/A</v>
      </c>
      <c r="FZ191" s="37" t="e">
        <f ca="1">COUNTIF(OFFSET(class11_2,MATCH(FZ$1,'11 класс'!$A:$A,0)-7+'Итог по классам'!$B191,,,),"Ф")</f>
        <v>#N/A</v>
      </c>
      <c r="GA191" s="37" t="e">
        <f ca="1">COUNTIF(OFFSET(class11_2,MATCH(GA$1,'11 класс'!$A:$A,0)-7+'Итог по классам'!$B191,,,),"р")</f>
        <v>#N/A</v>
      </c>
      <c r="GB191" s="37" t="e">
        <f ca="1">COUNTIF(OFFSET(class11_2,MATCH(GB$1,'11 класс'!$A:$A,0)-7+'Итог по классам'!$B191,,,),"ш")</f>
        <v>#N/A</v>
      </c>
      <c r="GC191" s="38" t="e">
        <f ca="1">COUNTIF(OFFSET(class11_1,MATCH(GC$1,'11 класс'!$A:$A,0)-7+'Итог по классам'!$B191,,,),"Ф")</f>
        <v>#N/A</v>
      </c>
      <c r="GD191" s="37" t="e">
        <f ca="1">COUNTIF(OFFSET(class11_1,MATCH(GD$1,'11 класс'!$A:$A,0)-7+'Итог по классам'!$B191,,,),"р")</f>
        <v>#N/A</v>
      </c>
      <c r="GE191" s="37" t="e">
        <f ca="1">COUNTIF(OFFSET(class11_1,MATCH(GE$1,'11 класс'!$A:$A,0)-7+'Итог по классам'!$B191,,,),"ш")</f>
        <v>#N/A</v>
      </c>
      <c r="GF191" s="37" t="e">
        <f ca="1">COUNTIF(OFFSET(class11_2,MATCH(GF$1,'11 класс'!$A:$A,0)-7+'Итог по классам'!$B191,,,),"Ф")</f>
        <v>#N/A</v>
      </c>
      <c r="GG191" s="37" t="e">
        <f ca="1">COUNTIF(OFFSET(class11_2,MATCH(GG$1,'11 класс'!$A:$A,0)-7+'Итог по классам'!$B191,,,),"р")</f>
        <v>#N/A</v>
      </c>
      <c r="GH191" s="37" t="e">
        <f ca="1">COUNTIF(OFFSET(class11_2,MATCH(GH$1,'11 класс'!$A:$A,0)-7+'Итог по классам'!$B191,,,),"ш")</f>
        <v>#N/A</v>
      </c>
      <c r="GI191" s="38" t="e">
        <f ca="1">COUNTIF(OFFSET(class11_1,MATCH(GI$1,'11 класс'!$A:$A,0)-7+'Итог по классам'!$B191,,,),"Ф")</f>
        <v>#N/A</v>
      </c>
      <c r="GJ191" s="37" t="e">
        <f ca="1">COUNTIF(OFFSET(class11_1,MATCH(GJ$1,'11 класс'!$A:$A,0)-7+'Итог по классам'!$B191,,,),"р")</f>
        <v>#N/A</v>
      </c>
      <c r="GK191" s="37" t="e">
        <f ca="1">COUNTIF(OFFSET(class11_1,MATCH(GK$1,'11 класс'!$A:$A,0)-7+'Итог по классам'!$B191,,,),"ш")</f>
        <v>#N/A</v>
      </c>
      <c r="GL191" s="37" t="e">
        <f ca="1">COUNTIF(OFFSET(class11_2,MATCH(GL$1,'11 класс'!$A:$A,0)-7+'Итог по классам'!$B191,,,),"Ф")</f>
        <v>#N/A</v>
      </c>
      <c r="GM191" s="37" t="e">
        <f ca="1">COUNTIF(OFFSET(class11_2,MATCH(GM$1,'11 класс'!$A:$A,0)-7+'Итог по классам'!$B191,,,),"р")</f>
        <v>#N/A</v>
      </c>
      <c r="GN191" s="37" t="e">
        <f ca="1">COUNTIF(OFFSET(class11_2,MATCH(GN$1,'11 класс'!$A:$A,0)-7+'Итог по классам'!$B191,,,),"ш")</f>
        <v>#N/A</v>
      </c>
      <c r="GO191" s="38" t="e">
        <f ca="1">COUNTIF(OFFSET(class11_1,MATCH(GO$1,'11 класс'!$A:$A,0)-7+'Итог по классам'!$B191,,,),"Ф")</f>
        <v>#N/A</v>
      </c>
      <c r="GP191" s="37" t="e">
        <f ca="1">COUNTIF(OFFSET(class11_1,MATCH(GP$1,'11 класс'!$A:$A,0)-7+'Итог по классам'!$B191,,,),"р")</f>
        <v>#N/A</v>
      </c>
      <c r="GQ191" s="37" t="e">
        <f ca="1">COUNTIF(OFFSET(class11_1,MATCH(GQ$1,'11 класс'!$A:$A,0)-7+'Итог по классам'!$B191,,,),"ш")</f>
        <v>#N/A</v>
      </c>
      <c r="GR191" s="37" t="e">
        <f ca="1">COUNTIF(OFFSET(class11_2,MATCH(GR$1,'11 класс'!$A:$A,0)-7+'Итог по классам'!$B191,,,),"Ф")</f>
        <v>#N/A</v>
      </c>
      <c r="GS191" s="37" t="e">
        <f ca="1">COUNTIF(OFFSET(class11_2,MATCH(GS$1,'11 класс'!$A:$A,0)-7+'Итог по классам'!$B191,,,),"р")</f>
        <v>#N/A</v>
      </c>
      <c r="GT191" s="37" t="e">
        <f ca="1">COUNTIF(OFFSET(class11_2,MATCH(GT$1,'11 класс'!$A:$A,0)-7+'Итог по классам'!$B191,,,),"ш")</f>
        <v>#N/A</v>
      </c>
      <c r="GU191" s="38" t="e">
        <f ca="1">COUNTIF(OFFSET(class11_1,MATCH(GU$1,'11 класс'!$A:$A,0)-7+'Итог по классам'!$B191,,,),"Ф")</f>
        <v>#N/A</v>
      </c>
      <c r="GV191" s="37" t="e">
        <f ca="1">COUNTIF(OFFSET(class11_1,MATCH(GV$1,'11 класс'!$A:$A,0)-7+'Итог по классам'!$B191,,,),"р")</f>
        <v>#N/A</v>
      </c>
      <c r="GW191" s="37" t="e">
        <f ca="1">COUNTIF(OFFSET(class11_1,MATCH(GW$1,'11 класс'!$A:$A,0)-7+'Итог по классам'!$B191,,,),"ш")</f>
        <v>#N/A</v>
      </c>
      <c r="GX191" s="37" t="e">
        <f ca="1">COUNTIF(OFFSET(class11_2,MATCH(GX$1,'11 класс'!$A:$A,0)-7+'Итог по классам'!$B191,,,),"Ф")</f>
        <v>#N/A</v>
      </c>
      <c r="GY191" s="37" t="e">
        <f ca="1">COUNTIF(OFFSET(class11_2,MATCH(GY$1,'11 класс'!$A:$A,0)-7+'Итог по классам'!$B191,,,),"р")</f>
        <v>#N/A</v>
      </c>
      <c r="GZ191" s="37" t="e">
        <f ca="1">COUNTIF(OFFSET(class11_2,MATCH(GZ$1,'11 класс'!$A:$A,0)-7+'Итог по классам'!$B191,,,),"ш")</f>
        <v>#N/A</v>
      </c>
      <c r="HA191" s="38" t="e">
        <f ca="1">COUNTIF(OFFSET(class11_1,MATCH(HA$1,'11 класс'!$A:$A,0)-7+'Итог по классам'!$B191,,,),"Ф")</f>
        <v>#N/A</v>
      </c>
      <c r="HB191" s="37" t="e">
        <f ca="1">COUNTIF(OFFSET(class11_1,MATCH(HB$1,'11 класс'!$A:$A,0)-7+'Итог по классам'!$B191,,,),"р")</f>
        <v>#N/A</v>
      </c>
      <c r="HC191" s="37" t="e">
        <f ca="1">COUNTIF(OFFSET(class11_1,MATCH(HC$1,'11 класс'!$A:$A,0)-7+'Итог по классам'!$B191,,,),"ш")</f>
        <v>#N/A</v>
      </c>
      <c r="HD191" s="37" t="e">
        <f ca="1">COUNTIF(OFFSET(class11_2,MATCH(HD$1,'11 класс'!$A:$A,0)-7+'Итог по классам'!$B191,,,),"Ф")</f>
        <v>#N/A</v>
      </c>
      <c r="HE191" s="37" t="e">
        <f ca="1">COUNTIF(OFFSET(class11_2,MATCH(HE$1,'11 класс'!$A:$A,0)-7+'Итог по классам'!$B191,,,),"р")</f>
        <v>#N/A</v>
      </c>
      <c r="HF191" s="37" t="e">
        <f ca="1">COUNTIF(OFFSET(class11_2,MATCH(HF$1,'11 класс'!$A:$A,0)-7+'Итог по классам'!$B191,,,),"ш")</f>
        <v>#N/A</v>
      </c>
      <c r="HG191" s="38" t="e">
        <f ca="1">COUNTIF(OFFSET(class11_1,MATCH(HG$1,'11 класс'!$A:$A,0)-7+'Итог по классам'!$B191,,,),"Ф")</f>
        <v>#N/A</v>
      </c>
      <c r="HH191" s="37" t="e">
        <f ca="1">COUNTIF(OFFSET(class11_1,MATCH(HH$1,'11 класс'!$A:$A,0)-7+'Итог по классам'!$B191,,,),"р")</f>
        <v>#N/A</v>
      </c>
      <c r="HI191" s="37" t="e">
        <f ca="1">COUNTIF(OFFSET(class11_1,MATCH(HI$1,'11 класс'!$A:$A,0)-7+'Итог по классам'!$B191,,,),"ш")</f>
        <v>#N/A</v>
      </c>
      <c r="HJ191" s="37" t="e">
        <f ca="1">COUNTIF(OFFSET(class11_2,MATCH(HJ$1,'11 класс'!$A:$A,0)-7+'Итог по классам'!$B191,,,),"Ф")</f>
        <v>#N/A</v>
      </c>
      <c r="HK191" s="37" t="e">
        <f ca="1">COUNTIF(OFFSET(class11_2,MATCH(HK$1,'11 класс'!$A:$A,0)-7+'Итог по классам'!$B191,,,),"р")</f>
        <v>#N/A</v>
      </c>
      <c r="HL191" s="37" t="e">
        <f ca="1">COUNTIF(OFFSET(class11_2,MATCH(HL$1,'11 класс'!$A:$A,0)-7+'Итог по классам'!$B191,,,),"ш")</f>
        <v>#N/A</v>
      </c>
      <c r="HM191" s="38" t="e">
        <f ca="1">COUNTIF(OFFSET(class11_1,MATCH(HM$1,'11 класс'!$A:$A,0)-7+'Итог по классам'!$B191,,,),"Ф")</f>
        <v>#N/A</v>
      </c>
      <c r="HN191" s="37" t="e">
        <f ca="1">COUNTIF(OFFSET(class11_1,MATCH(HN$1,'11 класс'!$A:$A,0)-7+'Итог по классам'!$B191,,,),"р")</f>
        <v>#N/A</v>
      </c>
      <c r="HO191" s="37" t="e">
        <f ca="1">COUNTIF(OFFSET(class11_1,MATCH(HO$1,'11 класс'!$A:$A,0)-7+'Итог по классам'!$B191,,,),"ш")</f>
        <v>#N/A</v>
      </c>
      <c r="HP191" s="37" t="e">
        <f ca="1">COUNTIF(OFFSET(class11_2,MATCH(HP$1,'11 класс'!$A:$A,0)-7+'Итог по классам'!$B191,,,),"Ф")</f>
        <v>#N/A</v>
      </c>
      <c r="HQ191" s="37" t="e">
        <f ca="1">COUNTIF(OFFSET(class11_2,MATCH(HQ$1,'11 класс'!$A:$A,0)-7+'Итог по классам'!$B191,,,),"р")</f>
        <v>#N/A</v>
      </c>
      <c r="HR191" s="37" t="e">
        <f ca="1">COUNTIF(OFFSET(class11_2,MATCH(HR$1,'11 класс'!$A:$A,0)-7+'Итог по классам'!$B191,,,),"ш")</f>
        <v>#N/A</v>
      </c>
      <c r="HS191" s="38" t="e">
        <f ca="1">COUNTIF(OFFSET(class11_1,MATCH(HS$1,'11 класс'!$A:$A,0)-7+'Итог по классам'!$B191,,,),"Ф")</f>
        <v>#N/A</v>
      </c>
      <c r="HT191" s="37" t="e">
        <f ca="1">COUNTIF(OFFSET(class11_1,MATCH(HT$1,'11 класс'!$A:$A,0)-7+'Итог по классам'!$B191,,,),"р")</f>
        <v>#N/A</v>
      </c>
      <c r="HU191" s="37" t="e">
        <f ca="1">COUNTIF(OFFSET(class11_1,MATCH(HU$1,'11 класс'!$A:$A,0)-7+'Итог по классам'!$B191,,,),"ш")</f>
        <v>#N/A</v>
      </c>
      <c r="HV191" s="37" t="e">
        <f ca="1">COUNTIF(OFFSET(class11_2,MATCH(HV$1,'11 класс'!$A:$A,0)-7+'Итог по классам'!$B191,,,),"Ф")</f>
        <v>#N/A</v>
      </c>
      <c r="HW191" s="37" t="e">
        <f ca="1">COUNTIF(OFFSET(class11_2,MATCH(HW$1,'11 класс'!$A:$A,0)-7+'Итог по классам'!$B191,,,),"р")</f>
        <v>#N/A</v>
      </c>
      <c r="HX191" s="37" t="e">
        <f ca="1">COUNTIF(OFFSET(class11_2,MATCH(HX$1,'11 класс'!$A:$A,0)-7+'Итог по классам'!$B191,,,),"ш")</f>
        <v>#N/A</v>
      </c>
      <c r="HY191" s="38" t="e">
        <f ca="1">COUNTIF(OFFSET(class11_1,MATCH(HY$1,'11 класс'!$A:$A,0)-7+'Итог по классам'!$B191,,,),"Ф")</f>
        <v>#N/A</v>
      </c>
      <c r="HZ191" s="37" t="e">
        <f ca="1">COUNTIF(OFFSET(class11_1,MATCH(HZ$1,'11 класс'!$A:$A,0)-7+'Итог по классам'!$B191,,,),"р")</f>
        <v>#N/A</v>
      </c>
      <c r="IA191" s="37" t="e">
        <f ca="1">COUNTIF(OFFSET(class11_1,MATCH(IA$1,'11 класс'!$A:$A,0)-7+'Итог по классам'!$B191,,,),"ш")</f>
        <v>#N/A</v>
      </c>
      <c r="IB191" s="37" t="e">
        <f ca="1">COUNTIF(OFFSET(class11_2,MATCH(IB$1,'11 класс'!$A:$A,0)-7+'Итог по классам'!$B191,,,),"Ф")</f>
        <v>#N/A</v>
      </c>
      <c r="IC191" s="37" t="e">
        <f ca="1">COUNTIF(OFFSET(class11_2,MATCH(IC$1,'11 класс'!$A:$A,0)-7+'Итог по классам'!$B191,,,),"р")</f>
        <v>#N/A</v>
      </c>
      <c r="ID191" s="37" t="e">
        <f ca="1">COUNTIF(OFFSET(class11_2,MATCH(ID$1,'11 класс'!$A:$A,0)-7+'Итог по классам'!$B191,,,),"ш")</f>
        <v>#N/A</v>
      </c>
      <c r="IE191" s="38" t="e">
        <f ca="1">COUNTIF(OFFSET(class11_1,MATCH(IE$1,'11 класс'!$A:$A,0)-7+'Итог по классам'!$B191,,,),"Ф")</f>
        <v>#N/A</v>
      </c>
      <c r="IF191" s="37" t="e">
        <f ca="1">COUNTIF(OFFSET(class11_1,MATCH(IF$1,'11 класс'!$A:$A,0)-7+'Итог по классам'!$B191,,,),"р")</f>
        <v>#N/A</v>
      </c>
      <c r="IG191" s="37" t="e">
        <f ca="1">COUNTIF(OFFSET(class11_1,MATCH(IG$1,'11 класс'!$A:$A,0)-7+'Итог по классам'!$B191,,,),"ш")</f>
        <v>#N/A</v>
      </c>
      <c r="IH191" s="37" t="e">
        <f ca="1">COUNTIF(OFFSET(class11_2,MATCH(IH$1,'11 класс'!$A:$A,0)-7+'Итог по классам'!$B191,,,),"Ф")</f>
        <v>#N/A</v>
      </c>
      <c r="II191" s="37" t="e">
        <f ca="1">COUNTIF(OFFSET(class11_2,MATCH(II$1,'11 класс'!$A:$A,0)-7+'Итог по классам'!$B191,,,),"р")</f>
        <v>#N/A</v>
      </c>
      <c r="IJ191" s="37" t="e">
        <f ca="1">COUNTIF(OFFSET(class11_2,MATCH(IJ$1,'11 класс'!$A:$A,0)-7+'Итог по классам'!$B191,,,),"ш")</f>
        <v>#N/A</v>
      </c>
      <c r="IK191" s="38" t="e">
        <f ca="1">COUNTIF(OFFSET(class11_1,MATCH(IK$1,'11 класс'!$A:$A,0)-7+'Итог по классам'!$B191,,,),"Ф")</f>
        <v>#N/A</v>
      </c>
      <c r="IL191" s="37" t="e">
        <f ca="1">COUNTIF(OFFSET(class11_1,MATCH(IL$1,'11 класс'!$A:$A,0)-7+'Итог по классам'!$B191,,,),"р")</f>
        <v>#N/A</v>
      </c>
      <c r="IM191" s="37" t="e">
        <f ca="1">COUNTIF(OFFSET(class11_1,MATCH(IM$1,'11 класс'!$A:$A,0)-7+'Итог по классам'!$B191,,,),"ш")</f>
        <v>#N/A</v>
      </c>
      <c r="IN191" s="37" t="e">
        <f ca="1">COUNTIF(OFFSET(class11_2,MATCH(IN$1,'11 класс'!$A:$A,0)-7+'Итог по классам'!$B191,,,),"Ф")</f>
        <v>#N/A</v>
      </c>
      <c r="IO191" s="37" t="e">
        <f ca="1">COUNTIF(OFFSET(class11_2,MATCH(IO$1,'11 класс'!$A:$A,0)-7+'Итог по классам'!$B191,,,),"р")</f>
        <v>#N/A</v>
      </c>
      <c r="IP191" s="37" t="e">
        <f ca="1">COUNTIF(OFFSET(class11_2,MATCH(IP$1,'11 класс'!$A:$A,0)-7+'Итог по классам'!$B191,,,),"ш")</f>
        <v>#N/A</v>
      </c>
      <c r="IQ191" s="38" t="e">
        <f ca="1">COUNTIF(OFFSET(class11_1,MATCH(IQ$1,'11 класс'!$A:$A,0)-7+'Итог по классам'!$B191,,,),"Ф")</f>
        <v>#N/A</v>
      </c>
      <c r="IR191" s="37" t="e">
        <f ca="1">COUNTIF(OFFSET(class11_1,MATCH(IR$1,'11 класс'!$A:$A,0)-7+'Итог по классам'!$B191,,,),"р")</f>
        <v>#N/A</v>
      </c>
      <c r="IS191" s="37" t="e">
        <f ca="1">COUNTIF(OFFSET(class11_1,MATCH(IS$1,'11 класс'!$A:$A,0)-7+'Итог по классам'!$B191,,,),"ш")</f>
        <v>#N/A</v>
      </c>
      <c r="IT191" s="37" t="e">
        <f ca="1">COUNTIF(OFFSET(class11_2,MATCH(IT$1,'11 класс'!$A:$A,0)-7+'Итог по классам'!$B191,,,),"Ф")</f>
        <v>#N/A</v>
      </c>
      <c r="IU191" s="37" t="e">
        <f ca="1">COUNTIF(OFFSET(class11_2,MATCH(IU$1,'11 класс'!$A:$A,0)-7+'Итог по классам'!$B191,,,),"р")</f>
        <v>#N/A</v>
      </c>
      <c r="IV191" s="37" t="e">
        <f ca="1">COUNTIF(OFFSET(class11_2,MATCH(IV$1,'11 класс'!$A:$A,0)-7+'Итог по классам'!$B191,,,),"ш")</f>
        <v>#N/A</v>
      </c>
      <c r="IW191" s="38" t="e">
        <f ca="1">COUNTIF(OFFSET(class11_1,MATCH(IW$1,'11 класс'!$A:$A,0)-7+'Итог по классам'!$B191,,,),"Ф")</f>
        <v>#N/A</v>
      </c>
      <c r="IX191" s="37" t="e">
        <f ca="1">COUNTIF(OFFSET(class11_1,MATCH(IX$1,'11 класс'!$A:$A,0)-7+'Итог по классам'!$B191,,,),"р")</f>
        <v>#N/A</v>
      </c>
      <c r="IY191" s="37" t="e">
        <f ca="1">COUNTIF(OFFSET(class11_1,MATCH(IY$1,'11 класс'!$A:$A,0)-7+'Итог по классам'!$B191,,,),"ш")</f>
        <v>#N/A</v>
      </c>
      <c r="IZ191" s="37" t="e">
        <f ca="1">COUNTIF(OFFSET(class11_2,MATCH(IZ$1,'11 класс'!$A:$A,0)-7+'Итог по классам'!$B191,,,),"Ф")</f>
        <v>#N/A</v>
      </c>
      <c r="JA191" s="37" t="e">
        <f ca="1">COUNTIF(OFFSET(class11_2,MATCH(JA$1,'11 класс'!$A:$A,0)-7+'Итог по классам'!$B191,,,),"р")</f>
        <v>#N/A</v>
      </c>
      <c r="JB191" s="37" t="e">
        <f ca="1">COUNTIF(OFFSET(class11_2,MATCH(JB$1,'11 класс'!$A:$A,0)-7+'Итог по классам'!$B191,,,),"ш")</f>
        <v>#N/A</v>
      </c>
      <c r="JC191" s="38" t="e">
        <f ca="1">COUNTIF(OFFSET(class11_1,MATCH(JC$1,'11 класс'!$A:$A,0)-7+'Итог по классам'!$B191,,,),"Ф")</f>
        <v>#N/A</v>
      </c>
      <c r="JD191" s="37" t="e">
        <f ca="1">COUNTIF(OFFSET(class11_1,MATCH(JD$1,'11 класс'!$A:$A,0)-7+'Итог по классам'!$B191,,,),"р")</f>
        <v>#N/A</v>
      </c>
      <c r="JE191" s="37" t="e">
        <f ca="1">COUNTIF(OFFSET(class11_1,MATCH(JE$1,'11 класс'!$A:$A,0)-7+'Итог по классам'!$B191,,,),"ш")</f>
        <v>#N/A</v>
      </c>
      <c r="JF191" s="37" t="e">
        <f ca="1">COUNTIF(OFFSET(class11_2,MATCH(JF$1,'11 класс'!$A:$A,0)-7+'Итог по классам'!$B191,,,),"Ф")</f>
        <v>#N/A</v>
      </c>
      <c r="JG191" s="37" t="e">
        <f ca="1">COUNTIF(OFFSET(class11_2,MATCH(JG$1,'11 класс'!$A:$A,0)-7+'Итог по классам'!$B191,,,),"р")</f>
        <v>#N/A</v>
      </c>
      <c r="JH191" s="37" t="e">
        <f ca="1">COUNTIF(OFFSET(class11_2,MATCH(JH$1,'11 класс'!$A:$A,0)-7+'Итог по классам'!$B191,,,),"ш")</f>
        <v>#N/A</v>
      </c>
      <c r="JI191" s="38" t="e">
        <f ca="1">COUNTIF(OFFSET(class11_1,MATCH(JI$1,'11 класс'!$A:$A,0)-7+'Итог по классам'!$B191,,,),"Ф")</f>
        <v>#N/A</v>
      </c>
      <c r="JJ191" s="37" t="e">
        <f ca="1">COUNTIF(OFFSET(class11_1,MATCH(JJ$1,'11 класс'!$A:$A,0)-7+'Итог по классам'!$B191,,,),"р")</f>
        <v>#N/A</v>
      </c>
      <c r="JK191" s="37" t="e">
        <f ca="1">COUNTIF(OFFSET(class11_1,MATCH(JK$1,'11 класс'!$A:$A,0)-7+'Итог по классам'!$B191,,,),"ш")</f>
        <v>#N/A</v>
      </c>
      <c r="JL191" s="37" t="e">
        <f ca="1">COUNTIF(OFFSET(class11_2,MATCH(JL$1,'11 класс'!$A:$A,0)-7+'Итог по классам'!$B191,,,),"Ф")</f>
        <v>#N/A</v>
      </c>
      <c r="JM191" s="37" t="e">
        <f ca="1">COUNTIF(OFFSET(class11_2,MATCH(JM$1,'11 класс'!$A:$A,0)-7+'Итог по классам'!$B191,,,),"р")</f>
        <v>#N/A</v>
      </c>
      <c r="JN191" s="37" t="e">
        <f ca="1">COUNTIF(OFFSET(class11_2,MATCH(JN$1,'11 класс'!$A:$A,0)-7+'Итог по классам'!$B191,,,),"ш")</f>
        <v>#N/A</v>
      </c>
      <c r="JO191" s="38" t="e">
        <f ca="1">COUNTIF(OFFSET(class11_1,MATCH(JO$1,'11 класс'!$A:$A,0)-7+'Итог по классам'!$B191,,,),"Ф")</f>
        <v>#N/A</v>
      </c>
      <c r="JP191" s="37" t="e">
        <f ca="1">COUNTIF(OFFSET(class11_1,MATCH(JP$1,'11 класс'!$A:$A,0)-7+'Итог по классам'!$B191,,,),"р")</f>
        <v>#N/A</v>
      </c>
      <c r="JQ191" s="37" t="e">
        <f ca="1">COUNTIF(OFFSET(class11_1,MATCH(JQ$1,'11 класс'!$A:$A,0)-7+'Итог по классам'!$B191,,,),"ш")</f>
        <v>#N/A</v>
      </c>
      <c r="JR191" s="37" t="e">
        <f ca="1">COUNTIF(OFFSET(class11_2,MATCH(JR$1,'11 класс'!$A:$A,0)-7+'Итог по классам'!$B191,,,),"Ф")</f>
        <v>#N/A</v>
      </c>
      <c r="JS191" s="37" t="e">
        <f ca="1">COUNTIF(OFFSET(class11_2,MATCH(JS$1,'11 класс'!$A:$A,0)-7+'Итог по классам'!$B191,,,),"р")</f>
        <v>#N/A</v>
      </c>
      <c r="JT191" s="37" t="e">
        <f ca="1">COUNTIF(OFFSET(class11_2,MATCH(JT$1,'11 класс'!$A:$A,0)-7+'Итог по классам'!$B191,,,),"ш")</f>
        <v>#N/A</v>
      </c>
      <c r="JU191" s="38" t="e">
        <f ca="1">COUNTIF(OFFSET(class11_1,MATCH(JU$1,'11 класс'!$A:$A,0)-7+'Итог по классам'!$B191,,,),"Ф")</f>
        <v>#N/A</v>
      </c>
      <c r="JV191" s="37" t="e">
        <f ca="1">COUNTIF(OFFSET(class11_1,MATCH(JV$1,'11 класс'!$A:$A,0)-7+'Итог по классам'!$B191,,,),"р")</f>
        <v>#N/A</v>
      </c>
      <c r="JW191" s="37" t="e">
        <f ca="1">COUNTIF(OFFSET(class11_1,MATCH(JW$1,'11 класс'!$A:$A,0)-7+'Итог по классам'!$B191,,,),"ш")</f>
        <v>#N/A</v>
      </c>
      <c r="JX191" s="37" t="e">
        <f ca="1">COUNTIF(OFFSET(class11_2,MATCH(JX$1,'11 класс'!$A:$A,0)-7+'Итог по классам'!$B191,,,),"Ф")</f>
        <v>#N/A</v>
      </c>
      <c r="JY191" s="37" t="e">
        <f ca="1">COUNTIF(OFFSET(class11_2,MATCH(JY$1,'11 класс'!$A:$A,0)-7+'Итог по классам'!$B191,,,),"р")</f>
        <v>#N/A</v>
      </c>
      <c r="JZ191" s="37" t="e">
        <f ca="1">COUNTIF(OFFSET(class11_2,MATCH(JZ$1,'11 класс'!$A:$A,0)-7+'Итог по классам'!$B191,,,),"ш")</f>
        <v>#N/A</v>
      </c>
      <c r="KA191" s="38" t="e">
        <f ca="1">COUNTIF(OFFSET(class11_1,MATCH(KA$1,'11 класс'!$A:$A,0)-7+'Итог по классам'!$B191,,,),"Ф")</f>
        <v>#N/A</v>
      </c>
      <c r="KB191" s="37" t="e">
        <f ca="1">COUNTIF(OFFSET(class11_1,MATCH(KB$1,'11 класс'!$A:$A,0)-7+'Итог по классам'!$B191,,,),"р")</f>
        <v>#N/A</v>
      </c>
      <c r="KC191" s="37" t="e">
        <f ca="1">COUNTIF(OFFSET(class11_1,MATCH(KC$1,'11 класс'!$A:$A,0)-7+'Итог по классам'!$B191,,,),"ш")</f>
        <v>#N/A</v>
      </c>
      <c r="KD191" s="37" t="e">
        <f ca="1">COUNTIF(OFFSET(class11_2,MATCH(KD$1,'11 класс'!$A:$A,0)-7+'Итог по классам'!$B191,,,),"Ф")</f>
        <v>#N/A</v>
      </c>
      <c r="KE191" s="37" t="e">
        <f ca="1">COUNTIF(OFFSET(class11_2,MATCH(KE$1,'11 класс'!$A:$A,0)-7+'Итог по классам'!$B191,,,),"р")</f>
        <v>#N/A</v>
      </c>
      <c r="KF191" s="37" t="e">
        <f ca="1">COUNTIF(OFFSET(class11_2,MATCH(KF$1,'11 класс'!$A:$A,0)-7+'Итог по классам'!$B191,,,),"ш")</f>
        <v>#N/A</v>
      </c>
      <c r="KG191" s="38" t="e">
        <f ca="1">COUNTIF(OFFSET(class11_1,MATCH(KG$1,'11 класс'!$A:$A,0)-7+'Итог по классам'!$B191,,,),"Ф")</f>
        <v>#N/A</v>
      </c>
      <c r="KH191" s="37" t="e">
        <f ca="1">COUNTIF(OFFSET(class11_1,MATCH(KH$1,'11 класс'!$A:$A,0)-7+'Итог по классам'!$B191,,,),"р")</f>
        <v>#N/A</v>
      </c>
      <c r="KI191" s="37" t="e">
        <f ca="1">COUNTIF(OFFSET(class11_1,MATCH(KI$1,'11 класс'!$A:$A,0)-7+'Итог по классам'!$B191,,,),"ш")</f>
        <v>#N/A</v>
      </c>
      <c r="KJ191" s="37" t="e">
        <f ca="1">COUNTIF(OFFSET(class11_2,MATCH(KJ$1,'11 класс'!$A:$A,0)-7+'Итог по классам'!$B191,,,),"Ф")</f>
        <v>#N/A</v>
      </c>
      <c r="KK191" s="37" t="e">
        <f ca="1">COUNTIF(OFFSET(class11_2,MATCH(KK$1,'11 класс'!$A:$A,0)-7+'Итог по классам'!$B191,,,),"р")</f>
        <v>#N/A</v>
      </c>
      <c r="KL191" s="37" t="e">
        <f ca="1">COUNTIF(OFFSET(class11_2,MATCH(KL$1,'11 класс'!$A:$A,0)-7+'Итог по классам'!$B191,,,),"ш")</f>
        <v>#N/A</v>
      </c>
      <c r="KM191" s="38" t="e">
        <f ca="1">COUNTIF(OFFSET(class11_1,MATCH(KM$1,'11 класс'!$A:$A,0)-7+'Итог по классам'!$B191,,,),"Ф")</f>
        <v>#N/A</v>
      </c>
      <c r="KN191" s="37" t="e">
        <f ca="1">COUNTIF(OFFSET(class11_1,MATCH(KN$1,'11 класс'!$A:$A,0)-7+'Итог по классам'!$B191,,,),"р")</f>
        <v>#N/A</v>
      </c>
      <c r="KO191" s="37" t="e">
        <f ca="1">COUNTIF(OFFSET(class11_1,MATCH(KO$1,'11 класс'!$A:$A,0)-7+'Итог по классам'!$B191,,,),"ш")</f>
        <v>#N/A</v>
      </c>
      <c r="KP191" s="37" t="e">
        <f ca="1">COUNTIF(OFFSET(class11_2,MATCH(KP$1,'11 класс'!$A:$A,0)-7+'Итог по классам'!$B191,,,),"Ф")</f>
        <v>#N/A</v>
      </c>
      <c r="KQ191" s="37" t="e">
        <f ca="1">COUNTIF(OFFSET(class11_2,MATCH(KQ$1,'11 класс'!$A:$A,0)-7+'Итог по классам'!$B191,,,),"р")</f>
        <v>#N/A</v>
      </c>
      <c r="KR191" s="37" t="e">
        <f ca="1">COUNTIF(OFFSET(class11_2,MATCH(KR$1,'11 класс'!$A:$A,0)-7+'Итог по классам'!$B191,,,),"ш")</f>
        <v>#N/A</v>
      </c>
    </row>
    <row r="192" spans="1:304" x14ac:dyDescent="0.25">
      <c r="A192">
        <f t="shared" si="15"/>
        <v>6</v>
      </c>
      <c r="B192" s="37">
        <v>14</v>
      </c>
      <c r="C192" s="3" t="s">
        <v>48</v>
      </c>
      <c r="D192" s="3" t="s">
        <v>78</v>
      </c>
      <c r="E192" s="37">
        <f ca="1">COUNTIF(OFFSET(class11_1,MATCH(E$1,'11 класс'!$A:$A,0)-7+'Итог по классам'!$B192,,,),"Ф")</f>
        <v>0</v>
      </c>
      <c r="F192" s="37">
        <f ca="1">COUNTIF(OFFSET(class11_1,MATCH(F$1,'11 класс'!$A:$A,0)-7+'Итог по классам'!$B192,,,),"р")</f>
        <v>0</v>
      </c>
      <c r="G192" s="37">
        <f ca="1">COUNTIF(OFFSET(class11_1,MATCH(G$1,'11 класс'!$A:$A,0)-7+'Итог по классам'!$B192,,,),"ш")</f>
        <v>0</v>
      </c>
      <c r="H192" s="37">
        <f ca="1">COUNTIF(OFFSET(class11_2,MATCH(H$1,'11 класс'!$A:$A,0)-7+'Итог по классам'!$B192,,,),"Ф")</f>
        <v>0</v>
      </c>
      <c r="I192" s="37">
        <f ca="1">COUNTIF(OFFSET(class11_2,MATCH(I$1,'11 класс'!$A:$A,0)-7+'Итог по классам'!$B192,,,),"р")</f>
        <v>0</v>
      </c>
      <c r="J192" s="37">
        <f ca="1">COUNTIF(OFFSET(class11_2,MATCH(J$1,'11 класс'!$A:$A,0)-7+'Итог по классам'!$B192,,,),"ш")</f>
        <v>0</v>
      </c>
      <c r="K192" s="38">
        <f ca="1">COUNTIF(OFFSET(class11_1,MATCH(K$1,'11 класс'!$A:$A,0)-7+'Итог по классам'!$B192,,,),"Ф")</f>
        <v>0</v>
      </c>
      <c r="L192" s="37">
        <f ca="1">COUNTIF(OFFSET(class11_1,MATCH(L$1,'11 класс'!$A:$A,0)-7+'Итог по классам'!$B192,,,),"р")</f>
        <v>0</v>
      </c>
      <c r="M192" s="37">
        <f ca="1">COUNTIF(OFFSET(class11_1,MATCH(M$1,'11 класс'!$A:$A,0)-7+'Итог по классам'!$B192,,,),"ш")</f>
        <v>0</v>
      </c>
      <c r="N192" s="37">
        <f ca="1">COUNTIF(OFFSET(class11_2,MATCH(N$1,'11 класс'!$A:$A,0)-7+'Итог по классам'!$B192,,,),"Ф")</f>
        <v>0</v>
      </c>
      <c r="O192" s="37">
        <f ca="1">COUNTIF(OFFSET(class11_2,MATCH(O$1,'11 класс'!$A:$A,0)-7+'Итог по классам'!$B192,,,),"р")</f>
        <v>0</v>
      </c>
      <c r="P192" s="37">
        <f ca="1">COUNTIF(OFFSET(class11_2,MATCH(P$1,'11 класс'!$A:$A,0)-7+'Итог по классам'!$B192,,,),"ш")</f>
        <v>0</v>
      </c>
      <c r="Q192" s="38">
        <f ca="1">COUNTIF(OFFSET(class11_1,MATCH(Q$1,'11 класс'!$A:$A,0)-7+'Итог по классам'!$B192,,,),"Ф")</f>
        <v>0</v>
      </c>
      <c r="R192" s="37">
        <f ca="1">COUNTIF(OFFSET(class11_1,MATCH(R$1,'11 класс'!$A:$A,0)-7+'Итог по классам'!$B192,,,),"р")</f>
        <v>0</v>
      </c>
      <c r="S192" s="37">
        <f ca="1">COUNTIF(OFFSET(class11_1,MATCH(S$1,'11 класс'!$A:$A,0)-7+'Итог по классам'!$B192,,,),"ш")</f>
        <v>0</v>
      </c>
      <c r="T192" s="37">
        <f ca="1">COUNTIF(OFFSET(class11_2,MATCH(T$1,'11 класс'!$A:$A,0)-7+'Итог по классам'!$B192,,,),"Ф")</f>
        <v>0</v>
      </c>
      <c r="U192" s="37">
        <f ca="1">COUNTIF(OFFSET(class11_2,MATCH(U$1,'11 класс'!$A:$A,0)-7+'Итог по классам'!$B192,,,),"р")</f>
        <v>0</v>
      </c>
      <c r="V192" s="37">
        <f ca="1">COUNTIF(OFFSET(class11_2,MATCH(V$1,'11 класс'!$A:$A,0)-7+'Итог по классам'!$B192,,,),"ш")</f>
        <v>0</v>
      </c>
      <c r="W192" s="38">
        <f ca="1">COUNTIF(OFFSET(class11_1,MATCH(W$1,'11 класс'!$A:$A,0)-7+'Итог по классам'!$B192,,,),"Ф")</f>
        <v>0</v>
      </c>
      <c r="X192" s="37">
        <f ca="1">COUNTIF(OFFSET(class11_1,MATCH(X$1,'11 класс'!$A:$A,0)-7+'Итог по классам'!$B192,,,),"р")</f>
        <v>0</v>
      </c>
      <c r="Y192" s="37">
        <f ca="1">COUNTIF(OFFSET(class11_1,MATCH(Y$1,'11 класс'!$A:$A,0)-7+'Итог по классам'!$B192,,,),"ш")</f>
        <v>0</v>
      </c>
      <c r="Z192" s="37">
        <f ca="1">COUNTIF(OFFSET(class11_2,MATCH(Z$1,'11 класс'!$A:$A,0)-7+'Итог по классам'!$B192,,,),"Ф")</f>
        <v>0</v>
      </c>
      <c r="AA192" s="37">
        <f ca="1">COUNTIF(OFFSET(class11_2,MATCH(AA$1,'11 класс'!$A:$A,0)-7+'Итог по классам'!$B192,,,),"р")</f>
        <v>0</v>
      </c>
      <c r="AB192" s="37">
        <f ca="1">COUNTIF(OFFSET(class11_2,MATCH(AB$1,'11 класс'!$A:$A,0)-7+'Итог по классам'!$B192,,,),"ш")</f>
        <v>0</v>
      </c>
      <c r="AC192" s="38">
        <f ca="1">COUNTIF(OFFSET(class11_1,MATCH(AC$1,'11 класс'!$A:$A,0)-7+'Итог по классам'!$B192,,,),"Ф")</f>
        <v>0</v>
      </c>
      <c r="AD192" s="37">
        <f ca="1">COUNTIF(OFFSET(class11_1,MATCH(AD$1,'11 класс'!$A:$A,0)-7+'Итог по классам'!$B192,,,),"р")</f>
        <v>0</v>
      </c>
      <c r="AE192" s="37">
        <f ca="1">COUNTIF(OFFSET(class11_1,MATCH(AE$1,'11 класс'!$A:$A,0)-7+'Итог по классам'!$B192,,,),"ш")</f>
        <v>0</v>
      </c>
      <c r="AF192" s="37">
        <f ca="1">COUNTIF(OFFSET(class11_2,MATCH(AF$1,'11 класс'!$A:$A,0)-7+'Итог по классам'!$B192,,,),"Ф")</f>
        <v>0</v>
      </c>
      <c r="AG192" s="37">
        <f ca="1">COUNTIF(OFFSET(class11_2,MATCH(AG$1,'11 класс'!$A:$A,0)-7+'Итог по классам'!$B192,,,),"р")</f>
        <v>0</v>
      </c>
      <c r="AH192" s="37">
        <f ca="1">COUNTIF(OFFSET(class11_2,MATCH(AH$1,'11 класс'!$A:$A,0)-7+'Итог по классам'!$B192,,,),"ш")</f>
        <v>0</v>
      </c>
      <c r="AI192" s="38" t="e">
        <f ca="1">COUNTIF(OFFSET(class11_1,MATCH(AI$1,'11 класс'!$A:$A,0)-7+'Итог по классам'!$B192,,,),"Ф")</f>
        <v>#N/A</v>
      </c>
      <c r="AJ192" s="37" t="e">
        <f ca="1">COUNTIF(OFFSET(class11_1,MATCH(AJ$1,'11 класс'!$A:$A,0)-7+'Итог по классам'!$B192,,,),"р")</f>
        <v>#N/A</v>
      </c>
      <c r="AK192" s="37" t="e">
        <f ca="1">COUNTIF(OFFSET(class11_1,MATCH(AK$1,'11 класс'!$A:$A,0)-7+'Итог по классам'!$B192,,,),"ш")</f>
        <v>#N/A</v>
      </c>
      <c r="AL192" s="37" t="e">
        <f ca="1">COUNTIF(OFFSET(class11_2,MATCH(AL$1,'11 класс'!$A:$A,0)-7+'Итог по классам'!$B192,,,),"Ф")</f>
        <v>#N/A</v>
      </c>
      <c r="AM192" s="37" t="e">
        <f ca="1">COUNTIF(OFFSET(class11_2,MATCH(AM$1,'11 класс'!$A:$A,0)-7+'Итог по классам'!$B192,,,),"р")</f>
        <v>#N/A</v>
      </c>
      <c r="AN192" s="37" t="e">
        <f ca="1">COUNTIF(OFFSET(class11_2,MATCH(AN$1,'11 класс'!$A:$A,0)-7+'Итог по классам'!$B192,,,),"ш")</f>
        <v>#N/A</v>
      </c>
      <c r="AO192" s="38" t="e">
        <f ca="1">COUNTIF(OFFSET(class11_1,MATCH(AO$1,'11 класс'!$A:$A,0)-7+'Итог по классам'!$B192,,,),"Ф")</f>
        <v>#N/A</v>
      </c>
      <c r="AP192" s="37" t="e">
        <f ca="1">COUNTIF(OFFSET(class11_1,MATCH(AP$1,'11 класс'!$A:$A,0)-7+'Итог по классам'!$B192,,,),"р")</f>
        <v>#N/A</v>
      </c>
      <c r="AQ192" s="37" t="e">
        <f ca="1">COUNTIF(OFFSET(class11_1,MATCH(AQ$1,'11 класс'!$A:$A,0)-7+'Итог по классам'!$B192,,,),"ш")</f>
        <v>#N/A</v>
      </c>
      <c r="AR192" s="37" t="e">
        <f ca="1">COUNTIF(OFFSET(class11_2,MATCH(AR$1,'11 класс'!$A:$A,0)-7+'Итог по классам'!$B192,,,),"Ф")</f>
        <v>#N/A</v>
      </c>
      <c r="AS192" s="37" t="e">
        <f ca="1">COUNTIF(OFFSET(class11_2,MATCH(AS$1,'11 класс'!$A:$A,0)-7+'Итог по классам'!$B192,,,),"р")</f>
        <v>#N/A</v>
      </c>
      <c r="AT192" s="37" t="e">
        <f ca="1">COUNTIF(OFFSET(class11_2,MATCH(AT$1,'11 класс'!$A:$A,0)-7+'Итог по классам'!$B192,,,),"ш")</f>
        <v>#N/A</v>
      </c>
      <c r="AU192" s="38" t="e">
        <f ca="1">COUNTIF(OFFSET(class11_1,MATCH(AU$1,'11 класс'!$A:$A,0)-7+'Итог по классам'!$B192,,,),"Ф")</f>
        <v>#N/A</v>
      </c>
      <c r="AV192" s="37" t="e">
        <f ca="1">COUNTIF(OFFSET(class11_1,MATCH(AV$1,'11 класс'!$A:$A,0)-7+'Итог по классам'!$B192,,,),"р")</f>
        <v>#N/A</v>
      </c>
      <c r="AW192" s="37" t="e">
        <f ca="1">COUNTIF(OFFSET(class11_1,MATCH(AW$1,'11 класс'!$A:$A,0)-7+'Итог по классам'!$B192,,,),"ш")</f>
        <v>#N/A</v>
      </c>
      <c r="AX192" s="37" t="e">
        <f ca="1">COUNTIF(OFFSET(class11_2,MATCH(AX$1,'11 класс'!$A:$A,0)-7+'Итог по классам'!$B192,,,),"Ф")</f>
        <v>#N/A</v>
      </c>
      <c r="AY192" s="37" t="e">
        <f ca="1">COUNTIF(OFFSET(class11_2,MATCH(AY$1,'11 класс'!$A:$A,0)-7+'Итог по классам'!$B192,,,),"р")</f>
        <v>#N/A</v>
      </c>
      <c r="AZ192" s="37" t="e">
        <f ca="1">COUNTIF(OFFSET(class11_2,MATCH(AZ$1,'11 класс'!$A:$A,0)-7+'Итог по классам'!$B192,,,),"ш")</f>
        <v>#N/A</v>
      </c>
      <c r="BA192" s="38" t="e">
        <f ca="1">COUNTIF(OFFSET(class11_1,MATCH(BA$1,'11 класс'!$A:$A,0)-7+'Итог по классам'!$B192,,,),"Ф")</f>
        <v>#N/A</v>
      </c>
      <c r="BB192" s="37" t="e">
        <f ca="1">COUNTIF(OFFSET(class11_1,MATCH(BB$1,'11 класс'!$A:$A,0)-7+'Итог по классам'!$B192,,,),"р")</f>
        <v>#N/A</v>
      </c>
      <c r="BC192" s="37" t="e">
        <f ca="1">COUNTIF(OFFSET(class11_1,MATCH(BC$1,'11 класс'!$A:$A,0)-7+'Итог по классам'!$B192,,,),"ш")</f>
        <v>#N/A</v>
      </c>
      <c r="BD192" s="37" t="e">
        <f ca="1">COUNTIF(OFFSET(class11_2,MATCH(BD$1,'11 класс'!$A:$A,0)-7+'Итог по классам'!$B192,,,),"Ф")</f>
        <v>#N/A</v>
      </c>
      <c r="BE192" s="37" t="e">
        <f ca="1">COUNTIF(OFFSET(class11_2,MATCH(BE$1,'11 класс'!$A:$A,0)-7+'Итог по классам'!$B192,,,),"р")</f>
        <v>#N/A</v>
      </c>
      <c r="BF192" s="37" t="e">
        <f ca="1">COUNTIF(OFFSET(class11_2,MATCH(BF$1,'11 класс'!$A:$A,0)-7+'Итог по классам'!$B192,,,),"ш")</f>
        <v>#N/A</v>
      </c>
      <c r="BG192" s="38" t="e">
        <f ca="1">COUNTIF(OFFSET(class11_1,MATCH(BG$1,'11 класс'!$A:$A,0)-7+'Итог по классам'!$B192,,,),"Ф")</f>
        <v>#N/A</v>
      </c>
      <c r="BH192" s="37" t="e">
        <f ca="1">COUNTIF(OFFSET(class11_1,MATCH(BH$1,'11 класс'!$A:$A,0)-7+'Итог по классам'!$B192,,,),"р")</f>
        <v>#N/A</v>
      </c>
      <c r="BI192" s="37" t="e">
        <f ca="1">COUNTIF(OFFSET(class11_1,MATCH(BI$1,'11 класс'!$A:$A,0)-7+'Итог по классам'!$B192,,,),"ш")</f>
        <v>#N/A</v>
      </c>
      <c r="BJ192" s="37" t="e">
        <f ca="1">COUNTIF(OFFSET(class11_2,MATCH(BJ$1,'11 класс'!$A:$A,0)-7+'Итог по классам'!$B192,,,),"Ф")</f>
        <v>#N/A</v>
      </c>
      <c r="BK192" s="37" t="e">
        <f ca="1">COUNTIF(OFFSET(class11_2,MATCH(BK$1,'11 класс'!$A:$A,0)-7+'Итог по классам'!$B192,,,),"р")</f>
        <v>#N/A</v>
      </c>
      <c r="BL192" s="37" t="e">
        <f ca="1">COUNTIF(OFFSET(class11_2,MATCH(BL$1,'11 класс'!$A:$A,0)-7+'Итог по классам'!$B192,,,),"ш")</f>
        <v>#N/A</v>
      </c>
      <c r="BM192" s="38" t="e">
        <f ca="1">COUNTIF(OFFSET(class11_1,MATCH(BM$1,'11 класс'!$A:$A,0)-7+'Итог по классам'!$B192,,,),"Ф")</f>
        <v>#N/A</v>
      </c>
      <c r="BN192" s="37" t="e">
        <f ca="1">COUNTIF(OFFSET(class11_1,MATCH(BN$1,'11 класс'!$A:$A,0)-7+'Итог по классам'!$B192,,,),"р")</f>
        <v>#N/A</v>
      </c>
      <c r="BO192" s="37" t="e">
        <f ca="1">COUNTIF(OFFSET(class11_1,MATCH(BO$1,'11 класс'!$A:$A,0)-7+'Итог по классам'!$B192,,,),"ш")</f>
        <v>#N/A</v>
      </c>
      <c r="BP192" s="37" t="e">
        <f ca="1">COUNTIF(OFFSET(class11_2,MATCH(BP$1,'11 класс'!$A:$A,0)-7+'Итог по классам'!$B192,,,),"Ф")</f>
        <v>#N/A</v>
      </c>
      <c r="BQ192" s="37" t="e">
        <f ca="1">COUNTIF(OFFSET(class11_2,MATCH(BQ$1,'11 класс'!$A:$A,0)-7+'Итог по классам'!$B192,,,),"р")</f>
        <v>#N/A</v>
      </c>
      <c r="BR192" s="37" t="e">
        <f ca="1">COUNTIF(OFFSET(class11_2,MATCH(BR$1,'11 класс'!$A:$A,0)-7+'Итог по классам'!$B192,,,),"ш")</f>
        <v>#N/A</v>
      </c>
      <c r="BS192" s="38" t="e">
        <f ca="1">COUNTIF(OFFSET(class11_1,MATCH(BS$1,'11 класс'!$A:$A,0)-7+'Итог по классам'!$B192,,,),"Ф")</f>
        <v>#N/A</v>
      </c>
      <c r="BT192" s="37" t="e">
        <f ca="1">COUNTIF(OFFSET(class11_1,MATCH(BT$1,'11 класс'!$A:$A,0)-7+'Итог по классам'!$B192,,,),"р")</f>
        <v>#N/A</v>
      </c>
      <c r="BU192" s="37" t="e">
        <f ca="1">COUNTIF(OFFSET(class11_1,MATCH(BU$1,'11 класс'!$A:$A,0)-7+'Итог по классам'!$B192,,,),"ш")</f>
        <v>#N/A</v>
      </c>
      <c r="BV192" s="37" t="e">
        <f ca="1">COUNTIF(OFFSET(class11_2,MATCH(BV$1,'11 класс'!$A:$A,0)-7+'Итог по классам'!$B192,,,),"Ф")</f>
        <v>#N/A</v>
      </c>
      <c r="BW192" s="37" t="e">
        <f ca="1">COUNTIF(OFFSET(class11_2,MATCH(BW$1,'11 класс'!$A:$A,0)-7+'Итог по классам'!$B192,,,),"р")</f>
        <v>#N/A</v>
      </c>
      <c r="BX192" s="37" t="e">
        <f ca="1">COUNTIF(OFFSET(class11_2,MATCH(BX$1,'11 класс'!$A:$A,0)-7+'Итог по классам'!$B192,,,),"ш")</f>
        <v>#N/A</v>
      </c>
      <c r="BY192" s="38" t="e">
        <f ca="1">COUNTIF(OFFSET(class11_1,MATCH(BY$1,'11 класс'!$A:$A,0)-7+'Итог по классам'!$B192,,,),"Ф")</f>
        <v>#N/A</v>
      </c>
      <c r="BZ192" s="37" t="e">
        <f ca="1">COUNTIF(OFFSET(class11_1,MATCH(BZ$1,'11 класс'!$A:$A,0)-7+'Итог по классам'!$B192,,,),"р")</f>
        <v>#N/A</v>
      </c>
      <c r="CA192" s="37" t="e">
        <f ca="1">COUNTIF(OFFSET(class11_1,MATCH(CA$1,'11 класс'!$A:$A,0)-7+'Итог по классам'!$B192,,,),"ш")</f>
        <v>#N/A</v>
      </c>
      <c r="CB192" s="37" t="e">
        <f ca="1">COUNTIF(OFFSET(class11_2,MATCH(CB$1,'11 класс'!$A:$A,0)-7+'Итог по классам'!$B192,,,),"Ф")</f>
        <v>#N/A</v>
      </c>
      <c r="CC192" s="37" t="e">
        <f ca="1">COUNTIF(OFFSET(class11_2,MATCH(CC$1,'11 класс'!$A:$A,0)-7+'Итог по классам'!$B192,,,),"р")</f>
        <v>#N/A</v>
      </c>
      <c r="CD192" s="37" t="e">
        <f ca="1">COUNTIF(OFFSET(class11_2,MATCH(CD$1,'11 класс'!$A:$A,0)-7+'Итог по классам'!$B192,,,),"ш")</f>
        <v>#N/A</v>
      </c>
      <c r="CE192" s="38" t="e">
        <f ca="1">COUNTIF(OFFSET(class11_1,MATCH(CE$1,'11 класс'!$A:$A,0)-7+'Итог по классам'!$B192,,,),"Ф")</f>
        <v>#N/A</v>
      </c>
      <c r="CF192" s="37" t="e">
        <f ca="1">COUNTIF(OFFSET(class11_1,MATCH(CF$1,'11 класс'!$A:$A,0)-7+'Итог по классам'!$B192,,,),"р")</f>
        <v>#N/A</v>
      </c>
      <c r="CG192" s="37" t="e">
        <f ca="1">COUNTIF(OFFSET(class11_1,MATCH(CG$1,'11 класс'!$A:$A,0)-7+'Итог по классам'!$B192,,,),"ш")</f>
        <v>#N/A</v>
      </c>
      <c r="CH192" s="37" t="e">
        <f ca="1">COUNTIF(OFFSET(class11_2,MATCH(CH$1,'11 класс'!$A:$A,0)-7+'Итог по классам'!$B192,,,),"Ф")</f>
        <v>#N/A</v>
      </c>
      <c r="CI192" s="37" t="e">
        <f ca="1">COUNTIF(OFFSET(class11_2,MATCH(CI$1,'11 класс'!$A:$A,0)-7+'Итог по классам'!$B192,,,),"р")</f>
        <v>#N/A</v>
      </c>
      <c r="CJ192" s="37" t="e">
        <f ca="1">COUNTIF(OFFSET(class11_2,MATCH(CJ$1,'11 класс'!$A:$A,0)-7+'Итог по классам'!$B192,,,),"ш")</f>
        <v>#N/A</v>
      </c>
      <c r="CK192" s="38" t="e">
        <f ca="1">COUNTIF(OFFSET(class11_1,MATCH(CK$1,'11 класс'!$A:$A,0)-7+'Итог по классам'!$B192,,,),"Ф")</f>
        <v>#N/A</v>
      </c>
      <c r="CL192" s="37" t="e">
        <f ca="1">COUNTIF(OFFSET(class11_1,MATCH(CL$1,'11 класс'!$A:$A,0)-7+'Итог по классам'!$B192,,,),"р")</f>
        <v>#N/A</v>
      </c>
      <c r="CM192" s="37" t="e">
        <f ca="1">COUNTIF(OFFSET(class11_1,MATCH(CM$1,'11 класс'!$A:$A,0)-7+'Итог по классам'!$B192,,,),"ш")</f>
        <v>#N/A</v>
      </c>
      <c r="CN192" s="37" t="e">
        <f ca="1">COUNTIF(OFFSET(class11_2,MATCH(CN$1,'11 класс'!$A:$A,0)-7+'Итог по классам'!$B192,,,),"Ф")</f>
        <v>#N/A</v>
      </c>
      <c r="CO192" s="37" t="e">
        <f ca="1">COUNTIF(OFFSET(class11_2,MATCH(CO$1,'11 класс'!$A:$A,0)-7+'Итог по классам'!$B192,,,),"р")</f>
        <v>#N/A</v>
      </c>
      <c r="CP192" s="37" t="e">
        <f ca="1">COUNTIF(OFFSET(class11_2,MATCH(CP$1,'11 класс'!$A:$A,0)-7+'Итог по классам'!$B192,,,),"ш")</f>
        <v>#N/A</v>
      </c>
      <c r="CQ192" s="38" t="e">
        <f ca="1">COUNTIF(OFFSET(class11_1,MATCH(CQ$1,'11 класс'!$A:$A,0)-7+'Итог по классам'!$B192,,,),"Ф")</f>
        <v>#N/A</v>
      </c>
      <c r="CR192" s="37" t="e">
        <f ca="1">COUNTIF(OFFSET(class11_1,MATCH(CR$1,'11 класс'!$A:$A,0)-7+'Итог по классам'!$B192,,,),"р")</f>
        <v>#N/A</v>
      </c>
      <c r="CS192" s="37" t="e">
        <f ca="1">COUNTIF(OFFSET(class11_1,MATCH(CS$1,'11 класс'!$A:$A,0)-7+'Итог по классам'!$B192,,,),"ш")</f>
        <v>#N/A</v>
      </c>
      <c r="CT192" s="37" t="e">
        <f ca="1">COUNTIF(OFFSET(class11_2,MATCH(CT$1,'11 класс'!$A:$A,0)-7+'Итог по классам'!$B192,,,),"Ф")</f>
        <v>#N/A</v>
      </c>
      <c r="CU192" s="37" t="e">
        <f ca="1">COUNTIF(OFFSET(class11_2,MATCH(CU$1,'11 класс'!$A:$A,0)-7+'Итог по классам'!$B192,,,),"р")</f>
        <v>#N/A</v>
      </c>
      <c r="CV192" s="37" t="e">
        <f ca="1">COUNTIF(OFFSET(class11_2,MATCH(CV$1,'11 класс'!$A:$A,0)-7+'Итог по классам'!$B192,,,),"ш")</f>
        <v>#N/A</v>
      </c>
      <c r="CW192" s="38" t="e">
        <f ca="1">COUNTIF(OFFSET(class11_1,MATCH(CW$1,'11 класс'!$A:$A,0)-7+'Итог по классам'!$B192,,,),"Ф")</f>
        <v>#N/A</v>
      </c>
      <c r="CX192" s="37" t="e">
        <f ca="1">COUNTIF(OFFSET(class11_1,MATCH(CX$1,'11 класс'!$A:$A,0)-7+'Итог по классам'!$B192,,,),"р")</f>
        <v>#N/A</v>
      </c>
      <c r="CY192" s="37" t="e">
        <f ca="1">COUNTIF(OFFSET(class11_1,MATCH(CY$1,'11 класс'!$A:$A,0)-7+'Итог по классам'!$B192,,,),"ш")</f>
        <v>#N/A</v>
      </c>
      <c r="CZ192" s="37" t="e">
        <f ca="1">COUNTIF(OFFSET(class11_2,MATCH(CZ$1,'11 класс'!$A:$A,0)-7+'Итог по классам'!$B192,,,),"Ф")</f>
        <v>#N/A</v>
      </c>
      <c r="DA192" s="37" t="e">
        <f ca="1">COUNTIF(OFFSET(class11_2,MATCH(DA$1,'11 класс'!$A:$A,0)-7+'Итог по классам'!$B192,,,),"р")</f>
        <v>#N/A</v>
      </c>
      <c r="DB192" s="37" t="e">
        <f ca="1">COUNTIF(OFFSET(class11_2,MATCH(DB$1,'11 класс'!$A:$A,0)-7+'Итог по классам'!$B192,,,),"ш")</f>
        <v>#N/A</v>
      </c>
      <c r="DC192" s="38" t="e">
        <f ca="1">COUNTIF(OFFSET(class11_1,MATCH(DC$1,'11 класс'!$A:$A,0)-7+'Итог по классам'!$B192,,,),"Ф")</f>
        <v>#N/A</v>
      </c>
      <c r="DD192" s="37" t="e">
        <f ca="1">COUNTIF(OFFSET(class11_1,MATCH(DD$1,'11 класс'!$A:$A,0)-7+'Итог по классам'!$B192,,,),"р")</f>
        <v>#N/A</v>
      </c>
      <c r="DE192" s="37" t="e">
        <f ca="1">COUNTIF(OFFSET(class11_1,MATCH(DE$1,'11 класс'!$A:$A,0)-7+'Итог по классам'!$B192,,,),"ш")</f>
        <v>#N/A</v>
      </c>
      <c r="DF192" s="37" t="e">
        <f ca="1">COUNTIF(OFFSET(class11_2,MATCH(DF$1,'11 класс'!$A:$A,0)-7+'Итог по классам'!$B192,,,),"Ф")</f>
        <v>#N/A</v>
      </c>
      <c r="DG192" s="37" t="e">
        <f ca="1">COUNTIF(OFFSET(class11_2,MATCH(DG$1,'11 класс'!$A:$A,0)-7+'Итог по классам'!$B192,,,),"р")</f>
        <v>#N/A</v>
      </c>
      <c r="DH192" s="37" t="e">
        <f ca="1">COUNTIF(OFFSET(class11_2,MATCH(DH$1,'11 класс'!$A:$A,0)-7+'Итог по классам'!$B192,,,),"ш")</f>
        <v>#N/A</v>
      </c>
      <c r="DI192" s="38" t="e">
        <f ca="1">COUNTIF(OFFSET(class11_1,MATCH(DI$1,'11 класс'!$A:$A,0)-7+'Итог по классам'!$B192,,,),"Ф")</f>
        <v>#N/A</v>
      </c>
      <c r="DJ192" s="37" t="e">
        <f ca="1">COUNTIF(OFFSET(class11_1,MATCH(DJ$1,'11 класс'!$A:$A,0)-7+'Итог по классам'!$B192,,,),"р")</f>
        <v>#N/A</v>
      </c>
      <c r="DK192" s="37" t="e">
        <f ca="1">COUNTIF(OFFSET(class11_1,MATCH(DK$1,'11 класс'!$A:$A,0)-7+'Итог по классам'!$B192,,,),"ш")</f>
        <v>#N/A</v>
      </c>
      <c r="DL192" s="37" t="e">
        <f ca="1">COUNTIF(OFFSET(class11_2,MATCH(DL$1,'11 класс'!$A:$A,0)-7+'Итог по классам'!$B192,,,),"Ф")</f>
        <v>#N/A</v>
      </c>
      <c r="DM192" s="37" t="e">
        <f ca="1">COUNTIF(OFFSET(class11_2,MATCH(DM$1,'11 класс'!$A:$A,0)-7+'Итог по классам'!$B192,,,),"р")</f>
        <v>#N/A</v>
      </c>
      <c r="DN192" s="37" t="e">
        <f ca="1">COUNTIF(OFFSET(class11_2,MATCH(DN$1,'11 класс'!$A:$A,0)-7+'Итог по классам'!$B192,,,),"ш")</f>
        <v>#N/A</v>
      </c>
      <c r="DO192" s="38" t="e">
        <f ca="1">COUNTIF(OFFSET(class11_1,MATCH(DO$1,'11 класс'!$A:$A,0)-7+'Итог по классам'!$B192,,,),"Ф")</f>
        <v>#N/A</v>
      </c>
      <c r="DP192" s="37" t="e">
        <f ca="1">COUNTIF(OFFSET(class11_1,MATCH(DP$1,'11 класс'!$A:$A,0)-7+'Итог по классам'!$B192,,,),"р")</f>
        <v>#N/A</v>
      </c>
      <c r="DQ192" s="37" t="e">
        <f ca="1">COUNTIF(OFFSET(class11_1,MATCH(DQ$1,'11 класс'!$A:$A,0)-7+'Итог по классам'!$B192,,,),"ш")</f>
        <v>#N/A</v>
      </c>
      <c r="DR192" s="37" t="e">
        <f ca="1">COUNTIF(OFFSET(class11_2,MATCH(DR$1,'11 класс'!$A:$A,0)-7+'Итог по классам'!$B192,,,),"Ф")</f>
        <v>#N/A</v>
      </c>
      <c r="DS192" s="37" t="e">
        <f ca="1">COUNTIF(OFFSET(class11_2,MATCH(DS$1,'11 класс'!$A:$A,0)-7+'Итог по классам'!$B192,,,),"р")</f>
        <v>#N/A</v>
      </c>
      <c r="DT192" s="37" t="e">
        <f ca="1">COUNTIF(OFFSET(class11_2,MATCH(DT$1,'11 класс'!$A:$A,0)-7+'Итог по классам'!$B192,,,),"ш")</f>
        <v>#N/A</v>
      </c>
      <c r="DU192" s="38" t="e">
        <f ca="1">COUNTIF(OFFSET(class11_1,MATCH(DU$1,'11 класс'!$A:$A,0)-7+'Итог по классам'!$B192,,,),"Ф")</f>
        <v>#N/A</v>
      </c>
      <c r="DV192" s="37" t="e">
        <f ca="1">COUNTIF(OFFSET(class11_1,MATCH(DV$1,'11 класс'!$A:$A,0)-7+'Итог по классам'!$B192,,,),"р")</f>
        <v>#N/A</v>
      </c>
      <c r="DW192" s="37" t="e">
        <f ca="1">COUNTIF(OFFSET(class11_1,MATCH(DW$1,'11 класс'!$A:$A,0)-7+'Итог по классам'!$B192,,,),"ш")</f>
        <v>#N/A</v>
      </c>
      <c r="DX192" s="37" t="e">
        <f ca="1">COUNTIF(OFFSET(class11_2,MATCH(DX$1,'11 класс'!$A:$A,0)-7+'Итог по классам'!$B192,,,),"Ф")</f>
        <v>#N/A</v>
      </c>
      <c r="DY192" s="37" t="e">
        <f ca="1">COUNTIF(OFFSET(class11_2,MATCH(DY$1,'11 класс'!$A:$A,0)-7+'Итог по классам'!$B192,,,),"р")</f>
        <v>#N/A</v>
      </c>
      <c r="DZ192" s="37" t="e">
        <f ca="1">COUNTIF(OFFSET(class11_2,MATCH(DZ$1,'11 класс'!$A:$A,0)-7+'Итог по классам'!$B192,,,),"ш")</f>
        <v>#N/A</v>
      </c>
      <c r="EA192" s="38" t="e">
        <f ca="1">COUNTIF(OFFSET(class11_1,MATCH(EA$1,'11 класс'!$A:$A,0)-7+'Итог по классам'!$B192,,,),"Ф")</f>
        <v>#N/A</v>
      </c>
      <c r="EB192" s="37" t="e">
        <f ca="1">COUNTIF(OFFSET(class11_1,MATCH(EB$1,'11 класс'!$A:$A,0)-7+'Итог по классам'!$B192,,,),"р")</f>
        <v>#N/A</v>
      </c>
      <c r="EC192" s="37" t="e">
        <f ca="1">COUNTIF(OFFSET(class11_1,MATCH(EC$1,'11 класс'!$A:$A,0)-7+'Итог по классам'!$B192,,,),"ш")</f>
        <v>#N/A</v>
      </c>
      <c r="ED192" s="37" t="e">
        <f ca="1">COUNTIF(OFFSET(class11_2,MATCH(ED$1,'11 класс'!$A:$A,0)-7+'Итог по классам'!$B192,,,),"Ф")</f>
        <v>#N/A</v>
      </c>
      <c r="EE192" s="37" t="e">
        <f ca="1">COUNTIF(OFFSET(class11_2,MATCH(EE$1,'11 класс'!$A:$A,0)-7+'Итог по классам'!$B192,,,),"р")</f>
        <v>#N/A</v>
      </c>
      <c r="EF192" s="37" t="e">
        <f ca="1">COUNTIF(OFFSET(class11_2,MATCH(EF$1,'11 класс'!$A:$A,0)-7+'Итог по классам'!$B192,,,),"ш")</f>
        <v>#N/A</v>
      </c>
      <c r="EG192" s="38" t="e">
        <f ca="1">COUNTIF(OFFSET(class11_1,MATCH(EG$1,'11 класс'!$A:$A,0)-7+'Итог по классам'!$B192,,,),"Ф")</f>
        <v>#N/A</v>
      </c>
      <c r="EH192" s="37" t="e">
        <f ca="1">COUNTIF(OFFSET(class11_1,MATCH(EH$1,'11 класс'!$A:$A,0)-7+'Итог по классам'!$B192,,,),"р")</f>
        <v>#N/A</v>
      </c>
      <c r="EI192" s="37" t="e">
        <f ca="1">COUNTIF(OFFSET(class11_1,MATCH(EI$1,'11 класс'!$A:$A,0)-7+'Итог по классам'!$B192,,,),"ш")</f>
        <v>#N/A</v>
      </c>
      <c r="EJ192" s="37" t="e">
        <f ca="1">COUNTIF(OFFSET(class11_2,MATCH(EJ$1,'11 класс'!$A:$A,0)-7+'Итог по классам'!$B192,,,),"Ф")</f>
        <v>#N/A</v>
      </c>
      <c r="EK192" s="37" t="e">
        <f ca="1">COUNTIF(OFFSET(class11_2,MATCH(EK$1,'11 класс'!$A:$A,0)-7+'Итог по классам'!$B192,,,),"р")</f>
        <v>#N/A</v>
      </c>
      <c r="EL192" s="37" t="e">
        <f ca="1">COUNTIF(OFFSET(class11_2,MATCH(EL$1,'11 класс'!$A:$A,0)-7+'Итог по классам'!$B192,,,),"ш")</f>
        <v>#N/A</v>
      </c>
      <c r="EM192" s="38" t="e">
        <f ca="1">COUNTIF(OFFSET(class11_1,MATCH(EM$1,'11 класс'!$A:$A,0)-7+'Итог по классам'!$B192,,,),"Ф")</f>
        <v>#N/A</v>
      </c>
      <c r="EN192" s="37" t="e">
        <f ca="1">COUNTIF(OFFSET(class11_1,MATCH(EN$1,'11 класс'!$A:$A,0)-7+'Итог по классам'!$B192,,,),"р")</f>
        <v>#N/A</v>
      </c>
      <c r="EO192" s="37" t="e">
        <f ca="1">COUNTIF(OFFSET(class11_1,MATCH(EO$1,'11 класс'!$A:$A,0)-7+'Итог по классам'!$B192,,,),"ш")</f>
        <v>#N/A</v>
      </c>
      <c r="EP192" s="37" t="e">
        <f ca="1">COUNTIF(OFFSET(class11_2,MATCH(EP$1,'11 класс'!$A:$A,0)-7+'Итог по классам'!$B192,,,),"Ф")</f>
        <v>#N/A</v>
      </c>
      <c r="EQ192" s="37" t="e">
        <f ca="1">COUNTIF(OFFSET(class11_2,MATCH(EQ$1,'11 класс'!$A:$A,0)-7+'Итог по классам'!$B192,,,),"р")</f>
        <v>#N/A</v>
      </c>
      <c r="ER192" s="37" t="e">
        <f ca="1">COUNTIF(OFFSET(class11_2,MATCH(ER$1,'11 класс'!$A:$A,0)-7+'Итог по классам'!$B192,,,),"ш")</f>
        <v>#N/A</v>
      </c>
      <c r="ES192" s="38" t="e">
        <f ca="1">COUNTIF(OFFSET(class11_1,MATCH(ES$1,'11 класс'!$A:$A,0)-7+'Итог по классам'!$B192,,,),"Ф")</f>
        <v>#N/A</v>
      </c>
      <c r="ET192" s="37" t="e">
        <f ca="1">COUNTIF(OFFSET(class11_1,MATCH(ET$1,'11 класс'!$A:$A,0)-7+'Итог по классам'!$B192,,,),"р")</f>
        <v>#N/A</v>
      </c>
      <c r="EU192" s="37" t="e">
        <f ca="1">COUNTIF(OFFSET(class11_1,MATCH(EU$1,'11 класс'!$A:$A,0)-7+'Итог по классам'!$B192,,,),"ш")</f>
        <v>#N/A</v>
      </c>
      <c r="EV192" s="37" t="e">
        <f ca="1">COUNTIF(OFFSET(class11_2,MATCH(EV$1,'11 класс'!$A:$A,0)-7+'Итог по классам'!$B192,,,),"Ф")</f>
        <v>#N/A</v>
      </c>
      <c r="EW192" s="37" t="e">
        <f ca="1">COUNTIF(OFFSET(class11_2,MATCH(EW$1,'11 класс'!$A:$A,0)-7+'Итог по классам'!$B192,,,),"р")</f>
        <v>#N/A</v>
      </c>
      <c r="EX192" s="37" t="e">
        <f ca="1">COUNTIF(OFFSET(class11_2,MATCH(EX$1,'11 класс'!$A:$A,0)-7+'Итог по классам'!$B192,,,),"ш")</f>
        <v>#N/A</v>
      </c>
      <c r="EY192" s="38" t="e">
        <f ca="1">COUNTIF(OFFSET(class11_1,MATCH(EY$1,'11 класс'!$A:$A,0)-7+'Итог по классам'!$B192,,,),"Ф")</f>
        <v>#N/A</v>
      </c>
      <c r="EZ192" s="37" t="e">
        <f ca="1">COUNTIF(OFFSET(class11_1,MATCH(EZ$1,'11 класс'!$A:$A,0)-7+'Итог по классам'!$B192,,,),"р")</f>
        <v>#N/A</v>
      </c>
      <c r="FA192" s="37" t="e">
        <f ca="1">COUNTIF(OFFSET(class11_1,MATCH(FA$1,'11 класс'!$A:$A,0)-7+'Итог по классам'!$B192,,,),"ш")</f>
        <v>#N/A</v>
      </c>
      <c r="FB192" s="37" t="e">
        <f ca="1">COUNTIF(OFFSET(class11_2,MATCH(FB$1,'11 класс'!$A:$A,0)-7+'Итог по классам'!$B192,,,),"Ф")</f>
        <v>#N/A</v>
      </c>
      <c r="FC192" s="37" t="e">
        <f ca="1">COUNTIF(OFFSET(class11_2,MATCH(FC$1,'11 класс'!$A:$A,0)-7+'Итог по классам'!$B192,,,),"р")</f>
        <v>#N/A</v>
      </c>
      <c r="FD192" s="37" t="e">
        <f ca="1">COUNTIF(OFFSET(class11_2,MATCH(FD$1,'11 класс'!$A:$A,0)-7+'Итог по классам'!$B192,,,),"ш")</f>
        <v>#N/A</v>
      </c>
      <c r="FE192" s="38" t="e">
        <f ca="1">COUNTIF(OFFSET(class11_1,MATCH(FE$1,'11 класс'!$A:$A,0)-7+'Итог по классам'!$B192,,,),"Ф")</f>
        <v>#N/A</v>
      </c>
      <c r="FF192" s="37" t="e">
        <f ca="1">COUNTIF(OFFSET(class11_1,MATCH(FF$1,'11 класс'!$A:$A,0)-7+'Итог по классам'!$B192,,,),"р")</f>
        <v>#N/A</v>
      </c>
      <c r="FG192" s="37" t="e">
        <f ca="1">COUNTIF(OFFSET(class11_1,MATCH(FG$1,'11 класс'!$A:$A,0)-7+'Итог по классам'!$B192,,,),"ш")</f>
        <v>#N/A</v>
      </c>
      <c r="FH192" s="37" t="e">
        <f ca="1">COUNTIF(OFFSET(class11_2,MATCH(FH$1,'11 класс'!$A:$A,0)-7+'Итог по классам'!$B192,,,),"Ф")</f>
        <v>#N/A</v>
      </c>
      <c r="FI192" s="37" t="e">
        <f ca="1">COUNTIF(OFFSET(class11_2,MATCH(FI$1,'11 класс'!$A:$A,0)-7+'Итог по классам'!$B192,,,),"р")</f>
        <v>#N/A</v>
      </c>
      <c r="FJ192" s="37" t="e">
        <f ca="1">COUNTIF(OFFSET(class11_2,MATCH(FJ$1,'11 класс'!$A:$A,0)-7+'Итог по классам'!$B192,,,),"ш")</f>
        <v>#N/A</v>
      </c>
      <c r="FK192" s="38" t="e">
        <f ca="1">COUNTIF(OFFSET(class11_1,MATCH(FK$1,'11 класс'!$A:$A,0)-7+'Итог по классам'!$B192,,,),"Ф")</f>
        <v>#N/A</v>
      </c>
      <c r="FL192" s="37" t="e">
        <f ca="1">COUNTIF(OFFSET(class11_1,MATCH(FL$1,'11 класс'!$A:$A,0)-7+'Итог по классам'!$B192,,,),"р")</f>
        <v>#N/A</v>
      </c>
      <c r="FM192" s="37" t="e">
        <f ca="1">COUNTIF(OFFSET(class11_1,MATCH(FM$1,'11 класс'!$A:$A,0)-7+'Итог по классам'!$B192,,,),"ш")</f>
        <v>#N/A</v>
      </c>
      <c r="FN192" s="37" t="e">
        <f ca="1">COUNTIF(OFFSET(class11_2,MATCH(FN$1,'11 класс'!$A:$A,0)-7+'Итог по классам'!$B192,,,),"Ф")</f>
        <v>#N/A</v>
      </c>
      <c r="FO192" s="37" t="e">
        <f ca="1">COUNTIF(OFFSET(class11_2,MATCH(FO$1,'11 класс'!$A:$A,0)-7+'Итог по классам'!$B192,,,),"р")</f>
        <v>#N/A</v>
      </c>
      <c r="FP192" s="37" t="e">
        <f ca="1">COUNTIF(OFFSET(class11_2,MATCH(FP$1,'11 класс'!$A:$A,0)-7+'Итог по классам'!$B192,,,),"ш")</f>
        <v>#N/A</v>
      </c>
      <c r="FQ192" s="38" t="e">
        <f ca="1">COUNTIF(OFFSET(class11_1,MATCH(FQ$1,'11 класс'!$A:$A,0)-7+'Итог по классам'!$B192,,,),"Ф")</f>
        <v>#N/A</v>
      </c>
      <c r="FR192" s="37" t="e">
        <f ca="1">COUNTIF(OFFSET(class11_1,MATCH(FR$1,'11 класс'!$A:$A,0)-7+'Итог по классам'!$B192,,,),"р")</f>
        <v>#N/A</v>
      </c>
      <c r="FS192" s="37" t="e">
        <f ca="1">COUNTIF(OFFSET(class11_1,MATCH(FS$1,'11 класс'!$A:$A,0)-7+'Итог по классам'!$B192,,,),"ш")</f>
        <v>#N/A</v>
      </c>
      <c r="FT192" s="37" t="e">
        <f ca="1">COUNTIF(OFFSET(class11_2,MATCH(FT$1,'11 класс'!$A:$A,0)-7+'Итог по классам'!$B192,,,),"Ф")</f>
        <v>#N/A</v>
      </c>
      <c r="FU192" s="37" t="e">
        <f ca="1">COUNTIF(OFFSET(class11_2,MATCH(FU$1,'11 класс'!$A:$A,0)-7+'Итог по классам'!$B192,,,),"р")</f>
        <v>#N/A</v>
      </c>
      <c r="FV192" s="37" t="e">
        <f ca="1">COUNTIF(OFFSET(class11_2,MATCH(FV$1,'11 класс'!$A:$A,0)-7+'Итог по классам'!$B192,,,),"ш")</f>
        <v>#N/A</v>
      </c>
      <c r="FW192" s="38" t="e">
        <f ca="1">COUNTIF(OFFSET(class11_1,MATCH(FW$1,'11 класс'!$A:$A,0)-7+'Итог по классам'!$B192,,,),"Ф")</f>
        <v>#N/A</v>
      </c>
      <c r="FX192" s="37" t="e">
        <f ca="1">COUNTIF(OFFSET(class11_1,MATCH(FX$1,'11 класс'!$A:$A,0)-7+'Итог по классам'!$B192,,,),"р")</f>
        <v>#N/A</v>
      </c>
      <c r="FY192" s="37" t="e">
        <f ca="1">COUNTIF(OFFSET(class11_1,MATCH(FY$1,'11 класс'!$A:$A,0)-7+'Итог по классам'!$B192,,,),"ш")</f>
        <v>#N/A</v>
      </c>
      <c r="FZ192" s="37" t="e">
        <f ca="1">COUNTIF(OFFSET(class11_2,MATCH(FZ$1,'11 класс'!$A:$A,0)-7+'Итог по классам'!$B192,,,),"Ф")</f>
        <v>#N/A</v>
      </c>
      <c r="GA192" s="37" t="e">
        <f ca="1">COUNTIF(OFFSET(class11_2,MATCH(GA$1,'11 класс'!$A:$A,0)-7+'Итог по классам'!$B192,,,),"р")</f>
        <v>#N/A</v>
      </c>
      <c r="GB192" s="37" t="e">
        <f ca="1">COUNTIF(OFFSET(class11_2,MATCH(GB$1,'11 класс'!$A:$A,0)-7+'Итог по классам'!$B192,,,),"ш")</f>
        <v>#N/A</v>
      </c>
      <c r="GC192" s="38" t="e">
        <f ca="1">COUNTIF(OFFSET(class11_1,MATCH(GC$1,'11 класс'!$A:$A,0)-7+'Итог по классам'!$B192,,,),"Ф")</f>
        <v>#N/A</v>
      </c>
      <c r="GD192" s="37" t="e">
        <f ca="1">COUNTIF(OFFSET(class11_1,MATCH(GD$1,'11 класс'!$A:$A,0)-7+'Итог по классам'!$B192,,,),"р")</f>
        <v>#N/A</v>
      </c>
      <c r="GE192" s="37" t="e">
        <f ca="1">COUNTIF(OFFSET(class11_1,MATCH(GE$1,'11 класс'!$A:$A,0)-7+'Итог по классам'!$B192,,,),"ш")</f>
        <v>#N/A</v>
      </c>
      <c r="GF192" s="37" t="e">
        <f ca="1">COUNTIF(OFFSET(class11_2,MATCH(GF$1,'11 класс'!$A:$A,0)-7+'Итог по классам'!$B192,,,),"Ф")</f>
        <v>#N/A</v>
      </c>
      <c r="GG192" s="37" t="e">
        <f ca="1">COUNTIF(OFFSET(class11_2,MATCH(GG$1,'11 класс'!$A:$A,0)-7+'Итог по классам'!$B192,,,),"р")</f>
        <v>#N/A</v>
      </c>
      <c r="GH192" s="37" t="e">
        <f ca="1">COUNTIF(OFFSET(class11_2,MATCH(GH$1,'11 класс'!$A:$A,0)-7+'Итог по классам'!$B192,,,),"ш")</f>
        <v>#N/A</v>
      </c>
      <c r="GI192" s="38" t="e">
        <f ca="1">COUNTIF(OFFSET(class11_1,MATCH(GI$1,'11 класс'!$A:$A,0)-7+'Итог по классам'!$B192,,,),"Ф")</f>
        <v>#N/A</v>
      </c>
      <c r="GJ192" s="37" t="e">
        <f ca="1">COUNTIF(OFFSET(class11_1,MATCH(GJ$1,'11 класс'!$A:$A,0)-7+'Итог по классам'!$B192,,,),"р")</f>
        <v>#N/A</v>
      </c>
      <c r="GK192" s="37" t="e">
        <f ca="1">COUNTIF(OFFSET(class11_1,MATCH(GK$1,'11 класс'!$A:$A,0)-7+'Итог по классам'!$B192,,,),"ш")</f>
        <v>#N/A</v>
      </c>
      <c r="GL192" s="37" t="e">
        <f ca="1">COUNTIF(OFFSET(class11_2,MATCH(GL$1,'11 класс'!$A:$A,0)-7+'Итог по классам'!$B192,,,),"Ф")</f>
        <v>#N/A</v>
      </c>
      <c r="GM192" s="37" t="e">
        <f ca="1">COUNTIF(OFFSET(class11_2,MATCH(GM$1,'11 класс'!$A:$A,0)-7+'Итог по классам'!$B192,,,),"р")</f>
        <v>#N/A</v>
      </c>
      <c r="GN192" s="37" t="e">
        <f ca="1">COUNTIF(OFFSET(class11_2,MATCH(GN$1,'11 класс'!$A:$A,0)-7+'Итог по классам'!$B192,,,),"ш")</f>
        <v>#N/A</v>
      </c>
      <c r="GO192" s="38" t="e">
        <f ca="1">COUNTIF(OFFSET(class11_1,MATCH(GO$1,'11 класс'!$A:$A,0)-7+'Итог по классам'!$B192,,,),"Ф")</f>
        <v>#N/A</v>
      </c>
      <c r="GP192" s="37" t="e">
        <f ca="1">COUNTIF(OFFSET(class11_1,MATCH(GP$1,'11 класс'!$A:$A,0)-7+'Итог по классам'!$B192,,,),"р")</f>
        <v>#N/A</v>
      </c>
      <c r="GQ192" s="37" t="e">
        <f ca="1">COUNTIF(OFFSET(class11_1,MATCH(GQ$1,'11 класс'!$A:$A,0)-7+'Итог по классам'!$B192,,,),"ш")</f>
        <v>#N/A</v>
      </c>
      <c r="GR192" s="37" t="e">
        <f ca="1">COUNTIF(OFFSET(class11_2,MATCH(GR$1,'11 класс'!$A:$A,0)-7+'Итог по классам'!$B192,,,),"Ф")</f>
        <v>#N/A</v>
      </c>
      <c r="GS192" s="37" t="e">
        <f ca="1">COUNTIF(OFFSET(class11_2,MATCH(GS$1,'11 класс'!$A:$A,0)-7+'Итог по классам'!$B192,,,),"р")</f>
        <v>#N/A</v>
      </c>
      <c r="GT192" s="37" t="e">
        <f ca="1">COUNTIF(OFFSET(class11_2,MATCH(GT$1,'11 класс'!$A:$A,0)-7+'Итог по классам'!$B192,,,),"ш")</f>
        <v>#N/A</v>
      </c>
      <c r="GU192" s="38" t="e">
        <f ca="1">COUNTIF(OFFSET(class11_1,MATCH(GU$1,'11 класс'!$A:$A,0)-7+'Итог по классам'!$B192,,,),"Ф")</f>
        <v>#N/A</v>
      </c>
      <c r="GV192" s="37" t="e">
        <f ca="1">COUNTIF(OFFSET(class11_1,MATCH(GV$1,'11 класс'!$A:$A,0)-7+'Итог по классам'!$B192,,,),"р")</f>
        <v>#N/A</v>
      </c>
      <c r="GW192" s="37" t="e">
        <f ca="1">COUNTIF(OFFSET(class11_1,MATCH(GW$1,'11 класс'!$A:$A,0)-7+'Итог по классам'!$B192,,,),"ш")</f>
        <v>#N/A</v>
      </c>
      <c r="GX192" s="37" t="e">
        <f ca="1">COUNTIF(OFFSET(class11_2,MATCH(GX$1,'11 класс'!$A:$A,0)-7+'Итог по классам'!$B192,,,),"Ф")</f>
        <v>#N/A</v>
      </c>
      <c r="GY192" s="37" t="e">
        <f ca="1">COUNTIF(OFFSET(class11_2,MATCH(GY$1,'11 класс'!$A:$A,0)-7+'Итог по классам'!$B192,,,),"р")</f>
        <v>#N/A</v>
      </c>
      <c r="GZ192" s="37" t="e">
        <f ca="1">COUNTIF(OFFSET(class11_2,MATCH(GZ$1,'11 класс'!$A:$A,0)-7+'Итог по классам'!$B192,,,),"ш")</f>
        <v>#N/A</v>
      </c>
      <c r="HA192" s="38" t="e">
        <f ca="1">COUNTIF(OFFSET(class11_1,MATCH(HA$1,'11 класс'!$A:$A,0)-7+'Итог по классам'!$B192,,,),"Ф")</f>
        <v>#N/A</v>
      </c>
      <c r="HB192" s="37" t="e">
        <f ca="1">COUNTIF(OFFSET(class11_1,MATCH(HB$1,'11 класс'!$A:$A,0)-7+'Итог по классам'!$B192,,,),"р")</f>
        <v>#N/A</v>
      </c>
      <c r="HC192" s="37" t="e">
        <f ca="1">COUNTIF(OFFSET(class11_1,MATCH(HC$1,'11 класс'!$A:$A,0)-7+'Итог по классам'!$B192,,,),"ш")</f>
        <v>#N/A</v>
      </c>
      <c r="HD192" s="37" t="e">
        <f ca="1">COUNTIF(OFFSET(class11_2,MATCH(HD$1,'11 класс'!$A:$A,0)-7+'Итог по классам'!$B192,,,),"Ф")</f>
        <v>#N/A</v>
      </c>
      <c r="HE192" s="37" t="e">
        <f ca="1">COUNTIF(OFFSET(class11_2,MATCH(HE$1,'11 класс'!$A:$A,0)-7+'Итог по классам'!$B192,,,),"р")</f>
        <v>#N/A</v>
      </c>
      <c r="HF192" s="37" t="e">
        <f ca="1">COUNTIF(OFFSET(class11_2,MATCH(HF$1,'11 класс'!$A:$A,0)-7+'Итог по классам'!$B192,,,),"ш")</f>
        <v>#N/A</v>
      </c>
      <c r="HG192" s="38" t="e">
        <f ca="1">COUNTIF(OFFSET(class11_1,MATCH(HG$1,'11 класс'!$A:$A,0)-7+'Итог по классам'!$B192,,,),"Ф")</f>
        <v>#N/A</v>
      </c>
      <c r="HH192" s="37" t="e">
        <f ca="1">COUNTIF(OFFSET(class11_1,MATCH(HH$1,'11 класс'!$A:$A,0)-7+'Итог по классам'!$B192,,,),"р")</f>
        <v>#N/A</v>
      </c>
      <c r="HI192" s="37" t="e">
        <f ca="1">COUNTIF(OFFSET(class11_1,MATCH(HI$1,'11 класс'!$A:$A,0)-7+'Итог по классам'!$B192,,,),"ш")</f>
        <v>#N/A</v>
      </c>
      <c r="HJ192" s="37" t="e">
        <f ca="1">COUNTIF(OFFSET(class11_2,MATCH(HJ$1,'11 класс'!$A:$A,0)-7+'Итог по классам'!$B192,,,),"Ф")</f>
        <v>#N/A</v>
      </c>
      <c r="HK192" s="37" t="e">
        <f ca="1">COUNTIF(OFFSET(class11_2,MATCH(HK$1,'11 класс'!$A:$A,0)-7+'Итог по классам'!$B192,,,),"р")</f>
        <v>#N/A</v>
      </c>
      <c r="HL192" s="37" t="e">
        <f ca="1">COUNTIF(OFFSET(class11_2,MATCH(HL$1,'11 класс'!$A:$A,0)-7+'Итог по классам'!$B192,,,),"ш")</f>
        <v>#N/A</v>
      </c>
      <c r="HM192" s="38" t="e">
        <f ca="1">COUNTIF(OFFSET(class11_1,MATCH(HM$1,'11 класс'!$A:$A,0)-7+'Итог по классам'!$B192,,,),"Ф")</f>
        <v>#N/A</v>
      </c>
      <c r="HN192" s="37" t="e">
        <f ca="1">COUNTIF(OFFSET(class11_1,MATCH(HN$1,'11 класс'!$A:$A,0)-7+'Итог по классам'!$B192,,,),"р")</f>
        <v>#N/A</v>
      </c>
      <c r="HO192" s="37" t="e">
        <f ca="1">COUNTIF(OFFSET(class11_1,MATCH(HO$1,'11 класс'!$A:$A,0)-7+'Итог по классам'!$B192,,,),"ш")</f>
        <v>#N/A</v>
      </c>
      <c r="HP192" s="37" t="e">
        <f ca="1">COUNTIF(OFFSET(class11_2,MATCH(HP$1,'11 класс'!$A:$A,0)-7+'Итог по классам'!$B192,,,),"Ф")</f>
        <v>#N/A</v>
      </c>
      <c r="HQ192" s="37" t="e">
        <f ca="1">COUNTIF(OFFSET(class11_2,MATCH(HQ$1,'11 класс'!$A:$A,0)-7+'Итог по классам'!$B192,,,),"р")</f>
        <v>#N/A</v>
      </c>
      <c r="HR192" s="37" t="e">
        <f ca="1">COUNTIF(OFFSET(class11_2,MATCH(HR$1,'11 класс'!$A:$A,0)-7+'Итог по классам'!$B192,,,),"ш")</f>
        <v>#N/A</v>
      </c>
      <c r="HS192" s="38" t="e">
        <f ca="1">COUNTIF(OFFSET(class11_1,MATCH(HS$1,'11 класс'!$A:$A,0)-7+'Итог по классам'!$B192,,,),"Ф")</f>
        <v>#N/A</v>
      </c>
      <c r="HT192" s="37" t="e">
        <f ca="1">COUNTIF(OFFSET(class11_1,MATCH(HT$1,'11 класс'!$A:$A,0)-7+'Итог по классам'!$B192,,,),"р")</f>
        <v>#N/A</v>
      </c>
      <c r="HU192" s="37" t="e">
        <f ca="1">COUNTIF(OFFSET(class11_1,MATCH(HU$1,'11 класс'!$A:$A,0)-7+'Итог по классам'!$B192,,,),"ш")</f>
        <v>#N/A</v>
      </c>
      <c r="HV192" s="37" t="e">
        <f ca="1">COUNTIF(OFFSET(class11_2,MATCH(HV$1,'11 класс'!$A:$A,0)-7+'Итог по классам'!$B192,,,),"Ф")</f>
        <v>#N/A</v>
      </c>
      <c r="HW192" s="37" t="e">
        <f ca="1">COUNTIF(OFFSET(class11_2,MATCH(HW$1,'11 класс'!$A:$A,0)-7+'Итог по классам'!$B192,,,),"р")</f>
        <v>#N/A</v>
      </c>
      <c r="HX192" s="37" t="e">
        <f ca="1">COUNTIF(OFFSET(class11_2,MATCH(HX$1,'11 класс'!$A:$A,0)-7+'Итог по классам'!$B192,,,),"ш")</f>
        <v>#N/A</v>
      </c>
      <c r="HY192" s="38" t="e">
        <f ca="1">COUNTIF(OFFSET(class11_1,MATCH(HY$1,'11 класс'!$A:$A,0)-7+'Итог по классам'!$B192,,,),"Ф")</f>
        <v>#N/A</v>
      </c>
      <c r="HZ192" s="37" t="e">
        <f ca="1">COUNTIF(OFFSET(class11_1,MATCH(HZ$1,'11 класс'!$A:$A,0)-7+'Итог по классам'!$B192,,,),"р")</f>
        <v>#N/A</v>
      </c>
      <c r="IA192" s="37" t="e">
        <f ca="1">COUNTIF(OFFSET(class11_1,MATCH(IA$1,'11 класс'!$A:$A,0)-7+'Итог по классам'!$B192,,,),"ш")</f>
        <v>#N/A</v>
      </c>
      <c r="IB192" s="37" t="e">
        <f ca="1">COUNTIF(OFFSET(class11_2,MATCH(IB$1,'11 класс'!$A:$A,0)-7+'Итог по классам'!$B192,,,),"Ф")</f>
        <v>#N/A</v>
      </c>
      <c r="IC192" s="37" t="e">
        <f ca="1">COUNTIF(OFFSET(class11_2,MATCH(IC$1,'11 класс'!$A:$A,0)-7+'Итог по классам'!$B192,,,),"р")</f>
        <v>#N/A</v>
      </c>
      <c r="ID192" s="37" t="e">
        <f ca="1">COUNTIF(OFFSET(class11_2,MATCH(ID$1,'11 класс'!$A:$A,0)-7+'Итог по классам'!$B192,,,),"ш")</f>
        <v>#N/A</v>
      </c>
      <c r="IE192" s="38" t="e">
        <f ca="1">COUNTIF(OFFSET(class11_1,MATCH(IE$1,'11 класс'!$A:$A,0)-7+'Итог по классам'!$B192,,,),"Ф")</f>
        <v>#N/A</v>
      </c>
      <c r="IF192" s="37" t="e">
        <f ca="1">COUNTIF(OFFSET(class11_1,MATCH(IF$1,'11 класс'!$A:$A,0)-7+'Итог по классам'!$B192,,,),"р")</f>
        <v>#N/A</v>
      </c>
      <c r="IG192" s="37" t="e">
        <f ca="1">COUNTIF(OFFSET(class11_1,MATCH(IG$1,'11 класс'!$A:$A,0)-7+'Итог по классам'!$B192,,,),"ш")</f>
        <v>#N/A</v>
      </c>
      <c r="IH192" s="37" t="e">
        <f ca="1">COUNTIF(OFFSET(class11_2,MATCH(IH$1,'11 класс'!$A:$A,0)-7+'Итог по классам'!$B192,,,),"Ф")</f>
        <v>#N/A</v>
      </c>
      <c r="II192" s="37" t="e">
        <f ca="1">COUNTIF(OFFSET(class11_2,MATCH(II$1,'11 класс'!$A:$A,0)-7+'Итог по классам'!$B192,,,),"р")</f>
        <v>#N/A</v>
      </c>
      <c r="IJ192" s="37" t="e">
        <f ca="1">COUNTIF(OFFSET(class11_2,MATCH(IJ$1,'11 класс'!$A:$A,0)-7+'Итог по классам'!$B192,,,),"ш")</f>
        <v>#N/A</v>
      </c>
      <c r="IK192" s="38" t="e">
        <f ca="1">COUNTIF(OFFSET(class11_1,MATCH(IK$1,'11 класс'!$A:$A,0)-7+'Итог по классам'!$B192,,,),"Ф")</f>
        <v>#N/A</v>
      </c>
      <c r="IL192" s="37" t="e">
        <f ca="1">COUNTIF(OFFSET(class11_1,MATCH(IL$1,'11 класс'!$A:$A,0)-7+'Итог по классам'!$B192,,,),"р")</f>
        <v>#N/A</v>
      </c>
      <c r="IM192" s="37" t="e">
        <f ca="1">COUNTIF(OFFSET(class11_1,MATCH(IM$1,'11 класс'!$A:$A,0)-7+'Итог по классам'!$B192,,,),"ш")</f>
        <v>#N/A</v>
      </c>
      <c r="IN192" s="37" t="e">
        <f ca="1">COUNTIF(OFFSET(class11_2,MATCH(IN$1,'11 класс'!$A:$A,0)-7+'Итог по классам'!$B192,,,),"Ф")</f>
        <v>#N/A</v>
      </c>
      <c r="IO192" s="37" t="e">
        <f ca="1">COUNTIF(OFFSET(class11_2,MATCH(IO$1,'11 класс'!$A:$A,0)-7+'Итог по классам'!$B192,,,),"р")</f>
        <v>#N/A</v>
      </c>
      <c r="IP192" s="37" t="e">
        <f ca="1">COUNTIF(OFFSET(class11_2,MATCH(IP$1,'11 класс'!$A:$A,0)-7+'Итог по классам'!$B192,,,),"ш")</f>
        <v>#N/A</v>
      </c>
      <c r="IQ192" s="38" t="e">
        <f ca="1">COUNTIF(OFFSET(class11_1,MATCH(IQ$1,'11 класс'!$A:$A,0)-7+'Итог по классам'!$B192,,,),"Ф")</f>
        <v>#N/A</v>
      </c>
      <c r="IR192" s="37" t="e">
        <f ca="1">COUNTIF(OFFSET(class11_1,MATCH(IR$1,'11 класс'!$A:$A,0)-7+'Итог по классам'!$B192,,,),"р")</f>
        <v>#N/A</v>
      </c>
      <c r="IS192" s="37" t="e">
        <f ca="1">COUNTIF(OFFSET(class11_1,MATCH(IS$1,'11 класс'!$A:$A,0)-7+'Итог по классам'!$B192,,,),"ш")</f>
        <v>#N/A</v>
      </c>
      <c r="IT192" s="37" t="e">
        <f ca="1">COUNTIF(OFFSET(class11_2,MATCH(IT$1,'11 класс'!$A:$A,0)-7+'Итог по классам'!$B192,,,),"Ф")</f>
        <v>#N/A</v>
      </c>
      <c r="IU192" s="37" t="e">
        <f ca="1">COUNTIF(OFFSET(class11_2,MATCH(IU$1,'11 класс'!$A:$A,0)-7+'Итог по классам'!$B192,,,),"р")</f>
        <v>#N/A</v>
      </c>
      <c r="IV192" s="37" t="e">
        <f ca="1">COUNTIF(OFFSET(class11_2,MATCH(IV$1,'11 класс'!$A:$A,0)-7+'Итог по классам'!$B192,,,),"ш")</f>
        <v>#N/A</v>
      </c>
      <c r="IW192" s="38" t="e">
        <f ca="1">COUNTIF(OFFSET(class11_1,MATCH(IW$1,'11 класс'!$A:$A,0)-7+'Итог по классам'!$B192,,,),"Ф")</f>
        <v>#N/A</v>
      </c>
      <c r="IX192" s="37" t="e">
        <f ca="1">COUNTIF(OFFSET(class11_1,MATCH(IX$1,'11 класс'!$A:$A,0)-7+'Итог по классам'!$B192,,,),"р")</f>
        <v>#N/A</v>
      </c>
      <c r="IY192" s="37" t="e">
        <f ca="1">COUNTIF(OFFSET(class11_1,MATCH(IY$1,'11 класс'!$A:$A,0)-7+'Итог по классам'!$B192,,,),"ш")</f>
        <v>#N/A</v>
      </c>
      <c r="IZ192" s="37" t="e">
        <f ca="1">COUNTIF(OFFSET(class11_2,MATCH(IZ$1,'11 класс'!$A:$A,0)-7+'Итог по классам'!$B192,,,),"Ф")</f>
        <v>#N/A</v>
      </c>
      <c r="JA192" s="37" t="e">
        <f ca="1">COUNTIF(OFFSET(class11_2,MATCH(JA$1,'11 класс'!$A:$A,0)-7+'Итог по классам'!$B192,,,),"р")</f>
        <v>#N/A</v>
      </c>
      <c r="JB192" s="37" t="e">
        <f ca="1">COUNTIF(OFFSET(class11_2,MATCH(JB$1,'11 класс'!$A:$A,0)-7+'Итог по классам'!$B192,,,),"ш")</f>
        <v>#N/A</v>
      </c>
      <c r="JC192" s="38" t="e">
        <f ca="1">COUNTIF(OFFSET(class11_1,MATCH(JC$1,'11 класс'!$A:$A,0)-7+'Итог по классам'!$B192,,,),"Ф")</f>
        <v>#N/A</v>
      </c>
      <c r="JD192" s="37" t="e">
        <f ca="1">COUNTIF(OFFSET(class11_1,MATCH(JD$1,'11 класс'!$A:$A,0)-7+'Итог по классам'!$B192,,,),"р")</f>
        <v>#N/A</v>
      </c>
      <c r="JE192" s="37" t="e">
        <f ca="1">COUNTIF(OFFSET(class11_1,MATCH(JE$1,'11 класс'!$A:$A,0)-7+'Итог по классам'!$B192,,,),"ш")</f>
        <v>#N/A</v>
      </c>
      <c r="JF192" s="37" t="e">
        <f ca="1">COUNTIF(OFFSET(class11_2,MATCH(JF$1,'11 класс'!$A:$A,0)-7+'Итог по классам'!$B192,,,),"Ф")</f>
        <v>#N/A</v>
      </c>
      <c r="JG192" s="37" t="e">
        <f ca="1">COUNTIF(OFFSET(class11_2,MATCH(JG$1,'11 класс'!$A:$A,0)-7+'Итог по классам'!$B192,,,),"р")</f>
        <v>#N/A</v>
      </c>
      <c r="JH192" s="37" t="e">
        <f ca="1">COUNTIF(OFFSET(class11_2,MATCH(JH$1,'11 класс'!$A:$A,0)-7+'Итог по классам'!$B192,,,),"ш")</f>
        <v>#N/A</v>
      </c>
      <c r="JI192" s="38" t="e">
        <f ca="1">COUNTIF(OFFSET(class11_1,MATCH(JI$1,'11 класс'!$A:$A,0)-7+'Итог по классам'!$B192,,,),"Ф")</f>
        <v>#N/A</v>
      </c>
      <c r="JJ192" s="37" t="e">
        <f ca="1">COUNTIF(OFFSET(class11_1,MATCH(JJ$1,'11 класс'!$A:$A,0)-7+'Итог по классам'!$B192,,,),"р")</f>
        <v>#N/A</v>
      </c>
      <c r="JK192" s="37" t="e">
        <f ca="1">COUNTIF(OFFSET(class11_1,MATCH(JK$1,'11 класс'!$A:$A,0)-7+'Итог по классам'!$B192,,,),"ш")</f>
        <v>#N/A</v>
      </c>
      <c r="JL192" s="37" t="e">
        <f ca="1">COUNTIF(OFFSET(class11_2,MATCH(JL$1,'11 класс'!$A:$A,0)-7+'Итог по классам'!$B192,,,),"Ф")</f>
        <v>#N/A</v>
      </c>
      <c r="JM192" s="37" t="e">
        <f ca="1">COUNTIF(OFFSET(class11_2,MATCH(JM$1,'11 класс'!$A:$A,0)-7+'Итог по классам'!$B192,,,),"р")</f>
        <v>#N/A</v>
      </c>
      <c r="JN192" s="37" t="e">
        <f ca="1">COUNTIF(OFFSET(class11_2,MATCH(JN$1,'11 класс'!$A:$A,0)-7+'Итог по классам'!$B192,,,),"ш")</f>
        <v>#N/A</v>
      </c>
      <c r="JO192" s="38" t="e">
        <f ca="1">COUNTIF(OFFSET(class11_1,MATCH(JO$1,'11 класс'!$A:$A,0)-7+'Итог по классам'!$B192,,,),"Ф")</f>
        <v>#N/A</v>
      </c>
      <c r="JP192" s="37" t="e">
        <f ca="1">COUNTIF(OFFSET(class11_1,MATCH(JP$1,'11 класс'!$A:$A,0)-7+'Итог по классам'!$B192,,,),"р")</f>
        <v>#N/A</v>
      </c>
      <c r="JQ192" s="37" t="e">
        <f ca="1">COUNTIF(OFFSET(class11_1,MATCH(JQ$1,'11 класс'!$A:$A,0)-7+'Итог по классам'!$B192,,,),"ш")</f>
        <v>#N/A</v>
      </c>
      <c r="JR192" s="37" t="e">
        <f ca="1">COUNTIF(OFFSET(class11_2,MATCH(JR$1,'11 класс'!$A:$A,0)-7+'Итог по классам'!$B192,,,),"Ф")</f>
        <v>#N/A</v>
      </c>
      <c r="JS192" s="37" t="e">
        <f ca="1">COUNTIF(OFFSET(class11_2,MATCH(JS$1,'11 класс'!$A:$A,0)-7+'Итог по классам'!$B192,,,),"р")</f>
        <v>#N/A</v>
      </c>
      <c r="JT192" s="37" t="e">
        <f ca="1">COUNTIF(OFFSET(class11_2,MATCH(JT$1,'11 класс'!$A:$A,0)-7+'Итог по классам'!$B192,,,),"ш")</f>
        <v>#N/A</v>
      </c>
      <c r="JU192" s="38" t="e">
        <f ca="1">COUNTIF(OFFSET(class11_1,MATCH(JU$1,'11 класс'!$A:$A,0)-7+'Итог по классам'!$B192,,,),"Ф")</f>
        <v>#N/A</v>
      </c>
      <c r="JV192" s="37" t="e">
        <f ca="1">COUNTIF(OFFSET(class11_1,MATCH(JV$1,'11 класс'!$A:$A,0)-7+'Итог по классам'!$B192,,,),"р")</f>
        <v>#N/A</v>
      </c>
      <c r="JW192" s="37" t="e">
        <f ca="1">COUNTIF(OFFSET(class11_1,MATCH(JW$1,'11 класс'!$A:$A,0)-7+'Итог по классам'!$B192,,,),"ш")</f>
        <v>#N/A</v>
      </c>
      <c r="JX192" s="37" t="e">
        <f ca="1">COUNTIF(OFFSET(class11_2,MATCH(JX$1,'11 класс'!$A:$A,0)-7+'Итог по классам'!$B192,,,),"Ф")</f>
        <v>#N/A</v>
      </c>
      <c r="JY192" s="37" t="e">
        <f ca="1">COUNTIF(OFFSET(class11_2,MATCH(JY$1,'11 класс'!$A:$A,0)-7+'Итог по классам'!$B192,,,),"р")</f>
        <v>#N/A</v>
      </c>
      <c r="JZ192" s="37" t="e">
        <f ca="1">COUNTIF(OFFSET(class11_2,MATCH(JZ$1,'11 класс'!$A:$A,0)-7+'Итог по классам'!$B192,,,),"ш")</f>
        <v>#N/A</v>
      </c>
      <c r="KA192" s="38" t="e">
        <f ca="1">COUNTIF(OFFSET(class11_1,MATCH(KA$1,'11 класс'!$A:$A,0)-7+'Итог по классам'!$B192,,,),"Ф")</f>
        <v>#N/A</v>
      </c>
      <c r="KB192" s="37" t="e">
        <f ca="1">COUNTIF(OFFSET(class11_1,MATCH(KB$1,'11 класс'!$A:$A,0)-7+'Итог по классам'!$B192,,,),"р")</f>
        <v>#N/A</v>
      </c>
      <c r="KC192" s="37" t="e">
        <f ca="1">COUNTIF(OFFSET(class11_1,MATCH(KC$1,'11 класс'!$A:$A,0)-7+'Итог по классам'!$B192,,,),"ш")</f>
        <v>#N/A</v>
      </c>
      <c r="KD192" s="37" t="e">
        <f ca="1">COUNTIF(OFFSET(class11_2,MATCH(KD$1,'11 класс'!$A:$A,0)-7+'Итог по классам'!$B192,,,),"Ф")</f>
        <v>#N/A</v>
      </c>
      <c r="KE192" s="37" t="e">
        <f ca="1">COUNTIF(OFFSET(class11_2,MATCH(KE$1,'11 класс'!$A:$A,0)-7+'Итог по классам'!$B192,,,),"р")</f>
        <v>#N/A</v>
      </c>
      <c r="KF192" s="37" t="e">
        <f ca="1">COUNTIF(OFFSET(class11_2,MATCH(KF$1,'11 класс'!$A:$A,0)-7+'Итог по классам'!$B192,,,),"ш")</f>
        <v>#N/A</v>
      </c>
      <c r="KG192" s="38" t="e">
        <f ca="1">COUNTIF(OFFSET(class11_1,MATCH(KG$1,'11 класс'!$A:$A,0)-7+'Итог по классам'!$B192,,,),"Ф")</f>
        <v>#N/A</v>
      </c>
      <c r="KH192" s="37" t="e">
        <f ca="1">COUNTIF(OFFSET(class11_1,MATCH(KH$1,'11 класс'!$A:$A,0)-7+'Итог по классам'!$B192,,,),"р")</f>
        <v>#N/A</v>
      </c>
      <c r="KI192" s="37" t="e">
        <f ca="1">COUNTIF(OFFSET(class11_1,MATCH(KI$1,'11 класс'!$A:$A,0)-7+'Итог по классам'!$B192,,,),"ш")</f>
        <v>#N/A</v>
      </c>
      <c r="KJ192" s="37" t="e">
        <f ca="1">COUNTIF(OFFSET(class11_2,MATCH(KJ$1,'11 класс'!$A:$A,0)-7+'Итог по классам'!$B192,,,),"Ф")</f>
        <v>#N/A</v>
      </c>
      <c r="KK192" s="37" t="e">
        <f ca="1">COUNTIF(OFFSET(class11_2,MATCH(KK$1,'11 класс'!$A:$A,0)-7+'Итог по классам'!$B192,,,),"р")</f>
        <v>#N/A</v>
      </c>
      <c r="KL192" s="37" t="e">
        <f ca="1">COUNTIF(OFFSET(class11_2,MATCH(KL$1,'11 класс'!$A:$A,0)-7+'Итог по классам'!$B192,,,),"ш")</f>
        <v>#N/A</v>
      </c>
      <c r="KM192" s="38" t="e">
        <f ca="1">COUNTIF(OFFSET(class11_1,MATCH(KM$1,'11 класс'!$A:$A,0)-7+'Итог по классам'!$B192,,,),"Ф")</f>
        <v>#N/A</v>
      </c>
      <c r="KN192" s="37" t="e">
        <f ca="1">COUNTIF(OFFSET(class11_1,MATCH(KN$1,'11 класс'!$A:$A,0)-7+'Итог по классам'!$B192,,,),"р")</f>
        <v>#N/A</v>
      </c>
      <c r="KO192" s="37" t="e">
        <f ca="1">COUNTIF(OFFSET(class11_1,MATCH(KO$1,'11 класс'!$A:$A,0)-7+'Итог по классам'!$B192,,,),"ш")</f>
        <v>#N/A</v>
      </c>
      <c r="KP192" s="37" t="e">
        <f ca="1">COUNTIF(OFFSET(class11_2,MATCH(KP$1,'11 класс'!$A:$A,0)-7+'Итог по классам'!$B192,,,),"Ф")</f>
        <v>#N/A</v>
      </c>
      <c r="KQ192" s="37" t="e">
        <f ca="1">COUNTIF(OFFSET(class11_2,MATCH(KQ$1,'11 класс'!$A:$A,0)-7+'Итог по классам'!$B192,,,),"р")</f>
        <v>#N/A</v>
      </c>
      <c r="KR192" s="37" t="e">
        <f ca="1">COUNTIF(OFFSET(class11_2,MATCH(KR$1,'11 класс'!$A:$A,0)-7+'Итог по классам'!$B192,,,),"ш")</f>
        <v>#N/A</v>
      </c>
    </row>
    <row r="193" spans="1:304" x14ac:dyDescent="0.25">
      <c r="A193">
        <f t="shared" si="15"/>
        <v>6</v>
      </c>
      <c r="B193" s="37">
        <v>15</v>
      </c>
      <c r="C193" s="3" t="s">
        <v>52</v>
      </c>
      <c r="D193" s="3" t="s">
        <v>78</v>
      </c>
      <c r="E193" s="37">
        <f ca="1">COUNTIF(OFFSET(class11_1,MATCH(E$1,'11 класс'!$A:$A,0)-7+'Итог по классам'!$B193,,,),"Ф")</f>
        <v>0</v>
      </c>
      <c r="F193" s="37">
        <f ca="1">COUNTIF(OFFSET(class11_1,MATCH(F$1,'11 класс'!$A:$A,0)-7+'Итог по классам'!$B193,,,),"р")</f>
        <v>0</v>
      </c>
      <c r="G193" s="37">
        <f ca="1">COUNTIF(OFFSET(class11_1,MATCH(G$1,'11 класс'!$A:$A,0)-7+'Итог по классам'!$B193,,,),"ш")</f>
        <v>0</v>
      </c>
      <c r="H193" s="37">
        <f ca="1">COUNTIF(OFFSET(class11_2,MATCH(H$1,'11 класс'!$A:$A,0)-7+'Итог по классам'!$B193,,,),"Ф")</f>
        <v>0</v>
      </c>
      <c r="I193" s="37">
        <f ca="1">COUNTIF(OFFSET(class11_2,MATCH(I$1,'11 класс'!$A:$A,0)-7+'Итог по классам'!$B193,,,),"р")</f>
        <v>0</v>
      </c>
      <c r="J193" s="37">
        <f ca="1">COUNTIF(OFFSET(class11_2,MATCH(J$1,'11 класс'!$A:$A,0)-7+'Итог по классам'!$B193,,,),"ш")</f>
        <v>0</v>
      </c>
      <c r="K193" s="38">
        <f ca="1">COUNTIF(OFFSET(class11_1,MATCH(K$1,'11 класс'!$A:$A,0)-7+'Итог по классам'!$B193,,,),"Ф")</f>
        <v>0</v>
      </c>
      <c r="L193" s="37">
        <f ca="1">COUNTIF(OFFSET(class11_1,MATCH(L$1,'11 класс'!$A:$A,0)-7+'Итог по классам'!$B193,,,),"р")</f>
        <v>0</v>
      </c>
      <c r="M193" s="37">
        <f ca="1">COUNTIF(OFFSET(class11_1,MATCH(M$1,'11 класс'!$A:$A,0)-7+'Итог по классам'!$B193,,,),"ш")</f>
        <v>0</v>
      </c>
      <c r="N193" s="37">
        <f ca="1">COUNTIF(OFFSET(class11_2,MATCH(N$1,'11 класс'!$A:$A,0)-7+'Итог по классам'!$B193,,,),"Ф")</f>
        <v>0</v>
      </c>
      <c r="O193" s="37">
        <f ca="1">COUNTIF(OFFSET(class11_2,MATCH(O$1,'11 класс'!$A:$A,0)-7+'Итог по классам'!$B193,,,),"р")</f>
        <v>0</v>
      </c>
      <c r="P193" s="37">
        <f ca="1">COUNTIF(OFFSET(class11_2,MATCH(P$1,'11 класс'!$A:$A,0)-7+'Итог по классам'!$B193,,,),"ш")</f>
        <v>0</v>
      </c>
      <c r="Q193" s="38">
        <f ca="1">COUNTIF(OFFSET(class11_1,MATCH(Q$1,'11 класс'!$A:$A,0)-7+'Итог по классам'!$B193,,,),"Ф")</f>
        <v>0</v>
      </c>
      <c r="R193" s="37">
        <f ca="1">COUNTIF(OFFSET(class11_1,MATCH(R$1,'11 класс'!$A:$A,0)-7+'Итог по классам'!$B193,,,),"р")</f>
        <v>0</v>
      </c>
      <c r="S193" s="37">
        <f ca="1">COUNTIF(OFFSET(class11_1,MATCH(S$1,'11 класс'!$A:$A,0)-7+'Итог по классам'!$B193,,,),"ш")</f>
        <v>0</v>
      </c>
      <c r="T193" s="37">
        <f ca="1">COUNTIF(OFFSET(class11_2,MATCH(T$1,'11 класс'!$A:$A,0)-7+'Итог по классам'!$B193,,,),"Ф")</f>
        <v>0</v>
      </c>
      <c r="U193" s="37">
        <f ca="1">COUNTIF(OFFSET(class11_2,MATCH(U$1,'11 класс'!$A:$A,0)-7+'Итог по классам'!$B193,,,),"р")</f>
        <v>0</v>
      </c>
      <c r="V193" s="37">
        <f ca="1">COUNTIF(OFFSET(class11_2,MATCH(V$1,'11 класс'!$A:$A,0)-7+'Итог по классам'!$B193,,,),"ш")</f>
        <v>0</v>
      </c>
      <c r="W193" s="38">
        <f ca="1">COUNTIF(OFFSET(class11_1,MATCH(W$1,'11 класс'!$A:$A,0)-7+'Итог по классам'!$B193,,,),"Ф")</f>
        <v>0</v>
      </c>
      <c r="X193" s="37">
        <f ca="1">COUNTIF(OFFSET(class11_1,MATCH(X$1,'11 класс'!$A:$A,0)-7+'Итог по классам'!$B193,,,),"р")</f>
        <v>0</v>
      </c>
      <c r="Y193" s="37">
        <f ca="1">COUNTIF(OFFSET(class11_1,MATCH(Y$1,'11 класс'!$A:$A,0)-7+'Итог по классам'!$B193,,,),"ш")</f>
        <v>0</v>
      </c>
      <c r="Z193" s="37">
        <f ca="1">COUNTIF(OFFSET(class11_2,MATCH(Z$1,'11 класс'!$A:$A,0)-7+'Итог по классам'!$B193,,,),"Ф")</f>
        <v>0</v>
      </c>
      <c r="AA193" s="37">
        <f ca="1">COUNTIF(OFFSET(class11_2,MATCH(AA$1,'11 класс'!$A:$A,0)-7+'Итог по классам'!$B193,,,),"р")</f>
        <v>0</v>
      </c>
      <c r="AB193" s="37">
        <f ca="1">COUNTIF(OFFSET(class11_2,MATCH(AB$1,'11 класс'!$A:$A,0)-7+'Итог по классам'!$B193,,,),"ш")</f>
        <v>0</v>
      </c>
      <c r="AC193" s="38">
        <f ca="1">COUNTIF(OFFSET(class11_1,MATCH(AC$1,'11 класс'!$A:$A,0)-7+'Итог по классам'!$B193,,,),"Ф")</f>
        <v>0</v>
      </c>
      <c r="AD193" s="37">
        <f ca="1">COUNTIF(OFFSET(class11_1,MATCH(AD$1,'11 класс'!$A:$A,0)-7+'Итог по классам'!$B193,,,),"р")</f>
        <v>0</v>
      </c>
      <c r="AE193" s="37">
        <f ca="1">COUNTIF(OFFSET(class11_1,MATCH(AE$1,'11 класс'!$A:$A,0)-7+'Итог по классам'!$B193,,,),"ш")</f>
        <v>0</v>
      </c>
      <c r="AF193" s="37">
        <f ca="1">COUNTIF(OFFSET(class11_2,MATCH(AF$1,'11 класс'!$A:$A,0)-7+'Итог по классам'!$B193,,,),"Ф")</f>
        <v>0</v>
      </c>
      <c r="AG193" s="37">
        <f ca="1">COUNTIF(OFFSET(class11_2,MATCH(AG$1,'11 класс'!$A:$A,0)-7+'Итог по классам'!$B193,,,),"р")</f>
        <v>0</v>
      </c>
      <c r="AH193" s="37">
        <f ca="1">COUNTIF(OFFSET(class11_2,MATCH(AH$1,'11 класс'!$A:$A,0)-7+'Итог по классам'!$B193,,,),"ш")</f>
        <v>0</v>
      </c>
      <c r="AI193" s="38" t="e">
        <f ca="1">COUNTIF(OFFSET(class11_1,MATCH(AI$1,'11 класс'!$A:$A,0)-7+'Итог по классам'!$B193,,,),"Ф")</f>
        <v>#N/A</v>
      </c>
      <c r="AJ193" s="37" t="e">
        <f ca="1">COUNTIF(OFFSET(class11_1,MATCH(AJ$1,'11 класс'!$A:$A,0)-7+'Итог по классам'!$B193,,,),"р")</f>
        <v>#N/A</v>
      </c>
      <c r="AK193" s="37" t="e">
        <f ca="1">COUNTIF(OFFSET(class11_1,MATCH(AK$1,'11 класс'!$A:$A,0)-7+'Итог по классам'!$B193,,,),"ш")</f>
        <v>#N/A</v>
      </c>
      <c r="AL193" s="37" t="e">
        <f ca="1">COUNTIF(OFFSET(class11_2,MATCH(AL$1,'11 класс'!$A:$A,0)-7+'Итог по классам'!$B193,,,),"Ф")</f>
        <v>#N/A</v>
      </c>
      <c r="AM193" s="37" t="e">
        <f ca="1">COUNTIF(OFFSET(class11_2,MATCH(AM$1,'11 класс'!$A:$A,0)-7+'Итог по классам'!$B193,,,),"р")</f>
        <v>#N/A</v>
      </c>
      <c r="AN193" s="37" t="e">
        <f ca="1">COUNTIF(OFFSET(class11_2,MATCH(AN$1,'11 класс'!$A:$A,0)-7+'Итог по классам'!$B193,,,),"ш")</f>
        <v>#N/A</v>
      </c>
      <c r="AO193" s="38" t="e">
        <f ca="1">COUNTIF(OFFSET(class11_1,MATCH(AO$1,'11 класс'!$A:$A,0)-7+'Итог по классам'!$B193,,,),"Ф")</f>
        <v>#N/A</v>
      </c>
      <c r="AP193" s="37" t="e">
        <f ca="1">COUNTIF(OFFSET(class11_1,MATCH(AP$1,'11 класс'!$A:$A,0)-7+'Итог по классам'!$B193,,,),"р")</f>
        <v>#N/A</v>
      </c>
      <c r="AQ193" s="37" t="e">
        <f ca="1">COUNTIF(OFFSET(class11_1,MATCH(AQ$1,'11 класс'!$A:$A,0)-7+'Итог по классам'!$B193,,,),"ш")</f>
        <v>#N/A</v>
      </c>
      <c r="AR193" s="37" t="e">
        <f ca="1">COUNTIF(OFFSET(class11_2,MATCH(AR$1,'11 класс'!$A:$A,0)-7+'Итог по классам'!$B193,,,),"Ф")</f>
        <v>#N/A</v>
      </c>
      <c r="AS193" s="37" t="e">
        <f ca="1">COUNTIF(OFFSET(class11_2,MATCH(AS$1,'11 класс'!$A:$A,0)-7+'Итог по классам'!$B193,,,),"р")</f>
        <v>#N/A</v>
      </c>
      <c r="AT193" s="37" t="e">
        <f ca="1">COUNTIF(OFFSET(class11_2,MATCH(AT$1,'11 класс'!$A:$A,0)-7+'Итог по классам'!$B193,,,),"ш")</f>
        <v>#N/A</v>
      </c>
      <c r="AU193" s="38" t="e">
        <f ca="1">COUNTIF(OFFSET(class11_1,MATCH(AU$1,'11 класс'!$A:$A,0)-7+'Итог по классам'!$B193,,,),"Ф")</f>
        <v>#N/A</v>
      </c>
      <c r="AV193" s="37" t="e">
        <f ca="1">COUNTIF(OFFSET(class11_1,MATCH(AV$1,'11 класс'!$A:$A,0)-7+'Итог по классам'!$B193,,,),"р")</f>
        <v>#N/A</v>
      </c>
      <c r="AW193" s="37" t="e">
        <f ca="1">COUNTIF(OFFSET(class11_1,MATCH(AW$1,'11 класс'!$A:$A,0)-7+'Итог по классам'!$B193,,,),"ш")</f>
        <v>#N/A</v>
      </c>
      <c r="AX193" s="37" t="e">
        <f ca="1">COUNTIF(OFFSET(class11_2,MATCH(AX$1,'11 класс'!$A:$A,0)-7+'Итог по классам'!$B193,,,),"Ф")</f>
        <v>#N/A</v>
      </c>
      <c r="AY193" s="37" t="e">
        <f ca="1">COUNTIF(OFFSET(class11_2,MATCH(AY$1,'11 класс'!$A:$A,0)-7+'Итог по классам'!$B193,,,),"р")</f>
        <v>#N/A</v>
      </c>
      <c r="AZ193" s="37" t="e">
        <f ca="1">COUNTIF(OFFSET(class11_2,MATCH(AZ$1,'11 класс'!$A:$A,0)-7+'Итог по классам'!$B193,,,),"ш")</f>
        <v>#N/A</v>
      </c>
      <c r="BA193" s="38" t="e">
        <f ca="1">COUNTIF(OFFSET(class11_1,MATCH(BA$1,'11 класс'!$A:$A,0)-7+'Итог по классам'!$B193,,,),"Ф")</f>
        <v>#N/A</v>
      </c>
      <c r="BB193" s="37" t="e">
        <f ca="1">COUNTIF(OFFSET(class11_1,MATCH(BB$1,'11 класс'!$A:$A,0)-7+'Итог по классам'!$B193,,,),"р")</f>
        <v>#N/A</v>
      </c>
      <c r="BC193" s="37" t="e">
        <f ca="1">COUNTIF(OFFSET(class11_1,MATCH(BC$1,'11 класс'!$A:$A,0)-7+'Итог по классам'!$B193,,,),"ш")</f>
        <v>#N/A</v>
      </c>
      <c r="BD193" s="37" t="e">
        <f ca="1">COUNTIF(OFFSET(class11_2,MATCH(BD$1,'11 класс'!$A:$A,0)-7+'Итог по классам'!$B193,,,),"Ф")</f>
        <v>#N/A</v>
      </c>
      <c r="BE193" s="37" t="e">
        <f ca="1">COUNTIF(OFFSET(class11_2,MATCH(BE$1,'11 класс'!$A:$A,0)-7+'Итог по классам'!$B193,,,),"р")</f>
        <v>#N/A</v>
      </c>
      <c r="BF193" s="37" t="e">
        <f ca="1">COUNTIF(OFFSET(class11_2,MATCH(BF$1,'11 класс'!$A:$A,0)-7+'Итог по классам'!$B193,,,),"ш")</f>
        <v>#N/A</v>
      </c>
      <c r="BG193" s="38" t="e">
        <f ca="1">COUNTIF(OFFSET(class11_1,MATCH(BG$1,'11 класс'!$A:$A,0)-7+'Итог по классам'!$B193,,,),"Ф")</f>
        <v>#N/A</v>
      </c>
      <c r="BH193" s="37" t="e">
        <f ca="1">COUNTIF(OFFSET(class11_1,MATCH(BH$1,'11 класс'!$A:$A,0)-7+'Итог по классам'!$B193,,,),"р")</f>
        <v>#N/A</v>
      </c>
      <c r="BI193" s="37" t="e">
        <f ca="1">COUNTIF(OFFSET(class11_1,MATCH(BI$1,'11 класс'!$A:$A,0)-7+'Итог по классам'!$B193,,,),"ш")</f>
        <v>#N/A</v>
      </c>
      <c r="BJ193" s="37" t="e">
        <f ca="1">COUNTIF(OFFSET(class11_2,MATCH(BJ$1,'11 класс'!$A:$A,0)-7+'Итог по классам'!$B193,,,),"Ф")</f>
        <v>#N/A</v>
      </c>
      <c r="BK193" s="37" t="e">
        <f ca="1">COUNTIF(OFFSET(class11_2,MATCH(BK$1,'11 класс'!$A:$A,0)-7+'Итог по классам'!$B193,,,),"р")</f>
        <v>#N/A</v>
      </c>
      <c r="BL193" s="37" t="e">
        <f ca="1">COUNTIF(OFFSET(class11_2,MATCH(BL$1,'11 класс'!$A:$A,0)-7+'Итог по классам'!$B193,,,),"ш")</f>
        <v>#N/A</v>
      </c>
      <c r="BM193" s="38" t="e">
        <f ca="1">COUNTIF(OFFSET(class11_1,MATCH(BM$1,'11 класс'!$A:$A,0)-7+'Итог по классам'!$B193,,,),"Ф")</f>
        <v>#N/A</v>
      </c>
      <c r="BN193" s="37" t="e">
        <f ca="1">COUNTIF(OFFSET(class11_1,MATCH(BN$1,'11 класс'!$A:$A,0)-7+'Итог по классам'!$B193,,,),"р")</f>
        <v>#N/A</v>
      </c>
      <c r="BO193" s="37" t="e">
        <f ca="1">COUNTIF(OFFSET(class11_1,MATCH(BO$1,'11 класс'!$A:$A,0)-7+'Итог по классам'!$B193,,,),"ш")</f>
        <v>#N/A</v>
      </c>
      <c r="BP193" s="37" t="e">
        <f ca="1">COUNTIF(OFFSET(class11_2,MATCH(BP$1,'11 класс'!$A:$A,0)-7+'Итог по классам'!$B193,,,),"Ф")</f>
        <v>#N/A</v>
      </c>
      <c r="BQ193" s="37" t="e">
        <f ca="1">COUNTIF(OFFSET(class11_2,MATCH(BQ$1,'11 класс'!$A:$A,0)-7+'Итог по классам'!$B193,,,),"р")</f>
        <v>#N/A</v>
      </c>
      <c r="BR193" s="37" t="e">
        <f ca="1">COUNTIF(OFFSET(class11_2,MATCH(BR$1,'11 класс'!$A:$A,0)-7+'Итог по классам'!$B193,,,),"ш")</f>
        <v>#N/A</v>
      </c>
      <c r="BS193" s="38" t="e">
        <f ca="1">COUNTIF(OFFSET(class11_1,MATCH(BS$1,'11 класс'!$A:$A,0)-7+'Итог по классам'!$B193,,,),"Ф")</f>
        <v>#N/A</v>
      </c>
      <c r="BT193" s="37" t="e">
        <f ca="1">COUNTIF(OFFSET(class11_1,MATCH(BT$1,'11 класс'!$A:$A,0)-7+'Итог по классам'!$B193,,,),"р")</f>
        <v>#N/A</v>
      </c>
      <c r="BU193" s="37" t="e">
        <f ca="1">COUNTIF(OFFSET(class11_1,MATCH(BU$1,'11 класс'!$A:$A,0)-7+'Итог по классам'!$B193,,,),"ш")</f>
        <v>#N/A</v>
      </c>
      <c r="BV193" s="37" t="e">
        <f ca="1">COUNTIF(OFFSET(class11_2,MATCH(BV$1,'11 класс'!$A:$A,0)-7+'Итог по классам'!$B193,,,),"Ф")</f>
        <v>#N/A</v>
      </c>
      <c r="BW193" s="37" t="e">
        <f ca="1">COUNTIF(OFFSET(class11_2,MATCH(BW$1,'11 класс'!$A:$A,0)-7+'Итог по классам'!$B193,,,),"р")</f>
        <v>#N/A</v>
      </c>
      <c r="BX193" s="37" t="e">
        <f ca="1">COUNTIF(OFFSET(class11_2,MATCH(BX$1,'11 класс'!$A:$A,0)-7+'Итог по классам'!$B193,,,),"ш")</f>
        <v>#N/A</v>
      </c>
      <c r="BY193" s="38" t="e">
        <f ca="1">COUNTIF(OFFSET(class11_1,MATCH(BY$1,'11 класс'!$A:$A,0)-7+'Итог по классам'!$B193,,,),"Ф")</f>
        <v>#N/A</v>
      </c>
      <c r="BZ193" s="37" t="e">
        <f ca="1">COUNTIF(OFFSET(class11_1,MATCH(BZ$1,'11 класс'!$A:$A,0)-7+'Итог по классам'!$B193,,,),"р")</f>
        <v>#N/A</v>
      </c>
      <c r="CA193" s="37" t="e">
        <f ca="1">COUNTIF(OFFSET(class11_1,MATCH(CA$1,'11 класс'!$A:$A,0)-7+'Итог по классам'!$B193,,,),"ш")</f>
        <v>#N/A</v>
      </c>
      <c r="CB193" s="37" t="e">
        <f ca="1">COUNTIF(OFFSET(class11_2,MATCH(CB$1,'11 класс'!$A:$A,0)-7+'Итог по классам'!$B193,,,),"Ф")</f>
        <v>#N/A</v>
      </c>
      <c r="CC193" s="37" t="e">
        <f ca="1">COUNTIF(OFFSET(class11_2,MATCH(CC$1,'11 класс'!$A:$A,0)-7+'Итог по классам'!$B193,,,),"р")</f>
        <v>#N/A</v>
      </c>
      <c r="CD193" s="37" t="e">
        <f ca="1">COUNTIF(OFFSET(class11_2,MATCH(CD$1,'11 класс'!$A:$A,0)-7+'Итог по классам'!$B193,,,),"ш")</f>
        <v>#N/A</v>
      </c>
      <c r="CE193" s="38" t="e">
        <f ca="1">COUNTIF(OFFSET(class11_1,MATCH(CE$1,'11 класс'!$A:$A,0)-7+'Итог по классам'!$B193,,,),"Ф")</f>
        <v>#N/A</v>
      </c>
      <c r="CF193" s="37" t="e">
        <f ca="1">COUNTIF(OFFSET(class11_1,MATCH(CF$1,'11 класс'!$A:$A,0)-7+'Итог по классам'!$B193,,,),"р")</f>
        <v>#N/A</v>
      </c>
      <c r="CG193" s="37" t="e">
        <f ca="1">COUNTIF(OFFSET(class11_1,MATCH(CG$1,'11 класс'!$A:$A,0)-7+'Итог по классам'!$B193,,,),"ш")</f>
        <v>#N/A</v>
      </c>
      <c r="CH193" s="37" t="e">
        <f ca="1">COUNTIF(OFFSET(class11_2,MATCH(CH$1,'11 класс'!$A:$A,0)-7+'Итог по классам'!$B193,,,),"Ф")</f>
        <v>#N/A</v>
      </c>
      <c r="CI193" s="37" t="e">
        <f ca="1">COUNTIF(OFFSET(class11_2,MATCH(CI$1,'11 класс'!$A:$A,0)-7+'Итог по классам'!$B193,,,),"р")</f>
        <v>#N/A</v>
      </c>
      <c r="CJ193" s="37" t="e">
        <f ca="1">COUNTIF(OFFSET(class11_2,MATCH(CJ$1,'11 класс'!$A:$A,0)-7+'Итог по классам'!$B193,,,),"ш")</f>
        <v>#N/A</v>
      </c>
      <c r="CK193" s="38" t="e">
        <f ca="1">COUNTIF(OFFSET(class11_1,MATCH(CK$1,'11 класс'!$A:$A,0)-7+'Итог по классам'!$B193,,,),"Ф")</f>
        <v>#N/A</v>
      </c>
      <c r="CL193" s="37" t="e">
        <f ca="1">COUNTIF(OFFSET(class11_1,MATCH(CL$1,'11 класс'!$A:$A,0)-7+'Итог по классам'!$B193,,,),"р")</f>
        <v>#N/A</v>
      </c>
      <c r="CM193" s="37" t="e">
        <f ca="1">COUNTIF(OFFSET(class11_1,MATCH(CM$1,'11 класс'!$A:$A,0)-7+'Итог по классам'!$B193,,,),"ш")</f>
        <v>#N/A</v>
      </c>
      <c r="CN193" s="37" t="e">
        <f ca="1">COUNTIF(OFFSET(class11_2,MATCH(CN$1,'11 класс'!$A:$A,0)-7+'Итог по классам'!$B193,,,),"Ф")</f>
        <v>#N/A</v>
      </c>
      <c r="CO193" s="37" t="e">
        <f ca="1">COUNTIF(OFFSET(class11_2,MATCH(CO$1,'11 класс'!$A:$A,0)-7+'Итог по классам'!$B193,,,),"р")</f>
        <v>#N/A</v>
      </c>
      <c r="CP193" s="37" t="e">
        <f ca="1">COUNTIF(OFFSET(class11_2,MATCH(CP$1,'11 класс'!$A:$A,0)-7+'Итог по классам'!$B193,,,),"ш")</f>
        <v>#N/A</v>
      </c>
      <c r="CQ193" s="38" t="e">
        <f ca="1">COUNTIF(OFFSET(class11_1,MATCH(CQ$1,'11 класс'!$A:$A,0)-7+'Итог по классам'!$B193,,,),"Ф")</f>
        <v>#N/A</v>
      </c>
      <c r="CR193" s="37" t="e">
        <f ca="1">COUNTIF(OFFSET(class11_1,MATCH(CR$1,'11 класс'!$A:$A,0)-7+'Итог по классам'!$B193,,,),"р")</f>
        <v>#N/A</v>
      </c>
      <c r="CS193" s="37" t="e">
        <f ca="1">COUNTIF(OFFSET(class11_1,MATCH(CS$1,'11 класс'!$A:$A,0)-7+'Итог по классам'!$B193,,,),"ш")</f>
        <v>#N/A</v>
      </c>
      <c r="CT193" s="37" t="e">
        <f ca="1">COUNTIF(OFFSET(class11_2,MATCH(CT$1,'11 класс'!$A:$A,0)-7+'Итог по классам'!$B193,,,),"Ф")</f>
        <v>#N/A</v>
      </c>
      <c r="CU193" s="37" t="e">
        <f ca="1">COUNTIF(OFFSET(class11_2,MATCH(CU$1,'11 класс'!$A:$A,0)-7+'Итог по классам'!$B193,,,),"р")</f>
        <v>#N/A</v>
      </c>
      <c r="CV193" s="37" t="e">
        <f ca="1">COUNTIF(OFFSET(class11_2,MATCH(CV$1,'11 класс'!$A:$A,0)-7+'Итог по классам'!$B193,,,),"ш")</f>
        <v>#N/A</v>
      </c>
      <c r="CW193" s="38" t="e">
        <f ca="1">COUNTIF(OFFSET(class11_1,MATCH(CW$1,'11 класс'!$A:$A,0)-7+'Итог по классам'!$B193,,,),"Ф")</f>
        <v>#N/A</v>
      </c>
      <c r="CX193" s="37" t="e">
        <f ca="1">COUNTIF(OFFSET(class11_1,MATCH(CX$1,'11 класс'!$A:$A,0)-7+'Итог по классам'!$B193,,,),"р")</f>
        <v>#N/A</v>
      </c>
      <c r="CY193" s="37" t="e">
        <f ca="1">COUNTIF(OFFSET(class11_1,MATCH(CY$1,'11 класс'!$A:$A,0)-7+'Итог по классам'!$B193,,,),"ш")</f>
        <v>#N/A</v>
      </c>
      <c r="CZ193" s="37" t="e">
        <f ca="1">COUNTIF(OFFSET(class11_2,MATCH(CZ$1,'11 класс'!$A:$A,0)-7+'Итог по классам'!$B193,,,),"Ф")</f>
        <v>#N/A</v>
      </c>
      <c r="DA193" s="37" t="e">
        <f ca="1">COUNTIF(OFFSET(class11_2,MATCH(DA$1,'11 класс'!$A:$A,0)-7+'Итог по классам'!$B193,,,),"р")</f>
        <v>#N/A</v>
      </c>
      <c r="DB193" s="37" t="e">
        <f ca="1">COUNTIF(OFFSET(class11_2,MATCH(DB$1,'11 класс'!$A:$A,0)-7+'Итог по классам'!$B193,,,),"ш")</f>
        <v>#N/A</v>
      </c>
      <c r="DC193" s="38" t="e">
        <f ca="1">COUNTIF(OFFSET(class11_1,MATCH(DC$1,'11 класс'!$A:$A,0)-7+'Итог по классам'!$B193,,,),"Ф")</f>
        <v>#N/A</v>
      </c>
      <c r="DD193" s="37" t="e">
        <f ca="1">COUNTIF(OFFSET(class11_1,MATCH(DD$1,'11 класс'!$A:$A,0)-7+'Итог по классам'!$B193,,,),"р")</f>
        <v>#N/A</v>
      </c>
      <c r="DE193" s="37" t="e">
        <f ca="1">COUNTIF(OFFSET(class11_1,MATCH(DE$1,'11 класс'!$A:$A,0)-7+'Итог по классам'!$B193,,,),"ш")</f>
        <v>#N/A</v>
      </c>
      <c r="DF193" s="37" t="e">
        <f ca="1">COUNTIF(OFFSET(class11_2,MATCH(DF$1,'11 класс'!$A:$A,0)-7+'Итог по классам'!$B193,,,),"Ф")</f>
        <v>#N/A</v>
      </c>
      <c r="DG193" s="37" t="e">
        <f ca="1">COUNTIF(OFFSET(class11_2,MATCH(DG$1,'11 класс'!$A:$A,0)-7+'Итог по классам'!$B193,,,),"р")</f>
        <v>#N/A</v>
      </c>
      <c r="DH193" s="37" t="e">
        <f ca="1">COUNTIF(OFFSET(class11_2,MATCH(DH$1,'11 класс'!$A:$A,0)-7+'Итог по классам'!$B193,,,),"ш")</f>
        <v>#N/A</v>
      </c>
      <c r="DI193" s="38" t="e">
        <f ca="1">COUNTIF(OFFSET(class11_1,MATCH(DI$1,'11 класс'!$A:$A,0)-7+'Итог по классам'!$B193,,,),"Ф")</f>
        <v>#N/A</v>
      </c>
      <c r="DJ193" s="37" t="e">
        <f ca="1">COUNTIF(OFFSET(class11_1,MATCH(DJ$1,'11 класс'!$A:$A,0)-7+'Итог по классам'!$B193,,,),"р")</f>
        <v>#N/A</v>
      </c>
      <c r="DK193" s="37" t="e">
        <f ca="1">COUNTIF(OFFSET(class11_1,MATCH(DK$1,'11 класс'!$A:$A,0)-7+'Итог по классам'!$B193,,,),"ш")</f>
        <v>#N/A</v>
      </c>
      <c r="DL193" s="37" t="e">
        <f ca="1">COUNTIF(OFFSET(class11_2,MATCH(DL$1,'11 класс'!$A:$A,0)-7+'Итог по классам'!$B193,,,),"Ф")</f>
        <v>#N/A</v>
      </c>
      <c r="DM193" s="37" t="e">
        <f ca="1">COUNTIF(OFFSET(class11_2,MATCH(DM$1,'11 класс'!$A:$A,0)-7+'Итог по классам'!$B193,,,),"р")</f>
        <v>#N/A</v>
      </c>
      <c r="DN193" s="37" t="e">
        <f ca="1">COUNTIF(OFFSET(class11_2,MATCH(DN$1,'11 класс'!$A:$A,0)-7+'Итог по классам'!$B193,,,),"ш")</f>
        <v>#N/A</v>
      </c>
      <c r="DO193" s="38" t="e">
        <f ca="1">COUNTIF(OFFSET(class11_1,MATCH(DO$1,'11 класс'!$A:$A,0)-7+'Итог по классам'!$B193,,,),"Ф")</f>
        <v>#N/A</v>
      </c>
      <c r="DP193" s="37" t="e">
        <f ca="1">COUNTIF(OFFSET(class11_1,MATCH(DP$1,'11 класс'!$A:$A,0)-7+'Итог по классам'!$B193,,,),"р")</f>
        <v>#N/A</v>
      </c>
      <c r="DQ193" s="37" t="e">
        <f ca="1">COUNTIF(OFFSET(class11_1,MATCH(DQ$1,'11 класс'!$A:$A,0)-7+'Итог по классам'!$B193,,,),"ш")</f>
        <v>#N/A</v>
      </c>
      <c r="DR193" s="37" t="e">
        <f ca="1">COUNTIF(OFFSET(class11_2,MATCH(DR$1,'11 класс'!$A:$A,0)-7+'Итог по классам'!$B193,,,),"Ф")</f>
        <v>#N/A</v>
      </c>
      <c r="DS193" s="37" t="e">
        <f ca="1">COUNTIF(OFFSET(class11_2,MATCH(DS$1,'11 класс'!$A:$A,0)-7+'Итог по классам'!$B193,,,),"р")</f>
        <v>#N/A</v>
      </c>
      <c r="DT193" s="37" t="e">
        <f ca="1">COUNTIF(OFFSET(class11_2,MATCH(DT$1,'11 класс'!$A:$A,0)-7+'Итог по классам'!$B193,,,),"ш")</f>
        <v>#N/A</v>
      </c>
      <c r="DU193" s="38" t="e">
        <f ca="1">COUNTIF(OFFSET(class11_1,MATCH(DU$1,'11 класс'!$A:$A,0)-7+'Итог по классам'!$B193,,,),"Ф")</f>
        <v>#N/A</v>
      </c>
      <c r="DV193" s="37" t="e">
        <f ca="1">COUNTIF(OFFSET(class11_1,MATCH(DV$1,'11 класс'!$A:$A,0)-7+'Итог по классам'!$B193,,,),"р")</f>
        <v>#N/A</v>
      </c>
      <c r="DW193" s="37" t="e">
        <f ca="1">COUNTIF(OFFSET(class11_1,MATCH(DW$1,'11 класс'!$A:$A,0)-7+'Итог по классам'!$B193,,,),"ш")</f>
        <v>#N/A</v>
      </c>
      <c r="DX193" s="37" t="e">
        <f ca="1">COUNTIF(OFFSET(class11_2,MATCH(DX$1,'11 класс'!$A:$A,0)-7+'Итог по классам'!$B193,,,),"Ф")</f>
        <v>#N/A</v>
      </c>
      <c r="DY193" s="37" t="e">
        <f ca="1">COUNTIF(OFFSET(class11_2,MATCH(DY$1,'11 класс'!$A:$A,0)-7+'Итог по классам'!$B193,,,),"р")</f>
        <v>#N/A</v>
      </c>
      <c r="DZ193" s="37" t="e">
        <f ca="1">COUNTIF(OFFSET(class11_2,MATCH(DZ$1,'11 класс'!$A:$A,0)-7+'Итог по классам'!$B193,,,),"ш")</f>
        <v>#N/A</v>
      </c>
      <c r="EA193" s="38" t="e">
        <f ca="1">COUNTIF(OFFSET(class11_1,MATCH(EA$1,'11 класс'!$A:$A,0)-7+'Итог по классам'!$B193,,,),"Ф")</f>
        <v>#N/A</v>
      </c>
      <c r="EB193" s="37" t="e">
        <f ca="1">COUNTIF(OFFSET(class11_1,MATCH(EB$1,'11 класс'!$A:$A,0)-7+'Итог по классам'!$B193,,,),"р")</f>
        <v>#N/A</v>
      </c>
      <c r="EC193" s="37" t="e">
        <f ca="1">COUNTIF(OFFSET(class11_1,MATCH(EC$1,'11 класс'!$A:$A,0)-7+'Итог по классам'!$B193,,,),"ш")</f>
        <v>#N/A</v>
      </c>
      <c r="ED193" s="37" t="e">
        <f ca="1">COUNTIF(OFFSET(class11_2,MATCH(ED$1,'11 класс'!$A:$A,0)-7+'Итог по классам'!$B193,,,),"Ф")</f>
        <v>#N/A</v>
      </c>
      <c r="EE193" s="37" t="e">
        <f ca="1">COUNTIF(OFFSET(class11_2,MATCH(EE$1,'11 класс'!$A:$A,0)-7+'Итог по классам'!$B193,,,),"р")</f>
        <v>#N/A</v>
      </c>
      <c r="EF193" s="37" t="e">
        <f ca="1">COUNTIF(OFFSET(class11_2,MATCH(EF$1,'11 класс'!$A:$A,0)-7+'Итог по классам'!$B193,,,),"ш")</f>
        <v>#N/A</v>
      </c>
      <c r="EG193" s="38" t="e">
        <f ca="1">COUNTIF(OFFSET(class11_1,MATCH(EG$1,'11 класс'!$A:$A,0)-7+'Итог по классам'!$B193,,,),"Ф")</f>
        <v>#N/A</v>
      </c>
      <c r="EH193" s="37" t="e">
        <f ca="1">COUNTIF(OFFSET(class11_1,MATCH(EH$1,'11 класс'!$A:$A,0)-7+'Итог по классам'!$B193,,,),"р")</f>
        <v>#N/A</v>
      </c>
      <c r="EI193" s="37" t="e">
        <f ca="1">COUNTIF(OFFSET(class11_1,MATCH(EI$1,'11 класс'!$A:$A,0)-7+'Итог по классам'!$B193,,,),"ш")</f>
        <v>#N/A</v>
      </c>
      <c r="EJ193" s="37" t="e">
        <f ca="1">COUNTIF(OFFSET(class11_2,MATCH(EJ$1,'11 класс'!$A:$A,0)-7+'Итог по классам'!$B193,,,),"Ф")</f>
        <v>#N/A</v>
      </c>
      <c r="EK193" s="37" t="e">
        <f ca="1">COUNTIF(OFFSET(class11_2,MATCH(EK$1,'11 класс'!$A:$A,0)-7+'Итог по классам'!$B193,,,),"р")</f>
        <v>#N/A</v>
      </c>
      <c r="EL193" s="37" t="e">
        <f ca="1">COUNTIF(OFFSET(class11_2,MATCH(EL$1,'11 класс'!$A:$A,0)-7+'Итог по классам'!$B193,,,),"ш")</f>
        <v>#N/A</v>
      </c>
      <c r="EM193" s="38" t="e">
        <f ca="1">COUNTIF(OFFSET(class11_1,MATCH(EM$1,'11 класс'!$A:$A,0)-7+'Итог по классам'!$B193,,,),"Ф")</f>
        <v>#N/A</v>
      </c>
      <c r="EN193" s="37" t="e">
        <f ca="1">COUNTIF(OFFSET(class11_1,MATCH(EN$1,'11 класс'!$A:$A,0)-7+'Итог по классам'!$B193,,,),"р")</f>
        <v>#N/A</v>
      </c>
      <c r="EO193" s="37" t="e">
        <f ca="1">COUNTIF(OFFSET(class11_1,MATCH(EO$1,'11 класс'!$A:$A,0)-7+'Итог по классам'!$B193,,,),"ш")</f>
        <v>#N/A</v>
      </c>
      <c r="EP193" s="37" t="e">
        <f ca="1">COUNTIF(OFFSET(class11_2,MATCH(EP$1,'11 класс'!$A:$A,0)-7+'Итог по классам'!$B193,,,),"Ф")</f>
        <v>#N/A</v>
      </c>
      <c r="EQ193" s="37" t="e">
        <f ca="1">COUNTIF(OFFSET(class11_2,MATCH(EQ$1,'11 класс'!$A:$A,0)-7+'Итог по классам'!$B193,,,),"р")</f>
        <v>#N/A</v>
      </c>
      <c r="ER193" s="37" t="e">
        <f ca="1">COUNTIF(OFFSET(class11_2,MATCH(ER$1,'11 класс'!$A:$A,0)-7+'Итог по классам'!$B193,,,),"ш")</f>
        <v>#N/A</v>
      </c>
      <c r="ES193" s="38" t="e">
        <f ca="1">COUNTIF(OFFSET(class11_1,MATCH(ES$1,'11 класс'!$A:$A,0)-7+'Итог по классам'!$B193,,,),"Ф")</f>
        <v>#N/A</v>
      </c>
      <c r="ET193" s="37" t="e">
        <f ca="1">COUNTIF(OFFSET(class11_1,MATCH(ET$1,'11 класс'!$A:$A,0)-7+'Итог по классам'!$B193,,,),"р")</f>
        <v>#N/A</v>
      </c>
      <c r="EU193" s="37" t="e">
        <f ca="1">COUNTIF(OFFSET(class11_1,MATCH(EU$1,'11 класс'!$A:$A,0)-7+'Итог по классам'!$B193,,,),"ш")</f>
        <v>#N/A</v>
      </c>
      <c r="EV193" s="37" t="e">
        <f ca="1">COUNTIF(OFFSET(class11_2,MATCH(EV$1,'11 класс'!$A:$A,0)-7+'Итог по классам'!$B193,,,),"Ф")</f>
        <v>#N/A</v>
      </c>
      <c r="EW193" s="37" t="e">
        <f ca="1">COUNTIF(OFFSET(class11_2,MATCH(EW$1,'11 класс'!$A:$A,0)-7+'Итог по классам'!$B193,,,),"р")</f>
        <v>#N/A</v>
      </c>
      <c r="EX193" s="37" t="e">
        <f ca="1">COUNTIF(OFFSET(class11_2,MATCH(EX$1,'11 класс'!$A:$A,0)-7+'Итог по классам'!$B193,,,),"ш")</f>
        <v>#N/A</v>
      </c>
      <c r="EY193" s="38" t="e">
        <f ca="1">COUNTIF(OFFSET(class11_1,MATCH(EY$1,'11 класс'!$A:$A,0)-7+'Итог по классам'!$B193,,,),"Ф")</f>
        <v>#N/A</v>
      </c>
      <c r="EZ193" s="37" t="e">
        <f ca="1">COUNTIF(OFFSET(class11_1,MATCH(EZ$1,'11 класс'!$A:$A,0)-7+'Итог по классам'!$B193,,,),"р")</f>
        <v>#N/A</v>
      </c>
      <c r="FA193" s="37" t="e">
        <f ca="1">COUNTIF(OFFSET(class11_1,MATCH(FA$1,'11 класс'!$A:$A,0)-7+'Итог по классам'!$B193,,,),"ш")</f>
        <v>#N/A</v>
      </c>
      <c r="FB193" s="37" t="e">
        <f ca="1">COUNTIF(OFFSET(class11_2,MATCH(FB$1,'11 класс'!$A:$A,0)-7+'Итог по классам'!$B193,,,),"Ф")</f>
        <v>#N/A</v>
      </c>
      <c r="FC193" s="37" t="e">
        <f ca="1">COUNTIF(OFFSET(class11_2,MATCH(FC$1,'11 класс'!$A:$A,0)-7+'Итог по классам'!$B193,,,),"р")</f>
        <v>#N/A</v>
      </c>
      <c r="FD193" s="37" t="e">
        <f ca="1">COUNTIF(OFFSET(class11_2,MATCH(FD$1,'11 класс'!$A:$A,0)-7+'Итог по классам'!$B193,,,),"ш")</f>
        <v>#N/A</v>
      </c>
      <c r="FE193" s="38" t="e">
        <f ca="1">COUNTIF(OFFSET(class11_1,MATCH(FE$1,'11 класс'!$A:$A,0)-7+'Итог по классам'!$B193,,,),"Ф")</f>
        <v>#N/A</v>
      </c>
      <c r="FF193" s="37" t="e">
        <f ca="1">COUNTIF(OFFSET(class11_1,MATCH(FF$1,'11 класс'!$A:$A,0)-7+'Итог по классам'!$B193,,,),"р")</f>
        <v>#N/A</v>
      </c>
      <c r="FG193" s="37" t="e">
        <f ca="1">COUNTIF(OFFSET(class11_1,MATCH(FG$1,'11 класс'!$A:$A,0)-7+'Итог по классам'!$B193,,,),"ш")</f>
        <v>#N/A</v>
      </c>
      <c r="FH193" s="37" t="e">
        <f ca="1">COUNTIF(OFFSET(class11_2,MATCH(FH$1,'11 класс'!$A:$A,0)-7+'Итог по классам'!$B193,,,),"Ф")</f>
        <v>#N/A</v>
      </c>
      <c r="FI193" s="37" t="e">
        <f ca="1">COUNTIF(OFFSET(class11_2,MATCH(FI$1,'11 класс'!$A:$A,0)-7+'Итог по классам'!$B193,,,),"р")</f>
        <v>#N/A</v>
      </c>
      <c r="FJ193" s="37" t="e">
        <f ca="1">COUNTIF(OFFSET(class11_2,MATCH(FJ$1,'11 класс'!$A:$A,0)-7+'Итог по классам'!$B193,,,),"ш")</f>
        <v>#N/A</v>
      </c>
      <c r="FK193" s="38" t="e">
        <f ca="1">COUNTIF(OFFSET(class11_1,MATCH(FK$1,'11 класс'!$A:$A,0)-7+'Итог по классам'!$B193,,,),"Ф")</f>
        <v>#N/A</v>
      </c>
      <c r="FL193" s="37" t="e">
        <f ca="1">COUNTIF(OFFSET(class11_1,MATCH(FL$1,'11 класс'!$A:$A,0)-7+'Итог по классам'!$B193,,,),"р")</f>
        <v>#N/A</v>
      </c>
      <c r="FM193" s="37" t="e">
        <f ca="1">COUNTIF(OFFSET(class11_1,MATCH(FM$1,'11 класс'!$A:$A,0)-7+'Итог по классам'!$B193,,,),"ш")</f>
        <v>#N/A</v>
      </c>
      <c r="FN193" s="37" t="e">
        <f ca="1">COUNTIF(OFFSET(class11_2,MATCH(FN$1,'11 класс'!$A:$A,0)-7+'Итог по классам'!$B193,,,),"Ф")</f>
        <v>#N/A</v>
      </c>
      <c r="FO193" s="37" t="e">
        <f ca="1">COUNTIF(OFFSET(class11_2,MATCH(FO$1,'11 класс'!$A:$A,0)-7+'Итог по классам'!$B193,,,),"р")</f>
        <v>#N/A</v>
      </c>
      <c r="FP193" s="37" t="e">
        <f ca="1">COUNTIF(OFFSET(class11_2,MATCH(FP$1,'11 класс'!$A:$A,0)-7+'Итог по классам'!$B193,,,),"ш")</f>
        <v>#N/A</v>
      </c>
      <c r="FQ193" s="38" t="e">
        <f ca="1">COUNTIF(OFFSET(class11_1,MATCH(FQ$1,'11 класс'!$A:$A,0)-7+'Итог по классам'!$B193,,,),"Ф")</f>
        <v>#N/A</v>
      </c>
      <c r="FR193" s="37" t="e">
        <f ca="1">COUNTIF(OFFSET(class11_1,MATCH(FR$1,'11 класс'!$A:$A,0)-7+'Итог по классам'!$B193,,,),"р")</f>
        <v>#N/A</v>
      </c>
      <c r="FS193" s="37" t="e">
        <f ca="1">COUNTIF(OFFSET(class11_1,MATCH(FS$1,'11 класс'!$A:$A,0)-7+'Итог по классам'!$B193,,,),"ш")</f>
        <v>#N/A</v>
      </c>
      <c r="FT193" s="37" t="e">
        <f ca="1">COUNTIF(OFFSET(class11_2,MATCH(FT$1,'11 класс'!$A:$A,0)-7+'Итог по классам'!$B193,,,),"Ф")</f>
        <v>#N/A</v>
      </c>
      <c r="FU193" s="37" t="e">
        <f ca="1">COUNTIF(OFFSET(class11_2,MATCH(FU$1,'11 класс'!$A:$A,0)-7+'Итог по классам'!$B193,,,),"р")</f>
        <v>#N/A</v>
      </c>
      <c r="FV193" s="37" t="e">
        <f ca="1">COUNTIF(OFFSET(class11_2,MATCH(FV$1,'11 класс'!$A:$A,0)-7+'Итог по классам'!$B193,,,),"ш")</f>
        <v>#N/A</v>
      </c>
      <c r="FW193" s="38" t="e">
        <f ca="1">COUNTIF(OFFSET(class11_1,MATCH(FW$1,'11 класс'!$A:$A,0)-7+'Итог по классам'!$B193,,,),"Ф")</f>
        <v>#N/A</v>
      </c>
      <c r="FX193" s="37" t="e">
        <f ca="1">COUNTIF(OFFSET(class11_1,MATCH(FX$1,'11 класс'!$A:$A,0)-7+'Итог по классам'!$B193,,,),"р")</f>
        <v>#N/A</v>
      </c>
      <c r="FY193" s="37" t="e">
        <f ca="1">COUNTIF(OFFSET(class11_1,MATCH(FY$1,'11 класс'!$A:$A,0)-7+'Итог по классам'!$B193,,,),"ш")</f>
        <v>#N/A</v>
      </c>
      <c r="FZ193" s="37" t="e">
        <f ca="1">COUNTIF(OFFSET(class11_2,MATCH(FZ$1,'11 класс'!$A:$A,0)-7+'Итог по классам'!$B193,,,),"Ф")</f>
        <v>#N/A</v>
      </c>
      <c r="GA193" s="37" t="e">
        <f ca="1">COUNTIF(OFFSET(class11_2,MATCH(GA$1,'11 класс'!$A:$A,0)-7+'Итог по классам'!$B193,,,),"р")</f>
        <v>#N/A</v>
      </c>
      <c r="GB193" s="37" t="e">
        <f ca="1">COUNTIF(OFFSET(class11_2,MATCH(GB$1,'11 класс'!$A:$A,0)-7+'Итог по классам'!$B193,,,),"ш")</f>
        <v>#N/A</v>
      </c>
      <c r="GC193" s="38" t="e">
        <f ca="1">COUNTIF(OFFSET(class11_1,MATCH(GC$1,'11 класс'!$A:$A,0)-7+'Итог по классам'!$B193,,,),"Ф")</f>
        <v>#N/A</v>
      </c>
      <c r="GD193" s="37" t="e">
        <f ca="1">COUNTIF(OFFSET(class11_1,MATCH(GD$1,'11 класс'!$A:$A,0)-7+'Итог по классам'!$B193,,,),"р")</f>
        <v>#N/A</v>
      </c>
      <c r="GE193" s="37" t="e">
        <f ca="1">COUNTIF(OFFSET(class11_1,MATCH(GE$1,'11 класс'!$A:$A,0)-7+'Итог по классам'!$B193,,,),"ш")</f>
        <v>#N/A</v>
      </c>
      <c r="GF193" s="37" t="e">
        <f ca="1">COUNTIF(OFFSET(class11_2,MATCH(GF$1,'11 класс'!$A:$A,0)-7+'Итог по классам'!$B193,,,),"Ф")</f>
        <v>#N/A</v>
      </c>
      <c r="GG193" s="37" t="e">
        <f ca="1">COUNTIF(OFFSET(class11_2,MATCH(GG$1,'11 класс'!$A:$A,0)-7+'Итог по классам'!$B193,,,),"р")</f>
        <v>#N/A</v>
      </c>
      <c r="GH193" s="37" t="e">
        <f ca="1">COUNTIF(OFFSET(class11_2,MATCH(GH$1,'11 класс'!$A:$A,0)-7+'Итог по классам'!$B193,,,),"ш")</f>
        <v>#N/A</v>
      </c>
      <c r="GI193" s="38" t="e">
        <f ca="1">COUNTIF(OFFSET(class11_1,MATCH(GI$1,'11 класс'!$A:$A,0)-7+'Итог по классам'!$B193,,,),"Ф")</f>
        <v>#N/A</v>
      </c>
      <c r="GJ193" s="37" t="e">
        <f ca="1">COUNTIF(OFFSET(class11_1,MATCH(GJ$1,'11 класс'!$A:$A,0)-7+'Итог по классам'!$B193,,,),"р")</f>
        <v>#N/A</v>
      </c>
      <c r="GK193" s="37" t="e">
        <f ca="1">COUNTIF(OFFSET(class11_1,MATCH(GK$1,'11 класс'!$A:$A,0)-7+'Итог по классам'!$B193,,,),"ш")</f>
        <v>#N/A</v>
      </c>
      <c r="GL193" s="37" t="e">
        <f ca="1">COUNTIF(OFFSET(class11_2,MATCH(GL$1,'11 класс'!$A:$A,0)-7+'Итог по классам'!$B193,,,),"Ф")</f>
        <v>#N/A</v>
      </c>
      <c r="GM193" s="37" t="e">
        <f ca="1">COUNTIF(OFFSET(class11_2,MATCH(GM$1,'11 класс'!$A:$A,0)-7+'Итог по классам'!$B193,,,),"р")</f>
        <v>#N/A</v>
      </c>
      <c r="GN193" s="37" t="e">
        <f ca="1">COUNTIF(OFFSET(class11_2,MATCH(GN$1,'11 класс'!$A:$A,0)-7+'Итог по классам'!$B193,,,),"ш")</f>
        <v>#N/A</v>
      </c>
      <c r="GO193" s="38" t="e">
        <f ca="1">COUNTIF(OFFSET(class11_1,MATCH(GO$1,'11 класс'!$A:$A,0)-7+'Итог по классам'!$B193,,,),"Ф")</f>
        <v>#N/A</v>
      </c>
      <c r="GP193" s="37" t="e">
        <f ca="1">COUNTIF(OFFSET(class11_1,MATCH(GP$1,'11 класс'!$A:$A,0)-7+'Итог по классам'!$B193,,,),"р")</f>
        <v>#N/A</v>
      </c>
      <c r="GQ193" s="37" t="e">
        <f ca="1">COUNTIF(OFFSET(class11_1,MATCH(GQ$1,'11 класс'!$A:$A,0)-7+'Итог по классам'!$B193,,,),"ш")</f>
        <v>#N/A</v>
      </c>
      <c r="GR193" s="37" t="e">
        <f ca="1">COUNTIF(OFFSET(class11_2,MATCH(GR$1,'11 класс'!$A:$A,0)-7+'Итог по классам'!$B193,,,),"Ф")</f>
        <v>#N/A</v>
      </c>
      <c r="GS193" s="37" t="e">
        <f ca="1">COUNTIF(OFFSET(class11_2,MATCH(GS$1,'11 класс'!$A:$A,0)-7+'Итог по классам'!$B193,,,),"р")</f>
        <v>#N/A</v>
      </c>
      <c r="GT193" s="37" t="e">
        <f ca="1">COUNTIF(OFFSET(class11_2,MATCH(GT$1,'11 класс'!$A:$A,0)-7+'Итог по классам'!$B193,,,),"ш")</f>
        <v>#N/A</v>
      </c>
      <c r="GU193" s="38" t="e">
        <f ca="1">COUNTIF(OFFSET(class11_1,MATCH(GU$1,'11 класс'!$A:$A,0)-7+'Итог по классам'!$B193,,,),"Ф")</f>
        <v>#N/A</v>
      </c>
      <c r="GV193" s="37" t="e">
        <f ca="1">COUNTIF(OFFSET(class11_1,MATCH(GV$1,'11 класс'!$A:$A,0)-7+'Итог по классам'!$B193,,,),"р")</f>
        <v>#N/A</v>
      </c>
      <c r="GW193" s="37" t="e">
        <f ca="1">COUNTIF(OFFSET(class11_1,MATCH(GW$1,'11 класс'!$A:$A,0)-7+'Итог по классам'!$B193,,,),"ш")</f>
        <v>#N/A</v>
      </c>
      <c r="GX193" s="37" t="e">
        <f ca="1">COUNTIF(OFFSET(class11_2,MATCH(GX$1,'11 класс'!$A:$A,0)-7+'Итог по классам'!$B193,,,),"Ф")</f>
        <v>#N/A</v>
      </c>
      <c r="GY193" s="37" t="e">
        <f ca="1">COUNTIF(OFFSET(class11_2,MATCH(GY$1,'11 класс'!$A:$A,0)-7+'Итог по классам'!$B193,,,),"р")</f>
        <v>#N/A</v>
      </c>
      <c r="GZ193" s="37" t="e">
        <f ca="1">COUNTIF(OFFSET(class11_2,MATCH(GZ$1,'11 класс'!$A:$A,0)-7+'Итог по классам'!$B193,,,),"ш")</f>
        <v>#N/A</v>
      </c>
      <c r="HA193" s="38" t="e">
        <f ca="1">COUNTIF(OFFSET(class11_1,MATCH(HA$1,'11 класс'!$A:$A,0)-7+'Итог по классам'!$B193,,,),"Ф")</f>
        <v>#N/A</v>
      </c>
      <c r="HB193" s="37" t="e">
        <f ca="1">COUNTIF(OFFSET(class11_1,MATCH(HB$1,'11 класс'!$A:$A,0)-7+'Итог по классам'!$B193,,,),"р")</f>
        <v>#N/A</v>
      </c>
      <c r="HC193" s="37" t="e">
        <f ca="1">COUNTIF(OFFSET(class11_1,MATCH(HC$1,'11 класс'!$A:$A,0)-7+'Итог по классам'!$B193,,,),"ш")</f>
        <v>#N/A</v>
      </c>
      <c r="HD193" s="37" t="e">
        <f ca="1">COUNTIF(OFFSET(class11_2,MATCH(HD$1,'11 класс'!$A:$A,0)-7+'Итог по классам'!$B193,,,),"Ф")</f>
        <v>#N/A</v>
      </c>
      <c r="HE193" s="37" t="e">
        <f ca="1">COUNTIF(OFFSET(class11_2,MATCH(HE$1,'11 класс'!$A:$A,0)-7+'Итог по классам'!$B193,,,),"р")</f>
        <v>#N/A</v>
      </c>
      <c r="HF193" s="37" t="e">
        <f ca="1">COUNTIF(OFFSET(class11_2,MATCH(HF$1,'11 класс'!$A:$A,0)-7+'Итог по классам'!$B193,,,),"ш")</f>
        <v>#N/A</v>
      </c>
      <c r="HG193" s="38" t="e">
        <f ca="1">COUNTIF(OFFSET(class11_1,MATCH(HG$1,'11 класс'!$A:$A,0)-7+'Итог по классам'!$B193,,,),"Ф")</f>
        <v>#N/A</v>
      </c>
      <c r="HH193" s="37" t="e">
        <f ca="1">COUNTIF(OFFSET(class11_1,MATCH(HH$1,'11 класс'!$A:$A,0)-7+'Итог по классам'!$B193,,,),"р")</f>
        <v>#N/A</v>
      </c>
      <c r="HI193" s="37" t="e">
        <f ca="1">COUNTIF(OFFSET(class11_1,MATCH(HI$1,'11 класс'!$A:$A,0)-7+'Итог по классам'!$B193,,,),"ш")</f>
        <v>#N/A</v>
      </c>
      <c r="HJ193" s="37" t="e">
        <f ca="1">COUNTIF(OFFSET(class11_2,MATCH(HJ$1,'11 класс'!$A:$A,0)-7+'Итог по классам'!$B193,,,),"Ф")</f>
        <v>#N/A</v>
      </c>
      <c r="HK193" s="37" t="e">
        <f ca="1">COUNTIF(OFFSET(class11_2,MATCH(HK$1,'11 класс'!$A:$A,0)-7+'Итог по классам'!$B193,,,),"р")</f>
        <v>#N/A</v>
      </c>
      <c r="HL193" s="37" t="e">
        <f ca="1">COUNTIF(OFFSET(class11_2,MATCH(HL$1,'11 класс'!$A:$A,0)-7+'Итог по классам'!$B193,,,),"ш")</f>
        <v>#N/A</v>
      </c>
      <c r="HM193" s="38" t="e">
        <f ca="1">COUNTIF(OFFSET(class11_1,MATCH(HM$1,'11 класс'!$A:$A,0)-7+'Итог по классам'!$B193,,,),"Ф")</f>
        <v>#N/A</v>
      </c>
      <c r="HN193" s="37" t="e">
        <f ca="1">COUNTIF(OFFSET(class11_1,MATCH(HN$1,'11 класс'!$A:$A,0)-7+'Итог по классам'!$B193,,,),"р")</f>
        <v>#N/A</v>
      </c>
      <c r="HO193" s="37" t="e">
        <f ca="1">COUNTIF(OFFSET(class11_1,MATCH(HO$1,'11 класс'!$A:$A,0)-7+'Итог по классам'!$B193,,,),"ш")</f>
        <v>#N/A</v>
      </c>
      <c r="HP193" s="37" t="e">
        <f ca="1">COUNTIF(OFFSET(class11_2,MATCH(HP$1,'11 класс'!$A:$A,0)-7+'Итог по классам'!$B193,,,),"Ф")</f>
        <v>#N/A</v>
      </c>
      <c r="HQ193" s="37" t="e">
        <f ca="1">COUNTIF(OFFSET(class11_2,MATCH(HQ$1,'11 класс'!$A:$A,0)-7+'Итог по классам'!$B193,,,),"р")</f>
        <v>#N/A</v>
      </c>
      <c r="HR193" s="37" t="e">
        <f ca="1">COUNTIF(OFFSET(class11_2,MATCH(HR$1,'11 класс'!$A:$A,0)-7+'Итог по классам'!$B193,,,),"ш")</f>
        <v>#N/A</v>
      </c>
      <c r="HS193" s="38" t="e">
        <f ca="1">COUNTIF(OFFSET(class11_1,MATCH(HS$1,'11 класс'!$A:$A,0)-7+'Итог по классам'!$B193,,,),"Ф")</f>
        <v>#N/A</v>
      </c>
      <c r="HT193" s="37" t="e">
        <f ca="1">COUNTIF(OFFSET(class11_1,MATCH(HT$1,'11 класс'!$A:$A,0)-7+'Итог по классам'!$B193,,,),"р")</f>
        <v>#N/A</v>
      </c>
      <c r="HU193" s="37" t="e">
        <f ca="1">COUNTIF(OFFSET(class11_1,MATCH(HU$1,'11 класс'!$A:$A,0)-7+'Итог по классам'!$B193,,,),"ш")</f>
        <v>#N/A</v>
      </c>
      <c r="HV193" s="37" t="e">
        <f ca="1">COUNTIF(OFFSET(class11_2,MATCH(HV$1,'11 класс'!$A:$A,0)-7+'Итог по классам'!$B193,,,),"Ф")</f>
        <v>#N/A</v>
      </c>
      <c r="HW193" s="37" t="e">
        <f ca="1">COUNTIF(OFFSET(class11_2,MATCH(HW$1,'11 класс'!$A:$A,0)-7+'Итог по классам'!$B193,,,),"р")</f>
        <v>#N/A</v>
      </c>
      <c r="HX193" s="37" t="e">
        <f ca="1">COUNTIF(OFFSET(class11_2,MATCH(HX$1,'11 класс'!$A:$A,0)-7+'Итог по классам'!$B193,,,),"ш")</f>
        <v>#N/A</v>
      </c>
      <c r="HY193" s="38" t="e">
        <f ca="1">COUNTIF(OFFSET(class11_1,MATCH(HY$1,'11 класс'!$A:$A,0)-7+'Итог по классам'!$B193,,,),"Ф")</f>
        <v>#N/A</v>
      </c>
      <c r="HZ193" s="37" t="e">
        <f ca="1">COUNTIF(OFFSET(class11_1,MATCH(HZ$1,'11 класс'!$A:$A,0)-7+'Итог по классам'!$B193,,,),"р")</f>
        <v>#N/A</v>
      </c>
      <c r="IA193" s="37" t="e">
        <f ca="1">COUNTIF(OFFSET(class11_1,MATCH(IA$1,'11 класс'!$A:$A,0)-7+'Итог по классам'!$B193,,,),"ш")</f>
        <v>#N/A</v>
      </c>
      <c r="IB193" s="37" t="e">
        <f ca="1">COUNTIF(OFFSET(class11_2,MATCH(IB$1,'11 класс'!$A:$A,0)-7+'Итог по классам'!$B193,,,),"Ф")</f>
        <v>#N/A</v>
      </c>
      <c r="IC193" s="37" t="e">
        <f ca="1">COUNTIF(OFFSET(class11_2,MATCH(IC$1,'11 класс'!$A:$A,0)-7+'Итог по классам'!$B193,,,),"р")</f>
        <v>#N/A</v>
      </c>
      <c r="ID193" s="37" t="e">
        <f ca="1">COUNTIF(OFFSET(class11_2,MATCH(ID$1,'11 класс'!$A:$A,0)-7+'Итог по классам'!$B193,,,),"ш")</f>
        <v>#N/A</v>
      </c>
      <c r="IE193" s="38" t="e">
        <f ca="1">COUNTIF(OFFSET(class11_1,MATCH(IE$1,'11 класс'!$A:$A,0)-7+'Итог по классам'!$B193,,,),"Ф")</f>
        <v>#N/A</v>
      </c>
      <c r="IF193" s="37" t="e">
        <f ca="1">COUNTIF(OFFSET(class11_1,MATCH(IF$1,'11 класс'!$A:$A,0)-7+'Итог по классам'!$B193,,,),"р")</f>
        <v>#N/A</v>
      </c>
      <c r="IG193" s="37" t="e">
        <f ca="1">COUNTIF(OFFSET(class11_1,MATCH(IG$1,'11 класс'!$A:$A,0)-7+'Итог по классам'!$B193,,,),"ш")</f>
        <v>#N/A</v>
      </c>
      <c r="IH193" s="37" t="e">
        <f ca="1">COUNTIF(OFFSET(class11_2,MATCH(IH$1,'11 класс'!$A:$A,0)-7+'Итог по классам'!$B193,,,),"Ф")</f>
        <v>#N/A</v>
      </c>
      <c r="II193" s="37" t="e">
        <f ca="1">COUNTIF(OFFSET(class11_2,MATCH(II$1,'11 класс'!$A:$A,0)-7+'Итог по классам'!$B193,,,),"р")</f>
        <v>#N/A</v>
      </c>
      <c r="IJ193" s="37" t="e">
        <f ca="1">COUNTIF(OFFSET(class11_2,MATCH(IJ$1,'11 класс'!$A:$A,0)-7+'Итог по классам'!$B193,,,),"ш")</f>
        <v>#N/A</v>
      </c>
      <c r="IK193" s="38" t="e">
        <f ca="1">COUNTIF(OFFSET(class11_1,MATCH(IK$1,'11 класс'!$A:$A,0)-7+'Итог по классам'!$B193,,,),"Ф")</f>
        <v>#N/A</v>
      </c>
      <c r="IL193" s="37" t="e">
        <f ca="1">COUNTIF(OFFSET(class11_1,MATCH(IL$1,'11 класс'!$A:$A,0)-7+'Итог по классам'!$B193,,,),"р")</f>
        <v>#N/A</v>
      </c>
      <c r="IM193" s="37" t="e">
        <f ca="1">COUNTIF(OFFSET(class11_1,MATCH(IM$1,'11 класс'!$A:$A,0)-7+'Итог по классам'!$B193,,,),"ш")</f>
        <v>#N/A</v>
      </c>
      <c r="IN193" s="37" t="e">
        <f ca="1">COUNTIF(OFFSET(class11_2,MATCH(IN$1,'11 класс'!$A:$A,0)-7+'Итог по классам'!$B193,,,),"Ф")</f>
        <v>#N/A</v>
      </c>
      <c r="IO193" s="37" t="e">
        <f ca="1">COUNTIF(OFFSET(class11_2,MATCH(IO$1,'11 класс'!$A:$A,0)-7+'Итог по классам'!$B193,,,),"р")</f>
        <v>#N/A</v>
      </c>
      <c r="IP193" s="37" t="e">
        <f ca="1">COUNTIF(OFFSET(class11_2,MATCH(IP$1,'11 класс'!$A:$A,0)-7+'Итог по классам'!$B193,,,),"ш")</f>
        <v>#N/A</v>
      </c>
      <c r="IQ193" s="38" t="e">
        <f ca="1">COUNTIF(OFFSET(class11_1,MATCH(IQ$1,'11 класс'!$A:$A,0)-7+'Итог по классам'!$B193,,,),"Ф")</f>
        <v>#N/A</v>
      </c>
      <c r="IR193" s="37" t="e">
        <f ca="1">COUNTIF(OFFSET(class11_1,MATCH(IR$1,'11 класс'!$A:$A,0)-7+'Итог по классам'!$B193,,,),"р")</f>
        <v>#N/A</v>
      </c>
      <c r="IS193" s="37" t="e">
        <f ca="1">COUNTIF(OFFSET(class11_1,MATCH(IS$1,'11 класс'!$A:$A,0)-7+'Итог по классам'!$B193,,,),"ш")</f>
        <v>#N/A</v>
      </c>
      <c r="IT193" s="37" t="e">
        <f ca="1">COUNTIF(OFFSET(class11_2,MATCH(IT$1,'11 класс'!$A:$A,0)-7+'Итог по классам'!$B193,,,),"Ф")</f>
        <v>#N/A</v>
      </c>
      <c r="IU193" s="37" t="e">
        <f ca="1">COUNTIF(OFFSET(class11_2,MATCH(IU$1,'11 класс'!$A:$A,0)-7+'Итог по классам'!$B193,,,),"р")</f>
        <v>#N/A</v>
      </c>
      <c r="IV193" s="37" t="e">
        <f ca="1">COUNTIF(OFFSET(class11_2,MATCH(IV$1,'11 класс'!$A:$A,0)-7+'Итог по классам'!$B193,,,),"ш")</f>
        <v>#N/A</v>
      </c>
      <c r="IW193" s="38" t="e">
        <f ca="1">COUNTIF(OFFSET(class11_1,MATCH(IW$1,'11 класс'!$A:$A,0)-7+'Итог по классам'!$B193,,,),"Ф")</f>
        <v>#N/A</v>
      </c>
      <c r="IX193" s="37" t="e">
        <f ca="1">COUNTIF(OFFSET(class11_1,MATCH(IX$1,'11 класс'!$A:$A,0)-7+'Итог по классам'!$B193,,,),"р")</f>
        <v>#N/A</v>
      </c>
      <c r="IY193" s="37" t="e">
        <f ca="1">COUNTIF(OFFSET(class11_1,MATCH(IY$1,'11 класс'!$A:$A,0)-7+'Итог по классам'!$B193,,,),"ш")</f>
        <v>#N/A</v>
      </c>
      <c r="IZ193" s="37" t="e">
        <f ca="1">COUNTIF(OFFSET(class11_2,MATCH(IZ$1,'11 класс'!$A:$A,0)-7+'Итог по классам'!$B193,,,),"Ф")</f>
        <v>#N/A</v>
      </c>
      <c r="JA193" s="37" t="e">
        <f ca="1">COUNTIF(OFFSET(class11_2,MATCH(JA$1,'11 класс'!$A:$A,0)-7+'Итог по классам'!$B193,,,),"р")</f>
        <v>#N/A</v>
      </c>
      <c r="JB193" s="37" t="e">
        <f ca="1">COUNTIF(OFFSET(class11_2,MATCH(JB$1,'11 класс'!$A:$A,0)-7+'Итог по классам'!$B193,,,),"ш")</f>
        <v>#N/A</v>
      </c>
      <c r="JC193" s="38" t="e">
        <f ca="1">COUNTIF(OFFSET(class11_1,MATCH(JC$1,'11 класс'!$A:$A,0)-7+'Итог по классам'!$B193,,,),"Ф")</f>
        <v>#N/A</v>
      </c>
      <c r="JD193" s="37" t="e">
        <f ca="1">COUNTIF(OFFSET(class11_1,MATCH(JD$1,'11 класс'!$A:$A,0)-7+'Итог по классам'!$B193,,,),"р")</f>
        <v>#N/A</v>
      </c>
      <c r="JE193" s="37" t="e">
        <f ca="1">COUNTIF(OFFSET(class11_1,MATCH(JE$1,'11 класс'!$A:$A,0)-7+'Итог по классам'!$B193,,,),"ш")</f>
        <v>#N/A</v>
      </c>
      <c r="JF193" s="37" t="e">
        <f ca="1">COUNTIF(OFFSET(class11_2,MATCH(JF$1,'11 класс'!$A:$A,0)-7+'Итог по классам'!$B193,,,),"Ф")</f>
        <v>#N/A</v>
      </c>
      <c r="JG193" s="37" t="e">
        <f ca="1">COUNTIF(OFFSET(class11_2,MATCH(JG$1,'11 класс'!$A:$A,0)-7+'Итог по классам'!$B193,,,),"р")</f>
        <v>#N/A</v>
      </c>
      <c r="JH193" s="37" t="e">
        <f ca="1">COUNTIF(OFFSET(class11_2,MATCH(JH$1,'11 класс'!$A:$A,0)-7+'Итог по классам'!$B193,,,),"ш")</f>
        <v>#N/A</v>
      </c>
      <c r="JI193" s="38" t="e">
        <f ca="1">COUNTIF(OFFSET(class11_1,MATCH(JI$1,'11 класс'!$A:$A,0)-7+'Итог по классам'!$B193,,,),"Ф")</f>
        <v>#N/A</v>
      </c>
      <c r="JJ193" s="37" t="e">
        <f ca="1">COUNTIF(OFFSET(class11_1,MATCH(JJ$1,'11 класс'!$A:$A,0)-7+'Итог по классам'!$B193,,,),"р")</f>
        <v>#N/A</v>
      </c>
      <c r="JK193" s="37" t="e">
        <f ca="1">COUNTIF(OFFSET(class11_1,MATCH(JK$1,'11 класс'!$A:$A,0)-7+'Итог по классам'!$B193,,,),"ш")</f>
        <v>#N/A</v>
      </c>
      <c r="JL193" s="37" t="e">
        <f ca="1">COUNTIF(OFFSET(class11_2,MATCH(JL$1,'11 класс'!$A:$A,0)-7+'Итог по классам'!$B193,,,),"Ф")</f>
        <v>#N/A</v>
      </c>
      <c r="JM193" s="37" t="e">
        <f ca="1">COUNTIF(OFFSET(class11_2,MATCH(JM$1,'11 класс'!$A:$A,0)-7+'Итог по классам'!$B193,,,),"р")</f>
        <v>#N/A</v>
      </c>
      <c r="JN193" s="37" t="e">
        <f ca="1">COUNTIF(OFFSET(class11_2,MATCH(JN$1,'11 класс'!$A:$A,0)-7+'Итог по классам'!$B193,,,),"ш")</f>
        <v>#N/A</v>
      </c>
      <c r="JO193" s="38" t="e">
        <f ca="1">COUNTIF(OFFSET(class11_1,MATCH(JO$1,'11 класс'!$A:$A,0)-7+'Итог по классам'!$B193,,,),"Ф")</f>
        <v>#N/A</v>
      </c>
      <c r="JP193" s="37" t="e">
        <f ca="1">COUNTIF(OFFSET(class11_1,MATCH(JP$1,'11 класс'!$A:$A,0)-7+'Итог по классам'!$B193,,,),"р")</f>
        <v>#N/A</v>
      </c>
      <c r="JQ193" s="37" t="e">
        <f ca="1">COUNTIF(OFFSET(class11_1,MATCH(JQ$1,'11 класс'!$A:$A,0)-7+'Итог по классам'!$B193,,,),"ш")</f>
        <v>#N/A</v>
      </c>
      <c r="JR193" s="37" t="e">
        <f ca="1">COUNTIF(OFFSET(class11_2,MATCH(JR$1,'11 класс'!$A:$A,0)-7+'Итог по классам'!$B193,,,),"Ф")</f>
        <v>#N/A</v>
      </c>
      <c r="JS193" s="37" t="e">
        <f ca="1">COUNTIF(OFFSET(class11_2,MATCH(JS$1,'11 класс'!$A:$A,0)-7+'Итог по классам'!$B193,,,),"р")</f>
        <v>#N/A</v>
      </c>
      <c r="JT193" s="37" t="e">
        <f ca="1">COUNTIF(OFFSET(class11_2,MATCH(JT$1,'11 класс'!$A:$A,0)-7+'Итог по классам'!$B193,,,),"ш")</f>
        <v>#N/A</v>
      </c>
      <c r="JU193" s="38" t="e">
        <f ca="1">COUNTIF(OFFSET(class11_1,MATCH(JU$1,'11 класс'!$A:$A,0)-7+'Итог по классам'!$B193,,,),"Ф")</f>
        <v>#N/A</v>
      </c>
      <c r="JV193" s="37" t="e">
        <f ca="1">COUNTIF(OFFSET(class11_1,MATCH(JV$1,'11 класс'!$A:$A,0)-7+'Итог по классам'!$B193,,,),"р")</f>
        <v>#N/A</v>
      </c>
      <c r="JW193" s="37" t="e">
        <f ca="1">COUNTIF(OFFSET(class11_1,MATCH(JW$1,'11 класс'!$A:$A,0)-7+'Итог по классам'!$B193,,,),"ш")</f>
        <v>#N/A</v>
      </c>
      <c r="JX193" s="37" t="e">
        <f ca="1">COUNTIF(OFFSET(class11_2,MATCH(JX$1,'11 класс'!$A:$A,0)-7+'Итог по классам'!$B193,,,),"Ф")</f>
        <v>#N/A</v>
      </c>
      <c r="JY193" s="37" t="e">
        <f ca="1">COUNTIF(OFFSET(class11_2,MATCH(JY$1,'11 класс'!$A:$A,0)-7+'Итог по классам'!$B193,,,),"р")</f>
        <v>#N/A</v>
      </c>
      <c r="JZ193" s="37" t="e">
        <f ca="1">COUNTIF(OFFSET(class11_2,MATCH(JZ$1,'11 класс'!$A:$A,0)-7+'Итог по классам'!$B193,,,),"ш")</f>
        <v>#N/A</v>
      </c>
      <c r="KA193" s="38" t="e">
        <f ca="1">COUNTIF(OFFSET(class11_1,MATCH(KA$1,'11 класс'!$A:$A,0)-7+'Итог по классам'!$B193,,,),"Ф")</f>
        <v>#N/A</v>
      </c>
      <c r="KB193" s="37" t="e">
        <f ca="1">COUNTIF(OFFSET(class11_1,MATCH(KB$1,'11 класс'!$A:$A,0)-7+'Итог по классам'!$B193,,,),"р")</f>
        <v>#N/A</v>
      </c>
      <c r="KC193" s="37" t="e">
        <f ca="1">COUNTIF(OFFSET(class11_1,MATCH(KC$1,'11 класс'!$A:$A,0)-7+'Итог по классам'!$B193,,,),"ш")</f>
        <v>#N/A</v>
      </c>
      <c r="KD193" s="37" t="e">
        <f ca="1">COUNTIF(OFFSET(class11_2,MATCH(KD$1,'11 класс'!$A:$A,0)-7+'Итог по классам'!$B193,,,),"Ф")</f>
        <v>#N/A</v>
      </c>
      <c r="KE193" s="37" t="e">
        <f ca="1">COUNTIF(OFFSET(class11_2,MATCH(KE$1,'11 класс'!$A:$A,0)-7+'Итог по классам'!$B193,,,),"р")</f>
        <v>#N/A</v>
      </c>
      <c r="KF193" s="37" t="e">
        <f ca="1">COUNTIF(OFFSET(class11_2,MATCH(KF$1,'11 класс'!$A:$A,0)-7+'Итог по классам'!$B193,,,),"ш")</f>
        <v>#N/A</v>
      </c>
      <c r="KG193" s="38" t="e">
        <f ca="1">COUNTIF(OFFSET(class11_1,MATCH(KG$1,'11 класс'!$A:$A,0)-7+'Итог по классам'!$B193,,,),"Ф")</f>
        <v>#N/A</v>
      </c>
      <c r="KH193" s="37" t="e">
        <f ca="1">COUNTIF(OFFSET(class11_1,MATCH(KH$1,'11 класс'!$A:$A,0)-7+'Итог по классам'!$B193,,,),"р")</f>
        <v>#N/A</v>
      </c>
      <c r="KI193" s="37" t="e">
        <f ca="1">COUNTIF(OFFSET(class11_1,MATCH(KI$1,'11 класс'!$A:$A,0)-7+'Итог по классам'!$B193,,,),"ш")</f>
        <v>#N/A</v>
      </c>
      <c r="KJ193" s="37" t="e">
        <f ca="1">COUNTIF(OFFSET(class11_2,MATCH(KJ$1,'11 класс'!$A:$A,0)-7+'Итог по классам'!$B193,,,),"Ф")</f>
        <v>#N/A</v>
      </c>
      <c r="KK193" s="37" t="e">
        <f ca="1">COUNTIF(OFFSET(class11_2,MATCH(KK$1,'11 класс'!$A:$A,0)-7+'Итог по классам'!$B193,,,),"р")</f>
        <v>#N/A</v>
      </c>
      <c r="KL193" s="37" t="e">
        <f ca="1">COUNTIF(OFFSET(class11_2,MATCH(KL$1,'11 класс'!$A:$A,0)-7+'Итог по классам'!$B193,,,),"ш")</f>
        <v>#N/A</v>
      </c>
      <c r="KM193" s="38" t="e">
        <f ca="1">COUNTIF(OFFSET(class11_1,MATCH(KM$1,'11 класс'!$A:$A,0)-7+'Итог по классам'!$B193,,,),"Ф")</f>
        <v>#N/A</v>
      </c>
      <c r="KN193" s="37" t="e">
        <f ca="1">COUNTIF(OFFSET(class11_1,MATCH(KN$1,'11 класс'!$A:$A,0)-7+'Итог по классам'!$B193,,,),"р")</f>
        <v>#N/A</v>
      </c>
      <c r="KO193" s="37" t="e">
        <f ca="1">COUNTIF(OFFSET(class11_1,MATCH(KO$1,'11 класс'!$A:$A,0)-7+'Итог по классам'!$B193,,,),"ш")</f>
        <v>#N/A</v>
      </c>
      <c r="KP193" s="37" t="e">
        <f ca="1">COUNTIF(OFFSET(class11_2,MATCH(KP$1,'11 класс'!$A:$A,0)-7+'Итог по классам'!$B193,,,),"Ф")</f>
        <v>#N/A</v>
      </c>
      <c r="KQ193" s="37" t="e">
        <f ca="1">COUNTIF(OFFSET(class11_2,MATCH(KQ$1,'11 класс'!$A:$A,0)-7+'Итог по классам'!$B193,,,),"р")</f>
        <v>#N/A</v>
      </c>
      <c r="KR193" s="37" t="e">
        <f ca="1">COUNTIF(OFFSET(class11_2,MATCH(KR$1,'11 класс'!$A:$A,0)-7+'Итог по классам'!$B193,,,),"ш")</f>
        <v>#N/A</v>
      </c>
    </row>
    <row r="194" spans="1:304" x14ac:dyDescent="0.25">
      <c r="A194">
        <f t="shared" si="15"/>
        <v>6</v>
      </c>
      <c r="B194" s="37">
        <v>16</v>
      </c>
      <c r="C194" s="3" t="s">
        <v>53</v>
      </c>
      <c r="D194" s="3" t="s">
        <v>78</v>
      </c>
      <c r="E194" s="37">
        <f ca="1">COUNTIF(OFFSET(class11_1,MATCH(E$1,'11 класс'!$A:$A,0)-7+'Итог по классам'!$B194,,,),"Ф")</f>
        <v>0</v>
      </c>
      <c r="F194" s="37">
        <f ca="1">COUNTIF(OFFSET(class11_1,MATCH(F$1,'11 класс'!$A:$A,0)-7+'Итог по классам'!$B194,,,),"р")</f>
        <v>0</v>
      </c>
      <c r="G194" s="37">
        <f ca="1">COUNTIF(OFFSET(class11_1,MATCH(G$1,'11 класс'!$A:$A,0)-7+'Итог по классам'!$B194,,,),"ш")</f>
        <v>0</v>
      </c>
      <c r="H194" s="37">
        <f ca="1">COUNTIF(OFFSET(class11_2,MATCH(H$1,'11 класс'!$A:$A,0)-7+'Итог по классам'!$B194,,,),"Ф")</f>
        <v>0</v>
      </c>
      <c r="I194" s="37">
        <f ca="1">COUNTIF(OFFSET(class11_2,MATCH(I$1,'11 класс'!$A:$A,0)-7+'Итог по классам'!$B194,,,),"р")</f>
        <v>0</v>
      </c>
      <c r="J194" s="37">
        <f ca="1">COUNTIF(OFFSET(class11_2,MATCH(J$1,'11 класс'!$A:$A,0)-7+'Итог по классам'!$B194,,,),"ш")</f>
        <v>0</v>
      </c>
      <c r="K194" s="38">
        <f ca="1">COUNTIF(OFFSET(class11_1,MATCH(K$1,'11 класс'!$A:$A,0)-7+'Итог по классам'!$B194,,,),"Ф")</f>
        <v>0</v>
      </c>
      <c r="L194" s="37">
        <f ca="1">COUNTIF(OFFSET(class11_1,MATCH(L$1,'11 класс'!$A:$A,0)-7+'Итог по классам'!$B194,,,),"р")</f>
        <v>0</v>
      </c>
      <c r="M194" s="37">
        <f ca="1">COUNTIF(OFFSET(class11_1,MATCH(M$1,'11 класс'!$A:$A,0)-7+'Итог по классам'!$B194,,,),"ш")</f>
        <v>0</v>
      </c>
      <c r="N194" s="37">
        <f ca="1">COUNTIF(OFFSET(class11_2,MATCH(N$1,'11 класс'!$A:$A,0)-7+'Итог по классам'!$B194,,,),"Ф")</f>
        <v>0</v>
      </c>
      <c r="O194" s="37">
        <f ca="1">COUNTIF(OFFSET(class11_2,MATCH(O$1,'11 класс'!$A:$A,0)-7+'Итог по классам'!$B194,,,),"р")</f>
        <v>0</v>
      </c>
      <c r="P194" s="37">
        <f ca="1">COUNTIF(OFFSET(class11_2,MATCH(P$1,'11 класс'!$A:$A,0)-7+'Итог по классам'!$B194,,,),"ш")</f>
        <v>0</v>
      </c>
      <c r="Q194" s="38">
        <f ca="1">COUNTIF(OFFSET(class11_1,MATCH(Q$1,'11 класс'!$A:$A,0)-7+'Итог по классам'!$B194,,,),"Ф")</f>
        <v>0</v>
      </c>
      <c r="R194" s="37">
        <f ca="1">COUNTIF(OFFSET(class11_1,MATCH(R$1,'11 класс'!$A:$A,0)-7+'Итог по классам'!$B194,,,),"р")</f>
        <v>0</v>
      </c>
      <c r="S194" s="37">
        <f ca="1">COUNTIF(OFFSET(class11_1,MATCH(S$1,'11 класс'!$A:$A,0)-7+'Итог по классам'!$B194,,,),"ш")</f>
        <v>0</v>
      </c>
      <c r="T194" s="37">
        <f ca="1">COUNTIF(OFFSET(class11_2,MATCH(T$1,'11 класс'!$A:$A,0)-7+'Итог по классам'!$B194,,,),"Ф")</f>
        <v>0</v>
      </c>
      <c r="U194" s="37">
        <f ca="1">COUNTIF(OFFSET(class11_2,MATCH(U$1,'11 класс'!$A:$A,0)-7+'Итог по классам'!$B194,,,),"р")</f>
        <v>0</v>
      </c>
      <c r="V194" s="37">
        <f ca="1">COUNTIF(OFFSET(class11_2,MATCH(V$1,'11 класс'!$A:$A,0)-7+'Итог по классам'!$B194,,,),"ш")</f>
        <v>0</v>
      </c>
      <c r="W194" s="38">
        <f ca="1">COUNTIF(OFFSET(class11_1,MATCH(W$1,'11 класс'!$A:$A,0)-7+'Итог по классам'!$B194,,,),"Ф")</f>
        <v>0</v>
      </c>
      <c r="X194" s="37">
        <f ca="1">COUNTIF(OFFSET(class11_1,MATCH(X$1,'11 класс'!$A:$A,0)-7+'Итог по классам'!$B194,,,),"р")</f>
        <v>0</v>
      </c>
      <c r="Y194" s="37">
        <f ca="1">COUNTIF(OFFSET(class11_1,MATCH(Y$1,'11 класс'!$A:$A,0)-7+'Итог по классам'!$B194,,,),"ш")</f>
        <v>0</v>
      </c>
      <c r="Z194" s="37">
        <f ca="1">COUNTIF(OFFSET(class11_2,MATCH(Z$1,'11 класс'!$A:$A,0)-7+'Итог по классам'!$B194,,,),"Ф")</f>
        <v>0</v>
      </c>
      <c r="AA194" s="37">
        <f ca="1">COUNTIF(OFFSET(class11_2,MATCH(AA$1,'11 класс'!$A:$A,0)-7+'Итог по классам'!$B194,,,),"р")</f>
        <v>0</v>
      </c>
      <c r="AB194" s="37">
        <f ca="1">COUNTIF(OFFSET(class11_2,MATCH(AB$1,'11 класс'!$A:$A,0)-7+'Итог по классам'!$B194,,,),"ш")</f>
        <v>0</v>
      </c>
      <c r="AC194" s="38">
        <f ca="1">COUNTIF(OFFSET(class11_1,MATCH(AC$1,'11 класс'!$A:$A,0)-7+'Итог по классам'!$B194,,,),"Ф")</f>
        <v>0</v>
      </c>
      <c r="AD194" s="37">
        <f ca="1">COUNTIF(OFFSET(class11_1,MATCH(AD$1,'11 класс'!$A:$A,0)-7+'Итог по классам'!$B194,,,),"р")</f>
        <v>0</v>
      </c>
      <c r="AE194" s="37">
        <f ca="1">COUNTIF(OFFSET(class11_1,MATCH(AE$1,'11 класс'!$A:$A,0)-7+'Итог по классам'!$B194,,,),"ш")</f>
        <v>0</v>
      </c>
      <c r="AF194" s="37">
        <f ca="1">COUNTIF(OFFSET(class11_2,MATCH(AF$1,'11 класс'!$A:$A,0)-7+'Итог по классам'!$B194,,,),"Ф")</f>
        <v>0</v>
      </c>
      <c r="AG194" s="37">
        <f ca="1">COUNTIF(OFFSET(class11_2,MATCH(AG$1,'11 класс'!$A:$A,0)-7+'Итог по классам'!$B194,,,),"р")</f>
        <v>0</v>
      </c>
      <c r="AH194" s="37">
        <f ca="1">COUNTIF(OFFSET(class11_2,MATCH(AH$1,'11 класс'!$A:$A,0)-7+'Итог по классам'!$B194,,,),"ш")</f>
        <v>0</v>
      </c>
      <c r="AI194" s="38" t="e">
        <f ca="1">COUNTIF(OFFSET(class11_1,MATCH(AI$1,'11 класс'!$A:$A,0)-7+'Итог по классам'!$B194,,,),"Ф")</f>
        <v>#N/A</v>
      </c>
      <c r="AJ194" s="37" t="e">
        <f ca="1">COUNTIF(OFFSET(class11_1,MATCH(AJ$1,'11 класс'!$A:$A,0)-7+'Итог по классам'!$B194,,,),"р")</f>
        <v>#N/A</v>
      </c>
      <c r="AK194" s="37" t="e">
        <f ca="1">COUNTIF(OFFSET(class11_1,MATCH(AK$1,'11 класс'!$A:$A,0)-7+'Итог по классам'!$B194,,,),"ш")</f>
        <v>#N/A</v>
      </c>
      <c r="AL194" s="37" t="e">
        <f ca="1">COUNTIF(OFFSET(class11_2,MATCH(AL$1,'11 класс'!$A:$A,0)-7+'Итог по классам'!$B194,,,),"Ф")</f>
        <v>#N/A</v>
      </c>
      <c r="AM194" s="37" t="e">
        <f ca="1">COUNTIF(OFFSET(class11_2,MATCH(AM$1,'11 класс'!$A:$A,0)-7+'Итог по классам'!$B194,,,),"р")</f>
        <v>#N/A</v>
      </c>
      <c r="AN194" s="37" t="e">
        <f ca="1">COUNTIF(OFFSET(class11_2,MATCH(AN$1,'11 класс'!$A:$A,0)-7+'Итог по классам'!$B194,,,),"ш")</f>
        <v>#N/A</v>
      </c>
      <c r="AO194" s="38" t="e">
        <f ca="1">COUNTIF(OFFSET(class11_1,MATCH(AO$1,'11 класс'!$A:$A,0)-7+'Итог по классам'!$B194,,,),"Ф")</f>
        <v>#N/A</v>
      </c>
      <c r="AP194" s="37" t="e">
        <f ca="1">COUNTIF(OFFSET(class11_1,MATCH(AP$1,'11 класс'!$A:$A,0)-7+'Итог по классам'!$B194,,,),"р")</f>
        <v>#N/A</v>
      </c>
      <c r="AQ194" s="37" t="e">
        <f ca="1">COUNTIF(OFFSET(class11_1,MATCH(AQ$1,'11 класс'!$A:$A,0)-7+'Итог по классам'!$B194,,,),"ш")</f>
        <v>#N/A</v>
      </c>
      <c r="AR194" s="37" t="e">
        <f ca="1">COUNTIF(OFFSET(class11_2,MATCH(AR$1,'11 класс'!$A:$A,0)-7+'Итог по классам'!$B194,,,),"Ф")</f>
        <v>#N/A</v>
      </c>
      <c r="AS194" s="37" t="e">
        <f ca="1">COUNTIF(OFFSET(class11_2,MATCH(AS$1,'11 класс'!$A:$A,0)-7+'Итог по классам'!$B194,,,),"р")</f>
        <v>#N/A</v>
      </c>
      <c r="AT194" s="37" t="e">
        <f ca="1">COUNTIF(OFFSET(class11_2,MATCH(AT$1,'11 класс'!$A:$A,0)-7+'Итог по классам'!$B194,,,),"ш")</f>
        <v>#N/A</v>
      </c>
      <c r="AU194" s="38" t="e">
        <f ca="1">COUNTIF(OFFSET(class11_1,MATCH(AU$1,'11 класс'!$A:$A,0)-7+'Итог по классам'!$B194,,,),"Ф")</f>
        <v>#N/A</v>
      </c>
      <c r="AV194" s="37" t="e">
        <f ca="1">COUNTIF(OFFSET(class11_1,MATCH(AV$1,'11 класс'!$A:$A,0)-7+'Итог по классам'!$B194,,,),"р")</f>
        <v>#N/A</v>
      </c>
      <c r="AW194" s="37" t="e">
        <f ca="1">COUNTIF(OFFSET(class11_1,MATCH(AW$1,'11 класс'!$A:$A,0)-7+'Итог по классам'!$B194,,,),"ш")</f>
        <v>#N/A</v>
      </c>
      <c r="AX194" s="37" t="e">
        <f ca="1">COUNTIF(OFFSET(class11_2,MATCH(AX$1,'11 класс'!$A:$A,0)-7+'Итог по классам'!$B194,,,),"Ф")</f>
        <v>#N/A</v>
      </c>
      <c r="AY194" s="37" t="e">
        <f ca="1">COUNTIF(OFFSET(class11_2,MATCH(AY$1,'11 класс'!$A:$A,0)-7+'Итог по классам'!$B194,,,),"р")</f>
        <v>#N/A</v>
      </c>
      <c r="AZ194" s="37" t="e">
        <f ca="1">COUNTIF(OFFSET(class11_2,MATCH(AZ$1,'11 класс'!$A:$A,0)-7+'Итог по классам'!$B194,,,),"ш")</f>
        <v>#N/A</v>
      </c>
      <c r="BA194" s="38" t="e">
        <f ca="1">COUNTIF(OFFSET(class11_1,MATCH(BA$1,'11 класс'!$A:$A,0)-7+'Итог по классам'!$B194,,,),"Ф")</f>
        <v>#N/A</v>
      </c>
      <c r="BB194" s="37" t="e">
        <f ca="1">COUNTIF(OFFSET(class11_1,MATCH(BB$1,'11 класс'!$A:$A,0)-7+'Итог по классам'!$B194,,,),"р")</f>
        <v>#N/A</v>
      </c>
      <c r="BC194" s="37" t="e">
        <f ca="1">COUNTIF(OFFSET(class11_1,MATCH(BC$1,'11 класс'!$A:$A,0)-7+'Итог по классам'!$B194,,,),"ш")</f>
        <v>#N/A</v>
      </c>
      <c r="BD194" s="37" t="e">
        <f ca="1">COUNTIF(OFFSET(class11_2,MATCH(BD$1,'11 класс'!$A:$A,0)-7+'Итог по классам'!$B194,,,),"Ф")</f>
        <v>#N/A</v>
      </c>
      <c r="BE194" s="37" t="e">
        <f ca="1">COUNTIF(OFFSET(class11_2,MATCH(BE$1,'11 класс'!$A:$A,0)-7+'Итог по классам'!$B194,,,),"р")</f>
        <v>#N/A</v>
      </c>
      <c r="BF194" s="37" t="e">
        <f ca="1">COUNTIF(OFFSET(class11_2,MATCH(BF$1,'11 класс'!$A:$A,0)-7+'Итог по классам'!$B194,,,),"ш")</f>
        <v>#N/A</v>
      </c>
      <c r="BG194" s="38" t="e">
        <f ca="1">COUNTIF(OFFSET(class11_1,MATCH(BG$1,'11 класс'!$A:$A,0)-7+'Итог по классам'!$B194,,,),"Ф")</f>
        <v>#N/A</v>
      </c>
      <c r="BH194" s="37" t="e">
        <f ca="1">COUNTIF(OFFSET(class11_1,MATCH(BH$1,'11 класс'!$A:$A,0)-7+'Итог по классам'!$B194,,,),"р")</f>
        <v>#N/A</v>
      </c>
      <c r="BI194" s="37" t="e">
        <f ca="1">COUNTIF(OFFSET(class11_1,MATCH(BI$1,'11 класс'!$A:$A,0)-7+'Итог по классам'!$B194,,,),"ш")</f>
        <v>#N/A</v>
      </c>
      <c r="BJ194" s="37" t="e">
        <f ca="1">COUNTIF(OFFSET(class11_2,MATCH(BJ$1,'11 класс'!$A:$A,0)-7+'Итог по классам'!$B194,,,),"Ф")</f>
        <v>#N/A</v>
      </c>
      <c r="BK194" s="37" t="e">
        <f ca="1">COUNTIF(OFFSET(class11_2,MATCH(BK$1,'11 класс'!$A:$A,0)-7+'Итог по классам'!$B194,,,),"р")</f>
        <v>#N/A</v>
      </c>
      <c r="BL194" s="37" t="e">
        <f ca="1">COUNTIF(OFFSET(class11_2,MATCH(BL$1,'11 класс'!$A:$A,0)-7+'Итог по классам'!$B194,,,),"ш")</f>
        <v>#N/A</v>
      </c>
      <c r="BM194" s="38" t="e">
        <f ca="1">COUNTIF(OFFSET(class11_1,MATCH(BM$1,'11 класс'!$A:$A,0)-7+'Итог по классам'!$B194,,,),"Ф")</f>
        <v>#N/A</v>
      </c>
      <c r="BN194" s="37" t="e">
        <f ca="1">COUNTIF(OFFSET(class11_1,MATCH(BN$1,'11 класс'!$A:$A,0)-7+'Итог по классам'!$B194,,,),"р")</f>
        <v>#N/A</v>
      </c>
      <c r="BO194" s="37" t="e">
        <f ca="1">COUNTIF(OFFSET(class11_1,MATCH(BO$1,'11 класс'!$A:$A,0)-7+'Итог по классам'!$B194,,,),"ш")</f>
        <v>#N/A</v>
      </c>
      <c r="BP194" s="37" t="e">
        <f ca="1">COUNTIF(OFFSET(class11_2,MATCH(BP$1,'11 класс'!$A:$A,0)-7+'Итог по классам'!$B194,,,),"Ф")</f>
        <v>#N/A</v>
      </c>
      <c r="BQ194" s="37" t="e">
        <f ca="1">COUNTIF(OFFSET(class11_2,MATCH(BQ$1,'11 класс'!$A:$A,0)-7+'Итог по классам'!$B194,,,),"р")</f>
        <v>#N/A</v>
      </c>
      <c r="BR194" s="37" t="e">
        <f ca="1">COUNTIF(OFFSET(class11_2,MATCH(BR$1,'11 класс'!$A:$A,0)-7+'Итог по классам'!$B194,,,),"ш")</f>
        <v>#N/A</v>
      </c>
      <c r="BS194" s="38" t="e">
        <f ca="1">COUNTIF(OFFSET(class11_1,MATCH(BS$1,'11 класс'!$A:$A,0)-7+'Итог по классам'!$B194,,,),"Ф")</f>
        <v>#N/A</v>
      </c>
      <c r="BT194" s="37" t="e">
        <f ca="1">COUNTIF(OFFSET(class11_1,MATCH(BT$1,'11 класс'!$A:$A,0)-7+'Итог по классам'!$B194,,,),"р")</f>
        <v>#N/A</v>
      </c>
      <c r="BU194" s="37" t="e">
        <f ca="1">COUNTIF(OFFSET(class11_1,MATCH(BU$1,'11 класс'!$A:$A,0)-7+'Итог по классам'!$B194,,,),"ш")</f>
        <v>#N/A</v>
      </c>
      <c r="BV194" s="37" t="e">
        <f ca="1">COUNTIF(OFFSET(class11_2,MATCH(BV$1,'11 класс'!$A:$A,0)-7+'Итог по классам'!$B194,,,),"Ф")</f>
        <v>#N/A</v>
      </c>
      <c r="BW194" s="37" t="e">
        <f ca="1">COUNTIF(OFFSET(class11_2,MATCH(BW$1,'11 класс'!$A:$A,0)-7+'Итог по классам'!$B194,,,),"р")</f>
        <v>#N/A</v>
      </c>
      <c r="BX194" s="37" t="e">
        <f ca="1">COUNTIF(OFFSET(class11_2,MATCH(BX$1,'11 класс'!$A:$A,0)-7+'Итог по классам'!$B194,,,),"ш")</f>
        <v>#N/A</v>
      </c>
      <c r="BY194" s="38" t="e">
        <f ca="1">COUNTIF(OFFSET(class11_1,MATCH(BY$1,'11 класс'!$A:$A,0)-7+'Итог по классам'!$B194,,,),"Ф")</f>
        <v>#N/A</v>
      </c>
      <c r="BZ194" s="37" t="e">
        <f ca="1">COUNTIF(OFFSET(class11_1,MATCH(BZ$1,'11 класс'!$A:$A,0)-7+'Итог по классам'!$B194,,,),"р")</f>
        <v>#N/A</v>
      </c>
      <c r="CA194" s="37" t="e">
        <f ca="1">COUNTIF(OFFSET(class11_1,MATCH(CA$1,'11 класс'!$A:$A,0)-7+'Итог по классам'!$B194,,,),"ш")</f>
        <v>#N/A</v>
      </c>
      <c r="CB194" s="37" t="e">
        <f ca="1">COUNTIF(OFFSET(class11_2,MATCH(CB$1,'11 класс'!$A:$A,0)-7+'Итог по классам'!$B194,,,),"Ф")</f>
        <v>#N/A</v>
      </c>
      <c r="CC194" s="37" t="e">
        <f ca="1">COUNTIF(OFFSET(class11_2,MATCH(CC$1,'11 класс'!$A:$A,0)-7+'Итог по классам'!$B194,,,),"р")</f>
        <v>#N/A</v>
      </c>
      <c r="CD194" s="37" t="e">
        <f ca="1">COUNTIF(OFFSET(class11_2,MATCH(CD$1,'11 класс'!$A:$A,0)-7+'Итог по классам'!$B194,,,),"ш")</f>
        <v>#N/A</v>
      </c>
      <c r="CE194" s="38" t="e">
        <f ca="1">COUNTIF(OFFSET(class11_1,MATCH(CE$1,'11 класс'!$A:$A,0)-7+'Итог по классам'!$B194,,,),"Ф")</f>
        <v>#N/A</v>
      </c>
      <c r="CF194" s="37" t="e">
        <f ca="1">COUNTIF(OFFSET(class11_1,MATCH(CF$1,'11 класс'!$A:$A,0)-7+'Итог по классам'!$B194,,,),"р")</f>
        <v>#N/A</v>
      </c>
      <c r="CG194" s="37" t="e">
        <f ca="1">COUNTIF(OFFSET(class11_1,MATCH(CG$1,'11 класс'!$A:$A,0)-7+'Итог по классам'!$B194,,,),"ш")</f>
        <v>#N/A</v>
      </c>
      <c r="CH194" s="37" t="e">
        <f ca="1">COUNTIF(OFFSET(class11_2,MATCH(CH$1,'11 класс'!$A:$A,0)-7+'Итог по классам'!$B194,,,),"Ф")</f>
        <v>#N/A</v>
      </c>
      <c r="CI194" s="37" t="e">
        <f ca="1">COUNTIF(OFFSET(class11_2,MATCH(CI$1,'11 класс'!$A:$A,0)-7+'Итог по классам'!$B194,,,),"р")</f>
        <v>#N/A</v>
      </c>
      <c r="CJ194" s="37" t="e">
        <f ca="1">COUNTIF(OFFSET(class11_2,MATCH(CJ$1,'11 класс'!$A:$A,0)-7+'Итог по классам'!$B194,,,),"ш")</f>
        <v>#N/A</v>
      </c>
      <c r="CK194" s="38" t="e">
        <f ca="1">COUNTIF(OFFSET(class11_1,MATCH(CK$1,'11 класс'!$A:$A,0)-7+'Итог по классам'!$B194,,,),"Ф")</f>
        <v>#N/A</v>
      </c>
      <c r="CL194" s="37" t="e">
        <f ca="1">COUNTIF(OFFSET(class11_1,MATCH(CL$1,'11 класс'!$A:$A,0)-7+'Итог по классам'!$B194,,,),"р")</f>
        <v>#N/A</v>
      </c>
      <c r="CM194" s="37" t="e">
        <f ca="1">COUNTIF(OFFSET(class11_1,MATCH(CM$1,'11 класс'!$A:$A,0)-7+'Итог по классам'!$B194,,,),"ш")</f>
        <v>#N/A</v>
      </c>
      <c r="CN194" s="37" t="e">
        <f ca="1">COUNTIF(OFFSET(class11_2,MATCH(CN$1,'11 класс'!$A:$A,0)-7+'Итог по классам'!$B194,,,),"Ф")</f>
        <v>#N/A</v>
      </c>
      <c r="CO194" s="37" t="e">
        <f ca="1">COUNTIF(OFFSET(class11_2,MATCH(CO$1,'11 класс'!$A:$A,0)-7+'Итог по классам'!$B194,,,),"р")</f>
        <v>#N/A</v>
      </c>
      <c r="CP194" s="37" t="e">
        <f ca="1">COUNTIF(OFFSET(class11_2,MATCH(CP$1,'11 класс'!$A:$A,0)-7+'Итог по классам'!$B194,,,),"ш")</f>
        <v>#N/A</v>
      </c>
      <c r="CQ194" s="38" t="e">
        <f ca="1">COUNTIF(OFFSET(class11_1,MATCH(CQ$1,'11 класс'!$A:$A,0)-7+'Итог по классам'!$B194,,,),"Ф")</f>
        <v>#N/A</v>
      </c>
      <c r="CR194" s="37" t="e">
        <f ca="1">COUNTIF(OFFSET(class11_1,MATCH(CR$1,'11 класс'!$A:$A,0)-7+'Итог по классам'!$B194,,,),"р")</f>
        <v>#N/A</v>
      </c>
      <c r="CS194" s="37" t="e">
        <f ca="1">COUNTIF(OFFSET(class11_1,MATCH(CS$1,'11 класс'!$A:$A,0)-7+'Итог по классам'!$B194,,,),"ш")</f>
        <v>#N/A</v>
      </c>
      <c r="CT194" s="37" t="e">
        <f ca="1">COUNTIF(OFFSET(class11_2,MATCH(CT$1,'11 класс'!$A:$A,0)-7+'Итог по классам'!$B194,,,),"Ф")</f>
        <v>#N/A</v>
      </c>
      <c r="CU194" s="37" t="e">
        <f ca="1">COUNTIF(OFFSET(class11_2,MATCH(CU$1,'11 класс'!$A:$A,0)-7+'Итог по классам'!$B194,,,),"р")</f>
        <v>#N/A</v>
      </c>
      <c r="CV194" s="37" t="e">
        <f ca="1">COUNTIF(OFFSET(class11_2,MATCH(CV$1,'11 класс'!$A:$A,0)-7+'Итог по классам'!$B194,,,),"ш")</f>
        <v>#N/A</v>
      </c>
      <c r="CW194" s="38" t="e">
        <f ca="1">COUNTIF(OFFSET(class11_1,MATCH(CW$1,'11 класс'!$A:$A,0)-7+'Итог по классам'!$B194,,,),"Ф")</f>
        <v>#N/A</v>
      </c>
      <c r="CX194" s="37" t="e">
        <f ca="1">COUNTIF(OFFSET(class11_1,MATCH(CX$1,'11 класс'!$A:$A,0)-7+'Итог по классам'!$B194,,,),"р")</f>
        <v>#N/A</v>
      </c>
      <c r="CY194" s="37" t="e">
        <f ca="1">COUNTIF(OFFSET(class11_1,MATCH(CY$1,'11 класс'!$A:$A,0)-7+'Итог по классам'!$B194,,,),"ш")</f>
        <v>#N/A</v>
      </c>
      <c r="CZ194" s="37" t="e">
        <f ca="1">COUNTIF(OFFSET(class11_2,MATCH(CZ$1,'11 класс'!$A:$A,0)-7+'Итог по классам'!$B194,,,),"Ф")</f>
        <v>#N/A</v>
      </c>
      <c r="DA194" s="37" t="e">
        <f ca="1">COUNTIF(OFFSET(class11_2,MATCH(DA$1,'11 класс'!$A:$A,0)-7+'Итог по классам'!$B194,,,),"р")</f>
        <v>#N/A</v>
      </c>
      <c r="DB194" s="37" t="e">
        <f ca="1">COUNTIF(OFFSET(class11_2,MATCH(DB$1,'11 класс'!$A:$A,0)-7+'Итог по классам'!$B194,,,),"ш")</f>
        <v>#N/A</v>
      </c>
      <c r="DC194" s="38" t="e">
        <f ca="1">COUNTIF(OFFSET(class11_1,MATCH(DC$1,'11 класс'!$A:$A,0)-7+'Итог по классам'!$B194,,,),"Ф")</f>
        <v>#N/A</v>
      </c>
      <c r="DD194" s="37" t="e">
        <f ca="1">COUNTIF(OFFSET(class11_1,MATCH(DD$1,'11 класс'!$A:$A,0)-7+'Итог по классам'!$B194,,,),"р")</f>
        <v>#N/A</v>
      </c>
      <c r="DE194" s="37" t="e">
        <f ca="1">COUNTIF(OFFSET(class11_1,MATCH(DE$1,'11 класс'!$A:$A,0)-7+'Итог по классам'!$B194,,,),"ш")</f>
        <v>#N/A</v>
      </c>
      <c r="DF194" s="37" t="e">
        <f ca="1">COUNTIF(OFFSET(class11_2,MATCH(DF$1,'11 класс'!$A:$A,0)-7+'Итог по классам'!$B194,,,),"Ф")</f>
        <v>#N/A</v>
      </c>
      <c r="DG194" s="37" t="e">
        <f ca="1">COUNTIF(OFFSET(class11_2,MATCH(DG$1,'11 класс'!$A:$A,0)-7+'Итог по классам'!$B194,,,),"р")</f>
        <v>#N/A</v>
      </c>
      <c r="DH194" s="37" t="e">
        <f ca="1">COUNTIF(OFFSET(class11_2,MATCH(DH$1,'11 класс'!$A:$A,0)-7+'Итог по классам'!$B194,,,),"ш")</f>
        <v>#N/A</v>
      </c>
      <c r="DI194" s="38" t="e">
        <f ca="1">COUNTIF(OFFSET(class11_1,MATCH(DI$1,'11 класс'!$A:$A,0)-7+'Итог по классам'!$B194,,,),"Ф")</f>
        <v>#N/A</v>
      </c>
      <c r="DJ194" s="37" t="e">
        <f ca="1">COUNTIF(OFFSET(class11_1,MATCH(DJ$1,'11 класс'!$A:$A,0)-7+'Итог по классам'!$B194,,,),"р")</f>
        <v>#N/A</v>
      </c>
      <c r="DK194" s="37" t="e">
        <f ca="1">COUNTIF(OFFSET(class11_1,MATCH(DK$1,'11 класс'!$A:$A,0)-7+'Итог по классам'!$B194,,,),"ш")</f>
        <v>#N/A</v>
      </c>
      <c r="DL194" s="37" t="e">
        <f ca="1">COUNTIF(OFFSET(class11_2,MATCH(DL$1,'11 класс'!$A:$A,0)-7+'Итог по классам'!$B194,,,),"Ф")</f>
        <v>#N/A</v>
      </c>
      <c r="DM194" s="37" t="e">
        <f ca="1">COUNTIF(OFFSET(class11_2,MATCH(DM$1,'11 класс'!$A:$A,0)-7+'Итог по классам'!$B194,,,),"р")</f>
        <v>#N/A</v>
      </c>
      <c r="DN194" s="37" t="e">
        <f ca="1">COUNTIF(OFFSET(class11_2,MATCH(DN$1,'11 класс'!$A:$A,0)-7+'Итог по классам'!$B194,,,),"ш")</f>
        <v>#N/A</v>
      </c>
      <c r="DO194" s="38" t="e">
        <f ca="1">COUNTIF(OFFSET(class11_1,MATCH(DO$1,'11 класс'!$A:$A,0)-7+'Итог по классам'!$B194,,,),"Ф")</f>
        <v>#N/A</v>
      </c>
      <c r="DP194" s="37" t="e">
        <f ca="1">COUNTIF(OFFSET(class11_1,MATCH(DP$1,'11 класс'!$A:$A,0)-7+'Итог по классам'!$B194,,,),"р")</f>
        <v>#N/A</v>
      </c>
      <c r="DQ194" s="37" t="e">
        <f ca="1">COUNTIF(OFFSET(class11_1,MATCH(DQ$1,'11 класс'!$A:$A,0)-7+'Итог по классам'!$B194,,,),"ш")</f>
        <v>#N/A</v>
      </c>
      <c r="DR194" s="37" t="e">
        <f ca="1">COUNTIF(OFFSET(class11_2,MATCH(DR$1,'11 класс'!$A:$A,0)-7+'Итог по классам'!$B194,,,),"Ф")</f>
        <v>#N/A</v>
      </c>
      <c r="DS194" s="37" t="e">
        <f ca="1">COUNTIF(OFFSET(class11_2,MATCH(DS$1,'11 класс'!$A:$A,0)-7+'Итог по классам'!$B194,,,),"р")</f>
        <v>#N/A</v>
      </c>
      <c r="DT194" s="37" t="e">
        <f ca="1">COUNTIF(OFFSET(class11_2,MATCH(DT$1,'11 класс'!$A:$A,0)-7+'Итог по классам'!$B194,,,),"ш")</f>
        <v>#N/A</v>
      </c>
      <c r="DU194" s="38" t="e">
        <f ca="1">COUNTIF(OFFSET(class11_1,MATCH(DU$1,'11 класс'!$A:$A,0)-7+'Итог по классам'!$B194,,,),"Ф")</f>
        <v>#N/A</v>
      </c>
      <c r="DV194" s="37" t="e">
        <f ca="1">COUNTIF(OFFSET(class11_1,MATCH(DV$1,'11 класс'!$A:$A,0)-7+'Итог по классам'!$B194,,,),"р")</f>
        <v>#N/A</v>
      </c>
      <c r="DW194" s="37" t="e">
        <f ca="1">COUNTIF(OFFSET(class11_1,MATCH(DW$1,'11 класс'!$A:$A,0)-7+'Итог по классам'!$B194,,,),"ш")</f>
        <v>#N/A</v>
      </c>
      <c r="DX194" s="37" t="e">
        <f ca="1">COUNTIF(OFFSET(class11_2,MATCH(DX$1,'11 класс'!$A:$A,0)-7+'Итог по классам'!$B194,,,),"Ф")</f>
        <v>#N/A</v>
      </c>
      <c r="DY194" s="37" t="e">
        <f ca="1">COUNTIF(OFFSET(class11_2,MATCH(DY$1,'11 класс'!$A:$A,0)-7+'Итог по классам'!$B194,,,),"р")</f>
        <v>#N/A</v>
      </c>
      <c r="DZ194" s="37" t="e">
        <f ca="1">COUNTIF(OFFSET(class11_2,MATCH(DZ$1,'11 класс'!$A:$A,0)-7+'Итог по классам'!$B194,,,),"ш")</f>
        <v>#N/A</v>
      </c>
      <c r="EA194" s="38" t="e">
        <f ca="1">COUNTIF(OFFSET(class11_1,MATCH(EA$1,'11 класс'!$A:$A,0)-7+'Итог по классам'!$B194,,,),"Ф")</f>
        <v>#N/A</v>
      </c>
      <c r="EB194" s="37" t="e">
        <f ca="1">COUNTIF(OFFSET(class11_1,MATCH(EB$1,'11 класс'!$A:$A,0)-7+'Итог по классам'!$B194,,,),"р")</f>
        <v>#N/A</v>
      </c>
      <c r="EC194" s="37" t="e">
        <f ca="1">COUNTIF(OFFSET(class11_1,MATCH(EC$1,'11 класс'!$A:$A,0)-7+'Итог по классам'!$B194,,,),"ш")</f>
        <v>#N/A</v>
      </c>
      <c r="ED194" s="37" t="e">
        <f ca="1">COUNTIF(OFFSET(class11_2,MATCH(ED$1,'11 класс'!$A:$A,0)-7+'Итог по классам'!$B194,,,),"Ф")</f>
        <v>#N/A</v>
      </c>
      <c r="EE194" s="37" t="e">
        <f ca="1">COUNTIF(OFFSET(class11_2,MATCH(EE$1,'11 класс'!$A:$A,0)-7+'Итог по классам'!$B194,,,),"р")</f>
        <v>#N/A</v>
      </c>
      <c r="EF194" s="37" t="e">
        <f ca="1">COUNTIF(OFFSET(class11_2,MATCH(EF$1,'11 класс'!$A:$A,0)-7+'Итог по классам'!$B194,,,),"ш")</f>
        <v>#N/A</v>
      </c>
      <c r="EG194" s="38" t="e">
        <f ca="1">COUNTIF(OFFSET(class11_1,MATCH(EG$1,'11 класс'!$A:$A,0)-7+'Итог по классам'!$B194,,,),"Ф")</f>
        <v>#N/A</v>
      </c>
      <c r="EH194" s="37" t="e">
        <f ca="1">COUNTIF(OFFSET(class11_1,MATCH(EH$1,'11 класс'!$A:$A,0)-7+'Итог по классам'!$B194,,,),"р")</f>
        <v>#N/A</v>
      </c>
      <c r="EI194" s="37" t="e">
        <f ca="1">COUNTIF(OFFSET(class11_1,MATCH(EI$1,'11 класс'!$A:$A,0)-7+'Итог по классам'!$B194,,,),"ш")</f>
        <v>#N/A</v>
      </c>
      <c r="EJ194" s="37" t="e">
        <f ca="1">COUNTIF(OFFSET(class11_2,MATCH(EJ$1,'11 класс'!$A:$A,0)-7+'Итог по классам'!$B194,,,),"Ф")</f>
        <v>#N/A</v>
      </c>
      <c r="EK194" s="37" t="e">
        <f ca="1">COUNTIF(OFFSET(class11_2,MATCH(EK$1,'11 класс'!$A:$A,0)-7+'Итог по классам'!$B194,,,),"р")</f>
        <v>#N/A</v>
      </c>
      <c r="EL194" s="37" t="e">
        <f ca="1">COUNTIF(OFFSET(class11_2,MATCH(EL$1,'11 класс'!$A:$A,0)-7+'Итог по классам'!$B194,,,),"ш")</f>
        <v>#N/A</v>
      </c>
      <c r="EM194" s="38" t="e">
        <f ca="1">COUNTIF(OFFSET(class11_1,MATCH(EM$1,'11 класс'!$A:$A,0)-7+'Итог по классам'!$B194,,,),"Ф")</f>
        <v>#N/A</v>
      </c>
      <c r="EN194" s="37" t="e">
        <f ca="1">COUNTIF(OFFSET(class11_1,MATCH(EN$1,'11 класс'!$A:$A,0)-7+'Итог по классам'!$B194,,,),"р")</f>
        <v>#N/A</v>
      </c>
      <c r="EO194" s="37" t="e">
        <f ca="1">COUNTIF(OFFSET(class11_1,MATCH(EO$1,'11 класс'!$A:$A,0)-7+'Итог по классам'!$B194,,,),"ш")</f>
        <v>#N/A</v>
      </c>
      <c r="EP194" s="37" t="e">
        <f ca="1">COUNTIF(OFFSET(class11_2,MATCH(EP$1,'11 класс'!$A:$A,0)-7+'Итог по классам'!$B194,,,),"Ф")</f>
        <v>#N/A</v>
      </c>
      <c r="EQ194" s="37" t="e">
        <f ca="1">COUNTIF(OFFSET(class11_2,MATCH(EQ$1,'11 класс'!$A:$A,0)-7+'Итог по классам'!$B194,,,),"р")</f>
        <v>#N/A</v>
      </c>
      <c r="ER194" s="37" t="e">
        <f ca="1">COUNTIF(OFFSET(class11_2,MATCH(ER$1,'11 класс'!$A:$A,0)-7+'Итог по классам'!$B194,,,),"ш")</f>
        <v>#N/A</v>
      </c>
      <c r="ES194" s="38" t="e">
        <f ca="1">COUNTIF(OFFSET(class11_1,MATCH(ES$1,'11 класс'!$A:$A,0)-7+'Итог по классам'!$B194,,,),"Ф")</f>
        <v>#N/A</v>
      </c>
      <c r="ET194" s="37" t="e">
        <f ca="1">COUNTIF(OFFSET(class11_1,MATCH(ET$1,'11 класс'!$A:$A,0)-7+'Итог по классам'!$B194,,,),"р")</f>
        <v>#N/A</v>
      </c>
      <c r="EU194" s="37" t="e">
        <f ca="1">COUNTIF(OFFSET(class11_1,MATCH(EU$1,'11 класс'!$A:$A,0)-7+'Итог по классам'!$B194,,,),"ш")</f>
        <v>#N/A</v>
      </c>
      <c r="EV194" s="37" t="e">
        <f ca="1">COUNTIF(OFFSET(class11_2,MATCH(EV$1,'11 класс'!$A:$A,0)-7+'Итог по классам'!$B194,,,),"Ф")</f>
        <v>#N/A</v>
      </c>
      <c r="EW194" s="37" t="e">
        <f ca="1">COUNTIF(OFFSET(class11_2,MATCH(EW$1,'11 класс'!$A:$A,0)-7+'Итог по классам'!$B194,,,),"р")</f>
        <v>#N/A</v>
      </c>
      <c r="EX194" s="37" t="e">
        <f ca="1">COUNTIF(OFFSET(class11_2,MATCH(EX$1,'11 класс'!$A:$A,0)-7+'Итог по классам'!$B194,,,),"ш")</f>
        <v>#N/A</v>
      </c>
      <c r="EY194" s="38" t="e">
        <f ca="1">COUNTIF(OFFSET(class11_1,MATCH(EY$1,'11 класс'!$A:$A,0)-7+'Итог по классам'!$B194,,,),"Ф")</f>
        <v>#N/A</v>
      </c>
      <c r="EZ194" s="37" t="e">
        <f ca="1">COUNTIF(OFFSET(class11_1,MATCH(EZ$1,'11 класс'!$A:$A,0)-7+'Итог по классам'!$B194,,,),"р")</f>
        <v>#N/A</v>
      </c>
      <c r="FA194" s="37" t="e">
        <f ca="1">COUNTIF(OFFSET(class11_1,MATCH(FA$1,'11 класс'!$A:$A,0)-7+'Итог по классам'!$B194,,,),"ш")</f>
        <v>#N/A</v>
      </c>
      <c r="FB194" s="37" t="e">
        <f ca="1">COUNTIF(OFFSET(class11_2,MATCH(FB$1,'11 класс'!$A:$A,0)-7+'Итог по классам'!$B194,,,),"Ф")</f>
        <v>#N/A</v>
      </c>
      <c r="FC194" s="37" t="e">
        <f ca="1">COUNTIF(OFFSET(class11_2,MATCH(FC$1,'11 класс'!$A:$A,0)-7+'Итог по классам'!$B194,,,),"р")</f>
        <v>#N/A</v>
      </c>
      <c r="FD194" s="37" t="e">
        <f ca="1">COUNTIF(OFFSET(class11_2,MATCH(FD$1,'11 класс'!$A:$A,0)-7+'Итог по классам'!$B194,,,),"ш")</f>
        <v>#N/A</v>
      </c>
      <c r="FE194" s="38" t="e">
        <f ca="1">COUNTIF(OFFSET(class11_1,MATCH(FE$1,'11 класс'!$A:$A,0)-7+'Итог по классам'!$B194,,,),"Ф")</f>
        <v>#N/A</v>
      </c>
      <c r="FF194" s="37" t="e">
        <f ca="1">COUNTIF(OFFSET(class11_1,MATCH(FF$1,'11 класс'!$A:$A,0)-7+'Итог по классам'!$B194,,,),"р")</f>
        <v>#N/A</v>
      </c>
      <c r="FG194" s="37" t="e">
        <f ca="1">COUNTIF(OFFSET(class11_1,MATCH(FG$1,'11 класс'!$A:$A,0)-7+'Итог по классам'!$B194,,,),"ш")</f>
        <v>#N/A</v>
      </c>
      <c r="FH194" s="37" t="e">
        <f ca="1">COUNTIF(OFFSET(class11_2,MATCH(FH$1,'11 класс'!$A:$A,0)-7+'Итог по классам'!$B194,,,),"Ф")</f>
        <v>#N/A</v>
      </c>
      <c r="FI194" s="37" t="e">
        <f ca="1">COUNTIF(OFFSET(class11_2,MATCH(FI$1,'11 класс'!$A:$A,0)-7+'Итог по классам'!$B194,,,),"р")</f>
        <v>#N/A</v>
      </c>
      <c r="FJ194" s="37" t="e">
        <f ca="1">COUNTIF(OFFSET(class11_2,MATCH(FJ$1,'11 класс'!$A:$A,0)-7+'Итог по классам'!$B194,,,),"ш")</f>
        <v>#N/A</v>
      </c>
      <c r="FK194" s="38" t="e">
        <f ca="1">COUNTIF(OFFSET(class11_1,MATCH(FK$1,'11 класс'!$A:$A,0)-7+'Итог по классам'!$B194,,,),"Ф")</f>
        <v>#N/A</v>
      </c>
      <c r="FL194" s="37" t="e">
        <f ca="1">COUNTIF(OFFSET(class11_1,MATCH(FL$1,'11 класс'!$A:$A,0)-7+'Итог по классам'!$B194,,,),"р")</f>
        <v>#N/A</v>
      </c>
      <c r="FM194" s="37" t="e">
        <f ca="1">COUNTIF(OFFSET(class11_1,MATCH(FM$1,'11 класс'!$A:$A,0)-7+'Итог по классам'!$B194,,,),"ш")</f>
        <v>#N/A</v>
      </c>
      <c r="FN194" s="37" t="e">
        <f ca="1">COUNTIF(OFFSET(class11_2,MATCH(FN$1,'11 класс'!$A:$A,0)-7+'Итог по классам'!$B194,,,),"Ф")</f>
        <v>#N/A</v>
      </c>
      <c r="FO194" s="37" t="e">
        <f ca="1">COUNTIF(OFFSET(class11_2,MATCH(FO$1,'11 класс'!$A:$A,0)-7+'Итог по классам'!$B194,,,),"р")</f>
        <v>#N/A</v>
      </c>
      <c r="FP194" s="37" t="e">
        <f ca="1">COUNTIF(OFFSET(class11_2,MATCH(FP$1,'11 класс'!$A:$A,0)-7+'Итог по классам'!$B194,,,),"ш")</f>
        <v>#N/A</v>
      </c>
      <c r="FQ194" s="38" t="e">
        <f ca="1">COUNTIF(OFFSET(class11_1,MATCH(FQ$1,'11 класс'!$A:$A,0)-7+'Итог по классам'!$B194,,,),"Ф")</f>
        <v>#N/A</v>
      </c>
      <c r="FR194" s="37" t="e">
        <f ca="1">COUNTIF(OFFSET(class11_1,MATCH(FR$1,'11 класс'!$A:$A,0)-7+'Итог по классам'!$B194,,,),"р")</f>
        <v>#N/A</v>
      </c>
      <c r="FS194" s="37" t="e">
        <f ca="1">COUNTIF(OFFSET(class11_1,MATCH(FS$1,'11 класс'!$A:$A,0)-7+'Итог по классам'!$B194,,,),"ш")</f>
        <v>#N/A</v>
      </c>
      <c r="FT194" s="37" t="e">
        <f ca="1">COUNTIF(OFFSET(class11_2,MATCH(FT$1,'11 класс'!$A:$A,0)-7+'Итог по классам'!$B194,,,),"Ф")</f>
        <v>#N/A</v>
      </c>
      <c r="FU194" s="37" t="e">
        <f ca="1">COUNTIF(OFFSET(class11_2,MATCH(FU$1,'11 класс'!$A:$A,0)-7+'Итог по классам'!$B194,,,),"р")</f>
        <v>#N/A</v>
      </c>
      <c r="FV194" s="37" t="e">
        <f ca="1">COUNTIF(OFFSET(class11_2,MATCH(FV$1,'11 класс'!$A:$A,0)-7+'Итог по классам'!$B194,,,),"ш")</f>
        <v>#N/A</v>
      </c>
      <c r="FW194" s="38" t="e">
        <f ca="1">COUNTIF(OFFSET(class11_1,MATCH(FW$1,'11 класс'!$A:$A,0)-7+'Итог по классам'!$B194,,,),"Ф")</f>
        <v>#N/A</v>
      </c>
      <c r="FX194" s="37" t="e">
        <f ca="1">COUNTIF(OFFSET(class11_1,MATCH(FX$1,'11 класс'!$A:$A,0)-7+'Итог по классам'!$B194,,,),"р")</f>
        <v>#N/A</v>
      </c>
      <c r="FY194" s="37" t="e">
        <f ca="1">COUNTIF(OFFSET(class11_1,MATCH(FY$1,'11 класс'!$A:$A,0)-7+'Итог по классам'!$B194,,,),"ш")</f>
        <v>#N/A</v>
      </c>
      <c r="FZ194" s="37" t="e">
        <f ca="1">COUNTIF(OFFSET(class11_2,MATCH(FZ$1,'11 класс'!$A:$A,0)-7+'Итог по классам'!$B194,,,),"Ф")</f>
        <v>#N/A</v>
      </c>
      <c r="GA194" s="37" t="e">
        <f ca="1">COUNTIF(OFFSET(class11_2,MATCH(GA$1,'11 класс'!$A:$A,0)-7+'Итог по классам'!$B194,,,),"р")</f>
        <v>#N/A</v>
      </c>
      <c r="GB194" s="37" t="e">
        <f ca="1">COUNTIF(OFFSET(class11_2,MATCH(GB$1,'11 класс'!$A:$A,0)-7+'Итог по классам'!$B194,,,),"ш")</f>
        <v>#N/A</v>
      </c>
      <c r="GC194" s="38" t="e">
        <f ca="1">COUNTIF(OFFSET(class11_1,MATCH(GC$1,'11 класс'!$A:$A,0)-7+'Итог по классам'!$B194,,,),"Ф")</f>
        <v>#N/A</v>
      </c>
      <c r="GD194" s="37" t="e">
        <f ca="1">COUNTIF(OFFSET(class11_1,MATCH(GD$1,'11 класс'!$A:$A,0)-7+'Итог по классам'!$B194,,,),"р")</f>
        <v>#N/A</v>
      </c>
      <c r="GE194" s="37" t="e">
        <f ca="1">COUNTIF(OFFSET(class11_1,MATCH(GE$1,'11 класс'!$A:$A,0)-7+'Итог по классам'!$B194,,,),"ш")</f>
        <v>#N/A</v>
      </c>
      <c r="GF194" s="37" t="e">
        <f ca="1">COUNTIF(OFFSET(class11_2,MATCH(GF$1,'11 класс'!$A:$A,0)-7+'Итог по классам'!$B194,,,),"Ф")</f>
        <v>#N/A</v>
      </c>
      <c r="GG194" s="37" t="e">
        <f ca="1">COUNTIF(OFFSET(class11_2,MATCH(GG$1,'11 класс'!$A:$A,0)-7+'Итог по классам'!$B194,,,),"р")</f>
        <v>#N/A</v>
      </c>
      <c r="GH194" s="37" t="e">
        <f ca="1">COUNTIF(OFFSET(class11_2,MATCH(GH$1,'11 класс'!$A:$A,0)-7+'Итог по классам'!$B194,,,),"ш")</f>
        <v>#N/A</v>
      </c>
      <c r="GI194" s="38" t="e">
        <f ca="1">COUNTIF(OFFSET(class11_1,MATCH(GI$1,'11 класс'!$A:$A,0)-7+'Итог по классам'!$B194,,,),"Ф")</f>
        <v>#N/A</v>
      </c>
      <c r="GJ194" s="37" t="e">
        <f ca="1">COUNTIF(OFFSET(class11_1,MATCH(GJ$1,'11 класс'!$A:$A,0)-7+'Итог по классам'!$B194,,,),"р")</f>
        <v>#N/A</v>
      </c>
      <c r="GK194" s="37" t="e">
        <f ca="1">COUNTIF(OFFSET(class11_1,MATCH(GK$1,'11 класс'!$A:$A,0)-7+'Итог по классам'!$B194,,,),"ш")</f>
        <v>#N/A</v>
      </c>
      <c r="GL194" s="37" t="e">
        <f ca="1">COUNTIF(OFFSET(class11_2,MATCH(GL$1,'11 класс'!$A:$A,0)-7+'Итог по классам'!$B194,,,),"Ф")</f>
        <v>#N/A</v>
      </c>
      <c r="GM194" s="37" t="e">
        <f ca="1">COUNTIF(OFFSET(class11_2,MATCH(GM$1,'11 класс'!$A:$A,0)-7+'Итог по классам'!$B194,,,),"р")</f>
        <v>#N/A</v>
      </c>
      <c r="GN194" s="37" t="e">
        <f ca="1">COUNTIF(OFFSET(class11_2,MATCH(GN$1,'11 класс'!$A:$A,0)-7+'Итог по классам'!$B194,,,),"ш")</f>
        <v>#N/A</v>
      </c>
      <c r="GO194" s="38" t="e">
        <f ca="1">COUNTIF(OFFSET(class11_1,MATCH(GO$1,'11 класс'!$A:$A,0)-7+'Итог по классам'!$B194,,,),"Ф")</f>
        <v>#N/A</v>
      </c>
      <c r="GP194" s="37" t="e">
        <f ca="1">COUNTIF(OFFSET(class11_1,MATCH(GP$1,'11 класс'!$A:$A,0)-7+'Итог по классам'!$B194,,,),"р")</f>
        <v>#N/A</v>
      </c>
      <c r="GQ194" s="37" t="e">
        <f ca="1">COUNTIF(OFFSET(class11_1,MATCH(GQ$1,'11 класс'!$A:$A,0)-7+'Итог по классам'!$B194,,,),"ш")</f>
        <v>#N/A</v>
      </c>
      <c r="GR194" s="37" t="e">
        <f ca="1">COUNTIF(OFFSET(class11_2,MATCH(GR$1,'11 класс'!$A:$A,0)-7+'Итог по классам'!$B194,,,),"Ф")</f>
        <v>#N/A</v>
      </c>
      <c r="GS194" s="37" t="e">
        <f ca="1">COUNTIF(OFFSET(class11_2,MATCH(GS$1,'11 класс'!$A:$A,0)-7+'Итог по классам'!$B194,,,),"р")</f>
        <v>#N/A</v>
      </c>
      <c r="GT194" s="37" t="e">
        <f ca="1">COUNTIF(OFFSET(class11_2,MATCH(GT$1,'11 класс'!$A:$A,0)-7+'Итог по классам'!$B194,,,),"ш")</f>
        <v>#N/A</v>
      </c>
      <c r="GU194" s="38" t="e">
        <f ca="1">COUNTIF(OFFSET(class11_1,MATCH(GU$1,'11 класс'!$A:$A,0)-7+'Итог по классам'!$B194,,,),"Ф")</f>
        <v>#N/A</v>
      </c>
      <c r="GV194" s="37" t="e">
        <f ca="1">COUNTIF(OFFSET(class11_1,MATCH(GV$1,'11 класс'!$A:$A,0)-7+'Итог по классам'!$B194,,,),"р")</f>
        <v>#N/A</v>
      </c>
      <c r="GW194" s="37" t="e">
        <f ca="1">COUNTIF(OFFSET(class11_1,MATCH(GW$1,'11 класс'!$A:$A,0)-7+'Итог по классам'!$B194,,,),"ш")</f>
        <v>#N/A</v>
      </c>
      <c r="GX194" s="37" t="e">
        <f ca="1">COUNTIF(OFFSET(class11_2,MATCH(GX$1,'11 класс'!$A:$A,0)-7+'Итог по классам'!$B194,,,),"Ф")</f>
        <v>#N/A</v>
      </c>
      <c r="GY194" s="37" t="e">
        <f ca="1">COUNTIF(OFFSET(class11_2,MATCH(GY$1,'11 класс'!$A:$A,0)-7+'Итог по классам'!$B194,,,),"р")</f>
        <v>#N/A</v>
      </c>
      <c r="GZ194" s="37" t="e">
        <f ca="1">COUNTIF(OFFSET(class11_2,MATCH(GZ$1,'11 класс'!$A:$A,0)-7+'Итог по классам'!$B194,,,),"ш")</f>
        <v>#N/A</v>
      </c>
      <c r="HA194" s="38" t="e">
        <f ca="1">COUNTIF(OFFSET(class11_1,MATCH(HA$1,'11 класс'!$A:$A,0)-7+'Итог по классам'!$B194,,,),"Ф")</f>
        <v>#N/A</v>
      </c>
      <c r="HB194" s="37" t="e">
        <f ca="1">COUNTIF(OFFSET(class11_1,MATCH(HB$1,'11 класс'!$A:$A,0)-7+'Итог по классам'!$B194,,,),"р")</f>
        <v>#N/A</v>
      </c>
      <c r="HC194" s="37" t="e">
        <f ca="1">COUNTIF(OFFSET(class11_1,MATCH(HC$1,'11 класс'!$A:$A,0)-7+'Итог по классам'!$B194,,,),"ш")</f>
        <v>#N/A</v>
      </c>
      <c r="HD194" s="37" t="e">
        <f ca="1">COUNTIF(OFFSET(class11_2,MATCH(HD$1,'11 класс'!$A:$A,0)-7+'Итог по классам'!$B194,,,),"Ф")</f>
        <v>#N/A</v>
      </c>
      <c r="HE194" s="37" t="e">
        <f ca="1">COUNTIF(OFFSET(class11_2,MATCH(HE$1,'11 класс'!$A:$A,0)-7+'Итог по классам'!$B194,,,),"р")</f>
        <v>#N/A</v>
      </c>
      <c r="HF194" s="37" t="e">
        <f ca="1">COUNTIF(OFFSET(class11_2,MATCH(HF$1,'11 класс'!$A:$A,0)-7+'Итог по классам'!$B194,,,),"ш")</f>
        <v>#N/A</v>
      </c>
      <c r="HG194" s="38" t="e">
        <f ca="1">COUNTIF(OFFSET(class11_1,MATCH(HG$1,'11 класс'!$A:$A,0)-7+'Итог по классам'!$B194,,,),"Ф")</f>
        <v>#N/A</v>
      </c>
      <c r="HH194" s="37" t="e">
        <f ca="1">COUNTIF(OFFSET(class11_1,MATCH(HH$1,'11 класс'!$A:$A,0)-7+'Итог по классам'!$B194,,,),"р")</f>
        <v>#N/A</v>
      </c>
      <c r="HI194" s="37" t="e">
        <f ca="1">COUNTIF(OFFSET(class11_1,MATCH(HI$1,'11 класс'!$A:$A,0)-7+'Итог по классам'!$B194,,,),"ш")</f>
        <v>#N/A</v>
      </c>
      <c r="HJ194" s="37" t="e">
        <f ca="1">COUNTIF(OFFSET(class11_2,MATCH(HJ$1,'11 класс'!$A:$A,0)-7+'Итог по классам'!$B194,,,),"Ф")</f>
        <v>#N/A</v>
      </c>
      <c r="HK194" s="37" t="e">
        <f ca="1">COUNTIF(OFFSET(class11_2,MATCH(HK$1,'11 класс'!$A:$A,0)-7+'Итог по классам'!$B194,,,),"р")</f>
        <v>#N/A</v>
      </c>
      <c r="HL194" s="37" t="e">
        <f ca="1">COUNTIF(OFFSET(class11_2,MATCH(HL$1,'11 класс'!$A:$A,0)-7+'Итог по классам'!$B194,,,),"ш")</f>
        <v>#N/A</v>
      </c>
      <c r="HM194" s="38" t="e">
        <f ca="1">COUNTIF(OFFSET(class11_1,MATCH(HM$1,'11 класс'!$A:$A,0)-7+'Итог по классам'!$B194,,,),"Ф")</f>
        <v>#N/A</v>
      </c>
      <c r="HN194" s="37" t="e">
        <f ca="1">COUNTIF(OFFSET(class11_1,MATCH(HN$1,'11 класс'!$A:$A,0)-7+'Итог по классам'!$B194,,,),"р")</f>
        <v>#N/A</v>
      </c>
      <c r="HO194" s="37" t="e">
        <f ca="1">COUNTIF(OFFSET(class11_1,MATCH(HO$1,'11 класс'!$A:$A,0)-7+'Итог по классам'!$B194,,,),"ш")</f>
        <v>#N/A</v>
      </c>
      <c r="HP194" s="37" t="e">
        <f ca="1">COUNTIF(OFFSET(class11_2,MATCH(HP$1,'11 класс'!$A:$A,0)-7+'Итог по классам'!$B194,,,),"Ф")</f>
        <v>#N/A</v>
      </c>
      <c r="HQ194" s="37" t="e">
        <f ca="1">COUNTIF(OFFSET(class11_2,MATCH(HQ$1,'11 класс'!$A:$A,0)-7+'Итог по классам'!$B194,,,),"р")</f>
        <v>#N/A</v>
      </c>
      <c r="HR194" s="37" t="e">
        <f ca="1">COUNTIF(OFFSET(class11_2,MATCH(HR$1,'11 класс'!$A:$A,0)-7+'Итог по классам'!$B194,,,),"ш")</f>
        <v>#N/A</v>
      </c>
      <c r="HS194" s="38" t="e">
        <f ca="1">COUNTIF(OFFSET(class11_1,MATCH(HS$1,'11 класс'!$A:$A,0)-7+'Итог по классам'!$B194,,,),"Ф")</f>
        <v>#N/A</v>
      </c>
      <c r="HT194" s="37" t="e">
        <f ca="1">COUNTIF(OFFSET(class11_1,MATCH(HT$1,'11 класс'!$A:$A,0)-7+'Итог по классам'!$B194,,,),"р")</f>
        <v>#N/A</v>
      </c>
      <c r="HU194" s="37" t="e">
        <f ca="1">COUNTIF(OFFSET(class11_1,MATCH(HU$1,'11 класс'!$A:$A,0)-7+'Итог по классам'!$B194,,,),"ш")</f>
        <v>#N/A</v>
      </c>
      <c r="HV194" s="37" t="e">
        <f ca="1">COUNTIF(OFFSET(class11_2,MATCH(HV$1,'11 класс'!$A:$A,0)-7+'Итог по классам'!$B194,,,),"Ф")</f>
        <v>#N/A</v>
      </c>
      <c r="HW194" s="37" t="e">
        <f ca="1">COUNTIF(OFFSET(class11_2,MATCH(HW$1,'11 класс'!$A:$A,0)-7+'Итог по классам'!$B194,,,),"р")</f>
        <v>#N/A</v>
      </c>
      <c r="HX194" s="37" t="e">
        <f ca="1">COUNTIF(OFFSET(class11_2,MATCH(HX$1,'11 класс'!$A:$A,0)-7+'Итог по классам'!$B194,,,),"ш")</f>
        <v>#N/A</v>
      </c>
      <c r="HY194" s="38" t="e">
        <f ca="1">COUNTIF(OFFSET(class11_1,MATCH(HY$1,'11 класс'!$A:$A,0)-7+'Итог по классам'!$B194,,,),"Ф")</f>
        <v>#N/A</v>
      </c>
      <c r="HZ194" s="37" t="e">
        <f ca="1">COUNTIF(OFFSET(class11_1,MATCH(HZ$1,'11 класс'!$A:$A,0)-7+'Итог по классам'!$B194,,,),"р")</f>
        <v>#N/A</v>
      </c>
      <c r="IA194" s="37" t="e">
        <f ca="1">COUNTIF(OFFSET(class11_1,MATCH(IA$1,'11 класс'!$A:$A,0)-7+'Итог по классам'!$B194,,,),"ш")</f>
        <v>#N/A</v>
      </c>
      <c r="IB194" s="37" t="e">
        <f ca="1">COUNTIF(OFFSET(class11_2,MATCH(IB$1,'11 класс'!$A:$A,0)-7+'Итог по классам'!$B194,,,),"Ф")</f>
        <v>#N/A</v>
      </c>
      <c r="IC194" s="37" t="e">
        <f ca="1">COUNTIF(OFFSET(class11_2,MATCH(IC$1,'11 класс'!$A:$A,0)-7+'Итог по классам'!$B194,,,),"р")</f>
        <v>#N/A</v>
      </c>
      <c r="ID194" s="37" t="e">
        <f ca="1">COUNTIF(OFFSET(class11_2,MATCH(ID$1,'11 класс'!$A:$A,0)-7+'Итог по классам'!$B194,,,),"ш")</f>
        <v>#N/A</v>
      </c>
      <c r="IE194" s="38" t="e">
        <f ca="1">COUNTIF(OFFSET(class11_1,MATCH(IE$1,'11 класс'!$A:$A,0)-7+'Итог по классам'!$B194,,,),"Ф")</f>
        <v>#N/A</v>
      </c>
      <c r="IF194" s="37" t="e">
        <f ca="1">COUNTIF(OFFSET(class11_1,MATCH(IF$1,'11 класс'!$A:$A,0)-7+'Итог по классам'!$B194,,,),"р")</f>
        <v>#N/A</v>
      </c>
      <c r="IG194" s="37" t="e">
        <f ca="1">COUNTIF(OFFSET(class11_1,MATCH(IG$1,'11 класс'!$A:$A,0)-7+'Итог по классам'!$B194,,,),"ш")</f>
        <v>#N/A</v>
      </c>
      <c r="IH194" s="37" t="e">
        <f ca="1">COUNTIF(OFFSET(class11_2,MATCH(IH$1,'11 класс'!$A:$A,0)-7+'Итог по классам'!$B194,,,),"Ф")</f>
        <v>#N/A</v>
      </c>
      <c r="II194" s="37" t="e">
        <f ca="1">COUNTIF(OFFSET(class11_2,MATCH(II$1,'11 класс'!$A:$A,0)-7+'Итог по классам'!$B194,,,),"р")</f>
        <v>#N/A</v>
      </c>
      <c r="IJ194" s="37" t="e">
        <f ca="1">COUNTIF(OFFSET(class11_2,MATCH(IJ$1,'11 класс'!$A:$A,0)-7+'Итог по классам'!$B194,,,),"ш")</f>
        <v>#N/A</v>
      </c>
      <c r="IK194" s="38" t="e">
        <f ca="1">COUNTIF(OFFSET(class11_1,MATCH(IK$1,'11 класс'!$A:$A,0)-7+'Итог по классам'!$B194,,,),"Ф")</f>
        <v>#N/A</v>
      </c>
      <c r="IL194" s="37" t="e">
        <f ca="1">COUNTIF(OFFSET(class11_1,MATCH(IL$1,'11 класс'!$A:$A,0)-7+'Итог по классам'!$B194,,,),"р")</f>
        <v>#N/A</v>
      </c>
      <c r="IM194" s="37" t="e">
        <f ca="1">COUNTIF(OFFSET(class11_1,MATCH(IM$1,'11 класс'!$A:$A,0)-7+'Итог по классам'!$B194,,,),"ш")</f>
        <v>#N/A</v>
      </c>
      <c r="IN194" s="37" t="e">
        <f ca="1">COUNTIF(OFFSET(class11_2,MATCH(IN$1,'11 класс'!$A:$A,0)-7+'Итог по классам'!$B194,,,),"Ф")</f>
        <v>#N/A</v>
      </c>
      <c r="IO194" s="37" t="e">
        <f ca="1">COUNTIF(OFFSET(class11_2,MATCH(IO$1,'11 класс'!$A:$A,0)-7+'Итог по классам'!$B194,,,),"р")</f>
        <v>#N/A</v>
      </c>
      <c r="IP194" s="37" t="e">
        <f ca="1">COUNTIF(OFFSET(class11_2,MATCH(IP$1,'11 класс'!$A:$A,0)-7+'Итог по классам'!$B194,,,),"ш")</f>
        <v>#N/A</v>
      </c>
      <c r="IQ194" s="38" t="e">
        <f ca="1">COUNTIF(OFFSET(class11_1,MATCH(IQ$1,'11 класс'!$A:$A,0)-7+'Итог по классам'!$B194,,,),"Ф")</f>
        <v>#N/A</v>
      </c>
      <c r="IR194" s="37" t="e">
        <f ca="1">COUNTIF(OFFSET(class11_1,MATCH(IR$1,'11 класс'!$A:$A,0)-7+'Итог по классам'!$B194,,,),"р")</f>
        <v>#N/A</v>
      </c>
      <c r="IS194" s="37" t="e">
        <f ca="1">COUNTIF(OFFSET(class11_1,MATCH(IS$1,'11 класс'!$A:$A,0)-7+'Итог по классам'!$B194,,,),"ш")</f>
        <v>#N/A</v>
      </c>
      <c r="IT194" s="37" t="e">
        <f ca="1">COUNTIF(OFFSET(class11_2,MATCH(IT$1,'11 класс'!$A:$A,0)-7+'Итог по классам'!$B194,,,),"Ф")</f>
        <v>#N/A</v>
      </c>
      <c r="IU194" s="37" t="e">
        <f ca="1">COUNTIF(OFFSET(class11_2,MATCH(IU$1,'11 класс'!$A:$A,0)-7+'Итог по классам'!$B194,,,),"р")</f>
        <v>#N/A</v>
      </c>
      <c r="IV194" s="37" t="e">
        <f ca="1">COUNTIF(OFFSET(class11_2,MATCH(IV$1,'11 класс'!$A:$A,0)-7+'Итог по классам'!$B194,,,),"ш")</f>
        <v>#N/A</v>
      </c>
      <c r="IW194" s="38" t="e">
        <f ca="1">COUNTIF(OFFSET(class11_1,MATCH(IW$1,'11 класс'!$A:$A,0)-7+'Итог по классам'!$B194,,,),"Ф")</f>
        <v>#N/A</v>
      </c>
      <c r="IX194" s="37" t="e">
        <f ca="1">COUNTIF(OFFSET(class11_1,MATCH(IX$1,'11 класс'!$A:$A,0)-7+'Итог по классам'!$B194,,,),"р")</f>
        <v>#N/A</v>
      </c>
      <c r="IY194" s="37" t="e">
        <f ca="1">COUNTIF(OFFSET(class11_1,MATCH(IY$1,'11 класс'!$A:$A,0)-7+'Итог по классам'!$B194,,,),"ш")</f>
        <v>#N/A</v>
      </c>
      <c r="IZ194" s="37" t="e">
        <f ca="1">COUNTIF(OFFSET(class11_2,MATCH(IZ$1,'11 класс'!$A:$A,0)-7+'Итог по классам'!$B194,,,),"Ф")</f>
        <v>#N/A</v>
      </c>
      <c r="JA194" s="37" t="e">
        <f ca="1">COUNTIF(OFFSET(class11_2,MATCH(JA$1,'11 класс'!$A:$A,0)-7+'Итог по классам'!$B194,,,),"р")</f>
        <v>#N/A</v>
      </c>
      <c r="JB194" s="37" t="e">
        <f ca="1">COUNTIF(OFFSET(class11_2,MATCH(JB$1,'11 класс'!$A:$A,0)-7+'Итог по классам'!$B194,,,),"ш")</f>
        <v>#N/A</v>
      </c>
      <c r="JC194" s="38" t="e">
        <f ca="1">COUNTIF(OFFSET(class11_1,MATCH(JC$1,'11 класс'!$A:$A,0)-7+'Итог по классам'!$B194,,,),"Ф")</f>
        <v>#N/A</v>
      </c>
      <c r="JD194" s="37" t="e">
        <f ca="1">COUNTIF(OFFSET(class11_1,MATCH(JD$1,'11 класс'!$A:$A,0)-7+'Итог по классам'!$B194,,,),"р")</f>
        <v>#N/A</v>
      </c>
      <c r="JE194" s="37" t="e">
        <f ca="1">COUNTIF(OFFSET(class11_1,MATCH(JE$1,'11 класс'!$A:$A,0)-7+'Итог по классам'!$B194,,,),"ш")</f>
        <v>#N/A</v>
      </c>
      <c r="JF194" s="37" t="e">
        <f ca="1">COUNTIF(OFFSET(class11_2,MATCH(JF$1,'11 класс'!$A:$A,0)-7+'Итог по классам'!$B194,,,),"Ф")</f>
        <v>#N/A</v>
      </c>
      <c r="JG194" s="37" t="e">
        <f ca="1">COUNTIF(OFFSET(class11_2,MATCH(JG$1,'11 класс'!$A:$A,0)-7+'Итог по классам'!$B194,,,),"р")</f>
        <v>#N/A</v>
      </c>
      <c r="JH194" s="37" t="e">
        <f ca="1">COUNTIF(OFFSET(class11_2,MATCH(JH$1,'11 класс'!$A:$A,0)-7+'Итог по классам'!$B194,,,),"ш")</f>
        <v>#N/A</v>
      </c>
      <c r="JI194" s="38" t="e">
        <f ca="1">COUNTIF(OFFSET(class11_1,MATCH(JI$1,'11 класс'!$A:$A,0)-7+'Итог по классам'!$B194,,,),"Ф")</f>
        <v>#N/A</v>
      </c>
      <c r="JJ194" s="37" t="e">
        <f ca="1">COUNTIF(OFFSET(class11_1,MATCH(JJ$1,'11 класс'!$A:$A,0)-7+'Итог по классам'!$B194,,,),"р")</f>
        <v>#N/A</v>
      </c>
      <c r="JK194" s="37" t="e">
        <f ca="1">COUNTIF(OFFSET(class11_1,MATCH(JK$1,'11 класс'!$A:$A,0)-7+'Итог по классам'!$B194,,,),"ш")</f>
        <v>#N/A</v>
      </c>
      <c r="JL194" s="37" t="e">
        <f ca="1">COUNTIF(OFFSET(class11_2,MATCH(JL$1,'11 класс'!$A:$A,0)-7+'Итог по классам'!$B194,,,),"Ф")</f>
        <v>#N/A</v>
      </c>
      <c r="JM194" s="37" t="e">
        <f ca="1">COUNTIF(OFFSET(class11_2,MATCH(JM$1,'11 класс'!$A:$A,0)-7+'Итог по классам'!$B194,,,),"р")</f>
        <v>#N/A</v>
      </c>
      <c r="JN194" s="37" t="e">
        <f ca="1">COUNTIF(OFFSET(class11_2,MATCH(JN$1,'11 класс'!$A:$A,0)-7+'Итог по классам'!$B194,,,),"ш")</f>
        <v>#N/A</v>
      </c>
      <c r="JO194" s="38" t="e">
        <f ca="1">COUNTIF(OFFSET(class11_1,MATCH(JO$1,'11 класс'!$A:$A,0)-7+'Итог по классам'!$B194,,,),"Ф")</f>
        <v>#N/A</v>
      </c>
      <c r="JP194" s="37" t="e">
        <f ca="1">COUNTIF(OFFSET(class11_1,MATCH(JP$1,'11 класс'!$A:$A,0)-7+'Итог по классам'!$B194,,,),"р")</f>
        <v>#N/A</v>
      </c>
      <c r="JQ194" s="37" t="e">
        <f ca="1">COUNTIF(OFFSET(class11_1,MATCH(JQ$1,'11 класс'!$A:$A,0)-7+'Итог по классам'!$B194,,,),"ш")</f>
        <v>#N/A</v>
      </c>
      <c r="JR194" s="37" t="e">
        <f ca="1">COUNTIF(OFFSET(class11_2,MATCH(JR$1,'11 класс'!$A:$A,0)-7+'Итог по классам'!$B194,,,),"Ф")</f>
        <v>#N/A</v>
      </c>
      <c r="JS194" s="37" t="e">
        <f ca="1">COUNTIF(OFFSET(class11_2,MATCH(JS$1,'11 класс'!$A:$A,0)-7+'Итог по классам'!$B194,,,),"р")</f>
        <v>#N/A</v>
      </c>
      <c r="JT194" s="37" t="e">
        <f ca="1">COUNTIF(OFFSET(class11_2,MATCH(JT$1,'11 класс'!$A:$A,0)-7+'Итог по классам'!$B194,,,),"ш")</f>
        <v>#N/A</v>
      </c>
      <c r="JU194" s="38" t="e">
        <f ca="1">COUNTIF(OFFSET(class11_1,MATCH(JU$1,'11 класс'!$A:$A,0)-7+'Итог по классам'!$B194,,,),"Ф")</f>
        <v>#N/A</v>
      </c>
      <c r="JV194" s="37" t="e">
        <f ca="1">COUNTIF(OFFSET(class11_1,MATCH(JV$1,'11 класс'!$A:$A,0)-7+'Итог по классам'!$B194,,,),"р")</f>
        <v>#N/A</v>
      </c>
      <c r="JW194" s="37" t="e">
        <f ca="1">COUNTIF(OFFSET(class11_1,MATCH(JW$1,'11 класс'!$A:$A,0)-7+'Итог по классам'!$B194,,,),"ш")</f>
        <v>#N/A</v>
      </c>
      <c r="JX194" s="37" t="e">
        <f ca="1">COUNTIF(OFFSET(class11_2,MATCH(JX$1,'11 класс'!$A:$A,0)-7+'Итог по классам'!$B194,,,),"Ф")</f>
        <v>#N/A</v>
      </c>
      <c r="JY194" s="37" t="e">
        <f ca="1">COUNTIF(OFFSET(class11_2,MATCH(JY$1,'11 класс'!$A:$A,0)-7+'Итог по классам'!$B194,,,),"р")</f>
        <v>#N/A</v>
      </c>
      <c r="JZ194" s="37" t="e">
        <f ca="1">COUNTIF(OFFSET(class11_2,MATCH(JZ$1,'11 класс'!$A:$A,0)-7+'Итог по классам'!$B194,,,),"ш")</f>
        <v>#N/A</v>
      </c>
      <c r="KA194" s="38" t="e">
        <f ca="1">COUNTIF(OFFSET(class11_1,MATCH(KA$1,'11 класс'!$A:$A,0)-7+'Итог по классам'!$B194,,,),"Ф")</f>
        <v>#N/A</v>
      </c>
      <c r="KB194" s="37" t="e">
        <f ca="1">COUNTIF(OFFSET(class11_1,MATCH(KB$1,'11 класс'!$A:$A,0)-7+'Итог по классам'!$B194,,,),"р")</f>
        <v>#N/A</v>
      </c>
      <c r="KC194" s="37" t="e">
        <f ca="1">COUNTIF(OFFSET(class11_1,MATCH(KC$1,'11 класс'!$A:$A,0)-7+'Итог по классам'!$B194,,,),"ш")</f>
        <v>#N/A</v>
      </c>
      <c r="KD194" s="37" t="e">
        <f ca="1">COUNTIF(OFFSET(class11_2,MATCH(KD$1,'11 класс'!$A:$A,0)-7+'Итог по классам'!$B194,,,),"Ф")</f>
        <v>#N/A</v>
      </c>
      <c r="KE194" s="37" t="e">
        <f ca="1">COUNTIF(OFFSET(class11_2,MATCH(KE$1,'11 класс'!$A:$A,0)-7+'Итог по классам'!$B194,,,),"р")</f>
        <v>#N/A</v>
      </c>
      <c r="KF194" s="37" t="e">
        <f ca="1">COUNTIF(OFFSET(class11_2,MATCH(KF$1,'11 класс'!$A:$A,0)-7+'Итог по классам'!$B194,,,),"ш")</f>
        <v>#N/A</v>
      </c>
      <c r="KG194" s="38" t="e">
        <f ca="1">COUNTIF(OFFSET(class11_1,MATCH(KG$1,'11 класс'!$A:$A,0)-7+'Итог по классам'!$B194,,,),"Ф")</f>
        <v>#N/A</v>
      </c>
      <c r="KH194" s="37" t="e">
        <f ca="1">COUNTIF(OFFSET(class11_1,MATCH(KH$1,'11 класс'!$A:$A,0)-7+'Итог по классам'!$B194,,,),"р")</f>
        <v>#N/A</v>
      </c>
      <c r="KI194" s="37" t="e">
        <f ca="1">COUNTIF(OFFSET(class11_1,MATCH(KI$1,'11 класс'!$A:$A,0)-7+'Итог по классам'!$B194,,,),"ш")</f>
        <v>#N/A</v>
      </c>
      <c r="KJ194" s="37" t="e">
        <f ca="1">COUNTIF(OFFSET(class11_2,MATCH(KJ$1,'11 класс'!$A:$A,0)-7+'Итог по классам'!$B194,,,),"Ф")</f>
        <v>#N/A</v>
      </c>
      <c r="KK194" s="37" t="e">
        <f ca="1">COUNTIF(OFFSET(class11_2,MATCH(KK$1,'11 класс'!$A:$A,0)-7+'Итог по классам'!$B194,,,),"р")</f>
        <v>#N/A</v>
      </c>
      <c r="KL194" s="37" t="e">
        <f ca="1">COUNTIF(OFFSET(class11_2,MATCH(KL$1,'11 класс'!$A:$A,0)-7+'Итог по классам'!$B194,,,),"ш")</f>
        <v>#N/A</v>
      </c>
      <c r="KM194" s="38" t="e">
        <f ca="1">COUNTIF(OFFSET(class11_1,MATCH(KM$1,'11 класс'!$A:$A,0)-7+'Итог по классам'!$B194,,,),"Ф")</f>
        <v>#N/A</v>
      </c>
      <c r="KN194" s="37" t="e">
        <f ca="1">COUNTIF(OFFSET(class11_1,MATCH(KN$1,'11 класс'!$A:$A,0)-7+'Итог по классам'!$B194,,,),"р")</f>
        <v>#N/A</v>
      </c>
      <c r="KO194" s="37" t="e">
        <f ca="1">COUNTIF(OFFSET(class11_1,MATCH(KO$1,'11 класс'!$A:$A,0)-7+'Итог по классам'!$B194,,,),"ш")</f>
        <v>#N/A</v>
      </c>
      <c r="KP194" s="37" t="e">
        <f ca="1">COUNTIF(OFFSET(class11_2,MATCH(KP$1,'11 класс'!$A:$A,0)-7+'Итог по классам'!$B194,,,),"Ф")</f>
        <v>#N/A</v>
      </c>
      <c r="KQ194" s="37" t="e">
        <f ca="1">COUNTIF(OFFSET(class11_2,MATCH(KQ$1,'11 класс'!$A:$A,0)-7+'Итог по классам'!$B194,,,),"р")</f>
        <v>#N/A</v>
      </c>
      <c r="KR194" s="37" t="e">
        <f ca="1">COUNTIF(OFFSET(class11_2,MATCH(KR$1,'11 класс'!$A:$A,0)-7+'Итог по классам'!$B194,,,),"ш")</f>
        <v>#N/A</v>
      </c>
    </row>
    <row r="195" spans="1:304" x14ac:dyDescent="0.25">
      <c r="A195">
        <f t="shared" si="15"/>
        <v>6</v>
      </c>
      <c r="B195" s="37">
        <v>17</v>
      </c>
      <c r="C195" s="3" t="s">
        <v>54</v>
      </c>
      <c r="D195" s="3" t="s">
        <v>78</v>
      </c>
      <c r="E195" s="37">
        <f ca="1">COUNTIF(OFFSET(class11_1,MATCH(E$1,'11 класс'!$A:$A,0)-7+'Итог по классам'!$B195,,,),"Ф")</f>
        <v>0</v>
      </c>
      <c r="F195" s="37">
        <f ca="1">COUNTIF(OFFSET(class11_1,MATCH(F$1,'11 класс'!$A:$A,0)-7+'Итог по классам'!$B195,,,),"р")</f>
        <v>0</v>
      </c>
      <c r="G195" s="37">
        <f ca="1">COUNTIF(OFFSET(class11_1,MATCH(G$1,'11 класс'!$A:$A,0)-7+'Итог по классам'!$B195,,,),"ш")</f>
        <v>1</v>
      </c>
      <c r="H195" s="37">
        <f ca="1">COUNTIF(OFFSET(class11_2,MATCH(H$1,'11 класс'!$A:$A,0)-7+'Итог по классам'!$B195,,,),"Ф")</f>
        <v>0</v>
      </c>
      <c r="I195" s="37">
        <f ca="1">COUNTIF(OFFSET(class11_2,MATCH(I$1,'11 класс'!$A:$A,0)-7+'Итог по классам'!$B195,,,),"р")</f>
        <v>0</v>
      </c>
      <c r="J195" s="37">
        <f ca="1">COUNTIF(OFFSET(class11_2,MATCH(J$1,'11 класс'!$A:$A,0)-7+'Итог по классам'!$B195,,,),"ш")</f>
        <v>0</v>
      </c>
      <c r="K195" s="38">
        <f ca="1">COUNTIF(OFFSET(class11_1,MATCH(K$1,'11 класс'!$A:$A,0)-7+'Итог по классам'!$B195,,,),"Ф")</f>
        <v>0</v>
      </c>
      <c r="L195" s="37">
        <f ca="1">COUNTIF(OFFSET(class11_1,MATCH(L$1,'11 класс'!$A:$A,0)-7+'Итог по классам'!$B195,,,),"р")</f>
        <v>0</v>
      </c>
      <c r="M195" s="37">
        <f ca="1">COUNTIF(OFFSET(class11_1,MATCH(M$1,'11 класс'!$A:$A,0)-7+'Итог по классам'!$B195,,,),"ш")</f>
        <v>0</v>
      </c>
      <c r="N195" s="37">
        <f ca="1">COUNTIF(OFFSET(class11_2,MATCH(N$1,'11 класс'!$A:$A,0)-7+'Итог по классам'!$B195,,,),"Ф")</f>
        <v>0</v>
      </c>
      <c r="O195" s="37">
        <f ca="1">COUNTIF(OFFSET(class11_2,MATCH(O$1,'11 класс'!$A:$A,0)-7+'Итог по классам'!$B195,,,),"р")</f>
        <v>0</v>
      </c>
      <c r="P195" s="37">
        <f ca="1">COUNTIF(OFFSET(class11_2,MATCH(P$1,'11 класс'!$A:$A,0)-7+'Итог по классам'!$B195,,,),"ш")</f>
        <v>0</v>
      </c>
      <c r="Q195" s="38">
        <f ca="1">COUNTIF(OFFSET(class11_1,MATCH(Q$1,'11 класс'!$A:$A,0)-7+'Итог по классам'!$B195,,,),"Ф")</f>
        <v>0</v>
      </c>
      <c r="R195" s="37">
        <f ca="1">COUNTIF(OFFSET(class11_1,MATCH(R$1,'11 класс'!$A:$A,0)-7+'Итог по классам'!$B195,,,),"р")</f>
        <v>0</v>
      </c>
      <c r="S195" s="37">
        <f ca="1">COUNTIF(OFFSET(class11_1,MATCH(S$1,'11 класс'!$A:$A,0)-7+'Итог по классам'!$B195,,,),"ш")</f>
        <v>0</v>
      </c>
      <c r="T195" s="37">
        <f ca="1">COUNTIF(OFFSET(class11_2,MATCH(T$1,'11 класс'!$A:$A,0)-7+'Итог по классам'!$B195,,,),"Ф")</f>
        <v>0</v>
      </c>
      <c r="U195" s="37">
        <f ca="1">COUNTIF(OFFSET(class11_2,MATCH(U$1,'11 класс'!$A:$A,0)-7+'Итог по классам'!$B195,,,),"р")</f>
        <v>0</v>
      </c>
      <c r="V195" s="37">
        <f ca="1">COUNTIF(OFFSET(class11_2,MATCH(V$1,'11 класс'!$A:$A,0)-7+'Итог по классам'!$B195,,,),"ш")</f>
        <v>0</v>
      </c>
      <c r="W195" s="38">
        <f ca="1">COUNTIF(OFFSET(class11_1,MATCH(W$1,'11 класс'!$A:$A,0)-7+'Итог по классам'!$B195,,,),"Ф")</f>
        <v>0</v>
      </c>
      <c r="X195" s="37">
        <f ca="1">COUNTIF(OFFSET(class11_1,MATCH(X$1,'11 класс'!$A:$A,0)-7+'Итог по классам'!$B195,,,),"р")</f>
        <v>0</v>
      </c>
      <c r="Y195" s="37">
        <f ca="1">COUNTIF(OFFSET(class11_1,MATCH(Y$1,'11 класс'!$A:$A,0)-7+'Итог по классам'!$B195,,,),"ш")</f>
        <v>0</v>
      </c>
      <c r="Z195" s="37">
        <f ca="1">COUNTIF(OFFSET(class11_2,MATCH(Z$1,'11 класс'!$A:$A,0)-7+'Итог по классам'!$B195,,,),"Ф")</f>
        <v>0</v>
      </c>
      <c r="AA195" s="37">
        <f ca="1">COUNTIF(OFFSET(class11_2,MATCH(AA$1,'11 класс'!$A:$A,0)-7+'Итог по классам'!$B195,,,),"р")</f>
        <v>0</v>
      </c>
      <c r="AB195" s="37">
        <f ca="1">COUNTIF(OFFSET(class11_2,MATCH(AB$1,'11 класс'!$A:$A,0)-7+'Итог по классам'!$B195,,,),"ш")</f>
        <v>0</v>
      </c>
      <c r="AC195" s="38">
        <f ca="1">COUNTIF(OFFSET(class11_1,MATCH(AC$1,'11 класс'!$A:$A,0)-7+'Итог по классам'!$B195,,,),"Ф")</f>
        <v>0</v>
      </c>
      <c r="AD195" s="37">
        <f ca="1">COUNTIF(OFFSET(class11_1,MATCH(AD$1,'11 класс'!$A:$A,0)-7+'Итог по классам'!$B195,,,),"р")</f>
        <v>0</v>
      </c>
      <c r="AE195" s="37">
        <f ca="1">COUNTIF(OFFSET(class11_1,MATCH(AE$1,'11 класс'!$A:$A,0)-7+'Итог по классам'!$B195,,,),"ш")</f>
        <v>0</v>
      </c>
      <c r="AF195" s="37">
        <f ca="1">COUNTIF(OFFSET(class11_2,MATCH(AF$1,'11 класс'!$A:$A,0)-7+'Итог по классам'!$B195,,,),"Ф")</f>
        <v>0</v>
      </c>
      <c r="AG195" s="37">
        <f ca="1">COUNTIF(OFFSET(class11_2,MATCH(AG$1,'11 класс'!$A:$A,0)-7+'Итог по классам'!$B195,,,),"р")</f>
        <v>0</v>
      </c>
      <c r="AH195" s="37">
        <f ca="1">COUNTIF(OFFSET(class11_2,MATCH(AH$1,'11 класс'!$A:$A,0)-7+'Итог по классам'!$B195,,,),"ш")</f>
        <v>0</v>
      </c>
      <c r="AI195" s="38" t="e">
        <f ca="1">COUNTIF(OFFSET(class11_1,MATCH(AI$1,'11 класс'!$A:$A,0)-7+'Итог по классам'!$B195,,,),"Ф")</f>
        <v>#N/A</v>
      </c>
      <c r="AJ195" s="37" t="e">
        <f ca="1">COUNTIF(OFFSET(class11_1,MATCH(AJ$1,'11 класс'!$A:$A,0)-7+'Итог по классам'!$B195,,,),"р")</f>
        <v>#N/A</v>
      </c>
      <c r="AK195" s="37" t="e">
        <f ca="1">COUNTIF(OFFSET(class11_1,MATCH(AK$1,'11 класс'!$A:$A,0)-7+'Итог по классам'!$B195,,,),"ш")</f>
        <v>#N/A</v>
      </c>
      <c r="AL195" s="37" t="e">
        <f ca="1">COUNTIF(OFFSET(class11_2,MATCH(AL$1,'11 класс'!$A:$A,0)-7+'Итог по классам'!$B195,,,),"Ф")</f>
        <v>#N/A</v>
      </c>
      <c r="AM195" s="37" t="e">
        <f ca="1">COUNTIF(OFFSET(class11_2,MATCH(AM$1,'11 класс'!$A:$A,0)-7+'Итог по классам'!$B195,,,),"р")</f>
        <v>#N/A</v>
      </c>
      <c r="AN195" s="37" t="e">
        <f ca="1">COUNTIF(OFFSET(class11_2,MATCH(AN$1,'11 класс'!$A:$A,0)-7+'Итог по классам'!$B195,,,),"ш")</f>
        <v>#N/A</v>
      </c>
      <c r="AO195" s="38" t="e">
        <f ca="1">COUNTIF(OFFSET(class11_1,MATCH(AO$1,'11 класс'!$A:$A,0)-7+'Итог по классам'!$B195,,,),"Ф")</f>
        <v>#N/A</v>
      </c>
      <c r="AP195" s="37" t="e">
        <f ca="1">COUNTIF(OFFSET(class11_1,MATCH(AP$1,'11 класс'!$A:$A,0)-7+'Итог по классам'!$B195,,,),"р")</f>
        <v>#N/A</v>
      </c>
      <c r="AQ195" s="37" t="e">
        <f ca="1">COUNTIF(OFFSET(class11_1,MATCH(AQ$1,'11 класс'!$A:$A,0)-7+'Итог по классам'!$B195,,,),"ш")</f>
        <v>#N/A</v>
      </c>
      <c r="AR195" s="37" t="e">
        <f ca="1">COUNTIF(OFFSET(class11_2,MATCH(AR$1,'11 класс'!$A:$A,0)-7+'Итог по классам'!$B195,,,),"Ф")</f>
        <v>#N/A</v>
      </c>
      <c r="AS195" s="37" t="e">
        <f ca="1">COUNTIF(OFFSET(class11_2,MATCH(AS$1,'11 класс'!$A:$A,0)-7+'Итог по классам'!$B195,,,),"р")</f>
        <v>#N/A</v>
      </c>
      <c r="AT195" s="37" t="e">
        <f ca="1">COUNTIF(OFFSET(class11_2,MATCH(AT$1,'11 класс'!$A:$A,0)-7+'Итог по классам'!$B195,,,),"ш")</f>
        <v>#N/A</v>
      </c>
      <c r="AU195" s="38" t="e">
        <f ca="1">COUNTIF(OFFSET(class11_1,MATCH(AU$1,'11 класс'!$A:$A,0)-7+'Итог по классам'!$B195,,,),"Ф")</f>
        <v>#N/A</v>
      </c>
      <c r="AV195" s="37" t="e">
        <f ca="1">COUNTIF(OFFSET(class11_1,MATCH(AV$1,'11 класс'!$A:$A,0)-7+'Итог по классам'!$B195,,,),"р")</f>
        <v>#N/A</v>
      </c>
      <c r="AW195" s="37" t="e">
        <f ca="1">COUNTIF(OFFSET(class11_1,MATCH(AW$1,'11 класс'!$A:$A,0)-7+'Итог по классам'!$B195,,,),"ш")</f>
        <v>#N/A</v>
      </c>
      <c r="AX195" s="37" t="e">
        <f ca="1">COUNTIF(OFFSET(class11_2,MATCH(AX$1,'11 класс'!$A:$A,0)-7+'Итог по классам'!$B195,,,),"Ф")</f>
        <v>#N/A</v>
      </c>
      <c r="AY195" s="37" t="e">
        <f ca="1">COUNTIF(OFFSET(class11_2,MATCH(AY$1,'11 класс'!$A:$A,0)-7+'Итог по классам'!$B195,,,),"р")</f>
        <v>#N/A</v>
      </c>
      <c r="AZ195" s="37" t="e">
        <f ca="1">COUNTIF(OFFSET(class11_2,MATCH(AZ$1,'11 класс'!$A:$A,0)-7+'Итог по классам'!$B195,,,),"ш")</f>
        <v>#N/A</v>
      </c>
      <c r="BA195" s="38" t="e">
        <f ca="1">COUNTIF(OFFSET(class11_1,MATCH(BA$1,'11 класс'!$A:$A,0)-7+'Итог по классам'!$B195,,,),"Ф")</f>
        <v>#N/A</v>
      </c>
      <c r="BB195" s="37" t="e">
        <f ca="1">COUNTIF(OFFSET(class11_1,MATCH(BB$1,'11 класс'!$A:$A,0)-7+'Итог по классам'!$B195,,,),"р")</f>
        <v>#N/A</v>
      </c>
      <c r="BC195" s="37" t="e">
        <f ca="1">COUNTIF(OFFSET(class11_1,MATCH(BC$1,'11 класс'!$A:$A,0)-7+'Итог по классам'!$B195,,,),"ш")</f>
        <v>#N/A</v>
      </c>
      <c r="BD195" s="37" t="e">
        <f ca="1">COUNTIF(OFFSET(class11_2,MATCH(BD$1,'11 класс'!$A:$A,0)-7+'Итог по классам'!$B195,,,),"Ф")</f>
        <v>#N/A</v>
      </c>
      <c r="BE195" s="37" t="e">
        <f ca="1">COUNTIF(OFFSET(class11_2,MATCH(BE$1,'11 класс'!$A:$A,0)-7+'Итог по классам'!$B195,,,),"р")</f>
        <v>#N/A</v>
      </c>
      <c r="BF195" s="37" t="e">
        <f ca="1">COUNTIF(OFFSET(class11_2,MATCH(BF$1,'11 класс'!$A:$A,0)-7+'Итог по классам'!$B195,,,),"ш")</f>
        <v>#N/A</v>
      </c>
      <c r="BG195" s="38" t="e">
        <f ca="1">COUNTIF(OFFSET(class11_1,MATCH(BG$1,'11 класс'!$A:$A,0)-7+'Итог по классам'!$B195,,,),"Ф")</f>
        <v>#N/A</v>
      </c>
      <c r="BH195" s="37" t="e">
        <f ca="1">COUNTIF(OFFSET(class11_1,MATCH(BH$1,'11 класс'!$A:$A,0)-7+'Итог по классам'!$B195,,,),"р")</f>
        <v>#N/A</v>
      </c>
      <c r="BI195" s="37" t="e">
        <f ca="1">COUNTIF(OFFSET(class11_1,MATCH(BI$1,'11 класс'!$A:$A,0)-7+'Итог по классам'!$B195,,,),"ш")</f>
        <v>#N/A</v>
      </c>
      <c r="BJ195" s="37" t="e">
        <f ca="1">COUNTIF(OFFSET(class11_2,MATCH(BJ$1,'11 класс'!$A:$A,0)-7+'Итог по классам'!$B195,,,),"Ф")</f>
        <v>#N/A</v>
      </c>
      <c r="BK195" s="37" t="e">
        <f ca="1">COUNTIF(OFFSET(class11_2,MATCH(BK$1,'11 класс'!$A:$A,0)-7+'Итог по классам'!$B195,,,),"р")</f>
        <v>#N/A</v>
      </c>
      <c r="BL195" s="37" t="e">
        <f ca="1">COUNTIF(OFFSET(class11_2,MATCH(BL$1,'11 класс'!$A:$A,0)-7+'Итог по классам'!$B195,,,),"ш")</f>
        <v>#N/A</v>
      </c>
      <c r="BM195" s="38" t="e">
        <f ca="1">COUNTIF(OFFSET(class11_1,MATCH(BM$1,'11 класс'!$A:$A,0)-7+'Итог по классам'!$B195,,,),"Ф")</f>
        <v>#N/A</v>
      </c>
      <c r="BN195" s="37" t="e">
        <f ca="1">COUNTIF(OFFSET(class11_1,MATCH(BN$1,'11 класс'!$A:$A,0)-7+'Итог по классам'!$B195,,,),"р")</f>
        <v>#N/A</v>
      </c>
      <c r="BO195" s="37" t="e">
        <f ca="1">COUNTIF(OFFSET(class11_1,MATCH(BO$1,'11 класс'!$A:$A,0)-7+'Итог по классам'!$B195,,,),"ш")</f>
        <v>#N/A</v>
      </c>
      <c r="BP195" s="37" t="e">
        <f ca="1">COUNTIF(OFFSET(class11_2,MATCH(BP$1,'11 класс'!$A:$A,0)-7+'Итог по классам'!$B195,,,),"Ф")</f>
        <v>#N/A</v>
      </c>
      <c r="BQ195" s="37" t="e">
        <f ca="1">COUNTIF(OFFSET(class11_2,MATCH(BQ$1,'11 класс'!$A:$A,0)-7+'Итог по классам'!$B195,,,),"р")</f>
        <v>#N/A</v>
      </c>
      <c r="BR195" s="37" t="e">
        <f ca="1">COUNTIF(OFFSET(class11_2,MATCH(BR$1,'11 класс'!$A:$A,0)-7+'Итог по классам'!$B195,,,),"ш")</f>
        <v>#N/A</v>
      </c>
      <c r="BS195" s="38" t="e">
        <f ca="1">COUNTIF(OFFSET(class11_1,MATCH(BS$1,'11 класс'!$A:$A,0)-7+'Итог по классам'!$B195,,,),"Ф")</f>
        <v>#N/A</v>
      </c>
      <c r="BT195" s="37" t="e">
        <f ca="1">COUNTIF(OFFSET(class11_1,MATCH(BT$1,'11 класс'!$A:$A,0)-7+'Итог по классам'!$B195,,,),"р")</f>
        <v>#N/A</v>
      </c>
      <c r="BU195" s="37" t="e">
        <f ca="1">COUNTIF(OFFSET(class11_1,MATCH(BU$1,'11 класс'!$A:$A,0)-7+'Итог по классам'!$B195,,,),"ш")</f>
        <v>#N/A</v>
      </c>
      <c r="BV195" s="37" t="e">
        <f ca="1">COUNTIF(OFFSET(class11_2,MATCH(BV$1,'11 класс'!$A:$A,0)-7+'Итог по классам'!$B195,,,),"Ф")</f>
        <v>#N/A</v>
      </c>
      <c r="BW195" s="37" t="e">
        <f ca="1">COUNTIF(OFFSET(class11_2,MATCH(BW$1,'11 класс'!$A:$A,0)-7+'Итог по классам'!$B195,,,),"р")</f>
        <v>#N/A</v>
      </c>
      <c r="BX195" s="37" t="e">
        <f ca="1">COUNTIF(OFFSET(class11_2,MATCH(BX$1,'11 класс'!$A:$A,0)-7+'Итог по классам'!$B195,,,),"ш")</f>
        <v>#N/A</v>
      </c>
      <c r="BY195" s="38" t="e">
        <f ca="1">COUNTIF(OFFSET(class11_1,MATCH(BY$1,'11 класс'!$A:$A,0)-7+'Итог по классам'!$B195,,,),"Ф")</f>
        <v>#N/A</v>
      </c>
      <c r="BZ195" s="37" t="e">
        <f ca="1">COUNTIF(OFFSET(class11_1,MATCH(BZ$1,'11 класс'!$A:$A,0)-7+'Итог по классам'!$B195,,,),"р")</f>
        <v>#N/A</v>
      </c>
      <c r="CA195" s="37" t="e">
        <f ca="1">COUNTIF(OFFSET(class11_1,MATCH(CA$1,'11 класс'!$A:$A,0)-7+'Итог по классам'!$B195,,,),"ш")</f>
        <v>#N/A</v>
      </c>
      <c r="CB195" s="37" t="e">
        <f ca="1">COUNTIF(OFFSET(class11_2,MATCH(CB$1,'11 класс'!$A:$A,0)-7+'Итог по классам'!$B195,,,),"Ф")</f>
        <v>#N/A</v>
      </c>
      <c r="CC195" s="37" t="e">
        <f ca="1">COUNTIF(OFFSET(class11_2,MATCH(CC$1,'11 класс'!$A:$A,0)-7+'Итог по классам'!$B195,,,),"р")</f>
        <v>#N/A</v>
      </c>
      <c r="CD195" s="37" t="e">
        <f ca="1">COUNTIF(OFFSET(class11_2,MATCH(CD$1,'11 класс'!$A:$A,0)-7+'Итог по классам'!$B195,,,),"ш")</f>
        <v>#N/A</v>
      </c>
      <c r="CE195" s="38" t="e">
        <f ca="1">COUNTIF(OFFSET(class11_1,MATCH(CE$1,'11 класс'!$A:$A,0)-7+'Итог по классам'!$B195,,,),"Ф")</f>
        <v>#N/A</v>
      </c>
      <c r="CF195" s="37" t="e">
        <f ca="1">COUNTIF(OFFSET(class11_1,MATCH(CF$1,'11 класс'!$A:$A,0)-7+'Итог по классам'!$B195,,,),"р")</f>
        <v>#N/A</v>
      </c>
      <c r="CG195" s="37" t="e">
        <f ca="1">COUNTIF(OFFSET(class11_1,MATCH(CG$1,'11 класс'!$A:$A,0)-7+'Итог по классам'!$B195,,,),"ш")</f>
        <v>#N/A</v>
      </c>
      <c r="CH195" s="37" t="e">
        <f ca="1">COUNTIF(OFFSET(class11_2,MATCH(CH$1,'11 класс'!$A:$A,0)-7+'Итог по классам'!$B195,,,),"Ф")</f>
        <v>#N/A</v>
      </c>
      <c r="CI195" s="37" t="e">
        <f ca="1">COUNTIF(OFFSET(class11_2,MATCH(CI$1,'11 класс'!$A:$A,0)-7+'Итог по классам'!$B195,,,),"р")</f>
        <v>#N/A</v>
      </c>
      <c r="CJ195" s="37" t="e">
        <f ca="1">COUNTIF(OFFSET(class11_2,MATCH(CJ$1,'11 класс'!$A:$A,0)-7+'Итог по классам'!$B195,,,),"ш")</f>
        <v>#N/A</v>
      </c>
      <c r="CK195" s="38" t="e">
        <f ca="1">COUNTIF(OFFSET(class11_1,MATCH(CK$1,'11 класс'!$A:$A,0)-7+'Итог по классам'!$B195,,,),"Ф")</f>
        <v>#N/A</v>
      </c>
      <c r="CL195" s="37" t="e">
        <f ca="1">COUNTIF(OFFSET(class11_1,MATCH(CL$1,'11 класс'!$A:$A,0)-7+'Итог по классам'!$B195,,,),"р")</f>
        <v>#N/A</v>
      </c>
      <c r="CM195" s="37" t="e">
        <f ca="1">COUNTIF(OFFSET(class11_1,MATCH(CM$1,'11 класс'!$A:$A,0)-7+'Итог по классам'!$B195,,,),"ш")</f>
        <v>#N/A</v>
      </c>
      <c r="CN195" s="37" t="e">
        <f ca="1">COUNTIF(OFFSET(class11_2,MATCH(CN$1,'11 класс'!$A:$A,0)-7+'Итог по классам'!$B195,,,),"Ф")</f>
        <v>#N/A</v>
      </c>
      <c r="CO195" s="37" t="e">
        <f ca="1">COUNTIF(OFFSET(class11_2,MATCH(CO$1,'11 класс'!$A:$A,0)-7+'Итог по классам'!$B195,,,),"р")</f>
        <v>#N/A</v>
      </c>
      <c r="CP195" s="37" t="e">
        <f ca="1">COUNTIF(OFFSET(class11_2,MATCH(CP$1,'11 класс'!$A:$A,0)-7+'Итог по классам'!$B195,,,),"ш")</f>
        <v>#N/A</v>
      </c>
      <c r="CQ195" s="38" t="e">
        <f ca="1">COUNTIF(OFFSET(class11_1,MATCH(CQ$1,'11 класс'!$A:$A,0)-7+'Итог по классам'!$B195,,,),"Ф")</f>
        <v>#N/A</v>
      </c>
      <c r="CR195" s="37" t="e">
        <f ca="1">COUNTIF(OFFSET(class11_1,MATCH(CR$1,'11 класс'!$A:$A,0)-7+'Итог по классам'!$B195,,,),"р")</f>
        <v>#N/A</v>
      </c>
      <c r="CS195" s="37" t="e">
        <f ca="1">COUNTIF(OFFSET(class11_1,MATCH(CS$1,'11 класс'!$A:$A,0)-7+'Итог по классам'!$B195,,,),"ш")</f>
        <v>#N/A</v>
      </c>
      <c r="CT195" s="37" t="e">
        <f ca="1">COUNTIF(OFFSET(class11_2,MATCH(CT$1,'11 класс'!$A:$A,0)-7+'Итог по классам'!$B195,,,),"Ф")</f>
        <v>#N/A</v>
      </c>
      <c r="CU195" s="37" t="e">
        <f ca="1">COUNTIF(OFFSET(class11_2,MATCH(CU$1,'11 класс'!$A:$A,0)-7+'Итог по классам'!$B195,,,),"р")</f>
        <v>#N/A</v>
      </c>
      <c r="CV195" s="37" t="e">
        <f ca="1">COUNTIF(OFFSET(class11_2,MATCH(CV$1,'11 класс'!$A:$A,0)-7+'Итог по классам'!$B195,,,),"ш")</f>
        <v>#N/A</v>
      </c>
      <c r="CW195" s="38" t="e">
        <f ca="1">COUNTIF(OFFSET(class11_1,MATCH(CW$1,'11 класс'!$A:$A,0)-7+'Итог по классам'!$B195,,,),"Ф")</f>
        <v>#N/A</v>
      </c>
      <c r="CX195" s="37" t="e">
        <f ca="1">COUNTIF(OFFSET(class11_1,MATCH(CX$1,'11 класс'!$A:$A,0)-7+'Итог по классам'!$B195,,,),"р")</f>
        <v>#N/A</v>
      </c>
      <c r="CY195" s="37" t="e">
        <f ca="1">COUNTIF(OFFSET(class11_1,MATCH(CY$1,'11 класс'!$A:$A,0)-7+'Итог по классам'!$B195,,,),"ш")</f>
        <v>#N/A</v>
      </c>
      <c r="CZ195" s="37" t="e">
        <f ca="1">COUNTIF(OFFSET(class11_2,MATCH(CZ$1,'11 класс'!$A:$A,0)-7+'Итог по классам'!$B195,,,),"Ф")</f>
        <v>#N/A</v>
      </c>
      <c r="DA195" s="37" t="e">
        <f ca="1">COUNTIF(OFFSET(class11_2,MATCH(DA$1,'11 класс'!$A:$A,0)-7+'Итог по классам'!$B195,,,),"р")</f>
        <v>#N/A</v>
      </c>
      <c r="DB195" s="37" t="e">
        <f ca="1">COUNTIF(OFFSET(class11_2,MATCH(DB$1,'11 класс'!$A:$A,0)-7+'Итог по классам'!$B195,,,),"ш")</f>
        <v>#N/A</v>
      </c>
      <c r="DC195" s="38" t="e">
        <f ca="1">COUNTIF(OFFSET(class11_1,MATCH(DC$1,'11 класс'!$A:$A,0)-7+'Итог по классам'!$B195,,,),"Ф")</f>
        <v>#N/A</v>
      </c>
      <c r="DD195" s="37" t="e">
        <f ca="1">COUNTIF(OFFSET(class11_1,MATCH(DD$1,'11 класс'!$A:$A,0)-7+'Итог по классам'!$B195,,,),"р")</f>
        <v>#N/A</v>
      </c>
      <c r="DE195" s="37" t="e">
        <f ca="1">COUNTIF(OFFSET(class11_1,MATCH(DE$1,'11 класс'!$A:$A,0)-7+'Итог по классам'!$B195,,,),"ш")</f>
        <v>#N/A</v>
      </c>
      <c r="DF195" s="37" t="e">
        <f ca="1">COUNTIF(OFFSET(class11_2,MATCH(DF$1,'11 класс'!$A:$A,0)-7+'Итог по классам'!$B195,,,),"Ф")</f>
        <v>#N/A</v>
      </c>
      <c r="DG195" s="37" t="e">
        <f ca="1">COUNTIF(OFFSET(class11_2,MATCH(DG$1,'11 класс'!$A:$A,0)-7+'Итог по классам'!$B195,,,),"р")</f>
        <v>#N/A</v>
      </c>
      <c r="DH195" s="37" t="e">
        <f ca="1">COUNTIF(OFFSET(class11_2,MATCH(DH$1,'11 класс'!$A:$A,0)-7+'Итог по классам'!$B195,,,),"ш")</f>
        <v>#N/A</v>
      </c>
      <c r="DI195" s="38" t="e">
        <f ca="1">COUNTIF(OFFSET(class11_1,MATCH(DI$1,'11 класс'!$A:$A,0)-7+'Итог по классам'!$B195,,,),"Ф")</f>
        <v>#N/A</v>
      </c>
      <c r="DJ195" s="37" t="e">
        <f ca="1">COUNTIF(OFFSET(class11_1,MATCH(DJ$1,'11 класс'!$A:$A,0)-7+'Итог по классам'!$B195,,,),"р")</f>
        <v>#N/A</v>
      </c>
      <c r="DK195" s="37" t="e">
        <f ca="1">COUNTIF(OFFSET(class11_1,MATCH(DK$1,'11 класс'!$A:$A,0)-7+'Итог по классам'!$B195,,,),"ш")</f>
        <v>#N/A</v>
      </c>
      <c r="DL195" s="37" t="e">
        <f ca="1">COUNTIF(OFFSET(class11_2,MATCH(DL$1,'11 класс'!$A:$A,0)-7+'Итог по классам'!$B195,,,),"Ф")</f>
        <v>#N/A</v>
      </c>
      <c r="DM195" s="37" t="e">
        <f ca="1">COUNTIF(OFFSET(class11_2,MATCH(DM$1,'11 класс'!$A:$A,0)-7+'Итог по классам'!$B195,,,),"р")</f>
        <v>#N/A</v>
      </c>
      <c r="DN195" s="37" t="e">
        <f ca="1">COUNTIF(OFFSET(class11_2,MATCH(DN$1,'11 класс'!$A:$A,0)-7+'Итог по классам'!$B195,,,),"ш")</f>
        <v>#N/A</v>
      </c>
      <c r="DO195" s="38" t="e">
        <f ca="1">COUNTIF(OFFSET(class11_1,MATCH(DO$1,'11 класс'!$A:$A,0)-7+'Итог по классам'!$B195,,,),"Ф")</f>
        <v>#N/A</v>
      </c>
      <c r="DP195" s="37" t="e">
        <f ca="1">COUNTIF(OFFSET(class11_1,MATCH(DP$1,'11 класс'!$A:$A,0)-7+'Итог по классам'!$B195,,,),"р")</f>
        <v>#N/A</v>
      </c>
      <c r="DQ195" s="37" t="e">
        <f ca="1">COUNTIF(OFFSET(class11_1,MATCH(DQ$1,'11 класс'!$A:$A,0)-7+'Итог по классам'!$B195,,,),"ш")</f>
        <v>#N/A</v>
      </c>
      <c r="DR195" s="37" t="e">
        <f ca="1">COUNTIF(OFFSET(class11_2,MATCH(DR$1,'11 класс'!$A:$A,0)-7+'Итог по классам'!$B195,,,),"Ф")</f>
        <v>#N/A</v>
      </c>
      <c r="DS195" s="37" t="e">
        <f ca="1">COUNTIF(OFFSET(class11_2,MATCH(DS$1,'11 класс'!$A:$A,0)-7+'Итог по классам'!$B195,,,),"р")</f>
        <v>#N/A</v>
      </c>
      <c r="DT195" s="37" t="e">
        <f ca="1">COUNTIF(OFFSET(class11_2,MATCH(DT$1,'11 класс'!$A:$A,0)-7+'Итог по классам'!$B195,,,),"ш")</f>
        <v>#N/A</v>
      </c>
      <c r="DU195" s="38" t="e">
        <f ca="1">COUNTIF(OFFSET(class11_1,MATCH(DU$1,'11 класс'!$A:$A,0)-7+'Итог по классам'!$B195,,,),"Ф")</f>
        <v>#N/A</v>
      </c>
      <c r="DV195" s="37" t="e">
        <f ca="1">COUNTIF(OFFSET(class11_1,MATCH(DV$1,'11 класс'!$A:$A,0)-7+'Итог по классам'!$B195,,,),"р")</f>
        <v>#N/A</v>
      </c>
      <c r="DW195" s="37" t="e">
        <f ca="1">COUNTIF(OFFSET(class11_1,MATCH(DW$1,'11 класс'!$A:$A,0)-7+'Итог по классам'!$B195,,,),"ш")</f>
        <v>#N/A</v>
      </c>
      <c r="DX195" s="37" t="e">
        <f ca="1">COUNTIF(OFFSET(class11_2,MATCH(DX$1,'11 класс'!$A:$A,0)-7+'Итог по классам'!$B195,,,),"Ф")</f>
        <v>#N/A</v>
      </c>
      <c r="DY195" s="37" t="e">
        <f ca="1">COUNTIF(OFFSET(class11_2,MATCH(DY$1,'11 класс'!$A:$A,0)-7+'Итог по классам'!$B195,,,),"р")</f>
        <v>#N/A</v>
      </c>
      <c r="DZ195" s="37" t="e">
        <f ca="1">COUNTIF(OFFSET(class11_2,MATCH(DZ$1,'11 класс'!$A:$A,0)-7+'Итог по классам'!$B195,,,),"ш")</f>
        <v>#N/A</v>
      </c>
      <c r="EA195" s="38" t="e">
        <f ca="1">COUNTIF(OFFSET(class11_1,MATCH(EA$1,'11 класс'!$A:$A,0)-7+'Итог по классам'!$B195,,,),"Ф")</f>
        <v>#N/A</v>
      </c>
      <c r="EB195" s="37" t="e">
        <f ca="1">COUNTIF(OFFSET(class11_1,MATCH(EB$1,'11 класс'!$A:$A,0)-7+'Итог по классам'!$B195,,,),"р")</f>
        <v>#N/A</v>
      </c>
      <c r="EC195" s="37" t="e">
        <f ca="1">COUNTIF(OFFSET(class11_1,MATCH(EC$1,'11 класс'!$A:$A,0)-7+'Итог по классам'!$B195,,,),"ш")</f>
        <v>#N/A</v>
      </c>
      <c r="ED195" s="37" t="e">
        <f ca="1">COUNTIF(OFFSET(class11_2,MATCH(ED$1,'11 класс'!$A:$A,0)-7+'Итог по классам'!$B195,,,),"Ф")</f>
        <v>#N/A</v>
      </c>
      <c r="EE195" s="37" t="e">
        <f ca="1">COUNTIF(OFFSET(class11_2,MATCH(EE$1,'11 класс'!$A:$A,0)-7+'Итог по классам'!$B195,,,),"р")</f>
        <v>#N/A</v>
      </c>
      <c r="EF195" s="37" t="e">
        <f ca="1">COUNTIF(OFFSET(class11_2,MATCH(EF$1,'11 класс'!$A:$A,0)-7+'Итог по классам'!$B195,,,),"ш")</f>
        <v>#N/A</v>
      </c>
      <c r="EG195" s="38" t="e">
        <f ca="1">COUNTIF(OFFSET(class11_1,MATCH(EG$1,'11 класс'!$A:$A,0)-7+'Итог по классам'!$B195,,,),"Ф")</f>
        <v>#N/A</v>
      </c>
      <c r="EH195" s="37" t="e">
        <f ca="1">COUNTIF(OFFSET(class11_1,MATCH(EH$1,'11 класс'!$A:$A,0)-7+'Итог по классам'!$B195,,,),"р")</f>
        <v>#N/A</v>
      </c>
      <c r="EI195" s="37" t="e">
        <f ca="1">COUNTIF(OFFSET(class11_1,MATCH(EI$1,'11 класс'!$A:$A,0)-7+'Итог по классам'!$B195,,,),"ш")</f>
        <v>#N/A</v>
      </c>
      <c r="EJ195" s="37" t="e">
        <f ca="1">COUNTIF(OFFSET(class11_2,MATCH(EJ$1,'11 класс'!$A:$A,0)-7+'Итог по классам'!$B195,,,),"Ф")</f>
        <v>#N/A</v>
      </c>
      <c r="EK195" s="37" t="e">
        <f ca="1">COUNTIF(OFFSET(class11_2,MATCH(EK$1,'11 класс'!$A:$A,0)-7+'Итог по классам'!$B195,,,),"р")</f>
        <v>#N/A</v>
      </c>
      <c r="EL195" s="37" t="e">
        <f ca="1">COUNTIF(OFFSET(class11_2,MATCH(EL$1,'11 класс'!$A:$A,0)-7+'Итог по классам'!$B195,,,),"ш")</f>
        <v>#N/A</v>
      </c>
      <c r="EM195" s="38" t="e">
        <f ca="1">COUNTIF(OFFSET(class11_1,MATCH(EM$1,'11 класс'!$A:$A,0)-7+'Итог по классам'!$B195,,,),"Ф")</f>
        <v>#N/A</v>
      </c>
      <c r="EN195" s="37" t="e">
        <f ca="1">COUNTIF(OFFSET(class11_1,MATCH(EN$1,'11 класс'!$A:$A,0)-7+'Итог по классам'!$B195,,,),"р")</f>
        <v>#N/A</v>
      </c>
      <c r="EO195" s="37" t="e">
        <f ca="1">COUNTIF(OFFSET(class11_1,MATCH(EO$1,'11 класс'!$A:$A,0)-7+'Итог по классам'!$B195,,,),"ш")</f>
        <v>#N/A</v>
      </c>
      <c r="EP195" s="37" t="e">
        <f ca="1">COUNTIF(OFFSET(class11_2,MATCH(EP$1,'11 класс'!$A:$A,0)-7+'Итог по классам'!$B195,,,),"Ф")</f>
        <v>#N/A</v>
      </c>
      <c r="EQ195" s="37" t="e">
        <f ca="1">COUNTIF(OFFSET(class11_2,MATCH(EQ$1,'11 класс'!$A:$A,0)-7+'Итог по классам'!$B195,,,),"р")</f>
        <v>#N/A</v>
      </c>
      <c r="ER195" s="37" t="e">
        <f ca="1">COUNTIF(OFFSET(class11_2,MATCH(ER$1,'11 класс'!$A:$A,0)-7+'Итог по классам'!$B195,,,),"ш")</f>
        <v>#N/A</v>
      </c>
      <c r="ES195" s="38" t="e">
        <f ca="1">COUNTIF(OFFSET(class11_1,MATCH(ES$1,'11 класс'!$A:$A,0)-7+'Итог по классам'!$B195,,,),"Ф")</f>
        <v>#N/A</v>
      </c>
      <c r="ET195" s="37" t="e">
        <f ca="1">COUNTIF(OFFSET(class11_1,MATCH(ET$1,'11 класс'!$A:$A,0)-7+'Итог по классам'!$B195,,,),"р")</f>
        <v>#N/A</v>
      </c>
      <c r="EU195" s="37" t="e">
        <f ca="1">COUNTIF(OFFSET(class11_1,MATCH(EU$1,'11 класс'!$A:$A,0)-7+'Итог по классам'!$B195,,,),"ш")</f>
        <v>#N/A</v>
      </c>
      <c r="EV195" s="37" t="e">
        <f ca="1">COUNTIF(OFFSET(class11_2,MATCH(EV$1,'11 класс'!$A:$A,0)-7+'Итог по классам'!$B195,,,),"Ф")</f>
        <v>#N/A</v>
      </c>
      <c r="EW195" s="37" t="e">
        <f ca="1">COUNTIF(OFFSET(class11_2,MATCH(EW$1,'11 класс'!$A:$A,0)-7+'Итог по классам'!$B195,,,),"р")</f>
        <v>#N/A</v>
      </c>
      <c r="EX195" s="37" t="e">
        <f ca="1">COUNTIF(OFFSET(class11_2,MATCH(EX$1,'11 класс'!$A:$A,0)-7+'Итог по классам'!$B195,,,),"ш")</f>
        <v>#N/A</v>
      </c>
      <c r="EY195" s="38" t="e">
        <f ca="1">COUNTIF(OFFSET(class11_1,MATCH(EY$1,'11 класс'!$A:$A,0)-7+'Итог по классам'!$B195,,,),"Ф")</f>
        <v>#N/A</v>
      </c>
      <c r="EZ195" s="37" t="e">
        <f ca="1">COUNTIF(OFFSET(class11_1,MATCH(EZ$1,'11 класс'!$A:$A,0)-7+'Итог по классам'!$B195,,,),"р")</f>
        <v>#N/A</v>
      </c>
      <c r="FA195" s="37" t="e">
        <f ca="1">COUNTIF(OFFSET(class11_1,MATCH(FA$1,'11 класс'!$A:$A,0)-7+'Итог по классам'!$B195,,,),"ш")</f>
        <v>#N/A</v>
      </c>
      <c r="FB195" s="37" t="e">
        <f ca="1">COUNTIF(OFFSET(class11_2,MATCH(FB$1,'11 класс'!$A:$A,0)-7+'Итог по классам'!$B195,,,),"Ф")</f>
        <v>#N/A</v>
      </c>
      <c r="FC195" s="37" t="e">
        <f ca="1">COUNTIF(OFFSET(class11_2,MATCH(FC$1,'11 класс'!$A:$A,0)-7+'Итог по классам'!$B195,,,),"р")</f>
        <v>#N/A</v>
      </c>
      <c r="FD195" s="37" t="e">
        <f ca="1">COUNTIF(OFFSET(class11_2,MATCH(FD$1,'11 класс'!$A:$A,0)-7+'Итог по классам'!$B195,,,),"ш")</f>
        <v>#N/A</v>
      </c>
      <c r="FE195" s="38" t="e">
        <f ca="1">COUNTIF(OFFSET(class11_1,MATCH(FE$1,'11 класс'!$A:$A,0)-7+'Итог по классам'!$B195,,,),"Ф")</f>
        <v>#N/A</v>
      </c>
      <c r="FF195" s="37" t="e">
        <f ca="1">COUNTIF(OFFSET(class11_1,MATCH(FF$1,'11 класс'!$A:$A,0)-7+'Итог по классам'!$B195,,,),"р")</f>
        <v>#N/A</v>
      </c>
      <c r="FG195" s="37" t="e">
        <f ca="1">COUNTIF(OFFSET(class11_1,MATCH(FG$1,'11 класс'!$A:$A,0)-7+'Итог по классам'!$B195,,,),"ш")</f>
        <v>#N/A</v>
      </c>
      <c r="FH195" s="37" t="e">
        <f ca="1">COUNTIF(OFFSET(class11_2,MATCH(FH$1,'11 класс'!$A:$A,0)-7+'Итог по классам'!$B195,,,),"Ф")</f>
        <v>#N/A</v>
      </c>
      <c r="FI195" s="37" t="e">
        <f ca="1">COUNTIF(OFFSET(class11_2,MATCH(FI$1,'11 класс'!$A:$A,0)-7+'Итог по классам'!$B195,,,),"р")</f>
        <v>#N/A</v>
      </c>
      <c r="FJ195" s="37" t="e">
        <f ca="1">COUNTIF(OFFSET(class11_2,MATCH(FJ$1,'11 класс'!$A:$A,0)-7+'Итог по классам'!$B195,,,),"ш")</f>
        <v>#N/A</v>
      </c>
      <c r="FK195" s="38" t="e">
        <f ca="1">COUNTIF(OFFSET(class11_1,MATCH(FK$1,'11 класс'!$A:$A,0)-7+'Итог по классам'!$B195,,,),"Ф")</f>
        <v>#N/A</v>
      </c>
      <c r="FL195" s="37" t="e">
        <f ca="1">COUNTIF(OFFSET(class11_1,MATCH(FL$1,'11 класс'!$A:$A,0)-7+'Итог по классам'!$B195,,,),"р")</f>
        <v>#N/A</v>
      </c>
      <c r="FM195" s="37" t="e">
        <f ca="1">COUNTIF(OFFSET(class11_1,MATCH(FM$1,'11 класс'!$A:$A,0)-7+'Итог по классам'!$B195,,,),"ш")</f>
        <v>#N/A</v>
      </c>
      <c r="FN195" s="37" t="e">
        <f ca="1">COUNTIF(OFFSET(class11_2,MATCH(FN$1,'11 класс'!$A:$A,0)-7+'Итог по классам'!$B195,,,),"Ф")</f>
        <v>#N/A</v>
      </c>
      <c r="FO195" s="37" t="e">
        <f ca="1">COUNTIF(OFFSET(class11_2,MATCH(FO$1,'11 класс'!$A:$A,0)-7+'Итог по классам'!$B195,,,),"р")</f>
        <v>#N/A</v>
      </c>
      <c r="FP195" s="37" t="e">
        <f ca="1">COUNTIF(OFFSET(class11_2,MATCH(FP$1,'11 класс'!$A:$A,0)-7+'Итог по классам'!$B195,,,),"ш")</f>
        <v>#N/A</v>
      </c>
      <c r="FQ195" s="38" t="e">
        <f ca="1">COUNTIF(OFFSET(class11_1,MATCH(FQ$1,'11 класс'!$A:$A,0)-7+'Итог по классам'!$B195,,,),"Ф")</f>
        <v>#N/A</v>
      </c>
      <c r="FR195" s="37" t="e">
        <f ca="1">COUNTIF(OFFSET(class11_1,MATCH(FR$1,'11 класс'!$A:$A,0)-7+'Итог по классам'!$B195,,,),"р")</f>
        <v>#N/A</v>
      </c>
      <c r="FS195" s="37" t="e">
        <f ca="1">COUNTIF(OFFSET(class11_1,MATCH(FS$1,'11 класс'!$A:$A,0)-7+'Итог по классам'!$B195,,,),"ш")</f>
        <v>#N/A</v>
      </c>
      <c r="FT195" s="37" t="e">
        <f ca="1">COUNTIF(OFFSET(class11_2,MATCH(FT$1,'11 класс'!$A:$A,0)-7+'Итог по классам'!$B195,,,),"Ф")</f>
        <v>#N/A</v>
      </c>
      <c r="FU195" s="37" t="e">
        <f ca="1">COUNTIF(OFFSET(class11_2,MATCH(FU$1,'11 класс'!$A:$A,0)-7+'Итог по классам'!$B195,,,),"р")</f>
        <v>#N/A</v>
      </c>
      <c r="FV195" s="37" t="e">
        <f ca="1">COUNTIF(OFFSET(class11_2,MATCH(FV$1,'11 класс'!$A:$A,0)-7+'Итог по классам'!$B195,,,),"ш")</f>
        <v>#N/A</v>
      </c>
      <c r="FW195" s="38" t="e">
        <f ca="1">COUNTIF(OFFSET(class11_1,MATCH(FW$1,'11 класс'!$A:$A,0)-7+'Итог по классам'!$B195,,,),"Ф")</f>
        <v>#N/A</v>
      </c>
      <c r="FX195" s="37" t="e">
        <f ca="1">COUNTIF(OFFSET(class11_1,MATCH(FX$1,'11 класс'!$A:$A,0)-7+'Итог по классам'!$B195,,,),"р")</f>
        <v>#N/A</v>
      </c>
      <c r="FY195" s="37" t="e">
        <f ca="1">COUNTIF(OFFSET(class11_1,MATCH(FY$1,'11 класс'!$A:$A,0)-7+'Итог по классам'!$B195,,,),"ш")</f>
        <v>#N/A</v>
      </c>
      <c r="FZ195" s="37" t="e">
        <f ca="1">COUNTIF(OFFSET(class11_2,MATCH(FZ$1,'11 класс'!$A:$A,0)-7+'Итог по классам'!$B195,,,),"Ф")</f>
        <v>#N/A</v>
      </c>
      <c r="GA195" s="37" t="e">
        <f ca="1">COUNTIF(OFFSET(class11_2,MATCH(GA$1,'11 класс'!$A:$A,0)-7+'Итог по классам'!$B195,,,),"р")</f>
        <v>#N/A</v>
      </c>
      <c r="GB195" s="37" t="e">
        <f ca="1">COUNTIF(OFFSET(class11_2,MATCH(GB$1,'11 класс'!$A:$A,0)-7+'Итог по классам'!$B195,,,),"ш")</f>
        <v>#N/A</v>
      </c>
      <c r="GC195" s="38" t="e">
        <f ca="1">COUNTIF(OFFSET(class11_1,MATCH(GC$1,'11 класс'!$A:$A,0)-7+'Итог по классам'!$B195,,,),"Ф")</f>
        <v>#N/A</v>
      </c>
      <c r="GD195" s="37" t="e">
        <f ca="1">COUNTIF(OFFSET(class11_1,MATCH(GD$1,'11 класс'!$A:$A,0)-7+'Итог по классам'!$B195,,,),"р")</f>
        <v>#N/A</v>
      </c>
      <c r="GE195" s="37" t="e">
        <f ca="1">COUNTIF(OFFSET(class11_1,MATCH(GE$1,'11 класс'!$A:$A,0)-7+'Итог по классам'!$B195,,,),"ш")</f>
        <v>#N/A</v>
      </c>
      <c r="GF195" s="37" t="e">
        <f ca="1">COUNTIF(OFFSET(class11_2,MATCH(GF$1,'11 класс'!$A:$A,0)-7+'Итог по классам'!$B195,,,),"Ф")</f>
        <v>#N/A</v>
      </c>
      <c r="GG195" s="37" t="e">
        <f ca="1">COUNTIF(OFFSET(class11_2,MATCH(GG$1,'11 класс'!$A:$A,0)-7+'Итог по классам'!$B195,,,),"р")</f>
        <v>#N/A</v>
      </c>
      <c r="GH195" s="37" t="e">
        <f ca="1">COUNTIF(OFFSET(class11_2,MATCH(GH$1,'11 класс'!$A:$A,0)-7+'Итог по классам'!$B195,,,),"ш")</f>
        <v>#N/A</v>
      </c>
      <c r="GI195" s="38" t="e">
        <f ca="1">COUNTIF(OFFSET(class11_1,MATCH(GI$1,'11 класс'!$A:$A,0)-7+'Итог по классам'!$B195,,,),"Ф")</f>
        <v>#N/A</v>
      </c>
      <c r="GJ195" s="37" t="e">
        <f ca="1">COUNTIF(OFFSET(class11_1,MATCH(GJ$1,'11 класс'!$A:$A,0)-7+'Итог по классам'!$B195,,,),"р")</f>
        <v>#N/A</v>
      </c>
      <c r="GK195" s="37" t="e">
        <f ca="1">COUNTIF(OFFSET(class11_1,MATCH(GK$1,'11 класс'!$A:$A,0)-7+'Итог по классам'!$B195,,,),"ш")</f>
        <v>#N/A</v>
      </c>
      <c r="GL195" s="37" t="e">
        <f ca="1">COUNTIF(OFFSET(class11_2,MATCH(GL$1,'11 класс'!$A:$A,0)-7+'Итог по классам'!$B195,,,),"Ф")</f>
        <v>#N/A</v>
      </c>
      <c r="GM195" s="37" t="e">
        <f ca="1">COUNTIF(OFFSET(class11_2,MATCH(GM$1,'11 класс'!$A:$A,0)-7+'Итог по классам'!$B195,,,),"р")</f>
        <v>#N/A</v>
      </c>
      <c r="GN195" s="37" t="e">
        <f ca="1">COUNTIF(OFFSET(class11_2,MATCH(GN$1,'11 класс'!$A:$A,0)-7+'Итог по классам'!$B195,,,),"ш")</f>
        <v>#N/A</v>
      </c>
      <c r="GO195" s="38" t="e">
        <f ca="1">COUNTIF(OFFSET(class11_1,MATCH(GO$1,'11 класс'!$A:$A,0)-7+'Итог по классам'!$B195,,,),"Ф")</f>
        <v>#N/A</v>
      </c>
      <c r="GP195" s="37" t="e">
        <f ca="1">COUNTIF(OFFSET(class11_1,MATCH(GP$1,'11 класс'!$A:$A,0)-7+'Итог по классам'!$B195,,,),"р")</f>
        <v>#N/A</v>
      </c>
      <c r="GQ195" s="37" t="e">
        <f ca="1">COUNTIF(OFFSET(class11_1,MATCH(GQ$1,'11 класс'!$A:$A,0)-7+'Итог по классам'!$B195,,,),"ш")</f>
        <v>#N/A</v>
      </c>
      <c r="GR195" s="37" t="e">
        <f ca="1">COUNTIF(OFFSET(class11_2,MATCH(GR$1,'11 класс'!$A:$A,0)-7+'Итог по классам'!$B195,,,),"Ф")</f>
        <v>#N/A</v>
      </c>
      <c r="GS195" s="37" t="e">
        <f ca="1">COUNTIF(OFFSET(class11_2,MATCH(GS$1,'11 класс'!$A:$A,0)-7+'Итог по классам'!$B195,,,),"р")</f>
        <v>#N/A</v>
      </c>
      <c r="GT195" s="37" t="e">
        <f ca="1">COUNTIF(OFFSET(class11_2,MATCH(GT$1,'11 класс'!$A:$A,0)-7+'Итог по классам'!$B195,,,),"ш")</f>
        <v>#N/A</v>
      </c>
      <c r="GU195" s="38" t="e">
        <f ca="1">COUNTIF(OFFSET(class11_1,MATCH(GU$1,'11 класс'!$A:$A,0)-7+'Итог по классам'!$B195,,,),"Ф")</f>
        <v>#N/A</v>
      </c>
      <c r="GV195" s="37" t="e">
        <f ca="1">COUNTIF(OFFSET(class11_1,MATCH(GV$1,'11 класс'!$A:$A,0)-7+'Итог по классам'!$B195,,,),"р")</f>
        <v>#N/A</v>
      </c>
      <c r="GW195" s="37" t="e">
        <f ca="1">COUNTIF(OFFSET(class11_1,MATCH(GW$1,'11 класс'!$A:$A,0)-7+'Итог по классам'!$B195,,,),"ш")</f>
        <v>#N/A</v>
      </c>
      <c r="GX195" s="37" t="e">
        <f ca="1">COUNTIF(OFFSET(class11_2,MATCH(GX$1,'11 класс'!$A:$A,0)-7+'Итог по классам'!$B195,,,),"Ф")</f>
        <v>#N/A</v>
      </c>
      <c r="GY195" s="37" t="e">
        <f ca="1">COUNTIF(OFFSET(class11_2,MATCH(GY$1,'11 класс'!$A:$A,0)-7+'Итог по классам'!$B195,,,),"р")</f>
        <v>#N/A</v>
      </c>
      <c r="GZ195" s="37" t="e">
        <f ca="1">COUNTIF(OFFSET(class11_2,MATCH(GZ$1,'11 класс'!$A:$A,0)-7+'Итог по классам'!$B195,,,),"ш")</f>
        <v>#N/A</v>
      </c>
      <c r="HA195" s="38" t="e">
        <f ca="1">COUNTIF(OFFSET(class11_1,MATCH(HA$1,'11 класс'!$A:$A,0)-7+'Итог по классам'!$B195,,,),"Ф")</f>
        <v>#N/A</v>
      </c>
      <c r="HB195" s="37" t="e">
        <f ca="1">COUNTIF(OFFSET(class11_1,MATCH(HB$1,'11 класс'!$A:$A,0)-7+'Итог по классам'!$B195,,,),"р")</f>
        <v>#N/A</v>
      </c>
      <c r="HC195" s="37" t="e">
        <f ca="1">COUNTIF(OFFSET(class11_1,MATCH(HC$1,'11 класс'!$A:$A,0)-7+'Итог по классам'!$B195,,,),"ш")</f>
        <v>#N/A</v>
      </c>
      <c r="HD195" s="37" t="e">
        <f ca="1">COUNTIF(OFFSET(class11_2,MATCH(HD$1,'11 класс'!$A:$A,0)-7+'Итог по классам'!$B195,,,),"Ф")</f>
        <v>#N/A</v>
      </c>
      <c r="HE195" s="37" t="e">
        <f ca="1">COUNTIF(OFFSET(class11_2,MATCH(HE$1,'11 класс'!$A:$A,0)-7+'Итог по классам'!$B195,,,),"р")</f>
        <v>#N/A</v>
      </c>
      <c r="HF195" s="37" t="e">
        <f ca="1">COUNTIF(OFFSET(class11_2,MATCH(HF$1,'11 класс'!$A:$A,0)-7+'Итог по классам'!$B195,,,),"ш")</f>
        <v>#N/A</v>
      </c>
      <c r="HG195" s="38" t="e">
        <f ca="1">COUNTIF(OFFSET(class11_1,MATCH(HG$1,'11 класс'!$A:$A,0)-7+'Итог по классам'!$B195,,,),"Ф")</f>
        <v>#N/A</v>
      </c>
      <c r="HH195" s="37" t="e">
        <f ca="1">COUNTIF(OFFSET(class11_1,MATCH(HH$1,'11 класс'!$A:$A,0)-7+'Итог по классам'!$B195,,,),"р")</f>
        <v>#N/A</v>
      </c>
      <c r="HI195" s="37" t="e">
        <f ca="1">COUNTIF(OFFSET(class11_1,MATCH(HI$1,'11 класс'!$A:$A,0)-7+'Итог по классам'!$B195,,,),"ш")</f>
        <v>#N/A</v>
      </c>
      <c r="HJ195" s="37" t="e">
        <f ca="1">COUNTIF(OFFSET(class11_2,MATCH(HJ$1,'11 класс'!$A:$A,0)-7+'Итог по классам'!$B195,,,),"Ф")</f>
        <v>#N/A</v>
      </c>
      <c r="HK195" s="37" t="e">
        <f ca="1">COUNTIF(OFFSET(class11_2,MATCH(HK$1,'11 класс'!$A:$A,0)-7+'Итог по классам'!$B195,,,),"р")</f>
        <v>#N/A</v>
      </c>
      <c r="HL195" s="37" t="e">
        <f ca="1">COUNTIF(OFFSET(class11_2,MATCH(HL$1,'11 класс'!$A:$A,0)-7+'Итог по классам'!$B195,,,),"ш")</f>
        <v>#N/A</v>
      </c>
      <c r="HM195" s="38" t="e">
        <f ca="1">COUNTIF(OFFSET(class11_1,MATCH(HM$1,'11 класс'!$A:$A,0)-7+'Итог по классам'!$B195,,,),"Ф")</f>
        <v>#N/A</v>
      </c>
      <c r="HN195" s="37" t="e">
        <f ca="1">COUNTIF(OFFSET(class11_1,MATCH(HN$1,'11 класс'!$A:$A,0)-7+'Итог по классам'!$B195,,,),"р")</f>
        <v>#N/A</v>
      </c>
      <c r="HO195" s="37" t="e">
        <f ca="1">COUNTIF(OFFSET(class11_1,MATCH(HO$1,'11 класс'!$A:$A,0)-7+'Итог по классам'!$B195,,,),"ш")</f>
        <v>#N/A</v>
      </c>
      <c r="HP195" s="37" t="e">
        <f ca="1">COUNTIF(OFFSET(class11_2,MATCH(HP$1,'11 класс'!$A:$A,0)-7+'Итог по классам'!$B195,,,),"Ф")</f>
        <v>#N/A</v>
      </c>
      <c r="HQ195" s="37" t="e">
        <f ca="1">COUNTIF(OFFSET(class11_2,MATCH(HQ$1,'11 класс'!$A:$A,0)-7+'Итог по классам'!$B195,,,),"р")</f>
        <v>#N/A</v>
      </c>
      <c r="HR195" s="37" t="e">
        <f ca="1">COUNTIF(OFFSET(class11_2,MATCH(HR$1,'11 класс'!$A:$A,0)-7+'Итог по классам'!$B195,,,),"ш")</f>
        <v>#N/A</v>
      </c>
      <c r="HS195" s="38" t="e">
        <f ca="1">COUNTIF(OFFSET(class11_1,MATCH(HS$1,'11 класс'!$A:$A,0)-7+'Итог по классам'!$B195,,,),"Ф")</f>
        <v>#N/A</v>
      </c>
      <c r="HT195" s="37" t="e">
        <f ca="1">COUNTIF(OFFSET(class11_1,MATCH(HT$1,'11 класс'!$A:$A,0)-7+'Итог по классам'!$B195,,,),"р")</f>
        <v>#N/A</v>
      </c>
      <c r="HU195" s="37" t="e">
        <f ca="1">COUNTIF(OFFSET(class11_1,MATCH(HU$1,'11 класс'!$A:$A,0)-7+'Итог по классам'!$B195,,,),"ш")</f>
        <v>#N/A</v>
      </c>
      <c r="HV195" s="37" t="e">
        <f ca="1">COUNTIF(OFFSET(class11_2,MATCH(HV$1,'11 класс'!$A:$A,0)-7+'Итог по классам'!$B195,,,),"Ф")</f>
        <v>#N/A</v>
      </c>
      <c r="HW195" s="37" t="e">
        <f ca="1">COUNTIF(OFFSET(class11_2,MATCH(HW$1,'11 класс'!$A:$A,0)-7+'Итог по классам'!$B195,,,),"р")</f>
        <v>#N/A</v>
      </c>
      <c r="HX195" s="37" t="e">
        <f ca="1">COUNTIF(OFFSET(class11_2,MATCH(HX$1,'11 класс'!$A:$A,0)-7+'Итог по классам'!$B195,,,),"ш")</f>
        <v>#N/A</v>
      </c>
      <c r="HY195" s="38" t="e">
        <f ca="1">COUNTIF(OFFSET(class11_1,MATCH(HY$1,'11 класс'!$A:$A,0)-7+'Итог по классам'!$B195,,,),"Ф")</f>
        <v>#N/A</v>
      </c>
      <c r="HZ195" s="37" t="e">
        <f ca="1">COUNTIF(OFFSET(class11_1,MATCH(HZ$1,'11 класс'!$A:$A,0)-7+'Итог по классам'!$B195,,,),"р")</f>
        <v>#N/A</v>
      </c>
      <c r="IA195" s="37" t="e">
        <f ca="1">COUNTIF(OFFSET(class11_1,MATCH(IA$1,'11 класс'!$A:$A,0)-7+'Итог по классам'!$B195,,,),"ш")</f>
        <v>#N/A</v>
      </c>
      <c r="IB195" s="37" t="e">
        <f ca="1">COUNTIF(OFFSET(class11_2,MATCH(IB$1,'11 класс'!$A:$A,0)-7+'Итог по классам'!$B195,,,),"Ф")</f>
        <v>#N/A</v>
      </c>
      <c r="IC195" s="37" t="e">
        <f ca="1">COUNTIF(OFFSET(class11_2,MATCH(IC$1,'11 класс'!$A:$A,0)-7+'Итог по классам'!$B195,,,),"р")</f>
        <v>#N/A</v>
      </c>
      <c r="ID195" s="37" t="e">
        <f ca="1">COUNTIF(OFFSET(class11_2,MATCH(ID$1,'11 класс'!$A:$A,0)-7+'Итог по классам'!$B195,,,),"ш")</f>
        <v>#N/A</v>
      </c>
      <c r="IE195" s="38" t="e">
        <f ca="1">COUNTIF(OFFSET(class11_1,MATCH(IE$1,'11 класс'!$A:$A,0)-7+'Итог по классам'!$B195,,,),"Ф")</f>
        <v>#N/A</v>
      </c>
      <c r="IF195" s="37" t="e">
        <f ca="1">COUNTIF(OFFSET(class11_1,MATCH(IF$1,'11 класс'!$A:$A,0)-7+'Итог по классам'!$B195,,,),"р")</f>
        <v>#N/A</v>
      </c>
      <c r="IG195" s="37" t="e">
        <f ca="1">COUNTIF(OFFSET(class11_1,MATCH(IG$1,'11 класс'!$A:$A,0)-7+'Итог по классам'!$B195,,,),"ш")</f>
        <v>#N/A</v>
      </c>
      <c r="IH195" s="37" t="e">
        <f ca="1">COUNTIF(OFFSET(class11_2,MATCH(IH$1,'11 класс'!$A:$A,0)-7+'Итог по классам'!$B195,,,),"Ф")</f>
        <v>#N/A</v>
      </c>
      <c r="II195" s="37" t="e">
        <f ca="1">COUNTIF(OFFSET(class11_2,MATCH(II$1,'11 класс'!$A:$A,0)-7+'Итог по классам'!$B195,,,),"р")</f>
        <v>#N/A</v>
      </c>
      <c r="IJ195" s="37" t="e">
        <f ca="1">COUNTIF(OFFSET(class11_2,MATCH(IJ$1,'11 класс'!$A:$A,0)-7+'Итог по классам'!$B195,,,),"ш")</f>
        <v>#N/A</v>
      </c>
      <c r="IK195" s="38" t="e">
        <f ca="1">COUNTIF(OFFSET(class11_1,MATCH(IK$1,'11 класс'!$A:$A,0)-7+'Итог по классам'!$B195,,,),"Ф")</f>
        <v>#N/A</v>
      </c>
      <c r="IL195" s="37" t="e">
        <f ca="1">COUNTIF(OFFSET(class11_1,MATCH(IL$1,'11 класс'!$A:$A,0)-7+'Итог по классам'!$B195,,,),"р")</f>
        <v>#N/A</v>
      </c>
      <c r="IM195" s="37" t="e">
        <f ca="1">COUNTIF(OFFSET(class11_1,MATCH(IM$1,'11 класс'!$A:$A,0)-7+'Итог по классам'!$B195,,,),"ш")</f>
        <v>#N/A</v>
      </c>
      <c r="IN195" s="37" t="e">
        <f ca="1">COUNTIF(OFFSET(class11_2,MATCH(IN$1,'11 класс'!$A:$A,0)-7+'Итог по классам'!$B195,,,),"Ф")</f>
        <v>#N/A</v>
      </c>
      <c r="IO195" s="37" t="e">
        <f ca="1">COUNTIF(OFFSET(class11_2,MATCH(IO$1,'11 класс'!$A:$A,0)-7+'Итог по классам'!$B195,,,),"р")</f>
        <v>#N/A</v>
      </c>
      <c r="IP195" s="37" t="e">
        <f ca="1">COUNTIF(OFFSET(class11_2,MATCH(IP$1,'11 класс'!$A:$A,0)-7+'Итог по классам'!$B195,,,),"ш")</f>
        <v>#N/A</v>
      </c>
      <c r="IQ195" s="38" t="e">
        <f ca="1">COUNTIF(OFFSET(class11_1,MATCH(IQ$1,'11 класс'!$A:$A,0)-7+'Итог по классам'!$B195,,,),"Ф")</f>
        <v>#N/A</v>
      </c>
      <c r="IR195" s="37" t="e">
        <f ca="1">COUNTIF(OFFSET(class11_1,MATCH(IR$1,'11 класс'!$A:$A,0)-7+'Итог по классам'!$B195,,,),"р")</f>
        <v>#N/A</v>
      </c>
      <c r="IS195" s="37" t="e">
        <f ca="1">COUNTIF(OFFSET(class11_1,MATCH(IS$1,'11 класс'!$A:$A,0)-7+'Итог по классам'!$B195,,,),"ш")</f>
        <v>#N/A</v>
      </c>
      <c r="IT195" s="37" t="e">
        <f ca="1">COUNTIF(OFFSET(class11_2,MATCH(IT$1,'11 класс'!$A:$A,0)-7+'Итог по классам'!$B195,,,),"Ф")</f>
        <v>#N/A</v>
      </c>
      <c r="IU195" s="37" t="e">
        <f ca="1">COUNTIF(OFFSET(class11_2,MATCH(IU$1,'11 класс'!$A:$A,0)-7+'Итог по классам'!$B195,,,),"р")</f>
        <v>#N/A</v>
      </c>
      <c r="IV195" s="37" t="e">
        <f ca="1">COUNTIF(OFFSET(class11_2,MATCH(IV$1,'11 класс'!$A:$A,0)-7+'Итог по классам'!$B195,,,),"ш")</f>
        <v>#N/A</v>
      </c>
      <c r="IW195" s="38" t="e">
        <f ca="1">COUNTIF(OFFSET(class11_1,MATCH(IW$1,'11 класс'!$A:$A,0)-7+'Итог по классам'!$B195,,,),"Ф")</f>
        <v>#N/A</v>
      </c>
      <c r="IX195" s="37" t="e">
        <f ca="1">COUNTIF(OFFSET(class11_1,MATCH(IX$1,'11 класс'!$A:$A,0)-7+'Итог по классам'!$B195,,,),"р")</f>
        <v>#N/A</v>
      </c>
      <c r="IY195" s="37" t="e">
        <f ca="1">COUNTIF(OFFSET(class11_1,MATCH(IY$1,'11 класс'!$A:$A,0)-7+'Итог по классам'!$B195,,,),"ш")</f>
        <v>#N/A</v>
      </c>
      <c r="IZ195" s="37" t="e">
        <f ca="1">COUNTIF(OFFSET(class11_2,MATCH(IZ$1,'11 класс'!$A:$A,0)-7+'Итог по классам'!$B195,,,),"Ф")</f>
        <v>#N/A</v>
      </c>
      <c r="JA195" s="37" t="e">
        <f ca="1">COUNTIF(OFFSET(class11_2,MATCH(JA$1,'11 класс'!$A:$A,0)-7+'Итог по классам'!$B195,,,),"р")</f>
        <v>#N/A</v>
      </c>
      <c r="JB195" s="37" t="e">
        <f ca="1">COUNTIF(OFFSET(class11_2,MATCH(JB$1,'11 класс'!$A:$A,0)-7+'Итог по классам'!$B195,,,),"ш")</f>
        <v>#N/A</v>
      </c>
      <c r="JC195" s="38" t="e">
        <f ca="1">COUNTIF(OFFSET(class11_1,MATCH(JC$1,'11 класс'!$A:$A,0)-7+'Итог по классам'!$B195,,,),"Ф")</f>
        <v>#N/A</v>
      </c>
      <c r="JD195" s="37" t="e">
        <f ca="1">COUNTIF(OFFSET(class11_1,MATCH(JD$1,'11 класс'!$A:$A,0)-7+'Итог по классам'!$B195,,,),"р")</f>
        <v>#N/A</v>
      </c>
      <c r="JE195" s="37" t="e">
        <f ca="1">COUNTIF(OFFSET(class11_1,MATCH(JE$1,'11 класс'!$A:$A,0)-7+'Итог по классам'!$B195,,,),"ш")</f>
        <v>#N/A</v>
      </c>
      <c r="JF195" s="37" t="e">
        <f ca="1">COUNTIF(OFFSET(class11_2,MATCH(JF$1,'11 класс'!$A:$A,0)-7+'Итог по классам'!$B195,,,),"Ф")</f>
        <v>#N/A</v>
      </c>
      <c r="JG195" s="37" t="e">
        <f ca="1">COUNTIF(OFFSET(class11_2,MATCH(JG$1,'11 класс'!$A:$A,0)-7+'Итог по классам'!$B195,,,),"р")</f>
        <v>#N/A</v>
      </c>
      <c r="JH195" s="37" t="e">
        <f ca="1">COUNTIF(OFFSET(class11_2,MATCH(JH$1,'11 класс'!$A:$A,0)-7+'Итог по классам'!$B195,,,),"ш")</f>
        <v>#N/A</v>
      </c>
      <c r="JI195" s="38" t="e">
        <f ca="1">COUNTIF(OFFSET(class11_1,MATCH(JI$1,'11 класс'!$A:$A,0)-7+'Итог по классам'!$B195,,,),"Ф")</f>
        <v>#N/A</v>
      </c>
      <c r="JJ195" s="37" t="e">
        <f ca="1">COUNTIF(OFFSET(class11_1,MATCH(JJ$1,'11 класс'!$A:$A,0)-7+'Итог по классам'!$B195,,,),"р")</f>
        <v>#N/A</v>
      </c>
      <c r="JK195" s="37" t="e">
        <f ca="1">COUNTIF(OFFSET(class11_1,MATCH(JK$1,'11 класс'!$A:$A,0)-7+'Итог по классам'!$B195,,,),"ш")</f>
        <v>#N/A</v>
      </c>
      <c r="JL195" s="37" t="e">
        <f ca="1">COUNTIF(OFFSET(class11_2,MATCH(JL$1,'11 класс'!$A:$A,0)-7+'Итог по классам'!$B195,,,),"Ф")</f>
        <v>#N/A</v>
      </c>
      <c r="JM195" s="37" t="e">
        <f ca="1">COUNTIF(OFFSET(class11_2,MATCH(JM$1,'11 класс'!$A:$A,0)-7+'Итог по классам'!$B195,,,),"р")</f>
        <v>#N/A</v>
      </c>
      <c r="JN195" s="37" t="e">
        <f ca="1">COUNTIF(OFFSET(class11_2,MATCH(JN$1,'11 класс'!$A:$A,0)-7+'Итог по классам'!$B195,,,),"ш")</f>
        <v>#N/A</v>
      </c>
      <c r="JO195" s="38" t="e">
        <f ca="1">COUNTIF(OFFSET(class11_1,MATCH(JO$1,'11 класс'!$A:$A,0)-7+'Итог по классам'!$B195,,,),"Ф")</f>
        <v>#N/A</v>
      </c>
      <c r="JP195" s="37" t="e">
        <f ca="1">COUNTIF(OFFSET(class11_1,MATCH(JP$1,'11 класс'!$A:$A,0)-7+'Итог по классам'!$B195,,,),"р")</f>
        <v>#N/A</v>
      </c>
      <c r="JQ195" s="37" t="e">
        <f ca="1">COUNTIF(OFFSET(class11_1,MATCH(JQ$1,'11 класс'!$A:$A,0)-7+'Итог по классам'!$B195,,,),"ш")</f>
        <v>#N/A</v>
      </c>
      <c r="JR195" s="37" t="e">
        <f ca="1">COUNTIF(OFFSET(class11_2,MATCH(JR$1,'11 класс'!$A:$A,0)-7+'Итог по классам'!$B195,,,),"Ф")</f>
        <v>#N/A</v>
      </c>
      <c r="JS195" s="37" t="e">
        <f ca="1">COUNTIF(OFFSET(class11_2,MATCH(JS$1,'11 класс'!$A:$A,0)-7+'Итог по классам'!$B195,,,),"р")</f>
        <v>#N/A</v>
      </c>
      <c r="JT195" s="37" t="e">
        <f ca="1">COUNTIF(OFFSET(class11_2,MATCH(JT$1,'11 класс'!$A:$A,0)-7+'Итог по классам'!$B195,,,),"ш")</f>
        <v>#N/A</v>
      </c>
      <c r="JU195" s="38" t="e">
        <f ca="1">COUNTIF(OFFSET(class11_1,MATCH(JU$1,'11 класс'!$A:$A,0)-7+'Итог по классам'!$B195,,,),"Ф")</f>
        <v>#N/A</v>
      </c>
      <c r="JV195" s="37" t="e">
        <f ca="1">COUNTIF(OFFSET(class11_1,MATCH(JV$1,'11 класс'!$A:$A,0)-7+'Итог по классам'!$B195,,,),"р")</f>
        <v>#N/A</v>
      </c>
      <c r="JW195" s="37" t="e">
        <f ca="1">COUNTIF(OFFSET(class11_1,MATCH(JW$1,'11 класс'!$A:$A,0)-7+'Итог по классам'!$B195,,,),"ш")</f>
        <v>#N/A</v>
      </c>
      <c r="JX195" s="37" t="e">
        <f ca="1">COUNTIF(OFFSET(class11_2,MATCH(JX$1,'11 класс'!$A:$A,0)-7+'Итог по классам'!$B195,,,),"Ф")</f>
        <v>#N/A</v>
      </c>
      <c r="JY195" s="37" t="e">
        <f ca="1">COUNTIF(OFFSET(class11_2,MATCH(JY$1,'11 класс'!$A:$A,0)-7+'Итог по классам'!$B195,,,),"р")</f>
        <v>#N/A</v>
      </c>
      <c r="JZ195" s="37" t="e">
        <f ca="1">COUNTIF(OFFSET(class11_2,MATCH(JZ$1,'11 класс'!$A:$A,0)-7+'Итог по классам'!$B195,,,),"ш")</f>
        <v>#N/A</v>
      </c>
      <c r="KA195" s="38" t="e">
        <f ca="1">COUNTIF(OFFSET(class11_1,MATCH(KA$1,'11 класс'!$A:$A,0)-7+'Итог по классам'!$B195,,,),"Ф")</f>
        <v>#N/A</v>
      </c>
      <c r="KB195" s="37" t="e">
        <f ca="1">COUNTIF(OFFSET(class11_1,MATCH(KB$1,'11 класс'!$A:$A,0)-7+'Итог по классам'!$B195,,,),"р")</f>
        <v>#N/A</v>
      </c>
      <c r="KC195" s="37" t="e">
        <f ca="1">COUNTIF(OFFSET(class11_1,MATCH(KC$1,'11 класс'!$A:$A,0)-7+'Итог по классам'!$B195,,,),"ш")</f>
        <v>#N/A</v>
      </c>
      <c r="KD195" s="37" t="e">
        <f ca="1">COUNTIF(OFFSET(class11_2,MATCH(KD$1,'11 класс'!$A:$A,0)-7+'Итог по классам'!$B195,,,),"Ф")</f>
        <v>#N/A</v>
      </c>
      <c r="KE195" s="37" t="e">
        <f ca="1">COUNTIF(OFFSET(class11_2,MATCH(KE$1,'11 класс'!$A:$A,0)-7+'Итог по классам'!$B195,,,),"р")</f>
        <v>#N/A</v>
      </c>
      <c r="KF195" s="37" t="e">
        <f ca="1">COUNTIF(OFFSET(class11_2,MATCH(KF$1,'11 класс'!$A:$A,0)-7+'Итог по классам'!$B195,,,),"ш")</f>
        <v>#N/A</v>
      </c>
      <c r="KG195" s="38" t="e">
        <f ca="1">COUNTIF(OFFSET(class11_1,MATCH(KG$1,'11 класс'!$A:$A,0)-7+'Итог по классам'!$B195,,,),"Ф")</f>
        <v>#N/A</v>
      </c>
      <c r="KH195" s="37" t="e">
        <f ca="1">COUNTIF(OFFSET(class11_1,MATCH(KH$1,'11 класс'!$A:$A,0)-7+'Итог по классам'!$B195,,,),"р")</f>
        <v>#N/A</v>
      </c>
      <c r="KI195" s="37" t="e">
        <f ca="1">COUNTIF(OFFSET(class11_1,MATCH(KI$1,'11 класс'!$A:$A,0)-7+'Итог по классам'!$B195,,,),"ш")</f>
        <v>#N/A</v>
      </c>
      <c r="KJ195" s="37" t="e">
        <f ca="1">COUNTIF(OFFSET(class11_2,MATCH(KJ$1,'11 класс'!$A:$A,0)-7+'Итог по классам'!$B195,,,),"Ф")</f>
        <v>#N/A</v>
      </c>
      <c r="KK195" s="37" t="e">
        <f ca="1">COUNTIF(OFFSET(class11_2,MATCH(KK$1,'11 класс'!$A:$A,0)-7+'Итог по классам'!$B195,,,),"р")</f>
        <v>#N/A</v>
      </c>
      <c r="KL195" s="37" t="e">
        <f ca="1">COUNTIF(OFFSET(class11_2,MATCH(KL$1,'11 класс'!$A:$A,0)-7+'Итог по классам'!$B195,,,),"ш")</f>
        <v>#N/A</v>
      </c>
      <c r="KM195" s="38" t="e">
        <f ca="1">COUNTIF(OFFSET(class11_1,MATCH(KM$1,'11 класс'!$A:$A,0)-7+'Итог по классам'!$B195,,,),"Ф")</f>
        <v>#N/A</v>
      </c>
      <c r="KN195" s="37" t="e">
        <f ca="1">COUNTIF(OFFSET(class11_1,MATCH(KN$1,'11 класс'!$A:$A,0)-7+'Итог по классам'!$B195,,,),"р")</f>
        <v>#N/A</v>
      </c>
      <c r="KO195" s="37" t="e">
        <f ca="1">COUNTIF(OFFSET(class11_1,MATCH(KO$1,'11 класс'!$A:$A,0)-7+'Итог по классам'!$B195,,,),"ш")</f>
        <v>#N/A</v>
      </c>
      <c r="KP195" s="37" t="e">
        <f ca="1">COUNTIF(OFFSET(class11_2,MATCH(KP$1,'11 класс'!$A:$A,0)-7+'Итог по классам'!$B195,,,),"Ф")</f>
        <v>#N/A</v>
      </c>
      <c r="KQ195" s="37" t="e">
        <f ca="1">COUNTIF(OFFSET(class11_2,MATCH(KQ$1,'11 класс'!$A:$A,0)-7+'Итог по классам'!$B195,,,),"р")</f>
        <v>#N/A</v>
      </c>
      <c r="KR195" s="37" t="e">
        <f ca="1">COUNTIF(OFFSET(class11_2,MATCH(KR$1,'11 класс'!$A:$A,0)-7+'Итог по классам'!$B195,,,),"ш")</f>
        <v>#N/A</v>
      </c>
    </row>
    <row r="196" spans="1:304" x14ac:dyDescent="0.25">
      <c r="A196">
        <f t="shared" si="15"/>
        <v>6</v>
      </c>
      <c r="B196" s="37">
        <v>18</v>
      </c>
      <c r="C196" s="3" t="s">
        <v>70</v>
      </c>
      <c r="D196" s="3" t="s">
        <v>78</v>
      </c>
      <c r="E196" s="37">
        <f ca="1">COUNTIF(OFFSET(class11_1,MATCH(E$1,'11 класс'!$A:$A,0)-7+'Итог по классам'!$B196,,,),"Ф")</f>
        <v>0</v>
      </c>
      <c r="F196" s="37">
        <f ca="1">COUNTIF(OFFSET(class11_1,MATCH(F$1,'11 класс'!$A:$A,0)-7+'Итог по классам'!$B196,,,),"р")</f>
        <v>0</v>
      </c>
      <c r="G196" s="37">
        <f ca="1">COUNTIF(OFFSET(class11_1,MATCH(G$1,'11 класс'!$A:$A,0)-7+'Итог по классам'!$B196,,,),"ш")</f>
        <v>0</v>
      </c>
      <c r="H196" s="37">
        <f ca="1">COUNTIF(OFFSET(class11_2,MATCH(H$1,'11 класс'!$A:$A,0)-7+'Итог по классам'!$B196,,,),"Ф")</f>
        <v>0</v>
      </c>
      <c r="I196" s="37">
        <f ca="1">COUNTIF(OFFSET(class11_2,MATCH(I$1,'11 класс'!$A:$A,0)-7+'Итог по классам'!$B196,,,),"р")</f>
        <v>0</v>
      </c>
      <c r="J196" s="37">
        <f ca="1">COUNTIF(OFFSET(class11_2,MATCH(J$1,'11 класс'!$A:$A,0)-7+'Итог по классам'!$B196,,,),"ш")</f>
        <v>0</v>
      </c>
      <c r="K196" s="38">
        <f ca="1">COUNTIF(OFFSET(class11_1,MATCH(K$1,'11 класс'!$A:$A,0)-7+'Итог по классам'!$B196,,,),"Ф")</f>
        <v>0</v>
      </c>
      <c r="L196" s="37">
        <f ca="1">COUNTIF(OFFSET(class11_1,MATCH(L$1,'11 класс'!$A:$A,0)-7+'Итог по классам'!$B196,,,),"р")</f>
        <v>0</v>
      </c>
      <c r="M196" s="37">
        <f ca="1">COUNTIF(OFFSET(class11_1,MATCH(M$1,'11 класс'!$A:$A,0)-7+'Итог по классам'!$B196,,,),"ш")</f>
        <v>0</v>
      </c>
      <c r="N196" s="37">
        <f ca="1">COUNTIF(OFFSET(class11_2,MATCH(N$1,'11 класс'!$A:$A,0)-7+'Итог по классам'!$B196,,,),"Ф")</f>
        <v>0</v>
      </c>
      <c r="O196" s="37">
        <f ca="1">COUNTIF(OFFSET(class11_2,MATCH(O$1,'11 класс'!$A:$A,0)-7+'Итог по классам'!$B196,,,),"р")</f>
        <v>0</v>
      </c>
      <c r="P196" s="37">
        <f ca="1">COUNTIF(OFFSET(class11_2,MATCH(P$1,'11 класс'!$A:$A,0)-7+'Итог по классам'!$B196,,,),"ш")</f>
        <v>0</v>
      </c>
      <c r="Q196" s="38">
        <f ca="1">COUNTIF(OFFSET(class11_1,MATCH(Q$1,'11 класс'!$A:$A,0)-7+'Итог по классам'!$B196,,,),"Ф")</f>
        <v>0</v>
      </c>
      <c r="R196" s="37">
        <f ca="1">COUNTIF(OFFSET(class11_1,MATCH(R$1,'11 класс'!$A:$A,0)-7+'Итог по классам'!$B196,,,),"р")</f>
        <v>0</v>
      </c>
      <c r="S196" s="37">
        <f ca="1">COUNTIF(OFFSET(class11_1,MATCH(S$1,'11 класс'!$A:$A,0)-7+'Итог по классам'!$B196,,,),"ш")</f>
        <v>0</v>
      </c>
      <c r="T196" s="37">
        <f ca="1">COUNTIF(OFFSET(class11_2,MATCH(T$1,'11 класс'!$A:$A,0)-7+'Итог по классам'!$B196,,,),"Ф")</f>
        <v>0</v>
      </c>
      <c r="U196" s="37">
        <f ca="1">COUNTIF(OFFSET(class11_2,MATCH(U$1,'11 класс'!$A:$A,0)-7+'Итог по классам'!$B196,,,),"р")</f>
        <v>0</v>
      </c>
      <c r="V196" s="37">
        <f ca="1">COUNTIF(OFFSET(class11_2,MATCH(V$1,'11 класс'!$A:$A,0)-7+'Итог по классам'!$B196,,,),"ш")</f>
        <v>0</v>
      </c>
      <c r="W196" s="38">
        <f ca="1">COUNTIF(OFFSET(class11_1,MATCH(W$1,'11 класс'!$A:$A,0)-7+'Итог по классам'!$B196,,,),"Ф")</f>
        <v>0</v>
      </c>
      <c r="X196" s="37">
        <f ca="1">COUNTIF(OFFSET(class11_1,MATCH(X$1,'11 класс'!$A:$A,0)-7+'Итог по классам'!$B196,,,),"р")</f>
        <v>0</v>
      </c>
      <c r="Y196" s="37">
        <f ca="1">COUNTIF(OFFSET(class11_1,MATCH(Y$1,'11 класс'!$A:$A,0)-7+'Итог по классам'!$B196,,,),"ш")</f>
        <v>0</v>
      </c>
      <c r="Z196" s="37">
        <f ca="1">COUNTIF(OFFSET(class11_2,MATCH(Z$1,'11 класс'!$A:$A,0)-7+'Итог по классам'!$B196,,,),"Ф")</f>
        <v>0</v>
      </c>
      <c r="AA196" s="37">
        <f ca="1">COUNTIF(OFFSET(class11_2,MATCH(AA$1,'11 класс'!$A:$A,0)-7+'Итог по классам'!$B196,,,),"р")</f>
        <v>0</v>
      </c>
      <c r="AB196" s="37">
        <f ca="1">COUNTIF(OFFSET(class11_2,MATCH(AB$1,'11 класс'!$A:$A,0)-7+'Итог по классам'!$B196,,,),"ш")</f>
        <v>0</v>
      </c>
      <c r="AC196" s="38">
        <f ca="1">COUNTIF(OFFSET(class11_1,MATCH(AC$1,'11 класс'!$A:$A,0)-7+'Итог по классам'!$B196,,,),"Ф")</f>
        <v>0</v>
      </c>
      <c r="AD196" s="37">
        <f ca="1">COUNTIF(OFFSET(class11_1,MATCH(AD$1,'11 класс'!$A:$A,0)-7+'Итог по классам'!$B196,,,),"р")</f>
        <v>0</v>
      </c>
      <c r="AE196" s="37">
        <f ca="1">COUNTIF(OFFSET(class11_1,MATCH(AE$1,'11 класс'!$A:$A,0)-7+'Итог по классам'!$B196,,,),"ш")</f>
        <v>0</v>
      </c>
      <c r="AF196" s="37">
        <f ca="1">COUNTIF(OFFSET(class11_2,MATCH(AF$1,'11 класс'!$A:$A,0)-7+'Итог по классам'!$B196,,,),"Ф")</f>
        <v>0</v>
      </c>
      <c r="AG196" s="37">
        <f ca="1">COUNTIF(OFFSET(class11_2,MATCH(AG$1,'11 класс'!$A:$A,0)-7+'Итог по классам'!$B196,,,),"р")</f>
        <v>0</v>
      </c>
      <c r="AH196" s="37">
        <f ca="1">COUNTIF(OFFSET(class11_2,MATCH(AH$1,'11 класс'!$A:$A,0)-7+'Итог по классам'!$B196,,,),"ш")</f>
        <v>0</v>
      </c>
      <c r="AI196" s="38" t="e">
        <f ca="1">COUNTIF(OFFSET(class11_1,MATCH(AI$1,'11 класс'!$A:$A,0)-7+'Итог по классам'!$B196,,,),"Ф")</f>
        <v>#N/A</v>
      </c>
      <c r="AJ196" s="37" t="e">
        <f ca="1">COUNTIF(OFFSET(class11_1,MATCH(AJ$1,'11 класс'!$A:$A,0)-7+'Итог по классам'!$B196,,,),"р")</f>
        <v>#N/A</v>
      </c>
      <c r="AK196" s="37" t="e">
        <f ca="1">COUNTIF(OFFSET(class11_1,MATCH(AK$1,'11 класс'!$A:$A,0)-7+'Итог по классам'!$B196,,,),"ш")</f>
        <v>#N/A</v>
      </c>
      <c r="AL196" s="37" t="e">
        <f ca="1">COUNTIF(OFFSET(class11_2,MATCH(AL$1,'11 класс'!$A:$A,0)-7+'Итог по классам'!$B196,,,),"Ф")</f>
        <v>#N/A</v>
      </c>
      <c r="AM196" s="37" t="e">
        <f ca="1">COUNTIF(OFFSET(class11_2,MATCH(AM$1,'11 класс'!$A:$A,0)-7+'Итог по классам'!$B196,,,),"р")</f>
        <v>#N/A</v>
      </c>
      <c r="AN196" s="37" t="e">
        <f ca="1">COUNTIF(OFFSET(class11_2,MATCH(AN$1,'11 класс'!$A:$A,0)-7+'Итог по классам'!$B196,,,),"ш")</f>
        <v>#N/A</v>
      </c>
      <c r="AO196" s="38" t="e">
        <f ca="1">COUNTIF(OFFSET(class11_1,MATCH(AO$1,'11 класс'!$A:$A,0)-7+'Итог по классам'!$B196,,,),"Ф")</f>
        <v>#N/A</v>
      </c>
      <c r="AP196" s="37" t="e">
        <f ca="1">COUNTIF(OFFSET(class11_1,MATCH(AP$1,'11 класс'!$A:$A,0)-7+'Итог по классам'!$B196,,,),"р")</f>
        <v>#N/A</v>
      </c>
      <c r="AQ196" s="37" t="e">
        <f ca="1">COUNTIF(OFFSET(class11_1,MATCH(AQ$1,'11 класс'!$A:$A,0)-7+'Итог по классам'!$B196,,,),"ш")</f>
        <v>#N/A</v>
      </c>
      <c r="AR196" s="37" t="e">
        <f ca="1">COUNTIF(OFFSET(class11_2,MATCH(AR$1,'11 класс'!$A:$A,0)-7+'Итог по классам'!$B196,,,),"Ф")</f>
        <v>#N/A</v>
      </c>
      <c r="AS196" s="37" t="e">
        <f ca="1">COUNTIF(OFFSET(class11_2,MATCH(AS$1,'11 класс'!$A:$A,0)-7+'Итог по классам'!$B196,,,),"р")</f>
        <v>#N/A</v>
      </c>
      <c r="AT196" s="37" t="e">
        <f ca="1">COUNTIF(OFFSET(class11_2,MATCH(AT$1,'11 класс'!$A:$A,0)-7+'Итог по классам'!$B196,,,),"ш")</f>
        <v>#N/A</v>
      </c>
      <c r="AU196" s="38" t="e">
        <f ca="1">COUNTIF(OFFSET(class11_1,MATCH(AU$1,'11 класс'!$A:$A,0)-7+'Итог по классам'!$B196,,,),"Ф")</f>
        <v>#N/A</v>
      </c>
      <c r="AV196" s="37" t="e">
        <f ca="1">COUNTIF(OFFSET(class11_1,MATCH(AV$1,'11 класс'!$A:$A,0)-7+'Итог по классам'!$B196,,,),"р")</f>
        <v>#N/A</v>
      </c>
      <c r="AW196" s="37" t="e">
        <f ca="1">COUNTIF(OFFSET(class11_1,MATCH(AW$1,'11 класс'!$A:$A,0)-7+'Итог по классам'!$B196,,,),"ш")</f>
        <v>#N/A</v>
      </c>
      <c r="AX196" s="37" t="e">
        <f ca="1">COUNTIF(OFFSET(class11_2,MATCH(AX$1,'11 класс'!$A:$A,0)-7+'Итог по классам'!$B196,,,),"Ф")</f>
        <v>#N/A</v>
      </c>
      <c r="AY196" s="37" t="e">
        <f ca="1">COUNTIF(OFFSET(class11_2,MATCH(AY$1,'11 класс'!$A:$A,0)-7+'Итог по классам'!$B196,,,),"р")</f>
        <v>#N/A</v>
      </c>
      <c r="AZ196" s="37" t="e">
        <f ca="1">COUNTIF(OFFSET(class11_2,MATCH(AZ$1,'11 класс'!$A:$A,0)-7+'Итог по классам'!$B196,,,),"ш")</f>
        <v>#N/A</v>
      </c>
      <c r="BA196" s="38" t="e">
        <f ca="1">COUNTIF(OFFSET(class11_1,MATCH(BA$1,'11 класс'!$A:$A,0)-7+'Итог по классам'!$B196,,,),"Ф")</f>
        <v>#N/A</v>
      </c>
      <c r="BB196" s="37" t="e">
        <f ca="1">COUNTIF(OFFSET(class11_1,MATCH(BB$1,'11 класс'!$A:$A,0)-7+'Итог по классам'!$B196,,,),"р")</f>
        <v>#N/A</v>
      </c>
      <c r="BC196" s="37" t="e">
        <f ca="1">COUNTIF(OFFSET(class11_1,MATCH(BC$1,'11 класс'!$A:$A,0)-7+'Итог по классам'!$B196,,,),"ш")</f>
        <v>#N/A</v>
      </c>
      <c r="BD196" s="37" t="e">
        <f ca="1">COUNTIF(OFFSET(class11_2,MATCH(BD$1,'11 класс'!$A:$A,0)-7+'Итог по классам'!$B196,,,),"Ф")</f>
        <v>#N/A</v>
      </c>
      <c r="BE196" s="37" t="e">
        <f ca="1">COUNTIF(OFFSET(class11_2,MATCH(BE$1,'11 класс'!$A:$A,0)-7+'Итог по классам'!$B196,,,),"р")</f>
        <v>#N/A</v>
      </c>
      <c r="BF196" s="37" t="e">
        <f ca="1">COUNTIF(OFFSET(class11_2,MATCH(BF$1,'11 класс'!$A:$A,0)-7+'Итог по классам'!$B196,,,),"ш")</f>
        <v>#N/A</v>
      </c>
      <c r="BG196" s="38" t="e">
        <f ca="1">COUNTIF(OFFSET(class11_1,MATCH(BG$1,'11 класс'!$A:$A,0)-7+'Итог по классам'!$B196,,,),"Ф")</f>
        <v>#N/A</v>
      </c>
      <c r="BH196" s="37" t="e">
        <f ca="1">COUNTIF(OFFSET(class11_1,MATCH(BH$1,'11 класс'!$A:$A,0)-7+'Итог по классам'!$B196,,,),"р")</f>
        <v>#N/A</v>
      </c>
      <c r="BI196" s="37" t="e">
        <f ca="1">COUNTIF(OFFSET(class11_1,MATCH(BI$1,'11 класс'!$A:$A,0)-7+'Итог по классам'!$B196,,,),"ш")</f>
        <v>#N/A</v>
      </c>
      <c r="BJ196" s="37" t="e">
        <f ca="1">COUNTIF(OFFSET(class11_2,MATCH(BJ$1,'11 класс'!$A:$A,0)-7+'Итог по классам'!$B196,,,),"Ф")</f>
        <v>#N/A</v>
      </c>
      <c r="BK196" s="37" t="e">
        <f ca="1">COUNTIF(OFFSET(class11_2,MATCH(BK$1,'11 класс'!$A:$A,0)-7+'Итог по классам'!$B196,,,),"р")</f>
        <v>#N/A</v>
      </c>
      <c r="BL196" s="37" t="e">
        <f ca="1">COUNTIF(OFFSET(class11_2,MATCH(BL$1,'11 класс'!$A:$A,0)-7+'Итог по классам'!$B196,,,),"ш")</f>
        <v>#N/A</v>
      </c>
      <c r="BM196" s="38" t="e">
        <f ca="1">COUNTIF(OFFSET(class11_1,MATCH(BM$1,'11 класс'!$A:$A,0)-7+'Итог по классам'!$B196,,,),"Ф")</f>
        <v>#N/A</v>
      </c>
      <c r="BN196" s="37" t="e">
        <f ca="1">COUNTIF(OFFSET(class11_1,MATCH(BN$1,'11 класс'!$A:$A,0)-7+'Итог по классам'!$B196,,,),"р")</f>
        <v>#N/A</v>
      </c>
      <c r="BO196" s="37" t="e">
        <f ca="1">COUNTIF(OFFSET(class11_1,MATCH(BO$1,'11 класс'!$A:$A,0)-7+'Итог по классам'!$B196,,,),"ш")</f>
        <v>#N/A</v>
      </c>
      <c r="BP196" s="37" t="e">
        <f ca="1">COUNTIF(OFFSET(class11_2,MATCH(BP$1,'11 класс'!$A:$A,0)-7+'Итог по классам'!$B196,,,),"Ф")</f>
        <v>#N/A</v>
      </c>
      <c r="BQ196" s="37" t="e">
        <f ca="1">COUNTIF(OFFSET(class11_2,MATCH(BQ$1,'11 класс'!$A:$A,0)-7+'Итог по классам'!$B196,,,),"р")</f>
        <v>#N/A</v>
      </c>
      <c r="BR196" s="37" t="e">
        <f ca="1">COUNTIF(OFFSET(class11_2,MATCH(BR$1,'11 класс'!$A:$A,0)-7+'Итог по классам'!$B196,,,),"ш")</f>
        <v>#N/A</v>
      </c>
      <c r="BS196" s="38" t="e">
        <f ca="1">COUNTIF(OFFSET(class11_1,MATCH(BS$1,'11 класс'!$A:$A,0)-7+'Итог по классам'!$B196,,,),"Ф")</f>
        <v>#N/A</v>
      </c>
      <c r="BT196" s="37" t="e">
        <f ca="1">COUNTIF(OFFSET(class11_1,MATCH(BT$1,'11 класс'!$A:$A,0)-7+'Итог по классам'!$B196,,,),"р")</f>
        <v>#N/A</v>
      </c>
      <c r="BU196" s="37" t="e">
        <f ca="1">COUNTIF(OFFSET(class11_1,MATCH(BU$1,'11 класс'!$A:$A,0)-7+'Итог по классам'!$B196,,,),"ш")</f>
        <v>#N/A</v>
      </c>
      <c r="BV196" s="37" t="e">
        <f ca="1">COUNTIF(OFFSET(class11_2,MATCH(BV$1,'11 класс'!$A:$A,0)-7+'Итог по классам'!$B196,,,),"Ф")</f>
        <v>#N/A</v>
      </c>
      <c r="BW196" s="37" t="e">
        <f ca="1">COUNTIF(OFFSET(class11_2,MATCH(BW$1,'11 класс'!$A:$A,0)-7+'Итог по классам'!$B196,,,),"р")</f>
        <v>#N/A</v>
      </c>
      <c r="BX196" s="37" t="e">
        <f ca="1">COUNTIF(OFFSET(class11_2,MATCH(BX$1,'11 класс'!$A:$A,0)-7+'Итог по классам'!$B196,,,),"ш")</f>
        <v>#N/A</v>
      </c>
      <c r="BY196" s="38" t="e">
        <f ca="1">COUNTIF(OFFSET(class11_1,MATCH(BY$1,'11 класс'!$A:$A,0)-7+'Итог по классам'!$B196,,,),"Ф")</f>
        <v>#N/A</v>
      </c>
      <c r="BZ196" s="37" t="e">
        <f ca="1">COUNTIF(OFFSET(class11_1,MATCH(BZ$1,'11 класс'!$A:$A,0)-7+'Итог по классам'!$B196,,,),"р")</f>
        <v>#N/A</v>
      </c>
      <c r="CA196" s="37" t="e">
        <f ca="1">COUNTIF(OFFSET(class11_1,MATCH(CA$1,'11 класс'!$A:$A,0)-7+'Итог по классам'!$B196,,,),"ш")</f>
        <v>#N/A</v>
      </c>
      <c r="CB196" s="37" t="e">
        <f ca="1">COUNTIF(OFFSET(class11_2,MATCH(CB$1,'11 класс'!$A:$A,0)-7+'Итог по классам'!$B196,,,),"Ф")</f>
        <v>#N/A</v>
      </c>
      <c r="CC196" s="37" t="e">
        <f ca="1">COUNTIF(OFFSET(class11_2,MATCH(CC$1,'11 класс'!$A:$A,0)-7+'Итог по классам'!$B196,,,),"р")</f>
        <v>#N/A</v>
      </c>
      <c r="CD196" s="37" t="e">
        <f ca="1">COUNTIF(OFFSET(class11_2,MATCH(CD$1,'11 класс'!$A:$A,0)-7+'Итог по классам'!$B196,,,),"ш")</f>
        <v>#N/A</v>
      </c>
      <c r="CE196" s="38" t="e">
        <f ca="1">COUNTIF(OFFSET(class11_1,MATCH(CE$1,'11 класс'!$A:$A,0)-7+'Итог по классам'!$B196,,,),"Ф")</f>
        <v>#N/A</v>
      </c>
      <c r="CF196" s="37" t="e">
        <f ca="1">COUNTIF(OFFSET(class11_1,MATCH(CF$1,'11 класс'!$A:$A,0)-7+'Итог по классам'!$B196,,,),"р")</f>
        <v>#N/A</v>
      </c>
      <c r="CG196" s="37" t="e">
        <f ca="1">COUNTIF(OFFSET(class11_1,MATCH(CG$1,'11 класс'!$A:$A,0)-7+'Итог по классам'!$B196,,,),"ш")</f>
        <v>#N/A</v>
      </c>
      <c r="CH196" s="37" t="e">
        <f ca="1">COUNTIF(OFFSET(class11_2,MATCH(CH$1,'11 класс'!$A:$A,0)-7+'Итог по классам'!$B196,,,),"Ф")</f>
        <v>#N/A</v>
      </c>
      <c r="CI196" s="37" t="e">
        <f ca="1">COUNTIF(OFFSET(class11_2,MATCH(CI$1,'11 класс'!$A:$A,0)-7+'Итог по классам'!$B196,,,),"р")</f>
        <v>#N/A</v>
      </c>
      <c r="CJ196" s="37" t="e">
        <f ca="1">COUNTIF(OFFSET(class11_2,MATCH(CJ$1,'11 класс'!$A:$A,0)-7+'Итог по классам'!$B196,,,),"ш")</f>
        <v>#N/A</v>
      </c>
      <c r="CK196" s="38" t="e">
        <f ca="1">COUNTIF(OFFSET(class11_1,MATCH(CK$1,'11 класс'!$A:$A,0)-7+'Итог по классам'!$B196,,,),"Ф")</f>
        <v>#N/A</v>
      </c>
      <c r="CL196" s="37" t="e">
        <f ca="1">COUNTIF(OFFSET(class11_1,MATCH(CL$1,'11 класс'!$A:$A,0)-7+'Итог по классам'!$B196,,,),"р")</f>
        <v>#N/A</v>
      </c>
      <c r="CM196" s="37" t="e">
        <f ca="1">COUNTIF(OFFSET(class11_1,MATCH(CM$1,'11 класс'!$A:$A,0)-7+'Итог по классам'!$B196,,,),"ш")</f>
        <v>#N/A</v>
      </c>
      <c r="CN196" s="37" t="e">
        <f ca="1">COUNTIF(OFFSET(class11_2,MATCH(CN$1,'11 класс'!$A:$A,0)-7+'Итог по классам'!$B196,,,),"Ф")</f>
        <v>#N/A</v>
      </c>
      <c r="CO196" s="37" t="e">
        <f ca="1">COUNTIF(OFFSET(class11_2,MATCH(CO$1,'11 класс'!$A:$A,0)-7+'Итог по классам'!$B196,,,),"р")</f>
        <v>#N/A</v>
      </c>
      <c r="CP196" s="37" t="e">
        <f ca="1">COUNTIF(OFFSET(class11_2,MATCH(CP$1,'11 класс'!$A:$A,0)-7+'Итог по классам'!$B196,,,),"ш")</f>
        <v>#N/A</v>
      </c>
      <c r="CQ196" s="38" t="e">
        <f ca="1">COUNTIF(OFFSET(class11_1,MATCH(CQ$1,'11 класс'!$A:$A,0)-7+'Итог по классам'!$B196,,,),"Ф")</f>
        <v>#N/A</v>
      </c>
      <c r="CR196" s="37" t="e">
        <f ca="1">COUNTIF(OFFSET(class11_1,MATCH(CR$1,'11 класс'!$A:$A,0)-7+'Итог по классам'!$B196,,,),"р")</f>
        <v>#N/A</v>
      </c>
      <c r="CS196" s="37" t="e">
        <f ca="1">COUNTIF(OFFSET(class11_1,MATCH(CS$1,'11 класс'!$A:$A,0)-7+'Итог по классам'!$B196,,,),"ш")</f>
        <v>#N/A</v>
      </c>
      <c r="CT196" s="37" t="e">
        <f ca="1">COUNTIF(OFFSET(class11_2,MATCH(CT$1,'11 класс'!$A:$A,0)-7+'Итог по классам'!$B196,,,),"Ф")</f>
        <v>#N/A</v>
      </c>
      <c r="CU196" s="37" t="e">
        <f ca="1">COUNTIF(OFFSET(class11_2,MATCH(CU$1,'11 класс'!$A:$A,0)-7+'Итог по классам'!$B196,,,),"р")</f>
        <v>#N/A</v>
      </c>
      <c r="CV196" s="37" t="e">
        <f ca="1">COUNTIF(OFFSET(class11_2,MATCH(CV$1,'11 класс'!$A:$A,0)-7+'Итог по классам'!$B196,,,),"ш")</f>
        <v>#N/A</v>
      </c>
      <c r="CW196" s="38" t="e">
        <f ca="1">COUNTIF(OFFSET(class11_1,MATCH(CW$1,'11 класс'!$A:$A,0)-7+'Итог по классам'!$B196,,,),"Ф")</f>
        <v>#N/A</v>
      </c>
      <c r="CX196" s="37" t="e">
        <f ca="1">COUNTIF(OFFSET(class11_1,MATCH(CX$1,'11 класс'!$A:$A,0)-7+'Итог по классам'!$B196,,,),"р")</f>
        <v>#N/A</v>
      </c>
      <c r="CY196" s="37" t="e">
        <f ca="1">COUNTIF(OFFSET(class11_1,MATCH(CY$1,'11 класс'!$A:$A,0)-7+'Итог по классам'!$B196,,,),"ш")</f>
        <v>#N/A</v>
      </c>
      <c r="CZ196" s="37" t="e">
        <f ca="1">COUNTIF(OFFSET(class11_2,MATCH(CZ$1,'11 класс'!$A:$A,0)-7+'Итог по классам'!$B196,,,),"Ф")</f>
        <v>#N/A</v>
      </c>
      <c r="DA196" s="37" t="e">
        <f ca="1">COUNTIF(OFFSET(class11_2,MATCH(DA$1,'11 класс'!$A:$A,0)-7+'Итог по классам'!$B196,,,),"р")</f>
        <v>#N/A</v>
      </c>
      <c r="DB196" s="37" t="e">
        <f ca="1">COUNTIF(OFFSET(class11_2,MATCH(DB$1,'11 класс'!$A:$A,0)-7+'Итог по классам'!$B196,,,),"ш")</f>
        <v>#N/A</v>
      </c>
      <c r="DC196" s="38" t="e">
        <f ca="1">COUNTIF(OFFSET(class11_1,MATCH(DC$1,'11 класс'!$A:$A,0)-7+'Итог по классам'!$B196,,,),"Ф")</f>
        <v>#N/A</v>
      </c>
      <c r="DD196" s="37" t="e">
        <f ca="1">COUNTIF(OFFSET(class11_1,MATCH(DD$1,'11 класс'!$A:$A,0)-7+'Итог по классам'!$B196,,,),"р")</f>
        <v>#N/A</v>
      </c>
      <c r="DE196" s="37" t="e">
        <f ca="1">COUNTIF(OFFSET(class11_1,MATCH(DE$1,'11 класс'!$A:$A,0)-7+'Итог по классам'!$B196,,,),"ш")</f>
        <v>#N/A</v>
      </c>
      <c r="DF196" s="37" t="e">
        <f ca="1">COUNTIF(OFFSET(class11_2,MATCH(DF$1,'11 класс'!$A:$A,0)-7+'Итог по классам'!$B196,,,),"Ф")</f>
        <v>#N/A</v>
      </c>
      <c r="DG196" s="37" t="e">
        <f ca="1">COUNTIF(OFFSET(class11_2,MATCH(DG$1,'11 класс'!$A:$A,0)-7+'Итог по классам'!$B196,,,),"р")</f>
        <v>#N/A</v>
      </c>
      <c r="DH196" s="37" t="e">
        <f ca="1">COUNTIF(OFFSET(class11_2,MATCH(DH$1,'11 класс'!$A:$A,0)-7+'Итог по классам'!$B196,,,),"ш")</f>
        <v>#N/A</v>
      </c>
      <c r="DI196" s="38" t="e">
        <f ca="1">COUNTIF(OFFSET(class11_1,MATCH(DI$1,'11 класс'!$A:$A,0)-7+'Итог по классам'!$B196,,,),"Ф")</f>
        <v>#N/A</v>
      </c>
      <c r="DJ196" s="37" t="e">
        <f ca="1">COUNTIF(OFFSET(class11_1,MATCH(DJ$1,'11 класс'!$A:$A,0)-7+'Итог по классам'!$B196,,,),"р")</f>
        <v>#N/A</v>
      </c>
      <c r="DK196" s="37" t="e">
        <f ca="1">COUNTIF(OFFSET(class11_1,MATCH(DK$1,'11 класс'!$A:$A,0)-7+'Итог по классам'!$B196,,,),"ш")</f>
        <v>#N/A</v>
      </c>
      <c r="DL196" s="37" t="e">
        <f ca="1">COUNTIF(OFFSET(class11_2,MATCH(DL$1,'11 класс'!$A:$A,0)-7+'Итог по классам'!$B196,,,),"Ф")</f>
        <v>#N/A</v>
      </c>
      <c r="DM196" s="37" t="e">
        <f ca="1">COUNTIF(OFFSET(class11_2,MATCH(DM$1,'11 класс'!$A:$A,0)-7+'Итог по классам'!$B196,,,),"р")</f>
        <v>#N/A</v>
      </c>
      <c r="DN196" s="37" t="e">
        <f ca="1">COUNTIF(OFFSET(class11_2,MATCH(DN$1,'11 класс'!$A:$A,0)-7+'Итог по классам'!$B196,,,),"ш")</f>
        <v>#N/A</v>
      </c>
      <c r="DO196" s="38" t="e">
        <f ca="1">COUNTIF(OFFSET(class11_1,MATCH(DO$1,'11 класс'!$A:$A,0)-7+'Итог по классам'!$B196,,,),"Ф")</f>
        <v>#N/A</v>
      </c>
      <c r="DP196" s="37" t="e">
        <f ca="1">COUNTIF(OFFSET(class11_1,MATCH(DP$1,'11 класс'!$A:$A,0)-7+'Итог по классам'!$B196,,,),"р")</f>
        <v>#N/A</v>
      </c>
      <c r="DQ196" s="37" t="e">
        <f ca="1">COUNTIF(OFFSET(class11_1,MATCH(DQ$1,'11 класс'!$A:$A,0)-7+'Итог по классам'!$B196,,,),"ш")</f>
        <v>#N/A</v>
      </c>
      <c r="DR196" s="37" t="e">
        <f ca="1">COUNTIF(OFFSET(class11_2,MATCH(DR$1,'11 класс'!$A:$A,0)-7+'Итог по классам'!$B196,,,),"Ф")</f>
        <v>#N/A</v>
      </c>
      <c r="DS196" s="37" t="e">
        <f ca="1">COUNTIF(OFFSET(class11_2,MATCH(DS$1,'11 класс'!$A:$A,0)-7+'Итог по классам'!$B196,,,),"р")</f>
        <v>#N/A</v>
      </c>
      <c r="DT196" s="37" t="e">
        <f ca="1">COUNTIF(OFFSET(class11_2,MATCH(DT$1,'11 класс'!$A:$A,0)-7+'Итог по классам'!$B196,,,),"ш")</f>
        <v>#N/A</v>
      </c>
      <c r="DU196" s="38" t="e">
        <f ca="1">COUNTIF(OFFSET(class11_1,MATCH(DU$1,'11 класс'!$A:$A,0)-7+'Итог по классам'!$B196,,,),"Ф")</f>
        <v>#N/A</v>
      </c>
      <c r="DV196" s="37" t="e">
        <f ca="1">COUNTIF(OFFSET(class11_1,MATCH(DV$1,'11 класс'!$A:$A,0)-7+'Итог по классам'!$B196,,,),"р")</f>
        <v>#N/A</v>
      </c>
      <c r="DW196" s="37" t="e">
        <f ca="1">COUNTIF(OFFSET(class11_1,MATCH(DW$1,'11 класс'!$A:$A,0)-7+'Итог по классам'!$B196,,,),"ш")</f>
        <v>#N/A</v>
      </c>
      <c r="DX196" s="37" t="e">
        <f ca="1">COUNTIF(OFFSET(class11_2,MATCH(DX$1,'11 класс'!$A:$A,0)-7+'Итог по классам'!$B196,,,),"Ф")</f>
        <v>#N/A</v>
      </c>
      <c r="DY196" s="37" t="e">
        <f ca="1">COUNTIF(OFFSET(class11_2,MATCH(DY$1,'11 класс'!$A:$A,0)-7+'Итог по классам'!$B196,,,),"р")</f>
        <v>#N/A</v>
      </c>
      <c r="DZ196" s="37" t="e">
        <f ca="1">COUNTIF(OFFSET(class11_2,MATCH(DZ$1,'11 класс'!$A:$A,0)-7+'Итог по классам'!$B196,,,),"ш")</f>
        <v>#N/A</v>
      </c>
      <c r="EA196" s="38" t="e">
        <f ca="1">COUNTIF(OFFSET(class11_1,MATCH(EA$1,'11 класс'!$A:$A,0)-7+'Итог по классам'!$B196,,,),"Ф")</f>
        <v>#N/A</v>
      </c>
      <c r="EB196" s="37" t="e">
        <f ca="1">COUNTIF(OFFSET(class11_1,MATCH(EB$1,'11 класс'!$A:$A,0)-7+'Итог по классам'!$B196,,,),"р")</f>
        <v>#N/A</v>
      </c>
      <c r="EC196" s="37" t="e">
        <f ca="1">COUNTIF(OFFSET(class11_1,MATCH(EC$1,'11 класс'!$A:$A,0)-7+'Итог по классам'!$B196,,,),"ш")</f>
        <v>#N/A</v>
      </c>
      <c r="ED196" s="37" t="e">
        <f ca="1">COUNTIF(OFFSET(class11_2,MATCH(ED$1,'11 класс'!$A:$A,0)-7+'Итог по классам'!$B196,,,),"Ф")</f>
        <v>#N/A</v>
      </c>
      <c r="EE196" s="37" t="e">
        <f ca="1">COUNTIF(OFFSET(class11_2,MATCH(EE$1,'11 класс'!$A:$A,0)-7+'Итог по классам'!$B196,,,),"р")</f>
        <v>#N/A</v>
      </c>
      <c r="EF196" s="37" t="e">
        <f ca="1">COUNTIF(OFFSET(class11_2,MATCH(EF$1,'11 класс'!$A:$A,0)-7+'Итог по классам'!$B196,,,),"ш")</f>
        <v>#N/A</v>
      </c>
      <c r="EG196" s="38" t="e">
        <f ca="1">COUNTIF(OFFSET(class11_1,MATCH(EG$1,'11 класс'!$A:$A,0)-7+'Итог по классам'!$B196,,,),"Ф")</f>
        <v>#N/A</v>
      </c>
      <c r="EH196" s="37" t="e">
        <f ca="1">COUNTIF(OFFSET(class11_1,MATCH(EH$1,'11 класс'!$A:$A,0)-7+'Итог по классам'!$B196,,,),"р")</f>
        <v>#N/A</v>
      </c>
      <c r="EI196" s="37" t="e">
        <f ca="1">COUNTIF(OFFSET(class11_1,MATCH(EI$1,'11 класс'!$A:$A,0)-7+'Итог по классам'!$B196,,,),"ш")</f>
        <v>#N/A</v>
      </c>
      <c r="EJ196" s="37" t="e">
        <f ca="1">COUNTIF(OFFSET(class11_2,MATCH(EJ$1,'11 класс'!$A:$A,0)-7+'Итог по классам'!$B196,,,),"Ф")</f>
        <v>#N/A</v>
      </c>
      <c r="EK196" s="37" t="e">
        <f ca="1">COUNTIF(OFFSET(class11_2,MATCH(EK$1,'11 класс'!$A:$A,0)-7+'Итог по классам'!$B196,,,),"р")</f>
        <v>#N/A</v>
      </c>
      <c r="EL196" s="37" t="e">
        <f ca="1">COUNTIF(OFFSET(class11_2,MATCH(EL$1,'11 класс'!$A:$A,0)-7+'Итог по классам'!$B196,,,),"ш")</f>
        <v>#N/A</v>
      </c>
      <c r="EM196" s="38" t="e">
        <f ca="1">COUNTIF(OFFSET(class11_1,MATCH(EM$1,'11 класс'!$A:$A,0)-7+'Итог по классам'!$B196,,,),"Ф")</f>
        <v>#N/A</v>
      </c>
      <c r="EN196" s="37" t="e">
        <f ca="1">COUNTIF(OFFSET(class11_1,MATCH(EN$1,'11 класс'!$A:$A,0)-7+'Итог по классам'!$B196,,,),"р")</f>
        <v>#N/A</v>
      </c>
      <c r="EO196" s="37" t="e">
        <f ca="1">COUNTIF(OFFSET(class11_1,MATCH(EO$1,'11 класс'!$A:$A,0)-7+'Итог по классам'!$B196,,,),"ш")</f>
        <v>#N/A</v>
      </c>
      <c r="EP196" s="37" t="e">
        <f ca="1">COUNTIF(OFFSET(class11_2,MATCH(EP$1,'11 класс'!$A:$A,0)-7+'Итог по классам'!$B196,,,),"Ф")</f>
        <v>#N/A</v>
      </c>
      <c r="EQ196" s="37" t="e">
        <f ca="1">COUNTIF(OFFSET(class11_2,MATCH(EQ$1,'11 класс'!$A:$A,0)-7+'Итог по классам'!$B196,,,),"р")</f>
        <v>#N/A</v>
      </c>
      <c r="ER196" s="37" t="e">
        <f ca="1">COUNTIF(OFFSET(class11_2,MATCH(ER$1,'11 класс'!$A:$A,0)-7+'Итог по классам'!$B196,,,),"ш")</f>
        <v>#N/A</v>
      </c>
      <c r="ES196" s="38" t="e">
        <f ca="1">COUNTIF(OFFSET(class11_1,MATCH(ES$1,'11 класс'!$A:$A,0)-7+'Итог по классам'!$B196,,,),"Ф")</f>
        <v>#N/A</v>
      </c>
      <c r="ET196" s="37" t="e">
        <f ca="1">COUNTIF(OFFSET(class11_1,MATCH(ET$1,'11 класс'!$A:$A,0)-7+'Итог по классам'!$B196,,,),"р")</f>
        <v>#N/A</v>
      </c>
      <c r="EU196" s="37" t="e">
        <f ca="1">COUNTIF(OFFSET(class11_1,MATCH(EU$1,'11 класс'!$A:$A,0)-7+'Итог по классам'!$B196,,,),"ш")</f>
        <v>#N/A</v>
      </c>
      <c r="EV196" s="37" t="e">
        <f ca="1">COUNTIF(OFFSET(class11_2,MATCH(EV$1,'11 класс'!$A:$A,0)-7+'Итог по классам'!$B196,,,),"Ф")</f>
        <v>#N/A</v>
      </c>
      <c r="EW196" s="37" t="e">
        <f ca="1">COUNTIF(OFFSET(class11_2,MATCH(EW$1,'11 класс'!$A:$A,0)-7+'Итог по классам'!$B196,,,),"р")</f>
        <v>#N/A</v>
      </c>
      <c r="EX196" s="37" t="e">
        <f ca="1">COUNTIF(OFFSET(class11_2,MATCH(EX$1,'11 класс'!$A:$A,0)-7+'Итог по классам'!$B196,,,),"ш")</f>
        <v>#N/A</v>
      </c>
      <c r="EY196" s="38" t="e">
        <f ca="1">COUNTIF(OFFSET(class11_1,MATCH(EY$1,'11 класс'!$A:$A,0)-7+'Итог по классам'!$B196,,,),"Ф")</f>
        <v>#N/A</v>
      </c>
      <c r="EZ196" s="37" t="e">
        <f ca="1">COUNTIF(OFFSET(class11_1,MATCH(EZ$1,'11 класс'!$A:$A,0)-7+'Итог по классам'!$B196,,,),"р")</f>
        <v>#N/A</v>
      </c>
      <c r="FA196" s="37" t="e">
        <f ca="1">COUNTIF(OFFSET(class11_1,MATCH(FA$1,'11 класс'!$A:$A,0)-7+'Итог по классам'!$B196,,,),"ш")</f>
        <v>#N/A</v>
      </c>
      <c r="FB196" s="37" t="e">
        <f ca="1">COUNTIF(OFFSET(class11_2,MATCH(FB$1,'11 класс'!$A:$A,0)-7+'Итог по классам'!$B196,,,),"Ф")</f>
        <v>#N/A</v>
      </c>
      <c r="FC196" s="37" t="e">
        <f ca="1">COUNTIF(OFFSET(class11_2,MATCH(FC$1,'11 класс'!$A:$A,0)-7+'Итог по классам'!$B196,,,),"р")</f>
        <v>#N/A</v>
      </c>
      <c r="FD196" s="37" t="e">
        <f ca="1">COUNTIF(OFFSET(class11_2,MATCH(FD$1,'11 класс'!$A:$A,0)-7+'Итог по классам'!$B196,,,),"ш")</f>
        <v>#N/A</v>
      </c>
      <c r="FE196" s="38" t="e">
        <f ca="1">COUNTIF(OFFSET(class11_1,MATCH(FE$1,'11 класс'!$A:$A,0)-7+'Итог по классам'!$B196,,,),"Ф")</f>
        <v>#N/A</v>
      </c>
      <c r="FF196" s="37" t="e">
        <f ca="1">COUNTIF(OFFSET(class11_1,MATCH(FF$1,'11 класс'!$A:$A,0)-7+'Итог по классам'!$B196,,,),"р")</f>
        <v>#N/A</v>
      </c>
      <c r="FG196" s="37" t="e">
        <f ca="1">COUNTIF(OFFSET(class11_1,MATCH(FG$1,'11 класс'!$A:$A,0)-7+'Итог по классам'!$B196,,,),"ш")</f>
        <v>#N/A</v>
      </c>
      <c r="FH196" s="37" t="e">
        <f ca="1">COUNTIF(OFFSET(class11_2,MATCH(FH$1,'11 класс'!$A:$A,0)-7+'Итог по классам'!$B196,,,),"Ф")</f>
        <v>#N/A</v>
      </c>
      <c r="FI196" s="37" t="e">
        <f ca="1">COUNTIF(OFFSET(class11_2,MATCH(FI$1,'11 класс'!$A:$A,0)-7+'Итог по классам'!$B196,,,),"р")</f>
        <v>#N/A</v>
      </c>
      <c r="FJ196" s="37" t="e">
        <f ca="1">COUNTIF(OFFSET(class11_2,MATCH(FJ$1,'11 класс'!$A:$A,0)-7+'Итог по классам'!$B196,,,),"ш")</f>
        <v>#N/A</v>
      </c>
      <c r="FK196" s="38" t="e">
        <f ca="1">COUNTIF(OFFSET(class11_1,MATCH(FK$1,'11 класс'!$A:$A,0)-7+'Итог по классам'!$B196,,,),"Ф")</f>
        <v>#N/A</v>
      </c>
      <c r="FL196" s="37" t="e">
        <f ca="1">COUNTIF(OFFSET(class11_1,MATCH(FL$1,'11 класс'!$A:$A,0)-7+'Итог по классам'!$B196,,,),"р")</f>
        <v>#N/A</v>
      </c>
      <c r="FM196" s="37" t="e">
        <f ca="1">COUNTIF(OFFSET(class11_1,MATCH(FM$1,'11 класс'!$A:$A,0)-7+'Итог по классам'!$B196,,,),"ш")</f>
        <v>#N/A</v>
      </c>
      <c r="FN196" s="37" t="e">
        <f ca="1">COUNTIF(OFFSET(class11_2,MATCH(FN$1,'11 класс'!$A:$A,0)-7+'Итог по классам'!$B196,,,),"Ф")</f>
        <v>#N/A</v>
      </c>
      <c r="FO196" s="37" t="e">
        <f ca="1">COUNTIF(OFFSET(class11_2,MATCH(FO$1,'11 класс'!$A:$A,0)-7+'Итог по классам'!$B196,,,),"р")</f>
        <v>#N/A</v>
      </c>
      <c r="FP196" s="37" t="e">
        <f ca="1">COUNTIF(OFFSET(class11_2,MATCH(FP$1,'11 класс'!$A:$A,0)-7+'Итог по классам'!$B196,,,),"ш")</f>
        <v>#N/A</v>
      </c>
      <c r="FQ196" s="38" t="e">
        <f ca="1">COUNTIF(OFFSET(class11_1,MATCH(FQ$1,'11 класс'!$A:$A,0)-7+'Итог по классам'!$B196,,,),"Ф")</f>
        <v>#N/A</v>
      </c>
      <c r="FR196" s="37" t="e">
        <f ca="1">COUNTIF(OFFSET(class11_1,MATCH(FR$1,'11 класс'!$A:$A,0)-7+'Итог по классам'!$B196,,,),"р")</f>
        <v>#N/A</v>
      </c>
      <c r="FS196" s="37" t="e">
        <f ca="1">COUNTIF(OFFSET(class11_1,MATCH(FS$1,'11 класс'!$A:$A,0)-7+'Итог по классам'!$B196,,,),"ш")</f>
        <v>#N/A</v>
      </c>
      <c r="FT196" s="37" t="e">
        <f ca="1">COUNTIF(OFFSET(class11_2,MATCH(FT$1,'11 класс'!$A:$A,0)-7+'Итог по классам'!$B196,,,),"Ф")</f>
        <v>#N/A</v>
      </c>
      <c r="FU196" s="37" t="e">
        <f ca="1">COUNTIF(OFFSET(class11_2,MATCH(FU$1,'11 класс'!$A:$A,0)-7+'Итог по классам'!$B196,,,),"р")</f>
        <v>#N/A</v>
      </c>
      <c r="FV196" s="37" t="e">
        <f ca="1">COUNTIF(OFFSET(class11_2,MATCH(FV$1,'11 класс'!$A:$A,0)-7+'Итог по классам'!$B196,,,),"ш")</f>
        <v>#N/A</v>
      </c>
      <c r="FW196" s="38" t="e">
        <f ca="1">COUNTIF(OFFSET(class11_1,MATCH(FW$1,'11 класс'!$A:$A,0)-7+'Итог по классам'!$B196,,,),"Ф")</f>
        <v>#N/A</v>
      </c>
      <c r="FX196" s="37" t="e">
        <f ca="1">COUNTIF(OFFSET(class11_1,MATCH(FX$1,'11 класс'!$A:$A,0)-7+'Итог по классам'!$B196,,,),"р")</f>
        <v>#N/A</v>
      </c>
      <c r="FY196" s="37" t="e">
        <f ca="1">COUNTIF(OFFSET(class11_1,MATCH(FY$1,'11 класс'!$A:$A,0)-7+'Итог по классам'!$B196,,,),"ш")</f>
        <v>#N/A</v>
      </c>
      <c r="FZ196" s="37" t="e">
        <f ca="1">COUNTIF(OFFSET(class11_2,MATCH(FZ$1,'11 класс'!$A:$A,0)-7+'Итог по классам'!$B196,,,),"Ф")</f>
        <v>#N/A</v>
      </c>
      <c r="GA196" s="37" t="e">
        <f ca="1">COUNTIF(OFFSET(class11_2,MATCH(GA$1,'11 класс'!$A:$A,0)-7+'Итог по классам'!$B196,,,),"р")</f>
        <v>#N/A</v>
      </c>
      <c r="GB196" s="37" t="e">
        <f ca="1">COUNTIF(OFFSET(class11_2,MATCH(GB$1,'11 класс'!$A:$A,0)-7+'Итог по классам'!$B196,,,),"ш")</f>
        <v>#N/A</v>
      </c>
      <c r="GC196" s="38" t="e">
        <f ca="1">COUNTIF(OFFSET(class11_1,MATCH(GC$1,'11 класс'!$A:$A,0)-7+'Итог по классам'!$B196,,,),"Ф")</f>
        <v>#N/A</v>
      </c>
      <c r="GD196" s="37" t="e">
        <f ca="1">COUNTIF(OFFSET(class11_1,MATCH(GD$1,'11 класс'!$A:$A,0)-7+'Итог по классам'!$B196,,,),"р")</f>
        <v>#N/A</v>
      </c>
      <c r="GE196" s="37" t="e">
        <f ca="1">COUNTIF(OFFSET(class11_1,MATCH(GE$1,'11 класс'!$A:$A,0)-7+'Итог по классам'!$B196,,,),"ш")</f>
        <v>#N/A</v>
      </c>
      <c r="GF196" s="37" t="e">
        <f ca="1">COUNTIF(OFFSET(class11_2,MATCH(GF$1,'11 класс'!$A:$A,0)-7+'Итог по классам'!$B196,,,),"Ф")</f>
        <v>#N/A</v>
      </c>
      <c r="GG196" s="37" t="e">
        <f ca="1">COUNTIF(OFFSET(class11_2,MATCH(GG$1,'11 класс'!$A:$A,0)-7+'Итог по классам'!$B196,,,),"р")</f>
        <v>#N/A</v>
      </c>
      <c r="GH196" s="37" t="e">
        <f ca="1">COUNTIF(OFFSET(class11_2,MATCH(GH$1,'11 класс'!$A:$A,0)-7+'Итог по классам'!$B196,,,),"ш")</f>
        <v>#N/A</v>
      </c>
      <c r="GI196" s="38" t="e">
        <f ca="1">COUNTIF(OFFSET(class11_1,MATCH(GI$1,'11 класс'!$A:$A,0)-7+'Итог по классам'!$B196,,,),"Ф")</f>
        <v>#N/A</v>
      </c>
      <c r="GJ196" s="37" t="e">
        <f ca="1">COUNTIF(OFFSET(class11_1,MATCH(GJ$1,'11 класс'!$A:$A,0)-7+'Итог по классам'!$B196,,,),"р")</f>
        <v>#N/A</v>
      </c>
      <c r="GK196" s="37" t="e">
        <f ca="1">COUNTIF(OFFSET(class11_1,MATCH(GK$1,'11 класс'!$A:$A,0)-7+'Итог по классам'!$B196,,,),"ш")</f>
        <v>#N/A</v>
      </c>
      <c r="GL196" s="37" t="e">
        <f ca="1">COUNTIF(OFFSET(class11_2,MATCH(GL$1,'11 класс'!$A:$A,0)-7+'Итог по классам'!$B196,,,),"Ф")</f>
        <v>#N/A</v>
      </c>
      <c r="GM196" s="37" t="e">
        <f ca="1">COUNTIF(OFFSET(class11_2,MATCH(GM$1,'11 класс'!$A:$A,0)-7+'Итог по классам'!$B196,,,),"р")</f>
        <v>#N/A</v>
      </c>
      <c r="GN196" s="37" t="e">
        <f ca="1">COUNTIF(OFFSET(class11_2,MATCH(GN$1,'11 класс'!$A:$A,0)-7+'Итог по классам'!$B196,,,),"ш")</f>
        <v>#N/A</v>
      </c>
      <c r="GO196" s="38" t="e">
        <f ca="1">COUNTIF(OFFSET(class11_1,MATCH(GO$1,'11 класс'!$A:$A,0)-7+'Итог по классам'!$B196,,,),"Ф")</f>
        <v>#N/A</v>
      </c>
      <c r="GP196" s="37" t="e">
        <f ca="1">COUNTIF(OFFSET(class11_1,MATCH(GP$1,'11 класс'!$A:$A,0)-7+'Итог по классам'!$B196,,,),"р")</f>
        <v>#N/A</v>
      </c>
      <c r="GQ196" s="37" t="e">
        <f ca="1">COUNTIF(OFFSET(class11_1,MATCH(GQ$1,'11 класс'!$A:$A,0)-7+'Итог по классам'!$B196,,,),"ш")</f>
        <v>#N/A</v>
      </c>
      <c r="GR196" s="37" t="e">
        <f ca="1">COUNTIF(OFFSET(class11_2,MATCH(GR$1,'11 класс'!$A:$A,0)-7+'Итог по классам'!$B196,,,),"Ф")</f>
        <v>#N/A</v>
      </c>
      <c r="GS196" s="37" t="e">
        <f ca="1">COUNTIF(OFFSET(class11_2,MATCH(GS$1,'11 класс'!$A:$A,0)-7+'Итог по классам'!$B196,,,),"р")</f>
        <v>#N/A</v>
      </c>
      <c r="GT196" s="37" t="e">
        <f ca="1">COUNTIF(OFFSET(class11_2,MATCH(GT$1,'11 класс'!$A:$A,0)-7+'Итог по классам'!$B196,,,),"ш")</f>
        <v>#N/A</v>
      </c>
      <c r="GU196" s="38" t="e">
        <f ca="1">COUNTIF(OFFSET(class11_1,MATCH(GU$1,'11 класс'!$A:$A,0)-7+'Итог по классам'!$B196,,,),"Ф")</f>
        <v>#N/A</v>
      </c>
      <c r="GV196" s="37" t="e">
        <f ca="1">COUNTIF(OFFSET(class11_1,MATCH(GV$1,'11 класс'!$A:$A,0)-7+'Итог по классам'!$B196,,,),"р")</f>
        <v>#N/A</v>
      </c>
      <c r="GW196" s="37" t="e">
        <f ca="1">COUNTIF(OFFSET(class11_1,MATCH(GW$1,'11 класс'!$A:$A,0)-7+'Итог по классам'!$B196,,,),"ш")</f>
        <v>#N/A</v>
      </c>
      <c r="GX196" s="37" t="e">
        <f ca="1">COUNTIF(OFFSET(class11_2,MATCH(GX$1,'11 класс'!$A:$A,0)-7+'Итог по классам'!$B196,,,),"Ф")</f>
        <v>#N/A</v>
      </c>
      <c r="GY196" s="37" t="e">
        <f ca="1">COUNTIF(OFFSET(class11_2,MATCH(GY$1,'11 класс'!$A:$A,0)-7+'Итог по классам'!$B196,,,),"р")</f>
        <v>#N/A</v>
      </c>
      <c r="GZ196" s="37" t="e">
        <f ca="1">COUNTIF(OFFSET(class11_2,MATCH(GZ$1,'11 класс'!$A:$A,0)-7+'Итог по классам'!$B196,,,),"ш")</f>
        <v>#N/A</v>
      </c>
      <c r="HA196" s="38" t="e">
        <f ca="1">COUNTIF(OFFSET(class11_1,MATCH(HA$1,'11 класс'!$A:$A,0)-7+'Итог по классам'!$B196,,,),"Ф")</f>
        <v>#N/A</v>
      </c>
      <c r="HB196" s="37" t="e">
        <f ca="1">COUNTIF(OFFSET(class11_1,MATCH(HB$1,'11 класс'!$A:$A,0)-7+'Итог по классам'!$B196,,,),"р")</f>
        <v>#N/A</v>
      </c>
      <c r="HC196" s="37" t="e">
        <f ca="1">COUNTIF(OFFSET(class11_1,MATCH(HC$1,'11 класс'!$A:$A,0)-7+'Итог по классам'!$B196,,,),"ш")</f>
        <v>#N/A</v>
      </c>
      <c r="HD196" s="37" t="e">
        <f ca="1">COUNTIF(OFFSET(class11_2,MATCH(HD$1,'11 класс'!$A:$A,0)-7+'Итог по классам'!$B196,,,),"Ф")</f>
        <v>#N/A</v>
      </c>
      <c r="HE196" s="37" t="e">
        <f ca="1">COUNTIF(OFFSET(class11_2,MATCH(HE$1,'11 класс'!$A:$A,0)-7+'Итог по классам'!$B196,,,),"р")</f>
        <v>#N/A</v>
      </c>
      <c r="HF196" s="37" t="e">
        <f ca="1">COUNTIF(OFFSET(class11_2,MATCH(HF$1,'11 класс'!$A:$A,0)-7+'Итог по классам'!$B196,,,),"ш")</f>
        <v>#N/A</v>
      </c>
      <c r="HG196" s="38" t="e">
        <f ca="1">COUNTIF(OFFSET(class11_1,MATCH(HG$1,'11 класс'!$A:$A,0)-7+'Итог по классам'!$B196,,,),"Ф")</f>
        <v>#N/A</v>
      </c>
      <c r="HH196" s="37" t="e">
        <f ca="1">COUNTIF(OFFSET(class11_1,MATCH(HH$1,'11 класс'!$A:$A,0)-7+'Итог по классам'!$B196,,,),"р")</f>
        <v>#N/A</v>
      </c>
      <c r="HI196" s="37" t="e">
        <f ca="1">COUNTIF(OFFSET(class11_1,MATCH(HI$1,'11 класс'!$A:$A,0)-7+'Итог по классам'!$B196,,,),"ш")</f>
        <v>#N/A</v>
      </c>
      <c r="HJ196" s="37" t="e">
        <f ca="1">COUNTIF(OFFSET(class11_2,MATCH(HJ$1,'11 класс'!$A:$A,0)-7+'Итог по классам'!$B196,,,),"Ф")</f>
        <v>#N/A</v>
      </c>
      <c r="HK196" s="37" t="e">
        <f ca="1">COUNTIF(OFFSET(class11_2,MATCH(HK$1,'11 класс'!$A:$A,0)-7+'Итог по классам'!$B196,,,),"р")</f>
        <v>#N/A</v>
      </c>
      <c r="HL196" s="37" t="e">
        <f ca="1">COUNTIF(OFFSET(class11_2,MATCH(HL$1,'11 класс'!$A:$A,0)-7+'Итог по классам'!$B196,,,),"ш")</f>
        <v>#N/A</v>
      </c>
      <c r="HM196" s="38" t="e">
        <f ca="1">COUNTIF(OFFSET(class11_1,MATCH(HM$1,'11 класс'!$A:$A,0)-7+'Итог по классам'!$B196,,,),"Ф")</f>
        <v>#N/A</v>
      </c>
      <c r="HN196" s="37" t="e">
        <f ca="1">COUNTIF(OFFSET(class11_1,MATCH(HN$1,'11 класс'!$A:$A,0)-7+'Итог по классам'!$B196,,,),"р")</f>
        <v>#N/A</v>
      </c>
      <c r="HO196" s="37" t="e">
        <f ca="1">COUNTIF(OFFSET(class11_1,MATCH(HO$1,'11 класс'!$A:$A,0)-7+'Итог по классам'!$B196,,,),"ш")</f>
        <v>#N/A</v>
      </c>
      <c r="HP196" s="37" t="e">
        <f ca="1">COUNTIF(OFFSET(class11_2,MATCH(HP$1,'11 класс'!$A:$A,0)-7+'Итог по классам'!$B196,,,),"Ф")</f>
        <v>#N/A</v>
      </c>
      <c r="HQ196" s="37" t="e">
        <f ca="1">COUNTIF(OFFSET(class11_2,MATCH(HQ$1,'11 класс'!$A:$A,0)-7+'Итог по классам'!$B196,,,),"р")</f>
        <v>#N/A</v>
      </c>
      <c r="HR196" s="37" t="e">
        <f ca="1">COUNTIF(OFFSET(class11_2,MATCH(HR$1,'11 класс'!$A:$A,0)-7+'Итог по классам'!$B196,,,),"ш")</f>
        <v>#N/A</v>
      </c>
      <c r="HS196" s="38" t="e">
        <f ca="1">COUNTIF(OFFSET(class11_1,MATCH(HS$1,'11 класс'!$A:$A,0)-7+'Итог по классам'!$B196,,,),"Ф")</f>
        <v>#N/A</v>
      </c>
      <c r="HT196" s="37" t="e">
        <f ca="1">COUNTIF(OFFSET(class11_1,MATCH(HT$1,'11 класс'!$A:$A,0)-7+'Итог по классам'!$B196,,,),"р")</f>
        <v>#N/A</v>
      </c>
      <c r="HU196" s="37" t="e">
        <f ca="1">COUNTIF(OFFSET(class11_1,MATCH(HU$1,'11 класс'!$A:$A,0)-7+'Итог по классам'!$B196,,,),"ш")</f>
        <v>#N/A</v>
      </c>
      <c r="HV196" s="37" t="e">
        <f ca="1">COUNTIF(OFFSET(class11_2,MATCH(HV$1,'11 класс'!$A:$A,0)-7+'Итог по классам'!$B196,,,),"Ф")</f>
        <v>#N/A</v>
      </c>
      <c r="HW196" s="37" t="e">
        <f ca="1">COUNTIF(OFFSET(class11_2,MATCH(HW$1,'11 класс'!$A:$A,0)-7+'Итог по классам'!$B196,,,),"р")</f>
        <v>#N/A</v>
      </c>
      <c r="HX196" s="37" t="e">
        <f ca="1">COUNTIF(OFFSET(class11_2,MATCH(HX$1,'11 класс'!$A:$A,0)-7+'Итог по классам'!$B196,,,),"ш")</f>
        <v>#N/A</v>
      </c>
      <c r="HY196" s="38" t="e">
        <f ca="1">COUNTIF(OFFSET(class11_1,MATCH(HY$1,'11 класс'!$A:$A,0)-7+'Итог по классам'!$B196,,,),"Ф")</f>
        <v>#N/A</v>
      </c>
      <c r="HZ196" s="37" t="e">
        <f ca="1">COUNTIF(OFFSET(class11_1,MATCH(HZ$1,'11 класс'!$A:$A,0)-7+'Итог по классам'!$B196,,,),"р")</f>
        <v>#N/A</v>
      </c>
      <c r="IA196" s="37" t="e">
        <f ca="1">COUNTIF(OFFSET(class11_1,MATCH(IA$1,'11 класс'!$A:$A,0)-7+'Итог по классам'!$B196,,,),"ш")</f>
        <v>#N/A</v>
      </c>
      <c r="IB196" s="37" t="e">
        <f ca="1">COUNTIF(OFFSET(class11_2,MATCH(IB$1,'11 класс'!$A:$A,0)-7+'Итог по классам'!$B196,,,),"Ф")</f>
        <v>#N/A</v>
      </c>
      <c r="IC196" s="37" t="e">
        <f ca="1">COUNTIF(OFFSET(class11_2,MATCH(IC$1,'11 класс'!$A:$A,0)-7+'Итог по классам'!$B196,,,),"р")</f>
        <v>#N/A</v>
      </c>
      <c r="ID196" s="37" t="e">
        <f ca="1">COUNTIF(OFFSET(class11_2,MATCH(ID$1,'11 класс'!$A:$A,0)-7+'Итог по классам'!$B196,,,),"ш")</f>
        <v>#N/A</v>
      </c>
      <c r="IE196" s="38" t="e">
        <f ca="1">COUNTIF(OFFSET(class11_1,MATCH(IE$1,'11 класс'!$A:$A,0)-7+'Итог по классам'!$B196,,,),"Ф")</f>
        <v>#N/A</v>
      </c>
      <c r="IF196" s="37" t="e">
        <f ca="1">COUNTIF(OFFSET(class11_1,MATCH(IF$1,'11 класс'!$A:$A,0)-7+'Итог по классам'!$B196,,,),"р")</f>
        <v>#N/A</v>
      </c>
      <c r="IG196" s="37" t="e">
        <f ca="1">COUNTIF(OFFSET(class11_1,MATCH(IG$1,'11 класс'!$A:$A,0)-7+'Итог по классам'!$B196,,,),"ш")</f>
        <v>#N/A</v>
      </c>
      <c r="IH196" s="37" t="e">
        <f ca="1">COUNTIF(OFFSET(class11_2,MATCH(IH$1,'11 класс'!$A:$A,0)-7+'Итог по классам'!$B196,,,),"Ф")</f>
        <v>#N/A</v>
      </c>
      <c r="II196" s="37" t="e">
        <f ca="1">COUNTIF(OFFSET(class11_2,MATCH(II$1,'11 класс'!$A:$A,0)-7+'Итог по классам'!$B196,,,),"р")</f>
        <v>#N/A</v>
      </c>
      <c r="IJ196" s="37" t="e">
        <f ca="1">COUNTIF(OFFSET(class11_2,MATCH(IJ$1,'11 класс'!$A:$A,0)-7+'Итог по классам'!$B196,,,),"ш")</f>
        <v>#N/A</v>
      </c>
      <c r="IK196" s="38" t="e">
        <f ca="1">COUNTIF(OFFSET(class11_1,MATCH(IK$1,'11 класс'!$A:$A,0)-7+'Итог по классам'!$B196,,,),"Ф")</f>
        <v>#N/A</v>
      </c>
      <c r="IL196" s="37" t="e">
        <f ca="1">COUNTIF(OFFSET(class11_1,MATCH(IL$1,'11 класс'!$A:$A,0)-7+'Итог по классам'!$B196,,,),"р")</f>
        <v>#N/A</v>
      </c>
      <c r="IM196" s="37" t="e">
        <f ca="1">COUNTIF(OFFSET(class11_1,MATCH(IM$1,'11 класс'!$A:$A,0)-7+'Итог по классам'!$B196,,,),"ш")</f>
        <v>#N/A</v>
      </c>
      <c r="IN196" s="37" t="e">
        <f ca="1">COUNTIF(OFFSET(class11_2,MATCH(IN$1,'11 класс'!$A:$A,0)-7+'Итог по классам'!$B196,,,),"Ф")</f>
        <v>#N/A</v>
      </c>
      <c r="IO196" s="37" t="e">
        <f ca="1">COUNTIF(OFFSET(class11_2,MATCH(IO$1,'11 класс'!$A:$A,0)-7+'Итог по классам'!$B196,,,),"р")</f>
        <v>#N/A</v>
      </c>
      <c r="IP196" s="37" t="e">
        <f ca="1">COUNTIF(OFFSET(class11_2,MATCH(IP$1,'11 класс'!$A:$A,0)-7+'Итог по классам'!$B196,,,),"ш")</f>
        <v>#N/A</v>
      </c>
      <c r="IQ196" s="38" t="e">
        <f ca="1">COUNTIF(OFFSET(class11_1,MATCH(IQ$1,'11 класс'!$A:$A,0)-7+'Итог по классам'!$B196,,,),"Ф")</f>
        <v>#N/A</v>
      </c>
      <c r="IR196" s="37" t="e">
        <f ca="1">COUNTIF(OFFSET(class11_1,MATCH(IR$1,'11 класс'!$A:$A,0)-7+'Итог по классам'!$B196,,,),"р")</f>
        <v>#N/A</v>
      </c>
      <c r="IS196" s="37" t="e">
        <f ca="1">COUNTIF(OFFSET(class11_1,MATCH(IS$1,'11 класс'!$A:$A,0)-7+'Итог по классам'!$B196,,,),"ш")</f>
        <v>#N/A</v>
      </c>
      <c r="IT196" s="37" t="e">
        <f ca="1">COUNTIF(OFFSET(class11_2,MATCH(IT$1,'11 класс'!$A:$A,0)-7+'Итог по классам'!$B196,,,),"Ф")</f>
        <v>#N/A</v>
      </c>
      <c r="IU196" s="37" t="e">
        <f ca="1">COUNTIF(OFFSET(class11_2,MATCH(IU$1,'11 класс'!$A:$A,0)-7+'Итог по классам'!$B196,,,),"р")</f>
        <v>#N/A</v>
      </c>
      <c r="IV196" s="37" t="e">
        <f ca="1">COUNTIF(OFFSET(class11_2,MATCH(IV$1,'11 класс'!$A:$A,0)-7+'Итог по классам'!$B196,,,),"ш")</f>
        <v>#N/A</v>
      </c>
      <c r="IW196" s="38" t="e">
        <f ca="1">COUNTIF(OFFSET(class11_1,MATCH(IW$1,'11 класс'!$A:$A,0)-7+'Итог по классам'!$B196,,,),"Ф")</f>
        <v>#N/A</v>
      </c>
      <c r="IX196" s="37" t="e">
        <f ca="1">COUNTIF(OFFSET(class11_1,MATCH(IX$1,'11 класс'!$A:$A,0)-7+'Итог по классам'!$B196,,,),"р")</f>
        <v>#N/A</v>
      </c>
      <c r="IY196" s="37" t="e">
        <f ca="1">COUNTIF(OFFSET(class11_1,MATCH(IY$1,'11 класс'!$A:$A,0)-7+'Итог по классам'!$B196,,,),"ш")</f>
        <v>#N/A</v>
      </c>
      <c r="IZ196" s="37" t="e">
        <f ca="1">COUNTIF(OFFSET(class11_2,MATCH(IZ$1,'11 класс'!$A:$A,0)-7+'Итог по классам'!$B196,,,),"Ф")</f>
        <v>#N/A</v>
      </c>
      <c r="JA196" s="37" t="e">
        <f ca="1">COUNTIF(OFFSET(class11_2,MATCH(JA$1,'11 класс'!$A:$A,0)-7+'Итог по классам'!$B196,,,),"р")</f>
        <v>#N/A</v>
      </c>
      <c r="JB196" s="37" t="e">
        <f ca="1">COUNTIF(OFFSET(class11_2,MATCH(JB$1,'11 класс'!$A:$A,0)-7+'Итог по классам'!$B196,,,),"ш")</f>
        <v>#N/A</v>
      </c>
      <c r="JC196" s="38" t="e">
        <f ca="1">COUNTIF(OFFSET(class11_1,MATCH(JC$1,'11 класс'!$A:$A,0)-7+'Итог по классам'!$B196,,,),"Ф")</f>
        <v>#N/A</v>
      </c>
      <c r="JD196" s="37" t="e">
        <f ca="1">COUNTIF(OFFSET(class11_1,MATCH(JD$1,'11 класс'!$A:$A,0)-7+'Итог по классам'!$B196,,,),"р")</f>
        <v>#N/A</v>
      </c>
      <c r="JE196" s="37" t="e">
        <f ca="1">COUNTIF(OFFSET(class11_1,MATCH(JE$1,'11 класс'!$A:$A,0)-7+'Итог по классам'!$B196,,,),"ш")</f>
        <v>#N/A</v>
      </c>
      <c r="JF196" s="37" t="e">
        <f ca="1">COUNTIF(OFFSET(class11_2,MATCH(JF$1,'11 класс'!$A:$A,0)-7+'Итог по классам'!$B196,,,),"Ф")</f>
        <v>#N/A</v>
      </c>
      <c r="JG196" s="37" t="e">
        <f ca="1">COUNTIF(OFFSET(class11_2,MATCH(JG$1,'11 класс'!$A:$A,0)-7+'Итог по классам'!$B196,,,),"р")</f>
        <v>#N/A</v>
      </c>
      <c r="JH196" s="37" t="e">
        <f ca="1">COUNTIF(OFFSET(class11_2,MATCH(JH$1,'11 класс'!$A:$A,0)-7+'Итог по классам'!$B196,,,),"ш")</f>
        <v>#N/A</v>
      </c>
      <c r="JI196" s="38" t="e">
        <f ca="1">COUNTIF(OFFSET(class11_1,MATCH(JI$1,'11 класс'!$A:$A,0)-7+'Итог по классам'!$B196,,,),"Ф")</f>
        <v>#N/A</v>
      </c>
      <c r="JJ196" s="37" t="e">
        <f ca="1">COUNTIF(OFFSET(class11_1,MATCH(JJ$1,'11 класс'!$A:$A,0)-7+'Итог по классам'!$B196,,,),"р")</f>
        <v>#N/A</v>
      </c>
      <c r="JK196" s="37" t="e">
        <f ca="1">COUNTIF(OFFSET(class11_1,MATCH(JK$1,'11 класс'!$A:$A,0)-7+'Итог по классам'!$B196,,,),"ш")</f>
        <v>#N/A</v>
      </c>
      <c r="JL196" s="37" t="e">
        <f ca="1">COUNTIF(OFFSET(class11_2,MATCH(JL$1,'11 класс'!$A:$A,0)-7+'Итог по классам'!$B196,,,),"Ф")</f>
        <v>#N/A</v>
      </c>
      <c r="JM196" s="37" t="e">
        <f ca="1">COUNTIF(OFFSET(class11_2,MATCH(JM$1,'11 класс'!$A:$A,0)-7+'Итог по классам'!$B196,,,),"р")</f>
        <v>#N/A</v>
      </c>
      <c r="JN196" s="37" t="e">
        <f ca="1">COUNTIF(OFFSET(class11_2,MATCH(JN$1,'11 класс'!$A:$A,0)-7+'Итог по классам'!$B196,,,),"ш")</f>
        <v>#N/A</v>
      </c>
      <c r="JO196" s="38" t="e">
        <f ca="1">COUNTIF(OFFSET(class11_1,MATCH(JO$1,'11 класс'!$A:$A,0)-7+'Итог по классам'!$B196,,,),"Ф")</f>
        <v>#N/A</v>
      </c>
      <c r="JP196" s="37" t="e">
        <f ca="1">COUNTIF(OFFSET(class11_1,MATCH(JP$1,'11 класс'!$A:$A,0)-7+'Итог по классам'!$B196,,,),"р")</f>
        <v>#N/A</v>
      </c>
      <c r="JQ196" s="37" t="e">
        <f ca="1">COUNTIF(OFFSET(class11_1,MATCH(JQ$1,'11 класс'!$A:$A,0)-7+'Итог по классам'!$B196,,,),"ш")</f>
        <v>#N/A</v>
      </c>
      <c r="JR196" s="37" t="e">
        <f ca="1">COUNTIF(OFFSET(class11_2,MATCH(JR$1,'11 класс'!$A:$A,0)-7+'Итог по классам'!$B196,,,),"Ф")</f>
        <v>#N/A</v>
      </c>
      <c r="JS196" s="37" t="e">
        <f ca="1">COUNTIF(OFFSET(class11_2,MATCH(JS$1,'11 класс'!$A:$A,0)-7+'Итог по классам'!$B196,,,),"р")</f>
        <v>#N/A</v>
      </c>
      <c r="JT196" s="37" t="e">
        <f ca="1">COUNTIF(OFFSET(class11_2,MATCH(JT$1,'11 класс'!$A:$A,0)-7+'Итог по классам'!$B196,,,),"ш")</f>
        <v>#N/A</v>
      </c>
      <c r="JU196" s="38" t="e">
        <f ca="1">COUNTIF(OFFSET(class11_1,MATCH(JU$1,'11 класс'!$A:$A,0)-7+'Итог по классам'!$B196,,,),"Ф")</f>
        <v>#N/A</v>
      </c>
      <c r="JV196" s="37" t="e">
        <f ca="1">COUNTIF(OFFSET(class11_1,MATCH(JV$1,'11 класс'!$A:$A,0)-7+'Итог по классам'!$B196,,,),"р")</f>
        <v>#N/A</v>
      </c>
      <c r="JW196" s="37" t="e">
        <f ca="1">COUNTIF(OFFSET(class11_1,MATCH(JW$1,'11 класс'!$A:$A,0)-7+'Итог по классам'!$B196,,,),"ш")</f>
        <v>#N/A</v>
      </c>
      <c r="JX196" s="37" t="e">
        <f ca="1">COUNTIF(OFFSET(class11_2,MATCH(JX$1,'11 класс'!$A:$A,0)-7+'Итог по классам'!$B196,,,),"Ф")</f>
        <v>#N/A</v>
      </c>
      <c r="JY196" s="37" t="e">
        <f ca="1">COUNTIF(OFFSET(class11_2,MATCH(JY$1,'11 класс'!$A:$A,0)-7+'Итог по классам'!$B196,,,),"р")</f>
        <v>#N/A</v>
      </c>
      <c r="JZ196" s="37" t="e">
        <f ca="1">COUNTIF(OFFSET(class11_2,MATCH(JZ$1,'11 класс'!$A:$A,0)-7+'Итог по классам'!$B196,,,),"ш")</f>
        <v>#N/A</v>
      </c>
      <c r="KA196" s="38" t="e">
        <f ca="1">COUNTIF(OFFSET(class11_1,MATCH(KA$1,'11 класс'!$A:$A,0)-7+'Итог по классам'!$B196,,,),"Ф")</f>
        <v>#N/A</v>
      </c>
      <c r="KB196" s="37" t="e">
        <f ca="1">COUNTIF(OFFSET(class11_1,MATCH(KB$1,'11 класс'!$A:$A,0)-7+'Итог по классам'!$B196,,,),"р")</f>
        <v>#N/A</v>
      </c>
      <c r="KC196" s="37" t="e">
        <f ca="1">COUNTIF(OFFSET(class11_1,MATCH(KC$1,'11 класс'!$A:$A,0)-7+'Итог по классам'!$B196,,,),"ш")</f>
        <v>#N/A</v>
      </c>
      <c r="KD196" s="37" t="e">
        <f ca="1">COUNTIF(OFFSET(class11_2,MATCH(KD$1,'11 класс'!$A:$A,0)-7+'Итог по классам'!$B196,,,),"Ф")</f>
        <v>#N/A</v>
      </c>
      <c r="KE196" s="37" t="e">
        <f ca="1">COUNTIF(OFFSET(class11_2,MATCH(KE$1,'11 класс'!$A:$A,0)-7+'Итог по классам'!$B196,,,),"р")</f>
        <v>#N/A</v>
      </c>
      <c r="KF196" s="37" t="e">
        <f ca="1">COUNTIF(OFFSET(class11_2,MATCH(KF$1,'11 класс'!$A:$A,0)-7+'Итог по классам'!$B196,,,),"ш")</f>
        <v>#N/A</v>
      </c>
      <c r="KG196" s="38" t="e">
        <f ca="1">COUNTIF(OFFSET(class11_1,MATCH(KG$1,'11 класс'!$A:$A,0)-7+'Итог по классам'!$B196,,,),"Ф")</f>
        <v>#N/A</v>
      </c>
      <c r="KH196" s="37" t="e">
        <f ca="1">COUNTIF(OFFSET(class11_1,MATCH(KH$1,'11 класс'!$A:$A,0)-7+'Итог по классам'!$B196,,,),"р")</f>
        <v>#N/A</v>
      </c>
      <c r="KI196" s="37" t="e">
        <f ca="1">COUNTIF(OFFSET(class11_1,MATCH(KI$1,'11 класс'!$A:$A,0)-7+'Итог по классам'!$B196,,,),"ш")</f>
        <v>#N/A</v>
      </c>
      <c r="KJ196" s="37" t="e">
        <f ca="1">COUNTIF(OFFSET(class11_2,MATCH(KJ$1,'11 класс'!$A:$A,0)-7+'Итог по классам'!$B196,,,),"Ф")</f>
        <v>#N/A</v>
      </c>
      <c r="KK196" s="37" t="e">
        <f ca="1">COUNTIF(OFFSET(class11_2,MATCH(KK$1,'11 класс'!$A:$A,0)-7+'Итог по классам'!$B196,,,),"р")</f>
        <v>#N/A</v>
      </c>
      <c r="KL196" s="37" t="e">
        <f ca="1">COUNTIF(OFFSET(class11_2,MATCH(KL$1,'11 класс'!$A:$A,0)-7+'Итог по классам'!$B196,,,),"ш")</f>
        <v>#N/A</v>
      </c>
      <c r="KM196" s="38" t="e">
        <f ca="1">COUNTIF(OFFSET(class11_1,MATCH(KM$1,'11 класс'!$A:$A,0)-7+'Итог по классам'!$B196,,,),"Ф")</f>
        <v>#N/A</v>
      </c>
      <c r="KN196" s="37" t="e">
        <f ca="1">COUNTIF(OFFSET(class11_1,MATCH(KN$1,'11 класс'!$A:$A,0)-7+'Итог по классам'!$B196,,,),"р")</f>
        <v>#N/A</v>
      </c>
      <c r="KO196" s="37" t="e">
        <f ca="1">COUNTIF(OFFSET(class11_1,MATCH(KO$1,'11 класс'!$A:$A,0)-7+'Итог по классам'!$B196,,,),"ш")</f>
        <v>#N/A</v>
      </c>
      <c r="KP196" s="37" t="e">
        <f ca="1">COUNTIF(OFFSET(class11_2,MATCH(KP$1,'11 класс'!$A:$A,0)-7+'Итог по классам'!$B196,,,),"Ф")</f>
        <v>#N/A</v>
      </c>
      <c r="KQ196" s="37" t="e">
        <f ca="1">COUNTIF(OFFSET(class11_2,MATCH(KQ$1,'11 класс'!$A:$A,0)-7+'Итог по классам'!$B196,,,),"р")</f>
        <v>#N/A</v>
      </c>
      <c r="KR196" s="37" t="e">
        <f ca="1">COUNTIF(OFFSET(class11_2,MATCH(KR$1,'11 класс'!$A:$A,0)-7+'Итог по классам'!$B196,,,),"ш")</f>
        <v>#N/A</v>
      </c>
    </row>
    <row r="197" spans="1:304" x14ac:dyDescent="0.25">
      <c r="A197">
        <f t="shared" si="15"/>
        <v>6</v>
      </c>
      <c r="B197" s="37">
        <v>19</v>
      </c>
      <c r="C197" s="3" t="s">
        <v>71</v>
      </c>
      <c r="D197" s="3" t="s">
        <v>78</v>
      </c>
      <c r="E197" s="37">
        <f ca="1">COUNTIF(OFFSET(class11_1,MATCH(E$1,'11 класс'!$A:$A,0)-7+'Итог по классам'!$B197,,,),"Ф")</f>
        <v>0</v>
      </c>
      <c r="F197" s="37">
        <f ca="1">COUNTIF(OFFSET(class11_1,MATCH(F$1,'11 класс'!$A:$A,0)-7+'Итог по классам'!$B197,,,),"р")</f>
        <v>0</v>
      </c>
      <c r="G197" s="37">
        <f ca="1">COUNTIF(OFFSET(class11_1,MATCH(G$1,'11 класс'!$A:$A,0)-7+'Итог по классам'!$B197,,,),"ш")</f>
        <v>0</v>
      </c>
      <c r="H197" s="37">
        <f ca="1">COUNTIF(OFFSET(class11_2,MATCH(H$1,'11 класс'!$A:$A,0)-7+'Итог по классам'!$B197,,,),"Ф")</f>
        <v>0</v>
      </c>
      <c r="I197" s="37">
        <f ca="1">COUNTIF(OFFSET(class11_2,MATCH(I$1,'11 класс'!$A:$A,0)-7+'Итог по классам'!$B197,,,),"р")</f>
        <v>0</v>
      </c>
      <c r="J197" s="37">
        <f ca="1">COUNTIF(OFFSET(class11_2,MATCH(J$1,'11 класс'!$A:$A,0)-7+'Итог по классам'!$B197,,,),"ш")</f>
        <v>0</v>
      </c>
      <c r="K197" s="38">
        <f ca="1">COUNTIF(OFFSET(class11_1,MATCH(K$1,'11 класс'!$A:$A,0)-7+'Итог по классам'!$B197,,,),"Ф")</f>
        <v>0</v>
      </c>
      <c r="L197" s="37">
        <f ca="1">COUNTIF(OFFSET(class11_1,MATCH(L$1,'11 класс'!$A:$A,0)-7+'Итог по классам'!$B197,,,),"р")</f>
        <v>0</v>
      </c>
      <c r="M197" s="37">
        <f ca="1">COUNTIF(OFFSET(class11_1,MATCH(M$1,'11 класс'!$A:$A,0)-7+'Итог по классам'!$B197,,,),"ш")</f>
        <v>0</v>
      </c>
      <c r="N197" s="37">
        <f ca="1">COUNTIF(OFFSET(class11_2,MATCH(N$1,'11 класс'!$A:$A,0)-7+'Итог по классам'!$B197,,,),"Ф")</f>
        <v>0</v>
      </c>
      <c r="O197" s="37">
        <f ca="1">COUNTIF(OFFSET(class11_2,MATCH(O$1,'11 класс'!$A:$A,0)-7+'Итог по классам'!$B197,,,),"р")</f>
        <v>0</v>
      </c>
      <c r="P197" s="37">
        <f ca="1">COUNTIF(OFFSET(class11_2,MATCH(P$1,'11 класс'!$A:$A,0)-7+'Итог по классам'!$B197,,,),"ш")</f>
        <v>0</v>
      </c>
      <c r="Q197" s="38">
        <f ca="1">COUNTIF(OFFSET(class11_1,MATCH(Q$1,'11 класс'!$A:$A,0)-7+'Итог по классам'!$B197,,,),"Ф")</f>
        <v>0</v>
      </c>
      <c r="R197" s="37">
        <f ca="1">COUNTIF(OFFSET(class11_1,MATCH(R$1,'11 класс'!$A:$A,0)-7+'Итог по классам'!$B197,,,),"р")</f>
        <v>0</v>
      </c>
      <c r="S197" s="37">
        <f ca="1">COUNTIF(OFFSET(class11_1,MATCH(S$1,'11 класс'!$A:$A,0)-7+'Итог по классам'!$B197,,,),"ш")</f>
        <v>0</v>
      </c>
      <c r="T197" s="37">
        <f ca="1">COUNTIF(OFFSET(class11_2,MATCH(T$1,'11 класс'!$A:$A,0)-7+'Итог по классам'!$B197,,,),"Ф")</f>
        <v>0</v>
      </c>
      <c r="U197" s="37">
        <f ca="1">COUNTIF(OFFSET(class11_2,MATCH(U$1,'11 класс'!$A:$A,0)-7+'Итог по классам'!$B197,,,),"р")</f>
        <v>0</v>
      </c>
      <c r="V197" s="37">
        <f ca="1">COUNTIF(OFFSET(class11_2,MATCH(V$1,'11 класс'!$A:$A,0)-7+'Итог по классам'!$B197,,,),"ш")</f>
        <v>0</v>
      </c>
      <c r="W197" s="38">
        <f ca="1">COUNTIF(OFFSET(class11_1,MATCH(W$1,'11 класс'!$A:$A,0)-7+'Итог по классам'!$B197,,,),"Ф")</f>
        <v>0</v>
      </c>
      <c r="X197" s="37">
        <f ca="1">COUNTIF(OFFSET(class11_1,MATCH(X$1,'11 класс'!$A:$A,0)-7+'Итог по классам'!$B197,,,),"р")</f>
        <v>0</v>
      </c>
      <c r="Y197" s="37">
        <f ca="1">COUNTIF(OFFSET(class11_1,MATCH(Y$1,'11 класс'!$A:$A,0)-7+'Итог по классам'!$B197,,,),"ш")</f>
        <v>0</v>
      </c>
      <c r="Z197" s="37">
        <f ca="1">COUNTIF(OFFSET(class11_2,MATCH(Z$1,'11 класс'!$A:$A,0)-7+'Итог по классам'!$B197,,,),"Ф")</f>
        <v>0</v>
      </c>
      <c r="AA197" s="37">
        <f ca="1">COUNTIF(OFFSET(class11_2,MATCH(AA$1,'11 класс'!$A:$A,0)-7+'Итог по классам'!$B197,,,),"р")</f>
        <v>0</v>
      </c>
      <c r="AB197" s="37">
        <f ca="1">COUNTIF(OFFSET(class11_2,MATCH(AB$1,'11 класс'!$A:$A,0)-7+'Итог по классам'!$B197,,,),"ш")</f>
        <v>0</v>
      </c>
      <c r="AC197" s="38">
        <f ca="1">COUNTIF(OFFSET(class11_1,MATCH(AC$1,'11 класс'!$A:$A,0)-7+'Итог по классам'!$B197,,,),"Ф")</f>
        <v>0</v>
      </c>
      <c r="AD197" s="37">
        <f ca="1">COUNTIF(OFFSET(class11_1,MATCH(AD$1,'11 класс'!$A:$A,0)-7+'Итог по классам'!$B197,,,),"р")</f>
        <v>0</v>
      </c>
      <c r="AE197" s="37">
        <f ca="1">COUNTIF(OFFSET(class11_1,MATCH(AE$1,'11 класс'!$A:$A,0)-7+'Итог по классам'!$B197,,,),"ш")</f>
        <v>0</v>
      </c>
      <c r="AF197" s="37">
        <f ca="1">COUNTIF(OFFSET(class11_2,MATCH(AF$1,'11 класс'!$A:$A,0)-7+'Итог по классам'!$B197,,,),"Ф")</f>
        <v>0</v>
      </c>
      <c r="AG197" s="37">
        <f ca="1">COUNTIF(OFFSET(class11_2,MATCH(AG$1,'11 класс'!$A:$A,0)-7+'Итог по классам'!$B197,,,),"р")</f>
        <v>0</v>
      </c>
      <c r="AH197" s="37">
        <f ca="1">COUNTIF(OFFSET(class11_2,MATCH(AH$1,'11 класс'!$A:$A,0)-7+'Итог по классам'!$B197,,,),"ш")</f>
        <v>0</v>
      </c>
      <c r="AI197" s="38" t="e">
        <f ca="1">COUNTIF(OFFSET(class11_1,MATCH(AI$1,'11 класс'!$A:$A,0)-7+'Итог по классам'!$B197,,,),"Ф")</f>
        <v>#N/A</v>
      </c>
      <c r="AJ197" s="37" t="e">
        <f ca="1">COUNTIF(OFFSET(class11_1,MATCH(AJ$1,'11 класс'!$A:$A,0)-7+'Итог по классам'!$B197,,,),"р")</f>
        <v>#N/A</v>
      </c>
      <c r="AK197" s="37" t="e">
        <f ca="1">COUNTIF(OFFSET(class11_1,MATCH(AK$1,'11 класс'!$A:$A,0)-7+'Итог по классам'!$B197,,,),"ш")</f>
        <v>#N/A</v>
      </c>
      <c r="AL197" s="37" t="e">
        <f ca="1">COUNTIF(OFFSET(class11_2,MATCH(AL$1,'11 класс'!$A:$A,0)-7+'Итог по классам'!$B197,,,),"Ф")</f>
        <v>#N/A</v>
      </c>
      <c r="AM197" s="37" t="e">
        <f ca="1">COUNTIF(OFFSET(class11_2,MATCH(AM$1,'11 класс'!$A:$A,0)-7+'Итог по классам'!$B197,,,),"р")</f>
        <v>#N/A</v>
      </c>
      <c r="AN197" s="37" t="e">
        <f ca="1">COUNTIF(OFFSET(class11_2,MATCH(AN$1,'11 класс'!$A:$A,0)-7+'Итог по классам'!$B197,,,),"ш")</f>
        <v>#N/A</v>
      </c>
      <c r="AO197" s="38" t="e">
        <f ca="1">COUNTIF(OFFSET(class11_1,MATCH(AO$1,'11 класс'!$A:$A,0)-7+'Итог по классам'!$B197,,,),"Ф")</f>
        <v>#N/A</v>
      </c>
      <c r="AP197" s="37" t="e">
        <f ca="1">COUNTIF(OFFSET(class11_1,MATCH(AP$1,'11 класс'!$A:$A,0)-7+'Итог по классам'!$B197,,,),"р")</f>
        <v>#N/A</v>
      </c>
      <c r="AQ197" s="37" t="e">
        <f ca="1">COUNTIF(OFFSET(class11_1,MATCH(AQ$1,'11 класс'!$A:$A,0)-7+'Итог по классам'!$B197,,,),"ш")</f>
        <v>#N/A</v>
      </c>
      <c r="AR197" s="37" t="e">
        <f ca="1">COUNTIF(OFFSET(class11_2,MATCH(AR$1,'11 класс'!$A:$A,0)-7+'Итог по классам'!$B197,,,),"Ф")</f>
        <v>#N/A</v>
      </c>
      <c r="AS197" s="37" t="e">
        <f ca="1">COUNTIF(OFFSET(class11_2,MATCH(AS$1,'11 класс'!$A:$A,0)-7+'Итог по классам'!$B197,,,),"р")</f>
        <v>#N/A</v>
      </c>
      <c r="AT197" s="37" t="e">
        <f ca="1">COUNTIF(OFFSET(class11_2,MATCH(AT$1,'11 класс'!$A:$A,0)-7+'Итог по классам'!$B197,,,),"ш")</f>
        <v>#N/A</v>
      </c>
      <c r="AU197" s="38" t="e">
        <f ca="1">COUNTIF(OFFSET(class11_1,MATCH(AU$1,'11 класс'!$A:$A,0)-7+'Итог по классам'!$B197,,,),"Ф")</f>
        <v>#N/A</v>
      </c>
      <c r="AV197" s="37" t="e">
        <f ca="1">COUNTIF(OFFSET(class11_1,MATCH(AV$1,'11 класс'!$A:$A,0)-7+'Итог по классам'!$B197,,,),"р")</f>
        <v>#N/A</v>
      </c>
      <c r="AW197" s="37" t="e">
        <f ca="1">COUNTIF(OFFSET(class11_1,MATCH(AW$1,'11 класс'!$A:$A,0)-7+'Итог по классам'!$B197,,,),"ш")</f>
        <v>#N/A</v>
      </c>
      <c r="AX197" s="37" t="e">
        <f ca="1">COUNTIF(OFFSET(class11_2,MATCH(AX$1,'11 класс'!$A:$A,0)-7+'Итог по классам'!$B197,,,),"Ф")</f>
        <v>#N/A</v>
      </c>
      <c r="AY197" s="37" t="e">
        <f ca="1">COUNTIF(OFFSET(class11_2,MATCH(AY$1,'11 класс'!$A:$A,0)-7+'Итог по классам'!$B197,,,),"р")</f>
        <v>#N/A</v>
      </c>
      <c r="AZ197" s="37" t="e">
        <f ca="1">COUNTIF(OFFSET(class11_2,MATCH(AZ$1,'11 класс'!$A:$A,0)-7+'Итог по классам'!$B197,,,),"ш")</f>
        <v>#N/A</v>
      </c>
      <c r="BA197" s="38" t="e">
        <f ca="1">COUNTIF(OFFSET(class11_1,MATCH(BA$1,'11 класс'!$A:$A,0)-7+'Итог по классам'!$B197,,,),"Ф")</f>
        <v>#N/A</v>
      </c>
      <c r="BB197" s="37" t="e">
        <f ca="1">COUNTIF(OFFSET(class11_1,MATCH(BB$1,'11 класс'!$A:$A,0)-7+'Итог по классам'!$B197,,,),"р")</f>
        <v>#N/A</v>
      </c>
      <c r="BC197" s="37" t="e">
        <f ca="1">COUNTIF(OFFSET(class11_1,MATCH(BC$1,'11 класс'!$A:$A,0)-7+'Итог по классам'!$B197,,,),"ш")</f>
        <v>#N/A</v>
      </c>
      <c r="BD197" s="37" t="e">
        <f ca="1">COUNTIF(OFFSET(class11_2,MATCH(BD$1,'11 класс'!$A:$A,0)-7+'Итог по классам'!$B197,,,),"Ф")</f>
        <v>#N/A</v>
      </c>
      <c r="BE197" s="37" t="e">
        <f ca="1">COUNTIF(OFFSET(class11_2,MATCH(BE$1,'11 класс'!$A:$A,0)-7+'Итог по классам'!$B197,,,),"р")</f>
        <v>#N/A</v>
      </c>
      <c r="BF197" s="37" t="e">
        <f ca="1">COUNTIF(OFFSET(class11_2,MATCH(BF$1,'11 класс'!$A:$A,0)-7+'Итог по классам'!$B197,,,),"ш")</f>
        <v>#N/A</v>
      </c>
      <c r="BG197" s="38" t="e">
        <f ca="1">COUNTIF(OFFSET(class11_1,MATCH(BG$1,'11 класс'!$A:$A,0)-7+'Итог по классам'!$B197,,,),"Ф")</f>
        <v>#N/A</v>
      </c>
      <c r="BH197" s="37" t="e">
        <f ca="1">COUNTIF(OFFSET(class11_1,MATCH(BH$1,'11 класс'!$A:$A,0)-7+'Итог по классам'!$B197,,,),"р")</f>
        <v>#N/A</v>
      </c>
      <c r="BI197" s="37" t="e">
        <f ca="1">COUNTIF(OFFSET(class11_1,MATCH(BI$1,'11 класс'!$A:$A,0)-7+'Итог по классам'!$B197,,,),"ш")</f>
        <v>#N/A</v>
      </c>
      <c r="BJ197" s="37" t="e">
        <f ca="1">COUNTIF(OFFSET(class11_2,MATCH(BJ$1,'11 класс'!$A:$A,0)-7+'Итог по классам'!$B197,,,),"Ф")</f>
        <v>#N/A</v>
      </c>
      <c r="BK197" s="37" t="e">
        <f ca="1">COUNTIF(OFFSET(class11_2,MATCH(BK$1,'11 класс'!$A:$A,0)-7+'Итог по классам'!$B197,,,),"р")</f>
        <v>#N/A</v>
      </c>
      <c r="BL197" s="37" t="e">
        <f ca="1">COUNTIF(OFFSET(class11_2,MATCH(BL$1,'11 класс'!$A:$A,0)-7+'Итог по классам'!$B197,,,),"ш")</f>
        <v>#N/A</v>
      </c>
      <c r="BM197" s="38" t="e">
        <f ca="1">COUNTIF(OFFSET(class11_1,MATCH(BM$1,'11 класс'!$A:$A,0)-7+'Итог по классам'!$B197,,,),"Ф")</f>
        <v>#N/A</v>
      </c>
      <c r="BN197" s="37" t="e">
        <f ca="1">COUNTIF(OFFSET(class11_1,MATCH(BN$1,'11 класс'!$A:$A,0)-7+'Итог по классам'!$B197,,,),"р")</f>
        <v>#N/A</v>
      </c>
      <c r="BO197" s="37" t="e">
        <f ca="1">COUNTIF(OFFSET(class11_1,MATCH(BO$1,'11 класс'!$A:$A,0)-7+'Итог по классам'!$B197,,,),"ш")</f>
        <v>#N/A</v>
      </c>
      <c r="BP197" s="37" t="e">
        <f ca="1">COUNTIF(OFFSET(class11_2,MATCH(BP$1,'11 класс'!$A:$A,0)-7+'Итог по классам'!$B197,,,),"Ф")</f>
        <v>#N/A</v>
      </c>
      <c r="BQ197" s="37" t="e">
        <f ca="1">COUNTIF(OFFSET(class11_2,MATCH(BQ$1,'11 класс'!$A:$A,0)-7+'Итог по классам'!$B197,,,),"р")</f>
        <v>#N/A</v>
      </c>
      <c r="BR197" s="37" t="e">
        <f ca="1">COUNTIF(OFFSET(class11_2,MATCH(BR$1,'11 класс'!$A:$A,0)-7+'Итог по классам'!$B197,,,),"ш")</f>
        <v>#N/A</v>
      </c>
      <c r="BS197" s="38" t="e">
        <f ca="1">COUNTIF(OFFSET(class11_1,MATCH(BS$1,'11 класс'!$A:$A,0)-7+'Итог по классам'!$B197,,,),"Ф")</f>
        <v>#N/A</v>
      </c>
      <c r="BT197" s="37" t="e">
        <f ca="1">COUNTIF(OFFSET(class11_1,MATCH(BT$1,'11 класс'!$A:$A,0)-7+'Итог по классам'!$B197,,,),"р")</f>
        <v>#N/A</v>
      </c>
      <c r="BU197" s="37" t="e">
        <f ca="1">COUNTIF(OFFSET(class11_1,MATCH(BU$1,'11 класс'!$A:$A,0)-7+'Итог по классам'!$B197,,,),"ш")</f>
        <v>#N/A</v>
      </c>
      <c r="BV197" s="37" t="e">
        <f ca="1">COUNTIF(OFFSET(class11_2,MATCH(BV$1,'11 класс'!$A:$A,0)-7+'Итог по классам'!$B197,,,),"Ф")</f>
        <v>#N/A</v>
      </c>
      <c r="BW197" s="37" t="e">
        <f ca="1">COUNTIF(OFFSET(class11_2,MATCH(BW$1,'11 класс'!$A:$A,0)-7+'Итог по классам'!$B197,,,),"р")</f>
        <v>#N/A</v>
      </c>
      <c r="BX197" s="37" t="e">
        <f ca="1">COUNTIF(OFFSET(class11_2,MATCH(BX$1,'11 класс'!$A:$A,0)-7+'Итог по классам'!$B197,,,),"ш")</f>
        <v>#N/A</v>
      </c>
      <c r="BY197" s="38" t="e">
        <f ca="1">COUNTIF(OFFSET(class11_1,MATCH(BY$1,'11 класс'!$A:$A,0)-7+'Итог по классам'!$B197,,,),"Ф")</f>
        <v>#N/A</v>
      </c>
      <c r="BZ197" s="37" t="e">
        <f ca="1">COUNTIF(OFFSET(class11_1,MATCH(BZ$1,'11 класс'!$A:$A,0)-7+'Итог по классам'!$B197,,,),"р")</f>
        <v>#N/A</v>
      </c>
      <c r="CA197" s="37" t="e">
        <f ca="1">COUNTIF(OFFSET(class11_1,MATCH(CA$1,'11 класс'!$A:$A,0)-7+'Итог по классам'!$B197,,,),"ш")</f>
        <v>#N/A</v>
      </c>
      <c r="CB197" s="37" t="e">
        <f ca="1">COUNTIF(OFFSET(class11_2,MATCH(CB$1,'11 класс'!$A:$A,0)-7+'Итог по классам'!$B197,,,),"Ф")</f>
        <v>#N/A</v>
      </c>
      <c r="CC197" s="37" t="e">
        <f ca="1">COUNTIF(OFFSET(class11_2,MATCH(CC$1,'11 класс'!$A:$A,0)-7+'Итог по классам'!$B197,,,),"р")</f>
        <v>#N/A</v>
      </c>
      <c r="CD197" s="37" t="e">
        <f ca="1">COUNTIF(OFFSET(class11_2,MATCH(CD$1,'11 класс'!$A:$A,0)-7+'Итог по классам'!$B197,,,),"ш")</f>
        <v>#N/A</v>
      </c>
      <c r="CE197" s="38" t="e">
        <f ca="1">COUNTIF(OFFSET(class11_1,MATCH(CE$1,'11 класс'!$A:$A,0)-7+'Итог по классам'!$B197,,,),"Ф")</f>
        <v>#N/A</v>
      </c>
      <c r="CF197" s="37" t="e">
        <f ca="1">COUNTIF(OFFSET(class11_1,MATCH(CF$1,'11 класс'!$A:$A,0)-7+'Итог по классам'!$B197,,,),"р")</f>
        <v>#N/A</v>
      </c>
      <c r="CG197" s="37" t="e">
        <f ca="1">COUNTIF(OFFSET(class11_1,MATCH(CG$1,'11 класс'!$A:$A,0)-7+'Итог по классам'!$B197,,,),"ш")</f>
        <v>#N/A</v>
      </c>
      <c r="CH197" s="37" t="e">
        <f ca="1">COUNTIF(OFFSET(class11_2,MATCH(CH$1,'11 класс'!$A:$A,0)-7+'Итог по классам'!$B197,,,),"Ф")</f>
        <v>#N/A</v>
      </c>
      <c r="CI197" s="37" t="e">
        <f ca="1">COUNTIF(OFFSET(class11_2,MATCH(CI$1,'11 класс'!$A:$A,0)-7+'Итог по классам'!$B197,,,),"р")</f>
        <v>#N/A</v>
      </c>
      <c r="CJ197" s="37" t="e">
        <f ca="1">COUNTIF(OFFSET(class11_2,MATCH(CJ$1,'11 класс'!$A:$A,0)-7+'Итог по классам'!$B197,,,),"ш")</f>
        <v>#N/A</v>
      </c>
      <c r="CK197" s="38" t="e">
        <f ca="1">COUNTIF(OFFSET(class11_1,MATCH(CK$1,'11 класс'!$A:$A,0)-7+'Итог по классам'!$B197,,,),"Ф")</f>
        <v>#N/A</v>
      </c>
      <c r="CL197" s="37" t="e">
        <f ca="1">COUNTIF(OFFSET(class11_1,MATCH(CL$1,'11 класс'!$A:$A,0)-7+'Итог по классам'!$B197,,,),"р")</f>
        <v>#N/A</v>
      </c>
      <c r="CM197" s="37" t="e">
        <f ca="1">COUNTIF(OFFSET(class11_1,MATCH(CM$1,'11 класс'!$A:$A,0)-7+'Итог по классам'!$B197,,,),"ш")</f>
        <v>#N/A</v>
      </c>
      <c r="CN197" s="37" t="e">
        <f ca="1">COUNTIF(OFFSET(class11_2,MATCH(CN$1,'11 класс'!$A:$A,0)-7+'Итог по классам'!$B197,,,),"Ф")</f>
        <v>#N/A</v>
      </c>
      <c r="CO197" s="37" t="e">
        <f ca="1">COUNTIF(OFFSET(class11_2,MATCH(CO$1,'11 класс'!$A:$A,0)-7+'Итог по классам'!$B197,,,),"р")</f>
        <v>#N/A</v>
      </c>
      <c r="CP197" s="37" t="e">
        <f ca="1">COUNTIF(OFFSET(class11_2,MATCH(CP$1,'11 класс'!$A:$A,0)-7+'Итог по классам'!$B197,,,),"ш")</f>
        <v>#N/A</v>
      </c>
      <c r="CQ197" s="38" t="e">
        <f ca="1">COUNTIF(OFFSET(class11_1,MATCH(CQ$1,'11 класс'!$A:$A,0)-7+'Итог по классам'!$B197,,,),"Ф")</f>
        <v>#N/A</v>
      </c>
      <c r="CR197" s="37" t="e">
        <f ca="1">COUNTIF(OFFSET(class11_1,MATCH(CR$1,'11 класс'!$A:$A,0)-7+'Итог по классам'!$B197,,,),"р")</f>
        <v>#N/A</v>
      </c>
      <c r="CS197" s="37" t="e">
        <f ca="1">COUNTIF(OFFSET(class11_1,MATCH(CS$1,'11 класс'!$A:$A,0)-7+'Итог по классам'!$B197,,,),"ш")</f>
        <v>#N/A</v>
      </c>
      <c r="CT197" s="37" t="e">
        <f ca="1">COUNTIF(OFFSET(class11_2,MATCH(CT$1,'11 класс'!$A:$A,0)-7+'Итог по классам'!$B197,,,),"Ф")</f>
        <v>#N/A</v>
      </c>
      <c r="CU197" s="37" t="e">
        <f ca="1">COUNTIF(OFFSET(class11_2,MATCH(CU$1,'11 класс'!$A:$A,0)-7+'Итог по классам'!$B197,,,),"р")</f>
        <v>#N/A</v>
      </c>
      <c r="CV197" s="37" t="e">
        <f ca="1">COUNTIF(OFFSET(class11_2,MATCH(CV$1,'11 класс'!$A:$A,0)-7+'Итог по классам'!$B197,,,),"ш")</f>
        <v>#N/A</v>
      </c>
      <c r="CW197" s="38" t="e">
        <f ca="1">COUNTIF(OFFSET(class11_1,MATCH(CW$1,'11 класс'!$A:$A,0)-7+'Итог по классам'!$B197,,,),"Ф")</f>
        <v>#N/A</v>
      </c>
      <c r="CX197" s="37" t="e">
        <f ca="1">COUNTIF(OFFSET(class11_1,MATCH(CX$1,'11 класс'!$A:$A,0)-7+'Итог по классам'!$B197,,,),"р")</f>
        <v>#N/A</v>
      </c>
      <c r="CY197" s="37" t="e">
        <f ca="1">COUNTIF(OFFSET(class11_1,MATCH(CY$1,'11 класс'!$A:$A,0)-7+'Итог по классам'!$B197,,,),"ш")</f>
        <v>#N/A</v>
      </c>
      <c r="CZ197" s="37" t="e">
        <f ca="1">COUNTIF(OFFSET(class11_2,MATCH(CZ$1,'11 класс'!$A:$A,0)-7+'Итог по классам'!$B197,,,),"Ф")</f>
        <v>#N/A</v>
      </c>
      <c r="DA197" s="37" t="e">
        <f ca="1">COUNTIF(OFFSET(class11_2,MATCH(DA$1,'11 класс'!$A:$A,0)-7+'Итог по классам'!$B197,,,),"р")</f>
        <v>#N/A</v>
      </c>
      <c r="DB197" s="37" t="e">
        <f ca="1">COUNTIF(OFFSET(class11_2,MATCH(DB$1,'11 класс'!$A:$A,0)-7+'Итог по классам'!$B197,,,),"ш")</f>
        <v>#N/A</v>
      </c>
      <c r="DC197" s="38" t="e">
        <f ca="1">COUNTIF(OFFSET(class11_1,MATCH(DC$1,'11 класс'!$A:$A,0)-7+'Итог по классам'!$B197,,,),"Ф")</f>
        <v>#N/A</v>
      </c>
      <c r="DD197" s="37" t="e">
        <f ca="1">COUNTIF(OFFSET(class11_1,MATCH(DD$1,'11 класс'!$A:$A,0)-7+'Итог по классам'!$B197,,,),"р")</f>
        <v>#N/A</v>
      </c>
      <c r="DE197" s="37" t="e">
        <f ca="1">COUNTIF(OFFSET(class11_1,MATCH(DE$1,'11 класс'!$A:$A,0)-7+'Итог по классам'!$B197,,,),"ш")</f>
        <v>#N/A</v>
      </c>
      <c r="DF197" s="37" t="e">
        <f ca="1">COUNTIF(OFFSET(class11_2,MATCH(DF$1,'11 класс'!$A:$A,0)-7+'Итог по классам'!$B197,,,),"Ф")</f>
        <v>#N/A</v>
      </c>
      <c r="DG197" s="37" t="e">
        <f ca="1">COUNTIF(OFFSET(class11_2,MATCH(DG$1,'11 класс'!$A:$A,0)-7+'Итог по классам'!$B197,,,),"р")</f>
        <v>#N/A</v>
      </c>
      <c r="DH197" s="37" t="e">
        <f ca="1">COUNTIF(OFFSET(class11_2,MATCH(DH$1,'11 класс'!$A:$A,0)-7+'Итог по классам'!$B197,,,),"ш")</f>
        <v>#N/A</v>
      </c>
      <c r="DI197" s="38" t="e">
        <f ca="1">COUNTIF(OFFSET(class11_1,MATCH(DI$1,'11 класс'!$A:$A,0)-7+'Итог по классам'!$B197,,,),"Ф")</f>
        <v>#N/A</v>
      </c>
      <c r="DJ197" s="37" t="e">
        <f ca="1">COUNTIF(OFFSET(class11_1,MATCH(DJ$1,'11 класс'!$A:$A,0)-7+'Итог по классам'!$B197,,,),"р")</f>
        <v>#N/A</v>
      </c>
      <c r="DK197" s="37" t="e">
        <f ca="1">COUNTIF(OFFSET(class11_1,MATCH(DK$1,'11 класс'!$A:$A,0)-7+'Итог по классам'!$B197,,,),"ш")</f>
        <v>#N/A</v>
      </c>
      <c r="DL197" s="37" t="e">
        <f ca="1">COUNTIF(OFFSET(class11_2,MATCH(DL$1,'11 класс'!$A:$A,0)-7+'Итог по классам'!$B197,,,),"Ф")</f>
        <v>#N/A</v>
      </c>
      <c r="DM197" s="37" t="e">
        <f ca="1">COUNTIF(OFFSET(class11_2,MATCH(DM$1,'11 класс'!$A:$A,0)-7+'Итог по классам'!$B197,,,),"р")</f>
        <v>#N/A</v>
      </c>
      <c r="DN197" s="37" t="e">
        <f ca="1">COUNTIF(OFFSET(class11_2,MATCH(DN$1,'11 класс'!$A:$A,0)-7+'Итог по классам'!$B197,,,),"ш")</f>
        <v>#N/A</v>
      </c>
      <c r="DO197" s="38" t="e">
        <f ca="1">COUNTIF(OFFSET(class11_1,MATCH(DO$1,'11 класс'!$A:$A,0)-7+'Итог по классам'!$B197,,,),"Ф")</f>
        <v>#N/A</v>
      </c>
      <c r="DP197" s="37" t="e">
        <f ca="1">COUNTIF(OFFSET(class11_1,MATCH(DP$1,'11 класс'!$A:$A,0)-7+'Итог по классам'!$B197,,,),"р")</f>
        <v>#N/A</v>
      </c>
      <c r="DQ197" s="37" t="e">
        <f ca="1">COUNTIF(OFFSET(class11_1,MATCH(DQ$1,'11 класс'!$A:$A,0)-7+'Итог по классам'!$B197,,,),"ш")</f>
        <v>#N/A</v>
      </c>
      <c r="DR197" s="37" t="e">
        <f ca="1">COUNTIF(OFFSET(class11_2,MATCH(DR$1,'11 класс'!$A:$A,0)-7+'Итог по классам'!$B197,,,),"Ф")</f>
        <v>#N/A</v>
      </c>
      <c r="DS197" s="37" t="e">
        <f ca="1">COUNTIF(OFFSET(class11_2,MATCH(DS$1,'11 класс'!$A:$A,0)-7+'Итог по классам'!$B197,,,),"р")</f>
        <v>#N/A</v>
      </c>
      <c r="DT197" s="37" t="e">
        <f ca="1">COUNTIF(OFFSET(class11_2,MATCH(DT$1,'11 класс'!$A:$A,0)-7+'Итог по классам'!$B197,,,),"ш")</f>
        <v>#N/A</v>
      </c>
      <c r="DU197" s="38" t="e">
        <f ca="1">COUNTIF(OFFSET(class11_1,MATCH(DU$1,'11 класс'!$A:$A,0)-7+'Итог по классам'!$B197,,,),"Ф")</f>
        <v>#N/A</v>
      </c>
      <c r="DV197" s="37" t="e">
        <f ca="1">COUNTIF(OFFSET(class11_1,MATCH(DV$1,'11 класс'!$A:$A,0)-7+'Итог по классам'!$B197,,,),"р")</f>
        <v>#N/A</v>
      </c>
      <c r="DW197" s="37" t="e">
        <f ca="1">COUNTIF(OFFSET(class11_1,MATCH(DW$1,'11 класс'!$A:$A,0)-7+'Итог по классам'!$B197,,,),"ш")</f>
        <v>#N/A</v>
      </c>
      <c r="DX197" s="37" t="e">
        <f ca="1">COUNTIF(OFFSET(class11_2,MATCH(DX$1,'11 класс'!$A:$A,0)-7+'Итог по классам'!$B197,,,),"Ф")</f>
        <v>#N/A</v>
      </c>
      <c r="DY197" s="37" t="e">
        <f ca="1">COUNTIF(OFFSET(class11_2,MATCH(DY$1,'11 класс'!$A:$A,0)-7+'Итог по классам'!$B197,,,),"р")</f>
        <v>#N/A</v>
      </c>
      <c r="DZ197" s="37" t="e">
        <f ca="1">COUNTIF(OFFSET(class11_2,MATCH(DZ$1,'11 класс'!$A:$A,0)-7+'Итог по классам'!$B197,,,),"ш")</f>
        <v>#N/A</v>
      </c>
      <c r="EA197" s="38" t="e">
        <f ca="1">COUNTIF(OFFSET(class11_1,MATCH(EA$1,'11 класс'!$A:$A,0)-7+'Итог по классам'!$B197,,,),"Ф")</f>
        <v>#N/A</v>
      </c>
      <c r="EB197" s="37" t="e">
        <f ca="1">COUNTIF(OFFSET(class11_1,MATCH(EB$1,'11 класс'!$A:$A,0)-7+'Итог по классам'!$B197,,,),"р")</f>
        <v>#N/A</v>
      </c>
      <c r="EC197" s="37" t="e">
        <f ca="1">COUNTIF(OFFSET(class11_1,MATCH(EC$1,'11 класс'!$A:$A,0)-7+'Итог по классам'!$B197,,,),"ш")</f>
        <v>#N/A</v>
      </c>
      <c r="ED197" s="37" t="e">
        <f ca="1">COUNTIF(OFFSET(class11_2,MATCH(ED$1,'11 класс'!$A:$A,0)-7+'Итог по классам'!$B197,,,),"Ф")</f>
        <v>#N/A</v>
      </c>
      <c r="EE197" s="37" t="e">
        <f ca="1">COUNTIF(OFFSET(class11_2,MATCH(EE$1,'11 класс'!$A:$A,0)-7+'Итог по классам'!$B197,,,),"р")</f>
        <v>#N/A</v>
      </c>
      <c r="EF197" s="37" t="e">
        <f ca="1">COUNTIF(OFFSET(class11_2,MATCH(EF$1,'11 класс'!$A:$A,0)-7+'Итог по классам'!$B197,,,),"ш")</f>
        <v>#N/A</v>
      </c>
      <c r="EG197" s="38" t="e">
        <f ca="1">COUNTIF(OFFSET(class11_1,MATCH(EG$1,'11 класс'!$A:$A,0)-7+'Итог по классам'!$B197,,,),"Ф")</f>
        <v>#N/A</v>
      </c>
      <c r="EH197" s="37" t="e">
        <f ca="1">COUNTIF(OFFSET(class11_1,MATCH(EH$1,'11 класс'!$A:$A,0)-7+'Итог по классам'!$B197,,,),"р")</f>
        <v>#N/A</v>
      </c>
      <c r="EI197" s="37" t="e">
        <f ca="1">COUNTIF(OFFSET(class11_1,MATCH(EI$1,'11 класс'!$A:$A,0)-7+'Итог по классам'!$B197,,,),"ш")</f>
        <v>#N/A</v>
      </c>
      <c r="EJ197" s="37" t="e">
        <f ca="1">COUNTIF(OFFSET(class11_2,MATCH(EJ$1,'11 класс'!$A:$A,0)-7+'Итог по классам'!$B197,,,),"Ф")</f>
        <v>#N/A</v>
      </c>
      <c r="EK197" s="37" t="e">
        <f ca="1">COUNTIF(OFFSET(class11_2,MATCH(EK$1,'11 класс'!$A:$A,0)-7+'Итог по классам'!$B197,,,),"р")</f>
        <v>#N/A</v>
      </c>
      <c r="EL197" s="37" t="e">
        <f ca="1">COUNTIF(OFFSET(class11_2,MATCH(EL$1,'11 класс'!$A:$A,0)-7+'Итог по классам'!$B197,,,),"ш")</f>
        <v>#N/A</v>
      </c>
      <c r="EM197" s="38" t="e">
        <f ca="1">COUNTIF(OFFSET(class11_1,MATCH(EM$1,'11 класс'!$A:$A,0)-7+'Итог по классам'!$B197,,,),"Ф")</f>
        <v>#N/A</v>
      </c>
      <c r="EN197" s="37" t="e">
        <f ca="1">COUNTIF(OFFSET(class11_1,MATCH(EN$1,'11 класс'!$A:$A,0)-7+'Итог по классам'!$B197,,,),"р")</f>
        <v>#N/A</v>
      </c>
      <c r="EO197" s="37" t="e">
        <f ca="1">COUNTIF(OFFSET(class11_1,MATCH(EO$1,'11 класс'!$A:$A,0)-7+'Итог по классам'!$B197,,,),"ш")</f>
        <v>#N/A</v>
      </c>
      <c r="EP197" s="37" t="e">
        <f ca="1">COUNTIF(OFFSET(class11_2,MATCH(EP$1,'11 класс'!$A:$A,0)-7+'Итог по классам'!$B197,,,),"Ф")</f>
        <v>#N/A</v>
      </c>
      <c r="EQ197" s="37" t="e">
        <f ca="1">COUNTIF(OFFSET(class11_2,MATCH(EQ$1,'11 класс'!$A:$A,0)-7+'Итог по классам'!$B197,,,),"р")</f>
        <v>#N/A</v>
      </c>
      <c r="ER197" s="37" t="e">
        <f ca="1">COUNTIF(OFFSET(class11_2,MATCH(ER$1,'11 класс'!$A:$A,0)-7+'Итог по классам'!$B197,,,),"ш")</f>
        <v>#N/A</v>
      </c>
      <c r="ES197" s="38" t="e">
        <f ca="1">COUNTIF(OFFSET(class11_1,MATCH(ES$1,'11 класс'!$A:$A,0)-7+'Итог по классам'!$B197,,,),"Ф")</f>
        <v>#N/A</v>
      </c>
      <c r="ET197" s="37" t="e">
        <f ca="1">COUNTIF(OFFSET(class11_1,MATCH(ET$1,'11 класс'!$A:$A,0)-7+'Итог по классам'!$B197,,,),"р")</f>
        <v>#N/A</v>
      </c>
      <c r="EU197" s="37" t="e">
        <f ca="1">COUNTIF(OFFSET(class11_1,MATCH(EU$1,'11 класс'!$A:$A,0)-7+'Итог по классам'!$B197,,,),"ш")</f>
        <v>#N/A</v>
      </c>
      <c r="EV197" s="37" t="e">
        <f ca="1">COUNTIF(OFFSET(class11_2,MATCH(EV$1,'11 класс'!$A:$A,0)-7+'Итог по классам'!$B197,,,),"Ф")</f>
        <v>#N/A</v>
      </c>
      <c r="EW197" s="37" t="e">
        <f ca="1">COUNTIF(OFFSET(class11_2,MATCH(EW$1,'11 класс'!$A:$A,0)-7+'Итог по классам'!$B197,,,),"р")</f>
        <v>#N/A</v>
      </c>
      <c r="EX197" s="37" t="e">
        <f ca="1">COUNTIF(OFFSET(class11_2,MATCH(EX$1,'11 класс'!$A:$A,0)-7+'Итог по классам'!$B197,,,),"ш")</f>
        <v>#N/A</v>
      </c>
      <c r="EY197" s="38" t="e">
        <f ca="1">COUNTIF(OFFSET(class11_1,MATCH(EY$1,'11 класс'!$A:$A,0)-7+'Итог по классам'!$B197,,,),"Ф")</f>
        <v>#N/A</v>
      </c>
      <c r="EZ197" s="37" t="e">
        <f ca="1">COUNTIF(OFFSET(class11_1,MATCH(EZ$1,'11 класс'!$A:$A,0)-7+'Итог по классам'!$B197,,,),"р")</f>
        <v>#N/A</v>
      </c>
      <c r="FA197" s="37" t="e">
        <f ca="1">COUNTIF(OFFSET(class11_1,MATCH(FA$1,'11 класс'!$A:$A,0)-7+'Итог по классам'!$B197,,,),"ш")</f>
        <v>#N/A</v>
      </c>
      <c r="FB197" s="37" t="e">
        <f ca="1">COUNTIF(OFFSET(class11_2,MATCH(FB$1,'11 класс'!$A:$A,0)-7+'Итог по классам'!$B197,,,),"Ф")</f>
        <v>#N/A</v>
      </c>
      <c r="FC197" s="37" t="e">
        <f ca="1">COUNTIF(OFFSET(class11_2,MATCH(FC$1,'11 класс'!$A:$A,0)-7+'Итог по классам'!$B197,,,),"р")</f>
        <v>#N/A</v>
      </c>
      <c r="FD197" s="37" t="e">
        <f ca="1">COUNTIF(OFFSET(class11_2,MATCH(FD$1,'11 класс'!$A:$A,0)-7+'Итог по классам'!$B197,,,),"ш")</f>
        <v>#N/A</v>
      </c>
      <c r="FE197" s="38" t="e">
        <f ca="1">COUNTIF(OFFSET(class11_1,MATCH(FE$1,'11 класс'!$A:$A,0)-7+'Итог по классам'!$B197,,,),"Ф")</f>
        <v>#N/A</v>
      </c>
      <c r="FF197" s="37" t="e">
        <f ca="1">COUNTIF(OFFSET(class11_1,MATCH(FF$1,'11 класс'!$A:$A,0)-7+'Итог по классам'!$B197,,,),"р")</f>
        <v>#N/A</v>
      </c>
      <c r="FG197" s="37" t="e">
        <f ca="1">COUNTIF(OFFSET(class11_1,MATCH(FG$1,'11 класс'!$A:$A,0)-7+'Итог по классам'!$B197,,,),"ш")</f>
        <v>#N/A</v>
      </c>
      <c r="FH197" s="37" t="e">
        <f ca="1">COUNTIF(OFFSET(class11_2,MATCH(FH$1,'11 класс'!$A:$A,0)-7+'Итог по классам'!$B197,,,),"Ф")</f>
        <v>#N/A</v>
      </c>
      <c r="FI197" s="37" t="e">
        <f ca="1">COUNTIF(OFFSET(class11_2,MATCH(FI$1,'11 класс'!$A:$A,0)-7+'Итог по классам'!$B197,,,),"р")</f>
        <v>#N/A</v>
      </c>
      <c r="FJ197" s="37" t="e">
        <f ca="1">COUNTIF(OFFSET(class11_2,MATCH(FJ$1,'11 класс'!$A:$A,0)-7+'Итог по классам'!$B197,,,),"ш")</f>
        <v>#N/A</v>
      </c>
      <c r="FK197" s="38" t="e">
        <f ca="1">COUNTIF(OFFSET(class11_1,MATCH(FK$1,'11 класс'!$A:$A,0)-7+'Итог по классам'!$B197,,,),"Ф")</f>
        <v>#N/A</v>
      </c>
      <c r="FL197" s="37" t="e">
        <f ca="1">COUNTIF(OFFSET(class11_1,MATCH(FL$1,'11 класс'!$A:$A,0)-7+'Итог по классам'!$B197,,,),"р")</f>
        <v>#N/A</v>
      </c>
      <c r="FM197" s="37" t="e">
        <f ca="1">COUNTIF(OFFSET(class11_1,MATCH(FM$1,'11 класс'!$A:$A,0)-7+'Итог по классам'!$B197,,,),"ш")</f>
        <v>#N/A</v>
      </c>
      <c r="FN197" s="37" t="e">
        <f ca="1">COUNTIF(OFFSET(class11_2,MATCH(FN$1,'11 класс'!$A:$A,0)-7+'Итог по классам'!$B197,,,),"Ф")</f>
        <v>#N/A</v>
      </c>
      <c r="FO197" s="37" t="e">
        <f ca="1">COUNTIF(OFFSET(class11_2,MATCH(FO$1,'11 класс'!$A:$A,0)-7+'Итог по классам'!$B197,,,),"р")</f>
        <v>#N/A</v>
      </c>
      <c r="FP197" s="37" t="e">
        <f ca="1">COUNTIF(OFFSET(class11_2,MATCH(FP$1,'11 класс'!$A:$A,0)-7+'Итог по классам'!$B197,,,),"ш")</f>
        <v>#N/A</v>
      </c>
      <c r="FQ197" s="38" t="e">
        <f ca="1">COUNTIF(OFFSET(class11_1,MATCH(FQ$1,'11 класс'!$A:$A,0)-7+'Итог по классам'!$B197,,,),"Ф")</f>
        <v>#N/A</v>
      </c>
      <c r="FR197" s="37" t="e">
        <f ca="1">COUNTIF(OFFSET(class11_1,MATCH(FR$1,'11 класс'!$A:$A,0)-7+'Итог по классам'!$B197,,,),"р")</f>
        <v>#N/A</v>
      </c>
      <c r="FS197" s="37" t="e">
        <f ca="1">COUNTIF(OFFSET(class11_1,MATCH(FS$1,'11 класс'!$A:$A,0)-7+'Итог по классам'!$B197,,,),"ш")</f>
        <v>#N/A</v>
      </c>
      <c r="FT197" s="37" t="e">
        <f ca="1">COUNTIF(OFFSET(class11_2,MATCH(FT$1,'11 класс'!$A:$A,0)-7+'Итог по классам'!$B197,,,),"Ф")</f>
        <v>#N/A</v>
      </c>
      <c r="FU197" s="37" t="e">
        <f ca="1">COUNTIF(OFFSET(class11_2,MATCH(FU$1,'11 класс'!$A:$A,0)-7+'Итог по классам'!$B197,,,),"р")</f>
        <v>#N/A</v>
      </c>
      <c r="FV197" s="37" t="e">
        <f ca="1">COUNTIF(OFFSET(class11_2,MATCH(FV$1,'11 класс'!$A:$A,0)-7+'Итог по классам'!$B197,,,),"ш")</f>
        <v>#N/A</v>
      </c>
      <c r="FW197" s="38" t="e">
        <f ca="1">COUNTIF(OFFSET(class11_1,MATCH(FW$1,'11 класс'!$A:$A,0)-7+'Итог по классам'!$B197,,,),"Ф")</f>
        <v>#N/A</v>
      </c>
      <c r="FX197" s="37" t="e">
        <f ca="1">COUNTIF(OFFSET(class11_1,MATCH(FX$1,'11 класс'!$A:$A,0)-7+'Итог по классам'!$B197,,,),"р")</f>
        <v>#N/A</v>
      </c>
      <c r="FY197" s="37" t="e">
        <f ca="1">COUNTIF(OFFSET(class11_1,MATCH(FY$1,'11 класс'!$A:$A,0)-7+'Итог по классам'!$B197,,,),"ш")</f>
        <v>#N/A</v>
      </c>
      <c r="FZ197" s="37" t="e">
        <f ca="1">COUNTIF(OFFSET(class11_2,MATCH(FZ$1,'11 класс'!$A:$A,0)-7+'Итог по классам'!$B197,,,),"Ф")</f>
        <v>#N/A</v>
      </c>
      <c r="GA197" s="37" t="e">
        <f ca="1">COUNTIF(OFFSET(class11_2,MATCH(GA$1,'11 класс'!$A:$A,0)-7+'Итог по классам'!$B197,,,),"р")</f>
        <v>#N/A</v>
      </c>
      <c r="GB197" s="37" t="e">
        <f ca="1">COUNTIF(OFFSET(class11_2,MATCH(GB$1,'11 класс'!$A:$A,0)-7+'Итог по классам'!$B197,,,),"ш")</f>
        <v>#N/A</v>
      </c>
      <c r="GC197" s="38" t="e">
        <f ca="1">COUNTIF(OFFSET(class11_1,MATCH(GC$1,'11 класс'!$A:$A,0)-7+'Итог по классам'!$B197,,,),"Ф")</f>
        <v>#N/A</v>
      </c>
      <c r="GD197" s="37" t="e">
        <f ca="1">COUNTIF(OFFSET(class11_1,MATCH(GD$1,'11 класс'!$A:$A,0)-7+'Итог по классам'!$B197,,,),"р")</f>
        <v>#N/A</v>
      </c>
      <c r="GE197" s="37" t="e">
        <f ca="1">COUNTIF(OFFSET(class11_1,MATCH(GE$1,'11 класс'!$A:$A,0)-7+'Итог по классам'!$B197,,,),"ш")</f>
        <v>#N/A</v>
      </c>
      <c r="GF197" s="37" t="e">
        <f ca="1">COUNTIF(OFFSET(class11_2,MATCH(GF$1,'11 класс'!$A:$A,0)-7+'Итог по классам'!$B197,,,),"Ф")</f>
        <v>#N/A</v>
      </c>
      <c r="GG197" s="37" t="e">
        <f ca="1">COUNTIF(OFFSET(class11_2,MATCH(GG$1,'11 класс'!$A:$A,0)-7+'Итог по классам'!$B197,,,),"р")</f>
        <v>#N/A</v>
      </c>
      <c r="GH197" s="37" t="e">
        <f ca="1">COUNTIF(OFFSET(class11_2,MATCH(GH$1,'11 класс'!$A:$A,0)-7+'Итог по классам'!$B197,,,),"ш")</f>
        <v>#N/A</v>
      </c>
      <c r="GI197" s="38" t="e">
        <f ca="1">COUNTIF(OFFSET(class11_1,MATCH(GI$1,'11 класс'!$A:$A,0)-7+'Итог по классам'!$B197,,,),"Ф")</f>
        <v>#N/A</v>
      </c>
      <c r="GJ197" s="37" t="e">
        <f ca="1">COUNTIF(OFFSET(class11_1,MATCH(GJ$1,'11 класс'!$A:$A,0)-7+'Итог по классам'!$B197,,,),"р")</f>
        <v>#N/A</v>
      </c>
      <c r="GK197" s="37" t="e">
        <f ca="1">COUNTIF(OFFSET(class11_1,MATCH(GK$1,'11 класс'!$A:$A,0)-7+'Итог по классам'!$B197,,,),"ш")</f>
        <v>#N/A</v>
      </c>
      <c r="GL197" s="37" t="e">
        <f ca="1">COUNTIF(OFFSET(class11_2,MATCH(GL$1,'11 класс'!$A:$A,0)-7+'Итог по классам'!$B197,,,),"Ф")</f>
        <v>#N/A</v>
      </c>
      <c r="GM197" s="37" t="e">
        <f ca="1">COUNTIF(OFFSET(class11_2,MATCH(GM$1,'11 класс'!$A:$A,0)-7+'Итог по классам'!$B197,,,),"р")</f>
        <v>#N/A</v>
      </c>
      <c r="GN197" s="37" t="e">
        <f ca="1">COUNTIF(OFFSET(class11_2,MATCH(GN$1,'11 класс'!$A:$A,0)-7+'Итог по классам'!$B197,,,),"ш")</f>
        <v>#N/A</v>
      </c>
      <c r="GO197" s="38" t="e">
        <f ca="1">COUNTIF(OFFSET(class11_1,MATCH(GO$1,'11 класс'!$A:$A,0)-7+'Итог по классам'!$B197,,,),"Ф")</f>
        <v>#N/A</v>
      </c>
      <c r="GP197" s="37" t="e">
        <f ca="1">COUNTIF(OFFSET(class11_1,MATCH(GP$1,'11 класс'!$A:$A,0)-7+'Итог по классам'!$B197,,,),"р")</f>
        <v>#N/A</v>
      </c>
      <c r="GQ197" s="37" t="e">
        <f ca="1">COUNTIF(OFFSET(class11_1,MATCH(GQ$1,'11 класс'!$A:$A,0)-7+'Итог по классам'!$B197,,,),"ш")</f>
        <v>#N/A</v>
      </c>
      <c r="GR197" s="37" t="e">
        <f ca="1">COUNTIF(OFFSET(class11_2,MATCH(GR$1,'11 класс'!$A:$A,0)-7+'Итог по классам'!$B197,,,),"Ф")</f>
        <v>#N/A</v>
      </c>
      <c r="GS197" s="37" t="e">
        <f ca="1">COUNTIF(OFFSET(class11_2,MATCH(GS$1,'11 класс'!$A:$A,0)-7+'Итог по классам'!$B197,,,),"р")</f>
        <v>#N/A</v>
      </c>
      <c r="GT197" s="37" t="e">
        <f ca="1">COUNTIF(OFFSET(class11_2,MATCH(GT$1,'11 класс'!$A:$A,0)-7+'Итог по классам'!$B197,,,),"ш")</f>
        <v>#N/A</v>
      </c>
      <c r="GU197" s="38" t="e">
        <f ca="1">COUNTIF(OFFSET(class11_1,MATCH(GU$1,'11 класс'!$A:$A,0)-7+'Итог по классам'!$B197,,,),"Ф")</f>
        <v>#N/A</v>
      </c>
      <c r="GV197" s="37" t="e">
        <f ca="1">COUNTIF(OFFSET(class11_1,MATCH(GV$1,'11 класс'!$A:$A,0)-7+'Итог по классам'!$B197,,,),"р")</f>
        <v>#N/A</v>
      </c>
      <c r="GW197" s="37" t="e">
        <f ca="1">COUNTIF(OFFSET(class11_1,MATCH(GW$1,'11 класс'!$A:$A,0)-7+'Итог по классам'!$B197,,,),"ш")</f>
        <v>#N/A</v>
      </c>
      <c r="GX197" s="37" t="e">
        <f ca="1">COUNTIF(OFFSET(class11_2,MATCH(GX$1,'11 класс'!$A:$A,0)-7+'Итог по классам'!$B197,,,),"Ф")</f>
        <v>#N/A</v>
      </c>
      <c r="GY197" s="37" t="e">
        <f ca="1">COUNTIF(OFFSET(class11_2,MATCH(GY$1,'11 класс'!$A:$A,0)-7+'Итог по классам'!$B197,,,),"р")</f>
        <v>#N/A</v>
      </c>
      <c r="GZ197" s="37" t="e">
        <f ca="1">COUNTIF(OFFSET(class11_2,MATCH(GZ$1,'11 класс'!$A:$A,0)-7+'Итог по классам'!$B197,,,),"ш")</f>
        <v>#N/A</v>
      </c>
      <c r="HA197" s="38" t="e">
        <f ca="1">COUNTIF(OFFSET(class11_1,MATCH(HA$1,'11 класс'!$A:$A,0)-7+'Итог по классам'!$B197,,,),"Ф")</f>
        <v>#N/A</v>
      </c>
      <c r="HB197" s="37" t="e">
        <f ca="1">COUNTIF(OFFSET(class11_1,MATCH(HB$1,'11 класс'!$A:$A,0)-7+'Итог по классам'!$B197,,,),"р")</f>
        <v>#N/A</v>
      </c>
      <c r="HC197" s="37" t="e">
        <f ca="1">COUNTIF(OFFSET(class11_1,MATCH(HC$1,'11 класс'!$A:$A,0)-7+'Итог по классам'!$B197,,,),"ш")</f>
        <v>#N/A</v>
      </c>
      <c r="HD197" s="37" t="e">
        <f ca="1">COUNTIF(OFFSET(class11_2,MATCH(HD$1,'11 класс'!$A:$A,0)-7+'Итог по классам'!$B197,,,),"Ф")</f>
        <v>#N/A</v>
      </c>
      <c r="HE197" s="37" t="e">
        <f ca="1">COUNTIF(OFFSET(class11_2,MATCH(HE$1,'11 класс'!$A:$A,0)-7+'Итог по классам'!$B197,,,),"р")</f>
        <v>#N/A</v>
      </c>
      <c r="HF197" s="37" t="e">
        <f ca="1">COUNTIF(OFFSET(class11_2,MATCH(HF$1,'11 класс'!$A:$A,0)-7+'Итог по классам'!$B197,,,),"ш")</f>
        <v>#N/A</v>
      </c>
      <c r="HG197" s="38" t="e">
        <f ca="1">COUNTIF(OFFSET(class11_1,MATCH(HG$1,'11 класс'!$A:$A,0)-7+'Итог по классам'!$B197,,,),"Ф")</f>
        <v>#N/A</v>
      </c>
      <c r="HH197" s="37" t="e">
        <f ca="1">COUNTIF(OFFSET(class11_1,MATCH(HH$1,'11 класс'!$A:$A,0)-7+'Итог по классам'!$B197,,,),"р")</f>
        <v>#N/A</v>
      </c>
      <c r="HI197" s="37" t="e">
        <f ca="1">COUNTIF(OFFSET(class11_1,MATCH(HI$1,'11 класс'!$A:$A,0)-7+'Итог по классам'!$B197,,,),"ш")</f>
        <v>#N/A</v>
      </c>
      <c r="HJ197" s="37" t="e">
        <f ca="1">COUNTIF(OFFSET(class11_2,MATCH(HJ$1,'11 класс'!$A:$A,0)-7+'Итог по классам'!$B197,,,),"Ф")</f>
        <v>#N/A</v>
      </c>
      <c r="HK197" s="37" t="e">
        <f ca="1">COUNTIF(OFFSET(class11_2,MATCH(HK$1,'11 класс'!$A:$A,0)-7+'Итог по классам'!$B197,,,),"р")</f>
        <v>#N/A</v>
      </c>
      <c r="HL197" s="37" t="e">
        <f ca="1">COUNTIF(OFFSET(class11_2,MATCH(HL$1,'11 класс'!$A:$A,0)-7+'Итог по классам'!$B197,,,),"ш")</f>
        <v>#N/A</v>
      </c>
      <c r="HM197" s="38" t="e">
        <f ca="1">COUNTIF(OFFSET(class11_1,MATCH(HM$1,'11 класс'!$A:$A,0)-7+'Итог по классам'!$B197,,,),"Ф")</f>
        <v>#N/A</v>
      </c>
      <c r="HN197" s="37" t="e">
        <f ca="1">COUNTIF(OFFSET(class11_1,MATCH(HN$1,'11 класс'!$A:$A,0)-7+'Итог по классам'!$B197,,,),"р")</f>
        <v>#N/A</v>
      </c>
      <c r="HO197" s="37" t="e">
        <f ca="1">COUNTIF(OFFSET(class11_1,MATCH(HO$1,'11 класс'!$A:$A,0)-7+'Итог по классам'!$B197,,,),"ш")</f>
        <v>#N/A</v>
      </c>
      <c r="HP197" s="37" t="e">
        <f ca="1">COUNTIF(OFFSET(class11_2,MATCH(HP$1,'11 класс'!$A:$A,0)-7+'Итог по классам'!$B197,,,),"Ф")</f>
        <v>#N/A</v>
      </c>
      <c r="HQ197" s="37" t="e">
        <f ca="1">COUNTIF(OFFSET(class11_2,MATCH(HQ$1,'11 класс'!$A:$A,0)-7+'Итог по классам'!$B197,,,),"р")</f>
        <v>#N/A</v>
      </c>
      <c r="HR197" s="37" t="e">
        <f ca="1">COUNTIF(OFFSET(class11_2,MATCH(HR$1,'11 класс'!$A:$A,0)-7+'Итог по классам'!$B197,,,),"ш")</f>
        <v>#N/A</v>
      </c>
      <c r="HS197" s="38" t="e">
        <f ca="1">COUNTIF(OFFSET(class11_1,MATCH(HS$1,'11 класс'!$A:$A,0)-7+'Итог по классам'!$B197,,,),"Ф")</f>
        <v>#N/A</v>
      </c>
      <c r="HT197" s="37" t="e">
        <f ca="1">COUNTIF(OFFSET(class11_1,MATCH(HT$1,'11 класс'!$A:$A,0)-7+'Итог по классам'!$B197,,,),"р")</f>
        <v>#N/A</v>
      </c>
      <c r="HU197" s="37" t="e">
        <f ca="1">COUNTIF(OFFSET(class11_1,MATCH(HU$1,'11 класс'!$A:$A,0)-7+'Итог по классам'!$B197,,,),"ш")</f>
        <v>#N/A</v>
      </c>
      <c r="HV197" s="37" t="e">
        <f ca="1">COUNTIF(OFFSET(class11_2,MATCH(HV$1,'11 класс'!$A:$A,0)-7+'Итог по классам'!$B197,,,),"Ф")</f>
        <v>#N/A</v>
      </c>
      <c r="HW197" s="37" t="e">
        <f ca="1">COUNTIF(OFFSET(class11_2,MATCH(HW$1,'11 класс'!$A:$A,0)-7+'Итог по классам'!$B197,,,),"р")</f>
        <v>#N/A</v>
      </c>
      <c r="HX197" s="37" t="e">
        <f ca="1">COUNTIF(OFFSET(class11_2,MATCH(HX$1,'11 класс'!$A:$A,0)-7+'Итог по классам'!$B197,,,),"ш")</f>
        <v>#N/A</v>
      </c>
      <c r="HY197" s="38" t="e">
        <f ca="1">COUNTIF(OFFSET(class11_1,MATCH(HY$1,'11 класс'!$A:$A,0)-7+'Итог по классам'!$B197,,,),"Ф")</f>
        <v>#N/A</v>
      </c>
      <c r="HZ197" s="37" t="e">
        <f ca="1">COUNTIF(OFFSET(class11_1,MATCH(HZ$1,'11 класс'!$A:$A,0)-7+'Итог по классам'!$B197,,,),"р")</f>
        <v>#N/A</v>
      </c>
      <c r="IA197" s="37" t="e">
        <f ca="1">COUNTIF(OFFSET(class11_1,MATCH(IA$1,'11 класс'!$A:$A,0)-7+'Итог по классам'!$B197,,,),"ш")</f>
        <v>#N/A</v>
      </c>
      <c r="IB197" s="37" t="e">
        <f ca="1">COUNTIF(OFFSET(class11_2,MATCH(IB$1,'11 класс'!$A:$A,0)-7+'Итог по классам'!$B197,,,),"Ф")</f>
        <v>#N/A</v>
      </c>
      <c r="IC197" s="37" t="e">
        <f ca="1">COUNTIF(OFFSET(class11_2,MATCH(IC$1,'11 класс'!$A:$A,0)-7+'Итог по классам'!$B197,,,),"р")</f>
        <v>#N/A</v>
      </c>
      <c r="ID197" s="37" t="e">
        <f ca="1">COUNTIF(OFFSET(class11_2,MATCH(ID$1,'11 класс'!$A:$A,0)-7+'Итог по классам'!$B197,,,),"ш")</f>
        <v>#N/A</v>
      </c>
      <c r="IE197" s="38" t="e">
        <f ca="1">COUNTIF(OFFSET(class11_1,MATCH(IE$1,'11 класс'!$A:$A,0)-7+'Итог по классам'!$B197,,,),"Ф")</f>
        <v>#N/A</v>
      </c>
      <c r="IF197" s="37" t="e">
        <f ca="1">COUNTIF(OFFSET(class11_1,MATCH(IF$1,'11 класс'!$A:$A,0)-7+'Итог по классам'!$B197,,,),"р")</f>
        <v>#N/A</v>
      </c>
      <c r="IG197" s="37" t="e">
        <f ca="1">COUNTIF(OFFSET(class11_1,MATCH(IG$1,'11 класс'!$A:$A,0)-7+'Итог по классам'!$B197,,,),"ш")</f>
        <v>#N/A</v>
      </c>
      <c r="IH197" s="37" t="e">
        <f ca="1">COUNTIF(OFFSET(class11_2,MATCH(IH$1,'11 класс'!$A:$A,0)-7+'Итог по классам'!$B197,,,),"Ф")</f>
        <v>#N/A</v>
      </c>
      <c r="II197" s="37" t="e">
        <f ca="1">COUNTIF(OFFSET(class11_2,MATCH(II$1,'11 класс'!$A:$A,0)-7+'Итог по классам'!$B197,,,),"р")</f>
        <v>#N/A</v>
      </c>
      <c r="IJ197" s="37" t="e">
        <f ca="1">COUNTIF(OFFSET(class11_2,MATCH(IJ$1,'11 класс'!$A:$A,0)-7+'Итог по классам'!$B197,,,),"ш")</f>
        <v>#N/A</v>
      </c>
      <c r="IK197" s="38" t="e">
        <f ca="1">COUNTIF(OFFSET(class11_1,MATCH(IK$1,'11 класс'!$A:$A,0)-7+'Итог по классам'!$B197,,,),"Ф")</f>
        <v>#N/A</v>
      </c>
      <c r="IL197" s="37" t="e">
        <f ca="1">COUNTIF(OFFSET(class11_1,MATCH(IL$1,'11 класс'!$A:$A,0)-7+'Итог по классам'!$B197,,,),"р")</f>
        <v>#N/A</v>
      </c>
      <c r="IM197" s="37" t="e">
        <f ca="1">COUNTIF(OFFSET(class11_1,MATCH(IM$1,'11 класс'!$A:$A,0)-7+'Итог по классам'!$B197,,,),"ш")</f>
        <v>#N/A</v>
      </c>
      <c r="IN197" s="37" t="e">
        <f ca="1">COUNTIF(OFFSET(class11_2,MATCH(IN$1,'11 класс'!$A:$A,0)-7+'Итог по классам'!$B197,,,),"Ф")</f>
        <v>#N/A</v>
      </c>
      <c r="IO197" s="37" t="e">
        <f ca="1">COUNTIF(OFFSET(class11_2,MATCH(IO$1,'11 класс'!$A:$A,0)-7+'Итог по классам'!$B197,,,),"р")</f>
        <v>#N/A</v>
      </c>
      <c r="IP197" s="37" t="e">
        <f ca="1">COUNTIF(OFFSET(class11_2,MATCH(IP$1,'11 класс'!$A:$A,0)-7+'Итог по классам'!$B197,,,),"ш")</f>
        <v>#N/A</v>
      </c>
      <c r="IQ197" s="38" t="e">
        <f ca="1">COUNTIF(OFFSET(class11_1,MATCH(IQ$1,'11 класс'!$A:$A,0)-7+'Итог по классам'!$B197,,,),"Ф")</f>
        <v>#N/A</v>
      </c>
      <c r="IR197" s="37" t="e">
        <f ca="1">COUNTIF(OFFSET(class11_1,MATCH(IR$1,'11 класс'!$A:$A,0)-7+'Итог по классам'!$B197,,,),"р")</f>
        <v>#N/A</v>
      </c>
      <c r="IS197" s="37" t="e">
        <f ca="1">COUNTIF(OFFSET(class11_1,MATCH(IS$1,'11 класс'!$A:$A,0)-7+'Итог по классам'!$B197,,,),"ш")</f>
        <v>#N/A</v>
      </c>
      <c r="IT197" s="37" t="e">
        <f ca="1">COUNTIF(OFFSET(class11_2,MATCH(IT$1,'11 класс'!$A:$A,0)-7+'Итог по классам'!$B197,,,),"Ф")</f>
        <v>#N/A</v>
      </c>
      <c r="IU197" s="37" t="e">
        <f ca="1">COUNTIF(OFFSET(class11_2,MATCH(IU$1,'11 класс'!$A:$A,0)-7+'Итог по классам'!$B197,,,),"р")</f>
        <v>#N/A</v>
      </c>
      <c r="IV197" s="37" t="e">
        <f ca="1">COUNTIF(OFFSET(class11_2,MATCH(IV$1,'11 класс'!$A:$A,0)-7+'Итог по классам'!$B197,,,),"ш")</f>
        <v>#N/A</v>
      </c>
      <c r="IW197" s="38" t="e">
        <f ca="1">COUNTIF(OFFSET(class11_1,MATCH(IW$1,'11 класс'!$A:$A,0)-7+'Итог по классам'!$B197,,,),"Ф")</f>
        <v>#N/A</v>
      </c>
      <c r="IX197" s="37" t="e">
        <f ca="1">COUNTIF(OFFSET(class11_1,MATCH(IX$1,'11 класс'!$A:$A,0)-7+'Итог по классам'!$B197,,,),"р")</f>
        <v>#N/A</v>
      </c>
      <c r="IY197" s="37" t="e">
        <f ca="1">COUNTIF(OFFSET(class11_1,MATCH(IY$1,'11 класс'!$A:$A,0)-7+'Итог по классам'!$B197,,,),"ш")</f>
        <v>#N/A</v>
      </c>
      <c r="IZ197" s="37" t="e">
        <f ca="1">COUNTIF(OFFSET(class11_2,MATCH(IZ$1,'11 класс'!$A:$A,0)-7+'Итог по классам'!$B197,,,),"Ф")</f>
        <v>#N/A</v>
      </c>
      <c r="JA197" s="37" t="e">
        <f ca="1">COUNTIF(OFFSET(class11_2,MATCH(JA$1,'11 класс'!$A:$A,0)-7+'Итог по классам'!$B197,,,),"р")</f>
        <v>#N/A</v>
      </c>
      <c r="JB197" s="37" t="e">
        <f ca="1">COUNTIF(OFFSET(class11_2,MATCH(JB$1,'11 класс'!$A:$A,0)-7+'Итог по классам'!$B197,,,),"ш")</f>
        <v>#N/A</v>
      </c>
      <c r="JC197" s="38" t="e">
        <f ca="1">COUNTIF(OFFSET(class11_1,MATCH(JC$1,'11 класс'!$A:$A,0)-7+'Итог по классам'!$B197,,,),"Ф")</f>
        <v>#N/A</v>
      </c>
      <c r="JD197" s="37" t="e">
        <f ca="1">COUNTIF(OFFSET(class11_1,MATCH(JD$1,'11 класс'!$A:$A,0)-7+'Итог по классам'!$B197,,,),"р")</f>
        <v>#N/A</v>
      </c>
      <c r="JE197" s="37" t="e">
        <f ca="1">COUNTIF(OFFSET(class11_1,MATCH(JE$1,'11 класс'!$A:$A,0)-7+'Итог по классам'!$B197,,,),"ш")</f>
        <v>#N/A</v>
      </c>
      <c r="JF197" s="37" t="e">
        <f ca="1">COUNTIF(OFFSET(class11_2,MATCH(JF$1,'11 класс'!$A:$A,0)-7+'Итог по классам'!$B197,,,),"Ф")</f>
        <v>#N/A</v>
      </c>
      <c r="JG197" s="37" t="e">
        <f ca="1">COUNTIF(OFFSET(class11_2,MATCH(JG$1,'11 класс'!$A:$A,0)-7+'Итог по классам'!$B197,,,),"р")</f>
        <v>#N/A</v>
      </c>
      <c r="JH197" s="37" t="e">
        <f ca="1">COUNTIF(OFFSET(class11_2,MATCH(JH$1,'11 класс'!$A:$A,0)-7+'Итог по классам'!$B197,,,),"ш")</f>
        <v>#N/A</v>
      </c>
      <c r="JI197" s="38" t="e">
        <f ca="1">COUNTIF(OFFSET(class11_1,MATCH(JI$1,'11 класс'!$A:$A,0)-7+'Итог по классам'!$B197,,,),"Ф")</f>
        <v>#N/A</v>
      </c>
      <c r="JJ197" s="37" t="e">
        <f ca="1">COUNTIF(OFFSET(class11_1,MATCH(JJ$1,'11 класс'!$A:$A,0)-7+'Итог по классам'!$B197,,,),"р")</f>
        <v>#N/A</v>
      </c>
      <c r="JK197" s="37" t="e">
        <f ca="1">COUNTIF(OFFSET(class11_1,MATCH(JK$1,'11 класс'!$A:$A,0)-7+'Итог по классам'!$B197,,,),"ш")</f>
        <v>#N/A</v>
      </c>
      <c r="JL197" s="37" t="e">
        <f ca="1">COUNTIF(OFFSET(class11_2,MATCH(JL$1,'11 класс'!$A:$A,0)-7+'Итог по классам'!$B197,,,),"Ф")</f>
        <v>#N/A</v>
      </c>
      <c r="JM197" s="37" t="e">
        <f ca="1">COUNTIF(OFFSET(class11_2,MATCH(JM$1,'11 класс'!$A:$A,0)-7+'Итог по классам'!$B197,,,),"р")</f>
        <v>#N/A</v>
      </c>
      <c r="JN197" s="37" t="e">
        <f ca="1">COUNTIF(OFFSET(class11_2,MATCH(JN$1,'11 класс'!$A:$A,0)-7+'Итог по классам'!$B197,,,),"ш")</f>
        <v>#N/A</v>
      </c>
      <c r="JO197" s="38" t="e">
        <f ca="1">COUNTIF(OFFSET(class11_1,MATCH(JO$1,'11 класс'!$A:$A,0)-7+'Итог по классам'!$B197,,,),"Ф")</f>
        <v>#N/A</v>
      </c>
      <c r="JP197" s="37" t="e">
        <f ca="1">COUNTIF(OFFSET(class11_1,MATCH(JP$1,'11 класс'!$A:$A,0)-7+'Итог по классам'!$B197,,,),"р")</f>
        <v>#N/A</v>
      </c>
      <c r="JQ197" s="37" t="e">
        <f ca="1">COUNTIF(OFFSET(class11_1,MATCH(JQ$1,'11 класс'!$A:$A,0)-7+'Итог по классам'!$B197,,,),"ш")</f>
        <v>#N/A</v>
      </c>
      <c r="JR197" s="37" t="e">
        <f ca="1">COUNTIF(OFFSET(class11_2,MATCH(JR$1,'11 класс'!$A:$A,0)-7+'Итог по классам'!$B197,,,),"Ф")</f>
        <v>#N/A</v>
      </c>
      <c r="JS197" s="37" t="e">
        <f ca="1">COUNTIF(OFFSET(class11_2,MATCH(JS$1,'11 класс'!$A:$A,0)-7+'Итог по классам'!$B197,,,),"р")</f>
        <v>#N/A</v>
      </c>
      <c r="JT197" s="37" t="e">
        <f ca="1">COUNTIF(OFFSET(class11_2,MATCH(JT$1,'11 класс'!$A:$A,0)-7+'Итог по классам'!$B197,,,),"ш")</f>
        <v>#N/A</v>
      </c>
      <c r="JU197" s="38" t="e">
        <f ca="1">COUNTIF(OFFSET(class11_1,MATCH(JU$1,'11 класс'!$A:$A,0)-7+'Итог по классам'!$B197,,,),"Ф")</f>
        <v>#N/A</v>
      </c>
      <c r="JV197" s="37" t="e">
        <f ca="1">COUNTIF(OFFSET(class11_1,MATCH(JV$1,'11 класс'!$A:$A,0)-7+'Итог по классам'!$B197,,,),"р")</f>
        <v>#N/A</v>
      </c>
      <c r="JW197" s="37" t="e">
        <f ca="1">COUNTIF(OFFSET(class11_1,MATCH(JW$1,'11 класс'!$A:$A,0)-7+'Итог по классам'!$B197,,,),"ш")</f>
        <v>#N/A</v>
      </c>
      <c r="JX197" s="37" t="e">
        <f ca="1">COUNTIF(OFFSET(class11_2,MATCH(JX$1,'11 класс'!$A:$A,0)-7+'Итог по классам'!$B197,,,),"Ф")</f>
        <v>#N/A</v>
      </c>
      <c r="JY197" s="37" t="e">
        <f ca="1">COUNTIF(OFFSET(class11_2,MATCH(JY$1,'11 класс'!$A:$A,0)-7+'Итог по классам'!$B197,,,),"р")</f>
        <v>#N/A</v>
      </c>
      <c r="JZ197" s="37" t="e">
        <f ca="1">COUNTIF(OFFSET(class11_2,MATCH(JZ$1,'11 класс'!$A:$A,0)-7+'Итог по классам'!$B197,,,),"ш")</f>
        <v>#N/A</v>
      </c>
      <c r="KA197" s="38" t="e">
        <f ca="1">COUNTIF(OFFSET(class11_1,MATCH(KA$1,'11 класс'!$A:$A,0)-7+'Итог по классам'!$B197,,,),"Ф")</f>
        <v>#N/A</v>
      </c>
      <c r="KB197" s="37" t="e">
        <f ca="1">COUNTIF(OFFSET(class11_1,MATCH(KB$1,'11 класс'!$A:$A,0)-7+'Итог по классам'!$B197,,,),"р")</f>
        <v>#N/A</v>
      </c>
      <c r="KC197" s="37" t="e">
        <f ca="1">COUNTIF(OFFSET(class11_1,MATCH(KC$1,'11 класс'!$A:$A,0)-7+'Итог по классам'!$B197,,,),"ш")</f>
        <v>#N/A</v>
      </c>
      <c r="KD197" s="37" t="e">
        <f ca="1">COUNTIF(OFFSET(class11_2,MATCH(KD$1,'11 класс'!$A:$A,0)-7+'Итог по классам'!$B197,,,),"Ф")</f>
        <v>#N/A</v>
      </c>
      <c r="KE197" s="37" t="e">
        <f ca="1">COUNTIF(OFFSET(class11_2,MATCH(KE$1,'11 класс'!$A:$A,0)-7+'Итог по классам'!$B197,,,),"р")</f>
        <v>#N/A</v>
      </c>
      <c r="KF197" s="37" t="e">
        <f ca="1">COUNTIF(OFFSET(class11_2,MATCH(KF$1,'11 класс'!$A:$A,0)-7+'Итог по классам'!$B197,,,),"ш")</f>
        <v>#N/A</v>
      </c>
      <c r="KG197" s="38" t="e">
        <f ca="1">COUNTIF(OFFSET(class11_1,MATCH(KG$1,'11 класс'!$A:$A,0)-7+'Итог по классам'!$B197,,,),"Ф")</f>
        <v>#N/A</v>
      </c>
      <c r="KH197" s="37" t="e">
        <f ca="1">COUNTIF(OFFSET(class11_1,MATCH(KH$1,'11 класс'!$A:$A,0)-7+'Итог по классам'!$B197,,,),"р")</f>
        <v>#N/A</v>
      </c>
      <c r="KI197" s="37" t="e">
        <f ca="1">COUNTIF(OFFSET(class11_1,MATCH(KI$1,'11 класс'!$A:$A,0)-7+'Итог по классам'!$B197,,,),"ш")</f>
        <v>#N/A</v>
      </c>
      <c r="KJ197" s="37" t="e">
        <f ca="1">COUNTIF(OFFSET(class11_2,MATCH(KJ$1,'11 класс'!$A:$A,0)-7+'Итог по классам'!$B197,,,),"Ф")</f>
        <v>#N/A</v>
      </c>
      <c r="KK197" s="37" t="e">
        <f ca="1">COUNTIF(OFFSET(class11_2,MATCH(KK$1,'11 класс'!$A:$A,0)-7+'Итог по классам'!$B197,,,),"р")</f>
        <v>#N/A</v>
      </c>
      <c r="KL197" s="37" t="e">
        <f ca="1">COUNTIF(OFFSET(class11_2,MATCH(KL$1,'11 класс'!$A:$A,0)-7+'Итог по классам'!$B197,,,),"ш")</f>
        <v>#N/A</v>
      </c>
      <c r="KM197" s="38" t="e">
        <f ca="1">COUNTIF(OFFSET(class11_1,MATCH(KM$1,'11 класс'!$A:$A,0)-7+'Итог по классам'!$B197,,,),"Ф")</f>
        <v>#N/A</v>
      </c>
      <c r="KN197" s="37" t="e">
        <f ca="1">COUNTIF(OFFSET(class11_1,MATCH(KN$1,'11 класс'!$A:$A,0)-7+'Итог по классам'!$B197,,,),"р")</f>
        <v>#N/A</v>
      </c>
      <c r="KO197" s="37" t="e">
        <f ca="1">COUNTIF(OFFSET(class11_1,MATCH(KO$1,'11 класс'!$A:$A,0)-7+'Итог по классам'!$B197,,,),"ш")</f>
        <v>#N/A</v>
      </c>
      <c r="KP197" s="37" t="e">
        <f ca="1">COUNTIF(OFFSET(class11_2,MATCH(KP$1,'11 класс'!$A:$A,0)-7+'Итог по классам'!$B197,,,),"Ф")</f>
        <v>#N/A</v>
      </c>
      <c r="KQ197" s="37" t="e">
        <f ca="1">COUNTIF(OFFSET(class11_2,MATCH(KQ$1,'11 класс'!$A:$A,0)-7+'Итог по классам'!$B197,,,),"р")</f>
        <v>#N/A</v>
      </c>
      <c r="KR197" s="37" t="e">
        <f ca="1">COUNTIF(OFFSET(class11_2,MATCH(KR$1,'11 класс'!$A:$A,0)-7+'Итог по классам'!$B197,,,),"ш")</f>
        <v>#N/A</v>
      </c>
    </row>
    <row r="198" spans="1:304" x14ac:dyDescent="0.25">
      <c r="A198">
        <f t="shared" si="15"/>
        <v>6</v>
      </c>
      <c r="B198" s="37">
        <v>20</v>
      </c>
      <c r="C198" s="3" t="s">
        <v>10</v>
      </c>
      <c r="D198" s="3" t="s">
        <v>78</v>
      </c>
      <c r="E198" s="37">
        <f ca="1">COUNTIF(OFFSET(class11_1,MATCH(E$1,'11 класс'!$A:$A,0)-7+'Итог по классам'!$B198,,,),"Ф")</f>
        <v>0</v>
      </c>
      <c r="F198" s="37">
        <f ca="1">COUNTIF(OFFSET(class11_1,MATCH(F$1,'11 класс'!$A:$A,0)-7+'Итог по классам'!$B198,,,),"р")</f>
        <v>0</v>
      </c>
      <c r="G198" s="37">
        <f ca="1">COUNTIF(OFFSET(class11_1,MATCH(G$1,'11 класс'!$A:$A,0)-7+'Итог по классам'!$B198,,,),"ш")</f>
        <v>0</v>
      </c>
      <c r="H198" s="37">
        <f ca="1">COUNTIF(OFFSET(class11_2,MATCH(H$1,'11 класс'!$A:$A,0)-7+'Итог по классам'!$B198,,,),"Ф")</f>
        <v>0</v>
      </c>
      <c r="I198" s="37">
        <f ca="1">COUNTIF(OFFSET(class11_2,MATCH(I$1,'11 класс'!$A:$A,0)-7+'Итог по классам'!$B198,,,),"р")</f>
        <v>0</v>
      </c>
      <c r="J198" s="37">
        <f ca="1">COUNTIF(OFFSET(class11_2,MATCH(J$1,'11 класс'!$A:$A,0)-7+'Итог по классам'!$B198,,,),"ш")</f>
        <v>0</v>
      </c>
      <c r="K198" s="38">
        <f ca="1">COUNTIF(OFFSET(class11_1,MATCH(K$1,'11 класс'!$A:$A,0)-7+'Итог по классам'!$B198,,,),"Ф")</f>
        <v>0</v>
      </c>
      <c r="L198" s="37">
        <f ca="1">COUNTIF(OFFSET(class11_1,MATCH(L$1,'11 класс'!$A:$A,0)-7+'Итог по классам'!$B198,,,),"р")</f>
        <v>0</v>
      </c>
      <c r="M198" s="37">
        <f ca="1">COUNTIF(OFFSET(class11_1,MATCH(M$1,'11 класс'!$A:$A,0)-7+'Итог по классам'!$B198,,,),"ш")</f>
        <v>0</v>
      </c>
      <c r="N198" s="37">
        <f ca="1">COUNTIF(OFFSET(class11_2,MATCH(N$1,'11 класс'!$A:$A,0)-7+'Итог по классам'!$B198,,,),"Ф")</f>
        <v>0</v>
      </c>
      <c r="O198" s="37">
        <f ca="1">COUNTIF(OFFSET(class11_2,MATCH(O$1,'11 класс'!$A:$A,0)-7+'Итог по классам'!$B198,,,),"р")</f>
        <v>0</v>
      </c>
      <c r="P198" s="37">
        <f ca="1">COUNTIF(OFFSET(class11_2,MATCH(P$1,'11 класс'!$A:$A,0)-7+'Итог по классам'!$B198,,,),"ш")</f>
        <v>0</v>
      </c>
      <c r="Q198" s="38">
        <f ca="1">COUNTIF(OFFSET(class11_1,MATCH(Q$1,'11 класс'!$A:$A,0)-7+'Итог по классам'!$B198,,,),"Ф")</f>
        <v>0</v>
      </c>
      <c r="R198" s="37">
        <f ca="1">COUNTIF(OFFSET(class11_1,MATCH(R$1,'11 класс'!$A:$A,0)-7+'Итог по классам'!$B198,,,),"р")</f>
        <v>0</v>
      </c>
      <c r="S198" s="37">
        <f ca="1">COUNTIF(OFFSET(class11_1,MATCH(S$1,'11 класс'!$A:$A,0)-7+'Итог по классам'!$B198,,,),"ш")</f>
        <v>0</v>
      </c>
      <c r="T198" s="37">
        <f ca="1">COUNTIF(OFFSET(class11_2,MATCH(T$1,'11 класс'!$A:$A,0)-7+'Итог по классам'!$B198,,,),"Ф")</f>
        <v>0</v>
      </c>
      <c r="U198" s="37">
        <f ca="1">COUNTIF(OFFSET(class11_2,MATCH(U$1,'11 класс'!$A:$A,0)-7+'Итог по классам'!$B198,,,),"р")</f>
        <v>0</v>
      </c>
      <c r="V198" s="37">
        <f ca="1">COUNTIF(OFFSET(class11_2,MATCH(V$1,'11 класс'!$A:$A,0)-7+'Итог по классам'!$B198,,,),"ш")</f>
        <v>0</v>
      </c>
      <c r="W198" s="38">
        <f ca="1">COUNTIF(OFFSET(class11_1,MATCH(W$1,'11 класс'!$A:$A,0)-7+'Итог по классам'!$B198,,,),"Ф")</f>
        <v>0</v>
      </c>
      <c r="X198" s="37">
        <f ca="1">COUNTIF(OFFSET(class11_1,MATCH(X$1,'11 класс'!$A:$A,0)-7+'Итог по классам'!$B198,,,),"р")</f>
        <v>0</v>
      </c>
      <c r="Y198" s="37">
        <f ca="1">COUNTIF(OFFSET(class11_1,MATCH(Y$1,'11 класс'!$A:$A,0)-7+'Итог по классам'!$B198,,,),"ш")</f>
        <v>0</v>
      </c>
      <c r="Z198" s="37">
        <f ca="1">COUNTIF(OFFSET(class11_2,MATCH(Z$1,'11 класс'!$A:$A,0)-7+'Итог по классам'!$B198,,,),"Ф")</f>
        <v>0</v>
      </c>
      <c r="AA198" s="37">
        <f ca="1">COUNTIF(OFFSET(class11_2,MATCH(AA$1,'11 класс'!$A:$A,0)-7+'Итог по классам'!$B198,,,),"р")</f>
        <v>0</v>
      </c>
      <c r="AB198" s="37">
        <f ca="1">COUNTIF(OFFSET(class11_2,MATCH(AB$1,'11 класс'!$A:$A,0)-7+'Итог по классам'!$B198,,,),"ш")</f>
        <v>0</v>
      </c>
      <c r="AC198" s="38">
        <f ca="1">COUNTIF(OFFSET(class11_1,MATCH(AC$1,'11 класс'!$A:$A,0)-7+'Итог по классам'!$B198,,,),"Ф")</f>
        <v>0</v>
      </c>
      <c r="AD198" s="37">
        <f ca="1">COUNTIF(OFFSET(class11_1,MATCH(AD$1,'11 класс'!$A:$A,0)-7+'Итог по классам'!$B198,,,),"р")</f>
        <v>0</v>
      </c>
      <c r="AE198" s="37">
        <f ca="1">COUNTIF(OFFSET(class11_1,MATCH(AE$1,'11 класс'!$A:$A,0)-7+'Итог по классам'!$B198,,,),"ш")</f>
        <v>0</v>
      </c>
      <c r="AF198" s="37">
        <f ca="1">COUNTIF(OFFSET(class11_2,MATCH(AF$1,'11 класс'!$A:$A,0)-7+'Итог по классам'!$B198,,,),"Ф")</f>
        <v>0</v>
      </c>
      <c r="AG198" s="37">
        <f ca="1">COUNTIF(OFFSET(class11_2,MATCH(AG$1,'11 класс'!$A:$A,0)-7+'Итог по классам'!$B198,,,),"р")</f>
        <v>0</v>
      </c>
      <c r="AH198" s="37">
        <f ca="1">COUNTIF(OFFSET(class11_2,MATCH(AH$1,'11 класс'!$A:$A,0)-7+'Итог по классам'!$B198,,,),"ш")</f>
        <v>0</v>
      </c>
      <c r="AI198" s="38" t="e">
        <f ca="1">COUNTIF(OFFSET(class11_1,MATCH(AI$1,'11 класс'!$A:$A,0)-7+'Итог по классам'!$B198,,,),"Ф")</f>
        <v>#N/A</v>
      </c>
      <c r="AJ198" s="37" t="e">
        <f ca="1">COUNTIF(OFFSET(class11_1,MATCH(AJ$1,'11 класс'!$A:$A,0)-7+'Итог по классам'!$B198,,,),"р")</f>
        <v>#N/A</v>
      </c>
      <c r="AK198" s="37" t="e">
        <f ca="1">COUNTIF(OFFSET(class11_1,MATCH(AK$1,'11 класс'!$A:$A,0)-7+'Итог по классам'!$B198,,,),"ш")</f>
        <v>#N/A</v>
      </c>
      <c r="AL198" s="37" t="e">
        <f ca="1">COUNTIF(OFFSET(class11_2,MATCH(AL$1,'11 класс'!$A:$A,0)-7+'Итог по классам'!$B198,,,),"Ф")</f>
        <v>#N/A</v>
      </c>
      <c r="AM198" s="37" t="e">
        <f ca="1">COUNTIF(OFFSET(class11_2,MATCH(AM$1,'11 класс'!$A:$A,0)-7+'Итог по классам'!$B198,,,),"р")</f>
        <v>#N/A</v>
      </c>
      <c r="AN198" s="37" t="e">
        <f ca="1">COUNTIF(OFFSET(class11_2,MATCH(AN$1,'11 класс'!$A:$A,0)-7+'Итог по классам'!$B198,,,),"ш")</f>
        <v>#N/A</v>
      </c>
      <c r="AO198" s="38" t="e">
        <f ca="1">COUNTIF(OFFSET(class11_1,MATCH(AO$1,'11 класс'!$A:$A,0)-7+'Итог по классам'!$B198,,,),"Ф")</f>
        <v>#N/A</v>
      </c>
      <c r="AP198" s="37" t="e">
        <f ca="1">COUNTIF(OFFSET(class11_1,MATCH(AP$1,'11 класс'!$A:$A,0)-7+'Итог по классам'!$B198,,,),"р")</f>
        <v>#N/A</v>
      </c>
      <c r="AQ198" s="37" t="e">
        <f ca="1">COUNTIF(OFFSET(class11_1,MATCH(AQ$1,'11 класс'!$A:$A,0)-7+'Итог по классам'!$B198,,,),"ш")</f>
        <v>#N/A</v>
      </c>
      <c r="AR198" s="37" t="e">
        <f ca="1">COUNTIF(OFFSET(class11_2,MATCH(AR$1,'11 класс'!$A:$A,0)-7+'Итог по классам'!$B198,,,),"Ф")</f>
        <v>#N/A</v>
      </c>
      <c r="AS198" s="37" t="e">
        <f ca="1">COUNTIF(OFFSET(class11_2,MATCH(AS$1,'11 класс'!$A:$A,0)-7+'Итог по классам'!$B198,,,),"р")</f>
        <v>#N/A</v>
      </c>
      <c r="AT198" s="37" t="e">
        <f ca="1">COUNTIF(OFFSET(class11_2,MATCH(AT$1,'11 класс'!$A:$A,0)-7+'Итог по классам'!$B198,,,),"ш")</f>
        <v>#N/A</v>
      </c>
      <c r="AU198" s="38" t="e">
        <f ca="1">COUNTIF(OFFSET(class11_1,MATCH(AU$1,'11 класс'!$A:$A,0)-7+'Итог по классам'!$B198,,,),"Ф")</f>
        <v>#N/A</v>
      </c>
      <c r="AV198" s="37" t="e">
        <f ca="1">COUNTIF(OFFSET(class11_1,MATCH(AV$1,'11 класс'!$A:$A,0)-7+'Итог по классам'!$B198,,,),"р")</f>
        <v>#N/A</v>
      </c>
      <c r="AW198" s="37" t="e">
        <f ca="1">COUNTIF(OFFSET(class11_1,MATCH(AW$1,'11 класс'!$A:$A,0)-7+'Итог по классам'!$B198,,,),"ш")</f>
        <v>#N/A</v>
      </c>
      <c r="AX198" s="37" t="e">
        <f ca="1">COUNTIF(OFFSET(class11_2,MATCH(AX$1,'11 класс'!$A:$A,0)-7+'Итог по классам'!$B198,,,),"Ф")</f>
        <v>#N/A</v>
      </c>
      <c r="AY198" s="37" t="e">
        <f ca="1">COUNTIF(OFFSET(class11_2,MATCH(AY$1,'11 класс'!$A:$A,0)-7+'Итог по классам'!$B198,,,),"р")</f>
        <v>#N/A</v>
      </c>
      <c r="AZ198" s="37" t="e">
        <f ca="1">COUNTIF(OFFSET(class11_2,MATCH(AZ$1,'11 класс'!$A:$A,0)-7+'Итог по классам'!$B198,,,),"ш")</f>
        <v>#N/A</v>
      </c>
      <c r="BA198" s="38" t="e">
        <f ca="1">COUNTIF(OFFSET(class11_1,MATCH(BA$1,'11 класс'!$A:$A,0)-7+'Итог по классам'!$B198,,,),"Ф")</f>
        <v>#N/A</v>
      </c>
      <c r="BB198" s="37" t="e">
        <f ca="1">COUNTIF(OFFSET(class11_1,MATCH(BB$1,'11 класс'!$A:$A,0)-7+'Итог по классам'!$B198,,,),"р")</f>
        <v>#N/A</v>
      </c>
      <c r="BC198" s="37" t="e">
        <f ca="1">COUNTIF(OFFSET(class11_1,MATCH(BC$1,'11 класс'!$A:$A,0)-7+'Итог по классам'!$B198,,,),"ш")</f>
        <v>#N/A</v>
      </c>
      <c r="BD198" s="37" t="e">
        <f ca="1">COUNTIF(OFFSET(class11_2,MATCH(BD$1,'11 класс'!$A:$A,0)-7+'Итог по классам'!$B198,,,),"Ф")</f>
        <v>#N/A</v>
      </c>
      <c r="BE198" s="37" t="e">
        <f ca="1">COUNTIF(OFFSET(class11_2,MATCH(BE$1,'11 класс'!$A:$A,0)-7+'Итог по классам'!$B198,,,),"р")</f>
        <v>#N/A</v>
      </c>
      <c r="BF198" s="37" t="e">
        <f ca="1">COUNTIF(OFFSET(class11_2,MATCH(BF$1,'11 класс'!$A:$A,0)-7+'Итог по классам'!$B198,,,),"ш")</f>
        <v>#N/A</v>
      </c>
      <c r="BG198" s="38" t="e">
        <f ca="1">COUNTIF(OFFSET(class11_1,MATCH(BG$1,'11 класс'!$A:$A,0)-7+'Итог по классам'!$B198,,,),"Ф")</f>
        <v>#N/A</v>
      </c>
      <c r="BH198" s="37" t="e">
        <f ca="1">COUNTIF(OFFSET(class11_1,MATCH(BH$1,'11 класс'!$A:$A,0)-7+'Итог по классам'!$B198,,,),"р")</f>
        <v>#N/A</v>
      </c>
      <c r="BI198" s="37" t="e">
        <f ca="1">COUNTIF(OFFSET(class11_1,MATCH(BI$1,'11 класс'!$A:$A,0)-7+'Итог по классам'!$B198,,,),"ш")</f>
        <v>#N/A</v>
      </c>
      <c r="BJ198" s="37" t="e">
        <f ca="1">COUNTIF(OFFSET(class11_2,MATCH(BJ$1,'11 класс'!$A:$A,0)-7+'Итог по классам'!$B198,,,),"Ф")</f>
        <v>#N/A</v>
      </c>
      <c r="BK198" s="37" t="e">
        <f ca="1">COUNTIF(OFFSET(class11_2,MATCH(BK$1,'11 класс'!$A:$A,0)-7+'Итог по классам'!$B198,,,),"р")</f>
        <v>#N/A</v>
      </c>
      <c r="BL198" s="37" t="e">
        <f ca="1">COUNTIF(OFFSET(class11_2,MATCH(BL$1,'11 класс'!$A:$A,0)-7+'Итог по классам'!$B198,,,),"ш")</f>
        <v>#N/A</v>
      </c>
      <c r="BM198" s="38" t="e">
        <f ca="1">COUNTIF(OFFSET(class11_1,MATCH(BM$1,'11 класс'!$A:$A,0)-7+'Итог по классам'!$B198,,,),"Ф")</f>
        <v>#N/A</v>
      </c>
      <c r="BN198" s="37" t="e">
        <f ca="1">COUNTIF(OFFSET(class11_1,MATCH(BN$1,'11 класс'!$A:$A,0)-7+'Итог по классам'!$B198,,,),"р")</f>
        <v>#N/A</v>
      </c>
      <c r="BO198" s="37" t="e">
        <f ca="1">COUNTIF(OFFSET(class11_1,MATCH(BO$1,'11 класс'!$A:$A,0)-7+'Итог по классам'!$B198,,,),"ш")</f>
        <v>#N/A</v>
      </c>
      <c r="BP198" s="37" t="e">
        <f ca="1">COUNTIF(OFFSET(class11_2,MATCH(BP$1,'11 класс'!$A:$A,0)-7+'Итог по классам'!$B198,,,),"Ф")</f>
        <v>#N/A</v>
      </c>
      <c r="BQ198" s="37" t="e">
        <f ca="1">COUNTIF(OFFSET(class11_2,MATCH(BQ$1,'11 класс'!$A:$A,0)-7+'Итог по классам'!$B198,,,),"р")</f>
        <v>#N/A</v>
      </c>
      <c r="BR198" s="37" t="e">
        <f ca="1">COUNTIF(OFFSET(class11_2,MATCH(BR$1,'11 класс'!$A:$A,0)-7+'Итог по классам'!$B198,,,),"ш")</f>
        <v>#N/A</v>
      </c>
      <c r="BS198" s="38" t="e">
        <f ca="1">COUNTIF(OFFSET(class11_1,MATCH(BS$1,'11 класс'!$A:$A,0)-7+'Итог по классам'!$B198,,,),"Ф")</f>
        <v>#N/A</v>
      </c>
      <c r="BT198" s="37" t="e">
        <f ca="1">COUNTIF(OFFSET(class11_1,MATCH(BT$1,'11 класс'!$A:$A,0)-7+'Итог по классам'!$B198,,,),"р")</f>
        <v>#N/A</v>
      </c>
      <c r="BU198" s="37" t="e">
        <f ca="1">COUNTIF(OFFSET(class11_1,MATCH(BU$1,'11 класс'!$A:$A,0)-7+'Итог по классам'!$B198,,,),"ш")</f>
        <v>#N/A</v>
      </c>
      <c r="BV198" s="37" t="e">
        <f ca="1">COUNTIF(OFFSET(class11_2,MATCH(BV$1,'11 класс'!$A:$A,0)-7+'Итог по классам'!$B198,,,),"Ф")</f>
        <v>#N/A</v>
      </c>
      <c r="BW198" s="37" t="e">
        <f ca="1">COUNTIF(OFFSET(class11_2,MATCH(BW$1,'11 класс'!$A:$A,0)-7+'Итог по классам'!$B198,,,),"р")</f>
        <v>#N/A</v>
      </c>
      <c r="BX198" s="37" t="e">
        <f ca="1">COUNTIF(OFFSET(class11_2,MATCH(BX$1,'11 класс'!$A:$A,0)-7+'Итог по классам'!$B198,,,),"ш")</f>
        <v>#N/A</v>
      </c>
      <c r="BY198" s="38" t="e">
        <f ca="1">COUNTIF(OFFSET(class11_1,MATCH(BY$1,'11 класс'!$A:$A,0)-7+'Итог по классам'!$B198,,,),"Ф")</f>
        <v>#N/A</v>
      </c>
      <c r="BZ198" s="37" t="e">
        <f ca="1">COUNTIF(OFFSET(class11_1,MATCH(BZ$1,'11 класс'!$A:$A,0)-7+'Итог по классам'!$B198,,,),"р")</f>
        <v>#N/A</v>
      </c>
      <c r="CA198" s="37" t="e">
        <f ca="1">COUNTIF(OFFSET(class11_1,MATCH(CA$1,'11 класс'!$A:$A,0)-7+'Итог по классам'!$B198,,,),"ш")</f>
        <v>#N/A</v>
      </c>
      <c r="CB198" s="37" t="e">
        <f ca="1">COUNTIF(OFFSET(class11_2,MATCH(CB$1,'11 класс'!$A:$A,0)-7+'Итог по классам'!$B198,,,),"Ф")</f>
        <v>#N/A</v>
      </c>
      <c r="CC198" s="37" t="e">
        <f ca="1">COUNTIF(OFFSET(class11_2,MATCH(CC$1,'11 класс'!$A:$A,0)-7+'Итог по классам'!$B198,,,),"р")</f>
        <v>#N/A</v>
      </c>
      <c r="CD198" s="37" t="e">
        <f ca="1">COUNTIF(OFFSET(class11_2,MATCH(CD$1,'11 класс'!$A:$A,0)-7+'Итог по классам'!$B198,,,),"ш")</f>
        <v>#N/A</v>
      </c>
      <c r="CE198" s="38" t="e">
        <f ca="1">COUNTIF(OFFSET(class11_1,MATCH(CE$1,'11 класс'!$A:$A,0)-7+'Итог по классам'!$B198,,,),"Ф")</f>
        <v>#N/A</v>
      </c>
      <c r="CF198" s="37" t="e">
        <f ca="1">COUNTIF(OFFSET(class11_1,MATCH(CF$1,'11 класс'!$A:$A,0)-7+'Итог по классам'!$B198,,,),"р")</f>
        <v>#N/A</v>
      </c>
      <c r="CG198" s="37" t="e">
        <f ca="1">COUNTIF(OFFSET(class11_1,MATCH(CG$1,'11 класс'!$A:$A,0)-7+'Итог по классам'!$B198,,,),"ш")</f>
        <v>#N/A</v>
      </c>
      <c r="CH198" s="37" t="e">
        <f ca="1">COUNTIF(OFFSET(class11_2,MATCH(CH$1,'11 класс'!$A:$A,0)-7+'Итог по классам'!$B198,,,),"Ф")</f>
        <v>#N/A</v>
      </c>
      <c r="CI198" s="37" t="e">
        <f ca="1">COUNTIF(OFFSET(class11_2,MATCH(CI$1,'11 класс'!$A:$A,0)-7+'Итог по классам'!$B198,,,),"р")</f>
        <v>#N/A</v>
      </c>
      <c r="CJ198" s="37" t="e">
        <f ca="1">COUNTIF(OFFSET(class11_2,MATCH(CJ$1,'11 класс'!$A:$A,0)-7+'Итог по классам'!$B198,,,),"ш")</f>
        <v>#N/A</v>
      </c>
      <c r="CK198" s="38" t="e">
        <f ca="1">COUNTIF(OFFSET(class11_1,MATCH(CK$1,'11 класс'!$A:$A,0)-7+'Итог по классам'!$B198,,,),"Ф")</f>
        <v>#N/A</v>
      </c>
      <c r="CL198" s="37" t="e">
        <f ca="1">COUNTIF(OFFSET(class11_1,MATCH(CL$1,'11 класс'!$A:$A,0)-7+'Итог по классам'!$B198,,,),"р")</f>
        <v>#N/A</v>
      </c>
      <c r="CM198" s="37" t="e">
        <f ca="1">COUNTIF(OFFSET(class11_1,MATCH(CM$1,'11 класс'!$A:$A,0)-7+'Итог по классам'!$B198,,,),"ш")</f>
        <v>#N/A</v>
      </c>
      <c r="CN198" s="37" t="e">
        <f ca="1">COUNTIF(OFFSET(class11_2,MATCH(CN$1,'11 класс'!$A:$A,0)-7+'Итог по классам'!$B198,,,),"Ф")</f>
        <v>#N/A</v>
      </c>
      <c r="CO198" s="37" t="e">
        <f ca="1">COUNTIF(OFFSET(class11_2,MATCH(CO$1,'11 класс'!$A:$A,0)-7+'Итог по классам'!$B198,,,),"р")</f>
        <v>#N/A</v>
      </c>
      <c r="CP198" s="37" t="e">
        <f ca="1">COUNTIF(OFFSET(class11_2,MATCH(CP$1,'11 класс'!$A:$A,0)-7+'Итог по классам'!$B198,,,),"ш")</f>
        <v>#N/A</v>
      </c>
      <c r="CQ198" s="38" t="e">
        <f ca="1">COUNTIF(OFFSET(class11_1,MATCH(CQ$1,'11 класс'!$A:$A,0)-7+'Итог по классам'!$B198,,,),"Ф")</f>
        <v>#N/A</v>
      </c>
      <c r="CR198" s="37" t="e">
        <f ca="1">COUNTIF(OFFSET(class11_1,MATCH(CR$1,'11 класс'!$A:$A,0)-7+'Итог по классам'!$B198,,,),"р")</f>
        <v>#N/A</v>
      </c>
      <c r="CS198" s="37" t="e">
        <f ca="1">COUNTIF(OFFSET(class11_1,MATCH(CS$1,'11 класс'!$A:$A,0)-7+'Итог по классам'!$B198,,,),"ш")</f>
        <v>#N/A</v>
      </c>
      <c r="CT198" s="37" t="e">
        <f ca="1">COUNTIF(OFFSET(class11_2,MATCH(CT$1,'11 класс'!$A:$A,0)-7+'Итог по классам'!$B198,,,),"Ф")</f>
        <v>#N/A</v>
      </c>
      <c r="CU198" s="37" t="e">
        <f ca="1">COUNTIF(OFFSET(class11_2,MATCH(CU$1,'11 класс'!$A:$A,0)-7+'Итог по классам'!$B198,,,),"р")</f>
        <v>#N/A</v>
      </c>
      <c r="CV198" s="37" t="e">
        <f ca="1">COUNTIF(OFFSET(class11_2,MATCH(CV$1,'11 класс'!$A:$A,0)-7+'Итог по классам'!$B198,,,),"ш")</f>
        <v>#N/A</v>
      </c>
      <c r="CW198" s="38" t="e">
        <f ca="1">COUNTIF(OFFSET(class11_1,MATCH(CW$1,'11 класс'!$A:$A,0)-7+'Итог по классам'!$B198,,,),"Ф")</f>
        <v>#N/A</v>
      </c>
      <c r="CX198" s="37" t="e">
        <f ca="1">COUNTIF(OFFSET(class11_1,MATCH(CX$1,'11 класс'!$A:$A,0)-7+'Итог по классам'!$B198,,,),"р")</f>
        <v>#N/A</v>
      </c>
      <c r="CY198" s="37" t="e">
        <f ca="1">COUNTIF(OFFSET(class11_1,MATCH(CY$1,'11 класс'!$A:$A,0)-7+'Итог по классам'!$B198,,,),"ш")</f>
        <v>#N/A</v>
      </c>
      <c r="CZ198" s="37" t="e">
        <f ca="1">COUNTIF(OFFSET(class11_2,MATCH(CZ$1,'11 класс'!$A:$A,0)-7+'Итог по классам'!$B198,,,),"Ф")</f>
        <v>#N/A</v>
      </c>
      <c r="DA198" s="37" t="e">
        <f ca="1">COUNTIF(OFFSET(class11_2,MATCH(DA$1,'11 класс'!$A:$A,0)-7+'Итог по классам'!$B198,,,),"р")</f>
        <v>#N/A</v>
      </c>
      <c r="DB198" s="37" t="e">
        <f ca="1">COUNTIF(OFFSET(class11_2,MATCH(DB$1,'11 класс'!$A:$A,0)-7+'Итог по классам'!$B198,,,),"ш")</f>
        <v>#N/A</v>
      </c>
      <c r="DC198" s="38" t="e">
        <f ca="1">COUNTIF(OFFSET(class11_1,MATCH(DC$1,'11 класс'!$A:$A,0)-7+'Итог по классам'!$B198,,,),"Ф")</f>
        <v>#N/A</v>
      </c>
      <c r="DD198" s="37" t="e">
        <f ca="1">COUNTIF(OFFSET(class11_1,MATCH(DD$1,'11 класс'!$A:$A,0)-7+'Итог по классам'!$B198,,,),"р")</f>
        <v>#N/A</v>
      </c>
      <c r="DE198" s="37" t="e">
        <f ca="1">COUNTIF(OFFSET(class11_1,MATCH(DE$1,'11 класс'!$A:$A,0)-7+'Итог по классам'!$B198,,,),"ш")</f>
        <v>#N/A</v>
      </c>
      <c r="DF198" s="37" t="e">
        <f ca="1">COUNTIF(OFFSET(class11_2,MATCH(DF$1,'11 класс'!$A:$A,0)-7+'Итог по классам'!$B198,,,),"Ф")</f>
        <v>#N/A</v>
      </c>
      <c r="DG198" s="37" t="e">
        <f ca="1">COUNTIF(OFFSET(class11_2,MATCH(DG$1,'11 класс'!$A:$A,0)-7+'Итог по классам'!$B198,,,),"р")</f>
        <v>#N/A</v>
      </c>
      <c r="DH198" s="37" t="e">
        <f ca="1">COUNTIF(OFFSET(class11_2,MATCH(DH$1,'11 класс'!$A:$A,0)-7+'Итог по классам'!$B198,,,),"ш")</f>
        <v>#N/A</v>
      </c>
      <c r="DI198" s="38" t="e">
        <f ca="1">COUNTIF(OFFSET(class11_1,MATCH(DI$1,'11 класс'!$A:$A,0)-7+'Итог по классам'!$B198,,,),"Ф")</f>
        <v>#N/A</v>
      </c>
      <c r="DJ198" s="37" t="e">
        <f ca="1">COUNTIF(OFFSET(class11_1,MATCH(DJ$1,'11 класс'!$A:$A,0)-7+'Итог по классам'!$B198,,,),"р")</f>
        <v>#N/A</v>
      </c>
      <c r="DK198" s="37" t="e">
        <f ca="1">COUNTIF(OFFSET(class11_1,MATCH(DK$1,'11 класс'!$A:$A,0)-7+'Итог по классам'!$B198,,,),"ш")</f>
        <v>#N/A</v>
      </c>
      <c r="DL198" s="37" t="e">
        <f ca="1">COUNTIF(OFFSET(class11_2,MATCH(DL$1,'11 класс'!$A:$A,0)-7+'Итог по классам'!$B198,,,),"Ф")</f>
        <v>#N/A</v>
      </c>
      <c r="DM198" s="37" t="e">
        <f ca="1">COUNTIF(OFFSET(class11_2,MATCH(DM$1,'11 класс'!$A:$A,0)-7+'Итог по классам'!$B198,,,),"р")</f>
        <v>#N/A</v>
      </c>
      <c r="DN198" s="37" t="e">
        <f ca="1">COUNTIF(OFFSET(class11_2,MATCH(DN$1,'11 класс'!$A:$A,0)-7+'Итог по классам'!$B198,,,),"ш")</f>
        <v>#N/A</v>
      </c>
      <c r="DO198" s="38" t="e">
        <f ca="1">COUNTIF(OFFSET(class11_1,MATCH(DO$1,'11 класс'!$A:$A,0)-7+'Итог по классам'!$B198,,,),"Ф")</f>
        <v>#N/A</v>
      </c>
      <c r="DP198" s="37" t="e">
        <f ca="1">COUNTIF(OFFSET(class11_1,MATCH(DP$1,'11 класс'!$A:$A,0)-7+'Итог по классам'!$B198,,,),"р")</f>
        <v>#N/A</v>
      </c>
      <c r="DQ198" s="37" t="e">
        <f ca="1">COUNTIF(OFFSET(class11_1,MATCH(DQ$1,'11 класс'!$A:$A,0)-7+'Итог по классам'!$B198,,,),"ш")</f>
        <v>#N/A</v>
      </c>
      <c r="DR198" s="37" t="e">
        <f ca="1">COUNTIF(OFFSET(class11_2,MATCH(DR$1,'11 класс'!$A:$A,0)-7+'Итог по классам'!$B198,,,),"Ф")</f>
        <v>#N/A</v>
      </c>
      <c r="DS198" s="37" t="e">
        <f ca="1">COUNTIF(OFFSET(class11_2,MATCH(DS$1,'11 класс'!$A:$A,0)-7+'Итог по классам'!$B198,,,),"р")</f>
        <v>#N/A</v>
      </c>
      <c r="DT198" s="37" t="e">
        <f ca="1">COUNTIF(OFFSET(class11_2,MATCH(DT$1,'11 класс'!$A:$A,0)-7+'Итог по классам'!$B198,,,),"ш")</f>
        <v>#N/A</v>
      </c>
      <c r="DU198" s="38" t="e">
        <f ca="1">COUNTIF(OFFSET(class11_1,MATCH(DU$1,'11 класс'!$A:$A,0)-7+'Итог по классам'!$B198,,,),"Ф")</f>
        <v>#N/A</v>
      </c>
      <c r="DV198" s="37" t="e">
        <f ca="1">COUNTIF(OFFSET(class11_1,MATCH(DV$1,'11 класс'!$A:$A,0)-7+'Итог по классам'!$B198,,,),"р")</f>
        <v>#N/A</v>
      </c>
      <c r="DW198" s="37" t="e">
        <f ca="1">COUNTIF(OFFSET(class11_1,MATCH(DW$1,'11 класс'!$A:$A,0)-7+'Итог по классам'!$B198,,,),"ш")</f>
        <v>#N/A</v>
      </c>
      <c r="DX198" s="37" t="e">
        <f ca="1">COUNTIF(OFFSET(class11_2,MATCH(DX$1,'11 класс'!$A:$A,0)-7+'Итог по классам'!$B198,,,),"Ф")</f>
        <v>#N/A</v>
      </c>
      <c r="DY198" s="37" t="e">
        <f ca="1">COUNTIF(OFFSET(class11_2,MATCH(DY$1,'11 класс'!$A:$A,0)-7+'Итог по классам'!$B198,,,),"р")</f>
        <v>#N/A</v>
      </c>
      <c r="DZ198" s="37" t="e">
        <f ca="1">COUNTIF(OFFSET(class11_2,MATCH(DZ$1,'11 класс'!$A:$A,0)-7+'Итог по классам'!$B198,,,),"ш")</f>
        <v>#N/A</v>
      </c>
      <c r="EA198" s="38" t="e">
        <f ca="1">COUNTIF(OFFSET(class11_1,MATCH(EA$1,'11 класс'!$A:$A,0)-7+'Итог по классам'!$B198,,,),"Ф")</f>
        <v>#N/A</v>
      </c>
      <c r="EB198" s="37" t="e">
        <f ca="1">COUNTIF(OFFSET(class11_1,MATCH(EB$1,'11 класс'!$A:$A,0)-7+'Итог по классам'!$B198,,,),"р")</f>
        <v>#N/A</v>
      </c>
      <c r="EC198" s="37" t="e">
        <f ca="1">COUNTIF(OFFSET(class11_1,MATCH(EC$1,'11 класс'!$A:$A,0)-7+'Итог по классам'!$B198,,,),"ш")</f>
        <v>#N/A</v>
      </c>
      <c r="ED198" s="37" t="e">
        <f ca="1">COUNTIF(OFFSET(class11_2,MATCH(ED$1,'11 класс'!$A:$A,0)-7+'Итог по классам'!$B198,,,),"Ф")</f>
        <v>#N/A</v>
      </c>
      <c r="EE198" s="37" t="e">
        <f ca="1">COUNTIF(OFFSET(class11_2,MATCH(EE$1,'11 класс'!$A:$A,0)-7+'Итог по классам'!$B198,,,),"р")</f>
        <v>#N/A</v>
      </c>
      <c r="EF198" s="37" t="e">
        <f ca="1">COUNTIF(OFFSET(class11_2,MATCH(EF$1,'11 класс'!$A:$A,0)-7+'Итог по классам'!$B198,,,),"ш")</f>
        <v>#N/A</v>
      </c>
      <c r="EG198" s="38" t="e">
        <f ca="1">COUNTIF(OFFSET(class11_1,MATCH(EG$1,'11 класс'!$A:$A,0)-7+'Итог по классам'!$B198,,,),"Ф")</f>
        <v>#N/A</v>
      </c>
      <c r="EH198" s="37" t="e">
        <f ca="1">COUNTIF(OFFSET(class11_1,MATCH(EH$1,'11 класс'!$A:$A,0)-7+'Итог по классам'!$B198,,,),"р")</f>
        <v>#N/A</v>
      </c>
      <c r="EI198" s="37" t="e">
        <f ca="1">COUNTIF(OFFSET(class11_1,MATCH(EI$1,'11 класс'!$A:$A,0)-7+'Итог по классам'!$B198,,,),"ш")</f>
        <v>#N/A</v>
      </c>
      <c r="EJ198" s="37" t="e">
        <f ca="1">COUNTIF(OFFSET(class11_2,MATCH(EJ$1,'11 класс'!$A:$A,0)-7+'Итог по классам'!$B198,,,),"Ф")</f>
        <v>#N/A</v>
      </c>
      <c r="EK198" s="37" t="e">
        <f ca="1">COUNTIF(OFFSET(class11_2,MATCH(EK$1,'11 класс'!$A:$A,0)-7+'Итог по классам'!$B198,,,),"р")</f>
        <v>#N/A</v>
      </c>
      <c r="EL198" s="37" t="e">
        <f ca="1">COUNTIF(OFFSET(class11_2,MATCH(EL$1,'11 класс'!$A:$A,0)-7+'Итог по классам'!$B198,,,),"ш")</f>
        <v>#N/A</v>
      </c>
      <c r="EM198" s="38" t="e">
        <f ca="1">COUNTIF(OFFSET(class11_1,MATCH(EM$1,'11 класс'!$A:$A,0)-7+'Итог по классам'!$B198,,,),"Ф")</f>
        <v>#N/A</v>
      </c>
      <c r="EN198" s="37" t="e">
        <f ca="1">COUNTIF(OFFSET(class11_1,MATCH(EN$1,'11 класс'!$A:$A,0)-7+'Итог по классам'!$B198,,,),"р")</f>
        <v>#N/A</v>
      </c>
      <c r="EO198" s="37" t="e">
        <f ca="1">COUNTIF(OFFSET(class11_1,MATCH(EO$1,'11 класс'!$A:$A,0)-7+'Итог по классам'!$B198,,,),"ш")</f>
        <v>#N/A</v>
      </c>
      <c r="EP198" s="37" t="e">
        <f ca="1">COUNTIF(OFFSET(class11_2,MATCH(EP$1,'11 класс'!$A:$A,0)-7+'Итог по классам'!$B198,,,),"Ф")</f>
        <v>#N/A</v>
      </c>
      <c r="EQ198" s="37" t="e">
        <f ca="1">COUNTIF(OFFSET(class11_2,MATCH(EQ$1,'11 класс'!$A:$A,0)-7+'Итог по классам'!$B198,,,),"р")</f>
        <v>#N/A</v>
      </c>
      <c r="ER198" s="37" t="e">
        <f ca="1">COUNTIF(OFFSET(class11_2,MATCH(ER$1,'11 класс'!$A:$A,0)-7+'Итог по классам'!$B198,,,),"ш")</f>
        <v>#N/A</v>
      </c>
      <c r="ES198" s="38" t="e">
        <f ca="1">COUNTIF(OFFSET(class11_1,MATCH(ES$1,'11 класс'!$A:$A,0)-7+'Итог по классам'!$B198,,,),"Ф")</f>
        <v>#N/A</v>
      </c>
      <c r="ET198" s="37" t="e">
        <f ca="1">COUNTIF(OFFSET(class11_1,MATCH(ET$1,'11 класс'!$A:$A,0)-7+'Итог по классам'!$B198,,,),"р")</f>
        <v>#N/A</v>
      </c>
      <c r="EU198" s="37" t="e">
        <f ca="1">COUNTIF(OFFSET(class11_1,MATCH(EU$1,'11 класс'!$A:$A,0)-7+'Итог по классам'!$B198,,,),"ш")</f>
        <v>#N/A</v>
      </c>
      <c r="EV198" s="37" t="e">
        <f ca="1">COUNTIF(OFFSET(class11_2,MATCH(EV$1,'11 класс'!$A:$A,0)-7+'Итог по классам'!$B198,,,),"Ф")</f>
        <v>#N/A</v>
      </c>
      <c r="EW198" s="37" t="e">
        <f ca="1">COUNTIF(OFFSET(class11_2,MATCH(EW$1,'11 класс'!$A:$A,0)-7+'Итог по классам'!$B198,,,),"р")</f>
        <v>#N/A</v>
      </c>
      <c r="EX198" s="37" t="e">
        <f ca="1">COUNTIF(OFFSET(class11_2,MATCH(EX$1,'11 класс'!$A:$A,0)-7+'Итог по классам'!$B198,,,),"ш")</f>
        <v>#N/A</v>
      </c>
      <c r="EY198" s="38" t="e">
        <f ca="1">COUNTIF(OFFSET(class11_1,MATCH(EY$1,'11 класс'!$A:$A,0)-7+'Итог по классам'!$B198,,,),"Ф")</f>
        <v>#N/A</v>
      </c>
      <c r="EZ198" s="37" t="e">
        <f ca="1">COUNTIF(OFFSET(class11_1,MATCH(EZ$1,'11 класс'!$A:$A,0)-7+'Итог по классам'!$B198,,,),"р")</f>
        <v>#N/A</v>
      </c>
      <c r="FA198" s="37" t="e">
        <f ca="1">COUNTIF(OFFSET(class11_1,MATCH(FA$1,'11 класс'!$A:$A,0)-7+'Итог по классам'!$B198,,,),"ш")</f>
        <v>#N/A</v>
      </c>
      <c r="FB198" s="37" t="e">
        <f ca="1">COUNTIF(OFFSET(class11_2,MATCH(FB$1,'11 класс'!$A:$A,0)-7+'Итог по классам'!$B198,,,),"Ф")</f>
        <v>#N/A</v>
      </c>
      <c r="FC198" s="37" t="e">
        <f ca="1">COUNTIF(OFFSET(class11_2,MATCH(FC$1,'11 класс'!$A:$A,0)-7+'Итог по классам'!$B198,,,),"р")</f>
        <v>#N/A</v>
      </c>
      <c r="FD198" s="37" t="e">
        <f ca="1">COUNTIF(OFFSET(class11_2,MATCH(FD$1,'11 класс'!$A:$A,0)-7+'Итог по классам'!$B198,,,),"ш")</f>
        <v>#N/A</v>
      </c>
      <c r="FE198" s="38" t="e">
        <f ca="1">COUNTIF(OFFSET(class11_1,MATCH(FE$1,'11 класс'!$A:$A,0)-7+'Итог по классам'!$B198,,,),"Ф")</f>
        <v>#N/A</v>
      </c>
      <c r="FF198" s="37" t="e">
        <f ca="1">COUNTIF(OFFSET(class11_1,MATCH(FF$1,'11 класс'!$A:$A,0)-7+'Итог по классам'!$B198,,,),"р")</f>
        <v>#N/A</v>
      </c>
      <c r="FG198" s="37" t="e">
        <f ca="1">COUNTIF(OFFSET(class11_1,MATCH(FG$1,'11 класс'!$A:$A,0)-7+'Итог по классам'!$B198,,,),"ш")</f>
        <v>#N/A</v>
      </c>
      <c r="FH198" s="37" t="e">
        <f ca="1">COUNTIF(OFFSET(class11_2,MATCH(FH$1,'11 класс'!$A:$A,0)-7+'Итог по классам'!$B198,,,),"Ф")</f>
        <v>#N/A</v>
      </c>
      <c r="FI198" s="37" t="e">
        <f ca="1">COUNTIF(OFFSET(class11_2,MATCH(FI$1,'11 класс'!$A:$A,0)-7+'Итог по классам'!$B198,,,),"р")</f>
        <v>#N/A</v>
      </c>
      <c r="FJ198" s="37" t="e">
        <f ca="1">COUNTIF(OFFSET(class11_2,MATCH(FJ$1,'11 класс'!$A:$A,0)-7+'Итог по классам'!$B198,,,),"ш")</f>
        <v>#N/A</v>
      </c>
      <c r="FK198" s="38" t="e">
        <f ca="1">COUNTIF(OFFSET(class11_1,MATCH(FK$1,'11 класс'!$A:$A,0)-7+'Итог по классам'!$B198,,,),"Ф")</f>
        <v>#N/A</v>
      </c>
      <c r="FL198" s="37" t="e">
        <f ca="1">COUNTIF(OFFSET(class11_1,MATCH(FL$1,'11 класс'!$A:$A,0)-7+'Итог по классам'!$B198,,,),"р")</f>
        <v>#N/A</v>
      </c>
      <c r="FM198" s="37" t="e">
        <f ca="1">COUNTIF(OFFSET(class11_1,MATCH(FM$1,'11 класс'!$A:$A,0)-7+'Итог по классам'!$B198,,,),"ш")</f>
        <v>#N/A</v>
      </c>
      <c r="FN198" s="37" t="e">
        <f ca="1">COUNTIF(OFFSET(class11_2,MATCH(FN$1,'11 класс'!$A:$A,0)-7+'Итог по классам'!$B198,,,),"Ф")</f>
        <v>#N/A</v>
      </c>
      <c r="FO198" s="37" t="e">
        <f ca="1">COUNTIF(OFFSET(class11_2,MATCH(FO$1,'11 класс'!$A:$A,0)-7+'Итог по классам'!$B198,,,),"р")</f>
        <v>#N/A</v>
      </c>
      <c r="FP198" s="37" t="e">
        <f ca="1">COUNTIF(OFFSET(class11_2,MATCH(FP$1,'11 класс'!$A:$A,0)-7+'Итог по классам'!$B198,,,),"ш")</f>
        <v>#N/A</v>
      </c>
      <c r="FQ198" s="38" t="e">
        <f ca="1">COUNTIF(OFFSET(class11_1,MATCH(FQ$1,'11 класс'!$A:$A,0)-7+'Итог по классам'!$B198,,,),"Ф")</f>
        <v>#N/A</v>
      </c>
      <c r="FR198" s="37" t="e">
        <f ca="1">COUNTIF(OFFSET(class11_1,MATCH(FR$1,'11 класс'!$A:$A,0)-7+'Итог по классам'!$B198,,,),"р")</f>
        <v>#N/A</v>
      </c>
      <c r="FS198" s="37" t="e">
        <f ca="1">COUNTIF(OFFSET(class11_1,MATCH(FS$1,'11 класс'!$A:$A,0)-7+'Итог по классам'!$B198,,,),"ш")</f>
        <v>#N/A</v>
      </c>
      <c r="FT198" s="37" t="e">
        <f ca="1">COUNTIF(OFFSET(class11_2,MATCH(FT$1,'11 класс'!$A:$A,0)-7+'Итог по классам'!$B198,,,),"Ф")</f>
        <v>#N/A</v>
      </c>
      <c r="FU198" s="37" t="e">
        <f ca="1">COUNTIF(OFFSET(class11_2,MATCH(FU$1,'11 класс'!$A:$A,0)-7+'Итог по классам'!$B198,,,),"р")</f>
        <v>#N/A</v>
      </c>
      <c r="FV198" s="37" t="e">
        <f ca="1">COUNTIF(OFFSET(class11_2,MATCH(FV$1,'11 класс'!$A:$A,0)-7+'Итог по классам'!$B198,,,),"ш")</f>
        <v>#N/A</v>
      </c>
      <c r="FW198" s="38" t="e">
        <f ca="1">COUNTIF(OFFSET(class11_1,MATCH(FW$1,'11 класс'!$A:$A,0)-7+'Итог по классам'!$B198,,,),"Ф")</f>
        <v>#N/A</v>
      </c>
      <c r="FX198" s="37" t="e">
        <f ca="1">COUNTIF(OFFSET(class11_1,MATCH(FX$1,'11 класс'!$A:$A,0)-7+'Итог по классам'!$B198,,,),"р")</f>
        <v>#N/A</v>
      </c>
      <c r="FY198" s="37" t="e">
        <f ca="1">COUNTIF(OFFSET(class11_1,MATCH(FY$1,'11 класс'!$A:$A,0)-7+'Итог по классам'!$B198,,,),"ш")</f>
        <v>#N/A</v>
      </c>
      <c r="FZ198" s="37" t="e">
        <f ca="1">COUNTIF(OFFSET(class11_2,MATCH(FZ$1,'11 класс'!$A:$A,0)-7+'Итог по классам'!$B198,,,),"Ф")</f>
        <v>#N/A</v>
      </c>
      <c r="GA198" s="37" t="e">
        <f ca="1">COUNTIF(OFFSET(class11_2,MATCH(GA$1,'11 класс'!$A:$A,0)-7+'Итог по классам'!$B198,,,),"р")</f>
        <v>#N/A</v>
      </c>
      <c r="GB198" s="37" t="e">
        <f ca="1">COUNTIF(OFFSET(class11_2,MATCH(GB$1,'11 класс'!$A:$A,0)-7+'Итог по классам'!$B198,,,),"ш")</f>
        <v>#N/A</v>
      </c>
      <c r="GC198" s="38" t="e">
        <f ca="1">COUNTIF(OFFSET(class11_1,MATCH(GC$1,'11 класс'!$A:$A,0)-7+'Итог по классам'!$B198,,,),"Ф")</f>
        <v>#N/A</v>
      </c>
      <c r="GD198" s="37" t="e">
        <f ca="1">COUNTIF(OFFSET(class11_1,MATCH(GD$1,'11 класс'!$A:$A,0)-7+'Итог по классам'!$B198,,,),"р")</f>
        <v>#N/A</v>
      </c>
      <c r="GE198" s="37" t="e">
        <f ca="1">COUNTIF(OFFSET(class11_1,MATCH(GE$1,'11 класс'!$A:$A,0)-7+'Итог по классам'!$B198,,,),"ш")</f>
        <v>#N/A</v>
      </c>
      <c r="GF198" s="37" t="e">
        <f ca="1">COUNTIF(OFFSET(class11_2,MATCH(GF$1,'11 класс'!$A:$A,0)-7+'Итог по классам'!$B198,,,),"Ф")</f>
        <v>#N/A</v>
      </c>
      <c r="GG198" s="37" t="e">
        <f ca="1">COUNTIF(OFFSET(class11_2,MATCH(GG$1,'11 класс'!$A:$A,0)-7+'Итог по классам'!$B198,,,),"р")</f>
        <v>#N/A</v>
      </c>
      <c r="GH198" s="37" t="e">
        <f ca="1">COUNTIF(OFFSET(class11_2,MATCH(GH$1,'11 класс'!$A:$A,0)-7+'Итог по классам'!$B198,,,),"ш")</f>
        <v>#N/A</v>
      </c>
      <c r="GI198" s="38" t="e">
        <f ca="1">COUNTIF(OFFSET(class11_1,MATCH(GI$1,'11 класс'!$A:$A,0)-7+'Итог по классам'!$B198,,,),"Ф")</f>
        <v>#N/A</v>
      </c>
      <c r="GJ198" s="37" t="e">
        <f ca="1">COUNTIF(OFFSET(class11_1,MATCH(GJ$1,'11 класс'!$A:$A,0)-7+'Итог по классам'!$B198,,,),"р")</f>
        <v>#N/A</v>
      </c>
      <c r="GK198" s="37" t="e">
        <f ca="1">COUNTIF(OFFSET(class11_1,MATCH(GK$1,'11 класс'!$A:$A,0)-7+'Итог по классам'!$B198,,,),"ш")</f>
        <v>#N/A</v>
      </c>
      <c r="GL198" s="37" t="e">
        <f ca="1">COUNTIF(OFFSET(class11_2,MATCH(GL$1,'11 класс'!$A:$A,0)-7+'Итог по классам'!$B198,,,),"Ф")</f>
        <v>#N/A</v>
      </c>
      <c r="GM198" s="37" t="e">
        <f ca="1">COUNTIF(OFFSET(class11_2,MATCH(GM$1,'11 класс'!$A:$A,0)-7+'Итог по классам'!$B198,,,),"р")</f>
        <v>#N/A</v>
      </c>
      <c r="GN198" s="37" t="e">
        <f ca="1">COUNTIF(OFFSET(class11_2,MATCH(GN$1,'11 класс'!$A:$A,0)-7+'Итог по классам'!$B198,,,),"ш")</f>
        <v>#N/A</v>
      </c>
      <c r="GO198" s="38" t="e">
        <f ca="1">COUNTIF(OFFSET(class11_1,MATCH(GO$1,'11 класс'!$A:$A,0)-7+'Итог по классам'!$B198,,,),"Ф")</f>
        <v>#N/A</v>
      </c>
      <c r="GP198" s="37" t="e">
        <f ca="1">COUNTIF(OFFSET(class11_1,MATCH(GP$1,'11 класс'!$A:$A,0)-7+'Итог по классам'!$B198,,,),"р")</f>
        <v>#N/A</v>
      </c>
      <c r="GQ198" s="37" t="e">
        <f ca="1">COUNTIF(OFFSET(class11_1,MATCH(GQ$1,'11 класс'!$A:$A,0)-7+'Итог по классам'!$B198,,,),"ш")</f>
        <v>#N/A</v>
      </c>
      <c r="GR198" s="37" t="e">
        <f ca="1">COUNTIF(OFFSET(class11_2,MATCH(GR$1,'11 класс'!$A:$A,0)-7+'Итог по классам'!$B198,,,),"Ф")</f>
        <v>#N/A</v>
      </c>
      <c r="GS198" s="37" t="e">
        <f ca="1">COUNTIF(OFFSET(class11_2,MATCH(GS$1,'11 класс'!$A:$A,0)-7+'Итог по классам'!$B198,,,),"р")</f>
        <v>#N/A</v>
      </c>
      <c r="GT198" s="37" t="e">
        <f ca="1">COUNTIF(OFFSET(class11_2,MATCH(GT$1,'11 класс'!$A:$A,0)-7+'Итог по классам'!$B198,,,),"ш")</f>
        <v>#N/A</v>
      </c>
      <c r="GU198" s="38" t="e">
        <f ca="1">COUNTIF(OFFSET(class11_1,MATCH(GU$1,'11 класс'!$A:$A,0)-7+'Итог по классам'!$B198,,,),"Ф")</f>
        <v>#N/A</v>
      </c>
      <c r="GV198" s="37" t="e">
        <f ca="1">COUNTIF(OFFSET(class11_1,MATCH(GV$1,'11 класс'!$A:$A,0)-7+'Итог по классам'!$B198,,,),"р")</f>
        <v>#N/A</v>
      </c>
      <c r="GW198" s="37" t="e">
        <f ca="1">COUNTIF(OFFSET(class11_1,MATCH(GW$1,'11 класс'!$A:$A,0)-7+'Итог по классам'!$B198,,,),"ш")</f>
        <v>#N/A</v>
      </c>
      <c r="GX198" s="37" t="e">
        <f ca="1">COUNTIF(OFFSET(class11_2,MATCH(GX$1,'11 класс'!$A:$A,0)-7+'Итог по классам'!$B198,,,),"Ф")</f>
        <v>#N/A</v>
      </c>
      <c r="GY198" s="37" t="e">
        <f ca="1">COUNTIF(OFFSET(class11_2,MATCH(GY$1,'11 класс'!$A:$A,0)-7+'Итог по классам'!$B198,,,),"р")</f>
        <v>#N/A</v>
      </c>
      <c r="GZ198" s="37" t="e">
        <f ca="1">COUNTIF(OFFSET(class11_2,MATCH(GZ$1,'11 класс'!$A:$A,0)-7+'Итог по классам'!$B198,,,),"ш")</f>
        <v>#N/A</v>
      </c>
      <c r="HA198" s="38" t="e">
        <f ca="1">COUNTIF(OFFSET(class11_1,MATCH(HA$1,'11 класс'!$A:$A,0)-7+'Итог по классам'!$B198,,,),"Ф")</f>
        <v>#N/A</v>
      </c>
      <c r="HB198" s="37" t="e">
        <f ca="1">COUNTIF(OFFSET(class11_1,MATCH(HB$1,'11 класс'!$A:$A,0)-7+'Итог по классам'!$B198,,,),"р")</f>
        <v>#N/A</v>
      </c>
      <c r="HC198" s="37" t="e">
        <f ca="1">COUNTIF(OFFSET(class11_1,MATCH(HC$1,'11 класс'!$A:$A,0)-7+'Итог по классам'!$B198,,,),"ш")</f>
        <v>#N/A</v>
      </c>
      <c r="HD198" s="37" t="e">
        <f ca="1">COUNTIF(OFFSET(class11_2,MATCH(HD$1,'11 класс'!$A:$A,0)-7+'Итог по классам'!$B198,,,),"Ф")</f>
        <v>#N/A</v>
      </c>
      <c r="HE198" s="37" t="e">
        <f ca="1">COUNTIF(OFFSET(class11_2,MATCH(HE$1,'11 класс'!$A:$A,0)-7+'Итог по классам'!$B198,,,),"р")</f>
        <v>#N/A</v>
      </c>
      <c r="HF198" s="37" t="e">
        <f ca="1">COUNTIF(OFFSET(class11_2,MATCH(HF$1,'11 класс'!$A:$A,0)-7+'Итог по классам'!$B198,,,),"ш")</f>
        <v>#N/A</v>
      </c>
      <c r="HG198" s="38" t="e">
        <f ca="1">COUNTIF(OFFSET(class11_1,MATCH(HG$1,'11 класс'!$A:$A,0)-7+'Итог по классам'!$B198,,,),"Ф")</f>
        <v>#N/A</v>
      </c>
      <c r="HH198" s="37" t="e">
        <f ca="1">COUNTIF(OFFSET(class11_1,MATCH(HH$1,'11 класс'!$A:$A,0)-7+'Итог по классам'!$B198,,,),"р")</f>
        <v>#N/A</v>
      </c>
      <c r="HI198" s="37" t="e">
        <f ca="1">COUNTIF(OFFSET(class11_1,MATCH(HI$1,'11 класс'!$A:$A,0)-7+'Итог по классам'!$B198,,,),"ш")</f>
        <v>#N/A</v>
      </c>
      <c r="HJ198" s="37" t="e">
        <f ca="1">COUNTIF(OFFSET(class11_2,MATCH(HJ$1,'11 класс'!$A:$A,0)-7+'Итог по классам'!$B198,,,),"Ф")</f>
        <v>#N/A</v>
      </c>
      <c r="HK198" s="37" t="e">
        <f ca="1">COUNTIF(OFFSET(class11_2,MATCH(HK$1,'11 класс'!$A:$A,0)-7+'Итог по классам'!$B198,,,),"р")</f>
        <v>#N/A</v>
      </c>
      <c r="HL198" s="37" t="e">
        <f ca="1">COUNTIF(OFFSET(class11_2,MATCH(HL$1,'11 класс'!$A:$A,0)-7+'Итог по классам'!$B198,,,),"ш")</f>
        <v>#N/A</v>
      </c>
      <c r="HM198" s="38" t="e">
        <f ca="1">COUNTIF(OFFSET(class11_1,MATCH(HM$1,'11 класс'!$A:$A,0)-7+'Итог по классам'!$B198,,,),"Ф")</f>
        <v>#N/A</v>
      </c>
      <c r="HN198" s="37" t="e">
        <f ca="1">COUNTIF(OFFSET(class11_1,MATCH(HN$1,'11 класс'!$A:$A,0)-7+'Итог по классам'!$B198,,,),"р")</f>
        <v>#N/A</v>
      </c>
      <c r="HO198" s="37" t="e">
        <f ca="1">COUNTIF(OFFSET(class11_1,MATCH(HO$1,'11 класс'!$A:$A,0)-7+'Итог по классам'!$B198,,,),"ш")</f>
        <v>#N/A</v>
      </c>
      <c r="HP198" s="37" t="e">
        <f ca="1">COUNTIF(OFFSET(class11_2,MATCH(HP$1,'11 класс'!$A:$A,0)-7+'Итог по классам'!$B198,,,),"Ф")</f>
        <v>#N/A</v>
      </c>
      <c r="HQ198" s="37" t="e">
        <f ca="1">COUNTIF(OFFSET(class11_2,MATCH(HQ$1,'11 класс'!$A:$A,0)-7+'Итог по классам'!$B198,,,),"р")</f>
        <v>#N/A</v>
      </c>
      <c r="HR198" s="37" t="e">
        <f ca="1">COUNTIF(OFFSET(class11_2,MATCH(HR$1,'11 класс'!$A:$A,0)-7+'Итог по классам'!$B198,,,),"ш")</f>
        <v>#N/A</v>
      </c>
      <c r="HS198" s="38" t="e">
        <f ca="1">COUNTIF(OFFSET(class11_1,MATCH(HS$1,'11 класс'!$A:$A,0)-7+'Итог по классам'!$B198,,,),"Ф")</f>
        <v>#N/A</v>
      </c>
      <c r="HT198" s="37" t="e">
        <f ca="1">COUNTIF(OFFSET(class11_1,MATCH(HT$1,'11 класс'!$A:$A,0)-7+'Итог по классам'!$B198,,,),"р")</f>
        <v>#N/A</v>
      </c>
      <c r="HU198" s="37" t="e">
        <f ca="1">COUNTIF(OFFSET(class11_1,MATCH(HU$1,'11 класс'!$A:$A,0)-7+'Итог по классам'!$B198,,,),"ш")</f>
        <v>#N/A</v>
      </c>
      <c r="HV198" s="37" t="e">
        <f ca="1">COUNTIF(OFFSET(class11_2,MATCH(HV$1,'11 класс'!$A:$A,0)-7+'Итог по классам'!$B198,,,),"Ф")</f>
        <v>#N/A</v>
      </c>
      <c r="HW198" s="37" t="e">
        <f ca="1">COUNTIF(OFFSET(class11_2,MATCH(HW$1,'11 класс'!$A:$A,0)-7+'Итог по классам'!$B198,,,),"р")</f>
        <v>#N/A</v>
      </c>
      <c r="HX198" s="37" t="e">
        <f ca="1">COUNTIF(OFFSET(class11_2,MATCH(HX$1,'11 класс'!$A:$A,0)-7+'Итог по классам'!$B198,,,),"ш")</f>
        <v>#N/A</v>
      </c>
      <c r="HY198" s="38" t="e">
        <f ca="1">COUNTIF(OFFSET(class11_1,MATCH(HY$1,'11 класс'!$A:$A,0)-7+'Итог по классам'!$B198,,,),"Ф")</f>
        <v>#N/A</v>
      </c>
      <c r="HZ198" s="37" t="e">
        <f ca="1">COUNTIF(OFFSET(class11_1,MATCH(HZ$1,'11 класс'!$A:$A,0)-7+'Итог по классам'!$B198,,,),"р")</f>
        <v>#N/A</v>
      </c>
      <c r="IA198" s="37" t="e">
        <f ca="1">COUNTIF(OFFSET(class11_1,MATCH(IA$1,'11 класс'!$A:$A,0)-7+'Итог по классам'!$B198,,,),"ш")</f>
        <v>#N/A</v>
      </c>
      <c r="IB198" s="37" t="e">
        <f ca="1">COUNTIF(OFFSET(class11_2,MATCH(IB$1,'11 класс'!$A:$A,0)-7+'Итог по классам'!$B198,,,),"Ф")</f>
        <v>#N/A</v>
      </c>
      <c r="IC198" s="37" t="e">
        <f ca="1">COUNTIF(OFFSET(class11_2,MATCH(IC$1,'11 класс'!$A:$A,0)-7+'Итог по классам'!$B198,,,),"р")</f>
        <v>#N/A</v>
      </c>
      <c r="ID198" s="37" t="e">
        <f ca="1">COUNTIF(OFFSET(class11_2,MATCH(ID$1,'11 класс'!$A:$A,0)-7+'Итог по классам'!$B198,,,),"ш")</f>
        <v>#N/A</v>
      </c>
      <c r="IE198" s="38" t="e">
        <f ca="1">COUNTIF(OFFSET(class11_1,MATCH(IE$1,'11 класс'!$A:$A,0)-7+'Итог по классам'!$B198,,,),"Ф")</f>
        <v>#N/A</v>
      </c>
      <c r="IF198" s="37" t="e">
        <f ca="1">COUNTIF(OFFSET(class11_1,MATCH(IF$1,'11 класс'!$A:$A,0)-7+'Итог по классам'!$B198,,,),"р")</f>
        <v>#N/A</v>
      </c>
      <c r="IG198" s="37" t="e">
        <f ca="1">COUNTIF(OFFSET(class11_1,MATCH(IG$1,'11 класс'!$A:$A,0)-7+'Итог по классам'!$B198,,,),"ш")</f>
        <v>#N/A</v>
      </c>
      <c r="IH198" s="37" t="e">
        <f ca="1">COUNTIF(OFFSET(class11_2,MATCH(IH$1,'11 класс'!$A:$A,0)-7+'Итог по классам'!$B198,,,),"Ф")</f>
        <v>#N/A</v>
      </c>
      <c r="II198" s="37" t="e">
        <f ca="1">COUNTIF(OFFSET(class11_2,MATCH(II$1,'11 класс'!$A:$A,0)-7+'Итог по классам'!$B198,,,),"р")</f>
        <v>#N/A</v>
      </c>
      <c r="IJ198" s="37" t="e">
        <f ca="1">COUNTIF(OFFSET(class11_2,MATCH(IJ$1,'11 класс'!$A:$A,0)-7+'Итог по классам'!$B198,,,),"ш")</f>
        <v>#N/A</v>
      </c>
      <c r="IK198" s="38" t="e">
        <f ca="1">COUNTIF(OFFSET(class11_1,MATCH(IK$1,'11 класс'!$A:$A,0)-7+'Итог по классам'!$B198,,,),"Ф")</f>
        <v>#N/A</v>
      </c>
      <c r="IL198" s="37" t="e">
        <f ca="1">COUNTIF(OFFSET(class11_1,MATCH(IL$1,'11 класс'!$A:$A,0)-7+'Итог по классам'!$B198,,,),"р")</f>
        <v>#N/A</v>
      </c>
      <c r="IM198" s="37" t="e">
        <f ca="1">COUNTIF(OFFSET(class11_1,MATCH(IM$1,'11 класс'!$A:$A,0)-7+'Итог по классам'!$B198,,,),"ш")</f>
        <v>#N/A</v>
      </c>
      <c r="IN198" s="37" t="e">
        <f ca="1">COUNTIF(OFFSET(class11_2,MATCH(IN$1,'11 класс'!$A:$A,0)-7+'Итог по классам'!$B198,,,),"Ф")</f>
        <v>#N/A</v>
      </c>
      <c r="IO198" s="37" t="e">
        <f ca="1">COUNTIF(OFFSET(class11_2,MATCH(IO$1,'11 класс'!$A:$A,0)-7+'Итог по классам'!$B198,,,),"р")</f>
        <v>#N/A</v>
      </c>
      <c r="IP198" s="37" t="e">
        <f ca="1">COUNTIF(OFFSET(class11_2,MATCH(IP$1,'11 класс'!$A:$A,0)-7+'Итог по классам'!$B198,,,),"ш")</f>
        <v>#N/A</v>
      </c>
      <c r="IQ198" s="38" t="e">
        <f ca="1">COUNTIF(OFFSET(class11_1,MATCH(IQ$1,'11 класс'!$A:$A,0)-7+'Итог по классам'!$B198,,,),"Ф")</f>
        <v>#N/A</v>
      </c>
      <c r="IR198" s="37" t="e">
        <f ca="1">COUNTIF(OFFSET(class11_1,MATCH(IR$1,'11 класс'!$A:$A,0)-7+'Итог по классам'!$B198,,,),"р")</f>
        <v>#N/A</v>
      </c>
      <c r="IS198" s="37" t="e">
        <f ca="1">COUNTIF(OFFSET(class11_1,MATCH(IS$1,'11 класс'!$A:$A,0)-7+'Итог по классам'!$B198,,,),"ш")</f>
        <v>#N/A</v>
      </c>
      <c r="IT198" s="37" t="e">
        <f ca="1">COUNTIF(OFFSET(class11_2,MATCH(IT$1,'11 класс'!$A:$A,0)-7+'Итог по классам'!$B198,,,),"Ф")</f>
        <v>#N/A</v>
      </c>
      <c r="IU198" s="37" t="e">
        <f ca="1">COUNTIF(OFFSET(class11_2,MATCH(IU$1,'11 класс'!$A:$A,0)-7+'Итог по классам'!$B198,,,),"р")</f>
        <v>#N/A</v>
      </c>
      <c r="IV198" s="37" t="e">
        <f ca="1">COUNTIF(OFFSET(class11_2,MATCH(IV$1,'11 класс'!$A:$A,0)-7+'Итог по классам'!$B198,,,),"ш")</f>
        <v>#N/A</v>
      </c>
      <c r="IW198" s="38" t="e">
        <f ca="1">COUNTIF(OFFSET(class11_1,MATCH(IW$1,'11 класс'!$A:$A,0)-7+'Итог по классам'!$B198,,,),"Ф")</f>
        <v>#N/A</v>
      </c>
      <c r="IX198" s="37" t="e">
        <f ca="1">COUNTIF(OFFSET(class11_1,MATCH(IX$1,'11 класс'!$A:$A,0)-7+'Итог по классам'!$B198,,,),"р")</f>
        <v>#N/A</v>
      </c>
      <c r="IY198" s="37" t="e">
        <f ca="1">COUNTIF(OFFSET(class11_1,MATCH(IY$1,'11 класс'!$A:$A,0)-7+'Итог по классам'!$B198,,,),"ш")</f>
        <v>#N/A</v>
      </c>
      <c r="IZ198" s="37" t="e">
        <f ca="1">COUNTIF(OFFSET(class11_2,MATCH(IZ$1,'11 класс'!$A:$A,0)-7+'Итог по классам'!$B198,,,),"Ф")</f>
        <v>#N/A</v>
      </c>
      <c r="JA198" s="37" t="e">
        <f ca="1">COUNTIF(OFFSET(class11_2,MATCH(JA$1,'11 класс'!$A:$A,0)-7+'Итог по классам'!$B198,,,),"р")</f>
        <v>#N/A</v>
      </c>
      <c r="JB198" s="37" t="e">
        <f ca="1">COUNTIF(OFFSET(class11_2,MATCH(JB$1,'11 класс'!$A:$A,0)-7+'Итог по классам'!$B198,,,),"ш")</f>
        <v>#N/A</v>
      </c>
      <c r="JC198" s="38" t="e">
        <f ca="1">COUNTIF(OFFSET(class11_1,MATCH(JC$1,'11 класс'!$A:$A,0)-7+'Итог по классам'!$B198,,,),"Ф")</f>
        <v>#N/A</v>
      </c>
      <c r="JD198" s="37" t="e">
        <f ca="1">COUNTIF(OFFSET(class11_1,MATCH(JD$1,'11 класс'!$A:$A,0)-7+'Итог по классам'!$B198,,,),"р")</f>
        <v>#N/A</v>
      </c>
      <c r="JE198" s="37" t="e">
        <f ca="1">COUNTIF(OFFSET(class11_1,MATCH(JE$1,'11 класс'!$A:$A,0)-7+'Итог по классам'!$B198,,,),"ш")</f>
        <v>#N/A</v>
      </c>
      <c r="JF198" s="37" t="e">
        <f ca="1">COUNTIF(OFFSET(class11_2,MATCH(JF$1,'11 класс'!$A:$A,0)-7+'Итог по классам'!$B198,,,),"Ф")</f>
        <v>#N/A</v>
      </c>
      <c r="JG198" s="37" t="e">
        <f ca="1">COUNTIF(OFFSET(class11_2,MATCH(JG$1,'11 класс'!$A:$A,0)-7+'Итог по классам'!$B198,,,),"р")</f>
        <v>#N/A</v>
      </c>
      <c r="JH198" s="37" t="e">
        <f ca="1">COUNTIF(OFFSET(class11_2,MATCH(JH$1,'11 класс'!$A:$A,0)-7+'Итог по классам'!$B198,,,),"ш")</f>
        <v>#N/A</v>
      </c>
      <c r="JI198" s="38" t="e">
        <f ca="1">COUNTIF(OFFSET(class11_1,MATCH(JI$1,'11 класс'!$A:$A,0)-7+'Итог по классам'!$B198,,,),"Ф")</f>
        <v>#N/A</v>
      </c>
      <c r="JJ198" s="37" t="e">
        <f ca="1">COUNTIF(OFFSET(class11_1,MATCH(JJ$1,'11 класс'!$A:$A,0)-7+'Итог по классам'!$B198,,,),"р")</f>
        <v>#N/A</v>
      </c>
      <c r="JK198" s="37" t="e">
        <f ca="1">COUNTIF(OFFSET(class11_1,MATCH(JK$1,'11 класс'!$A:$A,0)-7+'Итог по классам'!$B198,,,),"ш")</f>
        <v>#N/A</v>
      </c>
      <c r="JL198" s="37" t="e">
        <f ca="1">COUNTIF(OFFSET(class11_2,MATCH(JL$1,'11 класс'!$A:$A,0)-7+'Итог по классам'!$B198,,,),"Ф")</f>
        <v>#N/A</v>
      </c>
      <c r="JM198" s="37" t="e">
        <f ca="1">COUNTIF(OFFSET(class11_2,MATCH(JM$1,'11 класс'!$A:$A,0)-7+'Итог по классам'!$B198,,,),"р")</f>
        <v>#N/A</v>
      </c>
      <c r="JN198" s="37" t="e">
        <f ca="1">COUNTIF(OFFSET(class11_2,MATCH(JN$1,'11 класс'!$A:$A,0)-7+'Итог по классам'!$B198,,,),"ш")</f>
        <v>#N/A</v>
      </c>
      <c r="JO198" s="38" t="e">
        <f ca="1">COUNTIF(OFFSET(class11_1,MATCH(JO$1,'11 класс'!$A:$A,0)-7+'Итог по классам'!$B198,,,),"Ф")</f>
        <v>#N/A</v>
      </c>
      <c r="JP198" s="37" t="e">
        <f ca="1">COUNTIF(OFFSET(class11_1,MATCH(JP$1,'11 класс'!$A:$A,0)-7+'Итог по классам'!$B198,,,),"р")</f>
        <v>#N/A</v>
      </c>
      <c r="JQ198" s="37" t="e">
        <f ca="1">COUNTIF(OFFSET(class11_1,MATCH(JQ$1,'11 класс'!$A:$A,0)-7+'Итог по классам'!$B198,,,),"ш")</f>
        <v>#N/A</v>
      </c>
      <c r="JR198" s="37" t="e">
        <f ca="1">COUNTIF(OFFSET(class11_2,MATCH(JR$1,'11 класс'!$A:$A,0)-7+'Итог по классам'!$B198,,,),"Ф")</f>
        <v>#N/A</v>
      </c>
      <c r="JS198" s="37" t="e">
        <f ca="1">COUNTIF(OFFSET(class11_2,MATCH(JS$1,'11 класс'!$A:$A,0)-7+'Итог по классам'!$B198,,,),"р")</f>
        <v>#N/A</v>
      </c>
      <c r="JT198" s="37" t="e">
        <f ca="1">COUNTIF(OFFSET(class11_2,MATCH(JT$1,'11 класс'!$A:$A,0)-7+'Итог по классам'!$B198,,,),"ш")</f>
        <v>#N/A</v>
      </c>
      <c r="JU198" s="38" t="e">
        <f ca="1">COUNTIF(OFFSET(class11_1,MATCH(JU$1,'11 класс'!$A:$A,0)-7+'Итог по классам'!$B198,,,),"Ф")</f>
        <v>#N/A</v>
      </c>
      <c r="JV198" s="37" t="e">
        <f ca="1">COUNTIF(OFFSET(class11_1,MATCH(JV$1,'11 класс'!$A:$A,0)-7+'Итог по классам'!$B198,,,),"р")</f>
        <v>#N/A</v>
      </c>
      <c r="JW198" s="37" t="e">
        <f ca="1">COUNTIF(OFFSET(class11_1,MATCH(JW$1,'11 класс'!$A:$A,0)-7+'Итог по классам'!$B198,,,),"ш")</f>
        <v>#N/A</v>
      </c>
      <c r="JX198" s="37" t="e">
        <f ca="1">COUNTIF(OFFSET(class11_2,MATCH(JX$1,'11 класс'!$A:$A,0)-7+'Итог по классам'!$B198,,,),"Ф")</f>
        <v>#N/A</v>
      </c>
      <c r="JY198" s="37" t="e">
        <f ca="1">COUNTIF(OFFSET(class11_2,MATCH(JY$1,'11 класс'!$A:$A,0)-7+'Итог по классам'!$B198,,,),"р")</f>
        <v>#N/A</v>
      </c>
      <c r="JZ198" s="37" t="e">
        <f ca="1">COUNTIF(OFFSET(class11_2,MATCH(JZ$1,'11 класс'!$A:$A,0)-7+'Итог по классам'!$B198,,,),"ш")</f>
        <v>#N/A</v>
      </c>
      <c r="KA198" s="38" t="e">
        <f ca="1">COUNTIF(OFFSET(class11_1,MATCH(KA$1,'11 класс'!$A:$A,0)-7+'Итог по классам'!$B198,,,),"Ф")</f>
        <v>#N/A</v>
      </c>
      <c r="KB198" s="37" t="e">
        <f ca="1">COUNTIF(OFFSET(class11_1,MATCH(KB$1,'11 класс'!$A:$A,0)-7+'Итог по классам'!$B198,,,),"р")</f>
        <v>#N/A</v>
      </c>
      <c r="KC198" s="37" t="e">
        <f ca="1">COUNTIF(OFFSET(class11_1,MATCH(KC$1,'11 класс'!$A:$A,0)-7+'Итог по классам'!$B198,,,),"ш")</f>
        <v>#N/A</v>
      </c>
      <c r="KD198" s="37" t="e">
        <f ca="1">COUNTIF(OFFSET(class11_2,MATCH(KD$1,'11 класс'!$A:$A,0)-7+'Итог по классам'!$B198,,,),"Ф")</f>
        <v>#N/A</v>
      </c>
      <c r="KE198" s="37" t="e">
        <f ca="1">COUNTIF(OFFSET(class11_2,MATCH(KE$1,'11 класс'!$A:$A,0)-7+'Итог по классам'!$B198,,,),"р")</f>
        <v>#N/A</v>
      </c>
      <c r="KF198" s="37" t="e">
        <f ca="1">COUNTIF(OFFSET(class11_2,MATCH(KF$1,'11 класс'!$A:$A,0)-7+'Итог по классам'!$B198,,,),"ш")</f>
        <v>#N/A</v>
      </c>
      <c r="KG198" s="38" t="e">
        <f ca="1">COUNTIF(OFFSET(class11_1,MATCH(KG$1,'11 класс'!$A:$A,0)-7+'Итог по классам'!$B198,,,),"Ф")</f>
        <v>#N/A</v>
      </c>
      <c r="KH198" s="37" t="e">
        <f ca="1">COUNTIF(OFFSET(class11_1,MATCH(KH$1,'11 класс'!$A:$A,0)-7+'Итог по классам'!$B198,,,),"р")</f>
        <v>#N/A</v>
      </c>
      <c r="KI198" s="37" t="e">
        <f ca="1">COUNTIF(OFFSET(class11_1,MATCH(KI$1,'11 класс'!$A:$A,0)-7+'Итог по классам'!$B198,,,),"ш")</f>
        <v>#N/A</v>
      </c>
      <c r="KJ198" s="37" t="e">
        <f ca="1">COUNTIF(OFFSET(class11_2,MATCH(KJ$1,'11 класс'!$A:$A,0)-7+'Итог по классам'!$B198,,,),"Ф")</f>
        <v>#N/A</v>
      </c>
      <c r="KK198" s="37" t="e">
        <f ca="1">COUNTIF(OFFSET(class11_2,MATCH(KK$1,'11 класс'!$A:$A,0)-7+'Итог по классам'!$B198,,,),"р")</f>
        <v>#N/A</v>
      </c>
      <c r="KL198" s="37" t="e">
        <f ca="1">COUNTIF(OFFSET(class11_2,MATCH(KL$1,'11 класс'!$A:$A,0)-7+'Итог по классам'!$B198,,,),"ш")</f>
        <v>#N/A</v>
      </c>
      <c r="KM198" s="38" t="e">
        <f ca="1">COUNTIF(OFFSET(class11_1,MATCH(KM$1,'11 класс'!$A:$A,0)-7+'Итог по классам'!$B198,,,),"Ф")</f>
        <v>#N/A</v>
      </c>
      <c r="KN198" s="37" t="e">
        <f ca="1">COUNTIF(OFFSET(class11_1,MATCH(KN$1,'11 класс'!$A:$A,0)-7+'Итог по классам'!$B198,,,),"р")</f>
        <v>#N/A</v>
      </c>
      <c r="KO198" s="37" t="e">
        <f ca="1">COUNTIF(OFFSET(class11_1,MATCH(KO$1,'11 класс'!$A:$A,0)-7+'Итог по классам'!$B198,,,),"ш")</f>
        <v>#N/A</v>
      </c>
      <c r="KP198" s="37" t="e">
        <f ca="1">COUNTIF(OFFSET(class11_2,MATCH(KP$1,'11 класс'!$A:$A,0)-7+'Итог по классам'!$B198,,,),"Ф")</f>
        <v>#N/A</v>
      </c>
      <c r="KQ198" s="37" t="e">
        <f ca="1">COUNTIF(OFFSET(class11_2,MATCH(KQ$1,'11 класс'!$A:$A,0)-7+'Итог по классам'!$B198,,,),"р")</f>
        <v>#N/A</v>
      </c>
      <c r="KR198" s="37" t="e">
        <f ca="1">COUNTIF(OFFSET(class11_2,MATCH(KR$1,'11 класс'!$A:$A,0)-7+'Итог по классам'!$B198,,,),"ш")</f>
        <v>#N/A</v>
      </c>
    </row>
    <row r="199" spans="1:304" x14ac:dyDescent="0.25">
      <c r="A199">
        <f t="shared" si="15"/>
        <v>6</v>
      </c>
      <c r="B199" s="37">
        <v>21</v>
      </c>
      <c r="C199" s="3" t="s">
        <v>72</v>
      </c>
      <c r="D199" s="3" t="s">
        <v>78</v>
      </c>
      <c r="E199" s="37">
        <f ca="1">COUNTIF(OFFSET(class11_1,MATCH(E$1,'11 класс'!$A:$A,0)-7+'Итог по классам'!$B199,,,),"Ф")</f>
        <v>0</v>
      </c>
      <c r="F199" s="37">
        <f ca="1">COUNTIF(OFFSET(class11_1,MATCH(F$1,'11 класс'!$A:$A,0)-7+'Итог по классам'!$B199,,,),"р")</f>
        <v>0</v>
      </c>
      <c r="G199" s="37">
        <f ca="1">COUNTIF(OFFSET(class11_1,MATCH(G$1,'11 класс'!$A:$A,0)-7+'Итог по классам'!$B199,,,),"ш")</f>
        <v>0</v>
      </c>
      <c r="H199" s="37">
        <f ca="1">COUNTIF(OFFSET(class11_2,MATCH(H$1,'11 класс'!$A:$A,0)-7+'Итог по классам'!$B199,,,),"Ф")</f>
        <v>0</v>
      </c>
      <c r="I199" s="37">
        <f ca="1">COUNTIF(OFFSET(class11_2,MATCH(I$1,'11 класс'!$A:$A,0)-7+'Итог по классам'!$B199,,,),"р")</f>
        <v>0</v>
      </c>
      <c r="J199" s="37">
        <f ca="1">COUNTIF(OFFSET(class11_2,MATCH(J$1,'11 класс'!$A:$A,0)-7+'Итог по классам'!$B199,,,),"ш")</f>
        <v>0</v>
      </c>
      <c r="K199" s="38">
        <f ca="1">COUNTIF(OFFSET(class11_1,MATCH(K$1,'11 класс'!$A:$A,0)-7+'Итог по классам'!$B199,,,),"Ф")</f>
        <v>0</v>
      </c>
      <c r="L199" s="37">
        <f ca="1">COUNTIF(OFFSET(class11_1,MATCH(L$1,'11 класс'!$A:$A,0)-7+'Итог по классам'!$B199,,,),"р")</f>
        <v>0</v>
      </c>
      <c r="M199" s="37">
        <f ca="1">COUNTIF(OFFSET(class11_1,MATCH(M$1,'11 класс'!$A:$A,0)-7+'Итог по классам'!$B199,,,),"ш")</f>
        <v>0</v>
      </c>
      <c r="N199" s="37">
        <f ca="1">COUNTIF(OFFSET(class11_2,MATCH(N$1,'11 класс'!$A:$A,0)-7+'Итог по классам'!$B199,,,),"Ф")</f>
        <v>0</v>
      </c>
      <c r="O199" s="37">
        <f ca="1">COUNTIF(OFFSET(class11_2,MATCH(O$1,'11 класс'!$A:$A,0)-7+'Итог по классам'!$B199,,,),"р")</f>
        <v>0</v>
      </c>
      <c r="P199" s="37">
        <f ca="1">COUNTIF(OFFSET(class11_2,MATCH(P$1,'11 класс'!$A:$A,0)-7+'Итог по классам'!$B199,,,),"ш")</f>
        <v>0</v>
      </c>
      <c r="Q199" s="38">
        <f ca="1">COUNTIF(OFFSET(class11_1,MATCH(Q$1,'11 класс'!$A:$A,0)-7+'Итог по классам'!$B199,,,),"Ф")</f>
        <v>0</v>
      </c>
      <c r="R199" s="37">
        <f ca="1">COUNTIF(OFFSET(class11_1,MATCH(R$1,'11 класс'!$A:$A,0)-7+'Итог по классам'!$B199,,,),"р")</f>
        <v>0</v>
      </c>
      <c r="S199" s="37">
        <f ca="1">COUNTIF(OFFSET(class11_1,MATCH(S$1,'11 класс'!$A:$A,0)-7+'Итог по классам'!$B199,,,),"ш")</f>
        <v>0</v>
      </c>
      <c r="T199" s="37">
        <f ca="1">COUNTIF(OFFSET(class11_2,MATCH(T$1,'11 класс'!$A:$A,0)-7+'Итог по классам'!$B199,,,),"Ф")</f>
        <v>0</v>
      </c>
      <c r="U199" s="37">
        <f ca="1">COUNTIF(OFFSET(class11_2,MATCH(U$1,'11 класс'!$A:$A,0)-7+'Итог по классам'!$B199,,,),"р")</f>
        <v>0</v>
      </c>
      <c r="V199" s="37">
        <f ca="1">COUNTIF(OFFSET(class11_2,MATCH(V$1,'11 класс'!$A:$A,0)-7+'Итог по классам'!$B199,,,),"ш")</f>
        <v>0</v>
      </c>
      <c r="W199" s="38">
        <f ca="1">COUNTIF(OFFSET(class11_1,MATCH(W$1,'11 класс'!$A:$A,0)-7+'Итог по классам'!$B199,,,),"Ф")</f>
        <v>0</v>
      </c>
      <c r="X199" s="37">
        <f ca="1">COUNTIF(OFFSET(class11_1,MATCH(X$1,'11 класс'!$A:$A,0)-7+'Итог по классам'!$B199,,,),"р")</f>
        <v>0</v>
      </c>
      <c r="Y199" s="37">
        <f ca="1">COUNTIF(OFFSET(class11_1,MATCH(Y$1,'11 класс'!$A:$A,0)-7+'Итог по классам'!$B199,,,),"ш")</f>
        <v>0</v>
      </c>
      <c r="Z199" s="37">
        <f ca="1">COUNTIF(OFFSET(class11_2,MATCH(Z$1,'11 класс'!$A:$A,0)-7+'Итог по классам'!$B199,,,),"Ф")</f>
        <v>0</v>
      </c>
      <c r="AA199" s="37">
        <f ca="1">COUNTIF(OFFSET(class11_2,MATCH(AA$1,'11 класс'!$A:$A,0)-7+'Итог по классам'!$B199,,,),"р")</f>
        <v>0</v>
      </c>
      <c r="AB199" s="37">
        <f ca="1">COUNTIF(OFFSET(class11_2,MATCH(AB$1,'11 класс'!$A:$A,0)-7+'Итог по классам'!$B199,,,),"ш")</f>
        <v>0</v>
      </c>
      <c r="AC199" s="38">
        <f ca="1">COUNTIF(OFFSET(class11_1,MATCH(AC$1,'11 класс'!$A:$A,0)-7+'Итог по классам'!$B199,,,),"Ф")</f>
        <v>0</v>
      </c>
      <c r="AD199" s="37">
        <f ca="1">COUNTIF(OFFSET(class11_1,MATCH(AD$1,'11 класс'!$A:$A,0)-7+'Итог по классам'!$B199,,,),"р")</f>
        <v>0</v>
      </c>
      <c r="AE199" s="37">
        <f ca="1">COUNTIF(OFFSET(class11_1,MATCH(AE$1,'11 класс'!$A:$A,0)-7+'Итог по классам'!$B199,,,),"ш")</f>
        <v>0</v>
      </c>
      <c r="AF199" s="37">
        <f ca="1">COUNTIF(OFFSET(class11_2,MATCH(AF$1,'11 класс'!$A:$A,0)-7+'Итог по классам'!$B199,,,),"Ф")</f>
        <v>0</v>
      </c>
      <c r="AG199" s="37">
        <f ca="1">COUNTIF(OFFSET(class11_2,MATCH(AG$1,'11 класс'!$A:$A,0)-7+'Итог по классам'!$B199,,,),"р")</f>
        <v>0</v>
      </c>
      <c r="AH199" s="37">
        <f ca="1">COUNTIF(OFFSET(class11_2,MATCH(AH$1,'11 класс'!$A:$A,0)-7+'Итог по классам'!$B199,,,),"ш")</f>
        <v>0</v>
      </c>
      <c r="AI199" s="38" t="e">
        <f ca="1">COUNTIF(OFFSET(class11_1,MATCH(AI$1,'11 класс'!$A:$A,0)-7+'Итог по классам'!$B199,,,),"Ф")</f>
        <v>#N/A</v>
      </c>
      <c r="AJ199" s="37" t="e">
        <f ca="1">COUNTIF(OFFSET(class11_1,MATCH(AJ$1,'11 класс'!$A:$A,0)-7+'Итог по классам'!$B199,,,),"р")</f>
        <v>#N/A</v>
      </c>
      <c r="AK199" s="37" t="e">
        <f ca="1">COUNTIF(OFFSET(class11_1,MATCH(AK$1,'11 класс'!$A:$A,0)-7+'Итог по классам'!$B199,,,),"ш")</f>
        <v>#N/A</v>
      </c>
      <c r="AL199" s="37" t="e">
        <f ca="1">COUNTIF(OFFSET(class11_2,MATCH(AL$1,'11 класс'!$A:$A,0)-7+'Итог по классам'!$B199,,,),"Ф")</f>
        <v>#N/A</v>
      </c>
      <c r="AM199" s="37" t="e">
        <f ca="1">COUNTIF(OFFSET(class11_2,MATCH(AM$1,'11 класс'!$A:$A,0)-7+'Итог по классам'!$B199,,,),"р")</f>
        <v>#N/A</v>
      </c>
      <c r="AN199" s="37" t="e">
        <f ca="1">COUNTIF(OFFSET(class11_2,MATCH(AN$1,'11 класс'!$A:$A,0)-7+'Итог по классам'!$B199,,,),"ш")</f>
        <v>#N/A</v>
      </c>
      <c r="AO199" s="38" t="e">
        <f ca="1">COUNTIF(OFFSET(class11_1,MATCH(AO$1,'11 класс'!$A:$A,0)-7+'Итог по классам'!$B199,,,),"Ф")</f>
        <v>#N/A</v>
      </c>
      <c r="AP199" s="37" t="e">
        <f ca="1">COUNTIF(OFFSET(class11_1,MATCH(AP$1,'11 класс'!$A:$A,0)-7+'Итог по классам'!$B199,,,),"р")</f>
        <v>#N/A</v>
      </c>
      <c r="AQ199" s="37" t="e">
        <f ca="1">COUNTIF(OFFSET(class11_1,MATCH(AQ$1,'11 класс'!$A:$A,0)-7+'Итог по классам'!$B199,,,),"ш")</f>
        <v>#N/A</v>
      </c>
      <c r="AR199" s="37" t="e">
        <f ca="1">COUNTIF(OFFSET(class11_2,MATCH(AR$1,'11 класс'!$A:$A,0)-7+'Итог по классам'!$B199,,,),"Ф")</f>
        <v>#N/A</v>
      </c>
      <c r="AS199" s="37" t="e">
        <f ca="1">COUNTIF(OFFSET(class11_2,MATCH(AS$1,'11 класс'!$A:$A,0)-7+'Итог по классам'!$B199,,,),"р")</f>
        <v>#N/A</v>
      </c>
      <c r="AT199" s="37" t="e">
        <f ca="1">COUNTIF(OFFSET(class11_2,MATCH(AT$1,'11 класс'!$A:$A,0)-7+'Итог по классам'!$B199,,,),"ш")</f>
        <v>#N/A</v>
      </c>
      <c r="AU199" s="38" t="e">
        <f ca="1">COUNTIF(OFFSET(class11_1,MATCH(AU$1,'11 класс'!$A:$A,0)-7+'Итог по классам'!$B199,,,),"Ф")</f>
        <v>#N/A</v>
      </c>
      <c r="AV199" s="37" t="e">
        <f ca="1">COUNTIF(OFFSET(class11_1,MATCH(AV$1,'11 класс'!$A:$A,0)-7+'Итог по классам'!$B199,,,),"р")</f>
        <v>#N/A</v>
      </c>
      <c r="AW199" s="37" t="e">
        <f ca="1">COUNTIF(OFFSET(class11_1,MATCH(AW$1,'11 класс'!$A:$A,0)-7+'Итог по классам'!$B199,,,),"ш")</f>
        <v>#N/A</v>
      </c>
      <c r="AX199" s="37" t="e">
        <f ca="1">COUNTIF(OFFSET(class11_2,MATCH(AX$1,'11 класс'!$A:$A,0)-7+'Итог по классам'!$B199,,,),"Ф")</f>
        <v>#N/A</v>
      </c>
      <c r="AY199" s="37" t="e">
        <f ca="1">COUNTIF(OFFSET(class11_2,MATCH(AY$1,'11 класс'!$A:$A,0)-7+'Итог по классам'!$B199,,,),"р")</f>
        <v>#N/A</v>
      </c>
      <c r="AZ199" s="37" t="e">
        <f ca="1">COUNTIF(OFFSET(class11_2,MATCH(AZ$1,'11 класс'!$A:$A,0)-7+'Итог по классам'!$B199,,,),"ш")</f>
        <v>#N/A</v>
      </c>
      <c r="BA199" s="38" t="e">
        <f ca="1">COUNTIF(OFFSET(class11_1,MATCH(BA$1,'11 класс'!$A:$A,0)-7+'Итог по классам'!$B199,,,),"Ф")</f>
        <v>#N/A</v>
      </c>
      <c r="BB199" s="37" t="e">
        <f ca="1">COUNTIF(OFFSET(class11_1,MATCH(BB$1,'11 класс'!$A:$A,0)-7+'Итог по классам'!$B199,,,),"р")</f>
        <v>#N/A</v>
      </c>
      <c r="BC199" s="37" t="e">
        <f ca="1">COUNTIF(OFFSET(class11_1,MATCH(BC$1,'11 класс'!$A:$A,0)-7+'Итог по классам'!$B199,,,),"ш")</f>
        <v>#N/A</v>
      </c>
      <c r="BD199" s="37" t="e">
        <f ca="1">COUNTIF(OFFSET(class11_2,MATCH(BD$1,'11 класс'!$A:$A,0)-7+'Итог по классам'!$B199,,,),"Ф")</f>
        <v>#N/A</v>
      </c>
      <c r="BE199" s="37" t="e">
        <f ca="1">COUNTIF(OFFSET(class11_2,MATCH(BE$1,'11 класс'!$A:$A,0)-7+'Итог по классам'!$B199,,,),"р")</f>
        <v>#N/A</v>
      </c>
      <c r="BF199" s="37" t="e">
        <f ca="1">COUNTIF(OFFSET(class11_2,MATCH(BF$1,'11 класс'!$A:$A,0)-7+'Итог по классам'!$B199,,,),"ш")</f>
        <v>#N/A</v>
      </c>
      <c r="BG199" s="38" t="e">
        <f ca="1">COUNTIF(OFFSET(class11_1,MATCH(BG$1,'11 класс'!$A:$A,0)-7+'Итог по классам'!$B199,,,),"Ф")</f>
        <v>#N/A</v>
      </c>
      <c r="BH199" s="37" t="e">
        <f ca="1">COUNTIF(OFFSET(class11_1,MATCH(BH$1,'11 класс'!$A:$A,0)-7+'Итог по классам'!$B199,,,),"р")</f>
        <v>#N/A</v>
      </c>
      <c r="BI199" s="37" t="e">
        <f ca="1">COUNTIF(OFFSET(class11_1,MATCH(BI$1,'11 класс'!$A:$A,0)-7+'Итог по классам'!$B199,,,),"ш")</f>
        <v>#N/A</v>
      </c>
      <c r="BJ199" s="37" t="e">
        <f ca="1">COUNTIF(OFFSET(class11_2,MATCH(BJ$1,'11 класс'!$A:$A,0)-7+'Итог по классам'!$B199,,,),"Ф")</f>
        <v>#N/A</v>
      </c>
      <c r="BK199" s="37" t="e">
        <f ca="1">COUNTIF(OFFSET(class11_2,MATCH(BK$1,'11 класс'!$A:$A,0)-7+'Итог по классам'!$B199,,,),"р")</f>
        <v>#N/A</v>
      </c>
      <c r="BL199" s="37" t="e">
        <f ca="1">COUNTIF(OFFSET(class11_2,MATCH(BL$1,'11 класс'!$A:$A,0)-7+'Итог по классам'!$B199,,,),"ш")</f>
        <v>#N/A</v>
      </c>
      <c r="BM199" s="38" t="e">
        <f ca="1">COUNTIF(OFFSET(class11_1,MATCH(BM$1,'11 класс'!$A:$A,0)-7+'Итог по классам'!$B199,,,),"Ф")</f>
        <v>#N/A</v>
      </c>
      <c r="BN199" s="37" t="e">
        <f ca="1">COUNTIF(OFFSET(class11_1,MATCH(BN$1,'11 класс'!$A:$A,0)-7+'Итог по классам'!$B199,,,),"р")</f>
        <v>#N/A</v>
      </c>
      <c r="BO199" s="37" t="e">
        <f ca="1">COUNTIF(OFFSET(class11_1,MATCH(BO$1,'11 класс'!$A:$A,0)-7+'Итог по классам'!$B199,,,),"ш")</f>
        <v>#N/A</v>
      </c>
      <c r="BP199" s="37" t="e">
        <f ca="1">COUNTIF(OFFSET(class11_2,MATCH(BP$1,'11 класс'!$A:$A,0)-7+'Итог по классам'!$B199,,,),"Ф")</f>
        <v>#N/A</v>
      </c>
      <c r="BQ199" s="37" t="e">
        <f ca="1">COUNTIF(OFFSET(class11_2,MATCH(BQ$1,'11 класс'!$A:$A,0)-7+'Итог по классам'!$B199,,,),"р")</f>
        <v>#N/A</v>
      </c>
      <c r="BR199" s="37" t="e">
        <f ca="1">COUNTIF(OFFSET(class11_2,MATCH(BR$1,'11 класс'!$A:$A,0)-7+'Итог по классам'!$B199,,,),"ш")</f>
        <v>#N/A</v>
      </c>
      <c r="BS199" s="38" t="e">
        <f ca="1">COUNTIF(OFFSET(class11_1,MATCH(BS$1,'11 класс'!$A:$A,0)-7+'Итог по классам'!$B199,,,),"Ф")</f>
        <v>#N/A</v>
      </c>
      <c r="BT199" s="37" t="e">
        <f ca="1">COUNTIF(OFFSET(class11_1,MATCH(BT$1,'11 класс'!$A:$A,0)-7+'Итог по классам'!$B199,,,),"р")</f>
        <v>#N/A</v>
      </c>
      <c r="BU199" s="37" t="e">
        <f ca="1">COUNTIF(OFFSET(class11_1,MATCH(BU$1,'11 класс'!$A:$A,0)-7+'Итог по классам'!$B199,,,),"ш")</f>
        <v>#N/A</v>
      </c>
      <c r="BV199" s="37" t="e">
        <f ca="1">COUNTIF(OFFSET(class11_2,MATCH(BV$1,'11 класс'!$A:$A,0)-7+'Итог по классам'!$B199,,,),"Ф")</f>
        <v>#N/A</v>
      </c>
      <c r="BW199" s="37" t="e">
        <f ca="1">COUNTIF(OFFSET(class11_2,MATCH(BW$1,'11 класс'!$A:$A,0)-7+'Итог по классам'!$B199,,,),"р")</f>
        <v>#N/A</v>
      </c>
      <c r="BX199" s="37" t="e">
        <f ca="1">COUNTIF(OFFSET(class11_2,MATCH(BX$1,'11 класс'!$A:$A,0)-7+'Итог по классам'!$B199,,,),"ш")</f>
        <v>#N/A</v>
      </c>
      <c r="BY199" s="38" t="e">
        <f ca="1">COUNTIF(OFFSET(class11_1,MATCH(BY$1,'11 класс'!$A:$A,0)-7+'Итог по классам'!$B199,,,),"Ф")</f>
        <v>#N/A</v>
      </c>
      <c r="BZ199" s="37" t="e">
        <f ca="1">COUNTIF(OFFSET(class11_1,MATCH(BZ$1,'11 класс'!$A:$A,0)-7+'Итог по классам'!$B199,,,),"р")</f>
        <v>#N/A</v>
      </c>
      <c r="CA199" s="37" t="e">
        <f ca="1">COUNTIF(OFFSET(class11_1,MATCH(CA$1,'11 класс'!$A:$A,0)-7+'Итог по классам'!$B199,,,),"ш")</f>
        <v>#N/A</v>
      </c>
      <c r="CB199" s="37" t="e">
        <f ca="1">COUNTIF(OFFSET(class11_2,MATCH(CB$1,'11 класс'!$A:$A,0)-7+'Итог по классам'!$B199,,,),"Ф")</f>
        <v>#N/A</v>
      </c>
      <c r="CC199" s="37" t="e">
        <f ca="1">COUNTIF(OFFSET(class11_2,MATCH(CC$1,'11 класс'!$A:$A,0)-7+'Итог по классам'!$B199,,,),"р")</f>
        <v>#N/A</v>
      </c>
      <c r="CD199" s="37" t="e">
        <f ca="1">COUNTIF(OFFSET(class11_2,MATCH(CD$1,'11 класс'!$A:$A,0)-7+'Итог по классам'!$B199,,,),"ш")</f>
        <v>#N/A</v>
      </c>
      <c r="CE199" s="38" t="e">
        <f ca="1">COUNTIF(OFFSET(class11_1,MATCH(CE$1,'11 класс'!$A:$A,0)-7+'Итог по классам'!$B199,,,),"Ф")</f>
        <v>#N/A</v>
      </c>
      <c r="CF199" s="37" t="e">
        <f ca="1">COUNTIF(OFFSET(class11_1,MATCH(CF$1,'11 класс'!$A:$A,0)-7+'Итог по классам'!$B199,,,),"р")</f>
        <v>#N/A</v>
      </c>
      <c r="CG199" s="37" t="e">
        <f ca="1">COUNTIF(OFFSET(class11_1,MATCH(CG$1,'11 класс'!$A:$A,0)-7+'Итог по классам'!$B199,,,),"ш")</f>
        <v>#N/A</v>
      </c>
      <c r="CH199" s="37" t="e">
        <f ca="1">COUNTIF(OFFSET(class11_2,MATCH(CH$1,'11 класс'!$A:$A,0)-7+'Итог по классам'!$B199,,,),"Ф")</f>
        <v>#N/A</v>
      </c>
      <c r="CI199" s="37" t="e">
        <f ca="1">COUNTIF(OFFSET(class11_2,MATCH(CI$1,'11 класс'!$A:$A,0)-7+'Итог по классам'!$B199,,,),"р")</f>
        <v>#N/A</v>
      </c>
      <c r="CJ199" s="37" t="e">
        <f ca="1">COUNTIF(OFFSET(class11_2,MATCH(CJ$1,'11 класс'!$A:$A,0)-7+'Итог по классам'!$B199,,,),"ш")</f>
        <v>#N/A</v>
      </c>
      <c r="CK199" s="38" t="e">
        <f ca="1">COUNTIF(OFFSET(class11_1,MATCH(CK$1,'11 класс'!$A:$A,0)-7+'Итог по классам'!$B199,,,),"Ф")</f>
        <v>#N/A</v>
      </c>
      <c r="CL199" s="37" t="e">
        <f ca="1">COUNTIF(OFFSET(class11_1,MATCH(CL$1,'11 класс'!$A:$A,0)-7+'Итог по классам'!$B199,,,),"р")</f>
        <v>#N/A</v>
      </c>
      <c r="CM199" s="37" t="e">
        <f ca="1">COUNTIF(OFFSET(class11_1,MATCH(CM$1,'11 класс'!$A:$A,0)-7+'Итог по классам'!$B199,,,),"ш")</f>
        <v>#N/A</v>
      </c>
      <c r="CN199" s="37" t="e">
        <f ca="1">COUNTIF(OFFSET(class11_2,MATCH(CN$1,'11 класс'!$A:$A,0)-7+'Итог по классам'!$B199,,,),"Ф")</f>
        <v>#N/A</v>
      </c>
      <c r="CO199" s="37" t="e">
        <f ca="1">COUNTIF(OFFSET(class11_2,MATCH(CO$1,'11 класс'!$A:$A,0)-7+'Итог по классам'!$B199,,,),"р")</f>
        <v>#N/A</v>
      </c>
      <c r="CP199" s="37" t="e">
        <f ca="1">COUNTIF(OFFSET(class11_2,MATCH(CP$1,'11 класс'!$A:$A,0)-7+'Итог по классам'!$B199,,,),"ш")</f>
        <v>#N/A</v>
      </c>
      <c r="CQ199" s="38" t="e">
        <f ca="1">COUNTIF(OFFSET(class11_1,MATCH(CQ$1,'11 класс'!$A:$A,0)-7+'Итог по классам'!$B199,,,),"Ф")</f>
        <v>#N/A</v>
      </c>
      <c r="CR199" s="37" t="e">
        <f ca="1">COUNTIF(OFFSET(class11_1,MATCH(CR$1,'11 класс'!$A:$A,0)-7+'Итог по классам'!$B199,,,),"р")</f>
        <v>#N/A</v>
      </c>
      <c r="CS199" s="37" t="e">
        <f ca="1">COUNTIF(OFFSET(class11_1,MATCH(CS$1,'11 класс'!$A:$A,0)-7+'Итог по классам'!$B199,,,),"ш")</f>
        <v>#N/A</v>
      </c>
      <c r="CT199" s="37" t="e">
        <f ca="1">COUNTIF(OFFSET(class11_2,MATCH(CT$1,'11 класс'!$A:$A,0)-7+'Итог по классам'!$B199,,,),"Ф")</f>
        <v>#N/A</v>
      </c>
      <c r="CU199" s="37" t="e">
        <f ca="1">COUNTIF(OFFSET(class11_2,MATCH(CU$1,'11 класс'!$A:$A,0)-7+'Итог по классам'!$B199,,,),"р")</f>
        <v>#N/A</v>
      </c>
      <c r="CV199" s="37" t="e">
        <f ca="1">COUNTIF(OFFSET(class11_2,MATCH(CV$1,'11 класс'!$A:$A,0)-7+'Итог по классам'!$B199,,,),"ш")</f>
        <v>#N/A</v>
      </c>
      <c r="CW199" s="38" t="e">
        <f ca="1">COUNTIF(OFFSET(class11_1,MATCH(CW$1,'11 класс'!$A:$A,0)-7+'Итог по классам'!$B199,,,),"Ф")</f>
        <v>#N/A</v>
      </c>
      <c r="CX199" s="37" t="e">
        <f ca="1">COUNTIF(OFFSET(class11_1,MATCH(CX$1,'11 класс'!$A:$A,0)-7+'Итог по классам'!$B199,,,),"р")</f>
        <v>#N/A</v>
      </c>
      <c r="CY199" s="37" t="e">
        <f ca="1">COUNTIF(OFFSET(class11_1,MATCH(CY$1,'11 класс'!$A:$A,0)-7+'Итог по классам'!$B199,,,),"ш")</f>
        <v>#N/A</v>
      </c>
      <c r="CZ199" s="37" t="e">
        <f ca="1">COUNTIF(OFFSET(class11_2,MATCH(CZ$1,'11 класс'!$A:$A,0)-7+'Итог по классам'!$B199,,,),"Ф")</f>
        <v>#N/A</v>
      </c>
      <c r="DA199" s="37" t="e">
        <f ca="1">COUNTIF(OFFSET(class11_2,MATCH(DA$1,'11 класс'!$A:$A,0)-7+'Итог по классам'!$B199,,,),"р")</f>
        <v>#N/A</v>
      </c>
      <c r="DB199" s="37" t="e">
        <f ca="1">COUNTIF(OFFSET(class11_2,MATCH(DB$1,'11 класс'!$A:$A,0)-7+'Итог по классам'!$B199,,,),"ш")</f>
        <v>#N/A</v>
      </c>
      <c r="DC199" s="38" t="e">
        <f ca="1">COUNTIF(OFFSET(class11_1,MATCH(DC$1,'11 класс'!$A:$A,0)-7+'Итог по классам'!$B199,,,),"Ф")</f>
        <v>#N/A</v>
      </c>
      <c r="DD199" s="37" t="e">
        <f ca="1">COUNTIF(OFFSET(class11_1,MATCH(DD$1,'11 класс'!$A:$A,0)-7+'Итог по классам'!$B199,,,),"р")</f>
        <v>#N/A</v>
      </c>
      <c r="DE199" s="37" t="e">
        <f ca="1">COUNTIF(OFFSET(class11_1,MATCH(DE$1,'11 класс'!$A:$A,0)-7+'Итог по классам'!$B199,,,),"ш")</f>
        <v>#N/A</v>
      </c>
      <c r="DF199" s="37" t="e">
        <f ca="1">COUNTIF(OFFSET(class11_2,MATCH(DF$1,'11 класс'!$A:$A,0)-7+'Итог по классам'!$B199,,,),"Ф")</f>
        <v>#N/A</v>
      </c>
      <c r="DG199" s="37" t="e">
        <f ca="1">COUNTIF(OFFSET(class11_2,MATCH(DG$1,'11 класс'!$A:$A,0)-7+'Итог по классам'!$B199,,,),"р")</f>
        <v>#N/A</v>
      </c>
      <c r="DH199" s="37" t="e">
        <f ca="1">COUNTIF(OFFSET(class11_2,MATCH(DH$1,'11 класс'!$A:$A,0)-7+'Итог по классам'!$B199,,,),"ш")</f>
        <v>#N/A</v>
      </c>
      <c r="DI199" s="38" t="e">
        <f ca="1">COUNTIF(OFFSET(class11_1,MATCH(DI$1,'11 класс'!$A:$A,0)-7+'Итог по классам'!$B199,,,),"Ф")</f>
        <v>#N/A</v>
      </c>
      <c r="DJ199" s="37" t="e">
        <f ca="1">COUNTIF(OFFSET(class11_1,MATCH(DJ$1,'11 класс'!$A:$A,0)-7+'Итог по классам'!$B199,,,),"р")</f>
        <v>#N/A</v>
      </c>
      <c r="DK199" s="37" t="e">
        <f ca="1">COUNTIF(OFFSET(class11_1,MATCH(DK$1,'11 класс'!$A:$A,0)-7+'Итог по классам'!$B199,,,),"ш")</f>
        <v>#N/A</v>
      </c>
      <c r="DL199" s="37" t="e">
        <f ca="1">COUNTIF(OFFSET(class11_2,MATCH(DL$1,'11 класс'!$A:$A,0)-7+'Итог по классам'!$B199,,,),"Ф")</f>
        <v>#N/A</v>
      </c>
      <c r="DM199" s="37" t="e">
        <f ca="1">COUNTIF(OFFSET(class11_2,MATCH(DM$1,'11 класс'!$A:$A,0)-7+'Итог по классам'!$B199,,,),"р")</f>
        <v>#N/A</v>
      </c>
      <c r="DN199" s="37" t="e">
        <f ca="1">COUNTIF(OFFSET(class11_2,MATCH(DN$1,'11 класс'!$A:$A,0)-7+'Итог по классам'!$B199,,,),"ш")</f>
        <v>#N/A</v>
      </c>
      <c r="DO199" s="38" t="e">
        <f ca="1">COUNTIF(OFFSET(class11_1,MATCH(DO$1,'11 класс'!$A:$A,0)-7+'Итог по классам'!$B199,,,),"Ф")</f>
        <v>#N/A</v>
      </c>
      <c r="DP199" s="37" t="e">
        <f ca="1">COUNTIF(OFFSET(class11_1,MATCH(DP$1,'11 класс'!$A:$A,0)-7+'Итог по классам'!$B199,,,),"р")</f>
        <v>#N/A</v>
      </c>
      <c r="DQ199" s="37" t="e">
        <f ca="1">COUNTIF(OFFSET(class11_1,MATCH(DQ$1,'11 класс'!$A:$A,0)-7+'Итог по классам'!$B199,,,),"ш")</f>
        <v>#N/A</v>
      </c>
      <c r="DR199" s="37" t="e">
        <f ca="1">COUNTIF(OFFSET(class11_2,MATCH(DR$1,'11 класс'!$A:$A,0)-7+'Итог по классам'!$B199,,,),"Ф")</f>
        <v>#N/A</v>
      </c>
      <c r="DS199" s="37" t="e">
        <f ca="1">COUNTIF(OFFSET(class11_2,MATCH(DS$1,'11 класс'!$A:$A,0)-7+'Итог по классам'!$B199,,,),"р")</f>
        <v>#N/A</v>
      </c>
      <c r="DT199" s="37" t="e">
        <f ca="1">COUNTIF(OFFSET(class11_2,MATCH(DT$1,'11 класс'!$A:$A,0)-7+'Итог по классам'!$B199,,,),"ш")</f>
        <v>#N/A</v>
      </c>
      <c r="DU199" s="38" t="e">
        <f ca="1">COUNTIF(OFFSET(class11_1,MATCH(DU$1,'11 класс'!$A:$A,0)-7+'Итог по классам'!$B199,,,),"Ф")</f>
        <v>#N/A</v>
      </c>
      <c r="DV199" s="37" t="e">
        <f ca="1">COUNTIF(OFFSET(class11_1,MATCH(DV$1,'11 класс'!$A:$A,0)-7+'Итог по классам'!$B199,,,),"р")</f>
        <v>#N/A</v>
      </c>
      <c r="DW199" s="37" t="e">
        <f ca="1">COUNTIF(OFFSET(class11_1,MATCH(DW$1,'11 класс'!$A:$A,0)-7+'Итог по классам'!$B199,,,),"ш")</f>
        <v>#N/A</v>
      </c>
      <c r="DX199" s="37" t="e">
        <f ca="1">COUNTIF(OFFSET(class11_2,MATCH(DX$1,'11 класс'!$A:$A,0)-7+'Итог по классам'!$B199,,,),"Ф")</f>
        <v>#N/A</v>
      </c>
      <c r="DY199" s="37" t="e">
        <f ca="1">COUNTIF(OFFSET(class11_2,MATCH(DY$1,'11 класс'!$A:$A,0)-7+'Итог по классам'!$B199,,,),"р")</f>
        <v>#N/A</v>
      </c>
      <c r="DZ199" s="37" t="e">
        <f ca="1">COUNTIF(OFFSET(class11_2,MATCH(DZ$1,'11 класс'!$A:$A,0)-7+'Итог по классам'!$B199,,,),"ш")</f>
        <v>#N/A</v>
      </c>
      <c r="EA199" s="38" t="e">
        <f ca="1">COUNTIF(OFFSET(class11_1,MATCH(EA$1,'11 класс'!$A:$A,0)-7+'Итог по классам'!$B199,,,),"Ф")</f>
        <v>#N/A</v>
      </c>
      <c r="EB199" s="37" t="e">
        <f ca="1">COUNTIF(OFFSET(class11_1,MATCH(EB$1,'11 класс'!$A:$A,0)-7+'Итог по классам'!$B199,,,),"р")</f>
        <v>#N/A</v>
      </c>
      <c r="EC199" s="37" t="e">
        <f ca="1">COUNTIF(OFFSET(class11_1,MATCH(EC$1,'11 класс'!$A:$A,0)-7+'Итог по классам'!$B199,,,),"ш")</f>
        <v>#N/A</v>
      </c>
      <c r="ED199" s="37" t="e">
        <f ca="1">COUNTIF(OFFSET(class11_2,MATCH(ED$1,'11 класс'!$A:$A,0)-7+'Итог по классам'!$B199,,,),"Ф")</f>
        <v>#N/A</v>
      </c>
      <c r="EE199" s="37" t="e">
        <f ca="1">COUNTIF(OFFSET(class11_2,MATCH(EE$1,'11 класс'!$A:$A,0)-7+'Итог по классам'!$B199,,,),"р")</f>
        <v>#N/A</v>
      </c>
      <c r="EF199" s="37" t="e">
        <f ca="1">COUNTIF(OFFSET(class11_2,MATCH(EF$1,'11 класс'!$A:$A,0)-7+'Итог по классам'!$B199,,,),"ш")</f>
        <v>#N/A</v>
      </c>
      <c r="EG199" s="38" t="e">
        <f ca="1">COUNTIF(OFFSET(class11_1,MATCH(EG$1,'11 класс'!$A:$A,0)-7+'Итог по классам'!$B199,,,),"Ф")</f>
        <v>#N/A</v>
      </c>
      <c r="EH199" s="37" t="e">
        <f ca="1">COUNTIF(OFFSET(class11_1,MATCH(EH$1,'11 класс'!$A:$A,0)-7+'Итог по классам'!$B199,,,),"р")</f>
        <v>#N/A</v>
      </c>
      <c r="EI199" s="37" t="e">
        <f ca="1">COUNTIF(OFFSET(class11_1,MATCH(EI$1,'11 класс'!$A:$A,0)-7+'Итог по классам'!$B199,,,),"ш")</f>
        <v>#N/A</v>
      </c>
      <c r="EJ199" s="37" t="e">
        <f ca="1">COUNTIF(OFFSET(class11_2,MATCH(EJ$1,'11 класс'!$A:$A,0)-7+'Итог по классам'!$B199,,,),"Ф")</f>
        <v>#N/A</v>
      </c>
      <c r="EK199" s="37" t="e">
        <f ca="1">COUNTIF(OFFSET(class11_2,MATCH(EK$1,'11 класс'!$A:$A,0)-7+'Итог по классам'!$B199,,,),"р")</f>
        <v>#N/A</v>
      </c>
      <c r="EL199" s="37" t="e">
        <f ca="1">COUNTIF(OFFSET(class11_2,MATCH(EL$1,'11 класс'!$A:$A,0)-7+'Итог по классам'!$B199,,,),"ш")</f>
        <v>#N/A</v>
      </c>
      <c r="EM199" s="38" t="e">
        <f ca="1">COUNTIF(OFFSET(class11_1,MATCH(EM$1,'11 класс'!$A:$A,0)-7+'Итог по классам'!$B199,,,),"Ф")</f>
        <v>#N/A</v>
      </c>
      <c r="EN199" s="37" t="e">
        <f ca="1">COUNTIF(OFFSET(class11_1,MATCH(EN$1,'11 класс'!$A:$A,0)-7+'Итог по классам'!$B199,,,),"р")</f>
        <v>#N/A</v>
      </c>
      <c r="EO199" s="37" t="e">
        <f ca="1">COUNTIF(OFFSET(class11_1,MATCH(EO$1,'11 класс'!$A:$A,0)-7+'Итог по классам'!$B199,,,),"ш")</f>
        <v>#N/A</v>
      </c>
      <c r="EP199" s="37" t="e">
        <f ca="1">COUNTIF(OFFSET(class11_2,MATCH(EP$1,'11 класс'!$A:$A,0)-7+'Итог по классам'!$B199,,,),"Ф")</f>
        <v>#N/A</v>
      </c>
      <c r="EQ199" s="37" t="e">
        <f ca="1">COUNTIF(OFFSET(class11_2,MATCH(EQ$1,'11 класс'!$A:$A,0)-7+'Итог по классам'!$B199,,,),"р")</f>
        <v>#N/A</v>
      </c>
      <c r="ER199" s="37" t="e">
        <f ca="1">COUNTIF(OFFSET(class11_2,MATCH(ER$1,'11 класс'!$A:$A,0)-7+'Итог по классам'!$B199,,,),"ш")</f>
        <v>#N/A</v>
      </c>
      <c r="ES199" s="38" t="e">
        <f ca="1">COUNTIF(OFFSET(class11_1,MATCH(ES$1,'11 класс'!$A:$A,0)-7+'Итог по классам'!$B199,,,),"Ф")</f>
        <v>#N/A</v>
      </c>
      <c r="ET199" s="37" t="e">
        <f ca="1">COUNTIF(OFFSET(class11_1,MATCH(ET$1,'11 класс'!$A:$A,0)-7+'Итог по классам'!$B199,,,),"р")</f>
        <v>#N/A</v>
      </c>
      <c r="EU199" s="37" t="e">
        <f ca="1">COUNTIF(OFFSET(class11_1,MATCH(EU$1,'11 класс'!$A:$A,0)-7+'Итог по классам'!$B199,,,),"ш")</f>
        <v>#N/A</v>
      </c>
      <c r="EV199" s="37" t="e">
        <f ca="1">COUNTIF(OFFSET(class11_2,MATCH(EV$1,'11 класс'!$A:$A,0)-7+'Итог по классам'!$B199,,,),"Ф")</f>
        <v>#N/A</v>
      </c>
      <c r="EW199" s="37" t="e">
        <f ca="1">COUNTIF(OFFSET(class11_2,MATCH(EW$1,'11 класс'!$A:$A,0)-7+'Итог по классам'!$B199,,,),"р")</f>
        <v>#N/A</v>
      </c>
      <c r="EX199" s="37" t="e">
        <f ca="1">COUNTIF(OFFSET(class11_2,MATCH(EX$1,'11 класс'!$A:$A,0)-7+'Итог по классам'!$B199,,,),"ш")</f>
        <v>#N/A</v>
      </c>
      <c r="EY199" s="38" t="e">
        <f ca="1">COUNTIF(OFFSET(class11_1,MATCH(EY$1,'11 класс'!$A:$A,0)-7+'Итог по классам'!$B199,,,),"Ф")</f>
        <v>#N/A</v>
      </c>
      <c r="EZ199" s="37" t="e">
        <f ca="1">COUNTIF(OFFSET(class11_1,MATCH(EZ$1,'11 класс'!$A:$A,0)-7+'Итог по классам'!$B199,,,),"р")</f>
        <v>#N/A</v>
      </c>
      <c r="FA199" s="37" t="e">
        <f ca="1">COUNTIF(OFFSET(class11_1,MATCH(FA$1,'11 класс'!$A:$A,0)-7+'Итог по классам'!$B199,,,),"ш")</f>
        <v>#N/A</v>
      </c>
      <c r="FB199" s="37" t="e">
        <f ca="1">COUNTIF(OFFSET(class11_2,MATCH(FB$1,'11 класс'!$A:$A,0)-7+'Итог по классам'!$B199,,,),"Ф")</f>
        <v>#N/A</v>
      </c>
      <c r="FC199" s="37" t="e">
        <f ca="1">COUNTIF(OFFSET(class11_2,MATCH(FC$1,'11 класс'!$A:$A,0)-7+'Итог по классам'!$B199,,,),"р")</f>
        <v>#N/A</v>
      </c>
      <c r="FD199" s="37" t="e">
        <f ca="1">COUNTIF(OFFSET(class11_2,MATCH(FD$1,'11 класс'!$A:$A,0)-7+'Итог по классам'!$B199,,,),"ш")</f>
        <v>#N/A</v>
      </c>
      <c r="FE199" s="38" t="e">
        <f ca="1">COUNTIF(OFFSET(class11_1,MATCH(FE$1,'11 класс'!$A:$A,0)-7+'Итог по классам'!$B199,,,),"Ф")</f>
        <v>#N/A</v>
      </c>
      <c r="FF199" s="37" t="e">
        <f ca="1">COUNTIF(OFFSET(class11_1,MATCH(FF$1,'11 класс'!$A:$A,0)-7+'Итог по классам'!$B199,,,),"р")</f>
        <v>#N/A</v>
      </c>
      <c r="FG199" s="37" t="e">
        <f ca="1">COUNTIF(OFFSET(class11_1,MATCH(FG$1,'11 класс'!$A:$A,0)-7+'Итог по классам'!$B199,,,),"ш")</f>
        <v>#N/A</v>
      </c>
      <c r="FH199" s="37" t="e">
        <f ca="1">COUNTIF(OFFSET(class11_2,MATCH(FH$1,'11 класс'!$A:$A,0)-7+'Итог по классам'!$B199,,,),"Ф")</f>
        <v>#N/A</v>
      </c>
      <c r="FI199" s="37" t="e">
        <f ca="1">COUNTIF(OFFSET(class11_2,MATCH(FI$1,'11 класс'!$A:$A,0)-7+'Итог по классам'!$B199,,,),"р")</f>
        <v>#N/A</v>
      </c>
      <c r="FJ199" s="37" t="e">
        <f ca="1">COUNTIF(OFFSET(class11_2,MATCH(FJ$1,'11 класс'!$A:$A,0)-7+'Итог по классам'!$B199,,,),"ш")</f>
        <v>#N/A</v>
      </c>
      <c r="FK199" s="38" t="e">
        <f ca="1">COUNTIF(OFFSET(class11_1,MATCH(FK$1,'11 класс'!$A:$A,0)-7+'Итог по классам'!$B199,,,),"Ф")</f>
        <v>#N/A</v>
      </c>
      <c r="FL199" s="37" t="e">
        <f ca="1">COUNTIF(OFFSET(class11_1,MATCH(FL$1,'11 класс'!$A:$A,0)-7+'Итог по классам'!$B199,,,),"р")</f>
        <v>#N/A</v>
      </c>
      <c r="FM199" s="37" t="e">
        <f ca="1">COUNTIF(OFFSET(class11_1,MATCH(FM$1,'11 класс'!$A:$A,0)-7+'Итог по классам'!$B199,,,),"ш")</f>
        <v>#N/A</v>
      </c>
      <c r="FN199" s="37" t="e">
        <f ca="1">COUNTIF(OFFSET(class11_2,MATCH(FN$1,'11 класс'!$A:$A,0)-7+'Итог по классам'!$B199,,,),"Ф")</f>
        <v>#N/A</v>
      </c>
      <c r="FO199" s="37" t="e">
        <f ca="1">COUNTIF(OFFSET(class11_2,MATCH(FO$1,'11 класс'!$A:$A,0)-7+'Итог по классам'!$B199,,,),"р")</f>
        <v>#N/A</v>
      </c>
      <c r="FP199" s="37" t="e">
        <f ca="1">COUNTIF(OFFSET(class11_2,MATCH(FP$1,'11 класс'!$A:$A,0)-7+'Итог по классам'!$B199,,,),"ш")</f>
        <v>#N/A</v>
      </c>
      <c r="FQ199" s="38" t="e">
        <f ca="1">COUNTIF(OFFSET(class11_1,MATCH(FQ$1,'11 класс'!$A:$A,0)-7+'Итог по классам'!$B199,,,),"Ф")</f>
        <v>#N/A</v>
      </c>
      <c r="FR199" s="37" t="e">
        <f ca="1">COUNTIF(OFFSET(class11_1,MATCH(FR$1,'11 класс'!$A:$A,0)-7+'Итог по классам'!$B199,,,),"р")</f>
        <v>#N/A</v>
      </c>
      <c r="FS199" s="37" t="e">
        <f ca="1">COUNTIF(OFFSET(class11_1,MATCH(FS$1,'11 класс'!$A:$A,0)-7+'Итог по классам'!$B199,,,),"ш")</f>
        <v>#N/A</v>
      </c>
      <c r="FT199" s="37" t="e">
        <f ca="1">COUNTIF(OFFSET(class11_2,MATCH(FT$1,'11 класс'!$A:$A,0)-7+'Итог по классам'!$B199,,,),"Ф")</f>
        <v>#N/A</v>
      </c>
      <c r="FU199" s="37" t="e">
        <f ca="1">COUNTIF(OFFSET(class11_2,MATCH(FU$1,'11 класс'!$A:$A,0)-7+'Итог по классам'!$B199,,,),"р")</f>
        <v>#N/A</v>
      </c>
      <c r="FV199" s="37" t="e">
        <f ca="1">COUNTIF(OFFSET(class11_2,MATCH(FV$1,'11 класс'!$A:$A,0)-7+'Итог по классам'!$B199,,,),"ш")</f>
        <v>#N/A</v>
      </c>
      <c r="FW199" s="38" t="e">
        <f ca="1">COUNTIF(OFFSET(class11_1,MATCH(FW$1,'11 класс'!$A:$A,0)-7+'Итог по классам'!$B199,,,),"Ф")</f>
        <v>#N/A</v>
      </c>
      <c r="FX199" s="37" t="e">
        <f ca="1">COUNTIF(OFFSET(class11_1,MATCH(FX$1,'11 класс'!$A:$A,0)-7+'Итог по классам'!$B199,,,),"р")</f>
        <v>#N/A</v>
      </c>
      <c r="FY199" s="37" t="e">
        <f ca="1">COUNTIF(OFFSET(class11_1,MATCH(FY$1,'11 класс'!$A:$A,0)-7+'Итог по классам'!$B199,,,),"ш")</f>
        <v>#N/A</v>
      </c>
      <c r="FZ199" s="37" t="e">
        <f ca="1">COUNTIF(OFFSET(class11_2,MATCH(FZ$1,'11 класс'!$A:$A,0)-7+'Итог по классам'!$B199,,,),"Ф")</f>
        <v>#N/A</v>
      </c>
      <c r="GA199" s="37" t="e">
        <f ca="1">COUNTIF(OFFSET(class11_2,MATCH(GA$1,'11 класс'!$A:$A,0)-7+'Итог по классам'!$B199,,,),"р")</f>
        <v>#N/A</v>
      </c>
      <c r="GB199" s="37" t="e">
        <f ca="1">COUNTIF(OFFSET(class11_2,MATCH(GB$1,'11 класс'!$A:$A,0)-7+'Итог по классам'!$B199,,,),"ш")</f>
        <v>#N/A</v>
      </c>
      <c r="GC199" s="38" t="e">
        <f ca="1">COUNTIF(OFFSET(class11_1,MATCH(GC$1,'11 класс'!$A:$A,0)-7+'Итог по классам'!$B199,,,),"Ф")</f>
        <v>#N/A</v>
      </c>
      <c r="GD199" s="37" t="e">
        <f ca="1">COUNTIF(OFFSET(class11_1,MATCH(GD$1,'11 класс'!$A:$A,0)-7+'Итог по классам'!$B199,,,),"р")</f>
        <v>#N/A</v>
      </c>
      <c r="GE199" s="37" t="e">
        <f ca="1">COUNTIF(OFFSET(class11_1,MATCH(GE$1,'11 класс'!$A:$A,0)-7+'Итог по классам'!$B199,,,),"ш")</f>
        <v>#N/A</v>
      </c>
      <c r="GF199" s="37" t="e">
        <f ca="1">COUNTIF(OFFSET(class11_2,MATCH(GF$1,'11 класс'!$A:$A,0)-7+'Итог по классам'!$B199,,,),"Ф")</f>
        <v>#N/A</v>
      </c>
      <c r="GG199" s="37" t="e">
        <f ca="1">COUNTIF(OFFSET(class11_2,MATCH(GG$1,'11 класс'!$A:$A,0)-7+'Итог по классам'!$B199,,,),"р")</f>
        <v>#N/A</v>
      </c>
      <c r="GH199" s="37" t="e">
        <f ca="1">COUNTIF(OFFSET(class11_2,MATCH(GH$1,'11 класс'!$A:$A,0)-7+'Итог по классам'!$B199,,,),"ш")</f>
        <v>#N/A</v>
      </c>
      <c r="GI199" s="38" t="e">
        <f ca="1">COUNTIF(OFFSET(class11_1,MATCH(GI$1,'11 класс'!$A:$A,0)-7+'Итог по классам'!$B199,,,),"Ф")</f>
        <v>#N/A</v>
      </c>
      <c r="GJ199" s="37" t="e">
        <f ca="1">COUNTIF(OFFSET(class11_1,MATCH(GJ$1,'11 класс'!$A:$A,0)-7+'Итог по классам'!$B199,,,),"р")</f>
        <v>#N/A</v>
      </c>
      <c r="GK199" s="37" t="e">
        <f ca="1">COUNTIF(OFFSET(class11_1,MATCH(GK$1,'11 класс'!$A:$A,0)-7+'Итог по классам'!$B199,,,),"ш")</f>
        <v>#N/A</v>
      </c>
      <c r="GL199" s="37" t="e">
        <f ca="1">COUNTIF(OFFSET(class11_2,MATCH(GL$1,'11 класс'!$A:$A,0)-7+'Итог по классам'!$B199,,,),"Ф")</f>
        <v>#N/A</v>
      </c>
      <c r="GM199" s="37" t="e">
        <f ca="1">COUNTIF(OFFSET(class11_2,MATCH(GM$1,'11 класс'!$A:$A,0)-7+'Итог по классам'!$B199,,,),"р")</f>
        <v>#N/A</v>
      </c>
      <c r="GN199" s="37" t="e">
        <f ca="1">COUNTIF(OFFSET(class11_2,MATCH(GN$1,'11 класс'!$A:$A,0)-7+'Итог по классам'!$B199,,,),"ш")</f>
        <v>#N/A</v>
      </c>
      <c r="GO199" s="38" t="e">
        <f ca="1">COUNTIF(OFFSET(class11_1,MATCH(GO$1,'11 класс'!$A:$A,0)-7+'Итог по классам'!$B199,,,),"Ф")</f>
        <v>#N/A</v>
      </c>
      <c r="GP199" s="37" t="e">
        <f ca="1">COUNTIF(OFFSET(class11_1,MATCH(GP$1,'11 класс'!$A:$A,0)-7+'Итог по классам'!$B199,,,),"р")</f>
        <v>#N/A</v>
      </c>
      <c r="GQ199" s="37" t="e">
        <f ca="1">COUNTIF(OFFSET(class11_1,MATCH(GQ$1,'11 класс'!$A:$A,0)-7+'Итог по классам'!$B199,,,),"ш")</f>
        <v>#N/A</v>
      </c>
      <c r="GR199" s="37" t="e">
        <f ca="1">COUNTIF(OFFSET(class11_2,MATCH(GR$1,'11 класс'!$A:$A,0)-7+'Итог по классам'!$B199,,,),"Ф")</f>
        <v>#N/A</v>
      </c>
      <c r="GS199" s="37" t="e">
        <f ca="1">COUNTIF(OFFSET(class11_2,MATCH(GS$1,'11 класс'!$A:$A,0)-7+'Итог по классам'!$B199,,,),"р")</f>
        <v>#N/A</v>
      </c>
      <c r="GT199" s="37" t="e">
        <f ca="1">COUNTIF(OFFSET(class11_2,MATCH(GT$1,'11 класс'!$A:$A,0)-7+'Итог по классам'!$B199,,,),"ш")</f>
        <v>#N/A</v>
      </c>
      <c r="GU199" s="38" t="e">
        <f ca="1">COUNTIF(OFFSET(class11_1,MATCH(GU$1,'11 класс'!$A:$A,0)-7+'Итог по классам'!$B199,,,),"Ф")</f>
        <v>#N/A</v>
      </c>
      <c r="GV199" s="37" t="e">
        <f ca="1">COUNTIF(OFFSET(class11_1,MATCH(GV$1,'11 класс'!$A:$A,0)-7+'Итог по классам'!$B199,,,),"р")</f>
        <v>#N/A</v>
      </c>
      <c r="GW199" s="37" t="e">
        <f ca="1">COUNTIF(OFFSET(class11_1,MATCH(GW$1,'11 класс'!$A:$A,0)-7+'Итог по классам'!$B199,,,),"ш")</f>
        <v>#N/A</v>
      </c>
      <c r="GX199" s="37" t="e">
        <f ca="1">COUNTIF(OFFSET(class11_2,MATCH(GX$1,'11 класс'!$A:$A,0)-7+'Итог по классам'!$B199,,,),"Ф")</f>
        <v>#N/A</v>
      </c>
      <c r="GY199" s="37" t="e">
        <f ca="1">COUNTIF(OFFSET(class11_2,MATCH(GY$1,'11 класс'!$A:$A,0)-7+'Итог по классам'!$B199,,,),"р")</f>
        <v>#N/A</v>
      </c>
      <c r="GZ199" s="37" t="e">
        <f ca="1">COUNTIF(OFFSET(class11_2,MATCH(GZ$1,'11 класс'!$A:$A,0)-7+'Итог по классам'!$B199,,,),"ш")</f>
        <v>#N/A</v>
      </c>
      <c r="HA199" s="38" t="e">
        <f ca="1">COUNTIF(OFFSET(class11_1,MATCH(HA$1,'11 класс'!$A:$A,0)-7+'Итог по классам'!$B199,,,),"Ф")</f>
        <v>#N/A</v>
      </c>
      <c r="HB199" s="37" t="e">
        <f ca="1">COUNTIF(OFFSET(class11_1,MATCH(HB$1,'11 класс'!$A:$A,0)-7+'Итог по классам'!$B199,,,),"р")</f>
        <v>#N/A</v>
      </c>
      <c r="HC199" s="37" t="e">
        <f ca="1">COUNTIF(OFFSET(class11_1,MATCH(HC$1,'11 класс'!$A:$A,0)-7+'Итог по классам'!$B199,,,),"ш")</f>
        <v>#N/A</v>
      </c>
      <c r="HD199" s="37" t="e">
        <f ca="1">COUNTIF(OFFSET(class11_2,MATCH(HD$1,'11 класс'!$A:$A,0)-7+'Итог по классам'!$B199,,,),"Ф")</f>
        <v>#N/A</v>
      </c>
      <c r="HE199" s="37" t="e">
        <f ca="1">COUNTIF(OFFSET(class11_2,MATCH(HE$1,'11 класс'!$A:$A,0)-7+'Итог по классам'!$B199,,,),"р")</f>
        <v>#N/A</v>
      </c>
      <c r="HF199" s="37" t="e">
        <f ca="1">COUNTIF(OFFSET(class11_2,MATCH(HF$1,'11 класс'!$A:$A,0)-7+'Итог по классам'!$B199,,,),"ш")</f>
        <v>#N/A</v>
      </c>
      <c r="HG199" s="38" t="e">
        <f ca="1">COUNTIF(OFFSET(class11_1,MATCH(HG$1,'11 класс'!$A:$A,0)-7+'Итог по классам'!$B199,,,),"Ф")</f>
        <v>#N/A</v>
      </c>
      <c r="HH199" s="37" t="e">
        <f ca="1">COUNTIF(OFFSET(class11_1,MATCH(HH$1,'11 класс'!$A:$A,0)-7+'Итог по классам'!$B199,,,),"р")</f>
        <v>#N/A</v>
      </c>
      <c r="HI199" s="37" t="e">
        <f ca="1">COUNTIF(OFFSET(class11_1,MATCH(HI$1,'11 класс'!$A:$A,0)-7+'Итог по классам'!$B199,,,),"ш")</f>
        <v>#N/A</v>
      </c>
      <c r="HJ199" s="37" t="e">
        <f ca="1">COUNTIF(OFFSET(class11_2,MATCH(HJ$1,'11 класс'!$A:$A,0)-7+'Итог по классам'!$B199,,,),"Ф")</f>
        <v>#N/A</v>
      </c>
      <c r="HK199" s="37" t="e">
        <f ca="1">COUNTIF(OFFSET(class11_2,MATCH(HK$1,'11 класс'!$A:$A,0)-7+'Итог по классам'!$B199,,,),"р")</f>
        <v>#N/A</v>
      </c>
      <c r="HL199" s="37" t="e">
        <f ca="1">COUNTIF(OFFSET(class11_2,MATCH(HL$1,'11 класс'!$A:$A,0)-7+'Итог по классам'!$B199,,,),"ш")</f>
        <v>#N/A</v>
      </c>
      <c r="HM199" s="38" t="e">
        <f ca="1">COUNTIF(OFFSET(class11_1,MATCH(HM$1,'11 класс'!$A:$A,0)-7+'Итог по классам'!$B199,,,),"Ф")</f>
        <v>#N/A</v>
      </c>
      <c r="HN199" s="37" t="e">
        <f ca="1">COUNTIF(OFFSET(class11_1,MATCH(HN$1,'11 класс'!$A:$A,0)-7+'Итог по классам'!$B199,,,),"р")</f>
        <v>#N/A</v>
      </c>
      <c r="HO199" s="37" t="e">
        <f ca="1">COUNTIF(OFFSET(class11_1,MATCH(HO$1,'11 класс'!$A:$A,0)-7+'Итог по классам'!$B199,,,),"ш")</f>
        <v>#N/A</v>
      </c>
      <c r="HP199" s="37" t="e">
        <f ca="1">COUNTIF(OFFSET(class11_2,MATCH(HP$1,'11 класс'!$A:$A,0)-7+'Итог по классам'!$B199,,,),"Ф")</f>
        <v>#N/A</v>
      </c>
      <c r="HQ199" s="37" t="e">
        <f ca="1">COUNTIF(OFFSET(class11_2,MATCH(HQ$1,'11 класс'!$A:$A,0)-7+'Итог по классам'!$B199,,,),"р")</f>
        <v>#N/A</v>
      </c>
      <c r="HR199" s="37" t="e">
        <f ca="1">COUNTIF(OFFSET(class11_2,MATCH(HR$1,'11 класс'!$A:$A,0)-7+'Итог по классам'!$B199,,,),"ш")</f>
        <v>#N/A</v>
      </c>
      <c r="HS199" s="38" t="e">
        <f ca="1">COUNTIF(OFFSET(class11_1,MATCH(HS$1,'11 класс'!$A:$A,0)-7+'Итог по классам'!$B199,,,),"Ф")</f>
        <v>#N/A</v>
      </c>
      <c r="HT199" s="37" t="e">
        <f ca="1">COUNTIF(OFFSET(class11_1,MATCH(HT$1,'11 класс'!$A:$A,0)-7+'Итог по классам'!$B199,,,),"р")</f>
        <v>#N/A</v>
      </c>
      <c r="HU199" s="37" t="e">
        <f ca="1">COUNTIF(OFFSET(class11_1,MATCH(HU$1,'11 класс'!$A:$A,0)-7+'Итог по классам'!$B199,,,),"ш")</f>
        <v>#N/A</v>
      </c>
      <c r="HV199" s="37" t="e">
        <f ca="1">COUNTIF(OFFSET(class11_2,MATCH(HV$1,'11 класс'!$A:$A,0)-7+'Итог по классам'!$B199,,,),"Ф")</f>
        <v>#N/A</v>
      </c>
      <c r="HW199" s="37" t="e">
        <f ca="1">COUNTIF(OFFSET(class11_2,MATCH(HW$1,'11 класс'!$A:$A,0)-7+'Итог по классам'!$B199,,,),"р")</f>
        <v>#N/A</v>
      </c>
      <c r="HX199" s="37" t="e">
        <f ca="1">COUNTIF(OFFSET(class11_2,MATCH(HX$1,'11 класс'!$A:$A,0)-7+'Итог по классам'!$B199,,,),"ш")</f>
        <v>#N/A</v>
      </c>
      <c r="HY199" s="38" t="e">
        <f ca="1">COUNTIF(OFFSET(class11_1,MATCH(HY$1,'11 класс'!$A:$A,0)-7+'Итог по классам'!$B199,,,),"Ф")</f>
        <v>#N/A</v>
      </c>
      <c r="HZ199" s="37" t="e">
        <f ca="1">COUNTIF(OFFSET(class11_1,MATCH(HZ$1,'11 класс'!$A:$A,0)-7+'Итог по классам'!$B199,,,),"р")</f>
        <v>#N/A</v>
      </c>
      <c r="IA199" s="37" t="e">
        <f ca="1">COUNTIF(OFFSET(class11_1,MATCH(IA$1,'11 класс'!$A:$A,0)-7+'Итог по классам'!$B199,,,),"ш")</f>
        <v>#N/A</v>
      </c>
      <c r="IB199" s="37" t="e">
        <f ca="1">COUNTIF(OFFSET(class11_2,MATCH(IB$1,'11 класс'!$A:$A,0)-7+'Итог по классам'!$B199,,,),"Ф")</f>
        <v>#N/A</v>
      </c>
      <c r="IC199" s="37" t="e">
        <f ca="1">COUNTIF(OFFSET(class11_2,MATCH(IC$1,'11 класс'!$A:$A,0)-7+'Итог по классам'!$B199,,,),"р")</f>
        <v>#N/A</v>
      </c>
      <c r="ID199" s="37" t="e">
        <f ca="1">COUNTIF(OFFSET(class11_2,MATCH(ID$1,'11 класс'!$A:$A,0)-7+'Итог по классам'!$B199,,,),"ш")</f>
        <v>#N/A</v>
      </c>
      <c r="IE199" s="38" t="e">
        <f ca="1">COUNTIF(OFFSET(class11_1,MATCH(IE$1,'11 класс'!$A:$A,0)-7+'Итог по классам'!$B199,,,),"Ф")</f>
        <v>#N/A</v>
      </c>
      <c r="IF199" s="37" t="e">
        <f ca="1">COUNTIF(OFFSET(class11_1,MATCH(IF$1,'11 класс'!$A:$A,0)-7+'Итог по классам'!$B199,,,),"р")</f>
        <v>#N/A</v>
      </c>
      <c r="IG199" s="37" t="e">
        <f ca="1">COUNTIF(OFFSET(class11_1,MATCH(IG$1,'11 класс'!$A:$A,0)-7+'Итог по классам'!$B199,,,),"ш")</f>
        <v>#N/A</v>
      </c>
      <c r="IH199" s="37" t="e">
        <f ca="1">COUNTIF(OFFSET(class11_2,MATCH(IH$1,'11 класс'!$A:$A,0)-7+'Итог по классам'!$B199,,,),"Ф")</f>
        <v>#N/A</v>
      </c>
      <c r="II199" s="37" t="e">
        <f ca="1">COUNTIF(OFFSET(class11_2,MATCH(II$1,'11 класс'!$A:$A,0)-7+'Итог по классам'!$B199,,,),"р")</f>
        <v>#N/A</v>
      </c>
      <c r="IJ199" s="37" t="e">
        <f ca="1">COUNTIF(OFFSET(class11_2,MATCH(IJ$1,'11 класс'!$A:$A,0)-7+'Итог по классам'!$B199,,,),"ш")</f>
        <v>#N/A</v>
      </c>
      <c r="IK199" s="38" t="e">
        <f ca="1">COUNTIF(OFFSET(class11_1,MATCH(IK$1,'11 класс'!$A:$A,0)-7+'Итог по классам'!$B199,,,),"Ф")</f>
        <v>#N/A</v>
      </c>
      <c r="IL199" s="37" t="e">
        <f ca="1">COUNTIF(OFFSET(class11_1,MATCH(IL$1,'11 класс'!$A:$A,0)-7+'Итог по классам'!$B199,,,),"р")</f>
        <v>#N/A</v>
      </c>
      <c r="IM199" s="37" t="e">
        <f ca="1">COUNTIF(OFFSET(class11_1,MATCH(IM$1,'11 класс'!$A:$A,0)-7+'Итог по классам'!$B199,,,),"ш")</f>
        <v>#N/A</v>
      </c>
      <c r="IN199" s="37" t="e">
        <f ca="1">COUNTIF(OFFSET(class11_2,MATCH(IN$1,'11 класс'!$A:$A,0)-7+'Итог по классам'!$B199,,,),"Ф")</f>
        <v>#N/A</v>
      </c>
      <c r="IO199" s="37" t="e">
        <f ca="1">COUNTIF(OFFSET(class11_2,MATCH(IO$1,'11 класс'!$A:$A,0)-7+'Итог по классам'!$B199,,,),"р")</f>
        <v>#N/A</v>
      </c>
      <c r="IP199" s="37" t="e">
        <f ca="1">COUNTIF(OFFSET(class11_2,MATCH(IP$1,'11 класс'!$A:$A,0)-7+'Итог по классам'!$B199,,,),"ш")</f>
        <v>#N/A</v>
      </c>
      <c r="IQ199" s="38" t="e">
        <f ca="1">COUNTIF(OFFSET(class11_1,MATCH(IQ$1,'11 класс'!$A:$A,0)-7+'Итог по классам'!$B199,,,),"Ф")</f>
        <v>#N/A</v>
      </c>
      <c r="IR199" s="37" t="e">
        <f ca="1">COUNTIF(OFFSET(class11_1,MATCH(IR$1,'11 класс'!$A:$A,0)-7+'Итог по классам'!$B199,,,),"р")</f>
        <v>#N/A</v>
      </c>
      <c r="IS199" s="37" t="e">
        <f ca="1">COUNTIF(OFFSET(class11_1,MATCH(IS$1,'11 класс'!$A:$A,0)-7+'Итог по классам'!$B199,,,),"ш")</f>
        <v>#N/A</v>
      </c>
      <c r="IT199" s="37" t="e">
        <f ca="1">COUNTIF(OFFSET(class11_2,MATCH(IT$1,'11 класс'!$A:$A,0)-7+'Итог по классам'!$B199,,,),"Ф")</f>
        <v>#N/A</v>
      </c>
      <c r="IU199" s="37" t="e">
        <f ca="1">COUNTIF(OFFSET(class11_2,MATCH(IU$1,'11 класс'!$A:$A,0)-7+'Итог по классам'!$B199,,,),"р")</f>
        <v>#N/A</v>
      </c>
      <c r="IV199" s="37" t="e">
        <f ca="1">COUNTIF(OFFSET(class11_2,MATCH(IV$1,'11 класс'!$A:$A,0)-7+'Итог по классам'!$B199,,,),"ш")</f>
        <v>#N/A</v>
      </c>
      <c r="IW199" s="38" t="e">
        <f ca="1">COUNTIF(OFFSET(class11_1,MATCH(IW$1,'11 класс'!$A:$A,0)-7+'Итог по классам'!$B199,,,),"Ф")</f>
        <v>#N/A</v>
      </c>
      <c r="IX199" s="37" t="e">
        <f ca="1">COUNTIF(OFFSET(class11_1,MATCH(IX$1,'11 класс'!$A:$A,0)-7+'Итог по классам'!$B199,,,),"р")</f>
        <v>#N/A</v>
      </c>
      <c r="IY199" s="37" t="e">
        <f ca="1">COUNTIF(OFFSET(class11_1,MATCH(IY$1,'11 класс'!$A:$A,0)-7+'Итог по классам'!$B199,,,),"ш")</f>
        <v>#N/A</v>
      </c>
      <c r="IZ199" s="37" t="e">
        <f ca="1">COUNTIF(OFFSET(class11_2,MATCH(IZ$1,'11 класс'!$A:$A,0)-7+'Итог по классам'!$B199,,,),"Ф")</f>
        <v>#N/A</v>
      </c>
      <c r="JA199" s="37" t="e">
        <f ca="1">COUNTIF(OFFSET(class11_2,MATCH(JA$1,'11 класс'!$A:$A,0)-7+'Итог по классам'!$B199,,,),"р")</f>
        <v>#N/A</v>
      </c>
      <c r="JB199" s="37" t="e">
        <f ca="1">COUNTIF(OFFSET(class11_2,MATCH(JB$1,'11 класс'!$A:$A,0)-7+'Итог по классам'!$B199,,,),"ш")</f>
        <v>#N/A</v>
      </c>
      <c r="JC199" s="38" t="e">
        <f ca="1">COUNTIF(OFFSET(class11_1,MATCH(JC$1,'11 класс'!$A:$A,0)-7+'Итог по классам'!$B199,,,),"Ф")</f>
        <v>#N/A</v>
      </c>
      <c r="JD199" s="37" t="e">
        <f ca="1">COUNTIF(OFFSET(class11_1,MATCH(JD$1,'11 класс'!$A:$A,0)-7+'Итог по классам'!$B199,,,),"р")</f>
        <v>#N/A</v>
      </c>
      <c r="JE199" s="37" t="e">
        <f ca="1">COUNTIF(OFFSET(class11_1,MATCH(JE$1,'11 класс'!$A:$A,0)-7+'Итог по классам'!$B199,,,),"ш")</f>
        <v>#N/A</v>
      </c>
      <c r="JF199" s="37" t="e">
        <f ca="1">COUNTIF(OFFSET(class11_2,MATCH(JF$1,'11 класс'!$A:$A,0)-7+'Итог по классам'!$B199,,,),"Ф")</f>
        <v>#N/A</v>
      </c>
      <c r="JG199" s="37" t="e">
        <f ca="1">COUNTIF(OFFSET(class11_2,MATCH(JG$1,'11 класс'!$A:$A,0)-7+'Итог по классам'!$B199,,,),"р")</f>
        <v>#N/A</v>
      </c>
      <c r="JH199" s="37" t="e">
        <f ca="1">COUNTIF(OFFSET(class11_2,MATCH(JH$1,'11 класс'!$A:$A,0)-7+'Итог по классам'!$B199,,,),"ш")</f>
        <v>#N/A</v>
      </c>
      <c r="JI199" s="38" t="e">
        <f ca="1">COUNTIF(OFFSET(class11_1,MATCH(JI$1,'11 класс'!$A:$A,0)-7+'Итог по классам'!$B199,,,),"Ф")</f>
        <v>#N/A</v>
      </c>
      <c r="JJ199" s="37" t="e">
        <f ca="1">COUNTIF(OFFSET(class11_1,MATCH(JJ$1,'11 класс'!$A:$A,0)-7+'Итог по классам'!$B199,,,),"р")</f>
        <v>#N/A</v>
      </c>
      <c r="JK199" s="37" t="e">
        <f ca="1">COUNTIF(OFFSET(class11_1,MATCH(JK$1,'11 класс'!$A:$A,0)-7+'Итог по классам'!$B199,,,),"ш")</f>
        <v>#N/A</v>
      </c>
      <c r="JL199" s="37" t="e">
        <f ca="1">COUNTIF(OFFSET(class11_2,MATCH(JL$1,'11 класс'!$A:$A,0)-7+'Итог по классам'!$B199,,,),"Ф")</f>
        <v>#N/A</v>
      </c>
      <c r="JM199" s="37" t="e">
        <f ca="1">COUNTIF(OFFSET(class11_2,MATCH(JM$1,'11 класс'!$A:$A,0)-7+'Итог по классам'!$B199,,,),"р")</f>
        <v>#N/A</v>
      </c>
      <c r="JN199" s="37" t="e">
        <f ca="1">COUNTIF(OFFSET(class11_2,MATCH(JN$1,'11 класс'!$A:$A,0)-7+'Итог по классам'!$B199,,,),"ш")</f>
        <v>#N/A</v>
      </c>
      <c r="JO199" s="38" t="e">
        <f ca="1">COUNTIF(OFFSET(class11_1,MATCH(JO$1,'11 класс'!$A:$A,0)-7+'Итог по классам'!$B199,,,),"Ф")</f>
        <v>#N/A</v>
      </c>
      <c r="JP199" s="37" t="e">
        <f ca="1">COUNTIF(OFFSET(class11_1,MATCH(JP$1,'11 класс'!$A:$A,0)-7+'Итог по классам'!$B199,,,),"р")</f>
        <v>#N/A</v>
      </c>
      <c r="JQ199" s="37" t="e">
        <f ca="1">COUNTIF(OFFSET(class11_1,MATCH(JQ$1,'11 класс'!$A:$A,0)-7+'Итог по классам'!$B199,,,),"ш")</f>
        <v>#N/A</v>
      </c>
      <c r="JR199" s="37" t="e">
        <f ca="1">COUNTIF(OFFSET(class11_2,MATCH(JR$1,'11 класс'!$A:$A,0)-7+'Итог по классам'!$B199,,,),"Ф")</f>
        <v>#N/A</v>
      </c>
      <c r="JS199" s="37" t="e">
        <f ca="1">COUNTIF(OFFSET(class11_2,MATCH(JS$1,'11 класс'!$A:$A,0)-7+'Итог по классам'!$B199,,,),"р")</f>
        <v>#N/A</v>
      </c>
      <c r="JT199" s="37" t="e">
        <f ca="1">COUNTIF(OFFSET(class11_2,MATCH(JT$1,'11 класс'!$A:$A,0)-7+'Итог по классам'!$B199,,,),"ш")</f>
        <v>#N/A</v>
      </c>
      <c r="JU199" s="38" t="e">
        <f ca="1">COUNTIF(OFFSET(class11_1,MATCH(JU$1,'11 класс'!$A:$A,0)-7+'Итог по классам'!$B199,,,),"Ф")</f>
        <v>#N/A</v>
      </c>
      <c r="JV199" s="37" t="e">
        <f ca="1">COUNTIF(OFFSET(class11_1,MATCH(JV$1,'11 класс'!$A:$A,0)-7+'Итог по классам'!$B199,,,),"р")</f>
        <v>#N/A</v>
      </c>
      <c r="JW199" s="37" t="e">
        <f ca="1">COUNTIF(OFFSET(class11_1,MATCH(JW$1,'11 класс'!$A:$A,0)-7+'Итог по классам'!$B199,,,),"ш")</f>
        <v>#N/A</v>
      </c>
      <c r="JX199" s="37" t="e">
        <f ca="1">COUNTIF(OFFSET(class11_2,MATCH(JX$1,'11 класс'!$A:$A,0)-7+'Итог по классам'!$B199,,,),"Ф")</f>
        <v>#N/A</v>
      </c>
      <c r="JY199" s="37" t="e">
        <f ca="1">COUNTIF(OFFSET(class11_2,MATCH(JY$1,'11 класс'!$A:$A,0)-7+'Итог по классам'!$B199,,,),"р")</f>
        <v>#N/A</v>
      </c>
      <c r="JZ199" s="37" t="e">
        <f ca="1">COUNTIF(OFFSET(class11_2,MATCH(JZ$1,'11 класс'!$A:$A,0)-7+'Итог по классам'!$B199,,,),"ш")</f>
        <v>#N/A</v>
      </c>
      <c r="KA199" s="38" t="e">
        <f ca="1">COUNTIF(OFFSET(class11_1,MATCH(KA$1,'11 класс'!$A:$A,0)-7+'Итог по классам'!$B199,,,),"Ф")</f>
        <v>#N/A</v>
      </c>
      <c r="KB199" s="37" t="e">
        <f ca="1">COUNTIF(OFFSET(class11_1,MATCH(KB$1,'11 класс'!$A:$A,0)-7+'Итог по классам'!$B199,,,),"р")</f>
        <v>#N/A</v>
      </c>
      <c r="KC199" s="37" t="e">
        <f ca="1">COUNTIF(OFFSET(class11_1,MATCH(KC$1,'11 класс'!$A:$A,0)-7+'Итог по классам'!$B199,,,),"ш")</f>
        <v>#N/A</v>
      </c>
      <c r="KD199" s="37" t="e">
        <f ca="1">COUNTIF(OFFSET(class11_2,MATCH(KD$1,'11 класс'!$A:$A,0)-7+'Итог по классам'!$B199,,,),"Ф")</f>
        <v>#N/A</v>
      </c>
      <c r="KE199" s="37" t="e">
        <f ca="1">COUNTIF(OFFSET(class11_2,MATCH(KE$1,'11 класс'!$A:$A,0)-7+'Итог по классам'!$B199,,,),"р")</f>
        <v>#N/A</v>
      </c>
      <c r="KF199" s="37" t="e">
        <f ca="1">COUNTIF(OFFSET(class11_2,MATCH(KF$1,'11 класс'!$A:$A,0)-7+'Итог по классам'!$B199,,,),"ш")</f>
        <v>#N/A</v>
      </c>
      <c r="KG199" s="38" t="e">
        <f ca="1">COUNTIF(OFFSET(class11_1,MATCH(KG$1,'11 класс'!$A:$A,0)-7+'Итог по классам'!$B199,,,),"Ф")</f>
        <v>#N/A</v>
      </c>
      <c r="KH199" s="37" t="e">
        <f ca="1">COUNTIF(OFFSET(class11_1,MATCH(KH$1,'11 класс'!$A:$A,0)-7+'Итог по классам'!$B199,,,),"р")</f>
        <v>#N/A</v>
      </c>
      <c r="KI199" s="37" t="e">
        <f ca="1">COUNTIF(OFFSET(class11_1,MATCH(KI$1,'11 класс'!$A:$A,0)-7+'Итог по классам'!$B199,,,),"ш")</f>
        <v>#N/A</v>
      </c>
      <c r="KJ199" s="37" t="e">
        <f ca="1">COUNTIF(OFFSET(class11_2,MATCH(KJ$1,'11 класс'!$A:$A,0)-7+'Итог по классам'!$B199,,,),"Ф")</f>
        <v>#N/A</v>
      </c>
      <c r="KK199" s="37" t="e">
        <f ca="1">COUNTIF(OFFSET(class11_2,MATCH(KK$1,'11 класс'!$A:$A,0)-7+'Итог по классам'!$B199,,,),"р")</f>
        <v>#N/A</v>
      </c>
      <c r="KL199" s="37" t="e">
        <f ca="1">COUNTIF(OFFSET(class11_2,MATCH(KL$1,'11 класс'!$A:$A,0)-7+'Итог по классам'!$B199,,,),"ш")</f>
        <v>#N/A</v>
      </c>
      <c r="KM199" s="38" t="e">
        <f ca="1">COUNTIF(OFFSET(class11_1,MATCH(KM$1,'11 класс'!$A:$A,0)-7+'Итог по классам'!$B199,,,),"Ф")</f>
        <v>#N/A</v>
      </c>
      <c r="KN199" s="37" t="e">
        <f ca="1">COUNTIF(OFFSET(class11_1,MATCH(KN$1,'11 класс'!$A:$A,0)-7+'Итог по классам'!$B199,,,),"р")</f>
        <v>#N/A</v>
      </c>
      <c r="KO199" s="37" t="e">
        <f ca="1">COUNTIF(OFFSET(class11_1,MATCH(KO$1,'11 класс'!$A:$A,0)-7+'Итог по классам'!$B199,,,),"ш")</f>
        <v>#N/A</v>
      </c>
      <c r="KP199" s="37" t="e">
        <f ca="1">COUNTIF(OFFSET(class11_2,MATCH(KP$1,'11 класс'!$A:$A,0)-7+'Итог по классам'!$B199,,,),"Ф")</f>
        <v>#N/A</v>
      </c>
      <c r="KQ199" s="37" t="e">
        <f ca="1">COUNTIF(OFFSET(class11_2,MATCH(KQ$1,'11 класс'!$A:$A,0)-7+'Итог по классам'!$B199,,,),"р")</f>
        <v>#N/A</v>
      </c>
      <c r="KR199" s="37" t="e">
        <f ca="1">COUNTIF(OFFSET(class11_2,MATCH(KR$1,'11 класс'!$A:$A,0)-7+'Итог по классам'!$B199,,,),"ш")</f>
        <v>#N/A</v>
      </c>
    </row>
    <row r="200" spans="1:304" x14ac:dyDescent="0.25">
      <c r="A200">
        <f t="shared" si="15"/>
        <v>6</v>
      </c>
      <c r="B200" s="37">
        <v>22</v>
      </c>
      <c r="C200" s="3" t="s">
        <v>55</v>
      </c>
      <c r="D200" s="3" t="s">
        <v>78</v>
      </c>
      <c r="E200" s="37">
        <f ca="1">COUNTIF(OFFSET(class11_1,MATCH(E$1,'11 класс'!$A:$A,0)-7+'Итог по классам'!$B200,,,),"Ф")</f>
        <v>0</v>
      </c>
      <c r="F200" s="37">
        <f ca="1">COUNTIF(OFFSET(class11_1,MATCH(F$1,'11 класс'!$A:$A,0)-7+'Итог по классам'!$B200,,,),"р")</f>
        <v>0</v>
      </c>
      <c r="G200" s="37">
        <f ca="1">COUNTIF(OFFSET(class11_1,MATCH(G$1,'11 класс'!$A:$A,0)-7+'Итог по классам'!$B200,,,),"ш")</f>
        <v>0</v>
      </c>
      <c r="H200" s="37">
        <f ca="1">COUNTIF(OFFSET(class11_2,MATCH(H$1,'11 класс'!$A:$A,0)-7+'Итог по классам'!$B200,,,),"Ф")</f>
        <v>0</v>
      </c>
      <c r="I200" s="37">
        <f ca="1">COUNTIF(OFFSET(class11_2,MATCH(I$1,'11 класс'!$A:$A,0)-7+'Итог по классам'!$B200,,,),"р")</f>
        <v>0</v>
      </c>
      <c r="J200" s="37">
        <f ca="1">COUNTIF(OFFSET(class11_2,MATCH(J$1,'11 класс'!$A:$A,0)-7+'Итог по классам'!$B200,,,),"ш")</f>
        <v>0</v>
      </c>
      <c r="K200" s="38">
        <f ca="1">COUNTIF(OFFSET(class11_1,MATCH(K$1,'11 класс'!$A:$A,0)-7+'Итог по классам'!$B200,,,),"Ф")</f>
        <v>0</v>
      </c>
      <c r="L200" s="37">
        <f ca="1">COUNTIF(OFFSET(class11_1,MATCH(L$1,'11 класс'!$A:$A,0)-7+'Итог по классам'!$B200,,,),"р")</f>
        <v>0</v>
      </c>
      <c r="M200" s="37">
        <f ca="1">COUNTIF(OFFSET(class11_1,MATCH(M$1,'11 класс'!$A:$A,0)-7+'Итог по классам'!$B200,,,),"ш")</f>
        <v>0</v>
      </c>
      <c r="N200" s="37">
        <f ca="1">COUNTIF(OFFSET(class11_2,MATCH(N$1,'11 класс'!$A:$A,0)-7+'Итог по классам'!$B200,,,),"Ф")</f>
        <v>0</v>
      </c>
      <c r="O200" s="37">
        <f ca="1">COUNTIF(OFFSET(class11_2,MATCH(O$1,'11 класс'!$A:$A,0)-7+'Итог по классам'!$B200,,,),"р")</f>
        <v>0</v>
      </c>
      <c r="P200" s="37">
        <f ca="1">COUNTIF(OFFSET(class11_2,MATCH(P$1,'11 класс'!$A:$A,0)-7+'Итог по классам'!$B200,,,),"ш")</f>
        <v>0</v>
      </c>
      <c r="Q200" s="38">
        <f ca="1">COUNTIF(OFFSET(class11_1,MATCH(Q$1,'11 класс'!$A:$A,0)-7+'Итог по классам'!$B200,,,),"Ф")</f>
        <v>0</v>
      </c>
      <c r="R200" s="37">
        <f ca="1">COUNTIF(OFFSET(class11_1,MATCH(R$1,'11 класс'!$A:$A,0)-7+'Итог по классам'!$B200,,,),"р")</f>
        <v>0</v>
      </c>
      <c r="S200" s="37">
        <f ca="1">COUNTIF(OFFSET(class11_1,MATCH(S$1,'11 класс'!$A:$A,0)-7+'Итог по классам'!$B200,,,),"ш")</f>
        <v>0</v>
      </c>
      <c r="T200" s="37">
        <f ca="1">COUNTIF(OFFSET(class11_2,MATCH(T$1,'11 класс'!$A:$A,0)-7+'Итог по классам'!$B200,,,),"Ф")</f>
        <v>0</v>
      </c>
      <c r="U200" s="37">
        <f ca="1">COUNTIF(OFFSET(class11_2,MATCH(U$1,'11 класс'!$A:$A,0)-7+'Итог по классам'!$B200,,,),"р")</f>
        <v>0</v>
      </c>
      <c r="V200" s="37">
        <f ca="1">COUNTIF(OFFSET(class11_2,MATCH(V$1,'11 класс'!$A:$A,0)-7+'Итог по классам'!$B200,,,),"ш")</f>
        <v>0</v>
      </c>
      <c r="W200" s="38">
        <f ca="1">COUNTIF(OFFSET(class11_1,MATCH(W$1,'11 класс'!$A:$A,0)-7+'Итог по классам'!$B200,,,),"Ф")</f>
        <v>0</v>
      </c>
      <c r="X200" s="37">
        <f ca="1">COUNTIF(OFFSET(class11_1,MATCH(X$1,'11 класс'!$A:$A,0)-7+'Итог по классам'!$B200,,,),"р")</f>
        <v>0</v>
      </c>
      <c r="Y200" s="37">
        <f ca="1">COUNTIF(OFFSET(class11_1,MATCH(Y$1,'11 класс'!$A:$A,0)-7+'Итог по классам'!$B200,,,),"ш")</f>
        <v>0</v>
      </c>
      <c r="Z200" s="37">
        <f ca="1">COUNTIF(OFFSET(class11_2,MATCH(Z$1,'11 класс'!$A:$A,0)-7+'Итог по классам'!$B200,,,),"Ф")</f>
        <v>0</v>
      </c>
      <c r="AA200" s="37">
        <f ca="1">COUNTIF(OFFSET(class11_2,MATCH(AA$1,'11 класс'!$A:$A,0)-7+'Итог по классам'!$B200,,,),"р")</f>
        <v>0</v>
      </c>
      <c r="AB200" s="37">
        <f ca="1">COUNTIF(OFFSET(class11_2,MATCH(AB$1,'11 класс'!$A:$A,0)-7+'Итог по классам'!$B200,,,),"ш")</f>
        <v>0</v>
      </c>
      <c r="AC200" s="38">
        <f ca="1">COUNTIF(OFFSET(class11_1,MATCH(AC$1,'11 класс'!$A:$A,0)-7+'Итог по классам'!$B200,,,),"Ф")</f>
        <v>0</v>
      </c>
      <c r="AD200" s="37">
        <f ca="1">COUNTIF(OFFSET(class11_1,MATCH(AD$1,'11 класс'!$A:$A,0)-7+'Итог по классам'!$B200,,,),"р")</f>
        <v>0</v>
      </c>
      <c r="AE200" s="37">
        <f ca="1">COUNTIF(OFFSET(class11_1,MATCH(AE$1,'11 класс'!$A:$A,0)-7+'Итог по классам'!$B200,,,),"ш")</f>
        <v>0</v>
      </c>
      <c r="AF200" s="37">
        <f ca="1">COUNTIF(OFFSET(class11_2,MATCH(AF$1,'11 класс'!$A:$A,0)-7+'Итог по классам'!$B200,,,),"Ф")</f>
        <v>0</v>
      </c>
      <c r="AG200" s="37">
        <f ca="1">COUNTIF(OFFSET(class11_2,MATCH(AG$1,'11 класс'!$A:$A,0)-7+'Итог по классам'!$B200,,,),"р")</f>
        <v>0</v>
      </c>
      <c r="AH200" s="37">
        <f ca="1">COUNTIF(OFFSET(class11_2,MATCH(AH$1,'11 класс'!$A:$A,0)-7+'Итог по классам'!$B200,,,),"ш")</f>
        <v>0</v>
      </c>
      <c r="AI200" s="38" t="e">
        <f ca="1">COUNTIF(OFFSET(class11_1,MATCH(AI$1,'11 класс'!$A:$A,0)-7+'Итог по классам'!$B200,,,),"Ф")</f>
        <v>#N/A</v>
      </c>
      <c r="AJ200" s="37" t="e">
        <f ca="1">COUNTIF(OFFSET(class11_1,MATCH(AJ$1,'11 класс'!$A:$A,0)-7+'Итог по классам'!$B200,,,),"р")</f>
        <v>#N/A</v>
      </c>
      <c r="AK200" s="37" t="e">
        <f ca="1">COUNTIF(OFFSET(class11_1,MATCH(AK$1,'11 класс'!$A:$A,0)-7+'Итог по классам'!$B200,,,),"ш")</f>
        <v>#N/A</v>
      </c>
      <c r="AL200" s="37" t="e">
        <f ca="1">COUNTIF(OFFSET(class11_2,MATCH(AL$1,'11 класс'!$A:$A,0)-7+'Итог по классам'!$B200,,,),"Ф")</f>
        <v>#N/A</v>
      </c>
      <c r="AM200" s="37" t="e">
        <f ca="1">COUNTIF(OFFSET(class11_2,MATCH(AM$1,'11 класс'!$A:$A,0)-7+'Итог по классам'!$B200,,,),"р")</f>
        <v>#N/A</v>
      </c>
      <c r="AN200" s="37" t="e">
        <f ca="1">COUNTIF(OFFSET(class11_2,MATCH(AN$1,'11 класс'!$A:$A,0)-7+'Итог по классам'!$B200,,,),"ш")</f>
        <v>#N/A</v>
      </c>
      <c r="AO200" s="38" t="e">
        <f ca="1">COUNTIF(OFFSET(class11_1,MATCH(AO$1,'11 класс'!$A:$A,0)-7+'Итог по классам'!$B200,,,),"Ф")</f>
        <v>#N/A</v>
      </c>
      <c r="AP200" s="37" t="e">
        <f ca="1">COUNTIF(OFFSET(class11_1,MATCH(AP$1,'11 класс'!$A:$A,0)-7+'Итог по классам'!$B200,,,),"р")</f>
        <v>#N/A</v>
      </c>
      <c r="AQ200" s="37" t="e">
        <f ca="1">COUNTIF(OFFSET(class11_1,MATCH(AQ$1,'11 класс'!$A:$A,0)-7+'Итог по классам'!$B200,,,),"ш")</f>
        <v>#N/A</v>
      </c>
      <c r="AR200" s="37" t="e">
        <f ca="1">COUNTIF(OFFSET(class11_2,MATCH(AR$1,'11 класс'!$A:$A,0)-7+'Итог по классам'!$B200,,,),"Ф")</f>
        <v>#N/A</v>
      </c>
      <c r="AS200" s="37" t="e">
        <f ca="1">COUNTIF(OFFSET(class11_2,MATCH(AS$1,'11 класс'!$A:$A,0)-7+'Итог по классам'!$B200,,,),"р")</f>
        <v>#N/A</v>
      </c>
      <c r="AT200" s="37" t="e">
        <f ca="1">COUNTIF(OFFSET(class11_2,MATCH(AT$1,'11 класс'!$A:$A,0)-7+'Итог по классам'!$B200,,,),"ш")</f>
        <v>#N/A</v>
      </c>
      <c r="AU200" s="38" t="e">
        <f ca="1">COUNTIF(OFFSET(class11_1,MATCH(AU$1,'11 класс'!$A:$A,0)-7+'Итог по классам'!$B200,,,),"Ф")</f>
        <v>#N/A</v>
      </c>
      <c r="AV200" s="37" t="e">
        <f ca="1">COUNTIF(OFFSET(class11_1,MATCH(AV$1,'11 класс'!$A:$A,0)-7+'Итог по классам'!$B200,,,),"р")</f>
        <v>#N/A</v>
      </c>
      <c r="AW200" s="37" t="e">
        <f ca="1">COUNTIF(OFFSET(class11_1,MATCH(AW$1,'11 класс'!$A:$A,0)-7+'Итог по классам'!$B200,,,),"ш")</f>
        <v>#N/A</v>
      </c>
      <c r="AX200" s="37" t="e">
        <f ca="1">COUNTIF(OFFSET(class11_2,MATCH(AX$1,'11 класс'!$A:$A,0)-7+'Итог по классам'!$B200,,,),"Ф")</f>
        <v>#N/A</v>
      </c>
      <c r="AY200" s="37" t="e">
        <f ca="1">COUNTIF(OFFSET(class11_2,MATCH(AY$1,'11 класс'!$A:$A,0)-7+'Итог по классам'!$B200,,,),"р")</f>
        <v>#N/A</v>
      </c>
      <c r="AZ200" s="37" t="e">
        <f ca="1">COUNTIF(OFFSET(class11_2,MATCH(AZ$1,'11 класс'!$A:$A,0)-7+'Итог по классам'!$B200,,,),"ш")</f>
        <v>#N/A</v>
      </c>
      <c r="BA200" s="38" t="e">
        <f ca="1">COUNTIF(OFFSET(class11_1,MATCH(BA$1,'11 класс'!$A:$A,0)-7+'Итог по классам'!$B200,,,),"Ф")</f>
        <v>#N/A</v>
      </c>
      <c r="BB200" s="37" t="e">
        <f ca="1">COUNTIF(OFFSET(class11_1,MATCH(BB$1,'11 класс'!$A:$A,0)-7+'Итог по классам'!$B200,,,),"р")</f>
        <v>#N/A</v>
      </c>
      <c r="BC200" s="37" t="e">
        <f ca="1">COUNTIF(OFFSET(class11_1,MATCH(BC$1,'11 класс'!$A:$A,0)-7+'Итог по классам'!$B200,,,),"ш")</f>
        <v>#N/A</v>
      </c>
      <c r="BD200" s="37" t="e">
        <f ca="1">COUNTIF(OFFSET(class11_2,MATCH(BD$1,'11 класс'!$A:$A,0)-7+'Итог по классам'!$B200,,,),"Ф")</f>
        <v>#N/A</v>
      </c>
      <c r="BE200" s="37" t="e">
        <f ca="1">COUNTIF(OFFSET(class11_2,MATCH(BE$1,'11 класс'!$A:$A,0)-7+'Итог по классам'!$B200,,,),"р")</f>
        <v>#N/A</v>
      </c>
      <c r="BF200" s="37" t="e">
        <f ca="1">COUNTIF(OFFSET(class11_2,MATCH(BF$1,'11 класс'!$A:$A,0)-7+'Итог по классам'!$B200,,,),"ш")</f>
        <v>#N/A</v>
      </c>
      <c r="BG200" s="38" t="e">
        <f ca="1">COUNTIF(OFFSET(class11_1,MATCH(BG$1,'11 класс'!$A:$A,0)-7+'Итог по классам'!$B200,,,),"Ф")</f>
        <v>#N/A</v>
      </c>
      <c r="BH200" s="37" t="e">
        <f ca="1">COUNTIF(OFFSET(class11_1,MATCH(BH$1,'11 класс'!$A:$A,0)-7+'Итог по классам'!$B200,,,),"р")</f>
        <v>#N/A</v>
      </c>
      <c r="BI200" s="37" t="e">
        <f ca="1">COUNTIF(OFFSET(class11_1,MATCH(BI$1,'11 класс'!$A:$A,0)-7+'Итог по классам'!$B200,,,),"ш")</f>
        <v>#N/A</v>
      </c>
      <c r="BJ200" s="37" t="e">
        <f ca="1">COUNTIF(OFFSET(class11_2,MATCH(BJ$1,'11 класс'!$A:$A,0)-7+'Итог по классам'!$B200,,,),"Ф")</f>
        <v>#N/A</v>
      </c>
      <c r="BK200" s="37" t="e">
        <f ca="1">COUNTIF(OFFSET(class11_2,MATCH(BK$1,'11 класс'!$A:$A,0)-7+'Итог по классам'!$B200,,,),"р")</f>
        <v>#N/A</v>
      </c>
      <c r="BL200" s="37" t="e">
        <f ca="1">COUNTIF(OFFSET(class11_2,MATCH(BL$1,'11 класс'!$A:$A,0)-7+'Итог по классам'!$B200,,,),"ш")</f>
        <v>#N/A</v>
      </c>
      <c r="BM200" s="38" t="e">
        <f ca="1">COUNTIF(OFFSET(class11_1,MATCH(BM$1,'11 класс'!$A:$A,0)-7+'Итог по классам'!$B200,,,),"Ф")</f>
        <v>#N/A</v>
      </c>
      <c r="BN200" s="37" t="e">
        <f ca="1">COUNTIF(OFFSET(class11_1,MATCH(BN$1,'11 класс'!$A:$A,0)-7+'Итог по классам'!$B200,,,),"р")</f>
        <v>#N/A</v>
      </c>
      <c r="BO200" s="37" t="e">
        <f ca="1">COUNTIF(OFFSET(class11_1,MATCH(BO$1,'11 класс'!$A:$A,0)-7+'Итог по классам'!$B200,,,),"ш")</f>
        <v>#N/A</v>
      </c>
      <c r="BP200" s="37" t="e">
        <f ca="1">COUNTIF(OFFSET(class11_2,MATCH(BP$1,'11 класс'!$A:$A,0)-7+'Итог по классам'!$B200,,,),"Ф")</f>
        <v>#N/A</v>
      </c>
      <c r="BQ200" s="37" t="e">
        <f ca="1">COUNTIF(OFFSET(class11_2,MATCH(BQ$1,'11 класс'!$A:$A,0)-7+'Итог по классам'!$B200,,,),"р")</f>
        <v>#N/A</v>
      </c>
      <c r="BR200" s="37" t="e">
        <f ca="1">COUNTIF(OFFSET(class11_2,MATCH(BR$1,'11 класс'!$A:$A,0)-7+'Итог по классам'!$B200,,,),"ш")</f>
        <v>#N/A</v>
      </c>
      <c r="BS200" s="38" t="e">
        <f ca="1">COUNTIF(OFFSET(class11_1,MATCH(BS$1,'11 класс'!$A:$A,0)-7+'Итог по классам'!$B200,,,),"Ф")</f>
        <v>#N/A</v>
      </c>
      <c r="BT200" s="37" t="e">
        <f ca="1">COUNTIF(OFFSET(class11_1,MATCH(BT$1,'11 класс'!$A:$A,0)-7+'Итог по классам'!$B200,,,),"р")</f>
        <v>#N/A</v>
      </c>
      <c r="BU200" s="37" t="e">
        <f ca="1">COUNTIF(OFFSET(class11_1,MATCH(BU$1,'11 класс'!$A:$A,0)-7+'Итог по классам'!$B200,,,),"ш")</f>
        <v>#N/A</v>
      </c>
      <c r="BV200" s="37" t="e">
        <f ca="1">COUNTIF(OFFSET(class11_2,MATCH(BV$1,'11 класс'!$A:$A,0)-7+'Итог по классам'!$B200,,,),"Ф")</f>
        <v>#N/A</v>
      </c>
      <c r="BW200" s="37" t="e">
        <f ca="1">COUNTIF(OFFSET(class11_2,MATCH(BW$1,'11 класс'!$A:$A,0)-7+'Итог по классам'!$B200,,,),"р")</f>
        <v>#N/A</v>
      </c>
      <c r="BX200" s="37" t="e">
        <f ca="1">COUNTIF(OFFSET(class11_2,MATCH(BX$1,'11 класс'!$A:$A,0)-7+'Итог по классам'!$B200,,,),"ш")</f>
        <v>#N/A</v>
      </c>
      <c r="BY200" s="38" t="e">
        <f ca="1">COUNTIF(OFFSET(class11_1,MATCH(BY$1,'11 класс'!$A:$A,0)-7+'Итог по классам'!$B200,,,),"Ф")</f>
        <v>#N/A</v>
      </c>
      <c r="BZ200" s="37" t="e">
        <f ca="1">COUNTIF(OFFSET(class11_1,MATCH(BZ$1,'11 класс'!$A:$A,0)-7+'Итог по классам'!$B200,,,),"р")</f>
        <v>#N/A</v>
      </c>
      <c r="CA200" s="37" t="e">
        <f ca="1">COUNTIF(OFFSET(class11_1,MATCH(CA$1,'11 класс'!$A:$A,0)-7+'Итог по классам'!$B200,,,),"ш")</f>
        <v>#N/A</v>
      </c>
      <c r="CB200" s="37" t="e">
        <f ca="1">COUNTIF(OFFSET(class11_2,MATCH(CB$1,'11 класс'!$A:$A,0)-7+'Итог по классам'!$B200,,,),"Ф")</f>
        <v>#N/A</v>
      </c>
      <c r="CC200" s="37" t="e">
        <f ca="1">COUNTIF(OFFSET(class11_2,MATCH(CC$1,'11 класс'!$A:$A,0)-7+'Итог по классам'!$B200,,,),"р")</f>
        <v>#N/A</v>
      </c>
      <c r="CD200" s="37" t="e">
        <f ca="1">COUNTIF(OFFSET(class11_2,MATCH(CD$1,'11 класс'!$A:$A,0)-7+'Итог по классам'!$B200,,,),"ш")</f>
        <v>#N/A</v>
      </c>
      <c r="CE200" s="38" t="e">
        <f ca="1">COUNTIF(OFFSET(class11_1,MATCH(CE$1,'11 класс'!$A:$A,0)-7+'Итог по классам'!$B200,,,),"Ф")</f>
        <v>#N/A</v>
      </c>
      <c r="CF200" s="37" t="e">
        <f ca="1">COUNTIF(OFFSET(class11_1,MATCH(CF$1,'11 класс'!$A:$A,0)-7+'Итог по классам'!$B200,,,),"р")</f>
        <v>#N/A</v>
      </c>
      <c r="CG200" s="37" t="e">
        <f ca="1">COUNTIF(OFFSET(class11_1,MATCH(CG$1,'11 класс'!$A:$A,0)-7+'Итог по классам'!$B200,,,),"ш")</f>
        <v>#N/A</v>
      </c>
      <c r="CH200" s="37" t="e">
        <f ca="1">COUNTIF(OFFSET(class11_2,MATCH(CH$1,'11 класс'!$A:$A,0)-7+'Итог по классам'!$B200,,,),"Ф")</f>
        <v>#N/A</v>
      </c>
      <c r="CI200" s="37" t="e">
        <f ca="1">COUNTIF(OFFSET(class11_2,MATCH(CI$1,'11 класс'!$A:$A,0)-7+'Итог по классам'!$B200,,,),"р")</f>
        <v>#N/A</v>
      </c>
      <c r="CJ200" s="37" t="e">
        <f ca="1">COUNTIF(OFFSET(class11_2,MATCH(CJ$1,'11 класс'!$A:$A,0)-7+'Итог по классам'!$B200,,,),"ш")</f>
        <v>#N/A</v>
      </c>
      <c r="CK200" s="38" t="e">
        <f ca="1">COUNTIF(OFFSET(class11_1,MATCH(CK$1,'11 класс'!$A:$A,0)-7+'Итог по классам'!$B200,,,),"Ф")</f>
        <v>#N/A</v>
      </c>
      <c r="CL200" s="37" t="e">
        <f ca="1">COUNTIF(OFFSET(class11_1,MATCH(CL$1,'11 класс'!$A:$A,0)-7+'Итог по классам'!$B200,,,),"р")</f>
        <v>#N/A</v>
      </c>
      <c r="CM200" s="37" t="e">
        <f ca="1">COUNTIF(OFFSET(class11_1,MATCH(CM$1,'11 класс'!$A:$A,0)-7+'Итог по классам'!$B200,,,),"ш")</f>
        <v>#N/A</v>
      </c>
      <c r="CN200" s="37" t="e">
        <f ca="1">COUNTIF(OFFSET(class11_2,MATCH(CN$1,'11 класс'!$A:$A,0)-7+'Итог по классам'!$B200,,,),"Ф")</f>
        <v>#N/A</v>
      </c>
      <c r="CO200" s="37" t="e">
        <f ca="1">COUNTIF(OFFSET(class11_2,MATCH(CO$1,'11 класс'!$A:$A,0)-7+'Итог по классам'!$B200,,,),"р")</f>
        <v>#N/A</v>
      </c>
      <c r="CP200" s="37" t="e">
        <f ca="1">COUNTIF(OFFSET(class11_2,MATCH(CP$1,'11 класс'!$A:$A,0)-7+'Итог по классам'!$B200,,,),"ш")</f>
        <v>#N/A</v>
      </c>
      <c r="CQ200" s="38" t="e">
        <f ca="1">COUNTIF(OFFSET(class11_1,MATCH(CQ$1,'11 класс'!$A:$A,0)-7+'Итог по классам'!$B200,,,),"Ф")</f>
        <v>#N/A</v>
      </c>
      <c r="CR200" s="37" t="e">
        <f ca="1">COUNTIF(OFFSET(class11_1,MATCH(CR$1,'11 класс'!$A:$A,0)-7+'Итог по классам'!$B200,,,),"р")</f>
        <v>#N/A</v>
      </c>
      <c r="CS200" s="37" t="e">
        <f ca="1">COUNTIF(OFFSET(class11_1,MATCH(CS$1,'11 класс'!$A:$A,0)-7+'Итог по классам'!$B200,,,),"ш")</f>
        <v>#N/A</v>
      </c>
      <c r="CT200" s="37" t="e">
        <f ca="1">COUNTIF(OFFSET(class11_2,MATCH(CT$1,'11 класс'!$A:$A,0)-7+'Итог по классам'!$B200,,,),"Ф")</f>
        <v>#N/A</v>
      </c>
      <c r="CU200" s="37" t="e">
        <f ca="1">COUNTIF(OFFSET(class11_2,MATCH(CU$1,'11 класс'!$A:$A,0)-7+'Итог по классам'!$B200,,,),"р")</f>
        <v>#N/A</v>
      </c>
      <c r="CV200" s="37" t="e">
        <f ca="1">COUNTIF(OFFSET(class11_2,MATCH(CV$1,'11 класс'!$A:$A,0)-7+'Итог по классам'!$B200,,,),"ш")</f>
        <v>#N/A</v>
      </c>
      <c r="CW200" s="38" t="e">
        <f ca="1">COUNTIF(OFFSET(class11_1,MATCH(CW$1,'11 класс'!$A:$A,0)-7+'Итог по классам'!$B200,,,),"Ф")</f>
        <v>#N/A</v>
      </c>
      <c r="CX200" s="37" t="e">
        <f ca="1">COUNTIF(OFFSET(class11_1,MATCH(CX$1,'11 класс'!$A:$A,0)-7+'Итог по классам'!$B200,,,),"р")</f>
        <v>#N/A</v>
      </c>
      <c r="CY200" s="37" t="e">
        <f ca="1">COUNTIF(OFFSET(class11_1,MATCH(CY$1,'11 класс'!$A:$A,0)-7+'Итог по классам'!$B200,,,),"ш")</f>
        <v>#N/A</v>
      </c>
      <c r="CZ200" s="37" t="e">
        <f ca="1">COUNTIF(OFFSET(class11_2,MATCH(CZ$1,'11 класс'!$A:$A,0)-7+'Итог по классам'!$B200,,,),"Ф")</f>
        <v>#N/A</v>
      </c>
      <c r="DA200" s="37" t="e">
        <f ca="1">COUNTIF(OFFSET(class11_2,MATCH(DA$1,'11 класс'!$A:$A,0)-7+'Итог по классам'!$B200,,,),"р")</f>
        <v>#N/A</v>
      </c>
      <c r="DB200" s="37" t="e">
        <f ca="1">COUNTIF(OFFSET(class11_2,MATCH(DB$1,'11 класс'!$A:$A,0)-7+'Итог по классам'!$B200,,,),"ш")</f>
        <v>#N/A</v>
      </c>
      <c r="DC200" s="38" t="e">
        <f ca="1">COUNTIF(OFFSET(class11_1,MATCH(DC$1,'11 класс'!$A:$A,0)-7+'Итог по классам'!$B200,,,),"Ф")</f>
        <v>#N/A</v>
      </c>
      <c r="DD200" s="37" t="e">
        <f ca="1">COUNTIF(OFFSET(class11_1,MATCH(DD$1,'11 класс'!$A:$A,0)-7+'Итог по классам'!$B200,,,),"р")</f>
        <v>#N/A</v>
      </c>
      <c r="DE200" s="37" t="e">
        <f ca="1">COUNTIF(OFFSET(class11_1,MATCH(DE$1,'11 класс'!$A:$A,0)-7+'Итог по классам'!$B200,,,),"ш")</f>
        <v>#N/A</v>
      </c>
      <c r="DF200" s="37" t="e">
        <f ca="1">COUNTIF(OFFSET(class11_2,MATCH(DF$1,'11 класс'!$A:$A,0)-7+'Итог по классам'!$B200,,,),"Ф")</f>
        <v>#N/A</v>
      </c>
      <c r="DG200" s="37" t="e">
        <f ca="1">COUNTIF(OFFSET(class11_2,MATCH(DG$1,'11 класс'!$A:$A,0)-7+'Итог по классам'!$B200,,,),"р")</f>
        <v>#N/A</v>
      </c>
      <c r="DH200" s="37" t="e">
        <f ca="1">COUNTIF(OFFSET(class11_2,MATCH(DH$1,'11 класс'!$A:$A,0)-7+'Итог по классам'!$B200,,,),"ш")</f>
        <v>#N/A</v>
      </c>
      <c r="DI200" s="38" t="e">
        <f ca="1">COUNTIF(OFFSET(class11_1,MATCH(DI$1,'11 класс'!$A:$A,0)-7+'Итог по классам'!$B200,,,),"Ф")</f>
        <v>#N/A</v>
      </c>
      <c r="DJ200" s="37" t="e">
        <f ca="1">COUNTIF(OFFSET(class11_1,MATCH(DJ$1,'11 класс'!$A:$A,0)-7+'Итог по классам'!$B200,,,),"р")</f>
        <v>#N/A</v>
      </c>
      <c r="DK200" s="37" t="e">
        <f ca="1">COUNTIF(OFFSET(class11_1,MATCH(DK$1,'11 класс'!$A:$A,0)-7+'Итог по классам'!$B200,,,),"ш")</f>
        <v>#N/A</v>
      </c>
      <c r="DL200" s="37" t="e">
        <f ca="1">COUNTIF(OFFSET(class11_2,MATCH(DL$1,'11 класс'!$A:$A,0)-7+'Итог по классам'!$B200,,,),"Ф")</f>
        <v>#N/A</v>
      </c>
      <c r="DM200" s="37" t="e">
        <f ca="1">COUNTIF(OFFSET(class11_2,MATCH(DM$1,'11 класс'!$A:$A,0)-7+'Итог по классам'!$B200,,,),"р")</f>
        <v>#N/A</v>
      </c>
      <c r="DN200" s="37" t="e">
        <f ca="1">COUNTIF(OFFSET(class11_2,MATCH(DN$1,'11 класс'!$A:$A,0)-7+'Итог по классам'!$B200,,,),"ш")</f>
        <v>#N/A</v>
      </c>
      <c r="DO200" s="38" t="e">
        <f ca="1">COUNTIF(OFFSET(class11_1,MATCH(DO$1,'11 класс'!$A:$A,0)-7+'Итог по классам'!$B200,,,),"Ф")</f>
        <v>#N/A</v>
      </c>
      <c r="DP200" s="37" t="e">
        <f ca="1">COUNTIF(OFFSET(class11_1,MATCH(DP$1,'11 класс'!$A:$A,0)-7+'Итог по классам'!$B200,,,),"р")</f>
        <v>#N/A</v>
      </c>
      <c r="DQ200" s="37" t="e">
        <f ca="1">COUNTIF(OFFSET(class11_1,MATCH(DQ$1,'11 класс'!$A:$A,0)-7+'Итог по классам'!$B200,,,),"ш")</f>
        <v>#N/A</v>
      </c>
      <c r="DR200" s="37" t="e">
        <f ca="1">COUNTIF(OFFSET(class11_2,MATCH(DR$1,'11 класс'!$A:$A,0)-7+'Итог по классам'!$B200,,,),"Ф")</f>
        <v>#N/A</v>
      </c>
      <c r="DS200" s="37" t="e">
        <f ca="1">COUNTIF(OFFSET(class11_2,MATCH(DS$1,'11 класс'!$A:$A,0)-7+'Итог по классам'!$B200,,,),"р")</f>
        <v>#N/A</v>
      </c>
      <c r="DT200" s="37" t="e">
        <f ca="1">COUNTIF(OFFSET(class11_2,MATCH(DT$1,'11 класс'!$A:$A,0)-7+'Итог по классам'!$B200,,,),"ш")</f>
        <v>#N/A</v>
      </c>
      <c r="DU200" s="38" t="e">
        <f ca="1">COUNTIF(OFFSET(class11_1,MATCH(DU$1,'11 класс'!$A:$A,0)-7+'Итог по классам'!$B200,,,),"Ф")</f>
        <v>#N/A</v>
      </c>
      <c r="DV200" s="37" t="e">
        <f ca="1">COUNTIF(OFFSET(class11_1,MATCH(DV$1,'11 класс'!$A:$A,0)-7+'Итог по классам'!$B200,,,),"р")</f>
        <v>#N/A</v>
      </c>
      <c r="DW200" s="37" t="e">
        <f ca="1">COUNTIF(OFFSET(class11_1,MATCH(DW$1,'11 класс'!$A:$A,0)-7+'Итог по классам'!$B200,,,),"ш")</f>
        <v>#N/A</v>
      </c>
      <c r="DX200" s="37" t="e">
        <f ca="1">COUNTIF(OFFSET(class11_2,MATCH(DX$1,'11 класс'!$A:$A,0)-7+'Итог по классам'!$B200,,,),"Ф")</f>
        <v>#N/A</v>
      </c>
      <c r="DY200" s="37" t="e">
        <f ca="1">COUNTIF(OFFSET(class11_2,MATCH(DY$1,'11 класс'!$A:$A,0)-7+'Итог по классам'!$B200,,,),"р")</f>
        <v>#N/A</v>
      </c>
      <c r="DZ200" s="37" t="e">
        <f ca="1">COUNTIF(OFFSET(class11_2,MATCH(DZ$1,'11 класс'!$A:$A,0)-7+'Итог по классам'!$B200,,,),"ш")</f>
        <v>#N/A</v>
      </c>
      <c r="EA200" s="38" t="e">
        <f ca="1">COUNTIF(OFFSET(class11_1,MATCH(EA$1,'11 класс'!$A:$A,0)-7+'Итог по классам'!$B200,,,),"Ф")</f>
        <v>#N/A</v>
      </c>
      <c r="EB200" s="37" t="e">
        <f ca="1">COUNTIF(OFFSET(class11_1,MATCH(EB$1,'11 класс'!$A:$A,0)-7+'Итог по классам'!$B200,,,),"р")</f>
        <v>#N/A</v>
      </c>
      <c r="EC200" s="37" t="e">
        <f ca="1">COUNTIF(OFFSET(class11_1,MATCH(EC$1,'11 класс'!$A:$A,0)-7+'Итог по классам'!$B200,,,),"ш")</f>
        <v>#N/A</v>
      </c>
      <c r="ED200" s="37" t="e">
        <f ca="1">COUNTIF(OFFSET(class11_2,MATCH(ED$1,'11 класс'!$A:$A,0)-7+'Итог по классам'!$B200,,,),"Ф")</f>
        <v>#N/A</v>
      </c>
      <c r="EE200" s="37" t="e">
        <f ca="1">COUNTIF(OFFSET(class11_2,MATCH(EE$1,'11 класс'!$A:$A,0)-7+'Итог по классам'!$B200,,,),"р")</f>
        <v>#N/A</v>
      </c>
      <c r="EF200" s="37" t="e">
        <f ca="1">COUNTIF(OFFSET(class11_2,MATCH(EF$1,'11 класс'!$A:$A,0)-7+'Итог по классам'!$B200,,,),"ш")</f>
        <v>#N/A</v>
      </c>
      <c r="EG200" s="38" t="e">
        <f ca="1">COUNTIF(OFFSET(class11_1,MATCH(EG$1,'11 класс'!$A:$A,0)-7+'Итог по классам'!$B200,,,),"Ф")</f>
        <v>#N/A</v>
      </c>
      <c r="EH200" s="37" t="e">
        <f ca="1">COUNTIF(OFFSET(class11_1,MATCH(EH$1,'11 класс'!$A:$A,0)-7+'Итог по классам'!$B200,,,),"р")</f>
        <v>#N/A</v>
      </c>
      <c r="EI200" s="37" t="e">
        <f ca="1">COUNTIF(OFFSET(class11_1,MATCH(EI$1,'11 класс'!$A:$A,0)-7+'Итог по классам'!$B200,,,),"ш")</f>
        <v>#N/A</v>
      </c>
      <c r="EJ200" s="37" t="e">
        <f ca="1">COUNTIF(OFFSET(class11_2,MATCH(EJ$1,'11 класс'!$A:$A,0)-7+'Итог по классам'!$B200,,,),"Ф")</f>
        <v>#N/A</v>
      </c>
      <c r="EK200" s="37" t="e">
        <f ca="1">COUNTIF(OFFSET(class11_2,MATCH(EK$1,'11 класс'!$A:$A,0)-7+'Итог по классам'!$B200,,,),"р")</f>
        <v>#N/A</v>
      </c>
      <c r="EL200" s="37" t="e">
        <f ca="1">COUNTIF(OFFSET(class11_2,MATCH(EL$1,'11 класс'!$A:$A,0)-7+'Итог по классам'!$B200,,,),"ш")</f>
        <v>#N/A</v>
      </c>
      <c r="EM200" s="38" t="e">
        <f ca="1">COUNTIF(OFFSET(class11_1,MATCH(EM$1,'11 класс'!$A:$A,0)-7+'Итог по классам'!$B200,,,),"Ф")</f>
        <v>#N/A</v>
      </c>
      <c r="EN200" s="37" t="e">
        <f ca="1">COUNTIF(OFFSET(class11_1,MATCH(EN$1,'11 класс'!$A:$A,0)-7+'Итог по классам'!$B200,,,),"р")</f>
        <v>#N/A</v>
      </c>
      <c r="EO200" s="37" t="e">
        <f ca="1">COUNTIF(OFFSET(class11_1,MATCH(EO$1,'11 класс'!$A:$A,0)-7+'Итог по классам'!$B200,,,),"ш")</f>
        <v>#N/A</v>
      </c>
      <c r="EP200" s="37" t="e">
        <f ca="1">COUNTIF(OFFSET(class11_2,MATCH(EP$1,'11 класс'!$A:$A,0)-7+'Итог по классам'!$B200,,,),"Ф")</f>
        <v>#N/A</v>
      </c>
      <c r="EQ200" s="37" t="e">
        <f ca="1">COUNTIF(OFFSET(class11_2,MATCH(EQ$1,'11 класс'!$A:$A,0)-7+'Итог по классам'!$B200,,,),"р")</f>
        <v>#N/A</v>
      </c>
      <c r="ER200" s="37" t="e">
        <f ca="1">COUNTIF(OFFSET(class11_2,MATCH(ER$1,'11 класс'!$A:$A,0)-7+'Итог по классам'!$B200,,,),"ш")</f>
        <v>#N/A</v>
      </c>
      <c r="ES200" s="38" t="e">
        <f ca="1">COUNTIF(OFFSET(class11_1,MATCH(ES$1,'11 класс'!$A:$A,0)-7+'Итог по классам'!$B200,,,),"Ф")</f>
        <v>#N/A</v>
      </c>
      <c r="ET200" s="37" t="e">
        <f ca="1">COUNTIF(OFFSET(class11_1,MATCH(ET$1,'11 класс'!$A:$A,0)-7+'Итог по классам'!$B200,,,),"р")</f>
        <v>#N/A</v>
      </c>
      <c r="EU200" s="37" t="e">
        <f ca="1">COUNTIF(OFFSET(class11_1,MATCH(EU$1,'11 класс'!$A:$A,0)-7+'Итог по классам'!$B200,,,),"ш")</f>
        <v>#N/A</v>
      </c>
      <c r="EV200" s="37" t="e">
        <f ca="1">COUNTIF(OFFSET(class11_2,MATCH(EV$1,'11 класс'!$A:$A,0)-7+'Итог по классам'!$B200,,,),"Ф")</f>
        <v>#N/A</v>
      </c>
      <c r="EW200" s="37" t="e">
        <f ca="1">COUNTIF(OFFSET(class11_2,MATCH(EW$1,'11 класс'!$A:$A,0)-7+'Итог по классам'!$B200,,,),"р")</f>
        <v>#N/A</v>
      </c>
      <c r="EX200" s="37" t="e">
        <f ca="1">COUNTIF(OFFSET(class11_2,MATCH(EX$1,'11 класс'!$A:$A,0)-7+'Итог по классам'!$B200,,,),"ш")</f>
        <v>#N/A</v>
      </c>
      <c r="EY200" s="38" t="e">
        <f ca="1">COUNTIF(OFFSET(class11_1,MATCH(EY$1,'11 класс'!$A:$A,0)-7+'Итог по классам'!$B200,,,),"Ф")</f>
        <v>#N/A</v>
      </c>
      <c r="EZ200" s="37" t="e">
        <f ca="1">COUNTIF(OFFSET(class11_1,MATCH(EZ$1,'11 класс'!$A:$A,0)-7+'Итог по классам'!$B200,,,),"р")</f>
        <v>#N/A</v>
      </c>
      <c r="FA200" s="37" t="e">
        <f ca="1">COUNTIF(OFFSET(class11_1,MATCH(FA$1,'11 класс'!$A:$A,0)-7+'Итог по классам'!$B200,,,),"ш")</f>
        <v>#N/A</v>
      </c>
      <c r="FB200" s="37" t="e">
        <f ca="1">COUNTIF(OFFSET(class11_2,MATCH(FB$1,'11 класс'!$A:$A,0)-7+'Итог по классам'!$B200,,,),"Ф")</f>
        <v>#N/A</v>
      </c>
      <c r="FC200" s="37" t="e">
        <f ca="1">COUNTIF(OFFSET(class11_2,MATCH(FC$1,'11 класс'!$A:$A,0)-7+'Итог по классам'!$B200,,,),"р")</f>
        <v>#N/A</v>
      </c>
      <c r="FD200" s="37" t="e">
        <f ca="1">COUNTIF(OFFSET(class11_2,MATCH(FD$1,'11 класс'!$A:$A,0)-7+'Итог по классам'!$B200,,,),"ш")</f>
        <v>#N/A</v>
      </c>
      <c r="FE200" s="38" t="e">
        <f ca="1">COUNTIF(OFFSET(class11_1,MATCH(FE$1,'11 класс'!$A:$A,0)-7+'Итог по классам'!$B200,,,),"Ф")</f>
        <v>#N/A</v>
      </c>
      <c r="FF200" s="37" t="e">
        <f ca="1">COUNTIF(OFFSET(class11_1,MATCH(FF$1,'11 класс'!$A:$A,0)-7+'Итог по классам'!$B200,,,),"р")</f>
        <v>#N/A</v>
      </c>
      <c r="FG200" s="37" t="e">
        <f ca="1">COUNTIF(OFFSET(class11_1,MATCH(FG$1,'11 класс'!$A:$A,0)-7+'Итог по классам'!$B200,,,),"ш")</f>
        <v>#N/A</v>
      </c>
      <c r="FH200" s="37" t="e">
        <f ca="1">COUNTIF(OFFSET(class11_2,MATCH(FH$1,'11 класс'!$A:$A,0)-7+'Итог по классам'!$B200,,,),"Ф")</f>
        <v>#N/A</v>
      </c>
      <c r="FI200" s="37" t="e">
        <f ca="1">COUNTIF(OFFSET(class11_2,MATCH(FI$1,'11 класс'!$A:$A,0)-7+'Итог по классам'!$B200,,,),"р")</f>
        <v>#N/A</v>
      </c>
      <c r="FJ200" s="37" t="e">
        <f ca="1">COUNTIF(OFFSET(class11_2,MATCH(FJ$1,'11 класс'!$A:$A,0)-7+'Итог по классам'!$B200,,,),"ш")</f>
        <v>#N/A</v>
      </c>
      <c r="FK200" s="38" t="e">
        <f ca="1">COUNTIF(OFFSET(class11_1,MATCH(FK$1,'11 класс'!$A:$A,0)-7+'Итог по классам'!$B200,,,),"Ф")</f>
        <v>#N/A</v>
      </c>
      <c r="FL200" s="37" t="e">
        <f ca="1">COUNTIF(OFFSET(class11_1,MATCH(FL$1,'11 класс'!$A:$A,0)-7+'Итог по классам'!$B200,,,),"р")</f>
        <v>#N/A</v>
      </c>
      <c r="FM200" s="37" t="e">
        <f ca="1">COUNTIF(OFFSET(class11_1,MATCH(FM$1,'11 класс'!$A:$A,0)-7+'Итог по классам'!$B200,,,),"ш")</f>
        <v>#N/A</v>
      </c>
      <c r="FN200" s="37" t="e">
        <f ca="1">COUNTIF(OFFSET(class11_2,MATCH(FN$1,'11 класс'!$A:$A,0)-7+'Итог по классам'!$B200,,,),"Ф")</f>
        <v>#N/A</v>
      </c>
      <c r="FO200" s="37" t="e">
        <f ca="1">COUNTIF(OFFSET(class11_2,MATCH(FO$1,'11 класс'!$A:$A,0)-7+'Итог по классам'!$B200,,,),"р")</f>
        <v>#N/A</v>
      </c>
      <c r="FP200" s="37" t="e">
        <f ca="1">COUNTIF(OFFSET(class11_2,MATCH(FP$1,'11 класс'!$A:$A,0)-7+'Итог по классам'!$B200,,,),"ш")</f>
        <v>#N/A</v>
      </c>
      <c r="FQ200" s="38" t="e">
        <f ca="1">COUNTIF(OFFSET(class11_1,MATCH(FQ$1,'11 класс'!$A:$A,0)-7+'Итог по классам'!$B200,,,),"Ф")</f>
        <v>#N/A</v>
      </c>
      <c r="FR200" s="37" t="e">
        <f ca="1">COUNTIF(OFFSET(class11_1,MATCH(FR$1,'11 класс'!$A:$A,0)-7+'Итог по классам'!$B200,,,),"р")</f>
        <v>#N/A</v>
      </c>
      <c r="FS200" s="37" t="e">
        <f ca="1">COUNTIF(OFFSET(class11_1,MATCH(FS$1,'11 класс'!$A:$A,0)-7+'Итог по классам'!$B200,,,),"ш")</f>
        <v>#N/A</v>
      </c>
      <c r="FT200" s="37" t="e">
        <f ca="1">COUNTIF(OFFSET(class11_2,MATCH(FT$1,'11 класс'!$A:$A,0)-7+'Итог по классам'!$B200,,,),"Ф")</f>
        <v>#N/A</v>
      </c>
      <c r="FU200" s="37" t="e">
        <f ca="1">COUNTIF(OFFSET(class11_2,MATCH(FU$1,'11 класс'!$A:$A,0)-7+'Итог по классам'!$B200,,,),"р")</f>
        <v>#N/A</v>
      </c>
      <c r="FV200" s="37" t="e">
        <f ca="1">COUNTIF(OFFSET(class11_2,MATCH(FV$1,'11 класс'!$A:$A,0)-7+'Итог по классам'!$B200,,,),"ш")</f>
        <v>#N/A</v>
      </c>
      <c r="FW200" s="38" t="e">
        <f ca="1">COUNTIF(OFFSET(class11_1,MATCH(FW$1,'11 класс'!$A:$A,0)-7+'Итог по классам'!$B200,,,),"Ф")</f>
        <v>#N/A</v>
      </c>
      <c r="FX200" s="37" t="e">
        <f ca="1">COUNTIF(OFFSET(class11_1,MATCH(FX$1,'11 класс'!$A:$A,0)-7+'Итог по классам'!$B200,,,),"р")</f>
        <v>#N/A</v>
      </c>
      <c r="FY200" s="37" t="e">
        <f ca="1">COUNTIF(OFFSET(class11_1,MATCH(FY$1,'11 класс'!$A:$A,0)-7+'Итог по классам'!$B200,,,),"ш")</f>
        <v>#N/A</v>
      </c>
      <c r="FZ200" s="37" t="e">
        <f ca="1">COUNTIF(OFFSET(class11_2,MATCH(FZ$1,'11 класс'!$A:$A,0)-7+'Итог по классам'!$B200,,,),"Ф")</f>
        <v>#N/A</v>
      </c>
      <c r="GA200" s="37" t="e">
        <f ca="1">COUNTIF(OFFSET(class11_2,MATCH(GA$1,'11 класс'!$A:$A,0)-7+'Итог по классам'!$B200,,,),"р")</f>
        <v>#N/A</v>
      </c>
      <c r="GB200" s="37" t="e">
        <f ca="1">COUNTIF(OFFSET(class11_2,MATCH(GB$1,'11 класс'!$A:$A,0)-7+'Итог по классам'!$B200,,,),"ш")</f>
        <v>#N/A</v>
      </c>
      <c r="GC200" s="38" t="e">
        <f ca="1">COUNTIF(OFFSET(class11_1,MATCH(GC$1,'11 класс'!$A:$A,0)-7+'Итог по классам'!$B200,,,),"Ф")</f>
        <v>#N/A</v>
      </c>
      <c r="GD200" s="37" t="e">
        <f ca="1">COUNTIF(OFFSET(class11_1,MATCH(GD$1,'11 класс'!$A:$A,0)-7+'Итог по классам'!$B200,,,),"р")</f>
        <v>#N/A</v>
      </c>
      <c r="GE200" s="37" t="e">
        <f ca="1">COUNTIF(OFFSET(class11_1,MATCH(GE$1,'11 класс'!$A:$A,0)-7+'Итог по классам'!$B200,,,),"ш")</f>
        <v>#N/A</v>
      </c>
      <c r="GF200" s="37" t="e">
        <f ca="1">COUNTIF(OFFSET(class11_2,MATCH(GF$1,'11 класс'!$A:$A,0)-7+'Итог по классам'!$B200,,,),"Ф")</f>
        <v>#N/A</v>
      </c>
      <c r="GG200" s="37" t="e">
        <f ca="1">COUNTIF(OFFSET(class11_2,MATCH(GG$1,'11 класс'!$A:$A,0)-7+'Итог по классам'!$B200,,,),"р")</f>
        <v>#N/A</v>
      </c>
      <c r="GH200" s="37" t="e">
        <f ca="1">COUNTIF(OFFSET(class11_2,MATCH(GH$1,'11 класс'!$A:$A,0)-7+'Итог по классам'!$B200,,,),"ш")</f>
        <v>#N/A</v>
      </c>
      <c r="GI200" s="38" t="e">
        <f ca="1">COUNTIF(OFFSET(class11_1,MATCH(GI$1,'11 класс'!$A:$A,0)-7+'Итог по классам'!$B200,,,),"Ф")</f>
        <v>#N/A</v>
      </c>
      <c r="GJ200" s="37" t="e">
        <f ca="1">COUNTIF(OFFSET(class11_1,MATCH(GJ$1,'11 класс'!$A:$A,0)-7+'Итог по классам'!$B200,,,),"р")</f>
        <v>#N/A</v>
      </c>
      <c r="GK200" s="37" t="e">
        <f ca="1">COUNTIF(OFFSET(class11_1,MATCH(GK$1,'11 класс'!$A:$A,0)-7+'Итог по классам'!$B200,,,),"ш")</f>
        <v>#N/A</v>
      </c>
      <c r="GL200" s="37" t="e">
        <f ca="1">COUNTIF(OFFSET(class11_2,MATCH(GL$1,'11 класс'!$A:$A,0)-7+'Итог по классам'!$B200,,,),"Ф")</f>
        <v>#N/A</v>
      </c>
      <c r="GM200" s="37" t="e">
        <f ca="1">COUNTIF(OFFSET(class11_2,MATCH(GM$1,'11 класс'!$A:$A,0)-7+'Итог по классам'!$B200,,,),"р")</f>
        <v>#N/A</v>
      </c>
      <c r="GN200" s="37" t="e">
        <f ca="1">COUNTIF(OFFSET(class11_2,MATCH(GN$1,'11 класс'!$A:$A,0)-7+'Итог по классам'!$B200,,,),"ш")</f>
        <v>#N/A</v>
      </c>
      <c r="GO200" s="38" t="e">
        <f ca="1">COUNTIF(OFFSET(class11_1,MATCH(GO$1,'11 класс'!$A:$A,0)-7+'Итог по классам'!$B200,,,),"Ф")</f>
        <v>#N/A</v>
      </c>
      <c r="GP200" s="37" t="e">
        <f ca="1">COUNTIF(OFFSET(class11_1,MATCH(GP$1,'11 класс'!$A:$A,0)-7+'Итог по классам'!$B200,,,),"р")</f>
        <v>#N/A</v>
      </c>
      <c r="GQ200" s="37" t="e">
        <f ca="1">COUNTIF(OFFSET(class11_1,MATCH(GQ$1,'11 класс'!$A:$A,0)-7+'Итог по классам'!$B200,,,),"ш")</f>
        <v>#N/A</v>
      </c>
      <c r="GR200" s="37" t="e">
        <f ca="1">COUNTIF(OFFSET(class11_2,MATCH(GR$1,'11 класс'!$A:$A,0)-7+'Итог по классам'!$B200,,,),"Ф")</f>
        <v>#N/A</v>
      </c>
      <c r="GS200" s="37" t="e">
        <f ca="1">COUNTIF(OFFSET(class11_2,MATCH(GS$1,'11 класс'!$A:$A,0)-7+'Итог по классам'!$B200,,,),"р")</f>
        <v>#N/A</v>
      </c>
      <c r="GT200" s="37" t="e">
        <f ca="1">COUNTIF(OFFSET(class11_2,MATCH(GT$1,'11 класс'!$A:$A,0)-7+'Итог по классам'!$B200,,,),"ш")</f>
        <v>#N/A</v>
      </c>
      <c r="GU200" s="38" t="e">
        <f ca="1">COUNTIF(OFFSET(class11_1,MATCH(GU$1,'11 класс'!$A:$A,0)-7+'Итог по классам'!$B200,,,),"Ф")</f>
        <v>#N/A</v>
      </c>
      <c r="GV200" s="37" t="e">
        <f ca="1">COUNTIF(OFFSET(class11_1,MATCH(GV$1,'11 класс'!$A:$A,0)-7+'Итог по классам'!$B200,,,),"р")</f>
        <v>#N/A</v>
      </c>
      <c r="GW200" s="37" t="e">
        <f ca="1">COUNTIF(OFFSET(class11_1,MATCH(GW$1,'11 класс'!$A:$A,0)-7+'Итог по классам'!$B200,,,),"ш")</f>
        <v>#N/A</v>
      </c>
      <c r="GX200" s="37" t="e">
        <f ca="1">COUNTIF(OFFSET(class11_2,MATCH(GX$1,'11 класс'!$A:$A,0)-7+'Итог по классам'!$B200,,,),"Ф")</f>
        <v>#N/A</v>
      </c>
      <c r="GY200" s="37" t="e">
        <f ca="1">COUNTIF(OFFSET(class11_2,MATCH(GY$1,'11 класс'!$A:$A,0)-7+'Итог по классам'!$B200,,,),"р")</f>
        <v>#N/A</v>
      </c>
      <c r="GZ200" s="37" t="e">
        <f ca="1">COUNTIF(OFFSET(class11_2,MATCH(GZ$1,'11 класс'!$A:$A,0)-7+'Итог по классам'!$B200,,,),"ш")</f>
        <v>#N/A</v>
      </c>
      <c r="HA200" s="38" t="e">
        <f ca="1">COUNTIF(OFFSET(class11_1,MATCH(HA$1,'11 класс'!$A:$A,0)-7+'Итог по классам'!$B200,,,),"Ф")</f>
        <v>#N/A</v>
      </c>
      <c r="HB200" s="37" t="e">
        <f ca="1">COUNTIF(OFFSET(class11_1,MATCH(HB$1,'11 класс'!$A:$A,0)-7+'Итог по классам'!$B200,,,),"р")</f>
        <v>#N/A</v>
      </c>
      <c r="HC200" s="37" t="e">
        <f ca="1">COUNTIF(OFFSET(class11_1,MATCH(HC$1,'11 класс'!$A:$A,0)-7+'Итог по классам'!$B200,,,),"ш")</f>
        <v>#N/A</v>
      </c>
      <c r="HD200" s="37" t="e">
        <f ca="1">COUNTIF(OFFSET(class11_2,MATCH(HD$1,'11 класс'!$A:$A,0)-7+'Итог по классам'!$B200,,,),"Ф")</f>
        <v>#N/A</v>
      </c>
      <c r="HE200" s="37" t="e">
        <f ca="1">COUNTIF(OFFSET(class11_2,MATCH(HE$1,'11 класс'!$A:$A,0)-7+'Итог по классам'!$B200,,,),"р")</f>
        <v>#N/A</v>
      </c>
      <c r="HF200" s="37" t="e">
        <f ca="1">COUNTIF(OFFSET(class11_2,MATCH(HF$1,'11 класс'!$A:$A,0)-7+'Итог по классам'!$B200,,,),"ш")</f>
        <v>#N/A</v>
      </c>
      <c r="HG200" s="38" t="e">
        <f ca="1">COUNTIF(OFFSET(class11_1,MATCH(HG$1,'11 класс'!$A:$A,0)-7+'Итог по классам'!$B200,,,),"Ф")</f>
        <v>#N/A</v>
      </c>
      <c r="HH200" s="37" t="e">
        <f ca="1">COUNTIF(OFFSET(class11_1,MATCH(HH$1,'11 класс'!$A:$A,0)-7+'Итог по классам'!$B200,,,),"р")</f>
        <v>#N/A</v>
      </c>
      <c r="HI200" s="37" t="e">
        <f ca="1">COUNTIF(OFFSET(class11_1,MATCH(HI$1,'11 класс'!$A:$A,0)-7+'Итог по классам'!$B200,,,),"ш")</f>
        <v>#N/A</v>
      </c>
      <c r="HJ200" s="37" t="e">
        <f ca="1">COUNTIF(OFFSET(class11_2,MATCH(HJ$1,'11 класс'!$A:$A,0)-7+'Итог по классам'!$B200,,,),"Ф")</f>
        <v>#N/A</v>
      </c>
      <c r="HK200" s="37" t="e">
        <f ca="1">COUNTIF(OFFSET(class11_2,MATCH(HK$1,'11 класс'!$A:$A,0)-7+'Итог по классам'!$B200,,,),"р")</f>
        <v>#N/A</v>
      </c>
      <c r="HL200" s="37" t="e">
        <f ca="1">COUNTIF(OFFSET(class11_2,MATCH(HL$1,'11 класс'!$A:$A,0)-7+'Итог по классам'!$B200,,,),"ш")</f>
        <v>#N/A</v>
      </c>
      <c r="HM200" s="38" t="e">
        <f ca="1">COUNTIF(OFFSET(class11_1,MATCH(HM$1,'11 класс'!$A:$A,0)-7+'Итог по классам'!$B200,,,),"Ф")</f>
        <v>#N/A</v>
      </c>
      <c r="HN200" s="37" t="e">
        <f ca="1">COUNTIF(OFFSET(class11_1,MATCH(HN$1,'11 класс'!$A:$A,0)-7+'Итог по классам'!$B200,,,),"р")</f>
        <v>#N/A</v>
      </c>
      <c r="HO200" s="37" t="e">
        <f ca="1">COUNTIF(OFFSET(class11_1,MATCH(HO$1,'11 класс'!$A:$A,0)-7+'Итог по классам'!$B200,,,),"ш")</f>
        <v>#N/A</v>
      </c>
      <c r="HP200" s="37" t="e">
        <f ca="1">COUNTIF(OFFSET(class11_2,MATCH(HP$1,'11 класс'!$A:$A,0)-7+'Итог по классам'!$B200,,,),"Ф")</f>
        <v>#N/A</v>
      </c>
      <c r="HQ200" s="37" t="e">
        <f ca="1">COUNTIF(OFFSET(class11_2,MATCH(HQ$1,'11 класс'!$A:$A,0)-7+'Итог по классам'!$B200,,,),"р")</f>
        <v>#N/A</v>
      </c>
      <c r="HR200" s="37" t="e">
        <f ca="1">COUNTIF(OFFSET(class11_2,MATCH(HR$1,'11 класс'!$A:$A,0)-7+'Итог по классам'!$B200,,,),"ш")</f>
        <v>#N/A</v>
      </c>
      <c r="HS200" s="38" t="e">
        <f ca="1">COUNTIF(OFFSET(class11_1,MATCH(HS$1,'11 класс'!$A:$A,0)-7+'Итог по классам'!$B200,,,),"Ф")</f>
        <v>#N/A</v>
      </c>
      <c r="HT200" s="37" t="e">
        <f ca="1">COUNTIF(OFFSET(class11_1,MATCH(HT$1,'11 класс'!$A:$A,0)-7+'Итог по классам'!$B200,,,),"р")</f>
        <v>#N/A</v>
      </c>
      <c r="HU200" s="37" t="e">
        <f ca="1">COUNTIF(OFFSET(class11_1,MATCH(HU$1,'11 класс'!$A:$A,0)-7+'Итог по классам'!$B200,,,),"ш")</f>
        <v>#N/A</v>
      </c>
      <c r="HV200" s="37" t="e">
        <f ca="1">COUNTIF(OFFSET(class11_2,MATCH(HV$1,'11 класс'!$A:$A,0)-7+'Итог по классам'!$B200,,,),"Ф")</f>
        <v>#N/A</v>
      </c>
      <c r="HW200" s="37" t="e">
        <f ca="1">COUNTIF(OFFSET(class11_2,MATCH(HW$1,'11 класс'!$A:$A,0)-7+'Итог по классам'!$B200,,,),"р")</f>
        <v>#N/A</v>
      </c>
      <c r="HX200" s="37" t="e">
        <f ca="1">COUNTIF(OFFSET(class11_2,MATCH(HX$1,'11 класс'!$A:$A,0)-7+'Итог по классам'!$B200,,,),"ш")</f>
        <v>#N/A</v>
      </c>
      <c r="HY200" s="38" t="e">
        <f ca="1">COUNTIF(OFFSET(class11_1,MATCH(HY$1,'11 класс'!$A:$A,0)-7+'Итог по классам'!$B200,,,),"Ф")</f>
        <v>#N/A</v>
      </c>
      <c r="HZ200" s="37" t="e">
        <f ca="1">COUNTIF(OFFSET(class11_1,MATCH(HZ$1,'11 класс'!$A:$A,0)-7+'Итог по классам'!$B200,,,),"р")</f>
        <v>#N/A</v>
      </c>
      <c r="IA200" s="37" t="e">
        <f ca="1">COUNTIF(OFFSET(class11_1,MATCH(IA$1,'11 класс'!$A:$A,0)-7+'Итог по классам'!$B200,,,),"ш")</f>
        <v>#N/A</v>
      </c>
      <c r="IB200" s="37" t="e">
        <f ca="1">COUNTIF(OFFSET(class11_2,MATCH(IB$1,'11 класс'!$A:$A,0)-7+'Итог по классам'!$B200,,,),"Ф")</f>
        <v>#N/A</v>
      </c>
      <c r="IC200" s="37" t="e">
        <f ca="1">COUNTIF(OFFSET(class11_2,MATCH(IC$1,'11 класс'!$A:$A,0)-7+'Итог по классам'!$B200,,,),"р")</f>
        <v>#N/A</v>
      </c>
      <c r="ID200" s="37" t="e">
        <f ca="1">COUNTIF(OFFSET(class11_2,MATCH(ID$1,'11 класс'!$A:$A,0)-7+'Итог по классам'!$B200,,,),"ш")</f>
        <v>#N/A</v>
      </c>
      <c r="IE200" s="38" t="e">
        <f ca="1">COUNTIF(OFFSET(class11_1,MATCH(IE$1,'11 класс'!$A:$A,0)-7+'Итог по классам'!$B200,,,),"Ф")</f>
        <v>#N/A</v>
      </c>
      <c r="IF200" s="37" t="e">
        <f ca="1">COUNTIF(OFFSET(class11_1,MATCH(IF$1,'11 класс'!$A:$A,0)-7+'Итог по классам'!$B200,,,),"р")</f>
        <v>#N/A</v>
      </c>
      <c r="IG200" s="37" t="e">
        <f ca="1">COUNTIF(OFFSET(class11_1,MATCH(IG$1,'11 класс'!$A:$A,0)-7+'Итог по классам'!$B200,,,),"ш")</f>
        <v>#N/A</v>
      </c>
      <c r="IH200" s="37" t="e">
        <f ca="1">COUNTIF(OFFSET(class11_2,MATCH(IH$1,'11 класс'!$A:$A,0)-7+'Итог по классам'!$B200,,,),"Ф")</f>
        <v>#N/A</v>
      </c>
      <c r="II200" s="37" t="e">
        <f ca="1">COUNTIF(OFFSET(class11_2,MATCH(II$1,'11 класс'!$A:$A,0)-7+'Итог по классам'!$B200,,,),"р")</f>
        <v>#N/A</v>
      </c>
      <c r="IJ200" s="37" t="e">
        <f ca="1">COUNTIF(OFFSET(class11_2,MATCH(IJ$1,'11 класс'!$A:$A,0)-7+'Итог по классам'!$B200,,,),"ш")</f>
        <v>#N/A</v>
      </c>
      <c r="IK200" s="38" t="e">
        <f ca="1">COUNTIF(OFFSET(class11_1,MATCH(IK$1,'11 класс'!$A:$A,0)-7+'Итог по классам'!$B200,,,),"Ф")</f>
        <v>#N/A</v>
      </c>
      <c r="IL200" s="37" t="e">
        <f ca="1">COUNTIF(OFFSET(class11_1,MATCH(IL$1,'11 класс'!$A:$A,0)-7+'Итог по классам'!$B200,,,),"р")</f>
        <v>#N/A</v>
      </c>
      <c r="IM200" s="37" t="e">
        <f ca="1">COUNTIF(OFFSET(class11_1,MATCH(IM$1,'11 класс'!$A:$A,0)-7+'Итог по классам'!$B200,,,),"ш")</f>
        <v>#N/A</v>
      </c>
      <c r="IN200" s="37" t="e">
        <f ca="1">COUNTIF(OFFSET(class11_2,MATCH(IN$1,'11 класс'!$A:$A,0)-7+'Итог по классам'!$B200,,,),"Ф")</f>
        <v>#N/A</v>
      </c>
      <c r="IO200" s="37" t="e">
        <f ca="1">COUNTIF(OFFSET(class11_2,MATCH(IO$1,'11 класс'!$A:$A,0)-7+'Итог по классам'!$B200,,,),"р")</f>
        <v>#N/A</v>
      </c>
      <c r="IP200" s="37" t="e">
        <f ca="1">COUNTIF(OFFSET(class11_2,MATCH(IP$1,'11 класс'!$A:$A,0)-7+'Итог по классам'!$B200,,,),"ш")</f>
        <v>#N/A</v>
      </c>
      <c r="IQ200" s="38" t="e">
        <f ca="1">COUNTIF(OFFSET(class11_1,MATCH(IQ$1,'11 класс'!$A:$A,0)-7+'Итог по классам'!$B200,,,),"Ф")</f>
        <v>#N/A</v>
      </c>
      <c r="IR200" s="37" t="e">
        <f ca="1">COUNTIF(OFFSET(class11_1,MATCH(IR$1,'11 класс'!$A:$A,0)-7+'Итог по классам'!$B200,,,),"р")</f>
        <v>#N/A</v>
      </c>
      <c r="IS200" s="37" t="e">
        <f ca="1">COUNTIF(OFFSET(class11_1,MATCH(IS$1,'11 класс'!$A:$A,0)-7+'Итог по классам'!$B200,,,),"ш")</f>
        <v>#N/A</v>
      </c>
      <c r="IT200" s="37" t="e">
        <f ca="1">COUNTIF(OFFSET(class11_2,MATCH(IT$1,'11 класс'!$A:$A,0)-7+'Итог по классам'!$B200,,,),"Ф")</f>
        <v>#N/A</v>
      </c>
      <c r="IU200" s="37" t="e">
        <f ca="1">COUNTIF(OFFSET(class11_2,MATCH(IU$1,'11 класс'!$A:$A,0)-7+'Итог по классам'!$B200,,,),"р")</f>
        <v>#N/A</v>
      </c>
      <c r="IV200" s="37" t="e">
        <f ca="1">COUNTIF(OFFSET(class11_2,MATCH(IV$1,'11 класс'!$A:$A,0)-7+'Итог по классам'!$B200,,,),"ш")</f>
        <v>#N/A</v>
      </c>
      <c r="IW200" s="38" t="e">
        <f ca="1">COUNTIF(OFFSET(class11_1,MATCH(IW$1,'11 класс'!$A:$A,0)-7+'Итог по классам'!$B200,,,),"Ф")</f>
        <v>#N/A</v>
      </c>
      <c r="IX200" s="37" t="e">
        <f ca="1">COUNTIF(OFFSET(class11_1,MATCH(IX$1,'11 класс'!$A:$A,0)-7+'Итог по классам'!$B200,,,),"р")</f>
        <v>#N/A</v>
      </c>
      <c r="IY200" s="37" t="e">
        <f ca="1">COUNTIF(OFFSET(class11_1,MATCH(IY$1,'11 класс'!$A:$A,0)-7+'Итог по классам'!$B200,,,),"ш")</f>
        <v>#N/A</v>
      </c>
      <c r="IZ200" s="37" t="e">
        <f ca="1">COUNTIF(OFFSET(class11_2,MATCH(IZ$1,'11 класс'!$A:$A,0)-7+'Итог по классам'!$B200,,,),"Ф")</f>
        <v>#N/A</v>
      </c>
      <c r="JA200" s="37" t="e">
        <f ca="1">COUNTIF(OFFSET(class11_2,MATCH(JA$1,'11 класс'!$A:$A,0)-7+'Итог по классам'!$B200,,,),"р")</f>
        <v>#N/A</v>
      </c>
      <c r="JB200" s="37" t="e">
        <f ca="1">COUNTIF(OFFSET(class11_2,MATCH(JB$1,'11 класс'!$A:$A,0)-7+'Итог по классам'!$B200,,,),"ш")</f>
        <v>#N/A</v>
      </c>
      <c r="JC200" s="38" t="e">
        <f ca="1">COUNTIF(OFFSET(class11_1,MATCH(JC$1,'11 класс'!$A:$A,0)-7+'Итог по классам'!$B200,,,),"Ф")</f>
        <v>#N/A</v>
      </c>
      <c r="JD200" s="37" t="e">
        <f ca="1">COUNTIF(OFFSET(class11_1,MATCH(JD$1,'11 класс'!$A:$A,0)-7+'Итог по классам'!$B200,,,),"р")</f>
        <v>#N/A</v>
      </c>
      <c r="JE200" s="37" t="e">
        <f ca="1">COUNTIF(OFFSET(class11_1,MATCH(JE$1,'11 класс'!$A:$A,0)-7+'Итог по классам'!$B200,,,),"ш")</f>
        <v>#N/A</v>
      </c>
      <c r="JF200" s="37" t="e">
        <f ca="1">COUNTIF(OFFSET(class11_2,MATCH(JF$1,'11 класс'!$A:$A,0)-7+'Итог по классам'!$B200,,,),"Ф")</f>
        <v>#N/A</v>
      </c>
      <c r="JG200" s="37" t="e">
        <f ca="1">COUNTIF(OFFSET(class11_2,MATCH(JG$1,'11 класс'!$A:$A,0)-7+'Итог по классам'!$B200,,,),"р")</f>
        <v>#N/A</v>
      </c>
      <c r="JH200" s="37" t="e">
        <f ca="1">COUNTIF(OFFSET(class11_2,MATCH(JH$1,'11 класс'!$A:$A,0)-7+'Итог по классам'!$B200,,,),"ш")</f>
        <v>#N/A</v>
      </c>
      <c r="JI200" s="38" t="e">
        <f ca="1">COUNTIF(OFFSET(class11_1,MATCH(JI$1,'11 класс'!$A:$A,0)-7+'Итог по классам'!$B200,,,),"Ф")</f>
        <v>#N/A</v>
      </c>
      <c r="JJ200" s="37" t="e">
        <f ca="1">COUNTIF(OFFSET(class11_1,MATCH(JJ$1,'11 класс'!$A:$A,0)-7+'Итог по классам'!$B200,,,),"р")</f>
        <v>#N/A</v>
      </c>
      <c r="JK200" s="37" t="e">
        <f ca="1">COUNTIF(OFFSET(class11_1,MATCH(JK$1,'11 класс'!$A:$A,0)-7+'Итог по классам'!$B200,,,),"ш")</f>
        <v>#N/A</v>
      </c>
      <c r="JL200" s="37" t="e">
        <f ca="1">COUNTIF(OFFSET(class11_2,MATCH(JL$1,'11 класс'!$A:$A,0)-7+'Итог по классам'!$B200,,,),"Ф")</f>
        <v>#N/A</v>
      </c>
      <c r="JM200" s="37" t="e">
        <f ca="1">COUNTIF(OFFSET(class11_2,MATCH(JM$1,'11 класс'!$A:$A,0)-7+'Итог по классам'!$B200,,,),"р")</f>
        <v>#N/A</v>
      </c>
      <c r="JN200" s="37" t="e">
        <f ca="1">COUNTIF(OFFSET(class11_2,MATCH(JN$1,'11 класс'!$A:$A,0)-7+'Итог по классам'!$B200,,,),"ш")</f>
        <v>#N/A</v>
      </c>
      <c r="JO200" s="38" t="e">
        <f ca="1">COUNTIF(OFFSET(class11_1,MATCH(JO$1,'11 класс'!$A:$A,0)-7+'Итог по классам'!$B200,,,),"Ф")</f>
        <v>#N/A</v>
      </c>
      <c r="JP200" s="37" t="e">
        <f ca="1">COUNTIF(OFFSET(class11_1,MATCH(JP$1,'11 класс'!$A:$A,0)-7+'Итог по классам'!$B200,,,),"р")</f>
        <v>#N/A</v>
      </c>
      <c r="JQ200" s="37" t="e">
        <f ca="1">COUNTIF(OFFSET(class11_1,MATCH(JQ$1,'11 класс'!$A:$A,0)-7+'Итог по классам'!$B200,,,),"ш")</f>
        <v>#N/A</v>
      </c>
      <c r="JR200" s="37" t="e">
        <f ca="1">COUNTIF(OFFSET(class11_2,MATCH(JR$1,'11 класс'!$A:$A,0)-7+'Итог по классам'!$B200,,,),"Ф")</f>
        <v>#N/A</v>
      </c>
      <c r="JS200" s="37" t="e">
        <f ca="1">COUNTIF(OFFSET(class11_2,MATCH(JS$1,'11 класс'!$A:$A,0)-7+'Итог по классам'!$B200,,,),"р")</f>
        <v>#N/A</v>
      </c>
      <c r="JT200" s="37" t="e">
        <f ca="1">COUNTIF(OFFSET(class11_2,MATCH(JT$1,'11 класс'!$A:$A,0)-7+'Итог по классам'!$B200,,,),"ш")</f>
        <v>#N/A</v>
      </c>
      <c r="JU200" s="38" t="e">
        <f ca="1">COUNTIF(OFFSET(class11_1,MATCH(JU$1,'11 класс'!$A:$A,0)-7+'Итог по классам'!$B200,,,),"Ф")</f>
        <v>#N/A</v>
      </c>
      <c r="JV200" s="37" t="e">
        <f ca="1">COUNTIF(OFFSET(class11_1,MATCH(JV$1,'11 класс'!$A:$A,0)-7+'Итог по классам'!$B200,,,),"р")</f>
        <v>#N/A</v>
      </c>
      <c r="JW200" s="37" t="e">
        <f ca="1">COUNTIF(OFFSET(class11_1,MATCH(JW$1,'11 класс'!$A:$A,0)-7+'Итог по классам'!$B200,,,),"ш")</f>
        <v>#N/A</v>
      </c>
      <c r="JX200" s="37" t="e">
        <f ca="1">COUNTIF(OFFSET(class11_2,MATCH(JX$1,'11 класс'!$A:$A,0)-7+'Итог по классам'!$B200,,,),"Ф")</f>
        <v>#N/A</v>
      </c>
      <c r="JY200" s="37" t="e">
        <f ca="1">COUNTIF(OFFSET(class11_2,MATCH(JY$1,'11 класс'!$A:$A,0)-7+'Итог по классам'!$B200,,,),"р")</f>
        <v>#N/A</v>
      </c>
      <c r="JZ200" s="37" t="e">
        <f ca="1">COUNTIF(OFFSET(class11_2,MATCH(JZ$1,'11 класс'!$A:$A,0)-7+'Итог по классам'!$B200,,,),"ш")</f>
        <v>#N/A</v>
      </c>
      <c r="KA200" s="38" t="e">
        <f ca="1">COUNTIF(OFFSET(class11_1,MATCH(KA$1,'11 класс'!$A:$A,0)-7+'Итог по классам'!$B200,,,),"Ф")</f>
        <v>#N/A</v>
      </c>
      <c r="KB200" s="37" t="e">
        <f ca="1">COUNTIF(OFFSET(class11_1,MATCH(KB$1,'11 класс'!$A:$A,0)-7+'Итог по классам'!$B200,,,),"р")</f>
        <v>#N/A</v>
      </c>
      <c r="KC200" s="37" t="e">
        <f ca="1">COUNTIF(OFFSET(class11_1,MATCH(KC$1,'11 класс'!$A:$A,0)-7+'Итог по классам'!$B200,,,),"ш")</f>
        <v>#N/A</v>
      </c>
      <c r="KD200" s="37" t="e">
        <f ca="1">COUNTIF(OFFSET(class11_2,MATCH(KD$1,'11 класс'!$A:$A,0)-7+'Итог по классам'!$B200,,,),"Ф")</f>
        <v>#N/A</v>
      </c>
      <c r="KE200" s="37" t="e">
        <f ca="1">COUNTIF(OFFSET(class11_2,MATCH(KE$1,'11 класс'!$A:$A,0)-7+'Итог по классам'!$B200,,,),"р")</f>
        <v>#N/A</v>
      </c>
      <c r="KF200" s="37" t="e">
        <f ca="1">COUNTIF(OFFSET(class11_2,MATCH(KF$1,'11 класс'!$A:$A,0)-7+'Итог по классам'!$B200,,,),"ш")</f>
        <v>#N/A</v>
      </c>
      <c r="KG200" s="38" t="e">
        <f ca="1">COUNTIF(OFFSET(class11_1,MATCH(KG$1,'11 класс'!$A:$A,0)-7+'Итог по классам'!$B200,,,),"Ф")</f>
        <v>#N/A</v>
      </c>
      <c r="KH200" s="37" t="e">
        <f ca="1">COUNTIF(OFFSET(class11_1,MATCH(KH$1,'11 класс'!$A:$A,0)-7+'Итог по классам'!$B200,,,),"р")</f>
        <v>#N/A</v>
      </c>
      <c r="KI200" s="37" t="e">
        <f ca="1">COUNTIF(OFFSET(class11_1,MATCH(KI$1,'11 класс'!$A:$A,0)-7+'Итог по классам'!$B200,,,),"ш")</f>
        <v>#N/A</v>
      </c>
      <c r="KJ200" s="37" t="e">
        <f ca="1">COUNTIF(OFFSET(class11_2,MATCH(KJ$1,'11 класс'!$A:$A,0)-7+'Итог по классам'!$B200,,,),"Ф")</f>
        <v>#N/A</v>
      </c>
      <c r="KK200" s="37" t="e">
        <f ca="1">COUNTIF(OFFSET(class11_2,MATCH(KK$1,'11 класс'!$A:$A,0)-7+'Итог по классам'!$B200,,,),"р")</f>
        <v>#N/A</v>
      </c>
      <c r="KL200" s="37" t="e">
        <f ca="1">COUNTIF(OFFSET(class11_2,MATCH(KL$1,'11 класс'!$A:$A,0)-7+'Итог по классам'!$B200,,,),"ш")</f>
        <v>#N/A</v>
      </c>
      <c r="KM200" s="38" t="e">
        <f ca="1">COUNTIF(OFFSET(class11_1,MATCH(KM$1,'11 класс'!$A:$A,0)-7+'Итог по классам'!$B200,,,),"Ф")</f>
        <v>#N/A</v>
      </c>
      <c r="KN200" s="37" t="e">
        <f ca="1">COUNTIF(OFFSET(class11_1,MATCH(KN$1,'11 класс'!$A:$A,0)-7+'Итог по классам'!$B200,,,),"р")</f>
        <v>#N/A</v>
      </c>
      <c r="KO200" s="37" t="e">
        <f ca="1">COUNTIF(OFFSET(class11_1,MATCH(KO$1,'11 класс'!$A:$A,0)-7+'Итог по классам'!$B200,,,),"ш")</f>
        <v>#N/A</v>
      </c>
      <c r="KP200" s="37" t="e">
        <f ca="1">COUNTIF(OFFSET(class11_2,MATCH(KP$1,'11 класс'!$A:$A,0)-7+'Итог по классам'!$B200,,,),"Ф")</f>
        <v>#N/A</v>
      </c>
      <c r="KQ200" s="37" t="e">
        <f ca="1">COUNTIF(OFFSET(class11_2,MATCH(KQ$1,'11 класс'!$A:$A,0)-7+'Итог по классам'!$B200,,,),"р")</f>
        <v>#N/A</v>
      </c>
      <c r="KR200" s="37" t="e">
        <f ca="1">COUNTIF(OFFSET(class11_2,MATCH(KR$1,'11 класс'!$A:$A,0)-7+'Итог по классам'!$B200,,,),"ш")</f>
        <v>#N/A</v>
      </c>
    </row>
    <row r="201" spans="1:304" x14ac:dyDescent="0.25">
      <c r="A201">
        <f t="shared" si="15"/>
        <v>6</v>
      </c>
      <c r="B201" s="37">
        <v>23</v>
      </c>
      <c r="C201" s="40" t="s">
        <v>34</v>
      </c>
      <c r="D201" s="40" t="s">
        <v>78</v>
      </c>
      <c r="E201" s="37">
        <f ca="1">COUNTIF(OFFSET(class11_1,MATCH(E$1,'11 класс'!$A:$A,0)-7+'Итог по классам'!$B201,,,),"Ф")</f>
        <v>0</v>
      </c>
      <c r="F201" s="37">
        <f ca="1">COUNTIF(OFFSET(class11_1,MATCH(F$1,'11 класс'!$A:$A,0)-7+'Итог по классам'!$B201,,,),"р")</f>
        <v>0</v>
      </c>
      <c r="G201" s="37">
        <f ca="1">COUNTIF(OFFSET(class11_1,MATCH(G$1,'11 класс'!$A:$A,0)-7+'Итог по классам'!$B201,,,),"ш")</f>
        <v>0</v>
      </c>
      <c r="H201" s="37">
        <f ca="1">COUNTIF(OFFSET(class11_2,MATCH(H$1,'11 класс'!$A:$A,0)-7+'Итог по классам'!$B201,,,),"Ф")</f>
        <v>0</v>
      </c>
      <c r="I201" s="37">
        <f ca="1">COUNTIF(OFFSET(class11_2,MATCH(I$1,'11 класс'!$A:$A,0)-7+'Итог по классам'!$B201,,,),"р")</f>
        <v>0</v>
      </c>
      <c r="J201" s="37">
        <f ca="1">COUNTIF(OFFSET(class11_2,MATCH(J$1,'11 класс'!$A:$A,0)-7+'Итог по классам'!$B201,,,),"ш")</f>
        <v>0</v>
      </c>
      <c r="K201" s="38">
        <f ca="1">COUNTIF(OFFSET(class11_1,MATCH(K$1,'11 класс'!$A:$A,0)-7+'Итог по классам'!$B201,,,),"Ф")</f>
        <v>0</v>
      </c>
      <c r="L201" s="37">
        <f ca="1">COUNTIF(OFFSET(class11_1,MATCH(L$1,'11 класс'!$A:$A,0)-7+'Итог по классам'!$B201,,,),"р")</f>
        <v>0</v>
      </c>
      <c r="M201" s="37">
        <f ca="1">COUNTIF(OFFSET(class11_1,MATCH(M$1,'11 класс'!$A:$A,0)-7+'Итог по классам'!$B201,,,),"ш")</f>
        <v>0</v>
      </c>
      <c r="N201" s="37">
        <f ca="1">COUNTIF(OFFSET(class11_2,MATCH(N$1,'11 класс'!$A:$A,0)-7+'Итог по классам'!$B201,,,),"Ф")</f>
        <v>0</v>
      </c>
      <c r="O201" s="37">
        <f ca="1">COUNTIF(OFFSET(class11_2,MATCH(O$1,'11 класс'!$A:$A,0)-7+'Итог по классам'!$B201,,,),"р")</f>
        <v>0</v>
      </c>
      <c r="P201" s="37">
        <f ca="1">COUNTIF(OFFSET(class11_2,MATCH(P$1,'11 класс'!$A:$A,0)-7+'Итог по классам'!$B201,,,),"ш")</f>
        <v>0</v>
      </c>
      <c r="Q201" s="38">
        <f ca="1">COUNTIF(OFFSET(class11_1,MATCH(Q$1,'11 класс'!$A:$A,0)-7+'Итог по классам'!$B201,,,),"Ф")</f>
        <v>0</v>
      </c>
      <c r="R201" s="37">
        <f ca="1">COUNTIF(OFFSET(class11_1,MATCH(R$1,'11 класс'!$A:$A,0)-7+'Итог по классам'!$B201,,,),"р")</f>
        <v>0</v>
      </c>
      <c r="S201" s="37">
        <f ca="1">COUNTIF(OFFSET(class11_1,MATCH(S$1,'11 класс'!$A:$A,0)-7+'Итог по классам'!$B201,,,),"ш")</f>
        <v>0</v>
      </c>
      <c r="T201" s="37">
        <f ca="1">COUNTIF(OFFSET(class11_2,MATCH(T$1,'11 класс'!$A:$A,0)-7+'Итог по классам'!$B201,,,),"Ф")</f>
        <v>0</v>
      </c>
      <c r="U201" s="37">
        <f ca="1">COUNTIF(OFFSET(class11_2,MATCH(U$1,'11 класс'!$A:$A,0)-7+'Итог по классам'!$B201,,,),"р")</f>
        <v>0</v>
      </c>
      <c r="V201" s="37">
        <f ca="1">COUNTIF(OFFSET(class11_2,MATCH(V$1,'11 класс'!$A:$A,0)-7+'Итог по классам'!$B201,,,),"ш")</f>
        <v>0</v>
      </c>
      <c r="W201" s="38">
        <f ca="1">COUNTIF(OFFSET(class11_1,MATCH(W$1,'11 класс'!$A:$A,0)-7+'Итог по классам'!$B201,,,),"Ф")</f>
        <v>0</v>
      </c>
      <c r="X201" s="37">
        <f ca="1">COUNTIF(OFFSET(class11_1,MATCH(X$1,'11 класс'!$A:$A,0)-7+'Итог по классам'!$B201,,,),"р")</f>
        <v>0</v>
      </c>
      <c r="Y201" s="37">
        <f ca="1">COUNTIF(OFFSET(class11_1,MATCH(Y$1,'11 класс'!$A:$A,0)-7+'Итог по классам'!$B201,,,),"ш")</f>
        <v>0</v>
      </c>
      <c r="Z201" s="37">
        <f ca="1">COUNTIF(OFFSET(class11_2,MATCH(Z$1,'11 класс'!$A:$A,0)-7+'Итог по классам'!$B201,,,),"Ф")</f>
        <v>0</v>
      </c>
      <c r="AA201" s="37">
        <f ca="1">COUNTIF(OFFSET(class11_2,MATCH(AA$1,'11 класс'!$A:$A,0)-7+'Итог по классам'!$B201,,,),"р")</f>
        <v>0</v>
      </c>
      <c r="AB201" s="37">
        <f ca="1">COUNTIF(OFFSET(class11_2,MATCH(AB$1,'11 класс'!$A:$A,0)-7+'Итог по классам'!$B201,,,),"ш")</f>
        <v>0</v>
      </c>
      <c r="AC201" s="38">
        <f ca="1">COUNTIF(OFFSET(class11_1,MATCH(AC$1,'11 класс'!$A:$A,0)-7+'Итог по классам'!$B201,,,),"Ф")</f>
        <v>0</v>
      </c>
      <c r="AD201" s="37">
        <f ca="1">COUNTIF(OFFSET(class11_1,MATCH(AD$1,'11 класс'!$A:$A,0)-7+'Итог по классам'!$B201,,,),"р")</f>
        <v>0</v>
      </c>
      <c r="AE201" s="37">
        <f ca="1">COUNTIF(OFFSET(class11_1,MATCH(AE$1,'11 класс'!$A:$A,0)-7+'Итог по классам'!$B201,,,),"ш")</f>
        <v>0</v>
      </c>
      <c r="AF201" s="37">
        <f ca="1">COUNTIF(OFFSET(class11_2,MATCH(AF$1,'11 класс'!$A:$A,0)-7+'Итог по классам'!$B201,,,),"Ф")</f>
        <v>0</v>
      </c>
      <c r="AG201" s="37">
        <f ca="1">COUNTIF(OFFSET(class11_2,MATCH(AG$1,'11 класс'!$A:$A,0)-7+'Итог по классам'!$B201,,,),"р")</f>
        <v>0</v>
      </c>
      <c r="AH201" s="37">
        <f ca="1">COUNTIF(OFFSET(class11_2,MATCH(AH$1,'11 класс'!$A:$A,0)-7+'Итог по классам'!$B201,,,),"ш")</f>
        <v>0</v>
      </c>
      <c r="AI201" s="38" t="e">
        <f ca="1">COUNTIF(OFFSET(class11_1,MATCH(AI$1,'11 класс'!$A:$A,0)-7+'Итог по классам'!$B201,,,),"Ф")</f>
        <v>#N/A</v>
      </c>
      <c r="AJ201" s="37" t="e">
        <f ca="1">COUNTIF(OFFSET(class11_1,MATCH(AJ$1,'11 класс'!$A:$A,0)-7+'Итог по классам'!$B201,,,),"р")</f>
        <v>#N/A</v>
      </c>
      <c r="AK201" s="37" t="e">
        <f ca="1">COUNTIF(OFFSET(class11_1,MATCH(AK$1,'11 класс'!$A:$A,0)-7+'Итог по классам'!$B201,,,),"ш")</f>
        <v>#N/A</v>
      </c>
      <c r="AL201" s="37" t="e">
        <f ca="1">COUNTIF(OFFSET(class11_2,MATCH(AL$1,'11 класс'!$A:$A,0)-7+'Итог по классам'!$B201,,,),"Ф")</f>
        <v>#N/A</v>
      </c>
      <c r="AM201" s="37" t="e">
        <f ca="1">COUNTIF(OFFSET(class11_2,MATCH(AM$1,'11 класс'!$A:$A,0)-7+'Итог по классам'!$B201,,,),"р")</f>
        <v>#N/A</v>
      </c>
      <c r="AN201" s="37" t="e">
        <f ca="1">COUNTIF(OFFSET(class11_2,MATCH(AN$1,'11 класс'!$A:$A,0)-7+'Итог по классам'!$B201,,,),"ш")</f>
        <v>#N/A</v>
      </c>
      <c r="AO201" s="38" t="e">
        <f ca="1">COUNTIF(OFFSET(class11_1,MATCH(AO$1,'11 класс'!$A:$A,0)-7+'Итог по классам'!$B201,,,),"Ф")</f>
        <v>#N/A</v>
      </c>
      <c r="AP201" s="37" t="e">
        <f ca="1">COUNTIF(OFFSET(class11_1,MATCH(AP$1,'11 класс'!$A:$A,0)-7+'Итог по классам'!$B201,,,),"р")</f>
        <v>#N/A</v>
      </c>
      <c r="AQ201" s="37" t="e">
        <f ca="1">COUNTIF(OFFSET(class11_1,MATCH(AQ$1,'11 класс'!$A:$A,0)-7+'Итог по классам'!$B201,,,),"ш")</f>
        <v>#N/A</v>
      </c>
      <c r="AR201" s="37" t="e">
        <f ca="1">COUNTIF(OFFSET(class11_2,MATCH(AR$1,'11 класс'!$A:$A,0)-7+'Итог по классам'!$B201,,,),"Ф")</f>
        <v>#N/A</v>
      </c>
      <c r="AS201" s="37" t="e">
        <f ca="1">COUNTIF(OFFSET(class11_2,MATCH(AS$1,'11 класс'!$A:$A,0)-7+'Итог по классам'!$B201,,,),"р")</f>
        <v>#N/A</v>
      </c>
      <c r="AT201" s="37" t="e">
        <f ca="1">COUNTIF(OFFSET(class11_2,MATCH(AT$1,'11 класс'!$A:$A,0)-7+'Итог по классам'!$B201,,,),"ш")</f>
        <v>#N/A</v>
      </c>
      <c r="AU201" s="38" t="e">
        <f ca="1">COUNTIF(OFFSET(class11_1,MATCH(AU$1,'11 класс'!$A:$A,0)-7+'Итог по классам'!$B201,,,),"Ф")</f>
        <v>#N/A</v>
      </c>
      <c r="AV201" s="37" t="e">
        <f ca="1">COUNTIF(OFFSET(class11_1,MATCH(AV$1,'11 класс'!$A:$A,0)-7+'Итог по классам'!$B201,,,),"р")</f>
        <v>#N/A</v>
      </c>
      <c r="AW201" s="37" t="e">
        <f ca="1">COUNTIF(OFFSET(class11_1,MATCH(AW$1,'11 класс'!$A:$A,0)-7+'Итог по классам'!$B201,,,),"ш")</f>
        <v>#N/A</v>
      </c>
      <c r="AX201" s="37" t="e">
        <f ca="1">COUNTIF(OFFSET(class11_2,MATCH(AX$1,'11 класс'!$A:$A,0)-7+'Итог по классам'!$B201,,,),"Ф")</f>
        <v>#N/A</v>
      </c>
      <c r="AY201" s="37" t="e">
        <f ca="1">COUNTIF(OFFSET(class11_2,MATCH(AY$1,'11 класс'!$A:$A,0)-7+'Итог по классам'!$B201,,,),"р")</f>
        <v>#N/A</v>
      </c>
      <c r="AZ201" s="37" t="e">
        <f ca="1">COUNTIF(OFFSET(class11_2,MATCH(AZ$1,'11 класс'!$A:$A,0)-7+'Итог по классам'!$B201,,,),"ш")</f>
        <v>#N/A</v>
      </c>
      <c r="BA201" s="38" t="e">
        <f ca="1">COUNTIF(OFFSET(class11_1,MATCH(BA$1,'11 класс'!$A:$A,0)-7+'Итог по классам'!$B201,,,),"Ф")</f>
        <v>#N/A</v>
      </c>
      <c r="BB201" s="37" t="e">
        <f ca="1">COUNTIF(OFFSET(class11_1,MATCH(BB$1,'11 класс'!$A:$A,0)-7+'Итог по классам'!$B201,,,),"р")</f>
        <v>#N/A</v>
      </c>
      <c r="BC201" s="37" t="e">
        <f ca="1">COUNTIF(OFFSET(class11_1,MATCH(BC$1,'11 класс'!$A:$A,0)-7+'Итог по классам'!$B201,,,),"ш")</f>
        <v>#N/A</v>
      </c>
      <c r="BD201" s="37" t="e">
        <f ca="1">COUNTIF(OFFSET(class11_2,MATCH(BD$1,'11 класс'!$A:$A,0)-7+'Итог по классам'!$B201,,,),"Ф")</f>
        <v>#N/A</v>
      </c>
      <c r="BE201" s="37" t="e">
        <f ca="1">COUNTIF(OFFSET(class11_2,MATCH(BE$1,'11 класс'!$A:$A,0)-7+'Итог по классам'!$B201,,,),"р")</f>
        <v>#N/A</v>
      </c>
      <c r="BF201" s="37" t="e">
        <f ca="1">COUNTIF(OFFSET(class11_2,MATCH(BF$1,'11 класс'!$A:$A,0)-7+'Итог по классам'!$B201,,,),"ш")</f>
        <v>#N/A</v>
      </c>
      <c r="BG201" s="38" t="e">
        <f ca="1">COUNTIF(OFFSET(class11_1,MATCH(BG$1,'11 класс'!$A:$A,0)-7+'Итог по классам'!$B201,,,),"Ф")</f>
        <v>#N/A</v>
      </c>
      <c r="BH201" s="37" t="e">
        <f ca="1">COUNTIF(OFFSET(class11_1,MATCH(BH$1,'11 класс'!$A:$A,0)-7+'Итог по классам'!$B201,,,),"р")</f>
        <v>#N/A</v>
      </c>
      <c r="BI201" s="37" t="e">
        <f ca="1">COUNTIF(OFFSET(class11_1,MATCH(BI$1,'11 класс'!$A:$A,0)-7+'Итог по классам'!$B201,,,),"ш")</f>
        <v>#N/A</v>
      </c>
      <c r="BJ201" s="37" t="e">
        <f ca="1">COUNTIF(OFFSET(class11_2,MATCH(BJ$1,'11 класс'!$A:$A,0)-7+'Итог по классам'!$B201,,,),"Ф")</f>
        <v>#N/A</v>
      </c>
      <c r="BK201" s="37" t="e">
        <f ca="1">COUNTIF(OFFSET(class11_2,MATCH(BK$1,'11 класс'!$A:$A,0)-7+'Итог по классам'!$B201,,,),"р")</f>
        <v>#N/A</v>
      </c>
      <c r="BL201" s="37" t="e">
        <f ca="1">COUNTIF(OFFSET(class11_2,MATCH(BL$1,'11 класс'!$A:$A,0)-7+'Итог по классам'!$B201,,,),"ш")</f>
        <v>#N/A</v>
      </c>
      <c r="BM201" s="38" t="e">
        <f ca="1">COUNTIF(OFFSET(class11_1,MATCH(BM$1,'11 класс'!$A:$A,0)-7+'Итог по классам'!$B201,,,),"Ф")</f>
        <v>#N/A</v>
      </c>
      <c r="BN201" s="37" t="e">
        <f ca="1">COUNTIF(OFFSET(class11_1,MATCH(BN$1,'11 класс'!$A:$A,0)-7+'Итог по классам'!$B201,,,),"р")</f>
        <v>#N/A</v>
      </c>
      <c r="BO201" s="37" t="e">
        <f ca="1">COUNTIF(OFFSET(class11_1,MATCH(BO$1,'11 класс'!$A:$A,0)-7+'Итог по классам'!$B201,,,),"ш")</f>
        <v>#N/A</v>
      </c>
      <c r="BP201" s="37" t="e">
        <f ca="1">COUNTIF(OFFSET(class11_2,MATCH(BP$1,'11 класс'!$A:$A,0)-7+'Итог по классам'!$B201,,,),"Ф")</f>
        <v>#N/A</v>
      </c>
      <c r="BQ201" s="37" t="e">
        <f ca="1">COUNTIF(OFFSET(class11_2,MATCH(BQ$1,'11 класс'!$A:$A,0)-7+'Итог по классам'!$B201,,,),"р")</f>
        <v>#N/A</v>
      </c>
      <c r="BR201" s="37" t="e">
        <f ca="1">COUNTIF(OFFSET(class11_2,MATCH(BR$1,'11 класс'!$A:$A,0)-7+'Итог по классам'!$B201,,,),"ш")</f>
        <v>#N/A</v>
      </c>
      <c r="BS201" s="38" t="e">
        <f ca="1">COUNTIF(OFFSET(class11_1,MATCH(BS$1,'11 класс'!$A:$A,0)-7+'Итог по классам'!$B201,,,),"Ф")</f>
        <v>#N/A</v>
      </c>
      <c r="BT201" s="37" t="e">
        <f ca="1">COUNTIF(OFFSET(class11_1,MATCH(BT$1,'11 класс'!$A:$A,0)-7+'Итог по классам'!$B201,,,),"р")</f>
        <v>#N/A</v>
      </c>
      <c r="BU201" s="37" t="e">
        <f ca="1">COUNTIF(OFFSET(class11_1,MATCH(BU$1,'11 класс'!$A:$A,0)-7+'Итог по классам'!$B201,,,),"ш")</f>
        <v>#N/A</v>
      </c>
      <c r="BV201" s="37" t="e">
        <f ca="1">COUNTIF(OFFSET(class11_2,MATCH(BV$1,'11 класс'!$A:$A,0)-7+'Итог по классам'!$B201,,,),"Ф")</f>
        <v>#N/A</v>
      </c>
      <c r="BW201" s="37" t="e">
        <f ca="1">COUNTIF(OFFSET(class11_2,MATCH(BW$1,'11 класс'!$A:$A,0)-7+'Итог по классам'!$B201,,,),"р")</f>
        <v>#N/A</v>
      </c>
      <c r="BX201" s="37" t="e">
        <f ca="1">COUNTIF(OFFSET(class11_2,MATCH(BX$1,'11 класс'!$A:$A,0)-7+'Итог по классам'!$B201,,,),"ш")</f>
        <v>#N/A</v>
      </c>
      <c r="BY201" s="38" t="e">
        <f ca="1">COUNTIF(OFFSET(class11_1,MATCH(BY$1,'11 класс'!$A:$A,0)-7+'Итог по классам'!$B201,,,),"Ф")</f>
        <v>#N/A</v>
      </c>
      <c r="BZ201" s="37" t="e">
        <f ca="1">COUNTIF(OFFSET(class11_1,MATCH(BZ$1,'11 класс'!$A:$A,0)-7+'Итог по классам'!$B201,,,),"р")</f>
        <v>#N/A</v>
      </c>
      <c r="CA201" s="37" t="e">
        <f ca="1">COUNTIF(OFFSET(class11_1,MATCH(CA$1,'11 класс'!$A:$A,0)-7+'Итог по классам'!$B201,,,),"ш")</f>
        <v>#N/A</v>
      </c>
      <c r="CB201" s="37" t="e">
        <f ca="1">COUNTIF(OFFSET(class11_2,MATCH(CB$1,'11 класс'!$A:$A,0)-7+'Итог по классам'!$B201,,,),"Ф")</f>
        <v>#N/A</v>
      </c>
      <c r="CC201" s="37" t="e">
        <f ca="1">COUNTIF(OFFSET(class11_2,MATCH(CC$1,'11 класс'!$A:$A,0)-7+'Итог по классам'!$B201,,,),"р")</f>
        <v>#N/A</v>
      </c>
      <c r="CD201" s="37" t="e">
        <f ca="1">COUNTIF(OFFSET(class11_2,MATCH(CD$1,'11 класс'!$A:$A,0)-7+'Итог по классам'!$B201,,,),"ш")</f>
        <v>#N/A</v>
      </c>
      <c r="CE201" s="38" t="e">
        <f ca="1">COUNTIF(OFFSET(class11_1,MATCH(CE$1,'11 класс'!$A:$A,0)-7+'Итог по классам'!$B201,,,),"Ф")</f>
        <v>#N/A</v>
      </c>
      <c r="CF201" s="37" t="e">
        <f ca="1">COUNTIF(OFFSET(class11_1,MATCH(CF$1,'11 класс'!$A:$A,0)-7+'Итог по классам'!$B201,,,),"р")</f>
        <v>#N/A</v>
      </c>
      <c r="CG201" s="37" t="e">
        <f ca="1">COUNTIF(OFFSET(class11_1,MATCH(CG$1,'11 класс'!$A:$A,0)-7+'Итог по классам'!$B201,,,),"ш")</f>
        <v>#N/A</v>
      </c>
      <c r="CH201" s="37" t="e">
        <f ca="1">COUNTIF(OFFSET(class11_2,MATCH(CH$1,'11 класс'!$A:$A,0)-7+'Итог по классам'!$B201,,,),"Ф")</f>
        <v>#N/A</v>
      </c>
      <c r="CI201" s="37" t="e">
        <f ca="1">COUNTIF(OFFSET(class11_2,MATCH(CI$1,'11 класс'!$A:$A,0)-7+'Итог по классам'!$B201,,,),"р")</f>
        <v>#N/A</v>
      </c>
      <c r="CJ201" s="37" t="e">
        <f ca="1">COUNTIF(OFFSET(class11_2,MATCH(CJ$1,'11 класс'!$A:$A,0)-7+'Итог по классам'!$B201,,,),"ш")</f>
        <v>#N/A</v>
      </c>
      <c r="CK201" s="38" t="e">
        <f ca="1">COUNTIF(OFFSET(class11_1,MATCH(CK$1,'11 класс'!$A:$A,0)-7+'Итог по классам'!$B201,,,),"Ф")</f>
        <v>#N/A</v>
      </c>
      <c r="CL201" s="37" t="e">
        <f ca="1">COUNTIF(OFFSET(class11_1,MATCH(CL$1,'11 класс'!$A:$A,0)-7+'Итог по классам'!$B201,,,),"р")</f>
        <v>#N/A</v>
      </c>
      <c r="CM201" s="37" t="e">
        <f ca="1">COUNTIF(OFFSET(class11_1,MATCH(CM$1,'11 класс'!$A:$A,0)-7+'Итог по классам'!$B201,,,),"ш")</f>
        <v>#N/A</v>
      </c>
      <c r="CN201" s="37" t="e">
        <f ca="1">COUNTIF(OFFSET(class11_2,MATCH(CN$1,'11 класс'!$A:$A,0)-7+'Итог по классам'!$B201,,,),"Ф")</f>
        <v>#N/A</v>
      </c>
      <c r="CO201" s="37" t="e">
        <f ca="1">COUNTIF(OFFSET(class11_2,MATCH(CO$1,'11 класс'!$A:$A,0)-7+'Итог по классам'!$B201,,,),"р")</f>
        <v>#N/A</v>
      </c>
      <c r="CP201" s="37" t="e">
        <f ca="1">COUNTIF(OFFSET(class11_2,MATCH(CP$1,'11 класс'!$A:$A,0)-7+'Итог по классам'!$B201,,,),"ш")</f>
        <v>#N/A</v>
      </c>
      <c r="CQ201" s="38" t="e">
        <f ca="1">COUNTIF(OFFSET(class11_1,MATCH(CQ$1,'11 класс'!$A:$A,0)-7+'Итог по классам'!$B201,,,),"Ф")</f>
        <v>#N/A</v>
      </c>
      <c r="CR201" s="37" t="e">
        <f ca="1">COUNTIF(OFFSET(class11_1,MATCH(CR$1,'11 класс'!$A:$A,0)-7+'Итог по классам'!$B201,,,),"р")</f>
        <v>#N/A</v>
      </c>
      <c r="CS201" s="37" t="e">
        <f ca="1">COUNTIF(OFFSET(class11_1,MATCH(CS$1,'11 класс'!$A:$A,0)-7+'Итог по классам'!$B201,,,),"ш")</f>
        <v>#N/A</v>
      </c>
      <c r="CT201" s="37" t="e">
        <f ca="1">COUNTIF(OFFSET(class11_2,MATCH(CT$1,'11 класс'!$A:$A,0)-7+'Итог по классам'!$B201,,,),"Ф")</f>
        <v>#N/A</v>
      </c>
      <c r="CU201" s="37" t="e">
        <f ca="1">COUNTIF(OFFSET(class11_2,MATCH(CU$1,'11 класс'!$A:$A,0)-7+'Итог по классам'!$B201,,,),"р")</f>
        <v>#N/A</v>
      </c>
      <c r="CV201" s="37" t="e">
        <f ca="1">COUNTIF(OFFSET(class11_2,MATCH(CV$1,'11 класс'!$A:$A,0)-7+'Итог по классам'!$B201,,,),"ш")</f>
        <v>#N/A</v>
      </c>
      <c r="CW201" s="38" t="e">
        <f ca="1">COUNTIF(OFFSET(class11_1,MATCH(CW$1,'11 класс'!$A:$A,0)-7+'Итог по классам'!$B201,,,),"Ф")</f>
        <v>#N/A</v>
      </c>
      <c r="CX201" s="37" t="e">
        <f ca="1">COUNTIF(OFFSET(class11_1,MATCH(CX$1,'11 класс'!$A:$A,0)-7+'Итог по классам'!$B201,,,),"р")</f>
        <v>#N/A</v>
      </c>
      <c r="CY201" s="37" t="e">
        <f ca="1">COUNTIF(OFFSET(class11_1,MATCH(CY$1,'11 класс'!$A:$A,0)-7+'Итог по классам'!$B201,,,),"ш")</f>
        <v>#N/A</v>
      </c>
      <c r="CZ201" s="37" t="e">
        <f ca="1">COUNTIF(OFFSET(class11_2,MATCH(CZ$1,'11 класс'!$A:$A,0)-7+'Итог по классам'!$B201,,,),"Ф")</f>
        <v>#N/A</v>
      </c>
      <c r="DA201" s="37" t="e">
        <f ca="1">COUNTIF(OFFSET(class11_2,MATCH(DA$1,'11 класс'!$A:$A,0)-7+'Итог по классам'!$B201,,,),"р")</f>
        <v>#N/A</v>
      </c>
      <c r="DB201" s="37" t="e">
        <f ca="1">COUNTIF(OFFSET(class11_2,MATCH(DB$1,'11 класс'!$A:$A,0)-7+'Итог по классам'!$B201,,,),"ш")</f>
        <v>#N/A</v>
      </c>
      <c r="DC201" s="38" t="e">
        <f ca="1">COUNTIF(OFFSET(class11_1,MATCH(DC$1,'11 класс'!$A:$A,0)-7+'Итог по классам'!$B201,,,),"Ф")</f>
        <v>#N/A</v>
      </c>
      <c r="DD201" s="37" t="e">
        <f ca="1">COUNTIF(OFFSET(class11_1,MATCH(DD$1,'11 класс'!$A:$A,0)-7+'Итог по классам'!$B201,,,),"р")</f>
        <v>#N/A</v>
      </c>
      <c r="DE201" s="37" t="e">
        <f ca="1">COUNTIF(OFFSET(class11_1,MATCH(DE$1,'11 класс'!$A:$A,0)-7+'Итог по классам'!$B201,,,),"ш")</f>
        <v>#N/A</v>
      </c>
      <c r="DF201" s="37" t="e">
        <f ca="1">COUNTIF(OFFSET(class11_2,MATCH(DF$1,'11 класс'!$A:$A,0)-7+'Итог по классам'!$B201,,,),"Ф")</f>
        <v>#N/A</v>
      </c>
      <c r="DG201" s="37" t="e">
        <f ca="1">COUNTIF(OFFSET(class11_2,MATCH(DG$1,'11 класс'!$A:$A,0)-7+'Итог по классам'!$B201,,,),"р")</f>
        <v>#N/A</v>
      </c>
      <c r="DH201" s="37" t="e">
        <f ca="1">COUNTIF(OFFSET(class11_2,MATCH(DH$1,'11 класс'!$A:$A,0)-7+'Итог по классам'!$B201,,,),"ш")</f>
        <v>#N/A</v>
      </c>
      <c r="DI201" s="38" t="e">
        <f ca="1">COUNTIF(OFFSET(class11_1,MATCH(DI$1,'11 класс'!$A:$A,0)-7+'Итог по классам'!$B201,,,),"Ф")</f>
        <v>#N/A</v>
      </c>
      <c r="DJ201" s="37" t="e">
        <f ca="1">COUNTIF(OFFSET(class11_1,MATCH(DJ$1,'11 класс'!$A:$A,0)-7+'Итог по классам'!$B201,,,),"р")</f>
        <v>#N/A</v>
      </c>
      <c r="DK201" s="37" t="e">
        <f ca="1">COUNTIF(OFFSET(class11_1,MATCH(DK$1,'11 класс'!$A:$A,0)-7+'Итог по классам'!$B201,,,),"ш")</f>
        <v>#N/A</v>
      </c>
      <c r="DL201" s="37" t="e">
        <f ca="1">COUNTIF(OFFSET(class11_2,MATCH(DL$1,'11 класс'!$A:$A,0)-7+'Итог по классам'!$B201,,,),"Ф")</f>
        <v>#N/A</v>
      </c>
      <c r="DM201" s="37" t="e">
        <f ca="1">COUNTIF(OFFSET(class11_2,MATCH(DM$1,'11 класс'!$A:$A,0)-7+'Итог по классам'!$B201,,,),"р")</f>
        <v>#N/A</v>
      </c>
      <c r="DN201" s="37" t="e">
        <f ca="1">COUNTIF(OFFSET(class11_2,MATCH(DN$1,'11 класс'!$A:$A,0)-7+'Итог по классам'!$B201,,,),"ш")</f>
        <v>#N/A</v>
      </c>
      <c r="DO201" s="38" t="e">
        <f ca="1">COUNTIF(OFFSET(class11_1,MATCH(DO$1,'11 класс'!$A:$A,0)-7+'Итог по классам'!$B201,,,),"Ф")</f>
        <v>#N/A</v>
      </c>
      <c r="DP201" s="37" t="e">
        <f ca="1">COUNTIF(OFFSET(class11_1,MATCH(DP$1,'11 класс'!$A:$A,0)-7+'Итог по классам'!$B201,,,),"р")</f>
        <v>#N/A</v>
      </c>
      <c r="DQ201" s="37" t="e">
        <f ca="1">COUNTIF(OFFSET(class11_1,MATCH(DQ$1,'11 класс'!$A:$A,0)-7+'Итог по классам'!$B201,,,),"ш")</f>
        <v>#N/A</v>
      </c>
      <c r="DR201" s="37" t="e">
        <f ca="1">COUNTIF(OFFSET(class11_2,MATCH(DR$1,'11 класс'!$A:$A,0)-7+'Итог по классам'!$B201,,,),"Ф")</f>
        <v>#N/A</v>
      </c>
      <c r="DS201" s="37" t="e">
        <f ca="1">COUNTIF(OFFSET(class11_2,MATCH(DS$1,'11 класс'!$A:$A,0)-7+'Итог по классам'!$B201,,,),"р")</f>
        <v>#N/A</v>
      </c>
      <c r="DT201" s="37" t="e">
        <f ca="1">COUNTIF(OFFSET(class11_2,MATCH(DT$1,'11 класс'!$A:$A,0)-7+'Итог по классам'!$B201,,,),"ш")</f>
        <v>#N/A</v>
      </c>
      <c r="DU201" s="38" t="e">
        <f ca="1">COUNTIF(OFFSET(class11_1,MATCH(DU$1,'11 класс'!$A:$A,0)-7+'Итог по классам'!$B201,,,),"Ф")</f>
        <v>#N/A</v>
      </c>
      <c r="DV201" s="37" t="e">
        <f ca="1">COUNTIF(OFFSET(class11_1,MATCH(DV$1,'11 класс'!$A:$A,0)-7+'Итог по классам'!$B201,,,),"р")</f>
        <v>#N/A</v>
      </c>
      <c r="DW201" s="37" t="e">
        <f ca="1">COUNTIF(OFFSET(class11_1,MATCH(DW$1,'11 класс'!$A:$A,0)-7+'Итог по классам'!$B201,,,),"ш")</f>
        <v>#N/A</v>
      </c>
      <c r="DX201" s="37" t="e">
        <f ca="1">COUNTIF(OFFSET(class11_2,MATCH(DX$1,'11 класс'!$A:$A,0)-7+'Итог по классам'!$B201,,,),"Ф")</f>
        <v>#N/A</v>
      </c>
      <c r="DY201" s="37" t="e">
        <f ca="1">COUNTIF(OFFSET(class11_2,MATCH(DY$1,'11 класс'!$A:$A,0)-7+'Итог по классам'!$B201,,,),"р")</f>
        <v>#N/A</v>
      </c>
      <c r="DZ201" s="37" t="e">
        <f ca="1">COUNTIF(OFFSET(class11_2,MATCH(DZ$1,'11 класс'!$A:$A,0)-7+'Итог по классам'!$B201,,,),"ш")</f>
        <v>#N/A</v>
      </c>
      <c r="EA201" s="38" t="e">
        <f ca="1">COUNTIF(OFFSET(class11_1,MATCH(EA$1,'11 класс'!$A:$A,0)-7+'Итог по классам'!$B201,,,),"Ф")</f>
        <v>#N/A</v>
      </c>
      <c r="EB201" s="37" t="e">
        <f ca="1">COUNTIF(OFFSET(class11_1,MATCH(EB$1,'11 класс'!$A:$A,0)-7+'Итог по классам'!$B201,,,),"р")</f>
        <v>#N/A</v>
      </c>
      <c r="EC201" s="37" t="e">
        <f ca="1">COUNTIF(OFFSET(class11_1,MATCH(EC$1,'11 класс'!$A:$A,0)-7+'Итог по классам'!$B201,,,),"ш")</f>
        <v>#N/A</v>
      </c>
      <c r="ED201" s="37" t="e">
        <f ca="1">COUNTIF(OFFSET(class11_2,MATCH(ED$1,'11 класс'!$A:$A,0)-7+'Итог по классам'!$B201,,,),"Ф")</f>
        <v>#N/A</v>
      </c>
      <c r="EE201" s="37" t="e">
        <f ca="1">COUNTIF(OFFSET(class11_2,MATCH(EE$1,'11 класс'!$A:$A,0)-7+'Итог по классам'!$B201,,,),"р")</f>
        <v>#N/A</v>
      </c>
      <c r="EF201" s="37" t="e">
        <f ca="1">COUNTIF(OFFSET(class11_2,MATCH(EF$1,'11 класс'!$A:$A,0)-7+'Итог по классам'!$B201,,,),"ш")</f>
        <v>#N/A</v>
      </c>
      <c r="EG201" s="38" t="e">
        <f ca="1">COUNTIF(OFFSET(class11_1,MATCH(EG$1,'11 класс'!$A:$A,0)-7+'Итог по классам'!$B201,,,),"Ф")</f>
        <v>#N/A</v>
      </c>
      <c r="EH201" s="37" t="e">
        <f ca="1">COUNTIF(OFFSET(class11_1,MATCH(EH$1,'11 класс'!$A:$A,0)-7+'Итог по классам'!$B201,,,),"р")</f>
        <v>#N/A</v>
      </c>
      <c r="EI201" s="37" t="e">
        <f ca="1">COUNTIF(OFFSET(class11_1,MATCH(EI$1,'11 класс'!$A:$A,0)-7+'Итог по классам'!$B201,,,),"ш")</f>
        <v>#N/A</v>
      </c>
      <c r="EJ201" s="37" t="e">
        <f ca="1">COUNTIF(OFFSET(class11_2,MATCH(EJ$1,'11 класс'!$A:$A,0)-7+'Итог по классам'!$B201,,,),"Ф")</f>
        <v>#N/A</v>
      </c>
      <c r="EK201" s="37" t="e">
        <f ca="1">COUNTIF(OFFSET(class11_2,MATCH(EK$1,'11 класс'!$A:$A,0)-7+'Итог по классам'!$B201,,,),"р")</f>
        <v>#N/A</v>
      </c>
      <c r="EL201" s="37" t="e">
        <f ca="1">COUNTIF(OFFSET(class11_2,MATCH(EL$1,'11 класс'!$A:$A,0)-7+'Итог по классам'!$B201,,,),"ш")</f>
        <v>#N/A</v>
      </c>
      <c r="EM201" s="38" t="e">
        <f ca="1">COUNTIF(OFFSET(class11_1,MATCH(EM$1,'11 класс'!$A:$A,0)-7+'Итог по классам'!$B201,,,),"Ф")</f>
        <v>#N/A</v>
      </c>
      <c r="EN201" s="37" t="e">
        <f ca="1">COUNTIF(OFFSET(class11_1,MATCH(EN$1,'11 класс'!$A:$A,0)-7+'Итог по классам'!$B201,,,),"р")</f>
        <v>#N/A</v>
      </c>
      <c r="EO201" s="37" t="e">
        <f ca="1">COUNTIF(OFFSET(class11_1,MATCH(EO$1,'11 класс'!$A:$A,0)-7+'Итог по классам'!$B201,,,),"ш")</f>
        <v>#N/A</v>
      </c>
      <c r="EP201" s="37" t="e">
        <f ca="1">COUNTIF(OFFSET(class11_2,MATCH(EP$1,'11 класс'!$A:$A,0)-7+'Итог по классам'!$B201,,,),"Ф")</f>
        <v>#N/A</v>
      </c>
      <c r="EQ201" s="37" t="e">
        <f ca="1">COUNTIF(OFFSET(class11_2,MATCH(EQ$1,'11 класс'!$A:$A,0)-7+'Итог по классам'!$B201,,,),"р")</f>
        <v>#N/A</v>
      </c>
      <c r="ER201" s="37" t="e">
        <f ca="1">COUNTIF(OFFSET(class11_2,MATCH(ER$1,'11 класс'!$A:$A,0)-7+'Итог по классам'!$B201,,,),"ш")</f>
        <v>#N/A</v>
      </c>
      <c r="ES201" s="38" t="e">
        <f ca="1">COUNTIF(OFFSET(class11_1,MATCH(ES$1,'11 класс'!$A:$A,0)-7+'Итог по классам'!$B201,,,),"Ф")</f>
        <v>#N/A</v>
      </c>
      <c r="ET201" s="37" t="e">
        <f ca="1">COUNTIF(OFFSET(class11_1,MATCH(ET$1,'11 класс'!$A:$A,0)-7+'Итог по классам'!$B201,,,),"р")</f>
        <v>#N/A</v>
      </c>
      <c r="EU201" s="37" t="e">
        <f ca="1">COUNTIF(OFFSET(class11_1,MATCH(EU$1,'11 класс'!$A:$A,0)-7+'Итог по классам'!$B201,,,),"ш")</f>
        <v>#N/A</v>
      </c>
      <c r="EV201" s="37" t="e">
        <f ca="1">COUNTIF(OFFSET(class11_2,MATCH(EV$1,'11 класс'!$A:$A,0)-7+'Итог по классам'!$B201,,,),"Ф")</f>
        <v>#N/A</v>
      </c>
      <c r="EW201" s="37" t="e">
        <f ca="1">COUNTIF(OFFSET(class11_2,MATCH(EW$1,'11 класс'!$A:$A,0)-7+'Итог по классам'!$B201,,,),"р")</f>
        <v>#N/A</v>
      </c>
      <c r="EX201" s="37" t="e">
        <f ca="1">COUNTIF(OFFSET(class11_2,MATCH(EX$1,'11 класс'!$A:$A,0)-7+'Итог по классам'!$B201,,,),"ш")</f>
        <v>#N/A</v>
      </c>
      <c r="EY201" s="38" t="e">
        <f ca="1">COUNTIF(OFFSET(class11_1,MATCH(EY$1,'11 класс'!$A:$A,0)-7+'Итог по классам'!$B201,,,),"Ф")</f>
        <v>#N/A</v>
      </c>
      <c r="EZ201" s="37" t="e">
        <f ca="1">COUNTIF(OFFSET(class11_1,MATCH(EZ$1,'11 класс'!$A:$A,0)-7+'Итог по классам'!$B201,,,),"р")</f>
        <v>#N/A</v>
      </c>
      <c r="FA201" s="37" t="e">
        <f ca="1">COUNTIF(OFFSET(class11_1,MATCH(FA$1,'11 класс'!$A:$A,0)-7+'Итог по классам'!$B201,,,),"ш")</f>
        <v>#N/A</v>
      </c>
      <c r="FB201" s="37" t="e">
        <f ca="1">COUNTIF(OFFSET(class11_2,MATCH(FB$1,'11 класс'!$A:$A,0)-7+'Итог по классам'!$B201,,,),"Ф")</f>
        <v>#N/A</v>
      </c>
      <c r="FC201" s="37" t="e">
        <f ca="1">COUNTIF(OFFSET(class11_2,MATCH(FC$1,'11 класс'!$A:$A,0)-7+'Итог по классам'!$B201,,,),"р")</f>
        <v>#N/A</v>
      </c>
      <c r="FD201" s="37" t="e">
        <f ca="1">COUNTIF(OFFSET(class11_2,MATCH(FD$1,'11 класс'!$A:$A,0)-7+'Итог по классам'!$B201,,,),"ш")</f>
        <v>#N/A</v>
      </c>
      <c r="FE201" s="38" t="e">
        <f ca="1">COUNTIF(OFFSET(class11_1,MATCH(FE$1,'11 класс'!$A:$A,0)-7+'Итог по классам'!$B201,,,),"Ф")</f>
        <v>#N/A</v>
      </c>
      <c r="FF201" s="37" t="e">
        <f ca="1">COUNTIF(OFFSET(class11_1,MATCH(FF$1,'11 класс'!$A:$A,0)-7+'Итог по классам'!$B201,,,),"р")</f>
        <v>#N/A</v>
      </c>
      <c r="FG201" s="37" t="e">
        <f ca="1">COUNTIF(OFFSET(class11_1,MATCH(FG$1,'11 класс'!$A:$A,0)-7+'Итог по классам'!$B201,,,),"ш")</f>
        <v>#N/A</v>
      </c>
      <c r="FH201" s="37" t="e">
        <f ca="1">COUNTIF(OFFSET(class11_2,MATCH(FH$1,'11 класс'!$A:$A,0)-7+'Итог по классам'!$B201,,,),"Ф")</f>
        <v>#N/A</v>
      </c>
      <c r="FI201" s="37" t="e">
        <f ca="1">COUNTIF(OFFSET(class11_2,MATCH(FI$1,'11 класс'!$A:$A,0)-7+'Итог по классам'!$B201,,,),"р")</f>
        <v>#N/A</v>
      </c>
      <c r="FJ201" s="37" t="e">
        <f ca="1">COUNTIF(OFFSET(class11_2,MATCH(FJ$1,'11 класс'!$A:$A,0)-7+'Итог по классам'!$B201,,,),"ш")</f>
        <v>#N/A</v>
      </c>
      <c r="FK201" s="38" t="e">
        <f ca="1">COUNTIF(OFFSET(class11_1,MATCH(FK$1,'11 класс'!$A:$A,0)-7+'Итог по классам'!$B201,,,),"Ф")</f>
        <v>#N/A</v>
      </c>
      <c r="FL201" s="37" t="e">
        <f ca="1">COUNTIF(OFFSET(class11_1,MATCH(FL$1,'11 класс'!$A:$A,0)-7+'Итог по классам'!$B201,,,),"р")</f>
        <v>#N/A</v>
      </c>
      <c r="FM201" s="37" t="e">
        <f ca="1">COUNTIF(OFFSET(class11_1,MATCH(FM$1,'11 класс'!$A:$A,0)-7+'Итог по классам'!$B201,,,),"ш")</f>
        <v>#N/A</v>
      </c>
      <c r="FN201" s="37" t="e">
        <f ca="1">COUNTIF(OFFSET(class11_2,MATCH(FN$1,'11 класс'!$A:$A,0)-7+'Итог по классам'!$B201,,,),"Ф")</f>
        <v>#N/A</v>
      </c>
      <c r="FO201" s="37" t="e">
        <f ca="1">COUNTIF(OFFSET(class11_2,MATCH(FO$1,'11 класс'!$A:$A,0)-7+'Итог по классам'!$B201,,,),"р")</f>
        <v>#N/A</v>
      </c>
      <c r="FP201" s="37" t="e">
        <f ca="1">COUNTIF(OFFSET(class11_2,MATCH(FP$1,'11 класс'!$A:$A,0)-7+'Итог по классам'!$B201,,,),"ш")</f>
        <v>#N/A</v>
      </c>
      <c r="FQ201" s="38" t="e">
        <f ca="1">COUNTIF(OFFSET(class11_1,MATCH(FQ$1,'11 класс'!$A:$A,0)-7+'Итог по классам'!$B201,,,),"Ф")</f>
        <v>#N/A</v>
      </c>
      <c r="FR201" s="37" t="e">
        <f ca="1">COUNTIF(OFFSET(class11_1,MATCH(FR$1,'11 класс'!$A:$A,0)-7+'Итог по классам'!$B201,,,),"р")</f>
        <v>#N/A</v>
      </c>
      <c r="FS201" s="37" t="e">
        <f ca="1">COUNTIF(OFFSET(class11_1,MATCH(FS$1,'11 класс'!$A:$A,0)-7+'Итог по классам'!$B201,,,),"ш")</f>
        <v>#N/A</v>
      </c>
      <c r="FT201" s="37" t="e">
        <f ca="1">COUNTIF(OFFSET(class11_2,MATCH(FT$1,'11 класс'!$A:$A,0)-7+'Итог по классам'!$B201,,,),"Ф")</f>
        <v>#N/A</v>
      </c>
      <c r="FU201" s="37" t="e">
        <f ca="1">COUNTIF(OFFSET(class11_2,MATCH(FU$1,'11 класс'!$A:$A,0)-7+'Итог по классам'!$B201,,,),"р")</f>
        <v>#N/A</v>
      </c>
      <c r="FV201" s="37" t="e">
        <f ca="1">COUNTIF(OFFSET(class11_2,MATCH(FV$1,'11 класс'!$A:$A,0)-7+'Итог по классам'!$B201,,,),"ш")</f>
        <v>#N/A</v>
      </c>
      <c r="FW201" s="38" t="e">
        <f ca="1">COUNTIF(OFFSET(class11_1,MATCH(FW$1,'11 класс'!$A:$A,0)-7+'Итог по классам'!$B201,,,),"Ф")</f>
        <v>#N/A</v>
      </c>
      <c r="FX201" s="37" t="e">
        <f ca="1">COUNTIF(OFFSET(class11_1,MATCH(FX$1,'11 класс'!$A:$A,0)-7+'Итог по классам'!$B201,,,),"р")</f>
        <v>#N/A</v>
      </c>
      <c r="FY201" s="37" t="e">
        <f ca="1">COUNTIF(OFFSET(class11_1,MATCH(FY$1,'11 класс'!$A:$A,0)-7+'Итог по классам'!$B201,,,),"ш")</f>
        <v>#N/A</v>
      </c>
      <c r="FZ201" s="37" t="e">
        <f ca="1">COUNTIF(OFFSET(class11_2,MATCH(FZ$1,'11 класс'!$A:$A,0)-7+'Итог по классам'!$B201,,,),"Ф")</f>
        <v>#N/A</v>
      </c>
      <c r="GA201" s="37" t="e">
        <f ca="1">COUNTIF(OFFSET(class11_2,MATCH(GA$1,'11 класс'!$A:$A,0)-7+'Итог по классам'!$B201,,,),"р")</f>
        <v>#N/A</v>
      </c>
      <c r="GB201" s="37" t="e">
        <f ca="1">COUNTIF(OFFSET(class11_2,MATCH(GB$1,'11 класс'!$A:$A,0)-7+'Итог по классам'!$B201,,,),"ш")</f>
        <v>#N/A</v>
      </c>
      <c r="GC201" s="38" t="e">
        <f ca="1">COUNTIF(OFFSET(class11_1,MATCH(GC$1,'11 класс'!$A:$A,0)-7+'Итог по классам'!$B201,,,),"Ф")</f>
        <v>#N/A</v>
      </c>
      <c r="GD201" s="37" t="e">
        <f ca="1">COUNTIF(OFFSET(class11_1,MATCH(GD$1,'11 класс'!$A:$A,0)-7+'Итог по классам'!$B201,,,),"р")</f>
        <v>#N/A</v>
      </c>
      <c r="GE201" s="37" t="e">
        <f ca="1">COUNTIF(OFFSET(class11_1,MATCH(GE$1,'11 класс'!$A:$A,0)-7+'Итог по классам'!$B201,,,),"ш")</f>
        <v>#N/A</v>
      </c>
      <c r="GF201" s="37" t="e">
        <f ca="1">COUNTIF(OFFSET(class11_2,MATCH(GF$1,'11 класс'!$A:$A,0)-7+'Итог по классам'!$B201,,,),"Ф")</f>
        <v>#N/A</v>
      </c>
      <c r="GG201" s="37" t="e">
        <f ca="1">COUNTIF(OFFSET(class11_2,MATCH(GG$1,'11 класс'!$A:$A,0)-7+'Итог по классам'!$B201,,,),"р")</f>
        <v>#N/A</v>
      </c>
      <c r="GH201" s="37" t="e">
        <f ca="1">COUNTIF(OFFSET(class11_2,MATCH(GH$1,'11 класс'!$A:$A,0)-7+'Итог по классам'!$B201,,,),"ш")</f>
        <v>#N/A</v>
      </c>
      <c r="GI201" s="38" t="e">
        <f ca="1">COUNTIF(OFFSET(class11_1,MATCH(GI$1,'11 класс'!$A:$A,0)-7+'Итог по классам'!$B201,,,),"Ф")</f>
        <v>#N/A</v>
      </c>
      <c r="GJ201" s="37" t="e">
        <f ca="1">COUNTIF(OFFSET(class11_1,MATCH(GJ$1,'11 класс'!$A:$A,0)-7+'Итог по классам'!$B201,,,),"р")</f>
        <v>#N/A</v>
      </c>
      <c r="GK201" s="37" t="e">
        <f ca="1">COUNTIF(OFFSET(class11_1,MATCH(GK$1,'11 класс'!$A:$A,0)-7+'Итог по классам'!$B201,,,),"ш")</f>
        <v>#N/A</v>
      </c>
      <c r="GL201" s="37" t="e">
        <f ca="1">COUNTIF(OFFSET(class11_2,MATCH(GL$1,'11 класс'!$A:$A,0)-7+'Итог по классам'!$B201,,,),"Ф")</f>
        <v>#N/A</v>
      </c>
      <c r="GM201" s="37" t="e">
        <f ca="1">COUNTIF(OFFSET(class11_2,MATCH(GM$1,'11 класс'!$A:$A,0)-7+'Итог по классам'!$B201,,,),"р")</f>
        <v>#N/A</v>
      </c>
      <c r="GN201" s="37" t="e">
        <f ca="1">COUNTIF(OFFSET(class11_2,MATCH(GN$1,'11 класс'!$A:$A,0)-7+'Итог по классам'!$B201,,,),"ш")</f>
        <v>#N/A</v>
      </c>
      <c r="GO201" s="38" t="e">
        <f ca="1">COUNTIF(OFFSET(class11_1,MATCH(GO$1,'11 класс'!$A:$A,0)-7+'Итог по классам'!$B201,,,),"Ф")</f>
        <v>#N/A</v>
      </c>
      <c r="GP201" s="37" t="e">
        <f ca="1">COUNTIF(OFFSET(class11_1,MATCH(GP$1,'11 класс'!$A:$A,0)-7+'Итог по классам'!$B201,,,),"р")</f>
        <v>#N/A</v>
      </c>
      <c r="GQ201" s="37" t="e">
        <f ca="1">COUNTIF(OFFSET(class11_1,MATCH(GQ$1,'11 класс'!$A:$A,0)-7+'Итог по классам'!$B201,,,),"ш")</f>
        <v>#N/A</v>
      </c>
      <c r="GR201" s="37" t="e">
        <f ca="1">COUNTIF(OFFSET(class11_2,MATCH(GR$1,'11 класс'!$A:$A,0)-7+'Итог по классам'!$B201,,,),"Ф")</f>
        <v>#N/A</v>
      </c>
      <c r="GS201" s="37" t="e">
        <f ca="1">COUNTIF(OFFSET(class11_2,MATCH(GS$1,'11 класс'!$A:$A,0)-7+'Итог по классам'!$B201,,,),"р")</f>
        <v>#N/A</v>
      </c>
      <c r="GT201" s="37" t="e">
        <f ca="1">COUNTIF(OFFSET(class11_2,MATCH(GT$1,'11 класс'!$A:$A,0)-7+'Итог по классам'!$B201,,,),"ш")</f>
        <v>#N/A</v>
      </c>
      <c r="GU201" s="38" t="e">
        <f ca="1">COUNTIF(OFFSET(class11_1,MATCH(GU$1,'11 класс'!$A:$A,0)-7+'Итог по классам'!$B201,,,),"Ф")</f>
        <v>#N/A</v>
      </c>
      <c r="GV201" s="37" t="e">
        <f ca="1">COUNTIF(OFFSET(class11_1,MATCH(GV$1,'11 класс'!$A:$A,0)-7+'Итог по классам'!$B201,,,),"р")</f>
        <v>#N/A</v>
      </c>
      <c r="GW201" s="37" t="e">
        <f ca="1">COUNTIF(OFFSET(class11_1,MATCH(GW$1,'11 класс'!$A:$A,0)-7+'Итог по классам'!$B201,,,),"ш")</f>
        <v>#N/A</v>
      </c>
      <c r="GX201" s="37" t="e">
        <f ca="1">COUNTIF(OFFSET(class11_2,MATCH(GX$1,'11 класс'!$A:$A,0)-7+'Итог по классам'!$B201,,,),"Ф")</f>
        <v>#N/A</v>
      </c>
      <c r="GY201" s="37" t="e">
        <f ca="1">COUNTIF(OFFSET(class11_2,MATCH(GY$1,'11 класс'!$A:$A,0)-7+'Итог по классам'!$B201,,,),"р")</f>
        <v>#N/A</v>
      </c>
      <c r="GZ201" s="37" t="e">
        <f ca="1">COUNTIF(OFFSET(class11_2,MATCH(GZ$1,'11 класс'!$A:$A,0)-7+'Итог по классам'!$B201,,,),"ш")</f>
        <v>#N/A</v>
      </c>
      <c r="HA201" s="38" t="e">
        <f ca="1">COUNTIF(OFFSET(class11_1,MATCH(HA$1,'11 класс'!$A:$A,0)-7+'Итог по классам'!$B201,,,),"Ф")</f>
        <v>#N/A</v>
      </c>
      <c r="HB201" s="37" t="e">
        <f ca="1">COUNTIF(OFFSET(class11_1,MATCH(HB$1,'11 класс'!$A:$A,0)-7+'Итог по классам'!$B201,,,),"р")</f>
        <v>#N/A</v>
      </c>
      <c r="HC201" s="37" t="e">
        <f ca="1">COUNTIF(OFFSET(class11_1,MATCH(HC$1,'11 класс'!$A:$A,0)-7+'Итог по классам'!$B201,,,),"ш")</f>
        <v>#N/A</v>
      </c>
      <c r="HD201" s="37" t="e">
        <f ca="1">COUNTIF(OFFSET(class11_2,MATCH(HD$1,'11 класс'!$A:$A,0)-7+'Итог по классам'!$B201,,,),"Ф")</f>
        <v>#N/A</v>
      </c>
      <c r="HE201" s="37" t="e">
        <f ca="1">COUNTIF(OFFSET(class11_2,MATCH(HE$1,'11 класс'!$A:$A,0)-7+'Итог по классам'!$B201,,,),"р")</f>
        <v>#N/A</v>
      </c>
      <c r="HF201" s="37" t="e">
        <f ca="1">COUNTIF(OFFSET(class11_2,MATCH(HF$1,'11 класс'!$A:$A,0)-7+'Итог по классам'!$B201,,,),"ш")</f>
        <v>#N/A</v>
      </c>
      <c r="HG201" s="38" t="e">
        <f ca="1">COUNTIF(OFFSET(class11_1,MATCH(HG$1,'11 класс'!$A:$A,0)-7+'Итог по классам'!$B201,,,),"Ф")</f>
        <v>#N/A</v>
      </c>
      <c r="HH201" s="37" t="e">
        <f ca="1">COUNTIF(OFFSET(class11_1,MATCH(HH$1,'11 класс'!$A:$A,0)-7+'Итог по классам'!$B201,,,),"р")</f>
        <v>#N/A</v>
      </c>
      <c r="HI201" s="37" t="e">
        <f ca="1">COUNTIF(OFFSET(class11_1,MATCH(HI$1,'11 класс'!$A:$A,0)-7+'Итог по классам'!$B201,,,),"ш")</f>
        <v>#N/A</v>
      </c>
      <c r="HJ201" s="37" t="e">
        <f ca="1">COUNTIF(OFFSET(class11_2,MATCH(HJ$1,'11 класс'!$A:$A,0)-7+'Итог по классам'!$B201,,,),"Ф")</f>
        <v>#N/A</v>
      </c>
      <c r="HK201" s="37" t="e">
        <f ca="1">COUNTIF(OFFSET(class11_2,MATCH(HK$1,'11 класс'!$A:$A,0)-7+'Итог по классам'!$B201,,,),"р")</f>
        <v>#N/A</v>
      </c>
      <c r="HL201" s="37" t="e">
        <f ca="1">COUNTIF(OFFSET(class11_2,MATCH(HL$1,'11 класс'!$A:$A,0)-7+'Итог по классам'!$B201,,,),"ш")</f>
        <v>#N/A</v>
      </c>
      <c r="HM201" s="38" t="e">
        <f ca="1">COUNTIF(OFFSET(class11_1,MATCH(HM$1,'11 класс'!$A:$A,0)-7+'Итог по классам'!$B201,,,),"Ф")</f>
        <v>#N/A</v>
      </c>
      <c r="HN201" s="37" t="e">
        <f ca="1">COUNTIF(OFFSET(class11_1,MATCH(HN$1,'11 класс'!$A:$A,0)-7+'Итог по классам'!$B201,,,),"р")</f>
        <v>#N/A</v>
      </c>
      <c r="HO201" s="37" t="e">
        <f ca="1">COUNTIF(OFFSET(class11_1,MATCH(HO$1,'11 класс'!$A:$A,0)-7+'Итог по классам'!$B201,,,),"ш")</f>
        <v>#N/A</v>
      </c>
      <c r="HP201" s="37" t="e">
        <f ca="1">COUNTIF(OFFSET(class11_2,MATCH(HP$1,'11 класс'!$A:$A,0)-7+'Итог по классам'!$B201,,,),"Ф")</f>
        <v>#N/A</v>
      </c>
      <c r="HQ201" s="37" t="e">
        <f ca="1">COUNTIF(OFFSET(class11_2,MATCH(HQ$1,'11 класс'!$A:$A,0)-7+'Итог по классам'!$B201,,,),"р")</f>
        <v>#N/A</v>
      </c>
      <c r="HR201" s="37" t="e">
        <f ca="1">COUNTIF(OFFSET(class11_2,MATCH(HR$1,'11 класс'!$A:$A,0)-7+'Итог по классам'!$B201,,,),"ш")</f>
        <v>#N/A</v>
      </c>
      <c r="HS201" s="38" t="e">
        <f ca="1">COUNTIF(OFFSET(class11_1,MATCH(HS$1,'11 класс'!$A:$A,0)-7+'Итог по классам'!$B201,,,),"Ф")</f>
        <v>#N/A</v>
      </c>
      <c r="HT201" s="37" t="e">
        <f ca="1">COUNTIF(OFFSET(class11_1,MATCH(HT$1,'11 класс'!$A:$A,0)-7+'Итог по классам'!$B201,,,),"р")</f>
        <v>#N/A</v>
      </c>
      <c r="HU201" s="37" t="e">
        <f ca="1">COUNTIF(OFFSET(class11_1,MATCH(HU$1,'11 класс'!$A:$A,0)-7+'Итог по классам'!$B201,,,),"ш")</f>
        <v>#N/A</v>
      </c>
      <c r="HV201" s="37" t="e">
        <f ca="1">COUNTIF(OFFSET(class11_2,MATCH(HV$1,'11 класс'!$A:$A,0)-7+'Итог по классам'!$B201,,,),"Ф")</f>
        <v>#N/A</v>
      </c>
      <c r="HW201" s="37" t="e">
        <f ca="1">COUNTIF(OFFSET(class11_2,MATCH(HW$1,'11 класс'!$A:$A,0)-7+'Итог по классам'!$B201,,,),"р")</f>
        <v>#N/A</v>
      </c>
      <c r="HX201" s="37" t="e">
        <f ca="1">COUNTIF(OFFSET(class11_2,MATCH(HX$1,'11 класс'!$A:$A,0)-7+'Итог по классам'!$B201,,,),"ш")</f>
        <v>#N/A</v>
      </c>
      <c r="HY201" s="38" t="e">
        <f ca="1">COUNTIF(OFFSET(class11_1,MATCH(HY$1,'11 класс'!$A:$A,0)-7+'Итог по классам'!$B201,,,),"Ф")</f>
        <v>#N/A</v>
      </c>
      <c r="HZ201" s="37" t="e">
        <f ca="1">COUNTIF(OFFSET(class11_1,MATCH(HZ$1,'11 класс'!$A:$A,0)-7+'Итог по классам'!$B201,,,),"р")</f>
        <v>#N/A</v>
      </c>
      <c r="IA201" s="37" t="e">
        <f ca="1">COUNTIF(OFFSET(class11_1,MATCH(IA$1,'11 класс'!$A:$A,0)-7+'Итог по классам'!$B201,,,),"ш")</f>
        <v>#N/A</v>
      </c>
      <c r="IB201" s="37" t="e">
        <f ca="1">COUNTIF(OFFSET(class11_2,MATCH(IB$1,'11 класс'!$A:$A,0)-7+'Итог по классам'!$B201,,,),"Ф")</f>
        <v>#N/A</v>
      </c>
      <c r="IC201" s="37" t="e">
        <f ca="1">COUNTIF(OFFSET(class11_2,MATCH(IC$1,'11 класс'!$A:$A,0)-7+'Итог по классам'!$B201,,,),"р")</f>
        <v>#N/A</v>
      </c>
      <c r="ID201" s="37" t="e">
        <f ca="1">COUNTIF(OFFSET(class11_2,MATCH(ID$1,'11 класс'!$A:$A,0)-7+'Итог по классам'!$B201,,,),"ш")</f>
        <v>#N/A</v>
      </c>
      <c r="IE201" s="38" t="e">
        <f ca="1">COUNTIF(OFFSET(class11_1,MATCH(IE$1,'11 класс'!$A:$A,0)-7+'Итог по классам'!$B201,,,),"Ф")</f>
        <v>#N/A</v>
      </c>
      <c r="IF201" s="37" t="e">
        <f ca="1">COUNTIF(OFFSET(class11_1,MATCH(IF$1,'11 класс'!$A:$A,0)-7+'Итог по классам'!$B201,,,),"р")</f>
        <v>#N/A</v>
      </c>
      <c r="IG201" s="37" t="e">
        <f ca="1">COUNTIF(OFFSET(class11_1,MATCH(IG$1,'11 класс'!$A:$A,0)-7+'Итог по классам'!$B201,,,),"ш")</f>
        <v>#N/A</v>
      </c>
      <c r="IH201" s="37" t="e">
        <f ca="1">COUNTIF(OFFSET(class11_2,MATCH(IH$1,'11 класс'!$A:$A,0)-7+'Итог по классам'!$B201,,,),"Ф")</f>
        <v>#N/A</v>
      </c>
      <c r="II201" s="37" t="e">
        <f ca="1">COUNTIF(OFFSET(class11_2,MATCH(II$1,'11 класс'!$A:$A,0)-7+'Итог по классам'!$B201,,,),"р")</f>
        <v>#N/A</v>
      </c>
      <c r="IJ201" s="37" t="e">
        <f ca="1">COUNTIF(OFFSET(class11_2,MATCH(IJ$1,'11 класс'!$A:$A,0)-7+'Итог по классам'!$B201,,,),"ш")</f>
        <v>#N/A</v>
      </c>
      <c r="IK201" s="38" t="e">
        <f ca="1">COUNTIF(OFFSET(class11_1,MATCH(IK$1,'11 класс'!$A:$A,0)-7+'Итог по классам'!$B201,,,),"Ф")</f>
        <v>#N/A</v>
      </c>
      <c r="IL201" s="37" t="e">
        <f ca="1">COUNTIF(OFFSET(class11_1,MATCH(IL$1,'11 класс'!$A:$A,0)-7+'Итог по классам'!$B201,,,),"р")</f>
        <v>#N/A</v>
      </c>
      <c r="IM201" s="37" t="e">
        <f ca="1">COUNTIF(OFFSET(class11_1,MATCH(IM$1,'11 класс'!$A:$A,0)-7+'Итог по классам'!$B201,,,),"ш")</f>
        <v>#N/A</v>
      </c>
      <c r="IN201" s="37" t="e">
        <f ca="1">COUNTIF(OFFSET(class11_2,MATCH(IN$1,'11 класс'!$A:$A,0)-7+'Итог по классам'!$B201,,,),"Ф")</f>
        <v>#N/A</v>
      </c>
      <c r="IO201" s="37" t="e">
        <f ca="1">COUNTIF(OFFSET(class11_2,MATCH(IO$1,'11 класс'!$A:$A,0)-7+'Итог по классам'!$B201,,,),"р")</f>
        <v>#N/A</v>
      </c>
      <c r="IP201" s="37" t="e">
        <f ca="1">COUNTIF(OFFSET(class11_2,MATCH(IP$1,'11 класс'!$A:$A,0)-7+'Итог по классам'!$B201,,,),"ш")</f>
        <v>#N/A</v>
      </c>
      <c r="IQ201" s="38" t="e">
        <f ca="1">COUNTIF(OFFSET(class11_1,MATCH(IQ$1,'11 класс'!$A:$A,0)-7+'Итог по классам'!$B201,,,),"Ф")</f>
        <v>#N/A</v>
      </c>
      <c r="IR201" s="37" t="e">
        <f ca="1">COUNTIF(OFFSET(class11_1,MATCH(IR$1,'11 класс'!$A:$A,0)-7+'Итог по классам'!$B201,,,),"р")</f>
        <v>#N/A</v>
      </c>
      <c r="IS201" s="37" t="e">
        <f ca="1">COUNTIF(OFFSET(class11_1,MATCH(IS$1,'11 класс'!$A:$A,0)-7+'Итог по классам'!$B201,,,),"ш")</f>
        <v>#N/A</v>
      </c>
      <c r="IT201" s="37" t="e">
        <f ca="1">COUNTIF(OFFSET(class11_2,MATCH(IT$1,'11 класс'!$A:$A,0)-7+'Итог по классам'!$B201,,,),"Ф")</f>
        <v>#N/A</v>
      </c>
      <c r="IU201" s="37" t="e">
        <f ca="1">COUNTIF(OFFSET(class11_2,MATCH(IU$1,'11 класс'!$A:$A,0)-7+'Итог по классам'!$B201,,,),"р")</f>
        <v>#N/A</v>
      </c>
      <c r="IV201" s="37" t="e">
        <f ca="1">COUNTIF(OFFSET(class11_2,MATCH(IV$1,'11 класс'!$A:$A,0)-7+'Итог по классам'!$B201,,,),"ш")</f>
        <v>#N/A</v>
      </c>
      <c r="IW201" s="38" t="e">
        <f ca="1">COUNTIF(OFFSET(class11_1,MATCH(IW$1,'11 класс'!$A:$A,0)-7+'Итог по классам'!$B201,,,),"Ф")</f>
        <v>#N/A</v>
      </c>
      <c r="IX201" s="37" t="e">
        <f ca="1">COUNTIF(OFFSET(class11_1,MATCH(IX$1,'11 класс'!$A:$A,0)-7+'Итог по классам'!$B201,,,),"р")</f>
        <v>#N/A</v>
      </c>
      <c r="IY201" s="37" t="e">
        <f ca="1">COUNTIF(OFFSET(class11_1,MATCH(IY$1,'11 класс'!$A:$A,0)-7+'Итог по классам'!$B201,,,),"ш")</f>
        <v>#N/A</v>
      </c>
      <c r="IZ201" s="37" t="e">
        <f ca="1">COUNTIF(OFFSET(class11_2,MATCH(IZ$1,'11 класс'!$A:$A,0)-7+'Итог по классам'!$B201,,,),"Ф")</f>
        <v>#N/A</v>
      </c>
      <c r="JA201" s="37" t="e">
        <f ca="1">COUNTIF(OFFSET(class11_2,MATCH(JA$1,'11 класс'!$A:$A,0)-7+'Итог по классам'!$B201,,,),"р")</f>
        <v>#N/A</v>
      </c>
      <c r="JB201" s="37" t="e">
        <f ca="1">COUNTIF(OFFSET(class11_2,MATCH(JB$1,'11 класс'!$A:$A,0)-7+'Итог по классам'!$B201,,,),"ш")</f>
        <v>#N/A</v>
      </c>
      <c r="JC201" s="38" t="e">
        <f ca="1">COUNTIF(OFFSET(class11_1,MATCH(JC$1,'11 класс'!$A:$A,0)-7+'Итог по классам'!$B201,,,),"Ф")</f>
        <v>#N/A</v>
      </c>
      <c r="JD201" s="37" t="e">
        <f ca="1">COUNTIF(OFFSET(class11_1,MATCH(JD$1,'11 класс'!$A:$A,0)-7+'Итог по классам'!$B201,,,),"р")</f>
        <v>#N/A</v>
      </c>
      <c r="JE201" s="37" t="e">
        <f ca="1">COUNTIF(OFFSET(class11_1,MATCH(JE$1,'11 класс'!$A:$A,0)-7+'Итог по классам'!$B201,,,),"ш")</f>
        <v>#N/A</v>
      </c>
      <c r="JF201" s="37" t="e">
        <f ca="1">COUNTIF(OFFSET(class11_2,MATCH(JF$1,'11 класс'!$A:$A,0)-7+'Итог по классам'!$B201,,,),"Ф")</f>
        <v>#N/A</v>
      </c>
      <c r="JG201" s="37" t="e">
        <f ca="1">COUNTIF(OFFSET(class11_2,MATCH(JG$1,'11 класс'!$A:$A,0)-7+'Итог по классам'!$B201,,,),"р")</f>
        <v>#N/A</v>
      </c>
      <c r="JH201" s="37" t="e">
        <f ca="1">COUNTIF(OFFSET(class11_2,MATCH(JH$1,'11 класс'!$A:$A,0)-7+'Итог по классам'!$B201,,,),"ш")</f>
        <v>#N/A</v>
      </c>
      <c r="JI201" s="38" t="e">
        <f ca="1">COUNTIF(OFFSET(class11_1,MATCH(JI$1,'11 класс'!$A:$A,0)-7+'Итог по классам'!$B201,,,),"Ф")</f>
        <v>#N/A</v>
      </c>
      <c r="JJ201" s="37" t="e">
        <f ca="1">COUNTIF(OFFSET(class11_1,MATCH(JJ$1,'11 класс'!$A:$A,0)-7+'Итог по классам'!$B201,,,),"р")</f>
        <v>#N/A</v>
      </c>
      <c r="JK201" s="37" t="e">
        <f ca="1">COUNTIF(OFFSET(class11_1,MATCH(JK$1,'11 класс'!$A:$A,0)-7+'Итог по классам'!$B201,,,),"ш")</f>
        <v>#N/A</v>
      </c>
      <c r="JL201" s="37" t="e">
        <f ca="1">COUNTIF(OFFSET(class11_2,MATCH(JL$1,'11 класс'!$A:$A,0)-7+'Итог по классам'!$B201,,,),"Ф")</f>
        <v>#N/A</v>
      </c>
      <c r="JM201" s="37" t="e">
        <f ca="1">COUNTIF(OFFSET(class11_2,MATCH(JM$1,'11 класс'!$A:$A,0)-7+'Итог по классам'!$B201,,,),"р")</f>
        <v>#N/A</v>
      </c>
      <c r="JN201" s="37" t="e">
        <f ca="1">COUNTIF(OFFSET(class11_2,MATCH(JN$1,'11 класс'!$A:$A,0)-7+'Итог по классам'!$B201,,,),"ш")</f>
        <v>#N/A</v>
      </c>
      <c r="JO201" s="38" t="e">
        <f ca="1">COUNTIF(OFFSET(class11_1,MATCH(JO$1,'11 класс'!$A:$A,0)-7+'Итог по классам'!$B201,,,),"Ф")</f>
        <v>#N/A</v>
      </c>
      <c r="JP201" s="37" t="e">
        <f ca="1">COUNTIF(OFFSET(class11_1,MATCH(JP$1,'11 класс'!$A:$A,0)-7+'Итог по классам'!$B201,,,),"р")</f>
        <v>#N/A</v>
      </c>
      <c r="JQ201" s="37" t="e">
        <f ca="1">COUNTIF(OFFSET(class11_1,MATCH(JQ$1,'11 класс'!$A:$A,0)-7+'Итог по классам'!$B201,,,),"ш")</f>
        <v>#N/A</v>
      </c>
      <c r="JR201" s="37" t="e">
        <f ca="1">COUNTIF(OFFSET(class11_2,MATCH(JR$1,'11 класс'!$A:$A,0)-7+'Итог по классам'!$B201,,,),"Ф")</f>
        <v>#N/A</v>
      </c>
      <c r="JS201" s="37" t="e">
        <f ca="1">COUNTIF(OFFSET(class11_2,MATCH(JS$1,'11 класс'!$A:$A,0)-7+'Итог по классам'!$B201,,,),"р")</f>
        <v>#N/A</v>
      </c>
      <c r="JT201" s="37" t="e">
        <f ca="1">COUNTIF(OFFSET(class11_2,MATCH(JT$1,'11 класс'!$A:$A,0)-7+'Итог по классам'!$B201,,,),"ш")</f>
        <v>#N/A</v>
      </c>
      <c r="JU201" s="38" t="e">
        <f ca="1">COUNTIF(OFFSET(class11_1,MATCH(JU$1,'11 класс'!$A:$A,0)-7+'Итог по классам'!$B201,,,),"Ф")</f>
        <v>#N/A</v>
      </c>
      <c r="JV201" s="37" t="e">
        <f ca="1">COUNTIF(OFFSET(class11_1,MATCH(JV$1,'11 класс'!$A:$A,0)-7+'Итог по классам'!$B201,,,),"р")</f>
        <v>#N/A</v>
      </c>
      <c r="JW201" s="37" t="e">
        <f ca="1">COUNTIF(OFFSET(class11_1,MATCH(JW$1,'11 класс'!$A:$A,0)-7+'Итог по классам'!$B201,,,),"ш")</f>
        <v>#N/A</v>
      </c>
      <c r="JX201" s="37" t="e">
        <f ca="1">COUNTIF(OFFSET(class11_2,MATCH(JX$1,'11 класс'!$A:$A,0)-7+'Итог по классам'!$B201,,,),"Ф")</f>
        <v>#N/A</v>
      </c>
      <c r="JY201" s="37" t="e">
        <f ca="1">COUNTIF(OFFSET(class11_2,MATCH(JY$1,'11 класс'!$A:$A,0)-7+'Итог по классам'!$B201,,,),"р")</f>
        <v>#N/A</v>
      </c>
      <c r="JZ201" s="37" t="e">
        <f ca="1">COUNTIF(OFFSET(class11_2,MATCH(JZ$1,'11 класс'!$A:$A,0)-7+'Итог по классам'!$B201,,,),"ш")</f>
        <v>#N/A</v>
      </c>
      <c r="KA201" s="38" t="e">
        <f ca="1">COUNTIF(OFFSET(class11_1,MATCH(KA$1,'11 класс'!$A:$A,0)-7+'Итог по классам'!$B201,,,),"Ф")</f>
        <v>#N/A</v>
      </c>
      <c r="KB201" s="37" t="e">
        <f ca="1">COUNTIF(OFFSET(class11_1,MATCH(KB$1,'11 класс'!$A:$A,0)-7+'Итог по классам'!$B201,,,),"р")</f>
        <v>#N/A</v>
      </c>
      <c r="KC201" s="37" t="e">
        <f ca="1">COUNTIF(OFFSET(class11_1,MATCH(KC$1,'11 класс'!$A:$A,0)-7+'Итог по классам'!$B201,,,),"ш")</f>
        <v>#N/A</v>
      </c>
      <c r="KD201" s="37" t="e">
        <f ca="1">COUNTIF(OFFSET(class11_2,MATCH(KD$1,'11 класс'!$A:$A,0)-7+'Итог по классам'!$B201,,,),"Ф")</f>
        <v>#N/A</v>
      </c>
      <c r="KE201" s="37" t="e">
        <f ca="1">COUNTIF(OFFSET(class11_2,MATCH(KE$1,'11 класс'!$A:$A,0)-7+'Итог по классам'!$B201,,,),"р")</f>
        <v>#N/A</v>
      </c>
      <c r="KF201" s="37" t="e">
        <f ca="1">COUNTIF(OFFSET(class11_2,MATCH(KF$1,'11 класс'!$A:$A,0)-7+'Итог по классам'!$B201,,,),"ш")</f>
        <v>#N/A</v>
      </c>
      <c r="KG201" s="38" t="e">
        <f ca="1">COUNTIF(OFFSET(class11_1,MATCH(KG$1,'11 класс'!$A:$A,0)-7+'Итог по классам'!$B201,,,),"Ф")</f>
        <v>#N/A</v>
      </c>
      <c r="KH201" s="37" t="e">
        <f ca="1">COUNTIF(OFFSET(class11_1,MATCH(KH$1,'11 класс'!$A:$A,0)-7+'Итог по классам'!$B201,,,),"р")</f>
        <v>#N/A</v>
      </c>
      <c r="KI201" s="37" t="e">
        <f ca="1">COUNTIF(OFFSET(class11_1,MATCH(KI$1,'11 класс'!$A:$A,0)-7+'Итог по классам'!$B201,,,),"ш")</f>
        <v>#N/A</v>
      </c>
      <c r="KJ201" s="37" t="e">
        <f ca="1">COUNTIF(OFFSET(class11_2,MATCH(KJ$1,'11 класс'!$A:$A,0)-7+'Итог по классам'!$B201,,,),"Ф")</f>
        <v>#N/A</v>
      </c>
      <c r="KK201" s="37" t="e">
        <f ca="1">COUNTIF(OFFSET(class11_2,MATCH(KK$1,'11 класс'!$A:$A,0)-7+'Итог по классам'!$B201,,,),"р")</f>
        <v>#N/A</v>
      </c>
      <c r="KL201" s="37" t="e">
        <f ca="1">COUNTIF(OFFSET(class11_2,MATCH(KL$1,'11 класс'!$A:$A,0)-7+'Итог по классам'!$B201,,,),"ш")</f>
        <v>#N/A</v>
      </c>
      <c r="KM201" s="38" t="e">
        <f ca="1">COUNTIF(OFFSET(class11_1,MATCH(KM$1,'11 класс'!$A:$A,0)-7+'Итог по классам'!$B201,,,),"Ф")</f>
        <v>#N/A</v>
      </c>
      <c r="KN201" s="37" t="e">
        <f ca="1">COUNTIF(OFFSET(class11_1,MATCH(KN$1,'11 класс'!$A:$A,0)-7+'Итог по классам'!$B201,,,),"р")</f>
        <v>#N/A</v>
      </c>
      <c r="KO201" s="37" t="e">
        <f ca="1">COUNTIF(OFFSET(class11_1,MATCH(KO$1,'11 класс'!$A:$A,0)-7+'Итог по классам'!$B201,,,),"ш")</f>
        <v>#N/A</v>
      </c>
      <c r="KP201" s="37" t="e">
        <f ca="1">COUNTIF(OFFSET(class11_2,MATCH(KP$1,'11 класс'!$A:$A,0)-7+'Итог по классам'!$B201,,,),"Ф")</f>
        <v>#N/A</v>
      </c>
      <c r="KQ201" s="37" t="e">
        <f ca="1">COUNTIF(OFFSET(class11_2,MATCH(KQ$1,'11 класс'!$A:$A,0)-7+'Итог по классам'!$B201,,,),"р")</f>
        <v>#N/A</v>
      </c>
      <c r="KR201" s="37" t="e">
        <f ca="1">COUNTIF(OFFSET(class11_2,MATCH(KR$1,'11 класс'!$A:$A,0)-7+'Итог по классам'!$B201,,,),"ш")</f>
        <v>#N/A</v>
      </c>
    </row>
  </sheetData>
  <mergeCells count="602">
    <mergeCell ref="KA178:KF178"/>
    <mergeCell ref="KG178:KL178"/>
    <mergeCell ref="KM178:KR178"/>
    <mergeCell ref="IW178:JB178"/>
    <mergeCell ref="JC178:JH178"/>
    <mergeCell ref="JI178:JN178"/>
    <mergeCell ref="JO178:JT178"/>
    <mergeCell ref="JU178:JZ178"/>
    <mergeCell ref="FQ178:FV178"/>
    <mergeCell ref="FW178:GB178"/>
    <mergeCell ref="GC178:GH178"/>
    <mergeCell ref="GI178:GN178"/>
    <mergeCell ref="GO178:GT178"/>
    <mergeCell ref="GU178:GZ178"/>
    <mergeCell ref="HA178:HF178"/>
    <mergeCell ref="HG178:HL178"/>
    <mergeCell ref="HM178:HR178"/>
    <mergeCell ref="HS178:HX178"/>
    <mergeCell ref="HY178:ID178"/>
    <mergeCell ref="IE178:IJ178"/>
    <mergeCell ref="IK178:IP178"/>
    <mergeCell ref="IQ178:IV178"/>
    <mergeCell ref="JO154:JT154"/>
    <mergeCell ref="JU154:JZ154"/>
    <mergeCell ref="KA154:KF154"/>
    <mergeCell ref="KG154:KL154"/>
    <mergeCell ref="KM154:KR154"/>
    <mergeCell ref="IK154:IP154"/>
    <mergeCell ref="IQ154:IV154"/>
    <mergeCell ref="IW154:JB154"/>
    <mergeCell ref="JC154:JH154"/>
    <mergeCell ref="JI154:JN154"/>
    <mergeCell ref="HG154:HL154"/>
    <mergeCell ref="HM154:HR154"/>
    <mergeCell ref="HS154:HX154"/>
    <mergeCell ref="HY154:ID154"/>
    <mergeCell ref="IE154:IJ154"/>
    <mergeCell ref="GC154:GH154"/>
    <mergeCell ref="GI154:GN154"/>
    <mergeCell ref="GO154:GT154"/>
    <mergeCell ref="GU154:GZ154"/>
    <mergeCell ref="HA154:HF154"/>
    <mergeCell ref="KA132:KF132"/>
    <mergeCell ref="KG132:KL132"/>
    <mergeCell ref="KM132:KR132"/>
    <mergeCell ref="IW132:JB132"/>
    <mergeCell ref="JC132:JH132"/>
    <mergeCell ref="JI132:JN132"/>
    <mergeCell ref="JO132:JT132"/>
    <mergeCell ref="JU132:JZ132"/>
    <mergeCell ref="FQ132:FV132"/>
    <mergeCell ref="FW132:GB132"/>
    <mergeCell ref="GC132:GH132"/>
    <mergeCell ref="GI132:GN132"/>
    <mergeCell ref="GO132:GT132"/>
    <mergeCell ref="GU132:GZ132"/>
    <mergeCell ref="HA132:HF132"/>
    <mergeCell ref="HG132:HL132"/>
    <mergeCell ref="HM132:HR132"/>
    <mergeCell ref="HS132:HX132"/>
    <mergeCell ref="HY132:ID132"/>
    <mergeCell ref="IE132:IJ132"/>
    <mergeCell ref="IK132:IP132"/>
    <mergeCell ref="IQ132:IV132"/>
    <mergeCell ref="JO111:JT111"/>
    <mergeCell ref="JU111:JZ111"/>
    <mergeCell ref="KA111:KF111"/>
    <mergeCell ref="KG111:KL111"/>
    <mergeCell ref="KM111:KR111"/>
    <mergeCell ref="IK111:IP111"/>
    <mergeCell ref="IQ111:IV111"/>
    <mergeCell ref="IW111:JB111"/>
    <mergeCell ref="JC111:JH111"/>
    <mergeCell ref="JI111:JN111"/>
    <mergeCell ref="HG111:HL111"/>
    <mergeCell ref="HM111:HR111"/>
    <mergeCell ref="HS111:HX111"/>
    <mergeCell ref="HY111:ID111"/>
    <mergeCell ref="IE111:IJ111"/>
    <mergeCell ref="GC111:GH111"/>
    <mergeCell ref="GI111:GN111"/>
    <mergeCell ref="GO111:GT111"/>
    <mergeCell ref="GU111:GZ111"/>
    <mergeCell ref="HA111:HF111"/>
    <mergeCell ref="KA90:KF90"/>
    <mergeCell ref="KG90:KL90"/>
    <mergeCell ref="KM90:KR90"/>
    <mergeCell ref="IW90:JB90"/>
    <mergeCell ref="JC90:JH90"/>
    <mergeCell ref="JI90:JN90"/>
    <mergeCell ref="JO90:JT90"/>
    <mergeCell ref="JU90:JZ90"/>
    <mergeCell ref="FQ90:FV90"/>
    <mergeCell ref="FW90:GB90"/>
    <mergeCell ref="GC90:GH90"/>
    <mergeCell ref="GI90:GN90"/>
    <mergeCell ref="GO90:GT90"/>
    <mergeCell ref="GU90:GZ90"/>
    <mergeCell ref="HA90:HF90"/>
    <mergeCell ref="HG90:HL90"/>
    <mergeCell ref="HM90:HR90"/>
    <mergeCell ref="HS90:HX90"/>
    <mergeCell ref="HY90:ID90"/>
    <mergeCell ref="IE90:IJ90"/>
    <mergeCell ref="IK90:IP90"/>
    <mergeCell ref="IQ90:IV90"/>
    <mergeCell ref="JO69:JT69"/>
    <mergeCell ref="JU69:JZ69"/>
    <mergeCell ref="KA69:KF69"/>
    <mergeCell ref="KG69:KL69"/>
    <mergeCell ref="KM69:KR69"/>
    <mergeCell ref="IK69:IP69"/>
    <mergeCell ref="IQ69:IV69"/>
    <mergeCell ref="IW69:JB69"/>
    <mergeCell ref="JC69:JH69"/>
    <mergeCell ref="JI69:JN69"/>
    <mergeCell ref="HG69:HL69"/>
    <mergeCell ref="HM69:HR69"/>
    <mergeCell ref="HS69:HX69"/>
    <mergeCell ref="HY69:ID69"/>
    <mergeCell ref="IE69:IJ69"/>
    <mergeCell ref="GC69:GH69"/>
    <mergeCell ref="GI69:GN69"/>
    <mergeCell ref="GO69:GT69"/>
    <mergeCell ref="GU69:GZ69"/>
    <mergeCell ref="HA69:HF69"/>
    <mergeCell ref="KA48:KF48"/>
    <mergeCell ref="KG48:KL48"/>
    <mergeCell ref="KM48:KR48"/>
    <mergeCell ref="IW48:JB48"/>
    <mergeCell ref="JC48:JH48"/>
    <mergeCell ref="JI48:JN48"/>
    <mergeCell ref="JO48:JT48"/>
    <mergeCell ref="JU48:JZ48"/>
    <mergeCell ref="FQ48:FV48"/>
    <mergeCell ref="FW48:GB48"/>
    <mergeCell ref="GC48:GH48"/>
    <mergeCell ref="GI48:GN48"/>
    <mergeCell ref="GO48:GT48"/>
    <mergeCell ref="GU48:GZ48"/>
    <mergeCell ref="HA48:HF48"/>
    <mergeCell ref="HG48:HL48"/>
    <mergeCell ref="HM48:HR48"/>
    <mergeCell ref="HS48:HX48"/>
    <mergeCell ref="HY48:ID48"/>
    <mergeCell ref="IE48:IJ48"/>
    <mergeCell ref="IK48:IP48"/>
    <mergeCell ref="IQ48:IV48"/>
    <mergeCell ref="JO33:JT33"/>
    <mergeCell ref="JU33:JZ33"/>
    <mergeCell ref="KA33:KF33"/>
    <mergeCell ref="KG33:KL33"/>
    <mergeCell ref="KM33:KR33"/>
    <mergeCell ref="IK33:IP33"/>
    <mergeCell ref="IQ33:IV33"/>
    <mergeCell ref="IW33:JB33"/>
    <mergeCell ref="JC33:JH33"/>
    <mergeCell ref="JI33:JN33"/>
    <mergeCell ref="HG33:HL33"/>
    <mergeCell ref="HM33:HR33"/>
    <mergeCell ref="HS33:HX33"/>
    <mergeCell ref="HY33:ID33"/>
    <mergeCell ref="IE33:IJ33"/>
    <mergeCell ref="GC33:GH33"/>
    <mergeCell ref="GI33:GN33"/>
    <mergeCell ref="GO33:GT33"/>
    <mergeCell ref="GU33:GZ33"/>
    <mergeCell ref="HA33:HF33"/>
    <mergeCell ref="KA19:KF19"/>
    <mergeCell ref="KG19:KL19"/>
    <mergeCell ref="KM19:KR19"/>
    <mergeCell ref="IW19:JB19"/>
    <mergeCell ref="JC19:JH19"/>
    <mergeCell ref="JI19:JN19"/>
    <mergeCell ref="JO19:JT19"/>
    <mergeCell ref="JU19:JZ19"/>
    <mergeCell ref="FQ19:FV19"/>
    <mergeCell ref="FW19:GB19"/>
    <mergeCell ref="GC19:GH19"/>
    <mergeCell ref="GI19:GN19"/>
    <mergeCell ref="GO19:GT19"/>
    <mergeCell ref="GU19:GZ19"/>
    <mergeCell ref="HA19:HF19"/>
    <mergeCell ref="HG19:HL19"/>
    <mergeCell ref="HM19:HR19"/>
    <mergeCell ref="HS19:HX19"/>
    <mergeCell ref="HY19:ID19"/>
    <mergeCell ref="IE19:IJ19"/>
    <mergeCell ref="IK19:IP19"/>
    <mergeCell ref="IQ19:IV19"/>
    <mergeCell ref="JO5:JT5"/>
    <mergeCell ref="JU5:JZ5"/>
    <mergeCell ref="KA5:KF5"/>
    <mergeCell ref="KG5:KL5"/>
    <mergeCell ref="KM5:KR5"/>
    <mergeCell ref="IK5:IP5"/>
    <mergeCell ref="IQ5:IV5"/>
    <mergeCell ref="IW5:JB5"/>
    <mergeCell ref="JC5:JH5"/>
    <mergeCell ref="JI5:JN5"/>
    <mergeCell ref="HG5:HL5"/>
    <mergeCell ref="HM5:HR5"/>
    <mergeCell ref="HS5:HX5"/>
    <mergeCell ref="HY5:ID5"/>
    <mergeCell ref="IE5:IJ5"/>
    <mergeCell ref="GC5:GH5"/>
    <mergeCell ref="GI5:GN5"/>
    <mergeCell ref="GO5:GT5"/>
    <mergeCell ref="GU5:GZ5"/>
    <mergeCell ref="HA5:HF5"/>
    <mergeCell ref="KP2:KR2"/>
    <mergeCell ref="KA2:KC2"/>
    <mergeCell ref="KD2:KF2"/>
    <mergeCell ref="KG2:KI2"/>
    <mergeCell ref="KJ2:KL2"/>
    <mergeCell ref="KM2:KO2"/>
    <mergeCell ref="JL2:JN2"/>
    <mergeCell ref="JO2:JQ2"/>
    <mergeCell ref="JR2:JT2"/>
    <mergeCell ref="JU2:JW2"/>
    <mergeCell ref="JX2:JZ2"/>
    <mergeCell ref="IW2:IY2"/>
    <mergeCell ref="IZ2:JB2"/>
    <mergeCell ref="JC2:JE2"/>
    <mergeCell ref="JF2:JH2"/>
    <mergeCell ref="JI2:JK2"/>
    <mergeCell ref="IH2:IJ2"/>
    <mergeCell ref="IK2:IM2"/>
    <mergeCell ref="IN2:IP2"/>
    <mergeCell ref="IQ2:IS2"/>
    <mergeCell ref="IT2:IV2"/>
    <mergeCell ref="HS2:HU2"/>
    <mergeCell ref="HV2:HX2"/>
    <mergeCell ref="HY2:IA2"/>
    <mergeCell ref="IB2:ID2"/>
    <mergeCell ref="IE2:IG2"/>
    <mergeCell ref="HD2:HF2"/>
    <mergeCell ref="HG2:HI2"/>
    <mergeCell ref="HJ2:HL2"/>
    <mergeCell ref="HM2:HO2"/>
    <mergeCell ref="HP2:HR2"/>
    <mergeCell ref="GO2:GQ2"/>
    <mergeCell ref="GR2:GT2"/>
    <mergeCell ref="GU2:GW2"/>
    <mergeCell ref="GX2:GZ2"/>
    <mergeCell ref="HA2:HC2"/>
    <mergeCell ref="FZ2:GB2"/>
    <mergeCell ref="GC2:GE2"/>
    <mergeCell ref="GF2:GH2"/>
    <mergeCell ref="GI2:GK2"/>
    <mergeCell ref="GL2:GN2"/>
    <mergeCell ref="FE178:FJ178"/>
    <mergeCell ref="FK178:FP178"/>
    <mergeCell ref="FQ2:FS2"/>
    <mergeCell ref="FT2:FV2"/>
    <mergeCell ref="FW2:FY2"/>
    <mergeCell ref="FQ5:FV5"/>
    <mergeCell ref="FW5:GB5"/>
    <mergeCell ref="FQ33:FV33"/>
    <mergeCell ref="FW33:GB33"/>
    <mergeCell ref="FQ69:FV69"/>
    <mergeCell ref="FW69:GB69"/>
    <mergeCell ref="FQ111:FV111"/>
    <mergeCell ref="FW111:GB111"/>
    <mergeCell ref="FQ154:FV154"/>
    <mergeCell ref="FW154:GB154"/>
    <mergeCell ref="FE132:FJ132"/>
    <mergeCell ref="FK132:FP132"/>
    <mergeCell ref="FK90:FP90"/>
    <mergeCell ref="EA178:EF178"/>
    <mergeCell ref="EG178:EL178"/>
    <mergeCell ref="EM178:ER178"/>
    <mergeCell ref="ES178:EX178"/>
    <mergeCell ref="EY178:FD178"/>
    <mergeCell ref="CW178:DB178"/>
    <mergeCell ref="DC178:DH178"/>
    <mergeCell ref="DI178:DN178"/>
    <mergeCell ref="DO178:DT178"/>
    <mergeCell ref="DU178:DZ178"/>
    <mergeCell ref="EY154:FD154"/>
    <mergeCell ref="FE154:FJ154"/>
    <mergeCell ref="FK154:FP154"/>
    <mergeCell ref="EA132:EF132"/>
    <mergeCell ref="EG132:EL132"/>
    <mergeCell ref="EM132:ER132"/>
    <mergeCell ref="ES132:EX132"/>
    <mergeCell ref="EY132:FD132"/>
    <mergeCell ref="CW132:DB132"/>
    <mergeCell ref="DC132:DH132"/>
    <mergeCell ref="DI132:DN132"/>
    <mergeCell ref="DO132:DT132"/>
    <mergeCell ref="DU132:DZ132"/>
    <mergeCell ref="CW154:DB154"/>
    <mergeCell ref="DC154:DH154"/>
    <mergeCell ref="DI154:DN154"/>
    <mergeCell ref="DO154:DT154"/>
    <mergeCell ref="DU154:DZ154"/>
    <mergeCell ref="EA154:EF154"/>
    <mergeCell ref="EG154:EL154"/>
    <mergeCell ref="EM154:ER154"/>
    <mergeCell ref="ES154:EX154"/>
    <mergeCell ref="CW111:DB111"/>
    <mergeCell ref="DC111:DH111"/>
    <mergeCell ref="DI111:DN111"/>
    <mergeCell ref="DO111:DT111"/>
    <mergeCell ref="DU111:DZ111"/>
    <mergeCell ref="EA111:EF111"/>
    <mergeCell ref="EG111:EL111"/>
    <mergeCell ref="EM111:ER111"/>
    <mergeCell ref="ES111:EX111"/>
    <mergeCell ref="EY111:FD111"/>
    <mergeCell ref="FE111:FJ111"/>
    <mergeCell ref="FK111:FP111"/>
    <mergeCell ref="EG90:EL90"/>
    <mergeCell ref="EM90:ER90"/>
    <mergeCell ref="ES90:EX90"/>
    <mergeCell ref="EY90:FD90"/>
    <mergeCell ref="FE90:FJ90"/>
    <mergeCell ref="DC90:DH90"/>
    <mergeCell ref="DI90:DN90"/>
    <mergeCell ref="DO90:DT90"/>
    <mergeCell ref="DU90:DZ90"/>
    <mergeCell ref="EA90:EF90"/>
    <mergeCell ref="EM69:ER69"/>
    <mergeCell ref="ES69:EX69"/>
    <mergeCell ref="EY69:FD69"/>
    <mergeCell ref="FE69:FJ69"/>
    <mergeCell ref="FK69:FP69"/>
    <mergeCell ref="DI69:DN69"/>
    <mergeCell ref="DO69:DT69"/>
    <mergeCell ref="DU69:DZ69"/>
    <mergeCell ref="EA69:EF69"/>
    <mergeCell ref="EG69:EL69"/>
    <mergeCell ref="EM48:ER48"/>
    <mergeCell ref="ES48:EX48"/>
    <mergeCell ref="EY48:FD48"/>
    <mergeCell ref="FE48:FJ48"/>
    <mergeCell ref="FK48:FP48"/>
    <mergeCell ref="DI48:DN48"/>
    <mergeCell ref="DO48:DT48"/>
    <mergeCell ref="DU48:DZ48"/>
    <mergeCell ref="EA48:EF48"/>
    <mergeCell ref="EG48:EL48"/>
    <mergeCell ref="EM33:ER33"/>
    <mergeCell ref="ES33:EX33"/>
    <mergeCell ref="EY33:FD33"/>
    <mergeCell ref="FE33:FJ33"/>
    <mergeCell ref="FK33:FP33"/>
    <mergeCell ref="DI33:DN33"/>
    <mergeCell ref="DO33:DT33"/>
    <mergeCell ref="DU33:DZ33"/>
    <mergeCell ref="EA33:EF33"/>
    <mergeCell ref="EG33:EL33"/>
    <mergeCell ref="EM19:ER19"/>
    <mergeCell ref="ES19:EX19"/>
    <mergeCell ref="EY19:FD19"/>
    <mergeCell ref="FE19:FJ19"/>
    <mergeCell ref="FK19:FP19"/>
    <mergeCell ref="DI19:DN19"/>
    <mergeCell ref="DO19:DT19"/>
    <mergeCell ref="DU19:DZ19"/>
    <mergeCell ref="EA19:EF19"/>
    <mergeCell ref="EG19:EL19"/>
    <mergeCell ref="EM5:ER5"/>
    <mergeCell ref="ES5:EX5"/>
    <mergeCell ref="EY5:FD5"/>
    <mergeCell ref="FE5:FJ5"/>
    <mergeCell ref="FK5:FP5"/>
    <mergeCell ref="DI5:DN5"/>
    <mergeCell ref="DO5:DT5"/>
    <mergeCell ref="DU5:DZ5"/>
    <mergeCell ref="EA5:EF5"/>
    <mergeCell ref="EG5:EL5"/>
    <mergeCell ref="FB2:FD2"/>
    <mergeCell ref="FE2:FG2"/>
    <mergeCell ref="FH2:FJ2"/>
    <mergeCell ref="FK2:FM2"/>
    <mergeCell ref="FN2:FP2"/>
    <mergeCell ref="EM2:EO2"/>
    <mergeCell ref="EP2:ER2"/>
    <mergeCell ref="ES2:EU2"/>
    <mergeCell ref="EV2:EX2"/>
    <mergeCell ref="EY2:FA2"/>
    <mergeCell ref="DX2:DZ2"/>
    <mergeCell ref="EA2:EC2"/>
    <mergeCell ref="ED2:EF2"/>
    <mergeCell ref="EG2:EI2"/>
    <mergeCell ref="EJ2:EL2"/>
    <mergeCell ref="DI2:DK2"/>
    <mergeCell ref="DL2:DN2"/>
    <mergeCell ref="DO2:DQ2"/>
    <mergeCell ref="DR2:DT2"/>
    <mergeCell ref="DU2:DW2"/>
    <mergeCell ref="CW48:DB48"/>
    <mergeCell ref="DC48:DH48"/>
    <mergeCell ref="CW69:DB69"/>
    <mergeCell ref="DC69:DH69"/>
    <mergeCell ref="CW90:DB90"/>
    <mergeCell ref="CQ90:CV90"/>
    <mergeCell ref="CQ48:CV48"/>
    <mergeCell ref="CQ19:CV19"/>
    <mergeCell ref="CQ2:CS2"/>
    <mergeCell ref="CT2:CV2"/>
    <mergeCell ref="CW2:CY2"/>
    <mergeCell ref="CZ2:DB2"/>
    <mergeCell ref="DC2:DE2"/>
    <mergeCell ref="DF2:DH2"/>
    <mergeCell ref="CW5:DB5"/>
    <mergeCell ref="DC5:DH5"/>
    <mergeCell ref="CW19:DB19"/>
    <mergeCell ref="DC19:DH19"/>
    <mergeCell ref="CW33:DB33"/>
    <mergeCell ref="DC33:DH33"/>
    <mergeCell ref="BM178:BR178"/>
    <mergeCell ref="BS178:BX178"/>
    <mergeCell ref="BY178:CD178"/>
    <mergeCell ref="CE178:CJ178"/>
    <mergeCell ref="CK178:CP178"/>
    <mergeCell ref="CQ132:CV132"/>
    <mergeCell ref="BM154:BR154"/>
    <mergeCell ref="BS154:BX154"/>
    <mergeCell ref="BY154:CD154"/>
    <mergeCell ref="CE154:CJ154"/>
    <mergeCell ref="CK154:CP154"/>
    <mergeCell ref="CQ154:CV154"/>
    <mergeCell ref="BM132:BR132"/>
    <mergeCell ref="BS132:BX132"/>
    <mergeCell ref="BY132:CD132"/>
    <mergeCell ref="CE132:CJ132"/>
    <mergeCell ref="CK132:CP132"/>
    <mergeCell ref="CQ178:CV178"/>
    <mergeCell ref="BM111:BR111"/>
    <mergeCell ref="BS111:BX111"/>
    <mergeCell ref="BY111:CD111"/>
    <mergeCell ref="CE111:CJ111"/>
    <mergeCell ref="CK111:CP111"/>
    <mergeCell ref="CQ111:CV111"/>
    <mergeCell ref="BM90:BR90"/>
    <mergeCell ref="BS90:BX90"/>
    <mergeCell ref="BY90:CD90"/>
    <mergeCell ref="CE90:CJ90"/>
    <mergeCell ref="CK90:CP90"/>
    <mergeCell ref="BM69:BR69"/>
    <mergeCell ref="BS69:BX69"/>
    <mergeCell ref="BY69:CD69"/>
    <mergeCell ref="CE69:CJ69"/>
    <mergeCell ref="CK69:CP69"/>
    <mergeCell ref="CQ69:CV69"/>
    <mergeCell ref="BM48:BR48"/>
    <mergeCell ref="BS48:BX48"/>
    <mergeCell ref="BY48:CD48"/>
    <mergeCell ref="CE48:CJ48"/>
    <mergeCell ref="CK48:CP48"/>
    <mergeCell ref="BM33:BR33"/>
    <mergeCell ref="BS33:BX33"/>
    <mergeCell ref="BY33:CD33"/>
    <mergeCell ref="CE33:CJ33"/>
    <mergeCell ref="CK33:CP33"/>
    <mergeCell ref="CQ33:CV33"/>
    <mergeCell ref="BM19:BR19"/>
    <mergeCell ref="BS19:BX19"/>
    <mergeCell ref="BY19:CD19"/>
    <mergeCell ref="CE19:CJ19"/>
    <mergeCell ref="CK19:CP19"/>
    <mergeCell ref="BM5:BR5"/>
    <mergeCell ref="BS5:BX5"/>
    <mergeCell ref="BY5:CD5"/>
    <mergeCell ref="CE5:CJ5"/>
    <mergeCell ref="CK5:CP5"/>
    <mergeCell ref="CQ5:CV5"/>
    <mergeCell ref="CB2:CD2"/>
    <mergeCell ref="CE2:CG2"/>
    <mergeCell ref="CH2:CJ2"/>
    <mergeCell ref="CK2:CM2"/>
    <mergeCell ref="CN2:CP2"/>
    <mergeCell ref="BM2:BO2"/>
    <mergeCell ref="BP2:BR2"/>
    <mergeCell ref="BS2:BU2"/>
    <mergeCell ref="BV2:BX2"/>
    <mergeCell ref="BY2:CA2"/>
    <mergeCell ref="AU154:AZ154"/>
    <mergeCell ref="BA154:BF154"/>
    <mergeCell ref="BG154:BL154"/>
    <mergeCell ref="AU178:AZ178"/>
    <mergeCell ref="BA178:BF178"/>
    <mergeCell ref="BG178:BL178"/>
    <mergeCell ref="AU111:AZ111"/>
    <mergeCell ref="BA111:BF111"/>
    <mergeCell ref="BG111:BL111"/>
    <mergeCell ref="AU132:AZ132"/>
    <mergeCell ref="BA132:BF132"/>
    <mergeCell ref="BG132:BL132"/>
    <mergeCell ref="AU69:AZ69"/>
    <mergeCell ref="BA69:BF69"/>
    <mergeCell ref="BG69:BL69"/>
    <mergeCell ref="AU90:AZ90"/>
    <mergeCell ref="BA90:BF90"/>
    <mergeCell ref="BG90:BL90"/>
    <mergeCell ref="AU33:AZ33"/>
    <mergeCell ref="BA33:BF33"/>
    <mergeCell ref="BG33:BL33"/>
    <mergeCell ref="AU48:AZ48"/>
    <mergeCell ref="BA48:BF48"/>
    <mergeCell ref="BG48:BL48"/>
    <mergeCell ref="BJ2:BL2"/>
    <mergeCell ref="AU5:AZ5"/>
    <mergeCell ref="BA5:BF5"/>
    <mergeCell ref="BG5:BL5"/>
    <mergeCell ref="AU19:AZ19"/>
    <mergeCell ref="BA19:BF19"/>
    <mergeCell ref="BG19:BL19"/>
    <mergeCell ref="AU2:AW2"/>
    <mergeCell ref="AX2:AZ2"/>
    <mergeCell ref="BA2:BC2"/>
    <mergeCell ref="BD2:BF2"/>
    <mergeCell ref="BG2:BI2"/>
    <mergeCell ref="AC154:AH154"/>
    <mergeCell ref="AI154:AN154"/>
    <mergeCell ref="AO154:AT154"/>
    <mergeCell ref="AC178:AH178"/>
    <mergeCell ref="AI178:AN178"/>
    <mergeCell ref="AO178:AT178"/>
    <mergeCell ref="AC111:AH111"/>
    <mergeCell ref="AI111:AN111"/>
    <mergeCell ref="AO111:AT111"/>
    <mergeCell ref="AC132:AH132"/>
    <mergeCell ref="AI132:AN132"/>
    <mergeCell ref="AO132:AT132"/>
    <mergeCell ref="AC69:AH69"/>
    <mergeCell ref="AI69:AN69"/>
    <mergeCell ref="AO69:AT69"/>
    <mergeCell ref="AC90:AH90"/>
    <mergeCell ref="AI90:AN90"/>
    <mergeCell ref="AO90:AT90"/>
    <mergeCell ref="AC33:AH33"/>
    <mergeCell ref="AI33:AN33"/>
    <mergeCell ref="AO33:AT33"/>
    <mergeCell ref="AC48:AH48"/>
    <mergeCell ref="AI48:AN48"/>
    <mergeCell ref="AO48:AT48"/>
    <mergeCell ref="AR2:AT2"/>
    <mergeCell ref="AC5:AH5"/>
    <mergeCell ref="AI5:AN5"/>
    <mergeCell ref="AO5:AT5"/>
    <mergeCell ref="AC19:AH19"/>
    <mergeCell ref="AI19:AN19"/>
    <mergeCell ref="AO19:AT19"/>
    <mergeCell ref="AC2:AE2"/>
    <mergeCell ref="AF2:AH2"/>
    <mergeCell ref="AI2:AK2"/>
    <mergeCell ref="AL2:AN2"/>
    <mergeCell ref="AO2:AQ2"/>
    <mergeCell ref="E154:J154"/>
    <mergeCell ref="K154:P154"/>
    <mergeCell ref="Q154:V154"/>
    <mergeCell ref="W154:AB154"/>
    <mergeCell ref="E178:J178"/>
    <mergeCell ref="K178:P178"/>
    <mergeCell ref="Q178:V178"/>
    <mergeCell ref="W178:AB178"/>
    <mergeCell ref="E111:J111"/>
    <mergeCell ref="K111:P111"/>
    <mergeCell ref="Q111:V111"/>
    <mergeCell ref="W111:AB111"/>
    <mergeCell ref="E132:J132"/>
    <mergeCell ref="K132:P132"/>
    <mergeCell ref="Q132:V132"/>
    <mergeCell ref="W132:AB132"/>
    <mergeCell ref="E69:J69"/>
    <mergeCell ref="K69:P69"/>
    <mergeCell ref="Q69:V69"/>
    <mergeCell ref="W69:AB69"/>
    <mergeCell ref="E90:J90"/>
    <mergeCell ref="K90:P90"/>
    <mergeCell ref="Q90:V90"/>
    <mergeCell ref="W90:AB90"/>
    <mergeCell ref="E33:J33"/>
    <mergeCell ref="K33:P33"/>
    <mergeCell ref="Q33:V33"/>
    <mergeCell ref="W33:AB33"/>
    <mergeCell ref="E48:J48"/>
    <mergeCell ref="K48:P48"/>
    <mergeCell ref="Q48:V48"/>
    <mergeCell ref="W48:AB48"/>
    <mergeCell ref="E19:J19"/>
    <mergeCell ref="K19:P19"/>
    <mergeCell ref="Q19:V19"/>
    <mergeCell ref="W19:AB19"/>
    <mergeCell ref="K2:M2"/>
    <mergeCell ref="N2:P2"/>
    <mergeCell ref="K5:P5"/>
    <mergeCell ref="Q2:S2"/>
    <mergeCell ref="T2:V2"/>
    <mergeCell ref="C2:C3"/>
    <mergeCell ref="D2:D3"/>
    <mergeCell ref="E2:G2"/>
    <mergeCell ref="H2:J2"/>
    <mergeCell ref="E5:J5"/>
    <mergeCell ref="W2:Y2"/>
    <mergeCell ref="Z2:AB2"/>
    <mergeCell ref="Q5:V5"/>
    <mergeCell ref="W5:AB5"/>
  </mergeCells>
  <conditionalFormatting sqref="E2:KR201">
    <cfRule type="expression" dxfId="4" priority="2">
      <formula>E$1&gt;$A$1</formula>
    </cfRule>
  </conditionalFormatting>
  <conditionalFormatting sqref="E5:KR201">
    <cfRule type="expression" dxfId="3" priority="1">
      <formula>E$1&gt;$A5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755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21" sqref="C21"/>
    </sheetView>
  </sheetViews>
  <sheetFormatPr defaultColWidth="10.875" defaultRowHeight="15.75" x14ac:dyDescent="0.25"/>
  <cols>
    <col min="1" max="1" width="6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</row>
    <row r="2" spans="1:48" ht="32.25" customHeight="1" thickBot="1" x14ac:dyDescent="0.3">
      <c r="B2" s="8" t="s">
        <v>30</v>
      </c>
      <c r="C2" s="15">
        <v>1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4" t="s">
        <v>15</v>
      </c>
      <c r="Y3" s="114"/>
      <c r="Z3" s="114"/>
      <c r="AA3" s="114"/>
      <c r="AB3" s="114"/>
      <c r="AC3" s="114" t="s">
        <v>16</v>
      </c>
      <c r="AD3" s="114"/>
      <c r="AE3" s="114"/>
      <c r="AF3" s="114"/>
      <c r="AG3" s="114"/>
      <c r="AH3" s="114" t="s">
        <v>17</v>
      </c>
      <c r="AI3" s="114"/>
      <c r="AJ3" s="114"/>
      <c r="AK3" s="114"/>
      <c r="AL3" s="114"/>
      <c r="AM3" s="114" t="s">
        <v>18</v>
      </c>
      <c r="AN3" s="114"/>
      <c r="AO3" s="114"/>
      <c r="AP3" s="114"/>
      <c r="AQ3" s="114"/>
      <c r="AR3" s="114" t="s">
        <v>19</v>
      </c>
      <c r="AS3" s="114"/>
      <c r="AT3" s="114"/>
      <c r="AU3" s="114"/>
      <c r="AV3" s="117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70" t="s">
        <v>26</v>
      </c>
      <c r="Y4" s="70" t="s">
        <v>27</v>
      </c>
      <c r="Z4" s="70" t="s">
        <v>28</v>
      </c>
      <c r="AA4" s="70" t="s">
        <v>29</v>
      </c>
      <c r="AB4" s="71" t="s">
        <v>22</v>
      </c>
      <c r="AC4" s="70" t="s">
        <v>26</v>
      </c>
      <c r="AD4" s="70" t="s">
        <v>27</v>
      </c>
      <c r="AE4" s="70" t="s">
        <v>28</v>
      </c>
      <c r="AF4" s="70" t="s">
        <v>29</v>
      </c>
      <c r="AG4" s="71" t="s">
        <v>22</v>
      </c>
      <c r="AH4" s="70" t="s">
        <v>26</v>
      </c>
      <c r="AI4" s="70" t="s">
        <v>27</v>
      </c>
      <c r="AJ4" s="70" t="s">
        <v>28</v>
      </c>
      <c r="AK4" s="70" t="s">
        <v>29</v>
      </c>
      <c r="AL4" s="71" t="s">
        <v>22</v>
      </c>
      <c r="AM4" s="70" t="s">
        <v>26</v>
      </c>
      <c r="AN4" s="70" t="s">
        <v>27</v>
      </c>
      <c r="AO4" s="70" t="s">
        <v>28</v>
      </c>
      <c r="AP4" s="70" t="s">
        <v>29</v>
      </c>
      <c r="AQ4" s="71" t="s">
        <v>22</v>
      </c>
      <c r="AR4" s="70" t="s">
        <v>26</v>
      </c>
      <c r="AS4" s="70" t="s">
        <v>27</v>
      </c>
      <c r="AT4" s="70" t="s">
        <v>28</v>
      </c>
      <c r="AU4" s="70" t="s">
        <v>29</v>
      </c>
      <c r="AV4" s="100" t="s">
        <v>22</v>
      </c>
    </row>
    <row r="5" spans="1:48" s="10" customFormat="1" x14ac:dyDescent="0.25">
      <c r="B5" s="1" t="s">
        <v>21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3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8">
        <v>1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</row>
    <row r="7" spans="1:48" x14ac:dyDescent="0.25">
      <c r="A7" s="10">
        <v>1</v>
      </c>
      <c r="B7" s="20" t="s">
        <v>0</v>
      </c>
      <c r="C7" s="21" t="s">
        <v>21</v>
      </c>
      <c r="D7" s="75"/>
      <c r="E7" s="75"/>
      <c r="F7" s="75"/>
      <c r="G7" s="76"/>
      <c r="H7" s="77">
        <f>COUNTA(D7:G7)</f>
        <v>0</v>
      </c>
      <c r="I7" s="75"/>
      <c r="J7" s="75"/>
      <c r="K7" s="75"/>
      <c r="L7" s="76"/>
      <c r="M7" s="77">
        <f t="shared" ref="M7:M18" si="0">COUNTA(I7:L7)</f>
        <v>0</v>
      </c>
      <c r="N7" s="75"/>
      <c r="O7" s="75"/>
      <c r="P7" s="75"/>
      <c r="Q7" s="76"/>
      <c r="R7" s="77">
        <f t="shared" ref="R7:R18" si="1">COUNTA(N7:Q7)</f>
        <v>0</v>
      </c>
      <c r="S7" s="75"/>
      <c r="T7" s="75"/>
      <c r="U7" s="75" t="s">
        <v>33</v>
      </c>
      <c r="V7" s="76" t="s">
        <v>33</v>
      </c>
      <c r="W7" s="77">
        <f t="shared" ref="W7:W18" si="2">COUNTA(S7:V7)</f>
        <v>2</v>
      </c>
      <c r="X7" s="75"/>
      <c r="Y7" s="75"/>
      <c r="Z7" s="75" t="s">
        <v>33</v>
      </c>
      <c r="AA7" s="76"/>
      <c r="AB7" s="77">
        <f t="shared" ref="AB7:AB18" si="3">COUNTA(X7:AA7)</f>
        <v>1</v>
      </c>
      <c r="AC7" s="75" t="s">
        <v>33</v>
      </c>
      <c r="AD7" s="75"/>
      <c r="AE7" s="75" t="s">
        <v>33</v>
      </c>
      <c r="AF7" s="76"/>
      <c r="AG7" s="77">
        <f t="shared" ref="AG7:AG18" si="4">COUNTA(AC7:AF7)</f>
        <v>2</v>
      </c>
      <c r="AH7" s="75"/>
      <c r="AI7" s="75"/>
      <c r="AJ7" s="75"/>
      <c r="AK7" s="76" t="s">
        <v>33</v>
      </c>
      <c r="AL7" s="77">
        <f t="shared" ref="AL7:AL18" si="5">COUNTA(AH7:AK7)</f>
        <v>1</v>
      </c>
      <c r="AM7" s="75"/>
      <c r="AN7" s="75" t="s">
        <v>33</v>
      </c>
      <c r="AO7" s="75"/>
      <c r="AP7" s="76"/>
      <c r="AQ7" s="77">
        <f t="shared" ref="AQ7:AQ18" si="6">COUNTA(AM7:AP7)</f>
        <v>1</v>
      </c>
      <c r="AR7" s="75"/>
      <c r="AS7" s="75"/>
      <c r="AT7" s="75"/>
      <c r="AU7" s="76" t="s">
        <v>33</v>
      </c>
      <c r="AV7" s="97">
        <f t="shared" ref="AV7:AV18" si="7">COUNTA(AR7:AU7)</f>
        <v>1</v>
      </c>
    </row>
    <row r="8" spans="1:48" x14ac:dyDescent="0.25">
      <c r="A8" s="10">
        <v>1</v>
      </c>
      <c r="B8" s="3" t="s">
        <v>1</v>
      </c>
      <c r="C8" s="22" t="s">
        <v>21</v>
      </c>
      <c r="D8" s="75"/>
      <c r="E8" s="75"/>
      <c r="F8" s="75"/>
      <c r="G8" s="76"/>
      <c r="H8" s="77">
        <f t="shared" ref="H8:H18" si="8">COUNTA(D8:G8)</f>
        <v>0</v>
      </c>
      <c r="I8" s="75"/>
      <c r="J8" s="75"/>
      <c r="K8" s="75"/>
      <c r="L8" s="76"/>
      <c r="M8" s="77">
        <f t="shared" si="0"/>
        <v>0</v>
      </c>
      <c r="N8" s="75"/>
      <c r="O8" s="75"/>
      <c r="P8" s="75"/>
      <c r="Q8" s="76"/>
      <c r="R8" s="77">
        <f t="shared" si="1"/>
        <v>0</v>
      </c>
      <c r="S8" s="75"/>
      <c r="T8" s="75"/>
      <c r="U8" s="75"/>
      <c r="V8" s="76"/>
      <c r="W8" s="77">
        <f t="shared" si="2"/>
        <v>0</v>
      </c>
      <c r="X8" s="75"/>
      <c r="Y8" s="75"/>
      <c r="Z8" s="75"/>
      <c r="AA8" s="76"/>
      <c r="AB8" s="77">
        <f t="shared" si="3"/>
        <v>0</v>
      </c>
      <c r="AC8" s="75"/>
      <c r="AD8" s="75"/>
      <c r="AE8" s="75"/>
      <c r="AF8" s="76"/>
      <c r="AG8" s="77">
        <f t="shared" si="4"/>
        <v>0</v>
      </c>
      <c r="AH8" s="75"/>
      <c r="AI8" s="75"/>
      <c r="AJ8" s="75"/>
      <c r="AK8" s="76"/>
      <c r="AL8" s="77">
        <f t="shared" si="5"/>
        <v>0</v>
      </c>
      <c r="AM8" s="75"/>
      <c r="AN8" s="75"/>
      <c r="AO8" s="75"/>
      <c r="AP8" s="76"/>
      <c r="AQ8" s="77">
        <f t="shared" si="6"/>
        <v>0</v>
      </c>
      <c r="AR8" s="75"/>
      <c r="AS8" s="75"/>
      <c r="AT8" s="75"/>
      <c r="AU8" s="76"/>
      <c r="AV8" s="97">
        <f t="shared" si="7"/>
        <v>0</v>
      </c>
    </row>
    <row r="9" spans="1:48" x14ac:dyDescent="0.25">
      <c r="A9" s="10">
        <v>1</v>
      </c>
      <c r="B9" s="3" t="s">
        <v>3</v>
      </c>
      <c r="C9" s="22" t="s">
        <v>21</v>
      </c>
      <c r="D9" s="75"/>
      <c r="E9" s="75"/>
      <c r="F9" s="75"/>
      <c r="G9" s="76"/>
      <c r="H9" s="77">
        <f t="shared" si="8"/>
        <v>0</v>
      </c>
      <c r="I9" s="75"/>
      <c r="J9" s="75"/>
      <c r="K9" s="75"/>
      <c r="L9" s="76"/>
      <c r="M9" s="77">
        <f t="shared" si="0"/>
        <v>0</v>
      </c>
      <c r="N9" s="75"/>
      <c r="O9" s="75"/>
      <c r="P9" s="75"/>
      <c r="Q9" s="76"/>
      <c r="R9" s="77">
        <f t="shared" si="1"/>
        <v>0</v>
      </c>
      <c r="S9" s="75"/>
      <c r="T9" s="75"/>
      <c r="U9" s="75"/>
      <c r="V9" s="76"/>
      <c r="W9" s="77">
        <f t="shared" si="2"/>
        <v>0</v>
      </c>
      <c r="X9" s="75"/>
      <c r="Y9" s="75"/>
      <c r="Z9" s="75"/>
      <c r="AA9" s="76"/>
      <c r="AB9" s="77">
        <f t="shared" si="3"/>
        <v>0</v>
      </c>
      <c r="AC9" s="75"/>
      <c r="AD9" s="75"/>
      <c r="AE9" s="75"/>
      <c r="AF9" s="76"/>
      <c r="AG9" s="77">
        <f t="shared" si="4"/>
        <v>0</v>
      </c>
      <c r="AH9" s="75"/>
      <c r="AI9" s="75"/>
      <c r="AJ9" s="75"/>
      <c r="AK9" s="76"/>
      <c r="AL9" s="77">
        <f t="shared" si="5"/>
        <v>0</v>
      </c>
      <c r="AM9" s="75"/>
      <c r="AN9" s="75"/>
      <c r="AO9" s="75"/>
      <c r="AP9" s="76"/>
      <c r="AQ9" s="77">
        <f t="shared" si="6"/>
        <v>0</v>
      </c>
      <c r="AR9" s="75"/>
      <c r="AS9" s="75"/>
      <c r="AT9" s="75"/>
      <c r="AU9" s="76"/>
      <c r="AV9" s="97">
        <f t="shared" si="7"/>
        <v>0</v>
      </c>
    </row>
    <row r="10" spans="1:48" x14ac:dyDescent="0.25">
      <c r="A10" s="10">
        <v>1</v>
      </c>
      <c r="B10" s="3" t="s">
        <v>4</v>
      </c>
      <c r="C10" s="22" t="s">
        <v>21</v>
      </c>
      <c r="D10" s="75"/>
      <c r="E10" s="75"/>
      <c r="F10" s="75"/>
      <c r="G10" s="76"/>
      <c r="H10" s="77">
        <f t="shared" si="8"/>
        <v>0</v>
      </c>
      <c r="I10" s="75"/>
      <c r="J10" s="75"/>
      <c r="K10" s="75"/>
      <c r="L10" s="76"/>
      <c r="M10" s="77">
        <f t="shared" si="0"/>
        <v>0</v>
      </c>
      <c r="N10" s="75"/>
      <c r="O10" s="75"/>
      <c r="P10" s="75"/>
      <c r="Q10" s="76"/>
      <c r="R10" s="77">
        <f t="shared" si="1"/>
        <v>0</v>
      </c>
      <c r="S10" s="75"/>
      <c r="T10" s="75" t="s">
        <v>33</v>
      </c>
      <c r="U10" s="75"/>
      <c r="V10" s="76"/>
      <c r="W10" s="77">
        <f t="shared" si="2"/>
        <v>1</v>
      </c>
      <c r="X10" s="75"/>
      <c r="Y10" s="75"/>
      <c r="Z10" s="75"/>
      <c r="AA10" s="76"/>
      <c r="AB10" s="77">
        <f t="shared" si="3"/>
        <v>0</v>
      </c>
      <c r="AC10" s="75" t="s">
        <v>33</v>
      </c>
      <c r="AD10" s="75"/>
      <c r="AE10" s="75"/>
      <c r="AF10" s="76"/>
      <c r="AG10" s="77">
        <f t="shared" si="4"/>
        <v>1</v>
      </c>
      <c r="AH10" s="75"/>
      <c r="AI10" s="75" t="s">
        <v>33</v>
      </c>
      <c r="AJ10" s="75"/>
      <c r="AK10" s="76"/>
      <c r="AL10" s="77">
        <f t="shared" si="5"/>
        <v>1</v>
      </c>
      <c r="AM10" s="75" t="s">
        <v>33</v>
      </c>
      <c r="AN10" s="75"/>
      <c r="AO10" s="75"/>
      <c r="AP10" s="76"/>
      <c r="AQ10" s="77">
        <f t="shared" si="6"/>
        <v>1</v>
      </c>
      <c r="AR10" s="75"/>
      <c r="AS10" s="75"/>
      <c r="AT10" s="75"/>
      <c r="AU10" s="76" t="s">
        <v>33</v>
      </c>
      <c r="AV10" s="97">
        <f t="shared" si="7"/>
        <v>1</v>
      </c>
    </row>
    <row r="11" spans="1:48" x14ac:dyDescent="0.25">
      <c r="A11" s="10">
        <v>1</v>
      </c>
      <c r="B11" s="3" t="s">
        <v>5</v>
      </c>
      <c r="C11" s="22" t="s">
        <v>21</v>
      </c>
      <c r="D11" s="75"/>
      <c r="E11" s="75"/>
      <c r="F11" s="75"/>
      <c r="G11" s="76"/>
      <c r="H11" s="77">
        <f t="shared" si="8"/>
        <v>0</v>
      </c>
      <c r="I11" s="75"/>
      <c r="J11" s="75"/>
      <c r="K11" s="75"/>
      <c r="L11" s="76"/>
      <c r="M11" s="77">
        <f t="shared" si="0"/>
        <v>0</v>
      </c>
      <c r="N11" s="75" t="s">
        <v>33</v>
      </c>
      <c r="O11" s="75"/>
      <c r="P11" s="75"/>
      <c r="Q11" s="76" t="s">
        <v>33</v>
      </c>
      <c r="R11" s="77">
        <f t="shared" si="1"/>
        <v>2</v>
      </c>
      <c r="S11" s="75"/>
      <c r="T11" s="75"/>
      <c r="U11" s="75"/>
      <c r="V11" s="76"/>
      <c r="W11" s="77">
        <f t="shared" si="2"/>
        <v>0</v>
      </c>
      <c r="X11" s="75" t="s">
        <v>33</v>
      </c>
      <c r="Y11" s="75"/>
      <c r="Z11" s="75"/>
      <c r="AA11" s="76"/>
      <c r="AB11" s="77">
        <f t="shared" si="3"/>
        <v>1</v>
      </c>
      <c r="AC11" s="75"/>
      <c r="AD11" s="75" t="s">
        <v>33</v>
      </c>
      <c r="AE11" s="75"/>
      <c r="AF11" s="76"/>
      <c r="AG11" s="77">
        <f t="shared" si="4"/>
        <v>1</v>
      </c>
      <c r="AH11" s="75"/>
      <c r="AI11" s="75"/>
      <c r="AJ11" s="75" t="s">
        <v>33</v>
      </c>
      <c r="AK11" s="76"/>
      <c r="AL11" s="77">
        <f t="shared" si="5"/>
        <v>1</v>
      </c>
      <c r="AM11" s="75"/>
      <c r="AN11" s="75"/>
      <c r="AO11" s="75" t="s">
        <v>33</v>
      </c>
      <c r="AP11" s="76"/>
      <c r="AQ11" s="77">
        <f t="shared" si="6"/>
        <v>1</v>
      </c>
      <c r="AR11" s="75"/>
      <c r="AS11" s="75"/>
      <c r="AT11" s="75" t="s">
        <v>33</v>
      </c>
      <c r="AU11" s="76"/>
      <c r="AV11" s="97">
        <f t="shared" si="7"/>
        <v>1</v>
      </c>
    </row>
    <row r="12" spans="1:48" x14ac:dyDescent="0.25">
      <c r="A12" s="10">
        <v>1</v>
      </c>
      <c r="B12" s="3" t="s">
        <v>6</v>
      </c>
      <c r="C12" s="22" t="s">
        <v>21</v>
      </c>
      <c r="D12" s="75"/>
      <c r="E12" s="75"/>
      <c r="F12" s="75"/>
      <c r="G12" s="76"/>
      <c r="H12" s="77">
        <f t="shared" si="8"/>
        <v>0</v>
      </c>
      <c r="I12" s="75"/>
      <c r="J12" s="75"/>
      <c r="K12" s="75"/>
      <c r="L12" s="76"/>
      <c r="M12" s="77">
        <f t="shared" si="0"/>
        <v>0</v>
      </c>
      <c r="N12" s="75"/>
      <c r="O12" s="75"/>
      <c r="P12" s="75"/>
      <c r="Q12" s="76"/>
      <c r="R12" s="77">
        <f t="shared" si="1"/>
        <v>0</v>
      </c>
      <c r="S12" s="75"/>
      <c r="T12" s="75"/>
      <c r="U12" s="75"/>
      <c r="V12" s="76"/>
      <c r="W12" s="77">
        <f t="shared" si="2"/>
        <v>0</v>
      </c>
      <c r="X12" s="75"/>
      <c r="Y12" s="75"/>
      <c r="Z12" s="75"/>
      <c r="AA12" s="76"/>
      <c r="AB12" s="77">
        <f t="shared" si="3"/>
        <v>0</v>
      </c>
      <c r="AC12" s="75"/>
      <c r="AD12" s="75"/>
      <c r="AE12" s="75"/>
      <c r="AF12" s="76"/>
      <c r="AG12" s="77">
        <f t="shared" si="4"/>
        <v>0</v>
      </c>
      <c r="AH12" s="75"/>
      <c r="AI12" s="75"/>
      <c r="AJ12" s="75"/>
      <c r="AK12" s="76"/>
      <c r="AL12" s="77">
        <f t="shared" si="5"/>
        <v>0</v>
      </c>
      <c r="AM12" s="75"/>
      <c r="AN12" s="75"/>
      <c r="AO12" s="75"/>
      <c r="AP12" s="76"/>
      <c r="AQ12" s="77">
        <f t="shared" si="6"/>
        <v>0</v>
      </c>
      <c r="AR12" s="75"/>
      <c r="AS12" s="75"/>
      <c r="AT12" s="75"/>
      <c r="AU12" s="76"/>
      <c r="AV12" s="97">
        <f t="shared" si="7"/>
        <v>0</v>
      </c>
    </row>
    <row r="13" spans="1:48" x14ac:dyDescent="0.25">
      <c r="A13" s="10">
        <v>1</v>
      </c>
      <c r="B13" s="3" t="s">
        <v>7</v>
      </c>
      <c r="C13" s="22" t="s">
        <v>21</v>
      </c>
      <c r="D13" s="75"/>
      <c r="E13" s="75"/>
      <c r="F13" s="75"/>
      <c r="G13" s="76"/>
      <c r="H13" s="77">
        <f t="shared" si="8"/>
        <v>0</v>
      </c>
      <c r="I13" s="75"/>
      <c r="J13" s="75"/>
      <c r="K13" s="75"/>
      <c r="L13" s="76"/>
      <c r="M13" s="77">
        <f t="shared" si="0"/>
        <v>0</v>
      </c>
      <c r="N13" s="75"/>
      <c r="O13" s="75"/>
      <c r="P13" s="75"/>
      <c r="Q13" s="76"/>
      <c r="R13" s="77">
        <f t="shared" si="1"/>
        <v>0</v>
      </c>
      <c r="S13" s="75"/>
      <c r="T13" s="75"/>
      <c r="U13" s="75"/>
      <c r="V13" s="76"/>
      <c r="W13" s="77">
        <f t="shared" si="2"/>
        <v>0</v>
      </c>
      <c r="X13" s="75"/>
      <c r="Y13" s="75"/>
      <c r="Z13" s="75"/>
      <c r="AA13" s="76"/>
      <c r="AB13" s="77">
        <f t="shared" si="3"/>
        <v>0</v>
      </c>
      <c r="AC13" s="75"/>
      <c r="AD13" s="75"/>
      <c r="AE13" s="75"/>
      <c r="AF13" s="76"/>
      <c r="AG13" s="77">
        <f t="shared" si="4"/>
        <v>0</v>
      </c>
      <c r="AH13" s="75"/>
      <c r="AI13" s="75"/>
      <c r="AJ13" s="75"/>
      <c r="AK13" s="76"/>
      <c r="AL13" s="77">
        <f t="shared" si="5"/>
        <v>0</v>
      </c>
      <c r="AM13" s="75"/>
      <c r="AN13" s="75"/>
      <c r="AO13" s="75"/>
      <c r="AP13" s="76"/>
      <c r="AQ13" s="77">
        <f t="shared" si="6"/>
        <v>0</v>
      </c>
      <c r="AR13" s="75"/>
      <c r="AS13" s="75"/>
      <c r="AT13" s="75"/>
      <c r="AU13" s="76"/>
      <c r="AV13" s="97">
        <f t="shared" si="7"/>
        <v>0</v>
      </c>
    </row>
    <row r="14" spans="1:48" x14ac:dyDescent="0.25">
      <c r="A14" s="10">
        <v>1</v>
      </c>
      <c r="B14" s="3" t="s">
        <v>23</v>
      </c>
      <c r="C14" s="22" t="s">
        <v>21</v>
      </c>
      <c r="D14" s="75"/>
      <c r="E14" s="75"/>
      <c r="F14" s="75"/>
      <c r="G14" s="76"/>
      <c r="H14" s="77">
        <f t="shared" si="8"/>
        <v>0</v>
      </c>
      <c r="I14" s="75"/>
      <c r="J14" s="75"/>
      <c r="K14" s="75"/>
      <c r="L14" s="76"/>
      <c r="M14" s="77">
        <f t="shared" si="0"/>
        <v>0</v>
      </c>
      <c r="N14" s="75"/>
      <c r="O14" s="75"/>
      <c r="P14" s="75"/>
      <c r="Q14" s="76"/>
      <c r="R14" s="77">
        <f t="shared" si="1"/>
        <v>0</v>
      </c>
      <c r="S14" s="75"/>
      <c r="T14" s="75"/>
      <c r="U14" s="75"/>
      <c r="V14" s="76"/>
      <c r="W14" s="77">
        <f t="shared" si="2"/>
        <v>0</v>
      </c>
      <c r="X14" s="75"/>
      <c r="Y14" s="75"/>
      <c r="Z14" s="75"/>
      <c r="AA14" s="76"/>
      <c r="AB14" s="77">
        <f t="shared" si="3"/>
        <v>0</v>
      </c>
      <c r="AC14" s="75"/>
      <c r="AD14" s="75"/>
      <c r="AE14" s="75"/>
      <c r="AF14" s="76"/>
      <c r="AG14" s="77">
        <f t="shared" si="4"/>
        <v>0</v>
      </c>
      <c r="AH14" s="75"/>
      <c r="AI14" s="75"/>
      <c r="AJ14" s="75"/>
      <c r="AK14" s="76"/>
      <c r="AL14" s="77">
        <f t="shared" si="5"/>
        <v>0</v>
      </c>
      <c r="AM14" s="75"/>
      <c r="AN14" s="75"/>
      <c r="AO14" s="75"/>
      <c r="AP14" s="76"/>
      <c r="AQ14" s="77">
        <f t="shared" si="6"/>
        <v>0</v>
      </c>
      <c r="AR14" s="75"/>
      <c r="AS14" s="75"/>
      <c r="AT14" s="75"/>
      <c r="AU14" s="76"/>
      <c r="AV14" s="97">
        <f t="shared" si="7"/>
        <v>0</v>
      </c>
    </row>
    <row r="15" spans="1:48" x14ac:dyDescent="0.25">
      <c r="A15" s="10">
        <v>1</v>
      </c>
      <c r="B15" s="3" t="s">
        <v>8</v>
      </c>
      <c r="C15" s="22" t="s">
        <v>21</v>
      </c>
      <c r="D15" s="75"/>
      <c r="E15" s="75"/>
      <c r="F15" s="75"/>
      <c r="G15" s="76"/>
      <c r="H15" s="77">
        <f t="shared" si="8"/>
        <v>0</v>
      </c>
      <c r="I15" s="75"/>
      <c r="J15" s="75"/>
      <c r="K15" s="75"/>
      <c r="L15" s="76"/>
      <c r="M15" s="77">
        <f t="shared" si="0"/>
        <v>0</v>
      </c>
      <c r="N15" s="75"/>
      <c r="O15" s="75"/>
      <c r="P15" s="75"/>
      <c r="Q15" s="76"/>
      <c r="R15" s="77">
        <f t="shared" si="1"/>
        <v>0</v>
      </c>
      <c r="S15" s="75"/>
      <c r="T15" s="75"/>
      <c r="U15" s="75"/>
      <c r="V15" s="76"/>
      <c r="W15" s="77">
        <f t="shared" si="2"/>
        <v>0</v>
      </c>
      <c r="X15" s="75"/>
      <c r="Y15" s="75"/>
      <c r="Z15" s="75"/>
      <c r="AA15" s="76"/>
      <c r="AB15" s="77">
        <f t="shared" si="3"/>
        <v>0</v>
      </c>
      <c r="AC15" s="75"/>
      <c r="AD15" s="75"/>
      <c r="AE15" s="75"/>
      <c r="AF15" s="76"/>
      <c r="AG15" s="77">
        <f t="shared" si="4"/>
        <v>0</v>
      </c>
      <c r="AH15" s="75"/>
      <c r="AI15" s="75"/>
      <c r="AJ15" s="75"/>
      <c r="AK15" s="76"/>
      <c r="AL15" s="77">
        <f t="shared" si="5"/>
        <v>0</v>
      </c>
      <c r="AM15" s="75"/>
      <c r="AN15" s="75"/>
      <c r="AO15" s="75"/>
      <c r="AP15" s="76"/>
      <c r="AQ15" s="77">
        <f t="shared" si="6"/>
        <v>0</v>
      </c>
      <c r="AR15" s="75"/>
      <c r="AS15" s="75"/>
      <c r="AT15" s="75"/>
      <c r="AU15" s="76"/>
      <c r="AV15" s="97">
        <f t="shared" si="7"/>
        <v>0</v>
      </c>
    </row>
    <row r="16" spans="1:48" x14ac:dyDescent="0.25">
      <c r="A16" s="10">
        <v>1</v>
      </c>
      <c r="B16" s="3" t="s">
        <v>9</v>
      </c>
      <c r="C16" s="22" t="s">
        <v>21</v>
      </c>
      <c r="D16" s="75"/>
      <c r="E16" s="75"/>
      <c r="F16" s="75"/>
      <c r="G16" s="76"/>
      <c r="H16" s="77">
        <f t="shared" si="8"/>
        <v>0</v>
      </c>
      <c r="I16" s="75"/>
      <c r="J16" s="75"/>
      <c r="K16" s="75"/>
      <c r="L16" s="76"/>
      <c r="M16" s="77">
        <f t="shared" si="0"/>
        <v>0</v>
      </c>
      <c r="N16" s="75"/>
      <c r="O16" s="75"/>
      <c r="P16" s="75"/>
      <c r="Q16" s="76"/>
      <c r="R16" s="77">
        <f t="shared" si="1"/>
        <v>0</v>
      </c>
      <c r="S16" s="75"/>
      <c r="T16" s="75"/>
      <c r="U16" s="75"/>
      <c r="V16" s="76"/>
      <c r="W16" s="77">
        <f t="shared" si="2"/>
        <v>0</v>
      </c>
      <c r="X16" s="75"/>
      <c r="Y16" s="75"/>
      <c r="Z16" s="75"/>
      <c r="AA16" s="76"/>
      <c r="AB16" s="77">
        <f t="shared" si="3"/>
        <v>0</v>
      </c>
      <c r="AC16" s="75"/>
      <c r="AD16" s="75"/>
      <c r="AE16" s="75"/>
      <c r="AF16" s="76"/>
      <c r="AG16" s="77">
        <f t="shared" si="4"/>
        <v>0</v>
      </c>
      <c r="AH16" s="75"/>
      <c r="AI16" s="75"/>
      <c r="AJ16" s="75"/>
      <c r="AK16" s="76"/>
      <c r="AL16" s="77">
        <f t="shared" si="5"/>
        <v>0</v>
      </c>
      <c r="AM16" s="75"/>
      <c r="AN16" s="75"/>
      <c r="AO16" s="75"/>
      <c r="AP16" s="76"/>
      <c r="AQ16" s="77">
        <f t="shared" si="6"/>
        <v>0</v>
      </c>
      <c r="AR16" s="75"/>
      <c r="AS16" s="75"/>
      <c r="AT16" s="75"/>
      <c r="AU16" s="76"/>
      <c r="AV16" s="97">
        <f t="shared" si="7"/>
        <v>0</v>
      </c>
    </row>
    <row r="17" spans="1:48" x14ac:dyDescent="0.25">
      <c r="A17" s="10">
        <v>1</v>
      </c>
      <c r="B17" s="3" t="s">
        <v>10</v>
      </c>
      <c r="C17" s="22" t="s">
        <v>21</v>
      </c>
      <c r="D17" s="75"/>
      <c r="E17" s="75"/>
      <c r="F17" s="75"/>
      <c r="G17" s="76"/>
      <c r="H17" s="77">
        <f t="shared" si="8"/>
        <v>0</v>
      </c>
      <c r="I17" s="75"/>
      <c r="J17" s="75"/>
      <c r="K17" s="75"/>
      <c r="L17" s="76"/>
      <c r="M17" s="77">
        <f t="shared" si="0"/>
        <v>0</v>
      </c>
      <c r="N17" s="75"/>
      <c r="O17" s="75"/>
      <c r="P17" s="75"/>
      <c r="Q17" s="76"/>
      <c r="R17" s="77">
        <f t="shared" si="1"/>
        <v>0</v>
      </c>
      <c r="S17" s="75"/>
      <c r="T17" s="75"/>
      <c r="U17" s="75"/>
      <c r="V17" s="76"/>
      <c r="W17" s="77">
        <f t="shared" si="2"/>
        <v>0</v>
      </c>
      <c r="X17" s="75"/>
      <c r="Y17" s="75"/>
      <c r="Z17" s="75"/>
      <c r="AA17" s="76"/>
      <c r="AB17" s="77">
        <f t="shared" si="3"/>
        <v>0</v>
      </c>
      <c r="AC17" s="75"/>
      <c r="AD17" s="75"/>
      <c r="AE17" s="75"/>
      <c r="AF17" s="76"/>
      <c r="AG17" s="77">
        <f t="shared" si="4"/>
        <v>0</v>
      </c>
      <c r="AH17" s="75"/>
      <c r="AI17" s="75"/>
      <c r="AJ17" s="75"/>
      <c r="AK17" s="76"/>
      <c r="AL17" s="77">
        <f t="shared" si="5"/>
        <v>0</v>
      </c>
      <c r="AM17" s="75"/>
      <c r="AN17" s="75"/>
      <c r="AO17" s="75"/>
      <c r="AP17" s="76"/>
      <c r="AQ17" s="77">
        <f t="shared" si="6"/>
        <v>0</v>
      </c>
      <c r="AR17" s="75"/>
      <c r="AS17" s="75"/>
      <c r="AT17" s="75"/>
      <c r="AU17" s="76"/>
      <c r="AV17" s="97">
        <f t="shared" si="7"/>
        <v>0</v>
      </c>
    </row>
    <row r="18" spans="1:48" x14ac:dyDescent="0.25">
      <c r="A18" s="10">
        <v>1</v>
      </c>
      <c r="B18" s="22" t="s">
        <v>34</v>
      </c>
      <c r="C18" s="22" t="s">
        <v>21</v>
      </c>
      <c r="D18" s="78"/>
      <c r="E18" s="78"/>
      <c r="F18" s="78"/>
      <c r="G18" s="79"/>
      <c r="H18" s="80">
        <f t="shared" si="8"/>
        <v>0</v>
      </c>
      <c r="I18" s="78"/>
      <c r="J18" s="78"/>
      <c r="K18" s="78"/>
      <c r="L18" s="79"/>
      <c r="M18" s="80">
        <f t="shared" si="0"/>
        <v>0</v>
      </c>
      <c r="N18" s="78"/>
      <c r="O18" s="78"/>
      <c r="P18" s="78"/>
      <c r="Q18" s="79"/>
      <c r="R18" s="80">
        <f t="shared" si="1"/>
        <v>0</v>
      </c>
      <c r="S18" s="78"/>
      <c r="T18" s="78"/>
      <c r="U18" s="78"/>
      <c r="V18" s="79"/>
      <c r="W18" s="80">
        <f t="shared" si="2"/>
        <v>0</v>
      </c>
      <c r="X18" s="78"/>
      <c r="Y18" s="78"/>
      <c r="Z18" s="78"/>
      <c r="AA18" s="79"/>
      <c r="AB18" s="80">
        <f t="shared" si="3"/>
        <v>0</v>
      </c>
      <c r="AC18" s="78"/>
      <c r="AD18" s="78"/>
      <c r="AE18" s="78"/>
      <c r="AF18" s="79"/>
      <c r="AG18" s="80">
        <f t="shared" si="4"/>
        <v>0</v>
      </c>
      <c r="AH18" s="78"/>
      <c r="AI18" s="78"/>
      <c r="AJ18" s="78"/>
      <c r="AK18" s="79"/>
      <c r="AL18" s="80">
        <f t="shared" si="5"/>
        <v>0</v>
      </c>
      <c r="AM18" s="78"/>
      <c r="AN18" s="78"/>
      <c r="AO18" s="78"/>
      <c r="AP18" s="79"/>
      <c r="AQ18" s="80">
        <f t="shared" si="6"/>
        <v>0</v>
      </c>
      <c r="AR18" s="78"/>
      <c r="AS18" s="78"/>
      <c r="AT18" s="78"/>
      <c r="AU18" s="79"/>
      <c r="AV18" s="99">
        <f t="shared" si="7"/>
        <v>0</v>
      </c>
    </row>
    <row r="19" spans="1:48" x14ac:dyDescent="0.25">
      <c r="A19" s="10">
        <v>1</v>
      </c>
      <c r="B19" s="27"/>
      <c r="C19" s="28"/>
      <c r="D19" s="81"/>
      <c r="E19" s="82"/>
      <c r="F19" s="82"/>
      <c r="G19" s="82"/>
      <c r="H19" s="83">
        <f>SUM(H7:H18)</f>
        <v>0</v>
      </c>
      <c r="I19" s="82"/>
      <c r="J19" s="82"/>
      <c r="K19" s="82"/>
      <c r="L19" s="82"/>
      <c r="M19" s="83">
        <f>SUM(M7:M18)</f>
        <v>0</v>
      </c>
      <c r="N19" s="82"/>
      <c r="O19" s="82"/>
      <c r="P19" s="82"/>
      <c r="Q19" s="82"/>
      <c r="R19" s="83">
        <f>SUM(R7:R18)</f>
        <v>2</v>
      </c>
      <c r="S19" s="82"/>
      <c r="T19" s="82"/>
      <c r="U19" s="82"/>
      <c r="V19" s="82"/>
      <c r="W19" s="83">
        <f>SUM(W7:W18)</f>
        <v>3</v>
      </c>
      <c r="X19" s="82"/>
      <c r="Y19" s="82"/>
      <c r="Z19" s="82"/>
      <c r="AA19" s="82"/>
      <c r="AB19" s="83">
        <f>SUM(AB7:AB18)</f>
        <v>2</v>
      </c>
      <c r="AC19" s="82"/>
      <c r="AD19" s="82"/>
      <c r="AE19" s="82"/>
      <c r="AF19" s="82"/>
      <c r="AG19" s="83">
        <f>SUM(AG7:AG18)</f>
        <v>4</v>
      </c>
      <c r="AH19" s="82"/>
      <c r="AI19" s="82"/>
      <c r="AJ19" s="82"/>
      <c r="AK19" s="82"/>
      <c r="AL19" s="83">
        <f>SUM(AL7:AL18)</f>
        <v>3</v>
      </c>
      <c r="AM19" s="82"/>
      <c r="AN19" s="82"/>
      <c r="AO19" s="82"/>
      <c r="AP19" s="82"/>
      <c r="AQ19" s="83">
        <f>SUM(AQ7:AQ18)</f>
        <v>3</v>
      </c>
      <c r="AR19" s="82"/>
      <c r="AS19" s="82"/>
      <c r="AT19" s="82"/>
      <c r="AU19" s="82"/>
      <c r="AV19" s="83">
        <f>SUM(AV7:AV18)</f>
        <v>3</v>
      </c>
    </row>
    <row r="20" spans="1:48" s="10" customFormat="1" x14ac:dyDescent="0.25">
      <c r="A20" s="10">
        <v>1</v>
      </c>
      <c r="B20" s="115" t="str">
        <f>"Буква (или иное название) класса "&amp;A201&amp;":"</f>
        <v>Буква (или иное название) класса 14:</v>
      </c>
      <c r="C20" s="116"/>
      <c r="D20" s="108" t="s">
        <v>136</v>
      </c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</row>
    <row r="21" spans="1:48" x14ac:dyDescent="0.25">
      <c r="A21" s="10">
        <v>2</v>
      </c>
      <c r="B21" s="20" t="s">
        <v>0</v>
      </c>
      <c r="C21" s="21" t="s">
        <v>21</v>
      </c>
      <c r="D21" s="75"/>
      <c r="E21" s="75"/>
      <c r="F21" s="75" t="s">
        <v>33</v>
      </c>
      <c r="G21" s="76"/>
      <c r="H21" s="77">
        <f>COUNTA(D21:G21)</f>
        <v>1</v>
      </c>
      <c r="I21" s="75"/>
      <c r="J21" s="75"/>
      <c r="K21" s="75" t="s">
        <v>33</v>
      </c>
      <c r="L21" s="76"/>
      <c r="M21" s="77">
        <f t="shared" ref="M21:M33" si="9">COUNTA(I21:L21)</f>
        <v>1</v>
      </c>
      <c r="N21" s="75"/>
      <c r="O21" s="75"/>
      <c r="P21" s="75"/>
      <c r="Q21" s="76" t="s">
        <v>33</v>
      </c>
      <c r="R21" s="77">
        <f t="shared" ref="R21:R33" si="10">COUNTA(N21:Q21)</f>
        <v>1</v>
      </c>
      <c r="S21" s="75"/>
      <c r="T21" s="75"/>
      <c r="U21" s="75" t="s">
        <v>33</v>
      </c>
      <c r="V21" s="76"/>
      <c r="W21" s="77">
        <f t="shared" ref="W21:W33" si="11">COUNTA(S21:V21)</f>
        <v>1</v>
      </c>
      <c r="X21" s="75"/>
      <c r="Y21" s="75"/>
      <c r="Z21" s="75"/>
      <c r="AA21" s="76"/>
      <c r="AB21" s="77">
        <f t="shared" ref="AB21:AB33" si="12">COUNTA(X21:AA21)</f>
        <v>0</v>
      </c>
      <c r="AC21" s="75"/>
      <c r="AD21" s="75" t="s">
        <v>33</v>
      </c>
      <c r="AE21" s="75"/>
      <c r="AF21" s="76"/>
      <c r="AG21" s="77">
        <f t="shared" ref="AG21:AG33" si="13">COUNTA(AC21:AF21)</f>
        <v>1</v>
      </c>
      <c r="AH21" s="75"/>
      <c r="AI21" s="75"/>
      <c r="AJ21" s="75" t="s">
        <v>33</v>
      </c>
      <c r="AK21" s="76"/>
      <c r="AL21" s="77">
        <f t="shared" ref="AL21:AL33" si="14">COUNTA(AH21:AK21)</f>
        <v>1</v>
      </c>
      <c r="AM21" s="75" t="s">
        <v>33</v>
      </c>
      <c r="AN21" s="75"/>
      <c r="AO21" s="75"/>
      <c r="AP21" s="76" t="s">
        <v>33</v>
      </c>
      <c r="AQ21" s="77">
        <f t="shared" ref="AQ21:AQ33" si="15">COUNTA(AM21:AP21)</f>
        <v>2</v>
      </c>
      <c r="AR21" s="75"/>
      <c r="AS21" s="75"/>
      <c r="AT21" s="75"/>
      <c r="AU21" s="76"/>
      <c r="AV21" s="97">
        <f t="shared" ref="AV21:AV33" si="16">COUNTA(AR21:AU21)</f>
        <v>0</v>
      </c>
    </row>
    <row r="22" spans="1:48" x14ac:dyDescent="0.25">
      <c r="A22" s="10">
        <v>2</v>
      </c>
      <c r="B22" s="3" t="s">
        <v>1</v>
      </c>
      <c r="C22" s="22" t="s">
        <v>21</v>
      </c>
      <c r="D22" s="75"/>
      <c r="E22" s="75"/>
      <c r="F22" s="75"/>
      <c r="G22" s="76"/>
      <c r="H22" s="77">
        <f t="shared" ref="H22:H33" si="17">COUNTA(D22:G22)</f>
        <v>0</v>
      </c>
      <c r="I22" s="75"/>
      <c r="J22" s="75"/>
      <c r="K22" s="75"/>
      <c r="L22" s="76"/>
      <c r="M22" s="77">
        <f t="shared" si="9"/>
        <v>0</v>
      </c>
      <c r="N22" s="75"/>
      <c r="O22" s="75"/>
      <c r="P22" s="75"/>
      <c r="Q22" s="76"/>
      <c r="R22" s="77">
        <f t="shared" si="10"/>
        <v>0</v>
      </c>
      <c r="S22" s="75"/>
      <c r="T22" s="75"/>
      <c r="U22" s="75"/>
      <c r="V22" s="76"/>
      <c r="W22" s="77">
        <f t="shared" si="11"/>
        <v>0</v>
      </c>
      <c r="X22" s="75"/>
      <c r="Y22" s="75"/>
      <c r="Z22" s="75"/>
      <c r="AA22" s="76"/>
      <c r="AB22" s="77">
        <f t="shared" si="12"/>
        <v>0</v>
      </c>
      <c r="AC22" s="75"/>
      <c r="AD22" s="75"/>
      <c r="AE22" s="75"/>
      <c r="AF22" s="76"/>
      <c r="AG22" s="77">
        <f t="shared" si="13"/>
        <v>0</v>
      </c>
      <c r="AH22" s="75"/>
      <c r="AI22" s="75"/>
      <c r="AJ22" s="75"/>
      <c r="AK22" s="76"/>
      <c r="AL22" s="77">
        <f t="shared" si="14"/>
        <v>0</v>
      </c>
      <c r="AM22" s="75"/>
      <c r="AN22" s="75"/>
      <c r="AO22" s="75"/>
      <c r="AP22" s="76"/>
      <c r="AQ22" s="77">
        <f t="shared" si="15"/>
        <v>0</v>
      </c>
      <c r="AR22" s="75"/>
      <c r="AS22" s="75"/>
      <c r="AT22" s="75" t="s">
        <v>33</v>
      </c>
      <c r="AU22" s="76"/>
      <c r="AV22" s="97">
        <f t="shared" si="16"/>
        <v>1</v>
      </c>
    </row>
    <row r="23" spans="1:48" x14ac:dyDescent="0.25">
      <c r="A23" s="10">
        <v>2</v>
      </c>
      <c r="B23" s="3" t="s">
        <v>2</v>
      </c>
      <c r="C23" s="22" t="s">
        <v>21</v>
      </c>
      <c r="D23" s="75"/>
      <c r="E23" s="75"/>
      <c r="F23" s="75"/>
      <c r="G23" s="76"/>
      <c r="H23" s="77">
        <f t="shared" si="17"/>
        <v>0</v>
      </c>
      <c r="I23" s="75"/>
      <c r="J23" s="75"/>
      <c r="K23" s="75"/>
      <c r="L23" s="76"/>
      <c r="M23" s="77">
        <f t="shared" si="9"/>
        <v>0</v>
      </c>
      <c r="N23" s="75"/>
      <c r="O23" s="75"/>
      <c r="P23" s="75"/>
      <c r="Q23" s="76"/>
      <c r="R23" s="77">
        <f t="shared" si="10"/>
        <v>0</v>
      </c>
      <c r="S23" s="75"/>
      <c r="T23" s="75"/>
      <c r="U23" s="75"/>
      <c r="V23" s="76"/>
      <c r="W23" s="77">
        <f t="shared" si="11"/>
        <v>0</v>
      </c>
      <c r="X23" s="75"/>
      <c r="Y23" s="75"/>
      <c r="Z23" s="75"/>
      <c r="AA23" s="76"/>
      <c r="AB23" s="77">
        <f t="shared" si="12"/>
        <v>0</v>
      </c>
      <c r="AC23" s="75"/>
      <c r="AD23" s="75"/>
      <c r="AE23" s="75"/>
      <c r="AF23" s="76"/>
      <c r="AG23" s="77">
        <f t="shared" si="13"/>
        <v>0</v>
      </c>
      <c r="AH23" s="75"/>
      <c r="AI23" s="75"/>
      <c r="AJ23" s="75"/>
      <c r="AK23" s="76"/>
      <c r="AL23" s="77">
        <f t="shared" si="14"/>
        <v>0</v>
      </c>
      <c r="AM23" s="75"/>
      <c r="AN23" s="75"/>
      <c r="AO23" s="75"/>
      <c r="AP23" s="76"/>
      <c r="AQ23" s="77">
        <f t="shared" si="15"/>
        <v>0</v>
      </c>
      <c r="AR23" s="75"/>
      <c r="AS23" s="75"/>
      <c r="AT23" s="75"/>
      <c r="AU23" s="76"/>
      <c r="AV23" s="97">
        <f t="shared" si="16"/>
        <v>0</v>
      </c>
    </row>
    <row r="24" spans="1:48" x14ac:dyDescent="0.25">
      <c r="A24" s="10">
        <v>2</v>
      </c>
      <c r="B24" s="3" t="s">
        <v>3</v>
      </c>
      <c r="C24" s="22" t="s">
        <v>21</v>
      </c>
      <c r="D24" s="75"/>
      <c r="E24" s="75"/>
      <c r="F24" s="75"/>
      <c r="G24" s="76"/>
      <c r="H24" s="77">
        <f t="shared" si="17"/>
        <v>0</v>
      </c>
      <c r="I24" s="75"/>
      <c r="J24" s="75"/>
      <c r="K24" s="75"/>
      <c r="L24" s="76"/>
      <c r="M24" s="77">
        <f t="shared" si="9"/>
        <v>0</v>
      </c>
      <c r="N24" s="75"/>
      <c r="O24" s="75"/>
      <c r="P24" s="75"/>
      <c r="Q24" s="76"/>
      <c r="R24" s="77">
        <f t="shared" si="10"/>
        <v>0</v>
      </c>
      <c r="S24" s="75"/>
      <c r="T24" s="75"/>
      <c r="U24" s="75"/>
      <c r="V24" s="76"/>
      <c r="W24" s="77">
        <f t="shared" si="11"/>
        <v>0</v>
      </c>
      <c r="X24" s="75"/>
      <c r="Y24" s="75"/>
      <c r="Z24" s="75"/>
      <c r="AA24" s="76"/>
      <c r="AB24" s="77">
        <f t="shared" si="12"/>
        <v>0</v>
      </c>
      <c r="AC24" s="75"/>
      <c r="AD24" s="75"/>
      <c r="AE24" s="75"/>
      <c r="AF24" s="76"/>
      <c r="AG24" s="77">
        <f t="shared" si="13"/>
        <v>0</v>
      </c>
      <c r="AH24" s="75"/>
      <c r="AI24" s="75"/>
      <c r="AJ24" s="75"/>
      <c r="AK24" s="76"/>
      <c r="AL24" s="77">
        <f t="shared" si="14"/>
        <v>0</v>
      </c>
      <c r="AM24" s="75"/>
      <c r="AN24" s="75"/>
      <c r="AO24" s="75"/>
      <c r="AP24" s="76"/>
      <c r="AQ24" s="77">
        <f t="shared" si="15"/>
        <v>0</v>
      </c>
      <c r="AR24" s="75"/>
      <c r="AS24" s="75"/>
      <c r="AT24" s="75"/>
      <c r="AU24" s="76"/>
      <c r="AV24" s="97">
        <f t="shared" si="16"/>
        <v>0</v>
      </c>
    </row>
    <row r="25" spans="1:48" x14ac:dyDescent="0.25">
      <c r="A25" s="10">
        <v>2</v>
      </c>
      <c r="B25" s="3" t="s">
        <v>4</v>
      </c>
      <c r="C25" s="22" t="s">
        <v>21</v>
      </c>
      <c r="D25" s="75"/>
      <c r="E25" s="75"/>
      <c r="F25" s="75"/>
      <c r="G25" s="76"/>
      <c r="H25" s="77">
        <f t="shared" si="17"/>
        <v>0</v>
      </c>
      <c r="I25" s="75"/>
      <c r="J25" s="75" t="s">
        <v>33</v>
      </c>
      <c r="K25" s="75"/>
      <c r="L25" s="76"/>
      <c r="M25" s="77">
        <f t="shared" si="9"/>
        <v>1</v>
      </c>
      <c r="N25" s="75"/>
      <c r="O25" s="75"/>
      <c r="P25" s="75"/>
      <c r="Q25" s="76"/>
      <c r="R25" s="77">
        <f t="shared" si="10"/>
        <v>0</v>
      </c>
      <c r="S25" s="75"/>
      <c r="T25" s="75" t="s">
        <v>33</v>
      </c>
      <c r="U25" s="75"/>
      <c r="V25" s="76"/>
      <c r="W25" s="77">
        <f t="shared" si="11"/>
        <v>1</v>
      </c>
      <c r="X25" s="75"/>
      <c r="Y25" s="75"/>
      <c r="Z25" s="75"/>
      <c r="AA25" s="76"/>
      <c r="AB25" s="77">
        <f t="shared" si="12"/>
        <v>0</v>
      </c>
      <c r="AC25" s="75"/>
      <c r="AD25" s="75"/>
      <c r="AE25" s="75"/>
      <c r="AF25" s="76"/>
      <c r="AG25" s="77">
        <f t="shared" si="13"/>
        <v>0</v>
      </c>
      <c r="AH25" s="75"/>
      <c r="AI25" s="75" t="s">
        <v>33</v>
      </c>
      <c r="AJ25" s="75"/>
      <c r="AK25" s="76"/>
      <c r="AL25" s="77">
        <f t="shared" si="14"/>
        <v>1</v>
      </c>
      <c r="AM25" s="75"/>
      <c r="AN25" s="75"/>
      <c r="AO25" s="75"/>
      <c r="AP25" s="76"/>
      <c r="AQ25" s="77">
        <f t="shared" si="15"/>
        <v>0</v>
      </c>
      <c r="AR25" s="75" t="s">
        <v>33</v>
      </c>
      <c r="AS25" s="75"/>
      <c r="AT25" s="75"/>
      <c r="AU25" s="76"/>
      <c r="AV25" s="97">
        <f t="shared" si="16"/>
        <v>1</v>
      </c>
    </row>
    <row r="26" spans="1:48" x14ac:dyDescent="0.25">
      <c r="A26" s="10">
        <v>2</v>
      </c>
      <c r="B26" s="3" t="s">
        <v>5</v>
      </c>
      <c r="C26" s="22" t="s">
        <v>21</v>
      </c>
      <c r="D26" s="75"/>
      <c r="E26" s="75"/>
      <c r="F26" s="75" t="s">
        <v>33</v>
      </c>
      <c r="G26" s="76"/>
      <c r="H26" s="77">
        <f t="shared" si="17"/>
        <v>1</v>
      </c>
      <c r="I26" s="75"/>
      <c r="J26" s="75"/>
      <c r="K26" s="75" t="s">
        <v>33</v>
      </c>
      <c r="L26" s="76"/>
      <c r="M26" s="77">
        <f t="shared" si="9"/>
        <v>1</v>
      </c>
      <c r="N26" s="75"/>
      <c r="O26" s="75"/>
      <c r="P26" s="75"/>
      <c r="Q26" s="76" t="s">
        <v>33</v>
      </c>
      <c r="R26" s="77">
        <f t="shared" si="10"/>
        <v>1</v>
      </c>
      <c r="S26" s="75"/>
      <c r="T26" s="75"/>
      <c r="U26" s="75" t="s">
        <v>33</v>
      </c>
      <c r="V26" s="76"/>
      <c r="W26" s="77">
        <f t="shared" si="11"/>
        <v>1</v>
      </c>
      <c r="X26" s="75"/>
      <c r="Y26" s="75"/>
      <c r="Z26" s="75"/>
      <c r="AA26" s="76"/>
      <c r="AB26" s="77">
        <f t="shared" si="12"/>
        <v>0</v>
      </c>
      <c r="AC26" s="75"/>
      <c r="AD26" s="75"/>
      <c r="AE26" s="75" t="s">
        <v>33</v>
      </c>
      <c r="AF26" s="76"/>
      <c r="AG26" s="77">
        <f t="shared" si="13"/>
        <v>1</v>
      </c>
      <c r="AH26" s="75"/>
      <c r="AI26" s="75"/>
      <c r="AJ26" s="75" t="s">
        <v>33</v>
      </c>
      <c r="AK26" s="76"/>
      <c r="AL26" s="77">
        <f t="shared" si="14"/>
        <v>1</v>
      </c>
      <c r="AM26" s="75"/>
      <c r="AN26" s="75"/>
      <c r="AO26" s="75"/>
      <c r="AP26" s="76" t="s">
        <v>33</v>
      </c>
      <c r="AQ26" s="77">
        <f t="shared" si="15"/>
        <v>1</v>
      </c>
      <c r="AR26" s="75"/>
      <c r="AS26" s="75" t="s">
        <v>33</v>
      </c>
      <c r="AT26" s="75"/>
      <c r="AU26" s="76"/>
      <c r="AV26" s="97">
        <f t="shared" si="16"/>
        <v>1</v>
      </c>
    </row>
    <row r="27" spans="1:48" x14ac:dyDescent="0.25">
      <c r="A27" s="10">
        <v>2</v>
      </c>
      <c r="B27" s="3" t="s">
        <v>6</v>
      </c>
      <c r="C27" s="22" t="s">
        <v>21</v>
      </c>
      <c r="D27" s="75"/>
      <c r="E27" s="75"/>
      <c r="F27" s="75"/>
      <c r="G27" s="76"/>
      <c r="H27" s="77">
        <f t="shared" si="17"/>
        <v>0</v>
      </c>
      <c r="I27" s="75"/>
      <c r="J27" s="75"/>
      <c r="K27" s="75"/>
      <c r="L27" s="76"/>
      <c r="M27" s="77">
        <f t="shared" si="9"/>
        <v>0</v>
      </c>
      <c r="N27" s="75"/>
      <c r="O27" s="75"/>
      <c r="P27" s="75"/>
      <c r="Q27" s="76"/>
      <c r="R27" s="77">
        <f t="shared" si="10"/>
        <v>0</v>
      </c>
      <c r="S27" s="75"/>
      <c r="T27" s="75"/>
      <c r="U27" s="75"/>
      <c r="V27" s="76"/>
      <c r="W27" s="77">
        <f t="shared" si="11"/>
        <v>0</v>
      </c>
      <c r="X27" s="75"/>
      <c r="Y27" s="75"/>
      <c r="Z27" s="75"/>
      <c r="AA27" s="76"/>
      <c r="AB27" s="77">
        <f t="shared" si="12"/>
        <v>0</v>
      </c>
      <c r="AC27" s="75"/>
      <c r="AD27" s="75"/>
      <c r="AE27" s="75"/>
      <c r="AF27" s="76"/>
      <c r="AG27" s="77">
        <f t="shared" si="13"/>
        <v>0</v>
      </c>
      <c r="AH27" s="75"/>
      <c r="AI27" s="75"/>
      <c r="AJ27" s="75"/>
      <c r="AK27" s="76"/>
      <c r="AL27" s="77">
        <f t="shared" si="14"/>
        <v>0</v>
      </c>
      <c r="AM27" s="75"/>
      <c r="AN27" s="75"/>
      <c r="AO27" s="75"/>
      <c r="AP27" s="76"/>
      <c r="AQ27" s="77">
        <f t="shared" si="15"/>
        <v>0</v>
      </c>
      <c r="AR27" s="75" t="s">
        <v>33</v>
      </c>
      <c r="AS27" s="75"/>
      <c r="AT27" s="75"/>
      <c r="AU27" s="76"/>
      <c r="AV27" s="97">
        <f t="shared" si="16"/>
        <v>1</v>
      </c>
    </row>
    <row r="28" spans="1:48" x14ac:dyDescent="0.25">
      <c r="A28" s="10">
        <v>2</v>
      </c>
      <c r="B28" s="3" t="s">
        <v>7</v>
      </c>
      <c r="C28" s="22" t="s">
        <v>21</v>
      </c>
      <c r="D28" s="75"/>
      <c r="E28" s="75"/>
      <c r="F28" s="75"/>
      <c r="G28" s="76"/>
      <c r="H28" s="77">
        <f t="shared" si="17"/>
        <v>0</v>
      </c>
      <c r="I28" s="75"/>
      <c r="J28" s="75"/>
      <c r="K28" s="75"/>
      <c r="L28" s="76"/>
      <c r="M28" s="77">
        <f t="shared" si="9"/>
        <v>0</v>
      </c>
      <c r="N28" s="75"/>
      <c r="O28" s="75"/>
      <c r="P28" s="75"/>
      <c r="Q28" s="76"/>
      <c r="R28" s="77">
        <f t="shared" si="10"/>
        <v>0</v>
      </c>
      <c r="S28" s="75"/>
      <c r="T28" s="75"/>
      <c r="U28" s="75"/>
      <c r="V28" s="76"/>
      <c r="W28" s="77">
        <f t="shared" si="11"/>
        <v>0</v>
      </c>
      <c r="X28" s="75"/>
      <c r="Y28" s="75"/>
      <c r="Z28" s="75"/>
      <c r="AA28" s="76"/>
      <c r="AB28" s="77">
        <f t="shared" si="12"/>
        <v>0</v>
      </c>
      <c r="AC28" s="75"/>
      <c r="AD28" s="75"/>
      <c r="AE28" s="75"/>
      <c r="AF28" s="76"/>
      <c r="AG28" s="77">
        <f t="shared" si="13"/>
        <v>0</v>
      </c>
      <c r="AH28" s="75"/>
      <c r="AI28" s="75"/>
      <c r="AJ28" s="75"/>
      <c r="AK28" s="76"/>
      <c r="AL28" s="77">
        <f t="shared" si="14"/>
        <v>0</v>
      </c>
      <c r="AM28" s="75"/>
      <c r="AN28" s="75"/>
      <c r="AO28" s="75"/>
      <c r="AP28" s="76"/>
      <c r="AQ28" s="77">
        <f t="shared" si="15"/>
        <v>0</v>
      </c>
      <c r="AR28" s="75"/>
      <c r="AS28" s="75"/>
      <c r="AT28" s="75"/>
      <c r="AU28" s="76"/>
      <c r="AV28" s="97">
        <f t="shared" si="16"/>
        <v>0</v>
      </c>
    </row>
    <row r="29" spans="1:48" x14ac:dyDescent="0.25">
      <c r="A29" s="10">
        <v>2</v>
      </c>
      <c r="B29" s="3" t="s">
        <v>23</v>
      </c>
      <c r="C29" s="22" t="s">
        <v>21</v>
      </c>
      <c r="D29" s="75"/>
      <c r="E29" s="75"/>
      <c r="F29" s="75"/>
      <c r="G29" s="76"/>
      <c r="H29" s="77">
        <f t="shared" si="17"/>
        <v>0</v>
      </c>
      <c r="I29" s="75"/>
      <c r="J29" s="75"/>
      <c r="K29" s="75"/>
      <c r="L29" s="76"/>
      <c r="M29" s="77">
        <f t="shared" si="9"/>
        <v>0</v>
      </c>
      <c r="N29" s="75"/>
      <c r="O29" s="75"/>
      <c r="P29" s="75"/>
      <c r="Q29" s="76"/>
      <c r="R29" s="77">
        <f t="shared" si="10"/>
        <v>0</v>
      </c>
      <c r="S29" s="75"/>
      <c r="T29" s="75"/>
      <c r="U29" s="75"/>
      <c r="V29" s="76"/>
      <c r="W29" s="77">
        <f t="shared" si="11"/>
        <v>0</v>
      </c>
      <c r="X29" s="75"/>
      <c r="Y29" s="75"/>
      <c r="Z29" s="75"/>
      <c r="AA29" s="76"/>
      <c r="AB29" s="77">
        <f t="shared" si="12"/>
        <v>0</v>
      </c>
      <c r="AC29" s="75"/>
      <c r="AD29" s="75"/>
      <c r="AE29" s="75"/>
      <c r="AF29" s="76"/>
      <c r="AG29" s="77">
        <f t="shared" si="13"/>
        <v>0</v>
      </c>
      <c r="AH29" s="75"/>
      <c r="AI29" s="75"/>
      <c r="AJ29" s="75"/>
      <c r="AK29" s="76"/>
      <c r="AL29" s="77">
        <f t="shared" si="14"/>
        <v>0</v>
      </c>
      <c r="AM29" s="75"/>
      <c r="AN29" s="75"/>
      <c r="AO29" s="75"/>
      <c r="AP29" s="76"/>
      <c r="AQ29" s="77">
        <f t="shared" si="15"/>
        <v>0</v>
      </c>
      <c r="AR29" s="75"/>
      <c r="AS29" s="75"/>
      <c r="AT29" s="75"/>
      <c r="AU29" s="76"/>
      <c r="AV29" s="97">
        <f t="shared" si="16"/>
        <v>0</v>
      </c>
    </row>
    <row r="30" spans="1:48" x14ac:dyDescent="0.25">
      <c r="A30" s="10">
        <v>2</v>
      </c>
      <c r="B30" s="3" t="s">
        <v>8</v>
      </c>
      <c r="C30" s="22" t="s">
        <v>21</v>
      </c>
      <c r="D30" s="75"/>
      <c r="E30" s="75"/>
      <c r="F30" s="75"/>
      <c r="G30" s="76"/>
      <c r="H30" s="77">
        <f t="shared" si="17"/>
        <v>0</v>
      </c>
      <c r="I30" s="75"/>
      <c r="J30" s="75"/>
      <c r="K30" s="75"/>
      <c r="L30" s="76"/>
      <c r="M30" s="77">
        <f t="shared" si="9"/>
        <v>0</v>
      </c>
      <c r="N30" s="75"/>
      <c r="O30" s="75"/>
      <c r="P30" s="75"/>
      <c r="Q30" s="76"/>
      <c r="R30" s="77">
        <f t="shared" si="10"/>
        <v>0</v>
      </c>
      <c r="S30" s="75"/>
      <c r="T30" s="75"/>
      <c r="U30" s="75"/>
      <c r="V30" s="76"/>
      <c r="W30" s="77">
        <f t="shared" si="11"/>
        <v>0</v>
      </c>
      <c r="X30" s="75"/>
      <c r="Y30" s="75"/>
      <c r="Z30" s="75"/>
      <c r="AA30" s="76"/>
      <c r="AB30" s="77">
        <f t="shared" si="12"/>
        <v>0</v>
      </c>
      <c r="AC30" s="75"/>
      <c r="AD30" s="75"/>
      <c r="AE30" s="75"/>
      <c r="AF30" s="76"/>
      <c r="AG30" s="77">
        <f t="shared" si="13"/>
        <v>0</v>
      </c>
      <c r="AH30" s="75"/>
      <c r="AI30" s="75"/>
      <c r="AJ30" s="75"/>
      <c r="AK30" s="76"/>
      <c r="AL30" s="77">
        <f t="shared" si="14"/>
        <v>0</v>
      </c>
      <c r="AM30" s="75"/>
      <c r="AN30" s="75"/>
      <c r="AO30" s="75"/>
      <c r="AP30" s="76"/>
      <c r="AQ30" s="77">
        <f t="shared" si="15"/>
        <v>0</v>
      </c>
      <c r="AR30" s="75"/>
      <c r="AS30" s="75"/>
      <c r="AT30" s="75"/>
      <c r="AU30" s="76"/>
      <c r="AV30" s="97">
        <f t="shared" si="16"/>
        <v>0</v>
      </c>
    </row>
    <row r="31" spans="1:48" x14ac:dyDescent="0.25">
      <c r="A31" s="10">
        <v>2</v>
      </c>
      <c r="B31" s="3" t="s">
        <v>9</v>
      </c>
      <c r="C31" s="22" t="s">
        <v>21</v>
      </c>
      <c r="D31" s="75"/>
      <c r="E31" s="75"/>
      <c r="F31" s="75"/>
      <c r="G31" s="76"/>
      <c r="H31" s="77">
        <f t="shared" si="17"/>
        <v>0</v>
      </c>
      <c r="I31" s="75"/>
      <c r="J31" s="75"/>
      <c r="K31" s="75"/>
      <c r="L31" s="76"/>
      <c r="M31" s="77">
        <f t="shared" si="9"/>
        <v>0</v>
      </c>
      <c r="N31" s="75"/>
      <c r="O31" s="75"/>
      <c r="P31" s="75"/>
      <c r="Q31" s="76"/>
      <c r="R31" s="77">
        <f t="shared" si="10"/>
        <v>0</v>
      </c>
      <c r="S31" s="75"/>
      <c r="T31" s="75"/>
      <c r="U31" s="75"/>
      <c r="V31" s="76"/>
      <c r="W31" s="77">
        <f t="shared" si="11"/>
        <v>0</v>
      </c>
      <c r="X31" s="75"/>
      <c r="Y31" s="75"/>
      <c r="Z31" s="75"/>
      <c r="AA31" s="76"/>
      <c r="AB31" s="77">
        <f t="shared" si="12"/>
        <v>0</v>
      </c>
      <c r="AC31" s="75"/>
      <c r="AD31" s="75"/>
      <c r="AE31" s="75"/>
      <c r="AF31" s="76"/>
      <c r="AG31" s="77">
        <f t="shared" si="13"/>
        <v>0</v>
      </c>
      <c r="AH31" s="75"/>
      <c r="AI31" s="75"/>
      <c r="AJ31" s="75"/>
      <c r="AK31" s="76"/>
      <c r="AL31" s="77">
        <f t="shared" si="14"/>
        <v>0</v>
      </c>
      <c r="AM31" s="75"/>
      <c r="AN31" s="75"/>
      <c r="AO31" s="75"/>
      <c r="AP31" s="76"/>
      <c r="AQ31" s="77">
        <f t="shared" si="15"/>
        <v>0</v>
      </c>
      <c r="AR31" s="75"/>
      <c r="AS31" s="75"/>
      <c r="AT31" s="75" t="s">
        <v>33</v>
      </c>
      <c r="AU31" s="76"/>
      <c r="AV31" s="97">
        <f t="shared" si="16"/>
        <v>1</v>
      </c>
    </row>
    <row r="32" spans="1:48" x14ac:dyDescent="0.25">
      <c r="A32" s="10">
        <v>2</v>
      </c>
      <c r="B32" s="3" t="s">
        <v>10</v>
      </c>
      <c r="C32" s="22" t="s">
        <v>21</v>
      </c>
      <c r="D32" s="75"/>
      <c r="E32" s="75"/>
      <c r="F32" s="75"/>
      <c r="G32" s="76"/>
      <c r="H32" s="77">
        <f t="shared" si="17"/>
        <v>0</v>
      </c>
      <c r="I32" s="75"/>
      <c r="J32" s="75"/>
      <c r="K32" s="75"/>
      <c r="L32" s="76"/>
      <c r="M32" s="77">
        <f t="shared" si="9"/>
        <v>0</v>
      </c>
      <c r="N32" s="75"/>
      <c r="O32" s="75"/>
      <c r="P32" s="75"/>
      <c r="Q32" s="76"/>
      <c r="R32" s="77">
        <f t="shared" si="10"/>
        <v>0</v>
      </c>
      <c r="S32" s="75"/>
      <c r="T32" s="75"/>
      <c r="U32" s="75"/>
      <c r="V32" s="76"/>
      <c r="W32" s="77">
        <f t="shared" si="11"/>
        <v>0</v>
      </c>
      <c r="X32" s="75"/>
      <c r="Y32" s="75"/>
      <c r="Z32" s="75"/>
      <c r="AA32" s="76"/>
      <c r="AB32" s="77">
        <f t="shared" si="12"/>
        <v>0</v>
      </c>
      <c r="AC32" s="75"/>
      <c r="AD32" s="75"/>
      <c r="AE32" s="75"/>
      <c r="AF32" s="76"/>
      <c r="AG32" s="77">
        <f t="shared" si="13"/>
        <v>0</v>
      </c>
      <c r="AH32" s="75"/>
      <c r="AI32" s="75"/>
      <c r="AJ32" s="75"/>
      <c r="AK32" s="76"/>
      <c r="AL32" s="77">
        <f t="shared" si="14"/>
        <v>0</v>
      </c>
      <c r="AM32" s="75"/>
      <c r="AN32" s="75"/>
      <c r="AO32" s="75"/>
      <c r="AP32" s="76"/>
      <c r="AQ32" s="77">
        <f t="shared" si="15"/>
        <v>0</v>
      </c>
      <c r="AR32" s="75"/>
      <c r="AS32" s="75"/>
      <c r="AT32" s="75"/>
      <c r="AU32" s="76"/>
      <c r="AV32" s="97">
        <f t="shared" si="16"/>
        <v>0</v>
      </c>
    </row>
    <row r="33" spans="1:48" x14ac:dyDescent="0.25">
      <c r="A33" s="10">
        <v>2</v>
      </c>
      <c r="B33" s="22" t="s">
        <v>34</v>
      </c>
      <c r="C33" s="22" t="s">
        <v>21</v>
      </c>
      <c r="D33" s="78"/>
      <c r="E33" s="78"/>
      <c r="F33" s="78"/>
      <c r="G33" s="79"/>
      <c r="H33" s="80">
        <f t="shared" si="17"/>
        <v>0</v>
      </c>
      <c r="I33" s="78"/>
      <c r="J33" s="78"/>
      <c r="K33" s="78"/>
      <c r="L33" s="79"/>
      <c r="M33" s="80">
        <f t="shared" si="9"/>
        <v>0</v>
      </c>
      <c r="N33" s="78"/>
      <c r="O33" s="78"/>
      <c r="P33" s="78"/>
      <c r="Q33" s="79"/>
      <c r="R33" s="80">
        <f t="shared" si="10"/>
        <v>0</v>
      </c>
      <c r="S33" s="78"/>
      <c r="T33" s="78"/>
      <c r="U33" s="78"/>
      <c r="V33" s="79"/>
      <c r="W33" s="80">
        <f t="shared" si="11"/>
        <v>0</v>
      </c>
      <c r="X33" s="78"/>
      <c r="Y33" s="78"/>
      <c r="Z33" s="78"/>
      <c r="AA33" s="79"/>
      <c r="AB33" s="80">
        <f t="shared" si="12"/>
        <v>0</v>
      </c>
      <c r="AC33" s="78"/>
      <c r="AD33" s="78"/>
      <c r="AE33" s="78"/>
      <c r="AF33" s="79"/>
      <c r="AG33" s="80">
        <f t="shared" si="13"/>
        <v>0</v>
      </c>
      <c r="AH33" s="78"/>
      <c r="AI33" s="78"/>
      <c r="AJ33" s="78"/>
      <c r="AK33" s="79"/>
      <c r="AL33" s="80">
        <f t="shared" si="14"/>
        <v>0</v>
      </c>
      <c r="AM33" s="78"/>
      <c r="AN33" s="78"/>
      <c r="AO33" s="78"/>
      <c r="AP33" s="79"/>
      <c r="AQ33" s="80">
        <f t="shared" si="15"/>
        <v>0</v>
      </c>
      <c r="AR33" s="78"/>
      <c r="AS33" s="78" t="s">
        <v>33</v>
      </c>
      <c r="AT33" s="78"/>
      <c r="AU33" s="79"/>
      <c r="AV33" s="99">
        <f t="shared" si="16"/>
        <v>1</v>
      </c>
    </row>
    <row r="34" spans="1:48" x14ac:dyDescent="0.25">
      <c r="A34" s="10">
        <v>2</v>
      </c>
      <c r="B34" s="27"/>
      <c r="C34" s="28"/>
      <c r="D34" s="81"/>
      <c r="E34" s="82"/>
      <c r="F34" s="82"/>
      <c r="G34" s="82"/>
      <c r="H34" s="83">
        <f>SUM(H21:H33)</f>
        <v>2</v>
      </c>
      <c r="I34" s="82"/>
      <c r="J34" s="82"/>
      <c r="K34" s="82"/>
      <c r="L34" s="82"/>
      <c r="M34" s="83">
        <f>SUM(M21:M33)</f>
        <v>3</v>
      </c>
      <c r="N34" s="82"/>
      <c r="O34" s="82"/>
      <c r="P34" s="82"/>
      <c r="Q34" s="82"/>
      <c r="R34" s="83">
        <f>SUM(R21:R33)</f>
        <v>2</v>
      </c>
      <c r="S34" s="82"/>
      <c r="T34" s="82"/>
      <c r="U34" s="82"/>
      <c r="V34" s="82"/>
      <c r="W34" s="83">
        <f>SUM(W21:W33)</f>
        <v>3</v>
      </c>
      <c r="X34" s="82"/>
      <c r="Y34" s="82"/>
      <c r="Z34" s="82"/>
      <c r="AA34" s="82"/>
      <c r="AB34" s="83">
        <f>SUM(AB21:AB33)</f>
        <v>0</v>
      </c>
      <c r="AC34" s="82"/>
      <c r="AD34" s="82"/>
      <c r="AE34" s="82"/>
      <c r="AF34" s="82"/>
      <c r="AG34" s="83">
        <f>SUM(AG21:AG33)</f>
        <v>2</v>
      </c>
      <c r="AH34" s="82"/>
      <c r="AI34" s="82"/>
      <c r="AJ34" s="82"/>
      <c r="AK34" s="82"/>
      <c r="AL34" s="83">
        <f>SUM(AL21:AL33)</f>
        <v>3</v>
      </c>
      <c r="AM34" s="82"/>
      <c r="AN34" s="82"/>
      <c r="AO34" s="82"/>
      <c r="AP34" s="82"/>
      <c r="AQ34" s="83">
        <f>SUM(AQ21:AQ33)</f>
        <v>3</v>
      </c>
      <c r="AR34" s="82"/>
      <c r="AS34" s="82"/>
      <c r="AT34" s="82"/>
      <c r="AU34" s="82"/>
      <c r="AV34" s="83">
        <f>SUM(AV21:AV33)</f>
        <v>6</v>
      </c>
    </row>
    <row r="35" spans="1:48" x14ac:dyDescent="0.25">
      <c r="A35" s="10">
        <v>2</v>
      </c>
      <c r="B35" s="115" t="str">
        <f>"Буква (или иное название) класса "&amp;A216&amp;":"</f>
        <v>Буква (или иное название) класса 15:</v>
      </c>
      <c r="C35" s="116"/>
      <c r="D35" s="108">
        <v>15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</row>
    <row r="36" spans="1:48" x14ac:dyDescent="0.25">
      <c r="A36" s="10">
        <v>3</v>
      </c>
      <c r="B36" s="20" t="s">
        <v>0</v>
      </c>
      <c r="C36" s="21" t="s">
        <v>21</v>
      </c>
      <c r="D36" s="75"/>
      <c r="E36" s="75"/>
      <c r="F36" s="75" t="s">
        <v>33</v>
      </c>
      <c r="G36" s="76"/>
      <c r="H36" s="77">
        <f>COUNTA(D36:G36)</f>
        <v>1</v>
      </c>
      <c r="I36" s="75"/>
      <c r="J36" s="75"/>
      <c r="K36" s="75" t="s">
        <v>33</v>
      </c>
      <c r="L36" s="76"/>
      <c r="M36" s="77">
        <f t="shared" ref="M36:M48" si="18">COUNTA(I36:L36)</f>
        <v>1</v>
      </c>
      <c r="N36" s="75"/>
      <c r="O36" s="75"/>
      <c r="P36" s="75"/>
      <c r="Q36" s="76" t="s">
        <v>33</v>
      </c>
      <c r="R36" s="77">
        <f t="shared" ref="R36:R48" si="19">COUNTA(N36:Q36)</f>
        <v>1</v>
      </c>
      <c r="S36" s="75"/>
      <c r="T36" s="75"/>
      <c r="U36" s="75" t="s">
        <v>33</v>
      </c>
      <c r="V36" s="76"/>
      <c r="W36" s="77">
        <f t="shared" ref="W36:W48" si="20">COUNTA(S36:V36)</f>
        <v>1</v>
      </c>
      <c r="X36" s="75"/>
      <c r="Y36" s="75"/>
      <c r="Z36" s="75"/>
      <c r="AA36" s="76"/>
      <c r="AB36" s="77">
        <f t="shared" ref="AB36:AB48" si="21">COUNTA(X36:AA36)</f>
        <v>0</v>
      </c>
      <c r="AC36" s="75"/>
      <c r="AD36" s="75" t="s">
        <v>33</v>
      </c>
      <c r="AE36" s="75"/>
      <c r="AF36" s="76"/>
      <c r="AG36" s="77">
        <f t="shared" ref="AG36:AG48" si="22">COUNTA(AC36:AF36)</f>
        <v>1</v>
      </c>
      <c r="AH36" s="75"/>
      <c r="AI36" s="75"/>
      <c r="AJ36" s="75" t="s">
        <v>33</v>
      </c>
      <c r="AK36" s="76"/>
      <c r="AL36" s="77">
        <f t="shared" ref="AL36:AL48" si="23">COUNTA(AH36:AK36)</f>
        <v>1</v>
      </c>
      <c r="AM36" s="75" t="s">
        <v>33</v>
      </c>
      <c r="AN36" s="75"/>
      <c r="AO36" s="75"/>
      <c r="AP36" s="76" t="s">
        <v>33</v>
      </c>
      <c r="AQ36" s="77">
        <f t="shared" ref="AQ36:AQ48" si="24">COUNTA(AM36:AP36)</f>
        <v>2</v>
      </c>
      <c r="AR36" s="75"/>
      <c r="AS36" s="75"/>
      <c r="AT36" s="75"/>
      <c r="AU36" s="76"/>
      <c r="AV36" s="97">
        <f t="shared" ref="AV36:AV48" si="25">COUNTA(AR36:AU36)</f>
        <v>0</v>
      </c>
    </row>
    <row r="37" spans="1:48" x14ac:dyDescent="0.25">
      <c r="A37" s="10">
        <v>3</v>
      </c>
      <c r="B37" s="3" t="s">
        <v>1</v>
      </c>
      <c r="C37" s="22" t="s">
        <v>21</v>
      </c>
      <c r="D37" s="75"/>
      <c r="E37" s="75"/>
      <c r="F37" s="75"/>
      <c r="G37" s="76"/>
      <c r="H37" s="77">
        <f t="shared" ref="H37:H48" si="26">COUNTA(D37:G37)</f>
        <v>0</v>
      </c>
      <c r="I37" s="75"/>
      <c r="J37" s="75"/>
      <c r="K37" s="75"/>
      <c r="L37" s="76"/>
      <c r="M37" s="77">
        <f t="shared" si="18"/>
        <v>0</v>
      </c>
      <c r="N37" s="75"/>
      <c r="O37" s="75"/>
      <c r="P37" s="75"/>
      <c r="Q37" s="76"/>
      <c r="R37" s="77">
        <f t="shared" si="19"/>
        <v>0</v>
      </c>
      <c r="S37" s="75"/>
      <c r="T37" s="75"/>
      <c r="U37" s="75"/>
      <c r="V37" s="76"/>
      <c r="W37" s="77">
        <f t="shared" si="20"/>
        <v>0</v>
      </c>
      <c r="X37" s="75"/>
      <c r="Y37" s="75"/>
      <c r="Z37" s="75"/>
      <c r="AA37" s="76"/>
      <c r="AB37" s="77">
        <f t="shared" si="21"/>
        <v>0</v>
      </c>
      <c r="AC37" s="75"/>
      <c r="AD37" s="75"/>
      <c r="AE37" s="75"/>
      <c r="AF37" s="76"/>
      <c r="AG37" s="77">
        <f t="shared" si="22"/>
        <v>0</v>
      </c>
      <c r="AH37" s="75"/>
      <c r="AI37" s="75"/>
      <c r="AJ37" s="75"/>
      <c r="AK37" s="76"/>
      <c r="AL37" s="77">
        <f t="shared" si="23"/>
        <v>0</v>
      </c>
      <c r="AM37" s="75"/>
      <c r="AN37" s="75"/>
      <c r="AO37" s="75"/>
      <c r="AP37" s="76"/>
      <c r="AQ37" s="77">
        <f t="shared" si="24"/>
        <v>0</v>
      </c>
      <c r="AR37" s="75"/>
      <c r="AS37" s="75"/>
      <c r="AT37" s="75" t="s">
        <v>33</v>
      </c>
      <c r="AU37" s="76"/>
      <c r="AV37" s="97">
        <f t="shared" si="25"/>
        <v>1</v>
      </c>
    </row>
    <row r="38" spans="1:48" x14ac:dyDescent="0.25">
      <c r="A38" s="10">
        <v>3</v>
      </c>
      <c r="B38" s="3" t="s">
        <v>2</v>
      </c>
      <c r="C38" s="22" t="s">
        <v>21</v>
      </c>
      <c r="D38" s="75"/>
      <c r="E38" s="75"/>
      <c r="F38" s="75"/>
      <c r="G38" s="76"/>
      <c r="H38" s="77">
        <f t="shared" si="26"/>
        <v>0</v>
      </c>
      <c r="I38" s="75"/>
      <c r="J38" s="75"/>
      <c r="K38" s="75"/>
      <c r="L38" s="76"/>
      <c r="M38" s="77">
        <f t="shared" si="18"/>
        <v>0</v>
      </c>
      <c r="N38" s="75"/>
      <c r="O38" s="75"/>
      <c r="P38" s="75"/>
      <c r="Q38" s="76"/>
      <c r="R38" s="77">
        <f t="shared" si="19"/>
        <v>0</v>
      </c>
      <c r="S38" s="75"/>
      <c r="T38" s="75"/>
      <c r="U38" s="75"/>
      <c r="V38" s="76"/>
      <c r="W38" s="77">
        <f t="shared" si="20"/>
        <v>0</v>
      </c>
      <c r="X38" s="75"/>
      <c r="Y38" s="75"/>
      <c r="Z38" s="75"/>
      <c r="AA38" s="76"/>
      <c r="AB38" s="77">
        <f t="shared" si="21"/>
        <v>0</v>
      </c>
      <c r="AC38" s="75"/>
      <c r="AD38" s="75"/>
      <c r="AE38" s="75"/>
      <c r="AF38" s="76"/>
      <c r="AG38" s="77">
        <f t="shared" si="22"/>
        <v>0</v>
      </c>
      <c r="AH38" s="75"/>
      <c r="AI38" s="75"/>
      <c r="AJ38" s="75"/>
      <c r="AK38" s="76"/>
      <c r="AL38" s="77">
        <f t="shared" si="23"/>
        <v>0</v>
      </c>
      <c r="AM38" s="75"/>
      <c r="AN38" s="75"/>
      <c r="AO38" s="75"/>
      <c r="AP38" s="76"/>
      <c r="AQ38" s="77">
        <f t="shared" si="24"/>
        <v>0</v>
      </c>
      <c r="AR38" s="75"/>
      <c r="AS38" s="75"/>
      <c r="AT38" s="75"/>
      <c r="AU38" s="76"/>
      <c r="AV38" s="97">
        <f t="shared" si="25"/>
        <v>0</v>
      </c>
    </row>
    <row r="39" spans="1:48" x14ac:dyDescent="0.25">
      <c r="A39" s="10">
        <v>3</v>
      </c>
      <c r="B39" s="3" t="s">
        <v>3</v>
      </c>
      <c r="C39" s="22" t="s">
        <v>21</v>
      </c>
      <c r="D39" s="75"/>
      <c r="E39" s="75"/>
      <c r="F39" s="75"/>
      <c r="G39" s="76"/>
      <c r="H39" s="77">
        <f t="shared" si="26"/>
        <v>0</v>
      </c>
      <c r="I39" s="75"/>
      <c r="J39" s="75"/>
      <c r="K39" s="75"/>
      <c r="L39" s="76"/>
      <c r="M39" s="77">
        <f t="shared" si="18"/>
        <v>0</v>
      </c>
      <c r="N39" s="75"/>
      <c r="O39" s="75"/>
      <c r="P39" s="75"/>
      <c r="Q39" s="76"/>
      <c r="R39" s="77">
        <f t="shared" si="19"/>
        <v>0</v>
      </c>
      <c r="S39" s="75"/>
      <c r="T39" s="75"/>
      <c r="U39" s="75"/>
      <c r="V39" s="76"/>
      <c r="W39" s="77">
        <f t="shared" si="20"/>
        <v>0</v>
      </c>
      <c r="X39" s="75"/>
      <c r="Y39" s="75"/>
      <c r="Z39" s="75"/>
      <c r="AA39" s="76"/>
      <c r="AB39" s="77">
        <f t="shared" si="21"/>
        <v>0</v>
      </c>
      <c r="AC39" s="75"/>
      <c r="AD39" s="75"/>
      <c r="AE39" s="75"/>
      <c r="AF39" s="76"/>
      <c r="AG39" s="77">
        <f t="shared" si="22"/>
        <v>0</v>
      </c>
      <c r="AH39" s="75"/>
      <c r="AI39" s="75"/>
      <c r="AJ39" s="75"/>
      <c r="AK39" s="76"/>
      <c r="AL39" s="77">
        <f t="shared" si="23"/>
        <v>0</v>
      </c>
      <c r="AM39" s="75"/>
      <c r="AN39" s="75"/>
      <c r="AO39" s="75"/>
      <c r="AP39" s="76"/>
      <c r="AQ39" s="77">
        <f t="shared" si="24"/>
        <v>0</v>
      </c>
      <c r="AR39" s="75"/>
      <c r="AS39" s="75"/>
      <c r="AT39" s="75"/>
      <c r="AU39" s="76"/>
      <c r="AV39" s="97">
        <f t="shared" si="25"/>
        <v>0</v>
      </c>
    </row>
    <row r="40" spans="1:48" x14ac:dyDescent="0.25">
      <c r="A40" s="10">
        <v>3</v>
      </c>
      <c r="B40" s="3" t="s">
        <v>4</v>
      </c>
      <c r="C40" s="22" t="s">
        <v>21</v>
      </c>
      <c r="D40" s="75"/>
      <c r="E40" s="75"/>
      <c r="F40" s="75"/>
      <c r="G40" s="76"/>
      <c r="H40" s="77">
        <f t="shared" si="26"/>
        <v>0</v>
      </c>
      <c r="I40" s="75"/>
      <c r="J40" s="75" t="s">
        <v>33</v>
      </c>
      <c r="K40" s="75"/>
      <c r="L40" s="76"/>
      <c r="M40" s="77">
        <f t="shared" si="18"/>
        <v>1</v>
      </c>
      <c r="N40" s="75"/>
      <c r="O40" s="75"/>
      <c r="P40" s="75"/>
      <c r="Q40" s="76"/>
      <c r="R40" s="77">
        <f t="shared" si="19"/>
        <v>0</v>
      </c>
      <c r="S40" s="75"/>
      <c r="T40" s="75" t="s">
        <v>33</v>
      </c>
      <c r="U40" s="75"/>
      <c r="V40" s="76"/>
      <c r="W40" s="77">
        <f t="shared" si="20"/>
        <v>1</v>
      </c>
      <c r="X40" s="75"/>
      <c r="Y40" s="75"/>
      <c r="Z40" s="75"/>
      <c r="AA40" s="76"/>
      <c r="AB40" s="77">
        <f t="shared" si="21"/>
        <v>0</v>
      </c>
      <c r="AC40" s="75"/>
      <c r="AD40" s="75"/>
      <c r="AE40" s="75"/>
      <c r="AF40" s="76"/>
      <c r="AG40" s="77">
        <f t="shared" si="22"/>
        <v>0</v>
      </c>
      <c r="AH40" s="75"/>
      <c r="AI40" s="75" t="s">
        <v>33</v>
      </c>
      <c r="AJ40" s="75"/>
      <c r="AK40" s="76"/>
      <c r="AL40" s="77">
        <f t="shared" si="23"/>
        <v>1</v>
      </c>
      <c r="AM40" s="75"/>
      <c r="AN40" s="75"/>
      <c r="AO40" s="75"/>
      <c r="AP40" s="76"/>
      <c r="AQ40" s="77">
        <f t="shared" si="24"/>
        <v>0</v>
      </c>
      <c r="AR40" s="75" t="s">
        <v>33</v>
      </c>
      <c r="AS40" s="75"/>
      <c r="AT40" s="75"/>
      <c r="AU40" s="76"/>
      <c r="AV40" s="97">
        <f t="shared" si="25"/>
        <v>1</v>
      </c>
    </row>
    <row r="41" spans="1:48" x14ac:dyDescent="0.25">
      <c r="A41" s="10">
        <v>3</v>
      </c>
      <c r="B41" s="3" t="s">
        <v>5</v>
      </c>
      <c r="C41" s="22" t="s">
        <v>21</v>
      </c>
      <c r="D41" s="75"/>
      <c r="E41" s="75"/>
      <c r="F41" s="75" t="s">
        <v>33</v>
      </c>
      <c r="G41" s="76"/>
      <c r="H41" s="77">
        <f t="shared" si="26"/>
        <v>1</v>
      </c>
      <c r="I41" s="75"/>
      <c r="J41" s="75"/>
      <c r="K41" s="75" t="s">
        <v>33</v>
      </c>
      <c r="L41" s="76"/>
      <c r="M41" s="77">
        <f t="shared" si="18"/>
        <v>1</v>
      </c>
      <c r="N41" s="75"/>
      <c r="O41" s="75"/>
      <c r="P41" s="75"/>
      <c r="Q41" s="76" t="s">
        <v>33</v>
      </c>
      <c r="R41" s="77">
        <f t="shared" si="19"/>
        <v>1</v>
      </c>
      <c r="S41" s="75"/>
      <c r="T41" s="75"/>
      <c r="U41" s="75" t="s">
        <v>33</v>
      </c>
      <c r="V41" s="76"/>
      <c r="W41" s="77">
        <f t="shared" si="20"/>
        <v>1</v>
      </c>
      <c r="X41" s="75"/>
      <c r="Y41" s="75"/>
      <c r="Z41" s="75"/>
      <c r="AA41" s="76"/>
      <c r="AB41" s="77">
        <f t="shared" si="21"/>
        <v>0</v>
      </c>
      <c r="AC41" s="75"/>
      <c r="AD41" s="75"/>
      <c r="AE41" s="75" t="s">
        <v>33</v>
      </c>
      <c r="AF41" s="76"/>
      <c r="AG41" s="77">
        <f t="shared" si="22"/>
        <v>1</v>
      </c>
      <c r="AH41" s="75"/>
      <c r="AI41" s="75"/>
      <c r="AJ41" s="75" t="s">
        <v>33</v>
      </c>
      <c r="AK41" s="76"/>
      <c r="AL41" s="77">
        <f t="shared" si="23"/>
        <v>1</v>
      </c>
      <c r="AM41" s="75"/>
      <c r="AN41" s="75"/>
      <c r="AO41" s="75"/>
      <c r="AP41" s="76" t="s">
        <v>33</v>
      </c>
      <c r="AQ41" s="77">
        <f t="shared" si="24"/>
        <v>1</v>
      </c>
      <c r="AR41" s="75"/>
      <c r="AS41" s="75" t="s">
        <v>33</v>
      </c>
      <c r="AT41" s="75"/>
      <c r="AU41" s="76"/>
      <c r="AV41" s="97">
        <f t="shared" si="25"/>
        <v>1</v>
      </c>
    </row>
    <row r="42" spans="1:48" x14ac:dyDescent="0.25">
      <c r="A42" s="10">
        <v>3</v>
      </c>
      <c r="B42" s="3" t="s">
        <v>6</v>
      </c>
      <c r="C42" s="22" t="s">
        <v>21</v>
      </c>
      <c r="D42" s="75"/>
      <c r="E42" s="75"/>
      <c r="F42" s="75"/>
      <c r="G42" s="76"/>
      <c r="H42" s="77">
        <f t="shared" si="26"/>
        <v>0</v>
      </c>
      <c r="I42" s="75"/>
      <c r="J42" s="75"/>
      <c r="K42" s="75"/>
      <c r="L42" s="76"/>
      <c r="M42" s="77">
        <f t="shared" si="18"/>
        <v>0</v>
      </c>
      <c r="N42" s="75"/>
      <c r="O42" s="75"/>
      <c r="P42" s="75"/>
      <c r="Q42" s="76"/>
      <c r="R42" s="77">
        <f t="shared" si="19"/>
        <v>0</v>
      </c>
      <c r="S42" s="75"/>
      <c r="T42" s="75"/>
      <c r="U42" s="75"/>
      <c r="V42" s="76"/>
      <c r="W42" s="77">
        <f t="shared" si="20"/>
        <v>0</v>
      </c>
      <c r="X42" s="75"/>
      <c r="Y42" s="75"/>
      <c r="Z42" s="75"/>
      <c r="AA42" s="76"/>
      <c r="AB42" s="77">
        <f t="shared" si="21"/>
        <v>0</v>
      </c>
      <c r="AC42" s="75"/>
      <c r="AD42" s="75"/>
      <c r="AE42" s="75"/>
      <c r="AF42" s="76"/>
      <c r="AG42" s="77">
        <f t="shared" si="22"/>
        <v>0</v>
      </c>
      <c r="AH42" s="75"/>
      <c r="AI42" s="75"/>
      <c r="AJ42" s="75"/>
      <c r="AK42" s="76"/>
      <c r="AL42" s="77">
        <f t="shared" si="23"/>
        <v>0</v>
      </c>
      <c r="AM42" s="75"/>
      <c r="AN42" s="75"/>
      <c r="AO42" s="75"/>
      <c r="AP42" s="76"/>
      <c r="AQ42" s="77">
        <f t="shared" si="24"/>
        <v>0</v>
      </c>
      <c r="AR42" s="75" t="s">
        <v>33</v>
      </c>
      <c r="AS42" s="75"/>
      <c r="AT42" s="75"/>
      <c r="AU42" s="76"/>
      <c r="AV42" s="97">
        <f t="shared" si="25"/>
        <v>1</v>
      </c>
    </row>
    <row r="43" spans="1:48" x14ac:dyDescent="0.25">
      <c r="A43" s="10">
        <v>3</v>
      </c>
      <c r="B43" s="3" t="s">
        <v>7</v>
      </c>
      <c r="C43" s="22" t="s">
        <v>21</v>
      </c>
      <c r="D43" s="75"/>
      <c r="E43" s="75"/>
      <c r="F43" s="75"/>
      <c r="G43" s="76"/>
      <c r="H43" s="77">
        <f t="shared" si="26"/>
        <v>0</v>
      </c>
      <c r="I43" s="75"/>
      <c r="J43" s="75"/>
      <c r="K43" s="75"/>
      <c r="L43" s="76"/>
      <c r="M43" s="77">
        <f t="shared" si="18"/>
        <v>0</v>
      </c>
      <c r="N43" s="75"/>
      <c r="O43" s="75"/>
      <c r="P43" s="75"/>
      <c r="Q43" s="76"/>
      <c r="R43" s="77">
        <f t="shared" si="19"/>
        <v>0</v>
      </c>
      <c r="S43" s="75"/>
      <c r="T43" s="75"/>
      <c r="U43" s="75"/>
      <c r="V43" s="76"/>
      <c r="W43" s="77">
        <f t="shared" si="20"/>
        <v>0</v>
      </c>
      <c r="X43" s="75"/>
      <c r="Y43" s="75"/>
      <c r="Z43" s="75"/>
      <c r="AA43" s="76"/>
      <c r="AB43" s="77">
        <f t="shared" si="21"/>
        <v>0</v>
      </c>
      <c r="AC43" s="75"/>
      <c r="AD43" s="75"/>
      <c r="AE43" s="75"/>
      <c r="AF43" s="76"/>
      <c r="AG43" s="77">
        <f t="shared" si="22"/>
        <v>0</v>
      </c>
      <c r="AH43" s="75"/>
      <c r="AI43" s="75"/>
      <c r="AJ43" s="75"/>
      <c r="AK43" s="76"/>
      <c r="AL43" s="77">
        <f t="shared" si="23"/>
        <v>0</v>
      </c>
      <c r="AM43" s="75"/>
      <c r="AN43" s="75"/>
      <c r="AO43" s="75"/>
      <c r="AP43" s="76"/>
      <c r="AQ43" s="77">
        <f t="shared" si="24"/>
        <v>0</v>
      </c>
      <c r="AR43" s="75"/>
      <c r="AS43" s="75"/>
      <c r="AT43" s="75"/>
      <c r="AU43" s="76"/>
      <c r="AV43" s="97">
        <f t="shared" si="25"/>
        <v>0</v>
      </c>
    </row>
    <row r="44" spans="1:48" x14ac:dyDescent="0.25">
      <c r="A44" s="10">
        <v>3</v>
      </c>
      <c r="B44" s="3" t="s">
        <v>23</v>
      </c>
      <c r="C44" s="22" t="s">
        <v>21</v>
      </c>
      <c r="D44" s="75"/>
      <c r="E44" s="75"/>
      <c r="F44" s="75"/>
      <c r="G44" s="76"/>
      <c r="H44" s="77">
        <f t="shared" si="26"/>
        <v>0</v>
      </c>
      <c r="I44" s="75"/>
      <c r="J44" s="75"/>
      <c r="K44" s="75"/>
      <c r="L44" s="76"/>
      <c r="M44" s="77">
        <f t="shared" si="18"/>
        <v>0</v>
      </c>
      <c r="N44" s="75"/>
      <c r="O44" s="75"/>
      <c r="P44" s="75"/>
      <c r="Q44" s="76"/>
      <c r="R44" s="77">
        <f t="shared" si="19"/>
        <v>0</v>
      </c>
      <c r="S44" s="75"/>
      <c r="T44" s="75"/>
      <c r="U44" s="75"/>
      <c r="V44" s="76"/>
      <c r="W44" s="77">
        <f t="shared" si="20"/>
        <v>0</v>
      </c>
      <c r="X44" s="75"/>
      <c r="Y44" s="75"/>
      <c r="Z44" s="75"/>
      <c r="AA44" s="76"/>
      <c r="AB44" s="77">
        <f t="shared" si="21"/>
        <v>0</v>
      </c>
      <c r="AC44" s="75"/>
      <c r="AD44" s="75"/>
      <c r="AE44" s="75"/>
      <c r="AF44" s="76"/>
      <c r="AG44" s="77">
        <f t="shared" si="22"/>
        <v>0</v>
      </c>
      <c r="AH44" s="75"/>
      <c r="AI44" s="75"/>
      <c r="AJ44" s="75"/>
      <c r="AK44" s="76"/>
      <c r="AL44" s="77">
        <f t="shared" si="23"/>
        <v>0</v>
      </c>
      <c r="AM44" s="75"/>
      <c r="AN44" s="75"/>
      <c r="AO44" s="75"/>
      <c r="AP44" s="76"/>
      <c r="AQ44" s="77">
        <f t="shared" si="24"/>
        <v>0</v>
      </c>
      <c r="AR44" s="75"/>
      <c r="AS44" s="75"/>
      <c r="AT44" s="75"/>
      <c r="AU44" s="76"/>
      <c r="AV44" s="97">
        <f t="shared" si="25"/>
        <v>0</v>
      </c>
    </row>
    <row r="45" spans="1:48" x14ac:dyDescent="0.25">
      <c r="A45" s="10">
        <v>3</v>
      </c>
      <c r="B45" s="3" t="s">
        <v>8</v>
      </c>
      <c r="C45" s="22" t="s">
        <v>21</v>
      </c>
      <c r="D45" s="75"/>
      <c r="E45" s="75"/>
      <c r="F45" s="75"/>
      <c r="G45" s="76"/>
      <c r="H45" s="77">
        <f t="shared" si="26"/>
        <v>0</v>
      </c>
      <c r="I45" s="75"/>
      <c r="J45" s="75"/>
      <c r="K45" s="75"/>
      <c r="L45" s="76"/>
      <c r="M45" s="77">
        <f t="shared" si="18"/>
        <v>0</v>
      </c>
      <c r="N45" s="75"/>
      <c r="O45" s="75"/>
      <c r="P45" s="75"/>
      <c r="Q45" s="76"/>
      <c r="R45" s="77">
        <f t="shared" si="19"/>
        <v>0</v>
      </c>
      <c r="S45" s="75"/>
      <c r="T45" s="75"/>
      <c r="U45" s="75"/>
      <c r="V45" s="76"/>
      <c r="W45" s="77">
        <f t="shared" si="20"/>
        <v>0</v>
      </c>
      <c r="X45" s="75"/>
      <c r="Y45" s="75"/>
      <c r="Z45" s="75"/>
      <c r="AA45" s="76"/>
      <c r="AB45" s="77">
        <f t="shared" si="21"/>
        <v>0</v>
      </c>
      <c r="AC45" s="75"/>
      <c r="AD45" s="75"/>
      <c r="AE45" s="75"/>
      <c r="AF45" s="76"/>
      <c r="AG45" s="77">
        <f t="shared" si="22"/>
        <v>0</v>
      </c>
      <c r="AH45" s="75"/>
      <c r="AI45" s="75"/>
      <c r="AJ45" s="75"/>
      <c r="AK45" s="76"/>
      <c r="AL45" s="77">
        <f t="shared" si="23"/>
        <v>0</v>
      </c>
      <c r="AM45" s="75"/>
      <c r="AN45" s="75"/>
      <c r="AO45" s="75"/>
      <c r="AP45" s="76"/>
      <c r="AQ45" s="77">
        <f t="shared" si="24"/>
        <v>0</v>
      </c>
      <c r="AR45" s="75"/>
      <c r="AS45" s="75"/>
      <c r="AT45" s="75"/>
      <c r="AU45" s="76"/>
      <c r="AV45" s="97">
        <f t="shared" si="25"/>
        <v>0</v>
      </c>
    </row>
    <row r="46" spans="1:48" x14ac:dyDescent="0.25">
      <c r="A46" s="10">
        <v>3</v>
      </c>
      <c r="B46" s="3" t="s">
        <v>9</v>
      </c>
      <c r="C46" s="22" t="s">
        <v>21</v>
      </c>
      <c r="D46" s="75"/>
      <c r="E46" s="75"/>
      <c r="F46" s="75"/>
      <c r="G46" s="76"/>
      <c r="H46" s="77">
        <f t="shared" si="26"/>
        <v>0</v>
      </c>
      <c r="I46" s="75"/>
      <c r="J46" s="75"/>
      <c r="K46" s="75"/>
      <c r="L46" s="76"/>
      <c r="M46" s="77">
        <f t="shared" si="18"/>
        <v>0</v>
      </c>
      <c r="N46" s="75"/>
      <c r="O46" s="75"/>
      <c r="P46" s="75"/>
      <c r="Q46" s="76"/>
      <c r="R46" s="77">
        <f t="shared" si="19"/>
        <v>0</v>
      </c>
      <c r="S46" s="75"/>
      <c r="T46" s="75"/>
      <c r="U46" s="75"/>
      <c r="V46" s="76"/>
      <c r="W46" s="77">
        <f t="shared" si="20"/>
        <v>0</v>
      </c>
      <c r="X46" s="75"/>
      <c r="Y46" s="75"/>
      <c r="Z46" s="75"/>
      <c r="AA46" s="76"/>
      <c r="AB46" s="77">
        <f t="shared" si="21"/>
        <v>0</v>
      </c>
      <c r="AC46" s="75"/>
      <c r="AD46" s="75"/>
      <c r="AE46" s="75"/>
      <c r="AF46" s="76"/>
      <c r="AG46" s="77">
        <f t="shared" si="22"/>
        <v>0</v>
      </c>
      <c r="AH46" s="75"/>
      <c r="AI46" s="75"/>
      <c r="AJ46" s="75"/>
      <c r="AK46" s="76"/>
      <c r="AL46" s="77">
        <f t="shared" si="23"/>
        <v>0</v>
      </c>
      <c r="AM46" s="75"/>
      <c r="AN46" s="75"/>
      <c r="AO46" s="75"/>
      <c r="AP46" s="76"/>
      <c r="AQ46" s="77">
        <f t="shared" si="24"/>
        <v>0</v>
      </c>
      <c r="AR46" s="75"/>
      <c r="AS46" s="75"/>
      <c r="AT46" s="75" t="s">
        <v>33</v>
      </c>
      <c r="AU46" s="76"/>
      <c r="AV46" s="97">
        <f t="shared" si="25"/>
        <v>1</v>
      </c>
    </row>
    <row r="47" spans="1:48" x14ac:dyDescent="0.25">
      <c r="A47" s="10">
        <v>3</v>
      </c>
      <c r="B47" s="3" t="s">
        <v>10</v>
      </c>
      <c r="C47" s="22" t="s">
        <v>21</v>
      </c>
      <c r="D47" s="75"/>
      <c r="E47" s="75"/>
      <c r="F47" s="75"/>
      <c r="G47" s="76"/>
      <c r="H47" s="77">
        <f t="shared" si="26"/>
        <v>0</v>
      </c>
      <c r="I47" s="75"/>
      <c r="J47" s="75"/>
      <c r="K47" s="75"/>
      <c r="L47" s="76"/>
      <c r="M47" s="77">
        <f t="shared" si="18"/>
        <v>0</v>
      </c>
      <c r="N47" s="75"/>
      <c r="O47" s="75"/>
      <c r="P47" s="75"/>
      <c r="Q47" s="76"/>
      <c r="R47" s="77">
        <f t="shared" si="19"/>
        <v>0</v>
      </c>
      <c r="S47" s="75"/>
      <c r="T47" s="75"/>
      <c r="U47" s="75"/>
      <c r="V47" s="76"/>
      <c r="W47" s="77">
        <f t="shared" si="20"/>
        <v>0</v>
      </c>
      <c r="X47" s="75"/>
      <c r="Y47" s="75"/>
      <c r="Z47" s="75"/>
      <c r="AA47" s="76"/>
      <c r="AB47" s="77">
        <f t="shared" si="21"/>
        <v>0</v>
      </c>
      <c r="AC47" s="75"/>
      <c r="AD47" s="75"/>
      <c r="AE47" s="75"/>
      <c r="AF47" s="76"/>
      <c r="AG47" s="77">
        <f t="shared" si="22"/>
        <v>0</v>
      </c>
      <c r="AH47" s="75"/>
      <c r="AI47" s="75"/>
      <c r="AJ47" s="75"/>
      <c r="AK47" s="76"/>
      <c r="AL47" s="77">
        <f t="shared" si="23"/>
        <v>0</v>
      </c>
      <c r="AM47" s="75"/>
      <c r="AN47" s="75"/>
      <c r="AO47" s="75"/>
      <c r="AP47" s="76"/>
      <c r="AQ47" s="77">
        <f t="shared" si="24"/>
        <v>0</v>
      </c>
      <c r="AR47" s="75"/>
      <c r="AS47" s="75"/>
      <c r="AT47" s="75"/>
      <c r="AU47" s="76"/>
      <c r="AV47" s="97">
        <f t="shared" si="25"/>
        <v>0</v>
      </c>
    </row>
    <row r="48" spans="1:48" x14ac:dyDescent="0.25">
      <c r="A48" s="10">
        <v>3</v>
      </c>
      <c r="B48" s="22" t="s">
        <v>34</v>
      </c>
      <c r="C48" s="22" t="s">
        <v>21</v>
      </c>
      <c r="D48" s="78"/>
      <c r="E48" s="78"/>
      <c r="F48" s="78"/>
      <c r="G48" s="79"/>
      <c r="H48" s="80">
        <f t="shared" si="26"/>
        <v>0</v>
      </c>
      <c r="I48" s="78"/>
      <c r="J48" s="78"/>
      <c r="K48" s="78"/>
      <c r="L48" s="79"/>
      <c r="M48" s="80">
        <f t="shared" si="18"/>
        <v>0</v>
      </c>
      <c r="N48" s="78"/>
      <c r="O48" s="78"/>
      <c r="P48" s="78"/>
      <c r="Q48" s="79"/>
      <c r="R48" s="80">
        <f t="shared" si="19"/>
        <v>0</v>
      </c>
      <c r="S48" s="78"/>
      <c r="T48" s="78"/>
      <c r="U48" s="78"/>
      <c r="V48" s="79"/>
      <c r="W48" s="80">
        <f t="shared" si="20"/>
        <v>0</v>
      </c>
      <c r="X48" s="78"/>
      <c r="Y48" s="78"/>
      <c r="Z48" s="78"/>
      <c r="AA48" s="79"/>
      <c r="AB48" s="80">
        <f t="shared" si="21"/>
        <v>0</v>
      </c>
      <c r="AC48" s="78"/>
      <c r="AD48" s="78"/>
      <c r="AE48" s="78"/>
      <c r="AF48" s="79"/>
      <c r="AG48" s="80">
        <f t="shared" si="22"/>
        <v>0</v>
      </c>
      <c r="AH48" s="78"/>
      <c r="AI48" s="78"/>
      <c r="AJ48" s="78"/>
      <c r="AK48" s="79"/>
      <c r="AL48" s="80">
        <f t="shared" si="23"/>
        <v>0</v>
      </c>
      <c r="AM48" s="78"/>
      <c r="AN48" s="78"/>
      <c r="AO48" s="78"/>
      <c r="AP48" s="79"/>
      <c r="AQ48" s="80">
        <f t="shared" si="24"/>
        <v>0</v>
      </c>
      <c r="AR48" s="78"/>
      <c r="AS48" s="78" t="s">
        <v>33</v>
      </c>
      <c r="AT48" s="78"/>
      <c r="AU48" s="79"/>
      <c r="AV48" s="99">
        <f t="shared" si="25"/>
        <v>1</v>
      </c>
    </row>
    <row r="49" spans="1:48" x14ac:dyDescent="0.25">
      <c r="A49" s="10">
        <v>3</v>
      </c>
      <c r="B49" s="27"/>
      <c r="C49" s="28"/>
      <c r="D49" s="81"/>
      <c r="E49" s="82"/>
      <c r="F49" s="82"/>
      <c r="G49" s="82"/>
      <c r="H49" s="83">
        <f>SUM(H36:H48)</f>
        <v>2</v>
      </c>
      <c r="I49" s="82"/>
      <c r="J49" s="82"/>
      <c r="K49" s="82"/>
      <c r="L49" s="82"/>
      <c r="M49" s="83">
        <f>SUM(M36:M48)</f>
        <v>3</v>
      </c>
      <c r="N49" s="82"/>
      <c r="O49" s="82"/>
      <c r="P49" s="82"/>
      <c r="Q49" s="82"/>
      <c r="R49" s="83">
        <f>SUM(R36:R48)</f>
        <v>2</v>
      </c>
      <c r="S49" s="82"/>
      <c r="T49" s="82"/>
      <c r="U49" s="82"/>
      <c r="V49" s="82"/>
      <c r="W49" s="83">
        <f>SUM(W36:W48)</f>
        <v>3</v>
      </c>
      <c r="X49" s="82"/>
      <c r="Y49" s="82"/>
      <c r="Z49" s="82"/>
      <c r="AA49" s="82"/>
      <c r="AB49" s="83">
        <f>SUM(AB36:AB48)</f>
        <v>0</v>
      </c>
      <c r="AC49" s="82"/>
      <c r="AD49" s="82"/>
      <c r="AE49" s="82"/>
      <c r="AF49" s="82"/>
      <c r="AG49" s="83">
        <f>SUM(AG36:AG48)</f>
        <v>2</v>
      </c>
      <c r="AH49" s="82"/>
      <c r="AI49" s="82"/>
      <c r="AJ49" s="82"/>
      <c r="AK49" s="82"/>
      <c r="AL49" s="83">
        <f>SUM(AL36:AL48)</f>
        <v>3</v>
      </c>
      <c r="AM49" s="82"/>
      <c r="AN49" s="82"/>
      <c r="AO49" s="82"/>
      <c r="AP49" s="82"/>
      <c r="AQ49" s="83">
        <f>SUM(AQ36:AQ48)</f>
        <v>3</v>
      </c>
      <c r="AR49" s="82"/>
      <c r="AS49" s="82"/>
      <c r="AT49" s="82"/>
      <c r="AU49" s="82"/>
      <c r="AV49" s="83">
        <f>SUM(AV36:AV48)</f>
        <v>6</v>
      </c>
    </row>
    <row r="50" spans="1:48" x14ac:dyDescent="0.25">
      <c r="A50" s="10">
        <v>3</v>
      </c>
      <c r="B50" s="115" t="str">
        <f>"Буква (или иное название) класса "&amp;A231&amp;":"</f>
        <v>Буква (или иное название) класса 16:</v>
      </c>
      <c r="C50" s="116"/>
      <c r="D50" s="108">
        <v>16</v>
      </c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</row>
    <row r="51" spans="1:48" x14ac:dyDescent="0.25">
      <c r="A51" s="10">
        <v>4</v>
      </c>
      <c r="B51" s="20" t="s">
        <v>0</v>
      </c>
      <c r="C51" s="21" t="s">
        <v>21</v>
      </c>
      <c r="D51" s="75"/>
      <c r="E51" s="75"/>
      <c r="F51" s="75" t="s">
        <v>33</v>
      </c>
      <c r="G51" s="76"/>
      <c r="H51" s="77">
        <f>COUNTA(D51:G51)</f>
        <v>1</v>
      </c>
      <c r="I51" s="75"/>
      <c r="J51" s="75"/>
      <c r="K51" s="75" t="s">
        <v>33</v>
      </c>
      <c r="L51" s="76"/>
      <c r="M51" s="77">
        <f t="shared" ref="M51:M63" si="27">COUNTA(I51:L51)</f>
        <v>1</v>
      </c>
      <c r="N51" s="75"/>
      <c r="O51" s="75"/>
      <c r="P51" s="75"/>
      <c r="Q51" s="76" t="s">
        <v>33</v>
      </c>
      <c r="R51" s="77">
        <f t="shared" ref="R51:R63" si="28">COUNTA(N51:Q51)</f>
        <v>1</v>
      </c>
      <c r="S51" s="75"/>
      <c r="T51" s="75"/>
      <c r="U51" s="75" t="s">
        <v>33</v>
      </c>
      <c r="V51" s="76"/>
      <c r="W51" s="77">
        <f t="shared" ref="W51:W63" si="29">COUNTA(S51:V51)</f>
        <v>1</v>
      </c>
      <c r="X51" s="75"/>
      <c r="Y51" s="75"/>
      <c r="Z51" s="75"/>
      <c r="AA51" s="76"/>
      <c r="AB51" s="77">
        <f t="shared" ref="AB51:AB63" si="30">COUNTA(X51:AA51)</f>
        <v>0</v>
      </c>
      <c r="AC51" s="75"/>
      <c r="AD51" s="75" t="s">
        <v>33</v>
      </c>
      <c r="AE51" s="75"/>
      <c r="AF51" s="76"/>
      <c r="AG51" s="77">
        <f t="shared" ref="AG51:AG63" si="31">COUNTA(AC51:AF51)</f>
        <v>1</v>
      </c>
      <c r="AH51" s="75"/>
      <c r="AI51" s="75"/>
      <c r="AJ51" s="75" t="s">
        <v>33</v>
      </c>
      <c r="AK51" s="76"/>
      <c r="AL51" s="77">
        <f t="shared" ref="AL51:AL63" si="32">COUNTA(AH51:AK51)</f>
        <v>1</v>
      </c>
      <c r="AM51" s="75" t="s">
        <v>33</v>
      </c>
      <c r="AN51" s="75"/>
      <c r="AO51" s="75"/>
      <c r="AP51" s="76" t="s">
        <v>33</v>
      </c>
      <c r="AQ51" s="77">
        <f t="shared" ref="AQ51:AQ63" si="33">COUNTA(AM51:AP51)</f>
        <v>2</v>
      </c>
      <c r="AR51" s="75"/>
      <c r="AS51" s="75"/>
      <c r="AT51" s="75"/>
      <c r="AU51" s="76"/>
      <c r="AV51" s="97">
        <f t="shared" ref="AV51:AV63" si="34">COUNTA(AR51:AU51)</f>
        <v>0</v>
      </c>
    </row>
    <row r="52" spans="1:48" x14ac:dyDescent="0.25">
      <c r="A52" s="10">
        <v>4</v>
      </c>
      <c r="B52" s="3" t="s">
        <v>1</v>
      </c>
      <c r="C52" s="22" t="s">
        <v>21</v>
      </c>
      <c r="D52" s="75"/>
      <c r="E52" s="75"/>
      <c r="F52" s="75"/>
      <c r="G52" s="76"/>
      <c r="H52" s="77">
        <f t="shared" ref="H52:H63" si="35">COUNTA(D52:G52)</f>
        <v>0</v>
      </c>
      <c r="I52" s="75"/>
      <c r="J52" s="75"/>
      <c r="K52" s="75"/>
      <c r="L52" s="76"/>
      <c r="M52" s="77">
        <f t="shared" si="27"/>
        <v>0</v>
      </c>
      <c r="N52" s="75"/>
      <c r="O52" s="75"/>
      <c r="P52" s="75"/>
      <c r="Q52" s="76"/>
      <c r="R52" s="77">
        <f t="shared" si="28"/>
        <v>0</v>
      </c>
      <c r="S52" s="75"/>
      <c r="T52" s="75"/>
      <c r="U52" s="75"/>
      <c r="V52" s="76"/>
      <c r="W52" s="77">
        <f t="shared" si="29"/>
        <v>0</v>
      </c>
      <c r="X52" s="75"/>
      <c r="Y52" s="75"/>
      <c r="Z52" s="75"/>
      <c r="AA52" s="76"/>
      <c r="AB52" s="77">
        <f t="shared" si="30"/>
        <v>0</v>
      </c>
      <c r="AC52" s="75"/>
      <c r="AD52" s="75"/>
      <c r="AE52" s="75"/>
      <c r="AF52" s="76"/>
      <c r="AG52" s="77">
        <f t="shared" si="31"/>
        <v>0</v>
      </c>
      <c r="AH52" s="75"/>
      <c r="AI52" s="75"/>
      <c r="AJ52" s="75"/>
      <c r="AK52" s="76"/>
      <c r="AL52" s="77">
        <f t="shared" si="32"/>
        <v>0</v>
      </c>
      <c r="AM52" s="75"/>
      <c r="AN52" s="75"/>
      <c r="AO52" s="75"/>
      <c r="AP52" s="76"/>
      <c r="AQ52" s="77">
        <f t="shared" si="33"/>
        <v>0</v>
      </c>
      <c r="AR52" s="75"/>
      <c r="AS52" s="75"/>
      <c r="AT52" s="75" t="s">
        <v>33</v>
      </c>
      <c r="AU52" s="76"/>
      <c r="AV52" s="97">
        <f t="shared" si="34"/>
        <v>1</v>
      </c>
    </row>
    <row r="53" spans="1:48" x14ac:dyDescent="0.25">
      <c r="A53" s="10">
        <v>4</v>
      </c>
      <c r="B53" s="3" t="s">
        <v>2</v>
      </c>
      <c r="C53" s="22" t="s">
        <v>21</v>
      </c>
      <c r="D53" s="75"/>
      <c r="E53" s="75"/>
      <c r="F53" s="75"/>
      <c r="G53" s="76"/>
      <c r="H53" s="77">
        <f t="shared" si="35"/>
        <v>0</v>
      </c>
      <c r="I53" s="75"/>
      <c r="J53" s="75"/>
      <c r="K53" s="75"/>
      <c r="L53" s="76"/>
      <c r="M53" s="77">
        <f t="shared" si="27"/>
        <v>0</v>
      </c>
      <c r="N53" s="75"/>
      <c r="O53" s="75"/>
      <c r="P53" s="75"/>
      <c r="Q53" s="76"/>
      <c r="R53" s="77">
        <f t="shared" si="28"/>
        <v>0</v>
      </c>
      <c r="S53" s="75"/>
      <c r="T53" s="75"/>
      <c r="U53" s="75"/>
      <c r="V53" s="76"/>
      <c r="W53" s="77">
        <f t="shared" si="29"/>
        <v>0</v>
      </c>
      <c r="X53" s="75"/>
      <c r="Y53" s="75"/>
      <c r="Z53" s="75"/>
      <c r="AA53" s="76"/>
      <c r="AB53" s="77">
        <f t="shared" si="30"/>
        <v>0</v>
      </c>
      <c r="AC53" s="75"/>
      <c r="AD53" s="75"/>
      <c r="AE53" s="75"/>
      <c r="AF53" s="76"/>
      <c r="AG53" s="77">
        <f t="shared" si="31"/>
        <v>0</v>
      </c>
      <c r="AH53" s="75"/>
      <c r="AI53" s="75"/>
      <c r="AJ53" s="75"/>
      <c r="AK53" s="76"/>
      <c r="AL53" s="77">
        <f t="shared" si="32"/>
        <v>0</v>
      </c>
      <c r="AM53" s="75"/>
      <c r="AN53" s="75"/>
      <c r="AO53" s="75"/>
      <c r="AP53" s="76"/>
      <c r="AQ53" s="77">
        <f t="shared" si="33"/>
        <v>0</v>
      </c>
      <c r="AR53" s="75"/>
      <c r="AS53" s="75"/>
      <c r="AT53" s="75"/>
      <c r="AU53" s="76"/>
      <c r="AV53" s="97">
        <f t="shared" si="34"/>
        <v>0</v>
      </c>
    </row>
    <row r="54" spans="1:48" x14ac:dyDescent="0.25">
      <c r="A54" s="10">
        <v>4</v>
      </c>
      <c r="B54" s="3" t="s">
        <v>3</v>
      </c>
      <c r="C54" s="22" t="s">
        <v>21</v>
      </c>
      <c r="D54" s="75"/>
      <c r="E54" s="75"/>
      <c r="F54" s="75"/>
      <c r="G54" s="76"/>
      <c r="H54" s="77">
        <f t="shared" si="35"/>
        <v>0</v>
      </c>
      <c r="I54" s="75"/>
      <c r="J54" s="75"/>
      <c r="K54" s="75"/>
      <c r="L54" s="76"/>
      <c r="M54" s="77">
        <f t="shared" si="27"/>
        <v>0</v>
      </c>
      <c r="N54" s="75"/>
      <c r="O54" s="75"/>
      <c r="P54" s="75"/>
      <c r="Q54" s="76"/>
      <c r="R54" s="77">
        <f t="shared" si="28"/>
        <v>0</v>
      </c>
      <c r="S54" s="75"/>
      <c r="T54" s="75"/>
      <c r="U54" s="75"/>
      <c r="V54" s="76"/>
      <c r="W54" s="77">
        <f t="shared" si="29"/>
        <v>0</v>
      </c>
      <c r="X54" s="75"/>
      <c r="Y54" s="75"/>
      <c r="Z54" s="75"/>
      <c r="AA54" s="76"/>
      <c r="AB54" s="77">
        <f t="shared" si="30"/>
        <v>0</v>
      </c>
      <c r="AC54" s="75"/>
      <c r="AD54" s="75"/>
      <c r="AE54" s="75"/>
      <c r="AF54" s="76"/>
      <c r="AG54" s="77">
        <f t="shared" si="31"/>
        <v>0</v>
      </c>
      <c r="AH54" s="75"/>
      <c r="AI54" s="75"/>
      <c r="AJ54" s="75"/>
      <c r="AK54" s="76"/>
      <c r="AL54" s="77">
        <f t="shared" si="32"/>
        <v>0</v>
      </c>
      <c r="AM54" s="75"/>
      <c r="AN54" s="75"/>
      <c r="AO54" s="75"/>
      <c r="AP54" s="76"/>
      <c r="AQ54" s="77">
        <f t="shared" si="33"/>
        <v>0</v>
      </c>
      <c r="AR54" s="75"/>
      <c r="AS54" s="75"/>
      <c r="AT54" s="75"/>
      <c r="AU54" s="76"/>
      <c r="AV54" s="97">
        <f t="shared" si="34"/>
        <v>0</v>
      </c>
    </row>
    <row r="55" spans="1:48" x14ac:dyDescent="0.25">
      <c r="A55" s="10">
        <v>4</v>
      </c>
      <c r="B55" s="3" t="s">
        <v>4</v>
      </c>
      <c r="C55" s="22" t="s">
        <v>21</v>
      </c>
      <c r="D55" s="75"/>
      <c r="E55" s="75"/>
      <c r="F55" s="75"/>
      <c r="G55" s="76"/>
      <c r="H55" s="77">
        <f t="shared" si="35"/>
        <v>0</v>
      </c>
      <c r="I55" s="75"/>
      <c r="J55" s="75" t="s">
        <v>33</v>
      </c>
      <c r="K55" s="75"/>
      <c r="L55" s="76"/>
      <c r="M55" s="77">
        <f t="shared" si="27"/>
        <v>1</v>
      </c>
      <c r="N55" s="75"/>
      <c r="O55" s="75"/>
      <c r="P55" s="75"/>
      <c r="Q55" s="76"/>
      <c r="R55" s="77">
        <f t="shared" si="28"/>
        <v>0</v>
      </c>
      <c r="S55" s="75"/>
      <c r="T55" s="75" t="s">
        <v>33</v>
      </c>
      <c r="U55" s="75"/>
      <c r="V55" s="76"/>
      <c r="W55" s="77">
        <f t="shared" si="29"/>
        <v>1</v>
      </c>
      <c r="X55" s="75"/>
      <c r="Y55" s="75"/>
      <c r="Z55" s="75"/>
      <c r="AA55" s="76"/>
      <c r="AB55" s="77">
        <f t="shared" si="30"/>
        <v>0</v>
      </c>
      <c r="AC55" s="75"/>
      <c r="AD55" s="75"/>
      <c r="AE55" s="75"/>
      <c r="AF55" s="76"/>
      <c r="AG55" s="77">
        <f t="shared" si="31"/>
        <v>0</v>
      </c>
      <c r="AH55" s="75"/>
      <c r="AI55" s="75" t="s">
        <v>33</v>
      </c>
      <c r="AJ55" s="75"/>
      <c r="AK55" s="76"/>
      <c r="AL55" s="77">
        <f t="shared" si="32"/>
        <v>1</v>
      </c>
      <c r="AM55" s="75"/>
      <c r="AN55" s="75"/>
      <c r="AO55" s="75"/>
      <c r="AP55" s="76"/>
      <c r="AQ55" s="77">
        <f t="shared" si="33"/>
        <v>0</v>
      </c>
      <c r="AR55" s="75" t="s">
        <v>33</v>
      </c>
      <c r="AS55" s="75"/>
      <c r="AT55" s="75"/>
      <c r="AU55" s="76"/>
      <c r="AV55" s="97">
        <f t="shared" si="34"/>
        <v>1</v>
      </c>
    </row>
    <row r="56" spans="1:48" x14ac:dyDescent="0.25">
      <c r="A56" s="10">
        <v>4</v>
      </c>
      <c r="B56" s="3" t="s">
        <v>5</v>
      </c>
      <c r="C56" s="22" t="s">
        <v>21</v>
      </c>
      <c r="D56" s="75"/>
      <c r="E56" s="75"/>
      <c r="F56" s="75" t="s">
        <v>33</v>
      </c>
      <c r="G56" s="76"/>
      <c r="H56" s="77">
        <f t="shared" si="35"/>
        <v>1</v>
      </c>
      <c r="I56" s="75"/>
      <c r="J56" s="75"/>
      <c r="K56" s="75" t="s">
        <v>33</v>
      </c>
      <c r="L56" s="76"/>
      <c r="M56" s="77">
        <f t="shared" si="27"/>
        <v>1</v>
      </c>
      <c r="N56" s="75"/>
      <c r="O56" s="75"/>
      <c r="P56" s="75"/>
      <c r="Q56" s="76" t="s">
        <v>33</v>
      </c>
      <c r="R56" s="77">
        <f t="shared" si="28"/>
        <v>1</v>
      </c>
      <c r="S56" s="75"/>
      <c r="T56" s="75"/>
      <c r="U56" s="75" t="s">
        <v>33</v>
      </c>
      <c r="V56" s="76"/>
      <c r="W56" s="77">
        <f t="shared" si="29"/>
        <v>1</v>
      </c>
      <c r="X56" s="75"/>
      <c r="Y56" s="75"/>
      <c r="Z56" s="75"/>
      <c r="AA56" s="76"/>
      <c r="AB56" s="77">
        <f t="shared" si="30"/>
        <v>0</v>
      </c>
      <c r="AC56" s="75"/>
      <c r="AD56" s="75"/>
      <c r="AE56" s="75" t="s">
        <v>33</v>
      </c>
      <c r="AF56" s="76"/>
      <c r="AG56" s="77">
        <f t="shared" si="31"/>
        <v>1</v>
      </c>
      <c r="AH56" s="75"/>
      <c r="AI56" s="75"/>
      <c r="AJ56" s="75" t="s">
        <v>33</v>
      </c>
      <c r="AK56" s="76"/>
      <c r="AL56" s="77">
        <f t="shared" si="32"/>
        <v>1</v>
      </c>
      <c r="AM56" s="75"/>
      <c r="AN56" s="75"/>
      <c r="AO56" s="75"/>
      <c r="AP56" s="76" t="s">
        <v>33</v>
      </c>
      <c r="AQ56" s="77">
        <f t="shared" si="33"/>
        <v>1</v>
      </c>
      <c r="AR56" s="75"/>
      <c r="AS56" s="75" t="s">
        <v>33</v>
      </c>
      <c r="AT56" s="75"/>
      <c r="AU56" s="76"/>
      <c r="AV56" s="97">
        <f t="shared" si="34"/>
        <v>1</v>
      </c>
    </row>
    <row r="57" spans="1:48" x14ac:dyDescent="0.25">
      <c r="A57" s="10">
        <v>4</v>
      </c>
      <c r="B57" s="3" t="s">
        <v>6</v>
      </c>
      <c r="C57" s="22" t="s">
        <v>21</v>
      </c>
      <c r="D57" s="75"/>
      <c r="E57" s="75"/>
      <c r="F57" s="75"/>
      <c r="G57" s="76"/>
      <c r="H57" s="77">
        <f t="shared" si="35"/>
        <v>0</v>
      </c>
      <c r="I57" s="75"/>
      <c r="J57" s="75"/>
      <c r="K57" s="75"/>
      <c r="L57" s="76"/>
      <c r="M57" s="77">
        <f t="shared" si="27"/>
        <v>0</v>
      </c>
      <c r="N57" s="75"/>
      <c r="O57" s="75"/>
      <c r="P57" s="75"/>
      <c r="Q57" s="76"/>
      <c r="R57" s="77">
        <f t="shared" si="28"/>
        <v>0</v>
      </c>
      <c r="S57" s="75"/>
      <c r="T57" s="75"/>
      <c r="U57" s="75"/>
      <c r="V57" s="76"/>
      <c r="W57" s="77">
        <f t="shared" si="29"/>
        <v>0</v>
      </c>
      <c r="X57" s="75"/>
      <c r="Y57" s="75"/>
      <c r="Z57" s="75"/>
      <c r="AA57" s="76"/>
      <c r="AB57" s="77">
        <f t="shared" si="30"/>
        <v>0</v>
      </c>
      <c r="AC57" s="75"/>
      <c r="AD57" s="75"/>
      <c r="AE57" s="75"/>
      <c r="AF57" s="76"/>
      <c r="AG57" s="77">
        <f t="shared" si="31"/>
        <v>0</v>
      </c>
      <c r="AH57" s="75"/>
      <c r="AI57" s="75"/>
      <c r="AJ57" s="75"/>
      <c r="AK57" s="76"/>
      <c r="AL57" s="77">
        <f t="shared" si="32"/>
        <v>0</v>
      </c>
      <c r="AM57" s="75"/>
      <c r="AN57" s="75"/>
      <c r="AO57" s="75"/>
      <c r="AP57" s="76"/>
      <c r="AQ57" s="77">
        <f t="shared" si="33"/>
        <v>0</v>
      </c>
      <c r="AR57" s="75" t="s">
        <v>33</v>
      </c>
      <c r="AS57" s="75"/>
      <c r="AT57" s="75"/>
      <c r="AU57" s="76"/>
      <c r="AV57" s="97">
        <f t="shared" si="34"/>
        <v>1</v>
      </c>
    </row>
    <row r="58" spans="1:48" x14ac:dyDescent="0.25">
      <c r="A58" s="10">
        <v>4</v>
      </c>
      <c r="B58" s="3" t="s">
        <v>7</v>
      </c>
      <c r="C58" s="22" t="s">
        <v>21</v>
      </c>
      <c r="D58" s="75"/>
      <c r="E58" s="75"/>
      <c r="F58" s="75"/>
      <c r="G58" s="76"/>
      <c r="H58" s="77">
        <f t="shared" si="35"/>
        <v>0</v>
      </c>
      <c r="I58" s="75"/>
      <c r="J58" s="75"/>
      <c r="K58" s="75"/>
      <c r="L58" s="76"/>
      <c r="M58" s="77">
        <f t="shared" si="27"/>
        <v>0</v>
      </c>
      <c r="N58" s="75"/>
      <c r="O58" s="75"/>
      <c r="P58" s="75"/>
      <c r="Q58" s="76"/>
      <c r="R58" s="77">
        <f t="shared" si="28"/>
        <v>0</v>
      </c>
      <c r="S58" s="75"/>
      <c r="T58" s="75"/>
      <c r="U58" s="75"/>
      <c r="V58" s="76"/>
      <c r="W58" s="77">
        <f t="shared" si="29"/>
        <v>0</v>
      </c>
      <c r="X58" s="75"/>
      <c r="Y58" s="75"/>
      <c r="Z58" s="75"/>
      <c r="AA58" s="76"/>
      <c r="AB58" s="77">
        <f t="shared" si="30"/>
        <v>0</v>
      </c>
      <c r="AC58" s="75"/>
      <c r="AD58" s="75"/>
      <c r="AE58" s="75"/>
      <c r="AF58" s="76"/>
      <c r="AG58" s="77">
        <f t="shared" si="31"/>
        <v>0</v>
      </c>
      <c r="AH58" s="75"/>
      <c r="AI58" s="75"/>
      <c r="AJ58" s="75"/>
      <c r="AK58" s="76"/>
      <c r="AL58" s="77">
        <f t="shared" si="32"/>
        <v>0</v>
      </c>
      <c r="AM58" s="75"/>
      <c r="AN58" s="75"/>
      <c r="AO58" s="75"/>
      <c r="AP58" s="76"/>
      <c r="AQ58" s="77">
        <f t="shared" si="33"/>
        <v>0</v>
      </c>
      <c r="AR58" s="75"/>
      <c r="AS58" s="75"/>
      <c r="AT58" s="75"/>
      <c r="AU58" s="76"/>
      <c r="AV58" s="97">
        <f t="shared" si="34"/>
        <v>0</v>
      </c>
    </row>
    <row r="59" spans="1:48" x14ac:dyDescent="0.25">
      <c r="A59" s="10">
        <v>4</v>
      </c>
      <c r="B59" s="3" t="s">
        <v>23</v>
      </c>
      <c r="C59" s="22" t="s">
        <v>21</v>
      </c>
      <c r="D59" s="75"/>
      <c r="E59" s="75"/>
      <c r="F59" s="75"/>
      <c r="G59" s="76"/>
      <c r="H59" s="77">
        <f t="shared" si="35"/>
        <v>0</v>
      </c>
      <c r="I59" s="75"/>
      <c r="J59" s="75"/>
      <c r="K59" s="75"/>
      <c r="L59" s="76"/>
      <c r="M59" s="77">
        <f t="shared" si="27"/>
        <v>0</v>
      </c>
      <c r="N59" s="75"/>
      <c r="O59" s="75"/>
      <c r="P59" s="75"/>
      <c r="Q59" s="76"/>
      <c r="R59" s="77">
        <f t="shared" si="28"/>
        <v>0</v>
      </c>
      <c r="S59" s="75"/>
      <c r="T59" s="75"/>
      <c r="U59" s="75"/>
      <c r="V59" s="76"/>
      <c r="W59" s="77">
        <f t="shared" si="29"/>
        <v>0</v>
      </c>
      <c r="X59" s="75"/>
      <c r="Y59" s="75"/>
      <c r="Z59" s="75"/>
      <c r="AA59" s="76"/>
      <c r="AB59" s="77">
        <f t="shared" si="30"/>
        <v>0</v>
      </c>
      <c r="AC59" s="75"/>
      <c r="AD59" s="75"/>
      <c r="AE59" s="75"/>
      <c r="AF59" s="76"/>
      <c r="AG59" s="77">
        <f t="shared" si="31"/>
        <v>0</v>
      </c>
      <c r="AH59" s="75"/>
      <c r="AI59" s="75"/>
      <c r="AJ59" s="75"/>
      <c r="AK59" s="76"/>
      <c r="AL59" s="77">
        <f t="shared" si="32"/>
        <v>0</v>
      </c>
      <c r="AM59" s="75"/>
      <c r="AN59" s="75"/>
      <c r="AO59" s="75"/>
      <c r="AP59" s="76"/>
      <c r="AQ59" s="77">
        <f t="shared" si="33"/>
        <v>0</v>
      </c>
      <c r="AR59" s="75"/>
      <c r="AS59" s="75"/>
      <c r="AT59" s="75"/>
      <c r="AU59" s="76"/>
      <c r="AV59" s="97">
        <f t="shared" si="34"/>
        <v>0</v>
      </c>
    </row>
    <row r="60" spans="1:48" x14ac:dyDescent="0.25">
      <c r="A60" s="10">
        <v>4</v>
      </c>
      <c r="B60" s="3" t="s">
        <v>8</v>
      </c>
      <c r="C60" s="22" t="s">
        <v>21</v>
      </c>
      <c r="D60" s="75"/>
      <c r="E60" s="75"/>
      <c r="F60" s="75"/>
      <c r="G60" s="76"/>
      <c r="H60" s="77">
        <f t="shared" si="35"/>
        <v>0</v>
      </c>
      <c r="I60" s="75"/>
      <c r="J60" s="75"/>
      <c r="K60" s="75"/>
      <c r="L60" s="76"/>
      <c r="M60" s="77">
        <f t="shared" si="27"/>
        <v>0</v>
      </c>
      <c r="N60" s="75"/>
      <c r="O60" s="75"/>
      <c r="P60" s="75"/>
      <c r="Q60" s="76"/>
      <c r="R60" s="77">
        <f t="shared" si="28"/>
        <v>0</v>
      </c>
      <c r="S60" s="75"/>
      <c r="T60" s="75"/>
      <c r="U60" s="75"/>
      <c r="V60" s="76"/>
      <c r="W60" s="77">
        <f t="shared" si="29"/>
        <v>0</v>
      </c>
      <c r="X60" s="75"/>
      <c r="Y60" s="75"/>
      <c r="Z60" s="75"/>
      <c r="AA60" s="76"/>
      <c r="AB60" s="77">
        <f t="shared" si="30"/>
        <v>0</v>
      </c>
      <c r="AC60" s="75"/>
      <c r="AD60" s="75"/>
      <c r="AE60" s="75"/>
      <c r="AF60" s="76"/>
      <c r="AG60" s="77">
        <f t="shared" si="31"/>
        <v>0</v>
      </c>
      <c r="AH60" s="75"/>
      <c r="AI60" s="75"/>
      <c r="AJ60" s="75"/>
      <c r="AK60" s="76"/>
      <c r="AL60" s="77">
        <f t="shared" si="32"/>
        <v>0</v>
      </c>
      <c r="AM60" s="75"/>
      <c r="AN60" s="75"/>
      <c r="AO60" s="75"/>
      <c r="AP60" s="76"/>
      <c r="AQ60" s="77">
        <f t="shared" si="33"/>
        <v>0</v>
      </c>
      <c r="AR60" s="75"/>
      <c r="AS60" s="75"/>
      <c r="AT60" s="75"/>
      <c r="AU60" s="76"/>
      <c r="AV60" s="97">
        <f t="shared" si="34"/>
        <v>0</v>
      </c>
    </row>
    <row r="61" spans="1:48" x14ac:dyDescent="0.25">
      <c r="A61" s="10">
        <v>4</v>
      </c>
      <c r="B61" s="3" t="s">
        <v>9</v>
      </c>
      <c r="C61" s="22" t="s">
        <v>21</v>
      </c>
      <c r="D61" s="75"/>
      <c r="E61" s="75"/>
      <c r="F61" s="75"/>
      <c r="G61" s="76"/>
      <c r="H61" s="77">
        <f t="shared" si="35"/>
        <v>0</v>
      </c>
      <c r="I61" s="75"/>
      <c r="J61" s="75"/>
      <c r="K61" s="75"/>
      <c r="L61" s="76"/>
      <c r="M61" s="77">
        <f t="shared" si="27"/>
        <v>0</v>
      </c>
      <c r="N61" s="75"/>
      <c r="O61" s="75"/>
      <c r="P61" s="75"/>
      <c r="Q61" s="76"/>
      <c r="R61" s="77">
        <f t="shared" si="28"/>
        <v>0</v>
      </c>
      <c r="S61" s="75"/>
      <c r="T61" s="75"/>
      <c r="U61" s="75"/>
      <c r="V61" s="76"/>
      <c r="W61" s="77">
        <f t="shared" si="29"/>
        <v>0</v>
      </c>
      <c r="X61" s="75"/>
      <c r="Y61" s="75"/>
      <c r="Z61" s="75"/>
      <c r="AA61" s="76"/>
      <c r="AB61" s="77">
        <f t="shared" si="30"/>
        <v>0</v>
      </c>
      <c r="AC61" s="75"/>
      <c r="AD61" s="75"/>
      <c r="AE61" s="75"/>
      <c r="AF61" s="76"/>
      <c r="AG61" s="77">
        <f t="shared" si="31"/>
        <v>0</v>
      </c>
      <c r="AH61" s="75"/>
      <c r="AI61" s="75"/>
      <c r="AJ61" s="75"/>
      <c r="AK61" s="76"/>
      <c r="AL61" s="77">
        <f t="shared" si="32"/>
        <v>0</v>
      </c>
      <c r="AM61" s="75"/>
      <c r="AN61" s="75"/>
      <c r="AO61" s="75"/>
      <c r="AP61" s="76"/>
      <c r="AQ61" s="77">
        <f t="shared" si="33"/>
        <v>0</v>
      </c>
      <c r="AR61" s="75"/>
      <c r="AS61" s="75"/>
      <c r="AT61" s="75" t="s">
        <v>33</v>
      </c>
      <c r="AU61" s="76"/>
      <c r="AV61" s="97">
        <f t="shared" si="34"/>
        <v>1</v>
      </c>
    </row>
    <row r="62" spans="1:48" x14ac:dyDescent="0.25">
      <c r="A62" s="10">
        <v>4</v>
      </c>
      <c r="B62" s="3" t="s">
        <v>10</v>
      </c>
      <c r="C62" s="22" t="s">
        <v>21</v>
      </c>
      <c r="D62" s="75"/>
      <c r="E62" s="75"/>
      <c r="F62" s="75"/>
      <c r="G62" s="76"/>
      <c r="H62" s="77">
        <f t="shared" si="35"/>
        <v>0</v>
      </c>
      <c r="I62" s="75"/>
      <c r="J62" s="75"/>
      <c r="K62" s="75"/>
      <c r="L62" s="76"/>
      <c r="M62" s="77">
        <f t="shared" si="27"/>
        <v>0</v>
      </c>
      <c r="N62" s="75"/>
      <c r="O62" s="75"/>
      <c r="P62" s="75"/>
      <c r="Q62" s="76"/>
      <c r="R62" s="77">
        <f t="shared" si="28"/>
        <v>0</v>
      </c>
      <c r="S62" s="75"/>
      <c r="T62" s="75"/>
      <c r="U62" s="75"/>
      <c r="V62" s="76"/>
      <c r="W62" s="77">
        <f t="shared" si="29"/>
        <v>0</v>
      </c>
      <c r="X62" s="75"/>
      <c r="Y62" s="75"/>
      <c r="Z62" s="75"/>
      <c r="AA62" s="76"/>
      <c r="AB62" s="77">
        <f t="shared" si="30"/>
        <v>0</v>
      </c>
      <c r="AC62" s="75"/>
      <c r="AD62" s="75"/>
      <c r="AE62" s="75"/>
      <c r="AF62" s="76"/>
      <c r="AG62" s="77">
        <f t="shared" si="31"/>
        <v>0</v>
      </c>
      <c r="AH62" s="75"/>
      <c r="AI62" s="75"/>
      <c r="AJ62" s="75"/>
      <c r="AK62" s="76"/>
      <c r="AL62" s="77">
        <f t="shared" si="32"/>
        <v>0</v>
      </c>
      <c r="AM62" s="75"/>
      <c r="AN62" s="75"/>
      <c r="AO62" s="75"/>
      <c r="AP62" s="76"/>
      <c r="AQ62" s="77">
        <f t="shared" si="33"/>
        <v>0</v>
      </c>
      <c r="AR62" s="75"/>
      <c r="AS62" s="75"/>
      <c r="AT62" s="75"/>
      <c r="AU62" s="76"/>
      <c r="AV62" s="97">
        <f t="shared" si="34"/>
        <v>0</v>
      </c>
    </row>
    <row r="63" spans="1:48" x14ac:dyDescent="0.25">
      <c r="A63" s="10">
        <v>4</v>
      </c>
      <c r="B63" s="22" t="s">
        <v>34</v>
      </c>
      <c r="C63" s="22" t="s">
        <v>21</v>
      </c>
      <c r="D63" s="78"/>
      <c r="E63" s="78"/>
      <c r="F63" s="78"/>
      <c r="G63" s="79"/>
      <c r="H63" s="80">
        <f t="shared" si="35"/>
        <v>0</v>
      </c>
      <c r="I63" s="78"/>
      <c r="J63" s="78"/>
      <c r="K63" s="78"/>
      <c r="L63" s="79"/>
      <c r="M63" s="80">
        <f t="shared" si="27"/>
        <v>0</v>
      </c>
      <c r="N63" s="78"/>
      <c r="O63" s="78"/>
      <c r="P63" s="78"/>
      <c r="Q63" s="79"/>
      <c r="R63" s="80">
        <f t="shared" si="28"/>
        <v>0</v>
      </c>
      <c r="S63" s="78"/>
      <c r="T63" s="78"/>
      <c r="U63" s="78"/>
      <c r="V63" s="79"/>
      <c r="W63" s="80">
        <f t="shared" si="29"/>
        <v>0</v>
      </c>
      <c r="X63" s="78"/>
      <c r="Y63" s="78"/>
      <c r="Z63" s="78"/>
      <c r="AA63" s="79"/>
      <c r="AB63" s="80">
        <f t="shared" si="30"/>
        <v>0</v>
      </c>
      <c r="AC63" s="78"/>
      <c r="AD63" s="78"/>
      <c r="AE63" s="78"/>
      <c r="AF63" s="79"/>
      <c r="AG63" s="80">
        <f t="shared" si="31"/>
        <v>0</v>
      </c>
      <c r="AH63" s="78"/>
      <c r="AI63" s="78"/>
      <c r="AJ63" s="78"/>
      <c r="AK63" s="79"/>
      <c r="AL63" s="80">
        <f t="shared" si="32"/>
        <v>0</v>
      </c>
      <c r="AM63" s="78"/>
      <c r="AN63" s="78"/>
      <c r="AO63" s="78"/>
      <c r="AP63" s="79"/>
      <c r="AQ63" s="80">
        <f t="shared" si="33"/>
        <v>0</v>
      </c>
      <c r="AR63" s="78"/>
      <c r="AS63" s="78" t="s">
        <v>33</v>
      </c>
      <c r="AT63" s="78"/>
      <c r="AU63" s="79"/>
      <c r="AV63" s="99">
        <f t="shared" si="34"/>
        <v>1</v>
      </c>
    </row>
    <row r="64" spans="1:48" x14ac:dyDescent="0.25">
      <c r="A64" s="10">
        <v>4</v>
      </c>
      <c r="B64" s="27"/>
      <c r="C64" s="28"/>
      <c r="D64" s="81"/>
      <c r="E64" s="82"/>
      <c r="F64" s="82"/>
      <c r="G64" s="82"/>
      <c r="H64" s="83">
        <f>SUM(H51:H63)</f>
        <v>2</v>
      </c>
      <c r="I64" s="82"/>
      <c r="J64" s="82"/>
      <c r="K64" s="82"/>
      <c r="L64" s="82"/>
      <c r="M64" s="83">
        <f>SUM(M51:M63)</f>
        <v>3</v>
      </c>
      <c r="N64" s="82"/>
      <c r="O64" s="82"/>
      <c r="P64" s="82"/>
      <c r="Q64" s="82"/>
      <c r="R64" s="83">
        <f>SUM(R51:R63)</f>
        <v>2</v>
      </c>
      <c r="S64" s="82"/>
      <c r="T64" s="82"/>
      <c r="U64" s="82"/>
      <c r="V64" s="82"/>
      <c r="W64" s="83">
        <f>SUM(W51:W63)</f>
        <v>3</v>
      </c>
      <c r="X64" s="82"/>
      <c r="Y64" s="82"/>
      <c r="Z64" s="82"/>
      <c r="AA64" s="82"/>
      <c r="AB64" s="83">
        <f>SUM(AB51:AB63)</f>
        <v>0</v>
      </c>
      <c r="AC64" s="82"/>
      <c r="AD64" s="82"/>
      <c r="AE64" s="82"/>
      <c r="AF64" s="82"/>
      <c r="AG64" s="83">
        <f>SUM(AG51:AG63)</f>
        <v>2</v>
      </c>
      <c r="AH64" s="82"/>
      <c r="AI64" s="82"/>
      <c r="AJ64" s="82"/>
      <c r="AK64" s="82"/>
      <c r="AL64" s="83">
        <f>SUM(AL51:AL63)</f>
        <v>3</v>
      </c>
      <c r="AM64" s="82"/>
      <c r="AN64" s="82"/>
      <c r="AO64" s="82"/>
      <c r="AP64" s="82"/>
      <c r="AQ64" s="83">
        <f>SUM(AQ51:AQ63)</f>
        <v>3</v>
      </c>
      <c r="AR64" s="82"/>
      <c r="AS64" s="82"/>
      <c r="AT64" s="82"/>
      <c r="AU64" s="82"/>
      <c r="AV64" s="83">
        <f>SUM(AV51:AV63)</f>
        <v>6</v>
      </c>
    </row>
    <row r="65" spans="1:48" x14ac:dyDescent="0.25">
      <c r="A65" s="10">
        <v>4</v>
      </c>
      <c r="B65" s="115" t="str">
        <f>"Буква (или иное название) класса "&amp;A246&amp;":"</f>
        <v>Буква (или иное название) класса 17:</v>
      </c>
      <c r="C65" s="116"/>
      <c r="D65" s="108">
        <v>17</v>
      </c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</row>
    <row r="66" spans="1:48" x14ac:dyDescent="0.25">
      <c r="A66" s="9">
        <v>5</v>
      </c>
      <c r="B66" s="20" t="s">
        <v>0</v>
      </c>
      <c r="C66" s="21" t="s">
        <v>21</v>
      </c>
      <c r="D66" s="75"/>
      <c r="E66" s="75"/>
      <c r="F66" s="75" t="s">
        <v>33</v>
      </c>
      <c r="G66" s="76"/>
      <c r="H66" s="77">
        <f>COUNTA(D66:G66)</f>
        <v>1</v>
      </c>
      <c r="I66" s="75"/>
      <c r="J66" s="75"/>
      <c r="K66" s="75" t="s">
        <v>33</v>
      </c>
      <c r="L66" s="76"/>
      <c r="M66" s="77">
        <f t="shared" ref="M66:M78" si="36">COUNTA(I66:L66)</f>
        <v>1</v>
      </c>
      <c r="N66" s="75"/>
      <c r="O66" s="75"/>
      <c r="P66" s="75"/>
      <c r="Q66" s="76" t="s">
        <v>33</v>
      </c>
      <c r="R66" s="77">
        <f t="shared" ref="R66:R78" si="37">COUNTA(N66:Q66)</f>
        <v>1</v>
      </c>
      <c r="S66" s="75"/>
      <c r="T66" s="75"/>
      <c r="U66" s="75" t="s">
        <v>33</v>
      </c>
      <c r="V66" s="76"/>
      <c r="W66" s="77">
        <f t="shared" ref="W66:W78" si="38">COUNTA(S66:V66)</f>
        <v>1</v>
      </c>
      <c r="X66" s="75"/>
      <c r="Y66" s="75"/>
      <c r="Z66" s="75"/>
      <c r="AA66" s="76"/>
      <c r="AB66" s="77">
        <f t="shared" ref="AB66:AB78" si="39">COUNTA(X66:AA66)</f>
        <v>0</v>
      </c>
      <c r="AC66" s="75"/>
      <c r="AD66" s="75" t="s">
        <v>33</v>
      </c>
      <c r="AE66" s="75"/>
      <c r="AF66" s="76"/>
      <c r="AG66" s="77">
        <f t="shared" ref="AG66:AG78" si="40">COUNTA(AC66:AF66)</f>
        <v>1</v>
      </c>
      <c r="AH66" s="75"/>
      <c r="AI66" s="75"/>
      <c r="AJ66" s="75" t="s">
        <v>33</v>
      </c>
      <c r="AK66" s="76"/>
      <c r="AL66" s="77">
        <f t="shared" ref="AL66:AL78" si="41">COUNTA(AH66:AK66)</f>
        <v>1</v>
      </c>
      <c r="AM66" s="75" t="s">
        <v>33</v>
      </c>
      <c r="AN66" s="75"/>
      <c r="AO66" s="75"/>
      <c r="AP66" s="76" t="s">
        <v>33</v>
      </c>
      <c r="AQ66" s="77">
        <f t="shared" ref="AQ66:AQ78" si="42">COUNTA(AM66:AP66)</f>
        <v>2</v>
      </c>
      <c r="AR66" s="75"/>
      <c r="AS66" s="75"/>
      <c r="AT66" s="75"/>
      <c r="AU66" s="76"/>
      <c r="AV66" s="97">
        <f t="shared" ref="AV66:AV78" si="43">COUNTA(AR66:AU66)</f>
        <v>0</v>
      </c>
    </row>
    <row r="67" spans="1:48" x14ac:dyDescent="0.25">
      <c r="A67" s="9">
        <v>5</v>
      </c>
      <c r="B67" s="3" t="s">
        <v>1</v>
      </c>
      <c r="C67" s="22" t="s">
        <v>21</v>
      </c>
      <c r="D67" s="75"/>
      <c r="E67" s="75"/>
      <c r="F67" s="75"/>
      <c r="G67" s="76"/>
      <c r="H67" s="77">
        <f t="shared" ref="H67:H78" si="44">COUNTA(D67:G67)</f>
        <v>0</v>
      </c>
      <c r="I67" s="75"/>
      <c r="J67" s="75"/>
      <c r="K67" s="75"/>
      <c r="L67" s="76"/>
      <c r="M67" s="77">
        <f t="shared" si="36"/>
        <v>0</v>
      </c>
      <c r="N67" s="75"/>
      <c r="O67" s="75"/>
      <c r="P67" s="75"/>
      <c r="Q67" s="76"/>
      <c r="R67" s="77">
        <f t="shared" si="37"/>
        <v>0</v>
      </c>
      <c r="S67" s="75"/>
      <c r="T67" s="75"/>
      <c r="U67" s="75"/>
      <c r="V67" s="76"/>
      <c r="W67" s="77">
        <f t="shared" si="38"/>
        <v>0</v>
      </c>
      <c r="X67" s="75"/>
      <c r="Y67" s="75"/>
      <c r="Z67" s="75"/>
      <c r="AA67" s="76"/>
      <c r="AB67" s="77">
        <f t="shared" si="39"/>
        <v>0</v>
      </c>
      <c r="AC67" s="75"/>
      <c r="AD67" s="75"/>
      <c r="AE67" s="75"/>
      <c r="AF67" s="76"/>
      <c r="AG67" s="77">
        <f t="shared" si="40"/>
        <v>0</v>
      </c>
      <c r="AH67" s="75"/>
      <c r="AI67" s="75"/>
      <c r="AJ67" s="75"/>
      <c r="AK67" s="76"/>
      <c r="AL67" s="77">
        <f t="shared" si="41"/>
        <v>0</v>
      </c>
      <c r="AM67" s="75"/>
      <c r="AN67" s="75"/>
      <c r="AO67" s="75"/>
      <c r="AP67" s="76"/>
      <c r="AQ67" s="77">
        <f t="shared" si="42"/>
        <v>0</v>
      </c>
      <c r="AR67" s="75"/>
      <c r="AS67" s="75"/>
      <c r="AT67" s="75" t="s">
        <v>33</v>
      </c>
      <c r="AU67" s="76"/>
      <c r="AV67" s="97">
        <f t="shared" si="43"/>
        <v>1</v>
      </c>
    </row>
    <row r="68" spans="1:48" x14ac:dyDescent="0.25">
      <c r="A68" s="9">
        <v>5</v>
      </c>
      <c r="B68" s="3" t="s">
        <v>2</v>
      </c>
      <c r="C68" s="22" t="s">
        <v>21</v>
      </c>
      <c r="D68" s="75"/>
      <c r="E68" s="75"/>
      <c r="F68" s="75"/>
      <c r="G68" s="76"/>
      <c r="H68" s="77">
        <f t="shared" si="44"/>
        <v>0</v>
      </c>
      <c r="I68" s="75"/>
      <c r="J68" s="75"/>
      <c r="K68" s="75"/>
      <c r="L68" s="76"/>
      <c r="M68" s="77">
        <f t="shared" si="36"/>
        <v>0</v>
      </c>
      <c r="N68" s="75"/>
      <c r="O68" s="75"/>
      <c r="P68" s="75"/>
      <c r="Q68" s="76"/>
      <c r="R68" s="77">
        <f t="shared" si="37"/>
        <v>0</v>
      </c>
      <c r="S68" s="75"/>
      <c r="T68" s="75"/>
      <c r="U68" s="75"/>
      <c r="V68" s="76"/>
      <c r="W68" s="77">
        <f t="shared" si="38"/>
        <v>0</v>
      </c>
      <c r="X68" s="75"/>
      <c r="Y68" s="75"/>
      <c r="Z68" s="75"/>
      <c r="AA68" s="76"/>
      <c r="AB68" s="77">
        <f t="shared" si="39"/>
        <v>0</v>
      </c>
      <c r="AC68" s="75"/>
      <c r="AD68" s="75"/>
      <c r="AE68" s="75"/>
      <c r="AF68" s="76"/>
      <c r="AG68" s="77">
        <f t="shared" si="40"/>
        <v>0</v>
      </c>
      <c r="AH68" s="75"/>
      <c r="AI68" s="75"/>
      <c r="AJ68" s="75"/>
      <c r="AK68" s="76"/>
      <c r="AL68" s="77">
        <f t="shared" si="41"/>
        <v>0</v>
      </c>
      <c r="AM68" s="75"/>
      <c r="AN68" s="75"/>
      <c r="AO68" s="75"/>
      <c r="AP68" s="76"/>
      <c r="AQ68" s="77">
        <f t="shared" si="42"/>
        <v>0</v>
      </c>
      <c r="AR68" s="75"/>
      <c r="AS68" s="75"/>
      <c r="AT68" s="75"/>
      <c r="AU68" s="76"/>
      <c r="AV68" s="97">
        <f t="shared" si="43"/>
        <v>0</v>
      </c>
    </row>
    <row r="69" spans="1:48" x14ac:dyDescent="0.25">
      <c r="A69" s="9">
        <v>5</v>
      </c>
      <c r="B69" s="3" t="s">
        <v>3</v>
      </c>
      <c r="C69" s="22" t="s">
        <v>21</v>
      </c>
      <c r="D69" s="75"/>
      <c r="E69" s="75"/>
      <c r="F69" s="75"/>
      <c r="G69" s="76"/>
      <c r="H69" s="77">
        <f t="shared" si="44"/>
        <v>0</v>
      </c>
      <c r="I69" s="75"/>
      <c r="J69" s="75"/>
      <c r="K69" s="75"/>
      <c r="L69" s="76"/>
      <c r="M69" s="77">
        <f t="shared" si="36"/>
        <v>0</v>
      </c>
      <c r="N69" s="75"/>
      <c r="O69" s="75"/>
      <c r="P69" s="75"/>
      <c r="Q69" s="76"/>
      <c r="R69" s="77">
        <f t="shared" si="37"/>
        <v>0</v>
      </c>
      <c r="S69" s="75"/>
      <c r="T69" s="75"/>
      <c r="U69" s="75"/>
      <c r="V69" s="76"/>
      <c r="W69" s="77">
        <f t="shared" si="38"/>
        <v>0</v>
      </c>
      <c r="X69" s="75"/>
      <c r="Y69" s="75"/>
      <c r="Z69" s="75"/>
      <c r="AA69" s="76"/>
      <c r="AB69" s="77">
        <f t="shared" si="39"/>
        <v>0</v>
      </c>
      <c r="AC69" s="75"/>
      <c r="AD69" s="75"/>
      <c r="AE69" s="75"/>
      <c r="AF69" s="76"/>
      <c r="AG69" s="77">
        <f t="shared" si="40"/>
        <v>0</v>
      </c>
      <c r="AH69" s="75"/>
      <c r="AI69" s="75"/>
      <c r="AJ69" s="75"/>
      <c r="AK69" s="76"/>
      <c r="AL69" s="77">
        <f t="shared" si="41"/>
        <v>0</v>
      </c>
      <c r="AM69" s="75"/>
      <c r="AN69" s="75"/>
      <c r="AO69" s="75"/>
      <c r="AP69" s="76"/>
      <c r="AQ69" s="77">
        <f t="shared" si="42"/>
        <v>0</v>
      </c>
      <c r="AR69" s="75"/>
      <c r="AS69" s="75"/>
      <c r="AT69" s="75"/>
      <c r="AU69" s="76"/>
      <c r="AV69" s="97">
        <f t="shared" si="43"/>
        <v>0</v>
      </c>
    </row>
    <row r="70" spans="1:48" x14ac:dyDescent="0.25">
      <c r="A70" s="9">
        <v>5</v>
      </c>
      <c r="B70" s="3" t="s">
        <v>4</v>
      </c>
      <c r="C70" s="22" t="s">
        <v>21</v>
      </c>
      <c r="D70" s="75"/>
      <c r="E70" s="75"/>
      <c r="F70" s="75"/>
      <c r="G70" s="76"/>
      <c r="H70" s="77">
        <f t="shared" si="44"/>
        <v>0</v>
      </c>
      <c r="I70" s="75"/>
      <c r="J70" s="75" t="s">
        <v>33</v>
      </c>
      <c r="K70" s="75"/>
      <c r="L70" s="76"/>
      <c r="M70" s="77">
        <f t="shared" si="36"/>
        <v>1</v>
      </c>
      <c r="N70" s="75"/>
      <c r="O70" s="75"/>
      <c r="P70" s="75"/>
      <c r="Q70" s="76"/>
      <c r="R70" s="77">
        <f t="shared" si="37"/>
        <v>0</v>
      </c>
      <c r="S70" s="75"/>
      <c r="T70" s="75" t="s">
        <v>33</v>
      </c>
      <c r="U70" s="75"/>
      <c r="V70" s="76"/>
      <c r="W70" s="77">
        <f t="shared" si="38"/>
        <v>1</v>
      </c>
      <c r="X70" s="75"/>
      <c r="Y70" s="75"/>
      <c r="Z70" s="75"/>
      <c r="AA70" s="76"/>
      <c r="AB70" s="77">
        <f t="shared" si="39"/>
        <v>0</v>
      </c>
      <c r="AC70" s="75"/>
      <c r="AD70" s="75"/>
      <c r="AE70" s="75"/>
      <c r="AF70" s="76"/>
      <c r="AG70" s="77">
        <f t="shared" si="40"/>
        <v>0</v>
      </c>
      <c r="AH70" s="75"/>
      <c r="AI70" s="75" t="s">
        <v>33</v>
      </c>
      <c r="AJ70" s="75"/>
      <c r="AK70" s="76"/>
      <c r="AL70" s="77">
        <f t="shared" si="41"/>
        <v>1</v>
      </c>
      <c r="AM70" s="75"/>
      <c r="AN70" s="75"/>
      <c r="AO70" s="75"/>
      <c r="AP70" s="76"/>
      <c r="AQ70" s="77">
        <f t="shared" si="42"/>
        <v>0</v>
      </c>
      <c r="AR70" s="75" t="s">
        <v>33</v>
      </c>
      <c r="AS70" s="75"/>
      <c r="AT70" s="75"/>
      <c r="AU70" s="76"/>
      <c r="AV70" s="97">
        <f t="shared" si="43"/>
        <v>1</v>
      </c>
    </row>
    <row r="71" spans="1:48" x14ac:dyDescent="0.25">
      <c r="A71" s="9">
        <v>5</v>
      </c>
      <c r="B71" s="3" t="s">
        <v>5</v>
      </c>
      <c r="C71" s="22" t="s">
        <v>21</v>
      </c>
      <c r="D71" s="75"/>
      <c r="E71" s="75"/>
      <c r="F71" s="75" t="s">
        <v>33</v>
      </c>
      <c r="G71" s="76"/>
      <c r="H71" s="77">
        <f t="shared" si="44"/>
        <v>1</v>
      </c>
      <c r="I71" s="75"/>
      <c r="J71" s="75"/>
      <c r="K71" s="75" t="s">
        <v>33</v>
      </c>
      <c r="L71" s="76"/>
      <c r="M71" s="77">
        <f t="shared" si="36"/>
        <v>1</v>
      </c>
      <c r="N71" s="75"/>
      <c r="O71" s="75"/>
      <c r="P71" s="75"/>
      <c r="Q71" s="76" t="s">
        <v>33</v>
      </c>
      <c r="R71" s="77">
        <f t="shared" si="37"/>
        <v>1</v>
      </c>
      <c r="S71" s="75"/>
      <c r="T71" s="75"/>
      <c r="U71" s="75" t="s">
        <v>33</v>
      </c>
      <c r="V71" s="76"/>
      <c r="W71" s="77">
        <f t="shared" si="38"/>
        <v>1</v>
      </c>
      <c r="X71" s="75"/>
      <c r="Y71" s="75"/>
      <c r="Z71" s="75"/>
      <c r="AA71" s="76"/>
      <c r="AB71" s="77">
        <f t="shared" si="39"/>
        <v>0</v>
      </c>
      <c r="AC71" s="75"/>
      <c r="AD71" s="75"/>
      <c r="AE71" s="75" t="s">
        <v>33</v>
      </c>
      <c r="AF71" s="76"/>
      <c r="AG71" s="77">
        <f t="shared" si="40"/>
        <v>1</v>
      </c>
      <c r="AH71" s="75"/>
      <c r="AI71" s="75"/>
      <c r="AJ71" s="75" t="s">
        <v>33</v>
      </c>
      <c r="AK71" s="76"/>
      <c r="AL71" s="77">
        <f t="shared" si="41"/>
        <v>1</v>
      </c>
      <c r="AM71" s="75"/>
      <c r="AN71" s="75"/>
      <c r="AO71" s="75"/>
      <c r="AP71" s="76" t="s">
        <v>33</v>
      </c>
      <c r="AQ71" s="77">
        <f t="shared" si="42"/>
        <v>1</v>
      </c>
      <c r="AR71" s="75"/>
      <c r="AS71" s="75" t="s">
        <v>33</v>
      </c>
      <c r="AT71" s="75"/>
      <c r="AU71" s="76"/>
      <c r="AV71" s="97">
        <f t="shared" si="43"/>
        <v>1</v>
      </c>
    </row>
    <row r="72" spans="1:48" x14ac:dyDescent="0.25">
      <c r="A72" s="9">
        <v>5</v>
      </c>
      <c r="B72" s="3" t="s">
        <v>6</v>
      </c>
      <c r="C72" s="22" t="s">
        <v>21</v>
      </c>
      <c r="D72" s="75"/>
      <c r="E72" s="75"/>
      <c r="F72" s="75"/>
      <c r="G72" s="76"/>
      <c r="H72" s="77">
        <f t="shared" si="44"/>
        <v>0</v>
      </c>
      <c r="I72" s="75"/>
      <c r="J72" s="75"/>
      <c r="K72" s="75"/>
      <c r="L72" s="76"/>
      <c r="M72" s="77">
        <f t="shared" si="36"/>
        <v>0</v>
      </c>
      <c r="N72" s="75"/>
      <c r="O72" s="75"/>
      <c r="P72" s="75"/>
      <c r="Q72" s="76"/>
      <c r="R72" s="77">
        <f t="shared" si="37"/>
        <v>0</v>
      </c>
      <c r="S72" s="75"/>
      <c r="T72" s="75"/>
      <c r="U72" s="75"/>
      <c r="V72" s="76"/>
      <c r="W72" s="77">
        <f t="shared" si="38"/>
        <v>0</v>
      </c>
      <c r="X72" s="75"/>
      <c r="Y72" s="75"/>
      <c r="Z72" s="75"/>
      <c r="AA72" s="76"/>
      <c r="AB72" s="77">
        <f t="shared" si="39"/>
        <v>0</v>
      </c>
      <c r="AC72" s="75"/>
      <c r="AD72" s="75"/>
      <c r="AE72" s="75"/>
      <c r="AF72" s="76"/>
      <c r="AG72" s="77">
        <f t="shared" si="40"/>
        <v>0</v>
      </c>
      <c r="AH72" s="75"/>
      <c r="AI72" s="75"/>
      <c r="AJ72" s="75"/>
      <c r="AK72" s="76"/>
      <c r="AL72" s="77">
        <f t="shared" si="41"/>
        <v>0</v>
      </c>
      <c r="AM72" s="75"/>
      <c r="AN72" s="75"/>
      <c r="AO72" s="75"/>
      <c r="AP72" s="76"/>
      <c r="AQ72" s="77">
        <f t="shared" si="42"/>
        <v>0</v>
      </c>
      <c r="AR72" s="75" t="s">
        <v>33</v>
      </c>
      <c r="AS72" s="75"/>
      <c r="AT72" s="75"/>
      <c r="AU72" s="76"/>
      <c r="AV72" s="97">
        <f t="shared" si="43"/>
        <v>1</v>
      </c>
    </row>
    <row r="73" spans="1:48" x14ac:dyDescent="0.25">
      <c r="A73" s="9">
        <v>5</v>
      </c>
      <c r="B73" s="3" t="s">
        <v>7</v>
      </c>
      <c r="C73" s="22" t="s">
        <v>21</v>
      </c>
      <c r="D73" s="75"/>
      <c r="E73" s="75"/>
      <c r="F73" s="75"/>
      <c r="G73" s="76"/>
      <c r="H73" s="77">
        <f t="shared" si="44"/>
        <v>0</v>
      </c>
      <c r="I73" s="75"/>
      <c r="J73" s="75"/>
      <c r="K73" s="75"/>
      <c r="L73" s="76"/>
      <c r="M73" s="77">
        <f t="shared" si="36"/>
        <v>0</v>
      </c>
      <c r="N73" s="75"/>
      <c r="O73" s="75"/>
      <c r="P73" s="75"/>
      <c r="Q73" s="76"/>
      <c r="R73" s="77">
        <f t="shared" si="37"/>
        <v>0</v>
      </c>
      <c r="S73" s="75"/>
      <c r="T73" s="75"/>
      <c r="U73" s="75"/>
      <c r="V73" s="76"/>
      <c r="W73" s="77">
        <f t="shared" si="38"/>
        <v>0</v>
      </c>
      <c r="X73" s="75"/>
      <c r="Y73" s="75"/>
      <c r="Z73" s="75"/>
      <c r="AA73" s="76"/>
      <c r="AB73" s="77">
        <f t="shared" si="39"/>
        <v>0</v>
      </c>
      <c r="AC73" s="75"/>
      <c r="AD73" s="75"/>
      <c r="AE73" s="75"/>
      <c r="AF73" s="76"/>
      <c r="AG73" s="77">
        <f t="shared" si="40"/>
        <v>0</v>
      </c>
      <c r="AH73" s="75"/>
      <c r="AI73" s="75"/>
      <c r="AJ73" s="75"/>
      <c r="AK73" s="76"/>
      <c r="AL73" s="77">
        <f t="shared" si="41"/>
        <v>0</v>
      </c>
      <c r="AM73" s="75"/>
      <c r="AN73" s="75"/>
      <c r="AO73" s="75"/>
      <c r="AP73" s="76"/>
      <c r="AQ73" s="77">
        <f t="shared" si="42"/>
        <v>0</v>
      </c>
      <c r="AR73" s="75"/>
      <c r="AS73" s="75"/>
      <c r="AT73" s="75"/>
      <c r="AU73" s="76"/>
      <c r="AV73" s="97">
        <f t="shared" si="43"/>
        <v>0</v>
      </c>
    </row>
    <row r="74" spans="1:48" x14ac:dyDescent="0.25">
      <c r="A74" s="9">
        <v>5</v>
      </c>
      <c r="B74" s="3" t="s">
        <v>23</v>
      </c>
      <c r="C74" s="22" t="s">
        <v>21</v>
      </c>
      <c r="D74" s="75"/>
      <c r="E74" s="75"/>
      <c r="F74" s="75"/>
      <c r="G74" s="76"/>
      <c r="H74" s="77">
        <f t="shared" si="44"/>
        <v>0</v>
      </c>
      <c r="I74" s="75"/>
      <c r="J74" s="75"/>
      <c r="K74" s="75"/>
      <c r="L74" s="76"/>
      <c r="M74" s="77">
        <f t="shared" si="36"/>
        <v>0</v>
      </c>
      <c r="N74" s="75"/>
      <c r="O74" s="75"/>
      <c r="P74" s="75"/>
      <c r="Q74" s="76"/>
      <c r="R74" s="77">
        <f t="shared" si="37"/>
        <v>0</v>
      </c>
      <c r="S74" s="75"/>
      <c r="T74" s="75"/>
      <c r="U74" s="75"/>
      <c r="V74" s="76"/>
      <c r="W74" s="77">
        <f t="shared" si="38"/>
        <v>0</v>
      </c>
      <c r="X74" s="75"/>
      <c r="Y74" s="75"/>
      <c r="Z74" s="75"/>
      <c r="AA74" s="76"/>
      <c r="AB74" s="77">
        <f t="shared" si="39"/>
        <v>0</v>
      </c>
      <c r="AC74" s="75"/>
      <c r="AD74" s="75"/>
      <c r="AE74" s="75"/>
      <c r="AF74" s="76"/>
      <c r="AG74" s="77">
        <f t="shared" si="40"/>
        <v>0</v>
      </c>
      <c r="AH74" s="75"/>
      <c r="AI74" s="75"/>
      <c r="AJ74" s="75"/>
      <c r="AK74" s="76"/>
      <c r="AL74" s="77">
        <f t="shared" si="41"/>
        <v>0</v>
      </c>
      <c r="AM74" s="75"/>
      <c r="AN74" s="75"/>
      <c r="AO74" s="75"/>
      <c r="AP74" s="76"/>
      <c r="AQ74" s="77">
        <f t="shared" si="42"/>
        <v>0</v>
      </c>
      <c r="AR74" s="75"/>
      <c r="AS74" s="75"/>
      <c r="AT74" s="75"/>
      <c r="AU74" s="76"/>
      <c r="AV74" s="97">
        <f t="shared" si="43"/>
        <v>0</v>
      </c>
    </row>
    <row r="75" spans="1:48" x14ac:dyDescent="0.25">
      <c r="A75" s="9">
        <v>5</v>
      </c>
      <c r="B75" s="3" t="s">
        <v>8</v>
      </c>
      <c r="C75" s="22" t="s">
        <v>21</v>
      </c>
      <c r="D75" s="75"/>
      <c r="E75" s="75"/>
      <c r="F75" s="75"/>
      <c r="G75" s="76"/>
      <c r="H75" s="77">
        <f t="shared" si="44"/>
        <v>0</v>
      </c>
      <c r="I75" s="75"/>
      <c r="J75" s="75"/>
      <c r="K75" s="75"/>
      <c r="L75" s="76"/>
      <c r="M75" s="77">
        <f t="shared" si="36"/>
        <v>0</v>
      </c>
      <c r="N75" s="75"/>
      <c r="O75" s="75"/>
      <c r="P75" s="75"/>
      <c r="Q75" s="76"/>
      <c r="R75" s="77">
        <f t="shared" si="37"/>
        <v>0</v>
      </c>
      <c r="S75" s="75"/>
      <c r="T75" s="75"/>
      <c r="U75" s="75"/>
      <c r="V75" s="76"/>
      <c r="W75" s="77">
        <f t="shared" si="38"/>
        <v>0</v>
      </c>
      <c r="X75" s="75"/>
      <c r="Y75" s="75"/>
      <c r="Z75" s="75"/>
      <c r="AA75" s="76"/>
      <c r="AB75" s="77">
        <f t="shared" si="39"/>
        <v>0</v>
      </c>
      <c r="AC75" s="75"/>
      <c r="AD75" s="75"/>
      <c r="AE75" s="75"/>
      <c r="AF75" s="76"/>
      <c r="AG75" s="77">
        <f t="shared" si="40"/>
        <v>0</v>
      </c>
      <c r="AH75" s="75"/>
      <c r="AI75" s="75"/>
      <c r="AJ75" s="75"/>
      <c r="AK75" s="76"/>
      <c r="AL75" s="77">
        <f t="shared" si="41"/>
        <v>0</v>
      </c>
      <c r="AM75" s="75"/>
      <c r="AN75" s="75"/>
      <c r="AO75" s="75"/>
      <c r="AP75" s="76"/>
      <c r="AQ75" s="77">
        <f t="shared" si="42"/>
        <v>0</v>
      </c>
      <c r="AR75" s="75"/>
      <c r="AS75" s="75"/>
      <c r="AT75" s="75"/>
      <c r="AU75" s="76"/>
      <c r="AV75" s="97">
        <f t="shared" si="43"/>
        <v>0</v>
      </c>
    </row>
    <row r="76" spans="1:48" x14ac:dyDescent="0.25">
      <c r="A76" s="9">
        <v>5</v>
      </c>
      <c r="B76" s="3" t="s">
        <v>9</v>
      </c>
      <c r="C76" s="22" t="s">
        <v>21</v>
      </c>
      <c r="D76" s="75"/>
      <c r="E76" s="75"/>
      <c r="F76" s="75"/>
      <c r="G76" s="76"/>
      <c r="H76" s="77">
        <f t="shared" si="44"/>
        <v>0</v>
      </c>
      <c r="I76" s="75"/>
      <c r="J76" s="75"/>
      <c r="K76" s="75"/>
      <c r="L76" s="76"/>
      <c r="M76" s="77">
        <f t="shared" si="36"/>
        <v>0</v>
      </c>
      <c r="N76" s="75"/>
      <c r="O76" s="75"/>
      <c r="P76" s="75"/>
      <c r="Q76" s="76"/>
      <c r="R76" s="77">
        <f t="shared" si="37"/>
        <v>0</v>
      </c>
      <c r="S76" s="75"/>
      <c r="T76" s="75"/>
      <c r="U76" s="75"/>
      <c r="V76" s="76"/>
      <c r="W76" s="77">
        <f t="shared" si="38"/>
        <v>0</v>
      </c>
      <c r="X76" s="75"/>
      <c r="Y76" s="75"/>
      <c r="Z76" s="75"/>
      <c r="AA76" s="76"/>
      <c r="AB76" s="77">
        <f t="shared" si="39"/>
        <v>0</v>
      </c>
      <c r="AC76" s="75"/>
      <c r="AD76" s="75"/>
      <c r="AE76" s="75"/>
      <c r="AF76" s="76"/>
      <c r="AG76" s="77">
        <f t="shared" si="40"/>
        <v>0</v>
      </c>
      <c r="AH76" s="75"/>
      <c r="AI76" s="75"/>
      <c r="AJ76" s="75"/>
      <c r="AK76" s="76"/>
      <c r="AL76" s="77">
        <f t="shared" si="41"/>
        <v>0</v>
      </c>
      <c r="AM76" s="75"/>
      <c r="AN76" s="75"/>
      <c r="AO76" s="75"/>
      <c r="AP76" s="76"/>
      <c r="AQ76" s="77">
        <f t="shared" si="42"/>
        <v>0</v>
      </c>
      <c r="AR76" s="75"/>
      <c r="AS76" s="75"/>
      <c r="AT76" s="75" t="s">
        <v>33</v>
      </c>
      <c r="AU76" s="76"/>
      <c r="AV76" s="97">
        <f t="shared" si="43"/>
        <v>1</v>
      </c>
    </row>
    <row r="77" spans="1:48" x14ac:dyDescent="0.25">
      <c r="A77" s="9">
        <v>5</v>
      </c>
      <c r="B77" s="3" t="s">
        <v>10</v>
      </c>
      <c r="C77" s="22" t="s">
        <v>21</v>
      </c>
      <c r="D77" s="75"/>
      <c r="E77" s="75"/>
      <c r="F77" s="75"/>
      <c r="G77" s="76"/>
      <c r="H77" s="77">
        <f t="shared" si="44"/>
        <v>0</v>
      </c>
      <c r="I77" s="75"/>
      <c r="J77" s="75"/>
      <c r="K77" s="75"/>
      <c r="L77" s="76"/>
      <c r="M77" s="77">
        <f t="shared" si="36"/>
        <v>0</v>
      </c>
      <c r="N77" s="75"/>
      <c r="O77" s="75"/>
      <c r="P77" s="75"/>
      <c r="Q77" s="76"/>
      <c r="R77" s="77">
        <f t="shared" si="37"/>
        <v>0</v>
      </c>
      <c r="S77" s="75"/>
      <c r="T77" s="75"/>
      <c r="U77" s="75"/>
      <c r="V77" s="76"/>
      <c r="W77" s="77">
        <f t="shared" si="38"/>
        <v>0</v>
      </c>
      <c r="X77" s="75"/>
      <c r="Y77" s="75"/>
      <c r="Z77" s="75"/>
      <c r="AA77" s="76"/>
      <c r="AB77" s="77">
        <f t="shared" si="39"/>
        <v>0</v>
      </c>
      <c r="AC77" s="75"/>
      <c r="AD77" s="75"/>
      <c r="AE77" s="75"/>
      <c r="AF77" s="76"/>
      <c r="AG77" s="77">
        <f t="shared" si="40"/>
        <v>0</v>
      </c>
      <c r="AH77" s="75"/>
      <c r="AI77" s="75"/>
      <c r="AJ77" s="75"/>
      <c r="AK77" s="76"/>
      <c r="AL77" s="77">
        <f t="shared" si="41"/>
        <v>0</v>
      </c>
      <c r="AM77" s="75"/>
      <c r="AN77" s="75"/>
      <c r="AO77" s="75"/>
      <c r="AP77" s="76"/>
      <c r="AQ77" s="77">
        <f t="shared" si="42"/>
        <v>0</v>
      </c>
      <c r="AR77" s="75"/>
      <c r="AS77" s="75"/>
      <c r="AT77" s="75"/>
      <c r="AU77" s="76"/>
      <c r="AV77" s="97">
        <f t="shared" si="43"/>
        <v>0</v>
      </c>
    </row>
    <row r="78" spans="1:48" x14ac:dyDescent="0.25">
      <c r="A78" s="9">
        <v>5</v>
      </c>
      <c r="B78" s="22" t="s">
        <v>34</v>
      </c>
      <c r="C78" s="22" t="s">
        <v>21</v>
      </c>
      <c r="D78" s="78"/>
      <c r="E78" s="78"/>
      <c r="F78" s="78"/>
      <c r="G78" s="79"/>
      <c r="H78" s="80">
        <f t="shared" si="44"/>
        <v>0</v>
      </c>
      <c r="I78" s="78"/>
      <c r="J78" s="78"/>
      <c r="K78" s="78"/>
      <c r="L78" s="79"/>
      <c r="M78" s="80">
        <f t="shared" si="36"/>
        <v>0</v>
      </c>
      <c r="N78" s="78"/>
      <c r="O78" s="78"/>
      <c r="P78" s="78"/>
      <c r="Q78" s="79"/>
      <c r="R78" s="80">
        <f t="shared" si="37"/>
        <v>0</v>
      </c>
      <c r="S78" s="78"/>
      <c r="T78" s="78"/>
      <c r="U78" s="78"/>
      <c r="V78" s="79"/>
      <c r="W78" s="80">
        <f t="shared" si="38"/>
        <v>0</v>
      </c>
      <c r="X78" s="78"/>
      <c r="Y78" s="78"/>
      <c r="Z78" s="78"/>
      <c r="AA78" s="79"/>
      <c r="AB78" s="80">
        <f t="shared" si="39"/>
        <v>0</v>
      </c>
      <c r="AC78" s="78"/>
      <c r="AD78" s="78"/>
      <c r="AE78" s="78"/>
      <c r="AF78" s="79"/>
      <c r="AG78" s="80">
        <f t="shared" si="40"/>
        <v>0</v>
      </c>
      <c r="AH78" s="78"/>
      <c r="AI78" s="78"/>
      <c r="AJ78" s="78"/>
      <c r="AK78" s="79"/>
      <c r="AL78" s="80">
        <f t="shared" si="41"/>
        <v>0</v>
      </c>
      <c r="AM78" s="78"/>
      <c r="AN78" s="78"/>
      <c r="AO78" s="78"/>
      <c r="AP78" s="79"/>
      <c r="AQ78" s="80">
        <f t="shared" si="42"/>
        <v>0</v>
      </c>
      <c r="AR78" s="78"/>
      <c r="AS78" s="78" t="s">
        <v>33</v>
      </c>
      <c r="AT78" s="78"/>
      <c r="AU78" s="79"/>
      <c r="AV78" s="99">
        <f t="shared" si="43"/>
        <v>1</v>
      </c>
    </row>
    <row r="79" spans="1:48" x14ac:dyDescent="0.25">
      <c r="A79" s="9">
        <v>5</v>
      </c>
      <c r="B79" s="27"/>
      <c r="C79" s="28"/>
      <c r="D79" s="81"/>
      <c r="E79" s="82"/>
      <c r="F79" s="82"/>
      <c r="G79" s="82"/>
      <c r="H79" s="83">
        <f>SUM(H66:H78)</f>
        <v>2</v>
      </c>
      <c r="I79" s="82"/>
      <c r="J79" s="82"/>
      <c r="K79" s="82"/>
      <c r="L79" s="82"/>
      <c r="M79" s="83">
        <f>SUM(M66:M78)</f>
        <v>3</v>
      </c>
      <c r="N79" s="82"/>
      <c r="O79" s="82"/>
      <c r="P79" s="82"/>
      <c r="Q79" s="82"/>
      <c r="R79" s="83">
        <f>SUM(R66:R78)</f>
        <v>2</v>
      </c>
      <c r="S79" s="82"/>
      <c r="T79" s="82"/>
      <c r="U79" s="82"/>
      <c r="V79" s="82"/>
      <c r="W79" s="83">
        <f>SUM(W66:W78)</f>
        <v>3</v>
      </c>
      <c r="X79" s="82"/>
      <c r="Y79" s="82"/>
      <c r="Z79" s="82"/>
      <c r="AA79" s="82"/>
      <c r="AB79" s="83">
        <f>SUM(AB66:AB78)</f>
        <v>0</v>
      </c>
      <c r="AC79" s="82"/>
      <c r="AD79" s="82"/>
      <c r="AE79" s="82"/>
      <c r="AF79" s="82"/>
      <c r="AG79" s="83">
        <f>SUM(AG66:AG78)</f>
        <v>2</v>
      </c>
      <c r="AH79" s="82"/>
      <c r="AI79" s="82"/>
      <c r="AJ79" s="82"/>
      <c r="AK79" s="82"/>
      <c r="AL79" s="83">
        <f>SUM(AL66:AL78)</f>
        <v>3</v>
      </c>
      <c r="AM79" s="82"/>
      <c r="AN79" s="82"/>
      <c r="AO79" s="82"/>
      <c r="AP79" s="82"/>
      <c r="AQ79" s="83">
        <f>SUM(AQ66:AQ78)</f>
        <v>3</v>
      </c>
      <c r="AR79" s="82"/>
      <c r="AS79" s="82"/>
      <c r="AT79" s="82"/>
      <c r="AU79" s="82"/>
      <c r="AV79" s="83">
        <f>SUM(AV66:AV78)</f>
        <v>6</v>
      </c>
    </row>
    <row r="80" spans="1:48" x14ac:dyDescent="0.25">
      <c r="A80" s="9">
        <v>5</v>
      </c>
      <c r="B80" s="115" t="str">
        <f>"Буква (или иное название) класса "&amp;A261&amp;":"</f>
        <v>Буква (или иное название) класса 18:</v>
      </c>
      <c r="C80" s="116"/>
      <c r="D80" s="106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</row>
    <row r="81" spans="1:48" x14ac:dyDescent="0.25">
      <c r="A81" s="9">
        <v>6</v>
      </c>
      <c r="B81" s="20" t="s">
        <v>0</v>
      </c>
      <c r="C81" s="21" t="s">
        <v>21</v>
      </c>
      <c r="D81" s="75"/>
      <c r="E81" s="75"/>
      <c r="F81" s="75"/>
      <c r="G81" s="76"/>
      <c r="H81" s="77">
        <f t="shared" ref="H81:H93" si="45">COUNTA(D81:G81)</f>
        <v>0</v>
      </c>
      <c r="I81" s="75"/>
      <c r="J81" s="75"/>
      <c r="K81" s="75"/>
      <c r="L81" s="76"/>
      <c r="M81" s="77">
        <f t="shared" ref="M81:M93" si="46">COUNTA(I81:L81)</f>
        <v>0</v>
      </c>
      <c r="N81" s="75"/>
      <c r="O81" s="75"/>
      <c r="P81" s="75"/>
      <c r="Q81" s="76"/>
      <c r="R81" s="77">
        <f t="shared" ref="R81:R93" si="47">COUNTA(N81:Q81)</f>
        <v>0</v>
      </c>
      <c r="S81" s="75"/>
      <c r="T81" s="75"/>
      <c r="U81" s="75"/>
      <c r="V81" s="76"/>
      <c r="W81" s="77">
        <f t="shared" ref="W81:W93" si="48">COUNTA(S81:V81)</f>
        <v>0</v>
      </c>
      <c r="X81" s="11"/>
      <c r="Y81" s="11"/>
      <c r="Z81" s="11"/>
      <c r="AA81" s="12"/>
      <c r="AB81" s="16">
        <f t="shared" ref="AB81:AB93" si="49">COUNTA(X81:AA81)</f>
        <v>0</v>
      </c>
      <c r="AC81" s="11"/>
      <c r="AD81" s="11"/>
      <c r="AE81" s="11"/>
      <c r="AF81" s="12"/>
      <c r="AG81" s="16">
        <f t="shared" ref="AG81:AG93" si="50">COUNTA(AC81:AF81)</f>
        <v>0</v>
      </c>
      <c r="AH81" s="11"/>
      <c r="AI81" s="11"/>
      <c r="AJ81" s="11"/>
      <c r="AK81" s="12"/>
      <c r="AL81" s="16">
        <f t="shared" ref="AL81:AL93" si="51">COUNTA(AH81:AK81)</f>
        <v>0</v>
      </c>
      <c r="AM81" s="11"/>
      <c r="AN81" s="11"/>
      <c r="AO81" s="11"/>
      <c r="AP81" s="12"/>
      <c r="AQ81" s="16">
        <f t="shared" ref="AQ81:AQ93" si="52">COUNTA(AM81:AP81)</f>
        <v>0</v>
      </c>
      <c r="AR81" s="11"/>
      <c r="AS81" s="11"/>
      <c r="AT81" s="11"/>
      <c r="AU81" s="12"/>
      <c r="AV81" s="25">
        <f t="shared" ref="AV81:AV93" si="53">COUNTA(AR81:AU81)</f>
        <v>0</v>
      </c>
    </row>
    <row r="82" spans="1:48" x14ac:dyDescent="0.25">
      <c r="A82" s="9">
        <v>6</v>
      </c>
      <c r="B82" s="3" t="s">
        <v>1</v>
      </c>
      <c r="C82" s="22" t="s">
        <v>21</v>
      </c>
      <c r="D82" s="75"/>
      <c r="E82" s="75"/>
      <c r="F82" s="75"/>
      <c r="G82" s="76"/>
      <c r="H82" s="77">
        <f t="shared" si="45"/>
        <v>0</v>
      </c>
      <c r="I82" s="75"/>
      <c r="J82" s="75"/>
      <c r="K82" s="75"/>
      <c r="L82" s="76"/>
      <c r="M82" s="77">
        <f t="shared" si="46"/>
        <v>0</v>
      </c>
      <c r="N82" s="75"/>
      <c r="O82" s="75"/>
      <c r="P82" s="75"/>
      <c r="Q82" s="76"/>
      <c r="R82" s="77">
        <f t="shared" si="47"/>
        <v>0</v>
      </c>
      <c r="S82" s="75"/>
      <c r="T82" s="75"/>
      <c r="U82" s="75"/>
      <c r="V82" s="76"/>
      <c r="W82" s="77">
        <f t="shared" si="48"/>
        <v>0</v>
      </c>
      <c r="X82" s="11"/>
      <c r="Y82" s="11"/>
      <c r="Z82" s="11"/>
      <c r="AA82" s="12"/>
      <c r="AB82" s="16">
        <f t="shared" si="49"/>
        <v>0</v>
      </c>
      <c r="AC82" s="11"/>
      <c r="AD82" s="11"/>
      <c r="AE82" s="11"/>
      <c r="AF82" s="12"/>
      <c r="AG82" s="16">
        <f t="shared" si="50"/>
        <v>0</v>
      </c>
      <c r="AH82" s="11"/>
      <c r="AI82" s="11"/>
      <c r="AJ82" s="11"/>
      <c r="AK82" s="12"/>
      <c r="AL82" s="16">
        <f t="shared" si="51"/>
        <v>0</v>
      </c>
      <c r="AM82" s="11"/>
      <c r="AN82" s="11"/>
      <c r="AO82" s="11"/>
      <c r="AP82" s="12"/>
      <c r="AQ82" s="16">
        <f t="shared" si="52"/>
        <v>0</v>
      </c>
      <c r="AR82" s="11"/>
      <c r="AS82" s="11"/>
      <c r="AT82" s="11"/>
      <c r="AU82" s="12"/>
      <c r="AV82" s="25">
        <f t="shared" si="53"/>
        <v>0</v>
      </c>
    </row>
    <row r="83" spans="1:48" x14ac:dyDescent="0.25">
      <c r="A83" s="9">
        <v>6</v>
      </c>
      <c r="B83" s="3" t="s">
        <v>2</v>
      </c>
      <c r="C83" s="22" t="s">
        <v>21</v>
      </c>
      <c r="D83" s="75"/>
      <c r="E83" s="75"/>
      <c r="F83" s="75"/>
      <c r="G83" s="76"/>
      <c r="H83" s="77">
        <f t="shared" si="45"/>
        <v>0</v>
      </c>
      <c r="I83" s="75"/>
      <c r="J83" s="75"/>
      <c r="K83" s="75"/>
      <c r="L83" s="76"/>
      <c r="M83" s="77">
        <f t="shared" si="46"/>
        <v>0</v>
      </c>
      <c r="N83" s="75"/>
      <c r="O83" s="75"/>
      <c r="P83" s="75"/>
      <c r="Q83" s="76"/>
      <c r="R83" s="77">
        <f t="shared" si="47"/>
        <v>0</v>
      </c>
      <c r="S83" s="75"/>
      <c r="T83" s="75"/>
      <c r="U83" s="75"/>
      <c r="V83" s="76"/>
      <c r="W83" s="77">
        <f t="shared" si="48"/>
        <v>0</v>
      </c>
      <c r="X83" s="11"/>
      <c r="Y83" s="11"/>
      <c r="Z83" s="11"/>
      <c r="AA83" s="12"/>
      <c r="AB83" s="16">
        <f t="shared" si="49"/>
        <v>0</v>
      </c>
      <c r="AC83" s="11"/>
      <c r="AD83" s="11"/>
      <c r="AE83" s="11"/>
      <c r="AF83" s="12"/>
      <c r="AG83" s="16">
        <f t="shared" si="50"/>
        <v>0</v>
      </c>
      <c r="AH83" s="11"/>
      <c r="AI83" s="11"/>
      <c r="AJ83" s="11"/>
      <c r="AK83" s="12"/>
      <c r="AL83" s="16">
        <f t="shared" si="51"/>
        <v>0</v>
      </c>
      <c r="AM83" s="11"/>
      <c r="AN83" s="11"/>
      <c r="AO83" s="11"/>
      <c r="AP83" s="12"/>
      <c r="AQ83" s="16">
        <f t="shared" si="52"/>
        <v>0</v>
      </c>
      <c r="AR83" s="11"/>
      <c r="AS83" s="11"/>
      <c r="AT83" s="11"/>
      <c r="AU83" s="12"/>
      <c r="AV83" s="25">
        <f t="shared" si="53"/>
        <v>0</v>
      </c>
    </row>
    <row r="84" spans="1:48" x14ac:dyDescent="0.25">
      <c r="A84" s="9">
        <v>6</v>
      </c>
      <c r="B84" s="3" t="s">
        <v>3</v>
      </c>
      <c r="C84" s="22" t="s">
        <v>21</v>
      </c>
      <c r="D84" s="75"/>
      <c r="E84" s="75"/>
      <c r="F84" s="75"/>
      <c r="G84" s="76"/>
      <c r="H84" s="77">
        <f t="shared" si="45"/>
        <v>0</v>
      </c>
      <c r="I84" s="75"/>
      <c r="J84" s="75"/>
      <c r="K84" s="75"/>
      <c r="L84" s="76"/>
      <c r="M84" s="77">
        <f t="shared" si="46"/>
        <v>0</v>
      </c>
      <c r="N84" s="75"/>
      <c r="O84" s="75"/>
      <c r="P84" s="75"/>
      <c r="Q84" s="76"/>
      <c r="R84" s="77">
        <f t="shared" si="47"/>
        <v>0</v>
      </c>
      <c r="S84" s="75"/>
      <c r="T84" s="75"/>
      <c r="U84" s="75"/>
      <c r="V84" s="76"/>
      <c r="W84" s="77">
        <f t="shared" si="48"/>
        <v>0</v>
      </c>
      <c r="X84" s="11"/>
      <c r="Y84" s="11"/>
      <c r="Z84" s="11"/>
      <c r="AA84" s="12"/>
      <c r="AB84" s="16">
        <f t="shared" si="49"/>
        <v>0</v>
      </c>
      <c r="AC84" s="11"/>
      <c r="AD84" s="11"/>
      <c r="AE84" s="11"/>
      <c r="AF84" s="12"/>
      <c r="AG84" s="16">
        <f t="shared" si="50"/>
        <v>0</v>
      </c>
      <c r="AH84" s="11"/>
      <c r="AI84" s="11"/>
      <c r="AJ84" s="11"/>
      <c r="AK84" s="12"/>
      <c r="AL84" s="16">
        <f t="shared" si="51"/>
        <v>0</v>
      </c>
      <c r="AM84" s="11"/>
      <c r="AN84" s="11"/>
      <c r="AO84" s="11"/>
      <c r="AP84" s="12"/>
      <c r="AQ84" s="16">
        <f t="shared" si="52"/>
        <v>0</v>
      </c>
      <c r="AR84" s="11"/>
      <c r="AS84" s="11"/>
      <c r="AT84" s="11"/>
      <c r="AU84" s="12"/>
      <c r="AV84" s="25">
        <f t="shared" si="53"/>
        <v>0</v>
      </c>
    </row>
    <row r="85" spans="1:48" x14ac:dyDescent="0.25">
      <c r="A85" s="9">
        <v>6</v>
      </c>
      <c r="B85" s="3" t="s">
        <v>4</v>
      </c>
      <c r="C85" s="22" t="s">
        <v>21</v>
      </c>
      <c r="D85" s="75"/>
      <c r="E85" s="75"/>
      <c r="F85" s="75"/>
      <c r="G85" s="76"/>
      <c r="H85" s="77">
        <f t="shared" si="45"/>
        <v>0</v>
      </c>
      <c r="I85" s="75"/>
      <c r="J85" s="75"/>
      <c r="K85" s="75"/>
      <c r="L85" s="76"/>
      <c r="M85" s="77">
        <f t="shared" si="46"/>
        <v>0</v>
      </c>
      <c r="N85" s="75"/>
      <c r="O85" s="75"/>
      <c r="P85" s="75"/>
      <c r="Q85" s="76"/>
      <c r="R85" s="77">
        <f t="shared" si="47"/>
        <v>0</v>
      </c>
      <c r="S85" s="75"/>
      <c r="T85" s="75"/>
      <c r="U85" s="75"/>
      <c r="V85" s="76"/>
      <c r="W85" s="77">
        <f t="shared" si="48"/>
        <v>0</v>
      </c>
      <c r="X85" s="11"/>
      <c r="Y85" s="11"/>
      <c r="Z85" s="11"/>
      <c r="AA85" s="12"/>
      <c r="AB85" s="16">
        <f t="shared" si="49"/>
        <v>0</v>
      </c>
      <c r="AC85" s="11"/>
      <c r="AD85" s="11"/>
      <c r="AE85" s="11"/>
      <c r="AF85" s="12"/>
      <c r="AG85" s="16">
        <f t="shared" si="50"/>
        <v>0</v>
      </c>
      <c r="AH85" s="11"/>
      <c r="AI85" s="11"/>
      <c r="AJ85" s="11"/>
      <c r="AK85" s="12"/>
      <c r="AL85" s="16">
        <f t="shared" si="51"/>
        <v>0</v>
      </c>
      <c r="AM85" s="11"/>
      <c r="AN85" s="11"/>
      <c r="AO85" s="11"/>
      <c r="AP85" s="12"/>
      <c r="AQ85" s="16">
        <f t="shared" si="52"/>
        <v>0</v>
      </c>
      <c r="AR85" s="11"/>
      <c r="AS85" s="11"/>
      <c r="AT85" s="11"/>
      <c r="AU85" s="12"/>
      <c r="AV85" s="25">
        <f t="shared" si="53"/>
        <v>0</v>
      </c>
    </row>
    <row r="86" spans="1:48" x14ac:dyDescent="0.25">
      <c r="A86" s="9">
        <v>6</v>
      </c>
      <c r="B86" s="3" t="s">
        <v>5</v>
      </c>
      <c r="C86" s="22" t="s">
        <v>21</v>
      </c>
      <c r="D86" s="75"/>
      <c r="E86" s="75"/>
      <c r="F86" s="75"/>
      <c r="G86" s="76"/>
      <c r="H86" s="77">
        <f t="shared" si="45"/>
        <v>0</v>
      </c>
      <c r="I86" s="75"/>
      <c r="J86" s="75"/>
      <c r="K86" s="75"/>
      <c r="L86" s="76"/>
      <c r="M86" s="77">
        <f t="shared" si="46"/>
        <v>0</v>
      </c>
      <c r="N86" s="75"/>
      <c r="O86" s="75"/>
      <c r="P86" s="75"/>
      <c r="Q86" s="76"/>
      <c r="R86" s="77">
        <f t="shared" si="47"/>
        <v>0</v>
      </c>
      <c r="S86" s="75"/>
      <c r="T86" s="75"/>
      <c r="U86" s="75"/>
      <c r="V86" s="76"/>
      <c r="W86" s="77">
        <f t="shared" si="48"/>
        <v>0</v>
      </c>
      <c r="X86" s="11"/>
      <c r="Y86" s="11"/>
      <c r="Z86" s="11"/>
      <c r="AA86" s="12"/>
      <c r="AB86" s="16">
        <f t="shared" si="49"/>
        <v>0</v>
      </c>
      <c r="AC86" s="11"/>
      <c r="AD86" s="11"/>
      <c r="AE86" s="11"/>
      <c r="AF86" s="12"/>
      <c r="AG86" s="16">
        <f t="shared" si="50"/>
        <v>0</v>
      </c>
      <c r="AH86" s="11"/>
      <c r="AI86" s="11"/>
      <c r="AJ86" s="11"/>
      <c r="AK86" s="12"/>
      <c r="AL86" s="16">
        <f t="shared" si="51"/>
        <v>0</v>
      </c>
      <c r="AM86" s="11"/>
      <c r="AN86" s="11"/>
      <c r="AO86" s="11"/>
      <c r="AP86" s="12"/>
      <c r="AQ86" s="16">
        <f t="shared" si="52"/>
        <v>0</v>
      </c>
      <c r="AR86" s="11"/>
      <c r="AS86" s="11"/>
      <c r="AT86" s="11"/>
      <c r="AU86" s="12"/>
      <c r="AV86" s="25">
        <f t="shared" si="53"/>
        <v>0</v>
      </c>
    </row>
    <row r="87" spans="1:48" x14ac:dyDescent="0.25">
      <c r="A87" s="9">
        <v>6</v>
      </c>
      <c r="B87" s="3" t="s">
        <v>6</v>
      </c>
      <c r="C87" s="22" t="s">
        <v>21</v>
      </c>
      <c r="D87" s="75"/>
      <c r="E87" s="75"/>
      <c r="F87" s="75"/>
      <c r="G87" s="76"/>
      <c r="H87" s="77">
        <f t="shared" si="45"/>
        <v>0</v>
      </c>
      <c r="I87" s="75"/>
      <c r="J87" s="75"/>
      <c r="K87" s="75"/>
      <c r="L87" s="76"/>
      <c r="M87" s="77">
        <f t="shared" si="46"/>
        <v>0</v>
      </c>
      <c r="N87" s="75"/>
      <c r="O87" s="75"/>
      <c r="P87" s="75"/>
      <c r="Q87" s="76"/>
      <c r="R87" s="77">
        <f t="shared" si="47"/>
        <v>0</v>
      </c>
      <c r="S87" s="75"/>
      <c r="T87" s="75"/>
      <c r="U87" s="75"/>
      <c r="V87" s="76"/>
      <c r="W87" s="77">
        <f t="shared" si="48"/>
        <v>0</v>
      </c>
      <c r="X87" s="11"/>
      <c r="Y87" s="11"/>
      <c r="Z87" s="11"/>
      <c r="AA87" s="12"/>
      <c r="AB87" s="16">
        <f t="shared" si="49"/>
        <v>0</v>
      </c>
      <c r="AC87" s="11"/>
      <c r="AD87" s="11"/>
      <c r="AE87" s="11"/>
      <c r="AF87" s="12"/>
      <c r="AG87" s="16">
        <f t="shared" si="50"/>
        <v>0</v>
      </c>
      <c r="AH87" s="11"/>
      <c r="AI87" s="11"/>
      <c r="AJ87" s="11"/>
      <c r="AK87" s="12"/>
      <c r="AL87" s="16">
        <f t="shared" si="51"/>
        <v>0</v>
      </c>
      <c r="AM87" s="11"/>
      <c r="AN87" s="11"/>
      <c r="AO87" s="11"/>
      <c r="AP87" s="12"/>
      <c r="AQ87" s="16">
        <f t="shared" si="52"/>
        <v>0</v>
      </c>
      <c r="AR87" s="11"/>
      <c r="AS87" s="11"/>
      <c r="AT87" s="11"/>
      <c r="AU87" s="12"/>
      <c r="AV87" s="25">
        <f t="shared" si="53"/>
        <v>0</v>
      </c>
    </row>
    <row r="88" spans="1:48" x14ac:dyDescent="0.25">
      <c r="A88" s="9">
        <v>6</v>
      </c>
      <c r="B88" s="3" t="s">
        <v>7</v>
      </c>
      <c r="C88" s="22" t="s">
        <v>21</v>
      </c>
      <c r="D88" s="75"/>
      <c r="E88" s="75"/>
      <c r="F88" s="75"/>
      <c r="G88" s="76"/>
      <c r="H88" s="77">
        <f t="shared" si="45"/>
        <v>0</v>
      </c>
      <c r="I88" s="75"/>
      <c r="J88" s="75"/>
      <c r="K88" s="75"/>
      <c r="L88" s="76"/>
      <c r="M88" s="77">
        <f t="shared" si="46"/>
        <v>0</v>
      </c>
      <c r="N88" s="75"/>
      <c r="O88" s="75"/>
      <c r="P88" s="75"/>
      <c r="Q88" s="76"/>
      <c r="R88" s="77">
        <f t="shared" si="47"/>
        <v>0</v>
      </c>
      <c r="S88" s="75"/>
      <c r="T88" s="75"/>
      <c r="U88" s="75"/>
      <c r="V88" s="76"/>
      <c r="W88" s="77">
        <f t="shared" si="48"/>
        <v>0</v>
      </c>
      <c r="X88" s="11"/>
      <c r="Y88" s="11"/>
      <c r="Z88" s="11"/>
      <c r="AA88" s="12"/>
      <c r="AB88" s="16">
        <f t="shared" si="49"/>
        <v>0</v>
      </c>
      <c r="AC88" s="11"/>
      <c r="AD88" s="11"/>
      <c r="AE88" s="11"/>
      <c r="AF88" s="12"/>
      <c r="AG88" s="16">
        <f t="shared" si="50"/>
        <v>0</v>
      </c>
      <c r="AH88" s="11"/>
      <c r="AI88" s="11"/>
      <c r="AJ88" s="11"/>
      <c r="AK88" s="12"/>
      <c r="AL88" s="16">
        <f t="shared" si="51"/>
        <v>0</v>
      </c>
      <c r="AM88" s="11"/>
      <c r="AN88" s="11"/>
      <c r="AO88" s="11"/>
      <c r="AP88" s="12"/>
      <c r="AQ88" s="16">
        <f t="shared" si="52"/>
        <v>0</v>
      </c>
      <c r="AR88" s="11"/>
      <c r="AS88" s="11"/>
      <c r="AT88" s="11"/>
      <c r="AU88" s="12"/>
      <c r="AV88" s="25">
        <f t="shared" si="53"/>
        <v>0</v>
      </c>
    </row>
    <row r="89" spans="1:48" x14ac:dyDescent="0.25">
      <c r="A89" s="9">
        <v>6</v>
      </c>
      <c r="B89" s="3" t="s">
        <v>23</v>
      </c>
      <c r="C89" s="22" t="s">
        <v>21</v>
      </c>
      <c r="D89" s="75"/>
      <c r="E89" s="75"/>
      <c r="F89" s="75"/>
      <c r="G89" s="76"/>
      <c r="H89" s="77">
        <f t="shared" si="45"/>
        <v>0</v>
      </c>
      <c r="I89" s="75"/>
      <c r="J89" s="75"/>
      <c r="K89" s="75"/>
      <c r="L89" s="76"/>
      <c r="M89" s="77">
        <f t="shared" si="46"/>
        <v>0</v>
      </c>
      <c r="N89" s="75"/>
      <c r="O89" s="75"/>
      <c r="P89" s="75"/>
      <c r="Q89" s="76"/>
      <c r="R89" s="77">
        <f t="shared" si="47"/>
        <v>0</v>
      </c>
      <c r="S89" s="75"/>
      <c r="T89" s="75"/>
      <c r="U89" s="75"/>
      <c r="V89" s="76"/>
      <c r="W89" s="77">
        <f t="shared" si="48"/>
        <v>0</v>
      </c>
      <c r="X89" s="11"/>
      <c r="Y89" s="11"/>
      <c r="Z89" s="11"/>
      <c r="AA89" s="12"/>
      <c r="AB89" s="16">
        <f t="shared" si="49"/>
        <v>0</v>
      </c>
      <c r="AC89" s="11"/>
      <c r="AD89" s="11"/>
      <c r="AE89" s="11"/>
      <c r="AF89" s="12"/>
      <c r="AG89" s="16">
        <f t="shared" si="50"/>
        <v>0</v>
      </c>
      <c r="AH89" s="11"/>
      <c r="AI89" s="11"/>
      <c r="AJ89" s="11"/>
      <c r="AK89" s="12"/>
      <c r="AL89" s="16">
        <f t="shared" si="51"/>
        <v>0</v>
      </c>
      <c r="AM89" s="11"/>
      <c r="AN89" s="11"/>
      <c r="AO89" s="11"/>
      <c r="AP89" s="12"/>
      <c r="AQ89" s="16">
        <f t="shared" si="52"/>
        <v>0</v>
      </c>
      <c r="AR89" s="11"/>
      <c r="AS89" s="11"/>
      <c r="AT89" s="11"/>
      <c r="AU89" s="12"/>
      <c r="AV89" s="25">
        <f t="shared" si="53"/>
        <v>0</v>
      </c>
    </row>
    <row r="90" spans="1:48" x14ac:dyDescent="0.25">
      <c r="A90" s="9">
        <v>6</v>
      </c>
      <c r="B90" s="3" t="s">
        <v>8</v>
      </c>
      <c r="C90" s="22" t="s">
        <v>21</v>
      </c>
      <c r="D90" s="75"/>
      <c r="E90" s="75"/>
      <c r="F90" s="75"/>
      <c r="G90" s="76"/>
      <c r="H90" s="77">
        <f t="shared" si="45"/>
        <v>0</v>
      </c>
      <c r="I90" s="75"/>
      <c r="J90" s="75"/>
      <c r="K90" s="75"/>
      <c r="L90" s="76"/>
      <c r="M90" s="77">
        <f t="shared" si="46"/>
        <v>0</v>
      </c>
      <c r="N90" s="75"/>
      <c r="O90" s="75"/>
      <c r="P90" s="75"/>
      <c r="Q90" s="76"/>
      <c r="R90" s="77">
        <f t="shared" si="47"/>
        <v>0</v>
      </c>
      <c r="S90" s="75"/>
      <c r="T90" s="75"/>
      <c r="U90" s="75"/>
      <c r="V90" s="76"/>
      <c r="W90" s="77">
        <f t="shared" si="48"/>
        <v>0</v>
      </c>
      <c r="X90" s="11"/>
      <c r="Y90" s="11"/>
      <c r="Z90" s="11"/>
      <c r="AA90" s="12"/>
      <c r="AB90" s="16">
        <f t="shared" si="49"/>
        <v>0</v>
      </c>
      <c r="AC90" s="11"/>
      <c r="AD90" s="11"/>
      <c r="AE90" s="11"/>
      <c r="AF90" s="12"/>
      <c r="AG90" s="16">
        <f t="shared" si="50"/>
        <v>0</v>
      </c>
      <c r="AH90" s="11"/>
      <c r="AI90" s="11"/>
      <c r="AJ90" s="11"/>
      <c r="AK90" s="12"/>
      <c r="AL90" s="16">
        <f t="shared" si="51"/>
        <v>0</v>
      </c>
      <c r="AM90" s="11"/>
      <c r="AN90" s="11"/>
      <c r="AO90" s="11"/>
      <c r="AP90" s="12"/>
      <c r="AQ90" s="16">
        <f t="shared" si="52"/>
        <v>0</v>
      </c>
      <c r="AR90" s="11"/>
      <c r="AS90" s="11"/>
      <c r="AT90" s="11"/>
      <c r="AU90" s="12"/>
      <c r="AV90" s="25">
        <f t="shared" si="53"/>
        <v>0</v>
      </c>
    </row>
    <row r="91" spans="1:48" x14ac:dyDescent="0.25">
      <c r="A91" s="9">
        <v>6</v>
      </c>
      <c r="B91" s="3" t="s">
        <v>9</v>
      </c>
      <c r="C91" s="22" t="s">
        <v>21</v>
      </c>
      <c r="D91" s="75"/>
      <c r="E91" s="75"/>
      <c r="F91" s="75"/>
      <c r="G91" s="76"/>
      <c r="H91" s="77">
        <f t="shared" si="45"/>
        <v>0</v>
      </c>
      <c r="I91" s="75"/>
      <c r="J91" s="75"/>
      <c r="K91" s="75"/>
      <c r="L91" s="76"/>
      <c r="M91" s="77">
        <f t="shared" si="46"/>
        <v>0</v>
      </c>
      <c r="N91" s="75"/>
      <c r="O91" s="75"/>
      <c r="P91" s="75"/>
      <c r="Q91" s="76"/>
      <c r="R91" s="77">
        <f t="shared" si="47"/>
        <v>0</v>
      </c>
      <c r="S91" s="75"/>
      <c r="T91" s="75"/>
      <c r="U91" s="75"/>
      <c r="V91" s="76"/>
      <c r="W91" s="77">
        <f t="shared" si="48"/>
        <v>0</v>
      </c>
      <c r="X91" s="11"/>
      <c r="Y91" s="11"/>
      <c r="Z91" s="11"/>
      <c r="AA91" s="12"/>
      <c r="AB91" s="16">
        <f t="shared" si="49"/>
        <v>0</v>
      </c>
      <c r="AC91" s="11"/>
      <c r="AD91" s="11"/>
      <c r="AE91" s="11"/>
      <c r="AF91" s="12"/>
      <c r="AG91" s="16">
        <f t="shared" si="50"/>
        <v>0</v>
      </c>
      <c r="AH91" s="11"/>
      <c r="AI91" s="11"/>
      <c r="AJ91" s="11"/>
      <c r="AK91" s="12"/>
      <c r="AL91" s="16">
        <f t="shared" si="51"/>
        <v>0</v>
      </c>
      <c r="AM91" s="11"/>
      <c r="AN91" s="11"/>
      <c r="AO91" s="11"/>
      <c r="AP91" s="12"/>
      <c r="AQ91" s="16">
        <f t="shared" si="52"/>
        <v>0</v>
      </c>
      <c r="AR91" s="11"/>
      <c r="AS91" s="11"/>
      <c r="AT91" s="11"/>
      <c r="AU91" s="12"/>
      <c r="AV91" s="25">
        <f t="shared" si="53"/>
        <v>0</v>
      </c>
    </row>
    <row r="92" spans="1:48" x14ac:dyDescent="0.25">
      <c r="A92" s="9">
        <v>6</v>
      </c>
      <c r="B92" s="3" t="s">
        <v>10</v>
      </c>
      <c r="C92" s="22" t="s">
        <v>21</v>
      </c>
      <c r="D92" s="75"/>
      <c r="E92" s="75"/>
      <c r="F92" s="75"/>
      <c r="G92" s="76"/>
      <c r="H92" s="77">
        <f t="shared" si="45"/>
        <v>0</v>
      </c>
      <c r="I92" s="75"/>
      <c r="J92" s="75"/>
      <c r="K92" s="75"/>
      <c r="L92" s="76"/>
      <c r="M92" s="77">
        <f t="shared" si="46"/>
        <v>0</v>
      </c>
      <c r="N92" s="75"/>
      <c r="O92" s="75"/>
      <c r="P92" s="75"/>
      <c r="Q92" s="76"/>
      <c r="R92" s="77">
        <f t="shared" si="47"/>
        <v>0</v>
      </c>
      <c r="S92" s="75"/>
      <c r="T92" s="75"/>
      <c r="U92" s="75"/>
      <c r="V92" s="76"/>
      <c r="W92" s="77">
        <f t="shared" si="48"/>
        <v>0</v>
      </c>
      <c r="X92" s="11"/>
      <c r="Y92" s="11"/>
      <c r="Z92" s="11"/>
      <c r="AA92" s="12"/>
      <c r="AB92" s="16">
        <f t="shared" si="49"/>
        <v>0</v>
      </c>
      <c r="AC92" s="11"/>
      <c r="AD92" s="11"/>
      <c r="AE92" s="11"/>
      <c r="AF92" s="12"/>
      <c r="AG92" s="16">
        <f t="shared" si="50"/>
        <v>0</v>
      </c>
      <c r="AH92" s="11"/>
      <c r="AI92" s="11"/>
      <c r="AJ92" s="11"/>
      <c r="AK92" s="12"/>
      <c r="AL92" s="16">
        <f t="shared" si="51"/>
        <v>0</v>
      </c>
      <c r="AM92" s="11"/>
      <c r="AN92" s="11"/>
      <c r="AO92" s="11"/>
      <c r="AP92" s="12"/>
      <c r="AQ92" s="16">
        <f t="shared" si="52"/>
        <v>0</v>
      </c>
      <c r="AR92" s="11"/>
      <c r="AS92" s="11"/>
      <c r="AT92" s="11"/>
      <c r="AU92" s="12"/>
      <c r="AV92" s="25">
        <f t="shared" si="53"/>
        <v>0</v>
      </c>
    </row>
    <row r="93" spans="1:48" x14ac:dyDescent="0.25">
      <c r="A93" s="9">
        <v>6</v>
      </c>
      <c r="B93" s="22" t="s">
        <v>34</v>
      </c>
      <c r="C93" s="22" t="s">
        <v>21</v>
      </c>
      <c r="D93" s="78"/>
      <c r="E93" s="78"/>
      <c r="F93" s="78"/>
      <c r="G93" s="79"/>
      <c r="H93" s="80">
        <f t="shared" si="45"/>
        <v>0</v>
      </c>
      <c r="I93" s="78"/>
      <c r="J93" s="78"/>
      <c r="K93" s="78"/>
      <c r="L93" s="79"/>
      <c r="M93" s="80">
        <f t="shared" si="46"/>
        <v>0</v>
      </c>
      <c r="N93" s="78"/>
      <c r="O93" s="78"/>
      <c r="P93" s="78"/>
      <c r="Q93" s="79"/>
      <c r="R93" s="80">
        <f t="shared" si="47"/>
        <v>0</v>
      </c>
      <c r="S93" s="78"/>
      <c r="T93" s="78"/>
      <c r="U93" s="78"/>
      <c r="V93" s="79"/>
      <c r="W93" s="80">
        <f t="shared" si="48"/>
        <v>0</v>
      </c>
      <c r="X93" s="13"/>
      <c r="Y93" s="13"/>
      <c r="Z93" s="13"/>
      <c r="AA93" s="14"/>
      <c r="AB93" s="17">
        <f t="shared" si="49"/>
        <v>0</v>
      </c>
      <c r="AC93" s="13"/>
      <c r="AD93" s="13"/>
      <c r="AE93" s="13"/>
      <c r="AF93" s="14"/>
      <c r="AG93" s="17">
        <f t="shared" si="50"/>
        <v>0</v>
      </c>
      <c r="AH93" s="13"/>
      <c r="AI93" s="13"/>
      <c r="AJ93" s="13"/>
      <c r="AK93" s="14"/>
      <c r="AL93" s="17">
        <f t="shared" si="51"/>
        <v>0</v>
      </c>
      <c r="AM93" s="13"/>
      <c r="AN93" s="13"/>
      <c r="AO93" s="13"/>
      <c r="AP93" s="14"/>
      <c r="AQ93" s="17">
        <f t="shared" si="52"/>
        <v>0</v>
      </c>
      <c r="AR93" s="13"/>
      <c r="AS93" s="13"/>
      <c r="AT93" s="13"/>
      <c r="AU93" s="14"/>
      <c r="AV93" s="26">
        <f t="shared" si="53"/>
        <v>0</v>
      </c>
    </row>
    <row r="94" spans="1:48" x14ac:dyDescent="0.25">
      <c r="A94" s="9">
        <v>6</v>
      </c>
      <c r="B94" s="27"/>
      <c r="C94" s="28"/>
      <c r="D94" s="81"/>
      <c r="E94" s="82"/>
      <c r="F94" s="82"/>
      <c r="G94" s="82"/>
      <c r="H94" s="83">
        <f>SUM(H81:H93)</f>
        <v>0</v>
      </c>
      <c r="I94" s="82"/>
      <c r="J94" s="82"/>
      <c r="K94" s="82"/>
      <c r="L94" s="82"/>
      <c r="M94" s="83">
        <f>SUM(M81:M93)</f>
        <v>0</v>
      </c>
      <c r="N94" s="82"/>
      <c r="O94" s="82"/>
      <c r="P94" s="82"/>
      <c r="Q94" s="82"/>
      <c r="R94" s="83">
        <f>SUM(R81:R93)</f>
        <v>0</v>
      </c>
      <c r="S94" s="82"/>
      <c r="T94" s="82"/>
      <c r="U94" s="82"/>
      <c r="V94" s="82"/>
      <c r="W94" s="83">
        <f>SUM(W81:W93)</f>
        <v>0</v>
      </c>
      <c r="X94" s="29"/>
      <c r="Y94" s="29"/>
      <c r="Z94" s="29"/>
      <c r="AA94" s="29"/>
      <c r="AB94" s="30">
        <f>SUM(AB81:AB93)</f>
        <v>0</v>
      </c>
      <c r="AC94" s="29"/>
      <c r="AD94" s="29"/>
      <c r="AE94" s="29"/>
      <c r="AF94" s="29"/>
      <c r="AG94" s="30">
        <f>SUM(AG81:AG93)</f>
        <v>0</v>
      </c>
      <c r="AH94" s="29"/>
      <c r="AI94" s="29"/>
      <c r="AJ94" s="29"/>
      <c r="AK94" s="29"/>
      <c r="AL94" s="30">
        <f>SUM(AL81:AL93)</f>
        <v>0</v>
      </c>
      <c r="AM94" s="29"/>
      <c r="AN94" s="29"/>
      <c r="AO94" s="29"/>
      <c r="AP94" s="29"/>
      <c r="AQ94" s="30">
        <f>SUM(AQ81:AQ93)</f>
        <v>0</v>
      </c>
      <c r="AR94" s="29"/>
      <c r="AS94" s="29"/>
      <c r="AT94" s="29"/>
      <c r="AU94" s="29"/>
      <c r="AV94" s="30">
        <f>SUM(AV81:AV93)</f>
        <v>0</v>
      </c>
    </row>
    <row r="95" spans="1:48" x14ac:dyDescent="0.25">
      <c r="A95" s="9">
        <v>6</v>
      </c>
      <c r="B95" s="115" t="str">
        <f>"Буква (или иное название) класса "&amp;A276&amp;":"</f>
        <v>Буква (или иное название) класса 19:</v>
      </c>
      <c r="C95" s="116"/>
      <c r="D95" s="106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</row>
    <row r="96" spans="1:48" x14ac:dyDescent="0.25">
      <c r="A96" s="9">
        <v>7</v>
      </c>
      <c r="B96" s="20" t="s">
        <v>0</v>
      </c>
      <c r="C96" s="21" t="s">
        <v>21</v>
      </c>
      <c r="D96" s="75"/>
      <c r="E96" s="75"/>
      <c r="F96" s="75"/>
      <c r="G96" s="76"/>
      <c r="H96" s="77">
        <f t="shared" ref="H96:H108" si="54">COUNTA(D96:G96)</f>
        <v>0</v>
      </c>
      <c r="I96" s="75"/>
      <c r="J96" s="75"/>
      <c r="K96" s="75"/>
      <c r="L96" s="76"/>
      <c r="M96" s="77">
        <f t="shared" ref="M96:M108" si="55">COUNTA(I96:L96)</f>
        <v>0</v>
      </c>
      <c r="N96" s="75"/>
      <c r="O96" s="75"/>
      <c r="P96" s="75"/>
      <c r="Q96" s="76"/>
      <c r="R96" s="77">
        <f t="shared" ref="R96:R108" si="56">COUNTA(N96:Q96)</f>
        <v>0</v>
      </c>
      <c r="S96" s="75"/>
      <c r="T96" s="75"/>
      <c r="U96" s="75"/>
      <c r="V96" s="76"/>
      <c r="W96" s="77">
        <f t="shared" ref="W96:W108" si="57">COUNTA(S96:V96)</f>
        <v>0</v>
      </c>
      <c r="X96" s="11"/>
      <c r="Y96" s="11"/>
      <c r="Z96" s="11"/>
      <c r="AA96" s="12"/>
      <c r="AB96" s="16">
        <f t="shared" ref="AB96:AB108" si="58">COUNTA(X96:AA96)</f>
        <v>0</v>
      </c>
      <c r="AC96" s="11"/>
      <c r="AD96" s="11"/>
      <c r="AE96" s="11"/>
      <c r="AF96" s="12"/>
      <c r="AG96" s="16">
        <f t="shared" ref="AG96:AG108" si="59">COUNTA(AC96:AF96)</f>
        <v>0</v>
      </c>
      <c r="AH96" s="11"/>
      <c r="AI96" s="11"/>
      <c r="AJ96" s="11"/>
      <c r="AK96" s="12"/>
      <c r="AL96" s="16">
        <f t="shared" ref="AL96:AL108" si="60">COUNTA(AH96:AK96)</f>
        <v>0</v>
      </c>
      <c r="AM96" s="11"/>
      <c r="AN96" s="11"/>
      <c r="AO96" s="11"/>
      <c r="AP96" s="12"/>
      <c r="AQ96" s="16">
        <f t="shared" ref="AQ96:AQ108" si="61">COUNTA(AM96:AP96)</f>
        <v>0</v>
      </c>
      <c r="AR96" s="11"/>
      <c r="AS96" s="11"/>
      <c r="AT96" s="11"/>
      <c r="AU96" s="12"/>
      <c r="AV96" s="25">
        <f t="shared" ref="AV96:AV108" si="62">COUNTA(AR96:AU96)</f>
        <v>0</v>
      </c>
    </row>
    <row r="97" spans="1:48" x14ac:dyDescent="0.25">
      <c r="A97" s="9">
        <v>7</v>
      </c>
      <c r="B97" s="3" t="s">
        <v>1</v>
      </c>
      <c r="C97" s="22" t="s">
        <v>21</v>
      </c>
      <c r="D97" s="75"/>
      <c r="E97" s="75"/>
      <c r="F97" s="75"/>
      <c r="G97" s="76"/>
      <c r="H97" s="77">
        <f t="shared" si="54"/>
        <v>0</v>
      </c>
      <c r="I97" s="75"/>
      <c r="J97" s="75"/>
      <c r="K97" s="75"/>
      <c r="L97" s="76"/>
      <c r="M97" s="77">
        <f t="shared" si="55"/>
        <v>0</v>
      </c>
      <c r="N97" s="75"/>
      <c r="O97" s="75"/>
      <c r="P97" s="75"/>
      <c r="Q97" s="76"/>
      <c r="R97" s="77">
        <f t="shared" si="56"/>
        <v>0</v>
      </c>
      <c r="S97" s="75"/>
      <c r="T97" s="75"/>
      <c r="U97" s="75"/>
      <c r="V97" s="76"/>
      <c r="W97" s="77">
        <f t="shared" si="57"/>
        <v>0</v>
      </c>
      <c r="X97" s="11"/>
      <c r="Y97" s="11"/>
      <c r="Z97" s="11"/>
      <c r="AA97" s="12"/>
      <c r="AB97" s="16">
        <f t="shared" si="58"/>
        <v>0</v>
      </c>
      <c r="AC97" s="11"/>
      <c r="AD97" s="11"/>
      <c r="AE97" s="11"/>
      <c r="AF97" s="12"/>
      <c r="AG97" s="16">
        <f t="shared" si="59"/>
        <v>0</v>
      </c>
      <c r="AH97" s="11"/>
      <c r="AI97" s="11"/>
      <c r="AJ97" s="11"/>
      <c r="AK97" s="12"/>
      <c r="AL97" s="16">
        <f t="shared" si="60"/>
        <v>0</v>
      </c>
      <c r="AM97" s="11"/>
      <c r="AN97" s="11"/>
      <c r="AO97" s="11"/>
      <c r="AP97" s="12"/>
      <c r="AQ97" s="16">
        <f t="shared" si="61"/>
        <v>0</v>
      </c>
      <c r="AR97" s="11"/>
      <c r="AS97" s="11"/>
      <c r="AT97" s="11"/>
      <c r="AU97" s="12"/>
      <c r="AV97" s="25">
        <f t="shared" si="62"/>
        <v>0</v>
      </c>
    </row>
    <row r="98" spans="1:48" x14ac:dyDescent="0.25">
      <c r="A98" s="9">
        <v>7</v>
      </c>
      <c r="B98" s="3" t="s">
        <v>2</v>
      </c>
      <c r="C98" s="22" t="s">
        <v>21</v>
      </c>
      <c r="D98" s="75"/>
      <c r="E98" s="75"/>
      <c r="F98" s="75"/>
      <c r="G98" s="76"/>
      <c r="H98" s="77">
        <f t="shared" si="54"/>
        <v>0</v>
      </c>
      <c r="I98" s="75"/>
      <c r="J98" s="75"/>
      <c r="K98" s="75"/>
      <c r="L98" s="76"/>
      <c r="M98" s="77">
        <f t="shared" si="55"/>
        <v>0</v>
      </c>
      <c r="N98" s="75"/>
      <c r="O98" s="75"/>
      <c r="P98" s="75"/>
      <c r="Q98" s="76"/>
      <c r="R98" s="77">
        <f t="shared" si="56"/>
        <v>0</v>
      </c>
      <c r="S98" s="75"/>
      <c r="T98" s="75"/>
      <c r="U98" s="75"/>
      <c r="V98" s="76"/>
      <c r="W98" s="77">
        <f t="shared" si="57"/>
        <v>0</v>
      </c>
      <c r="X98" s="11"/>
      <c r="Y98" s="11"/>
      <c r="Z98" s="11"/>
      <c r="AA98" s="12"/>
      <c r="AB98" s="16">
        <f t="shared" si="58"/>
        <v>0</v>
      </c>
      <c r="AC98" s="11"/>
      <c r="AD98" s="11"/>
      <c r="AE98" s="11"/>
      <c r="AF98" s="12"/>
      <c r="AG98" s="16">
        <f t="shared" si="59"/>
        <v>0</v>
      </c>
      <c r="AH98" s="11"/>
      <c r="AI98" s="11"/>
      <c r="AJ98" s="11"/>
      <c r="AK98" s="12"/>
      <c r="AL98" s="16">
        <f t="shared" si="60"/>
        <v>0</v>
      </c>
      <c r="AM98" s="11"/>
      <c r="AN98" s="11"/>
      <c r="AO98" s="11"/>
      <c r="AP98" s="12"/>
      <c r="AQ98" s="16">
        <f t="shared" si="61"/>
        <v>0</v>
      </c>
      <c r="AR98" s="11"/>
      <c r="AS98" s="11"/>
      <c r="AT98" s="11"/>
      <c r="AU98" s="12"/>
      <c r="AV98" s="25">
        <f t="shared" si="62"/>
        <v>0</v>
      </c>
    </row>
    <row r="99" spans="1:48" x14ac:dyDescent="0.25">
      <c r="A99" s="9">
        <v>7</v>
      </c>
      <c r="B99" s="3" t="s">
        <v>3</v>
      </c>
      <c r="C99" s="22" t="s">
        <v>21</v>
      </c>
      <c r="D99" s="75"/>
      <c r="E99" s="75"/>
      <c r="F99" s="75"/>
      <c r="G99" s="76"/>
      <c r="H99" s="77">
        <f t="shared" si="54"/>
        <v>0</v>
      </c>
      <c r="I99" s="75"/>
      <c r="J99" s="75"/>
      <c r="K99" s="75"/>
      <c r="L99" s="76"/>
      <c r="M99" s="77">
        <f t="shared" si="55"/>
        <v>0</v>
      </c>
      <c r="N99" s="75"/>
      <c r="O99" s="75"/>
      <c r="P99" s="75"/>
      <c r="Q99" s="76"/>
      <c r="R99" s="77">
        <f t="shared" si="56"/>
        <v>0</v>
      </c>
      <c r="S99" s="75"/>
      <c r="T99" s="75"/>
      <c r="U99" s="75"/>
      <c r="V99" s="76"/>
      <c r="W99" s="77">
        <f t="shared" si="57"/>
        <v>0</v>
      </c>
      <c r="X99" s="11"/>
      <c r="Y99" s="11"/>
      <c r="Z99" s="11"/>
      <c r="AA99" s="12"/>
      <c r="AB99" s="16">
        <f t="shared" si="58"/>
        <v>0</v>
      </c>
      <c r="AC99" s="11"/>
      <c r="AD99" s="11"/>
      <c r="AE99" s="11"/>
      <c r="AF99" s="12"/>
      <c r="AG99" s="16">
        <f t="shared" si="59"/>
        <v>0</v>
      </c>
      <c r="AH99" s="11"/>
      <c r="AI99" s="11"/>
      <c r="AJ99" s="11"/>
      <c r="AK99" s="12"/>
      <c r="AL99" s="16">
        <f t="shared" si="60"/>
        <v>0</v>
      </c>
      <c r="AM99" s="11"/>
      <c r="AN99" s="11"/>
      <c r="AO99" s="11"/>
      <c r="AP99" s="12"/>
      <c r="AQ99" s="16">
        <f t="shared" si="61"/>
        <v>0</v>
      </c>
      <c r="AR99" s="11"/>
      <c r="AS99" s="11"/>
      <c r="AT99" s="11"/>
      <c r="AU99" s="12"/>
      <c r="AV99" s="25">
        <f t="shared" si="62"/>
        <v>0</v>
      </c>
    </row>
    <row r="100" spans="1:48" x14ac:dyDescent="0.25">
      <c r="A100" s="9">
        <v>7</v>
      </c>
      <c r="B100" s="3" t="s">
        <v>4</v>
      </c>
      <c r="C100" s="22" t="s">
        <v>21</v>
      </c>
      <c r="D100" s="75"/>
      <c r="E100" s="75"/>
      <c r="F100" s="75"/>
      <c r="G100" s="76"/>
      <c r="H100" s="77">
        <f t="shared" si="54"/>
        <v>0</v>
      </c>
      <c r="I100" s="75"/>
      <c r="J100" s="75"/>
      <c r="K100" s="75"/>
      <c r="L100" s="76"/>
      <c r="M100" s="77">
        <f t="shared" si="55"/>
        <v>0</v>
      </c>
      <c r="N100" s="75"/>
      <c r="O100" s="75"/>
      <c r="P100" s="75"/>
      <c r="Q100" s="76"/>
      <c r="R100" s="77">
        <f t="shared" si="56"/>
        <v>0</v>
      </c>
      <c r="S100" s="75"/>
      <c r="T100" s="75"/>
      <c r="U100" s="75"/>
      <c r="V100" s="76"/>
      <c r="W100" s="77">
        <f t="shared" si="57"/>
        <v>0</v>
      </c>
      <c r="X100" s="11"/>
      <c r="Y100" s="11"/>
      <c r="Z100" s="11"/>
      <c r="AA100" s="12"/>
      <c r="AB100" s="16">
        <f t="shared" si="58"/>
        <v>0</v>
      </c>
      <c r="AC100" s="11"/>
      <c r="AD100" s="11"/>
      <c r="AE100" s="11"/>
      <c r="AF100" s="12"/>
      <c r="AG100" s="16">
        <f t="shared" si="59"/>
        <v>0</v>
      </c>
      <c r="AH100" s="11"/>
      <c r="AI100" s="11"/>
      <c r="AJ100" s="11"/>
      <c r="AK100" s="12"/>
      <c r="AL100" s="16">
        <f t="shared" si="60"/>
        <v>0</v>
      </c>
      <c r="AM100" s="11"/>
      <c r="AN100" s="11"/>
      <c r="AO100" s="11"/>
      <c r="AP100" s="12"/>
      <c r="AQ100" s="16">
        <f t="shared" si="61"/>
        <v>0</v>
      </c>
      <c r="AR100" s="11"/>
      <c r="AS100" s="11"/>
      <c r="AT100" s="11"/>
      <c r="AU100" s="12"/>
      <c r="AV100" s="25">
        <f t="shared" si="62"/>
        <v>0</v>
      </c>
    </row>
    <row r="101" spans="1:48" x14ac:dyDescent="0.25">
      <c r="A101" s="9">
        <v>7</v>
      </c>
      <c r="B101" s="3" t="s">
        <v>5</v>
      </c>
      <c r="C101" s="22" t="s">
        <v>21</v>
      </c>
      <c r="D101" s="75"/>
      <c r="E101" s="75"/>
      <c r="F101" s="75"/>
      <c r="G101" s="76"/>
      <c r="H101" s="77">
        <f t="shared" si="54"/>
        <v>0</v>
      </c>
      <c r="I101" s="75"/>
      <c r="J101" s="75"/>
      <c r="K101" s="75"/>
      <c r="L101" s="76"/>
      <c r="M101" s="77">
        <f t="shared" si="55"/>
        <v>0</v>
      </c>
      <c r="N101" s="75"/>
      <c r="O101" s="75"/>
      <c r="P101" s="75"/>
      <c r="Q101" s="76"/>
      <c r="R101" s="77">
        <f t="shared" si="56"/>
        <v>0</v>
      </c>
      <c r="S101" s="75"/>
      <c r="T101" s="75"/>
      <c r="U101" s="75"/>
      <c r="V101" s="76"/>
      <c r="W101" s="77">
        <f t="shared" si="57"/>
        <v>0</v>
      </c>
      <c r="X101" s="11"/>
      <c r="Y101" s="11"/>
      <c r="Z101" s="11"/>
      <c r="AA101" s="12"/>
      <c r="AB101" s="16">
        <f t="shared" si="58"/>
        <v>0</v>
      </c>
      <c r="AC101" s="11"/>
      <c r="AD101" s="11"/>
      <c r="AE101" s="11"/>
      <c r="AF101" s="12"/>
      <c r="AG101" s="16">
        <f t="shared" si="59"/>
        <v>0</v>
      </c>
      <c r="AH101" s="11"/>
      <c r="AI101" s="11"/>
      <c r="AJ101" s="11"/>
      <c r="AK101" s="12"/>
      <c r="AL101" s="16">
        <f t="shared" si="60"/>
        <v>0</v>
      </c>
      <c r="AM101" s="11"/>
      <c r="AN101" s="11"/>
      <c r="AO101" s="11"/>
      <c r="AP101" s="12"/>
      <c r="AQ101" s="16">
        <f t="shared" si="61"/>
        <v>0</v>
      </c>
      <c r="AR101" s="11"/>
      <c r="AS101" s="11"/>
      <c r="AT101" s="11"/>
      <c r="AU101" s="12"/>
      <c r="AV101" s="25">
        <f t="shared" si="62"/>
        <v>0</v>
      </c>
    </row>
    <row r="102" spans="1:48" x14ac:dyDescent="0.25">
      <c r="A102" s="9">
        <v>7</v>
      </c>
      <c r="B102" s="3" t="s">
        <v>6</v>
      </c>
      <c r="C102" s="22" t="s">
        <v>21</v>
      </c>
      <c r="D102" s="75"/>
      <c r="E102" s="75"/>
      <c r="F102" s="75"/>
      <c r="G102" s="76"/>
      <c r="H102" s="77">
        <f t="shared" si="54"/>
        <v>0</v>
      </c>
      <c r="I102" s="75"/>
      <c r="J102" s="75"/>
      <c r="K102" s="75"/>
      <c r="L102" s="76"/>
      <c r="M102" s="77">
        <f t="shared" si="55"/>
        <v>0</v>
      </c>
      <c r="N102" s="75"/>
      <c r="O102" s="75"/>
      <c r="P102" s="75"/>
      <c r="Q102" s="76"/>
      <c r="R102" s="77">
        <f t="shared" si="56"/>
        <v>0</v>
      </c>
      <c r="S102" s="75"/>
      <c r="T102" s="75"/>
      <c r="U102" s="75"/>
      <c r="V102" s="76"/>
      <c r="W102" s="77">
        <f t="shared" si="57"/>
        <v>0</v>
      </c>
      <c r="X102" s="11"/>
      <c r="Y102" s="11"/>
      <c r="Z102" s="11"/>
      <c r="AA102" s="12"/>
      <c r="AB102" s="16">
        <f t="shared" si="58"/>
        <v>0</v>
      </c>
      <c r="AC102" s="11"/>
      <c r="AD102" s="11"/>
      <c r="AE102" s="11"/>
      <c r="AF102" s="12"/>
      <c r="AG102" s="16">
        <f t="shared" si="59"/>
        <v>0</v>
      </c>
      <c r="AH102" s="11"/>
      <c r="AI102" s="11"/>
      <c r="AJ102" s="11"/>
      <c r="AK102" s="12"/>
      <c r="AL102" s="16">
        <f t="shared" si="60"/>
        <v>0</v>
      </c>
      <c r="AM102" s="11"/>
      <c r="AN102" s="11"/>
      <c r="AO102" s="11"/>
      <c r="AP102" s="12"/>
      <c r="AQ102" s="16">
        <f t="shared" si="61"/>
        <v>0</v>
      </c>
      <c r="AR102" s="11"/>
      <c r="AS102" s="11"/>
      <c r="AT102" s="11"/>
      <c r="AU102" s="12"/>
      <c r="AV102" s="25">
        <f t="shared" si="62"/>
        <v>0</v>
      </c>
    </row>
    <row r="103" spans="1:48" x14ac:dyDescent="0.25">
      <c r="A103" s="9">
        <v>7</v>
      </c>
      <c r="B103" s="3" t="s">
        <v>7</v>
      </c>
      <c r="C103" s="22" t="s">
        <v>21</v>
      </c>
      <c r="D103" s="75"/>
      <c r="E103" s="75"/>
      <c r="F103" s="75"/>
      <c r="G103" s="76"/>
      <c r="H103" s="77">
        <f t="shared" si="54"/>
        <v>0</v>
      </c>
      <c r="I103" s="75"/>
      <c r="J103" s="75"/>
      <c r="K103" s="75"/>
      <c r="L103" s="76"/>
      <c r="M103" s="77">
        <f t="shared" si="55"/>
        <v>0</v>
      </c>
      <c r="N103" s="75"/>
      <c r="O103" s="75"/>
      <c r="P103" s="75"/>
      <c r="Q103" s="76"/>
      <c r="R103" s="77">
        <f t="shared" si="56"/>
        <v>0</v>
      </c>
      <c r="S103" s="75"/>
      <c r="T103" s="75"/>
      <c r="U103" s="75"/>
      <c r="V103" s="76"/>
      <c r="W103" s="77">
        <f t="shared" si="57"/>
        <v>0</v>
      </c>
      <c r="X103" s="11"/>
      <c r="Y103" s="11"/>
      <c r="Z103" s="11"/>
      <c r="AA103" s="12"/>
      <c r="AB103" s="16">
        <f t="shared" si="58"/>
        <v>0</v>
      </c>
      <c r="AC103" s="11"/>
      <c r="AD103" s="11"/>
      <c r="AE103" s="11"/>
      <c r="AF103" s="12"/>
      <c r="AG103" s="16">
        <f t="shared" si="59"/>
        <v>0</v>
      </c>
      <c r="AH103" s="11"/>
      <c r="AI103" s="11"/>
      <c r="AJ103" s="11"/>
      <c r="AK103" s="12"/>
      <c r="AL103" s="16">
        <f t="shared" si="60"/>
        <v>0</v>
      </c>
      <c r="AM103" s="11"/>
      <c r="AN103" s="11"/>
      <c r="AO103" s="11"/>
      <c r="AP103" s="12"/>
      <c r="AQ103" s="16">
        <f t="shared" si="61"/>
        <v>0</v>
      </c>
      <c r="AR103" s="11"/>
      <c r="AS103" s="11"/>
      <c r="AT103" s="11"/>
      <c r="AU103" s="12"/>
      <c r="AV103" s="25">
        <f t="shared" si="62"/>
        <v>0</v>
      </c>
    </row>
    <row r="104" spans="1:48" x14ac:dyDescent="0.25">
      <c r="A104" s="9">
        <v>7</v>
      </c>
      <c r="B104" s="3" t="s">
        <v>23</v>
      </c>
      <c r="C104" s="22" t="s">
        <v>21</v>
      </c>
      <c r="D104" s="75"/>
      <c r="E104" s="75"/>
      <c r="F104" s="75"/>
      <c r="G104" s="76"/>
      <c r="H104" s="77">
        <f t="shared" si="54"/>
        <v>0</v>
      </c>
      <c r="I104" s="75"/>
      <c r="J104" s="75"/>
      <c r="K104" s="75"/>
      <c r="L104" s="76"/>
      <c r="M104" s="77">
        <f t="shared" si="55"/>
        <v>0</v>
      </c>
      <c r="N104" s="75"/>
      <c r="O104" s="75"/>
      <c r="P104" s="75"/>
      <c r="Q104" s="76"/>
      <c r="R104" s="77">
        <f t="shared" si="56"/>
        <v>0</v>
      </c>
      <c r="S104" s="75"/>
      <c r="T104" s="75"/>
      <c r="U104" s="75"/>
      <c r="V104" s="76"/>
      <c r="W104" s="77">
        <f t="shared" si="57"/>
        <v>0</v>
      </c>
      <c r="X104" s="11"/>
      <c r="Y104" s="11"/>
      <c r="Z104" s="11"/>
      <c r="AA104" s="12"/>
      <c r="AB104" s="16">
        <f t="shared" si="58"/>
        <v>0</v>
      </c>
      <c r="AC104" s="11"/>
      <c r="AD104" s="11"/>
      <c r="AE104" s="11"/>
      <c r="AF104" s="12"/>
      <c r="AG104" s="16">
        <f t="shared" si="59"/>
        <v>0</v>
      </c>
      <c r="AH104" s="11"/>
      <c r="AI104" s="11"/>
      <c r="AJ104" s="11"/>
      <c r="AK104" s="12"/>
      <c r="AL104" s="16">
        <f t="shared" si="60"/>
        <v>0</v>
      </c>
      <c r="AM104" s="11"/>
      <c r="AN104" s="11"/>
      <c r="AO104" s="11"/>
      <c r="AP104" s="12"/>
      <c r="AQ104" s="16">
        <f t="shared" si="61"/>
        <v>0</v>
      </c>
      <c r="AR104" s="11"/>
      <c r="AS104" s="11"/>
      <c r="AT104" s="11"/>
      <c r="AU104" s="12"/>
      <c r="AV104" s="25">
        <f t="shared" si="62"/>
        <v>0</v>
      </c>
    </row>
    <row r="105" spans="1:48" x14ac:dyDescent="0.25">
      <c r="A105" s="9">
        <v>7</v>
      </c>
      <c r="B105" s="3" t="s">
        <v>8</v>
      </c>
      <c r="C105" s="22" t="s">
        <v>21</v>
      </c>
      <c r="D105" s="75"/>
      <c r="E105" s="75"/>
      <c r="F105" s="75"/>
      <c r="G105" s="76"/>
      <c r="H105" s="77">
        <f t="shared" si="54"/>
        <v>0</v>
      </c>
      <c r="I105" s="75"/>
      <c r="J105" s="75"/>
      <c r="K105" s="75"/>
      <c r="L105" s="76"/>
      <c r="M105" s="77">
        <f t="shared" si="55"/>
        <v>0</v>
      </c>
      <c r="N105" s="75"/>
      <c r="O105" s="75"/>
      <c r="P105" s="75"/>
      <c r="Q105" s="76"/>
      <c r="R105" s="77">
        <f t="shared" si="56"/>
        <v>0</v>
      </c>
      <c r="S105" s="75"/>
      <c r="T105" s="75"/>
      <c r="U105" s="75"/>
      <c r="V105" s="76"/>
      <c r="W105" s="77">
        <f t="shared" si="57"/>
        <v>0</v>
      </c>
      <c r="X105" s="11"/>
      <c r="Y105" s="11"/>
      <c r="Z105" s="11"/>
      <c r="AA105" s="12"/>
      <c r="AB105" s="16">
        <f t="shared" si="58"/>
        <v>0</v>
      </c>
      <c r="AC105" s="11"/>
      <c r="AD105" s="11"/>
      <c r="AE105" s="11"/>
      <c r="AF105" s="12"/>
      <c r="AG105" s="16">
        <f t="shared" si="59"/>
        <v>0</v>
      </c>
      <c r="AH105" s="11"/>
      <c r="AI105" s="11"/>
      <c r="AJ105" s="11"/>
      <c r="AK105" s="12"/>
      <c r="AL105" s="16">
        <f t="shared" si="60"/>
        <v>0</v>
      </c>
      <c r="AM105" s="11"/>
      <c r="AN105" s="11"/>
      <c r="AO105" s="11"/>
      <c r="AP105" s="12"/>
      <c r="AQ105" s="16">
        <f t="shared" si="61"/>
        <v>0</v>
      </c>
      <c r="AR105" s="11"/>
      <c r="AS105" s="11"/>
      <c r="AT105" s="11"/>
      <c r="AU105" s="12"/>
      <c r="AV105" s="25">
        <f t="shared" si="62"/>
        <v>0</v>
      </c>
    </row>
    <row r="106" spans="1:48" x14ac:dyDescent="0.25">
      <c r="A106" s="9">
        <v>7</v>
      </c>
      <c r="B106" s="3" t="s">
        <v>9</v>
      </c>
      <c r="C106" s="22" t="s">
        <v>21</v>
      </c>
      <c r="D106" s="75"/>
      <c r="E106" s="75"/>
      <c r="F106" s="75"/>
      <c r="G106" s="76"/>
      <c r="H106" s="77">
        <f t="shared" si="54"/>
        <v>0</v>
      </c>
      <c r="I106" s="75"/>
      <c r="J106" s="75"/>
      <c r="K106" s="75"/>
      <c r="L106" s="76"/>
      <c r="M106" s="77">
        <f t="shared" si="55"/>
        <v>0</v>
      </c>
      <c r="N106" s="75"/>
      <c r="O106" s="75"/>
      <c r="P106" s="75"/>
      <c r="Q106" s="76"/>
      <c r="R106" s="77">
        <f t="shared" si="56"/>
        <v>0</v>
      </c>
      <c r="S106" s="75"/>
      <c r="T106" s="75"/>
      <c r="U106" s="75"/>
      <c r="V106" s="76"/>
      <c r="W106" s="77">
        <f t="shared" si="57"/>
        <v>0</v>
      </c>
      <c r="X106" s="11"/>
      <c r="Y106" s="11"/>
      <c r="Z106" s="11"/>
      <c r="AA106" s="12"/>
      <c r="AB106" s="16">
        <f t="shared" si="58"/>
        <v>0</v>
      </c>
      <c r="AC106" s="11"/>
      <c r="AD106" s="11"/>
      <c r="AE106" s="11"/>
      <c r="AF106" s="12"/>
      <c r="AG106" s="16">
        <f t="shared" si="59"/>
        <v>0</v>
      </c>
      <c r="AH106" s="11"/>
      <c r="AI106" s="11"/>
      <c r="AJ106" s="11"/>
      <c r="AK106" s="12"/>
      <c r="AL106" s="16">
        <f t="shared" si="60"/>
        <v>0</v>
      </c>
      <c r="AM106" s="11"/>
      <c r="AN106" s="11"/>
      <c r="AO106" s="11"/>
      <c r="AP106" s="12"/>
      <c r="AQ106" s="16">
        <f t="shared" si="61"/>
        <v>0</v>
      </c>
      <c r="AR106" s="11"/>
      <c r="AS106" s="11"/>
      <c r="AT106" s="11"/>
      <c r="AU106" s="12"/>
      <c r="AV106" s="25">
        <f t="shared" si="62"/>
        <v>0</v>
      </c>
    </row>
    <row r="107" spans="1:48" x14ac:dyDescent="0.25">
      <c r="A107" s="9">
        <v>7</v>
      </c>
      <c r="B107" s="3" t="s">
        <v>10</v>
      </c>
      <c r="C107" s="22" t="s">
        <v>21</v>
      </c>
      <c r="D107" s="75"/>
      <c r="E107" s="75"/>
      <c r="F107" s="75"/>
      <c r="G107" s="76"/>
      <c r="H107" s="77">
        <f t="shared" si="54"/>
        <v>0</v>
      </c>
      <c r="I107" s="75"/>
      <c r="J107" s="75"/>
      <c r="K107" s="75"/>
      <c r="L107" s="76"/>
      <c r="M107" s="77">
        <f t="shared" si="55"/>
        <v>0</v>
      </c>
      <c r="N107" s="75"/>
      <c r="O107" s="75"/>
      <c r="P107" s="75"/>
      <c r="Q107" s="76"/>
      <c r="R107" s="77">
        <f t="shared" si="56"/>
        <v>0</v>
      </c>
      <c r="S107" s="75"/>
      <c r="T107" s="75"/>
      <c r="U107" s="75"/>
      <c r="V107" s="76"/>
      <c r="W107" s="77">
        <f t="shared" si="57"/>
        <v>0</v>
      </c>
      <c r="X107" s="11"/>
      <c r="Y107" s="11"/>
      <c r="Z107" s="11"/>
      <c r="AA107" s="12"/>
      <c r="AB107" s="16">
        <f t="shared" si="58"/>
        <v>0</v>
      </c>
      <c r="AC107" s="11"/>
      <c r="AD107" s="11"/>
      <c r="AE107" s="11"/>
      <c r="AF107" s="12"/>
      <c r="AG107" s="16">
        <f t="shared" si="59"/>
        <v>0</v>
      </c>
      <c r="AH107" s="11"/>
      <c r="AI107" s="11"/>
      <c r="AJ107" s="11"/>
      <c r="AK107" s="12"/>
      <c r="AL107" s="16">
        <f t="shared" si="60"/>
        <v>0</v>
      </c>
      <c r="AM107" s="11"/>
      <c r="AN107" s="11"/>
      <c r="AO107" s="11"/>
      <c r="AP107" s="12"/>
      <c r="AQ107" s="16">
        <f t="shared" si="61"/>
        <v>0</v>
      </c>
      <c r="AR107" s="11"/>
      <c r="AS107" s="11"/>
      <c r="AT107" s="11"/>
      <c r="AU107" s="12"/>
      <c r="AV107" s="25">
        <f t="shared" si="62"/>
        <v>0</v>
      </c>
    </row>
    <row r="108" spans="1:48" x14ac:dyDescent="0.25">
      <c r="A108" s="9">
        <v>7</v>
      </c>
      <c r="B108" s="22" t="s">
        <v>34</v>
      </c>
      <c r="C108" s="22" t="s">
        <v>21</v>
      </c>
      <c r="D108" s="78"/>
      <c r="E108" s="78"/>
      <c r="F108" s="78"/>
      <c r="G108" s="79"/>
      <c r="H108" s="80">
        <f t="shared" si="54"/>
        <v>0</v>
      </c>
      <c r="I108" s="78"/>
      <c r="J108" s="78"/>
      <c r="K108" s="78"/>
      <c r="L108" s="79"/>
      <c r="M108" s="80">
        <f t="shared" si="55"/>
        <v>0</v>
      </c>
      <c r="N108" s="78"/>
      <c r="O108" s="78"/>
      <c r="P108" s="78"/>
      <c r="Q108" s="79"/>
      <c r="R108" s="80">
        <f t="shared" si="56"/>
        <v>0</v>
      </c>
      <c r="S108" s="78"/>
      <c r="T108" s="78"/>
      <c r="U108" s="78"/>
      <c r="V108" s="79"/>
      <c r="W108" s="80">
        <f t="shared" si="57"/>
        <v>0</v>
      </c>
      <c r="X108" s="13"/>
      <c r="Y108" s="13"/>
      <c r="Z108" s="13"/>
      <c r="AA108" s="14"/>
      <c r="AB108" s="17">
        <f t="shared" si="58"/>
        <v>0</v>
      </c>
      <c r="AC108" s="13"/>
      <c r="AD108" s="13"/>
      <c r="AE108" s="13"/>
      <c r="AF108" s="14"/>
      <c r="AG108" s="17">
        <f t="shared" si="59"/>
        <v>0</v>
      </c>
      <c r="AH108" s="13"/>
      <c r="AI108" s="13"/>
      <c r="AJ108" s="13"/>
      <c r="AK108" s="14"/>
      <c r="AL108" s="17">
        <f t="shared" si="60"/>
        <v>0</v>
      </c>
      <c r="AM108" s="13"/>
      <c r="AN108" s="13"/>
      <c r="AO108" s="13"/>
      <c r="AP108" s="14"/>
      <c r="AQ108" s="17">
        <f t="shared" si="61"/>
        <v>0</v>
      </c>
      <c r="AR108" s="13"/>
      <c r="AS108" s="13"/>
      <c r="AT108" s="13"/>
      <c r="AU108" s="14"/>
      <c r="AV108" s="26">
        <f t="shared" si="62"/>
        <v>0</v>
      </c>
    </row>
    <row r="109" spans="1:48" x14ac:dyDescent="0.25">
      <c r="A109" s="9">
        <v>7</v>
      </c>
      <c r="B109" s="27"/>
      <c r="C109" s="28"/>
      <c r="D109" s="81"/>
      <c r="E109" s="82"/>
      <c r="F109" s="82"/>
      <c r="G109" s="82"/>
      <c r="H109" s="83">
        <f>SUM(H96:H108)</f>
        <v>0</v>
      </c>
      <c r="I109" s="82"/>
      <c r="J109" s="82"/>
      <c r="K109" s="82"/>
      <c r="L109" s="82"/>
      <c r="M109" s="83">
        <f>SUM(M96:M108)</f>
        <v>0</v>
      </c>
      <c r="N109" s="82"/>
      <c r="O109" s="82"/>
      <c r="P109" s="82"/>
      <c r="Q109" s="82"/>
      <c r="R109" s="83">
        <f>SUM(R96:R108)</f>
        <v>0</v>
      </c>
      <c r="S109" s="82"/>
      <c r="T109" s="82"/>
      <c r="U109" s="82"/>
      <c r="V109" s="82"/>
      <c r="W109" s="83">
        <f>SUM(W96:W108)</f>
        <v>0</v>
      </c>
      <c r="X109" s="29"/>
      <c r="Y109" s="29"/>
      <c r="Z109" s="29"/>
      <c r="AA109" s="29"/>
      <c r="AB109" s="30">
        <f>SUM(AB96:AB108)</f>
        <v>0</v>
      </c>
      <c r="AC109" s="29"/>
      <c r="AD109" s="29"/>
      <c r="AE109" s="29"/>
      <c r="AF109" s="29"/>
      <c r="AG109" s="30">
        <f>SUM(AG96:AG108)</f>
        <v>0</v>
      </c>
      <c r="AH109" s="29"/>
      <c r="AI109" s="29"/>
      <c r="AJ109" s="29"/>
      <c r="AK109" s="29"/>
      <c r="AL109" s="30">
        <f>SUM(AL96:AL108)</f>
        <v>0</v>
      </c>
      <c r="AM109" s="29"/>
      <c r="AN109" s="29"/>
      <c r="AO109" s="29"/>
      <c r="AP109" s="29"/>
      <c r="AQ109" s="30">
        <f>SUM(AQ96:AQ108)</f>
        <v>0</v>
      </c>
      <c r="AR109" s="29"/>
      <c r="AS109" s="29"/>
      <c r="AT109" s="29"/>
      <c r="AU109" s="29"/>
      <c r="AV109" s="30">
        <f>SUM(AV96:AV108)</f>
        <v>0</v>
      </c>
    </row>
    <row r="110" spans="1:48" x14ac:dyDescent="0.25">
      <c r="A110" s="9">
        <v>7</v>
      </c>
      <c r="B110" s="115" t="str">
        <f>"Буква (или иное название) класса "&amp;A291&amp;":"</f>
        <v>Буква (или иное название) класса 20:</v>
      </c>
      <c r="C110" s="116"/>
      <c r="D110" s="106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</row>
    <row r="111" spans="1:48" x14ac:dyDescent="0.25">
      <c r="A111" s="9">
        <v>8</v>
      </c>
      <c r="B111" s="20" t="s">
        <v>0</v>
      </c>
      <c r="C111" s="21" t="s">
        <v>21</v>
      </c>
      <c r="D111" s="75"/>
      <c r="E111" s="75"/>
      <c r="F111" s="75"/>
      <c r="G111" s="76"/>
      <c r="H111" s="77">
        <f t="shared" ref="H111:H123" si="63">COUNTA(D111:G111)</f>
        <v>0</v>
      </c>
      <c r="I111" s="75"/>
      <c r="J111" s="75"/>
      <c r="K111" s="75"/>
      <c r="L111" s="76"/>
      <c r="M111" s="77">
        <f t="shared" ref="M111:M123" si="64">COUNTA(I111:L111)</f>
        <v>0</v>
      </c>
      <c r="N111" s="75"/>
      <c r="O111" s="75"/>
      <c r="P111" s="75"/>
      <c r="Q111" s="76"/>
      <c r="R111" s="77">
        <f t="shared" ref="R111:R123" si="65">COUNTA(N111:Q111)</f>
        <v>0</v>
      </c>
      <c r="S111" s="75"/>
      <c r="T111" s="75"/>
      <c r="U111" s="75"/>
      <c r="V111" s="76"/>
      <c r="W111" s="77">
        <f t="shared" ref="W111:W123" si="66">COUNTA(S111:V111)</f>
        <v>0</v>
      </c>
      <c r="X111" s="11"/>
      <c r="Y111" s="11"/>
      <c r="Z111" s="11"/>
      <c r="AA111" s="12"/>
      <c r="AB111" s="16">
        <f t="shared" ref="AB111:AB123" si="67">COUNTA(X111:AA111)</f>
        <v>0</v>
      </c>
      <c r="AC111" s="11"/>
      <c r="AD111" s="11"/>
      <c r="AE111" s="11"/>
      <c r="AF111" s="12"/>
      <c r="AG111" s="16">
        <f t="shared" ref="AG111:AG123" si="68">COUNTA(AC111:AF111)</f>
        <v>0</v>
      </c>
      <c r="AH111" s="11"/>
      <c r="AI111" s="11"/>
      <c r="AJ111" s="11"/>
      <c r="AK111" s="12"/>
      <c r="AL111" s="16">
        <f t="shared" ref="AL111:AL123" si="69">COUNTA(AH111:AK111)</f>
        <v>0</v>
      </c>
      <c r="AM111" s="11"/>
      <c r="AN111" s="11"/>
      <c r="AO111" s="11"/>
      <c r="AP111" s="12"/>
      <c r="AQ111" s="16">
        <f t="shared" ref="AQ111:AQ123" si="70">COUNTA(AM111:AP111)</f>
        <v>0</v>
      </c>
      <c r="AR111" s="11"/>
      <c r="AS111" s="11"/>
      <c r="AT111" s="11"/>
      <c r="AU111" s="12"/>
      <c r="AV111" s="25">
        <f t="shared" ref="AV111:AV123" si="71">COUNTA(AR111:AU111)</f>
        <v>0</v>
      </c>
    </row>
    <row r="112" spans="1:48" x14ac:dyDescent="0.25">
      <c r="A112" s="9">
        <v>8</v>
      </c>
      <c r="B112" s="3" t="s">
        <v>1</v>
      </c>
      <c r="C112" s="22" t="s">
        <v>21</v>
      </c>
      <c r="D112" s="75"/>
      <c r="E112" s="75"/>
      <c r="F112" s="75"/>
      <c r="G112" s="76"/>
      <c r="H112" s="77">
        <f t="shared" si="63"/>
        <v>0</v>
      </c>
      <c r="I112" s="75"/>
      <c r="J112" s="75"/>
      <c r="K112" s="75"/>
      <c r="L112" s="76"/>
      <c r="M112" s="77">
        <f t="shared" si="64"/>
        <v>0</v>
      </c>
      <c r="N112" s="75"/>
      <c r="O112" s="75"/>
      <c r="P112" s="75"/>
      <c r="Q112" s="76"/>
      <c r="R112" s="77">
        <f t="shared" si="65"/>
        <v>0</v>
      </c>
      <c r="S112" s="75"/>
      <c r="T112" s="75"/>
      <c r="U112" s="75"/>
      <c r="V112" s="76"/>
      <c r="W112" s="77">
        <f t="shared" si="66"/>
        <v>0</v>
      </c>
      <c r="X112" s="11"/>
      <c r="Y112" s="11"/>
      <c r="Z112" s="11"/>
      <c r="AA112" s="12"/>
      <c r="AB112" s="16">
        <f t="shared" si="67"/>
        <v>0</v>
      </c>
      <c r="AC112" s="11"/>
      <c r="AD112" s="11"/>
      <c r="AE112" s="11"/>
      <c r="AF112" s="12"/>
      <c r="AG112" s="16">
        <f t="shared" si="68"/>
        <v>0</v>
      </c>
      <c r="AH112" s="11"/>
      <c r="AI112" s="11"/>
      <c r="AJ112" s="11"/>
      <c r="AK112" s="12"/>
      <c r="AL112" s="16">
        <f t="shared" si="69"/>
        <v>0</v>
      </c>
      <c r="AM112" s="11"/>
      <c r="AN112" s="11"/>
      <c r="AO112" s="11"/>
      <c r="AP112" s="12"/>
      <c r="AQ112" s="16">
        <f t="shared" si="70"/>
        <v>0</v>
      </c>
      <c r="AR112" s="11"/>
      <c r="AS112" s="11"/>
      <c r="AT112" s="11"/>
      <c r="AU112" s="12"/>
      <c r="AV112" s="25">
        <f t="shared" si="71"/>
        <v>0</v>
      </c>
    </row>
    <row r="113" spans="1:48" x14ac:dyDescent="0.25">
      <c r="A113" s="9">
        <v>8</v>
      </c>
      <c r="B113" s="3" t="s">
        <v>2</v>
      </c>
      <c r="C113" s="22" t="s">
        <v>21</v>
      </c>
      <c r="D113" s="75"/>
      <c r="E113" s="75"/>
      <c r="F113" s="75"/>
      <c r="G113" s="76"/>
      <c r="H113" s="77">
        <f t="shared" si="63"/>
        <v>0</v>
      </c>
      <c r="I113" s="75"/>
      <c r="J113" s="75"/>
      <c r="K113" s="75"/>
      <c r="L113" s="76"/>
      <c r="M113" s="77">
        <f t="shared" si="64"/>
        <v>0</v>
      </c>
      <c r="N113" s="75"/>
      <c r="O113" s="75"/>
      <c r="P113" s="75"/>
      <c r="Q113" s="76"/>
      <c r="R113" s="77">
        <f t="shared" si="65"/>
        <v>0</v>
      </c>
      <c r="S113" s="75"/>
      <c r="T113" s="75"/>
      <c r="U113" s="75"/>
      <c r="V113" s="76"/>
      <c r="W113" s="77">
        <f t="shared" si="66"/>
        <v>0</v>
      </c>
      <c r="X113" s="11"/>
      <c r="Y113" s="11"/>
      <c r="Z113" s="11"/>
      <c r="AA113" s="12"/>
      <c r="AB113" s="16">
        <f t="shared" si="67"/>
        <v>0</v>
      </c>
      <c r="AC113" s="11"/>
      <c r="AD113" s="11"/>
      <c r="AE113" s="11"/>
      <c r="AF113" s="12"/>
      <c r="AG113" s="16">
        <f t="shared" si="68"/>
        <v>0</v>
      </c>
      <c r="AH113" s="11"/>
      <c r="AI113" s="11"/>
      <c r="AJ113" s="11"/>
      <c r="AK113" s="12"/>
      <c r="AL113" s="16">
        <f t="shared" si="69"/>
        <v>0</v>
      </c>
      <c r="AM113" s="11"/>
      <c r="AN113" s="11"/>
      <c r="AO113" s="11"/>
      <c r="AP113" s="12"/>
      <c r="AQ113" s="16">
        <f t="shared" si="70"/>
        <v>0</v>
      </c>
      <c r="AR113" s="11"/>
      <c r="AS113" s="11"/>
      <c r="AT113" s="11"/>
      <c r="AU113" s="12"/>
      <c r="AV113" s="25">
        <f t="shared" si="71"/>
        <v>0</v>
      </c>
    </row>
    <row r="114" spans="1:48" x14ac:dyDescent="0.25">
      <c r="A114" s="9">
        <v>8</v>
      </c>
      <c r="B114" s="3" t="s">
        <v>3</v>
      </c>
      <c r="C114" s="22" t="s">
        <v>21</v>
      </c>
      <c r="D114" s="75"/>
      <c r="E114" s="75"/>
      <c r="F114" s="75"/>
      <c r="G114" s="76"/>
      <c r="H114" s="77">
        <f t="shared" si="63"/>
        <v>0</v>
      </c>
      <c r="I114" s="75"/>
      <c r="J114" s="75"/>
      <c r="K114" s="75"/>
      <c r="L114" s="76"/>
      <c r="M114" s="77">
        <f t="shared" si="64"/>
        <v>0</v>
      </c>
      <c r="N114" s="75"/>
      <c r="O114" s="75"/>
      <c r="P114" s="75"/>
      <c r="Q114" s="76"/>
      <c r="R114" s="77">
        <f t="shared" si="65"/>
        <v>0</v>
      </c>
      <c r="S114" s="75"/>
      <c r="T114" s="75"/>
      <c r="U114" s="75"/>
      <c r="V114" s="76"/>
      <c r="W114" s="77">
        <f t="shared" si="66"/>
        <v>0</v>
      </c>
      <c r="X114" s="11"/>
      <c r="Y114" s="11"/>
      <c r="Z114" s="11"/>
      <c r="AA114" s="12"/>
      <c r="AB114" s="16">
        <f t="shared" si="67"/>
        <v>0</v>
      </c>
      <c r="AC114" s="11"/>
      <c r="AD114" s="11"/>
      <c r="AE114" s="11"/>
      <c r="AF114" s="12"/>
      <c r="AG114" s="16">
        <f t="shared" si="68"/>
        <v>0</v>
      </c>
      <c r="AH114" s="11"/>
      <c r="AI114" s="11"/>
      <c r="AJ114" s="11"/>
      <c r="AK114" s="12"/>
      <c r="AL114" s="16">
        <f t="shared" si="69"/>
        <v>0</v>
      </c>
      <c r="AM114" s="11"/>
      <c r="AN114" s="11"/>
      <c r="AO114" s="11"/>
      <c r="AP114" s="12"/>
      <c r="AQ114" s="16">
        <f t="shared" si="70"/>
        <v>0</v>
      </c>
      <c r="AR114" s="11"/>
      <c r="AS114" s="11"/>
      <c r="AT114" s="11"/>
      <c r="AU114" s="12"/>
      <c r="AV114" s="25">
        <f t="shared" si="71"/>
        <v>0</v>
      </c>
    </row>
    <row r="115" spans="1:48" x14ac:dyDescent="0.25">
      <c r="A115" s="9">
        <v>8</v>
      </c>
      <c r="B115" s="3" t="s">
        <v>4</v>
      </c>
      <c r="C115" s="22" t="s">
        <v>21</v>
      </c>
      <c r="D115" s="75"/>
      <c r="E115" s="75"/>
      <c r="F115" s="75"/>
      <c r="G115" s="76"/>
      <c r="H115" s="77">
        <f t="shared" si="63"/>
        <v>0</v>
      </c>
      <c r="I115" s="75"/>
      <c r="J115" s="75"/>
      <c r="K115" s="75"/>
      <c r="L115" s="76"/>
      <c r="M115" s="77">
        <f t="shared" si="64"/>
        <v>0</v>
      </c>
      <c r="N115" s="75"/>
      <c r="O115" s="75"/>
      <c r="P115" s="75"/>
      <c r="Q115" s="76"/>
      <c r="R115" s="77">
        <f t="shared" si="65"/>
        <v>0</v>
      </c>
      <c r="S115" s="75"/>
      <c r="T115" s="75"/>
      <c r="U115" s="75"/>
      <c r="V115" s="76"/>
      <c r="W115" s="77">
        <f t="shared" si="66"/>
        <v>0</v>
      </c>
      <c r="X115" s="11"/>
      <c r="Y115" s="11"/>
      <c r="Z115" s="11"/>
      <c r="AA115" s="12"/>
      <c r="AB115" s="16">
        <f t="shared" si="67"/>
        <v>0</v>
      </c>
      <c r="AC115" s="11"/>
      <c r="AD115" s="11"/>
      <c r="AE115" s="11"/>
      <c r="AF115" s="12"/>
      <c r="AG115" s="16">
        <f t="shared" si="68"/>
        <v>0</v>
      </c>
      <c r="AH115" s="11"/>
      <c r="AI115" s="11"/>
      <c r="AJ115" s="11"/>
      <c r="AK115" s="12"/>
      <c r="AL115" s="16">
        <f t="shared" si="69"/>
        <v>0</v>
      </c>
      <c r="AM115" s="11"/>
      <c r="AN115" s="11"/>
      <c r="AO115" s="11"/>
      <c r="AP115" s="12"/>
      <c r="AQ115" s="16">
        <f t="shared" si="70"/>
        <v>0</v>
      </c>
      <c r="AR115" s="11"/>
      <c r="AS115" s="11"/>
      <c r="AT115" s="11"/>
      <c r="AU115" s="12"/>
      <c r="AV115" s="25">
        <f t="shared" si="71"/>
        <v>0</v>
      </c>
    </row>
    <row r="116" spans="1:48" x14ac:dyDescent="0.25">
      <c r="A116" s="9">
        <v>8</v>
      </c>
      <c r="B116" s="3" t="s">
        <v>5</v>
      </c>
      <c r="C116" s="22" t="s">
        <v>21</v>
      </c>
      <c r="D116" s="75"/>
      <c r="E116" s="75"/>
      <c r="F116" s="75"/>
      <c r="G116" s="76"/>
      <c r="H116" s="77">
        <f t="shared" si="63"/>
        <v>0</v>
      </c>
      <c r="I116" s="75"/>
      <c r="J116" s="75"/>
      <c r="K116" s="75"/>
      <c r="L116" s="76"/>
      <c r="M116" s="77">
        <f t="shared" si="64"/>
        <v>0</v>
      </c>
      <c r="N116" s="75"/>
      <c r="O116" s="75"/>
      <c r="P116" s="75"/>
      <c r="Q116" s="76"/>
      <c r="R116" s="77">
        <f t="shared" si="65"/>
        <v>0</v>
      </c>
      <c r="S116" s="75"/>
      <c r="T116" s="75"/>
      <c r="U116" s="75"/>
      <c r="V116" s="76"/>
      <c r="W116" s="77">
        <f t="shared" si="66"/>
        <v>0</v>
      </c>
      <c r="X116" s="11"/>
      <c r="Y116" s="11"/>
      <c r="Z116" s="11"/>
      <c r="AA116" s="12"/>
      <c r="AB116" s="16">
        <f t="shared" si="67"/>
        <v>0</v>
      </c>
      <c r="AC116" s="11"/>
      <c r="AD116" s="11"/>
      <c r="AE116" s="11"/>
      <c r="AF116" s="12"/>
      <c r="AG116" s="16">
        <f t="shared" si="68"/>
        <v>0</v>
      </c>
      <c r="AH116" s="11"/>
      <c r="AI116" s="11"/>
      <c r="AJ116" s="11"/>
      <c r="AK116" s="12"/>
      <c r="AL116" s="16">
        <f t="shared" si="69"/>
        <v>0</v>
      </c>
      <c r="AM116" s="11"/>
      <c r="AN116" s="11"/>
      <c r="AO116" s="11"/>
      <c r="AP116" s="12"/>
      <c r="AQ116" s="16">
        <f t="shared" si="70"/>
        <v>0</v>
      </c>
      <c r="AR116" s="11"/>
      <c r="AS116" s="11"/>
      <c r="AT116" s="11"/>
      <c r="AU116" s="12"/>
      <c r="AV116" s="25">
        <f t="shared" si="71"/>
        <v>0</v>
      </c>
    </row>
    <row r="117" spans="1:48" x14ac:dyDescent="0.25">
      <c r="A117" s="9">
        <v>8</v>
      </c>
      <c r="B117" s="3" t="s">
        <v>6</v>
      </c>
      <c r="C117" s="22" t="s">
        <v>21</v>
      </c>
      <c r="D117" s="75"/>
      <c r="E117" s="75"/>
      <c r="F117" s="75"/>
      <c r="G117" s="76"/>
      <c r="H117" s="77">
        <f t="shared" si="63"/>
        <v>0</v>
      </c>
      <c r="I117" s="75"/>
      <c r="J117" s="75"/>
      <c r="K117" s="75"/>
      <c r="L117" s="76"/>
      <c r="M117" s="77">
        <f t="shared" si="64"/>
        <v>0</v>
      </c>
      <c r="N117" s="75"/>
      <c r="O117" s="75"/>
      <c r="P117" s="75"/>
      <c r="Q117" s="76"/>
      <c r="R117" s="77">
        <f t="shared" si="65"/>
        <v>0</v>
      </c>
      <c r="S117" s="75"/>
      <c r="T117" s="75"/>
      <c r="U117" s="75"/>
      <c r="V117" s="76"/>
      <c r="W117" s="77">
        <f t="shared" si="66"/>
        <v>0</v>
      </c>
      <c r="X117" s="11"/>
      <c r="Y117" s="11"/>
      <c r="Z117" s="11"/>
      <c r="AA117" s="12"/>
      <c r="AB117" s="16">
        <f t="shared" si="67"/>
        <v>0</v>
      </c>
      <c r="AC117" s="11"/>
      <c r="AD117" s="11"/>
      <c r="AE117" s="11"/>
      <c r="AF117" s="12"/>
      <c r="AG117" s="16">
        <f t="shared" si="68"/>
        <v>0</v>
      </c>
      <c r="AH117" s="11"/>
      <c r="AI117" s="11"/>
      <c r="AJ117" s="11"/>
      <c r="AK117" s="12"/>
      <c r="AL117" s="16">
        <f t="shared" si="69"/>
        <v>0</v>
      </c>
      <c r="AM117" s="11"/>
      <c r="AN117" s="11"/>
      <c r="AO117" s="11"/>
      <c r="AP117" s="12"/>
      <c r="AQ117" s="16">
        <f t="shared" si="70"/>
        <v>0</v>
      </c>
      <c r="AR117" s="11"/>
      <c r="AS117" s="11"/>
      <c r="AT117" s="11"/>
      <c r="AU117" s="12"/>
      <c r="AV117" s="25">
        <f t="shared" si="71"/>
        <v>0</v>
      </c>
    </row>
    <row r="118" spans="1:48" x14ac:dyDescent="0.25">
      <c r="A118" s="9">
        <v>8</v>
      </c>
      <c r="B118" s="3" t="s">
        <v>7</v>
      </c>
      <c r="C118" s="22" t="s">
        <v>21</v>
      </c>
      <c r="D118" s="75"/>
      <c r="E118" s="75"/>
      <c r="F118" s="75"/>
      <c r="G118" s="76"/>
      <c r="H118" s="77">
        <f t="shared" si="63"/>
        <v>0</v>
      </c>
      <c r="I118" s="75"/>
      <c r="J118" s="75"/>
      <c r="K118" s="75"/>
      <c r="L118" s="76"/>
      <c r="M118" s="77">
        <f t="shared" si="64"/>
        <v>0</v>
      </c>
      <c r="N118" s="75"/>
      <c r="O118" s="75"/>
      <c r="P118" s="75"/>
      <c r="Q118" s="76"/>
      <c r="R118" s="77">
        <f t="shared" si="65"/>
        <v>0</v>
      </c>
      <c r="S118" s="75"/>
      <c r="T118" s="75"/>
      <c r="U118" s="75"/>
      <c r="V118" s="76"/>
      <c r="W118" s="77">
        <f t="shared" si="66"/>
        <v>0</v>
      </c>
      <c r="X118" s="11"/>
      <c r="Y118" s="11"/>
      <c r="Z118" s="11"/>
      <c r="AA118" s="12"/>
      <c r="AB118" s="16">
        <f t="shared" si="67"/>
        <v>0</v>
      </c>
      <c r="AC118" s="11"/>
      <c r="AD118" s="11"/>
      <c r="AE118" s="11"/>
      <c r="AF118" s="12"/>
      <c r="AG118" s="16">
        <f t="shared" si="68"/>
        <v>0</v>
      </c>
      <c r="AH118" s="11"/>
      <c r="AI118" s="11"/>
      <c r="AJ118" s="11"/>
      <c r="AK118" s="12"/>
      <c r="AL118" s="16">
        <f t="shared" si="69"/>
        <v>0</v>
      </c>
      <c r="AM118" s="11"/>
      <c r="AN118" s="11"/>
      <c r="AO118" s="11"/>
      <c r="AP118" s="12"/>
      <c r="AQ118" s="16">
        <f t="shared" si="70"/>
        <v>0</v>
      </c>
      <c r="AR118" s="11"/>
      <c r="AS118" s="11"/>
      <c r="AT118" s="11"/>
      <c r="AU118" s="12"/>
      <c r="AV118" s="25">
        <f t="shared" si="71"/>
        <v>0</v>
      </c>
    </row>
    <row r="119" spans="1:48" x14ac:dyDescent="0.25">
      <c r="A119" s="9">
        <v>8</v>
      </c>
      <c r="B119" s="3" t="s">
        <v>23</v>
      </c>
      <c r="C119" s="22" t="s">
        <v>21</v>
      </c>
      <c r="D119" s="75"/>
      <c r="E119" s="75"/>
      <c r="F119" s="75"/>
      <c r="G119" s="76"/>
      <c r="H119" s="77">
        <f t="shared" si="63"/>
        <v>0</v>
      </c>
      <c r="I119" s="75"/>
      <c r="J119" s="75"/>
      <c r="K119" s="75"/>
      <c r="L119" s="76"/>
      <c r="M119" s="77">
        <f t="shared" si="64"/>
        <v>0</v>
      </c>
      <c r="N119" s="75"/>
      <c r="O119" s="75"/>
      <c r="P119" s="75"/>
      <c r="Q119" s="76"/>
      <c r="R119" s="77">
        <f t="shared" si="65"/>
        <v>0</v>
      </c>
      <c r="S119" s="75"/>
      <c r="T119" s="75"/>
      <c r="U119" s="75"/>
      <c r="V119" s="76"/>
      <c r="W119" s="77">
        <f t="shared" si="66"/>
        <v>0</v>
      </c>
      <c r="X119" s="11"/>
      <c r="Y119" s="11"/>
      <c r="Z119" s="11"/>
      <c r="AA119" s="12"/>
      <c r="AB119" s="16">
        <f t="shared" si="67"/>
        <v>0</v>
      </c>
      <c r="AC119" s="11"/>
      <c r="AD119" s="11"/>
      <c r="AE119" s="11"/>
      <c r="AF119" s="12"/>
      <c r="AG119" s="16">
        <f t="shared" si="68"/>
        <v>0</v>
      </c>
      <c r="AH119" s="11"/>
      <c r="AI119" s="11"/>
      <c r="AJ119" s="11"/>
      <c r="AK119" s="12"/>
      <c r="AL119" s="16">
        <f t="shared" si="69"/>
        <v>0</v>
      </c>
      <c r="AM119" s="11"/>
      <c r="AN119" s="11"/>
      <c r="AO119" s="11"/>
      <c r="AP119" s="12"/>
      <c r="AQ119" s="16">
        <f t="shared" si="70"/>
        <v>0</v>
      </c>
      <c r="AR119" s="11"/>
      <c r="AS119" s="11"/>
      <c r="AT119" s="11"/>
      <c r="AU119" s="12"/>
      <c r="AV119" s="25">
        <f t="shared" si="71"/>
        <v>0</v>
      </c>
    </row>
    <row r="120" spans="1:48" x14ac:dyDescent="0.25">
      <c r="A120" s="9">
        <v>8</v>
      </c>
      <c r="B120" s="3" t="s">
        <v>8</v>
      </c>
      <c r="C120" s="22" t="s">
        <v>21</v>
      </c>
      <c r="D120" s="75"/>
      <c r="E120" s="75"/>
      <c r="F120" s="75"/>
      <c r="G120" s="76"/>
      <c r="H120" s="77">
        <f t="shared" si="63"/>
        <v>0</v>
      </c>
      <c r="I120" s="75"/>
      <c r="J120" s="75"/>
      <c r="K120" s="75"/>
      <c r="L120" s="76"/>
      <c r="M120" s="77">
        <f t="shared" si="64"/>
        <v>0</v>
      </c>
      <c r="N120" s="75"/>
      <c r="O120" s="75"/>
      <c r="P120" s="75"/>
      <c r="Q120" s="76"/>
      <c r="R120" s="77">
        <f t="shared" si="65"/>
        <v>0</v>
      </c>
      <c r="S120" s="75"/>
      <c r="T120" s="75"/>
      <c r="U120" s="75"/>
      <c r="V120" s="76"/>
      <c r="W120" s="77">
        <f t="shared" si="66"/>
        <v>0</v>
      </c>
      <c r="X120" s="11"/>
      <c r="Y120" s="11"/>
      <c r="Z120" s="11"/>
      <c r="AA120" s="12"/>
      <c r="AB120" s="16">
        <f t="shared" si="67"/>
        <v>0</v>
      </c>
      <c r="AC120" s="11"/>
      <c r="AD120" s="11"/>
      <c r="AE120" s="11"/>
      <c r="AF120" s="12"/>
      <c r="AG120" s="16">
        <f t="shared" si="68"/>
        <v>0</v>
      </c>
      <c r="AH120" s="11"/>
      <c r="AI120" s="11"/>
      <c r="AJ120" s="11"/>
      <c r="AK120" s="12"/>
      <c r="AL120" s="16">
        <f t="shared" si="69"/>
        <v>0</v>
      </c>
      <c r="AM120" s="11"/>
      <c r="AN120" s="11"/>
      <c r="AO120" s="11"/>
      <c r="AP120" s="12"/>
      <c r="AQ120" s="16">
        <f t="shared" si="70"/>
        <v>0</v>
      </c>
      <c r="AR120" s="11"/>
      <c r="AS120" s="11"/>
      <c r="AT120" s="11"/>
      <c r="AU120" s="12"/>
      <c r="AV120" s="25">
        <f t="shared" si="71"/>
        <v>0</v>
      </c>
    </row>
    <row r="121" spans="1:48" x14ac:dyDescent="0.25">
      <c r="A121" s="9">
        <v>8</v>
      </c>
      <c r="B121" s="3" t="s">
        <v>9</v>
      </c>
      <c r="C121" s="22" t="s">
        <v>21</v>
      </c>
      <c r="D121" s="75"/>
      <c r="E121" s="75"/>
      <c r="F121" s="75"/>
      <c r="G121" s="76"/>
      <c r="H121" s="77">
        <f t="shared" si="63"/>
        <v>0</v>
      </c>
      <c r="I121" s="75"/>
      <c r="J121" s="75"/>
      <c r="K121" s="75"/>
      <c r="L121" s="76"/>
      <c r="M121" s="77">
        <f t="shared" si="64"/>
        <v>0</v>
      </c>
      <c r="N121" s="75"/>
      <c r="O121" s="75"/>
      <c r="P121" s="75"/>
      <c r="Q121" s="76"/>
      <c r="R121" s="77">
        <f t="shared" si="65"/>
        <v>0</v>
      </c>
      <c r="S121" s="75"/>
      <c r="T121" s="75"/>
      <c r="U121" s="75"/>
      <c r="V121" s="76"/>
      <c r="W121" s="77">
        <f t="shared" si="66"/>
        <v>0</v>
      </c>
      <c r="X121" s="11"/>
      <c r="Y121" s="11"/>
      <c r="Z121" s="11"/>
      <c r="AA121" s="12"/>
      <c r="AB121" s="16">
        <f t="shared" si="67"/>
        <v>0</v>
      </c>
      <c r="AC121" s="11"/>
      <c r="AD121" s="11"/>
      <c r="AE121" s="11"/>
      <c r="AF121" s="12"/>
      <c r="AG121" s="16">
        <f t="shared" si="68"/>
        <v>0</v>
      </c>
      <c r="AH121" s="11"/>
      <c r="AI121" s="11"/>
      <c r="AJ121" s="11"/>
      <c r="AK121" s="12"/>
      <c r="AL121" s="16">
        <f t="shared" si="69"/>
        <v>0</v>
      </c>
      <c r="AM121" s="11"/>
      <c r="AN121" s="11"/>
      <c r="AO121" s="11"/>
      <c r="AP121" s="12"/>
      <c r="AQ121" s="16">
        <f t="shared" si="70"/>
        <v>0</v>
      </c>
      <c r="AR121" s="11"/>
      <c r="AS121" s="11"/>
      <c r="AT121" s="11"/>
      <c r="AU121" s="12"/>
      <c r="AV121" s="25">
        <f t="shared" si="71"/>
        <v>0</v>
      </c>
    </row>
    <row r="122" spans="1:48" x14ac:dyDescent="0.25">
      <c r="A122" s="9">
        <v>8</v>
      </c>
      <c r="B122" s="3" t="s">
        <v>10</v>
      </c>
      <c r="C122" s="22" t="s">
        <v>21</v>
      </c>
      <c r="D122" s="75"/>
      <c r="E122" s="75"/>
      <c r="F122" s="75"/>
      <c r="G122" s="76"/>
      <c r="H122" s="77">
        <f t="shared" si="63"/>
        <v>0</v>
      </c>
      <c r="I122" s="75"/>
      <c r="J122" s="75"/>
      <c r="K122" s="75"/>
      <c r="L122" s="76"/>
      <c r="M122" s="77">
        <f t="shared" si="64"/>
        <v>0</v>
      </c>
      <c r="N122" s="75"/>
      <c r="O122" s="75"/>
      <c r="P122" s="75"/>
      <c r="Q122" s="76"/>
      <c r="R122" s="77">
        <f t="shared" si="65"/>
        <v>0</v>
      </c>
      <c r="S122" s="75"/>
      <c r="T122" s="75"/>
      <c r="U122" s="75"/>
      <c r="V122" s="76"/>
      <c r="W122" s="77">
        <f t="shared" si="66"/>
        <v>0</v>
      </c>
      <c r="X122" s="11"/>
      <c r="Y122" s="11"/>
      <c r="Z122" s="11"/>
      <c r="AA122" s="12"/>
      <c r="AB122" s="16">
        <f t="shared" si="67"/>
        <v>0</v>
      </c>
      <c r="AC122" s="11"/>
      <c r="AD122" s="11"/>
      <c r="AE122" s="11"/>
      <c r="AF122" s="12"/>
      <c r="AG122" s="16">
        <f t="shared" si="68"/>
        <v>0</v>
      </c>
      <c r="AH122" s="11"/>
      <c r="AI122" s="11"/>
      <c r="AJ122" s="11"/>
      <c r="AK122" s="12"/>
      <c r="AL122" s="16">
        <f t="shared" si="69"/>
        <v>0</v>
      </c>
      <c r="AM122" s="11"/>
      <c r="AN122" s="11"/>
      <c r="AO122" s="11"/>
      <c r="AP122" s="12"/>
      <c r="AQ122" s="16">
        <f t="shared" si="70"/>
        <v>0</v>
      </c>
      <c r="AR122" s="11"/>
      <c r="AS122" s="11"/>
      <c r="AT122" s="11"/>
      <c r="AU122" s="12"/>
      <c r="AV122" s="25">
        <f t="shared" si="71"/>
        <v>0</v>
      </c>
    </row>
    <row r="123" spans="1:48" x14ac:dyDescent="0.25">
      <c r="A123" s="9">
        <v>8</v>
      </c>
      <c r="B123" s="22" t="s">
        <v>34</v>
      </c>
      <c r="C123" s="22" t="s">
        <v>21</v>
      </c>
      <c r="D123" s="78"/>
      <c r="E123" s="78"/>
      <c r="F123" s="78"/>
      <c r="G123" s="79"/>
      <c r="H123" s="80">
        <f t="shared" si="63"/>
        <v>0</v>
      </c>
      <c r="I123" s="78"/>
      <c r="J123" s="78"/>
      <c r="K123" s="78"/>
      <c r="L123" s="79"/>
      <c r="M123" s="80">
        <f t="shared" si="64"/>
        <v>0</v>
      </c>
      <c r="N123" s="78"/>
      <c r="O123" s="78"/>
      <c r="P123" s="78"/>
      <c r="Q123" s="79"/>
      <c r="R123" s="80">
        <f t="shared" si="65"/>
        <v>0</v>
      </c>
      <c r="S123" s="78"/>
      <c r="T123" s="78"/>
      <c r="U123" s="78"/>
      <c r="V123" s="79"/>
      <c r="W123" s="80">
        <f t="shared" si="66"/>
        <v>0</v>
      </c>
      <c r="X123" s="13"/>
      <c r="Y123" s="13"/>
      <c r="Z123" s="13"/>
      <c r="AA123" s="14"/>
      <c r="AB123" s="17">
        <f t="shared" si="67"/>
        <v>0</v>
      </c>
      <c r="AC123" s="13"/>
      <c r="AD123" s="13"/>
      <c r="AE123" s="13"/>
      <c r="AF123" s="14"/>
      <c r="AG123" s="17">
        <f t="shared" si="68"/>
        <v>0</v>
      </c>
      <c r="AH123" s="13"/>
      <c r="AI123" s="13"/>
      <c r="AJ123" s="13"/>
      <c r="AK123" s="14"/>
      <c r="AL123" s="17">
        <f t="shared" si="69"/>
        <v>0</v>
      </c>
      <c r="AM123" s="13"/>
      <c r="AN123" s="13"/>
      <c r="AO123" s="13"/>
      <c r="AP123" s="14"/>
      <c r="AQ123" s="17">
        <f t="shared" si="70"/>
        <v>0</v>
      </c>
      <c r="AR123" s="13"/>
      <c r="AS123" s="13"/>
      <c r="AT123" s="13"/>
      <c r="AU123" s="14"/>
      <c r="AV123" s="26">
        <f t="shared" si="71"/>
        <v>0</v>
      </c>
    </row>
    <row r="124" spans="1:48" x14ac:dyDescent="0.25">
      <c r="A124" s="9">
        <v>8</v>
      </c>
      <c r="B124" s="27"/>
      <c r="C124" s="28"/>
      <c r="D124" s="81"/>
      <c r="E124" s="82"/>
      <c r="F124" s="82"/>
      <c r="G124" s="82"/>
      <c r="H124" s="83">
        <f>SUM(H111:H123)</f>
        <v>0</v>
      </c>
      <c r="I124" s="82"/>
      <c r="J124" s="82"/>
      <c r="K124" s="82"/>
      <c r="L124" s="82"/>
      <c r="M124" s="83">
        <f>SUM(M111:M123)</f>
        <v>0</v>
      </c>
      <c r="N124" s="82"/>
      <c r="O124" s="82"/>
      <c r="P124" s="82"/>
      <c r="Q124" s="82"/>
      <c r="R124" s="83">
        <f>SUM(R111:R123)</f>
        <v>0</v>
      </c>
      <c r="S124" s="82"/>
      <c r="T124" s="82"/>
      <c r="U124" s="82"/>
      <c r="V124" s="82"/>
      <c r="W124" s="83">
        <f>SUM(W111:W123)</f>
        <v>0</v>
      </c>
      <c r="X124" s="29"/>
      <c r="Y124" s="29"/>
      <c r="Z124" s="29"/>
      <c r="AA124" s="29"/>
      <c r="AB124" s="30">
        <f>SUM(AB111:AB123)</f>
        <v>0</v>
      </c>
      <c r="AC124" s="29"/>
      <c r="AD124" s="29"/>
      <c r="AE124" s="29"/>
      <c r="AF124" s="29"/>
      <c r="AG124" s="30">
        <f>SUM(AG111:AG123)</f>
        <v>0</v>
      </c>
      <c r="AH124" s="29"/>
      <c r="AI124" s="29"/>
      <c r="AJ124" s="29"/>
      <c r="AK124" s="29"/>
      <c r="AL124" s="30">
        <f>SUM(AL111:AL123)</f>
        <v>0</v>
      </c>
      <c r="AM124" s="29"/>
      <c r="AN124" s="29"/>
      <c r="AO124" s="29"/>
      <c r="AP124" s="29"/>
      <c r="AQ124" s="30">
        <f>SUM(AQ111:AQ123)</f>
        <v>0</v>
      </c>
      <c r="AR124" s="29"/>
      <c r="AS124" s="29"/>
      <c r="AT124" s="29"/>
      <c r="AU124" s="29"/>
      <c r="AV124" s="30">
        <f>SUM(AV111:AV123)</f>
        <v>0</v>
      </c>
    </row>
    <row r="125" spans="1:48" x14ac:dyDescent="0.25">
      <c r="A125" s="9">
        <v>8</v>
      </c>
      <c r="B125" s="115" t="str">
        <f>"Буква (или иное название) класса "&amp;A306&amp;":"</f>
        <v>Буква (или иное название) класса 21:</v>
      </c>
      <c r="C125" s="116"/>
      <c r="D125" s="106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</row>
    <row r="126" spans="1:48" x14ac:dyDescent="0.25">
      <c r="A126" s="9">
        <v>9</v>
      </c>
      <c r="B126" s="20" t="s">
        <v>0</v>
      </c>
      <c r="C126" s="21" t="s">
        <v>21</v>
      </c>
      <c r="D126" s="75"/>
      <c r="E126" s="75"/>
      <c r="F126" s="75"/>
      <c r="G126" s="76"/>
      <c r="H126" s="77">
        <f t="shared" ref="H126:H138" si="72">COUNTA(D126:G126)</f>
        <v>0</v>
      </c>
      <c r="I126" s="75"/>
      <c r="J126" s="75"/>
      <c r="K126" s="75"/>
      <c r="L126" s="76"/>
      <c r="M126" s="77">
        <f t="shared" ref="M126:M138" si="73">COUNTA(I126:L126)</f>
        <v>0</v>
      </c>
      <c r="N126" s="75"/>
      <c r="O126" s="75"/>
      <c r="P126" s="75"/>
      <c r="Q126" s="76"/>
      <c r="R126" s="77">
        <f t="shared" ref="R126:R138" si="74">COUNTA(N126:Q126)</f>
        <v>0</v>
      </c>
      <c r="S126" s="75"/>
      <c r="T126" s="75"/>
      <c r="U126" s="75"/>
      <c r="V126" s="76"/>
      <c r="W126" s="77">
        <f t="shared" ref="W126:W138" si="75">COUNTA(S126:V126)</f>
        <v>0</v>
      </c>
      <c r="X126" s="11"/>
      <c r="Y126" s="11"/>
      <c r="Z126" s="11"/>
      <c r="AA126" s="12"/>
      <c r="AB126" s="16">
        <f t="shared" ref="AB126:AB138" si="76">COUNTA(X126:AA126)</f>
        <v>0</v>
      </c>
      <c r="AC126" s="11"/>
      <c r="AD126" s="11"/>
      <c r="AE126" s="11"/>
      <c r="AF126" s="12"/>
      <c r="AG126" s="16">
        <f t="shared" ref="AG126:AG138" si="77">COUNTA(AC126:AF126)</f>
        <v>0</v>
      </c>
      <c r="AH126" s="11"/>
      <c r="AI126" s="11"/>
      <c r="AJ126" s="11"/>
      <c r="AK126" s="12"/>
      <c r="AL126" s="16">
        <f t="shared" ref="AL126:AL138" si="78">COUNTA(AH126:AK126)</f>
        <v>0</v>
      </c>
      <c r="AM126" s="11"/>
      <c r="AN126" s="11"/>
      <c r="AO126" s="11"/>
      <c r="AP126" s="12"/>
      <c r="AQ126" s="16">
        <f t="shared" ref="AQ126:AQ138" si="79">COUNTA(AM126:AP126)</f>
        <v>0</v>
      </c>
      <c r="AR126" s="11"/>
      <c r="AS126" s="11"/>
      <c r="AT126" s="11"/>
      <c r="AU126" s="12"/>
      <c r="AV126" s="25">
        <f t="shared" ref="AV126:AV138" si="80">COUNTA(AR126:AU126)</f>
        <v>0</v>
      </c>
    </row>
    <row r="127" spans="1:48" x14ac:dyDescent="0.25">
      <c r="A127" s="9">
        <v>9</v>
      </c>
      <c r="B127" s="3" t="s">
        <v>1</v>
      </c>
      <c r="C127" s="22" t="s">
        <v>21</v>
      </c>
      <c r="D127" s="75"/>
      <c r="E127" s="75"/>
      <c r="F127" s="75"/>
      <c r="G127" s="76"/>
      <c r="H127" s="77">
        <f t="shared" si="72"/>
        <v>0</v>
      </c>
      <c r="I127" s="75"/>
      <c r="J127" s="75"/>
      <c r="K127" s="75"/>
      <c r="L127" s="76"/>
      <c r="M127" s="77">
        <f t="shared" si="73"/>
        <v>0</v>
      </c>
      <c r="N127" s="75"/>
      <c r="O127" s="75"/>
      <c r="P127" s="75"/>
      <c r="Q127" s="76"/>
      <c r="R127" s="77">
        <f t="shared" si="74"/>
        <v>0</v>
      </c>
      <c r="S127" s="75"/>
      <c r="T127" s="75"/>
      <c r="U127" s="75"/>
      <c r="V127" s="76"/>
      <c r="W127" s="77">
        <f t="shared" si="75"/>
        <v>0</v>
      </c>
      <c r="X127" s="11"/>
      <c r="Y127" s="11"/>
      <c r="Z127" s="11"/>
      <c r="AA127" s="12"/>
      <c r="AB127" s="16">
        <f t="shared" si="76"/>
        <v>0</v>
      </c>
      <c r="AC127" s="11"/>
      <c r="AD127" s="11"/>
      <c r="AE127" s="11"/>
      <c r="AF127" s="12"/>
      <c r="AG127" s="16">
        <f t="shared" si="77"/>
        <v>0</v>
      </c>
      <c r="AH127" s="11"/>
      <c r="AI127" s="11"/>
      <c r="AJ127" s="11"/>
      <c r="AK127" s="12"/>
      <c r="AL127" s="16">
        <f t="shared" si="78"/>
        <v>0</v>
      </c>
      <c r="AM127" s="11"/>
      <c r="AN127" s="11"/>
      <c r="AO127" s="11"/>
      <c r="AP127" s="12"/>
      <c r="AQ127" s="16">
        <f t="shared" si="79"/>
        <v>0</v>
      </c>
      <c r="AR127" s="11"/>
      <c r="AS127" s="11"/>
      <c r="AT127" s="11"/>
      <c r="AU127" s="12"/>
      <c r="AV127" s="25">
        <f t="shared" si="80"/>
        <v>0</v>
      </c>
    </row>
    <row r="128" spans="1:48" x14ac:dyDescent="0.25">
      <c r="A128" s="9">
        <v>9</v>
      </c>
      <c r="B128" s="3" t="s">
        <v>2</v>
      </c>
      <c r="C128" s="22" t="s">
        <v>21</v>
      </c>
      <c r="D128" s="75"/>
      <c r="E128" s="75"/>
      <c r="F128" s="75"/>
      <c r="G128" s="76"/>
      <c r="H128" s="77">
        <f t="shared" si="72"/>
        <v>0</v>
      </c>
      <c r="I128" s="75"/>
      <c r="J128" s="75"/>
      <c r="K128" s="75"/>
      <c r="L128" s="76"/>
      <c r="M128" s="77">
        <f t="shared" si="73"/>
        <v>0</v>
      </c>
      <c r="N128" s="75"/>
      <c r="O128" s="75"/>
      <c r="P128" s="75"/>
      <c r="Q128" s="76"/>
      <c r="R128" s="77">
        <f t="shared" si="74"/>
        <v>0</v>
      </c>
      <c r="S128" s="75"/>
      <c r="T128" s="75"/>
      <c r="U128" s="75"/>
      <c r="V128" s="76"/>
      <c r="W128" s="77">
        <f t="shared" si="75"/>
        <v>0</v>
      </c>
      <c r="X128" s="11"/>
      <c r="Y128" s="11"/>
      <c r="Z128" s="11"/>
      <c r="AA128" s="12"/>
      <c r="AB128" s="16">
        <f t="shared" si="76"/>
        <v>0</v>
      </c>
      <c r="AC128" s="11"/>
      <c r="AD128" s="11"/>
      <c r="AE128" s="11"/>
      <c r="AF128" s="12"/>
      <c r="AG128" s="16">
        <f t="shared" si="77"/>
        <v>0</v>
      </c>
      <c r="AH128" s="11"/>
      <c r="AI128" s="11"/>
      <c r="AJ128" s="11"/>
      <c r="AK128" s="12"/>
      <c r="AL128" s="16">
        <f t="shared" si="78"/>
        <v>0</v>
      </c>
      <c r="AM128" s="11"/>
      <c r="AN128" s="11"/>
      <c r="AO128" s="11"/>
      <c r="AP128" s="12"/>
      <c r="AQ128" s="16">
        <f t="shared" si="79"/>
        <v>0</v>
      </c>
      <c r="AR128" s="11"/>
      <c r="AS128" s="11"/>
      <c r="AT128" s="11"/>
      <c r="AU128" s="12"/>
      <c r="AV128" s="25">
        <f t="shared" si="80"/>
        <v>0</v>
      </c>
    </row>
    <row r="129" spans="1:48" x14ac:dyDescent="0.25">
      <c r="A129" s="9">
        <v>9</v>
      </c>
      <c r="B129" s="3" t="s">
        <v>3</v>
      </c>
      <c r="C129" s="22" t="s">
        <v>21</v>
      </c>
      <c r="D129" s="75"/>
      <c r="E129" s="75"/>
      <c r="F129" s="75"/>
      <c r="G129" s="76"/>
      <c r="H129" s="77">
        <f t="shared" si="72"/>
        <v>0</v>
      </c>
      <c r="I129" s="75"/>
      <c r="J129" s="75"/>
      <c r="K129" s="75"/>
      <c r="L129" s="76"/>
      <c r="M129" s="77">
        <f t="shared" si="73"/>
        <v>0</v>
      </c>
      <c r="N129" s="75"/>
      <c r="O129" s="75"/>
      <c r="P129" s="75"/>
      <c r="Q129" s="76"/>
      <c r="R129" s="77">
        <f t="shared" si="74"/>
        <v>0</v>
      </c>
      <c r="S129" s="75"/>
      <c r="T129" s="75"/>
      <c r="U129" s="75"/>
      <c r="V129" s="76"/>
      <c r="W129" s="77">
        <f t="shared" si="75"/>
        <v>0</v>
      </c>
      <c r="X129" s="11"/>
      <c r="Y129" s="11"/>
      <c r="Z129" s="11"/>
      <c r="AA129" s="12"/>
      <c r="AB129" s="16">
        <f t="shared" si="76"/>
        <v>0</v>
      </c>
      <c r="AC129" s="11"/>
      <c r="AD129" s="11"/>
      <c r="AE129" s="11"/>
      <c r="AF129" s="12"/>
      <c r="AG129" s="16">
        <f t="shared" si="77"/>
        <v>0</v>
      </c>
      <c r="AH129" s="11"/>
      <c r="AI129" s="11"/>
      <c r="AJ129" s="11"/>
      <c r="AK129" s="12"/>
      <c r="AL129" s="16">
        <f t="shared" si="78"/>
        <v>0</v>
      </c>
      <c r="AM129" s="11"/>
      <c r="AN129" s="11"/>
      <c r="AO129" s="11"/>
      <c r="AP129" s="12"/>
      <c r="AQ129" s="16">
        <f t="shared" si="79"/>
        <v>0</v>
      </c>
      <c r="AR129" s="11"/>
      <c r="AS129" s="11"/>
      <c r="AT129" s="11"/>
      <c r="AU129" s="12"/>
      <c r="AV129" s="25">
        <f t="shared" si="80"/>
        <v>0</v>
      </c>
    </row>
    <row r="130" spans="1:48" x14ac:dyDescent="0.25">
      <c r="A130" s="9">
        <v>9</v>
      </c>
      <c r="B130" s="3" t="s">
        <v>4</v>
      </c>
      <c r="C130" s="22" t="s">
        <v>21</v>
      </c>
      <c r="D130" s="75"/>
      <c r="E130" s="75"/>
      <c r="F130" s="75"/>
      <c r="G130" s="76"/>
      <c r="H130" s="77">
        <f t="shared" si="72"/>
        <v>0</v>
      </c>
      <c r="I130" s="75"/>
      <c r="J130" s="75"/>
      <c r="K130" s="75"/>
      <c r="L130" s="76"/>
      <c r="M130" s="77">
        <f t="shared" si="73"/>
        <v>0</v>
      </c>
      <c r="N130" s="75"/>
      <c r="O130" s="75"/>
      <c r="P130" s="75"/>
      <c r="Q130" s="76"/>
      <c r="R130" s="77">
        <f t="shared" si="74"/>
        <v>0</v>
      </c>
      <c r="S130" s="75"/>
      <c r="T130" s="75"/>
      <c r="U130" s="75"/>
      <c r="V130" s="76"/>
      <c r="W130" s="77">
        <f t="shared" si="75"/>
        <v>0</v>
      </c>
      <c r="X130" s="11"/>
      <c r="Y130" s="11"/>
      <c r="Z130" s="11"/>
      <c r="AA130" s="12"/>
      <c r="AB130" s="16">
        <f t="shared" si="76"/>
        <v>0</v>
      </c>
      <c r="AC130" s="11"/>
      <c r="AD130" s="11"/>
      <c r="AE130" s="11"/>
      <c r="AF130" s="12"/>
      <c r="AG130" s="16">
        <f t="shared" si="77"/>
        <v>0</v>
      </c>
      <c r="AH130" s="11"/>
      <c r="AI130" s="11"/>
      <c r="AJ130" s="11"/>
      <c r="AK130" s="12"/>
      <c r="AL130" s="16">
        <f t="shared" si="78"/>
        <v>0</v>
      </c>
      <c r="AM130" s="11"/>
      <c r="AN130" s="11"/>
      <c r="AO130" s="11"/>
      <c r="AP130" s="12"/>
      <c r="AQ130" s="16">
        <f t="shared" si="79"/>
        <v>0</v>
      </c>
      <c r="AR130" s="11"/>
      <c r="AS130" s="11"/>
      <c r="AT130" s="11"/>
      <c r="AU130" s="12"/>
      <c r="AV130" s="25">
        <f t="shared" si="80"/>
        <v>0</v>
      </c>
    </row>
    <row r="131" spans="1:48" x14ac:dyDescent="0.25">
      <c r="A131" s="9">
        <v>9</v>
      </c>
      <c r="B131" s="3" t="s">
        <v>5</v>
      </c>
      <c r="C131" s="22" t="s">
        <v>21</v>
      </c>
      <c r="D131" s="75"/>
      <c r="E131" s="75"/>
      <c r="F131" s="75"/>
      <c r="G131" s="76"/>
      <c r="H131" s="77">
        <f t="shared" si="72"/>
        <v>0</v>
      </c>
      <c r="I131" s="75"/>
      <c r="J131" s="75"/>
      <c r="K131" s="75"/>
      <c r="L131" s="76"/>
      <c r="M131" s="77">
        <f t="shared" si="73"/>
        <v>0</v>
      </c>
      <c r="N131" s="75"/>
      <c r="O131" s="75"/>
      <c r="P131" s="75"/>
      <c r="Q131" s="76"/>
      <c r="R131" s="77">
        <f t="shared" si="74"/>
        <v>0</v>
      </c>
      <c r="S131" s="75"/>
      <c r="T131" s="75"/>
      <c r="U131" s="75"/>
      <c r="V131" s="76"/>
      <c r="W131" s="77">
        <f t="shared" si="75"/>
        <v>0</v>
      </c>
      <c r="X131" s="11"/>
      <c r="Y131" s="11"/>
      <c r="Z131" s="11"/>
      <c r="AA131" s="12"/>
      <c r="AB131" s="16">
        <f t="shared" si="76"/>
        <v>0</v>
      </c>
      <c r="AC131" s="11"/>
      <c r="AD131" s="11"/>
      <c r="AE131" s="11"/>
      <c r="AF131" s="12"/>
      <c r="AG131" s="16">
        <f t="shared" si="77"/>
        <v>0</v>
      </c>
      <c r="AH131" s="11"/>
      <c r="AI131" s="11"/>
      <c r="AJ131" s="11"/>
      <c r="AK131" s="12"/>
      <c r="AL131" s="16">
        <f t="shared" si="78"/>
        <v>0</v>
      </c>
      <c r="AM131" s="11"/>
      <c r="AN131" s="11"/>
      <c r="AO131" s="11"/>
      <c r="AP131" s="12"/>
      <c r="AQ131" s="16">
        <f t="shared" si="79"/>
        <v>0</v>
      </c>
      <c r="AR131" s="11"/>
      <c r="AS131" s="11"/>
      <c r="AT131" s="11"/>
      <c r="AU131" s="12"/>
      <c r="AV131" s="25">
        <f t="shared" si="80"/>
        <v>0</v>
      </c>
    </row>
    <row r="132" spans="1:48" x14ac:dyDescent="0.25">
      <c r="A132" s="9">
        <v>9</v>
      </c>
      <c r="B132" s="3" t="s">
        <v>6</v>
      </c>
      <c r="C132" s="22" t="s">
        <v>21</v>
      </c>
      <c r="D132" s="75"/>
      <c r="E132" s="75"/>
      <c r="F132" s="75"/>
      <c r="G132" s="76"/>
      <c r="H132" s="77">
        <f t="shared" si="72"/>
        <v>0</v>
      </c>
      <c r="I132" s="75"/>
      <c r="J132" s="75"/>
      <c r="K132" s="75"/>
      <c r="L132" s="76"/>
      <c r="M132" s="77">
        <f t="shared" si="73"/>
        <v>0</v>
      </c>
      <c r="N132" s="75"/>
      <c r="O132" s="75"/>
      <c r="P132" s="75"/>
      <c r="Q132" s="76"/>
      <c r="R132" s="77">
        <f t="shared" si="74"/>
        <v>0</v>
      </c>
      <c r="S132" s="75"/>
      <c r="T132" s="75"/>
      <c r="U132" s="75"/>
      <c r="V132" s="76"/>
      <c r="W132" s="77">
        <f t="shared" si="75"/>
        <v>0</v>
      </c>
      <c r="X132" s="11"/>
      <c r="Y132" s="11"/>
      <c r="Z132" s="11"/>
      <c r="AA132" s="12"/>
      <c r="AB132" s="16">
        <f t="shared" si="76"/>
        <v>0</v>
      </c>
      <c r="AC132" s="11"/>
      <c r="AD132" s="11"/>
      <c r="AE132" s="11"/>
      <c r="AF132" s="12"/>
      <c r="AG132" s="16">
        <f t="shared" si="77"/>
        <v>0</v>
      </c>
      <c r="AH132" s="11"/>
      <c r="AI132" s="11"/>
      <c r="AJ132" s="11"/>
      <c r="AK132" s="12"/>
      <c r="AL132" s="16">
        <f t="shared" si="78"/>
        <v>0</v>
      </c>
      <c r="AM132" s="11"/>
      <c r="AN132" s="11"/>
      <c r="AO132" s="11"/>
      <c r="AP132" s="12"/>
      <c r="AQ132" s="16">
        <f t="shared" si="79"/>
        <v>0</v>
      </c>
      <c r="AR132" s="11"/>
      <c r="AS132" s="11"/>
      <c r="AT132" s="11"/>
      <c r="AU132" s="12"/>
      <c r="AV132" s="25">
        <f t="shared" si="80"/>
        <v>0</v>
      </c>
    </row>
    <row r="133" spans="1:48" x14ac:dyDescent="0.25">
      <c r="A133" s="9">
        <v>9</v>
      </c>
      <c r="B133" s="3" t="s">
        <v>7</v>
      </c>
      <c r="C133" s="22" t="s">
        <v>21</v>
      </c>
      <c r="D133" s="75"/>
      <c r="E133" s="75"/>
      <c r="F133" s="75"/>
      <c r="G133" s="76"/>
      <c r="H133" s="77">
        <f t="shared" si="72"/>
        <v>0</v>
      </c>
      <c r="I133" s="75"/>
      <c r="J133" s="75"/>
      <c r="K133" s="75"/>
      <c r="L133" s="76"/>
      <c r="M133" s="77">
        <f t="shared" si="73"/>
        <v>0</v>
      </c>
      <c r="N133" s="75"/>
      <c r="O133" s="75"/>
      <c r="P133" s="75"/>
      <c r="Q133" s="76"/>
      <c r="R133" s="77">
        <f t="shared" si="74"/>
        <v>0</v>
      </c>
      <c r="S133" s="75"/>
      <c r="T133" s="75"/>
      <c r="U133" s="75"/>
      <c r="V133" s="76"/>
      <c r="W133" s="77">
        <f t="shared" si="75"/>
        <v>0</v>
      </c>
      <c r="X133" s="11"/>
      <c r="Y133" s="11"/>
      <c r="Z133" s="11"/>
      <c r="AA133" s="12"/>
      <c r="AB133" s="16">
        <f t="shared" si="76"/>
        <v>0</v>
      </c>
      <c r="AC133" s="11"/>
      <c r="AD133" s="11"/>
      <c r="AE133" s="11"/>
      <c r="AF133" s="12"/>
      <c r="AG133" s="16">
        <f t="shared" si="77"/>
        <v>0</v>
      </c>
      <c r="AH133" s="11"/>
      <c r="AI133" s="11"/>
      <c r="AJ133" s="11"/>
      <c r="AK133" s="12"/>
      <c r="AL133" s="16">
        <f t="shared" si="78"/>
        <v>0</v>
      </c>
      <c r="AM133" s="11"/>
      <c r="AN133" s="11"/>
      <c r="AO133" s="11"/>
      <c r="AP133" s="12"/>
      <c r="AQ133" s="16">
        <f t="shared" si="79"/>
        <v>0</v>
      </c>
      <c r="AR133" s="11"/>
      <c r="AS133" s="11"/>
      <c r="AT133" s="11"/>
      <c r="AU133" s="12"/>
      <c r="AV133" s="25">
        <f t="shared" si="80"/>
        <v>0</v>
      </c>
    </row>
    <row r="134" spans="1:48" x14ac:dyDescent="0.25">
      <c r="A134" s="9">
        <v>9</v>
      </c>
      <c r="B134" s="3" t="s">
        <v>23</v>
      </c>
      <c r="C134" s="22" t="s">
        <v>21</v>
      </c>
      <c r="D134" s="75"/>
      <c r="E134" s="75"/>
      <c r="F134" s="75"/>
      <c r="G134" s="76"/>
      <c r="H134" s="77">
        <f t="shared" si="72"/>
        <v>0</v>
      </c>
      <c r="I134" s="75"/>
      <c r="J134" s="75"/>
      <c r="K134" s="75"/>
      <c r="L134" s="76"/>
      <c r="M134" s="77">
        <f t="shared" si="73"/>
        <v>0</v>
      </c>
      <c r="N134" s="75"/>
      <c r="O134" s="75"/>
      <c r="P134" s="75"/>
      <c r="Q134" s="76"/>
      <c r="R134" s="77">
        <f t="shared" si="74"/>
        <v>0</v>
      </c>
      <c r="S134" s="75"/>
      <c r="T134" s="75"/>
      <c r="U134" s="75"/>
      <c r="V134" s="76"/>
      <c r="W134" s="77">
        <f t="shared" si="75"/>
        <v>0</v>
      </c>
      <c r="X134" s="11"/>
      <c r="Y134" s="11"/>
      <c r="Z134" s="11"/>
      <c r="AA134" s="12"/>
      <c r="AB134" s="16">
        <f t="shared" si="76"/>
        <v>0</v>
      </c>
      <c r="AC134" s="11"/>
      <c r="AD134" s="11"/>
      <c r="AE134" s="11"/>
      <c r="AF134" s="12"/>
      <c r="AG134" s="16">
        <f t="shared" si="77"/>
        <v>0</v>
      </c>
      <c r="AH134" s="11"/>
      <c r="AI134" s="11"/>
      <c r="AJ134" s="11"/>
      <c r="AK134" s="12"/>
      <c r="AL134" s="16">
        <f t="shared" si="78"/>
        <v>0</v>
      </c>
      <c r="AM134" s="11"/>
      <c r="AN134" s="11"/>
      <c r="AO134" s="11"/>
      <c r="AP134" s="12"/>
      <c r="AQ134" s="16">
        <f t="shared" si="79"/>
        <v>0</v>
      </c>
      <c r="AR134" s="11"/>
      <c r="AS134" s="11"/>
      <c r="AT134" s="11"/>
      <c r="AU134" s="12"/>
      <c r="AV134" s="25">
        <f t="shared" si="80"/>
        <v>0</v>
      </c>
    </row>
    <row r="135" spans="1:48" x14ac:dyDescent="0.25">
      <c r="A135" s="9">
        <v>9</v>
      </c>
      <c r="B135" s="3" t="s">
        <v>8</v>
      </c>
      <c r="C135" s="22" t="s">
        <v>21</v>
      </c>
      <c r="D135" s="75"/>
      <c r="E135" s="75"/>
      <c r="F135" s="75"/>
      <c r="G135" s="76"/>
      <c r="H135" s="77">
        <f t="shared" si="72"/>
        <v>0</v>
      </c>
      <c r="I135" s="75"/>
      <c r="J135" s="75"/>
      <c r="K135" s="75"/>
      <c r="L135" s="76"/>
      <c r="M135" s="77">
        <f t="shared" si="73"/>
        <v>0</v>
      </c>
      <c r="N135" s="75"/>
      <c r="O135" s="75"/>
      <c r="P135" s="75"/>
      <c r="Q135" s="76"/>
      <c r="R135" s="77">
        <f t="shared" si="74"/>
        <v>0</v>
      </c>
      <c r="S135" s="75"/>
      <c r="T135" s="75"/>
      <c r="U135" s="75"/>
      <c r="V135" s="76"/>
      <c r="W135" s="77">
        <f t="shared" si="75"/>
        <v>0</v>
      </c>
      <c r="X135" s="11"/>
      <c r="Y135" s="11"/>
      <c r="Z135" s="11"/>
      <c r="AA135" s="12"/>
      <c r="AB135" s="16">
        <f t="shared" si="76"/>
        <v>0</v>
      </c>
      <c r="AC135" s="11"/>
      <c r="AD135" s="11"/>
      <c r="AE135" s="11"/>
      <c r="AF135" s="12"/>
      <c r="AG135" s="16">
        <f t="shared" si="77"/>
        <v>0</v>
      </c>
      <c r="AH135" s="11"/>
      <c r="AI135" s="11"/>
      <c r="AJ135" s="11"/>
      <c r="AK135" s="12"/>
      <c r="AL135" s="16">
        <f t="shared" si="78"/>
        <v>0</v>
      </c>
      <c r="AM135" s="11"/>
      <c r="AN135" s="11"/>
      <c r="AO135" s="11"/>
      <c r="AP135" s="12"/>
      <c r="AQ135" s="16">
        <f t="shared" si="79"/>
        <v>0</v>
      </c>
      <c r="AR135" s="11"/>
      <c r="AS135" s="11"/>
      <c r="AT135" s="11"/>
      <c r="AU135" s="12"/>
      <c r="AV135" s="25">
        <f t="shared" si="80"/>
        <v>0</v>
      </c>
    </row>
    <row r="136" spans="1:48" x14ac:dyDescent="0.25">
      <c r="A136" s="9">
        <v>9</v>
      </c>
      <c r="B136" s="3" t="s">
        <v>9</v>
      </c>
      <c r="C136" s="22" t="s">
        <v>21</v>
      </c>
      <c r="D136" s="75"/>
      <c r="E136" s="75"/>
      <c r="F136" s="75"/>
      <c r="G136" s="76"/>
      <c r="H136" s="77">
        <f t="shared" si="72"/>
        <v>0</v>
      </c>
      <c r="I136" s="75"/>
      <c r="J136" s="75"/>
      <c r="K136" s="75"/>
      <c r="L136" s="76"/>
      <c r="M136" s="77">
        <f t="shared" si="73"/>
        <v>0</v>
      </c>
      <c r="N136" s="75"/>
      <c r="O136" s="75"/>
      <c r="P136" s="75"/>
      <c r="Q136" s="76"/>
      <c r="R136" s="77">
        <f t="shared" si="74"/>
        <v>0</v>
      </c>
      <c r="S136" s="75"/>
      <c r="T136" s="75"/>
      <c r="U136" s="75"/>
      <c r="V136" s="76"/>
      <c r="W136" s="77">
        <f t="shared" si="75"/>
        <v>0</v>
      </c>
      <c r="X136" s="11"/>
      <c r="Y136" s="11"/>
      <c r="Z136" s="11"/>
      <c r="AA136" s="12"/>
      <c r="AB136" s="16">
        <f t="shared" si="76"/>
        <v>0</v>
      </c>
      <c r="AC136" s="11"/>
      <c r="AD136" s="11"/>
      <c r="AE136" s="11"/>
      <c r="AF136" s="12"/>
      <c r="AG136" s="16">
        <f t="shared" si="77"/>
        <v>0</v>
      </c>
      <c r="AH136" s="11"/>
      <c r="AI136" s="11"/>
      <c r="AJ136" s="11"/>
      <c r="AK136" s="12"/>
      <c r="AL136" s="16">
        <f t="shared" si="78"/>
        <v>0</v>
      </c>
      <c r="AM136" s="11"/>
      <c r="AN136" s="11"/>
      <c r="AO136" s="11"/>
      <c r="AP136" s="12"/>
      <c r="AQ136" s="16">
        <f t="shared" si="79"/>
        <v>0</v>
      </c>
      <c r="AR136" s="11"/>
      <c r="AS136" s="11"/>
      <c r="AT136" s="11"/>
      <c r="AU136" s="12"/>
      <c r="AV136" s="25">
        <f t="shared" si="80"/>
        <v>0</v>
      </c>
    </row>
    <row r="137" spans="1:48" x14ac:dyDescent="0.25">
      <c r="A137" s="9">
        <v>9</v>
      </c>
      <c r="B137" s="3" t="s">
        <v>10</v>
      </c>
      <c r="C137" s="22" t="s">
        <v>21</v>
      </c>
      <c r="D137" s="75"/>
      <c r="E137" s="75"/>
      <c r="F137" s="75"/>
      <c r="G137" s="76"/>
      <c r="H137" s="77">
        <f t="shared" si="72"/>
        <v>0</v>
      </c>
      <c r="I137" s="75"/>
      <c r="J137" s="75"/>
      <c r="K137" s="75"/>
      <c r="L137" s="76"/>
      <c r="M137" s="77">
        <f t="shared" si="73"/>
        <v>0</v>
      </c>
      <c r="N137" s="75"/>
      <c r="O137" s="75"/>
      <c r="P137" s="75"/>
      <c r="Q137" s="76"/>
      <c r="R137" s="77">
        <f t="shared" si="74"/>
        <v>0</v>
      </c>
      <c r="S137" s="75"/>
      <c r="T137" s="75"/>
      <c r="U137" s="75"/>
      <c r="V137" s="76"/>
      <c r="W137" s="77">
        <f t="shared" si="75"/>
        <v>0</v>
      </c>
      <c r="X137" s="11"/>
      <c r="Y137" s="11"/>
      <c r="Z137" s="11"/>
      <c r="AA137" s="12"/>
      <c r="AB137" s="16">
        <f t="shared" si="76"/>
        <v>0</v>
      </c>
      <c r="AC137" s="11"/>
      <c r="AD137" s="11"/>
      <c r="AE137" s="11"/>
      <c r="AF137" s="12"/>
      <c r="AG137" s="16">
        <f t="shared" si="77"/>
        <v>0</v>
      </c>
      <c r="AH137" s="11"/>
      <c r="AI137" s="11"/>
      <c r="AJ137" s="11"/>
      <c r="AK137" s="12"/>
      <c r="AL137" s="16">
        <f t="shared" si="78"/>
        <v>0</v>
      </c>
      <c r="AM137" s="11"/>
      <c r="AN137" s="11"/>
      <c r="AO137" s="11"/>
      <c r="AP137" s="12"/>
      <c r="AQ137" s="16">
        <f t="shared" si="79"/>
        <v>0</v>
      </c>
      <c r="AR137" s="11"/>
      <c r="AS137" s="11"/>
      <c r="AT137" s="11"/>
      <c r="AU137" s="12"/>
      <c r="AV137" s="25">
        <f t="shared" si="80"/>
        <v>0</v>
      </c>
    </row>
    <row r="138" spans="1:48" x14ac:dyDescent="0.25">
      <c r="A138" s="9">
        <v>9</v>
      </c>
      <c r="B138" s="22" t="s">
        <v>34</v>
      </c>
      <c r="C138" s="22" t="s">
        <v>21</v>
      </c>
      <c r="D138" s="78"/>
      <c r="E138" s="78"/>
      <c r="F138" s="78"/>
      <c r="G138" s="79"/>
      <c r="H138" s="80">
        <f t="shared" si="72"/>
        <v>0</v>
      </c>
      <c r="I138" s="78"/>
      <c r="J138" s="78"/>
      <c r="K138" s="78"/>
      <c r="L138" s="79"/>
      <c r="M138" s="80">
        <f t="shared" si="73"/>
        <v>0</v>
      </c>
      <c r="N138" s="78"/>
      <c r="O138" s="78"/>
      <c r="P138" s="78"/>
      <c r="Q138" s="79"/>
      <c r="R138" s="80">
        <f t="shared" si="74"/>
        <v>0</v>
      </c>
      <c r="S138" s="78"/>
      <c r="T138" s="78"/>
      <c r="U138" s="78"/>
      <c r="V138" s="79"/>
      <c r="W138" s="80">
        <f t="shared" si="75"/>
        <v>0</v>
      </c>
      <c r="X138" s="13"/>
      <c r="Y138" s="13"/>
      <c r="Z138" s="13"/>
      <c r="AA138" s="14"/>
      <c r="AB138" s="17">
        <f t="shared" si="76"/>
        <v>0</v>
      </c>
      <c r="AC138" s="13"/>
      <c r="AD138" s="13"/>
      <c r="AE138" s="13"/>
      <c r="AF138" s="14"/>
      <c r="AG138" s="17">
        <f t="shared" si="77"/>
        <v>0</v>
      </c>
      <c r="AH138" s="13"/>
      <c r="AI138" s="13"/>
      <c r="AJ138" s="13"/>
      <c r="AK138" s="14"/>
      <c r="AL138" s="17">
        <f t="shared" si="78"/>
        <v>0</v>
      </c>
      <c r="AM138" s="13"/>
      <c r="AN138" s="13"/>
      <c r="AO138" s="13"/>
      <c r="AP138" s="14"/>
      <c r="AQ138" s="17">
        <f t="shared" si="79"/>
        <v>0</v>
      </c>
      <c r="AR138" s="13"/>
      <c r="AS138" s="13"/>
      <c r="AT138" s="13"/>
      <c r="AU138" s="14"/>
      <c r="AV138" s="26">
        <f t="shared" si="80"/>
        <v>0</v>
      </c>
    </row>
    <row r="139" spans="1:48" x14ac:dyDescent="0.25">
      <c r="A139" s="9">
        <v>9</v>
      </c>
      <c r="B139" s="27"/>
      <c r="C139" s="28"/>
      <c r="D139" s="81"/>
      <c r="E139" s="82"/>
      <c r="F139" s="82"/>
      <c r="G139" s="82"/>
      <c r="H139" s="83">
        <f>SUM(H126:H138)</f>
        <v>0</v>
      </c>
      <c r="I139" s="82"/>
      <c r="J139" s="82"/>
      <c r="K139" s="82"/>
      <c r="L139" s="82"/>
      <c r="M139" s="83">
        <f>SUM(M126:M138)</f>
        <v>0</v>
      </c>
      <c r="N139" s="82"/>
      <c r="O139" s="82"/>
      <c r="P139" s="82"/>
      <c r="Q139" s="82"/>
      <c r="R139" s="83">
        <f>SUM(R126:R138)</f>
        <v>0</v>
      </c>
      <c r="S139" s="82"/>
      <c r="T139" s="82"/>
      <c r="U139" s="82"/>
      <c r="V139" s="82"/>
      <c r="W139" s="83">
        <f>SUM(W126:W138)</f>
        <v>0</v>
      </c>
      <c r="X139" s="29"/>
      <c r="Y139" s="29"/>
      <c r="Z139" s="29"/>
      <c r="AA139" s="29"/>
      <c r="AB139" s="30">
        <f>SUM(AB126:AB138)</f>
        <v>0</v>
      </c>
      <c r="AC139" s="29"/>
      <c r="AD139" s="29"/>
      <c r="AE139" s="29"/>
      <c r="AF139" s="29"/>
      <c r="AG139" s="30">
        <f>SUM(AG126:AG138)</f>
        <v>0</v>
      </c>
      <c r="AH139" s="29"/>
      <c r="AI139" s="29"/>
      <c r="AJ139" s="29"/>
      <c r="AK139" s="29"/>
      <c r="AL139" s="30">
        <f>SUM(AL126:AL138)</f>
        <v>0</v>
      </c>
      <c r="AM139" s="29"/>
      <c r="AN139" s="29"/>
      <c r="AO139" s="29"/>
      <c r="AP139" s="29"/>
      <c r="AQ139" s="30">
        <f>SUM(AQ126:AQ138)</f>
        <v>0</v>
      </c>
      <c r="AR139" s="29"/>
      <c r="AS139" s="29"/>
      <c r="AT139" s="29"/>
      <c r="AU139" s="29"/>
      <c r="AV139" s="30">
        <f>SUM(AV126:AV138)</f>
        <v>0</v>
      </c>
    </row>
    <row r="140" spans="1:48" x14ac:dyDescent="0.25">
      <c r="A140" s="9">
        <v>9</v>
      </c>
      <c r="B140" s="115" t="str">
        <f>"Буква (или иное название) класса "&amp;A321&amp;":"</f>
        <v>Буква (или иное название) класса 22:</v>
      </c>
      <c r="C140" s="116"/>
      <c r="D140" s="106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</row>
    <row r="141" spans="1:48" x14ac:dyDescent="0.25">
      <c r="A141" s="9">
        <v>10</v>
      </c>
      <c r="B141" s="20" t="s">
        <v>0</v>
      </c>
      <c r="C141" s="21" t="s">
        <v>21</v>
      </c>
      <c r="D141" s="75"/>
      <c r="E141" s="75"/>
      <c r="F141" s="75"/>
      <c r="G141" s="76"/>
      <c r="H141" s="77">
        <f t="shared" ref="H141:H153" si="81">COUNTA(D141:G141)</f>
        <v>0</v>
      </c>
      <c r="I141" s="75"/>
      <c r="J141" s="75"/>
      <c r="K141" s="75"/>
      <c r="L141" s="76"/>
      <c r="M141" s="77">
        <f t="shared" ref="M141:M153" si="82">COUNTA(I141:L141)</f>
        <v>0</v>
      </c>
      <c r="N141" s="75"/>
      <c r="O141" s="75"/>
      <c r="P141" s="75"/>
      <c r="Q141" s="76"/>
      <c r="R141" s="77">
        <f t="shared" ref="R141:R153" si="83">COUNTA(N141:Q141)</f>
        <v>0</v>
      </c>
      <c r="S141" s="75"/>
      <c r="T141" s="75"/>
      <c r="U141" s="75"/>
      <c r="V141" s="76"/>
      <c r="W141" s="77">
        <f t="shared" ref="W141:W153" si="84">COUNTA(S141:V141)</f>
        <v>0</v>
      </c>
      <c r="X141" s="11"/>
      <c r="Y141" s="11"/>
      <c r="Z141" s="11"/>
      <c r="AA141" s="12"/>
      <c r="AB141" s="16">
        <f t="shared" ref="AB141:AB153" si="85">COUNTA(X141:AA141)</f>
        <v>0</v>
      </c>
      <c r="AC141" s="11"/>
      <c r="AD141" s="11"/>
      <c r="AE141" s="11"/>
      <c r="AF141" s="12"/>
      <c r="AG141" s="16">
        <f t="shared" ref="AG141:AG153" si="86">COUNTA(AC141:AF141)</f>
        <v>0</v>
      </c>
      <c r="AH141" s="11"/>
      <c r="AI141" s="11"/>
      <c r="AJ141" s="11"/>
      <c r="AK141" s="12"/>
      <c r="AL141" s="16">
        <f t="shared" ref="AL141:AL153" si="87">COUNTA(AH141:AK141)</f>
        <v>0</v>
      </c>
      <c r="AM141" s="11"/>
      <c r="AN141" s="11"/>
      <c r="AO141" s="11"/>
      <c r="AP141" s="12"/>
      <c r="AQ141" s="16">
        <f t="shared" ref="AQ141:AQ153" si="88">COUNTA(AM141:AP141)</f>
        <v>0</v>
      </c>
      <c r="AR141" s="11"/>
      <c r="AS141" s="11"/>
      <c r="AT141" s="11"/>
      <c r="AU141" s="12"/>
      <c r="AV141" s="25">
        <f t="shared" ref="AV141:AV153" si="89">COUNTA(AR141:AU141)</f>
        <v>0</v>
      </c>
    </row>
    <row r="142" spans="1:48" x14ac:dyDescent="0.25">
      <c r="A142" s="9">
        <v>10</v>
      </c>
      <c r="B142" s="3" t="s">
        <v>1</v>
      </c>
      <c r="C142" s="22" t="s">
        <v>21</v>
      </c>
      <c r="D142" s="75"/>
      <c r="E142" s="75"/>
      <c r="F142" s="75"/>
      <c r="G142" s="76"/>
      <c r="H142" s="77">
        <f t="shared" si="81"/>
        <v>0</v>
      </c>
      <c r="I142" s="75"/>
      <c r="J142" s="75"/>
      <c r="K142" s="75"/>
      <c r="L142" s="76"/>
      <c r="M142" s="77">
        <f t="shared" si="82"/>
        <v>0</v>
      </c>
      <c r="N142" s="75"/>
      <c r="O142" s="75"/>
      <c r="P142" s="75"/>
      <c r="Q142" s="76"/>
      <c r="R142" s="77">
        <f t="shared" si="83"/>
        <v>0</v>
      </c>
      <c r="S142" s="75"/>
      <c r="T142" s="75"/>
      <c r="U142" s="75"/>
      <c r="V142" s="76"/>
      <c r="W142" s="77">
        <f t="shared" si="84"/>
        <v>0</v>
      </c>
      <c r="X142" s="11"/>
      <c r="Y142" s="11"/>
      <c r="Z142" s="11"/>
      <c r="AA142" s="12"/>
      <c r="AB142" s="16">
        <f t="shared" si="85"/>
        <v>0</v>
      </c>
      <c r="AC142" s="11"/>
      <c r="AD142" s="11"/>
      <c r="AE142" s="11"/>
      <c r="AF142" s="12"/>
      <c r="AG142" s="16">
        <f t="shared" si="86"/>
        <v>0</v>
      </c>
      <c r="AH142" s="11"/>
      <c r="AI142" s="11"/>
      <c r="AJ142" s="11"/>
      <c r="AK142" s="12"/>
      <c r="AL142" s="16">
        <f t="shared" si="87"/>
        <v>0</v>
      </c>
      <c r="AM142" s="11"/>
      <c r="AN142" s="11"/>
      <c r="AO142" s="11"/>
      <c r="AP142" s="12"/>
      <c r="AQ142" s="16">
        <f t="shared" si="88"/>
        <v>0</v>
      </c>
      <c r="AR142" s="11"/>
      <c r="AS142" s="11"/>
      <c r="AT142" s="11"/>
      <c r="AU142" s="12"/>
      <c r="AV142" s="25">
        <f t="shared" si="89"/>
        <v>0</v>
      </c>
    </row>
    <row r="143" spans="1:48" x14ac:dyDescent="0.25">
      <c r="A143" s="9">
        <v>10</v>
      </c>
      <c r="B143" s="3" t="s">
        <v>2</v>
      </c>
      <c r="C143" s="22" t="s">
        <v>21</v>
      </c>
      <c r="D143" s="75"/>
      <c r="E143" s="75"/>
      <c r="F143" s="75"/>
      <c r="G143" s="76"/>
      <c r="H143" s="77">
        <f t="shared" si="81"/>
        <v>0</v>
      </c>
      <c r="I143" s="75"/>
      <c r="J143" s="75"/>
      <c r="K143" s="75"/>
      <c r="L143" s="76"/>
      <c r="M143" s="77">
        <f t="shared" si="82"/>
        <v>0</v>
      </c>
      <c r="N143" s="75"/>
      <c r="O143" s="75"/>
      <c r="P143" s="75"/>
      <c r="Q143" s="76"/>
      <c r="R143" s="77">
        <f t="shared" si="83"/>
        <v>0</v>
      </c>
      <c r="S143" s="75"/>
      <c r="T143" s="75"/>
      <c r="U143" s="75"/>
      <c r="V143" s="76"/>
      <c r="W143" s="77">
        <f t="shared" si="84"/>
        <v>0</v>
      </c>
      <c r="X143" s="11"/>
      <c r="Y143" s="11"/>
      <c r="Z143" s="11"/>
      <c r="AA143" s="12"/>
      <c r="AB143" s="16">
        <f t="shared" si="85"/>
        <v>0</v>
      </c>
      <c r="AC143" s="11"/>
      <c r="AD143" s="11"/>
      <c r="AE143" s="11"/>
      <c r="AF143" s="12"/>
      <c r="AG143" s="16">
        <f t="shared" si="86"/>
        <v>0</v>
      </c>
      <c r="AH143" s="11"/>
      <c r="AI143" s="11"/>
      <c r="AJ143" s="11"/>
      <c r="AK143" s="12"/>
      <c r="AL143" s="16">
        <f t="shared" si="87"/>
        <v>0</v>
      </c>
      <c r="AM143" s="11"/>
      <c r="AN143" s="11"/>
      <c r="AO143" s="11"/>
      <c r="AP143" s="12"/>
      <c r="AQ143" s="16">
        <f t="shared" si="88"/>
        <v>0</v>
      </c>
      <c r="AR143" s="11"/>
      <c r="AS143" s="11"/>
      <c r="AT143" s="11"/>
      <c r="AU143" s="12"/>
      <c r="AV143" s="25">
        <f t="shared" si="89"/>
        <v>0</v>
      </c>
    </row>
    <row r="144" spans="1:48" x14ac:dyDescent="0.25">
      <c r="A144" s="9">
        <v>10</v>
      </c>
      <c r="B144" s="3" t="s">
        <v>3</v>
      </c>
      <c r="C144" s="22" t="s">
        <v>21</v>
      </c>
      <c r="D144" s="75"/>
      <c r="E144" s="75"/>
      <c r="F144" s="75"/>
      <c r="G144" s="76"/>
      <c r="H144" s="77">
        <f t="shared" si="81"/>
        <v>0</v>
      </c>
      <c r="I144" s="75"/>
      <c r="J144" s="75"/>
      <c r="K144" s="75"/>
      <c r="L144" s="76"/>
      <c r="M144" s="77">
        <f t="shared" si="82"/>
        <v>0</v>
      </c>
      <c r="N144" s="75"/>
      <c r="O144" s="75"/>
      <c r="P144" s="75"/>
      <c r="Q144" s="76"/>
      <c r="R144" s="77">
        <f t="shared" si="83"/>
        <v>0</v>
      </c>
      <c r="S144" s="75"/>
      <c r="T144" s="75"/>
      <c r="U144" s="75"/>
      <c r="V144" s="76"/>
      <c r="W144" s="77">
        <f t="shared" si="84"/>
        <v>0</v>
      </c>
      <c r="X144" s="11"/>
      <c r="Y144" s="11"/>
      <c r="Z144" s="11"/>
      <c r="AA144" s="12"/>
      <c r="AB144" s="16">
        <f t="shared" si="85"/>
        <v>0</v>
      </c>
      <c r="AC144" s="11"/>
      <c r="AD144" s="11"/>
      <c r="AE144" s="11"/>
      <c r="AF144" s="12"/>
      <c r="AG144" s="16">
        <f t="shared" si="86"/>
        <v>0</v>
      </c>
      <c r="AH144" s="11"/>
      <c r="AI144" s="11"/>
      <c r="AJ144" s="11"/>
      <c r="AK144" s="12"/>
      <c r="AL144" s="16">
        <f t="shared" si="87"/>
        <v>0</v>
      </c>
      <c r="AM144" s="11"/>
      <c r="AN144" s="11"/>
      <c r="AO144" s="11"/>
      <c r="AP144" s="12"/>
      <c r="AQ144" s="16">
        <f t="shared" si="88"/>
        <v>0</v>
      </c>
      <c r="AR144" s="11"/>
      <c r="AS144" s="11"/>
      <c r="AT144" s="11"/>
      <c r="AU144" s="12"/>
      <c r="AV144" s="25">
        <f t="shared" si="89"/>
        <v>0</v>
      </c>
    </row>
    <row r="145" spans="1:48" x14ac:dyDescent="0.25">
      <c r="A145" s="9">
        <v>10</v>
      </c>
      <c r="B145" s="3" t="s">
        <v>4</v>
      </c>
      <c r="C145" s="22" t="s">
        <v>21</v>
      </c>
      <c r="D145" s="75"/>
      <c r="E145" s="75"/>
      <c r="F145" s="75"/>
      <c r="G145" s="76"/>
      <c r="H145" s="77">
        <f t="shared" si="81"/>
        <v>0</v>
      </c>
      <c r="I145" s="75"/>
      <c r="J145" s="75"/>
      <c r="K145" s="75"/>
      <c r="L145" s="76"/>
      <c r="M145" s="77">
        <f t="shared" si="82"/>
        <v>0</v>
      </c>
      <c r="N145" s="75"/>
      <c r="O145" s="75"/>
      <c r="P145" s="75"/>
      <c r="Q145" s="76"/>
      <c r="R145" s="77">
        <f t="shared" si="83"/>
        <v>0</v>
      </c>
      <c r="S145" s="75"/>
      <c r="T145" s="75"/>
      <c r="U145" s="75"/>
      <c r="V145" s="76"/>
      <c r="W145" s="77">
        <f t="shared" si="84"/>
        <v>0</v>
      </c>
      <c r="X145" s="11"/>
      <c r="Y145" s="11"/>
      <c r="Z145" s="11"/>
      <c r="AA145" s="12"/>
      <c r="AB145" s="16">
        <f t="shared" si="85"/>
        <v>0</v>
      </c>
      <c r="AC145" s="11"/>
      <c r="AD145" s="11"/>
      <c r="AE145" s="11"/>
      <c r="AF145" s="12"/>
      <c r="AG145" s="16">
        <f t="shared" si="86"/>
        <v>0</v>
      </c>
      <c r="AH145" s="11"/>
      <c r="AI145" s="11"/>
      <c r="AJ145" s="11"/>
      <c r="AK145" s="12"/>
      <c r="AL145" s="16">
        <f t="shared" si="87"/>
        <v>0</v>
      </c>
      <c r="AM145" s="11"/>
      <c r="AN145" s="11"/>
      <c r="AO145" s="11"/>
      <c r="AP145" s="12"/>
      <c r="AQ145" s="16">
        <f t="shared" si="88"/>
        <v>0</v>
      </c>
      <c r="AR145" s="11"/>
      <c r="AS145" s="11"/>
      <c r="AT145" s="11"/>
      <c r="AU145" s="12"/>
      <c r="AV145" s="25">
        <f t="shared" si="89"/>
        <v>0</v>
      </c>
    </row>
    <row r="146" spans="1:48" x14ac:dyDescent="0.25">
      <c r="A146" s="9">
        <v>10</v>
      </c>
      <c r="B146" s="3" t="s">
        <v>5</v>
      </c>
      <c r="C146" s="22" t="s">
        <v>21</v>
      </c>
      <c r="D146" s="75"/>
      <c r="E146" s="75"/>
      <c r="F146" s="75"/>
      <c r="G146" s="76"/>
      <c r="H146" s="77">
        <f t="shared" si="81"/>
        <v>0</v>
      </c>
      <c r="I146" s="75"/>
      <c r="J146" s="75"/>
      <c r="K146" s="75"/>
      <c r="L146" s="76"/>
      <c r="M146" s="77">
        <f t="shared" si="82"/>
        <v>0</v>
      </c>
      <c r="N146" s="75"/>
      <c r="O146" s="75"/>
      <c r="P146" s="75"/>
      <c r="Q146" s="76"/>
      <c r="R146" s="77">
        <f t="shared" si="83"/>
        <v>0</v>
      </c>
      <c r="S146" s="75"/>
      <c r="T146" s="75"/>
      <c r="U146" s="75"/>
      <c r="V146" s="76"/>
      <c r="W146" s="77">
        <f t="shared" si="84"/>
        <v>0</v>
      </c>
      <c r="X146" s="11"/>
      <c r="Y146" s="11"/>
      <c r="Z146" s="11"/>
      <c r="AA146" s="12"/>
      <c r="AB146" s="16">
        <f t="shared" si="85"/>
        <v>0</v>
      </c>
      <c r="AC146" s="11"/>
      <c r="AD146" s="11"/>
      <c r="AE146" s="11"/>
      <c r="AF146" s="12"/>
      <c r="AG146" s="16">
        <f t="shared" si="86"/>
        <v>0</v>
      </c>
      <c r="AH146" s="11"/>
      <c r="AI146" s="11"/>
      <c r="AJ146" s="11"/>
      <c r="AK146" s="12"/>
      <c r="AL146" s="16">
        <f t="shared" si="87"/>
        <v>0</v>
      </c>
      <c r="AM146" s="11"/>
      <c r="AN146" s="11"/>
      <c r="AO146" s="11"/>
      <c r="AP146" s="12"/>
      <c r="AQ146" s="16">
        <f t="shared" si="88"/>
        <v>0</v>
      </c>
      <c r="AR146" s="11"/>
      <c r="AS146" s="11"/>
      <c r="AT146" s="11"/>
      <c r="AU146" s="12"/>
      <c r="AV146" s="25">
        <f t="shared" si="89"/>
        <v>0</v>
      </c>
    </row>
    <row r="147" spans="1:48" x14ac:dyDescent="0.25">
      <c r="A147" s="9">
        <v>10</v>
      </c>
      <c r="B147" s="3" t="s">
        <v>6</v>
      </c>
      <c r="C147" s="22" t="s">
        <v>21</v>
      </c>
      <c r="D147" s="75"/>
      <c r="E147" s="75"/>
      <c r="F147" s="75"/>
      <c r="G147" s="76"/>
      <c r="H147" s="77">
        <f t="shared" si="81"/>
        <v>0</v>
      </c>
      <c r="I147" s="75"/>
      <c r="J147" s="75"/>
      <c r="K147" s="75"/>
      <c r="L147" s="76"/>
      <c r="M147" s="77">
        <f t="shared" si="82"/>
        <v>0</v>
      </c>
      <c r="N147" s="75"/>
      <c r="O147" s="75"/>
      <c r="P147" s="75"/>
      <c r="Q147" s="76"/>
      <c r="R147" s="77">
        <f t="shared" si="83"/>
        <v>0</v>
      </c>
      <c r="S147" s="75"/>
      <c r="T147" s="75"/>
      <c r="U147" s="75"/>
      <c r="V147" s="76"/>
      <c r="W147" s="77">
        <f t="shared" si="84"/>
        <v>0</v>
      </c>
      <c r="X147" s="11"/>
      <c r="Y147" s="11"/>
      <c r="Z147" s="11"/>
      <c r="AA147" s="12"/>
      <c r="AB147" s="16">
        <f t="shared" si="85"/>
        <v>0</v>
      </c>
      <c r="AC147" s="11"/>
      <c r="AD147" s="11"/>
      <c r="AE147" s="11"/>
      <c r="AF147" s="12"/>
      <c r="AG147" s="16">
        <f t="shared" si="86"/>
        <v>0</v>
      </c>
      <c r="AH147" s="11"/>
      <c r="AI147" s="11"/>
      <c r="AJ147" s="11"/>
      <c r="AK147" s="12"/>
      <c r="AL147" s="16">
        <f t="shared" si="87"/>
        <v>0</v>
      </c>
      <c r="AM147" s="11"/>
      <c r="AN147" s="11"/>
      <c r="AO147" s="11"/>
      <c r="AP147" s="12"/>
      <c r="AQ147" s="16">
        <f t="shared" si="88"/>
        <v>0</v>
      </c>
      <c r="AR147" s="11"/>
      <c r="AS147" s="11"/>
      <c r="AT147" s="11"/>
      <c r="AU147" s="12"/>
      <c r="AV147" s="25">
        <f t="shared" si="89"/>
        <v>0</v>
      </c>
    </row>
    <row r="148" spans="1:48" x14ac:dyDescent="0.25">
      <c r="A148" s="9">
        <v>10</v>
      </c>
      <c r="B148" s="3" t="s">
        <v>7</v>
      </c>
      <c r="C148" s="22" t="s">
        <v>21</v>
      </c>
      <c r="D148" s="75"/>
      <c r="E148" s="75"/>
      <c r="F148" s="75"/>
      <c r="G148" s="76"/>
      <c r="H148" s="77">
        <f t="shared" si="81"/>
        <v>0</v>
      </c>
      <c r="I148" s="75"/>
      <c r="J148" s="75"/>
      <c r="K148" s="75"/>
      <c r="L148" s="76"/>
      <c r="M148" s="77">
        <f t="shared" si="82"/>
        <v>0</v>
      </c>
      <c r="N148" s="75"/>
      <c r="O148" s="75"/>
      <c r="P148" s="75"/>
      <c r="Q148" s="76"/>
      <c r="R148" s="77">
        <f t="shared" si="83"/>
        <v>0</v>
      </c>
      <c r="S148" s="75"/>
      <c r="T148" s="75"/>
      <c r="U148" s="75"/>
      <c r="V148" s="76"/>
      <c r="W148" s="77">
        <f t="shared" si="84"/>
        <v>0</v>
      </c>
      <c r="X148" s="11"/>
      <c r="Y148" s="11"/>
      <c r="Z148" s="11"/>
      <c r="AA148" s="12"/>
      <c r="AB148" s="16">
        <f t="shared" si="85"/>
        <v>0</v>
      </c>
      <c r="AC148" s="11"/>
      <c r="AD148" s="11"/>
      <c r="AE148" s="11"/>
      <c r="AF148" s="12"/>
      <c r="AG148" s="16">
        <f t="shared" si="86"/>
        <v>0</v>
      </c>
      <c r="AH148" s="11"/>
      <c r="AI148" s="11"/>
      <c r="AJ148" s="11"/>
      <c r="AK148" s="12"/>
      <c r="AL148" s="16">
        <f t="shared" si="87"/>
        <v>0</v>
      </c>
      <c r="AM148" s="11"/>
      <c r="AN148" s="11"/>
      <c r="AO148" s="11"/>
      <c r="AP148" s="12"/>
      <c r="AQ148" s="16">
        <f t="shared" si="88"/>
        <v>0</v>
      </c>
      <c r="AR148" s="11"/>
      <c r="AS148" s="11"/>
      <c r="AT148" s="11"/>
      <c r="AU148" s="12"/>
      <c r="AV148" s="25">
        <f t="shared" si="89"/>
        <v>0</v>
      </c>
    </row>
    <row r="149" spans="1:48" x14ac:dyDescent="0.25">
      <c r="A149" s="9">
        <v>10</v>
      </c>
      <c r="B149" s="3" t="s">
        <v>23</v>
      </c>
      <c r="C149" s="22" t="s">
        <v>21</v>
      </c>
      <c r="D149" s="75"/>
      <c r="E149" s="75"/>
      <c r="F149" s="75"/>
      <c r="G149" s="76"/>
      <c r="H149" s="77">
        <f t="shared" si="81"/>
        <v>0</v>
      </c>
      <c r="I149" s="75"/>
      <c r="J149" s="75"/>
      <c r="K149" s="75"/>
      <c r="L149" s="76"/>
      <c r="M149" s="77">
        <f t="shared" si="82"/>
        <v>0</v>
      </c>
      <c r="N149" s="75"/>
      <c r="O149" s="75"/>
      <c r="P149" s="75"/>
      <c r="Q149" s="76"/>
      <c r="R149" s="77">
        <f t="shared" si="83"/>
        <v>0</v>
      </c>
      <c r="S149" s="75"/>
      <c r="T149" s="75"/>
      <c r="U149" s="75"/>
      <c r="V149" s="76"/>
      <c r="W149" s="77">
        <f t="shared" si="84"/>
        <v>0</v>
      </c>
      <c r="X149" s="11"/>
      <c r="Y149" s="11"/>
      <c r="Z149" s="11"/>
      <c r="AA149" s="12"/>
      <c r="AB149" s="16">
        <f t="shared" si="85"/>
        <v>0</v>
      </c>
      <c r="AC149" s="11"/>
      <c r="AD149" s="11"/>
      <c r="AE149" s="11"/>
      <c r="AF149" s="12"/>
      <c r="AG149" s="16">
        <f t="shared" si="86"/>
        <v>0</v>
      </c>
      <c r="AH149" s="11"/>
      <c r="AI149" s="11"/>
      <c r="AJ149" s="11"/>
      <c r="AK149" s="12"/>
      <c r="AL149" s="16">
        <f t="shared" si="87"/>
        <v>0</v>
      </c>
      <c r="AM149" s="11"/>
      <c r="AN149" s="11"/>
      <c r="AO149" s="11"/>
      <c r="AP149" s="12"/>
      <c r="AQ149" s="16">
        <f t="shared" si="88"/>
        <v>0</v>
      </c>
      <c r="AR149" s="11"/>
      <c r="AS149" s="11"/>
      <c r="AT149" s="11"/>
      <c r="AU149" s="12"/>
      <c r="AV149" s="25">
        <f t="shared" si="89"/>
        <v>0</v>
      </c>
    </row>
    <row r="150" spans="1:48" x14ac:dyDescent="0.25">
      <c r="A150" s="9">
        <v>10</v>
      </c>
      <c r="B150" s="3" t="s">
        <v>8</v>
      </c>
      <c r="C150" s="22" t="s">
        <v>21</v>
      </c>
      <c r="D150" s="75"/>
      <c r="E150" s="75"/>
      <c r="F150" s="75"/>
      <c r="G150" s="76"/>
      <c r="H150" s="77">
        <f t="shared" si="81"/>
        <v>0</v>
      </c>
      <c r="I150" s="75"/>
      <c r="J150" s="75"/>
      <c r="K150" s="75"/>
      <c r="L150" s="76"/>
      <c r="M150" s="77">
        <f t="shared" si="82"/>
        <v>0</v>
      </c>
      <c r="N150" s="75"/>
      <c r="O150" s="75"/>
      <c r="P150" s="75"/>
      <c r="Q150" s="76"/>
      <c r="R150" s="77">
        <f t="shared" si="83"/>
        <v>0</v>
      </c>
      <c r="S150" s="75"/>
      <c r="T150" s="75"/>
      <c r="U150" s="75"/>
      <c r="V150" s="76"/>
      <c r="W150" s="77">
        <f t="shared" si="84"/>
        <v>0</v>
      </c>
      <c r="X150" s="11"/>
      <c r="Y150" s="11"/>
      <c r="Z150" s="11"/>
      <c r="AA150" s="12"/>
      <c r="AB150" s="16">
        <f t="shared" si="85"/>
        <v>0</v>
      </c>
      <c r="AC150" s="11"/>
      <c r="AD150" s="11"/>
      <c r="AE150" s="11"/>
      <c r="AF150" s="12"/>
      <c r="AG150" s="16">
        <f t="shared" si="86"/>
        <v>0</v>
      </c>
      <c r="AH150" s="11"/>
      <c r="AI150" s="11"/>
      <c r="AJ150" s="11"/>
      <c r="AK150" s="12"/>
      <c r="AL150" s="16">
        <f t="shared" si="87"/>
        <v>0</v>
      </c>
      <c r="AM150" s="11"/>
      <c r="AN150" s="11"/>
      <c r="AO150" s="11"/>
      <c r="AP150" s="12"/>
      <c r="AQ150" s="16">
        <f t="shared" si="88"/>
        <v>0</v>
      </c>
      <c r="AR150" s="11"/>
      <c r="AS150" s="11"/>
      <c r="AT150" s="11"/>
      <c r="AU150" s="12"/>
      <c r="AV150" s="25">
        <f t="shared" si="89"/>
        <v>0</v>
      </c>
    </row>
    <row r="151" spans="1:48" x14ac:dyDescent="0.25">
      <c r="A151" s="9">
        <v>10</v>
      </c>
      <c r="B151" s="3" t="s">
        <v>9</v>
      </c>
      <c r="C151" s="22" t="s">
        <v>21</v>
      </c>
      <c r="D151" s="75"/>
      <c r="E151" s="75"/>
      <c r="F151" s="75"/>
      <c r="G151" s="76"/>
      <c r="H151" s="77">
        <f t="shared" si="81"/>
        <v>0</v>
      </c>
      <c r="I151" s="75"/>
      <c r="J151" s="75"/>
      <c r="K151" s="75"/>
      <c r="L151" s="76"/>
      <c r="M151" s="77">
        <f t="shared" si="82"/>
        <v>0</v>
      </c>
      <c r="N151" s="75"/>
      <c r="O151" s="75"/>
      <c r="P151" s="75"/>
      <c r="Q151" s="76"/>
      <c r="R151" s="77">
        <f t="shared" si="83"/>
        <v>0</v>
      </c>
      <c r="S151" s="75"/>
      <c r="T151" s="75"/>
      <c r="U151" s="75"/>
      <c r="V151" s="76"/>
      <c r="W151" s="77">
        <f t="shared" si="84"/>
        <v>0</v>
      </c>
      <c r="X151" s="11"/>
      <c r="Y151" s="11"/>
      <c r="Z151" s="11"/>
      <c r="AA151" s="12"/>
      <c r="AB151" s="16">
        <f t="shared" si="85"/>
        <v>0</v>
      </c>
      <c r="AC151" s="11"/>
      <c r="AD151" s="11"/>
      <c r="AE151" s="11"/>
      <c r="AF151" s="12"/>
      <c r="AG151" s="16">
        <f t="shared" si="86"/>
        <v>0</v>
      </c>
      <c r="AH151" s="11"/>
      <c r="AI151" s="11"/>
      <c r="AJ151" s="11"/>
      <c r="AK151" s="12"/>
      <c r="AL151" s="16">
        <f t="shared" si="87"/>
        <v>0</v>
      </c>
      <c r="AM151" s="11"/>
      <c r="AN151" s="11"/>
      <c r="AO151" s="11"/>
      <c r="AP151" s="12"/>
      <c r="AQ151" s="16">
        <f t="shared" si="88"/>
        <v>0</v>
      </c>
      <c r="AR151" s="11"/>
      <c r="AS151" s="11"/>
      <c r="AT151" s="11"/>
      <c r="AU151" s="12"/>
      <c r="AV151" s="25">
        <f t="shared" si="89"/>
        <v>0</v>
      </c>
    </row>
    <row r="152" spans="1:48" x14ac:dyDescent="0.25">
      <c r="A152" s="9">
        <v>10</v>
      </c>
      <c r="B152" s="3" t="s">
        <v>10</v>
      </c>
      <c r="C152" s="22" t="s">
        <v>21</v>
      </c>
      <c r="D152" s="75"/>
      <c r="E152" s="75"/>
      <c r="F152" s="75"/>
      <c r="G152" s="76"/>
      <c r="H152" s="77">
        <f t="shared" si="81"/>
        <v>0</v>
      </c>
      <c r="I152" s="75"/>
      <c r="J152" s="75"/>
      <c r="K152" s="75"/>
      <c r="L152" s="76"/>
      <c r="M152" s="77">
        <f t="shared" si="82"/>
        <v>0</v>
      </c>
      <c r="N152" s="75"/>
      <c r="O152" s="75"/>
      <c r="P152" s="75"/>
      <c r="Q152" s="76"/>
      <c r="R152" s="77">
        <f t="shared" si="83"/>
        <v>0</v>
      </c>
      <c r="S152" s="75"/>
      <c r="T152" s="75"/>
      <c r="U152" s="75"/>
      <c r="V152" s="76"/>
      <c r="W152" s="77">
        <f t="shared" si="84"/>
        <v>0</v>
      </c>
      <c r="X152" s="11"/>
      <c r="Y152" s="11"/>
      <c r="Z152" s="11"/>
      <c r="AA152" s="12"/>
      <c r="AB152" s="16">
        <f t="shared" si="85"/>
        <v>0</v>
      </c>
      <c r="AC152" s="11"/>
      <c r="AD152" s="11"/>
      <c r="AE152" s="11"/>
      <c r="AF152" s="12"/>
      <c r="AG152" s="16">
        <f t="shared" si="86"/>
        <v>0</v>
      </c>
      <c r="AH152" s="11"/>
      <c r="AI152" s="11"/>
      <c r="AJ152" s="11"/>
      <c r="AK152" s="12"/>
      <c r="AL152" s="16">
        <f t="shared" si="87"/>
        <v>0</v>
      </c>
      <c r="AM152" s="11"/>
      <c r="AN152" s="11"/>
      <c r="AO152" s="11"/>
      <c r="AP152" s="12"/>
      <c r="AQ152" s="16">
        <f t="shared" si="88"/>
        <v>0</v>
      </c>
      <c r="AR152" s="11"/>
      <c r="AS152" s="11"/>
      <c r="AT152" s="11"/>
      <c r="AU152" s="12"/>
      <c r="AV152" s="25">
        <f t="shared" si="89"/>
        <v>0</v>
      </c>
    </row>
    <row r="153" spans="1:48" x14ac:dyDescent="0.25">
      <c r="A153" s="9">
        <v>10</v>
      </c>
      <c r="B153" s="22" t="s">
        <v>34</v>
      </c>
      <c r="C153" s="22" t="s">
        <v>21</v>
      </c>
      <c r="D153" s="78"/>
      <c r="E153" s="78"/>
      <c r="F153" s="78"/>
      <c r="G153" s="79"/>
      <c r="H153" s="80">
        <f t="shared" si="81"/>
        <v>0</v>
      </c>
      <c r="I153" s="78"/>
      <c r="J153" s="78"/>
      <c r="K153" s="78"/>
      <c r="L153" s="79"/>
      <c r="M153" s="80">
        <f t="shared" si="82"/>
        <v>0</v>
      </c>
      <c r="N153" s="78"/>
      <c r="O153" s="78"/>
      <c r="P153" s="78"/>
      <c r="Q153" s="79"/>
      <c r="R153" s="80">
        <f t="shared" si="83"/>
        <v>0</v>
      </c>
      <c r="S153" s="78"/>
      <c r="T153" s="78"/>
      <c r="U153" s="78"/>
      <c r="V153" s="79"/>
      <c r="W153" s="80">
        <f t="shared" si="84"/>
        <v>0</v>
      </c>
      <c r="X153" s="13"/>
      <c r="Y153" s="13"/>
      <c r="Z153" s="13"/>
      <c r="AA153" s="14"/>
      <c r="AB153" s="17">
        <f t="shared" si="85"/>
        <v>0</v>
      </c>
      <c r="AC153" s="13"/>
      <c r="AD153" s="13"/>
      <c r="AE153" s="13"/>
      <c r="AF153" s="14"/>
      <c r="AG153" s="17">
        <f t="shared" si="86"/>
        <v>0</v>
      </c>
      <c r="AH153" s="13"/>
      <c r="AI153" s="13"/>
      <c r="AJ153" s="13"/>
      <c r="AK153" s="14"/>
      <c r="AL153" s="17">
        <f t="shared" si="87"/>
        <v>0</v>
      </c>
      <c r="AM153" s="13"/>
      <c r="AN153" s="13"/>
      <c r="AO153" s="13"/>
      <c r="AP153" s="14"/>
      <c r="AQ153" s="17">
        <f t="shared" si="88"/>
        <v>0</v>
      </c>
      <c r="AR153" s="13"/>
      <c r="AS153" s="13"/>
      <c r="AT153" s="13"/>
      <c r="AU153" s="14"/>
      <c r="AV153" s="26">
        <f t="shared" si="89"/>
        <v>0</v>
      </c>
    </row>
    <row r="154" spans="1:48" x14ac:dyDescent="0.25">
      <c r="A154" s="9">
        <v>10</v>
      </c>
      <c r="B154" s="27"/>
      <c r="C154" s="28"/>
      <c r="D154" s="81"/>
      <c r="E154" s="82"/>
      <c r="F154" s="82"/>
      <c r="G154" s="82"/>
      <c r="H154" s="83">
        <f>SUM(H141:H153)</f>
        <v>0</v>
      </c>
      <c r="I154" s="82"/>
      <c r="J154" s="82"/>
      <c r="K154" s="82"/>
      <c r="L154" s="82"/>
      <c r="M154" s="83">
        <f>SUM(M141:M153)</f>
        <v>0</v>
      </c>
      <c r="N154" s="82"/>
      <c r="O154" s="82"/>
      <c r="P154" s="82"/>
      <c r="Q154" s="82"/>
      <c r="R154" s="83">
        <f>SUM(R141:R153)</f>
        <v>0</v>
      </c>
      <c r="S154" s="82"/>
      <c r="T154" s="82"/>
      <c r="U154" s="82"/>
      <c r="V154" s="82"/>
      <c r="W154" s="83">
        <f>SUM(W141:W153)</f>
        <v>0</v>
      </c>
      <c r="X154" s="29"/>
      <c r="Y154" s="29"/>
      <c r="Z154" s="29"/>
      <c r="AA154" s="29"/>
      <c r="AB154" s="30">
        <f>SUM(AB141:AB153)</f>
        <v>0</v>
      </c>
      <c r="AC154" s="29"/>
      <c r="AD154" s="29"/>
      <c r="AE154" s="29"/>
      <c r="AF154" s="29"/>
      <c r="AG154" s="30">
        <f>SUM(AG141:AG153)</f>
        <v>0</v>
      </c>
      <c r="AH154" s="29"/>
      <c r="AI154" s="29"/>
      <c r="AJ154" s="29"/>
      <c r="AK154" s="29"/>
      <c r="AL154" s="30">
        <f>SUM(AL141:AL153)</f>
        <v>0</v>
      </c>
      <c r="AM154" s="29"/>
      <c r="AN154" s="29"/>
      <c r="AO154" s="29"/>
      <c r="AP154" s="29"/>
      <c r="AQ154" s="30">
        <f>SUM(AQ141:AQ153)</f>
        <v>0</v>
      </c>
      <c r="AR154" s="29"/>
      <c r="AS154" s="29"/>
      <c r="AT154" s="29"/>
      <c r="AU154" s="29"/>
      <c r="AV154" s="30">
        <f>SUM(AV141:AV153)</f>
        <v>0</v>
      </c>
    </row>
    <row r="155" spans="1:48" x14ac:dyDescent="0.25">
      <c r="A155" s="9">
        <v>10</v>
      </c>
      <c r="B155" s="115" t="str">
        <f>"Буква (или иное название) класса "&amp;A336&amp;":"</f>
        <v>Буква (или иное название) класса 23:</v>
      </c>
      <c r="C155" s="116"/>
      <c r="D155" s="106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</row>
    <row r="156" spans="1:48" x14ac:dyDescent="0.25">
      <c r="A156" s="9">
        <v>11</v>
      </c>
      <c r="B156" s="20" t="s">
        <v>0</v>
      </c>
      <c r="C156" s="21" t="s">
        <v>21</v>
      </c>
      <c r="D156" s="75"/>
      <c r="E156" s="75"/>
      <c r="F156" s="75"/>
      <c r="G156" s="76"/>
      <c r="H156" s="77">
        <f t="shared" ref="H156:H168" si="90">COUNTA(D156:G156)</f>
        <v>0</v>
      </c>
      <c r="I156" s="75"/>
      <c r="J156" s="75"/>
      <c r="K156" s="75"/>
      <c r="L156" s="76"/>
      <c r="M156" s="77">
        <f t="shared" ref="M156:M168" si="91">COUNTA(I156:L156)</f>
        <v>0</v>
      </c>
      <c r="N156" s="75"/>
      <c r="O156" s="75"/>
      <c r="P156" s="75"/>
      <c r="Q156" s="76"/>
      <c r="R156" s="77">
        <f t="shared" ref="R156:R168" si="92">COUNTA(N156:Q156)</f>
        <v>0</v>
      </c>
      <c r="S156" s="75"/>
      <c r="T156" s="75"/>
      <c r="U156" s="75"/>
      <c r="V156" s="76"/>
      <c r="W156" s="77">
        <f t="shared" ref="W156:W168" si="93">COUNTA(S156:V156)</f>
        <v>0</v>
      </c>
      <c r="X156" s="11"/>
      <c r="Y156" s="11"/>
      <c r="Z156" s="11"/>
      <c r="AA156" s="12"/>
      <c r="AB156" s="16">
        <f t="shared" ref="AB156:AB168" si="94">COUNTA(X156:AA156)</f>
        <v>0</v>
      </c>
      <c r="AC156" s="11"/>
      <c r="AD156" s="11"/>
      <c r="AE156" s="11"/>
      <c r="AF156" s="12"/>
      <c r="AG156" s="16">
        <f t="shared" ref="AG156:AG168" si="95">COUNTA(AC156:AF156)</f>
        <v>0</v>
      </c>
      <c r="AH156" s="11"/>
      <c r="AI156" s="11"/>
      <c r="AJ156" s="11"/>
      <c r="AK156" s="12"/>
      <c r="AL156" s="16">
        <f t="shared" ref="AL156:AL168" si="96">COUNTA(AH156:AK156)</f>
        <v>0</v>
      </c>
      <c r="AM156" s="11"/>
      <c r="AN156" s="11"/>
      <c r="AO156" s="11"/>
      <c r="AP156" s="12"/>
      <c r="AQ156" s="16">
        <f t="shared" ref="AQ156:AQ168" si="97">COUNTA(AM156:AP156)</f>
        <v>0</v>
      </c>
      <c r="AR156" s="11"/>
      <c r="AS156" s="11"/>
      <c r="AT156" s="11"/>
      <c r="AU156" s="12"/>
      <c r="AV156" s="25">
        <f t="shared" ref="AV156:AV168" si="98">COUNTA(AR156:AU156)</f>
        <v>0</v>
      </c>
    </row>
    <row r="157" spans="1:48" x14ac:dyDescent="0.25">
      <c r="A157" s="9">
        <v>11</v>
      </c>
      <c r="B157" s="3" t="s">
        <v>1</v>
      </c>
      <c r="C157" s="22" t="s">
        <v>21</v>
      </c>
      <c r="D157" s="75"/>
      <c r="E157" s="75"/>
      <c r="F157" s="75"/>
      <c r="G157" s="76"/>
      <c r="H157" s="77">
        <f t="shared" si="90"/>
        <v>0</v>
      </c>
      <c r="I157" s="75"/>
      <c r="J157" s="75"/>
      <c r="K157" s="75"/>
      <c r="L157" s="76"/>
      <c r="M157" s="77">
        <f t="shared" si="91"/>
        <v>0</v>
      </c>
      <c r="N157" s="75"/>
      <c r="O157" s="75"/>
      <c r="P157" s="75"/>
      <c r="Q157" s="76"/>
      <c r="R157" s="77">
        <f t="shared" si="92"/>
        <v>0</v>
      </c>
      <c r="S157" s="75"/>
      <c r="T157" s="75"/>
      <c r="U157" s="75"/>
      <c r="V157" s="76"/>
      <c r="W157" s="77">
        <f t="shared" si="93"/>
        <v>0</v>
      </c>
      <c r="X157" s="11"/>
      <c r="Y157" s="11"/>
      <c r="Z157" s="11"/>
      <c r="AA157" s="12"/>
      <c r="AB157" s="16">
        <f t="shared" si="94"/>
        <v>0</v>
      </c>
      <c r="AC157" s="11"/>
      <c r="AD157" s="11"/>
      <c r="AE157" s="11"/>
      <c r="AF157" s="12"/>
      <c r="AG157" s="16">
        <f t="shared" si="95"/>
        <v>0</v>
      </c>
      <c r="AH157" s="11"/>
      <c r="AI157" s="11"/>
      <c r="AJ157" s="11"/>
      <c r="AK157" s="12"/>
      <c r="AL157" s="16">
        <f t="shared" si="96"/>
        <v>0</v>
      </c>
      <c r="AM157" s="11"/>
      <c r="AN157" s="11"/>
      <c r="AO157" s="11"/>
      <c r="AP157" s="12"/>
      <c r="AQ157" s="16">
        <f t="shared" si="97"/>
        <v>0</v>
      </c>
      <c r="AR157" s="11"/>
      <c r="AS157" s="11"/>
      <c r="AT157" s="11"/>
      <c r="AU157" s="12"/>
      <c r="AV157" s="25">
        <f t="shared" si="98"/>
        <v>0</v>
      </c>
    </row>
    <row r="158" spans="1:48" x14ac:dyDescent="0.25">
      <c r="A158" s="9">
        <v>11</v>
      </c>
      <c r="B158" s="3" t="s">
        <v>2</v>
      </c>
      <c r="C158" s="22" t="s">
        <v>21</v>
      </c>
      <c r="D158" s="75"/>
      <c r="E158" s="75"/>
      <c r="F158" s="75"/>
      <c r="G158" s="76"/>
      <c r="H158" s="77">
        <f t="shared" si="90"/>
        <v>0</v>
      </c>
      <c r="I158" s="75"/>
      <c r="J158" s="75"/>
      <c r="K158" s="75"/>
      <c r="L158" s="76"/>
      <c r="M158" s="77">
        <f t="shared" si="91"/>
        <v>0</v>
      </c>
      <c r="N158" s="75"/>
      <c r="O158" s="75"/>
      <c r="P158" s="75"/>
      <c r="Q158" s="76"/>
      <c r="R158" s="77">
        <f t="shared" si="92"/>
        <v>0</v>
      </c>
      <c r="S158" s="75"/>
      <c r="T158" s="75"/>
      <c r="U158" s="75"/>
      <c r="V158" s="76"/>
      <c r="W158" s="77">
        <f t="shared" si="93"/>
        <v>0</v>
      </c>
      <c r="X158" s="11"/>
      <c r="Y158" s="11"/>
      <c r="Z158" s="11"/>
      <c r="AA158" s="12"/>
      <c r="AB158" s="16">
        <f t="shared" si="94"/>
        <v>0</v>
      </c>
      <c r="AC158" s="11"/>
      <c r="AD158" s="11"/>
      <c r="AE158" s="11"/>
      <c r="AF158" s="12"/>
      <c r="AG158" s="16">
        <f t="shared" si="95"/>
        <v>0</v>
      </c>
      <c r="AH158" s="11"/>
      <c r="AI158" s="11"/>
      <c r="AJ158" s="11"/>
      <c r="AK158" s="12"/>
      <c r="AL158" s="16">
        <f t="shared" si="96"/>
        <v>0</v>
      </c>
      <c r="AM158" s="11"/>
      <c r="AN158" s="11"/>
      <c r="AO158" s="11"/>
      <c r="AP158" s="12"/>
      <c r="AQ158" s="16">
        <f t="shared" si="97"/>
        <v>0</v>
      </c>
      <c r="AR158" s="11"/>
      <c r="AS158" s="11"/>
      <c r="AT158" s="11"/>
      <c r="AU158" s="12"/>
      <c r="AV158" s="25">
        <f t="shared" si="98"/>
        <v>0</v>
      </c>
    </row>
    <row r="159" spans="1:48" x14ac:dyDescent="0.25">
      <c r="A159" s="9">
        <v>11</v>
      </c>
      <c r="B159" s="3" t="s">
        <v>3</v>
      </c>
      <c r="C159" s="22" t="s">
        <v>21</v>
      </c>
      <c r="D159" s="75"/>
      <c r="E159" s="75"/>
      <c r="F159" s="75"/>
      <c r="G159" s="76"/>
      <c r="H159" s="77">
        <f t="shared" si="90"/>
        <v>0</v>
      </c>
      <c r="I159" s="75"/>
      <c r="J159" s="75"/>
      <c r="K159" s="75"/>
      <c r="L159" s="76"/>
      <c r="M159" s="77">
        <f t="shared" si="91"/>
        <v>0</v>
      </c>
      <c r="N159" s="75"/>
      <c r="O159" s="75"/>
      <c r="P159" s="75"/>
      <c r="Q159" s="76"/>
      <c r="R159" s="77">
        <f t="shared" si="92"/>
        <v>0</v>
      </c>
      <c r="S159" s="75"/>
      <c r="T159" s="75"/>
      <c r="U159" s="75"/>
      <c r="V159" s="76"/>
      <c r="W159" s="77">
        <f t="shared" si="93"/>
        <v>0</v>
      </c>
      <c r="X159" s="11"/>
      <c r="Y159" s="11"/>
      <c r="Z159" s="11"/>
      <c r="AA159" s="12"/>
      <c r="AB159" s="16">
        <f t="shared" si="94"/>
        <v>0</v>
      </c>
      <c r="AC159" s="11"/>
      <c r="AD159" s="11"/>
      <c r="AE159" s="11"/>
      <c r="AF159" s="12"/>
      <c r="AG159" s="16">
        <f t="shared" si="95"/>
        <v>0</v>
      </c>
      <c r="AH159" s="11"/>
      <c r="AI159" s="11"/>
      <c r="AJ159" s="11"/>
      <c r="AK159" s="12"/>
      <c r="AL159" s="16">
        <f t="shared" si="96"/>
        <v>0</v>
      </c>
      <c r="AM159" s="11"/>
      <c r="AN159" s="11"/>
      <c r="AO159" s="11"/>
      <c r="AP159" s="12"/>
      <c r="AQ159" s="16">
        <f t="shared" si="97"/>
        <v>0</v>
      </c>
      <c r="AR159" s="11"/>
      <c r="AS159" s="11"/>
      <c r="AT159" s="11"/>
      <c r="AU159" s="12"/>
      <c r="AV159" s="25">
        <f t="shared" si="98"/>
        <v>0</v>
      </c>
    </row>
    <row r="160" spans="1:48" x14ac:dyDescent="0.25">
      <c r="A160" s="9">
        <v>11</v>
      </c>
      <c r="B160" s="3" t="s">
        <v>4</v>
      </c>
      <c r="C160" s="22" t="s">
        <v>21</v>
      </c>
      <c r="D160" s="75"/>
      <c r="E160" s="75"/>
      <c r="F160" s="75"/>
      <c r="G160" s="76"/>
      <c r="H160" s="77">
        <f t="shared" si="90"/>
        <v>0</v>
      </c>
      <c r="I160" s="75"/>
      <c r="J160" s="75"/>
      <c r="K160" s="75"/>
      <c r="L160" s="76"/>
      <c r="M160" s="77">
        <f t="shared" si="91"/>
        <v>0</v>
      </c>
      <c r="N160" s="75"/>
      <c r="O160" s="75"/>
      <c r="P160" s="75"/>
      <c r="Q160" s="76"/>
      <c r="R160" s="77">
        <f t="shared" si="92"/>
        <v>0</v>
      </c>
      <c r="S160" s="75"/>
      <c r="T160" s="75"/>
      <c r="U160" s="75"/>
      <c r="V160" s="76"/>
      <c r="W160" s="77">
        <f t="shared" si="93"/>
        <v>0</v>
      </c>
      <c r="X160" s="11"/>
      <c r="Y160" s="11"/>
      <c r="Z160" s="11"/>
      <c r="AA160" s="12"/>
      <c r="AB160" s="16">
        <f t="shared" si="94"/>
        <v>0</v>
      </c>
      <c r="AC160" s="11"/>
      <c r="AD160" s="11"/>
      <c r="AE160" s="11"/>
      <c r="AF160" s="12"/>
      <c r="AG160" s="16">
        <f t="shared" si="95"/>
        <v>0</v>
      </c>
      <c r="AH160" s="11"/>
      <c r="AI160" s="11"/>
      <c r="AJ160" s="11"/>
      <c r="AK160" s="12"/>
      <c r="AL160" s="16">
        <f t="shared" si="96"/>
        <v>0</v>
      </c>
      <c r="AM160" s="11"/>
      <c r="AN160" s="11"/>
      <c r="AO160" s="11"/>
      <c r="AP160" s="12"/>
      <c r="AQ160" s="16">
        <f t="shared" si="97"/>
        <v>0</v>
      </c>
      <c r="AR160" s="11"/>
      <c r="AS160" s="11"/>
      <c r="AT160" s="11"/>
      <c r="AU160" s="12"/>
      <c r="AV160" s="25">
        <f t="shared" si="98"/>
        <v>0</v>
      </c>
    </row>
    <row r="161" spans="1:48" x14ac:dyDescent="0.25">
      <c r="A161" s="9">
        <v>11</v>
      </c>
      <c r="B161" s="3" t="s">
        <v>5</v>
      </c>
      <c r="C161" s="22" t="s">
        <v>21</v>
      </c>
      <c r="D161" s="75"/>
      <c r="E161" s="75"/>
      <c r="F161" s="75"/>
      <c r="G161" s="76"/>
      <c r="H161" s="77">
        <f t="shared" si="90"/>
        <v>0</v>
      </c>
      <c r="I161" s="75"/>
      <c r="J161" s="75"/>
      <c r="K161" s="75"/>
      <c r="L161" s="76"/>
      <c r="M161" s="77">
        <f t="shared" si="91"/>
        <v>0</v>
      </c>
      <c r="N161" s="75"/>
      <c r="O161" s="75"/>
      <c r="P161" s="75"/>
      <c r="Q161" s="76"/>
      <c r="R161" s="77">
        <f t="shared" si="92"/>
        <v>0</v>
      </c>
      <c r="S161" s="75"/>
      <c r="T161" s="75"/>
      <c r="U161" s="75"/>
      <c r="V161" s="76"/>
      <c r="W161" s="77">
        <f t="shared" si="93"/>
        <v>0</v>
      </c>
      <c r="X161" s="11"/>
      <c r="Y161" s="11"/>
      <c r="Z161" s="11"/>
      <c r="AA161" s="12"/>
      <c r="AB161" s="16">
        <f t="shared" si="94"/>
        <v>0</v>
      </c>
      <c r="AC161" s="11"/>
      <c r="AD161" s="11"/>
      <c r="AE161" s="11"/>
      <c r="AF161" s="12"/>
      <c r="AG161" s="16">
        <f t="shared" si="95"/>
        <v>0</v>
      </c>
      <c r="AH161" s="11"/>
      <c r="AI161" s="11"/>
      <c r="AJ161" s="11"/>
      <c r="AK161" s="12"/>
      <c r="AL161" s="16">
        <f t="shared" si="96"/>
        <v>0</v>
      </c>
      <c r="AM161" s="11"/>
      <c r="AN161" s="11"/>
      <c r="AO161" s="11"/>
      <c r="AP161" s="12"/>
      <c r="AQ161" s="16">
        <f t="shared" si="97"/>
        <v>0</v>
      </c>
      <c r="AR161" s="11"/>
      <c r="AS161" s="11"/>
      <c r="AT161" s="11"/>
      <c r="AU161" s="12"/>
      <c r="AV161" s="25">
        <f t="shared" si="98"/>
        <v>0</v>
      </c>
    </row>
    <row r="162" spans="1:48" x14ac:dyDescent="0.25">
      <c r="A162" s="9">
        <v>11</v>
      </c>
      <c r="B162" s="3" t="s">
        <v>6</v>
      </c>
      <c r="C162" s="22" t="s">
        <v>21</v>
      </c>
      <c r="D162" s="75"/>
      <c r="E162" s="75"/>
      <c r="F162" s="75"/>
      <c r="G162" s="76"/>
      <c r="H162" s="77">
        <f t="shared" si="90"/>
        <v>0</v>
      </c>
      <c r="I162" s="75"/>
      <c r="J162" s="75"/>
      <c r="K162" s="75"/>
      <c r="L162" s="76"/>
      <c r="M162" s="77">
        <f t="shared" si="91"/>
        <v>0</v>
      </c>
      <c r="N162" s="75"/>
      <c r="O162" s="75"/>
      <c r="P162" s="75"/>
      <c r="Q162" s="76"/>
      <c r="R162" s="77">
        <f t="shared" si="92"/>
        <v>0</v>
      </c>
      <c r="S162" s="75"/>
      <c r="T162" s="75"/>
      <c r="U162" s="75"/>
      <c r="V162" s="76"/>
      <c r="W162" s="77">
        <f t="shared" si="93"/>
        <v>0</v>
      </c>
      <c r="X162" s="11"/>
      <c r="Y162" s="11"/>
      <c r="Z162" s="11"/>
      <c r="AA162" s="12"/>
      <c r="AB162" s="16">
        <f t="shared" si="94"/>
        <v>0</v>
      </c>
      <c r="AC162" s="11"/>
      <c r="AD162" s="11"/>
      <c r="AE162" s="11"/>
      <c r="AF162" s="12"/>
      <c r="AG162" s="16">
        <f t="shared" si="95"/>
        <v>0</v>
      </c>
      <c r="AH162" s="11"/>
      <c r="AI162" s="11"/>
      <c r="AJ162" s="11"/>
      <c r="AK162" s="12"/>
      <c r="AL162" s="16">
        <f t="shared" si="96"/>
        <v>0</v>
      </c>
      <c r="AM162" s="11"/>
      <c r="AN162" s="11"/>
      <c r="AO162" s="11"/>
      <c r="AP162" s="12"/>
      <c r="AQ162" s="16">
        <f t="shared" si="97"/>
        <v>0</v>
      </c>
      <c r="AR162" s="11"/>
      <c r="AS162" s="11"/>
      <c r="AT162" s="11"/>
      <c r="AU162" s="12"/>
      <c r="AV162" s="25">
        <f t="shared" si="98"/>
        <v>0</v>
      </c>
    </row>
    <row r="163" spans="1:48" x14ac:dyDescent="0.25">
      <c r="A163" s="9">
        <v>11</v>
      </c>
      <c r="B163" s="3" t="s">
        <v>7</v>
      </c>
      <c r="C163" s="22" t="s">
        <v>21</v>
      </c>
      <c r="D163" s="75"/>
      <c r="E163" s="75"/>
      <c r="F163" s="75"/>
      <c r="G163" s="76"/>
      <c r="H163" s="77">
        <f t="shared" si="90"/>
        <v>0</v>
      </c>
      <c r="I163" s="75"/>
      <c r="J163" s="75"/>
      <c r="K163" s="75"/>
      <c r="L163" s="76"/>
      <c r="M163" s="77">
        <f t="shared" si="91"/>
        <v>0</v>
      </c>
      <c r="N163" s="75"/>
      <c r="O163" s="75"/>
      <c r="P163" s="75"/>
      <c r="Q163" s="76"/>
      <c r="R163" s="77">
        <f t="shared" si="92"/>
        <v>0</v>
      </c>
      <c r="S163" s="75"/>
      <c r="T163" s="75"/>
      <c r="U163" s="75"/>
      <c r="V163" s="76"/>
      <c r="W163" s="77">
        <f t="shared" si="93"/>
        <v>0</v>
      </c>
      <c r="X163" s="11"/>
      <c r="Y163" s="11"/>
      <c r="Z163" s="11"/>
      <c r="AA163" s="12"/>
      <c r="AB163" s="16">
        <f t="shared" si="94"/>
        <v>0</v>
      </c>
      <c r="AC163" s="11"/>
      <c r="AD163" s="11"/>
      <c r="AE163" s="11"/>
      <c r="AF163" s="12"/>
      <c r="AG163" s="16">
        <f t="shared" si="95"/>
        <v>0</v>
      </c>
      <c r="AH163" s="11"/>
      <c r="AI163" s="11"/>
      <c r="AJ163" s="11"/>
      <c r="AK163" s="12"/>
      <c r="AL163" s="16">
        <f t="shared" si="96"/>
        <v>0</v>
      </c>
      <c r="AM163" s="11"/>
      <c r="AN163" s="11"/>
      <c r="AO163" s="11"/>
      <c r="AP163" s="12"/>
      <c r="AQ163" s="16">
        <f t="shared" si="97"/>
        <v>0</v>
      </c>
      <c r="AR163" s="11"/>
      <c r="AS163" s="11"/>
      <c r="AT163" s="11"/>
      <c r="AU163" s="12"/>
      <c r="AV163" s="25">
        <f t="shared" si="98"/>
        <v>0</v>
      </c>
    </row>
    <row r="164" spans="1:48" x14ac:dyDescent="0.25">
      <c r="A164" s="9">
        <v>11</v>
      </c>
      <c r="B164" s="3" t="s">
        <v>23</v>
      </c>
      <c r="C164" s="22" t="s">
        <v>21</v>
      </c>
      <c r="D164" s="75"/>
      <c r="E164" s="75"/>
      <c r="F164" s="75"/>
      <c r="G164" s="76"/>
      <c r="H164" s="77">
        <f t="shared" si="90"/>
        <v>0</v>
      </c>
      <c r="I164" s="75"/>
      <c r="J164" s="75"/>
      <c r="K164" s="75"/>
      <c r="L164" s="76"/>
      <c r="M164" s="77">
        <f t="shared" si="91"/>
        <v>0</v>
      </c>
      <c r="N164" s="75"/>
      <c r="O164" s="75"/>
      <c r="P164" s="75"/>
      <c r="Q164" s="76"/>
      <c r="R164" s="77">
        <f t="shared" si="92"/>
        <v>0</v>
      </c>
      <c r="S164" s="75"/>
      <c r="T164" s="75"/>
      <c r="U164" s="75"/>
      <c r="V164" s="76"/>
      <c r="W164" s="77">
        <f t="shared" si="93"/>
        <v>0</v>
      </c>
      <c r="X164" s="11"/>
      <c r="Y164" s="11"/>
      <c r="Z164" s="11"/>
      <c r="AA164" s="12"/>
      <c r="AB164" s="16">
        <f t="shared" si="94"/>
        <v>0</v>
      </c>
      <c r="AC164" s="11"/>
      <c r="AD164" s="11"/>
      <c r="AE164" s="11"/>
      <c r="AF164" s="12"/>
      <c r="AG164" s="16">
        <f t="shared" si="95"/>
        <v>0</v>
      </c>
      <c r="AH164" s="11"/>
      <c r="AI164" s="11"/>
      <c r="AJ164" s="11"/>
      <c r="AK164" s="12"/>
      <c r="AL164" s="16">
        <f t="shared" si="96"/>
        <v>0</v>
      </c>
      <c r="AM164" s="11"/>
      <c r="AN164" s="11"/>
      <c r="AO164" s="11"/>
      <c r="AP164" s="12"/>
      <c r="AQ164" s="16">
        <f t="shared" si="97"/>
        <v>0</v>
      </c>
      <c r="AR164" s="11"/>
      <c r="AS164" s="11"/>
      <c r="AT164" s="11"/>
      <c r="AU164" s="12"/>
      <c r="AV164" s="25">
        <f t="shared" si="98"/>
        <v>0</v>
      </c>
    </row>
    <row r="165" spans="1:48" x14ac:dyDescent="0.25">
      <c r="A165" s="9">
        <v>11</v>
      </c>
      <c r="B165" s="3" t="s">
        <v>8</v>
      </c>
      <c r="C165" s="22" t="s">
        <v>21</v>
      </c>
      <c r="D165" s="75"/>
      <c r="E165" s="75"/>
      <c r="F165" s="75"/>
      <c r="G165" s="76"/>
      <c r="H165" s="77">
        <f t="shared" si="90"/>
        <v>0</v>
      </c>
      <c r="I165" s="75"/>
      <c r="J165" s="75"/>
      <c r="K165" s="75"/>
      <c r="L165" s="76"/>
      <c r="M165" s="77">
        <f t="shared" si="91"/>
        <v>0</v>
      </c>
      <c r="N165" s="75"/>
      <c r="O165" s="75"/>
      <c r="P165" s="75"/>
      <c r="Q165" s="76"/>
      <c r="R165" s="77">
        <f t="shared" si="92"/>
        <v>0</v>
      </c>
      <c r="S165" s="75"/>
      <c r="T165" s="75"/>
      <c r="U165" s="75"/>
      <c r="V165" s="76"/>
      <c r="W165" s="77">
        <f t="shared" si="93"/>
        <v>0</v>
      </c>
      <c r="X165" s="11"/>
      <c r="Y165" s="11"/>
      <c r="Z165" s="11"/>
      <c r="AA165" s="12"/>
      <c r="AB165" s="16">
        <f t="shared" si="94"/>
        <v>0</v>
      </c>
      <c r="AC165" s="11"/>
      <c r="AD165" s="11"/>
      <c r="AE165" s="11"/>
      <c r="AF165" s="12"/>
      <c r="AG165" s="16">
        <f t="shared" si="95"/>
        <v>0</v>
      </c>
      <c r="AH165" s="11"/>
      <c r="AI165" s="11"/>
      <c r="AJ165" s="11"/>
      <c r="AK165" s="12"/>
      <c r="AL165" s="16">
        <f t="shared" si="96"/>
        <v>0</v>
      </c>
      <c r="AM165" s="11"/>
      <c r="AN165" s="11"/>
      <c r="AO165" s="11"/>
      <c r="AP165" s="12"/>
      <c r="AQ165" s="16">
        <f t="shared" si="97"/>
        <v>0</v>
      </c>
      <c r="AR165" s="11"/>
      <c r="AS165" s="11"/>
      <c r="AT165" s="11"/>
      <c r="AU165" s="12"/>
      <c r="AV165" s="25">
        <f t="shared" si="98"/>
        <v>0</v>
      </c>
    </row>
    <row r="166" spans="1:48" x14ac:dyDescent="0.25">
      <c r="A166" s="9">
        <v>11</v>
      </c>
      <c r="B166" s="3" t="s">
        <v>9</v>
      </c>
      <c r="C166" s="22" t="s">
        <v>21</v>
      </c>
      <c r="D166" s="75"/>
      <c r="E166" s="75"/>
      <c r="F166" s="75"/>
      <c r="G166" s="76"/>
      <c r="H166" s="77">
        <f t="shared" si="90"/>
        <v>0</v>
      </c>
      <c r="I166" s="75"/>
      <c r="J166" s="75"/>
      <c r="K166" s="75"/>
      <c r="L166" s="76"/>
      <c r="M166" s="77">
        <f t="shared" si="91"/>
        <v>0</v>
      </c>
      <c r="N166" s="75"/>
      <c r="O166" s="75"/>
      <c r="P166" s="75"/>
      <c r="Q166" s="76"/>
      <c r="R166" s="77">
        <f t="shared" si="92"/>
        <v>0</v>
      </c>
      <c r="S166" s="75"/>
      <c r="T166" s="75"/>
      <c r="U166" s="75"/>
      <c r="V166" s="76"/>
      <c r="W166" s="77">
        <f t="shared" si="93"/>
        <v>0</v>
      </c>
      <c r="X166" s="11"/>
      <c r="Y166" s="11"/>
      <c r="Z166" s="11"/>
      <c r="AA166" s="12"/>
      <c r="AB166" s="16">
        <f t="shared" si="94"/>
        <v>0</v>
      </c>
      <c r="AC166" s="11"/>
      <c r="AD166" s="11"/>
      <c r="AE166" s="11"/>
      <c r="AF166" s="12"/>
      <c r="AG166" s="16">
        <f t="shared" si="95"/>
        <v>0</v>
      </c>
      <c r="AH166" s="11"/>
      <c r="AI166" s="11"/>
      <c r="AJ166" s="11"/>
      <c r="AK166" s="12"/>
      <c r="AL166" s="16">
        <f t="shared" si="96"/>
        <v>0</v>
      </c>
      <c r="AM166" s="11"/>
      <c r="AN166" s="11"/>
      <c r="AO166" s="11"/>
      <c r="AP166" s="12"/>
      <c r="AQ166" s="16">
        <f t="shared" si="97"/>
        <v>0</v>
      </c>
      <c r="AR166" s="11"/>
      <c r="AS166" s="11"/>
      <c r="AT166" s="11"/>
      <c r="AU166" s="12"/>
      <c r="AV166" s="25">
        <f t="shared" si="98"/>
        <v>0</v>
      </c>
    </row>
    <row r="167" spans="1:48" x14ac:dyDescent="0.25">
      <c r="A167" s="9">
        <v>11</v>
      </c>
      <c r="B167" s="3" t="s">
        <v>10</v>
      </c>
      <c r="C167" s="22" t="s">
        <v>21</v>
      </c>
      <c r="D167" s="75"/>
      <c r="E167" s="75"/>
      <c r="F167" s="75"/>
      <c r="G167" s="76"/>
      <c r="H167" s="77">
        <f t="shared" si="90"/>
        <v>0</v>
      </c>
      <c r="I167" s="75"/>
      <c r="J167" s="75"/>
      <c r="K167" s="75"/>
      <c r="L167" s="76"/>
      <c r="M167" s="77">
        <f t="shared" si="91"/>
        <v>0</v>
      </c>
      <c r="N167" s="75"/>
      <c r="O167" s="75"/>
      <c r="P167" s="75"/>
      <c r="Q167" s="76"/>
      <c r="R167" s="77">
        <f t="shared" si="92"/>
        <v>0</v>
      </c>
      <c r="S167" s="75"/>
      <c r="T167" s="75"/>
      <c r="U167" s="75"/>
      <c r="V167" s="76"/>
      <c r="W167" s="77">
        <f t="shared" si="93"/>
        <v>0</v>
      </c>
      <c r="X167" s="11"/>
      <c r="Y167" s="11"/>
      <c r="Z167" s="11"/>
      <c r="AA167" s="12"/>
      <c r="AB167" s="16">
        <f t="shared" si="94"/>
        <v>0</v>
      </c>
      <c r="AC167" s="11"/>
      <c r="AD167" s="11"/>
      <c r="AE167" s="11"/>
      <c r="AF167" s="12"/>
      <c r="AG167" s="16">
        <f t="shared" si="95"/>
        <v>0</v>
      </c>
      <c r="AH167" s="11"/>
      <c r="AI167" s="11"/>
      <c r="AJ167" s="11"/>
      <c r="AK167" s="12"/>
      <c r="AL167" s="16">
        <f t="shared" si="96"/>
        <v>0</v>
      </c>
      <c r="AM167" s="11"/>
      <c r="AN167" s="11"/>
      <c r="AO167" s="11"/>
      <c r="AP167" s="12"/>
      <c r="AQ167" s="16">
        <f t="shared" si="97"/>
        <v>0</v>
      </c>
      <c r="AR167" s="11"/>
      <c r="AS167" s="11"/>
      <c r="AT167" s="11"/>
      <c r="AU167" s="12"/>
      <c r="AV167" s="25">
        <f t="shared" si="98"/>
        <v>0</v>
      </c>
    </row>
    <row r="168" spans="1:48" x14ac:dyDescent="0.25">
      <c r="A168" s="9">
        <v>11</v>
      </c>
      <c r="B168" s="22" t="s">
        <v>34</v>
      </c>
      <c r="C168" s="22" t="s">
        <v>21</v>
      </c>
      <c r="D168" s="78"/>
      <c r="E168" s="78"/>
      <c r="F168" s="78"/>
      <c r="G168" s="79"/>
      <c r="H168" s="80">
        <f t="shared" si="90"/>
        <v>0</v>
      </c>
      <c r="I168" s="78"/>
      <c r="J168" s="78"/>
      <c r="K168" s="78"/>
      <c r="L168" s="79"/>
      <c r="M168" s="80">
        <f t="shared" si="91"/>
        <v>0</v>
      </c>
      <c r="N168" s="78"/>
      <c r="O168" s="78"/>
      <c r="P168" s="78"/>
      <c r="Q168" s="79"/>
      <c r="R168" s="80">
        <f t="shared" si="92"/>
        <v>0</v>
      </c>
      <c r="S168" s="78"/>
      <c r="T168" s="78"/>
      <c r="U168" s="78"/>
      <c r="V168" s="79"/>
      <c r="W168" s="80">
        <f t="shared" si="93"/>
        <v>0</v>
      </c>
      <c r="X168" s="13"/>
      <c r="Y168" s="13"/>
      <c r="Z168" s="13"/>
      <c r="AA168" s="14"/>
      <c r="AB168" s="17">
        <f t="shared" si="94"/>
        <v>0</v>
      </c>
      <c r="AC168" s="13"/>
      <c r="AD168" s="13"/>
      <c r="AE168" s="13"/>
      <c r="AF168" s="14"/>
      <c r="AG168" s="17">
        <f t="shared" si="95"/>
        <v>0</v>
      </c>
      <c r="AH168" s="13"/>
      <c r="AI168" s="13"/>
      <c r="AJ168" s="13"/>
      <c r="AK168" s="14"/>
      <c r="AL168" s="17">
        <f t="shared" si="96"/>
        <v>0</v>
      </c>
      <c r="AM168" s="13"/>
      <c r="AN168" s="13"/>
      <c r="AO168" s="13"/>
      <c r="AP168" s="14"/>
      <c r="AQ168" s="17">
        <f t="shared" si="97"/>
        <v>0</v>
      </c>
      <c r="AR168" s="13"/>
      <c r="AS168" s="13"/>
      <c r="AT168" s="13"/>
      <c r="AU168" s="14"/>
      <c r="AV168" s="26">
        <f t="shared" si="98"/>
        <v>0</v>
      </c>
    </row>
    <row r="169" spans="1:48" x14ac:dyDescent="0.25">
      <c r="A169" s="9">
        <v>11</v>
      </c>
      <c r="B169" s="27"/>
      <c r="C169" s="28"/>
      <c r="D169" s="81"/>
      <c r="E169" s="82"/>
      <c r="F169" s="82"/>
      <c r="G169" s="82"/>
      <c r="H169" s="83">
        <f>SUM(H156:H168)</f>
        <v>0</v>
      </c>
      <c r="I169" s="82"/>
      <c r="J169" s="82"/>
      <c r="K169" s="82"/>
      <c r="L169" s="82"/>
      <c r="M169" s="83">
        <f>SUM(M156:M168)</f>
        <v>0</v>
      </c>
      <c r="N169" s="82"/>
      <c r="O169" s="82"/>
      <c r="P169" s="82"/>
      <c r="Q169" s="82"/>
      <c r="R169" s="83">
        <f>SUM(R156:R168)</f>
        <v>0</v>
      </c>
      <c r="S169" s="82"/>
      <c r="T169" s="82"/>
      <c r="U169" s="82"/>
      <c r="V169" s="82"/>
      <c r="W169" s="83">
        <f>SUM(W156:W168)</f>
        <v>0</v>
      </c>
      <c r="X169" s="29"/>
      <c r="Y169" s="29"/>
      <c r="Z169" s="29"/>
      <c r="AA169" s="29"/>
      <c r="AB169" s="30">
        <f>SUM(AB156:AB168)</f>
        <v>0</v>
      </c>
      <c r="AC169" s="29"/>
      <c r="AD169" s="29"/>
      <c r="AE169" s="29"/>
      <c r="AF169" s="29"/>
      <c r="AG169" s="30">
        <f>SUM(AG156:AG168)</f>
        <v>0</v>
      </c>
      <c r="AH169" s="29"/>
      <c r="AI169" s="29"/>
      <c r="AJ169" s="29"/>
      <c r="AK169" s="29"/>
      <c r="AL169" s="30">
        <f>SUM(AL156:AL168)</f>
        <v>0</v>
      </c>
      <c r="AM169" s="29"/>
      <c r="AN169" s="29"/>
      <c r="AO169" s="29"/>
      <c r="AP169" s="29"/>
      <c r="AQ169" s="30">
        <f>SUM(AQ156:AQ168)</f>
        <v>0</v>
      </c>
      <c r="AR169" s="29"/>
      <c r="AS169" s="29"/>
      <c r="AT169" s="29"/>
      <c r="AU169" s="29"/>
      <c r="AV169" s="30">
        <f>SUM(AV156:AV168)</f>
        <v>0</v>
      </c>
    </row>
    <row r="170" spans="1:48" x14ac:dyDescent="0.25">
      <c r="A170" s="9">
        <v>11</v>
      </c>
      <c r="B170" s="115" t="str">
        <f>"Буква (или иное название) класса "&amp;A351&amp;":"</f>
        <v>Буква (или иное название) класса 24:</v>
      </c>
      <c r="C170" s="116"/>
      <c r="D170" s="106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</row>
    <row r="171" spans="1:48" x14ac:dyDescent="0.25">
      <c r="A171" s="9">
        <v>12</v>
      </c>
      <c r="B171" s="20" t="s">
        <v>0</v>
      </c>
      <c r="C171" s="21" t="s">
        <v>21</v>
      </c>
      <c r="D171" s="75"/>
      <c r="E171" s="75"/>
      <c r="F171" s="75"/>
      <c r="G171" s="76"/>
      <c r="H171" s="77">
        <f t="shared" ref="H171:H183" si="99">COUNTA(D171:G171)</f>
        <v>0</v>
      </c>
      <c r="I171" s="75"/>
      <c r="J171" s="75"/>
      <c r="K171" s="75"/>
      <c r="L171" s="76"/>
      <c r="M171" s="77">
        <f t="shared" ref="M171:M183" si="100">COUNTA(I171:L171)</f>
        <v>0</v>
      </c>
      <c r="N171" s="75"/>
      <c r="O171" s="75"/>
      <c r="P171" s="75"/>
      <c r="Q171" s="76"/>
      <c r="R171" s="77">
        <f t="shared" ref="R171:R183" si="101">COUNTA(N171:Q171)</f>
        <v>0</v>
      </c>
      <c r="S171" s="75"/>
      <c r="T171" s="75"/>
      <c r="U171" s="75"/>
      <c r="V171" s="76"/>
      <c r="W171" s="77">
        <f t="shared" ref="W171:W183" si="102">COUNTA(S171:V171)</f>
        <v>0</v>
      </c>
      <c r="X171" s="11"/>
      <c r="Y171" s="11"/>
      <c r="Z171" s="11"/>
      <c r="AA171" s="12"/>
      <c r="AB171" s="16">
        <f t="shared" ref="AB171:AB183" si="103">COUNTA(X171:AA171)</f>
        <v>0</v>
      </c>
      <c r="AC171" s="11"/>
      <c r="AD171" s="11"/>
      <c r="AE171" s="11"/>
      <c r="AF171" s="12"/>
      <c r="AG171" s="16">
        <f t="shared" ref="AG171:AG183" si="104">COUNTA(AC171:AF171)</f>
        <v>0</v>
      </c>
      <c r="AH171" s="11"/>
      <c r="AI171" s="11"/>
      <c r="AJ171" s="11"/>
      <c r="AK171" s="12"/>
      <c r="AL171" s="16">
        <f t="shared" ref="AL171:AL183" si="105">COUNTA(AH171:AK171)</f>
        <v>0</v>
      </c>
      <c r="AM171" s="11"/>
      <c r="AN171" s="11"/>
      <c r="AO171" s="11"/>
      <c r="AP171" s="12"/>
      <c r="AQ171" s="16">
        <f t="shared" ref="AQ171:AQ183" si="106">COUNTA(AM171:AP171)</f>
        <v>0</v>
      </c>
      <c r="AR171" s="11"/>
      <c r="AS171" s="11"/>
      <c r="AT171" s="11"/>
      <c r="AU171" s="12"/>
      <c r="AV171" s="25">
        <f t="shared" ref="AV171:AV183" si="107">COUNTA(AR171:AU171)</f>
        <v>0</v>
      </c>
    </row>
    <row r="172" spans="1:48" x14ac:dyDescent="0.25">
      <c r="A172" s="9">
        <v>12</v>
      </c>
      <c r="B172" s="3" t="s">
        <v>1</v>
      </c>
      <c r="C172" s="22" t="s">
        <v>21</v>
      </c>
      <c r="D172" s="75"/>
      <c r="E172" s="75"/>
      <c r="F172" s="75"/>
      <c r="G172" s="76"/>
      <c r="H172" s="77">
        <f t="shared" si="99"/>
        <v>0</v>
      </c>
      <c r="I172" s="75"/>
      <c r="J172" s="75"/>
      <c r="K172" s="75"/>
      <c r="L172" s="76"/>
      <c r="M172" s="77">
        <f t="shared" si="100"/>
        <v>0</v>
      </c>
      <c r="N172" s="75"/>
      <c r="O172" s="75"/>
      <c r="P172" s="75"/>
      <c r="Q172" s="76"/>
      <c r="R172" s="77">
        <f t="shared" si="101"/>
        <v>0</v>
      </c>
      <c r="S172" s="75"/>
      <c r="T172" s="75"/>
      <c r="U172" s="75"/>
      <c r="V172" s="76"/>
      <c r="W172" s="77">
        <f t="shared" si="102"/>
        <v>0</v>
      </c>
      <c r="X172" s="11"/>
      <c r="Y172" s="11"/>
      <c r="Z172" s="11"/>
      <c r="AA172" s="12"/>
      <c r="AB172" s="16">
        <f t="shared" si="103"/>
        <v>0</v>
      </c>
      <c r="AC172" s="11"/>
      <c r="AD172" s="11"/>
      <c r="AE172" s="11"/>
      <c r="AF172" s="12"/>
      <c r="AG172" s="16">
        <f t="shared" si="104"/>
        <v>0</v>
      </c>
      <c r="AH172" s="11"/>
      <c r="AI172" s="11"/>
      <c r="AJ172" s="11"/>
      <c r="AK172" s="12"/>
      <c r="AL172" s="16">
        <f t="shared" si="105"/>
        <v>0</v>
      </c>
      <c r="AM172" s="11"/>
      <c r="AN172" s="11"/>
      <c r="AO172" s="11"/>
      <c r="AP172" s="12"/>
      <c r="AQ172" s="16">
        <f t="shared" si="106"/>
        <v>0</v>
      </c>
      <c r="AR172" s="11"/>
      <c r="AS172" s="11"/>
      <c r="AT172" s="11"/>
      <c r="AU172" s="12"/>
      <c r="AV172" s="25">
        <f t="shared" si="107"/>
        <v>0</v>
      </c>
    </row>
    <row r="173" spans="1:48" x14ac:dyDescent="0.25">
      <c r="A173" s="9">
        <v>12</v>
      </c>
      <c r="B173" s="3" t="s">
        <v>2</v>
      </c>
      <c r="C173" s="22" t="s">
        <v>21</v>
      </c>
      <c r="D173" s="75"/>
      <c r="E173" s="75"/>
      <c r="F173" s="75"/>
      <c r="G173" s="76"/>
      <c r="H173" s="77">
        <f t="shared" si="99"/>
        <v>0</v>
      </c>
      <c r="I173" s="75"/>
      <c r="J173" s="75"/>
      <c r="K173" s="75"/>
      <c r="L173" s="76"/>
      <c r="M173" s="77">
        <f t="shared" si="100"/>
        <v>0</v>
      </c>
      <c r="N173" s="75"/>
      <c r="O173" s="75"/>
      <c r="P173" s="75"/>
      <c r="Q173" s="76"/>
      <c r="R173" s="77">
        <f t="shared" si="101"/>
        <v>0</v>
      </c>
      <c r="S173" s="75"/>
      <c r="T173" s="75"/>
      <c r="U173" s="75"/>
      <c r="V173" s="76"/>
      <c r="W173" s="77">
        <f t="shared" si="102"/>
        <v>0</v>
      </c>
      <c r="X173" s="11"/>
      <c r="Y173" s="11"/>
      <c r="Z173" s="11"/>
      <c r="AA173" s="12"/>
      <c r="AB173" s="16">
        <f t="shared" si="103"/>
        <v>0</v>
      </c>
      <c r="AC173" s="11"/>
      <c r="AD173" s="11"/>
      <c r="AE173" s="11"/>
      <c r="AF173" s="12"/>
      <c r="AG173" s="16">
        <f t="shared" si="104"/>
        <v>0</v>
      </c>
      <c r="AH173" s="11"/>
      <c r="AI173" s="11"/>
      <c r="AJ173" s="11"/>
      <c r="AK173" s="12"/>
      <c r="AL173" s="16">
        <f t="shared" si="105"/>
        <v>0</v>
      </c>
      <c r="AM173" s="11"/>
      <c r="AN173" s="11"/>
      <c r="AO173" s="11"/>
      <c r="AP173" s="12"/>
      <c r="AQ173" s="16">
        <f t="shared" si="106"/>
        <v>0</v>
      </c>
      <c r="AR173" s="11"/>
      <c r="AS173" s="11"/>
      <c r="AT173" s="11"/>
      <c r="AU173" s="12"/>
      <c r="AV173" s="25">
        <f t="shared" si="107"/>
        <v>0</v>
      </c>
    </row>
    <row r="174" spans="1:48" x14ac:dyDescent="0.25">
      <c r="A174" s="9">
        <v>12</v>
      </c>
      <c r="B174" s="3" t="s">
        <v>3</v>
      </c>
      <c r="C174" s="22" t="s">
        <v>21</v>
      </c>
      <c r="D174" s="75"/>
      <c r="E174" s="75"/>
      <c r="F174" s="75"/>
      <c r="G174" s="76"/>
      <c r="H174" s="77">
        <f t="shared" si="99"/>
        <v>0</v>
      </c>
      <c r="I174" s="75"/>
      <c r="J174" s="75"/>
      <c r="K174" s="75"/>
      <c r="L174" s="76"/>
      <c r="M174" s="77">
        <f t="shared" si="100"/>
        <v>0</v>
      </c>
      <c r="N174" s="75"/>
      <c r="O174" s="75"/>
      <c r="P174" s="75"/>
      <c r="Q174" s="76"/>
      <c r="R174" s="77">
        <f t="shared" si="101"/>
        <v>0</v>
      </c>
      <c r="S174" s="75"/>
      <c r="T174" s="75"/>
      <c r="U174" s="75"/>
      <c r="V174" s="76"/>
      <c r="W174" s="77">
        <f t="shared" si="102"/>
        <v>0</v>
      </c>
      <c r="X174" s="11"/>
      <c r="Y174" s="11"/>
      <c r="Z174" s="11"/>
      <c r="AA174" s="12"/>
      <c r="AB174" s="16">
        <f t="shared" si="103"/>
        <v>0</v>
      </c>
      <c r="AC174" s="11"/>
      <c r="AD174" s="11"/>
      <c r="AE174" s="11"/>
      <c r="AF174" s="12"/>
      <c r="AG174" s="16">
        <f t="shared" si="104"/>
        <v>0</v>
      </c>
      <c r="AH174" s="11"/>
      <c r="AI174" s="11"/>
      <c r="AJ174" s="11"/>
      <c r="AK174" s="12"/>
      <c r="AL174" s="16">
        <f t="shared" si="105"/>
        <v>0</v>
      </c>
      <c r="AM174" s="11"/>
      <c r="AN174" s="11"/>
      <c r="AO174" s="11"/>
      <c r="AP174" s="12"/>
      <c r="AQ174" s="16">
        <f t="shared" si="106"/>
        <v>0</v>
      </c>
      <c r="AR174" s="11"/>
      <c r="AS174" s="11"/>
      <c r="AT174" s="11"/>
      <c r="AU174" s="12"/>
      <c r="AV174" s="25">
        <f t="shared" si="107"/>
        <v>0</v>
      </c>
    </row>
    <row r="175" spans="1:48" x14ac:dyDescent="0.25">
      <c r="A175" s="9">
        <v>12</v>
      </c>
      <c r="B175" s="3" t="s">
        <v>4</v>
      </c>
      <c r="C175" s="22" t="s">
        <v>21</v>
      </c>
      <c r="D175" s="75"/>
      <c r="E175" s="75"/>
      <c r="F175" s="75"/>
      <c r="G175" s="76"/>
      <c r="H175" s="77">
        <f t="shared" si="99"/>
        <v>0</v>
      </c>
      <c r="I175" s="75"/>
      <c r="J175" s="75"/>
      <c r="K175" s="75"/>
      <c r="L175" s="76"/>
      <c r="M175" s="77">
        <f t="shared" si="100"/>
        <v>0</v>
      </c>
      <c r="N175" s="75"/>
      <c r="O175" s="75"/>
      <c r="P175" s="75"/>
      <c r="Q175" s="76"/>
      <c r="R175" s="77">
        <f t="shared" si="101"/>
        <v>0</v>
      </c>
      <c r="S175" s="75"/>
      <c r="T175" s="75"/>
      <c r="U175" s="75"/>
      <c r="V175" s="76"/>
      <c r="W175" s="77">
        <f t="shared" si="102"/>
        <v>0</v>
      </c>
      <c r="X175" s="11"/>
      <c r="Y175" s="11"/>
      <c r="Z175" s="11"/>
      <c r="AA175" s="12"/>
      <c r="AB175" s="16">
        <f t="shared" si="103"/>
        <v>0</v>
      </c>
      <c r="AC175" s="11"/>
      <c r="AD175" s="11"/>
      <c r="AE175" s="11"/>
      <c r="AF175" s="12"/>
      <c r="AG175" s="16">
        <f t="shared" si="104"/>
        <v>0</v>
      </c>
      <c r="AH175" s="11"/>
      <c r="AI175" s="11"/>
      <c r="AJ175" s="11"/>
      <c r="AK175" s="12"/>
      <c r="AL175" s="16">
        <f t="shared" si="105"/>
        <v>0</v>
      </c>
      <c r="AM175" s="11"/>
      <c r="AN175" s="11"/>
      <c r="AO175" s="11"/>
      <c r="AP175" s="12"/>
      <c r="AQ175" s="16">
        <f t="shared" si="106"/>
        <v>0</v>
      </c>
      <c r="AR175" s="11"/>
      <c r="AS175" s="11"/>
      <c r="AT175" s="11"/>
      <c r="AU175" s="12"/>
      <c r="AV175" s="25">
        <f t="shared" si="107"/>
        <v>0</v>
      </c>
    </row>
    <row r="176" spans="1:48" x14ac:dyDescent="0.25">
      <c r="A176" s="9">
        <v>12</v>
      </c>
      <c r="B176" s="3" t="s">
        <v>5</v>
      </c>
      <c r="C176" s="22" t="s">
        <v>21</v>
      </c>
      <c r="D176" s="75"/>
      <c r="E176" s="75"/>
      <c r="F176" s="75"/>
      <c r="G176" s="76"/>
      <c r="H176" s="77">
        <f t="shared" si="99"/>
        <v>0</v>
      </c>
      <c r="I176" s="75"/>
      <c r="J176" s="75"/>
      <c r="K176" s="75"/>
      <c r="L176" s="76"/>
      <c r="M176" s="77">
        <f t="shared" si="100"/>
        <v>0</v>
      </c>
      <c r="N176" s="75"/>
      <c r="O176" s="75"/>
      <c r="P176" s="75"/>
      <c r="Q176" s="76"/>
      <c r="R176" s="77">
        <f t="shared" si="101"/>
        <v>0</v>
      </c>
      <c r="S176" s="75"/>
      <c r="T176" s="75"/>
      <c r="U176" s="75"/>
      <c r="V176" s="76"/>
      <c r="W176" s="77">
        <f t="shared" si="102"/>
        <v>0</v>
      </c>
      <c r="X176" s="11"/>
      <c r="Y176" s="11"/>
      <c r="Z176" s="11"/>
      <c r="AA176" s="12"/>
      <c r="AB176" s="16">
        <f t="shared" si="103"/>
        <v>0</v>
      </c>
      <c r="AC176" s="11"/>
      <c r="AD176" s="11"/>
      <c r="AE176" s="11"/>
      <c r="AF176" s="12"/>
      <c r="AG176" s="16">
        <f t="shared" si="104"/>
        <v>0</v>
      </c>
      <c r="AH176" s="11"/>
      <c r="AI176" s="11"/>
      <c r="AJ176" s="11"/>
      <c r="AK176" s="12"/>
      <c r="AL176" s="16">
        <f t="shared" si="105"/>
        <v>0</v>
      </c>
      <c r="AM176" s="11"/>
      <c r="AN176" s="11"/>
      <c r="AO176" s="11"/>
      <c r="AP176" s="12"/>
      <c r="AQ176" s="16">
        <f t="shared" si="106"/>
        <v>0</v>
      </c>
      <c r="AR176" s="11"/>
      <c r="AS176" s="11"/>
      <c r="AT176" s="11"/>
      <c r="AU176" s="12"/>
      <c r="AV176" s="25">
        <f t="shared" si="107"/>
        <v>0</v>
      </c>
    </row>
    <row r="177" spans="1:48" x14ac:dyDescent="0.25">
      <c r="A177" s="9">
        <v>12</v>
      </c>
      <c r="B177" s="3" t="s">
        <v>6</v>
      </c>
      <c r="C177" s="22" t="s">
        <v>21</v>
      </c>
      <c r="D177" s="75"/>
      <c r="E177" s="75"/>
      <c r="F177" s="75"/>
      <c r="G177" s="76"/>
      <c r="H177" s="77">
        <f t="shared" si="99"/>
        <v>0</v>
      </c>
      <c r="I177" s="75"/>
      <c r="J177" s="75"/>
      <c r="K177" s="75"/>
      <c r="L177" s="76"/>
      <c r="M177" s="77">
        <f t="shared" si="100"/>
        <v>0</v>
      </c>
      <c r="N177" s="75"/>
      <c r="O177" s="75"/>
      <c r="P177" s="75"/>
      <c r="Q177" s="76"/>
      <c r="R177" s="77">
        <f t="shared" si="101"/>
        <v>0</v>
      </c>
      <c r="S177" s="75"/>
      <c r="T177" s="75"/>
      <c r="U177" s="75"/>
      <c r="V177" s="76"/>
      <c r="W177" s="77">
        <f t="shared" si="102"/>
        <v>0</v>
      </c>
      <c r="X177" s="11"/>
      <c r="Y177" s="11"/>
      <c r="Z177" s="11"/>
      <c r="AA177" s="12"/>
      <c r="AB177" s="16">
        <f t="shared" si="103"/>
        <v>0</v>
      </c>
      <c r="AC177" s="11"/>
      <c r="AD177" s="11"/>
      <c r="AE177" s="11"/>
      <c r="AF177" s="12"/>
      <c r="AG177" s="16">
        <f t="shared" si="104"/>
        <v>0</v>
      </c>
      <c r="AH177" s="11"/>
      <c r="AI177" s="11"/>
      <c r="AJ177" s="11"/>
      <c r="AK177" s="12"/>
      <c r="AL177" s="16">
        <f t="shared" si="105"/>
        <v>0</v>
      </c>
      <c r="AM177" s="11"/>
      <c r="AN177" s="11"/>
      <c r="AO177" s="11"/>
      <c r="AP177" s="12"/>
      <c r="AQ177" s="16">
        <f t="shared" si="106"/>
        <v>0</v>
      </c>
      <c r="AR177" s="11"/>
      <c r="AS177" s="11"/>
      <c r="AT177" s="11"/>
      <c r="AU177" s="12"/>
      <c r="AV177" s="25">
        <f t="shared" si="107"/>
        <v>0</v>
      </c>
    </row>
    <row r="178" spans="1:48" x14ac:dyDescent="0.25">
      <c r="A178" s="9">
        <v>12</v>
      </c>
      <c r="B178" s="3" t="s">
        <v>7</v>
      </c>
      <c r="C178" s="22" t="s">
        <v>21</v>
      </c>
      <c r="D178" s="75"/>
      <c r="E178" s="75"/>
      <c r="F178" s="75"/>
      <c r="G178" s="76"/>
      <c r="H178" s="77">
        <f t="shared" si="99"/>
        <v>0</v>
      </c>
      <c r="I178" s="75"/>
      <c r="J178" s="75"/>
      <c r="K178" s="75"/>
      <c r="L178" s="76"/>
      <c r="M178" s="77">
        <f t="shared" si="100"/>
        <v>0</v>
      </c>
      <c r="N178" s="75"/>
      <c r="O178" s="75"/>
      <c r="P178" s="75"/>
      <c r="Q178" s="76"/>
      <c r="R178" s="77">
        <f t="shared" si="101"/>
        <v>0</v>
      </c>
      <c r="S178" s="75"/>
      <c r="T178" s="75"/>
      <c r="U178" s="75"/>
      <c r="V178" s="76"/>
      <c r="W178" s="77">
        <f t="shared" si="102"/>
        <v>0</v>
      </c>
      <c r="X178" s="11"/>
      <c r="Y178" s="11"/>
      <c r="Z178" s="11"/>
      <c r="AA178" s="12"/>
      <c r="AB178" s="16">
        <f t="shared" si="103"/>
        <v>0</v>
      </c>
      <c r="AC178" s="11"/>
      <c r="AD178" s="11"/>
      <c r="AE178" s="11"/>
      <c r="AF178" s="12"/>
      <c r="AG178" s="16">
        <f t="shared" si="104"/>
        <v>0</v>
      </c>
      <c r="AH178" s="11"/>
      <c r="AI178" s="11"/>
      <c r="AJ178" s="11"/>
      <c r="AK178" s="12"/>
      <c r="AL178" s="16">
        <f t="shared" si="105"/>
        <v>0</v>
      </c>
      <c r="AM178" s="11"/>
      <c r="AN178" s="11"/>
      <c r="AO178" s="11"/>
      <c r="AP178" s="12"/>
      <c r="AQ178" s="16">
        <f t="shared" si="106"/>
        <v>0</v>
      </c>
      <c r="AR178" s="11"/>
      <c r="AS178" s="11"/>
      <c r="AT178" s="11"/>
      <c r="AU178" s="12"/>
      <c r="AV178" s="25">
        <f t="shared" si="107"/>
        <v>0</v>
      </c>
    </row>
    <row r="179" spans="1:48" x14ac:dyDescent="0.25">
      <c r="A179" s="9">
        <v>12</v>
      </c>
      <c r="B179" s="3" t="s">
        <v>23</v>
      </c>
      <c r="C179" s="22" t="s">
        <v>21</v>
      </c>
      <c r="D179" s="75"/>
      <c r="E179" s="75"/>
      <c r="F179" s="75"/>
      <c r="G179" s="76"/>
      <c r="H179" s="77">
        <f t="shared" si="99"/>
        <v>0</v>
      </c>
      <c r="I179" s="75"/>
      <c r="J179" s="75"/>
      <c r="K179" s="75"/>
      <c r="L179" s="76"/>
      <c r="M179" s="77">
        <f t="shared" si="100"/>
        <v>0</v>
      </c>
      <c r="N179" s="75"/>
      <c r="O179" s="75"/>
      <c r="P179" s="75"/>
      <c r="Q179" s="76"/>
      <c r="R179" s="77">
        <f t="shared" si="101"/>
        <v>0</v>
      </c>
      <c r="S179" s="75"/>
      <c r="T179" s="75"/>
      <c r="U179" s="75"/>
      <c r="V179" s="76"/>
      <c r="W179" s="77">
        <f t="shared" si="102"/>
        <v>0</v>
      </c>
      <c r="X179" s="11"/>
      <c r="Y179" s="11"/>
      <c r="Z179" s="11"/>
      <c r="AA179" s="12"/>
      <c r="AB179" s="16">
        <f t="shared" si="103"/>
        <v>0</v>
      </c>
      <c r="AC179" s="11"/>
      <c r="AD179" s="11"/>
      <c r="AE179" s="11"/>
      <c r="AF179" s="12"/>
      <c r="AG179" s="16">
        <f t="shared" si="104"/>
        <v>0</v>
      </c>
      <c r="AH179" s="11"/>
      <c r="AI179" s="11"/>
      <c r="AJ179" s="11"/>
      <c r="AK179" s="12"/>
      <c r="AL179" s="16">
        <f t="shared" si="105"/>
        <v>0</v>
      </c>
      <c r="AM179" s="11"/>
      <c r="AN179" s="11"/>
      <c r="AO179" s="11"/>
      <c r="AP179" s="12"/>
      <c r="AQ179" s="16">
        <f t="shared" si="106"/>
        <v>0</v>
      </c>
      <c r="AR179" s="11"/>
      <c r="AS179" s="11"/>
      <c r="AT179" s="11"/>
      <c r="AU179" s="12"/>
      <c r="AV179" s="25">
        <f t="shared" si="107"/>
        <v>0</v>
      </c>
    </row>
    <row r="180" spans="1:48" x14ac:dyDescent="0.25">
      <c r="A180" s="9">
        <v>12</v>
      </c>
      <c r="B180" s="3" t="s">
        <v>8</v>
      </c>
      <c r="C180" s="22" t="s">
        <v>21</v>
      </c>
      <c r="D180" s="75"/>
      <c r="E180" s="75"/>
      <c r="F180" s="75"/>
      <c r="G180" s="76"/>
      <c r="H180" s="77">
        <f t="shared" si="99"/>
        <v>0</v>
      </c>
      <c r="I180" s="75"/>
      <c r="J180" s="75"/>
      <c r="K180" s="75"/>
      <c r="L180" s="76"/>
      <c r="M180" s="77">
        <f t="shared" si="100"/>
        <v>0</v>
      </c>
      <c r="N180" s="75"/>
      <c r="O180" s="75"/>
      <c r="P180" s="75"/>
      <c r="Q180" s="76"/>
      <c r="R180" s="77">
        <f t="shared" si="101"/>
        <v>0</v>
      </c>
      <c r="S180" s="75"/>
      <c r="T180" s="75"/>
      <c r="U180" s="75"/>
      <c r="V180" s="76"/>
      <c r="W180" s="77">
        <f t="shared" si="102"/>
        <v>0</v>
      </c>
      <c r="X180" s="11"/>
      <c r="Y180" s="11"/>
      <c r="Z180" s="11"/>
      <c r="AA180" s="12"/>
      <c r="AB180" s="16">
        <f t="shared" si="103"/>
        <v>0</v>
      </c>
      <c r="AC180" s="11"/>
      <c r="AD180" s="11"/>
      <c r="AE180" s="11"/>
      <c r="AF180" s="12"/>
      <c r="AG180" s="16">
        <f t="shared" si="104"/>
        <v>0</v>
      </c>
      <c r="AH180" s="11"/>
      <c r="AI180" s="11"/>
      <c r="AJ180" s="11"/>
      <c r="AK180" s="12"/>
      <c r="AL180" s="16">
        <f t="shared" si="105"/>
        <v>0</v>
      </c>
      <c r="AM180" s="11"/>
      <c r="AN180" s="11"/>
      <c r="AO180" s="11"/>
      <c r="AP180" s="12"/>
      <c r="AQ180" s="16">
        <f t="shared" si="106"/>
        <v>0</v>
      </c>
      <c r="AR180" s="11"/>
      <c r="AS180" s="11"/>
      <c r="AT180" s="11"/>
      <c r="AU180" s="12"/>
      <c r="AV180" s="25">
        <f t="shared" si="107"/>
        <v>0</v>
      </c>
    </row>
    <row r="181" spans="1:48" x14ac:dyDescent="0.25">
      <c r="A181" s="9">
        <v>12</v>
      </c>
      <c r="B181" s="3" t="s">
        <v>9</v>
      </c>
      <c r="C181" s="22" t="s">
        <v>21</v>
      </c>
      <c r="D181" s="75"/>
      <c r="E181" s="75"/>
      <c r="F181" s="75"/>
      <c r="G181" s="76"/>
      <c r="H181" s="77">
        <f t="shared" si="99"/>
        <v>0</v>
      </c>
      <c r="I181" s="75"/>
      <c r="J181" s="75"/>
      <c r="K181" s="75"/>
      <c r="L181" s="76"/>
      <c r="M181" s="77">
        <f t="shared" si="100"/>
        <v>0</v>
      </c>
      <c r="N181" s="75"/>
      <c r="O181" s="75"/>
      <c r="P181" s="75"/>
      <c r="Q181" s="76"/>
      <c r="R181" s="77">
        <f t="shared" si="101"/>
        <v>0</v>
      </c>
      <c r="S181" s="75"/>
      <c r="T181" s="75"/>
      <c r="U181" s="75"/>
      <c r="V181" s="76"/>
      <c r="W181" s="77">
        <f t="shared" si="102"/>
        <v>0</v>
      </c>
      <c r="X181" s="11"/>
      <c r="Y181" s="11"/>
      <c r="Z181" s="11"/>
      <c r="AA181" s="12"/>
      <c r="AB181" s="16">
        <f t="shared" si="103"/>
        <v>0</v>
      </c>
      <c r="AC181" s="11"/>
      <c r="AD181" s="11"/>
      <c r="AE181" s="11"/>
      <c r="AF181" s="12"/>
      <c r="AG181" s="16">
        <f t="shared" si="104"/>
        <v>0</v>
      </c>
      <c r="AH181" s="11"/>
      <c r="AI181" s="11"/>
      <c r="AJ181" s="11"/>
      <c r="AK181" s="12"/>
      <c r="AL181" s="16">
        <f t="shared" si="105"/>
        <v>0</v>
      </c>
      <c r="AM181" s="11"/>
      <c r="AN181" s="11"/>
      <c r="AO181" s="11"/>
      <c r="AP181" s="12"/>
      <c r="AQ181" s="16">
        <f t="shared" si="106"/>
        <v>0</v>
      </c>
      <c r="AR181" s="11"/>
      <c r="AS181" s="11"/>
      <c r="AT181" s="11"/>
      <c r="AU181" s="12"/>
      <c r="AV181" s="25">
        <f t="shared" si="107"/>
        <v>0</v>
      </c>
    </row>
    <row r="182" spans="1:48" x14ac:dyDescent="0.25">
      <c r="A182" s="9">
        <v>12</v>
      </c>
      <c r="B182" s="3" t="s">
        <v>10</v>
      </c>
      <c r="C182" s="22" t="s">
        <v>21</v>
      </c>
      <c r="D182" s="75"/>
      <c r="E182" s="75"/>
      <c r="F182" s="75"/>
      <c r="G182" s="76"/>
      <c r="H182" s="77">
        <f t="shared" si="99"/>
        <v>0</v>
      </c>
      <c r="I182" s="75"/>
      <c r="J182" s="75"/>
      <c r="K182" s="75"/>
      <c r="L182" s="76"/>
      <c r="M182" s="77">
        <f t="shared" si="100"/>
        <v>0</v>
      </c>
      <c r="N182" s="75"/>
      <c r="O182" s="75"/>
      <c r="P182" s="75"/>
      <c r="Q182" s="76"/>
      <c r="R182" s="77">
        <f t="shared" si="101"/>
        <v>0</v>
      </c>
      <c r="S182" s="75"/>
      <c r="T182" s="75"/>
      <c r="U182" s="75"/>
      <c r="V182" s="76"/>
      <c r="W182" s="77">
        <f t="shared" si="102"/>
        <v>0</v>
      </c>
      <c r="X182" s="11"/>
      <c r="Y182" s="11"/>
      <c r="Z182" s="11"/>
      <c r="AA182" s="12"/>
      <c r="AB182" s="16">
        <f t="shared" si="103"/>
        <v>0</v>
      </c>
      <c r="AC182" s="11"/>
      <c r="AD182" s="11"/>
      <c r="AE182" s="11"/>
      <c r="AF182" s="12"/>
      <c r="AG182" s="16">
        <f t="shared" si="104"/>
        <v>0</v>
      </c>
      <c r="AH182" s="11"/>
      <c r="AI182" s="11"/>
      <c r="AJ182" s="11"/>
      <c r="AK182" s="12"/>
      <c r="AL182" s="16">
        <f t="shared" si="105"/>
        <v>0</v>
      </c>
      <c r="AM182" s="11"/>
      <c r="AN182" s="11"/>
      <c r="AO182" s="11"/>
      <c r="AP182" s="12"/>
      <c r="AQ182" s="16">
        <f t="shared" si="106"/>
        <v>0</v>
      </c>
      <c r="AR182" s="11"/>
      <c r="AS182" s="11"/>
      <c r="AT182" s="11"/>
      <c r="AU182" s="12"/>
      <c r="AV182" s="25">
        <f t="shared" si="107"/>
        <v>0</v>
      </c>
    </row>
    <row r="183" spans="1:48" x14ac:dyDescent="0.25">
      <c r="A183" s="9">
        <v>12</v>
      </c>
      <c r="B183" s="22" t="s">
        <v>34</v>
      </c>
      <c r="C183" s="22" t="s">
        <v>21</v>
      </c>
      <c r="D183" s="78"/>
      <c r="E183" s="78"/>
      <c r="F183" s="78"/>
      <c r="G183" s="79"/>
      <c r="H183" s="80">
        <f t="shared" si="99"/>
        <v>0</v>
      </c>
      <c r="I183" s="78"/>
      <c r="J183" s="78"/>
      <c r="K183" s="78"/>
      <c r="L183" s="79"/>
      <c r="M183" s="80">
        <f t="shared" si="100"/>
        <v>0</v>
      </c>
      <c r="N183" s="78"/>
      <c r="O183" s="78"/>
      <c r="P183" s="78"/>
      <c r="Q183" s="79"/>
      <c r="R183" s="80">
        <f t="shared" si="101"/>
        <v>0</v>
      </c>
      <c r="S183" s="78"/>
      <c r="T183" s="78"/>
      <c r="U183" s="78"/>
      <c r="V183" s="79"/>
      <c r="W183" s="80">
        <f t="shared" si="102"/>
        <v>0</v>
      </c>
      <c r="X183" s="13"/>
      <c r="Y183" s="13"/>
      <c r="Z183" s="13"/>
      <c r="AA183" s="14"/>
      <c r="AB183" s="17">
        <f t="shared" si="103"/>
        <v>0</v>
      </c>
      <c r="AC183" s="13"/>
      <c r="AD183" s="13"/>
      <c r="AE183" s="13"/>
      <c r="AF183" s="14"/>
      <c r="AG183" s="17">
        <f t="shared" si="104"/>
        <v>0</v>
      </c>
      <c r="AH183" s="13"/>
      <c r="AI183" s="13"/>
      <c r="AJ183" s="13"/>
      <c r="AK183" s="14"/>
      <c r="AL183" s="17">
        <f t="shared" si="105"/>
        <v>0</v>
      </c>
      <c r="AM183" s="13"/>
      <c r="AN183" s="13"/>
      <c r="AO183" s="13"/>
      <c r="AP183" s="14"/>
      <c r="AQ183" s="17">
        <f t="shared" si="106"/>
        <v>0</v>
      </c>
      <c r="AR183" s="13"/>
      <c r="AS183" s="13"/>
      <c r="AT183" s="13"/>
      <c r="AU183" s="14"/>
      <c r="AV183" s="26">
        <f t="shared" si="107"/>
        <v>0</v>
      </c>
    </row>
    <row r="184" spans="1:48" x14ac:dyDescent="0.25">
      <c r="A184" s="9">
        <v>12</v>
      </c>
      <c r="B184" s="27"/>
      <c r="C184" s="28"/>
      <c r="D184" s="81"/>
      <c r="E184" s="82"/>
      <c r="F184" s="82"/>
      <c r="G184" s="82"/>
      <c r="H184" s="83">
        <f>SUM(H171:H183)</f>
        <v>0</v>
      </c>
      <c r="I184" s="82"/>
      <c r="J184" s="82"/>
      <c r="K184" s="82"/>
      <c r="L184" s="82"/>
      <c r="M184" s="83">
        <f>SUM(M171:M183)</f>
        <v>0</v>
      </c>
      <c r="N184" s="82"/>
      <c r="O184" s="82"/>
      <c r="P184" s="82"/>
      <c r="Q184" s="82"/>
      <c r="R184" s="83">
        <f>SUM(R171:R183)</f>
        <v>0</v>
      </c>
      <c r="S184" s="82"/>
      <c r="T184" s="82"/>
      <c r="U184" s="82"/>
      <c r="V184" s="82"/>
      <c r="W184" s="83">
        <f>SUM(W171:W183)</f>
        <v>0</v>
      </c>
      <c r="X184" s="29"/>
      <c r="Y184" s="29"/>
      <c r="Z184" s="29"/>
      <c r="AA184" s="29"/>
      <c r="AB184" s="30">
        <f>SUM(AB171:AB183)</f>
        <v>0</v>
      </c>
      <c r="AC184" s="29"/>
      <c r="AD184" s="29"/>
      <c r="AE184" s="29"/>
      <c r="AF184" s="29"/>
      <c r="AG184" s="30">
        <f>SUM(AG171:AG183)</f>
        <v>0</v>
      </c>
      <c r="AH184" s="29"/>
      <c r="AI184" s="29"/>
      <c r="AJ184" s="29"/>
      <c r="AK184" s="29"/>
      <c r="AL184" s="30">
        <f>SUM(AL171:AL183)</f>
        <v>0</v>
      </c>
      <c r="AM184" s="29"/>
      <c r="AN184" s="29"/>
      <c r="AO184" s="29"/>
      <c r="AP184" s="29"/>
      <c r="AQ184" s="30">
        <f>SUM(AQ171:AQ183)</f>
        <v>0</v>
      </c>
      <c r="AR184" s="29"/>
      <c r="AS184" s="29"/>
      <c r="AT184" s="29"/>
      <c r="AU184" s="29"/>
      <c r="AV184" s="30">
        <f>SUM(AV171:AV183)</f>
        <v>0</v>
      </c>
    </row>
    <row r="185" spans="1:48" x14ac:dyDescent="0.25">
      <c r="A185" s="9">
        <v>12</v>
      </c>
      <c r="B185" s="115" t="str">
        <f>"Буква (или иное название) класса "&amp;A366&amp;":"</f>
        <v>Буква (или иное название) класса 25:</v>
      </c>
      <c r="C185" s="116"/>
      <c r="D185" s="106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</row>
    <row r="186" spans="1:48" x14ac:dyDescent="0.25">
      <c r="A186" s="9">
        <v>13</v>
      </c>
      <c r="B186" s="20" t="s">
        <v>0</v>
      </c>
      <c r="C186" s="21" t="s">
        <v>21</v>
      </c>
      <c r="D186" s="75"/>
      <c r="E186" s="75"/>
      <c r="F186" s="75"/>
      <c r="G186" s="76"/>
      <c r="H186" s="77">
        <f t="shared" ref="H186:H198" si="108">COUNTA(D186:G186)</f>
        <v>0</v>
      </c>
      <c r="I186" s="75"/>
      <c r="J186" s="75"/>
      <c r="K186" s="75"/>
      <c r="L186" s="76"/>
      <c r="M186" s="77">
        <f t="shared" ref="M186:M198" si="109">COUNTA(I186:L186)</f>
        <v>0</v>
      </c>
      <c r="N186" s="75"/>
      <c r="O186" s="75"/>
      <c r="P186" s="75"/>
      <c r="Q186" s="76"/>
      <c r="R186" s="77">
        <f t="shared" ref="R186:R198" si="110">COUNTA(N186:Q186)</f>
        <v>0</v>
      </c>
      <c r="S186" s="75"/>
      <c r="T186" s="75"/>
      <c r="U186" s="75"/>
      <c r="V186" s="76"/>
      <c r="W186" s="77">
        <f t="shared" ref="W186:W198" si="111">COUNTA(S186:V186)</f>
        <v>0</v>
      </c>
      <c r="X186" s="11"/>
      <c r="Y186" s="11"/>
      <c r="Z186" s="11"/>
      <c r="AA186" s="12"/>
      <c r="AB186" s="16">
        <f t="shared" ref="AB186:AB198" si="112">COUNTA(X186:AA186)</f>
        <v>0</v>
      </c>
      <c r="AC186" s="11"/>
      <c r="AD186" s="11"/>
      <c r="AE186" s="11"/>
      <c r="AF186" s="12"/>
      <c r="AG186" s="16">
        <f t="shared" ref="AG186:AG198" si="113">COUNTA(AC186:AF186)</f>
        <v>0</v>
      </c>
      <c r="AH186" s="11"/>
      <c r="AI186" s="11"/>
      <c r="AJ186" s="11"/>
      <c r="AK186" s="12"/>
      <c r="AL186" s="16">
        <f t="shared" ref="AL186:AL198" si="114">COUNTA(AH186:AK186)</f>
        <v>0</v>
      </c>
      <c r="AM186" s="11"/>
      <c r="AN186" s="11"/>
      <c r="AO186" s="11"/>
      <c r="AP186" s="12"/>
      <c r="AQ186" s="16">
        <f t="shared" ref="AQ186:AQ198" si="115">COUNTA(AM186:AP186)</f>
        <v>0</v>
      </c>
      <c r="AR186" s="11"/>
      <c r="AS186" s="11"/>
      <c r="AT186" s="11"/>
      <c r="AU186" s="12"/>
      <c r="AV186" s="25">
        <f t="shared" ref="AV186:AV198" si="116">COUNTA(AR186:AU186)</f>
        <v>0</v>
      </c>
    </row>
    <row r="187" spans="1:48" x14ac:dyDescent="0.25">
      <c r="A187" s="9">
        <v>13</v>
      </c>
      <c r="B187" s="3" t="s">
        <v>1</v>
      </c>
      <c r="C187" s="22" t="s">
        <v>21</v>
      </c>
      <c r="D187" s="75"/>
      <c r="E187" s="75"/>
      <c r="F187" s="75"/>
      <c r="G187" s="76"/>
      <c r="H187" s="77">
        <f t="shared" si="108"/>
        <v>0</v>
      </c>
      <c r="I187" s="75"/>
      <c r="J187" s="75"/>
      <c r="K187" s="75"/>
      <c r="L187" s="76"/>
      <c r="M187" s="77">
        <f t="shared" si="109"/>
        <v>0</v>
      </c>
      <c r="N187" s="75"/>
      <c r="O187" s="75"/>
      <c r="P187" s="75"/>
      <c r="Q187" s="76"/>
      <c r="R187" s="77">
        <f t="shared" si="110"/>
        <v>0</v>
      </c>
      <c r="S187" s="75"/>
      <c r="T187" s="75"/>
      <c r="U187" s="75"/>
      <c r="V187" s="76"/>
      <c r="W187" s="77">
        <f t="shared" si="111"/>
        <v>0</v>
      </c>
      <c r="X187" s="11"/>
      <c r="Y187" s="11"/>
      <c r="Z187" s="11"/>
      <c r="AA187" s="12"/>
      <c r="AB187" s="16">
        <f t="shared" si="112"/>
        <v>0</v>
      </c>
      <c r="AC187" s="11"/>
      <c r="AD187" s="11"/>
      <c r="AE187" s="11"/>
      <c r="AF187" s="12"/>
      <c r="AG187" s="16">
        <f t="shared" si="113"/>
        <v>0</v>
      </c>
      <c r="AH187" s="11"/>
      <c r="AI187" s="11"/>
      <c r="AJ187" s="11"/>
      <c r="AK187" s="12"/>
      <c r="AL187" s="16">
        <f t="shared" si="114"/>
        <v>0</v>
      </c>
      <c r="AM187" s="11"/>
      <c r="AN187" s="11"/>
      <c r="AO187" s="11"/>
      <c r="AP187" s="12"/>
      <c r="AQ187" s="16">
        <f t="shared" si="115"/>
        <v>0</v>
      </c>
      <c r="AR187" s="11"/>
      <c r="AS187" s="11"/>
      <c r="AT187" s="11"/>
      <c r="AU187" s="12"/>
      <c r="AV187" s="25">
        <f t="shared" si="116"/>
        <v>0</v>
      </c>
    </row>
    <row r="188" spans="1:48" x14ac:dyDescent="0.25">
      <c r="A188" s="9">
        <v>13</v>
      </c>
      <c r="B188" s="3" t="s">
        <v>2</v>
      </c>
      <c r="C188" s="22" t="s">
        <v>21</v>
      </c>
      <c r="D188" s="75"/>
      <c r="E188" s="75"/>
      <c r="F188" s="75"/>
      <c r="G188" s="76"/>
      <c r="H188" s="77">
        <f t="shared" si="108"/>
        <v>0</v>
      </c>
      <c r="I188" s="75"/>
      <c r="J188" s="75"/>
      <c r="K188" s="75"/>
      <c r="L188" s="76"/>
      <c r="M188" s="77">
        <f t="shared" si="109"/>
        <v>0</v>
      </c>
      <c r="N188" s="75"/>
      <c r="O188" s="75"/>
      <c r="P188" s="75"/>
      <c r="Q188" s="76"/>
      <c r="R188" s="77">
        <f t="shared" si="110"/>
        <v>0</v>
      </c>
      <c r="S188" s="75"/>
      <c r="T188" s="75"/>
      <c r="U188" s="75"/>
      <c r="V188" s="76"/>
      <c r="W188" s="77">
        <f t="shared" si="111"/>
        <v>0</v>
      </c>
      <c r="X188" s="11"/>
      <c r="Y188" s="11"/>
      <c r="Z188" s="11"/>
      <c r="AA188" s="12"/>
      <c r="AB188" s="16">
        <f t="shared" si="112"/>
        <v>0</v>
      </c>
      <c r="AC188" s="11"/>
      <c r="AD188" s="11"/>
      <c r="AE188" s="11"/>
      <c r="AF188" s="12"/>
      <c r="AG188" s="16">
        <f t="shared" si="113"/>
        <v>0</v>
      </c>
      <c r="AH188" s="11"/>
      <c r="AI188" s="11"/>
      <c r="AJ188" s="11"/>
      <c r="AK188" s="12"/>
      <c r="AL188" s="16">
        <f t="shared" si="114"/>
        <v>0</v>
      </c>
      <c r="AM188" s="11"/>
      <c r="AN188" s="11"/>
      <c r="AO188" s="11"/>
      <c r="AP188" s="12"/>
      <c r="AQ188" s="16">
        <f t="shared" si="115"/>
        <v>0</v>
      </c>
      <c r="AR188" s="11"/>
      <c r="AS188" s="11"/>
      <c r="AT188" s="11"/>
      <c r="AU188" s="12"/>
      <c r="AV188" s="25">
        <f t="shared" si="116"/>
        <v>0</v>
      </c>
    </row>
    <row r="189" spans="1:48" x14ac:dyDescent="0.25">
      <c r="A189" s="9">
        <v>13</v>
      </c>
      <c r="B189" s="3" t="s">
        <v>3</v>
      </c>
      <c r="C189" s="22" t="s">
        <v>21</v>
      </c>
      <c r="D189" s="75"/>
      <c r="E189" s="75"/>
      <c r="F189" s="75"/>
      <c r="G189" s="76"/>
      <c r="H189" s="77">
        <f t="shared" si="108"/>
        <v>0</v>
      </c>
      <c r="I189" s="75"/>
      <c r="J189" s="75"/>
      <c r="K189" s="75"/>
      <c r="L189" s="76"/>
      <c r="M189" s="77">
        <f t="shared" si="109"/>
        <v>0</v>
      </c>
      <c r="N189" s="75"/>
      <c r="O189" s="75"/>
      <c r="P189" s="75"/>
      <c r="Q189" s="76"/>
      <c r="R189" s="77">
        <f t="shared" si="110"/>
        <v>0</v>
      </c>
      <c r="S189" s="75"/>
      <c r="T189" s="75"/>
      <c r="U189" s="75"/>
      <c r="V189" s="76"/>
      <c r="W189" s="77">
        <f t="shared" si="111"/>
        <v>0</v>
      </c>
      <c r="X189" s="11"/>
      <c r="Y189" s="11"/>
      <c r="Z189" s="11"/>
      <c r="AA189" s="12"/>
      <c r="AB189" s="16">
        <f t="shared" si="112"/>
        <v>0</v>
      </c>
      <c r="AC189" s="11"/>
      <c r="AD189" s="11"/>
      <c r="AE189" s="11"/>
      <c r="AF189" s="12"/>
      <c r="AG189" s="16">
        <f t="shared" si="113"/>
        <v>0</v>
      </c>
      <c r="AH189" s="11"/>
      <c r="AI189" s="11"/>
      <c r="AJ189" s="11"/>
      <c r="AK189" s="12"/>
      <c r="AL189" s="16">
        <f t="shared" si="114"/>
        <v>0</v>
      </c>
      <c r="AM189" s="11"/>
      <c r="AN189" s="11"/>
      <c r="AO189" s="11"/>
      <c r="AP189" s="12"/>
      <c r="AQ189" s="16">
        <f t="shared" si="115"/>
        <v>0</v>
      </c>
      <c r="AR189" s="11"/>
      <c r="AS189" s="11"/>
      <c r="AT189" s="11"/>
      <c r="AU189" s="12"/>
      <c r="AV189" s="25">
        <f t="shared" si="116"/>
        <v>0</v>
      </c>
    </row>
    <row r="190" spans="1:48" x14ac:dyDescent="0.25">
      <c r="A190" s="9">
        <v>13</v>
      </c>
      <c r="B190" s="3" t="s">
        <v>4</v>
      </c>
      <c r="C190" s="22" t="s">
        <v>21</v>
      </c>
      <c r="D190" s="75"/>
      <c r="E190" s="75"/>
      <c r="F190" s="75"/>
      <c r="G190" s="76"/>
      <c r="H190" s="77">
        <f t="shared" si="108"/>
        <v>0</v>
      </c>
      <c r="I190" s="75"/>
      <c r="J190" s="75"/>
      <c r="K190" s="75"/>
      <c r="L190" s="76"/>
      <c r="M190" s="77">
        <f t="shared" si="109"/>
        <v>0</v>
      </c>
      <c r="N190" s="75"/>
      <c r="O190" s="75"/>
      <c r="P190" s="75"/>
      <c r="Q190" s="76"/>
      <c r="R190" s="77">
        <f t="shared" si="110"/>
        <v>0</v>
      </c>
      <c r="S190" s="75"/>
      <c r="T190" s="75"/>
      <c r="U190" s="75"/>
      <c r="V190" s="76"/>
      <c r="W190" s="77">
        <f t="shared" si="111"/>
        <v>0</v>
      </c>
      <c r="X190" s="11"/>
      <c r="Y190" s="11"/>
      <c r="Z190" s="11"/>
      <c r="AA190" s="12"/>
      <c r="AB190" s="16">
        <f t="shared" si="112"/>
        <v>0</v>
      </c>
      <c r="AC190" s="11"/>
      <c r="AD190" s="11"/>
      <c r="AE190" s="11"/>
      <c r="AF190" s="12"/>
      <c r="AG190" s="16">
        <f t="shared" si="113"/>
        <v>0</v>
      </c>
      <c r="AH190" s="11"/>
      <c r="AI190" s="11"/>
      <c r="AJ190" s="11"/>
      <c r="AK190" s="12"/>
      <c r="AL190" s="16">
        <f t="shared" si="114"/>
        <v>0</v>
      </c>
      <c r="AM190" s="11"/>
      <c r="AN190" s="11"/>
      <c r="AO190" s="11"/>
      <c r="AP190" s="12"/>
      <c r="AQ190" s="16">
        <f t="shared" si="115"/>
        <v>0</v>
      </c>
      <c r="AR190" s="11"/>
      <c r="AS190" s="11"/>
      <c r="AT190" s="11"/>
      <c r="AU190" s="12"/>
      <c r="AV190" s="25">
        <f t="shared" si="116"/>
        <v>0</v>
      </c>
    </row>
    <row r="191" spans="1:48" x14ac:dyDescent="0.25">
      <c r="A191" s="9">
        <v>13</v>
      </c>
      <c r="B191" s="3" t="s">
        <v>5</v>
      </c>
      <c r="C191" s="22" t="s">
        <v>21</v>
      </c>
      <c r="D191" s="75"/>
      <c r="E191" s="75"/>
      <c r="F191" s="75"/>
      <c r="G191" s="76"/>
      <c r="H191" s="77">
        <f t="shared" si="108"/>
        <v>0</v>
      </c>
      <c r="I191" s="75"/>
      <c r="J191" s="75"/>
      <c r="K191" s="75"/>
      <c r="L191" s="76"/>
      <c r="M191" s="77">
        <f t="shared" si="109"/>
        <v>0</v>
      </c>
      <c r="N191" s="75"/>
      <c r="O191" s="75"/>
      <c r="P191" s="75"/>
      <c r="Q191" s="76"/>
      <c r="R191" s="77">
        <f t="shared" si="110"/>
        <v>0</v>
      </c>
      <c r="S191" s="75"/>
      <c r="T191" s="75"/>
      <c r="U191" s="75"/>
      <c r="V191" s="76"/>
      <c r="W191" s="77">
        <f t="shared" si="111"/>
        <v>0</v>
      </c>
      <c r="X191" s="11"/>
      <c r="Y191" s="11"/>
      <c r="Z191" s="11"/>
      <c r="AA191" s="12"/>
      <c r="AB191" s="16">
        <f t="shared" si="112"/>
        <v>0</v>
      </c>
      <c r="AC191" s="11"/>
      <c r="AD191" s="11"/>
      <c r="AE191" s="11"/>
      <c r="AF191" s="12"/>
      <c r="AG191" s="16">
        <f t="shared" si="113"/>
        <v>0</v>
      </c>
      <c r="AH191" s="11"/>
      <c r="AI191" s="11"/>
      <c r="AJ191" s="11"/>
      <c r="AK191" s="12"/>
      <c r="AL191" s="16">
        <f t="shared" si="114"/>
        <v>0</v>
      </c>
      <c r="AM191" s="11"/>
      <c r="AN191" s="11"/>
      <c r="AO191" s="11"/>
      <c r="AP191" s="12"/>
      <c r="AQ191" s="16">
        <f t="shared" si="115"/>
        <v>0</v>
      </c>
      <c r="AR191" s="11"/>
      <c r="AS191" s="11"/>
      <c r="AT191" s="11"/>
      <c r="AU191" s="12"/>
      <c r="AV191" s="25">
        <f t="shared" si="116"/>
        <v>0</v>
      </c>
    </row>
    <row r="192" spans="1:48" x14ac:dyDescent="0.25">
      <c r="A192" s="9">
        <v>13</v>
      </c>
      <c r="B192" s="3" t="s">
        <v>6</v>
      </c>
      <c r="C192" s="22" t="s">
        <v>21</v>
      </c>
      <c r="D192" s="75"/>
      <c r="E192" s="75"/>
      <c r="F192" s="75"/>
      <c r="G192" s="76"/>
      <c r="H192" s="77">
        <f t="shared" si="108"/>
        <v>0</v>
      </c>
      <c r="I192" s="75"/>
      <c r="J192" s="75"/>
      <c r="K192" s="75"/>
      <c r="L192" s="76"/>
      <c r="M192" s="77">
        <f t="shared" si="109"/>
        <v>0</v>
      </c>
      <c r="N192" s="75"/>
      <c r="O192" s="75"/>
      <c r="P192" s="75"/>
      <c r="Q192" s="76"/>
      <c r="R192" s="77">
        <f t="shared" si="110"/>
        <v>0</v>
      </c>
      <c r="S192" s="75"/>
      <c r="T192" s="75"/>
      <c r="U192" s="75"/>
      <c r="V192" s="76"/>
      <c r="W192" s="77">
        <f t="shared" si="111"/>
        <v>0</v>
      </c>
      <c r="X192" s="11"/>
      <c r="Y192" s="11"/>
      <c r="Z192" s="11"/>
      <c r="AA192" s="12"/>
      <c r="AB192" s="16">
        <f t="shared" si="112"/>
        <v>0</v>
      </c>
      <c r="AC192" s="11"/>
      <c r="AD192" s="11"/>
      <c r="AE192" s="11"/>
      <c r="AF192" s="12"/>
      <c r="AG192" s="16">
        <f t="shared" si="113"/>
        <v>0</v>
      </c>
      <c r="AH192" s="11"/>
      <c r="AI192" s="11"/>
      <c r="AJ192" s="11"/>
      <c r="AK192" s="12"/>
      <c r="AL192" s="16">
        <f t="shared" si="114"/>
        <v>0</v>
      </c>
      <c r="AM192" s="11"/>
      <c r="AN192" s="11"/>
      <c r="AO192" s="11"/>
      <c r="AP192" s="12"/>
      <c r="AQ192" s="16">
        <f t="shared" si="115"/>
        <v>0</v>
      </c>
      <c r="AR192" s="11"/>
      <c r="AS192" s="11"/>
      <c r="AT192" s="11"/>
      <c r="AU192" s="12"/>
      <c r="AV192" s="25">
        <f t="shared" si="116"/>
        <v>0</v>
      </c>
    </row>
    <row r="193" spans="1:48" x14ac:dyDescent="0.25">
      <c r="A193" s="9">
        <v>13</v>
      </c>
      <c r="B193" s="3" t="s">
        <v>7</v>
      </c>
      <c r="C193" s="22" t="s">
        <v>21</v>
      </c>
      <c r="D193" s="75"/>
      <c r="E193" s="75"/>
      <c r="F193" s="75"/>
      <c r="G193" s="76"/>
      <c r="H193" s="77">
        <f t="shared" si="108"/>
        <v>0</v>
      </c>
      <c r="I193" s="75"/>
      <c r="J193" s="75"/>
      <c r="K193" s="75"/>
      <c r="L193" s="76"/>
      <c r="M193" s="77">
        <f t="shared" si="109"/>
        <v>0</v>
      </c>
      <c r="N193" s="75"/>
      <c r="O193" s="75"/>
      <c r="P193" s="75"/>
      <c r="Q193" s="76"/>
      <c r="R193" s="77">
        <f t="shared" si="110"/>
        <v>0</v>
      </c>
      <c r="S193" s="75"/>
      <c r="T193" s="75"/>
      <c r="U193" s="75"/>
      <c r="V193" s="76"/>
      <c r="W193" s="77">
        <f t="shared" si="111"/>
        <v>0</v>
      </c>
      <c r="X193" s="11"/>
      <c r="Y193" s="11"/>
      <c r="Z193" s="11"/>
      <c r="AA193" s="12"/>
      <c r="AB193" s="16">
        <f t="shared" si="112"/>
        <v>0</v>
      </c>
      <c r="AC193" s="11"/>
      <c r="AD193" s="11"/>
      <c r="AE193" s="11"/>
      <c r="AF193" s="12"/>
      <c r="AG193" s="16">
        <f t="shared" si="113"/>
        <v>0</v>
      </c>
      <c r="AH193" s="11"/>
      <c r="AI193" s="11"/>
      <c r="AJ193" s="11"/>
      <c r="AK193" s="12"/>
      <c r="AL193" s="16">
        <f t="shared" si="114"/>
        <v>0</v>
      </c>
      <c r="AM193" s="11"/>
      <c r="AN193" s="11"/>
      <c r="AO193" s="11"/>
      <c r="AP193" s="12"/>
      <c r="AQ193" s="16">
        <f t="shared" si="115"/>
        <v>0</v>
      </c>
      <c r="AR193" s="11"/>
      <c r="AS193" s="11"/>
      <c r="AT193" s="11"/>
      <c r="AU193" s="12"/>
      <c r="AV193" s="25">
        <f t="shared" si="116"/>
        <v>0</v>
      </c>
    </row>
    <row r="194" spans="1:48" x14ac:dyDescent="0.25">
      <c r="A194" s="9">
        <v>13</v>
      </c>
      <c r="B194" s="3" t="s">
        <v>23</v>
      </c>
      <c r="C194" s="22" t="s">
        <v>21</v>
      </c>
      <c r="D194" s="75"/>
      <c r="E194" s="75"/>
      <c r="F194" s="75"/>
      <c r="G194" s="76"/>
      <c r="H194" s="77">
        <f t="shared" si="108"/>
        <v>0</v>
      </c>
      <c r="I194" s="75"/>
      <c r="J194" s="75"/>
      <c r="K194" s="75"/>
      <c r="L194" s="76"/>
      <c r="M194" s="77">
        <f t="shared" si="109"/>
        <v>0</v>
      </c>
      <c r="N194" s="75"/>
      <c r="O194" s="75"/>
      <c r="P194" s="75"/>
      <c r="Q194" s="76"/>
      <c r="R194" s="77">
        <f t="shared" si="110"/>
        <v>0</v>
      </c>
      <c r="S194" s="75"/>
      <c r="T194" s="75"/>
      <c r="U194" s="75"/>
      <c r="V194" s="76"/>
      <c r="W194" s="77">
        <f t="shared" si="111"/>
        <v>0</v>
      </c>
      <c r="X194" s="11"/>
      <c r="Y194" s="11"/>
      <c r="Z194" s="11"/>
      <c r="AA194" s="12"/>
      <c r="AB194" s="16">
        <f t="shared" si="112"/>
        <v>0</v>
      </c>
      <c r="AC194" s="11"/>
      <c r="AD194" s="11"/>
      <c r="AE194" s="11"/>
      <c r="AF194" s="12"/>
      <c r="AG194" s="16">
        <f t="shared" si="113"/>
        <v>0</v>
      </c>
      <c r="AH194" s="11"/>
      <c r="AI194" s="11"/>
      <c r="AJ194" s="11"/>
      <c r="AK194" s="12"/>
      <c r="AL194" s="16">
        <f t="shared" si="114"/>
        <v>0</v>
      </c>
      <c r="AM194" s="11"/>
      <c r="AN194" s="11"/>
      <c r="AO194" s="11"/>
      <c r="AP194" s="12"/>
      <c r="AQ194" s="16">
        <f t="shared" si="115"/>
        <v>0</v>
      </c>
      <c r="AR194" s="11"/>
      <c r="AS194" s="11"/>
      <c r="AT194" s="11"/>
      <c r="AU194" s="12"/>
      <c r="AV194" s="25">
        <f t="shared" si="116"/>
        <v>0</v>
      </c>
    </row>
    <row r="195" spans="1:48" x14ac:dyDescent="0.25">
      <c r="A195" s="9">
        <v>13</v>
      </c>
      <c r="B195" s="3" t="s">
        <v>8</v>
      </c>
      <c r="C195" s="22" t="s">
        <v>21</v>
      </c>
      <c r="D195" s="75"/>
      <c r="E195" s="75"/>
      <c r="F195" s="75"/>
      <c r="G195" s="76"/>
      <c r="H195" s="77">
        <f t="shared" si="108"/>
        <v>0</v>
      </c>
      <c r="I195" s="75"/>
      <c r="J195" s="75"/>
      <c r="K195" s="75"/>
      <c r="L195" s="76"/>
      <c r="M195" s="77">
        <f t="shared" si="109"/>
        <v>0</v>
      </c>
      <c r="N195" s="75"/>
      <c r="O195" s="75"/>
      <c r="P195" s="75"/>
      <c r="Q195" s="76"/>
      <c r="R195" s="77">
        <f t="shared" si="110"/>
        <v>0</v>
      </c>
      <c r="S195" s="75"/>
      <c r="T195" s="75"/>
      <c r="U195" s="75"/>
      <c r="V195" s="76"/>
      <c r="W195" s="77">
        <f t="shared" si="111"/>
        <v>0</v>
      </c>
      <c r="X195" s="11"/>
      <c r="Y195" s="11"/>
      <c r="Z195" s="11"/>
      <c r="AA195" s="12"/>
      <c r="AB195" s="16">
        <f t="shared" si="112"/>
        <v>0</v>
      </c>
      <c r="AC195" s="11"/>
      <c r="AD195" s="11"/>
      <c r="AE195" s="11"/>
      <c r="AF195" s="12"/>
      <c r="AG195" s="16">
        <f t="shared" si="113"/>
        <v>0</v>
      </c>
      <c r="AH195" s="11"/>
      <c r="AI195" s="11"/>
      <c r="AJ195" s="11"/>
      <c r="AK195" s="12"/>
      <c r="AL195" s="16">
        <f t="shared" si="114"/>
        <v>0</v>
      </c>
      <c r="AM195" s="11"/>
      <c r="AN195" s="11"/>
      <c r="AO195" s="11"/>
      <c r="AP195" s="12"/>
      <c r="AQ195" s="16">
        <f t="shared" si="115"/>
        <v>0</v>
      </c>
      <c r="AR195" s="11"/>
      <c r="AS195" s="11"/>
      <c r="AT195" s="11"/>
      <c r="AU195" s="12"/>
      <c r="AV195" s="25">
        <f t="shared" si="116"/>
        <v>0</v>
      </c>
    </row>
    <row r="196" spans="1:48" x14ac:dyDescent="0.25">
      <c r="A196" s="9">
        <v>13</v>
      </c>
      <c r="B196" s="3" t="s">
        <v>9</v>
      </c>
      <c r="C196" s="22" t="s">
        <v>21</v>
      </c>
      <c r="D196" s="75"/>
      <c r="E196" s="75"/>
      <c r="F196" s="75"/>
      <c r="G196" s="76"/>
      <c r="H196" s="77">
        <f t="shared" si="108"/>
        <v>0</v>
      </c>
      <c r="I196" s="75"/>
      <c r="J196" s="75"/>
      <c r="K196" s="75"/>
      <c r="L196" s="76"/>
      <c r="M196" s="77">
        <f t="shared" si="109"/>
        <v>0</v>
      </c>
      <c r="N196" s="75"/>
      <c r="O196" s="75"/>
      <c r="P196" s="75"/>
      <c r="Q196" s="76"/>
      <c r="R196" s="77">
        <f t="shared" si="110"/>
        <v>0</v>
      </c>
      <c r="S196" s="75"/>
      <c r="T196" s="75"/>
      <c r="U196" s="75"/>
      <c r="V196" s="76"/>
      <c r="W196" s="77">
        <f t="shared" si="111"/>
        <v>0</v>
      </c>
      <c r="X196" s="11"/>
      <c r="Y196" s="11"/>
      <c r="Z196" s="11"/>
      <c r="AA196" s="12"/>
      <c r="AB196" s="16">
        <f t="shared" si="112"/>
        <v>0</v>
      </c>
      <c r="AC196" s="11"/>
      <c r="AD196" s="11"/>
      <c r="AE196" s="11"/>
      <c r="AF196" s="12"/>
      <c r="AG196" s="16">
        <f t="shared" si="113"/>
        <v>0</v>
      </c>
      <c r="AH196" s="11"/>
      <c r="AI196" s="11"/>
      <c r="AJ196" s="11"/>
      <c r="AK196" s="12"/>
      <c r="AL196" s="16">
        <f t="shared" si="114"/>
        <v>0</v>
      </c>
      <c r="AM196" s="11"/>
      <c r="AN196" s="11"/>
      <c r="AO196" s="11"/>
      <c r="AP196" s="12"/>
      <c r="AQ196" s="16">
        <f t="shared" si="115"/>
        <v>0</v>
      </c>
      <c r="AR196" s="11"/>
      <c r="AS196" s="11"/>
      <c r="AT196" s="11"/>
      <c r="AU196" s="12"/>
      <c r="AV196" s="25">
        <f t="shared" si="116"/>
        <v>0</v>
      </c>
    </row>
    <row r="197" spans="1:48" x14ac:dyDescent="0.25">
      <c r="A197" s="9">
        <v>13</v>
      </c>
      <c r="B197" s="3" t="s">
        <v>10</v>
      </c>
      <c r="C197" s="22" t="s">
        <v>21</v>
      </c>
      <c r="D197" s="75"/>
      <c r="E197" s="75"/>
      <c r="F197" s="75"/>
      <c r="G197" s="76"/>
      <c r="H197" s="77">
        <f t="shared" si="108"/>
        <v>0</v>
      </c>
      <c r="I197" s="75"/>
      <c r="J197" s="75"/>
      <c r="K197" s="75"/>
      <c r="L197" s="76"/>
      <c r="M197" s="77">
        <f t="shared" si="109"/>
        <v>0</v>
      </c>
      <c r="N197" s="75"/>
      <c r="O197" s="75"/>
      <c r="P197" s="75"/>
      <c r="Q197" s="76"/>
      <c r="R197" s="77">
        <f t="shared" si="110"/>
        <v>0</v>
      </c>
      <c r="S197" s="75"/>
      <c r="T197" s="75"/>
      <c r="U197" s="75"/>
      <c r="V197" s="76"/>
      <c r="W197" s="77">
        <f t="shared" si="111"/>
        <v>0</v>
      </c>
      <c r="X197" s="11"/>
      <c r="Y197" s="11"/>
      <c r="Z197" s="11"/>
      <c r="AA197" s="12"/>
      <c r="AB197" s="16">
        <f t="shared" si="112"/>
        <v>0</v>
      </c>
      <c r="AC197" s="11"/>
      <c r="AD197" s="11"/>
      <c r="AE197" s="11"/>
      <c r="AF197" s="12"/>
      <c r="AG197" s="16">
        <f t="shared" si="113"/>
        <v>0</v>
      </c>
      <c r="AH197" s="11"/>
      <c r="AI197" s="11"/>
      <c r="AJ197" s="11"/>
      <c r="AK197" s="12"/>
      <c r="AL197" s="16">
        <f t="shared" si="114"/>
        <v>0</v>
      </c>
      <c r="AM197" s="11"/>
      <c r="AN197" s="11"/>
      <c r="AO197" s="11"/>
      <c r="AP197" s="12"/>
      <c r="AQ197" s="16">
        <f t="shared" si="115"/>
        <v>0</v>
      </c>
      <c r="AR197" s="11"/>
      <c r="AS197" s="11"/>
      <c r="AT197" s="11"/>
      <c r="AU197" s="12"/>
      <c r="AV197" s="25">
        <f t="shared" si="116"/>
        <v>0</v>
      </c>
    </row>
    <row r="198" spans="1:48" x14ac:dyDescent="0.25">
      <c r="A198" s="9">
        <v>13</v>
      </c>
      <c r="B198" s="22" t="s">
        <v>34</v>
      </c>
      <c r="C198" s="22" t="s">
        <v>21</v>
      </c>
      <c r="D198" s="78"/>
      <c r="E198" s="78"/>
      <c r="F198" s="78"/>
      <c r="G198" s="79"/>
      <c r="H198" s="80">
        <f t="shared" si="108"/>
        <v>0</v>
      </c>
      <c r="I198" s="78"/>
      <c r="J198" s="78"/>
      <c r="K198" s="78"/>
      <c r="L198" s="79"/>
      <c r="M198" s="80">
        <f t="shared" si="109"/>
        <v>0</v>
      </c>
      <c r="N198" s="78"/>
      <c r="O198" s="78"/>
      <c r="P198" s="78"/>
      <c r="Q198" s="79"/>
      <c r="R198" s="80">
        <f t="shared" si="110"/>
        <v>0</v>
      </c>
      <c r="S198" s="78"/>
      <c r="T198" s="78"/>
      <c r="U198" s="78"/>
      <c r="V198" s="79"/>
      <c r="W198" s="80">
        <f t="shared" si="111"/>
        <v>0</v>
      </c>
      <c r="X198" s="13"/>
      <c r="Y198" s="13"/>
      <c r="Z198" s="13"/>
      <c r="AA198" s="14"/>
      <c r="AB198" s="17">
        <f t="shared" si="112"/>
        <v>0</v>
      </c>
      <c r="AC198" s="13"/>
      <c r="AD198" s="13"/>
      <c r="AE198" s="13"/>
      <c r="AF198" s="14"/>
      <c r="AG198" s="17">
        <f t="shared" si="113"/>
        <v>0</v>
      </c>
      <c r="AH198" s="13"/>
      <c r="AI198" s="13"/>
      <c r="AJ198" s="13"/>
      <c r="AK198" s="14"/>
      <c r="AL198" s="17">
        <f t="shared" si="114"/>
        <v>0</v>
      </c>
      <c r="AM198" s="13"/>
      <c r="AN198" s="13"/>
      <c r="AO198" s="13"/>
      <c r="AP198" s="14"/>
      <c r="AQ198" s="17">
        <f t="shared" si="115"/>
        <v>0</v>
      </c>
      <c r="AR198" s="13"/>
      <c r="AS198" s="13"/>
      <c r="AT198" s="13"/>
      <c r="AU198" s="14"/>
      <c r="AV198" s="26">
        <f t="shared" si="116"/>
        <v>0</v>
      </c>
    </row>
    <row r="199" spans="1:48" x14ac:dyDescent="0.25">
      <c r="A199" s="9">
        <v>13</v>
      </c>
      <c r="B199" s="27"/>
      <c r="C199" s="28"/>
      <c r="D199" s="81"/>
      <c r="E199" s="82"/>
      <c r="F199" s="82"/>
      <c r="G199" s="82"/>
      <c r="H199" s="83">
        <f>SUM(H186:H198)</f>
        <v>0</v>
      </c>
      <c r="I199" s="82"/>
      <c r="J199" s="82"/>
      <c r="K199" s="82"/>
      <c r="L199" s="82"/>
      <c r="M199" s="83">
        <f>SUM(M186:M198)</f>
        <v>0</v>
      </c>
      <c r="N199" s="82"/>
      <c r="O199" s="82"/>
      <c r="P199" s="82"/>
      <c r="Q199" s="82"/>
      <c r="R199" s="83">
        <f>SUM(R186:R198)</f>
        <v>0</v>
      </c>
      <c r="S199" s="82"/>
      <c r="T199" s="82"/>
      <c r="U199" s="82"/>
      <c r="V199" s="82"/>
      <c r="W199" s="83">
        <f>SUM(W186:W198)</f>
        <v>0</v>
      </c>
      <c r="X199" s="29"/>
      <c r="Y199" s="29"/>
      <c r="Z199" s="29"/>
      <c r="AA199" s="29"/>
      <c r="AB199" s="30">
        <f>SUM(AB186:AB198)</f>
        <v>0</v>
      </c>
      <c r="AC199" s="29"/>
      <c r="AD199" s="29"/>
      <c r="AE199" s="29"/>
      <c r="AF199" s="29"/>
      <c r="AG199" s="30">
        <f>SUM(AG186:AG198)</f>
        <v>0</v>
      </c>
      <c r="AH199" s="29"/>
      <c r="AI199" s="29"/>
      <c r="AJ199" s="29"/>
      <c r="AK199" s="29"/>
      <c r="AL199" s="30">
        <f>SUM(AL186:AL198)</f>
        <v>0</v>
      </c>
      <c r="AM199" s="29"/>
      <c r="AN199" s="29"/>
      <c r="AO199" s="29"/>
      <c r="AP199" s="29"/>
      <c r="AQ199" s="30">
        <f>SUM(AQ186:AQ198)</f>
        <v>0</v>
      </c>
      <c r="AR199" s="29"/>
      <c r="AS199" s="29"/>
      <c r="AT199" s="29"/>
      <c r="AU199" s="29"/>
      <c r="AV199" s="30">
        <f>SUM(AV186:AV198)</f>
        <v>0</v>
      </c>
    </row>
    <row r="200" spans="1:48" x14ac:dyDescent="0.25">
      <c r="A200" s="9">
        <v>13</v>
      </c>
      <c r="B200" s="115" t="str">
        <f>"Буква (или иное название) класса "&amp;A381&amp;":"</f>
        <v>Буква (или иное название) класса 26:</v>
      </c>
      <c r="C200" s="116"/>
      <c r="D200" s="106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</row>
    <row r="201" spans="1:48" x14ac:dyDescent="0.25">
      <c r="A201" s="9">
        <v>14</v>
      </c>
      <c r="B201" s="20" t="s">
        <v>0</v>
      </c>
      <c r="C201" s="21" t="s">
        <v>21</v>
      </c>
      <c r="D201" s="75"/>
      <c r="E201" s="75"/>
      <c r="F201" s="75"/>
      <c r="G201" s="76"/>
      <c r="H201" s="77">
        <f t="shared" ref="H201:H213" si="117">COUNTA(D201:G201)</f>
        <v>0</v>
      </c>
      <c r="I201" s="75"/>
      <c r="J201" s="75"/>
      <c r="K201" s="75"/>
      <c r="L201" s="76"/>
      <c r="M201" s="77">
        <f t="shared" ref="M201:M213" si="118">COUNTA(I201:L201)</f>
        <v>0</v>
      </c>
      <c r="N201" s="75"/>
      <c r="O201" s="75"/>
      <c r="P201" s="75"/>
      <c r="Q201" s="76"/>
      <c r="R201" s="77">
        <f t="shared" ref="R201:R213" si="119">COUNTA(N201:Q201)</f>
        <v>0</v>
      </c>
      <c r="S201" s="75"/>
      <c r="T201" s="75"/>
      <c r="U201" s="75"/>
      <c r="V201" s="76"/>
      <c r="W201" s="77">
        <f t="shared" ref="W201:W213" si="120">COUNTA(S201:V201)</f>
        <v>0</v>
      </c>
      <c r="X201" s="11"/>
      <c r="Y201" s="11"/>
      <c r="Z201" s="11"/>
      <c r="AA201" s="12"/>
      <c r="AB201" s="16">
        <f t="shared" ref="AB201:AB213" si="121">COUNTA(X201:AA201)</f>
        <v>0</v>
      </c>
      <c r="AC201" s="11"/>
      <c r="AD201" s="11"/>
      <c r="AE201" s="11"/>
      <c r="AF201" s="12"/>
      <c r="AG201" s="16">
        <f t="shared" ref="AG201:AG213" si="122">COUNTA(AC201:AF201)</f>
        <v>0</v>
      </c>
      <c r="AH201" s="11"/>
      <c r="AI201" s="11"/>
      <c r="AJ201" s="11"/>
      <c r="AK201" s="12"/>
      <c r="AL201" s="16">
        <f t="shared" ref="AL201:AL213" si="123">COUNTA(AH201:AK201)</f>
        <v>0</v>
      </c>
      <c r="AM201" s="11"/>
      <c r="AN201" s="11"/>
      <c r="AO201" s="11"/>
      <c r="AP201" s="12"/>
      <c r="AQ201" s="16">
        <f t="shared" ref="AQ201:AQ213" si="124">COUNTA(AM201:AP201)</f>
        <v>0</v>
      </c>
      <c r="AR201" s="11"/>
      <c r="AS201" s="11"/>
      <c r="AT201" s="11"/>
      <c r="AU201" s="12"/>
      <c r="AV201" s="25">
        <f t="shared" ref="AV201:AV213" si="125">COUNTA(AR201:AU201)</f>
        <v>0</v>
      </c>
    </row>
    <row r="202" spans="1:48" x14ac:dyDescent="0.25">
      <c r="A202" s="9">
        <v>14</v>
      </c>
      <c r="B202" s="3" t="s">
        <v>1</v>
      </c>
      <c r="C202" s="22" t="s">
        <v>21</v>
      </c>
      <c r="D202" s="75"/>
      <c r="E202" s="75"/>
      <c r="F202" s="75"/>
      <c r="G202" s="76"/>
      <c r="H202" s="77">
        <f t="shared" si="117"/>
        <v>0</v>
      </c>
      <c r="I202" s="75"/>
      <c r="J202" s="75"/>
      <c r="K202" s="75"/>
      <c r="L202" s="76"/>
      <c r="M202" s="77">
        <f t="shared" si="118"/>
        <v>0</v>
      </c>
      <c r="N202" s="75"/>
      <c r="O202" s="75"/>
      <c r="P202" s="75"/>
      <c r="Q202" s="76"/>
      <c r="R202" s="77">
        <f t="shared" si="119"/>
        <v>0</v>
      </c>
      <c r="S202" s="75"/>
      <c r="T202" s="75"/>
      <c r="U202" s="75"/>
      <c r="V202" s="76"/>
      <c r="W202" s="77">
        <f t="shared" si="120"/>
        <v>0</v>
      </c>
      <c r="X202" s="11"/>
      <c r="Y202" s="11"/>
      <c r="Z202" s="11"/>
      <c r="AA202" s="12"/>
      <c r="AB202" s="16">
        <f t="shared" si="121"/>
        <v>0</v>
      </c>
      <c r="AC202" s="11"/>
      <c r="AD202" s="11"/>
      <c r="AE202" s="11"/>
      <c r="AF202" s="12"/>
      <c r="AG202" s="16">
        <f t="shared" si="122"/>
        <v>0</v>
      </c>
      <c r="AH202" s="11"/>
      <c r="AI202" s="11"/>
      <c r="AJ202" s="11"/>
      <c r="AK202" s="12"/>
      <c r="AL202" s="16">
        <f t="shared" si="123"/>
        <v>0</v>
      </c>
      <c r="AM202" s="11"/>
      <c r="AN202" s="11"/>
      <c r="AO202" s="11"/>
      <c r="AP202" s="12"/>
      <c r="AQ202" s="16">
        <f t="shared" si="124"/>
        <v>0</v>
      </c>
      <c r="AR202" s="11"/>
      <c r="AS202" s="11"/>
      <c r="AT202" s="11"/>
      <c r="AU202" s="12"/>
      <c r="AV202" s="25">
        <f t="shared" si="125"/>
        <v>0</v>
      </c>
    </row>
    <row r="203" spans="1:48" x14ac:dyDescent="0.25">
      <c r="A203" s="9">
        <v>14</v>
      </c>
      <c r="B203" s="3" t="s">
        <v>2</v>
      </c>
      <c r="C203" s="22" t="s">
        <v>21</v>
      </c>
      <c r="D203" s="75"/>
      <c r="E203" s="75"/>
      <c r="F203" s="75"/>
      <c r="G203" s="76"/>
      <c r="H203" s="77">
        <f t="shared" si="117"/>
        <v>0</v>
      </c>
      <c r="I203" s="75"/>
      <c r="J203" s="75"/>
      <c r="K203" s="75"/>
      <c r="L203" s="76"/>
      <c r="M203" s="77">
        <f t="shared" si="118"/>
        <v>0</v>
      </c>
      <c r="N203" s="75"/>
      <c r="O203" s="75"/>
      <c r="P203" s="75"/>
      <c r="Q203" s="76"/>
      <c r="R203" s="77">
        <f t="shared" si="119"/>
        <v>0</v>
      </c>
      <c r="S203" s="75"/>
      <c r="T203" s="75"/>
      <c r="U203" s="75"/>
      <c r="V203" s="76"/>
      <c r="W203" s="77">
        <f t="shared" si="120"/>
        <v>0</v>
      </c>
      <c r="X203" s="11"/>
      <c r="Y203" s="11"/>
      <c r="Z203" s="11"/>
      <c r="AA203" s="12"/>
      <c r="AB203" s="16">
        <f t="shared" si="121"/>
        <v>0</v>
      </c>
      <c r="AC203" s="11"/>
      <c r="AD203" s="11"/>
      <c r="AE203" s="11"/>
      <c r="AF203" s="12"/>
      <c r="AG203" s="16">
        <f t="shared" si="122"/>
        <v>0</v>
      </c>
      <c r="AH203" s="11"/>
      <c r="AI203" s="11"/>
      <c r="AJ203" s="11"/>
      <c r="AK203" s="12"/>
      <c r="AL203" s="16">
        <f t="shared" si="123"/>
        <v>0</v>
      </c>
      <c r="AM203" s="11"/>
      <c r="AN203" s="11"/>
      <c r="AO203" s="11"/>
      <c r="AP203" s="12"/>
      <c r="AQ203" s="16">
        <f t="shared" si="124"/>
        <v>0</v>
      </c>
      <c r="AR203" s="11"/>
      <c r="AS203" s="11"/>
      <c r="AT203" s="11"/>
      <c r="AU203" s="12"/>
      <c r="AV203" s="25">
        <f t="shared" si="125"/>
        <v>0</v>
      </c>
    </row>
    <row r="204" spans="1:48" x14ac:dyDescent="0.25">
      <c r="A204" s="9">
        <v>14</v>
      </c>
      <c r="B204" s="3" t="s">
        <v>3</v>
      </c>
      <c r="C204" s="22" t="s">
        <v>21</v>
      </c>
      <c r="D204" s="75"/>
      <c r="E204" s="75"/>
      <c r="F204" s="75"/>
      <c r="G204" s="76"/>
      <c r="H204" s="77">
        <f t="shared" si="117"/>
        <v>0</v>
      </c>
      <c r="I204" s="75"/>
      <c r="J204" s="75"/>
      <c r="K204" s="75"/>
      <c r="L204" s="76"/>
      <c r="M204" s="77">
        <f t="shared" si="118"/>
        <v>0</v>
      </c>
      <c r="N204" s="75"/>
      <c r="O204" s="75"/>
      <c r="P204" s="75"/>
      <c r="Q204" s="76"/>
      <c r="R204" s="77">
        <f t="shared" si="119"/>
        <v>0</v>
      </c>
      <c r="S204" s="75"/>
      <c r="T204" s="75"/>
      <c r="U204" s="75"/>
      <c r="V204" s="76"/>
      <c r="W204" s="77">
        <f t="shared" si="120"/>
        <v>0</v>
      </c>
      <c r="X204" s="11"/>
      <c r="Y204" s="11"/>
      <c r="Z204" s="11"/>
      <c r="AA204" s="12"/>
      <c r="AB204" s="16">
        <f t="shared" si="121"/>
        <v>0</v>
      </c>
      <c r="AC204" s="11"/>
      <c r="AD204" s="11"/>
      <c r="AE204" s="11"/>
      <c r="AF204" s="12"/>
      <c r="AG204" s="16">
        <f t="shared" si="122"/>
        <v>0</v>
      </c>
      <c r="AH204" s="11"/>
      <c r="AI204" s="11"/>
      <c r="AJ204" s="11"/>
      <c r="AK204" s="12"/>
      <c r="AL204" s="16">
        <f t="shared" si="123"/>
        <v>0</v>
      </c>
      <c r="AM204" s="11"/>
      <c r="AN204" s="11"/>
      <c r="AO204" s="11"/>
      <c r="AP204" s="12"/>
      <c r="AQ204" s="16">
        <f t="shared" si="124"/>
        <v>0</v>
      </c>
      <c r="AR204" s="11"/>
      <c r="AS204" s="11"/>
      <c r="AT204" s="11"/>
      <c r="AU204" s="12"/>
      <c r="AV204" s="25">
        <f t="shared" si="125"/>
        <v>0</v>
      </c>
    </row>
    <row r="205" spans="1:48" x14ac:dyDescent="0.25">
      <c r="A205" s="9">
        <v>14</v>
      </c>
      <c r="B205" s="3" t="s">
        <v>4</v>
      </c>
      <c r="C205" s="22" t="s">
        <v>21</v>
      </c>
      <c r="D205" s="75"/>
      <c r="E205" s="75"/>
      <c r="F205" s="75"/>
      <c r="G205" s="76"/>
      <c r="H205" s="77">
        <f t="shared" si="117"/>
        <v>0</v>
      </c>
      <c r="I205" s="75"/>
      <c r="J205" s="75"/>
      <c r="K205" s="75"/>
      <c r="L205" s="76"/>
      <c r="M205" s="77">
        <f t="shared" si="118"/>
        <v>0</v>
      </c>
      <c r="N205" s="75"/>
      <c r="O205" s="75"/>
      <c r="P205" s="75"/>
      <c r="Q205" s="76"/>
      <c r="R205" s="77">
        <f t="shared" si="119"/>
        <v>0</v>
      </c>
      <c r="S205" s="75"/>
      <c r="T205" s="75"/>
      <c r="U205" s="75"/>
      <c r="V205" s="76"/>
      <c r="W205" s="77">
        <f t="shared" si="120"/>
        <v>0</v>
      </c>
      <c r="X205" s="11"/>
      <c r="Y205" s="11"/>
      <c r="Z205" s="11"/>
      <c r="AA205" s="12"/>
      <c r="AB205" s="16">
        <f t="shared" si="121"/>
        <v>0</v>
      </c>
      <c r="AC205" s="11"/>
      <c r="AD205" s="11"/>
      <c r="AE205" s="11"/>
      <c r="AF205" s="12"/>
      <c r="AG205" s="16">
        <f t="shared" si="122"/>
        <v>0</v>
      </c>
      <c r="AH205" s="11"/>
      <c r="AI205" s="11"/>
      <c r="AJ205" s="11"/>
      <c r="AK205" s="12"/>
      <c r="AL205" s="16">
        <f t="shared" si="123"/>
        <v>0</v>
      </c>
      <c r="AM205" s="11"/>
      <c r="AN205" s="11"/>
      <c r="AO205" s="11"/>
      <c r="AP205" s="12"/>
      <c r="AQ205" s="16">
        <f t="shared" si="124"/>
        <v>0</v>
      </c>
      <c r="AR205" s="11"/>
      <c r="AS205" s="11"/>
      <c r="AT205" s="11"/>
      <c r="AU205" s="12"/>
      <c r="AV205" s="25">
        <f t="shared" si="125"/>
        <v>0</v>
      </c>
    </row>
    <row r="206" spans="1:48" x14ac:dyDescent="0.25">
      <c r="A206" s="9">
        <v>14</v>
      </c>
      <c r="B206" s="3" t="s">
        <v>5</v>
      </c>
      <c r="C206" s="22" t="s">
        <v>21</v>
      </c>
      <c r="D206" s="75"/>
      <c r="E206" s="75"/>
      <c r="F206" s="75"/>
      <c r="G206" s="76"/>
      <c r="H206" s="77">
        <f t="shared" si="117"/>
        <v>0</v>
      </c>
      <c r="I206" s="75"/>
      <c r="J206" s="75"/>
      <c r="K206" s="75"/>
      <c r="L206" s="76"/>
      <c r="M206" s="77">
        <f t="shared" si="118"/>
        <v>0</v>
      </c>
      <c r="N206" s="75"/>
      <c r="O206" s="75"/>
      <c r="P206" s="75"/>
      <c r="Q206" s="76"/>
      <c r="R206" s="77">
        <f t="shared" si="119"/>
        <v>0</v>
      </c>
      <c r="S206" s="75"/>
      <c r="T206" s="75"/>
      <c r="U206" s="75"/>
      <c r="V206" s="76"/>
      <c r="W206" s="77">
        <f t="shared" si="120"/>
        <v>0</v>
      </c>
      <c r="X206" s="11"/>
      <c r="Y206" s="11"/>
      <c r="Z206" s="11"/>
      <c r="AA206" s="12"/>
      <c r="AB206" s="16">
        <f t="shared" si="121"/>
        <v>0</v>
      </c>
      <c r="AC206" s="11"/>
      <c r="AD206" s="11"/>
      <c r="AE206" s="11"/>
      <c r="AF206" s="12"/>
      <c r="AG206" s="16">
        <f t="shared" si="122"/>
        <v>0</v>
      </c>
      <c r="AH206" s="11"/>
      <c r="AI206" s="11"/>
      <c r="AJ206" s="11"/>
      <c r="AK206" s="12"/>
      <c r="AL206" s="16">
        <f t="shared" si="123"/>
        <v>0</v>
      </c>
      <c r="AM206" s="11"/>
      <c r="AN206" s="11"/>
      <c r="AO206" s="11"/>
      <c r="AP206" s="12"/>
      <c r="AQ206" s="16">
        <f t="shared" si="124"/>
        <v>0</v>
      </c>
      <c r="AR206" s="11"/>
      <c r="AS206" s="11"/>
      <c r="AT206" s="11"/>
      <c r="AU206" s="12"/>
      <c r="AV206" s="25">
        <f t="shared" si="125"/>
        <v>0</v>
      </c>
    </row>
    <row r="207" spans="1:48" x14ac:dyDescent="0.25">
      <c r="A207" s="9">
        <v>14</v>
      </c>
      <c r="B207" s="3" t="s">
        <v>6</v>
      </c>
      <c r="C207" s="22" t="s">
        <v>21</v>
      </c>
      <c r="D207" s="75"/>
      <c r="E207" s="75"/>
      <c r="F207" s="75"/>
      <c r="G207" s="76"/>
      <c r="H207" s="77">
        <f t="shared" si="117"/>
        <v>0</v>
      </c>
      <c r="I207" s="75"/>
      <c r="J207" s="75"/>
      <c r="K207" s="75"/>
      <c r="L207" s="76"/>
      <c r="M207" s="77">
        <f t="shared" si="118"/>
        <v>0</v>
      </c>
      <c r="N207" s="75"/>
      <c r="O207" s="75"/>
      <c r="P207" s="75"/>
      <c r="Q207" s="76"/>
      <c r="R207" s="77">
        <f t="shared" si="119"/>
        <v>0</v>
      </c>
      <c r="S207" s="75"/>
      <c r="T207" s="75"/>
      <c r="U207" s="75"/>
      <c r="V207" s="76"/>
      <c r="W207" s="77">
        <f t="shared" si="120"/>
        <v>0</v>
      </c>
      <c r="X207" s="11"/>
      <c r="Y207" s="11"/>
      <c r="Z207" s="11"/>
      <c r="AA207" s="12"/>
      <c r="AB207" s="16">
        <f t="shared" si="121"/>
        <v>0</v>
      </c>
      <c r="AC207" s="11"/>
      <c r="AD207" s="11"/>
      <c r="AE207" s="11"/>
      <c r="AF207" s="12"/>
      <c r="AG207" s="16">
        <f t="shared" si="122"/>
        <v>0</v>
      </c>
      <c r="AH207" s="11"/>
      <c r="AI207" s="11"/>
      <c r="AJ207" s="11"/>
      <c r="AK207" s="12"/>
      <c r="AL207" s="16">
        <f t="shared" si="123"/>
        <v>0</v>
      </c>
      <c r="AM207" s="11"/>
      <c r="AN207" s="11"/>
      <c r="AO207" s="11"/>
      <c r="AP207" s="12"/>
      <c r="AQ207" s="16">
        <f t="shared" si="124"/>
        <v>0</v>
      </c>
      <c r="AR207" s="11"/>
      <c r="AS207" s="11"/>
      <c r="AT207" s="11"/>
      <c r="AU207" s="12"/>
      <c r="AV207" s="25">
        <f t="shared" si="125"/>
        <v>0</v>
      </c>
    </row>
    <row r="208" spans="1:48" x14ac:dyDescent="0.25">
      <c r="A208" s="9">
        <v>14</v>
      </c>
      <c r="B208" s="3" t="s">
        <v>7</v>
      </c>
      <c r="C208" s="22" t="s">
        <v>21</v>
      </c>
      <c r="D208" s="75"/>
      <c r="E208" s="75"/>
      <c r="F208" s="75"/>
      <c r="G208" s="76"/>
      <c r="H208" s="77">
        <f t="shared" si="117"/>
        <v>0</v>
      </c>
      <c r="I208" s="75"/>
      <c r="J208" s="75"/>
      <c r="K208" s="75"/>
      <c r="L208" s="76"/>
      <c r="M208" s="77">
        <f t="shared" si="118"/>
        <v>0</v>
      </c>
      <c r="N208" s="75"/>
      <c r="O208" s="75"/>
      <c r="P208" s="75"/>
      <c r="Q208" s="76"/>
      <c r="R208" s="77">
        <f t="shared" si="119"/>
        <v>0</v>
      </c>
      <c r="S208" s="75"/>
      <c r="T208" s="75"/>
      <c r="U208" s="75"/>
      <c r="V208" s="76"/>
      <c r="W208" s="77">
        <f t="shared" si="120"/>
        <v>0</v>
      </c>
      <c r="X208" s="11"/>
      <c r="Y208" s="11"/>
      <c r="Z208" s="11"/>
      <c r="AA208" s="12"/>
      <c r="AB208" s="16">
        <f t="shared" si="121"/>
        <v>0</v>
      </c>
      <c r="AC208" s="11"/>
      <c r="AD208" s="11"/>
      <c r="AE208" s="11"/>
      <c r="AF208" s="12"/>
      <c r="AG208" s="16">
        <f t="shared" si="122"/>
        <v>0</v>
      </c>
      <c r="AH208" s="11"/>
      <c r="AI208" s="11"/>
      <c r="AJ208" s="11"/>
      <c r="AK208" s="12"/>
      <c r="AL208" s="16">
        <f t="shared" si="123"/>
        <v>0</v>
      </c>
      <c r="AM208" s="11"/>
      <c r="AN208" s="11"/>
      <c r="AO208" s="11"/>
      <c r="AP208" s="12"/>
      <c r="AQ208" s="16">
        <f t="shared" si="124"/>
        <v>0</v>
      </c>
      <c r="AR208" s="11"/>
      <c r="AS208" s="11"/>
      <c r="AT208" s="11"/>
      <c r="AU208" s="12"/>
      <c r="AV208" s="25">
        <f t="shared" si="125"/>
        <v>0</v>
      </c>
    </row>
    <row r="209" spans="1:48" x14ac:dyDescent="0.25">
      <c r="A209" s="9">
        <v>14</v>
      </c>
      <c r="B209" s="3" t="s">
        <v>23</v>
      </c>
      <c r="C209" s="22" t="s">
        <v>21</v>
      </c>
      <c r="D209" s="75"/>
      <c r="E209" s="75"/>
      <c r="F209" s="75"/>
      <c r="G209" s="76"/>
      <c r="H209" s="77">
        <f t="shared" si="117"/>
        <v>0</v>
      </c>
      <c r="I209" s="75"/>
      <c r="J209" s="75"/>
      <c r="K209" s="75"/>
      <c r="L209" s="76"/>
      <c r="M209" s="77">
        <f t="shared" si="118"/>
        <v>0</v>
      </c>
      <c r="N209" s="75"/>
      <c r="O209" s="75"/>
      <c r="P209" s="75"/>
      <c r="Q209" s="76"/>
      <c r="R209" s="77">
        <f t="shared" si="119"/>
        <v>0</v>
      </c>
      <c r="S209" s="75"/>
      <c r="T209" s="75"/>
      <c r="U209" s="75"/>
      <c r="V209" s="76"/>
      <c r="W209" s="77">
        <f t="shared" si="120"/>
        <v>0</v>
      </c>
      <c r="X209" s="11"/>
      <c r="Y209" s="11"/>
      <c r="Z209" s="11"/>
      <c r="AA209" s="12"/>
      <c r="AB209" s="16">
        <f t="shared" si="121"/>
        <v>0</v>
      </c>
      <c r="AC209" s="11"/>
      <c r="AD209" s="11"/>
      <c r="AE209" s="11"/>
      <c r="AF209" s="12"/>
      <c r="AG209" s="16">
        <f t="shared" si="122"/>
        <v>0</v>
      </c>
      <c r="AH209" s="11"/>
      <c r="AI209" s="11"/>
      <c r="AJ209" s="11"/>
      <c r="AK209" s="12"/>
      <c r="AL209" s="16">
        <f t="shared" si="123"/>
        <v>0</v>
      </c>
      <c r="AM209" s="11"/>
      <c r="AN209" s="11"/>
      <c r="AO209" s="11"/>
      <c r="AP209" s="12"/>
      <c r="AQ209" s="16">
        <f t="shared" si="124"/>
        <v>0</v>
      </c>
      <c r="AR209" s="11"/>
      <c r="AS209" s="11"/>
      <c r="AT209" s="11"/>
      <c r="AU209" s="12"/>
      <c r="AV209" s="25">
        <f t="shared" si="125"/>
        <v>0</v>
      </c>
    </row>
    <row r="210" spans="1:48" x14ac:dyDescent="0.25">
      <c r="A210" s="9">
        <v>14</v>
      </c>
      <c r="B210" s="3" t="s">
        <v>8</v>
      </c>
      <c r="C210" s="22" t="s">
        <v>21</v>
      </c>
      <c r="D210" s="75"/>
      <c r="E210" s="75"/>
      <c r="F210" s="75"/>
      <c r="G210" s="76"/>
      <c r="H210" s="77">
        <f t="shared" si="117"/>
        <v>0</v>
      </c>
      <c r="I210" s="75"/>
      <c r="J210" s="75"/>
      <c r="K210" s="75"/>
      <c r="L210" s="76"/>
      <c r="M210" s="77">
        <f t="shared" si="118"/>
        <v>0</v>
      </c>
      <c r="N210" s="75"/>
      <c r="O210" s="75"/>
      <c r="P210" s="75"/>
      <c r="Q210" s="76"/>
      <c r="R210" s="77">
        <f t="shared" si="119"/>
        <v>0</v>
      </c>
      <c r="S210" s="75"/>
      <c r="T210" s="75"/>
      <c r="U210" s="75"/>
      <c r="V210" s="76"/>
      <c r="W210" s="77">
        <f t="shared" si="120"/>
        <v>0</v>
      </c>
      <c r="X210" s="11"/>
      <c r="Y210" s="11"/>
      <c r="Z210" s="11"/>
      <c r="AA210" s="12"/>
      <c r="AB210" s="16">
        <f t="shared" si="121"/>
        <v>0</v>
      </c>
      <c r="AC210" s="11"/>
      <c r="AD210" s="11"/>
      <c r="AE210" s="11"/>
      <c r="AF210" s="12"/>
      <c r="AG210" s="16">
        <f t="shared" si="122"/>
        <v>0</v>
      </c>
      <c r="AH210" s="11"/>
      <c r="AI210" s="11"/>
      <c r="AJ210" s="11"/>
      <c r="AK210" s="12"/>
      <c r="AL210" s="16">
        <f t="shared" si="123"/>
        <v>0</v>
      </c>
      <c r="AM210" s="11"/>
      <c r="AN210" s="11"/>
      <c r="AO210" s="11"/>
      <c r="AP210" s="12"/>
      <c r="AQ210" s="16">
        <f t="shared" si="124"/>
        <v>0</v>
      </c>
      <c r="AR210" s="11"/>
      <c r="AS210" s="11"/>
      <c r="AT210" s="11"/>
      <c r="AU210" s="12"/>
      <c r="AV210" s="25">
        <f t="shared" si="125"/>
        <v>0</v>
      </c>
    </row>
    <row r="211" spans="1:48" x14ac:dyDescent="0.25">
      <c r="A211" s="9">
        <v>14</v>
      </c>
      <c r="B211" s="3" t="s">
        <v>9</v>
      </c>
      <c r="C211" s="22" t="s">
        <v>21</v>
      </c>
      <c r="D211" s="75"/>
      <c r="E211" s="75"/>
      <c r="F211" s="75"/>
      <c r="G211" s="76"/>
      <c r="H211" s="77">
        <f t="shared" si="117"/>
        <v>0</v>
      </c>
      <c r="I211" s="75"/>
      <c r="J211" s="75"/>
      <c r="K211" s="75"/>
      <c r="L211" s="76"/>
      <c r="M211" s="77">
        <f t="shared" si="118"/>
        <v>0</v>
      </c>
      <c r="N211" s="75"/>
      <c r="O211" s="75"/>
      <c r="P211" s="75"/>
      <c r="Q211" s="76"/>
      <c r="R211" s="77">
        <f t="shared" si="119"/>
        <v>0</v>
      </c>
      <c r="S211" s="75"/>
      <c r="T211" s="75"/>
      <c r="U211" s="75"/>
      <c r="V211" s="76"/>
      <c r="W211" s="77">
        <f t="shared" si="120"/>
        <v>0</v>
      </c>
      <c r="X211" s="11"/>
      <c r="Y211" s="11"/>
      <c r="Z211" s="11"/>
      <c r="AA211" s="12"/>
      <c r="AB211" s="16">
        <f t="shared" si="121"/>
        <v>0</v>
      </c>
      <c r="AC211" s="11"/>
      <c r="AD211" s="11"/>
      <c r="AE211" s="11"/>
      <c r="AF211" s="12"/>
      <c r="AG211" s="16">
        <f t="shared" si="122"/>
        <v>0</v>
      </c>
      <c r="AH211" s="11"/>
      <c r="AI211" s="11"/>
      <c r="AJ211" s="11"/>
      <c r="AK211" s="12"/>
      <c r="AL211" s="16">
        <f t="shared" si="123"/>
        <v>0</v>
      </c>
      <c r="AM211" s="11"/>
      <c r="AN211" s="11"/>
      <c r="AO211" s="11"/>
      <c r="AP211" s="12"/>
      <c r="AQ211" s="16">
        <f t="shared" si="124"/>
        <v>0</v>
      </c>
      <c r="AR211" s="11"/>
      <c r="AS211" s="11"/>
      <c r="AT211" s="11"/>
      <c r="AU211" s="12"/>
      <c r="AV211" s="25">
        <f t="shared" si="125"/>
        <v>0</v>
      </c>
    </row>
    <row r="212" spans="1:48" x14ac:dyDescent="0.25">
      <c r="A212" s="9">
        <v>14</v>
      </c>
      <c r="B212" s="3" t="s">
        <v>10</v>
      </c>
      <c r="C212" s="22" t="s">
        <v>21</v>
      </c>
      <c r="D212" s="75"/>
      <c r="E212" s="75"/>
      <c r="F212" s="75"/>
      <c r="G212" s="76"/>
      <c r="H212" s="77">
        <f t="shared" si="117"/>
        <v>0</v>
      </c>
      <c r="I212" s="75"/>
      <c r="J212" s="75"/>
      <c r="K212" s="75"/>
      <c r="L212" s="76"/>
      <c r="M212" s="77">
        <f t="shared" si="118"/>
        <v>0</v>
      </c>
      <c r="N212" s="75"/>
      <c r="O212" s="75"/>
      <c r="P212" s="75"/>
      <c r="Q212" s="76"/>
      <c r="R212" s="77">
        <f t="shared" si="119"/>
        <v>0</v>
      </c>
      <c r="S212" s="75"/>
      <c r="T212" s="75"/>
      <c r="U212" s="75"/>
      <c r="V212" s="76"/>
      <c r="W212" s="77">
        <f t="shared" si="120"/>
        <v>0</v>
      </c>
      <c r="X212" s="11"/>
      <c r="Y212" s="11"/>
      <c r="Z212" s="11"/>
      <c r="AA212" s="12"/>
      <c r="AB212" s="16">
        <f t="shared" si="121"/>
        <v>0</v>
      </c>
      <c r="AC212" s="11"/>
      <c r="AD212" s="11"/>
      <c r="AE212" s="11"/>
      <c r="AF212" s="12"/>
      <c r="AG212" s="16">
        <f t="shared" si="122"/>
        <v>0</v>
      </c>
      <c r="AH212" s="11"/>
      <c r="AI212" s="11"/>
      <c r="AJ212" s="11"/>
      <c r="AK212" s="12"/>
      <c r="AL212" s="16">
        <f t="shared" si="123"/>
        <v>0</v>
      </c>
      <c r="AM212" s="11"/>
      <c r="AN212" s="11"/>
      <c r="AO212" s="11"/>
      <c r="AP212" s="12"/>
      <c r="AQ212" s="16">
        <f t="shared" si="124"/>
        <v>0</v>
      </c>
      <c r="AR212" s="11"/>
      <c r="AS212" s="11"/>
      <c r="AT212" s="11"/>
      <c r="AU212" s="12"/>
      <c r="AV212" s="25">
        <f t="shared" si="125"/>
        <v>0</v>
      </c>
    </row>
    <row r="213" spans="1:48" x14ac:dyDescent="0.25">
      <c r="A213" s="9">
        <v>14</v>
      </c>
      <c r="B213" s="22" t="s">
        <v>34</v>
      </c>
      <c r="C213" s="22" t="s">
        <v>21</v>
      </c>
      <c r="D213" s="78"/>
      <c r="E213" s="78"/>
      <c r="F213" s="78"/>
      <c r="G213" s="79"/>
      <c r="H213" s="80">
        <f t="shared" si="117"/>
        <v>0</v>
      </c>
      <c r="I213" s="78"/>
      <c r="J213" s="78"/>
      <c r="K213" s="78"/>
      <c r="L213" s="79"/>
      <c r="M213" s="80">
        <f t="shared" si="118"/>
        <v>0</v>
      </c>
      <c r="N213" s="78"/>
      <c r="O213" s="78"/>
      <c r="P213" s="78"/>
      <c r="Q213" s="79"/>
      <c r="R213" s="80">
        <f t="shared" si="119"/>
        <v>0</v>
      </c>
      <c r="S213" s="78"/>
      <c r="T213" s="78"/>
      <c r="U213" s="78"/>
      <c r="V213" s="79"/>
      <c r="W213" s="80">
        <f t="shared" si="120"/>
        <v>0</v>
      </c>
      <c r="X213" s="13"/>
      <c r="Y213" s="13"/>
      <c r="Z213" s="13"/>
      <c r="AA213" s="14"/>
      <c r="AB213" s="17">
        <f t="shared" si="121"/>
        <v>0</v>
      </c>
      <c r="AC213" s="13"/>
      <c r="AD213" s="13"/>
      <c r="AE213" s="13"/>
      <c r="AF213" s="14"/>
      <c r="AG213" s="17">
        <f t="shared" si="122"/>
        <v>0</v>
      </c>
      <c r="AH213" s="13"/>
      <c r="AI213" s="13"/>
      <c r="AJ213" s="13"/>
      <c r="AK213" s="14"/>
      <c r="AL213" s="17">
        <f t="shared" si="123"/>
        <v>0</v>
      </c>
      <c r="AM213" s="13"/>
      <c r="AN213" s="13"/>
      <c r="AO213" s="13"/>
      <c r="AP213" s="14"/>
      <c r="AQ213" s="17">
        <f t="shared" si="124"/>
        <v>0</v>
      </c>
      <c r="AR213" s="13"/>
      <c r="AS213" s="13"/>
      <c r="AT213" s="13"/>
      <c r="AU213" s="14"/>
      <c r="AV213" s="26">
        <f t="shared" si="125"/>
        <v>0</v>
      </c>
    </row>
    <row r="214" spans="1:48" x14ac:dyDescent="0.25">
      <c r="A214" s="9">
        <v>14</v>
      </c>
      <c r="B214" s="27"/>
      <c r="C214" s="28"/>
      <c r="D214" s="81"/>
      <c r="E214" s="82"/>
      <c r="F214" s="82"/>
      <c r="G214" s="82"/>
      <c r="H214" s="83">
        <f>SUM(H201:H213)</f>
        <v>0</v>
      </c>
      <c r="I214" s="82"/>
      <c r="J214" s="82"/>
      <c r="K214" s="82"/>
      <c r="L214" s="82"/>
      <c r="M214" s="83">
        <f>SUM(M201:M213)</f>
        <v>0</v>
      </c>
      <c r="N214" s="82"/>
      <c r="O214" s="82"/>
      <c r="P214" s="82"/>
      <c r="Q214" s="82"/>
      <c r="R214" s="83">
        <f>SUM(R201:R213)</f>
        <v>0</v>
      </c>
      <c r="S214" s="82"/>
      <c r="T214" s="82"/>
      <c r="U214" s="82"/>
      <c r="V214" s="82"/>
      <c r="W214" s="83">
        <f>SUM(W201:W213)</f>
        <v>0</v>
      </c>
      <c r="X214" s="29"/>
      <c r="Y214" s="29"/>
      <c r="Z214" s="29"/>
      <c r="AA214" s="29"/>
      <c r="AB214" s="30">
        <f>SUM(AB201:AB213)</f>
        <v>0</v>
      </c>
      <c r="AC214" s="29"/>
      <c r="AD214" s="29"/>
      <c r="AE214" s="29"/>
      <c r="AF214" s="29"/>
      <c r="AG214" s="30">
        <f>SUM(AG201:AG213)</f>
        <v>0</v>
      </c>
      <c r="AH214" s="29"/>
      <c r="AI214" s="29"/>
      <c r="AJ214" s="29"/>
      <c r="AK214" s="29"/>
      <c r="AL214" s="30">
        <f>SUM(AL201:AL213)</f>
        <v>0</v>
      </c>
      <c r="AM214" s="29"/>
      <c r="AN214" s="29"/>
      <c r="AO214" s="29"/>
      <c r="AP214" s="29"/>
      <c r="AQ214" s="30">
        <f>SUM(AQ201:AQ213)</f>
        <v>0</v>
      </c>
      <c r="AR214" s="29"/>
      <c r="AS214" s="29"/>
      <c r="AT214" s="29"/>
      <c r="AU214" s="29"/>
      <c r="AV214" s="30">
        <f>SUM(AV201:AV213)</f>
        <v>0</v>
      </c>
    </row>
    <row r="215" spans="1:48" x14ac:dyDescent="0.25">
      <c r="A215" s="9">
        <v>14</v>
      </c>
      <c r="B215" s="115" t="str">
        <f>"Буква (или иное название) класса "&amp;A396&amp;":"</f>
        <v>Буква (или иное название) класса 27:</v>
      </c>
      <c r="C215" s="116"/>
      <c r="D215" s="106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</row>
    <row r="216" spans="1:48" x14ac:dyDescent="0.25">
      <c r="A216" s="9">
        <v>15</v>
      </c>
      <c r="B216" s="20" t="s">
        <v>0</v>
      </c>
      <c r="C216" s="21" t="s">
        <v>21</v>
      </c>
      <c r="D216" s="75"/>
      <c r="E216" s="75"/>
      <c r="F216" s="75"/>
      <c r="G216" s="76"/>
      <c r="H216" s="77">
        <f t="shared" ref="H216:H228" si="126">COUNTA(D216:G216)</f>
        <v>0</v>
      </c>
      <c r="I216" s="75"/>
      <c r="J216" s="75"/>
      <c r="K216" s="75"/>
      <c r="L216" s="76"/>
      <c r="M216" s="77">
        <f t="shared" ref="M216:M228" si="127">COUNTA(I216:L216)</f>
        <v>0</v>
      </c>
      <c r="N216" s="75"/>
      <c r="O216" s="75"/>
      <c r="P216" s="75"/>
      <c r="Q216" s="76"/>
      <c r="R216" s="77">
        <f t="shared" ref="R216:R228" si="128">COUNTA(N216:Q216)</f>
        <v>0</v>
      </c>
      <c r="S216" s="75"/>
      <c r="T216" s="75"/>
      <c r="U216" s="75"/>
      <c r="V216" s="76"/>
      <c r="W216" s="77">
        <f t="shared" ref="W216:W228" si="129">COUNTA(S216:V216)</f>
        <v>0</v>
      </c>
      <c r="X216" s="11"/>
      <c r="Y216" s="11"/>
      <c r="Z216" s="11"/>
      <c r="AA216" s="12"/>
      <c r="AB216" s="16">
        <f t="shared" ref="AB216:AB228" si="130">COUNTA(X216:AA216)</f>
        <v>0</v>
      </c>
      <c r="AC216" s="11"/>
      <c r="AD216" s="11"/>
      <c r="AE216" s="11"/>
      <c r="AF216" s="12"/>
      <c r="AG216" s="16">
        <f t="shared" ref="AG216:AG228" si="131">COUNTA(AC216:AF216)</f>
        <v>0</v>
      </c>
      <c r="AH216" s="11"/>
      <c r="AI216" s="11"/>
      <c r="AJ216" s="11"/>
      <c r="AK216" s="12"/>
      <c r="AL216" s="16">
        <f t="shared" ref="AL216:AL228" si="132">COUNTA(AH216:AK216)</f>
        <v>0</v>
      </c>
      <c r="AM216" s="11"/>
      <c r="AN216" s="11"/>
      <c r="AO216" s="11"/>
      <c r="AP216" s="12"/>
      <c r="AQ216" s="16">
        <f t="shared" ref="AQ216:AQ228" si="133">COUNTA(AM216:AP216)</f>
        <v>0</v>
      </c>
      <c r="AR216" s="11"/>
      <c r="AS216" s="11"/>
      <c r="AT216" s="11"/>
      <c r="AU216" s="12"/>
      <c r="AV216" s="25">
        <f t="shared" ref="AV216:AV228" si="134">COUNTA(AR216:AU216)</f>
        <v>0</v>
      </c>
    </row>
    <row r="217" spans="1:48" x14ac:dyDescent="0.25">
      <c r="A217" s="9">
        <v>15</v>
      </c>
      <c r="B217" s="3" t="s">
        <v>1</v>
      </c>
      <c r="C217" s="22" t="s">
        <v>21</v>
      </c>
      <c r="D217" s="75"/>
      <c r="E217" s="75"/>
      <c r="F217" s="75"/>
      <c r="G217" s="76"/>
      <c r="H217" s="77">
        <f t="shared" si="126"/>
        <v>0</v>
      </c>
      <c r="I217" s="75"/>
      <c r="J217" s="75"/>
      <c r="K217" s="75"/>
      <c r="L217" s="76"/>
      <c r="M217" s="77">
        <f t="shared" si="127"/>
        <v>0</v>
      </c>
      <c r="N217" s="75"/>
      <c r="O217" s="75"/>
      <c r="P217" s="75"/>
      <c r="Q217" s="76"/>
      <c r="R217" s="77">
        <f t="shared" si="128"/>
        <v>0</v>
      </c>
      <c r="S217" s="75"/>
      <c r="T217" s="75"/>
      <c r="U217" s="75"/>
      <c r="V217" s="76"/>
      <c r="W217" s="77">
        <f t="shared" si="129"/>
        <v>0</v>
      </c>
      <c r="X217" s="11"/>
      <c r="Y217" s="11"/>
      <c r="Z217" s="11"/>
      <c r="AA217" s="12"/>
      <c r="AB217" s="16">
        <f t="shared" si="130"/>
        <v>0</v>
      </c>
      <c r="AC217" s="11"/>
      <c r="AD217" s="11"/>
      <c r="AE217" s="11"/>
      <c r="AF217" s="12"/>
      <c r="AG217" s="16">
        <f t="shared" si="131"/>
        <v>0</v>
      </c>
      <c r="AH217" s="11"/>
      <c r="AI217" s="11"/>
      <c r="AJ217" s="11"/>
      <c r="AK217" s="12"/>
      <c r="AL217" s="16">
        <f t="shared" si="132"/>
        <v>0</v>
      </c>
      <c r="AM217" s="11"/>
      <c r="AN217" s="11"/>
      <c r="AO217" s="11"/>
      <c r="AP217" s="12"/>
      <c r="AQ217" s="16">
        <f t="shared" si="133"/>
        <v>0</v>
      </c>
      <c r="AR217" s="11"/>
      <c r="AS217" s="11"/>
      <c r="AT217" s="11"/>
      <c r="AU217" s="12"/>
      <c r="AV217" s="25">
        <f t="shared" si="134"/>
        <v>0</v>
      </c>
    </row>
    <row r="218" spans="1:48" x14ac:dyDescent="0.25">
      <c r="A218" s="9">
        <v>15</v>
      </c>
      <c r="B218" s="3" t="s">
        <v>2</v>
      </c>
      <c r="C218" s="22" t="s">
        <v>21</v>
      </c>
      <c r="D218" s="75"/>
      <c r="E218" s="75"/>
      <c r="F218" s="75"/>
      <c r="G218" s="76"/>
      <c r="H218" s="77">
        <f t="shared" si="126"/>
        <v>0</v>
      </c>
      <c r="I218" s="75"/>
      <c r="J218" s="75"/>
      <c r="K218" s="75"/>
      <c r="L218" s="76"/>
      <c r="M218" s="77">
        <f t="shared" si="127"/>
        <v>0</v>
      </c>
      <c r="N218" s="75"/>
      <c r="O218" s="75"/>
      <c r="P218" s="75"/>
      <c r="Q218" s="76"/>
      <c r="R218" s="77">
        <f t="shared" si="128"/>
        <v>0</v>
      </c>
      <c r="S218" s="75"/>
      <c r="T218" s="75"/>
      <c r="U218" s="75"/>
      <c r="V218" s="76"/>
      <c r="W218" s="77">
        <f t="shared" si="129"/>
        <v>0</v>
      </c>
      <c r="X218" s="11"/>
      <c r="Y218" s="11"/>
      <c r="Z218" s="11"/>
      <c r="AA218" s="12"/>
      <c r="AB218" s="16">
        <f t="shared" si="130"/>
        <v>0</v>
      </c>
      <c r="AC218" s="11"/>
      <c r="AD218" s="11"/>
      <c r="AE218" s="11"/>
      <c r="AF218" s="12"/>
      <c r="AG218" s="16">
        <f t="shared" si="131"/>
        <v>0</v>
      </c>
      <c r="AH218" s="11"/>
      <c r="AI218" s="11"/>
      <c r="AJ218" s="11"/>
      <c r="AK218" s="12"/>
      <c r="AL218" s="16">
        <f t="shared" si="132"/>
        <v>0</v>
      </c>
      <c r="AM218" s="11"/>
      <c r="AN218" s="11"/>
      <c r="AO218" s="11"/>
      <c r="AP218" s="12"/>
      <c r="AQ218" s="16">
        <f t="shared" si="133"/>
        <v>0</v>
      </c>
      <c r="AR218" s="11"/>
      <c r="AS218" s="11"/>
      <c r="AT218" s="11"/>
      <c r="AU218" s="12"/>
      <c r="AV218" s="25">
        <f t="shared" si="134"/>
        <v>0</v>
      </c>
    </row>
    <row r="219" spans="1:48" x14ac:dyDescent="0.25">
      <c r="A219" s="9">
        <v>15</v>
      </c>
      <c r="B219" s="3" t="s">
        <v>3</v>
      </c>
      <c r="C219" s="22" t="s">
        <v>21</v>
      </c>
      <c r="D219" s="75"/>
      <c r="E219" s="75"/>
      <c r="F219" s="75"/>
      <c r="G219" s="76"/>
      <c r="H219" s="77">
        <f t="shared" si="126"/>
        <v>0</v>
      </c>
      <c r="I219" s="75"/>
      <c r="J219" s="75"/>
      <c r="K219" s="75"/>
      <c r="L219" s="76"/>
      <c r="M219" s="77">
        <f t="shared" si="127"/>
        <v>0</v>
      </c>
      <c r="N219" s="75"/>
      <c r="O219" s="75"/>
      <c r="P219" s="75"/>
      <c r="Q219" s="76"/>
      <c r="R219" s="77">
        <f t="shared" si="128"/>
        <v>0</v>
      </c>
      <c r="S219" s="75"/>
      <c r="T219" s="75"/>
      <c r="U219" s="75"/>
      <c r="V219" s="76"/>
      <c r="W219" s="77">
        <f t="shared" si="129"/>
        <v>0</v>
      </c>
      <c r="X219" s="11"/>
      <c r="Y219" s="11"/>
      <c r="Z219" s="11"/>
      <c r="AA219" s="12"/>
      <c r="AB219" s="16">
        <f t="shared" si="130"/>
        <v>0</v>
      </c>
      <c r="AC219" s="11"/>
      <c r="AD219" s="11"/>
      <c r="AE219" s="11"/>
      <c r="AF219" s="12"/>
      <c r="AG219" s="16">
        <f t="shared" si="131"/>
        <v>0</v>
      </c>
      <c r="AH219" s="11"/>
      <c r="AI219" s="11"/>
      <c r="AJ219" s="11"/>
      <c r="AK219" s="12"/>
      <c r="AL219" s="16">
        <f t="shared" si="132"/>
        <v>0</v>
      </c>
      <c r="AM219" s="11"/>
      <c r="AN219" s="11"/>
      <c r="AO219" s="11"/>
      <c r="AP219" s="12"/>
      <c r="AQ219" s="16">
        <f t="shared" si="133"/>
        <v>0</v>
      </c>
      <c r="AR219" s="11"/>
      <c r="AS219" s="11"/>
      <c r="AT219" s="11"/>
      <c r="AU219" s="12"/>
      <c r="AV219" s="25">
        <f t="shared" si="134"/>
        <v>0</v>
      </c>
    </row>
    <row r="220" spans="1:48" x14ac:dyDescent="0.25">
      <c r="A220" s="9">
        <v>15</v>
      </c>
      <c r="B220" s="3" t="s">
        <v>4</v>
      </c>
      <c r="C220" s="22" t="s">
        <v>21</v>
      </c>
      <c r="D220" s="75"/>
      <c r="E220" s="75"/>
      <c r="F220" s="75"/>
      <c r="G220" s="76"/>
      <c r="H220" s="77">
        <f t="shared" si="126"/>
        <v>0</v>
      </c>
      <c r="I220" s="75"/>
      <c r="J220" s="75"/>
      <c r="K220" s="75"/>
      <c r="L220" s="76"/>
      <c r="M220" s="77">
        <f t="shared" si="127"/>
        <v>0</v>
      </c>
      <c r="N220" s="75"/>
      <c r="O220" s="75"/>
      <c r="P220" s="75"/>
      <c r="Q220" s="76"/>
      <c r="R220" s="77">
        <f t="shared" si="128"/>
        <v>0</v>
      </c>
      <c r="S220" s="75"/>
      <c r="T220" s="75"/>
      <c r="U220" s="75"/>
      <c r="V220" s="76"/>
      <c r="W220" s="77">
        <f t="shared" si="129"/>
        <v>0</v>
      </c>
      <c r="X220" s="11"/>
      <c r="Y220" s="11"/>
      <c r="Z220" s="11"/>
      <c r="AA220" s="12"/>
      <c r="AB220" s="16">
        <f t="shared" si="130"/>
        <v>0</v>
      </c>
      <c r="AC220" s="11"/>
      <c r="AD220" s="11"/>
      <c r="AE220" s="11"/>
      <c r="AF220" s="12"/>
      <c r="AG220" s="16">
        <f t="shared" si="131"/>
        <v>0</v>
      </c>
      <c r="AH220" s="11"/>
      <c r="AI220" s="11"/>
      <c r="AJ220" s="11"/>
      <c r="AK220" s="12"/>
      <c r="AL220" s="16">
        <f t="shared" si="132"/>
        <v>0</v>
      </c>
      <c r="AM220" s="11"/>
      <c r="AN220" s="11"/>
      <c r="AO220" s="11"/>
      <c r="AP220" s="12"/>
      <c r="AQ220" s="16">
        <f t="shared" si="133"/>
        <v>0</v>
      </c>
      <c r="AR220" s="11"/>
      <c r="AS220" s="11"/>
      <c r="AT220" s="11"/>
      <c r="AU220" s="12"/>
      <c r="AV220" s="25">
        <f t="shared" si="134"/>
        <v>0</v>
      </c>
    </row>
    <row r="221" spans="1:48" x14ac:dyDescent="0.25">
      <c r="A221" s="9">
        <v>15</v>
      </c>
      <c r="B221" s="3" t="s">
        <v>5</v>
      </c>
      <c r="C221" s="22" t="s">
        <v>21</v>
      </c>
      <c r="D221" s="75"/>
      <c r="E221" s="75"/>
      <c r="F221" s="75"/>
      <c r="G221" s="76"/>
      <c r="H221" s="77">
        <f t="shared" si="126"/>
        <v>0</v>
      </c>
      <c r="I221" s="75"/>
      <c r="J221" s="75"/>
      <c r="K221" s="75"/>
      <c r="L221" s="76"/>
      <c r="M221" s="77">
        <f t="shared" si="127"/>
        <v>0</v>
      </c>
      <c r="N221" s="75"/>
      <c r="O221" s="75"/>
      <c r="P221" s="75"/>
      <c r="Q221" s="76"/>
      <c r="R221" s="77">
        <f t="shared" si="128"/>
        <v>0</v>
      </c>
      <c r="S221" s="75"/>
      <c r="T221" s="75"/>
      <c r="U221" s="75"/>
      <c r="V221" s="76"/>
      <c r="W221" s="77">
        <f t="shared" si="129"/>
        <v>0</v>
      </c>
      <c r="X221" s="11"/>
      <c r="Y221" s="11"/>
      <c r="Z221" s="11"/>
      <c r="AA221" s="12"/>
      <c r="AB221" s="16">
        <f t="shared" si="130"/>
        <v>0</v>
      </c>
      <c r="AC221" s="11"/>
      <c r="AD221" s="11"/>
      <c r="AE221" s="11"/>
      <c r="AF221" s="12"/>
      <c r="AG221" s="16">
        <f t="shared" si="131"/>
        <v>0</v>
      </c>
      <c r="AH221" s="11"/>
      <c r="AI221" s="11"/>
      <c r="AJ221" s="11"/>
      <c r="AK221" s="12"/>
      <c r="AL221" s="16">
        <f t="shared" si="132"/>
        <v>0</v>
      </c>
      <c r="AM221" s="11"/>
      <c r="AN221" s="11"/>
      <c r="AO221" s="11"/>
      <c r="AP221" s="12"/>
      <c r="AQ221" s="16">
        <f t="shared" si="133"/>
        <v>0</v>
      </c>
      <c r="AR221" s="11"/>
      <c r="AS221" s="11"/>
      <c r="AT221" s="11"/>
      <c r="AU221" s="12"/>
      <c r="AV221" s="25">
        <f t="shared" si="134"/>
        <v>0</v>
      </c>
    </row>
    <row r="222" spans="1:48" x14ac:dyDescent="0.25">
      <c r="A222" s="9">
        <v>15</v>
      </c>
      <c r="B222" s="3" t="s">
        <v>6</v>
      </c>
      <c r="C222" s="22" t="s">
        <v>21</v>
      </c>
      <c r="D222" s="75"/>
      <c r="E222" s="75"/>
      <c r="F222" s="75"/>
      <c r="G222" s="76"/>
      <c r="H222" s="77">
        <f t="shared" si="126"/>
        <v>0</v>
      </c>
      <c r="I222" s="75"/>
      <c r="J222" s="75"/>
      <c r="K222" s="75"/>
      <c r="L222" s="76"/>
      <c r="M222" s="77">
        <f t="shared" si="127"/>
        <v>0</v>
      </c>
      <c r="N222" s="75"/>
      <c r="O222" s="75"/>
      <c r="P222" s="75"/>
      <c r="Q222" s="76"/>
      <c r="R222" s="77">
        <f t="shared" si="128"/>
        <v>0</v>
      </c>
      <c r="S222" s="75"/>
      <c r="T222" s="75"/>
      <c r="U222" s="75"/>
      <c r="V222" s="76"/>
      <c r="W222" s="77">
        <f t="shared" si="129"/>
        <v>0</v>
      </c>
      <c r="X222" s="11"/>
      <c r="Y222" s="11"/>
      <c r="Z222" s="11"/>
      <c r="AA222" s="12"/>
      <c r="AB222" s="16">
        <f t="shared" si="130"/>
        <v>0</v>
      </c>
      <c r="AC222" s="11"/>
      <c r="AD222" s="11"/>
      <c r="AE222" s="11"/>
      <c r="AF222" s="12"/>
      <c r="AG222" s="16">
        <f t="shared" si="131"/>
        <v>0</v>
      </c>
      <c r="AH222" s="11"/>
      <c r="AI222" s="11"/>
      <c r="AJ222" s="11"/>
      <c r="AK222" s="12"/>
      <c r="AL222" s="16">
        <f t="shared" si="132"/>
        <v>0</v>
      </c>
      <c r="AM222" s="11"/>
      <c r="AN222" s="11"/>
      <c r="AO222" s="11"/>
      <c r="AP222" s="12"/>
      <c r="AQ222" s="16">
        <f t="shared" si="133"/>
        <v>0</v>
      </c>
      <c r="AR222" s="11"/>
      <c r="AS222" s="11"/>
      <c r="AT222" s="11"/>
      <c r="AU222" s="12"/>
      <c r="AV222" s="25">
        <f t="shared" si="134"/>
        <v>0</v>
      </c>
    </row>
    <row r="223" spans="1:48" x14ac:dyDescent="0.25">
      <c r="A223" s="9">
        <v>15</v>
      </c>
      <c r="B223" s="3" t="s">
        <v>7</v>
      </c>
      <c r="C223" s="22" t="s">
        <v>21</v>
      </c>
      <c r="D223" s="75"/>
      <c r="E223" s="75"/>
      <c r="F223" s="75"/>
      <c r="G223" s="76"/>
      <c r="H223" s="77">
        <f t="shared" si="126"/>
        <v>0</v>
      </c>
      <c r="I223" s="75"/>
      <c r="J223" s="75"/>
      <c r="K223" s="75"/>
      <c r="L223" s="76"/>
      <c r="M223" s="77">
        <f t="shared" si="127"/>
        <v>0</v>
      </c>
      <c r="N223" s="75"/>
      <c r="O223" s="75"/>
      <c r="P223" s="75"/>
      <c r="Q223" s="76"/>
      <c r="R223" s="77">
        <f t="shared" si="128"/>
        <v>0</v>
      </c>
      <c r="S223" s="75"/>
      <c r="T223" s="75"/>
      <c r="U223" s="75"/>
      <c r="V223" s="76"/>
      <c r="W223" s="77">
        <f t="shared" si="129"/>
        <v>0</v>
      </c>
      <c r="X223" s="11"/>
      <c r="Y223" s="11"/>
      <c r="Z223" s="11"/>
      <c r="AA223" s="12"/>
      <c r="AB223" s="16">
        <f t="shared" si="130"/>
        <v>0</v>
      </c>
      <c r="AC223" s="11"/>
      <c r="AD223" s="11"/>
      <c r="AE223" s="11"/>
      <c r="AF223" s="12"/>
      <c r="AG223" s="16">
        <f t="shared" si="131"/>
        <v>0</v>
      </c>
      <c r="AH223" s="11"/>
      <c r="AI223" s="11"/>
      <c r="AJ223" s="11"/>
      <c r="AK223" s="12"/>
      <c r="AL223" s="16">
        <f t="shared" si="132"/>
        <v>0</v>
      </c>
      <c r="AM223" s="11"/>
      <c r="AN223" s="11"/>
      <c r="AO223" s="11"/>
      <c r="AP223" s="12"/>
      <c r="AQ223" s="16">
        <f t="shared" si="133"/>
        <v>0</v>
      </c>
      <c r="AR223" s="11"/>
      <c r="AS223" s="11"/>
      <c r="AT223" s="11"/>
      <c r="AU223" s="12"/>
      <c r="AV223" s="25">
        <f t="shared" si="134"/>
        <v>0</v>
      </c>
    </row>
    <row r="224" spans="1:48" x14ac:dyDescent="0.25">
      <c r="A224" s="9">
        <v>15</v>
      </c>
      <c r="B224" s="3" t="s">
        <v>23</v>
      </c>
      <c r="C224" s="22" t="s">
        <v>21</v>
      </c>
      <c r="D224" s="75"/>
      <c r="E224" s="75"/>
      <c r="F224" s="75"/>
      <c r="G224" s="76"/>
      <c r="H224" s="77">
        <f t="shared" si="126"/>
        <v>0</v>
      </c>
      <c r="I224" s="75"/>
      <c r="J224" s="75"/>
      <c r="K224" s="75"/>
      <c r="L224" s="76"/>
      <c r="M224" s="77">
        <f t="shared" si="127"/>
        <v>0</v>
      </c>
      <c r="N224" s="75"/>
      <c r="O224" s="75"/>
      <c r="P224" s="75"/>
      <c r="Q224" s="76"/>
      <c r="R224" s="77">
        <f t="shared" si="128"/>
        <v>0</v>
      </c>
      <c r="S224" s="75"/>
      <c r="T224" s="75"/>
      <c r="U224" s="75"/>
      <c r="V224" s="76"/>
      <c r="W224" s="77">
        <f t="shared" si="129"/>
        <v>0</v>
      </c>
      <c r="X224" s="11"/>
      <c r="Y224" s="11"/>
      <c r="Z224" s="11"/>
      <c r="AA224" s="12"/>
      <c r="AB224" s="16">
        <f t="shared" si="130"/>
        <v>0</v>
      </c>
      <c r="AC224" s="11"/>
      <c r="AD224" s="11"/>
      <c r="AE224" s="11"/>
      <c r="AF224" s="12"/>
      <c r="AG224" s="16">
        <f t="shared" si="131"/>
        <v>0</v>
      </c>
      <c r="AH224" s="11"/>
      <c r="AI224" s="11"/>
      <c r="AJ224" s="11"/>
      <c r="AK224" s="12"/>
      <c r="AL224" s="16">
        <f t="shared" si="132"/>
        <v>0</v>
      </c>
      <c r="AM224" s="11"/>
      <c r="AN224" s="11"/>
      <c r="AO224" s="11"/>
      <c r="AP224" s="12"/>
      <c r="AQ224" s="16">
        <f t="shared" si="133"/>
        <v>0</v>
      </c>
      <c r="AR224" s="11"/>
      <c r="AS224" s="11"/>
      <c r="AT224" s="11"/>
      <c r="AU224" s="12"/>
      <c r="AV224" s="25">
        <f t="shared" si="134"/>
        <v>0</v>
      </c>
    </row>
    <row r="225" spans="1:48" x14ac:dyDescent="0.25">
      <c r="A225" s="9">
        <v>15</v>
      </c>
      <c r="B225" s="3" t="s">
        <v>8</v>
      </c>
      <c r="C225" s="22" t="s">
        <v>21</v>
      </c>
      <c r="D225" s="75"/>
      <c r="E225" s="75"/>
      <c r="F225" s="75"/>
      <c r="G225" s="76"/>
      <c r="H225" s="77">
        <f t="shared" si="126"/>
        <v>0</v>
      </c>
      <c r="I225" s="75"/>
      <c r="J225" s="75"/>
      <c r="K225" s="75"/>
      <c r="L225" s="76"/>
      <c r="M225" s="77">
        <f t="shared" si="127"/>
        <v>0</v>
      </c>
      <c r="N225" s="75"/>
      <c r="O225" s="75"/>
      <c r="P225" s="75"/>
      <c r="Q225" s="76"/>
      <c r="R225" s="77">
        <f t="shared" si="128"/>
        <v>0</v>
      </c>
      <c r="S225" s="75"/>
      <c r="T225" s="75"/>
      <c r="U225" s="75"/>
      <c r="V225" s="76"/>
      <c r="W225" s="77">
        <f t="shared" si="129"/>
        <v>0</v>
      </c>
      <c r="X225" s="11"/>
      <c r="Y225" s="11"/>
      <c r="Z225" s="11"/>
      <c r="AA225" s="12"/>
      <c r="AB225" s="16">
        <f t="shared" si="130"/>
        <v>0</v>
      </c>
      <c r="AC225" s="11"/>
      <c r="AD225" s="11"/>
      <c r="AE225" s="11"/>
      <c r="AF225" s="12"/>
      <c r="AG225" s="16">
        <f t="shared" si="131"/>
        <v>0</v>
      </c>
      <c r="AH225" s="11"/>
      <c r="AI225" s="11"/>
      <c r="AJ225" s="11"/>
      <c r="AK225" s="12"/>
      <c r="AL225" s="16">
        <f t="shared" si="132"/>
        <v>0</v>
      </c>
      <c r="AM225" s="11"/>
      <c r="AN225" s="11"/>
      <c r="AO225" s="11"/>
      <c r="AP225" s="12"/>
      <c r="AQ225" s="16">
        <f t="shared" si="133"/>
        <v>0</v>
      </c>
      <c r="AR225" s="11"/>
      <c r="AS225" s="11"/>
      <c r="AT225" s="11"/>
      <c r="AU225" s="12"/>
      <c r="AV225" s="25">
        <f t="shared" si="134"/>
        <v>0</v>
      </c>
    </row>
    <row r="226" spans="1:48" x14ac:dyDescent="0.25">
      <c r="A226" s="9">
        <v>15</v>
      </c>
      <c r="B226" s="3" t="s">
        <v>9</v>
      </c>
      <c r="C226" s="22" t="s">
        <v>21</v>
      </c>
      <c r="D226" s="75"/>
      <c r="E226" s="75"/>
      <c r="F226" s="75"/>
      <c r="G226" s="76"/>
      <c r="H226" s="77">
        <f t="shared" si="126"/>
        <v>0</v>
      </c>
      <c r="I226" s="75"/>
      <c r="J226" s="75"/>
      <c r="K226" s="75"/>
      <c r="L226" s="76"/>
      <c r="M226" s="77">
        <f t="shared" si="127"/>
        <v>0</v>
      </c>
      <c r="N226" s="75"/>
      <c r="O226" s="75"/>
      <c r="P226" s="75"/>
      <c r="Q226" s="76"/>
      <c r="R226" s="77">
        <f t="shared" si="128"/>
        <v>0</v>
      </c>
      <c r="S226" s="75"/>
      <c r="T226" s="75"/>
      <c r="U226" s="75"/>
      <c r="V226" s="76"/>
      <c r="W226" s="77">
        <f t="shared" si="129"/>
        <v>0</v>
      </c>
      <c r="X226" s="11"/>
      <c r="Y226" s="11"/>
      <c r="Z226" s="11"/>
      <c r="AA226" s="12"/>
      <c r="AB226" s="16">
        <f t="shared" si="130"/>
        <v>0</v>
      </c>
      <c r="AC226" s="11"/>
      <c r="AD226" s="11"/>
      <c r="AE226" s="11"/>
      <c r="AF226" s="12"/>
      <c r="AG226" s="16">
        <f t="shared" si="131"/>
        <v>0</v>
      </c>
      <c r="AH226" s="11"/>
      <c r="AI226" s="11"/>
      <c r="AJ226" s="11"/>
      <c r="AK226" s="12"/>
      <c r="AL226" s="16">
        <f t="shared" si="132"/>
        <v>0</v>
      </c>
      <c r="AM226" s="11"/>
      <c r="AN226" s="11"/>
      <c r="AO226" s="11"/>
      <c r="AP226" s="12"/>
      <c r="AQ226" s="16">
        <f t="shared" si="133"/>
        <v>0</v>
      </c>
      <c r="AR226" s="11"/>
      <c r="AS226" s="11"/>
      <c r="AT226" s="11"/>
      <c r="AU226" s="12"/>
      <c r="AV226" s="25">
        <f t="shared" si="134"/>
        <v>0</v>
      </c>
    </row>
    <row r="227" spans="1:48" x14ac:dyDescent="0.25">
      <c r="A227" s="9">
        <v>15</v>
      </c>
      <c r="B227" s="3" t="s">
        <v>10</v>
      </c>
      <c r="C227" s="22" t="s">
        <v>21</v>
      </c>
      <c r="D227" s="75"/>
      <c r="E227" s="75"/>
      <c r="F227" s="75"/>
      <c r="G227" s="76"/>
      <c r="H227" s="77">
        <f t="shared" si="126"/>
        <v>0</v>
      </c>
      <c r="I227" s="75"/>
      <c r="J227" s="75"/>
      <c r="K227" s="75"/>
      <c r="L227" s="76"/>
      <c r="M227" s="77">
        <f t="shared" si="127"/>
        <v>0</v>
      </c>
      <c r="N227" s="75"/>
      <c r="O227" s="75"/>
      <c r="P227" s="75"/>
      <c r="Q227" s="76"/>
      <c r="R227" s="77">
        <f t="shared" si="128"/>
        <v>0</v>
      </c>
      <c r="S227" s="75"/>
      <c r="T227" s="75"/>
      <c r="U227" s="75"/>
      <c r="V227" s="76"/>
      <c r="W227" s="77">
        <f t="shared" si="129"/>
        <v>0</v>
      </c>
      <c r="X227" s="11"/>
      <c r="Y227" s="11"/>
      <c r="Z227" s="11"/>
      <c r="AA227" s="12"/>
      <c r="AB227" s="16">
        <f t="shared" si="130"/>
        <v>0</v>
      </c>
      <c r="AC227" s="11"/>
      <c r="AD227" s="11"/>
      <c r="AE227" s="11"/>
      <c r="AF227" s="12"/>
      <c r="AG227" s="16">
        <f t="shared" si="131"/>
        <v>0</v>
      </c>
      <c r="AH227" s="11"/>
      <c r="AI227" s="11"/>
      <c r="AJ227" s="11"/>
      <c r="AK227" s="12"/>
      <c r="AL227" s="16">
        <f t="shared" si="132"/>
        <v>0</v>
      </c>
      <c r="AM227" s="11"/>
      <c r="AN227" s="11"/>
      <c r="AO227" s="11"/>
      <c r="AP227" s="12"/>
      <c r="AQ227" s="16">
        <f t="shared" si="133"/>
        <v>0</v>
      </c>
      <c r="AR227" s="11"/>
      <c r="AS227" s="11"/>
      <c r="AT227" s="11"/>
      <c r="AU227" s="12"/>
      <c r="AV227" s="25">
        <f t="shared" si="134"/>
        <v>0</v>
      </c>
    </row>
    <row r="228" spans="1:48" x14ac:dyDescent="0.25">
      <c r="A228" s="9">
        <v>15</v>
      </c>
      <c r="B228" s="22" t="s">
        <v>34</v>
      </c>
      <c r="C228" s="22" t="s">
        <v>21</v>
      </c>
      <c r="D228" s="78"/>
      <c r="E228" s="78"/>
      <c r="F228" s="78"/>
      <c r="G228" s="79"/>
      <c r="H228" s="80">
        <f t="shared" si="126"/>
        <v>0</v>
      </c>
      <c r="I228" s="78"/>
      <c r="J228" s="78"/>
      <c r="K228" s="78"/>
      <c r="L228" s="79"/>
      <c r="M228" s="80">
        <f t="shared" si="127"/>
        <v>0</v>
      </c>
      <c r="N228" s="78"/>
      <c r="O228" s="78"/>
      <c r="P228" s="78"/>
      <c r="Q228" s="79"/>
      <c r="R228" s="80">
        <f t="shared" si="128"/>
        <v>0</v>
      </c>
      <c r="S228" s="78"/>
      <c r="T228" s="78"/>
      <c r="U228" s="78"/>
      <c r="V228" s="79"/>
      <c r="W228" s="80">
        <f t="shared" si="129"/>
        <v>0</v>
      </c>
      <c r="X228" s="13"/>
      <c r="Y228" s="13"/>
      <c r="Z228" s="13"/>
      <c r="AA228" s="14"/>
      <c r="AB228" s="17">
        <f t="shared" si="130"/>
        <v>0</v>
      </c>
      <c r="AC228" s="13"/>
      <c r="AD228" s="13"/>
      <c r="AE228" s="13"/>
      <c r="AF228" s="14"/>
      <c r="AG228" s="17">
        <f t="shared" si="131"/>
        <v>0</v>
      </c>
      <c r="AH228" s="13"/>
      <c r="AI228" s="13"/>
      <c r="AJ228" s="13"/>
      <c r="AK228" s="14"/>
      <c r="AL228" s="17">
        <f t="shared" si="132"/>
        <v>0</v>
      </c>
      <c r="AM228" s="13"/>
      <c r="AN228" s="13"/>
      <c r="AO228" s="13"/>
      <c r="AP228" s="14"/>
      <c r="AQ228" s="17">
        <f t="shared" si="133"/>
        <v>0</v>
      </c>
      <c r="AR228" s="13"/>
      <c r="AS228" s="13"/>
      <c r="AT228" s="13"/>
      <c r="AU228" s="14"/>
      <c r="AV228" s="26">
        <f t="shared" si="134"/>
        <v>0</v>
      </c>
    </row>
    <row r="229" spans="1:48" x14ac:dyDescent="0.25">
      <c r="A229" s="9">
        <v>15</v>
      </c>
      <c r="B229" s="27"/>
      <c r="C229" s="28"/>
      <c r="D229" s="81"/>
      <c r="E229" s="82"/>
      <c r="F229" s="82"/>
      <c r="G229" s="82"/>
      <c r="H229" s="83">
        <f>SUM(H216:H228)</f>
        <v>0</v>
      </c>
      <c r="I229" s="82"/>
      <c r="J229" s="82"/>
      <c r="K229" s="82"/>
      <c r="L229" s="82"/>
      <c r="M229" s="83">
        <f>SUM(M216:M228)</f>
        <v>0</v>
      </c>
      <c r="N229" s="82"/>
      <c r="O229" s="82"/>
      <c r="P229" s="82"/>
      <c r="Q229" s="82"/>
      <c r="R229" s="83">
        <f>SUM(R216:R228)</f>
        <v>0</v>
      </c>
      <c r="S229" s="82"/>
      <c r="T229" s="82"/>
      <c r="U229" s="82"/>
      <c r="V229" s="82"/>
      <c r="W229" s="83">
        <f>SUM(W216:W228)</f>
        <v>0</v>
      </c>
      <c r="X229" s="29"/>
      <c r="Y229" s="29"/>
      <c r="Z229" s="29"/>
      <c r="AA229" s="29"/>
      <c r="AB229" s="30">
        <f>SUM(AB216:AB228)</f>
        <v>0</v>
      </c>
      <c r="AC229" s="29"/>
      <c r="AD229" s="29"/>
      <c r="AE229" s="29"/>
      <c r="AF229" s="29"/>
      <c r="AG229" s="30">
        <f>SUM(AG216:AG228)</f>
        <v>0</v>
      </c>
      <c r="AH229" s="29"/>
      <c r="AI229" s="29"/>
      <c r="AJ229" s="29"/>
      <c r="AK229" s="29"/>
      <c r="AL229" s="30">
        <f>SUM(AL216:AL228)</f>
        <v>0</v>
      </c>
      <c r="AM229" s="29"/>
      <c r="AN229" s="29"/>
      <c r="AO229" s="29"/>
      <c r="AP229" s="29"/>
      <c r="AQ229" s="30">
        <f>SUM(AQ216:AQ228)</f>
        <v>0</v>
      </c>
      <c r="AR229" s="29"/>
      <c r="AS229" s="29"/>
      <c r="AT229" s="29"/>
      <c r="AU229" s="29"/>
      <c r="AV229" s="30">
        <f>SUM(AV216:AV228)</f>
        <v>0</v>
      </c>
    </row>
    <row r="230" spans="1:48" x14ac:dyDescent="0.25">
      <c r="A230" s="9">
        <v>15</v>
      </c>
      <c r="B230" s="115" t="str">
        <f>"Буква (или иное название) класса "&amp;A411&amp;":"</f>
        <v>Буква (или иное название) класса 28:</v>
      </c>
      <c r="C230" s="116"/>
      <c r="D230" s="106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</row>
    <row r="231" spans="1:48" x14ac:dyDescent="0.25">
      <c r="A231" s="9">
        <v>16</v>
      </c>
      <c r="B231" s="20" t="s">
        <v>0</v>
      </c>
      <c r="C231" s="21" t="s">
        <v>21</v>
      </c>
      <c r="D231" s="75"/>
      <c r="E231" s="75"/>
      <c r="F231" s="75"/>
      <c r="G231" s="76"/>
      <c r="H231" s="77">
        <f t="shared" ref="H231:H243" si="135">COUNTA(D231:G231)</f>
        <v>0</v>
      </c>
      <c r="I231" s="75"/>
      <c r="J231" s="75"/>
      <c r="K231" s="75"/>
      <c r="L231" s="76"/>
      <c r="M231" s="77">
        <f t="shared" ref="M231:M243" si="136">COUNTA(I231:L231)</f>
        <v>0</v>
      </c>
      <c r="N231" s="75"/>
      <c r="O231" s="75"/>
      <c r="P231" s="75"/>
      <c r="Q231" s="76"/>
      <c r="R231" s="77">
        <f t="shared" ref="R231:R243" si="137">COUNTA(N231:Q231)</f>
        <v>0</v>
      </c>
      <c r="S231" s="75"/>
      <c r="T231" s="75"/>
      <c r="U231" s="75"/>
      <c r="V231" s="76"/>
      <c r="W231" s="77">
        <f t="shared" ref="W231:W243" si="138">COUNTA(S231:V231)</f>
        <v>0</v>
      </c>
      <c r="X231" s="11"/>
      <c r="Y231" s="11"/>
      <c r="Z231" s="11"/>
      <c r="AA231" s="12"/>
      <c r="AB231" s="16">
        <f t="shared" ref="AB231:AB243" si="139">COUNTA(X231:AA231)</f>
        <v>0</v>
      </c>
      <c r="AC231" s="11"/>
      <c r="AD231" s="11"/>
      <c r="AE231" s="11"/>
      <c r="AF231" s="12"/>
      <c r="AG231" s="16">
        <f t="shared" ref="AG231:AG243" si="140">COUNTA(AC231:AF231)</f>
        <v>0</v>
      </c>
      <c r="AH231" s="11"/>
      <c r="AI231" s="11"/>
      <c r="AJ231" s="11"/>
      <c r="AK231" s="12"/>
      <c r="AL231" s="16">
        <f t="shared" ref="AL231:AL243" si="141">COUNTA(AH231:AK231)</f>
        <v>0</v>
      </c>
      <c r="AM231" s="11"/>
      <c r="AN231" s="11"/>
      <c r="AO231" s="11"/>
      <c r="AP231" s="12"/>
      <c r="AQ231" s="16">
        <f t="shared" ref="AQ231:AQ243" si="142">COUNTA(AM231:AP231)</f>
        <v>0</v>
      </c>
      <c r="AR231" s="11"/>
      <c r="AS231" s="11"/>
      <c r="AT231" s="11"/>
      <c r="AU231" s="12"/>
      <c r="AV231" s="25">
        <f t="shared" ref="AV231:AV243" si="143">COUNTA(AR231:AU231)</f>
        <v>0</v>
      </c>
    </row>
    <row r="232" spans="1:48" x14ac:dyDescent="0.25">
      <c r="A232" s="9">
        <v>16</v>
      </c>
      <c r="B232" s="3" t="s">
        <v>1</v>
      </c>
      <c r="C232" s="22" t="s">
        <v>21</v>
      </c>
      <c r="D232" s="75"/>
      <c r="E232" s="75"/>
      <c r="F232" s="75"/>
      <c r="G232" s="76"/>
      <c r="H232" s="77">
        <f t="shared" si="135"/>
        <v>0</v>
      </c>
      <c r="I232" s="75"/>
      <c r="J232" s="75"/>
      <c r="K232" s="75"/>
      <c r="L232" s="76"/>
      <c r="M232" s="77">
        <f t="shared" si="136"/>
        <v>0</v>
      </c>
      <c r="N232" s="75"/>
      <c r="O232" s="75"/>
      <c r="P232" s="75"/>
      <c r="Q232" s="76"/>
      <c r="R232" s="77">
        <f t="shared" si="137"/>
        <v>0</v>
      </c>
      <c r="S232" s="75"/>
      <c r="T232" s="75"/>
      <c r="U232" s="75"/>
      <c r="V232" s="76"/>
      <c r="W232" s="77">
        <f t="shared" si="138"/>
        <v>0</v>
      </c>
      <c r="X232" s="11"/>
      <c r="Y232" s="11"/>
      <c r="Z232" s="11"/>
      <c r="AA232" s="12"/>
      <c r="AB232" s="16">
        <f t="shared" si="139"/>
        <v>0</v>
      </c>
      <c r="AC232" s="11"/>
      <c r="AD232" s="11"/>
      <c r="AE232" s="11"/>
      <c r="AF232" s="12"/>
      <c r="AG232" s="16">
        <f t="shared" si="140"/>
        <v>0</v>
      </c>
      <c r="AH232" s="11"/>
      <c r="AI232" s="11"/>
      <c r="AJ232" s="11"/>
      <c r="AK232" s="12"/>
      <c r="AL232" s="16">
        <f t="shared" si="141"/>
        <v>0</v>
      </c>
      <c r="AM232" s="11"/>
      <c r="AN232" s="11"/>
      <c r="AO232" s="11"/>
      <c r="AP232" s="12"/>
      <c r="AQ232" s="16">
        <f t="shared" si="142"/>
        <v>0</v>
      </c>
      <c r="AR232" s="11"/>
      <c r="AS232" s="11"/>
      <c r="AT232" s="11"/>
      <c r="AU232" s="12"/>
      <c r="AV232" s="25">
        <f t="shared" si="143"/>
        <v>0</v>
      </c>
    </row>
    <row r="233" spans="1:48" x14ac:dyDescent="0.25">
      <c r="A233" s="9">
        <v>16</v>
      </c>
      <c r="B233" s="3" t="s">
        <v>2</v>
      </c>
      <c r="C233" s="22" t="s">
        <v>21</v>
      </c>
      <c r="D233" s="75"/>
      <c r="E233" s="75"/>
      <c r="F233" s="75"/>
      <c r="G233" s="76"/>
      <c r="H233" s="77">
        <f t="shared" si="135"/>
        <v>0</v>
      </c>
      <c r="I233" s="75"/>
      <c r="J233" s="75"/>
      <c r="K233" s="75"/>
      <c r="L233" s="76"/>
      <c r="M233" s="77">
        <f t="shared" si="136"/>
        <v>0</v>
      </c>
      <c r="N233" s="75"/>
      <c r="O233" s="75"/>
      <c r="P233" s="75"/>
      <c r="Q233" s="76"/>
      <c r="R233" s="77">
        <f t="shared" si="137"/>
        <v>0</v>
      </c>
      <c r="S233" s="75"/>
      <c r="T233" s="75"/>
      <c r="U233" s="75"/>
      <c r="V233" s="76"/>
      <c r="W233" s="77">
        <f t="shared" si="138"/>
        <v>0</v>
      </c>
      <c r="X233" s="11"/>
      <c r="Y233" s="11"/>
      <c r="Z233" s="11"/>
      <c r="AA233" s="12"/>
      <c r="AB233" s="16">
        <f t="shared" si="139"/>
        <v>0</v>
      </c>
      <c r="AC233" s="11"/>
      <c r="AD233" s="11"/>
      <c r="AE233" s="11"/>
      <c r="AF233" s="12"/>
      <c r="AG233" s="16">
        <f t="shared" si="140"/>
        <v>0</v>
      </c>
      <c r="AH233" s="11"/>
      <c r="AI233" s="11"/>
      <c r="AJ233" s="11"/>
      <c r="AK233" s="12"/>
      <c r="AL233" s="16">
        <f t="shared" si="141"/>
        <v>0</v>
      </c>
      <c r="AM233" s="11"/>
      <c r="AN233" s="11"/>
      <c r="AO233" s="11"/>
      <c r="AP233" s="12"/>
      <c r="AQ233" s="16">
        <f t="shared" si="142"/>
        <v>0</v>
      </c>
      <c r="AR233" s="11"/>
      <c r="AS233" s="11"/>
      <c r="AT233" s="11"/>
      <c r="AU233" s="12"/>
      <c r="AV233" s="25">
        <f t="shared" si="143"/>
        <v>0</v>
      </c>
    </row>
    <row r="234" spans="1:48" x14ac:dyDescent="0.25">
      <c r="A234" s="9">
        <v>16</v>
      </c>
      <c r="B234" s="3" t="s">
        <v>3</v>
      </c>
      <c r="C234" s="22" t="s">
        <v>21</v>
      </c>
      <c r="D234" s="75"/>
      <c r="E234" s="75"/>
      <c r="F234" s="75"/>
      <c r="G234" s="76"/>
      <c r="H234" s="77">
        <f t="shared" si="135"/>
        <v>0</v>
      </c>
      <c r="I234" s="75"/>
      <c r="J234" s="75"/>
      <c r="K234" s="75"/>
      <c r="L234" s="76"/>
      <c r="M234" s="77">
        <f t="shared" si="136"/>
        <v>0</v>
      </c>
      <c r="N234" s="75"/>
      <c r="O234" s="75"/>
      <c r="P234" s="75"/>
      <c r="Q234" s="76"/>
      <c r="R234" s="77">
        <f t="shared" si="137"/>
        <v>0</v>
      </c>
      <c r="S234" s="75"/>
      <c r="T234" s="75"/>
      <c r="U234" s="75"/>
      <c r="V234" s="76"/>
      <c r="W234" s="77">
        <f t="shared" si="138"/>
        <v>0</v>
      </c>
      <c r="X234" s="11"/>
      <c r="Y234" s="11"/>
      <c r="Z234" s="11"/>
      <c r="AA234" s="12"/>
      <c r="AB234" s="16">
        <f t="shared" si="139"/>
        <v>0</v>
      </c>
      <c r="AC234" s="11"/>
      <c r="AD234" s="11"/>
      <c r="AE234" s="11"/>
      <c r="AF234" s="12"/>
      <c r="AG234" s="16">
        <f t="shared" si="140"/>
        <v>0</v>
      </c>
      <c r="AH234" s="11"/>
      <c r="AI234" s="11"/>
      <c r="AJ234" s="11"/>
      <c r="AK234" s="12"/>
      <c r="AL234" s="16">
        <f t="shared" si="141"/>
        <v>0</v>
      </c>
      <c r="AM234" s="11"/>
      <c r="AN234" s="11"/>
      <c r="AO234" s="11"/>
      <c r="AP234" s="12"/>
      <c r="AQ234" s="16">
        <f t="shared" si="142"/>
        <v>0</v>
      </c>
      <c r="AR234" s="11"/>
      <c r="AS234" s="11"/>
      <c r="AT234" s="11"/>
      <c r="AU234" s="12"/>
      <c r="AV234" s="25">
        <f t="shared" si="143"/>
        <v>0</v>
      </c>
    </row>
    <row r="235" spans="1:48" x14ac:dyDescent="0.25">
      <c r="A235" s="9">
        <v>16</v>
      </c>
      <c r="B235" s="3" t="s">
        <v>4</v>
      </c>
      <c r="C235" s="22" t="s">
        <v>21</v>
      </c>
      <c r="D235" s="75"/>
      <c r="E235" s="75"/>
      <c r="F235" s="75"/>
      <c r="G235" s="76"/>
      <c r="H235" s="77">
        <f t="shared" si="135"/>
        <v>0</v>
      </c>
      <c r="I235" s="75"/>
      <c r="J235" s="75"/>
      <c r="K235" s="75"/>
      <c r="L235" s="76"/>
      <c r="M235" s="77">
        <f t="shared" si="136"/>
        <v>0</v>
      </c>
      <c r="N235" s="75"/>
      <c r="O235" s="75"/>
      <c r="P235" s="75"/>
      <c r="Q235" s="76"/>
      <c r="R235" s="77">
        <f t="shared" si="137"/>
        <v>0</v>
      </c>
      <c r="S235" s="75"/>
      <c r="T235" s="75"/>
      <c r="U235" s="75"/>
      <c r="V235" s="76"/>
      <c r="W235" s="77">
        <f t="shared" si="138"/>
        <v>0</v>
      </c>
      <c r="X235" s="11"/>
      <c r="Y235" s="11"/>
      <c r="Z235" s="11"/>
      <c r="AA235" s="12"/>
      <c r="AB235" s="16">
        <f t="shared" si="139"/>
        <v>0</v>
      </c>
      <c r="AC235" s="11"/>
      <c r="AD235" s="11"/>
      <c r="AE235" s="11"/>
      <c r="AF235" s="12"/>
      <c r="AG235" s="16">
        <f t="shared" si="140"/>
        <v>0</v>
      </c>
      <c r="AH235" s="11"/>
      <c r="AI235" s="11"/>
      <c r="AJ235" s="11"/>
      <c r="AK235" s="12"/>
      <c r="AL235" s="16">
        <f t="shared" si="141"/>
        <v>0</v>
      </c>
      <c r="AM235" s="11"/>
      <c r="AN235" s="11"/>
      <c r="AO235" s="11"/>
      <c r="AP235" s="12"/>
      <c r="AQ235" s="16">
        <f t="shared" si="142"/>
        <v>0</v>
      </c>
      <c r="AR235" s="11"/>
      <c r="AS235" s="11"/>
      <c r="AT235" s="11"/>
      <c r="AU235" s="12"/>
      <c r="AV235" s="25">
        <f t="shared" si="143"/>
        <v>0</v>
      </c>
    </row>
    <row r="236" spans="1:48" x14ac:dyDescent="0.25">
      <c r="A236" s="9">
        <v>16</v>
      </c>
      <c r="B236" s="3" t="s">
        <v>5</v>
      </c>
      <c r="C236" s="22" t="s">
        <v>21</v>
      </c>
      <c r="D236" s="75"/>
      <c r="E236" s="75"/>
      <c r="F236" s="75"/>
      <c r="G236" s="76"/>
      <c r="H236" s="77">
        <f t="shared" si="135"/>
        <v>0</v>
      </c>
      <c r="I236" s="75"/>
      <c r="J236" s="75"/>
      <c r="K236" s="75"/>
      <c r="L236" s="76"/>
      <c r="M236" s="77">
        <f t="shared" si="136"/>
        <v>0</v>
      </c>
      <c r="N236" s="75"/>
      <c r="O236" s="75"/>
      <c r="P236" s="75"/>
      <c r="Q236" s="76"/>
      <c r="R236" s="77">
        <f t="shared" si="137"/>
        <v>0</v>
      </c>
      <c r="S236" s="75"/>
      <c r="T236" s="75"/>
      <c r="U236" s="75"/>
      <c r="V236" s="76"/>
      <c r="W236" s="77">
        <f t="shared" si="138"/>
        <v>0</v>
      </c>
      <c r="X236" s="11"/>
      <c r="Y236" s="11"/>
      <c r="Z236" s="11"/>
      <c r="AA236" s="12"/>
      <c r="AB236" s="16">
        <f t="shared" si="139"/>
        <v>0</v>
      </c>
      <c r="AC236" s="11"/>
      <c r="AD236" s="11"/>
      <c r="AE236" s="11"/>
      <c r="AF236" s="12"/>
      <c r="AG236" s="16">
        <f t="shared" si="140"/>
        <v>0</v>
      </c>
      <c r="AH236" s="11"/>
      <c r="AI236" s="11"/>
      <c r="AJ236" s="11"/>
      <c r="AK236" s="12"/>
      <c r="AL236" s="16">
        <f t="shared" si="141"/>
        <v>0</v>
      </c>
      <c r="AM236" s="11"/>
      <c r="AN236" s="11"/>
      <c r="AO236" s="11"/>
      <c r="AP236" s="12"/>
      <c r="AQ236" s="16">
        <f t="shared" si="142"/>
        <v>0</v>
      </c>
      <c r="AR236" s="11"/>
      <c r="AS236" s="11"/>
      <c r="AT236" s="11"/>
      <c r="AU236" s="12"/>
      <c r="AV236" s="25">
        <f t="shared" si="143"/>
        <v>0</v>
      </c>
    </row>
    <row r="237" spans="1:48" x14ac:dyDescent="0.25">
      <c r="A237" s="9">
        <v>16</v>
      </c>
      <c r="B237" s="3" t="s">
        <v>6</v>
      </c>
      <c r="C237" s="22" t="s">
        <v>21</v>
      </c>
      <c r="D237" s="75"/>
      <c r="E237" s="75"/>
      <c r="F237" s="75"/>
      <c r="G237" s="76"/>
      <c r="H237" s="77">
        <f t="shared" si="135"/>
        <v>0</v>
      </c>
      <c r="I237" s="75"/>
      <c r="J237" s="75"/>
      <c r="K237" s="75"/>
      <c r="L237" s="76"/>
      <c r="M237" s="77">
        <f t="shared" si="136"/>
        <v>0</v>
      </c>
      <c r="N237" s="75"/>
      <c r="O237" s="75"/>
      <c r="P237" s="75"/>
      <c r="Q237" s="76"/>
      <c r="R237" s="77">
        <f t="shared" si="137"/>
        <v>0</v>
      </c>
      <c r="S237" s="75"/>
      <c r="T237" s="75"/>
      <c r="U237" s="75"/>
      <c r="V237" s="76"/>
      <c r="W237" s="77">
        <f t="shared" si="138"/>
        <v>0</v>
      </c>
      <c r="X237" s="11"/>
      <c r="Y237" s="11"/>
      <c r="Z237" s="11"/>
      <c r="AA237" s="12"/>
      <c r="AB237" s="16">
        <f t="shared" si="139"/>
        <v>0</v>
      </c>
      <c r="AC237" s="11"/>
      <c r="AD237" s="11"/>
      <c r="AE237" s="11"/>
      <c r="AF237" s="12"/>
      <c r="AG237" s="16">
        <f t="shared" si="140"/>
        <v>0</v>
      </c>
      <c r="AH237" s="11"/>
      <c r="AI237" s="11"/>
      <c r="AJ237" s="11"/>
      <c r="AK237" s="12"/>
      <c r="AL237" s="16">
        <f t="shared" si="141"/>
        <v>0</v>
      </c>
      <c r="AM237" s="11"/>
      <c r="AN237" s="11"/>
      <c r="AO237" s="11"/>
      <c r="AP237" s="12"/>
      <c r="AQ237" s="16">
        <f t="shared" si="142"/>
        <v>0</v>
      </c>
      <c r="AR237" s="11"/>
      <c r="AS237" s="11"/>
      <c r="AT237" s="11"/>
      <c r="AU237" s="12"/>
      <c r="AV237" s="25">
        <f t="shared" si="143"/>
        <v>0</v>
      </c>
    </row>
    <row r="238" spans="1:48" x14ac:dyDescent="0.25">
      <c r="A238" s="9">
        <v>16</v>
      </c>
      <c r="B238" s="3" t="s">
        <v>7</v>
      </c>
      <c r="C238" s="22" t="s">
        <v>21</v>
      </c>
      <c r="D238" s="75"/>
      <c r="E238" s="75"/>
      <c r="F238" s="75"/>
      <c r="G238" s="76"/>
      <c r="H238" s="77">
        <f t="shared" si="135"/>
        <v>0</v>
      </c>
      <c r="I238" s="75"/>
      <c r="J238" s="75"/>
      <c r="K238" s="75"/>
      <c r="L238" s="76"/>
      <c r="M238" s="77">
        <f t="shared" si="136"/>
        <v>0</v>
      </c>
      <c r="N238" s="75"/>
      <c r="O238" s="75"/>
      <c r="P238" s="75"/>
      <c r="Q238" s="76"/>
      <c r="R238" s="77">
        <f t="shared" si="137"/>
        <v>0</v>
      </c>
      <c r="S238" s="75"/>
      <c r="T238" s="75"/>
      <c r="U238" s="75"/>
      <c r="V238" s="76"/>
      <c r="W238" s="77">
        <f t="shared" si="138"/>
        <v>0</v>
      </c>
      <c r="X238" s="11"/>
      <c r="Y238" s="11"/>
      <c r="Z238" s="11"/>
      <c r="AA238" s="12"/>
      <c r="AB238" s="16">
        <f t="shared" si="139"/>
        <v>0</v>
      </c>
      <c r="AC238" s="11"/>
      <c r="AD238" s="11"/>
      <c r="AE238" s="11"/>
      <c r="AF238" s="12"/>
      <c r="AG238" s="16">
        <f t="shared" si="140"/>
        <v>0</v>
      </c>
      <c r="AH238" s="11"/>
      <c r="AI238" s="11"/>
      <c r="AJ238" s="11"/>
      <c r="AK238" s="12"/>
      <c r="AL238" s="16">
        <f t="shared" si="141"/>
        <v>0</v>
      </c>
      <c r="AM238" s="11"/>
      <c r="AN238" s="11"/>
      <c r="AO238" s="11"/>
      <c r="AP238" s="12"/>
      <c r="AQ238" s="16">
        <f t="shared" si="142"/>
        <v>0</v>
      </c>
      <c r="AR238" s="11"/>
      <c r="AS238" s="11"/>
      <c r="AT238" s="11"/>
      <c r="AU238" s="12"/>
      <c r="AV238" s="25">
        <f t="shared" si="143"/>
        <v>0</v>
      </c>
    </row>
    <row r="239" spans="1:48" x14ac:dyDescent="0.25">
      <c r="A239" s="9">
        <v>16</v>
      </c>
      <c r="B239" s="3" t="s">
        <v>23</v>
      </c>
      <c r="C239" s="22" t="s">
        <v>21</v>
      </c>
      <c r="D239" s="75"/>
      <c r="E239" s="75"/>
      <c r="F239" s="75"/>
      <c r="G239" s="76"/>
      <c r="H239" s="77">
        <f t="shared" si="135"/>
        <v>0</v>
      </c>
      <c r="I239" s="75"/>
      <c r="J239" s="75"/>
      <c r="K239" s="75"/>
      <c r="L239" s="76"/>
      <c r="M239" s="77">
        <f t="shared" si="136"/>
        <v>0</v>
      </c>
      <c r="N239" s="75"/>
      <c r="O239" s="75"/>
      <c r="P239" s="75"/>
      <c r="Q239" s="76"/>
      <c r="R239" s="77">
        <f t="shared" si="137"/>
        <v>0</v>
      </c>
      <c r="S239" s="75"/>
      <c r="T239" s="75"/>
      <c r="U239" s="75"/>
      <c r="V239" s="76"/>
      <c r="W239" s="77">
        <f t="shared" si="138"/>
        <v>0</v>
      </c>
      <c r="X239" s="11"/>
      <c r="Y239" s="11"/>
      <c r="Z239" s="11"/>
      <c r="AA239" s="12"/>
      <c r="AB239" s="16">
        <f t="shared" si="139"/>
        <v>0</v>
      </c>
      <c r="AC239" s="11"/>
      <c r="AD239" s="11"/>
      <c r="AE239" s="11"/>
      <c r="AF239" s="12"/>
      <c r="AG239" s="16">
        <f t="shared" si="140"/>
        <v>0</v>
      </c>
      <c r="AH239" s="11"/>
      <c r="AI239" s="11"/>
      <c r="AJ239" s="11"/>
      <c r="AK239" s="12"/>
      <c r="AL239" s="16">
        <f t="shared" si="141"/>
        <v>0</v>
      </c>
      <c r="AM239" s="11"/>
      <c r="AN239" s="11"/>
      <c r="AO239" s="11"/>
      <c r="AP239" s="12"/>
      <c r="AQ239" s="16">
        <f t="shared" si="142"/>
        <v>0</v>
      </c>
      <c r="AR239" s="11"/>
      <c r="AS239" s="11"/>
      <c r="AT239" s="11"/>
      <c r="AU239" s="12"/>
      <c r="AV239" s="25">
        <f t="shared" si="143"/>
        <v>0</v>
      </c>
    </row>
    <row r="240" spans="1:48" x14ac:dyDescent="0.25">
      <c r="A240" s="9">
        <v>16</v>
      </c>
      <c r="B240" s="3" t="s">
        <v>8</v>
      </c>
      <c r="C240" s="22" t="s">
        <v>21</v>
      </c>
      <c r="D240" s="75"/>
      <c r="E240" s="75"/>
      <c r="F240" s="75"/>
      <c r="G240" s="76"/>
      <c r="H240" s="77">
        <f t="shared" si="135"/>
        <v>0</v>
      </c>
      <c r="I240" s="75"/>
      <c r="J240" s="75"/>
      <c r="K240" s="75"/>
      <c r="L240" s="76"/>
      <c r="M240" s="77">
        <f t="shared" si="136"/>
        <v>0</v>
      </c>
      <c r="N240" s="75"/>
      <c r="O240" s="75"/>
      <c r="P240" s="75"/>
      <c r="Q240" s="76"/>
      <c r="R240" s="77">
        <f t="shared" si="137"/>
        <v>0</v>
      </c>
      <c r="S240" s="75"/>
      <c r="T240" s="75"/>
      <c r="U240" s="75"/>
      <c r="V240" s="76"/>
      <c r="W240" s="77">
        <f t="shared" si="138"/>
        <v>0</v>
      </c>
      <c r="X240" s="11"/>
      <c r="Y240" s="11"/>
      <c r="Z240" s="11"/>
      <c r="AA240" s="12"/>
      <c r="AB240" s="16">
        <f t="shared" si="139"/>
        <v>0</v>
      </c>
      <c r="AC240" s="11"/>
      <c r="AD240" s="11"/>
      <c r="AE240" s="11"/>
      <c r="AF240" s="12"/>
      <c r="AG240" s="16">
        <f t="shared" si="140"/>
        <v>0</v>
      </c>
      <c r="AH240" s="11"/>
      <c r="AI240" s="11"/>
      <c r="AJ240" s="11"/>
      <c r="AK240" s="12"/>
      <c r="AL240" s="16">
        <f t="shared" si="141"/>
        <v>0</v>
      </c>
      <c r="AM240" s="11"/>
      <c r="AN240" s="11"/>
      <c r="AO240" s="11"/>
      <c r="AP240" s="12"/>
      <c r="AQ240" s="16">
        <f t="shared" si="142"/>
        <v>0</v>
      </c>
      <c r="AR240" s="11"/>
      <c r="AS240" s="11"/>
      <c r="AT240" s="11"/>
      <c r="AU240" s="12"/>
      <c r="AV240" s="25">
        <f t="shared" si="143"/>
        <v>0</v>
      </c>
    </row>
    <row r="241" spans="1:48" x14ac:dyDescent="0.25">
      <c r="A241" s="9">
        <v>16</v>
      </c>
      <c r="B241" s="3" t="s">
        <v>9</v>
      </c>
      <c r="C241" s="22" t="s">
        <v>21</v>
      </c>
      <c r="D241" s="75"/>
      <c r="E241" s="75"/>
      <c r="F241" s="75"/>
      <c r="G241" s="76"/>
      <c r="H241" s="77">
        <f t="shared" si="135"/>
        <v>0</v>
      </c>
      <c r="I241" s="75"/>
      <c r="J241" s="75"/>
      <c r="K241" s="75"/>
      <c r="L241" s="76"/>
      <c r="M241" s="77">
        <f t="shared" si="136"/>
        <v>0</v>
      </c>
      <c r="N241" s="75"/>
      <c r="O241" s="75"/>
      <c r="P241" s="75"/>
      <c r="Q241" s="76"/>
      <c r="R241" s="77">
        <f t="shared" si="137"/>
        <v>0</v>
      </c>
      <c r="S241" s="75"/>
      <c r="T241" s="75"/>
      <c r="U241" s="75"/>
      <c r="V241" s="76"/>
      <c r="W241" s="77">
        <f t="shared" si="138"/>
        <v>0</v>
      </c>
      <c r="X241" s="11"/>
      <c r="Y241" s="11"/>
      <c r="Z241" s="11"/>
      <c r="AA241" s="12"/>
      <c r="AB241" s="16">
        <f t="shared" si="139"/>
        <v>0</v>
      </c>
      <c r="AC241" s="11"/>
      <c r="AD241" s="11"/>
      <c r="AE241" s="11"/>
      <c r="AF241" s="12"/>
      <c r="AG241" s="16">
        <f t="shared" si="140"/>
        <v>0</v>
      </c>
      <c r="AH241" s="11"/>
      <c r="AI241" s="11"/>
      <c r="AJ241" s="11"/>
      <c r="AK241" s="12"/>
      <c r="AL241" s="16">
        <f t="shared" si="141"/>
        <v>0</v>
      </c>
      <c r="AM241" s="11"/>
      <c r="AN241" s="11"/>
      <c r="AO241" s="11"/>
      <c r="AP241" s="12"/>
      <c r="AQ241" s="16">
        <f t="shared" si="142"/>
        <v>0</v>
      </c>
      <c r="AR241" s="11"/>
      <c r="AS241" s="11"/>
      <c r="AT241" s="11"/>
      <c r="AU241" s="12"/>
      <c r="AV241" s="25">
        <f t="shared" si="143"/>
        <v>0</v>
      </c>
    </row>
    <row r="242" spans="1:48" x14ac:dyDescent="0.25">
      <c r="A242" s="9">
        <v>16</v>
      </c>
      <c r="B242" s="3" t="s">
        <v>10</v>
      </c>
      <c r="C242" s="22" t="s">
        <v>21</v>
      </c>
      <c r="D242" s="75"/>
      <c r="E242" s="75"/>
      <c r="F242" s="75"/>
      <c r="G242" s="76"/>
      <c r="H242" s="77">
        <f t="shared" si="135"/>
        <v>0</v>
      </c>
      <c r="I242" s="75"/>
      <c r="J242" s="75"/>
      <c r="K242" s="75"/>
      <c r="L242" s="76"/>
      <c r="M242" s="77">
        <f t="shared" si="136"/>
        <v>0</v>
      </c>
      <c r="N242" s="75"/>
      <c r="O242" s="75"/>
      <c r="P242" s="75"/>
      <c r="Q242" s="76"/>
      <c r="R242" s="77">
        <f t="shared" si="137"/>
        <v>0</v>
      </c>
      <c r="S242" s="75"/>
      <c r="T242" s="75"/>
      <c r="U242" s="75"/>
      <c r="V242" s="76"/>
      <c r="W242" s="77">
        <f t="shared" si="138"/>
        <v>0</v>
      </c>
      <c r="X242" s="11"/>
      <c r="Y242" s="11"/>
      <c r="Z242" s="11"/>
      <c r="AA242" s="12"/>
      <c r="AB242" s="16">
        <f t="shared" si="139"/>
        <v>0</v>
      </c>
      <c r="AC242" s="11"/>
      <c r="AD242" s="11"/>
      <c r="AE242" s="11"/>
      <c r="AF242" s="12"/>
      <c r="AG242" s="16">
        <f t="shared" si="140"/>
        <v>0</v>
      </c>
      <c r="AH242" s="11"/>
      <c r="AI242" s="11"/>
      <c r="AJ242" s="11"/>
      <c r="AK242" s="12"/>
      <c r="AL242" s="16">
        <f t="shared" si="141"/>
        <v>0</v>
      </c>
      <c r="AM242" s="11"/>
      <c r="AN242" s="11"/>
      <c r="AO242" s="11"/>
      <c r="AP242" s="12"/>
      <c r="AQ242" s="16">
        <f t="shared" si="142"/>
        <v>0</v>
      </c>
      <c r="AR242" s="11"/>
      <c r="AS242" s="11"/>
      <c r="AT242" s="11"/>
      <c r="AU242" s="12"/>
      <c r="AV242" s="25">
        <f t="shared" si="143"/>
        <v>0</v>
      </c>
    </row>
    <row r="243" spans="1:48" x14ac:dyDescent="0.25">
      <c r="A243" s="9">
        <v>16</v>
      </c>
      <c r="B243" s="22" t="s">
        <v>34</v>
      </c>
      <c r="C243" s="22" t="s">
        <v>21</v>
      </c>
      <c r="D243" s="78"/>
      <c r="E243" s="78"/>
      <c r="F243" s="78"/>
      <c r="G243" s="79"/>
      <c r="H243" s="80">
        <f t="shared" si="135"/>
        <v>0</v>
      </c>
      <c r="I243" s="78"/>
      <c r="J243" s="78"/>
      <c r="K243" s="78"/>
      <c r="L243" s="79"/>
      <c r="M243" s="80">
        <f t="shared" si="136"/>
        <v>0</v>
      </c>
      <c r="N243" s="78"/>
      <c r="O243" s="78"/>
      <c r="P243" s="78"/>
      <c r="Q243" s="79"/>
      <c r="R243" s="80">
        <f t="shared" si="137"/>
        <v>0</v>
      </c>
      <c r="S243" s="78"/>
      <c r="T243" s="78"/>
      <c r="U243" s="78"/>
      <c r="V243" s="79"/>
      <c r="W243" s="80">
        <f t="shared" si="138"/>
        <v>0</v>
      </c>
      <c r="X243" s="13"/>
      <c r="Y243" s="13"/>
      <c r="Z243" s="13"/>
      <c r="AA243" s="14"/>
      <c r="AB243" s="17">
        <f t="shared" si="139"/>
        <v>0</v>
      </c>
      <c r="AC243" s="13"/>
      <c r="AD243" s="13"/>
      <c r="AE243" s="13"/>
      <c r="AF243" s="14"/>
      <c r="AG243" s="17">
        <f t="shared" si="140"/>
        <v>0</v>
      </c>
      <c r="AH243" s="13"/>
      <c r="AI243" s="13"/>
      <c r="AJ243" s="13"/>
      <c r="AK243" s="14"/>
      <c r="AL243" s="17">
        <f t="shared" si="141"/>
        <v>0</v>
      </c>
      <c r="AM243" s="13"/>
      <c r="AN243" s="13"/>
      <c r="AO243" s="13"/>
      <c r="AP243" s="14"/>
      <c r="AQ243" s="17">
        <f t="shared" si="142"/>
        <v>0</v>
      </c>
      <c r="AR243" s="13"/>
      <c r="AS243" s="13"/>
      <c r="AT243" s="13"/>
      <c r="AU243" s="14"/>
      <c r="AV243" s="26">
        <f t="shared" si="143"/>
        <v>0</v>
      </c>
    </row>
    <row r="244" spans="1:48" x14ac:dyDescent="0.25">
      <c r="A244" s="9">
        <v>16</v>
      </c>
      <c r="B244" s="27"/>
      <c r="C244" s="28"/>
      <c r="D244" s="81"/>
      <c r="E244" s="82"/>
      <c r="F244" s="82"/>
      <c r="G244" s="82"/>
      <c r="H244" s="83">
        <f>SUM(H231:H243)</f>
        <v>0</v>
      </c>
      <c r="I244" s="82"/>
      <c r="J244" s="82"/>
      <c r="K244" s="82"/>
      <c r="L244" s="82"/>
      <c r="M244" s="83">
        <f>SUM(M231:M243)</f>
        <v>0</v>
      </c>
      <c r="N244" s="82"/>
      <c r="O244" s="82"/>
      <c r="P244" s="82"/>
      <c r="Q244" s="82"/>
      <c r="R244" s="83">
        <f>SUM(R231:R243)</f>
        <v>0</v>
      </c>
      <c r="S244" s="82"/>
      <c r="T244" s="82"/>
      <c r="U244" s="82"/>
      <c r="V244" s="82"/>
      <c r="W244" s="83">
        <f>SUM(W231:W243)</f>
        <v>0</v>
      </c>
      <c r="X244" s="29"/>
      <c r="Y244" s="29"/>
      <c r="Z244" s="29"/>
      <c r="AA244" s="29"/>
      <c r="AB244" s="30">
        <f>SUM(AB231:AB243)</f>
        <v>0</v>
      </c>
      <c r="AC244" s="29"/>
      <c r="AD244" s="29"/>
      <c r="AE244" s="29"/>
      <c r="AF244" s="29"/>
      <c r="AG244" s="30">
        <f>SUM(AG231:AG243)</f>
        <v>0</v>
      </c>
      <c r="AH244" s="29"/>
      <c r="AI244" s="29"/>
      <c r="AJ244" s="29"/>
      <c r="AK244" s="29"/>
      <c r="AL244" s="30">
        <f>SUM(AL231:AL243)</f>
        <v>0</v>
      </c>
      <c r="AM244" s="29"/>
      <c r="AN244" s="29"/>
      <c r="AO244" s="29"/>
      <c r="AP244" s="29"/>
      <c r="AQ244" s="30">
        <f>SUM(AQ231:AQ243)</f>
        <v>0</v>
      </c>
      <c r="AR244" s="29"/>
      <c r="AS244" s="29"/>
      <c r="AT244" s="29"/>
      <c r="AU244" s="29"/>
      <c r="AV244" s="30">
        <f>SUM(AV231:AV243)</f>
        <v>0</v>
      </c>
    </row>
    <row r="245" spans="1:48" x14ac:dyDescent="0.25">
      <c r="A245" s="9">
        <v>16</v>
      </c>
      <c r="B245" s="115" t="str">
        <f>"Буква (или иное название) класса "&amp;A426&amp;":"</f>
        <v>Буква (или иное название) класса 29:</v>
      </c>
      <c r="C245" s="116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</row>
    <row r="246" spans="1:48" x14ac:dyDescent="0.25">
      <c r="A246" s="9">
        <v>17</v>
      </c>
      <c r="B246" s="20" t="s">
        <v>0</v>
      </c>
      <c r="C246" s="21" t="s">
        <v>21</v>
      </c>
      <c r="D246" s="75"/>
      <c r="E246" s="75"/>
      <c r="F246" s="75"/>
      <c r="G246" s="76"/>
      <c r="H246" s="77">
        <f t="shared" ref="H246:H258" si="144">COUNTA(D246:G246)</f>
        <v>0</v>
      </c>
      <c r="I246" s="75"/>
      <c r="J246" s="75"/>
      <c r="K246" s="75"/>
      <c r="L246" s="76"/>
      <c r="M246" s="77">
        <f t="shared" ref="M246:M258" si="145">COUNTA(I246:L246)</f>
        <v>0</v>
      </c>
      <c r="N246" s="75"/>
      <c r="O246" s="75"/>
      <c r="P246" s="75"/>
      <c r="Q246" s="76"/>
      <c r="R246" s="77">
        <f t="shared" ref="R246:R258" si="146">COUNTA(N246:Q246)</f>
        <v>0</v>
      </c>
      <c r="S246" s="75"/>
      <c r="T246" s="75"/>
      <c r="U246" s="75"/>
      <c r="V246" s="76"/>
      <c r="W246" s="77">
        <f t="shared" ref="W246:W258" si="147">COUNTA(S246:V246)</f>
        <v>0</v>
      </c>
      <c r="X246" s="11"/>
      <c r="Y246" s="11"/>
      <c r="Z246" s="11"/>
      <c r="AA246" s="12"/>
      <c r="AB246" s="16">
        <f t="shared" ref="AB246:AB258" si="148">COUNTA(X246:AA246)</f>
        <v>0</v>
      </c>
      <c r="AC246" s="11"/>
      <c r="AD246" s="11"/>
      <c r="AE246" s="11"/>
      <c r="AF246" s="12"/>
      <c r="AG246" s="16">
        <f t="shared" ref="AG246:AG258" si="149">COUNTA(AC246:AF246)</f>
        <v>0</v>
      </c>
      <c r="AH246" s="11"/>
      <c r="AI246" s="11"/>
      <c r="AJ246" s="11"/>
      <c r="AK246" s="12"/>
      <c r="AL246" s="16">
        <f t="shared" ref="AL246:AL258" si="150">COUNTA(AH246:AK246)</f>
        <v>0</v>
      </c>
      <c r="AM246" s="11"/>
      <c r="AN246" s="11"/>
      <c r="AO246" s="11"/>
      <c r="AP246" s="12"/>
      <c r="AQ246" s="16">
        <f t="shared" ref="AQ246:AQ258" si="151">COUNTA(AM246:AP246)</f>
        <v>0</v>
      </c>
      <c r="AR246" s="11"/>
      <c r="AS246" s="11"/>
      <c r="AT246" s="11"/>
      <c r="AU246" s="12"/>
      <c r="AV246" s="25">
        <f t="shared" ref="AV246:AV258" si="152">COUNTA(AR246:AU246)</f>
        <v>0</v>
      </c>
    </row>
    <row r="247" spans="1:48" x14ac:dyDescent="0.25">
      <c r="A247" s="9">
        <v>17</v>
      </c>
      <c r="B247" s="3" t="s">
        <v>1</v>
      </c>
      <c r="C247" s="22" t="s">
        <v>21</v>
      </c>
      <c r="D247" s="75"/>
      <c r="E247" s="75"/>
      <c r="F247" s="75"/>
      <c r="G247" s="76"/>
      <c r="H247" s="77">
        <f t="shared" si="144"/>
        <v>0</v>
      </c>
      <c r="I247" s="75"/>
      <c r="J247" s="75"/>
      <c r="K247" s="75"/>
      <c r="L247" s="76"/>
      <c r="M247" s="77">
        <f t="shared" si="145"/>
        <v>0</v>
      </c>
      <c r="N247" s="75"/>
      <c r="O247" s="75"/>
      <c r="P247" s="75"/>
      <c r="Q247" s="76"/>
      <c r="R247" s="77">
        <f t="shared" si="146"/>
        <v>0</v>
      </c>
      <c r="S247" s="75"/>
      <c r="T247" s="75"/>
      <c r="U247" s="75"/>
      <c r="V247" s="76"/>
      <c r="W247" s="77">
        <f t="shared" si="147"/>
        <v>0</v>
      </c>
      <c r="X247" s="11"/>
      <c r="Y247" s="11"/>
      <c r="Z247" s="11"/>
      <c r="AA247" s="12"/>
      <c r="AB247" s="16">
        <f t="shared" si="148"/>
        <v>0</v>
      </c>
      <c r="AC247" s="11"/>
      <c r="AD247" s="11"/>
      <c r="AE247" s="11"/>
      <c r="AF247" s="12"/>
      <c r="AG247" s="16">
        <f t="shared" si="149"/>
        <v>0</v>
      </c>
      <c r="AH247" s="11"/>
      <c r="AI247" s="11"/>
      <c r="AJ247" s="11"/>
      <c r="AK247" s="12"/>
      <c r="AL247" s="16">
        <f t="shared" si="150"/>
        <v>0</v>
      </c>
      <c r="AM247" s="11"/>
      <c r="AN247" s="11"/>
      <c r="AO247" s="11"/>
      <c r="AP247" s="12"/>
      <c r="AQ247" s="16">
        <f t="shared" si="151"/>
        <v>0</v>
      </c>
      <c r="AR247" s="11"/>
      <c r="AS247" s="11"/>
      <c r="AT247" s="11"/>
      <c r="AU247" s="12"/>
      <c r="AV247" s="25">
        <f t="shared" si="152"/>
        <v>0</v>
      </c>
    </row>
    <row r="248" spans="1:48" x14ac:dyDescent="0.25">
      <c r="A248" s="9">
        <v>17</v>
      </c>
      <c r="B248" s="3" t="s">
        <v>2</v>
      </c>
      <c r="C248" s="22" t="s">
        <v>21</v>
      </c>
      <c r="D248" s="75"/>
      <c r="E248" s="75"/>
      <c r="F248" s="75"/>
      <c r="G248" s="76"/>
      <c r="H248" s="77">
        <f t="shared" si="144"/>
        <v>0</v>
      </c>
      <c r="I248" s="75"/>
      <c r="J248" s="75"/>
      <c r="K248" s="75"/>
      <c r="L248" s="76"/>
      <c r="M248" s="77">
        <f t="shared" si="145"/>
        <v>0</v>
      </c>
      <c r="N248" s="75"/>
      <c r="O248" s="75"/>
      <c r="P248" s="75"/>
      <c r="Q248" s="76"/>
      <c r="R248" s="77">
        <f t="shared" si="146"/>
        <v>0</v>
      </c>
      <c r="S248" s="75"/>
      <c r="T248" s="75"/>
      <c r="U248" s="75"/>
      <c r="V248" s="76"/>
      <c r="W248" s="77">
        <f t="shared" si="147"/>
        <v>0</v>
      </c>
      <c r="X248" s="11"/>
      <c r="Y248" s="11"/>
      <c r="Z248" s="11"/>
      <c r="AA248" s="12"/>
      <c r="AB248" s="16">
        <f t="shared" si="148"/>
        <v>0</v>
      </c>
      <c r="AC248" s="11"/>
      <c r="AD248" s="11"/>
      <c r="AE248" s="11"/>
      <c r="AF248" s="12"/>
      <c r="AG248" s="16">
        <f t="shared" si="149"/>
        <v>0</v>
      </c>
      <c r="AH248" s="11"/>
      <c r="AI248" s="11"/>
      <c r="AJ248" s="11"/>
      <c r="AK248" s="12"/>
      <c r="AL248" s="16">
        <f t="shared" si="150"/>
        <v>0</v>
      </c>
      <c r="AM248" s="11"/>
      <c r="AN248" s="11"/>
      <c r="AO248" s="11"/>
      <c r="AP248" s="12"/>
      <c r="AQ248" s="16">
        <f t="shared" si="151"/>
        <v>0</v>
      </c>
      <c r="AR248" s="11"/>
      <c r="AS248" s="11"/>
      <c r="AT248" s="11"/>
      <c r="AU248" s="12"/>
      <c r="AV248" s="25">
        <f t="shared" si="152"/>
        <v>0</v>
      </c>
    </row>
    <row r="249" spans="1:48" x14ac:dyDescent="0.25">
      <c r="A249" s="9">
        <v>17</v>
      </c>
      <c r="B249" s="3" t="s">
        <v>3</v>
      </c>
      <c r="C249" s="22" t="s">
        <v>21</v>
      </c>
      <c r="D249" s="75"/>
      <c r="E249" s="75"/>
      <c r="F249" s="75"/>
      <c r="G249" s="76"/>
      <c r="H249" s="77">
        <f t="shared" si="144"/>
        <v>0</v>
      </c>
      <c r="I249" s="75"/>
      <c r="J249" s="75"/>
      <c r="K249" s="75"/>
      <c r="L249" s="76"/>
      <c r="M249" s="77">
        <f t="shared" si="145"/>
        <v>0</v>
      </c>
      <c r="N249" s="75"/>
      <c r="O249" s="75"/>
      <c r="P249" s="75"/>
      <c r="Q249" s="76"/>
      <c r="R249" s="77">
        <f t="shared" si="146"/>
        <v>0</v>
      </c>
      <c r="S249" s="75"/>
      <c r="T249" s="75"/>
      <c r="U249" s="75"/>
      <c r="V249" s="76"/>
      <c r="W249" s="77">
        <f t="shared" si="147"/>
        <v>0</v>
      </c>
      <c r="X249" s="11"/>
      <c r="Y249" s="11"/>
      <c r="Z249" s="11"/>
      <c r="AA249" s="12"/>
      <c r="AB249" s="16">
        <f t="shared" si="148"/>
        <v>0</v>
      </c>
      <c r="AC249" s="11"/>
      <c r="AD249" s="11"/>
      <c r="AE249" s="11"/>
      <c r="AF249" s="12"/>
      <c r="AG249" s="16">
        <f t="shared" si="149"/>
        <v>0</v>
      </c>
      <c r="AH249" s="11"/>
      <c r="AI249" s="11"/>
      <c r="AJ249" s="11"/>
      <c r="AK249" s="12"/>
      <c r="AL249" s="16">
        <f t="shared" si="150"/>
        <v>0</v>
      </c>
      <c r="AM249" s="11"/>
      <c r="AN249" s="11"/>
      <c r="AO249" s="11"/>
      <c r="AP249" s="12"/>
      <c r="AQ249" s="16">
        <f t="shared" si="151"/>
        <v>0</v>
      </c>
      <c r="AR249" s="11"/>
      <c r="AS249" s="11"/>
      <c r="AT249" s="11"/>
      <c r="AU249" s="12"/>
      <c r="AV249" s="25">
        <f t="shared" si="152"/>
        <v>0</v>
      </c>
    </row>
    <row r="250" spans="1:48" x14ac:dyDescent="0.25">
      <c r="A250" s="9">
        <v>17</v>
      </c>
      <c r="B250" s="3" t="s">
        <v>4</v>
      </c>
      <c r="C250" s="22" t="s">
        <v>21</v>
      </c>
      <c r="D250" s="75"/>
      <c r="E250" s="75"/>
      <c r="F250" s="75"/>
      <c r="G250" s="76"/>
      <c r="H250" s="77">
        <f t="shared" si="144"/>
        <v>0</v>
      </c>
      <c r="I250" s="75"/>
      <c r="J250" s="75"/>
      <c r="K250" s="75"/>
      <c r="L250" s="76"/>
      <c r="M250" s="77">
        <f t="shared" si="145"/>
        <v>0</v>
      </c>
      <c r="N250" s="75"/>
      <c r="O250" s="75"/>
      <c r="P250" s="75"/>
      <c r="Q250" s="76"/>
      <c r="R250" s="77">
        <f t="shared" si="146"/>
        <v>0</v>
      </c>
      <c r="S250" s="75"/>
      <c r="T250" s="75"/>
      <c r="U250" s="75"/>
      <c r="V250" s="76"/>
      <c r="W250" s="77">
        <f t="shared" si="147"/>
        <v>0</v>
      </c>
      <c r="X250" s="11"/>
      <c r="Y250" s="11"/>
      <c r="Z250" s="11"/>
      <c r="AA250" s="12"/>
      <c r="AB250" s="16">
        <f t="shared" si="148"/>
        <v>0</v>
      </c>
      <c r="AC250" s="11"/>
      <c r="AD250" s="11"/>
      <c r="AE250" s="11"/>
      <c r="AF250" s="12"/>
      <c r="AG250" s="16">
        <f t="shared" si="149"/>
        <v>0</v>
      </c>
      <c r="AH250" s="11"/>
      <c r="AI250" s="11"/>
      <c r="AJ250" s="11"/>
      <c r="AK250" s="12"/>
      <c r="AL250" s="16">
        <f t="shared" si="150"/>
        <v>0</v>
      </c>
      <c r="AM250" s="11"/>
      <c r="AN250" s="11"/>
      <c r="AO250" s="11"/>
      <c r="AP250" s="12"/>
      <c r="AQ250" s="16">
        <f t="shared" si="151"/>
        <v>0</v>
      </c>
      <c r="AR250" s="11"/>
      <c r="AS250" s="11"/>
      <c r="AT250" s="11"/>
      <c r="AU250" s="12"/>
      <c r="AV250" s="25">
        <f t="shared" si="152"/>
        <v>0</v>
      </c>
    </row>
    <row r="251" spans="1:48" x14ac:dyDescent="0.25">
      <c r="A251" s="9">
        <v>17</v>
      </c>
      <c r="B251" s="3" t="s">
        <v>5</v>
      </c>
      <c r="C251" s="22" t="s">
        <v>21</v>
      </c>
      <c r="D251" s="75"/>
      <c r="E251" s="75"/>
      <c r="F251" s="75"/>
      <c r="G251" s="76"/>
      <c r="H251" s="77">
        <f t="shared" si="144"/>
        <v>0</v>
      </c>
      <c r="I251" s="75"/>
      <c r="J251" s="75"/>
      <c r="K251" s="75"/>
      <c r="L251" s="76"/>
      <c r="M251" s="77">
        <f t="shared" si="145"/>
        <v>0</v>
      </c>
      <c r="N251" s="75"/>
      <c r="O251" s="75"/>
      <c r="P251" s="75"/>
      <c r="Q251" s="76"/>
      <c r="R251" s="77">
        <f t="shared" si="146"/>
        <v>0</v>
      </c>
      <c r="S251" s="75"/>
      <c r="T251" s="75"/>
      <c r="U251" s="75"/>
      <c r="V251" s="76"/>
      <c r="W251" s="77">
        <f t="shared" si="147"/>
        <v>0</v>
      </c>
      <c r="X251" s="11"/>
      <c r="Y251" s="11"/>
      <c r="Z251" s="11"/>
      <c r="AA251" s="12"/>
      <c r="AB251" s="16">
        <f t="shared" si="148"/>
        <v>0</v>
      </c>
      <c r="AC251" s="11"/>
      <c r="AD251" s="11"/>
      <c r="AE251" s="11"/>
      <c r="AF251" s="12"/>
      <c r="AG251" s="16">
        <f t="shared" si="149"/>
        <v>0</v>
      </c>
      <c r="AH251" s="11"/>
      <c r="AI251" s="11"/>
      <c r="AJ251" s="11"/>
      <c r="AK251" s="12"/>
      <c r="AL251" s="16">
        <f t="shared" si="150"/>
        <v>0</v>
      </c>
      <c r="AM251" s="11"/>
      <c r="AN251" s="11"/>
      <c r="AO251" s="11"/>
      <c r="AP251" s="12"/>
      <c r="AQ251" s="16">
        <f t="shared" si="151"/>
        <v>0</v>
      </c>
      <c r="AR251" s="11"/>
      <c r="AS251" s="11"/>
      <c r="AT251" s="11"/>
      <c r="AU251" s="12"/>
      <c r="AV251" s="25">
        <f t="shared" si="152"/>
        <v>0</v>
      </c>
    </row>
    <row r="252" spans="1:48" x14ac:dyDescent="0.25">
      <c r="A252" s="9">
        <v>17</v>
      </c>
      <c r="B252" s="3" t="s">
        <v>6</v>
      </c>
      <c r="C252" s="22" t="s">
        <v>21</v>
      </c>
      <c r="D252" s="75"/>
      <c r="E252" s="75"/>
      <c r="F252" s="75"/>
      <c r="G252" s="76"/>
      <c r="H252" s="77">
        <f t="shared" si="144"/>
        <v>0</v>
      </c>
      <c r="I252" s="75"/>
      <c r="J252" s="75"/>
      <c r="K252" s="75"/>
      <c r="L252" s="76"/>
      <c r="M252" s="77">
        <f t="shared" si="145"/>
        <v>0</v>
      </c>
      <c r="N252" s="75"/>
      <c r="O252" s="75"/>
      <c r="P252" s="75"/>
      <c r="Q252" s="76"/>
      <c r="R252" s="77">
        <f t="shared" si="146"/>
        <v>0</v>
      </c>
      <c r="S252" s="75"/>
      <c r="T252" s="75"/>
      <c r="U252" s="75"/>
      <c r="V252" s="76"/>
      <c r="W252" s="77">
        <f t="shared" si="147"/>
        <v>0</v>
      </c>
      <c r="X252" s="11"/>
      <c r="Y252" s="11"/>
      <c r="Z252" s="11"/>
      <c r="AA252" s="12"/>
      <c r="AB252" s="16">
        <f t="shared" si="148"/>
        <v>0</v>
      </c>
      <c r="AC252" s="11"/>
      <c r="AD252" s="11"/>
      <c r="AE252" s="11"/>
      <c r="AF252" s="12"/>
      <c r="AG252" s="16">
        <f t="shared" si="149"/>
        <v>0</v>
      </c>
      <c r="AH252" s="11"/>
      <c r="AI252" s="11"/>
      <c r="AJ252" s="11"/>
      <c r="AK252" s="12"/>
      <c r="AL252" s="16">
        <f t="shared" si="150"/>
        <v>0</v>
      </c>
      <c r="AM252" s="11"/>
      <c r="AN252" s="11"/>
      <c r="AO252" s="11"/>
      <c r="AP252" s="12"/>
      <c r="AQ252" s="16">
        <f t="shared" si="151"/>
        <v>0</v>
      </c>
      <c r="AR252" s="11"/>
      <c r="AS252" s="11"/>
      <c r="AT252" s="11"/>
      <c r="AU252" s="12"/>
      <c r="AV252" s="25">
        <f t="shared" si="152"/>
        <v>0</v>
      </c>
    </row>
    <row r="253" spans="1:48" x14ac:dyDescent="0.25">
      <c r="A253" s="9">
        <v>17</v>
      </c>
      <c r="B253" s="3" t="s">
        <v>7</v>
      </c>
      <c r="C253" s="22" t="s">
        <v>21</v>
      </c>
      <c r="D253" s="75"/>
      <c r="E253" s="75"/>
      <c r="F253" s="75"/>
      <c r="G253" s="76"/>
      <c r="H253" s="77">
        <f t="shared" si="144"/>
        <v>0</v>
      </c>
      <c r="I253" s="75"/>
      <c r="J253" s="75"/>
      <c r="K253" s="75"/>
      <c r="L253" s="76"/>
      <c r="M253" s="77">
        <f t="shared" si="145"/>
        <v>0</v>
      </c>
      <c r="N253" s="75"/>
      <c r="O253" s="75"/>
      <c r="P253" s="75"/>
      <c r="Q253" s="76"/>
      <c r="R253" s="77">
        <f t="shared" si="146"/>
        <v>0</v>
      </c>
      <c r="S253" s="75"/>
      <c r="T253" s="75"/>
      <c r="U253" s="75"/>
      <c r="V253" s="76"/>
      <c r="W253" s="77">
        <f t="shared" si="147"/>
        <v>0</v>
      </c>
      <c r="X253" s="11"/>
      <c r="Y253" s="11"/>
      <c r="Z253" s="11"/>
      <c r="AA253" s="12"/>
      <c r="AB253" s="16">
        <f t="shared" si="148"/>
        <v>0</v>
      </c>
      <c r="AC253" s="11"/>
      <c r="AD253" s="11"/>
      <c r="AE253" s="11"/>
      <c r="AF253" s="12"/>
      <c r="AG253" s="16">
        <f t="shared" si="149"/>
        <v>0</v>
      </c>
      <c r="AH253" s="11"/>
      <c r="AI253" s="11"/>
      <c r="AJ253" s="11"/>
      <c r="AK253" s="12"/>
      <c r="AL253" s="16">
        <f t="shared" si="150"/>
        <v>0</v>
      </c>
      <c r="AM253" s="11"/>
      <c r="AN253" s="11"/>
      <c r="AO253" s="11"/>
      <c r="AP253" s="12"/>
      <c r="AQ253" s="16">
        <f t="shared" si="151"/>
        <v>0</v>
      </c>
      <c r="AR253" s="11"/>
      <c r="AS253" s="11"/>
      <c r="AT253" s="11"/>
      <c r="AU253" s="12"/>
      <c r="AV253" s="25">
        <f t="shared" si="152"/>
        <v>0</v>
      </c>
    </row>
    <row r="254" spans="1:48" x14ac:dyDescent="0.25">
      <c r="A254" s="9">
        <v>17</v>
      </c>
      <c r="B254" s="3" t="s">
        <v>23</v>
      </c>
      <c r="C254" s="22" t="s">
        <v>21</v>
      </c>
      <c r="D254" s="75"/>
      <c r="E254" s="75"/>
      <c r="F254" s="75"/>
      <c r="G254" s="76"/>
      <c r="H254" s="77">
        <f t="shared" si="144"/>
        <v>0</v>
      </c>
      <c r="I254" s="75"/>
      <c r="J254" s="75"/>
      <c r="K254" s="75"/>
      <c r="L254" s="76"/>
      <c r="M254" s="77">
        <f t="shared" si="145"/>
        <v>0</v>
      </c>
      <c r="N254" s="75"/>
      <c r="O254" s="75"/>
      <c r="P254" s="75"/>
      <c r="Q254" s="76"/>
      <c r="R254" s="77">
        <f t="shared" si="146"/>
        <v>0</v>
      </c>
      <c r="S254" s="75"/>
      <c r="T254" s="75"/>
      <c r="U254" s="75"/>
      <c r="V254" s="76"/>
      <c r="W254" s="77">
        <f t="shared" si="147"/>
        <v>0</v>
      </c>
      <c r="X254" s="11"/>
      <c r="Y254" s="11"/>
      <c r="Z254" s="11"/>
      <c r="AA254" s="12"/>
      <c r="AB254" s="16">
        <f t="shared" si="148"/>
        <v>0</v>
      </c>
      <c r="AC254" s="11"/>
      <c r="AD254" s="11"/>
      <c r="AE254" s="11"/>
      <c r="AF254" s="12"/>
      <c r="AG254" s="16">
        <f t="shared" si="149"/>
        <v>0</v>
      </c>
      <c r="AH254" s="11"/>
      <c r="AI254" s="11"/>
      <c r="AJ254" s="11"/>
      <c r="AK254" s="12"/>
      <c r="AL254" s="16">
        <f t="shared" si="150"/>
        <v>0</v>
      </c>
      <c r="AM254" s="11"/>
      <c r="AN254" s="11"/>
      <c r="AO254" s="11"/>
      <c r="AP254" s="12"/>
      <c r="AQ254" s="16">
        <f t="shared" si="151"/>
        <v>0</v>
      </c>
      <c r="AR254" s="11"/>
      <c r="AS254" s="11"/>
      <c r="AT254" s="11"/>
      <c r="AU254" s="12"/>
      <c r="AV254" s="25">
        <f t="shared" si="152"/>
        <v>0</v>
      </c>
    </row>
    <row r="255" spans="1:48" x14ac:dyDescent="0.25">
      <c r="A255" s="9">
        <v>17</v>
      </c>
      <c r="B255" s="3" t="s">
        <v>8</v>
      </c>
      <c r="C255" s="22" t="s">
        <v>21</v>
      </c>
      <c r="D255" s="75"/>
      <c r="E255" s="75"/>
      <c r="F255" s="75"/>
      <c r="G255" s="76"/>
      <c r="H255" s="77">
        <f t="shared" si="144"/>
        <v>0</v>
      </c>
      <c r="I255" s="75"/>
      <c r="J255" s="75"/>
      <c r="K255" s="75"/>
      <c r="L255" s="76"/>
      <c r="M255" s="77">
        <f t="shared" si="145"/>
        <v>0</v>
      </c>
      <c r="N255" s="75"/>
      <c r="O255" s="75"/>
      <c r="P255" s="75"/>
      <c r="Q255" s="76"/>
      <c r="R255" s="77">
        <f t="shared" si="146"/>
        <v>0</v>
      </c>
      <c r="S255" s="75"/>
      <c r="T255" s="75"/>
      <c r="U255" s="75"/>
      <c r="V255" s="76"/>
      <c r="W255" s="77">
        <f t="shared" si="147"/>
        <v>0</v>
      </c>
      <c r="X255" s="11"/>
      <c r="Y255" s="11"/>
      <c r="Z255" s="11"/>
      <c r="AA255" s="12"/>
      <c r="AB255" s="16">
        <f t="shared" si="148"/>
        <v>0</v>
      </c>
      <c r="AC255" s="11"/>
      <c r="AD255" s="11"/>
      <c r="AE255" s="11"/>
      <c r="AF255" s="12"/>
      <c r="AG255" s="16">
        <f t="shared" si="149"/>
        <v>0</v>
      </c>
      <c r="AH255" s="11"/>
      <c r="AI255" s="11"/>
      <c r="AJ255" s="11"/>
      <c r="AK255" s="12"/>
      <c r="AL255" s="16">
        <f t="shared" si="150"/>
        <v>0</v>
      </c>
      <c r="AM255" s="11"/>
      <c r="AN255" s="11"/>
      <c r="AO255" s="11"/>
      <c r="AP255" s="12"/>
      <c r="AQ255" s="16">
        <f t="shared" si="151"/>
        <v>0</v>
      </c>
      <c r="AR255" s="11"/>
      <c r="AS255" s="11"/>
      <c r="AT255" s="11"/>
      <c r="AU255" s="12"/>
      <c r="AV255" s="25">
        <f t="shared" si="152"/>
        <v>0</v>
      </c>
    </row>
    <row r="256" spans="1:48" x14ac:dyDescent="0.25">
      <c r="A256" s="9">
        <v>17</v>
      </c>
      <c r="B256" s="3" t="s">
        <v>9</v>
      </c>
      <c r="C256" s="22" t="s">
        <v>21</v>
      </c>
      <c r="D256" s="75"/>
      <c r="E256" s="75"/>
      <c r="F256" s="75"/>
      <c r="G256" s="76"/>
      <c r="H256" s="77">
        <f t="shared" si="144"/>
        <v>0</v>
      </c>
      <c r="I256" s="75"/>
      <c r="J256" s="75"/>
      <c r="K256" s="75"/>
      <c r="L256" s="76"/>
      <c r="M256" s="77">
        <f t="shared" si="145"/>
        <v>0</v>
      </c>
      <c r="N256" s="75"/>
      <c r="O256" s="75"/>
      <c r="P256" s="75"/>
      <c r="Q256" s="76"/>
      <c r="R256" s="77">
        <f t="shared" si="146"/>
        <v>0</v>
      </c>
      <c r="S256" s="75"/>
      <c r="T256" s="75"/>
      <c r="U256" s="75"/>
      <c r="V256" s="76"/>
      <c r="W256" s="77">
        <f t="shared" si="147"/>
        <v>0</v>
      </c>
      <c r="X256" s="11"/>
      <c r="Y256" s="11"/>
      <c r="Z256" s="11"/>
      <c r="AA256" s="12"/>
      <c r="AB256" s="16">
        <f t="shared" si="148"/>
        <v>0</v>
      </c>
      <c r="AC256" s="11"/>
      <c r="AD256" s="11"/>
      <c r="AE256" s="11"/>
      <c r="AF256" s="12"/>
      <c r="AG256" s="16">
        <f t="shared" si="149"/>
        <v>0</v>
      </c>
      <c r="AH256" s="11"/>
      <c r="AI256" s="11"/>
      <c r="AJ256" s="11"/>
      <c r="AK256" s="12"/>
      <c r="AL256" s="16">
        <f t="shared" si="150"/>
        <v>0</v>
      </c>
      <c r="AM256" s="11"/>
      <c r="AN256" s="11"/>
      <c r="AO256" s="11"/>
      <c r="AP256" s="12"/>
      <c r="AQ256" s="16">
        <f t="shared" si="151"/>
        <v>0</v>
      </c>
      <c r="AR256" s="11"/>
      <c r="AS256" s="11"/>
      <c r="AT256" s="11"/>
      <c r="AU256" s="12"/>
      <c r="AV256" s="25">
        <f t="shared" si="152"/>
        <v>0</v>
      </c>
    </row>
    <row r="257" spans="1:48" x14ac:dyDescent="0.25">
      <c r="A257" s="9">
        <v>17</v>
      </c>
      <c r="B257" s="3" t="s">
        <v>10</v>
      </c>
      <c r="C257" s="22" t="s">
        <v>21</v>
      </c>
      <c r="D257" s="75"/>
      <c r="E257" s="75"/>
      <c r="F257" s="75"/>
      <c r="G257" s="76"/>
      <c r="H257" s="77">
        <f t="shared" si="144"/>
        <v>0</v>
      </c>
      <c r="I257" s="75"/>
      <c r="J257" s="75"/>
      <c r="K257" s="75"/>
      <c r="L257" s="76"/>
      <c r="M257" s="77">
        <f t="shared" si="145"/>
        <v>0</v>
      </c>
      <c r="N257" s="75"/>
      <c r="O257" s="75"/>
      <c r="P257" s="75"/>
      <c r="Q257" s="76"/>
      <c r="R257" s="77">
        <f t="shared" si="146"/>
        <v>0</v>
      </c>
      <c r="S257" s="75"/>
      <c r="T257" s="75"/>
      <c r="U257" s="75"/>
      <c r="V257" s="76"/>
      <c r="W257" s="77">
        <f t="shared" si="147"/>
        <v>0</v>
      </c>
      <c r="X257" s="11"/>
      <c r="Y257" s="11"/>
      <c r="Z257" s="11"/>
      <c r="AA257" s="12"/>
      <c r="AB257" s="16">
        <f t="shared" si="148"/>
        <v>0</v>
      </c>
      <c r="AC257" s="11"/>
      <c r="AD257" s="11"/>
      <c r="AE257" s="11"/>
      <c r="AF257" s="12"/>
      <c r="AG257" s="16">
        <f t="shared" si="149"/>
        <v>0</v>
      </c>
      <c r="AH257" s="11"/>
      <c r="AI257" s="11"/>
      <c r="AJ257" s="11"/>
      <c r="AK257" s="12"/>
      <c r="AL257" s="16">
        <f t="shared" si="150"/>
        <v>0</v>
      </c>
      <c r="AM257" s="11"/>
      <c r="AN257" s="11"/>
      <c r="AO257" s="11"/>
      <c r="AP257" s="12"/>
      <c r="AQ257" s="16">
        <f t="shared" si="151"/>
        <v>0</v>
      </c>
      <c r="AR257" s="11"/>
      <c r="AS257" s="11"/>
      <c r="AT257" s="11"/>
      <c r="AU257" s="12"/>
      <c r="AV257" s="25">
        <f t="shared" si="152"/>
        <v>0</v>
      </c>
    </row>
    <row r="258" spans="1:48" x14ac:dyDescent="0.25">
      <c r="A258" s="9">
        <v>17</v>
      </c>
      <c r="B258" s="22" t="s">
        <v>34</v>
      </c>
      <c r="C258" s="22" t="s">
        <v>21</v>
      </c>
      <c r="D258" s="78"/>
      <c r="E258" s="78"/>
      <c r="F258" s="78"/>
      <c r="G258" s="79"/>
      <c r="H258" s="80">
        <f t="shared" si="144"/>
        <v>0</v>
      </c>
      <c r="I258" s="78"/>
      <c r="J258" s="78"/>
      <c r="K258" s="78"/>
      <c r="L258" s="79"/>
      <c r="M258" s="80">
        <f t="shared" si="145"/>
        <v>0</v>
      </c>
      <c r="N258" s="78"/>
      <c r="O258" s="78"/>
      <c r="P258" s="78"/>
      <c r="Q258" s="79"/>
      <c r="R258" s="80">
        <f t="shared" si="146"/>
        <v>0</v>
      </c>
      <c r="S258" s="78"/>
      <c r="T258" s="78"/>
      <c r="U258" s="78"/>
      <c r="V258" s="79"/>
      <c r="W258" s="80">
        <f t="shared" si="147"/>
        <v>0</v>
      </c>
      <c r="X258" s="13"/>
      <c r="Y258" s="13"/>
      <c r="Z258" s="13"/>
      <c r="AA258" s="14"/>
      <c r="AB258" s="17">
        <f t="shared" si="148"/>
        <v>0</v>
      </c>
      <c r="AC258" s="13"/>
      <c r="AD258" s="13"/>
      <c r="AE258" s="13"/>
      <c r="AF258" s="14"/>
      <c r="AG258" s="17">
        <f t="shared" si="149"/>
        <v>0</v>
      </c>
      <c r="AH258" s="13"/>
      <c r="AI258" s="13"/>
      <c r="AJ258" s="13"/>
      <c r="AK258" s="14"/>
      <c r="AL258" s="17">
        <f t="shared" si="150"/>
        <v>0</v>
      </c>
      <c r="AM258" s="13"/>
      <c r="AN258" s="13"/>
      <c r="AO258" s="13"/>
      <c r="AP258" s="14"/>
      <c r="AQ258" s="17">
        <f t="shared" si="151"/>
        <v>0</v>
      </c>
      <c r="AR258" s="13"/>
      <c r="AS258" s="13"/>
      <c r="AT258" s="13"/>
      <c r="AU258" s="14"/>
      <c r="AV258" s="26">
        <f t="shared" si="152"/>
        <v>0</v>
      </c>
    </row>
    <row r="259" spans="1:48" x14ac:dyDescent="0.25">
      <c r="A259" s="9">
        <v>17</v>
      </c>
      <c r="B259" s="27"/>
      <c r="C259" s="28"/>
      <c r="D259" s="81"/>
      <c r="E259" s="82"/>
      <c r="F259" s="82"/>
      <c r="G259" s="82"/>
      <c r="H259" s="83">
        <f>SUM(H246:H258)</f>
        <v>0</v>
      </c>
      <c r="I259" s="82"/>
      <c r="J259" s="82"/>
      <c r="K259" s="82"/>
      <c r="L259" s="82"/>
      <c r="M259" s="83">
        <f>SUM(M246:M258)</f>
        <v>0</v>
      </c>
      <c r="N259" s="82"/>
      <c r="O259" s="82"/>
      <c r="P259" s="82"/>
      <c r="Q259" s="82"/>
      <c r="R259" s="83">
        <f>SUM(R246:R258)</f>
        <v>0</v>
      </c>
      <c r="S259" s="82"/>
      <c r="T259" s="82"/>
      <c r="U259" s="82"/>
      <c r="V259" s="82"/>
      <c r="W259" s="83">
        <f>SUM(W246:W258)</f>
        <v>0</v>
      </c>
      <c r="X259" s="29"/>
      <c r="Y259" s="29"/>
      <c r="Z259" s="29"/>
      <c r="AA259" s="29"/>
      <c r="AB259" s="30">
        <f>SUM(AB246:AB258)</f>
        <v>0</v>
      </c>
      <c r="AC259" s="29"/>
      <c r="AD259" s="29"/>
      <c r="AE259" s="29"/>
      <c r="AF259" s="29"/>
      <c r="AG259" s="30">
        <f>SUM(AG246:AG258)</f>
        <v>0</v>
      </c>
      <c r="AH259" s="29"/>
      <c r="AI259" s="29"/>
      <c r="AJ259" s="29"/>
      <c r="AK259" s="29"/>
      <c r="AL259" s="30">
        <f>SUM(AL246:AL258)</f>
        <v>0</v>
      </c>
      <c r="AM259" s="29"/>
      <c r="AN259" s="29"/>
      <c r="AO259" s="29"/>
      <c r="AP259" s="29"/>
      <c r="AQ259" s="30">
        <f>SUM(AQ246:AQ258)</f>
        <v>0</v>
      </c>
      <c r="AR259" s="29"/>
      <c r="AS259" s="29"/>
      <c r="AT259" s="29"/>
      <c r="AU259" s="29"/>
      <c r="AV259" s="30">
        <f>SUM(AV246:AV258)</f>
        <v>0</v>
      </c>
    </row>
    <row r="260" spans="1:48" x14ac:dyDescent="0.25">
      <c r="A260" s="9">
        <v>17</v>
      </c>
      <c r="B260" s="115" t="str">
        <f>"Буква (или иное название) класса "&amp;A441&amp;":"</f>
        <v>Буква (или иное название) класса 30:</v>
      </c>
      <c r="C260" s="116"/>
      <c r="D260" s="106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</row>
    <row r="261" spans="1:48" x14ac:dyDescent="0.25">
      <c r="A261" s="9">
        <v>18</v>
      </c>
      <c r="B261" s="20" t="s">
        <v>0</v>
      </c>
      <c r="C261" s="21" t="s">
        <v>21</v>
      </c>
      <c r="D261" s="75"/>
      <c r="E261" s="75"/>
      <c r="F261" s="75"/>
      <c r="G261" s="76"/>
      <c r="H261" s="77">
        <f t="shared" ref="H261:H273" si="153">COUNTA(D261:G261)</f>
        <v>0</v>
      </c>
      <c r="I261" s="75"/>
      <c r="J261" s="75"/>
      <c r="K261" s="75"/>
      <c r="L261" s="76"/>
      <c r="M261" s="77">
        <f t="shared" ref="M261:M273" si="154">COUNTA(I261:L261)</f>
        <v>0</v>
      </c>
      <c r="N261" s="75"/>
      <c r="O261" s="75"/>
      <c r="P261" s="75"/>
      <c r="Q261" s="76"/>
      <c r="R261" s="77">
        <f t="shared" ref="R261:R273" si="155">COUNTA(N261:Q261)</f>
        <v>0</v>
      </c>
      <c r="S261" s="75"/>
      <c r="T261" s="75"/>
      <c r="U261" s="75"/>
      <c r="V261" s="76"/>
      <c r="W261" s="77">
        <f t="shared" ref="W261:W273" si="156">COUNTA(S261:V261)</f>
        <v>0</v>
      </c>
      <c r="X261" s="11"/>
      <c r="Y261" s="11"/>
      <c r="Z261" s="11"/>
      <c r="AA261" s="12"/>
      <c r="AB261" s="16">
        <f t="shared" ref="AB261:AB273" si="157">COUNTA(X261:AA261)</f>
        <v>0</v>
      </c>
      <c r="AC261" s="11"/>
      <c r="AD261" s="11"/>
      <c r="AE261" s="11"/>
      <c r="AF261" s="12"/>
      <c r="AG261" s="16">
        <f t="shared" ref="AG261:AG273" si="158">COUNTA(AC261:AF261)</f>
        <v>0</v>
      </c>
      <c r="AH261" s="11"/>
      <c r="AI261" s="11"/>
      <c r="AJ261" s="11"/>
      <c r="AK261" s="12"/>
      <c r="AL261" s="16">
        <f t="shared" ref="AL261:AL273" si="159">COUNTA(AH261:AK261)</f>
        <v>0</v>
      </c>
      <c r="AM261" s="11"/>
      <c r="AN261" s="11"/>
      <c r="AO261" s="11"/>
      <c r="AP261" s="12"/>
      <c r="AQ261" s="16">
        <f t="shared" ref="AQ261:AQ273" si="160">COUNTA(AM261:AP261)</f>
        <v>0</v>
      </c>
      <c r="AR261" s="11"/>
      <c r="AS261" s="11"/>
      <c r="AT261" s="11"/>
      <c r="AU261" s="12"/>
      <c r="AV261" s="25">
        <f t="shared" ref="AV261:AV273" si="161">COUNTA(AR261:AU261)</f>
        <v>0</v>
      </c>
    </row>
    <row r="262" spans="1:48" x14ac:dyDescent="0.25">
      <c r="A262" s="9">
        <v>18</v>
      </c>
      <c r="B262" s="3" t="s">
        <v>1</v>
      </c>
      <c r="C262" s="22" t="s">
        <v>21</v>
      </c>
      <c r="D262" s="75"/>
      <c r="E262" s="75"/>
      <c r="F262" s="75"/>
      <c r="G262" s="76"/>
      <c r="H262" s="77">
        <f t="shared" si="153"/>
        <v>0</v>
      </c>
      <c r="I262" s="75"/>
      <c r="J262" s="75"/>
      <c r="K262" s="75"/>
      <c r="L262" s="76"/>
      <c r="M262" s="77">
        <f t="shared" si="154"/>
        <v>0</v>
      </c>
      <c r="N262" s="75"/>
      <c r="O262" s="75"/>
      <c r="P262" s="75"/>
      <c r="Q262" s="76"/>
      <c r="R262" s="77">
        <f t="shared" si="155"/>
        <v>0</v>
      </c>
      <c r="S262" s="75"/>
      <c r="T262" s="75"/>
      <c r="U262" s="75"/>
      <c r="V262" s="76"/>
      <c r="W262" s="77">
        <f t="shared" si="156"/>
        <v>0</v>
      </c>
      <c r="X262" s="11"/>
      <c r="Y262" s="11"/>
      <c r="Z262" s="11"/>
      <c r="AA262" s="12"/>
      <c r="AB262" s="16">
        <f t="shared" si="157"/>
        <v>0</v>
      </c>
      <c r="AC262" s="11"/>
      <c r="AD262" s="11"/>
      <c r="AE262" s="11"/>
      <c r="AF262" s="12"/>
      <c r="AG262" s="16">
        <f t="shared" si="158"/>
        <v>0</v>
      </c>
      <c r="AH262" s="11"/>
      <c r="AI262" s="11"/>
      <c r="AJ262" s="11"/>
      <c r="AK262" s="12"/>
      <c r="AL262" s="16">
        <f t="shared" si="159"/>
        <v>0</v>
      </c>
      <c r="AM262" s="11"/>
      <c r="AN262" s="11"/>
      <c r="AO262" s="11"/>
      <c r="AP262" s="12"/>
      <c r="AQ262" s="16">
        <f t="shared" si="160"/>
        <v>0</v>
      </c>
      <c r="AR262" s="11"/>
      <c r="AS262" s="11"/>
      <c r="AT262" s="11"/>
      <c r="AU262" s="12"/>
      <c r="AV262" s="25">
        <f t="shared" si="161"/>
        <v>0</v>
      </c>
    </row>
    <row r="263" spans="1:48" x14ac:dyDescent="0.25">
      <c r="A263" s="9">
        <v>18</v>
      </c>
      <c r="B263" s="3" t="s">
        <v>2</v>
      </c>
      <c r="C263" s="22" t="s">
        <v>21</v>
      </c>
      <c r="D263" s="75"/>
      <c r="E263" s="75"/>
      <c r="F263" s="75"/>
      <c r="G263" s="76"/>
      <c r="H263" s="77">
        <f t="shared" si="153"/>
        <v>0</v>
      </c>
      <c r="I263" s="75"/>
      <c r="J263" s="75"/>
      <c r="K263" s="75"/>
      <c r="L263" s="76"/>
      <c r="M263" s="77">
        <f t="shared" si="154"/>
        <v>0</v>
      </c>
      <c r="N263" s="75"/>
      <c r="O263" s="75"/>
      <c r="P263" s="75"/>
      <c r="Q263" s="76"/>
      <c r="R263" s="77">
        <f t="shared" si="155"/>
        <v>0</v>
      </c>
      <c r="S263" s="75"/>
      <c r="T263" s="75"/>
      <c r="U263" s="75"/>
      <c r="V263" s="76"/>
      <c r="W263" s="77">
        <f t="shared" si="156"/>
        <v>0</v>
      </c>
      <c r="X263" s="11"/>
      <c r="Y263" s="11"/>
      <c r="Z263" s="11"/>
      <c r="AA263" s="12"/>
      <c r="AB263" s="16">
        <f t="shared" si="157"/>
        <v>0</v>
      </c>
      <c r="AC263" s="11"/>
      <c r="AD263" s="11"/>
      <c r="AE263" s="11"/>
      <c r="AF263" s="12"/>
      <c r="AG263" s="16">
        <f t="shared" si="158"/>
        <v>0</v>
      </c>
      <c r="AH263" s="11"/>
      <c r="AI263" s="11"/>
      <c r="AJ263" s="11"/>
      <c r="AK263" s="12"/>
      <c r="AL263" s="16">
        <f t="shared" si="159"/>
        <v>0</v>
      </c>
      <c r="AM263" s="11"/>
      <c r="AN263" s="11"/>
      <c r="AO263" s="11"/>
      <c r="AP263" s="12"/>
      <c r="AQ263" s="16">
        <f t="shared" si="160"/>
        <v>0</v>
      </c>
      <c r="AR263" s="11"/>
      <c r="AS263" s="11"/>
      <c r="AT263" s="11"/>
      <c r="AU263" s="12"/>
      <c r="AV263" s="25">
        <f t="shared" si="161"/>
        <v>0</v>
      </c>
    </row>
    <row r="264" spans="1:48" x14ac:dyDescent="0.25">
      <c r="A264" s="9">
        <v>18</v>
      </c>
      <c r="B264" s="3" t="s">
        <v>3</v>
      </c>
      <c r="C264" s="22" t="s">
        <v>21</v>
      </c>
      <c r="D264" s="75"/>
      <c r="E264" s="75"/>
      <c r="F264" s="75"/>
      <c r="G264" s="76"/>
      <c r="H264" s="77">
        <f t="shared" si="153"/>
        <v>0</v>
      </c>
      <c r="I264" s="75"/>
      <c r="J264" s="75"/>
      <c r="K264" s="75"/>
      <c r="L264" s="76"/>
      <c r="M264" s="77">
        <f t="shared" si="154"/>
        <v>0</v>
      </c>
      <c r="N264" s="75"/>
      <c r="O264" s="75"/>
      <c r="P264" s="75"/>
      <c r="Q264" s="76"/>
      <c r="R264" s="77">
        <f t="shared" si="155"/>
        <v>0</v>
      </c>
      <c r="S264" s="75"/>
      <c r="T264" s="75"/>
      <c r="U264" s="75"/>
      <c r="V264" s="76"/>
      <c r="W264" s="77">
        <f t="shared" si="156"/>
        <v>0</v>
      </c>
      <c r="X264" s="11"/>
      <c r="Y264" s="11"/>
      <c r="Z264" s="11"/>
      <c r="AA264" s="12"/>
      <c r="AB264" s="16">
        <f t="shared" si="157"/>
        <v>0</v>
      </c>
      <c r="AC264" s="11"/>
      <c r="AD264" s="11"/>
      <c r="AE264" s="11"/>
      <c r="AF264" s="12"/>
      <c r="AG264" s="16">
        <f t="shared" si="158"/>
        <v>0</v>
      </c>
      <c r="AH264" s="11"/>
      <c r="AI264" s="11"/>
      <c r="AJ264" s="11"/>
      <c r="AK264" s="12"/>
      <c r="AL264" s="16">
        <f t="shared" si="159"/>
        <v>0</v>
      </c>
      <c r="AM264" s="11"/>
      <c r="AN264" s="11"/>
      <c r="AO264" s="11"/>
      <c r="AP264" s="12"/>
      <c r="AQ264" s="16">
        <f t="shared" si="160"/>
        <v>0</v>
      </c>
      <c r="AR264" s="11"/>
      <c r="AS264" s="11"/>
      <c r="AT264" s="11"/>
      <c r="AU264" s="12"/>
      <c r="AV264" s="25">
        <f t="shared" si="161"/>
        <v>0</v>
      </c>
    </row>
    <row r="265" spans="1:48" x14ac:dyDescent="0.25">
      <c r="A265" s="9">
        <v>18</v>
      </c>
      <c r="B265" s="3" t="s">
        <v>4</v>
      </c>
      <c r="C265" s="22" t="s">
        <v>21</v>
      </c>
      <c r="D265" s="75"/>
      <c r="E265" s="75"/>
      <c r="F265" s="75"/>
      <c r="G265" s="76"/>
      <c r="H265" s="77">
        <f t="shared" si="153"/>
        <v>0</v>
      </c>
      <c r="I265" s="75"/>
      <c r="J265" s="75"/>
      <c r="K265" s="75"/>
      <c r="L265" s="76"/>
      <c r="M265" s="77">
        <f t="shared" si="154"/>
        <v>0</v>
      </c>
      <c r="N265" s="75"/>
      <c r="O265" s="75"/>
      <c r="P265" s="75"/>
      <c r="Q265" s="76"/>
      <c r="R265" s="77">
        <f t="shared" si="155"/>
        <v>0</v>
      </c>
      <c r="S265" s="75"/>
      <c r="T265" s="75"/>
      <c r="U265" s="75"/>
      <c r="V265" s="76"/>
      <c r="W265" s="77">
        <f t="shared" si="156"/>
        <v>0</v>
      </c>
      <c r="X265" s="11"/>
      <c r="Y265" s="11"/>
      <c r="Z265" s="11"/>
      <c r="AA265" s="12"/>
      <c r="AB265" s="16">
        <f t="shared" si="157"/>
        <v>0</v>
      </c>
      <c r="AC265" s="11"/>
      <c r="AD265" s="11"/>
      <c r="AE265" s="11"/>
      <c r="AF265" s="12"/>
      <c r="AG265" s="16">
        <f t="shared" si="158"/>
        <v>0</v>
      </c>
      <c r="AH265" s="11"/>
      <c r="AI265" s="11"/>
      <c r="AJ265" s="11"/>
      <c r="AK265" s="12"/>
      <c r="AL265" s="16">
        <f t="shared" si="159"/>
        <v>0</v>
      </c>
      <c r="AM265" s="11"/>
      <c r="AN265" s="11"/>
      <c r="AO265" s="11"/>
      <c r="AP265" s="12"/>
      <c r="AQ265" s="16">
        <f t="shared" si="160"/>
        <v>0</v>
      </c>
      <c r="AR265" s="11"/>
      <c r="AS265" s="11"/>
      <c r="AT265" s="11"/>
      <c r="AU265" s="12"/>
      <c r="AV265" s="25">
        <f t="shared" si="161"/>
        <v>0</v>
      </c>
    </row>
    <row r="266" spans="1:48" x14ac:dyDescent="0.25">
      <c r="A266" s="9">
        <v>18</v>
      </c>
      <c r="B266" s="3" t="s">
        <v>5</v>
      </c>
      <c r="C266" s="22" t="s">
        <v>21</v>
      </c>
      <c r="D266" s="75"/>
      <c r="E266" s="75"/>
      <c r="F266" s="75"/>
      <c r="G266" s="76"/>
      <c r="H266" s="77">
        <f t="shared" si="153"/>
        <v>0</v>
      </c>
      <c r="I266" s="75"/>
      <c r="J266" s="75"/>
      <c r="K266" s="75"/>
      <c r="L266" s="76"/>
      <c r="M266" s="77">
        <f t="shared" si="154"/>
        <v>0</v>
      </c>
      <c r="N266" s="75"/>
      <c r="O266" s="75"/>
      <c r="P266" s="75"/>
      <c r="Q266" s="76"/>
      <c r="R266" s="77">
        <f t="shared" si="155"/>
        <v>0</v>
      </c>
      <c r="S266" s="75"/>
      <c r="T266" s="75"/>
      <c r="U266" s="75"/>
      <c r="V266" s="76"/>
      <c r="W266" s="77">
        <f t="shared" si="156"/>
        <v>0</v>
      </c>
      <c r="X266" s="11"/>
      <c r="Y266" s="11"/>
      <c r="Z266" s="11"/>
      <c r="AA266" s="12"/>
      <c r="AB266" s="16">
        <f t="shared" si="157"/>
        <v>0</v>
      </c>
      <c r="AC266" s="11"/>
      <c r="AD266" s="11"/>
      <c r="AE266" s="11"/>
      <c r="AF266" s="12"/>
      <c r="AG266" s="16">
        <f t="shared" si="158"/>
        <v>0</v>
      </c>
      <c r="AH266" s="11"/>
      <c r="AI266" s="11"/>
      <c r="AJ266" s="11"/>
      <c r="AK266" s="12"/>
      <c r="AL266" s="16">
        <f t="shared" si="159"/>
        <v>0</v>
      </c>
      <c r="AM266" s="11"/>
      <c r="AN266" s="11"/>
      <c r="AO266" s="11"/>
      <c r="AP266" s="12"/>
      <c r="AQ266" s="16">
        <f t="shared" si="160"/>
        <v>0</v>
      </c>
      <c r="AR266" s="11"/>
      <c r="AS266" s="11"/>
      <c r="AT266" s="11"/>
      <c r="AU266" s="12"/>
      <c r="AV266" s="25">
        <f t="shared" si="161"/>
        <v>0</v>
      </c>
    </row>
    <row r="267" spans="1:48" x14ac:dyDescent="0.25">
      <c r="A267" s="9">
        <v>18</v>
      </c>
      <c r="B267" s="3" t="s">
        <v>6</v>
      </c>
      <c r="C267" s="22" t="s">
        <v>21</v>
      </c>
      <c r="D267" s="75"/>
      <c r="E267" s="75"/>
      <c r="F267" s="75"/>
      <c r="G267" s="76"/>
      <c r="H267" s="77">
        <f t="shared" si="153"/>
        <v>0</v>
      </c>
      <c r="I267" s="75"/>
      <c r="J267" s="75"/>
      <c r="K267" s="75"/>
      <c r="L267" s="76"/>
      <c r="M267" s="77">
        <f t="shared" si="154"/>
        <v>0</v>
      </c>
      <c r="N267" s="75"/>
      <c r="O267" s="75"/>
      <c r="P267" s="75"/>
      <c r="Q267" s="76"/>
      <c r="R267" s="77">
        <f t="shared" si="155"/>
        <v>0</v>
      </c>
      <c r="S267" s="75"/>
      <c r="T267" s="75"/>
      <c r="U267" s="75"/>
      <c r="V267" s="76"/>
      <c r="W267" s="77">
        <f t="shared" si="156"/>
        <v>0</v>
      </c>
      <c r="X267" s="11"/>
      <c r="Y267" s="11"/>
      <c r="Z267" s="11"/>
      <c r="AA267" s="12"/>
      <c r="AB267" s="16">
        <f t="shared" si="157"/>
        <v>0</v>
      </c>
      <c r="AC267" s="11"/>
      <c r="AD267" s="11"/>
      <c r="AE267" s="11"/>
      <c r="AF267" s="12"/>
      <c r="AG267" s="16">
        <f t="shared" si="158"/>
        <v>0</v>
      </c>
      <c r="AH267" s="11"/>
      <c r="AI267" s="11"/>
      <c r="AJ267" s="11"/>
      <c r="AK267" s="12"/>
      <c r="AL267" s="16">
        <f t="shared" si="159"/>
        <v>0</v>
      </c>
      <c r="AM267" s="11"/>
      <c r="AN267" s="11"/>
      <c r="AO267" s="11"/>
      <c r="AP267" s="12"/>
      <c r="AQ267" s="16">
        <f t="shared" si="160"/>
        <v>0</v>
      </c>
      <c r="AR267" s="11"/>
      <c r="AS267" s="11"/>
      <c r="AT267" s="11"/>
      <c r="AU267" s="12"/>
      <c r="AV267" s="25">
        <f t="shared" si="161"/>
        <v>0</v>
      </c>
    </row>
    <row r="268" spans="1:48" x14ac:dyDescent="0.25">
      <c r="A268" s="9">
        <v>18</v>
      </c>
      <c r="B268" s="3" t="s">
        <v>7</v>
      </c>
      <c r="C268" s="22" t="s">
        <v>21</v>
      </c>
      <c r="D268" s="75"/>
      <c r="E268" s="75"/>
      <c r="F268" s="75"/>
      <c r="G268" s="76"/>
      <c r="H268" s="77">
        <f t="shared" si="153"/>
        <v>0</v>
      </c>
      <c r="I268" s="75"/>
      <c r="J268" s="75"/>
      <c r="K268" s="75"/>
      <c r="L268" s="76"/>
      <c r="M268" s="77">
        <f t="shared" si="154"/>
        <v>0</v>
      </c>
      <c r="N268" s="75"/>
      <c r="O268" s="75"/>
      <c r="P268" s="75"/>
      <c r="Q268" s="76"/>
      <c r="R268" s="77">
        <f t="shared" si="155"/>
        <v>0</v>
      </c>
      <c r="S268" s="75"/>
      <c r="T268" s="75"/>
      <c r="U268" s="75"/>
      <c r="V268" s="76"/>
      <c r="W268" s="77">
        <f t="shared" si="156"/>
        <v>0</v>
      </c>
      <c r="X268" s="11"/>
      <c r="Y268" s="11"/>
      <c r="Z268" s="11"/>
      <c r="AA268" s="12"/>
      <c r="AB268" s="16">
        <f t="shared" si="157"/>
        <v>0</v>
      </c>
      <c r="AC268" s="11"/>
      <c r="AD268" s="11"/>
      <c r="AE268" s="11"/>
      <c r="AF268" s="12"/>
      <c r="AG268" s="16">
        <f t="shared" si="158"/>
        <v>0</v>
      </c>
      <c r="AH268" s="11"/>
      <c r="AI268" s="11"/>
      <c r="AJ268" s="11"/>
      <c r="AK268" s="12"/>
      <c r="AL268" s="16">
        <f t="shared" si="159"/>
        <v>0</v>
      </c>
      <c r="AM268" s="11"/>
      <c r="AN268" s="11"/>
      <c r="AO268" s="11"/>
      <c r="AP268" s="12"/>
      <c r="AQ268" s="16">
        <f t="shared" si="160"/>
        <v>0</v>
      </c>
      <c r="AR268" s="11"/>
      <c r="AS268" s="11"/>
      <c r="AT268" s="11"/>
      <c r="AU268" s="12"/>
      <c r="AV268" s="25">
        <f t="shared" si="161"/>
        <v>0</v>
      </c>
    </row>
    <row r="269" spans="1:48" x14ac:dyDescent="0.25">
      <c r="A269" s="9">
        <v>18</v>
      </c>
      <c r="B269" s="3" t="s">
        <v>23</v>
      </c>
      <c r="C269" s="22" t="s">
        <v>21</v>
      </c>
      <c r="D269" s="75"/>
      <c r="E269" s="75"/>
      <c r="F269" s="75"/>
      <c r="G269" s="76"/>
      <c r="H269" s="77">
        <f t="shared" si="153"/>
        <v>0</v>
      </c>
      <c r="I269" s="75"/>
      <c r="J269" s="75"/>
      <c r="K269" s="75"/>
      <c r="L269" s="76"/>
      <c r="M269" s="77">
        <f t="shared" si="154"/>
        <v>0</v>
      </c>
      <c r="N269" s="75"/>
      <c r="O269" s="75"/>
      <c r="P269" s="75"/>
      <c r="Q269" s="76"/>
      <c r="R269" s="77">
        <f t="shared" si="155"/>
        <v>0</v>
      </c>
      <c r="S269" s="75"/>
      <c r="T269" s="75"/>
      <c r="U269" s="75"/>
      <c r="V269" s="76"/>
      <c r="W269" s="77">
        <f t="shared" si="156"/>
        <v>0</v>
      </c>
      <c r="X269" s="11"/>
      <c r="Y269" s="11"/>
      <c r="Z269" s="11"/>
      <c r="AA269" s="12"/>
      <c r="AB269" s="16">
        <f t="shared" si="157"/>
        <v>0</v>
      </c>
      <c r="AC269" s="11"/>
      <c r="AD269" s="11"/>
      <c r="AE269" s="11"/>
      <c r="AF269" s="12"/>
      <c r="AG269" s="16">
        <f t="shared" si="158"/>
        <v>0</v>
      </c>
      <c r="AH269" s="11"/>
      <c r="AI269" s="11"/>
      <c r="AJ269" s="11"/>
      <c r="AK269" s="12"/>
      <c r="AL269" s="16">
        <f t="shared" si="159"/>
        <v>0</v>
      </c>
      <c r="AM269" s="11"/>
      <c r="AN269" s="11"/>
      <c r="AO269" s="11"/>
      <c r="AP269" s="12"/>
      <c r="AQ269" s="16">
        <f t="shared" si="160"/>
        <v>0</v>
      </c>
      <c r="AR269" s="11"/>
      <c r="AS269" s="11"/>
      <c r="AT269" s="11"/>
      <c r="AU269" s="12"/>
      <c r="AV269" s="25">
        <f t="shared" si="161"/>
        <v>0</v>
      </c>
    </row>
    <row r="270" spans="1:48" x14ac:dyDescent="0.25">
      <c r="A270" s="9">
        <v>18</v>
      </c>
      <c r="B270" s="3" t="s">
        <v>8</v>
      </c>
      <c r="C270" s="22" t="s">
        <v>21</v>
      </c>
      <c r="D270" s="75"/>
      <c r="E270" s="75"/>
      <c r="F270" s="75"/>
      <c r="G270" s="76"/>
      <c r="H270" s="77">
        <f t="shared" si="153"/>
        <v>0</v>
      </c>
      <c r="I270" s="75"/>
      <c r="J270" s="75"/>
      <c r="K270" s="75"/>
      <c r="L270" s="76"/>
      <c r="M270" s="77">
        <f t="shared" si="154"/>
        <v>0</v>
      </c>
      <c r="N270" s="75"/>
      <c r="O270" s="75"/>
      <c r="P270" s="75"/>
      <c r="Q270" s="76"/>
      <c r="R270" s="77">
        <f t="shared" si="155"/>
        <v>0</v>
      </c>
      <c r="S270" s="75"/>
      <c r="T270" s="75"/>
      <c r="U270" s="75"/>
      <c r="V270" s="76"/>
      <c r="W270" s="77">
        <f t="shared" si="156"/>
        <v>0</v>
      </c>
      <c r="X270" s="11"/>
      <c r="Y270" s="11"/>
      <c r="Z270" s="11"/>
      <c r="AA270" s="12"/>
      <c r="AB270" s="16">
        <f t="shared" si="157"/>
        <v>0</v>
      </c>
      <c r="AC270" s="11"/>
      <c r="AD270" s="11"/>
      <c r="AE270" s="11"/>
      <c r="AF270" s="12"/>
      <c r="AG270" s="16">
        <f t="shared" si="158"/>
        <v>0</v>
      </c>
      <c r="AH270" s="11"/>
      <c r="AI270" s="11"/>
      <c r="AJ270" s="11"/>
      <c r="AK270" s="12"/>
      <c r="AL270" s="16">
        <f t="shared" si="159"/>
        <v>0</v>
      </c>
      <c r="AM270" s="11"/>
      <c r="AN270" s="11"/>
      <c r="AO270" s="11"/>
      <c r="AP270" s="12"/>
      <c r="AQ270" s="16">
        <f t="shared" si="160"/>
        <v>0</v>
      </c>
      <c r="AR270" s="11"/>
      <c r="AS270" s="11"/>
      <c r="AT270" s="11"/>
      <c r="AU270" s="12"/>
      <c r="AV270" s="25">
        <f t="shared" si="161"/>
        <v>0</v>
      </c>
    </row>
    <row r="271" spans="1:48" x14ac:dyDescent="0.25">
      <c r="A271" s="9">
        <v>18</v>
      </c>
      <c r="B271" s="3" t="s">
        <v>9</v>
      </c>
      <c r="C271" s="22" t="s">
        <v>21</v>
      </c>
      <c r="D271" s="75"/>
      <c r="E271" s="75"/>
      <c r="F271" s="75"/>
      <c r="G271" s="76"/>
      <c r="H271" s="77">
        <f t="shared" si="153"/>
        <v>0</v>
      </c>
      <c r="I271" s="75"/>
      <c r="J271" s="75"/>
      <c r="K271" s="75"/>
      <c r="L271" s="76"/>
      <c r="M271" s="77">
        <f t="shared" si="154"/>
        <v>0</v>
      </c>
      <c r="N271" s="75"/>
      <c r="O271" s="75"/>
      <c r="P271" s="75"/>
      <c r="Q271" s="76"/>
      <c r="R271" s="77">
        <f t="shared" si="155"/>
        <v>0</v>
      </c>
      <c r="S271" s="75"/>
      <c r="T271" s="75"/>
      <c r="U271" s="75"/>
      <c r="V271" s="76"/>
      <c r="W271" s="77">
        <f t="shared" si="156"/>
        <v>0</v>
      </c>
      <c r="X271" s="11"/>
      <c r="Y271" s="11"/>
      <c r="Z271" s="11"/>
      <c r="AA271" s="12"/>
      <c r="AB271" s="16">
        <f t="shared" si="157"/>
        <v>0</v>
      </c>
      <c r="AC271" s="11"/>
      <c r="AD271" s="11"/>
      <c r="AE271" s="11"/>
      <c r="AF271" s="12"/>
      <c r="AG271" s="16">
        <f t="shared" si="158"/>
        <v>0</v>
      </c>
      <c r="AH271" s="11"/>
      <c r="AI271" s="11"/>
      <c r="AJ271" s="11"/>
      <c r="AK271" s="12"/>
      <c r="AL271" s="16">
        <f t="shared" si="159"/>
        <v>0</v>
      </c>
      <c r="AM271" s="11"/>
      <c r="AN271" s="11"/>
      <c r="AO271" s="11"/>
      <c r="AP271" s="12"/>
      <c r="AQ271" s="16">
        <f t="shared" si="160"/>
        <v>0</v>
      </c>
      <c r="AR271" s="11"/>
      <c r="AS271" s="11"/>
      <c r="AT271" s="11"/>
      <c r="AU271" s="12"/>
      <c r="AV271" s="25">
        <f t="shared" si="161"/>
        <v>0</v>
      </c>
    </row>
    <row r="272" spans="1:48" x14ac:dyDescent="0.25">
      <c r="A272" s="9">
        <v>18</v>
      </c>
      <c r="B272" s="3" t="s">
        <v>10</v>
      </c>
      <c r="C272" s="22" t="s">
        <v>21</v>
      </c>
      <c r="D272" s="75"/>
      <c r="E272" s="75"/>
      <c r="F272" s="75"/>
      <c r="G272" s="76"/>
      <c r="H272" s="77">
        <f t="shared" si="153"/>
        <v>0</v>
      </c>
      <c r="I272" s="75"/>
      <c r="J272" s="75"/>
      <c r="K272" s="75"/>
      <c r="L272" s="76"/>
      <c r="M272" s="77">
        <f t="shared" si="154"/>
        <v>0</v>
      </c>
      <c r="N272" s="75"/>
      <c r="O272" s="75"/>
      <c r="P272" s="75"/>
      <c r="Q272" s="76"/>
      <c r="R272" s="77">
        <f t="shared" si="155"/>
        <v>0</v>
      </c>
      <c r="S272" s="75"/>
      <c r="T272" s="75"/>
      <c r="U272" s="75"/>
      <c r="V272" s="76"/>
      <c r="W272" s="77">
        <f t="shared" si="156"/>
        <v>0</v>
      </c>
      <c r="X272" s="11"/>
      <c r="Y272" s="11"/>
      <c r="Z272" s="11"/>
      <c r="AA272" s="12"/>
      <c r="AB272" s="16">
        <f t="shared" si="157"/>
        <v>0</v>
      </c>
      <c r="AC272" s="11"/>
      <c r="AD272" s="11"/>
      <c r="AE272" s="11"/>
      <c r="AF272" s="12"/>
      <c r="AG272" s="16">
        <f t="shared" si="158"/>
        <v>0</v>
      </c>
      <c r="AH272" s="11"/>
      <c r="AI272" s="11"/>
      <c r="AJ272" s="11"/>
      <c r="AK272" s="12"/>
      <c r="AL272" s="16">
        <f t="shared" si="159"/>
        <v>0</v>
      </c>
      <c r="AM272" s="11"/>
      <c r="AN272" s="11"/>
      <c r="AO272" s="11"/>
      <c r="AP272" s="12"/>
      <c r="AQ272" s="16">
        <f t="shared" si="160"/>
        <v>0</v>
      </c>
      <c r="AR272" s="11"/>
      <c r="AS272" s="11"/>
      <c r="AT272" s="11"/>
      <c r="AU272" s="12"/>
      <c r="AV272" s="25">
        <f t="shared" si="161"/>
        <v>0</v>
      </c>
    </row>
    <row r="273" spans="1:48" x14ac:dyDescent="0.25">
      <c r="A273" s="9">
        <v>18</v>
      </c>
      <c r="B273" s="22" t="s">
        <v>34</v>
      </c>
      <c r="C273" s="22" t="s">
        <v>21</v>
      </c>
      <c r="D273" s="78"/>
      <c r="E273" s="78"/>
      <c r="F273" s="78"/>
      <c r="G273" s="79"/>
      <c r="H273" s="80">
        <f t="shared" si="153"/>
        <v>0</v>
      </c>
      <c r="I273" s="78"/>
      <c r="J273" s="78"/>
      <c r="K273" s="78"/>
      <c r="L273" s="79"/>
      <c r="M273" s="80">
        <f t="shared" si="154"/>
        <v>0</v>
      </c>
      <c r="N273" s="78"/>
      <c r="O273" s="78"/>
      <c r="P273" s="78"/>
      <c r="Q273" s="79"/>
      <c r="R273" s="80">
        <f t="shared" si="155"/>
        <v>0</v>
      </c>
      <c r="S273" s="78"/>
      <c r="T273" s="78"/>
      <c r="U273" s="78"/>
      <c r="V273" s="79"/>
      <c r="W273" s="80">
        <f t="shared" si="156"/>
        <v>0</v>
      </c>
      <c r="X273" s="13"/>
      <c r="Y273" s="13"/>
      <c r="Z273" s="13"/>
      <c r="AA273" s="14"/>
      <c r="AB273" s="17">
        <f t="shared" si="157"/>
        <v>0</v>
      </c>
      <c r="AC273" s="13"/>
      <c r="AD273" s="13"/>
      <c r="AE273" s="13"/>
      <c r="AF273" s="14"/>
      <c r="AG273" s="17">
        <f t="shared" si="158"/>
        <v>0</v>
      </c>
      <c r="AH273" s="13"/>
      <c r="AI273" s="13"/>
      <c r="AJ273" s="13"/>
      <c r="AK273" s="14"/>
      <c r="AL273" s="17">
        <f t="shared" si="159"/>
        <v>0</v>
      </c>
      <c r="AM273" s="13"/>
      <c r="AN273" s="13"/>
      <c r="AO273" s="13"/>
      <c r="AP273" s="14"/>
      <c r="AQ273" s="17">
        <f t="shared" si="160"/>
        <v>0</v>
      </c>
      <c r="AR273" s="13"/>
      <c r="AS273" s="13"/>
      <c r="AT273" s="13"/>
      <c r="AU273" s="14"/>
      <c r="AV273" s="26">
        <f t="shared" si="161"/>
        <v>0</v>
      </c>
    </row>
    <row r="274" spans="1:48" x14ac:dyDescent="0.25">
      <c r="A274" s="9">
        <v>18</v>
      </c>
      <c r="B274" s="27"/>
      <c r="C274" s="28"/>
      <c r="D274" s="81"/>
      <c r="E274" s="82"/>
      <c r="F274" s="82"/>
      <c r="G274" s="82"/>
      <c r="H274" s="83">
        <f>SUM(H261:H273)</f>
        <v>0</v>
      </c>
      <c r="I274" s="82"/>
      <c r="J274" s="82"/>
      <c r="K274" s="82"/>
      <c r="L274" s="82"/>
      <c r="M274" s="83">
        <f>SUM(M261:M273)</f>
        <v>0</v>
      </c>
      <c r="N274" s="82"/>
      <c r="O274" s="82"/>
      <c r="P274" s="82"/>
      <c r="Q274" s="82"/>
      <c r="R274" s="83">
        <f>SUM(R261:R273)</f>
        <v>0</v>
      </c>
      <c r="S274" s="82"/>
      <c r="T274" s="82"/>
      <c r="U274" s="82"/>
      <c r="V274" s="82"/>
      <c r="W274" s="83">
        <f>SUM(W261:W273)</f>
        <v>0</v>
      </c>
      <c r="X274" s="29"/>
      <c r="Y274" s="29"/>
      <c r="Z274" s="29"/>
      <c r="AA274" s="29"/>
      <c r="AB274" s="30">
        <f>SUM(AB261:AB273)</f>
        <v>0</v>
      </c>
      <c r="AC274" s="29"/>
      <c r="AD274" s="29"/>
      <c r="AE274" s="29"/>
      <c r="AF274" s="29"/>
      <c r="AG274" s="30">
        <f>SUM(AG261:AG273)</f>
        <v>0</v>
      </c>
      <c r="AH274" s="29"/>
      <c r="AI274" s="29"/>
      <c r="AJ274" s="29"/>
      <c r="AK274" s="29"/>
      <c r="AL274" s="30">
        <f>SUM(AL261:AL273)</f>
        <v>0</v>
      </c>
      <c r="AM274" s="29"/>
      <c r="AN274" s="29"/>
      <c r="AO274" s="29"/>
      <c r="AP274" s="29"/>
      <c r="AQ274" s="30">
        <f>SUM(AQ261:AQ273)</f>
        <v>0</v>
      </c>
      <c r="AR274" s="29"/>
      <c r="AS274" s="29"/>
      <c r="AT274" s="29"/>
      <c r="AU274" s="29"/>
      <c r="AV274" s="30">
        <f>SUM(AV261:AV273)</f>
        <v>0</v>
      </c>
    </row>
    <row r="275" spans="1:48" x14ac:dyDescent="0.25">
      <c r="A275" s="9">
        <v>18</v>
      </c>
      <c r="B275" s="115" t="str">
        <f>"Буква (или иное название) класса "&amp;A456&amp;":"</f>
        <v>Буква (или иное название) класса 31:</v>
      </c>
      <c r="C275" s="116"/>
      <c r="D275" s="106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</row>
    <row r="276" spans="1:48" x14ac:dyDescent="0.25">
      <c r="A276" s="9">
        <v>19</v>
      </c>
      <c r="B276" s="20" t="s">
        <v>0</v>
      </c>
      <c r="C276" s="21" t="s">
        <v>21</v>
      </c>
      <c r="D276" s="75"/>
      <c r="E276" s="75"/>
      <c r="F276" s="75"/>
      <c r="G276" s="76"/>
      <c r="H276" s="77">
        <f t="shared" ref="H276:H288" si="162">COUNTA(D276:G276)</f>
        <v>0</v>
      </c>
      <c r="I276" s="75"/>
      <c r="J276" s="75"/>
      <c r="K276" s="75"/>
      <c r="L276" s="76"/>
      <c r="M276" s="77">
        <f t="shared" ref="M276:M288" si="163">COUNTA(I276:L276)</f>
        <v>0</v>
      </c>
      <c r="N276" s="75"/>
      <c r="O276" s="75"/>
      <c r="P276" s="75"/>
      <c r="Q276" s="76"/>
      <c r="R276" s="77">
        <f t="shared" ref="R276:R288" si="164">COUNTA(N276:Q276)</f>
        <v>0</v>
      </c>
      <c r="S276" s="75"/>
      <c r="T276" s="75"/>
      <c r="U276" s="75"/>
      <c r="V276" s="76"/>
      <c r="W276" s="77">
        <f t="shared" ref="W276:W288" si="165">COUNTA(S276:V276)</f>
        <v>0</v>
      </c>
      <c r="X276" s="11"/>
      <c r="Y276" s="11"/>
      <c r="Z276" s="11"/>
      <c r="AA276" s="12"/>
      <c r="AB276" s="16">
        <f t="shared" ref="AB276:AB288" si="166">COUNTA(X276:AA276)</f>
        <v>0</v>
      </c>
      <c r="AC276" s="11"/>
      <c r="AD276" s="11"/>
      <c r="AE276" s="11"/>
      <c r="AF276" s="12"/>
      <c r="AG276" s="16">
        <f t="shared" ref="AG276:AG288" si="167">COUNTA(AC276:AF276)</f>
        <v>0</v>
      </c>
      <c r="AH276" s="11"/>
      <c r="AI276" s="11"/>
      <c r="AJ276" s="11"/>
      <c r="AK276" s="12"/>
      <c r="AL276" s="16">
        <f t="shared" ref="AL276:AL288" si="168">COUNTA(AH276:AK276)</f>
        <v>0</v>
      </c>
      <c r="AM276" s="11"/>
      <c r="AN276" s="11"/>
      <c r="AO276" s="11"/>
      <c r="AP276" s="12"/>
      <c r="AQ276" s="16">
        <f t="shared" ref="AQ276:AQ288" si="169">COUNTA(AM276:AP276)</f>
        <v>0</v>
      </c>
      <c r="AR276" s="11"/>
      <c r="AS276" s="11"/>
      <c r="AT276" s="11"/>
      <c r="AU276" s="12"/>
      <c r="AV276" s="25">
        <f t="shared" ref="AV276:AV288" si="170">COUNTA(AR276:AU276)</f>
        <v>0</v>
      </c>
    </row>
    <row r="277" spans="1:48" x14ac:dyDescent="0.25">
      <c r="A277" s="9">
        <v>19</v>
      </c>
      <c r="B277" s="3" t="s">
        <v>1</v>
      </c>
      <c r="C277" s="22" t="s">
        <v>21</v>
      </c>
      <c r="D277" s="75"/>
      <c r="E277" s="75"/>
      <c r="F277" s="75"/>
      <c r="G277" s="76"/>
      <c r="H277" s="77">
        <f t="shared" si="162"/>
        <v>0</v>
      </c>
      <c r="I277" s="75"/>
      <c r="J277" s="75"/>
      <c r="K277" s="75"/>
      <c r="L277" s="76"/>
      <c r="M277" s="77">
        <f t="shared" si="163"/>
        <v>0</v>
      </c>
      <c r="N277" s="75"/>
      <c r="O277" s="75"/>
      <c r="P277" s="75"/>
      <c r="Q277" s="76"/>
      <c r="R277" s="77">
        <f t="shared" si="164"/>
        <v>0</v>
      </c>
      <c r="S277" s="75"/>
      <c r="T277" s="75"/>
      <c r="U277" s="75"/>
      <c r="V277" s="76"/>
      <c r="W277" s="77">
        <f t="shared" si="165"/>
        <v>0</v>
      </c>
      <c r="X277" s="11"/>
      <c r="Y277" s="11"/>
      <c r="Z277" s="11"/>
      <c r="AA277" s="12"/>
      <c r="AB277" s="16">
        <f t="shared" si="166"/>
        <v>0</v>
      </c>
      <c r="AC277" s="11"/>
      <c r="AD277" s="11"/>
      <c r="AE277" s="11"/>
      <c r="AF277" s="12"/>
      <c r="AG277" s="16">
        <f t="shared" si="167"/>
        <v>0</v>
      </c>
      <c r="AH277" s="11"/>
      <c r="AI277" s="11"/>
      <c r="AJ277" s="11"/>
      <c r="AK277" s="12"/>
      <c r="AL277" s="16">
        <f t="shared" si="168"/>
        <v>0</v>
      </c>
      <c r="AM277" s="11"/>
      <c r="AN277" s="11"/>
      <c r="AO277" s="11"/>
      <c r="AP277" s="12"/>
      <c r="AQ277" s="16">
        <f t="shared" si="169"/>
        <v>0</v>
      </c>
      <c r="AR277" s="11"/>
      <c r="AS277" s="11"/>
      <c r="AT277" s="11"/>
      <c r="AU277" s="12"/>
      <c r="AV277" s="25">
        <f t="shared" si="170"/>
        <v>0</v>
      </c>
    </row>
    <row r="278" spans="1:48" x14ac:dyDescent="0.25">
      <c r="A278" s="9">
        <v>19</v>
      </c>
      <c r="B278" s="3" t="s">
        <v>2</v>
      </c>
      <c r="C278" s="22" t="s">
        <v>21</v>
      </c>
      <c r="D278" s="75"/>
      <c r="E278" s="75"/>
      <c r="F278" s="75"/>
      <c r="G278" s="76"/>
      <c r="H278" s="77">
        <f t="shared" si="162"/>
        <v>0</v>
      </c>
      <c r="I278" s="75"/>
      <c r="J278" s="75"/>
      <c r="K278" s="75"/>
      <c r="L278" s="76"/>
      <c r="M278" s="77">
        <f t="shared" si="163"/>
        <v>0</v>
      </c>
      <c r="N278" s="75"/>
      <c r="O278" s="75"/>
      <c r="P278" s="75"/>
      <c r="Q278" s="76"/>
      <c r="R278" s="77">
        <f t="shared" si="164"/>
        <v>0</v>
      </c>
      <c r="S278" s="75"/>
      <c r="T278" s="75"/>
      <c r="U278" s="75"/>
      <c r="V278" s="76"/>
      <c r="W278" s="77">
        <f t="shared" si="165"/>
        <v>0</v>
      </c>
      <c r="X278" s="11"/>
      <c r="Y278" s="11"/>
      <c r="Z278" s="11"/>
      <c r="AA278" s="12"/>
      <c r="AB278" s="16">
        <f t="shared" si="166"/>
        <v>0</v>
      </c>
      <c r="AC278" s="11"/>
      <c r="AD278" s="11"/>
      <c r="AE278" s="11"/>
      <c r="AF278" s="12"/>
      <c r="AG278" s="16">
        <f t="shared" si="167"/>
        <v>0</v>
      </c>
      <c r="AH278" s="11"/>
      <c r="AI278" s="11"/>
      <c r="AJ278" s="11"/>
      <c r="AK278" s="12"/>
      <c r="AL278" s="16">
        <f t="shared" si="168"/>
        <v>0</v>
      </c>
      <c r="AM278" s="11"/>
      <c r="AN278" s="11"/>
      <c r="AO278" s="11"/>
      <c r="AP278" s="12"/>
      <c r="AQ278" s="16">
        <f t="shared" si="169"/>
        <v>0</v>
      </c>
      <c r="AR278" s="11"/>
      <c r="AS278" s="11"/>
      <c r="AT278" s="11"/>
      <c r="AU278" s="12"/>
      <c r="AV278" s="25">
        <f t="shared" si="170"/>
        <v>0</v>
      </c>
    </row>
    <row r="279" spans="1:48" x14ac:dyDescent="0.25">
      <c r="A279" s="9">
        <v>19</v>
      </c>
      <c r="B279" s="3" t="s">
        <v>3</v>
      </c>
      <c r="C279" s="22" t="s">
        <v>21</v>
      </c>
      <c r="D279" s="75"/>
      <c r="E279" s="75"/>
      <c r="F279" s="75"/>
      <c r="G279" s="76"/>
      <c r="H279" s="77">
        <f t="shared" si="162"/>
        <v>0</v>
      </c>
      <c r="I279" s="75"/>
      <c r="J279" s="75"/>
      <c r="K279" s="75"/>
      <c r="L279" s="76"/>
      <c r="M279" s="77">
        <f t="shared" si="163"/>
        <v>0</v>
      </c>
      <c r="N279" s="75"/>
      <c r="O279" s="75"/>
      <c r="P279" s="75"/>
      <c r="Q279" s="76"/>
      <c r="R279" s="77">
        <f t="shared" si="164"/>
        <v>0</v>
      </c>
      <c r="S279" s="75"/>
      <c r="T279" s="75"/>
      <c r="U279" s="75"/>
      <c r="V279" s="76"/>
      <c r="W279" s="77">
        <f t="shared" si="165"/>
        <v>0</v>
      </c>
      <c r="X279" s="11"/>
      <c r="Y279" s="11"/>
      <c r="Z279" s="11"/>
      <c r="AA279" s="12"/>
      <c r="AB279" s="16">
        <f t="shared" si="166"/>
        <v>0</v>
      </c>
      <c r="AC279" s="11"/>
      <c r="AD279" s="11"/>
      <c r="AE279" s="11"/>
      <c r="AF279" s="12"/>
      <c r="AG279" s="16">
        <f t="shared" si="167"/>
        <v>0</v>
      </c>
      <c r="AH279" s="11"/>
      <c r="AI279" s="11"/>
      <c r="AJ279" s="11"/>
      <c r="AK279" s="12"/>
      <c r="AL279" s="16">
        <f t="shared" si="168"/>
        <v>0</v>
      </c>
      <c r="AM279" s="11"/>
      <c r="AN279" s="11"/>
      <c r="AO279" s="11"/>
      <c r="AP279" s="12"/>
      <c r="AQ279" s="16">
        <f t="shared" si="169"/>
        <v>0</v>
      </c>
      <c r="AR279" s="11"/>
      <c r="AS279" s="11"/>
      <c r="AT279" s="11"/>
      <c r="AU279" s="12"/>
      <c r="AV279" s="25">
        <f t="shared" si="170"/>
        <v>0</v>
      </c>
    </row>
    <row r="280" spans="1:48" x14ac:dyDescent="0.25">
      <c r="A280" s="9">
        <v>19</v>
      </c>
      <c r="B280" s="3" t="s">
        <v>4</v>
      </c>
      <c r="C280" s="22" t="s">
        <v>21</v>
      </c>
      <c r="D280" s="75"/>
      <c r="E280" s="75"/>
      <c r="F280" s="75"/>
      <c r="G280" s="76"/>
      <c r="H280" s="77">
        <f t="shared" si="162"/>
        <v>0</v>
      </c>
      <c r="I280" s="75"/>
      <c r="J280" s="75"/>
      <c r="K280" s="75"/>
      <c r="L280" s="76"/>
      <c r="M280" s="77">
        <f t="shared" si="163"/>
        <v>0</v>
      </c>
      <c r="N280" s="75"/>
      <c r="O280" s="75"/>
      <c r="P280" s="75"/>
      <c r="Q280" s="76"/>
      <c r="R280" s="77">
        <f t="shared" si="164"/>
        <v>0</v>
      </c>
      <c r="S280" s="75"/>
      <c r="T280" s="75"/>
      <c r="U280" s="75"/>
      <c r="V280" s="76"/>
      <c r="W280" s="77">
        <f t="shared" si="165"/>
        <v>0</v>
      </c>
      <c r="X280" s="11"/>
      <c r="Y280" s="11"/>
      <c r="Z280" s="11"/>
      <c r="AA280" s="12"/>
      <c r="AB280" s="16">
        <f t="shared" si="166"/>
        <v>0</v>
      </c>
      <c r="AC280" s="11"/>
      <c r="AD280" s="11"/>
      <c r="AE280" s="11"/>
      <c r="AF280" s="12"/>
      <c r="AG280" s="16">
        <f t="shared" si="167"/>
        <v>0</v>
      </c>
      <c r="AH280" s="11"/>
      <c r="AI280" s="11"/>
      <c r="AJ280" s="11"/>
      <c r="AK280" s="12"/>
      <c r="AL280" s="16">
        <f t="shared" si="168"/>
        <v>0</v>
      </c>
      <c r="AM280" s="11"/>
      <c r="AN280" s="11"/>
      <c r="AO280" s="11"/>
      <c r="AP280" s="12"/>
      <c r="AQ280" s="16">
        <f t="shared" si="169"/>
        <v>0</v>
      </c>
      <c r="AR280" s="11"/>
      <c r="AS280" s="11"/>
      <c r="AT280" s="11"/>
      <c r="AU280" s="12"/>
      <c r="AV280" s="25">
        <f t="shared" si="170"/>
        <v>0</v>
      </c>
    </row>
    <row r="281" spans="1:48" x14ac:dyDescent="0.25">
      <c r="A281" s="9">
        <v>19</v>
      </c>
      <c r="B281" s="3" t="s">
        <v>5</v>
      </c>
      <c r="C281" s="22" t="s">
        <v>21</v>
      </c>
      <c r="D281" s="75"/>
      <c r="E281" s="75"/>
      <c r="F281" s="75"/>
      <c r="G281" s="76"/>
      <c r="H281" s="77">
        <f t="shared" si="162"/>
        <v>0</v>
      </c>
      <c r="I281" s="75"/>
      <c r="J281" s="75"/>
      <c r="K281" s="75"/>
      <c r="L281" s="76"/>
      <c r="M281" s="77">
        <f t="shared" si="163"/>
        <v>0</v>
      </c>
      <c r="N281" s="75"/>
      <c r="O281" s="75"/>
      <c r="P281" s="75"/>
      <c r="Q281" s="76"/>
      <c r="R281" s="77">
        <f t="shared" si="164"/>
        <v>0</v>
      </c>
      <c r="S281" s="75"/>
      <c r="T281" s="75"/>
      <c r="U281" s="75"/>
      <c r="V281" s="76"/>
      <c r="W281" s="77">
        <f t="shared" si="165"/>
        <v>0</v>
      </c>
      <c r="X281" s="11"/>
      <c r="Y281" s="11"/>
      <c r="Z281" s="11"/>
      <c r="AA281" s="12"/>
      <c r="AB281" s="16">
        <f t="shared" si="166"/>
        <v>0</v>
      </c>
      <c r="AC281" s="11"/>
      <c r="AD281" s="11"/>
      <c r="AE281" s="11"/>
      <c r="AF281" s="12"/>
      <c r="AG281" s="16">
        <f t="shared" si="167"/>
        <v>0</v>
      </c>
      <c r="AH281" s="11"/>
      <c r="AI281" s="11"/>
      <c r="AJ281" s="11"/>
      <c r="AK281" s="12"/>
      <c r="AL281" s="16">
        <f t="shared" si="168"/>
        <v>0</v>
      </c>
      <c r="AM281" s="11"/>
      <c r="AN281" s="11"/>
      <c r="AO281" s="11"/>
      <c r="AP281" s="12"/>
      <c r="AQ281" s="16">
        <f t="shared" si="169"/>
        <v>0</v>
      </c>
      <c r="AR281" s="11"/>
      <c r="AS281" s="11"/>
      <c r="AT281" s="11"/>
      <c r="AU281" s="12"/>
      <c r="AV281" s="25">
        <f t="shared" si="170"/>
        <v>0</v>
      </c>
    </row>
    <row r="282" spans="1:48" x14ac:dyDescent="0.25">
      <c r="A282" s="9">
        <v>19</v>
      </c>
      <c r="B282" s="3" t="s">
        <v>6</v>
      </c>
      <c r="C282" s="22" t="s">
        <v>21</v>
      </c>
      <c r="D282" s="75"/>
      <c r="E282" s="75"/>
      <c r="F282" s="75"/>
      <c r="G282" s="76"/>
      <c r="H282" s="77">
        <f t="shared" si="162"/>
        <v>0</v>
      </c>
      <c r="I282" s="75"/>
      <c r="J282" s="75"/>
      <c r="K282" s="75"/>
      <c r="L282" s="76"/>
      <c r="M282" s="77">
        <f t="shared" si="163"/>
        <v>0</v>
      </c>
      <c r="N282" s="75"/>
      <c r="O282" s="75"/>
      <c r="P282" s="75"/>
      <c r="Q282" s="76"/>
      <c r="R282" s="77">
        <f t="shared" si="164"/>
        <v>0</v>
      </c>
      <c r="S282" s="75"/>
      <c r="T282" s="75"/>
      <c r="U282" s="75"/>
      <c r="V282" s="76"/>
      <c r="W282" s="77">
        <f t="shared" si="165"/>
        <v>0</v>
      </c>
      <c r="X282" s="11"/>
      <c r="Y282" s="11"/>
      <c r="Z282" s="11"/>
      <c r="AA282" s="12"/>
      <c r="AB282" s="16">
        <f t="shared" si="166"/>
        <v>0</v>
      </c>
      <c r="AC282" s="11"/>
      <c r="AD282" s="11"/>
      <c r="AE282" s="11"/>
      <c r="AF282" s="12"/>
      <c r="AG282" s="16">
        <f t="shared" si="167"/>
        <v>0</v>
      </c>
      <c r="AH282" s="11"/>
      <c r="AI282" s="11"/>
      <c r="AJ282" s="11"/>
      <c r="AK282" s="12"/>
      <c r="AL282" s="16">
        <f t="shared" si="168"/>
        <v>0</v>
      </c>
      <c r="AM282" s="11"/>
      <c r="AN282" s="11"/>
      <c r="AO282" s="11"/>
      <c r="AP282" s="12"/>
      <c r="AQ282" s="16">
        <f t="shared" si="169"/>
        <v>0</v>
      </c>
      <c r="AR282" s="11"/>
      <c r="AS282" s="11"/>
      <c r="AT282" s="11"/>
      <c r="AU282" s="12"/>
      <c r="AV282" s="25">
        <f t="shared" si="170"/>
        <v>0</v>
      </c>
    </row>
    <row r="283" spans="1:48" x14ac:dyDescent="0.25">
      <c r="A283" s="9">
        <v>19</v>
      </c>
      <c r="B283" s="3" t="s">
        <v>7</v>
      </c>
      <c r="C283" s="22" t="s">
        <v>21</v>
      </c>
      <c r="D283" s="75"/>
      <c r="E283" s="75"/>
      <c r="F283" s="75"/>
      <c r="G283" s="76"/>
      <c r="H283" s="77">
        <f t="shared" si="162"/>
        <v>0</v>
      </c>
      <c r="I283" s="75"/>
      <c r="J283" s="75"/>
      <c r="K283" s="75"/>
      <c r="L283" s="76"/>
      <c r="M283" s="77">
        <f t="shared" si="163"/>
        <v>0</v>
      </c>
      <c r="N283" s="75"/>
      <c r="O283" s="75"/>
      <c r="P283" s="75"/>
      <c r="Q283" s="76"/>
      <c r="R283" s="77">
        <f t="shared" si="164"/>
        <v>0</v>
      </c>
      <c r="S283" s="75"/>
      <c r="T283" s="75"/>
      <c r="U283" s="75"/>
      <c r="V283" s="76"/>
      <c r="W283" s="77">
        <f t="shared" si="165"/>
        <v>0</v>
      </c>
      <c r="X283" s="11"/>
      <c r="Y283" s="11"/>
      <c r="Z283" s="11"/>
      <c r="AA283" s="12"/>
      <c r="AB283" s="16">
        <f t="shared" si="166"/>
        <v>0</v>
      </c>
      <c r="AC283" s="11"/>
      <c r="AD283" s="11"/>
      <c r="AE283" s="11"/>
      <c r="AF283" s="12"/>
      <c r="AG283" s="16">
        <f t="shared" si="167"/>
        <v>0</v>
      </c>
      <c r="AH283" s="11"/>
      <c r="AI283" s="11"/>
      <c r="AJ283" s="11"/>
      <c r="AK283" s="12"/>
      <c r="AL283" s="16">
        <f t="shared" si="168"/>
        <v>0</v>
      </c>
      <c r="AM283" s="11"/>
      <c r="AN283" s="11"/>
      <c r="AO283" s="11"/>
      <c r="AP283" s="12"/>
      <c r="AQ283" s="16">
        <f t="shared" si="169"/>
        <v>0</v>
      </c>
      <c r="AR283" s="11"/>
      <c r="AS283" s="11"/>
      <c r="AT283" s="11"/>
      <c r="AU283" s="12"/>
      <c r="AV283" s="25">
        <f t="shared" si="170"/>
        <v>0</v>
      </c>
    </row>
    <row r="284" spans="1:48" x14ac:dyDescent="0.25">
      <c r="A284" s="9">
        <v>19</v>
      </c>
      <c r="B284" s="3" t="s">
        <v>23</v>
      </c>
      <c r="C284" s="22" t="s">
        <v>21</v>
      </c>
      <c r="D284" s="75"/>
      <c r="E284" s="75"/>
      <c r="F284" s="75"/>
      <c r="G284" s="76"/>
      <c r="H284" s="77">
        <f t="shared" si="162"/>
        <v>0</v>
      </c>
      <c r="I284" s="75"/>
      <c r="J284" s="75"/>
      <c r="K284" s="75"/>
      <c r="L284" s="76"/>
      <c r="M284" s="77">
        <f t="shared" si="163"/>
        <v>0</v>
      </c>
      <c r="N284" s="75"/>
      <c r="O284" s="75"/>
      <c r="P284" s="75"/>
      <c r="Q284" s="76"/>
      <c r="R284" s="77">
        <f t="shared" si="164"/>
        <v>0</v>
      </c>
      <c r="S284" s="75"/>
      <c r="T284" s="75"/>
      <c r="U284" s="75"/>
      <c r="V284" s="76"/>
      <c r="W284" s="77">
        <f t="shared" si="165"/>
        <v>0</v>
      </c>
      <c r="X284" s="11"/>
      <c r="Y284" s="11"/>
      <c r="Z284" s="11"/>
      <c r="AA284" s="12"/>
      <c r="AB284" s="16">
        <f t="shared" si="166"/>
        <v>0</v>
      </c>
      <c r="AC284" s="11"/>
      <c r="AD284" s="11"/>
      <c r="AE284" s="11"/>
      <c r="AF284" s="12"/>
      <c r="AG284" s="16">
        <f t="shared" si="167"/>
        <v>0</v>
      </c>
      <c r="AH284" s="11"/>
      <c r="AI284" s="11"/>
      <c r="AJ284" s="11"/>
      <c r="AK284" s="12"/>
      <c r="AL284" s="16">
        <f t="shared" si="168"/>
        <v>0</v>
      </c>
      <c r="AM284" s="11"/>
      <c r="AN284" s="11"/>
      <c r="AO284" s="11"/>
      <c r="AP284" s="12"/>
      <c r="AQ284" s="16">
        <f t="shared" si="169"/>
        <v>0</v>
      </c>
      <c r="AR284" s="11"/>
      <c r="AS284" s="11"/>
      <c r="AT284" s="11"/>
      <c r="AU284" s="12"/>
      <c r="AV284" s="25">
        <f t="shared" si="170"/>
        <v>0</v>
      </c>
    </row>
    <row r="285" spans="1:48" x14ac:dyDescent="0.25">
      <c r="A285" s="9">
        <v>19</v>
      </c>
      <c r="B285" s="3" t="s">
        <v>8</v>
      </c>
      <c r="C285" s="22" t="s">
        <v>21</v>
      </c>
      <c r="D285" s="75"/>
      <c r="E285" s="75"/>
      <c r="F285" s="75"/>
      <c r="G285" s="76"/>
      <c r="H285" s="77">
        <f t="shared" si="162"/>
        <v>0</v>
      </c>
      <c r="I285" s="75"/>
      <c r="J285" s="75"/>
      <c r="K285" s="75"/>
      <c r="L285" s="76"/>
      <c r="M285" s="77">
        <f t="shared" si="163"/>
        <v>0</v>
      </c>
      <c r="N285" s="75"/>
      <c r="O285" s="75"/>
      <c r="P285" s="75"/>
      <c r="Q285" s="76"/>
      <c r="R285" s="77">
        <f t="shared" si="164"/>
        <v>0</v>
      </c>
      <c r="S285" s="75"/>
      <c r="T285" s="75"/>
      <c r="U285" s="75"/>
      <c r="V285" s="76"/>
      <c r="W285" s="77">
        <f t="shared" si="165"/>
        <v>0</v>
      </c>
      <c r="X285" s="11"/>
      <c r="Y285" s="11"/>
      <c r="Z285" s="11"/>
      <c r="AA285" s="12"/>
      <c r="AB285" s="16">
        <f t="shared" si="166"/>
        <v>0</v>
      </c>
      <c r="AC285" s="11"/>
      <c r="AD285" s="11"/>
      <c r="AE285" s="11"/>
      <c r="AF285" s="12"/>
      <c r="AG285" s="16">
        <f t="shared" si="167"/>
        <v>0</v>
      </c>
      <c r="AH285" s="11"/>
      <c r="AI285" s="11"/>
      <c r="AJ285" s="11"/>
      <c r="AK285" s="12"/>
      <c r="AL285" s="16">
        <f t="shared" si="168"/>
        <v>0</v>
      </c>
      <c r="AM285" s="11"/>
      <c r="AN285" s="11"/>
      <c r="AO285" s="11"/>
      <c r="AP285" s="12"/>
      <c r="AQ285" s="16">
        <f t="shared" si="169"/>
        <v>0</v>
      </c>
      <c r="AR285" s="11"/>
      <c r="AS285" s="11"/>
      <c r="AT285" s="11"/>
      <c r="AU285" s="12"/>
      <c r="AV285" s="25">
        <f t="shared" si="170"/>
        <v>0</v>
      </c>
    </row>
    <row r="286" spans="1:48" x14ac:dyDescent="0.25">
      <c r="A286" s="9">
        <v>19</v>
      </c>
      <c r="B286" s="3" t="s">
        <v>9</v>
      </c>
      <c r="C286" s="22" t="s">
        <v>21</v>
      </c>
      <c r="D286" s="75"/>
      <c r="E286" s="75"/>
      <c r="F286" s="75"/>
      <c r="G286" s="76"/>
      <c r="H286" s="77">
        <f t="shared" si="162"/>
        <v>0</v>
      </c>
      <c r="I286" s="75"/>
      <c r="J286" s="75"/>
      <c r="K286" s="75"/>
      <c r="L286" s="76"/>
      <c r="M286" s="77">
        <f t="shared" si="163"/>
        <v>0</v>
      </c>
      <c r="N286" s="75"/>
      <c r="O286" s="75"/>
      <c r="P286" s="75"/>
      <c r="Q286" s="76"/>
      <c r="R286" s="77">
        <f t="shared" si="164"/>
        <v>0</v>
      </c>
      <c r="S286" s="75"/>
      <c r="T286" s="75"/>
      <c r="U286" s="75"/>
      <c r="V286" s="76"/>
      <c r="W286" s="77">
        <f t="shared" si="165"/>
        <v>0</v>
      </c>
      <c r="X286" s="11"/>
      <c r="Y286" s="11"/>
      <c r="Z286" s="11"/>
      <c r="AA286" s="12"/>
      <c r="AB286" s="16">
        <f t="shared" si="166"/>
        <v>0</v>
      </c>
      <c r="AC286" s="11"/>
      <c r="AD286" s="11"/>
      <c r="AE286" s="11"/>
      <c r="AF286" s="12"/>
      <c r="AG286" s="16">
        <f t="shared" si="167"/>
        <v>0</v>
      </c>
      <c r="AH286" s="11"/>
      <c r="AI286" s="11"/>
      <c r="AJ286" s="11"/>
      <c r="AK286" s="12"/>
      <c r="AL286" s="16">
        <f t="shared" si="168"/>
        <v>0</v>
      </c>
      <c r="AM286" s="11"/>
      <c r="AN286" s="11"/>
      <c r="AO286" s="11"/>
      <c r="AP286" s="12"/>
      <c r="AQ286" s="16">
        <f t="shared" si="169"/>
        <v>0</v>
      </c>
      <c r="AR286" s="11"/>
      <c r="AS286" s="11"/>
      <c r="AT286" s="11"/>
      <c r="AU286" s="12"/>
      <c r="AV286" s="25">
        <f t="shared" si="170"/>
        <v>0</v>
      </c>
    </row>
    <row r="287" spans="1:48" x14ac:dyDescent="0.25">
      <c r="A287" s="9">
        <v>19</v>
      </c>
      <c r="B287" s="3" t="s">
        <v>10</v>
      </c>
      <c r="C287" s="22" t="s">
        <v>21</v>
      </c>
      <c r="D287" s="75"/>
      <c r="E287" s="75"/>
      <c r="F287" s="75"/>
      <c r="G287" s="76"/>
      <c r="H287" s="77">
        <f t="shared" si="162"/>
        <v>0</v>
      </c>
      <c r="I287" s="75"/>
      <c r="J287" s="75"/>
      <c r="K287" s="75"/>
      <c r="L287" s="76"/>
      <c r="M287" s="77">
        <f t="shared" si="163"/>
        <v>0</v>
      </c>
      <c r="N287" s="75"/>
      <c r="O287" s="75"/>
      <c r="P287" s="75"/>
      <c r="Q287" s="76"/>
      <c r="R287" s="77">
        <f t="shared" si="164"/>
        <v>0</v>
      </c>
      <c r="S287" s="75"/>
      <c r="T287" s="75"/>
      <c r="U287" s="75"/>
      <c r="V287" s="76"/>
      <c r="W287" s="77">
        <f t="shared" si="165"/>
        <v>0</v>
      </c>
      <c r="X287" s="11"/>
      <c r="Y287" s="11"/>
      <c r="Z287" s="11"/>
      <c r="AA287" s="12"/>
      <c r="AB287" s="16">
        <f t="shared" si="166"/>
        <v>0</v>
      </c>
      <c r="AC287" s="11"/>
      <c r="AD287" s="11"/>
      <c r="AE287" s="11"/>
      <c r="AF287" s="12"/>
      <c r="AG287" s="16">
        <f t="shared" si="167"/>
        <v>0</v>
      </c>
      <c r="AH287" s="11"/>
      <c r="AI287" s="11"/>
      <c r="AJ287" s="11"/>
      <c r="AK287" s="12"/>
      <c r="AL287" s="16">
        <f t="shared" si="168"/>
        <v>0</v>
      </c>
      <c r="AM287" s="11"/>
      <c r="AN287" s="11"/>
      <c r="AO287" s="11"/>
      <c r="AP287" s="12"/>
      <c r="AQ287" s="16">
        <f t="shared" si="169"/>
        <v>0</v>
      </c>
      <c r="AR287" s="11"/>
      <c r="AS287" s="11"/>
      <c r="AT287" s="11"/>
      <c r="AU287" s="12"/>
      <c r="AV287" s="25">
        <f t="shared" si="170"/>
        <v>0</v>
      </c>
    </row>
    <row r="288" spans="1:48" x14ac:dyDescent="0.25">
      <c r="A288" s="9">
        <v>19</v>
      </c>
      <c r="B288" s="22" t="s">
        <v>34</v>
      </c>
      <c r="C288" s="22" t="s">
        <v>21</v>
      </c>
      <c r="D288" s="78"/>
      <c r="E288" s="78"/>
      <c r="F288" s="78"/>
      <c r="G288" s="79"/>
      <c r="H288" s="80">
        <f t="shared" si="162"/>
        <v>0</v>
      </c>
      <c r="I288" s="78"/>
      <c r="J288" s="78"/>
      <c r="K288" s="78"/>
      <c r="L288" s="79"/>
      <c r="M288" s="80">
        <f t="shared" si="163"/>
        <v>0</v>
      </c>
      <c r="N288" s="78"/>
      <c r="O288" s="78"/>
      <c r="P288" s="78"/>
      <c r="Q288" s="79"/>
      <c r="R288" s="80">
        <f t="shared" si="164"/>
        <v>0</v>
      </c>
      <c r="S288" s="78"/>
      <c r="T288" s="78"/>
      <c r="U288" s="78"/>
      <c r="V288" s="79"/>
      <c r="W288" s="80">
        <f t="shared" si="165"/>
        <v>0</v>
      </c>
      <c r="X288" s="13"/>
      <c r="Y288" s="13"/>
      <c r="Z288" s="13"/>
      <c r="AA288" s="14"/>
      <c r="AB288" s="17">
        <f t="shared" si="166"/>
        <v>0</v>
      </c>
      <c r="AC288" s="13"/>
      <c r="AD288" s="13"/>
      <c r="AE288" s="13"/>
      <c r="AF288" s="14"/>
      <c r="AG288" s="17">
        <f t="shared" si="167"/>
        <v>0</v>
      </c>
      <c r="AH288" s="13"/>
      <c r="AI288" s="13"/>
      <c r="AJ288" s="13"/>
      <c r="AK288" s="14"/>
      <c r="AL288" s="17">
        <f t="shared" si="168"/>
        <v>0</v>
      </c>
      <c r="AM288" s="13"/>
      <c r="AN288" s="13"/>
      <c r="AO288" s="13"/>
      <c r="AP288" s="14"/>
      <c r="AQ288" s="17">
        <f t="shared" si="169"/>
        <v>0</v>
      </c>
      <c r="AR288" s="13"/>
      <c r="AS288" s="13"/>
      <c r="AT288" s="13"/>
      <c r="AU288" s="14"/>
      <c r="AV288" s="26">
        <f t="shared" si="170"/>
        <v>0</v>
      </c>
    </row>
    <row r="289" spans="1:48" x14ac:dyDescent="0.25">
      <c r="A289" s="9">
        <v>19</v>
      </c>
      <c r="B289" s="27"/>
      <c r="C289" s="28"/>
      <c r="D289" s="81"/>
      <c r="E289" s="82"/>
      <c r="F289" s="82"/>
      <c r="G289" s="82"/>
      <c r="H289" s="83">
        <f>SUM(H276:H288)</f>
        <v>0</v>
      </c>
      <c r="I289" s="82"/>
      <c r="J289" s="82"/>
      <c r="K289" s="82"/>
      <c r="L289" s="82"/>
      <c r="M289" s="83">
        <f>SUM(M276:M288)</f>
        <v>0</v>
      </c>
      <c r="N289" s="82"/>
      <c r="O289" s="82"/>
      <c r="P289" s="82"/>
      <c r="Q289" s="82"/>
      <c r="R289" s="83">
        <f>SUM(R276:R288)</f>
        <v>0</v>
      </c>
      <c r="S289" s="82"/>
      <c r="T289" s="82"/>
      <c r="U289" s="82"/>
      <c r="V289" s="82"/>
      <c r="W289" s="83">
        <f>SUM(W276:W288)</f>
        <v>0</v>
      </c>
      <c r="X289" s="29"/>
      <c r="Y289" s="29"/>
      <c r="Z289" s="29"/>
      <c r="AA289" s="29"/>
      <c r="AB289" s="30">
        <f>SUM(AB276:AB288)</f>
        <v>0</v>
      </c>
      <c r="AC289" s="29"/>
      <c r="AD289" s="29"/>
      <c r="AE289" s="29"/>
      <c r="AF289" s="29"/>
      <c r="AG289" s="30">
        <f>SUM(AG276:AG288)</f>
        <v>0</v>
      </c>
      <c r="AH289" s="29"/>
      <c r="AI289" s="29"/>
      <c r="AJ289" s="29"/>
      <c r="AK289" s="29"/>
      <c r="AL289" s="30">
        <f>SUM(AL276:AL288)</f>
        <v>0</v>
      </c>
      <c r="AM289" s="29"/>
      <c r="AN289" s="29"/>
      <c r="AO289" s="29"/>
      <c r="AP289" s="29"/>
      <c r="AQ289" s="30">
        <f>SUM(AQ276:AQ288)</f>
        <v>0</v>
      </c>
      <c r="AR289" s="29"/>
      <c r="AS289" s="29"/>
      <c r="AT289" s="29"/>
      <c r="AU289" s="29"/>
      <c r="AV289" s="30">
        <f>SUM(AV276:AV288)</f>
        <v>0</v>
      </c>
    </row>
    <row r="290" spans="1:48" x14ac:dyDescent="0.25">
      <c r="A290" s="9">
        <v>19</v>
      </c>
      <c r="B290" s="115" t="str">
        <f>"Буква (или иное название) класса "&amp;A471&amp;":"</f>
        <v>Буква (или иное название) класса 32:</v>
      </c>
      <c r="C290" s="11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x14ac:dyDescent="0.25">
      <c r="A291" s="9">
        <v>20</v>
      </c>
      <c r="B291" s="20" t="s">
        <v>0</v>
      </c>
      <c r="C291" s="21" t="s">
        <v>21</v>
      </c>
      <c r="D291" s="75"/>
      <c r="E291" s="75"/>
      <c r="F291" s="75"/>
      <c r="G291" s="76"/>
      <c r="H291" s="77">
        <f t="shared" ref="H291:H303" si="171">COUNTA(D291:G291)</f>
        <v>0</v>
      </c>
      <c r="I291" s="75"/>
      <c r="J291" s="75"/>
      <c r="K291" s="75"/>
      <c r="L291" s="76"/>
      <c r="M291" s="77">
        <f t="shared" ref="M291:M303" si="172">COUNTA(I291:L291)</f>
        <v>0</v>
      </c>
      <c r="N291" s="75"/>
      <c r="O291" s="75"/>
      <c r="P291" s="75"/>
      <c r="Q291" s="76"/>
      <c r="R291" s="77">
        <f t="shared" ref="R291:R303" si="173">COUNTA(N291:Q291)</f>
        <v>0</v>
      </c>
      <c r="S291" s="75"/>
      <c r="T291" s="75"/>
      <c r="U291" s="75"/>
      <c r="V291" s="76"/>
      <c r="W291" s="77">
        <f t="shared" ref="W291:W303" si="174">COUNTA(S291:V291)</f>
        <v>0</v>
      </c>
      <c r="X291" s="11"/>
      <c r="Y291" s="11"/>
      <c r="Z291" s="11"/>
      <c r="AA291" s="12"/>
      <c r="AB291" s="16">
        <f t="shared" ref="AB291:AB303" si="175">COUNTA(X291:AA291)</f>
        <v>0</v>
      </c>
      <c r="AC291" s="11"/>
      <c r="AD291" s="11"/>
      <c r="AE291" s="11"/>
      <c r="AF291" s="12"/>
      <c r="AG291" s="16">
        <f t="shared" ref="AG291:AG303" si="176">COUNTA(AC291:AF291)</f>
        <v>0</v>
      </c>
      <c r="AH291" s="11"/>
      <c r="AI291" s="11"/>
      <c r="AJ291" s="11"/>
      <c r="AK291" s="12"/>
      <c r="AL291" s="16">
        <f t="shared" ref="AL291:AL303" si="177">COUNTA(AH291:AK291)</f>
        <v>0</v>
      </c>
      <c r="AM291" s="11"/>
      <c r="AN291" s="11"/>
      <c r="AO291" s="11"/>
      <c r="AP291" s="12"/>
      <c r="AQ291" s="16">
        <f t="shared" ref="AQ291:AQ303" si="178">COUNTA(AM291:AP291)</f>
        <v>0</v>
      </c>
      <c r="AR291" s="11"/>
      <c r="AS291" s="11"/>
      <c r="AT291" s="11"/>
      <c r="AU291" s="12"/>
      <c r="AV291" s="25">
        <f t="shared" ref="AV291:AV303" si="179">COUNTA(AR291:AU291)</f>
        <v>0</v>
      </c>
    </row>
    <row r="292" spans="1:48" x14ac:dyDescent="0.25">
      <c r="A292" s="9">
        <v>20</v>
      </c>
      <c r="B292" s="3" t="s">
        <v>1</v>
      </c>
      <c r="C292" s="22" t="s">
        <v>21</v>
      </c>
      <c r="D292" s="75"/>
      <c r="E292" s="75"/>
      <c r="F292" s="75"/>
      <c r="G292" s="76"/>
      <c r="H292" s="77">
        <f t="shared" si="171"/>
        <v>0</v>
      </c>
      <c r="I292" s="75"/>
      <c r="J292" s="75"/>
      <c r="K292" s="75"/>
      <c r="L292" s="76"/>
      <c r="M292" s="77">
        <f t="shared" si="172"/>
        <v>0</v>
      </c>
      <c r="N292" s="75"/>
      <c r="O292" s="75"/>
      <c r="P292" s="75"/>
      <c r="Q292" s="76"/>
      <c r="R292" s="77">
        <f t="shared" si="173"/>
        <v>0</v>
      </c>
      <c r="S292" s="75"/>
      <c r="T292" s="75"/>
      <c r="U292" s="75"/>
      <c r="V292" s="76"/>
      <c r="W292" s="77">
        <f t="shared" si="174"/>
        <v>0</v>
      </c>
      <c r="X292" s="11"/>
      <c r="Y292" s="11"/>
      <c r="Z292" s="11"/>
      <c r="AA292" s="12"/>
      <c r="AB292" s="16">
        <f t="shared" si="175"/>
        <v>0</v>
      </c>
      <c r="AC292" s="11"/>
      <c r="AD292" s="11"/>
      <c r="AE292" s="11"/>
      <c r="AF292" s="12"/>
      <c r="AG292" s="16">
        <f t="shared" si="176"/>
        <v>0</v>
      </c>
      <c r="AH292" s="11"/>
      <c r="AI292" s="11"/>
      <c r="AJ292" s="11"/>
      <c r="AK292" s="12"/>
      <c r="AL292" s="16">
        <f t="shared" si="177"/>
        <v>0</v>
      </c>
      <c r="AM292" s="11"/>
      <c r="AN292" s="11"/>
      <c r="AO292" s="11"/>
      <c r="AP292" s="12"/>
      <c r="AQ292" s="16">
        <f t="shared" si="178"/>
        <v>0</v>
      </c>
      <c r="AR292" s="11"/>
      <c r="AS292" s="11"/>
      <c r="AT292" s="11"/>
      <c r="AU292" s="12"/>
      <c r="AV292" s="25">
        <f t="shared" si="179"/>
        <v>0</v>
      </c>
    </row>
    <row r="293" spans="1:48" x14ac:dyDescent="0.25">
      <c r="A293" s="9">
        <v>20</v>
      </c>
      <c r="B293" s="3" t="s">
        <v>2</v>
      </c>
      <c r="C293" s="22" t="s">
        <v>21</v>
      </c>
      <c r="D293" s="75"/>
      <c r="E293" s="75"/>
      <c r="F293" s="75"/>
      <c r="G293" s="76"/>
      <c r="H293" s="77">
        <f t="shared" si="171"/>
        <v>0</v>
      </c>
      <c r="I293" s="75"/>
      <c r="J293" s="75"/>
      <c r="K293" s="75"/>
      <c r="L293" s="76"/>
      <c r="M293" s="77">
        <f t="shared" si="172"/>
        <v>0</v>
      </c>
      <c r="N293" s="75"/>
      <c r="O293" s="75"/>
      <c r="P293" s="75"/>
      <c r="Q293" s="76"/>
      <c r="R293" s="77">
        <f t="shared" si="173"/>
        <v>0</v>
      </c>
      <c r="S293" s="75"/>
      <c r="T293" s="75"/>
      <c r="U293" s="75"/>
      <c r="V293" s="76"/>
      <c r="W293" s="77">
        <f t="shared" si="174"/>
        <v>0</v>
      </c>
      <c r="X293" s="11"/>
      <c r="Y293" s="11"/>
      <c r="Z293" s="11"/>
      <c r="AA293" s="12"/>
      <c r="AB293" s="16">
        <f t="shared" si="175"/>
        <v>0</v>
      </c>
      <c r="AC293" s="11"/>
      <c r="AD293" s="11"/>
      <c r="AE293" s="11"/>
      <c r="AF293" s="12"/>
      <c r="AG293" s="16">
        <f t="shared" si="176"/>
        <v>0</v>
      </c>
      <c r="AH293" s="11"/>
      <c r="AI293" s="11"/>
      <c r="AJ293" s="11"/>
      <c r="AK293" s="12"/>
      <c r="AL293" s="16">
        <f t="shared" si="177"/>
        <v>0</v>
      </c>
      <c r="AM293" s="11"/>
      <c r="AN293" s="11"/>
      <c r="AO293" s="11"/>
      <c r="AP293" s="12"/>
      <c r="AQ293" s="16">
        <f t="shared" si="178"/>
        <v>0</v>
      </c>
      <c r="AR293" s="11"/>
      <c r="AS293" s="11"/>
      <c r="AT293" s="11"/>
      <c r="AU293" s="12"/>
      <c r="AV293" s="25">
        <f t="shared" si="179"/>
        <v>0</v>
      </c>
    </row>
    <row r="294" spans="1:48" x14ac:dyDescent="0.25">
      <c r="A294" s="9">
        <v>20</v>
      </c>
      <c r="B294" s="3" t="s">
        <v>3</v>
      </c>
      <c r="C294" s="22" t="s">
        <v>21</v>
      </c>
      <c r="D294" s="75"/>
      <c r="E294" s="75"/>
      <c r="F294" s="75"/>
      <c r="G294" s="76"/>
      <c r="H294" s="77">
        <f t="shared" si="171"/>
        <v>0</v>
      </c>
      <c r="I294" s="75"/>
      <c r="J294" s="75"/>
      <c r="K294" s="75"/>
      <c r="L294" s="76"/>
      <c r="M294" s="77">
        <f t="shared" si="172"/>
        <v>0</v>
      </c>
      <c r="N294" s="75"/>
      <c r="O294" s="75"/>
      <c r="P294" s="75"/>
      <c r="Q294" s="76"/>
      <c r="R294" s="77">
        <f t="shared" si="173"/>
        <v>0</v>
      </c>
      <c r="S294" s="75"/>
      <c r="T294" s="75"/>
      <c r="U294" s="75"/>
      <c r="V294" s="76"/>
      <c r="W294" s="77">
        <f t="shared" si="174"/>
        <v>0</v>
      </c>
      <c r="X294" s="11"/>
      <c r="Y294" s="11"/>
      <c r="Z294" s="11"/>
      <c r="AA294" s="12"/>
      <c r="AB294" s="16">
        <f t="shared" si="175"/>
        <v>0</v>
      </c>
      <c r="AC294" s="11"/>
      <c r="AD294" s="11"/>
      <c r="AE294" s="11"/>
      <c r="AF294" s="12"/>
      <c r="AG294" s="16">
        <f t="shared" si="176"/>
        <v>0</v>
      </c>
      <c r="AH294" s="11"/>
      <c r="AI294" s="11"/>
      <c r="AJ294" s="11"/>
      <c r="AK294" s="12"/>
      <c r="AL294" s="16">
        <f t="shared" si="177"/>
        <v>0</v>
      </c>
      <c r="AM294" s="11"/>
      <c r="AN294" s="11"/>
      <c r="AO294" s="11"/>
      <c r="AP294" s="12"/>
      <c r="AQ294" s="16">
        <f t="shared" si="178"/>
        <v>0</v>
      </c>
      <c r="AR294" s="11"/>
      <c r="AS294" s="11"/>
      <c r="AT294" s="11"/>
      <c r="AU294" s="12"/>
      <c r="AV294" s="25">
        <f t="shared" si="179"/>
        <v>0</v>
      </c>
    </row>
    <row r="295" spans="1:48" x14ac:dyDescent="0.25">
      <c r="A295" s="9">
        <v>20</v>
      </c>
      <c r="B295" s="3" t="s">
        <v>4</v>
      </c>
      <c r="C295" s="22" t="s">
        <v>21</v>
      </c>
      <c r="D295" s="75"/>
      <c r="E295" s="75"/>
      <c r="F295" s="75"/>
      <c r="G295" s="76"/>
      <c r="H295" s="77">
        <f t="shared" si="171"/>
        <v>0</v>
      </c>
      <c r="I295" s="75"/>
      <c r="J295" s="75"/>
      <c r="K295" s="75"/>
      <c r="L295" s="76"/>
      <c r="M295" s="77">
        <f t="shared" si="172"/>
        <v>0</v>
      </c>
      <c r="N295" s="75"/>
      <c r="O295" s="75"/>
      <c r="P295" s="75"/>
      <c r="Q295" s="76"/>
      <c r="R295" s="77">
        <f t="shared" si="173"/>
        <v>0</v>
      </c>
      <c r="S295" s="75"/>
      <c r="T295" s="75"/>
      <c r="U295" s="75"/>
      <c r="V295" s="76"/>
      <c r="W295" s="77">
        <f t="shared" si="174"/>
        <v>0</v>
      </c>
      <c r="X295" s="11"/>
      <c r="Y295" s="11"/>
      <c r="Z295" s="11"/>
      <c r="AA295" s="12"/>
      <c r="AB295" s="16">
        <f t="shared" si="175"/>
        <v>0</v>
      </c>
      <c r="AC295" s="11"/>
      <c r="AD295" s="11"/>
      <c r="AE295" s="11"/>
      <c r="AF295" s="12"/>
      <c r="AG295" s="16">
        <f t="shared" si="176"/>
        <v>0</v>
      </c>
      <c r="AH295" s="11"/>
      <c r="AI295" s="11"/>
      <c r="AJ295" s="11"/>
      <c r="AK295" s="12"/>
      <c r="AL295" s="16">
        <f t="shared" si="177"/>
        <v>0</v>
      </c>
      <c r="AM295" s="11"/>
      <c r="AN295" s="11"/>
      <c r="AO295" s="11"/>
      <c r="AP295" s="12"/>
      <c r="AQ295" s="16">
        <f t="shared" si="178"/>
        <v>0</v>
      </c>
      <c r="AR295" s="11"/>
      <c r="AS295" s="11"/>
      <c r="AT295" s="11"/>
      <c r="AU295" s="12"/>
      <c r="AV295" s="25">
        <f t="shared" si="179"/>
        <v>0</v>
      </c>
    </row>
    <row r="296" spans="1:48" x14ac:dyDescent="0.25">
      <c r="A296" s="9">
        <v>20</v>
      </c>
      <c r="B296" s="3" t="s">
        <v>5</v>
      </c>
      <c r="C296" s="22" t="s">
        <v>21</v>
      </c>
      <c r="D296" s="75"/>
      <c r="E296" s="75"/>
      <c r="F296" s="75"/>
      <c r="G296" s="76"/>
      <c r="H296" s="77">
        <f t="shared" si="171"/>
        <v>0</v>
      </c>
      <c r="I296" s="75"/>
      <c r="J296" s="75"/>
      <c r="K296" s="75"/>
      <c r="L296" s="76"/>
      <c r="M296" s="77">
        <f t="shared" si="172"/>
        <v>0</v>
      </c>
      <c r="N296" s="75"/>
      <c r="O296" s="75"/>
      <c r="P296" s="75"/>
      <c r="Q296" s="76"/>
      <c r="R296" s="77">
        <f t="shared" si="173"/>
        <v>0</v>
      </c>
      <c r="S296" s="75"/>
      <c r="T296" s="75"/>
      <c r="U296" s="75"/>
      <c r="V296" s="76"/>
      <c r="W296" s="77">
        <f t="shared" si="174"/>
        <v>0</v>
      </c>
      <c r="X296" s="11"/>
      <c r="Y296" s="11"/>
      <c r="Z296" s="11"/>
      <c r="AA296" s="12"/>
      <c r="AB296" s="16">
        <f t="shared" si="175"/>
        <v>0</v>
      </c>
      <c r="AC296" s="11"/>
      <c r="AD296" s="11"/>
      <c r="AE296" s="11"/>
      <c r="AF296" s="12"/>
      <c r="AG296" s="16">
        <f t="shared" si="176"/>
        <v>0</v>
      </c>
      <c r="AH296" s="11"/>
      <c r="AI296" s="11"/>
      <c r="AJ296" s="11"/>
      <c r="AK296" s="12"/>
      <c r="AL296" s="16">
        <f t="shared" si="177"/>
        <v>0</v>
      </c>
      <c r="AM296" s="11"/>
      <c r="AN296" s="11"/>
      <c r="AO296" s="11"/>
      <c r="AP296" s="12"/>
      <c r="AQ296" s="16">
        <f t="shared" si="178"/>
        <v>0</v>
      </c>
      <c r="AR296" s="11"/>
      <c r="AS296" s="11"/>
      <c r="AT296" s="11"/>
      <c r="AU296" s="12"/>
      <c r="AV296" s="25">
        <f t="shared" si="179"/>
        <v>0</v>
      </c>
    </row>
    <row r="297" spans="1:48" x14ac:dyDescent="0.25">
      <c r="A297" s="9">
        <v>20</v>
      </c>
      <c r="B297" s="3" t="s">
        <v>6</v>
      </c>
      <c r="C297" s="22" t="s">
        <v>21</v>
      </c>
      <c r="D297" s="75"/>
      <c r="E297" s="75"/>
      <c r="F297" s="75"/>
      <c r="G297" s="76"/>
      <c r="H297" s="77">
        <f t="shared" si="171"/>
        <v>0</v>
      </c>
      <c r="I297" s="75"/>
      <c r="J297" s="75"/>
      <c r="K297" s="75"/>
      <c r="L297" s="76"/>
      <c r="M297" s="77">
        <f t="shared" si="172"/>
        <v>0</v>
      </c>
      <c r="N297" s="75"/>
      <c r="O297" s="75"/>
      <c r="P297" s="75"/>
      <c r="Q297" s="76"/>
      <c r="R297" s="77">
        <f t="shared" si="173"/>
        <v>0</v>
      </c>
      <c r="S297" s="75"/>
      <c r="T297" s="75"/>
      <c r="U297" s="75"/>
      <c r="V297" s="76"/>
      <c r="W297" s="77">
        <f t="shared" si="174"/>
        <v>0</v>
      </c>
      <c r="X297" s="11"/>
      <c r="Y297" s="11"/>
      <c r="Z297" s="11"/>
      <c r="AA297" s="12"/>
      <c r="AB297" s="16">
        <f t="shared" si="175"/>
        <v>0</v>
      </c>
      <c r="AC297" s="11"/>
      <c r="AD297" s="11"/>
      <c r="AE297" s="11"/>
      <c r="AF297" s="12"/>
      <c r="AG297" s="16">
        <f t="shared" si="176"/>
        <v>0</v>
      </c>
      <c r="AH297" s="11"/>
      <c r="AI297" s="11"/>
      <c r="AJ297" s="11"/>
      <c r="AK297" s="12"/>
      <c r="AL297" s="16">
        <f t="shared" si="177"/>
        <v>0</v>
      </c>
      <c r="AM297" s="11"/>
      <c r="AN297" s="11"/>
      <c r="AO297" s="11"/>
      <c r="AP297" s="12"/>
      <c r="AQ297" s="16">
        <f t="shared" si="178"/>
        <v>0</v>
      </c>
      <c r="AR297" s="11"/>
      <c r="AS297" s="11"/>
      <c r="AT297" s="11"/>
      <c r="AU297" s="12"/>
      <c r="AV297" s="25">
        <f t="shared" si="179"/>
        <v>0</v>
      </c>
    </row>
    <row r="298" spans="1:48" x14ac:dyDescent="0.25">
      <c r="A298" s="9">
        <v>20</v>
      </c>
      <c r="B298" s="3" t="s">
        <v>7</v>
      </c>
      <c r="C298" s="22" t="s">
        <v>21</v>
      </c>
      <c r="D298" s="75"/>
      <c r="E298" s="75"/>
      <c r="F298" s="75"/>
      <c r="G298" s="76"/>
      <c r="H298" s="77">
        <f t="shared" si="171"/>
        <v>0</v>
      </c>
      <c r="I298" s="75"/>
      <c r="J298" s="75"/>
      <c r="K298" s="75"/>
      <c r="L298" s="76"/>
      <c r="M298" s="77">
        <f t="shared" si="172"/>
        <v>0</v>
      </c>
      <c r="N298" s="75"/>
      <c r="O298" s="75"/>
      <c r="P298" s="75"/>
      <c r="Q298" s="76"/>
      <c r="R298" s="77">
        <f t="shared" si="173"/>
        <v>0</v>
      </c>
      <c r="S298" s="75"/>
      <c r="T298" s="75"/>
      <c r="U298" s="75"/>
      <c r="V298" s="76"/>
      <c r="W298" s="77">
        <f t="shared" si="174"/>
        <v>0</v>
      </c>
      <c r="X298" s="11"/>
      <c r="Y298" s="11"/>
      <c r="Z298" s="11"/>
      <c r="AA298" s="12"/>
      <c r="AB298" s="16">
        <f t="shared" si="175"/>
        <v>0</v>
      </c>
      <c r="AC298" s="11"/>
      <c r="AD298" s="11"/>
      <c r="AE298" s="11"/>
      <c r="AF298" s="12"/>
      <c r="AG298" s="16">
        <f t="shared" si="176"/>
        <v>0</v>
      </c>
      <c r="AH298" s="11"/>
      <c r="AI298" s="11"/>
      <c r="AJ298" s="11"/>
      <c r="AK298" s="12"/>
      <c r="AL298" s="16">
        <f t="shared" si="177"/>
        <v>0</v>
      </c>
      <c r="AM298" s="11"/>
      <c r="AN298" s="11"/>
      <c r="AO298" s="11"/>
      <c r="AP298" s="12"/>
      <c r="AQ298" s="16">
        <f t="shared" si="178"/>
        <v>0</v>
      </c>
      <c r="AR298" s="11"/>
      <c r="AS298" s="11"/>
      <c r="AT298" s="11"/>
      <c r="AU298" s="12"/>
      <c r="AV298" s="25">
        <f t="shared" si="179"/>
        <v>0</v>
      </c>
    </row>
    <row r="299" spans="1:48" x14ac:dyDescent="0.25">
      <c r="A299" s="9">
        <v>20</v>
      </c>
      <c r="B299" s="3" t="s">
        <v>23</v>
      </c>
      <c r="C299" s="22" t="s">
        <v>21</v>
      </c>
      <c r="D299" s="75"/>
      <c r="E299" s="75"/>
      <c r="F299" s="75"/>
      <c r="G299" s="76"/>
      <c r="H299" s="77">
        <f t="shared" si="171"/>
        <v>0</v>
      </c>
      <c r="I299" s="75"/>
      <c r="J299" s="75"/>
      <c r="K299" s="75"/>
      <c r="L299" s="76"/>
      <c r="M299" s="77">
        <f t="shared" si="172"/>
        <v>0</v>
      </c>
      <c r="N299" s="75"/>
      <c r="O299" s="75"/>
      <c r="P299" s="75"/>
      <c r="Q299" s="76"/>
      <c r="R299" s="77">
        <f t="shared" si="173"/>
        <v>0</v>
      </c>
      <c r="S299" s="75"/>
      <c r="T299" s="75"/>
      <c r="U299" s="75"/>
      <c r="V299" s="76"/>
      <c r="W299" s="77">
        <f t="shared" si="174"/>
        <v>0</v>
      </c>
      <c r="X299" s="11"/>
      <c r="Y299" s="11"/>
      <c r="Z299" s="11"/>
      <c r="AA299" s="12"/>
      <c r="AB299" s="16">
        <f t="shared" si="175"/>
        <v>0</v>
      </c>
      <c r="AC299" s="11"/>
      <c r="AD299" s="11"/>
      <c r="AE299" s="11"/>
      <c r="AF299" s="12"/>
      <c r="AG299" s="16">
        <f t="shared" si="176"/>
        <v>0</v>
      </c>
      <c r="AH299" s="11"/>
      <c r="AI299" s="11"/>
      <c r="AJ299" s="11"/>
      <c r="AK299" s="12"/>
      <c r="AL299" s="16">
        <f t="shared" si="177"/>
        <v>0</v>
      </c>
      <c r="AM299" s="11"/>
      <c r="AN299" s="11"/>
      <c r="AO299" s="11"/>
      <c r="AP299" s="12"/>
      <c r="AQ299" s="16">
        <f t="shared" si="178"/>
        <v>0</v>
      </c>
      <c r="AR299" s="11"/>
      <c r="AS299" s="11"/>
      <c r="AT299" s="11"/>
      <c r="AU299" s="12"/>
      <c r="AV299" s="25">
        <f t="shared" si="179"/>
        <v>0</v>
      </c>
    </row>
    <row r="300" spans="1:48" x14ac:dyDescent="0.25">
      <c r="A300" s="9">
        <v>20</v>
      </c>
      <c r="B300" s="3" t="s">
        <v>8</v>
      </c>
      <c r="C300" s="22" t="s">
        <v>21</v>
      </c>
      <c r="D300" s="75"/>
      <c r="E300" s="75"/>
      <c r="F300" s="75"/>
      <c r="G300" s="76"/>
      <c r="H300" s="77">
        <f t="shared" si="171"/>
        <v>0</v>
      </c>
      <c r="I300" s="75"/>
      <c r="J300" s="75"/>
      <c r="K300" s="75"/>
      <c r="L300" s="76"/>
      <c r="M300" s="77">
        <f t="shared" si="172"/>
        <v>0</v>
      </c>
      <c r="N300" s="75"/>
      <c r="O300" s="75"/>
      <c r="P300" s="75"/>
      <c r="Q300" s="76"/>
      <c r="R300" s="77">
        <f t="shared" si="173"/>
        <v>0</v>
      </c>
      <c r="S300" s="75"/>
      <c r="T300" s="75"/>
      <c r="U300" s="75"/>
      <c r="V300" s="76"/>
      <c r="W300" s="77">
        <f t="shared" si="174"/>
        <v>0</v>
      </c>
      <c r="X300" s="11"/>
      <c r="Y300" s="11"/>
      <c r="Z300" s="11"/>
      <c r="AA300" s="12"/>
      <c r="AB300" s="16">
        <f t="shared" si="175"/>
        <v>0</v>
      </c>
      <c r="AC300" s="11"/>
      <c r="AD300" s="11"/>
      <c r="AE300" s="11"/>
      <c r="AF300" s="12"/>
      <c r="AG300" s="16">
        <f t="shared" si="176"/>
        <v>0</v>
      </c>
      <c r="AH300" s="11"/>
      <c r="AI300" s="11"/>
      <c r="AJ300" s="11"/>
      <c r="AK300" s="12"/>
      <c r="AL300" s="16">
        <f t="shared" si="177"/>
        <v>0</v>
      </c>
      <c r="AM300" s="11"/>
      <c r="AN300" s="11"/>
      <c r="AO300" s="11"/>
      <c r="AP300" s="12"/>
      <c r="AQ300" s="16">
        <f t="shared" si="178"/>
        <v>0</v>
      </c>
      <c r="AR300" s="11"/>
      <c r="AS300" s="11"/>
      <c r="AT300" s="11"/>
      <c r="AU300" s="12"/>
      <c r="AV300" s="25">
        <f t="shared" si="179"/>
        <v>0</v>
      </c>
    </row>
    <row r="301" spans="1:48" x14ac:dyDescent="0.25">
      <c r="A301" s="9">
        <v>20</v>
      </c>
      <c r="B301" s="3" t="s">
        <v>9</v>
      </c>
      <c r="C301" s="22" t="s">
        <v>21</v>
      </c>
      <c r="D301" s="75"/>
      <c r="E301" s="75"/>
      <c r="F301" s="75"/>
      <c r="G301" s="76"/>
      <c r="H301" s="77">
        <f t="shared" si="171"/>
        <v>0</v>
      </c>
      <c r="I301" s="75"/>
      <c r="J301" s="75"/>
      <c r="K301" s="75"/>
      <c r="L301" s="76"/>
      <c r="M301" s="77">
        <f t="shared" si="172"/>
        <v>0</v>
      </c>
      <c r="N301" s="75"/>
      <c r="O301" s="75"/>
      <c r="P301" s="75"/>
      <c r="Q301" s="76"/>
      <c r="R301" s="77">
        <f t="shared" si="173"/>
        <v>0</v>
      </c>
      <c r="S301" s="75"/>
      <c r="T301" s="75"/>
      <c r="U301" s="75"/>
      <c r="V301" s="76"/>
      <c r="W301" s="77">
        <f t="shared" si="174"/>
        <v>0</v>
      </c>
      <c r="X301" s="11"/>
      <c r="Y301" s="11"/>
      <c r="Z301" s="11"/>
      <c r="AA301" s="12"/>
      <c r="AB301" s="16">
        <f t="shared" si="175"/>
        <v>0</v>
      </c>
      <c r="AC301" s="11"/>
      <c r="AD301" s="11"/>
      <c r="AE301" s="11"/>
      <c r="AF301" s="12"/>
      <c r="AG301" s="16">
        <f t="shared" si="176"/>
        <v>0</v>
      </c>
      <c r="AH301" s="11"/>
      <c r="AI301" s="11"/>
      <c r="AJ301" s="11"/>
      <c r="AK301" s="12"/>
      <c r="AL301" s="16">
        <f t="shared" si="177"/>
        <v>0</v>
      </c>
      <c r="AM301" s="11"/>
      <c r="AN301" s="11"/>
      <c r="AO301" s="11"/>
      <c r="AP301" s="12"/>
      <c r="AQ301" s="16">
        <f t="shared" si="178"/>
        <v>0</v>
      </c>
      <c r="AR301" s="11"/>
      <c r="AS301" s="11"/>
      <c r="AT301" s="11"/>
      <c r="AU301" s="12"/>
      <c r="AV301" s="25">
        <f t="shared" si="179"/>
        <v>0</v>
      </c>
    </row>
    <row r="302" spans="1:48" x14ac:dyDescent="0.25">
      <c r="A302" s="9">
        <v>20</v>
      </c>
      <c r="B302" s="3" t="s">
        <v>10</v>
      </c>
      <c r="C302" s="22" t="s">
        <v>21</v>
      </c>
      <c r="D302" s="75"/>
      <c r="E302" s="75"/>
      <c r="F302" s="75"/>
      <c r="G302" s="76"/>
      <c r="H302" s="77">
        <f t="shared" si="171"/>
        <v>0</v>
      </c>
      <c r="I302" s="75"/>
      <c r="J302" s="75"/>
      <c r="K302" s="75"/>
      <c r="L302" s="76"/>
      <c r="M302" s="77">
        <f t="shared" si="172"/>
        <v>0</v>
      </c>
      <c r="N302" s="75"/>
      <c r="O302" s="75"/>
      <c r="P302" s="75"/>
      <c r="Q302" s="76"/>
      <c r="R302" s="77">
        <f t="shared" si="173"/>
        <v>0</v>
      </c>
      <c r="S302" s="75"/>
      <c r="T302" s="75"/>
      <c r="U302" s="75"/>
      <c r="V302" s="76"/>
      <c r="W302" s="77">
        <f t="shared" si="174"/>
        <v>0</v>
      </c>
      <c r="X302" s="11"/>
      <c r="Y302" s="11"/>
      <c r="Z302" s="11"/>
      <c r="AA302" s="12"/>
      <c r="AB302" s="16">
        <f t="shared" si="175"/>
        <v>0</v>
      </c>
      <c r="AC302" s="11"/>
      <c r="AD302" s="11"/>
      <c r="AE302" s="11"/>
      <c r="AF302" s="12"/>
      <c r="AG302" s="16">
        <f t="shared" si="176"/>
        <v>0</v>
      </c>
      <c r="AH302" s="11"/>
      <c r="AI302" s="11"/>
      <c r="AJ302" s="11"/>
      <c r="AK302" s="12"/>
      <c r="AL302" s="16">
        <f t="shared" si="177"/>
        <v>0</v>
      </c>
      <c r="AM302" s="11"/>
      <c r="AN302" s="11"/>
      <c r="AO302" s="11"/>
      <c r="AP302" s="12"/>
      <c r="AQ302" s="16">
        <f t="shared" si="178"/>
        <v>0</v>
      </c>
      <c r="AR302" s="11"/>
      <c r="AS302" s="11"/>
      <c r="AT302" s="11"/>
      <c r="AU302" s="12"/>
      <c r="AV302" s="25">
        <f t="shared" si="179"/>
        <v>0</v>
      </c>
    </row>
    <row r="303" spans="1:48" x14ac:dyDescent="0.25">
      <c r="A303" s="9">
        <v>20</v>
      </c>
      <c r="B303" s="22" t="s">
        <v>34</v>
      </c>
      <c r="C303" s="22" t="s">
        <v>21</v>
      </c>
      <c r="D303" s="78"/>
      <c r="E303" s="78"/>
      <c r="F303" s="78"/>
      <c r="G303" s="79"/>
      <c r="H303" s="80">
        <f t="shared" si="171"/>
        <v>0</v>
      </c>
      <c r="I303" s="78"/>
      <c r="J303" s="78"/>
      <c r="K303" s="78"/>
      <c r="L303" s="79"/>
      <c r="M303" s="80">
        <f t="shared" si="172"/>
        <v>0</v>
      </c>
      <c r="N303" s="78"/>
      <c r="O303" s="78"/>
      <c r="P303" s="78"/>
      <c r="Q303" s="79"/>
      <c r="R303" s="80">
        <f t="shared" si="173"/>
        <v>0</v>
      </c>
      <c r="S303" s="78"/>
      <c r="T303" s="78"/>
      <c r="U303" s="78"/>
      <c r="V303" s="79"/>
      <c r="W303" s="80">
        <f t="shared" si="174"/>
        <v>0</v>
      </c>
      <c r="X303" s="13"/>
      <c r="Y303" s="13"/>
      <c r="Z303" s="13"/>
      <c r="AA303" s="14"/>
      <c r="AB303" s="17">
        <f t="shared" si="175"/>
        <v>0</v>
      </c>
      <c r="AC303" s="13"/>
      <c r="AD303" s="13"/>
      <c r="AE303" s="13"/>
      <c r="AF303" s="14"/>
      <c r="AG303" s="17">
        <f t="shared" si="176"/>
        <v>0</v>
      </c>
      <c r="AH303" s="13"/>
      <c r="AI303" s="13"/>
      <c r="AJ303" s="13"/>
      <c r="AK303" s="14"/>
      <c r="AL303" s="17">
        <f t="shared" si="177"/>
        <v>0</v>
      </c>
      <c r="AM303" s="13"/>
      <c r="AN303" s="13"/>
      <c r="AO303" s="13"/>
      <c r="AP303" s="14"/>
      <c r="AQ303" s="17">
        <f t="shared" si="178"/>
        <v>0</v>
      </c>
      <c r="AR303" s="13"/>
      <c r="AS303" s="13"/>
      <c r="AT303" s="13"/>
      <c r="AU303" s="14"/>
      <c r="AV303" s="26">
        <f t="shared" si="179"/>
        <v>0</v>
      </c>
    </row>
    <row r="304" spans="1:48" x14ac:dyDescent="0.25">
      <c r="A304" s="9">
        <v>20</v>
      </c>
      <c r="B304" s="27"/>
      <c r="C304" s="28"/>
      <c r="D304" s="81"/>
      <c r="E304" s="82"/>
      <c r="F304" s="82"/>
      <c r="G304" s="82"/>
      <c r="H304" s="83">
        <f>SUM(H291:H303)</f>
        <v>0</v>
      </c>
      <c r="I304" s="82"/>
      <c r="J304" s="82"/>
      <c r="K304" s="82"/>
      <c r="L304" s="82"/>
      <c r="M304" s="83">
        <f>SUM(M291:M303)</f>
        <v>0</v>
      </c>
      <c r="N304" s="82"/>
      <c r="O304" s="82"/>
      <c r="P304" s="82"/>
      <c r="Q304" s="82"/>
      <c r="R304" s="83">
        <f>SUM(R291:R303)</f>
        <v>0</v>
      </c>
      <c r="S304" s="82"/>
      <c r="T304" s="82"/>
      <c r="U304" s="82"/>
      <c r="V304" s="82"/>
      <c r="W304" s="83">
        <f>SUM(W291:W303)</f>
        <v>0</v>
      </c>
      <c r="X304" s="29"/>
      <c r="Y304" s="29"/>
      <c r="Z304" s="29"/>
      <c r="AA304" s="29"/>
      <c r="AB304" s="30">
        <f>SUM(AB291:AB303)</f>
        <v>0</v>
      </c>
      <c r="AC304" s="29"/>
      <c r="AD304" s="29"/>
      <c r="AE304" s="29"/>
      <c r="AF304" s="29"/>
      <c r="AG304" s="30">
        <f>SUM(AG291:AG303)</f>
        <v>0</v>
      </c>
      <c r="AH304" s="29"/>
      <c r="AI304" s="29"/>
      <c r="AJ304" s="29"/>
      <c r="AK304" s="29"/>
      <c r="AL304" s="30">
        <f>SUM(AL291:AL303)</f>
        <v>0</v>
      </c>
      <c r="AM304" s="29"/>
      <c r="AN304" s="29"/>
      <c r="AO304" s="29"/>
      <c r="AP304" s="29"/>
      <c r="AQ304" s="30">
        <f>SUM(AQ291:AQ303)</f>
        <v>0</v>
      </c>
      <c r="AR304" s="29"/>
      <c r="AS304" s="29"/>
      <c r="AT304" s="29"/>
      <c r="AU304" s="29"/>
      <c r="AV304" s="30">
        <f>SUM(AV291:AV303)</f>
        <v>0</v>
      </c>
    </row>
    <row r="305" spans="1:48" x14ac:dyDescent="0.25">
      <c r="A305" s="9">
        <v>20</v>
      </c>
      <c r="B305" s="115" t="str">
        <f>"Буква (или иное название) класса "&amp;A486&amp;":"</f>
        <v>Буква (или иное название) класса 33:</v>
      </c>
      <c r="C305" s="116"/>
      <c r="D305" s="106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</row>
    <row r="306" spans="1:48" x14ac:dyDescent="0.25">
      <c r="A306" s="9">
        <v>21</v>
      </c>
      <c r="B306" s="20" t="s">
        <v>0</v>
      </c>
      <c r="C306" s="21" t="s">
        <v>21</v>
      </c>
      <c r="D306" s="75"/>
      <c r="E306" s="75"/>
      <c r="F306" s="75"/>
      <c r="G306" s="76"/>
      <c r="H306" s="77">
        <f t="shared" ref="H306:H318" si="180">COUNTA(D306:G306)</f>
        <v>0</v>
      </c>
      <c r="I306" s="75"/>
      <c r="J306" s="75"/>
      <c r="K306" s="75"/>
      <c r="L306" s="76"/>
      <c r="M306" s="77">
        <f t="shared" ref="M306:M318" si="181">COUNTA(I306:L306)</f>
        <v>0</v>
      </c>
      <c r="N306" s="75"/>
      <c r="O306" s="75"/>
      <c r="P306" s="75"/>
      <c r="Q306" s="76"/>
      <c r="R306" s="77">
        <f t="shared" ref="R306:R318" si="182">COUNTA(N306:Q306)</f>
        <v>0</v>
      </c>
      <c r="S306" s="75"/>
      <c r="T306" s="75"/>
      <c r="U306" s="75"/>
      <c r="V306" s="76"/>
      <c r="W306" s="77">
        <f t="shared" ref="W306:W318" si="183">COUNTA(S306:V306)</f>
        <v>0</v>
      </c>
      <c r="X306" s="11"/>
      <c r="Y306" s="11"/>
      <c r="Z306" s="11"/>
      <c r="AA306" s="12"/>
      <c r="AB306" s="16">
        <f t="shared" ref="AB306:AB318" si="184">COUNTA(X306:AA306)</f>
        <v>0</v>
      </c>
      <c r="AC306" s="11"/>
      <c r="AD306" s="11"/>
      <c r="AE306" s="11"/>
      <c r="AF306" s="12"/>
      <c r="AG306" s="16">
        <f t="shared" ref="AG306:AG318" si="185">COUNTA(AC306:AF306)</f>
        <v>0</v>
      </c>
      <c r="AH306" s="11"/>
      <c r="AI306" s="11"/>
      <c r="AJ306" s="11"/>
      <c r="AK306" s="12"/>
      <c r="AL306" s="16">
        <f t="shared" ref="AL306:AL318" si="186">COUNTA(AH306:AK306)</f>
        <v>0</v>
      </c>
      <c r="AM306" s="11"/>
      <c r="AN306" s="11"/>
      <c r="AO306" s="11"/>
      <c r="AP306" s="12"/>
      <c r="AQ306" s="16">
        <f t="shared" ref="AQ306:AQ318" si="187">COUNTA(AM306:AP306)</f>
        <v>0</v>
      </c>
      <c r="AR306" s="11"/>
      <c r="AS306" s="11"/>
      <c r="AT306" s="11"/>
      <c r="AU306" s="12"/>
      <c r="AV306" s="25">
        <f t="shared" ref="AV306:AV318" si="188">COUNTA(AR306:AU306)</f>
        <v>0</v>
      </c>
    </row>
    <row r="307" spans="1:48" x14ac:dyDescent="0.25">
      <c r="A307" s="9">
        <v>21</v>
      </c>
      <c r="B307" s="3" t="s">
        <v>1</v>
      </c>
      <c r="C307" s="22" t="s">
        <v>21</v>
      </c>
      <c r="D307" s="75"/>
      <c r="E307" s="75"/>
      <c r="F307" s="75"/>
      <c r="G307" s="76"/>
      <c r="H307" s="77">
        <f t="shared" si="180"/>
        <v>0</v>
      </c>
      <c r="I307" s="75"/>
      <c r="J307" s="75"/>
      <c r="K307" s="75"/>
      <c r="L307" s="76"/>
      <c r="M307" s="77">
        <f t="shared" si="181"/>
        <v>0</v>
      </c>
      <c r="N307" s="75"/>
      <c r="O307" s="75"/>
      <c r="P307" s="75"/>
      <c r="Q307" s="76"/>
      <c r="R307" s="77">
        <f t="shared" si="182"/>
        <v>0</v>
      </c>
      <c r="S307" s="75"/>
      <c r="T307" s="75"/>
      <c r="U307" s="75"/>
      <c r="V307" s="76"/>
      <c r="W307" s="77">
        <f t="shared" si="183"/>
        <v>0</v>
      </c>
      <c r="X307" s="11"/>
      <c r="Y307" s="11"/>
      <c r="Z307" s="11"/>
      <c r="AA307" s="12"/>
      <c r="AB307" s="16">
        <f t="shared" si="184"/>
        <v>0</v>
      </c>
      <c r="AC307" s="11"/>
      <c r="AD307" s="11"/>
      <c r="AE307" s="11"/>
      <c r="AF307" s="12"/>
      <c r="AG307" s="16">
        <f t="shared" si="185"/>
        <v>0</v>
      </c>
      <c r="AH307" s="11"/>
      <c r="AI307" s="11"/>
      <c r="AJ307" s="11"/>
      <c r="AK307" s="12"/>
      <c r="AL307" s="16">
        <f t="shared" si="186"/>
        <v>0</v>
      </c>
      <c r="AM307" s="11"/>
      <c r="AN307" s="11"/>
      <c r="AO307" s="11"/>
      <c r="AP307" s="12"/>
      <c r="AQ307" s="16">
        <f t="shared" si="187"/>
        <v>0</v>
      </c>
      <c r="AR307" s="11"/>
      <c r="AS307" s="11"/>
      <c r="AT307" s="11"/>
      <c r="AU307" s="12"/>
      <c r="AV307" s="25">
        <f t="shared" si="188"/>
        <v>0</v>
      </c>
    </row>
    <row r="308" spans="1:48" x14ac:dyDescent="0.25">
      <c r="A308" s="9">
        <v>21</v>
      </c>
      <c r="B308" s="3" t="s">
        <v>2</v>
      </c>
      <c r="C308" s="22" t="s">
        <v>21</v>
      </c>
      <c r="D308" s="75"/>
      <c r="E308" s="75"/>
      <c r="F308" s="75"/>
      <c r="G308" s="76"/>
      <c r="H308" s="77">
        <f t="shared" si="180"/>
        <v>0</v>
      </c>
      <c r="I308" s="75"/>
      <c r="J308" s="75"/>
      <c r="K308" s="75"/>
      <c r="L308" s="76"/>
      <c r="M308" s="77">
        <f t="shared" si="181"/>
        <v>0</v>
      </c>
      <c r="N308" s="75"/>
      <c r="O308" s="75"/>
      <c r="P308" s="75"/>
      <c r="Q308" s="76"/>
      <c r="R308" s="77">
        <f t="shared" si="182"/>
        <v>0</v>
      </c>
      <c r="S308" s="75"/>
      <c r="T308" s="75"/>
      <c r="U308" s="75"/>
      <c r="V308" s="76"/>
      <c r="W308" s="77">
        <f t="shared" si="183"/>
        <v>0</v>
      </c>
      <c r="X308" s="11"/>
      <c r="Y308" s="11"/>
      <c r="Z308" s="11"/>
      <c r="AA308" s="12"/>
      <c r="AB308" s="16">
        <f t="shared" si="184"/>
        <v>0</v>
      </c>
      <c r="AC308" s="11"/>
      <c r="AD308" s="11"/>
      <c r="AE308" s="11"/>
      <c r="AF308" s="12"/>
      <c r="AG308" s="16">
        <f t="shared" si="185"/>
        <v>0</v>
      </c>
      <c r="AH308" s="11"/>
      <c r="AI308" s="11"/>
      <c r="AJ308" s="11"/>
      <c r="AK308" s="12"/>
      <c r="AL308" s="16">
        <f t="shared" si="186"/>
        <v>0</v>
      </c>
      <c r="AM308" s="11"/>
      <c r="AN308" s="11"/>
      <c r="AO308" s="11"/>
      <c r="AP308" s="12"/>
      <c r="AQ308" s="16">
        <f t="shared" si="187"/>
        <v>0</v>
      </c>
      <c r="AR308" s="11"/>
      <c r="AS308" s="11"/>
      <c r="AT308" s="11"/>
      <c r="AU308" s="12"/>
      <c r="AV308" s="25">
        <f t="shared" si="188"/>
        <v>0</v>
      </c>
    </row>
    <row r="309" spans="1:48" x14ac:dyDescent="0.25">
      <c r="A309" s="9">
        <v>21</v>
      </c>
      <c r="B309" s="3" t="s">
        <v>3</v>
      </c>
      <c r="C309" s="22" t="s">
        <v>21</v>
      </c>
      <c r="D309" s="75"/>
      <c r="E309" s="75"/>
      <c r="F309" s="75"/>
      <c r="G309" s="76"/>
      <c r="H309" s="77">
        <f t="shared" si="180"/>
        <v>0</v>
      </c>
      <c r="I309" s="75"/>
      <c r="J309" s="75"/>
      <c r="K309" s="75"/>
      <c r="L309" s="76"/>
      <c r="M309" s="77">
        <f t="shared" si="181"/>
        <v>0</v>
      </c>
      <c r="N309" s="75"/>
      <c r="O309" s="75"/>
      <c r="P309" s="75"/>
      <c r="Q309" s="76"/>
      <c r="R309" s="77">
        <f t="shared" si="182"/>
        <v>0</v>
      </c>
      <c r="S309" s="75"/>
      <c r="T309" s="75"/>
      <c r="U309" s="75"/>
      <c r="V309" s="76"/>
      <c r="W309" s="77">
        <f t="shared" si="183"/>
        <v>0</v>
      </c>
      <c r="X309" s="11"/>
      <c r="Y309" s="11"/>
      <c r="Z309" s="11"/>
      <c r="AA309" s="12"/>
      <c r="AB309" s="16">
        <f t="shared" si="184"/>
        <v>0</v>
      </c>
      <c r="AC309" s="11"/>
      <c r="AD309" s="11"/>
      <c r="AE309" s="11"/>
      <c r="AF309" s="12"/>
      <c r="AG309" s="16">
        <f t="shared" si="185"/>
        <v>0</v>
      </c>
      <c r="AH309" s="11"/>
      <c r="AI309" s="11"/>
      <c r="AJ309" s="11"/>
      <c r="AK309" s="12"/>
      <c r="AL309" s="16">
        <f t="shared" si="186"/>
        <v>0</v>
      </c>
      <c r="AM309" s="11"/>
      <c r="AN309" s="11"/>
      <c r="AO309" s="11"/>
      <c r="AP309" s="12"/>
      <c r="AQ309" s="16">
        <f t="shared" si="187"/>
        <v>0</v>
      </c>
      <c r="AR309" s="11"/>
      <c r="AS309" s="11"/>
      <c r="AT309" s="11"/>
      <c r="AU309" s="12"/>
      <c r="AV309" s="25">
        <f t="shared" si="188"/>
        <v>0</v>
      </c>
    </row>
    <row r="310" spans="1:48" x14ac:dyDescent="0.25">
      <c r="A310" s="9">
        <v>21</v>
      </c>
      <c r="B310" s="3" t="s">
        <v>4</v>
      </c>
      <c r="C310" s="22" t="s">
        <v>21</v>
      </c>
      <c r="D310" s="75"/>
      <c r="E310" s="75"/>
      <c r="F310" s="75"/>
      <c r="G310" s="76"/>
      <c r="H310" s="77">
        <f t="shared" si="180"/>
        <v>0</v>
      </c>
      <c r="I310" s="75"/>
      <c r="J310" s="75"/>
      <c r="K310" s="75"/>
      <c r="L310" s="76"/>
      <c r="M310" s="77">
        <f t="shared" si="181"/>
        <v>0</v>
      </c>
      <c r="N310" s="75"/>
      <c r="O310" s="75"/>
      <c r="P310" s="75"/>
      <c r="Q310" s="76"/>
      <c r="R310" s="77">
        <f t="shared" si="182"/>
        <v>0</v>
      </c>
      <c r="S310" s="75"/>
      <c r="T310" s="75"/>
      <c r="U310" s="75"/>
      <c r="V310" s="76"/>
      <c r="W310" s="77">
        <f t="shared" si="183"/>
        <v>0</v>
      </c>
      <c r="X310" s="11"/>
      <c r="Y310" s="11"/>
      <c r="Z310" s="11"/>
      <c r="AA310" s="12"/>
      <c r="AB310" s="16">
        <f t="shared" si="184"/>
        <v>0</v>
      </c>
      <c r="AC310" s="11"/>
      <c r="AD310" s="11"/>
      <c r="AE310" s="11"/>
      <c r="AF310" s="12"/>
      <c r="AG310" s="16">
        <f t="shared" si="185"/>
        <v>0</v>
      </c>
      <c r="AH310" s="11"/>
      <c r="AI310" s="11"/>
      <c r="AJ310" s="11"/>
      <c r="AK310" s="12"/>
      <c r="AL310" s="16">
        <f t="shared" si="186"/>
        <v>0</v>
      </c>
      <c r="AM310" s="11"/>
      <c r="AN310" s="11"/>
      <c r="AO310" s="11"/>
      <c r="AP310" s="12"/>
      <c r="AQ310" s="16">
        <f t="shared" si="187"/>
        <v>0</v>
      </c>
      <c r="AR310" s="11"/>
      <c r="AS310" s="11"/>
      <c r="AT310" s="11"/>
      <c r="AU310" s="12"/>
      <c r="AV310" s="25">
        <f t="shared" si="188"/>
        <v>0</v>
      </c>
    </row>
    <row r="311" spans="1:48" x14ac:dyDescent="0.25">
      <c r="A311" s="9">
        <v>21</v>
      </c>
      <c r="B311" s="3" t="s">
        <v>5</v>
      </c>
      <c r="C311" s="22" t="s">
        <v>21</v>
      </c>
      <c r="D311" s="75"/>
      <c r="E311" s="75"/>
      <c r="F311" s="75"/>
      <c r="G311" s="76"/>
      <c r="H311" s="77">
        <f t="shared" si="180"/>
        <v>0</v>
      </c>
      <c r="I311" s="75"/>
      <c r="J311" s="75"/>
      <c r="K311" s="75"/>
      <c r="L311" s="76"/>
      <c r="M311" s="77">
        <f t="shared" si="181"/>
        <v>0</v>
      </c>
      <c r="N311" s="75"/>
      <c r="O311" s="75"/>
      <c r="P311" s="75"/>
      <c r="Q311" s="76"/>
      <c r="R311" s="77">
        <f t="shared" si="182"/>
        <v>0</v>
      </c>
      <c r="S311" s="75"/>
      <c r="T311" s="75"/>
      <c r="U311" s="75"/>
      <c r="V311" s="76"/>
      <c r="W311" s="77">
        <f t="shared" si="183"/>
        <v>0</v>
      </c>
      <c r="X311" s="11"/>
      <c r="Y311" s="11"/>
      <c r="Z311" s="11"/>
      <c r="AA311" s="12"/>
      <c r="AB311" s="16">
        <f t="shared" si="184"/>
        <v>0</v>
      </c>
      <c r="AC311" s="11"/>
      <c r="AD311" s="11"/>
      <c r="AE311" s="11"/>
      <c r="AF311" s="12"/>
      <c r="AG311" s="16">
        <f t="shared" si="185"/>
        <v>0</v>
      </c>
      <c r="AH311" s="11"/>
      <c r="AI311" s="11"/>
      <c r="AJ311" s="11"/>
      <c r="AK311" s="12"/>
      <c r="AL311" s="16">
        <f t="shared" si="186"/>
        <v>0</v>
      </c>
      <c r="AM311" s="11"/>
      <c r="AN311" s="11"/>
      <c r="AO311" s="11"/>
      <c r="AP311" s="12"/>
      <c r="AQ311" s="16">
        <f t="shared" si="187"/>
        <v>0</v>
      </c>
      <c r="AR311" s="11"/>
      <c r="AS311" s="11"/>
      <c r="AT311" s="11"/>
      <c r="AU311" s="12"/>
      <c r="AV311" s="25">
        <f t="shared" si="188"/>
        <v>0</v>
      </c>
    </row>
    <row r="312" spans="1:48" x14ac:dyDescent="0.25">
      <c r="A312" s="9">
        <v>21</v>
      </c>
      <c r="B312" s="3" t="s">
        <v>6</v>
      </c>
      <c r="C312" s="22" t="s">
        <v>21</v>
      </c>
      <c r="D312" s="75"/>
      <c r="E312" s="75"/>
      <c r="F312" s="75"/>
      <c r="G312" s="76"/>
      <c r="H312" s="77">
        <f t="shared" si="180"/>
        <v>0</v>
      </c>
      <c r="I312" s="75"/>
      <c r="J312" s="75"/>
      <c r="K312" s="75"/>
      <c r="L312" s="76"/>
      <c r="M312" s="77">
        <f t="shared" si="181"/>
        <v>0</v>
      </c>
      <c r="N312" s="75"/>
      <c r="O312" s="75"/>
      <c r="P312" s="75"/>
      <c r="Q312" s="76"/>
      <c r="R312" s="77">
        <f t="shared" si="182"/>
        <v>0</v>
      </c>
      <c r="S312" s="75"/>
      <c r="T312" s="75"/>
      <c r="U312" s="75"/>
      <c r="V312" s="76"/>
      <c r="W312" s="77">
        <f t="shared" si="183"/>
        <v>0</v>
      </c>
      <c r="X312" s="11"/>
      <c r="Y312" s="11"/>
      <c r="Z312" s="11"/>
      <c r="AA312" s="12"/>
      <c r="AB312" s="16">
        <f t="shared" si="184"/>
        <v>0</v>
      </c>
      <c r="AC312" s="11"/>
      <c r="AD312" s="11"/>
      <c r="AE312" s="11"/>
      <c r="AF312" s="12"/>
      <c r="AG312" s="16">
        <f t="shared" si="185"/>
        <v>0</v>
      </c>
      <c r="AH312" s="11"/>
      <c r="AI312" s="11"/>
      <c r="AJ312" s="11"/>
      <c r="AK312" s="12"/>
      <c r="AL312" s="16">
        <f t="shared" si="186"/>
        <v>0</v>
      </c>
      <c r="AM312" s="11"/>
      <c r="AN312" s="11"/>
      <c r="AO312" s="11"/>
      <c r="AP312" s="12"/>
      <c r="AQ312" s="16">
        <f t="shared" si="187"/>
        <v>0</v>
      </c>
      <c r="AR312" s="11"/>
      <c r="AS312" s="11"/>
      <c r="AT312" s="11"/>
      <c r="AU312" s="12"/>
      <c r="AV312" s="25">
        <f t="shared" si="188"/>
        <v>0</v>
      </c>
    </row>
    <row r="313" spans="1:48" x14ac:dyDescent="0.25">
      <c r="A313" s="9">
        <v>21</v>
      </c>
      <c r="B313" s="3" t="s">
        <v>7</v>
      </c>
      <c r="C313" s="22" t="s">
        <v>21</v>
      </c>
      <c r="D313" s="75"/>
      <c r="E313" s="75"/>
      <c r="F313" s="75"/>
      <c r="G313" s="76"/>
      <c r="H313" s="77">
        <f t="shared" si="180"/>
        <v>0</v>
      </c>
      <c r="I313" s="75"/>
      <c r="J313" s="75"/>
      <c r="K313" s="75"/>
      <c r="L313" s="76"/>
      <c r="M313" s="77">
        <f t="shared" si="181"/>
        <v>0</v>
      </c>
      <c r="N313" s="75"/>
      <c r="O313" s="75"/>
      <c r="P313" s="75"/>
      <c r="Q313" s="76"/>
      <c r="R313" s="77">
        <f t="shared" si="182"/>
        <v>0</v>
      </c>
      <c r="S313" s="75"/>
      <c r="T313" s="75"/>
      <c r="U313" s="75"/>
      <c r="V313" s="76"/>
      <c r="W313" s="77">
        <f t="shared" si="183"/>
        <v>0</v>
      </c>
      <c r="X313" s="11"/>
      <c r="Y313" s="11"/>
      <c r="Z313" s="11"/>
      <c r="AA313" s="12"/>
      <c r="AB313" s="16">
        <f t="shared" si="184"/>
        <v>0</v>
      </c>
      <c r="AC313" s="11"/>
      <c r="AD313" s="11"/>
      <c r="AE313" s="11"/>
      <c r="AF313" s="12"/>
      <c r="AG313" s="16">
        <f t="shared" si="185"/>
        <v>0</v>
      </c>
      <c r="AH313" s="11"/>
      <c r="AI313" s="11"/>
      <c r="AJ313" s="11"/>
      <c r="AK313" s="12"/>
      <c r="AL313" s="16">
        <f t="shared" si="186"/>
        <v>0</v>
      </c>
      <c r="AM313" s="11"/>
      <c r="AN313" s="11"/>
      <c r="AO313" s="11"/>
      <c r="AP313" s="12"/>
      <c r="AQ313" s="16">
        <f t="shared" si="187"/>
        <v>0</v>
      </c>
      <c r="AR313" s="11"/>
      <c r="AS313" s="11"/>
      <c r="AT313" s="11"/>
      <c r="AU313" s="12"/>
      <c r="AV313" s="25">
        <f t="shared" si="188"/>
        <v>0</v>
      </c>
    </row>
    <row r="314" spans="1:48" x14ac:dyDescent="0.25">
      <c r="A314" s="9">
        <v>21</v>
      </c>
      <c r="B314" s="3" t="s">
        <v>23</v>
      </c>
      <c r="C314" s="22" t="s">
        <v>21</v>
      </c>
      <c r="D314" s="75"/>
      <c r="E314" s="75"/>
      <c r="F314" s="75"/>
      <c r="G314" s="76"/>
      <c r="H314" s="77">
        <f t="shared" si="180"/>
        <v>0</v>
      </c>
      <c r="I314" s="75"/>
      <c r="J314" s="75"/>
      <c r="K314" s="75"/>
      <c r="L314" s="76"/>
      <c r="M314" s="77">
        <f t="shared" si="181"/>
        <v>0</v>
      </c>
      <c r="N314" s="75"/>
      <c r="O314" s="75"/>
      <c r="P314" s="75"/>
      <c r="Q314" s="76"/>
      <c r="R314" s="77">
        <f t="shared" si="182"/>
        <v>0</v>
      </c>
      <c r="S314" s="75"/>
      <c r="T314" s="75"/>
      <c r="U314" s="75"/>
      <c r="V314" s="76"/>
      <c r="W314" s="77">
        <f t="shared" si="183"/>
        <v>0</v>
      </c>
      <c r="X314" s="11"/>
      <c r="Y314" s="11"/>
      <c r="Z314" s="11"/>
      <c r="AA314" s="12"/>
      <c r="AB314" s="16">
        <f t="shared" si="184"/>
        <v>0</v>
      </c>
      <c r="AC314" s="11"/>
      <c r="AD314" s="11"/>
      <c r="AE314" s="11"/>
      <c r="AF314" s="12"/>
      <c r="AG314" s="16">
        <f t="shared" si="185"/>
        <v>0</v>
      </c>
      <c r="AH314" s="11"/>
      <c r="AI314" s="11"/>
      <c r="AJ314" s="11"/>
      <c r="AK314" s="12"/>
      <c r="AL314" s="16">
        <f t="shared" si="186"/>
        <v>0</v>
      </c>
      <c r="AM314" s="11"/>
      <c r="AN314" s="11"/>
      <c r="AO314" s="11"/>
      <c r="AP314" s="12"/>
      <c r="AQ314" s="16">
        <f t="shared" si="187"/>
        <v>0</v>
      </c>
      <c r="AR314" s="11"/>
      <c r="AS314" s="11"/>
      <c r="AT314" s="11"/>
      <c r="AU314" s="12"/>
      <c r="AV314" s="25">
        <f t="shared" si="188"/>
        <v>0</v>
      </c>
    </row>
    <row r="315" spans="1:48" x14ac:dyDescent="0.25">
      <c r="A315" s="9">
        <v>21</v>
      </c>
      <c r="B315" s="3" t="s">
        <v>8</v>
      </c>
      <c r="C315" s="22" t="s">
        <v>21</v>
      </c>
      <c r="D315" s="75"/>
      <c r="E315" s="75"/>
      <c r="F315" s="75"/>
      <c r="G315" s="76"/>
      <c r="H315" s="77">
        <f t="shared" si="180"/>
        <v>0</v>
      </c>
      <c r="I315" s="75"/>
      <c r="J315" s="75"/>
      <c r="K315" s="75"/>
      <c r="L315" s="76"/>
      <c r="M315" s="77">
        <f t="shared" si="181"/>
        <v>0</v>
      </c>
      <c r="N315" s="75"/>
      <c r="O315" s="75"/>
      <c r="P315" s="75"/>
      <c r="Q315" s="76"/>
      <c r="R315" s="77">
        <f t="shared" si="182"/>
        <v>0</v>
      </c>
      <c r="S315" s="75"/>
      <c r="T315" s="75"/>
      <c r="U315" s="75"/>
      <c r="V315" s="76"/>
      <c r="W315" s="77">
        <f t="shared" si="183"/>
        <v>0</v>
      </c>
      <c r="X315" s="11"/>
      <c r="Y315" s="11"/>
      <c r="Z315" s="11"/>
      <c r="AA315" s="12"/>
      <c r="AB315" s="16">
        <f t="shared" si="184"/>
        <v>0</v>
      </c>
      <c r="AC315" s="11"/>
      <c r="AD315" s="11"/>
      <c r="AE315" s="11"/>
      <c r="AF315" s="12"/>
      <c r="AG315" s="16">
        <f t="shared" si="185"/>
        <v>0</v>
      </c>
      <c r="AH315" s="11"/>
      <c r="AI315" s="11"/>
      <c r="AJ315" s="11"/>
      <c r="AK315" s="12"/>
      <c r="AL315" s="16">
        <f t="shared" si="186"/>
        <v>0</v>
      </c>
      <c r="AM315" s="11"/>
      <c r="AN315" s="11"/>
      <c r="AO315" s="11"/>
      <c r="AP315" s="12"/>
      <c r="AQ315" s="16">
        <f t="shared" si="187"/>
        <v>0</v>
      </c>
      <c r="AR315" s="11"/>
      <c r="AS315" s="11"/>
      <c r="AT315" s="11"/>
      <c r="AU315" s="12"/>
      <c r="AV315" s="25">
        <f t="shared" si="188"/>
        <v>0</v>
      </c>
    </row>
    <row r="316" spans="1:48" x14ac:dyDescent="0.25">
      <c r="A316" s="9">
        <v>21</v>
      </c>
      <c r="B316" s="3" t="s">
        <v>9</v>
      </c>
      <c r="C316" s="22" t="s">
        <v>21</v>
      </c>
      <c r="D316" s="75"/>
      <c r="E316" s="75"/>
      <c r="F316" s="75"/>
      <c r="G316" s="76"/>
      <c r="H316" s="77">
        <f t="shared" si="180"/>
        <v>0</v>
      </c>
      <c r="I316" s="75"/>
      <c r="J316" s="75"/>
      <c r="K316" s="75"/>
      <c r="L316" s="76"/>
      <c r="M316" s="77">
        <f t="shared" si="181"/>
        <v>0</v>
      </c>
      <c r="N316" s="75"/>
      <c r="O316" s="75"/>
      <c r="P316" s="75"/>
      <c r="Q316" s="76"/>
      <c r="R316" s="77">
        <f t="shared" si="182"/>
        <v>0</v>
      </c>
      <c r="S316" s="75"/>
      <c r="T316" s="75"/>
      <c r="U316" s="75"/>
      <c r="V316" s="76"/>
      <c r="W316" s="77">
        <f t="shared" si="183"/>
        <v>0</v>
      </c>
      <c r="X316" s="11"/>
      <c r="Y316" s="11"/>
      <c r="Z316" s="11"/>
      <c r="AA316" s="12"/>
      <c r="AB316" s="16">
        <f t="shared" si="184"/>
        <v>0</v>
      </c>
      <c r="AC316" s="11"/>
      <c r="AD316" s="11"/>
      <c r="AE316" s="11"/>
      <c r="AF316" s="12"/>
      <c r="AG316" s="16">
        <f t="shared" si="185"/>
        <v>0</v>
      </c>
      <c r="AH316" s="11"/>
      <c r="AI316" s="11"/>
      <c r="AJ316" s="11"/>
      <c r="AK316" s="12"/>
      <c r="AL316" s="16">
        <f t="shared" si="186"/>
        <v>0</v>
      </c>
      <c r="AM316" s="11"/>
      <c r="AN316" s="11"/>
      <c r="AO316" s="11"/>
      <c r="AP316" s="12"/>
      <c r="AQ316" s="16">
        <f t="shared" si="187"/>
        <v>0</v>
      </c>
      <c r="AR316" s="11"/>
      <c r="AS316" s="11"/>
      <c r="AT316" s="11"/>
      <c r="AU316" s="12"/>
      <c r="AV316" s="25">
        <f t="shared" si="188"/>
        <v>0</v>
      </c>
    </row>
    <row r="317" spans="1:48" x14ac:dyDescent="0.25">
      <c r="A317" s="9">
        <v>21</v>
      </c>
      <c r="B317" s="3" t="s">
        <v>10</v>
      </c>
      <c r="C317" s="22" t="s">
        <v>21</v>
      </c>
      <c r="D317" s="75"/>
      <c r="E317" s="75"/>
      <c r="F317" s="75"/>
      <c r="G317" s="76"/>
      <c r="H317" s="77">
        <f t="shared" si="180"/>
        <v>0</v>
      </c>
      <c r="I317" s="75"/>
      <c r="J317" s="75"/>
      <c r="K317" s="75"/>
      <c r="L317" s="76"/>
      <c r="M317" s="77">
        <f t="shared" si="181"/>
        <v>0</v>
      </c>
      <c r="N317" s="75"/>
      <c r="O317" s="75"/>
      <c r="P317" s="75"/>
      <c r="Q317" s="76"/>
      <c r="R317" s="77">
        <f t="shared" si="182"/>
        <v>0</v>
      </c>
      <c r="S317" s="75"/>
      <c r="T317" s="75"/>
      <c r="U317" s="75"/>
      <c r="V317" s="76"/>
      <c r="W317" s="77">
        <f t="shared" si="183"/>
        <v>0</v>
      </c>
      <c r="X317" s="11"/>
      <c r="Y317" s="11"/>
      <c r="Z317" s="11"/>
      <c r="AA317" s="12"/>
      <c r="AB317" s="16">
        <f t="shared" si="184"/>
        <v>0</v>
      </c>
      <c r="AC317" s="11"/>
      <c r="AD317" s="11"/>
      <c r="AE317" s="11"/>
      <c r="AF317" s="12"/>
      <c r="AG317" s="16">
        <f t="shared" si="185"/>
        <v>0</v>
      </c>
      <c r="AH317" s="11"/>
      <c r="AI317" s="11"/>
      <c r="AJ317" s="11"/>
      <c r="AK317" s="12"/>
      <c r="AL317" s="16">
        <f t="shared" si="186"/>
        <v>0</v>
      </c>
      <c r="AM317" s="11"/>
      <c r="AN317" s="11"/>
      <c r="AO317" s="11"/>
      <c r="AP317" s="12"/>
      <c r="AQ317" s="16">
        <f t="shared" si="187"/>
        <v>0</v>
      </c>
      <c r="AR317" s="11"/>
      <c r="AS317" s="11"/>
      <c r="AT317" s="11"/>
      <c r="AU317" s="12"/>
      <c r="AV317" s="25">
        <f t="shared" si="188"/>
        <v>0</v>
      </c>
    </row>
    <row r="318" spans="1:48" x14ac:dyDescent="0.25">
      <c r="A318" s="9">
        <v>21</v>
      </c>
      <c r="B318" s="22" t="s">
        <v>34</v>
      </c>
      <c r="C318" s="22" t="s">
        <v>21</v>
      </c>
      <c r="D318" s="78"/>
      <c r="E318" s="78"/>
      <c r="F318" s="78"/>
      <c r="G318" s="79"/>
      <c r="H318" s="80">
        <f t="shared" si="180"/>
        <v>0</v>
      </c>
      <c r="I318" s="78"/>
      <c r="J318" s="78"/>
      <c r="K318" s="78"/>
      <c r="L318" s="79"/>
      <c r="M318" s="80">
        <f t="shared" si="181"/>
        <v>0</v>
      </c>
      <c r="N318" s="78"/>
      <c r="O318" s="78"/>
      <c r="P318" s="78"/>
      <c r="Q318" s="79"/>
      <c r="R318" s="80">
        <f t="shared" si="182"/>
        <v>0</v>
      </c>
      <c r="S318" s="78"/>
      <c r="T318" s="78"/>
      <c r="U318" s="78"/>
      <c r="V318" s="79"/>
      <c r="W318" s="80">
        <f t="shared" si="183"/>
        <v>0</v>
      </c>
      <c r="X318" s="13"/>
      <c r="Y318" s="13"/>
      <c r="Z318" s="13"/>
      <c r="AA318" s="14"/>
      <c r="AB318" s="17">
        <f t="shared" si="184"/>
        <v>0</v>
      </c>
      <c r="AC318" s="13"/>
      <c r="AD318" s="13"/>
      <c r="AE318" s="13"/>
      <c r="AF318" s="14"/>
      <c r="AG318" s="17">
        <f t="shared" si="185"/>
        <v>0</v>
      </c>
      <c r="AH318" s="13"/>
      <c r="AI318" s="13"/>
      <c r="AJ318" s="13"/>
      <c r="AK318" s="14"/>
      <c r="AL318" s="17">
        <f t="shared" si="186"/>
        <v>0</v>
      </c>
      <c r="AM318" s="13"/>
      <c r="AN318" s="13"/>
      <c r="AO318" s="13"/>
      <c r="AP318" s="14"/>
      <c r="AQ318" s="17">
        <f t="shared" si="187"/>
        <v>0</v>
      </c>
      <c r="AR318" s="13"/>
      <c r="AS318" s="13"/>
      <c r="AT318" s="13"/>
      <c r="AU318" s="14"/>
      <c r="AV318" s="26">
        <f t="shared" si="188"/>
        <v>0</v>
      </c>
    </row>
    <row r="319" spans="1:48" x14ac:dyDescent="0.25">
      <c r="A319" s="9">
        <v>21</v>
      </c>
      <c r="B319" s="27"/>
      <c r="C319" s="28"/>
      <c r="D319" s="81"/>
      <c r="E319" s="82"/>
      <c r="F319" s="82"/>
      <c r="G319" s="82"/>
      <c r="H319" s="83">
        <f>SUM(H306:H318)</f>
        <v>0</v>
      </c>
      <c r="I319" s="82"/>
      <c r="J319" s="82"/>
      <c r="K319" s="82"/>
      <c r="L319" s="82"/>
      <c r="M319" s="83">
        <f>SUM(M306:M318)</f>
        <v>0</v>
      </c>
      <c r="N319" s="82"/>
      <c r="O319" s="82"/>
      <c r="P319" s="82"/>
      <c r="Q319" s="82"/>
      <c r="R319" s="83">
        <f>SUM(R306:R318)</f>
        <v>0</v>
      </c>
      <c r="S319" s="82"/>
      <c r="T319" s="82"/>
      <c r="U319" s="82"/>
      <c r="V319" s="82"/>
      <c r="W319" s="83">
        <f>SUM(W306:W318)</f>
        <v>0</v>
      </c>
      <c r="X319" s="29"/>
      <c r="Y319" s="29"/>
      <c r="Z319" s="29"/>
      <c r="AA319" s="29"/>
      <c r="AB319" s="30">
        <f>SUM(AB306:AB318)</f>
        <v>0</v>
      </c>
      <c r="AC319" s="29"/>
      <c r="AD319" s="29"/>
      <c r="AE319" s="29"/>
      <c r="AF319" s="29"/>
      <c r="AG319" s="30">
        <f>SUM(AG306:AG318)</f>
        <v>0</v>
      </c>
      <c r="AH319" s="29"/>
      <c r="AI319" s="29"/>
      <c r="AJ319" s="29"/>
      <c r="AK319" s="29"/>
      <c r="AL319" s="30">
        <f>SUM(AL306:AL318)</f>
        <v>0</v>
      </c>
      <c r="AM319" s="29"/>
      <c r="AN319" s="29"/>
      <c r="AO319" s="29"/>
      <c r="AP319" s="29"/>
      <c r="AQ319" s="30">
        <f>SUM(AQ306:AQ318)</f>
        <v>0</v>
      </c>
      <c r="AR319" s="29"/>
      <c r="AS319" s="29"/>
      <c r="AT319" s="29"/>
      <c r="AU319" s="29"/>
      <c r="AV319" s="30">
        <f>SUM(AV306:AV318)</f>
        <v>0</v>
      </c>
    </row>
    <row r="320" spans="1:48" x14ac:dyDescent="0.25">
      <c r="A320" s="9">
        <v>21</v>
      </c>
      <c r="B320" s="115" t="str">
        <f>"Буква (или иное название) класса "&amp;A501&amp;":"</f>
        <v>Буква (или иное название) класса 34:</v>
      </c>
      <c r="C320" s="116"/>
      <c r="D320" s="106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</row>
    <row r="321" spans="1:48" x14ac:dyDescent="0.25">
      <c r="A321" s="9">
        <v>22</v>
      </c>
      <c r="B321" s="20" t="s">
        <v>0</v>
      </c>
      <c r="C321" s="21" t="s">
        <v>21</v>
      </c>
      <c r="D321" s="75"/>
      <c r="E321" s="75"/>
      <c r="F321" s="75"/>
      <c r="G321" s="76"/>
      <c r="H321" s="77">
        <f t="shared" ref="H321:H333" si="189">COUNTA(D321:G321)</f>
        <v>0</v>
      </c>
      <c r="I321" s="75"/>
      <c r="J321" s="75"/>
      <c r="K321" s="75"/>
      <c r="L321" s="76"/>
      <c r="M321" s="77">
        <f t="shared" ref="M321:M333" si="190">COUNTA(I321:L321)</f>
        <v>0</v>
      </c>
      <c r="N321" s="75"/>
      <c r="O321" s="75"/>
      <c r="P321" s="75"/>
      <c r="Q321" s="76"/>
      <c r="R321" s="77">
        <f t="shared" ref="R321:R333" si="191">COUNTA(N321:Q321)</f>
        <v>0</v>
      </c>
      <c r="S321" s="75"/>
      <c r="T321" s="75"/>
      <c r="U321" s="75"/>
      <c r="V321" s="76"/>
      <c r="W321" s="77">
        <f t="shared" ref="W321:W333" si="192">COUNTA(S321:V321)</f>
        <v>0</v>
      </c>
      <c r="X321" s="11"/>
      <c r="Y321" s="11"/>
      <c r="Z321" s="11"/>
      <c r="AA321" s="12"/>
      <c r="AB321" s="16">
        <f t="shared" ref="AB321:AB333" si="193">COUNTA(X321:AA321)</f>
        <v>0</v>
      </c>
      <c r="AC321" s="11"/>
      <c r="AD321" s="11"/>
      <c r="AE321" s="11"/>
      <c r="AF321" s="12"/>
      <c r="AG321" s="16">
        <f t="shared" ref="AG321:AG333" si="194">COUNTA(AC321:AF321)</f>
        <v>0</v>
      </c>
      <c r="AH321" s="11"/>
      <c r="AI321" s="11"/>
      <c r="AJ321" s="11"/>
      <c r="AK321" s="12"/>
      <c r="AL321" s="16">
        <f t="shared" ref="AL321:AL333" si="195">COUNTA(AH321:AK321)</f>
        <v>0</v>
      </c>
      <c r="AM321" s="11"/>
      <c r="AN321" s="11"/>
      <c r="AO321" s="11"/>
      <c r="AP321" s="12"/>
      <c r="AQ321" s="16">
        <f t="shared" ref="AQ321:AQ333" si="196">COUNTA(AM321:AP321)</f>
        <v>0</v>
      </c>
      <c r="AR321" s="11"/>
      <c r="AS321" s="11"/>
      <c r="AT321" s="11"/>
      <c r="AU321" s="12"/>
      <c r="AV321" s="25">
        <f t="shared" ref="AV321:AV333" si="197">COUNTA(AR321:AU321)</f>
        <v>0</v>
      </c>
    </row>
    <row r="322" spans="1:48" x14ac:dyDescent="0.25">
      <c r="A322" s="9">
        <v>22</v>
      </c>
      <c r="B322" s="3" t="s">
        <v>1</v>
      </c>
      <c r="C322" s="22" t="s">
        <v>21</v>
      </c>
      <c r="D322" s="75"/>
      <c r="E322" s="75"/>
      <c r="F322" s="75"/>
      <c r="G322" s="76"/>
      <c r="H322" s="77">
        <f t="shared" si="189"/>
        <v>0</v>
      </c>
      <c r="I322" s="75"/>
      <c r="J322" s="75"/>
      <c r="K322" s="75"/>
      <c r="L322" s="76"/>
      <c r="M322" s="77">
        <f t="shared" si="190"/>
        <v>0</v>
      </c>
      <c r="N322" s="75"/>
      <c r="O322" s="75"/>
      <c r="P322" s="75"/>
      <c r="Q322" s="76"/>
      <c r="R322" s="77">
        <f t="shared" si="191"/>
        <v>0</v>
      </c>
      <c r="S322" s="75"/>
      <c r="T322" s="75"/>
      <c r="U322" s="75"/>
      <c r="V322" s="76"/>
      <c r="W322" s="77">
        <f t="shared" si="192"/>
        <v>0</v>
      </c>
      <c r="X322" s="11"/>
      <c r="Y322" s="11"/>
      <c r="Z322" s="11"/>
      <c r="AA322" s="12"/>
      <c r="AB322" s="16">
        <f t="shared" si="193"/>
        <v>0</v>
      </c>
      <c r="AC322" s="11"/>
      <c r="AD322" s="11"/>
      <c r="AE322" s="11"/>
      <c r="AF322" s="12"/>
      <c r="AG322" s="16">
        <f t="shared" si="194"/>
        <v>0</v>
      </c>
      <c r="AH322" s="11"/>
      <c r="AI322" s="11"/>
      <c r="AJ322" s="11"/>
      <c r="AK322" s="12"/>
      <c r="AL322" s="16">
        <f t="shared" si="195"/>
        <v>0</v>
      </c>
      <c r="AM322" s="11"/>
      <c r="AN322" s="11"/>
      <c r="AO322" s="11"/>
      <c r="AP322" s="12"/>
      <c r="AQ322" s="16">
        <f t="shared" si="196"/>
        <v>0</v>
      </c>
      <c r="AR322" s="11"/>
      <c r="AS322" s="11"/>
      <c r="AT322" s="11"/>
      <c r="AU322" s="12"/>
      <c r="AV322" s="25">
        <f t="shared" si="197"/>
        <v>0</v>
      </c>
    </row>
    <row r="323" spans="1:48" x14ac:dyDescent="0.25">
      <c r="A323" s="9">
        <v>22</v>
      </c>
      <c r="B323" s="3" t="s">
        <v>2</v>
      </c>
      <c r="C323" s="22" t="s">
        <v>21</v>
      </c>
      <c r="D323" s="75"/>
      <c r="E323" s="75"/>
      <c r="F323" s="75"/>
      <c r="G323" s="76"/>
      <c r="H323" s="77">
        <f t="shared" si="189"/>
        <v>0</v>
      </c>
      <c r="I323" s="75"/>
      <c r="J323" s="75"/>
      <c r="K323" s="75"/>
      <c r="L323" s="76"/>
      <c r="M323" s="77">
        <f t="shared" si="190"/>
        <v>0</v>
      </c>
      <c r="N323" s="75"/>
      <c r="O323" s="75"/>
      <c r="P323" s="75"/>
      <c r="Q323" s="76"/>
      <c r="R323" s="77">
        <f t="shared" si="191"/>
        <v>0</v>
      </c>
      <c r="S323" s="75"/>
      <c r="T323" s="75"/>
      <c r="U323" s="75"/>
      <c r="V323" s="76"/>
      <c r="W323" s="77">
        <f t="shared" si="192"/>
        <v>0</v>
      </c>
      <c r="X323" s="11"/>
      <c r="Y323" s="11"/>
      <c r="Z323" s="11"/>
      <c r="AA323" s="12"/>
      <c r="AB323" s="16">
        <f t="shared" si="193"/>
        <v>0</v>
      </c>
      <c r="AC323" s="11"/>
      <c r="AD323" s="11"/>
      <c r="AE323" s="11"/>
      <c r="AF323" s="12"/>
      <c r="AG323" s="16">
        <f t="shared" si="194"/>
        <v>0</v>
      </c>
      <c r="AH323" s="11"/>
      <c r="AI323" s="11"/>
      <c r="AJ323" s="11"/>
      <c r="AK323" s="12"/>
      <c r="AL323" s="16">
        <f t="shared" si="195"/>
        <v>0</v>
      </c>
      <c r="AM323" s="11"/>
      <c r="AN323" s="11"/>
      <c r="AO323" s="11"/>
      <c r="AP323" s="12"/>
      <c r="AQ323" s="16">
        <f t="shared" si="196"/>
        <v>0</v>
      </c>
      <c r="AR323" s="11"/>
      <c r="AS323" s="11"/>
      <c r="AT323" s="11"/>
      <c r="AU323" s="12"/>
      <c r="AV323" s="25">
        <f t="shared" si="197"/>
        <v>0</v>
      </c>
    </row>
    <row r="324" spans="1:48" x14ac:dyDescent="0.25">
      <c r="A324" s="9">
        <v>22</v>
      </c>
      <c r="B324" s="3" t="s">
        <v>3</v>
      </c>
      <c r="C324" s="22" t="s">
        <v>21</v>
      </c>
      <c r="D324" s="75"/>
      <c r="E324" s="75"/>
      <c r="F324" s="75"/>
      <c r="G324" s="76"/>
      <c r="H324" s="77">
        <f t="shared" si="189"/>
        <v>0</v>
      </c>
      <c r="I324" s="75"/>
      <c r="J324" s="75"/>
      <c r="K324" s="75"/>
      <c r="L324" s="76"/>
      <c r="M324" s="77">
        <f t="shared" si="190"/>
        <v>0</v>
      </c>
      <c r="N324" s="75"/>
      <c r="O324" s="75"/>
      <c r="P324" s="75"/>
      <c r="Q324" s="76"/>
      <c r="R324" s="77">
        <f t="shared" si="191"/>
        <v>0</v>
      </c>
      <c r="S324" s="75"/>
      <c r="T324" s="75"/>
      <c r="U324" s="75"/>
      <c r="V324" s="76"/>
      <c r="W324" s="77">
        <f t="shared" si="192"/>
        <v>0</v>
      </c>
      <c r="X324" s="11"/>
      <c r="Y324" s="11"/>
      <c r="Z324" s="11"/>
      <c r="AA324" s="12"/>
      <c r="AB324" s="16">
        <f t="shared" si="193"/>
        <v>0</v>
      </c>
      <c r="AC324" s="11"/>
      <c r="AD324" s="11"/>
      <c r="AE324" s="11"/>
      <c r="AF324" s="12"/>
      <c r="AG324" s="16">
        <f t="shared" si="194"/>
        <v>0</v>
      </c>
      <c r="AH324" s="11"/>
      <c r="AI324" s="11"/>
      <c r="AJ324" s="11"/>
      <c r="AK324" s="12"/>
      <c r="AL324" s="16">
        <f t="shared" si="195"/>
        <v>0</v>
      </c>
      <c r="AM324" s="11"/>
      <c r="AN324" s="11"/>
      <c r="AO324" s="11"/>
      <c r="AP324" s="12"/>
      <c r="AQ324" s="16">
        <f t="shared" si="196"/>
        <v>0</v>
      </c>
      <c r="AR324" s="11"/>
      <c r="AS324" s="11"/>
      <c r="AT324" s="11"/>
      <c r="AU324" s="12"/>
      <c r="AV324" s="25">
        <f t="shared" si="197"/>
        <v>0</v>
      </c>
    </row>
    <row r="325" spans="1:48" x14ac:dyDescent="0.25">
      <c r="A325" s="9">
        <v>22</v>
      </c>
      <c r="B325" s="3" t="s">
        <v>4</v>
      </c>
      <c r="C325" s="22" t="s">
        <v>21</v>
      </c>
      <c r="D325" s="75"/>
      <c r="E325" s="75"/>
      <c r="F325" s="75"/>
      <c r="G325" s="76"/>
      <c r="H325" s="77">
        <f t="shared" si="189"/>
        <v>0</v>
      </c>
      <c r="I325" s="75"/>
      <c r="J325" s="75"/>
      <c r="K325" s="75"/>
      <c r="L325" s="76"/>
      <c r="M325" s="77">
        <f t="shared" si="190"/>
        <v>0</v>
      </c>
      <c r="N325" s="75"/>
      <c r="O325" s="75"/>
      <c r="P325" s="75"/>
      <c r="Q325" s="76"/>
      <c r="R325" s="77">
        <f t="shared" si="191"/>
        <v>0</v>
      </c>
      <c r="S325" s="75"/>
      <c r="T325" s="75"/>
      <c r="U325" s="75"/>
      <c r="V325" s="76"/>
      <c r="W325" s="77">
        <f t="shared" si="192"/>
        <v>0</v>
      </c>
      <c r="X325" s="11"/>
      <c r="Y325" s="11"/>
      <c r="Z325" s="11"/>
      <c r="AA325" s="12"/>
      <c r="AB325" s="16">
        <f t="shared" si="193"/>
        <v>0</v>
      </c>
      <c r="AC325" s="11"/>
      <c r="AD325" s="11"/>
      <c r="AE325" s="11"/>
      <c r="AF325" s="12"/>
      <c r="AG325" s="16">
        <f t="shared" si="194"/>
        <v>0</v>
      </c>
      <c r="AH325" s="11"/>
      <c r="AI325" s="11"/>
      <c r="AJ325" s="11"/>
      <c r="AK325" s="12"/>
      <c r="AL325" s="16">
        <f t="shared" si="195"/>
        <v>0</v>
      </c>
      <c r="AM325" s="11"/>
      <c r="AN325" s="11"/>
      <c r="AO325" s="11"/>
      <c r="AP325" s="12"/>
      <c r="AQ325" s="16">
        <f t="shared" si="196"/>
        <v>0</v>
      </c>
      <c r="AR325" s="11"/>
      <c r="AS325" s="11"/>
      <c r="AT325" s="11"/>
      <c r="AU325" s="12"/>
      <c r="AV325" s="25">
        <f t="shared" si="197"/>
        <v>0</v>
      </c>
    </row>
    <row r="326" spans="1:48" x14ac:dyDescent="0.25">
      <c r="A326" s="9">
        <v>22</v>
      </c>
      <c r="B326" s="3" t="s">
        <v>5</v>
      </c>
      <c r="C326" s="22" t="s">
        <v>21</v>
      </c>
      <c r="D326" s="75"/>
      <c r="E326" s="75"/>
      <c r="F326" s="75"/>
      <c r="G326" s="76"/>
      <c r="H326" s="77">
        <f t="shared" si="189"/>
        <v>0</v>
      </c>
      <c r="I326" s="75"/>
      <c r="J326" s="75"/>
      <c r="K326" s="75"/>
      <c r="L326" s="76"/>
      <c r="M326" s="77">
        <f t="shared" si="190"/>
        <v>0</v>
      </c>
      <c r="N326" s="75"/>
      <c r="O326" s="75"/>
      <c r="P326" s="75"/>
      <c r="Q326" s="76"/>
      <c r="R326" s="77">
        <f t="shared" si="191"/>
        <v>0</v>
      </c>
      <c r="S326" s="75"/>
      <c r="T326" s="75"/>
      <c r="U326" s="75"/>
      <c r="V326" s="76"/>
      <c r="W326" s="77">
        <f t="shared" si="192"/>
        <v>0</v>
      </c>
      <c r="X326" s="11"/>
      <c r="Y326" s="11"/>
      <c r="Z326" s="11"/>
      <c r="AA326" s="12"/>
      <c r="AB326" s="16">
        <f t="shared" si="193"/>
        <v>0</v>
      </c>
      <c r="AC326" s="11"/>
      <c r="AD326" s="11"/>
      <c r="AE326" s="11"/>
      <c r="AF326" s="12"/>
      <c r="AG326" s="16">
        <f t="shared" si="194"/>
        <v>0</v>
      </c>
      <c r="AH326" s="11"/>
      <c r="AI326" s="11"/>
      <c r="AJ326" s="11"/>
      <c r="AK326" s="12"/>
      <c r="AL326" s="16">
        <f t="shared" si="195"/>
        <v>0</v>
      </c>
      <c r="AM326" s="11"/>
      <c r="AN326" s="11"/>
      <c r="AO326" s="11"/>
      <c r="AP326" s="12"/>
      <c r="AQ326" s="16">
        <f t="shared" si="196"/>
        <v>0</v>
      </c>
      <c r="AR326" s="11"/>
      <c r="AS326" s="11"/>
      <c r="AT326" s="11"/>
      <c r="AU326" s="12"/>
      <c r="AV326" s="25">
        <f t="shared" si="197"/>
        <v>0</v>
      </c>
    </row>
    <row r="327" spans="1:48" x14ac:dyDescent="0.25">
      <c r="A327" s="9">
        <v>22</v>
      </c>
      <c r="B327" s="3" t="s">
        <v>6</v>
      </c>
      <c r="C327" s="22" t="s">
        <v>21</v>
      </c>
      <c r="D327" s="75"/>
      <c r="E327" s="75"/>
      <c r="F327" s="75"/>
      <c r="G327" s="76"/>
      <c r="H327" s="77">
        <f t="shared" si="189"/>
        <v>0</v>
      </c>
      <c r="I327" s="75"/>
      <c r="J327" s="75"/>
      <c r="K327" s="75"/>
      <c r="L327" s="76"/>
      <c r="M327" s="77">
        <f t="shared" si="190"/>
        <v>0</v>
      </c>
      <c r="N327" s="75"/>
      <c r="O327" s="75"/>
      <c r="P327" s="75"/>
      <c r="Q327" s="76"/>
      <c r="R327" s="77">
        <f t="shared" si="191"/>
        <v>0</v>
      </c>
      <c r="S327" s="75"/>
      <c r="T327" s="75"/>
      <c r="U327" s="75"/>
      <c r="V327" s="76"/>
      <c r="W327" s="77">
        <f t="shared" si="192"/>
        <v>0</v>
      </c>
      <c r="X327" s="11"/>
      <c r="Y327" s="11"/>
      <c r="Z327" s="11"/>
      <c r="AA327" s="12"/>
      <c r="AB327" s="16">
        <f t="shared" si="193"/>
        <v>0</v>
      </c>
      <c r="AC327" s="11"/>
      <c r="AD327" s="11"/>
      <c r="AE327" s="11"/>
      <c r="AF327" s="12"/>
      <c r="AG327" s="16">
        <f t="shared" si="194"/>
        <v>0</v>
      </c>
      <c r="AH327" s="11"/>
      <c r="AI327" s="11"/>
      <c r="AJ327" s="11"/>
      <c r="AK327" s="12"/>
      <c r="AL327" s="16">
        <f t="shared" si="195"/>
        <v>0</v>
      </c>
      <c r="AM327" s="11"/>
      <c r="AN327" s="11"/>
      <c r="AO327" s="11"/>
      <c r="AP327" s="12"/>
      <c r="AQ327" s="16">
        <f t="shared" si="196"/>
        <v>0</v>
      </c>
      <c r="AR327" s="11"/>
      <c r="AS327" s="11"/>
      <c r="AT327" s="11"/>
      <c r="AU327" s="12"/>
      <c r="AV327" s="25">
        <f t="shared" si="197"/>
        <v>0</v>
      </c>
    </row>
    <row r="328" spans="1:48" x14ac:dyDescent="0.25">
      <c r="A328" s="9">
        <v>22</v>
      </c>
      <c r="B328" s="3" t="s">
        <v>7</v>
      </c>
      <c r="C328" s="22" t="s">
        <v>21</v>
      </c>
      <c r="D328" s="75"/>
      <c r="E328" s="75"/>
      <c r="F328" s="75"/>
      <c r="G328" s="76"/>
      <c r="H328" s="77">
        <f t="shared" si="189"/>
        <v>0</v>
      </c>
      <c r="I328" s="75"/>
      <c r="J328" s="75"/>
      <c r="K328" s="75"/>
      <c r="L328" s="76"/>
      <c r="M328" s="77">
        <f t="shared" si="190"/>
        <v>0</v>
      </c>
      <c r="N328" s="75"/>
      <c r="O328" s="75"/>
      <c r="P328" s="75"/>
      <c r="Q328" s="76"/>
      <c r="R328" s="77">
        <f t="shared" si="191"/>
        <v>0</v>
      </c>
      <c r="S328" s="75"/>
      <c r="T328" s="75"/>
      <c r="U328" s="75"/>
      <c r="V328" s="76"/>
      <c r="W328" s="77">
        <f t="shared" si="192"/>
        <v>0</v>
      </c>
      <c r="X328" s="11"/>
      <c r="Y328" s="11"/>
      <c r="Z328" s="11"/>
      <c r="AA328" s="12"/>
      <c r="AB328" s="16">
        <f t="shared" si="193"/>
        <v>0</v>
      </c>
      <c r="AC328" s="11"/>
      <c r="AD328" s="11"/>
      <c r="AE328" s="11"/>
      <c r="AF328" s="12"/>
      <c r="AG328" s="16">
        <f t="shared" si="194"/>
        <v>0</v>
      </c>
      <c r="AH328" s="11"/>
      <c r="AI328" s="11"/>
      <c r="AJ328" s="11"/>
      <c r="AK328" s="12"/>
      <c r="AL328" s="16">
        <f t="shared" si="195"/>
        <v>0</v>
      </c>
      <c r="AM328" s="11"/>
      <c r="AN328" s="11"/>
      <c r="AO328" s="11"/>
      <c r="AP328" s="12"/>
      <c r="AQ328" s="16">
        <f t="shared" si="196"/>
        <v>0</v>
      </c>
      <c r="AR328" s="11"/>
      <c r="AS328" s="11"/>
      <c r="AT328" s="11"/>
      <c r="AU328" s="12"/>
      <c r="AV328" s="25">
        <f t="shared" si="197"/>
        <v>0</v>
      </c>
    </row>
    <row r="329" spans="1:48" x14ac:dyDescent="0.25">
      <c r="A329" s="9">
        <v>22</v>
      </c>
      <c r="B329" s="3" t="s">
        <v>23</v>
      </c>
      <c r="C329" s="22" t="s">
        <v>21</v>
      </c>
      <c r="D329" s="75"/>
      <c r="E329" s="75"/>
      <c r="F329" s="75"/>
      <c r="G329" s="76"/>
      <c r="H329" s="77">
        <f t="shared" si="189"/>
        <v>0</v>
      </c>
      <c r="I329" s="75"/>
      <c r="J329" s="75"/>
      <c r="K329" s="75"/>
      <c r="L329" s="76"/>
      <c r="M329" s="77">
        <f t="shared" si="190"/>
        <v>0</v>
      </c>
      <c r="N329" s="75"/>
      <c r="O329" s="75"/>
      <c r="P329" s="75"/>
      <c r="Q329" s="76"/>
      <c r="R329" s="77">
        <f t="shared" si="191"/>
        <v>0</v>
      </c>
      <c r="S329" s="75"/>
      <c r="T329" s="75"/>
      <c r="U329" s="75"/>
      <c r="V329" s="76"/>
      <c r="W329" s="77">
        <f t="shared" si="192"/>
        <v>0</v>
      </c>
      <c r="X329" s="11"/>
      <c r="Y329" s="11"/>
      <c r="Z329" s="11"/>
      <c r="AA329" s="12"/>
      <c r="AB329" s="16">
        <f t="shared" si="193"/>
        <v>0</v>
      </c>
      <c r="AC329" s="11"/>
      <c r="AD329" s="11"/>
      <c r="AE329" s="11"/>
      <c r="AF329" s="12"/>
      <c r="AG329" s="16">
        <f t="shared" si="194"/>
        <v>0</v>
      </c>
      <c r="AH329" s="11"/>
      <c r="AI329" s="11"/>
      <c r="AJ329" s="11"/>
      <c r="AK329" s="12"/>
      <c r="AL329" s="16">
        <f t="shared" si="195"/>
        <v>0</v>
      </c>
      <c r="AM329" s="11"/>
      <c r="AN329" s="11"/>
      <c r="AO329" s="11"/>
      <c r="AP329" s="12"/>
      <c r="AQ329" s="16">
        <f t="shared" si="196"/>
        <v>0</v>
      </c>
      <c r="AR329" s="11"/>
      <c r="AS329" s="11"/>
      <c r="AT329" s="11"/>
      <c r="AU329" s="12"/>
      <c r="AV329" s="25">
        <f t="shared" si="197"/>
        <v>0</v>
      </c>
    </row>
    <row r="330" spans="1:48" x14ac:dyDescent="0.25">
      <c r="A330" s="9">
        <v>22</v>
      </c>
      <c r="B330" s="3" t="s">
        <v>8</v>
      </c>
      <c r="C330" s="22" t="s">
        <v>21</v>
      </c>
      <c r="D330" s="75"/>
      <c r="E330" s="75"/>
      <c r="F330" s="75"/>
      <c r="G330" s="76"/>
      <c r="H330" s="77">
        <f t="shared" si="189"/>
        <v>0</v>
      </c>
      <c r="I330" s="75"/>
      <c r="J330" s="75"/>
      <c r="K330" s="75"/>
      <c r="L330" s="76"/>
      <c r="M330" s="77">
        <f t="shared" si="190"/>
        <v>0</v>
      </c>
      <c r="N330" s="75"/>
      <c r="O330" s="75"/>
      <c r="P330" s="75"/>
      <c r="Q330" s="76"/>
      <c r="R330" s="77">
        <f t="shared" si="191"/>
        <v>0</v>
      </c>
      <c r="S330" s="75"/>
      <c r="T330" s="75"/>
      <c r="U330" s="75"/>
      <c r="V330" s="76"/>
      <c r="W330" s="77">
        <f t="shared" si="192"/>
        <v>0</v>
      </c>
      <c r="X330" s="11"/>
      <c r="Y330" s="11"/>
      <c r="Z330" s="11"/>
      <c r="AA330" s="12"/>
      <c r="AB330" s="16">
        <f t="shared" si="193"/>
        <v>0</v>
      </c>
      <c r="AC330" s="11"/>
      <c r="AD330" s="11"/>
      <c r="AE330" s="11"/>
      <c r="AF330" s="12"/>
      <c r="AG330" s="16">
        <f t="shared" si="194"/>
        <v>0</v>
      </c>
      <c r="AH330" s="11"/>
      <c r="AI330" s="11"/>
      <c r="AJ330" s="11"/>
      <c r="AK330" s="12"/>
      <c r="AL330" s="16">
        <f t="shared" si="195"/>
        <v>0</v>
      </c>
      <c r="AM330" s="11"/>
      <c r="AN330" s="11"/>
      <c r="AO330" s="11"/>
      <c r="AP330" s="12"/>
      <c r="AQ330" s="16">
        <f t="shared" si="196"/>
        <v>0</v>
      </c>
      <c r="AR330" s="11"/>
      <c r="AS330" s="11"/>
      <c r="AT330" s="11"/>
      <c r="AU330" s="12"/>
      <c r="AV330" s="25">
        <f t="shared" si="197"/>
        <v>0</v>
      </c>
    </row>
    <row r="331" spans="1:48" x14ac:dyDescent="0.25">
      <c r="A331" s="9">
        <v>22</v>
      </c>
      <c r="B331" s="3" t="s">
        <v>9</v>
      </c>
      <c r="C331" s="22" t="s">
        <v>21</v>
      </c>
      <c r="D331" s="75"/>
      <c r="E331" s="75"/>
      <c r="F331" s="75"/>
      <c r="G331" s="76"/>
      <c r="H331" s="77">
        <f t="shared" si="189"/>
        <v>0</v>
      </c>
      <c r="I331" s="75"/>
      <c r="J331" s="75"/>
      <c r="K331" s="75"/>
      <c r="L331" s="76"/>
      <c r="M331" s="77">
        <f t="shared" si="190"/>
        <v>0</v>
      </c>
      <c r="N331" s="75"/>
      <c r="O331" s="75"/>
      <c r="P331" s="75"/>
      <c r="Q331" s="76"/>
      <c r="R331" s="77">
        <f t="shared" si="191"/>
        <v>0</v>
      </c>
      <c r="S331" s="75"/>
      <c r="T331" s="75"/>
      <c r="U331" s="75"/>
      <c r="V331" s="76"/>
      <c r="W331" s="77">
        <f t="shared" si="192"/>
        <v>0</v>
      </c>
      <c r="X331" s="11"/>
      <c r="Y331" s="11"/>
      <c r="Z331" s="11"/>
      <c r="AA331" s="12"/>
      <c r="AB331" s="16">
        <f t="shared" si="193"/>
        <v>0</v>
      </c>
      <c r="AC331" s="11"/>
      <c r="AD331" s="11"/>
      <c r="AE331" s="11"/>
      <c r="AF331" s="12"/>
      <c r="AG331" s="16">
        <f t="shared" si="194"/>
        <v>0</v>
      </c>
      <c r="AH331" s="11"/>
      <c r="AI331" s="11"/>
      <c r="AJ331" s="11"/>
      <c r="AK331" s="12"/>
      <c r="AL331" s="16">
        <f t="shared" si="195"/>
        <v>0</v>
      </c>
      <c r="AM331" s="11"/>
      <c r="AN331" s="11"/>
      <c r="AO331" s="11"/>
      <c r="AP331" s="12"/>
      <c r="AQ331" s="16">
        <f t="shared" si="196"/>
        <v>0</v>
      </c>
      <c r="AR331" s="11"/>
      <c r="AS331" s="11"/>
      <c r="AT331" s="11"/>
      <c r="AU331" s="12"/>
      <c r="AV331" s="25">
        <f t="shared" si="197"/>
        <v>0</v>
      </c>
    </row>
    <row r="332" spans="1:48" x14ac:dyDescent="0.25">
      <c r="A332" s="9">
        <v>22</v>
      </c>
      <c r="B332" s="3" t="s">
        <v>10</v>
      </c>
      <c r="C332" s="22" t="s">
        <v>21</v>
      </c>
      <c r="D332" s="75"/>
      <c r="E332" s="75"/>
      <c r="F332" s="75"/>
      <c r="G332" s="76"/>
      <c r="H332" s="77">
        <f t="shared" si="189"/>
        <v>0</v>
      </c>
      <c r="I332" s="75"/>
      <c r="J332" s="75"/>
      <c r="K332" s="75"/>
      <c r="L332" s="76"/>
      <c r="M332" s="77">
        <f t="shared" si="190"/>
        <v>0</v>
      </c>
      <c r="N332" s="75"/>
      <c r="O332" s="75"/>
      <c r="P332" s="75"/>
      <c r="Q332" s="76"/>
      <c r="R332" s="77">
        <f t="shared" si="191"/>
        <v>0</v>
      </c>
      <c r="S332" s="75"/>
      <c r="T332" s="75"/>
      <c r="U332" s="75"/>
      <c r="V332" s="76"/>
      <c r="W332" s="77">
        <f t="shared" si="192"/>
        <v>0</v>
      </c>
      <c r="X332" s="11"/>
      <c r="Y332" s="11"/>
      <c r="Z332" s="11"/>
      <c r="AA332" s="12"/>
      <c r="AB332" s="16">
        <f t="shared" si="193"/>
        <v>0</v>
      </c>
      <c r="AC332" s="11"/>
      <c r="AD332" s="11"/>
      <c r="AE332" s="11"/>
      <c r="AF332" s="12"/>
      <c r="AG332" s="16">
        <f t="shared" si="194"/>
        <v>0</v>
      </c>
      <c r="AH332" s="11"/>
      <c r="AI332" s="11"/>
      <c r="AJ332" s="11"/>
      <c r="AK332" s="12"/>
      <c r="AL332" s="16">
        <f t="shared" si="195"/>
        <v>0</v>
      </c>
      <c r="AM332" s="11"/>
      <c r="AN332" s="11"/>
      <c r="AO332" s="11"/>
      <c r="AP332" s="12"/>
      <c r="AQ332" s="16">
        <f t="shared" si="196"/>
        <v>0</v>
      </c>
      <c r="AR332" s="11"/>
      <c r="AS332" s="11"/>
      <c r="AT332" s="11"/>
      <c r="AU332" s="12"/>
      <c r="AV332" s="25">
        <f t="shared" si="197"/>
        <v>0</v>
      </c>
    </row>
    <row r="333" spans="1:48" x14ac:dyDescent="0.25">
      <c r="A333" s="9">
        <v>22</v>
      </c>
      <c r="B333" s="22" t="s">
        <v>34</v>
      </c>
      <c r="C333" s="22" t="s">
        <v>21</v>
      </c>
      <c r="D333" s="78"/>
      <c r="E333" s="78"/>
      <c r="F333" s="78"/>
      <c r="G333" s="79"/>
      <c r="H333" s="80">
        <f t="shared" si="189"/>
        <v>0</v>
      </c>
      <c r="I333" s="78"/>
      <c r="J333" s="78"/>
      <c r="K333" s="78"/>
      <c r="L333" s="79"/>
      <c r="M333" s="80">
        <f t="shared" si="190"/>
        <v>0</v>
      </c>
      <c r="N333" s="78"/>
      <c r="O333" s="78"/>
      <c r="P333" s="78"/>
      <c r="Q333" s="79"/>
      <c r="R333" s="80">
        <f t="shared" si="191"/>
        <v>0</v>
      </c>
      <c r="S333" s="78"/>
      <c r="T333" s="78"/>
      <c r="U333" s="78"/>
      <c r="V333" s="79"/>
      <c r="W333" s="80">
        <f t="shared" si="192"/>
        <v>0</v>
      </c>
      <c r="X333" s="13"/>
      <c r="Y333" s="13"/>
      <c r="Z333" s="13"/>
      <c r="AA333" s="14"/>
      <c r="AB333" s="17">
        <f t="shared" si="193"/>
        <v>0</v>
      </c>
      <c r="AC333" s="13"/>
      <c r="AD333" s="13"/>
      <c r="AE333" s="13"/>
      <c r="AF333" s="14"/>
      <c r="AG333" s="17">
        <f t="shared" si="194"/>
        <v>0</v>
      </c>
      <c r="AH333" s="13"/>
      <c r="AI333" s="13"/>
      <c r="AJ333" s="13"/>
      <c r="AK333" s="14"/>
      <c r="AL333" s="17">
        <f t="shared" si="195"/>
        <v>0</v>
      </c>
      <c r="AM333" s="13"/>
      <c r="AN333" s="13"/>
      <c r="AO333" s="13"/>
      <c r="AP333" s="14"/>
      <c r="AQ333" s="17">
        <f t="shared" si="196"/>
        <v>0</v>
      </c>
      <c r="AR333" s="13"/>
      <c r="AS333" s="13"/>
      <c r="AT333" s="13"/>
      <c r="AU333" s="14"/>
      <c r="AV333" s="26">
        <f t="shared" si="197"/>
        <v>0</v>
      </c>
    </row>
    <row r="334" spans="1:48" x14ac:dyDescent="0.25">
      <c r="A334" s="9">
        <v>22</v>
      </c>
      <c r="B334" s="27"/>
      <c r="C334" s="28"/>
      <c r="D334" s="81"/>
      <c r="E334" s="82"/>
      <c r="F334" s="82"/>
      <c r="G334" s="82"/>
      <c r="H334" s="83">
        <f>SUM(H321:H333)</f>
        <v>0</v>
      </c>
      <c r="I334" s="82"/>
      <c r="J334" s="82"/>
      <c r="K334" s="82"/>
      <c r="L334" s="82"/>
      <c r="M334" s="83">
        <f>SUM(M321:M333)</f>
        <v>0</v>
      </c>
      <c r="N334" s="82"/>
      <c r="O334" s="82"/>
      <c r="P334" s="82"/>
      <c r="Q334" s="82"/>
      <c r="R334" s="83">
        <f>SUM(R321:R333)</f>
        <v>0</v>
      </c>
      <c r="S334" s="82"/>
      <c r="T334" s="82"/>
      <c r="U334" s="82"/>
      <c r="V334" s="82"/>
      <c r="W334" s="83">
        <f>SUM(W321:W333)</f>
        <v>0</v>
      </c>
      <c r="X334" s="29"/>
      <c r="Y334" s="29"/>
      <c r="Z334" s="29"/>
      <c r="AA334" s="29"/>
      <c r="AB334" s="30">
        <f>SUM(AB321:AB333)</f>
        <v>0</v>
      </c>
      <c r="AC334" s="29"/>
      <c r="AD334" s="29"/>
      <c r="AE334" s="29"/>
      <c r="AF334" s="29"/>
      <c r="AG334" s="30">
        <f>SUM(AG321:AG333)</f>
        <v>0</v>
      </c>
      <c r="AH334" s="29"/>
      <c r="AI334" s="29"/>
      <c r="AJ334" s="29"/>
      <c r="AK334" s="29"/>
      <c r="AL334" s="30">
        <f>SUM(AL321:AL333)</f>
        <v>0</v>
      </c>
      <c r="AM334" s="29"/>
      <c r="AN334" s="29"/>
      <c r="AO334" s="29"/>
      <c r="AP334" s="29"/>
      <c r="AQ334" s="30">
        <f>SUM(AQ321:AQ333)</f>
        <v>0</v>
      </c>
      <c r="AR334" s="29"/>
      <c r="AS334" s="29"/>
      <c r="AT334" s="29"/>
      <c r="AU334" s="29"/>
      <c r="AV334" s="30">
        <f>SUM(AV321:AV333)</f>
        <v>0</v>
      </c>
    </row>
    <row r="335" spans="1:48" x14ac:dyDescent="0.25">
      <c r="A335" s="9">
        <v>22</v>
      </c>
      <c r="B335" s="115" t="str">
        <f>"Буква (или иное название) класса "&amp;A516&amp;":"</f>
        <v>Буква (или иное название) класса 35:</v>
      </c>
      <c r="C335" s="116"/>
      <c r="D335" s="106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</row>
    <row r="336" spans="1:48" x14ac:dyDescent="0.25">
      <c r="A336" s="9">
        <v>23</v>
      </c>
      <c r="B336" s="20" t="s">
        <v>0</v>
      </c>
      <c r="C336" s="21" t="s">
        <v>21</v>
      </c>
      <c r="D336" s="75"/>
      <c r="E336" s="75"/>
      <c r="F336" s="75"/>
      <c r="G336" s="76"/>
      <c r="H336" s="77">
        <f t="shared" ref="H336:H348" si="198">COUNTA(D336:G336)</f>
        <v>0</v>
      </c>
      <c r="I336" s="75"/>
      <c r="J336" s="75"/>
      <c r="K336" s="75"/>
      <c r="L336" s="76"/>
      <c r="M336" s="77">
        <f t="shared" ref="M336:M348" si="199">COUNTA(I336:L336)</f>
        <v>0</v>
      </c>
      <c r="N336" s="75"/>
      <c r="O336" s="75"/>
      <c r="P336" s="75"/>
      <c r="Q336" s="76"/>
      <c r="R336" s="77">
        <f t="shared" ref="R336:R348" si="200">COUNTA(N336:Q336)</f>
        <v>0</v>
      </c>
      <c r="S336" s="75"/>
      <c r="T336" s="75"/>
      <c r="U336" s="75"/>
      <c r="V336" s="76"/>
      <c r="W336" s="77">
        <f t="shared" ref="W336:W348" si="201">COUNTA(S336:V336)</f>
        <v>0</v>
      </c>
      <c r="X336" s="11"/>
      <c r="Y336" s="11"/>
      <c r="Z336" s="11"/>
      <c r="AA336" s="12"/>
      <c r="AB336" s="16">
        <f t="shared" ref="AB336:AB348" si="202">COUNTA(X336:AA336)</f>
        <v>0</v>
      </c>
      <c r="AC336" s="11"/>
      <c r="AD336" s="11"/>
      <c r="AE336" s="11"/>
      <c r="AF336" s="12"/>
      <c r="AG336" s="16">
        <f t="shared" ref="AG336:AG348" si="203">COUNTA(AC336:AF336)</f>
        <v>0</v>
      </c>
      <c r="AH336" s="11"/>
      <c r="AI336" s="11"/>
      <c r="AJ336" s="11"/>
      <c r="AK336" s="12"/>
      <c r="AL336" s="16">
        <f t="shared" ref="AL336:AL348" si="204">COUNTA(AH336:AK336)</f>
        <v>0</v>
      </c>
      <c r="AM336" s="11"/>
      <c r="AN336" s="11"/>
      <c r="AO336" s="11"/>
      <c r="AP336" s="12"/>
      <c r="AQ336" s="16">
        <f t="shared" ref="AQ336:AQ348" si="205">COUNTA(AM336:AP336)</f>
        <v>0</v>
      </c>
      <c r="AR336" s="11"/>
      <c r="AS336" s="11"/>
      <c r="AT336" s="11"/>
      <c r="AU336" s="12"/>
      <c r="AV336" s="25">
        <f t="shared" ref="AV336:AV348" si="206">COUNTA(AR336:AU336)</f>
        <v>0</v>
      </c>
    </row>
    <row r="337" spans="1:48" x14ac:dyDescent="0.25">
      <c r="A337" s="9">
        <v>23</v>
      </c>
      <c r="B337" s="3" t="s">
        <v>1</v>
      </c>
      <c r="C337" s="22" t="s">
        <v>21</v>
      </c>
      <c r="D337" s="75"/>
      <c r="E337" s="75"/>
      <c r="F337" s="75"/>
      <c r="G337" s="76"/>
      <c r="H337" s="77">
        <f t="shared" si="198"/>
        <v>0</v>
      </c>
      <c r="I337" s="75"/>
      <c r="J337" s="75"/>
      <c r="K337" s="75"/>
      <c r="L337" s="76"/>
      <c r="M337" s="77">
        <f t="shared" si="199"/>
        <v>0</v>
      </c>
      <c r="N337" s="75"/>
      <c r="O337" s="75"/>
      <c r="P337" s="75"/>
      <c r="Q337" s="76"/>
      <c r="R337" s="77">
        <f t="shared" si="200"/>
        <v>0</v>
      </c>
      <c r="S337" s="75"/>
      <c r="T337" s="75"/>
      <c r="U337" s="75"/>
      <c r="V337" s="76"/>
      <c r="W337" s="77">
        <f t="shared" si="201"/>
        <v>0</v>
      </c>
      <c r="X337" s="11"/>
      <c r="Y337" s="11"/>
      <c r="Z337" s="11"/>
      <c r="AA337" s="12"/>
      <c r="AB337" s="16">
        <f t="shared" si="202"/>
        <v>0</v>
      </c>
      <c r="AC337" s="11"/>
      <c r="AD337" s="11"/>
      <c r="AE337" s="11"/>
      <c r="AF337" s="12"/>
      <c r="AG337" s="16">
        <f t="shared" si="203"/>
        <v>0</v>
      </c>
      <c r="AH337" s="11"/>
      <c r="AI337" s="11"/>
      <c r="AJ337" s="11"/>
      <c r="AK337" s="12"/>
      <c r="AL337" s="16">
        <f t="shared" si="204"/>
        <v>0</v>
      </c>
      <c r="AM337" s="11"/>
      <c r="AN337" s="11"/>
      <c r="AO337" s="11"/>
      <c r="AP337" s="12"/>
      <c r="AQ337" s="16">
        <f t="shared" si="205"/>
        <v>0</v>
      </c>
      <c r="AR337" s="11"/>
      <c r="AS337" s="11"/>
      <c r="AT337" s="11"/>
      <c r="AU337" s="12"/>
      <c r="AV337" s="25">
        <f t="shared" si="206"/>
        <v>0</v>
      </c>
    </row>
    <row r="338" spans="1:48" x14ac:dyDescent="0.25">
      <c r="A338" s="9">
        <v>23</v>
      </c>
      <c r="B338" s="3" t="s">
        <v>2</v>
      </c>
      <c r="C338" s="22" t="s">
        <v>21</v>
      </c>
      <c r="D338" s="75"/>
      <c r="E338" s="75"/>
      <c r="F338" s="75"/>
      <c r="G338" s="76"/>
      <c r="H338" s="77">
        <f t="shared" si="198"/>
        <v>0</v>
      </c>
      <c r="I338" s="75"/>
      <c r="J338" s="75"/>
      <c r="K338" s="75"/>
      <c r="L338" s="76"/>
      <c r="M338" s="77">
        <f t="shared" si="199"/>
        <v>0</v>
      </c>
      <c r="N338" s="75"/>
      <c r="O338" s="75"/>
      <c r="P338" s="75"/>
      <c r="Q338" s="76"/>
      <c r="R338" s="77">
        <f t="shared" si="200"/>
        <v>0</v>
      </c>
      <c r="S338" s="75"/>
      <c r="T338" s="75"/>
      <c r="U338" s="75"/>
      <c r="V338" s="76"/>
      <c r="W338" s="77">
        <f t="shared" si="201"/>
        <v>0</v>
      </c>
      <c r="X338" s="11"/>
      <c r="Y338" s="11"/>
      <c r="Z338" s="11"/>
      <c r="AA338" s="12"/>
      <c r="AB338" s="16">
        <f t="shared" si="202"/>
        <v>0</v>
      </c>
      <c r="AC338" s="11"/>
      <c r="AD338" s="11"/>
      <c r="AE338" s="11"/>
      <c r="AF338" s="12"/>
      <c r="AG338" s="16">
        <f t="shared" si="203"/>
        <v>0</v>
      </c>
      <c r="AH338" s="11"/>
      <c r="AI338" s="11"/>
      <c r="AJ338" s="11"/>
      <c r="AK338" s="12"/>
      <c r="AL338" s="16">
        <f t="shared" si="204"/>
        <v>0</v>
      </c>
      <c r="AM338" s="11"/>
      <c r="AN338" s="11"/>
      <c r="AO338" s="11"/>
      <c r="AP338" s="12"/>
      <c r="AQ338" s="16">
        <f t="shared" si="205"/>
        <v>0</v>
      </c>
      <c r="AR338" s="11"/>
      <c r="AS338" s="11"/>
      <c r="AT338" s="11"/>
      <c r="AU338" s="12"/>
      <c r="AV338" s="25">
        <f t="shared" si="206"/>
        <v>0</v>
      </c>
    </row>
    <row r="339" spans="1:48" x14ac:dyDescent="0.25">
      <c r="A339" s="9">
        <v>23</v>
      </c>
      <c r="B339" s="3" t="s">
        <v>3</v>
      </c>
      <c r="C339" s="22" t="s">
        <v>21</v>
      </c>
      <c r="D339" s="75"/>
      <c r="E339" s="75"/>
      <c r="F339" s="75"/>
      <c r="G339" s="76"/>
      <c r="H339" s="77">
        <f t="shared" si="198"/>
        <v>0</v>
      </c>
      <c r="I339" s="75"/>
      <c r="J339" s="75"/>
      <c r="K339" s="75"/>
      <c r="L339" s="76"/>
      <c r="M339" s="77">
        <f t="shared" si="199"/>
        <v>0</v>
      </c>
      <c r="N339" s="75"/>
      <c r="O339" s="75"/>
      <c r="P339" s="75"/>
      <c r="Q339" s="76"/>
      <c r="R339" s="77">
        <f t="shared" si="200"/>
        <v>0</v>
      </c>
      <c r="S339" s="75"/>
      <c r="T339" s="75"/>
      <c r="U339" s="75"/>
      <c r="V339" s="76"/>
      <c r="W339" s="77">
        <f t="shared" si="201"/>
        <v>0</v>
      </c>
      <c r="X339" s="11"/>
      <c r="Y339" s="11"/>
      <c r="Z339" s="11"/>
      <c r="AA339" s="12"/>
      <c r="AB339" s="16">
        <f t="shared" si="202"/>
        <v>0</v>
      </c>
      <c r="AC339" s="11"/>
      <c r="AD339" s="11"/>
      <c r="AE339" s="11"/>
      <c r="AF339" s="12"/>
      <c r="AG339" s="16">
        <f t="shared" si="203"/>
        <v>0</v>
      </c>
      <c r="AH339" s="11"/>
      <c r="AI339" s="11"/>
      <c r="AJ339" s="11"/>
      <c r="AK339" s="12"/>
      <c r="AL339" s="16">
        <f t="shared" si="204"/>
        <v>0</v>
      </c>
      <c r="AM339" s="11"/>
      <c r="AN339" s="11"/>
      <c r="AO339" s="11"/>
      <c r="AP339" s="12"/>
      <c r="AQ339" s="16">
        <f t="shared" si="205"/>
        <v>0</v>
      </c>
      <c r="AR339" s="11"/>
      <c r="AS339" s="11"/>
      <c r="AT339" s="11"/>
      <c r="AU339" s="12"/>
      <c r="AV339" s="25">
        <f t="shared" si="206"/>
        <v>0</v>
      </c>
    </row>
    <row r="340" spans="1:48" x14ac:dyDescent="0.25">
      <c r="A340" s="9">
        <v>23</v>
      </c>
      <c r="B340" s="3" t="s">
        <v>4</v>
      </c>
      <c r="C340" s="22" t="s">
        <v>21</v>
      </c>
      <c r="D340" s="75"/>
      <c r="E340" s="75"/>
      <c r="F340" s="75"/>
      <c r="G340" s="76"/>
      <c r="H340" s="77">
        <f t="shared" si="198"/>
        <v>0</v>
      </c>
      <c r="I340" s="75"/>
      <c r="J340" s="75"/>
      <c r="K340" s="75"/>
      <c r="L340" s="76"/>
      <c r="M340" s="77">
        <f t="shared" si="199"/>
        <v>0</v>
      </c>
      <c r="N340" s="75"/>
      <c r="O340" s="75"/>
      <c r="P340" s="75"/>
      <c r="Q340" s="76"/>
      <c r="R340" s="77">
        <f t="shared" si="200"/>
        <v>0</v>
      </c>
      <c r="S340" s="75"/>
      <c r="T340" s="75"/>
      <c r="U340" s="75"/>
      <c r="V340" s="76"/>
      <c r="W340" s="77">
        <f t="shared" si="201"/>
        <v>0</v>
      </c>
      <c r="X340" s="11"/>
      <c r="Y340" s="11"/>
      <c r="Z340" s="11"/>
      <c r="AA340" s="12"/>
      <c r="AB340" s="16">
        <f t="shared" si="202"/>
        <v>0</v>
      </c>
      <c r="AC340" s="11"/>
      <c r="AD340" s="11"/>
      <c r="AE340" s="11"/>
      <c r="AF340" s="12"/>
      <c r="AG340" s="16">
        <f t="shared" si="203"/>
        <v>0</v>
      </c>
      <c r="AH340" s="11"/>
      <c r="AI340" s="11"/>
      <c r="AJ340" s="11"/>
      <c r="AK340" s="12"/>
      <c r="AL340" s="16">
        <f t="shared" si="204"/>
        <v>0</v>
      </c>
      <c r="AM340" s="11"/>
      <c r="AN340" s="11"/>
      <c r="AO340" s="11"/>
      <c r="AP340" s="12"/>
      <c r="AQ340" s="16">
        <f t="shared" si="205"/>
        <v>0</v>
      </c>
      <c r="AR340" s="11"/>
      <c r="AS340" s="11"/>
      <c r="AT340" s="11"/>
      <c r="AU340" s="12"/>
      <c r="AV340" s="25">
        <f t="shared" si="206"/>
        <v>0</v>
      </c>
    </row>
    <row r="341" spans="1:48" x14ac:dyDescent="0.25">
      <c r="A341" s="9">
        <v>23</v>
      </c>
      <c r="B341" s="3" t="s">
        <v>5</v>
      </c>
      <c r="C341" s="22" t="s">
        <v>21</v>
      </c>
      <c r="D341" s="75"/>
      <c r="E341" s="75"/>
      <c r="F341" s="75"/>
      <c r="G341" s="76"/>
      <c r="H341" s="77">
        <f t="shared" si="198"/>
        <v>0</v>
      </c>
      <c r="I341" s="75"/>
      <c r="J341" s="75"/>
      <c r="K341" s="75"/>
      <c r="L341" s="76"/>
      <c r="M341" s="77">
        <f t="shared" si="199"/>
        <v>0</v>
      </c>
      <c r="N341" s="75"/>
      <c r="O341" s="75"/>
      <c r="P341" s="75"/>
      <c r="Q341" s="76"/>
      <c r="R341" s="77">
        <f t="shared" si="200"/>
        <v>0</v>
      </c>
      <c r="S341" s="75"/>
      <c r="T341" s="75"/>
      <c r="U341" s="75"/>
      <c r="V341" s="76"/>
      <c r="W341" s="77">
        <f t="shared" si="201"/>
        <v>0</v>
      </c>
      <c r="X341" s="11"/>
      <c r="Y341" s="11"/>
      <c r="Z341" s="11"/>
      <c r="AA341" s="12"/>
      <c r="AB341" s="16">
        <f t="shared" si="202"/>
        <v>0</v>
      </c>
      <c r="AC341" s="11"/>
      <c r="AD341" s="11"/>
      <c r="AE341" s="11"/>
      <c r="AF341" s="12"/>
      <c r="AG341" s="16">
        <f t="shared" si="203"/>
        <v>0</v>
      </c>
      <c r="AH341" s="11"/>
      <c r="AI341" s="11"/>
      <c r="AJ341" s="11"/>
      <c r="AK341" s="12"/>
      <c r="AL341" s="16">
        <f t="shared" si="204"/>
        <v>0</v>
      </c>
      <c r="AM341" s="11"/>
      <c r="AN341" s="11"/>
      <c r="AO341" s="11"/>
      <c r="AP341" s="12"/>
      <c r="AQ341" s="16">
        <f t="shared" si="205"/>
        <v>0</v>
      </c>
      <c r="AR341" s="11"/>
      <c r="AS341" s="11"/>
      <c r="AT341" s="11"/>
      <c r="AU341" s="12"/>
      <c r="AV341" s="25">
        <f t="shared" si="206"/>
        <v>0</v>
      </c>
    </row>
    <row r="342" spans="1:48" x14ac:dyDescent="0.25">
      <c r="A342" s="9">
        <v>23</v>
      </c>
      <c r="B342" s="3" t="s">
        <v>6</v>
      </c>
      <c r="C342" s="22" t="s">
        <v>21</v>
      </c>
      <c r="D342" s="75"/>
      <c r="E342" s="75"/>
      <c r="F342" s="75"/>
      <c r="G342" s="76"/>
      <c r="H342" s="77">
        <f t="shared" si="198"/>
        <v>0</v>
      </c>
      <c r="I342" s="75"/>
      <c r="J342" s="75"/>
      <c r="K342" s="75"/>
      <c r="L342" s="76"/>
      <c r="M342" s="77">
        <f t="shared" si="199"/>
        <v>0</v>
      </c>
      <c r="N342" s="75"/>
      <c r="O342" s="75"/>
      <c r="P342" s="75"/>
      <c r="Q342" s="76"/>
      <c r="R342" s="77">
        <f t="shared" si="200"/>
        <v>0</v>
      </c>
      <c r="S342" s="75"/>
      <c r="T342" s="75"/>
      <c r="U342" s="75"/>
      <c r="V342" s="76"/>
      <c r="W342" s="77">
        <f t="shared" si="201"/>
        <v>0</v>
      </c>
      <c r="X342" s="11"/>
      <c r="Y342" s="11"/>
      <c r="Z342" s="11"/>
      <c r="AA342" s="12"/>
      <c r="AB342" s="16">
        <f t="shared" si="202"/>
        <v>0</v>
      </c>
      <c r="AC342" s="11"/>
      <c r="AD342" s="11"/>
      <c r="AE342" s="11"/>
      <c r="AF342" s="12"/>
      <c r="AG342" s="16">
        <f t="shared" si="203"/>
        <v>0</v>
      </c>
      <c r="AH342" s="11"/>
      <c r="AI342" s="11"/>
      <c r="AJ342" s="11"/>
      <c r="AK342" s="12"/>
      <c r="AL342" s="16">
        <f t="shared" si="204"/>
        <v>0</v>
      </c>
      <c r="AM342" s="11"/>
      <c r="AN342" s="11"/>
      <c r="AO342" s="11"/>
      <c r="AP342" s="12"/>
      <c r="AQ342" s="16">
        <f t="shared" si="205"/>
        <v>0</v>
      </c>
      <c r="AR342" s="11"/>
      <c r="AS342" s="11"/>
      <c r="AT342" s="11"/>
      <c r="AU342" s="12"/>
      <c r="AV342" s="25">
        <f t="shared" si="206"/>
        <v>0</v>
      </c>
    </row>
    <row r="343" spans="1:48" x14ac:dyDescent="0.25">
      <c r="A343" s="9">
        <v>23</v>
      </c>
      <c r="B343" s="3" t="s">
        <v>7</v>
      </c>
      <c r="C343" s="22" t="s">
        <v>21</v>
      </c>
      <c r="D343" s="75"/>
      <c r="E343" s="75"/>
      <c r="F343" s="75"/>
      <c r="G343" s="76"/>
      <c r="H343" s="77">
        <f t="shared" si="198"/>
        <v>0</v>
      </c>
      <c r="I343" s="75"/>
      <c r="J343" s="75"/>
      <c r="K343" s="75"/>
      <c r="L343" s="76"/>
      <c r="M343" s="77">
        <f t="shared" si="199"/>
        <v>0</v>
      </c>
      <c r="N343" s="75"/>
      <c r="O343" s="75"/>
      <c r="P343" s="75"/>
      <c r="Q343" s="76"/>
      <c r="R343" s="77">
        <f t="shared" si="200"/>
        <v>0</v>
      </c>
      <c r="S343" s="75"/>
      <c r="T343" s="75"/>
      <c r="U343" s="75"/>
      <c r="V343" s="76"/>
      <c r="W343" s="77">
        <f t="shared" si="201"/>
        <v>0</v>
      </c>
      <c r="X343" s="11"/>
      <c r="Y343" s="11"/>
      <c r="Z343" s="11"/>
      <c r="AA343" s="12"/>
      <c r="AB343" s="16">
        <f t="shared" si="202"/>
        <v>0</v>
      </c>
      <c r="AC343" s="11"/>
      <c r="AD343" s="11"/>
      <c r="AE343" s="11"/>
      <c r="AF343" s="12"/>
      <c r="AG343" s="16">
        <f t="shared" si="203"/>
        <v>0</v>
      </c>
      <c r="AH343" s="11"/>
      <c r="AI343" s="11"/>
      <c r="AJ343" s="11"/>
      <c r="AK343" s="12"/>
      <c r="AL343" s="16">
        <f t="shared" si="204"/>
        <v>0</v>
      </c>
      <c r="AM343" s="11"/>
      <c r="AN343" s="11"/>
      <c r="AO343" s="11"/>
      <c r="AP343" s="12"/>
      <c r="AQ343" s="16">
        <f t="shared" si="205"/>
        <v>0</v>
      </c>
      <c r="AR343" s="11"/>
      <c r="AS343" s="11"/>
      <c r="AT343" s="11"/>
      <c r="AU343" s="12"/>
      <c r="AV343" s="25">
        <f t="shared" si="206"/>
        <v>0</v>
      </c>
    </row>
    <row r="344" spans="1:48" x14ac:dyDescent="0.25">
      <c r="A344" s="9">
        <v>23</v>
      </c>
      <c r="B344" s="3" t="s">
        <v>23</v>
      </c>
      <c r="C344" s="22" t="s">
        <v>21</v>
      </c>
      <c r="D344" s="75"/>
      <c r="E344" s="75"/>
      <c r="F344" s="75"/>
      <c r="G344" s="76"/>
      <c r="H344" s="77">
        <f t="shared" si="198"/>
        <v>0</v>
      </c>
      <c r="I344" s="75"/>
      <c r="J344" s="75"/>
      <c r="K344" s="75"/>
      <c r="L344" s="76"/>
      <c r="M344" s="77">
        <f t="shared" si="199"/>
        <v>0</v>
      </c>
      <c r="N344" s="75"/>
      <c r="O344" s="75"/>
      <c r="P344" s="75"/>
      <c r="Q344" s="76"/>
      <c r="R344" s="77">
        <f t="shared" si="200"/>
        <v>0</v>
      </c>
      <c r="S344" s="75"/>
      <c r="T344" s="75"/>
      <c r="U344" s="75"/>
      <c r="V344" s="76"/>
      <c r="W344" s="77">
        <f t="shared" si="201"/>
        <v>0</v>
      </c>
      <c r="X344" s="11"/>
      <c r="Y344" s="11"/>
      <c r="Z344" s="11"/>
      <c r="AA344" s="12"/>
      <c r="AB344" s="16">
        <f t="shared" si="202"/>
        <v>0</v>
      </c>
      <c r="AC344" s="11"/>
      <c r="AD344" s="11"/>
      <c r="AE344" s="11"/>
      <c r="AF344" s="12"/>
      <c r="AG344" s="16">
        <f t="shared" si="203"/>
        <v>0</v>
      </c>
      <c r="AH344" s="11"/>
      <c r="AI344" s="11"/>
      <c r="AJ344" s="11"/>
      <c r="AK344" s="12"/>
      <c r="AL344" s="16">
        <f t="shared" si="204"/>
        <v>0</v>
      </c>
      <c r="AM344" s="11"/>
      <c r="AN344" s="11"/>
      <c r="AO344" s="11"/>
      <c r="AP344" s="12"/>
      <c r="AQ344" s="16">
        <f t="shared" si="205"/>
        <v>0</v>
      </c>
      <c r="AR344" s="11"/>
      <c r="AS344" s="11"/>
      <c r="AT344" s="11"/>
      <c r="AU344" s="12"/>
      <c r="AV344" s="25">
        <f t="shared" si="206"/>
        <v>0</v>
      </c>
    </row>
    <row r="345" spans="1:48" x14ac:dyDescent="0.25">
      <c r="A345" s="9">
        <v>23</v>
      </c>
      <c r="B345" s="3" t="s">
        <v>8</v>
      </c>
      <c r="C345" s="22" t="s">
        <v>21</v>
      </c>
      <c r="D345" s="75"/>
      <c r="E345" s="75"/>
      <c r="F345" s="75"/>
      <c r="G345" s="76"/>
      <c r="H345" s="77">
        <f t="shared" si="198"/>
        <v>0</v>
      </c>
      <c r="I345" s="75"/>
      <c r="J345" s="75"/>
      <c r="K345" s="75"/>
      <c r="L345" s="76"/>
      <c r="M345" s="77">
        <f t="shared" si="199"/>
        <v>0</v>
      </c>
      <c r="N345" s="75"/>
      <c r="O345" s="75"/>
      <c r="P345" s="75"/>
      <c r="Q345" s="76"/>
      <c r="R345" s="77">
        <f t="shared" si="200"/>
        <v>0</v>
      </c>
      <c r="S345" s="75"/>
      <c r="T345" s="75"/>
      <c r="U345" s="75"/>
      <c r="V345" s="76"/>
      <c r="W345" s="77">
        <f t="shared" si="201"/>
        <v>0</v>
      </c>
      <c r="X345" s="11"/>
      <c r="Y345" s="11"/>
      <c r="Z345" s="11"/>
      <c r="AA345" s="12"/>
      <c r="AB345" s="16">
        <f t="shared" si="202"/>
        <v>0</v>
      </c>
      <c r="AC345" s="11"/>
      <c r="AD345" s="11"/>
      <c r="AE345" s="11"/>
      <c r="AF345" s="12"/>
      <c r="AG345" s="16">
        <f t="shared" si="203"/>
        <v>0</v>
      </c>
      <c r="AH345" s="11"/>
      <c r="AI345" s="11"/>
      <c r="AJ345" s="11"/>
      <c r="AK345" s="12"/>
      <c r="AL345" s="16">
        <f t="shared" si="204"/>
        <v>0</v>
      </c>
      <c r="AM345" s="11"/>
      <c r="AN345" s="11"/>
      <c r="AO345" s="11"/>
      <c r="AP345" s="12"/>
      <c r="AQ345" s="16">
        <f t="shared" si="205"/>
        <v>0</v>
      </c>
      <c r="AR345" s="11"/>
      <c r="AS345" s="11"/>
      <c r="AT345" s="11"/>
      <c r="AU345" s="12"/>
      <c r="AV345" s="25">
        <f t="shared" si="206"/>
        <v>0</v>
      </c>
    </row>
    <row r="346" spans="1:48" x14ac:dyDescent="0.25">
      <c r="A346" s="9">
        <v>23</v>
      </c>
      <c r="B346" s="3" t="s">
        <v>9</v>
      </c>
      <c r="C346" s="22" t="s">
        <v>21</v>
      </c>
      <c r="D346" s="75"/>
      <c r="E346" s="75"/>
      <c r="F346" s="75"/>
      <c r="G346" s="76"/>
      <c r="H346" s="77">
        <f t="shared" si="198"/>
        <v>0</v>
      </c>
      <c r="I346" s="75"/>
      <c r="J346" s="75"/>
      <c r="K346" s="75"/>
      <c r="L346" s="76"/>
      <c r="M346" s="77">
        <f t="shared" si="199"/>
        <v>0</v>
      </c>
      <c r="N346" s="75"/>
      <c r="O346" s="75"/>
      <c r="P346" s="75"/>
      <c r="Q346" s="76"/>
      <c r="R346" s="77">
        <f t="shared" si="200"/>
        <v>0</v>
      </c>
      <c r="S346" s="75"/>
      <c r="T346" s="75"/>
      <c r="U346" s="75"/>
      <c r="V346" s="76"/>
      <c r="W346" s="77">
        <f t="shared" si="201"/>
        <v>0</v>
      </c>
      <c r="X346" s="11"/>
      <c r="Y346" s="11"/>
      <c r="Z346" s="11"/>
      <c r="AA346" s="12"/>
      <c r="AB346" s="16">
        <f t="shared" si="202"/>
        <v>0</v>
      </c>
      <c r="AC346" s="11"/>
      <c r="AD346" s="11"/>
      <c r="AE346" s="11"/>
      <c r="AF346" s="12"/>
      <c r="AG346" s="16">
        <f t="shared" si="203"/>
        <v>0</v>
      </c>
      <c r="AH346" s="11"/>
      <c r="AI346" s="11"/>
      <c r="AJ346" s="11"/>
      <c r="AK346" s="12"/>
      <c r="AL346" s="16">
        <f t="shared" si="204"/>
        <v>0</v>
      </c>
      <c r="AM346" s="11"/>
      <c r="AN346" s="11"/>
      <c r="AO346" s="11"/>
      <c r="AP346" s="12"/>
      <c r="AQ346" s="16">
        <f t="shared" si="205"/>
        <v>0</v>
      </c>
      <c r="AR346" s="11"/>
      <c r="AS346" s="11"/>
      <c r="AT346" s="11"/>
      <c r="AU346" s="12"/>
      <c r="AV346" s="25">
        <f t="shared" si="206"/>
        <v>0</v>
      </c>
    </row>
    <row r="347" spans="1:48" x14ac:dyDescent="0.25">
      <c r="A347" s="9">
        <v>23</v>
      </c>
      <c r="B347" s="3" t="s">
        <v>10</v>
      </c>
      <c r="C347" s="22" t="s">
        <v>21</v>
      </c>
      <c r="D347" s="75"/>
      <c r="E347" s="75"/>
      <c r="F347" s="75"/>
      <c r="G347" s="76"/>
      <c r="H347" s="77">
        <f t="shared" si="198"/>
        <v>0</v>
      </c>
      <c r="I347" s="75"/>
      <c r="J347" s="75"/>
      <c r="K347" s="75"/>
      <c r="L347" s="76"/>
      <c r="M347" s="77">
        <f t="shared" si="199"/>
        <v>0</v>
      </c>
      <c r="N347" s="75"/>
      <c r="O347" s="75"/>
      <c r="P347" s="75"/>
      <c r="Q347" s="76"/>
      <c r="R347" s="77">
        <f t="shared" si="200"/>
        <v>0</v>
      </c>
      <c r="S347" s="75"/>
      <c r="T347" s="75"/>
      <c r="U347" s="75"/>
      <c r="V347" s="76"/>
      <c r="W347" s="77">
        <f t="shared" si="201"/>
        <v>0</v>
      </c>
      <c r="X347" s="11"/>
      <c r="Y347" s="11"/>
      <c r="Z347" s="11"/>
      <c r="AA347" s="12"/>
      <c r="AB347" s="16">
        <f t="shared" si="202"/>
        <v>0</v>
      </c>
      <c r="AC347" s="11"/>
      <c r="AD347" s="11"/>
      <c r="AE347" s="11"/>
      <c r="AF347" s="12"/>
      <c r="AG347" s="16">
        <f t="shared" si="203"/>
        <v>0</v>
      </c>
      <c r="AH347" s="11"/>
      <c r="AI347" s="11"/>
      <c r="AJ347" s="11"/>
      <c r="AK347" s="12"/>
      <c r="AL347" s="16">
        <f t="shared" si="204"/>
        <v>0</v>
      </c>
      <c r="AM347" s="11"/>
      <c r="AN347" s="11"/>
      <c r="AO347" s="11"/>
      <c r="AP347" s="12"/>
      <c r="AQ347" s="16">
        <f t="shared" si="205"/>
        <v>0</v>
      </c>
      <c r="AR347" s="11"/>
      <c r="AS347" s="11"/>
      <c r="AT347" s="11"/>
      <c r="AU347" s="12"/>
      <c r="AV347" s="25">
        <f t="shared" si="206"/>
        <v>0</v>
      </c>
    </row>
    <row r="348" spans="1:48" x14ac:dyDescent="0.25">
      <c r="A348" s="9">
        <v>23</v>
      </c>
      <c r="B348" s="22" t="s">
        <v>34</v>
      </c>
      <c r="C348" s="22" t="s">
        <v>21</v>
      </c>
      <c r="D348" s="78"/>
      <c r="E348" s="78"/>
      <c r="F348" s="78"/>
      <c r="G348" s="79"/>
      <c r="H348" s="80">
        <f t="shared" si="198"/>
        <v>0</v>
      </c>
      <c r="I348" s="78"/>
      <c r="J348" s="78"/>
      <c r="K348" s="78"/>
      <c r="L348" s="79"/>
      <c r="M348" s="80">
        <f t="shared" si="199"/>
        <v>0</v>
      </c>
      <c r="N348" s="78"/>
      <c r="O348" s="78"/>
      <c r="P348" s="78"/>
      <c r="Q348" s="79"/>
      <c r="R348" s="80">
        <f t="shared" si="200"/>
        <v>0</v>
      </c>
      <c r="S348" s="78"/>
      <c r="T348" s="78"/>
      <c r="U348" s="78"/>
      <c r="V348" s="79"/>
      <c r="W348" s="80">
        <f t="shared" si="201"/>
        <v>0</v>
      </c>
      <c r="X348" s="13"/>
      <c r="Y348" s="13"/>
      <c r="Z348" s="13"/>
      <c r="AA348" s="14"/>
      <c r="AB348" s="17">
        <f t="shared" si="202"/>
        <v>0</v>
      </c>
      <c r="AC348" s="13"/>
      <c r="AD348" s="13"/>
      <c r="AE348" s="13"/>
      <c r="AF348" s="14"/>
      <c r="AG348" s="17">
        <f t="shared" si="203"/>
        <v>0</v>
      </c>
      <c r="AH348" s="13"/>
      <c r="AI348" s="13"/>
      <c r="AJ348" s="13"/>
      <c r="AK348" s="14"/>
      <c r="AL348" s="17">
        <f t="shared" si="204"/>
        <v>0</v>
      </c>
      <c r="AM348" s="13"/>
      <c r="AN348" s="13"/>
      <c r="AO348" s="13"/>
      <c r="AP348" s="14"/>
      <c r="AQ348" s="17">
        <f t="shared" si="205"/>
        <v>0</v>
      </c>
      <c r="AR348" s="13"/>
      <c r="AS348" s="13"/>
      <c r="AT348" s="13"/>
      <c r="AU348" s="14"/>
      <c r="AV348" s="26">
        <f t="shared" si="206"/>
        <v>0</v>
      </c>
    </row>
    <row r="349" spans="1:48" x14ac:dyDescent="0.25">
      <c r="A349" s="9">
        <v>23</v>
      </c>
      <c r="B349" s="27"/>
      <c r="C349" s="28"/>
      <c r="D349" s="81"/>
      <c r="E349" s="82"/>
      <c r="F349" s="82"/>
      <c r="G349" s="82"/>
      <c r="H349" s="83">
        <f>SUM(H336:H348)</f>
        <v>0</v>
      </c>
      <c r="I349" s="82"/>
      <c r="J349" s="82"/>
      <c r="K349" s="82"/>
      <c r="L349" s="82"/>
      <c r="M349" s="83">
        <f>SUM(M336:M348)</f>
        <v>0</v>
      </c>
      <c r="N349" s="82"/>
      <c r="O349" s="82"/>
      <c r="P349" s="82"/>
      <c r="Q349" s="82"/>
      <c r="R349" s="83">
        <f>SUM(R336:R348)</f>
        <v>0</v>
      </c>
      <c r="S349" s="82"/>
      <c r="T349" s="82"/>
      <c r="U349" s="82"/>
      <c r="V349" s="82"/>
      <c r="W349" s="83">
        <f>SUM(W336:W348)</f>
        <v>0</v>
      </c>
      <c r="X349" s="29"/>
      <c r="Y349" s="29"/>
      <c r="Z349" s="29"/>
      <c r="AA349" s="29"/>
      <c r="AB349" s="30">
        <f>SUM(AB336:AB348)</f>
        <v>0</v>
      </c>
      <c r="AC349" s="29"/>
      <c r="AD349" s="29"/>
      <c r="AE349" s="29"/>
      <c r="AF349" s="29"/>
      <c r="AG349" s="30">
        <f>SUM(AG336:AG348)</f>
        <v>0</v>
      </c>
      <c r="AH349" s="29"/>
      <c r="AI349" s="29"/>
      <c r="AJ349" s="29"/>
      <c r="AK349" s="29"/>
      <c r="AL349" s="30">
        <f>SUM(AL336:AL348)</f>
        <v>0</v>
      </c>
      <c r="AM349" s="29"/>
      <c r="AN349" s="29"/>
      <c r="AO349" s="29"/>
      <c r="AP349" s="29"/>
      <c r="AQ349" s="30">
        <f>SUM(AQ336:AQ348)</f>
        <v>0</v>
      </c>
      <c r="AR349" s="29"/>
      <c r="AS349" s="29"/>
      <c r="AT349" s="29"/>
      <c r="AU349" s="29"/>
      <c r="AV349" s="30">
        <f>SUM(AV336:AV348)</f>
        <v>0</v>
      </c>
    </row>
    <row r="350" spans="1:48" x14ac:dyDescent="0.25">
      <c r="A350" s="9">
        <v>23</v>
      </c>
      <c r="B350" s="115" t="str">
        <f>"Буква (или иное название) класса "&amp;A531&amp;":"</f>
        <v>Буква (или иное название) класса 36:</v>
      </c>
      <c r="C350" s="116"/>
      <c r="D350" s="106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</row>
    <row r="351" spans="1:48" x14ac:dyDescent="0.25">
      <c r="A351" s="9">
        <v>24</v>
      </c>
      <c r="B351" s="20" t="s">
        <v>0</v>
      </c>
      <c r="C351" s="21" t="s">
        <v>21</v>
      </c>
      <c r="D351" s="75"/>
      <c r="E351" s="75"/>
      <c r="F351" s="75"/>
      <c r="G351" s="76"/>
      <c r="H351" s="77">
        <f t="shared" ref="H351:H363" si="207">COUNTA(D351:G351)</f>
        <v>0</v>
      </c>
      <c r="I351" s="75"/>
      <c r="J351" s="75"/>
      <c r="K351" s="75"/>
      <c r="L351" s="76"/>
      <c r="M351" s="77">
        <f t="shared" ref="M351:M363" si="208">COUNTA(I351:L351)</f>
        <v>0</v>
      </c>
      <c r="N351" s="75"/>
      <c r="O351" s="75"/>
      <c r="P351" s="75"/>
      <c r="Q351" s="76"/>
      <c r="R351" s="77">
        <f t="shared" ref="R351:R363" si="209">COUNTA(N351:Q351)</f>
        <v>0</v>
      </c>
      <c r="S351" s="75"/>
      <c r="T351" s="75"/>
      <c r="U351" s="75"/>
      <c r="V351" s="76"/>
      <c r="W351" s="77">
        <f t="shared" ref="W351:W363" si="210">COUNTA(S351:V351)</f>
        <v>0</v>
      </c>
      <c r="X351" s="11"/>
      <c r="Y351" s="11"/>
      <c r="Z351" s="11"/>
      <c r="AA351" s="12"/>
      <c r="AB351" s="16">
        <f t="shared" ref="AB351:AB363" si="211">COUNTA(X351:AA351)</f>
        <v>0</v>
      </c>
      <c r="AC351" s="11"/>
      <c r="AD351" s="11"/>
      <c r="AE351" s="11"/>
      <c r="AF351" s="12"/>
      <c r="AG351" s="16">
        <f t="shared" ref="AG351:AG363" si="212">COUNTA(AC351:AF351)</f>
        <v>0</v>
      </c>
      <c r="AH351" s="11"/>
      <c r="AI351" s="11"/>
      <c r="AJ351" s="11"/>
      <c r="AK351" s="12"/>
      <c r="AL351" s="16">
        <f t="shared" ref="AL351:AL363" si="213">COUNTA(AH351:AK351)</f>
        <v>0</v>
      </c>
      <c r="AM351" s="11"/>
      <c r="AN351" s="11"/>
      <c r="AO351" s="11"/>
      <c r="AP351" s="12"/>
      <c r="AQ351" s="16">
        <f t="shared" ref="AQ351:AQ363" si="214">COUNTA(AM351:AP351)</f>
        <v>0</v>
      </c>
      <c r="AR351" s="11"/>
      <c r="AS351" s="11"/>
      <c r="AT351" s="11"/>
      <c r="AU351" s="12"/>
      <c r="AV351" s="25">
        <f t="shared" ref="AV351:AV363" si="215">COUNTA(AR351:AU351)</f>
        <v>0</v>
      </c>
    </row>
    <row r="352" spans="1:48" x14ac:dyDescent="0.25">
      <c r="A352" s="9">
        <v>24</v>
      </c>
      <c r="B352" s="3" t="s">
        <v>1</v>
      </c>
      <c r="C352" s="22" t="s">
        <v>21</v>
      </c>
      <c r="D352" s="75"/>
      <c r="E352" s="75"/>
      <c r="F352" s="75"/>
      <c r="G352" s="76"/>
      <c r="H352" s="77">
        <f t="shared" si="207"/>
        <v>0</v>
      </c>
      <c r="I352" s="75"/>
      <c r="J352" s="75"/>
      <c r="K352" s="75"/>
      <c r="L352" s="76"/>
      <c r="M352" s="77">
        <f t="shared" si="208"/>
        <v>0</v>
      </c>
      <c r="N352" s="75"/>
      <c r="O352" s="75"/>
      <c r="P352" s="75"/>
      <c r="Q352" s="76"/>
      <c r="R352" s="77">
        <f t="shared" si="209"/>
        <v>0</v>
      </c>
      <c r="S352" s="75"/>
      <c r="T352" s="75"/>
      <c r="U352" s="75"/>
      <c r="V352" s="76"/>
      <c r="W352" s="77">
        <f t="shared" si="210"/>
        <v>0</v>
      </c>
      <c r="X352" s="11"/>
      <c r="Y352" s="11"/>
      <c r="Z352" s="11"/>
      <c r="AA352" s="12"/>
      <c r="AB352" s="16">
        <f t="shared" si="211"/>
        <v>0</v>
      </c>
      <c r="AC352" s="11"/>
      <c r="AD352" s="11"/>
      <c r="AE352" s="11"/>
      <c r="AF352" s="12"/>
      <c r="AG352" s="16">
        <f t="shared" si="212"/>
        <v>0</v>
      </c>
      <c r="AH352" s="11"/>
      <c r="AI352" s="11"/>
      <c r="AJ352" s="11"/>
      <c r="AK352" s="12"/>
      <c r="AL352" s="16">
        <f t="shared" si="213"/>
        <v>0</v>
      </c>
      <c r="AM352" s="11"/>
      <c r="AN352" s="11"/>
      <c r="AO352" s="11"/>
      <c r="AP352" s="12"/>
      <c r="AQ352" s="16">
        <f t="shared" si="214"/>
        <v>0</v>
      </c>
      <c r="AR352" s="11"/>
      <c r="AS352" s="11"/>
      <c r="AT352" s="11"/>
      <c r="AU352" s="12"/>
      <c r="AV352" s="25">
        <f t="shared" si="215"/>
        <v>0</v>
      </c>
    </row>
    <row r="353" spans="1:48" x14ac:dyDescent="0.25">
      <c r="A353" s="9">
        <v>24</v>
      </c>
      <c r="B353" s="3" t="s">
        <v>2</v>
      </c>
      <c r="C353" s="22" t="s">
        <v>21</v>
      </c>
      <c r="D353" s="75"/>
      <c r="E353" s="75"/>
      <c r="F353" s="75"/>
      <c r="G353" s="76"/>
      <c r="H353" s="77">
        <f t="shared" si="207"/>
        <v>0</v>
      </c>
      <c r="I353" s="75"/>
      <c r="J353" s="75"/>
      <c r="K353" s="75"/>
      <c r="L353" s="76"/>
      <c r="M353" s="77">
        <f t="shared" si="208"/>
        <v>0</v>
      </c>
      <c r="N353" s="75"/>
      <c r="O353" s="75"/>
      <c r="P353" s="75"/>
      <c r="Q353" s="76"/>
      <c r="R353" s="77">
        <f t="shared" si="209"/>
        <v>0</v>
      </c>
      <c r="S353" s="75"/>
      <c r="T353" s="75"/>
      <c r="U353" s="75"/>
      <c r="V353" s="76"/>
      <c r="W353" s="77">
        <f t="shared" si="210"/>
        <v>0</v>
      </c>
      <c r="X353" s="11"/>
      <c r="Y353" s="11"/>
      <c r="Z353" s="11"/>
      <c r="AA353" s="12"/>
      <c r="AB353" s="16">
        <f t="shared" si="211"/>
        <v>0</v>
      </c>
      <c r="AC353" s="11"/>
      <c r="AD353" s="11"/>
      <c r="AE353" s="11"/>
      <c r="AF353" s="12"/>
      <c r="AG353" s="16">
        <f t="shared" si="212"/>
        <v>0</v>
      </c>
      <c r="AH353" s="11"/>
      <c r="AI353" s="11"/>
      <c r="AJ353" s="11"/>
      <c r="AK353" s="12"/>
      <c r="AL353" s="16">
        <f t="shared" si="213"/>
        <v>0</v>
      </c>
      <c r="AM353" s="11"/>
      <c r="AN353" s="11"/>
      <c r="AO353" s="11"/>
      <c r="AP353" s="12"/>
      <c r="AQ353" s="16">
        <f t="shared" si="214"/>
        <v>0</v>
      </c>
      <c r="AR353" s="11"/>
      <c r="AS353" s="11"/>
      <c r="AT353" s="11"/>
      <c r="AU353" s="12"/>
      <c r="AV353" s="25">
        <f t="shared" si="215"/>
        <v>0</v>
      </c>
    </row>
    <row r="354" spans="1:48" x14ac:dyDescent="0.25">
      <c r="A354" s="9">
        <v>24</v>
      </c>
      <c r="B354" s="3" t="s">
        <v>3</v>
      </c>
      <c r="C354" s="22" t="s">
        <v>21</v>
      </c>
      <c r="D354" s="75"/>
      <c r="E354" s="75"/>
      <c r="F354" s="75"/>
      <c r="G354" s="76"/>
      <c r="H354" s="77">
        <f t="shared" si="207"/>
        <v>0</v>
      </c>
      <c r="I354" s="75"/>
      <c r="J354" s="75"/>
      <c r="K354" s="75"/>
      <c r="L354" s="76"/>
      <c r="M354" s="77">
        <f t="shared" si="208"/>
        <v>0</v>
      </c>
      <c r="N354" s="75"/>
      <c r="O354" s="75"/>
      <c r="P354" s="75"/>
      <c r="Q354" s="76"/>
      <c r="R354" s="77">
        <f t="shared" si="209"/>
        <v>0</v>
      </c>
      <c r="S354" s="75"/>
      <c r="T354" s="75"/>
      <c r="U354" s="75"/>
      <c r="V354" s="76"/>
      <c r="W354" s="77">
        <f t="shared" si="210"/>
        <v>0</v>
      </c>
      <c r="X354" s="11"/>
      <c r="Y354" s="11"/>
      <c r="Z354" s="11"/>
      <c r="AA354" s="12"/>
      <c r="AB354" s="16">
        <f t="shared" si="211"/>
        <v>0</v>
      </c>
      <c r="AC354" s="11"/>
      <c r="AD354" s="11"/>
      <c r="AE354" s="11"/>
      <c r="AF354" s="12"/>
      <c r="AG354" s="16">
        <f t="shared" si="212"/>
        <v>0</v>
      </c>
      <c r="AH354" s="11"/>
      <c r="AI354" s="11"/>
      <c r="AJ354" s="11"/>
      <c r="AK354" s="12"/>
      <c r="AL354" s="16">
        <f t="shared" si="213"/>
        <v>0</v>
      </c>
      <c r="AM354" s="11"/>
      <c r="AN354" s="11"/>
      <c r="AO354" s="11"/>
      <c r="AP354" s="12"/>
      <c r="AQ354" s="16">
        <f t="shared" si="214"/>
        <v>0</v>
      </c>
      <c r="AR354" s="11"/>
      <c r="AS354" s="11"/>
      <c r="AT354" s="11"/>
      <c r="AU354" s="12"/>
      <c r="AV354" s="25">
        <f t="shared" si="215"/>
        <v>0</v>
      </c>
    </row>
    <row r="355" spans="1:48" x14ac:dyDescent="0.25">
      <c r="A355" s="9">
        <v>24</v>
      </c>
      <c r="B355" s="3" t="s">
        <v>4</v>
      </c>
      <c r="C355" s="22" t="s">
        <v>21</v>
      </c>
      <c r="D355" s="75"/>
      <c r="E355" s="75"/>
      <c r="F355" s="75"/>
      <c r="G355" s="76"/>
      <c r="H355" s="77">
        <f t="shared" si="207"/>
        <v>0</v>
      </c>
      <c r="I355" s="75"/>
      <c r="J355" s="75"/>
      <c r="K355" s="75"/>
      <c r="L355" s="76"/>
      <c r="M355" s="77">
        <f t="shared" si="208"/>
        <v>0</v>
      </c>
      <c r="N355" s="75"/>
      <c r="O355" s="75"/>
      <c r="P355" s="75"/>
      <c r="Q355" s="76"/>
      <c r="R355" s="77">
        <f t="shared" si="209"/>
        <v>0</v>
      </c>
      <c r="S355" s="75"/>
      <c r="T355" s="75"/>
      <c r="U355" s="75"/>
      <c r="V355" s="76"/>
      <c r="W355" s="77">
        <f t="shared" si="210"/>
        <v>0</v>
      </c>
      <c r="X355" s="11"/>
      <c r="Y355" s="11"/>
      <c r="Z355" s="11"/>
      <c r="AA355" s="12"/>
      <c r="AB355" s="16">
        <f t="shared" si="211"/>
        <v>0</v>
      </c>
      <c r="AC355" s="11"/>
      <c r="AD355" s="11"/>
      <c r="AE355" s="11"/>
      <c r="AF355" s="12"/>
      <c r="AG355" s="16">
        <f t="shared" si="212"/>
        <v>0</v>
      </c>
      <c r="AH355" s="11"/>
      <c r="AI355" s="11"/>
      <c r="AJ355" s="11"/>
      <c r="AK355" s="12"/>
      <c r="AL355" s="16">
        <f t="shared" si="213"/>
        <v>0</v>
      </c>
      <c r="AM355" s="11"/>
      <c r="AN355" s="11"/>
      <c r="AO355" s="11"/>
      <c r="AP355" s="12"/>
      <c r="AQ355" s="16">
        <f t="shared" si="214"/>
        <v>0</v>
      </c>
      <c r="AR355" s="11"/>
      <c r="AS355" s="11"/>
      <c r="AT355" s="11"/>
      <c r="AU355" s="12"/>
      <c r="AV355" s="25">
        <f t="shared" si="215"/>
        <v>0</v>
      </c>
    </row>
    <row r="356" spans="1:48" x14ac:dyDescent="0.25">
      <c r="A356" s="9">
        <v>24</v>
      </c>
      <c r="B356" s="3" t="s">
        <v>5</v>
      </c>
      <c r="C356" s="22" t="s">
        <v>21</v>
      </c>
      <c r="D356" s="75"/>
      <c r="E356" s="75"/>
      <c r="F356" s="75"/>
      <c r="G356" s="76"/>
      <c r="H356" s="77">
        <f t="shared" si="207"/>
        <v>0</v>
      </c>
      <c r="I356" s="75"/>
      <c r="J356" s="75"/>
      <c r="K356" s="75"/>
      <c r="L356" s="76"/>
      <c r="M356" s="77">
        <f t="shared" si="208"/>
        <v>0</v>
      </c>
      <c r="N356" s="75"/>
      <c r="O356" s="75"/>
      <c r="P356" s="75"/>
      <c r="Q356" s="76"/>
      <c r="R356" s="77">
        <f t="shared" si="209"/>
        <v>0</v>
      </c>
      <c r="S356" s="75"/>
      <c r="T356" s="75"/>
      <c r="U356" s="75"/>
      <c r="V356" s="76"/>
      <c r="W356" s="77">
        <f t="shared" si="210"/>
        <v>0</v>
      </c>
      <c r="X356" s="11"/>
      <c r="Y356" s="11"/>
      <c r="Z356" s="11"/>
      <c r="AA356" s="12"/>
      <c r="AB356" s="16">
        <f t="shared" si="211"/>
        <v>0</v>
      </c>
      <c r="AC356" s="11"/>
      <c r="AD356" s="11"/>
      <c r="AE356" s="11"/>
      <c r="AF356" s="12"/>
      <c r="AG356" s="16">
        <f t="shared" si="212"/>
        <v>0</v>
      </c>
      <c r="AH356" s="11"/>
      <c r="AI356" s="11"/>
      <c r="AJ356" s="11"/>
      <c r="AK356" s="12"/>
      <c r="AL356" s="16">
        <f t="shared" si="213"/>
        <v>0</v>
      </c>
      <c r="AM356" s="11"/>
      <c r="AN356" s="11"/>
      <c r="AO356" s="11"/>
      <c r="AP356" s="12"/>
      <c r="AQ356" s="16">
        <f t="shared" si="214"/>
        <v>0</v>
      </c>
      <c r="AR356" s="11"/>
      <c r="AS356" s="11"/>
      <c r="AT356" s="11"/>
      <c r="AU356" s="12"/>
      <c r="AV356" s="25">
        <f t="shared" si="215"/>
        <v>0</v>
      </c>
    </row>
    <row r="357" spans="1:48" x14ac:dyDescent="0.25">
      <c r="A357" s="9">
        <v>24</v>
      </c>
      <c r="B357" s="3" t="s">
        <v>6</v>
      </c>
      <c r="C357" s="22" t="s">
        <v>21</v>
      </c>
      <c r="D357" s="75"/>
      <c r="E357" s="75"/>
      <c r="F357" s="75"/>
      <c r="G357" s="76"/>
      <c r="H357" s="77">
        <f t="shared" si="207"/>
        <v>0</v>
      </c>
      <c r="I357" s="75"/>
      <c r="J357" s="75"/>
      <c r="K357" s="75"/>
      <c r="L357" s="76"/>
      <c r="M357" s="77">
        <f t="shared" si="208"/>
        <v>0</v>
      </c>
      <c r="N357" s="75"/>
      <c r="O357" s="75"/>
      <c r="P357" s="75"/>
      <c r="Q357" s="76"/>
      <c r="R357" s="77">
        <f t="shared" si="209"/>
        <v>0</v>
      </c>
      <c r="S357" s="75"/>
      <c r="T357" s="75"/>
      <c r="U357" s="75"/>
      <c r="V357" s="76"/>
      <c r="W357" s="77">
        <f t="shared" si="210"/>
        <v>0</v>
      </c>
      <c r="X357" s="11"/>
      <c r="Y357" s="11"/>
      <c r="Z357" s="11"/>
      <c r="AA357" s="12"/>
      <c r="AB357" s="16">
        <f t="shared" si="211"/>
        <v>0</v>
      </c>
      <c r="AC357" s="11"/>
      <c r="AD357" s="11"/>
      <c r="AE357" s="11"/>
      <c r="AF357" s="12"/>
      <c r="AG357" s="16">
        <f t="shared" si="212"/>
        <v>0</v>
      </c>
      <c r="AH357" s="11"/>
      <c r="AI357" s="11"/>
      <c r="AJ357" s="11"/>
      <c r="AK357" s="12"/>
      <c r="AL357" s="16">
        <f t="shared" si="213"/>
        <v>0</v>
      </c>
      <c r="AM357" s="11"/>
      <c r="AN357" s="11"/>
      <c r="AO357" s="11"/>
      <c r="AP357" s="12"/>
      <c r="AQ357" s="16">
        <f t="shared" si="214"/>
        <v>0</v>
      </c>
      <c r="AR357" s="11"/>
      <c r="AS357" s="11"/>
      <c r="AT357" s="11"/>
      <c r="AU357" s="12"/>
      <c r="AV357" s="25">
        <f t="shared" si="215"/>
        <v>0</v>
      </c>
    </row>
    <row r="358" spans="1:48" x14ac:dyDescent="0.25">
      <c r="A358" s="9">
        <v>24</v>
      </c>
      <c r="B358" s="3" t="s">
        <v>7</v>
      </c>
      <c r="C358" s="22" t="s">
        <v>21</v>
      </c>
      <c r="D358" s="75"/>
      <c r="E358" s="75"/>
      <c r="F358" s="75"/>
      <c r="G358" s="76"/>
      <c r="H358" s="77">
        <f t="shared" si="207"/>
        <v>0</v>
      </c>
      <c r="I358" s="75"/>
      <c r="J358" s="75"/>
      <c r="K358" s="75"/>
      <c r="L358" s="76"/>
      <c r="M358" s="77">
        <f t="shared" si="208"/>
        <v>0</v>
      </c>
      <c r="N358" s="75"/>
      <c r="O358" s="75"/>
      <c r="P358" s="75"/>
      <c r="Q358" s="76"/>
      <c r="R358" s="77">
        <f t="shared" si="209"/>
        <v>0</v>
      </c>
      <c r="S358" s="75"/>
      <c r="T358" s="75"/>
      <c r="U358" s="75"/>
      <c r="V358" s="76"/>
      <c r="W358" s="77">
        <f t="shared" si="210"/>
        <v>0</v>
      </c>
      <c r="X358" s="11"/>
      <c r="Y358" s="11"/>
      <c r="Z358" s="11"/>
      <c r="AA358" s="12"/>
      <c r="AB358" s="16">
        <f t="shared" si="211"/>
        <v>0</v>
      </c>
      <c r="AC358" s="11"/>
      <c r="AD358" s="11"/>
      <c r="AE358" s="11"/>
      <c r="AF358" s="12"/>
      <c r="AG358" s="16">
        <f t="shared" si="212"/>
        <v>0</v>
      </c>
      <c r="AH358" s="11"/>
      <c r="AI358" s="11"/>
      <c r="AJ358" s="11"/>
      <c r="AK358" s="12"/>
      <c r="AL358" s="16">
        <f t="shared" si="213"/>
        <v>0</v>
      </c>
      <c r="AM358" s="11"/>
      <c r="AN358" s="11"/>
      <c r="AO358" s="11"/>
      <c r="AP358" s="12"/>
      <c r="AQ358" s="16">
        <f t="shared" si="214"/>
        <v>0</v>
      </c>
      <c r="AR358" s="11"/>
      <c r="AS358" s="11"/>
      <c r="AT358" s="11"/>
      <c r="AU358" s="12"/>
      <c r="AV358" s="25">
        <f t="shared" si="215"/>
        <v>0</v>
      </c>
    </row>
    <row r="359" spans="1:48" x14ac:dyDescent="0.25">
      <c r="A359" s="9">
        <v>24</v>
      </c>
      <c r="B359" s="3" t="s">
        <v>23</v>
      </c>
      <c r="C359" s="22" t="s">
        <v>21</v>
      </c>
      <c r="D359" s="75"/>
      <c r="E359" s="75"/>
      <c r="F359" s="75"/>
      <c r="G359" s="76"/>
      <c r="H359" s="77">
        <f t="shared" si="207"/>
        <v>0</v>
      </c>
      <c r="I359" s="75"/>
      <c r="J359" s="75"/>
      <c r="K359" s="75"/>
      <c r="L359" s="76"/>
      <c r="M359" s="77">
        <f t="shared" si="208"/>
        <v>0</v>
      </c>
      <c r="N359" s="75"/>
      <c r="O359" s="75"/>
      <c r="P359" s="75"/>
      <c r="Q359" s="76"/>
      <c r="R359" s="77">
        <f t="shared" si="209"/>
        <v>0</v>
      </c>
      <c r="S359" s="75"/>
      <c r="T359" s="75"/>
      <c r="U359" s="75"/>
      <c r="V359" s="76"/>
      <c r="W359" s="77">
        <f t="shared" si="210"/>
        <v>0</v>
      </c>
      <c r="X359" s="11"/>
      <c r="Y359" s="11"/>
      <c r="Z359" s="11"/>
      <c r="AA359" s="12"/>
      <c r="AB359" s="16">
        <f t="shared" si="211"/>
        <v>0</v>
      </c>
      <c r="AC359" s="11"/>
      <c r="AD359" s="11"/>
      <c r="AE359" s="11"/>
      <c r="AF359" s="12"/>
      <c r="AG359" s="16">
        <f t="shared" si="212"/>
        <v>0</v>
      </c>
      <c r="AH359" s="11"/>
      <c r="AI359" s="11"/>
      <c r="AJ359" s="11"/>
      <c r="AK359" s="12"/>
      <c r="AL359" s="16">
        <f t="shared" si="213"/>
        <v>0</v>
      </c>
      <c r="AM359" s="11"/>
      <c r="AN359" s="11"/>
      <c r="AO359" s="11"/>
      <c r="AP359" s="12"/>
      <c r="AQ359" s="16">
        <f t="shared" si="214"/>
        <v>0</v>
      </c>
      <c r="AR359" s="11"/>
      <c r="AS359" s="11"/>
      <c r="AT359" s="11"/>
      <c r="AU359" s="12"/>
      <c r="AV359" s="25">
        <f t="shared" si="215"/>
        <v>0</v>
      </c>
    </row>
    <row r="360" spans="1:48" x14ac:dyDescent="0.25">
      <c r="A360" s="9">
        <v>24</v>
      </c>
      <c r="B360" s="3" t="s">
        <v>8</v>
      </c>
      <c r="C360" s="22" t="s">
        <v>21</v>
      </c>
      <c r="D360" s="75"/>
      <c r="E360" s="75"/>
      <c r="F360" s="75"/>
      <c r="G360" s="76"/>
      <c r="H360" s="77">
        <f t="shared" si="207"/>
        <v>0</v>
      </c>
      <c r="I360" s="75"/>
      <c r="J360" s="75"/>
      <c r="K360" s="75"/>
      <c r="L360" s="76"/>
      <c r="M360" s="77">
        <f t="shared" si="208"/>
        <v>0</v>
      </c>
      <c r="N360" s="75"/>
      <c r="O360" s="75"/>
      <c r="P360" s="75"/>
      <c r="Q360" s="76"/>
      <c r="R360" s="77">
        <f t="shared" si="209"/>
        <v>0</v>
      </c>
      <c r="S360" s="75"/>
      <c r="T360" s="75"/>
      <c r="U360" s="75"/>
      <c r="V360" s="76"/>
      <c r="W360" s="77">
        <f t="shared" si="210"/>
        <v>0</v>
      </c>
      <c r="X360" s="11"/>
      <c r="Y360" s="11"/>
      <c r="Z360" s="11"/>
      <c r="AA360" s="12"/>
      <c r="AB360" s="16">
        <f t="shared" si="211"/>
        <v>0</v>
      </c>
      <c r="AC360" s="11"/>
      <c r="AD360" s="11"/>
      <c r="AE360" s="11"/>
      <c r="AF360" s="12"/>
      <c r="AG360" s="16">
        <f t="shared" si="212"/>
        <v>0</v>
      </c>
      <c r="AH360" s="11"/>
      <c r="AI360" s="11"/>
      <c r="AJ360" s="11"/>
      <c r="AK360" s="12"/>
      <c r="AL360" s="16">
        <f t="shared" si="213"/>
        <v>0</v>
      </c>
      <c r="AM360" s="11"/>
      <c r="AN360" s="11"/>
      <c r="AO360" s="11"/>
      <c r="AP360" s="12"/>
      <c r="AQ360" s="16">
        <f t="shared" si="214"/>
        <v>0</v>
      </c>
      <c r="AR360" s="11"/>
      <c r="AS360" s="11"/>
      <c r="AT360" s="11"/>
      <c r="AU360" s="12"/>
      <c r="AV360" s="25">
        <f t="shared" si="215"/>
        <v>0</v>
      </c>
    </row>
    <row r="361" spans="1:48" x14ac:dyDescent="0.25">
      <c r="A361" s="9">
        <v>24</v>
      </c>
      <c r="B361" s="3" t="s">
        <v>9</v>
      </c>
      <c r="C361" s="22" t="s">
        <v>21</v>
      </c>
      <c r="D361" s="75"/>
      <c r="E361" s="75"/>
      <c r="F361" s="75"/>
      <c r="G361" s="76"/>
      <c r="H361" s="77">
        <f t="shared" si="207"/>
        <v>0</v>
      </c>
      <c r="I361" s="75"/>
      <c r="J361" s="75"/>
      <c r="K361" s="75"/>
      <c r="L361" s="76"/>
      <c r="M361" s="77">
        <f t="shared" si="208"/>
        <v>0</v>
      </c>
      <c r="N361" s="75"/>
      <c r="O361" s="75"/>
      <c r="P361" s="75"/>
      <c r="Q361" s="76"/>
      <c r="R361" s="77">
        <f t="shared" si="209"/>
        <v>0</v>
      </c>
      <c r="S361" s="75"/>
      <c r="T361" s="75"/>
      <c r="U361" s="75"/>
      <c r="V361" s="76"/>
      <c r="W361" s="77">
        <f t="shared" si="210"/>
        <v>0</v>
      </c>
      <c r="X361" s="11"/>
      <c r="Y361" s="11"/>
      <c r="Z361" s="11"/>
      <c r="AA361" s="12"/>
      <c r="AB361" s="16">
        <f t="shared" si="211"/>
        <v>0</v>
      </c>
      <c r="AC361" s="11"/>
      <c r="AD361" s="11"/>
      <c r="AE361" s="11"/>
      <c r="AF361" s="12"/>
      <c r="AG361" s="16">
        <f t="shared" si="212"/>
        <v>0</v>
      </c>
      <c r="AH361" s="11"/>
      <c r="AI361" s="11"/>
      <c r="AJ361" s="11"/>
      <c r="AK361" s="12"/>
      <c r="AL361" s="16">
        <f t="shared" si="213"/>
        <v>0</v>
      </c>
      <c r="AM361" s="11"/>
      <c r="AN361" s="11"/>
      <c r="AO361" s="11"/>
      <c r="AP361" s="12"/>
      <c r="AQ361" s="16">
        <f t="shared" si="214"/>
        <v>0</v>
      </c>
      <c r="AR361" s="11"/>
      <c r="AS361" s="11"/>
      <c r="AT361" s="11"/>
      <c r="AU361" s="12"/>
      <c r="AV361" s="25">
        <f t="shared" si="215"/>
        <v>0</v>
      </c>
    </row>
    <row r="362" spans="1:48" x14ac:dyDescent="0.25">
      <c r="A362" s="9">
        <v>24</v>
      </c>
      <c r="B362" s="3" t="s">
        <v>10</v>
      </c>
      <c r="C362" s="22" t="s">
        <v>21</v>
      </c>
      <c r="D362" s="75"/>
      <c r="E362" s="75"/>
      <c r="F362" s="75"/>
      <c r="G362" s="76"/>
      <c r="H362" s="77">
        <f t="shared" si="207"/>
        <v>0</v>
      </c>
      <c r="I362" s="75"/>
      <c r="J362" s="75"/>
      <c r="K362" s="75"/>
      <c r="L362" s="76"/>
      <c r="M362" s="77">
        <f t="shared" si="208"/>
        <v>0</v>
      </c>
      <c r="N362" s="75"/>
      <c r="O362" s="75"/>
      <c r="P362" s="75"/>
      <c r="Q362" s="76"/>
      <c r="R362" s="77">
        <f t="shared" si="209"/>
        <v>0</v>
      </c>
      <c r="S362" s="75"/>
      <c r="T362" s="75"/>
      <c r="U362" s="75"/>
      <c r="V362" s="76"/>
      <c r="W362" s="77">
        <f t="shared" si="210"/>
        <v>0</v>
      </c>
      <c r="X362" s="11"/>
      <c r="Y362" s="11"/>
      <c r="Z362" s="11"/>
      <c r="AA362" s="12"/>
      <c r="AB362" s="16">
        <f t="shared" si="211"/>
        <v>0</v>
      </c>
      <c r="AC362" s="11"/>
      <c r="AD362" s="11"/>
      <c r="AE362" s="11"/>
      <c r="AF362" s="12"/>
      <c r="AG362" s="16">
        <f t="shared" si="212"/>
        <v>0</v>
      </c>
      <c r="AH362" s="11"/>
      <c r="AI362" s="11"/>
      <c r="AJ362" s="11"/>
      <c r="AK362" s="12"/>
      <c r="AL362" s="16">
        <f t="shared" si="213"/>
        <v>0</v>
      </c>
      <c r="AM362" s="11"/>
      <c r="AN362" s="11"/>
      <c r="AO362" s="11"/>
      <c r="AP362" s="12"/>
      <c r="AQ362" s="16">
        <f t="shared" si="214"/>
        <v>0</v>
      </c>
      <c r="AR362" s="11"/>
      <c r="AS362" s="11"/>
      <c r="AT362" s="11"/>
      <c r="AU362" s="12"/>
      <c r="AV362" s="25">
        <f t="shared" si="215"/>
        <v>0</v>
      </c>
    </row>
    <row r="363" spans="1:48" x14ac:dyDescent="0.25">
      <c r="A363" s="9">
        <v>24</v>
      </c>
      <c r="B363" s="22" t="s">
        <v>34</v>
      </c>
      <c r="C363" s="22" t="s">
        <v>21</v>
      </c>
      <c r="D363" s="78"/>
      <c r="E363" s="78"/>
      <c r="F363" s="78"/>
      <c r="G363" s="79"/>
      <c r="H363" s="80">
        <f t="shared" si="207"/>
        <v>0</v>
      </c>
      <c r="I363" s="78"/>
      <c r="J363" s="78"/>
      <c r="K363" s="78"/>
      <c r="L363" s="79"/>
      <c r="M363" s="80">
        <f t="shared" si="208"/>
        <v>0</v>
      </c>
      <c r="N363" s="78"/>
      <c r="O363" s="78"/>
      <c r="P363" s="78"/>
      <c r="Q363" s="79"/>
      <c r="R363" s="80">
        <f t="shared" si="209"/>
        <v>0</v>
      </c>
      <c r="S363" s="78"/>
      <c r="T363" s="78"/>
      <c r="U363" s="78"/>
      <c r="V363" s="79"/>
      <c r="W363" s="80">
        <f t="shared" si="210"/>
        <v>0</v>
      </c>
      <c r="X363" s="13"/>
      <c r="Y363" s="13"/>
      <c r="Z363" s="13"/>
      <c r="AA363" s="14"/>
      <c r="AB363" s="17">
        <f t="shared" si="211"/>
        <v>0</v>
      </c>
      <c r="AC363" s="13"/>
      <c r="AD363" s="13"/>
      <c r="AE363" s="13"/>
      <c r="AF363" s="14"/>
      <c r="AG363" s="17">
        <f t="shared" si="212"/>
        <v>0</v>
      </c>
      <c r="AH363" s="13"/>
      <c r="AI363" s="13"/>
      <c r="AJ363" s="13"/>
      <c r="AK363" s="14"/>
      <c r="AL363" s="17">
        <f t="shared" si="213"/>
        <v>0</v>
      </c>
      <c r="AM363" s="13"/>
      <c r="AN363" s="13"/>
      <c r="AO363" s="13"/>
      <c r="AP363" s="14"/>
      <c r="AQ363" s="17">
        <f t="shared" si="214"/>
        <v>0</v>
      </c>
      <c r="AR363" s="13"/>
      <c r="AS363" s="13"/>
      <c r="AT363" s="13"/>
      <c r="AU363" s="14"/>
      <c r="AV363" s="26">
        <f t="shared" si="215"/>
        <v>0</v>
      </c>
    </row>
    <row r="364" spans="1:48" x14ac:dyDescent="0.25">
      <c r="A364" s="9">
        <v>24</v>
      </c>
      <c r="B364" s="27"/>
      <c r="C364" s="28"/>
      <c r="D364" s="81"/>
      <c r="E364" s="82"/>
      <c r="F364" s="82"/>
      <c r="G364" s="82"/>
      <c r="H364" s="83">
        <f>SUM(H351:H363)</f>
        <v>0</v>
      </c>
      <c r="I364" s="82"/>
      <c r="J364" s="82"/>
      <c r="K364" s="82"/>
      <c r="L364" s="82"/>
      <c r="M364" s="83">
        <f>SUM(M351:M363)</f>
        <v>0</v>
      </c>
      <c r="N364" s="82"/>
      <c r="O364" s="82"/>
      <c r="P364" s="82"/>
      <c r="Q364" s="82"/>
      <c r="R364" s="83">
        <f>SUM(R351:R363)</f>
        <v>0</v>
      </c>
      <c r="S364" s="82"/>
      <c r="T364" s="82"/>
      <c r="U364" s="82"/>
      <c r="V364" s="82"/>
      <c r="W364" s="83">
        <f>SUM(W351:W363)</f>
        <v>0</v>
      </c>
      <c r="X364" s="29"/>
      <c r="Y364" s="29"/>
      <c r="Z364" s="29"/>
      <c r="AA364" s="29"/>
      <c r="AB364" s="30">
        <f>SUM(AB351:AB363)</f>
        <v>0</v>
      </c>
      <c r="AC364" s="29"/>
      <c r="AD364" s="29"/>
      <c r="AE364" s="29"/>
      <c r="AF364" s="29"/>
      <c r="AG364" s="30">
        <f>SUM(AG351:AG363)</f>
        <v>0</v>
      </c>
      <c r="AH364" s="29"/>
      <c r="AI364" s="29"/>
      <c r="AJ364" s="29"/>
      <c r="AK364" s="29"/>
      <c r="AL364" s="30">
        <f>SUM(AL351:AL363)</f>
        <v>0</v>
      </c>
      <c r="AM364" s="29"/>
      <c r="AN364" s="29"/>
      <c r="AO364" s="29"/>
      <c r="AP364" s="29"/>
      <c r="AQ364" s="30">
        <f>SUM(AQ351:AQ363)</f>
        <v>0</v>
      </c>
      <c r="AR364" s="29"/>
      <c r="AS364" s="29"/>
      <c r="AT364" s="29"/>
      <c r="AU364" s="29"/>
      <c r="AV364" s="30">
        <f>SUM(AV351:AV363)</f>
        <v>0</v>
      </c>
    </row>
    <row r="365" spans="1:48" x14ac:dyDescent="0.25">
      <c r="A365" s="9">
        <v>24</v>
      </c>
      <c r="B365" s="115" t="str">
        <f>"Буква (или иное название) класса "&amp;A546&amp;":"</f>
        <v>Буква (или иное название) класса 37:</v>
      </c>
      <c r="C365" s="116"/>
      <c r="D365" s="106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</row>
    <row r="366" spans="1:48" x14ac:dyDescent="0.25">
      <c r="A366" s="9">
        <v>25</v>
      </c>
      <c r="B366" s="20" t="s">
        <v>0</v>
      </c>
      <c r="C366" s="21" t="s">
        <v>21</v>
      </c>
      <c r="D366" s="75"/>
      <c r="E366" s="75"/>
      <c r="F366" s="75"/>
      <c r="G366" s="76"/>
      <c r="H366" s="77">
        <f t="shared" ref="H366:H378" si="216">COUNTA(D366:G366)</f>
        <v>0</v>
      </c>
      <c r="I366" s="75"/>
      <c r="J366" s="75"/>
      <c r="K366" s="75"/>
      <c r="L366" s="76"/>
      <c r="M366" s="77">
        <f t="shared" ref="M366:M378" si="217">COUNTA(I366:L366)</f>
        <v>0</v>
      </c>
      <c r="N366" s="75"/>
      <c r="O366" s="75"/>
      <c r="P366" s="75"/>
      <c r="Q366" s="76"/>
      <c r="R366" s="77">
        <f t="shared" ref="R366:R378" si="218">COUNTA(N366:Q366)</f>
        <v>0</v>
      </c>
      <c r="S366" s="75"/>
      <c r="T366" s="75"/>
      <c r="U366" s="75"/>
      <c r="V366" s="76"/>
      <c r="W366" s="77">
        <f t="shared" ref="W366:W378" si="219">COUNTA(S366:V366)</f>
        <v>0</v>
      </c>
      <c r="X366" s="11"/>
      <c r="Y366" s="11"/>
      <c r="Z366" s="11"/>
      <c r="AA366" s="12"/>
      <c r="AB366" s="16">
        <f t="shared" ref="AB366:AB378" si="220">COUNTA(X366:AA366)</f>
        <v>0</v>
      </c>
      <c r="AC366" s="11"/>
      <c r="AD366" s="11"/>
      <c r="AE366" s="11"/>
      <c r="AF366" s="12"/>
      <c r="AG366" s="16">
        <f t="shared" ref="AG366:AG378" si="221">COUNTA(AC366:AF366)</f>
        <v>0</v>
      </c>
      <c r="AH366" s="11"/>
      <c r="AI366" s="11"/>
      <c r="AJ366" s="11"/>
      <c r="AK366" s="12"/>
      <c r="AL366" s="16">
        <f t="shared" ref="AL366:AL378" si="222">COUNTA(AH366:AK366)</f>
        <v>0</v>
      </c>
      <c r="AM366" s="11"/>
      <c r="AN366" s="11"/>
      <c r="AO366" s="11"/>
      <c r="AP366" s="12"/>
      <c r="AQ366" s="16">
        <f t="shared" ref="AQ366:AQ378" si="223">COUNTA(AM366:AP366)</f>
        <v>0</v>
      </c>
      <c r="AR366" s="11"/>
      <c r="AS366" s="11"/>
      <c r="AT366" s="11"/>
      <c r="AU366" s="12"/>
      <c r="AV366" s="25">
        <f t="shared" ref="AV366:AV378" si="224">COUNTA(AR366:AU366)</f>
        <v>0</v>
      </c>
    </row>
    <row r="367" spans="1:48" x14ac:dyDescent="0.25">
      <c r="A367" s="9">
        <v>25</v>
      </c>
      <c r="B367" s="3" t="s">
        <v>1</v>
      </c>
      <c r="C367" s="22" t="s">
        <v>21</v>
      </c>
      <c r="D367" s="75"/>
      <c r="E367" s="75"/>
      <c r="F367" s="75"/>
      <c r="G367" s="76"/>
      <c r="H367" s="77">
        <f t="shared" si="216"/>
        <v>0</v>
      </c>
      <c r="I367" s="75"/>
      <c r="J367" s="75"/>
      <c r="K367" s="75"/>
      <c r="L367" s="76"/>
      <c r="M367" s="77">
        <f t="shared" si="217"/>
        <v>0</v>
      </c>
      <c r="N367" s="75"/>
      <c r="O367" s="75"/>
      <c r="P367" s="75"/>
      <c r="Q367" s="76"/>
      <c r="R367" s="77">
        <f t="shared" si="218"/>
        <v>0</v>
      </c>
      <c r="S367" s="75"/>
      <c r="T367" s="75"/>
      <c r="U367" s="75"/>
      <c r="V367" s="76"/>
      <c r="W367" s="77">
        <f t="shared" si="219"/>
        <v>0</v>
      </c>
      <c r="X367" s="11"/>
      <c r="Y367" s="11"/>
      <c r="Z367" s="11"/>
      <c r="AA367" s="12"/>
      <c r="AB367" s="16">
        <f t="shared" si="220"/>
        <v>0</v>
      </c>
      <c r="AC367" s="11"/>
      <c r="AD367" s="11"/>
      <c r="AE367" s="11"/>
      <c r="AF367" s="12"/>
      <c r="AG367" s="16">
        <f t="shared" si="221"/>
        <v>0</v>
      </c>
      <c r="AH367" s="11"/>
      <c r="AI367" s="11"/>
      <c r="AJ367" s="11"/>
      <c r="AK367" s="12"/>
      <c r="AL367" s="16">
        <f t="shared" si="222"/>
        <v>0</v>
      </c>
      <c r="AM367" s="11"/>
      <c r="AN367" s="11"/>
      <c r="AO367" s="11"/>
      <c r="AP367" s="12"/>
      <c r="AQ367" s="16">
        <f t="shared" si="223"/>
        <v>0</v>
      </c>
      <c r="AR367" s="11"/>
      <c r="AS367" s="11"/>
      <c r="AT367" s="11"/>
      <c r="AU367" s="12"/>
      <c r="AV367" s="25">
        <f t="shared" si="224"/>
        <v>0</v>
      </c>
    </row>
    <row r="368" spans="1:48" x14ac:dyDescent="0.25">
      <c r="A368" s="9">
        <v>25</v>
      </c>
      <c r="B368" s="3" t="s">
        <v>2</v>
      </c>
      <c r="C368" s="22" t="s">
        <v>21</v>
      </c>
      <c r="D368" s="75"/>
      <c r="E368" s="75"/>
      <c r="F368" s="75"/>
      <c r="G368" s="76"/>
      <c r="H368" s="77">
        <f t="shared" si="216"/>
        <v>0</v>
      </c>
      <c r="I368" s="75"/>
      <c r="J368" s="75"/>
      <c r="K368" s="75"/>
      <c r="L368" s="76"/>
      <c r="M368" s="77">
        <f t="shared" si="217"/>
        <v>0</v>
      </c>
      <c r="N368" s="75"/>
      <c r="O368" s="75"/>
      <c r="P368" s="75"/>
      <c r="Q368" s="76"/>
      <c r="R368" s="77">
        <f t="shared" si="218"/>
        <v>0</v>
      </c>
      <c r="S368" s="75"/>
      <c r="T368" s="75"/>
      <c r="U368" s="75"/>
      <c r="V368" s="76"/>
      <c r="W368" s="77">
        <f t="shared" si="219"/>
        <v>0</v>
      </c>
      <c r="X368" s="11"/>
      <c r="Y368" s="11"/>
      <c r="Z368" s="11"/>
      <c r="AA368" s="12"/>
      <c r="AB368" s="16">
        <f t="shared" si="220"/>
        <v>0</v>
      </c>
      <c r="AC368" s="11"/>
      <c r="AD368" s="11"/>
      <c r="AE368" s="11"/>
      <c r="AF368" s="12"/>
      <c r="AG368" s="16">
        <f t="shared" si="221"/>
        <v>0</v>
      </c>
      <c r="AH368" s="11"/>
      <c r="AI368" s="11"/>
      <c r="AJ368" s="11"/>
      <c r="AK368" s="12"/>
      <c r="AL368" s="16">
        <f t="shared" si="222"/>
        <v>0</v>
      </c>
      <c r="AM368" s="11"/>
      <c r="AN368" s="11"/>
      <c r="AO368" s="11"/>
      <c r="AP368" s="12"/>
      <c r="AQ368" s="16">
        <f t="shared" si="223"/>
        <v>0</v>
      </c>
      <c r="AR368" s="11"/>
      <c r="AS368" s="11"/>
      <c r="AT368" s="11"/>
      <c r="AU368" s="12"/>
      <c r="AV368" s="25">
        <f t="shared" si="224"/>
        <v>0</v>
      </c>
    </row>
    <row r="369" spans="1:48" x14ac:dyDescent="0.25">
      <c r="A369" s="9">
        <v>25</v>
      </c>
      <c r="B369" s="3" t="s">
        <v>3</v>
      </c>
      <c r="C369" s="22" t="s">
        <v>21</v>
      </c>
      <c r="D369" s="75"/>
      <c r="E369" s="75"/>
      <c r="F369" s="75"/>
      <c r="G369" s="76"/>
      <c r="H369" s="77">
        <f t="shared" si="216"/>
        <v>0</v>
      </c>
      <c r="I369" s="75"/>
      <c r="J369" s="75"/>
      <c r="K369" s="75"/>
      <c r="L369" s="76"/>
      <c r="M369" s="77">
        <f t="shared" si="217"/>
        <v>0</v>
      </c>
      <c r="N369" s="75"/>
      <c r="O369" s="75"/>
      <c r="P369" s="75"/>
      <c r="Q369" s="76"/>
      <c r="R369" s="77">
        <f t="shared" si="218"/>
        <v>0</v>
      </c>
      <c r="S369" s="75"/>
      <c r="T369" s="75"/>
      <c r="U369" s="75"/>
      <c r="V369" s="76"/>
      <c r="W369" s="77">
        <f t="shared" si="219"/>
        <v>0</v>
      </c>
      <c r="X369" s="11"/>
      <c r="Y369" s="11"/>
      <c r="Z369" s="11"/>
      <c r="AA369" s="12"/>
      <c r="AB369" s="16">
        <f t="shared" si="220"/>
        <v>0</v>
      </c>
      <c r="AC369" s="11"/>
      <c r="AD369" s="11"/>
      <c r="AE369" s="11"/>
      <c r="AF369" s="12"/>
      <c r="AG369" s="16">
        <f t="shared" si="221"/>
        <v>0</v>
      </c>
      <c r="AH369" s="11"/>
      <c r="AI369" s="11"/>
      <c r="AJ369" s="11"/>
      <c r="AK369" s="12"/>
      <c r="AL369" s="16">
        <f t="shared" si="222"/>
        <v>0</v>
      </c>
      <c r="AM369" s="11"/>
      <c r="AN369" s="11"/>
      <c r="AO369" s="11"/>
      <c r="AP369" s="12"/>
      <c r="AQ369" s="16">
        <f t="shared" si="223"/>
        <v>0</v>
      </c>
      <c r="AR369" s="11"/>
      <c r="AS369" s="11"/>
      <c r="AT369" s="11"/>
      <c r="AU369" s="12"/>
      <c r="AV369" s="25">
        <f t="shared" si="224"/>
        <v>0</v>
      </c>
    </row>
    <row r="370" spans="1:48" x14ac:dyDescent="0.25">
      <c r="A370" s="9">
        <v>25</v>
      </c>
      <c r="B370" s="3" t="s">
        <v>4</v>
      </c>
      <c r="C370" s="22" t="s">
        <v>21</v>
      </c>
      <c r="D370" s="75"/>
      <c r="E370" s="75"/>
      <c r="F370" s="75"/>
      <c r="G370" s="76"/>
      <c r="H370" s="77">
        <f t="shared" si="216"/>
        <v>0</v>
      </c>
      <c r="I370" s="75"/>
      <c r="J370" s="75"/>
      <c r="K370" s="75"/>
      <c r="L370" s="76"/>
      <c r="M370" s="77">
        <f t="shared" si="217"/>
        <v>0</v>
      </c>
      <c r="N370" s="75"/>
      <c r="O370" s="75"/>
      <c r="P370" s="75"/>
      <c r="Q370" s="76"/>
      <c r="R370" s="77">
        <f t="shared" si="218"/>
        <v>0</v>
      </c>
      <c r="S370" s="75"/>
      <c r="T370" s="75"/>
      <c r="U370" s="75"/>
      <c r="V370" s="76"/>
      <c r="W370" s="77">
        <f t="shared" si="219"/>
        <v>0</v>
      </c>
      <c r="X370" s="11"/>
      <c r="Y370" s="11"/>
      <c r="Z370" s="11"/>
      <c r="AA370" s="12"/>
      <c r="AB370" s="16">
        <f t="shared" si="220"/>
        <v>0</v>
      </c>
      <c r="AC370" s="11"/>
      <c r="AD370" s="11"/>
      <c r="AE370" s="11"/>
      <c r="AF370" s="12"/>
      <c r="AG370" s="16">
        <f t="shared" si="221"/>
        <v>0</v>
      </c>
      <c r="AH370" s="11"/>
      <c r="AI370" s="11"/>
      <c r="AJ370" s="11"/>
      <c r="AK370" s="12"/>
      <c r="AL370" s="16">
        <f t="shared" si="222"/>
        <v>0</v>
      </c>
      <c r="AM370" s="11"/>
      <c r="AN370" s="11"/>
      <c r="AO370" s="11"/>
      <c r="AP370" s="12"/>
      <c r="AQ370" s="16">
        <f t="shared" si="223"/>
        <v>0</v>
      </c>
      <c r="AR370" s="11"/>
      <c r="AS370" s="11"/>
      <c r="AT370" s="11"/>
      <c r="AU370" s="12"/>
      <c r="AV370" s="25">
        <f t="shared" si="224"/>
        <v>0</v>
      </c>
    </row>
    <row r="371" spans="1:48" x14ac:dyDescent="0.25">
      <c r="A371" s="9">
        <v>25</v>
      </c>
      <c r="B371" s="3" t="s">
        <v>5</v>
      </c>
      <c r="C371" s="22" t="s">
        <v>21</v>
      </c>
      <c r="D371" s="75"/>
      <c r="E371" s="75"/>
      <c r="F371" s="75"/>
      <c r="G371" s="76"/>
      <c r="H371" s="77">
        <f t="shared" si="216"/>
        <v>0</v>
      </c>
      <c r="I371" s="75"/>
      <c r="J371" s="75"/>
      <c r="K371" s="75"/>
      <c r="L371" s="76"/>
      <c r="M371" s="77">
        <f t="shared" si="217"/>
        <v>0</v>
      </c>
      <c r="N371" s="75"/>
      <c r="O371" s="75"/>
      <c r="P371" s="75"/>
      <c r="Q371" s="76"/>
      <c r="R371" s="77">
        <f t="shared" si="218"/>
        <v>0</v>
      </c>
      <c r="S371" s="75"/>
      <c r="T371" s="75"/>
      <c r="U371" s="75"/>
      <c r="V371" s="76"/>
      <c r="W371" s="77">
        <f t="shared" si="219"/>
        <v>0</v>
      </c>
      <c r="X371" s="11"/>
      <c r="Y371" s="11"/>
      <c r="Z371" s="11"/>
      <c r="AA371" s="12"/>
      <c r="AB371" s="16">
        <f t="shared" si="220"/>
        <v>0</v>
      </c>
      <c r="AC371" s="11"/>
      <c r="AD371" s="11"/>
      <c r="AE371" s="11"/>
      <c r="AF371" s="12"/>
      <c r="AG371" s="16">
        <f t="shared" si="221"/>
        <v>0</v>
      </c>
      <c r="AH371" s="11"/>
      <c r="AI371" s="11"/>
      <c r="AJ371" s="11"/>
      <c r="AK371" s="12"/>
      <c r="AL371" s="16">
        <f t="shared" si="222"/>
        <v>0</v>
      </c>
      <c r="AM371" s="11"/>
      <c r="AN371" s="11"/>
      <c r="AO371" s="11"/>
      <c r="AP371" s="12"/>
      <c r="AQ371" s="16">
        <f t="shared" si="223"/>
        <v>0</v>
      </c>
      <c r="AR371" s="11"/>
      <c r="AS371" s="11"/>
      <c r="AT371" s="11"/>
      <c r="AU371" s="12"/>
      <c r="AV371" s="25">
        <f t="shared" si="224"/>
        <v>0</v>
      </c>
    </row>
    <row r="372" spans="1:48" x14ac:dyDescent="0.25">
      <c r="A372" s="9">
        <v>25</v>
      </c>
      <c r="B372" s="3" t="s">
        <v>6</v>
      </c>
      <c r="C372" s="22" t="s">
        <v>21</v>
      </c>
      <c r="D372" s="75"/>
      <c r="E372" s="75"/>
      <c r="F372" s="75"/>
      <c r="G372" s="76"/>
      <c r="H372" s="77">
        <f t="shared" si="216"/>
        <v>0</v>
      </c>
      <c r="I372" s="75"/>
      <c r="J372" s="75"/>
      <c r="K372" s="75"/>
      <c r="L372" s="76"/>
      <c r="M372" s="77">
        <f t="shared" si="217"/>
        <v>0</v>
      </c>
      <c r="N372" s="75"/>
      <c r="O372" s="75"/>
      <c r="P372" s="75"/>
      <c r="Q372" s="76"/>
      <c r="R372" s="77">
        <f t="shared" si="218"/>
        <v>0</v>
      </c>
      <c r="S372" s="75"/>
      <c r="T372" s="75"/>
      <c r="U372" s="75"/>
      <c r="V372" s="76"/>
      <c r="W372" s="77">
        <f t="shared" si="219"/>
        <v>0</v>
      </c>
      <c r="X372" s="11"/>
      <c r="Y372" s="11"/>
      <c r="Z372" s="11"/>
      <c r="AA372" s="12"/>
      <c r="AB372" s="16">
        <f t="shared" si="220"/>
        <v>0</v>
      </c>
      <c r="AC372" s="11"/>
      <c r="AD372" s="11"/>
      <c r="AE372" s="11"/>
      <c r="AF372" s="12"/>
      <c r="AG372" s="16">
        <f t="shared" si="221"/>
        <v>0</v>
      </c>
      <c r="AH372" s="11"/>
      <c r="AI372" s="11"/>
      <c r="AJ372" s="11"/>
      <c r="AK372" s="12"/>
      <c r="AL372" s="16">
        <f t="shared" si="222"/>
        <v>0</v>
      </c>
      <c r="AM372" s="11"/>
      <c r="AN372" s="11"/>
      <c r="AO372" s="11"/>
      <c r="AP372" s="12"/>
      <c r="AQ372" s="16">
        <f t="shared" si="223"/>
        <v>0</v>
      </c>
      <c r="AR372" s="11"/>
      <c r="AS372" s="11"/>
      <c r="AT372" s="11"/>
      <c r="AU372" s="12"/>
      <c r="AV372" s="25">
        <f t="shared" si="224"/>
        <v>0</v>
      </c>
    </row>
    <row r="373" spans="1:48" x14ac:dyDescent="0.25">
      <c r="A373" s="9">
        <v>25</v>
      </c>
      <c r="B373" s="3" t="s">
        <v>7</v>
      </c>
      <c r="C373" s="22" t="s">
        <v>21</v>
      </c>
      <c r="D373" s="75"/>
      <c r="E373" s="75"/>
      <c r="F373" s="75"/>
      <c r="G373" s="76"/>
      <c r="H373" s="77">
        <f t="shared" si="216"/>
        <v>0</v>
      </c>
      <c r="I373" s="75"/>
      <c r="J373" s="75"/>
      <c r="K373" s="75"/>
      <c r="L373" s="76"/>
      <c r="M373" s="77">
        <f t="shared" si="217"/>
        <v>0</v>
      </c>
      <c r="N373" s="75"/>
      <c r="O373" s="75"/>
      <c r="P373" s="75"/>
      <c r="Q373" s="76"/>
      <c r="R373" s="77">
        <f t="shared" si="218"/>
        <v>0</v>
      </c>
      <c r="S373" s="75"/>
      <c r="T373" s="75"/>
      <c r="U373" s="75"/>
      <c r="V373" s="76"/>
      <c r="W373" s="77">
        <f t="shared" si="219"/>
        <v>0</v>
      </c>
      <c r="X373" s="11"/>
      <c r="Y373" s="11"/>
      <c r="Z373" s="11"/>
      <c r="AA373" s="12"/>
      <c r="AB373" s="16">
        <f t="shared" si="220"/>
        <v>0</v>
      </c>
      <c r="AC373" s="11"/>
      <c r="AD373" s="11"/>
      <c r="AE373" s="11"/>
      <c r="AF373" s="12"/>
      <c r="AG373" s="16">
        <f t="shared" si="221"/>
        <v>0</v>
      </c>
      <c r="AH373" s="11"/>
      <c r="AI373" s="11"/>
      <c r="AJ373" s="11"/>
      <c r="AK373" s="12"/>
      <c r="AL373" s="16">
        <f t="shared" si="222"/>
        <v>0</v>
      </c>
      <c r="AM373" s="11"/>
      <c r="AN373" s="11"/>
      <c r="AO373" s="11"/>
      <c r="AP373" s="12"/>
      <c r="AQ373" s="16">
        <f t="shared" si="223"/>
        <v>0</v>
      </c>
      <c r="AR373" s="11"/>
      <c r="AS373" s="11"/>
      <c r="AT373" s="11"/>
      <c r="AU373" s="12"/>
      <c r="AV373" s="25">
        <f t="shared" si="224"/>
        <v>0</v>
      </c>
    </row>
    <row r="374" spans="1:48" x14ac:dyDescent="0.25">
      <c r="A374" s="9">
        <v>25</v>
      </c>
      <c r="B374" s="3" t="s">
        <v>23</v>
      </c>
      <c r="C374" s="22" t="s">
        <v>21</v>
      </c>
      <c r="D374" s="75"/>
      <c r="E374" s="75"/>
      <c r="F374" s="75"/>
      <c r="G374" s="76"/>
      <c r="H374" s="77">
        <f t="shared" si="216"/>
        <v>0</v>
      </c>
      <c r="I374" s="75"/>
      <c r="J374" s="75"/>
      <c r="K374" s="75"/>
      <c r="L374" s="76"/>
      <c r="M374" s="77">
        <f t="shared" si="217"/>
        <v>0</v>
      </c>
      <c r="N374" s="75"/>
      <c r="O374" s="75"/>
      <c r="P374" s="75"/>
      <c r="Q374" s="76"/>
      <c r="R374" s="77">
        <f t="shared" si="218"/>
        <v>0</v>
      </c>
      <c r="S374" s="75"/>
      <c r="T374" s="75"/>
      <c r="U374" s="75"/>
      <c r="V374" s="76"/>
      <c r="W374" s="77">
        <f t="shared" si="219"/>
        <v>0</v>
      </c>
      <c r="X374" s="11"/>
      <c r="Y374" s="11"/>
      <c r="Z374" s="11"/>
      <c r="AA374" s="12"/>
      <c r="AB374" s="16">
        <f t="shared" si="220"/>
        <v>0</v>
      </c>
      <c r="AC374" s="11"/>
      <c r="AD374" s="11"/>
      <c r="AE374" s="11"/>
      <c r="AF374" s="12"/>
      <c r="AG374" s="16">
        <f t="shared" si="221"/>
        <v>0</v>
      </c>
      <c r="AH374" s="11"/>
      <c r="AI374" s="11"/>
      <c r="AJ374" s="11"/>
      <c r="AK374" s="12"/>
      <c r="AL374" s="16">
        <f t="shared" si="222"/>
        <v>0</v>
      </c>
      <c r="AM374" s="11"/>
      <c r="AN374" s="11"/>
      <c r="AO374" s="11"/>
      <c r="AP374" s="12"/>
      <c r="AQ374" s="16">
        <f t="shared" si="223"/>
        <v>0</v>
      </c>
      <c r="AR374" s="11"/>
      <c r="AS374" s="11"/>
      <c r="AT374" s="11"/>
      <c r="AU374" s="12"/>
      <c r="AV374" s="25">
        <f t="shared" si="224"/>
        <v>0</v>
      </c>
    </row>
    <row r="375" spans="1:48" x14ac:dyDescent="0.25">
      <c r="A375" s="9">
        <v>25</v>
      </c>
      <c r="B375" s="3" t="s">
        <v>8</v>
      </c>
      <c r="C375" s="22" t="s">
        <v>21</v>
      </c>
      <c r="D375" s="75"/>
      <c r="E375" s="75"/>
      <c r="F375" s="75"/>
      <c r="G375" s="76"/>
      <c r="H375" s="77">
        <f t="shared" si="216"/>
        <v>0</v>
      </c>
      <c r="I375" s="75"/>
      <c r="J375" s="75"/>
      <c r="K375" s="75"/>
      <c r="L375" s="76"/>
      <c r="M375" s="77">
        <f t="shared" si="217"/>
        <v>0</v>
      </c>
      <c r="N375" s="75"/>
      <c r="O375" s="75"/>
      <c r="P375" s="75"/>
      <c r="Q375" s="76"/>
      <c r="R375" s="77">
        <f t="shared" si="218"/>
        <v>0</v>
      </c>
      <c r="S375" s="75"/>
      <c r="T375" s="75"/>
      <c r="U375" s="75"/>
      <c r="V375" s="76"/>
      <c r="W375" s="77">
        <f t="shared" si="219"/>
        <v>0</v>
      </c>
      <c r="X375" s="11"/>
      <c r="Y375" s="11"/>
      <c r="Z375" s="11"/>
      <c r="AA375" s="12"/>
      <c r="AB375" s="16">
        <f t="shared" si="220"/>
        <v>0</v>
      </c>
      <c r="AC375" s="11"/>
      <c r="AD375" s="11"/>
      <c r="AE375" s="11"/>
      <c r="AF375" s="12"/>
      <c r="AG375" s="16">
        <f t="shared" si="221"/>
        <v>0</v>
      </c>
      <c r="AH375" s="11"/>
      <c r="AI375" s="11"/>
      <c r="AJ375" s="11"/>
      <c r="AK375" s="12"/>
      <c r="AL375" s="16">
        <f t="shared" si="222"/>
        <v>0</v>
      </c>
      <c r="AM375" s="11"/>
      <c r="AN375" s="11"/>
      <c r="AO375" s="11"/>
      <c r="AP375" s="12"/>
      <c r="AQ375" s="16">
        <f t="shared" si="223"/>
        <v>0</v>
      </c>
      <c r="AR375" s="11"/>
      <c r="AS375" s="11"/>
      <c r="AT375" s="11"/>
      <c r="AU375" s="12"/>
      <c r="AV375" s="25">
        <f t="shared" si="224"/>
        <v>0</v>
      </c>
    </row>
    <row r="376" spans="1:48" x14ac:dyDescent="0.25">
      <c r="A376" s="9">
        <v>25</v>
      </c>
      <c r="B376" s="3" t="s">
        <v>9</v>
      </c>
      <c r="C376" s="22" t="s">
        <v>21</v>
      </c>
      <c r="D376" s="75"/>
      <c r="E376" s="75"/>
      <c r="F376" s="75"/>
      <c r="G376" s="76"/>
      <c r="H376" s="77">
        <f t="shared" si="216"/>
        <v>0</v>
      </c>
      <c r="I376" s="75"/>
      <c r="J376" s="75"/>
      <c r="K376" s="75"/>
      <c r="L376" s="76"/>
      <c r="M376" s="77">
        <f t="shared" si="217"/>
        <v>0</v>
      </c>
      <c r="N376" s="75"/>
      <c r="O376" s="75"/>
      <c r="P376" s="75"/>
      <c r="Q376" s="76"/>
      <c r="R376" s="77">
        <f t="shared" si="218"/>
        <v>0</v>
      </c>
      <c r="S376" s="75"/>
      <c r="T376" s="75"/>
      <c r="U376" s="75"/>
      <c r="V376" s="76"/>
      <c r="W376" s="77">
        <f t="shared" si="219"/>
        <v>0</v>
      </c>
      <c r="X376" s="11"/>
      <c r="Y376" s="11"/>
      <c r="Z376" s="11"/>
      <c r="AA376" s="12"/>
      <c r="AB376" s="16">
        <f t="shared" si="220"/>
        <v>0</v>
      </c>
      <c r="AC376" s="11"/>
      <c r="AD376" s="11"/>
      <c r="AE376" s="11"/>
      <c r="AF376" s="12"/>
      <c r="AG376" s="16">
        <f t="shared" si="221"/>
        <v>0</v>
      </c>
      <c r="AH376" s="11"/>
      <c r="AI376" s="11"/>
      <c r="AJ376" s="11"/>
      <c r="AK376" s="12"/>
      <c r="AL376" s="16">
        <f t="shared" si="222"/>
        <v>0</v>
      </c>
      <c r="AM376" s="11"/>
      <c r="AN376" s="11"/>
      <c r="AO376" s="11"/>
      <c r="AP376" s="12"/>
      <c r="AQ376" s="16">
        <f t="shared" si="223"/>
        <v>0</v>
      </c>
      <c r="AR376" s="11"/>
      <c r="AS376" s="11"/>
      <c r="AT376" s="11"/>
      <c r="AU376" s="12"/>
      <c r="AV376" s="25">
        <f t="shared" si="224"/>
        <v>0</v>
      </c>
    </row>
    <row r="377" spans="1:48" x14ac:dyDescent="0.25">
      <c r="A377" s="9">
        <v>25</v>
      </c>
      <c r="B377" s="3" t="s">
        <v>10</v>
      </c>
      <c r="C377" s="22" t="s">
        <v>21</v>
      </c>
      <c r="D377" s="75"/>
      <c r="E377" s="75"/>
      <c r="F377" s="75"/>
      <c r="G377" s="76"/>
      <c r="H377" s="77">
        <f t="shared" si="216"/>
        <v>0</v>
      </c>
      <c r="I377" s="75"/>
      <c r="J377" s="75"/>
      <c r="K377" s="75"/>
      <c r="L377" s="76"/>
      <c r="M377" s="77">
        <f t="shared" si="217"/>
        <v>0</v>
      </c>
      <c r="N377" s="75"/>
      <c r="O377" s="75"/>
      <c r="P377" s="75"/>
      <c r="Q377" s="76"/>
      <c r="R377" s="77">
        <f t="shared" si="218"/>
        <v>0</v>
      </c>
      <c r="S377" s="75"/>
      <c r="T377" s="75"/>
      <c r="U377" s="75"/>
      <c r="V377" s="76"/>
      <c r="W377" s="77">
        <f t="shared" si="219"/>
        <v>0</v>
      </c>
      <c r="X377" s="11"/>
      <c r="Y377" s="11"/>
      <c r="Z377" s="11"/>
      <c r="AA377" s="12"/>
      <c r="AB377" s="16">
        <f t="shared" si="220"/>
        <v>0</v>
      </c>
      <c r="AC377" s="11"/>
      <c r="AD377" s="11"/>
      <c r="AE377" s="11"/>
      <c r="AF377" s="12"/>
      <c r="AG377" s="16">
        <f t="shared" si="221"/>
        <v>0</v>
      </c>
      <c r="AH377" s="11"/>
      <c r="AI377" s="11"/>
      <c r="AJ377" s="11"/>
      <c r="AK377" s="12"/>
      <c r="AL377" s="16">
        <f t="shared" si="222"/>
        <v>0</v>
      </c>
      <c r="AM377" s="11"/>
      <c r="AN377" s="11"/>
      <c r="AO377" s="11"/>
      <c r="AP377" s="12"/>
      <c r="AQ377" s="16">
        <f t="shared" si="223"/>
        <v>0</v>
      </c>
      <c r="AR377" s="11"/>
      <c r="AS377" s="11"/>
      <c r="AT377" s="11"/>
      <c r="AU377" s="12"/>
      <c r="AV377" s="25">
        <f t="shared" si="224"/>
        <v>0</v>
      </c>
    </row>
    <row r="378" spans="1:48" x14ac:dyDescent="0.25">
      <c r="A378" s="9">
        <v>25</v>
      </c>
      <c r="B378" s="22" t="s">
        <v>34</v>
      </c>
      <c r="C378" s="22" t="s">
        <v>21</v>
      </c>
      <c r="D378" s="78"/>
      <c r="E378" s="78"/>
      <c r="F378" s="78"/>
      <c r="G378" s="79"/>
      <c r="H378" s="80">
        <f t="shared" si="216"/>
        <v>0</v>
      </c>
      <c r="I378" s="78"/>
      <c r="J378" s="78"/>
      <c r="K378" s="78"/>
      <c r="L378" s="79"/>
      <c r="M378" s="80">
        <f t="shared" si="217"/>
        <v>0</v>
      </c>
      <c r="N378" s="78"/>
      <c r="O378" s="78"/>
      <c r="P378" s="78"/>
      <c r="Q378" s="79"/>
      <c r="R378" s="80">
        <f t="shared" si="218"/>
        <v>0</v>
      </c>
      <c r="S378" s="78"/>
      <c r="T378" s="78"/>
      <c r="U378" s="78"/>
      <c r="V378" s="79"/>
      <c r="W378" s="80">
        <f t="shared" si="219"/>
        <v>0</v>
      </c>
      <c r="X378" s="13"/>
      <c r="Y378" s="13"/>
      <c r="Z378" s="13"/>
      <c r="AA378" s="14"/>
      <c r="AB378" s="17">
        <f t="shared" si="220"/>
        <v>0</v>
      </c>
      <c r="AC378" s="13"/>
      <c r="AD378" s="13"/>
      <c r="AE378" s="13"/>
      <c r="AF378" s="14"/>
      <c r="AG378" s="17">
        <f t="shared" si="221"/>
        <v>0</v>
      </c>
      <c r="AH378" s="13"/>
      <c r="AI378" s="13"/>
      <c r="AJ378" s="13"/>
      <c r="AK378" s="14"/>
      <c r="AL378" s="17">
        <f t="shared" si="222"/>
        <v>0</v>
      </c>
      <c r="AM378" s="13"/>
      <c r="AN378" s="13"/>
      <c r="AO378" s="13"/>
      <c r="AP378" s="14"/>
      <c r="AQ378" s="17">
        <f t="shared" si="223"/>
        <v>0</v>
      </c>
      <c r="AR378" s="13"/>
      <c r="AS378" s="13"/>
      <c r="AT378" s="13"/>
      <c r="AU378" s="14"/>
      <c r="AV378" s="26">
        <f t="shared" si="224"/>
        <v>0</v>
      </c>
    </row>
    <row r="379" spans="1:48" x14ac:dyDescent="0.25">
      <c r="A379" s="9">
        <v>25</v>
      </c>
      <c r="B379" s="27"/>
      <c r="C379" s="28"/>
      <c r="D379" s="81"/>
      <c r="E379" s="82"/>
      <c r="F379" s="82"/>
      <c r="G379" s="82"/>
      <c r="H379" s="83">
        <f>SUM(H366:H378)</f>
        <v>0</v>
      </c>
      <c r="I379" s="82"/>
      <c r="J379" s="82"/>
      <c r="K379" s="82"/>
      <c r="L379" s="82"/>
      <c r="M379" s="83">
        <f>SUM(M366:M378)</f>
        <v>0</v>
      </c>
      <c r="N379" s="82"/>
      <c r="O379" s="82"/>
      <c r="P379" s="82"/>
      <c r="Q379" s="82"/>
      <c r="R379" s="83">
        <f>SUM(R366:R378)</f>
        <v>0</v>
      </c>
      <c r="S379" s="82"/>
      <c r="T379" s="82"/>
      <c r="U379" s="82"/>
      <c r="V379" s="82"/>
      <c r="W379" s="83">
        <f>SUM(W366:W378)</f>
        <v>0</v>
      </c>
      <c r="X379" s="29"/>
      <c r="Y379" s="29"/>
      <c r="Z379" s="29"/>
      <c r="AA379" s="29"/>
      <c r="AB379" s="30">
        <f>SUM(AB366:AB378)</f>
        <v>0</v>
      </c>
      <c r="AC379" s="29"/>
      <c r="AD379" s="29"/>
      <c r="AE379" s="29"/>
      <c r="AF379" s="29"/>
      <c r="AG379" s="30">
        <f>SUM(AG366:AG378)</f>
        <v>0</v>
      </c>
      <c r="AH379" s="29"/>
      <c r="AI379" s="29"/>
      <c r="AJ379" s="29"/>
      <c r="AK379" s="29"/>
      <c r="AL379" s="30">
        <f>SUM(AL366:AL378)</f>
        <v>0</v>
      </c>
      <c r="AM379" s="29"/>
      <c r="AN379" s="29"/>
      <c r="AO379" s="29"/>
      <c r="AP379" s="29"/>
      <c r="AQ379" s="30">
        <f>SUM(AQ366:AQ378)</f>
        <v>0</v>
      </c>
      <c r="AR379" s="29"/>
      <c r="AS379" s="29"/>
      <c r="AT379" s="29"/>
      <c r="AU379" s="29"/>
      <c r="AV379" s="30">
        <f>SUM(AV366:AV378)</f>
        <v>0</v>
      </c>
    </row>
    <row r="380" spans="1:48" x14ac:dyDescent="0.25">
      <c r="A380" s="9">
        <v>25</v>
      </c>
      <c r="B380" s="115" t="str">
        <f>"Буква (или иное название) класса "&amp;A561&amp;":"</f>
        <v>Буква (или иное название) класса 38:</v>
      </c>
      <c r="C380" s="116"/>
      <c r="D380" s="106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</row>
    <row r="381" spans="1:48" x14ac:dyDescent="0.25">
      <c r="A381" s="9">
        <v>26</v>
      </c>
      <c r="B381" s="20" t="s">
        <v>0</v>
      </c>
      <c r="C381" s="21" t="s">
        <v>21</v>
      </c>
      <c r="D381" s="75"/>
      <c r="E381" s="75"/>
      <c r="F381" s="75"/>
      <c r="G381" s="76"/>
      <c r="H381" s="77">
        <f t="shared" ref="H381:H393" si="225">COUNTA(D381:G381)</f>
        <v>0</v>
      </c>
      <c r="I381" s="75"/>
      <c r="J381" s="75"/>
      <c r="K381" s="75"/>
      <c r="L381" s="76"/>
      <c r="M381" s="77">
        <f t="shared" ref="M381:M393" si="226">COUNTA(I381:L381)</f>
        <v>0</v>
      </c>
      <c r="N381" s="75"/>
      <c r="O381" s="75"/>
      <c r="P381" s="75"/>
      <c r="Q381" s="76"/>
      <c r="R381" s="77">
        <f t="shared" ref="R381:R393" si="227">COUNTA(N381:Q381)</f>
        <v>0</v>
      </c>
      <c r="S381" s="75"/>
      <c r="T381" s="75"/>
      <c r="U381" s="75"/>
      <c r="V381" s="76"/>
      <c r="W381" s="77">
        <f t="shared" ref="W381:W393" si="228">COUNTA(S381:V381)</f>
        <v>0</v>
      </c>
      <c r="X381" s="11"/>
      <c r="Y381" s="11"/>
      <c r="Z381" s="11"/>
      <c r="AA381" s="12"/>
      <c r="AB381" s="16">
        <f t="shared" ref="AB381:AB393" si="229">COUNTA(X381:AA381)</f>
        <v>0</v>
      </c>
      <c r="AC381" s="11"/>
      <c r="AD381" s="11"/>
      <c r="AE381" s="11"/>
      <c r="AF381" s="12"/>
      <c r="AG381" s="16">
        <f t="shared" ref="AG381:AG393" si="230">COUNTA(AC381:AF381)</f>
        <v>0</v>
      </c>
      <c r="AH381" s="11"/>
      <c r="AI381" s="11"/>
      <c r="AJ381" s="11"/>
      <c r="AK381" s="12"/>
      <c r="AL381" s="16">
        <f t="shared" ref="AL381:AL393" si="231">COUNTA(AH381:AK381)</f>
        <v>0</v>
      </c>
      <c r="AM381" s="11"/>
      <c r="AN381" s="11"/>
      <c r="AO381" s="11"/>
      <c r="AP381" s="12"/>
      <c r="AQ381" s="16">
        <f t="shared" ref="AQ381:AQ393" si="232">COUNTA(AM381:AP381)</f>
        <v>0</v>
      </c>
      <c r="AR381" s="11"/>
      <c r="AS381" s="11"/>
      <c r="AT381" s="11"/>
      <c r="AU381" s="12"/>
      <c r="AV381" s="25">
        <f t="shared" ref="AV381:AV393" si="233">COUNTA(AR381:AU381)</f>
        <v>0</v>
      </c>
    </row>
    <row r="382" spans="1:48" x14ac:dyDescent="0.25">
      <c r="A382" s="9">
        <v>26</v>
      </c>
      <c r="B382" s="3" t="s">
        <v>1</v>
      </c>
      <c r="C382" s="22" t="s">
        <v>21</v>
      </c>
      <c r="D382" s="75"/>
      <c r="E382" s="75"/>
      <c r="F382" s="75"/>
      <c r="G382" s="76"/>
      <c r="H382" s="77">
        <f t="shared" si="225"/>
        <v>0</v>
      </c>
      <c r="I382" s="75"/>
      <c r="J382" s="75"/>
      <c r="K382" s="75"/>
      <c r="L382" s="76"/>
      <c r="M382" s="77">
        <f t="shared" si="226"/>
        <v>0</v>
      </c>
      <c r="N382" s="75"/>
      <c r="O382" s="75"/>
      <c r="P382" s="75"/>
      <c r="Q382" s="76"/>
      <c r="R382" s="77">
        <f t="shared" si="227"/>
        <v>0</v>
      </c>
      <c r="S382" s="75"/>
      <c r="T382" s="75"/>
      <c r="U382" s="75"/>
      <c r="V382" s="76"/>
      <c r="W382" s="77">
        <f t="shared" si="228"/>
        <v>0</v>
      </c>
      <c r="X382" s="11"/>
      <c r="Y382" s="11"/>
      <c r="Z382" s="11"/>
      <c r="AA382" s="12"/>
      <c r="AB382" s="16">
        <f t="shared" si="229"/>
        <v>0</v>
      </c>
      <c r="AC382" s="11"/>
      <c r="AD382" s="11"/>
      <c r="AE382" s="11"/>
      <c r="AF382" s="12"/>
      <c r="AG382" s="16">
        <f t="shared" si="230"/>
        <v>0</v>
      </c>
      <c r="AH382" s="11"/>
      <c r="AI382" s="11"/>
      <c r="AJ382" s="11"/>
      <c r="AK382" s="12"/>
      <c r="AL382" s="16">
        <f t="shared" si="231"/>
        <v>0</v>
      </c>
      <c r="AM382" s="11"/>
      <c r="AN382" s="11"/>
      <c r="AO382" s="11"/>
      <c r="AP382" s="12"/>
      <c r="AQ382" s="16">
        <f t="shared" si="232"/>
        <v>0</v>
      </c>
      <c r="AR382" s="11"/>
      <c r="AS382" s="11"/>
      <c r="AT382" s="11"/>
      <c r="AU382" s="12"/>
      <c r="AV382" s="25">
        <f t="shared" si="233"/>
        <v>0</v>
      </c>
    </row>
    <row r="383" spans="1:48" x14ac:dyDescent="0.25">
      <c r="A383" s="9">
        <v>26</v>
      </c>
      <c r="B383" s="3" t="s">
        <v>2</v>
      </c>
      <c r="C383" s="22" t="s">
        <v>21</v>
      </c>
      <c r="D383" s="75"/>
      <c r="E383" s="75"/>
      <c r="F383" s="75"/>
      <c r="G383" s="76"/>
      <c r="H383" s="77">
        <f t="shared" si="225"/>
        <v>0</v>
      </c>
      <c r="I383" s="75"/>
      <c r="J383" s="75"/>
      <c r="K383" s="75"/>
      <c r="L383" s="76"/>
      <c r="M383" s="77">
        <f t="shared" si="226"/>
        <v>0</v>
      </c>
      <c r="N383" s="75"/>
      <c r="O383" s="75"/>
      <c r="P383" s="75"/>
      <c r="Q383" s="76"/>
      <c r="R383" s="77">
        <f t="shared" si="227"/>
        <v>0</v>
      </c>
      <c r="S383" s="75"/>
      <c r="T383" s="75"/>
      <c r="U383" s="75"/>
      <c r="V383" s="76"/>
      <c r="W383" s="77">
        <f t="shared" si="228"/>
        <v>0</v>
      </c>
      <c r="X383" s="11"/>
      <c r="Y383" s="11"/>
      <c r="Z383" s="11"/>
      <c r="AA383" s="12"/>
      <c r="AB383" s="16">
        <f t="shared" si="229"/>
        <v>0</v>
      </c>
      <c r="AC383" s="11"/>
      <c r="AD383" s="11"/>
      <c r="AE383" s="11"/>
      <c r="AF383" s="12"/>
      <c r="AG383" s="16">
        <f t="shared" si="230"/>
        <v>0</v>
      </c>
      <c r="AH383" s="11"/>
      <c r="AI383" s="11"/>
      <c r="AJ383" s="11"/>
      <c r="AK383" s="12"/>
      <c r="AL383" s="16">
        <f t="shared" si="231"/>
        <v>0</v>
      </c>
      <c r="AM383" s="11"/>
      <c r="AN383" s="11"/>
      <c r="AO383" s="11"/>
      <c r="AP383" s="12"/>
      <c r="AQ383" s="16">
        <f t="shared" si="232"/>
        <v>0</v>
      </c>
      <c r="AR383" s="11"/>
      <c r="AS383" s="11"/>
      <c r="AT383" s="11"/>
      <c r="AU383" s="12"/>
      <c r="AV383" s="25">
        <f t="shared" si="233"/>
        <v>0</v>
      </c>
    </row>
    <row r="384" spans="1:48" x14ac:dyDescent="0.25">
      <c r="A384" s="9">
        <v>26</v>
      </c>
      <c r="B384" s="3" t="s">
        <v>3</v>
      </c>
      <c r="C384" s="22" t="s">
        <v>21</v>
      </c>
      <c r="D384" s="75"/>
      <c r="E384" s="75"/>
      <c r="F384" s="75"/>
      <c r="G384" s="76"/>
      <c r="H384" s="77">
        <f t="shared" si="225"/>
        <v>0</v>
      </c>
      <c r="I384" s="75"/>
      <c r="J384" s="75"/>
      <c r="K384" s="75"/>
      <c r="L384" s="76"/>
      <c r="M384" s="77">
        <f t="shared" si="226"/>
        <v>0</v>
      </c>
      <c r="N384" s="75"/>
      <c r="O384" s="75"/>
      <c r="P384" s="75"/>
      <c r="Q384" s="76"/>
      <c r="R384" s="77">
        <f t="shared" si="227"/>
        <v>0</v>
      </c>
      <c r="S384" s="75"/>
      <c r="T384" s="75"/>
      <c r="U384" s="75"/>
      <c r="V384" s="76"/>
      <c r="W384" s="77">
        <f t="shared" si="228"/>
        <v>0</v>
      </c>
      <c r="X384" s="11"/>
      <c r="Y384" s="11"/>
      <c r="Z384" s="11"/>
      <c r="AA384" s="12"/>
      <c r="AB384" s="16">
        <f t="shared" si="229"/>
        <v>0</v>
      </c>
      <c r="AC384" s="11"/>
      <c r="AD384" s="11"/>
      <c r="AE384" s="11"/>
      <c r="AF384" s="12"/>
      <c r="AG384" s="16">
        <f t="shared" si="230"/>
        <v>0</v>
      </c>
      <c r="AH384" s="11"/>
      <c r="AI384" s="11"/>
      <c r="AJ384" s="11"/>
      <c r="AK384" s="12"/>
      <c r="AL384" s="16">
        <f t="shared" si="231"/>
        <v>0</v>
      </c>
      <c r="AM384" s="11"/>
      <c r="AN384" s="11"/>
      <c r="AO384" s="11"/>
      <c r="AP384" s="12"/>
      <c r="AQ384" s="16">
        <f t="shared" si="232"/>
        <v>0</v>
      </c>
      <c r="AR384" s="11"/>
      <c r="AS384" s="11"/>
      <c r="AT384" s="11"/>
      <c r="AU384" s="12"/>
      <c r="AV384" s="25">
        <f t="shared" si="233"/>
        <v>0</v>
      </c>
    </row>
    <row r="385" spans="1:48" x14ac:dyDescent="0.25">
      <c r="A385" s="9">
        <v>26</v>
      </c>
      <c r="B385" s="3" t="s">
        <v>4</v>
      </c>
      <c r="C385" s="22" t="s">
        <v>21</v>
      </c>
      <c r="D385" s="75"/>
      <c r="E385" s="75"/>
      <c r="F385" s="75"/>
      <c r="G385" s="76"/>
      <c r="H385" s="77">
        <f t="shared" si="225"/>
        <v>0</v>
      </c>
      <c r="I385" s="75"/>
      <c r="J385" s="75"/>
      <c r="K385" s="75"/>
      <c r="L385" s="76"/>
      <c r="M385" s="77">
        <f t="shared" si="226"/>
        <v>0</v>
      </c>
      <c r="N385" s="75"/>
      <c r="O385" s="75"/>
      <c r="P385" s="75"/>
      <c r="Q385" s="76"/>
      <c r="R385" s="77">
        <f t="shared" si="227"/>
        <v>0</v>
      </c>
      <c r="S385" s="75"/>
      <c r="T385" s="75"/>
      <c r="U385" s="75"/>
      <c r="V385" s="76"/>
      <c r="W385" s="77">
        <f t="shared" si="228"/>
        <v>0</v>
      </c>
      <c r="X385" s="11"/>
      <c r="Y385" s="11"/>
      <c r="Z385" s="11"/>
      <c r="AA385" s="12"/>
      <c r="AB385" s="16">
        <f t="shared" si="229"/>
        <v>0</v>
      </c>
      <c r="AC385" s="11"/>
      <c r="AD385" s="11"/>
      <c r="AE385" s="11"/>
      <c r="AF385" s="12"/>
      <c r="AG385" s="16">
        <f t="shared" si="230"/>
        <v>0</v>
      </c>
      <c r="AH385" s="11"/>
      <c r="AI385" s="11"/>
      <c r="AJ385" s="11"/>
      <c r="AK385" s="12"/>
      <c r="AL385" s="16">
        <f t="shared" si="231"/>
        <v>0</v>
      </c>
      <c r="AM385" s="11"/>
      <c r="AN385" s="11"/>
      <c r="AO385" s="11"/>
      <c r="AP385" s="12"/>
      <c r="AQ385" s="16">
        <f t="shared" si="232"/>
        <v>0</v>
      </c>
      <c r="AR385" s="11"/>
      <c r="AS385" s="11"/>
      <c r="AT385" s="11"/>
      <c r="AU385" s="12"/>
      <c r="AV385" s="25">
        <f t="shared" si="233"/>
        <v>0</v>
      </c>
    </row>
    <row r="386" spans="1:48" x14ac:dyDescent="0.25">
      <c r="A386" s="9">
        <v>26</v>
      </c>
      <c r="B386" s="3" t="s">
        <v>5</v>
      </c>
      <c r="C386" s="22" t="s">
        <v>21</v>
      </c>
      <c r="D386" s="75"/>
      <c r="E386" s="75"/>
      <c r="F386" s="75"/>
      <c r="G386" s="76"/>
      <c r="H386" s="77">
        <f t="shared" si="225"/>
        <v>0</v>
      </c>
      <c r="I386" s="75"/>
      <c r="J386" s="75"/>
      <c r="K386" s="75"/>
      <c r="L386" s="76"/>
      <c r="M386" s="77">
        <f t="shared" si="226"/>
        <v>0</v>
      </c>
      <c r="N386" s="75"/>
      <c r="O386" s="75"/>
      <c r="P386" s="75"/>
      <c r="Q386" s="76"/>
      <c r="R386" s="77">
        <f t="shared" si="227"/>
        <v>0</v>
      </c>
      <c r="S386" s="75"/>
      <c r="T386" s="75"/>
      <c r="U386" s="75"/>
      <c r="V386" s="76"/>
      <c r="W386" s="77">
        <f t="shared" si="228"/>
        <v>0</v>
      </c>
      <c r="X386" s="11"/>
      <c r="Y386" s="11"/>
      <c r="Z386" s="11"/>
      <c r="AA386" s="12"/>
      <c r="AB386" s="16">
        <f t="shared" si="229"/>
        <v>0</v>
      </c>
      <c r="AC386" s="11"/>
      <c r="AD386" s="11"/>
      <c r="AE386" s="11"/>
      <c r="AF386" s="12"/>
      <c r="AG386" s="16">
        <f t="shared" si="230"/>
        <v>0</v>
      </c>
      <c r="AH386" s="11"/>
      <c r="AI386" s="11"/>
      <c r="AJ386" s="11"/>
      <c r="AK386" s="12"/>
      <c r="AL386" s="16">
        <f t="shared" si="231"/>
        <v>0</v>
      </c>
      <c r="AM386" s="11"/>
      <c r="AN386" s="11"/>
      <c r="AO386" s="11"/>
      <c r="AP386" s="12"/>
      <c r="AQ386" s="16">
        <f t="shared" si="232"/>
        <v>0</v>
      </c>
      <c r="AR386" s="11"/>
      <c r="AS386" s="11"/>
      <c r="AT386" s="11"/>
      <c r="AU386" s="12"/>
      <c r="AV386" s="25">
        <f t="shared" si="233"/>
        <v>0</v>
      </c>
    </row>
    <row r="387" spans="1:48" x14ac:dyDescent="0.25">
      <c r="A387" s="9">
        <v>26</v>
      </c>
      <c r="B387" s="3" t="s">
        <v>6</v>
      </c>
      <c r="C387" s="22" t="s">
        <v>21</v>
      </c>
      <c r="D387" s="75"/>
      <c r="E387" s="75"/>
      <c r="F387" s="75"/>
      <c r="G387" s="76"/>
      <c r="H387" s="77">
        <f t="shared" si="225"/>
        <v>0</v>
      </c>
      <c r="I387" s="75"/>
      <c r="J387" s="75"/>
      <c r="K387" s="75"/>
      <c r="L387" s="76"/>
      <c r="M387" s="77">
        <f t="shared" si="226"/>
        <v>0</v>
      </c>
      <c r="N387" s="75"/>
      <c r="O387" s="75"/>
      <c r="P387" s="75"/>
      <c r="Q387" s="76"/>
      <c r="R387" s="77">
        <f t="shared" si="227"/>
        <v>0</v>
      </c>
      <c r="S387" s="75"/>
      <c r="T387" s="75"/>
      <c r="U387" s="75"/>
      <c r="V387" s="76"/>
      <c r="W387" s="77">
        <f t="shared" si="228"/>
        <v>0</v>
      </c>
      <c r="X387" s="11"/>
      <c r="Y387" s="11"/>
      <c r="Z387" s="11"/>
      <c r="AA387" s="12"/>
      <c r="AB387" s="16">
        <f t="shared" si="229"/>
        <v>0</v>
      </c>
      <c r="AC387" s="11"/>
      <c r="AD387" s="11"/>
      <c r="AE387" s="11"/>
      <c r="AF387" s="12"/>
      <c r="AG387" s="16">
        <f t="shared" si="230"/>
        <v>0</v>
      </c>
      <c r="AH387" s="11"/>
      <c r="AI387" s="11"/>
      <c r="AJ387" s="11"/>
      <c r="AK387" s="12"/>
      <c r="AL387" s="16">
        <f t="shared" si="231"/>
        <v>0</v>
      </c>
      <c r="AM387" s="11"/>
      <c r="AN387" s="11"/>
      <c r="AO387" s="11"/>
      <c r="AP387" s="12"/>
      <c r="AQ387" s="16">
        <f t="shared" si="232"/>
        <v>0</v>
      </c>
      <c r="AR387" s="11"/>
      <c r="AS387" s="11"/>
      <c r="AT387" s="11"/>
      <c r="AU387" s="12"/>
      <c r="AV387" s="25">
        <f t="shared" si="233"/>
        <v>0</v>
      </c>
    </row>
    <row r="388" spans="1:48" x14ac:dyDescent="0.25">
      <c r="A388" s="9">
        <v>26</v>
      </c>
      <c r="B388" s="3" t="s">
        <v>7</v>
      </c>
      <c r="C388" s="22" t="s">
        <v>21</v>
      </c>
      <c r="D388" s="75"/>
      <c r="E388" s="75"/>
      <c r="F388" s="75"/>
      <c r="G388" s="76"/>
      <c r="H388" s="77">
        <f t="shared" si="225"/>
        <v>0</v>
      </c>
      <c r="I388" s="75"/>
      <c r="J388" s="75"/>
      <c r="K388" s="75"/>
      <c r="L388" s="76"/>
      <c r="M388" s="77">
        <f t="shared" si="226"/>
        <v>0</v>
      </c>
      <c r="N388" s="75"/>
      <c r="O388" s="75"/>
      <c r="P388" s="75"/>
      <c r="Q388" s="76"/>
      <c r="R388" s="77">
        <f t="shared" si="227"/>
        <v>0</v>
      </c>
      <c r="S388" s="75"/>
      <c r="T388" s="75"/>
      <c r="U388" s="75"/>
      <c r="V388" s="76"/>
      <c r="W388" s="77">
        <f t="shared" si="228"/>
        <v>0</v>
      </c>
      <c r="X388" s="11"/>
      <c r="Y388" s="11"/>
      <c r="Z388" s="11"/>
      <c r="AA388" s="12"/>
      <c r="AB388" s="16">
        <f t="shared" si="229"/>
        <v>0</v>
      </c>
      <c r="AC388" s="11"/>
      <c r="AD388" s="11"/>
      <c r="AE388" s="11"/>
      <c r="AF388" s="12"/>
      <c r="AG388" s="16">
        <f t="shared" si="230"/>
        <v>0</v>
      </c>
      <c r="AH388" s="11"/>
      <c r="AI388" s="11"/>
      <c r="AJ388" s="11"/>
      <c r="AK388" s="12"/>
      <c r="AL388" s="16">
        <f t="shared" si="231"/>
        <v>0</v>
      </c>
      <c r="AM388" s="11"/>
      <c r="AN388" s="11"/>
      <c r="AO388" s="11"/>
      <c r="AP388" s="12"/>
      <c r="AQ388" s="16">
        <f t="shared" si="232"/>
        <v>0</v>
      </c>
      <c r="AR388" s="11"/>
      <c r="AS388" s="11"/>
      <c r="AT388" s="11"/>
      <c r="AU388" s="12"/>
      <c r="AV388" s="25">
        <f t="shared" si="233"/>
        <v>0</v>
      </c>
    </row>
    <row r="389" spans="1:48" x14ac:dyDescent="0.25">
      <c r="A389" s="9">
        <v>26</v>
      </c>
      <c r="B389" s="3" t="s">
        <v>23</v>
      </c>
      <c r="C389" s="22" t="s">
        <v>21</v>
      </c>
      <c r="D389" s="75"/>
      <c r="E389" s="75"/>
      <c r="F389" s="75"/>
      <c r="G389" s="76"/>
      <c r="H389" s="77">
        <f t="shared" si="225"/>
        <v>0</v>
      </c>
      <c r="I389" s="75"/>
      <c r="J389" s="75"/>
      <c r="K389" s="75"/>
      <c r="L389" s="76"/>
      <c r="M389" s="77">
        <f t="shared" si="226"/>
        <v>0</v>
      </c>
      <c r="N389" s="75"/>
      <c r="O389" s="75"/>
      <c r="P389" s="75"/>
      <c r="Q389" s="76"/>
      <c r="R389" s="77">
        <f t="shared" si="227"/>
        <v>0</v>
      </c>
      <c r="S389" s="75"/>
      <c r="T389" s="75"/>
      <c r="U389" s="75"/>
      <c r="V389" s="76"/>
      <c r="W389" s="77">
        <f t="shared" si="228"/>
        <v>0</v>
      </c>
      <c r="X389" s="11"/>
      <c r="Y389" s="11"/>
      <c r="Z389" s="11"/>
      <c r="AA389" s="12"/>
      <c r="AB389" s="16">
        <f t="shared" si="229"/>
        <v>0</v>
      </c>
      <c r="AC389" s="11"/>
      <c r="AD389" s="11"/>
      <c r="AE389" s="11"/>
      <c r="AF389" s="12"/>
      <c r="AG389" s="16">
        <f t="shared" si="230"/>
        <v>0</v>
      </c>
      <c r="AH389" s="11"/>
      <c r="AI389" s="11"/>
      <c r="AJ389" s="11"/>
      <c r="AK389" s="12"/>
      <c r="AL389" s="16">
        <f t="shared" si="231"/>
        <v>0</v>
      </c>
      <c r="AM389" s="11"/>
      <c r="AN389" s="11"/>
      <c r="AO389" s="11"/>
      <c r="AP389" s="12"/>
      <c r="AQ389" s="16">
        <f t="shared" si="232"/>
        <v>0</v>
      </c>
      <c r="AR389" s="11"/>
      <c r="AS389" s="11"/>
      <c r="AT389" s="11"/>
      <c r="AU389" s="12"/>
      <c r="AV389" s="25">
        <f t="shared" si="233"/>
        <v>0</v>
      </c>
    </row>
    <row r="390" spans="1:48" x14ac:dyDescent="0.25">
      <c r="A390" s="9">
        <v>26</v>
      </c>
      <c r="B390" s="3" t="s">
        <v>8</v>
      </c>
      <c r="C390" s="22" t="s">
        <v>21</v>
      </c>
      <c r="D390" s="75"/>
      <c r="E390" s="75"/>
      <c r="F390" s="75"/>
      <c r="G390" s="76"/>
      <c r="H390" s="77">
        <f t="shared" si="225"/>
        <v>0</v>
      </c>
      <c r="I390" s="75"/>
      <c r="J390" s="75"/>
      <c r="K390" s="75"/>
      <c r="L390" s="76"/>
      <c r="M390" s="77">
        <f t="shared" si="226"/>
        <v>0</v>
      </c>
      <c r="N390" s="75"/>
      <c r="O390" s="75"/>
      <c r="P390" s="75"/>
      <c r="Q390" s="76"/>
      <c r="R390" s="77">
        <f t="shared" si="227"/>
        <v>0</v>
      </c>
      <c r="S390" s="75"/>
      <c r="T390" s="75"/>
      <c r="U390" s="75"/>
      <c r="V390" s="76"/>
      <c r="W390" s="77">
        <f t="shared" si="228"/>
        <v>0</v>
      </c>
      <c r="X390" s="11"/>
      <c r="Y390" s="11"/>
      <c r="Z390" s="11"/>
      <c r="AA390" s="12"/>
      <c r="AB390" s="16">
        <f t="shared" si="229"/>
        <v>0</v>
      </c>
      <c r="AC390" s="11"/>
      <c r="AD390" s="11"/>
      <c r="AE390" s="11"/>
      <c r="AF390" s="12"/>
      <c r="AG390" s="16">
        <f t="shared" si="230"/>
        <v>0</v>
      </c>
      <c r="AH390" s="11"/>
      <c r="AI390" s="11"/>
      <c r="AJ390" s="11"/>
      <c r="AK390" s="12"/>
      <c r="AL390" s="16">
        <f t="shared" si="231"/>
        <v>0</v>
      </c>
      <c r="AM390" s="11"/>
      <c r="AN390" s="11"/>
      <c r="AO390" s="11"/>
      <c r="AP390" s="12"/>
      <c r="AQ390" s="16">
        <f t="shared" si="232"/>
        <v>0</v>
      </c>
      <c r="AR390" s="11"/>
      <c r="AS390" s="11"/>
      <c r="AT390" s="11"/>
      <c r="AU390" s="12"/>
      <c r="AV390" s="25">
        <f t="shared" si="233"/>
        <v>0</v>
      </c>
    </row>
    <row r="391" spans="1:48" x14ac:dyDescent="0.25">
      <c r="A391" s="9">
        <v>26</v>
      </c>
      <c r="B391" s="3" t="s">
        <v>9</v>
      </c>
      <c r="C391" s="22" t="s">
        <v>21</v>
      </c>
      <c r="D391" s="75"/>
      <c r="E391" s="75"/>
      <c r="F391" s="75"/>
      <c r="G391" s="76"/>
      <c r="H391" s="77">
        <f t="shared" si="225"/>
        <v>0</v>
      </c>
      <c r="I391" s="75"/>
      <c r="J391" s="75"/>
      <c r="K391" s="75"/>
      <c r="L391" s="76"/>
      <c r="M391" s="77">
        <f t="shared" si="226"/>
        <v>0</v>
      </c>
      <c r="N391" s="75"/>
      <c r="O391" s="75"/>
      <c r="P391" s="75"/>
      <c r="Q391" s="76"/>
      <c r="R391" s="77">
        <f t="shared" si="227"/>
        <v>0</v>
      </c>
      <c r="S391" s="75"/>
      <c r="T391" s="75"/>
      <c r="U391" s="75"/>
      <c r="V391" s="76"/>
      <c r="W391" s="77">
        <f t="shared" si="228"/>
        <v>0</v>
      </c>
      <c r="X391" s="11"/>
      <c r="Y391" s="11"/>
      <c r="Z391" s="11"/>
      <c r="AA391" s="12"/>
      <c r="AB391" s="16">
        <f t="shared" si="229"/>
        <v>0</v>
      </c>
      <c r="AC391" s="11"/>
      <c r="AD391" s="11"/>
      <c r="AE391" s="11"/>
      <c r="AF391" s="12"/>
      <c r="AG391" s="16">
        <f t="shared" si="230"/>
        <v>0</v>
      </c>
      <c r="AH391" s="11"/>
      <c r="AI391" s="11"/>
      <c r="AJ391" s="11"/>
      <c r="AK391" s="12"/>
      <c r="AL391" s="16">
        <f t="shared" si="231"/>
        <v>0</v>
      </c>
      <c r="AM391" s="11"/>
      <c r="AN391" s="11"/>
      <c r="AO391" s="11"/>
      <c r="AP391" s="12"/>
      <c r="AQ391" s="16">
        <f t="shared" si="232"/>
        <v>0</v>
      </c>
      <c r="AR391" s="11"/>
      <c r="AS391" s="11"/>
      <c r="AT391" s="11"/>
      <c r="AU391" s="12"/>
      <c r="AV391" s="25">
        <f t="shared" si="233"/>
        <v>0</v>
      </c>
    </row>
    <row r="392" spans="1:48" x14ac:dyDescent="0.25">
      <c r="A392" s="9">
        <v>26</v>
      </c>
      <c r="B392" s="3" t="s">
        <v>10</v>
      </c>
      <c r="C392" s="22" t="s">
        <v>21</v>
      </c>
      <c r="D392" s="75"/>
      <c r="E392" s="75"/>
      <c r="F392" s="75"/>
      <c r="G392" s="76"/>
      <c r="H392" s="77">
        <f t="shared" si="225"/>
        <v>0</v>
      </c>
      <c r="I392" s="75"/>
      <c r="J392" s="75"/>
      <c r="K392" s="75"/>
      <c r="L392" s="76"/>
      <c r="M392" s="77">
        <f t="shared" si="226"/>
        <v>0</v>
      </c>
      <c r="N392" s="75"/>
      <c r="O392" s="75"/>
      <c r="P392" s="75"/>
      <c r="Q392" s="76"/>
      <c r="R392" s="77">
        <f t="shared" si="227"/>
        <v>0</v>
      </c>
      <c r="S392" s="75"/>
      <c r="T392" s="75"/>
      <c r="U392" s="75"/>
      <c r="V392" s="76"/>
      <c r="W392" s="77">
        <f t="shared" si="228"/>
        <v>0</v>
      </c>
      <c r="X392" s="11"/>
      <c r="Y392" s="11"/>
      <c r="Z392" s="11"/>
      <c r="AA392" s="12"/>
      <c r="AB392" s="16">
        <f t="shared" si="229"/>
        <v>0</v>
      </c>
      <c r="AC392" s="11"/>
      <c r="AD392" s="11"/>
      <c r="AE392" s="11"/>
      <c r="AF392" s="12"/>
      <c r="AG392" s="16">
        <f t="shared" si="230"/>
        <v>0</v>
      </c>
      <c r="AH392" s="11"/>
      <c r="AI392" s="11"/>
      <c r="AJ392" s="11"/>
      <c r="AK392" s="12"/>
      <c r="AL392" s="16">
        <f t="shared" si="231"/>
        <v>0</v>
      </c>
      <c r="AM392" s="11"/>
      <c r="AN392" s="11"/>
      <c r="AO392" s="11"/>
      <c r="AP392" s="12"/>
      <c r="AQ392" s="16">
        <f t="shared" si="232"/>
        <v>0</v>
      </c>
      <c r="AR392" s="11"/>
      <c r="AS392" s="11"/>
      <c r="AT392" s="11"/>
      <c r="AU392" s="12"/>
      <c r="AV392" s="25">
        <f t="shared" si="233"/>
        <v>0</v>
      </c>
    </row>
    <row r="393" spans="1:48" x14ac:dyDescent="0.25">
      <c r="A393" s="9">
        <v>26</v>
      </c>
      <c r="B393" s="22" t="s">
        <v>34</v>
      </c>
      <c r="C393" s="22" t="s">
        <v>21</v>
      </c>
      <c r="D393" s="78"/>
      <c r="E393" s="78"/>
      <c r="F393" s="78"/>
      <c r="G393" s="79"/>
      <c r="H393" s="80">
        <f t="shared" si="225"/>
        <v>0</v>
      </c>
      <c r="I393" s="78"/>
      <c r="J393" s="78"/>
      <c r="K393" s="78"/>
      <c r="L393" s="79"/>
      <c r="M393" s="80">
        <f t="shared" si="226"/>
        <v>0</v>
      </c>
      <c r="N393" s="78"/>
      <c r="O393" s="78"/>
      <c r="P393" s="78"/>
      <c r="Q393" s="79"/>
      <c r="R393" s="80">
        <f t="shared" si="227"/>
        <v>0</v>
      </c>
      <c r="S393" s="78"/>
      <c r="T393" s="78"/>
      <c r="U393" s="78"/>
      <c r="V393" s="79"/>
      <c r="W393" s="80">
        <f t="shared" si="228"/>
        <v>0</v>
      </c>
      <c r="X393" s="13"/>
      <c r="Y393" s="13"/>
      <c r="Z393" s="13"/>
      <c r="AA393" s="14"/>
      <c r="AB393" s="17">
        <f t="shared" si="229"/>
        <v>0</v>
      </c>
      <c r="AC393" s="13"/>
      <c r="AD393" s="13"/>
      <c r="AE393" s="13"/>
      <c r="AF393" s="14"/>
      <c r="AG393" s="17">
        <f t="shared" si="230"/>
        <v>0</v>
      </c>
      <c r="AH393" s="13"/>
      <c r="AI393" s="13"/>
      <c r="AJ393" s="13"/>
      <c r="AK393" s="14"/>
      <c r="AL393" s="17">
        <f t="shared" si="231"/>
        <v>0</v>
      </c>
      <c r="AM393" s="13"/>
      <c r="AN393" s="13"/>
      <c r="AO393" s="13"/>
      <c r="AP393" s="14"/>
      <c r="AQ393" s="17">
        <f t="shared" si="232"/>
        <v>0</v>
      </c>
      <c r="AR393" s="13"/>
      <c r="AS393" s="13"/>
      <c r="AT393" s="13"/>
      <c r="AU393" s="14"/>
      <c r="AV393" s="26">
        <f t="shared" si="233"/>
        <v>0</v>
      </c>
    </row>
    <row r="394" spans="1:48" x14ac:dyDescent="0.25">
      <c r="A394" s="9">
        <v>26</v>
      </c>
      <c r="B394" s="27"/>
      <c r="C394" s="28"/>
      <c r="D394" s="81"/>
      <c r="E394" s="82"/>
      <c r="F394" s="82"/>
      <c r="G394" s="82"/>
      <c r="H394" s="83">
        <f>SUM(H381:H393)</f>
        <v>0</v>
      </c>
      <c r="I394" s="82"/>
      <c r="J394" s="82"/>
      <c r="K394" s="82"/>
      <c r="L394" s="82"/>
      <c r="M394" s="83">
        <f>SUM(M381:M393)</f>
        <v>0</v>
      </c>
      <c r="N394" s="82"/>
      <c r="O394" s="82"/>
      <c r="P394" s="82"/>
      <c r="Q394" s="82"/>
      <c r="R394" s="83">
        <f>SUM(R381:R393)</f>
        <v>0</v>
      </c>
      <c r="S394" s="82"/>
      <c r="T394" s="82"/>
      <c r="U394" s="82"/>
      <c r="V394" s="82"/>
      <c r="W394" s="83">
        <f>SUM(W381:W393)</f>
        <v>0</v>
      </c>
      <c r="X394" s="29"/>
      <c r="Y394" s="29"/>
      <c r="Z394" s="29"/>
      <c r="AA394" s="29"/>
      <c r="AB394" s="30">
        <f>SUM(AB381:AB393)</f>
        <v>0</v>
      </c>
      <c r="AC394" s="29"/>
      <c r="AD394" s="29"/>
      <c r="AE394" s="29"/>
      <c r="AF394" s="29"/>
      <c r="AG394" s="30">
        <f>SUM(AG381:AG393)</f>
        <v>0</v>
      </c>
      <c r="AH394" s="29"/>
      <c r="AI394" s="29"/>
      <c r="AJ394" s="29"/>
      <c r="AK394" s="29"/>
      <c r="AL394" s="30">
        <f>SUM(AL381:AL393)</f>
        <v>0</v>
      </c>
      <c r="AM394" s="29"/>
      <c r="AN394" s="29"/>
      <c r="AO394" s="29"/>
      <c r="AP394" s="29"/>
      <c r="AQ394" s="30">
        <f>SUM(AQ381:AQ393)</f>
        <v>0</v>
      </c>
      <c r="AR394" s="29"/>
      <c r="AS394" s="29"/>
      <c r="AT394" s="29"/>
      <c r="AU394" s="29"/>
      <c r="AV394" s="30">
        <f>SUM(AV381:AV393)</f>
        <v>0</v>
      </c>
    </row>
    <row r="395" spans="1:48" x14ac:dyDescent="0.25">
      <c r="A395" s="9">
        <v>26</v>
      </c>
      <c r="B395" s="115" t="str">
        <f>"Буква (или иное название) класса "&amp;A576&amp;":"</f>
        <v>Буква (или иное название) класса 39:</v>
      </c>
      <c r="C395" s="116"/>
      <c r="D395" s="106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</row>
    <row r="396" spans="1:48" x14ac:dyDescent="0.25">
      <c r="A396" s="9">
        <v>27</v>
      </c>
      <c r="B396" s="20" t="s">
        <v>0</v>
      </c>
      <c r="C396" s="21" t="s">
        <v>21</v>
      </c>
      <c r="D396" s="75"/>
      <c r="E396" s="75"/>
      <c r="F396" s="75"/>
      <c r="G396" s="76"/>
      <c r="H396" s="77">
        <f t="shared" ref="H396:H408" si="234">COUNTA(D396:G396)</f>
        <v>0</v>
      </c>
      <c r="I396" s="75"/>
      <c r="J396" s="75"/>
      <c r="K396" s="75"/>
      <c r="L396" s="76"/>
      <c r="M396" s="77">
        <f t="shared" ref="M396:M408" si="235">COUNTA(I396:L396)</f>
        <v>0</v>
      </c>
      <c r="N396" s="75"/>
      <c r="O396" s="75"/>
      <c r="P396" s="75"/>
      <c r="Q396" s="76"/>
      <c r="R396" s="77">
        <f t="shared" ref="R396:R408" si="236">COUNTA(N396:Q396)</f>
        <v>0</v>
      </c>
      <c r="S396" s="75"/>
      <c r="T396" s="75"/>
      <c r="U396" s="75"/>
      <c r="V396" s="76"/>
      <c r="W396" s="77">
        <f t="shared" ref="W396:W408" si="237">COUNTA(S396:V396)</f>
        <v>0</v>
      </c>
      <c r="X396" s="11"/>
      <c r="Y396" s="11"/>
      <c r="Z396" s="11"/>
      <c r="AA396" s="12"/>
      <c r="AB396" s="16">
        <f t="shared" ref="AB396:AB408" si="238">COUNTA(X396:AA396)</f>
        <v>0</v>
      </c>
      <c r="AC396" s="11"/>
      <c r="AD396" s="11"/>
      <c r="AE396" s="11"/>
      <c r="AF396" s="12"/>
      <c r="AG396" s="16">
        <f t="shared" ref="AG396:AG408" si="239">COUNTA(AC396:AF396)</f>
        <v>0</v>
      </c>
      <c r="AH396" s="11"/>
      <c r="AI396" s="11"/>
      <c r="AJ396" s="11"/>
      <c r="AK396" s="12"/>
      <c r="AL396" s="16">
        <f t="shared" ref="AL396:AL408" si="240">COUNTA(AH396:AK396)</f>
        <v>0</v>
      </c>
      <c r="AM396" s="11"/>
      <c r="AN396" s="11"/>
      <c r="AO396" s="11"/>
      <c r="AP396" s="12"/>
      <c r="AQ396" s="16">
        <f t="shared" ref="AQ396:AQ408" si="241">COUNTA(AM396:AP396)</f>
        <v>0</v>
      </c>
      <c r="AR396" s="11"/>
      <c r="AS396" s="11"/>
      <c r="AT396" s="11"/>
      <c r="AU396" s="12"/>
      <c r="AV396" s="25">
        <f t="shared" ref="AV396:AV408" si="242">COUNTA(AR396:AU396)</f>
        <v>0</v>
      </c>
    </row>
    <row r="397" spans="1:48" x14ac:dyDescent="0.25">
      <c r="A397" s="9">
        <v>27</v>
      </c>
      <c r="B397" s="3" t="s">
        <v>1</v>
      </c>
      <c r="C397" s="22" t="s">
        <v>21</v>
      </c>
      <c r="D397" s="75"/>
      <c r="E397" s="75"/>
      <c r="F397" s="75"/>
      <c r="G397" s="76"/>
      <c r="H397" s="77">
        <f t="shared" si="234"/>
        <v>0</v>
      </c>
      <c r="I397" s="75"/>
      <c r="J397" s="75"/>
      <c r="K397" s="75"/>
      <c r="L397" s="76"/>
      <c r="M397" s="77">
        <f t="shared" si="235"/>
        <v>0</v>
      </c>
      <c r="N397" s="75"/>
      <c r="O397" s="75"/>
      <c r="P397" s="75"/>
      <c r="Q397" s="76"/>
      <c r="R397" s="77">
        <f t="shared" si="236"/>
        <v>0</v>
      </c>
      <c r="S397" s="75"/>
      <c r="T397" s="75"/>
      <c r="U397" s="75"/>
      <c r="V397" s="76"/>
      <c r="W397" s="77">
        <f t="shared" si="237"/>
        <v>0</v>
      </c>
      <c r="X397" s="11"/>
      <c r="Y397" s="11"/>
      <c r="Z397" s="11"/>
      <c r="AA397" s="12"/>
      <c r="AB397" s="16">
        <f t="shared" si="238"/>
        <v>0</v>
      </c>
      <c r="AC397" s="11"/>
      <c r="AD397" s="11"/>
      <c r="AE397" s="11"/>
      <c r="AF397" s="12"/>
      <c r="AG397" s="16">
        <f t="shared" si="239"/>
        <v>0</v>
      </c>
      <c r="AH397" s="11"/>
      <c r="AI397" s="11"/>
      <c r="AJ397" s="11"/>
      <c r="AK397" s="12"/>
      <c r="AL397" s="16">
        <f t="shared" si="240"/>
        <v>0</v>
      </c>
      <c r="AM397" s="11"/>
      <c r="AN397" s="11"/>
      <c r="AO397" s="11"/>
      <c r="AP397" s="12"/>
      <c r="AQ397" s="16">
        <f t="shared" si="241"/>
        <v>0</v>
      </c>
      <c r="AR397" s="11"/>
      <c r="AS397" s="11"/>
      <c r="AT397" s="11"/>
      <c r="AU397" s="12"/>
      <c r="AV397" s="25">
        <f t="shared" si="242"/>
        <v>0</v>
      </c>
    </row>
    <row r="398" spans="1:48" x14ac:dyDescent="0.25">
      <c r="A398" s="9">
        <v>27</v>
      </c>
      <c r="B398" s="3" t="s">
        <v>2</v>
      </c>
      <c r="C398" s="22" t="s">
        <v>21</v>
      </c>
      <c r="D398" s="75"/>
      <c r="E398" s="75"/>
      <c r="F398" s="75"/>
      <c r="G398" s="76"/>
      <c r="H398" s="77">
        <f t="shared" si="234"/>
        <v>0</v>
      </c>
      <c r="I398" s="75"/>
      <c r="J398" s="75"/>
      <c r="K398" s="75"/>
      <c r="L398" s="76"/>
      <c r="M398" s="77">
        <f t="shared" si="235"/>
        <v>0</v>
      </c>
      <c r="N398" s="75"/>
      <c r="O398" s="75"/>
      <c r="P398" s="75"/>
      <c r="Q398" s="76"/>
      <c r="R398" s="77">
        <f t="shared" si="236"/>
        <v>0</v>
      </c>
      <c r="S398" s="75"/>
      <c r="T398" s="75"/>
      <c r="U398" s="75"/>
      <c r="V398" s="76"/>
      <c r="W398" s="77">
        <f t="shared" si="237"/>
        <v>0</v>
      </c>
      <c r="X398" s="11"/>
      <c r="Y398" s="11"/>
      <c r="Z398" s="11"/>
      <c r="AA398" s="12"/>
      <c r="AB398" s="16">
        <f t="shared" si="238"/>
        <v>0</v>
      </c>
      <c r="AC398" s="11"/>
      <c r="AD398" s="11"/>
      <c r="AE398" s="11"/>
      <c r="AF398" s="12"/>
      <c r="AG398" s="16">
        <f t="shared" si="239"/>
        <v>0</v>
      </c>
      <c r="AH398" s="11"/>
      <c r="AI398" s="11"/>
      <c r="AJ398" s="11"/>
      <c r="AK398" s="12"/>
      <c r="AL398" s="16">
        <f t="shared" si="240"/>
        <v>0</v>
      </c>
      <c r="AM398" s="11"/>
      <c r="AN398" s="11"/>
      <c r="AO398" s="11"/>
      <c r="AP398" s="12"/>
      <c r="AQ398" s="16">
        <f t="shared" si="241"/>
        <v>0</v>
      </c>
      <c r="AR398" s="11"/>
      <c r="AS398" s="11"/>
      <c r="AT398" s="11"/>
      <c r="AU398" s="12"/>
      <c r="AV398" s="25">
        <f t="shared" si="242"/>
        <v>0</v>
      </c>
    </row>
    <row r="399" spans="1:48" x14ac:dyDescent="0.25">
      <c r="A399" s="9">
        <v>27</v>
      </c>
      <c r="B399" s="3" t="s">
        <v>3</v>
      </c>
      <c r="C399" s="22" t="s">
        <v>21</v>
      </c>
      <c r="D399" s="75"/>
      <c r="E399" s="75"/>
      <c r="F399" s="75"/>
      <c r="G399" s="76"/>
      <c r="H399" s="77">
        <f t="shared" si="234"/>
        <v>0</v>
      </c>
      <c r="I399" s="75"/>
      <c r="J399" s="75"/>
      <c r="K399" s="75"/>
      <c r="L399" s="76"/>
      <c r="M399" s="77">
        <f t="shared" si="235"/>
        <v>0</v>
      </c>
      <c r="N399" s="75"/>
      <c r="O399" s="75"/>
      <c r="P399" s="75"/>
      <c r="Q399" s="76"/>
      <c r="R399" s="77">
        <f t="shared" si="236"/>
        <v>0</v>
      </c>
      <c r="S399" s="75"/>
      <c r="T399" s="75"/>
      <c r="U399" s="75"/>
      <c r="V399" s="76"/>
      <c r="W399" s="77">
        <f t="shared" si="237"/>
        <v>0</v>
      </c>
      <c r="X399" s="11"/>
      <c r="Y399" s="11"/>
      <c r="Z399" s="11"/>
      <c r="AA399" s="12"/>
      <c r="AB399" s="16">
        <f t="shared" si="238"/>
        <v>0</v>
      </c>
      <c r="AC399" s="11"/>
      <c r="AD399" s="11"/>
      <c r="AE399" s="11"/>
      <c r="AF399" s="12"/>
      <c r="AG399" s="16">
        <f t="shared" si="239"/>
        <v>0</v>
      </c>
      <c r="AH399" s="11"/>
      <c r="AI399" s="11"/>
      <c r="AJ399" s="11"/>
      <c r="AK399" s="12"/>
      <c r="AL399" s="16">
        <f t="shared" si="240"/>
        <v>0</v>
      </c>
      <c r="AM399" s="11"/>
      <c r="AN399" s="11"/>
      <c r="AO399" s="11"/>
      <c r="AP399" s="12"/>
      <c r="AQ399" s="16">
        <f t="shared" si="241"/>
        <v>0</v>
      </c>
      <c r="AR399" s="11"/>
      <c r="AS399" s="11"/>
      <c r="AT399" s="11"/>
      <c r="AU399" s="12"/>
      <c r="AV399" s="25">
        <f t="shared" si="242"/>
        <v>0</v>
      </c>
    </row>
    <row r="400" spans="1:48" x14ac:dyDescent="0.25">
      <c r="A400" s="9">
        <v>27</v>
      </c>
      <c r="B400" s="3" t="s">
        <v>4</v>
      </c>
      <c r="C400" s="22" t="s">
        <v>21</v>
      </c>
      <c r="D400" s="75"/>
      <c r="E400" s="75"/>
      <c r="F400" s="75"/>
      <c r="G400" s="76"/>
      <c r="H400" s="77">
        <f t="shared" si="234"/>
        <v>0</v>
      </c>
      <c r="I400" s="75"/>
      <c r="J400" s="75"/>
      <c r="K400" s="75"/>
      <c r="L400" s="76"/>
      <c r="M400" s="77">
        <f t="shared" si="235"/>
        <v>0</v>
      </c>
      <c r="N400" s="75"/>
      <c r="O400" s="75"/>
      <c r="P400" s="75"/>
      <c r="Q400" s="76"/>
      <c r="R400" s="77">
        <f t="shared" si="236"/>
        <v>0</v>
      </c>
      <c r="S400" s="75"/>
      <c r="T400" s="75"/>
      <c r="U400" s="75"/>
      <c r="V400" s="76"/>
      <c r="W400" s="77">
        <f t="shared" si="237"/>
        <v>0</v>
      </c>
      <c r="X400" s="11"/>
      <c r="Y400" s="11"/>
      <c r="Z400" s="11"/>
      <c r="AA400" s="12"/>
      <c r="AB400" s="16">
        <f t="shared" si="238"/>
        <v>0</v>
      </c>
      <c r="AC400" s="11"/>
      <c r="AD400" s="11"/>
      <c r="AE400" s="11"/>
      <c r="AF400" s="12"/>
      <c r="AG400" s="16">
        <f t="shared" si="239"/>
        <v>0</v>
      </c>
      <c r="AH400" s="11"/>
      <c r="AI400" s="11"/>
      <c r="AJ400" s="11"/>
      <c r="AK400" s="12"/>
      <c r="AL400" s="16">
        <f t="shared" si="240"/>
        <v>0</v>
      </c>
      <c r="AM400" s="11"/>
      <c r="AN400" s="11"/>
      <c r="AO400" s="11"/>
      <c r="AP400" s="12"/>
      <c r="AQ400" s="16">
        <f t="shared" si="241"/>
        <v>0</v>
      </c>
      <c r="AR400" s="11"/>
      <c r="AS400" s="11"/>
      <c r="AT400" s="11"/>
      <c r="AU400" s="12"/>
      <c r="AV400" s="25">
        <f t="shared" si="242"/>
        <v>0</v>
      </c>
    </row>
    <row r="401" spans="1:48" x14ac:dyDescent="0.25">
      <c r="A401" s="9">
        <v>27</v>
      </c>
      <c r="B401" s="3" t="s">
        <v>5</v>
      </c>
      <c r="C401" s="22" t="s">
        <v>21</v>
      </c>
      <c r="D401" s="75"/>
      <c r="E401" s="75"/>
      <c r="F401" s="75"/>
      <c r="G401" s="76"/>
      <c r="H401" s="77">
        <f t="shared" si="234"/>
        <v>0</v>
      </c>
      <c r="I401" s="75"/>
      <c r="J401" s="75"/>
      <c r="K401" s="75"/>
      <c r="L401" s="76"/>
      <c r="M401" s="77">
        <f t="shared" si="235"/>
        <v>0</v>
      </c>
      <c r="N401" s="75"/>
      <c r="O401" s="75"/>
      <c r="P401" s="75"/>
      <c r="Q401" s="76"/>
      <c r="R401" s="77">
        <f t="shared" si="236"/>
        <v>0</v>
      </c>
      <c r="S401" s="75"/>
      <c r="T401" s="75"/>
      <c r="U401" s="75"/>
      <c r="V401" s="76"/>
      <c r="W401" s="77">
        <f t="shared" si="237"/>
        <v>0</v>
      </c>
      <c r="X401" s="11"/>
      <c r="Y401" s="11"/>
      <c r="Z401" s="11"/>
      <c r="AA401" s="12"/>
      <c r="AB401" s="16">
        <f t="shared" si="238"/>
        <v>0</v>
      </c>
      <c r="AC401" s="11"/>
      <c r="AD401" s="11"/>
      <c r="AE401" s="11"/>
      <c r="AF401" s="12"/>
      <c r="AG401" s="16">
        <f t="shared" si="239"/>
        <v>0</v>
      </c>
      <c r="AH401" s="11"/>
      <c r="AI401" s="11"/>
      <c r="AJ401" s="11"/>
      <c r="AK401" s="12"/>
      <c r="AL401" s="16">
        <f t="shared" si="240"/>
        <v>0</v>
      </c>
      <c r="AM401" s="11"/>
      <c r="AN401" s="11"/>
      <c r="AO401" s="11"/>
      <c r="AP401" s="12"/>
      <c r="AQ401" s="16">
        <f t="shared" si="241"/>
        <v>0</v>
      </c>
      <c r="AR401" s="11"/>
      <c r="AS401" s="11"/>
      <c r="AT401" s="11"/>
      <c r="AU401" s="12"/>
      <c r="AV401" s="25">
        <f t="shared" si="242"/>
        <v>0</v>
      </c>
    </row>
    <row r="402" spans="1:48" x14ac:dyDescent="0.25">
      <c r="A402" s="9">
        <v>27</v>
      </c>
      <c r="B402" s="3" t="s">
        <v>6</v>
      </c>
      <c r="C402" s="22" t="s">
        <v>21</v>
      </c>
      <c r="D402" s="75"/>
      <c r="E402" s="75"/>
      <c r="F402" s="75"/>
      <c r="G402" s="76"/>
      <c r="H402" s="77">
        <f t="shared" si="234"/>
        <v>0</v>
      </c>
      <c r="I402" s="75"/>
      <c r="J402" s="75"/>
      <c r="K402" s="75"/>
      <c r="L402" s="76"/>
      <c r="M402" s="77">
        <f t="shared" si="235"/>
        <v>0</v>
      </c>
      <c r="N402" s="75"/>
      <c r="O402" s="75"/>
      <c r="P402" s="75"/>
      <c r="Q402" s="76"/>
      <c r="R402" s="77">
        <f t="shared" si="236"/>
        <v>0</v>
      </c>
      <c r="S402" s="75"/>
      <c r="T402" s="75"/>
      <c r="U402" s="75"/>
      <c r="V402" s="76"/>
      <c r="W402" s="77">
        <f t="shared" si="237"/>
        <v>0</v>
      </c>
      <c r="X402" s="11"/>
      <c r="Y402" s="11"/>
      <c r="Z402" s="11"/>
      <c r="AA402" s="12"/>
      <c r="AB402" s="16">
        <f t="shared" si="238"/>
        <v>0</v>
      </c>
      <c r="AC402" s="11"/>
      <c r="AD402" s="11"/>
      <c r="AE402" s="11"/>
      <c r="AF402" s="12"/>
      <c r="AG402" s="16">
        <f t="shared" si="239"/>
        <v>0</v>
      </c>
      <c r="AH402" s="11"/>
      <c r="AI402" s="11"/>
      <c r="AJ402" s="11"/>
      <c r="AK402" s="12"/>
      <c r="AL402" s="16">
        <f t="shared" si="240"/>
        <v>0</v>
      </c>
      <c r="AM402" s="11"/>
      <c r="AN402" s="11"/>
      <c r="AO402" s="11"/>
      <c r="AP402" s="12"/>
      <c r="AQ402" s="16">
        <f t="shared" si="241"/>
        <v>0</v>
      </c>
      <c r="AR402" s="11"/>
      <c r="AS402" s="11"/>
      <c r="AT402" s="11"/>
      <c r="AU402" s="12"/>
      <c r="AV402" s="25">
        <f t="shared" si="242"/>
        <v>0</v>
      </c>
    </row>
    <row r="403" spans="1:48" x14ac:dyDescent="0.25">
      <c r="A403" s="9">
        <v>27</v>
      </c>
      <c r="B403" s="3" t="s">
        <v>7</v>
      </c>
      <c r="C403" s="22" t="s">
        <v>21</v>
      </c>
      <c r="D403" s="75"/>
      <c r="E403" s="75"/>
      <c r="F403" s="75"/>
      <c r="G403" s="76"/>
      <c r="H403" s="77">
        <f t="shared" si="234"/>
        <v>0</v>
      </c>
      <c r="I403" s="75"/>
      <c r="J403" s="75"/>
      <c r="K403" s="75"/>
      <c r="L403" s="76"/>
      <c r="M403" s="77">
        <f t="shared" si="235"/>
        <v>0</v>
      </c>
      <c r="N403" s="75"/>
      <c r="O403" s="75"/>
      <c r="P403" s="75"/>
      <c r="Q403" s="76"/>
      <c r="R403" s="77">
        <f t="shared" si="236"/>
        <v>0</v>
      </c>
      <c r="S403" s="75"/>
      <c r="T403" s="75"/>
      <c r="U403" s="75"/>
      <c r="V403" s="76"/>
      <c r="W403" s="77">
        <f t="shared" si="237"/>
        <v>0</v>
      </c>
      <c r="X403" s="11"/>
      <c r="Y403" s="11"/>
      <c r="Z403" s="11"/>
      <c r="AA403" s="12"/>
      <c r="AB403" s="16">
        <f t="shared" si="238"/>
        <v>0</v>
      </c>
      <c r="AC403" s="11"/>
      <c r="AD403" s="11"/>
      <c r="AE403" s="11"/>
      <c r="AF403" s="12"/>
      <c r="AG403" s="16">
        <f t="shared" si="239"/>
        <v>0</v>
      </c>
      <c r="AH403" s="11"/>
      <c r="AI403" s="11"/>
      <c r="AJ403" s="11"/>
      <c r="AK403" s="12"/>
      <c r="AL403" s="16">
        <f t="shared" si="240"/>
        <v>0</v>
      </c>
      <c r="AM403" s="11"/>
      <c r="AN403" s="11"/>
      <c r="AO403" s="11"/>
      <c r="AP403" s="12"/>
      <c r="AQ403" s="16">
        <f t="shared" si="241"/>
        <v>0</v>
      </c>
      <c r="AR403" s="11"/>
      <c r="AS403" s="11"/>
      <c r="AT403" s="11"/>
      <c r="AU403" s="12"/>
      <c r="AV403" s="25">
        <f t="shared" si="242"/>
        <v>0</v>
      </c>
    </row>
    <row r="404" spans="1:48" x14ac:dyDescent="0.25">
      <c r="A404" s="9">
        <v>27</v>
      </c>
      <c r="B404" s="3" t="s">
        <v>23</v>
      </c>
      <c r="C404" s="22" t="s">
        <v>21</v>
      </c>
      <c r="D404" s="75"/>
      <c r="E404" s="75"/>
      <c r="F404" s="75"/>
      <c r="G404" s="76"/>
      <c r="H404" s="77">
        <f t="shared" si="234"/>
        <v>0</v>
      </c>
      <c r="I404" s="75"/>
      <c r="J404" s="75"/>
      <c r="K404" s="75"/>
      <c r="L404" s="76"/>
      <c r="M404" s="77">
        <f t="shared" si="235"/>
        <v>0</v>
      </c>
      <c r="N404" s="75"/>
      <c r="O404" s="75"/>
      <c r="P404" s="75"/>
      <c r="Q404" s="76"/>
      <c r="R404" s="77">
        <f t="shared" si="236"/>
        <v>0</v>
      </c>
      <c r="S404" s="75"/>
      <c r="T404" s="75"/>
      <c r="U404" s="75"/>
      <c r="V404" s="76"/>
      <c r="W404" s="77">
        <f t="shared" si="237"/>
        <v>0</v>
      </c>
      <c r="X404" s="11"/>
      <c r="Y404" s="11"/>
      <c r="Z404" s="11"/>
      <c r="AA404" s="12"/>
      <c r="AB404" s="16">
        <f t="shared" si="238"/>
        <v>0</v>
      </c>
      <c r="AC404" s="11"/>
      <c r="AD404" s="11"/>
      <c r="AE404" s="11"/>
      <c r="AF404" s="12"/>
      <c r="AG404" s="16">
        <f t="shared" si="239"/>
        <v>0</v>
      </c>
      <c r="AH404" s="11"/>
      <c r="AI404" s="11"/>
      <c r="AJ404" s="11"/>
      <c r="AK404" s="12"/>
      <c r="AL404" s="16">
        <f t="shared" si="240"/>
        <v>0</v>
      </c>
      <c r="AM404" s="11"/>
      <c r="AN404" s="11"/>
      <c r="AO404" s="11"/>
      <c r="AP404" s="12"/>
      <c r="AQ404" s="16">
        <f t="shared" si="241"/>
        <v>0</v>
      </c>
      <c r="AR404" s="11"/>
      <c r="AS404" s="11"/>
      <c r="AT404" s="11"/>
      <c r="AU404" s="12"/>
      <c r="AV404" s="25">
        <f t="shared" si="242"/>
        <v>0</v>
      </c>
    </row>
    <row r="405" spans="1:48" x14ac:dyDescent="0.25">
      <c r="A405" s="9">
        <v>27</v>
      </c>
      <c r="B405" s="3" t="s">
        <v>8</v>
      </c>
      <c r="C405" s="22" t="s">
        <v>21</v>
      </c>
      <c r="D405" s="75"/>
      <c r="E405" s="75"/>
      <c r="F405" s="75"/>
      <c r="G405" s="76"/>
      <c r="H405" s="77">
        <f t="shared" si="234"/>
        <v>0</v>
      </c>
      <c r="I405" s="75"/>
      <c r="J405" s="75"/>
      <c r="K405" s="75"/>
      <c r="L405" s="76"/>
      <c r="M405" s="77">
        <f t="shared" si="235"/>
        <v>0</v>
      </c>
      <c r="N405" s="75"/>
      <c r="O405" s="75"/>
      <c r="P405" s="75"/>
      <c r="Q405" s="76"/>
      <c r="R405" s="77">
        <f t="shared" si="236"/>
        <v>0</v>
      </c>
      <c r="S405" s="75"/>
      <c r="T405" s="75"/>
      <c r="U405" s="75"/>
      <c r="V405" s="76"/>
      <c r="W405" s="77">
        <f t="shared" si="237"/>
        <v>0</v>
      </c>
      <c r="X405" s="11"/>
      <c r="Y405" s="11"/>
      <c r="Z405" s="11"/>
      <c r="AA405" s="12"/>
      <c r="AB405" s="16">
        <f t="shared" si="238"/>
        <v>0</v>
      </c>
      <c r="AC405" s="11"/>
      <c r="AD405" s="11"/>
      <c r="AE405" s="11"/>
      <c r="AF405" s="12"/>
      <c r="AG405" s="16">
        <f t="shared" si="239"/>
        <v>0</v>
      </c>
      <c r="AH405" s="11"/>
      <c r="AI405" s="11"/>
      <c r="AJ405" s="11"/>
      <c r="AK405" s="12"/>
      <c r="AL405" s="16">
        <f t="shared" si="240"/>
        <v>0</v>
      </c>
      <c r="AM405" s="11"/>
      <c r="AN405" s="11"/>
      <c r="AO405" s="11"/>
      <c r="AP405" s="12"/>
      <c r="AQ405" s="16">
        <f t="shared" si="241"/>
        <v>0</v>
      </c>
      <c r="AR405" s="11"/>
      <c r="AS405" s="11"/>
      <c r="AT405" s="11"/>
      <c r="AU405" s="12"/>
      <c r="AV405" s="25">
        <f t="shared" si="242"/>
        <v>0</v>
      </c>
    </row>
    <row r="406" spans="1:48" x14ac:dyDescent="0.25">
      <c r="A406" s="9">
        <v>27</v>
      </c>
      <c r="B406" s="3" t="s">
        <v>9</v>
      </c>
      <c r="C406" s="22" t="s">
        <v>21</v>
      </c>
      <c r="D406" s="75"/>
      <c r="E406" s="75"/>
      <c r="F406" s="75"/>
      <c r="G406" s="76"/>
      <c r="H406" s="77">
        <f t="shared" si="234"/>
        <v>0</v>
      </c>
      <c r="I406" s="75"/>
      <c r="J406" s="75"/>
      <c r="K406" s="75"/>
      <c r="L406" s="76"/>
      <c r="M406" s="77">
        <f t="shared" si="235"/>
        <v>0</v>
      </c>
      <c r="N406" s="75"/>
      <c r="O406" s="75"/>
      <c r="P406" s="75"/>
      <c r="Q406" s="76"/>
      <c r="R406" s="77">
        <f t="shared" si="236"/>
        <v>0</v>
      </c>
      <c r="S406" s="75"/>
      <c r="T406" s="75"/>
      <c r="U406" s="75"/>
      <c r="V406" s="76"/>
      <c r="W406" s="77">
        <f t="shared" si="237"/>
        <v>0</v>
      </c>
      <c r="X406" s="11"/>
      <c r="Y406" s="11"/>
      <c r="Z406" s="11"/>
      <c r="AA406" s="12"/>
      <c r="AB406" s="16">
        <f t="shared" si="238"/>
        <v>0</v>
      </c>
      <c r="AC406" s="11"/>
      <c r="AD406" s="11"/>
      <c r="AE406" s="11"/>
      <c r="AF406" s="12"/>
      <c r="AG406" s="16">
        <f t="shared" si="239"/>
        <v>0</v>
      </c>
      <c r="AH406" s="11"/>
      <c r="AI406" s="11"/>
      <c r="AJ406" s="11"/>
      <c r="AK406" s="12"/>
      <c r="AL406" s="16">
        <f t="shared" si="240"/>
        <v>0</v>
      </c>
      <c r="AM406" s="11"/>
      <c r="AN406" s="11"/>
      <c r="AO406" s="11"/>
      <c r="AP406" s="12"/>
      <c r="AQ406" s="16">
        <f t="shared" si="241"/>
        <v>0</v>
      </c>
      <c r="AR406" s="11"/>
      <c r="AS406" s="11"/>
      <c r="AT406" s="11"/>
      <c r="AU406" s="12"/>
      <c r="AV406" s="25">
        <f t="shared" si="242"/>
        <v>0</v>
      </c>
    </row>
    <row r="407" spans="1:48" x14ac:dyDescent="0.25">
      <c r="A407" s="9">
        <v>27</v>
      </c>
      <c r="B407" s="3" t="s">
        <v>10</v>
      </c>
      <c r="C407" s="22" t="s">
        <v>21</v>
      </c>
      <c r="D407" s="75"/>
      <c r="E407" s="75"/>
      <c r="F407" s="75"/>
      <c r="G407" s="76"/>
      <c r="H407" s="77">
        <f t="shared" si="234"/>
        <v>0</v>
      </c>
      <c r="I407" s="75"/>
      <c r="J407" s="75"/>
      <c r="K407" s="75"/>
      <c r="L407" s="76"/>
      <c r="M407" s="77">
        <f t="shared" si="235"/>
        <v>0</v>
      </c>
      <c r="N407" s="75"/>
      <c r="O407" s="75"/>
      <c r="P407" s="75"/>
      <c r="Q407" s="76"/>
      <c r="R407" s="77">
        <f t="shared" si="236"/>
        <v>0</v>
      </c>
      <c r="S407" s="75"/>
      <c r="T407" s="75"/>
      <c r="U407" s="75"/>
      <c r="V407" s="76"/>
      <c r="W407" s="77">
        <f t="shared" si="237"/>
        <v>0</v>
      </c>
      <c r="X407" s="11"/>
      <c r="Y407" s="11"/>
      <c r="Z407" s="11"/>
      <c r="AA407" s="12"/>
      <c r="AB407" s="16">
        <f t="shared" si="238"/>
        <v>0</v>
      </c>
      <c r="AC407" s="11"/>
      <c r="AD407" s="11"/>
      <c r="AE407" s="11"/>
      <c r="AF407" s="12"/>
      <c r="AG407" s="16">
        <f t="shared" si="239"/>
        <v>0</v>
      </c>
      <c r="AH407" s="11"/>
      <c r="AI407" s="11"/>
      <c r="AJ407" s="11"/>
      <c r="AK407" s="12"/>
      <c r="AL407" s="16">
        <f t="shared" si="240"/>
        <v>0</v>
      </c>
      <c r="AM407" s="11"/>
      <c r="AN407" s="11"/>
      <c r="AO407" s="11"/>
      <c r="AP407" s="12"/>
      <c r="AQ407" s="16">
        <f t="shared" si="241"/>
        <v>0</v>
      </c>
      <c r="AR407" s="11"/>
      <c r="AS407" s="11"/>
      <c r="AT407" s="11"/>
      <c r="AU407" s="12"/>
      <c r="AV407" s="25">
        <f t="shared" si="242"/>
        <v>0</v>
      </c>
    </row>
    <row r="408" spans="1:48" x14ac:dyDescent="0.25">
      <c r="A408" s="9">
        <v>27</v>
      </c>
      <c r="B408" s="22" t="s">
        <v>34</v>
      </c>
      <c r="C408" s="22" t="s">
        <v>21</v>
      </c>
      <c r="D408" s="78"/>
      <c r="E408" s="78"/>
      <c r="F408" s="78"/>
      <c r="G408" s="79"/>
      <c r="H408" s="80">
        <f t="shared" si="234"/>
        <v>0</v>
      </c>
      <c r="I408" s="78"/>
      <c r="J408" s="78"/>
      <c r="K408" s="78"/>
      <c r="L408" s="79"/>
      <c r="M408" s="80">
        <f t="shared" si="235"/>
        <v>0</v>
      </c>
      <c r="N408" s="78"/>
      <c r="O408" s="78"/>
      <c r="P408" s="78"/>
      <c r="Q408" s="79"/>
      <c r="R408" s="80">
        <f t="shared" si="236"/>
        <v>0</v>
      </c>
      <c r="S408" s="78"/>
      <c r="T408" s="78"/>
      <c r="U408" s="78"/>
      <c r="V408" s="79"/>
      <c r="W408" s="80">
        <f t="shared" si="237"/>
        <v>0</v>
      </c>
      <c r="X408" s="13"/>
      <c r="Y408" s="13"/>
      <c r="Z408" s="13"/>
      <c r="AA408" s="14"/>
      <c r="AB408" s="17">
        <f t="shared" si="238"/>
        <v>0</v>
      </c>
      <c r="AC408" s="13"/>
      <c r="AD408" s="13"/>
      <c r="AE408" s="13"/>
      <c r="AF408" s="14"/>
      <c r="AG408" s="17">
        <f t="shared" si="239"/>
        <v>0</v>
      </c>
      <c r="AH408" s="13"/>
      <c r="AI408" s="13"/>
      <c r="AJ408" s="13"/>
      <c r="AK408" s="14"/>
      <c r="AL408" s="17">
        <f t="shared" si="240"/>
        <v>0</v>
      </c>
      <c r="AM408" s="13"/>
      <c r="AN408" s="13"/>
      <c r="AO408" s="13"/>
      <c r="AP408" s="14"/>
      <c r="AQ408" s="17">
        <f t="shared" si="241"/>
        <v>0</v>
      </c>
      <c r="AR408" s="13"/>
      <c r="AS408" s="13"/>
      <c r="AT408" s="13"/>
      <c r="AU408" s="14"/>
      <c r="AV408" s="26">
        <f t="shared" si="242"/>
        <v>0</v>
      </c>
    </row>
    <row r="409" spans="1:48" x14ac:dyDescent="0.25">
      <c r="A409" s="9">
        <v>27</v>
      </c>
      <c r="B409" s="27"/>
      <c r="C409" s="28"/>
      <c r="D409" s="81"/>
      <c r="E409" s="82"/>
      <c r="F409" s="82"/>
      <c r="G409" s="82"/>
      <c r="H409" s="83">
        <f>SUM(H396:H408)</f>
        <v>0</v>
      </c>
      <c r="I409" s="82"/>
      <c r="J409" s="82"/>
      <c r="K409" s="82"/>
      <c r="L409" s="82"/>
      <c r="M409" s="83">
        <f>SUM(M396:M408)</f>
        <v>0</v>
      </c>
      <c r="N409" s="82"/>
      <c r="O409" s="82"/>
      <c r="P409" s="82"/>
      <c r="Q409" s="82"/>
      <c r="R409" s="83">
        <f>SUM(R396:R408)</f>
        <v>0</v>
      </c>
      <c r="S409" s="82"/>
      <c r="T409" s="82"/>
      <c r="U409" s="82"/>
      <c r="V409" s="82"/>
      <c r="W409" s="83">
        <f>SUM(W396:W408)</f>
        <v>0</v>
      </c>
      <c r="X409" s="29"/>
      <c r="Y409" s="29"/>
      <c r="Z409" s="29"/>
      <c r="AA409" s="29"/>
      <c r="AB409" s="30">
        <f>SUM(AB396:AB408)</f>
        <v>0</v>
      </c>
      <c r="AC409" s="29"/>
      <c r="AD409" s="29"/>
      <c r="AE409" s="29"/>
      <c r="AF409" s="29"/>
      <c r="AG409" s="30">
        <f>SUM(AG396:AG408)</f>
        <v>0</v>
      </c>
      <c r="AH409" s="29"/>
      <c r="AI409" s="29"/>
      <c r="AJ409" s="29"/>
      <c r="AK409" s="29"/>
      <c r="AL409" s="30">
        <f>SUM(AL396:AL408)</f>
        <v>0</v>
      </c>
      <c r="AM409" s="29"/>
      <c r="AN409" s="29"/>
      <c r="AO409" s="29"/>
      <c r="AP409" s="29"/>
      <c r="AQ409" s="30">
        <f>SUM(AQ396:AQ408)</f>
        <v>0</v>
      </c>
      <c r="AR409" s="29"/>
      <c r="AS409" s="29"/>
      <c r="AT409" s="29"/>
      <c r="AU409" s="29"/>
      <c r="AV409" s="30">
        <f>SUM(AV396:AV408)</f>
        <v>0</v>
      </c>
    </row>
    <row r="410" spans="1:48" x14ac:dyDescent="0.25">
      <c r="A410" s="9">
        <v>27</v>
      </c>
      <c r="B410" s="115" t="str">
        <f>"Буква (или иное название) класса "&amp;A591&amp;":"</f>
        <v>Буква (или иное название) класса 40:</v>
      </c>
      <c r="C410" s="116"/>
      <c r="D410" s="106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</row>
    <row r="411" spans="1:48" x14ac:dyDescent="0.25">
      <c r="A411" s="9">
        <v>28</v>
      </c>
      <c r="B411" s="20" t="s">
        <v>0</v>
      </c>
      <c r="C411" s="21" t="s">
        <v>21</v>
      </c>
      <c r="D411" s="75"/>
      <c r="E411" s="75"/>
      <c r="F411" s="75"/>
      <c r="G411" s="76"/>
      <c r="H411" s="77">
        <f t="shared" ref="H411:H423" si="243">COUNTA(D411:G411)</f>
        <v>0</v>
      </c>
      <c r="I411" s="75"/>
      <c r="J411" s="75"/>
      <c r="K411" s="75"/>
      <c r="L411" s="76"/>
      <c r="M411" s="77">
        <f t="shared" ref="M411:M423" si="244">COUNTA(I411:L411)</f>
        <v>0</v>
      </c>
      <c r="N411" s="75"/>
      <c r="O411" s="75"/>
      <c r="P411" s="75"/>
      <c r="Q411" s="76"/>
      <c r="R411" s="77">
        <f t="shared" ref="R411:R423" si="245">COUNTA(N411:Q411)</f>
        <v>0</v>
      </c>
      <c r="S411" s="75"/>
      <c r="T411" s="75"/>
      <c r="U411" s="75"/>
      <c r="V411" s="76"/>
      <c r="W411" s="77">
        <f t="shared" ref="W411:W423" si="246">COUNTA(S411:V411)</f>
        <v>0</v>
      </c>
      <c r="X411" s="11"/>
      <c r="Y411" s="11"/>
      <c r="Z411" s="11"/>
      <c r="AA411" s="12"/>
      <c r="AB411" s="16">
        <f t="shared" ref="AB411:AB423" si="247">COUNTA(X411:AA411)</f>
        <v>0</v>
      </c>
      <c r="AC411" s="11"/>
      <c r="AD411" s="11"/>
      <c r="AE411" s="11"/>
      <c r="AF411" s="12"/>
      <c r="AG411" s="16">
        <f t="shared" ref="AG411:AG423" si="248">COUNTA(AC411:AF411)</f>
        <v>0</v>
      </c>
      <c r="AH411" s="11"/>
      <c r="AI411" s="11"/>
      <c r="AJ411" s="11"/>
      <c r="AK411" s="12"/>
      <c r="AL411" s="16">
        <f t="shared" ref="AL411:AL423" si="249">COUNTA(AH411:AK411)</f>
        <v>0</v>
      </c>
      <c r="AM411" s="11"/>
      <c r="AN411" s="11"/>
      <c r="AO411" s="11"/>
      <c r="AP411" s="12"/>
      <c r="AQ411" s="16">
        <f t="shared" ref="AQ411:AQ423" si="250">COUNTA(AM411:AP411)</f>
        <v>0</v>
      </c>
      <c r="AR411" s="11"/>
      <c r="AS411" s="11"/>
      <c r="AT411" s="11"/>
      <c r="AU411" s="12"/>
      <c r="AV411" s="25">
        <f t="shared" ref="AV411:AV423" si="251">COUNTA(AR411:AU411)</f>
        <v>0</v>
      </c>
    </row>
    <row r="412" spans="1:48" x14ac:dyDescent="0.25">
      <c r="A412" s="9">
        <v>28</v>
      </c>
      <c r="B412" s="3" t="s">
        <v>1</v>
      </c>
      <c r="C412" s="22" t="s">
        <v>21</v>
      </c>
      <c r="D412" s="75"/>
      <c r="E412" s="75"/>
      <c r="F412" s="75"/>
      <c r="G412" s="76"/>
      <c r="H412" s="77">
        <f t="shared" si="243"/>
        <v>0</v>
      </c>
      <c r="I412" s="75"/>
      <c r="J412" s="75"/>
      <c r="K412" s="75"/>
      <c r="L412" s="76"/>
      <c r="M412" s="77">
        <f t="shared" si="244"/>
        <v>0</v>
      </c>
      <c r="N412" s="75"/>
      <c r="O412" s="75"/>
      <c r="P412" s="75"/>
      <c r="Q412" s="76"/>
      <c r="R412" s="77">
        <f t="shared" si="245"/>
        <v>0</v>
      </c>
      <c r="S412" s="75"/>
      <c r="T412" s="75"/>
      <c r="U412" s="75"/>
      <c r="V412" s="76"/>
      <c r="W412" s="77">
        <f t="shared" si="246"/>
        <v>0</v>
      </c>
      <c r="X412" s="11"/>
      <c r="Y412" s="11"/>
      <c r="Z412" s="11"/>
      <c r="AA412" s="12"/>
      <c r="AB412" s="16">
        <f t="shared" si="247"/>
        <v>0</v>
      </c>
      <c r="AC412" s="11"/>
      <c r="AD412" s="11"/>
      <c r="AE412" s="11"/>
      <c r="AF412" s="12"/>
      <c r="AG412" s="16">
        <f t="shared" si="248"/>
        <v>0</v>
      </c>
      <c r="AH412" s="11"/>
      <c r="AI412" s="11"/>
      <c r="AJ412" s="11"/>
      <c r="AK412" s="12"/>
      <c r="AL412" s="16">
        <f t="shared" si="249"/>
        <v>0</v>
      </c>
      <c r="AM412" s="11"/>
      <c r="AN412" s="11"/>
      <c r="AO412" s="11"/>
      <c r="AP412" s="12"/>
      <c r="AQ412" s="16">
        <f t="shared" si="250"/>
        <v>0</v>
      </c>
      <c r="AR412" s="11"/>
      <c r="AS412" s="11"/>
      <c r="AT412" s="11"/>
      <c r="AU412" s="12"/>
      <c r="AV412" s="25">
        <f t="shared" si="251"/>
        <v>0</v>
      </c>
    </row>
    <row r="413" spans="1:48" x14ac:dyDescent="0.25">
      <c r="A413" s="9">
        <v>28</v>
      </c>
      <c r="B413" s="3" t="s">
        <v>2</v>
      </c>
      <c r="C413" s="22" t="s">
        <v>21</v>
      </c>
      <c r="D413" s="75"/>
      <c r="E413" s="75"/>
      <c r="F413" s="75"/>
      <c r="G413" s="76"/>
      <c r="H413" s="77">
        <f t="shared" si="243"/>
        <v>0</v>
      </c>
      <c r="I413" s="75"/>
      <c r="J413" s="75"/>
      <c r="K413" s="75"/>
      <c r="L413" s="76"/>
      <c r="M413" s="77">
        <f t="shared" si="244"/>
        <v>0</v>
      </c>
      <c r="N413" s="75"/>
      <c r="O413" s="75"/>
      <c r="P413" s="75"/>
      <c r="Q413" s="76"/>
      <c r="R413" s="77">
        <f t="shared" si="245"/>
        <v>0</v>
      </c>
      <c r="S413" s="75"/>
      <c r="T413" s="75"/>
      <c r="U413" s="75"/>
      <c r="V413" s="76"/>
      <c r="W413" s="77">
        <f t="shared" si="246"/>
        <v>0</v>
      </c>
      <c r="X413" s="11"/>
      <c r="Y413" s="11"/>
      <c r="Z413" s="11"/>
      <c r="AA413" s="12"/>
      <c r="AB413" s="16">
        <f t="shared" si="247"/>
        <v>0</v>
      </c>
      <c r="AC413" s="11"/>
      <c r="AD413" s="11"/>
      <c r="AE413" s="11"/>
      <c r="AF413" s="12"/>
      <c r="AG413" s="16">
        <f t="shared" si="248"/>
        <v>0</v>
      </c>
      <c r="AH413" s="11"/>
      <c r="AI413" s="11"/>
      <c r="AJ413" s="11"/>
      <c r="AK413" s="12"/>
      <c r="AL413" s="16">
        <f t="shared" si="249"/>
        <v>0</v>
      </c>
      <c r="AM413" s="11"/>
      <c r="AN413" s="11"/>
      <c r="AO413" s="11"/>
      <c r="AP413" s="12"/>
      <c r="AQ413" s="16">
        <f t="shared" si="250"/>
        <v>0</v>
      </c>
      <c r="AR413" s="11"/>
      <c r="AS413" s="11"/>
      <c r="AT413" s="11"/>
      <c r="AU413" s="12"/>
      <c r="AV413" s="25">
        <f t="shared" si="251"/>
        <v>0</v>
      </c>
    </row>
    <row r="414" spans="1:48" x14ac:dyDescent="0.25">
      <c r="A414" s="9">
        <v>28</v>
      </c>
      <c r="B414" s="3" t="s">
        <v>3</v>
      </c>
      <c r="C414" s="22" t="s">
        <v>21</v>
      </c>
      <c r="D414" s="75"/>
      <c r="E414" s="75"/>
      <c r="F414" s="75"/>
      <c r="G414" s="76"/>
      <c r="H414" s="77">
        <f t="shared" si="243"/>
        <v>0</v>
      </c>
      <c r="I414" s="75"/>
      <c r="J414" s="75"/>
      <c r="K414" s="75"/>
      <c r="L414" s="76"/>
      <c r="M414" s="77">
        <f t="shared" si="244"/>
        <v>0</v>
      </c>
      <c r="N414" s="75"/>
      <c r="O414" s="75"/>
      <c r="P414" s="75"/>
      <c r="Q414" s="76"/>
      <c r="R414" s="77">
        <f t="shared" si="245"/>
        <v>0</v>
      </c>
      <c r="S414" s="75"/>
      <c r="T414" s="75"/>
      <c r="U414" s="75"/>
      <c r="V414" s="76"/>
      <c r="W414" s="77">
        <f t="shared" si="246"/>
        <v>0</v>
      </c>
      <c r="X414" s="11"/>
      <c r="Y414" s="11"/>
      <c r="Z414" s="11"/>
      <c r="AA414" s="12"/>
      <c r="AB414" s="16">
        <f t="shared" si="247"/>
        <v>0</v>
      </c>
      <c r="AC414" s="11"/>
      <c r="AD414" s="11"/>
      <c r="AE414" s="11"/>
      <c r="AF414" s="12"/>
      <c r="AG414" s="16">
        <f t="shared" si="248"/>
        <v>0</v>
      </c>
      <c r="AH414" s="11"/>
      <c r="AI414" s="11"/>
      <c r="AJ414" s="11"/>
      <c r="AK414" s="12"/>
      <c r="AL414" s="16">
        <f t="shared" si="249"/>
        <v>0</v>
      </c>
      <c r="AM414" s="11"/>
      <c r="AN414" s="11"/>
      <c r="AO414" s="11"/>
      <c r="AP414" s="12"/>
      <c r="AQ414" s="16">
        <f t="shared" si="250"/>
        <v>0</v>
      </c>
      <c r="AR414" s="11"/>
      <c r="AS414" s="11"/>
      <c r="AT414" s="11"/>
      <c r="AU414" s="12"/>
      <c r="AV414" s="25">
        <f t="shared" si="251"/>
        <v>0</v>
      </c>
    </row>
    <row r="415" spans="1:48" x14ac:dyDescent="0.25">
      <c r="A415" s="9">
        <v>28</v>
      </c>
      <c r="B415" s="3" t="s">
        <v>4</v>
      </c>
      <c r="C415" s="22" t="s">
        <v>21</v>
      </c>
      <c r="D415" s="75"/>
      <c r="E415" s="75"/>
      <c r="F415" s="75"/>
      <c r="G415" s="76"/>
      <c r="H415" s="77">
        <f t="shared" si="243"/>
        <v>0</v>
      </c>
      <c r="I415" s="75"/>
      <c r="J415" s="75"/>
      <c r="K415" s="75"/>
      <c r="L415" s="76"/>
      <c r="M415" s="77">
        <f t="shared" si="244"/>
        <v>0</v>
      </c>
      <c r="N415" s="75"/>
      <c r="O415" s="75"/>
      <c r="P415" s="75"/>
      <c r="Q415" s="76"/>
      <c r="R415" s="77">
        <f t="shared" si="245"/>
        <v>0</v>
      </c>
      <c r="S415" s="75"/>
      <c r="T415" s="75"/>
      <c r="U415" s="75"/>
      <c r="V415" s="76"/>
      <c r="W415" s="77">
        <f t="shared" si="246"/>
        <v>0</v>
      </c>
      <c r="X415" s="11"/>
      <c r="Y415" s="11"/>
      <c r="Z415" s="11"/>
      <c r="AA415" s="12"/>
      <c r="AB415" s="16">
        <f t="shared" si="247"/>
        <v>0</v>
      </c>
      <c r="AC415" s="11"/>
      <c r="AD415" s="11"/>
      <c r="AE415" s="11"/>
      <c r="AF415" s="12"/>
      <c r="AG415" s="16">
        <f t="shared" si="248"/>
        <v>0</v>
      </c>
      <c r="AH415" s="11"/>
      <c r="AI415" s="11"/>
      <c r="AJ415" s="11"/>
      <c r="AK415" s="12"/>
      <c r="AL415" s="16">
        <f t="shared" si="249"/>
        <v>0</v>
      </c>
      <c r="AM415" s="11"/>
      <c r="AN415" s="11"/>
      <c r="AO415" s="11"/>
      <c r="AP415" s="12"/>
      <c r="AQ415" s="16">
        <f t="shared" si="250"/>
        <v>0</v>
      </c>
      <c r="AR415" s="11"/>
      <c r="AS415" s="11"/>
      <c r="AT415" s="11"/>
      <c r="AU415" s="12"/>
      <c r="AV415" s="25">
        <f t="shared" si="251"/>
        <v>0</v>
      </c>
    </row>
    <row r="416" spans="1:48" x14ac:dyDescent="0.25">
      <c r="A416" s="9">
        <v>28</v>
      </c>
      <c r="B416" s="3" t="s">
        <v>5</v>
      </c>
      <c r="C416" s="22" t="s">
        <v>21</v>
      </c>
      <c r="D416" s="75"/>
      <c r="E416" s="75"/>
      <c r="F416" s="75"/>
      <c r="G416" s="76"/>
      <c r="H416" s="77">
        <f t="shared" si="243"/>
        <v>0</v>
      </c>
      <c r="I416" s="75"/>
      <c r="J416" s="75"/>
      <c r="K416" s="75"/>
      <c r="L416" s="76"/>
      <c r="M416" s="77">
        <f t="shared" si="244"/>
        <v>0</v>
      </c>
      <c r="N416" s="75"/>
      <c r="O416" s="75"/>
      <c r="P416" s="75"/>
      <c r="Q416" s="76"/>
      <c r="R416" s="77">
        <f t="shared" si="245"/>
        <v>0</v>
      </c>
      <c r="S416" s="75"/>
      <c r="T416" s="75"/>
      <c r="U416" s="75"/>
      <c r="V416" s="76"/>
      <c r="W416" s="77">
        <f t="shared" si="246"/>
        <v>0</v>
      </c>
      <c r="X416" s="11"/>
      <c r="Y416" s="11"/>
      <c r="Z416" s="11"/>
      <c r="AA416" s="12"/>
      <c r="AB416" s="16">
        <f t="shared" si="247"/>
        <v>0</v>
      </c>
      <c r="AC416" s="11"/>
      <c r="AD416" s="11"/>
      <c r="AE416" s="11"/>
      <c r="AF416" s="12"/>
      <c r="AG416" s="16">
        <f t="shared" si="248"/>
        <v>0</v>
      </c>
      <c r="AH416" s="11"/>
      <c r="AI416" s="11"/>
      <c r="AJ416" s="11"/>
      <c r="AK416" s="12"/>
      <c r="AL416" s="16">
        <f t="shared" si="249"/>
        <v>0</v>
      </c>
      <c r="AM416" s="11"/>
      <c r="AN416" s="11"/>
      <c r="AO416" s="11"/>
      <c r="AP416" s="12"/>
      <c r="AQ416" s="16">
        <f t="shared" si="250"/>
        <v>0</v>
      </c>
      <c r="AR416" s="11"/>
      <c r="AS416" s="11"/>
      <c r="AT416" s="11"/>
      <c r="AU416" s="12"/>
      <c r="AV416" s="25">
        <f t="shared" si="251"/>
        <v>0</v>
      </c>
    </row>
    <row r="417" spans="1:48" x14ac:dyDescent="0.25">
      <c r="A417" s="9">
        <v>28</v>
      </c>
      <c r="B417" s="3" t="s">
        <v>6</v>
      </c>
      <c r="C417" s="22" t="s">
        <v>21</v>
      </c>
      <c r="D417" s="75"/>
      <c r="E417" s="75"/>
      <c r="F417" s="75"/>
      <c r="G417" s="76"/>
      <c r="H417" s="77">
        <f t="shared" si="243"/>
        <v>0</v>
      </c>
      <c r="I417" s="75"/>
      <c r="J417" s="75"/>
      <c r="K417" s="75"/>
      <c r="L417" s="76"/>
      <c r="M417" s="77">
        <f t="shared" si="244"/>
        <v>0</v>
      </c>
      <c r="N417" s="75"/>
      <c r="O417" s="75"/>
      <c r="P417" s="75"/>
      <c r="Q417" s="76"/>
      <c r="R417" s="77">
        <f t="shared" si="245"/>
        <v>0</v>
      </c>
      <c r="S417" s="75"/>
      <c r="T417" s="75"/>
      <c r="U417" s="75"/>
      <c r="V417" s="76"/>
      <c r="W417" s="77">
        <f t="shared" si="246"/>
        <v>0</v>
      </c>
      <c r="X417" s="11"/>
      <c r="Y417" s="11"/>
      <c r="Z417" s="11"/>
      <c r="AA417" s="12"/>
      <c r="AB417" s="16">
        <f t="shared" si="247"/>
        <v>0</v>
      </c>
      <c r="AC417" s="11"/>
      <c r="AD417" s="11"/>
      <c r="AE417" s="11"/>
      <c r="AF417" s="12"/>
      <c r="AG417" s="16">
        <f t="shared" si="248"/>
        <v>0</v>
      </c>
      <c r="AH417" s="11"/>
      <c r="AI417" s="11"/>
      <c r="AJ417" s="11"/>
      <c r="AK417" s="12"/>
      <c r="AL417" s="16">
        <f t="shared" si="249"/>
        <v>0</v>
      </c>
      <c r="AM417" s="11"/>
      <c r="AN417" s="11"/>
      <c r="AO417" s="11"/>
      <c r="AP417" s="12"/>
      <c r="AQ417" s="16">
        <f t="shared" si="250"/>
        <v>0</v>
      </c>
      <c r="AR417" s="11"/>
      <c r="AS417" s="11"/>
      <c r="AT417" s="11"/>
      <c r="AU417" s="12"/>
      <c r="AV417" s="25">
        <f t="shared" si="251"/>
        <v>0</v>
      </c>
    </row>
    <row r="418" spans="1:48" x14ac:dyDescent="0.25">
      <c r="A418" s="9">
        <v>28</v>
      </c>
      <c r="B418" s="3" t="s">
        <v>7</v>
      </c>
      <c r="C418" s="22" t="s">
        <v>21</v>
      </c>
      <c r="D418" s="75"/>
      <c r="E418" s="75"/>
      <c r="F418" s="75"/>
      <c r="G418" s="76"/>
      <c r="H418" s="77">
        <f t="shared" si="243"/>
        <v>0</v>
      </c>
      <c r="I418" s="75"/>
      <c r="J418" s="75"/>
      <c r="K418" s="75"/>
      <c r="L418" s="76"/>
      <c r="M418" s="77">
        <f t="shared" si="244"/>
        <v>0</v>
      </c>
      <c r="N418" s="75"/>
      <c r="O418" s="75"/>
      <c r="P418" s="75"/>
      <c r="Q418" s="76"/>
      <c r="R418" s="77">
        <f t="shared" si="245"/>
        <v>0</v>
      </c>
      <c r="S418" s="75"/>
      <c r="T418" s="75"/>
      <c r="U418" s="75"/>
      <c r="V418" s="76"/>
      <c r="W418" s="77">
        <f t="shared" si="246"/>
        <v>0</v>
      </c>
      <c r="X418" s="11"/>
      <c r="Y418" s="11"/>
      <c r="Z418" s="11"/>
      <c r="AA418" s="12"/>
      <c r="AB418" s="16">
        <f t="shared" si="247"/>
        <v>0</v>
      </c>
      <c r="AC418" s="11"/>
      <c r="AD418" s="11"/>
      <c r="AE418" s="11"/>
      <c r="AF418" s="12"/>
      <c r="AG418" s="16">
        <f t="shared" si="248"/>
        <v>0</v>
      </c>
      <c r="AH418" s="11"/>
      <c r="AI418" s="11"/>
      <c r="AJ418" s="11"/>
      <c r="AK418" s="12"/>
      <c r="AL418" s="16">
        <f t="shared" si="249"/>
        <v>0</v>
      </c>
      <c r="AM418" s="11"/>
      <c r="AN418" s="11"/>
      <c r="AO418" s="11"/>
      <c r="AP418" s="12"/>
      <c r="AQ418" s="16">
        <f t="shared" si="250"/>
        <v>0</v>
      </c>
      <c r="AR418" s="11"/>
      <c r="AS418" s="11"/>
      <c r="AT418" s="11"/>
      <c r="AU418" s="12"/>
      <c r="AV418" s="25">
        <f t="shared" si="251"/>
        <v>0</v>
      </c>
    </row>
    <row r="419" spans="1:48" x14ac:dyDescent="0.25">
      <c r="A419" s="9">
        <v>28</v>
      </c>
      <c r="B419" s="3" t="s">
        <v>23</v>
      </c>
      <c r="C419" s="22" t="s">
        <v>21</v>
      </c>
      <c r="D419" s="75"/>
      <c r="E419" s="75"/>
      <c r="F419" s="75"/>
      <c r="G419" s="76"/>
      <c r="H419" s="77">
        <f t="shared" si="243"/>
        <v>0</v>
      </c>
      <c r="I419" s="75"/>
      <c r="J419" s="75"/>
      <c r="K419" s="75"/>
      <c r="L419" s="76"/>
      <c r="M419" s="77">
        <f t="shared" si="244"/>
        <v>0</v>
      </c>
      <c r="N419" s="75"/>
      <c r="O419" s="75"/>
      <c r="P419" s="75"/>
      <c r="Q419" s="76"/>
      <c r="R419" s="77">
        <f t="shared" si="245"/>
        <v>0</v>
      </c>
      <c r="S419" s="75"/>
      <c r="T419" s="75"/>
      <c r="U419" s="75"/>
      <c r="V419" s="76"/>
      <c r="W419" s="77">
        <f t="shared" si="246"/>
        <v>0</v>
      </c>
      <c r="X419" s="11"/>
      <c r="Y419" s="11"/>
      <c r="Z419" s="11"/>
      <c r="AA419" s="12"/>
      <c r="AB419" s="16">
        <f t="shared" si="247"/>
        <v>0</v>
      </c>
      <c r="AC419" s="11"/>
      <c r="AD419" s="11"/>
      <c r="AE419" s="11"/>
      <c r="AF419" s="12"/>
      <c r="AG419" s="16">
        <f t="shared" si="248"/>
        <v>0</v>
      </c>
      <c r="AH419" s="11"/>
      <c r="AI419" s="11"/>
      <c r="AJ419" s="11"/>
      <c r="AK419" s="12"/>
      <c r="AL419" s="16">
        <f t="shared" si="249"/>
        <v>0</v>
      </c>
      <c r="AM419" s="11"/>
      <c r="AN419" s="11"/>
      <c r="AO419" s="11"/>
      <c r="AP419" s="12"/>
      <c r="AQ419" s="16">
        <f t="shared" si="250"/>
        <v>0</v>
      </c>
      <c r="AR419" s="11"/>
      <c r="AS419" s="11"/>
      <c r="AT419" s="11"/>
      <c r="AU419" s="12"/>
      <c r="AV419" s="25">
        <f t="shared" si="251"/>
        <v>0</v>
      </c>
    </row>
    <row r="420" spans="1:48" x14ac:dyDescent="0.25">
      <c r="A420" s="9">
        <v>28</v>
      </c>
      <c r="B420" s="3" t="s">
        <v>8</v>
      </c>
      <c r="C420" s="22" t="s">
        <v>21</v>
      </c>
      <c r="D420" s="75"/>
      <c r="E420" s="75"/>
      <c r="F420" s="75"/>
      <c r="G420" s="76"/>
      <c r="H420" s="77">
        <f t="shared" si="243"/>
        <v>0</v>
      </c>
      <c r="I420" s="75"/>
      <c r="J420" s="75"/>
      <c r="K420" s="75"/>
      <c r="L420" s="76"/>
      <c r="M420" s="77">
        <f t="shared" si="244"/>
        <v>0</v>
      </c>
      <c r="N420" s="75"/>
      <c r="O420" s="75"/>
      <c r="P420" s="75"/>
      <c r="Q420" s="76"/>
      <c r="R420" s="77">
        <f t="shared" si="245"/>
        <v>0</v>
      </c>
      <c r="S420" s="75"/>
      <c r="T420" s="75"/>
      <c r="U420" s="75"/>
      <c r="V420" s="76"/>
      <c r="W420" s="77">
        <f t="shared" si="246"/>
        <v>0</v>
      </c>
      <c r="X420" s="11"/>
      <c r="Y420" s="11"/>
      <c r="Z420" s="11"/>
      <c r="AA420" s="12"/>
      <c r="AB420" s="16">
        <f t="shared" si="247"/>
        <v>0</v>
      </c>
      <c r="AC420" s="11"/>
      <c r="AD420" s="11"/>
      <c r="AE420" s="11"/>
      <c r="AF420" s="12"/>
      <c r="AG420" s="16">
        <f t="shared" si="248"/>
        <v>0</v>
      </c>
      <c r="AH420" s="11"/>
      <c r="AI420" s="11"/>
      <c r="AJ420" s="11"/>
      <c r="AK420" s="12"/>
      <c r="AL420" s="16">
        <f t="shared" si="249"/>
        <v>0</v>
      </c>
      <c r="AM420" s="11"/>
      <c r="AN420" s="11"/>
      <c r="AO420" s="11"/>
      <c r="AP420" s="12"/>
      <c r="AQ420" s="16">
        <f t="shared" si="250"/>
        <v>0</v>
      </c>
      <c r="AR420" s="11"/>
      <c r="AS420" s="11"/>
      <c r="AT420" s="11"/>
      <c r="AU420" s="12"/>
      <c r="AV420" s="25">
        <f t="shared" si="251"/>
        <v>0</v>
      </c>
    </row>
    <row r="421" spans="1:48" x14ac:dyDescent="0.25">
      <c r="A421" s="9">
        <v>28</v>
      </c>
      <c r="B421" s="3" t="s">
        <v>9</v>
      </c>
      <c r="C421" s="22" t="s">
        <v>21</v>
      </c>
      <c r="D421" s="75"/>
      <c r="E421" s="75"/>
      <c r="F421" s="75"/>
      <c r="G421" s="76"/>
      <c r="H421" s="77">
        <f t="shared" si="243"/>
        <v>0</v>
      </c>
      <c r="I421" s="75"/>
      <c r="J421" s="75"/>
      <c r="K421" s="75"/>
      <c r="L421" s="76"/>
      <c r="M421" s="77">
        <f t="shared" si="244"/>
        <v>0</v>
      </c>
      <c r="N421" s="75"/>
      <c r="O421" s="75"/>
      <c r="P421" s="75"/>
      <c r="Q421" s="76"/>
      <c r="R421" s="77">
        <f t="shared" si="245"/>
        <v>0</v>
      </c>
      <c r="S421" s="75"/>
      <c r="T421" s="75"/>
      <c r="U421" s="75"/>
      <c r="V421" s="76"/>
      <c r="W421" s="77">
        <f t="shared" si="246"/>
        <v>0</v>
      </c>
      <c r="X421" s="11"/>
      <c r="Y421" s="11"/>
      <c r="Z421" s="11"/>
      <c r="AA421" s="12"/>
      <c r="AB421" s="16">
        <f t="shared" si="247"/>
        <v>0</v>
      </c>
      <c r="AC421" s="11"/>
      <c r="AD421" s="11"/>
      <c r="AE421" s="11"/>
      <c r="AF421" s="12"/>
      <c r="AG421" s="16">
        <f t="shared" si="248"/>
        <v>0</v>
      </c>
      <c r="AH421" s="11"/>
      <c r="AI421" s="11"/>
      <c r="AJ421" s="11"/>
      <c r="AK421" s="12"/>
      <c r="AL421" s="16">
        <f t="shared" si="249"/>
        <v>0</v>
      </c>
      <c r="AM421" s="11"/>
      <c r="AN421" s="11"/>
      <c r="AO421" s="11"/>
      <c r="AP421" s="12"/>
      <c r="AQ421" s="16">
        <f t="shared" si="250"/>
        <v>0</v>
      </c>
      <c r="AR421" s="11"/>
      <c r="AS421" s="11"/>
      <c r="AT421" s="11"/>
      <c r="AU421" s="12"/>
      <c r="AV421" s="25">
        <f t="shared" si="251"/>
        <v>0</v>
      </c>
    </row>
    <row r="422" spans="1:48" x14ac:dyDescent="0.25">
      <c r="A422" s="9">
        <v>28</v>
      </c>
      <c r="B422" s="3" t="s">
        <v>10</v>
      </c>
      <c r="C422" s="22" t="s">
        <v>21</v>
      </c>
      <c r="D422" s="75"/>
      <c r="E422" s="75"/>
      <c r="F422" s="75"/>
      <c r="G422" s="76"/>
      <c r="H422" s="77">
        <f t="shared" si="243"/>
        <v>0</v>
      </c>
      <c r="I422" s="75"/>
      <c r="J422" s="75"/>
      <c r="K422" s="75"/>
      <c r="L422" s="76"/>
      <c r="M422" s="77">
        <f t="shared" si="244"/>
        <v>0</v>
      </c>
      <c r="N422" s="75"/>
      <c r="O422" s="75"/>
      <c r="P422" s="75"/>
      <c r="Q422" s="76"/>
      <c r="R422" s="77">
        <f t="shared" si="245"/>
        <v>0</v>
      </c>
      <c r="S422" s="75"/>
      <c r="T422" s="75"/>
      <c r="U422" s="75"/>
      <c r="V422" s="76"/>
      <c r="W422" s="77">
        <f t="shared" si="246"/>
        <v>0</v>
      </c>
      <c r="X422" s="11"/>
      <c r="Y422" s="11"/>
      <c r="Z422" s="11"/>
      <c r="AA422" s="12"/>
      <c r="AB422" s="16">
        <f t="shared" si="247"/>
        <v>0</v>
      </c>
      <c r="AC422" s="11"/>
      <c r="AD422" s="11"/>
      <c r="AE422" s="11"/>
      <c r="AF422" s="12"/>
      <c r="AG422" s="16">
        <f t="shared" si="248"/>
        <v>0</v>
      </c>
      <c r="AH422" s="11"/>
      <c r="AI422" s="11"/>
      <c r="AJ422" s="11"/>
      <c r="AK422" s="12"/>
      <c r="AL422" s="16">
        <f t="shared" si="249"/>
        <v>0</v>
      </c>
      <c r="AM422" s="11"/>
      <c r="AN422" s="11"/>
      <c r="AO422" s="11"/>
      <c r="AP422" s="12"/>
      <c r="AQ422" s="16">
        <f t="shared" si="250"/>
        <v>0</v>
      </c>
      <c r="AR422" s="11"/>
      <c r="AS422" s="11"/>
      <c r="AT422" s="11"/>
      <c r="AU422" s="12"/>
      <c r="AV422" s="25">
        <f t="shared" si="251"/>
        <v>0</v>
      </c>
    </row>
    <row r="423" spans="1:48" x14ac:dyDescent="0.25">
      <c r="A423" s="9">
        <v>28</v>
      </c>
      <c r="B423" s="22" t="s">
        <v>34</v>
      </c>
      <c r="C423" s="22" t="s">
        <v>21</v>
      </c>
      <c r="D423" s="78"/>
      <c r="E423" s="78"/>
      <c r="F423" s="78"/>
      <c r="G423" s="79"/>
      <c r="H423" s="80">
        <f t="shared" si="243"/>
        <v>0</v>
      </c>
      <c r="I423" s="78"/>
      <c r="J423" s="78"/>
      <c r="K423" s="78"/>
      <c r="L423" s="79"/>
      <c r="M423" s="80">
        <f t="shared" si="244"/>
        <v>0</v>
      </c>
      <c r="N423" s="78"/>
      <c r="O423" s="78"/>
      <c r="P423" s="78"/>
      <c r="Q423" s="79"/>
      <c r="R423" s="80">
        <f t="shared" si="245"/>
        <v>0</v>
      </c>
      <c r="S423" s="78"/>
      <c r="T423" s="78"/>
      <c r="U423" s="78"/>
      <c r="V423" s="79"/>
      <c r="W423" s="80">
        <f t="shared" si="246"/>
        <v>0</v>
      </c>
      <c r="X423" s="13"/>
      <c r="Y423" s="13"/>
      <c r="Z423" s="13"/>
      <c r="AA423" s="14"/>
      <c r="AB423" s="17">
        <f t="shared" si="247"/>
        <v>0</v>
      </c>
      <c r="AC423" s="13"/>
      <c r="AD423" s="13"/>
      <c r="AE423" s="13"/>
      <c r="AF423" s="14"/>
      <c r="AG423" s="17">
        <f t="shared" si="248"/>
        <v>0</v>
      </c>
      <c r="AH423" s="13"/>
      <c r="AI423" s="13"/>
      <c r="AJ423" s="13"/>
      <c r="AK423" s="14"/>
      <c r="AL423" s="17">
        <f t="shared" si="249"/>
        <v>0</v>
      </c>
      <c r="AM423" s="13"/>
      <c r="AN423" s="13"/>
      <c r="AO423" s="13"/>
      <c r="AP423" s="14"/>
      <c r="AQ423" s="17">
        <f t="shared" si="250"/>
        <v>0</v>
      </c>
      <c r="AR423" s="13"/>
      <c r="AS423" s="13"/>
      <c r="AT423" s="13"/>
      <c r="AU423" s="14"/>
      <c r="AV423" s="26">
        <f t="shared" si="251"/>
        <v>0</v>
      </c>
    </row>
    <row r="424" spans="1:48" x14ac:dyDescent="0.25">
      <c r="A424" s="9">
        <v>28</v>
      </c>
      <c r="B424" s="27"/>
      <c r="C424" s="28"/>
      <c r="D424" s="81"/>
      <c r="E424" s="82"/>
      <c r="F424" s="82"/>
      <c r="G424" s="82"/>
      <c r="H424" s="83">
        <f>SUM(H411:H423)</f>
        <v>0</v>
      </c>
      <c r="I424" s="82"/>
      <c r="J424" s="82"/>
      <c r="K424" s="82"/>
      <c r="L424" s="82"/>
      <c r="M424" s="83">
        <f>SUM(M411:M423)</f>
        <v>0</v>
      </c>
      <c r="N424" s="82"/>
      <c r="O424" s="82"/>
      <c r="P424" s="82"/>
      <c r="Q424" s="82"/>
      <c r="R424" s="83">
        <f>SUM(R411:R423)</f>
        <v>0</v>
      </c>
      <c r="S424" s="82"/>
      <c r="T424" s="82"/>
      <c r="U424" s="82"/>
      <c r="V424" s="82"/>
      <c r="W424" s="83">
        <f>SUM(W411:W423)</f>
        <v>0</v>
      </c>
      <c r="X424" s="29"/>
      <c r="Y424" s="29"/>
      <c r="Z424" s="29"/>
      <c r="AA424" s="29"/>
      <c r="AB424" s="30">
        <f>SUM(AB411:AB423)</f>
        <v>0</v>
      </c>
      <c r="AC424" s="29"/>
      <c r="AD424" s="29"/>
      <c r="AE424" s="29"/>
      <c r="AF424" s="29"/>
      <c r="AG424" s="30">
        <f>SUM(AG411:AG423)</f>
        <v>0</v>
      </c>
      <c r="AH424" s="29"/>
      <c r="AI424" s="29"/>
      <c r="AJ424" s="29"/>
      <c r="AK424" s="29"/>
      <c r="AL424" s="30">
        <f>SUM(AL411:AL423)</f>
        <v>0</v>
      </c>
      <c r="AM424" s="29"/>
      <c r="AN424" s="29"/>
      <c r="AO424" s="29"/>
      <c r="AP424" s="29"/>
      <c r="AQ424" s="30">
        <f>SUM(AQ411:AQ423)</f>
        <v>0</v>
      </c>
      <c r="AR424" s="29"/>
      <c r="AS424" s="29"/>
      <c r="AT424" s="29"/>
      <c r="AU424" s="29"/>
      <c r="AV424" s="30">
        <f>SUM(AV411:AV423)</f>
        <v>0</v>
      </c>
    </row>
    <row r="425" spans="1:48" x14ac:dyDescent="0.25">
      <c r="A425" s="9">
        <v>28</v>
      </c>
      <c r="B425" s="115" t="str">
        <f>"Буква (или иное название) класса "&amp;A606&amp;":"</f>
        <v>Буква (или иное название) класса 41:</v>
      </c>
      <c r="C425" s="116"/>
      <c r="D425" s="106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</row>
    <row r="426" spans="1:48" x14ac:dyDescent="0.25">
      <c r="A426" s="9">
        <v>29</v>
      </c>
      <c r="B426" s="20" t="s">
        <v>0</v>
      </c>
      <c r="C426" s="21" t="s">
        <v>21</v>
      </c>
      <c r="D426" s="75"/>
      <c r="E426" s="75"/>
      <c r="F426" s="75"/>
      <c r="G426" s="76"/>
      <c r="H426" s="77">
        <f t="shared" ref="H426:H438" si="252">COUNTA(D426:G426)</f>
        <v>0</v>
      </c>
      <c r="I426" s="75"/>
      <c r="J426" s="75"/>
      <c r="K426" s="75"/>
      <c r="L426" s="76"/>
      <c r="M426" s="77">
        <f t="shared" ref="M426:M438" si="253">COUNTA(I426:L426)</f>
        <v>0</v>
      </c>
      <c r="N426" s="75"/>
      <c r="O426" s="75"/>
      <c r="P426" s="75"/>
      <c r="Q426" s="76"/>
      <c r="R426" s="77">
        <f t="shared" ref="R426:R438" si="254">COUNTA(N426:Q426)</f>
        <v>0</v>
      </c>
      <c r="S426" s="75"/>
      <c r="T426" s="75"/>
      <c r="U426" s="75"/>
      <c r="V426" s="76"/>
      <c r="W426" s="77">
        <f t="shared" ref="W426:W438" si="255">COUNTA(S426:V426)</f>
        <v>0</v>
      </c>
      <c r="X426" s="11"/>
      <c r="Y426" s="11"/>
      <c r="Z426" s="11"/>
      <c r="AA426" s="12"/>
      <c r="AB426" s="16">
        <f t="shared" ref="AB426:AB438" si="256">COUNTA(X426:AA426)</f>
        <v>0</v>
      </c>
      <c r="AC426" s="11"/>
      <c r="AD426" s="11"/>
      <c r="AE426" s="11"/>
      <c r="AF426" s="12"/>
      <c r="AG426" s="16">
        <f t="shared" ref="AG426:AG438" si="257">COUNTA(AC426:AF426)</f>
        <v>0</v>
      </c>
      <c r="AH426" s="11"/>
      <c r="AI426" s="11"/>
      <c r="AJ426" s="11"/>
      <c r="AK426" s="12"/>
      <c r="AL426" s="16">
        <f t="shared" ref="AL426:AL438" si="258">COUNTA(AH426:AK426)</f>
        <v>0</v>
      </c>
      <c r="AM426" s="11"/>
      <c r="AN426" s="11"/>
      <c r="AO426" s="11"/>
      <c r="AP426" s="12"/>
      <c r="AQ426" s="16">
        <f t="shared" ref="AQ426:AQ438" si="259">COUNTA(AM426:AP426)</f>
        <v>0</v>
      </c>
      <c r="AR426" s="11"/>
      <c r="AS426" s="11"/>
      <c r="AT426" s="11"/>
      <c r="AU426" s="12"/>
      <c r="AV426" s="25">
        <f t="shared" ref="AV426:AV438" si="260">COUNTA(AR426:AU426)</f>
        <v>0</v>
      </c>
    </row>
    <row r="427" spans="1:48" x14ac:dyDescent="0.25">
      <c r="A427" s="9">
        <v>29</v>
      </c>
      <c r="B427" s="3" t="s">
        <v>1</v>
      </c>
      <c r="C427" s="22" t="s">
        <v>21</v>
      </c>
      <c r="D427" s="75"/>
      <c r="E427" s="75"/>
      <c r="F427" s="75"/>
      <c r="G427" s="76"/>
      <c r="H427" s="77">
        <f t="shared" si="252"/>
        <v>0</v>
      </c>
      <c r="I427" s="75"/>
      <c r="J427" s="75"/>
      <c r="K427" s="75"/>
      <c r="L427" s="76"/>
      <c r="M427" s="77">
        <f t="shared" si="253"/>
        <v>0</v>
      </c>
      <c r="N427" s="75"/>
      <c r="O427" s="75"/>
      <c r="P427" s="75"/>
      <c r="Q427" s="76"/>
      <c r="R427" s="77">
        <f t="shared" si="254"/>
        <v>0</v>
      </c>
      <c r="S427" s="75"/>
      <c r="T427" s="75"/>
      <c r="U427" s="75"/>
      <c r="V427" s="76"/>
      <c r="W427" s="77">
        <f t="shared" si="255"/>
        <v>0</v>
      </c>
      <c r="X427" s="11"/>
      <c r="Y427" s="11"/>
      <c r="Z427" s="11"/>
      <c r="AA427" s="12"/>
      <c r="AB427" s="16">
        <f t="shared" si="256"/>
        <v>0</v>
      </c>
      <c r="AC427" s="11"/>
      <c r="AD427" s="11"/>
      <c r="AE427" s="11"/>
      <c r="AF427" s="12"/>
      <c r="AG427" s="16">
        <f t="shared" si="257"/>
        <v>0</v>
      </c>
      <c r="AH427" s="11"/>
      <c r="AI427" s="11"/>
      <c r="AJ427" s="11"/>
      <c r="AK427" s="12"/>
      <c r="AL427" s="16">
        <f t="shared" si="258"/>
        <v>0</v>
      </c>
      <c r="AM427" s="11"/>
      <c r="AN427" s="11"/>
      <c r="AO427" s="11"/>
      <c r="AP427" s="12"/>
      <c r="AQ427" s="16">
        <f t="shared" si="259"/>
        <v>0</v>
      </c>
      <c r="AR427" s="11"/>
      <c r="AS427" s="11"/>
      <c r="AT427" s="11"/>
      <c r="AU427" s="12"/>
      <c r="AV427" s="25">
        <f t="shared" si="260"/>
        <v>0</v>
      </c>
    </row>
    <row r="428" spans="1:48" x14ac:dyDescent="0.25">
      <c r="A428" s="9">
        <v>29</v>
      </c>
      <c r="B428" s="3" t="s">
        <v>2</v>
      </c>
      <c r="C428" s="22" t="s">
        <v>21</v>
      </c>
      <c r="D428" s="75"/>
      <c r="E428" s="75"/>
      <c r="F428" s="75"/>
      <c r="G428" s="76"/>
      <c r="H428" s="77">
        <f t="shared" si="252"/>
        <v>0</v>
      </c>
      <c r="I428" s="75"/>
      <c r="J428" s="75"/>
      <c r="K428" s="75"/>
      <c r="L428" s="76"/>
      <c r="M428" s="77">
        <f t="shared" si="253"/>
        <v>0</v>
      </c>
      <c r="N428" s="75"/>
      <c r="O428" s="75"/>
      <c r="P428" s="75"/>
      <c r="Q428" s="76"/>
      <c r="R428" s="77">
        <f t="shared" si="254"/>
        <v>0</v>
      </c>
      <c r="S428" s="75"/>
      <c r="T428" s="75"/>
      <c r="U428" s="75"/>
      <c r="V428" s="76"/>
      <c r="W428" s="77">
        <f t="shared" si="255"/>
        <v>0</v>
      </c>
      <c r="X428" s="11"/>
      <c r="Y428" s="11"/>
      <c r="Z428" s="11"/>
      <c r="AA428" s="12"/>
      <c r="AB428" s="16">
        <f t="shared" si="256"/>
        <v>0</v>
      </c>
      <c r="AC428" s="11"/>
      <c r="AD428" s="11"/>
      <c r="AE428" s="11"/>
      <c r="AF428" s="12"/>
      <c r="AG428" s="16">
        <f t="shared" si="257"/>
        <v>0</v>
      </c>
      <c r="AH428" s="11"/>
      <c r="AI428" s="11"/>
      <c r="AJ428" s="11"/>
      <c r="AK428" s="12"/>
      <c r="AL428" s="16">
        <f t="shared" si="258"/>
        <v>0</v>
      </c>
      <c r="AM428" s="11"/>
      <c r="AN428" s="11"/>
      <c r="AO428" s="11"/>
      <c r="AP428" s="12"/>
      <c r="AQ428" s="16">
        <f t="shared" si="259"/>
        <v>0</v>
      </c>
      <c r="AR428" s="11"/>
      <c r="AS428" s="11"/>
      <c r="AT428" s="11"/>
      <c r="AU428" s="12"/>
      <c r="AV428" s="25">
        <f t="shared" si="260"/>
        <v>0</v>
      </c>
    </row>
    <row r="429" spans="1:48" x14ac:dyDescent="0.25">
      <c r="A429" s="9">
        <v>29</v>
      </c>
      <c r="B429" s="3" t="s">
        <v>3</v>
      </c>
      <c r="C429" s="22" t="s">
        <v>21</v>
      </c>
      <c r="D429" s="75"/>
      <c r="E429" s="75"/>
      <c r="F429" s="75"/>
      <c r="G429" s="76"/>
      <c r="H429" s="77">
        <f t="shared" si="252"/>
        <v>0</v>
      </c>
      <c r="I429" s="75"/>
      <c r="J429" s="75"/>
      <c r="K429" s="75"/>
      <c r="L429" s="76"/>
      <c r="M429" s="77">
        <f t="shared" si="253"/>
        <v>0</v>
      </c>
      <c r="N429" s="75"/>
      <c r="O429" s="75"/>
      <c r="P429" s="75"/>
      <c r="Q429" s="76"/>
      <c r="R429" s="77">
        <f t="shared" si="254"/>
        <v>0</v>
      </c>
      <c r="S429" s="75"/>
      <c r="T429" s="75"/>
      <c r="U429" s="75"/>
      <c r="V429" s="76"/>
      <c r="W429" s="77">
        <f t="shared" si="255"/>
        <v>0</v>
      </c>
      <c r="X429" s="11"/>
      <c r="Y429" s="11"/>
      <c r="Z429" s="11"/>
      <c r="AA429" s="12"/>
      <c r="AB429" s="16">
        <f t="shared" si="256"/>
        <v>0</v>
      </c>
      <c r="AC429" s="11"/>
      <c r="AD429" s="11"/>
      <c r="AE429" s="11"/>
      <c r="AF429" s="12"/>
      <c r="AG429" s="16">
        <f t="shared" si="257"/>
        <v>0</v>
      </c>
      <c r="AH429" s="11"/>
      <c r="AI429" s="11"/>
      <c r="AJ429" s="11"/>
      <c r="AK429" s="12"/>
      <c r="AL429" s="16">
        <f t="shared" si="258"/>
        <v>0</v>
      </c>
      <c r="AM429" s="11"/>
      <c r="AN429" s="11"/>
      <c r="AO429" s="11"/>
      <c r="AP429" s="12"/>
      <c r="AQ429" s="16">
        <f t="shared" si="259"/>
        <v>0</v>
      </c>
      <c r="AR429" s="11"/>
      <c r="AS429" s="11"/>
      <c r="AT429" s="11"/>
      <c r="AU429" s="12"/>
      <c r="AV429" s="25">
        <f t="shared" si="260"/>
        <v>0</v>
      </c>
    </row>
    <row r="430" spans="1:48" x14ac:dyDescent="0.25">
      <c r="A430" s="9">
        <v>29</v>
      </c>
      <c r="B430" s="3" t="s">
        <v>4</v>
      </c>
      <c r="C430" s="22" t="s">
        <v>21</v>
      </c>
      <c r="D430" s="75"/>
      <c r="E430" s="75"/>
      <c r="F430" s="75"/>
      <c r="G430" s="76"/>
      <c r="H430" s="77">
        <f t="shared" si="252"/>
        <v>0</v>
      </c>
      <c r="I430" s="75"/>
      <c r="J430" s="75"/>
      <c r="K430" s="75"/>
      <c r="L430" s="76"/>
      <c r="M430" s="77">
        <f t="shared" si="253"/>
        <v>0</v>
      </c>
      <c r="N430" s="75"/>
      <c r="O430" s="75"/>
      <c r="P430" s="75"/>
      <c r="Q430" s="76"/>
      <c r="R430" s="77">
        <f t="shared" si="254"/>
        <v>0</v>
      </c>
      <c r="S430" s="75"/>
      <c r="T430" s="75"/>
      <c r="U430" s="75"/>
      <c r="V430" s="76"/>
      <c r="W430" s="77">
        <f t="shared" si="255"/>
        <v>0</v>
      </c>
      <c r="X430" s="11"/>
      <c r="Y430" s="11"/>
      <c r="Z430" s="11"/>
      <c r="AA430" s="12"/>
      <c r="AB430" s="16">
        <f t="shared" si="256"/>
        <v>0</v>
      </c>
      <c r="AC430" s="11"/>
      <c r="AD430" s="11"/>
      <c r="AE430" s="11"/>
      <c r="AF430" s="12"/>
      <c r="AG430" s="16">
        <f t="shared" si="257"/>
        <v>0</v>
      </c>
      <c r="AH430" s="11"/>
      <c r="AI430" s="11"/>
      <c r="AJ430" s="11"/>
      <c r="AK430" s="12"/>
      <c r="AL430" s="16">
        <f t="shared" si="258"/>
        <v>0</v>
      </c>
      <c r="AM430" s="11"/>
      <c r="AN430" s="11"/>
      <c r="AO430" s="11"/>
      <c r="AP430" s="12"/>
      <c r="AQ430" s="16">
        <f t="shared" si="259"/>
        <v>0</v>
      </c>
      <c r="AR430" s="11"/>
      <c r="AS430" s="11"/>
      <c r="AT430" s="11"/>
      <c r="AU430" s="12"/>
      <c r="AV430" s="25">
        <f t="shared" si="260"/>
        <v>0</v>
      </c>
    </row>
    <row r="431" spans="1:48" x14ac:dyDescent="0.25">
      <c r="A431" s="9">
        <v>29</v>
      </c>
      <c r="B431" s="3" t="s">
        <v>5</v>
      </c>
      <c r="C431" s="22" t="s">
        <v>21</v>
      </c>
      <c r="D431" s="75"/>
      <c r="E431" s="75"/>
      <c r="F431" s="75"/>
      <c r="G431" s="76"/>
      <c r="H431" s="77">
        <f t="shared" si="252"/>
        <v>0</v>
      </c>
      <c r="I431" s="75"/>
      <c r="J431" s="75"/>
      <c r="K431" s="75"/>
      <c r="L431" s="76"/>
      <c r="M431" s="77">
        <f t="shared" si="253"/>
        <v>0</v>
      </c>
      <c r="N431" s="75"/>
      <c r="O431" s="75"/>
      <c r="P431" s="75"/>
      <c r="Q431" s="76"/>
      <c r="R431" s="77">
        <f t="shared" si="254"/>
        <v>0</v>
      </c>
      <c r="S431" s="75"/>
      <c r="T431" s="75"/>
      <c r="U431" s="75"/>
      <c r="V431" s="76"/>
      <c r="W431" s="77">
        <f t="shared" si="255"/>
        <v>0</v>
      </c>
      <c r="X431" s="11"/>
      <c r="Y431" s="11"/>
      <c r="Z431" s="11"/>
      <c r="AA431" s="12"/>
      <c r="AB431" s="16">
        <f t="shared" si="256"/>
        <v>0</v>
      </c>
      <c r="AC431" s="11"/>
      <c r="AD431" s="11"/>
      <c r="AE431" s="11"/>
      <c r="AF431" s="12"/>
      <c r="AG431" s="16">
        <f t="shared" si="257"/>
        <v>0</v>
      </c>
      <c r="AH431" s="11"/>
      <c r="AI431" s="11"/>
      <c r="AJ431" s="11"/>
      <c r="AK431" s="12"/>
      <c r="AL431" s="16">
        <f t="shared" si="258"/>
        <v>0</v>
      </c>
      <c r="AM431" s="11"/>
      <c r="AN431" s="11"/>
      <c r="AO431" s="11"/>
      <c r="AP431" s="12"/>
      <c r="AQ431" s="16">
        <f t="shared" si="259"/>
        <v>0</v>
      </c>
      <c r="AR431" s="11"/>
      <c r="AS431" s="11"/>
      <c r="AT431" s="11"/>
      <c r="AU431" s="12"/>
      <c r="AV431" s="25">
        <f t="shared" si="260"/>
        <v>0</v>
      </c>
    </row>
    <row r="432" spans="1:48" x14ac:dyDescent="0.25">
      <c r="A432" s="9">
        <v>29</v>
      </c>
      <c r="B432" s="3" t="s">
        <v>6</v>
      </c>
      <c r="C432" s="22" t="s">
        <v>21</v>
      </c>
      <c r="D432" s="75"/>
      <c r="E432" s="75"/>
      <c r="F432" s="75"/>
      <c r="G432" s="76"/>
      <c r="H432" s="77">
        <f t="shared" si="252"/>
        <v>0</v>
      </c>
      <c r="I432" s="75"/>
      <c r="J432" s="75"/>
      <c r="K432" s="75"/>
      <c r="L432" s="76"/>
      <c r="M432" s="77">
        <f t="shared" si="253"/>
        <v>0</v>
      </c>
      <c r="N432" s="75"/>
      <c r="O432" s="75"/>
      <c r="P432" s="75"/>
      <c r="Q432" s="76"/>
      <c r="R432" s="77">
        <f t="shared" si="254"/>
        <v>0</v>
      </c>
      <c r="S432" s="75"/>
      <c r="T432" s="75"/>
      <c r="U432" s="75"/>
      <c r="V432" s="76"/>
      <c r="W432" s="77">
        <f t="shared" si="255"/>
        <v>0</v>
      </c>
      <c r="X432" s="11"/>
      <c r="Y432" s="11"/>
      <c r="Z432" s="11"/>
      <c r="AA432" s="12"/>
      <c r="AB432" s="16">
        <f t="shared" si="256"/>
        <v>0</v>
      </c>
      <c r="AC432" s="11"/>
      <c r="AD432" s="11"/>
      <c r="AE432" s="11"/>
      <c r="AF432" s="12"/>
      <c r="AG432" s="16">
        <f t="shared" si="257"/>
        <v>0</v>
      </c>
      <c r="AH432" s="11"/>
      <c r="AI432" s="11"/>
      <c r="AJ432" s="11"/>
      <c r="AK432" s="12"/>
      <c r="AL432" s="16">
        <f t="shared" si="258"/>
        <v>0</v>
      </c>
      <c r="AM432" s="11"/>
      <c r="AN432" s="11"/>
      <c r="AO432" s="11"/>
      <c r="AP432" s="12"/>
      <c r="AQ432" s="16">
        <f t="shared" si="259"/>
        <v>0</v>
      </c>
      <c r="AR432" s="11"/>
      <c r="AS432" s="11"/>
      <c r="AT432" s="11"/>
      <c r="AU432" s="12"/>
      <c r="AV432" s="25">
        <f t="shared" si="260"/>
        <v>0</v>
      </c>
    </row>
    <row r="433" spans="1:48" x14ac:dyDescent="0.25">
      <c r="A433" s="9">
        <v>29</v>
      </c>
      <c r="B433" s="3" t="s">
        <v>7</v>
      </c>
      <c r="C433" s="22" t="s">
        <v>21</v>
      </c>
      <c r="D433" s="75"/>
      <c r="E433" s="75"/>
      <c r="F433" s="75"/>
      <c r="G433" s="76"/>
      <c r="H433" s="77">
        <f t="shared" si="252"/>
        <v>0</v>
      </c>
      <c r="I433" s="75"/>
      <c r="J433" s="75"/>
      <c r="K433" s="75"/>
      <c r="L433" s="76"/>
      <c r="M433" s="77">
        <f t="shared" si="253"/>
        <v>0</v>
      </c>
      <c r="N433" s="75"/>
      <c r="O433" s="75"/>
      <c r="P433" s="75"/>
      <c r="Q433" s="76"/>
      <c r="R433" s="77">
        <f t="shared" si="254"/>
        <v>0</v>
      </c>
      <c r="S433" s="75"/>
      <c r="T433" s="75"/>
      <c r="U433" s="75"/>
      <c r="V433" s="76"/>
      <c r="W433" s="77">
        <f t="shared" si="255"/>
        <v>0</v>
      </c>
      <c r="X433" s="11"/>
      <c r="Y433" s="11"/>
      <c r="Z433" s="11"/>
      <c r="AA433" s="12"/>
      <c r="AB433" s="16">
        <f t="shared" si="256"/>
        <v>0</v>
      </c>
      <c r="AC433" s="11"/>
      <c r="AD433" s="11"/>
      <c r="AE433" s="11"/>
      <c r="AF433" s="12"/>
      <c r="AG433" s="16">
        <f t="shared" si="257"/>
        <v>0</v>
      </c>
      <c r="AH433" s="11"/>
      <c r="AI433" s="11"/>
      <c r="AJ433" s="11"/>
      <c r="AK433" s="12"/>
      <c r="AL433" s="16">
        <f t="shared" si="258"/>
        <v>0</v>
      </c>
      <c r="AM433" s="11"/>
      <c r="AN433" s="11"/>
      <c r="AO433" s="11"/>
      <c r="AP433" s="12"/>
      <c r="AQ433" s="16">
        <f t="shared" si="259"/>
        <v>0</v>
      </c>
      <c r="AR433" s="11"/>
      <c r="AS433" s="11"/>
      <c r="AT433" s="11"/>
      <c r="AU433" s="12"/>
      <c r="AV433" s="25">
        <f t="shared" si="260"/>
        <v>0</v>
      </c>
    </row>
    <row r="434" spans="1:48" x14ac:dyDescent="0.25">
      <c r="A434" s="9">
        <v>29</v>
      </c>
      <c r="B434" s="3" t="s">
        <v>23</v>
      </c>
      <c r="C434" s="22" t="s">
        <v>21</v>
      </c>
      <c r="D434" s="75"/>
      <c r="E434" s="75"/>
      <c r="F434" s="75"/>
      <c r="G434" s="76"/>
      <c r="H434" s="77">
        <f t="shared" si="252"/>
        <v>0</v>
      </c>
      <c r="I434" s="75"/>
      <c r="J434" s="75"/>
      <c r="K434" s="75"/>
      <c r="L434" s="76"/>
      <c r="M434" s="77">
        <f t="shared" si="253"/>
        <v>0</v>
      </c>
      <c r="N434" s="75"/>
      <c r="O434" s="75"/>
      <c r="P434" s="75"/>
      <c r="Q434" s="76"/>
      <c r="R434" s="77">
        <f t="shared" si="254"/>
        <v>0</v>
      </c>
      <c r="S434" s="75"/>
      <c r="T434" s="75"/>
      <c r="U434" s="75"/>
      <c r="V434" s="76"/>
      <c r="W434" s="77">
        <f t="shared" si="255"/>
        <v>0</v>
      </c>
      <c r="X434" s="11"/>
      <c r="Y434" s="11"/>
      <c r="Z434" s="11"/>
      <c r="AA434" s="12"/>
      <c r="AB434" s="16">
        <f t="shared" si="256"/>
        <v>0</v>
      </c>
      <c r="AC434" s="11"/>
      <c r="AD434" s="11"/>
      <c r="AE434" s="11"/>
      <c r="AF434" s="12"/>
      <c r="AG434" s="16">
        <f t="shared" si="257"/>
        <v>0</v>
      </c>
      <c r="AH434" s="11"/>
      <c r="AI434" s="11"/>
      <c r="AJ434" s="11"/>
      <c r="AK434" s="12"/>
      <c r="AL434" s="16">
        <f t="shared" si="258"/>
        <v>0</v>
      </c>
      <c r="AM434" s="11"/>
      <c r="AN434" s="11"/>
      <c r="AO434" s="11"/>
      <c r="AP434" s="12"/>
      <c r="AQ434" s="16">
        <f t="shared" si="259"/>
        <v>0</v>
      </c>
      <c r="AR434" s="11"/>
      <c r="AS434" s="11"/>
      <c r="AT434" s="11"/>
      <c r="AU434" s="12"/>
      <c r="AV434" s="25">
        <f t="shared" si="260"/>
        <v>0</v>
      </c>
    </row>
    <row r="435" spans="1:48" x14ac:dyDescent="0.25">
      <c r="A435" s="9">
        <v>29</v>
      </c>
      <c r="B435" s="3" t="s">
        <v>8</v>
      </c>
      <c r="C435" s="22" t="s">
        <v>21</v>
      </c>
      <c r="D435" s="75"/>
      <c r="E435" s="75"/>
      <c r="F435" s="75"/>
      <c r="G435" s="76"/>
      <c r="H435" s="77">
        <f t="shared" si="252"/>
        <v>0</v>
      </c>
      <c r="I435" s="75"/>
      <c r="J435" s="75"/>
      <c r="K435" s="75"/>
      <c r="L435" s="76"/>
      <c r="M435" s="77">
        <f t="shared" si="253"/>
        <v>0</v>
      </c>
      <c r="N435" s="75"/>
      <c r="O435" s="75"/>
      <c r="P435" s="75"/>
      <c r="Q435" s="76"/>
      <c r="R435" s="77">
        <f t="shared" si="254"/>
        <v>0</v>
      </c>
      <c r="S435" s="75"/>
      <c r="T435" s="75"/>
      <c r="U435" s="75"/>
      <c r="V435" s="76"/>
      <c r="W435" s="77">
        <f t="shared" si="255"/>
        <v>0</v>
      </c>
      <c r="X435" s="11"/>
      <c r="Y435" s="11"/>
      <c r="Z435" s="11"/>
      <c r="AA435" s="12"/>
      <c r="AB435" s="16">
        <f t="shared" si="256"/>
        <v>0</v>
      </c>
      <c r="AC435" s="11"/>
      <c r="AD435" s="11"/>
      <c r="AE435" s="11"/>
      <c r="AF435" s="12"/>
      <c r="AG435" s="16">
        <f t="shared" si="257"/>
        <v>0</v>
      </c>
      <c r="AH435" s="11"/>
      <c r="AI435" s="11"/>
      <c r="AJ435" s="11"/>
      <c r="AK435" s="12"/>
      <c r="AL435" s="16">
        <f t="shared" si="258"/>
        <v>0</v>
      </c>
      <c r="AM435" s="11"/>
      <c r="AN435" s="11"/>
      <c r="AO435" s="11"/>
      <c r="AP435" s="12"/>
      <c r="AQ435" s="16">
        <f t="shared" si="259"/>
        <v>0</v>
      </c>
      <c r="AR435" s="11"/>
      <c r="AS435" s="11"/>
      <c r="AT435" s="11"/>
      <c r="AU435" s="12"/>
      <c r="AV435" s="25">
        <f t="shared" si="260"/>
        <v>0</v>
      </c>
    </row>
    <row r="436" spans="1:48" x14ac:dyDescent="0.25">
      <c r="A436" s="9">
        <v>29</v>
      </c>
      <c r="B436" s="3" t="s">
        <v>9</v>
      </c>
      <c r="C436" s="22" t="s">
        <v>21</v>
      </c>
      <c r="D436" s="75"/>
      <c r="E436" s="75"/>
      <c r="F436" s="75"/>
      <c r="G436" s="76"/>
      <c r="H436" s="77">
        <f t="shared" si="252"/>
        <v>0</v>
      </c>
      <c r="I436" s="75"/>
      <c r="J436" s="75"/>
      <c r="K436" s="75"/>
      <c r="L436" s="76"/>
      <c r="M436" s="77">
        <f t="shared" si="253"/>
        <v>0</v>
      </c>
      <c r="N436" s="75"/>
      <c r="O436" s="75"/>
      <c r="P436" s="75"/>
      <c r="Q436" s="76"/>
      <c r="R436" s="77">
        <f t="shared" si="254"/>
        <v>0</v>
      </c>
      <c r="S436" s="75"/>
      <c r="T436" s="75"/>
      <c r="U436" s="75"/>
      <c r="V436" s="76"/>
      <c r="W436" s="77">
        <f t="shared" si="255"/>
        <v>0</v>
      </c>
      <c r="X436" s="11"/>
      <c r="Y436" s="11"/>
      <c r="Z436" s="11"/>
      <c r="AA436" s="12"/>
      <c r="AB436" s="16">
        <f t="shared" si="256"/>
        <v>0</v>
      </c>
      <c r="AC436" s="11"/>
      <c r="AD436" s="11"/>
      <c r="AE436" s="11"/>
      <c r="AF436" s="12"/>
      <c r="AG436" s="16">
        <f t="shared" si="257"/>
        <v>0</v>
      </c>
      <c r="AH436" s="11"/>
      <c r="AI436" s="11"/>
      <c r="AJ436" s="11"/>
      <c r="AK436" s="12"/>
      <c r="AL436" s="16">
        <f t="shared" si="258"/>
        <v>0</v>
      </c>
      <c r="AM436" s="11"/>
      <c r="AN436" s="11"/>
      <c r="AO436" s="11"/>
      <c r="AP436" s="12"/>
      <c r="AQ436" s="16">
        <f t="shared" si="259"/>
        <v>0</v>
      </c>
      <c r="AR436" s="11"/>
      <c r="AS436" s="11"/>
      <c r="AT436" s="11"/>
      <c r="AU436" s="12"/>
      <c r="AV436" s="25">
        <f t="shared" si="260"/>
        <v>0</v>
      </c>
    </row>
    <row r="437" spans="1:48" x14ac:dyDescent="0.25">
      <c r="A437" s="9">
        <v>29</v>
      </c>
      <c r="B437" s="3" t="s">
        <v>10</v>
      </c>
      <c r="C437" s="22" t="s">
        <v>21</v>
      </c>
      <c r="D437" s="75"/>
      <c r="E437" s="75"/>
      <c r="F437" s="75"/>
      <c r="G437" s="76"/>
      <c r="H437" s="77">
        <f t="shared" si="252"/>
        <v>0</v>
      </c>
      <c r="I437" s="75"/>
      <c r="J437" s="75"/>
      <c r="K437" s="75"/>
      <c r="L437" s="76"/>
      <c r="M437" s="77">
        <f t="shared" si="253"/>
        <v>0</v>
      </c>
      <c r="N437" s="75"/>
      <c r="O437" s="75"/>
      <c r="P437" s="75"/>
      <c r="Q437" s="76"/>
      <c r="R437" s="77">
        <f t="shared" si="254"/>
        <v>0</v>
      </c>
      <c r="S437" s="75"/>
      <c r="T437" s="75"/>
      <c r="U437" s="75"/>
      <c r="V437" s="76"/>
      <c r="W437" s="77">
        <f t="shared" si="255"/>
        <v>0</v>
      </c>
      <c r="X437" s="11"/>
      <c r="Y437" s="11"/>
      <c r="Z437" s="11"/>
      <c r="AA437" s="12"/>
      <c r="AB437" s="16">
        <f t="shared" si="256"/>
        <v>0</v>
      </c>
      <c r="AC437" s="11"/>
      <c r="AD437" s="11"/>
      <c r="AE437" s="11"/>
      <c r="AF437" s="12"/>
      <c r="AG437" s="16">
        <f t="shared" si="257"/>
        <v>0</v>
      </c>
      <c r="AH437" s="11"/>
      <c r="AI437" s="11"/>
      <c r="AJ437" s="11"/>
      <c r="AK437" s="12"/>
      <c r="AL437" s="16">
        <f t="shared" si="258"/>
        <v>0</v>
      </c>
      <c r="AM437" s="11"/>
      <c r="AN437" s="11"/>
      <c r="AO437" s="11"/>
      <c r="AP437" s="12"/>
      <c r="AQ437" s="16">
        <f t="shared" si="259"/>
        <v>0</v>
      </c>
      <c r="AR437" s="11"/>
      <c r="AS437" s="11"/>
      <c r="AT437" s="11"/>
      <c r="AU437" s="12"/>
      <c r="AV437" s="25">
        <f t="shared" si="260"/>
        <v>0</v>
      </c>
    </row>
    <row r="438" spans="1:48" x14ac:dyDescent="0.25">
      <c r="A438" s="9">
        <v>29</v>
      </c>
      <c r="B438" s="22" t="s">
        <v>34</v>
      </c>
      <c r="C438" s="22" t="s">
        <v>21</v>
      </c>
      <c r="D438" s="78"/>
      <c r="E438" s="78"/>
      <c r="F438" s="78"/>
      <c r="G438" s="79"/>
      <c r="H438" s="80">
        <f t="shared" si="252"/>
        <v>0</v>
      </c>
      <c r="I438" s="78"/>
      <c r="J438" s="78"/>
      <c r="K438" s="78"/>
      <c r="L438" s="79"/>
      <c r="M438" s="80">
        <f t="shared" si="253"/>
        <v>0</v>
      </c>
      <c r="N438" s="78"/>
      <c r="O438" s="78"/>
      <c r="P438" s="78"/>
      <c r="Q438" s="79"/>
      <c r="R438" s="80">
        <f t="shared" si="254"/>
        <v>0</v>
      </c>
      <c r="S438" s="78"/>
      <c r="T438" s="78"/>
      <c r="U438" s="78"/>
      <c r="V438" s="79"/>
      <c r="W438" s="80">
        <f t="shared" si="255"/>
        <v>0</v>
      </c>
      <c r="X438" s="13"/>
      <c r="Y438" s="13"/>
      <c r="Z438" s="13"/>
      <c r="AA438" s="14"/>
      <c r="AB438" s="17">
        <f t="shared" si="256"/>
        <v>0</v>
      </c>
      <c r="AC438" s="13"/>
      <c r="AD438" s="13"/>
      <c r="AE438" s="13"/>
      <c r="AF438" s="14"/>
      <c r="AG438" s="17">
        <f t="shared" si="257"/>
        <v>0</v>
      </c>
      <c r="AH438" s="13"/>
      <c r="AI438" s="13"/>
      <c r="AJ438" s="13"/>
      <c r="AK438" s="14"/>
      <c r="AL438" s="17">
        <f t="shared" si="258"/>
        <v>0</v>
      </c>
      <c r="AM438" s="13"/>
      <c r="AN438" s="13"/>
      <c r="AO438" s="13"/>
      <c r="AP438" s="14"/>
      <c r="AQ438" s="17">
        <f t="shared" si="259"/>
        <v>0</v>
      </c>
      <c r="AR438" s="13"/>
      <c r="AS438" s="13"/>
      <c r="AT438" s="13"/>
      <c r="AU438" s="14"/>
      <c r="AV438" s="26">
        <f t="shared" si="260"/>
        <v>0</v>
      </c>
    </row>
    <row r="439" spans="1:48" x14ac:dyDescent="0.25">
      <c r="A439" s="9">
        <v>29</v>
      </c>
      <c r="B439" s="27"/>
      <c r="C439" s="28"/>
      <c r="D439" s="81"/>
      <c r="E439" s="82"/>
      <c r="F439" s="82"/>
      <c r="G439" s="82"/>
      <c r="H439" s="83">
        <f>SUM(H426:H438)</f>
        <v>0</v>
      </c>
      <c r="I439" s="82"/>
      <c r="J439" s="82"/>
      <c r="K439" s="82"/>
      <c r="L439" s="82"/>
      <c r="M439" s="83">
        <f>SUM(M426:M438)</f>
        <v>0</v>
      </c>
      <c r="N439" s="82"/>
      <c r="O439" s="82"/>
      <c r="P439" s="82"/>
      <c r="Q439" s="82"/>
      <c r="R439" s="83">
        <f>SUM(R426:R438)</f>
        <v>0</v>
      </c>
      <c r="S439" s="82"/>
      <c r="T439" s="82"/>
      <c r="U439" s="82"/>
      <c r="V439" s="82"/>
      <c r="W439" s="83">
        <f>SUM(W426:W438)</f>
        <v>0</v>
      </c>
      <c r="X439" s="29"/>
      <c r="Y439" s="29"/>
      <c r="Z439" s="29"/>
      <c r="AA439" s="29"/>
      <c r="AB439" s="30">
        <f>SUM(AB426:AB438)</f>
        <v>0</v>
      </c>
      <c r="AC439" s="29"/>
      <c r="AD439" s="29"/>
      <c r="AE439" s="29"/>
      <c r="AF439" s="29"/>
      <c r="AG439" s="30">
        <f>SUM(AG426:AG438)</f>
        <v>0</v>
      </c>
      <c r="AH439" s="29"/>
      <c r="AI439" s="29"/>
      <c r="AJ439" s="29"/>
      <c r="AK439" s="29"/>
      <c r="AL439" s="30">
        <f>SUM(AL426:AL438)</f>
        <v>0</v>
      </c>
      <c r="AM439" s="29"/>
      <c r="AN439" s="29"/>
      <c r="AO439" s="29"/>
      <c r="AP439" s="29"/>
      <c r="AQ439" s="30">
        <f>SUM(AQ426:AQ438)</f>
        <v>0</v>
      </c>
      <c r="AR439" s="29"/>
      <c r="AS439" s="29"/>
      <c r="AT439" s="29"/>
      <c r="AU439" s="29"/>
      <c r="AV439" s="30">
        <f>SUM(AV426:AV438)</f>
        <v>0</v>
      </c>
    </row>
    <row r="440" spans="1:48" x14ac:dyDescent="0.25">
      <c r="A440" s="9">
        <v>29</v>
      </c>
      <c r="B440" s="115" t="str">
        <f>"Буква (или иное название) класса "&amp;A621&amp;":"</f>
        <v>Буква (или иное название) класса 42:</v>
      </c>
      <c r="C440" s="116"/>
      <c r="D440" s="106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</row>
    <row r="441" spans="1:48" x14ac:dyDescent="0.25">
      <c r="A441" s="9">
        <v>30</v>
      </c>
      <c r="B441" s="20" t="s">
        <v>0</v>
      </c>
      <c r="C441" s="21" t="s">
        <v>21</v>
      </c>
      <c r="D441" s="75"/>
      <c r="E441" s="75"/>
      <c r="F441" s="75"/>
      <c r="G441" s="76"/>
      <c r="H441" s="77">
        <f t="shared" ref="H441:H453" si="261">COUNTA(D441:G441)</f>
        <v>0</v>
      </c>
      <c r="I441" s="75"/>
      <c r="J441" s="75"/>
      <c r="K441" s="75"/>
      <c r="L441" s="76"/>
      <c r="M441" s="77">
        <f t="shared" ref="M441:M453" si="262">COUNTA(I441:L441)</f>
        <v>0</v>
      </c>
      <c r="N441" s="75"/>
      <c r="O441" s="75"/>
      <c r="P441" s="75"/>
      <c r="Q441" s="76"/>
      <c r="R441" s="77">
        <f t="shared" ref="R441:R453" si="263">COUNTA(N441:Q441)</f>
        <v>0</v>
      </c>
      <c r="S441" s="75"/>
      <c r="T441" s="75"/>
      <c r="U441" s="75"/>
      <c r="V441" s="76"/>
      <c r="W441" s="77">
        <f t="shared" ref="W441:W453" si="264">COUNTA(S441:V441)</f>
        <v>0</v>
      </c>
      <c r="X441" s="11"/>
      <c r="Y441" s="11"/>
      <c r="Z441" s="11"/>
      <c r="AA441" s="12"/>
      <c r="AB441" s="16">
        <f t="shared" ref="AB441:AB453" si="265">COUNTA(X441:AA441)</f>
        <v>0</v>
      </c>
      <c r="AC441" s="11"/>
      <c r="AD441" s="11"/>
      <c r="AE441" s="11"/>
      <c r="AF441" s="12"/>
      <c r="AG441" s="16">
        <f t="shared" ref="AG441:AG453" si="266">COUNTA(AC441:AF441)</f>
        <v>0</v>
      </c>
      <c r="AH441" s="11"/>
      <c r="AI441" s="11"/>
      <c r="AJ441" s="11"/>
      <c r="AK441" s="12"/>
      <c r="AL441" s="16">
        <f t="shared" ref="AL441:AL453" si="267">COUNTA(AH441:AK441)</f>
        <v>0</v>
      </c>
      <c r="AM441" s="11"/>
      <c r="AN441" s="11"/>
      <c r="AO441" s="11"/>
      <c r="AP441" s="12"/>
      <c r="AQ441" s="16">
        <f t="shared" ref="AQ441:AQ453" si="268">COUNTA(AM441:AP441)</f>
        <v>0</v>
      </c>
      <c r="AR441" s="11"/>
      <c r="AS441" s="11"/>
      <c r="AT441" s="11"/>
      <c r="AU441" s="12"/>
      <c r="AV441" s="25">
        <f t="shared" ref="AV441:AV453" si="269">COUNTA(AR441:AU441)</f>
        <v>0</v>
      </c>
    </row>
    <row r="442" spans="1:48" x14ac:dyDescent="0.25">
      <c r="A442" s="9">
        <v>30</v>
      </c>
      <c r="B442" s="3" t="s">
        <v>1</v>
      </c>
      <c r="C442" s="22" t="s">
        <v>21</v>
      </c>
      <c r="D442" s="75"/>
      <c r="E442" s="75"/>
      <c r="F442" s="75"/>
      <c r="G442" s="76"/>
      <c r="H442" s="77">
        <f t="shared" si="261"/>
        <v>0</v>
      </c>
      <c r="I442" s="75"/>
      <c r="J442" s="75"/>
      <c r="K442" s="75"/>
      <c r="L442" s="76"/>
      <c r="M442" s="77">
        <f t="shared" si="262"/>
        <v>0</v>
      </c>
      <c r="N442" s="75"/>
      <c r="O442" s="75"/>
      <c r="P442" s="75"/>
      <c r="Q442" s="76"/>
      <c r="R442" s="77">
        <f t="shared" si="263"/>
        <v>0</v>
      </c>
      <c r="S442" s="75"/>
      <c r="T442" s="75"/>
      <c r="U442" s="75"/>
      <c r="V442" s="76"/>
      <c r="W442" s="77">
        <f t="shared" si="264"/>
        <v>0</v>
      </c>
      <c r="X442" s="11"/>
      <c r="Y442" s="11"/>
      <c r="Z442" s="11"/>
      <c r="AA442" s="12"/>
      <c r="AB442" s="16">
        <f t="shared" si="265"/>
        <v>0</v>
      </c>
      <c r="AC442" s="11"/>
      <c r="AD442" s="11"/>
      <c r="AE442" s="11"/>
      <c r="AF442" s="12"/>
      <c r="AG442" s="16">
        <f t="shared" si="266"/>
        <v>0</v>
      </c>
      <c r="AH442" s="11"/>
      <c r="AI442" s="11"/>
      <c r="AJ442" s="11"/>
      <c r="AK442" s="12"/>
      <c r="AL442" s="16">
        <f t="shared" si="267"/>
        <v>0</v>
      </c>
      <c r="AM442" s="11"/>
      <c r="AN442" s="11"/>
      <c r="AO442" s="11"/>
      <c r="AP442" s="12"/>
      <c r="AQ442" s="16">
        <f t="shared" si="268"/>
        <v>0</v>
      </c>
      <c r="AR442" s="11"/>
      <c r="AS442" s="11"/>
      <c r="AT442" s="11"/>
      <c r="AU442" s="12"/>
      <c r="AV442" s="25">
        <f t="shared" si="269"/>
        <v>0</v>
      </c>
    </row>
    <row r="443" spans="1:48" x14ac:dyDescent="0.25">
      <c r="A443" s="9">
        <v>30</v>
      </c>
      <c r="B443" s="3" t="s">
        <v>2</v>
      </c>
      <c r="C443" s="22" t="s">
        <v>21</v>
      </c>
      <c r="D443" s="75"/>
      <c r="E443" s="75"/>
      <c r="F443" s="75"/>
      <c r="G443" s="76"/>
      <c r="H443" s="77">
        <f t="shared" si="261"/>
        <v>0</v>
      </c>
      <c r="I443" s="75"/>
      <c r="J443" s="75"/>
      <c r="K443" s="75"/>
      <c r="L443" s="76"/>
      <c r="M443" s="77">
        <f t="shared" si="262"/>
        <v>0</v>
      </c>
      <c r="N443" s="75"/>
      <c r="O443" s="75"/>
      <c r="P443" s="75"/>
      <c r="Q443" s="76"/>
      <c r="R443" s="77">
        <f t="shared" si="263"/>
        <v>0</v>
      </c>
      <c r="S443" s="75"/>
      <c r="T443" s="75"/>
      <c r="U443" s="75"/>
      <c r="V443" s="76"/>
      <c r="W443" s="77">
        <f t="shared" si="264"/>
        <v>0</v>
      </c>
      <c r="X443" s="11"/>
      <c r="Y443" s="11"/>
      <c r="Z443" s="11"/>
      <c r="AA443" s="12"/>
      <c r="AB443" s="16">
        <f t="shared" si="265"/>
        <v>0</v>
      </c>
      <c r="AC443" s="11"/>
      <c r="AD443" s="11"/>
      <c r="AE443" s="11"/>
      <c r="AF443" s="12"/>
      <c r="AG443" s="16">
        <f t="shared" si="266"/>
        <v>0</v>
      </c>
      <c r="AH443" s="11"/>
      <c r="AI443" s="11"/>
      <c r="AJ443" s="11"/>
      <c r="AK443" s="12"/>
      <c r="AL443" s="16">
        <f t="shared" si="267"/>
        <v>0</v>
      </c>
      <c r="AM443" s="11"/>
      <c r="AN443" s="11"/>
      <c r="AO443" s="11"/>
      <c r="AP443" s="12"/>
      <c r="AQ443" s="16">
        <f t="shared" si="268"/>
        <v>0</v>
      </c>
      <c r="AR443" s="11"/>
      <c r="AS443" s="11"/>
      <c r="AT443" s="11"/>
      <c r="AU443" s="12"/>
      <c r="AV443" s="25">
        <f t="shared" si="269"/>
        <v>0</v>
      </c>
    </row>
    <row r="444" spans="1:48" x14ac:dyDescent="0.25">
      <c r="A444" s="9">
        <v>30</v>
      </c>
      <c r="B444" s="3" t="s">
        <v>3</v>
      </c>
      <c r="C444" s="22" t="s">
        <v>21</v>
      </c>
      <c r="D444" s="75"/>
      <c r="E444" s="75"/>
      <c r="F444" s="75"/>
      <c r="G444" s="76"/>
      <c r="H444" s="77">
        <f t="shared" si="261"/>
        <v>0</v>
      </c>
      <c r="I444" s="75"/>
      <c r="J444" s="75"/>
      <c r="K444" s="75"/>
      <c r="L444" s="76"/>
      <c r="M444" s="77">
        <f t="shared" si="262"/>
        <v>0</v>
      </c>
      <c r="N444" s="75"/>
      <c r="O444" s="75"/>
      <c r="P444" s="75"/>
      <c r="Q444" s="76"/>
      <c r="R444" s="77">
        <f t="shared" si="263"/>
        <v>0</v>
      </c>
      <c r="S444" s="75"/>
      <c r="T444" s="75"/>
      <c r="U444" s="75"/>
      <c r="V444" s="76"/>
      <c r="W444" s="77">
        <f t="shared" si="264"/>
        <v>0</v>
      </c>
      <c r="X444" s="11"/>
      <c r="Y444" s="11"/>
      <c r="Z444" s="11"/>
      <c r="AA444" s="12"/>
      <c r="AB444" s="16">
        <f t="shared" si="265"/>
        <v>0</v>
      </c>
      <c r="AC444" s="11"/>
      <c r="AD444" s="11"/>
      <c r="AE444" s="11"/>
      <c r="AF444" s="12"/>
      <c r="AG444" s="16">
        <f t="shared" si="266"/>
        <v>0</v>
      </c>
      <c r="AH444" s="11"/>
      <c r="AI444" s="11"/>
      <c r="AJ444" s="11"/>
      <c r="AK444" s="12"/>
      <c r="AL444" s="16">
        <f t="shared" si="267"/>
        <v>0</v>
      </c>
      <c r="AM444" s="11"/>
      <c r="AN444" s="11"/>
      <c r="AO444" s="11"/>
      <c r="AP444" s="12"/>
      <c r="AQ444" s="16">
        <f t="shared" si="268"/>
        <v>0</v>
      </c>
      <c r="AR444" s="11"/>
      <c r="AS444" s="11"/>
      <c r="AT444" s="11"/>
      <c r="AU444" s="12"/>
      <c r="AV444" s="25">
        <f t="shared" si="269"/>
        <v>0</v>
      </c>
    </row>
    <row r="445" spans="1:48" x14ac:dyDescent="0.25">
      <c r="A445" s="9">
        <v>30</v>
      </c>
      <c r="B445" s="3" t="s">
        <v>4</v>
      </c>
      <c r="C445" s="22" t="s">
        <v>21</v>
      </c>
      <c r="D445" s="75"/>
      <c r="E445" s="75"/>
      <c r="F445" s="75"/>
      <c r="G445" s="76"/>
      <c r="H445" s="77">
        <f t="shared" si="261"/>
        <v>0</v>
      </c>
      <c r="I445" s="75"/>
      <c r="J445" s="75"/>
      <c r="K445" s="75"/>
      <c r="L445" s="76"/>
      <c r="M445" s="77">
        <f t="shared" si="262"/>
        <v>0</v>
      </c>
      <c r="N445" s="75"/>
      <c r="O445" s="75"/>
      <c r="P445" s="75"/>
      <c r="Q445" s="76"/>
      <c r="R445" s="77">
        <f t="shared" si="263"/>
        <v>0</v>
      </c>
      <c r="S445" s="75"/>
      <c r="T445" s="75"/>
      <c r="U445" s="75"/>
      <c r="V445" s="76"/>
      <c r="W445" s="77">
        <f t="shared" si="264"/>
        <v>0</v>
      </c>
      <c r="X445" s="11"/>
      <c r="Y445" s="11"/>
      <c r="Z445" s="11"/>
      <c r="AA445" s="12"/>
      <c r="AB445" s="16">
        <f t="shared" si="265"/>
        <v>0</v>
      </c>
      <c r="AC445" s="11"/>
      <c r="AD445" s="11"/>
      <c r="AE445" s="11"/>
      <c r="AF445" s="12"/>
      <c r="AG445" s="16">
        <f t="shared" si="266"/>
        <v>0</v>
      </c>
      <c r="AH445" s="11"/>
      <c r="AI445" s="11"/>
      <c r="AJ445" s="11"/>
      <c r="AK445" s="12"/>
      <c r="AL445" s="16">
        <f t="shared" si="267"/>
        <v>0</v>
      </c>
      <c r="AM445" s="11"/>
      <c r="AN445" s="11"/>
      <c r="AO445" s="11"/>
      <c r="AP445" s="12"/>
      <c r="AQ445" s="16">
        <f t="shared" si="268"/>
        <v>0</v>
      </c>
      <c r="AR445" s="11"/>
      <c r="AS445" s="11"/>
      <c r="AT445" s="11"/>
      <c r="AU445" s="12"/>
      <c r="AV445" s="25">
        <f t="shared" si="269"/>
        <v>0</v>
      </c>
    </row>
    <row r="446" spans="1:48" x14ac:dyDescent="0.25">
      <c r="A446" s="9">
        <v>30</v>
      </c>
      <c r="B446" s="3" t="s">
        <v>5</v>
      </c>
      <c r="C446" s="22" t="s">
        <v>21</v>
      </c>
      <c r="D446" s="75"/>
      <c r="E446" s="75"/>
      <c r="F446" s="75"/>
      <c r="G446" s="76"/>
      <c r="H446" s="77">
        <f t="shared" si="261"/>
        <v>0</v>
      </c>
      <c r="I446" s="75"/>
      <c r="J446" s="75"/>
      <c r="K446" s="75"/>
      <c r="L446" s="76"/>
      <c r="M446" s="77">
        <f t="shared" si="262"/>
        <v>0</v>
      </c>
      <c r="N446" s="75"/>
      <c r="O446" s="75"/>
      <c r="P446" s="75"/>
      <c r="Q446" s="76"/>
      <c r="R446" s="77">
        <f t="shared" si="263"/>
        <v>0</v>
      </c>
      <c r="S446" s="75"/>
      <c r="T446" s="75"/>
      <c r="U446" s="75"/>
      <c r="V446" s="76"/>
      <c r="W446" s="77">
        <f t="shared" si="264"/>
        <v>0</v>
      </c>
      <c r="X446" s="11"/>
      <c r="Y446" s="11"/>
      <c r="Z446" s="11"/>
      <c r="AA446" s="12"/>
      <c r="AB446" s="16">
        <f t="shared" si="265"/>
        <v>0</v>
      </c>
      <c r="AC446" s="11"/>
      <c r="AD446" s="11"/>
      <c r="AE446" s="11"/>
      <c r="AF446" s="12"/>
      <c r="AG446" s="16">
        <f t="shared" si="266"/>
        <v>0</v>
      </c>
      <c r="AH446" s="11"/>
      <c r="AI446" s="11"/>
      <c r="AJ446" s="11"/>
      <c r="AK446" s="12"/>
      <c r="AL446" s="16">
        <f t="shared" si="267"/>
        <v>0</v>
      </c>
      <c r="AM446" s="11"/>
      <c r="AN446" s="11"/>
      <c r="AO446" s="11"/>
      <c r="AP446" s="12"/>
      <c r="AQ446" s="16">
        <f t="shared" si="268"/>
        <v>0</v>
      </c>
      <c r="AR446" s="11"/>
      <c r="AS446" s="11"/>
      <c r="AT446" s="11"/>
      <c r="AU446" s="12"/>
      <c r="AV446" s="25">
        <f t="shared" si="269"/>
        <v>0</v>
      </c>
    </row>
    <row r="447" spans="1:48" x14ac:dyDescent="0.25">
      <c r="A447" s="9">
        <v>30</v>
      </c>
      <c r="B447" s="3" t="s">
        <v>6</v>
      </c>
      <c r="C447" s="22" t="s">
        <v>21</v>
      </c>
      <c r="D447" s="75"/>
      <c r="E447" s="75"/>
      <c r="F447" s="75"/>
      <c r="G447" s="76"/>
      <c r="H447" s="77">
        <f t="shared" si="261"/>
        <v>0</v>
      </c>
      <c r="I447" s="75"/>
      <c r="J447" s="75"/>
      <c r="K447" s="75"/>
      <c r="L447" s="76"/>
      <c r="M447" s="77">
        <f t="shared" si="262"/>
        <v>0</v>
      </c>
      <c r="N447" s="75"/>
      <c r="O447" s="75"/>
      <c r="P447" s="75"/>
      <c r="Q447" s="76"/>
      <c r="R447" s="77">
        <f t="shared" si="263"/>
        <v>0</v>
      </c>
      <c r="S447" s="75"/>
      <c r="T447" s="75"/>
      <c r="U447" s="75"/>
      <c r="V447" s="76"/>
      <c r="W447" s="77">
        <f t="shared" si="264"/>
        <v>0</v>
      </c>
      <c r="X447" s="11"/>
      <c r="Y447" s="11"/>
      <c r="Z447" s="11"/>
      <c r="AA447" s="12"/>
      <c r="AB447" s="16">
        <f t="shared" si="265"/>
        <v>0</v>
      </c>
      <c r="AC447" s="11"/>
      <c r="AD447" s="11"/>
      <c r="AE447" s="11"/>
      <c r="AF447" s="12"/>
      <c r="AG447" s="16">
        <f t="shared" si="266"/>
        <v>0</v>
      </c>
      <c r="AH447" s="11"/>
      <c r="AI447" s="11"/>
      <c r="AJ447" s="11"/>
      <c r="AK447" s="12"/>
      <c r="AL447" s="16">
        <f t="shared" si="267"/>
        <v>0</v>
      </c>
      <c r="AM447" s="11"/>
      <c r="AN447" s="11"/>
      <c r="AO447" s="11"/>
      <c r="AP447" s="12"/>
      <c r="AQ447" s="16">
        <f t="shared" si="268"/>
        <v>0</v>
      </c>
      <c r="AR447" s="11"/>
      <c r="AS447" s="11"/>
      <c r="AT447" s="11"/>
      <c r="AU447" s="12"/>
      <c r="AV447" s="25">
        <f t="shared" si="269"/>
        <v>0</v>
      </c>
    </row>
    <row r="448" spans="1:48" x14ac:dyDescent="0.25">
      <c r="A448" s="9">
        <v>30</v>
      </c>
      <c r="B448" s="3" t="s">
        <v>7</v>
      </c>
      <c r="C448" s="22" t="s">
        <v>21</v>
      </c>
      <c r="D448" s="75"/>
      <c r="E448" s="75"/>
      <c r="F448" s="75"/>
      <c r="G448" s="76"/>
      <c r="H448" s="77">
        <f t="shared" si="261"/>
        <v>0</v>
      </c>
      <c r="I448" s="75"/>
      <c r="J448" s="75"/>
      <c r="K448" s="75"/>
      <c r="L448" s="76"/>
      <c r="M448" s="77">
        <f t="shared" si="262"/>
        <v>0</v>
      </c>
      <c r="N448" s="75"/>
      <c r="O448" s="75"/>
      <c r="P448" s="75"/>
      <c r="Q448" s="76"/>
      <c r="R448" s="77">
        <f t="shared" si="263"/>
        <v>0</v>
      </c>
      <c r="S448" s="75"/>
      <c r="T448" s="75"/>
      <c r="U448" s="75"/>
      <c r="V448" s="76"/>
      <c r="W448" s="77">
        <f t="shared" si="264"/>
        <v>0</v>
      </c>
      <c r="X448" s="11"/>
      <c r="Y448" s="11"/>
      <c r="Z448" s="11"/>
      <c r="AA448" s="12"/>
      <c r="AB448" s="16">
        <f t="shared" si="265"/>
        <v>0</v>
      </c>
      <c r="AC448" s="11"/>
      <c r="AD448" s="11"/>
      <c r="AE448" s="11"/>
      <c r="AF448" s="12"/>
      <c r="AG448" s="16">
        <f t="shared" si="266"/>
        <v>0</v>
      </c>
      <c r="AH448" s="11"/>
      <c r="AI448" s="11"/>
      <c r="AJ448" s="11"/>
      <c r="AK448" s="12"/>
      <c r="AL448" s="16">
        <f t="shared" si="267"/>
        <v>0</v>
      </c>
      <c r="AM448" s="11"/>
      <c r="AN448" s="11"/>
      <c r="AO448" s="11"/>
      <c r="AP448" s="12"/>
      <c r="AQ448" s="16">
        <f t="shared" si="268"/>
        <v>0</v>
      </c>
      <c r="AR448" s="11"/>
      <c r="AS448" s="11"/>
      <c r="AT448" s="11"/>
      <c r="AU448" s="12"/>
      <c r="AV448" s="25">
        <f t="shared" si="269"/>
        <v>0</v>
      </c>
    </row>
    <row r="449" spans="1:48" x14ac:dyDescent="0.25">
      <c r="A449" s="9">
        <v>30</v>
      </c>
      <c r="B449" s="3" t="s">
        <v>23</v>
      </c>
      <c r="C449" s="22" t="s">
        <v>21</v>
      </c>
      <c r="D449" s="75"/>
      <c r="E449" s="75"/>
      <c r="F449" s="75"/>
      <c r="G449" s="76"/>
      <c r="H449" s="77">
        <f t="shared" si="261"/>
        <v>0</v>
      </c>
      <c r="I449" s="75"/>
      <c r="J449" s="75"/>
      <c r="K449" s="75"/>
      <c r="L449" s="76"/>
      <c r="M449" s="77">
        <f t="shared" si="262"/>
        <v>0</v>
      </c>
      <c r="N449" s="75"/>
      <c r="O449" s="75"/>
      <c r="P449" s="75"/>
      <c r="Q449" s="76"/>
      <c r="R449" s="77">
        <f t="shared" si="263"/>
        <v>0</v>
      </c>
      <c r="S449" s="75"/>
      <c r="T449" s="75"/>
      <c r="U449" s="75"/>
      <c r="V449" s="76"/>
      <c r="W449" s="77">
        <f t="shared" si="264"/>
        <v>0</v>
      </c>
      <c r="X449" s="11"/>
      <c r="Y449" s="11"/>
      <c r="Z449" s="11"/>
      <c r="AA449" s="12"/>
      <c r="AB449" s="16">
        <f t="shared" si="265"/>
        <v>0</v>
      </c>
      <c r="AC449" s="11"/>
      <c r="AD449" s="11"/>
      <c r="AE449" s="11"/>
      <c r="AF449" s="12"/>
      <c r="AG449" s="16">
        <f t="shared" si="266"/>
        <v>0</v>
      </c>
      <c r="AH449" s="11"/>
      <c r="AI449" s="11"/>
      <c r="AJ449" s="11"/>
      <c r="AK449" s="12"/>
      <c r="AL449" s="16">
        <f t="shared" si="267"/>
        <v>0</v>
      </c>
      <c r="AM449" s="11"/>
      <c r="AN449" s="11"/>
      <c r="AO449" s="11"/>
      <c r="AP449" s="12"/>
      <c r="AQ449" s="16">
        <f t="shared" si="268"/>
        <v>0</v>
      </c>
      <c r="AR449" s="11"/>
      <c r="AS449" s="11"/>
      <c r="AT449" s="11"/>
      <c r="AU449" s="12"/>
      <c r="AV449" s="25">
        <f t="shared" si="269"/>
        <v>0</v>
      </c>
    </row>
    <row r="450" spans="1:48" x14ac:dyDescent="0.25">
      <c r="A450" s="9">
        <v>30</v>
      </c>
      <c r="B450" s="3" t="s">
        <v>8</v>
      </c>
      <c r="C450" s="22" t="s">
        <v>21</v>
      </c>
      <c r="D450" s="75"/>
      <c r="E450" s="75"/>
      <c r="F450" s="75"/>
      <c r="G450" s="76"/>
      <c r="H450" s="77">
        <f t="shared" si="261"/>
        <v>0</v>
      </c>
      <c r="I450" s="75"/>
      <c r="J450" s="75"/>
      <c r="K450" s="75"/>
      <c r="L450" s="76"/>
      <c r="M450" s="77">
        <f t="shared" si="262"/>
        <v>0</v>
      </c>
      <c r="N450" s="75"/>
      <c r="O450" s="75"/>
      <c r="P450" s="75"/>
      <c r="Q450" s="76"/>
      <c r="R450" s="77">
        <f t="shared" si="263"/>
        <v>0</v>
      </c>
      <c r="S450" s="75"/>
      <c r="T450" s="75"/>
      <c r="U450" s="75"/>
      <c r="V450" s="76"/>
      <c r="W450" s="77">
        <f t="shared" si="264"/>
        <v>0</v>
      </c>
      <c r="X450" s="11"/>
      <c r="Y450" s="11"/>
      <c r="Z450" s="11"/>
      <c r="AA450" s="12"/>
      <c r="AB450" s="16">
        <f t="shared" si="265"/>
        <v>0</v>
      </c>
      <c r="AC450" s="11"/>
      <c r="AD450" s="11"/>
      <c r="AE450" s="11"/>
      <c r="AF450" s="12"/>
      <c r="AG450" s="16">
        <f t="shared" si="266"/>
        <v>0</v>
      </c>
      <c r="AH450" s="11"/>
      <c r="AI450" s="11"/>
      <c r="AJ450" s="11"/>
      <c r="AK450" s="12"/>
      <c r="AL450" s="16">
        <f t="shared" si="267"/>
        <v>0</v>
      </c>
      <c r="AM450" s="11"/>
      <c r="AN450" s="11"/>
      <c r="AO450" s="11"/>
      <c r="AP450" s="12"/>
      <c r="AQ450" s="16">
        <f t="shared" si="268"/>
        <v>0</v>
      </c>
      <c r="AR450" s="11"/>
      <c r="AS450" s="11"/>
      <c r="AT450" s="11"/>
      <c r="AU450" s="12"/>
      <c r="AV450" s="25">
        <f t="shared" si="269"/>
        <v>0</v>
      </c>
    </row>
    <row r="451" spans="1:48" x14ac:dyDescent="0.25">
      <c r="A451" s="9">
        <v>30</v>
      </c>
      <c r="B451" s="3" t="s">
        <v>9</v>
      </c>
      <c r="C451" s="22" t="s">
        <v>21</v>
      </c>
      <c r="D451" s="75"/>
      <c r="E451" s="75"/>
      <c r="F451" s="75"/>
      <c r="G451" s="76"/>
      <c r="H451" s="77">
        <f t="shared" si="261"/>
        <v>0</v>
      </c>
      <c r="I451" s="75"/>
      <c r="J451" s="75"/>
      <c r="K451" s="75"/>
      <c r="L451" s="76"/>
      <c r="M451" s="77">
        <f t="shared" si="262"/>
        <v>0</v>
      </c>
      <c r="N451" s="75"/>
      <c r="O451" s="75"/>
      <c r="P451" s="75"/>
      <c r="Q451" s="76"/>
      <c r="R451" s="77">
        <f t="shared" si="263"/>
        <v>0</v>
      </c>
      <c r="S451" s="75"/>
      <c r="T451" s="75"/>
      <c r="U451" s="75"/>
      <c r="V451" s="76"/>
      <c r="W451" s="77">
        <f t="shared" si="264"/>
        <v>0</v>
      </c>
      <c r="X451" s="11"/>
      <c r="Y451" s="11"/>
      <c r="Z451" s="11"/>
      <c r="AA451" s="12"/>
      <c r="AB451" s="16">
        <f t="shared" si="265"/>
        <v>0</v>
      </c>
      <c r="AC451" s="11"/>
      <c r="AD451" s="11"/>
      <c r="AE451" s="11"/>
      <c r="AF451" s="12"/>
      <c r="AG451" s="16">
        <f t="shared" si="266"/>
        <v>0</v>
      </c>
      <c r="AH451" s="11"/>
      <c r="AI451" s="11"/>
      <c r="AJ451" s="11"/>
      <c r="AK451" s="12"/>
      <c r="AL451" s="16">
        <f t="shared" si="267"/>
        <v>0</v>
      </c>
      <c r="AM451" s="11"/>
      <c r="AN451" s="11"/>
      <c r="AO451" s="11"/>
      <c r="AP451" s="12"/>
      <c r="AQ451" s="16">
        <f t="shared" si="268"/>
        <v>0</v>
      </c>
      <c r="AR451" s="11"/>
      <c r="AS451" s="11"/>
      <c r="AT451" s="11"/>
      <c r="AU451" s="12"/>
      <c r="AV451" s="25">
        <f t="shared" si="269"/>
        <v>0</v>
      </c>
    </row>
    <row r="452" spans="1:48" x14ac:dyDescent="0.25">
      <c r="A452" s="9">
        <v>30</v>
      </c>
      <c r="B452" s="3" t="s">
        <v>10</v>
      </c>
      <c r="C452" s="22" t="s">
        <v>21</v>
      </c>
      <c r="D452" s="75"/>
      <c r="E452" s="75"/>
      <c r="F452" s="75"/>
      <c r="G452" s="76"/>
      <c r="H452" s="77">
        <f t="shared" si="261"/>
        <v>0</v>
      </c>
      <c r="I452" s="75"/>
      <c r="J452" s="75"/>
      <c r="K452" s="75"/>
      <c r="L452" s="76"/>
      <c r="M452" s="77">
        <f t="shared" si="262"/>
        <v>0</v>
      </c>
      <c r="N452" s="75"/>
      <c r="O452" s="75"/>
      <c r="P452" s="75"/>
      <c r="Q452" s="76"/>
      <c r="R452" s="77">
        <f t="shared" si="263"/>
        <v>0</v>
      </c>
      <c r="S452" s="75"/>
      <c r="T452" s="75"/>
      <c r="U452" s="75"/>
      <c r="V452" s="76"/>
      <c r="W452" s="77">
        <f t="shared" si="264"/>
        <v>0</v>
      </c>
      <c r="X452" s="11"/>
      <c r="Y452" s="11"/>
      <c r="Z452" s="11"/>
      <c r="AA452" s="12"/>
      <c r="AB452" s="16">
        <f t="shared" si="265"/>
        <v>0</v>
      </c>
      <c r="AC452" s="11"/>
      <c r="AD452" s="11"/>
      <c r="AE452" s="11"/>
      <c r="AF452" s="12"/>
      <c r="AG452" s="16">
        <f t="shared" si="266"/>
        <v>0</v>
      </c>
      <c r="AH452" s="11"/>
      <c r="AI452" s="11"/>
      <c r="AJ452" s="11"/>
      <c r="AK452" s="12"/>
      <c r="AL452" s="16">
        <f t="shared" si="267"/>
        <v>0</v>
      </c>
      <c r="AM452" s="11"/>
      <c r="AN452" s="11"/>
      <c r="AO452" s="11"/>
      <c r="AP452" s="12"/>
      <c r="AQ452" s="16">
        <f t="shared" si="268"/>
        <v>0</v>
      </c>
      <c r="AR452" s="11"/>
      <c r="AS452" s="11"/>
      <c r="AT452" s="11"/>
      <c r="AU452" s="12"/>
      <c r="AV452" s="25">
        <f t="shared" si="269"/>
        <v>0</v>
      </c>
    </row>
    <row r="453" spans="1:48" x14ac:dyDescent="0.25">
      <c r="A453" s="9">
        <v>30</v>
      </c>
      <c r="B453" s="22" t="s">
        <v>34</v>
      </c>
      <c r="C453" s="22" t="s">
        <v>21</v>
      </c>
      <c r="D453" s="78"/>
      <c r="E453" s="78"/>
      <c r="F453" s="78"/>
      <c r="G453" s="79"/>
      <c r="H453" s="80">
        <f t="shared" si="261"/>
        <v>0</v>
      </c>
      <c r="I453" s="78"/>
      <c r="J453" s="78"/>
      <c r="K453" s="78"/>
      <c r="L453" s="79"/>
      <c r="M453" s="80">
        <f t="shared" si="262"/>
        <v>0</v>
      </c>
      <c r="N453" s="78"/>
      <c r="O453" s="78"/>
      <c r="P453" s="78"/>
      <c r="Q453" s="79"/>
      <c r="R453" s="80">
        <f t="shared" si="263"/>
        <v>0</v>
      </c>
      <c r="S453" s="78"/>
      <c r="T453" s="78"/>
      <c r="U453" s="78"/>
      <c r="V453" s="79"/>
      <c r="W453" s="80">
        <f t="shared" si="264"/>
        <v>0</v>
      </c>
      <c r="X453" s="13"/>
      <c r="Y453" s="13"/>
      <c r="Z453" s="13"/>
      <c r="AA453" s="14"/>
      <c r="AB453" s="17">
        <f t="shared" si="265"/>
        <v>0</v>
      </c>
      <c r="AC453" s="13"/>
      <c r="AD453" s="13"/>
      <c r="AE453" s="13"/>
      <c r="AF453" s="14"/>
      <c r="AG453" s="17">
        <f t="shared" si="266"/>
        <v>0</v>
      </c>
      <c r="AH453" s="13"/>
      <c r="AI453" s="13"/>
      <c r="AJ453" s="13"/>
      <c r="AK453" s="14"/>
      <c r="AL453" s="17">
        <f t="shared" si="267"/>
        <v>0</v>
      </c>
      <c r="AM453" s="13"/>
      <c r="AN453" s="13"/>
      <c r="AO453" s="13"/>
      <c r="AP453" s="14"/>
      <c r="AQ453" s="17">
        <f t="shared" si="268"/>
        <v>0</v>
      </c>
      <c r="AR453" s="13"/>
      <c r="AS453" s="13"/>
      <c r="AT453" s="13"/>
      <c r="AU453" s="14"/>
      <c r="AV453" s="26">
        <f t="shared" si="269"/>
        <v>0</v>
      </c>
    </row>
    <row r="454" spans="1:48" x14ac:dyDescent="0.25">
      <c r="A454" s="9">
        <v>30</v>
      </c>
      <c r="B454" s="27"/>
      <c r="C454" s="28"/>
      <c r="D454" s="81"/>
      <c r="E454" s="82"/>
      <c r="F454" s="82"/>
      <c r="G454" s="82"/>
      <c r="H454" s="83">
        <f>SUM(H441:H453)</f>
        <v>0</v>
      </c>
      <c r="I454" s="82"/>
      <c r="J454" s="82"/>
      <c r="K454" s="82"/>
      <c r="L454" s="82"/>
      <c r="M454" s="83">
        <f>SUM(M441:M453)</f>
        <v>0</v>
      </c>
      <c r="N454" s="82"/>
      <c r="O454" s="82"/>
      <c r="P454" s="82"/>
      <c r="Q454" s="82"/>
      <c r="R454" s="83">
        <f>SUM(R441:R453)</f>
        <v>0</v>
      </c>
      <c r="S454" s="82"/>
      <c r="T454" s="82"/>
      <c r="U454" s="82"/>
      <c r="V454" s="82"/>
      <c r="W454" s="83">
        <f>SUM(W441:W453)</f>
        <v>0</v>
      </c>
      <c r="X454" s="29"/>
      <c r="Y454" s="29"/>
      <c r="Z454" s="29"/>
      <c r="AA454" s="29"/>
      <c r="AB454" s="30">
        <f>SUM(AB441:AB453)</f>
        <v>0</v>
      </c>
      <c r="AC454" s="29"/>
      <c r="AD454" s="29"/>
      <c r="AE454" s="29"/>
      <c r="AF454" s="29"/>
      <c r="AG454" s="30">
        <f>SUM(AG441:AG453)</f>
        <v>0</v>
      </c>
      <c r="AH454" s="29"/>
      <c r="AI454" s="29"/>
      <c r="AJ454" s="29"/>
      <c r="AK454" s="29"/>
      <c r="AL454" s="30">
        <f>SUM(AL441:AL453)</f>
        <v>0</v>
      </c>
      <c r="AM454" s="29"/>
      <c r="AN454" s="29"/>
      <c r="AO454" s="29"/>
      <c r="AP454" s="29"/>
      <c r="AQ454" s="30">
        <f>SUM(AQ441:AQ453)</f>
        <v>0</v>
      </c>
      <c r="AR454" s="29"/>
      <c r="AS454" s="29"/>
      <c r="AT454" s="29"/>
      <c r="AU454" s="29"/>
      <c r="AV454" s="30">
        <f>SUM(AV441:AV453)</f>
        <v>0</v>
      </c>
    </row>
    <row r="455" spans="1:48" x14ac:dyDescent="0.25">
      <c r="A455" s="9">
        <v>30</v>
      </c>
      <c r="B455" s="115" t="str">
        <f>"Буква (или иное название) класса "&amp;A636&amp;":"</f>
        <v>Буква (или иное название) класса 43:</v>
      </c>
      <c r="C455" s="116"/>
      <c r="D455" s="106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</row>
    <row r="456" spans="1:48" x14ac:dyDescent="0.25">
      <c r="A456" s="9">
        <v>31</v>
      </c>
      <c r="B456" s="20" t="s">
        <v>0</v>
      </c>
      <c r="C456" s="21" t="s">
        <v>21</v>
      </c>
      <c r="D456" s="75"/>
      <c r="E456" s="75"/>
      <c r="F456" s="75"/>
      <c r="G456" s="76"/>
      <c r="H456" s="77">
        <f t="shared" ref="H456:H468" si="270">COUNTA(D456:G456)</f>
        <v>0</v>
      </c>
      <c r="I456" s="75"/>
      <c r="J456" s="75"/>
      <c r="K456" s="75"/>
      <c r="L456" s="76"/>
      <c r="M456" s="77">
        <f t="shared" ref="M456:M468" si="271">COUNTA(I456:L456)</f>
        <v>0</v>
      </c>
      <c r="N456" s="75"/>
      <c r="O456" s="75"/>
      <c r="P456" s="75"/>
      <c r="Q456" s="76"/>
      <c r="R456" s="77">
        <f t="shared" ref="R456:R468" si="272">COUNTA(N456:Q456)</f>
        <v>0</v>
      </c>
      <c r="S456" s="75"/>
      <c r="T456" s="75"/>
      <c r="U456" s="75"/>
      <c r="V456" s="76"/>
      <c r="W456" s="77">
        <f t="shared" ref="W456:W468" si="273">COUNTA(S456:V456)</f>
        <v>0</v>
      </c>
      <c r="X456" s="11"/>
      <c r="Y456" s="11"/>
      <c r="Z456" s="11"/>
      <c r="AA456" s="12"/>
      <c r="AB456" s="16">
        <f t="shared" ref="AB456:AB468" si="274">COUNTA(X456:AA456)</f>
        <v>0</v>
      </c>
      <c r="AC456" s="11"/>
      <c r="AD456" s="11"/>
      <c r="AE456" s="11"/>
      <c r="AF456" s="12"/>
      <c r="AG456" s="16">
        <f t="shared" ref="AG456:AG468" si="275">COUNTA(AC456:AF456)</f>
        <v>0</v>
      </c>
      <c r="AH456" s="11"/>
      <c r="AI456" s="11"/>
      <c r="AJ456" s="11"/>
      <c r="AK456" s="12"/>
      <c r="AL456" s="16">
        <f t="shared" ref="AL456:AL468" si="276">COUNTA(AH456:AK456)</f>
        <v>0</v>
      </c>
      <c r="AM456" s="11"/>
      <c r="AN456" s="11"/>
      <c r="AO456" s="11"/>
      <c r="AP456" s="12"/>
      <c r="AQ456" s="16">
        <f t="shared" ref="AQ456:AQ468" si="277">COUNTA(AM456:AP456)</f>
        <v>0</v>
      </c>
      <c r="AR456" s="11"/>
      <c r="AS456" s="11"/>
      <c r="AT456" s="11"/>
      <c r="AU456" s="12"/>
      <c r="AV456" s="25">
        <f t="shared" ref="AV456:AV468" si="278">COUNTA(AR456:AU456)</f>
        <v>0</v>
      </c>
    </row>
    <row r="457" spans="1:48" x14ac:dyDescent="0.25">
      <c r="A457" s="9">
        <v>31</v>
      </c>
      <c r="B457" s="3" t="s">
        <v>1</v>
      </c>
      <c r="C457" s="22" t="s">
        <v>21</v>
      </c>
      <c r="D457" s="75"/>
      <c r="E457" s="75"/>
      <c r="F457" s="75"/>
      <c r="G457" s="76"/>
      <c r="H457" s="77">
        <f t="shared" si="270"/>
        <v>0</v>
      </c>
      <c r="I457" s="75"/>
      <c r="J457" s="75"/>
      <c r="K457" s="75"/>
      <c r="L457" s="76"/>
      <c r="M457" s="77">
        <f t="shared" si="271"/>
        <v>0</v>
      </c>
      <c r="N457" s="75"/>
      <c r="O457" s="75"/>
      <c r="P457" s="75"/>
      <c r="Q457" s="76"/>
      <c r="R457" s="77">
        <f t="shared" si="272"/>
        <v>0</v>
      </c>
      <c r="S457" s="75"/>
      <c r="T457" s="75"/>
      <c r="U457" s="75"/>
      <c r="V457" s="76"/>
      <c r="W457" s="77">
        <f t="shared" si="273"/>
        <v>0</v>
      </c>
      <c r="X457" s="11"/>
      <c r="Y457" s="11"/>
      <c r="Z457" s="11"/>
      <c r="AA457" s="12"/>
      <c r="AB457" s="16">
        <f t="shared" si="274"/>
        <v>0</v>
      </c>
      <c r="AC457" s="11"/>
      <c r="AD457" s="11"/>
      <c r="AE457" s="11"/>
      <c r="AF457" s="12"/>
      <c r="AG457" s="16">
        <f t="shared" si="275"/>
        <v>0</v>
      </c>
      <c r="AH457" s="11"/>
      <c r="AI457" s="11"/>
      <c r="AJ457" s="11"/>
      <c r="AK457" s="12"/>
      <c r="AL457" s="16">
        <f t="shared" si="276"/>
        <v>0</v>
      </c>
      <c r="AM457" s="11"/>
      <c r="AN457" s="11"/>
      <c r="AO457" s="11"/>
      <c r="AP457" s="12"/>
      <c r="AQ457" s="16">
        <f t="shared" si="277"/>
        <v>0</v>
      </c>
      <c r="AR457" s="11"/>
      <c r="AS457" s="11"/>
      <c r="AT457" s="11"/>
      <c r="AU457" s="12"/>
      <c r="AV457" s="25">
        <f t="shared" si="278"/>
        <v>0</v>
      </c>
    </row>
    <row r="458" spans="1:48" x14ac:dyDescent="0.25">
      <c r="A458" s="9">
        <v>31</v>
      </c>
      <c r="B458" s="3" t="s">
        <v>2</v>
      </c>
      <c r="C458" s="22" t="s">
        <v>21</v>
      </c>
      <c r="D458" s="75"/>
      <c r="E458" s="75"/>
      <c r="F458" s="75"/>
      <c r="G458" s="76"/>
      <c r="H458" s="77">
        <f t="shared" si="270"/>
        <v>0</v>
      </c>
      <c r="I458" s="75"/>
      <c r="J458" s="75"/>
      <c r="K458" s="75"/>
      <c r="L458" s="76"/>
      <c r="M458" s="77">
        <f t="shared" si="271"/>
        <v>0</v>
      </c>
      <c r="N458" s="75"/>
      <c r="O458" s="75"/>
      <c r="P458" s="75"/>
      <c r="Q458" s="76"/>
      <c r="R458" s="77">
        <f t="shared" si="272"/>
        <v>0</v>
      </c>
      <c r="S458" s="75"/>
      <c r="T458" s="75"/>
      <c r="U458" s="75"/>
      <c r="V458" s="76"/>
      <c r="W458" s="77">
        <f t="shared" si="273"/>
        <v>0</v>
      </c>
      <c r="X458" s="11"/>
      <c r="Y458" s="11"/>
      <c r="Z458" s="11"/>
      <c r="AA458" s="12"/>
      <c r="AB458" s="16">
        <f t="shared" si="274"/>
        <v>0</v>
      </c>
      <c r="AC458" s="11"/>
      <c r="AD458" s="11"/>
      <c r="AE458" s="11"/>
      <c r="AF458" s="12"/>
      <c r="AG458" s="16">
        <f t="shared" si="275"/>
        <v>0</v>
      </c>
      <c r="AH458" s="11"/>
      <c r="AI458" s="11"/>
      <c r="AJ458" s="11"/>
      <c r="AK458" s="12"/>
      <c r="AL458" s="16">
        <f t="shared" si="276"/>
        <v>0</v>
      </c>
      <c r="AM458" s="11"/>
      <c r="AN458" s="11"/>
      <c r="AO458" s="11"/>
      <c r="AP458" s="12"/>
      <c r="AQ458" s="16">
        <f t="shared" si="277"/>
        <v>0</v>
      </c>
      <c r="AR458" s="11"/>
      <c r="AS458" s="11"/>
      <c r="AT458" s="11"/>
      <c r="AU458" s="12"/>
      <c r="AV458" s="25">
        <f t="shared" si="278"/>
        <v>0</v>
      </c>
    </row>
    <row r="459" spans="1:48" x14ac:dyDescent="0.25">
      <c r="A459" s="9">
        <v>31</v>
      </c>
      <c r="B459" s="3" t="s">
        <v>3</v>
      </c>
      <c r="C459" s="22" t="s">
        <v>21</v>
      </c>
      <c r="D459" s="75"/>
      <c r="E459" s="75"/>
      <c r="F459" s="75"/>
      <c r="G459" s="76"/>
      <c r="H459" s="77">
        <f t="shared" si="270"/>
        <v>0</v>
      </c>
      <c r="I459" s="75"/>
      <c r="J459" s="75"/>
      <c r="K459" s="75"/>
      <c r="L459" s="76"/>
      <c r="M459" s="77">
        <f t="shared" si="271"/>
        <v>0</v>
      </c>
      <c r="N459" s="75"/>
      <c r="O459" s="75"/>
      <c r="P459" s="75"/>
      <c r="Q459" s="76"/>
      <c r="R459" s="77">
        <f t="shared" si="272"/>
        <v>0</v>
      </c>
      <c r="S459" s="75"/>
      <c r="T459" s="75"/>
      <c r="U459" s="75"/>
      <c r="V459" s="76"/>
      <c r="W459" s="77">
        <f t="shared" si="273"/>
        <v>0</v>
      </c>
      <c r="X459" s="11"/>
      <c r="Y459" s="11"/>
      <c r="Z459" s="11"/>
      <c r="AA459" s="12"/>
      <c r="AB459" s="16">
        <f t="shared" si="274"/>
        <v>0</v>
      </c>
      <c r="AC459" s="11"/>
      <c r="AD459" s="11"/>
      <c r="AE459" s="11"/>
      <c r="AF459" s="12"/>
      <c r="AG459" s="16">
        <f t="shared" si="275"/>
        <v>0</v>
      </c>
      <c r="AH459" s="11"/>
      <c r="AI459" s="11"/>
      <c r="AJ459" s="11"/>
      <c r="AK459" s="12"/>
      <c r="AL459" s="16">
        <f t="shared" si="276"/>
        <v>0</v>
      </c>
      <c r="AM459" s="11"/>
      <c r="AN459" s="11"/>
      <c r="AO459" s="11"/>
      <c r="AP459" s="12"/>
      <c r="AQ459" s="16">
        <f t="shared" si="277"/>
        <v>0</v>
      </c>
      <c r="AR459" s="11"/>
      <c r="AS459" s="11"/>
      <c r="AT459" s="11"/>
      <c r="AU459" s="12"/>
      <c r="AV459" s="25">
        <f t="shared" si="278"/>
        <v>0</v>
      </c>
    </row>
    <row r="460" spans="1:48" x14ac:dyDescent="0.25">
      <c r="A460" s="9">
        <v>31</v>
      </c>
      <c r="B460" s="3" t="s">
        <v>4</v>
      </c>
      <c r="C460" s="22" t="s">
        <v>21</v>
      </c>
      <c r="D460" s="75"/>
      <c r="E460" s="75"/>
      <c r="F460" s="75"/>
      <c r="G460" s="76"/>
      <c r="H460" s="77">
        <f t="shared" si="270"/>
        <v>0</v>
      </c>
      <c r="I460" s="75"/>
      <c r="J460" s="75"/>
      <c r="K460" s="75"/>
      <c r="L460" s="76"/>
      <c r="M460" s="77">
        <f t="shared" si="271"/>
        <v>0</v>
      </c>
      <c r="N460" s="75"/>
      <c r="O460" s="75"/>
      <c r="P460" s="75"/>
      <c r="Q460" s="76"/>
      <c r="R460" s="77">
        <f t="shared" si="272"/>
        <v>0</v>
      </c>
      <c r="S460" s="75"/>
      <c r="T460" s="75"/>
      <c r="U460" s="75"/>
      <c r="V460" s="76"/>
      <c r="W460" s="77">
        <f t="shared" si="273"/>
        <v>0</v>
      </c>
      <c r="X460" s="11"/>
      <c r="Y460" s="11"/>
      <c r="Z460" s="11"/>
      <c r="AA460" s="12"/>
      <c r="AB460" s="16">
        <f t="shared" si="274"/>
        <v>0</v>
      </c>
      <c r="AC460" s="11"/>
      <c r="AD460" s="11"/>
      <c r="AE460" s="11"/>
      <c r="AF460" s="12"/>
      <c r="AG460" s="16">
        <f t="shared" si="275"/>
        <v>0</v>
      </c>
      <c r="AH460" s="11"/>
      <c r="AI460" s="11"/>
      <c r="AJ460" s="11"/>
      <c r="AK460" s="12"/>
      <c r="AL460" s="16">
        <f t="shared" si="276"/>
        <v>0</v>
      </c>
      <c r="AM460" s="11"/>
      <c r="AN460" s="11"/>
      <c r="AO460" s="11"/>
      <c r="AP460" s="12"/>
      <c r="AQ460" s="16">
        <f t="shared" si="277"/>
        <v>0</v>
      </c>
      <c r="AR460" s="11"/>
      <c r="AS460" s="11"/>
      <c r="AT460" s="11"/>
      <c r="AU460" s="12"/>
      <c r="AV460" s="25">
        <f t="shared" si="278"/>
        <v>0</v>
      </c>
    </row>
    <row r="461" spans="1:48" x14ac:dyDescent="0.25">
      <c r="A461" s="9">
        <v>31</v>
      </c>
      <c r="B461" s="3" t="s">
        <v>5</v>
      </c>
      <c r="C461" s="22" t="s">
        <v>21</v>
      </c>
      <c r="D461" s="75"/>
      <c r="E461" s="75"/>
      <c r="F461" s="75"/>
      <c r="G461" s="76"/>
      <c r="H461" s="77">
        <f t="shared" si="270"/>
        <v>0</v>
      </c>
      <c r="I461" s="75"/>
      <c r="J461" s="75"/>
      <c r="K461" s="75"/>
      <c r="L461" s="76"/>
      <c r="M461" s="77">
        <f t="shared" si="271"/>
        <v>0</v>
      </c>
      <c r="N461" s="75"/>
      <c r="O461" s="75"/>
      <c r="P461" s="75"/>
      <c r="Q461" s="76"/>
      <c r="R461" s="77">
        <f t="shared" si="272"/>
        <v>0</v>
      </c>
      <c r="S461" s="75"/>
      <c r="T461" s="75"/>
      <c r="U461" s="75"/>
      <c r="V461" s="76"/>
      <c r="W461" s="77">
        <f t="shared" si="273"/>
        <v>0</v>
      </c>
      <c r="X461" s="11"/>
      <c r="Y461" s="11"/>
      <c r="Z461" s="11"/>
      <c r="AA461" s="12"/>
      <c r="AB461" s="16">
        <f t="shared" si="274"/>
        <v>0</v>
      </c>
      <c r="AC461" s="11"/>
      <c r="AD461" s="11"/>
      <c r="AE461" s="11"/>
      <c r="AF461" s="12"/>
      <c r="AG461" s="16">
        <f t="shared" si="275"/>
        <v>0</v>
      </c>
      <c r="AH461" s="11"/>
      <c r="AI461" s="11"/>
      <c r="AJ461" s="11"/>
      <c r="AK461" s="12"/>
      <c r="AL461" s="16">
        <f t="shared" si="276"/>
        <v>0</v>
      </c>
      <c r="AM461" s="11"/>
      <c r="AN461" s="11"/>
      <c r="AO461" s="11"/>
      <c r="AP461" s="12"/>
      <c r="AQ461" s="16">
        <f t="shared" si="277"/>
        <v>0</v>
      </c>
      <c r="AR461" s="11"/>
      <c r="AS461" s="11"/>
      <c r="AT461" s="11"/>
      <c r="AU461" s="12"/>
      <c r="AV461" s="25">
        <f t="shared" si="278"/>
        <v>0</v>
      </c>
    </row>
    <row r="462" spans="1:48" x14ac:dyDescent="0.25">
      <c r="A462" s="9">
        <v>31</v>
      </c>
      <c r="B462" s="3" t="s">
        <v>6</v>
      </c>
      <c r="C462" s="22" t="s">
        <v>21</v>
      </c>
      <c r="D462" s="75"/>
      <c r="E462" s="75"/>
      <c r="F462" s="75"/>
      <c r="G462" s="76"/>
      <c r="H462" s="77">
        <f t="shared" si="270"/>
        <v>0</v>
      </c>
      <c r="I462" s="75"/>
      <c r="J462" s="75"/>
      <c r="K462" s="75"/>
      <c r="L462" s="76"/>
      <c r="M462" s="77">
        <f t="shared" si="271"/>
        <v>0</v>
      </c>
      <c r="N462" s="75"/>
      <c r="O462" s="75"/>
      <c r="P462" s="75"/>
      <c r="Q462" s="76"/>
      <c r="R462" s="77">
        <f t="shared" si="272"/>
        <v>0</v>
      </c>
      <c r="S462" s="75"/>
      <c r="T462" s="75"/>
      <c r="U462" s="75"/>
      <c r="V462" s="76"/>
      <c r="W462" s="77">
        <f t="shared" si="273"/>
        <v>0</v>
      </c>
      <c r="X462" s="11"/>
      <c r="Y462" s="11"/>
      <c r="Z462" s="11"/>
      <c r="AA462" s="12"/>
      <c r="AB462" s="16">
        <f t="shared" si="274"/>
        <v>0</v>
      </c>
      <c r="AC462" s="11"/>
      <c r="AD462" s="11"/>
      <c r="AE462" s="11"/>
      <c r="AF462" s="12"/>
      <c r="AG462" s="16">
        <f t="shared" si="275"/>
        <v>0</v>
      </c>
      <c r="AH462" s="11"/>
      <c r="AI462" s="11"/>
      <c r="AJ462" s="11"/>
      <c r="AK462" s="12"/>
      <c r="AL462" s="16">
        <f t="shared" si="276"/>
        <v>0</v>
      </c>
      <c r="AM462" s="11"/>
      <c r="AN462" s="11"/>
      <c r="AO462" s="11"/>
      <c r="AP462" s="12"/>
      <c r="AQ462" s="16">
        <f t="shared" si="277"/>
        <v>0</v>
      </c>
      <c r="AR462" s="11"/>
      <c r="AS462" s="11"/>
      <c r="AT462" s="11"/>
      <c r="AU462" s="12"/>
      <c r="AV462" s="25">
        <f t="shared" si="278"/>
        <v>0</v>
      </c>
    </row>
    <row r="463" spans="1:48" x14ac:dyDescent="0.25">
      <c r="A463" s="9">
        <v>31</v>
      </c>
      <c r="B463" s="3" t="s">
        <v>7</v>
      </c>
      <c r="C463" s="22" t="s">
        <v>21</v>
      </c>
      <c r="D463" s="75"/>
      <c r="E463" s="75"/>
      <c r="F463" s="75"/>
      <c r="G463" s="76"/>
      <c r="H463" s="77">
        <f t="shared" si="270"/>
        <v>0</v>
      </c>
      <c r="I463" s="75"/>
      <c r="J463" s="75"/>
      <c r="K463" s="75"/>
      <c r="L463" s="76"/>
      <c r="M463" s="77">
        <f t="shared" si="271"/>
        <v>0</v>
      </c>
      <c r="N463" s="75"/>
      <c r="O463" s="75"/>
      <c r="P463" s="75"/>
      <c r="Q463" s="76"/>
      <c r="R463" s="77">
        <f t="shared" si="272"/>
        <v>0</v>
      </c>
      <c r="S463" s="75"/>
      <c r="T463" s="75"/>
      <c r="U463" s="75"/>
      <c r="V463" s="76"/>
      <c r="W463" s="77">
        <f t="shared" si="273"/>
        <v>0</v>
      </c>
      <c r="X463" s="11"/>
      <c r="Y463" s="11"/>
      <c r="Z463" s="11"/>
      <c r="AA463" s="12"/>
      <c r="AB463" s="16">
        <f t="shared" si="274"/>
        <v>0</v>
      </c>
      <c r="AC463" s="11"/>
      <c r="AD463" s="11"/>
      <c r="AE463" s="11"/>
      <c r="AF463" s="12"/>
      <c r="AG463" s="16">
        <f t="shared" si="275"/>
        <v>0</v>
      </c>
      <c r="AH463" s="11"/>
      <c r="AI463" s="11"/>
      <c r="AJ463" s="11"/>
      <c r="AK463" s="12"/>
      <c r="AL463" s="16">
        <f t="shared" si="276"/>
        <v>0</v>
      </c>
      <c r="AM463" s="11"/>
      <c r="AN463" s="11"/>
      <c r="AO463" s="11"/>
      <c r="AP463" s="12"/>
      <c r="AQ463" s="16">
        <f t="shared" si="277"/>
        <v>0</v>
      </c>
      <c r="AR463" s="11"/>
      <c r="AS463" s="11"/>
      <c r="AT463" s="11"/>
      <c r="AU463" s="12"/>
      <c r="AV463" s="25">
        <f t="shared" si="278"/>
        <v>0</v>
      </c>
    </row>
    <row r="464" spans="1:48" x14ac:dyDescent="0.25">
      <c r="A464" s="9">
        <v>31</v>
      </c>
      <c r="B464" s="3" t="s">
        <v>23</v>
      </c>
      <c r="C464" s="22" t="s">
        <v>21</v>
      </c>
      <c r="D464" s="75"/>
      <c r="E464" s="75"/>
      <c r="F464" s="75"/>
      <c r="G464" s="76"/>
      <c r="H464" s="77">
        <f t="shared" si="270"/>
        <v>0</v>
      </c>
      <c r="I464" s="75"/>
      <c r="J464" s="75"/>
      <c r="K464" s="75"/>
      <c r="L464" s="76"/>
      <c r="M464" s="77">
        <f t="shared" si="271"/>
        <v>0</v>
      </c>
      <c r="N464" s="75"/>
      <c r="O464" s="75"/>
      <c r="P464" s="75"/>
      <c r="Q464" s="76"/>
      <c r="R464" s="77">
        <f t="shared" si="272"/>
        <v>0</v>
      </c>
      <c r="S464" s="75"/>
      <c r="T464" s="75"/>
      <c r="U464" s="75"/>
      <c r="V464" s="76"/>
      <c r="W464" s="77">
        <f t="shared" si="273"/>
        <v>0</v>
      </c>
      <c r="X464" s="11"/>
      <c r="Y464" s="11"/>
      <c r="Z464" s="11"/>
      <c r="AA464" s="12"/>
      <c r="AB464" s="16">
        <f t="shared" si="274"/>
        <v>0</v>
      </c>
      <c r="AC464" s="11"/>
      <c r="AD464" s="11"/>
      <c r="AE464" s="11"/>
      <c r="AF464" s="12"/>
      <c r="AG464" s="16">
        <f t="shared" si="275"/>
        <v>0</v>
      </c>
      <c r="AH464" s="11"/>
      <c r="AI464" s="11"/>
      <c r="AJ464" s="11"/>
      <c r="AK464" s="12"/>
      <c r="AL464" s="16">
        <f t="shared" si="276"/>
        <v>0</v>
      </c>
      <c r="AM464" s="11"/>
      <c r="AN464" s="11"/>
      <c r="AO464" s="11"/>
      <c r="AP464" s="12"/>
      <c r="AQ464" s="16">
        <f t="shared" si="277"/>
        <v>0</v>
      </c>
      <c r="AR464" s="11"/>
      <c r="AS464" s="11"/>
      <c r="AT464" s="11"/>
      <c r="AU464" s="12"/>
      <c r="AV464" s="25">
        <f t="shared" si="278"/>
        <v>0</v>
      </c>
    </row>
    <row r="465" spans="1:48" x14ac:dyDescent="0.25">
      <c r="A465" s="9">
        <v>31</v>
      </c>
      <c r="B465" s="3" t="s">
        <v>8</v>
      </c>
      <c r="C465" s="22" t="s">
        <v>21</v>
      </c>
      <c r="D465" s="75"/>
      <c r="E465" s="75"/>
      <c r="F465" s="75"/>
      <c r="G465" s="76"/>
      <c r="H465" s="77">
        <f t="shared" si="270"/>
        <v>0</v>
      </c>
      <c r="I465" s="75"/>
      <c r="J465" s="75"/>
      <c r="K465" s="75"/>
      <c r="L465" s="76"/>
      <c r="M465" s="77">
        <f t="shared" si="271"/>
        <v>0</v>
      </c>
      <c r="N465" s="75"/>
      <c r="O465" s="75"/>
      <c r="P465" s="75"/>
      <c r="Q465" s="76"/>
      <c r="R465" s="77">
        <f t="shared" si="272"/>
        <v>0</v>
      </c>
      <c r="S465" s="75"/>
      <c r="T465" s="75"/>
      <c r="U465" s="75"/>
      <c r="V465" s="76"/>
      <c r="W465" s="77">
        <f t="shared" si="273"/>
        <v>0</v>
      </c>
      <c r="X465" s="11"/>
      <c r="Y465" s="11"/>
      <c r="Z465" s="11"/>
      <c r="AA465" s="12"/>
      <c r="AB465" s="16">
        <f t="shared" si="274"/>
        <v>0</v>
      </c>
      <c r="AC465" s="11"/>
      <c r="AD465" s="11"/>
      <c r="AE465" s="11"/>
      <c r="AF465" s="12"/>
      <c r="AG465" s="16">
        <f t="shared" si="275"/>
        <v>0</v>
      </c>
      <c r="AH465" s="11"/>
      <c r="AI465" s="11"/>
      <c r="AJ465" s="11"/>
      <c r="AK465" s="12"/>
      <c r="AL465" s="16">
        <f t="shared" si="276"/>
        <v>0</v>
      </c>
      <c r="AM465" s="11"/>
      <c r="AN465" s="11"/>
      <c r="AO465" s="11"/>
      <c r="AP465" s="12"/>
      <c r="AQ465" s="16">
        <f t="shared" si="277"/>
        <v>0</v>
      </c>
      <c r="AR465" s="11"/>
      <c r="AS465" s="11"/>
      <c r="AT465" s="11"/>
      <c r="AU465" s="12"/>
      <c r="AV465" s="25">
        <f t="shared" si="278"/>
        <v>0</v>
      </c>
    </row>
    <row r="466" spans="1:48" x14ac:dyDescent="0.25">
      <c r="A466" s="9">
        <v>31</v>
      </c>
      <c r="B466" s="3" t="s">
        <v>9</v>
      </c>
      <c r="C466" s="22" t="s">
        <v>21</v>
      </c>
      <c r="D466" s="75"/>
      <c r="E466" s="75"/>
      <c r="F466" s="75"/>
      <c r="G466" s="76"/>
      <c r="H466" s="77">
        <f t="shared" si="270"/>
        <v>0</v>
      </c>
      <c r="I466" s="75"/>
      <c r="J466" s="75"/>
      <c r="K466" s="75"/>
      <c r="L466" s="76"/>
      <c r="M466" s="77">
        <f t="shared" si="271"/>
        <v>0</v>
      </c>
      <c r="N466" s="75"/>
      <c r="O466" s="75"/>
      <c r="P466" s="75"/>
      <c r="Q466" s="76"/>
      <c r="R466" s="77">
        <f t="shared" si="272"/>
        <v>0</v>
      </c>
      <c r="S466" s="75"/>
      <c r="T466" s="75"/>
      <c r="U466" s="75"/>
      <c r="V466" s="76"/>
      <c r="W466" s="77">
        <f t="shared" si="273"/>
        <v>0</v>
      </c>
      <c r="X466" s="11"/>
      <c r="Y466" s="11"/>
      <c r="Z466" s="11"/>
      <c r="AA466" s="12"/>
      <c r="AB466" s="16">
        <f t="shared" si="274"/>
        <v>0</v>
      </c>
      <c r="AC466" s="11"/>
      <c r="AD466" s="11"/>
      <c r="AE466" s="11"/>
      <c r="AF466" s="12"/>
      <c r="AG466" s="16">
        <f t="shared" si="275"/>
        <v>0</v>
      </c>
      <c r="AH466" s="11"/>
      <c r="AI466" s="11"/>
      <c r="AJ466" s="11"/>
      <c r="AK466" s="12"/>
      <c r="AL466" s="16">
        <f t="shared" si="276"/>
        <v>0</v>
      </c>
      <c r="AM466" s="11"/>
      <c r="AN466" s="11"/>
      <c r="AO466" s="11"/>
      <c r="AP466" s="12"/>
      <c r="AQ466" s="16">
        <f t="shared" si="277"/>
        <v>0</v>
      </c>
      <c r="AR466" s="11"/>
      <c r="AS466" s="11"/>
      <c r="AT466" s="11"/>
      <c r="AU466" s="12"/>
      <c r="AV466" s="25">
        <f t="shared" si="278"/>
        <v>0</v>
      </c>
    </row>
    <row r="467" spans="1:48" x14ac:dyDescent="0.25">
      <c r="A467" s="9">
        <v>31</v>
      </c>
      <c r="B467" s="3" t="s">
        <v>10</v>
      </c>
      <c r="C467" s="22" t="s">
        <v>21</v>
      </c>
      <c r="D467" s="75"/>
      <c r="E467" s="75"/>
      <c r="F467" s="75"/>
      <c r="G467" s="76"/>
      <c r="H467" s="77">
        <f t="shared" si="270"/>
        <v>0</v>
      </c>
      <c r="I467" s="75"/>
      <c r="J467" s="75"/>
      <c r="K467" s="75"/>
      <c r="L467" s="76"/>
      <c r="M467" s="77">
        <f t="shared" si="271"/>
        <v>0</v>
      </c>
      <c r="N467" s="75"/>
      <c r="O467" s="75"/>
      <c r="P467" s="75"/>
      <c r="Q467" s="76"/>
      <c r="R467" s="77">
        <f t="shared" si="272"/>
        <v>0</v>
      </c>
      <c r="S467" s="75"/>
      <c r="T467" s="75"/>
      <c r="U467" s="75"/>
      <c r="V467" s="76"/>
      <c r="W467" s="77">
        <f t="shared" si="273"/>
        <v>0</v>
      </c>
      <c r="X467" s="11"/>
      <c r="Y467" s="11"/>
      <c r="Z467" s="11"/>
      <c r="AA467" s="12"/>
      <c r="AB467" s="16">
        <f t="shared" si="274"/>
        <v>0</v>
      </c>
      <c r="AC467" s="11"/>
      <c r="AD467" s="11"/>
      <c r="AE467" s="11"/>
      <c r="AF467" s="12"/>
      <c r="AG467" s="16">
        <f t="shared" si="275"/>
        <v>0</v>
      </c>
      <c r="AH467" s="11"/>
      <c r="AI467" s="11"/>
      <c r="AJ467" s="11"/>
      <c r="AK467" s="12"/>
      <c r="AL467" s="16">
        <f t="shared" si="276"/>
        <v>0</v>
      </c>
      <c r="AM467" s="11"/>
      <c r="AN467" s="11"/>
      <c r="AO467" s="11"/>
      <c r="AP467" s="12"/>
      <c r="AQ467" s="16">
        <f t="shared" si="277"/>
        <v>0</v>
      </c>
      <c r="AR467" s="11"/>
      <c r="AS467" s="11"/>
      <c r="AT467" s="11"/>
      <c r="AU467" s="12"/>
      <c r="AV467" s="25">
        <f t="shared" si="278"/>
        <v>0</v>
      </c>
    </row>
    <row r="468" spans="1:48" x14ac:dyDescent="0.25">
      <c r="A468" s="9">
        <v>31</v>
      </c>
      <c r="B468" s="22" t="s">
        <v>34</v>
      </c>
      <c r="C468" s="22" t="s">
        <v>21</v>
      </c>
      <c r="D468" s="78"/>
      <c r="E468" s="78"/>
      <c r="F468" s="78"/>
      <c r="G468" s="79"/>
      <c r="H468" s="80">
        <f t="shared" si="270"/>
        <v>0</v>
      </c>
      <c r="I468" s="78"/>
      <c r="J468" s="78"/>
      <c r="K468" s="78"/>
      <c r="L468" s="79"/>
      <c r="M468" s="80">
        <f t="shared" si="271"/>
        <v>0</v>
      </c>
      <c r="N468" s="78"/>
      <c r="O468" s="78"/>
      <c r="P468" s="78"/>
      <c r="Q468" s="79"/>
      <c r="R468" s="80">
        <f t="shared" si="272"/>
        <v>0</v>
      </c>
      <c r="S468" s="78"/>
      <c r="T468" s="78"/>
      <c r="U468" s="78"/>
      <c r="V468" s="79"/>
      <c r="W468" s="80">
        <f t="shared" si="273"/>
        <v>0</v>
      </c>
      <c r="X468" s="13"/>
      <c r="Y468" s="13"/>
      <c r="Z468" s="13"/>
      <c r="AA468" s="14"/>
      <c r="AB468" s="17">
        <f t="shared" si="274"/>
        <v>0</v>
      </c>
      <c r="AC468" s="13"/>
      <c r="AD468" s="13"/>
      <c r="AE468" s="13"/>
      <c r="AF468" s="14"/>
      <c r="AG468" s="17">
        <f t="shared" si="275"/>
        <v>0</v>
      </c>
      <c r="AH468" s="13"/>
      <c r="AI468" s="13"/>
      <c r="AJ468" s="13"/>
      <c r="AK468" s="14"/>
      <c r="AL468" s="17">
        <f t="shared" si="276"/>
        <v>0</v>
      </c>
      <c r="AM468" s="13"/>
      <c r="AN468" s="13"/>
      <c r="AO468" s="13"/>
      <c r="AP468" s="14"/>
      <c r="AQ468" s="17">
        <f t="shared" si="277"/>
        <v>0</v>
      </c>
      <c r="AR468" s="13"/>
      <c r="AS468" s="13"/>
      <c r="AT468" s="13"/>
      <c r="AU468" s="14"/>
      <c r="AV468" s="26">
        <f t="shared" si="278"/>
        <v>0</v>
      </c>
    </row>
    <row r="469" spans="1:48" x14ac:dyDescent="0.25">
      <c r="A469" s="9">
        <v>31</v>
      </c>
      <c r="B469" s="27"/>
      <c r="C469" s="28"/>
      <c r="D469" s="81"/>
      <c r="E469" s="82"/>
      <c r="F469" s="82"/>
      <c r="G469" s="82"/>
      <c r="H469" s="83">
        <f>SUM(H456:H468)</f>
        <v>0</v>
      </c>
      <c r="I469" s="82"/>
      <c r="J469" s="82"/>
      <c r="K469" s="82"/>
      <c r="L469" s="82"/>
      <c r="M469" s="83">
        <f>SUM(M456:M468)</f>
        <v>0</v>
      </c>
      <c r="N469" s="82"/>
      <c r="O469" s="82"/>
      <c r="P469" s="82"/>
      <c r="Q469" s="82"/>
      <c r="R469" s="83">
        <f>SUM(R456:R468)</f>
        <v>0</v>
      </c>
      <c r="S469" s="82"/>
      <c r="T469" s="82"/>
      <c r="U469" s="82"/>
      <c r="V469" s="82"/>
      <c r="W469" s="83">
        <f>SUM(W456:W468)</f>
        <v>0</v>
      </c>
      <c r="X469" s="29"/>
      <c r="Y469" s="29"/>
      <c r="Z469" s="29"/>
      <c r="AA469" s="29"/>
      <c r="AB469" s="30">
        <f>SUM(AB456:AB468)</f>
        <v>0</v>
      </c>
      <c r="AC469" s="29"/>
      <c r="AD469" s="29"/>
      <c r="AE469" s="29"/>
      <c r="AF469" s="29"/>
      <c r="AG469" s="30">
        <f>SUM(AG456:AG468)</f>
        <v>0</v>
      </c>
      <c r="AH469" s="29"/>
      <c r="AI469" s="29"/>
      <c r="AJ469" s="29"/>
      <c r="AK469" s="29"/>
      <c r="AL469" s="30">
        <f>SUM(AL456:AL468)</f>
        <v>0</v>
      </c>
      <c r="AM469" s="29"/>
      <c r="AN469" s="29"/>
      <c r="AO469" s="29"/>
      <c r="AP469" s="29"/>
      <c r="AQ469" s="30">
        <f>SUM(AQ456:AQ468)</f>
        <v>0</v>
      </c>
      <c r="AR469" s="29"/>
      <c r="AS469" s="29"/>
      <c r="AT469" s="29"/>
      <c r="AU469" s="29"/>
      <c r="AV469" s="30">
        <f>SUM(AV456:AV468)</f>
        <v>0</v>
      </c>
    </row>
    <row r="470" spans="1:48" x14ac:dyDescent="0.25">
      <c r="A470" s="9">
        <v>31</v>
      </c>
      <c r="B470" s="115" t="str">
        <f>"Буква (или иное название) класса "&amp;A651&amp;":"</f>
        <v>Буква (или иное название) класса 44:</v>
      </c>
      <c r="C470" s="116"/>
      <c r="D470" s="106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</row>
    <row r="471" spans="1:48" x14ac:dyDescent="0.25">
      <c r="A471" s="9">
        <v>32</v>
      </c>
      <c r="B471" s="20" t="s">
        <v>0</v>
      </c>
      <c r="C471" s="21" t="s">
        <v>21</v>
      </c>
      <c r="D471" s="75"/>
      <c r="E471" s="75"/>
      <c r="F471" s="75"/>
      <c r="G471" s="76"/>
      <c r="H471" s="77">
        <f t="shared" ref="H471:H483" si="279">COUNTA(D471:G471)</f>
        <v>0</v>
      </c>
      <c r="I471" s="75"/>
      <c r="J471" s="75"/>
      <c r="K471" s="75"/>
      <c r="L471" s="76"/>
      <c r="M471" s="77">
        <f t="shared" ref="M471:M483" si="280">COUNTA(I471:L471)</f>
        <v>0</v>
      </c>
      <c r="N471" s="75"/>
      <c r="O471" s="75"/>
      <c r="P471" s="75"/>
      <c r="Q471" s="76"/>
      <c r="R471" s="77">
        <f t="shared" ref="R471:R483" si="281">COUNTA(N471:Q471)</f>
        <v>0</v>
      </c>
      <c r="S471" s="75"/>
      <c r="T471" s="75"/>
      <c r="U471" s="75"/>
      <c r="V471" s="76"/>
      <c r="W471" s="77">
        <f t="shared" ref="W471:W483" si="282">COUNTA(S471:V471)</f>
        <v>0</v>
      </c>
      <c r="X471" s="11"/>
      <c r="Y471" s="11"/>
      <c r="Z471" s="11"/>
      <c r="AA471" s="12"/>
      <c r="AB471" s="16">
        <f t="shared" ref="AB471:AB483" si="283">COUNTA(X471:AA471)</f>
        <v>0</v>
      </c>
      <c r="AC471" s="11"/>
      <c r="AD471" s="11"/>
      <c r="AE471" s="11"/>
      <c r="AF471" s="12"/>
      <c r="AG471" s="16">
        <f t="shared" ref="AG471:AG483" si="284">COUNTA(AC471:AF471)</f>
        <v>0</v>
      </c>
      <c r="AH471" s="11"/>
      <c r="AI471" s="11"/>
      <c r="AJ471" s="11"/>
      <c r="AK471" s="12"/>
      <c r="AL471" s="16">
        <f t="shared" ref="AL471:AL483" si="285">COUNTA(AH471:AK471)</f>
        <v>0</v>
      </c>
      <c r="AM471" s="11"/>
      <c r="AN471" s="11"/>
      <c r="AO471" s="11"/>
      <c r="AP471" s="12"/>
      <c r="AQ471" s="16">
        <f t="shared" ref="AQ471:AQ483" si="286">COUNTA(AM471:AP471)</f>
        <v>0</v>
      </c>
      <c r="AR471" s="11"/>
      <c r="AS471" s="11"/>
      <c r="AT471" s="11"/>
      <c r="AU471" s="12"/>
      <c r="AV471" s="25">
        <f t="shared" ref="AV471:AV483" si="287">COUNTA(AR471:AU471)</f>
        <v>0</v>
      </c>
    </row>
    <row r="472" spans="1:48" x14ac:dyDescent="0.25">
      <c r="A472" s="9">
        <v>32</v>
      </c>
      <c r="B472" s="3" t="s">
        <v>1</v>
      </c>
      <c r="C472" s="22" t="s">
        <v>21</v>
      </c>
      <c r="D472" s="75"/>
      <c r="E472" s="75"/>
      <c r="F472" s="75"/>
      <c r="G472" s="76"/>
      <c r="H472" s="77">
        <f t="shared" si="279"/>
        <v>0</v>
      </c>
      <c r="I472" s="75"/>
      <c r="J472" s="75"/>
      <c r="K472" s="75"/>
      <c r="L472" s="76"/>
      <c r="M472" s="77">
        <f t="shared" si="280"/>
        <v>0</v>
      </c>
      <c r="N472" s="75"/>
      <c r="O472" s="75"/>
      <c r="P472" s="75"/>
      <c r="Q472" s="76"/>
      <c r="R472" s="77">
        <f t="shared" si="281"/>
        <v>0</v>
      </c>
      <c r="S472" s="75"/>
      <c r="T472" s="75"/>
      <c r="U472" s="75"/>
      <c r="V472" s="76"/>
      <c r="W472" s="77">
        <f t="shared" si="282"/>
        <v>0</v>
      </c>
      <c r="X472" s="11"/>
      <c r="Y472" s="11"/>
      <c r="Z472" s="11"/>
      <c r="AA472" s="12"/>
      <c r="AB472" s="16">
        <f t="shared" si="283"/>
        <v>0</v>
      </c>
      <c r="AC472" s="11"/>
      <c r="AD472" s="11"/>
      <c r="AE472" s="11"/>
      <c r="AF472" s="12"/>
      <c r="AG472" s="16">
        <f t="shared" si="284"/>
        <v>0</v>
      </c>
      <c r="AH472" s="11"/>
      <c r="AI472" s="11"/>
      <c r="AJ472" s="11"/>
      <c r="AK472" s="12"/>
      <c r="AL472" s="16">
        <f t="shared" si="285"/>
        <v>0</v>
      </c>
      <c r="AM472" s="11"/>
      <c r="AN472" s="11"/>
      <c r="AO472" s="11"/>
      <c r="AP472" s="12"/>
      <c r="AQ472" s="16">
        <f t="shared" si="286"/>
        <v>0</v>
      </c>
      <c r="AR472" s="11"/>
      <c r="AS472" s="11"/>
      <c r="AT472" s="11"/>
      <c r="AU472" s="12"/>
      <c r="AV472" s="25">
        <f t="shared" si="287"/>
        <v>0</v>
      </c>
    </row>
    <row r="473" spans="1:48" x14ac:dyDescent="0.25">
      <c r="A473" s="9">
        <v>32</v>
      </c>
      <c r="B473" s="3" t="s">
        <v>2</v>
      </c>
      <c r="C473" s="22" t="s">
        <v>21</v>
      </c>
      <c r="D473" s="75"/>
      <c r="E473" s="75"/>
      <c r="F473" s="75"/>
      <c r="G473" s="76"/>
      <c r="H473" s="77">
        <f t="shared" si="279"/>
        <v>0</v>
      </c>
      <c r="I473" s="75"/>
      <c r="J473" s="75"/>
      <c r="K473" s="75"/>
      <c r="L473" s="76"/>
      <c r="M473" s="77">
        <f t="shared" si="280"/>
        <v>0</v>
      </c>
      <c r="N473" s="75"/>
      <c r="O473" s="75"/>
      <c r="P473" s="75"/>
      <c r="Q473" s="76"/>
      <c r="R473" s="77">
        <f t="shared" si="281"/>
        <v>0</v>
      </c>
      <c r="S473" s="75"/>
      <c r="T473" s="75"/>
      <c r="U473" s="75"/>
      <c r="V473" s="76"/>
      <c r="W473" s="77">
        <f t="shared" si="282"/>
        <v>0</v>
      </c>
      <c r="X473" s="11"/>
      <c r="Y473" s="11"/>
      <c r="Z473" s="11"/>
      <c r="AA473" s="12"/>
      <c r="AB473" s="16">
        <f t="shared" si="283"/>
        <v>0</v>
      </c>
      <c r="AC473" s="11"/>
      <c r="AD473" s="11"/>
      <c r="AE473" s="11"/>
      <c r="AF473" s="12"/>
      <c r="AG473" s="16">
        <f t="shared" si="284"/>
        <v>0</v>
      </c>
      <c r="AH473" s="11"/>
      <c r="AI473" s="11"/>
      <c r="AJ473" s="11"/>
      <c r="AK473" s="12"/>
      <c r="AL473" s="16">
        <f t="shared" si="285"/>
        <v>0</v>
      </c>
      <c r="AM473" s="11"/>
      <c r="AN473" s="11"/>
      <c r="AO473" s="11"/>
      <c r="AP473" s="12"/>
      <c r="AQ473" s="16">
        <f t="shared" si="286"/>
        <v>0</v>
      </c>
      <c r="AR473" s="11"/>
      <c r="AS473" s="11"/>
      <c r="AT473" s="11"/>
      <c r="AU473" s="12"/>
      <c r="AV473" s="25">
        <f t="shared" si="287"/>
        <v>0</v>
      </c>
    </row>
    <row r="474" spans="1:48" x14ac:dyDescent="0.25">
      <c r="A474" s="9">
        <v>32</v>
      </c>
      <c r="B474" s="3" t="s">
        <v>3</v>
      </c>
      <c r="C474" s="22" t="s">
        <v>21</v>
      </c>
      <c r="D474" s="75"/>
      <c r="E474" s="75"/>
      <c r="F474" s="75"/>
      <c r="G474" s="76"/>
      <c r="H474" s="77">
        <f t="shared" si="279"/>
        <v>0</v>
      </c>
      <c r="I474" s="75"/>
      <c r="J474" s="75"/>
      <c r="K474" s="75"/>
      <c r="L474" s="76"/>
      <c r="M474" s="77">
        <f t="shared" si="280"/>
        <v>0</v>
      </c>
      <c r="N474" s="75"/>
      <c r="O474" s="75"/>
      <c r="P474" s="75"/>
      <c r="Q474" s="76"/>
      <c r="R474" s="77">
        <f t="shared" si="281"/>
        <v>0</v>
      </c>
      <c r="S474" s="75"/>
      <c r="T474" s="75"/>
      <c r="U474" s="75"/>
      <c r="V474" s="76"/>
      <c r="W474" s="77">
        <f t="shared" si="282"/>
        <v>0</v>
      </c>
      <c r="X474" s="11"/>
      <c r="Y474" s="11"/>
      <c r="Z474" s="11"/>
      <c r="AA474" s="12"/>
      <c r="AB474" s="16">
        <f t="shared" si="283"/>
        <v>0</v>
      </c>
      <c r="AC474" s="11"/>
      <c r="AD474" s="11"/>
      <c r="AE474" s="11"/>
      <c r="AF474" s="12"/>
      <c r="AG474" s="16">
        <f t="shared" si="284"/>
        <v>0</v>
      </c>
      <c r="AH474" s="11"/>
      <c r="AI474" s="11"/>
      <c r="AJ474" s="11"/>
      <c r="AK474" s="12"/>
      <c r="AL474" s="16">
        <f t="shared" si="285"/>
        <v>0</v>
      </c>
      <c r="AM474" s="11"/>
      <c r="AN474" s="11"/>
      <c r="AO474" s="11"/>
      <c r="AP474" s="12"/>
      <c r="AQ474" s="16">
        <f t="shared" si="286"/>
        <v>0</v>
      </c>
      <c r="AR474" s="11"/>
      <c r="AS474" s="11"/>
      <c r="AT474" s="11"/>
      <c r="AU474" s="12"/>
      <c r="AV474" s="25">
        <f t="shared" si="287"/>
        <v>0</v>
      </c>
    </row>
    <row r="475" spans="1:48" x14ac:dyDescent="0.25">
      <c r="A475" s="9">
        <v>32</v>
      </c>
      <c r="B475" s="3" t="s">
        <v>4</v>
      </c>
      <c r="C475" s="22" t="s">
        <v>21</v>
      </c>
      <c r="D475" s="75"/>
      <c r="E475" s="75"/>
      <c r="F475" s="75"/>
      <c r="G475" s="76"/>
      <c r="H475" s="77">
        <f t="shared" si="279"/>
        <v>0</v>
      </c>
      <c r="I475" s="75"/>
      <c r="J475" s="75"/>
      <c r="K475" s="75"/>
      <c r="L475" s="76"/>
      <c r="M475" s="77">
        <f t="shared" si="280"/>
        <v>0</v>
      </c>
      <c r="N475" s="75"/>
      <c r="O475" s="75"/>
      <c r="P475" s="75"/>
      <c r="Q475" s="76"/>
      <c r="R475" s="77">
        <f t="shared" si="281"/>
        <v>0</v>
      </c>
      <c r="S475" s="75"/>
      <c r="T475" s="75"/>
      <c r="U475" s="75"/>
      <c r="V475" s="76"/>
      <c r="W475" s="77">
        <f t="shared" si="282"/>
        <v>0</v>
      </c>
      <c r="X475" s="11"/>
      <c r="Y475" s="11"/>
      <c r="Z475" s="11"/>
      <c r="AA475" s="12"/>
      <c r="AB475" s="16">
        <f t="shared" si="283"/>
        <v>0</v>
      </c>
      <c r="AC475" s="11"/>
      <c r="AD475" s="11"/>
      <c r="AE475" s="11"/>
      <c r="AF475" s="12"/>
      <c r="AG475" s="16">
        <f t="shared" si="284"/>
        <v>0</v>
      </c>
      <c r="AH475" s="11"/>
      <c r="AI475" s="11"/>
      <c r="AJ475" s="11"/>
      <c r="AK475" s="12"/>
      <c r="AL475" s="16">
        <f t="shared" si="285"/>
        <v>0</v>
      </c>
      <c r="AM475" s="11"/>
      <c r="AN475" s="11"/>
      <c r="AO475" s="11"/>
      <c r="AP475" s="12"/>
      <c r="AQ475" s="16">
        <f t="shared" si="286"/>
        <v>0</v>
      </c>
      <c r="AR475" s="11"/>
      <c r="AS475" s="11"/>
      <c r="AT475" s="11"/>
      <c r="AU475" s="12"/>
      <c r="AV475" s="25">
        <f t="shared" si="287"/>
        <v>0</v>
      </c>
    </row>
    <row r="476" spans="1:48" x14ac:dyDescent="0.25">
      <c r="A476" s="9">
        <v>32</v>
      </c>
      <c r="B476" s="3" t="s">
        <v>5</v>
      </c>
      <c r="C476" s="22" t="s">
        <v>21</v>
      </c>
      <c r="D476" s="75"/>
      <c r="E476" s="75"/>
      <c r="F476" s="75"/>
      <c r="G476" s="76"/>
      <c r="H476" s="77">
        <f t="shared" si="279"/>
        <v>0</v>
      </c>
      <c r="I476" s="75"/>
      <c r="J476" s="75"/>
      <c r="K476" s="75"/>
      <c r="L476" s="76"/>
      <c r="M476" s="77">
        <f t="shared" si="280"/>
        <v>0</v>
      </c>
      <c r="N476" s="75"/>
      <c r="O476" s="75"/>
      <c r="P476" s="75"/>
      <c r="Q476" s="76"/>
      <c r="R476" s="77">
        <f t="shared" si="281"/>
        <v>0</v>
      </c>
      <c r="S476" s="75"/>
      <c r="T476" s="75"/>
      <c r="U476" s="75"/>
      <c r="V476" s="76"/>
      <c r="W476" s="77">
        <f t="shared" si="282"/>
        <v>0</v>
      </c>
      <c r="X476" s="11"/>
      <c r="Y476" s="11"/>
      <c r="Z476" s="11"/>
      <c r="AA476" s="12"/>
      <c r="AB476" s="16">
        <f t="shared" si="283"/>
        <v>0</v>
      </c>
      <c r="AC476" s="11"/>
      <c r="AD476" s="11"/>
      <c r="AE476" s="11"/>
      <c r="AF476" s="12"/>
      <c r="AG476" s="16">
        <f t="shared" si="284"/>
        <v>0</v>
      </c>
      <c r="AH476" s="11"/>
      <c r="AI476" s="11"/>
      <c r="AJ476" s="11"/>
      <c r="AK476" s="12"/>
      <c r="AL476" s="16">
        <f t="shared" si="285"/>
        <v>0</v>
      </c>
      <c r="AM476" s="11"/>
      <c r="AN476" s="11"/>
      <c r="AO476" s="11"/>
      <c r="AP476" s="12"/>
      <c r="AQ476" s="16">
        <f t="shared" si="286"/>
        <v>0</v>
      </c>
      <c r="AR476" s="11"/>
      <c r="AS476" s="11"/>
      <c r="AT476" s="11"/>
      <c r="AU476" s="12"/>
      <c r="AV476" s="25">
        <f t="shared" si="287"/>
        <v>0</v>
      </c>
    </row>
    <row r="477" spans="1:48" x14ac:dyDescent="0.25">
      <c r="A477" s="9">
        <v>32</v>
      </c>
      <c r="B477" s="3" t="s">
        <v>6</v>
      </c>
      <c r="C477" s="22" t="s">
        <v>21</v>
      </c>
      <c r="D477" s="75"/>
      <c r="E477" s="75"/>
      <c r="F477" s="75"/>
      <c r="G477" s="76"/>
      <c r="H477" s="77">
        <f t="shared" si="279"/>
        <v>0</v>
      </c>
      <c r="I477" s="75"/>
      <c r="J477" s="75"/>
      <c r="K477" s="75"/>
      <c r="L477" s="76"/>
      <c r="M477" s="77">
        <f t="shared" si="280"/>
        <v>0</v>
      </c>
      <c r="N477" s="75"/>
      <c r="O477" s="75"/>
      <c r="P477" s="75"/>
      <c r="Q477" s="76"/>
      <c r="R477" s="77">
        <f t="shared" si="281"/>
        <v>0</v>
      </c>
      <c r="S477" s="75"/>
      <c r="T477" s="75"/>
      <c r="U477" s="75"/>
      <c r="V477" s="76"/>
      <c r="W477" s="77">
        <f t="shared" si="282"/>
        <v>0</v>
      </c>
      <c r="X477" s="11"/>
      <c r="Y477" s="11"/>
      <c r="Z477" s="11"/>
      <c r="AA477" s="12"/>
      <c r="AB477" s="16">
        <f t="shared" si="283"/>
        <v>0</v>
      </c>
      <c r="AC477" s="11"/>
      <c r="AD477" s="11"/>
      <c r="AE477" s="11"/>
      <c r="AF477" s="12"/>
      <c r="AG477" s="16">
        <f t="shared" si="284"/>
        <v>0</v>
      </c>
      <c r="AH477" s="11"/>
      <c r="AI477" s="11"/>
      <c r="AJ477" s="11"/>
      <c r="AK477" s="12"/>
      <c r="AL477" s="16">
        <f t="shared" si="285"/>
        <v>0</v>
      </c>
      <c r="AM477" s="11"/>
      <c r="AN477" s="11"/>
      <c r="AO477" s="11"/>
      <c r="AP477" s="12"/>
      <c r="AQ477" s="16">
        <f t="shared" si="286"/>
        <v>0</v>
      </c>
      <c r="AR477" s="11"/>
      <c r="AS477" s="11"/>
      <c r="AT477" s="11"/>
      <c r="AU477" s="12"/>
      <c r="AV477" s="25">
        <f t="shared" si="287"/>
        <v>0</v>
      </c>
    </row>
    <row r="478" spans="1:48" x14ac:dyDescent="0.25">
      <c r="A478" s="9">
        <v>32</v>
      </c>
      <c r="B478" s="3" t="s">
        <v>7</v>
      </c>
      <c r="C478" s="22" t="s">
        <v>21</v>
      </c>
      <c r="D478" s="75"/>
      <c r="E478" s="75"/>
      <c r="F478" s="75"/>
      <c r="G478" s="76"/>
      <c r="H478" s="77">
        <f t="shared" si="279"/>
        <v>0</v>
      </c>
      <c r="I478" s="75"/>
      <c r="J478" s="75"/>
      <c r="K478" s="75"/>
      <c r="L478" s="76"/>
      <c r="M478" s="77">
        <f t="shared" si="280"/>
        <v>0</v>
      </c>
      <c r="N478" s="75"/>
      <c r="O478" s="75"/>
      <c r="P478" s="75"/>
      <c r="Q478" s="76"/>
      <c r="R478" s="77">
        <f t="shared" si="281"/>
        <v>0</v>
      </c>
      <c r="S478" s="75"/>
      <c r="T478" s="75"/>
      <c r="U478" s="75"/>
      <c r="V478" s="76"/>
      <c r="W478" s="77">
        <f t="shared" si="282"/>
        <v>0</v>
      </c>
      <c r="X478" s="11"/>
      <c r="Y478" s="11"/>
      <c r="Z478" s="11"/>
      <c r="AA478" s="12"/>
      <c r="AB478" s="16">
        <f t="shared" si="283"/>
        <v>0</v>
      </c>
      <c r="AC478" s="11"/>
      <c r="AD478" s="11"/>
      <c r="AE478" s="11"/>
      <c r="AF478" s="12"/>
      <c r="AG478" s="16">
        <f t="shared" si="284"/>
        <v>0</v>
      </c>
      <c r="AH478" s="11"/>
      <c r="AI478" s="11"/>
      <c r="AJ478" s="11"/>
      <c r="AK478" s="12"/>
      <c r="AL478" s="16">
        <f t="shared" si="285"/>
        <v>0</v>
      </c>
      <c r="AM478" s="11"/>
      <c r="AN478" s="11"/>
      <c r="AO478" s="11"/>
      <c r="AP478" s="12"/>
      <c r="AQ478" s="16">
        <f t="shared" si="286"/>
        <v>0</v>
      </c>
      <c r="AR478" s="11"/>
      <c r="AS478" s="11"/>
      <c r="AT478" s="11"/>
      <c r="AU478" s="12"/>
      <c r="AV478" s="25">
        <f t="shared" si="287"/>
        <v>0</v>
      </c>
    </row>
    <row r="479" spans="1:48" x14ac:dyDescent="0.25">
      <c r="A479" s="9">
        <v>32</v>
      </c>
      <c r="B479" s="3" t="s">
        <v>23</v>
      </c>
      <c r="C479" s="22" t="s">
        <v>21</v>
      </c>
      <c r="D479" s="75"/>
      <c r="E479" s="75"/>
      <c r="F479" s="75"/>
      <c r="G479" s="76"/>
      <c r="H479" s="77">
        <f t="shared" si="279"/>
        <v>0</v>
      </c>
      <c r="I479" s="75"/>
      <c r="J479" s="75"/>
      <c r="K479" s="75"/>
      <c r="L479" s="76"/>
      <c r="M479" s="77">
        <f t="shared" si="280"/>
        <v>0</v>
      </c>
      <c r="N479" s="75"/>
      <c r="O479" s="75"/>
      <c r="P479" s="75"/>
      <c r="Q479" s="76"/>
      <c r="R479" s="77">
        <f t="shared" si="281"/>
        <v>0</v>
      </c>
      <c r="S479" s="75"/>
      <c r="T479" s="75"/>
      <c r="U479" s="75"/>
      <c r="V479" s="76"/>
      <c r="W479" s="77">
        <f t="shared" si="282"/>
        <v>0</v>
      </c>
      <c r="X479" s="11"/>
      <c r="Y479" s="11"/>
      <c r="Z479" s="11"/>
      <c r="AA479" s="12"/>
      <c r="AB479" s="16">
        <f t="shared" si="283"/>
        <v>0</v>
      </c>
      <c r="AC479" s="11"/>
      <c r="AD479" s="11"/>
      <c r="AE479" s="11"/>
      <c r="AF479" s="12"/>
      <c r="AG479" s="16">
        <f t="shared" si="284"/>
        <v>0</v>
      </c>
      <c r="AH479" s="11"/>
      <c r="AI479" s="11"/>
      <c r="AJ479" s="11"/>
      <c r="AK479" s="12"/>
      <c r="AL479" s="16">
        <f t="shared" si="285"/>
        <v>0</v>
      </c>
      <c r="AM479" s="11"/>
      <c r="AN479" s="11"/>
      <c r="AO479" s="11"/>
      <c r="AP479" s="12"/>
      <c r="AQ479" s="16">
        <f t="shared" si="286"/>
        <v>0</v>
      </c>
      <c r="AR479" s="11"/>
      <c r="AS479" s="11"/>
      <c r="AT479" s="11"/>
      <c r="AU479" s="12"/>
      <c r="AV479" s="25">
        <f t="shared" si="287"/>
        <v>0</v>
      </c>
    </row>
    <row r="480" spans="1:48" x14ac:dyDescent="0.25">
      <c r="A480" s="9">
        <v>32</v>
      </c>
      <c r="B480" s="3" t="s">
        <v>8</v>
      </c>
      <c r="C480" s="22" t="s">
        <v>21</v>
      </c>
      <c r="D480" s="75"/>
      <c r="E480" s="75"/>
      <c r="F480" s="75"/>
      <c r="G480" s="76"/>
      <c r="H480" s="77">
        <f t="shared" si="279"/>
        <v>0</v>
      </c>
      <c r="I480" s="75"/>
      <c r="J480" s="75"/>
      <c r="K480" s="75"/>
      <c r="L480" s="76"/>
      <c r="M480" s="77">
        <f t="shared" si="280"/>
        <v>0</v>
      </c>
      <c r="N480" s="75"/>
      <c r="O480" s="75"/>
      <c r="P480" s="75"/>
      <c r="Q480" s="76"/>
      <c r="R480" s="77">
        <f t="shared" si="281"/>
        <v>0</v>
      </c>
      <c r="S480" s="75"/>
      <c r="T480" s="75"/>
      <c r="U480" s="75"/>
      <c r="V480" s="76"/>
      <c r="W480" s="77">
        <f t="shared" si="282"/>
        <v>0</v>
      </c>
      <c r="X480" s="11"/>
      <c r="Y480" s="11"/>
      <c r="Z480" s="11"/>
      <c r="AA480" s="12"/>
      <c r="AB480" s="16">
        <f t="shared" si="283"/>
        <v>0</v>
      </c>
      <c r="AC480" s="11"/>
      <c r="AD480" s="11"/>
      <c r="AE480" s="11"/>
      <c r="AF480" s="12"/>
      <c r="AG480" s="16">
        <f t="shared" si="284"/>
        <v>0</v>
      </c>
      <c r="AH480" s="11"/>
      <c r="AI480" s="11"/>
      <c r="AJ480" s="11"/>
      <c r="AK480" s="12"/>
      <c r="AL480" s="16">
        <f t="shared" si="285"/>
        <v>0</v>
      </c>
      <c r="AM480" s="11"/>
      <c r="AN480" s="11"/>
      <c r="AO480" s="11"/>
      <c r="AP480" s="12"/>
      <c r="AQ480" s="16">
        <f t="shared" si="286"/>
        <v>0</v>
      </c>
      <c r="AR480" s="11"/>
      <c r="AS480" s="11"/>
      <c r="AT480" s="11"/>
      <c r="AU480" s="12"/>
      <c r="AV480" s="25">
        <f t="shared" si="287"/>
        <v>0</v>
      </c>
    </row>
    <row r="481" spans="1:48" x14ac:dyDescent="0.25">
      <c r="A481" s="9">
        <v>32</v>
      </c>
      <c r="B481" s="3" t="s">
        <v>9</v>
      </c>
      <c r="C481" s="22" t="s">
        <v>21</v>
      </c>
      <c r="D481" s="75"/>
      <c r="E481" s="75"/>
      <c r="F481" s="75"/>
      <c r="G481" s="76"/>
      <c r="H481" s="77">
        <f t="shared" si="279"/>
        <v>0</v>
      </c>
      <c r="I481" s="75"/>
      <c r="J481" s="75"/>
      <c r="K481" s="75"/>
      <c r="L481" s="76"/>
      <c r="M481" s="77">
        <f t="shared" si="280"/>
        <v>0</v>
      </c>
      <c r="N481" s="75"/>
      <c r="O481" s="75"/>
      <c r="P481" s="75"/>
      <c r="Q481" s="76"/>
      <c r="R481" s="77">
        <f t="shared" si="281"/>
        <v>0</v>
      </c>
      <c r="S481" s="75"/>
      <c r="T481" s="75"/>
      <c r="U481" s="75"/>
      <c r="V481" s="76"/>
      <c r="W481" s="77">
        <f t="shared" si="282"/>
        <v>0</v>
      </c>
      <c r="X481" s="11"/>
      <c r="Y481" s="11"/>
      <c r="Z481" s="11"/>
      <c r="AA481" s="12"/>
      <c r="AB481" s="16">
        <f t="shared" si="283"/>
        <v>0</v>
      </c>
      <c r="AC481" s="11"/>
      <c r="AD481" s="11"/>
      <c r="AE481" s="11"/>
      <c r="AF481" s="12"/>
      <c r="AG481" s="16">
        <f t="shared" si="284"/>
        <v>0</v>
      </c>
      <c r="AH481" s="11"/>
      <c r="AI481" s="11"/>
      <c r="AJ481" s="11"/>
      <c r="AK481" s="12"/>
      <c r="AL481" s="16">
        <f t="shared" si="285"/>
        <v>0</v>
      </c>
      <c r="AM481" s="11"/>
      <c r="AN481" s="11"/>
      <c r="AO481" s="11"/>
      <c r="AP481" s="12"/>
      <c r="AQ481" s="16">
        <f t="shared" si="286"/>
        <v>0</v>
      </c>
      <c r="AR481" s="11"/>
      <c r="AS481" s="11"/>
      <c r="AT481" s="11"/>
      <c r="AU481" s="12"/>
      <c r="AV481" s="25">
        <f t="shared" si="287"/>
        <v>0</v>
      </c>
    </row>
    <row r="482" spans="1:48" x14ac:dyDescent="0.25">
      <c r="A482" s="9">
        <v>32</v>
      </c>
      <c r="B482" s="3" t="s">
        <v>10</v>
      </c>
      <c r="C482" s="22" t="s">
        <v>21</v>
      </c>
      <c r="D482" s="75"/>
      <c r="E482" s="75"/>
      <c r="F482" s="75"/>
      <c r="G482" s="76"/>
      <c r="H482" s="77">
        <f t="shared" si="279"/>
        <v>0</v>
      </c>
      <c r="I482" s="75"/>
      <c r="J482" s="75"/>
      <c r="K482" s="75"/>
      <c r="L482" s="76"/>
      <c r="M482" s="77">
        <f t="shared" si="280"/>
        <v>0</v>
      </c>
      <c r="N482" s="75"/>
      <c r="O482" s="75"/>
      <c r="P482" s="75"/>
      <c r="Q482" s="76"/>
      <c r="R482" s="77">
        <f t="shared" si="281"/>
        <v>0</v>
      </c>
      <c r="S482" s="75"/>
      <c r="T482" s="75"/>
      <c r="U482" s="75"/>
      <c r="V482" s="76"/>
      <c r="W482" s="77">
        <f t="shared" si="282"/>
        <v>0</v>
      </c>
      <c r="X482" s="11"/>
      <c r="Y482" s="11"/>
      <c r="Z482" s="11"/>
      <c r="AA482" s="12"/>
      <c r="AB482" s="16">
        <f t="shared" si="283"/>
        <v>0</v>
      </c>
      <c r="AC482" s="11"/>
      <c r="AD482" s="11"/>
      <c r="AE482" s="11"/>
      <c r="AF482" s="12"/>
      <c r="AG482" s="16">
        <f t="shared" si="284"/>
        <v>0</v>
      </c>
      <c r="AH482" s="11"/>
      <c r="AI482" s="11"/>
      <c r="AJ482" s="11"/>
      <c r="AK482" s="12"/>
      <c r="AL482" s="16">
        <f t="shared" si="285"/>
        <v>0</v>
      </c>
      <c r="AM482" s="11"/>
      <c r="AN482" s="11"/>
      <c r="AO482" s="11"/>
      <c r="AP482" s="12"/>
      <c r="AQ482" s="16">
        <f t="shared" si="286"/>
        <v>0</v>
      </c>
      <c r="AR482" s="11"/>
      <c r="AS482" s="11"/>
      <c r="AT482" s="11"/>
      <c r="AU482" s="12"/>
      <c r="AV482" s="25">
        <f t="shared" si="287"/>
        <v>0</v>
      </c>
    </row>
    <row r="483" spans="1:48" x14ac:dyDescent="0.25">
      <c r="A483" s="9">
        <v>32</v>
      </c>
      <c r="B483" s="22" t="s">
        <v>34</v>
      </c>
      <c r="C483" s="22" t="s">
        <v>21</v>
      </c>
      <c r="D483" s="78"/>
      <c r="E483" s="78"/>
      <c r="F483" s="78"/>
      <c r="G483" s="79"/>
      <c r="H483" s="80">
        <f t="shared" si="279"/>
        <v>0</v>
      </c>
      <c r="I483" s="78"/>
      <c r="J483" s="78"/>
      <c r="K483" s="78"/>
      <c r="L483" s="79"/>
      <c r="M483" s="80">
        <f t="shared" si="280"/>
        <v>0</v>
      </c>
      <c r="N483" s="78"/>
      <c r="O483" s="78"/>
      <c r="P483" s="78"/>
      <c r="Q483" s="79"/>
      <c r="R483" s="80">
        <f t="shared" si="281"/>
        <v>0</v>
      </c>
      <c r="S483" s="78"/>
      <c r="T483" s="78"/>
      <c r="U483" s="78"/>
      <c r="V483" s="79"/>
      <c r="W483" s="80">
        <f t="shared" si="282"/>
        <v>0</v>
      </c>
      <c r="X483" s="13"/>
      <c r="Y483" s="13"/>
      <c r="Z483" s="13"/>
      <c r="AA483" s="14"/>
      <c r="AB483" s="17">
        <f t="shared" si="283"/>
        <v>0</v>
      </c>
      <c r="AC483" s="13"/>
      <c r="AD483" s="13"/>
      <c r="AE483" s="13"/>
      <c r="AF483" s="14"/>
      <c r="AG483" s="17">
        <f t="shared" si="284"/>
        <v>0</v>
      </c>
      <c r="AH483" s="13"/>
      <c r="AI483" s="13"/>
      <c r="AJ483" s="13"/>
      <c r="AK483" s="14"/>
      <c r="AL483" s="17">
        <f t="shared" si="285"/>
        <v>0</v>
      </c>
      <c r="AM483" s="13"/>
      <c r="AN483" s="13"/>
      <c r="AO483" s="13"/>
      <c r="AP483" s="14"/>
      <c r="AQ483" s="17">
        <f t="shared" si="286"/>
        <v>0</v>
      </c>
      <c r="AR483" s="13"/>
      <c r="AS483" s="13"/>
      <c r="AT483" s="13"/>
      <c r="AU483" s="14"/>
      <c r="AV483" s="26">
        <f t="shared" si="287"/>
        <v>0</v>
      </c>
    </row>
    <row r="484" spans="1:48" x14ac:dyDescent="0.25">
      <c r="A484" s="9">
        <v>32</v>
      </c>
      <c r="B484" s="27"/>
      <c r="C484" s="28"/>
      <c r="D484" s="81"/>
      <c r="E484" s="82"/>
      <c r="F484" s="82"/>
      <c r="G484" s="82"/>
      <c r="H484" s="83">
        <f>SUM(H471:H483)</f>
        <v>0</v>
      </c>
      <c r="I484" s="82"/>
      <c r="J484" s="82"/>
      <c r="K484" s="82"/>
      <c r="L484" s="82"/>
      <c r="M484" s="83">
        <f>SUM(M471:M483)</f>
        <v>0</v>
      </c>
      <c r="N484" s="82"/>
      <c r="O484" s="82"/>
      <c r="P484" s="82"/>
      <c r="Q484" s="82"/>
      <c r="R484" s="83">
        <f>SUM(R471:R483)</f>
        <v>0</v>
      </c>
      <c r="S484" s="82"/>
      <c r="T484" s="82"/>
      <c r="U484" s="82"/>
      <c r="V484" s="82"/>
      <c r="W484" s="83">
        <f>SUM(W471:W483)</f>
        <v>0</v>
      </c>
      <c r="X484" s="29"/>
      <c r="Y484" s="29"/>
      <c r="Z484" s="29"/>
      <c r="AA484" s="29"/>
      <c r="AB484" s="30">
        <f>SUM(AB471:AB483)</f>
        <v>0</v>
      </c>
      <c r="AC484" s="29"/>
      <c r="AD484" s="29"/>
      <c r="AE484" s="29"/>
      <c r="AF484" s="29"/>
      <c r="AG484" s="30">
        <f>SUM(AG471:AG483)</f>
        <v>0</v>
      </c>
      <c r="AH484" s="29"/>
      <c r="AI484" s="29"/>
      <c r="AJ484" s="29"/>
      <c r="AK484" s="29"/>
      <c r="AL484" s="30">
        <f>SUM(AL471:AL483)</f>
        <v>0</v>
      </c>
      <c r="AM484" s="29"/>
      <c r="AN484" s="29"/>
      <c r="AO484" s="29"/>
      <c r="AP484" s="29"/>
      <c r="AQ484" s="30">
        <f>SUM(AQ471:AQ483)</f>
        <v>0</v>
      </c>
      <c r="AR484" s="29"/>
      <c r="AS484" s="29"/>
      <c r="AT484" s="29"/>
      <c r="AU484" s="29"/>
      <c r="AV484" s="30">
        <f>SUM(AV471:AV483)</f>
        <v>0</v>
      </c>
    </row>
    <row r="485" spans="1:48" x14ac:dyDescent="0.25">
      <c r="A485" s="9">
        <v>32</v>
      </c>
      <c r="B485" s="115" t="str">
        <f>"Буква (или иное название) класса "&amp;A666&amp;":"</f>
        <v>Буква (или иное название) класса 45:</v>
      </c>
      <c r="C485" s="116"/>
      <c r="D485" s="106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</row>
    <row r="486" spans="1:48" x14ac:dyDescent="0.25">
      <c r="A486" s="9">
        <v>33</v>
      </c>
      <c r="B486" s="20" t="s">
        <v>0</v>
      </c>
      <c r="C486" s="21" t="s">
        <v>21</v>
      </c>
      <c r="D486" s="75"/>
      <c r="E486" s="75"/>
      <c r="F486" s="75"/>
      <c r="G486" s="76"/>
      <c r="H486" s="77">
        <f t="shared" ref="H486:H498" si="288">COUNTA(D486:G486)</f>
        <v>0</v>
      </c>
      <c r="I486" s="75"/>
      <c r="J486" s="75"/>
      <c r="K486" s="75"/>
      <c r="L486" s="76"/>
      <c r="M486" s="77">
        <f t="shared" ref="M486:M498" si="289">COUNTA(I486:L486)</f>
        <v>0</v>
      </c>
      <c r="N486" s="75"/>
      <c r="O486" s="75"/>
      <c r="P486" s="75"/>
      <c r="Q486" s="76"/>
      <c r="R486" s="77">
        <f t="shared" ref="R486:R498" si="290">COUNTA(N486:Q486)</f>
        <v>0</v>
      </c>
      <c r="S486" s="75"/>
      <c r="T486" s="75"/>
      <c r="U486" s="75"/>
      <c r="V486" s="76"/>
      <c r="W486" s="77">
        <f t="shared" ref="W486:W498" si="291">COUNTA(S486:V486)</f>
        <v>0</v>
      </c>
      <c r="X486" s="11"/>
      <c r="Y486" s="11"/>
      <c r="Z486" s="11"/>
      <c r="AA486" s="12"/>
      <c r="AB486" s="16">
        <f t="shared" ref="AB486:AB498" si="292">COUNTA(X486:AA486)</f>
        <v>0</v>
      </c>
      <c r="AC486" s="11"/>
      <c r="AD486" s="11"/>
      <c r="AE486" s="11"/>
      <c r="AF486" s="12"/>
      <c r="AG486" s="16">
        <f t="shared" ref="AG486:AG498" si="293">COUNTA(AC486:AF486)</f>
        <v>0</v>
      </c>
      <c r="AH486" s="11"/>
      <c r="AI486" s="11"/>
      <c r="AJ486" s="11"/>
      <c r="AK486" s="12"/>
      <c r="AL486" s="16">
        <f t="shared" ref="AL486:AL498" si="294">COUNTA(AH486:AK486)</f>
        <v>0</v>
      </c>
      <c r="AM486" s="11"/>
      <c r="AN486" s="11"/>
      <c r="AO486" s="11"/>
      <c r="AP486" s="12"/>
      <c r="AQ486" s="16">
        <f t="shared" ref="AQ486:AQ498" si="295">COUNTA(AM486:AP486)</f>
        <v>0</v>
      </c>
      <c r="AR486" s="11"/>
      <c r="AS486" s="11"/>
      <c r="AT486" s="11"/>
      <c r="AU486" s="12"/>
      <c r="AV486" s="25">
        <f t="shared" ref="AV486:AV498" si="296">COUNTA(AR486:AU486)</f>
        <v>0</v>
      </c>
    </row>
    <row r="487" spans="1:48" x14ac:dyDescent="0.25">
      <c r="A487" s="9">
        <v>33</v>
      </c>
      <c r="B487" s="3" t="s">
        <v>1</v>
      </c>
      <c r="C487" s="22" t="s">
        <v>21</v>
      </c>
      <c r="D487" s="75"/>
      <c r="E487" s="75"/>
      <c r="F487" s="75"/>
      <c r="G487" s="76"/>
      <c r="H487" s="77">
        <f t="shared" si="288"/>
        <v>0</v>
      </c>
      <c r="I487" s="75"/>
      <c r="J487" s="75"/>
      <c r="K487" s="75"/>
      <c r="L487" s="76"/>
      <c r="M487" s="77">
        <f t="shared" si="289"/>
        <v>0</v>
      </c>
      <c r="N487" s="75"/>
      <c r="O487" s="75"/>
      <c r="P487" s="75"/>
      <c r="Q487" s="76"/>
      <c r="R487" s="77">
        <f t="shared" si="290"/>
        <v>0</v>
      </c>
      <c r="S487" s="75"/>
      <c r="T487" s="75"/>
      <c r="U487" s="75"/>
      <c r="V487" s="76"/>
      <c r="W487" s="77">
        <f t="shared" si="291"/>
        <v>0</v>
      </c>
      <c r="X487" s="11"/>
      <c r="Y487" s="11"/>
      <c r="Z487" s="11"/>
      <c r="AA487" s="12"/>
      <c r="AB487" s="16">
        <f t="shared" si="292"/>
        <v>0</v>
      </c>
      <c r="AC487" s="11"/>
      <c r="AD487" s="11"/>
      <c r="AE487" s="11"/>
      <c r="AF487" s="12"/>
      <c r="AG487" s="16">
        <f t="shared" si="293"/>
        <v>0</v>
      </c>
      <c r="AH487" s="11"/>
      <c r="AI487" s="11"/>
      <c r="AJ487" s="11"/>
      <c r="AK487" s="12"/>
      <c r="AL487" s="16">
        <f t="shared" si="294"/>
        <v>0</v>
      </c>
      <c r="AM487" s="11"/>
      <c r="AN487" s="11"/>
      <c r="AO487" s="11"/>
      <c r="AP487" s="12"/>
      <c r="AQ487" s="16">
        <f t="shared" si="295"/>
        <v>0</v>
      </c>
      <c r="AR487" s="11"/>
      <c r="AS487" s="11"/>
      <c r="AT487" s="11"/>
      <c r="AU487" s="12"/>
      <c r="AV487" s="25">
        <f t="shared" si="296"/>
        <v>0</v>
      </c>
    </row>
    <row r="488" spans="1:48" x14ac:dyDescent="0.25">
      <c r="A488" s="9">
        <v>33</v>
      </c>
      <c r="B488" s="3" t="s">
        <v>2</v>
      </c>
      <c r="C488" s="22" t="s">
        <v>21</v>
      </c>
      <c r="D488" s="75"/>
      <c r="E488" s="75"/>
      <c r="F488" s="75"/>
      <c r="G488" s="76"/>
      <c r="H488" s="77">
        <f t="shared" si="288"/>
        <v>0</v>
      </c>
      <c r="I488" s="75"/>
      <c r="J488" s="75"/>
      <c r="K488" s="75"/>
      <c r="L488" s="76"/>
      <c r="M488" s="77">
        <f t="shared" si="289"/>
        <v>0</v>
      </c>
      <c r="N488" s="75"/>
      <c r="O488" s="75"/>
      <c r="P488" s="75"/>
      <c r="Q488" s="76"/>
      <c r="R488" s="77">
        <f t="shared" si="290"/>
        <v>0</v>
      </c>
      <c r="S488" s="75"/>
      <c r="T488" s="75"/>
      <c r="U488" s="75"/>
      <c r="V488" s="76"/>
      <c r="W488" s="77">
        <f t="shared" si="291"/>
        <v>0</v>
      </c>
      <c r="X488" s="11"/>
      <c r="Y488" s="11"/>
      <c r="Z488" s="11"/>
      <c r="AA488" s="12"/>
      <c r="AB488" s="16">
        <f t="shared" si="292"/>
        <v>0</v>
      </c>
      <c r="AC488" s="11"/>
      <c r="AD488" s="11"/>
      <c r="AE488" s="11"/>
      <c r="AF488" s="12"/>
      <c r="AG488" s="16">
        <f t="shared" si="293"/>
        <v>0</v>
      </c>
      <c r="AH488" s="11"/>
      <c r="AI488" s="11"/>
      <c r="AJ488" s="11"/>
      <c r="AK488" s="12"/>
      <c r="AL488" s="16">
        <f t="shared" si="294"/>
        <v>0</v>
      </c>
      <c r="AM488" s="11"/>
      <c r="AN488" s="11"/>
      <c r="AO488" s="11"/>
      <c r="AP488" s="12"/>
      <c r="AQ488" s="16">
        <f t="shared" si="295"/>
        <v>0</v>
      </c>
      <c r="AR488" s="11"/>
      <c r="AS488" s="11"/>
      <c r="AT488" s="11"/>
      <c r="AU488" s="12"/>
      <c r="AV488" s="25">
        <f t="shared" si="296"/>
        <v>0</v>
      </c>
    </row>
    <row r="489" spans="1:48" x14ac:dyDescent="0.25">
      <c r="A489" s="9">
        <v>33</v>
      </c>
      <c r="B489" s="3" t="s">
        <v>3</v>
      </c>
      <c r="C489" s="22" t="s">
        <v>21</v>
      </c>
      <c r="D489" s="75"/>
      <c r="E489" s="75"/>
      <c r="F489" s="75"/>
      <c r="G489" s="76"/>
      <c r="H489" s="77">
        <f t="shared" si="288"/>
        <v>0</v>
      </c>
      <c r="I489" s="75"/>
      <c r="J489" s="75"/>
      <c r="K489" s="75"/>
      <c r="L489" s="76"/>
      <c r="M489" s="77">
        <f t="shared" si="289"/>
        <v>0</v>
      </c>
      <c r="N489" s="75"/>
      <c r="O489" s="75"/>
      <c r="P489" s="75"/>
      <c r="Q489" s="76"/>
      <c r="R489" s="77">
        <f t="shared" si="290"/>
        <v>0</v>
      </c>
      <c r="S489" s="75"/>
      <c r="T489" s="75"/>
      <c r="U489" s="75"/>
      <c r="V489" s="76"/>
      <c r="W489" s="77">
        <f t="shared" si="291"/>
        <v>0</v>
      </c>
      <c r="X489" s="11"/>
      <c r="Y489" s="11"/>
      <c r="Z489" s="11"/>
      <c r="AA489" s="12"/>
      <c r="AB489" s="16">
        <f t="shared" si="292"/>
        <v>0</v>
      </c>
      <c r="AC489" s="11"/>
      <c r="AD489" s="11"/>
      <c r="AE489" s="11"/>
      <c r="AF489" s="12"/>
      <c r="AG489" s="16">
        <f t="shared" si="293"/>
        <v>0</v>
      </c>
      <c r="AH489" s="11"/>
      <c r="AI489" s="11"/>
      <c r="AJ489" s="11"/>
      <c r="AK489" s="12"/>
      <c r="AL489" s="16">
        <f t="shared" si="294"/>
        <v>0</v>
      </c>
      <c r="AM489" s="11"/>
      <c r="AN489" s="11"/>
      <c r="AO489" s="11"/>
      <c r="AP489" s="12"/>
      <c r="AQ489" s="16">
        <f t="shared" si="295"/>
        <v>0</v>
      </c>
      <c r="AR489" s="11"/>
      <c r="AS489" s="11"/>
      <c r="AT489" s="11"/>
      <c r="AU489" s="12"/>
      <c r="AV489" s="25">
        <f t="shared" si="296"/>
        <v>0</v>
      </c>
    </row>
    <row r="490" spans="1:48" x14ac:dyDescent="0.25">
      <c r="A490" s="9">
        <v>33</v>
      </c>
      <c r="B490" s="3" t="s">
        <v>4</v>
      </c>
      <c r="C490" s="22" t="s">
        <v>21</v>
      </c>
      <c r="D490" s="75"/>
      <c r="E490" s="75"/>
      <c r="F490" s="75"/>
      <c r="G490" s="76"/>
      <c r="H490" s="77">
        <f t="shared" si="288"/>
        <v>0</v>
      </c>
      <c r="I490" s="75"/>
      <c r="J490" s="75"/>
      <c r="K490" s="75"/>
      <c r="L490" s="76"/>
      <c r="M490" s="77">
        <f t="shared" si="289"/>
        <v>0</v>
      </c>
      <c r="N490" s="75"/>
      <c r="O490" s="75"/>
      <c r="P490" s="75"/>
      <c r="Q490" s="76"/>
      <c r="R490" s="77">
        <f t="shared" si="290"/>
        <v>0</v>
      </c>
      <c r="S490" s="75"/>
      <c r="T490" s="75"/>
      <c r="U490" s="75"/>
      <c r="V490" s="76"/>
      <c r="W490" s="77">
        <f t="shared" si="291"/>
        <v>0</v>
      </c>
      <c r="X490" s="11"/>
      <c r="Y490" s="11"/>
      <c r="Z490" s="11"/>
      <c r="AA490" s="12"/>
      <c r="AB490" s="16">
        <f t="shared" si="292"/>
        <v>0</v>
      </c>
      <c r="AC490" s="11"/>
      <c r="AD490" s="11"/>
      <c r="AE490" s="11"/>
      <c r="AF490" s="12"/>
      <c r="AG490" s="16">
        <f t="shared" si="293"/>
        <v>0</v>
      </c>
      <c r="AH490" s="11"/>
      <c r="AI490" s="11"/>
      <c r="AJ490" s="11"/>
      <c r="AK490" s="12"/>
      <c r="AL490" s="16">
        <f t="shared" si="294"/>
        <v>0</v>
      </c>
      <c r="AM490" s="11"/>
      <c r="AN490" s="11"/>
      <c r="AO490" s="11"/>
      <c r="AP490" s="12"/>
      <c r="AQ490" s="16">
        <f t="shared" si="295"/>
        <v>0</v>
      </c>
      <c r="AR490" s="11"/>
      <c r="AS490" s="11"/>
      <c r="AT490" s="11"/>
      <c r="AU490" s="12"/>
      <c r="AV490" s="25">
        <f t="shared" si="296"/>
        <v>0</v>
      </c>
    </row>
    <row r="491" spans="1:48" x14ac:dyDescent="0.25">
      <c r="A491" s="9">
        <v>33</v>
      </c>
      <c r="B491" s="3" t="s">
        <v>5</v>
      </c>
      <c r="C491" s="22" t="s">
        <v>21</v>
      </c>
      <c r="D491" s="75"/>
      <c r="E491" s="75"/>
      <c r="F491" s="75"/>
      <c r="G491" s="76"/>
      <c r="H491" s="77">
        <f t="shared" si="288"/>
        <v>0</v>
      </c>
      <c r="I491" s="75"/>
      <c r="J491" s="75"/>
      <c r="K491" s="75"/>
      <c r="L491" s="76"/>
      <c r="M491" s="77">
        <f t="shared" si="289"/>
        <v>0</v>
      </c>
      <c r="N491" s="75"/>
      <c r="O491" s="75"/>
      <c r="P491" s="75"/>
      <c r="Q491" s="76"/>
      <c r="R491" s="77">
        <f t="shared" si="290"/>
        <v>0</v>
      </c>
      <c r="S491" s="75"/>
      <c r="T491" s="75"/>
      <c r="U491" s="75"/>
      <c r="V491" s="76"/>
      <c r="W491" s="77">
        <f t="shared" si="291"/>
        <v>0</v>
      </c>
      <c r="X491" s="11"/>
      <c r="Y491" s="11"/>
      <c r="Z491" s="11"/>
      <c r="AA491" s="12"/>
      <c r="AB491" s="16">
        <f t="shared" si="292"/>
        <v>0</v>
      </c>
      <c r="AC491" s="11"/>
      <c r="AD491" s="11"/>
      <c r="AE491" s="11"/>
      <c r="AF491" s="12"/>
      <c r="AG491" s="16">
        <f t="shared" si="293"/>
        <v>0</v>
      </c>
      <c r="AH491" s="11"/>
      <c r="AI491" s="11"/>
      <c r="AJ491" s="11"/>
      <c r="AK491" s="12"/>
      <c r="AL491" s="16">
        <f t="shared" si="294"/>
        <v>0</v>
      </c>
      <c r="AM491" s="11"/>
      <c r="AN491" s="11"/>
      <c r="AO491" s="11"/>
      <c r="AP491" s="12"/>
      <c r="AQ491" s="16">
        <f t="shared" si="295"/>
        <v>0</v>
      </c>
      <c r="AR491" s="11"/>
      <c r="AS491" s="11"/>
      <c r="AT491" s="11"/>
      <c r="AU491" s="12"/>
      <c r="AV491" s="25">
        <f t="shared" si="296"/>
        <v>0</v>
      </c>
    </row>
    <row r="492" spans="1:48" x14ac:dyDescent="0.25">
      <c r="A492" s="9">
        <v>33</v>
      </c>
      <c r="B492" s="3" t="s">
        <v>6</v>
      </c>
      <c r="C492" s="22" t="s">
        <v>21</v>
      </c>
      <c r="D492" s="75"/>
      <c r="E492" s="75"/>
      <c r="F492" s="75"/>
      <c r="G492" s="76"/>
      <c r="H492" s="77">
        <f t="shared" si="288"/>
        <v>0</v>
      </c>
      <c r="I492" s="75"/>
      <c r="J492" s="75"/>
      <c r="K492" s="75"/>
      <c r="L492" s="76"/>
      <c r="M492" s="77">
        <f t="shared" si="289"/>
        <v>0</v>
      </c>
      <c r="N492" s="75"/>
      <c r="O492" s="75"/>
      <c r="P492" s="75"/>
      <c r="Q492" s="76"/>
      <c r="R492" s="77">
        <f t="shared" si="290"/>
        <v>0</v>
      </c>
      <c r="S492" s="75"/>
      <c r="T492" s="75"/>
      <c r="U492" s="75"/>
      <c r="V492" s="76"/>
      <c r="W492" s="77">
        <f t="shared" si="291"/>
        <v>0</v>
      </c>
      <c r="X492" s="11"/>
      <c r="Y492" s="11"/>
      <c r="Z492" s="11"/>
      <c r="AA492" s="12"/>
      <c r="AB492" s="16">
        <f t="shared" si="292"/>
        <v>0</v>
      </c>
      <c r="AC492" s="11"/>
      <c r="AD492" s="11"/>
      <c r="AE492" s="11"/>
      <c r="AF492" s="12"/>
      <c r="AG492" s="16">
        <f t="shared" si="293"/>
        <v>0</v>
      </c>
      <c r="AH492" s="11"/>
      <c r="AI492" s="11"/>
      <c r="AJ492" s="11"/>
      <c r="AK492" s="12"/>
      <c r="AL492" s="16">
        <f t="shared" si="294"/>
        <v>0</v>
      </c>
      <c r="AM492" s="11"/>
      <c r="AN492" s="11"/>
      <c r="AO492" s="11"/>
      <c r="AP492" s="12"/>
      <c r="AQ492" s="16">
        <f t="shared" si="295"/>
        <v>0</v>
      </c>
      <c r="AR492" s="11"/>
      <c r="AS492" s="11"/>
      <c r="AT492" s="11"/>
      <c r="AU492" s="12"/>
      <c r="AV492" s="25">
        <f t="shared" si="296"/>
        <v>0</v>
      </c>
    </row>
    <row r="493" spans="1:48" x14ac:dyDescent="0.25">
      <c r="A493" s="9">
        <v>33</v>
      </c>
      <c r="B493" s="3" t="s">
        <v>7</v>
      </c>
      <c r="C493" s="22" t="s">
        <v>21</v>
      </c>
      <c r="D493" s="75"/>
      <c r="E493" s="75"/>
      <c r="F493" s="75"/>
      <c r="G493" s="76"/>
      <c r="H493" s="77">
        <f t="shared" si="288"/>
        <v>0</v>
      </c>
      <c r="I493" s="75"/>
      <c r="J493" s="75"/>
      <c r="K493" s="75"/>
      <c r="L493" s="76"/>
      <c r="M493" s="77">
        <f t="shared" si="289"/>
        <v>0</v>
      </c>
      <c r="N493" s="75"/>
      <c r="O493" s="75"/>
      <c r="P493" s="75"/>
      <c r="Q493" s="76"/>
      <c r="R493" s="77">
        <f t="shared" si="290"/>
        <v>0</v>
      </c>
      <c r="S493" s="75"/>
      <c r="T493" s="75"/>
      <c r="U493" s="75"/>
      <c r="V493" s="76"/>
      <c r="W493" s="77">
        <f t="shared" si="291"/>
        <v>0</v>
      </c>
      <c r="X493" s="11"/>
      <c r="Y493" s="11"/>
      <c r="Z493" s="11"/>
      <c r="AA493" s="12"/>
      <c r="AB493" s="16">
        <f t="shared" si="292"/>
        <v>0</v>
      </c>
      <c r="AC493" s="11"/>
      <c r="AD493" s="11"/>
      <c r="AE493" s="11"/>
      <c r="AF493" s="12"/>
      <c r="AG493" s="16">
        <f t="shared" si="293"/>
        <v>0</v>
      </c>
      <c r="AH493" s="11"/>
      <c r="AI493" s="11"/>
      <c r="AJ493" s="11"/>
      <c r="AK493" s="12"/>
      <c r="AL493" s="16">
        <f t="shared" si="294"/>
        <v>0</v>
      </c>
      <c r="AM493" s="11"/>
      <c r="AN493" s="11"/>
      <c r="AO493" s="11"/>
      <c r="AP493" s="12"/>
      <c r="AQ493" s="16">
        <f t="shared" si="295"/>
        <v>0</v>
      </c>
      <c r="AR493" s="11"/>
      <c r="AS493" s="11"/>
      <c r="AT493" s="11"/>
      <c r="AU493" s="12"/>
      <c r="AV493" s="25">
        <f t="shared" si="296"/>
        <v>0</v>
      </c>
    </row>
    <row r="494" spans="1:48" x14ac:dyDescent="0.25">
      <c r="A494" s="9">
        <v>33</v>
      </c>
      <c r="B494" s="3" t="s">
        <v>23</v>
      </c>
      <c r="C494" s="22" t="s">
        <v>21</v>
      </c>
      <c r="D494" s="75"/>
      <c r="E494" s="75"/>
      <c r="F494" s="75"/>
      <c r="G494" s="76"/>
      <c r="H494" s="77">
        <f t="shared" si="288"/>
        <v>0</v>
      </c>
      <c r="I494" s="75"/>
      <c r="J494" s="75"/>
      <c r="K494" s="75"/>
      <c r="L494" s="76"/>
      <c r="M494" s="77">
        <f t="shared" si="289"/>
        <v>0</v>
      </c>
      <c r="N494" s="75"/>
      <c r="O494" s="75"/>
      <c r="P494" s="75"/>
      <c r="Q494" s="76"/>
      <c r="R494" s="77">
        <f t="shared" si="290"/>
        <v>0</v>
      </c>
      <c r="S494" s="75"/>
      <c r="T494" s="75"/>
      <c r="U494" s="75"/>
      <c r="V494" s="76"/>
      <c r="W494" s="77">
        <f t="shared" si="291"/>
        <v>0</v>
      </c>
      <c r="X494" s="11"/>
      <c r="Y494" s="11"/>
      <c r="Z494" s="11"/>
      <c r="AA494" s="12"/>
      <c r="AB494" s="16">
        <f t="shared" si="292"/>
        <v>0</v>
      </c>
      <c r="AC494" s="11"/>
      <c r="AD494" s="11"/>
      <c r="AE494" s="11"/>
      <c r="AF494" s="12"/>
      <c r="AG494" s="16">
        <f t="shared" si="293"/>
        <v>0</v>
      </c>
      <c r="AH494" s="11"/>
      <c r="AI494" s="11"/>
      <c r="AJ494" s="11"/>
      <c r="AK494" s="12"/>
      <c r="AL494" s="16">
        <f t="shared" si="294"/>
        <v>0</v>
      </c>
      <c r="AM494" s="11"/>
      <c r="AN494" s="11"/>
      <c r="AO494" s="11"/>
      <c r="AP494" s="12"/>
      <c r="AQ494" s="16">
        <f t="shared" si="295"/>
        <v>0</v>
      </c>
      <c r="AR494" s="11"/>
      <c r="AS494" s="11"/>
      <c r="AT494" s="11"/>
      <c r="AU494" s="12"/>
      <c r="AV494" s="25">
        <f t="shared" si="296"/>
        <v>0</v>
      </c>
    </row>
    <row r="495" spans="1:48" x14ac:dyDescent="0.25">
      <c r="A495" s="9">
        <v>33</v>
      </c>
      <c r="B495" s="3" t="s">
        <v>8</v>
      </c>
      <c r="C495" s="22" t="s">
        <v>21</v>
      </c>
      <c r="D495" s="75"/>
      <c r="E495" s="75"/>
      <c r="F495" s="75"/>
      <c r="G495" s="76"/>
      <c r="H495" s="77">
        <f t="shared" si="288"/>
        <v>0</v>
      </c>
      <c r="I495" s="75"/>
      <c r="J495" s="75"/>
      <c r="K495" s="75"/>
      <c r="L495" s="76"/>
      <c r="M495" s="77">
        <f t="shared" si="289"/>
        <v>0</v>
      </c>
      <c r="N495" s="75"/>
      <c r="O495" s="75"/>
      <c r="P495" s="75"/>
      <c r="Q495" s="76"/>
      <c r="R495" s="77">
        <f t="shared" si="290"/>
        <v>0</v>
      </c>
      <c r="S495" s="75"/>
      <c r="T495" s="75"/>
      <c r="U495" s="75"/>
      <c r="V495" s="76"/>
      <c r="W495" s="77">
        <f t="shared" si="291"/>
        <v>0</v>
      </c>
      <c r="X495" s="11"/>
      <c r="Y495" s="11"/>
      <c r="Z495" s="11"/>
      <c r="AA495" s="12"/>
      <c r="AB495" s="16">
        <f t="shared" si="292"/>
        <v>0</v>
      </c>
      <c r="AC495" s="11"/>
      <c r="AD495" s="11"/>
      <c r="AE495" s="11"/>
      <c r="AF495" s="12"/>
      <c r="AG495" s="16">
        <f t="shared" si="293"/>
        <v>0</v>
      </c>
      <c r="AH495" s="11"/>
      <c r="AI495" s="11"/>
      <c r="AJ495" s="11"/>
      <c r="AK495" s="12"/>
      <c r="AL495" s="16">
        <f t="shared" si="294"/>
        <v>0</v>
      </c>
      <c r="AM495" s="11"/>
      <c r="AN495" s="11"/>
      <c r="AO495" s="11"/>
      <c r="AP495" s="12"/>
      <c r="AQ495" s="16">
        <f t="shared" si="295"/>
        <v>0</v>
      </c>
      <c r="AR495" s="11"/>
      <c r="AS495" s="11"/>
      <c r="AT495" s="11"/>
      <c r="AU495" s="12"/>
      <c r="AV495" s="25">
        <f t="shared" si="296"/>
        <v>0</v>
      </c>
    </row>
    <row r="496" spans="1:48" x14ac:dyDescent="0.25">
      <c r="A496" s="9">
        <v>33</v>
      </c>
      <c r="B496" s="3" t="s">
        <v>9</v>
      </c>
      <c r="C496" s="22" t="s">
        <v>21</v>
      </c>
      <c r="D496" s="75"/>
      <c r="E496" s="75"/>
      <c r="F496" s="75"/>
      <c r="G496" s="76"/>
      <c r="H496" s="77">
        <f t="shared" si="288"/>
        <v>0</v>
      </c>
      <c r="I496" s="75"/>
      <c r="J496" s="75"/>
      <c r="K496" s="75"/>
      <c r="L496" s="76"/>
      <c r="M496" s="77">
        <f t="shared" si="289"/>
        <v>0</v>
      </c>
      <c r="N496" s="75"/>
      <c r="O496" s="75"/>
      <c r="P496" s="75"/>
      <c r="Q496" s="76"/>
      <c r="R496" s="77">
        <f t="shared" si="290"/>
        <v>0</v>
      </c>
      <c r="S496" s="75"/>
      <c r="T496" s="75"/>
      <c r="U496" s="75"/>
      <c r="V496" s="76"/>
      <c r="W496" s="77">
        <f t="shared" si="291"/>
        <v>0</v>
      </c>
      <c r="X496" s="11"/>
      <c r="Y496" s="11"/>
      <c r="Z496" s="11"/>
      <c r="AA496" s="12"/>
      <c r="AB496" s="16">
        <f t="shared" si="292"/>
        <v>0</v>
      </c>
      <c r="AC496" s="11"/>
      <c r="AD496" s="11"/>
      <c r="AE496" s="11"/>
      <c r="AF496" s="12"/>
      <c r="AG496" s="16">
        <f t="shared" si="293"/>
        <v>0</v>
      </c>
      <c r="AH496" s="11"/>
      <c r="AI496" s="11"/>
      <c r="AJ496" s="11"/>
      <c r="AK496" s="12"/>
      <c r="AL496" s="16">
        <f t="shared" si="294"/>
        <v>0</v>
      </c>
      <c r="AM496" s="11"/>
      <c r="AN496" s="11"/>
      <c r="AO496" s="11"/>
      <c r="AP496" s="12"/>
      <c r="AQ496" s="16">
        <f t="shared" si="295"/>
        <v>0</v>
      </c>
      <c r="AR496" s="11"/>
      <c r="AS496" s="11"/>
      <c r="AT496" s="11"/>
      <c r="AU496" s="12"/>
      <c r="AV496" s="25">
        <f t="shared" si="296"/>
        <v>0</v>
      </c>
    </row>
    <row r="497" spans="1:48" x14ac:dyDescent="0.25">
      <c r="A497" s="9">
        <v>33</v>
      </c>
      <c r="B497" s="3" t="s">
        <v>10</v>
      </c>
      <c r="C497" s="22" t="s">
        <v>21</v>
      </c>
      <c r="D497" s="75"/>
      <c r="E497" s="75"/>
      <c r="F497" s="75"/>
      <c r="G497" s="76"/>
      <c r="H497" s="77">
        <f t="shared" si="288"/>
        <v>0</v>
      </c>
      <c r="I497" s="75"/>
      <c r="J497" s="75"/>
      <c r="K497" s="75"/>
      <c r="L497" s="76"/>
      <c r="M497" s="77">
        <f t="shared" si="289"/>
        <v>0</v>
      </c>
      <c r="N497" s="75"/>
      <c r="O497" s="75"/>
      <c r="P497" s="75"/>
      <c r="Q497" s="76"/>
      <c r="R497" s="77">
        <f t="shared" si="290"/>
        <v>0</v>
      </c>
      <c r="S497" s="75"/>
      <c r="T497" s="75"/>
      <c r="U497" s="75"/>
      <c r="V497" s="76"/>
      <c r="W497" s="77">
        <f t="shared" si="291"/>
        <v>0</v>
      </c>
      <c r="X497" s="11"/>
      <c r="Y497" s="11"/>
      <c r="Z497" s="11"/>
      <c r="AA497" s="12"/>
      <c r="AB497" s="16">
        <f t="shared" si="292"/>
        <v>0</v>
      </c>
      <c r="AC497" s="11"/>
      <c r="AD497" s="11"/>
      <c r="AE497" s="11"/>
      <c r="AF497" s="12"/>
      <c r="AG497" s="16">
        <f t="shared" si="293"/>
        <v>0</v>
      </c>
      <c r="AH497" s="11"/>
      <c r="AI497" s="11"/>
      <c r="AJ497" s="11"/>
      <c r="AK497" s="12"/>
      <c r="AL497" s="16">
        <f t="shared" si="294"/>
        <v>0</v>
      </c>
      <c r="AM497" s="11"/>
      <c r="AN497" s="11"/>
      <c r="AO497" s="11"/>
      <c r="AP497" s="12"/>
      <c r="AQ497" s="16">
        <f t="shared" si="295"/>
        <v>0</v>
      </c>
      <c r="AR497" s="11"/>
      <c r="AS497" s="11"/>
      <c r="AT497" s="11"/>
      <c r="AU497" s="12"/>
      <c r="AV497" s="25">
        <f t="shared" si="296"/>
        <v>0</v>
      </c>
    </row>
    <row r="498" spans="1:48" x14ac:dyDescent="0.25">
      <c r="A498" s="9">
        <v>33</v>
      </c>
      <c r="B498" s="22" t="s">
        <v>34</v>
      </c>
      <c r="C498" s="22" t="s">
        <v>21</v>
      </c>
      <c r="D498" s="78"/>
      <c r="E498" s="78"/>
      <c r="F498" s="78"/>
      <c r="G498" s="79"/>
      <c r="H498" s="80">
        <f t="shared" si="288"/>
        <v>0</v>
      </c>
      <c r="I498" s="78"/>
      <c r="J498" s="78"/>
      <c r="K498" s="78"/>
      <c r="L498" s="79"/>
      <c r="M498" s="80">
        <f t="shared" si="289"/>
        <v>0</v>
      </c>
      <c r="N498" s="78"/>
      <c r="O498" s="78"/>
      <c r="P498" s="78"/>
      <c r="Q498" s="79"/>
      <c r="R498" s="80">
        <f t="shared" si="290"/>
        <v>0</v>
      </c>
      <c r="S498" s="78"/>
      <c r="T498" s="78"/>
      <c r="U498" s="78"/>
      <c r="V498" s="79"/>
      <c r="W498" s="80">
        <f t="shared" si="291"/>
        <v>0</v>
      </c>
      <c r="X498" s="13"/>
      <c r="Y498" s="13"/>
      <c r="Z498" s="13"/>
      <c r="AA498" s="14"/>
      <c r="AB498" s="17">
        <f t="shared" si="292"/>
        <v>0</v>
      </c>
      <c r="AC498" s="13"/>
      <c r="AD498" s="13"/>
      <c r="AE498" s="13"/>
      <c r="AF498" s="14"/>
      <c r="AG498" s="17">
        <f t="shared" si="293"/>
        <v>0</v>
      </c>
      <c r="AH498" s="13"/>
      <c r="AI498" s="13"/>
      <c r="AJ498" s="13"/>
      <c r="AK498" s="14"/>
      <c r="AL498" s="17">
        <f t="shared" si="294"/>
        <v>0</v>
      </c>
      <c r="AM498" s="13"/>
      <c r="AN498" s="13"/>
      <c r="AO498" s="13"/>
      <c r="AP498" s="14"/>
      <c r="AQ498" s="17">
        <f t="shared" si="295"/>
        <v>0</v>
      </c>
      <c r="AR498" s="13"/>
      <c r="AS498" s="13"/>
      <c r="AT498" s="13"/>
      <c r="AU498" s="14"/>
      <c r="AV498" s="26">
        <f t="shared" si="296"/>
        <v>0</v>
      </c>
    </row>
    <row r="499" spans="1:48" x14ac:dyDescent="0.25">
      <c r="A499" s="9">
        <v>33</v>
      </c>
      <c r="B499" s="27"/>
      <c r="C499" s="28"/>
      <c r="D499" s="81"/>
      <c r="E499" s="82"/>
      <c r="F499" s="82"/>
      <c r="G499" s="82"/>
      <c r="H499" s="83">
        <f>SUM(H486:H498)</f>
        <v>0</v>
      </c>
      <c r="I499" s="82"/>
      <c r="J499" s="82"/>
      <c r="K499" s="82"/>
      <c r="L499" s="82"/>
      <c r="M499" s="83">
        <f>SUM(M486:M498)</f>
        <v>0</v>
      </c>
      <c r="N499" s="82"/>
      <c r="O499" s="82"/>
      <c r="P499" s="82"/>
      <c r="Q499" s="82"/>
      <c r="R499" s="83">
        <f>SUM(R486:R498)</f>
        <v>0</v>
      </c>
      <c r="S499" s="82"/>
      <c r="T499" s="82"/>
      <c r="U499" s="82"/>
      <c r="V499" s="82"/>
      <c r="W499" s="83">
        <f>SUM(W486:W498)</f>
        <v>0</v>
      </c>
      <c r="X499" s="29"/>
      <c r="Y499" s="29"/>
      <c r="Z499" s="29"/>
      <c r="AA499" s="29"/>
      <c r="AB499" s="30">
        <f>SUM(AB486:AB498)</f>
        <v>0</v>
      </c>
      <c r="AC499" s="29"/>
      <c r="AD499" s="29"/>
      <c r="AE499" s="29"/>
      <c r="AF499" s="29"/>
      <c r="AG499" s="30">
        <f>SUM(AG486:AG498)</f>
        <v>0</v>
      </c>
      <c r="AH499" s="29"/>
      <c r="AI499" s="29"/>
      <c r="AJ499" s="29"/>
      <c r="AK499" s="29"/>
      <c r="AL499" s="30">
        <f>SUM(AL486:AL498)</f>
        <v>0</v>
      </c>
      <c r="AM499" s="29"/>
      <c r="AN499" s="29"/>
      <c r="AO499" s="29"/>
      <c r="AP499" s="29"/>
      <c r="AQ499" s="30">
        <f>SUM(AQ486:AQ498)</f>
        <v>0</v>
      </c>
      <c r="AR499" s="29"/>
      <c r="AS499" s="29"/>
      <c r="AT499" s="29"/>
      <c r="AU499" s="29"/>
      <c r="AV499" s="30">
        <f>SUM(AV486:AV498)</f>
        <v>0</v>
      </c>
    </row>
    <row r="500" spans="1:48" x14ac:dyDescent="0.25">
      <c r="A500" s="9">
        <v>33</v>
      </c>
      <c r="B500" s="115" t="str">
        <f>"Буква (или иное название) класса "&amp;A681&amp;":"</f>
        <v>Буква (или иное название) класса 46:</v>
      </c>
      <c r="C500" s="116"/>
      <c r="D500" s="106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</row>
    <row r="501" spans="1:48" x14ac:dyDescent="0.25">
      <c r="A501" s="9">
        <v>34</v>
      </c>
      <c r="B501" s="20" t="s">
        <v>0</v>
      </c>
      <c r="C501" s="21" t="s">
        <v>21</v>
      </c>
      <c r="D501" s="75"/>
      <c r="E501" s="75"/>
      <c r="F501" s="75"/>
      <c r="G501" s="76"/>
      <c r="H501" s="77">
        <f t="shared" ref="H501:H513" si="297">COUNTA(D501:G501)</f>
        <v>0</v>
      </c>
      <c r="I501" s="75"/>
      <c r="J501" s="75"/>
      <c r="K501" s="75"/>
      <c r="L501" s="76"/>
      <c r="M501" s="77">
        <f t="shared" ref="M501:M513" si="298">COUNTA(I501:L501)</f>
        <v>0</v>
      </c>
      <c r="N501" s="75"/>
      <c r="O501" s="75"/>
      <c r="P501" s="75"/>
      <c r="Q501" s="76"/>
      <c r="R501" s="77">
        <f t="shared" ref="R501:R513" si="299">COUNTA(N501:Q501)</f>
        <v>0</v>
      </c>
      <c r="S501" s="75"/>
      <c r="T501" s="75"/>
      <c r="U501" s="75"/>
      <c r="V501" s="76"/>
      <c r="W501" s="77">
        <f t="shared" ref="W501:W513" si="300">COUNTA(S501:V501)</f>
        <v>0</v>
      </c>
      <c r="X501" s="11"/>
      <c r="Y501" s="11"/>
      <c r="Z501" s="11"/>
      <c r="AA501" s="12"/>
      <c r="AB501" s="16">
        <f t="shared" ref="AB501:AB513" si="301">COUNTA(X501:AA501)</f>
        <v>0</v>
      </c>
      <c r="AC501" s="11"/>
      <c r="AD501" s="11"/>
      <c r="AE501" s="11"/>
      <c r="AF501" s="12"/>
      <c r="AG501" s="16">
        <f t="shared" ref="AG501:AG513" si="302">COUNTA(AC501:AF501)</f>
        <v>0</v>
      </c>
      <c r="AH501" s="11"/>
      <c r="AI501" s="11"/>
      <c r="AJ501" s="11"/>
      <c r="AK501" s="12"/>
      <c r="AL501" s="16">
        <f t="shared" ref="AL501:AL513" si="303">COUNTA(AH501:AK501)</f>
        <v>0</v>
      </c>
      <c r="AM501" s="11"/>
      <c r="AN501" s="11"/>
      <c r="AO501" s="11"/>
      <c r="AP501" s="12"/>
      <c r="AQ501" s="16">
        <f t="shared" ref="AQ501:AQ513" si="304">COUNTA(AM501:AP501)</f>
        <v>0</v>
      </c>
      <c r="AR501" s="11"/>
      <c r="AS501" s="11"/>
      <c r="AT501" s="11"/>
      <c r="AU501" s="12"/>
      <c r="AV501" s="25">
        <f t="shared" ref="AV501:AV513" si="305">COUNTA(AR501:AU501)</f>
        <v>0</v>
      </c>
    </row>
    <row r="502" spans="1:48" x14ac:dyDescent="0.25">
      <c r="A502" s="9">
        <v>34</v>
      </c>
      <c r="B502" s="3" t="s">
        <v>1</v>
      </c>
      <c r="C502" s="22" t="s">
        <v>21</v>
      </c>
      <c r="D502" s="75"/>
      <c r="E502" s="75"/>
      <c r="F502" s="75"/>
      <c r="G502" s="76"/>
      <c r="H502" s="77">
        <f t="shared" si="297"/>
        <v>0</v>
      </c>
      <c r="I502" s="75"/>
      <c r="J502" s="75"/>
      <c r="K502" s="75"/>
      <c r="L502" s="76"/>
      <c r="M502" s="77">
        <f t="shared" si="298"/>
        <v>0</v>
      </c>
      <c r="N502" s="75"/>
      <c r="O502" s="75"/>
      <c r="P502" s="75"/>
      <c r="Q502" s="76"/>
      <c r="R502" s="77">
        <f t="shared" si="299"/>
        <v>0</v>
      </c>
      <c r="S502" s="75"/>
      <c r="T502" s="75"/>
      <c r="U502" s="75"/>
      <c r="V502" s="76"/>
      <c r="W502" s="77">
        <f t="shared" si="300"/>
        <v>0</v>
      </c>
      <c r="X502" s="11"/>
      <c r="Y502" s="11"/>
      <c r="Z502" s="11"/>
      <c r="AA502" s="12"/>
      <c r="AB502" s="16">
        <f t="shared" si="301"/>
        <v>0</v>
      </c>
      <c r="AC502" s="11"/>
      <c r="AD502" s="11"/>
      <c r="AE502" s="11"/>
      <c r="AF502" s="12"/>
      <c r="AG502" s="16">
        <f t="shared" si="302"/>
        <v>0</v>
      </c>
      <c r="AH502" s="11"/>
      <c r="AI502" s="11"/>
      <c r="AJ502" s="11"/>
      <c r="AK502" s="12"/>
      <c r="AL502" s="16">
        <f t="shared" si="303"/>
        <v>0</v>
      </c>
      <c r="AM502" s="11"/>
      <c r="AN502" s="11"/>
      <c r="AO502" s="11"/>
      <c r="AP502" s="12"/>
      <c r="AQ502" s="16">
        <f t="shared" si="304"/>
        <v>0</v>
      </c>
      <c r="AR502" s="11"/>
      <c r="AS502" s="11"/>
      <c r="AT502" s="11"/>
      <c r="AU502" s="12"/>
      <c r="AV502" s="25">
        <f t="shared" si="305"/>
        <v>0</v>
      </c>
    </row>
    <row r="503" spans="1:48" x14ac:dyDescent="0.25">
      <c r="A503" s="9">
        <v>34</v>
      </c>
      <c r="B503" s="3" t="s">
        <v>2</v>
      </c>
      <c r="C503" s="22" t="s">
        <v>21</v>
      </c>
      <c r="D503" s="75"/>
      <c r="E503" s="75"/>
      <c r="F503" s="75"/>
      <c r="G503" s="76"/>
      <c r="H503" s="77">
        <f t="shared" si="297"/>
        <v>0</v>
      </c>
      <c r="I503" s="75"/>
      <c r="J503" s="75"/>
      <c r="K503" s="75"/>
      <c r="L503" s="76"/>
      <c r="M503" s="77">
        <f t="shared" si="298"/>
        <v>0</v>
      </c>
      <c r="N503" s="75"/>
      <c r="O503" s="75"/>
      <c r="P503" s="75"/>
      <c r="Q503" s="76"/>
      <c r="R503" s="77">
        <f t="shared" si="299"/>
        <v>0</v>
      </c>
      <c r="S503" s="75"/>
      <c r="T503" s="75"/>
      <c r="U503" s="75"/>
      <c r="V503" s="76"/>
      <c r="W503" s="77">
        <f t="shared" si="300"/>
        <v>0</v>
      </c>
      <c r="X503" s="11"/>
      <c r="Y503" s="11"/>
      <c r="Z503" s="11"/>
      <c r="AA503" s="12"/>
      <c r="AB503" s="16">
        <f t="shared" si="301"/>
        <v>0</v>
      </c>
      <c r="AC503" s="11"/>
      <c r="AD503" s="11"/>
      <c r="AE503" s="11"/>
      <c r="AF503" s="12"/>
      <c r="AG503" s="16">
        <f t="shared" si="302"/>
        <v>0</v>
      </c>
      <c r="AH503" s="11"/>
      <c r="AI503" s="11"/>
      <c r="AJ503" s="11"/>
      <c r="AK503" s="12"/>
      <c r="AL503" s="16">
        <f t="shared" si="303"/>
        <v>0</v>
      </c>
      <c r="AM503" s="11"/>
      <c r="AN503" s="11"/>
      <c r="AO503" s="11"/>
      <c r="AP503" s="12"/>
      <c r="AQ503" s="16">
        <f t="shared" si="304"/>
        <v>0</v>
      </c>
      <c r="AR503" s="11"/>
      <c r="AS503" s="11"/>
      <c r="AT503" s="11"/>
      <c r="AU503" s="12"/>
      <c r="AV503" s="25">
        <f t="shared" si="305"/>
        <v>0</v>
      </c>
    </row>
    <row r="504" spans="1:48" x14ac:dyDescent="0.25">
      <c r="A504" s="9">
        <v>34</v>
      </c>
      <c r="B504" s="3" t="s">
        <v>3</v>
      </c>
      <c r="C504" s="22" t="s">
        <v>21</v>
      </c>
      <c r="D504" s="75"/>
      <c r="E504" s="75"/>
      <c r="F504" s="75"/>
      <c r="G504" s="76"/>
      <c r="H504" s="77">
        <f t="shared" si="297"/>
        <v>0</v>
      </c>
      <c r="I504" s="75"/>
      <c r="J504" s="75"/>
      <c r="K504" s="75"/>
      <c r="L504" s="76"/>
      <c r="M504" s="77">
        <f t="shared" si="298"/>
        <v>0</v>
      </c>
      <c r="N504" s="75"/>
      <c r="O504" s="75"/>
      <c r="P504" s="75"/>
      <c r="Q504" s="76"/>
      <c r="R504" s="77">
        <f t="shared" si="299"/>
        <v>0</v>
      </c>
      <c r="S504" s="75"/>
      <c r="T504" s="75"/>
      <c r="U504" s="75"/>
      <c r="V504" s="76"/>
      <c r="W504" s="77">
        <f t="shared" si="300"/>
        <v>0</v>
      </c>
      <c r="X504" s="11"/>
      <c r="Y504" s="11"/>
      <c r="Z504" s="11"/>
      <c r="AA504" s="12"/>
      <c r="AB504" s="16">
        <f t="shared" si="301"/>
        <v>0</v>
      </c>
      <c r="AC504" s="11"/>
      <c r="AD504" s="11"/>
      <c r="AE504" s="11"/>
      <c r="AF504" s="12"/>
      <c r="AG504" s="16">
        <f t="shared" si="302"/>
        <v>0</v>
      </c>
      <c r="AH504" s="11"/>
      <c r="AI504" s="11"/>
      <c r="AJ504" s="11"/>
      <c r="AK504" s="12"/>
      <c r="AL504" s="16">
        <f t="shared" si="303"/>
        <v>0</v>
      </c>
      <c r="AM504" s="11"/>
      <c r="AN504" s="11"/>
      <c r="AO504" s="11"/>
      <c r="AP504" s="12"/>
      <c r="AQ504" s="16">
        <f t="shared" si="304"/>
        <v>0</v>
      </c>
      <c r="AR504" s="11"/>
      <c r="AS504" s="11"/>
      <c r="AT504" s="11"/>
      <c r="AU504" s="12"/>
      <c r="AV504" s="25">
        <f t="shared" si="305"/>
        <v>0</v>
      </c>
    </row>
    <row r="505" spans="1:48" x14ac:dyDescent="0.25">
      <c r="A505" s="9">
        <v>34</v>
      </c>
      <c r="B505" s="3" t="s">
        <v>4</v>
      </c>
      <c r="C505" s="22" t="s">
        <v>21</v>
      </c>
      <c r="D505" s="75"/>
      <c r="E505" s="75"/>
      <c r="F505" s="75"/>
      <c r="G505" s="76"/>
      <c r="H505" s="77">
        <f t="shared" si="297"/>
        <v>0</v>
      </c>
      <c r="I505" s="75"/>
      <c r="J505" s="75"/>
      <c r="K505" s="75"/>
      <c r="L505" s="76"/>
      <c r="M505" s="77">
        <f t="shared" si="298"/>
        <v>0</v>
      </c>
      <c r="N505" s="75"/>
      <c r="O505" s="75"/>
      <c r="P505" s="75"/>
      <c r="Q505" s="76"/>
      <c r="R505" s="77">
        <f t="shared" si="299"/>
        <v>0</v>
      </c>
      <c r="S505" s="75"/>
      <c r="T505" s="75"/>
      <c r="U505" s="75"/>
      <c r="V505" s="76"/>
      <c r="W505" s="77">
        <f t="shared" si="300"/>
        <v>0</v>
      </c>
      <c r="X505" s="11"/>
      <c r="Y505" s="11"/>
      <c r="Z505" s="11"/>
      <c r="AA505" s="12"/>
      <c r="AB505" s="16">
        <f t="shared" si="301"/>
        <v>0</v>
      </c>
      <c r="AC505" s="11"/>
      <c r="AD505" s="11"/>
      <c r="AE505" s="11"/>
      <c r="AF505" s="12"/>
      <c r="AG505" s="16">
        <f t="shared" si="302"/>
        <v>0</v>
      </c>
      <c r="AH505" s="11"/>
      <c r="AI505" s="11"/>
      <c r="AJ505" s="11"/>
      <c r="AK505" s="12"/>
      <c r="AL505" s="16">
        <f t="shared" si="303"/>
        <v>0</v>
      </c>
      <c r="AM505" s="11"/>
      <c r="AN505" s="11"/>
      <c r="AO505" s="11"/>
      <c r="AP505" s="12"/>
      <c r="AQ505" s="16">
        <f t="shared" si="304"/>
        <v>0</v>
      </c>
      <c r="AR505" s="11"/>
      <c r="AS505" s="11"/>
      <c r="AT505" s="11"/>
      <c r="AU505" s="12"/>
      <c r="AV505" s="25">
        <f t="shared" si="305"/>
        <v>0</v>
      </c>
    </row>
    <row r="506" spans="1:48" x14ac:dyDescent="0.25">
      <c r="A506" s="9">
        <v>34</v>
      </c>
      <c r="B506" s="3" t="s">
        <v>5</v>
      </c>
      <c r="C506" s="22" t="s">
        <v>21</v>
      </c>
      <c r="D506" s="75"/>
      <c r="E506" s="75"/>
      <c r="F506" s="75"/>
      <c r="G506" s="76"/>
      <c r="H506" s="77">
        <f t="shared" si="297"/>
        <v>0</v>
      </c>
      <c r="I506" s="75"/>
      <c r="J506" s="75"/>
      <c r="K506" s="75"/>
      <c r="L506" s="76"/>
      <c r="M506" s="77">
        <f t="shared" si="298"/>
        <v>0</v>
      </c>
      <c r="N506" s="75"/>
      <c r="O506" s="75"/>
      <c r="P506" s="75"/>
      <c r="Q506" s="76"/>
      <c r="R506" s="77">
        <f t="shared" si="299"/>
        <v>0</v>
      </c>
      <c r="S506" s="75"/>
      <c r="T506" s="75"/>
      <c r="U506" s="75"/>
      <c r="V506" s="76"/>
      <c r="W506" s="77">
        <f t="shared" si="300"/>
        <v>0</v>
      </c>
      <c r="X506" s="11"/>
      <c r="Y506" s="11"/>
      <c r="Z506" s="11"/>
      <c r="AA506" s="12"/>
      <c r="AB506" s="16">
        <f t="shared" si="301"/>
        <v>0</v>
      </c>
      <c r="AC506" s="11"/>
      <c r="AD506" s="11"/>
      <c r="AE506" s="11"/>
      <c r="AF506" s="12"/>
      <c r="AG506" s="16">
        <f t="shared" si="302"/>
        <v>0</v>
      </c>
      <c r="AH506" s="11"/>
      <c r="AI506" s="11"/>
      <c r="AJ506" s="11"/>
      <c r="AK506" s="12"/>
      <c r="AL506" s="16">
        <f t="shared" si="303"/>
        <v>0</v>
      </c>
      <c r="AM506" s="11"/>
      <c r="AN506" s="11"/>
      <c r="AO506" s="11"/>
      <c r="AP506" s="12"/>
      <c r="AQ506" s="16">
        <f t="shared" si="304"/>
        <v>0</v>
      </c>
      <c r="AR506" s="11"/>
      <c r="AS506" s="11"/>
      <c r="AT506" s="11"/>
      <c r="AU506" s="12"/>
      <c r="AV506" s="25">
        <f t="shared" si="305"/>
        <v>0</v>
      </c>
    </row>
    <row r="507" spans="1:48" x14ac:dyDescent="0.25">
      <c r="A507" s="9">
        <v>34</v>
      </c>
      <c r="B507" s="3" t="s">
        <v>6</v>
      </c>
      <c r="C507" s="22" t="s">
        <v>21</v>
      </c>
      <c r="D507" s="75"/>
      <c r="E507" s="75"/>
      <c r="F507" s="75"/>
      <c r="G507" s="76"/>
      <c r="H507" s="77">
        <f t="shared" si="297"/>
        <v>0</v>
      </c>
      <c r="I507" s="75"/>
      <c r="J507" s="75"/>
      <c r="K507" s="75"/>
      <c r="L507" s="76"/>
      <c r="M507" s="77">
        <f t="shared" si="298"/>
        <v>0</v>
      </c>
      <c r="N507" s="75"/>
      <c r="O507" s="75"/>
      <c r="P507" s="75"/>
      <c r="Q507" s="76"/>
      <c r="R507" s="77">
        <f t="shared" si="299"/>
        <v>0</v>
      </c>
      <c r="S507" s="75"/>
      <c r="T507" s="75"/>
      <c r="U507" s="75"/>
      <c r="V507" s="76"/>
      <c r="W507" s="77">
        <f t="shared" si="300"/>
        <v>0</v>
      </c>
      <c r="X507" s="11"/>
      <c r="Y507" s="11"/>
      <c r="Z507" s="11"/>
      <c r="AA507" s="12"/>
      <c r="AB507" s="16">
        <f t="shared" si="301"/>
        <v>0</v>
      </c>
      <c r="AC507" s="11"/>
      <c r="AD507" s="11"/>
      <c r="AE507" s="11"/>
      <c r="AF507" s="12"/>
      <c r="AG507" s="16">
        <f t="shared" si="302"/>
        <v>0</v>
      </c>
      <c r="AH507" s="11"/>
      <c r="AI507" s="11"/>
      <c r="AJ507" s="11"/>
      <c r="AK507" s="12"/>
      <c r="AL507" s="16">
        <f t="shared" si="303"/>
        <v>0</v>
      </c>
      <c r="AM507" s="11"/>
      <c r="AN507" s="11"/>
      <c r="AO507" s="11"/>
      <c r="AP507" s="12"/>
      <c r="AQ507" s="16">
        <f t="shared" si="304"/>
        <v>0</v>
      </c>
      <c r="AR507" s="11"/>
      <c r="AS507" s="11"/>
      <c r="AT507" s="11"/>
      <c r="AU507" s="12"/>
      <c r="AV507" s="25">
        <f t="shared" si="305"/>
        <v>0</v>
      </c>
    </row>
    <row r="508" spans="1:48" x14ac:dyDescent="0.25">
      <c r="A508" s="9">
        <v>34</v>
      </c>
      <c r="B508" s="3" t="s">
        <v>7</v>
      </c>
      <c r="C508" s="22" t="s">
        <v>21</v>
      </c>
      <c r="D508" s="75"/>
      <c r="E508" s="75"/>
      <c r="F508" s="75"/>
      <c r="G508" s="76"/>
      <c r="H508" s="77">
        <f t="shared" si="297"/>
        <v>0</v>
      </c>
      <c r="I508" s="75"/>
      <c r="J508" s="75"/>
      <c r="K508" s="75"/>
      <c r="L508" s="76"/>
      <c r="M508" s="77">
        <f t="shared" si="298"/>
        <v>0</v>
      </c>
      <c r="N508" s="75"/>
      <c r="O508" s="75"/>
      <c r="P508" s="75"/>
      <c r="Q508" s="76"/>
      <c r="R508" s="77">
        <f t="shared" si="299"/>
        <v>0</v>
      </c>
      <c r="S508" s="75"/>
      <c r="T508" s="75"/>
      <c r="U508" s="75"/>
      <c r="V508" s="76"/>
      <c r="W508" s="77">
        <f t="shared" si="300"/>
        <v>0</v>
      </c>
      <c r="X508" s="11"/>
      <c r="Y508" s="11"/>
      <c r="Z508" s="11"/>
      <c r="AA508" s="12"/>
      <c r="AB508" s="16">
        <f t="shared" si="301"/>
        <v>0</v>
      </c>
      <c r="AC508" s="11"/>
      <c r="AD508" s="11"/>
      <c r="AE508" s="11"/>
      <c r="AF508" s="12"/>
      <c r="AG508" s="16">
        <f t="shared" si="302"/>
        <v>0</v>
      </c>
      <c r="AH508" s="11"/>
      <c r="AI508" s="11"/>
      <c r="AJ508" s="11"/>
      <c r="AK508" s="12"/>
      <c r="AL508" s="16">
        <f t="shared" si="303"/>
        <v>0</v>
      </c>
      <c r="AM508" s="11"/>
      <c r="AN508" s="11"/>
      <c r="AO508" s="11"/>
      <c r="AP508" s="12"/>
      <c r="AQ508" s="16">
        <f t="shared" si="304"/>
        <v>0</v>
      </c>
      <c r="AR508" s="11"/>
      <c r="AS508" s="11"/>
      <c r="AT508" s="11"/>
      <c r="AU508" s="12"/>
      <c r="AV508" s="25">
        <f t="shared" si="305"/>
        <v>0</v>
      </c>
    </row>
    <row r="509" spans="1:48" x14ac:dyDescent="0.25">
      <c r="A509" s="9">
        <v>34</v>
      </c>
      <c r="B509" s="3" t="s">
        <v>23</v>
      </c>
      <c r="C509" s="22" t="s">
        <v>21</v>
      </c>
      <c r="D509" s="75"/>
      <c r="E509" s="75"/>
      <c r="F509" s="75"/>
      <c r="G509" s="76"/>
      <c r="H509" s="77">
        <f t="shared" si="297"/>
        <v>0</v>
      </c>
      <c r="I509" s="75"/>
      <c r="J509" s="75"/>
      <c r="K509" s="75"/>
      <c r="L509" s="76"/>
      <c r="M509" s="77">
        <f t="shared" si="298"/>
        <v>0</v>
      </c>
      <c r="N509" s="75"/>
      <c r="O509" s="75"/>
      <c r="P509" s="75"/>
      <c r="Q509" s="76"/>
      <c r="R509" s="77">
        <f t="shared" si="299"/>
        <v>0</v>
      </c>
      <c r="S509" s="75"/>
      <c r="T509" s="75"/>
      <c r="U509" s="75"/>
      <c r="V509" s="76"/>
      <c r="W509" s="77">
        <f t="shared" si="300"/>
        <v>0</v>
      </c>
      <c r="X509" s="11"/>
      <c r="Y509" s="11"/>
      <c r="Z509" s="11"/>
      <c r="AA509" s="12"/>
      <c r="AB509" s="16">
        <f t="shared" si="301"/>
        <v>0</v>
      </c>
      <c r="AC509" s="11"/>
      <c r="AD509" s="11"/>
      <c r="AE509" s="11"/>
      <c r="AF509" s="12"/>
      <c r="AG509" s="16">
        <f t="shared" si="302"/>
        <v>0</v>
      </c>
      <c r="AH509" s="11"/>
      <c r="AI509" s="11"/>
      <c r="AJ509" s="11"/>
      <c r="AK509" s="12"/>
      <c r="AL509" s="16">
        <f t="shared" si="303"/>
        <v>0</v>
      </c>
      <c r="AM509" s="11"/>
      <c r="AN509" s="11"/>
      <c r="AO509" s="11"/>
      <c r="AP509" s="12"/>
      <c r="AQ509" s="16">
        <f t="shared" si="304"/>
        <v>0</v>
      </c>
      <c r="AR509" s="11"/>
      <c r="AS509" s="11"/>
      <c r="AT509" s="11"/>
      <c r="AU509" s="12"/>
      <c r="AV509" s="25">
        <f t="shared" si="305"/>
        <v>0</v>
      </c>
    </row>
    <row r="510" spans="1:48" x14ac:dyDescent="0.25">
      <c r="A510" s="9">
        <v>34</v>
      </c>
      <c r="B510" s="3" t="s">
        <v>8</v>
      </c>
      <c r="C510" s="22" t="s">
        <v>21</v>
      </c>
      <c r="D510" s="75"/>
      <c r="E510" s="75"/>
      <c r="F510" s="75"/>
      <c r="G510" s="76"/>
      <c r="H510" s="77">
        <f t="shared" si="297"/>
        <v>0</v>
      </c>
      <c r="I510" s="75"/>
      <c r="J510" s="75"/>
      <c r="K510" s="75"/>
      <c r="L510" s="76"/>
      <c r="M510" s="77">
        <f t="shared" si="298"/>
        <v>0</v>
      </c>
      <c r="N510" s="75"/>
      <c r="O510" s="75"/>
      <c r="P510" s="75"/>
      <c r="Q510" s="76"/>
      <c r="R510" s="77">
        <f t="shared" si="299"/>
        <v>0</v>
      </c>
      <c r="S510" s="75"/>
      <c r="T510" s="75"/>
      <c r="U510" s="75"/>
      <c r="V510" s="76"/>
      <c r="W510" s="77">
        <f t="shared" si="300"/>
        <v>0</v>
      </c>
      <c r="X510" s="11"/>
      <c r="Y510" s="11"/>
      <c r="Z510" s="11"/>
      <c r="AA510" s="12"/>
      <c r="AB510" s="16">
        <f t="shared" si="301"/>
        <v>0</v>
      </c>
      <c r="AC510" s="11"/>
      <c r="AD510" s="11"/>
      <c r="AE510" s="11"/>
      <c r="AF510" s="12"/>
      <c r="AG510" s="16">
        <f t="shared" si="302"/>
        <v>0</v>
      </c>
      <c r="AH510" s="11"/>
      <c r="AI510" s="11"/>
      <c r="AJ510" s="11"/>
      <c r="AK510" s="12"/>
      <c r="AL510" s="16">
        <f t="shared" si="303"/>
        <v>0</v>
      </c>
      <c r="AM510" s="11"/>
      <c r="AN510" s="11"/>
      <c r="AO510" s="11"/>
      <c r="AP510" s="12"/>
      <c r="AQ510" s="16">
        <f t="shared" si="304"/>
        <v>0</v>
      </c>
      <c r="AR510" s="11"/>
      <c r="AS510" s="11"/>
      <c r="AT510" s="11"/>
      <c r="AU510" s="12"/>
      <c r="AV510" s="25">
        <f t="shared" si="305"/>
        <v>0</v>
      </c>
    </row>
    <row r="511" spans="1:48" x14ac:dyDescent="0.25">
      <c r="A511" s="9">
        <v>34</v>
      </c>
      <c r="B511" s="3" t="s">
        <v>9</v>
      </c>
      <c r="C511" s="22" t="s">
        <v>21</v>
      </c>
      <c r="D511" s="75"/>
      <c r="E511" s="75"/>
      <c r="F511" s="75"/>
      <c r="G511" s="76"/>
      <c r="H511" s="77">
        <f t="shared" si="297"/>
        <v>0</v>
      </c>
      <c r="I511" s="75"/>
      <c r="J511" s="75"/>
      <c r="K511" s="75"/>
      <c r="L511" s="76"/>
      <c r="M511" s="77">
        <f t="shared" si="298"/>
        <v>0</v>
      </c>
      <c r="N511" s="75"/>
      <c r="O511" s="75"/>
      <c r="P511" s="75"/>
      <c r="Q511" s="76"/>
      <c r="R511" s="77">
        <f t="shared" si="299"/>
        <v>0</v>
      </c>
      <c r="S511" s="75"/>
      <c r="T511" s="75"/>
      <c r="U511" s="75"/>
      <c r="V511" s="76"/>
      <c r="W511" s="77">
        <f t="shared" si="300"/>
        <v>0</v>
      </c>
      <c r="X511" s="11"/>
      <c r="Y511" s="11"/>
      <c r="Z511" s="11"/>
      <c r="AA511" s="12"/>
      <c r="AB511" s="16">
        <f t="shared" si="301"/>
        <v>0</v>
      </c>
      <c r="AC511" s="11"/>
      <c r="AD511" s="11"/>
      <c r="AE511" s="11"/>
      <c r="AF511" s="12"/>
      <c r="AG511" s="16">
        <f t="shared" si="302"/>
        <v>0</v>
      </c>
      <c r="AH511" s="11"/>
      <c r="AI511" s="11"/>
      <c r="AJ511" s="11"/>
      <c r="AK511" s="12"/>
      <c r="AL511" s="16">
        <f t="shared" si="303"/>
        <v>0</v>
      </c>
      <c r="AM511" s="11"/>
      <c r="AN511" s="11"/>
      <c r="AO511" s="11"/>
      <c r="AP511" s="12"/>
      <c r="AQ511" s="16">
        <f t="shared" si="304"/>
        <v>0</v>
      </c>
      <c r="AR511" s="11"/>
      <c r="AS511" s="11"/>
      <c r="AT511" s="11"/>
      <c r="AU511" s="12"/>
      <c r="AV511" s="25">
        <f t="shared" si="305"/>
        <v>0</v>
      </c>
    </row>
    <row r="512" spans="1:48" x14ac:dyDescent="0.25">
      <c r="A512" s="9">
        <v>34</v>
      </c>
      <c r="B512" s="3" t="s">
        <v>10</v>
      </c>
      <c r="C512" s="22" t="s">
        <v>21</v>
      </c>
      <c r="D512" s="75"/>
      <c r="E512" s="75"/>
      <c r="F512" s="75"/>
      <c r="G512" s="76"/>
      <c r="H512" s="77">
        <f t="shared" si="297"/>
        <v>0</v>
      </c>
      <c r="I512" s="75"/>
      <c r="J512" s="75"/>
      <c r="K512" s="75"/>
      <c r="L512" s="76"/>
      <c r="M512" s="77">
        <f t="shared" si="298"/>
        <v>0</v>
      </c>
      <c r="N512" s="75"/>
      <c r="O512" s="75"/>
      <c r="P512" s="75"/>
      <c r="Q512" s="76"/>
      <c r="R512" s="77">
        <f t="shared" si="299"/>
        <v>0</v>
      </c>
      <c r="S512" s="75"/>
      <c r="T512" s="75"/>
      <c r="U512" s="75"/>
      <c r="V512" s="76"/>
      <c r="W512" s="77">
        <f t="shared" si="300"/>
        <v>0</v>
      </c>
      <c r="X512" s="11"/>
      <c r="Y512" s="11"/>
      <c r="Z512" s="11"/>
      <c r="AA512" s="12"/>
      <c r="AB512" s="16">
        <f t="shared" si="301"/>
        <v>0</v>
      </c>
      <c r="AC512" s="11"/>
      <c r="AD512" s="11"/>
      <c r="AE512" s="11"/>
      <c r="AF512" s="12"/>
      <c r="AG512" s="16">
        <f t="shared" si="302"/>
        <v>0</v>
      </c>
      <c r="AH512" s="11"/>
      <c r="AI512" s="11"/>
      <c r="AJ512" s="11"/>
      <c r="AK512" s="12"/>
      <c r="AL512" s="16">
        <f t="shared" si="303"/>
        <v>0</v>
      </c>
      <c r="AM512" s="11"/>
      <c r="AN512" s="11"/>
      <c r="AO512" s="11"/>
      <c r="AP512" s="12"/>
      <c r="AQ512" s="16">
        <f t="shared" si="304"/>
        <v>0</v>
      </c>
      <c r="AR512" s="11"/>
      <c r="AS512" s="11"/>
      <c r="AT512" s="11"/>
      <c r="AU512" s="12"/>
      <c r="AV512" s="25">
        <f t="shared" si="305"/>
        <v>0</v>
      </c>
    </row>
    <row r="513" spans="1:48" x14ac:dyDescent="0.25">
      <c r="A513" s="9">
        <v>34</v>
      </c>
      <c r="B513" s="22" t="s">
        <v>34</v>
      </c>
      <c r="C513" s="22" t="s">
        <v>21</v>
      </c>
      <c r="D513" s="78"/>
      <c r="E513" s="78"/>
      <c r="F513" s="78"/>
      <c r="G513" s="79"/>
      <c r="H513" s="80">
        <f t="shared" si="297"/>
        <v>0</v>
      </c>
      <c r="I513" s="78"/>
      <c r="J513" s="78"/>
      <c r="K513" s="78"/>
      <c r="L513" s="79"/>
      <c r="M513" s="80">
        <f t="shared" si="298"/>
        <v>0</v>
      </c>
      <c r="N513" s="78"/>
      <c r="O513" s="78"/>
      <c r="P513" s="78"/>
      <c r="Q513" s="79"/>
      <c r="R513" s="80">
        <f t="shared" si="299"/>
        <v>0</v>
      </c>
      <c r="S513" s="78"/>
      <c r="T513" s="78"/>
      <c r="U513" s="78"/>
      <c r="V513" s="79"/>
      <c r="W513" s="80">
        <f t="shared" si="300"/>
        <v>0</v>
      </c>
      <c r="X513" s="13"/>
      <c r="Y513" s="13"/>
      <c r="Z513" s="13"/>
      <c r="AA513" s="14"/>
      <c r="AB513" s="17">
        <f t="shared" si="301"/>
        <v>0</v>
      </c>
      <c r="AC513" s="13"/>
      <c r="AD513" s="13"/>
      <c r="AE513" s="13"/>
      <c r="AF513" s="14"/>
      <c r="AG513" s="17">
        <f t="shared" si="302"/>
        <v>0</v>
      </c>
      <c r="AH513" s="13"/>
      <c r="AI513" s="13"/>
      <c r="AJ513" s="13"/>
      <c r="AK513" s="14"/>
      <c r="AL513" s="17">
        <f t="shared" si="303"/>
        <v>0</v>
      </c>
      <c r="AM513" s="13"/>
      <c r="AN513" s="13"/>
      <c r="AO513" s="13"/>
      <c r="AP513" s="14"/>
      <c r="AQ513" s="17">
        <f t="shared" si="304"/>
        <v>0</v>
      </c>
      <c r="AR513" s="13"/>
      <c r="AS513" s="13"/>
      <c r="AT513" s="13"/>
      <c r="AU513" s="14"/>
      <c r="AV513" s="26">
        <f t="shared" si="305"/>
        <v>0</v>
      </c>
    </row>
    <row r="514" spans="1:48" x14ac:dyDescent="0.25">
      <c r="A514" s="9">
        <v>34</v>
      </c>
      <c r="B514" s="27"/>
      <c r="C514" s="28"/>
      <c r="D514" s="81"/>
      <c r="E514" s="82"/>
      <c r="F514" s="82"/>
      <c r="G514" s="82"/>
      <c r="H514" s="83">
        <f>SUM(H501:H513)</f>
        <v>0</v>
      </c>
      <c r="I514" s="82"/>
      <c r="J514" s="82"/>
      <c r="K514" s="82"/>
      <c r="L514" s="82"/>
      <c r="M514" s="83">
        <f>SUM(M501:M513)</f>
        <v>0</v>
      </c>
      <c r="N514" s="82"/>
      <c r="O514" s="82"/>
      <c r="P514" s="82"/>
      <c r="Q514" s="82"/>
      <c r="R514" s="83">
        <f>SUM(R501:R513)</f>
        <v>0</v>
      </c>
      <c r="S514" s="82"/>
      <c r="T514" s="82"/>
      <c r="U514" s="82"/>
      <c r="V514" s="82"/>
      <c r="W514" s="83">
        <f>SUM(W501:W513)</f>
        <v>0</v>
      </c>
      <c r="X514" s="29"/>
      <c r="Y514" s="29"/>
      <c r="Z514" s="29"/>
      <c r="AA514" s="29"/>
      <c r="AB514" s="30">
        <f>SUM(AB501:AB513)</f>
        <v>0</v>
      </c>
      <c r="AC514" s="29"/>
      <c r="AD514" s="29"/>
      <c r="AE514" s="29"/>
      <c r="AF514" s="29"/>
      <c r="AG514" s="30">
        <f>SUM(AG501:AG513)</f>
        <v>0</v>
      </c>
      <c r="AH514" s="29"/>
      <c r="AI514" s="29"/>
      <c r="AJ514" s="29"/>
      <c r="AK514" s="29"/>
      <c r="AL514" s="30">
        <f>SUM(AL501:AL513)</f>
        <v>0</v>
      </c>
      <c r="AM514" s="29"/>
      <c r="AN514" s="29"/>
      <c r="AO514" s="29"/>
      <c r="AP514" s="29"/>
      <c r="AQ514" s="30">
        <f>SUM(AQ501:AQ513)</f>
        <v>0</v>
      </c>
      <c r="AR514" s="29"/>
      <c r="AS514" s="29"/>
      <c r="AT514" s="29"/>
      <c r="AU514" s="29"/>
      <c r="AV514" s="30">
        <f>SUM(AV501:AV513)</f>
        <v>0</v>
      </c>
    </row>
    <row r="515" spans="1:48" x14ac:dyDescent="0.25">
      <c r="A515" s="9">
        <v>34</v>
      </c>
      <c r="B515" s="115" t="str">
        <f>"Буква (или иное название) класса "&amp;A696&amp;":"</f>
        <v>Буква (или иное название) класса 47:</v>
      </c>
      <c r="C515" s="116"/>
      <c r="D515" s="106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</row>
    <row r="516" spans="1:48" x14ac:dyDescent="0.25">
      <c r="A516" s="9">
        <v>35</v>
      </c>
      <c r="B516" s="20" t="s">
        <v>0</v>
      </c>
      <c r="C516" s="21" t="s">
        <v>21</v>
      </c>
      <c r="D516" s="75"/>
      <c r="E516" s="75"/>
      <c r="F516" s="75"/>
      <c r="G516" s="76"/>
      <c r="H516" s="77">
        <f t="shared" ref="H516:H528" si="306">COUNTA(D516:G516)</f>
        <v>0</v>
      </c>
      <c r="I516" s="75"/>
      <c r="J516" s="75"/>
      <c r="K516" s="75"/>
      <c r="L516" s="76"/>
      <c r="M516" s="77">
        <f t="shared" ref="M516:M528" si="307">COUNTA(I516:L516)</f>
        <v>0</v>
      </c>
      <c r="N516" s="75"/>
      <c r="O516" s="75"/>
      <c r="P516" s="75"/>
      <c r="Q516" s="76"/>
      <c r="R516" s="77">
        <f t="shared" ref="R516:R528" si="308">COUNTA(N516:Q516)</f>
        <v>0</v>
      </c>
      <c r="S516" s="75"/>
      <c r="T516" s="75"/>
      <c r="U516" s="75"/>
      <c r="V516" s="76"/>
      <c r="W516" s="77">
        <f t="shared" ref="W516:W528" si="309">COUNTA(S516:V516)</f>
        <v>0</v>
      </c>
      <c r="X516" s="11"/>
      <c r="Y516" s="11"/>
      <c r="Z516" s="11"/>
      <c r="AA516" s="12"/>
      <c r="AB516" s="16">
        <f t="shared" ref="AB516:AB528" si="310">COUNTA(X516:AA516)</f>
        <v>0</v>
      </c>
      <c r="AC516" s="11"/>
      <c r="AD516" s="11"/>
      <c r="AE516" s="11"/>
      <c r="AF516" s="12"/>
      <c r="AG516" s="16">
        <f t="shared" ref="AG516:AG528" si="311">COUNTA(AC516:AF516)</f>
        <v>0</v>
      </c>
      <c r="AH516" s="11"/>
      <c r="AI516" s="11"/>
      <c r="AJ516" s="11"/>
      <c r="AK516" s="12"/>
      <c r="AL516" s="16">
        <f t="shared" ref="AL516:AL528" si="312">COUNTA(AH516:AK516)</f>
        <v>0</v>
      </c>
      <c r="AM516" s="11"/>
      <c r="AN516" s="11"/>
      <c r="AO516" s="11"/>
      <c r="AP516" s="12"/>
      <c r="AQ516" s="16">
        <f t="shared" ref="AQ516:AQ528" si="313">COUNTA(AM516:AP516)</f>
        <v>0</v>
      </c>
      <c r="AR516" s="11"/>
      <c r="AS516" s="11"/>
      <c r="AT516" s="11"/>
      <c r="AU516" s="12"/>
      <c r="AV516" s="25">
        <f t="shared" ref="AV516:AV528" si="314">COUNTA(AR516:AU516)</f>
        <v>0</v>
      </c>
    </row>
    <row r="517" spans="1:48" x14ac:dyDescent="0.25">
      <c r="A517" s="9">
        <v>35</v>
      </c>
      <c r="B517" s="3" t="s">
        <v>1</v>
      </c>
      <c r="C517" s="22" t="s">
        <v>21</v>
      </c>
      <c r="D517" s="75"/>
      <c r="E517" s="75"/>
      <c r="F517" s="75"/>
      <c r="G517" s="76"/>
      <c r="H517" s="77">
        <f t="shared" si="306"/>
        <v>0</v>
      </c>
      <c r="I517" s="75"/>
      <c r="J517" s="75"/>
      <c r="K517" s="75"/>
      <c r="L517" s="76"/>
      <c r="M517" s="77">
        <f t="shared" si="307"/>
        <v>0</v>
      </c>
      <c r="N517" s="75"/>
      <c r="O517" s="75"/>
      <c r="P517" s="75"/>
      <c r="Q517" s="76"/>
      <c r="R517" s="77">
        <f t="shared" si="308"/>
        <v>0</v>
      </c>
      <c r="S517" s="75"/>
      <c r="T517" s="75"/>
      <c r="U517" s="75"/>
      <c r="V517" s="76"/>
      <c r="W517" s="77">
        <f t="shared" si="309"/>
        <v>0</v>
      </c>
      <c r="X517" s="11"/>
      <c r="Y517" s="11"/>
      <c r="Z517" s="11"/>
      <c r="AA517" s="12"/>
      <c r="AB517" s="16">
        <f t="shared" si="310"/>
        <v>0</v>
      </c>
      <c r="AC517" s="11"/>
      <c r="AD517" s="11"/>
      <c r="AE517" s="11"/>
      <c r="AF517" s="12"/>
      <c r="AG517" s="16">
        <f t="shared" si="311"/>
        <v>0</v>
      </c>
      <c r="AH517" s="11"/>
      <c r="AI517" s="11"/>
      <c r="AJ517" s="11"/>
      <c r="AK517" s="12"/>
      <c r="AL517" s="16">
        <f t="shared" si="312"/>
        <v>0</v>
      </c>
      <c r="AM517" s="11"/>
      <c r="AN517" s="11"/>
      <c r="AO517" s="11"/>
      <c r="AP517" s="12"/>
      <c r="AQ517" s="16">
        <f t="shared" si="313"/>
        <v>0</v>
      </c>
      <c r="AR517" s="11"/>
      <c r="AS517" s="11"/>
      <c r="AT517" s="11"/>
      <c r="AU517" s="12"/>
      <c r="AV517" s="25">
        <f t="shared" si="314"/>
        <v>0</v>
      </c>
    </row>
    <row r="518" spans="1:48" x14ac:dyDescent="0.25">
      <c r="A518" s="9">
        <v>35</v>
      </c>
      <c r="B518" s="3" t="s">
        <v>2</v>
      </c>
      <c r="C518" s="22" t="s">
        <v>21</v>
      </c>
      <c r="D518" s="75"/>
      <c r="E518" s="75"/>
      <c r="F518" s="75"/>
      <c r="G518" s="76"/>
      <c r="H518" s="77">
        <f t="shared" si="306"/>
        <v>0</v>
      </c>
      <c r="I518" s="75"/>
      <c r="J518" s="75"/>
      <c r="K518" s="75"/>
      <c r="L518" s="76"/>
      <c r="M518" s="77">
        <f t="shared" si="307"/>
        <v>0</v>
      </c>
      <c r="N518" s="75"/>
      <c r="O518" s="75"/>
      <c r="P518" s="75"/>
      <c r="Q518" s="76"/>
      <c r="R518" s="77">
        <f t="shared" si="308"/>
        <v>0</v>
      </c>
      <c r="S518" s="75"/>
      <c r="T518" s="75"/>
      <c r="U518" s="75"/>
      <c r="V518" s="76"/>
      <c r="W518" s="77">
        <f t="shared" si="309"/>
        <v>0</v>
      </c>
      <c r="X518" s="11"/>
      <c r="Y518" s="11"/>
      <c r="Z518" s="11"/>
      <c r="AA518" s="12"/>
      <c r="AB518" s="16">
        <f t="shared" si="310"/>
        <v>0</v>
      </c>
      <c r="AC518" s="11"/>
      <c r="AD518" s="11"/>
      <c r="AE518" s="11"/>
      <c r="AF518" s="12"/>
      <c r="AG518" s="16">
        <f t="shared" si="311"/>
        <v>0</v>
      </c>
      <c r="AH518" s="11"/>
      <c r="AI518" s="11"/>
      <c r="AJ518" s="11"/>
      <c r="AK518" s="12"/>
      <c r="AL518" s="16">
        <f t="shared" si="312"/>
        <v>0</v>
      </c>
      <c r="AM518" s="11"/>
      <c r="AN518" s="11"/>
      <c r="AO518" s="11"/>
      <c r="AP518" s="12"/>
      <c r="AQ518" s="16">
        <f t="shared" si="313"/>
        <v>0</v>
      </c>
      <c r="AR518" s="11"/>
      <c r="AS518" s="11"/>
      <c r="AT518" s="11"/>
      <c r="AU518" s="12"/>
      <c r="AV518" s="25">
        <f t="shared" si="314"/>
        <v>0</v>
      </c>
    </row>
    <row r="519" spans="1:48" x14ac:dyDescent="0.25">
      <c r="A519" s="9">
        <v>35</v>
      </c>
      <c r="B519" s="3" t="s">
        <v>3</v>
      </c>
      <c r="C519" s="22" t="s">
        <v>21</v>
      </c>
      <c r="D519" s="75"/>
      <c r="E519" s="75"/>
      <c r="F519" s="75"/>
      <c r="G519" s="76"/>
      <c r="H519" s="77">
        <f t="shared" si="306"/>
        <v>0</v>
      </c>
      <c r="I519" s="75"/>
      <c r="J519" s="75"/>
      <c r="K519" s="75"/>
      <c r="L519" s="76"/>
      <c r="M519" s="77">
        <f t="shared" si="307"/>
        <v>0</v>
      </c>
      <c r="N519" s="75"/>
      <c r="O519" s="75"/>
      <c r="P519" s="75"/>
      <c r="Q519" s="76"/>
      <c r="R519" s="77">
        <f t="shared" si="308"/>
        <v>0</v>
      </c>
      <c r="S519" s="75"/>
      <c r="T519" s="75"/>
      <c r="U519" s="75"/>
      <c r="V519" s="76"/>
      <c r="W519" s="77">
        <f t="shared" si="309"/>
        <v>0</v>
      </c>
      <c r="X519" s="11"/>
      <c r="Y519" s="11"/>
      <c r="Z519" s="11"/>
      <c r="AA519" s="12"/>
      <c r="AB519" s="16">
        <f t="shared" si="310"/>
        <v>0</v>
      </c>
      <c r="AC519" s="11"/>
      <c r="AD519" s="11"/>
      <c r="AE519" s="11"/>
      <c r="AF519" s="12"/>
      <c r="AG519" s="16">
        <f t="shared" si="311"/>
        <v>0</v>
      </c>
      <c r="AH519" s="11"/>
      <c r="AI519" s="11"/>
      <c r="AJ519" s="11"/>
      <c r="AK519" s="12"/>
      <c r="AL519" s="16">
        <f t="shared" si="312"/>
        <v>0</v>
      </c>
      <c r="AM519" s="11"/>
      <c r="AN519" s="11"/>
      <c r="AO519" s="11"/>
      <c r="AP519" s="12"/>
      <c r="AQ519" s="16">
        <f t="shared" si="313"/>
        <v>0</v>
      </c>
      <c r="AR519" s="11"/>
      <c r="AS519" s="11"/>
      <c r="AT519" s="11"/>
      <c r="AU519" s="12"/>
      <c r="AV519" s="25">
        <f t="shared" si="314"/>
        <v>0</v>
      </c>
    </row>
    <row r="520" spans="1:48" x14ac:dyDescent="0.25">
      <c r="A520" s="9">
        <v>35</v>
      </c>
      <c r="B520" s="3" t="s">
        <v>4</v>
      </c>
      <c r="C520" s="22" t="s">
        <v>21</v>
      </c>
      <c r="D520" s="75"/>
      <c r="E520" s="75"/>
      <c r="F520" s="75"/>
      <c r="G520" s="76"/>
      <c r="H520" s="77">
        <f t="shared" si="306"/>
        <v>0</v>
      </c>
      <c r="I520" s="75"/>
      <c r="J520" s="75"/>
      <c r="K520" s="75"/>
      <c r="L520" s="76"/>
      <c r="M520" s="77">
        <f t="shared" si="307"/>
        <v>0</v>
      </c>
      <c r="N520" s="75"/>
      <c r="O520" s="75"/>
      <c r="P520" s="75"/>
      <c r="Q520" s="76"/>
      <c r="R520" s="77">
        <f t="shared" si="308"/>
        <v>0</v>
      </c>
      <c r="S520" s="75"/>
      <c r="T520" s="75"/>
      <c r="U520" s="75"/>
      <c r="V520" s="76"/>
      <c r="W520" s="77">
        <f t="shared" si="309"/>
        <v>0</v>
      </c>
      <c r="X520" s="11"/>
      <c r="Y520" s="11"/>
      <c r="Z520" s="11"/>
      <c r="AA520" s="12"/>
      <c r="AB520" s="16">
        <f t="shared" si="310"/>
        <v>0</v>
      </c>
      <c r="AC520" s="11"/>
      <c r="AD520" s="11"/>
      <c r="AE520" s="11"/>
      <c r="AF520" s="12"/>
      <c r="AG520" s="16">
        <f t="shared" si="311"/>
        <v>0</v>
      </c>
      <c r="AH520" s="11"/>
      <c r="AI520" s="11"/>
      <c r="AJ520" s="11"/>
      <c r="AK520" s="12"/>
      <c r="AL520" s="16">
        <f t="shared" si="312"/>
        <v>0</v>
      </c>
      <c r="AM520" s="11"/>
      <c r="AN520" s="11"/>
      <c r="AO520" s="11"/>
      <c r="AP520" s="12"/>
      <c r="AQ520" s="16">
        <f t="shared" si="313"/>
        <v>0</v>
      </c>
      <c r="AR520" s="11"/>
      <c r="AS520" s="11"/>
      <c r="AT520" s="11"/>
      <c r="AU520" s="12"/>
      <c r="AV520" s="25">
        <f t="shared" si="314"/>
        <v>0</v>
      </c>
    </row>
    <row r="521" spans="1:48" x14ac:dyDescent="0.25">
      <c r="A521" s="9">
        <v>35</v>
      </c>
      <c r="B521" s="3" t="s">
        <v>5</v>
      </c>
      <c r="C521" s="22" t="s">
        <v>21</v>
      </c>
      <c r="D521" s="75"/>
      <c r="E521" s="75"/>
      <c r="F521" s="75"/>
      <c r="G521" s="76"/>
      <c r="H521" s="77">
        <f t="shared" si="306"/>
        <v>0</v>
      </c>
      <c r="I521" s="75"/>
      <c r="J521" s="75"/>
      <c r="K521" s="75"/>
      <c r="L521" s="76"/>
      <c r="M521" s="77">
        <f t="shared" si="307"/>
        <v>0</v>
      </c>
      <c r="N521" s="75"/>
      <c r="O521" s="75"/>
      <c r="P521" s="75"/>
      <c r="Q521" s="76"/>
      <c r="R521" s="77">
        <f t="shared" si="308"/>
        <v>0</v>
      </c>
      <c r="S521" s="75"/>
      <c r="T521" s="75"/>
      <c r="U521" s="75"/>
      <c r="V521" s="76"/>
      <c r="W521" s="77">
        <f t="shared" si="309"/>
        <v>0</v>
      </c>
      <c r="X521" s="11"/>
      <c r="Y521" s="11"/>
      <c r="Z521" s="11"/>
      <c r="AA521" s="12"/>
      <c r="AB521" s="16">
        <f t="shared" si="310"/>
        <v>0</v>
      </c>
      <c r="AC521" s="11"/>
      <c r="AD521" s="11"/>
      <c r="AE521" s="11"/>
      <c r="AF521" s="12"/>
      <c r="AG521" s="16">
        <f t="shared" si="311"/>
        <v>0</v>
      </c>
      <c r="AH521" s="11"/>
      <c r="AI521" s="11"/>
      <c r="AJ521" s="11"/>
      <c r="AK521" s="12"/>
      <c r="AL521" s="16">
        <f t="shared" si="312"/>
        <v>0</v>
      </c>
      <c r="AM521" s="11"/>
      <c r="AN521" s="11"/>
      <c r="AO521" s="11"/>
      <c r="AP521" s="12"/>
      <c r="AQ521" s="16">
        <f t="shared" si="313"/>
        <v>0</v>
      </c>
      <c r="AR521" s="11"/>
      <c r="AS521" s="11"/>
      <c r="AT521" s="11"/>
      <c r="AU521" s="12"/>
      <c r="AV521" s="25">
        <f t="shared" si="314"/>
        <v>0</v>
      </c>
    </row>
    <row r="522" spans="1:48" x14ac:dyDescent="0.25">
      <c r="A522" s="9">
        <v>35</v>
      </c>
      <c r="B522" s="3" t="s">
        <v>6</v>
      </c>
      <c r="C522" s="22" t="s">
        <v>21</v>
      </c>
      <c r="D522" s="75"/>
      <c r="E522" s="75"/>
      <c r="F522" s="75"/>
      <c r="G522" s="76"/>
      <c r="H522" s="77">
        <f t="shared" si="306"/>
        <v>0</v>
      </c>
      <c r="I522" s="75"/>
      <c r="J522" s="75"/>
      <c r="K522" s="75"/>
      <c r="L522" s="76"/>
      <c r="M522" s="77">
        <f t="shared" si="307"/>
        <v>0</v>
      </c>
      <c r="N522" s="75"/>
      <c r="O522" s="75"/>
      <c r="P522" s="75"/>
      <c r="Q522" s="76"/>
      <c r="R522" s="77">
        <f t="shared" si="308"/>
        <v>0</v>
      </c>
      <c r="S522" s="75"/>
      <c r="T522" s="75"/>
      <c r="U522" s="75"/>
      <c r="V522" s="76"/>
      <c r="W522" s="77">
        <f t="shared" si="309"/>
        <v>0</v>
      </c>
      <c r="X522" s="11"/>
      <c r="Y522" s="11"/>
      <c r="Z522" s="11"/>
      <c r="AA522" s="12"/>
      <c r="AB522" s="16">
        <f t="shared" si="310"/>
        <v>0</v>
      </c>
      <c r="AC522" s="11"/>
      <c r="AD522" s="11"/>
      <c r="AE522" s="11"/>
      <c r="AF522" s="12"/>
      <c r="AG522" s="16">
        <f t="shared" si="311"/>
        <v>0</v>
      </c>
      <c r="AH522" s="11"/>
      <c r="AI522" s="11"/>
      <c r="AJ522" s="11"/>
      <c r="AK522" s="12"/>
      <c r="AL522" s="16">
        <f t="shared" si="312"/>
        <v>0</v>
      </c>
      <c r="AM522" s="11"/>
      <c r="AN522" s="11"/>
      <c r="AO522" s="11"/>
      <c r="AP522" s="12"/>
      <c r="AQ522" s="16">
        <f t="shared" si="313"/>
        <v>0</v>
      </c>
      <c r="AR522" s="11"/>
      <c r="AS522" s="11"/>
      <c r="AT522" s="11"/>
      <c r="AU522" s="12"/>
      <c r="AV522" s="25">
        <f t="shared" si="314"/>
        <v>0</v>
      </c>
    </row>
    <row r="523" spans="1:48" x14ac:dyDescent="0.25">
      <c r="A523" s="9">
        <v>35</v>
      </c>
      <c r="B523" s="3" t="s">
        <v>7</v>
      </c>
      <c r="C523" s="22" t="s">
        <v>21</v>
      </c>
      <c r="D523" s="75"/>
      <c r="E523" s="75"/>
      <c r="F523" s="75"/>
      <c r="G523" s="76"/>
      <c r="H523" s="77">
        <f t="shared" si="306"/>
        <v>0</v>
      </c>
      <c r="I523" s="75"/>
      <c r="J523" s="75"/>
      <c r="K523" s="75"/>
      <c r="L523" s="76"/>
      <c r="M523" s="77">
        <f t="shared" si="307"/>
        <v>0</v>
      </c>
      <c r="N523" s="75"/>
      <c r="O523" s="75"/>
      <c r="P523" s="75"/>
      <c r="Q523" s="76"/>
      <c r="R523" s="77">
        <f t="shared" si="308"/>
        <v>0</v>
      </c>
      <c r="S523" s="75"/>
      <c r="T523" s="75"/>
      <c r="U523" s="75"/>
      <c r="V523" s="76"/>
      <c r="W523" s="77">
        <f t="shared" si="309"/>
        <v>0</v>
      </c>
      <c r="X523" s="11"/>
      <c r="Y523" s="11"/>
      <c r="Z523" s="11"/>
      <c r="AA523" s="12"/>
      <c r="AB523" s="16">
        <f t="shared" si="310"/>
        <v>0</v>
      </c>
      <c r="AC523" s="11"/>
      <c r="AD523" s="11"/>
      <c r="AE523" s="11"/>
      <c r="AF523" s="12"/>
      <c r="AG523" s="16">
        <f t="shared" si="311"/>
        <v>0</v>
      </c>
      <c r="AH523" s="11"/>
      <c r="AI523" s="11"/>
      <c r="AJ523" s="11"/>
      <c r="AK523" s="12"/>
      <c r="AL523" s="16">
        <f t="shared" si="312"/>
        <v>0</v>
      </c>
      <c r="AM523" s="11"/>
      <c r="AN523" s="11"/>
      <c r="AO523" s="11"/>
      <c r="AP523" s="12"/>
      <c r="AQ523" s="16">
        <f t="shared" si="313"/>
        <v>0</v>
      </c>
      <c r="AR523" s="11"/>
      <c r="AS523" s="11"/>
      <c r="AT523" s="11"/>
      <c r="AU523" s="12"/>
      <c r="AV523" s="25">
        <f t="shared" si="314"/>
        <v>0</v>
      </c>
    </row>
    <row r="524" spans="1:48" x14ac:dyDescent="0.25">
      <c r="A524" s="9">
        <v>35</v>
      </c>
      <c r="B524" s="3" t="s">
        <v>23</v>
      </c>
      <c r="C524" s="22" t="s">
        <v>21</v>
      </c>
      <c r="D524" s="75"/>
      <c r="E524" s="75"/>
      <c r="F524" s="75"/>
      <c r="G524" s="76"/>
      <c r="H524" s="77">
        <f t="shared" si="306"/>
        <v>0</v>
      </c>
      <c r="I524" s="75"/>
      <c r="J524" s="75"/>
      <c r="K524" s="75"/>
      <c r="L524" s="76"/>
      <c r="M524" s="77">
        <f t="shared" si="307"/>
        <v>0</v>
      </c>
      <c r="N524" s="75"/>
      <c r="O524" s="75"/>
      <c r="P524" s="75"/>
      <c r="Q524" s="76"/>
      <c r="R524" s="77">
        <f t="shared" si="308"/>
        <v>0</v>
      </c>
      <c r="S524" s="75"/>
      <c r="T524" s="75"/>
      <c r="U524" s="75"/>
      <c r="V524" s="76"/>
      <c r="W524" s="77">
        <f t="shared" si="309"/>
        <v>0</v>
      </c>
      <c r="X524" s="11"/>
      <c r="Y524" s="11"/>
      <c r="Z524" s="11"/>
      <c r="AA524" s="12"/>
      <c r="AB524" s="16">
        <f t="shared" si="310"/>
        <v>0</v>
      </c>
      <c r="AC524" s="11"/>
      <c r="AD524" s="11"/>
      <c r="AE524" s="11"/>
      <c r="AF524" s="12"/>
      <c r="AG524" s="16">
        <f t="shared" si="311"/>
        <v>0</v>
      </c>
      <c r="AH524" s="11"/>
      <c r="AI524" s="11"/>
      <c r="AJ524" s="11"/>
      <c r="AK524" s="12"/>
      <c r="AL524" s="16">
        <f t="shared" si="312"/>
        <v>0</v>
      </c>
      <c r="AM524" s="11"/>
      <c r="AN524" s="11"/>
      <c r="AO524" s="11"/>
      <c r="AP524" s="12"/>
      <c r="AQ524" s="16">
        <f t="shared" si="313"/>
        <v>0</v>
      </c>
      <c r="AR524" s="11"/>
      <c r="AS524" s="11"/>
      <c r="AT524" s="11"/>
      <c r="AU524" s="12"/>
      <c r="AV524" s="25">
        <f t="shared" si="314"/>
        <v>0</v>
      </c>
    </row>
    <row r="525" spans="1:48" x14ac:dyDescent="0.25">
      <c r="A525" s="9">
        <v>35</v>
      </c>
      <c r="B525" s="3" t="s">
        <v>8</v>
      </c>
      <c r="C525" s="22" t="s">
        <v>21</v>
      </c>
      <c r="D525" s="75"/>
      <c r="E525" s="75"/>
      <c r="F525" s="75"/>
      <c r="G525" s="76"/>
      <c r="H525" s="77">
        <f t="shared" si="306"/>
        <v>0</v>
      </c>
      <c r="I525" s="75"/>
      <c r="J525" s="75"/>
      <c r="K525" s="75"/>
      <c r="L525" s="76"/>
      <c r="M525" s="77">
        <f t="shared" si="307"/>
        <v>0</v>
      </c>
      <c r="N525" s="75"/>
      <c r="O525" s="75"/>
      <c r="P525" s="75"/>
      <c r="Q525" s="76"/>
      <c r="R525" s="77">
        <f t="shared" si="308"/>
        <v>0</v>
      </c>
      <c r="S525" s="75"/>
      <c r="T525" s="75"/>
      <c r="U525" s="75"/>
      <c r="V525" s="76"/>
      <c r="W525" s="77">
        <f t="shared" si="309"/>
        <v>0</v>
      </c>
      <c r="X525" s="11"/>
      <c r="Y525" s="11"/>
      <c r="Z525" s="11"/>
      <c r="AA525" s="12"/>
      <c r="AB525" s="16">
        <f t="shared" si="310"/>
        <v>0</v>
      </c>
      <c r="AC525" s="11"/>
      <c r="AD525" s="11"/>
      <c r="AE525" s="11"/>
      <c r="AF525" s="12"/>
      <c r="AG525" s="16">
        <f t="shared" si="311"/>
        <v>0</v>
      </c>
      <c r="AH525" s="11"/>
      <c r="AI525" s="11"/>
      <c r="AJ525" s="11"/>
      <c r="AK525" s="12"/>
      <c r="AL525" s="16">
        <f t="shared" si="312"/>
        <v>0</v>
      </c>
      <c r="AM525" s="11"/>
      <c r="AN525" s="11"/>
      <c r="AO525" s="11"/>
      <c r="AP525" s="12"/>
      <c r="AQ525" s="16">
        <f t="shared" si="313"/>
        <v>0</v>
      </c>
      <c r="AR525" s="11"/>
      <c r="AS525" s="11"/>
      <c r="AT525" s="11"/>
      <c r="AU525" s="12"/>
      <c r="AV525" s="25">
        <f t="shared" si="314"/>
        <v>0</v>
      </c>
    </row>
    <row r="526" spans="1:48" x14ac:dyDescent="0.25">
      <c r="A526" s="9">
        <v>35</v>
      </c>
      <c r="B526" s="3" t="s">
        <v>9</v>
      </c>
      <c r="C526" s="22" t="s">
        <v>21</v>
      </c>
      <c r="D526" s="75"/>
      <c r="E526" s="75"/>
      <c r="F526" s="75"/>
      <c r="G526" s="76"/>
      <c r="H526" s="77">
        <f t="shared" si="306"/>
        <v>0</v>
      </c>
      <c r="I526" s="75"/>
      <c r="J526" s="75"/>
      <c r="K526" s="75"/>
      <c r="L526" s="76"/>
      <c r="M526" s="77">
        <f t="shared" si="307"/>
        <v>0</v>
      </c>
      <c r="N526" s="75"/>
      <c r="O526" s="75"/>
      <c r="P526" s="75"/>
      <c r="Q526" s="76"/>
      <c r="R526" s="77">
        <f t="shared" si="308"/>
        <v>0</v>
      </c>
      <c r="S526" s="75"/>
      <c r="T526" s="75"/>
      <c r="U526" s="75"/>
      <c r="V526" s="76"/>
      <c r="W526" s="77">
        <f t="shared" si="309"/>
        <v>0</v>
      </c>
      <c r="X526" s="11"/>
      <c r="Y526" s="11"/>
      <c r="Z526" s="11"/>
      <c r="AA526" s="12"/>
      <c r="AB526" s="16">
        <f t="shared" si="310"/>
        <v>0</v>
      </c>
      <c r="AC526" s="11"/>
      <c r="AD526" s="11"/>
      <c r="AE526" s="11"/>
      <c r="AF526" s="12"/>
      <c r="AG526" s="16">
        <f t="shared" si="311"/>
        <v>0</v>
      </c>
      <c r="AH526" s="11"/>
      <c r="AI526" s="11"/>
      <c r="AJ526" s="11"/>
      <c r="AK526" s="12"/>
      <c r="AL526" s="16">
        <f t="shared" si="312"/>
        <v>0</v>
      </c>
      <c r="AM526" s="11"/>
      <c r="AN526" s="11"/>
      <c r="AO526" s="11"/>
      <c r="AP526" s="12"/>
      <c r="AQ526" s="16">
        <f t="shared" si="313"/>
        <v>0</v>
      </c>
      <c r="AR526" s="11"/>
      <c r="AS526" s="11"/>
      <c r="AT526" s="11"/>
      <c r="AU526" s="12"/>
      <c r="AV526" s="25">
        <f t="shared" si="314"/>
        <v>0</v>
      </c>
    </row>
    <row r="527" spans="1:48" x14ac:dyDescent="0.25">
      <c r="A527" s="9">
        <v>35</v>
      </c>
      <c r="B527" s="3" t="s">
        <v>10</v>
      </c>
      <c r="C527" s="22" t="s">
        <v>21</v>
      </c>
      <c r="D527" s="75"/>
      <c r="E527" s="75"/>
      <c r="F527" s="75"/>
      <c r="G527" s="76"/>
      <c r="H527" s="77">
        <f t="shared" si="306"/>
        <v>0</v>
      </c>
      <c r="I527" s="75"/>
      <c r="J527" s="75"/>
      <c r="K527" s="75"/>
      <c r="L527" s="76"/>
      <c r="M527" s="77">
        <f t="shared" si="307"/>
        <v>0</v>
      </c>
      <c r="N527" s="75"/>
      <c r="O527" s="75"/>
      <c r="P527" s="75"/>
      <c r="Q527" s="76"/>
      <c r="R527" s="77">
        <f t="shared" si="308"/>
        <v>0</v>
      </c>
      <c r="S527" s="75"/>
      <c r="T527" s="75"/>
      <c r="U527" s="75"/>
      <c r="V527" s="76"/>
      <c r="W527" s="77">
        <f t="shared" si="309"/>
        <v>0</v>
      </c>
      <c r="X527" s="11"/>
      <c r="Y527" s="11"/>
      <c r="Z527" s="11"/>
      <c r="AA527" s="12"/>
      <c r="AB527" s="16">
        <f t="shared" si="310"/>
        <v>0</v>
      </c>
      <c r="AC527" s="11"/>
      <c r="AD527" s="11"/>
      <c r="AE527" s="11"/>
      <c r="AF527" s="12"/>
      <c r="AG527" s="16">
        <f t="shared" si="311"/>
        <v>0</v>
      </c>
      <c r="AH527" s="11"/>
      <c r="AI527" s="11"/>
      <c r="AJ527" s="11"/>
      <c r="AK527" s="12"/>
      <c r="AL527" s="16">
        <f t="shared" si="312"/>
        <v>0</v>
      </c>
      <c r="AM527" s="11"/>
      <c r="AN527" s="11"/>
      <c r="AO527" s="11"/>
      <c r="AP527" s="12"/>
      <c r="AQ527" s="16">
        <f t="shared" si="313"/>
        <v>0</v>
      </c>
      <c r="AR527" s="11"/>
      <c r="AS527" s="11"/>
      <c r="AT527" s="11"/>
      <c r="AU527" s="12"/>
      <c r="AV527" s="25">
        <f t="shared" si="314"/>
        <v>0</v>
      </c>
    </row>
    <row r="528" spans="1:48" x14ac:dyDescent="0.25">
      <c r="A528" s="9">
        <v>35</v>
      </c>
      <c r="B528" s="22" t="s">
        <v>34</v>
      </c>
      <c r="C528" s="22" t="s">
        <v>21</v>
      </c>
      <c r="D528" s="78"/>
      <c r="E528" s="78"/>
      <c r="F528" s="78"/>
      <c r="G528" s="79"/>
      <c r="H528" s="80">
        <f t="shared" si="306"/>
        <v>0</v>
      </c>
      <c r="I528" s="78"/>
      <c r="J528" s="78"/>
      <c r="K528" s="78"/>
      <c r="L528" s="79"/>
      <c r="M528" s="80">
        <f t="shared" si="307"/>
        <v>0</v>
      </c>
      <c r="N528" s="78"/>
      <c r="O528" s="78"/>
      <c r="P528" s="78"/>
      <c r="Q528" s="79"/>
      <c r="R528" s="80">
        <f t="shared" si="308"/>
        <v>0</v>
      </c>
      <c r="S528" s="78"/>
      <c r="T528" s="78"/>
      <c r="U528" s="78"/>
      <c r="V528" s="79"/>
      <c r="W528" s="80">
        <f t="shared" si="309"/>
        <v>0</v>
      </c>
      <c r="X528" s="13"/>
      <c r="Y528" s="13"/>
      <c r="Z528" s="13"/>
      <c r="AA528" s="14"/>
      <c r="AB528" s="17">
        <f t="shared" si="310"/>
        <v>0</v>
      </c>
      <c r="AC528" s="13"/>
      <c r="AD528" s="13"/>
      <c r="AE528" s="13"/>
      <c r="AF528" s="14"/>
      <c r="AG528" s="17">
        <f t="shared" si="311"/>
        <v>0</v>
      </c>
      <c r="AH528" s="13"/>
      <c r="AI528" s="13"/>
      <c r="AJ528" s="13"/>
      <c r="AK528" s="14"/>
      <c r="AL528" s="17">
        <f t="shared" si="312"/>
        <v>0</v>
      </c>
      <c r="AM528" s="13"/>
      <c r="AN528" s="13"/>
      <c r="AO528" s="13"/>
      <c r="AP528" s="14"/>
      <c r="AQ528" s="17">
        <f t="shared" si="313"/>
        <v>0</v>
      </c>
      <c r="AR528" s="13"/>
      <c r="AS528" s="13"/>
      <c r="AT528" s="13"/>
      <c r="AU528" s="14"/>
      <c r="AV528" s="26">
        <f t="shared" si="314"/>
        <v>0</v>
      </c>
    </row>
    <row r="529" spans="1:48" x14ac:dyDescent="0.25">
      <c r="A529" s="9">
        <v>35</v>
      </c>
      <c r="B529" s="27"/>
      <c r="C529" s="28"/>
      <c r="D529" s="81"/>
      <c r="E529" s="82"/>
      <c r="F529" s="82"/>
      <c r="G529" s="82"/>
      <c r="H529" s="83">
        <f>SUM(H516:H528)</f>
        <v>0</v>
      </c>
      <c r="I529" s="82"/>
      <c r="J529" s="82"/>
      <c r="K529" s="82"/>
      <c r="L529" s="82"/>
      <c r="M529" s="83">
        <f>SUM(M516:M528)</f>
        <v>0</v>
      </c>
      <c r="N529" s="82"/>
      <c r="O529" s="82"/>
      <c r="P529" s="82"/>
      <c r="Q529" s="82"/>
      <c r="R529" s="83">
        <f>SUM(R516:R528)</f>
        <v>0</v>
      </c>
      <c r="S529" s="82"/>
      <c r="T529" s="82"/>
      <c r="U529" s="82"/>
      <c r="V529" s="82"/>
      <c r="W529" s="83">
        <f>SUM(W516:W528)</f>
        <v>0</v>
      </c>
      <c r="X529" s="29"/>
      <c r="Y529" s="29"/>
      <c r="Z529" s="29"/>
      <c r="AA529" s="29"/>
      <c r="AB529" s="30">
        <f>SUM(AB516:AB528)</f>
        <v>0</v>
      </c>
      <c r="AC529" s="29"/>
      <c r="AD529" s="29"/>
      <c r="AE529" s="29"/>
      <c r="AF529" s="29"/>
      <c r="AG529" s="30">
        <f>SUM(AG516:AG528)</f>
        <v>0</v>
      </c>
      <c r="AH529" s="29"/>
      <c r="AI529" s="29"/>
      <c r="AJ529" s="29"/>
      <c r="AK529" s="29"/>
      <c r="AL529" s="30">
        <f>SUM(AL516:AL528)</f>
        <v>0</v>
      </c>
      <c r="AM529" s="29"/>
      <c r="AN529" s="29"/>
      <c r="AO529" s="29"/>
      <c r="AP529" s="29"/>
      <c r="AQ529" s="30">
        <f>SUM(AQ516:AQ528)</f>
        <v>0</v>
      </c>
      <c r="AR529" s="29"/>
      <c r="AS529" s="29"/>
      <c r="AT529" s="29"/>
      <c r="AU529" s="29"/>
      <c r="AV529" s="30">
        <f>SUM(AV516:AV528)</f>
        <v>0</v>
      </c>
    </row>
    <row r="530" spans="1:48" x14ac:dyDescent="0.25">
      <c r="A530" s="9">
        <v>35</v>
      </c>
      <c r="B530" s="115" t="str">
        <f>"Буква (или иное название) класса "&amp;A711&amp;":"</f>
        <v>Буква (или иное название) класса 48:</v>
      </c>
      <c r="C530" s="116"/>
      <c r="D530" s="106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</row>
    <row r="531" spans="1:48" x14ac:dyDescent="0.25">
      <c r="A531" s="9">
        <v>36</v>
      </c>
      <c r="B531" s="20" t="s">
        <v>0</v>
      </c>
      <c r="C531" s="21" t="s">
        <v>21</v>
      </c>
      <c r="D531" s="75"/>
      <c r="E531" s="75"/>
      <c r="F531" s="75"/>
      <c r="G531" s="76"/>
      <c r="H531" s="77">
        <f t="shared" ref="H531:H543" si="315">COUNTA(D531:G531)</f>
        <v>0</v>
      </c>
      <c r="I531" s="75"/>
      <c r="J531" s="75"/>
      <c r="K531" s="75"/>
      <c r="L531" s="76"/>
      <c r="M531" s="77">
        <f t="shared" ref="M531:M543" si="316">COUNTA(I531:L531)</f>
        <v>0</v>
      </c>
      <c r="N531" s="75"/>
      <c r="O531" s="75"/>
      <c r="P531" s="75"/>
      <c r="Q531" s="76"/>
      <c r="R531" s="77">
        <f t="shared" ref="R531:R543" si="317">COUNTA(N531:Q531)</f>
        <v>0</v>
      </c>
      <c r="S531" s="75"/>
      <c r="T531" s="75"/>
      <c r="U531" s="75"/>
      <c r="V531" s="76"/>
      <c r="W531" s="77">
        <f t="shared" ref="W531:W543" si="318">COUNTA(S531:V531)</f>
        <v>0</v>
      </c>
      <c r="X531" s="11"/>
      <c r="Y531" s="11"/>
      <c r="Z531" s="11"/>
      <c r="AA531" s="12"/>
      <c r="AB531" s="16">
        <f t="shared" ref="AB531:AB543" si="319">COUNTA(X531:AA531)</f>
        <v>0</v>
      </c>
      <c r="AC531" s="11"/>
      <c r="AD531" s="11"/>
      <c r="AE531" s="11"/>
      <c r="AF531" s="12"/>
      <c r="AG531" s="16">
        <f t="shared" ref="AG531:AG543" si="320">COUNTA(AC531:AF531)</f>
        <v>0</v>
      </c>
      <c r="AH531" s="11"/>
      <c r="AI531" s="11"/>
      <c r="AJ531" s="11"/>
      <c r="AK531" s="12"/>
      <c r="AL531" s="16">
        <f t="shared" ref="AL531:AL543" si="321">COUNTA(AH531:AK531)</f>
        <v>0</v>
      </c>
      <c r="AM531" s="11"/>
      <c r="AN531" s="11"/>
      <c r="AO531" s="11"/>
      <c r="AP531" s="12"/>
      <c r="AQ531" s="16">
        <f t="shared" ref="AQ531:AQ543" si="322">COUNTA(AM531:AP531)</f>
        <v>0</v>
      </c>
      <c r="AR531" s="11"/>
      <c r="AS531" s="11"/>
      <c r="AT531" s="11"/>
      <c r="AU531" s="12"/>
      <c r="AV531" s="25">
        <f t="shared" ref="AV531:AV543" si="323">COUNTA(AR531:AU531)</f>
        <v>0</v>
      </c>
    </row>
    <row r="532" spans="1:48" x14ac:dyDescent="0.25">
      <c r="A532" s="9">
        <v>36</v>
      </c>
      <c r="B532" s="3" t="s">
        <v>1</v>
      </c>
      <c r="C532" s="22" t="s">
        <v>21</v>
      </c>
      <c r="D532" s="75"/>
      <c r="E532" s="75"/>
      <c r="F532" s="75"/>
      <c r="G532" s="76"/>
      <c r="H532" s="77">
        <f t="shared" si="315"/>
        <v>0</v>
      </c>
      <c r="I532" s="75"/>
      <c r="J532" s="75"/>
      <c r="K532" s="75"/>
      <c r="L532" s="76"/>
      <c r="M532" s="77">
        <f t="shared" si="316"/>
        <v>0</v>
      </c>
      <c r="N532" s="75"/>
      <c r="O532" s="75"/>
      <c r="P532" s="75"/>
      <c r="Q532" s="76"/>
      <c r="R532" s="77">
        <f t="shared" si="317"/>
        <v>0</v>
      </c>
      <c r="S532" s="75"/>
      <c r="T532" s="75"/>
      <c r="U532" s="75"/>
      <c r="V532" s="76"/>
      <c r="W532" s="77">
        <f t="shared" si="318"/>
        <v>0</v>
      </c>
      <c r="X532" s="11"/>
      <c r="Y532" s="11"/>
      <c r="Z532" s="11"/>
      <c r="AA532" s="12"/>
      <c r="AB532" s="16">
        <f t="shared" si="319"/>
        <v>0</v>
      </c>
      <c r="AC532" s="11"/>
      <c r="AD532" s="11"/>
      <c r="AE532" s="11"/>
      <c r="AF532" s="12"/>
      <c r="AG532" s="16">
        <f t="shared" si="320"/>
        <v>0</v>
      </c>
      <c r="AH532" s="11"/>
      <c r="AI532" s="11"/>
      <c r="AJ532" s="11"/>
      <c r="AK532" s="12"/>
      <c r="AL532" s="16">
        <f t="shared" si="321"/>
        <v>0</v>
      </c>
      <c r="AM532" s="11"/>
      <c r="AN532" s="11"/>
      <c r="AO532" s="11"/>
      <c r="AP532" s="12"/>
      <c r="AQ532" s="16">
        <f t="shared" si="322"/>
        <v>0</v>
      </c>
      <c r="AR532" s="11"/>
      <c r="AS532" s="11"/>
      <c r="AT532" s="11"/>
      <c r="AU532" s="12"/>
      <c r="AV532" s="25">
        <f t="shared" si="323"/>
        <v>0</v>
      </c>
    </row>
    <row r="533" spans="1:48" x14ac:dyDescent="0.25">
      <c r="A533" s="9">
        <v>36</v>
      </c>
      <c r="B533" s="3" t="s">
        <v>2</v>
      </c>
      <c r="C533" s="22" t="s">
        <v>21</v>
      </c>
      <c r="D533" s="75"/>
      <c r="E533" s="75"/>
      <c r="F533" s="75"/>
      <c r="G533" s="76"/>
      <c r="H533" s="77">
        <f t="shared" si="315"/>
        <v>0</v>
      </c>
      <c r="I533" s="75"/>
      <c r="J533" s="75"/>
      <c r="K533" s="75"/>
      <c r="L533" s="76"/>
      <c r="M533" s="77">
        <f t="shared" si="316"/>
        <v>0</v>
      </c>
      <c r="N533" s="75"/>
      <c r="O533" s="75"/>
      <c r="P533" s="75"/>
      <c r="Q533" s="76"/>
      <c r="R533" s="77">
        <f t="shared" si="317"/>
        <v>0</v>
      </c>
      <c r="S533" s="75"/>
      <c r="T533" s="75"/>
      <c r="U533" s="75"/>
      <c r="V533" s="76"/>
      <c r="W533" s="77">
        <f t="shared" si="318"/>
        <v>0</v>
      </c>
      <c r="X533" s="11"/>
      <c r="Y533" s="11"/>
      <c r="Z533" s="11"/>
      <c r="AA533" s="12"/>
      <c r="AB533" s="16">
        <f t="shared" si="319"/>
        <v>0</v>
      </c>
      <c r="AC533" s="11"/>
      <c r="AD533" s="11"/>
      <c r="AE533" s="11"/>
      <c r="AF533" s="12"/>
      <c r="AG533" s="16">
        <f t="shared" si="320"/>
        <v>0</v>
      </c>
      <c r="AH533" s="11"/>
      <c r="AI533" s="11"/>
      <c r="AJ533" s="11"/>
      <c r="AK533" s="12"/>
      <c r="AL533" s="16">
        <f t="shared" si="321"/>
        <v>0</v>
      </c>
      <c r="AM533" s="11"/>
      <c r="AN533" s="11"/>
      <c r="AO533" s="11"/>
      <c r="AP533" s="12"/>
      <c r="AQ533" s="16">
        <f t="shared" si="322"/>
        <v>0</v>
      </c>
      <c r="AR533" s="11"/>
      <c r="AS533" s="11"/>
      <c r="AT533" s="11"/>
      <c r="AU533" s="12"/>
      <c r="AV533" s="25">
        <f t="shared" si="323"/>
        <v>0</v>
      </c>
    </row>
    <row r="534" spans="1:48" x14ac:dyDescent="0.25">
      <c r="A534" s="9">
        <v>36</v>
      </c>
      <c r="B534" s="3" t="s">
        <v>3</v>
      </c>
      <c r="C534" s="22" t="s">
        <v>21</v>
      </c>
      <c r="D534" s="75"/>
      <c r="E534" s="75"/>
      <c r="F534" s="75"/>
      <c r="G534" s="76"/>
      <c r="H534" s="77">
        <f t="shared" si="315"/>
        <v>0</v>
      </c>
      <c r="I534" s="75"/>
      <c r="J534" s="75"/>
      <c r="K534" s="75"/>
      <c r="L534" s="76"/>
      <c r="M534" s="77">
        <f t="shared" si="316"/>
        <v>0</v>
      </c>
      <c r="N534" s="75"/>
      <c r="O534" s="75"/>
      <c r="P534" s="75"/>
      <c r="Q534" s="76"/>
      <c r="R534" s="77">
        <f t="shared" si="317"/>
        <v>0</v>
      </c>
      <c r="S534" s="75"/>
      <c r="T534" s="75"/>
      <c r="U534" s="75"/>
      <c r="V534" s="76"/>
      <c r="W534" s="77">
        <f t="shared" si="318"/>
        <v>0</v>
      </c>
      <c r="X534" s="11"/>
      <c r="Y534" s="11"/>
      <c r="Z534" s="11"/>
      <c r="AA534" s="12"/>
      <c r="AB534" s="16">
        <f t="shared" si="319"/>
        <v>0</v>
      </c>
      <c r="AC534" s="11"/>
      <c r="AD534" s="11"/>
      <c r="AE534" s="11"/>
      <c r="AF534" s="12"/>
      <c r="AG534" s="16">
        <f t="shared" si="320"/>
        <v>0</v>
      </c>
      <c r="AH534" s="11"/>
      <c r="AI534" s="11"/>
      <c r="AJ534" s="11"/>
      <c r="AK534" s="12"/>
      <c r="AL534" s="16">
        <f t="shared" si="321"/>
        <v>0</v>
      </c>
      <c r="AM534" s="11"/>
      <c r="AN534" s="11"/>
      <c r="AO534" s="11"/>
      <c r="AP534" s="12"/>
      <c r="AQ534" s="16">
        <f t="shared" si="322"/>
        <v>0</v>
      </c>
      <c r="AR534" s="11"/>
      <c r="AS534" s="11"/>
      <c r="AT534" s="11"/>
      <c r="AU534" s="12"/>
      <c r="AV534" s="25">
        <f t="shared" si="323"/>
        <v>0</v>
      </c>
    </row>
    <row r="535" spans="1:48" x14ac:dyDescent="0.25">
      <c r="A535" s="9">
        <v>36</v>
      </c>
      <c r="B535" s="3" t="s">
        <v>4</v>
      </c>
      <c r="C535" s="22" t="s">
        <v>21</v>
      </c>
      <c r="D535" s="75"/>
      <c r="E535" s="75"/>
      <c r="F535" s="75"/>
      <c r="G535" s="76"/>
      <c r="H535" s="77">
        <f t="shared" si="315"/>
        <v>0</v>
      </c>
      <c r="I535" s="75"/>
      <c r="J535" s="75"/>
      <c r="K535" s="75"/>
      <c r="L535" s="76"/>
      <c r="M535" s="77">
        <f t="shared" si="316"/>
        <v>0</v>
      </c>
      <c r="N535" s="75"/>
      <c r="O535" s="75"/>
      <c r="P535" s="75"/>
      <c r="Q535" s="76"/>
      <c r="R535" s="77">
        <f t="shared" si="317"/>
        <v>0</v>
      </c>
      <c r="S535" s="75"/>
      <c r="T535" s="75"/>
      <c r="U535" s="75"/>
      <c r="V535" s="76"/>
      <c r="W535" s="77">
        <f t="shared" si="318"/>
        <v>0</v>
      </c>
      <c r="X535" s="11"/>
      <c r="Y535" s="11"/>
      <c r="Z535" s="11"/>
      <c r="AA535" s="12"/>
      <c r="AB535" s="16">
        <f t="shared" si="319"/>
        <v>0</v>
      </c>
      <c r="AC535" s="11"/>
      <c r="AD535" s="11"/>
      <c r="AE535" s="11"/>
      <c r="AF535" s="12"/>
      <c r="AG535" s="16">
        <f t="shared" si="320"/>
        <v>0</v>
      </c>
      <c r="AH535" s="11"/>
      <c r="AI535" s="11"/>
      <c r="AJ535" s="11"/>
      <c r="AK535" s="12"/>
      <c r="AL535" s="16">
        <f t="shared" si="321"/>
        <v>0</v>
      </c>
      <c r="AM535" s="11"/>
      <c r="AN535" s="11"/>
      <c r="AO535" s="11"/>
      <c r="AP535" s="12"/>
      <c r="AQ535" s="16">
        <f t="shared" si="322"/>
        <v>0</v>
      </c>
      <c r="AR535" s="11"/>
      <c r="AS535" s="11"/>
      <c r="AT535" s="11"/>
      <c r="AU535" s="12"/>
      <c r="AV535" s="25">
        <f t="shared" si="323"/>
        <v>0</v>
      </c>
    </row>
    <row r="536" spans="1:48" x14ac:dyDescent="0.25">
      <c r="A536" s="9">
        <v>36</v>
      </c>
      <c r="B536" s="3" t="s">
        <v>5</v>
      </c>
      <c r="C536" s="22" t="s">
        <v>21</v>
      </c>
      <c r="D536" s="75"/>
      <c r="E536" s="75"/>
      <c r="F536" s="75"/>
      <c r="G536" s="76"/>
      <c r="H536" s="77">
        <f t="shared" si="315"/>
        <v>0</v>
      </c>
      <c r="I536" s="75"/>
      <c r="J536" s="75"/>
      <c r="K536" s="75"/>
      <c r="L536" s="76"/>
      <c r="M536" s="77">
        <f t="shared" si="316"/>
        <v>0</v>
      </c>
      <c r="N536" s="75"/>
      <c r="O536" s="75"/>
      <c r="P536" s="75"/>
      <c r="Q536" s="76"/>
      <c r="R536" s="77">
        <f t="shared" si="317"/>
        <v>0</v>
      </c>
      <c r="S536" s="75"/>
      <c r="T536" s="75"/>
      <c r="U536" s="75"/>
      <c r="V536" s="76"/>
      <c r="W536" s="77">
        <f t="shared" si="318"/>
        <v>0</v>
      </c>
      <c r="X536" s="11"/>
      <c r="Y536" s="11"/>
      <c r="Z536" s="11"/>
      <c r="AA536" s="12"/>
      <c r="AB536" s="16">
        <f t="shared" si="319"/>
        <v>0</v>
      </c>
      <c r="AC536" s="11"/>
      <c r="AD536" s="11"/>
      <c r="AE536" s="11"/>
      <c r="AF536" s="12"/>
      <c r="AG536" s="16">
        <f t="shared" si="320"/>
        <v>0</v>
      </c>
      <c r="AH536" s="11"/>
      <c r="AI536" s="11"/>
      <c r="AJ536" s="11"/>
      <c r="AK536" s="12"/>
      <c r="AL536" s="16">
        <f t="shared" si="321"/>
        <v>0</v>
      </c>
      <c r="AM536" s="11"/>
      <c r="AN536" s="11"/>
      <c r="AO536" s="11"/>
      <c r="AP536" s="12"/>
      <c r="AQ536" s="16">
        <f t="shared" si="322"/>
        <v>0</v>
      </c>
      <c r="AR536" s="11"/>
      <c r="AS536" s="11"/>
      <c r="AT536" s="11"/>
      <c r="AU536" s="12"/>
      <c r="AV536" s="25">
        <f t="shared" si="323"/>
        <v>0</v>
      </c>
    </row>
    <row r="537" spans="1:48" x14ac:dyDescent="0.25">
      <c r="A537" s="9">
        <v>36</v>
      </c>
      <c r="B537" s="3" t="s">
        <v>6</v>
      </c>
      <c r="C537" s="22" t="s">
        <v>21</v>
      </c>
      <c r="D537" s="75"/>
      <c r="E537" s="75"/>
      <c r="F537" s="75"/>
      <c r="G537" s="76"/>
      <c r="H537" s="77">
        <f t="shared" si="315"/>
        <v>0</v>
      </c>
      <c r="I537" s="75"/>
      <c r="J537" s="75"/>
      <c r="K537" s="75"/>
      <c r="L537" s="76"/>
      <c r="M537" s="77">
        <f t="shared" si="316"/>
        <v>0</v>
      </c>
      <c r="N537" s="75"/>
      <c r="O537" s="75"/>
      <c r="P537" s="75"/>
      <c r="Q537" s="76"/>
      <c r="R537" s="77">
        <f t="shared" si="317"/>
        <v>0</v>
      </c>
      <c r="S537" s="75"/>
      <c r="T537" s="75"/>
      <c r="U537" s="75"/>
      <c r="V537" s="76"/>
      <c r="W537" s="77">
        <f t="shared" si="318"/>
        <v>0</v>
      </c>
      <c r="X537" s="11"/>
      <c r="Y537" s="11"/>
      <c r="Z537" s="11"/>
      <c r="AA537" s="12"/>
      <c r="AB537" s="16">
        <f t="shared" si="319"/>
        <v>0</v>
      </c>
      <c r="AC537" s="11"/>
      <c r="AD537" s="11"/>
      <c r="AE537" s="11"/>
      <c r="AF537" s="12"/>
      <c r="AG537" s="16">
        <f t="shared" si="320"/>
        <v>0</v>
      </c>
      <c r="AH537" s="11"/>
      <c r="AI537" s="11"/>
      <c r="AJ537" s="11"/>
      <c r="AK537" s="12"/>
      <c r="AL537" s="16">
        <f t="shared" si="321"/>
        <v>0</v>
      </c>
      <c r="AM537" s="11"/>
      <c r="AN537" s="11"/>
      <c r="AO537" s="11"/>
      <c r="AP537" s="12"/>
      <c r="AQ537" s="16">
        <f t="shared" si="322"/>
        <v>0</v>
      </c>
      <c r="AR537" s="11"/>
      <c r="AS537" s="11"/>
      <c r="AT537" s="11"/>
      <c r="AU537" s="12"/>
      <c r="AV537" s="25">
        <f t="shared" si="323"/>
        <v>0</v>
      </c>
    </row>
    <row r="538" spans="1:48" x14ac:dyDescent="0.25">
      <c r="A538" s="9">
        <v>36</v>
      </c>
      <c r="B538" s="3" t="s">
        <v>7</v>
      </c>
      <c r="C538" s="22" t="s">
        <v>21</v>
      </c>
      <c r="D538" s="75"/>
      <c r="E538" s="75"/>
      <c r="F538" s="75"/>
      <c r="G538" s="76"/>
      <c r="H538" s="77">
        <f t="shared" si="315"/>
        <v>0</v>
      </c>
      <c r="I538" s="75"/>
      <c r="J538" s="75"/>
      <c r="K538" s="75"/>
      <c r="L538" s="76"/>
      <c r="M538" s="77">
        <f t="shared" si="316"/>
        <v>0</v>
      </c>
      <c r="N538" s="75"/>
      <c r="O538" s="75"/>
      <c r="P538" s="75"/>
      <c r="Q538" s="76"/>
      <c r="R538" s="77">
        <f t="shared" si="317"/>
        <v>0</v>
      </c>
      <c r="S538" s="75"/>
      <c r="T538" s="75"/>
      <c r="U538" s="75"/>
      <c r="V538" s="76"/>
      <c r="W538" s="77">
        <f t="shared" si="318"/>
        <v>0</v>
      </c>
      <c r="X538" s="11"/>
      <c r="Y538" s="11"/>
      <c r="Z538" s="11"/>
      <c r="AA538" s="12"/>
      <c r="AB538" s="16">
        <f t="shared" si="319"/>
        <v>0</v>
      </c>
      <c r="AC538" s="11"/>
      <c r="AD538" s="11"/>
      <c r="AE538" s="11"/>
      <c r="AF538" s="12"/>
      <c r="AG538" s="16">
        <f t="shared" si="320"/>
        <v>0</v>
      </c>
      <c r="AH538" s="11"/>
      <c r="AI538" s="11"/>
      <c r="AJ538" s="11"/>
      <c r="AK538" s="12"/>
      <c r="AL538" s="16">
        <f t="shared" si="321"/>
        <v>0</v>
      </c>
      <c r="AM538" s="11"/>
      <c r="AN538" s="11"/>
      <c r="AO538" s="11"/>
      <c r="AP538" s="12"/>
      <c r="AQ538" s="16">
        <f t="shared" si="322"/>
        <v>0</v>
      </c>
      <c r="AR538" s="11"/>
      <c r="AS538" s="11"/>
      <c r="AT538" s="11"/>
      <c r="AU538" s="12"/>
      <c r="AV538" s="25">
        <f t="shared" si="323"/>
        <v>0</v>
      </c>
    </row>
    <row r="539" spans="1:48" x14ac:dyDescent="0.25">
      <c r="A539" s="9">
        <v>36</v>
      </c>
      <c r="B539" s="3" t="s">
        <v>23</v>
      </c>
      <c r="C539" s="22" t="s">
        <v>21</v>
      </c>
      <c r="D539" s="75"/>
      <c r="E539" s="75"/>
      <c r="F539" s="75"/>
      <c r="G539" s="76"/>
      <c r="H539" s="77">
        <f t="shared" si="315"/>
        <v>0</v>
      </c>
      <c r="I539" s="75"/>
      <c r="J539" s="75"/>
      <c r="K539" s="75"/>
      <c r="L539" s="76"/>
      <c r="M539" s="77">
        <f t="shared" si="316"/>
        <v>0</v>
      </c>
      <c r="N539" s="75"/>
      <c r="O539" s="75"/>
      <c r="P539" s="75"/>
      <c r="Q539" s="76"/>
      <c r="R539" s="77">
        <f t="shared" si="317"/>
        <v>0</v>
      </c>
      <c r="S539" s="75"/>
      <c r="T539" s="75"/>
      <c r="U539" s="75"/>
      <c r="V539" s="76"/>
      <c r="W539" s="77">
        <f t="shared" si="318"/>
        <v>0</v>
      </c>
      <c r="X539" s="11"/>
      <c r="Y539" s="11"/>
      <c r="Z539" s="11"/>
      <c r="AA539" s="12"/>
      <c r="AB539" s="16">
        <f t="shared" si="319"/>
        <v>0</v>
      </c>
      <c r="AC539" s="11"/>
      <c r="AD539" s="11"/>
      <c r="AE539" s="11"/>
      <c r="AF539" s="12"/>
      <c r="AG539" s="16">
        <f t="shared" si="320"/>
        <v>0</v>
      </c>
      <c r="AH539" s="11"/>
      <c r="AI539" s="11"/>
      <c r="AJ539" s="11"/>
      <c r="AK539" s="12"/>
      <c r="AL539" s="16">
        <f t="shared" si="321"/>
        <v>0</v>
      </c>
      <c r="AM539" s="11"/>
      <c r="AN539" s="11"/>
      <c r="AO539" s="11"/>
      <c r="AP539" s="12"/>
      <c r="AQ539" s="16">
        <f t="shared" si="322"/>
        <v>0</v>
      </c>
      <c r="AR539" s="11"/>
      <c r="AS539" s="11"/>
      <c r="AT539" s="11"/>
      <c r="AU539" s="12"/>
      <c r="AV539" s="25">
        <f t="shared" si="323"/>
        <v>0</v>
      </c>
    </row>
    <row r="540" spans="1:48" x14ac:dyDescent="0.25">
      <c r="A540" s="9">
        <v>36</v>
      </c>
      <c r="B540" s="3" t="s">
        <v>8</v>
      </c>
      <c r="C540" s="22" t="s">
        <v>21</v>
      </c>
      <c r="D540" s="75"/>
      <c r="E540" s="75"/>
      <c r="F540" s="75"/>
      <c r="G540" s="76"/>
      <c r="H540" s="77">
        <f t="shared" si="315"/>
        <v>0</v>
      </c>
      <c r="I540" s="75"/>
      <c r="J540" s="75"/>
      <c r="K540" s="75"/>
      <c r="L540" s="76"/>
      <c r="M540" s="77">
        <f t="shared" si="316"/>
        <v>0</v>
      </c>
      <c r="N540" s="75"/>
      <c r="O540" s="75"/>
      <c r="P540" s="75"/>
      <c r="Q540" s="76"/>
      <c r="R540" s="77">
        <f t="shared" si="317"/>
        <v>0</v>
      </c>
      <c r="S540" s="75"/>
      <c r="T540" s="75"/>
      <c r="U540" s="75"/>
      <c r="V540" s="76"/>
      <c r="W540" s="77">
        <f t="shared" si="318"/>
        <v>0</v>
      </c>
      <c r="X540" s="11"/>
      <c r="Y540" s="11"/>
      <c r="Z540" s="11"/>
      <c r="AA540" s="12"/>
      <c r="AB540" s="16">
        <f t="shared" si="319"/>
        <v>0</v>
      </c>
      <c r="AC540" s="11"/>
      <c r="AD540" s="11"/>
      <c r="AE540" s="11"/>
      <c r="AF540" s="12"/>
      <c r="AG540" s="16">
        <f t="shared" si="320"/>
        <v>0</v>
      </c>
      <c r="AH540" s="11"/>
      <c r="AI540" s="11"/>
      <c r="AJ540" s="11"/>
      <c r="AK540" s="12"/>
      <c r="AL540" s="16">
        <f t="shared" si="321"/>
        <v>0</v>
      </c>
      <c r="AM540" s="11"/>
      <c r="AN540" s="11"/>
      <c r="AO540" s="11"/>
      <c r="AP540" s="12"/>
      <c r="AQ540" s="16">
        <f t="shared" si="322"/>
        <v>0</v>
      </c>
      <c r="AR540" s="11"/>
      <c r="AS540" s="11"/>
      <c r="AT540" s="11"/>
      <c r="AU540" s="12"/>
      <c r="AV540" s="25">
        <f t="shared" si="323"/>
        <v>0</v>
      </c>
    </row>
    <row r="541" spans="1:48" x14ac:dyDescent="0.25">
      <c r="A541" s="9">
        <v>36</v>
      </c>
      <c r="B541" s="3" t="s">
        <v>9</v>
      </c>
      <c r="C541" s="22" t="s">
        <v>21</v>
      </c>
      <c r="D541" s="75"/>
      <c r="E541" s="75"/>
      <c r="F541" s="75"/>
      <c r="G541" s="76"/>
      <c r="H541" s="77">
        <f t="shared" si="315"/>
        <v>0</v>
      </c>
      <c r="I541" s="75"/>
      <c r="J541" s="75"/>
      <c r="K541" s="75"/>
      <c r="L541" s="76"/>
      <c r="M541" s="77">
        <f t="shared" si="316"/>
        <v>0</v>
      </c>
      <c r="N541" s="75"/>
      <c r="O541" s="75"/>
      <c r="P541" s="75"/>
      <c r="Q541" s="76"/>
      <c r="R541" s="77">
        <f t="shared" si="317"/>
        <v>0</v>
      </c>
      <c r="S541" s="75"/>
      <c r="T541" s="75"/>
      <c r="U541" s="75"/>
      <c r="V541" s="76"/>
      <c r="W541" s="77">
        <f t="shared" si="318"/>
        <v>0</v>
      </c>
      <c r="X541" s="11"/>
      <c r="Y541" s="11"/>
      <c r="Z541" s="11"/>
      <c r="AA541" s="12"/>
      <c r="AB541" s="16">
        <f t="shared" si="319"/>
        <v>0</v>
      </c>
      <c r="AC541" s="11"/>
      <c r="AD541" s="11"/>
      <c r="AE541" s="11"/>
      <c r="AF541" s="12"/>
      <c r="AG541" s="16">
        <f t="shared" si="320"/>
        <v>0</v>
      </c>
      <c r="AH541" s="11"/>
      <c r="AI541" s="11"/>
      <c r="AJ541" s="11"/>
      <c r="AK541" s="12"/>
      <c r="AL541" s="16">
        <f t="shared" si="321"/>
        <v>0</v>
      </c>
      <c r="AM541" s="11"/>
      <c r="AN541" s="11"/>
      <c r="AO541" s="11"/>
      <c r="AP541" s="12"/>
      <c r="AQ541" s="16">
        <f t="shared" si="322"/>
        <v>0</v>
      </c>
      <c r="AR541" s="11"/>
      <c r="AS541" s="11"/>
      <c r="AT541" s="11"/>
      <c r="AU541" s="12"/>
      <c r="AV541" s="25">
        <f t="shared" si="323"/>
        <v>0</v>
      </c>
    </row>
    <row r="542" spans="1:48" x14ac:dyDescent="0.25">
      <c r="A542" s="9">
        <v>36</v>
      </c>
      <c r="B542" s="3" t="s">
        <v>10</v>
      </c>
      <c r="C542" s="22" t="s">
        <v>21</v>
      </c>
      <c r="D542" s="75"/>
      <c r="E542" s="75"/>
      <c r="F542" s="75"/>
      <c r="G542" s="76"/>
      <c r="H542" s="77">
        <f t="shared" si="315"/>
        <v>0</v>
      </c>
      <c r="I542" s="75"/>
      <c r="J542" s="75"/>
      <c r="K542" s="75"/>
      <c r="L542" s="76"/>
      <c r="M542" s="77">
        <f t="shared" si="316"/>
        <v>0</v>
      </c>
      <c r="N542" s="75"/>
      <c r="O542" s="75"/>
      <c r="P542" s="75"/>
      <c r="Q542" s="76"/>
      <c r="R542" s="77">
        <f t="shared" si="317"/>
        <v>0</v>
      </c>
      <c r="S542" s="75"/>
      <c r="T542" s="75"/>
      <c r="U542" s="75"/>
      <c r="V542" s="76"/>
      <c r="W542" s="77">
        <f t="shared" si="318"/>
        <v>0</v>
      </c>
      <c r="X542" s="11"/>
      <c r="Y542" s="11"/>
      <c r="Z542" s="11"/>
      <c r="AA542" s="12"/>
      <c r="AB542" s="16">
        <f t="shared" si="319"/>
        <v>0</v>
      </c>
      <c r="AC542" s="11"/>
      <c r="AD542" s="11"/>
      <c r="AE542" s="11"/>
      <c r="AF542" s="12"/>
      <c r="AG542" s="16">
        <f t="shared" si="320"/>
        <v>0</v>
      </c>
      <c r="AH542" s="11"/>
      <c r="AI542" s="11"/>
      <c r="AJ542" s="11"/>
      <c r="AK542" s="12"/>
      <c r="AL542" s="16">
        <f t="shared" si="321"/>
        <v>0</v>
      </c>
      <c r="AM542" s="11"/>
      <c r="AN542" s="11"/>
      <c r="AO542" s="11"/>
      <c r="AP542" s="12"/>
      <c r="AQ542" s="16">
        <f t="shared" si="322"/>
        <v>0</v>
      </c>
      <c r="AR542" s="11"/>
      <c r="AS542" s="11"/>
      <c r="AT542" s="11"/>
      <c r="AU542" s="12"/>
      <c r="AV542" s="25">
        <f t="shared" si="323"/>
        <v>0</v>
      </c>
    </row>
    <row r="543" spans="1:48" x14ac:dyDescent="0.25">
      <c r="A543" s="9">
        <v>36</v>
      </c>
      <c r="B543" s="22" t="s">
        <v>34</v>
      </c>
      <c r="C543" s="22" t="s">
        <v>21</v>
      </c>
      <c r="D543" s="78"/>
      <c r="E543" s="78"/>
      <c r="F543" s="78"/>
      <c r="G543" s="79"/>
      <c r="H543" s="80">
        <f t="shared" si="315"/>
        <v>0</v>
      </c>
      <c r="I543" s="78"/>
      <c r="J543" s="78"/>
      <c r="K543" s="78"/>
      <c r="L543" s="79"/>
      <c r="M543" s="80">
        <f t="shared" si="316"/>
        <v>0</v>
      </c>
      <c r="N543" s="78"/>
      <c r="O543" s="78"/>
      <c r="P543" s="78"/>
      <c r="Q543" s="79"/>
      <c r="R543" s="80">
        <f t="shared" si="317"/>
        <v>0</v>
      </c>
      <c r="S543" s="78"/>
      <c r="T543" s="78"/>
      <c r="U543" s="78"/>
      <c r="V543" s="79"/>
      <c r="W543" s="80">
        <f t="shared" si="318"/>
        <v>0</v>
      </c>
      <c r="X543" s="13"/>
      <c r="Y543" s="13"/>
      <c r="Z543" s="13"/>
      <c r="AA543" s="14"/>
      <c r="AB543" s="17">
        <f t="shared" si="319"/>
        <v>0</v>
      </c>
      <c r="AC543" s="13"/>
      <c r="AD543" s="13"/>
      <c r="AE543" s="13"/>
      <c r="AF543" s="14"/>
      <c r="AG543" s="17">
        <f t="shared" si="320"/>
        <v>0</v>
      </c>
      <c r="AH543" s="13"/>
      <c r="AI543" s="13"/>
      <c r="AJ543" s="13"/>
      <c r="AK543" s="14"/>
      <c r="AL543" s="17">
        <f t="shared" si="321"/>
        <v>0</v>
      </c>
      <c r="AM543" s="13"/>
      <c r="AN543" s="13"/>
      <c r="AO543" s="13"/>
      <c r="AP543" s="14"/>
      <c r="AQ543" s="17">
        <f t="shared" si="322"/>
        <v>0</v>
      </c>
      <c r="AR543" s="13"/>
      <c r="AS543" s="13"/>
      <c r="AT543" s="13"/>
      <c r="AU543" s="14"/>
      <c r="AV543" s="26">
        <f t="shared" si="323"/>
        <v>0</v>
      </c>
    </row>
    <row r="544" spans="1:48" x14ac:dyDescent="0.25">
      <c r="A544" s="9">
        <v>36</v>
      </c>
      <c r="B544" s="27"/>
      <c r="C544" s="28"/>
      <c r="D544" s="81"/>
      <c r="E544" s="82"/>
      <c r="F544" s="82"/>
      <c r="G544" s="82"/>
      <c r="H544" s="83">
        <f>SUM(H531:H543)</f>
        <v>0</v>
      </c>
      <c r="I544" s="82"/>
      <c r="J544" s="82"/>
      <c r="K544" s="82"/>
      <c r="L544" s="82"/>
      <c r="M544" s="83">
        <f>SUM(M531:M543)</f>
        <v>0</v>
      </c>
      <c r="N544" s="82"/>
      <c r="O544" s="82"/>
      <c r="P544" s="82"/>
      <c r="Q544" s="82"/>
      <c r="R544" s="83">
        <f>SUM(R531:R543)</f>
        <v>0</v>
      </c>
      <c r="S544" s="82"/>
      <c r="T544" s="82"/>
      <c r="U544" s="82"/>
      <c r="V544" s="82"/>
      <c r="W544" s="83">
        <f>SUM(W531:W543)</f>
        <v>0</v>
      </c>
      <c r="X544" s="29"/>
      <c r="Y544" s="29"/>
      <c r="Z544" s="29"/>
      <c r="AA544" s="29"/>
      <c r="AB544" s="30">
        <f>SUM(AB531:AB543)</f>
        <v>0</v>
      </c>
      <c r="AC544" s="29"/>
      <c r="AD544" s="29"/>
      <c r="AE544" s="29"/>
      <c r="AF544" s="29"/>
      <c r="AG544" s="30">
        <f>SUM(AG531:AG543)</f>
        <v>0</v>
      </c>
      <c r="AH544" s="29"/>
      <c r="AI544" s="29"/>
      <c r="AJ544" s="29"/>
      <c r="AK544" s="29"/>
      <c r="AL544" s="30">
        <f>SUM(AL531:AL543)</f>
        <v>0</v>
      </c>
      <c r="AM544" s="29"/>
      <c r="AN544" s="29"/>
      <c r="AO544" s="29"/>
      <c r="AP544" s="29"/>
      <c r="AQ544" s="30">
        <f>SUM(AQ531:AQ543)</f>
        <v>0</v>
      </c>
      <c r="AR544" s="29"/>
      <c r="AS544" s="29"/>
      <c r="AT544" s="29"/>
      <c r="AU544" s="29"/>
      <c r="AV544" s="30">
        <f>SUM(AV531:AV543)</f>
        <v>0</v>
      </c>
    </row>
    <row r="545" spans="1:48" x14ac:dyDescent="0.25">
      <c r="A545" s="9">
        <v>36</v>
      </c>
      <c r="B545" s="115" t="str">
        <f>"Буква (или иное название) класса "&amp;A726&amp;":"</f>
        <v>Буква (или иное название) класса 49:</v>
      </c>
      <c r="C545" s="116"/>
      <c r="D545" s="106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</row>
    <row r="546" spans="1:48" x14ac:dyDescent="0.25">
      <c r="A546" s="9">
        <v>37</v>
      </c>
      <c r="B546" s="20" t="s">
        <v>0</v>
      </c>
      <c r="C546" s="21" t="s">
        <v>21</v>
      </c>
      <c r="D546" s="75"/>
      <c r="E546" s="75"/>
      <c r="F546" s="75"/>
      <c r="G546" s="76"/>
      <c r="H546" s="77">
        <f t="shared" ref="H546:H558" si="324">COUNTA(D546:G546)</f>
        <v>0</v>
      </c>
      <c r="I546" s="75"/>
      <c r="J546" s="75"/>
      <c r="K546" s="75"/>
      <c r="L546" s="76"/>
      <c r="M546" s="77">
        <f t="shared" ref="M546:M558" si="325">COUNTA(I546:L546)</f>
        <v>0</v>
      </c>
      <c r="N546" s="75"/>
      <c r="O546" s="75"/>
      <c r="P546" s="75"/>
      <c r="Q546" s="76"/>
      <c r="R546" s="77">
        <f t="shared" ref="R546:R558" si="326">COUNTA(N546:Q546)</f>
        <v>0</v>
      </c>
      <c r="S546" s="75"/>
      <c r="T546" s="75"/>
      <c r="U546" s="75"/>
      <c r="V546" s="76"/>
      <c r="W546" s="77">
        <f t="shared" ref="W546:W558" si="327">COUNTA(S546:V546)</f>
        <v>0</v>
      </c>
      <c r="X546" s="11"/>
      <c r="Y546" s="11"/>
      <c r="Z546" s="11"/>
      <c r="AA546" s="12"/>
      <c r="AB546" s="16">
        <f t="shared" ref="AB546:AB558" si="328">COUNTA(X546:AA546)</f>
        <v>0</v>
      </c>
      <c r="AC546" s="11"/>
      <c r="AD546" s="11"/>
      <c r="AE546" s="11"/>
      <c r="AF546" s="12"/>
      <c r="AG546" s="16">
        <f t="shared" ref="AG546:AG558" si="329">COUNTA(AC546:AF546)</f>
        <v>0</v>
      </c>
      <c r="AH546" s="11"/>
      <c r="AI546" s="11"/>
      <c r="AJ546" s="11"/>
      <c r="AK546" s="12"/>
      <c r="AL546" s="16">
        <f t="shared" ref="AL546:AL558" si="330">COUNTA(AH546:AK546)</f>
        <v>0</v>
      </c>
      <c r="AM546" s="11"/>
      <c r="AN546" s="11"/>
      <c r="AO546" s="11"/>
      <c r="AP546" s="12"/>
      <c r="AQ546" s="16">
        <f t="shared" ref="AQ546:AQ558" si="331">COUNTA(AM546:AP546)</f>
        <v>0</v>
      </c>
      <c r="AR546" s="11"/>
      <c r="AS546" s="11"/>
      <c r="AT546" s="11"/>
      <c r="AU546" s="12"/>
      <c r="AV546" s="25">
        <f t="shared" ref="AV546:AV558" si="332">COUNTA(AR546:AU546)</f>
        <v>0</v>
      </c>
    </row>
    <row r="547" spans="1:48" x14ac:dyDescent="0.25">
      <c r="A547" s="9">
        <v>37</v>
      </c>
      <c r="B547" s="3" t="s">
        <v>1</v>
      </c>
      <c r="C547" s="22" t="s">
        <v>21</v>
      </c>
      <c r="D547" s="75"/>
      <c r="E547" s="75"/>
      <c r="F547" s="75"/>
      <c r="G547" s="76"/>
      <c r="H547" s="77">
        <f t="shared" si="324"/>
        <v>0</v>
      </c>
      <c r="I547" s="75"/>
      <c r="J547" s="75"/>
      <c r="K547" s="75"/>
      <c r="L547" s="76"/>
      <c r="M547" s="77">
        <f t="shared" si="325"/>
        <v>0</v>
      </c>
      <c r="N547" s="75"/>
      <c r="O547" s="75"/>
      <c r="P547" s="75"/>
      <c r="Q547" s="76"/>
      <c r="R547" s="77">
        <f t="shared" si="326"/>
        <v>0</v>
      </c>
      <c r="S547" s="75"/>
      <c r="T547" s="75"/>
      <c r="U547" s="75"/>
      <c r="V547" s="76"/>
      <c r="W547" s="77">
        <f t="shared" si="327"/>
        <v>0</v>
      </c>
      <c r="X547" s="11"/>
      <c r="Y547" s="11"/>
      <c r="Z547" s="11"/>
      <c r="AA547" s="12"/>
      <c r="AB547" s="16">
        <f t="shared" si="328"/>
        <v>0</v>
      </c>
      <c r="AC547" s="11"/>
      <c r="AD547" s="11"/>
      <c r="AE547" s="11"/>
      <c r="AF547" s="12"/>
      <c r="AG547" s="16">
        <f t="shared" si="329"/>
        <v>0</v>
      </c>
      <c r="AH547" s="11"/>
      <c r="AI547" s="11"/>
      <c r="AJ547" s="11"/>
      <c r="AK547" s="12"/>
      <c r="AL547" s="16">
        <f t="shared" si="330"/>
        <v>0</v>
      </c>
      <c r="AM547" s="11"/>
      <c r="AN547" s="11"/>
      <c r="AO547" s="11"/>
      <c r="AP547" s="12"/>
      <c r="AQ547" s="16">
        <f t="shared" si="331"/>
        <v>0</v>
      </c>
      <c r="AR547" s="11"/>
      <c r="AS547" s="11"/>
      <c r="AT547" s="11"/>
      <c r="AU547" s="12"/>
      <c r="AV547" s="25">
        <f t="shared" si="332"/>
        <v>0</v>
      </c>
    </row>
    <row r="548" spans="1:48" x14ac:dyDescent="0.25">
      <c r="A548" s="9">
        <v>37</v>
      </c>
      <c r="B548" s="3" t="s">
        <v>2</v>
      </c>
      <c r="C548" s="22" t="s">
        <v>21</v>
      </c>
      <c r="D548" s="75"/>
      <c r="E548" s="75"/>
      <c r="F548" s="75"/>
      <c r="G548" s="76"/>
      <c r="H548" s="77">
        <f t="shared" si="324"/>
        <v>0</v>
      </c>
      <c r="I548" s="75"/>
      <c r="J548" s="75"/>
      <c r="K548" s="75"/>
      <c r="L548" s="76"/>
      <c r="M548" s="77">
        <f t="shared" si="325"/>
        <v>0</v>
      </c>
      <c r="N548" s="75"/>
      <c r="O548" s="75"/>
      <c r="P548" s="75"/>
      <c r="Q548" s="76"/>
      <c r="R548" s="77">
        <f t="shared" si="326"/>
        <v>0</v>
      </c>
      <c r="S548" s="75"/>
      <c r="T548" s="75"/>
      <c r="U548" s="75"/>
      <c r="V548" s="76"/>
      <c r="W548" s="77">
        <f t="shared" si="327"/>
        <v>0</v>
      </c>
      <c r="X548" s="11"/>
      <c r="Y548" s="11"/>
      <c r="Z548" s="11"/>
      <c r="AA548" s="12"/>
      <c r="AB548" s="16">
        <f t="shared" si="328"/>
        <v>0</v>
      </c>
      <c r="AC548" s="11"/>
      <c r="AD548" s="11"/>
      <c r="AE548" s="11"/>
      <c r="AF548" s="12"/>
      <c r="AG548" s="16">
        <f t="shared" si="329"/>
        <v>0</v>
      </c>
      <c r="AH548" s="11"/>
      <c r="AI548" s="11"/>
      <c r="AJ548" s="11"/>
      <c r="AK548" s="12"/>
      <c r="AL548" s="16">
        <f t="shared" si="330"/>
        <v>0</v>
      </c>
      <c r="AM548" s="11"/>
      <c r="AN548" s="11"/>
      <c r="AO548" s="11"/>
      <c r="AP548" s="12"/>
      <c r="AQ548" s="16">
        <f t="shared" si="331"/>
        <v>0</v>
      </c>
      <c r="AR548" s="11"/>
      <c r="AS548" s="11"/>
      <c r="AT548" s="11"/>
      <c r="AU548" s="12"/>
      <c r="AV548" s="25">
        <f t="shared" si="332"/>
        <v>0</v>
      </c>
    </row>
    <row r="549" spans="1:48" x14ac:dyDescent="0.25">
      <c r="A549" s="9">
        <v>37</v>
      </c>
      <c r="B549" s="3" t="s">
        <v>3</v>
      </c>
      <c r="C549" s="22" t="s">
        <v>21</v>
      </c>
      <c r="D549" s="75"/>
      <c r="E549" s="75"/>
      <c r="F549" s="75"/>
      <c r="G549" s="76"/>
      <c r="H549" s="77">
        <f t="shared" si="324"/>
        <v>0</v>
      </c>
      <c r="I549" s="75"/>
      <c r="J549" s="75"/>
      <c r="K549" s="75"/>
      <c r="L549" s="76"/>
      <c r="M549" s="77">
        <f t="shared" si="325"/>
        <v>0</v>
      </c>
      <c r="N549" s="75"/>
      <c r="O549" s="75"/>
      <c r="P549" s="75"/>
      <c r="Q549" s="76"/>
      <c r="R549" s="77">
        <f t="shared" si="326"/>
        <v>0</v>
      </c>
      <c r="S549" s="75"/>
      <c r="T549" s="75"/>
      <c r="U549" s="75"/>
      <c r="V549" s="76"/>
      <c r="W549" s="77">
        <f t="shared" si="327"/>
        <v>0</v>
      </c>
      <c r="X549" s="11"/>
      <c r="Y549" s="11"/>
      <c r="Z549" s="11"/>
      <c r="AA549" s="12"/>
      <c r="AB549" s="16">
        <f t="shared" si="328"/>
        <v>0</v>
      </c>
      <c r="AC549" s="11"/>
      <c r="AD549" s="11"/>
      <c r="AE549" s="11"/>
      <c r="AF549" s="12"/>
      <c r="AG549" s="16">
        <f t="shared" si="329"/>
        <v>0</v>
      </c>
      <c r="AH549" s="11"/>
      <c r="AI549" s="11"/>
      <c r="AJ549" s="11"/>
      <c r="AK549" s="12"/>
      <c r="AL549" s="16">
        <f t="shared" si="330"/>
        <v>0</v>
      </c>
      <c r="AM549" s="11"/>
      <c r="AN549" s="11"/>
      <c r="AO549" s="11"/>
      <c r="AP549" s="12"/>
      <c r="AQ549" s="16">
        <f t="shared" si="331"/>
        <v>0</v>
      </c>
      <c r="AR549" s="11"/>
      <c r="AS549" s="11"/>
      <c r="AT549" s="11"/>
      <c r="AU549" s="12"/>
      <c r="AV549" s="25">
        <f t="shared" si="332"/>
        <v>0</v>
      </c>
    </row>
    <row r="550" spans="1:48" x14ac:dyDescent="0.25">
      <c r="A550" s="9">
        <v>37</v>
      </c>
      <c r="B550" s="3" t="s">
        <v>4</v>
      </c>
      <c r="C550" s="22" t="s">
        <v>21</v>
      </c>
      <c r="D550" s="75"/>
      <c r="E550" s="75"/>
      <c r="F550" s="75"/>
      <c r="G550" s="76"/>
      <c r="H550" s="77">
        <f t="shared" si="324"/>
        <v>0</v>
      </c>
      <c r="I550" s="75"/>
      <c r="J550" s="75"/>
      <c r="K550" s="75"/>
      <c r="L550" s="76"/>
      <c r="M550" s="77">
        <f t="shared" si="325"/>
        <v>0</v>
      </c>
      <c r="N550" s="75"/>
      <c r="O550" s="75"/>
      <c r="P550" s="75"/>
      <c r="Q550" s="76"/>
      <c r="R550" s="77">
        <f t="shared" si="326"/>
        <v>0</v>
      </c>
      <c r="S550" s="75"/>
      <c r="T550" s="75"/>
      <c r="U550" s="75"/>
      <c r="V550" s="76"/>
      <c r="W550" s="77">
        <f t="shared" si="327"/>
        <v>0</v>
      </c>
      <c r="X550" s="11"/>
      <c r="Y550" s="11"/>
      <c r="Z550" s="11"/>
      <c r="AA550" s="12"/>
      <c r="AB550" s="16">
        <f t="shared" si="328"/>
        <v>0</v>
      </c>
      <c r="AC550" s="11"/>
      <c r="AD550" s="11"/>
      <c r="AE550" s="11"/>
      <c r="AF550" s="12"/>
      <c r="AG550" s="16">
        <f t="shared" si="329"/>
        <v>0</v>
      </c>
      <c r="AH550" s="11"/>
      <c r="AI550" s="11"/>
      <c r="AJ550" s="11"/>
      <c r="AK550" s="12"/>
      <c r="AL550" s="16">
        <f t="shared" si="330"/>
        <v>0</v>
      </c>
      <c r="AM550" s="11"/>
      <c r="AN550" s="11"/>
      <c r="AO550" s="11"/>
      <c r="AP550" s="12"/>
      <c r="AQ550" s="16">
        <f t="shared" si="331"/>
        <v>0</v>
      </c>
      <c r="AR550" s="11"/>
      <c r="AS550" s="11"/>
      <c r="AT550" s="11"/>
      <c r="AU550" s="12"/>
      <c r="AV550" s="25">
        <f t="shared" si="332"/>
        <v>0</v>
      </c>
    </row>
    <row r="551" spans="1:48" x14ac:dyDescent="0.25">
      <c r="A551" s="9">
        <v>37</v>
      </c>
      <c r="B551" s="3" t="s">
        <v>5</v>
      </c>
      <c r="C551" s="22" t="s">
        <v>21</v>
      </c>
      <c r="D551" s="75"/>
      <c r="E551" s="75"/>
      <c r="F551" s="75"/>
      <c r="G551" s="76"/>
      <c r="H551" s="77">
        <f t="shared" si="324"/>
        <v>0</v>
      </c>
      <c r="I551" s="75"/>
      <c r="J551" s="75"/>
      <c r="K551" s="75"/>
      <c r="L551" s="76"/>
      <c r="M551" s="77">
        <f t="shared" si="325"/>
        <v>0</v>
      </c>
      <c r="N551" s="75"/>
      <c r="O551" s="75"/>
      <c r="P551" s="75"/>
      <c r="Q551" s="76"/>
      <c r="R551" s="77">
        <f t="shared" si="326"/>
        <v>0</v>
      </c>
      <c r="S551" s="75"/>
      <c r="T551" s="75"/>
      <c r="U551" s="75"/>
      <c r="V551" s="76"/>
      <c r="W551" s="77">
        <f t="shared" si="327"/>
        <v>0</v>
      </c>
      <c r="X551" s="11"/>
      <c r="Y551" s="11"/>
      <c r="Z551" s="11"/>
      <c r="AA551" s="12"/>
      <c r="AB551" s="16">
        <f t="shared" si="328"/>
        <v>0</v>
      </c>
      <c r="AC551" s="11"/>
      <c r="AD551" s="11"/>
      <c r="AE551" s="11"/>
      <c r="AF551" s="12"/>
      <c r="AG551" s="16">
        <f t="shared" si="329"/>
        <v>0</v>
      </c>
      <c r="AH551" s="11"/>
      <c r="AI551" s="11"/>
      <c r="AJ551" s="11"/>
      <c r="AK551" s="12"/>
      <c r="AL551" s="16">
        <f t="shared" si="330"/>
        <v>0</v>
      </c>
      <c r="AM551" s="11"/>
      <c r="AN551" s="11"/>
      <c r="AO551" s="11"/>
      <c r="AP551" s="12"/>
      <c r="AQ551" s="16">
        <f t="shared" si="331"/>
        <v>0</v>
      </c>
      <c r="AR551" s="11"/>
      <c r="AS551" s="11"/>
      <c r="AT551" s="11"/>
      <c r="AU551" s="12"/>
      <c r="AV551" s="25">
        <f t="shared" si="332"/>
        <v>0</v>
      </c>
    </row>
    <row r="552" spans="1:48" x14ac:dyDescent="0.25">
      <c r="A552" s="9">
        <v>37</v>
      </c>
      <c r="B552" s="3" t="s">
        <v>6</v>
      </c>
      <c r="C552" s="22" t="s">
        <v>21</v>
      </c>
      <c r="D552" s="75"/>
      <c r="E552" s="75"/>
      <c r="F552" s="75"/>
      <c r="G552" s="76"/>
      <c r="H552" s="77">
        <f t="shared" si="324"/>
        <v>0</v>
      </c>
      <c r="I552" s="75"/>
      <c r="J552" s="75"/>
      <c r="K552" s="75"/>
      <c r="L552" s="76"/>
      <c r="M552" s="77">
        <f t="shared" si="325"/>
        <v>0</v>
      </c>
      <c r="N552" s="75"/>
      <c r="O552" s="75"/>
      <c r="P552" s="75"/>
      <c r="Q552" s="76"/>
      <c r="R552" s="77">
        <f t="shared" si="326"/>
        <v>0</v>
      </c>
      <c r="S552" s="75"/>
      <c r="T552" s="75"/>
      <c r="U552" s="75"/>
      <c r="V552" s="76"/>
      <c r="W552" s="77">
        <f t="shared" si="327"/>
        <v>0</v>
      </c>
      <c r="X552" s="11"/>
      <c r="Y552" s="11"/>
      <c r="Z552" s="11"/>
      <c r="AA552" s="12"/>
      <c r="AB552" s="16">
        <f t="shared" si="328"/>
        <v>0</v>
      </c>
      <c r="AC552" s="11"/>
      <c r="AD552" s="11"/>
      <c r="AE552" s="11"/>
      <c r="AF552" s="12"/>
      <c r="AG552" s="16">
        <f t="shared" si="329"/>
        <v>0</v>
      </c>
      <c r="AH552" s="11"/>
      <c r="AI552" s="11"/>
      <c r="AJ552" s="11"/>
      <c r="AK552" s="12"/>
      <c r="AL552" s="16">
        <f t="shared" si="330"/>
        <v>0</v>
      </c>
      <c r="AM552" s="11"/>
      <c r="AN552" s="11"/>
      <c r="AO552" s="11"/>
      <c r="AP552" s="12"/>
      <c r="AQ552" s="16">
        <f t="shared" si="331"/>
        <v>0</v>
      </c>
      <c r="AR552" s="11"/>
      <c r="AS552" s="11"/>
      <c r="AT552" s="11"/>
      <c r="AU552" s="12"/>
      <c r="AV552" s="25">
        <f t="shared" si="332"/>
        <v>0</v>
      </c>
    </row>
    <row r="553" spans="1:48" x14ac:dyDescent="0.25">
      <c r="A553" s="9">
        <v>37</v>
      </c>
      <c r="B553" s="3" t="s">
        <v>7</v>
      </c>
      <c r="C553" s="22" t="s">
        <v>21</v>
      </c>
      <c r="D553" s="75"/>
      <c r="E553" s="75"/>
      <c r="F553" s="75"/>
      <c r="G553" s="76"/>
      <c r="H553" s="77">
        <f t="shared" si="324"/>
        <v>0</v>
      </c>
      <c r="I553" s="75"/>
      <c r="J553" s="75"/>
      <c r="K553" s="75"/>
      <c r="L553" s="76"/>
      <c r="M553" s="77">
        <f t="shared" si="325"/>
        <v>0</v>
      </c>
      <c r="N553" s="75"/>
      <c r="O553" s="75"/>
      <c r="P553" s="75"/>
      <c r="Q553" s="76"/>
      <c r="R553" s="77">
        <f t="shared" si="326"/>
        <v>0</v>
      </c>
      <c r="S553" s="75"/>
      <c r="T553" s="75"/>
      <c r="U553" s="75"/>
      <c r="V553" s="76"/>
      <c r="W553" s="77">
        <f t="shared" si="327"/>
        <v>0</v>
      </c>
      <c r="X553" s="11"/>
      <c r="Y553" s="11"/>
      <c r="Z553" s="11"/>
      <c r="AA553" s="12"/>
      <c r="AB553" s="16">
        <f t="shared" si="328"/>
        <v>0</v>
      </c>
      <c r="AC553" s="11"/>
      <c r="AD553" s="11"/>
      <c r="AE553" s="11"/>
      <c r="AF553" s="12"/>
      <c r="AG553" s="16">
        <f t="shared" si="329"/>
        <v>0</v>
      </c>
      <c r="AH553" s="11"/>
      <c r="AI553" s="11"/>
      <c r="AJ553" s="11"/>
      <c r="AK553" s="12"/>
      <c r="AL553" s="16">
        <f t="shared" si="330"/>
        <v>0</v>
      </c>
      <c r="AM553" s="11"/>
      <c r="AN553" s="11"/>
      <c r="AO553" s="11"/>
      <c r="AP553" s="12"/>
      <c r="AQ553" s="16">
        <f t="shared" si="331"/>
        <v>0</v>
      </c>
      <c r="AR553" s="11"/>
      <c r="AS553" s="11"/>
      <c r="AT553" s="11"/>
      <c r="AU553" s="12"/>
      <c r="AV553" s="25">
        <f t="shared" si="332"/>
        <v>0</v>
      </c>
    </row>
    <row r="554" spans="1:48" x14ac:dyDescent="0.25">
      <c r="A554" s="9">
        <v>37</v>
      </c>
      <c r="B554" s="3" t="s">
        <v>23</v>
      </c>
      <c r="C554" s="22" t="s">
        <v>21</v>
      </c>
      <c r="D554" s="75"/>
      <c r="E554" s="75"/>
      <c r="F554" s="75"/>
      <c r="G554" s="76"/>
      <c r="H554" s="77">
        <f t="shared" si="324"/>
        <v>0</v>
      </c>
      <c r="I554" s="75"/>
      <c r="J554" s="75"/>
      <c r="K554" s="75"/>
      <c r="L554" s="76"/>
      <c r="M554" s="77">
        <f t="shared" si="325"/>
        <v>0</v>
      </c>
      <c r="N554" s="75"/>
      <c r="O554" s="75"/>
      <c r="P554" s="75"/>
      <c r="Q554" s="76"/>
      <c r="R554" s="77">
        <f t="shared" si="326"/>
        <v>0</v>
      </c>
      <c r="S554" s="75"/>
      <c r="T554" s="75"/>
      <c r="U554" s="75"/>
      <c r="V554" s="76"/>
      <c r="W554" s="77">
        <f t="shared" si="327"/>
        <v>0</v>
      </c>
      <c r="X554" s="11"/>
      <c r="Y554" s="11"/>
      <c r="Z554" s="11"/>
      <c r="AA554" s="12"/>
      <c r="AB554" s="16">
        <f t="shared" si="328"/>
        <v>0</v>
      </c>
      <c r="AC554" s="11"/>
      <c r="AD554" s="11"/>
      <c r="AE554" s="11"/>
      <c r="AF554" s="12"/>
      <c r="AG554" s="16">
        <f t="shared" si="329"/>
        <v>0</v>
      </c>
      <c r="AH554" s="11"/>
      <c r="AI554" s="11"/>
      <c r="AJ554" s="11"/>
      <c r="AK554" s="12"/>
      <c r="AL554" s="16">
        <f t="shared" si="330"/>
        <v>0</v>
      </c>
      <c r="AM554" s="11"/>
      <c r="AN554" s="11"/>
      <c r="AO554" s="11"/>
      <c r="AP554" s="12"/>
      <c r="AQ554" s="16">
        <f t="shared" si="331"/>
        <v>0</v>
      </c>
      <c r="AR554" s="11"/>
      <c r="AS554" s="11"/>
      <c r="AT554" s="11"/>
      <c r="AU554" s="12"/>
      <c r="AV554" s="25">
        <f t="shared" si="332"/>
        <v>0</v>
      </c>
    </row>
    <row r="555" spans="1:48" x14ac:dyDescent="0.25">
      <c r="A555" s="9">
        <v>37</v>
      </c>
      <c r="B555" s="3" t="s">
        <v>8</v>
      </c>
      <c r="C555" s="22" t="s">
        <v>21</v>
      </c>
      <c r="D555" s="75"/>
      <c r="E555" s="75"/>
      <c r="F555" s="75"/>
      <c r="G555" s="76"/>
      <c r="H555" s="77">
        <f t="shared" si="324"/>
        <v>0</v>
      </c>
      <c r="I555" s="75"/>
      <c r="J555" s="75"/>
      <c r="K555" s="75"/>
      <c r="L555" s="76"/>
      <c r="M555" s="77">
        <f t="shared" si="325"/>
        <v>0</v>
      </c>
      <c r="N555" s="75"/>
      <c r="O555" s="75"/>
      <c r="P555" s="75"/>
      <c r="Q555" s="76"/>
      <c r="R555" s="77">
        <f t="shared" si="326"/>
        <v>0</v>
      </c>
      <c r="S555" s="75"/>
      <c r="T555" s="75"/>
      <c r="U555" s="75"/>
      <c r="V555" s="76"/>
      <c r="W555" s="77">
        <f t="shared" si="327"/>
        <v>0</v>
      </c>
      <c r="X555" s="11"/>
      <c r="Y555" s="11"/>
      <c r="Z555" s="11"/>
      <c r="AA555" s="12"/>
      <c r="AB555" s="16">
        <f t="shared" si="328"/>
        <v>0</v>
      </c>
      <c r="AC555" s="11"/>
      <c r="AD555" s="11"/>
      <c r="AE555" s="11"/>
      <c r="AF555" s="12"/>
      <c r="AG555" s="16">
        <f t="shared" si="329"/>
        <v>0</v>
      </c>
      <c r="AH555" s="11"/>
      <c r="AI555" s="11"/>
      <c r="AJ555" s="11"/>
      <c r="AK555" s="12"/>
      <c r="AL555" s="16">
        <f t="shared" si="330"/>
        <v>0</v>
      </c>
      <c r="AM555" s="11"/>
      <c r="AN555" s="11"/>
      <c r="AO555" s="11"/>
      <c r="AP555" s="12"/>
      <c r="AQ555" s="16">
        <f t="shared" si="331"/>
        <v>0</v>
      </c>
      <c r="AR555" s="11"/>
      <c r="AS555" s="11"/>
      <c r="AT555" s="11"/>
      <c r="AU555" s="12"/>
      <c r="AV555" s="25">
        <f t="shared" si="332"/>
        <v>0</v>
      </c>
    </row>
    <row r="556" spans="1:48" x14ac:dyDescent="0.25">
      <c r="A556" s="9">
        <v>37</v>
      </c>
      <c r="B556" s="3" t="s">
        <v>9</v>
      </c>
      <c r="C556" s="22" t="s">
        <v>21</v>
      </c>
      <c r="D556" s="75"/>
      <c r="E556" s="75"/>
      <c r="F556" s="75"/>
      <c r="G556" s="76"/>
      <c r="H556" s="77">
        <f t="shared" si="324"/>
        <v>0</v>
      </c>
      <c r="I556" s="75"/>
      <c r="J556" s="75"/>
      <c r="K556" s="75"/>
      <c r="L556" s="76"/>
      <c r="M556" s="77">
        <f t="shared" si="325"/>
        <v>0</v>
      </c>
      <c r="N556" s="75"/>
      <c r="O556" s="75"/>
      <c r="P556" s="75"/>
      <c r="Q556" s="76"/>
      <c r="R556" s="77">
        <f t="shared" si="326"/>
        <v>0</v>
      </c>
      <c r="S556" s="75"/>
      <c r="T556" s="75"/>
      <c r="U556" s="75"/>
      <c r="V556" s="76"/>
      <c r="W556" s="77">
        <f t="shared" si="327"/>
        <v>0</v>
      </c>
      <c r="X556" s="11"/>
      <c r="Y556" s="11"/>
      <c r="Z556" s="11"/>
      <c r="AA556" s="12"/>
      <c r="AB556" s="16">
        <f t="shared" si="328"/>
        <v>0</v>
      </c>
      <c r="AC556" s="11"/>
      <c r="AD556" s="11"/>
      <c r="AE556" s="11"/>
      <c r="AF556" s="12"/>
      <c r="AG556" s="16">
        <f t="shared" si="329"/>
        <v>0</v>
      </c>
      <c r="AH556" s="11"/>
      <c r="AI556" s="11"/>
      <c r="AJ556" s="11"/>
      <c r="AK556" s="12"/>
      <c r="AL556" s="16">
        <f t="shared" si="330"/>
        <v>0</v>
      </c>
      <c r="AM556" s="11"/>
      <c r="AN556" s="11"/>
      <c r="AO556" s="11"/>
      <c r="AP556" s="12"/>
      <c r="AQ556" s="16">
        <f t="shared" si="331"/>
        <v>0</v>
      </c>
      <c r="AR556" s="11"/>
      <c r="AS556" s="11"/>
      <c r="AT556" s="11"/>
      <c r="AU556" s="12"/>
      <c r="AV556" s="25">
        <f t="shared" si="332"/>
        <v>0</v>
      </c>
    </row>
    <row r="557" spans="1:48" x14ac:dyDescent="0.25">
      <c r="A557" s="9">
        <v>37</v>
      </c>
      <c r="B557" s="3" t="s">
        <v>10</v>
      </c>
      <c r="C557" s="22" t="s">
        <v>21</v>
      </c>
      <c r="D557" s="75"/>
      <c r="E557" s="75"/>
      <c r="F557" s="75"/>
      <c r="G557" s="76"/>
      <c r="H557" s="77">
        <f t="shared" si="324"/>
        <v>0</v>
      </c>
      <c r="I557" s="75"/>
      <c r="J557" s="75"/>
      <c r="K557" s="75"/>
      <c r="L557" s="76"/>
      <c r="M557" s="77">
        <f t="shared" si="325"/>
        <v>0</v>
      </c>
      <c r="N557" s="75"/>
      <c r="O557" s="75"/>
      <c r="P557" s="75"/>
      <c r="Q557" s="76"/>
      <c r="R557" s="77">
        <f t="shared" si="326"/>
        <v>0</v>
      </c>
      <c r="S557" s="75"/>
      <c r="T557" s="75"/>
      <c r="U557" s="75"/>
      <c r="V557" s="76"/>
      <c r="W557" s="77">
        <f t="shared" si="327"/>
        <v>0</v>
      </c>
      <c r="X557" s="11"/>
      <c r="Y557" s="11"/>
      <c r="Z557" s="11"/>
      <c r="AA557" s="12"/>
      <c r="AB557" s="16">
        <f t="shared" si="328"/>
        <v>0</v>
      </c>
      <c r="AC557" s="11"/>
      <c r="AD557" s="11"/>
      <c r="AE557" s="11"/>
      <c r="AF557" s="12"/>
      <c r="AG557" s="16">
        <f t="shared" si="329"/>
        <v>0</v>
      </c>
      <c r="AH557" s="11"/>
      <c r="AI557" s="11"/>
      <c r="AJ557" s="11"/>
      <c r="AK557" s="12"/>
      <c r="AL557" s="16">
        <f t="shared" si="330"/>
        <v>0</v>
      </c>
      <c r="AM557" s="11"/>
      <c r="AN557" s="11"/>
      <c r="AO557" s="11"/>
      <c r="AP557" s="12"/>
      <c r="AQ557" s="16">
        <f t="shared" si="331"/>
        <v>0</v>
      </c>
      <c r="AR557" s="11"/>
      <c r="AS557" s="11"/>
      <c r="AT557" s="11"/>
      <c r="AU557" s="12"/>
      <c r="AV557" s="25">
        <f t="shared" si="332"/>
        <v>0</v>
      </c>
    </row>
    <row r="558" spans="1:48" x14ac:dyDescent="0.25">
      <c r="A558" s="9">
        <v>37</v>
      </c>
      <c r="B558" s="22" t="s">
        <v>34</v>
      </c>
      <c r="C558" s="22" t="s">
        <v>21</v>
      </c>
      <c r="D558" s="78"/>
      <c r="E558" s="78"/>
      <c r="F558" s="78"/>
      <c r="G558" s="79"/>
      <c r="H558" s="80">
        <f t="shared" si="324"/>
        <v>0</v>
      </c>
      <c r="I558" s="78"/>
      <c r="J558" s="78"/>
      <c r="K558" s="78"/>
      <c r="L558" s="79"/>
      <c r="M558" s="80">
        <f t="shared" si="325"/>
        <v>0</v>
      </c>
      <c r="N558" s="78"/>
      <c r="O558" s="78"/>
      <c r="P558" s="78"/>
      <c r="Q558" s="79"/>
      <c r="R558" s="80">
        <f t="shared" si="326"/>
        <v>0</v>
      </c>
      <c r="S558" s="78"/>
      <c r="T558" s="78"/>
      <c r="U558" s="78"/>
      <c r="V558" s="79"/>
      <c r="W558" s="80">
        <f t="shared" si="327"/>
        <v>0</v>
      </c>
      <c r="X558" s="13"/>
      <c r="Y558" s="13"/>
      <c r="Z558" s="13"/>
      <c r="AA558" s="14"/>
      <c r="AB558" s="17">
        <f t="shared" si="328"/>
        <v>0</v>
      </c>
      <c r="AC558" s="13"/>
      <c r="AD558" s="13"/>
      <c r="AE558" s="13"/>
      <c r="AF558" s="14"/>
      <c r="AG558" s="17">
        <f t="shared" si="329"/>
        <v>0</v>
      </c>
      <c r="AH558" s="13"/>
      <c r="AI558" s="13"/>
      <c r="AJ558" s="13"/>
      <c r="AK558" s="14"/>
      <c r="AL558" s="17">
        <f t="shared" si="330"/>
        <v>0</v>
      </c>
      <c r="AM558" s="13"/>
      <c r="AN558" s="13"/>
      <c r="AO558" s="13"/>
      <c r="AP558" s="14"/>
      <c r="AQ558" s="17">
        <f t="shared" si="331"/>
        <v>0</v>
      </c>
      <c r="AR558" s="13"/>
      <c r="AS558" s="13"/>
      <c r="AT558" s="13"/>
      <c r="AU558" s="14"/>
      <c r="AV558" s="26">
        <f t="shared" si="332"/>
        <v>0</v>
      </c>
    </row>
    <row r="559" spans="1:48" x14ac:dyDescent="0.25">
      <c r="A559" s="9">
        <v>37</v>
      </c>
      <c r="B559" s="27"/>
      <c r="C559" s="28"/>
      <c r="D559" s="81"/>
      <c r="E559" s="82"/>
      <c r="F559" s="82"/>
      <c r="G559" s="82"/>
      <c r="H559" s="83">
        <f>SUM(H546:H558)</f>
        <v>0</v>
      </c>
      <c r="I559" s="82"/>
      <c r="J559" s="82"/>
      <c r="K559" s="82"/>
      <c r="L559" s="82"/>
      <c r="M559" s="83">
        <f>SUM(M546:M558)</f>
        <v>0</v>
      </c>
      <c r="N559" s="82"/>
      <c r="O559" s="82"/>
      <c r="P559" s="82"/>
      <c r="Q559" s="82"/>
      <c r="R559" s="83">
        <f>SUM(R546:R558)</f>
        <v>0</v>
      </c>
      <c r="S559" s="82"/>
      <c r="T559" s="82"/>
      <c r="U559" s="82"/>
      <c r="V559" s="82"/>
      <c r="W559" s="83">
        <f>SUM(W546:W558)</f>
        <v>0</v>
      </c>
      <c r="X559" s="29"/>
      <c r="Y559" s="29"/>
      <c r="Z559" s="29"/>
      <c r="AA559" s="29"/>
      <c r="AB559" s="30">
        <f>SUM(AB546:AB558)</f>
        <v>0</v>
      </c>
      <c r="AC559" s="29"/>
      <c r="AD559" s="29"/>
      <c r="AE559" s="29"/>
      <c r="AF559" s="29"/>
      <c r="AG559" s="30">
        <f>SUM(AG546:AG558)</f>
        <v>0</v>
      </c>
      <c r="AH559" s="29"/>
      <c r="AI559" s="29"/>
      <c r="AJ559" s="29"/>
      <c r="AK559" s="29"/>
      <c r="AL559" s="30">
        <f>SUM(AL546:AL558)</f>
        <v>0</v>
      </c>
      <c r="AM559" s="29"/>
      <c r="AN559" s="29"/>
      <c r="AO559" s="29"/>
      <c r="AP559" s="29"/>
      <c r="AQ559" s="30">
        <f>SUM(AQ546:AQ558)</f>
        <v>0</v>
      </c>
      <c r="AR559" s="29"/>
      <c r="AS559" s="29"/>
      <c r="AT559" s="29"/>
      <c r="AU559" s="29"/>
      <c r="AV559" s="30">
        <f>SUM(AV546:AV558)</f>
        <v>0</v>
      </c>
    </row>
    <row r="560" spans="1:48" x14ac:dyDescent="0.25">
      <c r="A560" s="9">
        <v>37</v>
      </c>
      <c r="B560" s="115" t="str">
        <f>"Буква (или иное название) класса "&amp;A741&amp;":"</f>
        <v>Буква (или иное название) класса 50:</v>
      </c>
      <c r="C560" s="116"/>
      <c r="D560" s="106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</row>
    <row r="561" spans="1:48" x14ac:dyDescent="0.25">
      <c r="A561" s="9">
        <v>38</v>
      </c>
      <c r="B561" s="20" t="s">
        <v>0</v>
      </c>
      <c r="C561" s="21" t="s">
        <v>21</v>
      </c>
      <c r="D561" s="75"/>
      <c r="E561" s="75"/>
      <c r="F561" s="75"/>
      <c r="G561" s="76"/>
      <c r="H561" s="77">
        <f t="shared" ref="H561:H573" si="333">COUNTA(D561:G561)</f>
        <v>0</v>
      </c>
      <c r="I561" s="75"/>
      <c r="J561" s="75"/>
      <c r="K561" s="75"/>
      <c r="L561" s="76"/>
      <c r="M561" s="77">
        <f t="shared" ref="M561:M573" si="334">COUNTA(I561:L561)</f>
        <v>0</v>
      </c>
      <c r="N561" s="75"/>
      <c r="O561" s="75"/>
      <c r="P561" s="75"/>
      <c r="Q561" s="76"/>
      <c r="R561" s="77">
        <f t="shared" ref="R561:R573" si="335">COUNTA(N561:Q561)</f>
        <v>0</v>
      </c>
      <c r="S561" s="75"/>
      <c r="T561" s="75"/>
      <c r="U561" s="75"/>
      <c r="V561" s="76"/>
      <c r="W561" s="77">
        <f t="shared" ref="W561:W573" si="336">COUNTA(S561:V561)</f>
        <v>0</v>
      </c>
      <c r="X561" s="11"/>
      <c r="Y561" s="11"/>
      <c r="Z561" s="11"/>
      <c r="AA561" s="12"/>
      <c r="AB561" s="16">
        <f t="shared" ref="AB561:AB573" si="337">COUNTA(X561:AA561)</f>
        <v>0</v>
      </c>
      <c r="AC561" s="11"/>
      <c r="AD561" s="11"/>
      <c r="AE561" s="11"/>
      <c r="AF561" s="12"/>
      <c r="AG561" s="16">
        <f t="shared" ref="AG561:AG573" si="338">COUNTA(AC561:AF561)</f>
        <v>0</v>
      </c>
      <c r="AH561" s="11"/>
      <c r="AI561" s="11"/>
      <c r="AJ561" s="11"/>
      <c r="AK561" s="12"/>
      <c r="AL561" s="16">
        <f t="shared" ref="AL561:AL573" si="339">COUNTA(AH561:AK561)</f>
        <v>0</v>
      </c>
      <c r="AM561" s="11"/>
      <c r="AN561" s="11"/>
      <c r="AO561" s="11"/>
      <c r="AP561" s="12"/>
      <c r="AQ561" s="16">
        <f t="shared" ref="AQ561:AQ573" si="340">COUNTA(AM561:AP561)</f>
        <v>0</v>
      </c>
      <c r="AR561" s="11"/>
      <c r="AS561" s="11"/>
      <c r="AT561" s="11"/>
      <c r="AU561" s="12"/>
      <c r="AV561" s="25">
        <f t="shared" ref="AV561:AV573" si="341">COUNTA(AR561:AU561)</f>
        <v>0</v>
      </c>
    </row>
    <row r="562" spans="1:48" x14ac:dyDescent="0.25">
      <c r="A562" s="9">
        <v>38</v>
      </c>
      <c r="B562" s="3" t="s">
        <v>1</v>
      </c>
      <c r="C562" s="22" t="s">
        <v>21</v>
      </c>
      <c r="D562" s="75"/>
      <c r="E562" s="75"/>
      <c r="F562" s="75"/>
      <c r="G562" s="76"/>
      <c r="H562" s="77">
        <f t="shared" si="333"/>
        <v>0</v>
      </c>
      <c r="I562" s="75"/>
      <c r="J562" s="75"/>
      <c r="K562" s="75"/>
      <c r="L562" s="76"/>
      <c r="M562" s="77">
        <f t="shared" si="334"/>
        <v>0</v>
      </c>
      <c r="N562" s="75"/>
      <c r="O562" s="75"/>
      <c r="P562" s="75"/>
      <c r="Q562" s="76"/>
      <c r="R562" s="77">
        <f t="shared" si="335"/>
        <v>0</v>
      </c>
      <c r="S562" s="75"/>
      <c r="T562" s="75"/>
      <c r="U562" s="75"/>
      <c r="V562" s="76"/>
      <c r="W562" s="77">
        <f t="shared" si="336"/>
        <v>0</v>
      </c>
      <c r="X562" s="11"/>
      <c r="Y562" s="11"/>
      <c r="Z562" s="11"/>
      <c r="AA562" s="12"/>
      <c r="AB562" s="16">
        <f t="shared" si="337"/>
        <v>0</v>
      </c>
      <c r="AC562" s="11"/>
      <c r="AD562" s="11"/>
      <c r="AE562" s="11"/>
      <c r="AF562" s="12"/>
      <c r="AG562" s="16">
        <f t="shared" si="338"/>
        <v>0</v>
      </c>
      <c r="AH562" s="11"/>
      <c r="AI562" s="11"/>
      <c r="AJ562" s="11"/>
      <c r="AK562" s="12"/>
      <c r="AL562" s="16">
        <f t="shared" si="339"/>
        <v>0</v>
      </c>
      <c r="AM562" s="11"/>
      <c r="AN562" s="11"/>
      <c r="AO562" s="11"/>
      <c r="AP562" s="12"/>
      <c r="AQ562" s="16">
        <f t="shared" si="340"/>
        <v>0</v>
      </c>
      <c r="AR562" s="11"/>
      <c r="AS562" s="11"/>
      <c r="AT562" s="11"/>
      <c r="AU562" s="12"/>
      <c r="AV562" s="25">
        <f t="shared" si="341"/>
        <v>0</v>
      </c>
    </row>
    <row r="563" spans="1:48" x14ac:dyDescent="0.25">
      <c r="A563" s="9">
        <v>38</v>
      </c>
      <c r="B563" s="3" t="s">
        <v>2</v>
      </c>
      <c r="C563" s="22" t="s">
        <v>21</v>
      </c>
      <c r="D563" s="75"/>
      <c r="E563" s="75"/>
      <c r="F563" s="75"/>
      <c r="G563" s="76"/>
      <c r="H563" s="77">
        <f t="shared" si="333"/>
        <v>0</v>
      </c>
      <c r="I563" s="75"/>
      <c r="J563" s="75"/>
      <c r="K563" s="75"/>
      <c r="L563" s="76"/>
      <c r="M563" s="77">
        <f t="shared" si="334"/>
        <v>0</v>
      </c>
      <c r="N563" s="75"/>
      <c r="O563" s="75"/>
      <c r="P563" s="75"/>
      <c r="Q563" s="76"/>
      <c r="R563" s="77">
        <f t="shared" si="335"/>
        <v>0</v>
      </c>
      <c r="S563" s="75"/>
      <c r="T563" s="75"/>
      <c r="U563" s="75"/>
      <c r="V563" s="76"/>
      <c r="W563" s="77">
        <f t="shared" si="336"/>
        <v>0</v>
      </c>
      <c r="X563" s="11"/>
      <c r="Y563" s="11"/>
      <c r="Z563" s="11"/>
      <c r="AA563" s="12"/>
      <c r="AB563" s="16">
        <f t="shared" si="337"/>
        <v>0</v>
      </c>
      <c r="AC563" s="11"/>
      <c r="AD563" s="11"/>
      <c r="AE563" s="11"/>
      <c r="AF563" s="12"/>
      <c r="AG563" s="16">
        <f t="shared" si="338"/>
        <v>0</v>
      </c>
      <c r="AH563" s="11"/>
      <c r="AI563" s="11"/>
      <c r="AJ563" s="11"/>
      <c r="AK563" s="12"/>
      <c r="AL563" s="16">
        <f t="shared" si="339"/>
        <v>0</v>
      </c>
      <c r="AM563" s="11"/>
      <c r="AN563" s="11"/>
      <c r="AO563" s="11"/>
      <c r="AP563" s="12"/>
      <c r="AQ563" s="16">
        <f t="shared" si="340"/>
        <v>0</v>
      </c>
      <c r="AR563" s="11"/>
      <c r="AS563" s="11"/>
      <c r="AT563" s="11"/>
      <c r="AU563" s="12"/>
      <c r="AV563" s="25">
        <f t="shared" si="341"/>
        <v>0</v>
      </c>
    </row>
    <row r="564" spans="1:48" x14ac:dyDescent="0.25">
      <c r="A564" s="9">
        <v>38</v>
      </c>
      <c r="B564" s="3" t="s">
        <v>3</v>
      </c>
      <c r="C564" s="22" t="s">
        <v>21</v>
      </c>
      <c r="D564" s="75"/>
      <c r="E564" s="75"/>
      <c r="F564" s="75"/>
      <c r="G564" s="76"/>
      <c r="H564" s="77">
        <f t="shared" si="333"/>
        <v>0</v>
      </c>
      <c r="I564" s="75"/>
      <c r="J564" s="75"/>
      <c r="K564" s="75"/>
      <c r="L564" s="76"/>
      <c r="M564" s="77">
        <f t="shared" si="334"/>
        <v>0</v>
      </c>
      <c r="N564" s="75"/>
      <c r="O564" s="75"/>
      <c r="P564" s="75"/>
      <c r="Q564" s="76"/>
      <c r="R564" s="77">
        <f t="shared" si="335"/>
        <v>0</v>
      </c>
      <c r="S564" s="75"/>
      <c r="T564" s="75"/>
      <c r="U564" s="75"/>
      <c r="V564" s="76"/>
      <c r="W564" s="77">
        <f t="shared" si="336"/>
        <v>0</v>
      </c>
      <c r="X564" s="11"/>
      <c r="Y564" s="11"/>
      <c r="Z564" s="11"/>
      <c r="AA564" s="12"/>
      <c r="AB564" s="16">
        <f t="shared" si="337"/>
        <v>0</v>
      </c>
      <c r="AC564" s="11"/>
      <c r="AD564" s="11"/>
      <c r="AE564" s="11"/>
      <c r="AF564" s="12"/>
      <c r="AG564" s="16">
        <f t="shared" si="338"/>
        <v>0</v>
      </c>
      <c r="AH564" s="11"/>
      <c r="AI564" s="11"/>
      <c r="AJ564" s="11"/>
      <c r="AK564" s="12"/>
      <c r="AL564" s="16">
        <f t="shared" si="339"/>
        <v>0</v>
      </c>
      <c r="AM564" s="11"/>
      <c r="AN564" s="11"/>
      <c r="AO564" s="11"/>
      <c r="AP564" s="12"/>
      <c r="AQ564" s="16">
        <f t="shared" si="340"/>
        <v>0</v>
      </c>
      <c r="AR564" s="11"/>
      <c r="AS564" s="11"/>
      <c r="AT564" s="11"/>
      <c r="AU564" s="12"/>
      <c r="AV564" s="25">
        <f t="shared" si="341"/>
        <v>0</v>
      </c>
    </row>
    <row r="565" spans="1:48" x14ac:dyDescent="0.25">
      <c r="A565" s="9">
        <v>38</v>
      </c>
      <c r="B565" s="3" t="s">
        <v>4</v>
      </c>
      <c r="C565" s="22" t="s">
        <v>21</v>
      </c>
      <c r="D565" s="75"/>
      <c r="E565" s="75"/>
      <c r="F565" s="75"/>
      <c r="G565" s="76"/>
      <c r="H565" s="77">
        <f t="shared" si="333"/>
        <v>0</v>
      </c>
      <c r="I565" s="75"/>
      <c r="J565" s="75"/>
      <c r="K565" s="75"/>
      <c r="L565" s="76"/>
      <c r="M565" s="77">
        <f t="shared" si="334"/>
        <v>0</v>
      </c>
      <c r="N565" s="75"/>
      <c r="O565" s="75"/>
      <c r="P565" s="75"/>
      <c r="Q565" s="76"/>
      <c r="R565" s="77">
        <f t="shared" si="335"/>
        <v>0</v>
      </c>
      <c r="S565" s="75"/>
      <c r="T565" s="75"/>
      <c r="U565" s="75"/>
      <c r="V565" s="76"/>
      <c r="W565" s="77">
        <f t="shared" si="336"/>
        <v>0</v>
      </c>
      <c r="X565" s="11"/>
      <c r="Y565" s="11"/>
      <c r="Z565" s="11"/>
      <c r="AA565" s="12"/>
      <c r="AB565" s="16">
        <f t="shared" si="337"/>
        <v>0</v>
      </c>
      <c r="AC565" s="11"/>
      <c r="AD565" s="11"/>
      <c r="AE565" s="11"/>
      <c r="AF565" s="12"/>
      <c r="AG565" s="16">
        <f t="shared" si="338"/>
        <v>0</v>
      </c>
      <c r="AH565" s="11"/>
      <c r="AI565" s="11"/>
      <c r="AJ565" s="11"/>
      <c r="AK565" s="12"/>
      <c r="AL565" s="16">
        <f t="shared" si="339"/>
        <v>0</v>
      </c>
      <c r="AM565" s="11"/>
      <c r="AN565" s="11"/>
      <c r="AO565" s="11"/>
      <c r="AP565" s="12"/>
      <c r="AQ565" s="16">
        <f t="shared" si="340"/>
        <v>0</v>
      </c>
      <c r="AR565" s="11"/>
      <c r="AS565" s="11"/>
      <c r="AT565" s="11"/>
      <c r="AU565" s="12"/>
      <c r="AV565" s="25">
        <f t="shared" si="341"/>
        <v>0</v>
      </c>
    </row>
    <row r="566" spans="1:48" x14ac:dyDescent="0.25">
      <c r="A566" s="9">
        <v>38</v>
      </c>
      <c r="B566" s="3" t="s">
        <v>5</v>
      </c>
      <c r="C566" s="22" t="s">
        <v>21</v>
      </c>
      <c r="D566" s="75"/>
      <c r="E566" s="75"/>
      <c r="F566" s="75"/>
      <c r="G566" s="76"/>
      <c r="H566" s="77">
        <f t="shared" si="333"/>
        <v>0</v>
      </c>
      <c r="I566" s="75"/>
      <c r="J566" s="75"/>
      <c r="K566" s="75"/>
      <c r="L566" s="76"/>
      <c r="M566" s="77">
        <f t="shared" si="334"/>
        <v>0</v>
      </c>
      <c r="N566" s="75"/>
      <c r="O566" s="75"/>
      <c r="P566" s="75"/>
      <c r="Q566" s="76"/>
      <c r="R566" s="77">
        <f t="shared" si="335"/>
        <v>0</v>
      </c>
      <c r="S566" s="75"/>
      <c r="T566" s="75"/>
      <c r="U566" s="75"/>
      <c r="V566" s="76"/>
      <c r="W566" s="77">
        <f t="shared" si="336"/>
        <v>0</v>
      </c>
      <c r="X566" s="11"/>
      <c r="Y566" s="11"/>
      <c r="Z566" s="11"/>
      <c r="AA566" s="12"/>
      <c r="AB566" s="16">
        <f t="shared" si="337"/>
        <v>0</v>
      </c>
      <c r="AC566" s="11"/>
      <c r="AD566" s="11"/>
      <c r="AE566" s="11"/>
      <c r="AF566" s="12"/>
      <c r="AG566" s="16">
        <f t="shared" si="338"/>
        <v>0</v>
      </c>
      <c r="AH566" s="11"/>
      <c r="AI566" s="11"/>
      <c r="AJ566" s="11"/>
      <c r="AK566" s="12"/>
      <c r="AL566" s="16">
        <f t="shared" si="339"/>
        <v>0</v>
      </c>
      <c r="AM566" s="11"/>
      <c r="AN566" s="11"/>
      <c r="AO566" s="11"/>
      <c r="AP566" s="12"/>
      <c r="AQ566" s="16">
        <f t="shared" si="340"/>
        <v>0</v>
      </c>
      <c r="AR566" s="11"/>
      <c r="AS566" s="11"/>
      <c r="AT566" s="11"/>
      <c r="AU566" s="12"/>
      <c r="AV566" s="25">
        <f t="shared" si="341"/>
        <v>0</v>
      </c>
    </row>
    <row r="567" spans="1:48" x14ac:dyDescent="0.25">
      <c r="A567" s="9">
        <v>38</v>
      </c>
      <c r="B567" s="3" t="s">
        <v>6</v>
      </c>
      <c r="C567" s="22" t="s">
        <v>21</v>
      </c>
      <c r="D567" s="75"/>
      <c r="E567" s="75"/>
      <c r="F567" s="75"/>
      <c r="G567" s="76"/>
      <c r="H567" s="77">
        <f t="shared" si="333"/>
        <v>0</v>
      </c>
      <c r="I567" s="75"/>
      <c r="J567" s="75"/>
      <c r="K567" s="75"/>
      <c r="L567" s="76"/>
      <c r="M567" s="77">
        <f t="shared" si="334"/>
        <v>0</v>
      </c>
      <c r="N567" s="75"/>
      <c r="O567" s="75"/>
      <c r="P567" s="75"/>
      <c r="Q567" s="76"/>
      <c r="R567" s="77">
        <f t="shared" si="335"/>
        <v>0</v>
      </c>
      <c r="S567" s="75"/>
      <c r="T567" s="75"/>
      <c r="U567" s="75"/>
      <c r="V567" s="76"/>
      <c r="W567" s="77">
        <f t="shared" si="336"/>
        <v>0</v>
      </c>
      <c r="X567" s="11"/>
      <c r="Y567" s="11"/>
      <c r="Z567" s="11"/>
      <c r="AA567" s="12"/>
      <c r="AB567" s="16">
        <f t="shared" si="337"/>
        <v>0</v>
      </c>
      <c r="AC567" s="11"/>
      <c r="AD567" s="11"/>
      <c r="AE567" s="11"/>
      <c r="AF567" s="12"/>
      <c r="AG567" s="16">
        <f t="shared" si="338"/>
        <v>0</v>
      </c>
      <c r="AH567" s="11"/>
      <c r="AI567" s="11"/>
      <c r="AJ567" s="11"/>
      <c r="AK567" s="12"/>
      <c r="AL567" s="16">
        <f t="shared" si="339"/>
        <v>0</v>
      </c>
      <c r="AM567" s="11"/>
      <c r="AN567" s="11"/>
      <c r="AO567" s="11"/>
      <c r="AP567" s="12"/>
      <c r="AQ567" s="16">
        <f t="shared" si="340"/>
        <v>0</v>
      </c>
      <c r="AR567" s="11"/>
      <c r="AS567" s="11"/>
      <c r="AT567" s="11"/>
      <c r="AU567" s="12"/>
      <c r="AV567" s="25">
        <f t="shared" si="341"/>
        <v>0</v>
      </c>
    </row>
    <row r="568" spans="1:48" x14ac:dyDescent="0.25">
      <c r="A568" s="9">
        <v>38</v>
      </c>
      <c r="B568" s="3" t="s">
        <v>7</v>
      </c>
      <c r="C568" s="22" t="s">
        <v>21</v>
      </c>
      <c r="D568" s="75"/>
      <c r="E568" s="75"/>
      <c r="F568" s="75"/>
      <c r="G568" s="76"/>
      <c r="H568" s="77">
        <f t="shared" si="333"/>
        <v>0</v>
      </c>
      <c r="I568" s="75"/>
      <c r="J568" s="75"/>
      <c r="K568" s="75"/>
      <c r="L568" s="76"/>
      <c r="M568" s="77">
        <f t="shared" si="334"/>
        <v>0</v>
      </c>
      <c r="N568" s="75"/>
      <c r="O568" s="75"/>
      <c r="P568" s="75"/>
      <c r="Q568" s="76"/>
      <c r="R568" s="77">
        <f t="shared" si="335"/>
        <v>0</v>
      </c>
      <c r="S568" s="75"/>
      <c r="T568" s="75"/>
      <c r="U568" s="75"/>
      <c r="V568" s="76"/>
      <c r="W568" s="77">
        <f t="shared" si="336"/>
        <v>0</v>
      </c>
      <c r="X568" s="11"/>
      <c r="Y568" s="11"/>
      <c r="Z568" s="11"/>
      <c r="AA568" s="12"/>
      <c r="AB568" s="16">
        <f t="shared" si="337"/>
        <v>0</v>
      </c>
      <c r="AC568" s="11"/>
      <c r="AD568" s="11"/>
      <c r="AE568" s="11"/>
      <c r="AF568" s="12"/>
      <c r="AG568" s="16">
        <f t="shared" si="338"/>
        <v>0</v>
      </c>
      <c r="AH568" s="11"/>
      <c r="AI568" s="11"/>
      <c r="AJ568" s="11"/>
      <c r="AK568" s="12"/>
      <c r="AL568" s="16">
        <f t="shared" si="339"/>
        <v>0</v>
      </c>
      <c r="AM568" s="11"/>
      <c r="AN568" s="11"/>
      <c r="AO568" s="11"/>
      <c r="AP568" s="12"/>
      <c r="AQ568" s="16">
        <f t="shared" si="340"/>
        <v>0</v>
      </c>
      <c r="AR568" s="11"/>
      <c r="AS568" s="11"/>
      <c r="AT568" s="11"/>
      <c r="AU568" s="12"/>
      <c r="AV568" s="25">
        <f t="shared" si="341"/>
        <v>0</v>
      </c>
    </row>
    <row r="569" spans="1:48" x14ac:dyDescent="0.25">
      <c r="A569" s="9">
        <v>38</v>
      </c>
      <c r="B569" s="3" t="s">
        <v>23</v>
      </c>
      <c r="C569" s="22" t="s">
        <v>21</v>
      </c>
      <c r="D569" s="75"/>
      <c r="E569" s="75"/>
      <c r="F569" s="75"/>
      <c r="G569" s="76"/>
      <c r="H569" s="77">
        <f t="shared" si="333"/>
        <v>0</v>
      </c>
      <c r="I569" s="75"/>
      <c r="J569" s="75"/>
      <c r="K569" s="75"/>
      <c r="L569" s="76"/>
      <c r="M569" s="77">
        <f t="shared" si="334"/>
        <v>0</v>
      </c>
      <c r="N569" s="75"/>
      <c r="O569" s="75"/>
      <c r="P569" s="75"/>
      <c r="Q569" s="76"/>
      <c r="R569" s="77">
        <f t="shared" si="335"/>
        <v>0</v>
      </c>
      <c r="S569" s="75"/>
      <c r="T569" s="75"/>
      <c r="U569" s="75"/>
      <c r="V569" s="76"/>
      <c r="W569" s="77">
        <f t="shared" si="336"/>
        <v>0</v>
      </c>
      <c r="X569" s="11"/>
      <c r="Y569" s="11"/>
      <c r="Z569" s="11"/>
      <c r="AA569" s="12"/>
      <c r="AB569" s="16">
        <f t="shared" si="337"/>
        <v>0</v>
      </c>
      <c r="AC569" s="11"/>
      <c r="AD569" s="11"/>
      <c r="AE569" s="11"/>
      <c r="AF569" s="12"/>
      <c r="AG569" s="16">
        <f t="shared" si="338"/>
        <v>0</v>
      </c>
      <c r="AH569" s="11"/>
      <c r="AI569" s="11"/>
      <c r="AJ569" s="11"/>
      <c r="AK569" s="12"/>
      <c r="AL569" s="16">
        <f t="shared" si="339"/>
        <v>0</v>
      </c>
      <c r="AM569" s="11"/>
      <c r="AN569" s="11"/>
      <c r="AO569" s="11"/>
      <c r="AP569" s="12"/>
      <c r="AQ569" s="16">
        <f t="shared" si="340"/>
        <v>0</v>
      </c>
      <c r="AR569" s="11"/>
      <c r="AS569" s="11"/>
      <c r="AT569" s="11"/>
      <c r="AU569" s="12"/>
      <c r="AV569" s="25">
        <f t="shared" si="341"/>
        <v>0</v>
      </c>
    </row>
    <row r="570" spans="1:48" x14ac:dyDescent="0.25">
      <c r="A570" s="9">
        <v>38</v>
      </c>
      <c r="B570" s="3" t="s">
        <v>8</v>
      </c>
      <c r="C570" s="22" t="s">
        <v>21</v>
      </c>
      <c r="D570" s="75"/>
      <c r="E570" s="75"/>
      <c r="F570" s="75"/>
      <c r="G570" s="76"/>
      <c r="H570" s="77">
        <f t="shared" si="333"/>
        <v>0</v>
      </c>
      <c r="I570" s="75"/>
      <c r="J570" s="75"/>
      <c r="K570" s="75"/>
      <c r="L570" s="76"/>
      <c r="M570" s="77">
        <f t="shared" si="334"/>
        <v>0</v>
      </c>
      <c r="N570" s="75"/>
      <c r="O570" s="75"/>
      <c r="P570" s="75"/>
      <c r="Q570" s="76"/>
      <c r="R570" s="77">
        <f t="shared" si="335"/>
        <v>0</v>
      </c>
      <c r="S570" s="75"/>
      <c r="T570" s="75"/>
      <c r="U570" s="75"/>
      <c r="V570" s="76"/>
      <c r="W570" s="77">
        <f t="shared" si="336"/>
        <v>0</v>
      </c>
      <c r="X570" s="11"/>
      <c r="Y570" s="11"/>
      <c r="Z570" s="11"/>
      <c r="AA570" s="12"/>
      <c r="AB570" s="16">
        <f t="shared" si="337"/>
        <v>0</v>
      </c>
      <c r="AC570" s="11"/>
      <c r="AD570" s="11"/>
      <c r="AE570" s="11"/>
      <c r="AF570" s="12"/>
      <c r="AG570" s="16">
        <f t="shared" si="338"/>
        <v>0</v>
      </c>
      <c r="AH570" s="11"/>
      <c r="AI570" s="11"/>
      <c r="AJ570" s="11"/>
      <c r="AK570" s="12"/>
      <c r="AL570" s="16">
        <f t="shared" si="339"/>
        <v>0</v>
      </c>
      <c r="AM570" s="11"/>
      <c r="AN570" s="11"/>
      <c r="AO570" s="11"/>
      <c r="AP570" s="12"/>
      <c r="AQ570" s="16">
        <f t="shared" si="340"/>
        <v>0</v>
      </c>
      <c r="AR570" s="11"/>
      <c r="AS570" s="11"/>
      <c r="AT570" s="11"/>
      <c r="AU570" s="12"/>
      <c r="AV570" s="25">
        <f t="shared" si="341"/>
        <v>0</v>
      </c>
    </row>
    <row r="571" spans="1:48" x14ac:dyDescent="0.25">
      <c r="A571" s="9">
        <v>38</v>
      </c>
      <c r="B571" s="3" t="s">
        <v>9</v>
      </c>
      <c r="C571" s="22" t="s">
        <v>21</v>
      </c>
      <c r="D571" s="75"/>
      <c r="E571" s="75"/>
      <c r="F571" s="75"/>
      <c r="G571" s="76"/>
      <c r="H571" s="77">
        <f t="shared" si="333"/>
        <v>0</v>
      </c>
      <c r="I571" s="75"/>
      <c r="J571" s="75"/>
      <c r="K571" s="75"/>
      <c r="L571" s="76"/>
      <c r="M571" s="77">
        <f t="shared" si="334"/>
        <v>0</v>
      </c>
      <c r="N571" s="75"/>
      <c r="O571" s="75"/>
      <c r="P571" s="75"/>
      <c r="Q571" s="76"/>
      <c r="R571" s="77">
        <f t="shared" si="335"/>
        <v>0</v>
      </c>
      <c r="S571" s="75"/>
      <c r="T571" s="75"/>
      <c r="U571" s="75"/>
      <c r="V571" s="76"/>
      <c r="W571" s="77">
        <f t="shared" si="336"/>
        <v>0</v>
      </c>
      <c r="X571" s="11"/>
      <c r="Y571" s="11"/>
      <c r="Z571" s="11"/>
      <c r="AA571" s="12"/>
      <c r="AB571" s="16">
        <f t="shared" si="337"/>
        <v>0</v>
      </c>
      <c r="AC571" s="11"/>
      <c r="AD571" s="11"/>
      <c r="AE571" s="11"/>
      <c r="AF571" s="12"/>
      <c r="AG571" s="16">
        <f t="shared" si="338"/>
        <v>0</v>
      </c>
      <c r="AH571" s="11"/>
      <c r="AI571" s="11"/>
      <c r="AJ571" s="11"/>
      <c r="AK571" s="12"/>
      <c r="AL571" s="16">
        <f t="shared" si="339"/>
        <v>0</v>
      </c>
      <c r="AM571" s="11"/>
      <c r="AN571" s="11"/>
      <c r="AO571" s="11"/>
      <c r="AP571" s="12"/>
      <c r="AQ571" s="16">
        <f t="shared" si="340"/>
        <v>0</v>
      </c>
      <c r="AR571" s="11"/>
      <c r="AS571" s="11"/>
      <c r="AT571" s="11"/>
      <c r="AU571" s="12"/>
      <c r="AV571" s="25">
        <f t="shared" si="341"/>
        <v>0</v>
      </c>
    </row>
    <row r="572" spans="1:48" x14ac:dyDescent="0.25">
      <c r="A572" s="9">
        <v>38</v>
      </c>
      <c r="B572" s="3" t="s">
        <v>10</v>
      </c>
      <c r="C572" s="22" t="s">
        <v>21</v>
      </c>
      <c r="D572" s="75"/>
      <c r="E572" s="75"/>
      <c r="F572" s="75"/>
      <c r="G572" s="76"/>
      <c r="H572" s="77">
        <f t="shared" si="333"/>
        <v>0</v>
      </c>
      <c r="I572" s="75"/>
      <c r="J572" s="75"/>
      <c r="K572" s="75"/>
      <c r="L572" s="76"/>
      <c r="M572" s="77">
        <f t="shared" si="334"/>
        <v>0</v>
      </c>
      <c r="N572" s="75"/>
      <c r="O572" s="75"/>
      <c r="P572" s="75"/>
      <c r="Q572" s="76"/>
      <c r="R572" s="77">
        <f t="shared" si="335"/>
        <v>0</v>
      </c>
      <c r="S572" s="75"/>
      <c r="T572" s="75"/>
      <c r="U572" s="75"/>
      <c r="V572" s="76"/>
      <c r="W572" s="77">
        <f t="shared" si="336"/>
        <v>0</v>
      </c>
      <c r="X572" s="11"/>
      <c r="Y572" s="11"/>
      <c r="Z572" s="11"/>
      <c r="AA572" s="12"/>
      <c r="AB572" s="16">
        <f t="shared" si="337"/>
        <v>0</v>
      </c>
      <c r="AC572" s="11"/>
      <c r="AD572" s="11"/>
      <c r="AE572" s="11"/>
      <c r="AF572" s="12"/>
      <c r="AG572" s="16">
        <f t="shared" si="338"/>
        <v>0</v>
      </c>
      <c r="AH572" s="11"/>
      <c r="AI572" s="11"/>
      <c r="AJ572" s="11"/>
      <c r="AK572" s="12"/>
      <c r="AL572" s="16">
        <f t="shared" si="339"/>
        <v>0</v>
      </c>
      <c r="AM572" s="11"/>
      <c r="AN572" s="11"/>
      <c r="AO572" s="11"/>
      <c r="AP572" s="12"/>
      <c r="AQ572" s="16">
        <f t="shared" si="340"/>
        <v>0</v>
      </c>
      <c r="AR572" s="11"/>
      <c r="AS572" s="11"/>
      <c r="AT572" s="11"/>
      <c r="AU572" s="12"/>
      <c r="AV572" s="25">
        <f t="shared" si="341"/>
        <v>0</v>
      </c>
    </row>
    <row r="573" spans="1:48" x14ac:dyDescent="0.25">
      <c r="A573" s="9">
        <v>38</v>
      </c>
      <c r="B573" s="22" t="s">
        <v>34</v>
      </c>
      <c r="C573" s="22" t="s">
        <v>21</v>
      </c>
      <c r="D573" s="78"/>
      <c r="E573" s="78"/>
      <c r="F573" s="78"/>
      <c r="G573" s="79"/>
      <c r="H573" s="80">
        <f t="shared" si="333"/>
        <v>0</v>
      </c>
      <c r="I573" s="78"/>
      <c r="J573" s="78"/>
      <c r="K573" s="78"/>
      <c r="L573" s="79"/>
      <c r="M573" s="80">
        <f t="shared" si="334"/>
        <v>0</v>
      </c>
      <c r="N573" s="78"/>
      <c r="O573" s="78"/>
      <c r="P573" s="78"/>
      <c r="Q573" s="79"/>
      <c r="R573" s="80">
        <f t="shared" si="335"/>
        <v>0</v>
      </c>
      <c r="S573" s="78"/>
      <c r="T573" s="78"/>
      <c r="U573" s="78"/>
      <c r="V573" s="79"/>
      <c r="W573" s="80">
        <f t="shared" si="336"/>
        <v>0</v>
      </c>
      <c r="X573" s="13"/>
      <c r="Y573" s="13"/>
      <c r="Z573" s="13"/>
      <c r="AA573" s="14"/>
      <c r="AB573" s="17">
        <f t="shared" si="337"/>
        <v>0</v>
      </c>
      <c r="AC573" s="13"/>
      <c r="AD573" s="13"/>
      <c r="AE573" s="13"/>
      <c r="AF573" s="14"/>
      <c r="AG573" s="17">
        <f t="shared" si="338"/>
        <v>0</v>
      </c>
      <c r="AH573" s="13"/>
      <c r="AI573" s="13"/>
      <c r="AJ573" s="13"/>
      <c r="AK573" s="14"/>
      <c r="AL573" s="17">
        <f t="shared" si="339"/>
        <v>0</v>
      </c>
      <c r="AM573" s="13"/>
      <c r="AN573" s="13"/>
      <c r="AO573" s="13"/>
      <c r="AP573" s="14"/>
      <c r="AQ573" s="17">
        <f t="shared" si="340"/>
        <v>0</v>
      </c>
      <c r="AR573" s="13"/>
      <c r="AS573" s="13"/>
      <c r="AT573" s="13"/>
      <c r="AU573" s="14"/>
      <c r="AV573" s="26">
        <f t="shared" si="341"/>
        <v>0</v>
      </c>
    </row>
    <row r="574" spans="1:48" x14ac:dyDescent="0.25">
      <c r="A574" s="9">
        <v>38</v>
      </c>
      <c r="B574" s="27"/>
      <c r="C574" s="28"/>
      <c r="D574" s="81"/>
      <c r="E574" s="82"/>
      <c r="F574" s="82"/>
      <c r="G574" s="82"/>
      <c r="H574" s="83">
        <f>SUM(H561:H573)</f>
        <v>0</v>
      </c>
      <c r="I574" s="82"/>
      <c r="J574" s="82"/>
      <c r="K574" s="82"/>
      <c r="L574" s="82"/>
      <c r="M574" s="83">
        <f>SUM(M561:M573)</f>
        <v>0</v>
      </c>
      <c r="N574" s="82"/>
      <c r="O574" s="82"/>
      <c r="P574" s="82"/>
      <c r="Q574" s="82"/>
      <c r="R574" s="83">
        <f>SUM(R561:R573)</f>
        <v>0</v>
      </c>
      <c r="S574" s="82"/>
      <c r="T574" s="82"/>
      <c r="U574" s="82"/>
      <c r="V574" s="82"/>
      <c r="W574" s="83">
        <f>SUM(W561:W573)</f>
        <v>0</v>
      </c>
      <c r="X574" s="29"/>
      <c r="Y574" s="29"/>
      <c r="Z574" s="29"/>
      <c r="AA574" s="29"/>
      <c r="AB574" s="30">
        <f>SUM(AB561:AB573)</f>
        <v>0</v>
      </c>
      <c r="AC574" s="29"/>
      <c r="AD574" s="29"/>
      <c r="AE574" s="29"/>
      <c r="AF574" s="29"/>
      <c r="AG574" s="30">
        <f>SUM(AG561:AG573)</f>
        <v>0</v>
      </c>
      <c r="AH574" s="29"/>
      <c r="AI574" s="29"/>
      <c r="AJ574" s="29"/>
      <c r="AK574" s="29"/>
      <c r="AL574" s="30">
        <f>SUM(AL561:AL573)</f>
        <v>0</v>
      </c>
      <c r="AM574" s="29"/>
      <c r="AN574" s="29"/>
      <c r="AO574" s="29"/>
      <c r="AP574" s="29"/>
      <c r="AQ574" s="30">
        <f>SUM(AQ561:AQ573)</f>
        <v>0</v>
      </c>
      <c r="AR574" s="29"/>
      <c r="AS574" s="29"/>
      <c r="AT574" s="29"/>
      <c r="AU574" s="29"/>
      <c r="AV574" s="30">
        <f>SUM(AV561:AV573)</f>
        <v>0</v>
      </c>
    </row>
    <row r="575" spans="1:48" x14ac:dyDescent="0.25">
      <c r="A575" s="9">
        <v>38</v>
      </c>
    </row>
    <row r="576" spans="1:48" x14ac:dyDescent="0.25">
      <c r="A576" s="9">
        <v>39</v>
      </c>
    </row>
    <row r="577" spans="1:1" x14ac:dyDescent="0.25">
      <c r="A577" s="9">
        <v>39</v>
      </c>
    </row>
    <row r="578" spans="1:1" x14ac:dyDescent="0.25">
      <c r="A578" s="9">
        <v>39</v>
      </c>
    </row>
    <row r="579" spans="1:1" x14ac:dyDescent="0.25">
      <c r="A579" s="9">
        <v>39</v>
      </c>
    </row>
    <row r="580" spans="1:1" x14ac:dyDescent="0.25">
      <c r="A580" s="9">
        <v>39</v>
      </c>
    </row>
    <row r="581" spans="1:1" x14ac:dyDescent="0.25">
      <c r="A581" s="9">
        <v>39</v>
      </c>
    </row>
    <row r="582" spans="1:1" x14ac:dyDescent="0.25">
      <c r="A582" s="9">
        <v>39</v>
      </c>
    </row>
    <row r="583" spans="1:1" x14ac:dyDescent="0.25">
      <c r="A583" s="9">
        <v>39</v>
      </c>
    </row>
    <row r="584" spans="1:1" x14ac:dyDescent="0.25">
      <c r="A584" s="9">
        <v>39</v>
      </c>
    </row>
    <row r="585" spans="1:1" x14ac:dyDescent="0.25">
      <c r="A585" s="9">
        <v>39</v>
      </c>
    </row>
    <row r="586" spans="1:1" x14ac:dyDescent="0.25">
      <c r="A586" s="9">
        <v>39</v>
      </c>
    </row>
    <row r="587" spans="1:1" x14ac:dyDescent="0.25">
      <c r="A587" s="9">
        <v>39</v>
      </c>
    </row>
    <row r="588" spans="1:1" x14ac:dyDescent="0.25">
      <c r="A588" s="9">
        <v>39</v>
      </c>
    </row>
    <row r="589" spans="1:1" x14ac:dyDescent="0.25">
      <c r="A589" s="9">
        <v>39</v>
      </c>
    </row>
    <row r="590" spans="1:1" x14ac:dyDescent="0.25">
      <c r="A590" s="9">
        <v>39</v>
      </c>
    </row>
    <row r="591" spans="1:1" x14ac:dyDescent="0.25">
      <c r="A591" s="9">
        <v>40</v>
      </c>
    </row>
    <row r="592" spans="1:1" x14ac:dyDescent="0.25">
      <c r="A592" s="9">
        <v>40</v>
      </c>
    </row>
    <row r="593" spans="1:1" x14ac:dyDescent="0.25">
      <c r="A593" s="9">
        <v>40</v>
      </c>
    </row>
    <row r="594" spans="1:1" x14ac:dyDescent="0.25">
      <c r="A594" s="9">
        <v>40</v>
      </c>
    </row>
    <row r="595" spans="1:1" x14ac:dyDescent="0.25">
      <c r="A595" s="9">
        <v>40</v>
      </c>
    </row>
    <row r="596" spans="1:1" x14ac:dyDescent="0.25">
      <c r="A596" s="9">
        <v>40</v>
      </c>
    </row>
    <row r="597" spans="1:1" x14ac:dyDescent="0.25">
      <c r="A597" s="9">
        <v>40</v>
      </c>
    </row>
    <row r="598" spans="1:1" x14ac:dyDescent="0.25">
      <c r="A598" s="9">
        <v>40</v>
      </c>
    </row>
    <row r="599" spans="1:1" x14ac:dyDescent="0.25">
      <c r="A599" s="9">
        <v>40</v>
      </c>
    </row>
    <row r="600" spans="1:1" x14ac:dyDescent="0.25">
      <c r="A600" s="9">
        <v>40</v>
      </c>
    </row>
    <row r="601" spans="1:1" x14ac:dyDescent="0.25">
      <c r="A601" s="9">
        <v>40</v>
      </c>
    </row>
    <row r="602" spans="1:1" x14ac:dyDescent="0.25">
      <c r="A602" s="9">
        <v>40</v>
      </c>
    </row>
    <row r="603" spans="1:1" x14ac:dyDescent="0.25">
      <c r="A603" s="9">
        <v>40</v>
      </c>
    </row>
    <row r="604" spans="1:1" x14ac:dyDescent="0.25">
      <c r="A604" s="9">
        <v>40</v>
      </c>
    </row>
    <row r="605" spans="1:1" x14ac:dyDescent="0.25">
      <c r="A605" s="9">
        <v>40</v>
      </c>
    </row>
    <row r="606" spans="1:1" x14ac:dyDescent="0.25">
      <c r="A606" s="9">
        <v>41</v>
      </c>
    </row>
    <row r="607" spans="1:1" x14ac:dyDescent="0.25">
      <c r="A607" s="9">
        <v>41</v>
      </c>
    </row>
    <row r="608" spans="1:1" x14ac:dyDescent="0.25">
      <c r="A608" s="9">
        <v>41</v>
      </c>
    </row>
    <row r="609" spans="1:1" x14ac:dyDescent="0.25">
      <c r="A609" s="9">
        <v>41</v>
      </c>
    </row>
    <row r="610" spans="1:1" x14ac:dyDescent="0.25">
      <c r="A610" s="9">
        <v>41</v>
      </c>
    </row>
    <row r="611" spans="1:1" x14ac:dyDescent="0.25">
      <c r="A611" s="9">
        <v>41</v>
      </c>
    </row>
    <row r="612" spans="1:1" x14ac:dyDescent="0.25">
      <c r="A612" s="9">
        <v>41</v>
      </c>
    </row>
    <row r="613" spans="1:1" x14ac:dyDescent="0.25">
      <c r="A613" s="9">
        <v>41</v>
      </c>
    </row>
    <row r="614" spans="1:1" x14ac:dyDescent="0.25">
      <c r="A614" s="9">
        <v>41</v>
      </c>
    </row>
    <row r="615" spans="1:1" x14ac:dyDescent="0.25">
      <c r="A615" s="9">
        <v>41</v>
      </c>
    </row>
    <row r="616" spans="1:1" x14ac:dyDescent="0.25">
      <c r="A616" s="9">
        <v>41</v>
      </c>
    </row>
    <row r="617" spans="1:1" x14ac:dyDescent="0.25">
      <c r="A617" s="9">
        <v>41</v>
      </c>
    </row>
    <row r="618" spans="1:1" x14ac:dyDescent="0.25">
      <c r="A618" s="9">
        <v>41</v>
      </c>
    </row>
    <row r="619" spans="1:1" x14ac:dyDescent="0.25">
      <c r="A619" s="9">
        <v>41</v>
      </c>
    </row>
    <row r="620" spans="1:1" x14ac:dyDescent="0.25">
      <c r="A620" s="9">
        <v>41</v>
      </c>
    </row>
    <row r="621" spans="1:1" x14ac:dyDescent="0.25">
      <c r="A621" s="9">
        <v>42</v>
      </c>
    </row>
    <row r="622" spans="1:1" x14ac:dyDescent="0.25">
      <c r="A622" s="9">
        <v>42</v>
      </c>
    </row>
    <row r="623" spans="1:1" x14ac:dyDescent="0.25">
      <c r="A623" s="9">
        <v>42</v>
      </c>
    </row>
    <row r="624" spans="1:1" x14ac:dyDescent="0.25">
      <c r="A624" s="9">
        <v>42</v>
      </c>
    </row>
    <row r="625" spans="1:1" x14ac:dyDescent="0.25">
      <c r="A625" s="9">
        <v>42</v>
      </c>
    </row>
    <row r="626" spans="1:1" x14ac:dyDescent="0.25">
      <c r="A626" s="9">
        <v>42</v>
      </c>
    </row>
    <row r="627" spans="1:1" x14ac:dyDescent="0.25">
      <c r="A627" s="9">
        <v>42</v>
      </c>
    </row>
    <row r="628" spans="1:1" x14ac:dyDescent="0.25">
      <c r="A628" s="9">
        <v>42</v>
      </c>
    </row>
    <row r="629" spans="1:1" x14ac:dyDescent="0.25">
      <c r="A629" s="9">
        <v>42</v>
      </c>
    </row>
    <row r="630" spans="1:1" x14ac:dyDescent="0.25">
      <c r="A630" s="9">
        <v>42</v>
      </c>
    </row>
    <row r="631" spans="1:1" x14ac:dyDescent="0.25">
      <c r="A631" s="9">
        <v>42</v>
      </c>
    </row>
    <row r="632" spans="1:1" x14ac:dyDescent="0.25">
      <c r="A632" s="9">
        <v>42</v>
      </c>
    </row>
    <row r="633" spans="1:1" x14ac:dyDescent="0.25">
      <c r="A633" s="9">
        <v>42</v>
      </c>
    </row>
    <row r="634" spans="1:1" x14ac:dyDescent="0.25">
      <c r="A634" s="9">
        <v>42</v>
      </c>
    </row>
    <row r="635" spans="1:1" x14ac:dyDescent="0.25">
      <c r="A635" s="9">
        <v>42</v>
      </c>
    </row>
    <row r="636" spans="1:1" x14ac:dyDescent="0.25">
      <c r="A636" s="9">
        <v>43</v>
      </c>
    </row>
    <row r="637" spans="1:1" x14ac:dyDescent="0.25">
      <c r="A637" s="9">
        <v>43</v>
      </c>
    </row>
    <row r="638" spans="1:1" x14ac:dyDescent="0.25">
      <c r="A638" s="9">
        <v>43</v>
      </c>
    </row>
    <row r="639" spans="1:1" x14ac:dyDescent="0.25">
      <c r="A639" s="9">
        <v>43</v>
      </c>
    </row>
    <row r="640" spans="1:1" x14ac:dyDescent="0.25">
      <c r="A640" s="9">
        <v>43</v>
      </c>
    </row>
    <row r="641" spans="1:1" x14ac:dyDescent="0.25">
      <c r="A641" s="9">
        <v>43</v>
      </c>
    </row>
    <row r="642" spans="1:1" x14ac:dyDescent="0.25">
      <c r="A642" s="9">
        <v>43</v>
      </c>
    </row>
    <row r="643" spans="1:1" x14ac:dyDescent="0.25">
      <c r="A643" s="9">
        <v>43</v>
      </c>
    </row>
    <row r="644" spans="1:1" x14ac:dyDescent="0.25">
      <c r="A644" s="9">
        <v>43</v>
      </c>
    </row>
    <row r="645" spans="1:1" x14ac:dyDescent="0.25">
      <c r="A645" s="9">
        <v>43</v>
      </c>
    </row>
    <row r="646" spans="1:1" x14ac:dyDescent="0.25">
      <c r="A646" s="9">
        <v>43</v>
      </c>
    </row>
    <row r="647" spans="1:1" x14ac:dyDescent="0.25">
      <c r="A647" s="9">
        <v>43</v>
      </c>
    </row>
    <row r="648" spans="1:1" x14ac:dyDescent="0.25">
      <c r="A648" s="9">
        <v>43</v>
      </c>
    </row>
    <row r="649" spans="1:1" x14ac:dyDescent="0.25">
      <c r="A649" s="9">
        <v>43</v>
      </c>
    </row>
    <row r="650" spans="1:1" x14ac:dyDescent="0.25">
      <c r="A650" s="9">
        <v>43</v>
      </c>
    </row>
    <row r="651" spans="1:1" x14ac:dyDescent="0.25">
      <c r="A651" s="9">
        <v>44</v>
      </c>
    </row>
    <row r="652" spans="1:1" x14ac:dyDescent="0.25">
      <c r="A652" s="9">
        <v>44</v>
      </c>
    </row>
    <row r="653" spans="1:1" x14ac:dyDescent="0.25">
      <c r="A653" s="9">
        <v>44</v>
      </c>
    </row>
    <row r="654" spans="1:1" x14ac:dyDescent="0.25">
      <c r="A654" s="9">
        <v>44</v>
      </c>
    </row>
    <row r="655" spans="1:1" x14ac:dyDescent="0.25">
      <c r="A655" s="9">
        <v>44</v>
      </c>
    </row>
    <row r="656" spans="1:1" x14ac:dyDescent="0.25">
      <c r="A656" s="9">
        <v>44</v>
      </c>
    </row>
    <row r="657" spans="1:1" x14ac:dyDescent="0.25">
      <c r="A657" s="9">
        <v>44</v>
      </c>
    </row>
    <row r="658" spans="1:1" x14ac:dyDescent="0.25">
      <c r="A658" s="9">
        <v>44</v>
      </c>
    </row>
    <row r="659" spans="1:1" x14ac:dyDescent="0.25">
      <c r="A659" s="9">
        <v>44</v>
      </c>
    </row>
    <row r="660" spans="1:1" x14ac:dyDescent="0.25">
      <c r="A660" s="9">
        <v>44</v>
      </c>
    </row>
    <row r="661" spans="1:1" x14ac:dyDescent="0.25">
      <c r="A661" s="9">
        <v>44</v>
      </c>
    </row>
    <row r="662" spans="1:1" x14ac:dyDescent="0.25">
      <c r="A662" s="9">
        <v>44</v>
      </c>
    </row>
    <row r="663" spans="1:1" x14ac:dyDescent="0.25">
      <c r="A663" s="9">
        <v>44</v>
      </c>
    </row>
    <row r="664" spans="1:1" x14ac:dyDescent="0.25">
      <c r="A664" s="9">
        <v>44</v>
      </c>
    </row>
    <row r="665" spans="1:1" x14ac:dyDescent="0.25">
      <c r="A665" s="9">
        <v>44</v>
      </c>
    </row>
    <row r="666" spans="1:1" x14ac:dyDescent="0.25">
      <c r="A666" s="9">
        <v>45</v>
      </c>
    </row>
    <row r="667" spans="1:1" x14ac:dyDescent="0.25">
      <c r="A667" s="9">
        <v>45</v>
      </c>
    </row>
    <row r="668" spans="1:1" x14ac:dyDescent="0.25">
      <c r="A668" s="9">
        <v>45</v>
      </c>
    </row>
    <row r="669" spans="1:1" x14ac:dyDescent="0.25">
      <c r="A669" s="9">
        <v>45</v>
      </c>
    </row>
    <row r="670" spans="1:1" x14ac:dyDescent="0.25">
      <c r="A670" s="9">
        <v>45</v>
      </c>
    </row>
    <row r="671" spans="1:1" x14ac:dyDescent="0.25">
      <c r="A671" s="9">
        <v>45</v>
      </c>
    </row>
    <row r="672" spans="1:1" x14ac:dyDescent="0.25">
      <c r="A672" s="9">
        <v>45</v>
      </c>
    </row>
    <row r="673" spans="1:1" x14ac:dyDescent="0.25">
      <c r="A673" s="9">
        <v>45</v>
      </c>
    </row>
    <row r="674" spans="1:1" x14ac:dyDescent="0.25">
      <c r="A674" s="9">
        <v>45</v>
      </c>
    </row>
    <row r="675" spans="1:1" x14ac:dyDescent="0.25">
      <c r="A675" s="9">
        <v>45</v>
      </c>
    </row>
    <row r="676" spans="1:1" x14ac:dyDescent="0.25">
      <c r="A676" s="9">
        <v>45</v>
      </c>
    </row>
    <row r="677" spans="1:1" x14ac:dyDescent="0.25">
      <c r="A677" s="9">
        <v>45</v>
      </c>
    </row>
    <row r="678" spans="1:1" x14ac:dyDescent="0.25">
      <c r="A678" s="9">
        <v>45</v>
      </c>
    </row>
    <row r="679" spans="1:1" x14ac:dyDescent="0.25">
      <c r="A679" s="9">
        <v>45</v>
      </c>
    </row>
    <row r="680" spans="1:1" x14ac:dyDescent="0.25">
      <c r="A680" s="9">
        <v>45</v>
      </c>
    </row>
    <row r="681" spans="1:1" x14ac:dyDescent="0.25">
      <c r="A681" s="9">
        <v>46</v>
      </c>
    </row>
    <row r="682" spans="1:1" x14ac:dyDescent="0.25">
      <c r="A682" s="9">
        <v>46</v>
      </c>
    </row>
    <row r="683" spans="1:1" x14ac:dyDescent="0.25">
      <c r="A683" s="9">
        <v>46</v>
      </c>
    </row>
    <row r="684" spans="1:1" x14ac:dyDescent="0.25">
      <c r="A684" s="9">
        <v>46</v>
      </c>
    </row>
    <row r="685" spans="1:1" x14ac:dyDescent="0.25">
      <c r="A685" s="9">
        <v>46</v>
      </c>
    </row>
    <row r="686" spans="1:1" x14ac:dyDescent="0.25">
      <c r="A686" s="9">
        <v>46</v>
      </c>
    </row>
    <row r="687" spans="1:1" x14ac:dyDescent="0.25">
      <c r="A687" s="9">
        <v>46</v>
      </c>
    </row>
    <row r="688" spans="1:1" x14ac:dyDescent="0.25">
      <c r="A688" s="9">
        <v>46</v>
      </c>
    </row>
    <row r="689" spans="1:1" x14ac:dyDescent="0.25">
      <c r="A689" s="9">
        <v>46</v>
      </c>
    </row>
    <row r="690" spans="1:1" x14ac:dyDescent="0.25">
      <c r="A690" s="9">
        <v>46</v>
      </c>
    </row>
    <row r="691" spans="1:1" x14ac:dyDescent="0.25">
      <c r="A691" s="9">
        <v>46</v>
      </c>
    </row>
    <row r="692" spans="1:1" x14ac:dyDescent="0.25">
      <c r="A692" s="9">
        <v>46</v>
      </c>
    </row>
    <row r="693" spans="1:1" x14ac:dyDescent="0.25">
      <c r="A693" s="9">
        <v>46</v>
      </c>
    </row>
    <row r="694" spans="1:1" x14ac:dyDescent="0.25">
      <c r="A694" s="9">
        <v>46</v>
      </c>
    </row>
    <row r="695" spans="1:1" x14ac:dyDescent="0.25">
      <c r="A695" s="9">
        <v>46</v>
      </c>
    </row>
    <row r="696" spans="1:1" x14ac:dyDescent="0.25">
      <c r="A696" s="9">
        <v>47</v>
      </c>
    </row>
    <row r="697" spans="1:1" x14ac:dyDescent="0.25">
      <c r="A697" s="9">
        <v>47</v>
      </c>
    </row>
    <row r="698" spans="1:1" x14ac:dyDescent="0.25">
      <c r="A698" s="9">
        <v>47</v>
      </c>
    </row>
    <row r="699" spans="1:1" x14ac:dyDescent="0.25">
      <c r="A699" s="9">
        <v>47</v>
      </c>
    </row>
    <row r="700" spans="1:1" x14ac:dyDescent="0.25">
      <c r="A700" s="9">
        <v>47</v>
      </c>
    </row>
    <row r="701" spans="1:1" x14ac:dyDescent="0.25">
      <c r="A701" s="9">
        <v>47</v>
      </c>
    </row>
    <row r="702" spans="1:1" x14ac:dyDescent="0.25">
      <c r="A702" s="9">
        <v>47</v>
      </c>
    </row>
    <row r="703" spans="1:1" x14ac:dyDescent="0.25">
      <c r="A703" s="9">
        <v>47</v>
      </c>
    </row>
    <row r="704" spans="1:1" x14ac:dyDescent="0.25">
      <c r="A704" s="9">
        <v>47</v>
      </c>
    </row>
    <row r="705" spans="1:1" x14ac:dyDescent="0.25">
      <c r="A705" s="9">
        <v>47</v>
      </c>
    </row>
    <row r="706" spans="1:1" x14ac:dyDescent="0.25">
      <c r="A706" s="9">
        <v>47</v>
      </c>
    </row>
    <row r="707" spans="1:1" x14ac:dyDescent="0.25">
      <c r="A707" s="9">
        <v>47</v>
      </c>
    </row>
    <row r="708" spans="1:1" x14ac:dyDescent="0.25">
      <c r="A708" s="9">
        <v>47</v>
      </c>
    </row>
    <row r="709" spans="1:1" x14ac:dyDescent="0.25">
      <c r="A709" s="9">
        <v>47</v>
      </c>
    </row>
    <row r="710" spans="1:1" x14ac:dyDescent="0.25">
      <c r="A710" s="9">
        <v>47</v>
      </c>
    </row>
    <row r="711" spans="1:1" x14ac:dyDescent="0.25">
      <c r="A711" s="9">
        <v>48</v>
      </c>
    </row>
    <row r="712" spans="1:1" x14ac:dyDescent="0.25">
      <c r="A712" s="9">
        <v>48</v>
      </c>
    </row>
    <row r="713" spans="1:1" x14ac:dyDescent="0.25">
      <c r="A713" s="9">
        <v>48</v>
      </c>
    </row>
    <row r="714" spans="1:1" x14ac:dyDescent="0.25">
      <c r="A714" s="9">
        <v>48</v>
      </c>
    </row>
    <row r="715" spans="1:1" x14ac:dyDescent="0.25">
      <c r="A715" s="9">
        <v>48</v>
      </c>
    </row>
    <row r="716" spans="1:1" x14ac:dyDescent="0.25">
      <c r="A716" s="9">
        <v>48</v>
      </c>
    </row>
    <row r="717" spans="1:1" x14ac:dyDescent="0.25">
      <c r="A717" s="9">
        <v>48</v>
      </c>
    </row>
    <row r="718" spans="1:1" x14ac:dyDescent="0.25">
      <c r="A718" s="9">
        <v>48</v>
      </c>
    </row>
    <row r="719" spans="1:1" x14ac:dyDescent="0.25">
      <c r="A719" s="9">
        <v>48</v>
      </c>
    </row>
    <row r="720" spans="1:1" x14ac:dyDescent="0.25">
      <c r="A720" s="9">
        <v>48</v>
      </c>
    </row>
    <row r="721" spans="1:1" x14ac:dyDescent="0.25">
      <c r="A721" s="9">
        <v>48</v>
      </c>
    </row>
    <row r="722" spans="1:1" x14ac:dyDescent="0.25">
      <c r="A722" s="9">
        <v>48</v>
      </c>
    </row>
    <row r="723" spans="1:1" x14ac:dyDescent="0.25">
      <c r="A723" s="9">
        <v>48</v>
      </c>
    </row>
    <row r="724" spans="1:1" x14ac:dyDescent="0.25">
      <c r="A724" s="9">
        <v>48</v>
      </c>
    </row>
    <row r="725" spans="1:1" x14ac:dyDescent="0.25">
      <c r="A725" s="9">
        <v>48</v>
      </c>
    </row>
    <row r="726" spans="1:1" x14ac:dyDescent="0.25">
      <c r="A726" s="9">
        <v>49</v>
      </c>
    </row>
    <row r="727" spans="1:1" x14ac:dyDescent="0.25">
      <c r="A727" s="9">
        <v>49</v>
      </c>
    </row>
    <row r="728" spans="1:1" x14ac:dyDescent="0.25">
      <c r="A728" s="9">
        <v>49</v>
      </c>
    </row>
    <row r="729" spans="1:1" x14ac:dyDescent="0.25">
      <c r="A729" s="9">
        <v>49</v>
      </c>
    </row>
    <row r="730" spans="1:1" x14ac:dyDescent="0.25">
      <c r="A730" s="9">
        <v>49</v>
      </c>
    </row>
    <row r="731" spans="1:1" x14ac:dyDescent="0.25">
      <c r="A731" s="9">
        <v>49</v>
      </c>
    </row>
    <row r="732" spans="1:1" x14ac:dyDescent="0.25">
      <c r="A732" s="9">
        <v>49</v>
      </c>
    </row>
    <row r="733" spans="1:1" x14ac:dyDescent="0.25">
      <c r="A733" s="9">
        <v>49</v>
      </c>
    </row>
    <row r="734" spans="1:1" x14ac:dyDescent="0.25">
      <c r="A734" s="9">
        <v>49</v>
      </c>
    </row>
    <row r="735" spans="1:1" x14ac:dyDescent="0.25">
      <c r="A735" s="9">
        <v>49</v>
      </c>
    </row>
    <row r="736" spans="1:1" x14ac:dyDescent="0.25">
      <c r="A736" s="9">
        <v>49</v>
      </c>
    </row>
    <row r="737" spans="1:1" x14ac:dyDescent="0.25">
      <c r="A737" s="9">
        <v>49</v>
      </c>
    </row>
    <row r="738" spans="1:1" x14ac:dyDescent="0.25">
      <c r="A738" s="9">
        <v>49</v>
      </c>
    </row>
    <row r="739" spans="1:1" x14ac:dyDescent="0.25">
      <c r="A739" s="9">
        <v>49</v>
      </c>
    </row>
    <row r="740" spans="1:1" x14ac:dyDescent="0.25">
      <c r="A740" s="9">
        <v>49</v>
      </c>
    </row>
    <row r="741" spans="1:1" x14ac:dyDescent="0.25">
      <c r="A741" s="9">
        <v>50</v>
      </c>
    </row>
    <row r="742" spans="1:1" x14ac:dyDescent="0.25">
      <c r="A742" s="9">
        <v>50</v>
      </c>
    </row>
    <row r="743" spans="1:1" x14ac:dyDescent="0.25">
      <c r="A743" s="9">
        <v>50</v>
      </c>
    </row>
    <row r="744" spans="1:1" x14ac:dyDescent="0.25">
      <c r="A744" s="9">
        <v>50</v>
      </c>
    </row>
    <row r="745" spans="1:1" x14ac:dyDescent="0.25">
      <c r="A745" s="9">
        <v>50</v>
      </c>
    </row>
    <row r="746" spans="1:1" x14ac:dyDescent="0.25">
      <c r="A746" s="9">
        <v>50</v>
      </c>
    </row>
    <row r="747" spans="1:1" x14ac:dyDescent="0.25">
      <c r="A747" s="9">
        <v>50</v>
      </c>
    </row>
    <row r="748" spans="1:1" x14ac:dyDescent="0.25">
      <c r="A748" s="9">
        <v>50</v>
      </c>
    </row>
    <row r="749" spans="1:1" x14ac:dyDescent="0.25">
      <c r="A749" s="9">
        <v>50</v>
      </c>
    </row>
    <row r="750" spans="1:1" x14ac:dyDescent="0.25">
      <c r="A750" s="9">
        <v>50</v>
      </c>
    </row>
    <row r="751" spans="1:1" x14ac:dyDescent="0.25">
      <c r="A751" s="9">
        <v>50</v>
      </c>
    </row>
    <row r="752" spans="1:1" x14ac:dyDescent="0.25">
      <c r="A752" s="9">
        <v>50</v>
      </c>
    </row>
    <row r="753" spans="1:1" x14ac:dyDescent="0.25">
      <c r="A753" s="9">
        <v>50</v>
      </c>
    </row>
    <row r="754" spans="1:1" x14ac:dyDescent="0.25">
      <c r="A754" s="9">
        <v>50</v>
      </c>
    </row>
    <row r="755" spans="1:1" x14ac:dyDescent="0.25">
      <c r="A755" s="9">
        <v>50</v>
      </c>
    </row>
  </sheetData>
  <mergeCells count="87">
    <mergeCell ref="B560:C560"/>
    <mergeCell ref="B350:C350"/>
    <mergeCell ref="B365:C365"/>
    <mergeCell ref="B380:C380"/>
    <mergeCell ref="B395:C395"/>
    <mergeCell ref="B410:C410"/>
    <mergeCell ref="B425:C425"/>
    <mergeCell ref="B440:C440"/>
    <mergeCell ref="B455:C455"/>
    <mergeCell ref="B470:C470"/>
    <mergeCell ref="B485:C485"/>
    <mergeCell ref="B500:C500"/>
    <mergeCell ref="B515:C515"/>
    <mergeCell ref="B530:C530"/>
    <mergeCell ref="B545:C545"/>
    <mergeCell ref="B290:C290"/>
    <mergeCell ref="B305:C305"/>
    <mergeCell ref="B320:C320"/>
    <mergeCell ref="B335:C335"/>
    <mergeCell ref="B80:C80"/>
    <mergeCell ref="B95:C95"/>
    <mergeCell ref="B110:C110"/>
    <mergeCell ref="B125:C125"/>
    <mergeCell ref="B140:C140"/>
    <mergeCell ref="B155:C155"/>
    <mergeCell ref="B170:C170"/>
    <mergeCell ref="B185:C185"/>
    <mergeCell ref="B200:C200"/>
    <mergeCell ref="B215:C215"/>
    <mergeCell ref="B230:C230"/>
    <mergeCell ref="B245:C245"/>
    <mergeCell ref="B260:C260"/>
    <mergeCell ref="B275:C275"/>
    <mergeCell ref="B20:C20"/>
    <mergeCell ref="B35:C35"/>
    <mergeCell ref="B50:C50"/>
    <mergeCell ref="B65:C65"/>
    <mergeCell ref="D6:AV6"/>
    <mergeCell ref="B6:C6"/>
    <mergeCell ref="AR3:AV3"/>
    <mergeCell ref="X3:AB3"/>
    <mergeCell ref="AC3:AG3"/>
    <mergeCell ref="AH3:AL3"/>
    <mergeCell ref="AM3:AQ3"/>
    <mergeCell ref="S3:W3"/>
    <mergeCell ref="B1:C1"/>
    <mergeCell ref="B3:C3"/>
    <mergeCell ref="D3:H3"/>
    <mergeCell ref="I3:M3"/>
    <mergeCell ref="N3:R3"/>
    <mergeCell ref="D80:AV80"/>
    <mergeCell ref="D95:AV95"/>
    <mergeCell ref="D110:AV110"/>
    <mergeCell ref="D20:AV20"/>
    <mergeCell ref="D35:AV35"/>
    <mergeCell ref="D50:AV50"/>
    <mergeCell ref="D65:AV65"/>
    <mergeCell ref="D200:AV200"/>
    <mergeCell ref="D215:AV215"/>
    <mergeCell ref="D230:AV230"/>
    <mergeCell ref="D245:AV245"/>
    <mergeCell ref="D260:AV260"/>
    <mergeCell ref="D125:AV125"/>
    <mergeCell ref="D140:AV140"/>
    <mergeCell ref="D155:AV155"/>
    <mergeCell ref="D170:AV170"/>
    <mergeCell ref="D185:AV185"/>
    <mergeCell ref="D350:AV350"/>
    <mergeCell ref="D365:AV365"/>
    <mergeCell ref="D380:AV380"/>
    <mergeCell ref="D395:AV395"/>
    <mergeCell ref="D410:AV410"/>
    <mergeCell ref="D275:AV275"/>
    <mergeCell ref="D290:AV290"/>
    <mergeCell ref="D305:AV305"/>
    <mergeCell ref="D320:AV320"/>
    <mergeCell ref="D335:AV335"/>
    <mergeCell ref="D500:AV500"/>
    <mergeCell ref="D515:AV515"/>
    <mergeCell ref="D530:AV530"/>
    <mergeCell ref="D545:AV545"/>
    <mergeCell ref="D560:AV560"/>
    <mergeCell ref="D425:AV425"/>
    <mergeCell ref="D440:AV440"/>
    <mergeCell ref="D455:AV455"/>
    <mergeCell ref="D470:AV470"/>
    <mergeCell ref="D485:AV485"/>
  </mergeCells>
  <conditionalFormatting sqref="B5:AV8">
    <cfRule type="expression" dxfId="81" priority="119">
      <formula>$A5&gt;$C$2</formula>
    </cfRule>
  </conditionalFormatting>
  <conditionalFormatting sqref="B34:AV35 B79:AV574 B20:AV20 B49:AV50 B64:AV65">
    <cfRule type="expression" dxfId="80" priority="104">
      <formula>$A201&gt;$C$2</formula>
    </cfRule>
  </conditionalFormatting>
  <conditionalFormatting sqref="B21:AV33">
    <cfRule type="expression" dxfId="79" priority="4">
      <formula>$A202&gt;$C$2</formula>
    </cfRule>
  </conditionalFormatting>
  <conditionalFormatting sqref="B36:AV48">
    <cfRule type="expression" dxfId="78" priority="3">
      <formula>$A217&gt;$C$2</formula>
    </cfRule>
  </conditionalFormatting>
  <conditionalFormatting sqref="B51:AV63">
    <cfRule type="expression" dxfId="77" priority="2">
      <formula>$A232&gt;$C$2</formula>
    </cfRule>
  </conditionalFormatting>
  <conditionalFormatting sqref="B66:AV78">
    <cfRule type="expression" dxfId="76" priority="1">
      <formula>$A247&gt;$C$2</formula>
    </cfRule>
  </conditionalFormatting>
  <conditionalFormatting sqref="C2">
    <cfRule type="expression" dxfId="75" priority="116">
      <formula>LEN($C$2)=0</formula>
    </cfRule>
  </conditionalFormatting>
  <conditionalFormatting sqref="D6:AV6">
    <cfRule type="expression" dxfId="74" priority="118">
      <formula>AND(LEN($D6)=0,$A6&lt;=$C$2)</formula>
    </cfRule>
  </conditionalFormatting>
  <conditionalFormatting sqref="B9:AV19">
    <cfRule type="expression" dxfId="73" priority="189">
      <formula>$A10&gt;$C$2</formula>
    </cfRule>
  </conditionalFormatting>
  <conditionalFormatting sqref="D80:AV80 D95:AV95 D110:AV110 D125:AV125 D140:AV140 D155:AV155 D170:AV170 D185:AV185 D200:AV200 D215:AV215 D230:AV230 D245:AV245 D260:AV260 D275:AV275 D290:AV290 D305:AV305 D320:AV320 D335:AV335 D350:AV350 D365:AV365 D380:AV380 D395:AV395 D410:AV410 D425:AV425 D440:AV440 D455:AV455 D470:AV470 D485:AV485 D500:AV500 D515:AV515 D530:AV530 D545:AV545 D560:AV560 D20:AV20 D35:AV35 D50:AV50 D65:AV65">
    <cfRule type="expression" dxfId="72" priority="196">
      <formula>AND(LEN($D20)=0,$A201&lt;=$C$2)</formula>
    </cfRule>
  </conditionalFormatting>
  <dataValidations count="2">
    <dataValidation type="list" allowBlank="1" showInputMessage="1" showErrorMessage="1" sqref="I441:L453 I456:L468 I471:L483 I486:L498 I501:L513 I516:L528 I531:L543 I546:L558 I561:L573 X66:AA78 N366:Q378 N381:Q393 N396:Q408 N411:Q423 N426:Q438 N441:Q453 N456:Q468 D81:G93 D96:G108 D111:G123 D126:G138 D141:G153 D156:G168 D171:G183 D186:G198 D201:G213 D216:G228 D231:G243 D246:G258 D261:G273 D276:G288 D291:G303 D306:G318 D321:G333 D336:G348 D351:G363 D366:G378 D381:G393 D396:G408 D411:G423 D426:G438 D441:G453 D456:G468 D471:G483 D486:G498 D501:G513 D516:G528 D531:G543 D546:G558 D561:G573 N471:Q483 N486:Q498 N501:Q513 N516:Q528 N531:Q543 N546:Q558 N561:Q573 AR81:AU93 AR96:AU108 AR111:AU123 AR126:AU138 AR141:AU153 AR156:AU168 AR171:AU183 AR186:AU198 AR201:AU213 AR216:AU228 AR231:AU243 AR246:AU258 AR261:AU273 AR276:AU288 AR291:AU303 AR306:AU318 AR321:AU333 AR336:AU348 AR351:AU363 AR366:AU378 AR381:AU393 AR396:AU408 AR411:AU423 AR426:AU438 AR441:AU453 AR456:AU468 AR471:AU483 AR486:AU498 AR501:AU513 AR516:AU528 AR531:AU543 AR546:AU558 AR561:AU573 AR66:AU78 I66:L78 AM81:AP93 AM96:AP108 AM111:AP123 AM126:AP138 AM141:AP153 AM156:AP168 AM171:AP183 AM186:AP198 AM201:AP213 AM216:AP228 AM231:AP243 AM246:AP258 AM261:AP273 AM276:AP288 AM291:AP303 AM306:AP318 AM321:AP333 AM336:AP348 AM351:AP363 AM366:AP378 AM381:AP393 AM396:AP408 AM411:AP423 AM426:AP438 AM441:AP453 AM456:AP468 AM471:AP483 AM486:AP498 AM501:AP513 AM516:AP528 AM531:AP543 AM546:AP558 AM561:AP573 AM66:AP78 AH81:AK93 AH96:AK108 AH111:AK123 AH126:AK138 AH141:AK153 AH156:AK168 AH171:AK183 AH186:AK198 AH201:AK213 AH216:AK228 AH231:AK243 AH246:AK258 AH261:AK273 AH276:AK288 AH291:AK303 AH306:AK318 AH321:AK333 AH336:AK348 AH351:AK363 AH366:AK378 AH381:AK393 AH396:AK408 AH411:AK423 AH426:AK438 AH441:AK453 AH456:AK468 AH471:AK483 AH486:AK498 AH501:AK513 AH516:AK528 AH531:AK543 AH546:AK558 AH561:AK573 S66:V78 AH66:AK78 I81:L93 I96:L108 I111:L123 I126:L138 I141:L153 AC81:AF93 AC96:AF108 AC111:AF123 AC126:AF138 AC141:AF153 AC156:AF168 AC171:AF183 AC186:AF198 AC201:AF213 AC216:AF228 AC231:AF243 AC246:AF258 AC261:AF273 AC276:AF288 AC291:AF303 AC306:AF318 AC321:AF333 AC336:AF348 AC351:AF363 AC366:AF378 AC381:AF393 AC396:AF408 AC411:AF423 AC426:AF438 AC441:AF453 AC456:AF468 AC471:AF483 AC486:AF498 AC501:AF513 AC516:AF528 AC531:AF543 AC546:AF558 AC561:AF573 I156:L168 I171:L183 I186:L198 I201:L213 I216:L228 I231:L243 I246:L258 X81:AA93 X96:AA108 X111:AA123 X126:AA138 X141:AA153 X156:AA168 X171:AA183 X186:AA198 X201:AA213 X216:AA228 X231:AA243 X246:AA258 X261:AA273 X276:AA288 X291:AA303 X306:AA318 X321:AA333 X336:AA348 X351:AA363 X366:AA378 X381:AA393 X396:AA408 X411:AA423 X426:AA438 X441:AA453 X456:AA468 X471:AA483 X486:AA498 X501:AA513 X516:AA528 X531:AA543 X546:AA558 X561:AA573 N51:Q63 I51:L63 I261:L273 I276:L288 I291:L303 I306:L318 I321:L333 I336:L348 I351:L363 S81:V93 S96:V108 S111:V123 S126:V138 S141:V153 S156:V168 S171:V183 S186:V198 S201:V213 S216:V228 S231:V243 S246:V258 S261:V273 S276:V288 S291:V303 S306:V318 S321:V333 S336:V348 S351:V363 S366:V378 S381:V393 S396:V408 S411:V423 S426:V438 S441:V453 S456:V468 S471:V483 S486:V498 S501:V513 S516:V528 S531:V543 S546:V558 S561:V573 N66:Q78 I366:L378 I381:L393 I396:L408 I411:L423 I426:L438 N81:Q93 N96:Q108 N111:Q123 N126:Q138 N141:Q153 N156:Q168 N171:Q183 N186:Q198 N201:Q213 N216:Q228 N231:Q243 N246:Q258 N261:Q273 N276:Q288 N291:Q303 N306:Q318 N321:Q333 N336:Q348 N351:Q363 D21:G33 D36:G48 AR21:AU33 AR36:AU48 AM21:AP33 AM36:AP48 AH21:AK33 AH36:AK48 AC21:AF33 AC36:AF48 X21:AA33 X36:AA48 X51:AA63 S21:V33 S36:V48 N21:Q33 I21:L33 I36:L48 D66:G78 AR51:AU63 AM51:AP63 AH51:AK63 AC51:AF63 D51:G63 S51:V63 N36:Q48 AC66:AF78 I7:L18 N7:Q18 X7:AA18 AC7:AF18 S7:V18 AH7:AK18 AR7:AU18 AM7:AP18 D7:G18">
      <formula1>$D$1:$F$1</formula1>
    </dataValidation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W755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B23" sqref="B23"/>
    </sheetView>
  </sheetViews>
  <sheetFormatPr defaultColWidth="10.875" defaultRowHeight="15.75" x14ac:dyDescent="0.25"/>
  <cols>
    <col min="1" max="1" width="3.62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</row>
    <row r="2" spans="1:48" ht="32.25" customHeight="1" thickBot="1" x14ac:dyDescent="0.3">
      <c r="B2" s="8" t="s">
        <v>41</v>
      </c>
      <c r="C2" s="15">
        <v>1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4" t="s">
        <v>15</v>
      </c>
      <c r="Y3" s="114"/>
      <c r="Z3" s="114"/>
      <c r="AA3" s="114"/>
      <c r="AB3" s="114"/>
      <c r="AC3" s="114" t="s">
        <v>16</v>
      </c>
      <c r="AD3" s="114"/>
      <c r="AE3" s="114"/>
      <c r="AF3" s="114"/>
      <c r="AG3" s="114"/>
      <c r="AH3" s="114" t="s">
        <v>17</v>
      </c>
      <c r="AI3" s="114"/>
      <c r="AJ3" s="114"/>
      <c r="AK3" s="114"/>
      <c r="AL3" s="114"/>
      <c r="AM3" s="114" t="s">
        <v>18</v>
      </c>
      <c r="AN3" s="114"/>
      <c r="AO3" s="114"/>
      <c r="AP3" s="114"/>
      <c r="AQ3" s="114"/>
      <c r="AR3" s="114" t="s">
        <v>19</v>
      </c>
      <c r="AS3" s="114"/>
      <c r="AT3" s="114"/>
      <c r="AU3" s="114"/>
      <c r="AV3" s="117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70" t="s">
        <v>26</v>
      </c>
      <c r="Y4" s="70" t="s">
        <v>27</v>
      </c>
      <c r="Z4" s="70" t="s">
        <v>28</v>
      </c>
      <c r="AA4" s="70" t="s">
        <v>29</v>
      </c>
      <c r="AB4" s="71" t="s">
        <v>22</v>
      </c>
      <c r="AC4" s="70" t="s">
        <v>26</v>
      </c>
      <c r="AD4" s="70" t="s">
        <v>27</v>
      </c>
      <c r="AE4" s="70" t="s">
        <v>28</v>
      </c>
      <c r="AF4" s="70" t="s">
        <v>29</v>
      </c>
      <c r="AG4" s="71" t="s">
        <v>22</v>
      </c>
      <c r="AH4" s="70" t="s">
        <v>26</v>
      </c>
      <c r="AI4" s="70" t="s">
        <v>27</v>
      </c>
      <c r="AJ4" s="70" t="s">
        <v>28</v>
      </c>
      <c r="AK4" s="70" t="s">
        <v>29</v>
      </c>
      <c r="AL4" s="71" t="s">
        <v>22</v>
      </c>
      <c r="AM4" s="70" t="s">
        <v>26</v>
      </c>
      <c r="AN4" s="70" t="s">
        <v>27</v>
      </c>
      <c r="AO4" s="70" t="s">
        <v>28</v>
      </c>
      <c r="AP4" s="70" t="s">
        <v>29</v>
      </c>
      <c r="AQ4" s="71" t="s">
        <v>22</v>
      </c>
      <c r="AR4" s="70" t="s">
        <v>26</v>
      </c>
      <c r="AS4" s="70" t="s">
        <v>27</v>
      </c>
      <c r="AT4" s="70" t="s">
        <v>28</v>
      </c>
      <c r="AU4" s="70" t="s">
        <v>29</v>
      </c>
      <c r="AV4" s="100" t="s">
        <v>22</v>
      </c>
    </row>
    <row r="5" spans="1:48" s="10" customFormat="1" x14ac:dyDescent="0.25">
      <c r="B5" s="1" t="s">
        <v>42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3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8">
        <v>1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</row>
    <row r="7" spans="1:48" x14ac:dyDescent="0.25">
      <c r="A7" s="10">
        <v>1</v>
      </c>
      <c r="B7" s="20" t="s">
        <v>0</v>
      </c>
      <c r="C7" s="21" t="s">
        <v>42</v>
      </c>
      <c r="D7" s="75"/>
      <c r="E7" s="75"/>
      <c r="F7" s="75" t="s">
        <v>33</v>
      </c>
      <c r="G7" s="76"/>
      <c r="H7" s="77">
        <f t="shared" ref="H7:H18" si="0">COUNTA(D7:G7)</f>
        <v>1</v>
      </c>
      <c r="I7" s="75"/>
      <c r="J7" s="75"/>
      <c r="K7" s="75" t="s">
        <v>33</v>
      </c>
      <c r="L7" s="76"/>
      <c r="M7" s="77">
        <f t="shared" ref="M7:M18" si="1">COUNTA(I7:L7)</f>
        <v>1</v>
      </c>
      <c r="N7" s="75"/>
      <c r="O7" s="75"/>
      <c r="P7" s="75"/>
      <c r="Q7" s="76"/>
      <c r="R7" s="77">
        <f t="shared" ref="R7:R18" si="2">COUNTA(N7:Q7)</f>
        <v>0</v>
      </c>
      <c r="S7" s="75" t="s">
        <v>33</v>
      </c>
      <c r="T7" s="75"/>
      <c r="U7" s="75" t="s">
        <v>33</v>
      </c>
      <c r="V7" s="76"/>
      <c r="W7" s="77">
        <f t="shared" ref="W7:W18" si="3">COUNTA(S7:V7)</f>
        <v>2</v>
      </c>
      <c r="X7" s="75"/>
      <c r="Y7" s="75"/>
      <c r="Z7" s="75"/>
      <c r="AA7" s="76"/>
      <c r="AB7" s="77">
        <f t="shared" ref="AB7:AB18" si="4">COUNTA(X7:AA7)</f>
        <v>0</v>
      </c>
      <c r="AC7" s="75"/>
      <c r="AD7" s="75"/>
      <c r="AE7" s="75"/>
      <c r="AF7" s="76"/>
      <c r="AG7" s="77">
        <f t="shared" ref="AG7:AG18" si="5">COUNTA(AC7:AF7)</f>
        <v>0</v>
      </c>
      <c r="AH7" s="75"/>
      <c r="AI7" s="75"/>
      <c r="AJ7" s="75" t="s">
        <v>33</v>
      </c>
      <c r="AK7" s="76"/>
      <c r="AL7" s="77">
        <f t="shared" ref="AL7:AL18" si="6">COUNTA(AH7:AK7)</f>
        <v>1</v>
      </c>
      <c r="AM7" s="75"/>
      <c r="AN7" s="75"/>
      <c r="AO7" s="75"/>
      <c r="AP7" s="76" t="s">
        <v>33</v>
      </c>
      <c r="AQ7" s="77">
        <f t="shared" ref="AQ7:AQ18" si="7">COUNTA(AM7:AP7)</f>
        <v>1</v>
      </c>
      <c r="AR7" s="75"/>
      <c r="AS7" s="75"/>
      <c r="AT7" s="75" t="s">
        <v>33</v>
      </c>
      <c r="AU7" s="76"/>
      <c r="AV7" s="97">
        <f t="shared" ref="AV7:AV18" si="8">COUNTA(AR7:AU7)</f>
        <v>1</v>
      </c>
    </row>
    <row r="8" spans="1:48" x14ac:dyDescent="0.25">
      <c r="A8" s="10">
        <v>1</v>
      </c>
      <c r="B8" s="3" t="s">
        <v>1</v>
      </c>
      <c r="C8" s="22" t="s">
        <v>42</v>
      </c>
      <c r="D8" s="75"/>
      <c r="E8" s="75"/>
      <c r="F8" s="75"/>
      <c r="G8" s="76"/>
      <c r="H8" s="77">
        <f t="shared" si="0"/>
        <v>0</v>
      </c>
      <c r="I8" s="75"/>
      <c r="J8" s="75"/>
      <c r="K8" s="75"/>
      <c r="L8" s="76"/>
      <c r="M8" s="77">
        <f t="shared" si="1"/>
        <v>0</v>
      </c>
      <c r="N8" s="75"/>
      <c r="O8" s="75"/>
      <c r="P8" s="75"/>
      <c r="Q8" s="76"/>
      <c r="R8" s="77">
        <f t="shared" si="2"/>
        <v>0</v>
      </c>
      <c r="S8" s="75"/>
      <c r="T8" s="75"/>
      <c r="U8" s="75"/>
      <c r="V8" s="76"/>
      <c r="W8" s="77">
        <f t="shared" si="3"/>
        <v>0</v>
      </c>
      <c r="X8" s="75"/>
      <c r="Y8" s="75"/>
      <c r="Z8" s="75"/>
      <c r="AA8" s="76"/>
      <c r="AB8" s="77">
        <f t="shared" si="4"/>
        <v>0</v>
      </c>
      <c r="AC8" s="75"/>
      <c r="AD8" s="75"/>
      <c r="AE8" s="75"/>
      <c r="AF8" s="76"/>
      <c r="AG8" s="77">
        <f t="shared" si="5"/>
        <v>0</v>
      </c>
      <c r="AH8" s="75"/>
      <c r="AI8" s="75"/>
      <c r="AJ8" s="75"/>
      <c r="AK8" s="76"/>
      <c r="AL8" s="77">
        <f t="shared" si="6"/>
        <v>0</v>
      </c>
      <c r="AM8" s="75"/>
      <c r="AN8" s="75"/>
      <c r="AO8" s="75"/>
      <c r="AP8" s="76"/>
      <c r="AQ8" s="77">
        <f t="shared" si="7"/>
        <v>0</v>
      </c>
      <c r="AR8" s="75"/>
      <c r="AS8" s="75"/>
      <c r="AT8" s="75" t="s">
        <v>33</v>
      </c>
      <c r="AU8" s="76"/>
      <c r="AV8" s="97">
        <f t="shared" si="8"/>
        <v>1</v>
      </c>
    </row>
    <row r="9" spans="1:48" x14ac:dyDescent="0.25">
      <c r="A9" s="10">
        <v>1</v>
      </c>
      <c r="B9" s="3" t="s">
        <v>3</v>
      </c>
      <c r="C9" s="22" t="s">
        <v>42</v>
      </c>
      <c r="D9" s="75"/>
      <c r="E9" s="75"/>
      <c r="F9" s="75"/>
      <c r="G9" s="76"/>
      <c r="H9" s="77">
        <f t="shared" si="0"/>
        <v>0</v>
      </c>
      <c r="I9" s="75"/>
      <c r="J9" s="75"/>
      <c r="K9" s="75"/>
      <c r="L9" s="76"/>
      <c r="M9" s="77">
        <f t="shared" si="1"/>
        <v>0</v>
      </c>
      <c r="N9" s="75"/>
      <c r="O9" s="75"/>
      <c r="P9" s="75"/>
      <c r="Q9" s="76"/>
      <c r="R9" s="77">
        <f t="shared" si="2"/>
        <v>0</v>
      </c>
      <c r="S9" s="75"/>
      <c r="T9" s="75"/>
      <c r="U9" s="75"/>
      <c r="V9" s="76"/>
      <c r="W9" s="77">
        <f t="shared" si="3"/>
        <v>0</v>
      </c>
      <c r="X9" s="75"/>
      <c r="Y9" s="75"/>
      <c r="Z9" s="75"/>
      <c r="AA9" s="76"/>
      <c r="AB9" s="77">
        <f t="shared" si="4"/>
        <v>0</v>
      </c>
      <c r="AC9" s="75"/>
      <c r="AD9" s="75"/>
      <c r="AE9" s="75"/>
      <c r="AF9" s="76"/>
      <c r="AG9" s="77">
        <f t="shared" si="5"/>
        <v>0</v>
      </c>
      <c r="AH9" s="75"/>
      <c r="AI9" s="75"/>
      <c r="AJ9" s="75"/>
      <c r="AK9" s="76"/>
      <c r="AL9" s="77">
        <f t="shared" si="6"/>
        <v>0</v>
      </c>
      <c r="AM9" s="75"/>
      <c r="AN9" s="75"/>
      <c r="AO9" s="75"/>
      <c r="AP9" s="76"/>
      <c r="AQ9" s="77">
        <f t="shared" si="7"/>
        <v>0</v>
      </c>
      <c r="AR9" s="75"/>
      <c r="AS9" s="75"/>
      <c r="AT9" s="75"/>
      <c r="AU9" s="76"/>
      <c r="AV9" s="97">
        <f t="shared" si="8"/>
        <v>0</v>
      </c>
    </row>
    <row r="10" spans="1:48" x14ac:dyDescent="0.25">
      <c r="A10" s="10">
        <v>1</v>
      </c>
      <c r="B10" s="3" t="s">
        <v>4</v>
      </c>
      <c r="C10" s="22" t="s">
        <v>42</v>
      </c>
      <c r="D10" s="75"/>
      <c r="E10" s="75"/>
      <c r="F10" s="75"/>
      <c r="G10" s="76"/>
      <c r="H10" s="77">
        <f t="shared" si="0"/>
        <v>0</v>
      </c>
      <c r="I10" s="75"/>
      <c r="J10" s="75"/>
      <c r="K10" s="75"/>
      <c r="L10" s="76"/>
      <c r="M10" s="77">
        <f t="shared" si="1"/>
        <v>0</v>
      </c>
      <c r="N10" s="75"/>
      <c r="O10" s="75"/>
      <c r="P10" s="75"/>
      <c r="Q10" s="76"/>
      <c r="R10" s="77">
        <f t="shared" si="2"/>
        <v>0</v>
      </c>
      <c r="S10" s="75"/>
      <c r="T10" s="75"/>
      <c r="U10" s="75"/>
      <c r="V10" s="76"/>
      <c r="W10" s="77">
        <f t="shared" si="3"/>
        <v>0</v>
      </c>
      <c r="X10" s="75"/>
      <c r="Y10" s="75"/>
      <c r="Z10" s="75"/>
      <c r="AA10" s="76"/>
      <c r="AB10" s="77">
        <f t="shared" si="4"/>
        <v>0</v>
      </c>
      <c r="AC10" s="75"/>
      <c r="AD10" s="75"/>
      <c r="AE10" s="75"/>
      <c r="AF10" s="76"/>
      <c r="AG10" s="77">
        <f t="shared" si="5"/>
        <v>0</v>
      </c>
      <c r="AH10" s="75"/>
      <c r="AI10" s="75"/>
      <c r="AJ10" s="75"/>
      <c r="AK10" s="76"/>
      <c r="AL10" s="77">
        <f t="shared" si="6"/>
        <v>0</v>
      </c>
      <c r="AM10" s="75"/>
      <c r="AN10" s="75"/>
      <c r="AO10" s="75"/>
      <c r="AP10" s="76"/>
      <c r="AQ10" s="77">
        <f t="shared" si="7"/>
        <v>0</v>
      </c>
      <c r="AR10" s="75"/>
      <c r="AS10" s="75"/>
      <c r="AT10" s="75"/>
      <c r="AU10" s="76"/>
      <c r="AV10" s="97">
        <f t="shared" si="8"/>
        <v>0</v>
      </c>
    </row>
    <row r="11" spans="1:48" x14ac:dyDescent="0.25">
      <c r="A11" s="10">
        <v>1</v>
      </c>
      <c r="B11" s="3" t="s">
        <v>5</v>
      </c>
      <c r="C11" s="22" t="s">
        <v>42</v>
      </c>
      <c r="D11" s="75"/>
      <c r="E11" s="75"/>
      <c r="F11" s="75" t="s">
        <v>33</v>
      </c>
      <c r="G11" s="76"/>
      <c r="H11" s="77">
        <f t="shared" si="0"/>
        <v>1</v>
      </c>
      <c r="I11" s="75"/>
      <c r="J11" s="75"/>
      <c r="K11" s="75" t="s">
        <v>33</v>
      </c>
      <c r="L11" s="76"/>
      <c r="M11" s="77">
        <f t="shared" si="1"/>
        <v>1</v>
      </c>
      <c r="N11" s="75"/>
      <c r="O11" s="75"/>
      <c r="P11" s="75"/>
      <c r="Q11" s="76"/>
      <c r="R11" s="77">
        <f t="shared" si="2"/>
        <v>0</v>
      </c>
      <c r="S11" s="75"/>
      <c r="T11" s="75" t="s">
        <v>33</v>
      </c>
      <c r="U11" s="75"/>
      <c r="V11" s="76"/>
      <c r="W11" s="77">
        <f t="shared" si="3"/>
        <v>1</v>
      </c>
      <c r="X11" s="75"/>
      <c r="Y11" s="75"/>
      <c r="Z11" s="75"/>
      <c r="AA11" s="76" t="s">
        <v>33</v>
      </c>
      <c r="AB11" s="77">
        <f t="shared" si="4"/>
        <v>1</v>
      </c>
      <c r="AC11" s="75"/>
      <c r="AD11" s="75"/>
      <c r="AE11" s="75"/>
      <c r="AF11" s="76" t="s">
        <v>33</v>
      </c>
      <c r="AG11" s="77">
        <f t="shared" si="5"/>
        <v>1</v>
      </c>
      <c r="AH11" s="75"/>
      <c r="AI11" s="75"/>
      <c r="AJ11" s="75"/>
      <c r="AK11" s="76"/>
      <c r="AL11" s="77">
        <f t="shared" si="6"/>
        <v>0</v>
      </c>
      <c r="AM11" s="75"/>
      <c r="AN11" s="75"/>
      <c r="AO11" s="75" t="s">
        <v>33</v>
      </c>
      <c r="AP11" s="98"/>
      <c r="AQ11" s="77">
        <f t="shared" si="7"/>
        <v>1</v>
      </c>
      <c r="AR11" s="75"/>
      <c r="AS11" s="75"/>
      <c r="AT11" s="75"/>
      <c r="AU11" s="76" t="s">
        <v>33</v>
      </c>
      <c r="AV11" s="97">
        <f t="shared" si="8"/>
        <v>1</v>
      </c>
    </row>
    <row r="12" spans="1:48" x14ac:dyDescent="0.25">
      <c r="A12" s="10">
        <v>1</v>
      </c>
      <c r="B12" s="3" t="s">
        <v>6</v>
      </c>
      <c r="C12" s="22" t="s">
        <v>42</v>
      </c>
      <c r="D12" s="75"/>
      <c r="E12" s="75"/>
      <c r="F12" s="75"/>
      <c r="G12" s="76"/>
      <c r="H12" s="77">
        <f t="shared" si="0"/>
        <v>0</v>
      </c>
      <c r="I12" s="75"/>
      <c r="J12" s="75"/>
      <c r="K12" s="75"/>
      <c r="L12" s="76"/>
      <c r="M12" s="77">
        <f t="shared" si="1"/>
        <v>0</v>
      </c>
      <c r="N12" s="75"/>
      <c r="O12" s="75"/>
      <c r="P12" s="75"/>
      <c r="Q12" s="76"/>
      <c r="R12" s="77">
        <f t="shared" si="2"/>
        <v>0</v>
      </c>
      <c r="S12" s="75"/>
      <c r="T12" s="75"/>
      <c r="U12" s="75"/>
      <c r="V12" s="76"/>
      <c r="W12" s="77">
        <f t="shared" si="3"/>
        <v>0</v>
      </c>
      <c r="X12" s="75"/>
      <c r="Y12" s="75"/>
      <c r="Z12" s="75"/>
      <c r="AA12" s="76"/>
      <c r="AB12" s="77">
        <f t="shared" si="4"/>
        <v>0</v>
      </c>
      <c r="AC12" s="75"/>
      <c r="AD12" s="75"/>
      <c r="AE12" s="75"/>
      <c r="AF12" s="76"/>
      <c r="AG12" s="77">
        <f t="shared" si="5"/>
        <v>0</v>
      </c>
      <c r="AH12" s="75"/>
      <c r="AI12" s="75"/>
      <c r="AJ12" s="75"/>
      <c r="AK12" s="76"/>
      <c r="AL12" s="77">
        <f t="shared" si="6"/>
        <v>0</v>
      </c>
      <c r="AM12" s="75"/>
      <c r="AN12" s="75"/>
      <c r="AO12" s="75"/>
      <c r="AP12" s="76"/>
      <c r="AQ12" s="77">
        <f t="shared" si="7"/>
        <v>0</v>
      </c>
      <c r="AR12" s="75"/>
      <c r="AS12" s="75"/>
      <c r="AT12" s="75"/>
      <c r="AU12" s="76"/>
      <c r="AV12" s="97">
        <f t="shared" si="8"/>
        <v>0</v>
      </c>
    </row>
    <row r="13" spans="1:48" x14ac:dyDescent="0.25">
      <c r="A13" s="10">
        <v>1</v>
      </c>
      <c r="B13" s="3" t="s">
        <v>7</v>
      </c>
      <c r="C13" s="22" t="s">
        <v>42</v>
      </c>
      <c r="D13" s="75"/>
      <c r="E13" s="75"/>
      <c r="F13" s="75"/>
      <c r="G13" s="76"/>
      <c r="H13" s="77">
        <f t="shared" si="0"/>
        <v>0</v>
      </c>
      <c r="I13" s="75"/>
      <c r="J13" s="75"/>
      <c r="K13" s="75"/>
      <c r="L13" s="76"/>
      <c r="M13" s="77">
        <f t="shared" si="1"/>
        <v>0</v>
      </c>
      <c r="N13" s="75"/>
      <c r="O13" s="75"/>
      <c r="P13" s="75"/>
      <c r="Q13" s="76"/>
      <c r="R13" s="77">
        <f t="shared" si="2"/>
        <v>0</v>
      </c>
      <c r="S13" s="75"/>
      <c r="T13" s="75"/>
      <c r="U13" s="75"/>
      <c r="V13" s="76"/>
      <c r="W13" s="77">
        <f t="shared" si="3"/>
        <v>0</v>
      </c>
      <c r="X13" s="75"/>
      <c r="Y13" s="75"/>
      <c r="Z13" s="75"/>
      <c r="AA13" s="76"/>
      <c r="AB13" s="77">
        <f t="shared" si="4"/>
        <v>0</v>
      </c>
      <c r="AC13" s="75"/>
      <c r="AD13" s="75"/>
      <c r="AE13" s="75"/>
      <c r="AF13" s="76"/>
      <c r="AG13" s="77">
        <f t="shared" si="5"/>
        <v>0</v>
      </c>
      <c r="AH13" s="75"/>
      <c r="AI13" s="75"/>
      <c r="AJ13" s="75"/>
      <c r="AK13" s="76"/>
      <c r="AL13" s="77">
        <f t="shared" si="6"/>
        <v>0</v>
      </c>
      <c r="AM13" s="75"/>
      <c r="AN13" s="75"/>
      <c r="AO13" s="75"/>
      <c r="AP13" s="76"/>
      <c r="AQ13" s="77">
        <f t="shared" si="7"/>
        <v>0</v>
      </c>
      <c r="AR13" s="75"/>
      <c r="AS13" s="75"/>
      <c r="AT13" s="75"/>
      <c r="AU13" s="76"/>
      <c r="AV13" s="97">
        <f t="shared" si="8"/>
        <v>0</v>
      </c>
    </row>
    <row r="14" spans="1:48" x14ac:dyDescent="0.25">
      <c r="A14" s="10">
        <v>1</v>
      </c>
      <c r="B14" s="3" t="s">
        <v>23</v>
      </c>
      <c r="C14" s="22" t="s">
        <v>42</v>
      </c>
      <c r="D14" s="75"/>
      <c r="E14" s="75"/>
      <c r="F14" s="75"/>
      <c r="G14" s="76"/>
      <c r="H14" s="77">
        <f t="shared" si="0"/>
        <v>0</v>
      </c>
      <c r="I14" s="75"/>
      <c r="J14" s="75"/>
      <c r="K14" s="75"/>
      <c r="L14" s="76"/>
      <c r="M14" s="77">
        <f t="shared" si="1"/>
        <v>0</v>
      </c>
      <c r="N14" s="75"/>
      <c r="O14" s="75"/>
      <c r="P14" s="75"/>
      <c r="Q14" s="76"/>
      <c r="R14" s="77">
        <f t="shared" si="2"/>
        <v>0</v>
      </c>
      <c r="S14" s="75"/>
      <c r="T14" s="75"/>
      <c r="U14" s="75"/>
      <c r="V14" s="76"/>
      <c r="W14" s="77">
        <f t="shared" si="3"/>
        <v>0</v>
      </c>
      <c r="X14" s="75"/>
      <c r="Y14" s="75"/>
      <c r="Z14" s="75"/>
      <c r="AA14" s="76"/>
      <c r="AB14" s="77">
        <f t="shared" si="4"/>
        <v>0</v>
      </c>
      <c r="AC14" s="75"/>
      <c r="AD14" s="75"/>
      <c r="AE14" s="75"/>
      <c r="AF14" s="76"/>
      <c r="AG14" s="77">
        <f t="shared" si="5"/>
        <v>0</v>
      </c>
      <c r="AH14" s="75"/>
      <c r="AI14" s="75"/>
      <c r="AJ14" s="75"/>
      <c r="AK14" s="76"/>
      <c r="AL14" s="77">
        <f t="shared" si="6"/>
        <v>0</v>
      </c>
      <c r="AM14" s="75"/>
      <c r="AN14" s="75"/>
      <c r="AO14" s="75"/>
      <c r="AP14" s="76"/>
      <c r="AQ14" s="77">
        <f t="shared" si="7"/>
        <v>0</v>
      </c>
      <c r="AR14" s="75"/>
      <c r="AS14" s="75"/>
      <c r="AT14" s="75"/>
      <c r="AU14" s="76"/>
      <c r="AV14" s="97">
        <f t="shared" si="8"/>
        <v>0</v>
      </c>
    </row>
    <row r="15" spans="1:48" x14ac:dyDescent="0.25">
      <c r="A15" s="10">
        <v>1</v>
      </c>
      <c r="B15" s="3" t="s">
        <v>8</v>
      </c>
      <c r="C15" s="22" t="s">
        <v>42</v>
      </c>
      <c r="D15" s="75"/>
      <c r="E15" s="75"/>
      <c r="F15" s="75"/>
      <c r="G15" s="76"/>
      <c r="H15" s="77">
        <f t="shared" si="0"/>
        <v>0</v>
      </c>
      <c r="I15" s="75"/>
      <c r="J15" s="75"/>
      <c r="K15" s="75"/>
      <c r="L15" s="76"/>
      <c r="M15" s="77">
        <f t="shared" si="1"/>
        <v>0</v>
      </c>
      <c r="N15" s="75"/>
      <c r="O15" s="75"/>
      <c r="P15" s="75"/>
      <c r="Q15" s="76"/>
      <c r="R15" s="77">
        <f t="shared" si="2"/>
        <v>0</v>
      </c>
      <c r="S15" s="75"/>
      <c r="T15" s="75"/>
      <c r="U15" s="75"/>
      <c r="V15" s="76"/>
      <c r="W15" s="77">
        <f t="shared" si="3"/>
        <v>0</v>
      </c>
      <c r="X15" s="75"/>
      <c r="Y15" s="75"/>
      <c r="Z15" s="75"/>
      <c r="AA15" s="76"/>
      <c r="AB15" s="77">
        <f t="shared" si="4"/>
        <v>0</v>
      </c>
      <c r="AC15" s="75"/>
      <c r="AD15" s="75"/>
      <c r="AE15" s="75"/>
      <c r="AF15" s="76"/>
      <c r="AG15" s="77">
        <f t="shared" si="5"/>
        <v>0</v>
      </c>
      <c r="AH15" s="75"/>
      <c r="AI15" s="75"/>
      <c r="AJ15" s="75"/>
      <c r="AK15" s="76"/>
      <c r="AL15" s="77">
        <f t="shared" si="6"/>
        <v>0</v>
      </c>
      <c r="AM15" s="75"/>
      <c r="AN15" s="75"/>
      <c r="AO15" s="75"/>
      <c r="AP15" s="76"/>
      <c r="AQ15" s="77">
        <f t="shared" si="7"/>
        <v>0</v>
      </c>
      <c r="AR15" s="75"/>
      <c r="AS15" s="75"/>
      <c r="AT15" s="75"/>
      <c r="AU15" s="76"/>
      <c r="AV15" s="97">
        <f t="shared" si="8"/>
        <v>0</v>
      </c>
    </row>
    <row r="16" spans="1:48" x14ac:dyDescent="0.25">
      <c r="A16" s="10">
        <v>1</v>
      </c>
      <c r="B16" s="3" t="s">
        <v>9</v>
      </c>
      <c r="C16" s="22" t="s">
        <v>42</v>
      </c>
      <c r="D16" s="75"/>
      <c r="E16" s="75"/>
      <c r="F16" s="75"/>
      <c r="G16" s="76"/>
      <c r="H16" s="77">
        <f t="shared" si="0"/>
        <v>0</v>
      </c>
      <c r="I16" s="75"/>
      <c r="J16" s="75"/>
      <c r="K16" s="75"/>
      <c r="L16" s="76"/>
      <c r="M16" s="77">
        <f t="shared" si="1"/>
        <v>0</v>
      </c>
      <c r="N16" s="75"/>
      <c r="O16" s="75"/>
      <c r="P16" s="75"/>
      <c r="Q16" s="76"/>
      <c r="R16" s="77">
        <f t="shared" si="2"/>
        <v>0</v>
      </c>
      <c r="S16" s="75"/>
      <c r="T16" s="75"/>
      <c r="U16" s="75"/>
      <c r="V16" s="76"/>
      <c r="W16" s="77">
        <f t="shared" si="3"/>
        <v>0</v>
      </c>
      <c r="X16" s="75"/>
      <c r="Y16" s="75"/>
      <c r="Z16" s="75"/>
      <c r="AA16" s="76"/>
      <c r="AB16" s="77">
        <f t="shared" si="4"/>
        <v>0</v>
      </c>
      <c r="AC16" s="75"/>
      <c r="AD16" s="75"/>
      <c r="AE16" s="75"/>
      <c r="AF16" s="76"/>
      <c r="AG16" s="77">
        <f t="shared" si="5"/>
        <v>0</v>
      </c>
      <c r="AH16" s="75"/>
      <c r="AI16" s="75"/>
      <c r="AJ16" s="75"/>
      <c r="AK16" s="76"/>
      <c r="AL16" s="77">
        <f t="shared" si="6"/>
        <v>0</v>
      </c>
      <c r="AM16" s="75"/>
      <c r="AN16" s="75"/>
      <c r="AO16" s="75"/>
      <c r="AP16" s="76"/>
      <c r="AQ16" s="77">
        <f t="shared" si="7"/>
        <v>0</v>
      </c>
      <c r="AR16" s="75"/>
      <c r="AS16" s="75"/>
      <c r="AT16" s="75"/>
      <c r="AU16" s="76"/>
      <c r="AV16" s="97">
        <f t="shared" si="8"/>
        <v>0</v>
      </c>
    </row>
    <row r="17" spans="1:49" x14ac:dyDescent="0.25">
      <c r="A17" s="10">
        <v>1</v>
      </c>
      <c r="B17" s="3" t="s">
        <v>10</v>
      </c>
      <c r="C17" s="22" t="s">
        <v>42</v>
      </c>
      <c r="D17" s="75"/>
      <c r="E17" s="75"/>
      <c r="F17" s="75"/>
      <c r="G17" s="76"/>
      <c r="H17" s="77">
        <f t="shared" si="0"/>
        <v>0</v>
      </c>
      <c r="I17" s="75"/>
      <c r="J17" s="75"/>
      <c r="K17" s="75"/>
      <c r="L17" s="76"/>
      <c r="M17" s="77">
        <f t="shared" si="1"/>
        <v>0</v>
      </c>
      <c r="N17" s="75"/>
      <c r="O17" s="75"/>
      <c r="P17" s="75"/>
      <c r="Q17" s="76"/>
      <c r="R17" s="77">
        <f t="shared" si="2"/>
        <v>0</v>
      </c>
      <c r="S17" s="75"/>
      <c r="T17" s="75"/>
      <c r="U17" s="75"/>
      <c r="V17" s="76"/>
      <c r="W17" s="77">
        <f t="shared" si="3"/>
        <v>0</v>
      </c>
      <c r="X17" s="75"/>
      <c r="Y17" s="75"/>
      <c r="Z17" s="75"/>
      <c r="AA17" s="76"/>
      <c r="AB17" s="77">
        <f t="shared" si="4"/>
        <v>0</v>
      </c>
      <c r="AC17" s="75"/>
      <c r="AD17" s="75"/>
      <c r="AE17" s="75"/>
      <c r="AF17" s="76"/>
      <c r="AG17" s="77">
        <f t="shared" si="5"/>
        <v>0</v>
      </c>
      <c r="AH17" s="75"/>
      <c r="AI17" s="75"/>
      <c r="AJ17" s="75"/>
      <c r="AK17" s="76"/>
      <c r="AL17" s="77">
        <f t="shared" si="6"/>
        <v>0</v>
      </c>
      <c r="AM17" s="75"/>
      <c r="AN17" s="75"/>
      <c r="AO17" s="75"/>
      <c r="AP17" s="76"/>
      <c r="AQ17" s="77">
        <f t="shared" si="7"/>
        <v>0</v>
      </c>
      <c r="AR17" s="75"/>
      <c r="AS17" s="75"/>
      <c r="AT17" s="75"/>
      <c r="AU17" s="76"/>
      <c r="AV17" s="97">
        <f t="shared" si="8"/>
        <v>0</v>
      </c>
    </row>
    <row r="18" spans="1:49" x14ac:dyDescent="0.25">
      <c r="A18" s="10">
        <v>1</v>
      </c>
      <c r="B18" s="22" t="s">
        <v>34</v>
      </c>
      <c r="C18" s="22" t="s">
        <v>42</v>
      </c>
      <c r="D18" s="78"/>
      <c r="E18" s="78"/>
      <c r="F18" s="78"/>
      <c r="G18" s="79"/>
      <c r="H18" s="80">
        <f t="shared" si="0"/>
        <v>0</v>
      </c>
      <c r="I18" s="78"/>
      <c r="J18" s="78"/>
      <c r="K18" s="78"/>
      <c r="L18" s="79"/>
      <c r="M18" s="80">
        <f t="shared" si="1"/>
        <v>0</v>
      </c>
      <c r="N18" s="78"/>
      <c r="O18" s="78"/>
      <c r="P18" s="78"/>
      <c r="Q18" s="79"/>
      <c r="R18" s="80">
        <f t="shared" si="2"/>
        <v>0</v>
      </c>
      <c r="S18" s="78"/>
      <c r="T18" s="78"/>
      <c r="U18" s="78"/>
      <c r="V18" s="79"/>
      <c r="W18" s="80">
        <f t="shared" si="3"/>
        <v>0</v>
      </c>
      <c r="X18" s="78"/>
      <c r="Y18" s="78"/>
      <c r="Z18" s="78"/>
      <c r="AA18" s="79"/>
      <c r="AB18" s="80">
        <f t="shared" si="4"/>
        <v>0</v>
      </c>
      <c r="AC18" s="78"/>
      <c r="AD18" s="78"/>
      <c r="AE18" s="78"/>
      <c r="AF18" s="79"/>
      <c r="AG18" s="80">
        <f t="shared" si="5"/>
        <v>0</v>
      </c>
      <c r="AH18" s="78"/>
      <c r="AI18" s="78"/>
      <c r="AJ18" s="78"/>
      <c r="AK18" s="79"/>
      <c r="AL18" s="80">
        <f t="shared" si="6"/>
        <v>0</v>
      </c>
      <c r="AM18" s="78"/>
      <c r="AN18" s="78"/>
      <c r="AO18" s="78"/>
      <c r="AP18" s="79"/>
      <c r="AQ18" s="80">
        <f t="shared" si="7"/>
        <v>0</v>
      </c>
      <c r="AR18" s="78"/>
      <c r="AS18" s="78"/>
      <c r="AT18" s="78"/>
      <c r="AU18" s="79"/>
      <c r="AV18" s="99">
        <f t="shared" si="8"/>
        <v>0</v>
      </c>
    </row>
    <row r="19" spans="1:49" x14ac:dyDescent="0.25">
      <c r="A19" s="10">
        <v>1</v>
      </c>
      <c r="B19" s="27"/>
      <c r="C19" s="28"/>
      <c r="D19" s="81"/>
      <c r="E19" s="82"/>
      <c r="F19" s="82"/>
      <c r="G19" s="82"/>
      <c r="H19" s="83">
        <f>SUM(H7:H18)</f>
        <v>2</v>
      </c>
      <c r="I19" s="82"/>
      <c r="J19" s="82"/>
      <c r="K19" s="82"/>
      <c r="L19" s="82"/>
      <c r="M19" s="83">
        <f>SUM(M7:M18)</f>
        <v>2</v>
      </c>
      <c r="N19" s="82"/>
      <c r="O19" s="82"/>
      <c r="P19" s="82"/>
      <c r="Q19" s="82"/>
      <c r="R19" s="83">
        <f>SUM(R7:R18)</f>
        <v>0</v>
      </c>
      <c r="S19" s="82"/>
      <c r="T19" s="82"/>
      <c r="U19" s="82"/>
      <c r="V19" s="82"/>
      <c r="W19" s="83">
        <f>SUM(W7:W18)</f>
        <v>3</v>
      </c>
      <c r="X19" s="82"/>
      <c r="Y19" s="82"/>
      <c r="Z19" s="82"/>
      <c r="AA19" s="82"/>
      <c r="AB19" s="83">
        <f>SUM(AB7:AB18)</f>
        <v>1</v>
      </c>
      <c r="AC19" s="82"/>
      <c r="AD19" s="82"/>
      <c r="AE19" s="82"/>
      <c r="AF19" s="82"/>
      <c r="AG19" s="83">
        <f>SUM(AG7:AG18)</f>
        <v>1</v>
      </c>
      <c r="AH19" s="82"/>
      <c r="AI19" s="82"/>
      <c r="AJ19" s="82"/>
      <c r="AK19" s="82"/>
      <c r="AL19" s="83">
        <f>SUM(AL7:AL18)</f>
        <v>1</v>
      </c>
      <c r="AM19" s="82"/>
      <c r="AN19" s="82"/>
      <c r="AO19" s="82"/>
      <c r="AP19" s="82"/>
      <c r="AQ19" s="83">
        <f>SUM(AQ7:AQ18)</f>
        <v>2</v>
      </c>
      <c r="AR19" s="82"/>
      <c r="AS19" s="82"/>
      <c r="AT19" s="82"/>
      <c r="AU19" s="82"/>
      <c r="AV19" s="83">
        <f>SUM(AV7:AV18)</f>
        <v>3</v>
      </c>
      <c r="AW19" s="10"/>
    </row>
    <row r="20" spans="1:49" s="10" customFormat="1" x14ac:dyDescent="0.25">
      <c r="A20" s="10">
        <v>1</v>
      </c>
      <c r="B20" s="115" t="str">
        <f>"Буква (или иное название) класса "&amp;A261&amp;":"</f>
        <v>Буква (или иное название) класса 18:</v>
      </c>
      <c r="C20" s="116"/>
      <c r="D20" s="106">
        <v>18</v>
      </c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9"/>
    </row>
    <row r="21" spans="1:49" x14ac:dyDescent="0.25">
      <c r="A21" s="10">
        <v>2</v>
      </c>
      <c r="B21" s="20" t="s">
        <v>0</v>
      </c>
      <c r="C21" s="21" t="s">
        <v>42</v>
      </c>
      <c r="D21" s="75"/>
      <c r="E21" s="75"/>
      <c r="F21" s="75" t="s">
        <v>33</v>
      </c>
      <c r="G21" s="76"/>
      <c r="H21" s="77">
        <f t="shared" ref="H21:H33" si="9">COUNTA(D21:G21)</f>
        <v>1</v>
      </c>
      <c r="I21" s="75"/>
      <c r="J21" s="75"/>
      <c r="K21" s="75" t="s">
        <v>33</v>
      </c>
      <c r="L21" s="76"/>
      <c r="M21" s="77">
        <f t="shared" ref="M21:M33" si="10">COUNTA(I21:L21)</f>
        <v>1</v>
      </c>
      <c r="N21" s="75"/>
      <c r="O21" s="75"/>
      <c r="P21" s="75"/>
      <c r="Q21" s="76" t="s">
        <v>33</v>
      </c>
      <c r="R21" s="77">
        <f t="shared" ref="R21:R33" si="11">COUNTA(N21:Q21)</f>
        <v>1</v>
      </c>
      <c r="S21" s="75"/>
      <c r="T21" s="75"/>
      <c r="U21" s="75" t="s">
        <v>33</v>
      </c>
      <c r="V21" s="76"/>
      <c r="W21" s="77">
        <f t="shared" ref="W21:W33" si="12">COUNTA(S21:V21)</f>
        <v>1</v>
      </c>
      <c r="X21" s="11"/>
      <c r="Y21" s="11"/>
      <c r="Z21" s="11"/>
      <c r="AA21" s="12" t="s">
        <v>33</v>
      </c>
      <c r="AB21" s="16">
        <f t="shared" ref="AB21:AB33" si="13">COUNTA(X21:AA21)</f>
        <v>1</v>
      </c>
      <c r="AC21" s="11"/>
      <c r="AD21" s="11"/>
      <c r="AE21" s="11" t="s">
        <v>33</v>
      </c>
      <c r="AF21" s="12"/>
      <c r="AG21" s="16">
        <f t="shared" ref="AG21:AG33" si="14">COUNTA(AC21:AF21)</f>
        <v>1</v>
      </c>
      <c r="AH21" s="11"/>
      <c r="AI21" s="11" t="s">
        <v>33</v>
      </c>
      <c r="AJ21" s="11"/>
      <c r="AK21" s="12"/>
      <c r="AL21" s="16">
        <f t="shared" ref="AL21:AL33" si="15">COUNTA(AH21:AK21)</f>
        <v>1</v>
      </c>
      <c r="AM21" s="11"/>
      <c r="AN21" s="11"/>
      <c r="AO21" s="11"/>
      <c r="AP21" s="12" t="s">
        <v>33</v>
      </c>
      <c r="AQ21" s="16">
        <f t="shared" ref="AQ21:AQ33" si="16">COUNTA(AM21:AP21)</f>
        <v>1</v>
      </c>
      <c r="AR21" s="11"/>
      <c r="AS21" s="11"/>
      <c r="AT21" s="11" t="s">
        <v>33</v>
      </c>
      <c r="AU21" s="12"/>
      <c r="AV21" s="25">
        <f t="shared" ref="AV21:AV33" si="17">COUNTA(AR21:AU21)</f>
        <v>1</v>
      </c>
    </row>
    <row r="22" spans="1:49" x14ac:dyDescent="0.25">
      <c r="A22" s="10">
        <v>2</v>
      </c>
      <c r="B22" s="3" t="s">
        <v>1</v>
      </c>
      <c r="C22" s="22" t="s">
        <v>42</v>
      </c>
      <c r="D22" s="75"/>
      <c r="E22" s="75"/>
      <c r="F22" s="75"/>
      <c r="G22" s="76"/>
      <c r="H22" s="77">
        <f t="shared" si="9"/>
        <v>0</v>
      </c>
      <c r="I22" s="75"/>
      <c r="J22" s="75"/>
      <c r="K22" s="75" t="s">
        <v>33</v>
      </c>
      <c r="L22" s="76"/>
      <c r="M22" s="77">
        <f t="shared" si="10"/>
        <v>1</v>
      </c>
      <c r="N22" s="75"/>
      <c r="O22" s="75"/>
      <c r="P22" s="75"/>
      <c r="Q22" s="76"/>
      <c r="R22" s="77">
        <f t="shared" si="11"/>
        <v>0</v>
      </c>
      <c r="S22" s="75"/>
      <c r="T22" s="75"/>
      <c r="U22" s="75" t="s">
        <v>33</v>
      </c>
      <c r="V22" s="76"/>
      <c r="W22" s="77">
        <f t="shared" si="12"/>
        <v>1</v>
      </c>
      <c r="X22" s="11"/>
      <c r="Y22" s="11"/>
      <c r="Z22" s="11"/>
      <c r="AA22" s="12"/>
      <c r="AB22" s="16">
        <f t="shared" si="13"/>
        <v>0</v>
      </c>
      <c r="AC22" s="11"/>
      <c r="AD22" s="11"/>
      <c r="AE22" s="11"/>
      <c r="AF22" s="12"/>
      <c r="AG22" s="16">
        <f t="shared" si="14"/>
        <v>0</v>
      </c>
      <c r="AH22" s="11"/>
      <c r="AI22" s="11" t="s">
        <v>33</v>
      </c>
      <c r="AJ22" s="11"/>
      <c r="AK22" s="12"/>
      <c r="AL22" s="16">
        <f t="shared" si="15"/>
        <v>1</v>
      </c>
      <c r="AM22" s="11"/>
      <c r="AN22" s="11"/>
      <c r="AO22" s="11"/>
      <c r="AP22" s="12"/>
      <c r="AQ22" s="16">
        <f t="shared" si="16"/>
        <v>0</v>
      </c>
      <c r="AR22" s="11"/>
      <c r="AS22" s="11"/>
      <c r="AT22" s="11" t="s">
        <v>33</v>
      </c>
      <c r="AU22" s="12"/>
      <c r="AV22" s="25">
        <f t="shared" si="17"/>
        <v>1</v>
      </c>
    </row>
    <row r="23" spans="1:49" x14ac:dyDescent="0.25">
      <c r="A23" s="10">
        <v>2</v>
      </c>
      <c r="B23" s="3" t="s">
        <v>2</v>
      </c>
      <c r="C23" s="22" t="s">
        <v>42</v>
      </c>
      <c r="D23" s="75"/>
      <c r="E23" s="75"/>
      <c r="F23" s="75"/>
      <c r="G23" s="76"/>
      <c r="H23" s="77">
        <f t="shared" si="9"/>
        <v>0</v>
      </c>
      <c r="I23" s="75"/>
      <c r="J23" s="75"/>
      <c r="K23" s="75"/>
      <c r="L23" s="76"/>
      <c r="M23" s="77">
        <f t="shared" si="10"/>
        <v>0</v>
      </c>
      <c r="N23" s="75"/>
      <c r="O23" s="75"/>
      <c r="P23" s="75"/>
      <c r="Q23" s="76"/>
      <c r="R23" s="77">
        <f t="shared" si="11"/>
        <v>0</v>
      </c>
      <c r="S23" s="75"/>
      <c r="T23" s="75"/>
      <c r="U23" s="75"/>
      <c r="V23" s="76"/>
      <c r="W23" s="77">
        <f t="shared" si="12"/>
        <v>0</v>
      </c>
      <c r="X23" s="11"/>
      <c r="Y23" s="11"/>
      <c r="Z23" s="11"/>
      <c r="AA23" s="12"/>
      <c r="AB23" s="16">
        <f t="shared" si="13"/>
        <v>0</v>
      </c>
      <c r="AC23" s="11"/>
      <c r="AD23" s="11"/>
      <c r="AE23" s="11"/>
      <c r="AF23" s="12"/>
      <c r="AG23" s="16">
        <f t="shared" si="14"/>
        <v>0</v>
      </c>
      <c r="AH23" s="11"/>
      <c r="AI23" s="11"/>
      <c r="AJ23" s="11"/>
      <c r="AK23" s="12"/>
      <c r="AL23" s="16">
        <f t="shared" si="15"/>
        <v>0</v>
      </c>
      <c r="AM23" s="11"/>
      <c r="AN23" s="11"/>
      <c r="AO23" s="11"/>
      <c r="AP23" s="12"/>
      <c r="AQ23" s="16">
        <f t="shared" si="16"/>
        <v>0</v>
      </c>
      <c r="AR23" s="11"/>
      <c r="AS23" s="11"/>
      <c r="AT23" s="11"/>
      <c r="AU23" s="12"/>
      <c r="AV23" s="25">
        <f t="shared" si="17"/>
        <v>0</v>
      </c>
    </row>
    <row r="24" spans="1:49" x14ac:dyDescent="0.25">
      <c r="A24" s="10">
        <v>2</v>
      </c>
      <c r="B24" s="3" t="s">
        <v>3</v>
      </c>
      <c r="C24" s="22" t="s">
        <v>42</v>
      </c>
      <c r="D24" s="75"/>
      <c r="E24" s="75"/>
      <c r="F24" s="75"/>
      <c r="G24" s="76"/>
      <c r="H24" s="77">
        <f t="shared" si="9"/>
        <v>0</v>
      </c>
      <c r="I24" s="75"/>
      <c r="J24" s="75"/>
      <c r="K24" s="75"/>
      <c r="L24" s="76"/>
      <c r="M24" s="77">
        <f t="shared" si="10"/>
        <v>0</v>
      </c>
      <c r="N24" s="75"/>
      <c r="O24" s="75"/>
      <c r="P24" s="75"/>
      <c r="Q24" s="76"/>
      <c r="R24" s="77">
        <f t="shared" si="11"/>
        <v>0</v>
      </c>
      <c r="S24" s="75"/>
      <c r="T24" s="75"/>
      <c r="U24" s="75"/>
      <c r="V24" s="76"/>
      <c r="W24" s="77">
        <f t="shared" si="12"/>
        <v>0</v>
      </c>
      <c r="X24" s="11"/>
      <c r="Y24" s="11"/>
      <c r="Z24" s="11"/>
      <c r="AA24" s="12"/>
      <c r="AB24" s="16">
        <f t="shared" si="13"/>
        <v>0</v>
      </c>
      <c r="AC24" s="11"/>
      <c r="AD24" s="11"/>
      <c r="AE24" s="11"/>
      <c r="AF24" s="12"/>
      <c r="AG24" s="16">
        <f t="shared" si="14"/>
        <v>0</v>
      </c>
      <c r="AH24" s="11"/>
      <c r="AI24" s="11"/>
      <c r="AJ24" s="11"/>
      <c r="AK24" s="12"/>
      <c r="AL24" s="16">
        <f t="shared" si="15"/>
        <v>0</v>
      </c>
      <c r="AM24" s="11"/>
      <c r="AN24" s="11"/>
      <c r="AO24" s="11"/>
      <c r="AP24" s="12"/>
      <c r="AQ24" s="16">
        <f t="shared" si="16"/>
        <v>0</v>
      </c>
      <c r="AR24" s="11"/>
      <c r="AS24" s="11"/>
      <c r="AT24" s="11"/>
      <c r="AU24" s="12"/>
      <c r="AV24" s="25">
        <f t="shared" si="17"/>
        <v>0</v>
      </c>
    </row>
    <row r="25" spans="1:49" x14ac:dyDescent="0.25">
      <c r="A25" s="10">
        <v>2</v>
      </c>
      <c r="B25" s="3" t="s">
        <v>4</v>
      </c>
      <c r="C25" s="22" t="s">
        <v>42</v>
      </c>
      <c r="D25" s="75"/>
      <c r="E25" s="75"/>
      <c r="F25" s="75"/>
      <c r="G25" s="76"/>
      <c r="H25" s="77">
        <f t="shared" si="9"/>
        <v>0</v>
      </c>
      <c r="I25" s="75"/>
      <c r="J25" s="75"/>
      <c r="K25" s="75"/>
      <c r="L25" s="76"/>
      <c r="M25" s="77">
        <f t="shared" si="10"/>
        <v>0</v>
      </c>
      <c r="N25" s="75"/>
      <c r="O25" s="75"/>
      <c r="P25" s="75"/>
      <c r="Q25" s="76"/>
      <c r="R25" s="77">
        <f t="shared" si="11"/>
        <v>0</v>
      </c>
      <c r="S25" s="75"/>
      <c r="T25" s="75"/>
      <c r="U25" s="75"/>
      <c r="V25" s="76"/>
      <c r="W25" s="77">
        <f t="shared" si="12"/>
        <v>0</v>
      </c>
      <c r="X25" s="11"/>
      <c r="Y25" s="11"/>
      <c r="Z25" s="11"/>
      <c r="AA25" s="12"/>
      <c r="AB25" s="16">
        <f t="shared" si="13"/>
        <v>0</v>
      </c>
      <c r="AC25" s="11"/>
      <c r="AD25" s="11"/>
      <c r="AE25" s="11"/>
      <c r="AF25" s="12"/>
      <c r="AG25" s="16">
        <f t="shared" si="14"/>
        <v>0</v>
      </c>
      <c r="AH25" s="11"/>
      <c r="AI25" s="11"/>
      <c r="AJ25" s="11"/>
      <c r="AK25" s="12"/>
      <c r="AL25" s="16">
        <f t="shared" si="15"/>
        <v>0</v>
      </c>
      <c r="AM25" s="11"/>
      <c r="AN25" s="11"/>
      <c r="AO25" s="11"/>
      <c r="AP25" s="12"/>
      <c r="AQ25" s="16">
        <f t="shared" si="16"/>
        <v>0</v>
      </c>
      <c r="AR25" s="11"/>
      <c r="AS25" s="11"/>
      <c r="AT25" s="11"/>
      <c r="AU25" s="12"/>
      <c r="AV25" s="25">
        <f t="shared" si="17"/>
        <v>0</v>
      </c>
    </row>
    <row r="26" spans="1:49" x14ac:dyDescent="0.25">
      <c r="A26" s="10">
        <v>2</v>
      </c>
      <c r="B26" s="3" t="s">
        <v>5</v>
      </c>
      <c r="C26" s="22" t="s">
        <v>42</v>
      </c>
      <c r="D26" s="75"/>
      <c r="E26" s="75"/>
      <c r="F26" s="75" t="s">
        <v>33</v>
      </c>
      <c r="G26" s="76"/>
      <c r="H26" s="77">
        <f t="shared" si="9"/>
        <v>1</v>
      </c>
      <c r="I26" s="75"/>
      <c r="J26" s="75"/>
      <c r="K26" s="75" t="s">
        <v>33</v>
      </c>
      <c r="L26" s="76"/>
      <c r="M26" s="77">
        <f t="shared" si="10"/>
        <v>1</v>
      </c>
      <c r="N26" s="75"/>
      <c r="O26" s="75"/>
      <c r="P26" s="75"/>
      <c r="Q26" s="76" t="s">
        <v>33</v>
      </c>
      <c r="R26" s="77">
        <f t="shared" si="11"/>
        <v>1</v>
      </c>
      <c r="S26" s="75"/>
      <c r="T26" s="75"/>
      <c r="U26" s="75" t="s">
        <v>33</v>
      </c>
      <c r="V26" s="76"/>
      <c r="W26" s="77">
        <f t="shared" si="12"/>
        <v>1</v>
      </c>
      <c r="X26" s="11"/>
      <c r="Y26" s="11"/>
      <c r="Z26" s="11"/>
      <c r="AA26" s="12" t="s">
        <v>33</v>
      </c>
      <c r="AB26" s="16">
        <f t="shared" si="13"/>
        <v>1</v>
      </c>
      <c r="AC26" s="11"/>
      <c r="AD26" s="11"/>
      <c r="AE26" s="11" t="s">
        <v>33</v>
      </c>
      <c r="AF26" s="12"/>
      <c r="AG26" s="16">
        <f t="shared" si="14"/>
        <v>1</v>
      </c>
      <c r="AH26" s="11"/>
      <c r="AI26" s="11" t="s">
        <v>33</v>
      </c>
      <c r="AJ26" s="11"/>
      <c r="AK26" s="12"/>
      <c r="AL26" s="16">
        <f t="shared" si="15"/>
        <v>1</v>
      </c>
      <c r="AM26" s="11"/>
      <c r="AN26" s="11"/>
      <c r="AO26" s="11"/>
      <c r="AP26" s="12" t="s">
        <v>33</v>
      </c>
      <c r="AQ26" s="16">
        <f t="shared" si="16"/>
        <v>1</v>
      </c>
      <c r="AR26" s="11"/>
      <c r="AS26" s="11"/>
      <c r="AT26" s="11" t="s">
        <v>33</v>
      </c>
      <c r="AU26" s="12"/>
      <c r="AV26" s="25">
        <f t="shared" si="17"/>
        <v>1</v>
      </c>
    </row>
    <row r="27" spans="1:49" x14ac:dyDescent="0.25">
      <c r="A27" s="10">
        <v>2</v>
      </c>
      <c r="B27" s="3" t="s">
        <v>6</v>
      </c>
      <c r="C27" s="22" t="s">
        <v>42</v>
      </c>
      <c r="D27" s="75"/>
      <c r="E27" s="75"/>
      <c r="F27" s="75"/>
      <c r="G27" s="76"/>
      <c r="H27" s="77">
        <f t="shared" si="9"/>
        <v>0</v>
      </c>
      <c r="I27" s="75"/>
      <c r="J27" s="75" t="s">
        <v>33</v>
      </c>
      <c r="K27" s="75"/>
      <c r="L27" s="76"/>
      <c r="M27" s="77">
        <f t="shared" si="10"/>
        <v>1</v>
      </c>
      <c r="N27" s="75"/>
      <c r="O27" s="75"/>
      <c r="P27" s="75"/>
      <c r="Q27" s="76"/>
      <c r="R27" s="77">
        <f t="shared" si="11"/>
        <v>0</v>
      </c>
      <c r="S27" s="75"/>
      <c r="T27" s="75" t="s">
        <v>33</v>
      </c>
      <c r="U27" s="75"/>
      <c r="V27" s="76"/>
      <c r="W27" s="77">
        <f t="shared" si="12"/>
        <v>1</v>
      </c>
      <c r="X27" s="11"/>
      <c r="Y27" s="11"/>
      <c r="Z27" s="11"/>
      <c r="AA27" s="12"/>
      <c r="AB27" s="16">
        <f t="shared" si="13"/>
        <v>0</v>
      </c>
      <c r="AC27" s="11"/>
      <c r="AD27" s="11"/>
      <c r="AE27" s="11"/>
      <c r="AF27" s="12"/>
      <c r="AG27" s="16">
        <f t="shared" si="14"/>
        <v>0</v>
      </c>
      <c r="AH27" s="11"/>
      <c r="AI27" s="11" t="s">
        <v>33</v>
      </c>
      <c r="AJ27" s="11"/>
      <c r="AK27" s="12"/>
      <c r="AL27" s="16">
        <f t="shared" si="15"/>
        <v>1</v>
      </c>
      <c r="AM27" s="11"/>
      <c r="AN27" s="11"/>
      <c r="AO27" s="11"/>
      <c r="AP27" s="12"/>
      <c r="AQ27" s="16">
        <f t="shared" si="16"/>
        <v>0</v>
      </c>
      <c r="AR27" s="11"/>
      <c r="AS27" s="11"/>
      <c r="AT27" s="11"/>
      <c r="AU27" s="12" t="s">
        <v>33</v>
      </c>
      <c r="AV27" s="25">
        <f t="shared" si="17"/>
        <v>1</v>
      </c>
    </row>
    <row r="28" spans="1:49" x14ac:dyDescent="0.25">
      <c r="A28" s="10">
        <v>2</v>
      </c>
      <c r="B28" s="3" t="s">
        <v>7</v>
      </c>
      <c r="C28" s="22" t="s">
        <v>42</v>
      </c>
      <c r="D28" s="75"/>
      <c r="E28" s="75"/>
      <c r="F28" s="75"/>
      <c r="G28" s="76"/>
      <c r="H28" s="77">
        <f t="shared" si="9"/>
        <v>0</v>
      </c>
      <c r="I28" s="75"/>
      <c r="J28" s="75"/>
      <c r="K28" s="75"/>
      <c r="L28" s="76"/>
      <c r="M28" s="77">
        <f t="shared" si="10"/>
        <v>0</v>
      </c>
      <c r="N28" s="75"/>
      <c r="O28" s="75"/>
      <c r="P28" s="75"/>
      <c r="Q28" s="76"/>
      <c r="R28" s="77">
        <f t="shared" si="11"/>
        <v>0</v>
      </c>
      <c r="S28" s="75"/>
      <c r="T28" s="75"/>
      <c r="U28" s="75"/>
      <c r="V28" s="76"/>
      <c r="W28" s="77">
        <f t="shared" si="12"/>
        <v>0</v>
      </c>
      <c r="X28" s="11"/>
      <c r="Y28" s="11"/>
      <c r="Z28" s="11"/>
      <c r="AA28" s="12"/>
      <c r="AB28" s="16">
        <f t="shared" si="13"/>
        <v>0</v>
      </c>
      <c r="AC28" s="11"/>
      <c r="AD28" s="11"/>
      <c r="AE28" s="11"/>
      <c r="AF28" s="12"/>
      <c r="AG28" s="16">
        <f t="shared" si="14"/>
        <v>0</v>
      </c>
      <c r="AH28" s="11"/>
      <c r="AI28" s="11"/>
      <c r="AJ28" s="11"/>
      <c r="AK28" s="12"/>
      <c r="AL28" s="16">
        <f t="shared" si="15"/>
        <v>0</v>
      </c>
      <c r="AM28" s="11"/>
      <c r="AN28" s="11"/>
      <c r="AO28" s="11"/>
      <c r="AP28" s="12"/>
      <c r="AQ28" s="16">
        <f t="shared" si="16"/>
        <v>0</v>
      </c>
      <c r="AR28" s="11"/>
      <c r="AS28" s="11"/>
      <c r="AT28" s="11"/>
      <c r="AU28" s="12"/>
      <c r="AV28" s="25">
        <f t="shared" si="17"/>
        <v>0</v>
      </c>
    </row>
    <row r="29" spans="1:49" x14ac:dyDescent="0.25">
      <c r="A29" s="10">
        <v>2</v>
      </c>
      <c r="B29" s="3" t="s">
        <v>23</v>
      </c>
      <c r="C29" s="22" t="s">
        <v>42</v>
      </c>
      <c r="D29" s="75"/>
      <c r="E29" s="75"/>
      <c r="F29" s="75"/>
      <c r="G29" s="76"/>
      <c r="H29" s="77">
        <f t="shared" si="9"/>
        <v>0</v>
      </c>
      <c r="I29" s="75"/>
      <c r="J29" s="75"/>
      <c r="K29" s="75"/>
      <c r="L29" s="76"/>
      <c r="M29" s="77">
        <f t="shared" si="10"/>
        <v>0</v>
      </c>
      <c r="N29" s="75"/>
      <c r="O29" s="75"/>
      <c r="P29" s="75"/>
      <c r="Q29" s="76"/>
      <c r="R29" s="77">
        <f t="shared" si="11"/>
        <v>0</v>
      </c>
      <c r="S29" s="75"/>
      <c r="T29" s="75"/>
      <c r="U29" s="75"/>
      <c r="V29" s="76"/>
      <c r="W29" s="77">
        <f t="shared" si="12"/>
        <v>0</v>
      </c>
      <c r="X29" s="11"/>
      <c r="Y29" s="11"/>
      <c r="Z29" s="11"/>
      <c r="AA29" s="12"/>
      <c r="AB29" s="16">
        <f t="shared" si="13"/>
        <v>0</v>
      </c>
      <c r="AC29" s="11"/>
      <c r="AD29" s="11"/>
      <c r="AE29" s="11"/>
      <c r="AF29" s="12"/>
      <c r="AG29" s="16">
        <f t="shared" si="14"/>
        <v>0</v>
      </c>
      <c r="AH29" s="11"/>
      <c r="AI29" s="11"/>
      <c r="AJ29" s="11"/>
      <c r="AK29" s="12"/>
      <c r="AL29" s="16">
        <f t="shared" si="15"/>
        <v>0</v>
      </c>
      <c r="AM29" s="11"/>
      <c r="AN29" s="11"/>
      <c r="AO29" s="11"/>
      <c r="AP29" s="12"/>
      <c r="AQ29" s="16">
        <f t="shared" si="16"/>
        <v>0</v>
      </c>
      <c r="AR29" s="11"/>
      <c r="AS29" s="11"/>
      <c r="AT29" s="11"/>
      <c r="AU29" s="12"/>
      <c r="AV29" s="25">
        <f t="shared" si="17"/>
        <v>0</v>
      </c>
    </row>
    <row r="30" spans="1:49" x14ac:dyDescent="0.25">
      <c r="A30" s="10">
        <v>2</v>
      </c>
      <c r="B30" s="3" t="s">
        <v>8</v>
      </c>
      <c r="C30" s="22" t="s">
        <v>42</v>
      </c>
      <c r="D30" s="75"/>
      <c r="E30" s="75"/>
      <c r="F30" s="75"/>
      <c r="G30" s="76"/>
      <c r="H30" s="77">
        <f t="shared" si="9"/>
        <v>0</v>
      </c>
      <c r="I30" s="75"/>
      <c r="J30" s="75"/>
      <c r="K30" s="75"/>
      <c r="L30" s="76"/>
      <c r="M30" s="77">
        <f t="shared" si="10"/>
        <v>0</v>
      </c>
      <c r="N30" s="75"/>
      <c r="O30" s="75"/>
      <c r="P30" s="75"/>
      <c r="Q30" s="76"/>
      <c r="R30" s="77">
        <f t="shared" si="11"/>
        <v>0</v>
      </c>
      <c r="S30" s="75"/>
      <c r="T30" s="75"/>
      <c r="U30" s="75"/>
      <c r="V30" s="76"/>
      <c r="W30" s="77">
        <f t="shared" si="12"/>
        <v>0</v>
      </c>
      <c r="X30" s="11"/>
      <c r="Y30" s="11"/>
      <c r="Z30" s="11"/>
      <c r="AA30" s="12"/>
      <c r="AB30" s="16">
        <f t="shared" si="13"/>
        <v>0</v>
      </c>
      <c r="AC30" s="11"/>
      <c r="AD30" s="11"/>
      <c r="AE30" s="11"/>
      <c r="AF30" s="12"/>
      <c r="AG30" s="16">
        <f t="shared" si="14"/>
        <v>0</v>
      </c>
      <c r="AH30" s="11"/>
      <c r="AI30" s="11"/>
      <c r="AJ30" s="11"/>
      <c r="AK30" s="12"/>
      <c r="AL30" s="16">
        <f t="shared" si="15"/>
        <v>0</v>
      </c>
      <c r="AM30" s="11"/>
      <c r="AN30" s="11"/>
      <c r="AO30" s="11"/>
      <c r="AP30" s="12"/>
      <c r="AQ30" s="16">
        <f t="shared" si="16"/>
        <v>0</v>
      </c>
      <c r="AR30" s="11"/>
      <c r="AS30" s="11"/>
      <c r="AT30" s="11"/>
      <c r="AU30" s="12"/>
      <c r="AV30" s="25">
        <f t="shared" si="17"/>
        <v>0</v>
      </c>
    </row>
    <row r="31" spans="1:49" x14ac:dyDescent="0.25">
      <c r="A31" s="10">
        <v>2</v>
      </c>
      <c r="B31" s="3" t="s">
        <v>9</v>
      </c>
      <c r="C31" s="22" t="s">
        <v>42</v>
      </c>
      <c r="D31" s="75"/>
      <c r="E31" s="75"/>
      <c r="F31" s="75"/>
      <c r="G31" s="76"/>
      <c r="H31" s="77">
        <f t="shared" si="9"/>
        <v>0</v>
      </c>
      <c r="I31" s="75"/>
      <c r="J31" s="75"/>
      <c r="K31" s="75"/>
      <c r="L31" s="76"/>
      <c r="M31" s="77">
        <f t="shared" si="10"/>
        <v>0</v>
      </c>
      <c r="N31" s="75"/>
      <c r="O31" s="75"/>
      <c r="P31" s="75"/>
      <c r="Q31" s="76"/>
      <c r="R31" s="77">
        <f t="shared" si="11"/>
        <v>0</v>
      </c>
      <c r="S31" s="75"/>
      <c r="T31" s="75"/>
      <c r="U31" s="75"/>
      <c r="V31" s="76"/>
      <c r="W31" s="77">
        <f t="shared" si="12"/>
        <v>0</v>
      </c>
      <c r="X31" s="11"/>
      <c r="Y31" s="11"/>
      <c r="Z31" s="11"/>
      <c r="AA31" s="12"/>
      <c r="AB31" s="16">
        <f t="shared" si="13"/>
        <v>0</v>
      </c>
      <c r="AC31" s="11"/>
      <c r="AD31" s="11"/>
      <c r="AE31" s="11"/>
      <c r="AF31" s="12"/>
      <c r="AG31" s="16">
        <f t="shared" si="14"/>
        <v>0</v>
      </c>
      <c r="AH31" s="11"/>
      <c r="AI31" s="11"/>
      <c r="AJ31" s="11"/>
      <c r="AK31" s="12"/>
      <c r="AL31" s="16">
        <f t="shared" si="15"/>
        <v>0</v>
      </c>
      <c r="AM31" s="11"/>
      <c r="AN31" s="11"/>
      <c r="AO31" s="11"/>
      <c r="AP31" s="12"/>
      <c r="AQ31" s="16">
        <f t="shared" si="16"/>
        <v>0</v>
      </c>
      <c r="AR31" s="11"/>
      <c r="AS31" s="11"/>
      <c r="AT31" s="11"/>
      <c r="AU31" s="12"/>
      <c r="AV31" s="25">
        <f t="shared" si="17"/>
        <v>0</v>
      </c>
    </row>
    <row r="32" spans="1:49" x14ac:dyDescent="0.25">
      <c r="A32" s="10">
        <v>2</v>
      </c>
      <c r="B32" s="3" t="s">
        <v>10</v>
      </c>
      <c r="C32" s="22" t="s">
        <v>42</v>
      </c>
      <c r="D32" s="75"/>
      <c r="E32" s="75"/>
      <c r="F32" s="75"/>
      <c r="G32" s="76"/>
      <c r="H32" s="77">
        <f t="shared" si="9"/>
        <v>0</v>
      </c>
      <c r="I32" s="75"/>
      <c r="J32" s="75"/>
      <c r="K32" s="75"/>
      <c r="L32" s="76"/>
      <c r="M32" s="77">
        <f t="shared" si="10"/>
        <v>0</v>
      </c>
      <c r="N32" s="75"/>
      <c r="O32" s="75"/>
      <c r="P32" s="75"/>
      <c r="Q32" s="76"/>
      <c r="R32" s="77">
        <f t="shared" si="11"/>
        <v>0</v>
      </c>
      <c r="S32" s="75"/>
      <c r="T32" s="75"/>
      <c r="U32" s="75"/>
      <c r="V32" s="76"/>
      <c r="W32" s="77">
        <f t="shared" si="12"/>
        <v>0</v>
      </c>
      <c r="X32" s="11"/>
      <c r="Y32" s="11"/>
      <c r="Z32" s="11"/>
      <c r="AA32" s="12"/>
      <c r="AB32" s="16">
        <f t="shared" si="13"/>
        <v>0</v>
      </c>
      <c r="AC32" s="11"/>
      <c r="AD32" s="11"/>
      <c r="AE32" s="11"/>
      <c r="AF32" s="12"/>
      <c r="AG32" s="16">
        <f t="shared" si="14"/>
        <v>0</v>
      </c>
      <c r="AH32" s="11"/>
      <c r="AI32" s="11"/>
      <c r="AJ32" s="11"/>
      <c r="AK32" s="12"/>
      <c r="AL32" s="16">
        <f t="shared" si="15"/>
        <v>0</v>
      </c>
      <c r="AM32" s="11"/>
      <c r="AN32" s="11"/>
      <c r="AO32" s="11"/>
      <c r="AP32" s="12"/>
      <c r="AQ32" s="16">
        <f t="shared" si="16"/>
        <v>0</v>
      </c>
      <c r="AR32" s="11"/>
      <c r="AS32" s="11"/>
      <c r="AT32" s="11"/>
      <c r="AU32" s="12"/>
      <c r="AV32" s="25">
        <f t="shared" si="17"/>
        <v>0</v>
      </c>
    </row>
    <row r="33" spans="1:48" x14ac:dyDescent="0.25">
      <c r="A33" s="10">
        <v>2</v>
      </c>
      <c r="B33" s="22" t="s">
        <v>34</v>
      </c>
      <c r="C33" s="22" t="s">
        <v>42</v>
      </c>
      <c r="D33" s="78"/>
      <c r="E33" s="78"/>
      <c r="F33" s="78"/>
      <c r="G33" s="79"/>
      <c r="H33" s="80">
        <f t="shared" si="9"/>
        <v>0</v>
      </c>
      <c r="I33" s="78"/>
      <c r="J33" s="78"/>
      <c r="K33" s="78"/>
      <c r="L33" s="79"/>
      <c r="M33" s="80">
        <f t="shared" si="10"/>
        <v>0</v>
      </c>
      <c r="N33" s="78"/>
      <c r="O33" s="78"/>
      <c r="P33" s="78"/>
      <c r="Q33" s="79"/>
      <c r="R33" s="80">
        <f t="shared" si="11"/>
        <v>0</v>
      </c>
      <c r="S33" s="78"/>
      <c r="T33" s="78"/>
      <c r="U33" s="78"/>
      <c r="V33" s="79"/>
      <c r="W33" s="80">
        <f t="shared" si="12"/>
        <v>0</v>
      </c>
      <c r="X33" s="13"/>
      <c r="Y33" s="13"/>
      <c r="Z33" s="13"/>
      <c r="AA33" s="14"/>
      <c r="AB33" s="17">
        <f t="shared" si="13"/>
        <v>0</v>
      </c>
      <c r="AC33" s="13"/>
      <c r="AD33" s="13"/>
      <c r="AE33" s="13"/>
      <c r="AF33" s="14"/>
      <c r="AG33" s="17">
        <f t="shared" si="14"/>
        <v>0</v>
      </c>
      <c r="AH33" s="13"/>
      <c r="AI33" s="13"/>
      <c r="AJ33" s="13"/>
      <c r="AK33" s="14"/>
      <c r="AL33" s="17">
        <f t="shared" si="15"/>
        <v>0</v>
      </c>
      <c r="AM33" s="13"/>
      <c r="AN33" s="13"/>
      <c r="AO33" s="13"/>
      <c r="AP33" s="14"/>
      <c r="AQ33" s="17">
        <f t="shared" si="16"/>
        <v>0</v>
      </c>
      <c r="AR33" s="13"/>
      <c r="AS33" s="13"/>
      <c r="AT33" s="13"/>
      <c r="AU33" s="14"/>
      <c r="AV33" s="26">
        <f t="shared" si="17"/>
        <v>0</v>
      </c>
    </row>
    <row r="34" spans="1:48" x14ac:dyDescent="0.25">
      <c r="A34" s="10">
        <v>2</v>
      </c>
      <c r="B34" s="27"/>
      <c r="C34" s="28"/>
      <c r="D34" s="81"/>
      <c r="E34" s="82"/>
      <c r="F34" s="82"/>
      <c r="G34" s="82"/>
      <c r="H34" s="83">
        <f>SUM(H21:H33)</f>
        <v>2</v>
      </c>
      <c r="I34" s="82"/>
      <c r="J34" s="82"/>
      <c r="K34" s="82"/>
      <c r="L34" s="82"/>
      <c r="M34" s="83">
        <f>SUM(M21:M33)</f>
        <v>4</v>
      </c>
      <c r="N34" s="82"/>
      <c r="O34" s="82"/>
      <c r="P34" s="82"/>
      <c r="Q34" s="82"/>
      <c r="R34" s="83">
        <f>SUM(R21:R33)</f>
        <v>2</v>
      </c>
      <c r="S34" s="82"/>
      <c r="T34" s="82"/>
      <c r="U34" s="82"/>
      <c r="V34" s="82"/>
      <c r="W34" s="83">
        <f>SUM(W21:W33)</f>
        <v>4</v>
      </c>
      <c r="X34" s="29"/>
      <c r="Y34" s="29"/>
      <c r="Z34" s="29"/>
      <c r="AA34" s="29"/>
      <c r="AB34" s="30">
        <f>SUM(AB21:AB33)</f>
        <v>2</v>
      </c>
      <c r="AC34" s="29"/>
      <c r="AD34" s="29"/>
      <c r="AE34" s="29"/>
      <c r="AF34" s="29"/>
      <c r="AG34" s="30">
        <f>SUM(AG21:AG33)</f>
        <v>2</v>
      </c>
      <c r="AH34" s="29"/>
      <c r="AI34" s="29"/>
      <c r="AJ34" s="29"/>
      <c r="AK34" s="29"/>
      <c r="AL34" s="30">
        <f>SUM(AL21:AL33)</f>
        <v>4</v>
      </c>
      <c r="AM34" s="29"/>
      <c r="AN34" s="29"/>
      <c r="AO34" s="29"/>
      <c r="AP34" s="29"/>
      <c r="AQ34" s="30">
        <f>SUM(AQ21:AQ33)</f>
        <v>2</v>
      </c>
      <c r="AR34" s="29"/>
      <c r="AS34" s="29"/>
      <c r="AT34" s="29"/>
      <c r="AU34" s="29"/>
      <c r="AV34" s="30">
        <f>SUM(AV21:AV33)</f>
        <v>4</v>
      </c>
    </row>
    <row r="35" spans="1:48" x14ac:dyDescent="0.25">
      <c r="A35" s="10">
        <v>2</v>
      </c>
      <c r="B35" s="115" t="str">
        <f>"Буква (или иное название) класса "&amp;A276&amp;":"</f>
        <v>Буква (или иное название) класса 19:</v>
      </c>
      <c r="C35" s="116"/>
      <c r="D35" s="106">
        <v>19</v>
      </c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</row>
    <row r="36" spans="1:48" x14ac:dyDescent="0.25">
      <c r="A36" s="10">
        <v>3</v>
      </c>
      <c r="B36" s="20" t="s">
        <v>0</v>
      </c>
      <c r="C36" s="21" t="s">
        <v>42</v>
      </c>
      <c r="D36" s="75"/>
      <c r="E36" s="75"/>
      <c r="F36" s="75" t="s">
        <v>33</v>
      </c>
      <c r="G36" s="76"/>
      <c r="H36" s="77">
        <f t="shared" ref="H36:H48" si="18">COUNTA(D36:G36)</f>
        <v>1</v>
      </c>
      <c r="I36" s="75"/>
      <c r="J36" s="75"/>
      <c r="K36" s="75" t="s">
        <v>33</v>
      </c>
      <c r="L36" s="76"/>
      <c r="M36" s="77">
        <f t="shared" ref="M36:M48" si="19">COUNTA(I36:L36)</f>
        <v>1</v>
      </c>
      <c r="N36" s="75"/>
      <c r="O36" s="75"/>
      <c r="P36" s="75"/>
      <c r="Q36" s="76" t="s">
        <v>33</v>
      </c>
      <c r="R36" s="77">
        <f t="shared" ref="R36:R48" si="20">COUNTA(N36:Q36)</f>
        <v>1</v>
      </c>
      <c r="S36" s="75"/>
      <c r="T36" s="75"/>
      <c r="U36" s="75" t="s">
        <v>33</v>
      </c>
      <c r="V36" s="76"/>
      <c r="W36" s="77">
        <f t="shared" ref="W36:W48" si="21">COUNTA(S36:V36)</f>
        <v>1</v>
      </c>
      <c r="X36" s="11"/>
      <c r="Y36" s="11"/>
      <c r="Z36" s="11"/>
      <c r="AA36" s="12" t="s">
        <v>33</v>
      </c>
      <c r="AB36" s="16">
        <f t="shared" ref="AB36:AB48" si="22">COUNTA(X36:AA36)</f>
        <v>1</v>
      </c>
      <c r="AC36" s="11"/>
      <c r="AD36" s="11"/>
      <c r="AE36" s="11" t="s">
        <v>33</v>
      </c>
      <c r="AF36" s="12"/>
      <c r="AG36" s="16">
        <f t="shared" ref="AG36:AG48" si="23">COUNTA(AC36:AF36)</f>
        <v>1</v>
      </c>
      <c r="AH36" s="11"/>
      <c r="AI36" s="11" t="s">
        <v>33</v>
      </c>
      <c r="AJ36" s="11"/>
      <c r="AK36" s="12"/>
      <c r="AL36" s="16">
        <f t="shared" ref="AL36:AL48" si="24">COUNTA(AH36:AK36)</f>
        <v>1</v>
      </c>
      <c r="AM36" s="11"/>
      <c r="AN36" s="11"/>
      <c r="AO36" s="11"/>
      <c r="AP36" s="12" t="s">
        <v>33</v>
      </c>
      <c r="AQ36" s="16">
        <f t="shared" ref="AQ36:AQ48" si="25">COUNTA(AM36:AP36)</f>
        <v>1</v>
      </c>
      <c r="AR36" s="11"/>
      <c r="AS36" s="11"/>
      <c r="AT36" s="11" t="s">
        <v>33</v>
      </c>
      <c r="AU36" s="12"/>
      <c r="AV36" s="25">
        <f t="shared" ref="AV36:AV48" si="26">COUNTA(AR36:AU36)</f>
        <v>1</v>
      </c>
    </row>
    <row r="37" spans="1:48" x14ac:dyDescent="0.25">
      <c r="A37" s="10">
        <v>3</v>
      </c>
      <c r="B37" s="3" t="s">
        <v>1</v>
      </c>
      <c r="C37" s="22" t="s">
        <v>42</v>
      </c>
      <c r="D37" s="75"/>
      <c r="E37" s="75"/>
      <c r="F37" s="75"/>
      <c r="G37" s="76"/>
      <c r="H37" s="77">
        <f t="shared" si="18"/>
        <v>0</v>
      </c>
      <c r="I37" s="75"/>
      <c r="J37" s="75"/>
      <c r="K37" s="75" t="s">
        <v>33</v>
      </c>
      <c r="L37" s="76"/>
      <c r="M37" s="77">
        <f t="shared" si="19"/>
        <v>1</v>
      </c>
      <c r="N37" s="75"/>
      <c r="O37" s="75"/>
      <c r="P37" s="75"/>
      <c r="Q37" s="76"/>
      <c r="R37" s="77">
        <f t="shared" si="20"/>
        <v>0</v>
      </c>
      <c r="S37" s="75"/>
      <c r="T37" s="75"/>
      <c r="U37" s="75" t="s">
        <v>33</v>
      </c>
      <c r="V37" s="76"/>
      <c r="W37" s="77">
        <f t="shared" si="21"/>
        <v>1</v>
      </c>
      <c r="X37" s="11"/>
      <c r="Y37" s="11"/>
      <c r="Z37" s="11"/>
      <c r="AA37" s="12"/>
      <c r="AB37" s="16">
        <f t="shared" si="22"/>
        <v>0</v>
      </c>
      <c r="AC37" s="11"/>
      <c r="AD37" s="11"/>
      <c r="AE37" s="11"/>
      <c r="AF37" s="12"/>
      <c r="AG37" s="16">
        <f t="shared" si="23"/>
        <v>0</v>
      </c>
      <c r="AH37" s="11"/>
      <c r="AI37" s="11" t="s">
        <v>33</v>
      </c>
      <c r="AJ37" s="11"/>
      <c r="AK37" s="12"/>
      <c r="AL37" s="16">
        <f t="shared" si="24"/>
        <v>1</v>
      </c>
      <c r="AM37" s="11"/>
      <c r="AN37" s="11"/>
      <c r="AO37" s="11"/>
      <c r="AP37" s="12"/>
      <c r="AQ37" s="16">
        <f t="shared" si="25"/>
        <v>0</v>
      </c>
      <c r="AR37" s="11"/>
      <c r="AS37" s="11"/>
      <c r="AT37" s="11" t="s">
        <v>33</v>
      </c>
      <c r="AU37" s="12"/>
      <c r="AV37" s="25">
        <f t="shared" si="26"/>
        <v>1</v>
      </c>
    </row>
    <row r="38" spans="1:48" x14ac:dyDescent="0.25">
      <c r="A38" s="10">
        <v>3</v>
      </c>
      <c r="B38" s="3" t="s">
        <v>2</v>
      </c>
      <c r="C38" s="22" t="s">
        <v>42</v>
      </c>
      <c r="D38" s="75"/>
      <c r="E38" s="75"/>
      <c r="F38" s="75"/>
      <c r="G38" s="76"/>
      <c r="H38" s="77">
        <f t="shared" si="18"/>
        <v>0</v>
      </c>
      <c r="I38" s="75"/>
      <c r="J38" s="75"/>
      <c r="K38" s="75"/>
      <c r="L38" s="76"/>
      <c r="M38" s="77">
        <f t="shared" si="19"/>
        <v>0</v>
      </c>
      <c r="N38" s="75"/>
      <c r="O38" s="75"/>
      <c r="P38" s="75"/>
      <c r="Q38" s="76"/>
      <c r="R38" s="77">
        <f t="shared" si="20"/>
        <v>0</v>
      </c>
      <c r="S38" s="75"/>
      <c r="T38" s="75"/>
      <c r="U38" s="75"/>
      <c r="V38" s="76"/>
      <c r="W38" s="77">
        <f t="shared" si="21"/>
        <v>0</v>
      </c>
      <c r="X38" s="11"/>
      <c r="Y38" s="11"/>
      <c r="Z38" s="11"/>
      <c r="AA38" s="12"/>
      <c r="AB38" s="16">
        <f t="shared" si="22"/>
        <v>0</v>
      </c>
      <c r="AC38" s="11"/>
      <c r="AD38" s="11"/>
      <c r="AE38" s="11"/>
      <c r="AF38" s="12"/>
      <c r="AG38" s="16">
        <f t="shared" si="23"/>
        <v>0</v>
      </c>
      <c r="AH38" s="11"/>
      <c r="AI38" s="11"/>
      <c r="AJ38" s="11"/>
      <c r="AK38" s="12"/>
      <c r="AL38" s="16">
        <f t="shared" si="24"/>
        <v>0</v>
      </c>
      <c r="AM38" s="11"/>
      <c r="AN38" s="11"/>
      <c r="AO38" s="11"/>
      <c r="AP38" s="12"/>
      <c r="AQ38" s="16">
        <f t="shared" si="25"/>
        <v>0</v>
      </c>
      <c r="AR38" s="11"/>
      <c r="AS38" s="11"/>
      <c r="AT38" s="11"/>
      <c r="AU38" s="12"/>
      <c r="AV38" s="25">
        <f t="shared" si="26"/>
        <v>0</v>
      </c>
    </row>
    <row r="39" spans="1:48" x14ac:dyDescent="0.25">
      <c r="A39" s="10">
        <v>3</v>
      </c>
      <c r="B39" s="3" t="s">
        <v>3</v>
      </c>
      <c r="C39" s="22" t="s">
        <v>42</v>
      </c>
      <c r="D39" s="75"/>
      <c r="E39" s="75"/>
      <c r="F39" s="75"/>
      <c r="G39" s="76"/>
      <c r="H39" s="77">
        <f t="shared" si="18"/>
        <v>0</v>
      </c>
      <c r="I39" s="75"/>
      <c r="J39" s="75"/>
      <c r="K39" s="75"/>
      <c r="L39" s="76"/>
      <c r="M39" s="77">
        <f t="shared" si="19"/>
        <v>0</v>
      </c>
      <c r="N39" s="75"/>
      <c r="O39" s="75"/>
      <c r="P39" s="75"/>
      <c r="Q39" s="76"/>
      <c r="R39" s="77">
        <f t="shared" si="20"/>
        <v>0</v>
      </c>
      <c r="S39" s="75"/>
      <c r="T39" s="75"/>
      <c r="U39" s="75"/>
      <c r="V39" s="76"/>
      <c r="W39" s="77">
        <f t="shared" si="21"/>
        <v>0</v>
      </c>
      <c r="X39" s="11"/>
      <c r="Y39" s="11"/>
      <c r="Z39" s="11"/>
      <c r="AA39" s="12"/>
      <c r="AB39" s="16">
        <f t="shared" si="22"/>
        <v>0</v>
      </c>
      <c r="AC39" s="11"/>
      <c r="AD39" s="11"/>
      <c r="AE39" s="11"/>
      <c r="AF39" s="12"/>
      <c r="AG39" s="16">
        <f t="shared" si="23"/>
        <v>0</v>
      </c>
      <c r="AH39" s="11"/>
      <c r="AI39" s="11"/>
      <c r="AJ39" s="11"/>
      <c r="AK39" s="12"/>
      <c r="AL39" s="16">
        <f t="shared" si="24"/>
        <v>0</v>
      </c>
      <c r="AM39" s="11"/>
      <c r="AN39" s="11"/>
      <c r="AO39" s="11"/>
      <c r="AP39" s="12"/>
      <c r="AQ39" s="16">
        <f t="shared" si="25"/>
        <v>0</v>
      </c>
      <c r="AR39" s="11"/>
      <c r="AS39" s="11"/>
      <c r="AT39" s="11"/>
      <c r="AU39" s="12"/>
      <c r="AV39" s="25">
        <f t="shared" si="26"/>
        <v>0</v>
      </c>
    </row>
    <row r="40" spans="1:48" x14ac:dyDescent="0.25">
      <c r="A40" s="10">
        <v>3</v>
      </c>
      <c r="B40" s="3" t="s">
        <v>4</v>
      </c>
      <c r="C40" s="22" t="s">
        <v>42</v>
      </c>
      <c r="D40" s="75"/>
      <c r="E40" s="75"/>
      <c r="F40" s="75"/>
      <c r="G40" s="76"/>
      <c r="H40" s="77">
        <f t="shared" si="18"/>
        <v>0</v>
      </c>
      <c r="I40" s="75"/>
      <c r="J40" s="75"/>
      <c r="K40" s="75"/>
      <c r="L40" s="76"/>
      <c r="M40" s="77">
        <f t="shared" si="19"/>
        <v>0</v>
      </c>
      <c r="N40" s="75"/>
      <c r="O40" s="75"/>
      <c r="P40" s="75"/>
      <c r="Q40" s="76"/>
      <c r="R40" s="77">
        <f t="shared" si="20"/>
        <v>0</v>
      </c>
      <c r="S40" s="75"/>
      <c r="T40" s="75"/>
      <c r="U40" s="75"/>
      <c r="V40" s="76"/>
      <c r="W40" s="77">
        <f t="shared" si="21"/>
        <v>0</v>
      </c>
      <c r="X40" s="11"/>
      <c r="Y40" s="11"/>
      <c r="Z40" s="11"/>
      <c r="AA40" s="12"/>
      <c r="AB40" s="16">
        <f t="shared" si="22"/>
        <v>0</v>
      </c>
      <c r="AC40" s="11"/>
      <c r="AD40" s="11"/>
      <c r="AE40" s="11"/>
      <c r="AF40" s="12"/>
      <c r="AG40" s="16">
        <f t="shared" si="23"/>
        <v>0</v>
      </c>
      <c r="AH40" s="11"/>
      <c r="AI40" s="11"/>
      <c r="AJ40" s="11"/>
      <c r="AK40" s="12"/>
      <c r="AL40" s="16">
        <f t="shared" si="24"/>
        <v>0</v>
      </c>
      <c r="AM40" s="11"/>
      <c r="AN40" s="11"/>
      <c r="AO40" s="11"/>
      <c r="AP40" s="12"/>
      <c r="AQ40" s="16">
        <f t="shared" si="25"/>
        <v>0</v>
      </c>
      <c r="AR40" s="11"/>
      <c r="AS40" s="11"/>
      <c r="AT40" s="11"/>
      <c r="AU40" s="12"/>
      <c r="AV40" s="25">
        <f t="shared" si="26"/>
        <v>0</v>
      </c>
    </row>
    <row r="41" spans="1:48" x14ac:dyDescent="0.25">
      <c r="A41" s="10">
        <v>3</v>
      </c>
      <c r="B41" s="3" t="s">
        <v>5</v>
      </c>
      <c r="C41" s="22" t="s">
        <v>42</v>
      </c>
      <c r="D41" s="75"/>
      <c r="E41" s="75"/>
      <c r="F41" s="75" t="s">
        <v>33</v>
      </c>
      <c r="G41" s="76"/>
      <c r="H41" s="77">
        <f t="shared" si="18"/>
        <v>1</v>
      </c>
      <c r="I41" s="75"/>
      <c r="J41" s="75"/>
      <c r="K41" s="75" t="s">
        <v>33</v>
      </c>
      <c r="L41" s="76"/>
      <c r="M41" s="77">
        <f t="shared" si="19"/>
        <v>1</v>
      </c>
      <c r="N41" s="75"/>
      <c r="O41" s="75"/>
      <c r="P41" s="75"/>
      <c r="Q41" s="76" t="s">
        <v>33</v>
      </c>
      <c r="R41" s="77">
        <f t="shared" si="20"/>
        <v>1</v>
      </c>
      <c r="S41" s="75"/>
      <c r="T41" s="75"/>
      <c r="U41" s="75" t="s">
        <v>33</v>
      </c>
      <c r="V41" s="76"/>
      <c r="W41" s="77">
        <f t="shared" si="21"/>
        <v>1</v>
      </c>
      <c r="X41" s="11"/>
      <c r="Y41" s="11"/>
      <c r="Z41" s="11"/>
      <c r="AA41" s="12" t="s">
        <v>33</v>
      </c>
      <c r="AB41" s="16">
        <f t="shared" si="22"/>
        <v>1</v>
      </c>
      <c r="AC41" s="11"/>
      <c r="AD41" s="11"/>
      <c r="AE41" s="11" t="s">
        <v>33</v>
      </c>
      <c r="AF41" s="12"/>
      <c r="AG41" s="16">
        <f t="shared" si="23"/>
        <v>1</v>
      </c>
      <c r="AH41" s="11"/>
      <c r="AI41" s="11" t="s">
        <v>33</v>
      </c>
      <c r="AJ41" s="11"/>
      <c r="AK41" s="12"/>
      <c r="AL41" s="16">
        <f t="shared" si="24"/>
        <v>1</v>
      </c>
      <c r="AM41" s="11"/>
      <c r="AN41" s="11"/>
      <c r="AO41" s="11"/>
      <c r="AP41" s="12" t="s">
        <v>33</v>
      </c>
      <c r="AQ41" s="16">
        <f t="shared" si="25"/>
        <v>1</v>
      </c>
      <c r="AR41" s="11"/>
      <c r="AS41" s="11"/>
      <c r="AT41" s="11" t="s">
        <v>33</v>
      </c>
      <c r="AU41" s="12"/>
      <c r="AV41" s="25">
        <f t="shared" si="26"/>
        <v>1</v>
      </c>
    </row>
    <row r="42" spans="1:48" x14ac:dyDescent="0.25">
      <c r="A42" s="10">
        <v>3</v>
      </c>
      <c r="B42" s="3" t="s">
        <v>6</v>
      </c>
      <c r="C42" s="22" t="s">
        <v>42</v>
      </c>
      <c r="D42" s="75"/>
      <c r="E42" s="75"/>
      <c r="F42" s="75"/>
      <c r="G42" s="76"/>
      <c r="H42" s="77">
        <f t="shared" si="18"/>
        <v>0</v>
      </c>
      <c r="I42" s="75"/>
      <c r="J42" s="75" t="s">
        <v>33</v>
      </c>
      <c r="K42" s="75"/>
      <c r="L42" s="76"/>
      <c r="M42" s="77">
        <f t="shared" si="19"/>
        <v>1</v>
      </c>
      <c r="N42" s="75"/>
      <c r="O42" s="75"/>
      <c r="P42" s="75"/>
      <c r="Q42" s="76"/>
      <c r="R42" s="77">
        <f t="shared" si="20"/>
        <v>0</v>
      </c>
      <c r="S42" s="75"/>
      <c r="T42" s="75" t="s">
        <v>33</v>
      </c>
      <c r="U42" s="75"/>
      <c r="V42" s="76"/>
      <c r="W42" s="77">
        <f t="shared" si="21"/>
        <v>1</v>
      </c>
      <c r="X42" s="11"/>
      <c r="Y42" s="11"/>
      <c r="Z42" s="11"/>
      <c r="AA42" s="12"/>
      <c r="AB42" s="16">
        <f t="shared" si="22"/>
        <v>0</v>
      </c>
      <c r="AC42" s="11"/>
      <c r="AD42" s="11"/>
      <c r="AE42" s="11"/>
      <c r="AF42" s="12"/>
      <c r="AG42" s="16">
        <f t="shared" si="23"/>
        <v>0</v>
      </c>
      <c r="AH42" s="11"/>
      <c r="AI42" s="11" t="s">
        <v>33</v>
      </c>
      <c r="AJ42" s="11"/>
      <c r="AK42" s="12"/>
      <c r="AL42" s="16">
        <f t="shared" si="24"/>
        <v>1</v>
      </c>
      <c r="AM42" s="11"/>
      <c r="AN42" s="11"/>
      <c r="AO42" s="11"/>
      <c r="AP42" s="12"/>
      <c r="AQ42" s="16">
        <f t="shared" si="25"/>
        <v>0</v>
      </c>
      <c r="AR42" s="11"/>
      <c r="AS42" s="11"/>
      <c r="AT42" s="11"/>
      <c r="AU42" s="12" t="s">
        <v>33</v>
      </c>
      <c r="AV42" s="25">
        <f t="shared" si="26"/>
        <v>1</v>
      </c>
    </row>
    <row r="43" spans="1:48" x14ac:dyDescent="0.25">
      <c r="A43" s="10">
        <v>3</v>
      </c>
      <c r="B43" s="3" t="s">
        <v>7</v>
      </c>
      <c r="C43" s="22" t="s">
        <v>42</v>
      </c>
      <c r="D43" s="75"/>
      <c r="E43" s="75"/>
      <c r="F43" s="75"/>
      <c r="G43" s="76"/>
      <c r="H43" s="77">
        <f t="shared" si="18"/>
        <v>0</v>
      </c>
      <c r="I43" s="75"/>
      <c r="J43" s="75"/>
      <c r="K43" s="75"/>
      <c r="L43" s="76"/>
      <c r="M43" s="77">
        <f t="shared" si="19"/>
        <v>0</v>
      </c>
      <c r="N43" s="75"/>
      <c r="O43" s="75"/>
      <c r="P43" s="75"/>
      <c r="Q43" s="76"/>
      <c r="R43" s="77">
        <f t="shared" si="20"/>
        <v>0</v>
      </c>
      <c r="S43" s="75"/>
      <c r="T43" s="75"/>
      <c r="U43" s="75"/>
      <c r="V43" s="76"/>
      <c r="W43" s="77">
        <f t="shared" si="21"/>
        <v>0</v>
      </c>
      <c r="X43" s="11"/>
      <c r="Y43" s="11"/>
      <c r="Z43" s="11"/>
      <c r="AA43" s="12"/>
      <c r="AB43" s="16">
        <f t="shared" si="22"/>
        <v>0</v>
      </c>
      <c r="AC43" s="11"/>
      <c r="AD43" s="11"/>
      <c r="AE43" s="11"/>
      <c r="AF43" s="12"/>
      <c r="AG43" s="16">
        <f t="shared" si="23"/>
        <v>0</v>
      </c>
      <c r="AH43" s="11"/>
      <c r="AI43" s="11"/>
      <c r="AJ43" s="11"/>
      <c r="AK43" s="12"/>
      <c r="AL43" s="16">
        <f t="shared" si="24"/>
        <v>0</v>
      </c>
      <c r="AM43" s="11"/>
      <c r="AN43" s="11"/>
      <c r="AO43" s="11"/>
      <c r="AP43" s="12"/>
      <c r="AQ43" s="16">
        <f t="shared" si="25"/>
        <v>0</v>
      </c>
      <c r="AR43" s="11"/>
      <c r="AS43" s="11"/>
      <c r="AT43" s="11"/>
      <c r="AU43" s="12"/>
      <c r="AV43" s="25">
        <f t="shared" si="26"/>
        <v>0</v>
      </c>
    </row>
    <row r="44" spans="1:48" x14ac:dyDescent="0.25">
      <c r="A44" s="10">
        <v>3</v>
      </c>
      <c r="B44" s="3" t="s">
        <v>23</v>
      </c>
      <c r="C44" s="22" t="s">
        <v>42</v>
      </c>
      <c r="D44" s="75"/>
      <c r="E44" s="75"/>
      <c r="F44" s="75"/>
      <c r="G44" s="76"/>
      <c r="H44" s="77">
        <f t="shared" si="18"/>
        <v>0</v>
      </c>
      <c r="I44" s="75"/>
      <c r="J44" s="75"/>
      <c r="K44" s="75"/>
      <c r="L44" s="76"/>
      <c r="M44" s="77">
        <f t="shared" si="19"/>
        <v>0</v>
      </c>
      <c r="N44" s="75"/>
      <c r="O44" s="75"/>
      <c r="P44" s="75"/>
      <c r="Q44" s="76"/>
      <c r="R44" s="77">
        <f t="shared" si="20"/>
        <v>0</v>
      </c>
      <c r="S44" s="75"/>
      <c r="T44" s="75"/>
      <c r="U44" s="75"/>
      <c r="V44" s="76"/>
      <c r="W44" s="77">
        <f t="shared" si="21"/>
        <v>0</v>
      </c>
      <c r="X44" s="11"/>
      <c r="Y44" s="11"/>
      <c r="Z44" s="11"/>
      <c r="AA44" s="12"/>
      <c r="AB44" s="16">
        <f t="shared" si="22"/>
        <v>0</v>
      </c>
      <c r="AC44" s="11"/>
      <c r="AD44" s="11"/>
      <c r="AE44" s="11"/>
      <c r="AF44" s="12"/>
      <c r="AG44" s="16">
        <f t="shared" si="23"/>
        <v>0</v>
      </c>
      <c r="AH44" s="11"/>
      <c r="AI44" s="11"/>
      <c r="AJ44" s="11"/>
      <c r="AK44" s="12"/>
      <c r="AL44" s="16">
        <f t="shared" si="24"/>
        <v>0</v>
      </c>
      <c r="AM44" s="11"/>
      <c r="AN44" s="11"/>
      <c r="AO44" s="11"/>
      <c r="AP44" s="12"/>
      <c r="AQ44" s="16">
        <f t="shared" si="25"/>
        <v>0</v>
      </c>
      <c r="AR44" s="11"/>
      <c r="AS44" s="11"/>
      <c r="AT44" s="11"/>
      <c r="AU44" s="12"/>
      <c r="AV44" s="25">
        <f t="shared" si="26"/>
        <v>0</v>
      </c>
    </row>
    <row r="45" spans="1:48" x14ac:dyDescent="0.25">
      <c r="A45" s="10">
        <v>3</v>
      </c>
      <c r="B45" s="3" t="s">
        <v>8</v>
      </c>
      <c r="C45" s="22" t="s">
        <v>42</v>
      </c>
      <c r="D45" s="75"/>
      <c r="E45" s="75"/>
      <c r="F45" s="75"/>
      <c r="G45" s="76"/>
      <c r="H45" s="77">
        <f t="shared" si="18"/>
        <v>0</v>
      </c>
      <c r="I45" s="75"/>
      <c r="J45" s="75"/>
      <c r="K45" s="75"/>
      <c r="L45" s="76"/>
      <c r="M45" s="77">
        <f t="shared" si="19"/>
        <v>0</v>
      </c>
      <c r="N45" s="75"/>
      <c r="O45" s="75"/>
      <c r="P45" s="75"/>
      <c r="Q45" s="76"/>
      <c r="R45" s="77">
        <f t="shared" si="20"/>
        <v>0</v>
      </c>
      <c r="S45" s="75"/>
      <c r="T45" s="75"/>
      <c r="U45" s="75"/>
      <c r="V45" s="76"/>
      <c r="W45" s="77">
        <f t="shared" si="21"/>
        <v>0</v>
      </c>
      <c r="X45" s="11"/>
      <c r="Y45" s="11"/>
      <c r="Z45" s="11"/>
      <c r="AA45" s="12"/>
      <c r="AB45" s="16">
        <f t="shared" si="22"/>
        <v>0</v>
      </c>
      <c r="AC45" s="11"/>
      <c r="AD45" s="11"/>
      <c r="AE45" s="11"/>
      <c r="AF45" s="12"/>
      <c r="AG45" s="16">
        <f t="shared" si="23"/>
        <v>0</v>
      </c>
      <c r="AH45" s="11"/>
      <c r="AI45" s="11"/>
      <c r="AJ45" s="11"/>
      <c r="AK45" s="12"/>
      <c r="AL45" s="16">
        <f t="shared" si="24"/>
        <v>0</v>
      </c>
      <c r="AM45" s="11"/>
      <c r="AN45" s="11"/>
      <c r="AO45" s="11"/>
      <c r="AP45" s="12"/>
      <c r="AQ45" s="16">
        <f t="shared" si="25"/>
        <v>0</v>
      </c>
      <c r="AR45" s="11"/>
      <c r="AS45" s="11"/>
      <c r="AT45" s="11"/>
      <c r="AU45" s="12"/>
      <c r="AV45" s="25">
        <f t="shared" si="26"/>
        <v>0</v>
      </c>
    </row>
    <row r="46" spans="1:48" x14ac:dyDescent="0.25">
      <c r="A46" s="10">
        <v>3</v>
      </c>
      <c r="B46" s="3" t="s">
        <v>9</v>
      </c>
      <c r="C46" s="22" t="s">
        <v>42</v>
      </c>
      <c r="D46" s="75"/>
      <c r="E46" s="75"/>
      <c r="F46" s="75"/>
      <c r="G46" s="76"/>
      <c r="H46" s="77">
        <f t="shared" si="18"/>
        <v>0</v>
      </c>
      <c r="I46" s="75"/>
      <c r="J46" s="75"/>
      <c r="K46" s="75"/>
      <c r="L46" s="76"/>
      <c r="M46" s="77">
        <f t="shared" si="19"/>
        <v>0</v>
      </c>
      <c r="N46" s="75"/>
      <c r="O46" s="75"/>
      <c r="P46" s="75"/>
      <c r="Q46" s="76"/>
      <c r="R46" s="77">
        <f t="shared" si="20"/>
        <v>0</v>
      </c>
      <c r="S46" s="75"/>
      <c r="T46" s="75"/>
      <c r="U46" s="75"/>
      <c r="V46" s="76"/>
      <c r="W46" s="77">
        <f t="shared" si="21"/>
        <v>0</v>
      </c>
      <c r="X46" s="11"/>
      <c r="Y46" s="11"/>
      <c r="Z46" s="11"/>
      <c r="AA46" s="12"/>
      <c r="AB46" s="16">
        <f t="shared" si="22"/>
        <v>0</v>
      </c>
      <c r="AC46" s="11"/>
      <c r="AD46" s="11"/>
      <c r="AE46" s="11"/>
      <c r="AF46" s="12"/>
      <c r="AG46" s="16">
        <f t="shared" si="23"/>
        <v>0</v>
      </c>
      <c r="AH46" s="11"/>
      <c r="AI46" s="11"/>
      <c r="AJ46" s="11"/>
      <c r="AK46" s="12"/>
      <c r="AL46" s="16">
        <f t="shared" si="24"/>
        <v>0</v>
      </c>
      <c r="AM46" s="11"/>
      <c r="AN46" s="11"/>
      <c r="AO46" s="11"/>
      <c r="AP46" s="12"/>
      <c r="AQ46" s="16">
        <f t="shared" si="25"/>
        <v>0</v>
      </c>
      <c r="AR46" s="11"/>
      <c r="AS46" s="11"/>
      <c r="AT46" s="11"/>
      <c r="AU46" s="12"/>
      <c r="AV46" s="25">
        <f t="shared" si="26"/>
        <v>0</v>
      </c>
    </row>
    <row r="47" spans="1:48" x14ac:dyDescent="0.25">
      <c r="A47" s="10">
        <v>3</v>
      </c>
      <c r="B47" s="3" t="s">
        <v>10</v>
      </c>
      <c r="C47" s="22" t="s">
        <v>42</v>
      </c>
      <c r="D47" s="75"/>
      <c r="E47" s="75"/>
      <c r="F47" s="75"/>
      <c r="G47" s="76"/>
      <c r="H47" s="77">
        <f t="shared" si="18"/>
        <v>0</v>
      </c>
      <c r="I47" s="75"/>
      <c r="J47" s="75"/>
      <c r="K47" s="75"/>
      <c r="L47" s="76"/>
      <c r="M47" s="77">
        <f t="shared" si="19"/>
        <v>0</v>
      </c>
      <c r="N47" s="75"/>
      <c r="O47" s="75"/>
      <c r="P47" s="75"/>
      <c r="Q47" s="76"/>
      <c r="R47" s="77">
        <f t="shared" si="20"/>
        <v>0</v>
      </c>
      <c r="S47" s="75"/>
      <c r="T47" s="75"/>
      <c r="U47" s="75"/>
      <c r="V47" s="76"/>
      <c r="W47" s="77">
        <f t="shared" si="21"/>
        <v>0</v>
      </c>
      <c r="X47" s="11"/>
      <c r="Y47" s="11"/>
      <c r="Z47" s="11"/>
      <c r="AA47" s="12"/>
      <c r="AB47" s="16">
        <f t="shared" si="22"/>
        <v>0</v>
      </c>
      <c r="AC47" s="11"/>
      <c r="AD47" s="11"/>
      <c r="AE47" s="11"/>
      <c r="AF47" s="12"/>
      <c r="AG47" s="16">
        <f t="shared" si="23"/>
        <v>0</v>
      </c>
      <c r="AH47" s="11"/>
      <c r="AI47" s="11"/>
      <c r="AJ47" s="11"/>
      <c r="AK47" s="12"/>
      <c r="AL47" s="16">
        <f t="shared" si="24"/>
        <v>0</v>
      </c>
      <c r="AM47" s="11"/>
      <c r="AN47" s="11"/>
      <c r="AO47" s="11"/>
      <c r="AP47" s="12"/>
      <c r="AQ47" s="16">
        <f t="shared" si="25"/>
        <v>0</v>
      </c>
      <c r="AR47" s="11"/>
      <c r="AS47" s="11"/>
      <c r="AT47" s="11"/>
      <c r="AU47" s="12"/>
      <c r="AV47" s="25">
        <f t="shared" si="26"/>
        <v>0</v>
      </c>
    </row>
    <row r="48" spans="1:48" x14ac:dyDescent="0.25">
      <c r="A48" s="10">
        <v>3</v>
      </c>
      <c r="B48" s="22" t="s">
        <v>34</v>
      </c>
      <c r="C48" s="22" t="s">
        <v>42</v>
      </c>
      <c r="D48" s="78"/>
      <c r="E48" s="78"/>
      <c r="F48" s="78"/>
      <c r="G48" s="79"/>
      <c r="H48" s="80">
        <f t="shared" si="18"/>
        <v>0</v>
      </c>
      <c r="I48" s="78"/>
      <c r="J48" s="78"/>
      <c r="K48" s="78"/>
      <c r="L48" s="79"/>
      <c r="M48" s="80">
        <f t="shared" si="19"/>
        <v>0</v>
      </c>
      <c r="N48" s="78"/>
      <c r="O48" s="78"/>
      <c r="P48" s="78"/>
      <c r="Q48" s="79"/>
      <c r="R48" s="80">
        <f t="shared" si="20"/>
        <v>0</v>
      </c>
      <c r="S48" s="78"/>
      <c r="T48" s="78"/>
      <c r="U48" s="78"/>
      <c r="V48" s="79"/>
      <c r="W48" s="80">
        <f t="shared" si="21"/>
        <v>0</v>
      </c>
      <c r="X48" s="13"/>
      <c r="Y48" s="13"/>
      <c r="Z48" s="13"/>
      <c r="AA48" s="14"/>
      <c r="AB48" s="17">
        <f t="shared" si="22"/>
        <v>0</v>
      </c>
      <c r="AC48" s="13"/>
      <c r="AD48" s="13"/>
      <c r="AE48" s="13"/>
      <c r="AF48" s="14"/>
      <c r="AG48" s="17">
        <f t="shared" si="23"/>
        <v>0</v>
      </c>
      <c r="AH48" s="13"/>
      <c r="AI48" s="13"/>
      <c r="AJ48" s="13"/>
      <c r="AK48" s="14"/>
      <c r="AL48" s="17">
        <f t="shared" si="24"/>
        <v>0</v>
      </c>
      <c r="AM48" s="13"/>
      <c r="AN48" s="13"/>
      <c r="AO48" s="13"/>
      <c r="AP48" s="14"/>
      <c r="AQ48" s="17">
        <f t="shared" si="25"/>
        <v>0</v>
      </c>
      <c r="AR48" s="13"/>
      <c r="AS48" s="13"/>
      <c r="AT48" s="13"/>
      <c r="AU48" s="14"/>
      <c r="AV48" s="26">
        <f t="shared" si="26"/>
        <v>0</v>
      </c>
    </row>
    <row r="49" spans="1:48" x14ac:dyDescent="0.25">
      <c r="A49" s="10">
        <v>3</v>
      </c>
      <c r="B49" s="27"/>
      <c r="C49" s="28"/>
      <c r="D49" s="81"/>
      <c r="E49" s="82"/>
      <c r="F49" s="82"/>
      <c r="G49" s="82"/>
      <c r="H49" s="83">
        <f>SUM(H36:H48)</f>
        <v>2</v>
      </c>
      <c r="I49" s="82"/>
      <c r="J49" s="82"/>
      <c r="K49" s="82"/>
      <c r="L49" s="82"/>
      <c r="M49" s="83">
        <f>SUM(M36:M48)</f>
        <v>4</v>
      </c>
      <c r="N49" s="82"/>
      <c r="O49" s="82"/>
      <c r="P49" s="82"/>
      <c r="Q49" s="82"/>
      <c r="R49" s="83">
        <f>SUM(R36:R48)</f>
        <v>2</v>
      </c>
      <c r="S49" s="82"/>
      <c r="T49" s="82"/>
      <c r="U49" s="82"/>
      <c r="V49" s="82"/>
      <c r="W49" s="83">
        <f>SUM(W36:W48)</f>
        <v>4</v>
      </c>
      <c r="X49" s="29"/>
      <c r="Y49" s="29"/>
      <c r="Z49" s="29"/>
      <c r="AA49" s="29"/>
      <c r="AB49" s="30">
        <f>SUM(AB36:AB48)</f>
        <v>2</v>
      </c>
      <c r="AC49" s="29"/>
      <c r="AD49" s="29"/>
      <c r="AE49" s="29"/>
      <c r="AF49" s="29"/>
      <c r="AG49" s="30">
        <f>SUM(AG36:AG48)</f>
        <v>2</v>
      </c>
      <c r="AH49" s="29"/>
      <c r="AI49" s="29"/>
      <c r="AJ49" s="29"/>
      <c r="AK49" s="29"/>
      <c r="AL49" s="30">
        <f>SUM(AL36:AL48)</f>
        <v>4</v>
      </c>
      <c r="AM49" s="29"/>
      <c r="AN49" s="29"/>
      <c r="AO49" s="29"/>
      <c r="AP49" s="29"/>
      <c r="AQ49" s="30">
        <f>SUM(AQ36:AQ48)</f>
        <v>2</v>
      </c>
      <c r="AR49" s="29"/>
      <c r="AS49" s="29"/>
      <c r="AT49" s="29"/>
      <c r="AU49" s="29"/>
      <c r="AV49" s="30">
        <f>SUM(AV36:AV48)</f>
        <v>4</v>
      </c>
    </row>
    <row r="50" spans="1:48" x14ac:dyDescent="0.25">
      <c r="A50" s="10">
        <v>3</v>
      </c>
      <c r="B50" s="115" t="str">
        <f>"Буква (или иное название) класса "&amp;A291&amp;":"</f>
        <v>Буква (или иное название) класса 20:</v>
      </c>
      <c r="C50" s="116"/>
      <c r="D50" s="106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</row>
    <row r="51" spans="1:48" x14ac:dyDescent="0.25">
      <c r="A51" s="10">
        <v>4</v>
      </c>
      <c r="B51" s="20" t="s">
        <v>0</v>
      </c>
      <c r="C51" s="21" t="s">
        <v>42</v>
      </c>
      <c r="D51" s="75"/>
      <c r="E51" s="75"/>
      <c r="F51" s="75"/>
      <c r="G51" s="76"/>
      <c r="H51" s="77">
        <f t="shared" ref="H51:H63" si="27">COUNTA(D51:G51)</f>
        <v>0</v>
      </c>
      <c r="I51" s="75"/>
      <c r="J51" s="75"/>
      <c r="K51" s="75"/>
      <c r="L51" s="76"/>
      <c r="M51" s="77">
        <f t="shared" ref="M51:M63" si="28">COUNTA(I51:L51)</f>
        <v>0</v>
      </c>
      <c r="N51" s="75"/>
      <c r="O51" s="75"/>
      <c r="P51" s="75"/>
      <c r="Q51" s="76"/>
      <c r="R51" s="77">
        <f t="shared" ref="R51:R63" si="29">COUNTA(N51:Q51)</f>
        <v>0</v>
      </c>
      <c r="S51" s="75"/>
      <c r="T51" s="75"/>
      <c r="U51" s="75"/>
      <c r="V51" s="76"/>
      <c r="W51" s="77">
        <f t="shared" ref="W51:W63" si="30">COUNTA(S51:V51)</f>
        <v>0</v>
      </c>
      <c r="X51" s="11"/>
      <c r="Y51" s="11"/>
      <c r="Z51" s="11"/>
      <c r="AA51" s="12"/>
      <c r="AB51" s="16">
        <f t="shared" ref="AB51:AB63" si="31">COUNTA(X51:AA51)</f>
        <v>0</v>
      </c>
      <c r="AC51" s="11"/>
      <c r="AD51" s="11"/>
      <c r="AE51" s="11"/>
      <c r="AF51" s="12"/>
      <c r="AG51" s="16">
        <f t="shared" ref="AG51:AG63" si="32">COUNTA(AC51:AF51)</f>
        <v>0</v>
      </c>
      <c r="AH51" s="11"/>
      <c r="AI51" s="11"/>
      <c r="AJ51" s="11"/>
      <c r="AK51" s="12"/>
      <c r="AL51" s="16">
        <f t="shared" ref="AL51:AL63" si="33">COUNTA(AH51:AK51)</f>
        <v>0</v>
      </c>
      <c r="AM51" s="11"/>
      <c r="AN51" s="11"/>
      <c r="AO51" s="11"/>
      <c r="AP51" s="12"/>
      <c r="AQ51" s="16">
        <f t="shared" ref="AQ51:AQ63" si="34">COUNTA(AM51:AP51)</f>
        <v>0</v>
      </c>
      <c r="AR51" s="11"/>
      <c r="AS51" s="11"/>
      <c r="AT51" s="11"/>
      <c r="AU51" s="12"/>
      <c r="AV51" s="25">
        <f t="shared" ref="AV51:AV63" si="35">COUNTA(AR51:AU51)</f>
        <v>0</v>
      </c>
    </row>
    <row r="52" spans="1:48" x14ac:dyDescent="0.25">
      <c r="A52" s="10">
        <v>4</v>
      </c>
      <c r="B52" s="3" t="s">
        <v>1</v>
      </c>
      <c r="C52" s="22" t="s">
        <v>42</v>
      </c>
      <c r="D52" s="75"/>
      <c r="E52" s="75"/>
      <c r="F52" s="75"/>
      <c r="G52" s="76"/>
      <c r="H52" s="77">
        <f t="shared" si="27"/>
        <v>0</v>
      </c>
      <c r="I52" s="75"/>
      <c r="J52" s="75"/>
      <c r="K52" s="75"/>
      <c r="L52" s="76"/>
      <c r="M52" s="77">
        <f t="shared" si="28"/>
        <v>0</v>
      </c>
      <c r="N52" s="75"/>
      <c r="O52" s="75"/>
      <c r="P52" s="75"/>
      <c r="Q52" s="76"/>
      <c r="R52" s="77">
        <f t="shared" si="29"/>
        <v>0</v>
      </c>
      <c r="S52" s="75"/>
      <c r="T52" s="75"/>
      <c r="U52" s="75"/>
      <c r="V52" s="76"/>
      <c r="W52" s="77">
        <f t="shared" si="30"/>
        <v>0</v>
      </c>
      <c r="X52" s="11"/>
      <c r="Y52" s="11"/>
      <c r="Z52" s="11"/>
      <c r="AA52" s="12"/>
      <c r="AB52" s="16">
        <f t="shared" si="31"/>
        <v>0</v>
      </c>
      <c r="AC52" s="11"/>
      <c r="AD52" s="11"/>
      <c r="AE52" s="11"/>
      <c r="AF52" s="12"/>
      <c r="AG52" s="16">
        <f t="shared" si="32"/>
        <v>0</v>
      </c>
      <c r="AH52" s="11"/>
      <c r="AI52" s="11"/>
      <c r="AJ52" s="11"/>
      <c r="AK52" s="12"/>
      <c r="AL52" s="16">
        <f t="shared" si="33"/>
        <v>0</v>
      </c>
      <c r="AM52" s="11"/>
      <c r="AN52" s="11"/>
      <c r="AO52" s="11"/>
      <c r="AP52" s="12"/>
      <c r="AQ52" s="16">
        <f t="shared" si="34"/>
        <v>0</v>
      </c>
      <c r="AR52" s="11"/>
      <c r="AS52" s="11"/>
      <c r="AT52" s="11"/>
      <c r="AU52" s="12"/>
      <c r="AV52" s="25">
        <f t="shared" si="35"/>
        <v>0</v>
      </c>
    </row>
    <row r="53" spans="1:48" x14ac:dyDescent="0.25">
      <c r="A53" s="10">
        <v>4</v>
      </c>
      <c r="B53" s="3" t="s">
        <v>2</v>
      </c>
      <c r="C53" s="22" t="s">
        <v>42</v>
      </c>
      <c r="D53" s="75"/>
      <c r="E53" s="75"/>
      <c r="F53" s="75"/>
      <c r="G53" s="76"/>
      <c r="H53" s="77">
        <f t="shared" si="27"/>
        <v>0</v>
      </c>
      <c r="I53" s="75"/>
      <c r="J53" s="75"/>
      <c r="K53" s="75"/>
      <c r="L53" s="76"/>
      <c r="M53" s="77">
        <f t="shared" si="28"/>
        <v>0</v>
      </c>
      <c r="N53" s="75"/>
      <c r="O53" s="75"/>
      <c r="P53" s="75"/>
      <c r="Q53" s="76"/>
      <c r="R53" s="77">
        <f t="shared" si="29"/>
        <v>0</v>
      </c>
      <c r="S53" s="75"/>
      <c r="T53" s="75"/>
      <c r="U53" s="75"/>
      <c r="V53" s="76"/>
      <c r="W53" s="77">
        <f t="shared" si="30"/>
        <v>0</v>
      </c>
      <c r="X53" s="11"/>
      <c r="Y53" s="11"/>
      <c r="Z53" s="11"/>
      <c r="AA53" s="12"/>
      <c r="AB53" s="16">
        <f t="shared" si="31"/>
        <v>0</v>
      </c>
      <c r="AC53" s="11"/>
      <c r="AD53" s="11"/>
      <c r="AE53" s="11"/>
      <c r="AF53" s="12"/>
      <c r="AG53" s="16">
        <f t="shared" si="32"/>
        <v>0</v>
      </c>
      <c r="AH53" s="11"/>
      <c r="AI53" s="11"/>
      <c r="AJ53" s="11"/>
      <c r="AK53" s="12"/>
      <c r="AL53" s="16">
        <f t="shared" si="33"/>
        <v>0</v>
      </c>
      <c r="AM53" s="11"/>
      <c r="AN53" s="11"/>
      <c r="AO53" s="11"/>
      <c r="AP53" s="12"/>
      <c r="AQ53" s="16">
        <f t="shared" si="34"/>
        <v>0</v>
      </c>
      <c r="AR53" s="11"/>
      <c r="AS53" s="11"/>
      <c r="AT53" s="11"/>
      <c r="AU53" s="12"/>
      <c r="AV53" s="25">
        <f t="shared" si="35"/>
        <v>0</v>
      </c>
    </row>
    <row r="54" spans="1:48" x14ac:dyDescent="0.25">
      <c r="A54" s="10">
        <v>4</v>
      </c>
      <c r="B54" s="3" t="s">
        <v>3</v>
      </c>
      <c r="C54" s="22" t="s">
        <v>42</v>
      </c>
      <c r="D54" s="75"/>
      <c r="E54" s="75"/>
      <c r="F54" s="75"/>
      <c r="G54" s="76"/>
      <c r="H54" s="77">
        <f t="shared" si="27"/>
        <v>0</v>
      </c>
      <c r="I54" s="75"/>
      <c r="J54" s="75"/>
      <c r="K54" s="75"/>
      <c r="L54" s="76"/>
      <c r="M54" s="77">
        <f t="shared" si="28"/>
        <v>0</v>
      </c>
      <c r="N54" s="75"/>
      <c r="O54" s="75"/>
      <c r="P54" s="75"/>
      <c r="Q54" s="76"/>
      <c r="R54" s="77">
        <f t="shared" si="29"/>
        <v>0</v>
      </c>
      <c r="S54" s="75"/>
      <c r="T54" s="75"/>
      <c r="U54" s="75"/>
      <c r="V54" s="76"/>
      <c r="W54" s="77">
        <f t="shared" si="30"/>
        <v>0</v>
      </c>
      <c r="X54" s="11"/>
      <c r="Y54" s="11"/>
      <c r="Z54" s="11"/>
      <c r="AA54" s="12"/>
      <c r="AB54" s="16">
        <f t="shared" si="31"/>
        <v>0</v>
      </c>
      <c r="AC54" s="11"/>
      <c r="AD54" s="11"/>
      <c r="AE54" s="11"/>
      <c r="AF54" s="12"/>
      <c r="AG54" s="16">
        <f t="shared" si="32"/>
        <v>0</v>
      </c>
      <c r="AH54" s="11"/>
      <c r="AI54" s="11"/>
      <c r="AJ54" s="11"/>
      <c r="AK54" s="12"/>
      <c r="AL54" s="16">
        <f t="shared" si="33"/>
        <v>0</v>
      </c>
      <c r="AM54" s="11"/>
      <c r="AN54" s="11"/>
      <c r="AO54" s="11"/>
      <c r="AP54" s="12"/>
      <c r="AQ54" s="16">
        <f t="shared" si="34"/>
        <v>0</v>
      </c>
      <c r="AR54" s="11"/>
      <c r="AS54" s="11"/>
      <c r="AT54" s="11"/>
      <c r="AU54" s="12"/>
      <c r="AV54" s="25">
        <f t="shared" si="35"/>
        <v>0</v>
      </c>
    </row>
    <row r="55" spans="1:48" x14ac:dyDescent="0.25">
      <c r="A55" s="10">
        <v>4</v>
      </c>
      <c r="B55" s="3" t="s">
        <v>4</v>
      </c>
      <c r="C55" s="22" t="s">
        <v>42</v>
      </c>
      <c r="D55" s="75"/>
      <c r="E55" s="75"/>
      <c r="F55" s="75"/>
      <c r="G55" s="76"/>
      <c r="H55" s="77">
        <f t="shared" si="27"/>
        <v>0</v>
      </c>
      <c r="I55" s="75"/>
      <c r="J55" s="75"/>
      <c r="K55" s="75"/>
      <c r="L55" s="76"/>
      <c r="M55" s="77">
        <f t="shared" si="28"/>
        <v>0</v>
      </c>
      <c r="N55" s="75"/>
      <c r="O55" s="75"/>
      <c r="P55" s="75"/>
      <c r="Q55" s="76"/>
      <c r="R55" s="77">
        <f t="shared" si="29"/>
        <v>0</v>
      </c>
      <c r="S55" s="75"/>
      <c r="T55" s="75"/>
      <c r="U55" s="75"/>
      <c r="V55" s="76"/>
      <c r="W55" s="77">
        <f t="shared" si="30"/>
        <v>0</v>
      </c>
      <c r="X55" s="11"/>
      <c r="Y55" s="11"/>
      <c r="Z55" s="11"/>
      <c r="AA55" s="12"/>
      <c r="AB55" s="16">
        <f t="shared" si="31"/>
        <v>0</v>
      </c>
      <c r="AC55" s="11"/>
      <c r="AD55" s="11"/>
      <c r="AE55" s="11"/>
      <c r="AF55" s="12"/>
      <c r="AG55" s="16">
        <f t="shared" si="32"/>
        <v>0</v>
      </c>
      <c r="AH55" s="11"/>
      <c r="AI55" s="11"/>
      <c r="AJ55" s="11"/>
      <c r="AK55" s="12"/>
      <c r="AL55" s="16">
        <f t="shared" si="33"/>
        <v>0</v>
      </c>
      <c r="AM55" s="11"/>
      <c r="AN55" s="11"/>
      <c r="AO55" s="11"/>
      <c r="AP55" s="12"/>
      <c r="AQ55" s="16">
        <f t="shared" si="34"/>
        <v>0</v>
      </c>
      <c r="AR55" s="11"/>
      <c r="AS55" s="11"/>
      <c r="AT55" s="11"/>
      <c r="AU55" s="12"/>
      <c r="AV55" s="25">
        <f t="shared" si="35"/>
        <v>0</v>
      </c>
    </row>
    <row r="56" spans="1:48" x14ac:dyDescent="0.25">
      <c r="A56" s="10">
        <v>4</v>
      </c>
      <c r="B56" s="3" t="s">
        <v>5</v>
      </c>
      <c r="C56" s="22" t="s">
        <v>42</v>
      </c>
      <c r="D56" s="75"/>
      <c r="E56" s="75"/>
      <c r="F56" s="75"/>
      <c r="G56" s="76"/>
      <c r="H56" s="77">
        <f t="shared" si="27"/>
        <v>0</v>
      </c>
      <c r="I56" s="75"/>
      <c r="J56" s="75"/>
      <c r="K56" s="75"/>
      <c r="L56" s="76"/>
      <c r="M56" s="77">
        <f t="shared" si="28"/>
        <v>0</v>
      </c>
      <c r="N56" s="75"/>
      <c r="O56" s="75"/>
      <c r="P56" s="75"/>
      <c r="Q56" s="76"/>
      <c r="R56" s="77">
        <f t="shared" si="29"/>
        <v>0</v>
      </c>
      <c r="S56" s="75"/>
      <c r="T56" s="75"/>
      <c r="U56" s="75"/>
      <c r="V56" s="76"/>
      <c r="W56" s="77">
        <f t="shared" si="30"/>
        <v>0</v>
      </c>
      <c r="X56" s="11"/>
      <c r="Y56" s="11"/>
      <c r="Z56" s="11"/>
      <c r="AA56" s="12"/>
      <c r="AB56" s="16">
        <f t="shared" si="31"/>
        <v>0</v>
      </c>
      <c r="AC56" s="11"/>
      <c r="AD56" s="11"/>
      <c r="AE56" s="11"/>
      <c r="AF56" s="12"/>
      <c r="AG56" s="16">
        <f t="shared" si="32"/>
        <v>0</v>
      </c>
      <c r="AH56" s="11"/>
      <c r="AI56" s="11"/>
      <c r="AJ56" s="11"/>
      <c r="AK56" s="12"/>
      <c r="AL56" s="16">
        <f t="shared" si="33"/>
        <v>0</v>
      </c>
      <c r="AM56" s="11"/>
      <c r="AN56" s="11"/>
      <c r="AO56" s="11"/>
      <c r="AP56" s="12"/>
      <c r="AQ56" s="16">
        <f t="shared" si="34"/>
        <v>0</v>
      </c>
      <c r="AR56" s="11"/>
      <c r="AS56" s="11"/>
      <c r="AT56" s="11"/>
      <c r="AU56" s="12"/>
      <c r="AV56" s="25">
        <f t="shared" si="35"/>
        <v>0</v>
      </c>
    </row>
    <row r="57" spans="1:48" x14ac:dyDescent="0.25">
      <c r="A57" s="10">
        <v>4</v>
      </c>
      <c r="B57" s="3" t="s">
        <v>6</v>
      </c>
      <c r="C57" s="22" t="s">
        <v>42</v>
      </c>
      <c r="D57" s="75"/>
      <c r="E57" s="75"/>
      <c r="F57" s="75"/>
      <c r="G57" s="76"/>
      <c r="H57" s="77">
        <f t="shared" si="27"/>
        <v>0</v>
      </c>
      <c r="I57" s="75"/>
      <c r="J57" s="75"/>
      <c r="K57" s="75"/>
      <c r="L57" s="76"/>
      <c r="M57" s="77">
        <f t="shared" si="28"/>
        <v>0</v>
      </c>
      <c r="N57" s="75"/>
      <c r="O57" s="75"/>
      <c r="P57" s="75"/>
      <c r="Q57" s="76"/>
      <c r="R57" s="77">
        <f t="shared" si="29"/>
        <v>0</v>
      </c>
      <c r="S57" s="75"/>
      <c r="T57" s="75"/>
      <c r="U57" s="75"/>
      <c r="V57" s="76"/>
      <c r="W57" s="77">
        <f t="shared" si="30"/>
        <v>0</v>
      </c>
      <c r="X57" s="11"/>
      <c r="Y57" s="11"/>
      <c r="Z57" s="11"/>
      <c r="AA57" s="12"/>
      <c r="AB57" s="16">
        <f t="shared" si="31"/>
        <v>0</v>
      </c>
      <c r="AC57" s="11"/>
      <c r="AD57" s="11"/>
      <c r="AE57" s="11"/>
      <c r="AF57" s="12"/>
      <c r="AG57" s="16">
        <f t="shared" si="32"/>
        <v>0</v>
      </c>
      <c r="AH57" s="11"/>
      <c r="AI57" s="11"/>
      <c r="AJ57" s="11"/>
      <c r="AK57" s="12"/>
      <c r="AL57" s="16">
        <f t="shared" si="33"/>
        <v>0</v>
      </c>
      <c r="AM57" s="11"/>
      <c r="AN57" s="11"/>
      <c r="AO57" s="11"/>
      <c r="AP57" s="12"/>
      <c r="AQ57" s="16">
        <f t="shared" si="34"/>
        <v>0</v>
      </c>
      <c r="AR57" s="11"/>
      <c r="AS57" s="11"/>
      <c r="AT57" s="11"/>
      <c r="AU57" s="12"/>
      <c r="AV57" s="25">
        <f t="shared" si="35"/>
        <v>0</v>
      </c>
    </row>
    <row r="58" spans="1:48" x14ac:dyDescent="0.25">
      <c r="A58" s="10">
        <v>4</v>
      </c>
      <c r="B58" s="3" t="s">
        <v>7</v>
      </c>
      <c r="C58" s="22" t="s">
        <v>42</v>
      </c>
      <c r="D58" s="75"/>
      <c r="E58" s="75"/>
      <c r="F58" s="75"/>
      <c r="G58" s="76"/>
      <c r="H58" s="77">
        <f t="shared" si="27"/>
        <v>0</v>
      </c>
      <c r="I58" s="75"/>
      <c r="J58" s="75"/>
      <c r="K58" s="75"/>
      <c r="L58" s="76"/>
      <c r="M58" s="77">
        <f t="shared" si="28"/>
        <v>0</v>
      </c>
      <c r="N58" s="75"/>
      <c r="O58" s="75"/>
      <c r="P58" s="75"/>
      <c r="Q58" s="76"/>
      <c r="R58" s="77">
        <f t="shared" si="29"/>
        <v>0</v>
      </c>
      <c r="S58" s="75"/>
      <c r="T58" s="75"/>
      <c r="U58" s="75"/>
      <c r="V58" s="76"/>
      <c r="W58" s="77">
        <f t="shared" si="30"/>
        <v>0</v>
      </c>
      <c r="X58" s="11"/>
      <c r="Y58" s="11"/>
      <c r="Z58" s="11"/>
      <c r="AA58" s="12"/>
      <c r="AB58" s="16">
        <f t="shared" si="31"/>
        <v>0</v>
      </c>
      <c r="AC58" s="11"/>
      <c r="AD58" s="11"/>
      <c r="AE58" s="11"/>
      <c r="AF58" s="12"/>
      <c r="AG58" s="16">
        <f t="shared" si="32"/>
        <v>0</v>
      </c>
      <c r="AH58" s="11"/>
      <c r="AI58" s="11"/>
      <c r="AJ58" s="11"/>
      <c r="AK58" s="12"/>
      <c r="AL58" s="16">
        <f t="shared" si="33"/>
        <v>0</v>
      </c>
      <c r="AM58" s="11"/>
      <c r="AN58" s="11"/>
      <c r="AO58" s="11"/>
      <c r="AP58" s="12"/>
      <c r="AQ58" s="16">
        <f t="shared" si="34"/>
        <v>0</v>
      </c>
      <c r="AR58" s="11"/>
      <c r="AS58" s="11"/>
      <c r="AT58" s="11"/>
      <c r="AU58" s="12"/>
      <c r="AV58" s="25">
        <f t="shared" si="35"/>
        <v>0</v>
      </c>
    </row>
    <row r="59" spans="1:48" x14ac:dyDescent="0.25">
      <c r="A59" s="10">
        <v>4</v>
      </c>
      <c r="B59" s="3" t="s">
        <v>23</v>
      </c>
      <c r="C59" s="22" t="s">
        <v>42</v>
      </c>
      <c r="D59" s="75"/>
      <c r="E59" s="75"/>
      <c r="F59" s="75"/>
      <c r="G59" s="76"/>
      <c r="H59" s="77">
        <f t="shared" si="27"/>
        <v>0</v>
      </c>
      <c r="I59" s="75"/>
      <c r="J59" s="75"/>
      <c r="K59" s="75"/>
      <c r="L59" s="76"/>
      <c r="M59" s="77">
        <f t="shared" si="28"/>
        <v>0</v>
      </c>
      <c r="N59" s="75"/>
      <c r="O59" s="75"/>
      <c r="P59" s="75"/>
      <c r="Q59" s="76"/>
      <c r="R59" s="77">
        <f t="shared" si="29"/>
        <v>0</v>
      </c>
      <c r="S59" s="75"/>
      <c r="T59" s="75"/>
      <c r="U59" s="75"/>
      <c r="V59" s="76"/>
      <c r="W59" s="77">
        <f t="shared" si="30"/>
        <v>0</v>
      </c>
      <c r="X59" s="11"/>
      <c r="Y59" s="11"/>
      <c r="Z59" s="11"/>
      <c r="AA59" s="12"/>
      <c r="AB59" s="16">
        <f t="shared" si="31"/>
        <v>0</v>
      </c>
      <c r="AC59" s="11"/>
      <c r="AD59" s="11"/>
      <c r="AE59" s="11"/>
      <c r="AF59" s="12"/>
      <c r="AG59" s="16">
        <f t="shared" si="32"/>
        <v>0</v>
      </c>
      <c r="AH59" s="11"/>
      <c r="AI59" s="11"/>
      <c r="AJ59" s="11"/>
      <c r="AK59" s="12"/>
      <c r="AL59" s="16">
        <f t="shared" si="33"/>
        <v>0</v>
      </c>
      <c r="AM59" s="11"/>
      <c r="AN59" s="11"/>
      <c r="AO59" s="11"/>
      <c r="AP59" s="12"/>
      <c r="AQ59" s="16">
        <f t="shared" si="34"/>
        <v>0</v>
      </c>
      <c r="AR59" s="11"/>
      <c r="AS59" s="11"/>
      <c r="AT59" s="11"/>
      <c r="AU59" s="12"/>
      <c r="AV59" s="25">
        <f t="shared" si="35"/>
        <v>0</v>
      </c>
    </row>
    <row r="60" spans="1:48" x14ac:dyDescent="0.25">
      <c r="A60" s="10">
        <v>4</v>
      </c>
      <c r="B60" s="3" t="s">
        <v>8</v>
      </c>
      <c r="C60" s="22" t="s">
        <v>42</v>
      </c>
      <c r="D60" s="75"/>
      <c r="E60" s="75"/>
      <c r="F60" s="75"/>
      <c r="G60" s="76"/>
      <c r="H60" s="77">
        <f t="shared" si="27"/>
        <v>0</v>
      </c>
      <c r="I60" s="75"/>
      <c r="J60" s="75"/>
      <c r="K60" s="75"/>
      <c r="L60" s="76"/>
      <c r="M60" s="77">
        <f t="shared" si="28"/>
        <v>0</v>
      </c>
      <c r="N60" s="75"/>
      <c r="O60" s="75"/>
      <c r="P60" s="75"/>
      <c r="Q60" s="76"/>
      <c r="R60" s="77">
        <f t="shared" si="29"/>
        <v>0</v>
      </c>
      <c r="S60" s="75"/>
      <c r="T60" s="75"/>
      <c r="U60" s="75"/>
      <c r="V60" s="76"/>
      <c r="W60" s="77">
        <f t="shared" si="30"/>
        <v>0</v>
      </c>
      <c r="X60" s="11"/>
      <c r="Y60" s="11"/>
      <c r="Z60" s="11"/>
      <c r="AA60" s="12"/>
      <c r="AB60" s="16">
        <f t="shared" si="31"/>
        <v>0</v>
      </c>
      <c r="AC60" s="11"/>
      <c r="AD60" s="11"/>
      <c r="AE60" s="11"/>
      <c r="AF60" s="12"/>
      <c r="AG60" s="16">
        <f t="shared" si="32"/>
        <v>0</v>
      </c>
      <c r="AH60" s="11"/>
      <c r="AI60" s="11"/>
      <c r="AJ60" s="11"/>
      <c r="AK60" s="12"/>
      <c r="AL60" s="16">
        <f t="shared" si="33"/>
        <v>0</v>
      </c>
      <c r="AM60" s="11"/>
      <c r="AN60" s="11"/>
      <c r="AO60" s="11"/>
      <c r="AP60" s="12"/>
      <c r="AQ60" s="16">
        <f t="shared" si="34"/>
        <v>0</v>
      </c>
      <c r="AR60" s="11"/>
      <c r="AS60" s="11"/>
      <c r="AT60" s="11"/>
      <c r="AU60" s="12"/>
      <c r="AV60" s="25">
        <f t="shared" si="35"/>
        <v>0</v>
      </c>
    </row>
    <row r="61" spans="1:48" x14ac:dyDescent="0.25">
      <c r="A61" s="10">
        <v>4</v>
      </c>
      <c r="B61" s="3" t="s">
        <v>9</v>
      </c>
      <c r="C61" s="22" t="s">
        <v>42</v>
      </c>
      <c r="D61" s="75"/>
      <c r="E61" s="75"/>
      <c r="F61" s="75"/>
      <c r="G61" s="76"/>
      <c r="H61" s="77">
        <f t="shared" si="27"/>
        <v>0</v>
      </c>
      <c r="I61" s="75"/>
      <c r="J61" s="75"/>
      <c r="K61" s="75"/>
      <c r="L61" s="76"/>
      <c r="M61" s="77">
        <f t="shared" si="28"/>
        <v>0</v>
      </c>
      <c r="N61" s="75"/>
      <c r="O61" s="75"/>
      <c r="P61" s="75"/>
      <c r="Q61" s="76"/>
      <c r="R61" s="77">
        <f t="shared" si="29"/>
        <v>0</v>
      </c>
      <c r="S61" s="75"/>
      <c r="T61" s="75"/>
      <c r="U61" s="75"/>
      <c r="V61" s="76"/>
      <c r="W61" s="77">
        <f t="shared" si="30"/>
        <v>0</v>
      </c>
      <c r="X61" s="11"/>
      <c r="Y61" s="11"/>
      <c r="Z61" s="11"/>
      <c r="AA61" s="12"/>
      <c r="AB61" s="16">
        <f t="shared" si="31"/>
        <v>0</v>
      </c>
      <c r="AC61" s="11"/>
      <c r="AD61" s="11"/>
      <c r="AE61" s="11"/>
      <c r="AF61" s="12"/>
      <c r="AG61" s="16">
        <f t="shared" si="32"/>
        <v>0</v>
      </c>
      <c r="AH61" s="11"/>
      <c r="AI61" s="11"/>
      <c r="AJ61" s="11"/>
      <c r="AK61" s="12"/>
      <c r="AL61" s="16">
        <f t="shared" si="33"/>
        <v>0</v>
      </c>
      <c r="AM61" s="11"/>
      <c r="AN61" s="11"/>
      <c r="AO61" s="11"/>
      <c r="AP61" s="12"/>
      <c r="AQ61" s="16">
        <f t="shared" si="34"/>
        <v>0</v>
      </c>
      <c r="AR61" s="11"/>
      <c r="AS61" s="11"/>
      <c r="AT61" s="11"/>
      <c r="AU61" s="12"/>
      <c r="AV61" s="25">
        <f t="shared" si="35"/>
        <v>0</v>
      </c>
    </row>
    <row r="62" spans="1:48" x14ac:dyDescent="0.25">
      <c r="A62" s="10">
        <v>4</v>
      </c>
      <c r="B62" s="3" t="s">
        <v>10</v>
      </c>
      <c r="C62" s="22" t="s">
        <v>42</v>
      </c>
      <c r="D62" s="75"/>
      <c r="E62" s="75"/>
      <c r="F62" s="75"/>
      <c r="G62" s="76"/>
      <c r="H62" s="77">
        <f t="shared" si="27"/>
        <v>0</v>
      </c>
      <c r="I62" s="75"/>
      <c r="J62" s="75"/>
      <c r="K62" s="75"/>
      <c r="L62" s="76"/>
      <c r="M62" s="77">
        <f t="shared" si="28"/>
        <v>0</v>
      </c>
      <c r="N62" s="75"/>
      <c r="O62" s="75"/>
      <c r="P62" s="75"/>
      <c r="Q62" s="76"/>
      <c r="R62" s="77">
        <f t="shared" si="29"/>
        <v>0</v>
      </c>
      <c r="S62" s="75"/>
      <c r="T62" s="75"/>
      <c r="U62" s="75"/>
      <c r="V62" s="76"/>
      <c r="W62" s="77">
        <f t="shared" si="30"/>
        <v>0</v>
      </c>
      <c r="X62" s="11"/>
      <c r="Y62" s="11"/>
      <c r="Z62" s="11"/>
      <c r="AA62" s="12"/>
      <c r="AB62" s="16">
        <f t="shared" si="31"/>
        <v>0</v>
      </c>
      <c r="AC62" s="11"/>
      <c r="AD62" s="11"/>
      <c r="AE62" s="11"/>
      <c r="AF62" s="12"/>
      <c r="AG62" s="16">
        <f t="shared" si="32"/>
        <v>0</v>
      </c>
      <c r="AH62" s="11"/>
      <c r="AI62" s="11"/>
      <c r="AJ62" s="11"/>
      <c r="AK62" s="12"/>
      <c r="AL62" s="16">
        <f t="shared" si="33"/>
        <v>0</v>
      </c>
      <c r="AM62" s="11"/>
      <c r="AN62" s="11"/>
      <c r="AO62" s="11"/>
      <c r="AP62" s="12"/>
      <c r="AQ62" s="16">
        <f t="shared" si="34"/>
        <v>0</v>
      </c>
      <c r="AR62" s="11"/>
      <c r="AS62" s="11"/>
      <c r="AT62" s="11"/>
      <c r="AU62" s="12"/>
      <c r="AV62" s="25">
        <f t="shared" si="35"/>
        <v>0</v>
      </c>
    </row>
    <row r="63" spans="1:48" x14ac:dyDescent="0.25">
      <c r="A63" s="10">
        <v>4</v>
      </c>
      <c r="B63" s="22" t="s">
        <v>34</v>
      </c>
      <c r="C63" s="22" t="s">
        <v>42</v>
      </c>
      <c r="D63" s="78"/>
      <c r="E63" s="78"/>
      <c r="F63" s="78"/>
      <c r="G63" s="79"/>
      <c r="H63" s="80">
        <f t="shared" si="27"/>
        <v>0</v>
      </c>
      <c r="I63" s="78"/>
      <c r="J63" s="78"/>
      <c r="K63" s="78"/>
      <c r="L63" s="79"/>
      <c r="M63" s="80">
        <f t="shared" si="28"/>
        <v>0</v>
      </c>
      <c r="N63" s="78"/>
      <c r="O63" s="78"/>
      <c r="P63" s="78"/>
      <c r="Q63" s="79"/>
      <c r="R63" s="80">
        <f t="shared" si="29"/>
        <v>0</v>
      </c>
      <c r="S63" s="78"/>
      <c r="T63" s="78"/>
      <c r="U63" s="78"/>
      <c r="V63" s="79"/>
      <c r="W63" s="80">
        <f t="shared" si="30"/>
        <v>0</v>
      </c>
      <c r="X63" s="13"/>
      <c r="Y63" s="13"/>
      <c r="Z63" s="13"/>
      <c r="AA63" s="14"/>
      <c r="AB63" s="17">
        <f t="shared" si="31"/>
        <v>0</v>
      </c>
      <c r="AC63" s="13"/>
      <c r="AD63" s="13"/>
      <c r="AE63" s="13"/>
      <c r="AF63" s="14"/>
      <c r="AG63" s="17">
        <f t="shared" si="32"/>
        <v>0</v>
      </c>
      <c r="AH63" s="13"/>
      <c r="AI63" s="13"/>
      <c r="AJ63" s="13"/>
      <c r="AK63" s="14"/>
      <c r="AL63" s="17">
        <f t="shared" si="33"/>
        <v>0</v>
      </c>
      <c r="AM63" s="13"/>
      <c r="AN63" s="13"/>
      <c r="AO63" s="13"/>
      <c r="AP63" s="14"/>
      <c r="AQ63" s="17">
        <f t="shared" si="34"/>
        <v>0</v>
      </c>
      <c r="AR63" s="13"/>
      <c r="AS63" s="13"/>
      <c r="AT63" s="13"/>
      <c r="AU63" s="14"/>
      <c r="AV63" s="26">
        <f t="shared" si="35"/>
        <v>0</v>
      </c>
    </row>
    <row r="64" spans="1:48" x14ac:dyDescent="0.25">
      <c r="A64" s="10">
        <v>4</v>
      </c>
      <c r="B64" s="27"/>
      <c r="C64" s="28"/>
      <c r="D64" s="81"/>
      <c r="E64" s="82"/>
      <c r="F64" s="82"/>
      <c r="G64" s="82"/>
      <c r="H64" s="83">
        <f>SUM(H51:H63)</f>
        <v>0</v>
      </c>
      <c r="I64" s="82"/>
      <c r="J64" s="82"/>
      <c r="K64" s="82"/>
      <c r="L64" s="82"/>
      <c r="M64" s="83">
        <f>SUM(M51:M63)</f>
        <v>0</v>
      </c>
      <c r="N64" s="82"/>
      <c r="O64" s="82"/>
      <c r="P64" s="82"/>
      <c r="Q64" s="82"/>
      <c r="R64" s="83">
        <f>SUM(R51:R63)</f>
        <v>0</v>
      </c>
      <c r="S64" s="82"/>
      <c r="T64" s="82"/>
      <c r="U64" s="82"/>
      <c r="V64" s="82"/>
      <c r="W64" s="83">
        <f>SUM(W51:W63)</f>
        <v>0</v>
      </c>
      <c r="X64" s="29"/>
      <c r="Y64" s="29"/>
      <c r="Z64" s="29"/>
      <c r="AA64" s="29"/>
      <c r="AB64" s="30">
        <f>SUM(AB51:AB63)</f>
        <v>0</v>
      </c>
      <c r="AC64" s="29"/>
      <c r="AD64" s="29"/>
      <c r="AE64" s="29"/>
      <c r="AF64" s="29"/>
      <c r="AG64" s="30">
        <f>SUM(AG51:AG63)</f>
        <v>0</v>
      </c>
      <c r="AH64" s="29"/>
      <c r="AI64" s="29"/>
      <c r="AJ64" s="29"/>
      <c r="AK64" s="29"/>
      <c r="AL64" s="30">
        <f>SUM(AL51:AL63)</f>
        <v>0</v>
      </c>
      <c r="AM64" s="29"/>
      <c r="AN64" s="29"/>
      <c r="AO64" s="29"/>
      <c r="AP64" s="29"/>
      <c r="AQ64" s="30">
        <f>SUM(AQ51:AQ63)</f>
        <v>0</v>
      </c>
      <c r="AR64" s="29"/>
      <c r="AS64" s="29"/>
      <c r="AT64" s="29"/>
      <c r="AU64" s="29"/>
      <c r="AV64" s="30">
        <f>SUM(AV51:AV63)</f>
        <v>0</v>
      </c>
    </row>
    <row r="65" spans="1:48" x14ac:dyDescent="0.25">
      <c r="A65" s="10">
        <v>4</v>
      </c>
      <c r="B65" s="115" t="str">
        <f>"Буква (или иное название) класса "&amp;A306&amp;":"</f>
        <v>Буква (или иное название) класса 21:</v>
      </c>
      <c r="C65" s="116"/>
      <c r="D65" s="106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</row>
    <row r="66" spans="1:48" x14ac:dyDescent="0.25">
      <c r="A66" s="9">
        <v>5</v>
      </c>
      <c r="B66" s="20" t="s">
        <v>0</v>
      </c>
      <c r="C66" s="21" t="s">
        <v>42</v>
      </c>
      <c r="D66" s="75"/>
      <c r="E66" s="75"/>
      <c r="F66" s="75"/>
      <c r="G66" s="76"/>
      <c r="H66" s="77">
        <f t="shared" ref="H66:H78" si="36">COUNTA(D66:G66)</f>
        <v>0</v>
      </c>
      <c r="I66" s="75"/>
      <c r="J66" s="75"/>
      <c r="K66" s="75"/>
      <c r="L66" s="76"/>
      <c r="M66" s="77">
        <f t="shared" ref="M66:M78" si="37">COUNTA(I66:L66)</f>
        <v>0</v>
      </c>
      <c r="N66" s="75"/>
      <c r="O66" s="75"/>
      <c r="P66" s="75"/>
      <c r="Q66" s="76"/>
      <c r="R66" s="77">
        <f t="shared" ref="R66:R78" si="38">COUNTA(N66:Q66)</f>
        <v>0</v>
      </c>
      <c r="S66" s="75"/>
      <c r="T66" s="75"/>
      <c r="U66" s="75"/>
      <c r="V66" s="76"/>
      <c r="W66" s="77">
        <f t="shared" ref="W66:W78" si="39">COUNTA(S66:V66)</f>
        <v>0</v>
      </c>
      <c r="X66" s="11"/>
      <c r="Y66" s="11"/>
      <c r="Z66" s="11"/>
      <c r="AA66" s="12"/>
      <c r="AB66" s="16">
        <f t="shared" ref="AB66:AB78" si="40">COUNTA(X66:AA66)</f>
        <v>0</v>
      </c>
      <c r="AC66" s="11"/>
      <c r="AD66" s="11"/>
      <c r="AE66" s="11"/>
      <c r="AF66" s="12"/>
      <c r="AG66" s="16">
        <f t="shared" ref="AG66:AG78" si="41">COUNTA(AC66:AF66)</f>
        <v>0</v>
      </c>
      <c r="AH66" s="11"/>
      <c r="AI66" s="11"/>
      <c r="AJ66" s="11"/>
      <c r="AK66" s="12"/>
      <c r="AL66" s="16">
        <f t="shared" ref="AL66:AL78" si="42">COUNTA(AH66:AK66)</f>
        <v>0</v>
      </c>
      <c r="AM66" s="11"/>
      <c r="AN66" s="11"/>
      <c r="AO66" s="11"/>
      <c r="AP66" s="12"/>
      <c r="AQ66" s="16">
        <f t="shared" ref="AQ66:AQ78" si="43">COUNTA(AM66:AP66)</f>
        <v>0</v>
      </c>
      <c r="AR66" s="11"/>
      <c r="AS66" s="11"/>
      <c r="AT66" s="11"/>
      <c r="AU66" s="12"/>
      <c r="AV66" s="25">
        <f t="shared" ref="AV66:AV78" si="44">COUNTA(AR66:AU66)</f>
        <v>0</v>
      </c>
    </row>
    <row r="67" spans="1:48" x14ac:dyDescent="0.25">
      <c r="A67" s="9">
        <v>5</v>
      </c>
      <c r="B67" s="3" t="s">
        <v>1</v>
      </c>
      <c r="C67" s="22" t="s">
        <v>42</v>
      </c>
      <c r="D67" s="75"/>
      <c r="E67" s="75"/>
      <c r="F67" s="75"/>
      <c r="G67" s="76"/>
      <c r="H67" s="77">
        <f t="shared" si="36"/>
        <v>0</v>
      </c>
      <c r="I67" s="75"/>
      <c r="J67" s="75"/>
      <c r="K67" s="75"/>
      <c r="L67" s="76"/>
      <c r="M67" s="77">
        <f t="shared" si="37"/>
        <v>0</v>
      </c>
      <c r="N67" s="75"/>
      <c r="O67" s="75"/>
      <c r="P67" s="75"/>
      <c r="Q67" s="76"/>
      <c r="R67" s="77">
        <f t="shared" si="38"/>
        <v>0</v>
      </c>
      <c r="S67" s="75"/>
      <c r="T67" s="75"/>
      <c r="U67" s="75"/>
      <c r="V67" s="76"/>
      <c r="W67" s="77">
        <f t="shared" si="39"/>
        <v>0</v>
      </c>
      <c r="X67" s="11"/>
      <c r="Y67" s="11"/>
      <c r="Z67" s="11"/>
      <c r="AA67" s="12"/>
      <c r="AB67" s="16">
        <f t="shared" si="40"/>
        <v>0</v>
      </c>
      <c r="AC67" s="11"/>
      <c r="AD67" s="11"/>
      <c r="AE67" s="11"/>
      <c r="AF67" s="12"/>
      <c r="AG67" s="16">
        <f t="shared" si="41"/>
        <v>0</v>
      </c>
      <c r="AH67" s="11"/>
      <c r="AI67" s="11"/>
      <c r="AJ67" s="11"/>
      <c r="AK67" s="12"/>
      <c r="AL67" s="16">
        <f t="shared" si="42"/>
        <v>0</v>
      </c>
      <c r="AM67" s="11"/>
      <c r="AN67" s="11"/>
      <c r="AO67" s="11"/>
      <c r="AP67" s="12"/>
      <c r="AQ67" s="16">
        <f t="shared" si="43"/>
        <v>0</v>
      </c>
      <c r="AR67" s="11"/>
      <c r="AS67" s="11"/>
      <c r="AT67" s="11"/>
      <c r="AU67" s="12"/>
      <c r="AV67" s="25">
        <f t="shared" si="44"/>
        <v>0</v>
      </c>
    </row>
    <row r="68" spans="1:48" x14ac:dyDescent="0.25">
      <c r="A68" s="9">
        <v>5</v>
      </c>
      <c r="B68" s="3" t="s">
        <v>2</v>
      </c>
      <c r="C68" s="22" t="s">
        <v>42</v>
      </c>
      <c r="D68" s="75"/>
      <c r="E68" s="75"/>
      <c r="F68" s="75"/>
      <c r="G68" s="76"/>
      <c r="H68" s="77">
        <f t="shared" si="36"/>
        <v>0</v>
      </c>
      <c r="I68" s="75"/>
      <c r="J68" s="75"/>
      <c r="K68" s="75"/>
      <c r="L68" s="76"/>
      <c r="M68" s="77">
        <f t="shared" si="37"/>
        <v>0</v>
      </c>
      <c r="N68" s="75"/>
      <c r="O68" s="75"/>
      <c r="P68" s="75"/>
      <c r="Q68" s="76"/>
      <c r="R68" s="77">
        <f t="shared" si="38"/>
        <v>0</v>
      </c>
      <c r="S68" s="75"/>
      <c r="T68" s="75"/>
      <c r="U68" s="75"/>
      <c r="V68" s="76"/>
      <c r="W68" s="77">
        <f t="shared" si="39"/>
        <v>0</v>
      </c>
      <c r="X68" s="11"/>
      <c r="Y68" s="11"/>
      <c r="Z68" s="11"/>
      <c r="AA68" s="12"/>
      <c r="AB68" s="16">
        <f t="shared" si="40"/>
        <v>0</v>
      </c>
      <c r="AC68" s="11"/>
      <c r="AD68" s="11"/>
      <c r="AE68" s="11"/>
      <c r="AF68" s="12"/>
      <c r="AG68" s="16">
        <f t="shared" si="41"/>
        <v>0</v>
      </c>
      <c r="AH68" s="11"/>
      <c r="AI68" s="11"/>
      <c r="AJ68" s="11"/>
      <c r="AK68" s="12"/>
      <c r="AL68" s="16">
        <f t="shared" si="42"/>
        <v>0</v>
      </c>
      <c r="AM68" s="11"/>
      <c r="AN68" s="11"/>
      <c r="AO68" s="11"/>
      <c r="AP68" s="12"/>
      <c r="AQ68" s="16">
        <f t="shared" si="43"/>
        <v>0</v>
      </c>
      <c r="AR68" s="11"/>
      <c r="AS68" s="11"/>
      <c r="AT68" s="11"/>
      <c r="AU68" s="12"/>
      <c r="AV68" s="25">
        <f t="shared" si="44"/>
        <v>0</v>
      </c>
    </row>
    <row r="69" spans="1:48" x14ac:dyDescent="0.25">
      <c r="A69" s="9">
        <v>5</v>
      </c>
      <c r="B69" s="3" t="s">
        <v>3</v>
      </c>
      <c r="C69" s="22" t="s">
        <v>42</v>
      </c>
      <c r="D69" s="75"/>
      <c r="E69" s="75"/>
      <c r="F69" s="75"/>
      <c r="G69" s="76"/>
      <c r="H69" s="77">
        <f t="shared" si="36"/>
        <v>0</v>
      </c>
      <c r="I69" s="75"/>
      <c r="J69" s="75"/>
      <c r="K69" s="75"/>
      <c r="L69" s="76"/>
      <c r="M69" s="77">
        <f t="shared" si="37"/>
        <v>0</v>
      </c>
      <c r="N69" s="75"/>
      <c r="O69" s="75"/>
      <c r="P69" s="75"/>
      <c r="Q69" s="76"/>
      <c r="R69" s="77">
        <f t="shared" si="38"/>
        <v>0</v>
      </c>
      <c r="S69" s="75"/>
      <c r="T69" s="75"/>
      <c r="U69" s="75"/>
      <c r="V69" s="76"/>
      <c r="W69" s="77">
        <f t="shared" si="39"/>
        <v>0</v>
      </c>
      <c r="X69" s="11"/>
      <c r="Y69" s="11"/>
      <c r="Z69" s="11"/>
      <c r="AA69" s="12"/>
      <c r="AB69" s="16">
        <f t="shared" si="40"/>
        <v>0</v>
      </c>
      <c r="AC69" s="11"/>
      <c r="AD69" s="11"/>
      <c r="AE69" s="11"/>
      <c r="AF69" s="12"/>
      <c r="AG69" s="16">
        <f t="shared" si="41"/>
        <v>0</v>
      </c>
      <c r="AH69" s="11"/>
      <c r="AI69" s="11"/>
      <c r="AJ69" s="11"/>
      <c r="AK69" s="12"/>
      <c r="AL69" s="16">
        <f t="shared" si="42"/>
        <v>0</v>
      </c>
      <c r="AM69" s="11"/>
      <c r="AN69" s="11"/>
      <c r="AO69" s="11"/>
      <c r="AP69" s="12"/>
      <c r="AQ69" s="16">
        <f t="shared" si="43"/>
        <v>0</v>
      </c>
      <c r="AR69" s="11"/>
      <c r="AS69" s="11"/>
      <c r="AT69" s="11"/>
      <c r="AU69" s="12"/>
      <c r="AV69" s="25">
        <f t="shared" si="44"/>
        <v>0</v>
      </c>
    </row>
    <row r="70" spans="1:48" x14ac:dyDescent="0.25">
      <c r="A70" s="9">
        <v>5</v>
      </c>
      <c r="B70" s="3" t="s">
        <v>4</v>
      </c>
      <c r="C70" s="22" t="s">
        <v>42</v>
      </c>
      <c r="D70" s="75"/>
      <c r="E70" s="75"/>
      <c r="F70" s="75"/>
      <c r="G70" s="76"/>
      <c r="H70" s="77">
        <f t="shared" si="36"/>
        <v>0</v>
      </c>
      <c r="I70" s="75"/>
      <c r="J70" s="75"/>
      <c r="K70" s="75"/>
      <c r="L70" s="76"/>
      <c r="M70" s="77">
        <f t="shared" si="37"/>
        <v>0</v>
      </c>
      <c r="N70" s="75"/>
      <c r="O70" s="75"/>
      <c r="P70" s="75"/>
      <c r="Q70" s="76"/>
      <c r="R70" s="77">
        <f t="shared" si="38"/>
        <v>0</v>
      </c>
      <c r="S70" s="75"/>
      <c r="T70" s="75"/>
      <c r="U70" s="75"/>
      <c r="V70" s="76"/>
      <c r="W70" s="77">
        <f t="shared" si="39"/>
        <v>0</v>
      </c>
      <c r="X70" s="11"/>
      <c r="Y70" s="11"/>
      <c r="Z70" s="11"/>
      <c r="AA70" s="12"/>
      <c r="AB70" s="16">
        <f t="shared" si="40"/>
        <v>0</v>
      </c>
      <c r="AC70" s="11"/>
      <c r="AD70" s="11"/>
      <c r="AE70" s="11"/>
      <c r="AF70" s="12"/>
      <c r="AG70" s="16">
        <f t="shared" si="41"/>
        <v>0</v>
      </c>
      <c r="AH70" s="11"/>
      <c r="AI70" s="11"/>
      <c r="AJ70" s="11"/>
      <c r="AK70" s="12"/>
      <c r="AL70" s="16">
        <f t="shared" si="42"/>
        <v>0</v>
      </c>
      <c r="AM70" s="11"/>
      <c r="AN70" s="11"/>
      <c r="AO70" s="11"/>
      <c r="AP70" s="12"/>
      <c r="AQ70" s="16">
        <f t="shared" si="43"/>
        <v>0</v>
      </c>
      <c r="AR70" s="11"/>
      <c r="AS70" s="11"/>
      <c r="AT70" s="11"/>
      <c r="AU70" s="12"/>
      <c r="AV70" s="25">
        <f t="shared" si="44"/>
        <v>0</v>
      </c>
    </row>
    <row r="71" spans="1:48" x14ac:dyDescent="0.25">
      <c r="A71" s="9">
        <v>5</v>
      </c>
      <c r="B71" s="3" t="s">
        <v>5</v>
      </c>
      <c r="C71" s="22" t="s">
        <v>42</v>
      </c>
      <c r="D71" s="75"/>
      <c r="E71" s="75"/>
      <c r="F71" s="75"/>
      <c r="G71" s="76"/>
      <c r="H71" s="77">
        <f t="shared" si="36"/>
        <v>0</v>
      </c>
      <c r="I71" s="75"/>
      <c r="J71" s="75"/>
      <c r="K71" s="75"/>
      <c r="L71" s="76"/>
      <c r="M71" s="77">
        <f t="shared" si="37"/>
        <v>0</v>
      </c>
      <c r="N71" s="75"/>
      <c r="O71" s="75"/>
      <c r="P71" s="75"/>
      <c r="Q71" s="76"/>
      <c r="R71" s="77">
        <f t="shared" si="38"/>
        <v>0</v>
      </c>
      <c r="S71" s="75"/>
      <c r="T71" s="75"/>
      <c r="U71" s="75"/>
      <c r="V71" s="76"/>
      <c r="W71" s="77">
        <f t="shared" si="39"/>
        <v>0</v>
      </c>
      <c r="X71" s="11"/>
      <c r="Y71" s="11"/>
      <c r="Z71" s="11"/>
      <c r="AA71" s="12"/>
      <c r="AB71" s="16">
        <f t="shared" si="40"/>
        <v>0</v>
      </c>
      <c r="AC71" s="11"/>
      <c r="AD71" s="11"/>
      <c r="AE71" s="11"/>
      <c r="AF71" s="12"/>
      <c r="AG71" s="16">
        <f t="shared" si="41"/>
        <v>0</v>
      </c>
      <c r="AH71" s="11"/>
      <c r="AI71" s="11"/>
      <c r="AJ71" s="11"/>
      <c r="AK71" s="12"/>
      <c r="AL71" s="16">
        <f t="shared" si="42"/>
        <v>0</v>
      </c>
      <c r="AM71" s="11"/>
      <c r="AN71" s="11"/>
      <c r="AO71" s="11"/>
      <c r="AP71" s="12"/>
      <c r="AQ71" s="16">
        <f t="shared" si="43"/>
        <v>0</v>
      </c>
      <c r="AR71" s="11"/>
      <c r="AS71" s="11"/>
      <c r="AT71" s="11"/>
      <c r="AU71" s="12"/>
      <c r="AV71" s="25">
        <f t="shared" si="44"/>
        <v>0</v>
      </c>
    </row>
    <row r="72" spans="1:48" x14ac:dyDescent="0.25">
      <c r="A72" s="9">
        <v>5</v>
      </c>
      <c r="B72" s="3" t="s">
        <v>6</v>
      </c>
      <c r="C72" s="22" t="s">
        <v>42</v>
      </c>
      <c r="D72" s="75"/>
      <c r="E72" s="75"/>
      <c r="F72" s="75"/>
      <c r="G72" s="76"/>
      <c r="H72" s="77">
        <f t="shared" si="36"/>
        <v>0</v>
      </c>
      <c r="I72" s="75"/>
      <c r="J72" s="75"/>
      <c r="K72" s="75"/>
      <c r="L72" s="76"/>
      <c r="M72" s="77">
        <f t="shared" si="37"/>
        <v>0</v>
      </c>
      <c r="N72" s="75"/>
      <c r="O72" s="75"/>
      <c r="P72" s="75"/>
      <c r="Q72" s="76"/>
      <c r="R72" s="77">
        <f t="shared" si="38"/>
        <v>0</v>
      </c>
      <c r="S72" s="75"/>
      <c r="T72" s="75"/>
      <c r="U72" s="75"/>
      <c r="V72" s="76"/>
      <c r="W72" s="77">
        <f t="shared" si="39"/>
        <v>0</v>
      </c>
      <c r="X72" s="11"/>
      <c r="Y72" s="11"/>
      <c r="Z72" s="11"/>
      <c r="AA72" s="12"/>
      <c r="AB72" s="16">
        <f t="shared" si="40"/>
        <v>0</v>
      </c>
      <c r="AC72" s="11"/>
      <c r="AD72" s="11"/>
      <c r="AE72" s="11"/>
      <c r="AF72" s="12"/>
      <c r="AG72" s="16">
        <f t="shared" si="41"/>
        <v>0</v>
      </c>
      <c r="AH72" s="11"/>
      <c r="AI72" s="11"/>
      <c r="AJ72" s="11"/>
      <c r="AK72" s="12"/>
      <c r="AL72" s="16">
        <f t="shared" si="42"/>
        <v>0</v>
      </c>
      <c r="AM72" s="11"/>
      <c r="AN72" s="11"/>
      <c r="AO72" s="11"/>
      <c r="AP72" s="12"/>
      <c r="AQ72" s="16">
        <f t="shared" si="43"/>
        <v>0</v>
      </c>
      <c r="AR72" s="11"/>
      <c r="AS72" s="11"/>
      <c r="AT72" s="11"/>
      <c r="AU72" s="12"/>
      <c r="AV72" s="25">
        <f t="shared" si="44"/>
        <v>0</v>
      </c>
    </row>
    <row r="73" spans="1:48" x14ac:dyDescent="0.25">
      <c r="A73" s="9">
        <v>5</v>
      </c>
      <c r="B73" s="3" t="s">
        <v>7</v>
      </c>
      <c r="C73" s="22" t="s">
        <v>42</v>
      </c>
      <c r="D73" s="75"/>
      <c r="E73" s="75"/>
      <c r="F73" s="75"/>
      <c r="G73" s="76"/>
      <c r="H73" s="77">
        <f t="shared" si="36"/>
        <v>0</v>
      </c>
      <c r="I73" s="75"/>
      <c r="J73" s="75"/>
      <c r="K73" s="75"/>
      <c r="L73" s="76"/>
      <c r="M73" s="77">
        <f t="shared" si="37"/>
        <v>0</v>
      </c>
      <c r="N73" s="75"/>
      <c r="O73" s="75"/>
      <c r="P73" s="75"/>
      <c r="Q73" s="76"/>
      <c r="R73" s="77">
        <f t="shared" si="38"/>
        <v>0</v>
      </c>
      <c r="S73" s="75"/>
      <c r="T73" s="75"/>
      <c r="U73" s="75"/>
      <c r="V73" s="76"/>
      <c r="W73" s="77">
        <f t="shared" si="39"/>
        <v>0</v>
      </c>
      <c r="X73" s="11"/>
      <c r="Y73" s="11"/>
      <c r="Z73" s="11"/>
      <c r="AA73" s="12"/>
      <c r="AB73" s="16">
        <f t="shared" si="40"/>
        <v>0</v>
      </c>
      <c r="AC73" s="11"/>
      <c r="AD73" s="11"/>
      <c r="AE73" s="11"/>
      <c r="AF73" s="12"/>
      <c r="AG73" s="16">
        <f t="shared" si="41"/>
        <v>0</v>
      </c>
      <c r="AH73" s="11"/>
      <c r="AI73" s="11"/>
      <c r="AJ73" s="11"/>
      <c r="AK73" s="12"/>
      <c r="AL73" s="16">
        <f t="shared" si="42"/>
        <v>0</v>
      </c>
      <c r="AM73" s="11"/>
      <c r="AN73" s="11"/>
      <c r="AO73" s="11"/>
      <c r="AP73" s="12"/>
      <c r="AQ73" s="16">
        <f t="shared" si="43"/>
        <v>0</v>
      </c>
      <c r="AR73" s="11"/>
      <c r="AS73" s="11"/>
      <c r="AT73" s="11"/>
      <c r="AU73" s="12"/>
      <c r="AV73" s="25">
        <f t="shared" si="44"/>
        <v>0</v>
      </c>
    </row>
    <row r="74" spans="1:48" x14ac:dyDescent="0.25">
      <c r="A74" s="9">
        <v>5</v>
      </c>
      <c r="B74" s="3" t="s">
        <v>23</v>
      </c>
      <c r="C74" s="22" t="s">
        <v>42</v>
      </c>
      <c r="D74" s="75"/>
      <c r="E74" s="75"/>
      <c r="F74" s="75"/>
      <c r="G74" s="76"/>
      <c r="H74" s="77">
        <f t="shared" si="36"/>
        <v>0</v>
      </c>
      <c r="I74" s="75"/>
      <c r="J74" s="75"/>
      <c r="K74" s="75"/>
      <c r="L74" s="76"/>
      <c r="M74" s="77">
        <f t="shared" si="37"/>
        <v>0</v>
      </c>
      <c r="N74" s="75"/>
      <c r="O74" s="75"/>
      <c r="P74" s="75"/>
      <c r="Q74" s="76"/>
      <c r="R74" s="77">
        <f t="shared" si="38"/>
        <v>0</v>
      </c>
      <c r="S74" s="75"/>
      <c r="T74" s="75"/>
      <c r="U74" s="75"/>
      <c r="V74" s="76"/>
      <c r="W74" s="77">
        <f t="shared" si="39"/>
        <v>0</v>
      </c>
      <c r="X74" s="11"/>
      <c r="Y74" s="11"/>
      <c r="Z74" s="11"/>
      <c r="AA74" s="12"/>
      <c r="AB74" s="16">
        <f t="shared" si="40"/>
        <v>0</v>
      </c>
      <c r="AC74" s="11"/>
      <c r="AD74" s="11"/>
      <c r="AE74" s="11"/>
      <c r="AF74" s="12"/>
      <c r="AG74" s="16">
        <f t="shared" si="41"/>
        <v>0</v>
      </c>
      <c r="AH74" s="11"/>
      <c r="AI74" s="11"/>
      <c r="AJ74" s="11"/>
      <c r="AK74" s="12"/>
      <c r="AL74" s="16">
        <f t="shared" si="42"/>
        <v>0</v>
      </c>
      <c r="AM74" s="11"/>
      <c r="AN74" s="11"/>
      <c r="AO74" s="11"/>
      <c r="AP74" s="12"/>
      <c r="AQ74" s="16">
        <f t="shared" si="43"/>
        <v>0</v>
      </c>
      <c r="AR74" s="11"/>
      <c r="AS74" s="11"/>
      <c r="AT74" s="11"/>
      <c r="AU74" s="12"/>
      <c r="AV74" s="25">
        <f t="shared" si="44"/>
        <v>0</v>
      </c>
    </row>
    <row r="75" spans="1:48" x14ac:dyDescent="0.25">
      <c r="A75" s="9">
        <v>5</v>
      </c>
      <c r="B75" s="3" t="s">
        <v>8</v>
      </c>
      <c r="C75" s="22" t="s">
        <v>42</v>
      </c>
      <c r="D75" s="75"/>
      <c r="E75" s="75"/>
      <c r="F75" s="75"/>
      <c r="G75" s="76"/>
      <c r="H75" s="77">
        <f t="shared" si="36"/>
        <v>0</v>
      </c>
      <c r="I75" s="75"/>
      <c r="J75" s="75"/>
      <c r="K75" s="75"/>
      <c r="L75" s="76"/>
      <c r="M75" s="77">
        <f t="shared" si="37"/>
        <v>0</v>
      </c>
      <c r="N75" s="75"/>
      <c r="O75" s="75"/>
      <c r="P75" s="75"/>
      <c r="Q75" s="76"/>
      <c r="R75" s="77">
        <f t="shared" si="38"/>
        <v>0</v>
      </c>
      <c r="S75" s="75"/>
      <c r="T75" s="75"/>
      <c r="U75" s="75"/>
      <c r="V75" s="76"/>
      <c r="W75" s="77">
        <f t="shared" si="39"/>
        <v>0</v>
      </c>
      <c r="X75" s="11"/>
      <c r="Y75" s="11"/>
      <c r="Z75" s="11"/>
      <c r="AA75" s="12"/>
      <c r="AB75" s="16">
        <f t="shared" si="40"/>
        <v>0</v>
      </c>
      <c r="AC75" s="11"/>
      <c r="AD75" s="11"/>
      <c r="AE75" s="11"/>
      <c r="AF75" s="12"/>
      <c r="AG75" s="16">
        <f t="shared" si="41"/>
        <v>0</v>
      </c>
      <c r="AH75" s="11"/>
      <c r="AI75" s="11"/>
      <c r="AJ75" s="11"/>
      <c r="AK75" s="12"/>
      <c r="AL75" s="16">
        <f t="shared" si="42"/>
        <v>0</v>
      </c>
      <c r="AM75" s="11"/>
      <c r="AN75" s="11"/>
      <c r="AO75" s="11"/>
      <c r="AP75" s="12"/>
      <c r="AQ75" s="16">
        <f t="shared" si="43"/>
        <v>0</v>
      </c>
      <c r="AR75" s="11"/>
      <c r="AS75" s="11"/>
      <c r="AT75" s="11"/>
      <c r="AU75" s="12"/>
      <c r="AV75" s="25">
        <f t="shared" si="44"/>
        <v>0</v>
      </c>
    </row>
    <row r="76" spans="1:48" x14ac:dyDescent="0.25">
      <c r="A76" s="9">
        <v>5</v>
      </c>
      <c r="B76" s="3" t="s">
        <v>9</v>
      </c>
      <c r="C76" s="22" t="s">
        <v>42</v>
      </c>
      <c r="D76" s="75"/>
      <c r="E76" s="75"/>
      <c r="F76" s="75"/>
      <c r="G76" s="76"/>
      <c r="H76" s="77">
        <f t="shared" si="36"/>
        <v>0</v>
      </c>
      <c r="I76" s="75"/>
      <c r="J76" s="75"/>
      <c r="K76" s="75"/>
      <c r="L76" s="76"/>
      <c r="M76" s="77">
        <f t="shared" si="37"/>
        <v>0</v>
      </c>
      <c r="N76" s="75"/>
      <c r="O76" s="75"/>
      <c r="P76" s="75"/>
      <c r="Q76" s="76"/>
      <c r="R76" s="77">
        <f t="shared" si="38"/>
        <v>0</v>
      </c>
      <c r="S76" s="75"/>
      <c r="T76" s="75"/>
      <c r="U76" s="75"/>
      <c r="V76" s="76"/>
      <c r="W76" s="77">
        <f t="shared" si="39"/>
        <v>0</v>
      </c>
      <c r="X76" s="11"/>
      <c r="Y76" s="11"/>
      <c r="Z76" s="11"/>
      <c r="AA76" s="12"/>
      <c r="AB76" s="16">
        <f t="shared" si="40"/>
        <v>0</v>
      </c>
      <c r="AC76" s="11"/>
      <c r="AD76" s="11"/>
      <c r="AE76" s="11"/>
      <c r="AF76" s="12"/>
      <c r="AG76" s="16">
        <f t="shared" si="41"/>
        <v>0</v>
      </c>
      <c r="AH76" s="11"/>
      <c r="AI76" s="11"/>
      <c r="AJ76" s="11"/>
      <c r="AK76" s="12"/>
      <c r="AL76" s="16">
        <f t="shared" si="42"/>
        <v>0</v>
      </c>
      <c r="AM76" s="11"/>
      <c r="AN76" s="11"/>
      <c r="AO76" s="11"/>
      <c r="AP76" s="12"/>
      <c r="AQ76" s="16">
        <f t="shared" si="43"/>
        <v>0</v>
      </c>
      <c r="AR76" s="11"/>
      <c r="AS76" s="11"/>
      <c r="AT76" s="11"/>
      <c r="AU76" s="12"/>
      <c r="AV76" s="25">
        <f t="shared" si="44"/>
        <v>0</v>
      </c>
    </row>
    <row r="77" spans="1:48" x14ac:dyDescent="0.25">
      <c r="A77" s="9">
        <v>5</v>
      </c>
      <c r="B77" s="3" t="s">
        <v>10</v>
      </c>
      <c r="C77" s="22" t="s">
        <v>42</v>
      </c>
      <c r="D77" s="75"/>
      <c r="E77" s="75"/>
      <c r="F77" s="75"/>
      <c r="G77" s="76"/>
      <c r="H77" s="77">
        <f t="shared" si="36"/>
        <v>0</v>
      </c>
      <c r="I77" s="75"/>
      <c r="J77" s="75"/>
      <c r="K77" s="75"/>
      <c r="L77" s="76"/>
      <c r="M77" s="77">
        <f t="shared" si="37"/>
        <v>0</v>
      </c>
      <c r="N77" s="75"/>
      <c r="O77" s="75"/>
      <c r="P77" s="75"/>
      <c r="Q77" s="76"/>
      <c r="R77" s="77">
        <f t="shared" si="38"/>
        <v>0</v>
      </c>
      <c r="S77" s="75"/>
      <c r="T77" s="75"/>
      <c r="U77" s="75"/>
      <c r="V77" s="76"/>
      <c r="W77" s="77">
        <f t="shared" si="39"/>
        <v>0</v>
      </c>
      <c r="X77" s="11"/>
      <c r="Y77" s="11"/>
      <c r="Z77" s="11"/>
      <c r="AA77" s="12"/>
      <c r="AB77" s="16">
        <f t="shared" si="40"/>
        <v>0</v>
      </c>
      <c r="AC77" s="11"/>
      <c r="AD77" s="11"/>
      <c r="AE77" s="11"/>
      <c r="AF77" s="12"/>
      <c r="AG77" s="16">
        <f t="shared" si="41"/>
        <v>0</v>
      </c>
      <c r="AH77" s="11"/>
      <c r="AI77" s="11"/>
      <c r="AJ77" s="11"/>
      <c r="AK77" s="12"/>
      <c r="AL77" s="16">
        <f t="shared" si="42"/>
        <v>0</v>
      </c>
      <c r="AM77" s="11"/>
      <c r="AN77" s="11"/>
      <c r="AO77" s="11"/>
      <c r="AP77" s="12"/>
      <c r="AQ77" s="16">
        <f t="shared" si="43"/>
        <v>0</v>
      </c>
      <c r="AR77" s="11"/>
      <c r="AS77" s="11"/>
      <c r="AT77" s="11"/>
      <c r="AU77" s="12"/>
      <c r="AV77" s="25">
        <f t="shared" si="44"/>
        <v>0</v>
      </c>
    </row>
    <row r="78" spans="1:48" x14ac:dyDescent="0.25">
      <c r="A78" s="9">
        <v>5</v>
      </c>
      <c r="B78" s="22" t="s">
        <v>34</v>
      </c>
      <c r="C78" s="22" t="s">
        <v>42</v>
      </c>
      <c r="D78" s="78"/>
      <c r="E78" s="78"/>
      <c r="F78" s="78"/>
      <c r="G78" s="79"/>
      <c r="H78" s="80">
        <f t="shared" si="36"/>
        <v>0</v>
      </c>
      <c r="I78" s="78"/>
      <c r="J78" s="78"/>
      <c r="K78" s="78"/>
      <c r="L78" s="79"/>
      <c r="M78" s="80">
        <f t="shared" si="37"/>
        <v>0</v>
      </c>
      <c r="N78" s="78"/>
      <c r="O78" s="78"/>
      <c r="P78" s="78"/>
      <c r="Q78" s="79"/>
      <c r="R78" s="80">
        <f t="shared" si="38"/>
        <v>0</v>
      </c>
      <c r="S78" s="78"/>
      <c r="T78" s="78"/>
      <c r="U78" s="78"/>
      <c r="V78" s="79"/>
      <c r="W78" s="80">
        <f t="shared" si="39"/>
        <v>0</v>
      </c>
      <c r="X78" s="13"/>
      <c r="Y78" s="13"/>
      <c r="Z78" s="13"/>
      <c r="AA78" s="14"/>
      <c r="AB78" s="17">
        <f t="shared" si="40"/>
        <v>0</v>
      </c>
      <c r="AC78" s="13"/>
      <c r="AD78" s="13"/>
      <c r="AE78" s="13"/>
      <c r="AF78" s="14"/>
      <c r="AG78" s="17">
        <f t="shared" si="41"/>
        <v>0</v>
      </c>
      <c r="AH78" s="13"/>
      <c r="AI78" s="13"/>
      <c r="AJ78" s="13"/>
      <c r="AK78" s="14"/>
      <c r="AL78" s="17">
        <f t="shared" si="42"/>
        <v>0</v>
      </c>
      <c r="AM78" s="13"/>
      <c r="AN78" s="13"/>
      <c r="AO78" s="13"/>
      <c r="AP78" s="14"/>
      <c r="AQ78" s="17">
        <f t="shared" si="43"/>
        <v>0</v>
      </c>
      <c r="AR78" s="13"/>
      <c r="AS78" s="13"/>
      <c r="AT78" s="13"/>
      <c r="AU78" s="14"/>
      <c r="AV78" s="26">
        <f t="shared" si="44"/>
        <v>0</v>
      </c>
    </row>
    <row r="79" spans="1:48" x14ac:dyDescent="0.25">
      <c r="A79" s="9">
        <v>5</v>
      </c>
      <c r="B79" s="27"/>
      <c r="C79" s="28"/>
      <c r="D79" s="81"/>
      <c r="E79" s="82"/>
      <c r="F79" s="82"/>
      <c r="G79" s="82"/>
      <c r="H79" s="83">
        <f>SUM(H66:H78)</f>
        <v>0</v>
      </c>
      <c r="I79" s="82"/>
      <c r="J79" s="82"/>
      <c r="K79" s="82"/>
      <c r="L79" s="82"/>
      <c r="M79" s="83">
        <f>SUM(M66:M78)</f>
        <v>0</v>
      </c>
      <c r="N79" s="82"/>
      <c r="O79" s="82"/>
      <c r="P79" s="82"/>
      <c r="Q79" s="82"/>
      <c r="R79" s="83">
        <f>SUM(R66:R78)</f>
        <v>0</v>
      </c>
      <c r="S79" s="82"/>
      <c r="T79" s="82"/>
      <c r="U79" s="82"/>
      <c r="V79" s="82"/>
      <c r="W79" s="83">
        <f>SUM(W66:W78)</f>
        <v>0</v>
      </c>
      <c r="X79" s="29"/>
      <c r="Y79" s="29"/>
      <c r="Z79" s="29"/>
      <c r="AA79" s="29"/>
      <c r="AB79" s="30">
        <f>SUM(AB66:AB78)</f>
        <v>0</v>
      </c>
      <c r="AC79" s="29"/>
      <c r="AD79" s="29"/>
      <c r="AE79" s="29"/>
      <c r="AF79" s="29"/>
      <c r="AG79" s="30">
        <f>SUM(AG66:AG78)</f>
        <v>0</v>
      </c>
      <c r="AH79" s="29"/>
      <c r="AI79" s="29"/>
      <c r="AJ79" s="29"/>
      <c r="AK79" s="29"/>
      <c r="AL79" s="30">
        <f>SUM(AL66:AL78)</f>
        <v>0</v>
      </c>
      <c r="AM79" s="29"/>
      <c r="AN79" s="29"/>
      <c r="AO79" s="29"/>
      <c r="AP79" s="29"/>
      <c r="AQ79" s="30">
        <f>SUM(AQ66:AQ78)</f>
        <v>0</v>
      </c>
      <c r="AR79" s="29"/>
      <c r="AS79" s="29"/>
      <c r="AT79" s="29"/>
      <c r="AU79" s="29"/>
      <c r="AV79" s="30">
        <f>SUM(AV66:AV78)</f>
        <v>0</v>
      </c>
    </row>
    <row r="80" spans="1:48" x14ac:dyDescent="0.25">
      <c r="A80" s="9">
        <v>5</v>
      </c>
      <c r="B80" s="115" t="str">
        <f>"Буква (или иное название) класса "&amp;A321&amp;":"</f>
        <v>Буква (или иное название) класса 22:</v>
      </c>
      <c r="C80" s="116"/>
      <c r="D80" s="106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</row>
    <row r="81" spans="1:48" x14ac:dyDescent="0.25">
      <c r="A81" s="9">
        <v>6</v>
      </c>
      <c r="B81" s="20" t="s">
        <v>0</v>
      </c>
      <c r="C81" s="21" t="s">
        <v>42</v>
      </c>
      <c r="D81" s="75"/>
      <c r="E81" s="75"/>
      <c r="F81" s="75"/>
      <c r="G81" s="76"/>
      <c r="H81" s="77">
        <f t="shared" ref="H81:H93" si="45">COUNTA(D81:G81)</f>
        <v>0</v>
      </c>
      <c r="I81" s="75"/>
      <c r="J81" s="75"/>
      <c r="K81" s="75"/>
      <c r="L81" s="76"/>
      <c r="M81" s="77">
        <f t="shared" ref="M81:M93" si="46">COUNTA(I81:L81)</f>
        <v>0</v>
      </c>
      <c r="N81" s="75"/>
      <c r="O81" s="75"/>
      <c r="P81" s="75"/>
      <c r="Q81" s="76"/>
      <c r="R81" s="77">
        <f t="shared" ref="R81:R93" si="47">COUNTA(N81:Q81)</f>
        <v>0</v>
      </c>
      <c r="S81" s="75"/>
      <c r="T81" s="75"/>
      <c r="U81" s="75"/>
      <c r="V81" s="76"/>
      <c r="W81" s="77">
        <f t="shared" ref="W81:W93" si="48">COUNTA(S81:V81)</f>
        <v>0</v>
      </c>
      <c r="X81" s="11"/>
      <c r="Y81" s="11"/>
      <c r="Z81" s="11"/>
      <c r="AA81" s="12"/>
      <c r="AB81" s="16">
        <f t="shared" ref="AB81:AB93" si="49">COUNTA(X81:AA81)</f>
        <v>0</v>
      </c>
      <c r="AC81" s="11"/>
      <c r="AD81" s="11"/>
      <c r="AE81" s="11"/>
      <c r="AF81" s="12"/>
      <c r="AG81" s="16">
        <f t="shared" ref="AG81:AG93" si="50">COUNTA(AC81:AF81)</f>
        <v>0</v>
      </c>
      <c r="AH81" s="11"/>
      <c r="AI81" s="11"/>
      <c r="AJ81" s="11"/>
      <c r="AK81" s="12"/>
      <c r="AL81" s="16">
        <f t="shared" ref="AL81:AL93" si="51">COUNTA(AH81:AK81)</f>
        <v>0</v>
      </c>
      <c r="AM81" s="11"/>
      <c r="AN81" s="11"/>
      <c r="AO81" s="11"/>
      <c r="AP81" s="12"/>
      <c r="AQ81" s="16">
        <f t="shared" ref="AQ81:AQ93" si="52">COUNTA(AM81:AP81)</f>
        <v>0</v>
      </c>
      <c r="AR81" s="11"/>
      <c r="AS81" s="11"/>
      <c r="AT81" s="11"/>
      <c r="AU81" s="12"/>
      <c r="AV81" s="25">
        <f t="shared" ref="AV81:AV93" si="53">COUNTA(AR81:AU81)</f>
        <v>0</v>
      </c>
    </row>
    <row r="82" spans="1:48" x14ac:dyDescent="0.25">
      <c r="A82" s="9">
        <v>6</v>
      </c>
      <c r="B82" s="3" t="s">
        <v>1</v>
      </c>
      <c r="C82" s="22" t="s">
        <v>42</v>
      </c>
      <c r="D82" s="75"/>
      <c r="E82" s="75"/>
      <c r="F82" s="75"/>
      <c r="G82" s="76"/>
      <c r="H82" s="77">
        <f t="shared" si="45"/>
        <v>0</v>
      </c>
      <c r="I82" s="75"/>
      <c r="J82" s="75"/>
      <c r="K82" s="75"/>
      <c r="L82" s="76"/>
      <c r="M82" s="77">
        <f t="shared" si="46"/>
        <v>0</v>
      </c>
      <c r="N82" s="75"/>
      <c r="O82" s="75"/>
      <c r="P82" s="75"/>
      <c r="Q82" s="76"/>
      <c r="R82" s="77">
        <f t="shared" si="47"/>
        <v>0</v>
      </c>
      <c r="S82" s="75"/>
      <c r="T82" s="75"/>
      <c r="U82" s="75"/>
      <c r="V82" s="76"/>
      <c r="W82" s="77">
        <f t="shared" si="48"/>
        <v>0</v>
      </c>
      <c r="X82" s="11"/>
      <c r="Y82" s="11"/>
      <c r="Z82" s="11"/>
      <c r="AA82" s="12"/>
      <c r="AB82" s="16">
        <f t="shared" si="49"/>
        <v>0</v>
      </c>
      <c r="AC82" s="11"/>
      <c r="AD82" s="11"/>
      <c r="AE82" s="11"/>
      <c r="AF82" s="12"/>
      <c r="AG82" s="16">
        <f t="shared" si="50"/>
        <v>0</v>
      </c>
      <c r="AH82" s="11"/>
      <c r="AI82" s="11"/>
      <c r="AJ82" s="11"/>
      <c r="AK82" s="12"/>
      <c r="AL82" s="16">
        <f t="shared" si="51"/>
        <v>0</v>
      </c>
      <c r="AM82" s="11"/>
      <c r="AN82" s="11"/>
      <c r="AO82" s="11"/>
      <c r="AP82" s="12"/>
      <c r="AQ82" s="16">
        <f t="shared" si="52"/>
        <v>0</v>
      </c>
      <c r="AR82" s="11"/>
      <c r="AS82" s="11"/>
      <c r="AT82" s="11"/>
      <c r="AU82" s="12"/>
      <c r="AV82" s="25">
        <f t="shared" si="53"/>
        <v>0</v>
      </c>
    </row>
    <row r="83" spans="1:48" x14ac:dyDescent="0.25">
      <c r="A83" s="9">
        <v>6</v>
      </c>
      <c r="B83" s="3" t="s">
        <v>2</v>
      </c>
      <c r="C83" s="22" t="s">
        <v>42</v>
      </c>
      <c r="D83" s="75"/>
      <c r="E83" s="75"/>
      <c r="F83" s="75"/>
      <c r="G83" s="76"/>
      <c r="H83" s="77">
        <f t="shared" si="45"/>
        <v>0</v>
      </c>
      <c r="I83" s="75"/>
      <c r="J83" s="75"/>
      <c r="K83" s="75"/>
      <c r="L83" s="76"/>
      <c r="M83" s="77">
        <f t="shared" si="46"/>
        <v>0</v>
      </c>
      <c r="N83" s="75"/>
      <c r="O83" s="75"/>
      <c r="P83" s="75"/>
      <c r="Q83" s="76"/>
      <c r="R83" s="77">
        <f t="shared" si="47"/>
        <v>0</v>
      </c>
      <c r="S83" s="75"/>
      <c r="T83" s="75"/>
      <c r="U83" s="75"/>
      <c r="V83" s="76"/>
      <c r="W83" s="77">
        <f t="shared" si="48"/>
        <v>0</v>
      </c>
      <c r="X83" s="11"/>
      <c r="Y83" s="11"/>
      <c r="Z83" s="11"/>
      <c r="AA83" s="12"/>
      <c r="AB83" s="16">
        <f t="shared" si="49"/>
        <v>0</v>
      </c>
      <c r="AC83" s="11"/>
      <c r="AD83" s="11"/>
      <c r="AE83" s="11"/>
      <c r="AF83" s="12"/>
      <c r="AG83" s="16">
        <f t="shared" si="50"/>
        <v>0</v>
      </c>
      <c r="AH83" s="11"/>
      <c r="AI83" s="11"/>
      <c r="AJ83" s="11"/>
      <c r="AK83" s="12"/>
      <c r="AL83" s="16">
        <f t="shared" si="51"/>
        <v>0</v>
      </c>
      <c r="AM83" s="11"/>
      <c r="AN83" s="11"/>
      <c r="AO83" s="11"/>
      <c r="AP83" s="12"/>
      <c r="AQ83" s="16">
        <f t="shared" si="52"/>
        <v>0</v>
      </c>
      <c r="AR83" s="11"/>
      <c r="AS83" s="11"/>
      <c r="AT83" s="11"/>
      <c r="AU83" s="12"/>
      <c r="AV83" s="25">
        <f t="shared" si="53"/>
        <v>0</v>
      </c>
    </row>
    <row r="84" spans="1:48" x14ac:dyDescent="0.25">
      <c r="A84" s="9">
        <v>6</v>
      </c>
      <c r="B84" s="3" t="s">
        <v>3</v>
      </c>
      <c r="C84" s="22" t="s">
        <v>42</v>
      </c>
      <c r="D84" s="75"/>
      <c r="E84" s="75"/>
      <c r="F84" s="75"/>
      <c r="G84" s="76"/>
      <c r="H84" s="77">
        <f t="shared" si="45"/>
        <v>0</v>
      </c>
      <c r="I84" s="75"/>
      <c r="J84" s="75"/>
      <c r="K84" s="75"/>
      <c r="L84" s="76"/>
      <c r="M84" s="77">
        <f t="shared" si="46"/>
        <v>0</v>
      </c>
      <c r="N84" s="75"/>
      <c r="O84" s="75"/>
      <c r="P84" s="75"/>
      <c r="Q84" s="76"/>
      <c r="R84" s="77">
        <f t="shared" si="47"/>
        <v>0</v>
      </c>
      <c r="S84" s="75"/>
      <c r="T84" s="75"/>
      <c r="U84" s="75"/>
      <c r="V84" s="76"/>
      <c r="W84" s="77">
        <f t="shared" si="48"/>
        <v>0</v>
      </c>
      <c r="X84" s="11"/>
      <c r="Y84" s="11"/>
      <c r="Z84" s="11"/>
      <c r="AA84" s="12"/>
      <c r="AB84" s="16">
        <f t="shared" si="49"/>
        <v>0</v>
      </c>
      <c r="AC84" s="11"/>
      <c r="AD84" s="11"/>
      <c r="AE84" s="11"/>
      <c r="AF84" s="12"/>
      <c r="AG84" s="16">
        <f t="shared" si="50"/>
        <v>0</v>
      </c>
      <c r="AH84" s="11"/>
      <c r="AI84" s="11"/>
      <c r="AJ84" s="11"/>
      <c r="AK84" s="12"/>
      <c r="AL84" s="16">
        <f t="shared" si="51"/>
        <v>0</v>
      </c>
      <c r="AM84" s="11"/>
      <c r="AN84" s="11"/>
      <c r="AO84" s="11"/>
      <c r="AP84" s="12"/>
      <c r="AQ84" s="16">
        <f t="shared" si="52"/>
        <v>0</v>
      </c>
      <c r="AR84" s="11"/>
      <c r="AS84" s="11"/>
      <c r="AT84" s="11"/>
      <c r="AU84" s="12"/>
      <c r="AV84" s="25">
        <f t="shared" si="53"/>
        <v>0</v>
      </c>
    </row>
    <row r="85" spans="1:48" x14ac:dyDescent="0.25">
      <c r="A85" s="9">
        <v>6</v>
      </c>
      <c r="B85" s="3" t="s">
        <v>4</v>
      </c>
      <c r="C85" s="22" t="s">
        <v>42</v>
      </c>
      <c r="D85" s="75"/>
      <c r="E85" s="75"/>
      <c r="F85" s="75"/>
      <c r="G85" s="76"/>
      <c r="H85" s="77">
        <f t="shared" si="45"/>
        <v>0</v>
      </c>
      <c r="I85" s="75"/>
      <c r="J85" s="75"/>
      <c r="K85" s="75"/>
      <c r="L85" s="76"/>
      <c r="M85" s="77">
        <f t="shared" si="46"/>
        <v>0</v>
      </c>
      <c r="N85" s="75"/>
      <c r="O85" s="75"/>
      <c r="P85" s="75"/>
      <c r="Q85" s="76"/>
      <c r="R85" s="77">
        <f t="shared" si="47"/>
        <v>0</v>
      </c>
      <c r="S85" s="75"/>
      <c r="T85" s="75"/>
      <c r="U85" s="75"/>
      <c r="V85" s="76"/>
      <c r="W85" s="77">
        <f t="shared" si="48"/>
        <v>0</v>
      </c>
      <c r="X85" s="11"/>
      <c r="Y85" s="11"/>
      <c r="Z85" s="11"/>
      <c r="AA85" s="12"/>
      <c r="AB85" s="16">
        <f t="shared" si="49"/>
        <v>0</v>
      </c>
      <c r="AC85" s="11"/>
      <c r="AD85" s="11"/>
      <c r="AE85" s="11"/>
      <c r="AF85" s="12"/>
      <c r="AG85" s="16">
        <f t="shared" si="50"/>
        <v>0</v>
      </c>
      <c r="AH85" s="11"/>
      <c r="AI85" s="11"/>
      <c r="AJ85" s="11"/>
      <c r="AK85" s="12"/>
      <c r="AL85" s="16">
        <f t="shared" si="51"/>
        <v>0</v>
      </c>
      <c r="AM85" s="11"/>
      <c r="AN85" s="11"/>
      <c r="AO85" s="11"/>
      <c r="AP85" s="12"/>
      <c r="AQ85" s="16">
        <f t="shared" si="52"/>
        <v>0</v>
      </c>
      <c r="AR85" s="11"/>
      <c r="AS85" s="11"/>
      <c r="AT85" s="11"/>
      <c r="AU85" s="12"/>
      <c r="AV85" s="25">
        <f t="shared" si="53"/>
        <v>0</v>
      </c>
    </row>
    <row r="86" spans="1:48" x14ac:dyDescent="0.25">
      <c r="A86" s="9">
        <v>6</v>
      </c>
      <c r="B86" s="3" t="s">
        <v>5</v>
      </c>
      <c r="C86" s="22" t="s">
        <v>42</v>
      </c>
      <c r="D86" s="75"/>
      <c r="E86" s="75"/>
      <c r="F86" s="75"/>
      <c r="G86" s="76"/>
      <c r="H86" s="77">
        <f t="shared" si="45"/>
        <v>0</v>
      </c>
      <c r="I86" s="75"/>
      <c r="J86" s="75"/>
      <c r="K86" s="75"/>
      <c r="L86" s="76"/>
      <c r="M86" s="77">
        <f t="shared" si="46"/>
        <v>0</v>
      </c>
      <c r="N86" s="75"/>
      <c r="O86" s="75"/>
      <c r="P86" s="75"/>
      <c r="Q86" s="76"/>
      <c r="R86" s="77">
        <f t="shared" si="47"/>
        <v>0</v>
      </c>
      <c r="S86" s="75"/>
      <c r="T86" s="75"/>
      <c r="U86" s="75"/>
      <c r="V86" s="76"/>
      <c r="W86" s="77">
        <f t="shared" si="48"/>
        <v>0</v>
      </c>
      <c r="X86" s="11"/>
      <c r="Y86" s="11"/>
      <c r="Z86" s="11"/>
      <c r="AA86" s="12"/>
      <c r="AB86" s="16">
        <f t="shared" si="49"/>
        <v>0</v>
      </c>
      <c r="AC86" s="11"/>
      <c r="AD86" s="11"/>
      <c r="AE86" s="11"/>
      <c r="AF86" s="12"/>
      <c r="AG86" s="16">
        <f t="shared" si="50"/>
        <v>0</v>
      </c>
      <c r="AH86" s="11"/>
      <c r="AI86" s="11"/>
      <c r="AJ86" s="11"/>
      <c r="AK86" s="12"/>
      <c r="AL86" s="16">
        <f t="shared" si="51"/>
        <v>0</v>
      </c>
      <c r="AM86" s="11"/>
      <c r="AN86" s="11"/>
      <c r="AO86" s="11"/>
      <c r="AP86" s="12"/>
      <c r="AQ86" s="16">
        <f t="shared" si="52"/>
        <v>0</v>
      </c>
      <c r="AR86" s="11"/>
      <c r="AS86" s="11"/>
      <c r="AT86" s="11"/>
      <c r="AU86" s="12"/>
      <c r="AV86" s="25">
        <f t="shared" si="53"/>
        <v>0</v>
      </c>
    </row>
    <row r="87" spans="1:48" x14ac:dyDescent="0.25">
      <c r="A87" s="9">
        <v>6</v>
      </c>
      <c r="B87" s="3" t="s">
        <v>6</v>
      </c>
      <c r="C87" s="22" t="s">
        <v>42</v>
      </c>
      <c r="D87" s="75"/>
      <c r="E87" s="75"/>
      <c r="F87" s="75"/>
      <c r="G87" s="76"/>
      <c r="H87" s="77">
        <f t="shared" si="45"/>
        <v>0</v>
      </c>
      <c r="I87" s="75"/>
      <c r="J87" s="75"/>
      <c r="K87" s="75"/>
      <c r="L87" s="76"/>
      <c r="M87" s="77">
        <f t="shared" si="46"/>
        <v>0</v>
      </c>
      <c r="N87" s="75"/>
      <c r="O87" s="75"/>
      <c r="P87" s="75"/>
      <c r="Q87" s="76"/>
      <c r="R87" s="77">
        <f t="shared" si="47"/>
        <v>0</v>
      </c>
      <c r="S87" s="75"/>
      <c r="T87" s="75"/>
      <c r="U87" s="75"/>
      <c r="V87" s="76"/>
      <c r="W87" s="77">
        <f t="shared" si="48"/>
        <v>0</v>
      </c>
      <c r="X87" s="11"/>
      <c r="Y87" s="11"/>
      <c r="Z87" s="11"/>
      <c r="AA87" s="12"/>
      <c r="AB87" s="16">
        <f t="shared" si="49"/>
        <v>0</v>
      </c>
      <c r="AC87" s="11"/>
      <c r="AD87" s="11"/>
      <c r="AE87" s="11"/>
      <c r="AF87" s="12"/>
      <c r="AG87" s="16">
        <f t="shared" si="50"/>
        <v>0</v>
      </c>
      <c r="AH87" s="11"/>
      <c r="AI87" s="11"/>
      <c r="AJ87" s="11"/>
      <c r="AK87" s="12"/>
      <c r="AL87" s="16">
        <f t="shared" si="51"/>
        <v>0</v>
      </c>
      <c r="AM87" s="11"/>
      <c r="AN87" s="11"/>
      <c r="AO87" s="11"/>
      <c r="AP87" s="12"/>
      <c r="AQ87" s="16">
        <f t="shared" si="52"/>
        <v>0</v>
      </c>
      <c r="AR87" s="11"/>
      <c r="AS87" s="11"/>
      <c r="AT87" s="11"/>
      <c r="AU87" s="12"/>
      <c r="AV87" s="25">
        <f t="shared" si="53"/>
        <v>0</v>
      </c>
    </row>
    <row r="88" spans="1:48" x14ac:dyDescent="0.25">
      <c r="A88" s="9">
        <v>6</v>
      </c>
      <c r="B88" s="3" t="s">
        <v>7</v>
      </c>
      <c r="C88" s="22" t="s">
        <v>42</v>
      </c>
      <c r="D88" s="75"/>
      <c r="E88" s="75"/>
      <c r="F88" s="75"/>
      <c r="G88" s="76"/>
      <c r="H88" s="77">
        <f t="shared" si="45"/>
        <v>0</v>
      </c>
      <c r="I88" s="75"/>
      <c r="J88" s="75"/>
      <c r="K88" s="75"/>
      <c r="L88" s="76"/>
      <c r="M88" s="77">
        <f t="shared" si="46"/>
        <v>0</v>
      </c>
      <c r="N88" s="75"/>
      <c r="O88" s="75"/>
      <c r="P88" s="75"/>
      <c r="Q88" s="76"/>
      <c r="R88" s="77">
        <f t="shared" si="47"/>
        <v>0</v>
      </c>
      <c r="S88" s="75"/>
      <c r="T88" s="75"/>
      <c r="U88" s="75"/>
      <c r="V88" s="76"/>
      <c r="W88" s="77">
        <f t="shared" si="48"/>
        <v>0</v>
      </c>
      <c r="X88" s="11"/>
      <c r="Y88" s="11"/>
      <c r="Z88" s="11"/>
      <c r="AA88" s="12"/>
      <c r="AB88" s="16">
        <f t="shared" si="49"/>
        <v>0</v>
      </c>
      <c r="AC88" s="11"/>
      <c r="AD88" s="11"/>
      <c r="AE88" s="11"/>
      <c r="AF88" s="12"/>
      <c r="AG88" s="16">
        <f t="shared" si="50"/>
        <v>0</v>
      </c>
      <c r="AH88" s="11"/>
      <c r="AI88" s="11"/>
      <c r="AJ88" s="11"/>
      <c r="AK88" s="12"/>
      <c r="AL88" s="16">
        <f t="shared" si="51"/>
        <v>0</v>
      </c>
      <c r="AM88" s="11"/>
      <c r="AN88" s="11"/>
      <c r="AO88" s="11"/>
      <c r="AP88" s="12"/>
      <c r="AQ88" s="16">
        <f t="shared" si="52"/>
        <v>0</v>
      </c>
      <c r="AR88" s="11"/>
      <c r="AS88" s="11"/>
      <c r="AT88" s="11"/>
      <c r="AU88" s="12"/>
      <c r="AV88" s="25">
        <f t="shared" si="53"/>
        <v>0</v>
      </c>
    </row>
    <row r="89" spans="1:48" x14ac:dyDescent="0.25">
      <c r="A89" s="9">
        <v>6</v>
      </c>
      <c r="B89" s="3" t="s">
        <v>23</v>
      </c>
      <c r="C89" s="22" t="s">
        <v>42</v>
      </c>
      <c r="D89" s="75"/>
      <c r="E89" s="75"/>
      <c r="F89" s="75"/>
      <c r="G89" s="76"/>
      <c r="H89" s="77">
        <f t="shared" si="45"/>
        <v>0</v>
      </c>
      <c r="I89" s="75"/>
      <c r="J89" s="75"/>
      <c r="K89" s="75"/>
      <c r="L89" s="76"/>
      <c r="M89" s="77">
        <f t="shared" si="46"/>
        <v>0</v>
      </c>
      <c r="N89" s="75"/>
      <c r="O89" s="75"/>
      <c r="P89" s="75"/>
      <c r="Q89" s="76"/>
      <c r="R89" s="77">
        <f t="shared" si="47"/>
        <v>0</v>
      </c>
      <c r="S89" s="75"/>
      <c r="T89" s="75"/>
      <c r="U89" s="75"/>
      <c r="V89" s="76"/>
      <c r="W89" s="77">
        <f t="shared" si="48"/>
        <v>0</v>
      </c>
      <c r="X89" s="11"/>
      <c r="Y89" s="11"/>
      <c r="Z89" s="11"/>
      <c r="AA89" s="12"/>
      <c r="AB89" s="16">
        <f t="shared" si="49"/>
        <v>0</v>
      </c>
      <c r="AC89" s="11"/>
      <c r="AD89" s="11"/>
      <c r="AE89" s="11"/>
      <c r="AF89" s="12"/>
      <c r="AG89" s="16">
        <f t="shared" si="50"/>
        <v>0</v>
      </c>
      <c r="AH89" s="11"/>
      <c r="AI89" s="11"/>
      <c r="AJ89" s="11"/>
      <c r="AK89" s="12"/>
      <c r="AL89" s="16">
        <f t="shared" si="51"/>
        <v>0</v>
      </c>
      <c r="AM89" s="11"/>
      <c r="AN89" s="11"/>
      <c r="AO89" s="11"/>
      <c r="AP89" s="12"/>
      <c r="AQ89" s="16">
        <f t="shared" si="52"/>
        <v>0</v>
      </c>
      <c r="AR89" s="11"/>
      <c r="AS89" s="11"/>
      <c r="AT89" s="11"/>
      <c r="AU89" s="12"/>
      <c r="AV89" s="25">
        <f t="shared" si="53"/>
        <v>0</v>
      </c>
    </row>
    <row r="90" spans="1:48" x14ac:dyDescent="0.25">
      <c r="A90" s="9">
        <v>6</v>
      </c>
      <c r="B90" s="3" t="s">
        <v>8</v>
      </c>
      <c r="C90" s="22" t="s">
        <v>42</v>
      </c>
      <c r="D90" s="75"/>
      <c r="E90" s="75"/>
      <c r="F90" s="75"/>
      <c r="G90" s="76"/>
      <c r="H90" s="77">
        <f t="shared" si="45"/>
        <v>0</v>
      </c>
      <c r="I90" s="75"/>
      <c r="J90" s="75"/>
      <c r="K90" s="75"/>
      <c r="L90" s="76"/>
      <c r="M90" s="77">
        <f t="shared" si="46"/>
        <v>0</v>
      </c>
      <c r="N90" s="75"/>
      <c r="O90" s="75"/>
      <c r="P90" s="75"/>
      <c r="Q90" s="76"/>
      <c r="R90" s="77">
        <f t="shared" si="47"/>
        <v>0</v>
      </c>
      <c r="S90" s="75"/>
      <c r="T90" s="75"/>
      <c r="U90" s="75"/>
      <c r="V90" s="76"/>
      <c r="W90" s="77">
        <f t="shared" si="48"/>
        <v>0</v>
      </c>
      <c r="X90" s="11"/>
      <c r="Y90" s="11"/>
      <c r="Z90" s="11"/>
      <c r="AA90" s="12"/>
      <c r="AB90" s="16">
        <f t="shared" si="49"/>
        <v>0</v>
      </c>
      <c r="AC90" s="11"/>
      <c r="AD90" s="11"/>
      <c r="AE90" s="11"/>
      <c r="AF90" s="12"/>
      <c r="AG90" s="16">
        <f t="shared" si="50"/>
        <v>0</v>
      </c>
      <c r="AH90" s="11"/>
      <c r="AI90" s="11"/>
      <c r="AJ90" s="11"/>
      <c r="AK90" s="12"/>
      <c r="AL90" s="16">
        <f t="shared" si="51"/>
        <v>0</v>
      </c>
      <c r="AM90" s="11"/>
      <c r="AN90" s="11"/>
      <c r="AO90" s="11"/>
      <c r="AP90" s="12"/>
      <c r="AQ90" s="16">
        <f t="shared" si="52"/>
        <v>0</v>
      </c>
      <c r="AR90" s="11"/>
      <c r="AS90" s="11"/>
      <c r="AT90" s="11"/>
      <c r="AU90" s="12"/>
      <c r="AV90" s="25">
        <f t="shared" si="53"/>
        <v>0</v>
      </c>
    </row>
    <row r="91" spans="1:48" x14ac:dyDescent="0.25">
      <c r="A91" s="9">
        <v>6</v>
      </c>
      <c r="B91" s="3" t="s">
        <v>9</v>
      </c>
      <c r="C91" s="22" t="s">
        <v>42</v>
      </c>
      <c r="D91" s="75"/>
      <c r="E91" s="75"/>
      <c r="F91" s="75"/>
      <c r="G91" s="76"/>
      <c r="H91" s="77">
        <f t="shared" si="45"/>
        <v>0</v>
      </c>
      <c r="I91" s="75"/>
      <c r="J91" s="75"/>
      <c r="K91" s="75"/>
      <c r="L91" s="76"/>
      <c r="M91" s="77">
        <f t="shared" si="46"/>
        <v>0</v>
      </c>
      <c r="N91" s="75"/>
      <c r="O91" s="75"/>
      <c r="P91" s="75"/>
      <c r="Q91" s="76"/>
      <c r="R91" s="77">
        <f t="shared" si="47"/>
        <v>0</v>
      </c>
      <c r="S91" s="75"/>
      <c r="T91" s="75"/>
      <c r="U91" s="75"/>
      <c r="V91" s="76"/>
      <c r="W91" s="77">
        <f t="shared" si="48"/>
        <v>0</v>
      </c>
      <c r="X91" s="11"/>
      <c r="Y91" s="11"/>
      <c r="Z91" s="11"/>
      <c r="AA91" s="12"/>
      <c r="AB91" s="16">
        <f t="shared" si="49"/>
        <v>0</v>
      </c>
      <c r="AC91" s="11"/>
      <c r="AD91" s="11"/>
      <c r="AE91" s="11"/>
      <c r="AF91" s="12"/>
      <c r="AG91" s="16">
        <f t="shared" si="50"/>
        <v>0</v>
      </c>
      <c r="AH91" s="11"/>
      <c r="AI91" s="11"/>
      <c r="AJ91" s="11"/>
      <c r="AK91" s="12"/>
      <c r="AL91" s="16">
        <f t="shared" si="51"/>
        <v>0</v>
      </c>
      <c r="AM91" s="11"/>
      <c r="AN91" s="11"/>
      <c r="AO91" s="11"/>
      <c r="AP91" s="12"/>
      <c r="AQ91" s="16">
        <f t="shared" si="52"/>
        <v>0</v>
      </c>
      <c r="AR91" s="11"/>
      <c r="AS91" s="11"/>
      <c r="AT91" s="11"/>
      <c r="AU91" s="12"/>
      <c r="AV91" s="25">
        <f t="shared" si="53"/>
        <v>0</v>
      </c>
    </row>
    <row r="92" spans="1:48" x14ac:dyDescent="0.25">
      <c r="A92" s="9">
        <v>6</v>
      </c>
      <c r="B92" s="3" t="s">
        <v>10</v>
      </c>
      <c r="C92" s="22" t="s">
        <v>42</v>
      </c>
      <c r="D92" s="75"/>
      <c r="E92" s="75"/>
      <c r="F92" s="75"/>
      <c r="G92" s="76"/>
      <c r="H92" s="77">
        <f t="shared" si="45"/>
        <v>0</v>
      </c>
      <c r="I92" s="75"/>
      <c r="J92" s="75"/>
      <c r="K92" s="75"/>
      <c r="L92" s="76"/>
      <c r="M92" s="77">
        <f t="shared" si="46"/>
        <v>0</v>
      </c>
      <c r="N92" s="75"/>
      <c r="O92" s="75"/>
      <c r="P92" s="75"/>
      <c r="Q92" s="76"/>
      <c r="R92" s="77">
        <f t="shared" si="47"/>
        <v>0</v>
      </c>
      <c r="S92" s="75"/>
      <c r="T92" s="75"/>
      <c r="U92" s="75"/>
      <c r="V92" s="76"/>
      <c r="W92" s="77">
        <f t="shared" si="48"/>
        <v>0</v>
      </c>
      <c r="X92" s="11"/>
      <c r="Y92" s="11"/>
      <c r="Z92" s="11"/>
      <c r="AA92" s="12"/>
      <c r="AB92" s="16">
        <f t="shared" si="49"/>
        <v>0</v>
      </c>
      <c r="AC92" s="11"/>
      <c r="AD92" s="11"/>
      <c r="AE92" s="11"/>
      <c r="AF92" s="12"/>
      <c r="AG92" s="16">
        <f t="shared" si="50"/>
        <v>0</v>
      </c>
      <c r="AH92" s="11"/>
      <c r="AI92" s="11"/>
      <c r="AJ92" s="11"/>
      <c r="AK92" s="12"/>
      <c r="AL92" s="16">
        <f t="shared" si="51"/>
        <v>0</v>
      </c>
      <c r="AM92" s="11"/>
      <c r="AN92" s="11"/>
      <c r="AO92" s="11"/>
      <c r="AP92" s="12"/>
      <c r="AQ92" s="16">
        <f t="shared" si="52"/>
        <v>0</v>
      </c>
      <c r="AR92" s="11"/>
      <c r="AS92" s="11"/>
      <c r="AT92" s="11"/>
      <c r="AU92" s="12"/>
      <c r="AV92" s="25">
        <f t="shared" si="53"/>
        <v>0</v>
      </c>
    </row>
    <row r="93" spans="1:48" x14ac:dyDescent="0.25">
      <c r="A93" s="9">
        <v>6</v>
      </c>
      <c r="B93" s="22" t="s">
        <v>34</v>
      </c>
      <c r="C93" s="22" t="s">
        <v>42</v>
      </c>
      <c r="D93" s="78"/>
      <c r="E93" s="78"/>
      <c r="F93" s="78"/>
      <c r="G93" s="79"/>
      <c r="H93" s="80">
        <f t="shared" si="45"/>
        <v>0</v>
      </c>
      <c r="I93" s="78"/>
      <c r="J93" s="78"/>
      <c r="K93" s="78"/>
      <c r="L93" s="79"/>
      <c r="M93" s="80">
        <f t="shared" si="46"/>
        <v>0</v>
      </c>
      <c r="N93" s="78"/>
      <c r="O93" s="78"/>
      <c r="P93" s="78"/>
      <c r="Q93" s="79"/>
      <c r="R93" s="80">
        <f t="shared" si="47"/>
        <v>0</v>
      </c>
      <c r="S93" s="78"/>
      <c r="T93" s="78"/>
      <c r="U93" s="78"/>
      <c r="V93" s="79"/>
      <c r="W93" s="80">
        <f t="shared" si="48"/>
        <v>0</v>
      </c>
      <c r="X93" s="13"/>
      <c r="Y93" s="13"/>
      <c r="Z93" s="13"/>
      <c r="AA93" s="14"/>
      <c r="AB93" s="17">
        <f t="shared" si="49"/>
        <v>0</v>
      </c>
      <c r="AC93" s="13"/>
      <c r="AD93" s="13"/>
      <c r="AE93" s="13"/>
      <c r="AF93" s="14"/>
      <c r="AG93" s="17">
        <f t="shared" si="50"/>
        <v>0</v>
      </c>
      <c r="AH93" s="13"/>
      <c r="AI93" s="13"/>
      <c r="AJ93" s="13"/>
      <c r="AK93" s="14"/>
      <c r="AL93" s="17">
        <f t="shared" si="51"/>
        <v>0</v>
      </c>
      <c r="AM93" s="13"/>
      <c r="AN93" s="13"/>
      <c r="AO93" s="13"/>
      <c r="AP93" s="14"/>
      <c r="AQ93" s="17">
        <f t="shared" si="52"/>
        <v>0</v>
      </c>
      <c r="AR93" s="13"/>
      <c r="AS93" s="13"/>
      <c r="AT93" s="13"/>
      <c r="AU93" s="14"/>
      <c r="AV93" s="26">
        <f t="shared" si="53"/>
        <v>0</v>
      </c>
    </row>
    <row r="94" spans="1:48" x14ac:dyDescent="0.25">
      <c r="A94" s="9">
        <v>6</v>
      </c>
      <c r="B94" s="27"/>
      <c r="C94" s="28"/>
      <c r="D94" s="81"/>
      <c r="E94" s="82"/>
      <c r="F94" s="82"/>
      <c r="G94" s="82"/>
      <c r="H94" s="83">
        <f>SUM(H81:H93)</f>
        <v>0</v>
      </c>
      <c r="I94" s="82"/>
      <c r="J94" s="82"/>
      <c r="K94" s="82"/>
      <c r="L94" s="82"/>
      <c r="M94" s="83">
        <f>SUM(M81:M93)</f>
        <v>0</v>
      </c>
      <c r="N94" s="82"/>
      <c r="O94" s="82"/>
      <c r="P94" s="82"/>
      <c r="Q94" s="82"/>
      <c r="R94" s="83">
        <f>SUM(R81:R93)</f>
        <v>0</v>
      </c>
      <c r="S94" s="82"/>
      <c r="T94" s="82"/>
      <c r="U94" s="82"/>
      <c r="V94" s="82"/>
      <c r="W94" s="83">
        <f>SUM(W81:W93)</f>
        <v>0</v>
      </c>
      <c r="X94" s="29"/>
      <c r="Y94" s="29"/>
      <c r="Z94" s="29"/>
      <c r="AA94" s="29"/>
      <c r="AB94" s="30">
        <f>SUM(AB81:AB93)</f>
        <v>0</v>
      </c>
      <c r="AC94" s="29"/>
      <c r="AD94" s="29"/>
      <c r="AE94" s="29"/>
      <c r="AF94" s="29"/>
      <c r="AG94" s="30">
        <f>SUM(AG81:AG93)</f>
        <v>0</v>
      </c>
      <c r="AH94" s="29"/>
      <c r="AI94" s="29"/>
      <c r="AJ94" s="29"/>
      <c r="AK94" s="29"/>
      <c r="AL94" s="30">
        <f>SUM(AL81:AL93)</f>
        <v>0</v>
      </c>
      <c r="AM94" s="29"/>
      <c r="AN94" s="29"/>
      <c r="AO94" s="29"/>
      <c r="AP94" s="29"/>
      <c r="AQ94" s="30">
        <f>SUM(AQ81:AQ93)</f>
        <v>0</v>
      </c>
      <c r="AR94" s="29"/>
      <c r="AS94" s="29"/>
      <c r="AT94" s="29"/>
      <c r="AU94" s="29"/>
      <c r="AV94" s="30">
        <f>SUM(AV81:AV93)</f>
        <v>0</v>
      </c>
    </row>
    <row r="95" spans="1:48" x14ac:dyDescent="0.25">
      <c r="A95" s="9">
        <v>6</v>
      </c>
      <c r="B95" s="115" t="str">
        <f>"Буква (или иное название) класса "&amp;A336&amp;":"</f>
        <v>Буква (или иное название) класса 23:</v>
      </c>
      <c r="C95" s="116"/>
      <c r="D95" s="106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</row>
    <row r="96" spans="1:48" x14ac:dyDescent="0.25">
      <c r="A96" s="9">
        <v>7</v>
      </c>
      <c r="B96" s="20" t="s">
        <v>0</v>
      </c>
      <c r="C96" s="21" t="s">
        <v>42</v>
      </c>
      <c r="D96" s="75"/>
      <c r="E96" s="75"/>
      <c r="F96" s="75"/>
      <c r="G96" s="76"/>
      <c r="H96" s="77">
        <f t="shared" ref="H96:H108" si="54">COUNTA(D96:G96)</f>
        <v>0</v>
      </c>
      <c r="I96" s="75"/>
      <c r="J96" s="75"/>
      <c r="K96" s="75"/>
      <c r="L96" s="76"/>
      <c r="M96" s="77">
        <f t="shared" ref="M96:M108" si="55">COUNTA(I96:L96)</f>
        <v>0</v>
      </c>
      <c r="N96" s="75"/>
      <c r="O96" s="75"/>
      <c r="P96" s="75"/>
      <c r="Q96" s="76"/>
      <c r="R96" s="77">
        <f t="shared" ref="R96:R108" si="56">COUNTA(N96:Q96)</f>
        <v>0</v>
      </c>
      <c r="S96" s="75"/>
      <c r="T96" s="75"/>
      <c r="U96" s="75"/>
      <c r="V96" s="76"/>
      <c r="W96" s="77">
        <f t="shared" ref="W96:W108" si="57">COUNTA(S96:V96)</f>
        <v>0</v>
      </c>
      <c r="X96" s="11"/>
      <c r="Y96" s="11"/>
      <c r="Z96" s="11"/>
      <c r="AA96" s="12"/>
      <c r="AB96" s="16">
        <f t="shared" ref="AB96:AB108" si="58">COUNTA(X96:AA96)</f>
        <v>0</v>
      </c>
      <c r="AC96" s="11"/>
      <c r="AD96" s="11"/>
      <c r="AE96" s="11"/>
      <c r="AF96" s="12"/>
      <c r="AG96" s="16">
        <f t="shared" ref="AG96:AG108" si="59">COUNTA(AC96:AF96)</f>
        <v>0</v>
      </c>
      <c r="AH96" s="11"/>
      <c r="AI96" s="11"/>
      <c r="AJ96" s="11"/>
      <c r="AK96" s="12"/>
      <c r="AL96" s="16">
        <f t="shared" ref="AL96:AL108" si="60">COUNTA(AH96:AK96)</f>
        <v>0</v>
      </c>
      <c r="AM96" s="11"/>
      <c r="AN96" s="11"/>
      <c r="AO96" s="11"/>
      <c r="AP96" s="12"/>
      <c r="AQ96" s="16">
        <f t="shared" ref="AQ96:AQ108" si="61">COUNTA(AM96:AP96)</f>
        <v>0</v>
      </c>
      <c r="AR96" s="11"/>
      <c r="AS96" s="11"/>
      <c r="AT96" s="11"/>
      <c r="AU96" s="12"/>
      <c r="AV96" s="25">
        <f t="shared" ref="AV96:AV108" si="62">COUNTA(AR96:AU96)</f>
        <v>0</v>
      </c>
    </row>
    <row r="97" spans="1:48" x14ac:dyDescent="0.25">
      <c r="A97" s="9">
        <v>7</v>
      </c>
      <c r="B97" s="3" t="s">
        <v>1</v>
      </c>
      <c r="C97" s="22" t="s">
        <v>42</v>
      </c>
      <c r="D97" s="75"/>
      <c r="E97" s="75"/>
      <c r="F97" s="75"/>
      <c r="G97" s="76"/>
      <c r="H97" s="77">
        <f t="shared" si="54"/>
        <v>0</v>
      </c>
      <c r="I97" s="75"/>
      <c r="J97" s="75"/>
      <c r="K97" s="75"/>
      <c r="L97" s="76"/>
      <c r="M97" s="77">
        <f t="shared" si="55"/>
        <v>0</v>
      </c>
      <c r="N97" s="75"/>
      <c r="O97" s="75"/>
      <c r="P97" s="75"/>
      <c r="Q97" s="76"/>
      <c r="R97" s="77">
        <f t="shared" si="56"/>
        <v>0</v>
      </c>
      <c r="S97" s="75"/>
      <c r="T97" s="75"/>
      <c r="U97" s="75"/>
      <c r="V97" s="76"/>
      <c r="W97" s="77">
        <f t="shared" si="57"/>
        <v>0</v>
      </c>
      <c r="X97" s="11"/>
      <c r="Y97" s="11"/>
      <c r="Z97" s="11"/>
      <c r="AA97" s="12"/>
      <c r="AB97" s="16">
        <f t="shared" si="58"/>
        <v>0</v>
      </c>
      <c r="AC97" s="11"/>
      <c r="AD97" s="11"/>
      <c r="AE97" s="11"/>
      <c r="AF97" s="12"/>
      <c r="AG97" s="16">
        <f t="shared" si="59"/>
        <v>0</v>
      </c>
      <c r="AH97" s="11"/>
      <c r="AI97" s="11"/>
      <c r="AJ97" s="11"/>
      <c r="AK97" s="12"/>
      <c r="AL97" s="16">
        <f t="shared" si="60"/>
        <v>0</v>
      </c>
      <c r="AM97" s="11"/>
      <c r="AN97" s="11"/>
      <c r="AO97" s="11"/>
      <c r="AP97" s="12"/>
      <c r="AQ97" s="16">
        <f t="shared" si="61"/>
        <v>0</v>
      </c>
      <c r="AR97" s="11"/>
      <c r="AS97" s="11"/>
      <c r="AT97" s="11"/>
      <c r="AU97" s="12"/>
      <c r="AV97" s="25">
        <f t="shared" si="62"/>
        <v>0</v>
      </c>
    </row>
    <row r="98" spans="1:48" x14ac:dyDescent="0.25">
      <c r="A98" s="9">
        <v>7</v>
      </c>
      <c r="B98" s="3" t="s">
        <v>2</v>
      </c>
      <c r="C98" s="22" t="s">
        <v>42</v>
      </c>
      <c r="D98" s="75"/>
      <c r="E98" s="75"/>
      <c r="F98" s="75"/>
      <c r="G98" s="76"/>
      <c r="H98" s="77">
        <f t="shared" si="54"/>
        <v>0</v>
      </c>
      <c r="I98" s="75"/>
      <c r="J98" s="75"/>
      <c r="K98" s="75"/>
      <c r="L98" s="76"/>
      <c r="M98" s="77">
        <f t="shared" si="55"/>
        <v>0</v>
      </c>
      <c r="N98" s="75"/>
      <c r="O98" s="75"/>
      <c r="P98" s="75"/>
      <c r="Q98" s="76"/>
      <c r="R98" s="77">
        <f t="shared" si="56"/>
        <v>0</v>
      </c>
      <c r="S98" s="75"/>
      <c r="T98" s="75"/>
      <c r="U98" s="75"/>
      <c r="V98" s="76"/>
      <c r="W98" s="77">
        <f t="shared" si="57"/>
        <v>0</v>
      </c>
      <c r="X98" s="11"/>
      <c r="Y98" s="11"/>
      <c r="Z98" s="11"/>
      <c r="AA98" s="12"/>
      <c r="AB98" s="16">
        <f t="shared" si="58"/>
        <v>0</v>
      </c>
      <c r="AC98" s="11"/>
      <c r="AD98" s="11"/>
      <c r="AE98" s="11"/>
      <c r="AF98" s="12"/>
      <c r="AG98" s="16">
        <f t="shared" si="59"/>
        <v>0</v>
      </c>
      <c r="AH98" s="11"/>
      <c r="AI98" s="11"/>
      <c r="AJ98" s="11"/>
      <c r="AK98" s="12"/>
      <c r="AL98" s="16">
        <f t="shared" si="60"/>
        <v>0</v>
      </c>
      <c r="AM98" s="11"/>
      <c r="AN98" s="11"/>
      <c r="AO98" s="11"/>
      <c r="AP98" s="12"/>
      <c r="AQ98" s="16">
        <f t="shared" si="61"/>
        <v>0</v>
      </c>
      <c r="AR98" s="11"/>
      <c r="AS98" s="11"/>
      <c r="AT98" s="11"/>
      <c r="AU98" s="12"/>
      <c r="AV98" s="25">
        <f t="shared" si="62"/>
        <v>0</v>
      </c>
    </row>
    <row r="99" spans="1:48" x14ac:dyDescent="0.25">
      <c r="A99" s="9">
        <v>7</v>
      </c>
      <c r="B99" s="3" t="s">
        <v>3</v>
      </c>
      <c r="C99" s="22" t="s">
        <v>42</v>
      </c>
      <c r="D99" s="75"/>
      <c r="E99" s="75"/>
      <c r="F99" s="75"/>
      <c r="G99" s="76"/>
      <c r="H99" s="77">
        <f t="shared" si="54"/>
        <v>0</v>
      </c>
      <c r="I99" s="75"/>
      <c r="J99" s="75"/>
      <c r="K99" s="75"/>
      <c r="L99" s="76"/>
      <c r="M99" s="77">
        <f t="shared" si="55"/>
        <v>0</v>
      </c>
      <c r="N99" s="75"/>
      <c r="O99" s="75"/>
      <c r="P99" s="75"/>
      <c r="Q99" s="76"/>
      <c r="R99" s="77">
        <f t="shared" si="56"/>
        <v>0</v>
      </c>
      <c r="S99" s="75"/>
      <c r="T99" s="75"/>
      <c r="U99" s="75"/>
      <c r="V99" s="76"/>
      <c r="W99" s="77">
        <f t="shared" si="57"/>
        <v>0</v>
      </c>
      <c r="X99" s="11"/>
      <c r="Y99" s="11"/>
      <c r="Z99" s="11"/>
      <c r="AA99" s="12"/>
      <c r="AB99" s="16">
        <f t="shared" si="58"/>
        <v>0</v>
      </c>
      <c r="AC99" s="11"/>
      <c r="AD99" s="11"/>
      <c r="AE99" s="11"/>
      <c r="AF99" s="12"/>
      <c r="AG99" s="16">
        <f t="shared" si="59"/>
        <v>0</v>
      </c>
      <c r="AH99" s="11"/>
      <c r="AI99" s="11"/>
      <c r="AJ99" s="11"/>
      <c r="AK99" s="12"/>
      <c r="AL99" s="16">
        <f t="shared" si="60"/>
        <v>0</v>
      </c>
      <c r="AM99" s="11"/>
      <c r="AN99" s="11"/>
      <c r="AO99" s="11"/>
      <c r="AP99" s="12"/>
      <c r="AQ99" s="16">
        <f t="shared" si="61"/>
        <v>0</v>
      </c>
      <c r="AR99" s="11"/>
      <c r="AS99" s="11"/>
      <c r="AT99" s="11"/>
      <c r="AU99" s="12"/>
      <c r="AV99" s="25">
        <f t="shared" si="62"/>
        <v>0</v>
      </c>
    </row>
    <row r="100" spans="1:48" x14ac:dyDescent="0.25">
      <c r="A100" s="9">
        <v>7</v>
      </c>
      <c r="B100" s="3" t="s">
        <v>4</v>
      </c>
      <c r="C100" s="22" t="s">
        <v>42</v>
      </c>
      <c r="D100" s="75"/>
      <c r="E100" s="75"/>
      <c r="F100" s="75"/>
      <c r="G100" s="76"/>
      <c r="H100" s="77">
        <f t="shared" si="54"/>
        <v>0</v>
      </c>
      <c r="I100" s="75"/>
      <c r="J100" s="75"/>
      <c r="K100" s="75"/>
      <c r="L100" s="76"/>
      <c r="M100" s="77">
        <f t="shared" si="55"/>
        <v>0</v>
      </c>
      <c r="N100" s="75"/>
      <c r="O100" s="75"/>
      <c r="P100" s="75"/>
      <c r="Q100" s="76"/>
      <c r="R100" s="77">
        <f t="shared" si="56"/>
        <v>0</v>
      </c>
      <c r="S100" s="75"/>
      <c r="T100" s="75"/>
      <c r="U100" s="75"/>
      <c r="V100" s="76"/>
      <c r="W100" s="77">
        <f t="shared" si="57"/>
        <v>0</v>
      </c>
      <c r="X100" s="11"/>
      <c r="Y100" s="11"/>
      <c r="Z100" s="11"/>
      <c r="AA100" s="12"/>
      <c r="AB100" s="16">
        <f t="shared" si="58"/>
        <v>0</v>
      </c>
      <c r="AC100" s="11"/>
      <c r="AD100" s="11"/>
      <c r="AE100" s="11"/>
      <c r="AF100" s="12"/>
      <c r="AG100" s="16">
        <f t="shared" si="59"/>
        <v>0</v>
      </c>
      <c r="AH100" s="11"/>
      <c r="AI100" s="11"/>
      <c r="AJ100" s="11"/>
      <c r="AK100" s="12"/>
      <c r="AL100" s="16">
        <f t="shared" si="60"/>
        <v>0</v>
      </c>
      <c r="AM100" s="11"/>
      <c r="AN100" s="11"/>
      <c r="AO100" s="11"/>
      <c r="AP100" s="12"/>
      <c r="AQ100" s="16">
        <f t="shared" si="61"/>
        <v>0</v>
      </c>
      <c r="AR100" s="11"/>
      <c r="AS100" s="11"/>
      <c r="AT100" s="11"/>
      <c r="AU100" s="12"/>
      <c r="AV100" s="25">
        <f t="shared" si="62"/>
        <v>0</v>
      </c>
    </row>
    <row r="101" spans="1:48" x14ac:dyDescent="0.25">
      <c r="A101" s="9">
        <v>7</v>
      </c>
      <c r="B101" s="3" t="s">
        <v>5</v>
      </c>
      <c r="C101" s="22" t="s">
        <v>42</v>
      </c>
      <c r="D101" s="75"/>
      <c r="E101" s="75"/>
      <c r="F101" s="75"/>
      <c r="G101" s="76"/>
      <c r="H101" s="77">
        <f t="shared" si="54"/>
        <v>0</v>
      </c>
      <c r="I101" s="75"/>
      <c r="J101" s="75"/>
      <c r="K101" s="75"/>
      <c r="L101" s="76"/>
      <c r="M101" s="77">
        <f t="shared" si="55"/>
        <v>0</v>
      </c>
      <c r="N101" s="75"/>
      <c r="O101" s="75"/>
      <c r="P101" s="75"/>
      <c r="Q101" s="76"/>
      <c r="R101" s="77">
        <f t="shared" si="56"/>
        <v>0</v>
      </c>
      <c r="S101" s="75"/>
      <c r="T101" s="75"/>
      <c r="U101" s="75"/>
      <c r="V101" s="76"/>
      <c r="W101" s="77">
        <f t="shared" si="57"/>
        <v>0</v>
      </c>
      <c r="X101" s="11"/>
      <c r="Y101" s="11"/>
      <c r="Z101" s="11"/>
      <c r="AA101" s="12"/>
      <c r="AB101" s="16">
        <f t="shared" si="58"/>
        <v>0</v>
      </c>
      <c r="AC101" s="11"/>
      <c r="AD101" s="11"/>
      <c r="AE101" s="11"/>
      <c r="AF101" s="12"/>
      <c r="AG101" s="16">
        <f t="shared" si="59"/>
        <v>0</v>
      </c>
      <c r="AH101" s="11"/>
      <c r="AI101" s="11"/>
      <c r="AJ101" s="11"/>
      <c r="AK101" s="12"/>
      <c r="AL101" s="16">
        <f t="shared" si="60"/>
        <v>0</v>
      </c>
      <c r="AM101" s="11"/>
      <c r="AN101" s="11"/>
      <c r="AO101" s="11"/>
      <c r="AP101" s="12"/>
      <c r="AQ101" s="16">
        <f t="shared" si="61"/>
        <v>0</v>
      </c>
      <c r="AR101" s="11"/>
      <c r="AS101" s="11"/>
      <c r="AT101" s="11"/>
      <c r="AU101" s="12"/>
      <c r="AV101" s="25">
        <f t="shared" si="62"/>
        <v>0</v>
      </c>
    </row>
    <row r="102" spans="1:48" x14ac:dyDescent="0.25">
      <c r="A102" s="9">
        <v>7</v>
      </c>
      <c r="B102" s="3" t="s">
        <v>6</v>
      </c>
      <c r="C102" s="22" t="s">
        <v>42</v>
      </c>
      <c r="D102" s="75"/>
      <c r="E102" s="75"/>
      <c r="F102" s="75"/>
      <c r="G102" s="76"/>
      <c r="H102" s="77">
        <f t="shared" si="54"/>
        <v>0</v>
      </c>
      <c r="I102" s="75"/>
      <c r="J102" s="75"/>
      <c r="K102" s="75"/>
      <c r="L102" s="76"/>
      <c r="M102" s="77">
        <f t="shared" si="55"/>
        <v>0</v>
      </c>
      <c r="N102" s="75"/>
      <c r="O102" s="75"/>
      <c r="P102" s="75"/>
      <c r="Q102" s="76"/>
      <c r="R102" s="77">
        <f t="shared" si="56"/>
        <v>0</v>
      </c>
      <c r="S102" s="75"/>
      <c r="T102" s="75"/>
      <c r="U102" s="75"/>
      <c r="V102" s="76"/>
      <c r="W102" s="77">
        <f t="shared" si="57"/>
        <v>0</v>
      </c>
      <c r="X102" s="11"/>
      <c r="Y102" s="11"/>
      <c r="Z102" s="11"/>
      <c r="AA102" s="12"/>
      <c r="AB102" s="16">
        <f t="shared" si="58"/>
        <v>0</v>
      </c>
      <c r="AC102" s="11"/>
      <c r="AD102" s="11"/>
      <c r="AE102" s="11"/>
      <c r="AF102" s="12"/>
      <c r="AG102" s="16">
        <f t="shared" si="59"/>
        <v>0</v>
      </c>
      <c r="AH102" s="11"/>
      <c r="AI102" s="11"/>
      <c r="AJ102" s="11"/>
      <c r="AK102" s="12"/>
      <c r="AL102" s="16">
        <f t="shared" si="60"/>
        <v>0</v>
      </c>
      <c r="AM102" s="11"/>
      <c r="AN102" s="11"/>
      <c r="AO102" s="11"/>
      <c r="AP102" s="12"/>
      <c r="AQ102" s="16">
        <f t="shared" si="61"/>
        <v>0</v>
      </c>
      <c r="AR102" s="11"/>
      <c r="AS102" s="11"/>
      <c r="AT102" s="11"/>
      <c r="AU102" s="12"/>
      <c r="AV102" s="25">
        <f t="shared" si="62"/>
        <v>0</v>
      </c>
    </row>
    <row r="103" spans="1:48" x14ac:dyDescent="0.25">
      <c r="A103" s="9">
        <v>7</v>
      </c>
      <c r="B103" s="3" t="s">
        <v>7</v>
      </c>
      <c r="C103" s="22" t="s">
        <v>42</v>
      </c>
      <c r="D103" s="75"/>
      <c r="E103" s="75"/>
      <c r="F103" s="75"/>
      <c r="G103" s="76"/>
      <c r="H103" s="77">
        <f t="shared" si="54"/>
        <v>0</v>
      </c>
      <c r="I103" s="75"/>
      <c r="J103" s="75"/>
      <c r="K103" s="75"/>
      <c r="L103" s="76"/>
      <c r="M103" s="77">
        <f t="shared" si="55"/>
        <v>0</v>
      </c>
      <c r="N103" s="75"/>
      <c r="O103" s="75"/>
      <c r="P103" s="75"/>
      <c r="Q103" s="76"/>
      <c r="R103" s="77">
        <f t="shared" si="56"/>
        <v>0</v>
      </c>
      <c r="S103" s="75"/>
      <c r="T103" s="75"/>
      <c r="U103" s="75"/>
      <c r="V103" s="76"/>
      <c r="W103" s="77">
        <f t="shared" si="57"/>
        <v>0</v>
      </c>
      <c r="X103" s="11"/>
      <c r="Y103" s="11"/>
      <c r="Z103" s="11"/>
      <c r="AA103" s="12"/>
      <c r="AB103" s="16">
        <f t="shared" si="58"/>
        <v>0</v>
      </c>
      <c r="AC103" s="11"/>
      <c r="AD103" s="11"/>
      <c r="AE103" s="11"/>
      <c r="AF103" s="12"/>
      <c r="AG103" s="16">
        <f t="shared" si="59"/>
        <v>0</v>
      </c>
      <c r="AH103" s="11"/>
      <c r="AI103" s="11"/>
      <c r="AJ103" s="11"/>
      <c r="AK103" s="12"/>
      <c r="AL103" s="16">
        <f t="shared" si="60"/>
        <v>0</v>
      </c>
      <c r="AM103" s="11"/>
      <c r="AN103" s="11"/>
      <c r="AO103" s="11"/>
      <c r="AP103" s="12"/>
      <c r="AQ103" s="16">
        <f t="shared" si="61"/>
        <v>0</v>
      </c>
      <c r="AR103" s="11"/>
      <c r="AS103" s="11"/>
      <c r="AT103" s="11"/>
      <c r="AU103" s="12"/>
      <c r="AV103" s="25">
        <f t="shared" si="62"/>
        <v>0</v>
      </c>
    </row>
    <row r="104" spans="1:48" x14ac:dyDescent="0.25">
      <c r="A104" s="9">
        <v>7</v>
      </c>
      <c r="B104" s="3" t="s">
        <v>23</v>
      </c>
      <c r="C104" s="22" t="s">
        <v>42</v>
      </c>
      <c r="D104" s="75"/>
      <c r="E104" s="75"/>
      <c r="F104" s="75"/>
      <c r="G104" s="76"/>
      <c r="H104" s="77">
        <f t="shared" si="54"/>
        <v>0</v>
      </c>
      <c r="I104" s="75"/>
      <c r="J104" s="75"/>
      <c r="K104" s="75"/>
      <c r="L104" s="76"/>
      <c r="M104" s="77">
        <f t="shared" si="55"/>
        <v>0</v>
      </c>
      <c r="N104" s="75"/>
      <c r="O104" s="75"/>
      <c r="P104" s="75"/>
      <c r="Q104" s="76"/>
      <c r="R104" s="77">
        <f t="shared" si="56"/>
        <v>0</v>
      </c>
      <c r="S104" s="75"/>
      <c r="T104" s="75"/>
      <c r="U104" s="75"/>
      <c r="V104" s="76"/>
      <c r="W104" s="77">
        <f t="shared" si="57"/>
        <v>0</v>
      </c>
      <c r="X104" s="11"/>
      <c r="Y104" s="11"/>
      <c r="Z104" s="11"/>
      <c r="AA104" s="12"/>
      <c r="AB104" s="16">
        <f t="shared" si="58"/>
        <v>0</v>
      </c>
      <c r="AC104" s="11"/>
      <c r="AD104" s="11"/>
      <c r="AE104" s="11"/>
      <c r="AF104" s="12"/>
      <c r="AG104" s="16">
        <f t="shared" si="59"/>
        <v>0</v>
      </c>
      <c r="AH104" s="11"/>
      <c r="AI104" s="11"/>
      <c r="AJ104" s="11"/>
      <c r="AK104" s="12"/>
      <c r="AL104" s="16">
        <f t="shared" si="60"/>
        <v>0</v>
      </c>
      <c r="AM104" s="11"/>
      <c r="AN104" s="11"/>
      <c r="AO104" s="11"/>
      <c r="AP104" s="12"/>
      <c r="AQ104" s="16">
        <f t="shared" si="61"/>
        <v>0</v>
      </c>
      <c r="AR104" s="11"/>
      <c r="AS104" s="11"/>
      <c r="AT104" s="11"/>
      <c r="AU104" s="12"/>
      <c r="AV104" s="25">
        <f t="shared" si="62"/>
        <v>0</v>
      </c>
    </row>
    <row r="105" spans="1:48" x14ac:dyDescent="0.25">
      <c r="A105" s="9">
        <v>7</v>
      </c>
      <c r="B105" s="3" t="s">
        <v>8</v>
      </c>
      <c r="C105" s="22" t="s">
        <v>42</v>
      </c>
      <c r="D105" s="75"/>
      <c r="E105" s="75"/>
      <c r="F105" s="75"/>
      <c r="G105" s="76"/>
      <c r="H105" s="77">
        <f t="shared" si="54"/>
        <v>0</v>
      </c>
      <c r="I105" s="75"/>
      <c r="J105" s="75"/>
      <c r="K105" s="75"/>
      <c r="L105" s="76"/>
      <c r="M105" s="77">
        <f t="shared" si="55"/>
        <v>0</v>
      </c>
      <c r="N105" s="75"/>
      <c r="O105" s="75"/>
      <c r="P105" s="75"/>
      <c r="Q105" s="76"/>
      <c r="R105" s="77">
        <f t="shared" si="56"/>
        <v>0</v>
      </c>
      <c r="S105" s="75"/>
      <c r="T105" s="75"/>
      <c r="U105" s="75"/>
      <c r="V105" s="76"/>
      <c r="W105" s="77">
        <f t="shared" si="57"/>
        <v>0</v>
      </c>
      <c r="X105" s="11"/>
      <c r="Y105" s="11"/>
      <c r="Z105" s="11"/>
      <c r="AA105" s="12"/>
      <c r="AB105" s="16">
        <f t="shared" si="58"/>
        <v>0</v>
      </c>
      <c r="AC105" s="11"/>
      <c r="AD105" s="11"/>
      <c r="AE105" s="11"/>
      <c r="AF105" s="12"/>
      <c r="AG105" s="16">
        <f t="shared" si="59"/>
        <v>0</v>
      </c>
      <c r="AH105" s="11"/>
      <c r="AI105" s="11"/>
      <c r="AJ105" s="11"/>
      <c r="AK105" s="12"/>
      <c r="AL105" s="16">
        <f t="shared" si="60"/>
        <v>0</v>
      </c>
      <c r="AM105" s="11"/>
      <c r="AN105" s="11"/>
      <c r="AO105" s="11"/>
      <c r="AP105" s="12"/>
      <c r="AQ105" s="16">
        <f t="shared" si="61"/>
        <v>0</v>
      </c>
      <c r="AR105" s="11"/>
      <c r="AS105" s="11"/>
      <c r="AT105" s="11"/>
      <c r="AU105" s="12"/>
      <c r="AV105" s="25">
        <f t="shared" si="62"/>
        <v>0</v>
      </c>
    </row>
    <row r="106" spans="1:48" x14ac:dyDescent="0.25">
      <c r="A106" s="9">
        <v>7</v>
      </c>
      <c r="B106" s="3" t="s">
        <v>9</v>
      </c>
      <c r="C106" s="22" t="s">
        <v>42</v>
      </c>
      <c r="D106" s="75"/>
      <c r="E106" s="75"/>
      <c r="F106" s="75"/>
      <c r="G106" s="76"/>
      <c r="H106" s="77">
        <f t="shared" si="54"/>
        <v>0</v>
      </c>
      <c r="I106" s="75"/>
      <c r="J106" s="75"/>
      <c r="K106" s="75"/>
      <c r="L106" s="76"/>
      <c r="M106" s="77">
        <f t="shared" si="55"/>
        <v>0</v>
      </c>
      <c r="N106" s="75"/>
      <c r="O106" s="75"/>
      <c r="P106" s="75"/>
      <c r="Q106" s="76"/>
      <c r="R106" s="77">
        <f t="shared" si="56"/>
        <v>0</v>
      </c>
      <c r="S106" s="75"/>
      <c r="T106" s="75"/>
      <c r="U106" s="75"/>
      <c r="V106" s="76"/>
      <c r="W106" s="77">
        <f t="shared" si="57"/>
        <v>0</v>
      </c>
      <c r="X106" s="11"/>
      <c r="Y106" s="11"/>
      <c r="Z106" s="11"/>
      <c r="AA106" s="12"/>
      <c r="AB106" s="16">
        <f t="shared" si="58"/>
        <v>0</v>
      </c>
      <c r="AC106" s="11"/>
      <c r="AD106" s="11"/>
      <c r="AE106" s="11"/>
      <c r="AF106" s="12"/>
      <c r="AG106" s="16">
        <f t="shared" si="59"/>
        <v>0</v>
      </c>
      <c r="AH106" s="11"/>
      <c r="AI106" s="11"/>
      <c r="AJ106" s="11"/>
      <c r="AK106" s="12"/>
      <c r="AL106" s="16">
        <f t="shared" si="60"/>
        <v>0</v>
      </c>
      <c r="AM106" s="11"/>
      <c r="AN106" s="11"/>
      <c r="AO106" s="11"/>
      <c r="AP106" s="12"/>
      <c r="AQ106" s="16">
        <f t="shared" si="61"/>
        <v>0</v>
      </c>
      <c r="AR106" s="11"/>
      <c r="AS106" s="11"/>
      <c r="AT106" s="11"/>
      <c r="AU106" s="12"/>
      <c r="AV106" s="25">
        <f t="shared" si="62"/>
        <v>0</v>
      </c>
    </row>
    <row r="107" spans="1:48" x14ac:dyDescent="0.25">
      <c r="A107" s="9">
        <v>7</v>
      </c>
      <c r="B107" s="3" t="s">
        <v>10</v>
      </c>
      <c r="C107" s="22" t="s">
        <v>42</v>
      </c>
      <c r="D107" s="75"/>
      <c r="E107" s="75"/>
      <c r="F107" s="75"/>
      <c r="G107" s="76"/>
      <c r="H107" s="77">
        <f t="shared" si="54"/>
        <v>0</v>
      </c>
      <c r="I107" s="75"/>
      <c r="J107" s="75"/>
      <c r="K107" s="75"/>
      <c r="L107" s="76"/>
      <c r="M107" s="77">
        <f t="shared" si="55"/>
        <v>0</v>
      </c>
      <c r="N107" s="75"/>
      <c r="O107" s="75"/>
      <c r="P107" s="75"/>
      <c r="Q107" s="76"/>
      <c r="R107" s="77">
        <f t="shared" si="56"/>
        <v>0</v>
      </c>
      <c r="S107" s="75"/>
      <c r="T107" s="75"/>
      <c r="U107" s="75"/>
      <c r="V107" s="76"/>
      <c r="W107" s="77">
        <f t="shared" si="57"/>
        <v>0</v>
      </c>
      <c r="X107" s="11"/>
      <c r="Y107" s="11"/>
      <c r="Z107" s="11"/>
      <c r="AA107" s="12"/>
      <c r="AB107" s="16">
        <f t="shared" si="58"/>
        <v>0</v>
      </c>
      <c r="AC107" s="11"/>
      <c r="AD107" s="11"/>
      <c r="AE107" s="11"/>
      <c r="AF107" s="12"/>
      <c r="AG107" s="16">
        <f t="shared" si="59"/>
        <v>0</v>
      </c>
      <c r="AH107" s="11"/>
      <c r="AI107" s="11"/>
      <c r="AJ107" s="11"/>
      <c r="AK107" s="12"/>
      <c r="AL107" s="16">
        <f t="shared" si="60"/>
        <v>0</v>
      </c>
      <c r="AM107" s="11"/>
      <c r="AN107" s="11"/>
      <c r="AO107" s="11"/>
      <c r="AP107" s="12"/>
      <c r="AQ107" s="16">
        <f t="shared" si="61"/>
        <v>0</v>
      </c>
      <c r="AR107" s="11"/>
      <c r="AS107" s="11"/>
      <c r="AT107" s="11"/>
      <c r="AU107" s="12"/>
      <c r="AV107" s="25">
        <f t="shared" si="62"/>
        <v>0</v>
      </c>
    </row>
    <row r="108" spans="1:48" x14ac:dyDescent="0.25">
      <c r="A108" s="9">
        <v>7</v>
      </c>
      <c r="B108" s="22" t="s">
        <v>34</v>
      </c>
      <c r="C108" s="22" t="s">
        <v>42</v>
      </c>
      <c r="D108" s="78"/>
      <c r="E108" s="78"/>
      <c r="F108" s="78"/>
      <c r="G108" s="79"/>
      <c r="H108" s="80">
        <f t="shared" si="54"/>
        <v>0</v>
      </c>
      <c r="I108" s="78"/>
      <c r="J108" s="78"/>
      <c r="K108" s="78"/>
      <c r="L108" s="79"/>
      <c r="M108" s="80">
        <f t="shared" si="55"/>
        <v>0</v>
      </c>
      <c r="N108" s="78"/>
      <c r="O108" s="78"/>
      <c r="P108" s="78"/>
      <c r="Q108" s="79"/>
      <c r="R108" s="80">
        <f t="shared" si="56"/>
        <v>0</v>
      </c>
      <c r="S108" s="78"/>
      <c r="T108" s="78"/>
      <c r="U108" s="78"/>
      <c r="V108" s="79"/>
      <c r="W108" s="80">
        <f t="shared" si="57"/>
        <v>0</v>
      </c>
      <c r="X108" s="13"/>
      <c r="Y108" s="13"/>
      <c r="Z108" s="13"/>
      <c r="AA108" s="14"/>
      <c r="AB108" s="17">
        <f t="shared" si="58"/>
        <v>0</v>
      </c>
      <c r="AC108" s="13"/>
      <c r="AD108" s="13"/>
      <c r="AE108" s="13"/>
      <c r="AF108" s="14"/>
      <c r="AG108" s="17">
        <f t="shared" si="59"/>
        <v>0</v>
      </c>
      <c r="AH108" s="13"/>
      <c r="AI108" s="13"/>
      <c r="AJ108" s="13"/>
      <c r="AK108" s="14"/>
      <c r="AL108" s="17">
        <f t="shared" si="60"/>
        <v>0</v>
      </c>
      <c r="AM108" s="13"/>
      <c r="AN108" s="13"/>
      <c r="AO108" s="13"/>
      <c r="AP108" s="14"/>
      <c r="AQ108" s="17">
        <f t="shared" si="61"/>
        <v>0</v>
      </c>
      <c r="AR108" s="13"/>
      <c r="AS108" s="13"/>
      <c r="AT108" s="13"/>
      <c r="AU108" s="14"/>
      <c r="AV108" s="26">
        <f t="shared" si="62"/>
        <v>0</v>
      </c>
    </row>
    <row r="109" spans="1:48" x14ac:dyDescent="0.25">
      <c r="A109" s="9">
        <v>7</v>
      </c>
      <c r="B109" s="27"/>
      <c r="C109" s="28"/>
      <c r="D109" s="81"/>
      <c r="E109" s="82"/>
      <c r="F109" s="82"/>
      <c r="G109" s="82"/>
      <c r="H109" s="83">
        <f>SUM(H96:H108)</f>
        <v>0</v>
      </c>
      <c r="I109" s="82"/>
      <c r="J109" s="82"/>
      <c r="K109" s="82"/>
      <c r="L109" s="82"/>
      <c r="M109" s="83">
        <f>SUM(M96:M108)</f>
        <v>0</v>
      </c>
      <c r="N109" s="82"/>
      <c r="O109" s="82"/>
      <c r="P109" s="82"/>
      <c r="Q109" s="82"/>
      <c r="R109" s="83">
        <f>SUM(R96:R108)</f>
        <v>0</v>
      </c>
      <c r="S109" s="82"/>
      <c r="T109" s="82"/>
      <c r="U109" s="82"/>
      <c r="V109" s="82"/>
      <c r="W109" s="83">
        <f>SUM(W96:W108)</f>
        <v>0</v>
      </c>
      <c r="X109" s="29"/>
      <c r="Y109" s="29"/>
      <c r="Z109" s="29"/>
      <c r="AA109" s="29"/>
      <c r="AB109" s="30">
        <f>SUM(AB96:AB108)</f>
        <v>0</v>
      </c>
      <c r="AC109" s="29"/>
      <c r="AD109" s="29"/>
      <c r="AE109" s="29"/>
      <c r="AF109" s="29"/>
      <c r="AG109" s="30">
        <f>SUM(AG96:AG108)</f>
        <v>0</v>
      </c>
      <c r="AH109" s="29"/>
      <c r="AI109" s="29"/>
      <c r="AJ109" s="29"/>
      <c r="AK109" s="29"/>
      <c r="AL109" s="30">
        <f>SUM(AL96:AL108)</f>
        <v>0</v>
      </c>
      <c r="AM109" s="29"/>
      <c r="AN109" s="29"/>
      <c r="AO109" s="29"/>
      <c r="AP109" s="29"/>
      <c r="AQ109" s="30">
        <f>SUM(AQ96:AQ108)</f>
        <v>0</v>
      </c>
      <c r="AR109" s="29"/>
      <c r="AS109" s="29"/>
      <c r="AT109" s="29"/>
      <c r="AU109" s="29"/>
      <c r="AV109" s="30">
        <f>SUM(AV96:AV108)</f>
        <v>0</v>
      </c>
    </row>
    <row r="110" spans="1:48" x14ac:dyDescent="0.25">
      <c r="A110" s="9">
        <v>7</v>
      </c>
      <c r="B110" s="115" t="str">
        <f>"Буква (или иное название) класса "&amp;A351&amp;":"</f>
        <v>Буква (или иное название) класса 24:</v>
      </c>
      <c r="C110" s="116"/>
      <c r="D110" s="106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</row>
    <row r="111" spans="1:48" x14ac:dyDescent="0.25">
      <c r="A111" s="9">
        <v>8</v>
      </c>
      <c r="B111" s="20" t="s">
        <v>0</v>
      </c>
      <c r="C111" s="21" t="s">
        <v>42</v>
      </c>
      <c r="D111" s="75"/>
      <c r="E111" s="75"/>
      <c r="F111" s="75"/>
      <c r="G111" s="76"/>
      <c r="H111" s="77">
        <f t="shared" ref="H111:H123" si="63">COUNTA(D111:G111)</f>
        <v>0</v>
      </c>
      <c r="I111" s="75"/>
      <c r="J111" s="75"/>
      <c r="K111" s="75"/>
      <c r="L111" s="76"/>
      <c r="M111" s="77">
        <f t="shared" ref="M111:M123" si="64">COUNTA(I111:L111)</f>
        <v>0</v>
      </c>
      <c r="N111" s="75"/>
      <c r="O111" s="75"/>
      <c r="P111" s="75"/>
      <c r="Q111" s="76"/>
      <c r="R111" s="77">
        <f t="shared" ref="R111:R123" si="65">COUNTA(N111:Q111)</f>
        <v>0</v>
      </c>
      <c r="S111" s="75"/>
      <c r="T111" s="75"/>
      <c r="U111" s="75"/>
      <c r="V111" s="76"/>
      <c r="W111" s="77">
        <f t="shared" ref="W111:W123" si="66">COUNTA(S111:V111)</f>
        <v>0</v>
      </c>
      <c r="X111" s="11"/>
      <c r="Y111" s="11"/>
      <c r="Z111" s="11"/>
      <c r="AA111" s="12"/>
      <c r="AB111" s="16">
        <f t="shared" ref="AB111:AB123" si="67">COUNTA(X111:AA111)</f>
        <v>0</v>
      </c>
      <c r="AC111" s="11"/>
      <c r="AD111" s="11"/>
      <c r="AE111" s="11"/>
      <c r="AF111" s="12"/>
      <c r="AG111" s="16">
        <f t="shared" ref="AG111:AG123" si="68">COUNTA(AC111:AF111)</f>
        <v>0</v>
      </c>
      <c r="AH111" s="11"/>
      <c r="AI111" s="11"/>
      <c r="AJ111" s="11"/>
      <c r="AK111" s="12"/>
      <c r="AL111" s="16">
        <f t="shared" ref="AL111:AL123" si="69">COUNTA(AH111:AK111)</f>
        <v>0</v>
      </c>
      <c r="AM111" s="11"/>
      <c r="AN111" s="11"/>
      <c r="AO111" s="11"/>
      <c r="AP111" s="12"/>
      <c r="AQ111" s="16">
        <f t="shared" ref="AQ111:AQ123" si="70">COUNTA(AM111:AP111)</f>
        <v>0</v>
      </c>
      <c r="AR111" s="11"/>
      <c r="AS111" s="11"/>
      <c r="AT111" s="11"/>
      <c r="AU111" s="12"/>
      <c r="AV111" s="25">
        <f t="shared" ref="AV111:AV123" si="71">COUNTA(AR111:AU111)</f>
        <v>0</v>
      </c>
    </row>
    <row r="112" spans="1:48" x14ac:dyDescent="0.25">
      <c r="A112" s="9">
        <v>8</v>
      </c>
      <c r="B112" s="3" t="s">
        <v>1</v>
      </c>
      <c r="C112" s="22" t="s">
        <v>42</v>
      </c>
      <c r="D112" s="75"/>
      <c r="E112" s="75"/>
      <c r="F112" s="75"/>
      <c r="G112" s="76"/>
      <c r="H112" s="77">
        <f t="shared" si="63"/>
        <v>0</v>
      </c>
      <c r="I112" s="75"/>
      <c r="J112" s="75"/>
      <c r="K112" s="75"/>
      <c r="L112" s="76"/>
      <c r="M112" s="77">
        <f t="shared" si="64"/>
        <v>0</v>
      </c>
      <c r="N112" s="75"/>
      <c r="O112" s="75"/>
      <c r="P112" s="75"/>
      <c r="Q112" s="76"/>
      <c r="R112" s="77">
        <f t="shared" si="65"/>
        <v>0</v>
      </c>
      <c r="S112" s="75"/>
      <c r="T112" s="75"/>
      <c r="U112" s="75"/>
      <c r="V112" s="76"/>
      <c r="W112" s="77">
        <f t="shared" si="66"/>
        <v>0</v>
      </c>
      <c r="X112" s="11"/>
      <c r="Y112" s="11"/>
      <c r="Z112" s="11"/>
      <c r="AA112" s="12"/>
      <c r="AB112" s="16">
        <f t="shared" si="67"/>
        <v>0</v>
      </c>
      <c r="AC112" s="11"/>
      <c r="AD112" s="11"/>
      <c r="AE112" s="11"/>
      <c r="AF112" s="12"/>
      <c r="AG112" s="16">
        <f t="shared" si="68"/>
        <v>0</v>
      </c>
      <c r="AH112" s="11"/>
      <c r="AI112" s="11"/>
      <c r="AJ112" s="11"/>
      <c r="AK112" s="12"/>
      <c r="AL112" s="16">
        <f t="shared" si="69"/>
        <v>0</v>
      </c>
      <c r="AM112" s="11"/>
      <c r="AN112" s="11"/>
      <c r="AO112" s="11"/>
      <c r="AP112" s="12"/>
      <c r="AQ112" s="16">
        <f t="shared" si="70"/>
        <v>0</v>
      </c>
      <c r="AR112" s="11"/>
      <c r="AS112" s="11"/>
      <c r="AT112" s="11"/>
      <c r="AU112" s="12"/>
      <c r="AV112" s="25">
        <f t="shared" si="71"/>
        <v>0</v>
      </c>
    </row>
    <row r="113" spans="1:48" x14ac:dyDescent="0.25">
      <c r="A113" s="9">
        <v>8</v>
      </c>
      <c r="B113" s="3" t="s">
        <v>2</v>
      </c>
      <c r="C113" s="22" t="s">
        <v>42</v>
      </c>
      <c r="D113" s="75"/>
      <c r="E113" s="75"/>
      <c r="F113" s="75"/>
      <c r="G113" s="76"/>
      <c r="H113" s="77">
        <f t="shared" si="63"/>
        <v>0</v>
      </c>
      <c r="I113" s="75"/>
      <c r="J113" s="75"/>
      <c r="K113" s="75"/>
      <c r="L113" s="76"/>
      <c r="M113" s="77">
        <f t="shared" si="64"/>
        <v>0</v>
      </c>
      <c r="N113" s="75"/>
      <c r="O113" s="75"/>
      <c r="P113" s="75"/>
      <c r="Q113" s="76"/>
      <c r="R113" s="77">
        <f t="shared" si="65"/>
        <v>0</v>
      </c>
      <c r="S113" s="75"/>
      <c r="T113" s="75"/>
      <c r="U113" s="75"/>
      <c r="V113" s="76"/>
      <c r="W113" s="77">
        <f t="shared" si="66"/>
        <v>0</v>
      </c>
      <c r="X113" s="11"/>
      <c r="Y113" s="11"/>
      <c r="Z113" s="11"/>
      <c r="AA113" s="12"/>
      <c r="AB113" s="16">
        <f t="shared" si="67"/>
        <v>0</v>
      </c>
      <c r="AC113" s="11"/>
      <c r="AD113" s="11"/>
      <c r="AE113" s="11"/>
      <c r="AF113" s="12"/>
      <c r="AG113" s="16">
        <f t="shared" si="68"/>
        <v>0</v>
      </c>
      <c r="AH113" s="11"/>
      <c r="AI113" s="11"/>
      <c r="AJ113" s="11"/>
      <c r="AK113" s="12"/>
      <c r="AL113" s="16">
        <f t="shared" si="69"/>
        <v>0</v>
      </c>
      <c r="AM113" s="11"/>
      <c r="AN113" s="11"/>
      <c r="AO113" s="11"/>
      <c r="AP113" s="12"/>
      <c r="AQ113" s="16">
        <f t="shared" si="70"/>
        <v>0</v>
      </c>
      <c r="AR113" s="11"/>
      <c r="AS113" s="11"/>
      <c r="AT113" s="11"/>
      <c r="AU113" s="12"/>
      <c r="AV113" s="25">
        <f t="shared" si="71"/>
        <v>0</v>
      </c>
    </row>
    <row r="114" spans="1:48" x14ac:dyDescent="0.25">
      <c r="A114" s="9">
        <v>8</v>
      </c>
      <c r="B114" s="3" t="s">
        <v>3</v>
      </c>
      <c r="C114" s="22" t="s">
        <v>42</v>
      </c>
      <c r="D114" s="75"/>
      <c r="E114" s="75"/>
      <c r="F114" s="75"/>
      <c r="G114" s="76"/>
      <c r="H114" s="77">
        <f t="shared" si="63"/>
        <v>0</v>
      </c>
      <c r="I114" s="75"/>
      <c r="J114" s="75"/>
      <c r="K114" s="75"/>
      <c r="L114" s="76"/>
      <c r="M114" s="77">
        <f t="shared" si="64"/>
        <v>0</v>
      </c>
      <c r="N114" s="75"/>
      <c r="O114" s="75"/>
      <c r="P114" s="75"/>
      <c r="Q114" s="76"/>
      <c r="R114" s="77">
        <f t="shared" si="65"/>
        <v>0</v>
      </c>
      <c r="S114" s="75"/>
      <c r="T114" s="75"/>
      <c r="U114" s="75"/>
      <c r="V114" s="76"/>
      <c r="W114" s="77">
        <f t="shared" si="66"/>
        <v>0</v>
      </c>
      <c r="X114" s="11"/>
      <c r="Y114" s="11"/>
      <c r="Z114" s="11"/>
      <c r="AA114" s="12"/>
      <c r="AB114" s="16">
        <f t="shared" si="67"/>
        <v>0</v>
      </c>
      <c r="AC114" s="11"/>
      <c r="AD114" s="11"/>
      <c r="AE114" s="11"/>
      <c r="AF114" s="12"/>
      <c r="AG114" s="16">
        <f t="shared" si="68"/>
        <v>0</v>
      </c>
      <c r="AH114" s="11"/>
      <c r="AI114" s="11"/>
      <c r="AJ114" s="11"/>
      <c r="AK114" s="12"/>
      <c r="AL114" s="16">
        <f t="shared" si="69"/>
        <v>0</v>
      </c>
      <c r="AM114" s="11"/>
      <c r="AN114" s="11"/>
      <c r="AO114" s="11"/>
      <c r="AP114" s="12"/>
      <c r="AQ114" s="16">
        <f t="shared" si="70"/>
        <v>0</v>
      </c>
      <c r="AR114" s="11"/>
      <c r="AS114" s="11"/>
      <c r="AT114" s="11"/>
      <c r="AU114" s="12"/>
      <c r="AV114" s="25">
        <f t="shared" si="71"/>
        <v>0</v>
      </c>
    </row>
    <row r="115" spans="1:48" x14ac:dyDescent="0.25">
      <c r="A115" s="9">
        <v>8</v>
      </c>
      <c r="B115" s="3" t="s">
        <v>4</v>
      </c>
      <c r="C115" s="22" t="s">
        <v>42</v>
      </c>
      <c r="D115" s="75"/>
      <c r="E115" s="75"/>
      <c r="F115" s="75"/>
      <c r="G115" s="76"/>
      <c r="H115" s="77">
        <f t="shared" si="63"/>
        <v>0</v>
      </c>
      <c r="I115" s="75"/>
      <c r="J115" s="75"/>
      <c r="K115" s="75"/>
      <c r="L115" s="76"/>
      <c r="M115" s="77">
        <f t="shared" si="64"/>
        <v>0</v>
      </c>
      <c r="N115" s="75"/>
      <c r="O115" s="75"/>
      <c r="P115" s="75"/>
      <c r="Q115" s="76"/>
      <c r="R115" s="77">
        <f t="shared" si="65"/>
        <v>0</v>
      </c>
      <c r="S115" s="75"/>
      <c r="T115" s="75"/>
      <c r="U115" s="75"/>
      <c r="V115" s="76"/>
      <c r="W115" s="77">
        <f t="shared" si="66"/>
        <v>0</v>
      </c>
      <c r="X115" s="11"/>
      <c r="Y115" s="11"/>
      <c r="Z115" s="11"/>
      <c r="AA115" s="12"/>
      <c r="AB115" s="16">
        <f t="shared" si="67"/>
        <v>0</v>
      </c>
      <c r="AC115" s="11"/>
      <c r="AD115" s="11"/>
      <c r="AE115" s="11"/>
      <c r="AF115" s="12"/>
      <c r="AG115" s="16">
        <f t="shared" si="68"/>
        <v>0</v>
      </c>
      <c r="AH115" s="11"/>
      <c r="AI115" s="11"/>
      <c r="AJ115" s="11"/>
      <c r="AK115" s="12"/>
      <c r="AL115" s="16">
        <f t="shared" si="69"/>
        <v>0</v>
      </c>
      <c r="AM115" s="11"/>
      <c r="AN115" s="11"/>
      <c r="AO115" s="11"/>
      <c r="AP115" s="12"/>
      <c r="AQ115" s="16">
        <f t="shared" si="70"/>
        <v>0</v>
      </c>
      <c r="AR115" s="11"/>
      <c r="AS115" s="11"/>
      <c r="AT115" s="11"/>
      <c r="AU115" s="12"/>
      <c r="AV115" s="25">
        <f t="shared" si="71"/>
        <v>0</v>
      </c>
    </row>
    <row r="116" spans="1:48" x14ac:dyDescent="0.25">
      <c r="A116" s="9">
        <v>8</v>
      </c>
      <c r="B116" s="3" t="s">
        <v>5</v>
      </c>
      <c r="C116" s="22" t="s">
        <v>42</v>
      </c>
      <c r="D116" s="75"/>
      <c r="E116" s="75"/>
      <c r="F116" s="75"/>
      <c r="G116" s="76"/>
      <c r="H116" s="77">
        <f t="shared" si="63"/>
        <v>0</v>
      </c>
      <c r="I116" s="75"/>
      <c r="J116" s="75"/>
      <c r="K116" s="75"/>
      <c r="L116" s="76"/>
      <c r="M116" s="77">
        <f t="shared" si="64"/>
        <v>0</v>
      </c>
      <c r="N116" s="75"/>
      <c r="O116" s="75"/>
      <c r="P116" s="75"/>
      <c r="Q116" s="76"/>
      <c r="R116" s="77">
        <f t="shared" si="65"/>
        <v>0</v>
      </c>
      <c r="S116" s="75"/>
      <c r="T116" s="75"/>
      <c r="U116" s="75"/>
      <c r="V116" s="76"/>
      <c r="W116" s="77">
        <f t="shared" si="66"/>
        <v>0</v>
      </c>
      <c r="X116" s="11"/>
      <c r="Y116" s="11"/>
      <c r="Z116" s="11"/>
      <c r="AA116" s="12"/>
      <c r="AB116" s="16">
        <f t="shared" si="67"/>
        <v>0</v>
      </c>
      <c r="AC116" s="11"/>
      <c r="AD116" s="11"/>
      <c r="AE116" s="11"/>
      <c r="AF116" s="12"/>
      <c r="AG116" s="16">
        <f t="shared" si="68"/>
        <v>0</v>
      </c>
      <c r="AH116" s="11"/>
      <c r="AI116" s="11"/>
      <c r="AJ116" s="11"/>
      <c r="AK116" s="12"/>
      <c r="AL116" s="16">
        <f t="shared" si="69"/>
        <v>0</v>
      </c>
      <c r="AM116" s="11"/>
      <c r="AN116" s="11"/>
      <c r="AO116" s="11"/>
      <c r="AP116" s="12"/>
      <c r="AQ116" s="16">
        <f t="shared" si="70"/>
        <v>0</v>
      </c>
      <c r="AR116" s="11"/>
      <c r="AS116" s="11"/>
      <c r="AT116" s="11"/>
      <c r="AU116" s="12"/>
      <c r="AV116" s="25">
        <f t="shared" si="71"/>
        <v>0</v>
      </c>
    </row>
    <row r="117" spans="1:48" x14ac:dyDescent="0.25">
      <c r="A117" s="9">
        <v>8</v>
      </c>
      <c r="B117" s="3" t="s">
        <v>6</v>
      </c>
      <c r="C117" s="22" t="s">
        <v>42</v>
      </c>
      <c r="D117" s="75"/>
      <c r="E117" s="75"/>
      <c r="F117" s="75"/>
      <c r="G117" s="76"/>
      <c r="H117" s="77">
        <f t="shared" si="63"/>
        <v>0</v>
      </c>
      <c r="I117" s="75"/>
      <c r="J117" s="75"/>
      <c r="K117" s="75"/>
      <c r="L117" s="76"/>
      <c r="M117" s="77">
        <f t="shared" si="64"/>
        <v>0</v>
      </c>
      <c r="N117" s="75"/>
      <c r="O117" s="75"/>
      <c r="P117" s="75"/>
      <c r="Q117" s="76"/>
      <c r="R117" s="77">
        <f t="shared" si="65"/>
        <v>0</v>
      </c>
      <c r="S117" s="75"/>
      <c r="T117" s="75"/>
      <c r="U117" s="75"/>
      <c r="V117" s="76"/>
      <c r="W117" s="77">
        <f t="shared" si="66"/>
        <v>0</v>
      </c>
      <c r="X117" s="11"/>
      <c r="Y117" s="11"/>
      <c r="Z117" s="11"/>
      <c r="AA117" s="12"/>
      <c r="AB117" s="16">
        <f t="shared" si="67"/>
        <v>0</v>
      </c>
      <c r="AC117" s="11"/>
      <c r="AD117" s="11"/>
      <c r="AE117" s="11"/>
      <c r="AF117" s="12"/>
      <c r="AG117" s="16">
        <f t="shared" si="68"/>
        <v>0</v>
      </c>
      <c r="AH117" s="11"/>
      <c r="AI117" s="11"/>
      <c r="AJ117" s="11"/>
      <c r="AK117" s="12"/>
      <c r="AL117" s="16">
        <f t="shared" si="69"/>
        <v>0</v>
      </c>
      <c r="AM117" s="11"/>
      <c r="AN117" s="11"/>
      <c r="AO117" s="11"/>
      <c r="AP117" s="12"/>
      <c r="AQ117" s="16">
        <f t="shared" si="70"/>
        <v>0</v>
      </c>
      <c r="AR117" s="11"/>
      <c r="AS117" s="11"/>
      <c r="AT117" s="11"/>
      <c r="AU117" s="12"/>
      <c r="AV117" s="25">
        <f t="shared" si="71"/>
        <v>0</v>
      </c>
    </row>
    <row r="118" spans="1:48" x14ac:dyDescent="0.25">
      <c r="A118" s="9">
        <v>8</v>
      </c>
      <c r="B118" s="3" t="s">
        <v>7</v>
      </c>
      <c r="C118" s="22" t="s">
        <v>42</v>
      </c>
      <c r="D118" s="75"/>
      <c r="E118" s="75"/>
      <c r="F118" s="75"/>
      <c r="G118" s="76"/>
      <c r="H118" s="77">
        <f t="shared" si="63"/>
        <v>0</v>
      </c>
      <c r="I118" s="75"/>
      <c r="J118" s="75"/>
      <c r="K118" s="75"/>
      <c r="L118" s="76"/>
      <c r="M118" s="77">
        <f t="shared" si="64"/>
        <v>0</v>
      </c>
      <c r="N118" s="75"/>
      <c r="O118" s="75"/>
      <c r="P118" s="75"/>
      <c r="Q118" s="76"/>
      <c r="R118" s="77">
        <f t="shared" si="65"/>
        <v>0</v>
      </c>
      <c r="S118" s="75"/>
      <c r="T118" s="75"/>
      <c r="U118" s="75"/>
      <c r="V118" s="76"/>
      <c r="W118" s="77">
        <f t="shared" si="66"/>
        <v>0</v>
      </c>
      <c r="X118" s="11"/>
      <c r="Y118" s="11"/>
      <c r="Z118" s="11"/>
      <c r="AA118" s="12"/>
      <c r="AB118" s="16">
        <f t="shared" si="67"/>
        <v>0</v>
      </c>
      <c r="AC118" s="11"/>
      <c r="AD118" s="11"/>
      <c r="AE118" s="11"/>
      <c r="AF118" s="12"/>
      <c r="AG118" s="16">
        <f t="shared" si="68"/>
        <v>0</v>
      </c>
      <c r="AH118" s="11"/>
      <c r="AI118" s="11"/>
      <c r="AJ118" s="11"/>
      <c r="AK118" s="12"/>
      <c r="AL118" s="16">
        <f t="shared" si="69"/>
        <v>0</v>
      </c>
      <c r="AM118" s="11"/>
      <c r="AN118" s="11"/>
      <c r="AO118" s="11"/>
      <c r="AP118" s="12"/>
      <c r="AQ118" s="16">
        <f t="shared" si="70"/>
        <v>0</v>
      </c>
      <c r="AR118" s="11"/>
      <c r="AS118" s="11"/>
      <c r="AT118" s="11"/>
      <c r="AU118" s="12"/>
      <c r="AV118" s="25">
        <f t="shared" si="71"/>
        <v>0</v>
      </c>
    </row>
    <row r="119" spans="1:48" x14ac:dyDescent="0.25">
      <c r="A119" s="9">
        <v>8</v>
      </c>
      <c r="B119" s="3" t="s">
        <v>23</v>
      </c>
      <c r="C119" s="22" t="s">
        <v>42</v>
      </c>
      <c r="D119" s="75"/>
      <c r="E119" s="75"/>
      <c r="F119" s="75"/>
      <c r="G119" s="76"/>
      <c r="H119" s="77">
        <f t="shared" si="63"/>
        <v>0</v>
      </c>
      <c r="I119" s="75"/>
      <c r="J119" s="75"/>
      <c r="K119" s="75"/>
      <c r="L119" s="76"/>
      <c r="M119" s="77">
        <f t="shared" si="64"/>
        <v>0</v>
      </c>
      <c r="N119" s="75"/>
      <c r="O119" s="75"/>
      <c r="P119" s="75"/>
      <c r="Q119" s="76"/>
      <c r="R119" s="77">
        <f t="shared" si="65"/>
        <v>0</v>
      </c>
      <c r="S119" s="75"/>
      <c r="T119" s="75"/>
      <c r="U119" s="75"/>
      <c r="V119" s="76"/>
      <c r="W119" s="77">
        <f t="shared" si="66"/>
        <v>0</v>
      </c>
      <c r="X119" s="11"/>
      <c r="Y119" s="11"/>
      <c r="Z119" s="11"/>
      <c r="AA119" s="12"/>
      <c r="AB119" s="16">
        <f t="shared" si="67"/>
        <v>0</v>
      </c>
      <c r="AC119" s="11"/>
      <c r="AD119" s="11"/>
      <c r="AE119" s="11"/>
      <c r="AF119" s="12"/>
      <c r="AG119" s="16">
        <f t="shared" si="68"/>
        <v>0</v>
      </c>
      <c r="AH119" s="11"/>
      <c r="AI119" s="11"/>
      <c r="AJ119" s="11"/>
      <c r="AK119" s="12"/>
      <c r="AL119" s="16">
        <f t="shared" si="69"/>
        <v>0</v>
      </c>
      <c r="AM119" s="11"/>
      <c r="AN119" s="11"/>
      <c r="AO119" s="11"/>
      <c r="AP119" s="12"/>
      <c r="AQ119" s="16">
        <f t="shared" si="70"/>
        <v>0</v>
      </c>
      <c r="AR119" s="11"/>
      <c r="AS119" s="11"/>
      <c r="AT119" s="11"/>
      <c r="AU119" s="12"/>
      <c r="AV119" s="25">
        <f t="shared" si="71"/>
        <v>0</v>
      </c>
    </row>
    <row r="120" spans="1:48" x14ac:dyDescent="0.25">
      <c r="A120" s="9">
        <v>8</v>
      </c>
      <c r="B120" s="3" t="s">
        <v>8</v>
      </c>
      <c r="C120" s="22" t="s">
        <v>42</v>
      </c>
      <c r="D120" s="75"/>
      <c r="E120" s="75"/>
      <c r="F120" s="75"/>
      <c r="G120" s="76"/>
      <c r="H120" s="77">
        <f t="shared" si="63"/>
        <v>0</v>
      </c>
      <c r="I120" s="75"/>
      <c r="J120" s="75"/>
      <c r="K120" s="75"/>
      <c r="L120" s="76"/>
      <c r="M120" s="77">
        <f t="shared" si="64"/>
        <v>0</v>
      </c>
      <c r="N120" s="75"/>
      <c r="O120" s="75"/>
      <c r="P120" s="75"/>
      <c r="Q120" s="76"/>
      <c r="R120" s="77">
        <f t="shared" si="65"/>
        <v>0</v>
      </c>
      <c r="S120" s="75"/>
      <c r="T120" s="75"/>
      <c r="U120" s="75"/>
      <c r="V120" s="76"/>
      <c r="W120" s="77">
        <f t="shared" si="66"/>
        <v>0</v>
      </c>
      <c r="X120" s="11"/>
      <c r="Y120" s="11"/>
      <c r="Z120" s="11"/>
      <c r="AA120" s="12"/>
      <c r="AB120" s="16">
        <f t="shared" si="67"/>
        <v>0</v>
      </c>
      <c r="AC120" s="11"/>
      <c r="AD120" s="11"/>
      <c r="AE120" s="11"/>
      <c r="AF120" s="12"/>
      <c r="AG120" s="16">
        <f t="shared" si="68"/>
        <v>0</v>
      </c>
      <c r="AH120" s="11"/>
      <c r="AI120" s="11"/>
      <c r="AJ120" s="11"/>
      <c r="AK120" s="12"/>
      <c r="AL120" s="16">
        <f t="shared" si="69"/>
        <v>0</v>
      </c>
      <c r="AM120" s="11"/>
      <c r="AN120" s="11"/>
      <c r="AO120" s="11"/>
      <c r="AP120" s="12"/>
      <c r="AQ120" s="16">
        <f t="shared" si="70"/>
        <v>0</v>
      </c>
      <c r="AR120" s="11"/>
      <c r="AS120" s="11"/>
      <c r="AT120" s="11"/>
      <c r="AU120" s="12"/>
      <c r="AV120" s="25">
        <f t="shared" si="71"/>
        <v>0</v>
      </c>
    </row>
    <row r="121" spans="1:48" x14ac:dyDescent="0.25">
      <c r="A121" s="9">
        <v>8</v>
      </c>
      <c r="B121" s="3" t="s">
        <v>9</v>
      </c>
      <c r="C121" s="22" t="s">
        <v>42</v>
      </c>
      <c r="D121" s="75"/>
      <c r="E121" s="75"/>
      <c r="F121" s="75"/>
      <c r="G121" s="76"/>
      <c r="H121" s="77">
        <f t="shared" si="63"/>
        <v>0</v>
      </c>
      <c r="I121" s="75"/>
      <c r="J121" s="75"/>
      <c r="K121" s="75"/>
      <c r="L121" s="76"/>
      <c r="M121" s="77">
        <f t="shared" si="64"/>
        <v>0</v>
      </c>
      <c r="N121" s="75"/>
      <c r="O121" s="75"/>
      <c r="P121" s="75"/>
      <c r="Q121" s="76"/>
      <c r="R121" s="77">
        <f t="shared" si="65"/>
        <v>0</v>
      </c>
      <c r="S121" s="75"/>
      <c r="T121" s="75"/>
      <c r="U121" s="75"/>
      <c r="V121" s="76"/>
      <c r="W121" s="77">
        <f t="shared" si="66"/>
        <v>0</v>
      </c>
      <c r="X121" s="11"/>
      <c r="Y121" s="11"/>
      <c r="Z121" s="11"/>
      <c r="AA121" s="12"/>
      <c r="AB121" s="16">
        <f t="shared" si="67"/>
        <v>0</v>
      </c>
      <c r="AC121" s="11"/>
      <c r="AD121" s="11"/>
      <c r="AE121" s="11"/>
      <c r="AF121" s="12"/>
      <c r="AG121" s="16">
        <f t="shared" si="68"/>
        <v>0</v>
      </c>
      <c r="AH121" s="11"/>
      <c r="AI121" s="11"/>
      <c r="AJ121" s="11"/>
      <c r="AK121" s="12"/>
      <c r="AL121" s="16">
        <f t="shared" si="69"/>
        <v>0</v>
      </c>
      <c r="AM121" s="11"/>
      <c r="AN121" s="11"/>
      <c r="AO121" s="11"/>
      <c r="AP121" s="12"/>
      <c r="AQ121" s="16">
        <f t="shared" si="70"/>
        <v>0</v>
      </c>
      <c r="AR121" s="11"/>
      <c r="AS121" s="11"/>
      <c r="AT121" s="11"/>
      <c r="AU121" s="12"/>
      <c r="AV121" s="25">
        <f t="shared" si="71"/>
        <v>0</v>
      </c>
    </row>
    <row r="122" spans="1:48" x14ac:dyDescent="0.25">
      <c r="A122" s="9">
        <v>8</v>
      </c>
      <c r="B122" s="3" t="s">
        <v>10</v>
      </c>
      <c r="C122" s="22" t="s">
        <v>42</v>
      </c>
      <c r="D122" s="75"/>
      <c r="E122" s="75"/>
      <c r="F122" s="75"/>
      <c r="G122" s="76"/>
      <c r="H122" s="77">
        <f t="shared" si="63"/>
        <v>0</v>
      </c>
      <c r="I122" s="75"/>
      <c r="J122" s="75"/>
      <c r="K122" s="75"/>
      <c r="L122" s="76"/>
      <c r="M122" s="77">
        <f t="shared" si="64"/>
        <v>0</v>
      </c>
      <c r="N122" s="75"/>
      <c r="O122" s="75"/>
      <c r="P122" s="75"/>
      <c r="Q122" s="76"/>
      <c r="R122" s="77">
        <f t="shared" si="65"/>
        <v>0</v>
      </c>
      <c r="S122" s="75"/>
      <c r="T122" s="75"/>
      <c r="U122" s="75"/>
      <c r="V122" s="76"/>
      <c r="W122" s="77">
        <f t="shared" si="66"/>
        <v>0</v>
      </c>
      <c r="X122" s="11"/>
      <c r="Y122" s="11"/>
      <c r="Z122" s="11"/>
      <c r="AA122" s="12"/>
      <c r="AB122" s="16">
        <f t="shared" si="67"/>
        <v>0</v>
      </c>
      <c r="AC122" s="11"/>
      <c r="AD122" s="11"/>
      <c r="AE122" s="11"/>
      <c r="AF122" s="12"/>
      <c r="AG122" s="16">
        <f t="shared" si="68"/>
        <v>0</v>
      </c>
      <c r="AH122" s="11"/>
      <c r="AI122" s="11"/>
      <c r="AJ122" s="11"/>
      <c r="AK122" s="12"/>
      <c r="AL122" s="16">
        <f t="shared" si="69"/>
        <v>0</v>
      </c>
      <c r="AM122" s="11"/>
      <c r="AN122" s="11"/>
      <c r="AO122" s="11"/>
      <c r="AP122" s="12"/>
      <c r="AQ122" s="16">
        <f t="shared" si="70"/>
        <v>0</v>
      </c>
      <c r="AR122" s="11"/>
      <c r="AS122" s="11"/>
      <c r="AT122" s="11"/>
      <c r="AU122" s="12"/>
      <c r="AV122" s="25">
        <f t="shared" si="71"/>
        <v>0</v>
      </c>
    </row>
    <row r="123" spans="1:48" x14ac:dyDescent="0.25">
      <c r="A123" s="9">
        <v>8</v>
      </c>
      <c r="B123" s="22" t="s">
        <v>34</v>
      </c>
      <c r="C123" s="22" t="s">
        <v>42</v>
      </c>
      <c r="D123" s="78"/>
      <c r="E123" s="78"/>
      <c r="F123" s="78"/>
      <c r="G123" s="79"/>
      <c r="H123" s="80">
        <f t="shared" si="63"/>
        <v>0</v>
      </c>
      <c r="I123" s="78"/>
      <c r="J123" s="78"/>
      <c r="K123" s="78"/>
      <c r="L123" s="79"/>
      <c r="M123" s="80">
        <f t="shared" si="64"/>
        <v>0</v>
      </c>
      <c r="N123" s="78"/>
      <c r="O123" s="78"/>
      <c r="P123" s="78"/>
      <c r="Q123" s="79"/>
      <c r="R123" s="80">
        <f t="shared" si="65"/>
        <v>0</v>
      </c>
      <c r="S123" s="78"/>
      <c r="T123" s="78"/>
      <c r="U123" s="78"/>
      <c r="V123" s="79"/>
      <c r="W123" s="80">
        <f t="shared" si="66"/>
        <v>0</v>
      </c>
      <c r="X123" s="13"/>
      <c r="Y123" s="13"/>
      <c r="Z123" s="13"/>
      <c r="AA123" s="14"/>
      <c r="AB123" s="17">
        <f t="shared" si="67"/>
        <v>0</v>
      </c>
      <c r="AC123" s="13"/>
      <c r="AD123" s="13"/>
      <c r="AE123" s="13"/>
      <c r="AF123" s="14"/>
      <c r="AG123" s="17">
        <f t="shared" si="68"/>
        <v>0</v>
      </c>
      <c r="AH123" s="13"/>
      <c r="AI123" s="13"/>
      <c r="AJ123" s="13"/>
      <c r="AK123" s="14"/>
      <c r="AL123" s="17">
        <f t="shared" si="69"/>
        <v>0</v>
      </c>
      <c r="AM123" s="13"/>
      <c r="AN123" s="13"/>
      <c r="AO123" s="13"/>
      <c r="AP123" s="14"/>
      <c r="AQ123" s="17">
        <f t="shared" si="70"/>
        <v>0</v>
      </c>
      <c r="AR123" s="13"/>
      <c r="AS123" s="13"/>
      <c r="AT123" s="13"/>
      <c r="AU123" s="14"/>
      <c r="AV123" s="26">
        <f t="shared" si="71"/>
        <v>0</v>
      </c>
    </row>
    <row r="124" spans="1:48" x14ac:dyDescent="0.25">
      <c r="A124" s="9">
        <v>8</v>
      </c>
      <c r="B124" s="27"/>
      <c r="C124" s="28"/>
      <c r="D124" s="81"/>
      <c r="E124" s="82"/>
      <c r="F124" s="82"/>
      <c r="G124" s="82"/>
      <c r="H124" s="83">
        <f>SUM(H111:H123)</f>
        <v>0</v>
      </c>
      <c r="I124" s="82"/>
      <c r="J124" s="82"/>
      <c r="K124" s="82"/>
      <c r="L124" s="82"/>
      <c r="M124" s="83">
        <f>SUM(M111:M123)</f>
        <v>0</v>
      </c>
      <c r="N124" s="82"/>
      <c r="O124" s="82"/>
      <c r="P124" s="82"/>
      <c r="Q124" s="82"/>
      <c r="R124" s="83">
        <f>SUM(R111:R123)</f>
        <v>0</v>
      </c>
      <c r="S124" s="82"/>
      <c r="T124" s="82"/>
      <c r="U124" s="82"/>
      <c r="V124" s="82"/>
      <c r="W124" s="83">
        <f>SUM(W111:W123)</f>
        <v>0</v>
      </c>
      <c r="X124" s="29"/>
      <c r="Y124" s="29"/>
      <c r="Z124" s="29"/>
      <c r="AA124" s="29"/>
      <c r="AB124" s="30">
        <f>SUM(AB111:AB123)</f>
        <v>0</v>
      </c>
      <c r="AC124" s="29"/>
      <c r="AD124" s="29"/>
      <c r="AE124" s="29"/>
      <c r="AF124" s="29"/>
      <c r="AG124" s="30">
        <f>SUM(AG111:AG123)</f>
        <v>0</v>
      </c>
      <c r="AH124" s="29"/>
      <c r="AI124" s="29"/>
      <c r="AJ124" s="29"/>
      <c r="AK124" s="29"/>
      <c r="AL124" s="30">
        <f>SUM(AL111:AL123)</f>
        <v>0</v>
      </c>
      <c r="AM124" s="29"/>
      <c r="AN124" s="29"/>
      <c r="AO124" s="29"/>
      <c r="AP124" s="29"/>
      <c r="AQ124" s="30">
        <f>SUM(AQ111:AQ123)</f>
        <v>0</v>
      </c>
      <c r="AR124" s="29"/>
      <c r="AS124" s="29"/>
      <c r="AT124" s="29"/>
      <c r="AU124" s="29"/>
      <c r="AV124" s="30">
        <f>SUM(AV111:AV123)</f>
        <v>0</v>
      </c>
    </row>
    <row r="125" spans="1:48" x14ac:dyDescent="0.25">
      <c r="A125" s="9">
        <v>8</v>
      </c>
      <c r="B125" s="115" t="str">
        <f>"Буква (или иное название) класса "&amp;A366&amp;":"</f>
        <v>Буква (или иное название) класса 25:</v>
      </c>
      <c r="C125" s="116"/>
      <c r="D125" s="106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</row>
    <row r="126" spans="1:48" x14ac:dyDescent="0.25">
      <c r="A126" s="9">
        <v>9</v>
      </c>
      <c r="B126" s="20" t="s">
        <v>0</v>
      </c>
      <c r="C126" s="21" t="s">
        <v>42</v>
      </c>
      <c r="D126" s="75"/>
      <c r="E126" s="75"/>
      <c r="F126" s="75"/>
      <c r="G126" s="76"/>
      <c r="H126" s="77">
        <f t="shared" ref="H126:H138" si="72">COUNTA(D126:G126)</f>
        <v>0</v>
      </c>
      <c r="I126" s="75"/>
      <c r="J126" s="75"/>
      <c r="K126" s="75"/>
      <c r="L126" s="76"/>
      <c r="M126" s="77">
        <f t="shared" ref="M126:M138" si="73">COUNTA(I126:L126)</f>
        <v>0</v>
      </c>
      <c r="N126" s="75"/>
      <c r="O126" s="75"/>
      <c r="P126" s="75"/>
      <c r="Q126" s="76"/>
      <c r="R126" s="77">
        <f t="shared" ref="R126:R138" si="74">COUNTA(N126:Q126)</f>
        <v>0</v>
      </c>
      <c r="S126" s="75"/>
      <c r="T126" s="75"/>
      <c r="U126" s="75"/>
      <c r="V126" s="76"/>
      <c r="W126" s="77">
        <f t="shared" ref="W126:W138" si="75">COUNTA(S126:V126)</f>
        <v>0</v>
      </c>
      <c r="X126" s="11"/>
      <c r="Y126" s="11"/>
      <c r="Z126" s="11"/>
      <c r="AA126" s="12"/>
      <c r="AB126" s="16">
        <f t="shared" ref="AB126:AB138" si="76">COUNTA(X126:AA126)</f>
        <v>0</v>
      </c>
      <c r="AC126" s="11"/>
      <c r="AD126" s="11"/>
      <c r="AE126" s="11"/>
      <c r="AF126" s="12"/>
      <c r="AG126" s="16">
        <f t="shared" ref="AG126:AG138" si="77">COUNTA(AC126:AF126)</f>
        <v>0</v>
      </c>
      <c r="AH126" s="11"/>
      <c r="AI126" s="11"/>
      <c r="AJ126" s="11"/>
      <c r="AK126" s="12"/>
      <c r="AL126" s="16">
        <f t="shared" ref="AL126:AL138" si="78">COUNTA(AH126:AK126)</f>
        <v>0</v>
      </c>
      <c r="AM126" s="11"/>
      <c r="AN126" s="11"/>
      <c r="AO126" s="11"/>
      <c r="AP126" s="12"/>
      <c r="AQ126" s="16">
        <f t="shared" ref="AQ126:AQ138" si="79">COUNTA(AM126:AP126)</f>
        <v>0</v>
      </c>
      <c r="AR126" s="11"/>
      <c r="AS126" s="11"/>
      <c r="AT126" s="11"/>
      <c r="AU126" s="12"/>
      <c r="AV126" s="25">
        <f t="shared" ref="AV126:AV138" si="80">COUNTA(AR126:AU126)</f>
        <v>0</v>
      </c>
    </row>
    <row r="127" spans="1:48" x14ac:dyDescent="0.25">
      <c r="A127" s="9">
        <v>9</v>
      </c>
      <c r="B127" s="3" t="s">
        <v>1</v>
      </c>
      <c r="C127" s="22" t="s">
        <v>42</v>
      </c>
      <c r="D127" s="75"/>
      <c r="E127" s="75"/>
      <c r="F127" s="75"/>
      <c r="G127" s="76"/>
      <c r="H127" s="77">
        <f t="shared" si="72"/>
        <v>0</v>
      </c>
      <c r="I127" s="75"/>
      <c r="J127" s="75"/>
      <c r="K127" s="75"/>
      <c r="L127" s="76"/>
      <c r="M127" s="77">
        <f t="shared" si="73"/>
        <v>0</v>
      </c>
      <c r="N127" s="75"/>
      <c r="O127" s="75"/>
      <c r="P127" s="75"/>
      <c r="Q127" s="76"/>
      <c r="R127" s="77">
        <f t="shared" si="74"/>
        <v>0</v>
      </c>
      <c r="S127" s="75"/>
      <c r="T127" s="75"/>
      <c r="U127" s="75"/>
      <c r="V127" s="76"/>
      <c r="W127" s="77">
        <f t="shared" si="75"/>
        <v>0</v>
      </c>
      <c r="X127" s="11"/>
      <c r="Y127" s="11"/>
      <c r="Z127" s="11"/>
      <c r="AA127" s="12"/>
      <c r="AB127" s="16">
        <f t="shared" si="76"/>
        <v>0</v>
      </c>
      <c r="AC127" s="11"/>
      <c r="AD127" s="11"/>
      <c r="AE127" s="11"/>
      <c r="AF127" s="12"/>
      <c r="AG127" s="16">
        <f t="shared" si="77"/>
        <v>0</v>
      </c>
      <c r="AH127" s="11"/>
      <c r="AI127" s="11"/>
      <c r="AJ127" s="11"/>
      <c r="AK127" s="12"/>
      <c r="AL127" s="16">
        <f t="shared" si="78"/>
        <v>0</v>
      </c>
      <c r="AM127" s="11"/>
      <c r="AN127" s="11"/>
      <c r="AO127" s="11"/>
      <c r="AP127" s="12"/>
      <c r="AQ127" s="16">
        <f t="shared" si="79"/>
        <v>0</v>
      </c>
      <c r="AR127" s="11"/>
      <c r="AS127" s="11"/>
      <c r="AT127" s="11"/>
      <c r="AU127" s="12"/>
      <c r="AV127" s="25">
        <f t="shared" si="80"/>
        <v>0</v>
      </c>
    </row>
    <row r="128" spans="1:48" x14ac:dyDescent="0.25">
      <c r="A128" s="9">
        <v>9</v>
      </c>
      <c r="B128" s="3" t="s">
        <v>2</v>
      </c>
      <c r="C128" s="22" t="s">
        <v>42</v>
      </c>
      <c r="D128" s="75"/>
      <c r="E128" s="75"/>
      <c r="F128" s="75"/>
      <c r="G128" s="76"/>
      <c r="H128" s="77">
        <f t="shared" si="72"/>
        <v>0</v>
      </c>
      <c r="I128" s="75"/>
      <c r="J128" s="75"/>
      <c r="K128" s="75"/>
      <c r="L128" s="76"/>
      <c r="M128" s="77">
        <f t="shared" si="73"/>
        <v>0</v>
      </c>
      <c r="N128" s="75"/>
      <c r="O128" s="75"/>
      <c r="P128" s="75"/>
      <c r="Q128" s="76"/>
      <c r="R128" s="77">
        <f t="shared" si="74"/>
        <v>0</v>
      </c>
      <c r="S128" s="75"/>
      <c r="T128" s="75"/>
      <c r="U128" s="75"/>
      <c r="V128" s="76"/>
      <c r="W128" s="77">
        <f t="shared" si="75"/>
        <v>0</v>
      </c>
      <c r="X128" s="11"/>
      <c r="Y128" s="11"/>
      <c r="Z128" s="11"/>
      <c r="AA128" s="12"/>
      <c r="AB128" s="16">
        <f t="shared" si="76"/>
        <v>0</v>
      </c>
      <c r="AC128" s="11"/>
      <c r="AD128" s="11"/>
      <c r="AE128" s="11"/>
      <c r="AF128" s="12"/>
      <c r="AG128" s="16">
        <f t="shared" si="77"/>
        <v>0</v>
      </c>
      <c r="AH128" s="11"/>
      <c r="AI128" s="11"/>
      <c r="AJ128" s="11"/>
      <c r="AK128" s="12"/>
      <c r="AL128" s="16">
        <f t="shared" si="78"/>
        <v>0</v>
      </c>
      <c r="AM128" s="11"/>
      <c r="AN128" s="11"/>
      <c r="AO128" s="11"/>
      <c r="AP128" s="12"/>
      <c r="AQ128" s="16">
        <f t="shared" si="79"/>
        <v>0</v>
      </c>
      <c r="AR128" s="11"/>
      <c r="AS128" s="11"/>
      <c r="AT128" s="11"/>
      <c r="AU128" s="12"/>
      <c r="AV128" s="25">
        <f t="shared" si="80"/>
        <v>0</v>
      </c>
    </row>
    <row r="129" spans="1:48" x14ac:dyDescent="0.25">
      <c r="A129" s="9">
        <v>9</v>
      </c>
      <c r="B129" s="3" t="s">
        <v>3</v>
      </c>
      <c r="C129" s="22" t="s">
        <v>42</v>
      </c>
      <c r="D129" s="75"/>
      <c r="E129" s="75"/>
      <c r="F129" s="75"/>
      <c r="G129" s="76"/>
      <c r="H129" s="77">
        <f t="shared" si="72"/>
        <v>0</v>
      </c>
      <c r="I129" s="75"/>
      <c r="J129" s="75"/>
      <c r="K129" s="75"/>
      <c r="L129" s="76"/>
      <c r="M129" s="77">
        <f t="shared" si="73"/>
        <v>0</v>
      </c>
      <c r="N129" s="75"/>
      <c r="O129" s="75"/>
      <c r="P129" s="75"/>
      <c r="Q129" s="76"/>
      <c r="R129" s="77">
        <f t="shared" si="74"/>
        <v>0</v>
      </c>
      <c r="S129" s="75"/>
      <c r="T129" s="75"/>
      <c r="U129" s="75"/>
      <c r="V129" s="76"/>
      <c r="W129" s="77">
        <f t="shared" si="75"/>
        <v>0</v>
      </c>
      <c r="X129" s="11"/>
      <c r="Y129" s="11"/>
      <c r="Z129" s="11"/>
      <c r="AA129" s="12"/>
      <c r="AB129" s="16">
        <f t="shared" si="76"/>
        <v>0</v>
      </c>
      <c r="AC129" s="11"/>
      <c r="AD129" s="11"/>
      <c r="AE129" s="11"/>
      <c r="AF129" s="12"/>
      <c r="AG129" s="16">
        <f t="shared" si="77"/>
        <v>0</v>
      </c>
      <c r="AH129" s="11"/>
      <c r="AI129" s="11"/>
      <c r="AJ129" s="11"/>
      <c r="AK129" s="12"/>
      <c r="AL129" s="16">
        <f t="shared" si="78"/>
        <v>0</v>
      </c>
      <c r="AM129" s="11"/>
      <c r="AN129" s="11"/>
      <c r="AO129" s="11"/>
      <c r="AP129" s="12"/>
      <c r="AQ129" s="16">
        <f t="shared" si="79"/>
        <v>0</v>
      </c>
      <c r="AR129" s="11"/>
      <c r="AS129" s="11"/>
      <c r="AT129" s="11"/>
      <c r="AU129" s="12"/>
      <c r="AV129" s="25">
        <f t="shared" si="80"/>
        <v>0</v>
      </c>
    </row>
    <row r="130" spans="1:48" x14ac:dyDescent="0.25">
      <c r="A130" s="9">
        <v>9</v>
      </c>
      <c r="B130" s="3" t="s">
        <v>4</v>
      </c>
      <c r="C130" s="22" t="s">
        <v>42</v>
      </c>
      <c r="D130" s="75"/>
      <c r="E130" s="75"/>
      <c r="F130" s="75"/>
      <c r="G130" s="76"/>
      <c r="H130" s="77">
        <f t="shared" si="72"/>
        <v>0</v>
      </c>
      <c r="I130" s="75"/>
      <c r="J130" s="75"/>
      <c r="K130" s="75"/>
      <c r="L130" s="76"/>
      <c r="M130" s="77">
        <f t="shared" si="73"/>
        <v>0</v>
      </c>
      <c r="N130" s="75"/>
      <c r="O130" s="75"/>
      <c r="P130" s="75"/>
      <c r="Q130" s="76"/>
      <c r="R130" s="77">
        <f t="shared" si="74"/>
        <v>0</v>
      </c>
      <c r="S130" s="75"/>
      <c r="T130" s="75"/>
      <c r="U130" s="75"/>
      <c r="V130" s="76"/>
      <c r="W130" s="77">
        <f t="shared" si="75"/>
        <v>0</v>
      </c>
      <c r="X130" s="11"/>
      <c r="Y130" s="11"/>
      <c r="Z130" s="11"/>
      <c r="AA130" s="12"/>
      <c r="AB130" s="16">
        <f t="shared" si="76"/>
        <v>0</v>
      </c>
      <c r="AC130" s="11"/>
      <c r="AD130" s="11"/>
      <c r="AE130" s="11"/>
      <c r="AF130" s="12"/>
      <c r="AG130" s="16">
        <f t="shared" si="77"/>
        <v>0</v>
      </c>
      <c r="AH130" s="11"/>
      <c r="AI130" s="11"/>
      <c r="AJ130" s="11"/>
      <c r="AK130" s="12"/>
      <c r="AL130" s="16">
        <f t="shared" si="78"/>
        <v>0</v>
      </c>
      <c r="AM130" s="11"/>
      <c r="AN130" s="11"/>
      <c r="AO130" s="11"/>
      <c r="AP130" s="12"/>
      <c r="AQ130" s="16">
        <f t="shared" si="79"/>
        <v>0</v>
      </c>
      <c r="AR130" s="11"/>
      <c r="AS130" s="11"/>
      <c r="AT130" s="11"/>
      <c r="AU130" s="12"/>
      <c r="AV130" s="25">
        <f t="shared" si="80"/>
        <v>0</v>
      </c>
    </row>
    <row r="131" spans="1:48" x14ac:dyDescent="0.25">
      <c r="A131" s="9">
        <v>9</v>
      </c>
      <c r="B131" s="3" t="s">
        <v>5</v>
      </c>
      <c r="C131" s="22" t="s">
        <v>42</v>
      </c>
      <c r="D131" s="75"/>
      <c r="E131" s="75"/>
      <c r="F131" s="75"/>
      <c r="G131" s="76"/>
      <c r="H131" s="77">
        <f t="shared" si="72"/>
        <v>0</v>
      </c>
      <c r="I131" s="75"/>
      <c r="J131" s="75"/>
      <c r="K131" s="75"/>
      <c r="L131" s="76"/>
      <c r="M131" s="77">
        <f t="shared" si="73"/>
        <v>0</v>
      </c>
      <c r="N131" s="75"/>
      <c r="O131" s="75"/>
      <c r="P131" s="75"/>
      <c r="Q131" s="76"/>
      <c r="R131" s="77">
        <f t="shared" si="74"/>
        <v>0</v>
      </c>
      <c r="S131" s="75"/>
      <c r="T131" s="75"/>
      <c r="U131" s="75"/>
      <c r="V131" s="76"/>
      <c r="W131" s="77">
        <f t="shared" si="75"/>
        <v>0</v>
      </c>
      <c r="X131" s="11"/>
      <c r="Y131" s="11"/>
      <c r="Z131" s="11"/>
      <c r="AA131" s="12"/>
      <c r="AB131" s="16">
        <f t="shared" si="76"/>
        <v>0</v>
      </c>
      <c r="AC131" s="11"/>
      <c r="AD131" s="11"/>
      <c r="AE131" s="11"/>
      <c r="AF131" s="12"/>
      <c r="AG131" s="16">
        <f t="shared" si="77"/>
        <v>0</v>
      </c>
      <c r="AH131" s="11"/>
      <c r="AI131" s="11"/>
      <c r="AJ131" s="11"/>
      <c r="AK131" s="12"/>
      <c r="AL131" s="16">
        <f t="shared" si="78"/>
        <v>0</v>
      </c>
      <c r="AM131" s="11"/>
      <c r="AN131" s="11"/>
      <c r="AO131" s="11"/>
      <c r="AP131" s="12"/>
      <c r="AQ131" s="16">
        <f t="shared" si="79"/>
        <v>0</v>
      </c>
      <c r="AR131" s="11"/>
      <c r="AS131" s="11"/>
      <c r="AT131" s="11"/>
      <c r="AU131" s="12"/>
      <c r="AV131" s="25">
        <f t="shared" si="80"/>
        <v>0</v>
      </c>
    </row>
    <row r="132" spans="1:48" x14ac:dyDescent="0.25">
      <c r="A132" s="9">
        <v>9</v>
      </c>
      <c r="B132" s="3" t="s">
        <v>6</v>
      </c>
      <c r="C132" s="22" t="s">
        <v>42</v>
      </c>
      <c r="D132" s="75"/>
      <c r="E132" s="75"/>
      <c r="F132" s="75"/>
      <c r="G132" s="76"/>
      <c r="H132" s="77">
        <f t="shared" si="72"/>
        <v>0</v>
      </c>
      <c r="I132" s="75"/>
      <c r="J132" s="75"/>
      <c r="K132" s="75"/>
      <c r="L132" s="76"/>
      <c r="M132" s="77">
        <f t="shared" si="73"/>
        <v>0</v>
      </c>
      <c r="N132" s="75"/>
      <c r="O132" s="75"/>
      <c r="P132" s="75"/>
      <c r="Q132" s="76"/>
      <c r="R132" s="77">
        <f t="shared" si="74"/>
        <v>0</v>
      </c>
      <c r="S132" s="75"/>
      <c r="T132" s="75"/>
      <c r="U132" s="75"/>
      <c r="V132" s="76"/>
      <c r="W132" s="77">
        <f t="shared" si="75"/>
        <v>0</v>
      </c>
      <c r="X132" s="11"/>
      <c r="Y132" s="11"/>
      <c r="Z132" s="11"/>
      <c r="AA132" s="12"/>
      <c r="AB132" s="16">
        <f t="shared" si="76"/>
        <v>0</v>
      </c>
      <c r="AC132" s="11"/>
      <c r="AD132" s="11"/>
      <c r="AE132" s="11"/>
      <c r="AF132" s="12"/>
      <c r="AG132" s="16">
        <f t="shared" si="77"/>
        <v>0</v>
      </c>
      <c r="AH132" s="11"/>
      <c r="AI132" s="11"/>
      <c r="AJ132" s="11"/>
      <c r="AK132" s="12"/>
      <c r="AL132" s="16">
        <f t="shared" si="78"/>
        <v>0</v>
      </c>
      <c r="AM132" s="11"/>
      <c r="AN132" s="11"/>
      <c r="AO132" s="11"/>
      <c r="AP132" s="12"/>
      <c r="AQ132" s="16">
        <f t="shared" si="79"/>
        <v>0</v>
      </c>
      <c r="AR132" s="11"/>
      <c r="AS132" s="11"/>
      <c r="AT132" s="11"/>
      <c r="AU132" s="12"/>
      <c r="AV132" s="25">
        <f t="shared" si="80"/>
        <v>0</v>
      </c>
    </row>
    <row r="133" spans="1:48" x14ac:dyDescent="0.25">
      <c r="A133" s="9">
        <v>9</v>
      </c>
      <c r="B133" s="3" t="s">
        <v>7</v>
      </c>
      <c r="C133" s="22" t="s">
        <v>42</v>
      </c>
      <c r="D133" s="75"/>
      <c r="E133" s="75"/>
      <c r="F133" s="75"/>
      <c r="G133" s="76"/>
      <c r="H133" s="77">
        <f t="shared" si="72"/>
        <v>0</v>
      </c>
      <c r="I133" s="75"/>
      <c r="J133" s="75"/>
      <c r="K133" s="75"/>
      <c r="L133" s="76"/>
      <c r="M133" s="77">
        <f t="shared" si="73"/>
        <v>0</v>
      </c>
      <c r="N133" s="75"/>
      <c r="O133" s="75"/>
      <c r="P133" s="75"/>
      <c r="Q133" s="76"/>
      <c r="R133" s="77">
        <f t="shared" si="74"/>
        <v>0</v>
      </c>
      <c r="S133" s="75"/>
      <c r="T133" s="75"/>
      <c r="U133" s="75"/>
      <c r="V133" s="76"/>
      <c r="W133" s="77">
        <f t="shared" si="75"/>
        <v>0</v>
      </c>
      <c r="X133" s="11"/>
      <c r="Y133" s="11"/>
      <c r="Z133" s="11"/>
      <c r="AA133" s="12"/>
      <c r="AB133" s="16">
        <f t="shared" si="76"/>
        <v>0</v>
      </c>
      <c r="AC133" s="11"/>
      <c r="AD133" s="11"/>
      <c r="AE133" s="11"/>
      <c r="AF133" s="12"/>
      <c r="AG133" s="16">
        <f t="shared" si="77"/>
        <v>0</v>
      </c>
      <c r="AH133" s="11"/>
      <c r="AI133" s="11"/>
      <c r="AJ133" s="11"/>
      <c r="AK133" s="12"/>
      <c r="AL133" s="16">
        <f t="shared" si="78"/>
        <v>0</v>
      </c>
      <c r="AM133" s="11"/>
      <c r="AN133" s="11"/>
      <c r="AO133" s="11"/>
      <c r="AP133" s="12"/>
      <c r="AQ133" s="16">
        <f t="shared" si="79"/>
        <v>0</v>
      </c>
      <c r="AR133" s="11"/>
      <c r="AS133" s="11"/>
      <c r="AT133" s="11"/>
      <c r="AU133" s="12"/>
      <c r="AV133" s="25">
        <f t="shared" si="80"/>
        <v>0</v>
      </c>
    </row>
    <row r="134" spans="1:48" x14ac:dyDescent="0.25">
      <c r="A134" s="9">
        <v>9</v>
      </c>
      <c r="B134" s="3" t="s">
        <v>23</v>
      </c>
      <c r="C134" s="22" t="s">
        <v>42</v>
      </c>
      <c r="D134" s="75"/>
      <c r="E134" s="75"/>
      <c r="F134" s="75"/>
      <c r="G134" s="76"/>
      <c r="H134" s="77">
        <f t="shared" si="72"/>
        <v>0</v>
      </c>
      <c r="I134" s="75"/>
      <c r="J134" s="75"/>
      <c r="K134" s="75"/>
      <c r="L134" s="76"/>
      <c r="M134" s="77">
        <f t="shared" si="73"/>
        <v>0</v>
      </c>
      <c r="N134" s="75"/>
      <c r="O134" s="75"/>
      <c r="P134" s="75"/>
      <c r="Q134" s="76"/>
      <c r="R134" s="77">
        <f t="shared" si="74"/>
        <v>0</v>
      </c>
      <c r="S134" s="75"/>
      <c r="T134" s="75"/>
      <c r="U134" s="75"/>
      <c r="V134" s="76"/>
      <c r="W134" s="77">
        <f t="shared" si="75"/>
        <v>0</v>
      </c>
      <c r="X134" s="11"/>
      <c r="Y134" s="11"/>
      <c r="Z134" s="11"/>
      <c r="AA134" s="12"/>
      <c r="AB134" s="16">
        <f t="shared" si="76"/>
        <v>0</v>
      </c>
      <c r="AC134" s="11"/>
      <c r="AD134" s="11"/>
      <c r="AE134" s="11"/>
      <c r="AF134" s="12"/>
      <c r="AG134" s="16">
        <f t="shared" si="77"/>
        <v>0</v>
      </c>
      <c r="AH134" s="11"/>
      <c r="AI134" s="11"/>
      <c r="AJ134" s="11"/>
      <c r="AK134" s="12"/>
      <c r="AL134" s="16">
        <f t="shared" si="78"/>
        <v>0</v>
      </c>
      <c r="AM134" s="11"/>
      <c r="AN134" s="11"/>
      <c r="AO134" s="11"/>
      <c r="AP134" s="12"/>
      <c r="AQ134" s="16">
        <f t="shared" si="79"/>
        <v>0</v>
      </c>
      <c r="AR134" s="11"/>
      <c r="AS134" s="11"/>
      <c r="AT134" s="11"/>
      <c r="AU134" s="12"/>
      <c r="AV134" s="25">
        <f t="shared" si="80"/>
        <v>0</v>
      </c>
    </row>
    <row r="135" spans="1:48" x14ac:dyDescent="0.25">
      <c r="A135" s="9">
        <v>9</v>
      </c>
      <c r="B135" s="3" t="s">
        <v>8</v>
      </c>
      <c r="C135" s="22" t="s">
        <v>42</v>
      </c>
      <c r="D135" s="75"/>
      <c r="E135" s="75"/>
      <c r="F135" s="75"/>
      <c r="G135" s="76"/>
      <c r="H135" s="77">
        <f t="shared" si="72"/>
        <v>0</v>
      </c>
      <c r="I135" s="75"/>
      <c r="J135" s="75"/>
      <c r="K135" s="75"/>
      <c r="L135" s="76"/>
      <c r="M135" s="77">
        <f t="shared" si="73"/>
        <v>0</v>
      </c>
      <c r="N135" s="75"/>
      <c r="O135" s="75"/>
      <c r="P135" s="75"/>
      <c r="Q135" s="76"/>
      <c r="R135" s="77">
        <f t="shared" si="74"/>
        <v>0</v>
      </c>
      <c r="S135" s="75"/>
      <c r="T135" s="75"/>
      <c r="U135" s="75"/>
      <c r="V135" s="76"/>
      <c r="W135" s="77">
        <f t="shared" si="75"/>
        <v>0</v>
      </c>
      <c r="X135" s="11"/>
      <c r="Y135" s="11"/>
      <c r="Z135" s="11"/>
      <c r="AA135" s="12"/>
      <c r="AB135" s="16">
        <f t="shared" si="76"/>
        <v>0</v>
      </c>
      <c r="AC135" s="11"/>
      <c r="AD135" s="11"/>
      <c r="AE135" s="11"/>
      <c r="AF135" s="12"/>
      <c r="AG135" s="16">
        <f t="shared" si="77"/>
        <v>0</v>
      </c>
      <c r="AH135" s="11"/>
      <c r="AI135" s="11"/>
      <c r="AJ135" s="11"/>
      <c r="AK135" s="12"/>
      <c r="AL135" s="16">
        <f t="shared" si="78"/>
        <v>0</v>
      </c>
      <c r="AM135" s="11"/>
      <c r="AN135" s="11"/>
      <c r="AO135" s="11"/>
      <c r="AP135" s="12"/>
      <c r="AQ135" s="16">
        <f t="shared" si="79"/>
        <v>0</v>
      </c>
      <c r="AR135" s="11"/>
      <c r="AS135" s="11"/>
      <c r="AT135" s="11"/>
      <c r="AU135" s="12"/>
      <c r="AV135" s="25">
        <f t="shared" si="80"/>
        <v>0</v>
      </c>
    </row>
    <row r="136" spans="1:48" x14ac:dyDescent="0.25">
      <c r="A136" s="9">
        <v>9</v>
      </c>
      <c r="B136" s="3" t="s">
        <v>9</v>
      </c>
      <c r="C136" s="22" t="s">
        <v>42</v>
      </c>
      <c r="D136" s="75"/>
      <c r="E136" s="75"/>
      <c r="F136" s="75"/>
      <c r="G136" s="76"/>
      <c r="H136" s="77">
        <f t="shared" si="72"/>
        <v>0</v>
      </c>
      <c r="I136" s="75"/>
      <c r="J136" s="75"/>
      <c r="K136" s="75"/>
      <c r="L136" s="76"/>
      <c r="M136" s="77">
        <f t="shared" si="73"/>
        <v>0</v>
      </c>
      <c r="N136" s="75"/>
      <c r="O136" s="75"/>
      <c r="P136" s="75"/>
      <c r="Q136" s="76"/>
      <c r="R136" s="77">
        <f t="shared" si="74"/>
        <v>0</v>
      </c>
      <c r="S136" s="75"/>
      <c r="T136" s="75"/>
      <c r="U136" s="75"/>
      <c r="V136" s="76"/>
      <c r="W136" s="77">
        <f t="shared" si="75"/>
        <v>0</v>
      </c>
      <c r="X136" s="11"/>
      <c r="Y136" s="11"/>
      <c r="Z136" s="11"/>
      <c r="AA136" s="12"/>
      <c r="AB136" s="16">
        <f t="shared" si="76"/>
        <v>0</v>
      </c>
      <c r="AC136" s="11"/>
      <c r="AD136" s="11"/>
      <c r="AE136" s="11"/>
      <c r="AF136" s="12"/>
      <c r="AG136" s="16">
        <f t="shared" si="77"/>
        <v>0</v>
      </c>
      <c r="AH136" s="11"/>
      <c r="AI136" s="11"/>
      <c r="AJ136" s="11"/>
      <c r="AK136" s="12"/>
      <c r="AL136" s="16">
        <f t="shared" si="78"/>
        <v>0</v>
      </c>
      <c r="AM136" s="11"/>
      <c r="AN136" s="11"/>
      <c r="AO136" s="11"/>
      <c r="AP136" s="12"/>
      <c r="AQ136" s="16">
        <f t="shared" si="79"/>
        <v>0</v>
      </c>
      <c r="AR136" s="11"/>
      <c r="AS136" s="11"/>
      <c r="AT136" s="11"/>
      <c r="AU136" s="12"/>
      <c r="AV136" s="25">
        <f t="shared" si="80"/>
        <v>0</v>
      </c>
    </row>
    <row r="137" spans="1:48" x14ac:dyDescent="0.25">
      <c r="A137" s="9">
        <v>9</v>
      </c>
      <c r="B137" s="3" t="s">
        <v>10</v>
      </c>
      <c r="C137" s="22" t="s">
        <v>42</v>
      </c>
      <c r="D137" s="75"/>
      <c r="E137" s="75"/>
      <c r="F137" s="75"/>
      <c r="G137" s="76"/>
      <c r="H137" s="77">
        <f t="shared" si="72"/>
        <v>0</v>
      </c>
      <c r="I137" s="75"/>
      <c r="J137" s="75"/>
      <c r="K137" s="75"/>
      <c r="L137" s="76"/>
      <c r="M137" s="77">
        <f t="shared" si="73"/>
        <v>0</v>
      </c>
      <c r="N137" s="75"/>
      <c r="O137" s="75"/>
      <c r="P137" s="75"/>
      <c r="Q137" s="76"/>
      <c r="R137" s="77">
        <f t="shared" si="74"/>
        <v>0</v>
      </c>
      <c r="S137" s="75"/>
      <c r="T137" s="75"/>
      <c r="U137" s="75"/>
      <c r="V137" s="76"/>
      <c r="W137" s="77">
        <f t="shared" si="75"/>
        <v>0</v>
      </c>
      <c r="X137" s="11"/>
      <c r="Y137" s="11"/>
      <c r="Z137" s="11"/>
      <c r="AA137" s="12"/>
      <c r="AB137" s="16">
        <f t="shared" si="76"/>
        <v>0</v>
      </c>
      <c r="AC137" s="11"/>
      <c r="AD137" s="11"/>
      <c r="AE137" s="11"/>
      <c r="AF137" s="12"/>
      <c r="AG137" s="16">
        <f t="shared" si="77"/>
        <v>0</v>
      </c>
      <c r="AH137" s="11"/>
      <c r="AI137" s="11"/>
      <c r="AJ137" s="11"/>
      <c r="AK137" s="12"/>
      <c r="AL137" s="16">
        <f t="shared" si="78"/>
        <v>0</v>
      </c>
      <c r="AM137" s="11"/>
      <c r="AN137" s="11"/>
      <c r="AO137" s="11"/>
      <c r="AP137" s="12"/>
      <c r="AQ137" s="16">
        <f t="shared" si="79"/>
        <v>0</v>
      </c>
      <c r="AR137" s="11"/>
      <c r="AS137" s="11"/>
      <c r="AT137" s="11"/>
      <c r="AU137" s="12"/>
      <c r="AV137" s="25">
        <f t="shared" si="80"/>
        <v>0</v>
      </c>
    </row>
    <row r="138" spans="1:48" x14ac:dyDescent="0.25">
      <c r="A138" s="9">
        <v>9</v>
      </c>
      <c r="B138" s="22" t="s">
        <v>34</v>
      </c>
      <c r="C138" s="22" t="s">
        <v>42</v>
      </c>
      <c r="D138" s="78"/>
      <c r="E138" s="78"/>
      <c r="F138" s="78"/>
      <c r="G138" s="79"/>
      <c r="H138" s="80">
        <f t="shared" si="72"/>
        <v>0</v>
      </c>
      <c r="I138" s="78"/>
      <c r="J138" s="78"/>
      <c r="K138" s="78"/>
      <c r="L138" s="79"/>
      <c r="M138" s="80">
        <f t="shared" si="73"/>
        <v>0</v>
      </c>
      <c r="N138" s="78"/>
      <c r="O138" s="78"/>
      <c r="P138" s="78"/>
      <c r="Q138" s="79"/>
      <c r="R138" s="80">
        <f t="shared" si="74"/>
        <v>0</v>
      </c>
      <c r="S138" s="78"/>
      <c r="T138" s="78"/>
      <c r="U138" s="78"/>
      <c r="V138" s="79"/>
      <c r="W138" s="80">
        <f t="shared" si="75"/>
        <v>0</v>
      </c>
      <c r="X138" s="13"/>
      <c r="Y138" s="13"/>
      <c r="Z138" s="13"/>
      <c r="AA138" s="14"/>
      <c r="AB138" s="17">
        <f t="shared" si="76"/>
        <v>0</v>
      </c>
      <c r="AC138" s="13"/>
      <c r="AD138" s="13"/>
      <c r="AE138" s="13"/>
      <c r="AF138" s="14"/>
      <c r="AG138" s="17">
        <f t="shared" si="77"/>
        <v>0</v>
      </c>
      <c r="AH138" s="13"/>
      <c r="AI138" s="13"/>
      <c r="AJ138" s="13"/>
      <c r="AK138" s="14"/>
      <c r="AL138" s="17">
        <f t="shared" si="78"/>
        <v>0</v>
      </c>
      <c r="AM138" s="13"/>
      <c r="AN138" s="13"/>
      <c r="AO138" s="13"/>
      <c r="AP138" s="14"/>
      <c r="AQ138" s="17">
        <f t="shared" si="79"/>
        <v>0</v>
      </c>
      <c r="AR138" s="13"/>
      <c r="AS138" s="13"/>
      <c r="AT138" s="13"/>
      <c r="AU138" s="14"/>
      <c r="AV138" s="26">
        <f t="shared" si="80"/>
        <v>0</v>
      </c>
    </row>
    <row r="139" spans="1:48" x14ac:dyDescent="0.25">
      <c r="A139" s="9">
        <v>9</v>
      </c>
      <c r="B139" s="27"/>
      <c r="C139" s="28"/>
      <c r="D139" s="81"/>
      <c r="E139" s="82"/>
      <c r="F139" s="82"/>
      <c r="G139" s="82"/>
      <c r="H139" s="83">
        <f>SUM(H126:H138)</f>
        <v>0</v>
      </c>
      <c r="I139" s="82"/>
      <c r="J139" s="82"/>
      <c r="K139" s="82"/>
      <c r="L139" s="82"/>
      <c r="M139" s="83">
        <f>SUM(M126:M138)</f>
        <v>0</v>
      </c>
      <c r="N139" s="82"/>
      <c r="O139" s="82"/>
      <c r="P139" s="82"/>
      <c r="Q139" s="82"/>
      <c r="R139" s="83">
        <f>SUM(R126:R138)</f>
        <v>0</v>
      </c>
      <c r="S139" s="82"/>
      <c r="T139" s="82"/>
      <c r="U139" s="82"/>
      <c r="V139" s="82"/>
      <c r="W139" s="83">
        <f>SUM(W126:W138)</f>
        <v>0</v>
      </c>
      <c r="X139" s="29"/>
      <c r="Y139" s="29"/>
      <c r="Z139" s="29"/>
      <c r="AA139" s="29"/>
      <c r="AB139" s="30">
        <f>SUM(AB126:AB138)</f>
        <v>0</v>
      </c>
      <c r="AC139" s="29"/>
      <c r="AD139" s="29"/>
      <c r="AE139" s="29"/>
      <c r="AF139" s="29"/>
      <c r="AG139" s="30">
        <f>SUM(AG126:AG138)</f>
        <v>0</v>
      </c>
      <c r="AH139" s="29"/>
      <c r="AI139" s="29"/>
      <c r="AJ139" s="29"/>
      <c r="AK139" s="29"/>
      <c r="AL139" s="30">
        <f>SUM(AL126:AL138)</f>
        <v>0</v>
      </c>
      <c r="AM139" s="29"/>
      <c r="AN139" s="29"/>
      <c r="AO139" s="29"/>
      <c r="AP139" s="29"/>
      <c r="AQ139" s="30">
        <f>SUM(AQ126:AQ138)</f>
        <v>0</v>
      </c>
      <c r="AR139" s="29"/>
      <c r="AS139" s="29"/>
      <c r="AT139" s="29"/>
      <c r="AU139" s="29"/>
      <c r="AV139" s="30">
        <f>SUM(AV126:AV138)</f>
        <v>0</v>
      </c>
    </row>
    <row r="140" spans="1:48" x14ac:dyDescent="0.25">
      <c r="A140" s="9">
        <v>9</v>
      </c>
      <c r="B140" s="115" t="str">
        <f>"Буква (или иное название) класса "&amp;A381&amp;":"</f>
        <v>Буква (или иное название) класса 26:</v>
      </c>
      <c r="C140" s="116"/>
      <c r="D140" s="106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</row>
    <row r="141" spans="1:48" x14ac:dyDescent="0.25">
      <c r="A141" s="9">
        <v>10</v>
      </c>
      <c r="B141" s="20" t="s">
        <v>0</v>
      </c>
      <c r="C141" s="21" t="s">
        <v>42</v>
      </c>
      <c r="D141" s="75"/>
      <c r="E141" s="75"/>
      <c r="F141" s="75"/>
      <c r="G141" s="76"/>
      <c r="H141" s="77">
        <f t="shared" ref="H141:H153" si="81">COUNTA(D141:G141)</f>
        <v>0</v>
      </c>
      <c r="I141" s="75"/>
      <c r="J141" s="75"/>
      <c r="K141" s="75"/>
      <c r="L141" s="76"/>
      <c r="M141" s="77">
        <f t="shared" ref="M141:M153" si="82">COUNTA(I141:L141)</f>
        <v>0</v>
      </c>
      <c r="N141" s="75"/>
      <c r="O141" s="75"/>
      <c r="P141" s="75"/>
      <c r="Q141" s="76"/>
      <c r="R141" s="77">
        <f t="shared" ref="R141:R153" si="83">COUNTA(N141:Q141)</f>
        <v>0</v>
      </c>
      <c r="S141" s="75"/>
      <c r="T141" s="75"/>
      <c r="U141" s="75"/>
      <c r="V141" s="76"/>
      <c r="W141" s="77">
        <f t="shared" ref="W141:W153" si="84">COUNTA(S141:V141)</f>
        <v>0</v>
      </c>
      <c r="X141" s="11"/>
      <c r="Y141" s="11"/>
      <c r="Z141" s="11"/>
      <c r="AA141" s="12"/>
      <c r="AB141" s="16">
        <f t="shared" ref="AB141:AB153" si="85">COUNTA(X141:AA141)</f>
        <v>0</v>
      </c>
      <c r="AC141" s="11"/>
      <c r="AD141" s="11"/>
      <c r="AE141" s="11"/>
      <c r="AF141" s="12"/>
      <c r="AG141" s="16">
        <f t="shared" ref="AG141:AG153" si="86">COUNTA(AC141:AF141)</f>
        <v>0</v>
      </c>
      <c r="AH141" s="11"/>
      <c r="AI141" s="11"/>
      <c r="AJ141" s="11"/>
      <c r="AK141" s="12"/>
      <c r="AL141" s="16">
        <f t="shared" ref="AL141:AL153" si="87">COUNTA(AH141:AK141)</f>
        <v>0</v>
      </c>
      <c r="AM141" s="11"/>
      <c r="AN141" s="11"/>
      <c r="AO141" s="11"/>
      <c r="AP141" s="12"/>
      <c r="AQ141" s="16">
        <f t="shared" ref="AQ141:AQ153" si="88">COUNTA(AM141:AP141)</f>
        <v>0</v>
      </c>
      <c r="AR141" s="11"/>
      <c r="AS141" s="11"/>
      <c r="AT141" s="11"/>
      <c r="AU141" s="12"/>
      <c r="AV141" s="25">
        <f t="shared" ref="AV141:AV153" si="89">COUNTA(AR141:AU141)</f>
        <v>0</v>
      </c>
    </row>
    <row r="142" spans="1:48" x14ac:dyDescent="0.25">
      <c r="A142" s="9">
        <v>10</v>
      </c>
      <c r="B142" s="3" t="s">
        <v>1</v>
      </c>
      <c r="C142" s="22" t="s">
        <v>42</v>
      </c>
      <c r="D142" s="75"/>
      <c r="E142" s="75"/>
      <c r="F142" s="75"/>
      <c r="G142" s="76"/>
      <c r="H142" s="77">
        <f t="shared" si="81"/>
        <v>0</v>
      </c>
      <c r="I142" s="75"/>
      <c r="J142" s="75"/>
      <c r="K142" s="75"/>
      <c r="L142" s="76"/>
      <c r="M142" s="77">
        <f t="shared" si="82"/>
        <v>0</v>
      </c>
      <c r="N142" s="75"/>
      <c r="O142" s="75"/>
      <c r="P142" s="75"/>
      <c r="Q142" s="76"/>
      <c r="R142" s="77">
        <f t="shared" si="83"/>
        <v>0</v>
      </c>
      <c r="S142" s="75"/>
      <c r="T142" s="75"/>
      <c r="U142" s="75"/>
      <c r="V142" s="76"/>
      <c r="W142" s="77">
        <f t="shared" si="84"/>
        <v>0</v>
      </c>
      <c r="X142" s="11"/>
      <c r="Y142" s="11"/>
      <c r="Z142" s="11"/>
      <c r="AA142" s="12"/>
      <c r="AB142" s="16">
        <f t="shared" si="85"/>
        <v>0</v>
      </c>
      <c r="AC142" s="11"/>
      <c r="AD142" s="11"/>
      <c r="AE142" s="11"/>
      <c r="AF142" s="12"/>
      <c r="AG142" s="16">
        <f t="shared" si="86"/>
        <v>0</v>
      </c>
      <c r="AH142" s="11"/>
      <c r="AI142" s="11"/>
      <c r="AJ142" s="11"/>
      <c r="AK142" s="12"/>
      <c r="AL142" s="16">
        <f t="shared" si="87"/>
        <v>0</v>
      </c>
      <c r="AM142" s="11"/>
      <c r="AN142" s="11"/>
      <c r="AO142" s="11"/>
      <c r="AP142" s="12"/>
      <c r="AQ142" s="16">
        <f t="shared" si="88"/>
        <v>0</v>
      </c>
      <c r="AR142" s="11"/>
      <c r="AS142" s="11"/>
      <c r="AT142" s="11"/>
      <c r="AU142" s="12"/>
      <c r="AV142" s="25">
        <f t="shared" si="89"/>
        <v>0</v>
      </c>
    </row>
    <row r="143" spans="1:48" x14ac:dyDescent="0.25">
      <c r="A143" s="9">
        <v>10</v>
      </c>
      <c r="B143" s="3" t="s">
        <v>2</v>
      </c>
      <c r="C143" s="22" t="s">
        <v>42</v>
      </c>
      <c r="D143" s="75"/>
      <c r="E143" s="75"/>
      <c r="F143" s="75"/>
      <c r="G143" s="76"/>
      <c r="H143" s="77">
        <f t="shared" si="81"/>
        <v>0</v>
      </c>
      <c r="I143" s="75"/>
      <c r="J143" s="75"/>
      <c r="K143" s="75"/>
      <c r="L143" s="76"/>
      <c r="M143" s="77">
        <f t="shared" si="82"/>
        <v>0</v>
      </c>
      <c r="N143" s="75"/>
      <c r="O143" s="75"/>
      <c r="P143" s="75"/>
      <c r="Q143" s="76"/>
      <c r="R143" s="77">
        <f t="shared" si="83"/>
        <v>0</v>
      </c>
      <c r="S143" s="75"/>
      <c r="T143" s="75"/>
      <c r="U143" s="75"/>
      <c r="V143" s="76"/>
      <c r="W143" s="77">
        <f t="shared" si="84"/>
        <v>0</v>
      </c>
      <c r="X143" s="11"/>
      <c r="Y143" s="11"/>
      <c r="Z143" s="11"/>
      <c r="AA143" s="12"/>
      <c r="AB143" s="16">
        <f t="shared" si="85"/>
        <v>0</v>
      </c>
      <c r="AC143" s="11"/>
      <c r="AD143" s="11"/>
      <c r="AE143" s="11"/>
      <c r="AF143" s="12"/>
      <c r="AG143" s="16">
        <f t="shared" si="86"/>
        <v>0</v>
      </c>
      <c r="AH143" s="11"/>
      <c r="AI143" s="11"/>
      <c r="AJ143" s="11"/>
      <c r="AK143" s="12"/>
      <c r="AL143" s="16">
        <f t="shared" si="87"/>
        <v>0</v>
      </c>
      <c r="AM143" s="11"/>
      <c r="AN143" s="11"/>
      <c r="AO143" s="11"/>
      <c r="AP143" s="12"/>
      <c r="AQ143" s="16">
        <f t="shared" si="88"/>
        <v>0</v>
      </c>
      <c r="AR143" s="11"/>
      <c r="AS143" s="11"/>
      <c r="AT143" s="11"/>
      <c r="AU143" s="12"/>
      <c r="AV143" s="25">
        <f t="shared" si="89"/>
        <v>0</v>
      </c>
    </row>
    <row r="144" spans="1:48" x14ac:dyDescent="0.25">
      <c r="A144" s="9">
        <v>10</v>
      </c>
      <c r="B144" s="3" t="s">
        <v>3</v>
      </c>
      <c r="C144" s="22" t="s">
        <v>42</v>
      </c>
      <c r="D144" s="75"/>
      <c r="E144" s="75"/>
      <c r="F144" s="75"/>
      <c r="G144" s="76"/>
      <c r="H144" s="77">
        <f t="shared" si="81"/>
        <v>0</v>
      </c>
      <c r="I144" s="75"/>
      <c r="J144" s="75"/>
      <c r="K144" s="75"/>
      <c r="L144" s="76"/>
      <c r="M144" s="77">
        <f t="shared" si="82"/>
        <v>0</v>
      </c>
      <c r="N144" s="75"/>
      <c r="O144" s="75"/>
      <c r="P144" s="75"/>
      <c r="Q144" s="76"/>
      <c r="R144" s="77">
        <f t="shared" si="83"/>
        <v>0</v>
      </c>
      <c r="S144" s="75"/>
      <c r="T144" s="75"/>
      <c r="U144" s="75"/>
      <c r="V144" s="76"/>
      <c r="W144" s="77">
        <f t="shared" si="84"/>
        <v>0</v>
      </c>
      <c r="X144" s="11"/>
      <c r="Y144" s="11"/>
      <c r="Z144" s="11"/>
      <c r="AA144" s="12"/>
      <c r="AB144" s="16">
        <f t="shared" si="85"/>
        <v>0</v>
      </c>
      <c r="AC144" s="11"/>
      <c r="AD144" s="11"/>
      <c r="AE144" s="11"/>
      <c r="AF144" s="12"/>
      <c r="AG144" s="16">
        <f t="shared" si="86"/>
        <v>0</v>
      </c>
      <c r="AH144" s="11"/>
      <c r="AI144" s="11"/>
      <c r="AJ144" s="11"/>
      <c r="AK144" s="12"/>
      <c r="AL144" s="16">
        <f t="shared" si="87"/>
        <v>0</v>
      </c>
      <c r="AM144" s="11"/>
      <c r="AN144" s="11"/>
      <c r="AO144" s="11"/>
      <c r="AP144" s="12"/>
      <c r="AQ144" s="16">
        <f t="shared" si="88"/>
        <v>0</v>
      </c>
      <c r="AR144" s="11"/>
      <c r="AS144" s="11"/>
      <c r="AT144" s="11"/>
      <c r="AU144" s="12"/>
      <c r="AV144" s="25">
        <f t="shared" si="89"/>
        <v>0</v>
      </c>
    </row>
    <row r="145" spans="1:48" x14ac:dyDescent="0.25">
      <c r="A145" s="9">
        <v>10</v>
      </c>
      <c r="B145" s="3" t="s">
        <v>4</v>
      </c>
      <c r="C145" s="22" t="s">
        <v>42</v>
      </c>
      <c r="D145" s="75"/>
      <c r="E145" s="75"/>
      <c r="F145" s="75"/>
      <c r="G145" s="76"/>
      <c r="H145" s="77">
        <f t="shared" si="81"/>
        <v>0</v>
      </c>
      <c r="I145" s="75"/>
      <c r="J145" s="75"/>
      <c r="K145" s="75"/>
      <c r="L145" s="76"/>
      <c r="M145" s="77">
        <f t="shared" si="82"/>
        <v>0</v>
      </c>
      <c r="N145" s="75"/>
      <c r="O145" s="75"/>
      <c r="P145" s="75"/>
      <c r="Q145" s="76"/>
      <c r="R145" s="77">
        <f t="shared" si="83"/>
        <v>0</v>
      </c>
      <c r="S145" s="75"/>
      <c r="T145" s="75"/>
      <c r="U145" s="75"/>
      <c r="V145" s="76"/>
      <c r="W145" s="77">
        <f t="shared" si="84"/>
        <v>0</v>
      </c>
      <c r="X145" s="11"/>
      <c r="Y145" s="11"/>
      <c r="Z145" s="11"/>
      <c r="AA145" s="12"/>
      <c r="AB145" s="16">
        <f t="shared" si="85"/>
        <v>0</v>
      </c>
      <c r="AC145" s="11"/>
      <c r="AD145" s="11"/>
      <c r="AE145" s="11"/>
      <c r="AF145" s="12"/>
      <c r="AG145" s="16">
        <f t="shared" si="86"/>
        <v>0</v>
      </c>
      <c r="AH145" s="11"/>
      <c r="AI145" s="11"/>
      <c r="AJ145" s="11"/>
      <c r="AK145" s="12"/>
      <c r="AL145" s="16">
        <f t="shared" si="87"/>
        <v>0</v>
      </c>
      <c r="AM145" s="11"/>
      <c r="AN145" s="11"/>
      <c r="AO145" s="11"/>
      <c r="AP145" s="12"/>
      <c r="AQ145" s="16">
        <f t="shared" si="88"/>
        <v>0</v>
      </c>
      <c r="AR145" s="11"/>
      <c r="AS145" s="11"/>
      <c r="AT145" s="11"/>
      <c r="AU145" s="12"/>
      <c r="AV145" s="25">
        <f t="shared" si="89"/>
        <v>0</v>
      </c>
    </row>
    <row r="146" spans="1:48" x14ac:dyDescent="0.25">
      <c r="A146" s="9">
        <v>10</v>
      </c>
      <c r="B146" s="3" t="s">
        <v>5</v>
      </c>
      <c r="C146" s="22" t="s">
        <v>42</v>
      </c>
      <c r="D146" s="75"/>
      <c r="E146" s="75"/>
      <c r="F146" s="75"/>
      <c r="G146" s="76"/>
      <c r="H146" s="77">
        <f t="shared" si="81"/>
        <v>0</v>
      </c>
      <c r="I146" s="75"/>
      <c r="J146" s="75"/>
      <c r="K146" s="75"/>
      <c r="L146" s="76"/>
      <c r="M146" s="77">
        <f t="shared" si="82"/>
        <v>0</v>
      </c>
      <c r="N146" s="75"/>
      <c r="O146" s="75"/>
      <c r="P146" s="75"/>
      <c r="Q146" s="76"/>
      <c r="R146" s="77">
        <f t="shared" si="83"/>
        <v>0</v>
      </c>
      <c r="S146" s="75"/>
      <c r="T146" s="75"/>
      <c r="U146" s="75"/>
      <c r="V146" s="76"/>
      <c r="W146" s="77">
        <f t="shared" si="84"/>
        <v>0</v>
      </c>
      <c r="X146" s="11"/>
      <c r="Y146" s="11"/>
      <c r="Z146" s="11"/>
      <c r="AA146" s="12"/>
      <c r="AB146" s="16">
        <f t="shared" si="85"/>
        <v>0</v>
      </c>
      <c r="AC146" s="11"/>
      <c r="AD146" s="11"/>
      <c r="AE146" s="11"/>
      <c r="AF146" s="12"/>
      <c r="AG146" s="16">
        <f t="shared" si="86"/>
        <v>0</v>
      </c>
      <c r="AH146" s="11"/>
      <c r="AI146" s="11"/>
      <c r="AJ146" s="11"/>
      <c r="AK146" s="12"/>
      <c r="AL146" s="16">
        <f t="shared" si="87"/>
        <v>0</v>
      </c>
      <c r="AM146" s="11"/>
      <c r="AN146" s="11"/>
      <c r="AO146" s="11"/>
      <c r="AP146" s="12"/>
      <c r="AQ146" s="16">
        <f t="shared" si="88"/>
        <v>0</v>
      </c>
      <c r="AR146" s="11"/>
      <c r="AS146" s="11"/>
      <c r="AT146" s="11"/>
      <c r="AU146" s="12"/>
      <c r="AV146" s="25">
        <f t="shared" si="89"/>
        <v>0</v>
      </c>
    </row>
    <row r="147" spans="1:48" x14ac:dyDescent="0.25">
      <c r="A147" s="9">
        <v>10</v>
      </c>
      <c r="B147" s="3" t="s">
        <v>6</v>
      </c>
      <c r="C147" s="22" t="s">
        <v>42</v>
      </c>
      <c r="D147" s="75"/>
      <c r="E147" s="75"/>
      <c r="F147" s="75"/>
      <c r="G147" s="76"/>
      <c r="H147" s="77">
        <f t="shared" si="81"/>
        <v>0</v>
      </c>
      <c r="I147" s="75"/>
      <c r="J147" s="75"/>
      <c r="K147" s="75"/>
      <c r="L147" s="76"/>
      <c r="M147" s="77">
        <f t="shared" si="82"/>
        <v>0</v>
      </c>
      <c r="N147" s="75"/>
      <c r="O147" s="75"/>
      <c r="P147" s="75"/>
      <c r="Q147" s="76"/>
      <c r="R147" s="77">
        <f t="shared" si="83"/>
        <v>0</v>
      </c>
      <c r="S147" s="75"/>
      <c r="T147" s="75"/>
      <c r="U147" s="75"/>
      <c r="V147" s="76"/>
      <c r="W147" s="77">
        <f t="shared" si="84"/>
        <v>0</v>
      </c>
      <c r="X147" s="11"/>
      <c r="Y147" s="11"/>
      <c r="Z147" s="11"/>
      <c r="AA147" s="12"/>
      <c r="AB147" s="16">
        <f t="shared" si="85"/>
        <v>0</v>
      </c>
      <c r="AC147" s="11"/>
      <c r="AD147" s="11"/>
      <c r="AE147" s="11"/>
      <c r="AF147" s="12"/>
      <c r="AG147" s="16">
        <f t="shared" si="86"/>
        <v>0</v>
      </c>
      <c r="AH147" s="11"/>
      <c r="AI147" s="11"/>
      <c r="AJ147" s="11"/>
      <c r="AK147" s="12"/>
      <c r="AL147" s="16">
        <f t="shared" si="87"/>
        <v>0</v>
      </c>
      <c r="AM147" s="11"/>
      <c r="AN147" s="11"/>
      <c r="AO147" s="11"/>
      <c r="AP147" s="12"/>
      <c r="AQ147" s="16">
        <f t="shared" si="88"/>
        <v>0</v>
      </c>
      <c r="AR147" s="11"/>
      <c r="AS147" s="11"/>
      <c r="AT147" s="11"/>
      <c r="AU147" s="12"/>
      <c r="AV147" s="25">
        <f t="shared" si="89"/>
        <v>0</v>
      </c>
    </row>
    <row r="148" spans="1:48" x14ac:dyDescent="0.25">
      <c r="A148" s="9">
        <v>10</v>
      </c>
      <c r="B148" s="3" t="s">
        <v>7</v>
      </c>
      <c r="C148" s="22" t="s">
        <v>42</v>
      </c>
      <c r="D148" s="75"/>
      <c r="E148" s="75"/>
      <c r="F148" s="75"/>
      <c r="G148" s="76"/>
      <c r="H148" s="77">
        <f t="shared" si="81"/>
        <v>0</v>
      </c>
      <c r="I148" s="75"/>
      <c r="J148" s="75"/>
      <c r="K148" s="75"/>
      <c r="L148" s="76"/>
      <c r="M148" s="77">
        <f t="shared" si="82"/>
        <v>0</v>
      </c>
      <c r="N148" s="75"/>
      <c r="O148" s="75"/>
      <c r="P148" s="75"/>
      <c r="Q148" s="76"/>
      <c r="R148" s="77">
        <f t="shared" si="83"/>
        <v>0</v>
      </c>
      <c r="S148" s="75"/>
      <c r="T148" s="75"/>
      <c r="U148" s="75"/>
      <c r="V148" s="76"/>
      <c r="W148" s="77">
        <f t="shared" si="84"/>
        <v>0</v>
      </c>
      <c r="X148" s="11"/>
      <c r="Y148" s="11"/>
      <c r="Z148" s="11"/>
      <c r="AA148" s="12"/>
      <c r="AB148" s="16">
        <f t="shared" si="85"/>
        <v>0</v>
      </c>
      <c r="AC148" s="11"/>
      <c r="AD148" s="11"/>
      <c r="AE148" s="11"/>
      <c r="AF148" s="12"/>
      <c r="AG148" s="16">
        <f t="shared" si="86"/>
        <v>0</v>
      </c>
      <c r="AH148" s="11"/>
      <c r="AI148" s="11"/>
      <c r="AJ148" s="11"/>
      <c r="AK148" s="12"/>
      <c r="AL148" s="16">
        <f t="shared" si="87"/>
        <v>0</v>
      </c>
      <c r="AM148" s="11"/>
      <c r="AN148" s="11"/>
      <c r="AO148" s="11"/>
      <c r="AP148" s="12"/>
      <c r="AQ148" s="16">
        <f t="shared" si="88"/>
        <v>0</v>
      </c>
      <c r="AR148" s="11"/>
      <c r="AS148" s="11"/>
      <c r="AT148" s="11"/>
      <c r="AU148" s="12"/>
      <c r="AV148" s="25">
        <f t="shared" si="89"/>
        <v>0</v>
      </c>
    </row>
    <row r="149" spans="1:48" x14ac:dyDescent="0.25">
      <c r="A149" s="9">
        <v>10</v>
      </c>
      <c r="B149" s="3" t="s">
        <v>23</v>
      </c>
      <c r="C149" s="22" t="s">
        <v>42</v>
      </c>
      <c r="D149" s="75"/>
      <c r="E149" s="75"/>
      <c r="F149" s="75"/>
      <c r="G149" s="76"/>
      <c r="H149" s="77">
        <f t="shared" si="81"/>
        <v>0</v>
      </c>
      <c r="I149" s="75"/>
      <c r="J149" s="75"/>
      <c r="K149" s="75"/>
      <c r="L149" s="76"/>
      <c r="M149" s="77">
        <f t="shared" si="82"/>
        <v>0</v>
      </c>
      <c r="N149" s="75"/>
      <c r="O149" s="75"/>
      <c r="P149" s="75"/>
      <c r="Q149" s="76"/>
      <c r="R149" s="77">
        <f t="shared" si="83"/>
        <v>0</v>
      </c>
      <c r="S149" s="75"/>
      <c r="T149" s="75"/>
      <c r="U149" s="75"/>
      <c r="V149" s="76"/>
      <c r="W149" s="77">
        <f t="shared" si="84"/>
        <v>0</v>
      </c>
      <c r="X149" s="11"/>
      <c r="Y149" s="11"/>
      <c r="Z149" s="11"/>
      <c r="AA149" s="12"/>
      <c r="AB149" s="16">
        <f t="shared" si="85"/>
        <v>0</v>
      </c>
      <c r="AC149" s="11"/>
      <c r="AD149" s="11"/>
      <c r="AE149" s="11"/>
      <c r="AF149" s="12"/>
      <c r="AG149" s="16">
        <f t="shared" si="86"/>
        <v>0</v>
      </c>
      <c r="AH149" s="11"/>
      <c r="AI149" s="11"/>
      <c r="AJ149" s="11"/>
      <c r="AK149" s="12"/>
      <c r="AL149" s="16">
        <f t="shared" si="87"/>
        <v>0</v>
      </c>
      <c r="AM149" s="11"/>
      <c r="AN149" s="11"/>
      <c r="AO149" s="11"/>
      <c r="AP149" s="12"/>
      <c r="AQ149" s="16">
        <f t="shared" si="88"/>
        <v>0</v>
      </c>
      <c r="AR149" s="11"/>
      <c r="AS149" s="11"/>
      <c r="AT149" s="11"/>
      <c r="AU149" s="12"/>
      <c r="AV149" s="25">
        <f t="shared" si="89"/>
        <v>0</v>
      </c>
    </row>
    <row r="150" spans="1:48" x14ac:dyDescent="0.25">
      <c r="A150" s="9">
        <v>10</v>
      </c>
      <c r="B150" s="3" t="s">
        <v>8</v>
      </c>
      <c r="C150" s="22" t="s">
        <v>42</v>
      </c>
      <c r="D150" s="75"/>
      <c r="E150" s="75"/>
      <c r="F150" s="75"/>
      <c r="G150" s="76"/>
      <c r="H150" s="77">
        <f t="shared" si="81"/>
        <v>0</v>
      </c>
      <c r="I150" s="75"/>
      <c r="J150" s="75"/>
      <c r="K150" s="75"/>
      <c r="L150" s="76"/>
      <c r="M150" s="77">
        <f t="shared" si="82"/>
        <v>0</v>
      </c>
      <c r="N150" s="75"/>
      <c r="O150" s="75"/>
      <c r="P150" s="75"/>
      <c r="Q150" s="76"/>
      <c r="R150" s="77">
        <f t="shared" si="83"/>
        <v>0</v>
      </c>
      <c r="S150" s="75"/>
      <c r="T150" s="75"/>
      <c r="U150" s="75"/>
      <c r="V150" s="76"/>
      <c r="W150" s="77">
        <f t="shared" si="84"/>
        <v>0</v>
      </c>
      <c r="X150" s="11"/>
      <c r="Y150" s="11"/>
      <c r="Z150" s="11"/>
      <c r="AA150" s="12"/>
      <c r="AB150" s="16">
        <f t="shared" si="85"/>
        <v>0</v>
      </c>
      <c r="AC150" s="11"/>
      <c r="AD150" s="11"/>
      <c r="AE150" s="11"/>
      <c r="AF150" s="12"/>
      <c r="AG150" s="16">
        <f t="shared" si="86"/>
        <v>0</v>
      </c>
      <c r="AH150" s="11"/>
      <c r="AI150" s="11"/>
      <c r="AJ150" s="11"/>
      <c r="AK150" s="12"/>
      <c r="AL150" s="16">
        <f t="shared" si="87"/>
        <v>0</v>
      </c>
      <c r="AM150" s="11"/>
      <c r="AN150" s="11"/>
      <c r="AO150" s="11"/>
      <c r="AP150" s="12"/>
      <c r="AQ150" s="16">
        <f t="shared" si="88"/>
        <v>0</v>
      </c>
      <c r="AR150" s="11"/>
      <c r="AS150" s="11"/>
      <c r="AT150" s="11"/>
      <c r="AU150" s="12"/>
      <c r="AV150" s="25">
        <f t="shared" si="89"/>
        <v>0</v>
      </c>
    </row>
    <row r="151" spans="1:48" x14ac:dyDescent="0.25">
      <c r="A151" s="9">
        <v>10</v>
      </c>
      <c r="B151" s="3" t="s">
        <v>9</v>
      </c>
      <c r="C151" s="22" t="s">
        <v>42</v>
      </c>
      <c r="D151" s="75"/>
      <c r="E151" s="75"/>
      <c r="F151" s="75"/>
      <c r="G151" s="76"/>
      <c r="H151" s="77">
        <f t="shared" si="81"/>
        <v>0</v>
      </c>
      <c r="I151" s="75"/>
      <c r="J151" s="75"/>
      <c r="K151" s="75"/>
      <c r="L151" s="76"/>
      <c r="M151" s="77">
        <f t="shared" si="82"/>
        <v>0</v>
      </c>
      <c r="N151" s="75"/>
      <c r="O151" s="75"/>
      <c r="P151" s="75"/>
      <c r="Q151" s="76"/>
      <c r="R151" s="77">
        <f t="shared" si="83"/>
        <v>0</v>
      </c>
      <c r="S151" s="75"/>
      <c r="T151" s="75"/>
      <c r="U151" s="75"/>
      <c r="V151" s="76"/>
      <c r="W151" s="77">
        <f t="shared" si="84"/>
        <v>0</v>
      </c>
      <c r="X151" s="11"/>
      <c r="Y151" s="11"/>
      <c r="Z151" s="11"/>
      <c r="AA151" s="12"/>
      <c r="AB151" s="16">
        <f t="shared" si="85"/>
        <v>0</v>
      </c>
      <c r="AC151" s="11"/>
      <c r="AD151" s="11"/>
      <c r="AE151" s="11"/>
      <c r="AF151" s="12"/>
      <c r="AG151" s="16">
        <f t="shared" si="86"/>
        <v>0</v>
      </c>
      <c r="AH151" s="11"/>
      <c r="AI151" s="11"/>
      <c r="AJ151" s="11"/>
      <c r="AK151" s="12"/>
      <c r="AL151" s="16">
        <f t="shared" si="87"/>
        <v>0</v>
      </c>
      <c r="AM151" s="11"/>
      <c r="AN151" s="11"/>
      <c r="AO151" s="11"/>
      <c r="AP151" s="12"/>
      <c r="AQ151" s="16">
        <f t="shared" si="88"/>
        <v>0</v>
      </c>
      <c r="AR151" s="11"/>
      <c r="AS151" s="11"/>
      <c r="AT151" s="11"/>
      <c r="AU151" s="12"/>
      <c r="AV151" s="25">
        <f t="shared" si="89"/>
        <v>0</v>
      </c>
    </row>
    <row r="152" spans="1:48" x14ac:dyDescent="0.25">
      <c r="A152" s="9">
        <v>10</v>
      </c>
      <c r="B152" s="3" t="s">
        <v>10</v>
      </c>
      <c r="C152" s="22" t="s">
        <v>42</v>
      </c>
      <c r="D152" s="75"/>
      <c r="E152" s="75"/>
      <c r="F152" s="75"/>
      <c r="G152" s="76"/>
      <c r="H152" s="77">
        <f t="shared" si="81"/>
        <v>0</v>
      </c>
      <c r="I152" s="75"/>
      <c r="J152" s="75"/>
      <c r="K152" s="75"/>
      <c r="L152" s="76"/>
      <c r="M152" s="77">
        <f t="shared" si="82"/>
        <v>0</v>
      </c>
      <c r="N152" s="75"/>
      <c r="O152" s="75"/>
      <c r="P152" s="75"/>
      <c r="Q152" s="76"/>
      <c r="R152" s="77">
        <f t="shared" si="83"/>
        <v>0</v>
      </c>
      <c r="S152" s="75"/>
      <c r="T152" s="75"/>
      <c r="U152" s="75"/>
      <c r="V152" s="76"/>
      <c r="W152" s="77">
        <f t="shared" si="84"/>
        <v>0</v>
      </c>
      <c r="X152" s="11"/>
      <c r="Y152" s="11"/>
      <c r="Z152" s="11"/>
      <c r="AA152" s="12"/>
      <c r="AB152" s="16">
        <f t="shared" si="85"/>
        <v>0</v>
      </c>
      <c r="AC152" s="11"/>
      <c r="AD152" s="11"/>
      <c r="AE152" s="11"/>
      <c r="AF152" s="12"/>
      <c r="AG152" s="16">
        <f t="shared" si="86"/>
        <v>0</v>
      </c>
      <c r="AH152" s="11"/>
      <c r="AI152" s="11"/>
      <c r="AJ152" s="11"/>
      <c r="AK152" s="12"/>
      <c r="AL152" s="16">
        <f t="shared" si="87"/>
        <v>0</v>
      </c>
      <c r="AM152" s="11"/>
      <c r="AN152" s="11"/>
      <c r="AO152" s="11"/>
      <c r="AP152" s="12"/>
      <c r="AQ152" s="16">
        <f t="shared" si="88"/>
        <v>0</v>
      </c>
      <c r="AR152" s="11"/>
      <c r="AS152" s="11"/>
      <c r="AT152" s="11"/>
      <c r="AU152" s="12"/>
      <c r="AV152" s="25">
        <f t="shared" si="89"/>
        <v>0</v>
      </c>
    </row>
    <row r="153" spans="1:48" x14ac:dyDescent="0.25">
      <c r="A153" s="9">
        <v>10</v>
      </c>
      <c r="B153" s="22" t="s">
        <v>34</v>
      </c>
      <c r="C153" s="22" t="s">
        <v>42</v>
      </c>
      <c r="D153" s="78"/>
      <c r="E153" s="78"/>
      <c r="F153" s="78"/>
      <c r="G153" s="79"/>
      <c r="H153" s="80">
        <f t="shared" si="81"/>
        <v>0</v>
      </c>
      <c r="I153" s="78"/>
      <c r="J153" s="78"/>
      <c r="K153" s="78"/>
      <c r="L153" s="79"/>
      <c r="M153" s="80">
        <f t="shared" si="82"/>
        <v>0</v>
      </c>
      <c r="N153" s="78"/>
      <c r="O153" s="78"/>
      <c r="P153" s="78"/>
      <c r="Q153" s="79"/>
      <c r="R153" s="80">
        <f t="shared" si="83"/>
        <v>0</v>
      </c>
      <c r="S153" s="78"/>
      <c r="T153" s="78"/>
      <c r="U153" s="78"/>
      <c r="V153" s="79"/>
      <c r="W153" s="80">
        <f t="shared" si="84"/>
        <v>0</v>
      </c>
      <c r="X153" s="13"/>
      <c r="Y153" s="13"/>
      <c r="Z153" s="13"/>
      <c r="AA153" s="14"/>
      <c r="AB153" s="17">
        <f t="shared" si="85"/>
        <v>0</v>
      </c>
      <c r="AC153" s="13"/>
      <c r="AD153" s="13"/>
      <c r="AE153" s="13"/>
      <c r="AF153" s="14"/>
      <c r="AG153" s="17">
        <f t="shared" si="86"/>
        <v>0</v>
      </c>
      <c r="AH153" s="13"/>
      <c r="AI153" s="13"/>
      <c r="AJ153" s="13"/>
      <c r="AK153" s="14"/>
      <c r="AL153" s="17">
        <f t="shared" si="87"/>
        <v>0</v>
      </c>
      <c r="AM153" s="13"/>
      <c r="AN153" s="13"/>
      <c r="AO153" s="13"/>
      <c r="AP153" s="14"/>
      <c r="AQ153" s="17">
        <f t="shared" si="88"/>
        <v>0</v>
      </c>
      <c r="AR153" s="13"/>
      <c r="AS153" s="13"/>
      <c r="AT153" s="13"/>
      <c r="AU153" s="14"/>
      <c r="AV153" s="26">
        <f t="shared" si="89"/>
        <v>0</v>
      </c>
    </row>
    <row r="154" spans="1:48" x14ac:dyDescent="0.25">
      <c r="A154" s="9">
        <v>10</v>
      </c>
      <c r="B154" s="27"/>
      <c r="C154" s="28"/>
      <c r="D154" s="81"/>
      <c r="E154" s="82"/>
      <c r="F154" s="82"/>
      <c r="G154" s="82"/>
      <c r="H154" s="83">
        <f>SUM(H141:H153)</f>
        <v>0</v>
      </c>
      <c r="I154" s="82"/>
      <c r="J154" s="82"/>
      <c r="K154" s="82"/>
      <c r="L154" s="82"/>
      <c r="M154" s="83">
        <f>SUM(M141:M153)</f>
        <v>0</v>
      </c>
      <c r="N154" s="82"/>
      <c r="O154" s="82"/>
      <c r="P154" s="82"/>
      <c r="Q154" s="82"/>
      <c r="R154" s="83">
        <f>SUM(R141:R153)</f>
        <v>0</v>
      </c>
      <c r="S154" s="82"/>
      <c r="T154" s="82"/>
      <c r="U154" s="82"/>
      <c r="V154" s="82"/>
      <c r="W154" s="83">
        <f>SUM(W141:W153)</f>
        <v>0</v>
      </c>
      <c r="X154" s="29"/>
      <c r="Y154" s="29"/>
      <c r="Z154" s="29"/>
      <c r="AA154" s="29"/>
      <c r="AB154" s="30">
        <f>SUM(AB141:AB153)</f>
        <v>0</v>
      </c>
      <c r="AC154" s="29"/>
      <c r="AD154" s="29"/>
      <c r="AE154" s="29"/>
      <c r="AF154" s="29"/>
      <c r="AG154" s="30">
        <f>SUM(AG141:AG153)</f>
        <v>0</v>
      </c>
      <c r="AH154" s="29"/>
      <c r="AI154" s="29"/>
      <c r="AJ154" s="29"/>
      <c r="AK154" s="29"/>
      <c r="AL154" s="30">
        <f>SUM(AL141:AL153)</f>
        <v>0</v>
      </c>
      <c r="AM154" s="29"/>
      <c r="AN154" s="29"/>
      <c r="AO154" s="29"/>
      <c r="AP154" s="29"/>
      <c r="AQ154" s="30">
        <f>SUM(AQ141:AQ153)</f>
        <v>0</v>
      </c>
      <c r="AR154" s="29"/>
      <c r="AS154" s="29"/>
      <c r="AT154" s="29"/>
      <c r="AU154" s="29"/>
      <c r="AV154" s="30">
        <f>SUM(AV141:AV153)</f>
        <v>0</v>
      </c>
    </row>
    <row r="155" spans="1:48" x14ac:dyDescent="0.25">
      <c r="A155" s="9">
        <v>10</v>
      </c>
      <c r="B155" s="115" t="str">
        <f>"Буква (или иное название) класса "&amp;A396&amp;":"</f>
        <v>Буква (или иное название) класса 27:</v>
      </c>
      <c r="C155" s="116"/>
      <c r="D155" s="106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</row>
    <row r="156" spans="1:48" x14ac:dyDescent="0.25">
      <c r="A156" s="9">
        <v>11</v>
      </c>
      <c r="B156" s="20" t="s">
        <v>0</v>
      </c>
      <c r="C156" s="21" t="s">
        <v>42</v>
      </c>
      <c r="D156" s="75"/>
      <c r="E156" s="75"/>
      <c r="F156" s="75"/>
      <c r="G156" s="76"/>
      <c r="H156" s="77">
        <f t="shared" ref="H156:H168" si="90">COUNTA(D156:G156)</f>
        <v>0</v>
      </c>
      <c r="I156" s="75"/>
      <c r="J156" s="75"/>
      <c r="K156" s="75"/>
      <c r="L156" s="76"/>
      <c r="M156" s="77">
        <f t="shared" ref="M156:M168" si="91">COUNTA(I156:L156)</f>
        <v>0</v>
      </c>
      <c r="N156" s="75"/>
      <c r="O156" s="75"/>
      <c r="P156" s="75"/>
      <c r="Q156" s="76"/>
      <c r="R156" s="77">
        <f t="shared" ref="R156:R168" si="92">COUNTA(N156:Q156)</f>
        <v>0</v>
      </c>
      <c r="S156" s="75"/>
      <c r="T156" s="75"/>
      <c r="U156" s="75"/>
      <c r="V156" s="76"/>
      <c r="W156" s="77">
        <f t="shared" ref="W156:W168" si="93">COUNTA(S156:V156)</f>
        <v>0</v>
      </c>
      <c r="X156" s="11"/>
      <c r="Y156" s="11"/>
      <c r="Z156" s="11"/>
      <c r="AA156" s="12"/>
      <c r="AB156" s="16">
        <f t="shared" ref="AB156:AB168" si="94">COUNTA(X156:AA156)</f>
        <v>0</v>
      </c>
      <c r="AC156" s="11"/>
      <c r="AD156" s="11"/>
      <c r="AE156" s="11"/>
      <c r="AF156" s="12"/>
      <c r="AG156" s="16">
        <f t="shared" ref="AG156:AG168" si="95">COUNTA(AC156:AF156)</f>
        <v>0</v>
      </c>
      <c r="AH156" s="11"/>
      <c r="AI156" s="11"/>
      <c r="AJ156" s="11"/>
      <c r="AK156" s="12"/>
      <c r="AL156" s="16">
        <f t="shared" ref="AL156:AL168" si="96">COUNTA(AH156:AK156)</f>
        <v>0</v>
      </c>
      <c r="AM156" s="11"/>
      <c r="AN156" s="11"/>
      <c r="AO156" s="11"/>
      <c r="AP156" s="12"/>
      <c r="AQ156" s="16">
        <f t="shared" ref="AQ156:AQ168" si="97">COUNTA(AM156:AP156)</f>
        <v>0</v>
      </c>
      <c r="AR156" s="11"/>
      <c r="AS156" s="11"/>
      <c r="AT156" s="11"/>
      <c r="AU156" s="12"/>
      <c r="AV156" s="25">
        <f t="shared" ref="AV156:AV168" si="98">COUNTA(AR156:AU156)</f>
        <v>0</v>
      </c>
    </row>
    <row r="157" spans="1:48" x14ac:dyDescent="0.25">
      <c r="A157" s="9">
        <v>11</v>
      </c>
      <c r="B157" s="3" t="s">
        <v>1</v>
      </c>
      <c r="C157" s="22" t="s">
        <v>42</v>
      </c>
      <c r="D157" s="75"/>
      <c r="E157" s="75"/>
      <c r="F157" s="75"/>
      <c r="G157" s="76"/>
      <c r="H157" s="77">
        <f t="shared" si="90"/>
        <v>0</v>
      </c>
      <c r="I157" s="75"/>
      <c r="J157" s="75"/>
      <c r="K157" s="75"/>
      <c r="L157" s="76"/>
      <c r="M157" s="77">
        <f t="shared" si="91"/>
        <v>0</v>
      </c>
      <c r="N157" s="75"/>
      <c r="O157" s="75"/>
      <c r="P157" s="75"/>
      <c r="Q157" s="76"/>
      <c r="R157" s="77">
        <f t="shared" si="92"/>
        <v>0</v>
      </c>
      <c r="S157" s="75"/>
      <c r="T157" s="75"/>
      <c r="U157" s="75"/>
      <c r="V157" s="76"/>
      <c r="W157" s="77">
        <f t="shared" si="93"/>
        <v>0</v>
      </c>
      <c r="X157" s="11"/>
      <c r="Y157" s="11"/>
      <c r="Z157" s="11"/>
      <c r="AA157" s="12"/>
      <c r="AB157" s="16">
        <f t="shared" si="94"/>
        <v>0</v>
      </c>
      <c r="AC157" s="11"/>
      <c r="AD157" s="11"/>
      <c r="AE157" s="11"/>
      <c r="AF157" s="12"/>
      <c r="AG157" s="16">
        <f t="shared" si="95"/>
        <v>0</v>
      </c>
      <c r="AH157" s="11"/>
      <c r="AI157" s="11"/>
      <c r="AJ157" s="11"/>
      <c r="AK157" s="12"/>
      <c r="AL157" s="16">
        <f t="shared" si="96"/>
        <v>0</v>
      </c>
      <c r="AM157" s="11"/>
      <c r="AN157" s="11"/>
      <c r="AO157" s="11"/>
      <c r="AP157" s="12"/>
      <c r="AQ157" s="16">
        <f t="shared" si="97"/>
        <v>0</v>
      </c>
      <c r="AR157" s="11"/>
      <c r="AS157" s="11"/>
      <c r="AT157" s="11"/>
      <c r="AU157" s="12"/>
      <c r="AV157" s="25">
        <f t="shared" si="98"/>
        <v>0</v>
      </c>
    </row>
    <row r="158" spans="1:48" x14ac:dyDescent="0.25">
      <c r="A158" s="9">
        <v>11</v>
      </c>
      <c r="B158" s="3" t="s">
        <v>2</v>
      </c>
      <c r="C158" s="22" t="s">
        <v>42</v>
      </c>
      <c r="D158" s="75"/>
      <c r="E158" s="75"/>
      <c r="F158" s="75"/>
      <c r="G158" s="76"/>
      <c r="H158" s="77">
        <f t="shared" si="90"/>
        <v>0</v>
      </c>
      <c r="I158" s="75"/>
      <c r="J158" s="75"/>
      <c r="K158" s="75"/>
      <c r="L158" s="76"/>
      <c r="M158" s="77">
        <f t="shared" si="91"/>
        <v>0</v>
      </c>
      <c r="N158" s="75"/>
      <c r="O158" s="75"/>
      <c r="P158" s="75"/>
      <c r="Q158" s="76"/>
      <c r="R158" s="77">
        <f t="shared" si="92"/>
        <v>0</v>
      </c>
      <c r="S158" s="75"/>
      <c r="T158" s="75"/>
      <c r="U158" s="75"/>
      <c r="V158" s="76"/>
      <c r="W158" s="77">
        <f t="shared" si="93"/>
        <v>0</v>
      </c>
      <c r="X158" s="11"/>
      <c r="Y158" s="11"/>
      <c r="Z158" s="11"/>
      <c r="AA158" s="12"/>
      <c r="AB158" s="16">
        <f t="shared" si="94"/>
        <v>0</v>
      </c>
      <c r="AC158" s="11"/>
      <c r="AD158" s="11"/>
      <c r="AE158" s="11"/>
      <c r="AF158" s="12"/>
      <c r="AG158" s="16">
        <f t="shared" si="95"/>
        <v>0</v>
      </c>
      <c r="AH158" s="11"/>
      <c r="AI158" s="11"/>
      <c r="AJ158" s="11"/>
      <c r="AK158" s="12"/>
      <c r="AL158" s="16">
        <f t="shared" si="96"/>
        <v>0</v>
      </c>
      <c r="AM158" s="11"/>
      <c r="AN158" s="11"/>
      <c r="AO158" s="11"/>
      <c r="AP158" s="12"/>
      <c r="AQ158" s="16">
        <f t="shared" si="97"/>
        <v>0</v>
      </c>
      <c r="AR158" s="11"/>
      <c r="AS158" s="11"/>
      <c r="AT158" s="11"/>
      <c r="AU158" s="12"/>
      <c r="AV158" s="25">
        <f t="shared" si="98"/>
        <v>0</v>
      </c>
    </row>
    <row r="159" spans="1:48" x14ac:dyDescent="0.25">
      <c r="A159" s="9">
        <v>11</v>
      </c>
      <c r="B159" s="3" t="s">
        <v>3</v>
      </c>
      <c r="C159" s="22" t="s">
        <v>42</v>
      </c>
      <c r="D159" s="75"/>
      <c r="E159" s="75"/>
      <c r="F159" s="75"/>
      <c r="G159" s="76"/>
      <c r="H159" s="77">
        <f t="shared" si="90"/>
        <v>0</v>
      </c>
      <c r="I159" s="75"/>
      <c r="J159" s="75"/>
      <c r="K159" s="75"/>
      <c r="L159" s="76"/>
      <c r="M159" s="77">
        <f t="shared" si="91"/>
        <v>0</v>
      </c>
      <c r="N159" s="75"/>
      <c r="O159" s="75"/>
      <c r="P159" s="75"/>
      <c r="Q159" s="76"/>
      <c r="R159" s="77">
        <f t="shared" si="92"/>
        <v>0</v>
      </c>
      <c r="S159" s="75"/>
      <c r="T159" s="75"/>
      <c r="U159" s="75"/>
      <c r="V159" s="76"/>
      <c r="W159" s="77">
        <f t="shared" si="93"/>
        <v>0</v>
      </c>
      <c r="X159" s="11"/>
      <c r="Y159" s="11"/>
      <c r="Z159" s="11"/>
      <c r="AA159" s="12"/>
      <c r="AB159" s="16">
        <f t="shared" si="94"/>
        <v>0</v>
      </c>
      <c r="AC159" s="11"/>
      <c r="AD159" s="11"/>
      <c r="AE159" s="11"/>
      <c r="AF159" s="12"/>
      <c r="AG159" s="16">
        <f t="shared" si="95"/>
        <v>0</v>
      </c>
      <c r="AH159" s="11"/>
      <c r="AI159" s="11"/>
      <c r="AJ159" s="11"/>
      <c r="AK159" s="12"/>
      <c r="AL159" s="16">
        <f t="shared" si="96"/>
        <v>0</v>
      </c>
      <c r="AM159" s="11"/>
      <c r="AN159" s="11"/>
      <c r="AO159" s="11"/>
      <c r="AP159" s="12"/>
      <c r="AQ159" s="16">
        <f t="shared" si="97"/>
        <v>0</v>
      </c>
      <c r="AR159" s="11"/>
      <c r="AS159" s="11"/>
      <c r="AT159" s="11"/>
      <c r="AU159" s="12"/>
      <c r="AV159" s="25">
        <f t="shared" si="98"/>
        <v>0</v>
      </c>
    </row>
    <row r="160" spans="1:48" x14ac:dyDescent="0.25">
      <c r="A160" s="9">
        <v>11</v>
      </c>
      <c r="B160" s="3" t="s">
        <v>4</v>
      </c>
      <c r="C160" s="22" t="s">
        <v>42</v>
      </c>
      <c r="D160" s="75"/>
      <c r="E160" s="75"/>
      <c r="F160" s="75"/>
      <c r="G160" s="76"/>
      <c r="H160" s="77">
        <f t="shared" si="90"/>
        <v>0</v>
      </c>
      <c r="I160" s="75"/>
      <c r="J160" s="75"/>
      <c r="K160" s="75"/>
      <c r="L160" s="76"/>
      <c r="M160" s="77">
        <f t="shared" si="91"/>
        <v>0</v>
      </c>
      <c r="N160" s="75"/>
      <c r="O160" s="75"/>
      <c r="P160" s="75"/>
      <c r="Q160" s="76"/>
      <c r="R160" s="77">
        <f t="shared" si="92"/>
        <v>0</v>
      </c>
      <c r="S160" s="75"/>
      <c r="T160" s="75"/>
      <c r="U160" s="75"/>
      <c r="V160" s="76"/>
      <c r="W160" s="77">
        <f t="shared" si="93"/>
        <v>0</v>
      </c>
      <c r="X160" s="11"/>
      <c r="Y160" s="11"/>
      <c r="Z160" s="11"/>
      <c r="AA160" s="12"/>
      <c r="AB160" s="16">
        <f t="shared" si="94"/>
        <v>0</v>
      </c>
      <c r="AC160" s="11"/>
      <c r="AD160" s="11"/>
      <c r="AE160" s="11"/>
      <c r="AF160" s="12"/>
      <c r="AG160" s="16">
        <f t="shared" si="95"/>
        <v>0</v>
      </c>
      <c r="AH160" s="11"/>
      <c r="AI160" s="11"/>
      <c r="AJ160" s="11"/>
      <c r="AK160" s="12"/>
      <c r="AL160" s="16">
        <f t="shared" si="96"/>
        <v>0</v>
      </c>
      <c r="AM160" s="11"/>
      <c r="AN160" s="11"/>
      <c r="AO160" s="11"/>
      <c r="AP160" s="12"/>
      <c r="AQ160" s="16">
        <f t="shared" si="97"/>
        <v>0</v>
      </c>
      <c r="AR160" s="11"/>
      <c r="AS160" s="11"/>
      <c r="AT160" s="11"/>
      <c r="AU160" s="12"/>
      <c r="AV160" s="25">
        <f t="shared" si="98"/>
        <v>0</v>
      </c>
    </row>
    <row r="161" spans="1:48" x14ac:dyDescent="0.25">
      <c r="A161" s="9">
        <v>11</v>
      </c>
      <c r="B161" s="3" t="s">
        <v>5</v>
      </c>
      <c r="C161" s="22" t="s">
        <v>42</v>
      </c>
      <c r="D161" s="75"/>
      <c r="E161" s="75"/>
      <c r="F161" s="75"/>
      <c r="G161" s="76"/>
      <c r="H161" s="77">
        <f t="shared" si="90"/>
        <v>0</v>
      </c>
      <c r="I161" s="75"/>
      <c r="J161" s="75"/>
      <c r="K161" s="75"/>
      <c r="L161" s="76"/>
      <c r="M161" s="77">
        <f t="shared" si="91"/>
        <v>0</v>
      </c>
      <c r="N161" s="75"/>
      <c r="O161" s="75"/>
      <c r="P161" s="75"/>
      <c r="Q161" s="76"/>
      <c r="R161" s="77">
        <f t="shared" si="92"/>
        <v>0</v>
      </c>
      <c r="S161" s="75"/>
      <c r="T161" s="75"/>
      <c r="U161" s="75"/>
      <c r="V161" s="76"/>
      <c r="W161" s="77">
        <f t="shared" si="93"/>
        <v>0</v>
      </c>
      <c r="X161" s="11"/>
      <c r="Y161" s="11"/>
      <c r="Z161" s="11"/>
      <c r="AA161" s="12"/>
      <c r="AB161" s="16">
        <f t="shared" si="94"/>
        <v>0</v>
      </c>
      <c r="AC161" s="11"/>
      <c r="AD161" s="11"/>
      <c r="AE161" s="11"/>
      <c r="AF161" s="12"/>
      <c r="AG161" s="16">
        <f t="shared" si="95"/>
        <v>0</v>
      </c>
      <c r="AH161" s="11"/>
      <c r="AI161" s="11"/>
      <c r="AJ161" s="11"/>
      <c r="AK161" s="12"/>
      <c r="AL161" s="16">
        <f t="shared" si="96"/>
        <v>0</v>
      </c>
      <c r="AM161" s="11"/>
      <c r="AN161" s="11"/>
      <c r="AO161" s="11"/>
      <c r="AP161" s="12"/>
      <c r="AQ161" s="16">
        <f t="shared" si="97"/>
        <v>0</v>
      </c>
      <c r="AR161" s="11"/>
      <c r="AS161" s="11"/>
      <c r="AT161" s="11"/>
      <c r="AU161" s="12"/>
      <c r="AV161" s="25">
        <f t="shared" si="98"/>
        <v>0</v>
      </c>
    </row>
    <row r="162" spans="1:48" x14ac:dyDescent="0.25">
      <c r="A162" s="9">
        <v>11</v>
      </c>
      <c r="B162" s="3" t="s">
        <v>6</v>
      </c>
      <c r="C162" s="22" t="s">
        <v>42</v>
      </c>
      <c r="D162" s="75"/>
      <c r="E162" s="75"/>
      <c r="F162" s="75"/>
      <c r="G162" s="76"/>
      <c r="H162" s="77">
        <f t="shared" si="90"/>
        <v>0</v>
      </c>
      <c r="I162" s="75"/>
      <c r="J162" s="75"/>
      <c r="K162" s="75"/>
      <c r="L162" s="76"/>
      <c r="M162" s="77">
        <f t="shared" si="91"/>
        <v>0</v>
      </c>
      <c r="N162" s="75"/>
      <c r="O162" s="75"/>
      <c r="P162" s="75"/>
      <c r="Q162" s="76"/>
      <c r="R162" s="77">
        <f t="shared" si="92"/>
        <v>0</v>
      </c>
      <c r="S162" s="75"/>
      <c r="T162" s="75"/>
      <c r="U162" s="75"/>
      <c r="V162" s="76"/>
      <c r="W162" s="77">
        <f t="shared" si="93"/>
        <v>0</v>
      </c>
      <c r="X162" s="11"/>
      <c r="Y162" s="11"/>
      <c r="Z162" s="11"/>
      <c r="AA162" s="12"/>
      <c r="AB162" s="16">
        <f t="shared" si="94"/>
        <v>0</v>
      </c>
      <c r="AC162" s="11"/>
      <c r="AD162" s="11"/>
      <c r="AE162" s="11"/>
      <c r="AF162" s="12"/>
      <c r="AG162" s="16">
        <f t="shared" si="95"/>
        <v>0</v>
      </c>
      <c r="AH162" s="11"/>
      <c r="AI162" s="11"/>
      <c r="AJ162" s="11"/>
      <c r="AK162" s="12"/>
      <c r="AL162" s="16">
        <f t="shared" si="96"/>
        <v>0</v>
      </c>
      <c r="AM162" s="11"/>
      <c r="AN162" s="11"/>
      <c r="AO162" s="11"/>
      <c r="AP162" s="12"/>
      <c r="AQ162" s="16">
        <f t="shared" si="97"/>
        <v>0</v>
      </c>
      <c r="AR162" s="11"/>
      <c r="AS162" s="11"/>
      <c r="AT162" s="11"/>
      <c r="AU162" s="12"/>
      <c r="AV162" s="25">
        <f t="shared" si="98"/>
        <v>0</v>
      </c>
    </row>
    <row r="163" spans="1:48" x14ac:dyDescent="0.25">
      <c r="A163" s="9">
        <v>11</v>
      </c>
      <c r="B163" s="3" t="s">
        <v>7</v>
      </c>
      <c r="C163" s="22" t="s">
        <v>42</v>
      </c>
      <c r="D163" s="75"/>
      <c r="E163" s="75"/>
      <c r="F163" s="75"/>
      <c r="G163" s="76"/>
      <c r="H163" s="77">
        <f t="shared" si="90"/>
        <v>0</v>
      </c>
      <c r="I163" s="75"/>
      <c r="J163" s="75"/>
      <c r="K163" s="75"/>
      <c r="L163" s="76"/>
      <c r="M163" s="77">
        <f t="shared" si="91"/>
        <v>0</v>
      </c>
      <c r="N163" s="75"/>
      <c r="O163" s="75"/>
      <c r="P163" s="75"/>
      <c r="Q163" s="76"/>
      <c r="R163" s="77">
        <f t="shared" si="92"/>
        <v>0</v>
      </c>
      <c r="S163" s="75"/>
      <c r="T163" s="75"/>
      <c r="U163" s="75"/>
      <c r="V163" s="76"/>
      <c r="W163" s="77">
        <f t="shared" si="93"/>
        <v>0</v>
      </c>
      <c r="X163" s="11"/>
      <c r="Y163" s="11"/>
      <c r="Z163" s="11"/>
      <c r="AA163" s="12"/>
      <c r="AB163" s="16">
        <f t="shared" si="94"/>
        <v>0</v>
      </c>
      <c r="AC163" s="11"/>
      <c r="AD163" s="11"/>
      <c r="AE163" s="11"/>
      <c r="AF163" s="12"/>
      <c r="AG163" s="16">
        <f t="shared" si="95"/>
        <v>0</v>
      </c>
      <c r="AH163" s="11"/>
      <c r="AI163" s="11"/>
      <c r="AJ163" s="11"/>
      <c r="AK163" s="12"/>
      <c r="AL163" s="16">
        <f t="shared" si="96"/>
        <v>0</v>
      </c>
      <c r="AM163" s="11"/>
      <c r="AN163" s="11"/>
      <c r="AO163" s="11"/>
      <c r="AP163" s="12"/>
      <c r="AQ163" s="16">
        <f t="shared" si="97"/>
        <v>0</v>
      </c>
      <c r="AR163" s="11"/>
      <c r="AS163" s="11"/>
      <c r="AT163" s="11"/>
      <c r="AU163" s="12"/>
      <c r="AV163" s="25">
        <f t="shared" si="98"/>
        <v>0</v>
      </c>
    </row>
    <row r="164" spans="1:48" x14ac:dyDescent="0.25">
      <c r="A164" s="9">
        <v>11</v>
      </c>
      <c r="B164" s="3" t="s">
        <v>23</v>
      </c>
      <c r="C164" s="22" t="s">
        <v>42</v>
      </c>
      <c r="D164" s="75"/>
      <c r="E164" s="75"/>
      <c r="F164" s="75"/>
      <c r="G164" s="76"/>
      <c r="H164" s="77">
        <f t="shared" si="90"/>
        <v>0</v>
      </c>
      <c r="I164" s="75"/>
      <c r="J164" s="75"/>
      <c r="K164" s="75"/>
      <c r="L164" s="76"/>
      <c r="M164" s="77">
        <f t="shared" si="91"/>
        <v>0</v>
      </c>
      <c r="N164" s="75"/>
      <c r="O164" s="75"/>
      <c r="P164" s="75"/>
      <c r="Q164" s="76"/>
      <c r="R164" s="77">
        <f t="shared" si="92"/>
        <v>0</v>
      </c>
      <c r="S164" s="75"/>
      <c r="T164" s="75"/>
      <c r="U164" s="75"/>
      <c r="V164" s="76"/>
      <c r="W164" s="77">
        <f t="shared" si="93"/>
        <v>0</v>
      </c>
      <c r="X164" s="11"/>
      <c r="Y164" s="11"/>
      <c r="Z164" s="11"/>
      <c r="AA164" s="12"/>
      <c r="AB164" s="16">
        <f t="shared" si="94"/>
        <v>0</v>
      </c>
      <c r="AC164" s="11"/>
      <c r="AD164" s="11"/>
      <c r="AE164" s="11"/>
      <c r="AF164" s="12"/>
      <c r="AG164" s="16">
        <f t="shared" si="95"/>
        <v>0</v>
      </c>
      <c r="AH164" s="11"/>
      <c r="AI164" s="11"/>
      <c r="AJ164" s="11"/>
      <c r="AK164" s="12"/>
      <c r="AL164" s="16">
        <f t="shared" si="96"/>
        <v>0</v>
      </c>
      <c r="AM164" s="11"/>
      <c r="AN164" s="11"/>
      <c r="AO164" s="11"/>
      <c r="AP164" s="12"/>
      <c r="AQ164" s="16">
        <f t="shared" si="97"/>
        <v>0</v>
      </c>
      <c r="AR164" s="11"/>
      <c r="AS164" s="11"/>
      <c r="AT164" s="11"/>
      <c r="AU164" s="12"/>
      <c r="AV164" s="25">
        <f t="shared" si="98"/>
        <v>0</v>
      </c>
    </row>
    <row r="165" spans="1:48" x14ac:dyDescent="0.25">
      <c r="A165" s="9">
        <v>11</v>
      </c>
      <c r="B165" s="3" t="s">
        <v>8</v>
      </c>
      <c r="C165" s="22" t="s">
        <v>42</v>
      </c>
      <c r="D165" s="75"/>
      <c r="E165" s="75"/>
      <c r="F165" s="75"/>
      <c r="G165" s="76"/>
      <c r="H165" s="77">
        <f t="shared" si="90"/>
        <v>0</v>
      </c>
      <c r="I165" s="75"/>
      <c r="J165" s="75"/>
      <c r="K165" s="75"/>
      <c r="L165" s="76"/>
      <c r="M165" s="77">
        <f t="shared" si="91"/>
        <v>0</v>
      </c>
      <c r="N165" s="75"/>
      <c r="O165" s="75"/>
      <c r="P165" s="75"/>
      <c r="Q165" s="76"/>
      <c r="R165" s="77">
        <f t="shared" si="92"/>
        <v>0</v>
      </c>
      <c r="S165" s="75"/>
      <c r="T165" s="75"/>
      <c r="U165" s="75"/>
      <c r="V165" s="76"/>
      <c r="W165" s="77">
        <f t="shared" si="93"/>
        <v>0</v>
      </c>
      <c r="X165" s="11"/>
      <c r="Y165" s="11"/>
      <c r="Z165" s="11"/>
      <c r="AA165" s="12"/>
      <c r="AB165" s="16">
        <f t="shared" si="94"/>
        <v>0</v>
      </c>
      <c r="AC165" s="11"/>
      <c r="AD165" s="11"/>
      <c r="AE165" s="11"/>
      <c r="AF165" s="12"/>
      <c r="AG165" s="16">
        <f t="shared" si="95"/>
        <v>0</v>
      </c>
      <c r="AH165" s="11"/>
      <c r="AI165" s="11"/>
      <c r="AJ165" s="11"/>
      <c r="AK165" s="12"/>
      <c r="AL165" s="16">
        <f t="shared" si="96"/>
        <v>0</v>
      </c>
      <c r="AM165" s="11"/>
      <c r="AN165" s="11"/>
      <c r="AO165" s="11"/>
      <c r="AP165" s="12"/>
      <c r="AQ165" s="16">
        <f t="shared" si="97"/>
        <v>0</v>
      </c>
      <c r="AR165" s="11"/>
      <c r="AS165" s="11"/>
      <c r="AT165" s="11"/>
      <c r="AU165" s="12"/>
      <c r="AV165" s="25">
        <f t="shared" si="98"/>
        <v>0</v>
      </c>
    </row>
    <row r="166" spans="1:48" x14ac:dyDescent="0.25">
      <c r="A166" s="9">
        <v>11</v>
      </c>
      <c r="B166" s="3" t="s">
        <v>9</v>
      </c>
      <c r="C166" s="22" t="s">
        <v>42</v>
      </c>
      <c r="D166" s="75"/>
      <c r="E166" s="75"/>
      <c r="F166" s="75"/>
      <c r="G166" s="76"/>
      <c r="H166" s="77">
        <f t="shared" si="90"/>
        <v>0</v>
      </c>
      <c r="I166" s="75"/>
      <c r="J166" s="75"/>
      <c r="K166" s="75"/>
      <c r="L166" s="76"/>
      <c r="M166" s="77">
        <f t="shared" si="91"/>
        <v>0</v>
      </c>
      <c r="N166" s="75"/>
      <c r="O166" s="75"/>
      <c r="P166" s="75"/>
      <c r="Q166" s="76"/>
      <c r="R166" s="77">
        <f t="shared" si="92"/>
        <v>0</v>
      </c>
      <c r="S166" s="75"/>
      <c r="T166" s="75"/>
      <c r="U166" s="75"/>
      <c r="V166" s="76"/>
      <c r="W166" s="77">
        <f t="shared" si="93"/>
        <v>0</v>
      </c>
      <c r="X166" s="11"/>
      <c r="Y166" s="11"/>
      <c r="Z166" s="11"/>
      <c r="AA166" s="12"/>
      <c r="AB166" s="16">
        <f t="shared" si="94"/>
        <v>0</v>
      </c>
      <c r="AC166" s="11"/>
      <c r="AD166" s="11"/>
      <c r="AE166" s="11"/>
      <c r="AF166" s="12"/>
      <c r="AG166" s="16">
        <f t="shared" si="95"/>
        <v>0</v>
      </c>
      <c r="AH166" s="11"/>
      <c r="AI166" s="11"/>
      <c r="AJ166" s="11"/>
      <c r="AK166" s="12"/>
      <c r="AL166" s="16">
        <f t="shared" si="96"/>
        <v>0</v>
      </c>
      <c r="AM166" s="11"/>
      <c r="AN166" s="11"/>
      <c r="AO166" s="11"/>
      <c r="AP166" s="12"/>
      <c r="AQ166" s="16">
        <f t="shared" si="97"/>
        <v>0</v>
      </c>
      <c r="AR166" s="11"/>
      <c r="AS166" s="11"/>
      <c r="AT166" s="11"/>
      <c r="AU166" s="12"/>
      <c r="AV166" s="25">
        <f t="shared" si="98"/>
        <v>0</v>
      </c>
    </row>
    <row r="167" spans="1:48" x14ac:dyDescent="0.25">
      <c r="A167" s="9">
        <v>11</v>
      </c>
      <c r="B167" s="3" t="s">
        <v>10</v>
      </c>
      <c r="C167" s="22" t="s">
        <v>42</v>
      </c>
      <c r="D167" s="75"/>
      <c r="E167" s="75"/>
      <c r="F167" s="75"/>
      <c r="G167" s="76"/>
      <c r="H167" s="77">
        <f t="shared" si="90"/>
        <v>0</v>
      </c>
      <c r="I167" s="75"/>
      <c r="J167" s="75"/>
      <c r="K167" s="75"/>
      <c r="L167" s="76"/>
      <c r="M167" s="77">
        <f t="shared" si="91"/>
        <v>0</v>
      </c>
      <c r="N167" s="75"/>
      <c r="O167" s="75"/>
      <c r="P167" s="75"/>
      <c r="Q167" s="76"/>
      <c r="R167" s="77">
        <f t="shared" si="92"/>
        <v>0</v>
      </c>
      <c r="S167" s="75"/>
      <c r="T167" s="75"/>
      <c r="U167" s="75"/>
      <c r="V167" s="76"/>
      <c r="W167" s="77">
        <f t="shared" si="93"/>
        <v>0</v>
      </c>
      <c r="X167" s="11"/>
      <c r="Y167" s="11"/>
      <c r="Z167" s="11"/>
      <c r="AA167" s="12"/>
      <c r="AB167" s="16">
        <f t="shared" si="94"/>
        <v>0</v>
      </c>
      <c r="AC167" s="11"/>
      <c r="AD167" s="11"/>
      <c r="AE167" s="11"/>
      <c r="AF167" s="12"/>
      <c r="AG167" s="16">
        <f t="shared" si="95"/>
        <v>0</v>
      </c>
      <c r="AH167" s="11"/>
      <c r="AI167" s="11"/>
      <c r="AJ167" s="11"/>
      <c r="AK167" s="12"/>
      <c r="AL167" s="16">
        <f t="shared" si="96"/>
        <v>0</v>
      </c>
      <c r="AM167" s="11"/>
      <c r="AN167" s="11"/>
      <c r="AO167" s="11"/>
      <c r="AP167" s="12"/>
      <c r="AQ167" s="16">
        <f t="shared" si="97"/>
        <v>0</v>
      </c>
      <c r="AR167" s="11"/>
      <c r="AS167" s="11"/>
      <c r="AT167" s="11"/>
      <c r="AU167" s="12"/>
      <c r="AV167" s="25">
        <f t="shared" si="98"/>
        <v>0</v>
      </c>
    </row>
    <row r="168" spans="1:48" x14ac:dyDescent="0.25">
      <c r="A168" s="9">
        <v>11</v>
      </c>
      <c r="B168" s="22" t="s">
        <v>34</v>
      </c>
      <c r="C168" s="22" t="s">
        <v>42</v>
      </c>
      <c r="D168" s="78"/>
      <c r="E168" s="78"/>
      <c r="F168" s="78"/>
      <c r="G168" s="79"/>
      <c r="H168" s="80">
        <f t="shared" si="90"/>
        <v>0</v>
      </c>
      <c r="I168" s="78"/>
      <c r="J168" s="78"/>
      <c r="K168" s="78"/>
      <c r="L168" s="79"/>
      <c r="M168" s="80">
        <f t="shared" si="91"/>
        <v>0</v>
      </c>
      <c r="N168" s="78"/>
      <c r="O168" s="78"/>
      <c r="P168" s="78"/>
      <c r="Q168" s="79"/>
      <c r="R168" s="80">
        <f t="shared" si="92"/>
        <v>0</v>
      </c>
      <c r="S168" s="78"/>
      <c r="T168" s="78"/>
      <c r="U168" s="78"/>
      <c r="V168" s="79"/>
      <c r="W168" s="80">
        <f t="shared" si="93"/>
        <v>0</v>
      </c>
      <c r="X168" s="13"/>
      <c r="Y168" s="13"/>
      <c r="Z168" s="13"/>
      <c r="AA168" s="14"/>
      <c r="AB168" s="17">
        <f t="shared" si="94"/>
        <v>0</v>
      </c>
      <c r="AC168" s="13"/>
      <c r="AD168" s="13"/>
      <c r="AE168" s="13"/>
      <c r="AF168" s="14"/>
      <c r="AG168" s="17">
        <f t="shared" si="95"/>
        <v>0</v>
      </c>
      <c r="AH168" s="13"/>
      <c r="AI168" s="13"/>
      <c r="AJ168" s="13"/>
      <c r="AK168" s="14"/>
      <c r="AL168" s="17">
        <f t="shared" si="96"/>
        <v>0</v>
      </c>
      <c r="AM168" s="13"/>
      <c r="AN168" s="13"/>
      <c r="AO168" s="13"/>
      <c r="AP168" s="14"/>
      <c r="AQ168" s="17">
        <f t="shared" si="97"/>
        <v>0</v>
      </c>
      <c r="AR168" s="13"/>
      <c r="AS168" s="13"/>
      <c r="AT168" s="13"/>
      <c r="AU168" s="14"/>
      <c r="AV168" s="26">
        <f t="shared" si="98"/>
        <v>0</v>
      </c>
    </row>
    <row r="169" spans="1:48" x14ac:dyDescent="0.25">
      <c r="A169" s="9">
        <v>11</v>
      </c>
      <c r="B169" s="27"/>
      <c r="C169" s="28"/>
      <c r="D169" s="81"/>
      <c r="E169" s="82"/>
      <c r="F169" s="82"/>
      <c r="G169" s="82"/>
      <c r="H169" s="83">
        <f>SUM(H156:H168)</f>
        <v>0</v>
      </c>
      <c r="I169" s="82"/>
      <c r="J169" s="82"/>
      <c r="K169" s="82"/>
      <c r="L169" s="82"/>
      <c r="M169" s="83">
        <f>SUM(M156:M168)</f>
        <v>0</v>
      </c>
      <c r="N169" s="82"/>
      <c r="O169" s="82"/>
      <c r="P169" s="82"/>
      <c r="Q169" s="82"/>
      <c r="R169" s="83">
        <f>SUM(R156:R168)</f>
        <v>0</v>
      </c>
      <c r="S169" s="82"/>
      <c r="T169" s="82"/>
      <c r="U169" s="82"/>
      <c r="V169" s="82"/>
      <c r="W169" s="83">
        <f>SUM(W156:W168)</f>
        <v>0</v>
      </c>
      <c r="X169" s="29"/>
      <c r="Y169" s="29"/>
      <c r="Z169" s="29"/>
      <c r="AA169" s="29"/>
      <c r="AB169" s="30">
        <f>SUM(AB156:AB168)</f>
        <v>0</v>
      </c>
      <c r="AC169" s="29"/>
      <c r="AD169" s="29"/>
      <c r="AE169" s="29"/>
      <c r="AF169" s="29"/>
      <c r="AG169" s="30">
        <f>SUM(AG156:AG168)</f>
        <v>0</v>
      </c>
      <c r="AH169" s="29"/>
      <c r="AI169" s="29"/>
      <c r="AJ169" s="29"/>
      <c r="AK169" s="29"/>
      <c r="AL169" s="30">
        <f>SUM(AL156:AL168)</f>
        <v>0</v>
      </c>
      <c r="AM169" s="29"/>
      <c r="AN169" s="29"/>
      <c r="AO169" s="29"/>
      <c r="AP169" s="29"/>
      <c r="AQ169" s="30">
        <f>SUM(AQ156:AQ168)</f>
        <v>0</v>
      </c>
      <c r="AR169" s="29"/>
      <c r="AS169" s="29"/>
      <c r="AT169" s="29"/>
      <c r="AU169" s="29"/>
      <c r="AV169" s="30">
        <f>SUM(AV156:AV168)</f>
        <v>0</v>
      </c>
    </row>
    <row r="170" spans="1:48" x14ac:dyDescent="0.25">
      <c r="A170" s="9">
        <v>11</v>
      </c>
      <c r="B170" s="115" t="str">
        <f>"Буква (или иное название) класса "&amp;A411&amp;":"</f>
        <v>Буква (или иное название) класса 28:</v>
      </c>
      <c r="C170" s="116"/>
      <c r="D170" s="106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</row>
    <row r="171" spans="1:48" x14ac:dyDescent="0.25">
      <c r="A171" s="9">
        <v>12</v>
      </c>
      <c r="B171" s="20" t="s">
        <v>0</v>
      </c>
      <c r="C171" s="21" t="s">
        <v>42</v>
      </c>
      <c r="D171" s="75"/>
      <c r="E171" s="75"/>
      <c r="F171" s="75"/>
      <c r="G171" s="76"/>
      <c r="H171" s="77">
        <f t="shared" ref="H171:H183" si="99">COUNTA(D171:G171)</f>
        <v>0</v>
      </c>
      <c r="I171" s="75"/>
      <c r="J171" s="75"/>
      <c r="K171" s="75"/>
      <c r="L171" s="76"/>
      <c r="M171" s="77">
        <f t="shared" ref="M171:M183" si="100">COUNTA(I171:L171)</f>
        <v>0</v>
      </c>
      <c r="N171" s="75"/>
      <c r="O171" s="75"/>
      <c r="P171" s="75"/>
      <c r="Q171" s="76"/>
      <c r="R171" s="77">
        <f t="shared" ref="R171:R183" si="101">COUNTA(N171:Q171)</f>
        <v>0</v>
      </c>
      <c r="S171" s="75"/>
      <c r="T171" s="75"/>
      <c r="U171" s="75"/>
      <c r="V171" s="76"/>
      <c r="W171" s="77">
        <f t="shared" ref="W171:W183" si="102">COUNTA(S171:V171)</f>
        <v>0</v>
      </c>
      <c r="X171" s="11"/>
      <c r="Y171" s="11"/>
      <c r="Z171" s="11"/>
      <c r="AA171" s="12"/>
      <c r="AB171" s="16">
        <f t="shared" ref="AB171:AB183" si="103">COUNTA(X171:AA171)</f>
        <v>0</v>
      </c>
      <c r="AC171" s="11"/>
      <c r="AD171" s="11"/>
      <c r="AE171" s="11"/>
      <c r="AF171" s="12"/>
      <c r="AG171" s="16">
        <f t="shared" ref="AG171:AG183" si="104">COUNTA(AC171:AF171)</f>
        <v>0</v>
      </c>
      <c r="AH171" s="11"/>
      <c r="AI171" s="11"/>
      <c r="AJ171" s="11"/>
      <c r="AK171" s="12"/>
      <c r="AL171" s="16">
        <f t="shared" ref="AL171:AL183" si="105">COUNTA(AH171:AK171)</f>
        <v>0</v>
      </c>
      <c r="AM171" s="11"/>
      <c r="AN171" s="11"/>
      <c r="AO171" s="11"/>
      <c r="AP171" s="12"/>
      <c r="AQ171" s="16">
        <f t="shared" ref="AQ171:AQ183" si="106">COUNTA(AM171:AP171)</f>
        <v>0</v>
      </c>
      <c r="AR171" s="11"/>
      <c r="AS171" s="11"/>
      <c r="AT171" s="11"/>
      <c r="AU171" s="12"/>
      <c r="AV171" s="25">
        <f t="shared" ref="AV171:AV183" si="107">COUNTA(AR171:AU171)</f>
        <v>0</v>
      </c>
    </row>
    <row r="172" spans="1:48" x14ac:dyDescent="0.25">
      <c r="A172" s="9">
        <v>12</v>
      </c>
      <c r="B172" s="3" t="s">
        <v>1</v>
      </c>
      <c r="C172" s="22" t="s">
        <v>42</v>
      </c>
      <c r="D172" s="75"/>
      <c r="E172" s="75"/>
      <c r="F172" s="75"/>
      <c r="G172" s="76"/>
      <c r="H172" s="77">
        <f t="shared" si="99"/>
        <v>0</v>
      </c>
      <c r="I172" s="75"/>
      <c r="J172" s="75"/>
      <c r="K172" s="75"/>
      <c r="L172" s="76"/>
      <c r="M172" s="77">
        <f t="shared" si="100"/>
        <v>0</v>
      </c>
      <c r="N172" s="75"/>
      <c r="O172" s="75"/>
      <c r="P172" s="75"/>
      <c r="Q172" s="76"/>
      <c r="R172" s="77">
        <f t="shared" si="101"/>
        <v>0</v>
      </c>
      <c r="S172" s="75"/>
      <c r="T172" s="75"/>
      <c r="U172" s="75"/>
      <c r="V172" s="76"/>
      <c r="W172" s="77">
        <f t="shared" si="102"/>
        <v>0</v>
      </c>
      <c r="X172" s="11"/>
      <c r="Y172" s="11"/>
      <c r="Z172" s="11"/>
      <c r="AA172" s="12"/>
      <c r="AB172" s="16">
        <f t="shared" si="103"/>
        <v>0</v>
      </c>
      <c r="AC172" s="11"/>
      <c r="AD172" s="11"/>
      <c r="AE172" s="11"/>
      <c r="AF172" s="12"/>
      <c r="AG172" s="16">
        <f t="shared" si="104"/>
        <v>0</v>
      </c>
      <c r="AH172" s="11"/>
      <c r="AI172" s="11"/>
      <c r="AJ172" s="11"/>
      <c r="AK172" s="12"/>
      <c r="AL172" s="16">
        <f t="shared" si="105"/>
        <v>0</v>
      </c>
      <c r="AM172" s="11"/>
      <c r="AN172" s="11"/>
      <c r="AO172" s="11"/>
      <c r="AP172" s="12"/>
      <c r="AQ172" s="16">
        <f t="shared" si="106"/>
        <v>0</v>
      </c>
      <c r="AR172" s="11"/>
      <c r="AS172" s="11"/>
      <c r="AT172" s="11"/>
      <c r="AU172" s="12"/>
      <c r="AV172" s="25">
        <f t="shared" si="107"/>
        <v>0</v>
      </c>
    </row>
    <row r="173" spans="1:48" x14ac:dyDescent="0.25">
      <c r="A173" s="9">
        <v>12</v>
      </c>
      <c r="B173" s="3" t="s">
        <v>2</v>
      </c>
      <c r="C173" s="22" t="s">
        <v>42</v>
      </c>
      <c r="D173" s="75"/>
      <c r="E173" s="75"/>
      <c r="F173" s="75"/>
      <c r="G173" s="76"/>
      <c r="H173" s="77">
        <f t="shared" si="99"/>
        <v>0</v>
      </c>
      <c r="I173" s="75"/>
      <c r="J173" s="75"/>
      <c r="K173" s="75"/>
      <c r="L173" s="76"/>
      <c r="M173" s="77">
        <f t="shared" si="100"/>
        <v>0</v>
      </c>
      <c r="N173" s="75"/>
      <c r="O173" s="75"/>
      <c r="P173" s="75"/>
      <c r="Q173" s="76"/>
      <c r="R173" s="77">
        <f t="shared" si="101"/>
        <v>0</v>
      </c>
      <c r="S173" s="75"/>
      <c r="T173" s="75"/>
      <c r="U173" s="75"/>
      <c r="V173" s="76"/>
      <c r="W173" s="77">
        <f t="shared" si="102"/>
        <v>0</v>
      </c>
      <c r="X173" s="11"/>
      <c r="Y173" s="11"/>
      <c r="Z173" s="11"/>
      <c r="AA173" s="12"/>
      <c r="AB173" s="16">
        <f t="shared" si="103"/>
        <v>0</v>
      </c>
      <c r="AC173" s="11"/>
      <c r="AD173" s="11"/>
      <c r="AE173" s="11"/>
      <c r="AF173" s="12"/>
      <c r="AG173" s="16">
        <f t="shared" si="104"/>
        <v>0</v>
      </c>
      <c r="AH173" s="11"/>
      <c r="AI173" s="11"/>
      <c r="AJ173" s="11"/>
      <c r="AK173" s="12"/>
      <c r="AL173" s="16">
        <f t="shared" si="105"/>
        <v>0</v>
      </c>
      <c r="AM173" s="11"/>
      <c r="AN173" s="11"/>
      <c r="AO173" s="11"/>
      <c r="AP173" s="12"/>
      <c r="AQ173" s="16">
        <f t="shared" si="106"/>
        <v>0</v>
      </c>
      <c r="AR173" s="11"/>
      <c r="AS173" s="11"/>
      <c r="AT173" s="11"/>
      <c r="AU173" s="12"/>
      <c r="AV173" s="25">
        <f t="shared" si="107"/>
        <v>0</v>
      </c>
    </row>
    <row r="174" spans="1:48" x14ac:dyDescent="0.25">
      <c r="A174" s="9">
        <v>12</v>
      </c>
      <c r="B174" s="3" t="s">
        <v>3</v>
      </c>
      <c r="C174" s="22" t="s">
        <v>42</v>
      </c>
      <c r="D174" s="75"/>
      <c r="E174" s="75"/>
      <c r="F174" s="75"/>
      <c r="G174" s="76"/>
      <c r="H174" s="77">
        <f t="shared" si="99"/>
        <v>0</v>
      </c>
      <c r="I174" s="75"/>
      <c r="J174" s="75"/>
      <c r="K174" s="75"/>
      <c r="L174" s="76"/>
      <c r="M174" s="77">
        <f t="shared" si="100"/>
        <v>0</v>
      </c>
      <c r="N174" s="75"/>
      <c r="O174" s="75"/>
      <c r="P174" s="75"/>
      <c r="Q174" s="76"/>
      <c r="R174" s="77">
        <f t="shared" si="101"/>
        <v>0</v>
      </c>
      <c r="S174" s="75"/>
      <c r="T174" s="75"/>
      <c r="U174" s="75"/>
      <c r="V174" s="76"/>
      <c r="W174" s="77">
        <f t="shared" si="102"/>
        <v>0</v>
      </c>
      <c r="X174" s="11"/>
      <c r="Y174" s="11"/>
      <c r="Z174" s="11"/>
      <c r="AA174" s="12"/>
      <c r="AB174" s="16">
        <f t="shared" si="103"/>
        <v>0</v>
      </c>
      <c r="AC174" s="11"/>
      <c r="AD174" s="11"/>
      <c r="AE174" s="11"/>
      <c r="AF174" s="12"/>
      <c r="AG174" s="16">
        <f t="shared" si="104"/>
        <v>0</v>
      </c>
      <c r="AH174" s="11"/>
      <c r="AI174" s="11"/>
      <c r="AJ174" s="11"/>
      <c r="AK174" s="12"/>
      <c r="AL174" s="16">
        <f t="shared" si="105"/>
        <v>0</v>
      </c>
      <c r="AM174" s="11"/>
      <c r="AN174" s="11"/>
      <c r="AO174" s="11"/>
      <c r="AP174" s="12"/>
      <c r="AQ174" s="16">
        <f t="shared" si="106"/>
        <v>0</v>
      </c>
      <c r="AR174" s="11"/>
      <c r="AS174" s="11"/>
      <c r="AT174" s="11"/>
      <c r="AU174" s="12"/>
      <c r="AV174" s="25">
        <f t="shared" si="107"/>
        <v>0</v>
      </c>
    </row>
    <row r="175" spans="1:48" x14ac:dyDescent="0.25">
      <c r="A175" s="9">
        <v>12</v>
      </c>
      <c r="B175" s="3" t="s">
        <v>4</v>
      </c>
      <c r="C175" s="22" t="s">
        <v>42</v>
      </c>
      <c r="D175" s="75"/>
      <c r="E175" s="75"/>
      <c r="F175" s="75"/>
      <c r="G175" s="76"/>
      <c r="H175" s="77">
        <f t="shared" si="99"/>
        <v>0</v>
      </c>
      <c r="I175" s="75"/>
      <c r="J175" s="75"/>
      <c r="K175" s="75"/>
      <c r="L175" s="76"/>
      <c r="M175" s="77">
        <f t="shared" si="100"/>
        <v>0</v>
      </c>
      <c r="N175" s="75"/>
      <c r="O175" s="75"/>
      <c r="P175" s="75"/>
      <c r="Q175" s="76"/>
      <c r="R175" s="77">
        <f t="shared" si="101"/>
        <v>0</v>
      </c>
      <c r="S175" s="75"/>
      <c r="T175" s="75"/>
      <c r="U175" s="75"/>
      <c r="V175" s="76"/>
      <c r="W175" s="77">
        <f t="shared" si="102"/>
        <v>0</v>
      </c>
      <c r="X175" s="11"/>
      <c r="Y175" s="11"/>
      <c r="Z175" s="11"/>
      <c r="AA175" s="12"/>
      <c r="AB175" s="16">
        <f t="shared" si="103"/>
        <v>0</v>
      </c>
      <c r="AC175" s="11"/>
      <c r="AD175" s="11"/>
      <c r="AE175" s="11"/>
      <c r="AF175" s="12"/>
      <c r="AG175" s="16">
        <f t="shared" si="104"/>
        <v>0</v>
      </c>
      <c r="AH175" s="11"/>
      <c r="AI175" s="11"/>
      <c r="AJ175" s="11"/>
      <c r="AK175" s="12"/>
      <c r="AL175" s="16">
        <f t="shared" si="105"/>
        <v>0</v>
      </c>
      <c r="AM175" s="11"/>
      <c r="AN175" s="11"/>
      <c r="AO175" s="11"/>
      <c r="AP175" s="12"/>
      <c r="AQ175" s="16">
        <f t="shared" si="106"/>
        <v>0</v>
      </c>
      <c r="AR175" s="11"/>
      <c r="AS175" s="11"/>
      <c r="AT175" s="11"/>
      <c r="AU175" s="12"/>
      <c r="AV175" s="25">
        <f t="shared" si="107"/>
        <v>0</v>
      </c>
    </row>
    <row r="176" spans="1:48" x14ac:dyDescent="0.25">
      <c r="A176" s="9">
        <v>12</v>
      </c>
      <c r="B176" s="3" t="s">
        <v>5</v>
      </c>
      <c r="C176" s="22" t="s">
        <v>42</v>
      </c>
      <c r="D176" s="75"/>
      <c r="E176" s="75"/>
      <c r="F176" s="75"/>
      <c r="G176" s="76"/>
      <c r="H176" s="77">
        <f t="shared" si="99"/>
        <v>0</v>
      </c>
      <c r="I176" s="75"/>
      <c r="J176" s="75"/>
      <c r="K176" s="75"/>
      <c r="L176" s="76"/>
      <c r="M176" s="77">
        <f t="shared" si="100"/>
        <v>0</v>
      </c>
      <c r="N176" s="75"/>
      <c r="O176" s="75"/>
      <c r="P176" s="75"/>
      <c r="Q176" s="76"/>
      <c r="R176" s="77">
        <f t="shared" si="101"/>
        <v>0</v>
      </c>
      <c r="S176" s="75"/>
      <c r="T176" s="75"/>
      <c r="U176" s="75"/>
      <c r="V176" s="76"/>
      <c r="W176" s="77">
        <f t="shared" si="102"/>
        <v>0</v>
      </c>
      <c r="X176" s="11"/>
      <c r="Y176" s="11"/>
      <c r="Z176" s="11"/>
      <c r="AA176" s="12"/>
      <c r="AB176" s="16">
        <f t="shared" si="103"/>
        <v>0</v>
      </c>
      <c r="AC176" s="11"/>
      <c r="AD176" s="11"/>
      <c r="AE176" s="11"/>
      <c r="AF176" s="12"/>
      <c r="AG176" s="16">
        <f t="shared" si="104"/>
        <v>0</v>
      </c>
      <c r="AH176" s="11"/>
      <c r="AI176" s="11"/>
      <c r="AJ176" s="11"/>
      <c r="AK176" s="12"/>
      <c r="AL176" s="16">
        <f t="shared" si="105"/>
        <v>0</v>
      </c>
      <c r="AM176" s="11"/>
      <c r="AN176" s="11"/>
      <c r="AO176" s="11"/>
      <c r="AP176" s="12"/>
      <c r="AQ176" s="16">
        <f t="shared" si="106"/>
        <v>0</v>
      </c>
      <c r="AR176" s="11"/>
      <c r="AS176" s="11"/>
      <c r="AT176" s="11"/>
      <c r="AU176" s="12"/>
      <c r="AV176" s="25">
        <f t="shared" si="107"/>
        <v>0</v>
      </c>
    </row>
    <row r="177" spans="1:48" x14ac:dyDescent="0.25">
      <c r="A177" s="9">
        <v>12</v>
      </c>
      <c r="B177" s="3" t="s">
        <v>6</v>
      </c>
      <c r="C177" s="22" t="s">
        <v>42</v>
      </c>
      <c r="D177" s="75"/>
      <c r="E177" s="75"/>
      <c r="F177" s="75"/>
      <c r="G177" s="76"/>
      <c r="H177" s="77">
        <f t="shared" si="99"/>
        <v>0</v>
      </c>
      <c r="I177" s="75"/>
      <c r="J177" s="75"/>
      <c r="K177" s="75"/>
      <c r="L177" s="76"/>
      <c r="M177" s="77">
        <f t="shared" si="100"/>
        <v>0</v>
      </c>
      <c r="N177" s="75"/>
      <c r="O177" s="75"/>
      <c r="P177" s="75"/>
      <c r="Q177" s="76"/>
      <c r="R177" s="77">
        <f t="shared" si="101"/>
        <v>0</v>
      </c>
      <c r="S177" s="75"/>
      <c r="T177" s="75"/>
      <c r="U177" s="75"/>
      <c r="V177" s="76"/>
      <c r="W177" s="77">
        <f t="shared" si="102"/>
        <v>0</v>
      </c>
      <c r="X177" s="11"/>
      <c r="Y177" s="11"/>
      <c r="Z177" s="11"/>
      <c r="AA177" s="12"/>
      <c r="AB177" s="16">
        <f t="shared" si="103"/>
        <v>0</v>
      </c>
      <c r="AC177" s="11"/>
      <c r="AD177" s="11"/>
      <c r="AE177" s="11"/>
      <c r="AF177" s="12"/>
      <c r="AG177" s="16">
        <f t="shared" si="104"/>
        <v>0</v>
      </c>
      <c r="AH177" s="11"/>
      <c r="AI177" s="11"/>
      <c r="AJ177" s="11"/>
      <c r="AK177" s="12"/>
      <c r="AL177" s="16">
        <f t="shared" si="105"/>
        <v>0</v>
      </c>
      <c r="AM177" s="11"/>
      <c r="AN177" s="11"/>
      <c r="AO177" s="11"/>
      <c r="AP177" s="12"/>
      <c r="AQ177" s="16">
        <f t="shared" si="106"/>
        <v>0</v>
      </c>
      <c r="AR177" s="11"/>
      <c r="AS177" s="11"/>
      <c r="AT177" s="11"/>
      <c r="AU177" s="12"/>
      <c r="AV177" s="25">
        <f t="shared" si="107"/>
        <v>0</v>
      </c>
    </row>
    <row r="178" spans="1:48" x14ac:dyDescent="0.25">
      <c r="A178" s="9">
        <v>12</v>
      </c>
      <c r="B178" s="3" t="s">
        <v>7</v>
      </c>
      <c r="C178" s="22" t="s">
        <v>42</v>
      </c>
      <c r="D178" s="75"/>
      <c r="E178" s="75"/>
      <c r="F178" s="75"/>
      <c r="G178" s="76"/>
      <c r="H178" s="77">
        <f t="shared" si="99"/>
        <v>0</v>
      </c>
      <c r="I178" s="75"/>
      <c r="J178" s="75"/>
      <c r="K178" s="75"/>
      <c r="L178" s="76"/>
      <c r="M178" s="77">
        <f t="shared" si="100"/>
        <v>0</v>
      </c>
      <c r="N178" s="75"/>
      <c r="O178" s="75"/>
      <c r="P178" s="75"/>
      <c r="Q178" s="76"/>
      <c r="R178" s="77">
        <f t="shared" si="101"/>
        <v>0</v>
      </c>
      <c r="S178" s="75"/>
      <c r="T178" s="75"/>
      <c r="U178" s="75"/>
      <c r="V178" s="76"/>
      <c r="W178" s="77">
        <f t="shared" si="102"/>
        <v>0</v>
      </c>
      <c r="X178" s="11"/>
      <c r="Y178" s="11"/>
      <c r="Z178" s="11"/>
      <c r="AA178" s="12"/>
      <c r="AB178" s="16">
        <f t="shared" si="103"/>
        <v>0</v>
      </c>
      <c r="AC178" s="11"/>
      <c r="AD178" s="11"/>
      <c r="AE178" s="11"/>
      <c r="AF178" s="12"/>
      <c r="AG178" s="16">
        <f t="shared" si="104"/>
        <v>0</v>
      </c>
      <c r="AH178" s="11"/>
      <c r="AI178" s="11"/>
      <c r="AJ178" s="11"/>
      <c r="AK178" s="12"/>
      <c r="AL178" s="16">
        <f t="shared" si="105"/>
        <v>0</v>
      </c>
      <c r="AM178" s="11"/>
      <c r="AN178" s="11"/>
      <c r="AO178" s="11"/>
      <c r="AP178" s="12"/>
      <c r="AQ178" s="16">
        <f t="shared" si="106"/>
        <v>0</v>
      </c>
      <c r="AR178" s="11"/>
      <c r="AS178" s="11"/>
      <c r="AT178" s="11"/>
      <c r="AU178" s="12"/>
      <c r="AV178" s="25">
        <f t="shared" si="107"/>
        <v>0</v>
      </c>
    </row>
    <row r="179" spans="1:48" x14ac:dyDescent="0.25">
      <c r="A179" s="9">
        <v>12</v>
      </c>
      <c r="B179" s="3" t="s">
        <v>23</v>
      </c>
      <c r="C179" s="22" t="s">
        <v>42</v>
      </c>
      <c r="D179" s="75"/>
      <c r="E179" s="75"/>
      <c r="F179" s="75"/>
      <c r="G179" s="76"/>
      <c r="H179" s="77">
        <f t="shared" si="99"/>
        <v>0</v>
      </c>
      <c r="I179" s="75"/>
      <c r="J179" s="75"/>
      <c r="K179" s="75"/>
      <c r="L179" s="76"/>
      <c r="M179" s="77">
        <f t="shared" si="100"/>
        <v>0</v>
      </c>
      <c r="N179" s="75"/>
      <c r="O179" s="75"/>
      <c r="P179" s="75"/>
      <c r="Q179" s="76"/>
      <c r="R179" s="77">
        <f t="shared" si="101"/>
        <v>0</v>
      </c>
      <c r="S179" s="75"/>
      <c r="T179" s="75"/>
      <c r="U179" s="75"/>
      <c r="V179" s="76"/>
      <c r="W179" s="77">
        <f t="shared" si="102"/>
        <v>0</v>
      </c>
      <c r="X179" s="11"/>
      <c r="Y179" s="11"/>
      <c r="Z179" s="11"/>
      <c r="AA179" s="12"/>
      <c r="AB179" s="16">
        <f t="shared" si="103"/>
        <v>0</v>
      </c>
      <c r="AC179" s="11"/>
      <c r="AD179" s="11"/>
      <c r="AE179" s="11"/>
      <c r="AF179" s="12"/>
      <c r="AG179" s="16">
        <f t="shared" si="104"/>
        <v>0</v>
      </c>
      <c r="AH179" s="11"/>
      <c r="AI179" s="11"/>
      <c r="AJ179" s="11"/>
      <c r="AK179" s="12"/>
      <c r="AL179" s="16">
        <f t="shared" si="105"/>
        <v>0</v>
      </c>
      <c r="AM179" s="11"/>
      <c r="AN179" s="11"/>
      <c r="AO179" s="11"/>
      <c r="AP179" s="12"/>
      <c r="AQ179" s="16">
        <f t="shared" si="106"/>
        <v>0</v>
      </c>
      <c r="AR179" s="11"/>
      <c r="AS179" s="11"/>
      <c r="AT179" s="11"/>
      <c r="AU179" s="12"/>
      <c r="AV179" s="25">
        <f t="shared" si="107"/>
        <v>0</v>
      </c>
    </row>
    <row r="180" spans="1:48" x14ac:dyDescent="0.25">
      <c r="A180" s="9">
        <v>12</v>
      </c>
      <c r="B180" s="3" t="s">
        <v>8</v>
      </c>
      <c r="C180" s="22" t="s">
        <v>42</v>
      </c>
      <c r="D180" s="75"/>
      <c r="E180" s="75"/>
      <c r="F180" s="75"/>
      <c r="G180" s="76"/>
      <c r="H180" s="77">
        <f t="shared" si="99"/>
        <v>0</v>
      </c>
      <c r="I180" s="75"/>
      <c r="J180" s="75"/>
      <c r="K180" s="75"/>
      <c r="L180" s="76"/>
      <c r="M180" s="77">
        <f t="shared" si="100"/>
        <v>0</v>
      </c>
      <c r="N180" s="75"/>
      <c r="O180" s="75"/>
      <c r="P180" s="75"/>
      <c r="Q180" s="76"/>
      <c r="R180" s="77">
        <f t="shared" si="101"/>
        <v>0</v>
      </c>
      <c r="S180" s="75"/>
      <c r="T180" s="75"/>
      <c r="U180" s="75"/>
      <c r="V180" s="76"/>
      <c r="W180" s="77">
        <f t="shared" si="102"/>
        <v>0</v>
      </c>
      <c r="X180" s="11"/>
      <c r="Y180" s="11"/>
      <c r="Z180" s="11"/>
      <c r="AA180" s="12"/>
      <c r="AB180" s="16">
        <f t="shared" si="103"/>
        <v>0</v>
      </c>
      <c r="AC180" s="11"/>
      <c r="AD180" s="11"/>
      <c r="AE180" s="11"/>
      <c r="AF180" s="12"/>
      <c r="AG180" s="16">
        <f t="shared" si="104"/>
        <v>0</v>
      </c>
      <c r="AH180" s="11"/>
      <c r="AI180" s="11"/>
      <c r="AJ180" s="11"/>
      <c r="AK180" s="12"/>
      <c r="AL180" s="16">
        <f t="shared" si="105"/>
        <v>0</v>
      </c>
      <c r="AM180" s="11"/>
      <c r="AN180" s="11"/>
      <c r="AO180" s="11"/>
      <c r="AP180" s="12"/>
      <c r="AQ180" s="16">
        <f t="shared" si="106"/>
        <v>0</v>
      </c>
      <c r="AR180" s="11"/>
      <c r="AS180" s="11"/>
      <c r="AT180" s="11"/>
      <c r="AU180" s="12"/>
      <c r="AV180" s="25">
        <f t="shared" si="107"/>
        <v>0</v>
      </c>
    </row>
    <row r="181" spans="1:48" x14ac:dyDescent="0.25">
      <c r="A181" s="9">
        <v>12</v>
      </c>
      <c r="B181" s="3" t="s">
        <v>9</v>
      </c>
      <c r="C181" s="22" t="s">
        <v>42</v>
      </c>
      <c r="D181" s="75"/>
      <c r="E181" s="75"/>
      <c r="F181" s="75"/>
      <c r="G181" s="76"/>
      <c r="H181" s="77">
        <f t="shared" si="99"/>
        <v>0</v>
      </c>
      <c r="I181" s="75"/>
      <c r="J181" s="75"/>
      <c r="K181" s="75"/>
      <c r="L181" s="76"/>
      <c r="M181" s="77">
        <f t="shared" si="100"/>
        <v>0</v>
      </c>
      <c r="N181" s="75"/>
      <c r="O181" s="75"/>
      <c r="P181" s="75"/>
      <c r="Q181" s="76"/>
      <c r="R181" s="77">
        <f t="shared" si="101"/>
        <v>0</v>
      </c>
      <c r="S181" s="75"/>
      <c r="T181" s="75"/>
      <c r="U181" s="75"/>
      <c r="V181" s="76"/>
      <c r="W181" s="77">
        <f t="shared" si="102"/>
        <v>0</v>
      </c>
      <c r="X181" s="11"/>
      <c r="Y181" s="11"/>
      <c r="Z181" s="11"/>
      <c r="AA181" s="12"/>
      <c r="AB181" s="16">
        <f t="shared" si="103"/>
        <v>0</v>
      </c>
      <c r="AC181" s="11"/>
      <c r="AD181" s="11"/>
      <c r="AE181" s="11"/>
      <c r="AF181" s="12"/>
      <c r="AG181" s="16">
        <f t="shared" si="104"/>
        <v>0</v>
      </c>
      <c r="AH181" s="11"/>
      <c r="AI181" s="11"/>
      <c r="AJ181" s="11"/>
      <c r="AK181" s="12"/>
      <c r="AL181" s="16">
        <f t="shared" si="105"/>
        <v>0</v>
      </c>
      <c r="AM181" s="11"/>
      <c r="AN181" s="11"/>
      <c r="AO181" s="11"/>
      <c r="AP181" s="12"/>
      <c r="AQ181" s="16">
        <f t="shared" si="106"/>
        <v>0</v>
      </c>
      <c r="AR181" s="11"/>
      <c r="AS181" s="11"/>
      <c r="AT181" s="11"/>
      <c r="AU181" s="12"/>
      <c r="AV181" s="25">
        <f t="shared" si="107"/>
        <v>0</v>
      </c>
    </row>
    <row r="182" spans="1:48" x14ac:dyDescent="0.25">
      <c r="A182" s="9">
        <v>12</v>
      </c>
      <c r="B182" s="3" t="s">
        <v>10</v>
      </c>
      <c r="C182" s="22" t="s">
        <v>42</v>
      </c>
      <c r="D182" s="75"/>
      <c r="E182" s="75"/>
      <c r="F182" s="75"/>
      <c r="G182" s="76"/>
      <c r="H182" s="77">
        <f t="shared" si="99"/>
        <v>0</v>
      </c>
      <c r="I182" s="75"/>
      <c r="J182" s="75"/>
      <c r="K182" s="75"/>
      <c r="L182" s="76"/>
      <c r="M182" s="77">
        <f t="shared" si="100"/>
        <v>0</v>
      </c>
      <c r="N182" s="75"/>
      <c r="O182" s="75"/>
      <c r="P182" s="75"/>
      <c r="Q182" s="76"/>
      <c r="R182" s="77">
        <f t="shared" si="101"/>
        <v>0</v>
      </c>
      <c r="S182" s="75"/>
      <c r="T182" s="75"/>
      <c r="U182" s="75"/>
      <c r="V182" s="76"/>
      <c r="W182" s="77">
        <f t="shared" si="102"/>
        <v>0</v>
      </c>
      <c r="X182" s="11"/>
      <c r="Y182" s="11"/>
      <c r="Z182" s="11"/>
      <c r="AA182" s="12"/>
      <c r="AB182" s="16">
        <f t="shared" si="103"/>
        <v>0</v>
      </c>
      <c r="AC182" s="11"/>
      <c r="AD182" s="11"/>
      <c r="AE182" s="11"/>
      <c r="AF182" s="12"/>
      <c r="AG182" s="16">
        <f t="shared" si="104"/>
        <v>0</v>
      </c>
      <c r="AH182" s="11"/>
      <c r="AI182" s="11"/>
      <c r="AJ182" s="11"/>
      <c r="AK182" s="12"/>
      <c r="AL182" s="16">
        <f t="shared" si="105"/>
        <v>0</v>
      </c>
      <c r="AM182" s="11"/>
      <c r="AN182" s="11"/>
      <c r="AO182" s="11"/>
      <c r="AP182" s="12"/>
      <c r="AQ182" s="16">
        <f t="shared" si="106"/>
        <v>0</v>
      </c>
      <c r="AR182" s="11"/>
      <c r="AS182" s="11"/>
      <c r="AT182" s="11"/>
      <c r="AU182" s="12"/>
      <c r="AV182" s="25">
        <f t="shared" si="107"/>
        <v>0</v>
      </c>
    </row>
    <row r="183" spans="1:48" x14ac:dyDescent="0.25">
      <c r="A183" s="9">
        <v>12</v>
      </c>
      <c r="B183" s="22" t="s">
        <v>34</v>
      </c>
      <c r="C183" s="22" t="s">
        <v>42</v>
      </c>
      <c r="D183" s="78"/>
      <c r="E183" s="78"/>
      <c r="F183" s="78"/>
      <c r="G183" s="79"/>
      <c r="H183" s="80">
        <f t="shared" si="99"/>
        <v>0</v>
      </c>
      <c r="I183" s="78"/>
      <c r="J183" s="78"/>
      <c r="K183" s="78"/>
      <c r="L183" s="79"/>
      <c r="M183" s="80">
        <f t="shared" si="100"/>
        <v>0</v>
      </c>
      <c r="N183" s="78"/>
      <c r="O183" s="78"/>
      <c r="P183" s="78"/>
      <c r="Q183" s="79"/>
      <c r="R183" s="80">
        <f t="shared" si="101"/>
        <v>0</v>
      </c>
      <c r="S183" s="78"/>
      <c r="T183" s="78"/>
      <c r="U183" s="78"/>
      <c r="V183" s="79"/>
      <c r="W183" s="80">
        <f t="shared" si="102"/>
        <v>0</v>
      </c>
      <c r="X183" s="13"/>
      <c r="Y183" s="13"/>
      <c r="Z183" s="13"/>
      <c r="AA183" s="14"/>
      <c r="AB183" s="17">
        <f t="shared" si="103"/>
        <v>0</v>
      </c>
      <c r="AC183" s="13"/>
      <c r="AD183" s="13"/>
      <c r="AE183" s="13"/>
      <c r="AF183" s="14"/>
      <c r="AG183" s="17">
        <f t="shared" si="104"/>
        <v>0</v>
      </c>
      <c r="AH183" s="13"/>
      <c r="AI183" s="13"/>
      <c r="AJ183" s="13"/>
      <c r="AK183" s="14"/>
      <c r="AL183" s="17">
        <f t="shared" si="105"/>
        <v>0</v>
      </c>
      <c r="AM183" s="13"/>
      <c r="AN183" s="13"/>
      <c r="AO183" s="13"/>
      <c r="AP183" s="14"/>
      <c r="AQ183" s="17">
        <f t="shared" si="106"/>
        <v>0</v>
      </c>
      <c r="AR183" s="13"/>
      <c r="AS183" s="13"/>
      <c r="AT183" s="13"/>
      <c r="AU183" s="14"/>
      <c r="AV183" s="26">
        <f t="shared" si="107"/>
        <v>0</v>
      </c>
    </row>
    <row r="184" spans="1:48" x14ac:dyDescent="0.25">
      <c r="A184" s="9">
        <v>12</v>
      </c>
      <c r="B184" s="27"/>
      <c r="C184" s="28"/>
      <c r="D184" s="81"/>
      <c r="E184" s="82"/>
      <c r="F184" s="82"/>
      <c r="G184" s="82"/>
      <c r="H184" s="83">
        <f>SUM(H171:H183)</f>
        <v>0</v>
      </c>
      <c r="I184" s="82"/>
      <c r="J184" s="82"/>
      <c r="K184" s="82"/>
      <c r="L184" s="82"/>
      <c r="M184" s="83">
        <f>SUM(M171:M183)</f>
        <v>0</v>
      </c>
      <c r="N184" s="82"/>
      <c r="O184" s="82"/>
      <c r="P184" s="82"/>
      <c r="Q184" s="82"/>
      <c r="R184" s="83">
        <f>SUM(R171:R183)</f>
        <v>0</v>
      </c>
      <c r="S184" s="82"/>
      <c r="T184" s="82"/>
      <c r="U184" s="82"/>
      <c r="V184" s="82"/>
      <c r="W184" s="83">
        <f>SUM(W171:W183)</f>
        <v>0</v>
      </c>
      <c r="X184" s="29"/>
      <c r="Y184" s="29"/>
      <c r="Z184" s="29"/>
      <c r="AA184" s="29"/>
      <c r="AB184" s="30">
        <f>SUM(AB171:AB183)</f>
        <v>0</v>
      </c>
      <c r="AC184" s="29"/>
      <c r="AD184" s="29"/>
      <c r="AE184" s="29"/>
      <c r="AF184" s="29"/>
      <c r="AG184" s="30">
        <f>SUM(AG171:AG183)</f>
        <v>0</v>
      </c>
      <c r="AH184" s="29"/>
      <c r="AI184" s="29"/>
      <c r="AJ184" s="29"/>
      <c r="AK184" s="29"/>
      <c r="AL184" s="30">
        <f>SUM(AL171:AL183)</f>
        <v>0</v>
      </c>
      <c r="AM184" s="29"/>
      <c r="AN184" s="29"/>
      <c r="AO184" s="29"/>
      <c r="AP184" s="29"/>
      <c r="AQ184" s="30">
        <f>SUM(AQ171:AQ183)</f>
        <v>0</v>
      </c>
      <c r="AR184" s="29"/>
      <c r="AS184" s="29"/>
      <c r="AT184" s="29"/>
      <c r="AU184" s="29"/>
      <c r="AV184" s="30">
        <f>SUM(AV171:AV183)</f>
        <v>0</v>
      </c>
    </row>
    <row r="185" spans="1:48" x14ac:dyDescent="0.25">
      <c r="A185" s="9">
        <v>12</v>
      </c>
      <c r="B185" s="115" t="str">
        <f>"Буква (или иное название) класса "&amp;A426&amp;":"</f>
        <v>Буква (или иное название) класса 29:</v>
      </c>
      <c r="C185" s="116"/>
      <c r="D185" s="106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</row>
    <row r="186" spans="1:48" x14ac:dyDescent="0.25">
      <c r="A186" s="9">
        <v>13</v>
      </c>
      <c r="B186" s="20" t="s">
        <v>0</v>
      </c>
      <c r="C186" s="21" t="s">
        <v>42</v>
      </c>
      <c r="D186" s="75"/>
      <c r="E186" s="75"/>
      <c r="F186" s="75"/>
      <c r="G186" s="76"/>
      <c r="H186" s="77">
        <f t="shared" ref="H186:H198" si="108">COUNTA(D186:G186)</f>
        <v>0</v>
      </c>
      <c r="I186" s="75"/>
      <c r="J186" s="75"/>
      <c r="K186" s="75"/>
      <c r="L186" s="76"/>
      <c r="M186" s="77">
        <f t="shared" ref="M186:M198" si="109">COUNTA(I186:L186)</f>
        <v>0</v>
      </c>
      <c r="N186" s="75"/>
      <c r="O186" s="75"/>
      <c r="P186" s="75"/>
      <c r="Q186" s="76"/>
      <c r="R186" s="77">
        <f t="shared" ref="R186:R198" si="110">COUNTA(N186:Q186)</f>
        <v>0</v>
      </c>
      <c r="S186" s="75"/>
      <c r="T186" s="75"/>
      <c r="U186" s="75"/>
      <c r="V186" s="76"/>
      <c r="W186" s="77">
        <f t="shared" ref="W186:W198" si="111">COUNTA(S186:V186)</f>
        <v>0</v>
      </c>
      <c r="X186" s="11"/>
      <c r="Y186" s="11"/>
      <c r="Z186" s="11"/>
      <c r="AA186" s="12"/>
      <c r="AB186" s="16">
        <f t="shared" ref="AB186:AB198" si="112">COUNTA(X186:AA186)</f>
        <v>0</v>
      </c>
      <c r="AC186" s="11"/>
      <c r="AD186" s="11"/>
      <c r="AE186" s="11"/>
      <c r="AF186" s="12"/>
      <c r="AG186" s="16">
        <f t="shared" ref="AG186:AG198" si="113">COUNTA(AC186:AF186)</f>
        <v>0</v>
      </c>
      <c r="AH186" s="11"/>
      <c r="AI186" s="11"/>
      <c r="AJ186" s="11"/>
      <c r="AK186" s="12"/>
      <c r="AL186" s="16">
        <f t="shared" ref="AL186:AL198" si="114">COUNTA(AH186:AK186)</f>
        <v>0</v>
      </c>
      <c r="AM186" s="11"/>
      <c r="AN186" s="11"/>
      <c r="AO186" s="11"/>
      <c r="AP186" s="12"/>
      <c r="AQ186" s="16">
        <f t="shared" ref="AQ186:AQ198" si="115">COUNTA(AM186:AP186)</f>
        <v>0</v>
      </c>
      <c r="AR186" s="11"/>
      <c r="AS186" s="11"/>
      <c r="AT186" s="11"/>
      <c r="AU186" s="12"/>
      <c r="AV186" s="25">
        <f t="shared" ref="AV186:AV198" si="116">COUNTA(AR186:AU186)</f>
        <v>0</v>
      </c>
    </row>
    <row r="187" spans="1:48" x14ac:dyDescent="0.25">
      <c r="A187" s="9">
        <v>13</v>
      </c>
      <c r="B187" s="3" t="s">
        <v>1</v>
      </c>
      <c r="C187" s="22" t="s">
        <v>42</v>
      </c>
      <c r="D187" s="75"/>
      <c r="E187" s="75"/>
      <c r="F187" s="75"/>
      <c r="G187" s="76"/>
      <c r="H187" s="77">
        <f t="shared" si="108"/>
        <v>0</v>
      </c>
      <c r="I187" s="75"/>
      <c r="J187" s="75"/>
      <c r="K187" s="75"/>
      <c r="L187" s="76"/>
      <c r="M187" s="77">
        <f t="shared" si="109"/>
        <v>0</v>
      </c>
      <c r="N187" s="75"/>
      <c r="O187" s="75"/>
      <c r="P187" s="75"/>
      <c r="Q187" s="76"/>
      <c r="R187" s="77">
        <f t="shared" si="110"/>
        <v>0</v>
      </c>
      <c r="S187" s="75"/>
      <c r="T187" s="75"/>
      <c r="U187" s="75"/>
      <c r="V187" s="76"/>
      <c r="W187" s="77">
        <f t="shared" si="111"/>
        <v>0</v>
      </c>
      <c r="X187" s="11"/>
      <c r="Y187" s="11"/>
      <c r="Z187" s="11"/>
      <c r="AA187" s="12"/>
      <c r="AB187" s="16">
        <f t="shared" si="112"/>
        <v>0</v>
      </c>
      <c r="AC187" s="11"/>
      <c r="AD187" s="11"/>
      <c r="AE187" s="11"/>
      <c r="AF187" s="12"/>
      <c r="AG187" s="16">
        <f t="shared" si="113"/>
        <v>0</v>
      </c>
      <c r="AH187" s="11"/>
      <c r="AI187" s="11"/>
      <c r="AJ187" s="11"/>
      <c r="AK187" s="12"/>
      <c r="AL187" s="16">
        <f t="shared" si="114"/>
        <v>0</v>
      </c>
      <c r="AM187" s="11"/>
      <c r="AN187" s="11"/>
      <c r="AO187" s="11"/>
      <c r="AP187" s="12"/>
      <c r="AQ187" s="16">
        <f t="shared" si="115"/>
        <v>0</v>
      </c>
      <c r="AR187" s="11"/>
      <c r="AS187" s="11"/>
      <c r="AT187" s="11"/>
      <c r="AU187" s="12"/>
      <c r="AV187" s="25">
        <f t="shared" si="116"/>
        <v>0</v>
      </c>
    </row>
    <row r="188" spans="1:48" x14ac:dyDescent="0.25">
      <c r="A188" s="9">
        <v>13</v>
      </c>
      <c r="B188" s="3" t="s">
        <v>2</v>
      </c>
      <c r="C188" s="22" t="s">
        <v>42</v>
      </c>
      <c r="D188" s="75"/>
      <c r="E188" s="75"/>
      <c r="F188" s="75"/>
      <c r="G188" s="76"/>
      <c r="H188" s="77">
        <f t="shared" si="108"/>
        <v>0</v>
      </c>
      <c r="I188" s="75"/>
      <c r="J188" s="75"/>
      <c r="K188" s="75"/>
      <c r="L188" s="76"/>
      <c r="M188" s="77">
        <f t="shared" si="109"/>
        <v>0</v>
      </c>
      <c r="N188" s="75"/>
      <c r="O188" s="75"/>
      <c r="P188" s="75"/>
      <c r="Q188" s="76"/>
      <c r="R188" s="77">
        <f t="shared" si="110"/>
        <v>0</v>
      </c>
      <c r="S188" s="75"/>
      <c r="T188" s="75"/>
      <c r="U188" s="75"/>
      <c r="V188" s="76"/>
      <c r="W188" s="77">
        <f t="shared" si="111"/>
        <v>0</v>
      </c>
      <c r="X188" s="11"/>
      <c r="Y188" s="11"/>
      <c r="Z188" s="11"/>
      <c r="AA188" s="12"/>
      <c r="AB188" s="16">
        <f t="shared" si="112"/>
        <v>0</v>
      </c>
      <c r="AC188" s="11"/>
      <c r="AD188" s="11"/>
      <c r="AE188" s="11"/>
      <c r="AF188" s="12"/>
      <c r="AG188" s="16">
        <f t="shared" si="113"/>
        <v>0</v>
      </c>
      <c r="AH188" s="11"/>
      <c r="AI188" s="11"/>
      <c r="AJ188" s="11"/>
      <c r="AK188" s="12"/>
      <c r="AL188" s="16">
        <f t="shared" si="114"/>
        <v>0</v>
      </c>
      <c r="AM188" s="11"/>
      <c r="AN188" s="11"/>
      <c r="AO188" s="11"/>
      <c r="AP188" s="12"/>
      <c r="AQ188" s="16">
        <f t="shared" si="115"/>
        <v>0</v>
      </c>
      <c r="AR188" s="11"/>
      <c r="AS188" s="11"/>
      <c r="AT188" s="11"/>
      <c r="AU188" s="12"/>
      <c r="AV188" s="25">
        <f t="shared" si="116"/>
        <v>0</v>
      </c>
    </row>
    <row r="189" spans="1:48" x14ac:dyDescent="0.25">
      <c r="A189" s="9">
        <v>13</v>
      </c>
      <c r="B189" s="3" t="s">
        <v>3</v>
      </c>
      <c r="C189" s="22" t="s">
        <v>42</v>
      </c>
      <c r="D189" s="75"/>
      <c r="E189" s="75"/>
      <c r="F189" s="75"/>
      <c r="G189" s="76"/>
      <c r="H189" s="77">
        <f t="shared" si="108"/>
        <v>0</v>
      </c>
      <c r="I189" s="75"/>
      <c r="J189" s="75"/>
      <c r="K189" s="75"/>
      <c r="L189" s="76"/>
      <c r="M189" s="77">
        <f t="shared" si="109"/>
        <v>0</v>
      </c>
      <c r="N189" s="75"/>
      <c r="O189" s="75"/>
      <c r="P189" s="75"/>
      <c r="Q189" s="76"/>
      <c r="R189" s="77">
        <f t="shared" si="110"/>
        <v>0</v>
      </c>
      <c r="S189" s="75"/>
      <c r="T189" s="75"/>
      <c r="U189" s="75"/>
      <c r="V189" s="76"/>
      <c r="W189" s="77">
        <f t="shared" si="111"/>
        <v>0</v>
      </c>
      <c r="X189" s="11"/>
      <c r="Y189" s="11"/>
      <c r="Z189" s="11"/>
      <c r="AA189" s="12"/>
      <c r="AB189" s="16">
        <f t="shared" si="112"/>
        <v>0</v>
      </c>
      <c r="AC189" s="11"/>
      <c r="AD189" s="11"/>
      <c r="AE189" s="11"/>
      <c r="AF189" s="12"/>
      <c r="AG189" s="16">
        <f t="shared" si="113"/>
        <v>0</v>
      </c>
      <c r="AH189" s="11"/>
      <c r="AI189" s="11"/>
      <c r="AJ189" s="11"/>
      <c r="AK189" s="12"/>
      <c r="AL189" s="16">
        <f t="shared" si="114"/>
        <v>0</v>
      </c>
      <c r="AM189" s="11"/>
      <c r="AN189" s="11"/>
      <c r="AO189" s="11"/>
      <c r="AP189" s="12"/>
      <c r="AQ189" s="16">
        <f t="shared" si="115"/>
        <v>0</v>
      </c>
      <c r="AR189" s="11"/>
      <c r="AS189" s="11"/>
      <c r="AT189" s="11"/>
      <c r="AU189" s="12"/>
      <c r="AV189" s="25">
        <f t="shared" si="116"/>
        <v>0</v>
      </c>
    </row>
    <row r="190" spans="1:48" x14ac:dyDescent="0.25">
      <c r="A190" s="9">
        <v>13</v>
      </c>
      <c r="B190" s="3" t="s">
        <v>4</v>
      </c>
      <c r="C190" s="22" t="s">
        <v>42</v>
      </c>
      <c r="D190" s="75"/>
      <c r="E190" s="75"/>
      <c r="F190" s="75"/>
      <c r="G190" s="76"/>
      <c r="H190" s="77">
        <f t="shared" si="108"/>
        <v>0</v>
      </c>
      <c r="I190" s="75"/>
      <c r="J190" s="75"/>
      <c r="K190" s="75"/>
      <c r="L190" s="76"/>
      <c r="M190" s="77">
        <f t="shared" si="109"/>
        <v>0</v>
      </c>
      <c r="N190" s="75"/>
      <c r="O190" s="75"/>
      <c r="P190" s="75"/>
      <c r="Q190" s="76"/>
      <c r="R190" s="77">
        <f t="shared" si="110"/>
        <v>0</v>
      </c>
      <c r="S190" s="75"/>
      <c r="T190" s="75"/>
      <c r="U190" s="75"/>
      <c r="V190" s="76"/>
      <c r="W190" s="77">
        <f t="shared" si="111"/>
        <v>0</v>
      </c>
      <c r="X190" s="11"/>
      <c r="Y190" s="11"/>
      <c r="Z190" s="11"/>
      <c r="AA190" s="12"/>
      <c r="AB190" s="16">
        <f t="shared" si="112"/>
        <v>0</v>
      </c>
      <c r="AC190" s="11"/>
      <c r="AD190" s="11"/>
      <c r="AE190" s="11"/>
      <c r="AF190" s="12"/>
      <c r="AG190" s="16">
        <f t="shared" si="113"/>
        <v>0</v>
      </c>
      <c r="AH190" s="11"/>
      <c r="AI190" s="11"/>
      <c r="AJ190" s="11"/>
      <c r="AK190" s="12"/>
      <c r="AL190" s="16">
        <f t="shared" si="114"/>
        <v>0</v>
      </c>
      <c r="AM190" s="11"/>
      <c r="AN190" s="11"/>
      <c r="AO190" s="11"/>
      <c r="AP190" s="12"/>
      <c r="AQ190" s="16">
        <f t="shared" si="115"/>
        <v>0</v>
      </c>
      <c r="AR190" s="11"/>
      <c r="AS190" s="11"/>
      <c r="AT190" s="11"/>
      <c r="AU190" s="12"/>
      <c r="AV190" s="25">
        <f t="shared" si="116"/>
        <v>0</v>
      </c>
    </row>
    <row r="191" spans="1:48" x14ac:dyDescent="0.25">
      <c r="A191" s="9">
        <v>13</v>
      </c>
      <c r="B191" s="3" t="s">
        <v>5</v>
      </c>
      <c r="C191" s="22" t="s">
        <v>42</v>
      </c>
      <c r="D191" s="75"/>
      <c r="E191" s="75"/>
      <c r="F191" s="75"/>
      <c r="G191" s="76"/>
      <c r="H191" s="77">
        <f t="shared" si="108"/>
        <v>0</v>
      </c>
      <c r="I191" s="75"/>
      <c r="J191" s="75"/>
      <c r="K191" s="75"/>
      <c r="L191" s="76"/>
      <c r="M191" s="77">
        <f t="shared" si="109"/>
        <v>0</v>
      </c>
      <c r="N191" s="75"/>
      <c r="O191" s="75"/>
      <c r="P191" s="75"/>
      <c r="Q191" s="76"/>
      <c r="R191" s="77">
        <f t="shared" si="110"/>
        <v>0</v>
      </c>
      <c r="S191" s="75"/>
      <c r="T191" s="75"/>
      <c r="U191" s="75"/>
      <c r="V191" s="76"/>
      <c r="W191" s="77">
        <f t="shared" si="111"/>
        <v>0</v>
      </c>
      <c r="X191" s="11"/>
      <c r="Y191" s="11"/>
      <c r="Z191" s="11"/>
      <c r="AA191" s="12"/>
      <c r="AB191" s="16">
        <f t="shared" si="112"/>
        <v>0</v>
      </c>
      <c r="AC191" s="11"/>
      <c r="AD191" s="11"/>
      <c r="AE191" s="11"/>
      <c r="AF191" s="12"/>
      <c r="AG191" s="16">
        <f t="shared" si="113"/>
        <v>0</v>
      </c>
      <c r="AH191" s="11"/>
      <c r="AI191" s="11"/>
      <c r="AJ191" s="11"/>
      <c r="AK191" s="12"/>
      <c r="AL191" s="16">
        <f t="shared" si="114"/>
        <v>0</v>
      </c>
      <c r="AM191" s="11"/>
      <c r="AN191" s="11"/>
      <c r="AO191" s="11"/>
      <c r="AP191" s="12"/>
      <c r="AQ191" s="16">
        <f t="shared" si="115"/>
        <v>0</v>
      </c>
      <c r="AR191" s="11"/>
      <c r="AS191" s="11"/>
      <c r="AT191" s="11"/>
      <c r="AU191" s="12"/>
      <c r="AV191" s="25">
        <f t="shared" si="116"/>
        <v>0</v>
      </c>
    </row>
    <row r="192" spans="1:48" x14ac:dyDescent="0.25">
      <c r="A192" s="9">
        <v>13</v>
      </c>
      <c r="B192" s="3" t="s">
        <v>6</v>
      </c>
      <c r="C192" s="22" t="s">
        <v>42</v>
      </c>
      <c r="D192" s="75"/>
      <c r="E192" s="75"/>
      <c r="F192" s="75"/>
      <c r="G192" s="76"/>
      <c r="H192" s="77">
        <f t="shared" si="108"/>
        <v>0</v>
      </c>
      <c r="I192" s="75"/>
      <c r="J192" s="75"/>
      <c r="K192" s="75"/>
      <c r="L192" s="76"/>
      <c r="M192" s="77">
        <f t="shared" si="109"/>
        <v>0</v>
      </c>
      <c r="N192" s="75"/>
      <c r="O192" s="75"/>
      <c r="P192" s="75"/>
      <c r="Q192" s="76"/>
      <c r="R192" s="77">
        <f t="shared" si="110"/>
        <v>0</v>
      </c>
      <c r="S192" s="75"/>
      <c r="T192" s="75"/>
      <c r="U192" s="75"/>
      <c r="V192" s="76"/>
      <c r="W192" s="77">
        <f t="shared" si="111"/>
        <v>0</v>
      </c>
      <c r="X192" s="11"/>
      <c r="Y192" s="11"/>
      <c r="Z192" s="11"/>
      <c r="AA192" s="12"/>
      <c r="AB192" s="16">
        <f t="shared" si="112"/>
        <v>0</v>
      </c>
      <c r="AC192" s="11"/>
      <c r="AD192" s="11"/>
      <c r="AE192" s="11"/>
      <c r="AF192" s="12"/>
      <c r="AG192" s="16">
        <f t="shared" si="113"/>
        <v>0</v>
      </c>
      <c r="AH192" s="11"/>
      <c r="AI192" s="11"/>
      <c r="AJ192" s="11"/>
      <c r="AK192" s="12"/>
      <c r="AL192" s="16">
        <f t="shared" si="114"/>
        <v>0</v>
      </c>
      <c r="AM192" s="11"/>
      <c r="AN192" s="11"/>
      <c r="AO192" s="11"/>
      <c r="AP192" s="12"/>
      <c r="AQ192" s="16">
        <f t="shared" si="115"/>
        <v>0</v>
      </c>
      <c r="AR192" s="11"/>
      <c r="AS192" s="11"/>
      <c r="AT192" s="11"/>
      <c r="AU192" s="12"/>
      <c r="AV192" s="25">
        <f t="shared" si="116"/>
        <v>0</v>
      </c>
    </row>
    <row r="193" spans="1:48" x14ac:dyDescent="0.25">
      <c r="A193" s="9">
        <v>13</v>
      </c>
      <c r="B193" s="3" t="s">
        <v>7</v>
      </c>
      <c r="C193" s="22" t="s">
        <v>42</v>
      </c>
      <c r="D193" s="75"/>
      <c r="E193" s="75"/>
      <c r="F193" s="75"/>
      <c r="G193" s="76"/>
      <c r="H193" s="77">
        <f t="shared" si="108"/>
        <v>0</v>
      </c>
      <c r="I193" s="75"/>
      <c r="J193" s="75"/>
      <c r="K193" s="75"/>
      <c r="L193" s="76"/>
      <c r="M193" s="77">
        <f t="shared" si="109"/>
        <v>0</v>
      </c>
      <c r="N193" s="75"/>
      <c r="O193" s="75"/>
      <c r="P193" s="75"/>
      <c r="Q193" s="76"/>
      <c r="R193" s="77">
        <f t="shared" si="110"/>
        <v>0</v>
      </c>
      <c r="S193" s="75"/>
      <c r="T193" s="75"/>
      <c r="U193" s="75"/>
      <c r="V193" s="76"/>
      <c r="W193" s="77">
        <f t="shared" si="111"/>
        <v>0</v>
      </c>
      <c r="X193" s="11"/>
      <c r="Y193" s="11"/>
      <c r="Z193" s="11"/>
      <c r="AA193" s="12"/>
      <c r="AB193" s="16">
        <f t="shared" si="112"/>
        <v>0</v>
      </c>
      <c r="AC193" s="11"/>
      <c r="AD193" s="11"/>
      <c r="AE193" s="11"/>
      <c r="AF193" s="12"/>
      <c r="AG193" s="16">
        <f t="shared" si="113"/>
        <v>0</v>
      </c>
      <c r="AH193" s="11"/>
      <c r="AI193" s="11"/>
      <c r="AJ193" s="11"/>
      <c r="AK193" s="12"/>
      <c r="AL193" s="16">
        <f t="shared" si="114"/>
        <v>0</v>
      </c>
      <c r="AM193" s="11"/>
      <c r="AN193" s="11"/>
      <c r="AO193" s="11"/>
      <c r="AP193" s="12"/>
      <c r="AQ193" s="16">
        <f t="shared" si="115"/>
        <v>0</v>
      </c>
      <c r="AR193" s="11"/>
      <c r="AS193" s="11"/>
      <c r="AT193" s="11"/>
      <c r="AU193" s="12"/>
      <c r="AV193" s="25">
        <f t="shared" si="116"/>
        <v>0</v>
      </c>
    </row>
    <row r="194" spans="1:48" x14ac:dyDescent="0.25">
      <c r="A194" s="9">
        <v>13</v>
      </c>
      <c r="B194" s="3" t="s">
        <v>23</v>
      </c>
      <c r="C194" s="22" t="s">
        <v>42</v>
      </c>
      <c r="D194" s="75"/>
      <c r="E194" s="75"/>
      <c r="F194" s="75"/>
      <c r="G194" s="76"/>
      <c r="H194" s="77">
        <f t="shared" si="108"/>
        <v>0</v>
      </c>
      <c r="I194" s="75"/>
      <c r="J194" s="75"/>
      <c r="K194" s="75"/>
      <c r="L194" s="76"/>
      <c r="M194" s="77">
        <f t="shared" si="109"/>
        <v>0</v>
      </c>
      <c r="N194" s="75"/>
      <c r="O194" s="75"/>
      <c r="P194" s="75"/>
      <c r="Q194" s="76"/>
      <c r="R194" s="77">
        <f t="shared" si="110"/>
        <v>0</v>
      </c>
      <c r="S194" s="75"/>
      <c r="T194" s="75"/>
      <c r="U194" s="75"/>
      <c r="V194" s="76"/>
      <c r="W194" s="77">
        <f t="shared" si="111"/>
        <v>0</v>
      </c>
      <c r="X194" s="11"/>
      <c r="Y194" s="11"/>
      <c r="Z194" s="11"/>
      <c r="AA194" s="12"/>
      <c r="AB194" s="16">
        <f t="shared" si="112"/>
        <v>0</v>
      </c>
      <c r="AC194" s="11"/>
      <c r="AD194" s="11"/>
      <c r="AE194" s="11"/>
      <c r="AF194" s="12"/>
      <c r="AG194" s="16">
        <f t="shared" si="113"/>
        <v>0</v>
      </c>
      <c r="AH194" s="11"/>
      <c r="AI194" s="11"/>
      <c r="AJ194" s="11"/>
      <c r="AK194" s="12"/>
      <c r="AL194" s="16">
        <f t="shared" si="114"/>
        <v>0</v>
      </c>
      <c r="AM194" s="11"/>
      <c r="AN194" s="11"/>
      <c r="AO194" s="11"/>
      <c r="AP194" s="12"/>
      <c r="AQ194" s="16">
        <f t="shared" si="115"/>
        <v>0</v>
      </c>
      <c r="AR194" s="11"/>
      <c r="AS194" s="11"/>
      <c r="AT194" s="11"/>
      <c r="AU194" s="12"/>
      <c r="AV194" s="25">
        <f t="shared" si="116"/>
        <v>0</v>
      </c>
    </row>
    <row r="195" spans="1:48" x14ac:dyDescent="0.25">
      <c r="A195" s="9">
        <v>13</v>
      </c>
      <c r="B195" s="3" t="s">
        <v>8</v>
      </c>
      <c r="C195" s="22" t="s">
        <v>42</v>
      </c>
      <c r="D195" s="75"/>
      <c r="E195" s="75"/>
      <c r="F195" s="75"/>
      <c r="G195" s="76"/>
      <c r="H195" s="77">
        <f t="shared" si="108"/>
        <v>0</v>
      </c>
      <c r="I195" s="75"/>
      <c r="J195" s="75"/>
      <c r="K195" s="75"/>
      <c r="L195" s="76"/>
      <c r="M195" s="77">
        <f t="shared" si="109"/>
        <v>0</v>
      </c>
      <c r="N195" s="75"/>
      <c r="O195" s="75"/>
      <c r="P195" s="75"/>
      <c r="Q195" s="76"/>
      <c r="R195" s="77">
        <f t="shared" si="110"/>
        <v>0</v>
      </c>
      <c r="S195" s="75"/>
      <c r="T195" s="75"/>
      <c r="U195" s="75"/>
      <c r="V195" s="76"/>
      <c r="W195" s="77">
        <f t="shared" si="111"/>
        <v>0</v>
      </c>
      <c r="X195" s="11"/>
      <c r="Y195" s="11"/>
      <c r="Z195" s="11"/>
      <c r="AA195" s="12"/>
      <c r="AB195" s="16">
        <f t="shared" si="112"/>
        <v>0</v>
      </c>
      <c r="AC195" s="11"/>
      <c r="AD195" s="11"/>
      <c r="AE195" s="11"/>
      <c r="AF195" s="12"/>
      <c r="AG195" s="16">
        <f t="shared" si="113"/>
        <v>0</v>
      </c>
      <c r="AH195" s="11"/>
      <c r="AI195" s="11"/>
      <c r="AJ195" s="11"/>
      <c r="AK195" s="12"/>
      <c r="AL195" s="16">
        <f t="shared" si="114"/>
        <v>0</v>
      </c>
      <c r="AM195" s="11"/>
      <c r="AN195" s="11"/>
      <c r="AO195" s="11"/>
      <c r="AP195" s="12"/>
      <c r="AQ195" s="16">
        <f t="shared" si="115"/>
        <v>0</v>
      </c>
      <c r="AR195" s="11"/>
      <c r="AS195" s="11"/>
      <c r="AT195" s="11"/>
      <c r="AU195" s="12"/>
      <c r="AV195" s="25">
        <f t="shared" si="116"/>
        <v>0</v>
      </c>
    </row>
    <row r="196" spans="1:48" x14ac:dyDescent="0.25">
      <c r="A196" s="9">
        <v>13</v>
      </c>
      <c r="B196" s="3" t="s">
        <v>9</v>
      </c>
      <c r="C196" s="22" t="s">
        <v>42</v>
      </c>
      <c r="D196" s="75"/>
      <c r="E196" s="75"/>
      <c r="F196" s="75"/>
      <c r="G196" s="76"/>
      <c r="H196" s="77">
        <f t="shared" si="108"/>
        <v>0</v>
      </c>
      <c r="I196" s="75"/>
      <c r="J196" s="75"/>
      <c r="K196" s="75"/>
      <c r="L196" s="76"/>
      <c r="M196" s="77">
        <f t="shared" si="109"/>
        <v>0</v>
      </c>
      <c r="N196" s="75"/>
      <c r="O196" s="75"/>
      <c r="P196" s="75"/>
      <c r="Q196" s="76"/>
      <c r="R196" s="77">
        <f t="shared" si="110"/>
        <v>0</v>
      </c>
      <c r="S196" s="75"/>
      <c r="T196" s="75"/>
      <c r="U196" s="75"/>
      <c r="V196" s="76"/>
      <c r="W196" s="77">
        <f t="shared" si="111"/>
        <v>0</v>
      </c>
      <c r="X196" s="11"/>
      <c r="Y196" s="11"/>
      <c r="Z196" s="11"/>
      <c r="AA196" s="12"/>
      <c r="AB196" s="16">
        <f t="shared" si="112"/>
        <v>0</v>
      </c>
      <c r="AC196" s="11"/>
      <c r="AD196" s="11"/>
      <c r="AE196" s="11"/>
      <c r="AF196" s="12"/>
      <c r="AG196" s="16">
        <f t="shared" si="113"/>
        <v>0</v>
      </c>
      <c r="AH196" s="11"/>
      <c r="AI196" s="11"/>
      <c r="AJ196" s="11"/>
      <c r="AK196" s="12"/>
      <c r="AL196" s="16">
        <f t="shared" si="114"/>
        <v>0</v>
      </c>
      <c r="AM196" s="11"/>
      <c r="AN196" s="11"/>
      <c r="AO196" s="11"/>
      <c r="AP196" s="12"/>
      <c r="AQ196" s="16">
        <f t="shared" si="115"/>
        <v>0</v>
      </c>
      <c r="AR196" s="11"/>
      <c r="AS196" s="11"/>
      <c r="AT196" s="11"/>
      <c r="AU196" s="12"/>
      <c r="AV196" s="25">
        <f t="shared" si="116"/>
        <v>0</v>
      </c>
    </row>
    <row r="197" spans="1:48" x14ac:dyDescent="0.25">
      <c r="A197" s="9">
        <v>13</v>
      </c>
      <c r="B197" s="3" t="s">
        <v>10</v>
      </c>
      <c r="C197" s="22" t="s">
        <v>42</v>
      </c>
      <c r="D197" s="75"/>
      <c r="E197" s="75"/>
      <c r="F197" s="75"/>
      <c r="G197" s="76"/>
      <c r="H197" s="77">
        <f t="shared" si="108"/>
        <v>0</v>
      </c>
      <c r="I197" s="75"/>
      <c r="J197" s="75"/>
      <c r="K197" s="75"/>
      <c r="L197" s="76"/>
      <c r="M197" s="77">
        <f t="shared" si="109"/>
        <v>0</v>
      </c>
      <c r="N197" s="75"/>
      <c r="O197" s="75"/>
      <c r="P197" s="75"/>
      <c r="Q197" s="76"/>
      <c r="R197" s="77">
        <f t="shared" si="110"/>
        <v>0</v>
      </c>
      <c r="S197" s="75"/>
      <c r="T197" s="75"/>
      <c r="U197" s="75"/>
      <c r="V197" s="76"/>
      <c r="W197" s="77">
        <f t="shared" si="111"/>
        <v>0</v>
      </c>
      <c r="X197" s="11"/>
      <c r="Y197" s="11"/>
      <c r="Z197" s="11"/>
      <c r="AA197" s="12"/>
      <c r="AB197" s="16">
        <f t="shared" si="112"/>
        <v>0</v>
      </c>
      <c r="AC197" s="11"/>
      <c r="AD197" s="11"/>
      <c r="AE197" s="11"/>
      <c r="AF197" s="12"/>
      <c r="AG197" s="16">
        <f t="shared" si="113"/>
        <v>0</v>
      </c>
      <c r="AH197" s="11"/>
      <c r="AI197" s="11"/>
      <c r="AJ197" s="11"/>
      <c r="AK197" s="12"/>
      <c r="AL197" s="16">
        <f t="shared" si="114"/>
        <v>0</v>
      </c>
      <c r="AM197" s="11"/>
      <c r="AN197" s="11"/>
      <c r="AO197" s="11"/>
      <c r="AP197" s="12"/>
      <c r="AQ197" s="16">
        <f t="shared" si="115"/>
        <v>0</v>
      </c>
      <c r="AR197" s="11"/>
      <c r="AS197" s="11"/>
      <c r="AT197" s="11"/>
      <c r="AU197" s="12"/>
      <c r="AV197" s="25">
        <f t="shared" si="116"/>
        <v>0</v>
      </c>
    </row>
    <row r="198" spans="1:48" x14ac:dyDescent="0.25">
      <c r="A198" s="9">
        <v>13</v>
      </c>
      <c r="B198" s="22" t="s">
        <v>34</v>
      </c>
      <c r="C198" s="22" t="s">
        <v>42</v>
      </c>
      <c r="D198" s="78"/>
      <c r="E198" s="78"/>
      <c r="F198" s="78"/>
      <c r="G198" s="79"/>
      <c r="H198" s="80">
        <f t="shared" si="108"/>
        <v>0</v>
      </c>
      <c r="I198" s="78"/>
      <c r="J198" s="78"/>
      <c r="K198" s="78"/>
      <c r="L198" s="79"/>
      <c r="M198" s="80">
        <f t="shared" si="109"/>
        <v>0</v>
      </c>
      <c r="N198" s="78"/>
      <c r="O198" s="78"/>
      <c r="P198" s="78"/>
      <c r="Q198" s="79"/>
      <c r="R198" s="80">
        <f t="shared" si="110"/>
        <v>0</v>
      </c>
      <c r="S198" s="78"/>
      <c r="T198" s="78"/>
      <c r="U198" s="78"/>
      <c r="V198" s="79"/>
      <c r="W198" s="80">
        <f t="shared" si="111"/>
        <v>0</v>
      </c>
      <c r="X198" s="13"/>
      <c r="Y198" s="13"/>
      <c r="Z198" s="13"/>
      <c r="AA198" s="14"/>
      <c r="AB198" s="17">
        <f t="shared" si="112"/>
        <v>0</v>
      </c>
      <c r="AC198" s="13"/>
      <c r="AD198" s="13"/>
      <c r="AE198" s="13"/>
      <c r="AF198" s="14"/>
      <c r="AG198" s="17">
        <f t="shared" si="113"/>
        <v>0</v>
      </c>
      <c r="AH198" s="13"/>
      <c r="AI198" s="13"/>
      <c r="AJ198" s="13"/>
      <c r="AK198" s="14"/>
      <c r="AL198" s="17">
        <f t="shared" si="114"/>
        <v>0</v>
      </c>
      <c r="AM198" s="13"/>
      <c r="AN198" s="13"/>
      <c r="AO198" s="13"/>
      <c r="AP198" s="14"/>
      <c r="AQ198" s="17">
        <f t="shared" si="115"/>
        <v>0</v>
      </c>
      <c r="AR198" s="13"/>
      <c r="AS198" s="13"/>
      <c r="AT198" s="13"/>
      <c r="AU198" s="14"/>
      <c r="AV198" s="26">
        <f t="shared" si="116"/>
        <v>0</v>
      </c>
    </row>
    <row r="199" spans="1:48" x14ac:dyDescent="0.25">
      <c r="A199" s="9">
        <v>13</v>
      </c>
      <c r="B199" s="27"/>
      <c r="C199" s="28"/>
      <c r="D199" s="81"/>
      <c r="E199" s="82"/>
      <c r="F199" s="82"/>
      <c r="G199" s="82"/>
      <c r="H199" s="83">
        <f>SUM(H186:H198)</f>
        <v>0</v>
      </c>
      <c r="I199" s="82"/>
      <c r="J199" s="82"/>
      <c r="K199" s="82"/>
      <c r="L199" s="82"/>
      <c r="M199" s="83">
        <f>SUM(M186:M198)</f>
        <v>0</v>
      </c>
      <c r="N199" s="82"/>
      <c r="O199" s="82"/>
      <c r="P199" s="82"/>
      <c r="Q199" s="82"/>
      <c r="R199" s="83">
        <f>SUM(R186:R198)</f>
        <v>0</v>
      </c>
      <c r="S199" s="82"/>
      <c r="T199" s="82"/>
      <c r="U199" s="82"/>
      <c r="V199" s="82"/>
      <c r="W199" s="83">
        <f>SUM(W186:W198)</f>
        <v>0</v>
      </c>
      <c r="X199" s="29"/>
      <c r="Y199" s="29"/>
      <c r="Z199" s="29"/>
      <c r="AA199" s="29"/>
      <c r="AB199" s="30">
        <f>SUM(AB186:AB198)</f>
        <v>0</v>
      </c>
      <c r="AC199" s="29"/>
      <c r="AD199" s="29"/>
      <c r="AE199" s="29"/>
      <c r="AF199" s="29"/>
      <c r="AG199" s="30">
        <f>SUM(AG186:AG198)</f>
        <v>0</v>
      </c>
      <c r="AH199" s="29"/>
      <c r="AI199" s="29"/>
      <c r="AJ199" s="29"/>
      <c r="AK199" s="29"/>
      <c r="AL199" s="30">
        <f>SUM(AL186:AL198)</f>
        <v>0</v>
      </c>
      <c r="AM199" s="29"/>
      <c r="AN199" s="29"/>
      <c r="AO199" s="29"/>
      <c r="AP199" s="29"/>
      <c r="AQ199" s="30">
        <f>SUM(AQ186:AQ198)</f>
        <v>0</v>
      </c>
      <c r="AR199" s="29"/>
      <c r="AS199" s="29"/>
      <c r="AT199" s="29"/>
      <c r="AU199" s="29"/>
      <c r="AV199" s="30">
        <f>SUM(AV186:AV198)</f>
        <v>0</v>
      </c>
    </row>
    <row r="200" spans="1:48" x14ac:dyDescent="0.25">
      <c r="A200" s="9">
        <v>13</v>
      </c>
      <c r="B200" s="115" t="str">
        <f>"Буква (или иное название) класса "&amp;A441&amp;":"</f>
        <v>Буква (или иное название) класса 30:</v>
      </c>
      <c r="C200" s="116"/>
      <c r="D200" s="106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</row>
    <row r="201" spans="1:48" x14ac:dyDescent="0.25">
      <c r="A201" s="9">
        <v>14</v>
      </c>
      <c r="B201" s="20" t="s">
        <v>0</v>
      </c>
      <c r="C201" s="21" t="s">
        <v>42</v>
      </c>
      <c r="D201" s="75"/>
      <c r="E201" s="75"/>
      <c r="F201" s="75"/>
      <c r="G201" s="76"/>
      <c r="H201" s="77">
        <f t="shared" ref="H201:H213" si="117">COUNTA(D201:G201)</f>
        <v>0</v>
      </c>
      <c r="I201" s="75"/>
      <c r="J201" s="75"/>
      <c r="K201" s="75"/>
      <c r="L201" s="76"/>
      <c r="M201" s="77">
        <f t="shared" ref="M201:M213" si="118">COUNTA(I201:L201)</f>
        <v>0</v>
      </c>
      <c r="N201" s="75"/>
      <c r="O201" s="75"/>
      <c r="P201" s="75"/>
      <c r="Q201" s="76"/>
      <c r="R201" s="77">
        <f t="shared" ref="R201:R213" si="119">COUNTA(N201:Q201)</f>
        <v>0</v>
      </c>
      <c r="S201" s="75"/>
      <c r="T201" s="75"/>
      <c r="U201" s="75"/>
      <c r="V201" s="76"/>
      <c r="W201" s="77">
        <f t="shared" ref="W201:W213" si="120">COUNTA(S201:V201)</f>
        <v>0</v>
      </c>
      <c r="X201" s="11"/>
      <c r="Y201" s="11"/>
      <c r="Z201" s="11"/>
      <c r="AA201" s="12"/>
      <c r="AB201" s="16">
        <f t="shared" ref="AB201:AB213" si="121">COUNTA(X201:AA201)</f>
        <v>0</v>
      </c>
      <c r="AC201" s="11"/>
      <c r="AD201" s="11"/>
      <c r="AE201" s="11"/>
      <c r="AF201" s="12"/>
      <c r="AG201" s="16">
        <f t="shared" ref="AG201:AG213" si="122">COUNTA(AC201:AF201)</f>
        <v>0</v>
      </c>
      <c r="AH201" s="11"/>
      <c r="AI201" s="11"/>
      <c r="AJ201" s="11"/>
      <c r="AK201" s="12"/>
      <c r="AL201" s="16">
        <f t="shared" ref="AL201:AL213" si="123">COUNTA(AH201:AK201)</f>
        <v>0</v>
      </c>
      <c r="AM201" s="11"/>
      <c r="AN201" s="11"/>
      <c r="AO201" s="11"/>
      <c r="AP201" s="12"/>
      <c r="AQ201" s="16">
        <f t="shared" ref="AQ201:AQ213" si="124">COUNTA(AM201:AP201)</f>
        <v>0</v>
      </c>
      <c r="AR201" s="11"/>
      <c r="AS201" s="11"/>
      <c r="AT201" s="11"/>
      <c r="AU201" s="12"/>
      <c r="AV201" s="25">
        <f t="shared" ref="AV201:AV213" si="125">COUNTA(AR201:AU201)</f>
        <v>0</v>
      </c>
    </row>
    <row r="202" spans="1:48" x14ac:dyDescent="0.25">
      <c r="A202" s="9">
        <v>14</v>
      </c>
      <c r="B202" s="3" t="s">
        <v>1</v>
      </c>
      <c r="C202" s="22" t="s">
        <v>42</v>
      </c>
      <c r="D202" s="75"/>
      <c r="E202" s="75"/>
      <c r="F202" s="75"/>
      <c r="G202" s="76"/>
      <c r="H202" s="77">
        <f t="shared" si="117"/>
        <v>0</v>
      </c>
      <c r="I202" s="75"/>
      <c r="J202" s="75"/>
      <c r="K202" s="75"/>
      <c r="L202" s="76"/>
      <c r="M202" s="77">
        <f t="shared" si="118"/>
        <v>0</v>
      </c>
      <c r="N202" s="75"/>
      <c r="O202" s="75"/>
      <c r="P202" s="75"/>
      <c r="Q202" s="76"/>
      <c r="R202" s="77">
        <f t="shared" si="119"/>
        <v>0</v>
      </c>
      <c r="S202" s="75"/>
      <c r="T202" s="75"/>
      <c r="U202" s="75"/>
      <c r="V202" s="76"/>
      <c r="W202" s="77">
        <f t="shared" si="120"/>
        <v>0</v>
      </c>
      <c r="X202" s="11"/>
      <c r="Y202" s="11"/>
      <c r="Z202" s="11"/>
      <c r="AA202" s="12"/>
      <c r="AB202" s="16">
        <f t="shared" si="121"/>
        <v>0</v>
      </c>
      <c r="AC202" s="11"/>
      <c r="AD202" s="11"/>
      <c r="AE202" s="11"/>
      <c r="AF202" s="12"/>
      <c r="AG202" s="16">
        <f t="shared" si="122"/>
        <v>0</v>
      </c>
      <c r="AH202" s="11"/>
      <c r="AI202" s="11"/>
      <c r="AJ202" s="11"/>
      <c r="AK202" s="12"/>
      <c r="AL202" s="16">
        <f t="shared" si="123"/>
        <v>0</v>
      </c>
      <c r="AM202" s="11"/>
      <c r="AN202" s="11"/>
      <c r="AO202" s="11"/>
      <c r="AP202" s="12"/>
      <c r="AQ202" s="16">
        <f t="shared" si="124"/>
        <v>0</v>
      </c>
      <c r="AR202" s="11"/>
      <c r="AS202" s="11"/>
      <c r="AT202" s="11"/>
      <c r="AU202" s="12"/>
      <c r="AV202" s="25">
        <f t="shared" si="125"/>
        <v>0</v>
      </c>
    </row>
    <row r="203" spans="1:48" x14ac:dyDescent="0.25">
      <c r="A203" s="9">
        <v>14</v>
      </c>
      <c r="B203" s="3" t="s">
        <v>2</v>
      </c>
      <c r="C203" s="22" t="s">
        <v>42</v>
      </c>
      <c r="D203" s="75"/>
      <c r="E203" s="75"/>
      <c r="F203" s="75"/>
      <c r="G203" s="76"/>
      <c r="H203" s="77">
        <f t="shared" si="117"/>
        <v>0</v>
      </c>
      <c r="I203" s="75"/>
      <c r="J203" s="75"/>
      <c r="K203" s="75"/>
      <c r="L203" s="76"/>
      <c r="M203" s="77">
        <f t="shared" si="118"/>
        <v>0</v>
      </c>
      <c r="N203" s="75"/>
      <c r="O203" s="75"/>
      <c r="P203" s="75"/>
      <c r="Q203" s="76"/>
      <c r="R203" s="77">
        <f t="shared" si="119"/>
        <v>0</v>
      </c>
      <c r="S203" s="75"/>
      <c r="T203" s="75"/>
      <c r="U203" s="75"/>
      <c r="V203" s="76"/>
      <c r="W203" s="77">
        <f t="shared" si="120"/>
        <v>0</v>
      </c>
      <c r="X203" s="11"/>
      <c r="Y203" s="11"/>
      <c r="Z203" s="11"/>
      <c r="AA203" s="12"/>
      <c r="AB203" s="16">
        <f t="shared" si="121"/>
        <v>0</v>
      </c>
      <c r="AC203" s="11"/>
      <c r="AD203" s="11"/>
      <c r="AE203" s="11"/>
      <c r="AF203" s="12"/>
      <c r="AG203" s="16">
        <f t="shared" si="122"/>
        <v>0</v>
      </c>
      <c r="AH203" s="11"/>
      <c r="AI203" s="11"/>
      <c r="AJ203" s="11"/>
      <c r="AK203" s="12"/>
      <c r="AL203" s="16">
        <f t="shared" si="123"/>
        <v>0</v>
      </c>
      <c r="AM203" s="11"/>
      <c r="AN203" s="11"/>
      <c r="AO203" s="11"/>
      <c r="AP203" s="12"/>
      <c r="AQ203" s="16">
        <f t="shared" si="124"/>
        <v>0</v>
      </c>
      <c r="AR203" s="11"/>
      <c r="AS203" s="11"/>
      <c r="AT203" s="11"/>
      <c r="AU203" s="12"/>
      <c r="AV203" s="25">
        <f t="shared" si="125"/>
        <v>0</v>
      </c>
    </row>
    <row r="204" spans="1:48" x14ac:dyDescent="0.25">
      <c r="A204" s="9">
        <v>14</v>
      </c>
      <c r="B204" s="3" t="s">
        <v>3</v>
      </c>
      <c r="C204" s="22" t="s">
        <v>42</v>
      </c>
      <c r="D204" s="75"/>
      <c r="E204" s="75"/>
      <c r="F204" s="75"/>
      <c r="G204" s="76"/>
      <c r="H204" s="77">
        <f t="shared" si="117"/>
        <v>0</v>
      </c>
      <c r="I204" s="75"/>
      <c r="J204" s="75"/>
      <c r="K204" s="75"/>
      <c r="L204" s="76"/>
      <c r="M204" s="77">
        <f t="shared" si="118"/>
        <v>0</v>
      </c>
      <c r="N204" s="75"/>
      <c r="O204" s="75"/>
      <c r="P204" s="75"/>
      <c r="Q204" s="76"/>
      <c r="R204" s="77">
        <f t="shared" si="119"/>
        <v>0</v>
      </c>
      <c r="S204" s="75"/>
      <c r="T204" s="75"/>
      <c r="U204" s="75"/>
      <c r="V204" s="76"/>
      <c r="W204" s="77">
        <f t="shared" si="120"/>
        <v>0</v>
      </c>
      <c r="X204" s="11"/>
      <c r="Y204" s="11"/>
      <c r="Z204" s="11"/>
      <c r="AA204" s="12"/>
      <c r="AB204" s="16">
        <f t="shared" si="121"/>
        <v>0</v>
      </c>
      <c r="AC204" s="11"/>
      <c r="AD204" s="11"/>
      <c r="AE204" s="11"/>
      <c r="AF204" s="12"/>
      <c r="AG204" s="16">
        <f t="shared" si="122"/>
        <v>0</v>
      </c>
      <c r="AH204" s="11"/>
      <c r="AI204" s="11"/>
      <c r="AJ204" s="11"/>
      <c r="AK204" s="12"/>
      <c r="AL204" s="16">
        <f t="shared" si="123"/>
        <v>0</v>
      </c>
      <c r="AM204" s="11"/>
      <c r="AN204" s="11"/>
      <c r="AO204" s="11"/>
      <c r="AP204" s="12"/>
      <c r="AQ204" s="16">
        <f t="shared" si="124"/>
        <v>0</v>
      </c>
      <c r="AR204" s="11"/>
      <c r="AS204" s="11"/>
      <c r="AT204" s="11"/>
      <c r="AU204" s="12"/>
      <c r="AV204" s="25">
        <f t="shared" si="125"/>
        <v>0</v>
      </c>
    </row>
    <row r="205" spans="1:48" x14ac:dyDescent="0.25">
      <c r="A205" s="9">
        <v>14</v>
      </c>
      <c r="B205" s="3" t="s">
        <v>4</v>
      </c>
      <c r="C205" s="22" t="s">
        <v>42</v>
      </c>
      <c r="D205" s="75"/>
      <c r="E205" s="75"/>
      <c r="F205" s="75"/>
      <c r="G205" s="76"/>
      <c r="H205" s="77">
        <f t="shared" si="117"/>
        <v>0</v>
      </c>
      <c r="I205" s="75"/>
      <c r="J205" s="75"/>
      <c r="K205" s="75"/>
      <c r="L205" s="76"/>
      <c r="M205" s="77">
        <f t="shared" si="118"/>
        <v>0</v>
      </c>
      <c r="N205" s="75"/>
      <c r="O205" s="75"/>
      <c r="P205" s="75"/>
      <c r="Q205" s="76"/>
      <c r="R205" s="77">
        <f t="shared" si="119"/>
        <v>0</v>
      </c>
      <c r="S205" s="75"/>
      <c r="T205" s="75"/>
      <c r="U205" s="75"/>
      <c r="V205" s="76"/>
      <c r="W205" s="77">
        <f t="shared" si="120"/>
        <v>0</v>
      </c>
      <c r="X205" s="11"/>
      <c r="Y205" s="11"/>
      <c r="Z205" s="11"/>
      <c r="AA205" s="12"/>
      <c r="AB205" s="16">
        <f t="shared" si="121"/>
        <v>0</v>
      </c>
      <c r="AC205" s="11"/>
      <c r="AD205" s="11"/>
      <c r="AE205" s="11"/>
      <c r="AF205" s="12"/>
      <c r="AG205" s="16">
        <f t="shared" si="122"/>
        <v>0</v>
      </c>
      <c r="AH205" s="11"/>
      <c r="AI205" s="11"/>
      <c r="AJ205" s="11"/>
      <c r="AK205" s="12"/>
      <c r="AL205" s="16">
        <f t="shared" si="123"/>
        <v>0</v>
      </c>
      <c r="AM205" s="11"/>
      <c r="AN205" s="11"/>
      <c r="AO205" s="11"/>
      <c r="AP205" s="12"/>
      <c r="AQ205" s="16">
        <f t="shared" si="124"/>
        <v>0</v>
      </c>
      <c r="AR205" s="11"/>
      <c r="AS205" s="11"/>
      <c r="AT205" s="11"/>
      <c r="AU205" s="12"/>
      <c r="AV205" s="25">
        <f t="shared" si="125"/>
        <v>0</v>
      </c>
    </row>
    <row r="206" spans="1:48" x14ac:dyDescent="0.25">
      <c r="A206" s="9">
        <v>14</v>
      </c>
      <c r="B206" s="3" t="s">
        <v>5</v>
      </c>
      <c r="C206" s="22" t="s">
        <v>42</v>
      </c>
      <c r="D206" s="75"/>
      <c r="E206" s="75"/>
      <c r="F206" s="75"/>
      <c r="G206" s="76"/>
      <c r="H206" s="77">
        <f t="shared" si="117"/>
        <v>0</v>
      </c>
      <c r="I206" s="75"/>
      <c r="J206" s="75"/>
      <c r="K206" s="75"/>
      <c r="L206" s="76"/>
      <c r="M206" s="77">
        <f t="shared" si="118"/>
        <v>0</v>
      </c>
      <c r="N206" s="75"/>
      <c r="O206" s="75"/>
      <c r="P206" s="75"/>
      <c r="Q206" s="76"/>
      <c r="R206" s="77">
        <f t="shared" si="119"/>
        <v>0</v>
      </c>
      <c r="S206" s="75"/>
      <c r="T206" s="75"/>
      <c r="U206" s="75"/>
      <c r="V206" s="76"/>
      <c r="W206" s="77">
        <f t="shared" si="120"/>
        <v>0</v>
      </c>
      <c r="X206" s="11"/>
      <c r="Y206" s="11"/>
      <c r="Z206" s="11"/>
      <c r="AA206" s="12"/>
      <c r="AB206" s="16">
        <f t="shared" si="121"/>
        <v>0</v>
      </c>
      <c r="AC206" s="11"/>
      <c r="AD206" s="11"/>
      <c r="AE206" s="11"/>
      <c r="AF206" s="12"/>
      <c r="AG206" s="16">
        <f t="shared" si="122"/>
        <v>0</v>
      </c>
      <c r="AH206" s="11"/>
      <c r="AI206" s="11"/>
      <c r="AJ206" s="11"/>
      <c r="AK206" s="12"/>
      <c r="AL206" s="16">
        <f t="shared" si="123"/>
        <v>0</v>
      </c>
      <c r="AM206" s="11"/>
      <c r="AN206" s="11"/>
      <c r="AO206" s="11"/>
      <c r="AP206" s="12"/>
      <c r="AQ206" s="16">
        <f t="shared" si="124"/>
        <v>0</v>
      </c>
      <c r="AR206" s="11"/>
      <c r="AS206" s="11"/>
      <c r="AT206" s="11"/>
      <c r="AU206" s="12"/>
      <c r="AV206" s="25">
        <f t="shared" si="125"/>
        <v>0</v>
      </c>
    </row>
    <row r="207" spans="1:48" x14ac:dyDescent="0.25">
      <c r="A207" s="9">
        <v>14</v>
      </c>
      <c r="B207" s="3" t="s">
        <v>6</v>
      </c>
      <c r="C207" s="22" t="s">
        <v>42</v>
      </c>
      <c r="D207" s="75"/>
      <c r="E207" s="75"/>
      <c r="F207" s="75"/>
      <c r="G207" s="76"/>
      <c r="H207" s="77">
        <f t="shared" si="117"/>
        <v>0</v>
      </c>
      <c r="I207" s="75"/>
      <c r="J207" s="75"/>
      <c r="K207" s="75"/>
      <c r="L207" s="76"/>
      <c r="M207" s="77">
        <f t="shared" si="118"/>
        <v>0</v>
      </c>
      <c r="N207" s="75"/>
      <c r="O207" s="75"/>
      <c r="P207" s="75"/>
      <c r="Q207" s="76"/>
      <c r="R207" s="77">
        <f t="shared" si="119"/>
        <v>0</v>
      </c>
      <c r="S207" s="75"/>
      <c r="T207" s="75"/>
      <c r="U207" s="75"/>
      <c r="V207" s="76"/>
      <c r="W207" s="77">
        <f t="shared" si="120"/>
        <v>0</v>
      </c>
      <c r="X207" s="11"/>
      <c r="Y207" s="11"/>
      <c r="Z207" s="11"/>
      <c r="AA207" s="12"/>
      <c r="AB207" s="16">
        <f t="shared" si="121"/>
        <v>0</v>
      </c>
      <c r="AC207" s="11"/>
      <c r="AD207" s="11"/>
      <c r="AE207" s="11"/>
      <c r="AF207" s="12"/>
      <c r="AG207" s="16">
        <f t="shared" si="122"/>
        <v>0</v>
      </c>
      <c r="AH207" s="11"/>
      <c r="AI207" s="11"/>
      <c r="AJ207" s="11"/>
      <c r="AK207" s="12"/>
      <c r="AL207" s="16">
        <f t="shared" si="123"/>
        <v>0</v>
      </c>
      <c r="AM207" s="11"/>
      <c r="AN207" s="11"/>
      <c r="AO207" s="11"/>
      <c r="AP207" s="12"/>
      <c r="AQ207" s="16">
        <f t="shared" si="124"/>
        <v>0</v>
      </c>
      <c r="AR207" s="11"/>
      <c r="AS207" s="11"/>
      <c r="AT207" s="11"/>
      <c r="AU207" s="12"/>
      <c r="AV207" s="25">
        <f t="shared" si="125"/>
        <v>0</v>
      </c>
    </row>
    <row r="208" spans="1:48" x14ac:dyDescent="0.25">
      <c r="A208" s="9">
        <v>14</v>
      </c>
      <c r="B208" s="3" t="s">
        <v>7</v>
      </c>
      <c r="C208" s="22" t="s">
        <v>42</v>
      </c>
      <c r="D208" s="75"/>
      <c r="E208" s="75"/>
      <c r="F208" s="75"/>
      <c r="G208" s="76"/>
      <c r="H208" s="77">
        <f t="shared" si="117"/>
        <v>0</v>
      </c>
      <c r="I208" s="75"/>
      <c r="J208" s="75"/>
      <c r="K208" s="75"/>
      <c r="L208" s="76"/>
      <c r="M208" s="77">
        <f t="shared" si="118"/>
        <v>0</v>
      </c>
      <c r="N208" s="75"/>
      <c r="O208" s="75"/>
      <c r="P208" s="75"/>
      <c r="Q208" s="76"/>
      <c r="R208" s="77">
        <f t="shared" si="119"/>
        <v>0</v>
      </c>
      <c r="S208" s="75"/>
      <c r="T208" s="75"/>
      <c r="U208" s="75"/>
      <c r="V208" s="76"/>
      <c r="W208" s="77">
        <f t="shared" si="120"/>
        <v>0</v>
      </c>
      <c r="X208" s="11"/>
      <c r="Y208" s="11"/>
      <c r="Z208" s="11"/>
      <c r="AA208" s="12"/>
      <c r="AB208" s="16">
        <f t="shared" si="121"/>
        <v>0</v>
      </c>
      <c r="AC208" s="11"/>
      <c r="AD208" s="11"/>
      <c r="AE208" s="11"/>
      <c r="AF208" s="12"/>
      <c r="AG208" s="16">
        <f t="shared" si="122"/>
        <v>0</v>
      </c>
      <c r="AH208" s="11"/>
      <c r="AI208" s="11"/>
      <c r="AJ208" s="11"/>
      <c r="AK208" s="12"/>
      <c r="AL208" s="16">
        <f t="shared" si="123"/>
        <v>0</v>
      </c>
      <c r="AM208" s="11"/>
      <c r="AN208" s="11"/>
      <c r="AO208" s="11"/>
      <c r="AP208" s="12"/>
      <c r="AQ208" s="16">
        <f t="shared" si="124"/>
        <v>0</v>
      </c>
      <c r="AR208" s="11"/>
      <c r="AS208" s="11"/>
      <c r="AT208" s="11"/>
      <c r="AU208" s="12"/>
      <c r="AV208" s="25">
        <f t="shared" si="125"/>
        <v>0</v>
      </c>
    </row>
    <row r="209" spans="1:48" x14ac:dyDescent="0.25">
      <c r="A209" s="9">
        <v>14</v>
      </c>
      <c r="B209" s="3" t="s">
        <v>23</v>
      </c>
      <c r="C209" s="22" t="s">
        <v>42</v>
      </c>
      <c r="D209" s="75"/>
      <c r="E209" s="75"/>
      <c r="F209" s="75"/>
      <c r="G209" s="76"/>
      <c r="H209" s="77">
        <f t="shared" si="117"/>
        <v>0</v>
      </c>
      <c r="I209" s="75"/>
      <c r="J209" s="75"/>
      <c r="K209" s="75"/>
      <c r="L209" s="76"/>
      <c r="M209" s="77">
        <f t="shared" si="118"/>
        <v>0</v>
      </c>
      <c r="N209" s="75"/>
      <c r="O209" s="75"/>
      <c r="P209" s="75"/>
      <c r="Q209" s="76"/>
      <c r="R209" s="77">
        <f t="shared" si="119"/>
        <v>0</v>
      </c>
      <c r="S209" s="75"/>
      <c r="T209" s="75"/>
      <c r="U209" s="75"/>
      <c r="V209" s="76"/>
      <c r="W209" s="77">
        <f t="shared" si="120"/>
        <v>0</v>
      </c>
      <c r="X209" s="11"/>
      <c r="Y209" s="11"/>
      <c r="Z209" s="11"/>
      <c r="AA209" s="12"/>
      <c r="AB209" s="16">
        <f t="shared" si="121"/>
        <v>0</v>
      </c>
      <c r="AC209" s="11"/>
      <c r="AD209" s="11"/>
      <c r="AE209" s="11"/>
      <c r="AF209" s="12"/>
      <c r="AG209" s="16">
        <f t="shared" si="122"/>
        <v>0</v>
      </c>
      <c r="AH209" s="11"/>
      <c r="AI209" s="11"/>
      <c r="AJ209" s="11"/>
      <c r="AK209" s="12"/>
      <c r="AL209" s="16">
        <f t="shared" si="123"/>
        <v>0</v>
      </c>
      <c r="AM209" s="11"/>
      <c r="AN209" s="11"/>
      <c r="AO209" s="11"/>
      <c r="AP209" s="12"/>
      <c r="AQ209" s="16">
        <f t="shared" si="124"/>
        <v>0</v>
      </c>
      <c r="AR209" s="11"/>
      <c r="AS209" s="11"/>
      <c r="AT209" s="11"/>
      <c r="AU209" s="12"/>
      <c r="AV209" s="25">
        <f t="shared" si="125"/>
        <v>0</v>
      </c>
    </row>
    <row r="210" spans="1:48" x14ac:dyDescent="0.25">
      <c r="A210" s="9">
        <v>14</v>
      </c>
      <c r="B210" s="3" t="s">
        <v>8</v>
      </c>
      <c r="C210" s="22" t="s">
        <v>42</v>
      </c>
      <c r="D210" s="75"/>
      <c r="E210" s="75"/>
      <c r="F210" s="75"/>
      <c r="G210" s="76"/>
      <c r="H210" s="77">
        <f t="shared" si="117"/>
        <v>0</v>
      </c>
      <c r="I210" s="75"/>
      <c r="J210" s="75"/>
      <c r="K210" s="75"/>
      <c r="L210" s="76"/>
      <c r="M210" s="77">
        <f t="shared" si="118"/>
        <v>0</v>
      </c>
      <c r="N210" s="75"/>
      <c r="O210" s="75"/>
      <c r="P210" s="75"/>
      <c r="Q210" s="76"/>
      <c r="R210" s="77">
        <f t="shared" si="119"/>
        <v>0</v>
      </c>
      <c r="S210" s="75"/>
      <c r="T210" s="75"/>
      <c r="U210" s="75"/>
      <c r="V210" s="76"/>
      <c r="W210" s="77">
        <f t="shared" si="120"/>
        <v>0</v>
      </c>
      <c r="X210" s="11"/>
      <c r="Y210" s="11"/>
      <c r="Z210" s="11"/>
      <c r="AA210" s="12"/>
      <c r="AB210" s="16">
        <f t="shared" si="121"/>
        <v>0</v>
      </c>
      <c r="AC210" s="11"/>
      <c r="AD210" s="11"/>
      <c r="AE210" s="11"/>
      <c r="AF210" s="12"/>
      <c r="AG210" s="16">
        <f t="shared" si="122"/>
        <v>0</v>
      </c>
      <c r="AH210" s="11"/>
      <c r="AI210" s="11"/>
      <c r="AJ210" s="11"/>
      <c r="AK210" s="12"/>
      <c r="AL210" s="16">
        <f t="shared" si="123"/>
        <v>0</v>
      </c>
      <c r="AM210" s="11"/>
      <c r="AN210" s="11"/>
      <c r="AO210" s="11"/>
      <c r="AP210" s="12"/>
      <c r="AQ210" s="16">
        <f t="shared" si="124"/>
        <v>0</v>
      </c>
      <c r="AR210" s="11"/>
      <c r="AS210" s="11"/>
      <c r="AT210" s="11"/>
      <c r="AU210" s="12"/>
      <c r="AV210" s="25">
        <f t="shared" si="125"/>
        <v>0</v>
      </c>
    </row>
    <row r="211" spans="1:48" x14ac:dyDescent="0.25">
      <c r="A211" s="9">
        <v>14</v>
      </c>
      <c r="B211" s="3" t="s">
        <v>9</v>
      </c>
      <c r="C211" s="22" t="s">
        <v>42</v>
      </c>
      <c r="D211" s="75"/>
      <c r="E211" s="75"/>
      <c r="F211" s="75"/>
      <c r="G211" s="76"/>
      <c r="H211" s="77">
        <f t="shared" si="117"/>
        <v>0</v>
      </c>
      <c r="I211" s="75"/>
      <c r="J211" s="75"/>
      <c r="K211" s="75"/>
      <c r="L211" s="76"/>
      <c r="M211" s="77">
        <f t="shared" si="118"/>
        <v>0</v>
      </c>
      <c r="N211" s="75"/>
      <c r="O211" s="75"/>
      <c r="P211" s="75"/>
      <c r="Q211" s="76"/>
      <c r="R211" s="77">
        <f t="shared" si="119"/>
        <v>0</v>
      </c>
      <c r="S211" s="75"/>
      <c r="T211" s="75"/>
      <c r="U211" s="75"/>
      <c r="V211" s="76"/>
      <c r="W211" s="77">
        <f t="shared" si="120"/>
        <v>0</v>
      </c>
      <c r="X211" s="11"/>
      <c r="Y211" s="11"/>
      <c r="Z211" s="11"/>
      <c r="AA211" s="12"/>
      <c r="AB211" s="16">
        <f t="shared" si="121"/>
        <v>0</v>
      </c>
      <c r="AC211" s="11"/>
      <c r="AD211" s="11"/>
      <c r="AE211" s="11"/>
      <c r="AF211" s="12"/>
      <c r="AG211" s="16">
        <f t="shared" si="122"/>
        <v>0</v>
      </c>
      <c r="AH211" s="11"/>
      <c r="AI211" s="11"/>
      <c r="AJ211" s="11"/>
      <c r="AK211" s="12"/>
      <c r="AL211" s="16">
        <f t="shared" si="123"/>
        <v>0</v>
      </c>
      <c r="AM211" s="11"/>
      <c r="AN211" s="11"/>
      <c r="AO211" s="11"/>
      <c r="AP211" s="12"/>
      <c r="AQ211" s="16">
        <f t="shared" si="124"/>
        <v>0</v>
      </c>
      <c r="AR211" s="11"/>
      <c r="AS211" s="11"/>
      <c r="AT211" s="11"/>
      <c r="AU211" s="12"/>
      <c r="AV211" s="25">
        <f t="shared" si="125"/>
        <v>0</v>
      </c>
    </row>
    <row r="212" spans="1:48" x14ac:dyDescent="0.25">
      <c r="A212" s="9">
        <v>14</v>
      </c>
      <c r="B212" s="3" t="s">
        <v>10</v>
      </c>
      <c r="C212" s="22" t="s">
        <v>42</v>
      </c>
      <c r="D212" s="75"/>
      <c r="E212" s="75"/>
      <c r="F212" s="75"/>
      <c r="G212" s="76"/>
      <c r="H212" s="77">
        <f t="shared" si="117"/>
        <v>0</v>
      </c>
      <c r="I212" s="75"/>
      <c r="J212" s="75"/>
      <c r="K212" s="75"/>
      <c r="L212" s="76"/>
      <c r="M212" s="77">
        <f t="shared" si="118"/>
        <v>0</v>
      </c>
      <c r="N212" s="75"/>
      <c r="O212" s="75"/>
      <c r="P212" s="75"/>
      <c r="Q212" s="76"/>
      <c r="R212" s="77">
        <f t="shared" si="119"/>
        <v>0</v>
      </c>
      <c r="S212" s="75"/>
      <c r="T212" s="75"/>
      <c r="U212" s="75"/>
      <c r="V212" s="76"/>
      <c r="W212" s="77">
        <f t="shared" si="120"/>
        <v>0</v>
      </c>
      <c r="X212" s="11"/>
      <c r="Y212" s="11"/>
      <c r="Z212" s="11"/>
      <c r="AA212" s="12"/>
      <c r="AB212" s="16">
        <f t="shared" si="121"/>
        <v>0</v>
      </c>
      <c r="AC212" s="11"/>
      <c r="AD212" s="11"/>
      <c r="AE212" s="11"/>
      <c r="AF212" s="12"/>
      <c r="AG212" s="16">
        <f t="shared" si="122"/>
        <v>0</v>
      </c>
      <c r="AH212" s="11"/>
      <c r="AI212" s="11"/>
      <c r="AJ212" s="11"/>
      <c r="AK212" s="12"/>
      <c r="AL212" s="16">
        <f t="shared" si="123"/>
        <v>0</v>
      </c>
      <c r="AM212" s="11"/>
      <c r="AN212" s="11"/>
      <c r="AO212" s="11"/>
      <c r="AP212" s="12"/>
      <c r="AQ212" s="16">
        <f t="shared" si="124"/>
        <v>0</v>
      </c>
      <c r="AR212" s="11"/>
      <c r="AS212" s="11"/>
      <c r="AT212" s="11"/>
      <c r="AU212" s="12"/>
      <c r="AV212" s="25">
        <f t="shared" si="125"/>
        <v>0</v>
      </c>
    </row>
    <row r="213" spans="1:48" x14ac:dyDescent="0.25">
      <c r="A213" s="9">
        <v>14</v>
      </c>
      <c r="B213" s="22" t="s">
        <v>34</v>
      </c>
      <c r="C213" s="22" t="s">
        <v>42</v>
      </c>
      <c r="D213" s="78"/>
      <c r="E213" s="78"/>
      <c r="F213" s="78"/>
      <c r="G213" s="79"/>
      <c r="H213" s="80">
        <f t="shared" si="117"/>
        <v>0</v>
      </c>
      <c r="I213" s="78"/>
      <c r="J213" s="78"/>
      <c r="K213" s="78"/>
      <c r="L213" s="79"/>
      <c r="M213" s="80">
        <f t="shared" si="118"/>
        <v>0</v>
      </c>
      <c r="N213" s="78"/>
      <c r="O213" s="78"/>
      <c r="P213" s="78"/>
      <c r="Q213" s="79"/>
      <c r="R213" s="80">
        <f t="shared" si="119"/>
        <v>0</v>
      </c>
      <c r="S213" s="78"/>
      <c r="T213" s="78"/>
      <c r="U213" s="78"/>
      <c r="V213" s="79"/>
      <c r="W213" s="80">
        <f t="shared" si="120"/>
        <v>0</v>
      </c>
      <c r="X213" s="13"/>
      <c r="Y213" s="13"/>
      <c r="Z213" s="13"/>
      <c r="AA213" s="14"/>
      <c r="AB213" s="17">
        <f t="shared" si="121"/>
        <v>0</v>
      </c>
      <c r="AC213" s="13"/>
      <c r="AD213" s="13"/>
      <c r="AE213" s="13"/>
      <c r="AF213" s="14"/>
      <c r="AG213" s="17">
        <f t="shared" si="122"/>
        <v>0</v>
      </c>
      <c r="AH213" s="13"/>
      <c r="AI213" s="13"/>
      <c r="AJ213" s="13"/>
      <c r="AK213" s="14"/>
      <c r="AL213" s="17">
        <f t="shared" si="123"/>
        <v>0</v>
      </c>
      <c r="AM213" s="13"/>
      <c r="AN213" s="13"/>
      <c r="AO213" s="13"/>
      <c r="AP213" s="14"/>
      <c r="AQ213" s="17">
        <f t="shared" si="124"/>
        <v>0</v>
      </c>
      <c r="AR213" s="13"/>
      <c r="AS213" s="13"/>
      <c r="AT213" s="13"/>
      <c r="AU213" s="14"/>
      <c r="AV213" s="26">
        <f t="shared" si="125"/>
        <v>0</v>
      </c>
    </row>
    <row r="214" spans="1:48" x14ac:dyDescent="0.25">
      <c r="A214" s="9">
        <v>14</v>
      </c>
      <c r="B214" s="27"/>
      <c r="C214" s="28"/>
      <c r="D214" s="81"/>
      <c r="E214" s="82"/>
      <c r="F214" s="82"/>
      <c r="G214" s="82"/>
      <c r="H214" s="83">
        <f>SUM(H201:H213)</f>
        <v>0</v>
      </c>
      <c r="I214" s="82"/>
      <c r="J214" s="82"/>
      <c r="K214" s="82"/>
      <c r="L214" s="82"/>
      <c r="M214" s="83">
        <f>SUM(M201:M213)</f>
        <v>0</v>
      </c>
      <c r="N214" s="82"/>
      <c r="O214" s="82"/>
      <c r="P214" s="82"/>
      <c r="Q214" s="82"/>
      <c r="R214" s="83">
        <f>SUM(R201:R213)</f>
        <v>0</v>
      </c>
      <c r="S214" s="82"/>
      <c r="T214" s="82"/>
      <c r="U214" s="82"/>
      <c r="V214" s="82"/>
      <c r="W214" s="83">
        <f>SUM(W201:W213)</f>
        <v>0</v>
      </c>
      <c r="X214" s="29"/>
      <c r="Y214" s="29"/>
      <c r="Z214" s="29"/>
      <c r="AA214" s="29"/>
      <c r="AB214" s="30">
        <f>SUM(AB201:AB213)</f>
        <v>0</v>
      </c>
      <c r="AC214" s="29"/>
      <c r="AD214" s="29"/>
      <c r="AE214" s="29"/>
      <c r="AF214" s="29"/>
      <c r="AG214" s="30">
        <f>SUM(AG201:AG213)</f>
        <v>0</v>
      </c>
      <c r="AH214" s="29"/>
      <c r="AI214" s="29"/>
      <c r="AJ214" s="29"/>
      <c r="AK214" s="29"/>
      <c r="AL214" s="30">
        <f>SUM(AL201:AL213)</f>
        <v>0</v>
      </c>
      <c r="AM214" s="29"/>
      <c r="AN214" s="29"/>
      <c r="AO214" s="29"/>
      <c r="AP214" s="29"/>
      <c r="AQ214" s="30">
        <f>SUM(AQ201:AQ213)</f>
        <v>0</v>
      </c>
      <c r="AR214" s="29"/>
      <c r="AS214" s="29"/>
      <c r="AT214" s="29"/>
      <c r="AU214" s="29"/>
      <c r="AV214" s="30">
        <f>SUM(AV201:AV213)</f>
        <v>0</v>
      </c>
    </row>
    <row r="215" spans="1:48" x14ac:dyDescent="0.25">
      <c r="A215" s="9">
        <v>14</v>
      </c>
      <c r="B215" s="115" t="str">
        <f>"Буква (или иное название) класса "&amp;A456&amp;":"</f>
        <v>Буква (или иное название) класса 31:</v>
      </c>
      <c r="C215" s="116"/>
      <c r="D215" s="106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</row>
    <row r="216" spans="1:48" x14ac:dyDescent="0.25">
      <c r="A216" s="9">
        <v>15</v>
      </c>
      <c r="B216" s="20" t="s">
        <v>0</v>
      </c>
      <c r="C216" s="21" t="s">
        <v>42</v>
      </c>
      <c r="D216" s="75"/>
      <c r="E216" s="75"/>
      <c r="F216" s="75"/>
      <c r="G216" s="76"/>
      <c r="H216" s="77">
        <f t="shared" ref="H216:H228" si="126">COUNTA(D216:G216)</f>
        <v>0</v>
      </c>
      <c r="I216" s="75"/>
      <c r="J216" s="75"/>
      <c r="K216" s="75"/>
      <c r="L216" s="76"/>
      <c r="M216" s="77">
        <f t="shared" ref="M216:M228" si="127">COUNTA(I216:L216)</f>
        <v>0</v>
      </c>
      <c r="N216" s="75"/>
      <c r="O216" s="75"/>
      <c r="P216" s="75"/>
      <c r="Q216" s="76"/>
      <c r="R216" s="77">
        <f t="shared" ref="R216:R228" si="128">COUNTA(N216:Q216)</f>
        <v>0</v>
      </c>
      <c r="S216" s="75"/>
      <c r="T216" s="75"/>
      <c r="U216" s="75"/>
      <c r="V216" s="76"/>
      <c r="W216" s="77">
        <f t="shared" ref="W216:W228" si="129">COUNTA(S216:V216)</f>
        <v>0</v>
      </c>
      <c r="X216" s="11"/>
      <c r="Y216" s="11"/>
      <c r="Z216" s="11"/>
      <c r="AA216" s="12"/>
      <c r="AB216" s="16">
        <f t="shared" ref="AB216:AB228" si="130">COUNTA(X216:AA216)</f>
        <v>0</v>
      </c>
      <c r="AC216" s="11"/>
      <c r="AD216" s="11"/>
      <c r="AE216" s="11"/>
      <c r="AF216" s="12"/>
      <c r="AG216" s="16">
        <f t="shared" ref="AG216:AG228" si="131">COUNTA(AC216:AF216)</f>
        <v>0</v>
      </c>
      <c r="AH216" s="11"/>
      <c r="AI216" s="11"/>
      <c r="AJ216" s="11"/>
      <c r="AK216" s="12"/>
      <c r="AL216" s="16">
        <f t="shared" ref="AL216:AL228" si="132">COUNTA(AH216:AK216)</f>
        <v>0</v>
      </c>
      <c r="AM216" s="11"/>
      <c r="AN216" s="11"/>
      <c r="AO216" s="11"/>
      <c r="AP216" s="12"/>
      <c r="AQ216" s="16">
        <f t="shared" ref="AQ216:AQ228" si="133">COUNTA(AM216:AP216)</f>
        <v>0</v>
      </c>
      <c r="AR216" s="11"/>
      <c r="AS216" s="11"/>
      <c r="AT216" s="11"/>
      <c r="AU216" s="12"/>
      <c r="AV216" s="25">
        <f t="shared" ref="AV216:AV228" si="134">COUNTA(AR216:AU216)</f>
        <v>0</v>
      </c>
    </row>
    <row r="217" spans="1:48" x14ac:dyDescent="0.25">
      <c r="A217" s="9">
        <v>15</v>
      </c>
      <c r="B217" s="3" t="s">
        <v>1</v>
      </c>
      <c r="C217" s="22" t="s">
        <v>42</v>
      </c>
      <c r="D217" s="75"/>
      <c r="E217" s="75"/>
      <c r="F217" s="75"/>
      <c r="G217" s="76"/>
      <c r="H217" s="77">
        <f t="shared" si="126"/>
        <v>0</v>
      </c>
      <c r="I217" s="75"/>
      <c r="J217" s="75"/>
      <c r="K217" s="75"/>
      <c r="L217" s="76"/>
      <c r="M217" s="77">
        <f t="shared" si="127"/>
        <v>0</v>
      </c>
      <c r="N217" s="75"/>
      <c r="O217" s="75"/>
      <c r="P217" s="75"/>
      <c r="Q217" s="76"/>
      <c r="R217" s="77">
        <f t="shared" si="128"/>
        <v>0</v>
      </c>
      <c r="S217" s="75"/>
      <c r="T217" s="75"/>
      <c r="U217" s="75"/>
      <c r="V217" s="76"/>
      <c r="W217" s="77">
        <f t="shared" si="129"/>
        <v>0</v>
      </c>
      <c r="X217" s="11"/>
      <c r="Y217" s="11"/>
      <c r="Z217" s="11"/>
      <c r="AA217" s="12"/>
      <c r="AB217" s="16">
        <f t="shared" si="130"/>
        <v>0</v>
      </c>
      <c r="AC217" s="11"/>
      <c r="AD217" s="11"/>
      <c r="AE217" s="11"/>
      <c r="AF217" s="12"/>
      <c r="AG217" s="16">
        <f t="shared" si="131"/>
        <v>0</v>
      </c>
      <c r="AH217" s="11"/>
      <c r="AI217" s="11"/>
      <c r="AJ217" s="11"/>
      <c r="AK217" s="12"/>
      <c r="AL217" s="16">
        <f t="shared" si="132"/>
        <v>0</v>
      </c>
      <c r="AM217" s="11"/>
      <c r="AN217" s="11"/>
      <c r="AO217" s="11"/>
      <c r="AP217" s="12"/>
      <c r="AQ217" s="16">
        <f t="shared" si="133"/>
        <v>0</v>
      </c>
      <c r="AR217" s="11"/>
      <c r="AS217" s="11"/>
      <c r="AT217" s="11"/>
      <c r="AU217" s="12"/>
      <c r="AV217" s="25">
        <f t="shared" si="134"/>
        <v>0</v>
      </c>
    </row>
    <row r="218" spans="1:48" x14ac:dyDescent="0.25">
      <c r="A218" s="9">
        <v>15</v>
      </c>
      <c r="B218" s="3" t="s">
        <v>2</v>
      </c>
      <c r="C218" s="22" t="s">
        <v>42</v>
      </c>
      <c r="D218" s="75"/>
      <c r="E218" s="75"/>
      <c r="F218" s="75"/>
      <c r="G218" s="76"/>
      <c r="H218" s="77">
        <f t="shared" si="126"/>
        <v>0</v>
      </c>
      <c r="I218" s="75"/>
      <c r="J218" s="75"/>
      <c r="K218" s="75"/>
      <c r="L218" s="76"/>
      <c r="M218" s="77">
        <f t="shared" si="127"/>
        <v>0</v>
      </c>
      <c r="N218" s="75"/>
      <c r="O218" s="75"/>
      <c r="P218" s="75"/>
      <c r="Q218" s="76"/>
      <c r="R218" s="77">
        <f t="shared" si="128"/>
        <v>0</v>
      </c>
      <c r="S218" s="75"/>
      <c r="T218" s="75"/>
      <c r="U218" s="75"/>
      <c r="V218" s="76"/>
      <c r="W218" s="77">
        <f t="shared" si="129"/>
        <v>0</v>
      </c>
      <c r="X218" s="11"/>
      <c r="Y218" s="11"/>
      <c r="Z218" s="11"/>
      <c r="AA218" s="12"/>
      <c r="AB218" s="16">
        <f t="shared" si="130"/>
        <v>0</v>
      </c>
      <c r="AC218" s="11"/>
      <c r="AD218" s="11"/>
      <c r="AE218" s="11"/>
      <c r="AF218" s="12"/>
      <c r="AG218" s="16">
        <f t="shared" si="131"/>
        <v>0</v>
      </c>
      <c r="AH218" s="11"/>
      <c r="AI218" s="11"/>
      <c r="AJ218" s="11"/>
      <c r="AK218" s="12"/>
      <c r="AL218" s="16">
        <f t="shared" si="132"/>
        <v>0</v>
      </c>
      <c r="AM218" s="11"/>
      <c r="AN218" s="11"/>
      <c r="AO218" s="11"/>
      <c r="AP218" s="12"/>
      <c r="AQ218" s="16">
        <f t="shared" si="133"/>
        <v>0</v>
      </c>
      <c r="AR218" s="11"/>
      <c r="AS218" s="11"/>
      <c r="AT218" s="11"/>
      <c r="AU218" s="12"/>
      <c r="AV218" s="25">
        <f t="shared" si="134"/>
        <v>0</v>
      </c>
    </row>
    <row r="219" spans="1:48" x14ac:dyDescent="0.25">
      <c r="A219" s="9">
        <v>15</v>
      </c>
      <c r="B219" s="3" t="s">
        <v>3</v>
      </c>
      <c r="C219" s="22" t="s">
        <v>42</v>
      </c>
      <c r="D219" s="75"/>
      <c r="E219" s="75"/>
      <c r="F219" s="75"/>
      <c r="G219" s="76"/>
      <c r="H219" s="77">
        <f t="shared" si="126"/>
        <v>0</v>
      </c>
      <c r="I219" s="75"/>
      <c r="J219" s="75"/>
      <c r="K219" s="75"/>
      <c r="L219" s="76"/>
      <c r="M219" s="77">
        <f t="shared" si="127"/>
        <v>0</v>
      </c>
      <c r="N219" s="75"/>
      <c r="O219" s="75"/>
      <c r="P219" s="75"/>
      <c r="Q219" s="76"/>
      <c r="R219" s="77">
        <f t="shared" si="128"/>
        <v>0</v>
      </c>
      <c r="S219" s="75"/>
      <c r="T219" s="75"/>
      <c r="U219" s="75"/>
      <c r="V219" s="76"/>
      <c r="W219" s="77">
        <f t="shared" si="129"/>
        <v>0</v>
      </c>
      <c r="X219" s="11"/>
      <c r="Y219" s="11"/>
      <c r="Z219" s="11"/>
      <c r="AA219" s="12"/>
      <c r="AB219" s="16">
        <f t="shared" si="130"/>
        <v>0</v>
      </c>
      <c r="AC219" s="11"/>
      <c r="AD219" s="11"/>
      <c r="AE219" s="11"/>
      <c r="AF219" s="12"/>
      <c r="AG219" s="16">
        <f t="shared" si="131"/>
        <v>0</v>
      </c>
      <c r="AH219" s="11"/>
      <c r="AI219" s="11"/>
      <c r="AJ219" s="11"/>
      <c r="AK219" s="12"/>
      <c r="AL219" s="16">
        <f t="shared" si="132"/>
        <v>0</v>
      </c>
      <c r="AM219" s="11"/>
      <c r="AN219" s="11"/>
      <c r="AO219" s="11"/>
      <c r="AP219" s="12"/>
      <c r="AQ219" s="16">
        <f t="shared" si="133"/>
        <v>0</v>
      </c>
      <c r="AR219" s="11"/>
      <c r="AS219" s="11"/>
      <c r="AT219" s="11"/>
      <c r="AU219" s="12"/>
      <c r="AV219" s="25">
        <f t="shared" si="134"/>
        <v>0</v>
      </c>
    </row>
    <row r="220" spans="1:48" x14ac:dyDescent="0.25">
      <c r="A220" s="9">
        <v>15</v>
      </c>
      <c r="B220" s="3" t="s">
        <v>4</v>
      </c>
      <c r="C220" s="22" t="s">
        <v>42</v>
      </c>
      <c r="D220" s="75"/>
      <c r="E220" s="75"/>
      <c r="F220" s="75"/>
      <c r="G220" s="76"/>
      <c r="H220" s="77">
        <f t="shared" si="126"/>
        <v>0</v>
      </c>
      <c r="I220" s="75"/>
      <c r="J220" s="75"/>
      <c r="K220" s="75"/>
      <c r="L220" s="76"/>
      <c r="M220" s="77">
        <f t="shared" si="127"/>
        <v>0</v>
      </c>
      <c r="N220" s="75"/>
      <c r="O220" s="75"/>
      <c r="P220" s="75"/>
      <c r="Q220" s="76"/>
      <c r="R220" s="77">
        <f t="shared" si="128"/>
        <v>0</v>
      </c>
      <c r="S220" s="75"/>
      <c r="T220" s="75"/>
      <c r="U220" s="75"/>
      <c r="V220" s="76"/>
      <c r="W220" s="77">
        <f t="shared" si="129"/>
        <v>0</v>
      </c>
      <c r="X220" s="11"/>
      <c r="Y220" s="11"/>
      <c r="Z220" s="11"/>
      <c r="AA220" s="12"/>
      <c r="AB220" s="16">
        <f t="shared" si="130"/>
        <v>0</v>
      </c>
      <c r="AC220" s="11"/>
      <c r="AD220" s="11"/>
      <c r="AE220" s="11"/>
      <c r="AF220" s="12"/>
      <c r="AG220" s="16">
        <f t="shared" si="131"/>
        <v>0</v>
      </c>
      <c r="AH220" s="11"/>
      <c r="AI220" s="11"/>
      <c r="AJ220" s="11"/>
      <c r="AK220" s="12"/>
      <c r="AL220" s="16">
        <f t="shared" si="132"/>
        <v>0</v>
      </c>
      <c r="AM220" s="11"/>
      <c r="AN220" s="11"/>
      <c r="AO220" s="11"/>
      <c r="AP220" s="12"/>
      <c r="AQ220" s="16">
        <f t="shared" si="133"/>
        <v>0</v>
      </c>
      <c r="AR220" s="11"/>
      <c r="AS220" s="11"/>
      <c r="AT220" s="11"/>
      <c r="AU220" s="12"/>
      <c r="AV220" s="25">
        <f t="shared" si="134"/>
        <v>0</v>
      </c>
    </row>
    <row r="221" spans="1:48" x14ac:dyDescent="0.25">
      <c r="A221" s="9">
        <v>15</v>
      </c>
      <c r="B221" s="3" t="s">
        <v>5</v>
      </c>
      <c r="C221" s="22" t="s">
        <v>42</v>
      </c>
      <c r="D221" s="75"/>
      <c r="E221" s="75"/>
      <c r="F221" s="75"/>
      <c r="G221" s="76"/>
      <c r="H221" s="77">
        <f t="shared" si="126"/>
        <v>0</v>
      </c>
      <c r="I221" s="75"/>
      <c r="J221" s="75"/>
      <c r="K221" s="75"/>
      <c r="L221" s="76"/>
      <c r="M221" s="77">
        <f t="shared" si="127"/>
        <v>0</v>
      </c>
      <c r="N221" s="75"/>
      <c r="O221" s="75"/>
      <c r="P221" s="75"/>
      <c r="Q221" s="76"/>
      <c r="R221" s="77">
        <f t="shared" si="128"/>
        <v>0</v>
      </c>
      <c r="S221" s="75"/>
      <c r="T221" s="75"/>
      <c r="U221" s="75"/>
      <c r="V221" s="76"/>
      <c r="W221" s="77">
        <f t="shared" si="129"/>
        <v>0</v>
      </c>
      <c r="X221" s="11"/>
      <c r="Y221" s="11"/>
      <c r="Z221" s="11"/>
      <c r="AA221" s="12"/>
      <c r="AB221" s="16">
        <f t="shared" si="130"/>
        <v>0</v>
      </c>
      <c r="AC221" s="11"/>
      <c r="AD221" s="11"/>
      <c r="AE221" s="11"/>
      <c r="AF221" s="12"/>
      <c r="AG221" s="16">
        <f t="shared" si="131"/>
        <v>0</v>
      </c>
      <c r="AH221" s="11"/>
      <c r="AI221" s="11"/>
      <c r="AJ221" s="11"/>
      <c r="AK221" s="12"/>
      <c r="AL221" s="16">
        <f t="shared" si="132"/>
        <v>0</v>
      </c>
      <c r="AM221" s="11"/>
      <c r="AN221" s="11"/>
      <c r="AO221" s="11"/>
      <c r="AP221" s="12"/>
      <c r="AQ221" s="16">
        <f t="shared" si="133"/>
        <v>0</v>
      </c>
      <c r="AR221" s="11"/>
      <c r="AS221" s="11"/>
      <c r="AT221" s="11"/>
      <c r="AU221" s="12"/>
      <c r="AV221" s="25">
        <f t="shared" si="134"/>
        <v>0</v>
      </c>
    </row>
    <row r="222" spans="1:48" x14ac:dyDescent="0.25">
      <c r="A222" s="9">
        <v>15</v>
      </c>
      <c r="B222" s="3" t="s">
        <v>6</v>
      </c>
      <c r="C222" s="22" t="s">
        <v>42</v>
      </c>
      <c r="D222" s="75"/>
      <c r="E222" s="75"/>
      <c r="F222" s="75"/>
      <c r="G222" s="76"/>
      <c r="H222" s="77">
        <f t="shared" si="126"/>
        <v>0</v>
      </c>
      <c r="I222" s="75"/>
      <c r="J222" s="75"/>
      <c r="K222" s="75"/>
      <c r="L222" s="76"/>
      <c r="M222" s="77">
        <f t="shared" si="127"/>
        <v>0</v>
      </c>
      <c r="N222" s="75"/>
      <c r="O222" s="75"/>
      <c r="P222" s="75"/>
      <c r="Q222" s="76"/>
      <c r="R222" s="77">
        <f t="shared" si="128"/>
        <v>0</v>
      </c>
      <c r="S222" s="75"/>
      <c r="T222" s="75"/>
      <c r="U222" s="75"/>
      <c r="V222" s="76"/>
      <c r="W222" s="77">
        <f t="shared" si="129"/>
        <v>0</v>
      </c>
      <c r="X222" s="11"/>
      <c r="Y222" s="11"/>
      <c r="Z222" s="11"/>
      <c r="AA222" s="12"/>
      <c r="AB222" s="16">
        <f t="shared" si="130"/>
        <v>0</v>
      </c>
      <c r="AC222" s="11"/>
      <c r="AD222" s="11"/>
      <c r="AE222" s="11"/>
      <c r="AF222" s="12"/>
      <c r="AG222" s="16">
        <f t="shared" si="131"/>
        <v>0</v>
      </c>
      <c r="AH222" s="11"/>
      <c r="AI222" s="11"/>
      <c r="AJ222" s="11"/>
      <c r="AK222" s="12"/>
      <c r="AL222" s="16">
        <f t="shared" si="132"/>
        <v>0</v>
      </c>
      <c r="AM222" s="11"/>
      <c r="AN222" s="11"/>
      <c r="AO222" s="11"/>
      <c r="AP222" s="12"/>
      <c r="AQ222" s="16">
        <f t="shared" si="133"/>
        <v>0</v>
      </c>
      <c r="AR222" s="11"/>
      <c r="AS222" s="11"/>
      <c r="AT222" s="11"/>
      <c r="AU222" s="12"/>
      <c r="AV222" s="25">
        <f t="shared" si="134"/>
        <v>0</v>
      </c>
    </row>
    <row r="223" spans="1:48" x14ac:dyDescent="0.25">
      <c r="A223" s="9">
        <v>15</v>
      </c>
      <c r="B223" s="3" t="s">
        <v>7</v>
      </c>
      <c r="C223" s="22" t="s">
        <v>42</v>
      </c>
      <c r="D223" s="75"/>
      <c r="E223" s="75"/>
      <c r="F223" s="75"/>
      <c r="G223" s="76"/>
      <c r="H223" s="77">
        <f t="shared" si="126"/>
        <v>0</v>
      </c>
      <c r="I223" s="75"/>
      <c r="J223" s="75"/>
      <c r="K223" s="75"/>
      <c r="L223" s="76"/>
      <c r="M223" s="77">
        <f t="shared" si="127"/>
        <v>0</v>
      </c>
      <c r="N223" s="75"/>
      <c r="O223" s="75"/>
      <c r="P223" s="75"/>
      <c r="Q223" s="76"/>
      <c r="R223" s="77">
        <f t="shared" si="128"/>
        <v>0</v>
      </c>
      <c r="S223" s="75"/>
      <c r="T223" s="75"/>
      <c r="U223" s="75"/>
      <c r="V223" s="76"/>
      <c r="W223" s="77">
        <f t="shared" si="129"/>
        <v>0</v>
      </c>
      <c r="X223" s="11"/>
      <c r="Y223" s="11"/>
      <c r="Z223" s="11"/>
      <c r="AA223" s="12"/>
      <c r="AB223" s="16">
        <f t="shared" si="130"/>
        <v>0</v>
      </c>
      <c r="AC223" s="11"/>
      <c r="AD223" s="11"/>
      <c r="AE223" s="11"/>
      <c r="AF223" s="12"/>
      <c r="AG223" s="16">
        <f t="shared" si="131"/>
        <v>0</v>
      </c>
      <c r="AH223" s="11"/>
      <c r="AI223" s="11"/>
      <c r="AJ223" s="11"/>
      <c r="AK223" s="12"/>
      <c r="AL223" s="16">
        <f t="shared" si="132"/>
        <v>0</v>
      </c>
      <c r="AM223" s="11"/>
      <c r="AN223" s="11"/>
      <c r="AO223" s="11"/>
      <c r="AP223" s="12"/>
      <c r="AQ223" s="16">
        <f t="shared" si="133"/>
        <v>0</v>
      </c>
      <c r="AR223" s="11"/>
      <c r="AS223" s="11"/>
      <c r="AT223" s="11"/>
      <c r="AU223" s="12"/>
      <c r="AV223" s="25">
        <f t="shared" si="134"/>
        <v>0</v>
      </c>
    </row>
    <row r="224" spans="1:48" x14ac:dyDescent="0.25">
      <c r="A224" s="9">
        <v>15</v>
      </c>
      <c r="B224" s="3" t="s">
        <v>23</v>
      </c>
      <c r="C224" s="22" t="s">
        <v>42</v>
      </c>
      <c r="D224" s="75"/>
      <c r="E224" s="75"/>
      <c r="F224" s="75"/>
      <c r="G224" s="76"/>
      <c r="H224" s="77">
        <f t="shared" si="126"/>
        <v>0</v>
      </c>
      <c r="I224" s="75"/>
      <c r="J224" s="75"/>
      <c r="K224" s="75"/>
      <c r="L224" s="76"/>
      <c r="M224" s="77">
        <f t="shared" si="127"/>
        <v>0</v>
      </c>
      <c r="N224" s="75"/>
      <c r="O224" s="75"/>
      <c r="P224" s="75"/>
      <c r="Q224" s="76"/>
      <c r="R224" s="77">
        <f t="shared" si="128"/>
        <v>0</v>
      </c>
      <c r="S224" s="75"/>
      <c r="T224" s="75"/>
      <c r="U224" s="75"/>
      <c r="V224" s="76"/>
      <c r="W224" s="77">
        <f t="shared" si="129"/>
        <v>0</v>
      </c>
      <c r="X224" s="11"/>
      <c r="Y224" s="11"/>
      <c r="Z224" s="11"/>
      <c r="AA224" s="12"/>
      <c r="AB224" s="16">
        <f t="shared" si="130"/>
        <v>0</v>
      </c>
      <c r="AC224" s="11"/>
      <c r="AD224" s="11"/>
      <c r="AE224" s="11"/>
      <c r="AF224" s="12"/>
      <c r="AG224" s="16">
        <f t="shared" si="131"/>
        <v>0</v>
      </c>
      <c r="AH224" s="11"/>
      <c r="AI224" s="11"/>
      <c r="AJ224" s="11"/>
      <c r="AK224" s="12"/>
      <c r="AL224" s="16">
        <f t="shared" si="132"/>
        <v>0</v>
      </c>
      <c r="AM224" s="11"/>
      <c r="AN224" s="11"/>
      <c r="AO224" s="11"/>
      <c r="AP224" s="12"/>
      <c r="AQ224" s="16">
        <f t="shared" si="133"/>
        <v>0</v>
      </c>
      <c r="AR224" s="11"/>
      <c r="AS224" s="11"/>
      <c r="AT224" s="11"/>
      <c r="AU224" s="12"/>
      <c r="AV224" s="25">
        <f t="shared" si="134"/>
        <v>0</v>
      </c>
    </row>
    <row r="225" spans="1:48" x14ac:dyDescent="0.25">
      <c r="A225" s="9">
        <v>15</v>
      </c>
      <c r="B225" s="3" t="s">
        <v>8</v>
      </c>
      <c r="C225" s="22" t="s">
        <v>42</v>
      </c>
      <c r="D225" s="75"/>
      <c r="E225" s="75"/>
      <c r="F225" s="75"/>
      <c r="G225" s="76"/>
      <c r="H225" s="77">
        <f t="shared" si="126"/>
        <v>0</v>
      </c>
      <c r="I225" s="75"/>
      <c r="J225" s="75"/>
      <c r="K225" s="75"/>
      <c r="L225" s="76"/>
      <c r="M225" s="77">
        <f t="shared" si="127"/>
        <v>0</v>
      </c>
      <c r="N225" s="75"/>
      <c r="O225" s="75"/>
      <c r="P225" s="75"/>
      <c r="Q225" s="76"/>
      <c r="R225" s="77">
        <f t="shared" si="128"/>
        <v>0</v>
      </c>
      <c r="S225" s="75"/>
      <c r="T225" s="75"/>
      <c r="U225" s="75"/>
      <c r="V225" s="76"/>
      <c r="W225" s="77">
        <f t="shared" si="129"/>
        <v>0</v>
      </c>
      <c r="X225" s="11"/>
      <c r="Y225" s="11"/>
      <c r="Z225" s="11"/>
      <c r="AA225" s="12"/>
      <c r="AB225" s="16">
        <f t="shared" si="130"/>
        <v>0</v>
      </c>
      <c r="AC225" s="11"/>
      <c r="AD225" s="11"/>
      <c r="AE225" s="11"/>
      <c r="AF225" s="12"/>
      <c r="AG225" s="16">
        <f t="shared" si="131"/>
        <v>0</v>
      </c>
      <c r="AH225" s="11"/>
      <c r="AI225" s="11"/>
      <c r="AJ225" s="11"/>
      <c r="AK225" s="12"/>
      <c r="AL225" s="16">
        <f t="shared" si="132"/>
        <v>0</v>
      </c>
      <c r="AM225" s="11"/>
      <c r="AN225" s="11"/>
      <c r="AO225" s="11"/>
      <c r="AP225" s="12"/>
      <c r="AQ225" s="16">
        <f t="shared" si="133"/>
        <v>0</v>
      </c>
      <c r="AR225" s="11"/>
      <c r="AS225" s="11"/>
      <c r="AT225" s="11"/>
      <c r="AU225" s="12"/>
      <c r="AV225" s="25">
        <f t="shared" si="134"/>
        <v>0</v>
      </c>
    </row>
    <row r="226" spans="1:48" x14ac:dyDescent="0.25">
      <c r="A226" s="9">
        <v>15</v>
      </c>
      <c r="B226" s="3" t="s">
        <v>9</v>
      </c>
      <c r="C226" s="22" t="s">
        <v>42</v>
      </c>
      <c r="D226" s="75"/>
      <c r="E226" s="75"/>
      <c r="F226" s="75"/>
      <c r="G226" s="76"/>
      <c r="H226" s="77">
        <f t="shared" si="126"/>
        <v>0</v>
      </c>
      <c r="I226" s="75"/>
      <c r="J226" s="75"/>
      <c r="K226" s="75"/>
      <c r="L226" s="76"/>
      <c r="M226" s="77">
        <f t="shared" si="127"/>
        <v>0</v>
      </c>
      <c r="N226" s="75"/>
      <c r="O226" s="75"/>
      <c r="P226" s="75"/>
      <c r="Q226" s="76"/>
      <c r="R226" s="77">
        <f t="shared" si="128"/>
        <v>0</v>
      </c>
      <c r="S226" s="75"/>
      <c r="T226" s="75"/>
      <c r="U226" s="75"/>
      <c r="V226" s="76"/>
      <c r="W226" s="77">
        <f t="shared" si="129"/>
        <v>0</v>
      </c>
      <c r="X226" s="11"/>
      <c r="Y226" s="11"/>
      <c r="Z226" s="11"/>
      <c r="AA226" s="12"/>
      <c r="AB226" s="16">
        <f t="shared" si="130"/>
        <v>0</v>
      </c>
      <c r="AC226" s="11"/>
      <c r="AD226" s="11"/>
      <c r="AE226" s="11"/>
      <c r="AF226" s="12"/>
      <c r="AG226" s="16">
        <f t="shared" si="131"/>
        <v>0</v>
      </c>
      <c r="AH226" s="11"/>
      <c r="AI226" s="11"/>
      <c r="AJ226" s="11"/>
      <c r="AK226" s="12"/>
      <c r="AL226" s="16">
        <f t="shared" si="132"/>
        <v>0</v>
      </c>
      <c r="AM226" s="11"/>
      <c r="AN226" s="11"/>
      <c r="AO226" s="11"/>
      <c r="AP226" s="12"/>
      <c r="AQ226" s="16">
        <f t="shared" si="133"/>
        <v>0</v>
      </c>
      <c r="AR226" s="11"/>
      <c r="AS226" s="11"/>
      <c r="AT226" s="11"/>
      <c r="AU226" s="12"/>
      <c r="AV226" s="25">
        <f t="shared" si="134"/>
        <v>0</v>
      </c>
    </row>
    <row r="227" spans="1:48" x14ac:dyDescent="0.25">
      <c r="A227" s="9">
        <v>15</v>
      </c>
      <c r="B227" s="3" t="s">
        <v>10</v>
      </c>
      <c r="C227" s="22" t="s">
        <v>42</v>
      </c>
      <c r="D227" s="75"/>
      <c r="E227" s="75"/>
      <c r="F227" s="75"/>
      <c r="G227" s="76"/>
      <c r="H227" s="77">
        <f t="shared" si="126"/>
        <v>0</v>
      </c>
      <c r="I227" s="75"/>
      <c r="J227" s="75"/>
      <c r="K227" s="75"/>
      <c r="L227" s="76"/>
      <c r="M227" s="77">
        <f t="shared" si="127"/>
        <v>0</v>
      </c>
      <c r="N227" s="75"/>
      <c r="O227" s="75"/>
      <c r="P227" s="75"/>
      <c r="Q227" s="76"/>
      <c r="R227" s="77">
        <f t="shared" si="128"/>
        <v>0</v>
      </c>
      <c r="S227" s="75"/>
      <c r="T227" s="75"/>
      <c r="U227" s="75"/>
      <c r="V227" s="76"/>
      <c r="W227" s="77">
        <f t="shared" si="129"/>
        <v>0</v>
      </c>
      <c r="X227" s="11"/>
      <c r="Y227" s="11"/>
      <c r="Z227" s="11"/>
      <c r="AA227" s="12"/>
      <c r="AB227" s="16">
        <f t="shared" si="130"/>
        <v>0</v>
      </c>
      <c r="AC227" s="11"/>
      <c r="AD227" s="11"/>
      <c r="AE227" s="11"/>
      <c r="AF227" s="12"/>
      <c r="AG227" s="16">
        <f t="shared" si="131"/>
        <v>0</v>
      </c>
      <c r="AH227" s="11"/>
      <c r="AI227" s="11"/>
      <c r="AJ227" s="11"/>
      <c r="AK227" s="12"/>
      <c r="AL227" s="16">
        <f t="shared" si="132"/>
        <v>0</v>
      </c>
      <c r="AM227" s="11"/>
      <c r="AN227" s="11"/>
      <c r="AO227" s="11"/>
      <c r="AP227" s="12"/>
      <c r="AQ227" s="16">
        <f t="shared" si="133"/>
        <v>0</v>
      </c>
      <c r="AR227" s="11"/>
      <c r="AS227" s="11"/>
      <c r="AT227" s="11"/>
      <c r="AU227" s="12"/>
      <c r="AV227" s="25">
        <f t="shared" si="134"/>
        <v>0</v>
      </c>
    </row>
    <row r="228" spans="1:48" x14ac:dyDescent="0.25">
      <c r="A228" s="9">
        <v>15</v>
      </c>
      <c r="B228" s="22" t="s">
        <v>34</v>
      </c>
      <c r="C228" s="22" t="s">
        <v>42</v>
      </c>
      <c r="D228" s="78"/>
      <c r="E228" s="78"/>
      <c r="F228" s="78"/>
      <c r="G228" s="79"/>
      <c r="H228" s="80">
        <f t="shared" si="126"/>
        <v>0</v>
      </c>
      <c r="I228" s="78"/>
      <c r="J228" s="78"/>
      <c r="K228" s="78"/>
      <c r="L228" s="79"/>
      <c r="M228" s="80">
        <f t="shared" si="127"/>
        <v>0</v>
      </c>
      <c r="N228" s="78"/>
      <c r="O228" s="78"/>
      <c r="P228" s="78"/>
      <c r="Q228" s="79"/>
      <c r="R228" s="80">
        <f t="shared" si="128"/>
        <v>0</v>
      </c>
      <c r="S228" s="78"/>
      <c r="T228" s="78"/>
      <c r="U228" s="78"/>
      <c r="V228" s="79"/>
      <c r="W228" s="80">
        <f t="shared" si="129"/>
        <v>0</v>
      </c>
      <c r="X228" s="13"/>
      <c r="Y228" s="13"/>
      <c r="Z228" s="13"/>
      <c r="AA228" s="14"/>
      <c r="AB228" s="17">
        <f t="shared" si="130"/>
        <v>0</v>
      </c>
      <c r="AC228" s="13"/>
      <c r="AD228" s="13"/>
      <c r="AE228" s="13"/>
      <c r="AF228" s="14"/>
      <c r="AG228" s="17">
        <f t="shared" si="131"/>
        <v>0</v>
      </c>
      <c r="AH228" s="13"/>
      <c r="AI228" s="13"/>
      <c r="AJ228" s="13"/>
      <c r="AK228" s="14"/>
      <c r="AL228" s="17">
        <f t="shared" si="132"/>
        <v>0</v>
      </c>
      <c r="AM228" s="13"/>
      <c r="AN228" s="13"/>
      <c r="AO228" s="13"/>
      <c r="AP228" s="14"/>
      <c r="AQ228" s="17">
        <f t="shared" si="133"/>
        <v>0</v>
      </c>
      <c r="AR228" s="13"/>
      <c r="AS228" s="13"/>
      <c r="AT228" s="13"/>
      <c r="AU228" s="14"/>
      <c r="AV228" s="26">
        <f t="shared" si="134"/>
        <v>0</v>
      </c>
    </row>
    <row r="229" spans="1:48" x14ac:dyDescent="0.25">
      <c r="A229" s="9">
        <v>15</v>
      </c>
      <c r="B229" s="27"/>
      <c r="C229" s="28"/>
      <c r="D229" s="81"/>
      <c r="E229" s="82"/>
      <c r="F229" s="82"/>
      <c r="G229" s="82"/>
      <c r="H229" s="83">
        <f>SUM(H216:H228)</f>
        <v>0</v>
      </c>
      <c r="I229" s="82"/>
      <c r="J229" s="82"/>
      <c r="K229" s="82"/>
      <c r="L229" s="82"/>
      <c r="M229" s="83">
        <f>SUM(M216:M228)</f>
        <v>0</v>
      </c>
      <c r="N229" s="82"/>
      <c r="O229" s="82"/>
      <c r="P229" s="82"/>
      <c r="Q229" s="82"/>
      <c r="R229" s="83">
        <f>SUM(R216:R228)</f>
        <v>0</v>
      </c>
      <c r="S229" s="82"/>
      <c r="T229" s="82"/>
      <c r="U229" s="82"/>
      <c r="V229" s="82"/>
      <c r="W229" s="83">
        <f>SUM(W216:W228)</f>
        <v>0</v>
      </c>
      <c r="X229" s="29"/>
      <c r="Y229" s="29"/>
      <c r="Z229" s="29"/>
      <c r="AA229" s="29"/>
      <c r="AB229" s="30">
        <f>SUM(AB216:AB228)</f>
        <v>0</v>
      </c>
      <c r="AC229" s="29"/>
      <c r="AD229" s="29"/>
      <c r="AE229" s="29"/>
      <c r="AF229" s="29"/>
      <c r="AG229" s="30">
        <f>SUM(AG216:AG228)</f>
        <v>0</v>
      </c>
      <c r="AH229" s="29"/>
      <c r="AI229" s="29"/>
      <c r="AJ229" s="29"/>
      <c r="AK229" s="29"/>
      <c r="AL229" s="30">
        <f>SUM(AL216:AL228)</f>
        <v>0</v>
      </c>
      <c r="AM229" s="29"/>
      <c r="AN229" s="29"/>
      <c r="AO229" s="29"/>
      <c r="AP229" s="29"/>
      <c r="AQ229" s="30">
        <f>SUM(AQ216:AQ228)</f>
        <v>0</v>
      </c>
      <c r="AR229" s="29"/>
      <c r="AS229" s="29"/>
      <c r="AT229" s="29"/>
      <c r="AU229" s="29"/>
      <c r="AV229" s="30">
        <f>SUM(AV216:AV228)</f>
        <v>0</v>
      </c>
    </row>
    <row r="230" spans="1:48" x14ac:dyDescent="0.25">
      <c r="A230" s="9">
        <v>15</v>
      </c>
      <c r="B230" s="115" t="str">
        <f>"Буква (или иное название) класса "&amp;A471&amp;":"</f>
        <v>Буква (или иное название) класса 32:</v>
      </c>
      <c r="C230" s="116"/>
      <c r="D230" s="106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</row>
    <row r="231" spans="1:48" x14ac:dyDescent="0.25">
      <c r="A231" s="9">
        <v>16</v>
      </c>
      <c r="B231" s="20" t="s">
        <v>0</v>
      </c>
      <c r="C231" s="21" t="s">
        <v>42</v>
      </c>
      <c r="D231" s="75"/>
      <c r="E231" s="75"/>
      <c r="F231" s="75"/>
      <c r="G231" s="76"/>
      <c r="H231" s="77">
        <f t="shared" ref="H231:H243" si="135">COUNTA(D231:G231)</f>
        <v>0</v>
      </c>
      <c r="I231" s="75"/>
      <c r="J231" s="75"/>
      <c r="K231" s="75"/>
      <c r="L231" s="76"/>
      <c r="M231" s="77">
        <f t="shared" ref="M231:M243" si="136">COUNTA(I231:L231)</f>
        <v>0</v>
      </c>
      <c r="N231" s="75"/>
      <c r="O231" s="75"/>
      <c r="P231" s="75"/>
      <c r="Q231" s="76"/>
      <c r="R231" s="77">
        <f t="shared" ref="R231:R243" si="137">COUNTA(N231:Q231)</f>
        <v>0</v>
      </c>
      <c r="S231" s="75"/>
      <c r="T231" s="75"/>
      <c r="U231" s="75"/>
      <c r="V231" s="76"/>
      <c r="W231" s="77">
        <f t="shared" ref="W231:W243" si="138">COUNTA(S231:V231)</f>
        <v>0</v>
      </c>
      <c r="X231" s="11"/>
      <c r="Y231" s="11"/>
      <c r="Z231" s="11"/>
      <c r="AA231" s="12"/>
      <c r="AB231" s="16">
        <f t="shared" ref="AB231:AB243" si="139">COUNTA(X231:AA231)</f>
        <v>0</v>
      </c>
      <c r="AC231" s="11"/>
      <c r="AD231" s="11"/>
      <c r="AE231" s="11"/>
      <c r="AF231" s="12"/>
      <c r="AG231" s="16">
        <f t="shared" ref="AG231:AG243" si="140">COUNTA(AC231:AF231)</f>
        <v>0</v>
      </c>
      <c r="AH231" s="11"/>
      <c r="AI231" s="11"/>
      <c r="AJ231" s="11"/>
      <c r="AK231" s="12"/>
      <c r="AL231" s="16">
        <f t="shared" ref="AL231:AL243" si="141">COUNTA(AH231:AK231)</f>
        <v>0</v>
      </c>
      <c r="AM231" s="11"/>
      <c r="AN231" s="11"/>
      <c r="AO231" s="11"/>
      <c r="AP231" s="12"/>
      <c r="AQ231" s="16">
        <f t="shared" ref="AQ231:AQ243" si="142">COUNTA(AM231:AP231)</f>
        <v>0</v>
      </c>
      <c r="AR231" s="11"/>
      <c r="AS231" s="11"/>
      <c r="AT231" s="11"/>
      <c r="AU231" s="12"/>
      <c r="AV231" s="25">
        <f t="shared" ref="AV231:AV243" si="143">COUNTA(AR231:AU231)</f>
        <v>0</v>
      </c>
    </row>
    <row r="232" spans="1:48" x14ac:dyDescent="0.25">
      <c r="A232" s="9">
        <v>16</v>
      </c>
      <c r="B232" s="3" t="s">
        <v>1</v>
      </c>
      <c r="C232" s="22" t="s">
        <v>42</v>
      </c>
      <c r="D232" s="75"/>
      <c r="E232" s="75"/>
      <c r="F232" s="75"/>
      <c r="G232" s="76"/>
      <c r="H232" s="77">
        <f t="shared" si="135"/>
        <v>0</v>
      </c>
      <c r="I232" s="75"/>
      <c r="J232" s="75"/>
      <c r="K232" s="75"/>
      <c r="L232" s="76"/>
      <c r="M232" s="77">
        <f t="shared" si="136"/>
        <v>0</v>
      </c>
      <c r="N232" s="75"/>
      <c r="O232" s="75"/>
      <c r="P232" s="75"/>
      <c r="Q232" s="76"/>
      <c r="R232" s="77">
        <f t="shared" si="137"/>
        <v>0</v>
      </c>
      <c r="S232" s="75"/>
      <c r="T232" s="75"/>
      <c r="U232" s="75"/>
      <c r="V232" s="76"/>
      <c r="W232" s="77">
        <f t="shared" si="138"/>
        <v>0</v>
      </c>
      <c r="X232" s="11"/>
      <c r="Y232" s="11"/>
      <c r="Z232" s="11"/>
      <c r="AA232" s="12"/>
      <c r="AB232" s="16">
        <f t="shared" si="139"/>
        <v>0</v>
      </c>
      <c r="AC232" s="11"/>
      <c r="AD232" s="11"/>
      <c r="AE232" s="11"/>
      <c r="AF232" s="12"/>
      <c r="AG232" s="16">
        <f t="shared" si="140"/>
        <v>0</v>
      </c>
      <c r="AH232" s="11"/>
      <c r="AI232" s="11"/>
      <c r="AJ232" s="11"/>
      <c r="AK232" s="12"/>
      <c r="AL232" s="16">
        <f t="shared" si="141"/>
        <v>0</v>
      </c>
      <c r="AM232" s="11"/>
      <c r="AN232" s="11"/>
      <c r="AO232" s="11"/>
      <c r="AP232" s="12"/>
      <c r="AQ232" s="16">
        <f t="shared" si="142"/>
        <v>0</v>
      </c>
      <c r="AR232" s="11"/>
      <c r="AS232" s="11"/>
      <c r="AT232" s="11"/>
      <c r="AU232" s="12"/>
      <c r="AV232" s="25">
        <f t="shared" si="143"/>
        <v>0</v>
      </c>
    </row>
    <row r="233" spans="1:48" x14ac:dyDescent="0.25">
      <c r="A233" s="9">
        <v>16</v>
      </c>
      <c r="B233" s="3" t="s">
        <v>2</v>
      </c>
      <c r="C233" s="22" t="s">
        <v>42</v>
      </c>
      <c r="D233" s="75"/>
      <c r="E233" s="75"/>
      <c r="F233" s="75"/>
      <c r="G233" s="76"/>
      <c r="H233" s="77">
        <f t="shared" si="135"/>
        <v>0</v>
      </c>
      <c r="I233" s="75"/>
      <c r="J233" s="75"/>
      <c r="K233" s="75"/>
      <c r="L233" s="76"/>
      <c r="M233" s="77">
        <f t="shared" si="136"/>
        <v>0</v>
      </c>
      <c r="N233" s="75"/>
      <c r="O233" s="75"/>
      <c r="P233" s="75"/>
      <c r="Q233" s="76"/>
      <c r="R233" s="77">
        <f t="shared" si="137"/>
        <v>0</v>
      </c>
      <c r="S233" s="75"/>
      <c r="T233" s="75"/>
      <c r="U233" s="75"/>
      <c r="V233" s="76"/>
      <c r="W233" s="77">
        <f t="shared" si="138"/>
        <v>0</v>
      </c>
      <c r="X233" s="11"/>
      <c r="Y233" s="11"/>
      <c r="Z233" s="11"/>
      <c r="AA233" s="12"/>
      <c r="AB233" s="16">
        <f t="shared" si="139"/>
        <v>0</v>
      </c>
      <c r="AC233" s="11"/>
      <c r="AD233" s="11"/>
      <c r="AE233" s="11"/>
      <c r="AF233" s="12"/>
      <c r="AG233" s="16">
        <f t="shared" si="140"/>
        <v>0</v>
      </c>
      <c r="AH233" s="11"/>
      <c r="AI233" s="11"/>
      <c r="AJ233" s="11"/>
      <c r="AK233" s="12"/>
      <c r="AL233" s="16">
        <f t="shared" si="141"/>
        <v>0</v>
      </c>
      <c r="AM233" s="11"/>
      <c r="AN233" s="11"/>
      <c r="AO233" s="11"/>
      <c r="AP233" s="12"/>
      <c r="AQ233" s="16">
        <f t="shared" si="142"/>
        <v>0</v>
      </c>
      <c r="AR233" s="11"/>
      <c r="AS233" s="11"/>
      <c r="AT233" s="11"/>
      <c r="AU233" s="12"/>
      <c r="AV233" s="25">
        <f t="shared" si="143"/>
        <v>0</v>
      </c>
    </row>
    <row r="234" spans="1:48" x14ac:dyDescent="0.25">
      <c r="A234" s="9">
        <v>16</v>
      </c>
      <c r="B234" s="3" t="s">
        <v>3</v>
      </c>
      <c r="C234" s="22" t="s">
        <v>42</v>
      </c>
      <c r="D234" s="75"/>
      <c r="E234" s="75"/>
      <c r="F234" s="75"/>
      <c r="G234" s="76"/>
      <c r="H234" s="77">
        <f t="shared" si="135"/>
        <v>0</v>
      </c>
      <c r="I234" s="75"/>
      <c r="J234" s="75"/>
      <c r="K234" s="75"/>
      <c r="L234" s="76"/>
      <c r="M234" s="77">
        <f t="shared" si="136"/>
        <v>0</v>
      </c>
      <c r="N234" s="75"/>
      <c r="O234" s="75"/>
      <c r="P234" s="75"/>
      <c r="Q234" s="76"/>
      <c r="R234" s="77">
        <f t="shared" si="137"/>
        <v>0</v>
      </c>
      <c r="S234" s="75"/>
      <c r="T234" s="75"/>
      <c r="U234" s="75"/>
      <c r="V234" s="76"/>
      <c r="W234" s="77">
        <f t="shared" si="138"/>
        <v>0</v>
      </c>
      <c r="X234" s="11"/>
      <c r="Y234" s="11"/>
      <c r="Z234" s="11"/>
      <c r="AA234" s="12"/>
      <c r="AB234" s="16">
        <f t="shared" si="139"/>
        <v>0</v>
      </c>
      <c r="AC234" s="11"/>
      <c r="AD234" s="11"/>
      <c r="AE234" s="11"/>
      <c r="AF234" s="12"/>
      <c r="AG234" s="16">
        <f t="shared" si="140"/>
        <v>0</v>
      </c>
      <c r="AH234" s="11"/>
      <c r="AI234" s="11"/>
      <c r="AJ234" s="11"/>
      <c r="AK234" s="12"/>
      <c r="AL234" s="16">
        <f t="shared" si="141"/>
        <v>0</v>
      </c>
      <c r="AM234" s="11"/>
      <c r="AN234" s="11"/>
      <c r="AO234" s="11"/>
      <c r="AP234" s="12"/>
      <c r="AQ234" s="16">
        <f t="shared" si="142"/>
        <v>0</v>
      </c>
      <c r="AR234" s="11"/>
      <c r="AS234" s="11"/>
      <c r="AT234" s="11"/>
      <c r="AU234" s="12"/>
      <c r="AV234" s="25">
        <f t="shared" si="143"/>
        <v>0</v>
      </c>
    </row>
    <row r="235" spans="1:48" x14ac:dyDescent="0.25">
      <c r="A235" s="9">
        <v>16</v>
      </c>
      <c r="B235" s="3" t="s">
        <v>4</v>
      </c>
      <c r="C235" s="22" t="s">
        <v>42</v>
      </c>
      <c r="D235" s="75"/>
      <c r="E235" s="75"/>
      <c r="F235" s="75"/>
      <c r="G235" s="76"/>
      <c r="H235" s="77">
        <f t="shared" si="135"/>
        <v>0</v>
      </c>
      <c r="I235" s="75"/>
      <c r="J235" s="75"/>
      <c r="K235" s="75"/>
      <c r="L235" s="76"/>
      <c r="M235" s="77">
        <f t="shared" si="136"/>
        <v>0</v>
      </c>
      <c r="N235" s="75"/>
      <c r="O235" s="75"/>
      <c r="P235" s="75"/>
      <c r="Q235" s="76"/>
      <c r="R235" s="77">
        <f t="shared" si="137"/>
        <v>0</v>
      </c>
      <c r="S235" s="75"/>
      <c r="T235" s="75"/>
      <c r="U235" s="75"/>
      <c r="V235" s="76"/>
      <c r="W235" s="77">
        <f t="shared" si="138"/>
        <v>0</v>
      </c>
      <c r="X235" s="11"/>
      <c r="Y235" s="11"/>
      <c r="Z235" s="11"/>
      <c r="AA235" s="12"/>
      <c r="AB235" s="16">
        <f t="shared" si="139"/>
        <v>0</v>
      </c>
      <c r="AC235" s="11"/>
      <c r="AD235" s="11"/>
      <c r="AE235" s="11"/>
      <c r="AF235" s="12"/>
      <c r="AG235" s="16">
        <f t="shared" si="140"/>
        <v>0</v>
      </c>
      <c r="AH235" s="11"/>
      <c r="AI235" s="11"/>
      <c r="AJ235" s="11"/>
      <c r="AK235" s="12"/>
      <c r="AL235" s="16">
        <f t="shared" si="141"/>
        <v>0</v>
      </c>
      <c r="AM235" s="11"/>
      <c r="AN235" s="11"/>
      <c r="AO235" s="11"/>
      <c r="AP235" s="12"/>
      <c r="AQ235" s="16">
        <f t="shared" si="142"/>
        <v>0</v>
      </c>
      <c r="AR235" s="11"/>
      <c r="AS235" s="11"/>
      <c r="AT235" s="11"/>
      <c r="AU235" s="12"/>
      <c r="AV235" s="25">
        <f t="shared" si="143"/>
        <v>0</v>
      </c>
    </row>
    <row r="236" spans="1:48" x14ac:dyDescent="0.25">
      <c r="A236" s="9">
        <v>16</v>
      </c>
      <c r="B236" s="3" t="s">
        <v>5</v>
      </c>
      <c r="C236" s="22" t="s">
        <v>42</v>
      </c>
      <c r="D236" s="75"/>
      <c r="E236" s="75"/>
      <c r="F236" s="75"/>
      <c r="G236" s="76"/>
      <c r="H236" s="77">
        <f t="shared" si="135"/>
        <v>0</v>
      </c>
      <c r="I236" s="75"/>
      <c r="J236" s="75"/>
      <c r="K236" s="75"/>
      <c r="L236" s="76"/>
      <c r="M236" s="77">
        <f t="shared" si="136"/>
        <v>0</v>
      </c>
      <c r="N236" s="75"/>
      <c r="O236" s="75"/>
      <c r="P236" s="75"/>
      <c r="Q236" s="76"/>
      <c r="R236" s="77">
        <f t="shared" si="137"/>
        <v>0</v>
      </c>
      <c r="S236" s="75"/>
      <c r="T236" s="75"/>
      <c r="U236" s="75"/>
      <c r="V236" s="76"/>
      <c r="W236" s="77">
        <f t="shared" si="138"/>
        <v>0</v>
      </c>
      <c r="X236" s="11"/>
      <c r="Y236" s="11"/>
      <c r="Z236" s="11"/>
      <c r="AA236" s="12"/>
      <c r="AB236" s="16">
        <f t="shared" si="139"/>
        <v>0</v>
      </c>
      <c r="AC236" s="11"/>
      <c r="AD236" s="11"/>
      <c r="AE236" s="11"/>
      <c r="AF236" s="12"/>
      <c r="AG236" s="16">
        <f t="shared" si="140"/>
        <v>0</v>
      </c>
      <c r="AH236" s="11"/>
      <c r="AI236" s="11"/>
      <c r="AJ236" s="11"/>
      <c r="AK236" s="12"/>
      <c r="AL236" s="16">
        <f t="shared" si="141"/>
        <v>0</v>
      </c>
      <c r="AM236" s="11"/>
      <c r="AN236" s="11"/>
      <c r="AO236" s="11"/>
      <c r="AP236" s="12"/>
      <c r="AQ236" s="16">
        <f t="shared" si="142"/>
        <v>0</v>
      </c>
      <c r="AR236" s="11"/>
      <c r="AS236" s="11"/>
      <c r="AT236" s="11"/>
      <c r="AU236" s="12"/>
      <c r="AV236" s="25">
        <f t="shared" si="143"/>
        <v>0</v>
      </c>
    </row>
    <row r="237" spans="1:48" x14ac:dyDescent="0.25">
      <c r="A237" s="9">
        <v>16</v>
      </c>
      <c r="B237" s="3" t="s">
        <v>6</v>
      </c>
      <c r="C237" s="22" t="s">
        <v>42</v>
      </c>
      <c r="D237" s="75"/>
      <c r="E237" s="75"/>
      <c r="F237" s="75"/>
      <c r="G237" s="76"/>
      <c r="H237" s="77">
        <f t="shared" si="135"/>
        <v>0</v>
      </c>
      <c r="I237" s="75"/>
      <c r="J237" s="75"/>
      <c r="K237" s="75"/>
      <c r="L237" s="76"/>
      <c r="M237" s="77">
        <f t="shared" si="136"/>
        <v>0</v>
      </c>
      <c r="N237" s="75"/>
      <c r="O237" s="75"/>
      <c r="P237" s="75"/>
      <c r="Q237" s="76"/>
      <c r="R237" s="77">
        <f t="shared" si="137"/>
        <v>0</v>
      </c>
      <c r="S237" s="75"/>
      <c r="T237" s="75"/>
      <c r="U237" s="75"/>
      <c r="V237" s="76"/>
      <c r="W237" s="77">
        <f t="shared" si="138"/>
        <v>0</v>
      </c>
      <c r="X237" s="11"/>
      <c r="Y237" s="11"/>
      <c r="Z237" s="11"/>
      <c r="AA237" s="12"/>
      <c r="AB237" s="16">
        <f t="shared" si="139"/>
        <v>0</v>
      </c>
      <c r="AC237" s="11"/>
      <c r="AD237" s="11"/>
      <c r="AE237" s="11"/>
      <c r="AF237" s="12"/>
      <c r="AG237" s="16">
        <f t="shared" si="140"/>
        <v>0</v>
      </c>
      <c r="AH237" s="11"/>
      <c r="AI237" s="11"/>
      <c r="AJ237" s="11"/>
      <c r="AK237" s="12"/>
      <c r="AL237" s="16">
        <f t="shared" si="141"/>
        <v>0</v>
      </c>
      <c r="AM237" s="11"/>
      <c r="AN237" s="11"/>
      <c r="AO237" s="11"/>
      <c r="AP237" s="12"/>
      <c r="AQ237" s="16">
        <f t="shared" si="142"/>
        <v>0</v>
      </c>
      <c r="AR237" s="11"/>
      <c r="AS237" s="11"/>
      <c r="AT237" s="11"/>
      <c r="AU237" s="12"/>
      <c r="AV237" s="25">
        <f t="shared" si="143"/>
        <v>0</v>
      </c>
    </row>
    <row r="238" spans="1:48" x14ac:dyDescent="0.25">
      <c r="A238" s="9">
        <v>16</v>
      </c>
      <c r="B238" s="3" t="s">
        <v>7</v>
      </c>
      <c r="C238" s="22" t="s">
        <v>42</v>
      </c>
      <c r="D238" s="75"/>
      <c r="E238" s="75"/>
      <c r="F238" s="75"/>
      <c r="G238" s="76"/>
      <c r="H238" s="77">
        <f t="shared" si="135"/>
        <v>0</v>
      </c>
      <c r="I238" s="75"/>
      <c r="J238" s="75"/>
      <c r="K238" s="75"/>
      <c r="L238" s="76"/>
      <c r="M238" s="77">
        <f t="shared" si="136"/>
        <v>0</v>
      </c>
      <c r="N238" s="75"/>
      <c r="O238" s="75"/>
      <c r="P238" s="75"/>
      <c r="Q238" s="76"/>
      <c r="R238" s="77">
        <f t="shared" si="137"/>
        <v>0</v>
      </c>
      <c r="S238" s="75"/>
      <c r="T238" s="75"/>
      <c r="U238" s="75"/>
      <c r="V238" s="76"/>
      <c r="W238" s="77">
        <f t="shared" si="138"/>
        <v>0</v>
      </c>
      <c r="X238" s="11"/>
      <c r="Y238" s="11"/>
      <c r="Z238" s="11"/>
      <c r="AA238" s="12"/>
      <c r="AB238" s="16">
        <f t="shared" si="139"/>
        <v>0</v>
      </c>
      <c r="AC238" s="11"/>
      <c r="AD238" s="11"/>
      <c r="AE238" s="11"/>
      <c r="AF238" s="12"/>
      <c r="AG238" s="16">
        <f t="shared" si="140"/>
        <v>0</v>
      </c>
      <c r="AH238" s="11"/>
      <c r="AI238" s="11"/>
      <c r="AJ238" s="11"/>
      <c r="AK238" s="12"/>
      <c r="AL238" s="16">
        <f t="shared" si="141"/>
        <v>0</v>
      </c>
      <c r="AM238" s="11"/>
      <c r="AN238" s="11"/>
      <c r="AO238" s="11"/>
      <c r="AP238" s="12"/>
      <c r="AQ238" s="16">
        <f t="shared" si="142"/>
        <v>0</v>
      </c>
      <c r="AR238" s="11"/>
      <c r="AS238" s="11"/>
      <c r="AT238" s="11"/>
      <c r="AU238" s="12"/>
      <c r="AV238" s="25">
        <f t="shared" si="143"/>
        <v>0</v>
      </c>
    </row>
    <row r="239" spans="1:48" x14ac:dyDescent="0.25">
      <c r="A239" s="9">
        <v>16</v>
      </c>
      <c r="B239" s="3" t="s">
        <v>23</v>
      </c>
      <c r="C239" s="22" t="s">
        <v>42</v>
      </c>
      <c r="D239" s="75"/>
      <c r="E239" s="75"/>
      <c r="F239" s="75"/>
      <c r="G239" s="76"/>
      <c r="H239" s="77">
        <f t="shared" si="135"/>
        <v>0</v>
      </c>
      <c r="I239" s="75"/>
      <c r="J239" s="75"/>
      <c r="K239" s="75"/>
      <c r="L239" s="76"/>
      <c r="M239" s="77">
        <f t="shared" si="136"/>
        <v>0</v>
      </c>
      <c r="N239" s="75"/>
      <c r="O239" s="75"/>
      <c r="P239" s="75"/>
      <c r="Q239" s="76"/>
      <c r="R239" s="77">
        <f t="shared" si="137"/>
        <v>0</v>
      </c>
      <c r="S239" s="75"/>
      <c r="T239" s="75"/>
      <c r="U239" s="75"/>
      <c r="V239" s="76"/>
      <c r="W239" s="77">
        <f t="shared" si="138"/>
        <v>0</v>
      </c>
      <c r="X239" s="11"/>
      <c r="Y239" s="11"/>
      <c r="Z239" s="11"/>
      <c r="AA239" s="12"/>
      <c r="AB239" s="16">
        <f t="shared" si="139"/>
        <v>0</v>
      </c>
      <c r="AC239" s="11"/>
      <c r="AD239" s="11"/>
      <c r="AE239" s="11"/>
      <c r="AF239" s="12"/>
      <c r="AG239" s="16">
        <f t="shared" si="140"/>
        <v>0</v>
      </c>
      <c r="AH239" s="11"/>
      <c r="AI239" s="11"/>
      <c r="AJ239" s="11"/>
      <c r="AK239" s="12"/>
      <c r="AL239" s="16">
        <f t="shared" si="141"/>
        <v>0</v>
      </c>
      <c r="AM239" s="11"/>
      <c r="AN239" s="11"/>
      <c r="AO239" s="11"/>
      <c r="AP239" s="12"/>
      <c r="AQ239" s="16">
        <f t="shared" si="142"/>
        <v>0</v>
      </c>
      <c r="AR239" s="11"/>
      <c r="AS239" s="11"/>
      <c r="AT239" s="11"/>
      <c r="AU239" s="12"/>
      <c r="AV239" s="25">
        <f t="shared" si="143"/>
        <v>0</v>
      </c>
    </row>
    <row r="240" spans="1:48" x14ac:dyDescent="0.25">
      <c r="A240" s="9">
        <v>16</v>
      </c>
      <c r="B240" s="3" t="s">
        <v>8</v>
      </c>
      <c r="C240" s="22" t="s">
        <v>42</v>
      </c>
      <c r="D240" s="75"/>
      <c r="E240" s="75"/>
      <c r="F240" s="75"/>
      <c r="G240" s="76"/>
      <c r="H240" s="77">
        <f t="shared" si="135"/>
        <v>0</v>
      </c>
      <c r="I240" s="75"/>
      <c r="J240" s="75"/>
      <c r="K240" s="75"/>
      <c r="L240" s="76"/>
      <c r="M240" s="77">
        <f t="shared" si="136"/>
        <v>0</v>
      </c>
      <c r="N240" s="75"/>
      <c r="O240" s="75"/>
      <c r="P240" s="75"/>
      <c r="Q240" s="76"/>
      <c r="R240" s="77">
        <f t="shared" si="137"/>
        <v>0</v>
      </c>
      <c r="S240" s="75"/>
      <c r="T240" s="75"/>
      <c r="U240" s="75"/>
      <c r="V240" s="76"/>
      <c r="W240" s="77">
        <f t="shared" si="138"/>
        <v>0</v>
      </c>
      <c r="X240" s="11"/>
      <c r="Y240" s="11"/>
      <c r="Z240" s="11"/>
      <c r="AA240" s="12"/>
      <c r="AB240" s="16">
        <f t="shared" si="139"/>
        <v>0</v>
      </c>
      <c r="AC240" s="11"/>
      <c r="AD240" s="11"/>
      <c r="AE240" s="11"/>
      <c r="AF240" s="12"/>
      <c r="AG240" s="16">
        <f t="shared" si="140"/>
        <v>0</v>
      </c>
      <c r="AH240" s="11"/>
      <c r="AI240" s="11"/>
      <c r="AJ240" s="11"/>
      <c r="AK240" s="12"/>
      <c r="AL240" s="16">
        <f t="shared" si="141"/>
        <v>0</v>
      </c>
      <c r="AM240" s="11"/>
      <c r="AN240" s="11"/>
      <c r="AO240" s="11"/>
      <c r="AP240" s="12"/>
      <c r="AQ240" s="16">
        <f t="shared" si="142"/>
        <v>0</v>
      </c>
      <c r="AR240" s="11"/>
      <c r="AS240" s="11"/>
      <c r="AT240" s="11"/>
      <c r="AU240" s="12"/>
      <c r="AV240" s="25">
        <f t="shared" si="143"/>
        <v>0</v>
      </c>
    </row>
    <row r="241" spans="1:48" x14ac:dyDescent="0.25">
      <c r="A241" s="9">
        <v>16</v>
      </c>
      <c r="B241" s="3" t="s">
        <v>9</v>
      </c>
      <c r="C241" s="22" t="s">
        <v>42</v>
      </c>
      <c r="D241" s="75"/>
      <c r="E241" s="75"/>
      <c r="F241" s="75"/>
      <c r="G241" s="76"/>
      <c r="H241" s="77">
        <f t="shared" si="135"/>
        <v>0</v>
      </c>
      <c r="I241" s="75"/>
      <c r="J241" s="75"/>
      <c r="K241" s="75"/>
      <c r="L241" s="76"/>
      <c r="M241" s="77">
        <f t="shared" si="136"/>
        <v>0</v>
      </c>
      <c r="N241" s="75"/>
      <c r="O241" s="75"/>
      <c r="P241" s="75"/>
      <c r="Q241" s="76"/>
      <c r="R241" s="77">
        <f t="shared" si="137"/>
        <v>0</v>
      </c>
      <c r="S241" s="75"/>
      <c r="T241" s="75"/>
      <c r="U241" s="75"/>
      <c r="V241" s="76"/>
      <c r="W241" s="77">
        <f t="shared" si="138"/>
        <v>0</v>
      </c>
      <c r="X241" s="11"/>
      <c r="Y241" s="11"/>
      <c r="Z241" s="11"/>
      <c r="AA241" s="12"/>
      <c r="AB241" s="16">
        <f t="shared" si="139"/>
        <v>0</v>
      </c>
      <c r="AC241" s="11"/>
      <c r="AD241" s="11"/>
      <c r="AE241" s="11"/>
      <c r="AF241" s="12"/>
      <c r="AG241" s="16">
        <f t="shared" si="140"/>
        <v>0</v>
      </c>
      <c r="AH241" s="11"/>
      <c r="AI241" s="11"/>
      <c r="AJ241" s="11"/>
      <c r="AK241" s="12"/>
      <c r="AL241" s="16">
        <f t="shared" si="141"/>
        <v>0</v>
      </c>
      <c r="AM241" s="11"/>
      <c r="AN241" s="11"/>
      <c r="AO241" s="11"/>
      <c r="AP241" s="12"/>
      <c r="AQ241" s="16">
        <f t="shared" si="142"/>
        <v>0</v>
      </c>
      <c r="AR241" s="11"/>
      <c r="AS241" s="11"/>
      <c r="AT241" s="11"/>
      <c r="AU241" s="12"/>
      <c r="AV241" s="25">
        <f t="shared" si="143"/>
        <v>0</v>
      </c>
    </row>
    <row r="242" spans="1:48" x14ac:dyDescent="0.25">
      <c r="A242" s="9">
        <v>16</v>
      </c>
      <c r="B242" s="3" t="s">
        <v>10</v>
      </c>
      <c r="C242" s="22" t="s">
        <v>42</v>
      </c>
      <c r="D242" s="75"/>
      <c r="E242" s="75"/>
      <c r="F242" s="75"/>
      <c r="G242" s="76"/>
      <c r="H242" s="77">
        <f t="shared" si="135"/>
        <v>0</v>
      </c>
      <c r="I242" s="75"/>
      <c r="J242" s="75"/>
      <c r="K242" s="75"/>
      <c r="L242" s="76"/>
      <c r="M242" s="77">
        <f t="shared" si="136"/>
        <v>0</v>
      </c>
      <c r="N242" s="75"/>
      <c r="O242" s="75"/>
      <c r="P242" s="75"/>
      <c r="Q242" s="76"/>
      <c r="R242" s="77">
        <f t="shared" si="137"/>
        <v>0</v>
      </c>
      <c r="S242" s="75"/>
      <c r="T242" s="75"/>
      <c r="U242" s="75"/>
      <c r="V242" s="76"/>
      <c r="W242" s="77">
        <f t="shared" si="138"/>
        <v>0</v>
      </c>
      <c r="X242" s="11"/>
      <c r="Y242" s="11"/>
      <c r="Z242" s="11"/>
      <c r="AA242" s="12"/>
      <c r="AB242" s="16">
        <f t="shared" si="139"/>
        <v>0</v>
      </c>
      <c r="AC242" s="11"/>
      <c r="AD242" s="11"/>
      <c r="AE242" s="11"/>
      <c r="AF242" s="12"/>
      <c r="AG242" s="16">
        <f t="shared" si="140"/>
        <v>0</v>
      </c>
      <c r="AH242" s="11"/>
      <c r="AI242" s="11"/>
      <c r="AJ242" s="11"/>
      <c r="AK242" s="12"/>
      <c r="AL242" s="16">
        <f t="shared" si="141"/>
        <v>0</v>
      </c>
      <c r="AM242" s="11"/>
      <c r="AN242" s="11"/>
      <c r="AO242" s="11"/>
      <c r="AP242" s="12"/>
      <c r="AQ242" s="16">
        <f t="shared" si="142"/>
        <v>0</v>
      </c>
      <c r="AR242" s="11"/>
      <c r="AS242" s="11"/>
      <c r="AT242" s="11"/>
      <c r="AU242" s="12"/>
      <c r="AV242" s="25">
        <f t="shared" si="143"/>
        <v>0</v>
      </c>
    </row>
    <row r="243" spans="1:48" x14ac:dyDescent="0.25">
      <c r="A243" s="9">
        <v>16</v>
      </c>
      <c r="B243" s="22" t="s">
        <v>34</v>
      </c>
      <c r="C243" s="22" t="s">
        <v>42</v>
      </c>
      <c r="D243" s="78"/>
      <c r="E243" s="78"/>
      <c r="F243" s="78"/>
      <c r="G243" s="79"/>
      <c r="H243" s="80">
        <f t="shared" si="135"/>
        <v>0</v>
      </c>
      <c r="I243" s="78"/>
      <c r="J243" s="78"/>
      <c r="K243" s="78"/>
      <c r="L243" s="79"/>
      <c r="M243" s="80">
        <f t="shared" si="136"/>
        <v>0</v>
      </c>
      <c r="N243" s="78"/>
      <c r="O243" s="78"/>
      <c r="P243" s="78"/>
      <c r="Q243" s="79"/>
      <c r="R243" s="80">
        <f t="shared" si="137"/>
        <v>0</v>
      </c>
      <c r="S243" s="78"/>
      <c r="T243" s="78"/>
      <c r="U243" s="78"/>
      <c r="V243" s="79"/>
      <c r="W243" s="80">
        <f t="shared" si="138"/>
        <v>0</v>
      </c>
      <c r="X243" s="13"/>
      <c r="Y243" s="13"/>
      <c r="Z243" s="13"/>
      <c r="AA243" s="14"/>
      <c r="AB243" s="17">
        <f t="shared" si="139"/>
        <v>0</v>
      </c>
      <c r="AC243" s="13"/>
      <c r="AD243" s="13"/>
      <c r="AE243" s="13"/>
      <c r="AF243" s="14"/>
      <c r="AG243" s="17">
        <f t="shared" si="140"/>
        <v>0</v>
      </c>
      <c r="AH243" s="13"/>
      <c r="AI243" s="13"/>
      <c r="AJ243" s="13"/>
      <c r="AK243" s="14"/>
      <c r="AL243" s="17">
        <f t="shared" si="141"/>
        <v>0</v>
      </c>
      <c r="AM243" s="13"/>
      <c r="AN243" s="13"/>
      <c r="AO243" s="13"/>
      <c r="AP243" s="14"/>
      <c r="AQ243" s="17">
        <f t="shared" si="142"/>
        <v>0</v>
      </c>
      <c r="AR243" s="13"/>
      <c r="AS243" s="13"/>
      <c r="AT243" s="13"/>
      <c r="AU243" s="14"/>
      <c r="AV243" s="26">
        <f t="shared" si="143"/>
        <v>0</v>
      </c>
    </row>
    <row r="244" spans="1:48" x14ac:dyDescent="0.25">
      <c r="A244" s="9">
        <v>16</v>
      </c>
      <c r="B244" s="27"/>
      <c r="C244" s="28"/>
      <c r="D244" s="81"/>
      <c r="E244" s="82"/>
      <c r="F244" s="82"/>
      <c r="G244" s="82"/>
      <c r="H244" s="83">
        <f>SUM(H231:H243)</f>
        <v>0</v>
      </c>
      <c r="I244" s="82"/>
      <c r="J244" s="82"/>
      <c r="K244" s="82"/>
      <c r="L244" s="82"/>
      <c r="M244" s="83">
        <f>SUM(M231:M243)</f>
        <v>0</v>
      </c>
      <c r="N244" s="82"/>
      <c r="O244" s="82"/>
      <c r="P244" s="82"/>
      <c r="Q244" s="82"/>
      <c r="R244" s="83">
        <f>SUM(R231:R243)</f>
        <v>0</v>
      </c>
      <c r="S244" s="82"/>
      <c r="T244" s="82"/>
      <c r="U244" s="82"/>
      <c r="V244" s="82"/>
      <c r="W244" s="83">
        <f>SUM(W231:W243)</f>
        <v>0</v>
      </c>
      <c r="X244" s="29"/>
      <c r="Y244" s="29"/>
      <c r="Z244" s="29"/>
      <c r="AA244" s="29"/>
      <c r="AB244" s="30">
        <f>SUM(AB231:AB243)</f>
        <v>0</v>
      </c>
      <c r="AC244" s="29"/>
      <c r="AD244" s="29"/>
      <c r="AE244" s="29"/>
      <c r="AF244" s="29"/>
      <c r="AG244" s="30">
        <f>SUM(AG231:AG243)</f>
        <v>0</v>
      </c>
      <c r="AH244" s="29"/>
      <c r="AI244" s="29"/>
      <c r="AJ244" s="29"/>
      <c r="AK244" s="29"/>
      <c r="AL244" s="30">
        <f>SUM(AL231:AL243)</f>
        <v>0</v>
      </c>
      <c r="AM244" s="29"/>
      <c r="AN244" s="29"/>
      <c r="AO244" s="29"/>
      <c r="AP244" s="29"/>
      <c r="AQ244" s="30">
        <f>SUM(AQ231:AQ243)</f>
        <v>0</v>
      </c>
      <c r="AR244" s="29"/>
      <c r="AS244" s="29"/>
      <c r="AT244" s="29"/>
      <c r="AU244" s="29"/>
      <c r="AV244" s="30">
        <f>SUM(AV231:AV243)</f>
        <v>0</v>
      </c>
    </row>
    <row r="245" spans="1:48" x14ac:dyDescent="0.25">
      <c r="A245" s="9">
        <v>16</v>
      </c>
      <c r="B245" s="115" t="str">
        <f>"Буква (или иное название) класса "&amp;A486&amp;":"</f>
        <v>Буква (или иное название) класса 33:</v>
      </c>
      <c r="C245" s="116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</row>
    <row r="246" spans="1:48" x14ac:dyDescent="0.25">
      <c r="A246" s="9">
        <v>17</v>
      </c>
      <c r="B246" s="20" t="s">
        <v>0</v>
      </c>
      <c r="C246" s="21" t="s">
        <v>42</v>
      </c>
      <c r="D246" s="75"/>
      <c r="E246" s="75"/>
      <c r="F246" s="75"/>
      <c r="G246" s="76"/>
      <c r="H246" s="77">
        <f t="shared" ref="H246:H258" si="144">COUNTA(D246:G246)</f>
        <v>0</v>
      </c>
      <c r="I246" s="75"/>
      <c r="J246" s="75"/>
      <c r="K246" s="75"/>
      <c r="L246" s="76"/>
      <c r="M246" s="77">
        <f t="shared" ref="M246:M258" si="145">COUNTA(I246:L246)</f>
        <v>0</v>
      </c>
      <c r="N246" s="75"/>
      <c r="O246" s="75"/>
      <c r="P246" s="75"/>
      <c r="Q246" s="76"/>
      <c r="R246" s="77">
        <f t="shared" ref="R246:R258" si="146">COUNTA(N246:Q246)</f>
        <v>0</v>
      </c>
      <c r="S246" s="75"/>
      <c r="T246" s="75"/>
      <c r="U246" s="75"/>
      <c r="V246" s="76"/>
      <c r="W246" s="77">
        <f t="shared" ref="W246:W258" si="147">COUNTA(S246:V246)</f>
        <v>0</v>
      </c>
      <c r="X246" s="11"/>
      <c r="Y246" s="11"/>
      <c r="Z246" s="11"/>
      <c r="AA246" s="12"/>
      <c r="AB246" s="16">
        <f t="shared" ref="AB246:AB258" si="148">COUNTA(X246:AA246)</f>
        <v>0</v>
      </c>
      <c r="AC246" s="11"/>
      <c r="AD246" s="11"/>
      <c r="AE246" s="11"/>
      <c r="AF246" s="12"/>
      <c r="AG246" s="16">
        <f t="shared" ref="AG246:AG258" si="149">COUNTA(AC246:AF246)</f>
        <v>0</v>
      </c>
      <c r="AH246" s="11"/>
      <c r="AI246" s="11"/>
      <c r="AJ246" s="11"/>
      <c r="AK246" s="12"/>
      <c r="AL246" s="16">
        <f t="shared" ref="AL246:AL258" si="150">COUNTA(AH246:AK246)</f>
        <v>0</v>
      </c>
      <c r="AM246" s="11"/>
      <c r="AN246" s="11"/>
      <c r="AO246" s="11"/>
      <c r="AP246" s="12"/>
      <c r="AQ246" s="16">
        <f t="shared" ref="AQ246:AQ258" si="151">COUNTA(AM246:AP246)</f>
        <v>0</v>
      </c>
      <c r="AR246" s="11"/>
      <c r="AS246" s="11"/>
      <c r="AT246" s="11"/>
      <c r="AU246" s="12"/>
      <c r="AV246" s="25">
        <f t="shared" ref="AV246:AV258" si="152">COUNTA(AR246:AU246)</f>
        <v>0</v>
      </c>
    </row>
    <row r="247" spans="1:48" x14ac:dyDescent="0.25">
      <c r="A247" s="9">
        <v>17</v>
      </c>
      <c r="B247" s="3" t="s">
        <v>1</v>
      </c>
      <c r="C247" s="22" t="s">
        <v>42</v>
      </c>
      <c r="D247" s="75"/>
      <c r="E247" s="75"/>
      <c r="F247" s="75"/>
      <c r="G247" s="76"/>
      <c r="H247" s="77">
        <f t="shared" si="144"/>
        <v>0</v>
      </c>
      <c r="I247" s="75"/>
      <c r="J247" s="75"/>
      <c r="K247" s="75"/>
      <c r="L247" s="76"/>
      <c r="M247" s="77">
        <f t="shared" si="145"/>
        <v>0</v>
      </c>
      <c r="N247" s="75"/>
      <c r="O247" s="75"/>
      <c r="P247" s="75"/>
      <c r="Q247" s="76"/>
      <c r="R247" s="77">
        <f t="shared" si="146"/>
        <v>0</v>
      </c>
      <c r="S247" s="75"/>
      <c r="T247" s="75"/>
      <c r="U247" s="75"/>
      <c r="V247" s="76"/>
      <c r="W247" s="77">
        <f t="shared" si="147"/>
        <v>0</v>
      </c>
      <c r="X247" s="11"/>
      <c r="Y247" s="11"/>
      <c r="Z247" s="11"/>
      <c r="AA247" s="12"/>
      <c r="AB247" s="16">
        <f t="shared" si="148"/>
        <v>0</v>
      </c>
      <c r="AC247" s="11"/>
      <c r="AD247" s="11"/>
      <c r="AE247" s="11"/>
      <c r="AF247" s="12"/>
      <c r="AG247" s="16">
        <f t="shared" si="149"/>
        <v>0</v>
      </c>
      <c r="AH247" s="11"/>
      <c r="AI247" s="11"/>
      <c r="AJ247" s="11"/>
      <c r="AK247" s="12"/>
      <c r="AL247" s="16">
        <f t="shared" si="150"/>
        <v>0</v>
      </c>
      <c r="AM247" s="11"/>
      <c r="AN247" s="11"/>
      <c r="AO247" s="11"/>
      <c r="AP247" s="12"/>
      <c r="AQ247" s="16">
        <f t="shared" si="151"/>
        <v>0</v>
      </c>
      <c r="AR247" s="11"/>
      <c r="AS247" s="11"/>
      <c r="AT247" s="11"/>
      <c r="AU247" s="12"/>
      <c r="AV247" s="25">
        <f t="shared" si="152"/>
        <v>0</v>
      </c>
    </row>
    <row r="248" spans="1:48" x14ac:dyDescent="0.25">
      <c r="A248" s="9">
        <v>17</v>
      </c>
      <c r="B248" s="3" t="s">
        <v>2</v>
      </c>
      <c r="C248" s="22" t="s">
        <v>42</v>
      </c>
      <c r="D248" s="75"/>
      <c r="E248" s="75"/>
      <c r="F248" s="75"/>
      <c r="G248" s="76"/>
      <c r="H248" s="77">
        <f t="shared" si="144"/>
        <v>0</v>
      </c>
      <c r="I248" s="75"/>
      <c r="J248" s="75"/>
      <c r="K248" s="75"/>
      <c r="L248" s="76"/>
      <c r="M248" s="77">
        <f t="shared" si="145"/>
        <v>0</v>
      </c>
      <c r="N248" s="75"/>
      <c r="O248" s="75"/>
      <c r="P248" s="75"/>
      <c r="Q248" s="76"/>
      <c r="R248" s="77">
        <f t="shared" si="146"/>
        <v>0</v>
      </c>
      <c r="S248" s="75"/>
      <c r="T248" s="75"/>
      <c r="U248" s="75"/>
      <c r="V248" s="76"/>
      <c r="W248" s="77">
        <f t="shared" si="147"/>
        <v>0</v>
      </c>
      <c r="X248" s="11"/>
      <c r="Y248" s="11"/>
      <c r="Z248" s="11"/>
      <c r="AA248" s="12"/>
      <c r="AB248" s="16">
        <f t="shared" si="148"/>
        <v>0</v>
      </c>
      <c r="AC248" s="11"/>
      <c r="AD248" s="11"/>
      <c r="AE248" s="11"/>
      <c r="AF248" s="12"/>
      <c r="AG248" s="16">
        <f t="shared" si="149"/>
        <v>0</v>
      </c>
      <c r="AH248" s="11"/>
      <c r="AI248" s="11"/>
      <c r="AJ248" s="11"/>
      <c r="AK248" s="12"/>
      <c r="AL248" s="16">
        <f t="shared" si="150"/>
        <v>0</v>
      </c>
      <c r="AM248" s="11"/>
      <c r="AN248" s="11"/>
      <c r="AO248" s="11"/>
      <c r="AP248" s="12"/>
      <c r="AQ248" s="16">
        <f t="shared" si="151"/>
        <v>0</v>
      </c>
      <c r="AR248" s="11"/>
      <c r="AS248" s="11"/>
      <c r="AT248" s="11"/>
      <c r="AU248" s="12"/>
      <c r="AV248" s="25">
        <f t="shared" si="152"/>
        <v>0</v>
      </c>
    </row>
    <row r="249" spans="1:48" x14ac:dyDescent="0.25">
      <c r="A249" s="9">
        <v>17</v>
      </c>
      <c r="B249" s="3" t="s">
        <v>3</v>
      </c>
      <c r="C249" s="22" t="s">
        <v>42</v>
      </c>
      <c r="D249" s="75"/>
      <c r="E249" s="75"/>
      <c r="F249" s="75"/>
      <c r="G249" s="76"/>
      <c r="H249" s="77">
        <f t="shared" si="144"/>
        <v>0</v>
      </c>
      <c r="I249" s="75"/>
      <c r="J249" s="75"/>
      <c r="K249" s="75"/>
      <c r="L249" s="76"/>
      <c r="M249" s="77">
        <f t="shared" si="145"/>
        <v>0</v>
      </c>
      <c r="N249" s="75"/>
      <c r="O249" s="75"/>
      <c r="P249" s="75"/>
      <c r="Q249" s="76"/>
      <c r="R249" s="77">
        <f t="shared" si="146"/>
        <v>0</v>
      </c>
      <c r="S249" s="75"/>
      <c r="T249" s="75"/>
      <c r="U249" s="75"/>
      <c r="V249" s="76"/>
      <c r="W249" s="77">
        <f t="shared" si="147"/>
        <v>0</v>
      </c>
      <c r="X249" s="11"/>
      <c r="Y249" s="11"/>
      <c r="Z249" s="11"/>
      <c r="AA249" s="12"/>
      <c r="AB249" s="16">
        <f t="shared" si="148"/>
        <v>0</v>
      </c>
      <c r="AC249" s="11"/>
      <c r="AD249" s="11"/>
      <c r="AE249" s="11"/>
      <c r="AF249" s="12"/>
      <c r="AG249" s="16">
        <f t="shared" si="149"/>
        <v>0</v>
      </c>
      <c r="AH249" s="11"/>
      <c r="AI249" s="11"/>
      <c r="AJ249" s="11"/>
      <c r="AK249" s="12"/>
      <c r="AL249" s="16">
        <f t="shared" si="150"/>
        <v>0</v>
      </c>
      <c r="AM249" s="11"/>
      <c r="AN249" s="11"/>
      <c r="AO249" s="11"/>
      <c r="AP249" s="12"/>
      <c r="AQ249" s="16">
        <f t="shared" si="151"/>
        <v>0</v>
      </c>
      <c r="AR249" s="11"/>
      <c r="AS249" s="11"/>
      <c r="AT249" s="11"/>
      <c r="AU249" s="12"/>
      <c r="AV249" s="25">
        <f t="shared" si="152"/>
        <v>0</v>
      </c>
    </row>
    <row r="250" spans="1:48" x14ac:dyDescent="0.25">
      <c r="A250" s="9">
        <v>17</v>
      </c>
      <c r="B250" s="3" t="s">
        <v>4</v>
      </c>
      <c r="C250" s="22" t="s">
        <v>42</v>
      </c>
      <c r="D250" s="75"/>
      <c r="E250" s="75"/>
      <c r="F250" s="75"/>
      <c r="G250" s="76"/>
      <c r="H250" s="77">
        <f t="shared" si="144"/>
        <v>0</v>
      </c>
      <c r="I250" s="75"/>
      <c r="J250" s="75"/>
      <c r="K250" s="75"/>
      <c r="L250" s="76"/>
      <c r="M250" s="77">
        <f t="shared" si="145"/>
        <v>0</v>
      </c>
      <c r="N250" s="75"/>
      <c r="O250" s="75"/>
      <c r="P250" s="75"/>
      <c r="Q250" s="76"/>
      <c r="R250" s="77">
        <f t="shared" si="146"/>
        <v>0</v>
      </c>
      <c r="S250" s="75"/>
      <c r="T250" s="75"/>
      <c r="U250" s="75"/>
      <c r="V250" s="76"/>
      <c r="W250" s="77">
        <f t="shared" si="147"/>
        <v>0</v>
      </c>
      <c r="X250" s="11"/>
      <c r="Y250" s="11"/>
      <c r="Z250" s="11"/>
      <c r="AA250" s="12"/>
      <c r="AB250" s="16">
        <f t="shared" si="148"/>
        <v>0</v>
      </c>
      <c r="AC250" s="11"/>
      <c r="AD250" s="11"/>
      <c r="AE250" s="11"/>
      <c r="AF250" s="12"/>
      <c r="AG250" s="16">
        <f t="shared" si="149"/>
        <v>0</v>
      </c>
      <c r="AH250" s="11"/>
      <c r="AI250" s="11"/>
      <c r="AJ250" s="11"/>
      <c r="AK250" s="12"/>
      <c r="AL250" s="16">
        <f t="shared" si="150"/>
        <v>0</v>
      </c>
      <c r="AM250" s="11"/>
      <c r="AN250" s="11"/>
      <c r="AO250" s="11"/>
      <c r="AP250" s="12"/>
      <c r="AQ250" s="16">
        <f t="shared" si="151"/>
        <v>0</v>
      </c>
      <c r="AR250" s="11"/>
      <c r="AS250" s="11"/>
      <c r="AT250" s="11"/>
      <c r="AU250" s="12"/>
      <c r="AV250" s="25">
        <f t="shared" si="152"/>
        <v>0</v>
      </c>
    </row>
    <row r="251" spans="1:48" x14ac:dyDescent="0.25">
      <c r="A251" s="9">
        <v>17</v>
      </c>
      <c r="B251" s="3" t="s">
        <v>5</v>
      </c>
      <c r="C251" s="22" t="s">
        <v>42</v>
      </c>
      <c r="D251" s="75"/>
      <c r="E251" s="75"/>
      <c r="F251" s="75"/>
      <c r="G251" s="76"/>
      <c r="H251" s="77">
        <f t="shared" si="144"/>
        <v>0</v>
      </c>
      <c r="I251" s="75"/>
      <c r="J251" s="75"/>
      <c r="K251" s="75"/>
      <c r="L251" s="76"/>
      <c r="M251" s="77">
        <f t="shared" si="145"/>
        <v>0</v>
      </c>
      <c r="N251" s="75"/>
      <c r="O251" s="75"/>
      <c r="P251" s="75"/>
      <c r="Q251" s="76"/>
      <c r="R251" s="77">
        <f t="shared" si="146"/>
        <v>0</v>
      </c>
      <c r="S251" s="75"/>
      <c r="T251" s="75"/>
      <c r="U251" s="75"/>
      <c r="V251" s="76"/>
      <c r="W251" s="77">
        <f t="shared" si="147"/>
        <v>0</v>
      </c>
      <c r="X251" s="11"/>
      <c r="Y251" s="11"/>
      <c r="Z251" s="11"/>
      <c r="AA251" s="12"/>
      <c r="AB251" s="16">
        <f t="shared" si="148"/>
        <v>0</v>
      </c>
      <c r="AC251" s="11"/>
      <c r="AD251" s="11"/>
      <c r="AE251" s="11"/>
      <c r="AF251" s="12"/>
      <c r="AG251" s="16">
        <f t="shared" si="149"/>
        <v>0</v>
      </c>
      <c r="AH251" s="11"/>
      <c r="AI251" s="11"/>
      <c r="AJ251" s="11"/>
      <c r="AK251" s="12"/>
      <c r="AL251" s="16">
        <f t="shared" si="150"/>
        <v>0</v>
      </c>
      <c r="AM251" s="11"/>
      <c r="AN251" s="11"/>
      <c r="AO251" s="11"/>
      <c r="AP251" s="12"/>
      <c r="AQ251" s="16">
        <f t="shared" si="151"/>
        <v>0</v>
      </c>
      <c r="AR251" s="11"/>
      <c r="AS251" s="11"/>
      <c r="AT251" s="11"/>
      <c r="AU251" s="12"/>
      <c r="AV251" s="25">
        <f t="shared" si="152"/>
        <v>0</v>
      </c>
    </row>
    <row r="252" spans="1:48" x14ac:dyDescent="0.25">
      <c r="A252" s="9">
        <v>17</v>
      </c>
      <c r="B252" s="3" t="s">
        <v>6</v>
      </c>
      <c r="C252" s="22" t="s">
        <v>42</v>
      </c>
      <c r="D252" s="75"/>
      <c r="E252" s="75"/>
      <c r="F252" s="75"/>
      <c r="G252" s="76"/>
      <c r="H252" s="77">
        <f t="shared" si="144"/>
        <v>0</v>
      </c>
      <c r="I252" s="75"/>
      <c r="J252" s="75"/>
      <c r="K252" s="75"/>
      <c r="L252" s="76"/>
      <c r="M252" s="77">
        <f t="shared" si="145"/>
        <v>0</v>
      </c>
      <c r="N252" s="75"/>
      <c r="O252" s="75"/>
      <c r="P252" s="75"/>
      <c r="Q252" s="76"/>
      <c r="R252" s="77">
        <f t="shared" si="146"/>
        <v>0</v>
      </c>
      <c r="S252" s="75"/>
      <c r="T252" s="75"/>
      <c r="U252" s="75"/>
      <c r="V252" s="76"/>
      <c r="W252" s="77">
        <f t="shared" si="147"/>
        <v>0</v>
      </c>
      <c r="X252" s="11"/>
      <c r="Y252" s="11"/>
      <c r="Z252" s="11"/>
      <c r="AA252" s="12"/>
      <c r="AB252" s="16">
        <f t="shared" si="148"/>
        <v>0</v>
      </c>
      <c r="AC252" s="11"/>
      <c r="AD252" s="11"/>
      <c r="AE252" s="11"/>
      <c r="AF252" s="12"/>
      <c r="AG252" s="16">
        <f t="shared" si="149"/>
        <v>0</v>
      </c>
      <c r="AH252" s="11"/>
      <c r="AI252" s="11"/>
      <c r="AJ252" s="11"/>
      <c r="AK252" s="12"/>
      <c r="AL252" s="16">
        <f t="shared" si="150"/>
        <v>0</v>
      </c>
      <c r="AM252" s="11"/>
      <c r="AN252" s="11"/>
      <c r="AO252" s="11"/>
      <c r="AP252" s="12"/>
      <c r="AQ252" s="16">
        <f t="shared" si="151"/>
        <v>0</v>
      </c>
      <c r="AR252" s="11"/>
      <c r="AS252" s="11"/>
      <c r="AT252" s="11"/>
      <c r="AU252" s="12"/>
      <c r="AV252" s="25">
        <f t="shared" si="152"/>
        <v>0</v>
      </c>
    </row>
    <row r="253" spans="1:48" x14ac:dyDescent="0.25">
      <c r="A253" s="9">
        <v>17</v>
      </c>
      <c r="B253" s="3" t="s">
        <v>7</v>
      </c>
      <c r="C253" s="22" t="s">
        <v>42</v>
      </c>
      <c r="D253" s="75"/>
      <c r="E253" s="75"/>
      <c r="F253" s="75"/>
      <c r="G253" s="76"/>
      <c r="H253" s="77">
        <f t="shared" si="144"/>
        <v>0</v>
      </c>
      <c r="I253" s="75"/>
      <c r="J253" s="75"/>
      <c r="K253" s="75"/>
      <c r="L253" s="76"/>
      <c r="M253" s="77">
        <f t="shared" si="145"/>
        <v>0</v>
      </c>
      <c r="N253" s="75"/>
      <c r="O253" s="75"/>
      <c r="P253" s="75"/>
      <c r="Q253" s="76"/>
      <c r="R253" s="77">
        <f t="shared" si="146"/>
        <v>0</v>
      </c>
      <c r="S253" s="75"/>
      <c r="T253" s="75"/>
      <c r="U253" s="75"/>
      <c r="V253" s="76"/>
      <c r="W253" s="77">
        <f t="shared" si="147"/>
        <v>0</v>
      </c>
      <c r="X253" s="11"/>
      <c r="Y253" s="11"/>
      <c r="Z253" s="11"/>
      <c r="AA253" s="12"/>
      <c r="AB253" s="16">
        <f t="shared" si="148"/>
        <v>0</v>
      </c>
      <c r="AC253" s="11"/>
      <c r="AD253" s="11"/>
      <c r="AE253" s="11"/>
      <c r="AF253" s="12"/>
      <c r="AG253" s="16">
        <f t="shared" si="149"/>
        <v>0</v>
      </c>
      <c r="AH253" s="11"/>
      <c r="AI253" s="11"/>
      <c r="AJ253" s="11"/>
      <c r="AK253" s="12"/>
      <c r="AL253" s="16">
        <f t="shared" si="150"/>
        <v>0</v>
      </c>
      <c r="AM253" s="11"/>
      <c r="AN253" s="11"/>
      <c r="AO253" s="11"/>
      <c r="AP253" s="12"/>
      <c r="AQ253" s="16">
        <f t="shared" si="151"/>
        <v>0</v>
      </c>
      <c r="AR253" s="11"/>
      <c r="AS253" s="11"/>
      <c r="AT253" s="11"/>
      <c r="AU253" s="12"/>
      <c r="AV253" s="25">
        <f t="shared" si="152"/>
        <v>0</v>
      </c>
    </row>
    <row r="254" spans="1:48" x14ac:dyDescent="0.25">
      <c r="A254" s="9">
        <v>17</v>
      </c>
      <c r="B254" s="3" t="s">
        <v>23</v>
      </c>
      <c r="C254" s="22" t="s">
        <v>42</v>
      </c>
      <c r="D254" s="75"/>
      <c r="E254" s="75"/>
      <c r="F254" s="75"/>
      <c r="G254" s="76"/>
      <c r="H254" s="77">
        <f t="shared" si="144"/>
        <v>0</v>
      </c>
      <c r="I254" s="75"/>
      <c r="J254" s="75"/>
      <c r="K254" s="75"/>
      <c r="L254" s="76"/>
      <c r="M254" s="77">
        <f t="shared" si="145"/>
        <v>0</v>
      </c>
      <c r="N254" s="75"/>
      <c r="O254" s="75"/>
      <c r="P254" s="75"/>
      <c r="Q254" s="76"/>
      <c r="R254" s="77">
        <f t="shared" si="146"/>
        <v>0</v>
      </c>
      <c r="S254" s="75"/>
      <c r="T254" s="75"/>
      <c r="U254" s="75"/>
      <c r="V254" s="76"/>
      <c r="W254" s="77">
        <f t="shared" si="147"/>
        <v>0</v>
      </c>
      <c r="X254" s="11"/>
      <c r="Y254" s="11"/>
      <c r="Z254" s="11"/>
      <c r="AA254" s="12"/>
      <c r="AB254" s="16">
        <f t="shared" si="148"/>
        <v>0</v>
      </c>
      <c r="AC254" s="11"/>
      <c r="AD254" s="11"/>
      <c r="AE254" s="11"/>
      <c r="AF254" s="12"/>
      <c r="AG254" s="16">
        <f t="shared" si="149"/>
        <v>0</v>
      </c>
      <c r="AH254" s="11"/>
      <c r="AI254" s="11"/>
      <c r="AJ254" s="11"/>
      <c r="AK254" s="12"/>
      <c r="AL254" s="16">
        <f t="shared" si="150"/>
        <v>0</v>
      </c>
      <c r="AM254" s="11"/>
      <c r="AN254" s="11"/>
      <c r="AO254" s="11"/>
      <c r="AP254" s="12"/>
      <c r="AQ254" s="16">
        <f t="shared" si="151"/>
        <v>0</v>
      </c>
      <c r="AR254" s="11"/>
      <c r="AS254" s="11"/>
      <c r="AT254" s="11"/>
      <c r="AU254" s="12"/>
      <c r="AV254" s="25">
        <f t="shared" si="152"/>
        <v>0</v>
      </c>
    </row>
    <row r="255" spans="1:48" x14ac:dyDescent="0.25">
      <c r="A255" s="9">
        <v>17</v>
      </c>
      <c r="B255" s="3" t="s">
        <v>8</v>
      </c>
      <c r="C255" s="22" t="s">
        <v>42</v>
      </c>
      <c r="D255" s="75"/>
      <c r="E255" s="75"/>
      <c r="F255" s="75"/>
      <c r="G255" s="76"/>
      <c r="H255" s="77">
        <f t="shared" si="144"/>
        <v>0</v>
      </c>
      <c r="I255" s="75"/>
      <c r="J255" s="75"/>
      <c r="K255" s="75"/>
      <c r="L255" s="76"/>
      <c r="M255" s="77">
        <f t="shared" si="145"/>
        <v>0</v>
      </c>
      <c r="N255" s="75"/>
      <c r="O255" s="75"/>
      <c r="P255" s="75"/>
      <c r="Q255" s="76"/>
      <c r="R255" s="77">
        <f t="shared" si="146"/>
        <v>0</v>
      </c>
      <c r="S255" s="75"/>
      <c r="T255" s="75"/>
      <c r="U255" s="75"/>
      <c r="V255" s="76"/>
      <c r="W255" s="77">
        <f t="shared" si="147"/>
        <v>0</v>
      </c>
      <c r="X255" s="11"/>
      <c r="Y255" s="11"/>
      <c r="Z255" s="11"/>
      <c r="AA255" s="12"/>
      <c r="AB255" s="16">
        <f t="shared" si="148"/>
        <v>0</v>
      </c>
      <c r="AC255" s="11"/>
      <c r="AD255" s="11"/>
      <c r="AE255" s="11"/>
      <c r="AF255" s="12"/>
      <c r="AG255" s="16">
        <f t="shared" si="149"/>
        <v>0</v>
      </c>
      <c r="AH255" s="11"/>
      <c r="AI255" s="11"/>
      <c r="AJ255" s="11"/>
      <c r="AK255" s="12"/>
      <c r="AL255" s="16">
        <f t="shared" si="150"/>
        <v>0</v>
      </c>
      <c r="AM255" s="11"/>
      <c r="AN255" s="11"/>
      <c r="AO255" s="11"/>
      <c r="AP255" s="12"/>
      <c r="AQ255" s="16">
        <f t="shared" si="151"/>
        <v>0</v>
      </c>
      <c r="AR255" s="11"/>
      <c r="AS255" s="11"/>
      <c r="AT255" s="11"/>
      <c r="AU255" s="12"/>
      <c r="AV255" s="25">
        <f t="shared" si="152"/>
        <v>0</v>
      </c>
    </row>
    <row r="256" spans="1:48" x14ac:dyDescent="0.25">
      <c r="A256" s="9">
        <v>17</v>
      </c>
      <c r="B256" s="3" t="s">
        <v>9</v>
      </c>
      <c r="C256" s="22" t="s">
        <v>42</v>
      </c>
      <c r="D256" s="75"/>
      <c r="E256" s="75"/>
      <c r="F256" s="75"/>
      <c r="G256" s="76"/>
      <c r="H256" s="77">
        <f t="shared" si="144"/>
        <v>0</v>
      </c>
      <c r="I256" s="75"/>
      <c r="J256" s="75"/>
      <c r="K256" s="75"/>
      <c r="L256" s="76"/>
      <c r="M256" s="77">
        <f t="shared" si="145"/>
        <v>0</v>
      </c>
      <c r="N256" s="75"/>
      <c r="O256" s="75"/>
      <c r="P256" s="75"/>
      <c r="Q256" s="76"/>
      <c r="R256" s="77">
        <f t="shared" si="146"/>
        <v>0</v>
      </c>
      <c r="S256" s="75"/>
      <c r="T256" s="75"/>
      <c r="U256" s="75"/>
      <c r="V256" s="76"/>
      <c r="W256" s="77">
        <f t="shared" si="147"/>
        <v>0</v>
      </c>
      <c r="X256" s="11"/>
      <c r="Y256" s="11"/>
      <c r="Z256" s="11"/>
      <c r="AA256" s="12"/>
      <c r="AB256" s="16">
        <f t="shared" si="148"/>
        <v>0</v>
      </c>
      <c r="AC256" s="11"/>
      <c r="AD256" s="11"/>
      <c r="AE256" s="11"/>
      <c r="AF256" s="12"/>
      <c r="AG256" s="16">
        <f t="shared" si="149"/>
        <v>0</v>
      </c>
      <c r="AH256" s="11"/>
      <c r="AI256" s="11"/>
      <c r="AJ256" s="11"/>
      <c r="AK256" s="12"/>
      <c r="AL256" s="16">
        <f t="shared" si="150"/>
        <v>0</v>
      </c>
      <c r="AM256" s="11"/>
      <c r="AN256" s="11"/>
      <c r="AO256" s="11"/>
      <c r="AP256" s="12"/>
      <c r="AQ256" s="16">
        <f t="shared" si="151"/>
        <v>0</v>
      </c>
      <c r="AR256" s="11"/>
      <c r="AS256" s="11"/>
      <c r="AT256" s="11"/>
      <c r="AU256" s="12"/>
      <c r="AV256" s="25">
        <f t="shared" si="152"/>
        <v>0</v>
      </c>
    </row>
    <row r="257" spans="1:48" x14ac:dyDescent="0.25">
      <c r="A257" s="9">
        <v>17</v>
      </c>
      <c r="B257" s="3" t="s">
        <v>10</v>
      </c>
      <c r="C257" s="22" t="s">
        <v>42</v>
      </c>
      <c r="D257" s="75"/>
      <c r="E257" s="75"/>
      <c r="F257" s="75"/>
      <c r="G257" s="76"/>
      <c r="H257" s="77">
        <f t="shared" si="144"/>
        <v>0</v>
      </c>
      <c r="I257" s="75"/>
      <c r="J257" s="75"/>
      <c r="K257" s="75"/>
      <c r="L257" s="76"/>
      <c r="M257" s="77">
        <f t="shared" si="145"/>
        <v>0</v>
      </c>
      <c r="N257" s="75"/>
      <c r="O257" s="75"/>
      <c r="P257" s="75"/>
      <c r="Q257" s="76"/>
      <c r="R257" s="77">
        <f t="shared" si="146"/>
        <v>0</v>
      </c>
      <c r="S257" s="75"/>
      <c r="T257" s="75"/>
      <c r="U257" s="75"/>
      <c r="V257" s="76"/>
      <c r="W257" s="77">
        <f t="shared" si="147"/>
        <v>0</v>
      </c>
      <c r="X257" s="11"/>
      <c r="Y257" s="11"/>
      <c r="Z257" s="11"/>
      <c r="AA257" s="12"/>
      <c r="AB257" s="16">
        <f t="shared" si="148"/>
        <v>0</v>
      </c>
      <c r="AC257" s="11"/>
      <c r="AD257" s="11"/>
      <c r="AE257" s="11"/>
      <c r="AF257" s="12"/>
      <c r="AG257" s="16">
        <f t="shared" si="149"/>
        <v>0</v>
      </c>
      <c r="AH257" s="11"/>
      <c r="AI257" s="11"/>
      <c r="AJ257" s="11"/>
      <c r="AK257" s="12"/>
      <c r="AL257" s="16">
        <f t="shared" si="150"/>
        <v>0</v>
      </c>
      <c r="AM257" s="11"/>
      <c r="AN257" s="11"/>
      <c r="AO257" s="11"/>
      <c r="AP257" s="12"/>
      <c r="AQ257" s="16">
        <f t="shared" si="151"/>
        <v>0</v>
      </c>
      <c r="AR257" s="11"/>
      <c r="AS257" s="11"/>
      <c r="AT257" s="11"/>
      <c r="AU257" s="12"/>
      <c r="AV257" s="25">
        <f t="shared" si="152"/>
        <v>0</v>
      </c>
    </row>
    <row r="258" spans="1:48" x14ac:dyDescent="0.25">
      <c r="A258" s="9">
        <v>17</v>
      </c>
      <c r="B258" s="22" t="s">
        <v>34</v>
      </c>
      <c r="C258" s="22" t="s">
        <v>42</v>
      </c>
      <c r="D258" s="78"/>
      <c r="E258" s="78"/>
      <c r="F258" s="78"/>
      <c r="G258" s="79"/>
      <c r="H258" s="80">
        <f t="shared" si="144"/>
        <v>0</v>
      </c>
      <c r="I258" s="78"/>
      <c r="J258" s="78"/>
      <c r="K258" s="78"/>
      <c r="L258" s="79"/>
      <c r="M258" s="80">
        <f t="shared" si="145"/>
        <v>0</v>
      </c>
      <c r="N258" s="78"/>
      <c r="O258" s="78"/>
      <c r="P258" s="78"/>
      <c r="Q258" s="79"/>
      <c r="R258" s="80">
        <f t="shared" si="146"/>
        <v>0</v>
      </c>
      <c r="S258" s="78"/>
      <c r="T258" s="78"/>
      <c r="U258" s="78"/>
      <c r="V258" s="79"/>
      <c r="W258" s="80">
        <f t="shared" si="147"/>
        <v>0</v>
      </c>
      <c r="X258" s="13"/>
      <c r="Y258" s="13"/>
      <c r="Z258" s="13"/>
      <c r="AA258" s="14"/>
      <c r="AB258" s="17">
        <f t="shared" si="148"/>
        <v>0</v>
      </c>
      <c r="AC258" s="13"/>
      <c r="AD258" s="13"/>
      <c r="AE258" s="13"/>
      <c r="AF258" s="14"/>
      <c r="AG258" s="17">
        <f t="shared" si="149"/>
        <v>0</v>
      </c>
      <c r="AH258" s="13"/>
      <c r="AI258" s="13"/>
      <c r="AJ258" s="13"/>
      <c r="AK258" s="14"/>
      <c r="AL258" s="17">
        <f t="shared" si="150"/>
        <v>0</v>
      </c>
      <c r="AM258" s="13"/>
      <c r="AN258" s="13"/>
      <c r="AO258" s="13"/>
      <c r="AP258" s="14"/>
      <c r="AQ258" s="17">
        <f t="shared" si="151"/>
        <v>0</v>
      </c>
      <c r="AR258" s="13"/>
      <c r="AS258" s="13"/>
      <c r="AT258" s="13"/>
      <c r="AU258" s="14"/>
      <c r="AV258" s="26">
        <f t="shared" si="152"/>
        <v>0</v>
      </c>
    </row>
    <row r="259" spans="1:48" x14ac:dyDescent="0.25">
      <c r="A259" s="9">
        <v>17</v>
      </c>
      <c r="B259" s="27"/>
      <c r="C259" s="28"/>
      <c r="D259" s="81"/>
      <c r="E259" s="82"/>
      <c r="F259" s="82"/>
      <c r="G259" s="82"/>
      <c r="H259" s="83">
        <f>SUM(H246:H258)</f>
        <v>0</v>
      </c>
      <c r="I259" s="82"/>
      <c r="J259" s="82"/>
      <c r="K259" s="82"/>
      <c r="L259" s="82"/>
      <c r="M259" s="83">
        <f>SUM(M246:M258)</f>
        <v>0</v>
      </c>
      <c r="N259" s="82"/>
      <c r="O259" s="82"/>
      <c r="P259" s="82"/>
      <c r="Q259" s="82"/>
      <c r="R259" s="83">
        <f>SUM(R246:R258)</f>
        <v>0</v>
      </c>
      <c r="S259" s="82"/>
      <c r="T259" s="82"/>
      <c r="U259" s="82"/>
      <c r="V259" s="82"/>
      <c r="W259" s="83">
        <f>SUM(W246:W258)</f>
        <v>0</v>
      </c>
      <c r="X259" s="29"/>
      <c r="Y259" s="29"/>
      <c r="Z259" s="29"/>
      <c r="AA259" s="29"/>
      <c r="AB259" s="30">
        <f>SUM(AB246:AB258)</f>
        <v>0</v>
      </c>
      <c r="AC259" s="29"/>
      <c r="AD259" s="29"/>
      <c r="AE259" s="29"/>
      <c r="AF259" s="29"/>
      <c r="AG259" s="30">
        <f>SUM(AG246:AG258)</f>
        <v>0</v>
      </c>
      <c r="AH259" s="29"/>
      <c r="AI259" s="29"/>
      <c r="AJ259" s="29"/>
      <c r="AK259" s="29"/>
      <c r="AL259" s="30">
        <f>SUM(AL246:AL258)</f>
        <v>0</v>
      </c>
      <c r="AM259" s="29"/>
      <c r="AN259" s="29"/>
      <c r="AO259" s="29"/>
      <c r="AP259" s="29"/>
      <c r="AQ259" s="30">
        <f>SUM(AQ246:AQ258)</f>
        <v>0</v>
      </c>
      <c r="AR259" s="29"/>
      <c r="AS259" s="29"/>
      <c r="AT259" s="29"/>
      <c r="AU259" s="29"/>
      <c r="AV259" s="30">
        <f>SUM(AV246:AV258)</f>
        <v>0</v>
      </c>
    </row>
    <row r="260" spans="1:48" x14ac:dyDescent="0.25">
      <c r="A260" s="9">
        <v>17</v>
      </c>
      <c r="B260" s="115" t="str">
        <f>"Буква (или иное название) класса "&amp;A501&amp;":"</f>
        <v>Буква (или иное название) класса 34:</v>
      </c>
      <c r="C260" s="116"/>
      <c r="D260" s="106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</row>
    <row r="261" spans="1:48" x14ac:dyDescent="0.25">
      <c r="A261" s="9">
        <v>18</v>
      </c>
      <c r="B261" s="20" t="s">
        <v>0</v>
      </c>
      <c r="C261" s="21" t="s">
        <v>42</v>
      </c>
      <c r="D261" s="75"/>
      <c r="E261" s="75"/>
      <c r="F261" s="75"/>
      <c r="G261" s="76"/>
      <c r="H261" s="77">
        <f t="shared" ref="H261:H273" si="153">COUNTA(D261:G261)</f>
        <v>0</v>
      </c>
      <c r="I261" s="75"/>
      <c r="J261" s="75"/>
      <c r="K261" s="75"/>
      <c r="L261" s="76"/>
      <c r="M261" s="77">
        <f t="shared" ref="M261:M273" si="154">COUNTA(I261:L261)</f>
        <v>0</v>
      </c>
      <c r="N261" s="75"/>
      <c r="O261" s="75"/>
      <c r="P261" s="75"/>
      <c r="Q261" s="76"/>
      <c r="R261" s="77">
        <f t="shared" ref="R261:R273" si="155">COUNTA(N261:Q261)</f>
        <v>0</v>
      </c>
      <c r="S261" s="75"/>
      <c r="T261" s="75"/>
      <c r="U261" s="75"/>
      <c r="V261" s="76"/>
      <c r="W261" s="77">
        <f t="shared" ref="W261:W273" si="156">COUNTA(S261:V261)</f>
        <v>0</v>
      </c>
      <c r="X261" s="11"/>
      <c r="Y261" s="11"/>
      <c r="Z261" s="11"/>
      <c r="AA261" s="12"/>
      <c r="AB261" s="16">
        <f t="shared" ref="AB261:AB273" si="157">COUNTA(X261:AA261)</f>
        <v>0</v>
      </c>
      <c r="AC261" s="11"/>
      <c r="AD261" s="11"/>
      <c r="AE261" s="11"/>
      <c r="AF261" s="12"/>
      <c r="AG261" s="16">
        <f t="shared" ref="AG261:AG273" si="158">COUNTA(AC261:AF261)</f>
        <v>0</v>
      </c>
      <c r="AH261" s="11"/>
      <c r="AI261" s="11"/>
      <c r="AJ261" s="11"/>
      <c r="AK261" s="12"/>
      <c r="AL261" s="16">
        <f t="shared" ref="AL261:AL273" si="159">COUNTA(AH261:AK261)</f>
        <v>0</v>
      </c>
      <c r="AM261" s="11"/>
      <c r="AN261" s="11"/>
      <c r="AO261" s="11"/>
      <c r="AP261" s="12"/>
      <c r="AQ261" s="16">
        <f t="shared" ref="AQ261:AQ273" si="160">COUNTA(AM261:AP261)</f>
        <v>0</v>
      </c>
      <c r="AR261" s="11"/>
      <c r="AS261" s="11"/>
      <c r="AT261" s="11"/>
      <c r="AU261" s="12"/>
      <c r="AV261" s="25">
        <f t="shared" ref="AV261:AV273" si="161">COUNTA(AR261:AU261)</f>
        <v>0</v>
      </c>
    </row>
    <row r="262" spans="1:48" x14ac:dyDescent="0.25">
      <c r="A262" s="9">
        <v>18</v>
      </c>
      <c r="B262" s="3" t="s">
        <v>1</v>
      </c>
      <c r="C262" s="22" t="s">
        <v>42</v>
      </c>
      <c r="D262" s="75"/>
      <c r="E262" s="75"/>
      <c r="F262" s="75"/>
      <c r="G262" s="76"/>
      <c r="H262" s="77">
        <f t="shared" si="153"/>
        <v>0</v>
      </c>
      <c r="I262" s="75"/>
      <c r="J262" s="75"/>
      <c r="K262" s="75"/>
      <c r="L262" s="76"/>
      <c r="M262" s="77">
        <f t="shared" si="154"/>
        <v>0</v>
      </c>
      <c r="N262" s="75"/>
      <c r="O262" s="75"/>
      <c r="P262" s="75"/>
      <c r="Q262" s="76"/>
      <c r="R262" s="77">
        <f t="shared" si="155"/>
        <v>0</v>
      </c>
      <c r="S262" s="75"/>
      <c r="T262" s="75"/>
      <c r="U262" s="75"/>
      <c r="V262" s="76"/>
      <c r="W262" s="77">
        <f t="shared" si="156"/>
        <v>0</v>
      </c>
      <c r="X262" s="11"/>
      <c r="Y262" s="11"/>
      <c r="Z262" s="11"/>
      <c r="AA262" s="12"/>
      <c r="AB262" s="16">
        <f t="shared" si="157"/>
        <v>0</v>
      </c>
      <c r="AC262" s="11"/>
      <c r="AD262" s="11"/>
      <c r="AE262" s="11"/>
      <c r="AF262" s="12"/>
      <c r="AG262" s="16">
        <f t="shared" si="158"/>
        <v>0</v>
      </c>
      <c r="AH262" s="11"/>
      <c r="AI262" s="11"/>
      <c r="AJ262" s="11"/>
      <c r="AK262" s="12"/>
      <c r="AL262" s="16">
        <f t="shared" si="159"/>
        <v>0</v>
      </c>
      <c r="AM262" s="11"/>
      <c r="AN262" s="11"/>
      <c r="AO262" s="11"/>
      <c r="AP262" s="12"/>
      <c r="AQ262" s="16">
        <f t="shared" si="160"/>
        <v>0</v>
      </c>
      <c r="AR262" s="11"/>
      <c r="AS262" s="11"/>
      <c r="AT262" s="11"/>
      <c r="AU262" s="12"/>
      <c r="AV262" s="25">
        <f t="shared" si="161"/>
        <v>0</v>
      </c>
    </row>
    <row r="263" spans="1:48" x14ac:dyDescent="0.25">
      <c r="A263" s="9">
        <v>18</v>
      </c>
      <c r="B263" s="3" t="s">
        <v>2</v>
      </c>
      <c r="C263" s="22" t="s">
        <v>42</v>
      </c>
      <c r="D263" s="75"/>
      <c r="E263" s="75"/>
      <c r="F263" s="75"/>
      <c r="G263" s="76"/>
      <c r="H263" s="77">
        <f t="shared" si="153"/>
        <v>0</v>
      </c>
      <c r="I263" s="75"/>
      <c r="J263" s="75"/>
      <c r="K263" s="75"/>
      <c r="L263" s="76"/>
      <c r="M263" s="77">
        <f t="shared" si="154"/>
        <v>0</v>
      </c>
      <c r="N263" s="75"/>
      <c r="O263" s="75"/>
      <c r="P263" s="75"/>
      <c r="Q263" s="76"/>
      <c r="R263" s="77">
        <f t="shared" si="155"/>
        <v>0</v>
      </c>
      <c r="S263" s="75"/>
      <c r="T263" s="75"/>
      <c r="U263" s="75"/>
      <c r="V263" s="76"/>
      <c r="W263" s="77">
        <f t="shared" si="156"/>
        <v>0</v>
      </c>
      <c r="X263" s="11"/>
      <c r="Y263" s="11"/>
      <c r="Z263" s="11"/>
      <c r="AA263" s="12"/>
      <c r="AB263" s="16">
        <f t="shared" si="157"/>
        <v>0</v>
      </c>
      <c r="AC263" s="11"/>
      <c r="AD263" s="11"/>
      <c r="AE263" s="11"/>
      <c r="AF263" s="12"/>
      <c r="AG263" s="16">
        <f t="shared" si="158"/>
        <v>0</v>
      </c>
      <c r="AH263" s="11"/>
      <c r="AI263" s="11"/>
      <c r="AJ263" s="11"/>
      <c r="AK263" s="12"/>
      <c r="AL263" s="16">
        <f t="shared" si="159"/>
        <v>0</v>
      </c>
      <c r="AM263" s="11"/>
      <c r="AN263" s="11"/>
      <c r="AO263" s="11"/>
      <c r="AP263" s="12"/>
      <c r="AQ263" s="16">
        <f t="shared" si="160"/>
        <v>0</v>
      </c>
      <c r="AR263" s="11"/>
      <c r="AS263" s="11"/>
      <c r="AT263" s="11"/>
      <c r="AU263" s="12"/>
      <c r="AV263" s="25">
        <f t="shared" si="161"/>
        <v>0</v>
      </c>
    </row>
    <row r="264" spans="1:48" x14ac:dyDescent="0.25">
      <c r="A264" s="9">
        <v>18</v>
      </c>
      <c r="B264" s="3" t="s">
        <v>3</v>
      </c>
      <c r="C264" s="22" t="s">
        <v>42</v>
      </c>
      <c r="D264" s="75"/>
      <c r="E264" s="75"/>
      <c r="F264" s="75"/>
      <c r="G264" s="76"/>
      <c r="H264" s="77">
        <f t="shared" si="153"/>
        <v>0</v>
      </c>
      <c r="I264" s="75"/>
      <c r="J264" s="75"/>
      <c r="K264" s="75"/>
      <c r="L264" s="76"/>
      <c r="M264" s="77">
        <f t="shared" si="154"/>
        <v>0</v>
      </c>
      <c r="N264" s="75"/>
      <c r="O264" s="75"/>
      <c r="P264" s="75"/>
      <c r="Q264" s="76"/>
      <c r="R264" s="77">
        <f t="shared" si="155"/>
        <v>0</v>
      </c>
      <c r="S264" s="75"/>
      <c r="T264" s="75"/>
      <c r="U264" s="75"/>
      <c r="V264" s="76"/>
      <c r="W264" s="77">
        <f t="shared" si="156"/>
        <v>0</v>
      </c>
      <c r="X264" s="11"/>
      <c r="Y264" s="11"/>
      <c r="Z264" s="11"/>
      <c r="AA264" s="12"/>
      <c r="AB264" s="16">
        <f t="shared" si="157"/>
        <v>0</v>
      </c>
      <c r="AC264" s="11"/>
      <c r="AD264" s="11"/>
      <c r="AE264" s="11"/>
      <c r="AF264" s="12"/>
      <c r="AG264" s="16">
        <f t="shared" si="158"/>
        <v>0</v>
      </c>
      <c r="AH264" s="11"/>
      <c r="AI264" s="11"/>
      <c r="AJ264" s="11"/>
      <c r="AK264" s="12"/>
      <c r="AL264" s="16">
        <f t="shared" si="159"/>
        <v>0</v>
      </c>
      <c r="AM264" s="11"/>
      <c r="AN264" s="11"/>
      <c r="AO264" s="11"/>
      <c r="AP264" s="12"/>
      <c r="AQ264" s="16">
        <f t="shared" si="160"/>
        <v>0</v>
      </c>
      <c r="AR264" s="11"/>
      <c r="AS264" s="11"/>
      <c r="AT264" s="11"/>
      <c r="AU264" s="12"/>
      <c r="AV264" s="25">
        <f t="shared" si="161"/>
        <v>0</v>
      </c>
    </row>
    <row r="265" spans="1:48" x14ac:dyDescent="0.25">
      <c r="A265" s="9">
        <v>18</v>
      </c>
      <c r="B265" s="3" t="s">
        <v>4</v>
      </c>
      <c r="C265" s="22" t="s">
        <v>42</v>
      </c>
      <c r="D265" s="75"/>
      <c r="E265" s="75"/>
      <c r="F265" s="75"/>
      <c r="G265" s="76"/>
      <c r="H265" s="77">
        <f t="shared" si="153"/>
        <v>0</v>
      </c>
      <c r="I265" s="75"/>
      <c r="J265" s="75"/>
      <c r="K265" s="75"/>
      <c r="L265" s="76"/>
      <c r="M265" s="77">
        <f t="shared" si="154"/>
        <v>0</v>
      </c>
      <c r="N265" s="75"/>
      <c r="O265" s="75"/>
      <c r="P265" s="75"/>
      <c r="Q265" s="76"/>
      <c r="R265" s="77">
        <f t="shared" si="155"/>
        <v>0</v>
      </c>
      <c r="S265" s="75"/>
      <c r="T265" s="75"/>
      <c r="U265" s="75"/>
      <c r="V265" s="76"/>
      <c r="W265" s="77">
        <f t="shared" si="156"/>
        <v>0</v>
      </c>
      <c r="X265" s="11"/>
      <c r="Y265" s="11"/>
      <c r="Z265" s="11"/>
      <c r="AA265" s="12"/>
      <c r="AB265" s="16">
        <f t="shared" si="157"/>
        <v>0</v>
      </c>
      <c r="AC265" s="11"/>
      <c r="AD265" s="11"/>
      <c r="AE265" s="11"/>
      <c r="AF265" s="12"/>
      <c r="AG265" s="16">
        <f t="shared" si="158"/>
        <v>0</v>
      </c>
      <c r="AH265" s="11"/>
      <c r="AI265" s="11"/>
      <c r="AJ265" s="11"/>
      <c r="AK265" s="12"/>
      <c r="AL265" s="16">
        <f t="shared" si="159"/>
        <v>0</v>
      </c>
      <c r="AM265" s="11"/>
      <c r="AN265" s="11"/>
      <c r="AO265" s="11"/>
      <c r="AP265" s="12"/>
      <c r="AQ265" s="16">
        <f t="shared" si="160"/>
        <v>0</v>
      </c>
      <c r="AR265" s="11"/>
      <c r="AS265" s="11"/>
      <c r="AT265" s="11"/>
      <c r="AU265" s="12"/>
      <c r="AV265" s="25">
        <f t="shared" si="161"/>
        <v>0</v>
      </c>
    </row>
    <row r="266" spans="1:48" x14ac:dyDescent="0.25">
      <c r="A266" s="9">
        <v>18</v>
      </c>
      <c r="B266" s="3" t="s">
        <v>5</v>
      </c>
      <c r="C266" s="22" t="s">
        <v>42</v>
      </c>
      <c r="D266" s="75"/>
      <c r="E266" s="75"/>
      <c r="F266" s="75"/>
      <c r="G266" s="76"/>
      <c r="H266" s="77">
        <f t="shared" si="153"/>
        <v>0</v>
      </c>
      <c r="I266" s="75"/>
      <c r="J266" s="75"/>
      <c r="K266" s="75"/>
      <c r="L266" s="76"/>
      <c r="M266" s="77">
        <f t="shared" si="154"/>
        <v>0</v>
      </c>
      <c r="N266" s="75"/>
      <c r="O266" s="75"/>
      <c r="P266" s="75"/>
      <c r="Q266" s="76"/>
      <c r="R266" s="77">
        <f t="shared" si="155"/>
        <v>0</v>
      </c>
      <c r="S266" s="75"/>
      <c r="T266" s="75"/>
      <c r="U266" s="75"/>
      <c r="V266" s="76"/>
      <c r="W266" s="77">
        <f t="shared" si="156"/>
        <v>0</v>
      </c>
      <c r="X266" s="11"/>
      <c r="Y266" s="11"/>
      <c r="Z266" s="11"/>
      <c r="AA266" s="12"/>
      <c r="AB266" s="16">
        <f t="shared" si="157"/>
        <v>0</v>
      </c>
      <c r="AC266" s="11"/>
      <c r="AD266" s="11"/>
      <c r="AE266" s="11"/>
      <c r="AF266" s="12"/>
      <c r="AG266" s="16">
        <f t="shared" si="158"/>
        <v>0</v>
      </c>
      <c r="AH266" s="11"/>
      <c r="AI266" s="11"/>
      <c r="AJ266" s="11"/>
      <c r="AK266" s="12"/>
      <c r="AL266" s="16">
        <f t="shared" si="159"/>
        <v>0</v>
      </c>
      <c r="AM266" s="11"/>
      <c r="AN266" s="11"/>
      <c r="AO266" s="11"/>
      <c r="AP266" s="12"/>
      <c r="AQ266" s="16">
        <f t="shared" si="160"/>
        <v>0</v>
      </c>
      <c r="AR266" s="11"/>
      <c r="AS266" s="11"/>
      <c r="AT266" s="11"/>
      <c r="AU266" s="12"/>
      <c r="AV266" s="25">
        <f t="shared" si="161"/>
        <v>0</v>
      </c>
    </row>
    <row r="267" spans="1:48" x14ac:dyDescent="0.25">
      <c r="A267" s="9">
        <v>18</v>
      </c>
      <c r="B267" s="3" t="s">
        <v>6</v>
      </c>
      <c r="C267" s="22" t="s">
        <v>42</v>
      </c>
      <c r="D267" s="75"/>
      <c r="E267" s="75"/>
      <c r="F267" s="75"/>
      <c r="G267" s="76"/>
      <c r="H267" s="77">
        <f t="shared" si="153"/>
        <v>0</v>
      </c>
      <c r="I267" s="75"/>
      <c r="J267" s="75"/>
      <c r="K267" s="75"/>
      <c r="L267" s="76"/>
      <c r="M267" s="77">
        <f t="shared" si="154"/>
        <v>0</v>
      </c>
      <c r="N267" s="75"/>
      <c r="O267" s="75"/>
      <c r="P267" s="75"/>
      <c r="Q267" s="76"/>
      <c r="R267" s="77">
        <f t="shared" si="155"/>
        <v>0</v>
      </c>
      <c r="S267" s="75"/>
      <c r="T267" s="75"/>
      <c r="U267" s="75"/>
      <c r="V267" s="76"/>
      <c r="W267" s="77">
        <f t="shared" si="156"/>
        <v>0</v>
      </c>
      <c r="X267" s="11"/>
      <c r="Y267" s="11"/>
      <c r="Z267" s="11"/>
      <c r="AA267" s="12"/>
      <c r="AB267" s="16">
        <f t="shared" si="157"/>
        <v>0</v>
      </c>
      <c r="AC267" s="11"/>
      <c r="AD267" s="11"/>
      <c r="AE267" s="11"/>
      <c r="AF267" s="12"/>
      <c r="AG267" s="16">
        <f t="shared" si="158"/>
        <v>0</v>
      </c>
      <c r="AH267" s="11"/>
      <c r="AI267" s="11"/>
      <c r="AJ267" s="11"/>
      <c r="AK267" s="12"/>
      <c r="AL267" s="16">
        <f t="shared" si="159"/>
        <v>0</v>
      </c>
      <c r="AM267" s="11"/>
      <c r="AN267" s="11"/>
      <c r="AO267" s="11"/>
      <c r="AP267" s="12"/>
      <c r="AQ267" s="16">
        <f t="shared" si="160"/>
        <v>0</v>
      </c>
      <c r="AR267" s="11"/>
      <c r="AS267" s="11"/>
      <c r="AT267" s="11"/>
      <c r="AU267" s="12"/>
      <c r="AV267" s="25">
        <f t="shared" si="161"/>
        <v>0</v>
      </c>
    </row>
    <row r="268" spans="1:48" x14ac:dyDescent="0.25">
      <c r="A268" s="9">
        <v>18</v>
      </c>
      <c r="B268" s="3" t="s">
        <v>7</v>
      </c>
      <c r="C268" s="22" t="s">
        <v>42</v>
      </c>
      <c r="D268" s="75"/>
      <c r="E268" s="75"/>
      <c r="F268" s="75"/>
      <c r="G268" s="76"/>
      <c r="H268" s="77">
        <f t="shared" si="153"/>
        <v>0</v>
      </c>
      <c r="I268" s="75"/>
      <c r="J268" s="75"/>
      <c r="K268" s="75"/>
      <c r="L268" s="76"/>
      <c r="M268" s="77">
        <f t="shared" si="154"/>
        <v>0</v>
      </c>
      <c r="N268" s="75"/>
      <c r="O268" s="75"/>
      <c r="P268" s="75"/>
      <c r="Q268" s="76"/>
      <c r="R268" s="77">
        <f t="shared" si="155"/>
        <v>0</v>
      </c>
      <c r="S268" s="75"/>
      <c r="T268" s="75"/>
      <c r="U268" s="75"/>
      <c r="V268" s="76"/>
      <c r="W268" s="77">
        <f t="shared" si="156"/>
        <v>0</v>
      </c>
      <c r="X268" s="11"/>
      <c r="Y268" s="11"/>
      <c r="Z268" s="11"/>
      <c r="AA268" s="12"/>
      <c r="AB268" s="16">
        <f t="shared" si="157"/>
        <v>0</v>
      </c>
      <c r="AC268" s="11"/>
      <c r="AD268" s="11"/>
      <c r="AE268" s="11"/>
      <c r="AF268" s="12"/>
      <c r="AG268" s="16">
        <f t="shared" si="158"/>
        <v>0</v>
      </c>
      <c r="AH268" s="11"/>
      <c r="AI268" s="11"/>
      <c r="AJ268" s="11"/>
      <c r="AK268" s="12"/>
      <c r="AL268" s="16">
        <f t="shared" si="159"/>
        <v>0</v>
      </c>
      <c r="AM268" s="11"/>
      <c r="AN268" s="11"/>
      <c r="AO268" s="11"/>
      <c r="AP268" s="12"/>
      <c r="AQ268" s="16">
        <f t="shared" si="160"/>
        <v>0</v>
      </c>
      <c r="AR268" s="11"/>
      <c r="AS268" s="11"/>
      <c r="AT268" s="11"/>
      <c r="AU268" s="12"/>
      <c r="AV268" s="25">
        <f t="shared" si="161"/>
        <v>0</v>
      </c>
    </row>
    <row r="269" spans="1:48" x14ac:dyDescent="0.25">
      <c r="A269" s="9">
        <v>18</v>
      </c>
      <c r="B269" s="3" t="s">
        <v>23</v>
      </c>
      <c r="C269" s="22" t="s">
        <v>42</v>
      </c>
      <c r="D269" s="75"/>
      <c r="E269" s="75"/>
      <c r="F269" s="75"/>
      <c r="G269" s="76"/>
      <c r="H269" s="77">
        <f t="shared" si="153"/>
        <v>0</v>
      </c>
      <c r="I269" s="75"/>
      <c r="J269" s="75"/>
      <c r="K269" s="75"/>
      <c r="L269" s="76"/>
      <c r="M269" s="77">
        <f t="shared" si="154"/>
        <v>0</v>
      </c>
      <c r="N269" s="75"/>
      <c r="O269" s="75"/>
      <c r="P269" s="75"/>
      <c r="Q269" s="76"/>
      <c r="R269" s="77">
        <f t="shared" si="155"/>
        <v>0</v>
      </c>
      <c r="S269" s="75"/>
      <c r="T269" s="75"/>
      <c r="U269" s="75"/>
      <c r="V269" s="76"/>
      <c r="W269" s="77">
        <f t="shared" si="156"/>
        <v>0</v>
      </c>
      <c r="X269" s="11"/>
      <c r="Y269" s="11"/>
      <c r="Z269" s="11"/>
      <c r="AA269" s="12"/>
      <c r="AB269" s="16">
        <f t="shared" si="157"/>
        <v>0</v>
      </c>
      <c r="AC269" s="11"/>
      <c r="AD269" s="11"/>
      <c r="AE269" s="11"/>
      <c r="AF269" s="12"/>
      <c r="AG269" s="16">
        <f t="shared" si="158"/>
        <v>0</v>
      </c>
      <c r="AH269" s="11"/>
      <c r="AI269" s="11"/>
      <c r="AJ269" s="11"/>
      <c r="AK269" s="12"/>
      <c r="AL269" s="16">
        <f t="shared" si="159"/>
        <v>0</v>
      </c>
      <c r="AM269" s="11"/>
      <c r="AN269" s="11"/>
      <c r="AO269" s="11"/>
      <c r="AP269" s="12"/>
      <c r="AQ269" s="16">
        <f t="shared" si="160"/>
        <v>0</v>
      </c>
      <c r="AR269" s="11"/>
      <c r="AS269" s="11"/>
      <c r="AT269" s="11"/>
      <c r="AU269" s="12"/>
      <c r="AV269" s="25">
        <f t="shared" si="161"/>
        <v>0</v>
      </c>
    </row>
    <row r="270" spans="1:48" x14ac:dyDescent="0.25">
      <c r="A270" s="9">
        <v>18</v>
      </c>
      <c r="B270" s="3" t="s">
        <v>8</v>
      </c>
      <c r="C270" s="22" t="s">
        <v>42</v>
      </c>
      <c r="D270" s="75"/>
      <c r="E270" s="75"/>
      <c r="F270" s="75"/>
      <c r="G270" s="76"/>
      <c r="H270" s="77">
        <f t="shared" si="153"/>
        <v>0</v>
      </c>
      <c r="I270" s="75"/>
      <c r="J270" s="75"/>
      <c r="K270" s="75"/>
      <c r="L270" s="76"/>
      <c r="M270" s="77">
        <f t="shared" si="154"/>
        <v>0</v>
      </c>
      <c r="N270" s="75"/>
      <c r="O270" s="75"/>
      <c r="P270" s="75"/>
      <c r="Q270" s="76"/>
      <c r="R270" s="77">
        <f t="shared" si="155"/>
        <v>0</v>
      </c>
      <c r="S270" s="75"/>
      <c r="T270" s="75"/>
      <c r="U270" s="75"/>
      <c r="V270" s="76"/>
      <c r="W270" s="77">
        <f t="shared" si="156"/>
        <v>0</v>
      </c>
      <c r="X270" s="11"/>
      <c r="Y270" s="11"/>
      <c r="Z270" s="11"/>
      <c r="AA270" s="12"/>
      <c r="AB270" s="16">
        <f t="shared" si="157"/>
        <v>0</v>
      </c>
      <c r="AC270" s="11"/>
      <c r="AD270" s="11"/>
      <c r="AE270" s="11"/>
      <c r="AF270" s="12"/>
      <c r="AG270" s="16">
        <f t="shared" si="158"/>
        <v>0</v>
      </c>
      <c r="AH270" s="11"/>
      <c r="AI270" s="11"/>
      <c r="AJ270" s="11"/>
      <c r="AK270" s="12"/>
      <c r="AL270" s="16">
        <f t="shared" si="159"/>
        <v>0</v>
      </c>
      <c r="AM270" s="11"/>
      <c r="AN270" s="11"/>
      <c r="AO270" s="11"/>
      <c r="AP270" s="12"/>
      <c r="AQ270" s="16">
        <f t="shared" si="160"/>
        <v>0</v>
      </c>
      <c r="AR270" s="11"/>
      <c r="AS270" s="11"/>
      <c r="AT270" s="11"/>
      <c r="AU270" s="12"/>
      <c r="AV270" s="25">
        <f t="shared" si="161"/>
        <v>0</v>
      </c>
    </row>
    <row r="271" spans="1:48" x14ac:dyDescent="0.25">
      <c r="A271" s="9">
        <v>18</v>
      </c>
      <c r="B271" s="3" t="s">
        <v>9</v>
      </c>
      <c r="C271" s="22" t="s">
        <v>42</v>
      </c>
      <c r="D271" s="75"/>
      <c r="E271" s="75"/>
      <c r="F271" s="75"/>
      <c r="G271" s="76"/>
      <c r="H271" s="77">
        <f t="shared" si="153"/>
        <v>0</v>
      </c>
      <c r="I271" s="75"/>
      <c r="J271" s="75"/>
      <c r="K271" s="75"/>
      <c r="L271" s="76"/>
      <c r="M271" s="77">
        <f t="shared" si="154"/>
        <v>0</v>
      </c>
      <c r="N271" s="75"/>
      <c r="O271" s="75"/>
      <c r="P271" s="75"/>
      <c r="Q271" s="76"/>
      <c r="R271" s="77">
        <f t="shared" si="155"/>
        <v>0</v>
      </c>
      <c r="S271" s="75"/>
      <c r="T271" s="75"/>
      <c r="U271" s="75"/>
      <c r="V271" s="76"/>
      <c r="W271" s="77">
        <f t="shared" si="156"/>
        <v>0</v>
      </c>
      <c r="X271" s="11"/>
      <c r="Y271" s="11"/>
      <c r="Z271" s="11"/>
      <c r="AA271" s="12"/>
      <c r="AB271" s="16">
        <f t="shared" si="157"/>
        <v>0</v>
      </c>
      <c r="AC271" s="11"/>
      <c r="AD271" s="11"/>
      <c r="AE271" s="11"/>
      <c r="AF271" s="12"/>
      <c r="AG271" s="16">
        <f t="shared" si="158"/>
        <v>0</v>
      </c>
      <c r="AH271" s="11"/>
      <c r="AI271" s="11"/>
      <c r="AJ271" s="11"/>
      <c r="AK271" s="12"/>
      <c r="AL271" s="16">
        <f t="shared" si="159"/>
        <v>0</v>
      </c>
      <c r="AM271" s="11"/>
      <c r="AN271" s="11"/>
      <c r="AO271" s="11"/>
      <c r="AP271" s="12"/>
      <c r="AQ271" s="16">
        <f t="shared" si="160"/>
        <v>0</v>
      </c>
      <c r="AR271" s="11"/>
      <c r="AS271" s="11"/>
      <c r="AT271" s="11"/>
      <c r="AU271" s="12"/>
      <c r="AV271" s="25">
        <f t="shared" si="161"/>
        <v>0</v>
      </c>
    </row>
    <row r="272" spans="1:48" x14ac:dyDescent="0.25">
      <c r="A272" s="9">
        <v>18</v>
      </c>
      <c r="B272" s="3" t="s">
        <v>10</v>
      </c>
      <c r="C272" s="22" t="s">
        <v>42</v>
      </c>
      <c r="D272" s="75"/>
      <c r="E272" s="75"/>
      <c r="F272" s="75"/>
      <c r="G272" s="76"/>
      <c r="H272" s="77">
        <f t="shared" si="153"/>
        <v>0</v>
      </c>
      <c r="I272" s="75"/>
      <c r="J272" s="75"/>
      <c r="K272" s="75"/>
      <c r="L272" s="76"/>
      <c r="M272" s="77">
        <f t="shared" si="154"/>
        <v>0</v>
      </c>
      <c r="N272" s="75"/>
      <c r="O272" s="75"/>
      <c r="P272" s="75"/>
      <c r="Q272" s="76"/>
      <c r="R272" s="77">
        <f t="shared" si="155"/>
        <v>0</v>
      </c>
      <c r="S272" s="75"/>
      <c r="T272" s="75"/>
      <c r="U272" s="75"/>
      <c r="V272" s="76"/>
      <c r="W272" s="77">
        <f t="shared" si="156"/>
        <v>0</v>
      </c>
      <c r="X272" s="11"/>
      <c r="Y272" s="11"/>
      <c r="Z272" s="11"/>
      <c r="AA272" s="12"/>
      <c r="AB272" s="16">
        <f t="shared" si="157"/>
        <v>0</v>
      </c>
      <c r="AC272" s="11"/>
      <c r="AD272" s="11"/>
      <c r="AE272" s="11"/>
      <c r="AF272" s="12"/>
      <c r="AG272" s="16">
        <f t="shared" si="158"/>
        <v>0</v>
      </c>
      <c r="AH272" s="11"/>
      <c r="AI272" s="11"/>
      <c r="AJ272" s="11"/>
      <c r="AK272" s="12"/>
      <c r="AL272" s="16">
        <f t="shared" si="159"/>
        <v>0</v>
      </c>
      <c r="AM272" s="11"/>
      <c r="AN272" s="11"/>
      <c r="AO272" s="11"/>
      <c r="AP272" s="12"/>
      <c r="AQ272" s="16">
        <f t="shared" si="160"/>
        <v>0</v>
      </c>
      <c r="AR272" s="11"/>
      <c r="AS272" s="11"/>
      <c r="AT272" s="11"/>
      <c r="AU272" s="12"/>
      <c r="AV272" s="25">
        <f t="shared" si="161"/>
        <v>0</v>
      </c>
    </row>
    <row r="273" spans="1:48" x14ac:dyDescent="0.25">
      <c r="A273" s="9">
        <v>18</v>
      </c>
      <c r="B273" s="22" t="s">
        <v>34</v>
      </c>
      <c r="C273" s="22" t="s">
        <v>42</v>
      </c>
      <c r="D273" s="78"/>
      <c r="E273" s="78"/>
      <c r="F273" s="78"/>
      <c r="G273" s="79"/>
      <c r="H273" s="80">
        <f t="shared" si="153"/>
        <v>0</v>
      </c>
      <c r="I273" s="78"/>
      <c r="J273" s="78"/>
      <c r="K273" s="78"/>
      <c r="L273" s="79"/>
      <c r="M273" s="80">
        <f t="shared" si="154"/>
        <v>0</v>
      </c>
      <c r="N273" s="78"/>
      <c r="O273" s="78"/>
      <c r="P273" s="78"/>
      <c r="Q273" s="79"/>
      <c r="R273" s="80">
        <f t="shared" si="155"/>
        <v>0</v>
      </c>
      <c r="S273" s="78"/>
      <c r="T273" s="78"/>
      <c r="U273" s="78"/>
      <c r="V273" s="79"/>
      <c r="W273" s="80">
        <f t="shared" si="156"/>
        <v>0</v>
      </c>
      <c r="X273" s="13"/>
      <c r="Y273" s="13"/>
      <c r="Z273" s="13"/>
      <c r="AA273" s="14"/>
      <c r="AB273" s="17">
        <f t="shared" si="157"/>
        <v>0</v>
      </c>
      <c r="AC273" s="13"/>
      <c r="AD273" s="13"/>
      <c r="AE273" s="13"/>
      <c r="AF273" s="14"/>
      <c r="AG273" s="17">
        <f t="shared" si="158"/>
        <v>0</v>
      </c>
      <c r="AH273" s="13"/>
      <c r="AI273" s="13"/>
      <c r="AJ273" s="13"/>
      <c r="AK273" s="14"/>
      <c r="AL273" s="17">
        <f t="shared" si="159"/>
        <v>0</v>
      </c>
      <c r="AM273" s="13"/>
      <c r="AN273" s="13"/>
      <c r="AO273" s="13"/>
      <c r="AP273" s="14"/>
      <c r="AQ273" s="17">
        <f t="shared" si="160"/>
        <v>0</v>
      </c>
      <c r="AR273" s="13"/>
      <c r="AS273" s="13"/>
      <c r="AT273" s="13"/>
      <c r="AU273" s="14"/>
      <c r="AV273" s="26">
        <f t="shared" si="161"/>
        <v>0</v>
      </c>
    </row>
    <row r="274" spans="1:48" x14ac:dyDescent="0.25">
      <c r="A274" s="9">
        <v>18</v>
      </c>
      <c r="B274" s="27"/>
      <c r="C274" s="28"/>
      <c r="D274" s="81"/>
      <c r="E274" s="82"/>
      <c r="F274" s="82"/>
      <c r="G274" s="82"/>
      <c r="H274" s="83">
        <f>SUM(H261:H273)</f>
        <v>0</v>
      </c>
      <c r="I274" s="82"/>
      <c r="J274" s="82"/>
      <c r="K274" s="82"/>
      <c r="L274" s="82"/>
      <c r="M274" s="83">
        <f>SUM(M261:M273)</f>
        <v>0</v>
      </c>
      <c r="N274" s="82"/>
      <c r="O274" s="82"/>
      <c r="P274" s="82"/>
      <c r="Q274" s="82"/>
      <c r="R274" s="83">
        <f>SUM(R261:R273)</f>
        <v>0</v>
      </c>
      <c r="S274" s="82"/>
      <c r="T274" s="82"/>
      <c r="U274" s="82"/>
      <c r="V274" s="82"/>
      <c r="W274" s="83">
        <f>SUM(W261:W273)</f>
        <v>0</v>
      </c>
      <c r="X274" s="29"/>
      <c r="Y274" s="29"/>
      <c r="Z274" s="29"/>
      <c r="AA274" s="29"/>
      <c r="AB274" s="30">
        <f>SUM(AB261:AB273)</f>
        <v>0</v>
      </c>
      <c r="AC274" s="29"/>
      <c r="AD274" s="29"/>
      <c r="AE274" s="29"/>
      <c r="AF274" s="29"/>
      <c r="AG274" s="30">
        <f>SUM(AG261:AG273)</f>
        <v>0</v>
      </c>
      <c r="AH274" s="29"/>
      <c r="AI274" s="29"/>
      <c r="AJ274" s="29"/>
      <c r="AK274" s="29"/>
      <c r="AL274" s="30">
        <f>SUM(AL261:AL273)</f>
        <v>0</v>
      </c>
      <c r="AM274" s="29"/>
      <c r="AN274" s="29"/>
      <c r="AO274" s="29"/>
      <c r="AP274" s="29"/>
      <c r="AQ274" s="30">
        <f>SUM(AQ261:AQ273)</f>
        <v>0</v>
      </c>
      <c r="AR274" s="29"/>
      <c r="AS274" s="29"/>
      <c r="AT274" s="29"/>
      <c r="AU274" s="29"/>
      <c r="AV274" s="30">
        <f>SUM(AV261:AV273)</f>
        <v>0</v>
      </c>
    </row>
    <row r="275" spans="1:48" x14ac:dyDescent="0.25">
      <c r="A275" s="9">
        <v>18</v>
      </c>
      <c r="B275" s="115" t="str">
        <f>"Буква (или иное название) класса "&amp;A516&amp;":"</f>
        <v>Буква (или иное название) класса 35:</v>
      </c>
      <c r="C275" s="116"/>
      <c r="D275" s="106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</row>
    <row r="276" spans="1:48" x14ac:dyDescent="0.25">
      <c r="A276" s="9">
        <v>19</v>
      </c>
      <c r="B276" s="20" t="s">
        <v>0</v>
      </c>
      <c r="C276" s="21" t="s">
        <v>42</v>
      </c>
      <c r="D276" s="75"/>
      <c r="E276" s="75"/>
      <c r="F276" s="75"/>
      <c r="G276" s="76"/>
      <c r="H276" s="77">
        <f t="shared" ref="H276:H288" si="162">COUNTA(D276:G276)</f>
        <v>0</v>
      </c>
      <c r="I276" s="75"/>
      <c r="J276" s="75"/>
      <c r="K276" s="75"/>
      <c r="L276" s="76"/>
      <c r="M276" s="77">
        <f t="shared" ref="M276:M288" si="163">COUNTA(I276:L276)</f>
        <v>0</v>
      </c>
      <c r="N276" s="75"/>
      <c r="O276" s="75"/>
      <c r="P276" s="75"/>
      <c r="Q276" s="76"/>
      <c r="R276" s="77">
        <f t="shared" ref="R276:R288" si="164">COUNTA(N276:Q276)</f>
        <v>0</v>
      </c>
      <c r="S276" s="75"/>
      <c r="T276" s="75"/>
      <c r="U276" s="75"/>
      <c r="V276" s="76"/>
      <c r="W276" s="77">
        <f t="shared" ref="W276:W288" si="165">COUNTA(S276:V276)</f>
        <v>0</v>
      </c>
      <c r="X276" s="11"/>
      <c r="Y276" s="11"/>
      <c r="Z276" s="11"/>
      <c r="AA276" s="12"/>
      <c r="AB276" s="16">
        <f t="shared" ref="AB276:AB288" si="166">COUNTA(X276:AA276)</f>
        <v>0</v>
      </c>
      <c r="AC276" s="11"/>
      <c r="AD276" s="11"/>
      <c r="AE276" s="11"/>
      <c r="AF276" s="12"/>
      <c r="AG276" s="16">
        <f t="shared" ref="AG276:AG288" si="167">COUNTA(AC276:AF276)</f>
        <v>0</v>
      </c>
      <c r="AH276" s="11"/>
      <c r="AI276" s="11"/>
      <c r="AJ276" s="11"/>
      <c r="AK276" s="12"/>
      <c r="AL276" s="16">
        <f t="shared" ref="AL276:AL288" si="168">COUNTA(AH276:AK276)</f>
        <v>0</v>
      </c>
      <c r="AM276" s="11"/>
      <c r="AN276" s="11"/>
      <c r="AO276" s="11"/>
      <c r="AP276" s="12"/>
      <c r="AQ276" s="16">
        <f t="shared" ref="AQ276:AQ288" si="169">COUNTA(AM276:AP276)</f>
        <v>0</v>
      </c>
      <c r="AR276" s="11"/>
      <c r="AS276" s="11"/>
      <c r="AT276" s="11"/>
      <c r="AU276" s="12"/>
      <c r="AV276" s="25">
        <f t="shared" ref="AV276:AV288" si="170">COUNTA(AR276:AU276)</f>
        <v>0</v>
      </c>
    </row>
    <row r="277" spans="1:48" x14ac:dyDescent="0.25">
      <c r="A277" s="9">
        <v>19</v>
      </c>
      <c r="B277" s="3" t="s">
        <v>1</v>
      </c>
      <c r="C277" s="22" t="s">
        <v>42</v>
      </c>
      <c r="D277" s="75"/>
      <c r="E277" s="75"/>
      <c r="F277" s="75"/>
      <c r="G277" s="76"/>
      <c r="H277" s="77">
        <f t="shared" si="162"/>
        <v>0</v>
      </c>
      <c r="I277" s="75"/>
      <c r="J277" s="75"/>
      <c r="K277" s="75"/>
      <c r="L277" s="76"/>
      <c r="M277" s="77">
        <f t="shared" si="163"/>
        <v>0</v>
      </c>
      <c r="N277" s="75"/>
      <c r="O277" s="75"/>
      <c r="P277" s="75"/>
      <c r="Q277" s="76"/>
      <c r="R277" s="77">
        <f t="shared" si="164"/>
        <v>0</v>
      </c>
      <c r="S277" s="75"/>
      <c r="T277" s="75"/>
      <c r="U277" s="75"/>
      <c r="V277" s="76"/>
      <c r="W277" s="77">
        <f t="shared" si="165"/>
        <v>0</v>
      </c>
      <c r="X277" s="11"/>
      <c r="Y277" s="11"/>
      <c r="Z277" s="11"/>
      <c r="AA277" s="12"/>
      <c r="AB277" s="16">
        <f t="shared" si="166"/>
        <v>0</v>
      </c>
      <c r="AC277" s="11"/>
      <c r="AD277" s="11"/>
      <c r="AE277" s="11"/>
      <c r="AF277" s="12"/>
      <c r="AG277" s="16">
        <f t="shared" si="167"/>
        <v>0</v>
      </c>
      <c r="AH277" s="11"/>
      <c r="AI277" s="11"/>
      <c r="AJ277" s="11"/>
      <c r="AK277" s="12"/>
      <c r="AL277" s="16">
        <f t="shared" si="168"/>
        <v>0</v>
      </c>
      <c r="AM277" s="11"/>
      <c r="AN277" s="11"/>
      <c r="AO277" s="11"/>
      <c r="AP277" s="12"/>
      <c r="AQ277" s="16">
        <f t="shared" si="169"/>
        <v>0</v>
      </c>
      <c r="AR277" s="11"/>
      <c r="AS277" s="11"/>
      <c r="AT277" s="11"/>
      <c r="AU277" s="12"/>
      <c r="AV277" s="25">
        <f t="shared" si="170"/>
        <v>0</v>
      </c>
    </row>
    <row r="278" spans="1:48" x14ac:dyDescent="0.25">
      <c r="A278" s="9">
        <v>19</v>
      </c>
      <c r="B278" s="3" t="s">
        <v>2</v>
      </c>
      <c r="C278" s="22" t="s">
        <v>42</v>
      </c>
      <c r="D278" s="75"/>
      <c r="E278" s="75"/>
      <c r="F278" s="75"/>
      <c r="G278" s="76"/>
      <c r="H278" s="77">
        <f t="shared" si="162"/>
        <v>0</v>
      </c>
      <c r="I278" s="75"/>
      <c r="J278" s="75"/>
      <c r="K278" s="75"/>
      <c r="L278" s="76"/>
      <c r="M278" s="77">
        <f t="shared" si="163"/>
        <v>0</v>
      </c>
      <c r="N278" s="75"/>
      <c r="O278" s="75"/>
      <c r="P278" s="75"/>
      <c r="Q278" s="76"/>
      <c r="R278" s="77">
        <f t="shared" si="164"/>
        <v>0</v>
      </c>
      <c r="S278" s="75"/>
      <c r="T278" s="75"/>
      <c r="U278" s="75"/>
      <c r="V278" s="76"/>
      <c r="W278" s="77">
        <f t="shared" si="165"/>
        <v>0</v>
      </c>
      <c r="X278" s="11"/>
      <c r="Y278" s="11"/>
      <c r="Z278" s="11"/>
      <c r="AA278" s="12"/>
      <c r="AB278" s="16">
        <f t="shared" si="166"/>
        <v>0</v>
      </c>
      <c r="AC278" s="11"/>
      <c r="AD278" s="11"/>
      <c r="AE278" s="11"/>
      <c r="AF278" s="12"/>
      <c r="AG278" s="16">
        <f t="shared" si="167"/>
        <v>0</v>
      </c>
      <c r="AH278" s="11"/>
      <c r="AI278" s="11"/>
      <c r="AJ278" s="11"/>
      <c r="AK278" s="12"/>
      <c r="AL278" s="16">
        <f t="shared" si="168"/>
        <v>0</v>
      </c>
      <c r="AM278" s="11"/>
      <c r="AN278" s="11"/>
      <c r="AO278" s="11"/>
      <c r="AP278" s="12"/>
      <c r="AQ278" s="16">
        <f t="shared" si="169"/>
        <v>0</v>
      </c>
      <c r="AR278" s="11"/>
      <c r="AS278" s="11"/>
      <c r="AT278" s="11"/>
      <c r="AU278" s="12"/>
      <c r="AV278" s="25">
        <f t="shared" si="170"/>
        <v>0</v>
      </c>
    </row>
    <row r="279" spans="1:48" x14ac:dyDescent="0.25">
      <c r="A279" s="9">
        <v>19</v>
      </c>
      <c r="B279" s="3" t="s">
        <v>3</v>
      </c>
      <c r="C279" s="22" t="s">
        <v>42</v>
      </c>
      <c r="D279" s="75"/>
      <c r="E279" s="75"/>
      <c r="F279" s="75"/>
      <c r="G279" s="76"/>
      <c r="H279" s="77">
        <f t="shared" si="162"/>
        <v>0</v>
      </c>
      <c r="I279" s="75"/>
      <c r="J279" s="75"/>
      <c r="K279" s="75"/>
      <c r="L279" s="76"/>
      <c r="M279" s="77">
        <f t="shared" si="163"/>
        <v>0</v>
      </c>
      <c r="N279" s="75"/>
      <c r="O279" s="75"/>
      <c r="P279" s="75"/>
      <c r="Q279" s="76"/>
      <c r="R279" s="77">
        <f t="shared" si="164"/>
        <v>0</v>
      </c>
      <c r="S279" s="75"/>
      <c r="T279" s="75"/>
      <c r="U279" s="75"/>
      <c r="V279" s="76"/>
      <c r="W279" s="77">
        <f t="shared" si="165"/>
        <v>0</v>
      </c>
      <c r="X279" s="11"/>
      <c r="Y279" s="11"/>
      <c r="Z279" s="11"/>
      <c r="AA279" s="12"/>
      <c r="AB279" s="16">
        <f t="shared" si="166"/>
        <v>0</v>
      </c>
      <c r="AC279" s="11"/>
      <c r="AD279" s="11"/>
      <c r="AE279" s="11"/>
      <c r="AF279" s="12"/>
      <c r="AG279" s="16">
        <f t="shared" si="167"/>
        <v>0</v>
      </c>
      <c r="AH279" s="11"/>
      <c r="AI279" s="11"/>
      <c r="AJ279" s="11"/>
      <c r="AK279" s="12"/>
      <c r="AL279" s="16">
        <f t="shared" si="168"/>
        <v>0</v>
      </c>
      <c r="AM279" s="11"/>
      <c r="AN279" s="11"/>
      <c r="AO279" s="11"/>
      <c r="AP279" s="12"/>
      <c r="AQ279" s="16">
        <f t="shared" si="169"/>
        <v>0</v>
      </c>
      <c r="AR279" s="11"/>
      <c r="AS279" s="11"/>
      <c r="AT279" s="11"/>
      <c r="AU279" s="12"/>
      <c r="AV279" s="25">
        <f t="shared" si="170"/>
        <v>0</v>
      </c>
    </row>
    <row r="280" spans="1:48" x14ac:dyDescent="0.25">
      <c r="A280" s="9">
        <v>19</v>
      </c>
      <c r="B280" s="3" t="s">
        <v>4</v>
      </c>
      <c r="C280" s="22" t="s">
        <v>42</v>
      </c>
      <c r="D280" s="75"/>
      <c r="E280" s="75"/>
      <c r="F280" s="75"/>
      <c r="G280" s="76"/>
      <c r="H280" s="77">
        <f t="shared" si="162"/>
        <v>0</v>
      </c>
      <c r="I280" s="75"/>
      <c r="J280" s="75"/>
      <c r="K280" s="75"/>
      <c r="L280" s="76"/>
      <c r="M280" s="77">
        <f t="shared" si="163"/>
        <v>0</v>
      </c>
      <c r="N280" s="75"/>
      <c r="O280" s="75"/>
      <c r="P280" s="75"/>
      <c r="Q280" s="76"/>
      <c r="R280" s="77">
        <f t="shared" si="164"/>
        <v>0</v>
      </c>
      <c r="S280" s="75"/>
      <c r="T280" s="75"/>
      <c r="U280" s="75"/>
      <c r="V280" s="76"/>
      <c r="W280" s="77">
        <f t="shared" si="165"/>
        <v>0</v>
      </c>
      <c r="X280" s="11"/>
      <c r="Y280" s="11"/>
      <c r="Z280" s="11"/>
      <c r="AA280" s="12"/>
      <c r="AB280" s="16">
        <f t="shared" si="166"/>
        <v>0</v>
      </c>
      <c r="AC280" s="11"/>
      <c r="AD280" s="11"/>
      <c r="AE280" s="11"/>
      <c r="AF280" s="12"/>
      <c r="AG280" s="16">
        <f t="shared" si="167"/>
        <v>0</v>
      </c>
      <c r="AH280" s="11"/>
      <c r="AI280" s="11"/>
      <c r="AJ280" s="11"/>
      <c r="AK280" s="12"/>
      <c r="AL280" s="16">
        <f t="shared" si="168"/>
        <v>0</v>
      </c>
      <c r="AM280" s="11"/>
      <c r="AN280" s="11"/>
      <c r="AO280" s="11"/>
      <c r="AP280" s="12"/>
      <c r="AQ280" s="16">
        <f t="shared" si="169"/>
        <v>0</v>
      </c>
      <c r="AR280" s="11"/>
      <c r="AS280" s="11"/>
      <c r="AT280" s="11"/>
      <c r="AU280" s="12"/>
      <c r="AV280" s="25">
        <f t="shared" si="170"/>
        <v>0</v>
      </c>
    </row>
    <row r="281" spans="1:48" x14ac:dyDescent="0.25">
      <c r="A281" s="9">
        <v>19</v>
      </c>
      <c r="B281" s="3" t="s">
        <v>5</v>
      </c>
      <c r="C281" s="22" t="s">
        <v>42</v>
      </c>
      <c r="D281" s="75"/>
      <c r="E281" s="75"/>
      <c r="F281" s="75"/>
      <c r="G281" s="76"/>
      <c r="H281" s="77">
        <f t="shared" si="162"/>
        <v>0</v>
      </c>
      <c r="I281" s="75"/>
      <c r="J281" s="75"/>
      <c r="K281" s="75"/>
      <c r="L281" s="76"/>
      <c r="M281" s="77">
        <f t="shared" si="163"/>
        <v>0</v>
      </c>
      <c r="N281" s="75"/>
      <c r="O281" s="75"/>
      <c r="P281" s="75"/>
      <c r="Q281" s="76"/>
      <c r="R281" s="77">
        <f t="shared" si="164"/>
        <v>0</v>
      </c>
      <c r="S281" s="75"/>
      <c r="T281" s="75"/>
      <c r="U281" s="75"/>
      <c r="V281" s="76"/>
      <c r="W281" s="77">
        <f t="shared" si="165"/>
        <v>0</v>
      </c>
      <c r="X281" s="11"/>
      <c r="Y281" s="11"/>
      <c r="Z281" s="11"/>
      <c r="AA281" s="12"/>
      <c r="AB281" s="16">
        <f t="shared" si="166"/>
        <v>0</v>
      </c>
      <c r="AC281" s="11"/>
      <c r="AD281" s="11"/>
      <c r="AE281" s="11"/>
      <c r="AF281" s="12"/>
      <c r="AG281" s="16">
        <f t="shared" si="167"/>
        <v>0</v>
      </c>
      <c r="AH281" s="11"/>
      <c r="AI281" s="11"/>
      <c r="AJ281" s="11"/>
      <c r="AK281" s="12"/>
      <c r="AL281" s="16">
        <f t="shared" si="168"/>
        <v>0</v>
      </c>
      <c r="AM281" s="11"/>
      <c r="AN281" s="11"/>
      <c r="AO281" s="11"/>
      <c r="AP281" s="12"/>
      <c r="AQ281" s="16">
        <f t="shared" si="169"/>
        <v>0</v>
      </c>
      <c r="AR281" s="11"/>
      <c r="AS281" s="11"/>
      <c r="AT281" s="11"/>
      <c r="AU281" s="12"/>
      <c r="AV281" s="25">
        <f t="shared" si="170"/>
        <v>0</v>
      </c>
    </row>
    <row r="282" spans="1:48" x14ac:dyDescent="0.25">
      <c r="A282" s="9">
        <v>19</v>
      </c>
      <c r="B282" s="3" t="s">
        <v>6</v>
      </c>
      <c r="C282" s="22" t="s">
        <v>42</v>
      </c>
      <c r="D282" s="75"/>
      <c r="E282" s="75"/>
      <c r="F282" s="75"/>
      <c r="G282" s="76"/>
      <c r="H282" s="77">
        <f t="shared" si="162"/>
        <v>0</v>
      </c>
      <c r="I282" s="75"/>
      <c r="J282" s="75"/>
      <c r="K282" s="75"/>
      <c r="L282" s="76"/>
      <c r="M282" s="77">
        <f t="shared" si="163"/>
        <v>0</v>
      </c>
      <c r="N282" s="75"/>
      <c r="O282" s="75"/>
      <c r="P282" s="75"/>
      <c r="Q282" s="76"/>
      <c r="R282" s="77">
        <f t="shared" si="164"/>
        <v>0</v>
      </c>
      <c r="S282" s="75"/>
      <c r="T282" s="75"/>
      <c r="U282" s="75"/>
      <c r="V282" s="76"/>
      <c r="W282" s="77">
        <f t="shared" si="165"/>
        <v>0</v>
      </c>
      <c r="X282" s="11"/>
      <c r="Y282" s="11"/>
      <c r="Z282" s="11"/>
      <c r="AA282" s="12"/>
      <c r="AB282" s="16">
        <f t="shared" si="166"/>
        <v>0</v>
      </c>
      <c r="AC282" s="11"/>
      <c r="AD282" s="11"/>
      <c r="AE282" s="11"/>
      <c r="AF282" s="12"/>
      <c r="AG282" s="16">
        <f t="shared" si="167"/>
        <v>0</v>
      </c>
      <c r="AH282" s="11"/>
      <c r="AI282" s="11"/>
      <c r="AJ282" s="11"/>
      <c r="AK282" s="12"/>
      <c r="AL282" s="16">
        <f t="shared" si="168"/>
        <v>0</v>
      </c>
      <c r="AM282" s="11"/>
      <c r="AN282" s="11"/>
      <c r="AO282" s="11"/>
      <c r="AP282" s="12"/>
      <c r="AQ282" s="16">
        <f t="shared" si="169"/>
        <v>0</v>
      </c>
      <c r="AR282" s="11"/>
      <c r="AS282" s="11"/>
      <c r="AT282" s="11"/>
      <c r="AU282" s="12"/>
      <c r="AV282" s="25">
        <f t="shared" si="170"/>
        <v>0</v>
      </c>
    </row>
    <row r="283" spans="1:48" x14ac:dyDescent="0.25">
      <c r="A283" s="9">
        <v>19</v>
      </c>
      <c r="B283" s="3" t="s">
        <v>7</v>
      </c>
      <c r="C283" s="22" t="s">
        <v>42</v>
      </c>
      <c r="D283" s="75"/>
      <c r="E283" s="75"/>
      <c r="F283" s="75"/>
      <c r="G283" s="76"/>
      <c r="H283" s="77">
        <f t="shared" si="162"/>
        <v>0</v>
      </c>
      <c r="I283" s="75"/>
      <c r="J283" s="75"/>
      <c r="K283" s="75"/>
      <c r="L283" s="76"/>
      <c r="M283" s="77">
        <f t="shared" si="163"/>
        <v>0</v>
      </c>
      <c r="N283" s="75"/>
      <c r="O283" s="75"/>
      <c r="P283" s="75"/>
      <c r="Q283" s="76"/>
      <c r="R283" s="77">
        <f t="shared" si="164"/>
        <v>0</v>
      </c>
      <c r="S283" s="75"/>
      <c r="T283" s="75"/>
      <c r="U283" s="75"/>
      <c r="V283" s="76"/>
      <c r="W283" s="77">
        <f t="shared" si="165"/>
        <v>0</v>
      </c>
      <c r="X283" s="11"/>
      <c r="Y283" s="11"/>
      <c r="Z283" s="11"/>
      <c r="AA283" s="12"/>
      <c r="AB283" s="16">
        <f t="shared" si="166"/>
        <v>0</v>
      </c>
      <c r="AC283" s="11"/>
      <c r="AD283" s="11"/>
      <c r="AE283" s="11"/>
      <c r="AF283" s="12"/>
      <c r="AG283" s="16">
        <f t="shared" si="167"/>
        <v>0</v>
      </c>
      <c r="AH283" s="11"/>
      <c r="AI283" s="11"/>
      <c r="AJ283" s="11"/>
      <c r="AK283" s="12"/>
      <c r="AL283" s="16">
        <f t="shared" si="168"/>
        <v>0</v>
      </c>
      <c r="AM283" s="11"/>
      <c r="AN283" s="11"/>
      <c r="AO283" s="11"/>
      <c r="AP283" s="12"/>
      <c r="AQ283" s="16">
        <f t="shared" si="169"/>
        <v>0</v>
      </c>
      <c r="AR283" s="11"/>
      <c r="AS283" s="11"/>
      <c r="AT283" s="11"/>
      <c r="AU283" s="12"/>
      <c r="AV283" s="25">
        <f t="shared" si="170"/>
        <v>0</v>
      </c>
    </row>
    <row r="284" spans="1:48" x14ac:dyDescent="0.25">
      <c r="A284" s="9">
        <v>19</v>
      </c>
      <c r="B284" s="3" t="s">
        <v>23</v>
      </c>
      <c r="C284" s="22" t="s">
        <v>42</v>
      </c>
      <c r="D284" s="75"/>
      <c r="E284" s="75"/>
      <c r="F284" s="75"/>
      <c r="G284" s="76"/>
      <c r="H284" s="77">
        <f t="shared" si="162"/>
        <v>0</v>
      </c>
      <c r="I284" s="75"/>
      <c r="J284" s="75"/>
      <c r="K284" s="75"/>
      <c r="L284" s="76"/>
      <c r="M284" s="77">
        <f t="shared" si="163"/>
        <v>0</v>
      </c>
      <c r="N284" s="75"/>
      <c r="O284" s="75"/>
      <c r="P284" s="75"/>
      <c r="Q284" s="76"/>
      <c r="R284" s="77">
        <f t="shared" si="164"/>
        <v>0</v>
      </c>
      <c r="S284" s="75"/>
      <c r="T284" s="75"/>
      <c r="U284" s="75"/>
      <c r="V284" s="76"/>
      <c r="W284" s="77">
        <f t="shared" si="165"/>
        <v>0</v>
      </c>
      <c r="X284" s="11"/>
      <c r="Y284" s="11"/>
      <c r="Z284" s="11"/>
      <c r="AA284" s="12"/>
      <c r="AB284" s="16">
        <f t="shared" si="166"/>
        <v>0</v>
      </c>
      <c r="AC284" s="11"/>
      <c r="AD284" s="11"/>
      <c r="AE284" s="11"/>
      <c r="AF284" s="12"/>
      <c r="AG284" s="16">
        <f t="shared" si="167"/>
        <v>0</v>
      </c>
      <c r="AH284" s="11"/>
      <c r="AI284" s="11"/>
      <c r="AJ284" s="11"/>
      <c r="AK284" s="12"/>
      <c r="AL284" s="16">
        <f t="shared" si="168"/>
        <v>0</v>
      </c>
      <c r="AM284" s="11"/>
      <c r="AN284" s="11"/>
      <c r="AO284" s="11"/>
      <c r="AP284" s="12"/>
      <c r="AQ284" s="16">
        <f t="shared" si="169"/>
        <v>0</v>
      </c>
      <c r="AR284" s="11"/>
      <c r="AS284" s="11"/>
      <c r="AT284" s="11"/>
      <c r="AU284" s="12"/>
      <c r="AV284" s="25">
        <f t="shared" si="170"/>
        <v>0</v>
      </c>
    </row>
    <row r="285" spans="1:48" x14ac:dyDescent="0.25">
      <c r="A285" s="9">
        <v>19</v>
      </c>
      <c r="B285" s="3" t="s">
        <v>8</v>
      </c>
      <c r="C285" s="22" t="s">
        <v>42</v>
      </c>
      <c r="D285" s="75"/>
      <c r="E285" s="75"/>
      <c r="F285" s="75"/>
      <c r="G285" s="76"/>
      <c r="H285" s="77">
        <f t="shared" si="162"/>
        <v>0</v>
      </c>
      <c r="I285" s="75"/>
      <c r="J285" s="75"/>
      <c r="K285" s="75"/>
      <c r="L285" s="76"/>
      <c r="M285" s="77">
        <f t="shared" si="163"/>
        <v>0</v>
      </c>
      <c r="N285" s="75"/>
      <c r="O285" s="75"/>
      <c r="P285" s="75"/>
      <c r="Q285" s="76"/>
      <c r="R285" s="77">
        <f t="shared" si="164"/>
        <v>0</v>
      </c>
      <c r="S285" s="75"/>
      <c r="T285" s="75"/>
      <c r="U285" s="75"/>
      <c r="V285" s="76"/>
      <c r="W285" s="77">
        <f t="shared" si="165"/>
        <v>0</v>
      </c>
      <c r="X285" s="11"/>
      <c r="Y285" s="11"/>
      <c r="Z285" s="11"/>
      <c r="AA285" s="12"/>
      <c r="AB285" s="16">
        <f t="shared" si="166"/>
        <v>0</v>
      </c>
      <c r="AC285" s="11"/>
      <c r="AD285" s="11"/>
      <c r="AE285" s="11"/>
      <c r="AF285" s="12"/>
      <c r="AG285" s="16">
        <f t="shared" si="167"/>
        <v>0</v>
      </c>
      <c r="AH285" s="11"/>
      <c r="AI285" s="11"/>
      <c r="AJ285" s="11"/>
      <c r="AK285" s="12"/>
      <c r="AL285" s="16">
        <f t="shared" si="168"/>
        <v>0</v>
      </c>
      <c r="AM285" s="11"/>
      <c r="AN285" s="11"/>
      <c r="AO285" s="11"/>
      <c r="AP285" s="12"/>
      <c r="AQ285" s="16">
        <f t="shared" si="169"/>
        <v>0</v>
      </c>
      <c r="AR285" s="11"/>
      <c r="AS285" s="11"/>
      <c r="AT285" s="11"/>
      <c r="AU285" s="12"/>
      <c r="AV285" s="25">
        <f t="shared" si="170"/>
        <v>0</v>
      </c>
    </row>
    <row r="286" spans="1:48" x14ac:dyDescent="0.25">
      <c r="A286" s="9">
        <v>19</v>
      </c>
      <c r="B286" s="3" t="s">
        <v>9</v>
      </c>
      <c r="C286" s="22" t="s">
        <v>42</v>
      </c>
      <c r="D286" s="75"/>
      <c r="E286" s="75"/>
      <c r="F286" s="75"/>
      <c r="G286" s="76"/>
      <c r="H286" s="77">
        <f t="shared" si="162"/>
        <v>0</v>
      </c>
      <c r="I286" s="75"/>
      <c r="J286" s="75"/>
      <c r="K286" s="75"/>
      <c r="L286" s="76"/>
      <c r="M286" s="77">
        <f t="shared" si="163"/>
        <v>0</v>
      </c>
      <c r="N286" s="75"/>
      <c r="O286" s="75"/>
      <c r="P286" s="75"/>
      <c r="Q286" s="76"/>
      <c r="R286" s="77">
        <f t="shared" si="164"/>
        <v>0</v>
      </c>
      <c r="S286" s="75"/>
      <c r="T286" s="75"/>
      <c r="U286" s="75"/>
      <c r="V286" s="76"/>
      <c r="W286" s="77">
        <f t="shared" si="165"/>
        <v>0</v>
      </c>
      <c r="X286" s="11"/>
      <c r="Y286" s="11"/>
      <c r="Z286" s="11"/>
      <c r="AA286" s="12"/>
      <c r="AB286" s="16">
        <f t="shared" si="166"/>
        <v>0</v>
      </c>
      <c r="AC286" s="11"/>
      <c r="AD286" s="11"/>
      <c r="AE286" s="11"/>
      <c r="AF286" s="12"/>
      <c r="AG286" s="16">
        <f t="shared" si="167"/>
        <v>0</v>
      </c>
      <c r="AH286" s="11"/>
      <c r="AI286" s="11"/>
      <c r="AJ286" s="11"/>
      <c r="AK286" s="12"/>
      <c r="AL286" s="16">
        <f t="shared" si="168"/>
        <v>0</v>
      </c>
      <c r="AM286" s="11"/>
      <c r="AN286" s="11"/>
      <c r="AO286" s="11"/>
      <c r="AP286" s="12"/>
      <c r="AQ286" s="16">
        <f t="shared" si="169"/>
        <v>0</v>
      </c>
      <c r="AR286" s="11"/>
      <c r="AS286" s="11"/>
      <c r="AT286" s="11"/>
      <c r="AU286" s="12"/>
      <c r="AV286" s="25">
        <f t="shared" si="170"/>
        <v>0</v>
      </c>
    </row>
    <row r="287" spans="1:48" x14ac:dyDescent="0.25">
      <c r="A287" s="9">
        <v>19</v>
      </c>
      <c r="B287" s="3" t="s">
        <v>10</v>
      </c>
      <c r="C287" s="22" t="s">
        <v>42</v>
      </c>
      <c r="D287" s="75"/>
      <c r="E287" s="75"/>
      <c r="F287" s="75"/>
      <c r="G287" s="76"/>
      <c r="H287" s="77">
        <f t="shared" si="162"/>
        <v>0</v>
      </c>
      <c r="I287" s="75"/>
      <c r="J287" s="75"/>
      <c r="K287" s="75"/>
      <c r="L287" s="76"/>
      <c r="M287" s="77">
        <f t="shared" si="163"/>
        <v>0</v>
      </c>
      <c r="N287" s="75"/>
      <c r="O287" s="75"/>
      <c r="P287" s="75"/>
      <c r="Q287" s="76"/>
      <c r="R287" s="77">
        <f t="shared" si="164"/>
        <v>0</v>
      </c>
      <c r="S287" s="75"/>
      <c r="T287" s="75"/>
      <c r="U287" s="75"/>
      <c r="V287" s="76"/>
      <c r="W287" s="77">
        <f t="shared" si="165"/>
        <v>0</v>
      </c>
      <c r="X287" s="11"/>
      <c r="Y287" s="11"/>
      <c r="Z287" s="11"/>
      <c r="AA287" s="12"/>
      <c r="AB287" s="16">
        <f t="shared" si="166"/>
        <v>0</v>
      </c>
      <c r="AC287" s="11"/>
      <c r="AD287" s="11"/>
      <c r="AE287" s="11"/>
      <c r="AF287" s="12"/>
      <c r="AG287" s="16">
        <f t="shared" si="167"/>
        <v>0</v>
      </c>
      <c r="AH287" s="11"/>
      <c r="AI287" s="11"/>
      <c r="AJ287" s="11"/>
      <c r="AK287" s="12"/>
      <c r="AL287" s="16">
        <f t="shared" si="168"/>
        <v>0</v>
      </c>
      <c r="AM287" s="11"/>
      <c r="AN287" s="11"/>
      <c r="AO287" s="11"/>
      <c r="AP287" s="12"/>
      <c r="AQ287" s="16">
        <f t="shared" si="169"/>
        <v>0</v>
      </c>
      <c r="AR287" s="11"/>
      <c r="AS287" s="11"/>
      <c r="AT287" s="11"/>
      <c r="AU287" s="12"/>
      <c r="AV287" s="25">
        <f t="shared" si="170"/>
        <v>0</v>
      </c>
    </row>
    <row r="288" spans="1:48" x14ac:dyDescent="0.25">
      <c r="A288" s="9">
        <v>19</v>
      </c>
      <c r="B288" s="22" t="s">
        <v>34</v>
      </c>
      <c r="C288" s="22" t="s">
        <v>42</v>
      </c>
      <c r="D288" s="78"/>
      <c r="E288" s="78"/>
      <c r="F288" s="78"/>
      <c r="G288" s="79"/>
      <c r="H288" s="80">
        <f t="shared" si="162"/>
        <v>0</v>
      </c>
      <c r="I288" s="78"/>
      <c r="J288" s="78"/>
      <c r="K288" s="78"/>
      <c r="L288" s="79"/>
      <c r="M288" s="80">
        <f t="shared" si="163"/>
        <v>0</v>
      </c>
      <c r="N288" s="78"/>
      <c r="O288" s="78"/>
      <c r="P288" s="78"/>
      <c r="Q288" s="79"/>
      <c r="R288" s="80">
        <f t="shared" si="164"/>
        <v>0</v>
      </c>
      <c r="S288" s="78"/>
      <c r="T288" s="78"/>
      <c r="U288" s="78"/>
      <c r="V288" s="79"/>
      <c r="W288" s="80">
        <f t="shared" si="165"/>
        <v>0</v>
      </c>
      <c r="X288" s="13"/>
      <c r="Y288" s="13"/>
      <c r="Z288" s="13"/>
      <c r="AA288" s="14"/>
      <c r="AB288" s="17">
        <f t="shared" si="166"/>
        <v>0</v>
      </c>
      <c r="AC288" s="13"/>
      <c r="AD288" s="13"/>
      <c r="AE288" s="13"/>
      <c r="AF288" s="14"/>
      <c r="AG288" s="17">
        <f t="shared" si="167"/>
        <v>0</v>
      </c>
      <c r="AH288" s="13"/>
      <c r="AI288" s="13"/>
      <c r="AJ288" s="13"/>
      <c r="AK288" s="14"/>
      <c r="AL288" s="17">
        <f t="shared" si="168"/>
        <v>0</v>
      </c>
      <c r="AM288" s="13"/>
      <c r="AN288" s="13"/>
      <c r="AO288" s="13"/>
      <c r="AP288" s="14"/>
      <c r="AQ288" s="17">
        <f t="shared" si="169"/>
        <v>0</v>
      </c>
      <c r="AR288" s="13"/>
      <c r="AS288" s="13"/>
      <c r="AT288" s="13"/>
      <c r="AU288" s="14"/>
      <c r="AV288" s="26">
        <f t="shared" si="170"/>
        <v>0</v>
      </c>
    </row>
    <row r="289" spans="1:48" x14ac:dyDescent="0.25">
      <c r="A289" s="9">
        <v>19</v>
      </c>
      <c r="B289" s="27"/>
      <c r="C289" s="28"/>
      <c r="D289" s="81"/>
      <c r="E289" s="82"/>
      <c r="F289" s="82"/>
      <c r="G289" s="82"/>
      <c r="H289" s="83">
        <f>SUM(H276:H288)</f>
        <v>0</v>
      </c>
      <c r="I289" s="82"/>
      <c r="J289" s="82"/>
      <c r="K289" s="82"/>
      <c r="L289" s="82"/>
      <c r="M289" s="83">
        <f>SUM(M276:M288)</f>
        <v>0</v>
      </c>
      <c r="N289" s="82"/>
      <c r="O289" s="82"/>
      <c r="P289" s="82"/>
      <c r="Q289" s="82"/>
      <c r="R289" s="83">
        <f>SUM(R276:R288)</f>
        <v>0</v>
      </c>
      <c r="S289" s="82"/>
      <c r="T289" s="82"/>
      <c r="U289" s="82"/>
      <c r="V289" s="82"/>
      <c r="W289" s="83">
        <f>SUM(W276:W288)</f>
        <v>0</v>
      </c>
      <c r="X289" s="29"/>
      <c r="Y289" s="29"/>
      <c r="Z289" s="29"/>
      <c r="AA289" s="29"/>
      <c r="AB289" s="30">
        <f>SUM(AB276:AB288)</f>
        <v>0</v>
      </c>
      <c r="AC289" s="29"/>
      <c r="AD289" s="29"/>
      <c r="AE289" s="29"/>
      <c r="AF289" s="29"/>
      <c r="AG289" s="30">
        <f>SUM(AG276:AG288)</f>
        <v>0</v>
      </c>
      <c r="AH289" s="29"/>
      <c r="AI289" s="29"/>
      <c r="AJ289" s="29"/>
      <c r="AK289" s="29"/>
      <c r="AL289" s="30">
        <f>SUM(AL276:AL288)</f>
        <v>0</v>
      </c>
      <c r="AM289" s="29"/>
      <c r="AN289" s="29"/>
      <c r="AO289" s="29"/>
      <c r="AP289" s="29"/>
      <c r="AQ289" s="30">
        <f>SUM(AQ276:AQ288)</f>
        <v>0</v>
      </c>
      <c r="AR289" s="29"/>
      <c r="AS289" s="29"/>
      <c r="AT289" s="29"/>
      <c r="AU289" s="29"/>
      <c r="AV289" s="30">
        <f>SUM(AV276:AV288)</f>
        <v>0</v>
      </c>
    </row>
    <row r="290" spans="1:48" x14ac:dyDescent="0.25">
      <c r="A290" s="9">
        <v>19</v>
      </c>
      <c r="B290" s="115" t="str">
        <f>"Буква (или иное название) класса "&amp;A531&amp;":"</f>
        <v>Буква (или иное название) класса 36:</v>
      </c>
      <c r="C290" s="11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x14ac:dyDescent="0.25">
      <c r="A291" s="9">
        <v>20</v>
      </c>
      <c r="B291" s="20" t="s">
        <v>0</v>
      </c>
      <c r="C291" s="21" t="s">
        <v>42</v>
      </c>
      <c r="D291" s="75"/>
      <c r="E291" s="75"/>
      <c r="F291" s="75"/>
      <c r="G291" s="76"/>
      <c r="H291" s="77">
        <f t="shared" ref="H291:H303" si="171">COUNTA(D291:G291)</f>
        <v>0</v>
      </c>
      <c r="I291" s="75"/>
      <c r="J291" s="75"/>
      <c r="K291" s="75"/>
      <c r="L291" s="76"/>
      <c r="M291" s="77">
        <f t="shared" ref="M291:M303" si="172">COUNTA(I291:L291)</f>
        <v>0</v>
      </c>
      <c r="N291" s="75"/>
      <c r="O291" s="75"/>
      <c r="P291" s="75"/>
      <c r="Q291" s="76"/>
      <c r="R291" s="77">
        <f t="shared" ref="R291:R303" si="173">COUNTA(N291:Q291)</f>
        <v>0</v>
      </c>
      <c r="S291" s="75"/>
      <c r="T291" s="75"/>
      <c r="U291" s="75"/>
      <c r="V291" s="76"/>
      <c r="W291" s="77">
        <f t="shared" ref="W291:W303" si="174">COUNTA(S291:V291)</f>
        <v>0</v>
      </c>
      <c r="X291" s="11"/>
      <c r="Y291" s="11"/>
      <c r="Z291" s="11"/>
      <c r="AA291" s="12"/>
      <c r="AB291" s="16">
        <f t="shared" ref="AB291:AB303" si="175">COUNTA(X291:AA291)</f>
        <v>0</v>
      </c>
      <c r="AC291" s="11"/>
      <c r="AD291" s="11"/>
      <c r="AE291" s="11"/>
      <c r="AF291" s="12"/>
      <c r="AG291" s="16">
        <f t="shared" ref="AG291:AG303" si="176">COUNTA(AC291:AF291)</f>
        <v>0</v>
      </c>
      <c r="AH291" s="11"/>
      <c r="AI291" s="11"/>
      <c r="AJ291" s="11"/>
      <c r="AK291" s="12"/>
      <c r="AL291" s="16">
        <f t="shared" ref="AL291:AL303" si="177">COUNTA(AH291:AK291)</f>
        <v>0</v>
      </c>
      <c r="AM291" s="11"/>
      <c r="AN291" s="11"/>
      <c r="AO291" s="11"/>
      <c r="AP291" s="12"/>
      <c r="AQ291" s="16">
        <f t="shared" ref="AQ291:AQ303" si="178">COUNTA(AM291:AP291)</f>
        <v>0</v>
      </c>
      <c r="AR291" s="11"/>
      <c r="AS291" s="11"/>
      <c r="AT291" s="11"/>
      <c r="AU291" s="12"/>
      <c r="AV291" s="25">
        <f t="shared" ref="AV291:AV303" si="179">COUNTA(AR291:AU291)</f>
        <v>0</v>
      </c>
    </row>
    <row r="292" spans="1:48" x14ac:dyDescent="0.25">
      <c r="A292" s="9">
        <v>20</v>
      </c>
      <c r="B292" s="3" t="s">
        <v>1</v>
      </c>
      <c r="C292" s="22" t="s">
        <v>42</v>
      </c>
      <c r="D292" s="75"/>
      <c r="E292" s="75"/>
      <c r="F292" s="75"/>
      <c r="G292" s="76"/>
      <c r="H292" s="77">
        <f t="shared" si="171"/>
        <v>0</v>
      </c>
      <c r="I292" s="75"/>
      <c r="J292" s="75"/>
      <c r="K292" s="75"/>
      <c r="L292" s="76"/>
      <c r="M292" s="77">
        <f t="shared" si="172"/>
        <v>0</v>
      </c>
      <c r="N292" s="75"/>
      <c r="O292" s="75"/>
      <c r="P292" s="75"/>
      <c r="Q292" s="76"/>
      <c r="R292" s="77">
        <f t="shared" si="173"/>
        <v>0</v>
      </c>
      <c r="S292" s="75"/>
      <c r="T292" s="75"/>
      <c r="U292" s="75"/>
      <c r="V292" s="76"/>
      <c r="W292" s="77">
        <f t="shared" si="174"/>
        <v>0</v>
      </c>
      <c r="X292" s="11"/>
      <c r="Y292" s="11"/>
      <c r="Z292" s="11"/>
      <c r="AA292" s="12"/>
      <c r="AB292" s="16">
        <f t="shared" si="175"/>
        <v>0</v>
      </c>
      <c r="AC292" s="11"/>
      <c r="AD292" s="11"/>
      <c r="AE292" s="11"/>
      <c r="AF292" s="12"/>
      <c r="AG292" s="16">
        <f t="shared" si="176"/>
        <v>0</v>
      </c>
      <c r="AH292" s="11"/>
      <c r="AI292" s="11"/>
      <c r="AJ292" s="11"/>
      <c r="AK292" s="12"/>
      <c r="AL292" s="16">
        <f t="shared" si="177"/>
        <v>0</v>
      </c>
      <c r="AM292" s="11"/>
      <c r="AN292" s="11"/>
      <c r="AO292" s="11"/>
      <c r="AP292" s="12"/>
      <c r="AQ292" s="16">
        <f t="shared" si="178"/>
        <v>0</v>
      </c>
      <c r="AR292" s="11"/>
      <c r="AS292" s="11"/>
      <c r="AT292" s="11"/>
      <c r="AU292" s="12"/>
      <c r="AV292" s="25">
        <f t="shared" si="179"/>
        <v>0</v>
      </c>
    </row>
    <row r="293" spans="1:48" x14ac:dyDescent="0.25">
      <c r="A293" s="9">
        <v>20</v>
      </c>
      <c r="B293" s="3" t="s">
        <v>2</v>
      </c>
      <c r="C293" s="22" t="s">
        <v>42</v>
      </c>
      <c r="D293" s="75"/>
      <c r="E293" s="75"/>
      <c r="F293" s="75"/>
      <c r="G293" s="76"/>
      <c r="H293" s="77">
        <f t="shared" si="171"/>
        <v>0</v>
      </c>
      <c r="I293" s="75"/>
      <c r="J293" s="75"/>
      <c r="K293" s="75"/>
      <c r="L293" s="76"/>
      <c r="M293" s="77">
        <f t="shared" si="172"/>
        <v>0</v>
      </c>
      <c r="N293" s="75"/>
      <c r="O293" s="75"/>
      <c r="P293" s="75"/>
      <c r="Q293" s="76"/>
      <c r="R293" s="77">
        <f t="shared" si="173"/>
        <v>0</v>
      </c>
      <c r="S293" s="75"/>
      <c r="T293" s="75"/>
      <c r="U293" s="75"/>
      <c r="V293" s="76"/>
      <c r="W293" s="77">
        <f t="shared" si="174"/>
        <v>0</v>
      </c>
      <c r="X293" s="11"/>
      <c r="Y293" s="11"/>
      <c r="Z293" s="11"/>
      <c r="AA293" s="12"/>
      <c r="AB293" s="16">
        <f t="shared" si="175"/>
        <v>0</v>
      </c>
      <c r="AC293" s="11"/>
      <c r="AD293" s="11"/>
      <c r="AE293" s="11"/>
      <c r="AF293" s="12"/>
      <c r="AG293" s="16">
        <f t="shared" si="176"/>
        <v>0</v>
      </c>
      <c r="AH293" s="11"/>
      <c r="AI293" s="11"/>
      <c r="AJ293" s="11"/>
      <c r="AK293" s="12"/>
      <c r="AL293" s="16">
        <f t="shared" si="177"/>
        <v>0</v>
      </c>
      <c r="AM293" s="11"/>
      <c r="AN293" s="11"/>
      <c r="AO293" s="11"/>
      <c r="AP293" s="12"/>
      <c r="AQ293" s="16">
        <f t="shared" si="178"/>
        <v>0</v>
      </c>
      <c r="AR293" s="11"/>
      <c r="AS293" s="11"/>
      <c r="AT293" s="11"/>
      <c r="AU293" s="12"/>
      <c r="AV293" s="25">
        <f t="shared" si="179"/>
        <v>0</v>
      </c>
    </row>
    <row r="294" spans="1:48" x14ac:dyDescent="0.25">
      <c r="A294" s="9">
        <v>20</v>
      </c>
      <c r="B294" s="3" t="s">
        <v>3</v>
      </c>
      <c r="C294" s="22" t="s">
        <v>42</v>
      </c>
      <c r="D294" s="75"/>
      <c r="E294" s="75"/>
      <c r="F294" s="75"/>
      <c r="G294" s="76"/>
      <c r="H294" s="77">
        <f t="shared" si="171"/>
        <v>0</v>
      </c>
      <c r="I294" s="75"/>
      <c r="J294" s="75"/>
      <c r="K294" s="75"/>
      <c r="L294" s="76"/>
      <c r="M294" s="77">
        <f t="shared" si="172"/>
        <v>0</v>
      </c>
      <c r="N294" s="75"/>
      <c r="O294" s="75"/>
      <c r="P294" s="75"/>
      <c r="Q294" s="76"/>
      <c r="R294" s="77">
        <f t="shared" si="173"/>
        <v>0</v>
      </c>
      <c r="S294" s="75"/>
      <c r="T294" s="75"/>
      <c r="U294" s="75"/>
      <c r="V294" s="76"/>
      <c r="W294" s="77">
        <f t="shared" si="174"/>
        <v>0</v>
      </c>
      <c r="X294" s="11"/>
      <c r="Y294" s="11"/>
      <c r="Z294" s="11"/>
      <c r="AA294" s="12"/>
      <c r="AB294" s="16">
        <f t="shared" si="175"/>
        <v>0</v>
      </c>
      <c r="AC294" s="11"/>
      <c r="AD294" s="11"/>
      <c r="AE294" s="11"/>
      <c r="AF294" s="12"/>
      <c r="AG294" s="16">
        <f t="shared" si="176"/>
        <v>0</v>
      </c>
      <c r="AH294" s="11"/>
      <c r="AI294" s="11"/>
      <c r="AJ294" s="11"/>
      <c r="AK294" s="12"/>
      <c r="AL294" s="16">
        <f t="shared" si="177"/>
        <v>0</v>
      </c>
      <c r="AM294" s="11"/>
      <c r="AN294" s="11"/>
      <c r="AO294" s="11"/>
      <c r="AP294" s="12"/>
      <c r="AQ294" s="16">
        <f t="shared" si="178"/>
        <v>0</v>
      </c>
      <c r="AR294" s="11"/>
      <c r="AS294" s="11"/>
      <c r="AT294" s="11"/>
      <c r="AU294" s="12"/>
      <c r="AV294" s="25">
        <f t="shared" si="179"/>
        <v>0</v>
      </c>
    </row>
    <row r="295" spans="1:48" x14ac:dyDescent="0.25">
      <c r="A295" s="9">
        <v>20</v>
      </c>
      <c r="B295" s="3" t="s">
        <v>4</v>
      </c>
      <c r="C295" s="22" t="s">
        <v>42</v>
      </c>
      <c r="D295" s="75"/>
      <c r="E295" s="75"/>
      <c r="F295" s="75"/>
      <c r="G295" s="76"/>
      <c r="H295" s="77">
        <f t="shared" si="171"/>
        <v>0</v>
      </c>
      <c r="I295" s="75"/>
      <c r="J295" s="75"/>
      <c r="K295" s="75"/>
      <c r="L295" s="76"/>
      <c r="M295" s="77">
        <f t="shared" si="172"/>
        <v>0</v>
      </c>
      <c r="N295" s="75"/>
      <c r="O295" s="75"/>
      <c r="P295" s="75"/>
      <c r="Q295" s="76"/>
      <c r="R295" s="77">
        <f t="shared" si="173"/>
        <v>0</v>
      </c>
      <c r="S295" s="75"/>
      <c r="T295" s="75"/>
      <c r="U295" s="75"/>
      <c r="V295" s="76"/>
      <c r="W295" s="77">
        <f t="shared" si="174"/>
        <v>0</v>
      </c>
      <c r="X295" s="11"/>
      <c r="Y295" s="11"/>
      <c r="Z295" s="11"/>
      <c r="AA295" s="12"/>
      <c r="AB295" s="16">
        <f t="shared" si="175"/>
        <v>0</v>
      </c>
      <c r="AC295" s="11"/>
      <c r="AD295" s="11"/>
      <c r="AE295" s="11"/>
      <c r="AF295" s="12"/>
      <c r="AG295" s="16">
        <f t="shared" si="176"/>
        <v>0</v>
      </c>
      <c r="AH295" s="11"/>
      <c r="AI295" s="11"/>
      <c r="AJ295" s="11"/>
      <c r="AK295" s="12"/>
      <c r="AL295" s="16">
        <f t="shared" si="177"/>
        <v>0</v>
      </c>
      <c r="AM295" s="11"/>
      <c r="AN295" s="11"/>
      <c r="AO295" s="11"/>
      <c r="AP295" s="12"/>
      <c r="AQ295" s="16">
        <f t="shared" si="178"/>
        <v>0</v>
      </c>
      <c r="AR295" s="11"/>
      <c r="AS295" s="11"/>
      <c r="AT295" s="11"/>
      <c r="AU295" s="12"/>
      <c r="AV295" s="25">
        <f t="shared" si="179"/>
        <v>0</v>
      </c>
    </row>
    <row r="296" spans="1:48" x14ac:dyDescent="0.25">
      <c r="A296" s="9">
        <v>20</v>
      </c>
      <c r="B296" s="3" t="s">
        <v>5</v>
      </c>
      <c r="C296" s="22" t="s">
        <v>42</v>
      </c>
      <c r="D296" s="75"/>
      <c r="E296" s="75"/>
      <c r="F296" s="75"/>
      <c r="G296" s="76"/>
      <c r="H296" s="77">
        <f t="shared" si="171"/>
        <v>0</v>
      </c>
      <c r="I296" s="75"/>
      <c r="J296" s="75"/>
      <c r="K296" s="75"/>
      <c r="L296" s="76"/>
      <c r="M296" s="77">
        <f t="shared" si="172"/>
        <v>0</v>
      </c>
      <c r="N296" s="75"/>
      <c r="O296" s="75"/>
      <c r="P296" s="75"/>
      <c r="Q296" s="76"/>
      <c r="R296" s="77">
        <f t="shared" si="173"/>
        <v>0</v>
      </c>
      <c r="S296" s="75"/>
      <c r="T296" s="75"/>
      <c r="U296" s="75"/>
      <c r="V296" s="76"/>
      <c r="W296" s="77">
        <f t="shared" si="174"/>
        <v>0</v>
      </c>
      <c r="X296" s="11"/>
      <c r="Y296" s="11"/>
      <c r="Z296" s="11"/>
      <c r="AA296" s="12"/>
      <c r="AB296" s="16">
        <f t="shared" si="175"/>
        <v>0</v>
      </c>
      <c r="AC296" s="11"/>
      <c r="AD296" s="11"/>
      <c r="AE296" s="11"/>
      <c r="AF296" s="12"/>
      <c r="AG296" s="16">
        <f t="shared" si="176"/>
        <v>0</v>
      </c>
      <c r="AH296" s="11"/>
      <c r="AI296" s="11"/>
      <c r="AJ296" s="11"/>
      <c r="AK296" s="12"/>
      <c r="AL296" s="16">
        <f t="shared" si="177"/>
        <v>0</v>
      </c>
      <c r="AM296" s="11"/>
      <c r="AN296" s="11"/>
      <c r="AO296" s="11"/>
      <c r="AP296" s="12"/>
      <c r="AQ296" s="16">
        <f t="shared" si="178"/>
        <v>0</v>
      </c>
      <c r="AR296" s="11"/>
      <c r="AS296" s="11"/>
      <c r="AT296" s="11"/>
      <c r="AU296" s="12"/>
      <c r="AV296" s="25">
        <f t="shared" si="179"/>
        <v>0</v>
      </c>
    </row>
    <row r="297" spans="1:48" x14ac:dyDescent="0.25">
      <c r="A297" s="9">
        <v>20</v>
      </c>
      <c r="B297" s="3" t="s">
        <v>6</v>
      </c>
      <c r="C297" s="22" t="s">
        <v>42</v>
      </c>
      <c r="D297" s="75"/>
      <c r="E297" s="75"/>
      <c r="F297" s="75"/>
      <c r="G297" s="76"/>
      <c r="H297" s="77">
        <f t="shared" si="171"/>
        <v>0</v>
      </c>
      <c r="I297" s="75"/>
      <c r="J297" s="75"/>
      <c r="K297" s="75"/>
      <c r="L297" s="76"/>
      <c r="M297" s="77">
        <f t="shared" si="172"/>
        <v>0</v>
      </c>
      <c r="N297" s="75"/>
      <c r="O297" s="75"/>
      <c r="P297" s="75"/>
      <c r="Q297" s="76"/>
      <c r="R297" s="77">
        <f t="shared" si="173"/>
        <v>0</v>
      </c>
      <c r="S297" s="75"/>
      <c r="T297" s="75"/>
      <c r="U297" s="75"/>
      <c r="V297" s="76"/>
      <c r="W297" s="77">
        <f t="shared" si="174"/>
        <v>0</v>
      </c>
      <c r="X297" s="11"/>
      <c r="Y297" s="11"/>
      <c r="Z297" s="11"/>
      <c r="AA297" s="12"/>
      <c r="AB297" s="16">
        <f t="shared" si="175"/>
        <v>0</v>
      </c>
      <c r="AC297" s="11"/>
      <c r="AD297" s="11"/>
      <c r="AE297" s="11"/>
      <c r="AF297" s="12"/>
      <c r="AG297" s="16">
        <f t="shared" si="176"/>
        <v>0</v>
      </c>
      <c r="AH297" s="11"/>
      <c r="AI297" s="11"/>
      <c r="AJ297" s="11"/>
      <c r="AK297" s="12"/>
      <c r="AL297" s="16">
        <f t="shared" si="177"/>
        <v>0</v>
      </c>
      <c r="AM297" s="11"/>
      <c r="AN297" s="11"/>
      <c r="AO297" s="11"/>
      <c r="AP297" s="12"/>
      <c r="AQ297" s="16">
        <f t="shared" si="178"/>
        <v>0</v>
      </c>
      <c r="AR297" s="11"/>
      <c r="AS297" s="11"/>
      <c r="AT297" s="11"/>
      <c r="AU297" s="12"/>
      <c r="AV297" s="25">
        <f t="shared" si="179"/>
        <v>0</v>
      </c>
    </row>
    <row r="298" spans="1:48" x14ac:dyDescent="0.25">
      <c r="A298" s="9">
        <v>20</v>
      </c>
      <c r="B298" s="3" t="s">
        <v>7</v>
      </c>
      <c r="C298" s="22" t="s">
        <v>42</v>
      </c>
      <c r="D298" s="75"/>
      <c r="E298" s="75"/>
      <c r="F298" s="75"/>
      <c r="G298" s="76"/>
      <c r="H298" s="77">
        <f t="shared" si="171"/>
        <v>0</v>
      </c>
      <c r="I298" s="75"/>
      <c r="J298" s="75"/>
      <c r="K298" s="75"/>
      <c r="L298" s="76"/>
      <c r="M298" s="77">
        <f t="shared" si="172"/>
        <v>0</v>
      </c>
      <c r="N298" s="75"/>
      <c r="O298" s="75"/>
      <c r="P298" s="75"/>
      <c r="Q298" s="76"/>
      <c r="R298" s="77">
        <f t="shared" si="173"/>
        <v>0</v>
      </c>
      <c r="S298" s="75"/>
      <c r="T298" s="75"/>
      <c r="U298" s="75"/>
      <c r="V298" s="76"/>
      <c r="W298" s="77">
        <f t="shared" si="174"/>
        <v>0</v>
      </c>
      <c r="X298" s="11"/>
      <c r="Y298" s="11"/>
      <c r="Z298" s="11"/>
      <c r="AA298" s="12"/>
      <c r="AB298" s="16">
        <f t="shared" si="175"/>
        <v>0</v>
      </c>
      <c r="AC298" s="11"/>
      <c r="AD298" s="11"/>
      <c r="AE298" s="11"/>
      <c r="AF298" s="12"/>
      <c r="AG298" s="16">
        <f t="shared" si="176"/>
        <v>0</v>
      </c>
      <c r="AH298" s="11"/>
      <c r="AI298" s="11"/>
      <c r="AJ298" s="11"/>
      <c r="AK298" s="12"/>
      <c r="AL298" s="16">
        <f t="shared" si="177"/>
        <v>0</v>
      </c>
      <c r="AM298" s="11"/>
      <c r="AN298" s="11"/>
      <c r="AO298" s="11"/>
      <c r="AP298" s="12"/>
      <c r="AQ298" s="16">
        <f t="shared" si="178"/>
        <v>0</v>
      </c>
      <c r="AR298" s="11"/>
      <c r="AS298" s="11"/>
      <c r="AT298" s="11"/>
      <c r="AU298" s="12"/>
      <c r="AV298" s="25">
        <f t="shared" si="179"/>
        <v>0</v>
      </c>
    </row>
    <row r="299" spans="1:48" x14ac:dyDescent="0.25">
      <c r="A299" s="9">
        <v>20</v>
      </c>
      <c r="B299" s="3" t="s">
        <v>23</v>
      </c>
      <c r="C299" s="22" t="s">
        <v>42</v>
      </c>
      <c r="D299" s="75"/>
      <c r="E299" s="75"/>
      <c r="F299" s="75"/>
      <c r="G299" s="76"/>
      <c r="H299" s="77">
        <f t="shared" si="171"/>
        <v>0</v>
      </c>
      <c r="I299" s="75"/>
      <c r="J299" s="75"/>
      <c r="K299" s="75"/>
      <c r="L299" s="76"/>
      <c r="M299" s="77">
        <f t="shared" si="172"/>
        <v>0</v>
      </c>
      <c r="N299" s="75"/>
      <c r="O299" s="75"/>
      <c r="P299" s="75"/>
      <c r="Q299" s="76"/>
      <c r="R299" s="77">
        <f t="shared" si="173"/>
        <v>0</v>
      </c>
      <c r="S299" s="75"/>
      <c r="T299" s="75"/>
      <c r="U299" s="75"/>
      <c r="V299" s="76"/>
      <c r="W299" s="77">
        <f t="shared" si="174"/>
        <v>0</v>
      </c>
      <c r="X299" s="11"/>
      <c r="Y299" s="11"/>
      <c r="Z299" s="11"/>
      <c r="AA299" s="12"/>
      <c r="AB299" s="16">
        <f t="shared" si="175"/>
        <v>0</v>
      </c>
      <c r="AC299" s="11"/>
      <c r="AD299" s="11"/>
      <c r="AE299" s="11"/>
      <c r="AF299" s="12"/>
      <c r="AG299" s="16">
        <f t="shared" si="176"/>
        <v>0</v>
      </c>
      <c r="AH299" s="11"/>
      <c r="AI299" s="11"/>
      <c r="AJ299" s="11"/>
      <c r="AK299" s="12"/>
      <c r="AL299" s="16">
        <f t="shared" si="177"/>
        <v>0</v>
      </c>
      <c r="AM299" s="11"/>
      <c r="AN299" s="11"/>
      <c r="AO299" s="11"/>
      <c r="AP299" s="12"/>
      <c r="AQ299" s="16">
        <f t="shared" si="178"/>
        <v>0</v>
      </c>
      <c r="AR299" s="11"/>
      <c r="AS299" s="11"/>
      <c r="AT299" s="11"/>
      <c r="AU299" s="12"/>
      <c r="AV299" s="25">
        <f t="shared" si="179"/>
        <v>0</v>
      </c>
    </row>
    <row r="300" spans="1:48" x14ac:dyDescent="0.25">
      <c r="A300" s="9">
        <v>20</v>
      </c>
      <c r="B300" s="3" t="s">
        <v>8</v>
      </c>
      <c r="C300" s="22" t="s">
        <v>42</v>
      </c>
      <c r="D300" s="75"/>
      <c r="E300" s="75"/>
      <c r="F300" s="75"/>
      <c r="G300" s="76"/>
      <c r="H300" s="77">
        <f t="shared" si="171"/>
        <v>0</v>
      </c>
      <c r="I300" s="75"/>
      <c r="J300" s="75"/>
      <c r="K300" s="75"/>
      <c r="L300" s="76"/>
      <c r="M300" s="77">
        <f t="shared" si="172"/>
        <v>0</v>
      </c>
      <c r="N300" s="75"/>
      <c r="O300" s="75"/>
      <c r="P300" s="75"/>
      <c r="Q300" s="76"/>
      <c r="R300" s="77">
        <f t="shared" si="173"/>
        <v>0</v>
      </c>
      <c r="S300" s="75"/>
      <c r="T300" s="75"/>
      <c r="U300" s="75"/>
      <c r="V300" s="76"/>
      <c r="W300" s="77">
        <f t="shared" si="174"/>
        <v>0</v>
      </c>
      <c r="X300" s="11"/>
      <c r="Y300" s="11"/>
      <c r="Z300" s="11"/>
      <c r="AA300" s="12"/>
      <c r="AB300" s="16">
        <f t="shared" si="175"/>
        <v>0</v>
      </c>
      <c r="AC300" s="11"/>
      <c r="AD300" s="11"/>
      <c r="AE300" s="11"/>
      <c r="AF300" s="12"/>
      <c r="AG300" s="16">
        <f t="shared" si="176"/>
        <v>0</v>
      </c>
      <c r="AH300" s="11"/>
      <c r="AI300" s="11"/>
      <c r="AJ300" s="11"/>
      <c r="AK300" s="12"/>
      <c r="AL300" s="16">
        <f t="shared" si="177"/>
        <v>0</v>
      </c>
      <c r="AM300" s="11"/>
      <c r="AN300" s="11"/>
      <c r="AO300" s="11"/>
      <c r="AP300" s="12"/>
      <c r="AQ300" s="16">
        <f t="shared" si="178"/>
        <v>0</v>
      </c>
      <c r="AR300" s="11"/>
      <c r="AS300" s="11"/>
      <c r="AT300" s="11"/>
      <c r="AU300" s="12"/>
      <c r="AV300" s="25">
        <f t="shared" si="179"/>
        <v>0</v>
      </c>
    </row>
    <row r="301" spans="1:48" x14ac:dyDescent="0.25">
      <c r="A301" s="9">
        <v>20</v>
      </c>
      <c r="B301" s="3" t="s">
        <v>9</v>
      </c>
      <c r="C301" s="22" t="s">
        <v>42</v>
      </c>
      <c r="D301" s="75"/>
      <c r="E301" s="75"/>
      <c r="F301" s="75"/>
      <c r="G301" s="76"/>
      <c r="H301" s="77">
        <f t="shared" si="171"/>
        <v>0</v>
      </c>
      <c r="I301" s="75"/>
      <c r="J301" s="75"/>
      <c r="K301" s="75"/>
      <c r="L301" s="76"/>
      <c r="M301" s="77">
        <f t="shared" si="172"/>
        <v>0</v>
      </c>
      <c r="N301" s="75"/>
      <c r="O301" s="75"/>
      <c r="P301" s="75"/>
      <c r="Q301" s="76"/>
      <c r="R301" s="77">
        <f t="shared" si="173"/>
        <v>0</v>
      </c>
      <c r="S301" s="75"/>
      <c r="T301" s="75"/>
      <c r="U301" s="75"/>
      <c r="V301" s="76"/>
      <c r="W301" s="77">
        <f t="shared" si="174"/>
        <v>0</v>
      </c>
      <c r="X301" s="11"/>
      <c r="Y301" s="11"/>
      <c r="Z301" s="11"/>
      <c r="AA301" s="12"/>
      <c r="AB301" s="16">
        <f t="shared" si="175"/>
        <v>0</v>
      </c>
      <c r="AC301" s="11"/>
      <c r="AD301" s="11"/>
      <c r="AE301" s="11"/>
      <c r="AF301" s="12"/>
      <c r="AG301" s="16">
        <f t="shared" si="176"/>
        <v>0</v>
      </c>
      <c r="AH301" s="11"/>
      <c r="AI301" s="11"/>
      <c r="AJ301" s="11"/>
      <c r="AK301" s="12"/>
      <c r="AL301" s="16">
        <f t="shared" si="177"/>
        <v>0</v>
      </c>
      <c r="AM301" s="11"/>
      <c r="AN301" s="11"/>
      <c r="AO301" s="11"/>
      <c r="AP301" s="12"/>
      <c r="AQ301" s="16">
        <f t="shared" si="178"/>
        <v>0</v>
      </c>
      <c r="AR301" s="11"/>
      <c r="AS301" s="11"/>
      <c r="AT301" s="11"/>
      <c r="AU301" s="12"/>
      <c r="AV301" s="25">
        <f t="shared" si="179"/>
        <v>0</v>
      </c>
    </row>
    <row r="302" spans="1:48" x14ac:dyDescent="0.25">
      <c r="A302" s="9">
        <v>20</v>
      </c>
      <c r="B302" s="3" t="s">
        <v>10</v>
      </c>
      <c r="C302" s="22" t="s">
        <v>42</v>
      </c>
      <c r="D302" s="75"/>
      <c r="E302" s="75"/>
      <c r="F302" s="75"/>
      <c r="G302" s="76"/>
      <c r="H302" s="77">
        <f t="shared" si="171"/>
        <v>0</v>
      </c>
      <c r="I302" s="75"/>
      <c r="J302" s="75"/>
      <c r="K302" s="75"/>
      <c r="L302" s="76"/>
      <c r="M302" s="77">
        <f t="shared" si="172"/>
        <v>0</v>
      </c>
      <c r="N302" s="75"/>
      <c r="O302" s="75"/>
      <c r="P302" s="75"/>
      <c r="Q302" s="76"/>
      <c r="R302" s="77">
        <f t="shared" si="173"/>
        <v>0</v>
      </c>
      <c r="S302" s="75"/>
      <c r="T302" s="75"/>
      <c r="U302" s="75"/>
      <c r="V302" s="76"/>
      <c r="W302" s="77">
        <f t="shared" si="174"/>
        <v>0</v>
      </c>
      <c r="X302" s="11"/>
      <c r="Y302" s="11"/>
      <c r="Z302" s="11"/>
      <c r="AA302" s="12"/>
      <c r="AB302" s="16">
        <f t="shared" si="175"/>
        <v>0</v>
      </c>
      <c r="AC302" s="11"/>
      <c r="AD302" s="11"/>
      <c r="AE302" s="11"/>
      <c r="AF302" s="12"/>
      <c r="AG302" s="16">
        <f t="shared" si="176"/>
        <v>0</v>
      </c>
      <c r="AH302" s="11"/>
      <c r="AI302" s="11"/>
      <c r="AJ302" s="11"/>
      <c r="AK302" s="12"/>
      <c r="AL302" s="16">
        <f t="shared" si="177"/>
        <v>0</v>
      </c>
      <c r="AM302" s="11"/>
      <c r="AN302" s="11"/>
      <c r="AO302" s="11"/>
      <c r="AP302" s="12"/>
      <c r="AQ302" s="16">
        <f t="shared" si="178"/>
        <v>0</v>
      </c>
      <c r="AR302" s="11"/>
      <c r="AS302" s="11"/>
      <c r="AT302" s="11"/>
      <c r="AU302" s="12"/>
      <c r="AV302" s="25">
        <f t="shared" si="179"/>
        <v>0</v>
      </c>
    </row>
    <row r="303" spans="1:48" x14ac:dyDescent="0.25">
      <c r="A303" s="9">
        <v>20</v>
      </c>
      <c r="B303" s="22" t="s">
        <v>34</v>
      </c>
      <c r="C303" s="22" t="s">
        <v>42</v>
      </c>
      <c r="D303" s="78"/>
      <c r="E303" s="78"/>
      <c r="F303" s="78"/>
      <c r="G303" s="79"/>
      <c r="H303" s="80">
        <f t="shared" si="171"/>
        <v>0</v>
      </c>
      <c r="I303" s="78"/>
      <c r="J303" s="78"/>
      <c r="K303" s="78"/>
      <c r="L303" s="79"/>
      <c r="M303" s="80">
        <f t="shared" si="172"/>
        <v>0</v>
      </c>
      <c r="N303" s="78"/>
      <c r="O303" s="78"/>
      <c r="P303" s="78"/>
      <c r="Q303" s="79"/>
      <c r="R303" s="80">
        <f t="shared" si="173"/>
        <v>0</v>
      </c>
      <c r="S303" s="78"/>
      <c r="T303" s="78"/>
      <c r="U303" s="78"/>
      <c r="V303" s="79"/>
      <c r="W303" s="80">
        <f t="shared" si="174"/>
        <v>0</v>
      </c>
      <c r="X303" s="13"/>
      <c r="Y303" s="13"/>
      <c r="Z303" s="13"/>
      <c r="AA303" s="14"/>
      <c r="AB303" s="17">
        <f t="shared" si="175"/>
        <v>0</v>
      </c>
      <c r="AC303" s="13"/>
      <c r="AD303" s="13"/>
      <c r="AE303" s="13"/>
      <c r="AF303" s="14"/>
      <c r="AG303" s="17">
        <f t="shared" si="176"/>
        <v>0</v>
      </c>
      <c r="AH303" s="13"/>
      <c r="AI303" s="13"/>
      <c r="AJ303" s="13"/>
      <c r="AK303" s="14"/>
      <c r="AL303" s="17">
        <f t="shared" si="177"/>
        <v>0</v>
      </c>
      <c r="AM303" s="13"/>
      <c r="AN303" s="13"/>
      <c r="AO303" s="13"/>
      <c r="AP303" s="14"/>
      <c r="AQ303" s="17">
        <f t="shared" si="178"/>
        <v>0</v>
      </c>
      <c r="AR303" s="13"/>
      <c r="AS303" s="13"/>
      <c r="AT303" s="13"/>
      <c r="AU303" s="14"/>
      <c r="AV303" s="26">
        <f t="shared" si="179"/>
        <v>0</v>
      </c>
    </row>
    <row r="304" spans="1:48" x14ac:dyDescent="0.25">
      <c r="A304" s="9">
        <v>20</v>
      </c>
      <c r="B304" s="27"/>
      <c r="C304" s="28"/>
      <c r="D304" s="81"/>
      <c r="E304" s="82"/>
      <c r="F304" s="82"/>
      <c r="G304" s="82"/>
      <c r="H304" s="83">
        <f>SUM(H291:H303)</f>
        <v>0</v>
      </c>
      <c r="I304" s="82"/>
      <c r="J304" s="82"/>
      <c r="K304" s="82"/>
      <c r="L304" s="82"/>
      <c r="M304" s="83">
        <f>SUM(M291:M303)</f>
        <v>0</v>
      </c>
      <c r="N304" s="82"/>
      <c r="O304" s="82"/>
      <c r="P304" s="82"/>
      <c r="Q304" s="82"/>
      <c r="R304" s="83">
        <f>SUM(R291:R303)</f>
        <v>0</v>
      </c>
      <c r="S304" s="82"/>
      <c r="T304" s="82"/>
      <c r="U304" s="82"/>
      <c r="V304" s="82"/>
      <c r="W304" s="83">
        <f>SUM(W291:W303)</f>
        <v>0</v>
      </c>
      <c r="X304" s="29"/>
      <c r="Y304" s="29"/>
      <c r="Z304" s="29"/>
      <c r="AA304" s="29"/>
      <c r="AB304" s="30">
        <f>SUM(AB291:AB303)</f>
        <v>0</v>
      </c>
      <c r="AC304" s="29"/>
      <c r="AD304" s="29"/>
      <c r="AE304" s="29"/>
      <c r="AF304" s="29"/>
      <c r="AG304" s="30">
        <f>SUM(AG291:AG303)</f>
        <v>0</v>
      </c>
      <c r="AH304" s="29"/>
      <c r="AI304" s="29"/>
      <c r="AJ304" s="29"/>
      <c r="AK304" s="29"/>
      <c r="AL304" s="30">
        <f>SUM(AL291:AL303)</f>
        <v>0</v>
      </c>
      <c r="AM304" s="29"/>
      <c r="AN304" s="29"/>
      <c r="AO304" s="29"/>
      <c r="AP304" s="29"/>
      <c r="AQ304" s="30">
        <f>SUM(AQ291:AQ303)</f>
        <v>0</v>
      </c>
      <c r="AR304" s="29"/>
      <c r="AS304" s="29"/>
      <c r="AT304" s="29"/>
      <c r="AU304" s="29"/>
      <c r="AV304" s="30">
        <f>SUM(AV291:AV303)</f>
        <v>0</v>
      </c>
    </row>
    <row r="305" spans="1:48" x14ac:dyDescent="0.25">
      <c r="A305" s="9">
        <v>20</v>
      </c>
      <c r="B305" s="115" t="str">
        <f>"Буква (или иное название) класса "&amp;A546&amp;":"</f>
        <v>Буква (или иное название) класса 37:</v>
      </c>
      <c r="C305" s="116"/>
      <c r="D305" s="106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</row>
    <row r="306" spans="1:48" x14ac:dyDescent="0.25">
      <c r="A306" s="9">
        <v>21</v>
      </c>
      <c r="B306" s="20" t="s">
        <v>0</v>
      </c>
      <c r="C306" s="21" t="s">
        <v>42</v>
      </c>
      <c r="D306" s="75"/>
      <c r="E306" s="75"/>
      <c r="F306" s="75"/>
      <c r="G306" s="76"/>
      <c r="H306" s="77">
        <f t="shared" ref="H306:H318" si="180">COUNTA(D306:G306)</f>
        <v>0</v>
      </c>
      <c r="I306" s="75"/>
      <c r="J306" s="75"/>
      <c r="K306" s="75"/>
      <c r="L306" s="76"/>
      <c r="M306" s="77">
        <f t="shared" ref="M306:M318" si="181">COUNTA(I306:L306)</f>
        <v>0</v>
      </c>
      <c r="N306" s="75"/>
      <c r="O306" s="75"/>
      <c r="P306" s="75"/>
      <c r="Q306" s="76"/>
      <c r="R306" s="77">
        <f t="shared" ref="R306:R318" si="182">COUNTA(N306:Q306)</f>
        <v>0</v>
      </c>
      <c r="S306" s="75"/>
      <c r="T306" s="75"/>
      <c r="U306" s="75"/>
      <c r="V306" s="76"/>
      <c r="W306" s="77">
        <f t="shared" ref="W306:W318" si="183">COUNTA(S306:V306)</f>
        <v>0</v>
      </c>
      <c r="X306" s="11"/>
      <c r="Y306" s="11"/>
      <c r="Z306" s="11"/>
      <c r="AA306" s="12"/>
      <c r="AB306" s="16">
        <f t="shared" ref="AB306:AB318" si="184">COUNTA(X306:AA306)</f>
        <v>0</v>
      </c>
      <c r="AC306" s="11"/>
      <c r="AD306" s="11"/>
      <c r="AE306" s="11"/>
      <c r="AF306" s="12"/>
      <c r="AG306" s="16">
        <f t="shared" ref="AG306:AG318" si="185">COUNTA(AC306:AF306)</f>
        <v>0</v>
      </c>
      <c r="AH306" s="11"/>
      <c r="AI306" s="11"/>
      <c r="AJ306" s="11"/>
      <c r="AK306" s="12"/>
      <c r="AL306" s="16">
        <f t="shared" ref="AL306:AL318" si="186">COUNTA(AH306:AK306)</f>
        <v>0</v>
      </c>
      <c r="AM306" s="11"/>
      <c r="AN306" s="11"/>
      <c r="AO306" s="11"/>
      <c r="AP306" s="12"/>
      <c r="AQ306" s="16">
        <f t="shared" ref="AQ306:AQ318" si="187">COUNTA(AM306:AP306)</f>
        <v>0</v>
      </c>
      <c r="AR306" s="11"/>
      <c r="AS306" s="11"/>
      <c r="AT306" s="11"/>
      <c r="AU306" s="12"/>
      <c r="AV306" s="25">
        <f t="shared" ref="AV306:AV318" si="188">COUNTA(AR306:AU306)</f>
        <v>0</v>
      </c>
    </row>
    <row r="307" spans="1:48" x14ac:dyDescent="0.25">
      <c r="A307" s="9">
        <v>21</v>
      </c>
      <c r="B307" s="3" t="s">
        <v>1</v>
      </c>
      <c r="C307" s="22" t="s">
        <v>42</v>
      </c>
      <c r="D307" s="75"/>
      <c r="E307" s="75"/>
      <c r="F307" s="75"/>
      <c r="G307" s="76"/>
      <c r="H307" s="77">
        <f t="shared" si="180"/>
        <v>0</v>
      </c>
      <c r="I307" s="75"/>
      <c r="J307" s="75"/>
      <c r="K307" s="75"/>
      <c r="L307" s="76"/>
      <c r="M307" s="77">
        <f t="shared" si="181"/>
        <v>0</v>
      </c>
      <c r="N307" s="75"/>
      <c r="O307" s="75"/>
      <c r="P307" s="75"/>
      <c r="Q307" s="76"/>
      <c r="R307" s="77">
        <f t="shared" si="182"/>
        <v>0</v>
      </c>
      <c r="S307" s="75"/>
      <c r="T307" s="75"/>
      <c r="U307" s="75"/>
      <c r="V307" s="76"/>
      <c r="W307" s="77">
        <f t="shared" si="183"/>
        <v>0</v>
      </c>
      <c r="X307" s="11"/>
      <c r="Y307" s="11"/>
      <c r="Z307" s="11"/>
      <c r="AA307" s="12"/>
      <c r="AB307" s="16">
        <f t="shared" si="184"/>
        <v>0</v>
      </c>
      <c r="AC307" s="11"/>
      <c r="AD307" s="11"/>
      <c r="AE307" s="11"/>
      <c r="AF307" s="12"/>
      <c r="AG307" s="16">
        <f t="shared" si="185"/>
        <v>0</v>
      </c>
      <c r="AH307" s="11"/>
      <c r="AI307" s="11"/>
      <c r="AJ307" s="11"/>
      <c r="AK307" s="12"/>
      <c r="AL307" s="16">
        <f t="shared" si="186"/>
        <v>0</v>
      </c>
      <c r="AM307" s="11"/>
      <c r="AN307" s="11"/>
      <c r="AO307" s="11"/>
      <c r="AP307" s="12"/>
      <c r="AQ307" s="16">
        <f t="shared" si="187"/>
        <v>0</v>
      </c>
      <c r="AR307" s="11"/>
      <c r="AS307" s="11"/>
      <c r="AT307" s="11"/>
      <c r="AU307" s="12"/>
      <c r="AV307" s="25">
        <f t="shared" si="188"/>
        <v>0</v>
      </c>
    </row>
    <row r="308" spans="1:48" x14ac:dyDescent="0.25">
      <c r="A308" s="9">
        <v>21</v>
      </c>
      <c r="B308" s="3" t="s">
        <v>2</v>
      </c>
      <c r="C308" s="22" t="s">
        <v>42</v>
      </c>
      <c r="D308" s="75"/>
      <c r="E308" s="75"/>
      <c r="F308" s="75"/>
      <c r="G308" s="76"/>
      <c r="H308" s="77">
        <f t="shared" si="180"/>
        <v>0</v>
      </c>
      <c r="I308" s="75"/>
      <c r="J308" s="75"/>
      <c r="K308" s="75"/>
      <c r="L308" s="76"/>
      <c r="M308" s="77">
        <f t="shared" si="181"/>
        <v>0</v>
      </c>
      <c r="N308" s="75"/>
      <c r="O308" s="75"/>
      <c r="P308" s="75"/>
      <c r="Q308" s="76"/>
      <c r="R308" s="77">
        <f t="shared" si="182"/>
        <v>0</v>
      </c>
      <c r="S308" s="75"/>
      <c r="T308" s="75"/>
      <c r="U308" s="75"/>
      <c r="V308" s="76"/>
      <c r="W308" s="77">
        <f t="shared" si="183"/>
        <v>0</v>
      </c>
      <c r="X308" s="11"/>
      <c r="Y308" s="11"/>
      <c r="Z308" s="11"/>
      <c r="AA308" s="12"/>
      <c r="AB308" s="16">
        <f t="shared" si="184"/>
        <v>0</v>
      </c>
      <c r="AC308" s="11"/>
      <c r="AD308" s="11"/>
      <c r="AE308" s="11"/>
      <c r="AF308" s="12"/>
      <c r="AG308" s="16">
        <f t="shared" si="185"/>
        <v>0</v>
      </c>
      <c r="AH308" s="11"/>
      <c r="AI308" s="11"/>
      <c r="AJ308" s="11"/>
      <c r="AK308" s="12"/>
      <c r="AL308" s="16">
        <f t="shared" si="186"/>
        <v>0</v>
      </c>
      <c r="AM308" s="11"/>
      <c r="AN308" s="11"/>
      <c r="AO308" s="11"/>
      <c r="AP308" s="12"/>
      <c r="AQ308" s="16">
        <f t="shared" si="187"/>
        <v>0</v>
      </c>
      <c r="AR308" s="11"/>
      <c r="AS308" s="11"/>
      <c r="AT308" s="11"/>
      <c r="AU308" s="12"/>
      <c r="AV308" s="25">
        <f t="shared" si="188"/>
        <v>0</v>
      </c>
    </row>
    <row r="309" spans="1:48" x14ac:dyDescent="0.25">
      <c r="A309" s="9">
        <v>21</v>
      </c>
      <c r="B309" s="3" t="s">
        <v>3</v>
      </c>
      <c r="C309" s="22" t="s">
        <v>42</v>
      </c>
      <c r="D309" s="75"/>
      <c r="E309" s="75"/>
      <c r="F309" s="75"/>
      <c r="G309" s="76"/>
      <c r="H309" s="77">
        <f t="shared" si="180"/>
        <v>0</v>
      </c>
      <c r="I309" s="75"/>
      <c r="J309" s="75"/>
      <c r="K309" s="75"/>
      <c r="L309" s="76"/>
      <c r="M309" s="77">
        <f t="shared" si="181"/>
        <v>0</v>
      </c>
      <c r="N309" s="75"/>
      <c r="O309" s="75"/>
      <c r="P309" s="75"/>
      <c r="Q309" s="76"/>
      <c r="R309" s="77">
        <f t="shared" si="182"/>
        <v>0</v>
      </c>
      <c r="S309" s="75"/>
      <c r="T309" s="75"/>
      <c r="U309" s="75"/>
      <c r="V309" s="76"/>
      <c r="W309" s="77">
        <f t="shared" si="183"/>
        <v>0</v>
      </c>
      <c r="X309" s="11"/>
      <c r="Y309" s="11"/>
      <c r="Z309" s="11"/>
      <c r="AA309" s="12"/>
      <c r="AB309" s="16">
        <f t="shared" si="184"/>
        <v>0</v>
      </c>
      <c r="AC309" s="11"/>
      <c r="AD309" s="11"/>
      <c r="AE309" s="11"/>
      <c r="AF309" s="12"/>
      <c r="AG309" s="16">
        <f t="shared" si="185"/>
        <v>0</v>
      </c>
      <c r="AH309" s="11"/>
      <c r="AI309" s="11"/>
      <c r="AJ309" s="11"/>
      <c r="AK309" s="12"/>
      <c r="AL309" s="16">
        <f t="shared" si="186"/>
        <v>0</v>
      </c>
      <c r="AM309" s="11"/>
      <c r="AN309" s="11"/>
      <c r="AO309" s="11"/>
      <c r="AP309" s="12"/>
      <c r="AQ309" s="16">
        <f t="shared" si="187"/>
        <v>0</v>
      </c>
      <c r="AR309" s="11"/>
      <c r="AS309" s="11"/>
      <c r="AT309" s="11"/>
      <c r="AU309" s="12"/>
      <c r="AV309" s="25">
        <f t="shared" si="188"/>
        <v>0</v>
      </c>
    </row>
    <row r="310" spans="1:48" x14ac:dyDescent="0.25">
      <c r="A310" s="9">
        <v>21</v>
      </c>
      <c r="B310" s="3" t="s">
        <v>4</v>
      </c>
      <c r="C310" s="22" t="s">
        <v>42</v>
      </c>
      <c r="D310" s="75"/>
      <c r="E310" s="75"/>
      <c r="F310" s="75"/>
      <c r="G310" s="76"/>
      <c r="H310" s="77">
        <f t="shared" si="180"/>
        <v>0</v>
      </c>
      <c r="I310" s="75"/>
      <c r="J310" s="75"/>
      <c r="K310" s="75"/>
      <c r="L310" s="76"/>
      <c r="M310" s="77">
        <f t="shared" si="181"/>
        <v>0</v>
      </c>
      <c r="N310" s="75"/>
      <c r="O310" s="75"/>
      <c r="P310" s="75"/>
      <c r="Q310" s="76"/>
      <c r="R310" s="77">
        <f t="shared" si="182"/>
        <v>0</v>
      </c>
      <c r="S310" s="75"/>
      <c r="T310" s="75"/>
      <c r="U310" s="75"/>
      <c r="V310" s="76"/>
      <c r="W310" s="77">
        <f t="shared" si="183"/>
        <v>0</v>
      </c>
      <c r="X310" s="11"/>
      <c r="Y310" s="11"/>
      <c r="Z310" s="11"/>
      <c r="AA310" s="12"/>
      <c r="AB310" s="16">
        <f t="shared" si="184"/>
        <v>0</v>
      </c>
      <c r="AC310" s="11"/>
      <c r="AD310" s="11"/>
      <c r="AE310" s="11"/>
      <c r="AF310" s="12"/>
      <c r="AG310" s="16">
        <f t="shared" si="185"/>
        <v>0</v>
      </c>
      <c r="AH310" s="11"/>
      <c r="AI310" s="11"/>
      <c r="AJ310" s="11"/>
      <c r="AK310" s="12"/>
      <c r="AL310" s="16">
        <f t="shared" si="186"/>
        <v>0</v>
      </c>
      <c r="AM310" s="11"/>
      <c r="AN310" s="11"/>
      <c r="AO310" s="11"/>
      <c r="AP310" s="12"/>
      <c r="AQ310" s="16">
        <f t="shared" si="187"/>
        <v>0</v>
      </c>
      <c r="AR310" s="11"/>
      <c r="AS310" s="11"/>
      <c r="AT310" s="11"/>
      <c r="AU310" s="12"/>
      <c r="AV310" s="25">
        <f t="shared" si="188"/>
        <v>0</v>
      </c>
    </row>
    <row r="311" spans="1:48" x14ac:dyDescent="0.25">
      <c r="A311" s="9">
        <v>21</v>
      </c>
      <c r="B311" s="3" t="s">
        <v>5</v>
      </c>
      <c r="C311" s="22" t="s">
        <v>42</v>
      </c>
      <c r="D311" s="75"/>
      <c r="E311" s="75"/>
      <c r="F311" s="75"/>
      <c r="G311" s="76"/>
      <c r="H311" s="77">
        <f t="shared" si="180"/>
        <v>0</v>
      </c>
      <c r="I311" s="75"/>
      <c r="J311" s="75"/>
      <c r="K311" s="75"/>
      <c r="L311" s="76"/>
      <c r="M311" s="77">
        <f t="shared" si="181"/>
        <v>0</v>
      </c>
      <c r="N311" s="75"/>
      <c r="O311" s="75"/>
      <c r="P311" s="75"/>
      <c r="Q311" s="76"/>
      <c r="R311" s="77">
        <f t="shared" si="182"/>
        <v>0</v>
      </c>
      <c r="S311" s="75"/>
      <c r="T311" s="75"/>
      <c r="U311" s="75"/>
      <c r="V311" s="76"/>
      <c r="W311" s="77">
        <f t="shared" si="183"/>
        <v>0</v>
      </c>
      <c r="X311" s="11"/>
      <c r="Y311" s="11"/>
      <c r="Z311" s="11"/>
      <c r="AA311" s="12"/>
      <c r="AB311" s="16">
        <f t="shared" si="184"/>
        <v>0</v>
      </c>
      <c r="AC311" s="11"/>
      <c r="AD311" s="11"/>
      <c r="AE311" s="11"/>
      <c r="AF311" s="12"/>
      <c r="AG311" s="16">
        <f t="shared" si="185"/>
        <v>0</v>
      </c>
      <c r="AH311" s="11"/>
      <c r="AI311" s="11"/>
      <c r="AJ311" s="11"/>
      <c r="AK311" s="12"/>
      <c r="AL311" s="16">
        <f t="shared" si="186"/>
        <v>0</v>
      </c>
      <c r="AM311" s="11"/>
      <c r="AN311" s="11"/>
      <c r="AO311" s="11"/>
      <c r="AP311" s="12"/>
      <c r="AQ311" s="16">
        <f t="shared" si="187"/>
        <v>0</v>
      </c>
      <c r="AR311" s="11"/>
      <c r="AS311" s="11"/>
      <c r="AT311" s="11"/>
      <c r="AU311" s="12"/>
      <c r="AV311" s="25">
        <f t="shared" si="188"/>
        <v>0</v>
      </c>
    </row>
    <row r="312" spans="1:48" x14ac:dyDescent="0.25">
      <c r="A312" s="9">
        <v>21</v>
      </c>
      <c r="B312" s="3" t="s">
        <v>6</v>
      </c>
      <c r="C312" s="22" t="s">
        <v>42</v>
      </c>
      <c r="D312" s="75"/>
      <c r="E312" s="75"/>
      <c r="F312" s="75"/>
      <c r="G312" s="76"/>
      <c r="H312" s="77">
        <f t="shared" si="180"/>
        <v>0</v>
      </c>
      <c r="I312" s="75"/>
      <c r="J312" s="75"/>
      <c r="K312" s="75"/>
      <c r="L312" s="76"/>
      <c r="M312" s="77">
        <f t="shared" si="181"/>
        <v>0</v>
      </c>
      <c r="N312" s="75"/>
      <c r="O312" s="75"/>
      <c r="P312" s="75"/>
      <c r="Q312" s="76"/>
      <c r="R312" s="77">
        <f t="shared" si="182"/>
        <v>0</v>
      </c>
      <c r="S312" s="75"/>
      <c r="T312" s="75"/>
      <c r="U312" s="75"/>
      <c r="V312" s="76"/>
      <c r="W312" s="77">
        <f t="shared" si="183"/>
        <v>0</v>
      </c>
      <c r="X312" s="11"/>
      <c r="Y312" s="11"/>
      <c r="Z312" s="11"/>
      <c r="AA312" s="12"/>
      <c r="AB312" s="16">
        <f t="shared" si="184"/>
        <v>0</v>
      </c>
      <c r="AC312" s="11"/>
      <c r="AD312" s="11"/>
      <c r="AE312" s="11"/>
      <c r="AF312" s="12"/>
      <c r="AG312" s="16">
        <f t="shared" si="185"/>
        <v>0</v>
      </c>
      <c r="AH312" s="11"/>
      <c r="AI312" s="11"/>
      <c r="AJ312" s="11"/>
      <c r="AK312" s="12"/>
      <c r="AL312" s="16">
        <f t="shared" si="186"/>
        <v>0</v>
      </c>
      <c r="AM312" s="11"/>
      <c r="AN312" s="11"/>
      <c r="AO312" s="11"/>
      <c r="AP312" s="12"/>
      <c r="AQ312" s="16">
        <f t="shared" si="187"/>
        <v>0</v>
      </c>
      <c r="AR312" s="11"/>
      <c r="AS312" s="11"/>
      <c r="AT312" s="11"/>
      <c r="AU312" s="12"/>
      <c r="AV312" s="25">
        <f t="shared" si="188"/>
        <v>0</v>
      </c>
    </row>
    <row r="313" spans="1:48" x14ac:dyDescent="0.25">
      <c r="A313" s="9">
        <v>21</v>
      </c>
      <c r="B313" s="3" t="s">
        <v>7</v>
      </c>
      <c r="C313" s="22" t="s">
        <v>42</v>
      </c>
      <c r="D313" s="75"/>
      <c r="E313" s="75"/>
      <c r="F313" s="75"/>
      <c r="G313" s="76"/>
      <c r="H313" s="77">
        <f t="shared" si="180"/>
        <v>0</v>
      </c>
      <c r="I313" s="75"/>
      <c r="J313" s="75"/>
      <c r="K313" s="75"/>
      <c r="L313" s="76"/>
      <c r="M313" s="77">
        <f t="shared" si="181"/>
        <v>0</v>
      </c>
      <c r="N313" s="75"/>
      <c r="O313" s="75"/>
      <c r="P313" s="75"/>
      <c r="Q313" s="76"/>
      <c r="R313" s="77">
        <f t="shared" si="182"/>
        <v>0</v>
      </c>
      <c r="S313" s="75"/>
      <c r="T313" s="75"/>
      <c r="U313" s="75"/>
      <c r="V313" s="76"/>
      <c r="W313" s="77">
        <f t="shared" si="183"/>
        <v>0</v>
      </c>
      <c r="X313" s="11"/>
      <c r="Y313" s="11"/>
      <c r="Z313" s="11"/>
      <c r="AA313" s="12"/>
      <c r="AB313" s="16">
        <f t="shared" si="184"/>
        <v>0</v>
      </c>
      <c r="AC313" s="11"/>
      <c r="AD313" s="11"/>
      <c r="AE313" s="11"/>
      <c r="AF313" s="12"/>
      <c r="AG313" s="16">
        <f t="shared" si="185"/>
        <v>0</v>
      </c>
      <c r="AH313" s="11"/>
      <c r="AI313" s="11"/>
      <c r="AJ313" s="11"/>
      <c r="AK313" s="12"/>
      <c r="AL313" s="16">
        <f t="shared" si="186"/>
        <v>0</v>
      </c>
      <c r="AM313" s="11"/>
      <c r="AN313" s="11"/>
      <c r="AO313" s="11"/>
      <c r="AP313" s="12"/>
      <c r="AQ313" s="16">
        <f t="shared" si="187"/>
        <v>0</v>
      </c>
      <c r="AR313" s="11"/>
      <c r="AS313" s="11"/>
      <c r="AT313" s="11"/>
      <c r="AU313" s="12"/>
      <c r="AV313" s="25">
        <f t="shared" si="188"/>
        <v>0</v>
      </c>
    </row>
    <row r="314" spans="1:48" x14ac:dyDescent="0.25">
      <c r="A314" s="9">
        <v>21</v>
      </c>
      <c r="B314" s="3" t="s">
        <v>23</v>
      </c>
      <c r="C314" s="22" t="s">
        <v>42</v>
      </c>
      <c r="D314" s="75"/>
      <c r="E314" s="75"/>
      <c r="F314" s="75"/>
      <c r="G314" s="76"/>
      <c r="H314" s="77">
        <f t="shared" si="180"/>
        <v>0</v>
      </c>
      <c r="I314" s="75"/>
      <c r="J314" s="75"/>
      <c r="K314" s="75"/>
      <c r="L314" s="76"/>
      <c r="M314" s="77">
        <f t="shared" si="181"/>
        <v>0</v>
      </c>
      <c r="N314" s="75"/>
      <c r="O314" s="75"/>
      <c r="P314" s="75"/>
      <c r="Q314" s="76"/>
      <c r="R314" s="77">
        <f t="shared" si="182"/>
        <v>0</v>
      </c>
      <c r="S314" s="75"/>
      <c r="T314" s="75"/>
      <c r="U314" s="75"/>
      <c r="V314" s="76"/>
      <c r="W314" s="77">
        <f t="shared" si="183"/>
        <v>0</v>
      </c>
      <c r="X314" s="11"/>
      <c r="Y314" s="11"/>
      <c r="Z314" s="11"/>
      <c r="AA314" s="12"/>
      <c r="AB314" s="16">
        <f t="shared" si="184"/>
        <v>0</v>
      </c>
      <c r="AC314" s="11"/>
      <c r="AD314" s="11"/>
      <c r="AE314" s="11"/>
      <c r="AF314" s="12"/>
      <c r="AG314" s="16">
        <f t="shared" si="185"/>
        <v>0</v>
      </c>
      <c r="AH314" s="11"/>
      <c r="AI314" s="11"/>
      <c r="AJ314" s="11"/>
      <c r="AK314" s="12"/>
      <c r="AL314" s="16">
        <f t="shared" si="186"/>
        <v>0</v>
      </c>
      <c r="AM314" s="11"/>
      <c r="AN314" s="11"/>
      <c r="AO314" s="11"/>
      <c r="AP314" s="12"/>
      <c r="AQ314" s="16">
        <f t="shared" si="187"/>
        <v>0</v>
      </c>
      <c r="AR314" s="11"/>
      <c r="AS314" s="11"/>
      <c r="AT314" s="11"/>
      <c r="AU314" s="12"/>
      <c r="AV314" s="25">
        <f t="shared" si="188"/>
        <v>0</v>
      </c>
    </row>
    <row r="315" spans="1:48" x14ac:dyDescent="0.25">
      <c r="A315" s="9">
        <v>21</v>
      </c>
      <c r="B315" s="3" t="s">
        <v>8</v>
      </c>
      <c r="C315" s="22" t="s">
        <v>42</v>
      </c>
      <c r="D315" s="75"/>
      <c r="E315" s="75"/>
      <c r="F315" s="75"/>
      <c r="G315" s="76"/>
      <c r="H315" s="77">
        <f t="shared" si="180"/>
        <v>0</v>
      </c>
      <c r="I315" s="75"/>
      <c r="J315" s="75"/>
      <c r="K315" s="75"/>
      <c r="L315" s="76"/>
      <c r="M315" s="77">
        <f t="shared" si="181"/>
        <v>0</v>
      </c>
      <c r="N315" s="75"/>
      <c r="O315" s="75"/>
      <c r="P315" s="75"/>
      <c r="Q315" s="76"/>
      <c r="R315" s="77">
        <f t="shared" si="182"/>
        <v>0</v>
      </c>
      <c r="S315" s="75"/>
      <c r="T315" s="75"/>
      <c r="U315" s="75"/>
      <c r="V315" s="76"/>
      <c r="W315" s="77">
        <f t="shared" si="183"/>
        <v>0</v>
      </c>
      <c r="X315" s="11"/>
      <c r="Y315" s="11"/>
      <c r="Z315" s="11"/>
      <c r="AA315" s="12"/>
      <c r="AB315" s="16">
        <f t="shared" si="184"/>
        <v>0</v>
      </c>
      <c r="AC315" s="11"/>
      <c r="AD315" s="11"/>
      <c r="AE315" s="11"/>
      <c r="AF315" s="12"/>
      <c r="AG315" s="16">
        <f t="shared" si="185"/>
        <v>0</v>
      </c>
      <c r="AH315" s="11"/>
      <c r="AI315" s="11"/>
      <c r="AJ315" s="11"/>
      <c r="AK315" s="12"/>
      <c r="AL315" s="16">
        <f t="shared" si="186"/>
        <v>0</v>
      </c>
      <c r="AM315" s="11"/>
      <c r="AN315" s="11"/>
      <c r="AO315" s="11"/>
      <c r="AP315" s="12"/>
      <c r="AQ315" s="16">
        <f t="shared" si="187"/>
        <v>0</v>
      </c>
      <c r="AR315" s="11"/>
      <c r="AS315" s="11"/>
      <c r="AT315" s="11"/>
      <c r="AU315" s="12"/>
      <c r="AV315" s="25">
        <f t="shared" si="188"/>
        <v>0</v>
      </c>
    </row>
    <row r="316" spans="1:48" x14ac:dyDescent="0.25">
      <c r="A316" s="9">
        <v>21</v>
      </c>
      <c r="B316" s="3" t="s">
        <v>9</v>
      </c>
      <c r="C316" s="22" t="s">
        <v>42</v>
      </c>
      <c r="D316" s="75"/>
      <c r="E316" s="75"/>
      <c r="F316" s="75"/>
      <c r="G316" s="76"/>
      <c r="H316" s="77">
        <f t="shared" si="180"/>
        <v>0</v>
      </c>
      <c r="I316" s="75"/>
      <c r="J316" s="75"/>
      <c r="K316" s="75"/>
      <c r="L316" s="76"/>
      <c r="M316" s="77">
        <f t="shared" si="181"/>
        <v>0</v>
      </c>
      <c r="N316" s="75"/>
      <c r="O316" s="75"/>
      <c r="P316" s="75"/>
      <c r="Q316" s="76"/>
      <c r="R316" s="77">
        <f t="shared" si="182"/>
        <v>0</v>
      </c>
      <c r="S316" s="75"/>
      <c r="T316" s="75"/>
      <c r="U316" s="75"/>
      <c r="V316" s="76"/>
      <c r="W316" s="77">
        <f t="shared" si="183"/>
        <v>0</v>
      </c>
      <c r="X316" s="11"/>
      <c r="Y316" s="11"/>
      <c r="Z316" s="11"/>
      <c r="AA316" s="12"/>
      <c r="AB316" s="16">
        <f t="shared" si="184"/>
        <v>0</v>
      </c>
      <c r="AC316" s="11"/>
      <c r="AD316" s="11"/>
      <c r="AE316" s="11"/>
      <c r="AF316" s="12"/>
      <c r="AG316" s="16">
        <f t="shared" si="185"/>
        <v>0</v>
      </c>
      <c r="AH316" s="11"/>
      <c r="AI316" s="11"/>
      <c r="AJ316" s="11"/>
      <c r="AK316" s="12"/>
      <c r="AL316" s="16">
        <f t="shared" si="186"/>
        <v>0</v>
      </c>
      <c r="AM316" s="11"/>
      <c r="AN316" s="11"/>
      <c r="AO316" s="11"/>
      <c r="AP316" s="12"/>
      <c r="AQ316" s="16">
        <f t="shared" si="187"/>
        <v>0</v>
      </c>
      <c r="AR316" s="11"/>
      <c r="AS316" s="11"/>
      <c r="AT316" s="11"/>
      <c r="AU316" s="12"/>
      <c r="AV316" s="25">
        <f t="shared" si="188"/>
        <v>0</v>
      </c>
    </row>
    <row r="317" spans="1:48" x14ac:dyDescent="0.25">
      <c r="A317" s="9">
        <v>21</v>
      </c>
      <c r="B317" s="3" t="s">
        <v>10</v>
      </c>
      <c r="C317" s="22" t="s">
        <v>42</v>
      </c>
      <c r="D317" s="75"/>
      <c r="E317" s="75"/>
      <c r="F317" s="75"/>
      <c r="G317" s="76"/>
      <c r="H317" s="77">
        <f t="shared" si="180"/>
        <v>0</v>
      </c>
      <c r="I317" s="75"/>
      <c r="J317" s="75"/>
      <c r="K317" s="75"/>
      <c r="L317" s="76"/>
      <c r="M317" s="77">
        <f t="shared" si="181"/>
        <v>0</v>
      </c>
      <c r="N317" s="75"/>
      <c r="O317" s="75"/>
      <c r="P317" s="75"/>
      <c r="Q317" s="76"/>
      <c r="R317" s="77">
        <f t="shared" si="182"/>
        <v>0</v>
      </c>
      <c r="S317" s="75"/>
      <c r="T317" s="75"/>
      <c r="U317" s="75"/>
      <c r="V317" s="76"/>
      <c r="W317" s="77">
        <f t="shared" si="183"/>
        <v>0</v>
      </c>
      <c r="X317" s="11"/>
      <c r="Y317" s="11"/>
      <c r="Z317" s="11"/>
      <c r="AA317" s="12"/>
      <c r="AB317" s="16">
        <f t="shared" si="184"/>
        <v>0</v>
      </c>
      <c r="AC317" s="11"/>
      <c r="AD317" s="11"/>
      <c r="AE317" s="11"/>
      <c r="AF317" s="12"/>
      <c r="AG317" s="16">
        <f t="shared" si="185"/>
        <v>0</v>
      </c>
      <c r="AH317" s="11"/>
      <c r="AI317" s="11"/>
      <c r="AJ317" s="11"/>
      <c r="AK317" s="12"/>
      <c r="AL317" s="16">
        <f t="shared" si="186"/>
        <v>0</v>
      </c>
      <c r="AM317" s="11"/>
      <c r="AN317" s="11"/>
      <c r="AO317" s="11"/>
      <c r="AP317" s="12"/>
      <c r="AQ317" s="16">
        <f t="shared" si="187"/>
        <v>0</v>
      </c>
      <c r="AR317" s="11"/>
      <c r="AS317" s="11"/>
      <c r="AT317" s="11"/>
      <c r="AU317" s="12"/>
      <c r="AV317" s="25">
        <f t="shared" si="188"/>
        <v>0</v>
      </c>
    </row>
    <row r="318" spans="1:48" x14ac:dyDescent="0.25">
      <c r="A318" s="9">
        <v>21</v>
      </c>
      <c r="B318" s="22" t="s">
        <v>34</v>
      </c>
      <c r="C318" s="22" t="s">
        <v>42</v>
      </c>
      <c r="D318" s="78"/>
      <c r="E318" s="78"/>
      <c r="F318" s="78"/>
      <c r="G318" s="79"/>
      <c r="H318" s="80">
        <f t="shared" si="180"/>
        <v>0</v>
      </c>
      <c r="I318" s="78"/>
      <c r="J318" s="78"/>
      <c r="K318" s="78"/>
      <c r="L318" s="79"/>
      <c r="M318" s="80">
        <f t="shared" si="181"/>
        <v>0</v>
      </c>
      <c r="N318" s="78"/>
      <c r="O318" s="78"/>
      <c r="P318" s="78"/>
      <c r="Q318" s="79"/>
      <c r="R318" s="80">
        <f t="shared" si="182"/>
        <v>0</v>
      </c>
      <c r="S318" s="78"/>
      <c r="T318" s="78"/>
      <c r="U318" s="78"/>
      <c r="V318" s="79"/>
      <c r="W318" s="80">
        <f t="shared" si="183"/>
        <v>0</v>
      </c>
      <c r="X318" s="13"/>
      <c r="Y318" s="13"/>
      <c r="Z318" s="13"/>
      <c r="AA318" s="14"/>
      <c r="AB318" s="17">
        <f t="shared" si="184"/>
        <v>0</v>
      </c>
      <c r="AC318" s="13"/>
      <c r="AD318" s="13"/>
      <c r="AE318" s="13"/>
      <c r="AF318" s="14"/>
      <c r="AG318" s="17">
        <f t="shared" si="185"/>
        <v>0</v>
      </c>
      <c r="AH318" s="13"/>
      <c r="AI318" s="13"/>
      <c r="AJ318" s="13"/>
      <c r="AK318" s="14"/>
      <c r="AL318" s="17">
        <f t="shared" si="186"/>
        <v>0</v>
      </c>
      <c r="AM318" s="13"/>
      <c r="AN318" s="13"/>
      <c r="AO318" s="13"/>
      <c r="AP318" s="14"/>
      <c r="AQ318" s="17">
        <f t="shared" si="187"/>
        <v>0</v>
      </c>
      <c r="AR318" s="13"/>
      <c r="AS318" s="13"/>
      <c r="AT318" s="13"/>
      <c r="AU318" s="14"/>
      <c r="AV318" s="26">
        <f t="shared" si="188"/>
        <v>0</v>
      </c>
    </row>
    <row r="319" spans="1:48" x14ac:dyDescent="0.25">
      <c r="A319" s="9">
        <v>21</v>
      </c>
      <c r="B319" s="27"/>
      <c r="C319" s="28"/>
      <c r="D319" s="81"/>
      <c r="E319" s="82"/>
      <c r="F319" s="82"/>
      <c r="G319" s="82"/>
      <c r="H319" s="83">
        <f>SUM(H306:H318)</f>
        <v>0</v>
      </c>
      <c r="I319" s="82"/>
      <c r="J319" s="82"/>
      <c r="K319" s="82"/>
      <c r="L319" s="82"/>
      <c r="M319" s="83">
        <f>SUM(M306:M318)</f>
        <v>0</v>
      </c>
      <c r="N319" s="82"/>
      <c r="O319" s="82"/>
      <c r="P319" s="82"/>
      <c r="Q319" s="82"/>
      <c r="R319" s="83">
        <f>SUM(R306:R318)</f>
        <v>0</v>
      </c>
      <c r="S319" s="82"/>
      <c r="T319" s="82"/>
      <c r="U319" s="82"/>
      <c r="V319" s="82"/>
      <c r="W319" s="83">
        <f>SUM(W306:W318)</f>
        <v>0</v>
      </c>
      <c r="X319" s="29"/>
      <c r="Y319" s="29"/>
      <c r="Z319" s="29"/>
      <c r="AA319" s="29"/>
      <c r="AB319" s="30">
        <f>SUM(AB306:AB318)</f>
        <v>0</v>
      </c>
      <c r="AC319" s="29"/>
      <c r="AD319" s="29"/>
      <c r="AE319" s="29"/>
      <c r="AF319" s="29"/>
      <c r="AG319" s="30">
        <f>SUM(AG306:AG318)</f>
        <v>0</v>
      </c>
      <c r="AH319" s="29"/>
      <c r="AI319" s="29"/>
      <c r="AJ319" s="29"/>
      <c r="AK319" s="29"/>
      <c r="AL319" s="30">
        <f>SUM(AL306:AL318)</f>
        <v>0</v>
      </c>
      <c r="AM319" s="29"/>
      <c r="AN319" s="29"/>
      <c r="AO319" s="29"/>
      <c r="AP319" s="29"/>
      <c r="AQ319" s="30">
        <f>SUM(AQ306:AQ318)</f>
        <v>0</v>
      </c>
      <c r="AR319" s="29"/>
      <c r="AS319" s="29"/>
      <c r="AT319" s="29"/>
      <c r="AU319" s="29"/>
      <c r="AV319" s="30">
        <f>SUM(AV306:AV318)</f>
        <v>0</v>
      </c>
    </row>
    <row r="320" spans="1:48" x14ac:dyDescent="0.25">
      <c r="A320" s="9">
        <v>21</v>
      </c>
      <c r="B320" s="115" t="str">
        <f>"Буква (или иное название) класса "&amp;A561&amp;":"</f>
        <v>Буква (или иное название) класса 38:</v>
      </c>
      <c r="C320" s="116"/>
      <c r="D320" s="106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</row>
    <row r="321" spans="1:48" x14ac:dyDescent="0.25">
      <c r="A321" s="9">
        <v>22</v>
      </c>
      <c r="B321" s="20" t="s">
        <v>0</v>
      </c>
      <c r="C321" s="21" t="s">
        <v>42</v>
      </c>
      <c r="D321" s="75"/>
      <c r="E321" s="75"/>
      <c r="F321" s="75"/>
      <c r="G321" s="76"/>
      <c r="H321" s="77">
        <f t="shared" ref="H321:H333" si="189">COUNTA(D321:G321)</f>
        <v>0</v>
      </c>
      <c r="I321" s="75"/>
      <c r="J321" s="75"/>
      <c r="K321" s="75"/>
      <c r="L321" s="76"/>
      <c r="M321" s="77">
        <f t="shared" ref="M321:M333" si="190">COUNTA(I321:L321)</f>
        <v>0</v>
      </c>
      <c r="N321" s="75"/>
      <c r="O321" s="75"/>
      <c r="P321" s="75"/>
      <c r="Q321" s="76"/>
      <c r="R321" s="77">
        <f t="shared" ref="R321:R333" si="191">COUNTA(N321:Q321)</f>
        <v>0</v>
      </c>
      <c r="S321" s="75"/>
      <c r="T321" s="75"/>
      <c r="U321" s="75"/>
      <c r="V321" s="76"/>
      <c r="W321" s="77">
        <f t="shared" ref="W321:W333" si="192">COUNTA(S321:V321)</f>
        <v>0</v>
      </c>
      <c r="X321" s="11"/>
      <c r="Y321" s="11"/>
      <c r="Z321" s="11"/>
      <c r="AA321" s="12"/>
      <c r="AB321" s="16">
        <f t="shared" ref="AB321:AB333" si="193">COUNTA(X321:AA321)</f>
        <v>0</v>
      </c>
      <c r="AC321" s="11"/>
      <c r="AD321" s="11"/>
      <c r="AE321" s="11"/>
      <c r="AF321" s="12"/>
      <c r="AG321" s="16">
        <f t="shared" ref="AG321:AG333" si="194">COUNTA(AC321:AF321)</f>
        <v>0</v>
      </c>
      <c r="AH321" s="11"/>
      <c r="AI321" s="11"/>
      <c r="AJ321" s="11"/>
      <c r="AK321" s="12"/>
      <c r="AL321" s="16">
        <f t="shared" ref="AL321:AL333" si="195">COUNTA(AH321:AK321)</f>
        <v>0</v>
      </c>
      <c r="AM321" s="11"/>
      <c r="AN321" s="11"/>
      <c r="AO321" s="11"/>
      <c r="AP321" s="12"/>
      <c r="AQ321" s="16">
        <f t="shared" ref="AQ321:AQ333" si="196">COUNTA(AM321:AP321)</f>
        <v>0</v>
      </c>
      <c r="AR321" s="11"/>
      <c r="AS321" s="11"/>
      <c r="AT321" s="11"/>
      <c r="AU321" s="12"/>
      <c r="AV321" s="25">
        <f t="shared" ref="AV321:AV333" si="197">COUNTA(AR321:AU321)</f>
        <v>0</v>
      </c>
    </row>
    <row r="322" spans="1:48" x14ac:dyDescent="0.25">
      <c r="A322" s="9">
        <v>22</v>
      </c>
      <c r="B322" s="3" t="s">
        <v>1</v>
      </c>
      <c r="C322" s="22" t="s">
        <v>42</v>
      </c>
      <c r="D322" s="75"/>
      <c r="E322" s="75"/>
      <c r="F322" s="75"/>
      <c r="G322" s="76"/>
      <c r="H322" s="77">
        <f t="shared" si="189"/>
        <v>0</v>
      </c>
      <c r="I322" s="75"/>
      <c r="J322" s="75"/>
      <c r="K322" s="75"/>
      <c r="L322" s="76"/>
      <c r="M322" s="77">
        <f t="shared" si="190"/>
        <v>0</v>
      </c>
      <c r="N322" s="75"/>
      <c r="O322" s="75"/>
      <c r="P322" s="75"/>
      <c r="Q322" s="76"/>
      <c r="R322" s="77">
        <f t="shared" si="191"/>
        <v>0</v>
      </c>
      <c r="S322" s="75"/>
      <c r="T322" s="75"/>
      <c r="U322" s="75"/>
      <c r="V322" s="76"/>
      <c r="W322" s="77">
        <f t="shared" si="192"/>
        <v>0</v>
      </c>
      <c r="X322" s="11"/>
      <c r="Y322" s="11"/>
      <c r="Z322" s="11"/>
      <c r="AA322" s="12"/>
      <c r="AB322" s="16">
        <f t="shared" si="193"/>
        <v>0</v>
      </c>
      <c r="AC322" s="11"/>
      <c r="AD322" s="11"/>
      <c r="AE322" s="11"/>
      <c r="AF322" s="12"/>
      <c r="AG322" s="16">
        <f t="shared" si="194"/>
        <v>0</v>
      </c>
      <c r="AH322" s="11"/>
      <c r="AI322" s="11"/>
      <c r="AJ322" s="11"/>
      <c r="AK322" s="12"/>
      <c r="AL322" s="16">
        <f t="shared" si="195"/>
        <v>0</v>
      </c>
      <c r="AM322" s="11"/>
      <c r="AN322" s="11"/>
      <c r="AO322" s="11"/>
      <c r="AP322" s="12"/>
      <c r="AQ322" s="16">
        <f t="shared" si="196"/>
        <v>0</v>
      </c>
      <c r="AR322" s="11"/>
      <c r="AS322" s="11"/>
      <c r="AT322" s="11"/>
      <c r="AU322" s="12"/>
      <c r="AV322" s="25">
        <f t="shared" si="197"/>
        <v>0</v>
      </c>
    </row>
    <row r="323" spans="1:48" x14ac:dyDescent="0.25">
      <c r="A323" s="9">
        <v>22</v>
      </c>
      <c r="B323" s="3" t="s">
        <v>2</v>
      </c>
      <c r="C323" s="22" t="s">
        <v>42</v>
      </c>
      <c r="D323" s="75"/>
      <c r="E323" s="75"/>
      <c r="F323" s="75"/>
      <c r="G323" s="76"/>
      <c r="H323" s="77">
        <f t="shared" si="189"/>
        <v>0</v>
      </c>
      <c r="I323" s="75"/>
      <c r="J323" s="75"/>
      <c r="K323" s="75"/>
      <c r="L323" s="76"/>
      <c r="M323" s="77">
        <f t="shared" si="190"/>
        <v>0</v>
      </c>
      <c r="N323" s="75"/>
      <c r="O323" s="75"/>
      <c r="P323" s="75"/>
      <c r="Q323" s="76"/>
      <c r="R323" s="77">
        <f t="shared" si="191"/>
        <v>0</v>
      </c>
      <c r="S323" s="75"/>
      <c r="T323" s="75"/>
      <c r="U323" s="75"/>
      <c r="V323" s="76"/>
      <c r="W323" s="77">
        <f t="shared" si="192"/>
        <v>0</v>
      </c>
      <c r="X323" s="11"/>
      <c r="Y323" s="11"/>
      <c r="Z323" s="11"/>
      <c r="AA323" s="12"/>
      <c r="AB323" s="16">
        <f t="shared" si="193"/>
        <v>0</v>
      </c>
      <c r="AC323" s="11"/>
      <c r="AD323" s="11"/>
      <c r="AE323" s="11"/>
      <c r="AF323" s="12"/>
      <c r="AG323" s="16">
        <f t="shared" si="194"/>
        <v>0</v>
      </c>
      <c r="AH323" s="11"/>
      <c r="AI323" s="11"/>
      <c r="AJ323" s="11"/>
      <c r="AK323" s="12"/>
      <c r="AL323" s="16">
        <f t="shared" si="195"/>
        <v>0</v>
      </c>
      <c r="AM323" s="11"/>
      <c r="AN323" s="11"/>
      <c r="AO323" s="11"/>
      <c r="AP323" s="12"/>
      <c r="AQ323" s="16">
        <f t="shared" si="196"/>
        <v>0</v>
      </c>
      <c r="AR323" s="11"/>
      <c r="AS323" s="11"/>
      <c r="AT323" s="11"/>
      <c r="AU323" s="12"/>
      <c r="AV323" s="25">
        <f t="shared" si="197"/>
        <v>0</v>
      </c>
    </row>
    <row r="324" spans="1:48" x14ac:dyDescent="0.25">
      <c r="A324" s="9">
        <v>22</v>
      </c>
      <c r="B324" s="3" t="s">
        <v>3</v>
      </c>
      <c r="C324" s="22" t="s">
        <v>42</v>
      </c>
      <c r="D324" s="75"/>
      <c r="E324" s="75"/>
      <c r="F324" s="75"/>
      <c r="G324" s="76"/>
      <c r="H324" s="77">
        <f t="shared" si="189"/>
        <v>0</v>
      </c>
      <c r="I324" s="75"/>
      <c r="J324" s="75"/>
      <c r="K324" s="75"/>
      <c r="L324" s="76"/>
      <c r="M324" s="77">
        <f t="shared" si="190"/>
        <v>0</v>
      </c>
      <c r="N324" s="75"/>
      <c r="O324" s="75"/>
      <c r="P324" s="75"/>
      <c r="Q324" s="76"/>
      <c r="R324" s="77">
        <f t="shared" si="191"/>
        <v>0</v>
      </c>
      <c r="S324" s="75"/>
      <c r="T324" s="75"/>
      <c r="U324" s="75"/>
      <c r="V324" s="76"/>
      <c r="W324" s="77">
        <f t="shared" si="192"/>
        <v>0</v>
      </c>
      <c r="X324" s="11"/>
      <c r="Y324" s="11"/>
      <c r="Z324" s="11"/>
      <c r="AA324" s="12"/>
      <c r="AB324" s="16">
        <f t="shared" si="193"/>
        <v>0</v>
      </c>
      <c r="AC324" s="11"/>
      <c r="AD324" s="11"/>
      <c r="AE324" s="11"/>
      <c r="AF324" s="12"/>
      <c r="AG324" s="16">
        <f t="shared" si="194"/>
        <v>0</v>
      </c>
      <c r="AH324" s="11"/>
      <c r="AI324" s="11"/>
      <c r="AJ324" s="11"/>
      <c r="AK324" s="12"/>
      <c r="AL324" s="16">
        <f t="shared" si="195"/>
        <v>0</v>
      </c>
      <c r="AM324" s="11"/>
      <c r="AN324" s="11"/>
      <c r="AO324" s="11"/>
      <c r="AP324" s="12"/>
      <c r="AQ324" s="16">
        <f t="shared" si="196"/>
        <v>0</v>
      </c>
      <c r="AR324" s="11"/>
      <c r="AS324" s="11"/>
      <c r="AT324" s="11"/>
      <c r="AU324" s="12"/>
      <c r="AV324" s="25">
        <f t="shared" si="197"/>
        <v>0</v>
      </c>
    </row>
    <row r="325" spans="1:48" x14ac:dyDescent="0.25">
      <c r="A325" s="9">
        <v>22</v>
      </c>
      <c r="B325" s="3" t="s">
        <v>4</v>
      </c>
      <c r="C325" s="22" t="s">
        <v>42</v>
      </c>
      <c r="D325" s="75"/>
      <c r="E325" s="75"/>
      <c r="F325" s="75"/>
      <c r="G325" s="76"/>
      <c r="H325" s="77">
        <f t="shared" si="189"/>
        <v>0</v>
      </c>
      <c r="I325" s="75"/>
      <c r="J325" s="75"/>
      <c r="K325" s="75"/>
      <c r="L325" s="76"/>
      <c r="M325" s="77">
        <f t="shared" si="190"/>
        <v>0</v>
      </c>
      <c r="N325" s="75"/>
      <c r="O325" s="75"/>
      <c r="P325" s="75"/>
      <c r="Q325" s="76"/>
      <c r="R325" s="77">
        <f t="shared" si="191"/>
        <v>0</v>
      </c>
      <c r="S325" s="75"/>
      <c r="T325" s="75"/>
      <c r="U325" s="75"/>
      <c r="V325" s="76"/>
      <c r="W325" s="77">
        <f t="shared" si="192"/>
        <v>0</v>
      </c>
      <c r="X325" s="11"/>
      <c r="Y325" s="11"/>
      <c r="Z325" s="11"/>
      <c r="AA325" s="12"/>
      <c r="AB325" s="16">
        <f t="shared" si="193"/>
        <v>0</v>
      </c>
      <c r="AC325" s="11"/>
      <c r="AD325" s="11"/>
      <c r="AE325" s="11"/>
      <c r="AF325" s="12"/>
      <c r="AG325" s="16">
        <f t="shared" si="194"/>
        <v>0</v>
      </c>
      <c r="AH325" s="11"/>
      <c r="AI325" s="11"/>
      <c r="AJ325" s="11"/>
      <c r="AK325" s="12"/>
      <c r="AL325" s="16">
        <f t="shared" si="195"/>
        <v>0</v>
      </c>
      <c r="AM325" s="11"/>
      <c r="AN325" s="11"/>
      <c r="AO325" s="11"/>
      <c r="AP325" s="12"/>
      <c r="AQ325" s="16">
        <f t="shared" si="196"/>
        <v>0</v>
      </c>
      <c r="AR325" s="11"/>
      <c r="AS325" s="11"/>
      <c r="AT325" s="11"/>
      <c r="AU325" s="12"/>
      <c r="AV325" s="25">
        <f t="shared" si="197"/>
        <v>0</v>
      </c>
    </row>
    <row r="326" spans="1:48" x14ac:dyDescent="0.25">
      <c r="A326" s="9">
        <v>22</v>
      </c>
      <c r="B326" s="3" t="s">
        <v>5</v>
      </c>
      <c r="C326" s="22" t="s">
        <v>42</v>
      </c>
      <c r="D326" s="75"/>
      <c r="E326" s="75"/>
      <c r="F326" s="75"/>
      <c r="G326" s="76"/>
      <c r="H326" s="77">
        <f t="shared" si="189"/>
        <v>0</v>
      </c>
      <c r="I326" s="75"/>
      <c r="J326" s="75"/>
      <c r="K326" s="75"/>
      <c r="L326" s="76"/>
      <c r="M326" s="77">
        <f t="shared" si="190"/>
        <v>0</v>
      </c>
      <c r="N326" s="75"/>
      <c r="O326" s="75"/>
      <c r="P326" s="75"/>
      <c r="Q326" s="76"/>
      <c r="R326" s="77">
        <f t="shared" si="191"/>
        <v>0</v>
      </c>
      <c r="S326" s="75"/>
      <c r="T326" s="75"/>
      <c r="U326" s="75"/>
      <c r="V326" s="76"/>
      <c r="W326" s="77">
        <f t="shared" si="192"/>
        <v>0</v>
      </c>
      <c r="X326" s="11"/>
      <c r="Y326" s="11"/>
      <c r="Z326" s="11"/>
      <c r="AA326" s="12"/>
      <c r="AB326" s="16">
        <f t="shared" si="193"/>
        <v>0</v>
      </c>
      <c r="AC326" s="11"/>
      <c r="AD326" s="11"/>
      <c r="AE326" s="11"/>
      <c r="AF326" s="12"/>
      <c r="AG326" s="16">
        <f t="shared" si="194"/>
        <v>0</v>
      </c>
      <c r="AH326" s="11"/>
      <c r="AI326" s="11"/>
      <c r="AJ326" s="11"/>
      <c r="AK326" s="12"/>
      <c r="AL326" s="16">
        <f t="shared" si="195"/>
        <v>0</v>
      </c>
      <c r="AM326" s="11"/>
      <c r="AN326" s="11"/>
      <c r="AO326" s="11"/>
      <c r="AP326" s="12"/>
      <c r="AQ326" s="16">
        <f t="shared" si="196"/>
        <v>0</v>
      </c>
      <c r="AR326" s="11"/>
      <c r="AS326" s="11"/>
      <c r="AT326" s="11"/>
      <c r="AU326" s="12"/>
      <c r="AV326" s="25">
        <f t="shared" si="197"/>
        <v>0</v>
      </c>
    </row>
    <row r="327" spans="1:48" x14ac:dyDescent="0.25">
      <c r="A327" s="9">
        <v>22</v>
      </c>
      <c r="B327" s="3" t="s">
        <v>6</v>
      </c>
      <c r="C327" s="22" t="s">
        <v>42</v>
      </c>
      <c r="D327" s="75"/>
      <c r="E327" s="75"/>
      <c r="F327" s="75"/>
      <c r="G327" s="76"/>
      <c r="H327" s="77">
        <f t="shared" si="189"/>
        <v>0</v>
      </c>
      <c r="I327" s="75"/>
      <c r="J327" s="75"/>
      <c r="K327" s="75"/>
      <c r="L327" s="76"/>
      <c r="M327" s="77">
        <f t="shared" si="190"/>
        <v>0</v>
      </c>
      <c r="N327" s="75"/>
      <c r="O327" s="75"/>
      <c r="P327" s="75"/>
      <c r="Q327" s="76"/>
      <c r="R327" s="77">
        <f t="shared" si="191"/>
        <v>0</v>
      </c>
      <c r="S327" s="75"/>
      <c r="T327" s="75"/>
      <c r="U327" s="75"/>
      <c r="V327" s="76"/>
      <c r="W327" s="77">
        <f t="shared" si="192"/>
        <v>0</v>
      </c>
      <c r="X327" s="11"/>
      <c r="Y327" s="11"/>
      <c r="Z327" s="11"/>
      <c r="AA327" s="12"/>
      <c r="AB327" s="16">
        <f t="shared" si="193"/>
        <v>0</v>
      </c>
      <c r="AC327" s="11"/>
      <c r="AD327" s="11"/>
      <c r="AE327" s="11"/>
      <c r="AF327" s="12"/>
      <c r="AG327" s="16">
        <f t="shared" si="194"/>
        <v>0</v>
      </c>
      <c r="AH327" s="11"/>
      <c r="AI327" s="11"/>
      <c r="AJ327" s="11"/>
      <c r="AK327" s="12"/>
      <c r="AL327" s="16">
        <f t="shared" si="195"/>
        <v>0</v>
      </c>
      <c r="AM327" s="11"/>
      <c r="AN327" s="11"/>
      <c r="AO327" s="11"/>
      <c r="AP327" s="12"/>
      <c r="AQ327" s="16">
        <f t="shared" si="196"/>
        <v>0</v>
      </c>
      <c r="AR327" s="11"/>
      <c r="AS327" s="11"/>
      <c r="AT327" s="11"/>
      <c r="AU327" s="12"/>
      <c r="AV327" s="25">
        <f t="shared" si="197"/>
        <v>0</v>
      </c>
    </row>
    <row r="328" spans="1:48" x14ac:dyDescent="0.25">
      <c r="A328" s="9">
        <v>22</v>
      </c>
      <c r="B328" s="3" t="s">
        <v>7</v>
      </c>
      <c r="C328" s="22" t="s">
        <v>42</v>
      </c>
      <c r="D328" s="75"/>
      <c r="E328" s="75"/>
      <c r="F328" s="75"/>
      <c r="G328" s="76"/>
      <c r="H328" s="77">
        <f t="shared" si="189"/>
        <v>0</v>
      </c>
      <c r="I328" s="75"/>
      <c r="J328" s="75"/>
      <c r="K328" s="75"/>
      <c r="L328" s="76"/>
      <c r="M328" s="77">
        <f t="shared" si="190"/>
        <v>0</v>
      </c>
      <c r="N328" s="75"/>
      <c r="O328" s="75"/>
      <c r="P328" s="75"/>
      <c r="Q328" s="76"/>
      <c r="R328" s="77">
        <f t="shared" si="191"/>
        <v>0</v>
      </c>
      <c r="S328" s="75"/>
      <c r="T328" s="75"/>
      <c r="U328" s="75"/>
      <c r="V328" s="76"/>
      <c r="W328" s="77">
        <f t="shared" si="192"/>
        <v>0</v>
      </c>
      <c r="X328" s="11"/>
      <c r="Y328" s="11"/>
      <c r="Z328" s="11"/>
      <c r="AA328" s="12"/>
      <c r="AB328" s="16">
        <f t="shared" si="193"/>
        <v>0</v>
      </c>
      <c r="AC328" s="11"/>
      <c r="AD328" s="11"/>
      <c r="AE328" s="11"/>
      <c r="AF328" s="12"/>
      <c r="AG328" s="16">
        <f t="shared" si="194"/>
        <v>0</v>
      </c>
      <c r="AH328" s="11"/>
      <c r="AI328" s="11"/>
      <c r="AJ328" s="11"/>
      <c r="AK328" s="12"/>
      <c r="AL328" s="16">
        <f t="shared" si="195"/>
        <v>0</v>
      </c>
      <c r="AM328" s="11"/>
      <c r="AN328" s="11"/>
      <c r="AO328" s="11"/>
      <c r="AP328" s="12"/>
      <c r="AQ328" s="16">
        <f t="shared" si="196"/>
        <v>0</v>
      </c>
      <c r="AR328" s="11"/>
      <c r="AS328" s="11"/>
      <c r="AT328" s="11"/>
      <c r="AU328" s="12"/>
      <c r="AV328" s="25">
        <f t="shared" si="197"/>
        <v>0</v>
      </c>
    </row>
    <row r="329" spans="1:48" x14ac:dyDescent="0.25">
      <c r="A329" s="9">
        <v>22</v>
      </c>
      <c r="B329" s="3" t="s">
        <v>23</v>
      </c>
      <c r="C329" s="22" t="s">
        <v>42</v>
      </c>
      <c r="D329" s="75"/>
      <c r="E329" s="75"/>
      <c r="F329" s="75"/>
      <c r="G329" s="76"/>
      <c r="H329" s="77">
        <f t="shared" si="189"/>
        <v>0</v>
      </c>
      <c r="I329" s="75"/>
      <c r="J329" s="75"/>
      <c r="K329" s="75"/>
      <c r="L329" s="76"/>
      <c r="M329" s="77">
        <f t="shared" si="190"/>
        <v>0</v>
      </c>
      <c r="N329" s="75"/>
      <c r="O329" s="75"/>
      <c r="P329" s="75"/>
      <c r="Q329" s="76"/>
      <c r="R329" s="77">
        <f t="shared" si="191"/>
        <v>0</v>
      </c>
      <c r="S329" s="75"/>
      <c r="T329" s="75"/>
      <c r="U329" s="75"/>
      <c r="V329" s="76"/>
      <c r="W329" s="77">
        <f t="shared" si="192"/>
        <v>0</v>
      </c>
      <c r="X329" s="11"/>
      <c r="Y329" s="11"/>
      <c r="Z329" s="11"/>
      <c r="AA329" s="12"/>
      <c r="AB329" s="16">
        <f t="shared" si="193"/>
        <v>0</v>
      </c>
      <c r="AC329" s="11"/>
      <c r="AD329" s="11"/>
      <c r="AE329" s="11"/>
      <c r="AF329" s="12"/>
      <c r="AG329" s="16">
        <f t="shared" si="194"/>
        <v>0</v>
      </c>
      <c r="AH329" s="11"/>
      <c r="AI329" s="11"/>
      <c r="AJ329" s="11"/>
      <c r="AK329" s="12"/>
      <c r="AL329" s="16">
        <f t="shared" si="195"/>
        <v>0</v>
      </c>
      <c r="AM329" s="11"/>
      <c r="AN329" s="11"/>
      <c r="AO329" s="11"/>
      <c r="AP329" s="12"/>
      <c r="AQ329" s="16">
        <f t="shared" si="196"/>
        <v>0</v>
      </c>
      <c r="AR329" s="11"/>
      <c r="AS329" s="11"/>
      <c r="AT329" s="11"/>
      <c r="AU329" s="12"/>
      <c r="AV329" s="25">
        <f t="shared" si="197"/>
        <v>0</v>
      </c>
    </row>
    <row r="330" spans="1:48" x14ac:dyDescent="0.25">
      <c r="A330" s="9">
        <v>22</v>
      </c>
      <c r="B330" s="3" t="s">
        <v>8</v>
      </c>
      <c r="C330" s="22" t="s">
        <v>42</v>
      </c>
      <c r="D330" s="75"/>
      <c r="E330" s="75"/>
      <c r="F330" s="75"/>
      <c r="G330" s="76"/>
      <c r="H330" s="77">
        <f t="shared" si="189"/>
        <v>0</v>
      </c>
      <c r="I330" s="75"/>
      <c r="J330" s="75"/>
      <c r="K330" s="75"/>
      <c r="L330" s="76"/>
      <c r="M330" s="77">
        <f t="shared" si="190"/>
        <v>0</v>
      </c>
      <c r="N330" s="75"/>
      <c r="O330" s="75"/>
      <c r="P330" s="75"/>
      <c r="Q330" s="76"/>
      <c r="R330" s="77">
        <f t="shared" si="191"/>
        <v>0</v>
      </c>
      <c r="S330" s="75"/>
      <c r="T330" s="75"/>
      <c r="U330" s="75"/>
      <c r="V330" s="76"/>
      <c r="W330" s="77">
        <f t="shared" si="192"/>
        <v>0</v>
      </c>
      <c r="X330" s="11"/>
      <c r="Y330" s="11"/>
      <c r="Z330" s="11"/>
      <c r="AA330" s="12"/>
      <c r="AB330" s="16">
        <f t="shared" si="193"/>
        <v>0</v>
      </c>
      <c r="AC330" s="11"/>
      <c r="AD330" s="11"/>
      <c r="AE330" s="11"/>
      <c r="AF330" s="12"/>
      <c r="AG330" s="16">
        <f t="shared" si="194"/>
        <v>0</v>
      </c>
      <c r="AH330" s="11"/>
      <c r="AI330" s="11"/>
      <c r="AJ330" s="11"/>
      <c r="AK330" s="12"/>
      <c r="AL330" s="16">
        <f t="shared" si="195"/>
        <v>0</v>
      </c>
      <c r="AM330" s="11"/>
      <c r="AN330" s="11"/>
      <c r="AO330" s="11"/>
      <c r="AP330" s="12"/>
      <c r="AQ330" s="16">
        <f t="shared" si="196"/>
        <v>0</v>
      </c>
      <c r="AR330" s="11"/>
      <c r="AS330" s="11"/>
      <c r="AT330" s="11"/>
      <c r="AU330" s="12"/>
      <c r="AV330" s="25">
        <f t="shared" si="197"/>
        <v>0</v>
      </c>
    </row>
    <row r="331" spans="1:48" x14ac:dyDescent="0.25">
      <c r="A331" s="9">
        <v>22</v>
      </c>
      <c r="B331" s="3" t="s">
        <v>9</v>
      </c>
      <c r="C331" s="22" t="s">
        <v>42</v>
      </c>
      <c r="D331" s="75"/>
      <c r="E331" s="75"/>
      <c r="F331" s="75"/>
      <c r="G331" s="76"/>
      <c r="H331" s="77">
        <f t="shared" si="189"/>
        <v>0</v>
      </c>
      <c r="I331" s="75"/>
      <c r="J331" s="75"/>
      <c r="K331" s="75"/>
      <c r="L331" s="76"/>
      <c r="M331" s="77">
        <f t="shared" si="190"/>
        <v>0</v>
      </c>
      <c r="N331" s="75"/>
      <c r="O331" s="75"/>
      <c r="P331" s="75"/>
      <c r="Q331" s="76"/>
      <c r="R331" s="77">
        <f t="shared" si="191"/>
        <v>0</v>
      </c>
      <c r="S331" s="75"/>
      <c r="T331" s="75"/>
      <c r="U331" s="75"/>
      <c r="V331" s="76"/>
      <c r="W331" s="77">
        <f t="shared" si="192"/>
        <v>0</v>
      </c>
      <c r="X331" s="11"/>
      <c r="Y331" s="11"/>
      <c r="Z331" s="11"/>
      <c r="AA331" s="12"/>
      <c r="AB331" s="16">
        <f t="shared" si="193"/>
        <v>0</v>
      </c>
      <c r="AC331" s="11"/>
      <c r="AD331" s="11"/>
      <c r="AE331" s="11"/>
      <c r="AF331" s="12"/>
      <c r="AG331" s="16">
        <f t="shared" si="194"/>
        <v>0</v>
      </c>
      <c r="AH331" s="11"/>
      <c r="AI331" s="11"/>
      <c r="AJ331" s="11"/>
      <c r="AK331" s="12"/>
      <c r="AL331" s="16">
        <f t="shared" si="195"/>
        <v>0</v>
      </c>
      <c r="AM331" s="11"/>
      <c r="AN331" s="11"/>
      <c r="AO331" s="11"/>
      <c r="AP331" s="12"/>
      <c r="AQ331" s="16">
        <f t="shared" si="196"/>
        <v>0</v>
      </c>
      <c r="AR331" s="11"/>
      <c r="AS331" s="11"/>
      <c r="AT331" s="11"/>
      <c r="AU331" s="12"/>
      <c r="AV331" s="25">
        <f t="shared" si="197"/>
        <v>0</v>
      </c>
    </row>
    <row r="332" spans="1:48" x14ac:dyDescent="0.25">
      <c r="A332" s="9">
        <v>22</v>
      </c>
      <c r="B332" s="3" t="s">
        <v>10</v>
      </c>
      <c r="C332" s="22" t="s">
        <v>42</v>
      </c>
      <c r="D332" s="75"/>
      <c r="E332" s="75"/>
      <c r="F332" s="75"/>
      <c r="G332" s="76"/>
      <c r="H332" s="77">
        <f t="shared" si="189"/>
        <v>0</v>
      </c>
      <c r="I332" s="75"/>
      <c r="J332" s="75"/>
      <c r="K332" s="75"/>
      <c r="L332" s="76"/>
      <c r="M332" s="77">
        <f t="shared" si="190"/>
        <v>0</v>
      </c>
      <c r="N332" s="75"/>
      <c r="O332" s="75"/>
      <c r="P332" s="75"/>
      <c r="Q332" s="76"/>
      <c r="R332" s="77">
        <f t="shared" si="191"/>
        <v>0</v>
      </c>
      <c r="S332" s="75"/>
      <c r="T332" s="75"/>
      <c r="U332" s="75"/>
      <c r="V332" s="76"/>
      <c r="W332" s="77">
        <f t="shared" si="192"/>
        <v>0</v>
      </c>
      <c r="X332" s="11"/>
      <c r="Y332" s="11"/>
      <c r="Z332" s="11"/>
      <c r="AA332" s="12"/>
      <c r="AB332" s="16">
        <f t="shared" si="193"/>
        <v>0</v>
      </c>
      <c r="AC332" s="11"/>
      <c r="AD332" s="11"/>
      <c r="AE332" s="11"/>
      <c r="AF332" s="12"/>
      <c r="AG332" s="16">
        <f t="shared" si="194"/>
        <v>0</v>
      </c>
      <c r="AH332" s="11"/>
      <c r="AI332" s="11"/>
      <c r="AJ332" s="11"/>
      <c r="AK332" s="12"/>
      <c r="AL332" s="16">
        <f t="shared" si="195"/>
        <v>0</v>
      </c>
      <c r="AM332" s="11"/>
      <c r="AN332" s="11"/>
      <c r="AO332" s="11"/>
      <c r="AP332" s="12"/>
      <c r="AQ332" s="16">
        <f t="shared" si="196"/>
        <v>0</v>
      </c>
      <c r="AR332" s="11"/>
      <c r="AS332" s="11"/>
      <c r="AT332" s="11"/>
      <c r="AU332" s="12"/>
      <c r="AV332" s="25">
        <f t="shared" si="197"/>
        <v>0</v>
      </c>
    </row>
    <row r="333" spans="1:48" x14ac:dyDescent="0.25">
      <c r="A333" s="9">
        <v>22</v>
      </c>
      <c r="B333" s="22" t="s">
        <v>34</v>
      </c>
      <c r="C333" s="22" t="s">
        <v>42</v>
      </c>
      <c r="D333" s="78"/>
      <c r="E333" s="78"/>
      <c r="F333" s="78"/>
      <c r="G333" s="79"/>
      <c r="H333" s="80">
        <f t="shared" si="189"/>
        <v>0</v>
      </c>
      <c r="I333" s="78"/>
      <c r="J333" s="78"/>
      <c r="K333" s="78"/>
      <c r="L333" s="79"/>
      <c r="M333" s="80">
        <f t="shared" si="190"/>
        <v>0</v>
      </c>
      <c r="N333" s="78"/>
      <c r="O333" s="78"/>
      <c r="P333" s="78"/>
      <c r="Q333" s="79"/>
      <c r="R333" s="80">
        <f t="shared" si="191"/>
        <v>0</v>
      </c>
      <c r="S333" s="78"/>
      <c r="T333" s="78"/>
      <c r="U333" s="78"/>
      <c r="V333" s="79"/>
      <c r="W333" s="80">
        <f t="shared" si="192"/>
        <v>0</v>
      </c>
      <c r="X333" s="13"/>
      <c r="Y333" s="13"/>
      <c r="Z333" s="13"/>
      <c r="AA333" s="14"/>
      <c r="AB333" s="17">
        <f t="shared" si="193"/>
        <v>0</v>
      </c>
      <c r="AC333" s="13"/>
      <c r="AD333" s="13"/>
      <c r="AE333" s="13"/>
      <c r="AF333" s="14"/>
      <c r="AG333" s="17">
        <f t="shared" si="194"/>
        <v>0</v>
      </c>
      <c r="AH333" s="13"/>
      <c r="AI333" s="13"/>
      <c r="AJ333" s="13"/>
      <c r="AK333" s="14"/>
      <c r="AL333" s="17">
        <f t="shared" si="195"/>
        <v>0</v>
      </c>
      <c r="AM333" s="13"/>
      <c r="AN333" s="13"/>
      <c r="AO333" s="13"/>
      <c r="AP333" s="14"/>
      <c r="AQ333" s="17">
        <f t="shared" si="196"/>
        <v>0</v>
      </c>
      <c r="AR333" s="13"/>
      <c r="AS333" s="13"/>
      <c r="AT333" s="13"/>
      <c r="AU333" s="14"/>
      <c r="AV333" s="26">
        <f t="shared" si="197"/>
        <v>0</v>
      </c>
    </row>
    <row r="334" spans="1:48" x14ac:dyDescent="0.25">
      <c r="A334" s="9">
        <v>22</v>
      </c>
      <c r="B334" s="27"/>
      <c r="C334" s="28"/>
      <c r="D334" s="81"/>
      <c r="E334" s="82"/>
      <c r="F334" s="82"/>
      <c r="G334" s="82"/>
      <c r="H334" s="83">
        <f>SUM(H321:H333)</f>
        <v>0</v>
      </c>
      <c r="I334" s="82"/>
      <c r="J334" s="82"/>
      <c r="K334" s="82"/>
      <c r="L334" s="82"/>
      <c r="M334" s="83">
        <f>SUM(M321:M333)</f>
        <v>0</v>
      </c>
      <c r="N334" s="82"/>
      <c r="O334" s="82"/>
      <c r="P334" s="82"/>
      <c r="Q334" s="82"/>
      <c r="R334" s="83">
        <f>SUM(R321:R333)</f>
        <v>0</v>
      </c>
      <c r="S334" s="82"/>
      <c r="T334" s="82"/>
      <c r="U334" s="82"/>
      <c r="V334" s="82"/>
      <c r="W334" s="83">
        <f>SUM(W321:W333)</f>
        <v>0</v>
      </c>
      <c r="X334" s="29"/>
      <c r="Y334" s="29"/>
      <c r="Z334" s="29"/>
      <c r="AA334" s="29"/>
      <c r="AB334" s="30">
        <f>SUM(AB321:AB333)</f>
        <v>0</v>
      </c>
      <c r="AC334" s="29"/>
      <c r="AD334" s="29"/>
      <c r="AE334" s="29"/>
      <c r="AF334" s="29"/>
      <c r="AG334" s="30">
        <f>SUM(AG321:AG333)</f>
        <v>0</v>
      </c>
      <c r="AH334" s="29"/>
      <c r="AI334" s="29"/>
      <c r="AJ334" s="29"/>
      <c r="AK334" s="29"/>
      <c r="AL334" s="30">
        <f>SUM(AL321:AL333)</f>
        <v>0</v>
      </c>
      <c r="AM334" s="29"/>
      <c r="AN334" s="29"/>
      <c r="AO334" s="29"/>
      <c r="AP334" s="29"/>
      <c r="AQ334" s="30">
        <f>SUM(AQ321:AQ333)</f>
        <v>0</v>
      </c>
      <c r="AR334" s="29"/>
      <c r="AS334" s="29"/>
      <c r="AT334" s="29"/>
      <c r="AU334" s="29"/>
      <c r="AV334" s="30">
        <f>SUM(AV321:AV333)</f>
        <v>0</v>
      </c>
    </row>
    <row r="335" spans="1:48" x14ac:dyDescent="0.25">
      <c r="A335" s="9">
        <v>22</v>
      </c>
      <c r="B335" s="115" t="str">
        <f>"Буква (или иное название) класса "&amp;A576&amp;":"</f>
        <v>Буква (или иное название) класса 39:</v>
      </c>
      <c r="C335" s="116"/>
      <c r="D335" s="106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</row>
    <row r="336" spans="1:48" x14ac:dyDescent="0.25">
      <c r="A336" s="9">
        <v>23</v>
      </c>
      <c r="B336" s="20" t="s">
        <v>0</v>
      </c>
      <c r="C336" s="21" t="s">
        <v>42</v>
      </c>
      <c r="D336" s="75"/>
      <c r="E336" s="75"/>
      <c r="F336" s="75"/>
      <c r="G336" s="76"/>
      <c r="H336" s="77">
        <f t="shared" ref="H336:H348" si="198">COUNTA(D336:G336)</f>
        <v>0</v>
      </c>
      <c r="I336" s="75"/>
      <c r="J336" s="75"/>
      <c r="K336" s="75"/>
      <c r="L336" s="76"/>
      <c r="M336" s="77">
        <f t="shared" ref="M336:M348" si="199">COUNTA(I336:L336)</f>
        <v>0</v>
      </c>
      <c r="N336" s="75"/>
      <c r="O336" s="75"/>
      <c r="P336" s="75"/>
      <c r="Q336" s="76"/>
      <c r="R336" s="77">
        <f t="shared" ref="R336:R348" si="200">COUNTA(N336:Q336)</f>
        <v>0</v>
      </c>
      <c r="S336" s="75"/>
      <c r="T336" s="75"/>
      <c r="U336" s="75"/>
      <c r="V336" s="76"/>
      <c r="W336" s="77">
        <f t="shared" ref="W336:W348" si="201">COUNTA(S336:V336)</f>
        <v>0</v>
      </c>
      <c r="X336" s="11"/>
      <c r="Y336" s="11"/>
      <c r="Z336" s="11"/>
      <c r="AA336" s="12"/>
      <c r="AB336" s="16">
        <f t="shared" ref="AB336:AB348" si="202">COUNTA(X336:AA336)</f>
        <v>0</v>
      </c>
      <c r="AC336" s="11"/>
      <c r="AD336" s="11"/>
      <c r="AE336" s="11"/>
      <c r="AF336" s="12"/>
      <c r="AG336" s="16">
        <f t="shared" ref="AG336:AG348" si="203">COUNTA(AC336:AF336)</f>
        <v>0</v>
      </c>
      <c r="AH336" s="11"/>
      <c r="AI336" s="11"/>
      <c r="AJ336" s="11"/>
      <c r="AK336" s="12"/>
      <c r="AL336" s="16">
        <f t="shared" ref="AL336:AL348" si="204">COUNTA(AH336:AK336)</f>
        <v>0</v>
      </c>
      <c r="AM336" s="11"/>
      <c r="AN336" s="11"/>
      <c r="AO336" s="11"/>
      <c r="AP336" s="12"/>
      <c r="AQ336" s="16">
        <f t="shared" ref="AQ336:AQ348" si="205">COUNTA(AM336:AP336)</f>
        <v>0</v>
      </c>
      <c r="AR336" s="11"/>
      <c r="AS336" s="11"/>
      <c r="AT336" s="11"/>
      <c r="AU336" s="12"/>
      <c r="AV336" s="25">
        <f t="shared" ref="AV336:AV348" si="206">COUNTA(AR336:AU336)</f>
        <v>0</v>
      </c>
    </row>
    <row r="337" spans="1:48" x14ac:dyDescent="0.25">
      <c r="A337" s="9">
        <v>23</v>
      </c>
      <c r="B337" s="3" t="s">
        <v>1</v>
      </c>
      <c r="C337" s="22" t="s">
        <v>42</v>
      </c>
      <c r="D337" s="75"/>
      <c r="E337" s="75"/>
      <c r="F337" s="75"/>
      <c r="G337" s="76"/>
      <c r="H337" s="77">
        <f t="shared" si="198"/>
        <v>0</v>
      </c>
      <c r="I337" s="75"/>
      <c r="J337" s="75"/>
      <c r="K337" s="75"/>
      <c r="L337" s="76"/>
      <c r="M337" s="77">
        <f t="shared" si="199"/>
        <v>0</v>
      </c>
      <c r="N337" s="75"/>
      <c r="O337" s="75"/>
      <c r="P337" s="75"/>
      <c r="Q337" s="76"/>
      <c r="R337" s="77">
        <f t="shared" si="200"/>
        <v>0</v>
      </c>
      <c r="S337" s="75"/>
      <c r="T337" s="75"/>
      <c r="U337" s="75"/>
      <c r="V337" s="76"/>
      <c r="W337" s="77">
        <f t="shared" si="201"/>
        <v>0</v>
      </c>
      <c r="X337" s="11"/>
      <c r="Y337" s="11"/>
      <c r="Z337" s="11"/>
      <c r="AA337" s="12"/>
      <c r="AB337" s="16">
        <f t="shared" si="202"/>
        <v>0</v>
      </c>
      <c r="AC337" s="11"/>
      <c r="AD337" s="11"/>
      <c r="AE337" s="11"/>
      <c r="AF337" s="12"/>
      <c r="AG337" s="16">
        <f t="shared" si="203"/>
        <v>0</v>
      </c>
      <c r="AH337" s="11"/>
      <c r="AI337" s="11"/>
      <c r="AJ337" s="11"/>
      <c r="AK337" s="12"/>
      <c r="AL337" s="16">
        <f t="shared" si="204"/>
        <v>0</v>
      </c>
      <c r="AM337" s="11"/>
      <c r="AN337" s="11"/>
      <c r="AO337" s="11"/>
      <c r="AP337" s="12"/>
      <c r="AQ337" s="16">
        <f t="shared" si="205"/>
        <v>0</v>
      </c>
      <c r="AR337" s="11"/>
      <c r="AS337" s="11"/>
      <c r="AT337" s="11"/>
      <c r="AU337" s="12"/>
      <c r="AV337" s="25">
        <f t="shared" si="206"/>
        <v>0</v>
      </c>
    </row>
    <row r="338" spans="1:48" x14ac:dyDescent="0.25">
      <c r="A338" s="9">
        <v>23</v>
      </c>
      <c r="B338" s="3" t="s">
        <v>2</v>
      </c>
      <c r="C338" s="22" t="s">
        <v>42</v>
      </c>
      <c r="D338" s="75"/>
      <c r="E338" s="75"/>
      <c r="F338" s="75"/>
      <c r="G338" s="76"/>
      <c r="H338" s="77">
        <f t="shared" si="198"/>
        <v>0</v>
      </c>
      <c r="I338" s="75"/>
      <c r="J338" s="75"/>
      <c r="K338" s="75"/>
      <c r="L338" s="76"/>
      <c r="M338" s="77">
        <f t="shared" si="199"/>
        <v>0</v>
      </c>
      <c r="N338" s="75"/>
      <c r="O338" s="75"/>
      <c r="P338" s="75"/>
      <c r="Q338" s="76"/>
      <c r="R338" s="77">
        <f t="shared" si="200"/>
        <v>0</v>
      </c>
      <c r="S338" s="75"/>
      <c r="T338" s="75"/>
      <c r="U338" s="75"/>
      <c r="V338" s="76"/>
      <c r="W338" s="77">
        <f t="shared" si="201"/>
        <v>0</v>
      </c>
      <c r="X338" s="11"/>
      <c r="Y338" s="11"/>
      <c r="Z338" s="11"/>
      <c r="AA338" s="12"/>
      <c r="AB338" s="16">
        <f t="shared" si="202"/>
        <v>0</v>
      </c>
      <c r="AC338" s="11"/>
      <c r="AD338" s="11"/>
      <c r="AE338" s="11"/>
      <c r="AF338" s="12"/>
      <c r="AG338" s="16">
        <f t="shared" si="203"/>
        <v>0</v>
      </c>
      <c r="AH338" s="11"/>
      <c r="AI338" s="11"/>
      <c r="AJ338" s="11"/>
      <c r="AK338" s="12"/>
      <c r="AL338" s="16">
        <f t="shared" si="204"/>
        <v>0</v>
      </c>
      <c r="AM338" s="11"/>
      <c r="AN338" s="11"/>
      <c r="AO338" s="11"/>
      <c r="AP338" s="12"/>
      <c r="AQ338" s="16">
        <f t="shared" si="205"/>
        <v>0</v>
      </c>
      <c r="AR338" s="11"/>
      <c r="AS338" s="11"/>
      <c r="AT338" s="11"/>
      <c r="AU338" s="12"/>
      <c r="AV338" s="25">
        <f t="shared" si="206"/>
        <v>0</v>
      </c>
    </row>
    <row r="339" spans="1:48" x14ac:dyDescent="0.25">
      <c r="A339" s="9">
        <v>23</v>
      </c>
      <c r="B339" s="3" t="s">
        <v>3</v>
      </c>
      <c r="C339" s="22" t="s">
        <v>42</v>
      </c>
      <c r="D339" s="75"/>
      <c r="E339" s="75"/>
      <c r="F339" s="75"/>
      <c r="G339" s="76"/>
      <c r="H339" s="77">
        <f t="shared" si="198"/>
        <v>0</v>
      </c>
      <c r="I339" s="75"/>
      <c r="J339" s="75"/>
      <c r="K339" s="75"/>
      <c r="L339" s="76"/>
      <c r="M339" s="77">
        <f t="shared" si="199"/>
        <v>0</v>
      </c>
      <c r="N339" s="75"/>
      <c r="O339" s="75"/>
      <c r="P339" s="75"/>
      <c r="Q339" s="76"/>
      <c r="R339" s="77">
        <f t="shared" si="200"/>
        <v>0</v>
      </c>
      <c r="S339" s="75"/>
      <c r="T339" s="75"/>
      <c r="U339" s="75"/>
      <c r="V339" s="76"/>
      <c r="W339" s="77">
        <f t="shared" si="201"/>
        <v>0</v>
      </c>
      <c r="X339" s="11"/>
      <c r="Y339" s="11"/>
      <c r="Z339" s="11"/>
      <c r="AA339" s="12"/>
      <c r="AB339" s="16">
        <f t="shared" si="202"/>
        <v>0</v>
      </c>
      <c r="AC339" s="11"/>
      <c r="AD339" s="11"/>
      <c r="AE339" s="11"/>
      <c r="AF339" s="12"/>
      <c r="AG339" s="16">
        <f t="shared" si="203"/>
        <v>0</v>
      </c>
      <c r="AH339" s="11"/>
      <c r="AI339" s="11"/>
      <c r="AJ339" s="11"/>
      <c r="AK339" s="12"/>
      <c r="AL339" s="16">
        <f t="shared" si="204"/>
        <v>0</v>
      </c>
      <c r="AM339" s="11"/>
      <c r="AN339" s="11"/>
      <c r="AO339" s="11"/>
      <c r="AP339" s="12"/>
      <c r="AQ339" s="16">
        <f t="shared" si="205"/>
        <v>0</v>
      </c>
      <c r="AR339" s="11"/>
      <c r="AS339" s="11"/>
      <c r="AT339" s="11"/>
      <c r="AU339" s="12"/>
      <c r="AV339" s="25">
        <f t="shared" si="206"/>
        <v>0</v>
      </c>
    </row>
    <row r="340" spans="1:48" x14ac:dyDescent="0.25">
      <c r="A340" s="9">
        <v>23</v>
      </c>
      <c r="B340" s="3" t="s">
        <v>4</v>
      </c>
      <c r="C340" s="22" t="s">
        <v>42</v>
      </c>
      <c r="D340" s="75"/>
      <c r="E340" s="75"/>
      <c r="F340" s="75"/>
      <c r="G340" s="76"/>
      <c r="H340" s="77">
        <f t="shared" si="198"/>
        <v>0</v>
      </c>
      <c r="I340" s="75"/>
      <c r="J340" s="75"/>
      <c r="K340" s="75"/>
      <c r="L340" s="76"/>
      <c r="M340" s="77">
        <f t="shared" si="199"/>
        <v>0</v>
      </c>
      <c r="N340" s="75"/>
      <c r="O340" s="75"/>
      <c r="P340" s="75"/>
      <c r="Q340" s="76"/>
      <c r="R340" s="77">
        <f t="shared" si="200"/>
        <v>0</v>
      </c>
      <c r="S340" s="75"/>
      <c r="T340" s="75"/>
      <c r="U340" s="75"/>
      <c r="V340" s="76"/>
      <c r="W340" s="77">
        <f t="shared" si="201"/>
        <v>0</v>
      </c>
      <c r="X340" s="11"/>
      <c r="Y340" s="11"/>
      <c r="Z340" s="11"/>
      <c r="AA340" s="12"/>
      <c r="AB340" s="16">
        <f t="shared" si="202"/>
        <v>0</v>
      </c>
      <c r="AC340" s="11"/>
      <c r="AD340" s="11"/>
      <c r="AE340" s="11"/>
      <c r="AF340" s="12"/>
      <c r="AG340" s="16">
        <f t="shared" si="203"/>
        <v>0</v>
      </c>
      <c r="AH340" s="11"/>
      <c r="AI340" s="11"/>
      <c r="AJ340" s="11"/>
      <c r="AK340" s="12"/>
      <c r="AL340" s="16">
        <f t="shared" si="204"/>
        <v>0</v>
      </c>
      <c r="AM340" s="11"/>
      <c r="AN340" s="11"/>
      <c r="AO340" s="11"/>
      <c r="AP340" s="12"/>
      <c r="AQ340" s="16">
        <f t="shared" si="205"/>
        <v>0</v>
      </c>
      <c r="AR340" s="11"/>
      <c r="AS340" s="11"/>
      <c r="AT340" s="11"/>
      <c r="AU340" s="12"/>
      <c r="AV340" s="25">
        <f t="shared" si="206"/>
        <v>0</v>
      </c>
    </row>
    <row r="341" spans="1:48" x14ac:dyDescent="0.25">
      <c r="A341" s="9">
        <v>23</v>
      </c>
      <c r="B341" s="3" t="s">
        <v>5</v>
      </c>
      <c r="C341" s="22" t="s">
        <v>42</v>
      </c>
      <c r="D341" s="75"/>
      <c r="E341" s="75"/>
      <c r="F341" s="75"/>
      <c r="G341" s="76"/>
      <c r="H341" s="77">
        <f t="shared" si="198"/>
        <v>0</v>
      </c>
      <c r="I341" s="75"/>
      <c r="J341" s="75"/>
      <c r="K341" s="75"/>
      <c r="L341" s="76"/>
      <c r="M341" s="77">
        <f t="shared" si="199"/>
        <v>0</v>
      </c>
      <c r="N341" s="75"/>
      <c r="O341" s="75"/>
      <c r="P341" s="75"/>
      <c r="Q341" s="76"/>
      <c r="R341" s="77">
        <f t="shared" si="200"/>
        <v>0</v>
      </c>
      <c r="S341" s="75"/>
      <c r="T341" s="75"/>
      <c r="U341" s="75"/>
      <c r="V341" s="76"/>
      <c r="W341" s="77">
        <f t="shared" si="201"/>
        <v>0</v>
      </c>
      <c r="X341" s="11"/>
      <c r="Y341" s="11"/>
      <c r="Z341" s="11"/>
      <c r="AA341" s="12"/>
      <c r="AB341" s="16">
        <f t="shared" si="202"/>
        <v>0</v>
      </c>
      <c r="AC341" s="11"/>
      <c r="AD341" s="11"/>
      <c r="AE341" s="11"/>
      <c r="AF341" s="12"/>
      <c r="AG341" s="16">
        <f t="shared" si="203"/>
        <v>0</v>
      </c>
      <c r="AH341" s="11"/>
      <c r="AI341" s="11"/>
      <c r="AJ341" s="11"/>
      <c r="AK341" s="12"/>
      <c r="AL341" s="16">
        <f t="shared" si="204"/>
        <v>0</v>
      </c>
      <c r="AM341" s="11"/>
      <c r="AN341" s="11"/>
      <c r="AO341" s="11"/>
      <c r="AP341" s="12"/>
      <c r="AQ341" s="16">
        <f t="shared" si="205"/>
        <v>0</v>
      </c>
      <c r="AR341" s="11"/>
      <c r="AS341" s="11"/>
      <c r="AT341" s="11"/>
      <c r="AU341" s="12"/>
      <c r="AV341" s="25">
        <f t="shared" si="206"/>
        <v>0</v>
      </c>
    </row>
    <row r="342" spans="1:48" x14ac:dyDescent="0.25">
      <c r="A342" s="9">
        <v>23</v>
      </c>
      <c r="B342" s="3" t="s">
        <v>6</v>
      </c>
      <c r="C342" s="22" t="s">
        <v>42</v>
      </c>
      <c r="D342" s="75"/>
      <c r="E342" s="75"/>
      <c r="F342" s="75"/>
      <c r="G342" s="76"/>
      <c r="H342" s="77">
        <f t="shared" si="198"/>
        <v>0</v>
      </c>
      <c r="I342" s="75"/>
      <c r="J342" s="75"/>
      <c r="K342" s="75"/>
      <c r="L342" s="76"/>
      <c r="M342" s="77">
        <f t="shared" si="199"/>
        <v>0</v>
      </c>
      <c r="N342" s="75"/>
      <c r="O342" s="75"/>
      <c r="P342" s="75"/>
      <c r="Q342" s="76"/>
      <c r="R342" s="77">
        <f t="shared" si="200"/>
        <v>0</v>
      </c>
      <c r="S342" s="75"/>
      <c r="T342" s="75"/>
      <c r="U342" s="75"/>
      <c r="V342" s="76"/>
      <c r="W342" s="77">
        <f t="shared" si="201"/>
        <v>0</v>
      </c>
      <c r="X342" s="11"/>
      <c r="Y342" s="11"/>
      <c r="Z342" s="11"/>
      <c r="AA342" s="12"/>
      <c r="AB342" s="16">
        <f t="shared" si="202"/>
        <v>0</v>
      </c>
      <c r="AC342" s="11"/>
      <c r="AD342" s="11"/>
      <c r="AE342" s="11"/>
      <c r="AF342" s="12"/>
      <c r="AG342" s="16">
        <f t="shared" si="203"/>
        <v>0</v>
      </c>
      <c r="AH342" s="11"/>
      <c r="AI342" s="11"/>
      <c r="AJ342" s="11"/>
      <c r="AK342" s="12"/>
      <c r="AL342" s="16">
        <f t="shared" si="204"/>
        <v>0</v>
      </c>
      <c r="AM342" s="11"/>
      <c r="AN342" s="11"/>
      <c r="AO342" s="11"/>
      <c r="AP342" s="12"/>
      <c r="AQ342" s="16">
        <f t="shared" si="205"/>
        <v>0</v>
      </c>
      <c r="AR342" s="11"/>
      <c r="AS342" s="11"/>
      <c r="AT342" s="11"/>
      <c r="AU342" s="12"/>
      <c r="AV342" s="25">
        <f t="shared" si="206"/>
        <v>0</v>
      </c>
    </row>
    <row r="343" spans="1:48" x14ac:dyDescent="0.25">
      <c r="A343" s="9">
        <v>23</v>
      </c>
      <c r="B343" s="3" t="s">
        <v>7</v>
      </c>
      <c r="C343" s="22" t="s">
        <v>42</v>
      </c>
      <c r="D343" s="75"/>
      <c r="E343" s="75"/>
      <c r="F343" s="75"/>
      <c r="G343" s="76"/>
      <c r="H343" s="77">
        <f t="shared" si="198"/>
        <v>0</v>
      </c>
      <c r="I343" s="75"/>
      <c r="J343" s="75"/>
      <c r="K343" s="75"/>
      <c r="L343" s="76"/>
      <c r="M343" s="77">
        <f t="shared" si="199"/>
        <v>0</v>
      </c>
      <c r="N343" s="75"/>
      <c r="O343" s="75"/>
      <c r="P343" s="75"/>
      <c r="Q343" s="76"/>
      <c r="R343" s="77">
        <f t="shared" si="200"/>
        <v>0</v>
      </c>
      <c r="S343" s="75"/>
      <c r="T343" s="75"/>
      <c r="U343" s="75"/>
      <c r="V343" s="76"/>
      <c r="W343" s="77">
        <f t="shared" si="201"/>
        <v>0</v>
      </c>
      <c r="X343" s="11"/>
      <c r="Y343" s="11"/>
      <c r="Z343" s="11"/>
      <c r="AA343" s="12"/>
      <c r="AB343" s="16">
        <f t="shared" si="202"/>
        <v>0</v>
      </c>
      <c r="AC343" s="11"/>
      <c r="AD343" s="11"/>
      <c r="AE343" s="11"/>
      <c r="AF343" s="12"/>
      <c r="AG343" s="16">
        <f t="shared" si="203"/>
        <v>0</v>
      </c>
      <c r="AH343" s="11"/>
      <c r="AI343" s="11"/>
      <c r="AJ343" s="11"/>
      <c r="AK343" s="12"/>
      <c r="AL343" s="16">
        <f t="shared" si="204"/>
        <v>0</v>
      </c>
      <c r="AM343" s="11"/>
      <c r="AN343" s="11"/>
      <c r="AO343" s="11"/>
      <c r="AP343" s="12"/>
      <c r="AQ343" s="16">
        <f t="shared" si="205"/>
        <v>0</v>
      </c>
      <c r="AR343" s="11"/>
      <c r="AS343" s="11"/>
      <c r="AT343" s="11"/>
      <c r="AU343" s="12"/>
      <c r="AV343" s="25">
        <f t="shared" si="206"/>
        <v>0</v>
      </c>
    </row>
    <row r="344" spans="1:48" x14ac:dyDescent="0.25">
      <c r="A344" s="9">
        <v>23</v>
      </c>
      <c r="B344" s="3" t="s">
        <v>23</v>
      </c>
      <c r="C344" s="22" t="s">
        <v>42</v>
      </c>
      <c r="D344" s="75"/>
      <c r="E344" s="75"/>
      <c r="F344" s="75"/>
      <c r="G344" s="76"/>
      <c r="H344" s="77">
        <f t="shared" si="198"/>
        <v>0</v>
      </c>
      <c r="I344" s="75"/>
      <c r="J344" s="75"/>
      <c r="K344" s="75"/>
      <c r="L344" s="76"/>
      <c r="M344" s="77">
        <f t="shared" si="199"/>
        <v>0</v>
      </c>
      <c r="N344" s="75"/>
      <c r="O344" s="75"/>
      <c r="P344" s="75"/>
      <c r="Q344" s="76"/>
      <c r="R344" s="77">
        <f t="shared" si="200"/>
        <v>0</v>
      </c>
      <c r="S344" s="75"/>
      <c r="T344" s="75"/>
      <c r="U344" s="75"/>
      <c r="V344" s="76"/>
      <c r="W344" s="77">
        <f t="shared" si="201"/>
        <v>0</v>
      </c>
      <c r="X344" s="11"/>
      <c r="Y344" s="11"/>
      <c r="Z344" s="11"/>
      <c r="AA344" s="12"/>
      <c r="AB344" s="16">
        <f t="shared" si="202"/>
        <v>0</v>
      </c>
      <c r="AC344" s="11"/>
      <c r="AD344" s="11"/>
      <c r="AE344" s="11"/>
      <c r="AF344" s="12"/>
      <c r="AG344" s="16">
        <f t="shared" si="203"/>
        <v>0</v>
      </c>
      <c r="AH344" s="11"/>
      <c r="AI344" s="11"/>
      <c r="AJ344" s="11"/>
      <c r="AK344" s="12"/>
      <c r="AL344" s="16">
        <f t="shared" si="204"/>
        <v>0</v>
      </c>
      <c r="AM344" s="11"/>
      <c r="AN344" s="11"/>
      <c r="AO344" s="11"/>
      <c r="AP344" s="12"/>
      <c r="AQ344" s="16">
        <f t="shared" si="205"/>
        <v>0</v>
      </c>
      <c r="AR344" s="11"/>
      <c r="AS344" s="11"/>
      <c r="AT344" s="11"/>
      <c r="AU344" s="12"/>
      <c r="AV344" s="25">
        <f t="shared" si="206"/>
        <v>0</v>
      </c>
    </row>
    <row r="345" spans="1:48" x14ac:dyDescent="0.25">
      <c r="A345" s="9">
        <v>23</v>
      </c>
      <c r="B345" s="3" t="s">
        <v>8</v>
      </c>
      <c r="C345" s="22" t="s">
        <v>42</v>
      </c>
      <c r="D345" s="75"/>
      <c r="E345" s="75"/>
      <c r="F345" s="75"/>
      <c r="G345" s="76"/>
      <c r="H345" s="77">
        <f t="shared" si="198"/>
        <v>0</v>
      </c>
      <c r="I345" s="75"/>
      <c r="J345" s="75"/>
      <c r="K345" s="75"/>
      <c r="L345" s="76"/>
      <c r="M345" s="77">
        <f t="shared" si="199"/>
        <v>0</v>
      </c>
      <c r="N345" s="75"/>
      <c r="O345" s="75"/>
      <c r="P345" s="75"/>
      <c r="Q345" s="76"/>
      <c r="R345" s="77">
        <f t="shared" si="200"/>
        <v>0</v>
      </c>
      <c r="S345" s="75"/>
      <c r="T345" s="75"/>
      <c r="U345" s="75"/>
      <c r="V345" s="76"/>
      <c r="W345" s="77">
        <f t="shared" si="201"/>
        <v>0</v>
      </c>
      <c r="X345" s="11"/>
      <c r="Y345" s="11"/>
      <c r="Z345" s="11"/>
      <c r="AA345" s="12"/>
      <c r="AB345" s="16">
        <f t="shared" si="202"/>
        <v>0</v>
      </c>
      <c r="AC345" s="11"/>
      <c r="AD345" s="11"/>
      <c r="AE345" s="11"/>
      <c r="AF345" s="12"/>
      <c r="AG345" s="16">
        <f t="shared" si="203"/>
        <v>0</v>
      </c>
      <c r="AH345" s="11"/>
      <c r="AI345" s="11"/>
      <c r="AJ345" s="11"/>
      <c r="AK345" s="12"/>
      <c r="AL345" s="16">
        <f t="shared" si="204"/>
        <v>0</v>
      </c>
      <c r="AM345" s="11"/>
      <c r="AN345" s="11"/>
      <c r="AO345" s="11"/>
      <c r="AP345" s="12"/>
      <c r="AQ345" s="16">
        <f t="shared" si="205"/>
        <v>0</v>
      </c>
      <c r="AR345" s="11"/>
      <c r="AS345" s="11"/>
      <c r="AT345" s="11"/>
      <c r="AU345" s="12"/>
      <c r="AV345" s="25">
        <f t="shared" si="206"/>
        <v>0</v>
      </c>
    </row>
    <row r="346" spans="1:48" x14ac:dyDescent="0.25">
      <c r="A346" s="9">
        <v>23</v>
      </c>
      <c r="B346" s="3" t="s">
        <v>9</v>
      </c>
      <c r="C346" s="22" t="s">
        <v>42</v>
      </c>
      <c r="D346" s="75"/>
      <c r="E346" s="75"/>
      <c r="F346" s="75"/>
      <c r="G346" s="76"/>
      <c r="H346" s="77">
        <f t="shared" si="198"/>
        <v>0</v>
      </c>
      <c r="I346" s="75"/>
      <c r="J346" s="75"/>
      <c r="K346" s="75"/>
      <c r="L346" s="76"/>
      <c r="M346" s="77">
        <f t="shared" si="199"/>
        <v>0</v>
      </c>
      <c r="N346" s="75"/>
      <c r="O346" s="75"/>
      <c r="P346" s="75"/>
      <c r="Q346" s="76"/>
      <c r="R346" s="77">
        <f t="shared" si="200"/>
        <v>0</v>
      </c>
      <c r="S346" s="75"/>
      <c r="T346" s="75"/>
      <c r="U346" s="75"/>
      <c r="V346" s="76"/>
      <c r="W346" s="77">
        <f t="shared" si="201"/>
        <v>0</v>
      </c>
      <c r="X346" s="11"/>
      <c r="Y346" s="11"/>
      <c r="Z346" s="11"/>
      <c r="AA346" s="12"/>
      <c r="AB346" s="16">
        <f t="shared" si="202"/>
        <v>0</v>
      </c>
      <c r="AC346" s="11"/>
      <c r="AD346" s="11"/>
      <c r="AE346" s="11"/>
      <c r="AF346" s="12"/>
      <c r="AG346" s="16">
        <f t="shared" si="203"/>
        <v>0</v>
      </c>
      <c r="AH346" s="11"/>
      <c r="AI346" s="11"/>
      <c r="AJ346" s="11"/>
      <c r="AK346" s="12"/>
      <c r="AL346" s="16">
        <f t="shared" si="204"/>
        <v>0</v>
      </c>
      <c r="AM346" s="11"/>
      <c r="AN346" s="11"/>
      <c r="AO346" s="11"/>
      <c r="AP346" s="12"/>
      <c r="AQ346" s="16">
        <f t="shared" si="205"/>
        <v>0</v>
      </c>
      <c r="AR346" s="11"/>
      <c r="AS346" s="11"/>
      <c r="AT346" s="11"/>
      <c r="AU346" s="12"/>
      <c r="AV346" s="25">
        <f t="shared" si="206"/>
        <v>0</v>
      </c>
    </row>
    <row r="347" spans="1:48" x14ac:dyDescent="0.25">
      <c r="A347" s="9">
        <v>23</v>
      </c>
      <c r="B347" s="3" t="s">
        <v>10</v>
      </c>
      <c r="C347" s="22" t="s">
        <v>42</v>
      </c>
      <c r="D347" s="75"/>
      <c r="E347" s="75"/>
      <c r="F347" s="75"/>
      <c r="G347" s="76"/>
      <c r="H347" s="77">
        <f t="shared" si="198"/>
        <v>0</v>
      </c>
      <c r="I347" s="75"/>
      <c r="J347" s="75"/>
      <c r="K347" s="75"/>
      <c r="L347" s="76"/>
      <c r="M347" s="77">
        <f t="shared" si="199"/>
        <v>0</v>
      </c>
      <c r="N347" s="75"/>
      <c r="O347" s="75"/>
      <c r="P347" s="75"/>
      <c r="Q347" s="76"/>
      <c r="R347" s="77">
        <f t="shared" si="200"/>
        <v>0</v>
      </c>
      <c r="S347" s="75"/>
      <c r="T347" s="75"/>
      <c r="U347" s="75"/>
      <c r="V347" s="76"/>
      <c r="W347" s="77">
        <f t="shared" si="201"/>
        <v>0</v>
      </c>
      <c r="X347" s="11"/>
      <c r="Y347" s="11"/>
      <c r="Z347" s="11"/>
      <c r="AA347" s="12"/>
      <c r="AB347" s="16">
        <f t="shared" si="202"/>
        <v>0</v>
      </c>
      <c r="AC347" s="11"/>
      <c r="AD347" s="11"/>
      <c r="AE347" s="11"/>
      <c r="AF347" s="12"/>
      <c r="AG347" s="16">
        <f t="shared" si="203"/>
        <v>0</v>
      </c>
      <c r="AH347" s="11"/>
      <c r="AI347" s="11"/>
      <c r="AJ347" s="11"/>
      <c r="AK347" s="12"/>
      <c r="AL347" s="16">
        <f t="shared" si="204"/>
        <v>0</v>
      </c>
      <c r="AM347" s="11"/>
      <c r="AN347" s="11"/>
      <c r="AO347" s="11"/>
      <c r="AP347" s="12"/>
      <c r="AQ347" s="16">
        <f t="shared" si="205"/>
        <v>0</v>
      </c>
      <c r="AR347" s="11"/>
      <c r="AS347" s="11"/>
      <c r="AT347" s="11"/>
      <c r="AU347" s="12"/>
      <c r="AV347" s="25">
        <f t="shared" si="206"/>
        <v>0</v>
      </c>
    </row>
    <row r="348" spans="1:48" x14ac:dyDescent="0.25">
      <c r="A348" s="9">
        <v>23</v>
      </c>
      <c r="B348" s="22" t="s">
        <v>34</v>
      </c>
      <c r="C348" s="22" t="s">
        <v>42</v>
      </c>
      <c r="D348" s="78"/>
      <c r="E348" s="78"/>
      <c r="F348" s="78"/>
      <c r="G348" s="79"/>
      <c r="H348" s="80">
        <f t="shared" si="198"/>
        <v>0</v>
      </c>
      <c r="I348" s="78"/>
      <c r="J348" s="78"/>
      <c r="K348" s="78"/>
      <c r="L348" s="79"/>
      <c r="M348" s="80">
        <f t="shared" si="199"/>
        <v>0</v>
      </c>
      <c r="N348" s="78"/>
      <c r="O348" s="78"/>
      <c r="P348" s="78"/>
      <c r="Q348" s="79"/>
      <c r="R348" s="80">
        <f t="shared" si="200"/>
        <v>0</v>
      </c>
      <c r="S348" s="78"/>
      <c r="T348" s="78"/>
      <c r="U348" s="78"/>
      <c r="V348" s="79"/>
      <c r="W348" s="80">
        <f t="shared" si="201"/>
        <v>0</v>
      </c>
      <c r="X348" s="13"/>
      <c r="Y348" s="13"/>
      <c r="Z348" s="13"/>
      <c r="AA348" s="14"/>
      <c r="AB348" s="17">
        <f t="shared" si="202"/>
        <v>0</v>
      </c>
      <c r="AC348" s="13"/>
      <c r="AD348" s="13"/>
      <c r="AE348" s="13"/>
      <c r="AF348" s="14"/>
      <c r="AG348" s="17">
        <f t="shared" si="203"/>
        <v>0</v>
      </c>
      <c r="AH348" s="13"/>
      <c r="AI348" s="13"/>
      <c r="AJ348" s="13"/>
      <c r="AK348" s="14"/>
      <c r="AL348" s="17">
        <f t="shared" si="204"/>
        <v>0</v>
      </c>
      <c r="AM348" s="13"/>
      <c r="AN348" s="13"/>
      <c r="AO348" s="13"/>
      <c r="AP348" s="14"/>
      <c r="AQ348" s="17">
        <f t="shared" si="205"/>
        <v>0</v>
      </c>
      <c r="AR348" s="13"/>
      <c r="AS348" s="13"/>
      <c r="AT348" s="13"/>
      <c r="AU348" s="14"/>
      <c r="AV348" s="26">
        <f t="shared" si="206"/>
        <v>0</v>
      </c>
    </row>
    <row r="349" spans="1:48" x14ac:dyDescent="0.25">
      <c r="A349" s="9">
        <v>23</v>
      </c>
      <c r="B349" s="27"/>
      <c r="C349" s="28"/>
      <c r="D349" s="81"/>
      <c r="E349" s="82"/>
      <c r="F349" s="82"/>
      <c r="G349" s="82"/>
      <c r="H349" s="83">
        <f>SUM(H336:H348)</f>
        <v>0</v>
      </c>
      <c r="I349" s="82"/>
      <c r="J349" s="82"/>
      <c r="K349" s="82"/>
      <c r="L349" s="82"/>
      <c r="M349" s="83">
        <f>SUM(M336:M348)</f>
        <v>0</v>
      </c>
      <c r="N349" s="82"/>
      <c r="O349" s="82"/>
      <c r="P349" s="82"/>
      <c r="Q349" s="82"/>
      <c r="R349" s="83">
        <f>SUM(R336:R348)</f>
        <v>0</v>
      </c>
      <c r="S349" s="82"/>
      <c r="T349" s="82"/>
      <c r="U349" s="82"/>
      <c r="V349" s="82"/>
      <c r="W349" s="83">
        <f>SUM(W336:W348)</f>
        <v>0</v>
      </c>
      <c r="X349" s="29"/>
      <c r="Y349" s="29"/>
      <c r="Z349" s="29"/>
      <c r="AA349" s="29"/>
      <c r="AB349" s="30">
        <f>SUM(AB336:AB348)</f>
        <v>0</v>
      </c>
      <c r="AC349" s="29"/>
      <c r="AD349" s="29"/>
      <c r="AE349" s="29"/>
      <c r="AF349" s="29"/>
      <c r="AG349" s="30">
        <f>SUM(AG336:AG348)</f>
        <v>0</v>
      </c>
      <c r="AH349" s="29"/>
      <c r="AI349" s="29"/>
      <c r="AJ349" s="29"/>
      <c r="AK349" s="29"/>
      <c r="AL349" s="30">
        <f>SUM(AL336:AL348)</f>
        <v>0</v>
      </c>
      <c r="AM349" s="29"/>
      <c r="AN349" s="29"/>
      <c r="AO349" s="29"/>
      <c r="AP349" s="29"/>
      <c r="AQ349" s="30">
        <f>SUM(AQ336:AQ348)</f>
        <v>0</v>
      </c>
      <c r="AR349" s="29"/>
      <c r="AS349" s="29"/>
      <c r="AT349" s="29"/>
      <c r="AU349" s="29"/>
      <c r="AV349" s="30">
        <f>SUM(AV336:AV348)</f>
        <v>0</v>
      </c>
    </row>
    <row r="350" spans="1:48" x14ac:dyDescent="0.25">
      <c r="A350" s="9">
        <v>23</v>
      </c>
      <c r="B350" s="115" t="str">
        <f>"Буква (или иное название) класса "&amp;A591&amp;":"</f>
        <v>Буква (или иное название) класса 40:</v>
      </c>
      <c r="C350" s="116"/>
      <c r="D350" s="106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</row>
    <row r="351" spans="1:48" x14ac:dyDescent="0.25">
      <c r="A351" s="9">
        <v>24</v>
      </c>
      <c r="B351" s="20" t="s">
        <v>0</v>
      </c>
      <c r="C351" s="21" t="s">
        <v>42</v>
      </c>
      <c r="D351" s="75"/>
      <c r="E351" s="75"/>
      <c r="F351" s="75"/>
      <c r="G351" s="76"/>
      <c r="H351" s="77">
        <f t="shared" ref="H351:H363" si="207">COUNTA(D351:G351)</f>
        <v>0</v>
      </c>
      <c r="I351" s="75"/>
      <c r="J351" s="75"/>
      <c r="K351" s="75"/>
      <c r="L351" s="76"/>
      <c r="M351" s="77">
        <f t="shared" ref="M351:M363" si="208">COUNTA(I351:L351)</f>
        <v>0</v>
      </c>
      <c r="N351" s="75"/>
      <c r="O351" s="75"/>
      <c r="P351" s="75"/>
      <c r="Q351" s="76"/>
      <c r="R351" s="77">
        <f t="shared" ref="R351:R363" si="209">COUNTA(N351:Q351)</f>
        <v>0</v>
      </c>
      <c r="S351" s="75"/>
      <c r="T351" s="75"/>
      <c r="U351" s="75"/>
      <c r="V351" s="76"/>
      <c r="W351" s="77">
        <f t="shared" ref="W351:W363" si="210">COUNTA(S351:V351)</f>
        <v>0</v>
      </c>
      <c r="X351" s="11"/>
      <c r="Y351" s="11"/>
      <c r="Z351" s="11"/>
      <c r="AA351" s="12"/>
      <c r="AB351" s="16">
        <f t="shared" ref="AB351:AB363" si="211">COUNTA(X351:AA351)</f>
        <v>0</v>
      </c>
      <c r="AC351" s="11"/>
      <c r="AD351" s="11"/>
      <c r="AE351" s="11"/>
      <c r="AF351" s="12"/>
      <c r="AG351" s="16">
        <f t="shared" ref="AG351:AG363" si="212">COUNTA(AC351:AF351)</f>
        <v>0</v>
      </c>
      <c r="AH351" s="11"/>
      <c r="AI351" s="11"/>
      <c r="AJ351" s="11"/>
      <c r="AK351" s="12"/>
      <c r="AL351" s="16">
        <f t="shared" ref="AL351:AL363" si="213">COUNTA(AH351:AK351)</f>
        <v>0</v>
      </c>
      <c r="AM351" s="11"/>
      <c r="AN351" s="11"/>
      <c r="AO351" s="11"/>
      <c r="AP351" s="12"/>
      <c r="AQ351" s="16">
        <f t="shared" ref="AQ351:AQ363" si="214">COUNTA(AM351:AP351)</f>
        <v>0</v>
      </c>
      <c r="AR351" s="11"/>
      <c r="AS351" s="11"/>
      <c r="AT351" s="11"/>
      <c r="AU351" s="12"/>
      <c r="AV351" s="25">
        <f t="shared" ref="AV351:AV363" si="215">COUNTA(AR351:AU351)</f>
        <v>0</v>
      </c>
    </row>
    <row r="352" spans="1:48" x14ac:dyDescent="0.25">
      <c r="A352" s="9">
        <v>24</v>
      </c>
      <c r="B352" s="3" t="s">
        <v>1</v>
      </c>
      <c r="C352" s="22" t="s">
        <v>42</v>
      </c>
      <c r="D352" s="75"/>
      <c r="E352" s="75"/>
      <c r="F352" s="75"/>
      <c r="G352" s="76"/>
      <c r="H352" s="77">
        <f t="shared" si="207"/>
        <v>0</v>
      </c>
      <c r="I352" s="75"/>
      <c r="J352" s="75"/>
      <c r="K352" s="75"/>
      <c r="L352" s="76"/>
      <c r="M352" s="77">
        <f t="shared" si="208"/>
        <v>0</v>
      </c>
      <c r="N352" s="75"/>
      <c r="O352" s="75"/>
      <c r="P352" s="75"/>
      <c r="Q352" s="76"/>
      <c r="R352" s="77">
        <f t="shared" si="209"/>
        <v>0</v>
      </c>
      <c r="S352" s="75"/>
      <c r="T352" s="75"/>
      <c r="U352" s="75"/>
      <c r="V352" s="76"/>
      <c r="W352" s="77">
        <f t="shared" si="210"/>
        <v>0</v>
      </c>
      <c r="X352" s="11"/>
      <c r="Y352" s="11"/>
      <c r="Z352" s="11"/>
      <c r="AA352" s="12"/>
      <c r="AB352" s="16">
        <f t="shared" si="211"/>
        <v>0</v>
      </c>
      <c r="AC352" s="11"/>
      <c r="AD352" s="11"/>
      <c r="AE352" s="11"/>
      <c r="AF352" s="12"/>
      <c r="AG352" s="16">
        <f t="shared" si="212"/>
        <v>0</v>
      </c>
      <c r="AH352" s="11"/>
      <c r="AI352" s="11"/>
      <c r="AJ352" s="11"/>
      <c r="AK352" s="12"/>
      <c r="AL352" s="16">
        <f t="shared" si="213"/>
        <v>0</v>
      </c>
      <c r="AM352" s="11"/>
      <c r="AN352" s="11"/>
      <c r="AO352" s="11"/>
      <c r="AP352" s="12"/>
      <c r="AQ352" s="16">
        <f t="shared" si="214"/>
        <v>0</v>
      </c>
      <c r="AR352" s="11"/>
      <c r="AS352" s="11"/>
      <c r="AT352" s="11"/>
      <c r="AU352" s="12"/>
      <c r="AV352" s="25">
        <f t="shared" si="215"/>
        <v>0</v>
      </c>
    </row>
    <row r="353" spans="1:48" x14ac:dyDescent="0.25">
      <c r="A353" s="9">
        <v>24</v>
      </c>
      <c r="B353" s="3" t="s">
        <v>2</v>
      </c>
      <c r="C353" s="22" t="s">
        <v>42</v>
      </c>
      <c r="D353" s="75"/>
      <c r="E353" s="75"/>
      <c r="F353" s="75"/>
      <c r="G353" s="76"/>
      <c r="H353" s="77">
        <f t="shared" si="207"/>
        <v>0</v>
      </c>
      <c r="I353" s="75"/>
      <c r="J353" s="75"/>
      <c r="K353" s="75"/>
      <c r="L353" s="76"/>
      <c r="M353" s="77">
        <f t="shared" si="208"/>
        <v>0</v>
      </c>
      <c r="N353" s="75"/>
      <c r="O353" s="75"/>
      <c r="P353" s="75"/>
      <c r="Q353" s="76"/>
      <c r="R353" s="77">
        <f t="shared" si="209"/>
        <v>0</v>
      </c>
      <c r="S353" s="75"/>
      <c r="T353" s="75"/>
      <c r="U353" s="75"/>
      <c r="V353" s="76"/>
      <c r="W353" s="77">
        <f t="shared" si="210"/>
        <v>0</v>
      </c>
      <c r="X353" s="11"/>
      <c r="Y353" s="11"/>
      <c r="Z353" s="11"/>
      <c r="AA353" s="12"/>
      <c r="AB353" s="16">
        <f t="shared" si="211"/>
        <v>0</v>
      </c>
      <c r="AC353" s="11"/>
      <c r="AD353" s="11"/>
      <c r="AE353" s="11"/>
      <c r="AF353" s="12"/>
      <c r="AG353" s="16">
        <f t="shared" si="212"/>
        <v>0</v>
      </c>
      <c r="AH353" s="11"/>
      <c r="AI353" s="11"/>
      <c r="AJ353" s="11"/>
      <c r="AK353" s="12"/>
      <c r="AL353" s="16">
        <f t="shared" si="213"/>
        <v>0</v>
      </c>
      <c r="AM353" s="11"/>
      <c r="AN353" s="11"/>
      <c r="AO353" s="11"/>
      <c r="AP353" s="12"/>
      <c r="AQ353" s="16">
        <f t="shared" si="214"/>
        <v>0</v>
      </c>
      <c r="AR353" s="11"/>
      <c r="AS353" s="11"/>
      <c r="AT353" s="11"/>
      <c r="AU353" s="12"/>
      <c r="AV353" s="25">
        <f t="shared" si="215"/>
        <v>0</v>
      </c>
    </row>
    <row r="354" spans="1:48" x14ac:dyDescent="0.25">
      <c r="A354" s="9">
        <v>24</v>
      </c>
      <c r="B354" s="3" t="s">
        <v>3</v>
      </c>
      <c r="C354" s="22" t="s">
        <v>42</v>
      </c>
      <c r="D354" s="75"/>
      <c r="E354" s="75"/>
      <c r="F354" s="75"/>
      <c r="G354" s="76"/>
      <c r="H354" s="77">
        <f t="shared" si="207"/>
        <v>0</v>
      </c>
      <c r="I354" s="75"/>
      <c r="J354" s="75"/>
      <c r="K354" s="75"/>
      <c r="L354" s="76"/>
      <c r="M354" s="77">
        <f t="shared" si="208"/>
        <v>0</v>
      </c>
      <c r="N354" s="75"/>
      <c r="O354" s="75"/>
      <c r="P354" s="75"/>
      <c r="Q354" s="76"/>
      <c r="R354" s="77">
        <f t="shared" si="209"/>
        <v>0</v>
      </c>
      <c r="S354" s="75"/>
      <c r="T354" s="75"/>
      <c r="U354" s="75"/>
      <c r="V354" s="76"/>
      <c r="W354" s="77">
        <f t="shared" si="210"/>
        <v>0</v>
      </c>
      <c r="X354" s="11"/>
      <c r="Y354" s="11"/>
      <c r="Z354" s="11"/>
      <c r="AA354" s="12"/>
      <c r="AB354" s="16">
        <f t="shared" si="211"/>
        <v>0</v>
      </c>
      <c r="AC354" s="11"/>
      <c r="AD354" s="11"/>
      <c r="AE354" s="11"/>
      <c r="AF354" s="12"/>
      <c r="AG354" s="16">
        <f t="shared" si="212"/>
        <v>0</v>
      </c>
      <c r="AH354" s="11"/>
      <c r="AI354" s="11"/>
      <c r="AJ354" s="11"/>
      <c r="AK354" s="12"/>
      <c r="AL354" s="16">
        <f t="shared" si="213"/>
        <v>0</v>
      </c>
      <c r="AM354" s="11"/>
      <c r="AN354" s="11"/>
      <c r="AO354" s="11"/>
      <c r="AP354" s="12"/>
      <c r="AQ354" s="16">
        <f t="shared" si="214"/>
        <v>0</v>
      </c>
      <c r="AR354" s="11"/>
      <c r="AS354" s="11"/>
      <c r="AT354" s="11"/>
      <c r="AU354" s="12"/>
      <c r="AV354" s="25">
        <f t="shared" si="215"/>
        <v>0</v>
      </c>
    </row>
    <row r="355" spans="1:48" x14ac:dyDescent="0.25">
      <c r="A355" s="9">
        <v>24</v>
      </c>
      <c r="B355" s="3" t="s">
        <v>4</v>
      </c>
      <c r="C355" s="22" t="s">
        <v>42</v>
      </c>
      <c r="D355" s="75"/>
      <c r="E355" s="75"/>
      <c r="F355" s="75"/>
      <c r="G355" s="76"/>
      <c r="H355" s="77">
        <f t="shared" si="207"/>
        <v>0</v>
      </c>
      <c r="I355" s="75"/>
      <c r="J355" s="75"/>
      <c r="K355" s="75"/>
      <c r="L355" s="76"/>
      <c r="M355" s="77">
        <f t="shared" si="208"/>
        <v>0</v>
      </c>
      <c r="N355" s="75"/>
      <c r="O355" s="75"/>
      <c r="P355" s="75"/>
      <c r="Q355" s="76"/>
      <c r="R355" s="77">
        <f t="shared" si="209"/>
        <v>0</v>
      </c>
      <c r="S355" s="75"/>
      <c r="T355" s="75"/>
      <c r="U355" s="75"/>
      <c r="V355" s="76"/>
      <c r="W355" s="77">
        <f t="shared" si="210"/>
        <v>0</v>
      </c>
      <c r="X355" s="11"/>
      <c r="Y355" s="11"/>
      <c r="Z355" s="11"/>
      <c r="AA355" s="12"/>
      <c r="AB355" s="16">
        <f t="shared" si="211"/>
        <v>0</v>
      </c>
      <c r="AC355" s="11"/>
      <c r="AD355" s="11"/>
      <c r="AE355" s="11"/>
      <c r="AF355" s="12"/>
      <c r="AG355" s="16">
        <f t="shared" si="212"/>
        <v>0</v>
      </c>
      <c r="AH355" s="11"/>
      <c r="AI355" s="11"/>
      <c r="AJ355" s="11"/>
      <c r="AK355" s="12"/>
      <c r="AL355" s="16">
        <f t="shared" si="213"/>
        <v>0</v>
      </c>
      <c r="AM355" s="11"/>
      <c r="AN355" s="11"/>
      <c r="AO355" s="11"/>
      <c r="AP355" s="12"/>
      <c r="AQ355" s="16">
        <f t="shared" si="214"/>
        <v>0</v>
      </c>
      <c r="AR355" s="11"/>
      <c r="AS355" s="11"/>
      <c r="AT355" s="11"/>
      <c r="AU355" s="12"/>
      <c r="AV355" s="25">
        <f t="shared" si="215"/>
        <v>0</v>
      </c>
    </row>
    <row r="356" spans="1:48" x14ac:dyDescent="0.25">
      <c r="A356" s="9">
        <v>24</v>
      </c>
      <c r="B356" s="3" t="s">
        <v>5</v>
      </c>
      <c r="C356" s="22" t="s">
        <v>42</v>
      </c>
      <c r="D356" s="75"/>
      <c r="E356" s="75"/>
      <c r="F356" s="75"/>
      <c r="G356" s="76"/>
      <c r="H356" s="77">
        <f t="shared" si="207"/>
        <v>0</v>
      </c>
      <c r="I356" s="75"/>
      <c r="J356" s="75"/>
      <c r="K356" s="75"/>
      <c r="L356" s="76"/>
      <c r="M356" s="77">
        <f t="shared" si="208"/>
        <v>0</v>
      </c>
      <c r="N356" s="75"/>
      <c r="O356" s="75"/>
      <c r="P356" s="75"/>
      <c r="Q356" s="76"/>
      <c r="R356" s="77">
        <f t="shared" si="209"/>
        <v>0</v>
      </c>
      <c r="S356" s="75"/>
      <c r="T356" s="75"/>
      <c r="U356" s="75"/>
      <c r="V356" s="76"/>
      <c r="W356" s="77">
        <f t="shared" si="210"/>
        <v>0</v>
      </c>
      <c r="X356" s="11"/>
      <c r="Y356" s="11"/>
      <c r="Z356" s="11"/>
      <c r="AA356" s="12"/>
      <c r="AB356" s="16">
        <f t="shared" si="211"/>
        <v>0</v>
      </c>
      <c r="AC356" s="11"/>
      <c r="AD356" s="11"/>
      <c r="AE356" s="11"/>
      <c r="AF356" s="12"/>
      <c r="AG356" s="16">
        <f t="shared" si="212"/>
        <v>0</v>
      </c>
      <c r="AH356" s="11"/>
      <c r="AI356" s="11"/>
      <c r="AJ356" s="11"/>
      <c r="AK356" s="12"/>
      <c r="AL356" s="16">
        <f t="shared" si="213"/>
        <v>0</v>
      </c>
      <c r="AM356" s="11"/>
      <c r="AN356" s="11"/>
      <c r="AO356" s="11"/>
      <c r="AP356" s="12"/>
      <c r="AQ356" s="16">
        <f t="shared" si="214"/>
        <v>0</v>
      </c>
      <c r="AR356" s="11"/>
      <c r="AS356" s="11"/>
      <c r="AT356" s="11"/>
      <c r="AU356" s="12"/>
      <c r="AV356" s="25">
        <f t="shared" si="215"/>
        <v>0</v>
      </c>
    </row>
    <row r="357" spans="1:48" x14ac:dyDescent="0.25">
      <c r="A357" s="9">
        <v>24</v>
      </c>
      <c r="B357" s="3" t="s">
        <v>6</v>
      </c>
      <c r="C357" s="22" t="s">
        <v>42</v>
      </c>
      <c r="D357" s="75"/>
      <c r="E357" s="75"/>
      <c r="F357" s="75"/>
      <c r="G357" s="76"/>
      <c r="H357" s="77">
        <f t="shared" si="207"/>
        <v>0</v>
      </c>
      <c r="I357" s="75"/>
      <c r="J357" s="75"/>
      <c r="K357" s="75"/>
      <c r="L357" s="76"/>
      <c r="M357" s="77">
        <f t="shared" si="208"/>
        <v>0</v>
      </c>
      <c r="N357" s="75"/>
      <c r="O357" s="75"/>
      <c r="P357" s="75"/>
      <c r="Q357" s="76"/>
      <c r="R357" s="77">
        <f t="shared" si="209"/>
        <v>0</v>
      </c>
      <c r="S357" s="75"/>
      <c r="T357" s="75"/>
      <c r="U357" s="75"/>
      <c r="V357" s="76"/>
      <c r="W357" s="77">
        <f t="shared" si="210"/>
        <v>0</v>
      </c>
      <c r="X357" s="11"/>
      <c r="Y357" s="11"/>
      <c r="Z357" s="11"/>
      <c r="AA357" s="12"/>
      <c r="AB357" s="16">
        <f t="shared" si="211"/>
        <v>0</v>
      </c>
      <c r="AC357" s="11"/>
      <c r="AD357" s="11"/>
      <c r="AE357" s="11"/>
      <c r="AF357" s="12"/>
      <c r="AG357" s="16">
        <f t="shared" si="212"/>
        <v>0</v>
      </c>
      <c r="AH357" s="11"/>
      <c r="AI357" s="11"/>
      <c r="AJ357" s="11"/>
      <c r="AK357" s="12"/>
      <c r="AL357" s="16">
        <f t="shared" si="213"/>
        <v>0</v>
      </c>
      <c r="AM357" s="11"/>
      <c r="AN357" s="11"/>
      <c r="AO357" s="11"/>
      <c r="AP357" s="12"/>
      <c r="AQ357" s="16">
        <f t="shared" si="214"/>
        <v>0</v>
      </c>
      <c r="AR357" s="11"/>
      <c r="AS357" s="11"/>
      <c r="AT357" s="11"/>
      <c r="AU357" s="12"/>
      <c r="AV357" s="25">
        <f t="shared" si="215"/>
        <v>0</v>
      </c>
    </row>
    <row r="358" spans="1:48" x14ac:dyDescent="0.25">
      <c r="A358" s="9">
        <v>24</v>
      </c>
      <c r="B358" s="3" t="s">
        <v>7</v>
      </c>
      <c r="C358" s="22" t="s">
        <v>42</v>
      </c>
      <c r="D358" s="75"/>
      <c r="E358" s="75"/>
      <c r="F358" s="75"/>
      <c r="G358" s="76"/>
      <c r="H358" s="77">
        <f t="shared" si="207"/>
        <v>0</v>
      </c>
      <c r="I358" s="75"/>
      <c r="J358" s="75"/>
      <c r="K358" s="75"/>
      <c r="L358" s="76"/>
      <c r="M358" s="77">
        <f t="shared" si="208"/>
        <v>0</v>
      </c>
      <c r="N358" s="75"/>
      <c r="O358" s="75"/>
      <c r="P358" s="75"/>
      <c r="Q358" s="76"/>
      <c r="R358" s="77">
        <f t="shared" si="209"/>
        <v>0</v>
      </c>
      <c r="S358" s="75"/>
      <c r="T358" s="75"/>
      <c r="U358" s="75"/>
      <c r="V358" s="76"/>
      <c r="W358" s="77">
        <f t="shared" si="210"/>
        <v>0</v>
      </c>
      <c r="X358" s="11"/>
      <c r="Y358" s="11"/>
      <c r="Z358" s="11"/>
      <c r="AA358" s="12"/>
      <c r="AB358" s="16">
        <f t="shared" si="211"/>
        <v>0</v>
      </c>
      <c r="AC358" s="11"/>
      <c r="AD358" s="11"/>
      <c r="AE358" s="11"/>
      <c r="AF358" s="12"/>
      <c r="AG358" s="16">
        <f t="shared" si="212"/>
        <v>0</v>
      </c>
      <c r="AH358" s="11"/>
      <c r="AI358" s="11"/>
      <c r="AJ358" s="11"/>
      <c r="AK358" s="12"/>
      <c r="AL358" s="16">
        <f t="shared" si="213"/>
        <v>0</v>
      </c>
      <c r="AM358" s="11"/>
      <c r="AN358" s="11"/>
      <c r="AO358" s="11"/>
      <c r="AP358" s="12"/>
      <c r="AQ358" s="16">
        <f t="shared" si="214"/>
        <v>0</v>
      </c>
      <c r="AR358" s="11"/>
      <c r="AS358" s="11"/>
      <c r="AT358" s="11"/>
      <c r="AU358" s="12"/>
      <c r="AV358" s="25">
        <f t="shared" si="215"/>
        <v>0</v>
      </c>
    </row>
    <row r="359" spans="1:48" x14ac:dyDescent="0.25">
      <c r="A359" s="9">
        <v>24</v>
      </c>
      <c r="B359" s="3" t="s">
        <v>23</v>
      </c>
      <c r="C359" s="22" t="s">
        <v>42</v>
      </c>
      <c r="D359" s="75"/>
      <c r="E359" s="75"/>
      <c r="F359" s="75"/>
      <c r="G359" s="76"/>
      <c r="H359" s="77">
        <f t="shared" si="207"/>
        <v>0</v>
      </c>
      <c r="I359" s="75"/>
      <c r="J359" s="75"/>
      <c r="K359" s="75"/>
      <c r="L359" s="76"/>
      <c r="M359" s="77">
        <f t="shared" si="208"/>
        <v>0</v>
      </c>
      <c r="N359" s="75"/>
      <c r="O359" s="75"/>
      <c r="P359" s="75"/>
      <c r="Q359" s="76"/>
      <c r="R359" s="77">
        <f t="shared" si="209"/>
        <v>0</v>
      </c>
      <c r="S359" s="75"/>
      <c r="T359" s="75"/>
      <c r="U359" s="75"/>
      <c r="V359" s="76"/>
      <c r="W359" s="77">
        <f t="shared" si="210"/>
        <v>0</v>
      </c>
      <c r="X359" s="11"/>
      <c r="Y359" s="11"/>
      <c r="Z359" s="11"/>
      <c r="AA359" s="12"/>
      <c r="AB359" s="16">
        <f t="shared" si="211"/>
        <v>0</v>
      </c>
      <c r="AC359" s="11"/>
      <c r="AD359" s="11"/>
      <c r="AE359" s="11"/>
      <c r="AF359" s="12"/>
      <c r="AG359" s="16">
        <f t="shared" si="212"/>
        <v>0</v>
      </c>
      <c r="AH359" s="11"/>
      <c r="AI359" s="11"/>
      <c r="AJ359" s="11"/>
      <c r="AK359" s="12"/>
      <c r="AL359" s="16">
        <f t="shared" si="213"/>
        <v>0</v>
      </c>
      <c r="AM359" s="11"/>
      <c r="AN359" s="11"/>
      <c r="AO359" s="11"/>
      <c r="AP359" s="12"/>
      <c r="AQ359" s="16">
        <f t="shared" si="214"/>
        <v>0</v>
      </c>
      <c r="AR359" s="11"/>
      <c r="AS359" s="11"/>
      <c r="AT359" s="11"/>
      <c r="AU359" s="12"/>
      <c r="AV359" s="25">
        <f t="shared" si="215"/>
        <v>0</v>
      </c>
    </row>
    <row r="360" spans="1:48" x14ac:dyDescent="0.25">
      <c r="A360" s="9">
        <v>24</v>
      </c>
      <c r="B360" s="3" t="s">
        <v>8</v>
      </c>
      <c r="C360" s="22" t="s">
        <v>42</v>
      </c>
      <c r="D360" s="75"/>
      <c r="E360" s="75"/>
      <c r="F360" s="75"/>
      <c r="G360" s="76"/>
      <c r="H360" s="77">
        <f t="shared" si="207"/>
        <v>0</v>
      </c>
      <c r="I360" s="75"/>
      <c r="J360" s="75"/>
      <c r="K360" s="75"/>
      <c r="L360" s="76"/>
      <c r="M360" s="77">
        <f t="shared" si="208"/>
        <v>0</v>
      </c>
      <c r="N360" s="75"/>
      <c r="O360" s="75"/>
      <c r="P360" s="75"/>
      <c r="Q360" s="76"/>
      <c r="R360" s="77">
        <f t="shared" si="209"/>
        <v>0</v>
      </c>
      <c r="S360" s="75"/>
      <c r="T360" s="75"/>
      <c r="U360" s="75"/>
      <c r="V360" s="76"/>
      <c r="W360" s="77">
        <f t="shared" si="210"/>
        <v>0</v>
      </c>
      <c r="X360" s="11"/>
      <c r="Y360" s="11"/>
      <c r="Z360" s="11"/>
      <c r="AA360" s="12"/>
      <c r="AB360" s="16">
        <f t="shared" si="211"/>
        <v>0</v>
      </c>
      <c r="AC360" s="11"/>
      <c r="AD360" s="11"/>
      <c r="AE360" s="11"/>
      <c r="AF360" s="12"/>
      <c r="AG360" s="16">
        <f t="shared" si="212"/>
        <v>0</v>
      </c>
      <c r="AH360" s="11"/>
      <c r="AI360" s="11"/>
      <c r="AJ360" s="11"/>
      <c r="AK360" s="12"/>
      <c r="AL360" s="16">
        <f t="shared" si="213"/>
        <v>0</v>
      </c>
      <c r="AM360" s="11"/>
      <c r="AN360" s="11"/>
      <c r="AO360" s="11"/>
      <c r="AP360" s="12"/>
      <c r="AQ360" s="16">
        <f t="shared" si="214"/>
        <v>0</v>
      </c>
      <c r="AR360" s="11"/>
      <c r="AS360" s="11"/>
      <c r="AT360" s="11"/>
      <c r="AU360" s="12"/>
      <c r="AV360" s="25">
        <f t="shared" si="215"/>
        <v>0</v>
      </c>
    </row>
    <row r="361" spans="1:48" x14ac:dyDescent="0.25">
      <c r="A361" s="9">
        <v>24</v>
      </c>
      <c r="B361" s="3" t="s">
        <v>9</v>
      </c>
      <c r="C361" s="22" t="s">
        <v>42</v>
      </c>
      <c r="D361" s="75"/>
      <c r="E361" s="75"/>
      <c r="F361" s="75"/>
      <c r="G361" s="76"/>
      <c r="H361" s="77">
        <f t="shared" si="207"/>
        <v>0</v>
      </c>
      <c r="I361" s="75"/>
      <c r="J361" s="75"/>
      <c r="K361" s="75"/>
      <c r="L361" s="76"/>
      <c r="M361" s="77">
        <f t="shared" si="208"/>
        <v>0</v>
      </c>
      <c r="N361" s="75"/>
      <c r="O361" s="75"/>
      <c r="P361" s="75"/>
      <c r="Q361" s="76"/>
      <c r="R361" s="77">
        <f t="shared" si="209"/>
        <v>0</v>
      </c>
      <c r="S361" s="75"/>
      <c r="T361" s="75"/>
      <c r="U361" s="75"/>
      <c r="V361" s="76"/>
      <c r="W361" s="77">
        <f t="shared" si="210"/>
        <v>0</v>
      </c>
      <c r="X361" s="11"/>
      <c r="Y361" s="11"/>
      <c r="Z361" s="11"/>
      <c r="AA361" s="12"/>
      <c r="AB361" s="16">
        <f t="shared" si="211"/>
        <v>0</v>
      </c>
      <c r="AC361" s="11"/>
      <c r="AD361" s="11"/>
      <c r="AE361" s="11"/>
      <c r="AF361" s="12"/>
      <c r="AG361" s="16">
        <f t="shared" si="212"/>
        <v>0</v>
      </c>
      <c r="AH361" s="11"/>
      <c r="AI361" s="11"/>
      <c r="AJ361" s="11"/>
      <c r="AK361" s="12"/>
      <c r="AL361" s="16">
        <f t="shared" si="213"/>
        <v>0</v>
      </c>
      <c r="AM361" s="11"/>
      <c r="AN361" s="11"/>
      <c r="AO361" s="11"/>
      <c r="AP361" s="12"/>
      <c r="AQ361" s="16">
        <f t="shared" si="214"/>
        <v>0</v>
      </c>
      <c r="AR361" s="11"/>
      <c r="AS361" s="11"/>
      <c r="AT361" s="11"/>
      <c r="AU361" s="12"/>
      <c r="AV361" s="25">
        <f t="shared" si="215"/>
        <v>0</v>
      </c>
    </row>
    <row r="362" spans="1:48" x14ac:dyDescent="0.25">
      <c r="A362" s="9">
        <v>24</v>
      </c>
      <c r="B362" s="3" t="s">
        <v>10</v>
      </c>
      <c r="C362" s="22" t="s">
        <v>42</v>
      </c>
      <c r="D362" s="75"/>
      <c r="E362" s="75"/>
      <c r="F362" s="75"/>
      <c r="G362" s="76"/>
      <c r="H362" s="77">
        <f t="shared" si="207"/>
        <v>0</v>
      </c>
      <c r="I362" s="75"/>
      <c r="J362" s="75"/>
      <c r="K362" s="75"/>
      <c r="L362" s="76"/>
      <c r="M362" s="77">
        <f t="shared" si="208"/>
        <v>0</v>
      </c>
      <c r="N362" s="75"/>
      <c r="O362" s="75"/>
      <c r="P362" s="75"/>
      <c r="Q362" s="76"/>
      <c r="R362" s="77">
        <f t="shared" si="209"/>
        <v>0</v>
      </c>
      <c r="S362" s="75"/>
      <c r="T362" s="75"/>
      <c r="U362" s="75"/>
      <c r="V362" s="76"/>
      <c r="W362" s="77">
        <f t="shared" si="210"/>
        <v>0</v>
      </c>
      <c r="X362" s="11"/>
      <c r="Y362" s="11"/>
      <c r="Z362" s="11"/>
      <c r="AA362" s="12"/>
      <c r="AB362" s="16">
        <f t="shared" si="211"/>
        <v>0</v>
      </c>
      <c r="AC362" s="11"/>
      <c r="AD362" s="11"/>
      <c r="AE362" s="11"/>
      <c r="AF362" s="12"/>
      <c r="AG362" s="16">
        <f t="shared" si="212"/>
        <v>0</v>
      </c>
      <c r="AH362" s="11"/>
      <c r="AI362" s="11"/>
      <c r="AJ362" s="11"/>
      <c r="AK362" s="12"/>
      <c r="AL362" s="16">
        <f t="shared" si="213"/>
        <v>0</v>
      </c>
      <c r="AM362" s="11"/>
      <c r="AN362" s="11"/>
      <c r="AO362" s="11"/>
      <c r="AP362" s="12"/>
      <c r="AQ362" s="16">
        <f t="shared" si="214"/>
        <v>0</v>
      </c>
      <c r="AR362" s="11"/>
      <c r="AS362" s="11"/>
      <c r="AT362" s="11"/>
      <c r="AU362" s="12"/>
      <c r="AV362" s="25">
        <f t="shared" si="215"/>
        <v>0</v>
      </c>
    </row>
    <row r="363" spans="1:48" x14ac:dyDescent="0.25">
      <c r="A363" s="9">
        <v>24</v>
      </c>
      <c r="B363" s="22" t="s">
        <v>34</v>
      </c>
      <c r="C363" s="22" t="s">
        <v>42</v>
      </c>
      <c r="D363" s="78"/>
      <c r="E363" s="78"/>
      <c r="F363" s="78"/>
      <c r="G363" s="79"/>
      <c r="H363" s="80">
        <f t="shared" si="207"/>
        <v>0</v>
      </c>
      <c r="I363" s="78"/>
      <c r="J363" s="78"/>
      <c r="K363" s="78"/>
      <c r="L363" s="79"/>
      <c r="M363" s="80">
        <f t="shared" si="208"/>
        <v>0</v>
      </c>
      <c r="N363" s="78"/>
      <c r="O363" s="78"/>
      <c r="P363" s="78"/>
      <c r="Q363" s="79"/>
      <c r="R363" s="80">
        <f t="shared" si="209"/>
        <v>0</v>
      </c>
      <c r="S363" s="78"/>
      <c r="T363" s="78"/>
      <c r="U363" s="78"/>
      <c r="V363" s="79"/>
      <c r="W363" s="80">
        <f t="shared" si="210"/>
        <v>0</v>
      </c>
      <c r="X363" s="13"/>
      <c r="Y363" s="13"/>
      <c r="Z363" s="13"/>
      <c r="AA363" s="14"/>
      <c r="AB363" s="17">
        <f t="shared" si="211"/>
        <v>0</v>
      </c>
      <c r="AC363" s="13"/>
      <c r="AD363" s="13"/>
      <c r="AE363" s="13"/>
      <c r="AF363" s="14"/>
      <c r="AG363" s="17">
        <f t="shared" si="212"/>
        <v>0</v>
      </c>
      <c r="AH363" s="13"/>
      <c r="AI363" s="13"/>
      <c r="AJ363" s="13"/>
      <c r="AK363" s="14"/>
      <c r="AL363" s="17">
        <f t="shared" si="213"/>
        <v>0</v>
      </c>
      <c r="AM363" s="13"/>
      <c r="AN363" s="13"/>
      <c r="AO363" s="13"/>
      <c r="AP363" s="14"/>
      <c r="AQ363" s="17">
        <f t="shared" si="214"/>
        <v>0</v>
      </c>
      <c r="AR363" s="13"/>
      <c r="AS363" s="13"/>
      <c r="AT363" s="13"/>
      <c r="AU363" s="14"/>
      <c r="AV363" s="26">
        <f t="shared" si="215"/>
        <v>0</v>
      </c>
    </row>
    <row r="364" spans="1:48" x14ac:dyDescent="0.25">
      <c r="A364" s="9">
        <v>24</v>
      </c>
      <c r="B364" s="27"/>
      <c r="C364" s="28"/>
      <c r="D364" s="81"/>
      <c r="E364" s="82"/>
      <c r="F364" s="82"/>
      <c r="G364" s="82"/>
      <c r="H364" s="83">
        <f>SUM(H351:H363)</f>
        <v>0</v>
      </c>
      <c r="I364" s="82"/>
      <c r="J364" s="82"/>
      <c r="K364" s="82"/>
      <c r="L364" s="82"/>
      <c r="M364" s="83">
        <f>SUM(M351:M363)</f>
        <v>0</v>
      </c>
      <c r="N364" s="82"/>
      <c r="O364" s="82"/>
      <c r="P364" s="82"/>
      <c r="Q364" s="82"/>
      <c r="R364" s="83">
        <f>SUM(R351:R363)</f>
        <v>0</v>
      </c>
      <c r="S364" s="82"/>
      <c r="T364" s="82"/>
      <c r="U364" s="82"/>
      <c r="V364" s="82"/>
      <c r="W364" s="83">
        <f>SUM(W351:W363)</f>
        <v>0</v>
      </c>
      <c r="X364" s="29"/>
      <c r="Y364" s="29"/>
      <c r="Z364" s="29"/>
      <c r="AA364" s="29"/>
      <c r="AB364" s="30">
        <f>SUM(AB351:AB363)</f>
        <v>0</v>
      </c>
      <c r="AC364" s="29"/>
      <c r="AD364" s="29"/>
      <c r="AE364" s="29"/>
      <c r="AF364" s="29"/>
      <c r="AG364" s="30">
        <f>SUM(AG351:AG363)</f>
        <v>0</v>
      </c>
      <c r="AH364" s="29"/>
      <c r="AI364" s="29"/>
      <c r="AJ364" s="29"/>
      <c r="AK364" s="29"/>
      <c r="AL364" s="30">
        <f>SUM(AL351:AL363)</f>
        <v>0</v>
      </c>
      <c r="AM364" s="29"/>
      <c r="AN364" s="29"/>
      <c r="AO364" s="29"/>
      <c r="AP364" s="29"/>
      <c r="AQ364" s="30">
        <f>SUM(AQ351:AQ363)</f>
        <v>0</v>
      </c>
      <c r="AR364" s="29"/>
      <c r="AS364" s="29"/>
      <c r="AT364" s="29"/>
      <c r="AU364" s="29"/>
      <c r="AV364" s="30">
        <f>SUM(AV351:AV363)</f>
        <v>0</v>
      </c>
    </row>
    <row r="365" spans="1:48" x14ac:dyDescent="0.25">
      <c r="A365" s="9">
        <v>24</v>
      </c>
      <c r="B365" s="115" t="str">
        <f>"Буква (или иное название) класса "&amp;A606&amp;":"</f>
        <v>Буква (или иное название) класса 41:</v>
      </c>
      <c r="C365" s="116"/>
      <c r="D365" s="106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</row>
    <row r="366" spans="1:48" x14ac:dyDescent="0.25">
      <c r="A366" s="9">
        <v>25</v>
      </c>
      <c r="B366" s="20" t="s">
        <v>0</v>
      </c>
      <c r="C366" s="21" t="s">
        <v>42</v>
      </c>
      <c r="D366" s="75"/>
      <c r="E366" s="75"/>
      <c r="F366" s="75"/>
      <c r="G366" s="76"/>
      <c r="H366" s="77">
        <f t="shared" ref="H366:H378" si="216">COUNTA(D366:G366)</f>
        <v>0</v>
      </c>
      <c r="I366" s="75"/>
      <c r="J366" s="75"/>
      <c r="K366" s="75"/>
      <c r="L366" s="76"/>
      <c r="M366" s="77">
        <f t="shared" ref="M366:M378" si="217">COUNTA(I366:L366)</f>
        <v>0</v>
      </c>
      <c r="N366" s="75"/>
      <c r="O366" s="75"/>
      <c r="P366" s="75"/>
      <c r="Q366" s="76"/>
      <c r="R366" s="77">
        <f t="shared" ref="R366:R378" si="218">COUNTA(N366:Q366)</f>
        <v>0</v>
      </c>
      <c r="S366" s="75"/>
      <c r="T366" s="75"/>
      <c r="U366" s="75"/>
      <c r="V366" s="76"/>
      <c r="W366" s="77">
        <f t="shared" ref="W366:W378" si="219">COUNTA(S366:V366)</f>
        <v>0</v>
      </c>
      <c r="X366" s="11"/>
      <c r="Y366" s="11"/>
      <c r="Z366" s="11"/>
      <c r="AA366" s="12"/>
      <c r="AB366" s="16">
        <f t="shared" ref="AB366:AB378" si="220">COUNTA(X366:AA366)</f>
        <v>0</v>
      </c>
      <c r="AC366" s="11"/>
      <c r="AD366" s="11"/>
      <c r="AE366" s="11"/>
      <c r="AF366" s="12"/>
      <c r="AG366" s="16">
        <f t="shared" ref="AG366:AG378" si="221">COUNTA(AC366:AF366)</f>
        <v>0</v>
      </c>
      <c r="AH366" s="11"/>
      <c r="AI366" s="11"/>
      <c r="AJ366" s="11"/>
      <c r="AK366" s="12"/>
      <c r="AL366" s="16">
        <f t="shared" ref="AL366:AL378" si="222">COUNTA(AH366:AK366)</f>
        <v>0</v>
      </c>
      <c r="AM366" s="11"/>
      <c r="AN366" s="11"/>
      <c r="AO366" s="11"/>
      <c r="AP366" s="12"/>
      <c r="AQ366" s="16">
        <f t="shared" ref="AQ366:AQ378" si="223">COUNTA(AM366:AP366)</f>
        <v>0</v>
      </c>
      <c r="AR366" s="11"/>
      <c r="AS366" s="11"/>
      <c r="AT366" s="11"/>
      <c r="AU366" s="12"/>
      <c r="AV366" s="25">
        <f t="shared" ref="AV366:AV378" si="224">COUNTA(AR366:AU366)</f>
        <v>0</v>
      </c>
    </row>
    <row r="367" spans="1:48" x14ac:dyDescent="0.25">
      <c r="A367" s="9">
        <v>25</v>
      </c>
      <c r="B367" s="3" t="s">
        <v>1</v>
      </c>
      <c r="C367" s="22" t="s">
        <v>42</v>
      </c>
      <c r="D367" s="75"/>
      <c r="E367" s="75"/>
      <c r="F367" s="75"/>
      <c r="G367" s="76"/>
      <c r="H367" s="77">
        <f t="shared" si="216"/>
        <v>0</v>
      </c>
      <c r="I367" s="75"/>
      <c r="J367" s="75"/>
      <c r="K367" s="75"/>
      <c r="L367" s="76"/>
      <c r="M367" s="77">
        <f t="shared" si="217"/>
        <v>0</v>
      </c>
      <c r="N367" s="75"/>
      <c r="O367" s="75"/>
      <c r="P367" s="75"/>
      <c r="Q367" s="76"/>
      <c r="R367" s="77">
        <f t="shared" si="218"/>
        <v>0</v>
      </c>
      <c r="S367" s="75"/>
      <c r="T367" s="75"/>
      <c r="U367" s="75"/>
      <c r="V367" s="76"/>
      <c r="W367" s="77">
        <f t="shared" si="219"/>
        <v>0</v>
      </c>
      <c r="X367" s="11"/>
      <c r="Y367" s="11"/>
      <c r="Z367" s="11"/>
      <c r="AA367" s="12"/>
      <c r="AB367" s="16">
        <f t="shared" si="220"/>
        <v>0</v>
      </c>
      <c r="AC367" s="11"/>
      <c r="AD367" s="11"/>
      <c r="AE367" s="11"/>
      <c r="AF367" s="12"/>
      <c r="AG367" s="16">
        <f t="shared" si="221"/>
        <v>0</v>
      </c>
      <c r="AH367" s="11"/>
      <c r="AI367" s="11"/>
      <c r="AJ367" s="11"/>
      <c r="AK367" s="12"/>
      <c r="AL367" s="16">
        <f t="shared" si="222"/>
        <v>0</v>
      </c>
      <c r="AM367" s="11"/>
      <c r="AN367" s="11"/>
      <c r="AO367" s="11"/>
      <c r="AP367" s="12"/>
      <c r="AQ367" s="16">
        <f t="shared" si="223"/>
        <v>0</v>
      </c>
      <c r="AR367" s="11"/>
      <c r="AS367" s="11"/>
      <c r="AT367" s="11"/>
      <c r="AU367" s="12"/>
      <c r="AV367" s="25">
        <f t="shared" si="224"/>
        <v>0</v>
      </c>
    </row>
    <row r="368" spans="1:48" x14ac:dyDescent="0.25">
      <c r="A368" s="9">
        <v>25</v>
      </c>
      <c r="B368" s="3" t="s">
        <v>2</v>
      </c>
      <c r="C368" s="22" t="s">
        <v>42</v>
      </c>
      <c r="D368" s="75"/>
      <c r="E368" s="75"/>
      <c r="F368" s="75"/>
      <c r="G368" s="76"/>
      <c r="H368" s="77">
        <f t="shared" si="216"/>
        <v>0</v>
      </c>
      <c r="I368" s="75"/>
      <c r="J368" s="75"/>
      <c r="K368" s="75"/>
      <c r="L368" s="76"/>
      <c r="M368" s="77">
        <f t="shared" si="217"/>
        <v>0</v>
      </c>
      <c r="N368" s="75"/>
      <c r="O368" s="75"/>
      <c r="P368" s="75"/>
      <c r="Q368" s="76"/>
      <c r="R368" s="77">
        <f t="shared" si="218"/>
        <v>0</v>
      </c>
      <c r="S368" s="75"/>
      <c r="T368" s="75"/>
      <c r="U368" s="75"/>
      <c r="V368" s="76"/>
      <c r="W368" s="77">
        <f t="shared" si="219"/>
        <v>0</v>
      </c>
      <c r="X368" s="11"/>
      <c r="Y368" s="11"/>
      <c r="Z368" s="11"/>
      <c r="AA368" s="12"/>
      <c r="AB368" s="16">
        <f t="shared" si="220"/>
        <v>0</v>
      </c>
      <c r="AC368" s="11"/>
      <c r="AD368" s="11"/>
      <c r="AE368" s="11"/>
      <c r="AF368" s="12"/>
      <c r="AG368" s="16">
        <f t="shared" si="221"/>
        <v>0</v>
      </c>
      <c r="AH368" s="11"/>
      <c r="AI368" s="11"/>
      <c r="AJ368" s="11"/>
      <c r="AK368" s="12"/>
      <c r="AL368" s="16">
        <f t="shared" si="222"/>
        <v>0</v>
      </c>
      <c r="AM368" s="11"/>
      <c r="AN368" s="11"/>
      <c r="AO368" s="11"/>
      <c r="AP368" s="12"/>
      <c r="AQ368" s="16">
        <f t="shared" si="223"/>
        <v>0</v>
      </c>
      <c r="AR368" s="11"/>
      <c r="AS368" s="11"/>
      <c r="AT368" s="11"/>
      <c r="AU368" s="12"/>
      <c r="AV368" s="25">
        <f t="shared" si="224"/>
        <v>0</v>
      </c>
    </row>
    <row r="369" spans="1:48" x14ac:dyDescent="0.25">
      <c r="A369" s="9">
        <v>25</v>
      </c>
      <c r="B369" s="3" t="s">
        <v>3</v>
      </c>
      <c r="C369" s="22" t="s">
        <v>42</v>
      </c>
      <c r="D369" s="75"/>
      <c r="E369" s="75"/>
      <c r="F369" s="75"/>
      <c r="G369" s="76"/>
      <c r="H369" s="77">
        <f t="shared" si="216"/>
        <v>0</v>
      </c>
      <c r="I369" s="75"/>
      <c r="J369" s="75"/>
      <c r="K369" s="75"/>
      <c r="L369" s="76"/>
      <c r="M369" s="77">
        <f t="shared" si="217"/>
        <v>0</v>
      </c>
      <c r="N369" s="75"/>
      <c r="O369" s="75"/>
      <c r="P369" s="75"/>
      <c r="Q369" s="76"/>
      <c r="R369" s="77">
        <f t="shared" si="218"/>
        <v>0</v>
      </c>
      <c r="S369" s="75"/>
      <c r="T369" s="75"/>
      <c r="U369" s="75"/>
      <c r="V369" s="76"/>
      <c r="W369" s="77">
        <f t="shared" si="219"/>
        <v>0</v>
      </c>
      <c r="X369" s="11"/>
      <c r="Y369" s="11"/>
      <c r="Z369" s="11"/>
      <c r="AA369" s="12"/>
      <c r="AB369" s="16">
        <f t="shared" si="220"/>
        <v>0</v>
      </c>
      <c r="AC369" s="11"/>
      <c r="AD369" s="11"/>
      <c r="AE369" s="11"/>
      <c r="AF369" s="12"/>
      <c r="AG369" s="16">
        <f t="shared" si="221"/>
        <v>0</v>
      </c>
      <c r="AH369" s="11"/>
      <c r="AI369" s="11"/>
      <c r="AJ369" s="11"/>
      <c r="AK369" s="12"/>
      <c r="AL369" s="16">
        <f t="shared" si="222"/>
        <v>0</v>
      </c>
      <c r="AM369" s="11"/>
      <c r="AN369" s="11"/>
      <c r="AO369" s="11"/>
      <c r="AP369" s="12"/>
      <c r="AQ369" s="16">
        <f t="shared" si="223"/>
        <v>0</v>
      </c>
      <c r="AR369" s="11"/>
      <c r="AS369" s="11"/>
      <c r="AT369" s="11"/>
      <c r="AU369" s="12"/>
      <c r="AV369" s="25">
        <f t="shared" si="224"/>
        <v>0</v>
      </c>
    </row>
    <row r="370" spans="1:48" x14ac:dyDescent="0.25">
      <c r="A370" s="9">
        <v>25</v>
      </c>
      <c r="B370" s="3" t="s">
        <v>4</v>
      </c>
      <c r="C370" s="22" t="s">
        <v>42</v>
      </c>
      <c r="D370" s="75"/>
      <c r="E370" s="75"/>
      <c r="F370" s="75"/>
      <c r="G370" s="76"/>
      <c r="H370" s="77">
        <f t="shared" si="216"/>
        <v>0</v>
      </c>
      <c r="I370" s="75"/>
      <c r="J370" s="75"/>
      <c r="K370" s="75"/>
      <c r="L370" s="76"/>
      <c r="M370" s="77">
        <f t="shared" si="217"/>
        <v>0</v>
      </c>
      <c r="N370" s="75"/>
      <c r="O370" s="75"/>
      <c r="P370" s="75"/>
      <c r="Q370" s="76"/>
      <c r="R370" s="77">
        <f t="shared" si="218"/>
        <v>0</v>
      </c>
      <c r="S370" s="75"/>
      <c r="T370" s="75"/>
      <c r="U370" s="75"/>
      <c r="V370" s="76"/>
      <c r="W370" s="77">
        <f t="shared" si="219"/>
        <v>0</v>
      </c>
      <c r="X370" s="11"/>
      <c r="Y370" s="11"/>
      <c r="Z370" s="11"/>
      <c r="AA370" s="12"/>
      <c r="AB370" s="16">
        <f t="shared" si="220"/>
        <v>0</v>
      </c>
      <c r="AC370" s="11"/>
      <c r="AD370" s="11"/>
      <c r="AE370" s="11"/>
      <c r="AF370" s="12"/>
      <c r="AG370" s="16">
        <f t="shared" si="221"/>
        <v>0</v>
      </c>
      <c r="AH370" s="11"/>
      <c r="AI370" s="11"/>
      <c r="AJ370" s="11"/>
      <c r="AK370" s="12"/>
      <c r="AL370" s="16">
        <f t="shared" si="222"/>
        <v>0</v>
      </c>
      <c r="AM370" s="11"/>
      <c r="AN370" s="11"/>
      <c r="AO370" s="11"/>
      <c r="AP370" s="12"/>
      <c r="AQ370" s="16">
        <f t="shared" si="223"/>
        <v>0</v>
      </c>
      <c r="AR370" s="11"/>
      <c r="AS370" s="11"/>
      <c r="AT370" s="11"/>
      <c r="AU370" s="12"/>
      <c r="AV370" s="25">
        <f t="shared" si="224"/>
        <v>0</v>
      </c>
    </row>
    <row r="371" spans="1:48" x14ac:dyDescent="0.25">
      <c r="A371" s="9">
        <v>25</v>
      </c>
      <c r="B371" s="3" t="s">
        <v>5</v>
      </c>
      <c r="C371" s="22" t="s">
        <v>42</v>
      </c>
      <c r="D371" s="75"/>
      <c r="E371" s="75"/>
      <c r="F371" s="75"/>
      <c r="G371" s="76"/>
      <c r="H371" s="77">
        <f t="shared" si="216"/>
        <v>0</v>
      </c>
      <c r="I371" s="75"/>
      <c r="J371" s="75"/>
      <c r="K371" s="75"/>
      <c r="L371" s="76"/>
      <c r="M371" s="77">
        <f t="shared" si="217"/>
        <v>0</v>
      </c>
      <c r="N371" s="75"/>
      <c r="O371" s="75"/>
      <c r="P371" s="75"/>
      <c r="Q371" s="76"/>
      <c r="R371" s="77">
        <f t="shared" si="218"/>
        <v>0</v>
      </c>
      <c r="S371" s="75"/>
      <c r="T371" s="75"/>
      <c r="U371" s="75"/>
      <c r="V371" s="76"/>
      <c r="W371" s="77">
        <f t="shared" si="219"/>
        <v>0</v>
      </c>
      <c r="X371" s="11"/>
      <c r="Y371" s="11"/>
      <c r="Z371" s="11"/>
      <c r="AA371" s="12"/>
      <c r="AB371" s="16">
        <f t="shared" si="220"/>
        <v>0</v>
      </c>
      <c r="AC371" s="11"/>
      <c r="AD371" s="11"/>
      <c r="AE371" s="11"/>
      <c r="AF371" s="12"/>
      <c r="AG371" s="16">
        <f t="shared" si="221"/>
        <v>0</v>
      </c>
      <c r="AH371" s="11"/>
      <c r="AI371" s="11"/>
      <c r="AJ371" s="11"/>
      <c r="AK371" s="12"/>
      <c r="AL371" s="16">
        <f t="shared" si="222"/>
        <v>0</v>
      </c>
      <c r="AM371" s="11"/>
      <c r="AN371" s="11"/>
      <c r="AO371" s="11"/>
      <c r="AP371" s="12"/>
      <c r="AQ371" s="16">
        <f t="shared" si="223"/>
        <v>0</v>
      </c>
      <c r="AR371" s="11"/>
      <c r="AS371" s="11"/>
      <c r="AT371" s="11"/>
      <c r="AU371" s="12"/>
      <c r="AV371" s="25">
        <f t="shared" si="224"/>
        <v>0</v>
      </c>
    </row>
    <row r="372" spans="1:48" x14ac:dyDescent="0.25">
      <c r="A372" s="9">
        <v>25</v>
      </c>
      <c r="B372" s="3" t="s">
        <v>6</v>
      </c>
      <c r="C372" s="22" t="s">
        <v>42</v>
      </c>
      <c r="D372" s="75"/>
      <c r="E372" s="75"/>
      <c r="F372" s="75"/>
      <c r="G372" s="76"/>
      <c r="H372" s="77">
        <f t="shared" si="216"/>
        <v>0</v>
      </c>
      <c r="I372" s="75"/>
      <c r="J372" s="75"/>
      <c r="K372" s="75"/>
      <c r="L372" s="76"/>
      <c r="M372" s="77">
        <f t="shared" si="217"/>
        <v>0</v>
      </c>
      <c r="N372" s="75"/>
      <c r="O372" s="75"/>
      <c r="P372" s="75"/>
      <c r="Q372" s="76"/>
      <c r="R372" s="77">
        <f t="shared" si="218"/>
        <v>0</v>
      </c>
      <c r="S372" s="75"/>
      <c r="T372" s="75"/>
      <c r="U372" s="75"/>
      <c r="V372" s="76"/>
      <c r="W372" s="77">
        <f t="shared" si="219"/>
        <v>0</v>
      </c>
      <c r="X372" s="11"/>
      <c r="Y372" s="11"/>
      <c r="Z372" s="11"/>
      <c r="AA372" s="12"/>
      <c r="AB372" s="16">
        <f t="shared" si="220"/>
        <v>0</v>
      </c>
      <c r="AC372" s="11"/>
      <c r="AD372" s="11"/>
      <c r="AE372" s="11"/>
      <c r="AF372" s="12"/>
      <c r="AG372" s="16">
        <f t="shared" si="221"/>
        <v>0</v>
      </c>
      <c r="AH372" s="11"/>
      <c r="AI372" s="11"/>
      <c r="AJ372" s="11"/>
      <c r="AK372" s="12"/>
      <c r="AL372" s="16">
        <f t="shared" si="222"/>
        <v>0</v>
      </c>
      <c r="AM372" s="11"/>
      <c r="AN372" s="11"/>
      <c r="AO372" s="11"/>
      <c r="AP372" s="12"/>
      <c r="AQ372" s="16">
        <f t="shared" si="223"/>
        <v>0</v>
      </c>
      <c r="AR372" s="11"/>
      <c r="AS372" s="11"/>
      <c r="AT372" s="11"/>
      <c r="AU372" s="12"/>
      <c r="AV372" s="25">
        <f t="shared" si="224"/>
        <v>0</v>
      </c>
    </row>
    <row r="373" spans="1:48" x14ac:dyDescent="0.25">
      <c r="A373" s="9">
        <v>25</v>
      </c>
      <c r="B373" s="3" t="s">
        <v>7</v>
      </c>
      <c r="C373" s="22" t="s">
        <v>42</v>
      </c>
      <c r="D373" s="75"/>
      <c r="E373" s="75"/>
      <c r="F373" s="75"/>
      <c r="G373" s="76"/>
      <c r="H373" s="77">
        <f t="shared" si="216"/>
        <v>0</v>
      </c>
      <c r="I373" s="75"/>
      <c r="J373" s="75"/>
      <c r="K373" s="75"/>
      <c r="L373" s="76"/>
      <c r="M373" s="77">
        <f t="shared" si="217"/>
        <v>0</v>
      </c>
      <c r="N373" s="75"/>
      <c r="O373" s="75"/>
      <c r="P373" s="75"/>
      <c r="Q373" s="76"/>
      <c r="R373" s="77">
        <f t="shared" si="218"/>
        <v>0</v>
      </c>
      <c r="S373" s="75"/>
      <c r="T373" s="75"/>
      <c r="U373" s="75"/>
      <c r="V373" s="76"/>
      <c r="W373" s="77">
        <f t="shared" si="219"/>
        <v>0</v>
      </c>
      <c r="X373" s="11"/>
      <c r="Y373" s="11"/>
      <c r="Z373" s="11"/>
      <c r="AA373" s="12"/>
      <c r="AB373" s="16">
        <f t="shared" si="220"/>
        <v>0</v>
      </c>
      <c r="AC373" s="11"/>
      <c r="AD373" s="11"/>
      <c r="AE373" s="11"/>
      <c r="AF373" s="12"/>
      <c r="AG373" s="16">
        <f t="shared" si="221"/>
        <v>0</v>
      </c>
      <c r="AH373" s="11"/>
      <c r="AI373" s="11"/>
      <c r="AJ373" s="11"/>
      <c r="AK373" s="12"/>
      <c r="AL373" s="16">
        <f t="shared" si="222"/>
        <v>0</v>
      </c>
      <c r="AM373" s="11"/>
      <c r="AN373" s="11"/>
      <c r="AO373" s="11"/>
      <c r="AP373" s="12"/>
      <c r="AQ373" s="16">
        <f t="shared" si="223"/>
        <v>0</v>
      </c>
      <c r="AR373" s="11"/>
      <c r="AS373" s="11"/>
      <c r="AT373" s="11"/>
      <c r="AU373" s="12"/>
      <c r="AV373" s="25">
        <f t="shared" si="224"/>
        <v>0</v>
      </c>
    </row>
    <row r="374" spans="1:48" x14ac:dyDescent="0.25">
      <c r="A374" s="9">
        <v>25</v>
      </c>
      <c r="B374" s="3" t="s">
        <v>23</v>
      </c>
      <c r="C374" s="22" t="s">
        <v>42</v>
      </c>
      <c r="D374" s="75"/>
      <c r="E374" s="75"/>
      <c r="F374" s="75"/>
      <c r="G374" s="76"/>
      <c r="H374" s="77">
        <f t="shared" si="216"/>
        <v>0</v>
      </c>
      <c r="I374" s="75"/>
      <c r="J374" s="75"/>
      <c r="K374" s="75"/>
      <c r="L374" s="76"/>
      <c r="M374" s="77">
        <f t="shared" si="217"/>
        <v>0</v>
      </c>
      <c r="N374" s="75"/>
      <c r="O374" s="75"/>
      <c r="P374" s="75"/>
      <c r="Q374" s="76"/>
      <c r="R374" s="77">
        <f t="shared" si="218"/>
        <v>0</v>
      </c>
      <c r="S374" s="75"/>
      <c r="T374" s="75"/>
      <c r="U374" s="75"/>
      <c r="V374" s="76"/>
      <c r="W374" s="77">
        <f t="shared" si="219"/>
        <v>0</v>
      </c>
      <c r="X374" s="11"/>
      <c r="Y374" s="11"/>
      <c r="Z374" s="11"/>
      <c r="AA374" s="12"/>
      <c r="AB374" s="16">
        <f t="shared" si="220"/>
        <v>0</v>
      </c>
      <c r="AC374" s="11"/>
      <c r="AD374" s="11"/>
      <c r="AE374" s="11"/>
      <c r="AF374" s="12"/>
      <c r="AG374" s="16">
        <f t="shared" si="221"/>
        <v>0</v>
      </c>
      <c r="AH374" s="11"/>
      <c r="AI374" s="11"/>
      <c r="AJ374" s="11"/>
      <c r="AK374" s="12"/>
      <c r="AL374" s="16">
        <f t="shared" si="222"/>
        <v>0</v>
      </c>
      <c r="AM374" s="11"/>
      <c r="AN374" s="11"/>
      <c r="AO374" s="11"/>
      <c r="AP374" s="12"/>
      <c r="AQ374" s="16">
        <f t="shared" si="223"/>
        <v>0</v>
      </c>
      <c r="AR374" s="11"/>
      <c r="AS374" s="11"/>
      <c r="AT374" s="11"/>
      <c r="AU374" s="12"/>
      <c r="AV374" s="25">
        <f t="shared" si="224"/>
        <v>0</v>
      </c>
    </row>
    <row r="375" spans="1:48" x14ac:dyDescent="0.25">
      <c r="A375" s="9">
        <v>25</v>
      </c>
      <c r="B375" s="3" t="s">
        <v>8</v>
      </c>
      <c r="C375" s="22" t="s">
        <v>42</v>
      </c>
      <c r="D375" s="75"/>
      <c r="E375" s="75"/>
      <c r="F375" s="75"/>
      <c r="G375" s="76"/>
      <c r="H375" s="77">
        <f t="shared" si="216"/>
        <v>0</v>
      </c>
      <c r="I375" s="75"/>
      <c r="J375" s="75"/>
      <c r="K375" s="75"/>
      <c r="L375" s="76"/>
      <c r="M375" s="77">
        <f t="shared" si="217"/>
        <v>0</v>
      </c>
      <c r="N375" s="75"/>
      <c r="O375" s="75"/>
      <c r="P375" s="75"/>
      <c r="Q375" s="76"/>
      <c r="R375" s="77">
        <f t="shared" si="218"/>
        <v>0</v>
      </c>
      <c r="S375" s="75"/>
      <c r="T375" s="75"/>
      <c r="U375" s="75"/>
      <c r="V375" s="76"/>
      <c r="W375" s="77">
        <f t="shared" si="219"/>
        <v>0</v>
      </c>
      <c r="X375" s="11"/>
      <c r="Y375" s="11"/>
      <c r="Z375" s="11"/>
      <c r="AA375" s="12"/>
      <c r="AB375" s="16">
        <f t="shared" si="220"/>
        <v>0</v>
      </c>
      <c r="AC375" s="11"/>
      <c r="AD375" s="11"/>
      <c r="AE375" s="11"/>
      <c r="AF375" s="12"/>
      <c r="AG375" s="16">
        <f t="shared" si="221"/>
        <v>0</v>
      </c>
      <c r="AH375" s="11"/>
      <c r="AI375" s="11"/>
      <c r="AJ375" s="11"/>
      <c r="AK375" s="12"/>
      <c r="AL375" s="16">
        <f t="shared" si="222"/>
        <v>0</v>
      </c>
      <c r="AM375" s="11"/>
      <c r="AN375" s="11"/>
      <c r="AO375" s="11"/>
      <c r="AP375" s="12"/>
      <c r="AQ375" s="16">
        <f t="shared" si="223"/>
        <v>0</v>
      </c>
      <c r="AR375" s="11"/>
      <c r="AS375" s="11"/>
      <c r="AT375" s="11"/>
      <c r="AU375" s="12"/>
      <c r="AV375" s="25">
        <f t="shared" si="224"/>
        <v>0</v>
      </c>
    </row>
    <row r="376" spans="1:48" x14ac:dyDescent="0.25">
      <c r="A376" s="9">
        <v>25</v>
      </c>
      <c r="B376" s="3" t="s">
        <v>9</v>
      </c>
      <c r="C376" s="22" t="s">
        <v>42</v>
      </c>
      <c r="D376" s="75"/>
      <c r="E376" s="75"/>
      <c r="F376" s="75"/>
      <c r="G376" s="76"/>
      <c r="H376" s="77">
        <f t="shared" si="216"/>
        <v>0</v>
      </c>
      <c r="I376" s="75"/>
      <c r="J376" s="75"/>
      <c r="K376" s="75"/>
      <c r="L376" s="76"/>
      <c r="M376" s="77">
        <f t="shared" si="217"/>
        <v>0</v>
      </c>
      <c r="N376" s="75"/>
      <c r="O376" s="75"/>
      <c r="P376" s="75"/>
      <c r="Q376" s="76"/>
      <c r="R376" s="77">
        <f t="shared" si="218"/>
        <v>0</v>
      </c>
      <c r="S376" s="75"/>
      <c r="T376" s="75"/>
      <c r="U376" s="75"/>
      <c r="V376" s="76"/>
      <c r="W376" s="77">
        <f t="shared" si="219"/>
        <v>0</v>
      </c>
      <c r="X376" s="11"/>
      <c r="Y376" s="11"/>
      <c r="Z376" s="11"/>
      <c r="AA376" s="12"/>
      <c r="AB376" s="16">
        <f t="shared" si="220"/>
        <v>0</v>
      </c>
      <c r="AC376" s="11"/>
      <c r="AD376" s="11"/>
      <c r="AE376" s="11"/>
      <c r="AF376" s="12"/>
      <c r="AG376" s="16">
        <f t="shared" si="221"/>
        <v>0</v>
      </c>
      <c r="AH376" s="11"/>
      <c r="AI376" s="11"/>
      <c r="AJ376" s="11"/>
      <c r="AK376" s="12"/>
      <c r="AL376" s="16">
        <f t="shared" si="222"/>
        <v>0</v>
      </c>
      <c r="AM376" s="11"/>
      <c r="AN376" s="11"/>
      <c r="AO376" s="11"/>
      <c r="AP376" s="12"/>
      <c r="AQ376" s="16">
        <f t="shared" si="223"/>
        <v>0</v>
      </c>
      <c r="AR376" s="11"/>
      <c r="AS376" s="11"/>
      <c r="AT376" s="11"/>
      <c r="AU376" s="12"/>
      <c r="AV376" s="25">
        <f t="shared" si="224"/>
        <v>0</v>
      </c>
    </row>
    <row r="377" spans="1:48" x14ac:dyDescent="0.25">
      <c r="A377" s="9">
        <v>25</v>
      </c>
      <c r="B377" s="3" t="s">
        <v>10</v>
      </c>
      <c r="C377" s="22" t="s">
        <v>42</v>
      </c>
      <c r="D377" s="75"/>
      <c r="E377" s="75"/>
      <c r="F377" s="75"/>
      <c r="G377" s="76"/>
      <c r="H377" s="77">
        <f t="shared" si="216"/>
        <v>0</v>
      </c>
      <c r="I377" s="75"/>
      <c r="J377" s="75"/>
      <c r="K377" s="75"/>
      <c r="L377" s="76"/>
      <c r="M377" s="77">
        <f t="shared" si="217"/>
        <v>0</v>
      </c>
      <c r="N377" s="75"/>
      <c r="O377" s="75"/>
      <c r="P377" s="75"/>
      <c r="Q377" s="76"/>
      <c r="R377" s="77">
        <f t="shared" si="218"/>
        <v>0</v>
      </c>
      <c r="S377" s="75"/>
      <c r="T377" s="75"/>
      <c r="U377" s="75"/>
      <c r="V377" s="76"/>
      <c r="W377" s="77">
        <f t="shared" si="219"/>
        <v>0</v>
      </c>
      <c r="X377" s="11"/>
      <c r="Y377" s="11"/>
      <c r="Z377" s="11"/>
      <c r="AA377" s="12"/>
      <c r="AB377" s="16">
        <f t="shared" si="220"/>
        <v>0</v>
      </c>
      <c r="AC377" s="11"/>
      <c r="AD377" s="11"/>
      <c r="AE377" s="11"/>
      <c r="AF377" s="12"/>
      <c r="AG377" s="16">
        <f t="shared" si="221"/>
        <v>0</v>
      </c>
      <c r="AH377" s="11"/>
      <c r="AI377" s="11"/>
      <c r="AJ377" s="11"/>
      <c r="AK377" s="12"/>
      <c r="AL377" s="16">
        <f t="shared" si="222"/>
        <v>0</v>
      </c>
      <c r="AM377" s="11"/>
      <c r="AN377" s="11"/>
      <c r="AO377" s="11"/>
      <c r="AP377" s="12"/>
      <c r="AQ377" s="16">
        <f t="shared" si="223"/>
        <v>0</v>
      </c>
      <c r="AR377" s="11"/>
      <c r="AS377" s="11"/>
      <c r="AT377" s="11"/>
      <c r="AU377" s="12"/>
      <c r="AV377" s="25">
        <f t="shared" si="224"/>
        <v>0</v>
      </c>
    </row>
    <row r="378" spans="1:48" x14ac:dyDescent="0.25">
      <c r="A378" s="9">
        <v>25</v>
      </c>
      <c r="B378" s="22" t="s">
        <v>34</v>
      </c>
      <c r="C378" s="22" t="s">
        <v>42</v>
      </c>
      <c r="D378" s="78"/>
      <c r="E378" s="78"/>
      <c r="F378" s="78"/>
      <c r="G378" s="79"/>
      <c r="H378" s="80">
        <f t="shared" si="216"/>
        <v>0</v>
      </c>
      <c r="I378" s="78"/>
      <c r="J378" s="78"/>
      <c r="K378" s="78"/>
      <c r="L378" s="79"/>
      <c r="M378" s="80">
        <f t="shared" si="217"/>
        <v>0</v>
      </c>
      <c r="N378" s="78"/>
      <c r="O378" s="78"/>
      <c r="P378" s="78"/>
      <c r="Q378" s="79"/>
      <c r="R378" s="80">
        <f t="shared" si="218"/>
        <v>0</v>
      </c>
      <c r="S378" s="78"/>
      <c r="T378" s="78"/>
      <c r="U378" s="78"/>
      <c r="V378" s="79"/>
      <c r="W378" s="80">
        <f t="shared" si="219"/>
        <v>0</v>
      </c>
      <c r="X378" s="13"/>
      <c r="Y378" s="13"/>
      <c r="Z378" s="13"/>
      <c r="AA378" s="14"/>
      <c r="AB378" s="17">
        <f t="shared" si="220"/>
        <v>0</v>
      </c>
      <c r="AC378" s="13"/>
      <c r="AD378" s="13"/>
      <c r="AE378" s="13"/>
      <c r="AF378" s="14"/>
      <c r="AG378" s="17">
        <f t="shared" si="221"/>
        <v>0</v>
      </c>
      <c r="AH378" s="13"/>
      <c r="AI378" s="13"/>
      <c r="AJ378" s="13"/>
      <c r="AK378" s="14"/>
      <c r="AL378" s="17">
        <f t="shared" si="222"/>
        <v>0</v>
      </c>
      <c r="AM378" s="13"/>
      <c r="AN378" s="13"/>
      <c r="AO378" s="13"/>
      <c r="AP378" s="14"/>
      <c r="AQ378" s="17">
        <f t="shared" si="223"/>
        <v>0</v>
      </c>
      <c r="AR378" s="13"/>
      <c r="AS378" s="13"/>
      <c r="AT378" s="13"/>
      <c r="AU378" s="14"/>
      <c r="AV378" s="26">
        <f t="shared" si="224"/>
        <v>0</v>
      </c>
    </row>
    <row r="379" spans="1:48" x14ac:dyDescent="0.25">
      <c r="A379" s="9">
        <v>25</v>
      </c>
      <c r="B379" s="27"/>
      <c r="C379" s="28"/>
      <c r="D379" s="81"/>
      <c r="E379" s="82"/>
      <c r="F379" s="82"/>
      <c r="G379" s="82"/>
      <c r="H379" s="83">
        <f>SUM(H366:H378)</f>
        <v>0</v>
      </c>
      <c r="I379" s="82"/>
      <c r="J379" s="82"/>
      <c r="K379" s="82"/>
      <c r="L379" s="82"/>
      <c r="M379" s="83">
        <f>SUM(M366:M378)</f>
        <v>0</v>
      </c>
      <c r="N379" s="82"/>
      <c r="O379" s="82"/>
      <c r="P379" s="82"/>
      <c r="Q379" s="82"/>
      <c r="R379" s="83">
        <f>SUM(R366:R378)</f>
        <v>0</v>
      </c>
      <c r="S379" s="82"/>
      <c r="T379" s="82"/>
      <c r="U379" s="82"/>
      <c r="V379" s="82"/>
      <c r="W379" s="83">
        <f>SUM(W366:W378)</f>
        <v>0</v>
      </c>
      <c r="X379" s="29"/>
      <c r="Y379" s="29"/>
      <c r="Z379" s="29"/>
      <c r="AA379" s="29"/>
      <c r="AB379" s="30">
        <f>SUM(AB366:AB378)</f>
        <v>0</v>
      </c>
      <c r="AC379" s="29"/>
      <c r="AD379" s="29"/>
      <c r="AE379" s="29"/>
      <c r="AF379" s="29"/>
      <c r="AG379" s="30">
        <f>SUM(AG366:AG378)</f>
        <v>0</v>
      </c>
      <c r="AH379" s="29"/>
      <c r="AI379" s="29"/>
      <c r="AJ379" s="29"/>
      <c r="AK379" s="29"/>
      <c r="AL379" s="30">
        <f>SUM(AL366:AL378)</f>
        <v>0</v>
      </c>
      <c r="AM379" s="29"/>
      <c r="AN379" s="29"/>
      <c r="AO379" s="29"/>
      <c r="AP379" s="29"/>
      <c r="AQ379" s="30">
        <f>SUM(AQ366:AQ378)</f>
        <v>0</v>
      </c>
      <c r="AR379" s="29"/>
      <c r="AS379" s="29"/>
      <c r="AT379" s="29"/>
      <c r="AU379" s="29"/>
      <c r="AV379" s="30">
        <f>SUM(AV366:AV378)</f>
        <v>0</v>
      </c>
    </row>
    <row r="380" spans="1:48" x14ac:dyDescent="0.25">
      <c r="A380" s="9">
        <v>25</v>
      </c>
      <c r="B380" s="115" t="str">
        <f>"Буква (или иное название) класса "&amp;A621&amp;":"</f>
        <v>Буква (или иное название) класса 42:</v>
      </c>
      <c r="C380" s="116"/>
      <c r="D380" s="106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</row>
    <row r="381" spans="1:48" x14ac:dyDescent="0.25">
      <c r="A381" s="9">
        <v>26</v>
      </c>
      <c r="B381" s="20" t="s">
        <v>0</v>
      </c>
      <c r="C381" s="21" t="s">
        <v>42</v>
      </c>
      <c r="D381" s="75"/>
      <c r="E381" s="75"/>
      <c r="F381" s="75"/>
      <c r="G381" s="76"/>
      <c r="H381" s="77">
        <f t="shared" ref="H381:H393" si="225">COUNTA(D381:G381)</f>
        <v>0</v>
      </c>
      <c r="I381" s="75"/>
      <c r="J381" s="75"/>
      <c r="K381" s="75"/>
      <c r="L381" s="76"/>
      <c r="M381" s="77">
        <f t="shared" ref="M381:M393" si="226">COUNTA(I381:L381)</f>
        <v>0</v>
      </c>
      <c r="N381" s="75"/>
      <c r="O381" s="75"/>
      <c r="P381" s="75"/>
      <c r="Q381" s="76"/>
      <c r="R381" s="77">
        <f t="shared" ref="R381:R393" si="227">COUNTA(N381:Q381)</f>
        <v>0</v>
      </c>
      <c r="S381" s="75"/>
      <c r="T381" s="75"/>
      <c r="U381" s="75"/>
      <c r="V381" s="76"/>
      <c r="W381" s="77">
        <f t="shared" ref="W381:W393" si="228">COUNTA(S381:V381)</f>
        <v>0</v>
      </c>
      <c r="X381" s="11"/>
      <c r="Y381" s="11"/>
      <c r="Z381" s="11"/>
      <c r="AA381" s="12"/>
      <c r="AB381" s="16">
        <f t="shared" ref="AB381:AB393" si="229">COUNTA(X381:AA381)</f>
        <v>0</v>
      </c>
      <c r="AC381" s="11"/>
      <c r="AD381" s="11"/>
      <c r="AE381" s="11"/>
      <c r="AF381" s="12"/>
      <c r="AG381" s="16">
        <f t="shared" ref="AG381:AG393" si="230">COUNTA(AC381:AF381)</f>
        <v>0</v>
      </c>
      <c r="AH381" s="11"/>
      <c r="AI381" s="11"/>
      <c r="AJ381" s="11"/>
      <c r="AK381" s="12"/>
      <c r="AL381" s="16">
        <f t="shared" ref="AL381:AL393" si="231">COUNTA(AH381:AK381)</f>
        <v>0</v>
      </c>
      <c r="AM381" s="11"/>
      <c r="AN381" s="11"/>
      <c r="AO381" s="11"/>
      <c r="AP381" s="12"/>
      <c r="AQ381" s="16">
        <f t="shared" ref="AQ381:AQ393" si="232">COUNTA(AM381:AP381)</f>
        <v>0</v>
      </c>
      <c r="AR381" s="11"/>
      <c r="AS381" s="11"/>
      <c r="AT381" s="11"/>
      <c r="AU381" s="12"/>
      <c r="AV381" s="25">
        <f t="shared" ref="AV381:AV393" si="233">COUNTA(AR381:AU381)</f>
        <v>0</v>
      </c>
    </row>
    <row r="382" spans="1:48" x14ac:dyDescent="0.25">
      <c r="A382" s="9">
        <v>26</v>
      </c>
      <c r="B382" s="3" t="s">
        <v>1</v>
      </c>
      <c r="C382" s="22" t="s">
        <v>42</v>
      </c>
      <c r="D382" s="75"/>
      <c r="E382" s="75"/>
      <c r="F382" s="75"/>
      <c r="G382" s="76"/>
      <c r="H382" s="77">
        <f t="shared" si="225"/>
        <v>0</v>
      </c>
      <c r="I382" s="75"/>
      <c r="J382" s="75"/>
      <c r="K382" s="75"/>
      <c r="L382" s="76"/>
      <c r="M382" s="77">
        <f t="shared" si="226"/>
        <v>0</v>
      </c>
      <c r="N382" s="75"/>
      <c r="O382" s="75"/>
      <c r="P382" s="75"/>
      <c r="Q382" s="76"/>
      <c r="R382" s="77">
        <f t="shared" si="227"/>
        <v>0</v>
      </c>
      <c r="S382" s="75"/>
      <c r="T382" s="75"/>
      <c r="U382" s="75"/>
      <c r="V382" s="76"/>
      <c r="W382" s="77">
        <f t="shared" si="228"/>
        <v>0</v>
      </c>
      <c r="X382" s="11"/>
      <c r="Y382" s="11"/>
      <c r="Z382" s="11"/>
      <c r="AA382" s="12"/>
      <c r="AB382" s="16">
        <f t="shared" si="229"/>
        <v>0</v>
      </c>
      <c r="AC382" s="11"/>
      <c r="AD382" s="11"/>
      <c r="AE382" s="11"/>
      <c r="AF382" s="12"/>
      <c r="AG382" s="16">
        <f t="shared" si="230"/>
        <v>0</v>
      </c>
      <c r="AH382" s="11"/>
      <c r="AI382" s="11"/>
      <c r="AJ382" s="11"/>
      <c r="AK382" s="12"/>
      <c r="AL382" s="16">
        <f t="shared" si="231"/>
        <v>0</v>
      </c>
      <c r="AM382" s="11"/>
      <c r="AN382" s="11"/>
      <c r="AO382" s="11"/>
      <c r="AP382" s="12"/>
      <c r="AQ382" s="16">
        <f t="shared" si="232"/>
        <v>0</v>
      </c>
      <c r="AR382" s="11"/>
      <c r="AS382" s="11"/>
      <c r="AT382" s="11"/>
      <c r="AU382" s="12"/>
      <c r="AV382" s="25">
        <f t="shared" si="233"/>
        <v>0</v>
      </c>
    </row>
    <row r="383" spans="1:48" x14ac:dyDescent="0.25">
      <c r="A383" s="9">
        <v>26</v>
      </c>
      <c r="B383" s="3" t="s">
        <v>2</v>
      </c>
      <c r="C383" s="22" t="s">
        <v>42</v>
      </c>
      <c r="D383" s="75"/>
      <c r="E383" s="75"/>
      <c r="F383" s="75"/>
      <c r="G383" s="76"/>
      <c r="H383" s="77">
        <f t="shared" si="225"/>
        <v>0</v>
      </c>
      <c r="I383" s="75"/>
      <c r="J383" s="75"/>
      <c r="K383" s="75"/>
      <c r="L383" s="76"/>
      <c r="M383" s="77">
        <f t="shared" si="226"/>
        <v>0</v>
      </c>
      <c r="N383" s="75"/>
      <c r="O383" s="75"/>
      <c r="P383" s="75"/>
      <c r="Q383" s="76"/>
      <c r="R383" s="77">
        <f t="shared" si="227"/>
        <v>0</v>
      </c>
      <c r="S383" s="75"/>
      <c r="T383" s="75"/>
      <c r="U383" s="75"/>
      <c r="V383" s="76"/>
      <c r="W383" s="77">
        <f t="shared" si="228"/>
        <v>0</v>
      </c>
      <c r="X383" s="11"/>
      <c r="Y383" s="11"/>
      <c r="Z383" s="11"/>
      <c r="AA383" s="12"/>
      <c r="AB383" s="16">
        <f t="shared" si="229"/>
        <v>0</v>
      </c>
      <c r="AC383" s="11"/>
      <c r="AD383" s="11"/>
      <c r="AE383" s="11"/>
      <c r="AF383" s="12"/>
      <c r="AG383" s="16">
        <f t="shared" si="230"/>
        <v>0</v>
      </c>
      <c r="AH383" s="11"/>
      <c r="AI383" s="11"/>
      <c r="AJ383" s="11"/>
      <c r="AK383" s="12"/>
      <c r="AL383" s="16">
        <f t="shared" si="231"/>
        <v>0</v>
      </c>
      <c r="AM383" s="11"/>
      <c r="AN383" s="11"/>
      <c r="AO383" s="11"/>
      <c r="AP383" s="12"/>
      <c r="AQ383" s="16">
        <f t="shared" si="232"/>
        <v>0</v>
      </c>
      <c r="AR383" s="11"/>
      <c r="AS383" s="11"/>
      <c r="AT383" s="11"/>
      <c r="AU383" s="12"/>
      <c r="AV383" s="25">
        <f t="shared" si="233"/>
        <v>0</v>
      </c>
    </row>
    <row r="384" spans="1:48" x14ac:dyDescent="0.25">
      <c r="A384" s="9">
        <v>26</v>
      </c>
      <c r="B384" s="3" t="s">
        <v>3</v>
      </c>
      <c r="C384" s="22" t="s">
        <v>42</v>
      </c>
      <c r="D384" s="75"/>
      <c r="E384" s="75"/>
      <c r="F384" s="75"/>
      <c r="G384" s="76"/>
      <c r="H384" s="77">
        <f t="shared" si="225"/>
        <v>0</v>
      </c>
      <c r="I384" s="75"/>
      <c r="J384" s="75"/>
      <c r="K384" s="75"/>
      <c r="L384" s="76"/>
      <c r="M384" s="77">
        <f t="shared" si="226"/>
        <v>0</v>
      </c>
      <c r="N384" s="75"/>
      <c r="O384" s="75"/>
      <c r="P384" s="75"/>
      <c r="Q384" s="76"/>
      <c r="R384" s="77">
        <f t="shared" si="227"/>
        <v>0</v>
      </c>
      <c r="S384" s="75"/>
      <c r="T384" s="75"/>
      <c r="U384" s="75"/>
      <c r="V384" s="76"/>
      <c r="W384" s="77">
        <f t="shared" si="228"/>
        <v>0</v>
      </c>
      <c r="X384" s="11"/>
      <c r="Y384" s="11"/>
      <c r="Z384" s="11"/>
      <c r="AA384" s="12"/>
      <c r="AB384" s="16">
        <f t="shared" si="229"/>
        <v>0</v>
      </c>
      <c r="AC384" s="11"/>
      <c r="AD384" s="11"/>
      <c r="AE384" s="11"/>
      <c r="AF384" s="12"/>
      <c r="AG384" s="16">
        <f t="shared" si="230"/>
        <v>0</v>
      </c>
      <c r="AH384" s="11"/>
      <c r="AI384" s="11"/>
      <c r="AJ384" s="11"/>
      <c r="AK384" s="12"/>
      <c r="AL384" s="16">
        <f t="shared" si="231"/>
        <v>0</v>
      </c>
      <c r="AM384" s="11"/>
      <c r="AN384" s="11"/>
      <c r="AO384" s="11"/>
      <c r="AP384" s="12"/>
      <c r="AQ384" s="16">
        <f t="shared" si="232"/>
        <v>0</v>
      </c>
      <c r="AR384" s="11"/>
      <c r="AS384" s="11"/>
      <c r="AT384" s="11"/>
      <c r="AU384" s="12"/>
      <c r="AV384" s="25">
        <f t="shared" si="233"/>
        <v>0</v>
      </c>
    </row>
    <row r="385" spans="1:48" x14ac:dyDescent="0.25">
      <c r="A385" s="9">
        <v>26</v>
      </c>
      <c r="B385" s="3" t="s">
        <v>4</v>
      </c>
      <c r="C385" s="22" t="s">
        <v>42</v>
      </c>
      <c r="D385" s="75"/>
      <c r="E385" s="75"/>
      <c r="F385" s="75"/>
      <c r="G385" s="76"/>
      <c r="H385" s="77">
        <f t="shared" si="225"/>
        <v>0</v>
      </c>
      <c r="I385" s="75"/>
      <c r="J385" s="75"/>
      <c r="K385" s="75"/>
      <c r="L385" s="76"/>
      <c r="M385" s="77">
        <f t="shared" si="226"/>
        <v>0</v>
      </c>
      <c r="N385" s="75"/>
      <c r="O385" s="75"/>
      <c r="P385" s="75"/>
      <c r="Q385" s="76"/>
      <c r="R385" s="77">
        <f t="shared" si="227"/>
        <v>0</v>
      </c>
      <c r="S385" s="75"/>
      <c r="T385" s="75"/>
      <c r="U385" s="75"/>
      <c r="V385" s="76"/>
      <c r="W385" s="77">
        <f t="shared" si="228"/>
        <v>0</v>
      </c>
      <c r="X385" s="11"/>
      <c r="Y385" s="11"/>
      <c r="Z385" s="11"/>
      <c r="AA385" s="12"/>
      <c r="AB385" s="16">
        <f t="shared" si="229"/>
        <v>0</v>
      </c>
      <c r="AC385" s="11"/>
      <c r="AD385" s="11"/>
      <c r="AE385" s="11"/>
      <c r="AF385" s="12"/>
      <c r="AG385" s="16">
        <f t="shared" si="230"/>
        <v>0</v>
      </c>
      <c r="AH385" s="11"/>
      <c r="AI385" s="11"/>
      <c r="AJ385" s="11"/>
      <c r="AK385" s="12"/>
      <c r="AL385" s="16">
        <f t="shared" si="231"/>
        <v>0</v>
      </c>
      <c r="AM385" s="11"/>
      <c r="AN385" s="11"/>
      <c r="AO385" s="11"/>
      <c r="AP385" s="12"/>
      <c r="AQ385" s="16">
        <f t="shared" si="232"/>
        <v>0</v>
      </c>
      <c r="AR385" s="11"/>
      <c r="AS385" s="11"/>
      <c r="AT385" s="11"/>
      <c r="AU385" s="12"/>
      <c r="AV385" s="25">
        <f t="shared" si="233"/>
        <v>0</v>
      </c>
    </row>
    <row r="386" spans="1:48" x14ac:dyDescent="0.25">
      <c r="A386" s="9">
        <v>26</v>
      </c>
      <c r="B386" s="3" t="s">
        <v>5</v>
      </c>
      <c r="C386" s="22" t="s">
        <v>42</v>
      </c>
      <c r="D386" s="75"/>
      <c r="E386" s="75"/>
      <c r="F386" s="75"/>
      <c r="G386" s="76"/>
      <c r="H386" s="77">
        <f t="shared" si="225"/>
        <v>0</v>
      </c>
      <c r="I386" s="75"/>
      <c r="J386" s="75"/>
      <c r="K386" s="75"/>
      <c r="L386" s="76"/>
      <c r="M386" s="77">
        <f t="shared" si="226"/>
        <v>0</v>
      </c>
      <c r="N386" s="75"/>
      <c r="O386" s="75"/>
      <c r="P386" s="75"/>
      <c r="Q386" s="76"/>
      <c r="R386" s="77">
        <f t="shared" si="227"/>
        <v>0</v>
      </c>
      <c r="S386" s="75"/>
      <c r="T386" s="75"/>
      <c r="U386" s="75"/>
      <c r="V386" s="76"/>
      <c r="W386" s="77">
        <f t="shared" si="228"/>
        <v>0</v>
      </c>
      <c r="X386" s="11"/>
      <c r="Y386" s="11"/>
      <c r="Z386" s="11"/>
      <c r="AA386" s="12"/>
      <c r="AB386" s="16">
        <f t="shared" si="229"/>
        <v>0</v>
      </c>
      <c r="AC386" s="11"/>
      <c r="AD386" s="11"/>
      <c r="AE386" s="11"/>
      <c r="AF386" s="12"/>
      <c r="AG386" s="16">
        <f t="shared" si="230"/>
        <v>0</v>
      </c>
      <c r="AH386" s="11"/>
      <c r="AI386" s="11"/>
      <c r="AJ386" s="11"/>
      <c r="AK386" s="12"/>
      <c r="AL386" s="16">
        <f t="shared" si="231"/>
        <v>0</v>
      </c>
      <c r="AM386" s="11"/>
      <c r="AN386" s="11"/>
      <c r="AO386" s="11"/>
      <c r="AP386" s="12"/>
      <c r="AQ386" s="16">
        <f t="shared" si="232"/>
        <v>0</v>
      </c>
      <c r="AR386" s="11"/>
      <c r="AS386" s="11"/>
      <c r="AT386" s="11"/>
      <c r="AU386" s="12"/>
      <c r="AV386" s="25">
        <f t="shared" si="233"/>
        <v>0</v>
      </c>
    </row>
    <row r="387" spans="1:48" x14ac:dyDescent="0.25">
      <c r="A387" s="9">
        <v>26</v>
      </c>
      <c r="B387" s="3" t="s">
        <v>6</v>
      </c>
      <c r="C387" s="22" t="s">
        <v>42</v>
      </c>
      <c r="D387" s="75"/>
      <c r="E387" s="75"/>
      <c r="F387" s="75"/>
      <c r="G387" s="76"/>
      <c r="H387" s="77">
        <f t="shared" si="225"/>
        <v>0</v>
      </c>
      <c r="I387" s="75"/>
      <c r="J387" s="75"/>
      <c r="K387" s="75"/>
      <c r="L387" s="76"/>
      <c r="M387" s="77">
        <f t="shared" si="226"/>
        <v>0</v>
      </c>
      <c r="N387" s="75"/>
      <c r="O387" s="75"/>
      <c r="P387" s="75"/>
      <c r="Q387" s="76"/>
      <c r="R387" s="77">
        <f t="shared" si="227"/>
        <v>0</v>
      </c>
      <c r="S387" s="75"/>
      <c r="T387" s="75"/>
      <c r="U387" s="75"/>
      <c r="V387" s="76"/>
      <c r="W387" s="77">
        <f t="shared" si="228"/>
        <v>0</v>
      </c>
      <c r="X387" s="11"/>
      <c r="Y387" s="11"/>
      <c r="Z387" s="11"/>
      <c r="AA387" s="12"/>
      <c r="AB387" s="16">
        <f t="shared" si="229"/>
        <v>0</v>
      </c>
      <c r="AC387" s="11"/>
      <c r="AD387" s="11"/>
      <c r="AE387" s="11"/>
      <c r="AF387" s="12"/>
      <c r="AG387" s="16">
        <f t="shared" si="230"/>
        <v>0</v>
      </c>
      <c r="AH387" s="11"/>
      <c r="AI387" s="11"/>
      <c r="AJ387" s="11"/>
      <c r="AK387" s="12"/>
      <c r="AL387" s="16">
        <f t="shared" si="231"/>
        <v>0</v>
      </c>
      <c r="AM387" s="11"/>
      <c r="AN387" s="11"/>
      <c r="AO387" s="11"/>
      <c r="AP387" s="12"/>
      <c r="AQ387" s="16">
        <f t="shared" si="232"/>
        <v>0</v>
      </c>
      <c r="AR387" s="11"/>
      <c r="AS387" s="11"/>
      <c r="AT387" s="11"/>
      <c r="AU387" s="12"/>
      <c r="AV387" s="25">
        <f t="shared" si="233"/>
        <v>0</v>
      </c>
    </row>
    <row r="388" spans="1:48" x14ac:dyDescent="0.25">
      <c r="A388" s="9">
        <v>26</v>
      </c>
      <c r="B388" s="3" t="s">
        <v>7</v>
      </c>
      <c r="C388" s="22" t="s">
        <v>42</v>
      </c>
      <c r="D388" s="75"/>
      <c r="E388" s="75"/>
      <c r="F388" s="75"/>
      <c r="G388" s="76"/>
      <c r="H388" s="77">
        <f t="shared" si="225"/>
        <v>0</v>
      </c>
      <c r="I388" s="75"/>
      <c r="J388" s="75"/>
      <c r="K388" s="75"/>
      <c r="L388" s="76"/>
      <c r="M388" s="77">
        <f t="shared" si="226"/>
        <v>0</v>
      </c>
      <c r="N388" s="75"/>
      <c r="O388" s="75"/>
      <c r="P388" s="75"/>
      <c r="Q388" s="76"/>
      <c r="R388" s="77">
        <f t="shared" si="227"/>
        <v>0</v>
      </c>
      <c r="S388" s="75"/>
      <c r="T388" s="75"/>
      <c r="U388" s="75"/>
      <c r="V388" s="76"/>
      <c r="W388" s="77">
        <f t="shared" si="228"/>
        <v>0</v>
      </c>
      <c r="X388" s="11"/>
      <c r="Y388" s="11"/>
      <c r="Z388" s="11"/>
      <c r="AA388" s="12"/>
      <c r="AB388" s="16">
        <f t="shared" si="229"/>
        <v>0</v>
      </c>
      <c r="AC388" s="11"/>
      <c r="AD388" s="11"/>
      <c r="AE388" s="11"/>
      <c r="AF388" s="12"/>
      <c r="AG388" s="16">
        <f t="shared" si="230"/>
        <v>0</v>
      </c>
      <c r="AH388" s="11"/>
      <c r="AI388" s="11"/>
      <c r="AJ388" s="11"/>
      <c r="AK388" s="12"/>
      <c r="AL388" s="16">
        <f t="shared" si="231"/>
        <v>0</v>
      </c>
      <c r="AM388" s="11"/>
      <c r="AN388" s="11"/>
      <c r="AO388" s="11"/>
      <c r="AP388" s="12"/>
      <c r="AQ388" s="16">
        <f t="shared" si="232"/>
        <v>0</v>
      </c>
      <c r="AR388" s="11"/>
      <c r="AS388" s="11"/>
      <c r="AT388" s="11"/>
      <c r="AU388" s="12"/>
      <c r="AV388" s="25">
        <f t="shared" si="233"/>
        <v>0</v>
      </c>
    </row>
    <row r="389" spans="1:48" x14ac:dyDescent="0.25">
      <c r="A389" s="9">
        <v>26</v>
      </c>
      <c r="B389" s="3" t="s">
        <v>23</v>
      </c>
      <c r="C389" s="22" t="s">
        <v>42</v>
      </c>
      <c r="D389" s="75"/>
      <c r="E389" s="75"/>
      <c r="F389" s="75"/>
      <c r="G389" s="76"/>
      <c r="H389" s="77">
        <f t="shared" si="225"/>
        <v>0</v>
      </c>
      <c r="I389" s="75"/>
      <c r="J389" s="75"/>
      <c r="K389" s="75"/>
      <c r="L389" s="76"/>
      <c r="M389" s="77">
        <f t="shared" si="226"/>
        <v>0</v>
      </c>
      <c r="N389" s="75"/>
      <c r="O389" s="75"/>
      <c r="P389" s="75"/>
      <c r="Q389" s="76"/>
      <c r="R389" s="77">
        <f t="shared" si="227"/>
        <v>0</v>
      </c>
      <c r="S389" s="75"/>
      <c r="T389" s="75"/>
      <c r="U389" s="75"/>
      <c r="V389" s="76"/>
      <c r="W389" s="77">
        <f t="shared" si="228"/>
        <v>0</v>
      </c>
      <c r="X389" s="11"/>
      <c r="Y389" s="11"/>
      <c r="Z389" s="11"/>
      <c r="AA389" s="12"/>
      <c r="AB389" s="16">
        <f t="shared" si="229"/>
        <v>0</v>
      </c>
      <c r="AC389" s="11"/>
      <c r="AD389" s="11"/>
      <c r="AE389" s="11"/>
      <c r="AF389" s="12"/>
      <c r="AG389" s="16">
        <f t="shared" si="230"/>
        <v>0</v>
      </c>
      <c r="AH389" s="11"/>
      <c r="AI389" s="11"/>
      <c r="AJ389" s="11"/>
      <c r="AK389" s="12"/>
      <c r="AL389" s="16">
        <f t="shared" si="231"/>
        <v>0</v>
      </c>
      <c r="AM389" s="11"/>
      <c r="AN389" s="11"/>
      <c r="AO389" s="11"/>
      <c r="AP389" s="12"/>
      <c r="AQ389" s="16">
        <f t="shared" si="232"/>
        <v>0</v>
      </c>
      <c r="AR389" s="11"/>
      <c r="AS389" s="11"/>
      <c r="AT389" s="11"/>
      <c r="AU389" s="12"/>
      <c r="AV389" s="25">
        <f t="shared" si="233"/>
        <v>0</v>
      </c>
    </row>
    <row r="390" spans="1:48" x14ac:dyDescent="0.25">
      <c r="A390" s="9">
        <v>26</v>
      </c>
      <c r="B390" s="3" t="s">
        <v>8</v>
      </c>
      <c r="C390" s="22" t="s">
        <v>42</v>
      </c>
      <c r="D390" s="75"/>
      <c r="E390" s="75"/>
      <c r="F390" s="75"/>
      <c r="G390" s="76"/>
      <c r="H390" s="77">
        <f t="shared" si="225"/>
        <v>0</v>
      </c>
      <c r="I390" s="75"/>
      <c r="J390" s="75"/>
      <c r="K390" s="75"/>
      <c r="L390" s="76"/>
      <c r="M390" s="77">
        <f t="shared" si="226"/>
        <v>0</v>
      </c>
      <c r="N390" s="75"/>
      <c r="O390" s="75"/>
      <c r="P390" s="75"/>
      <c r="Q390" s="76"/>
      <c r="R390" s="77">
        <f t="shared" si="227"/>
        <v>0</v>
      </c>
      <c r="S390" s="75"/>
      <c r="T390" s="75"/>
      <c r="U390" s="75"/>
      <c r="V390" s="76"/>
      <c r="W390" s="77">
        <f t="shared" si="228"/>
        <v>0</v>
      </c>
      <c r="X390" s="11"/>
      <c r="Y390" s="11"/>
      <c r="Z390" s="11"/>
      <c r="AA390" s="12"/>
      <c r="AB390" s="16">
        <f t="shared" si="229"/>
        <v>0</v>
      </c>
      <c r="AC390" s="11"/>
      <c r="AD390" s="11"/>
      <c r="AE390" s="11"/>
      <c r="AF390" s="12"/>
      <c r="AG390" s="16">
        <f t="shared" si="230"/>
        <v>0</v>
      </c>
      <c r="AH390" s="11"/>
      <c r="AI390" s="11"/>
      <c r="AJ390" s="11"/>
      <c r="AK390" s="12"/>
      <c r="AL390" s="16">
        <f t="shared" si="231"/>
        <v>0</v>
      </c>
      <c r="AM390" s="11"/>
      <c r="AN390" s="11"/>
      <c r="AO390" s="11"/>
      <c r="AP390" s="12"/>
      <c r="AQ390" s="16">
        <f t="shared" si="232"/>
        <v>0</v>
      </c>
      <c r="AR390" s="11"/>
      <c r="AS390" s="11"/>
      <c r="AT390" s="11"/>
      <c r="AU390" s="12"/>
      <c r="AV390" s="25">
        <f t="shared" si="233"/>
        <v>0</v>
      </c>
    </row>
    <row r="391" spans="1:48" x14ac:dyDescent="0.25">
      <c r="A391" s="9">
        <v>26</v>
      </c>
      <c r="B391" s="3" t="s">
        <v>9</v>
      </c>
      <c r="C391" s="22" t="s">
        <v>42</v>
      </c>
      <c r="D391" s="75"/>
      <c r="E391" s="75"/>
      <c r="F391" s="75"/>
      <c r="G391" s="76"/>
      <c r="H391" s="77">
        <f t="shared" si="225"/>
        <v>0</v>
      </c>
      <c r="I391" s="75"/>
      <c r="J391" s="75"/>
      <c r="K391" s="75"/>
      <c r="L391" s="76"/>
      <c r="M391" s="77">
        <f t="shared" si="226"/>
        <v>0</v>
      </c>
      <c r="N391" s="75"/>
      <c r="O391" s="75"/>
      <c r="P391" s="75"/>
      <c r="Q391" s="76"/>
      <c r="R391" s="77">
        <f t="shared" si="227"/>
        <v>0</v>
      </c>
      <c r="S391" s="75"/>
      <c r="T391" s="75"/>
      <c r="U391" s="75"/>
      <c r="V391" s="76"/>
      <c r="W391" s="77">
        <f t="shared" si="228"/>
        <v>0</v>
      </c>
      <c r="X391" s="11"/>
      <c r="Y391" s="11"/>
      <c r="Z391" s="11"/>
      <c r="AA391" s="12"/>
      <c r="AB391" s="16">
        <f t="shared" si="229"/>
        <v>0</v>
      </c>
      <c r="AC391" s="11"/>
      <c r="AD391" s="11"/>
      <c r="AE391" s="11"/>
      <c r="AF391" s="12"/>
      <c r="AG391" s="16">
        <f t="shared" si="230"/>
        <v>0</v>
      </c>
      <c r="AH391" s="11"/>
      <c r="AI391" s="11"/>
      <c r="AJ391" s="11"/>
      <c r="AK391" s="12"/>
      <c r="AL391" s="16">
        <f t="shared" si="231"/>
        <v>0</v>
      </c>
      <c r="AM391" s="11"/>
      <c r="AN391" s="11"/>
      <c r="AO391" s="11"/>
      <c r="AP391" s="12"/>
      <c r="AQ391" s="16">
        <f t="shared" si="232"/>
        <v>0</v>
      </c>
      <c r="AR391" s="11"/>
      <c r="AS391" s="11"/>
      <c r="AT391" s="11"/>
      <c r="AU391" s="12"/>
      <c r="AV391" s="25">
        <f t="shared" si="233"/>
        <v>0</v>
      </c>
    </row>
    <row r="392" spans="1:48" x14ac:dyDescent="0.25">
      <c r="A392" s="9">
        <v>26</v>
      </c>
      <c r="B392" s="3" t="s">
        <v>10</v>
      </c>
      <c r="C392" s="22" t="s">
        <v>42</v>
      </c>
      <c r="D392" s="75"/>
      <c r="E392" s="75"/>
      <c r="F392" s="75"/>
      <c r="G392" s="76"/>
      <c r="H392" s="77">
        <f t="shared" si="225"/>
        <v>0</v>
      </c>
      <c r="I392" s="75"/>
      <c r="J392" s="75"/>
      <c r="K392" s="75"/>
      <c r="L392" s="76"/>
      <c r="M392" s="77">
        <f t="shared" si="226"/>
        <v>0</v>
      </c>
      <c r="N392" s="75"/>
      <c r="O392" s="75"/>
      <c r="P392" s="75"/>
      <c r="Q392" s="76"/>
      <c r="R392" s="77">
        <f t="shared" si="227"/>
        <v>0</v>
      </c>
      <c r="S392" s="75"/>
      <c r="T392" s="75"/>
      <c r="U392" s="75"/>
      <c r="V392" s="76"/>
      <c r="W392" s="77">
        <f t="shared" si="228"/>
        <v>0</v>
      </c>
      <c r="X392" s="11"/>
      <c r="Y392" s="11"/>
      <c r="Z392" s="11"/>
      <c r="AA392" s="12"/>
      <c r="AB392" s="16">
        <f t="shared" si="229"/>
        <v>0</v>
      </c>
      <c r="AC392" s="11"/>
      <c r="AD392" s="11"/>
      <c r="AE392" s="11"/>
      <c r="AF392" s="12"/>
      <c r="AG392" s="16">
        <f t="shared" si="230"/>
        <v>0</v>
      </c>
      <c r="AH392" s="11"/>
      <c r="AI392" s="11"/>
      <c r="AJ392" s="11"/>
      <c r="AK392" s="12"/>
      <c r="AL392" s="16">
        <f t="shared" si="231"/>
        <v>0</v>
      </c>
      <c r="AM392" s="11"/>
      <c r="AN392" s="11"/>
      <c r="AO392" s="11"/>
      <c r="AP392" s="12"/>
      <c r="AQ392" s="16">
        <f t="shared" si="232"/>
        <v>0</v>
      </c>
      <c r="AR392" s="11"/>
      <c r="AS392" s="11"/>
      <c r="AT392" s="11"/>
      <c r="AU392" s="12"/>
      <c r="AV392" s="25">
        <f t="shared" si="233"/>
        <v>0</v>
      </c>
    </row>
    <row r="393" spans="1:48" x14ac:dyDescent="0.25">
      <c r="A393" s="9">
        <v>26</v>
      </c>
      <c r="B393" s="22" t="s">
        <v>34</v>
      </c>
      <c r="C393" s="22" t="s">
        <v>42</v>
      </c>
      <c r="D393" s="78"/>
      <c r="E393" s="78"/>
      <c r="F393" s="78"/>
      <c r="G393" s="79"/>
      <c r="H393" s="80">
        <f t="shared" si="225"/>
        <v>0</v>
      </c>
      <c r="I393" s="78"/>
      <c r="J393" s="78"/>
      <c r="K393" s="78"/>
      <c r="L393" s="79"/>
      <c r="M393" s="80">
        <f t="shared" si="226"/>
        <v>0</v>
      </c>
      <c r="N393" s="78"/>
      <c r="O393" s="78"/>
      <c r="P393" s="78"/>
      <c r="Q393" s="79"/>
      <c r="R393" s="80">
        <f t="shared" si="227"/>
        <v>0</v>
      </c>
      <c r="S393" s="78"/>
      <c r="T393" s="78"/>
      <c r="U393" s="78"/>
      <c r="V393" s="79"/>
      <c r="W393" s="80">
        <f t="shared" si="228"/>
        <v>0</v>
      </c>
      <c r="X393" s="13"/>
      <c r="Y393" s="13"/>
      <c r="Z393" s="13"/>
      <c r="AA393" s="14"/>
      <c r="AB393" s="17">
        <f t="shared" si="229"/>
        <v>0</v>
      </c>
      <c r="AC393" s="13"/>
      <c r="AD393" s="13"/>
      <c r="AE393" s="13"/>
      <c r="AF393" s="14"/>
      <c r="AG393" s="17">
        <f t="shared" si="230"/>
        <v>0</v>
      </c>
      <c r="AH393" s="13"/>
      <c r="AI393" s="13"/>
      <c r="AJ393" s="13"/>
      <c r="AK393" s="14"/>
      <c r="AL393" s="17">
        <f t="shared" si="231"/>
        <v>0</v>
      </c>
      <c r="AM393" s="13"/>
      <c r="AN393" s="13"/>
      <c r="AO393" s="13"/>
      <c r="AP393" s="14"/>
      <c r="AQ393" s="17">
        <f t="shared" si="232"/>
        <v>0</v>
      </c>
      <c r="AR393" s="13"/>
      <c r="AS393" s="13"/>
      <c r="AT393" s="13"/>
      <c r="AU393" s="14"/>
      <c r="AV393" s="26">
        <f t="shared" si="233"/>
        <v>0</v>
      </c>
    </row>
    <row r="394" spans="1:48" x14ac:dyDescent="0.25">
      <c r="A394" s="9">
        <v>26</v>
      </c>
      <c r="B394" s="27"/>
      <c r="C394" s="28"/>
      <c r="D394" s="81"/>
      <c r="E394" s="82"/>
      <c r="F394" s="82"/>
      <c r="G394" s="82"/>
      <c r="H394" s="83">
        <f>SUM(H381:H393)</f>
        <v>0</v>
      </c>
      <c r="I394" s="82"/>
      <c r="J394" s="82"/>
      <c r="K394" s="82"/>
      <c r="L394" s="82"/>
      <c r="M394" s="83">
        <f>SUM(M381:M393)</f>
        <v>0</v>
      </c>
      <c r="N394" s="82"/>
      <c r="O394" s="82"/>
      <c r="P394" s="82"/>
      <c r="Q394" s="82"/>
      <c r="R394" s="83">
        <f>SUM(R381:R393)</f>
        <v>0</v>
      </c>
      <c r="S394" s="82"/>
      <c r="T394" s="82"/>
      <c r="U394" s="82"/>
      <c r="V394" s="82"/>
      <c r="W394" s="83">
        <f>SUM(W381:W393)</f>
        <v>0</v>
      </c>
      <c r="X394" s="29"/>
      <c r="Y394" s="29"/>
      <c r="Z394" s="29"/>
      <c r="AA394" s="29"/>
      <c r="AB394" s="30">
        <f>SUM(AB381:AB393)</f>
        <v>0</v>
      </c>
      <c r="AC394" s="29"/>
      <c r="AD394" s="29"/>
      <c r="AE394" s="29"/>
      <c r="AF394" s="29"/>
      <c r="AG394" s="30">
        <f>SUM(AG381:AG393)</f>
        <v>0</v>
      </c>
      <c r="AH394" s="29"/>
      <c r="AI394" s="29"/>
      <c r="AJ394" s="29"/>
      <c r="AK394" s="29"/>
      <c r="AL394" s="30">
        <f>SUM(AL381:AL393)</f>
        <v>0</v>
      </c>
      <c r="AM394" s="29"/>
      <c r="AN394" s="29"/>
      <c r="AO394" s="29"/>
      <c r="AP394" s="29"/>
      <c r="AQ394" s="30">
        <f>SUM(AQ381:AQ393)</f>
        <v>0</v>
      </c>
      <c r="AR394" s="29"/>
      <c r="AS394" s="29"/>
      <c r="AT394" s="29"/>
      <c r="AU394" s="29"/>
      <c r="AV394" s="30">
        <f>SUM(AV381:AV393)</f>
        <v>0</v>
      </c>
    </row>
    <row r="395" spans="1:48" x14ac:dyDescent="0.25">
      <c r="A395" s="9">
        <v>26</v>
      </c>
      <c r="B395" s="115" t="str">
        <f>"Буква (или иное название) класса "&amp;A636&amp;":"</f>
        <v>Буква (или иное название) класса 43:</v>
      </c>
      <c r="C395" s="116"/>
      <c r="D395" s="106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</row>
    <row r="396" spans="1:48" x14ac:dyDescent="0.25">
      <c r="A396" s="9">
        <v>27</v>
      </c>
      <c r="B396" s="20" t="s">
        <v>0</v>
      </c>
      <c r="C396" s="21" t="s">
        <v>42</v>
      </c>
      <c r="D396" s="75"/>
      <c r="E396" s="75"/>
      <c r="F396" s="75"/>
      <c r="G396" s="76"/>
      <c r="H396" s="77">
        <f t="shared" ref="H396:H408" si="234">COUNTA(D396:G396)</f>
        <v>0</v>
      </c>
      <c r="I396" s="75"/>
      <c r="J396" s="75"/>
      <c r="K396" s="75"/>
      <c r="L396" s="76"/>
      <c r="M396" s="77">
        <f t="shared" ref="M396:M408" si="235">COUNTA(I396:L396)</f>
        <v>0</v>
      </c>
      <c r="N396" s="75"/>
      <c r="O396" s="75"/>
      <c r="P396" s="75"/>
      <c r="Q396" s="76"/>
      <c r="R396" s="77">
        <f t="shared" ref="R396:R408" si="236">COUNTA(N396:Q396)</f>
        <v>0</v>
      </c>
      <c r="S396" s="75"/>
      <c r="T396" s="75"/>
      <c r="U396" s="75"/>
      <c r="V396" s="76"/>
      <c r="W396" s="77">
        <f t="shared" ref="W396:W408" si="237">COUNTA(S396:V396)</f>
        <v>0</v>
      </c>
      <c r="X396" s="11"/>
      <c r="Y396" s="11"/>
      <c r="Z396" s="11"/>
      <c r="AA396" s="12"/>
      <c r="AB396" s="16">
        <f t="shared" ref="AB396:AB408" si="238">COUNTA(X396:AA396)</f>
        <v>0</v>
      </c>
      <c r="AC396" s="11"/>
      <c r="AD396" s="11"/>
      <c r="AE396" s="11"/>
      <c r="AF396" s="12"/>
      <c r="AG396" s="16">
        <f t="shared" ref="AG396:AG408" si="239">COUNTA(AC396:AF396)</f>
        <v>0</v>
      </c>
      <c r="AH396" s="11"/>
      <c r="AI396" s="11"/>
      <c r="AJ396" s="11"/>
      <c r="AK396" s="12"/>
      <c r="AL396" s="16">
        <f t="shared" ref="AL396:AL408" si="240">COUNTA(AH396:AK396)</f>
        <v>0</v>
      </c>
      <c r="AM396" s="11"/>
      <c r="AN396" s="11"/>
      <c r="AO396" s="11"/>
      <c r="AP396" s="12"/>
      <c r="AQ396" s="16">
        <f t="shared" ref="AQ396:AQ408" si="241">COUNTA(AM396:AP396)</f>
        <v>0</v>
      </c>
      <c r="AR396" s="11"/>
      <c r="AS396" s="11"/>
      <c r="AT396" s="11"/>
      <c r="AU396" s="12"/>
      <c r="AV396" s="25">
        <f t="shared" ref="AV396:AV408" si="242">COUNTA(AR396:AU396)</f>
        <v>0</v>
      </c>
    </row>
    <row r="397" spans="1:48" x14ac:dyDescent="0.25">
      <c r="A397" s="9">
        <v>27</v>
      </c>
      <c r="B397" s="3" t="s">
        <v>1</v>
      </c>
      <c r="C397" s="22" t="s">
        <v>42</v>
      </c>
      <c r="D397" s="75"/>
      <c r="E397" s="75"/>
      <c r="F397" s="75"/>
      <c r="G397" s="76"/>
      <c r="H397" s="77">
        <f t="shared" si="234"/>
        <v>0</v>
      </c>
      <c r="I397" s="75"/>
      <c r="J397" s="75"/>
      <c r="K397" s="75"/>
      <c r="L397" s="76"/>
      <c r="M397" s="77">
        <f t="shared" si="235"/>
        <v>0</v>
      </c>
      <c r="N397" s="75"/>
      <c r="O397" s="75"/>
      <c r="P397" s="75"/>
      <c r="Q397" s="76"/>
      <c r="R397" s="77">
        <f t="shared" si="236"/>
        <v>0</v>
      </c>
      <c r="S397" s="75"/>
      <c r="T397" s="75"/>
      <c r="U397" s="75"/>
      <c r="V397" s="76"/>
      <c r="W397" s="77">
        <f t="shared" si="237"/>
        <v>0</v>
      </c>
      <c r="X397" s="11"/>
      <c r="Y397" s="11"/>
      <c r="Z397" s="11"/>
      <c r="AA397" s="12"/>
      <c r="AB397" s="16">
        <f t="shared" si="238"/>
        <v>0</v>
      </c>
      <c r="AC397" s="11"/>
      <c r="AD397" s="11"/>
      <c r="AE397" s="11"/>
      <c r="AF397" s="12"/>
      <c r="AG397" s="16">
        <f t="shared" si="239"/>
        <v>0</v>
      </c>
      <c r="AH397" s="11"/>
      <c r="AI397" s="11"/>
      <c r="AJ397" s="11"/>
      <c r="AK397" s="12"/>
      <c r="AL397" s="16">
        <f t="shared" si="240"/>
        <v>0</v>
      </c>
      <c r="AM397" s="11"/>
      <c r="AN397" s="11"/>
      <c r="AO397" s="11"/>
      <c r="AP397" s="12"/>
      <c r="AQ397" s="16">
        <f t="shared" si="241"/>
        <v>0</v>
      </c>
      <c r="AR397" s="11"/>
      <c r="AS397" s="11"/>
      <c r="AT397" s="11"/>
      <c r="AU397" s="12"/>
      <c r="AV397" s="25">
        <f t="shared" si="242"/>
        <v>0</v>
      </c>
    </row>
    <row r="398" spans="1:48" x14ac:dyDescent="0.25">
      <c r="A398" s="9">
        <v>27</v>
      </c>
      <c r="B398" s="3" t="s">
        <v>2</v>
      </c>
      <c r="C398" s="22" t="s">
        <v>42</v>
      </c>
      <c r="D398" s="75"/>
      <c r="E398" s="75"/>
      <c r="F398" s="75"/>
      <c r="G398" s="76"/>
      <c r="H398" s="77">
        <f t="shared" si="234"/>
        <v>0</v>
      </c>
      <c r="I398" s="75"/>
      <c r="J398" s="75"/>
      <c r="K398" s="75"/>
      <c r="L398" s="76"/>
      <c r="M398" s="77">
        <f t="shared" si="235"/>
        <v>0</v>
      </c>
      <c r="N398" s="75"/>
      <c r="O398" s="75"/>
      <c r="P398" s="75"/>
      <c r="Q398" s="76"/>
      <c r="R398" s="77">
        <f t="shared" si="236"/>
        <v>0</v>
      </c>
      <c r="S398" s="75"/>
      <c r="T398" s="75"/>
      <c r="U398" s="75"/>
      <c r="V398" s="76"/>
      <c r="W398" s="77">
        <f t="shared" si="237"/>
        <v>0</v>
      </c>
      <c r="X398" s="11"/>
      <c r="Y398" s="11"/>
      <c r="Z398" s="11"/>
      <c r="AA398" s="12"/>
      <c r="AB398" s="16">
        <f t="shared" si="238"/>
        <v>0</v>
      </c>
      <c r="AC398" s="11"/>
      <c r="AD398" s="11"/>
      <c r="AE398" s="11"/>
      <c r="AF398" s="12"/>
      <c r="AG398" s="16">
        <f t="shared" si="239"/>
        <v>0</v>
      </c>
      <c r="AH398" s="11"/>
      <c r="AI398" s="11"/>
      <c r="AJ398" s="11"/>
      <c r="AK398" s="12"/>
      <c r="AL398" s="16">
        <f t="shared" si="240"/>
        <v>0</v>
      </c>
      <c r="AM398" s="11"/>
      <c r="AN398" s="11"/>
      <c r="AO398" s="11"/>
      <c r="AP398" s="12"/>
      <c r="AQ398" s="16">
        <f t="shared" si="241"/>
        <v>0</v>
      </c>
      <c r="AR398" s="11"/>
      <c r="AS398" s="11"/>
      <c r="AT398" s="11"/>
      <c r="AU398" s="12"/>
      <c r="AV398" s="25">
        <f t="shared" si="242"/>
        <v>0</v>
      </c>
    </row>
    <row r="399" spans="1:48" x14ac:dyDescent="0.25">
      <c r="A399" s="9">
        <v>27</v>
      </c>
      <c r="B399" s="3" t="s">
        <v>3</v>
      </c>
      <c r="C399" s="22" t="s">
        <v>42</v>
      </c>
      <c r="D399" s="75"/>
      <c r="E399" s="75"/>
      <c r="F399" s="75"/>
      <c r="G399" s="76"/>
      <c r="H399" s="77">
        <f t="shared" si="234"/>
        <v>0</v>
      </c>
      <c r="I399" s="75"/>
      <c r="J399" s="75"/>
      <c r="K399" s="75"/>
      <c r="L399" s="76"/>
      <c r="M399" s="77">
        <f t="shared" si="235"/>
        <v>0</v>
      </c>
      <c r="N399" s="75"/>
      <c r="O399" s="75"/>
      <c r="P399" s="75"/>
      <c r="Q399" s="76"/>
      <c r="R399" s="77">
        <f t="shared" si="236"/>
        <v>0</v>
      </c>
      <c r="S399" s="75"/>
      <c r="T399" s="75"/>
      <c r="U399" s="75"/>
      <c r="V399" s="76"/>
      <c r="W399" s="77">
        <f t="shared" si="237"/>
        <v>0</v>
      </c>
      <c r="X399" s="11"/>
      <c r="Y399" s="11"/>
      <c r="Z399" s="11"/>
      <c r="AA399" s="12"/>
      <c r="AB399" s="16">
        <f t="shared" si="238"/>
        <v>0</v>
      </c>
      <c r="AC399" s="11"/>
      <c r="AD399" s="11"/>
      <c r="AE399" s="11"/>
      <c r="AF399" s="12"/>
      <c r="AG399" s="16">
        <f t="shared" si="239"/>
        <v>0</v>
      </c>
      <c r="AH399" s="11"/>
      <c r="AI399" s="11"/>
      <c r="AJ399" s="11"/>
      <c r="AK399" s="12"/>
      <c r="AL399" s="16">
        <f t="shared" si="240"/>
        <v>0</v>
      </c>
      <c r="AM399" s="11"/>
      <c r="AN399" s="11"/>
      <c r="AO399" s="11"/>
      <c r="AP399" s="12"/>
      <c r="AQ399" s="16">
        <f t="shared" si="241"/>
        <v>0</v>
      </c>
      <c r="AR399" s="11"/>
      <c r="AS399" s="11"/>
      <c r="AT399" s="11"/>
      <c r="AU399" s="12"/>
      <c r="AV399" s="25">
        <f t="shared" si="242"/>
        <v>0</v>
      </c>
    </row>
    <row r="400" spans="1:48" x14ac:dyDescent="0.25">
      <c r="A400" s="9">
        <v>27</v>
      </c>
      <c r="B400" s="3" t="s">
        <v>4</v>
      </c>
      <c r="C400" s="22" t="s">
        <v>42</v>
      </c>
      <c r="D400" s="75"/>
      <c r="E400" s="75"/>
      <c r="F400" s="75"/>
      <c r="G400" s="76"/>
      <c r="H400" s="77">
        <f t="shared" si="234"/>
        <v>0</v>
      </c>
      <c r="I400" s="75"/>
      <c r="J400" s="75"/>
      <c r="K400" s="75"/>
      <c r="L400" s="76"/>
      <c r="M400" s="77">
        <f t="shared" si="235"/>
        <v>0</v>
      </c>
      <c r="N400" s="75"/>
      <c r="O400" s="75"/>
      <c r="P400" s="75"/>
      <c r="Q400" s="76"/>
      <c r="R400" s="77">
        <f t="shared" si="236"/>
        <v>0</v>
      </c>
      <c r="S400" s="75"/>
      <c r="T400" s="75"/>
      <c r="U400" s="75"/>
      <c r="V400" s="76"/>
      <c r="W400" s="77">
        <f t="shared" si="237"/>
        <v>0</v>
      </c>
      <c r="X400" s="11"/>
      <c r="Y400" s="11"/>
      <c r="Z400" s="11"/>
      <c r="AA400" s="12"/>
      <c r="AB400" s="16">
        <f t="shared" si="238"/>
        <v>0</v>
      </c>
      <c r="AC400" s="11"/>
      <c r="AD400" s="11"/>
      <c r="AE400" s="11"/>
      <c r="AF400" s="12"/>
      <c r="AG400" s="16">
        <f t="shared" si="239"/>
        <v>0</v>
      </c>
      <c r="AH400" s="11"/>
      <c r="AI400" s="11"/>
      <c r="AJ400" s="11"/>
      <c r="AK400" s="12"/>
      <c r="AL400" s="16">
        <f t="shared" si="240"/>
        <v>0</v>
      </c>
      <c r="AM400" s="11"/>
      <c r="AN400" s="11"/>
      <c r="AO400" s="11"/>
      <c r="AP400" s="12"/>
      <c r="AQ400" s="16">
        <f t="shared" si="241"/>
        <v>0</v>
      </c>
      <c r="AR400" s="11"/>
      <c r="AS400" s="11"/>
      <c r="AT400" s="11"/>
      <c r="AU400" s="12"/>
      <c r="AV400" s="25">
        <f t="shared" si="242"/>
        <v>0</v>
      </c>
    </row>
    <row r="401" spans="1:48" x14ac:dyDescent="0.25">
      <c r="A401" s="9">
        <v>27</v>
      </c>
      <c r="B401" s="3" t="s">
        <v>5</v>
      </c>
      <c r="C401" s="22" t="s">
        <v>42</v>
      </c>
      <c r="D401" s="75"/>
      <c r="E401" s="75"/>
      <c r="F401" s="75"/>
      <c r="G401" s="76"/>
      <c r="H401" s="77">
        <f t="shared" si="234"/>
        <v>0</v>
      </c>
      <c r="I401" s="75"/>
      <c r="J401" s="75"/>
      <c r="K401" s="75"/>
      <c r="L401" s="76"/>
      <c r="M401" s="77">
        <f t="shared" si="235"/>
        <v>0</v>
      </c>
      <c r="N401" s="75"/>
      <c r="O401" s="75"/>
      <c r="P401" s="75"/>
      <c r="Q401" s="76"/>
      <c r="R401" s="77">
        <f t="shared" si="236"/>
        <v>0</v>
      </c>
      <c r="S401" s="75"/>
      <c r="T401" s="75"/>
      <c r="U401" s="75"/>
      <c r="V401" s="76"/>
      <c r="W401" s="77">
        <f t="shared" si="237"/>
        <v>0</v>
      </c>
      <c r="X401" s="11"/>
      <c r="Y401" s="11"/>
      <c r="Z401" s="11"/>
      <c r="AA401" s="12"/>
      <c r="AB401" s="16">
        <f t="shared" si="238"/>
        <v>0</v>
      </c>
      <c r="AC401" s="11"/>
      <c r="AD401" s="11"/>
      <c r="AE401" s="11"/>
      <c r="AF401" s="12"/>
      <c r="AG401" s="16">
        <f t="shared" si="239"/>
        <v>0</v>
      </c>
      <c r="AH401" s="11"/>
      <c r="AI401" s="11"/>
      <c r="AJ401" s="11"/>
      <c r="AK401" s="12"/>
      <c r="AL401" s="16">
        <f t="shared" si="240"/>
        <v>0</v>
      </c>
      <c r="AM401" s="11"/>
      <c r="AN401" s="11"/>
      <c r="AO401" s="11"/>
      <c r="AP401" s="12"/>
      <c r="AQ401" s="16">
        <f t="shared" si="241"/>
        <v>0</v>
      </c>
      <c r="AR401" s="11"/>
      <c r="AS401" s="11"/>
      <c r="AT401" s="11"/>
      <c r="AU401" s="12"/>
      <c r="AV401" s="25">
        <f t="shared" si="242"/>
        <v>0</v>
      </c>
    </row>
    <row r="402" spans="1:48" x14ac:dyDescent="0.25">
      <c r="A402" s="9">
        <v>27</v>
      </c>
      <c r="B402" s="3" t="s">
        <v>6</v>
      </c>
      <c r="C402" s="22" t="s">
        <v>42</v>
      </c>
      <c r="D402" s="75"/>
      <c r="E402" s="75"/>
      <c r="F402" s="75"/>
      <c r="G402" s="76"/>
      <c r="H402" s="77">
        <f t="shared" si="234"/>
        <v>0</v>
      </c>
      <c r="I402" s="75"/>
      <c r="J402" s="75"/>
      <c r="K402" s="75"/>
      <c r="L402" s="76"/>
      <c r="M402" s="77">
        <f t="shared" si="235"/>
        <v>0</v>
      </c>
      <c r="N402" s="75"/>
      <c r="O402" s="75"/>
      <c r="P402" s="75"/>
      <c r="Q402" s="76"/>
      <c r="R402" s="77">
        <f t="shared" si="236"/>
        <v>0</v>
      </c>
      <c r="S402" s="75"/>
      <c r="T402" s="75"/>
      <c r="U402" s="75"/>
      <c r="V402" s="76"/>
      <c r="W402" s="77">
        <f t="shared" si="237"/>
        <v>0</v>
      </c>
      <c r="X402" s="11"/>
      <c r="Y402" s="11"/>
      <c r="Z402" s="11"/>
      <c r="AA402" s="12"/>
      <c r="AB402" s="16">
        <f t="shared" si="238"/>
        <v>0</v>
      </c>
      <c r="AC402" s="11"/>
      <c r="AD402" s="11"/>
      <c r="AE402" s="11"/>
      <c r="AF402" s="12"/>
      <c r="AG402" s="16">
        <f t="shared" si="239"/>
        <v>0</v>
      </c>
      <c r="AH402" s="11"/>
      <c r="AI402" s="11"/>
      <c r="AJ402" s="11"/>
      <c r="AK402" s="12"/>
      <c r="AL402" s="16">
        <f t="shared" si="240"/>
        <v>0</v>
      </c>
      <c r="AM402" s="11"/>
      <c r="AN402" s="11"/>
      <c r="AO402" s="11"/>
      <c r="AP402" s="12"/>
      <c r="AQ402" s="16">
        <f t="shared" si="241"/>
        <v>0</v>
      </c>
      <c r="AR402" s="11"/>
      <c r="AS402" s="11"/>
      <c r="AT402" s="11"/>
      <c r="AU402" s="12"/>
      <c r="AV402" s="25">
        <f t="shared" si="242"/>
        <v>0</v>
      </c>
    </row>
    <row r="403" spans="1:48" x14ac:dyDescent="0.25">
      <c r="A403" s="9">
        <v>27</v>
      </c>
      <c r="B403" s="3" t="s">
        <v>7</v>
      </c>
      <c r="C403" s="22" t="s">
        <v>42</v>
      </c>
      <c r="D403" s="75"/>
      <c r="E403" s="75"/>
      <c r="F403" s="75"/>
      <c r="G403" s="76"/>
      <c r="H403" s="77">
        <f t="shared" si="234"/>
        <v>0</v>
      </c>
      <c r="I403" s="75"/>
      <c r="J403" s="75"/>
      <c r="K403" s="75"/>
      <c r="L403" s="76"/>
      <c r="M403" s="77">
        <f t="shared" si="235"/>
        <v>0</v>
      </c>
      <c r="N403" s="75"/>
      <c r="O403" s="75"/>
      <c r="P403" s="75"/>
      <c r="Q403" s="76"/>
      <c r="R403" s="77">
        <f t="shared" si="236"/>
        <v>0</v>
      </c>
      <c r="S403" s="75"/>
      <c r="T403" s="75"/>
      <c r="U403" s="75"/>
      <c r="V403" s="76"/>
      <c r="W403" s="77">
        <f t="shared" si="237"/>
        <v>0</v>
      </c>
      <c r="X403" s="11"/>
      <c r="Y403" s="11"/>
      <c r="Z403" s="11"/>
      <c r="AA403" s="12"/>
      <c r="AB403" s="16">
        <f t="shared" si="238"/>
        <v>0</v>
      </c>
      <c r="AC403" s="11"/>
      <c r="AD403" s="11"/>
      <c r="AE403" s="11"/>
      <c r="AF403" s="12"/>
      <c r="AG403" s="16">
        <f t="shared" si="239"/>
        <v>0</v>
      </c>
      <c r="AH403" s="11"/>
      <c r="AI403" s="11"/>
      <c r="AJ403" s="11"/>
      <c r="AK403" s="12"/>
      <c r="AL403" s="16">
        <f t="shared" si="240"/>
        <v>0</v>
      </c>
      <c r="AM403" s="11"/>
      <c r="AN403" s="11"/>
      <c r="AO403" s="11"/>
      <c r="AP403" s="12"/>
      <c r="AQ403" s="16">
        <f t="shared" si="241"/>
        <v>0</v>
      </c>
      <c r="AR403" s="11"/>
      <c r="AS403" s="11"/>
      <c r="AT403" s="11"/>
      <c r="AU403" s="12"/>
      <c r="AV403" s="25">
        <f t="shared" si="242"/>
        <v>0</v>
      </c>
    </row>
    <row r="404" spans="1:48" x14ac:dyDescent="0.25">
      <c r="A404" s="9">
        <v>27</v>
      </c>
      <c r="B404" s="3" t="s">
        <v>23</v>
      </c>
      <c r="C404" s="22" t="s">
        <v>42</v>
      </c>
      <c r="D404" s="75"/>
      <c r="E404" s="75"/>
      <c r="F404" s="75"/>
      <c r="G404" s="76"/>
      <c r="H404" s="77">
        <f t="shared" si="234"/>
        <v>0</v>
      </c>
      <c r="I404" s="75"/>
      <c r="J404" s="75"/>
      <c r="K404" s="75"/>
      <c r="L404" s="76"/>
      <c r="M404" s="77">
        <f t="shared" si="235"/>
        <v>0</v>
      </c>
      <c r="N404" s="75"/>
      <c r="O404" s="75"/>
      <c r="P404" s="75"/>
      <c r="Q404" s="76"/>
      <c r="R404" s="77">
        <f t="shared" si="236"/>
        <v>0</v>
      </c>
      <c r="S404" s="75"/>
      <c r="T404" s="75"/>
      <c r="U404" s="75"/>
      <c r="V404" s="76"/>
      <c r="W404" s="77">
        <f t="shared" si="237"/>
        <v>0</v>
      </c>
      <c r="X404" s="11"/>
      <c r="Y404" s="11"/>
      <c r="Z404" s="11"/>
      <c r="AA404" s="12"/>
      <c r="AB404" s="16">
        <f t="shared" si="238"/>
        <v>0</v>
      </c>
      <c r="AC404" s="11"/>
      <c r="AD404" s="11"/>
      <c r="AE404" s="11"/>
      <c r="AF404" s="12"/>
      <c r="AG404" s="16">
        <f t="shared" si="239"/>
        <v>0</v>
      </c>
      <c r="AH404" s="11"/>
      <c r="AI404" s="11"/>
      <c r="AJ404" s="11"/>
      <c r="AK404" s="12"/>
      <c r="AL404" s="16">
        <f t="shared" si="240"/>
        <v>0</v>
      </c>
      <c r="AM404" s="11"/>
      <c r="AN404" s="11"/>
      <c r="AO404" s="11"/>
      <c r="AP404" s="12"/>
      <c r="AQ404" s="16">
        <f t="shared" si="241"/>
        <v>0</v>
      </c>
      <c r="AR404" s="11"/>
      <c r="AS404" s="11"/>
      <c r="AT404" s="11"/>
      <c r="AU404" s="12"/>
      <c r="AV404" s="25">
        <f t="shared" si="242"/>
        <v>0</v>
      </c>
    </row>
    <row r="405" spans="1:48" x14ac:dyDescent="0.25">
      <c r="A405" s="9">
        <v>27</v>
      </c>
      <c r="B405" s="3" t="s">
        <v>8</v>
      </c>
      <c r="C405" s="22" t="s">
        <v>42</v>
      </c>
      <c r="D405" s="75"/>
      <c r="E405" s="75"/>
      <c r="F405" s="75"/>
      <c r="G405" s="76"/>
      <c r="H405" s="77">
        <f t="shared" si="234"/>
        <v>0</v>
      </c>
      <c r="I405" s="75"/>
      <c r="J405" s="75"/>
      <c r="K405" s="75"/>
      <c r="L405" s="76"/>
      <c r="M405" s="77">
        <f t="shared" si="235"/>
        <v>0</v>
      </c>
      <c r="N405" s="75"/>
      <c r="O405" s="75"/>
      <c r="P405" s="75"/>
      <c r="Q405" s="76"/>
      <c r="R405" s="77">
        <f t="shared" si="236"/>
        <v>0</v>
      </c>
      <c r="S405" s="75"/>
      <c r="T405" s="75"/>
      <c r="U405" s="75"/>
      <c r="V405" s="76"/>
      <c r="W405" s="77">
        <f t="shared" si="237"/>
        <v>0</v>
      </c>
      <c r="X405" s="11"/>
      <c r="Y405" s="11"/>
      <c r="Z405" s="11"/>
      <c r="AA405" s="12"/>
      <c r="AB405" s="16">
        <f t="shared" si="238"/>
        <v>0</v>
      </c>
      <c r="AC405" s="11"/>
      <c r="AD405" s="11"/>
      <c r="AE405" s="11"/>
      <c r="AF405" s="12"/>
      <c r="AG405" s="16">
        <f t="shared" si="239"/>
        <v>0</v>
      </c>
      <c r="AH405" s="11"/>
      <c r="AI405" s="11"/>
      <c r="AJ405" s="11"/>
      <c r="AK405" s="12"/>
      <c r="AL405" s="16">
        <f t="shared" si="240"/>
        <v>0</v>
      </c>
      <c r="AM405" s="11"/>
      <c r="AN405" s="11"/>
      <c r="AO405" s="11"/>
      <c r="AP405" s="12"/>
      <c r="AQ405" s="16">
        <f t="shared" si="241"/>
        <v>0</v>
      </c>
      <c r="AR405" s="11"/>
      <c r="AS405" s="11"/>
      <c r="AT405" s="11"/>
      <c r="AU405" s="12"/>
      <c r="AV405" s="25">
        <f t="shared" si="242"/>
        <v>0</v>
      </c>
    </row>
    <row r="406" spans="1:48" x14ac:dyDescent="0.25">
      <c r="A406" s="9">
        <v>27</v>
      </c>
      <c r="B406" s="3" t="s">
        <v>9</v>
      </c>
      <c r="C406" s="22" t="s">
        <v>42</v>
      </c>
      <c r="D406" s="75"/>
      <c r="E406" s="75"/>
      <c r="F406" s="75"/>
      <c r="G406" s="76"/>
      <c r="H406" s="77">
        <f t="shared" si="234"/>
        <v>0</v>
      </c>
      <c r="I406" s="75"/>
      <c r="J406" s="75"/>
      <c r="K406" s="75"/>
      <c r="L406" s="76"/>
      <c r="M406" s="77">
        <f t="shared" si="235"/>
        <v>0</v>
      </c>
      <c r="N406" s="75"/>
      <c r="O406" s="75"/>
      <c r="P406" s="75"/>
      <c r="Q406" s="76"/>
      <c r="R406" s="77">
        <f t="shared" si="236"/>
        <v>0</v>
      </c>
      <c r="S406" s="75"/>
      <c r="T406" s="75"/>
      <c r="U406" s="75"/>
      <c r="V406" s="76"/>
      <c r="W406" s="77">
        <f t="shared" si="237"/>
        <v>0</v>
      </c>
      <c r="X406" s="11"/>
      <c r="Y406" s="11"/>
      <c r="Z406" s="11"/>
      <c r="AA406" s="12"/>
      <c r="AB406" s="16">
        <f t="shared" si="238"/>
        <v>0</v>
      </c>
      <c r="AC406" s="11"/>
      <c r="AD406" s="11"/>
      <c r="AE406" s="11"/>
      <c r="AF406" s="12"/>
      <c r="AG406" s="16">
        <f t="shared" si="239"/>
        <v>0</v>
      </c>
      <c r="AH406" s="11"/>
      <c r="AI406" s="11"/>
      <c r="AJ406" s="11"/>
      <c r="AK406" s="12"/>
      <c r="AL406" s="16">
        <f t="shared" si="240"/>
        <v>0</v>
      </c>
      <c r="AM406" s="11"/>
      <c r="AN406" s="11"/>
      <c r="AO406" s="11"/>
      <c r="AP406" s="12"/>
      <c r="AQ406" s="16">
        <f t="shared" si="241"/>
        <v>0</v>
      </c>
      <c r="AR406" s="11"/>
      <c r="AS406" s="11"/>
      <c r="AT406" s="11"/>
      <c r="AU406" s="12"/>
      <c r="AV406" s="25">
        <f t="shared" si="242"/>
        <v>0</v>
      </c>
    </row>
    <row r="407" spans="1:48" x14ac:dyDescent="0.25">
      <c r="A407" s="9">
        <v>27</v>
      </c>
      <c r="B407" s="3" t="s">
        <v>10</v>
      </c>
      <c r="C407" s="22" t="s">
        <v>42</v>
      </c>
      <c r="D407" s="75"/>
      <c r="E407" s="75"/>
      <c r="F407" s="75"/>
      <c r="G407" s="76"/>
      <c r="H407" s="77">
        <f t="shared" si="234"/>
        <v>0</v>
      </c>
      <c r="I407" s="75"/>
      <c r="J407" s="75"/>
      <c r="K407" s="75"/>
      <c r="L407" s="76"/>
      <c r="M407" s="77">
        <f t="shared" si="235"/>
        <v>0</v>
      </c>
      <c r="N407" s="75"/>
      <c r="O407" s="75"/>
      <c r="P407" s="75"/>
      <c r="Q407" s="76"/>
      <c r="R407" s="77">
        <f t="shared" si="236"/>
        <v>0</v>
      </c>
      <c r="S407" s="75"/>
      <c r="T407" s="75"/>
      <c r="U407" s="75"/>
      <c r="V407" s="76"/>
      <c r="W407" s="77">
        <f t="shared" si="237"/>
        <v>0</v>
      </c>
      <c r="X407" s="11"/>
      <c r="Y407" s="11"/>
      <c r="Z407" s="11"/>
      <c r="AA407" s="12"/>
      <c r="AB407" s="16">
        <f t="shared" si="238"/>
        <v>0</v>
      </c>
      <c r="AC407" s="11"/>
      <c r="AD407" s="11"/>
      <c r="AE407" s="11"/>
      <c r="AF407" s="12"/>
      <c r="AG407" s="16">
        <f t="shared" si="239"/>
        <v>0</v>
      </c>
      <c r="AH407" s="11"/>
      <c r="AI407" s="11"/>
      <c r="AJ407" s="11"/>
      <c r="AK407" s="12"/>
      <c r="AL407" s="16">
        <f t="shared" si="240"/>
        <v>0</v>
      </c>
      <c r="AM407" s="11"/>
      <c r="AN407" s="11"/>
      <c r="AO407" s="11"/>
      <c r="AP407" s="12"/>
      <c r="AQ407" s="16">
        <f t="shared" si="241"/>
        <v>0</v>
      </c>
      <c r="AR407" s="11"/>
      <c r="AS407" s="11"/>
      <c r="AT407" s="11"/>
      <c r="AU407" s="12"/>
      <c r="AV407" s="25">
        <f t="shared" si="242"/>
        <v>0</v>
      </c>
    </row>
    <row r="408" spans="1:48" x14ac:dyDescent="0.25">
      <c r="A408" s="9">
        <v>27</v>
      </c>
      <c r="B408" s="22" t="s">
        <v>34</v>
      </c>
      <c r="C408" s="22" t="s">
        <v>42</v>
      </c>
      <c r="D408" s="78"/>
      <c r="E408" s="78"/>
      <c r="F408" s="78"/>
      <c r="G408" s="79"/>
      <c r="H408" s="80">
        <f t="shared" si="234"/>
        <v>0</v>
      </c>
      <c r="I408" s="78"/>
      <c r="J408" s="78"/>
      <c r="K408" s="78"/>
      <c r="L408" s="79"/>
      <c r="M408" s="80">
        <f t="shared" si="235"/>
        <v>0</v>
      </c>
      <c r="N408" s="78"/>
      <c r="O408" s="78"/>
      <c r="P408" s="78"/>
      <c r="Q408" s="79"/>
      <c r="R408" s="80">
        <f t="shared" si="236"/>
        <v>0</v>
      </c>
      <c r="S408" s="78"/>
      <c r="T408" s="78"/>
      <c r="U408" s="78"/>
      <c r="V408" s="79"/>
      <c r="W408" s="80">
        <f t="shared" si="237"/>
        <v>0</v>
      </c>
      <c r="X408" s="13"/>
      <c r="Y408" s="13"/>
      <c r="Z408" s="13"/>
      <c r="AA408" s="14"/>
      <c r="AB408" s="17">
        <f t="shared" si="238"/>
        <v>0</v>
      </c>
      <c r="AC408" s="13"/>
      <c r="AD408" s="13"/>
      <c r="AE408" s="13"/>
      <c r="AF408" s="14"/>
      <c r="AG408" s="17">
        <f t="shared" si="239"/>
        <v>0</v>
      </c>
      <c r="AH408" s="13"/>
      <c r="AI408" s="13"/>
      <c r="AJ408" s="13"/>
      <c r="AK408" s="14"/>
      <c r="AL408" s="17">
        <f t="shared" si="240"/>
        <v>0</v>
      </c>
      <c r="AM408" s="13"/>
      <c r="AN408" s="13"/>
      <c r="AO408" s="13"/>
      <c r="AP408" s="14"/>
      <c r="AQ408" s="17">
        <f t="shared" si="241"/>
        <v>0</v>
      </c>
      <c r="AR408" s="13"/>
      <c r="AS408" s="13"/>
      <c r="AT408" s="13"/>
      <c r="AU408" s="14"/>
      <c r="AV408" s="26">
        <f t="shared" si="242"/>
        <v>0</v>
      </c>
    </row>
    <row r="409" spans="1:48" x14ac:dyDescent="0.25">
      <c r="A409" s="9">
        <v>27</v>
      </c>
      <c r="B409" s="27"/>
      <c r="C409" s="28"/>
      <c r="D409" s="81"/>
      <c r="E409" s="82"/>
      <c r="F409" s="82"/>
      <c r="G409" s="82"/>
      <c r="H409" s="83">
        <f>SUM(H396:H408)</f>
        <v>0</v>
      </c>
      <c r="I409" s="82"/>
      <c r="J409" s="82"/>
      <c r="K409" s="82"/>
      <c r="L409" s="82"/>
      <c r="M409" s="83">
        <f>SUM(M396:M408)</f>
        <v>0</v>
      </c>
      <c r="N409" s="82"/>
      <c r="O409" s="82"/>
      <c r="P409" s="82"/>
      <c r="Q409" s="82"/>
      <c r="R409" s="83">
        <f>SUM(R396:R408)</f>
        <v>0</v>
      </c>
      <c r="S409" s="82"/>
      <c r="T409" s="82"/>
      <c r="U409" s="82"/>
      <c r="V409" s="82"/>
      <c r="W409" s="83">
        <f>SUM(W396:W408)</f>
        <v>0</v>
      </c>
      <c r="X409" s="29"/>
      <c r="Y409" s="29"/>
      <c r="Z409" s="29"/>
      <c r="AA409" s="29"/>
      <c r="AB409" s="30">
        <f>SUM(AB396:AB408)</f>
        <v>0</v>
      </c>
      <c r="AC409" s="29"/>
      <c r="AD409" s="29"/>
      <c r="AE409" s="29"/>
      <c r="AF409" s="29"/>
      <c r="AG409" s="30">
        <f>SUM(AG396:AG408)</f>
        <v>0</v>
      </c>
      <c r="AH409" s="29"/>
      <c r="AI409" s="29"/>
      <c r="AJ409" s="29"/>
      <c r="AK409" s="29"/>
      <c r="AL409" s="30">
        <f>SUM(AL396:AL408)</f>
        <v>0</v>
      </c>
      <c r="AM409" s="29"/>
      <c r="AN409" s="29"/>
      <c r="AO409" s="29"/>
      <c r="AP409" s="29"/>
      <c r="AQ409" s="30">
        <f>SUM(AQ396:AQ408)</f>
        <v>0</v>
      </c>
      <c r="AR409" s="29"/>
      <c r="AS409" s="29"/>
      <c r="AT409" s="29"/>
      <c r="AU409" s="29"/>
      <c r="AV409" s="30">
        <f>SUM(AV396:AV408)</f>
        <v>0</v>
      </c>
    </row>
    <row r="410" spans="1:48" x14ac:dyDescent="0.25">
      <c r="A410" s="9">
        <v>27</v>
      </c>
      <c r="B410" s="115" t="str">
        <f>"Буква (или иное название) класса "&amp;A651&amp;":"</f>
        <v>Буква (или иное название) класса 44:</v>
      </c>
      <c r="C410" s="116"/>
      <c r="D410" s="106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</row>
    <row r="411" spans="1:48" x14ac:dyDescent="0.25">
      <c r="A411" s="9">
        <v>28</v>
      </c>
      <c r="B411" s="20" t="s">
        <v>0</v>
      </c>
      <c r="C411" s="21" t="s">
        <v>42</v>
      </c>
      <c r="D411" s="75"/>
      <c r="E411" s="75"/>
      <c r="F411" s="75"/>
      <c r="G411" s="76"/>
      <c r="H411" s="77">
        <f t="shared" ref="H411:H423" si="243">COUNTA(D411:G411)</f>
        <v>0</v>
      </c>
      <c r="I411" s="75"/>
      <c r="J411" s="75"/>
      <c r="K411" s="75"/>
      <c r="L411" s="76"/>
      <c r="M411" s="77">
        <f t="shared" ref="M411:M423" si="244">COUNTA(I411:L411)</f>
        <v>0</v>
      </c>
      <c r="N411" s="75"/>
      <c r="O411" s="75"/>
      <c r="P411" s="75"/>
      <c r="Q411" s="76"/>
      <c r="R411" s="77">
        <f t="shared" ref="R411:R423" si="245">COUNTA(N411:Q411)</f>
        <v>0</v>
      </c>
      <c r="S411" s="75"/>
      <c r="T411" s="75"/>
      <c r="U411" s="75"/>
      <c r="V411" s="76"/>
      <c r="W411" s="77">
        <f t="shared" ref="W411:W423" si="246">COUNTA(S411:V411)</f>
        <v>0</v>
      </c>
      <c r="X411" s="11"/>
      <c r="Y411" s="11"/>
      <c r="Z411" s="11"/>
      <c r="AA411" s="12"/>
      <c r="AB411" s="16">
        <f t="shared" ref="AB411:AB423" si="247">COUNTA(X411:AA411)</f>
        <v>0</v>
      </c>
      <c r="AC411" s="11"/>
      <c r="AD411" s="11"/>
      <c r="AE411" s="11"/>
      <c r="AF411" s="12"/>
      <c r="AG411" s="16">
        <f t="shared" ref="AG411:AG423" si="248">COUNTA(AC411:AF411)</f>
        <v>0</v>
      </c>
      <c r="AH411" s="11"/>
      <c r="AI411" s="11"/>
      <c r="AJ411" s="11"/>
      <c r="AK411" s="12"/>
      <c r="AL411" s="16">
        <f t="shared" ref="AL411:AL423" si="249">COUNTA(AH411:AK411)</f>
        <v>0</v>
      </c>
      <c r="AM411" s="11"/>
      <c r="AN411" s="11"/>
      <c r="AO411" s="11"/>
      <c r="AP411" s="12"/>
      <c r="AQ411" s="16">
        <f t="shared" ref="AQ411:AQ423" si="250">COUNTA(AM411:AP411)</f>
        <v>0</v>
      </c>
      <c r="AR411" s="11"/>
      <c r="AS411" s="11"/>
      <c r="AT411" s="11"/>
      <c r="AU411" s="12"/>
      <c r="AV411" s="25">
        <f t="shared" ref="AV411:AV423" si="251">COUNTA(AR411:AU411)</f>
        <v>0</v>
      </c>
    </row>
    <row r="412" spans="1:48" x14ac:dyDescent="0.25">
      <c r="A412" s="9">
        <v>28</v>
      </c>
      <c r="B412" s="3" t="s">
        <v>1</v>
      </c>
      <c r="C412" s="22" t="s">
        <v>42</v>
      </c>
      <c r="D412" s="75"/>
      <c r="E412" s="75"/>
      <c r="F412" s="75"/>
      <c r="G412" s="76"/>
      <c r="H412" s="77">
        <f t="shared" si="243"/>
        <v>0</v>
      </c>
      <c r="I412" s="75"/>
      <c r="J412" s="75"/>
      <c r="K412" s="75"/>
      <c r="L412" s="76"/>
      <c r="M412" s="77">
        <f t="shared" si="244"/>
        <v>0</v>
      </c>
      <c r="N412" s="75"/>
      <c r="O412" s="75"/>
      <c r="P412" s="75"/>
      <c r="Q412" s="76"/>
      <c r="R412" s="77">
        <f t="shared" si="245"/>
        <v>0</v>
      </c>
      <c r="S412" s="75"/>
      <c r="T412" s="75"/>
      <c r="U412" s="75"/>
      <c r="V412" s="76"/>
      <c r="W412" s="77">
        <f t="shared" si="246"/>
        <v>0</v>
      </c>
      <c r="X412" s="11"/>
      <c r="Y412" s="11"/>
      <c r="Z412" s="11"/>
      <c r="AA412" s="12"/>
      <c r="AB412" s="16">
        <f t="shared" si="247"/>
        <v>0</v>
      </c>
      <c r="AC412" s="11"/>
      <c r="AD412" s="11"/>
      <c r="AE412" s="11"/>
      <c r="AF412" s="12"/>
      <c r="AG412" s="16">
        <f t="shared" si="248"/>
        <v>0</v>
      </c>
      <c r="AH412" s="11"/>
      <c r="AI412" s="11"/>
      <c r="AJ412" s="11"/>
      <c r="AK412" s="12"/>
      <c r="AL412" s="16">
        <f t="shared" si="249"/>
        <v>0</v>
      </c>
      <c r="AM412" s="11"/>
      <c r="AN412" s="11"/>
      <c r="AO412" s="11"/>
      <c r="AP412" s="12"/>
      <c r="AQ412" s="16">
        <f t="shared" si="250"/>
        <v>0</v>
      </c>
      <c r="AR412" s="11"/>
      <c r="AS412" s="11"/>
      <c r="AT412" s="11"/>
      <c r="AU412" s="12"/>
      <c r="AV412" s="25">
        <f t="shared" si="251"/>
        <v>0</v>
      </c>
    </row>
    <row r="413" spans="1:48" x14ac:dyDescent="0.25">
      <c r="A413" s="9">
        <v>28</v>
      </c>
      <c r="B413" s="3" t="s">
        <v>2</v>
      </c>
      <c r="C413" s="22" t="s">
        <v>42</v>
      </c>
      <c r="D413" s="75"/>
      <c r="E413" s="75"/>
      <c r="F413" s="75"/>
      <c r="G413" s="76"/>
      <c r="H413" s="77">
        <f t="shared" si="243"/>
        <v>0</v>
      </c>
      <c r="I413" s="75"/>
      <c r="J413" s="75"/>
      <c r="K413" s="75"/>
      <c r="L413" s="76"/>
      <c r="M413" s="77">
        <f t="shared" si="244"/>
        <v>0</v>
      </c>
      <c r="N413" s="75"/>
      <c r="O413" s="75"/>
      <c r="P413" s="75"/>
      <c r="Q413" s="76"/>
      <c r="R413" s="77">
        <f t="shared" si="245"/>
        <v>0</v>
      </c>
      <c r="S413" s="75"/>
      <c r="T413" s="75"/>
      <c r="U413" s="75"/>
      <c r="V413" s="76"/>
      <c r="W413" s="77">
        <f t="shared" si="246"/>
        <v>0</v>
      </c>
      <c r="X413" s="11"/>
      <c r="Y413" s="11"/>
      <c r="Z413" s="11"/>
      <c r="AA413" s="12"/>
      <c r="AB413" s="16">
        <f t="shared" si="247"/>
        <v>0</v>
      </c>
      <c r="AC413" s="11"/>
      <c r="AD413" s="11"/>
      <c r="AE413" s="11"/>
      <c r="AF413" s="12"/>
      <c r="AG413" s="16">
        <f t="shared" si="248"/>
        <v>0</v>
      </c>
      <c r="AH413" s="11"/>
      <c r="AI413" s="11"/>
      <c r="AJ413" s="11"/>
      <c r="AK413" s="12"/>
      <c r="AL413" s="16">
        <f t="shared" si="249"/>
        <v>0</v>
      </c>
      <c r="AM413" s="11"/>
      <c r="AN413" s="11"/>
      <c r="AO413" s="11"/>
      <c r="AP413" s="12"/>
      <c r="AQ413" s="16">
        <f t="shared" si="250"/>
        <v>0</v>
      </c>
      <c r="AR413" s="11"/>
      <c r="AS413" s="11"/>
      <c r="AT413" s="11"/>
      <c r="AU413" s="12"/>
      <c r="AV413" s="25">
        <f t="shared" si="251"/>
        <v>0</v>
      </c>
    </row>
    <row r="414" spans="1:48" x14ac:dyDescent="0.25">
      <c r="A414" s="9">
        <v>28</v>
      </c>
      <c r="B414" s="3" t="s">
        <v>3</v>
      </c>
      <c r="C414" s="22" t="s">
        <v>42</v>
      </c>
      <c r="D414" s="75"/>
      <c r="E414" s="75"/>
      <c r="F414" s="75"/>
      <c r="G414" s="76"/>
      <c r="H414" s="77">
        <f t="shared" si="243"/>
        <v>0</v>
      </c>
      <c r="I414" s="75"/>
      <c r="J414" s="75"/>
      <c r="K414" s="75"/>
      <c r="L414" s="76"/>
      <c r="M414" s="77">
        <f t="shared" si="244"/>
        <v>0</v>
      </c>
      <c r="N414" s="75"/>
      <c r="O414" s="75"/>
      <c r="P414" s="75"/>
      <c r="Q414" s="76"/>
      <c r="R414" s="77">
        <f t="shared" si="245"/>
        <v>0</v>
      </c>
      <c r="S414" s="75"/>
      <c r="T414" s="75"/>
      <c r="U414" s="75"/>
      <c r="V414" s="76"/>
      <c r="W414" s="77">
        <f t="shared" si="246"/>
        <v>0</v>
      </c>
      <c r="X414" s="11"/>
      <c r="Y414" s="11"/>
      <c r="Z414" s="11"/>
      <c r="AA414" s="12"/>
      <c r="AB414" s="16">
        <f t="shared" si="247"/>
        <v>0</v>
      </c>
      <c r="AC414" s="11"/>
      <c r="AD414" s="11"/>
      <c r="AE414" s="11"/>
      <c r="AF414" s="12"/>
      <c r="AG414" s="16">
        <f t="shared" si="248"/>
        <v>0</v>
      </c>
      <c r="AH414" s="11"/>
      <c r="AI414" s="11"/>
      <c r="AJ414" s="11"/>
      <c r="AK414" s="12"/>
      <c r="AL414" s="16">
        <f t="shared" si="249"/>
        <v>0</v>
      </c>
      <c r="AM414" s="11"/>
      <c r="AN414" s="11"/>
      <c r="AO414" s="11"/>
      <c r="AP414" s="12"/>
      <c r="AQ414" s="16">
        <f t="shared" si="250"/>
        <v>0</v>
      </c>
      <c r="AR414" s="11"/>
      <c r="AS414" s="11"/>
      <c r="AT414" s="11"/>
      <c r="AU414" s="12"/>
      <c r="AV414" s="25">
        <f t="shared" si="251"/>
        <v>0</v>
      </c>
    </row>
    <row r="415" spans="1:48" x14ac:dyDescent="0.25">
      <c r="A415" s="9">
        <v>28</v>
      </c>
      <c r="B415" s="3" t="s">
        <v>4</v>
      </c>
      <c r="C415" s="22" t="s">
        <v>42</v>
      </c>
      <c r="D415" s="75"/>
      <c r="E415" s="75"/>
      <c r="F415" s="75"/>
      <c r="G415" s="76"/>
      <c r="H415" s="77">
        <f t="shared" si="243"/>
        <v>0</v>
      </c>
      <c r="I415" s="75"/>
      <c r="J415" s="75"/>
      <c r="K415" s="75"/>
      <c r="L415" s="76"/>
      <c r="M415" s="77">
        <f t="shared" si="244"/>
        <v>0</v>
      </c>
      <c r="N415" s="75"/>
      <c r="O415" s="75"/>
      <c r="P415" s="75"/>
      <c r="Q415" s="76"/>
      <c r="R415" s="77">
        <f t="shared" si="245"/>
        <v>0</v>
      </c>
      <c r="S415" s="75"/>
      <c r="T415" s="75"/>
      <c r="U415" s="75"/>
      <c r="V415" s="76"/>
      <c r="W415" s="77">
        <f t="shared" si="246"/>
        <v>0</v>
      </c>
      <c r="X415" s="11"/>
      <c r="Y415" s="11"/>
      <c r="Z415" s="11"/>
      <c r="AA415" s="12"/>
      <c r="AB415" s="16">
        <f t="shared" si="247"/>
        <v>0</v>
      </c>
      <c r="AC415" s="11"/>
      <c r="AD415" s="11"/>
      <c r="AE415" s="11"/>
      <c r="AF415" s="12"/>
      <c r="AG415" s="16">
        <f t="shared" si="248"/>
        <v>0</v>
      </c>
      <c r="AH415" s="11"/>
      <c r="AI415" s="11"/>
      <c r="AJ415" s="11"/>
      <c r="AK415" s="12"/>
      <c r="AL415" s="16">
        <f t="shared" si="249"/>
        <v>0</v>
      </c>
      <c r="AM415" s="11"/>
      <c r="AN415" s="11"/>
      <c r="AO415" s="11"/>
      <c r="AP415" s="12"/>
      <c r="AQ415" s="16">
        <f t="shared" si="250"/>
        <v>0</v>
      </c>
      <c r="AR415" s="11"/>
      <c r="AS415" s="11"/>
      <c r="AT415" s="11"/>
      <c r="AU415" s="12"/>
      <c r="AV415" s="25">
        <f t="shared" si="251"/>
        <v>0</v>
      </c>
    </row>
    <row r="416" spans="1:48" x14ac:dyDescent="0.25">
      <c r="A416" s="9">
        <v>28</v>
      </c>
      <c r="B416" s="3" t="s">
        <v>5</v>
      </c>
      <c r="C416" s="22" t="s">
        <v>42</v>
      </c>
      <c r="D416" s="75"/>
      <c r="E416" s="75"/>
      <c r="F416" s="75"/>
      <c r="G416" s="76"/>
      <c r="H416" s="77">
        <f t="shared" si="243"/>
        <v>0</v>
      </c>
      <c r="I416" s="75"/>
      <c r="J416" s="75"/>
      <c r="K416" s="75"/>
      <c r="L416" s="76"/>
      <c r="M416" s="77">
        <f t="shared" si="244"/>
        <v>0</v>
      </c>
      <c r="N416" s="75"/>
      <c r="O416" s="75"/>
      <c r="P416" s="75"/>
      <c r="Q416" s="76"/>
      <c r="R416" s="77">
        <f t="shared" si="245"/>
        <v>0</v>
      </c>
      <c r="S416" s="75"/>
      <c r="T416" s="75"/>
      <c r="U416" s="75"/>
      <c r="V416" s="76"/>
      <c r="W416" s="77">
        <f t="shared" si="246"/>
        <v>0</v>
      </c>
      <c r="X416" s="11"/>
      <c r="Y416" s="11"/>
      <c r="Z416" s="11"/>
      <c r="AA416" s="12"/>
      <c r="AB416" s="16">
        <f t="shared" si="247"/>
        <v>0</v>
      </c>
      <c r="AC416" s="11"/>
      <c r="AD416" s="11"/>
      <c r="AE416" s="11"/>
      <c r="AF416" s="12"/>
      <c r="AG416" s="16">
        <f t="shared" si="248"/>
        <v>0</v>
      </c>
      <c r="AH416" s="11"/>
      <c r="AI416" s="11"/>
      <c r="AJ416" s="11"/>
      <c r="AK416" s="12"/>
      <c r="AL416" s="16">
        <f t="shared" si="249"/>
        <v>0</v>
      </c>
      <c r="AM416" s="11"/>
      <c r="AN416" s="11"/>
      <c r="AO416" s="11"/>
      <c r="AP416" s="12"/>
      <c r="AQ416" s="16">
        <f t="shared" si="250"/>
        <v>0</v>
      </c>
      <c r="AR416" s="11"/>
      <c r="AS416" s="11"/>
      <c r="AT416" s="11"/>
      <c r="AU416" s="12"/>
      <c r="AV416" s="25">
        <f t="shared" si="251"/>
        <v>0</v>
      </c>
    </row>
    <row r="417" spans="1:48" x14ac:dyDescent="0.25">
      <c r="A417" s="9">
        <v>28</v>
      </c>
      <c r="B417" s="3" t="s">
        <v>6</v>
      </c>
      <c r="C417" s="22" t="s">
        <v>42</v>
      </c>
      <c r="D417" s="75"/>
      <c r="E417" s="75"/>
      <c r="F417" s="75"/>
      <c r="G417" s="76"/>
      <c r="H417" s="77">
        <f t="shared" si="243"/>
        <v>0</v>
      </c>
      <c r="I417" s="75"/>
      <c r="J417" s="75"/>
      <c r="K417" s="75"/>
      <c r="L417" s="76"/>
      <c r="M417" s="77">
        <f t="shared" si="244"/>
        <v>0</v>
      </c>
      <c r="N417" s="75"/>
      <c r="O417" s="75"/>
      <c r="P417" s="75"/>
      <c r="Q417" s="76"/>
      <c r="R417" s="77">
        <f t="shared" si="245"/>
        <v>0</v>
      </c>
      <c r="S417" s="75"/>
      <c r="T417" s="75"/>
      <c r="U417" s="75"/>
      <c r="V417" s="76"/>
      <c r="W417" s="77">
        <f t="shared" si="246"/>
        <v>0</v>
      </c>
      <c r="X417" s="11"/>
      <c r="Y417" s="11"/>
      <c r="Z417" s="11"/>
      <c r="AA417" s="12"/>
      <c r="AB417" s="16">
        <f t="shared" si="247"/>
        <v>0</v>
      </c>
      <c r="AC417" s="11"/>
      <c r="AD417" s="11"/>
      <c r="AE417" s="11"/>
      <c r="AF417" s="12"/>
      <c r="AG417" s="16">
        <f t="shared" si="248"/>
        <v>0</v>
      </c>
      <c r="AH417" s="11"/>
      <c r="AI417" s="11"/>
      <c r="AJ417" s="11"/>
      <c r="AK417" s="12"/>
      <c r="AL417" s="16">
        <f t="shared" si="249"/>
        <v>0</v>
      </c>
      <c r="AM417" s="11"/>
      <c r="AN417" s="11"/>
      <c r="AO417" s="11"/>
      <c r="AP417" s="12"/>
      <c r="AQ417" s="16">
        <f t="shared" si="250"/>
        <v>0</v>
      </c>
      <c r="AR417" s="11"/>
      <c r="AS417" s="11"/>
      <c r="AT417" s="11"/>
      <c r="AU417" s="12"/>
      <c r="AV417" s="25">
        <f t="shared" si="251"/>
        <v>0</v>
      </c>
    </row>
    <row r="418" spans="1:48" x14ac:dyDescent="0.25">
      <c r="A418" s="9">
        <v>28</v>
      </c>
      <c r="B418" s="3" t="s">
        <v>7</v>
      </c>
      <c r="C418" s="22" t="s">
        <v>42</v>
      </c>
      <c r="D418" s="75"/>
      <c r="E418" s="75"/>
      <c r="F418" s="75"/>
      <c r="G418" s="76"/>
      <c r="H418" s="77">
        <f t="shared" si="243"/>
        <v>0</v>
      </c>
      <c r="I418" s="75"/>
      <c r="J418" s="75"/>
      <c r="K418" s="75"/>
      <c r="L418" s="76"/>
      <c r="M418" s="77">
        <f t="shared" si="244"/>
        <v>0</v>
      </c>
      <c r="N418" s="75"/>
      <c r="O418" s="75"/>
      <c r="P418" s="75"/>
      <c r="Q418" s="76"/>
      <c r="R418" s="77">
        <f t="shared" si="245"/>
        <v>0</v>
      </c>
      <c r="S418" s="75"/>
      <c r="T418" s="75"/>
      <c r="U418" s="75"/>
      <c r="V418" s="76"/>
      <c r="W418" s="77">
        <f t="shared" si="246"/>
        <v>0</v>
      </c>
      <c r="X418" s="11"/>
      <c r="Y418" s="11"/>
      <c r="Z418" s="11"/>
      <c r="AA418" s="12"/>
      <c r="AB418" s="16">
        <f t="shared" si="247"/>
        <v>0</v>
      </c>
      <c r="AC418" s="11"/>
      <c r="AD418" s="11"/>
      <c r="AE418" s="11"/>
      <c r="AF418" s="12"/>
      <c r="AG418" s="16">
        <f t="shared" si="248"/>
        <v>0</v>
      </c>
      <c r="AH418" s="11"/>
      <c r="AI418" s="11"/>
      <c r="AJ418" s="11"/>
      <c r="AK418" s="12"/>
      <c r="AL418" s="16">
        <f t="shared" si="249"/>
        <v>0</v>
      </c>
      <c r="AM418" s="11"/>
      <c r="AN418" s="11"/>
      <c r="AO418" s="11"/>
      <c r="AP418" s="12"/>
      <c r="AQ418" s="16">
        <f t="shared" si="250"/>
        <v>0</v>
      </c>
      <c r="AR418" s="11"/>
      <c r="AS418" s="11"/>
      <c r="AT418" s="11"/>
      <c r="AU418" s="12"/>
      <c r="AV418" s="25">
        <f t="shared" si="251"/>
        <v>0</v>
      </c>
    </row>
    <row r="419" spans="1:48" x14ac:dyDescent="0.25">
      <c r="A419" s="9">
        <v>28</v>
      </c>
      <c r="B419" s="3" t="s">
        <v>23</v>
      </c>
      <c r="C419" s="22" t="s">
        <v>42</v>
      </c>
      <c r="D419" s="75"/>
      <c r="E419" s="75"/>
      <c r="F419" s="75"/>
      <c r="G419" s="76"/>
      <c r="H419" s="77">
        <f t="shared" si="243"/>
        <v>0</v>
      </c>
      <c r="I419" s="75"/>
      <c r="J419" s="75"/>
      <c r="K419" s="75"/>
      <c r="L419" s="76"/>
      <c r="M419" s="77">
        <f t="shared" si="244"/>
        <v>0</v>
      </c>
      <c r="N419" s="75"/>
      <c r="O419" s="75"/>
      <c r="P419" s="75"/>
      <c r="Q419" s="76"/>
      <c r="R419" s="77">
        <f t="shared" si="245"/>
        <v>0</v>
      </c>
      <c r="S419" s="75"/>
      <c r="T419" s="75"/>
      <c r="U419" s="75"/>
      <c r="V419" s="76"/>
      <c r="W419" s="77">
        <f t="shared" si="246"/>
        <v>0</v>
      </c>
      <c r="X419" s="11"/>
      <c r="Y419" s="11"/>
      <c r="Z419" s="11"/>
      <c r="AA419" s="12"/>
      <c r="AB419" s="16">
        <f t="shared" si="247"/>
        <v>0</v>
      </c>
      <c r="AC419" s="11"/>
      <c r="AD419" s="11"/>
      <c r="AE419" s="11"/>
      <c r="AF419" s="12"/>
      <c r="AG419" s="16">
        <f t="shared" si="248"/>
        <v>0</v>
      </c>
      <c r="AH419" s="11"/>
      <c r="AI419" s="11"/>
      <c r="AJ419" s="11"/>
      <c r="AK419" s="12"/>
      <c r="AL419" s="16">
        <f t="shared" si="249"/>
        <v>0</v>
      </c>
      <c r="AM419" s="11"/>
      <c r="AN419" s="11"/>
      <c r="AO419" s="11"/>
      <c r="AP419" s="12"/>
      <c r="AQ419" s="16">
        <f t="shared" si="250"/>
        <v>0</v>
      </c>
      <c r="AR419" s="11"/>
      <c r="AS419" s="11"/>
      <c r="AT419" s="11"/>
      <c r="AU419" s="12"/>
      <c r="AV419" s="25">
        <f t="shared" si="251"/>
        <v>0</v>
      </c>
    </row>
    <row r="420" spans="1:48" x14ac:dyDescent="0.25">
      <c r="A420" s="9">
        <v>28</v>
      </c>
      <c r="B420" s="3" t="s">
        <v>8</v>
      </c>
      <c r="C420" s="22" t="s">
        <v>42</v>
      </c>
      <c r="D420" s="75"/>
      <c r="E420" s="75"/>
      <c r="F420" s="75"/>
      <c r="G420" s="76"/>
      <c r="H420" s="77">
        <f t="shared" si="243"/>
        <v>0</v>
      </c>
      <c r="I420" s="75"/>
      <c r="J420" s="75"/>
      <c r="K420" s="75"/>
      <c r="L420" s="76"/>
      <c r="M420" s="77">
        <f t="shared" si="244"/>
        <v>0</v>
      </c>
      <c r="N420" s="75"/>
      <c r="O420" s="75"/>
      <c r="P420" s="75"/>
      <c r="Q420" s="76"/>
      <c r="R420" s="77">
        <f t="shared" si="245"/>
        <v>0</v>
      </c>
      <c r="S420" s="75"/>
      <c r="T420" s="75"/>
      <c r="U420" s="75"/>
      <c r="V420" s="76"/>
      <c r="W420" s="77">
        <f t="shared" si="246"/>
        <v>0</v>
      </c>
      <c r="X420" s="11"/>
      <c r="Y420" s="11"/>
      <c r="Z420" s="11"/>
      <c r="AA420" s="12"/>
      <c r="AB420" s="16">
        <f t="shared" si="247"/>
        <v>0</v>
      </c>
      <c r="AC420" s="11"/>
      <c r="AD420" s="11"/>
      <c r="AE420" s="11"/>
      <c r="AF420" s="12"/>
      <c r="AG420" s="16">
        <f t="shared" si="248"/>
        <v>0</v>
      </c>
      <c r="AH420" s="11"/>
      <c r="AI420" s="11"/>
      <c r="AJ420" s="11"/>
      <c r="AK420" s="12"/>
      <c r="AL420" s="16">
        <f t="shared" si="249"/>
        <v>0</v>
      </c>
      <c r="AM420" s="11"/>
      <c r="AN420" s="11"/>
      <c r="AO420" s="11"/>
      <c r="AP420" s="12"/>
      <c r="AQ420" s="16">
        <f t="shared" si="250"/>
        <v>0</v>
      </c>
      <c r="AR420" s="11"/>
      <c r="AS420" s="11"/>
      <c r="AT420" s="11"/>
      <c r="AU420" s="12"/>
      <c r="AV420" s="25">
        <f t="shared" si="251"/>
        <v>0</v>
      </c>
    </row>
    <row r="421" spans="1:48" x14ac:dyDescent="0.25">
      <c r="A421" s="9">
        <v>28</v>
      </c>
      <c r="B421" s="3" t="s">
        <v>9</v>
      </c>
      <c r="C421" s="22" t="s">
        <v>42</v>
      </c>
      <c r="D421" s="75"/>
      <c r="E421" s="75"/>
      <c r="F421" s="75"/>
      <c r="G421" s="76"/>
      <c r="H421" s="77">
        <f t="shared" si="243"/>
        <v>0</v>
      </c>
      <c r="I421" s="75"/>
      <c r="J421" s="75"/>
      <c r="K421" s="75"/>
      <c r="L421" s="76"/>
      <c r="M421" s="77">
        <f t="shared" si="244"/>
        <v>0</v>
      </c>
      <c r="N421" s="75"/>
      <c r="O421" s="75"/>
      <c r="P421" s="75"/>
      <c r="Q421" s="76"/>
      <c r="R421" s="77">
        <f t="shared" si="245"/>
        <v>0</v>
      </c>
      <c r="S421" s="75"/>
      <c r="T421" s="75"/>
      <c r="U421" s="75"/>
      <c r="V421" s="76"/>
      <c r="W421" s="77">
        <f t="shared" si="246"/>
        <v>0</v>
      </c>
      <c r="X421" s="11"/>
      <c r="Y421" s="11"/>
      <c r="Z421" s="11"/>
      <c r="AA421" s="12"/>
      <c r="AB421" s="16">
        <f t="shared" si="247"/>
        <v>0</v>
      </c>
      <c r="AC421" s="11"/>
      <c r="AD421" s="11"/>
      <c r="AE421" s="11"/>
      <c r="AF421" s="12"/>
      <c r="AG421" s="16">
        <f t="shared" si="248"/>
        <v>0</v>
      </c>
      <c r="AH421" s="11"/>
      <c r="AI421" s="11"/>
      <c r="AJ421" s="11"/>
      <c r="AK421" s="12"/>
      <c r="AL421" s="16">
        <f t="shared" si="249"/>
        <v>0</v>
      </c>
      <c r="AM421" s="11"/>
      <c r="AN421" s="11"/>
      <c r="AO421" s="11"/>
      <c r="AP421" s="12"/>
      <c r="AQ421" s="16">
        <f t="shared" si="250"/>
        <v>0</v>
      </c>
      <c r="AR421" s="11"/>
      <c r="AS421" s="11"/>
      <c r="AT421" s="11"/>
      <c r="AU421" s="12"/>
      <c r="AV421" s="25">
        <f t="shared" si="251"/>
        <v>0</v>
      </c>
    </row>
    <row r="422" spans="1:48" x14ac:dyDescent="0.25">
      <c r="A422" s="9">
        <v>28</v>
      </c>
      <c r="B422" s="3" t="s">
        <v>10</v>
      </c>
      <c r="C422" s="22" t="s">
        <v>42</v>
      </c>
      <c r="D422" s="75"/>
      <c r="E422" s="75"/>
      <c r="F422" s="75"/>
      <c r="G422" s="76"/>
      <c r="H422" s="77">
        <f t="shared" si="243"/>
        <v>0</v>
      </c>
      <c r="I422" s="75"/>
      <c r="J422" s="75"/>
      <c r="K422" s="75"/>
      <c r="L422" s="76"/>
      <c r="M422" s="77">
        <f t="shared" si="244"/>
        <v>0</v>
      </c>
      <c r="N422" s="75"/>
      <c r="O422" s="75"/>
      <c r="P422" s="75"/>
      <c r="Q422" s="76"/>
      <c r="R422" s="77">
        <f t="shared" si="245"/>
        <v>0</v>
      </c>
      <c r="S422" s="75"/>
      <c r="T422" s="75"/>
      <c r="U422" s="75"/>
      <c r="V422" s="76"/>
      <c r="W422" s="77">
        <f t="shared" si="246"/>
        <v>0</v>
      </c>
      <c r="X422" s="11"/>
      <c r="Y422" s="11"/>
      <c r="Z422" s="11"/>
      <c r="AA422" s="12"/>
      <c r="AB422" s="16">
        <f t="shared" si="247"/>
        <v>0</v>
      </c>
      <c r="AC422" s="11"/>
      <c r="AD422" s="11"/>
      <c r="AE422" s="11"/>
      <c r="AF422" s="12"/>
      <c r="AG422" s="16">
        <f t="shared" si="248"/>
        <v>0</v>
      </c>
      <c r="AH422" s="11"/>
      <c r="AI422" s="11"/>
      <c r="AJ422" s="11"/>
      <c r="AK422" s="12"/>
      <c r="AL422" s="16">
        <f t="shared" si="249"/>
        <v>0</v>
      </c>
      <c r="AM422" s="11"/>
      <c r="AN422" s="11"/>
      <c r="AO422" s="11"/>
      <c r="AP422" s="12"/>
      <c r="AQ422" s="16">
        <f t="shared" si="250"/>
        <v>0</v>
      </c>
      <c r="AR422" s="11"/>
      <c r="AS422" s="11"/>
      <c r="AT422" s="11"/>
      <c r="AU422" s="12"/>
      <c r="AV422" s="25">
        <f t="shared" si="251"/>
        <v>0</v>
      </c>
    </row>
    <row r="423" spans="1:48" x14ac:dyDescent="0.25">
      <c r="A423" s="9">
        <v>28</v>
      </c>
      <c r="B423" s="22" t="s">
        <v>34</v>
      </c>
      <c r="C423" s="22" t="s">
        <v>42</v>
      </c>
      <c r="D423" s="78"/>
      <c r="E423" s="78"/>
      <c r="F423" s="78"/>
      <c r="G423" s="79"/>
      <c r="H423" s="80">
        <f t="shared" si="243"/>
        <v>0</v>
      </c>
      <c r="I423" s="78"/>
      <c r="J423" s="78"/>
      <c r="K423" s="78"/>
      <c r="L423" s="79"/>
      <c r="M423" s="80">
        <f t="shared" si="244"/>
        <v>0</v>
      </c>
      <c r="N423" s="78"/>
      <c r="O423" s="78"/>
      <c r="P423" s="78"/>
      <c r="Q423" s="79"/>
      <c r="R423" s="80">
        <f t="shared" si="245"/>
        <v>0</v>
      </c>
      <c r="S423" s="78"/>
      <c r="T423" s="78"/>
      <c r="U423" s="78"/>
      <c r="V423" s="79"/>
      <c r="W423" s="80">
        <f t="shared" si="246"/>
        <v>0</v>
      </c>
      <c r="X423" s="13"/>
      <c r="Y423" s="13"/>
      <c r="Z423" s="13"/>
      <c r="AA423" s="14"/>
      <c r="AB423" s="17">
        <f t="shared" si="247"/>
        <v>0</v>
      </c>
      <c r="AC423" s="13"/>
      <c r="AD423" s="13"/>
      <c r="AE423" s="13"/>
      <c r="AF423" s="14"/>
      <c r="AG423" s="17">
        <f t="shared" si="248"/>
        <v>0</v>
      </c>
      <c r="AH423" s="13"/>
      <c r="AI423" s="13"/>
      <c r="AJ423" s="13"/>
      <c r="AK423" s="14"/>
      <c r="AL423" s="17">
        <f t="shared" si="249"/>
        <v>0</v>
      </c>
      <c r="AM423" s="13"/>
      <c r="AN423" s="13"/>
      <c r="AO423" s="13"/>
      <c r="AP423" s="14"/>
      <c r="AQ423" s="17">
        <f t="shared" si="250"/>
        <v>0</v>
      </c>
      <c r="AR423" s="13"/>
      <c r="AS423" s="13"/>
      <c r="AT423" s="13"/>
      <c r="AU423" s="14"/>
      <c r="AV423" s="26">
        <f t="shared" si="251"/>
        <v>0</v>
      </c>
    </row>
    <row r="424" spans="1:48" x14ac:dyDescent="0.25">
      <c r="A424" s="9">
        <v>28</v>
      </c>
      <c r="B424" s="27"/>
      <c r="C424" s="28"/>
      <c r="D424" s="81"/>
      <c r="E424" s="82"/>
      <c r="F424" s="82"/>
      <c r="G424" s="82"/>
      <c r="H424" s="83">
        <f>SUM(H411:H423)</f>
        <v>0</v>
      </c>
      <c r="I424" s="82"/>
      <c r="J424" s="82"/>
      <c r="K424" s="82"/>
      <c r="L424" s="82"/>
      <c r="M424" s="83">
        <f>SUM(M411:M423)</f>
        <v>0</v>
      </c>
      <c r="N424" s="82"/>
      <c r="O424" s="82"/>
      <c r="P424" s="82"/>
      <c r="Q424" s="82"/>
      <c r="R424" s="83">
        <f>SUM(R411:R423)</f>
        <v>0</v>
      </c>
      <c r="S424" s="82"/>
      <c r="T424" s="82"/>
      <c r="U424" s="82"/>
      <c r="V424" s="82"/>
      <c r="W424" s="83">
        <f>SUM(W411:W423)</f>
        <v>0</v>
      </c>
      <c r="X424" s="29"/>
      <c r="Y424" s="29"/>
      <c r="Z424" s="29"/>
      <c r="AA424" s="29"/>
      <c r="AB424" s="30">
        <f>SUM(AB411:AB423)</f>
        <v>0</v>
      </c>
      <c r="AC424" s="29"/>
      <c r="AD424" s="29"/>
      <c r="AE424" s="29"/>
      <c r="AF424" s="29"/>
      <c r="AG424" s="30">
        <f>SUM(AG411:AG423)</f>
        <v>0</v>
      </c>
      <c r="AH424" s="29"/>
      <c r="AI424" s="29"/>
      <c r="AJ424" s="29"/>
      <c r="AK424" s="29"/>
      <c r="AL424" s="30">
        <f>SUM(AL411:AL423)</f>
        <v>0</v>
      </c>
      <c r="AM424" s="29"/>
      <c r="AN424" s="29"/>
      <c r="AO424" s="29"/>
      <c r="AP424" s="29"/>
      <c r="AQ424" s="30">
        <f>SUM(AQ411:AQ423)</f>
        <v>0</v>
      </c>
      <c r="AR424" s="29"/>
      <c r="AS424" s="29"/>
      <c r="AT424" s="29"/>
      <c r="AU424" s="29"/>
      <c r="AV424" s="30">
        <f>SUM(AV411:AV423)</f>
        <v>0</v>
      </c>
    </row>
    <row r="425" spans="1:48" x14ac:dyDescent="0.25">
      <c r="A425" s="9">
        <v>28</v>
      </c>
      <c r="B425" s="115" t="str">
        <f>"Буква (или иное название) класса "&amp;A666&amp;":"</f>
        <v>Буква (или иное название) класса 45:</v>
      </c>
      <c r="C425" s="116"/>
      <c r="D425" s="106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</row>
    <row r="426" spans="1:48" x14ac:dyDescent="0.25">
      <c r="A426" s="9">
        <v>29</v>
      </c>
      <c r="B426" s="20" t="s">
        <v>0</v>
      </c>
      <c r="C426" s="21" t="s">
        <v>42</v>
      </c>
      <c r="D426" s="75"/>
      <c r="E426" s="75"/>
      <c r="F426" s="75"/>
      <c r="G426" s="76"/>
      <c r="H426" s="77">
        <f t="shared" ref="H426:H438" si="252">COUNTA(D426:G426)</f>
        <v>0</v>
      </c>
      <c r="I426" s="75"/>
      <c r="J426" s="75"/>
      <c r="K426" s="75"/>
      <c r="L426" s="76"/>
      <c r="M426" s="77">
        <f t="shared" ref="M426:M438" si="253">COUNTA(I426:L426)</f>
        <v>0</v>
      </c>
      <c r="N426" s="75"/>
      <c r="O426" s="75"/>
      <c r="P426" s="75"/>
      <c r="Q426" s="76"/>
      <c r="R426" s="77">
        <f t="shared" ref="R426:R438" si="254">COUNTA(N426:Q426)</f>
        <v>0</v>
      </c>
      <c r="S426" s="75"/>
      <c r="T426" s="75"/>
      <c r="U426" s="75"/>
      <c r="V426" s="76"/>
      <c r="W426" s="77">
        <f t="shared" ref="W426:W438" si="255">COUNTA(S426:V426)</f>
        <v>0</v>
      </c>
      <c r="X426" s="11"/>
      <c r="Y426" s="11"/>
      <c r="Z426" s="11"/>
      <c r="AA426" s="12"/>
      <c r="AB426" s="16">
        <f t="shared" ref="AB426:AB438" si="256">COUNTA(X426:AA426)</f>
        <v>0</v>
      </c>
      <c r="AC426" s="11"/>
      <c r="AD426" s="11"/>
      <c r="AE426" s="11"/>
      <c r="AF426" s="12"/>
      <c r="AG426" s="16">
        <f t="shared" ref="AG426:AG438" si="257">COUNTA(AC426:AF426)</f>
        <v>0</v>
      </c>
      <c r="AH426" s="11"/>
      <c r="AI426" s="11"/>
      <c r="AJ426" s="11"/>
      <c r="AK426" s="12"/>
      <c r="AL426" s="16">
        <f t="shared" ref="AL426:AL438" si="258">COUNTA(AH426:AK426)</f>
        <v>0</v>
      </c>
      <c r="AM426" s="11"/>
      <c r="AN426" s="11"/>
      <c r="AO426" s="11"/>
      <c r="AP426" s="12"/>
      <c r="AQ426" s="16">
        <f t="shared" ref="AQ426:AQ438" si="259">COUNTA(AM426:AP426)</f>
        <v>0</v>
      </c>
      <c r="AR426" s="11"/>
      <c r="AS426" s="11"/>
      <c r="AT426" s="11"/>
      <c r="AU426" s="12"/>
      <c r="AV426" s="25">
        <f t="shared" ref="AV426:AV438" si="260">COUNTA(AR426:AU426)</f>
        <v>0</v>
      </c>
    </row>
    <row r="427" spans="1:48" x14ac:dyDescent="0.25">
      <c r="A427" s="9">
        <v>29</v>
      </c>
      <c r="B427" s="3" t="s">
        <v>1</v>
      </c>
      <c r="C427" s="22" t="s">
        <v>42</v>
      </c>
      <c r="D427" s="75"/>
      <c r="E427" s="75"/>
      <c r="F427" s="75"/>
      <c r="G427" s="76"/>
      <c r="H427" s="77">
        <f t="shared" si="252"/>
        <v>0</v>
      </c>
      <c r="I427" s="75"/>
      <c r="J427" s="75"/>
      <c r="K427" s="75"/>
      <c r="L427" s="76"/>
      <c r="M427" s="77">
        <f t="shared" si="253"/>
        <v>0</v>
      </c>
      <c r="N427" s="75"/>
      <c r="O427" s="75"/>
      <c r="P427" s="75"/>
      <c r="Q427" s="76"/>
      <c r="R427" s="77">
        <f t="shared" si="254"/>
        <v>0</v>
      </c>
      <c r="S427" s="75"/>
      <c r="T427" s="75"/>
      <c r="U427" s="75"/>
      <c r="V427" s="76"/>
      <c r="W427" s="77">
        <f t="shared" si="255"/>
        <v>0</v>
      </c>
      <c r="X427" s="11"/>
      <c r="Y427" s="11"/>
      <c r="Z427" s="11"/>
      <c r="AA427" s="12"/>
      <c r="AB427" s="16">
        <f t="shared" si="256"/>
        <v>0</v>
      </c>
      <c r="AC427" s="11"/>
      <c r="AD427" s="11"/>
      <c r="AE427" s="11"/>
      <c r="AF427" s="12"/>
      <c r="AG427" s="16">
        <f t="shared" si="257"/>
        <v>0</v>
      </c>
      <c r="AH427" s="11"/>
      <c r="AI427" s="11"/>
      <c r="AJ427" s="11"/>
      <c r="AK427" s="12"/>
      <c r="AL427" s="16">
        <f t="shared" si="258"/>
        <v>0</v>
      </c>
      <c r="AM427" s="11"/>
      <c r="AN427" s="11"/>
      <c r="AO427" s="11"/>
      <c r="AP427" s="12"/>
      <c r="AQ427" s="16">
        <f t="shared" si="259"/>
        <v>0</v>
      </c>
      <c r="AR427" s="11"/>
      <c r="AS427" s="11"/>
      <c r="AT427" s="11"/>
      <c r="AU427" s="12"/>
      <c r="AV427" s="25">
        <f t="shared" si="260"/>
        <v>0</v>
      </c>
    </row>
    <row r="428" spans="1:48" x14ac:dyDescent="0.25">
      <c r="A428" s="9">
        <v>29</v>
      </c>
      <c r="B428" s="3" t="s">
        <v>2</v>
      </c>
      <c r="C428" s="22" t="s">
        <v>42</v>
      </c>
      <c r="D428" s="75"/>
      <c r="E428" s="75"/>
      <c r="F428" s="75"/>
      <c r="G428" s="76"/>
      <c r="H428" s="77">
        <f t="shared" si="252"/>
        <v>0</v>
      </c>
      <c r="I428" s="75"/>
      <c r="J428" s="75"/>
      <c r="K428" s="75"/>
      <c r="L428" s="76"/>
      <c r="M428" s="77">
        <f t="shared" si="253"/>
        <v>0</v>
      </c>
      <c r="N428" s="75"/>
      <c r="O428" s="75"/>
      <c r="P428" s="75"/>
      <c r="Q428" s="76"/>
      <c r="R428" s="77">
        <f t="shared" si="254"/>
        <v>0</v>
      </c>
      <c r="S428" s="75"/>
      <c r="T428" s="75"/>
      <c r="U428" s="75"/>
      <c r="V428" s="76"/>
      <c r="W428" s="77">
        <f t="shared" si="255"/>
        <v>0</v>
      </c>
      <c r="X428" s="11"/>
      <c r="Y428" s="11"/>
      <c r="Z428" s="11"/>
      <c r="AA428" s="12"/>
      <c r="AB428" s="16">
        <f t="shared" si="256"/>
        <v>0</v>
      </c>
      <c r="AC428" s="11"/>
      <c r="AD428" s="11"/>
      <c r="AE428" s="11"/>
      <c r="AF428" s="12"/>
      <c r="AG428" s="16">
        <f t="shared" si="257"/>
        <v>0</v>
      </c>
      <c r="AH428" s="11"/>
      <c r="AI428" s="11"/>
      <c r="AJ428" s="11"/>
      <c r="AK428" s="12"/>
      <c r="AL428" s="16">
        <f t="shared" si="258"/>
        <v>0</v>
      </c>
      <c r="AM428" s="11"/>
      <c r="AN428" s="11"/>
      <c r="AO428" s="11"/>
      <c r="AP428" s="12"/>
      <c r="AQ428" s="16">
        <f t="shared" si="259"/>
        <v>0</v>
      </c>
      <c r="AR428" s="11"/>
      <c r="AS428" s="11"/>
      <c r="AT428" s="11"/>
      <c r="AU428" s="12"/>
      <c r="AV428" s="25">
        <f t="shared" si="260"/>
        <v>0</v>
      </c>
    </row>
    <row r="429" spans="1:48" x14ac:dyDescent="0.25">
      <c r="A429" s="9">
        <v>29</v>
      </c>
      <c r="B429" s="3" t="s">
        <v>3</v>
      </c>
      <c r="C429" s="22" t="s">
        <v>42</v>
      </c>
      <c r="D429" s="75"/>
      <c r="E429" s="75"/>
      <c r="F429" s="75"/>
      <c r="G429" s="76"/>
      <c r="H429" s="77">
        <f t="shared" si="252"/>
        <v>0</v>
      </c>
      <c r="I429" s="75"/>
      <c r="J429" s="75"/>
      <c r="K429" s="75"/>
      <c r="L429" s="76"/>
      <c r="M429" s="77">
        <f t="shared" si="253"/>
        <v>0</v>
      </c>
      <c r="N429" s="75"/>
      <c r="O429" s="75"/>
      <c r="P429" s="75"/>
      <c r="Q429" s="76"/>
      <c r="R429" s="77">
        <f t="shared" si="254"/>
        <v>0</v>
      </c>
      <c r="S429" s="75"/>
      <c r="T429" s="75"/>
      <c r="U429" s="75"/>
      <c r="V429" s="76"/>
      <c r="W429" s="77">
        <f t="shared" si="255"/>
        <v>0</v>
      </c>
      <c r="X429" s="11"/>
      <c r="Y429" s="11"/>
      <c r="Z429" s="11"/>
      <c r="AA429" s="12"/>
      <c r="AB429" s="16">
        <f t="shared" si="256"/>
        <v>0</v>
      </c>
      <c r="AC429" s="11"/>
      <c r="AD429" s="11"/>
      <c r="AE429" s="11"/>
      <c r="AF429" s="12"/>
      <c r="AG429" s="16">
        <f t="shared" si="257"/>
        <v>0</v>
      </c>
      <c r="AH429" s="11"/>
      <c r="AI429" s="11"/>
      <c r="AJ429" s="11"/>
      <c r="AK429" s="12"/>
      <c r="AL429" s="16">
        <f t="shared" si="258"/>
        <v>0</v>
      </c>
      <c r="AM429" s="11"/>
      <c r="AN429" s="11"/>
      <c r="AO429" s="11"/>
      <c r="AP429" s="12"/>
      <c r="AQ429" s="16">
        <f t="shared" si="259"/>
        <v>0</v>
      </c>
      <c r="AR429" s="11"/>
      <c r="AS429" s="11"/>
      <c r="AT429" s="11"/>
      <c r="AU429" s="12"/>
      <c r="AV429" s="25">
        <f t="shared" si="260"/>
        <v>0</v>
      </c>
    </row>
    <row r="430" spans="1:48" x14ac:dyDescent="0.25">
      <c r="A430" s="9">
        <v>29</v>
      </c>
      <c r="B430" s="3" t="s">
        <v>4</v>
      </c>
      <c r="C430" s="22" t="s">
        <v>42</v>
      </c>
      <c r="D430" s="75"/>
      <c r="E430" s="75"/>
      <c r="F430" s="75"/>
      <c r="G430" s="76"/>
      <c r="H430" s="77">
        <f t="shared" si="252"/>
        <v>0</v>
      </c>
      <c r="I430" s="75"/>
      <c r="J430" s="75"/>
      <c r="K430" s="75"/>
      <c r="L430" s="76"/>
      <c r="M430" s="77">
        <f t="shared" si="253"/>
        <v>0</v>
      </c>
      <c r="N430" s="75"/>
      <c r="O430" s="75"/>
      <c r="P430" s="75"/>
      <c r="Q430" s="76"/>
      <c r="R430" s="77">
        <f t="shared" si="254"/>
        <v>0</v>
      </c>
      <c r="S430" s="75"/>
      <c r="T430" s="75"/>
      <c r="U430" s="75"/>
      <c r="V430" s="76"/>
      <c r="W430" s="77">
        <f t="shared" si="255"/>
        <v>0</v>
      </c>
      <c r="X430" s="11"/>
      <c r="Y430" s="11"/>
      <c r="Z430" s="11"/>
      <c r="AA430" s="12"/>
      <c r="AB430" s="16">
        <f t="shared" si="256"/>
        <v>0</v>
      </c>
      <c r="AC430" s="11"/>
      <c r="AD430" s="11"/>
      <c r="AE430" s="11"/>
      <c r="AF430" s="12"/>
      <c r="AG430" s="16">
        <f t="shared" si="257"/>
        <v>0</v>
      </c>
      <c r="AH430" s="11"/>
      <c r="AI430" s="11"/>
      <c r="AJ430" s="11"/>
      <c r="AK430" s="12"/>
      <c r="AL430" s="16">
        <f t="shared" si="258"/>
        <v>0</v>
      </c>
      <c r="AM430" s="11"/>
      <c r="AN430" s="11"/>
      <c r="AO430" s="11"/>
      <c r="AP430" s="12"/>
      <c r="AQ430" s="16">
        <f t="shared" si="259"/>
        <v>0</v>
      </c>
      <c r="AR430" s="11"/>
      <c r="AS430" s="11"/>
      <c r="AT430" s="11"/>
      <c r="AU430" s="12"/>
      <c r="AV430" s="25">
        <f t="shared" si="260"/>
        <v>0</v>
      </c>
    </row>
    <row r="431" spans="1:48" x14ac:dyDescent="0.25">
      <c r="A431" s="9">
        <v>29</v>
      </c>
      <c r="B431" s="3" t="s">
        <v>5</v>
      </c>
      <c r="C431" s="22" t="s">
        <v>42</v>
      </c>
      <c r="D431" s="75"/>
      <c r="E431" s="75"/>
      <c r="F431" s="75"/>
      <c r="G431" s="76"/>
      <c r="H431" s="77">
        <f t="shared" si="252"/>
        <v>0</v>
      </c>
      <c r="I431" s="75"/>
      <c r="J431" s="75"/>
      <c r="K431" s="75"/>
      <c r="L431" s="76"/>
      <c r="M431" s="77">
        <f t="shared" si="253"/>
        <v>0</v>
      </c>
      <c r="N431" s="75"/>
      <c r="O431" s="75"/>
      <c r="P431" s="75"/>
      <c r="Q431" s="76"/>
      <c r="R431" s="77">
        <f t="shared" si="254"/>
        <v>0</v>
      </c>
      <c r="S431" s="75"/>
      <c r="T431" s="75"/>
      <c r="U431" s="75"/>
      <c r="V431" s="76"/>
      <c r="W431" s="77">
        <f t="shared" si="255"/>
        <v>0</v>
      </c>
      <c r="X431" s="11"/>
      <c r="Y431" s="11"/>
      <c r="Z431" s="11"/>
      <c r="AA431" s="12"/>
      <c r="AB431" s="16">
        <f t="shared" si="256"/>
        <v>0</v>
      </c>
      <c r="AC431" s="11"/>
      <c r="AD431" s="11"/>
      <c r="AE431" s="11"/>
      <c r="AF431" s="12"/>
      <c r="AG431" s="16">
        <f t="shared" si="257"/>
        <v>0</v>
      </c>
      <c r="AH431" s="11"/>
      <c r="AI431" s="11"/>
      <c r="AJ431" s="11"/>
      <c r="AK431" s="12"/>
      <c r="AL431" s="16">
        <f t="shared" si="258"/>
        <v>0</v>
      </c>
      <c r="AM431" s="11"/>
      <c r="AN431" s="11"/>
      <c r="AO431" s="11"/>
      <c r="AP431" s="12"/>
      <c r="AQ431" s="16">
        <f t="shared" si="259"/>
        <v>0</v>
      </c>
      <c r="AR431" s="11"/>
      <c r="AS431" s="11"/>
      <c r="AT431" s="11"/>
      <c r="AU431" s="12"/>
      <c r="AV431" s="25">
        <f t="shared" si="260"/>
        <v>0</v>
      </c>
    </row>
    <row r="432" spans="1:48" x14ac:dyDescent="0.25">
      <c r="A432" s="9">
        <v>29</v>
      </c>
      <c r="B432" s="3" t="s">
        <v>6</v>
      </c>
      <c r="C432" s="22" t="s">
        <v>42</v>
      </c>
      <c r="D432" s="75"/>
      <c r="E432" s="75"/>
      <c r="F432" s="75"/>
      <c r="G432" s="76"/>
      <c r="H432" s="77">
        <f t="shared" si="252"/>
        <v>0</v>
      </c>
      <c r="I432" s="75"/>
      <c r="J432" s="75"/>
      <c r="K432" s="75"/>
      <c r="L432" s="76"/>
      <c r="M432" s="77">
        <f t="shared" si="253"/>
        <v>0</v>
      </c>
      <c r="N432" s="75"/>
      <c r="O432" s="75"/>
      <c r="P432" s="75"/>
      <c r="Q432" s="76"/>
      <c r="R432" s="77">
        <f t="shared" si="254"/>
        <v>0</v>
      </c>
      <c r="S432" s="75"/>
      <c r="T432" s="75"/>
      <c r="U432" s="75"/>
      <c r="V432" s="76"/>
      <c r="W432" s="77">
        <f t="shared" si="255"/>
        <v>0</v>
      </c>
      <c r="X432" s="11"/>
      <c r="Y432" s="11"/>
      <c r="Z432" s="11"/>
      <c r="AA432" s="12"/>
      <c r="AB432" s="16">
        <f t="shared" si="256"/>
        <v>0</v>
      </c>
      <c r="AC432" s="11"/>
      <c r="AD432" s="11"/>
      <c r="AE432" s="11"/>
      <c r="AF432" s="12"/>
      <c r="AG432" s="16">
        <f t="shared" si="257"/>
        <v>0</v>
      </c>
      <c r="AH432" s="11"/>
      <c r="AI432" s="11"/>
      <c r="AJ432" s="11"/>
      <c r="AK432" s="12"/>
      <c r="AL432" s="16">
        <f t="shared" si="258"/>
        <v>0</v>
      </c>
      <c r="AM432" s="11"/>
      <c r="AN432" s="11"/>
      <c r="AO432" s="11"/>
      <c r="AP432" s="12"/>
      <c r="AQ432" s="16">
        <f t="shared" si="259"/>
        <v>0</v>
      </c>
      <c r="AR432" s="11"/>
      <c r="AS432" s="11"/>
      <c r="AT432" s="11"/>
      <c r="AU432" s="12"/>
      <c r="AV432" s="25">
        <f t="shared" si="260"/>
        <v>0</v>
      </c>
    </row>
    <row r="433" spans="1:48" x14ac:dyDescent="0.25">
      <c r="A433" s="9">
        <v>29</v>
      </c>
      <c r="B433" s="3" t="s">
        <v>7</v>
      </c>
      <c r="C433" s="22" t="s">
        <v>42</v>
      </c>
      <c r="D433" s="75"/>
      <c r="E433" s="75"/>
      <c r="F433" s="75"/>
      <c r="G433" s="76"/>
      <c r="H433" s="77">
        <f t="shared" si="252"/>
        <v>0</v>
      </c>
      <c r="I433" s="75"/>
      <c r="J433" s="75"/>
      <c r="K433" s="75"/>
      <c r="L433" s="76"/>
      <c r="M433" s="77">
        <f t="shared" si="253"/>
        <v>0</v>
      </c>
      <c r="N433" s="75"/>
      <c r="O433" s="75"/>
      <c r="P433" s="75"/>
      <c r="Q433" s="76"/>
      <c r="R433" s="77">
        <f t="shared" si="254"/>
        <v>0</v>
      </c>
      <c r="S433" s="75"/>
      <c r="T433" s="75"/>
      <c r="U433" s="75"/>
      <c r="V433" s="76"/>
      <c r="W433" s="77">
        <f t="shared" si="255"/>
        <v>0</v>
      </c>
      <c r="X433" s="11"/>
      <c r="Y433" s="11"/>
      <c r="Z433" s="11"/>
      <c r="AA433" s="12"/>
      <c r="AB433" s="16">
        <f t="shared" si="256"/>
        <v>0</v>
      </c>
      <c r="AC433" s="11"/>
      <c r="AD433" s="11"/>
      <c r="AE433" s="11"/>
      <c r="AF433" s="12"/>
      <c r="AG433" s="16">
        <f t="shared" si="257"/>
        <v>0</v>
      </c>
      <c r="AH433" s="11"/>
      <c r="AI433" s="11"/>
      <c r="AJ433" s="11"/>
      <c r="AK433" s="12"/>
      <c r="AL433" s="16">
        <f t="shared" si="258"/>
        <v>0</v>
      </c>
      <c r="AM433" s="11"/>
      <c r="AN433" s="11"/>
      <c r="AO433" s="11"/>
      <c r="AP433" s="12"/>
      <c r="AQ433" s="16">
        <f t="shared" si="259"/>
        <v>0</v>
      </c>
      <c r="AR433" s="11"/>
      <c r="AS433" s="11"/>
      <c r="AT433" s="11"/>
      <c r="AU433" s="12"/>
      <c r="AV433" s="25">
        <f t="shared" si="260"/>
        <v>0</v>
      </c>
    </row>
    <row r="434" spans="1:48" x14ac:dyDescent="0.25">
      <c r="A434" s="9">
        <v>29</v>
      </c>
      <c r="B434" s="3" t="s">
        <v>23</v>
      </c>
      <c r="C434" s="22" t="s">
        <v>42</v>
      </c>
      <c r="D434" s="75"/>
      <c r="E434" s="75"/>
      <c r="F434" s="75"/>
      <c r="G434" s="76"/>
      <c r="H434" s="77">
        <f t="shared" si="252"/>
        <v>0</v>
      </c>
      <c r="I434" s="75"/>
      <c r="J434" s="75"/>
      <c r="K434" s="75"/>
      <c r="L434" s="76"/>
      <c r="M434" s="77">
        <f t="shared" si="253"/>
        <v>0</v>
      </c>
      <c r="N434" s="75"/>
      <c r="O434" s="75"/>
      <c r="P434" s="75"/>
      <c r="Q434" s="76"/>
      <c r="R434" s="77">
        <f t="shared" si="254"/>
        <v>0</v>
      </c>
      <c r="S434" s="75"/>
      <c r="T434" s="75"/>
      <c r="U434" s="75"/>
      <c r="V434" s="76"/>
      <c r="W434" s="77">
        <f t="shared" si="255"/>
        <v>0</v>
      </c>
      <c r="X434" s="11"/>
      <c r="Y434" s="11"/>
      <c r="Z434" s="11"/>
      <c r="AA434" s="12"/>
      <c r="AB434" s="16">
        <f t="shared" si="256"/>
        <v>0</v>
      </c>
      <c r="AC434" s="11"/>
      <c r="AD434" s="11"/>
      <c r="AE434" s="11"/>
      <c r="AF434" s="12"/>
      <c r="AG434" s="16">
        <f t="shared" si="257"/>
        <v>0</v>
      </c>
      <c r="AH434" s="11"/>
      <c r="AI434" s="11"/>
      <c r="AJ434" s="11"/>
      <c r="AK434" s="12"/>
      <c r="AL434" s="16">
        <f t="shared" si="258"/>
        <v>0</v>
      </c>
      <c r="AM434" s="11"/>
      <c r="AN434" s="11"/>
      <c r="AO434" s="11"/>
      <c r="AP434" s="12"/>
      <c r="AQ434" s="16">
        <f t="shared" si="259"/>
        <v>0</v>
      </c>
      <c r="AR434" s="11"/>
      <c r="AS434" s="11"/>
      <c r="AT434" s="11"/>
      <c r="AU434" s="12"/>
      <c r="AV434" s="25">
        <f t="shared" si="260"/>
        <v>0</v>
      </c>
    </row>
    <row r="435" spans="1:48" x14ac:dyDescent="0.25">
      <c r="A435" s="9">
        <v>29</v>
      </c>
      <c r="B435" s="3" t="s">
        <v>8</v>
      </c>
      <c r="C435" s="22" t="s">
        <v>42</v>
      </c>
      <c r="D435" s="75"/>
      <c r="E435" s="75"/>
      <c r="F435" s="75"/>
      <c r="G435" s="76"/>
      <c r="H435" s="77">
        <f t="shared" si="252"/>
        <v>0</v>
      </c>
      <c r="I435" s="75"/>
      <c r="J435" s="75"/>
      <c r="K435" s="75"/>
      <c r="L435" s="76"/>
      <c r="M435" s="77">
        <f t="shared" si="253"/>
        <v>0</v>
      </c>
      <c r="N435" s="75"/>
      <c r="O435" s="75"/>
      <c r="P435" s="75"/>
      <c r="Q435" s="76"/>
      <c r="R435" s="77">
        <f t="shared" si="254"/>
        <v>0</v>
      </c>
      <c r="S435" s="75"/>
      <c r="T435" s="75"/>
      <c r="U435" s="75"/>
      <c r="V435" s="76"/>
      <c r="W435" s="77">
        <f t="shared" si="255"/>
        <v>0</v>
      </c>
      <c r="X435" s="11"/>
      <c r="Y435" s="11"/>
      <c r="Z435" s="11"/>
      <c r="AA435" s="12"/>
      <c r="AB435" s="16">
        <f t="shared" si="256"/>
        <v>0</v>
      </c>
      <c r="AC435" s="11"/>
      <c r="AD435" s="11"/>
      <c r="AE435" s="11"/>
      <c r="AF435" s="12"/>
      <c r="AG435" s="16">
        <f t="shared" si="257"/>
        <v>0</v>
      </c>
      <c r="AH435" s="11"/>
      <c r="AI435" s="11"/>
      <c r="AJ435" s="11"/>
      <c r="AK435" s="12"/>
      <c r="AL435" s="16">
        <f t="shared" si="258"/>
        <v>0</v>
      </c>
      <c r="AM435" s="11"/>
      <c r="AN435" s="11"/>
      <c r="AO435" s="11"/>
      <c r="AP435" s="12"/>
      <c r="AQ435" s="16">
        <f t="shared" si="259"/>
        <v>0</v>
      </c>
      <c r="AR435" s="11"/>
      <c r="AS435" s="11"/>
      <c r="AT435" s="11"/>
      <c r="AU435" s="12"/>
      <c r="AV435" s="25">
        <f t="shared" si="260"/>
        <v>0</v>
      </c>
    </row>
    <row r="436" spans="1:48" x14ac:dyDescent="0.25">
      <c r="A436" s="9">
        <v>29</v>
      </c>
      <c r="B436" s="3" t="s">
        <v>9</v>
      </c>
      <c r="C436" s="22" t="s">
        <v>42</v>
      </c>
      <c r="D436" s="75"/>
      <c r="E436" s="75"/>
      <c r="F436" s="75"/>
      <c r="G436" s="76"/>
      <c r="H436" s="77">
        <f t="shared" si="252"/>
        <v>0</v>
      </c>
      <c r="I436" s="75"/>
      <c r="J436" s="75"/>
      <c r="K436" s="75"/>
      <c r="L436" s="76"/>
      <c r="M436" s="77">
        <f t="shared" si="253"/>
        <v>0</v>
      </c>
      <c r="N436" s="75"/>
      <c r="O436" s="75"/>
      <c r="P436" s="75"/>
      <c r="Q436" s="76"/>
      <c r="R436" s="77">
        <f t="shared" si="254"/>
        <v>0</v>
      </c>
      <c r="S436" s="75"/>
      <c r="T436" s="75"/>
      <c r="U436" s="75"/>
      <c r="V436" s="76"/>
      <c r="W436" s="77">
        <f t="shared" si="255"/>
        <v>0</v>
      </c>
      <c r="X436" s="11"/>
      <c r="Y436" s="11"/>
      <c r="Z436" s="11"/>
      <c r="AA436" s="12"/>
      <c r="AB436" s="16">
        <f t="shared" si="256"/>
        <v>0</v>
      </c>
      <c r="AC436" s="11"/>
      <c r="AD436" s="11"/>
      <c r="AE436" s="11"/>
      <c r="AF436" s="12"/>
      <c r="AG436" s="16">
        <f t="shared" si="257"/>
        <v>0</v>
      </c>
      <c r="AH436" s="11"/>
      <c r="AI436" s="11"/>
      <c r="AJ436" s="11"/>
      <c r="AK436" s="12"/>
      <c r="AL436" s="16">
        <f t="shared" si="258"/>
        <v>0</v>
      </c>
      <c r="AM436" s="11"/>
      <c r="AN436" s="11"/>
      <c r="AO436" s="11"/>
      <c r="AP436" s="12"/>
      <c r="AQ436" s="16">
        <f t="shared" si="259"/>
        <v>0</v>
      </c>
      <c r="AR436" s="11"/>
      <c r="AS436" s="11"/>
      <c r="AT436" s="11"/>
      <c r="AU436" s="12"/>
      <c r="AV436" s="25">
        <f t="shared" si="260"/>
        <v>0</v>
      </c>
    </row>
    <row r="437" spans="1:48" x14ac:dyDescent="0.25">
      <c r="A437" s="9">
        <v>29</v>
      </c>
      <c r="B437" s="3" t="s">
        <v>10</v>
      </c>
      <c r="C437" s="22" t="s">
        <v>42</v>
      </c>
      <c r="D437" s="75"/>
      <c r="E437" s="75"/>
      <c r="F437" s="75"/>
      <c r="G437" s="76"/>
      <c r="H437" s="77">
        <f t="shared" si="252"/>
        <v>0</v>
      </c>
      <c r="I437" s="75"/>
      <c r="J437" s="75"/>
      <c r="K437" s="75"/>
      <c r="L437" s="76"/>
      <c r="M437" s="77">
        <f t="shared" si="253"/>
        <v>0</v>
      </c>
      <c r="N437" s="75"/>
      <c r="O437" s="75"/>
      <c r="P437" s="75"/>
      <c r="Q437" s="76"/>
      <c r="R437" s="77">
        <f t="shared" si="254"/>
        <v>0</v>
      </c>
      <c r="S437" s="75"/>
      <c r="T437" s="75"/>
      <c r="U437" s="75"/>
      <c r="V437" s="76"/>
      <c r="W437" s="77">
        <f t="shared" si="255"/>
        <v>0</v>
      </c>
      <c r="X437" s="11"/>
      <c r="Y437" s="11"/>
      <c r="Z437" s="11"/>
      <c r="AA437" s="12"/>
      <c r="AB437" s="16">
        <f t="shared" si="256"/>
        <v>0</v>
      </c>
      <c r="AC437" s="11"/>
      <c r="AD437" s="11"/>
      <c r="AE437" s="11"/>
      <c r="AF437" s="12"/>
      <c r="AG437" s="16">
        <f t="shared" si="257"/>
        <v>0</v>
      </c>
      <c r="AH437" s="11"/>
      <c r="AI437" s="11"/>
      <c r="AJ437" s="11"/>
      <c r="AK437" s="12"/>
      <c r="AL437" s="16">
        <f t="shared" si="258"/>
        <v>0</v>
      </c>
      <c r="AM437" s="11"/>
      <c r="AN437" s="11"/>
      <c r="AO437" s="11"/>
      <c r="AP437" s="12"/>
      <c r="AQ437" s="16">
        <f t="shared" si="259"/>
        <v>0</v>
      </c>
      <c r="AR437" s="11"/>
      <c r="AS437" s="11"/>
      <c r="AT437" s="11"/>
      <c r="AU437" s="12"/>
      <c r="AV437" s="25">
        <f t="shared" si="260"/>
        <v>0</v>
      </c>
    </row>
    <row r="438" spans="1:48" x14ac:dyDescent="0.25">
      <c r="A438" s="9">
        <v>29</v>
      </c>
      <c r="B438" s="22" t="s">
        <v>34</v>
      </c>
      <c r="C438" s="22" t="s">
        <v>42</v>
      </c>
      <c r="D438" s="78"/>
      <c r="E438" s="78"/>
      <c r="F438" s="78"/>
      <c r="G438" s="79"/>
      <c r="H438" s="80">
        <f t="shared" si="252"/>
        <v>0</v>
      </c>
      <c r="I438" s="78"/>
      <c r="J438" s="78"/>
      <c r="K438" s="78"/>
      <c r="L438" s="79"/>
      <c r="M438" s="80">
        <f t="shared" si="253"/>
        <v>0</v>
      </c>
      <c r="N438" s="78"/>
      <c r="O438" s="78"/>
      <c r="P438" s="78"/>
      <c r="Q438" s="79"/>
      <c r="R438" s="80">
        <f t="shared" si="254"/>
        <v>0</v>
      </c>
      <c r="S438" s="78"/>
      <c r="T438" s="78"/>
      <c r="U438" s="78"/>
      <c r="V438" s="79"/>
      <c r="W438" s="80">
        <f t="shared" si="255"/>
        <v>0</v>
      </c>
      <c r="X438" s="13"/>
      <c r="Y438" s="13"/>
      <c r="Z438" s="13"/>
      <c r="AA438" s="14"/>
      <c r="AB438" s="17">
        <f t="shared" si="256"/>
        <v>0</v>
      </c>
      <c r="AC438" s="13"/>
      <c r="AD438" s="13"/>
      <c r="AE438" s="13"/>
      <c r="AF438" s="14"/>
      <c r="AG438" s="17">
        <f t="shared" si="257"/>
        <v>0</v>
      </c>
      <c r="AH438" s="13"/>
      <c r="AI438" s="13"/>
      <c r="AJ438" s="13"/>
      <c r="AK438" s="14"/>
      <c r="AL438" s="17">
        <f t="shared" si="258"/>
        <v>0</v>
      </c>
      <c r="AM438" s="13"/>
      <c r="AN438" s="13"/>
      <c r="AO438" s="13"/>
      <c r="AP438" s="14"/>
      <c r="AQ438" s="17">
        <f t="shared" si="259"/>
        <v>0</v>
      </c>
      <c r="AR438" s="13"/>
      <c r="AS438" s="13"/>
      <c r="AT438" s="13"/>
      <c r="AU438" s="14"/>
      <c r="AV438" s="26">
        <f t="shared" si="260"/>
        <v>0</v>
      </c>
    </row>
    <row r="439" spans="1:48" x14ac:dyDescent="0.25">
      <c r="A439" s="9">
        <v>29</v>
      </c>
      <c r="B439" s="27"/>
      <c r="C439" s="28"/>
      <c r="D439" s="81"/>
      <c r="E439" s="82"/>
      <c r="F439" s="82"/>
      <c r="G439" s="82"/>
      <c r="H439" s="83">
        <f>SUM(H426:H438)</f>
        <v>0</v>
      </c>
      <c r="I439" s="82"/>
      <c r="J439" s="82"/>
      <c r="K439" s="82"/>
      <c r="L439" s="82"/>
      <c r="M439" s="83">
        <f>SUM(M426:M438)</f>
        <v>0</v>
      </c>
      <c r="N439" s="82"/>
      <c r="O439" s="82"/>
      <c r="P439" s="82"/>
      <c r="Q439" s="82"/>
      <c r="R439" s="83">
        <f>SUM(R426:R438)</f>
        <v>0</v>
      </c>
      <c r="S439" s="82"/>
      <c r="T439" s="82"/>
      <c r="U439" s="82"/>
      <c r="V439" s="82"/>
      <c r="W439" s="83">
        <f>SUM(W426:W438)</f>
        <v>0</v>
      </c>
      <c r="X439" s="29"/>
      <c r="Y439" s="29"/>
      <c r="Z439" s="29"/>
      <c r="AA439" s="29"/>
      <c r="AB439" s="30">
        <f>SUM(AB426:AB438)</f>
        <v>0</v>
      </c>
      <c r="AC439" s="29"/>
      <c r="AD439" s="29"/>
      <c r="AE439" s="29"/>
      <c r="AF439" s="29"/>
      <c r="AG439" s="30">
        <f>SUM(AG426:AG438)</f>
        <v>0</v>
      </c>
      <c r="AH439" s="29"/>
      <c r="AI439" s="29"/>
      <c r="AJ439" s="29"/>
      <c r="AK439" s="29"/>
      <c r="AL439" s="30">
        <f>SUM(AL426:AL438)</f>
        <v>0</v>
      </c>
      <c r="AM439" s="29"/>
      <c r="AN439" s="29"/>
      <c r="AO439" s="29"/>
      <c r="AP439" s="29"/>
      <c r="AQ439" s="30">
        <f>SUM(AQ426:AQ438)</f>
        <v>0</v>
      </c>
      <c r="AR439" s="29"/>
      <c r="AS439" s="29"/>
      <c r="AT439" s="29"/>
      <c r="AU439" s="29"/>
      <c r="AV439" s="30">
        <f>SUM(AV426:AV438)</f>
        <v>0</v>
      </c>
    </row>
    <row r="440" spans="1:48" x14ac:dyDescent="0.25">
      <c r="A440" s="9">
        <v>29</v>
      </c>
      <c r="B440" s="115" t="str">
        <f>"Буква (или иное название) класса "&amp;A681&amp;":"</f>
        <v>Буква (или иное название) класса 46:</v>
      </c>
      <c r="C440" s="116"/>
      <c r="D440" s="106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</row>
    <row r="441" spans="1:48" x14ac:dyDescent="0.25">
      <c r="A441" s="9">
        <v>30</v>
      </c>
      <c r="B441" s="20" t="s">
        <v>0</v>
      </c>
      <c r="C441" s="21" t="s">
        <v>42</v>
      </c>
      <c r="D441" s="75"/>
      <c r="E441" s="75"/>
      <c r="F441" s="75"/>
      <c r="G441" s="76"/>
      <c r="H441" s="77">
        <f t="shared" ref="H441:H453" si="261">COUNTA(D441:G441)</f>
        <v>0</v>
      </c>
      <c r="I441" s="75"/>
      <c r="J441" s="75"/>
      <c r="K441" s="75"/>
      <c r="L441" s="76"/>
      <c r="M441" s="77">
        <f t="shared" ref="M441:M453" si="262">COUNTA(I441:L441)</f>
        <v>0</v>
      </c>
      <c r="N441" s="75"/>
      <c r="O441" s="75"/>
      <c r="P441" s="75"/>
      <c r="Q441" s="76"/>
      <c r="R441" s="77">
        <f t="shared" ref="R441:R453" si="263">COUNTA(N441:Q441)</f>
        <v>0</v>
      </c>
      <c r="S441" s="75"/>
      <c r="T441" s="75"/>
      <c r="U441" s="75"/>
      <c r="V441" s="76"/>
      <c r="W441" s="77">
        <f t="shared" ref="W441:W453" si="264">COUNTA(S441:V441)</f>
        <v>0</v>
      </c>
      <c r="X441" s="11"/>
      <c r="Y441" s="11"/>
      <c r="Z441" s="11"/>
      <c r="AA441" s="12"/>
      <c r="AB441" s="16">
        <f t="shared" ref="AB441:AB453" si="265">COUNTA(X441:AA441)</f>
        <v>0</v>
      </c>
      <c r="AC441" s="11"/>
      <c r="AD441" s="11"/>
      <c r="AE441" s="11"/>
      <c r="AF441" s="12"/>
      <c r="AG441" s="16">
        <f t="shared" ref="AG441:AG453" si="266">COUNTA(AC441:AF441)</f>
        <v>0</v>
      </c>
      <c r="AH441" s="11"/>
      <c r="AI441" s="11"/>
      <c r="AJ441" s="11"/>
      <c r="AK441" s="12"/>
      <c r="AL441" s="16">
        <f t="shared" ref="AL441:AL453" si="267">COUNTA(AH441:AK441)</f>
        <v>0</v>
      </c>
      <c r="AM441" s="11"/>
      <c r="AN441" s="11"/>
      <c r="AO441" s="11"/>
      <c r="AP441" s="12"/>
      <c r="AQ441" s="16">
        <f t="shared" ref="AQ441:AQ453" si="268">COUNTA(AM441:AP441)</f>
        <v>0</v>
      </c>
      <c r="AR441" s="11"/>
      <c r="AS441" s="11"/>
      <c r="AT441" s="11"/>
      <c r="AU441" s="12"/>
      <c r="AV441" s="25">
        <f t="shared" ref="AV441:AV453" si="269">COUNTA(AR441:AU441)</f>
        <v>0</v>
      </c>
    </row>
    <row r="442" spans="1:48" x14ac:dyDescent="0.25">
      <c r="A442" s="9">
        <v>30</v>
      </c>
      <c r="B442" s="3" t="s">
        <v>1</v>
      </c>
      <c r="C442" s="22" t="s">
        <v>42</v>
      </c>
      <c r="D442" s="75"/>
      <c r="E442" s="75"/>
      <c r="F442" s="75"/>
      <c r="G442" s="76"/>
      <c r="H442" s="77">
        <f t="shared" si="261"/>
        <v>0</v>
      </c>
      <c r="I442" s="75"/>
      <c r="J442" s="75"/>
      <c r="K442" s="75"/>
      <c r="L442" s="76"/>
      <c r="M442" s="77">
        <f t="shared" si="262"/>
        <v>0</v>
      </c>
      <c r="N442" s="75"/>
      <c r="O442" s="75"/>
      <c r="P442" s="75"/>
      <c r="Q442" s="76"/>
      <c r="R442" s="77">
        <f t="shared" si="263"/>
        <v>0</v>
      </c>
      <c r="S442" s="75"/>
      <c r="T442" s="75"/>
      <c r="U442" s="75"/>
      <c r="V442" s="76"/>
      <c r="W442" s="77">
        <f t="shared" si="264"/>
        <v>0</v>
      </c>
      <c r="X442" s="11"/>
      <c r="Y442" s="11"/>
      <c r="Z442" s="11"/>
      <c r="AA442" s="12"/>
      <c r="AB442" s="16">
        <f t="shared" si="265"/>
        <v>0</v>
      </c>
      <c r="AC442" s="11"/>
      <c r="AD442" s="11"/>
      <c r="AE442" s="11"/>
      <c r="AF442" s="12"/>
      <c r="AG442" s="16">
        <f t="shared" si="266"/>
        <v>0</v>
      </c>
      <c r="AH442" s="11"/>
      <c r="AI442" s="11"/>
      <c r="AJ442" s="11"/>
      <c r="AK442" s="12"/>
      <c r="AL442" s="16">
        <f t="shared" si="267"/>
        <v>0</v>
      </c>
      <c r="AM442" s="11"/>
      <c r="AN442" s="11"/>
      <c r="AO442" s="11"/>
      <c r="AP442" s="12"/>
      <c r="AQ442" s="16">
        <f t="shared" si="268"/>
        <v>0</v>
      </c>
      <c r="AR442" s="11"/>
      <c r="AS442" s="11"/>
      <c r="AT442" s="11"/>
      <c r="AU442" s="12"/>
      <c r="AV442" s="25">
        <f t="shared" si="269"/>
        <v>0</v>
      </c>
    </row>
    <row r="443" spans="1:48" x14ac:dyDescent="0.25">
      <c r="A443" s="9">
        <v>30</v>
      </c>
      <c r="B443" s="3" t="s">
        <v>2</v>
      </c>
      <c r="C443" s="22" t="s">
        <v>42</v>
      </c>
      <c r="D443" s="75"/>
      <c r="E443" s="75"/>
      <c r="F443" s="75"/>
      <c r="G443" s="76"/>
      <c r="H443" s="77">
        <f t="shared" si="261"/>
        <v>0</v>
      </c>
      <c r="I443" s="75"/>
      <c r="J443" s="75"/>
      <c r="K443" s="75"/>
      <c r="L443" s="76"/>
      <c r="M443" s="77">
        <f t="shared" si="262"/>
        <v>0</v>
      </c>
      <c r="N443" s="75"/>
      <c r="O443" s="75"/>
      <c r="P443" s="75"/>
      <c r="Q443" s="76"/>
      <c r="R443" s="77">
        <f t="shared" si="263"/>
        <v>0</v>
      </c>
      <c r="S443" s="75"/>
      <c r="T443" s="75"/>
      <c r="U443" s="75"/>
      <c r="V443" s="76"/>
      <c r="W443" s="77">
        <f t="shared" si="264"/>
        <v>0</v>
      </c>
      <c r="X443" s="11"/>
      <c r="Y443" s="11"/>
      <c r="Z443" s="11"/>
      <c r="AA443" s="12"/>
      <c r="AB443" s="16">
        <f t="shared" si="265"/>
        <v>0</v>
      </c>
      <c r="AC443" s="11"/>
      <c r="AD443" s="11"/>
      <c r="AE443" s="11"/>
      <c r="AF443" s="12"/>
      <c r="AG443" s="16">
        <f t="shared" si="266"/>
        <v>0</v>
      </c>
      <c r="AH443" s="11"/>
      <c r="AI443" s="11"/>
      <c r="AJ443" s="11"/>
      <c r="AK443" s="12"/>
      <c r="AL443" s="16">
        <f t="shared" si="267"/>
        <v>0</v>
      </c>
      <c r="AM443" s="11"/>
      <c r="AN443" s="11"/>
      <c r="AO443" s="11"/>
      <c r="AP443" s="12"/>
      <c r="AQ443" s="16">
        <f t="shared" si="268"/>
        <v>0</v>
      </c>
      <c r="AR443" s="11"/>
      <c r="AS443" s="11"/>
      <c r="AT443" s="11"/>
      <c r="AU443" s="12"/>
      <c r="AV443" s="25">
        <f t="shared" si="269"/>
        <v>0</v>
      </c>
    </row>
    <row r="444" spans="1:48" x14ac:dyDescent="0.25">
      <c r="A444" s="9">
        <v>30</v>
      </c>
      <c r="B444" s="3" t="s">
        <v>3</v>
      </c>
      <c r="C444" s="22" t="s">
        <v>42</v>
      </c>
      <c r="D444" s="75"/>
      <c r="E444" s="75"/>
      <c r="F444" s="75"/>
      <c r="G444" s="76"/>
      <c r="H444" s="77">
        <f t="shared" si="261"/>
        <v>0</v>
      </c>
      <c r="I444" s="75"/>
      <c r="J444" s="75"/>
      <c r="K444" s="75"/>
      <c r="L444" s="76"/>
      <c r="M444" s="77">
        <f t="shared" si="262"/>
        <v>0</v>
      </c>
      <c r="N444" s="75"/>
      <c r="O444" s="75"/>
      <c r="P444" s="75"/>
      <c r="Q444" s="76"/>
      <c r="R444" s="77">
        <f t="shared" si="263"/>
        <v>0</v>
      </c>
      <c r="S444" s="75"/>
      <c r="T444" s="75"/>
      <c r="U444" s="75"/>
      <c r="V444" s="76"/>
      <c r="W444" s="77">
        <f t="shared" si="264"/>
        <v>0</v>
      </c>
      <c r="X444" s="11"/>
      <c r="Y444" s="11"/>
      <c r="Z444" s="11"/>
      <c r="AA444" s="12"/>
      <c r="AB444" s="16">
        <f t="shared" si="265"/>
        <v>0</v>
      </c>
      <c r="AC444" s="11"/>
      <c r="AD444" s="11"/>
      <c r="AE444" s="11"/>
      <c r="AF444" s="12"/>
      <c r="AG444" s="16">
        <f t="shared" si="266"/>
        <v>0</v>
      </c>
      <c r="AH444" s="11"/>
      <c r="AI444" s="11"/>
      <c r="AJ444" s="11"/>
      <c r="AK444" s="12"/>
      <c r="AL444" s="16">
        <f t="shared" si="267"/>
        <v>0</v>
      </c>
      <c r="AM444" s="11"/>
      <c r="AN444" s="11"/>
      <c r="AO444" s="11"/>
      <c r="AP444" s="12"/>
      <c r="AQ444" s="16">
        <f t="shared" si="268"/>
        <v>0</v>
      </c>
      <c r="AR444" s="11"/>
      <c r="AS444" s="11"/>
      <c r="AT444" s="11"/>
      <c r="AU444" s="12"/>
      <c r="AV444" s="25">
        <f t="shared" si="269"/>
        <v>0</v>
      </c>
    </row>
    <row r="445" spans="1:48" x14ac:dyDescent="0.25">
      <c r="A445" s="9">
        <v>30</v>
      </c>
      <c r="B445" s="3" t="s">
        <v>4</v>
      </c>
      <c r="C445" s="22" t="s">
        <v>42</v>
      </c>
      <c r="D445" s="75"/>
      <c r="E445" s="75"/>
      <c r="F445" s="75"/>
      <c r="G445" s="76"/>
      <c r="H445" s="77">
        <f t="shared" si="261"/>
        <v>0</v>
      </c>
      <c r="I445" s="75"/>
      <c r="J445" s="75"/>
      <c r="K445" s="75"/>
      <c r="L445" s="76"/>
      <c r="M445" s="77">
        <f t="shared" si="262"/>
        <v>0</v>
      </c>
      <c r="N445" s="75"/>
      <c r="O445" s="75"/>
      <c r="P445" s="75"/>
      <c r="Q445" s="76"/>
      <c r="R445" s="77">
        <f t="shared" si="263"/>
        <v>0</v>
      </c>
      <c r="S445" s="75"/>
      <c r="T445" s="75"/>
      <c r="U445" s="75"/>
      <c r="V445" s="76"/>
      <c r="W445" s="77">
        <f t="shared" si="264"/>
        <v>0</v>
      </c>
      <c r="X445" s="11"/>
      <c r="Y445" s="11"/>
      <c r="Z445" s="11"/>
      <c r="AA445" s="12"/>
      <c r="AB445" s="16">
        <f t="shared" si="265"/>
        <v>0</v>
      </c>
      <c r="AC445" s="11"/>
      <c r="AD445" s="11"/>
      <c r="AE445" s="11"/>
      <c r="AF445" s="12"/>
      <c r="AG445" s="16">
        <f t="shared" si="266"/>
        <v>0</v>
      </c>
      <c r="AH445" s="11"/>
      <c r="AI445" s="11"/>
      <c r="AJ445" s="11"/>
      <c r="AK445" s="12"/>
      <c r="AL445" s="16">
        <f t="shared" si="267"/>
        <v>0</v>
      </c>
      <c r="AM445" s="11"/>
      <c r="AN445" s="11"/>
      <c r="AO445" s="11"/>
      <c r="AP445" s="12"/>
      <c r="AQ445" s="16">
        <f t="shared" si="268"/>
        <v>0</v>
      </c>
      <c r="AR445" s="11"/>
      <c r="AS445" s="11"/>
      <c r="AT445" s="11"/>
      <c r="AU445" s="12"/>
      <c r="AV445" s="25">
        <f t="shared" si="269"/>
        <v>0</v>
      </c>
    </row>
    <row r="446" spans="1:48" x14ac:dyDescent="0.25">
      <c r="A446" s="9">
        <v>30</v>
      </c>
      <c r="B446" s="3" t="s">
        <v>5</v>
      </c>
      <c r="C446" s="22" t="s">
        <v>42</v>
      </c>
      <c r="D446" s="75"/>
      <c r="E446" s="75"/>
      <c r="F446" s="75"/>
      <c r="G446" s="76"/>
      <c r="H446" s="77">
        <f t="shared" si="261"/>
        <v>0</v>
      </c>
      <c r="I446" s="75"/>
      <c r="J446" s="75"/>
      <c r="K446" s="75"/>
      <c r="L446" s="76"/>
      <c r="M446" s="77">
        <f t="shared" si="262"/>
        <v>0</v>
      </c>
      <c r="N446" s="75"/>
      <c r="O446" s="75"/>
      <c r="P446" s="75"/>
      <c r="Q446" s="76"/>
      <c r="R446" s="77">
        <f t="shared" si="263"/>
        <v>0</v>
      </c>
      <c r="S446" s="75"/>
      <c r="T446" s="75"/>
      <c r="U446" s="75"/>
      <c r="V446" s="76"/>
      <c r="W446" s="77">
        <f t="shared" si="264"/>
        <v>0</v>
      </c>
      <c r="X446" s="11"/>
      <c r="Y446" s="11"/>
      <c r="Z446" s="11"/>
      <c r="AA446" s="12"/>
      <c r="AB446" s="16">
        <f t="shared" si="265"/>
        <v>0</v>
      </c>
      <c r="AC446" s="11"/>
      <c r="AD446" s="11"/>
      <c r="AE446" s="11"/>
      <c r="AF446" s="12"/>
      <c r="AG446" s="16">
        <f t="shared" si="266"/>
        <v>0</v>
      </c>
      <c r="AH446" s="11"/>
      <c r="AI446" s="11"/>
      <c r="AJ446" s="11"/>
      <c r="AK446" s="12"/>
      <c r="AL446" s="16">
        <f t="shared" si="267"/>
        <v>0</v>
      </c>
      <c r="AM446" s="11"/>
      <c r="AN446" s="11"/>
      <c r="AO446" s="11"/>
      <c r="AP446" s="12"/>
      <c r="AQ446" s="16">
        <f t="shared" si="268"/>
        <v>0</v>
      </c>
      <c r="AR446" s="11"/>
      <c r="AS446" s="11"/>
      <c r="AT446" s="11"/>
      <c r="AU446" s="12"/>
      <c r="AV446" s="25">
        <f t="shared" si="269"/>
        <v>0</v>
      </c>
    </row>
    <row r="447" spans="1:48" x14ac:dyDescent="0.25">
      <c r="A447" s="9">
        <v>30</v>
      </c>
      <c r="B447" s="3" t="s">
        <v>6</v>
      </c>
      <c r="C447" s="22" t="s">
        <v>42</v>
      </c>
      <c r="D447" s="75"/>
      <c r="E447" s="75"/>
      <c r="F447" s="75"/>
      <c r="G447" s="76"/>
      <c r="H447" s="77">
        <f t="shared" si="261"/>
        <v>0</v>
      </c>
      <c r="I447" s="75"/>
      <c r="J447" s="75"/>
      <c r="K447" s="75"/>
      <c r="L447" s="76"/>
      <c r="M447" s="77">
        <f t="shared" si="262"/>
        <v>0</v>
      </c>
      <c r="N447" s="75"/>
      <c r="O447" s="75"/>
      <c r="P447" s="75"/>
      <c r="Q447" s="76"/>
      <c r="R447" s="77">
        <f t="shared" si="263"/>
        <v>0</v>
      </c>
      <c r="S447" s="75"/>
      <c r="T447" s="75"/>
      <c r="U447" s="75"/>
      <c r="V447" s="76"/>
      <c r="W447" s="77">
        <f t="shared" si="264"/>
        <v>0</v>
      </c>
      <c r="X447" s="11"/>
      <c r="Y447" s="11"/>
      <c r="Z447" s="11"/>
      <c r="AA447" s="12"/>
      <c r="AB447" s="16">
        <f t="shared" si="265"/>
        <v>0</v>
      </c>
      <c r="AC447" s="11"/>
      <c r="AD447" s="11"/>
      <c r="AE447" s="11"/>
      <c r="AF447" s="12"/>
      <c r="AG447" s="16">
        <f t="shared" si="266"/>
        <v>0</v>
      </c>
      <c r="AH447" s="11"/>
      <c r="AI447" s="11"/>
      <c r="AJ447" s="11"/>
      <c r="AK447" s="12"/>
      <c r="AL447" s="16">
        <f t="shared" si="267"/>
        <v>0</v>
      </c>
      <c r="AM447" s="11"/>
      <c r="AN447" s="11"/>
      <c r="AO447" s="11"/>
      <c r="AP447" s="12"/>
      <c r="AQ447" s="16">
        <f t="shared" si="268"/>
        <v>0</v>
      </c>
      <c r="AR447" s="11"/>
      <c r="AS447" s="11"/>
      <c r="AT447" s="11"/>
      <c r="AU447" s="12"/>
      <c r="AV447" s="25">
        <f t="shared" si="269"/>
        <v>0</v>
      </c>
    </row>
    <row r="448" spans="1:48" x14ac:dyDescent="0.25">
      <c r="A448" s="9">
        <v>30</v>
      </c>
      <c r="B448" s="3" t="s">
        <v>7</v>
      </c>
      <c r="C448" s="22" t="s">
        <v>42</v>
      </c>
      <c r="D448" s="75"/>
      <c r="E448" s="75"/>
      <c r="F448" s="75"/>
      <c r="G448" s="76"/>
      <c r="H448" s="77">
        <f t="shared" si="261"/>
        <v>0</v>
      </c>
      <c r="I448" s="75"/>
      <c r="J448" s="75"/>
      <c r="K448" s="75"/>
      <c r="L448" s="76"/>
      <c r="M448" s="77">
        <f t="shared" si="262"/>
        <v>0</v>
      </c>
      <c r="N448" s="75"/>
      <c r="O448" s="75"/>
      <c r="P448" s="75"/>
      <c r="Q448" s="76"/>
      <c r="R448" s="77">
        <f t="shared" si="263"/>
        <v>0</v>
      </c>
      <c r="S448" s="75"/>
      <c r="T448" s="75"/>
      <c r="U448" s="75"/>
      <c r="V448" s="76"/>
      <c r="W448" s="77">
        <f t="shared" si="264"/>
        <v>0</v>
      </c>
      <c r="X448" s="11"/>
      <c r="Y448" s="11"/>
      <c r="Z448" s="11"/>
      <c r="AA448" s="12"/>
      <c r="AB448" s="16">
        <f t="shared" si="265"/>
        <v>0</v>
      </c>
      <c r="AC448" s="11"/>
      <c r="AD448" s="11"/>
      <c r="AE448" s="11"/>
      <c r="AF448" s="12"/>
      <c r="AG448" s="16">
        <f t="shared" si="266"/>
        <v>0</v>
      </c>
      <c r="AH448" s="11"/>
      <c r="AI448" s="11"/>
      <c r="AJ448" s="11"/>
      <c r="AK448" s="12"/>
      <c r="AL448" s="16">
        <f t="shared" si="267"/>
        <v>0</v>
      </c>
      <c r="AM448" s="11"/>
      <c r="AN448" s="11"/>
      <c r="AO448" s="11"/>
      <c r="AP448" s="12"/>
      <c r="AQ448" s="16">
        <f t="shared" si="268"/>
        <v>0</v>
      </c>
      <c r="AR448" s="11"/>
      <c r="AS448" s="11"/>
      <c r="AT448" s="11"/>
      <c r="AU448" s="12"/>
      <c r="AV448" s="25">
        <f t="shared" si="269"/>
        <v>0</v>
      </c>
    </row>
    <row r="449" spans="1:48" x14ac:dyDescent="0.25">
      <c r="A449" s="9">
        <v>30</v>
      </c>
      <c r="B449" s="3" t="s">
        <v>23</v>
      </c>
      <c r="C449" s="22" t="s">
        <v>42</v>
      </c>
      <c r="D449" s="75"/>
      <c r="E449" s="75"/>
      <c r="F449" s="75"/>
      <c r="G449" s="76"/>
      <c r="H449" s="77">
        <f t="shared" si="261"/>
        <v>0</v>
      </c>
      <c r="I449" s="75"/>
      <c r="J449" s="75"/>
      <c r="K449" s="75"/>
      <c r="L449" s="76"/>
      <c r="M449" s="77">
        <f t="shared" si="262"/>
        <v>0</v>
      </c>
      <c r="N449" s="75"/>
      <c r="O449" s="75"/>
      <c r="P449" s="75"/>
      <c r="Q449" s="76"/>
      <c r="R449" s="77">
        <f t="shared" si="263"/>
        <v>0</v>
      </c>
      <c r="S449" s="75"/>
      <c r="T449" s="75"/>
      <c r="U449" s="75"/>
      <c r="V449" s="76"/>
      <c r="W449" s="77">
        <f t="shared" si="264"/>
        <v>0</v>
      </c>
      <c r="X449" s="11"/>
      <c r="Y449" s="11"/>
      <c r="Z449" s="11"/>
      <c r="AA449" s="12"/>
      <c r="AB449" s="16">
        <f t="shared" si="265"/>
        <v>0</v>
      </c>
      <c r="AC449" s="11"/>
      <c r="AD449" s="11"/>
      <c r="AE449" s="11"/>
      <c r="AF449" s="12"/>
      <c r="AG449" s="16">
        <f t="shared" si="266"/>
        <v>0</v>
      </c>
      <c r="AH449" s="11"/>
      <c r="AI449" s="11"/>
      <c r="AJ449" s="11"/>
      <c r="AK449" s="12"/>
      <c r="AL449" s="16">
        <f t="shared" si="267"/>
        <v>0</v>
      </c>
      <c r="AM449" s="11"/>
      <c r="AN449" s="11"/>
      <c r="AO449" s="11"/>
      <c r="AP449" s="12"/>
      <c r="AQ449" s="16">
        <f t="shared" si="268"/>
        <v>0</v>
      </c>
      <c r="AR449" s="11"/>
      <c r="AS449" s="11"/>
      <c r="AT449" s="11"/>
      <c r="AU449" s="12"/>
      <c r="AV449" s="25">
        <f t="shared" si="269"/>
        <v>0</v>
      </c>
    </row>
    <row r="450" spans="1:48" x14ac:dyDescent="0.25">
      <c r="A450" s="9">
        <v>30</v>
      </c>
      <c r="B450" s="3" t="s">
        <v>8</v>
      </c>
      <c r="C450" s="22" t="s">
        <v>42</v>
      </c>
      <c r="D450" s="75"/>
      <c r="E450" s="75"/>
      <c r="F450" s="75"/>
      <c r="G450" s="76"/>
      <c r="H450" s="77">
        <f t="shared" si="261"/>
        <v>0</v>
      </c>
      <c r="I450" s="75"/>
      <c r="J450" s="75"/>
      <c r="K450" s="75"/>
      <c r="L450" s="76"/>
      <c r="M450" s="77">
        <f t="shared" si="262"/>
        <v>0</v>
      </c>
      <c r="N450" s="75"/>
      <c r="O450" s="75"/>
      <c r="P450" s="75"/>
      <c r="Q450" s="76"/>
      <c r="R450" s="77">
        <f t="shared" si="263"/>
        <v>0</v>
      </c>
      <c r="S450" s="75"/>
      <c r="T450" s="75"/>
      <c r="U450" s="75"/>
      <c r="V450" s="76"/>
      <c r="W450" s="77">
        <f t="shared" si="264"/>
        <v>0</v>
      </c>
      <c r="X450" s="11"/>
      <c r="Y450" s="11"/>
      <c r="Z450" s="11"/>
      <c r="AA450" s="12"/>
      <c r="AB450" s="16">
        <f t="shared" si="265"/>
        <v>0</v>
      </c>
      <c r="AC450" s="11"/>
      <c r="AD450" s="11"/>
      <c r="AE450" s="11"/>
      <c r="AF450" s="12"/>
      <c r="AG450" s="16">
        <f t="shared" si="266"/>
        <v>0</v>
      </c>
      <c r="AH450" s="11"/>
      <c r="AI450" s="11"/>
      <c r="AJ450" s="11"/>
      <c r="AK450" s="12"/>
      <c r="AL450" s="16">
        <f t="shared" si="267"/>
        <v>0</v>
      </c>
      <c r="AM450" s="11"/>
      <c r="AN450" s="11"/>
      <c r="AO450" s="11"/>
      <c r="AP450" s="12"/>
      <c r="AQ450" s="16">
        <f t="shared" si="268"/>
        <v>0</v>
      </c>
      <c r="AR450" s="11"/>
      <c r="AS450" s="11"/>
      <c r="AT450" s="11"/>
      <c r="AU450" s="12"/>
      <c r="AV450" s="25">
        <f t="shared" si="269"/>
        <v>0</v>
      </c>
    </row>
    <row r="451" spans="1:48" x14ac:dyDescent="0.25">
      <c r="A451" s="9">
        <v>30</v>
      </c>
      <c r="B451" s="3" t="s">
        <v>9</v>
      </c>
      <c r="C451" s="22" t="s">
        <v>42</v>
      </c>
      <c r="D451" s="75"/>
      <c r="E451" s="75"/>
      <c r="F451" s="75"/>
      <c r="G451" s="76"/>
      <c r="H451" s="77">
        <f t="shared" si="261"/>
        <v>0</v>
      </c>
      <c r="I451" s="75"/>
      <c r="J451" s="75"/>
      <c r="K451" s="75"/>
      <c r="L451" s="76"/>
      <c r="M451" s="77">
        <f t="shared" si="262"/>
        <v>0</v>
      </c>
      <c r="N451" s="75"/>
      <c r="O451" s="75"/>
      <c r="P451" s="75"/>
      <c r="Q451" s="76"/>
      <c r="R451" s="77">
        <f t="shared" si="263"/>
        <v>0</v>
      </c>
      <c r="S451" s="75"/>
      <c r="T451" s="75"/>
      <c r="U451" s="75"/>
      <c r="V451" s="76"/>
      <c r="W451" s="77">
        <f t="shared" si="264"/>
        <v>0</v>
      </c>
      <c r="X451" s="11"/>
      <c r="Y451" s="11"/>
      <c r="Z451" s="11"/>
      <c r="AA451" s="12"/>
      <c r="AB451" s="16">
        <f t="shared" si="265"/>
        <v>0</v>
      </c>
      <c r="AC451" s="11"/>
      <c r="AD451" s="11"/>
      <c r="AE451" s="11"/>
      <c r="AF451" s="12"/>
      <c r="AG451" s="16">
        <f t="shared" si="266"/>
        <v>0</v>
      </c>
      <c r="AH451" s="11"/>
      <c r="AI451" s="11"/>
      <c r="AJ451" s="11"/>
      <c r="AK451" s="12"/>
      <c r="AL451" s="16">
        <f t="shared" si="267"/>
        <v>0</v>
      </c>
      <c r="AM451" s="11"/>
      <c r="AN451" s="11"/>
      <c r="AO451" s="11"/>
      <c r="AP451" s="12"/>
      <c r="AQ451" s="16">
        <f t="shared" si="268"/>
        <v>0</v>
      </c>
      <c r="AR451" s="11"/>
      <c r="AS451" s="11"/>
      <c r="AT451" s="11"/>
      <c r="AU451" s="12"/>
      <c r="AV451" s="25">
        <f t="shared" si="269"/>
        <v>0</v>
      </c>
    </row>
    <row r="452" spans="1:48" x14ac:dyDescent="0.25">
      <c r="A452" s="9">
        <v>30</v>
      </c>
      <c r="B452" s="3" t="s">
        <v>10</v>
      </c>
      <c r="C452" s="22" t="s">
        <v>42</v>
      </c>
      <c r="D452" s="75"/>
      <c r="E452" s="75"/>
      <c r="F452" s="75"/>
      <c r="G452" s="76"/>
      <c r="H452" s="77">
        <f t="shared" si="261"/>
        <v>0</v>
      </c>
      <c r="I452" s="75"/>
      <c r="J452" s="75"/>
      <c r="K452" s="75"/>
      <c r="L452" s="76"/>
      <c r="M452" s="77">
        <f t="shared" si="262"/>
        <v>0</v>
      </c>
      <c r="N452" s="75"/>
      <c r="O452" s="75"/>
      <c r="P452" s="75"/>
      <c r="Q452" s="76"/>
      <c r="R452" s="77">
        <f t="shared" si="263"/>
        <v>0</v>
      </c>
      <c r="S452" s="75"/>
      <c r="T452" s="75"/>
      <c r="U452" s="75"/>
      <c r="V452" s="76"/>
      <c r="W452" s="77">
        <f t="shared" si="264"/>
        <v>0</v>
      </c>
      <c r="X452" s="11"/>
      <c r="Y452" s="11"/>
      <c r="Z452" s="11"/>
      <c r="AA452" s="12"/>
      <c r="AB452" s="16">
        <f t="shared" si="265"/>
        <v>0</v>
      </c>
      <c r="AC452" s="11"/>
      <c r="AD452" s="11"/>
      <c r="AE452" s="11"/>
      <c r="AF452" s="12"/>
      <c r="AG452" s="16">
        <f t="shared" si="266"/>
        <v>0</v>
      </c>
      <c r="AH452" s="11"/>
      <c r="AI452" s="11"/>
      <c r="AJ452" s="11"/>
      <c r="AK452" s="12"/>
      <c r="AL452" s="16">
        <f t="shared" si="267"/>
        <v>0</v>
      </c>
      <c r="AM452" s="11"/>
      <c r="AN452" s="11"/>
      <c r="AO452" s="11"/>
      <c r="AP452" s="12"/>
      <c r="AQ452" s="16">
        <f t="shared" si="268"/>
        <v>0</v>
      </c>
      <c r="AR452" s="11"/>
      <c r="AS452" s="11"/>
      <c r="AT452" s="11"/>
      <c r="AU452" s="12"/>
      <c r="AV452" s="25">
        <f t="shared" si="269"/>
        <v>0</v>
      </c>
    </row>
    <row r="453" spans="1:48" x14ac:dyDescent="0.25">
      <c r="A453" s="9">
        <v>30</v>
      </c>
      <c r="B453" s="22" t="s">
        <v>34</v>
      </c>
      <c r="C453" s="22" t="s">
        <v>42</v>
      </c>
      <c r="D453" s="78"/>
      <c r="E453" s="78"/>
      <c r="F453" s="78"/>
      <c r="G453" s="79"/>
      <c r="H453" s="80">
        <f t="shared" si="261"/>
        <v>0</v>
      </c>
      <c r="I453" s="78"/>
      <c r="J453" s="78"/>
      <c r="K453" s="78"/>
      <c r="L453" s="79"/>
      <c r="M453" s="80">
        <f t="shared" si="262"/>
        <v>0</v>
      </c>
      <c r="N453" s="78"/>
      <c r="O453" s="78"/>
      <c r="P453" s="78"/>
      <c r="Q453" s="79"/>
      <c r="R453" s="80">
        <f t="shared" si="263"/>
        <v>0</v>
      </c>
      <c r="S453" s="78"/>
      <c r="T453" s="78"/>
      <c r="U453" s="78"/>
      <c r="V453" s="79"/>
      <c r="W453" s="80">
        <f t="shared" si="264"/>
        <v>0</v>
      </c>
      <c r="X453" s="13"/>
      <c r="Y453" s="13"/>
      <c r="Z453" s="13"/>
      <c r="AA453" s="14"/>
      <c r="AB453" s="17">
        <f t="shared" si="265"/>
        <v>0</v>
      </c>
      <c r="AC453" s="13"/>
      <c r="AD453" s="13"/>
      <c r="AE453" s="13"/>
      <c r="AF453" s="14"/>
      <c r="AG453" s="17">
        <f t="shared" si="266"/>
        <v>0</v>
      </c>
      <c r="AH453" s="13"/>
      <c r="AI453" s="13"/>
      <c r="AJ453" s="13"/>
      <c r="AK453" s="14"/>
      <c r="AL453" s="17">
        <f t="shared" si="267"/>
        <v>0</v>
      </c>
      <c r="AM453" s="13"/>
      <c r="AN453" s="13"/>
      <c r="AO453" s="13"/>
      <c r="AP453" s="14"/>
      <c r="AQ453" s="17">
        <f t="shared" si="268"/>
        <v>0</v>
      </c>
      <c r="AR453" s="13"/>
      <c r="AS453" s="13"/>
      <c r="AT453" s="13"/>
      <c r="AU453" s="14"/>
      <c r="AV453" s="26">
        <f t="shared" si="269"/>
        <v>0</v>
      </c>
    </row>
    <row r="454" spans="1:48" x14ac:dyDescent="0.25">
      <c r="A454" s="9">
        <v>30</v>
      </c>
      <c r="B454" s="27"/>
      <c r="C454" s="28"/>
      <c r="D454" s="81"/>
      <c r="E454" s="82"/>
      <c r="F454" s="82"/>
      <c r="G454" s="82"/>
      <c r="H454" s="83">
        <f>SUM(H441:H453)</f>
        <v>0</v>
      </c>
      <c r="I454" s="82"/>
      <c r="J454" s="82"/>
      <c r="K454" s="82"/>
      <c r="L454" s="82"/>
      <c r="M454" s="83">
        <f>SUM(M441:M453)</f>
        <v>0</v>
      </c>
      <c r="N454" s="82"/>
      <c r="O454" s="82"/>
      <c r="P454" s="82"/>
      <c r="Q454" s="82"/>
      <c r="R454" s="83">
        <f>SUM(R441:R453)</f>
        <v>0</v>
      </c>
      <c r="S454" s="82"/>
      <c r="T454" s="82"/>
      <c r="U454" s="82"/>
      <c r="V454" s="82"/>
      <c r="W454" s="83">
        <f>SUM(W441:W453)</f>
        <v>0</v>
      </c>
      <c r="X454" s="29"/>
      <c r="Y454" s="29"/>
      <c r="Z454" s="29"/>
      <c r="AA454" s="29"/>
      <c r="AB454" s="30">
        <f>SUM(AB441:AB453)</f>
        <v>0</v>
      </c>
      <c r="AC454" s="29"/>
      <c r="AD454" s="29"/>
      <c r="AE454" s="29"/>
      <c r="AF454" s="29"/>
      <c r="AG454" s="30">
        <f>SUM(AG441:AG453)</f>
        <v>0</v>
      </c>
      <c r="AH454" s="29"/>
      <c r="AI454" s="29"/>
      <c r="AJ454" s="29"/>
      <c r="AK454" s="29"/>
      <c r="AL454" s="30">
        <f>SUM(AL441:AL453)</f>
        <v>0</v>
      </c>
      <c r="AM454" s="29"/>
      <c r="AN454" s="29"/>
      <c r="AO454" s="29"/>
      <c r="AP454" s="29"/>
      <c r="AQ454" s="30">
        <f>SUM(AQ441:AQ453)</f>
        <v>0</v>
      </c>
      <c r="AR454" s="29"/>
      <c r="AS454" s="29"/>
      <c r="AT454" s="29"/>
      <c r="AU454" s="29"/>
      <c r="AV454" s="30">
        <f>SUM(AV441:AV453)</f>
        <v>0</v>
      </c>
    </row>
    <row r="455" spans="1:48" x14ac:dyDescent="0.25">
      <c r="A455" s="9">
        <v>30</v>
      </c>
      <c r="B455" s="115" t="str">
        <f>"Буква (или иное название) класса "&amp;A696&amp;":"</f>
        <v>Буква (или иное название) класса 47:</v>
      </c>
      <c r="C455" s="116"/>
      <c r="D455" s="106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</row>
    <row r="456" spans="1:48" x14ac:dyDescent="0.25">
      <c r="A456" s="9">
        <v>31</v>
      </c>
      <c r="B456" s="20" t="s">
        <v>0</v>
      </c>
      <c r="C456" s="21" t="s">
        <v>42</v>
      </c>
      <c r="D456" s="75"/>
      <c r="E456" s="75"/>
      <c r="F456" s="75"/>
      <c r="G456" s="76"/>
      <c r="H456" s="77">
        <f t="shared" ref="H456:H468" si="270">COUNTA(D456:G456)</f>
        <v>0</v>
      </c>
      <c r="I456" s="75"/>
      <c r="J456" s="75"/>
      <c r="K456" s="75"/>
      <c r="L456" s="76"/>
      <c r="M456" s="77">
        <f t="shared" ref="M456:M468" si="271">COUNTA(I456:L456)</f>
        <v>0</v>
      </c>
      <c r="N456" s="75"/>
      <c r="O456" s="75"/>
      <c r="P456" s="75"/>
      <c r="Q456" s="76"/>
      <c r="R456" s="77">
        <f t="shared" ref="R456:R468" si="272">COUNTA(N456:Q456)</f>
        <v>0</v>
      </c>
      <c r="S456" s="75"/>
      <c r="T456" s="75"/>
      <c r="U456" s="75"/>
      <c r="V456" s="76"/>
      <c r="W456" s="77">
        <f t="shared" ref="W456:W468" si="273">COUNTA(S456:V456)</f>
        <v>0</v>
      </c>
      <c r="X456" s="11"/>
      <c r="Y456" s="11"/>
      <c r="Z456" s="11"/>
      <c r="AA456" s="12"/>
      <c r="AB456" s="16">
        <f t="shared" ref="AB456:AB468" si="274">COUNTA(X456:AA456)</f>
        <v>0</v>
      </c>
      <c r="AC456" s="11"/>
      <c r="AD456" s="11"/>
      <c r="AE456" s="11"/>
      <c r="AF456" s="12"/>
      <c r="AG456" s="16">
        <f t="shared" ref="AG456:AG468" si="275">COUNTA(AC456:AF456)</f>
        <v>0</v>
      </c>
      <c r="AH456" s="11"/>
      <c r="AI456" s="11"/>
      <c r="AJ456" s="11"/>
      <c r="AK456" s="12"/>
      <c r="AL456" s="16">
        <f t="shared" ref="AL456:AL468" si="276">COUNTA(AH456:AK456)</f>
        <v>0</v>
      </c>
      <c r="AM456" s="11"/>
      <c r="AN456" s="11"/>
      <c r="AO456" s="11"/>
      <c r="AP456" s="12"/>
      <c r="AQ456" s="16">
        <f t="shared" ref="AQ456:AQ468" si="277">COUNTA(AM456:AP456)</f>
        <v>0</v>
      </c>
      <c r="AR456" s="11"/>
      <c r="AS456" s="11"/>
      <c r="AT456" s="11"/>
      <c r="AU456" s="12"/>
      <c r="AV456" s="25">
        <f t="shared" ref="AV456:AV468" si="278">COUNTA(AR456:AU456)</f>
        <v>0</v>
      </c>
    </row>
    <row r="457" spans="1:48" x14ac:dyDescent="0.25">
      <c r="A457" s="9">
        <v>31</v>
      </c>
      <c r="B457" s="3" t="s">
        <v>1</v>
      </c>
      <c r="C457" s="22" t="s">
        <v>42</v>
      </c>
      <c r="D457" s="75"/>
      <c r="E457" s="75"/>
      <c r="F457" s="75"/>
      <c r="G457" s="76"/>
      <c r="H457" s="77">
        <f t="shared" si="270"/>
        <v>0</v>
      </c>
      <c r="I457" s="75"/>
      <c r="J457" s="75"/>
      <c r="K457" s="75"/>
      <c r="L457" s="76"/>
      <c r="M457" s="77">
        <f t="shared" si="271"/>
        <v>0</v>
      </c>
      <c r="N457" s="75"/>
      <c r="O457" s="75"/>
      <c r="P457" s="75"/>
      <c r="Q457" s="76"/>
      <c r="R457" s="77">
        <f t="shared" si="272"/>
        <v>0</v>
      </c>
      <c r="S457" s="75"/>
      <c r="T457" s="75"/>
      <c r="U457" s="75"/>
      <c r="V457" s="76"/>
      <c r="W457" s="77">
        <f t="shared" si="273"/>
        <v>0</v>
      </c>
      <c r="X457" s="11"/>
      <c r="Y457" s="11"/>
      <c r="Z457" s="11"/>
      <c r="AA457" s="12"/>
      <c r="AB457" s="16">
        <f t="shared" si="274"/>
        <v>0</v>
      </c>
      <c r="AC457" s="11"/>
      <c r="AD457" s="11"/>
      <c r="AE457" s="11"/>
      <c r="AF457" s="12"/>
      <c r="AG457" s="16">
        <f t="shared" si="275"/>
        <v>0</v>
      </c>
      <c r="AH457" s="11"/>
      <c r="AI457" s="11"/>
      <c r="AJ457" s="11"/>
      <c r="AK457" s="12"/>
      <c r="AL457" s="16">
        <f t="shared" si="276"/>
        <v>0</v>
      </c>
      <c r="AM457" s="11"/>
      <c r="AN457" s="11"/>
      <c r="AO457" s="11"/>
      <c r="AP457" s="12"/>
      <c r="AQ457" s="16">
        <f t="shared" si="277"/>
        <v>0</v>
      </c>
      <c r="AR457" s="11"/>
      <c r="AS457" s="11"/>
      <c r="AT457" s="11"/>
      <c r="AU457" s="12"/>
      <c r="AV457" s="25">
        <f t="shared" si="278"/>
        <v>0</v>
      </c>
    </row>
    <row r="458" spans="1:48" x14ac:dyDescent="0.25">
      <c r="A458" s="9">
        <v>31</v>
      </c>
      <c r="B458" s="3" t="s">
        <v>2</v>
      </c>
      <c r="C458" s="22" t="s">
        <v>42</v>
      </c>
      <c r="D458" s="75"/>
      <c r="E458" s="75"/>
      <c r="F458" s="75"/>
      <c r="G458" s="76"/>
      <c r="H458" s="77">
        <f t="shared" si="270"/>
        <v>0</v>
      </c>
      <c r="I458" s="75"/>
      <c r="J458" s="75"/>
      <c r="K458" s="75"/>
      <c r="L458" s="76"/>
      <c r="M458" s="77">
        <f t="shared" si="271"/>
        <v>0</v>
      </c>
      <c r="N458" s="75"/>
      <c r="O458" s="75"/>
      <c r="P458" s="75"/>
      <c r="Q458" s="76"/>
      <c r="R458" s="77">
        <f t="shared" si="272"/>
        <v>0</v>
      </c>
      <c r="S458" s="75"/>
      <c r="T458" s="75"/>
      <c r="U458" s="75"/>
      <c r="V458" s="76"/>
      <c r="W458" s="77">
        <f t="shared" si="273"/>
        <v>0</v>
      </c>
      <c r="X458" s="11"/>
      <c r="Y458" s="11"/>
      <c r="Z458" s="11"/>
      <c r="AA458" s="12"/>
      <c r="AB458" s="16">
        <f t="shared" si="274"/>
        <v>0</v>
      </c>
      <c r="AC458" s="11"/>
      <c r="AD458" s="11"/>
      <c r="AE458" s="11"/>
      <c r="AF458" s="12"/>
      <c r="AG458" s="16">
        <f t="shared" si="275"/>
        <v>0</v>
      </c>
      <c r="AH458" s="11"/>
      <c r="AI458" s="11"/>
      <c r="AJ458" s="11"/>
      <c r="AK458" s="12"/>
      <c r="AL458" s="16">
        <f t="shared" si="276"/>
        <v>0</v>
      </c>
      <c r="AM458" s="11"/>
      <c r="AN458" s="11"/>
      <c r="AO458" s="11"/>
      <c r="AP458" s="12"/>
      <c r="AQ458" s="16">
        <f t="shared" si="277"/>
        <v>0</v>
      </c>
      <c r="AR458" s="11"/>
      <c r="AS458" s="11"/>
      <c r="AT458" s="11"/>
      <c r="AU458" s="12"/>
      <c r="AV458" s="25">
        <f t="shared" si="278"/>
        <v>0</v>
      </c>
    </row>
    <row r="459" spans="1:48" x14ac:dyDescent="0.25">
      <c r="A459" s="9">
        <v>31</v>
      </c>
      <c r="B459" s="3" t="s">
        <v>3</v>
      </c>
      <c r="C459" s="22" t="s">
        <v>42</v>
      </c>
      <c r="D459" s="75"/>
      <c r="E459" s="75"/>
      <c r="F459" s="75"/>
      <c r="G459" s="76"/>
      <c r="H459" s="77">
        <f t="shared" si="270"/>
        <v>0</v>
      </c>
      <c r="I459" s="75"/>
      <c r="J459" s="75"/>
      <c r="K459" s="75"/>
      <c r="L459" s="76"/>
      <c r="M459" s="77">
        <f t="shared" si="271"/>
        <v>0</v>
      </c>
      <c r="N459" s="75"/>
      <c r="O459" s="75"/>
      <c r="P459" s="75"/>
      <c r="Q459" s="76"/>
      <c r="R459" s="77">
        <f t="shared" si="272"/>
        <v>0</v>
      </c>
      <c r="S459" s="75"/>
      <c r="T459" s="75"/>
      <c r="U459" s="75"/>
      <c r="V459" s="76"/>
      <c r="W459" s="77">
        <f t="shared" si="273"/>
        <v>0</v>
      </c>
      <c r="X459" s="11"/>
      <c r="Y459" s="11"/>
      <c r="Z459" s="11"/>
      <c r="AA459" s="12"/>
      <c r="AB459" s="16">
        <f t="shared" si="274"/>
        <v>0</v>
      </c>
      <c r="AC459" s="11"/>
      <c r="AD459" s="11"/>
      <c r="AE459" s="11"/>
      <c r="AF459" s="12"/>
      <c r="AG459" s="16">
        <f t="shared" si="275"/>
        <v>0</v>
      </c>
      <c r="AH459" s="11"/>
      <c r="AI459" s="11"/>
      <c r="AJ459" s="11"/>
      <c r="AK459" s="12"/>
      <c r="AL459" s="16">
        <f t="shared" si="276"/>
        <v>0</v>
      </c>
      <c r="AM459" s="11"/>
      <c r="AN459" s="11"/>
      <c r="AO459" s="11"/>
      <c r="AP459" s="12"/>
      <c r="AQ459" s="16">
        <f t="shared" si="277"/>
        <v>0</v>
      </c>
      <c r="AR459" s="11"/>
      <c r="AS459" s="11"/>
      <c r="AT459" s="11"/>
      <c r="AU459" s="12"/>
      <c r="AV459" s="25">
        <f t="shared" si="278"/>
        <v>0</v>
      </c>
    </row>
    <row r="460" spans="1:48" x14ac:dyDescent="0.25">
      <c r="A460" s="9">
        <v>31</v>
      </c>
      <c r="B460" s="3" t="s">
        <v>4</v>
      </c>
      <c r="C460" s="22" t="s">
        <v>42</v>
      </c>
      <c r="D460" s="75"/>
      <c r="E460" s="75"/>
      <c r="F460" s="75"/>
      <c r="G460" s="76"/>
      <c r="H460" s="77">
        <f t="shared" si="270"/>
        <v>0</v>
      </c>
      <c r="I460" s="75"/>
      <c r="J460" s="75"/>
      <c r="K460" s="75"/>
      <c r="L460" s="76"/>
      <c r="M460" s="77">
        <f t="shared" si="271"/>
        <v>0</v>
      </c>
      <c r="N460" s="75"/>
      <c r="O460" s="75"/>
      <c r="P460" s="75"/>
      <c r="Q460" s="76"/>
      <c r="R460" s="77">
        <f t="shared" si="272"/>
        <v>0</v>
      </c>
      <c r="S460" s="75"/>
      <c r="T460" s="75"/>
      <c r="U460" s="75"/>
      <c r="V460" s="76"/>
      <c r="W460" s="77">
        <f t="shared" si="273"/>
        <v>0</v>
      </c>
      <c r="X460" s="11"/>
      <c r="Y460" s="11"/>
      <c r="Z460" s="11"/>
      <c r="AA460" s="12"/>
      <c r="AB460" s="16">
        <f t="shared" si="274"/>
        <v>0</v>
      </c>
      <c r="AC460" s="11"/>
      <c r="AD460" s="11"/>
      <c r="AE460" s="11"/>
      <c r="AF460" s="12"/>
      <c r="AG460" s="16">
        <f t="shared" si="275"/>
        <v>0</v>
      </c>
      <c r="AH460" s="11"/>
      <c r="AI460" s="11"/>
      <c r="AJ460" s="11"/>
      <c r="AK460" s="12"/>
      <c r="AL460" s="16">
        <f t="shared" si="276"/>
        <v>0</v>
      </c>
      <c r="AM460" s="11"/>
      <c r="AN460" s="11"/>
      <c r="AO460" s="11"/>
      <c r="AP460" s="12"/>
      <c r="AQ460" s="16">
        <f t="shared" si="277"/>
        <v>0</v>
      </c>
      <c r="AR460" s="11"/>
      <c r="AS460" s="11"/>
      <c r="AT460" s="11"/>
      <c r="AU460" s="12"/>
      <c r="AV460" s="25">
        <f t="shared" si="278"/>
        <v>0</v>
      </c>
    </row>
    <row r="461" spans="1:48" x14ac:dyDescent="0.25">
      <c r="A461" s="9">
        <v>31</v>
      </c>
      <c r="B461" s="3" t="s">
        <v>5</v>
      </c>
      <c r="C461" s="22" t="s">
        <v>42</v>
      </c>
      <c r="D461" s="75"/>
      <c r="E461" s="75"/>
      <c r="F461" s="75"/>
      <c r="G461" s="76"/>
      <c r="H461" s="77">
        <f t="shared" si="270"/>
        <v>0</v>
      </c>
      <c r="I461" s="75"/>
      <c r="J461" s="75"/>
      <c r="K461" s="75"/>
      <c r="L461" s="76"/>
      <c r="M461" s="77">
        <f t="shared" si="271"/>
        <v>0</v>
      </c>
      <c r="N461" s="75"/>
      <c r="O461" s="75"/>
      <c r="P461" s="75"/>
      <c r="Q461" s="76"/>
      <c r="R461" s="77">
        <f t="shared" si="272"/>
        <v>0</v>
      </c>
      <c r="S461" s="75"/>
      <c r="T461" s="75"/>
      <c r="U461" s="75"/>
      <c r="V461" s="76"/>
      <c r="W461" s="77">
        <f t="shared" si="273"/>
        <v>0</v>
      </c>
      <c r="X461" s="11"/>
      <c r="Y461" s="11"/>
      <c r="Z461" s="11"/>
      <c r="AA461" s="12"/>
      <c r="AB461" s="16">
        <f t="shared" si="274"/>
        <v>0</v>
      </c>
      <c r="AC461" s="11"/>
      <c r="AD461" s="11"/>
      <c r="AE461" s="11"/>
      <c r="AF461" s="12"/>
      <c r="AG461" s="16">
        <f t="shared" si="275"/>
        <v>0</v>
      </c>
      <c r="AH461" s="11"/>
      <c r="AI461" s="11"/>
      <c r="AJ461" s="11"/>
      <c r="AK461" s="12"/>
      <c r="AL461" s="16">
        <f t="shared" si="276"/>
        <v>0</v>
      </c>
      <c r="AM461" s="11"/>
      <c r="AN461" s="11"/>
      <c r="AO461" s="11"/>
      <c r="AP461" s="12"/>
      <c r="AQ461" s="16">
        <f t="shared" si="277"/>
        <v>0</v>
      </c>
      <c r="AR461" s="11"/>
      <c r="AS461" s="11"/>
      <c r="AT461" s="11"/>
      <c r="AU461" s="12"/>
      <c r="AV461" s="25">
        <f t="shared" si="278"/>
        <v>0</v>
      </c>
    </row>
    <row r="462" spans="1:48" x14ac:dyDescent="0.25">
      <c r="A462" s="9">
        <v>31</v>
      </c>
      <c r="B462" s="3" t="s">
        <v>6</v>
      </c>
      <c r="C462" s="22" t="s">
        <v>42</v>
      </c>
      <c r="D462" s="75"/>
      <c r="E462" s="75"/>
      <c r="F462" s="75"/>
      <c r="G462" s="76"/>
      <c r="H462" s="77">
        <f t="shared" si="270"/>
        <v>0</v>
      </c>
      <c r="I462" s="75"/>
      <c r="J462" s="75"/>
      <c r="K462" s="75"/>
      <c r="L462" s="76"/>
      <c r="M462" s="77">
        <f t="shared" si="271"/>
        <v>0</v>
      </c>
      <c r="N462" s="75"/>
      <c r="O462" s="75"/>
      <c r="P462" s="75"/>
      <c r="Q462" s="76"/>
      <c r="R462" s="77">
        <f t="shared" si="272"/>
        <v>0</v>
      </c>
      <c r="S462" s="75"/>
      <c r="T462" s="75"/>
      <c r="U462" s="75"/>
      <c r="V462" s="76"/>
      <c r="W462" s="77">
        <f t="shared" si="273"/>
        <v>0</v>
      </c>
      <c r="X462" s="11"/>
      <c r="Y462" s="11"/>
      <c r="Z462" s="11"/>
      <c r="AA462" s="12"/>
      <c r="AB462" s="16">
        <f t="shared" si="274"/>
        <v>0</v>
      </c>
      <c r="AC462" s="11"/>
      <c r="AD462" s="11"/>
      <c r="AE462" s="11"/>
      <c r="AF462" s="12"/>
      <c r="AG462" s="16">
        <f t="shared" si="275"/>
        <v>0</v>
      </c>
      <c r="AH462" s="11"/>
      <c r="AI462" s="11"/>
      <c r="AJ462" s="11"/>
      <c r="AK462" s="12"/>
      <c r="AL462" s="16">
        <f t="shared" si="276"/>
        <v>0</v>
      </c>
      <c r="AM462" s="11"/>
      <c r="AN462" s="11"/>
      <c r="AO462" s="11"/>
      <c r="AP462" s="12"/>
      <c r="AQ462" s="16">
        <f t="shared" si="277"/>
        <v>0</v>
      </c>
      <c r="AR462" s="11"/>
      <c r="AS462" s="11"/>
      <c r="AT462" s="11"/>
      <c r="AU462" s="12"/>
      <c r="AV462" s="25">
        <f t="shared" si="278"/>
        <v>0</v>
      </c>
    </row>
    <row r="463" spans="1:48" x14ac:dyDescent="0.25">
      <c r="A463" s="9">
        <v>31</v>
      </c>
      <c r="B463" s="3" t="s">
        <v>7</v>
      </c>
      <c r="C463" s="22" t="s">
        <v>42</v>
      </c>
      <c r="D463" s="75"/>
      <c r="E463" s="75"/>
      <c r="F463" s="75"/>
      <c r="G463" s="76"/>
      <c r="H463" s="77">
        <f t="shared" si="270"/>
        <v>0</v>
      </c>
      <c r="I463" s="75"/>
      <c r="J463" s="75"/>
      <c r="K463" s="75"/>
      <c r="L463" s="76"/>
      <c r="M463" s="77">
        <f t="shared" si="271"/>
        <v>0</v>
      </c>
      <c r="N463" s="75"/>
      <c r="O463" s="75"/>
      <c r="P463" s="75"/>
      <c r="Q463" s="76"/>
      <c r="R463" s="77">
        <f t="shared" si="272"/>
        <v>0</v>
      </c>
      <c r="S463" s="75"/>
      <c r="T463" s="75"/>
      <c r="U463" s="75"/>
      <c r="V463" s="76"/>
      <c r="W463" s="77">
        <f t="shared" si="273"/>
        <v>0</v>
      </c>
      <c r="X463" s="11"/>
      <c r="Y463" s="11"/>
      <c r="Z463" s="11"/>
      <c r="AA463" s="12"/>
      <c r="AB463" s="16">
        <f t="shared" si="274"/>
        <v>0</v>
      </c>
      <c r="AC463" s="11"/>
      <c r="AD463" s="11"/>
      <c r="AE463" s="11"/>
      <c r="AF463" s="12"/>
      <c r="AG463" s="16">
        <f t="shared" si="275"/>
        <v>0</v>
      </c>
      <c r="AH463" s="11"/>
      <c r="AI463" s="11"/>
      <c r="AJ463" s="11"/>
      <c r="AK463" s="12"/>
      <c r="AL463" s="16">
        <f t="shared" si="276"/>
        <v>0</v>
      </c>
      <c r="AM463" s="11"/>
      <c r="AN463" s="11"/>
      <c r="AO463" s="11"/>
      <c r="AP463" s="12"/>
      <c r="AQ463" s="16">
        <f t="shared" si="277"/>
        <v>0</v>
      </c>
      <c r="AR463" s="11"/>
      <c r="AS463" s="11"/>
      <c r="AT463" s="11"/>
      <c r="AU463" s="12"/>
      <c r="AV463" s="25">
        <f t="shared" si="278"/>
        <v>0</v>
      </c>
    </row>
    <row r="464" spans="1:48" x14ac:dyDescent="0.25">
      <c r="A464" s="9">
        <v>31</v>
      </c>
      <c r="B464" s="3" t="s">
        <v>23</v>
      </c>
      <c r="C464" s="22" t="s">
        <v>42</v>
      </c>
      <c r="D464" s="75"/>
      <c r="E464" s="75"/>
      <c r="F464" s="75"/>
      <c r="G464" s="76"/>
      <c r="H464" s="77">
        <f t="shared" si="270"/>
        <v>0</v>
      </c>
      <c r="I464" s="75"/>
      <c r="J464" s="75"/>
      <c r="K464" s="75"/>
      <c r="L464" s="76"/>
      <c r="M464" s="77">
        <f t="shared" si="271"/>
        <v>0</v>
      </c>
      <c r="N464" s="75"/>
      <c r="O464" s="75"/>
      <c r="P464" s="75"/>
      <c r="Q464" s="76"/>
      <c r="R464" s="77">
        <f t="shared" si="272"/>
        <v>0</v>
      </c>
      <c r="S464" s="75"/>
      <c r="T464" s="75"/>
      <c r="U464" s="75"/>
      <c r="V464" s="76"/>
      <c r="W464" s="77">
        <f t="shared" si="273"/>
        <v>0</v>
      </c>
      <c r="X464" s="11"/>
      <c r="Y464" s="11"/>
      <c r="Z464" s="11"/>
      <c r="AA464" s="12"/>
      <c r="AB464" s="16">
        <f t="shared" si="274"/>
        <v>0</v>
      </c>
      <c r="AC464" s="11"/>
      <c r="AD464" s="11"/>
      <c r="AE464" s="11"/>
      <c r="AF464" s="12"/>
      <c r="AG464" s="16">
        <f t="shared" si="275"/>
        <v>0</v>
      </c>
      <c r="AH464" s="11"/>
      <c r="AI464" s="11"/>
      <c r="AJ464" s="11"/>
      <c r="AK464" s="12"/>
      <c r="AL464" s="16">
        <f t="shared" si="276"/>
        <v>0</v>
      </c>
      <c r="AM464" s="11"/>
      <c r="AN464" s="11"/>
      <c r="AO464" s="11"/>
      <c r="AP464" s="12"/>
      <c r="AQ464" s="16">
        <f t="shared" si="277"/>
        <v>0</v>
      </c>
      <c r="AR464" s="11"/>
      <c r="AS464" s="11"/>
      <c r="AT464" s="11"/>
      <c r="AU464" s="12"/>
      <c r="AV464" s="25">
        <f t="shared" si="278"/>
        <v>0</v>
      </c>
    </row>
    <row r="465" spans="1:48" x14ac:dyDescent="0.25">
      <c r="A465" s="9">
        <v>31</v>
      </c>
      <c r="B465" s="3" t="s">
        <v>8</v>
      </c>
      <c r="C465" s="22" t="s">
        <v>42</v>
      </c>
      <c r="D465" s="75"/>
      <c r="E465" s="75"/>
      <c r="F465" s="75"/>
      <c r="G465" s="76"/>
      <c r="H465" s="77">
        <f t="shared" si="270"/>
        <v>0</v>
      </c>
      <c r="I465" s="75"/>
      <c r="J465" s="75"/>
      <c r="K465" s="75"/>
      <c r="L465" s="76"/>
      <c r="M465" s="77">
        <f t="shared" si="271"/>
        <v>0</v>
      </c>
      <c r="N465" s="75"/>
      <c r="O465" s="75"/>
      <c r="P465" s="75"/>
      <c r="Q465" s="76"/>
      <c r="R465" s="77">
        <f t="shared" si="272"/>
        <v>0</v>
      </c>
      <c r="S465" s="75"/>
      <c r="T465" s="75"/>
      <c r="U465" s="75"/>
      <c r="V465" s="76"/>
      <c r="W465" s="77">
        <f t="shared" si="273"/>
        <v>0</v>
      </c>
      <c r="X465" s="11"/>
      <c r="Y465" s="11"/>
      <c r="Z465" s="11"/>
      <c r="AA465" s="12"/>
      <c r="AB465" s="16">
        <f t="shared" si="274"/>
        <v>0</v>
      </c>
      <c r="AC465" s="11"/>
      <c r="AD465" s="11"/>
      <c r="AE465" s="11"/>
      <c r="AF465" s="12"/>
      <c r="AG465" s="16">
        <f t="shared" si="275"/>
        <v>0</v>
      </c>
      <c r="AH465" s="11"/>
      <c r="AI465" s="11"/>
      <c r="AJ465" s="11"/>
      <c r="AK465" s="12"/>
      <c r="AL465" s="16">
        <f t="shared" si="276"/>
        <v>0</v>
      </c>
      <c r="AM465" s="11"/>
      <c r="AN465" s="11"/>
      <c r="AO465" s="11"/>
      <c r="AP465" s="12"/>
      <c r="AQ465" s="16">
        <f t="shared" si="277"/>
        <v>0</v>
      </c>
      <c r="AR465" s="11"/>
      <c r="AS465" s="11"/>
      <c r="AT465" s="11"/>
      <c r="AU465" s="12"/>
      <c r="AV465" s="25">
        <f t="shared" si="278"/>
        <v>0</v>
      </c>
    </row>
    <row r="466" spans="1:48" x14ac:dyDescent="0.25">
      <c r="A466" s="9">
        <v>31</v>
      </c>
      <c r="B466" s="3" t="s">
        <v>9</v>
      </c>
      <c r="C466" s="22" t="s">
        <v>42</v>
      </c>
      <c r="D466" s="75"/>
      <c r="E466" s="75"/>
      <c r="F466" s="75"/>
      <c r="G466" s="76"/>
      <c r="H466" s="77">
        <f t="shared" si="270"/>
        <v>0</v>
      </c>
      <c r="I466" s="75"/>
      <c r="J466" s="75"/>
      <c r="K466" s="75"/>
      <c r="L466" s="76"/>
      <c r="M466" s="77">
        <f t="shared" si="271"/>
        <v>0</v>
      </c>
      <c r="N466" s="75"/>
      <c r="O466" s="75"/>
      <c r="P466" s="75"/>
      <c r="Q466" s="76"/>
      <c r="R466" s="77">
        <f t="shared" si="272"/>
        <v>0</v>
      </c>
      <c r="S466" s="75"/>
      <c r="T466" s="75"/>
      <c r="U466" s="75"/>
      <c r="V466" s="76"/>
      <c r="W466" s="77">
        <f t="shared" si="273"/>
        <v>0</v>
      </c>
      <c r="X466" s="11"/>
      <c r="Y466" s="11"/>
      <c r="Z466" s="11"/>
      <c r="AA466" s="12"/>
      <c r="AB466" s="16">
        <f t="shared" si="274"/>
        <v>0</v>
      </c>
      <c r="AC466" s="11"/>
      <c r="AD466" s="11"/>
      <c r="AE466" s="11"/>
      <c r="AF466" s="12"/>
      <c r="AG466" s="16">
        <f t="shared" si="275"/>
        <v>0</v>
      </c>
      <c r="AH466" s="11"/>
      <c r="AI466" s="11"/>
      <c r="AJ466" s="11"/>
      <c r="AK466" s="12"/>
      <c r="AL466" s="16">
        <f t="shared" si="276"/>
        <v>0</v>
      </c>
      <c r="AM466" s="11"/>
      <c r="AN466" s="11"/>
      <c r="AO466" s="11"/>
      <c r="AP466" s="12"/>
      <c r="AQ466" s="16">
        <f t="shared" si="277"/>
        <v>0</v>
      </c>
      <c r="AR466" s="11"/>
      <c r="AS466" s="11"/>
      <c r="AT466" s="11"/>
      <c r="AU466" s="12"/>
      <c r="AV466" s="25">
        <f t="shared" si="278"/>
        <v>0</v>
      </c>
    </row>
    <row r="467" spans="1:48" x14ac:dyDescent="0.25">
      <c r="A467" s="9">
        <v>31</v>
      </c>
      <c r="B467" s="3" t="s">
        <v>10</v>
      </c>
      <c r="C467" s="22" t="s">
        <v>42</v>
      </c>
      <c r="D467" s="75"/>
      <c r="E467" s="75"/>
      <c r="F467" s="75"/>
      <c r="G467" s="76"/>
      <c r="H467" s="77">
        <f t="shared" si="270"/>
        <v>0</v>
      </c>
      <c r="I467" s="75"/>
      <c r="J467" s="75"/>
      <c r="K467" s="75"/>
      <c r="L467" s="76"/>
      <c r="M467" s="77">
        <f t="shared" si="271"/>
        <v>0</v>
      </c>
      <c r="N467" s="75"/>
      <c r="O467" s="75"/>
      <c r="P467" s="75"/>
      <c r="Q467" s="76"/>
      <c r="R467" s="77">
        <f t="shared" si="272"/>
        <v>0</v>
      </c>
      <c r="S467" s="75"/>
      <c r="T467" s="75"/>
      <c r="U467" s="75"/>
      <c r="V467" s="76"/>
      <c r="W467" s="77">
        <f t="shared" si="273"/>
        <v>0</v>
      </c>
      <c r="X467" s="11"/>
      <c r="Y467" s="11"/>
      <c r="Z467" s="11"/>
      <c r="AA467" s="12"/>
      <c r="AB467" s="16">
        <f t="shared" si="274"/>
        <v>0</v>
      </c>
      <c r="AC467" s="11"/>
      <c r="AD467" s="11"/>
      <c r="AE467" s="11"/>
      <c r="AF467" s="12"/>
      <c r="AG467" s="16">
        <f t="shared" si="275"/>
        <v>0</v>
      </c>
      <c r="AH467" s="11"/>
      <c r="AI467" s="11"/>
      <c r="AJ467" s="11"/>
      <c r="AK467" s="12"/>
      <c r="AL467" s="16">
        <f t="shared" si="276"/>
        <v>0</v>
      </c>
      <c r="AM467" s="11"/>
      <c r="AN467" s="11"/>
      <c r="AO467" s="11"/>
      <c r="AP467" s="12"/>
      <c r="AQ467" s="16">
        <f t="shared" si="277"/>
        <v>0</v>
      </c>
      <c r="AR467" s="11"/>
      <c r="AS467" s="11"/>
      <c r="AT467" s="11"/>
      <c r="AU467" s="12"/>
      <c r="AV467" s="25">
        <f t="shared" si="278"/>
        <v>0</v>
      </c>
    </row>
    <row r="468" spans="1:48" x14ac:dyDescent="0.25">
      <c r="A468" s="9">
        <v>31</v>
      </c>
      <c r="B468" s="22" t="s">
        <v>34</v>
      </c>
      <c r="C468" s="22" t="s">
        <v>42</v>
      </c>
      <c r="D468" s="78"/>
      <c r="E468" s="78"/>
      <c r="F468" s="78"/>
      <c r="G468" s="79"/>
      <c r="H468" s="80">
        <f t="shared" si="270"/>
        <v>0</v>
      </c>
      <c r="I468" s="78"/>
      <c r="J468" s="78"/>
      <c r="K468" s="78"/>
      <c r="L468" s="79"/>
      <c r="M468" s="80">
        <f t="shared" si="271"/>
        <v>0</v>
      </c>
      <c r="N468" s="78"/>
      <c r="O468" s="78"/>
      <c r="P468" s="78"/>
      <c r="Q468" s="79"/>
      <c r="R468" s="80">
        <f t="shared" si="272"/>
        <v>0</v>
      </c>
      <c r="S468" s="78"/>
      <c r="T468" s="78"/>
      <c r="U468" s="78"/>
      <c r="V468" s="79"/>
      <c r="W468" s="80">
        <f t="shared" si="273"/>
        <v>0</v>
      </c>
      <c r="X468" s="13"/>
      <c r="Y468" s="13"/>
      <c r="Z468" s="13"/>
      <c r="AA468" s="14"/>
      <c r="AB468" s="17">
        <f t="shared" si="274"/>
        <v>0</v>
      </c>
      <c r="AC468" s="13"/>
      <c r="AD468" s="13"/>
      <c r="AE468" s="13"/>
      <c r="AF468" s="14"/>
      <c r="AG468" s="17">
        <f t="shared" si="275"/>
        <v>0</v>
      </c>
      <c r="AH468" s="13"/>
      <c r="AI468" s="13"/>
      <c r="AJ468" s="13"/>
      <c r="AK468" s="14"/>
      <c r="AL468" s="17">
        <f t="shared" si="276"/>
        <v>0</v>
      </c>
      <c r="AM468" s="13"/>
      <c r="AN468" s="13"/>
      <c r="AO468" s="13"/>
      <c r="AP468" s="14"/>
      <c r="AQ468" s="17">
        <f t="shared" si="277"/>
        <v>0</v>
      </c>
      <c r="AR468" s="13"/>
      <c r="AS468" s="13"/>
      <c r="AT468" s="13"/>
      <c r="AU468" s="14"/>
      <c r="AV468" s="26">
        <f t="shared" si="278"/>
        <v>0</v>
      </c>
    </row>
    <row r="469" spans="1:48" x14ac:dyDescent="0.25">
      <c r="A469" s="9">
        <v>31</v>
      </c>
      <c r="B469" s="27"/>
      <c r="C469" s="28"/>
      <c r="D469" s="81"/>
      <c r="E469" s="82"/>
      <c r="F469" s="82"/>
      <c r="G469" s="82"/>
      <c r="H469" s="83">
        <f>SUM(H456:H468)</f>
        <v>0</v>
      </c>
      <c r="I469" s="82"/>
      <c r="J469" s="82"/>
      <c r="K469" s="82"/>
      <c r="L469" s="82"/>
      <c r="M469" s="83">
        <f>SUM(M456:M468)</f>
        <v>0</v>
      </c>
      <c r="N469" s="82"/>
      <c r="O469" s="82"/>
      <c r="P469" s="82"/>
      <c r="Q469" s="82"/>
      <c r="R469" s="83">
        <f>SUM(R456:R468)</f>
        <v>0</v>
      </c>
      <c r="S469" s="82"/>
      <c r="T469" s="82"/>
      <c r="U469" s="82"/>
      <c r="V469" s="82"/>
      <c r="W469" s="83">
        <f>SUM(W456:W468)</f>
        <v>0</v>
      </c>
      <c r="X469" s="29"/>
      <c r="Y469" s="29"/>
      <c r="Z469" s="29"/>
      <c r="AA469" s="29"/>
      <c r="AB469" s="30">
        <f>SUM(AB456:AB468)</f>
        <v>0</v>
      </c>
      <c r="AC469" s="29"/>
      <c r="AD469" s="29"/>
      <c r="AE469" s="29"/>
      <c r="AF469" s="29"/>
      <c r="AG469" s="30">
        <f>SUM(AG456:AG468)</f>
        <v>0</v>
      </c>
      <c r="AH469" s="29"/>
      <c r="AI469" s="29"/>
      <c r="AJ469" s="29"/>
      <c r="AK469" s="29"/>
      <c r="AL469" s="30">
        <f>SUM(AL456:AL468)</f>
        <v>0</v>
      </c>
      <c r="AM469" s="29"/>
      <c r="AN469" s="29"/>
      <c r="AO469" s="29"/>
      <c r="AP469" s="29"/>
      <c r="AQ469" s="30">
        <f>SUM(AQ456:AQ468)</f>
        <v>0</v>
      </c>
      <c r="AR469" s="29"/>
      <c r="AS469" s="29"/>
      <c r="AT469" s="29"/>
      <c r="AU469" s="29"/>
      <c r="AV469" s="30">
        <f>SUM(AV456:AV468)</f>
        <v>0</v>
      </c>
    </row>
    <row r="470" spans="1:48" x14ac:dyDescent="0.25">
      <c r="A470" s="9">
        <v>31</v>
      </c>
      <c r="B470" s="115" t="str">
        <f>"Буква (или иное название) класса "&amp;A711&amp;":"</f>
        <v>Буква (или иное название) класса 48:</v>
      </c>
      <c r="C470" s="116"/>
      <c r="D470" s="106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</row>
    <row r="471" spans="1:48" x14ac:dyDescent="0.25">
      <c r="A471" s="9">
        <v>32</v>
      </c>
      <c r="B471" s="20" t="s">
        <v>0</v>
      </c>
      <c r="C471" s="21" t="s">
        <v>42</v>
      </c>
      <c r="D471" s="75"/>
      <c r="E471" s="75"/>
      <c r="F471" s="75"/>
      <c r="G471" s="76"/>
      <c r="H471" s="77">
        <f t="shared" ref="H471:H483" si="279">COUNTA(D471:G471)</f>
        <v>0</v>
      </c>
      <c r="I471" s="75"/>
      <c r="J471" s="75"/>
      <c r="K471" s="75"/>
      <c r="L471" s="76"/>
      <c r="M471" s="77">
        <f t="shared" ref="M471:M483" si="280">COUNTA(I471:L471)</f>
        <v>0</v>
      </c>
      <c r="N471" s="75"/>
      <c r="O471" s="75"/>
      <c r="P471" s="75"/>
      <c r="Q471" s="76"/>
      <c r="R471" s="77">
        <f t="shared" ref="R471:R483" si="281">COUNTA(N471:Q471)</f>
        <v>0</v>
      </c>
      <c r="S471" s="75"/>
      <c r="T471" s="75"/>
      <c r="U471" s="75"/>
      <c r="V471" s="76"/>
      <c r="W471" s="77">
        <f t="shared" ref="W471:W483" si="282">COUNTA(S471:V471)</f>
        <v>0</v>
      </c>
      <c r="X471" s="11"/>
      <c r="Y471" s="11"/>
      <c r="Z471" s="11"/>
      <c r="AA471" s="12"/>
      <c r="AB471" s="16">
        <f t="shared" ref="AB471:AB483" si="283">COUNTA(X471:AA471)</f>
        <v>0</v>
      </c>
      <c r="AC471" s="11"/>
      <c r="AD471" s="11"/>
      <c r="AE471" s="11"/>
      <c r="AF471" s="12"/>
      <c r="AG471" s="16">
        <f t="shared" ref="AG471:AG483" si="284">COUNTA(AC471:AF471)</f>
        <v>0</v>
      </c>
      <c r="AH471" s="11"/>
      <c r="AI471" s="11"/>
      <c r="AJ471" s="11"/>
      <c r="AK471" s="12"/>
      <c r="AL471" s="16">
        <f t="shared" ref="AL471:AL483" si="285">COUNTA(AH471:AK471)</f>
        <v>0</v>
      </c>
      <c r="AM471" s="11"/>
      <c r="AN471" s="11"/>
      <c r="AO471" s="11"/>
      <c r="AP471" s="12"/>
      <c r="AQ471" s="16">
        <f t="shared" ref="AQ471:AQ483" si="286">COUNTA(AM471:AP471)</f>
        <v>0</v>
      </c>
      <c r="AR471" s="11"/>
      <c r="AS471" s="11"/>
      <c r="AT471" s="11"/>
      <c r="AU471" s="12"/>
      <c r="AV471" s="25">
        <f t="shared" ref="AV471:AV483" si="287">COUNTA(AR471:AU471)</f>
        <v>0</v>
      </c>
    </row>
    <row r="472" spans="1:48" x14ac:dyDescent="0.25">
      <c r="A472" s="9">
        <v>32</v>
      </c>
      <c r="B472" s="3" t="s">
        <v>1</v>
      </c>
      <c r="C472" s="22" t="s">
        <v>42</v>
      </c>
      <c r="D472" s="75"/>
      <c r="E472" s="75"/>
      <c r="F472" s="75"/>
      <c r="G472" s="76"/>
      <c r="H472" s="77">
        <f t="shared" si="279"/>
        <v>0</v>
      </c>
      <c r="I472" s="75"/>
      <c r="J472" s="75"/>
      <c r="K472" s="75"/>
      <c r="L472" s="76"/>
      <c r="M472" s="77">
        <f t="shared" si="280"/>
        <v>0</v>
      </c>
      <c r="N472" s="75"/>
      <c r="O472" s="75"/>
      <c r="P472" s="75"/>
      <c r="Q472" s="76"/>
      <c r="R472" s="77">
        <f t="shared" si="281"/>
        <v>0</v>
      </c>
      <c r="S472" s="75"/>
      <c r="T472" s="75"/>
      <c r="U472" s="75"/>
      <c r="V472" s="76"/>
      <c r="W472" s="77">
        <f t="shared" si="282"/>
        <v>0</v>
      </c>
      <c r="X472" s="11"/>
      <c r="Y472" s="11"/>
      <c r="Z472" s="11"/>
      <c r="AA472" s="12"/>
      <c r="AB472" s="16">
        <f t="shared" si="283"/>
        <v>0</v>
      </c>
      <c r="AC472" s="11"/>
      <c r="AD472" s="11"/>
      <c r="AE472" s="11"/>
      <c r="AF472" s="12"/>
      <c r="AG472" s="16">
        <f t="shared" si="284"/>
        <v>0</v>
      </c>
      <c r="AH472" s="11"/>
      <c r="AI472" s="11"/>
      <c r="AJ472" s="11"/>
      <c r="AK472" s="12"/>
      <c r="AL472" s="16">
        <f t="shared" si="285"/>
        <v>0</v>
      </c>
      <c r="AM472" s="11"/>
      <c r="AN472" s="11"/>
      <c r="AO472" s="11"/>
      <c r="AP472" s="12"/>
      <c r="AQ472" s="16">
        <f t="shared" si="286"/>
        <v>0</v>
      </c>
      <c r="AR472" s="11"/>
      <c r="AS472" s="11"/>
      <c r="AT472" s="11"/>
      <c r="AU472" s="12"/>
      <c r="AV472" s="25">
        <f t="shared" si="287"/>
        <v>0</v>
      </c>
    </row>
    <row r="473" spans="1:48" x14ac:dyDescent="0.25">
      <c r="A473" s="9">
        <v>32</v>
      </c>
      <c r="B473" s="3" t="s">
        <v>2</v>
      </c>
      <c r="C473" s="22" t="s">
        <v>42</v>
      </c>
      <c r="D473" s="75"/>
      <c r="E473" s="75"/>
      <c r="F473" s="75"/>
      <c r="G473" s="76"/>
      <c r="H473" s="77">
        <f t="shared" si="279"/>
        <v>0</v>
      </c>
      <c r="I473" s="75"/>
      <c r="J473" s="75"/>
      <c r="K473" s="75"/>
      <c r="L473" s="76"/>
      <c r="M473" s="77">
        <f t="shared" si="280"/>
        <v>0</v>
      </c>
      <c r="N473" s="75"/>
      <c r="O473" s="75"/>
      <c r="P473" s="75"/>
      <c r="Q473" s="76"/>
      <c r="R473" s="77">
        <f t="shared" si="281"/>
        <v>0</v>
      </c>
      <c r="S473" s="75"/>
      <c r="T473" s="75"/>
      <c r="U473" s="75"/>
      <c r="V473" s="76"/>
      <c r="W473" s="77">
        <f t="shared" si="282"/>
        <v>0</v>
      </c>
      <c r="X473" s="11"/>
      <c r="Y473" s="11"/>
      <c r="Z473" s="11"/>
      <c r="AA473" s="12"/>
      <c r="AB473" s="16">
        <f t="shared" si="283"/>
        <v>0</v>
      </c>
      <c r="AC473" s="11"/>
      <c r="AD473" s="11"/>
      <c r="AE473" s="11"/>
      <c r="AF473" s="12"/>
      <c r="AG473" s="16">
        <f t="shared" si="284"/>
        <v>0</v>
      </c>
      <c r="AH473" s="11"/>
      <c r="AI473" s="11"/>
      <c r="AJ473" s="11"/>
      <c r="AK473" s="12"/>
      <c r="AL473" s="16">
        <f t="shared" si="285"/>
        <v>0</v>
      </c>
      <c r="AM473" s="11"/>
      <c r="AN473" s="11"/>
      <c r="AO473" s="11"/>
      <c r="AP473" s="12"/>
      <c r="AQ473" s="16">
        <f t="shared" si="286"/>
        <v>0</v>
      </c>
      <c r="AR473" s="11"/>
      <c r="AS473" s="11"/>
      <c r="AT473" s="11"/>
      <c r="AU473" s="12"/>
      <c r="AV473" s="25">
        <f t="shared" si="287"/>
        <v>0</v>
      </c>
    </row>
    <row r="474" spans="1:48" x14ac:dyDescent="0.25">
      <c r="A474" s="9">
        <v>32</v>
      </c>
      <c r="B474" s="3" t="s">
        <v>3</v>
      </c>
      <c r="C474" s="22" t="s">
        <v>42</v>
      </c>
      <c r="D474" s="75"/>
      <c r="E474" s="75"/>
      <c r="F474" s="75"/>
      <c r="G474" s="76"/>
      <c r="H474" s="77">
        <f t="shared" si="279"/>
        <v>0</v>
      </c>
      <c r="I474" s="75"/>
      <c r="J474" s="75"/>
      <c r="K474" s="75"/>
      <c r="L474" s="76"/>
      <c r="M474" s="77">
        <f t="shared" si="280"/>
        <v>0</v>
      </c>
      <c r="N474" s="75"/>
      <c r="O474" s="75"/>
      <c r="P474" s="75"/>
      <c r="Q474" s="76"/>
      <c r="R474" s="77">
        <f t="shared" si="281"/>
        <v>0</v>
      </c>
      <c r="S474" s="75"/>
      <c r="T474" s="75"/>
      <c r="U474" s="75"/>
      <c r="V474" s="76"/>
      <c r="W474" s="77">
        <f t="shared" si="282"/>
        <v>0</v>
      </c>
      <c r="X474" s="11"/>
      <c r="Y474" s="11"/>
      <c r="Z474" s="11"/>
      <c r="AA474" s="12"/>
      <c r="AB474" s="16">
        <f t="shared" si="283"/>
        <v>0</v>
      </c>
      <c r="AC474" s="11"/>
      <c r="AD474" s="11"/>
      <c r="AE474" s="11"/>
      <c r="AF474" s="12"/>
      <c r="AG474" s="16">
        <f t="shared" si="284"/>
        <v>0</v>
      </c>
      <c r="AH474" s="11"/>
      <c r="AI474" s="11"/>
      <c r="AJ474" s="11"/>
      <c r="AK474" s="12"/>
      <c r="AL474" s="16">
        <f t="shared" si="285"/>
        <v>0</v>
      </c>
      <c r="AM474" s="11"/>
      <c r="AN474" s="11"/>
      <c r="AO474" s="11"/>
      <c r="AP474" s="12"/>
      <c r="AQ474" s="16">
        <f t="shared" si="286"/>
        <v>0</v>
      </c>
      <c r="AR474" s="11"/>
      <c r="AS474" s="11"/>
      <c r="AT474" s="11"/>
      <c r="AU474" s="12"/>
      <c r="AV474" s="25">
        <f t="shared" si="287"/>
        <v>0</v>
      </c>
    </row>
    <row r="475" spans="1:48" x14ac:dyDescent="0.25">
      <c r="A475" s="9">
        <v>32</v>
      </c>
      <c r="B475" s="3" t="s">
        <v>4</v>
      </c>
      <c r="C475" s="22" t="s">
        <v>42</v>
      </c>
      <c r="D475" s="75"/>
      <c r="E475" s="75"/>
      <c r="F475" s="75"/>
      <c r="G475" s="76"/>
      <c r="H475" s="77">
        <f t="shared" si="279"/>
        <v>0</v>
      </c>
      <c r="I475" s="75"/>
      <c r="J475" s="75"/>
      <c r="K475" s="75"/>
      <c r="L475" s="76"/>
      <c r="M475" s="77">
        <f t="shared" si="280"/>
        <v>0</v>
      </c>
      <c r="N475" s="75"/>
      <c r="O475" s="75"/>
      <c r="P475" s="75"/>
      <c r="Q475" s="76"/>
      <c r="R475" s="77">
        <f t="shared" si="281"/>
        <v>0</v>
      </c>
      <c r="S475" s="75"/>
      <c r="T475" s="75"/>
      <c r="U475" s="75"/>
      <c r="V475" s="76"/>
      <c r="W475" s="77">
        <f t="shared" si="282"/>
        <v>0</v>
      </c>
      <c r="X475" s="11"/>
      <c r="Y475" s="11"/>
      <c r="Z475" s="11"/>
      <c r="AA475" s="12"/>
      <c r="AB475" s="16">
        <f t="shared" si="283"/>
        <v>0</v>
      </c>
      <c r="AC475" s="11"/>
      <c r="AD475" s="11"/>
      <c r="AE475" s="11"/>
      <c r="AF475" s="12"/>
      <c r="AG475" s="16">
        <f t="shared" si="284"/>
        <v>0</v>
      </c>
      <c r="AH475" s="11"/>
      <c r="AI475" s="11"/>
      <c r="AJ475" s="11"/>
      <c r="AK475" s="12"/>
      <c r="AL475" s="16">
        <f t="shared" si="285"/>
        <v>0</v>
      </c>
      <c r="AM475" s="11"/>
      <c r="AN475" s="11"/>
      <c r="AO475" s="11"/>
      <c r="AP475" s="12"/>
      <c r="AQ475" s="16">
        <f t="shared" si="286"/>
        <v>0</v>
      </c>
      <c r="AR475" s="11"/>
      <c r="AS475" s="11"/>
      <c r="AT475" s="11"/>
      <c r="AU475" s="12"/>
      <c r="AV475" s="25">
        <f t="shared" si="287"/>
        <v>0</v>
      </c>
    </row>
    <row r="476" spans="1:48" x14ac:dyDescent="0.25">
      <c r="A476" s="9">
        <v>32</v>
      </c>
      <c r="B476" s="3" t="s">
        <v>5</v>
      </c>
      <c r="C476" s="22" t="s">
        <v>42</v>
      </c>
      <c r="D476" s="75"/>
      <c r="E476" s="75"/>
      <c r="F476" s="75"/>
      <c r="G476" s="76"/>
      <c r="H476" s="77">
        <f t="shared" si="279"/>
        <v>0</v>
      </c>
      <c r="I476" s="75"/>
      <c r="J476" s="75"/>
      <c r="K476" s="75"/>
      <c r="L476" s="76"/>
      <c r="M476" s="77">
        <f t="shared" si="280"/>
        <v>0</v>
      </c>
      <c r="N476" s="75"/>
      <c r="O476" s="75"/>
      <c r="P476" s="75"/>
      <c r="Q476" s="76"/>
      <c r="R476" s="77">
        <f t="shared" si="281"/>
        <v>0</v>
      </c>
      <c r="S476" s="75"/>
      <c r="T476" s="75"/>
      <c r="U476" s="75"/>
      <c r="V476" s="76"/>
      <c r="W476" s="77">
        <f t="shared" si="282"/>
        <v>0</v>
      </c>
      <c r="X476" s="11"/>
      <c r="Y476" s="11"/>
      <c r="Z476" s="11"/>
      <c r="AA476" s="12"/>
      <c r="AB476" s="16">
        <f t="shared" si="283"/>
        <v>0</v>
      </c>
      <c r="AC476" s="11"/>
      <c r="AD476" s="11"/>
      <c r="AE476" s="11"/>
      <c r="AF476" s="12"/>
      <c r="AG476" s="16">
        <f t="shared" si="284"/>
        <v>0</v>
      </c>
      <c r="AH476" s="11"/>
      <c r="AI476" s="11"/>
      <c r="AJ476" s="11"/>
      <c r="AK476" s="12"/>
      <c r="AL476" s="16">
        <f t="shared" si="285"/>
        <v>0</v>
      </c>
      <c r="AM476" s="11"/>
      <c r="AN476" s="11"/>
      <c r="AO476" s="11"/>
      <c r="AP476" s="12"/>
      <c r="AQ476" s="16">
        <f t="shared" si="286"/>
        <v>0</v>
      </c>
      <c r="AR476" s="11"/>
      <c r="AS476" s="11"/>
      <c r="AT476" s="11"/>
      <c r="AU476" s="12"/>
      <c r="AV476" s="25">
        <f t="shared" si="287"/>
        <v>0</v>
      </c>
    </row>
    <row r="477" spans="1:48" x14ac:dyDescent="0.25">
      <c r="A477" s="9">
        <v>32</v>
      </c>
      <c r="B477" s="3" t="s">
        <v>6</v>
      </c>
      <c r="C477" s="22" t="s">
        <v>42</v>
      </c>
      <c r="D477" s="75"/>
      <c r="E477" s="75"/>
      <c r="F477" s="75"/>
      <c r="G477" s="76"/>
      <c r="H477" s="77">
        <f t="shared" si="279"/>
        <v>0</v>
      </c>
      <c r="I477" s="75"/>
      <c r="J477" s="75"/>
      <c r="K477" s="75"/>
      <c r="L477" s="76"/>
      <c r="M477" s="77">
        <f t="shared" si="280"/>
        <v>0</v>
      </c>
      <c r="N477" s="75"/>
      <c r="O477" s="75"/>
      <c r="P477" s="75"/>
      <c r="Q477" s="76"/>
      <c r="R477" s="77">
        <f t="shared" si="281"/>
        <v>0</v>
      </c>
      <c r="S477" s="75"/>
      <c r="T477" s="75"/>
      <c r="U477" s="75"/>
      <c r="V477" s="76"/>
      <c r="W477" s="77">
        <f t="shared" si="282"/>
        <v>0</v>
      </c>
      <c r="X477" s="11"/>
      <c r="Y477" s="11"/>
      <c r="Z477" s="11"/>
      <c r="AA477" s="12"/>
      <c r="AB477" s="16">
        <f t="shared" si="283"/>
        <v>0</v>
      </c>
      <c r="AC477" s="11"/>
      <c r="AD477" s="11"/>
      <c r="AE477" s="11"/>
      <c r="AF477" s="12"/>
      <c r="AG477" s="16">
        <f t="shared" si="284"/>
        <v>0</v>
      </c>
      <c r="AH477" s="11"/>
      <c r="AI477" s="11"/>
      <c r="AJ477" s="11"/>
      <c r="AK477" s="12"/>
      <c r="AL477" s="16">
        <f t="shared" si="285"/>
        <v>0</v>
      </c>
      <c r="AM477" s="11"/>
      <c r="AN477" s="11"/>
      <c r="AO477" s="11"/>
      <c r="AP477" s="12"/>
      <c r="AQ477" s="16">
        <f t="shared" si="286"/>
        <v>0</v>
      </c>
      <c r="AR477" s="11"/>
      <c r="AS477" s="11"/>
      <c r="AT477" s="11"/>
      <c r="AU477" s="12"/>
      <c r="AV477" s="25">
        <f t="shared" si="287"/>
        <v>0</v>
      </c>
    </row>
    <row r="478" spans="1:48" x14ac:dyDescent="0.25">
      <c r="A478" s="9">
        <v>32</v>
      </c>
      <c r="B478" s="3" t="s">
        <v>7</v>
      </c>
      <c r="C478" s="22" t="s">
        <v>42</v>
      </c>
      <c r="D478" s="75"/>
      <c r="E478" s="75"/>
      <c r="F478" s="75"/>
      <c r="G478" s="76"/>
      <c r="H478" s="77">
        <f t="shared" si="279"/>
        <v>0</v>
      </c>
      <c r="I478" s="75"/>
      <c r="J478" s="75"/>
      <c r="K478" s="75"/>
      <c r="L478" s="76"/>
      <c r="M478" s="77">
        <f t="shared" si="280"/>
        <v>0</v>
      </c>
      <c r="N478" s="75"/>
      <c r="O478" s="75"/>
      <c r="P478" s="75"/>
      <c r="Q478" s="76"/>
      <c r="R478" s="77">
        <f t="shared" si="281"/>
        <v>0</v>
      </c>
      <c r="S478" s="75"/>
      <c r="T478" s="75"/>
      <c r="U478" s="75"/>
      <c r="V478" s="76"/>
      <c r="W478" s="77">
        <f t="shared" si="282"/>
        <v>0</v>
      </c>
      <c r="X478" s="11"/>
      <c r="Y478" s="11"/>
      <c r="Z478" s="11"/>
      <c r="AA478" s="12"/>
      <c r="AB478" s="16">
        <f t="shared" si="283"/>
        <v>0</v>
      </c>
      <c r="AC478" s="11"/>
      <c r="AD478" s="11"/>
      <c r="AE478" s="11"/>
      <c r="AF478" s="12"/>
      <c r="AG478" s="16">
        <f t="shared" si="284"/>
        <v>0</v>
      </c>
      <c r="AH478" s="11"/>
      <c r="AI478" s="11"/>
      <c r="AJ478" s="11"/>
      <c r="AK478" s="12"/>
      <c r="AL478" s="16">
        <f t="shared" si="285"/>
        <v>0</v>
      </c>
      <c r="AM478" s="11"/>
      <c r="AN478" s="11"/>
      <c r="AO478" s="11"/>
      <c r="AP478" s="12"/>
      <c r="AQ478" s="16">
        <f t="shared" si="286"/>
        <v>0</v>
      </c>
      <c r="AR478" s="11"/>
      <c r="AS478" s="11"/>
      <c r="AT478" s="11"/>
      <c r="AU478" s="12"/>
      <c r="AV478" s="25">
        <f t="shared" si="287"/>
        <v>0</v>
      </c>
    </row>
    <row r="479" spans="1:48" x14ac:dyDescent="0.25">
      <c r="A479" s="9">
        <v>32</v>
      </c>
      <c r="B479" s="3" t="s">
        <v>23</v>
      </c>
      <c r="C479" s="22" t="s">
        <v>42</v>
      </c>
      <c r="D479" s="75"/>
      <c r="E479" s="75"/>
      <c r="F479" s="75"/>
      <c r="G479" s="76"/>
      <c r="H479" s="77">
        <f t="shared" si="279"/>
        <v>0</v>
      </c>
      <c r="I479" s="75"/>
      <c r="J479" s="75"/>
      <c r="K479" s="75"/>
      <c r="L479" s="76"/>
      <c r="M479" s="77">
        <f t="shared" si="280"/>
        <v>0</v>
      </c>
      <c r="N479" s="75"/>
      <c r="O479" s="75"/>
      <c r="P479" s="75"/>
      <c r="Q479" s="76"/>
      <c r="R479" s="77">
        <f t="shared" si="281"/>
        <v>0</v>
      </c>
      <c r="S479" s="75"/>
      <c r="T479" s="75"/>
      <c r="U479" s="75"/>
      <c r="V479" s="76"/>
      <c r="W479" s="77">
        <f t="shared" si="282"/>
        <v>0</v>
      </c>
      <c r="X479" s="11"/>
      <c r="Y479" s="11"/>
      <c r="Z479" s="11"/>
      <c r="AA479" s="12"/>
      <c r="AB479" s="16">
        <f t="shared" si="283"/>
        <v>0</v>
      </c>
      <c r="AC479" s="11"/>
      <c r="AD479" s="11"/>
      <c r="AE479" s="11"/>
      <c r="AF479" s="12"/>
      <c r="AG479" s="16">
        <f t="shared" si="284"/>
        <v>0</v>
      </c>
      <c r="AH479" s="11"/>
      <c r="AI479" s="11"/>
      <c r="AJ479" s="11"/>
      <c r="AK479" s="12"/>
      <c r="AL479" s="16">
        <f t="shared" si="285"/>
        <v>0</v>
      </c>
      <c r="AM479" s="11"/>
      <c r="AN479" s="11"/>
      <c r="AO479" s="11"/>
      <c r="AP479" s="12"/>
      <c r="AQ479" s="16">
        <f t="shared" si="286"/>
        <v>0</v>
      </c>
      <c r="AR479" s="11"/>
      <c r="AS479" s="11"/>
      <c r="AT479" s="11"/>
      <c r="AU479" s="12"/>
      <c r="AV479" s="25">
        <f t="shared" si="287"/>
        <v>0</v>
      </c>
    </row>
    <row r="480" spans="1:48" x14ac:dyDescent="0.25">
      <c r="A480" s="9">
        <v>32</v>
      </c>
      <c r="B480" s="3" t="s">
        <v>8</v>
      </c>
      <c r="C480" s="22" t="s">
        <v>42</v>
      </c>
      <c r="D480" s="75"/>
      <c r="E480" s="75"/>
      <c r="F480" s="75"/>
      <c r="G480" s="76"/>
      <c r="H480" s="77">
        <f t="shared" si="279"/>
        <v>0</v>
      </c>
      <c r="I480" s="75"/>
      <c r="J480" s="75"/>
      <c r="K480" s="75"/>
      <c r="L480" s="76"/>
      <c r="M480" s="77">
        <f t="shared" si="280"/>
        <v>0</v>
      </c>
      <c r="N480" s="75"/>
      <c r="O480" s="75"/>
      <c r="P480" s="75"/>
      <c r="Q480" s="76"/>
      <c r="R480" s="77">
        <f t="shared" si="281"/>
        <v>0</v>
      </c>
      <c r="S480" s="75"/>
      <c r="T480" s="75"/>
      <c r="U480" s="75"/>
      <c r="V480" s="76"/>
      <c r="W480" s="77">
        <f t="shared" si="282"/>
        <v>0</v>
      </c>
      <c r="X480" s="11"/>
      <c r="Y480" s="11"/>
      <c r="Z480" s="11"/>
      <c r="AA480" s="12"/>
      <c r="AB480" s="16">
        <f t="shared" si="283"/>
        <v>0</v>
      </c>
      <c r="AC480" s="11"/>
      <c r="AD480" s="11"/>
      <c r="AE480" s="11"/>
      <c r="AF480" s="12"/>
      <c r="AG480" s="16">
        <f t="shared" si="284"/>
        <v>0</v>
      </c>
      <c r="AH480" s="11"/>
      <c r="AI480" s="11"/>
      <c r="AJ480" s="11"/>
      <c r="AK480" s="12"/>
      <c r="AL480" s="16">
        <f t="shared" si="285"/>
        <v>0</v>
      </c>
      <c r="AM480" s="11"/>
      <c r="AN480" s="11"/>
      <c r="AO480" s="11"/>
      <c r="AP480" s="12"/>
      <c r="AQ480" s="16">
        <f t="shared" si="286"/>
        <v>0</v>
      </c>
      <c r="AR480" s="11"/>
      <c r="AS480" s="11"/>
      <c r="AT480" s="11"/>
      <c r="AU480" s="12"/>
      <c r="AV480" s="25">
        <f t="shared" si="287"/>
        <v>0</v>
      </c>
    </row>
    <row r="481" spans="1:48" x14ac:dyDescent="0.25">
      <c r="A481" s="9">
        <v>32</v>
      </c>
      <c r="B481" s="3" t="s">
        <v>9</v>
      </c>
      <c r="C481" s="22" t="s">
        <v>42</v>
      </c>
      <c r="D481" s="75"/>
      <c r="E481" s="75"/>
      <c r="F481" s="75"/>
      <c r="G481" s="76"/>
      <c r="H481" s="77">
        <f t="shared" si="279"/>
        <v>0</v>
      </c>
      <c r="I481" s="75"/>
      <c r="J481" s="75"/>
      <c r="K481" s="75"/>
      <c r="L481" s="76"/>
      <c r="M481" s="77">
        <f t="shared" si="280"/>
        <v>0</v>
      </c>
      <c r="N481" s="75"/>
      <c r="O481" s="75"/>
      <c r="P481" s="75"/>
      <c r="Q481" s="76"/>
      <c r="R481" s="77">
        <f t="shared" si="281"/>
        <v>0</v>
      </c>
      <c r="S481" s="75"/>
      <c r="T481" s="75"/>
      <c r="U481" s="75"/>
      <c r="V481" s="76"/>
      <c r="W481" s="77">
        <f t="shared" si="282"/>
        <v>0</v>
      </c>
      <c r="X481" s="11"/>
      <c r="Y481" s="11"/>
      <c r="Z481" s="11"/>
      <c r="AA481" s="12"/>
      <c r="AB481" s="16">
        <f t="shared" si="283"/>
        <v>0</v>
      </c>
      <c r="AC481" s="11"/>
      <c r="AD481" s="11"/>
      <c r="AE481" s="11"/>
      <c r="AF481" s="12"/>
      <c r="AG481" s="16">
        <f t="shared" si="284"/>
        <v>0</v>
      </c>
      <c r="AH481" s="11"/>
      <c r="AI481" s="11"/>
      <c r="AJ481" s="11"/>
      <c r="AK481" s="12"/>
      <c r="AL481" s="16">
        <f t="shared" si="285"/>
        <v>0</v>
      </c>
      <c r="AM481" s="11"/>
      <c r="AN481" s="11"/>
      <c r="AO481" s="11"/>
      <c r="AP481" s="12"/>
      <c r="AQ481" s="16">
        <f t="shared" si="286"/>
        <v>0</v>
      </c>
      <c r="AR481" s="11"/>
      <c r="AS481" s="11"/>
      <c r="AT481" s="11"/>
      <c r="AU481" s="12"/>
      <c r="AV481" s="25">
        <f t="shared" si="287"/>
        <v>0</v>
      </c>
    </row>
    <row r="482" spans="1:48" x14ac:dyDescent="0.25">
      <c r="A482" s="9">
        <v>32</v>
      </c>
      <c r="B482" s="3" t="s">
        <v>10</v>
      </c>
      <c r="C482" s="22" t="s">
        <v>42</v>
      </c>
      <c r="D482" s="75"/>
      <c r="E482" s="75"/>
      <c r="F482" s="75"/>
      <c r="G482" s="76"/>
      <c r="H482" s="77">
        <f t="shared" si="279"/>
        <v>0</v>
      </c>
      <c r="I482" s="75"/>
      <c r="J482" s="75"/>
      <c r="K482" s="75"/>
      <c r="L482" s="76"/>
      <c r="M482" s="77">
        <f t="shared" si="280"/>
        <v>0</v>
      </c>
      <c r="N482" s="75"/>
      <c r="O482" s="75"/>
      <c r="P482" s="75"/>
      <c r="Q482" s="76"/>
      <c r="R482" s="77">
        <f t="shared" si="281"/>
        <v>0</v>
      </c>
      <c r="S482" s="75"/>
      <c r="T482" s="75"/>
      <c r="U482" s="75"/>
      <c r="V482" s="76"/>
      <c r="W482" s="77">
        <f t="shared" si="282"/>
        <v>0</v>
      </c>
      <c r="X482" s="11"/>
      <c r="Y482" s="11"/>
      <c r="Z482" s="11"/>
      <c r="AA482" s="12"/>
      <c r="AB482" s="16">
        <f t="shared" si="283"/>
        <v>0</v>
      </c>
      <c r="AC482" s="11"/>
      <c r="AD482" s="11"/>
      <c r="AE482" s="11"/>
      <c r="AF482" s="12"/>
      <c r="AG482" s="16">
        <f t="shared" si="284"/>
        <v>0</v>
      </c>
      <c r="AH482" s="11"/>
      <c r="AI482" s="11"/>
      <c r="AJ482" s="11"/>
      <c r="AK482" s="12"/>
      <c r="AL482" s="16">
        <f t="shared" si="285"/>
        <v>0</v>
      </c>
      <c r="AM482" s="11"/>
      <c r="AN482" s="11"/>
      <c r="AO482" s="11"/>
      <c r="AP482" s="12"/>
      <c r="AQ482" s="16">
        <f t="shared" si="286"/>
        <v>0</v>
      </c>
      <c r="AR482" s="11"/>
      <c r="AS482" s="11"/>
      <c r="AT482" s="11"/>
      <c r="AU482" s="12"/>
      <c r="AV482" s="25">
        <f t="shared" si="287"/>
        <v>0</v>
      </c>
    </row>
    <row r="483" spans="1:48" x14ac:dyDescent="0.25">
      <c r="A483" s="9">
        <v>32</v>
      </c>
      <c r="B483" s="22" t="s">
        <v>34</v>
      </c>
      <c r="C483" s="22" t="s">
        <v>42</v>
      </c>
      <c r="D483" s="78"/>
      <c r="E483" s="78"/>
      <c r="F483" s="78"/>
      <c r="G483" s="79"/>
      <c r="H483" s="80">
        <f t="shared" si="279"/>
        <v>0</v>
      </c>
      <c r="I483" s="78"/>
      <c r="J483" s="78"/>
      <c r="K483" s="78"/>
      <c r="L483" s="79"/>
      <c r="M483" s="80">
        <f t="shared" si="280"/>
        <v>0</v>
      </c>
      <c r="N483" s="78"/>
      <c r="O483" s="78"/>
      <c r="P483" s="78"/>
      <c r="Q483" s="79"/>
      <c r="R483" s="80">
        <f t="shared" si="281"/>
        <v>0</v>
      </c>
      <c r="S483" s="78"/>
      <c r="T483" s="78"/>
      <c r="U483" s="78"/>
      <c r="V483" s="79"/>
      <c r="W483" s="80">
        <f t="shared" si="282"/>
        <v>0</v>
      </c>
      <c r="X483" s="13"/>
      <c r="Y483" s="13"/>
      <c r="Z483" s="13"/>
      <c r="AA483" s="14"/>
      <c r="AB483" s="17">
        <f t="shared" si="283"/>
        <v>0</v>
      </c>
      <c r="AC483" s="13"/>
      <c r="AD483" s="13"/>
      <c r="AE483" s="13"/>
      <c r="AF483" s="14"/>
      <c r="AG483" s="17">
        <f t="shared" si="284"/>
        <v>0</v>
      </c>
      <c r="AH483" s="13"/>
      <c r="AI483" s="13"/>
      <c r="AJ483" s="13"/>
      <c r="AK483" s="14"/>
      <c r="AL483" s="17">
        <f t="shared" si="285"/>
        <v>0</v>
      </c>
      <c r="AM483" s="13"/>
      <c r="AN483" s="13"/>
      <c r="AO483" s="13"/>
      <c r="AP483" s="14"/>
      <c r="AQ483" s="17">
        <f t="shared" si="286"/>
        <v>0</v>
      </c>
      <c r="AR483" s="13"/>
      <c r="AS483" s="13"/>
      <c r="AT483" s="13"/>
      <c r="AU483" s="14"/>
      <c r="AV483" s="26">
        <f t="shared" si="287"/>
        <v>0</v>
      </c>
    </row>
    <row r="484" spans="1:48" x14ac:dyDescent="0.25">
      <c r="A484" s="9">
        <v>32</v>
      </c>
      <c r="B484" s="27"/>
      <c r="C484" s="28"/>
      <c r="D484" s="81"/>
      <c r="E484" s="82"/>
      <c r="F484" s="82"/>
      <c r="G484" s="82"/>
      <c r="H484" s="83">
        <f>SUM(H471:H483)</f>
        <v>0</v>
      </c>
      <c r="I484" s="82"/>
      <c r="J484" s="82"/>
      <c r="K484" s="82"/>
      <c r="L484" s="82"/>
      <c r="M484" s="83">
        <f>SUM(M471:M483)</f>
        <v>0</v>
      </c>
      <c r="N484" s="82"/>
      <c r="O484" s="82"/>
      <c r="P484" s="82"/>
      <c r="Q484" s="82"/>
      <c r="R484" s="83">
        <f>SUM(R471:R483)</f>
        <v>0</v>
      </c>
      <c r="S484" s="82"/>
      <c r="T484" s="82"/>
      <c r="U484" s="82"/>
      <c r="V484" s="82"/>
      <c r="W484" s="83">
        <f>SUM(W471:W483)</f>
        <v>0</v>
      </c>
      <c r="X484" s="29"/>
      <c r="Y484" s="29"/>
      <c r="Z484" s="29"/>
      <c r="AA484" s="29"/>
      <c r="AB484" s="30">
        <f>SUM(AB471:AB483)</f>
        <v>0</v>
      </c>
      <c r="AC484" s="29"/>
      <c r="AD484" s="29"/>
      <c r="AE484" s="29"/>
      <c r="AF484" s="29"/>
      <c r="AG484" s="30">
        <f>SUM(AG471:AG483)</f>
        <v>0</v>
      </c>
      <c r="AH484" s="29"/>
      <c r="AI484" s="29"/>
      <c r="AJ484" s="29"/>
      <c r="AK484" s="29"/>
      <c r="AL484" s="30">
        <f>SUM(AL471:AL483)</f>
        <v>0</v>
      </c>
      <c r="AM484" s="29"/>
      <c r="AN484" s="29"/>
      <c r="AO484" s="29"/>
      <c r="AP484" s="29"/>
      <c r="AQ484" s="30">
        <f>SUM(AQ471:AQ483)</f>
        <v>0</v>
      </c>
      <c r="AR484" s="29"/>
      <c r="AS484" s="29"/>
      <c r="AT484" s="29"/>
      <c r="AU484" s="29"/>
      <c r="AV484" s="30">
        <f>SUM(AV471:AV483)</f>
        <v>0</v>
      </c>
    </row>
    <row r="485" spans="1:48" x14ac:dyDescent="0.25">
      <c r="A485" s="9">
        <v>32</v>
      </c>
      <c r="B485" s="115" t="str">
        <f>"Буква (или иное название) класса "&amp;A726&amp;":"</f>
        <v>Буква (или иное название) класса 49:</v>
      </c>
      <c r="C485" s="116"/>
      <c r="D485" s="106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</row>
    <row r="486" spans="1:48" x14ac:dyDescent="0.25">
      <c r="A486" s="9">
        <v>33</v>
      </c>
      <c r="B486" s="20" t="s">
        <v>0</v>
      </c>
      <c r="C486" s="21" t="s">
        <v>42</v>
      </c>
      <c r="D486" s="75"/>
      <c r="E486" s="75"/>
      <c r="F486" s="75"/>
      <c r="G486" s="76"/>
      <c r="H486" s="77">
        <f t="shared" ref="H486:H498" si="288">COUNTA(D486:G486)</f>
        <v>0</v>
      </c>
      <c r="I486" s="75"/>
      <c r="J486" s="75"/>
      <c r="K486" s="75"/>
      <c r="L486" s="76"/>
      <c r="M486" s="77">
        <f t="shared" ref="M486:M498" si="289">COUNTA(I486:L486)</f>
        <v>0</v>
      </c>
      <c r="N486" s="75"/>
      <c r="O486" s="75"/>
      <c r="P486" s="75"/>
      <c r="Q486" s="76"/>
      <c r="R486" s="77">
        <f t="shared" ref="R486:R498" si="290">COUNTA(N486:Q486)</f>
        <v>0</v>
      </c>
      <c r="S486" s="75"/>
      <c r="T486" s="75"/>
      <c r="U486" s="75"/>
      <c r="V486" s="76"/>
      <c r="W486" s="77">
        <f t="shared" ref="W486:W498" si="291">COUNTA(S486:V486)</f>
        <v>0</v>
      </c>
      <c r="X486" s="11"/>
      <c r="Y486" s="11"/>
      <c r="Z486" s="11"/>
      <c r="AA486" s="12"/>
      <c r="AB486" s="16">
        <f t="shared" ref="AB486:AB498" si="292">COUNTA(X486:AA486)</f>
        <v>0</v>
      </c>
      <c r="AC486" s="11"/>
      <c r="AD486" s="11"/>
      <c r="AE486" s="11"/>
      <c r="AF486" s="12"/>
      <c r="AG486" s="16">
        <f t="shared" ref="AG486:AG498" si="293">COUNTA(AC486:AF486)</f>
        <v>0</v>
      </c>
      <c r="AH486" s="11"/>
      <c r="AI486" s="11"/>
      <c r="AJ486" s="11"/>
      <c r="AK486" s="12"/>
      <c r="AL486" s="16">
        <f t="shared" ref="AL486:AL498" si="294">COUNTA(AH486:AK486)</f>
        <v>0</v>
      </c>
      <c r="AM486" s="11"/>
      <c r="AN486" s="11"/>
      <c r="AO486" s="11"/>
      <c r="AP486" s="12"/>
      <c r="AQ486" s="16">
        <f t="shared" ref="AQ486:AQ498" si="295">COUNTA(AM486:AP486)</f>
        <v>0</v>
      </c>
      <c r="AR486" s="11"/>
      <c r="AS486" s="11"/>
      <c r="AT486" s="11"/>
      <c r="AU486" s="12"/>
      <c r="AV486" s="25">
        <f t="shared" ref="AV486:AV498" si="296">COUNTA(AR486:AU486)</f>
        <v>0</v>
      </c>
    </row>
    <row r="487" spans="1:48" x14ac:dyDescent="0.25">
      <c r="A487" s="9">
        <v>33</v>
      </c>
      <c r="B487" s="3" t="s">
        <v>1</v>
      </c>
      <c r="C487" s="22" t="s">
        <v>42</v>
      </c>
      <c r="D487" s="75"/>
      <c r="E487" s="75"/>
      <c r="F487" s="75"/>
      <c r="G487" s="76"/>
      <c r="H487" s="77">
        <f t="shared" si="288"/>
        <v>0</v>
      </c>
      <c r="I487" s="75"/>
      <c r="J487" s="75"/>
      <c r="K487" s="75"/>
      <c r="L487" s="76"/>
      <c r="M487" s="77">
        <f t="shared" si="289"/>
        <v>0</v>
      </c>
      <c r="N487" s="75"/>
      <c r="O487" s="75"/>
      <c r="P487" s="75"/>
      <c r="Q487" s="76"/>
      <c r="R487" s="77">
        <f t="shared" si="290"/>
        <v>0</v>
      </c>
      <c r="S487" s="75"/>
      <c r="T487" s="75"/>
      <c r="U487" s="75"/>
      <c r="V487" s="76"/>
      <c r="W487" s="77">
        <f t="shared" si="291"/>
        <v>0</v>
      </c>
      <c r="X487" s="11"/>
      <c r="Y487" s="11"/>
      <c r="Z487" s="11"/>
      <c r="AA487" s="12"/>
      <c r="AB487" s="16">
        <f t="shared" si="292"/>
        <v>0</v>
      </c>
      <c r="AC487" s="11"/>
      <c r="AD487" s="11"/>
      <c r="AE487" s="11"/>
      <c r="AF487" s="12"/>
      <c r="AG487" s="16">
        <f t="shared" si="293"/>
        <v>0</v>
      </c>
      <c r="AH487" s="11"/>
      <c r="AI487" s="11"/>
      <c r="AJ487" s="11"/>
      <c r="AK487" s="12"/>
      <c r="AL487" s="16">
        <f t="shared" si="294"/>
        <v>0</v>
      </c>
      <c r="AM487" s="11"/>
      <c r="AN487" s="11"/>
      <c r="AO487" s="11"/>
      <c r="AP487" s="12"/>
      <c r="AQ487" s="16">
        <f t="shared" si="295"/>
        <v>0</v>
      </c>
      <c r="AR487" s="11"/>
      <c r="AS487" s="11"/>
      <c r="AT487" s="11"/>
      <c r="AU487" s="12"/>
      <c r="AV487" s="25">
        <f t="shared" si="296"/>
        <v>0</v>
      </c>
    </row>
    <row r="488" spans="1:48" x14ac:dyDescent="0.25">
      <c r="A488" s="9">
        <v>33</v>
      </c>
      <c r="B488" s="3" t="s">
        <v>2</v>
      </c>
      <c r="C488" s="22" t="s">
        <v>42</v>
      </c>
      <c r="D488" s="75"/>
      <c r="E488" s="75"/>
      <c r="F488" s="75"/>
      <c r="G488" s="76"/>
      <c r="H488" s="77">
        <f t="shared" si="288"/>
        <v>0</v>
      </c>
      <c r="I488" s="75"/>
      <c r="J488" s="75"/>
      <c r="K488" s="75"/>
      <c r="L488" s="76"/>
      <c r="M488" s="77">
        <f t="shared" si="289"/>
        <v>0</v>
      </c>
      <c r="N488" s="75"/>
      <c r="O488" s="75"/>
      <c r="P488" s="75"/>
      <c r="Q488" s="76"/>
      <c r="R488" s="77">
        <f t="shared" si="290"/>
        <v>0</v>
      </c>
      <c r="S488" s="75"/>
      <c r="T488" s="75"/>
      <c r="U488" s="75"/>
      <c r="V488" s="76"/>
      <c r="W488" s="77">
        <f t="shared" si="291"/>
        <v>0</v>
      </c>
      <c r="X488" s="11"/>
      <c r="Y488" s="11"/>
      <c r="Z488" s="11"/>
      <c r="AA488" s="12"/>
      <c r="AB488" s="16">
        <f t="shared" si="292"/>
        <v>0</v>
      </c>
      <c r="AC488" s="11"/>
      <c r="AD488" s="11"/>
      <c r="AE488" s="11"/>
      <c r="AF488" s="12"/>
      <c r="AG488" s="16">
        <f t="shared" si="293"/>
        <v>0</v>
      </c>
      <c r="AH488" s="11"/>
      <c r="AI488" s="11"/>
      <c r="AJ488" s="11"/>
      <c r="AK488" s="12"/>
      <c r="AL488" s="16">
        <f t="shared" si="294"/>
        <v>0</v>
      </c>
      <c r="AM488" s="11"/>
      <c r="AN488" s="11"/>
      <c r="AO488" s="11"/>
      <c r="AP488" s="12"/>
      <c r="AQ488" s="16">
        <f t="shared" si="295"/>
        <v>0</v>
      </c>
      <c r="AR488" s="11"/>
      <c r="AS488" s="11"/>
      <c r="AT488" s="11"/>
      <c r="AU488" s="12"/>
      <c r="AV488" s="25">
        <f t="shared" si="296"/>
        <v>0</v>
      </c>
    </row>
    <row r="489" spans="1:48" x14ac:dyDescent="0.25">
      <c r="A489" s="9">
        <v>33</v>
      </c>
      <c r="B489" s="3" t="s">
        <v>3</v>
      </c>
      <c r="C489" s="22" t="s">
        <v>42</v>
      </c>
      <c r="D489" s="75"/>
      <c r="E489" s="75"/>
      <c r="F489" s="75"/>
      <c r="G489" s="76"/>
      <c r="H489" s="77">
        <f t="shared" si="288"/>
        <v>0</v>
      </c>
      <c r="I489" s="75"/>
      <c r="J489" s="75"/>
      <c r="K489" s="75"/>
      <c r="L489" s="76"/>
      <c r="M489" s="77">
        <f t="shared" si="289"/>
        <v>0</v>
      </c>
      <c r="N489" s="75"/>
      <c r="O489" s="75"/>
      <c r="P489" s="75"/>
      <c r="Q489" s="76"/>
      <c r="R489" s="77">
        <f t="shared" si="290"/>
        <v>0</v>
      </c>
      <c r="S489" s="75"/>
      <c r="T489" s="75"/>
      <c r="U489" s="75"/>
      <c r="V489" s="76"/>
      <c r="W489" s="77">
        <f t="shared" si="291"/>
        <v>0</v>
      </c>
      <c r="X489" s="11"/>
      <c r="Y489" s="11"/>
      <c r="Z489" s="11"/>
      <c r="AA489" s="12"/>
      <c r="AB489" s="16">
        <f t="shared" si="292"/>
        <v>0</v>
      </c>
      <c r="AC489" s="11"/>
      <c r="AD489" s="11"/>
      <c r="AE489" s="11"/>
      <c r="AF489" s="12"/>
      <c r="AG489" s="16">
        <f t="shared" si="293"/>
        <v>0</v>
      </c>
      <c r="AH489" s="11"/>
      <c r="AI489" s="11"/>
      <c r="AJ489" s="11"/>
      <c r="AK489" s="12"/>
      <c r="AL489" s="16">
        <f t="shared" si="294"/>
        <v>0</v>
      </c>
      <c r="AM489" s="11"/>
      <c r="AN489" s="11"/>
      <c r="AO489" s="11"/>
      <c r="AP489" s="12"/>
      <c r="AQ489" s="16">
        <f t="shared" si="295"/>
        <v>0</v>
      </c>
      <c r="AR489" s="11"/>
      <c r="AS489" s="11"/>
      <c r="AT489" s="11"/>
      <c r="AU489" s="12"/>
      <c r="AV489" s="25">
        <f t="shared" si="296"/>
        <v>0</v>
      </c>
    </row>
    <row r="490" spans="1:48" x14ac:dyDescent="0.25">
      <c r="A490" s="9">
        <v>33</v>
      </c>
      <c r="B490" s="3" t="s">
        <v>4</v>
      </c>
      <c r="C490" s="22" t="s">
        <v>42</v>
      </c>
      <c r="D490" s="75"/>
      <c r="E490" s="75"/>
      <c r="F490" s="75"/>
      <c r="G490" s="76"/>
      <c r="H490" s="77">
        <f t="shared" si="288"/>
        <v>0</v>
      </c>
      <c r="I490" s="75"/>
      <c r="J490" s="75"/>
      <c r="K490" s="75"/>
      <c r="L490" s="76"/>
      <c r="M490" s="77">
        <f t="shared" si="289"/>
        <v>0</v>
      </c>
      <c r="N490" s="75"/>
      <c r="O490" s="75"/>
      <c r="P490" s="75"/>
      <c r="Q490" s="76"/>
      <c r="R490" s="77">
        <f t="shared" si="290"/>
        <v>0</v>
      </c>
      <c r="S490" s="75"/>
      <c r="T490" s="75"/>
      <c r="U490" s="75"/>
      <c r="V490" s="76"/>
      <c r="W490" s="77">
        <f t="shared" si="291"/>
        <v>0</v>
      </c>
      <c r="X490" s="11"/>
      <c r="Y490" s="11"/>
      <c r="Z490" s="11"/>
      <c r="AA490" s="12"/>
      <c r="AB490" s="16">
        <f t="shared" si="292"/>
        <v>0</v>
      </c>
      <c r="AC490" s="11"/>
      <c r="AD490" s="11"/>
      <c r="AE490" s="11"/>
      <c r="AF490" s="12"/>
      <c r="AG490" s="16">
        <f t="shared" si="293"/>
        <v>0</v>
      </c>
      <c r="AH490" s="11"/>
      <c r="AI490" s="11"/>
      <c r="AJ490" s="11"/>
      <c r="AK490" s="12"/>
      <c r="AL490" s="16">
        <f t="shared" si="294"/>
        <v>0</v>
      </c>
      <c r="AM490" s="11"/>
      <c r="AN490" s="11"/>
      <c r="AO490" s="11"/>
      <c r="AP490" s="12"/>
      <c r="AQ490" s="16">
        <f t="shared" si="295"/>
        <v>0</v>
      </c>
      <c r="AR490" s="11"/>
      <c r="AS490" s="11"/>
      <c r="AT490" s="11"/>
      <c r="AU490" s="12"/>
      <c r="AV490" s="25">
        <f t="shared" si="296"/>
        <v>0</v>
      </c>
    </row>
    <row r="491" spans="1:48" x14ac:dyDescent="0.25">
      <c r="A491" s="9">
        <v>33</v>
      </c>
      <c r="B491" s="3" t="s">
        <v>5</v>
      </c>
      <c r="C491" s="22" t="s">
        <v>42</v>
      </c>
      <c r="D491" s="75"/>
      <c r="E491" s="75"/>
      <c r="F491" s="75"/>
      <c r="G491" s="76"/>
      <c r="H491" s="77">
        <f t="shared" si="288"/>
        <v>0</v>
      </c>
      <c r="I491" s="75"/>
      <c r="J491" s="75"/>
      <c r="K491" s="75"/>
      <c r="L491" s="76"/>
      <c r="M491" s="77">
        <f t="shared" si="289"/>
        <v>0</v>
      </c>
      <c r="N491" s="75"/>
      <c r="O491" s="75"/>
      <c r="P491" s="75"/>
      <c r="Q491" s="76"/>
      <c r="R491" s="77">
        <f t="shared" si="290"/>
        <v>0</v>
      </c>
      <c r="S491" s="75"/>
      <c r="T491" s="75"/>
      <c r="U491" s="75"/>
      <c r="V491" s="76"/>
      <c r="W491" s="77">
        <f t="shared" si="291"/>
        <v>0</v>
      </c>
      <c r="X491" s="11"/>
      <c r="Y491" s="11"/>
      <c r="Z491" s="11"/>
      <c r="AA491" s="12"/>
      <c r="AB491" s="16">
        <f t="shared" si="292"/>
        <v>0</v>
      </c>
      <c r="AC491" s="11"/>
      <c r="AD491" s="11"/>
      <c r="AE491" s="11"/>
      <c r="AF491" s="12"/>
      <c r="AG491" s="16">
        <f t="shared" si="293"/>
        <v>0</v>
      </c>
      <c r="AH491" s="11"/>
      <c r="AI491" s="11"/>
      <c r="AJ491" s="11"/>
      <c r="AK491" s="12"/>
      <c r="AL491" s="16">
        <f t="shared" si="294"/>
        <v>0</v>
      </c>
      <c r="AM491" s="11"/>
      <c r="AN491" s="11"/>
      <c r="AO491" s="11"/>
      <c r="AP491" s="12"/>
      <c r="AQ491" s="16">
        <f t="shared" si="295"/>
        <v>0</v>
      </c>
      <c r="AR491" s="11"/>
      <c r="AS491" s="11"/>
      <c r="AT491" s="11"/>
      <c r="AU491" s="12"/>
      <c r="AV491" s="25">
        <f t="shared" si="296"/>
        <v>0</v>
      </c>
    </row>
    <row r="492" spans="1:48" x14ac:dyDescent="0.25">
      <c r="A492" s="9">
        <v>33</v>
      </c>
      <c r="B492" s="3" t="s">
        <v>6</v>
      </c>
      <c r="C492" s="22" t="s">
        <v>42</v>
      </c>
      <c r="D492" s="75"/>
      <c r="E492" s="75"/>
      <c r="F492" s="75"/>
      <c r="G492" s="76"/>
      <c r="H492" s="77">
        <f t="shared" si="288"/>
        <v>0</v>
      </c>
      <c r="I492" s="75"/>
      <c r="J492" s="75"/>
      <c r="K492" s="75"/>
      <c r="L492" s="76"/>
      <c r="M492" s="77">
        <f t="shared" si="289"/>
        <v>0</v>
      </c>
      <c r="N492" s="75"/>
      <c r="O492" s="75"/>
      <c r="P492" s="75"/>
      <c r="Q492" s="76"/>
      <c r="R492" s="77">
        <f t="shared" si="290"/>
        <v>0</v>
      </c>
      <c r="S492" s="75"/>
      <c r="T492" s="75"/>
      <c r="U492" s="75"/>
      <c r="V492" s="76"/>
      <c r="W492" s="77">
        <f t="shared" si="291"/>
        <v>0</v>
      </c>
      <c r="X492" s="11"/>
      <c r="Y492" s="11"/>
      <c r="Z492" s="11"/>
      <c r="AA492" s="12"/>
      <c r="AB492" s="16">
        <f t="shared" si="292"/>
        <v>0</v>
      </c>
      <c r="AC492" s="11"/>
      <c r="AD492" s="11"/>
      <c r="AE492" s="11"/>
      <c r="AF492" s="12"/>
      <c r="AG492" s="16">
        <f t="shared" si="293"/>
        <v>0</v>
      </c>
      <c r="AH492" s="11"/>
      <c r="AI492" s="11"/>
      <c r="AJ492" s="11"/>
      <c r="AK492" s="12"/>
      <c r="AL492" s="16">
        <f t="shared" si="294"/>
        <v>0</v>
      </c>
      <c r="AM492" s="11"/>
      <c r="AN492" s="11"/>
      <c r="AO492" s="11"/>
      <c r="AP492" s="12"/>
      <c r="AQ492" s="16">
        <f t="shared" si="295"/>
        <v>0</v>
      </c>
      <c r="AR492" s="11"/>
      <c r="AS492" s="11"/>
      <c r="AT492" s="11"/>
      <c r="AU492" s="12"/>
      <c r="AV492" s="25">
        <f t="shared" si="296"/>
        <v>0</v>
      </c>
    </row>
    <row r="493" spans="1:48" x14ac:dyDescent="0.25">
      <c r="A493" s="9">
        <v>33</v>
      </c>
      <c r="B493" s="3" t="s">
        <v>7</v>
      </c>
      <c r="C493" s="22" t="s">
        <v>42</v>
      </c>
      <c r="D493" s="75"/>
      <c r="E493" s="75"/>
      <c r="F493" s="75"/>
      <c r="G493" s="76"/>
      <c r="H493" s="77">
        <f t="shared" si="288"/>
        <v>0</v>
      </c>
      <c r="I493" s="75"/>
      <c r="J493" s="75"/>
      <c r="K493" s="75"/>
      <c r="L493" s="76"/>
      <c r="M493" s="77">
        <f t="shared" si="289"/>
        <v>0</v>
      </c>
      <c r="N493" s="75"/>
      <c r="O493" s="75"/>
      <c r="P493" s="75"/>
      <c r="Q493" s="76"/>
      <c r="R493" s="77">
        <f t="shared" si="290"/>
        <v>0</v>
      </c>
      <c r="S493" s="75"/>
      <c r="T493" s="75"/>
      <c r="U493" s="75"/>
      <c r="V493" s="76"/>
      <c r="W493" s="77">
        <f t="shared" si="291"/>
        <v>0</v>
      </c>
      <c r="X493" s="11"/>
      <c r="Y493" s="11"/>
      <c r="Z493" s="11"/>
      <c r="AA493" s="12"/>
      <c r="AB493" s="16">
        <f t="shared" si="292"/>
        <v>0</v>
      </c>
      <c r="AC493" s="11"/>
      <c r="AD493" s="11"/>
      <c r="AE493" s="11"/>
      <c r="AF493" s="12"/>
      <c r="AG493" s="16">
        <f t="shared" si="293"/>
        <v>0</v>
      </c>
      <c r="AH493" s="11"/>
      <c r="AI493" s="11"/>
      <c r="AJ493" s="11"/>
      <c r="AK493" s="12"/>
      <c r="AL493" s="16">
        <f t="shared" si="294"/>
        <v>0</v>
      </c>
      <c r="AM493" s="11"/>
      <c r="AN493" s="11"/>
      <c r="AO493" s="11"/>
      <c r="AP493" s="12"/>
      <c r="AQ493" s="16">
        <f t="shared" si="295"/>
        <v>0</v>
      </c>
      <c r="AR493" s="11"/>
      <c r="AS493" s="11"/>
      <c r="AT493" s="11"/>
      <c r="AU493" s="12"/>
      <c r="AV493" s="25">
        <f t="shared" si="296"/>
        <v>0</v>
      </c>
    </row>
    <row r="494" spans="1:48" x14ac:dyDescent="0.25">
      <c r="A494" s="9">
        <v>33</v>
      </c>
      <c r="B494" s="3" t="s">
        <v>23</v>
      </c>
      <c r="C494" s="22" t="s">
        <v>42</v>
      </c>
      <c r="D494" s="75"/>
      <c r="E494" s="75"/>
      <c r="F494" s="75"/>
      <c r="G494" s="76"/>
      <c r="H494" s="77">
        <f t="shared" si="288"/>
        <v>0</v>
      </c>
      <c r="I494" s="75"/>
      <c r="J494" s="75"/>
      <c r="K494" s="75"/>
      <c r="L494" s="76"/>
      <c r="M494" s="77">
        <f t="shared" si="289"/>
        <v>0</v>
      </c>
      <c r="N494" s="75"/>
      <c r="O494" s="75"/>
      <c r="P494" s="75"/>
      <c r="Q494" s="76"/>
      <c r="R494" s="77">
        <f t="shared" si="290"/>
        <v>0</v>
      </c>
      <c r="S494" s="75"/>
      <c r="T494" s="75"/>
      <c r="U494" s="75"/>
      <c r="V494" s="76"/>
      <c r="W494" s="77">
        <f t="shared" si="291"/>
        <v>0</v>
      </c>
      <c r="X494" s="11"/>
      <c r="Y494" s="11"/>
      <c r="Z494" s="11"/>
      <c r="AA494" s="12"/>
      <c r="AB494" s="16">
        <f t="shared" si="292"/>
        <v>0</v>
      </c>
      <c r="AC494" s="11"/>
      <c r="AD494" s="11"/>
      <c r="AE494" s="11"/>
      <c r="AF494" s="12"/>
      <c r="AG494" s="16">
        <f t="shared" si="293"/>
        <v>0</v>
      </c>
      <c r="AH494" s="11"/>
      <c r="AI494" s="11"/>
      <c r="AJ494" s="11"/>
      <c r="AK494" s="12"/>
      <c r="AL494" s="16">
        <f t="shared" si="294"/>
        <v>0</v>
      </c>
      <c r="AM494" s="11"/>
      <c r="AN494" s="11"/>
      <c r="AO494" s="11"/>
      <c r="AP494" s="12"/>
      <c r="AQ494" s="16">
        <f t="shared" si="295"/>
        <v>0</v>
      </c>
      <c r="AR494" s="11"/>
      <c r="AS494" s="11"/>
      <c r="AT494" s="11"/>
      <c r="AU494" s="12"/>
      <c r="AV494" s="25">
        <f t="shared" si="296"/>
        <v>0</v>
      </c>
    </row>
    <row r="495" spans="1:48" x14ac:dyDescent="0.25">
      <c r="A495" s="9">
        <v>33</v>
      </c>
      <c r="B495" s="3" t="s">
        <v>8</v>
      </c>
      <c r="C495" s="22" t="s">
        <v>42</v>
      </c>
      <c r="D495" s="75"/>
      <c r="E495" s="75"/>
      <c r="F495" s="75"/>
      <c r="G495" s="76"/>
      <c r="H495" s="77">
        <f t="shared" si="288"/>
        <v>0</v>
      </c>
      <c r="I495" s="75"/>
      <c r="J495" s="75"/>
      <c r="K495" s="75"/>
      <c r="L495" s="76"/>
      <c r="M495" s="77">
        <f t="shared" si="289"/>
        <v>0</v>
      </c>
      <c r="N495" s="75"/>
      <c r="O495" s="75"/>
      <c r="P495" s="75"/>
      <c r="Q495" s="76"/>
      <c r="R495" s="77">
        <f t="shared" si="290"/>
        <v>0</v>
      </c>
      <c r="S495" s="75"/>
      <c r="T495" s="75"/>
      <c r="U495" s="75"/>
      <c r="V495" s="76"/>
      <c r="W495" s="77">
        <f t="shared" si="291"/>
        <v>0</v>
      </c>
      <c r="X495" s="11"/>
      <c r="Y495" s="11"/>
      <c r="Z495" s="11"/>
      <c r="AA495" s="12"/>
      <c r="AB495" s="16">
        <f t="shared" si="292"/>
        <v>0</v>
      </c>
      <c r="AC495" s="11"/>
      <c r="AD495" s="11"/>
      <c r="AE495" s="11"/>
      <c r="AF495" s="12"/>
      <c r="AG495" s="16">
        <f t="shared" si="293"/>
        <v>0</v>
      </c>
      <c r="AH495" s="11"/>
      <c r="AI495" s="11"/>
      <c r="AJ495" s="11"/>
      <c r="AK495" s="12"/>
      <c r="AL495" s="16">
        <f t="shared" si="294"/>
        <v>0</v>
      </c>
      <c r="AM495" s="11"/>
      <c r="AN495" s="11"/>
      <c r="AO495" s="11"/>
      <c r="AP495" s="12"/>
      <c r="AQ495" s="16">
        <f t="shared" si="295"/>
        <v>0</v>
      </c>
      <c r="AR495" s="11"/>
      <c r="AS495" s="11"/>
      <c r="AT495" s="11"/>
      <c r="AU495" s="12"/>
      <c r="AV495" s="25">
        <f t="shared" si="296"/>
        <v>0</v>
      </c>
    </row>
    <row r="496" spans="1:48" x14ac:dyDescent="0.25">
      <c r="A496" s="9">
        <v>33</v>
      </c>
      <c r="B496" s="3" t="s">
        <v>9</v>
      </c>
      <c r="C496" s="22" t="s">
        <v>42</v>
      </c>
      <c r="D496" s="75"/>
      <c r="E496" s="75"/>
      <c r="F496" s="75"/>
      <c r="G496" s="76"/>
      <c r="H496" s="77">
        <f t="shared" si="288"/>
        <v>0</v>
      </c>
      <c r="I496" s="75"/>
      <c r="J496" s="75"/>
      <c r="K496" s="75"/>
      <c r="L496" s="76"/>
      <c r="M496" s="77">
        <f t="shared" si="289"/>
        <v>0</v>
      </c>
      <c r="N496" s="75"/>
      <c r="O496" s="75"/>
      <c r="P496" s="75"/>
      <c r="Q496" s="76"/>
      <c r="R496" s="77">
        <f t="shared" si="290"/>
        <v>0</v>
      </c>
      <c r="S496" s="75"/>
      <c r="T496" s="75"/>
      <c r="U496" s="75"/>
      <c r="V496" s="76"/>
      <c r="W496" s="77">
        <f t="shared" si="291"/>
        <v>0</v>
      </c>
      <c r="X496" s="11"/>
      <c r="Y496" s="11"/>
      <c r="Z496" s="11"/>
      <c r="AA496" s="12"/>
      <c r="AB496" s="16">
        <f t="shared" si="292"/>
        <v>0</v>
      </c>
      <c r="AC496" s="11"/>
      <c r="AD496" s="11"/>
      <c r="AE496" s="11"/>
      <c r="AF496" s="12"/>
      <c r="AG496" s="16">
        <f t="shared" si="293"/>
        <v>0</v>
      </c>
      <c r="AH496" s="11"/>
      <c r="AI496" s="11"/>
      <c r="AJ496" s="11"/>
      <c r="AK496" s="12"/>
      <c r="AL496" s="16">
        <f t="shared" si="294"/>
        <v>0</v>
      </c>
      <c r="AM496" s="11"/>
      <c r="AN496" s="11"/>
      <c r="AO496" s="11"/>
      <c r="AP496" s="12"/>
      <c r="AQ496" s="16">
        <f t="shared" si="295"/>
        <v>0</v>
      </c>
      <c r="AR496" s="11"/>
      <c r="AS496" s="11"/>
      <c r="AT496" s="11"/>
      <c r="AU496" s="12"/>
      <c r="AV496" s="25">
        <f t="shared" si="296"/>
        <v>0</v>
      </c>
    </row>
    <row r="497" spans="1:48" x14ac:dyDescent="0.25">
      <c r="A497" s="9">
        <v>33</v>
      </c>
      <c r="B497" s="3" t="s">
        <v>10</v>
      </c>
      <c r="C497" s="22" t="s">
        <v>42</v>
      </c>
      <c r="D497" s="75"/>
      <c r="E497" s="75"/>
      <c r="F497" s="75"/>
      <c r="G497" s="76"/>
      <c r="H497" s="77">
        <f t="shared" si="288"/>
        <v>0</v>
      </c>
      <c r="I497" s="75"/>
      <c r="J497" s="75"/>
      <c r="K497" s="75"/>
      <c r="L497" s="76"/>
      <c r="M497" s="77">
        <f t="shared" si="289"/>
        <v>0</v>
      </c>
      <c r="N497" s="75"/>
      <c r="O497" s="75"/>
      <c r="P497" s="75"/>
      <c r="Q497" s="76"/>
      <c r="R497" s="77">
        <f t="shared" si="290"/>
        <v>0</v>
      </c>
      <c r="S497" s="75"/>
      <c r="T497" s="75"/>
      <c r="U497" s="75"/>
      <c r="V497" s="76"/>
      <c r="W497" s="77">
        <f t="shared" si="291"/>
        <v>0</v>
      </c>
      <c r="X497" s="11"/>
      <c r="Y497" s="11"/>
      <c r="Z497" s="11"/>
      <c r="AA497" s="12"/>
      <c r="AB497" s="16">
        <f t="shared" si="292"/>
        <v>0</v>
      </c>
      <c r="AC497" s="11"/>
      <c r="AD497" s="11"/>
      <c r="AE497" s="11"/>
      <c r="AF497" s="12"/>
      <c r="AG497" s="16">
        <f t="shared" si="293"/>
        <v>0</v>
      </c>
      <c r="AH497" s="11"/>
      <c r="AI497" s="11"/>
      <c r="AJ497" s="11"/>
      <c r="AK497" s="12"/>
      <c r="AL497" s="16">
        <f t="shared" si="294"/>
        <v>0</v>
      </c>
      <c r="AM497" s="11"/>
      <c r="AN497" s="11"/>
      <c r="AO497" s="11"/>
      <c r="AP497" s="12"/>
      <c r="AQ497" s="16">
        <f t="shared" si="295"/>
        <v>0</v>
      </c>
      <c r="AR497" s="11"/>
      <c r="AS497" s="11"/>
      <c r="AT497" s="11"/>
      <c r="AU497" s="12"/>
      <c r="AV497" s="25">
        <f t="shared" si="296"/>
        <v>0</v>
      </c>
    </row>
    <row r="498" spans="1:48" x14ac:dyDescent="0.25">
      <c r="A498" s="9">
        <v>33</v>
      </c>
      <c r="B498" s="22" t="s">
        <v>34</v>
      </c>
      <c r="C498" s="22" t="s">
        <v>42</v>
      </c>
      <c r="D498" s="78"/>
      <c r="E498" s="78"/>
      <c r="F498" s="78"/>
      <c r="G498" s="79"/>
      <c r="H498" s="80">
        <f t="shared" si="288"/>
        <v>0</v>
      </c>
      <c r="I498" s="78"/>
      <c r="J498" s="78"/>
      <c r="K498" s="78"/>
      <c r="L498" s="79"/>
      <c r="M498" s="80">
        <f t="shared" si="289"/>
        <v>0</v>
      </c>
      <c r="N498" s="78"/>
      <c r="O498" s="78"/>
      <c r="P498" s="78"/>
      <c r="Q498" s="79"/>
      <c r="R498" s="80">
        <f t="shared" si="290"/>
        <v>0</v>
      </c>
      <c r="S498" s="78"/>
      <c r="T498" s="78"/>
      <c r="U498" s="78"/>
      <c r="V498" s="79"/>
      <c r="W498" s="80">
        <f t="shared" si="291"/>
        <v>0</v>
      </c>
      <c r="X498" s="13"/>
      <c r="Y498" s="13"/>
      <c r="Z498" s="13"/>
      <c r="AA498" s="14"/>
      <c r="AB498" s="17">
        <f t="shared" si="292"/>
        <v>0</v>
      </c>
      <c r="AC498" s="13"/>
      <c r="AD498" s="13"/>
      <c r="AE498" s="13"/>
      <c r="AF498" s="14"/>
      <c r="AG498" s="17">
        <f t="shared" si="293"/>
        <v>0</v>
      </c>
      <c r="AH498" s="13"/>
      <c r="AI498" s="13"/>
      <c r="AJ498" s="13"/>
      <c r="AK498" s="14"/>
      <c r="AL498" s="17">
        <f t="shared" si="294"/>
        <v>0</v>
      </c>
      <c r="AM498" s="13"/>
      <c r="AN498" s="13"/>
      <c r="AO498" s="13"/>
      <c r="AP498" s="14"/>
      <c r="AQ498" s="17">
        <f t="shared" si="295"/>
        <v>0</v>
      </c>
      <c r="AR498" s="13"/>
      <c r="AS498" s="13"/>
      <c r="AT498" s="13"/>
      <c r="AU498" s="14"/>
      <c r="AV498" s="26">
        <f t="shared" si="296"/>
        <v>0</v>
      </c>
    </row>
    <row r="499" spans="1:48" x14ac:dyDescent="0.25">
      <c r="A499" s="9">
        <v>33</v>
      </c>
      <c r="B499" s="27"/>
      <c r="C499" s="28"/>
      <c r="D499" s="81"/>
      <c r="E499" s="82"/>
      <c r="F499" s="82"/>
      <c r="G499" s="82"/>
      <c r="H499" s="83">
        <f>SUM(H486:H498)</f>
        <v>0</v>
      </c>
      <c r="I499" s="82"/>
      <c r="J499" s="82"/>
      <c r="K499" s="82"/>
      <c r="L499" s="82"/>
      <c r="M499" s="83">
        <f>SUM(M486:M498)</f>
        <v>0</v>
      </c>
      <c r="N499" s="82"/>
      <c r="O499" s="82"/>
      <c r="P499" s="82"/>
      <c r="Q499" s="82"/>
      <c r="R499" s="83">
        <f>SUM(R486:R498)</f>
        <v>0</v>
      </c>
      <c r="S499" s="82"/>
      <c r="T499" s="82"/>
      <c r="U499" s="82"/>
      <c r="V499" s="82"/>
      <c r="W499" s="83">
        <f>SUM(W486:W498)</f>
        <v>0</v>
      </c>
      <c r="X499" s="29"/>
      <c r="Y499" s="29"/>
      <c r="Z499" s="29"/>
      <c r="AA499" s="29"/>
      <c r="AB499" s="30">
        <f>SUM(AB486:AB498)</f>
        <v>0</v>
      </c>
      <c r="AC499" s="29"/>
      <c r="AD499" s="29"/>
      <c r="AE499" s="29"/>
      <c r="AF499" s="29"/>
      <c r="AG499" s="30">
        <f>SUM(AG486:AG498)</f>
        <v>0</v>
      </c>
      <c r="AH499" s="29"/>
      <c r="AI499" s="29"/>
      <c r="AJ499" s="29"/>
      <c r="AK499" s="29"/>
      <c r="AL499" s="30">
        <f>SUM(AL486:AL498)</f>
        <v>0</v>
      </c>
      <c r="AM499" s="29"/>
      <c r="AN499" s="29"/>
      <c r="AO499" s="29"/>
      <c r="AP499" s="29"/>
      <c r="AQ499" s="30">
        <f>SUM(AQ486:AQ498)</f>
        <v>0</v>
      </c>
      <c r="AR499" s="29"/>
      <c r="AS499" s="29"/>
      <c r="AT499" s="29"/>
      <c r="AU499" s="29"/>
      <c r="AV499" s="30">
        <f>SUM(AV486:AV498)</f>
        <v>0</v>
      </c>
    </row>
    <row r="500" spans="1:48" x14ac:dyDescent="0.25">
      <c r="A500" s="9">
        <v>33</v>
      </c>
      <c r="B500" s="115" t="str">
        <f>"Буква (или иное название) класса "&amp;A741&amp;":"</f>
        <v>Буква (или иное название) класса 50:</v>
      </c>
      <c r="C500" s="116"/>
      <c r="D500" s="106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</row>
    <row r="501" spans="1:48" x14ac:dyDescent="0.25">
      <c r="A501" s="9">
        <v>34</v>
      </c>
      <c r="B501" s="20" t="s">
        <v>0</v>
      </c>
      <c r="C501" s="21" t="s">
        <v>42</v>
      </c>
      <c r="D501" s="75"/>
      <c r="E501" s="75"/>
      <c r="F501" s="75"/>
      <c r="G501" s="76"/>
      <c r="H501" s="77">
        <f t="shared" ref="H501:H513" si="297">COUNTA(D501:G501)</f>
        <v>0</v>
      </c>
      <c r="I501" s="75"/>
      <c r="J501" s="75"/>
      <c r="K501" s="75"/>
      <c r="L501" s="76"/>
      <c r="M501" s="77">
        <f t="shared" ref="M501:M513" si="298">COUNTA(I501:L501)</f>
        <v>0</v>
      </c>
      <c r="N501" s="75"/>
      <c r="O501" s="75"/>
      <c r="P501" s="75"/>
      <c r="Q501" s="76"/>
      <c r="R501" s="77">
        <f t="shared" ref="R501:R513" si="299">COUNTA(N501:Q501)</f>
        <v>0</v>
      </c>
      <c r="S501" s="75"/>
      <c r="T501" s="75"/>
      <c r="U501" s="75"/>
      <c r="V501" s="76"/>
      <c r="W501" s="77">
        <f t="shared" ref="W501:W513" si="300">COUNTA(S501:V501)</f>
        <v>0</v>
      </c>
      <c r="X501" s="11"/>
      <c r="Y501" s="11"/>
      <c r="Z501" s="11"/>
      <c r="AA501" s="12"/>
      <c r="AB501" s="16">
        <f t="shared" ref="AB501:AB513" si="301">COUNTA(X501:AA501)</f>
        <v>0</v>
      </c>
      <c r="AC501" s="11"/>
      <c r="AD501" s="11"/>
      <c r="AE501" s="11"/>
      <c r="AF501" s="12"/>
      <c r="AG501" s="16">
        <f t="shared" ref="AG501:AG513" si="302">COUNTA(AC501:AF501)</f>
        <v>0</v>
      </c>
      <c r="AH501" s="11"/>
      <c r="AI501" s="11"/>
      <c r="AJ501" s="11"/>
      <c r="AK501" s="12"/>
      <c r="AL501" s="16">
        <f t="shared" ref="AL501:AL513" si="303">COUNTA(AH501:AK501)</f>
        <v>0</v>
      </c>
      <c r="AM501" s="11"/>
      <c r="AN501" s="11"/>
      <c r="AO501" s="11"/>
      <c r="AP501" s="12"/>
      <c r="AQ501" s="16">
        <f t="shared" ref="AQ501:AQ513" si="304">COUNTA(AM501:AP501)</f>
        <v>0</v>
      </c>
      <c r="AR501" s="11"/>
      <c r="AS501" s="11"/>
      <c r="AT501" s="11"/>
      <c r="AU501" s="12"/>
      <c r="AV501" s="25">
        <f t="shared" ref="AV501:AV513" si="305">COUNTA(AR501:AU501)</f>
        <v>0</v>
      </c>
    </row>
    <row r="502" spans="1:48" x14ac:dyDescent="0.25">
      <c r="A502" s="9">
        <v>34</v>
      </c>
      <c r="B502" s="3" t="s">
        <v>1</v>
      </c>
      <c r="C502" s="22" t="s">
        <v>42</v>
      </c>
      <c r="D502" s="75"/>
      <c r="E502" s="75"/>
      <c r="F502" s="75"/>
      <c r="G502" s="76"/>
      <c r="H502" s="77">
        <f t="shared" si="297"/>
        <v>0</v>
      </c>
      <c r="I502" s="75"/>
      <c r="J502" s="75"/>
      <c r="K502" s="75"/>
      <c r="L502" s="76"/>
      <c r="M502" s="77">
        <f t="shared" si="298"/>
        <v>0</v>
      </c>
      <c r="N502" s="75"/>
      <c r="O502" s="75"/>
      <c r="P502" s="75"/>
      <c r="Q502" s="76"/>
      <c r="R502" s="77">
        <f t="shared" si="299"/>
        <v>0</v>
      </c>
      <c r="S502" s="75"/>
      <c r="T502" s="75"/>
      <c r="U502" s="75"/>
      <c r="V502" s="76"/>
      <c r="W502" s="77">
        <f t="shared" si="300"/>
        <v>0</v>
      </c>
      <c r="X502" s="11"/>
      <c r="Y502" s="11"/>
      <c r="Z502" s="11"/>
      <c r="AA502" s="12"/>
      <c r="AB502" s="16">
        <f t="shared" si="301"/>
        <v>0</v>
      </c>
      <c r="AC502" s="11"/>
      <c r="AD502" s="11"/>
      <c r="AE502" s="11"/>
      <c r="AF502" s="12"/>
      <c r="AG502" s="16">
        <f t="shared" si="302"/>
        <v>0</v>
      </c>
      <c r="AH502" s="11"/>
      <c r="AI502" s="11"/>
      <c r="AJ502" s="11"/>
      <c r="AK502" s="12"/>
      <c r="AL502" s="16">
        <f t="shared" si="303"/>
        <v>0</v>
      </c>
      <c r="AM502" s="11"/>
      <c r="AN502" s="11"/>
      <c r="AO502" s="11"/>
      <c r="AP502" s="12"/>
      <c r="AQ502" s="16">
        <f t="shared" si="304"/>
        <v>0</v>
      </c>
      <c r="AR502" s="11"/>
      <c r="AS502" s="11"/>
      <c r="AT502" s="11"/>
      <c r="AU502" s="12"/>
      <c r="AV502" s="25">
        <f t="shared" si="305"/>
        <v>0</v>
      </c>
    </row>
    <row r="503" spans="1:48" x14ac:dyDescent="0.25">
      <c r="A503" s="9">
        <v>34</v>
      </c>
      <c r="B503" s="3" t="s">
        <v>2</v>
      </c>
      <c r="C503" s="22" t="s">
        <v>42</v>
      </c>
      <c r="D503" s="75"/>
      <c r="E503" s="75"/>
      <c r="F503" s="75"/>
      <c r="G503" s="76"/>
      <c r="H503" s="77">
        <f t="shared" si="297"/>
        <v>0</v>
      </c>
      <c r="I503" s="75"/>
      <c r="J503" s="75"/>
      <c r="K503" s="75"/>
      <c r="L503" s="76"/>
      <c r="M503" s="77">
        <f t="shared" si="298"/>
        <v>0</v>
      </c>
      <c r="N503" s="75"/>
      <c r="O503" s="75"/>
      <c r="P503" s="75"/>
      <c r="Q503" s="76"/>
      <c r="R503" s="77">
        <f t="shared" si="299"/>
        <v>0</v>
      </c>
      <c r="S503" s="75"/>
      <c r="T503" s="75"/>
      <c r="U503" s="75"/>
      <c r="V503" s="76"/>
      <c r="W503" s="77">
        <f t="shared" si="300"/>
        <v>0</v>
      </c>
      <c r="X503" s="11"/>
      <c r="Y503" s="11"/>
      <c r="Z503" s="11"/>
      <c r="AA503" s="12"/>
      <c r="AB503" s="16">
        <f t="shared" si="301"/>
        <v>0</v>
      </c>
      <c r="AC503" s="11"/>
      <c r="AD503" s="11"/>
      <c r="AE503" s="11"/>
      <c r="AF503" s="12"/>
      <c r="AG503" s="16">
        <f t="shared" si="302"/>
        <v>0</v>
      </c>
      <c r="AH503" s="11"/>
      <c r="AI503" s="11"/>
      <c r="AJ503" s="11"/>
      <c r="AK503" s="12"/>
      <c r="AL503" s="16">
        <f t="shared" si="303"/>
        <v>0</v>
      </c>
      <c r="AM503" s="11"/>
      <c r="AN503" s="11"/>
      <c r="AO503" s="11"/>
      <c r="AP503" s="12"/>
      <c r="AQ503" s="16">
        <f t="shared" si="304"/>
        <v>0</v>
      </c>
      <c r="AR503" s="11"/>
      <c r="AS503" s="11"/>
      <c r="AT503" s="11"/>
      <c r="AU503" s="12"/>
      <c r="AV503" s="25">
        <f t="shared" si="305"/>
        <v>0</v>
      </c>
    </row>
    <row r="504" spans="1:48" x14ac:dyDescent="0.25">
      <c r="A504" s="9">
        <v>34</v>
      </c>
      <c r="B504" s="3" t="s">
        <v>3</v>
      </c>
      <c r="C504" s="22" t="s">
        <v>42</v>
      </c>
      <c r="D504" s="75"/>
      <c r="E504" s="75"/>
      <c r="F504" s="75"/>
      <c r="G504" s="76"/>
      <c r="H504" s="77">
        <f t="shared" si="297"/>
        <v>0</v>
      </c>
      <c r="I504" s="75"/>
      <c r="J504" s="75"/>
      <c r="K504" s="75"/>
      <c r="L504" s="76"/>
      <c r="M504" s="77">
        <f t="shared" si="298"/>
        <v>0</v>
      </c>
      <c r="N504" s="75"/>
      <c r="O504" s="75"/>
      <c r="P504" s="75"/>
      <c r="Q504" s="76"/>
      <c r="R504" s="77">
        <f t="shared" si="299"/>
        <v>0</v>
      </c>
      <c r="S504" s="75"/>
      <c r="T504" s="75"/>
      <c r="U504" s="75"/>
      <c r="V504" s="76"/>
      <c r="W504" s="77">
        <f t="shared" si="300"/>
        <v>0</v>
      </c>
      <c r="X504" s="11"/>
      <c r="Y504" s="11"/>
      <c r="Z504" s="11"/>
      <c r="AA504" s="12"/>
      <c r="AB504" s="16">
        <f t="shared" si="301"/>
        <v>0</v>
      </c>
      <c r="AC504" s="11"/>
      <c r="AD504" s="11"/>
      <c r="AE504" s="11"/>
      <c r="AF504" s="12"/>
      <c r="AG504" s="16">
        <f t="shared" si="302"/>
        <v>0</v>
      </c>
      <c r="AH504" s="11"/>
      <c r="AI504" s="11"/>
      <c r="AJ504" s="11"/>
      <c r="AK504" s="12"/>
      <c r="AL504" s="16">
        <f t="shared" si="303"/>
        <v>0</v>
      </c>
      <c r="AM504" s="11"/>
      <c r="AN504" s="11"/>
      <c r="AO504" s="11"/>
      <c r="AP504" s="12"/>
      <c r="AQ504" s="16">
        <f t="shared" si="304"/>
        <v>0</v>
      </c>
      <c r="AR504" s="11"/>
      <c r="AS504" s="11"/>
      <c r="AT504" s="11"/>
      <c r="AU504" s="12"/>
      <c r="AV504" s="25">
        <f t="shared" si="305"/>
        <v>0</v>
      </c>
    </row>
    <row r="505" spans="1:48" x14ac:dyDescent="0.25">
      <c r="A505" s="9">
        <v>34</v>
      </c>
      <c r="B505" s="3" t="s">
        <v>4</v>
      </c>
      <c r="C505" s="22" t="s">
        <v>42</v>
      </c>
      <c r="D505" s="75"/>
      <c r="E505" s="75"/>
      <c r="F505" s="75"/>
      <c r="G505" s="76"/>
      <c r="H505" s="77">
        <f t="shared" si="297"/>
        <v>0</v>
      </c>
      <c r="I505" s="75"/>
      <c r="J505" s="75"/>
      <c r="K505" s="75"/>
      <c r="L505" s="76"/>
      <c r="M505" s="77">
        <f t="shared" si="298"/>
        <v>0</v>
      </c>
      <c r="N505" s="75"/>
      <c r="O505" s="75"/>
      <c r="P505" s="75"/>
      <c r="Q505" s="76"/>
      <c r="R505" s="77">
        <f t="shared" si="299"/>
        <v>0</v>
      </c>
      <c r="S505" s="75"/>
      <c r="T505" s="75"/>
      <c r="U505" s="75"/>
      <c r="V505" s="76"/>
      <c r="W505" s="77">
        <f t="shared" si="300"/>
        <v>0</v>
      </c>
      <c r="X505" s="11"/>
      <c r="Y505" s="11"/>
      <c r="Z505" s="11"/>
      <c r="AA505" s="12"/>
      <c r="AB505" s="16">
        <f t="shared" si="301"/>
        <v>0</v>
      </c>
      <c r="AC505" s="11"/>
      <c r="AD505" s="11"/>
      <c r="AE505" s="11"/>
      <c r="AF505" s="12"/>
      <c r="AG505" s="16">
        <f t="shared" si="302"/>
        <v>0</v>
      </c>
      <c r="AH505" s="11"/>
      <c r="AI505" s="11"/>
      <c r="AJ505" s="11"/>
      <c r="AK505" s="12"/>
      <c r="AL505" s="16">
        <f t="shared" si="303"/>
        <v>0</v>
      </c>
      <c r="AM505" s="11"/>
      <c r="AN505" s="11"/>
      <c r="AO505" s="11"/>
      <c r="AP505" s="12"/>
      <c r="AQ505" s="16">
        <f t="shared" si="304"/>
        <v>0</v>
      </c>
      <c r="AR505" s="11"/>
      <c r="AS505" s="11"/>
      <c r="AT505" s="11"/>
      <c r="AU505" s="12"/>
      <c r="AV505" s="25">
        <f t="shared" si="305"/>
        <v>0</v>
      </c>
    </row>
    <row r="506" spans="1:48" x14ac:dyDescent="0.25">
      <c r="A506" s="9">
        <v>34</v>
      </c>
      <c r="B506" s="3" t="s">
        <v>5</v>
      </c>
      <c r="C506" s="22" t="s">
        <v>42</v>
      </c>
      <c r="D506" s="75"/>
      <c r="E506" s="75"/>
      <c r="F506" s="75"/>
      <c r="G506" s="76"/>
      <c r="H506" s="77">
        <f t="shared" si="297"/>
        <v>0</v>
      </c>
      <c r="I506" s="75"/>
      <c r="J506" s="75"/>
      <c r="K506" s="75"/>
      <c r="L506" s="76"/>
      <c r="M506" s="77">
        <f t="shared" si="298"/>
        <v>0</v>
      </c>
      <c r="N506" s="75"/>
      <c r="O506" s="75"/>
      <c r="P506" s="75"/>
      <c r="Q506" s="76"/>
      <c r="R506" s="77">
        <f t="shared" si="299"/>
        <v>0</v>
      </c>
      <c r="S506" s="75"/>
      <c r="T506" s="75"/>
      <c r="U506" s="75"/>
      <c r="V506" s="76"/>
      <c r="W506" s="77">
        <f t="shared" si="300"/>
        <v>0</v>
      </c>
      <c r="X506" s="11"/>
      <c r="Y506" s="11"/>
      <c r="Z506" s="11"/>
      <c r="AA506" s="12"/>
      <c r="AB506" s="16">
        <f t="shared" si="301"/>
        <v>0</v>
      </c>
      <c r="AC506" s="11"/>
      <c r="AD506" s="11"/>
      <c r="AE506" s="11"/>
      <c r="AF506" s="12"/>
      <c r="AG506" s="16">
        <f t="shared" si="302"/>
        <v>0</v>
      </c>
      <c r="AH506" s="11"/>
      <c r="AI506" s="11"/>
      <c r="AJ506" s="11"/>
      <c r="AK506" s="12"/>
      <c r="AL506" s="16">
        <f t="shared" si="303"/>
        <v>0</v>
      </c>
      <c r="AM506" s="11"/>
      <c r="AN506" s="11"/>
      <c r="AO506" s="11"/>
      <c r="AP506" s="12"/>
      <c r="AQ506" s="16">
        <f t="shared" si="304"/>
        <v>0</v>
      </c>
      <c r="AR506" s="11"/>
      <c r="AS506" s="11"/>
      <c r="AT506" s="11"/>
      <c r="AU506" s="12"/>
      <c r="AV506" s="25">
        <f t="shared" si="305"/>
        <v>0</v>
      </c>
    </row>
    <row r="507" spans="1:48" x14ac:dyDescent="0.25">
      <c r="A507" s="9">
        <v>34</v>
      </c>
      <c r="B507" s="3" t="s">
        <v>6</v>
      </c>
      <c r="C507" s="22" t="s">
        <v>42</v>
      </c>
      <c r="D507" s="75"/>
      <c r="E507" s="75"/>
      <c r="F507" s="75"/>
      <c r="G507" s="76"/>
      <c r="H507" s="77">
        <f t="shared" si="297"/>
        <v>0</v>
      </c>
      <c r="I507" s="75"/>
      <c r="J507" s="75"/>
      <c r="K507" s="75"/>
      <c r="L507" s="76"/>
      <c r="M507" s="77">
        <f t="shared" si="298"/>
        <v>0</v>
      </c>
      <c r="N507" s="75"/>
      <c r="O507" s="75"/>
      <c r="P507" s="75"/>
      <c r="Q507" s="76"/>
      <c r="R507" s="77">
        <f t="shared" si="299"/>
        <v>0</v>
      </c>
      <c r="S507" s="75"/>
      <c r="T507" s="75"/>
      <c r="U507" s="75"/>
      <c r="V507" s="76"/>
      <c r="W507" s="77">
        <f t="shared" si="300"/>
        <v>0</v>
      </c>
      <c r="X507" s="11"/>
      <c r="Y507" s="11"/>
      <c r="Z507" s="11"/>
      <c r="AA507" s="12"/>
      <c r="AB507" s="16">
        <f t="shared" si="301"/>
        <v>0</v>
      </c>
      <c r="AC507" s="11"/>
      <c r="AD507" s="11"/>
      <c r="AE507" s="11"/>
      <c r="AF507" s="12"/>
      <c r="AG507" s="16">
        <f t="shared" si="302"/>
        <v>0</v>
      </c>
      <c r="AH507" s="11"/>
      <c r="AI507" s="11"/>
      <c r="AJ507" s="11"/>
      <c r="AK507" s="12"/>
      <c r="AL507" s="16">
        <f t="shared" si="303"/>
        <v>0</v>
      </c>
      <c r="AM507" s="11"/>
      <c r="AN507" s="11"/>
      <c r="AO507" s="11"/>
      <c r="AP507" s="12"/>
      <c r="AQ507" s="16">
        <f t="shared" si="304"/>
        <v>0</v>
      </c>
      <c r="AR507" s="11"/>
      <c r="AS507" s="11"/>
      <c r="AT507" s="11"/>
      <c r="AU507" s="12"/>
      <c r="AV507" s="25">
        <f t="shared" si="305"/>
        <v>0</v>
      </c>
    </row>
    <row r="508" spans="1:48" x14ac:dyDescent="0.25">
      <c r="A508" s="9">
        <v>34</v>
      </c>
      <c r="B508" s="3" t="s">
        <v>7</v>
      </c>
      <c r="C508" s="22" t="s">
        <v>42</v>
      </c>
      <c r="D508" s="75"/>
      <c r="E508" s="75"/>
      <c r="F508" s="75"/>
      <c r="G508" s="76"/>
      <c r="H508" s="77">
        <f t="shared" si="297"/>
        <v>0</v>
      </c>
      <c r="I508" s="75"/>
      <c r="J508" s="75"/>
      <c r="K508" s="75"/>
      <c r="L508" s="76"/>
      <c r="M508" s="77">
        <f t="shared" si="298"/>
        <v>0</v>
      </c>
      <c r="N508" s="75"/>
      <c r="O508" s="75"/>
      <c r="P508" s="75"/>
      <c r="Q508" s="76"/>
      <c r="R508" s="77">
        <f t="shared" si="299"/>
        <v>0</v>
      </c>
      <c r="S508" s="75"/>
      <c r="T508" s="75"/>
      <c r="U508" s="75"/>
      <c r="V508" s="76"/>
      <c r="W508" s="77">
        <f t="shared" si="300"/>
        <v>0</v>
      </c>
      <c r="X508" s="11"/>
      <c r="Y508" s="11"/>
      <c r="Z508" s="11"/>
      <c r="AA508" s="12"/>
      <c r="AB508" s="16">
        <f t="shared" si="301"/>
        <v>0</v>
      </c>
      <c r="AC508" s="11"/>
      <c r="AD508" s="11"/>
      <c r="AE508" s="11"/>
      <c r="AF508" s="12"/>
      <c r="AG508" s="16">
        <f t="shared" si="302"/>
        <v>0</v>
      </c>
      <c r="AH508" s="11"/>
      <c r="AI508" s="11"/>
      <c r="AJ508" s="11"/>
      <c r="AK508" s="12"/>
      <c r="AL508" s="16">
        <f t="shared" si="303"/>
        <v>0</v>
      </c>
      <c r="AM508" s="11"/>
      <c r="AN508" s="11"/>
      <c r="AO508" s="11"/>
      <c r="AP508" s="12"/>
      <c r="AQ508" s="16">
        <f t="shared" si="304"/>
        <v>0</v>
      </c>
      <c r="AR508" s="11"/>
      <c r="AS508" s="11"/>
      <c r="AT508" s="11"/>
      <c r="AU508" s="12"/>
      <c r="AV508" s="25">
        <f t="shared" si="305"/>
        <v>0</v>
      </c>
    </row>
    <row r="509" spans="1:48" x14ac:dyDescent="0.25">
      <c r="A509" s="9">
        <v>34</v>
      </c>
      <c r="B509" s="3" t="s">
        <v>23</v>
      </c>
      <c r="C509" s="22" t="s">
        <v>42</v>
      </c>
      <c r="D509" s="75"/>
      <c r="E509" s="75"/>
      <c r="F509" s="75"/>
      <c r="G509" s="76"/>
      <c r="H509" s="77">
        <f t="shared" si="297"/>
        <v>0</v>
      </c>
      <c r="I509" s="75"/>
      <c r="J509" s="75"/>
      <c r="K509" s="75"/>
      <c r="L509" s="76"/>
      <c r="M509" s="77">
        <f t="shared" si="298"/>
        <v>0</v>
      </c>
      <c r="N509" s="75"/>
      <c r="O509" s="75"/>
      <c r="P509" s="75"/>
      <c r="Q509" s="76"/>
      <c r="R509" s="77">
        <f t="shared" si="299"/>
        <v>0</v>
      </c>
      <c r="S509" s="75"/>
      <c r="T509" s="75"/>
      <c r="U509" s="75"/>
      <c r="V509" s="76"/>
      <c r="W509" s="77">
        <f t="shared" si="300"/>
        <v>0</v>
      </c>
      <c r="X509" s="11"/>
      <c r="Y509" s="11"/>
      <c r="Z509" s="11"/>
      <c r="AA509" s="12"/>
      <c r="AB509" s="16">
        <f t="shared" si="301"/>
        <v>0</v>
      </c>
      <c r="AC509" s="11"/>
      <c r="AD509" s="11"/>
      <c r="AE509" s="11"/>
      <c r="AF509" s="12"/>
      <c r="AG509" s="16">
        <f t="shared" si="302"/>
        <v>0</v>
      </c>
      <c r="AH509" s="11"/>
      <c r="AI509" s="11"/>
      <c r="AJ509" s="11"/>
      <c r="AK509" s="12"/>
      <c r="AL509" s="16">
        <f t="shared" si="303"/>
        <v>0</v>
      </c>
      <c r="AM509" s="11"/>
      <c r="AN509" s="11"/>
      <c r="AO509" s="11"/>
      <c r="AP509" s="12"/>
      <c r="AQ509" s="16">
        <f t="shared" si="304"/>
        <v>0</v>
      </c>
      <c r="AR509" s="11"/>
      <c r="AS509" s="11"/>
      <c r="AT509" s="11"/>
      <c r="AU509" s="12"/>
      <c r="AV509" s="25">
        <f t="shared" si="305"/>
        <v>0</v>
      </c>
    </row>
    <row r="510" spans="1:48" x14ac:dyDescent="0.25">
      <c r="A510" s="9">
        <v>34</v>
      </c>
      <c r="B510" s="3" t="s">
        <v>8</v>
      </c>
      <c r="C510" s="22" t="s">
        <v>42</v>
      </c>
      <c r="D510" s="75"/>
      <c r="E510" s="75"/>
      <c r="F510" s="75"/>
      <c r="G510" s="76"/>
      <c r="H510" s="77">
        <f t="shared" si="297"/>
        <v>0</v>
      </c>
      <c r="I510" s="75"/>
      <c r="J510" s="75"/>
      <c r="K510" s="75"/>
      <c r="L510" s="76"/>
      <c r="M510" s="77">
        <f t="shared" si="298"/>
        <v>0</v>
      </c>
      <c r="N510" s="75"/>
      <c r="O510" s="75"/>
      <c r="P510" s="75"/>
      <c r="Q510" s="76"/>
      <c r="R510" s="77">
        <f t="shared" si="299"/>
        <v>0</v>
      </c>
      <c r="S510" s="75"/>
      <c r="T510" s="75"/>
      <c r="U510" s="75"/>
      <c r="V510" s="76"/>
      <c r="W510" s="77">
        <f t="shared" si="300"/>
        <v>0</v>
      </c>
      <c r="X510" s="11"/>
      <c r="Y510" s="11"/>
      <c r="Z510" s="11"/>
      <c r="AA510" s="12"/>
      <c r="AB510" s="16">
        <f t="shared" si="301"/>
        <v>0</v>
      </c>
      <c r="AC510" s="11"/>
      <c r="AD510" s="11"/>
      <c r="AE510" s="11"/>
      <c r="AF510" s="12"/>
      <c r="AG510" s="16">
        <f t="shared" si="302"/>
        <v>0</v>
      </c>
      <c r="AH510" s="11"/>
      <c r="AI510" s="11"/>
      <c r="AJ510" s="11"/>
      <c r="AK510" s="12"/>
      <c r="AL510" s="16">
        <f t="shared" si="303"/>
        <v>0</v>
      </c>
      <c r="AM510" s="11"/>
      <c r="AN510" s="11"/>
      <c r="AO510" s="11"/>
      <c r="AP510" s="12"/>
      <c r="AQ510" s="16">
        <f t="shared" si="304"/>
        <v>0</v>
      </c>
      <c r="AR510" s="11"/>
      <c r="AS510" s="11"/>
      <c r="AT510" s="11"/>
      <c r="AU510" s="12"/>
      <c r="AV510" s="25">
        <f t="shared" si="305"/>
        <v>0</v>
      </c>
    </row>
    <row r="511" spans="1:48" x14ac:dyDescent="0.25">
      <c r="A511" s="9">
        <v>34</v>
      </c>
      <c r="B511" s="3" t="s">
        <v>9</v>
      </c>
      <c r="C511" s="22" t="s">
        <v>42</v>
      </c>
      <c r="D511" s="75"/>
      <c r="E511" s="75"/>
      <c r="F511" s="75"/>
      <c r="G511" s="76"/>
      <c r="H511" s="77">
        <f t="shared" si="297"/>
        <v>0</v>
      </c>
      <c r="I511" s="75"/>
      <c r="J511" s="75"/>
      <c r="K511" s="75"/>
      <c r="L511" s="76"/>
      <c r="M511" s="77">
        <f t="shared" si="298"/>
        <v>0</v>
      </c>
      <c r="N511" s="75"/>
      <c r="O511" s="75"/>
      <c r="P511" s="75"/>
      <c r="Q511" s="76"/>
      <c r="R511" s="77">
        <f t="shared" si="299"/>
        <v>0</v>
      </c>
      <c r="S511" s="75"/>
      <c r="T511" s="75"/>
      <c r="U511" s="75"/>
      <c r="V511" s="76"/>
      <c r="W511" s="77">
        <f t="shared" si="300"/>
        <v>0</v>
      </c>
      <c r="X511" s="11"/>
      <c r="Y511" s="11"/>
      <c r="Z511" s="11"/>
      <c r="AA511" s="12"/>
      <c r="AB511" s="16">
        <f t="shared" si="301"/>
        <v>0</v>
      </c>
      <c r="AC511" s="11"/>
      <c r="AD511" s="11"/>
      <c r="AE511" s="11"/>
      <c r="AF511" s="12"/>
      <c r="AG511" s="16">
        <f t="shared" si="302"/>
        <v>0</v>
      </c>
      <c r="AH511" s="11"/>
      <c r="AI511" s="11"/>
      <c r="AJ511" s="11"/>
      <c r="AK511" s="12"/>
      <c r="AL511" s="16">
        <f t="shared" si="303"/>
        <v>0</v>
      </c>
      <c r="AM511" s="11"/>
      <c r="AN511" s="11"/>
      <c r="AO511" s="11"/>
      <c r="AP511" s="12"/>
      <c r="AQ511" s="16">
        <f t="shared" si="304"/>
        <v>0</v>
      </c>
      <c r="AR511" s="11"/>
      <c r="AS511" s="11"/>
      <c r="AT511" s="11"/>
      <c r="AU511" s="12"/>
      <c r="AV511" s="25">
        <f t="shared" si="305"/>
        <v>0</v>
      </c>
    </row>
    <row r="512" spans="1:48" x14ac:dyDescent="0.25">
      <c r="A512" s="9">
        <v>34</v>
      </c>
      <c r="B512" s="3" t="s">
        <v>10</v>
      </c>
      <c r="C512" s="22" t="s">
        <v>42</v>
      </c>
      <c r="D512" s="75"/>
      <c r="E512" s="75"/>
      <c r="F512" s="75"/>
      <c r="G512" s="76"/>
      <c r="H512" s="77">
        <f t="shared" si="297"/>
        <v>0</v>
      </c>
      <c r="I512" s="75"/>
      <c r="J512" s="75"/>
      <c r="K512" s="75"/>
      <c r="L512" s="76"/>
      <c r="M512" s="77">
        <f t="shared" si="298"/>
        <v>0</v>
      </c>
      <c r="N512" s="75"/>
      <c r="O512" s="75"/>
      <c r="P512" s="75"/>
      <c r="Q512" s="76"/>
      <c r="R512" s="77">
        <f t="shared" si="299"/>
        <v>0</v>
      </c>
      <c r="S512" s="75"/>
      <c r="T512" s="75"/>
      <c r="U512" s="75"/>
      <c r="V512" s="76"/>
      <c r="W512" s="77">
        <f t="shared" si="300"/>
        <v>0</v>
      </c>
      <c r="X512" s="11"/>
      <c r="Y512" s="11"/>
      <c r="Z512" s="11"/>
      <c r="AA512" s="12"/>
      <c r="AB512" s="16">
        <f t="shared" si="301"/>
        <v>0</v>
      </c>
      <c r="AC512" s="11"/>
      <c r="AD512" s="11"/>
      <c r="AE512" s="11"/>
      <c r="AF512" s="12"/>
      <c r="AG512" s="16">
        <f t="shared" si="302"/>
        <v>0</v>
      </c>
      <c r="AH512" s="11"/>
      <c r="AI512" s="11"/>
      <c r="AJ512" s="11"/>
      <c r="AK512" s="12"/>
      <c r="AL512" s="16">
        <f t="shared" si="303"/>
        <v>0</v>
      </c>
      <c r="AM512" s="11"/>
      <c r="AN512" s="11"/>
      <c r="AO512" s="11"/>
      <c r="AP512" s="12"/>
      <c r="AQ512" s="16">
        <f t="shared" si="304"/>
        <v>0</v>
      </c>
      <c r="AR512" s="11"/>
      <c r="AS512" s="11"/>
      <c r="AT512" s="11"/>
      <c r="AU512" s="12"/>
      <c r="AV512" s="25">
        <f t="shared" si="305"/>
        <v>0</v>
      </c>
    </row>
    <row r="513" spans="1:48" x14ac:dyDescent="0.25">
      <c r="A513" s="9">
        <v>34</v>
      </c>
      <c r="B513" s="22" t="s">
        <v>34</v>
      </c>
      <c r="C513" s="22" t="s">
        <v>42</v>
      </c>
      <c r="D513" s="78"/>
      <c r="E513" s="78"/>
      <c r="F513" s="78"/>
      <c r="G513" s="79"/>
      <c r="H513" s="80">
        <f t="shared" si="297"/>
        <v>0</v>
      </c>
      <c r="I513" s="78"/>
      <c r="J513" s="78"/>
      <c r="K513" s="78"/>
      <c r="L513" s="79"/>
      <c r="M513" s="80">
        <f t="shared" si="298"/>
        <v>0</v>
      </c>
      <c r="N513" s="78"/>
      <c r="O513" s="78"/>
      <c r="P513" s="78"/>
      <c r="Q513" s="79"/>
      <c r="R513" s="80">
        <f t="shared" si="299"/>
        <v>0</v>
      </c>
      <c r="S513" s="78"/>
      <c r="T513" s="78"/>
      <c r="U513" s="78"/>
      <c r="V513" s="79"/>
      <c r="W513" s="80">
        <f t="shared" si="300"/>
        <v>0</v>
      </c>
      <c r="X513" s="13"/>
      <c r="Y513" s="13"/>
      <c r="Z513" s="13"/>
      <c r="AA513" s="14"/>
      <c r="AB513" s="17">
        <f t="shared" si="301"/>
        <v>0</v>
      </c>
      <c r="AC513" s="13"/>
      <c r="AD513" s="13"/>
      <c r="AE513" s="13"/>
      <c r="AF513" s="14"/>
      <c r="AG513" s="17">
        <f t="shared" si="302"/>
        <v>0</v>
      </c>
      <c r="AH513" s="13"/>
      <c r="AI513" s="13"/>
      <c r="AJ513" s="13"/>
      <c r="AK513" s="14"/>
      <c r="AL513" s="17">
        <f t="shared" si="303"/>
        <v>0</v>
      </c>
      <c r="AM513" s="13"/>
      <c r="AN513" s="13"/>
      <c r="AO513" s="13"/>
      <c r="AP513" s="14"/>
      <c r="AQ513" s="17">
        <f t="shared" si="304"/>
        <v>0</v>
      </c>
      <c r="AR513" s="13"/>
      <c r="AS513" s="13"/>
      <c r="AT513" s="13"/>
      <c r="AU513" s="14"/>
      <c r="AV513" s="26">
        <f t="shared" si="305"/>
        <v>0</v>
      </c>
    </row>
    <row r="514" spans="1:48" x14ac:dyDescent="0.25">
      <c r="A514" s="9">
        <v>34</v>
      </c>
      <c r="B514" s="27"/>
      <c r="C514" s="28"/>
      <c r="D514" s="81"/>
      <c r="E514" s="82"/>
      <c r="F514" s="82"/>
      <c r="G514" s="82"/>
      <c r="H514" s="83">
        <f>SUM(H501:H513)</f>
        <v>0</v>
      </c>
      <c r="I514" s="82"/>
      <c r="J514" s="82"/>
      <c r="K514" s="82"/>
      <c r="L514" s="82"/>
      <c r="M514" s="83">
        <f>SUM(M501:M513)</f>
        <v>0</v>
      </c>
      <c r="N514" s="82"/>
      <c r="O514" s="82"/>
      <c r="P514" s="82"/>
      <c r="Q514" s="82"/>
      <c r="R514" s="83">
        <f>SUM(R501:R513)</f>
        <v>0</v>
      </c>
      <c r="S514" s="82"/>
      <c r="T514" s="82"/>
      <c r="U514" s="82"/>
      <c r="V514" s="82"/>
      <c r="W514" s="83">
        <f>SUM(W501:W513)</f>
        <v>0</v>
      </c>
      <c r="X514" s="29"/>
      <c r="Y514" s="29"/>
      <c r="Z514" s="29"/>
      <c r="AA514" s="29"/>
      <c r="AB514" s="30">
        <f>SUM(AB501:AB513)</f>
        <v>0</v>
      </c>
      <c r="AC514" s="29"/>
      <c r="AD514" s="29"/>
      <c r="AE514" s="29"/>
      <c r="AF514" s="29"/>
      <c r="AG514" s="30">
        <f>SUM(AG501:AG513)</f>
        <v>0</v>
      </c>
      <c r="AH514" s="29"/>
      <c r="AI514" s="29"/>
      <c r="AJ514" s="29"/>
      <c r="AK514" s="29"/>
      <c r="AL514" s="30">
        <f>SUM(AL501:AL513)</f>
        <v>0</v>
      </c>
      <c r="AM514" s="29"/>
      <c r="AN514" s="29"/>
      <c r="AO514" s="29"/>
      <c r="AP514" s="29"/>
      <c r="AQ514" s="30">
        <f>SUM(AQ501:AQ513)</f>
        <v>0</v>
      </c>
      <c r="AR514" s="29"/>
      <c r="AS514" s="29"/>
      <c r="AT514" s="29"/>
      <c r="AU514" s="29"/>
      <c r="AV514" s="30">
        <f>SUM(AV501:AV513)</f>
        <v>0</v>
      </c>
    </row>
    <row r="515" spans="1:48" x14ac:dyDescent="0.25">
      <c r="A515" s="9">
        <v>34</v>
      </c>
    </row>
    <row r="516" spans="1:48" x14ac:dyDescent="0.25">
      <c r="A516" s="9">
        <v>35</v>
      </c>
    </row>
    <row r="517" spans="1:48" x14ac:dyDescent="0.25">
      <c r="A517" s="9">
        <v>35</v>
      </c>
    </row>
    <row r="518" spans="1:48" x14ac:dyDescent="0.25">
      <c r="A518" s="9">
        <v>35</v>
      </c>
    </row>
    <row r="519" spans="1:48" x14ac:dyDescent="0.25">
      <c r="A519" s="9">
        <v>35</v>
      </c>
    </row>
    <row r="520" spans="1:48" x14ac:dyDescent="0.25">
      <c r="A520" s="9">
        <v>35</v>
      </c>
    </row>
    <row r="521" spans="1:48" x14ac:dyDescent="0.25">
      <c r="A521" s="9">
        <v>35</v>
      </c>
    </row>
    <row r="522" spans="1:48" x14ac:dyDescent="0.25">
      <c r="A522" s="9">
        <v>35</v>
      </c>
    </row>
    <row r="523" spans="1:48" x14ac:dyDescent="0.25">
      <c r="A523" s="9">
        <v>35</v>
      </c>
    </row>
    <row r="524" spans="1:48" x14ac:dyDescent="0.25">
      <c r="A524" s="9">
        <v>35</v>
      </c>
    </row>
    <row r="525" spans="1:48" x14ac:dyDescent="0.25">
      <c r="A525" s="9">
        <v>35</v>
      </c>
    </row>
    <row r="526" spans="1:48" x14ac:dyDescent="0.25">
      <c r="A526" s="9">
        <v>35</v>
      </c>
    </row>
    <row r="527" spans="1:48" x14ac:dyDescent="0.25">
      <c r="A527" s="9">
        <v>35</v>
      </c>
    </row>
    <row r="528" spans="1:48" x14ac:dyDescent="0.25">
      <c r="A528" s="9">
        <v>35</v>
      </c>
    </row>
    <row r="529" spans="1:1" x14ac:dyDescent="0.25">
      <c r="A529" s="9">
        <v>35</v>
      </c>
    </row>
    <row r="530" spans="1:1" x14ac:dyDescent="0.25">
      <c r="A530" s="9">
        <v>35</v>
      </c>
    </row>
    <row r="531" spans="1:1" x14ac:dyDescent="0.25">
      <c r="A531" s="9">
        <v>36</v>
      </c>
    </row>
    <row r="532" spans="1:1" x14ac:dyDescent="0.25">
      <c r="A532" s="9">
        <v>36</v>
      </c>
    </row>
    <row r="533" spans="1:1" x14ac:dyDescent="0.25">
      <c r="A533" s="9">
        <v>36</v>
      </c>
    </row>
    <row r="534" spans="1:1" x14ac:dyDescent="0.25">
      <c r="A534" s="9">
        <v>36</v>
      </c>
    </row>
    <row r="535" spans="1:1" x14ac:dyDescent="0.25">
      <c r="A535" s="9">
        <v>36</v>
      </c>
    </row>
    <row r="536" spans="1:1" x14ac:dyDescent="0.25">
      <c r="A536" s="9">
        <v>36</v>
      </c>
    </row>
    <row r="537" spans="1:1" x14ac:dyDescent="0.25">
      <c r="A537" s="9">
        <v>36</v>
      </c>
    </row>
    <row r="538" spans="1:1" x14ac:dyDescent="0.25">
      <c r="A538" s="9">
        <v>36</v>
      </c>
    </row>
    <row r="539" spans="1:1" x14ac:dyDescent="0.25">
      <c r="A539" s="9">
        <v>36</v>
      </c>
    </row>
    <row r="540" spans="1:1" x14ac:dyDescent="0.25">
      <c r="A540" s="9">
        <v>36</v>
      </c>
    </row>
    <row r="541" spans="1:1" x14ac:dyDescent="0.25">
      <c r="A541" s="9">
        <v>36</v>
      </c>
    </row>
    <row r="542" spans="1:1" x14ac:dyDescent="0.25">
      <c r="A542" s="9">
        <v>36</v>
      </c>
    </row>
    <row r="543" spans="1:1" x14ac:dyDescent="0.25">
      <c r="A543" s="9">
        <v>36</v>
      </c>
    </row>
    <row r="544" spans="1:1" x14ac:dyDescent="0.25">
      <c r="A544" s="9">
        <v>36</v>
      </c>
    </row>
    <row r="545" spans="1:1" x14ac:dyDescent="0.25">
      <c r="A545" s="9">
        <v>36</v>
      </c>
    </row>
    <row r="546" spans="1:1" x14ac:dyDescent="0.25">
      <c r="A546" s="9">
        <v>37</v>
      </c>
    </row>
    <row r="547" spans="1:1" x14ac:dyDescent="0.25">
      <c r="A547" s="9">
        <v>37</v>
      </c>
    </row>
    <row r="548" spans="1:1" x14ac:dyDescent="0.25">
      <c r="A548" s="9">
        <v>37</v>
      </c>
    </row>
    <row r="549" spans="1:1" x14ac:dyDescent="0.25">
      <c r="A549" s="9">
        <v>37</v>
      </c>
    </row>
    <row r="550" spans="1:1" x14ac:dyDescent="0.25">
      <c r="A550" s="9">
        <v>37</v>
      </c>
    </row>
    <row r="551" spans="1:1" x14ac:dyDescent="0.25">
      <c r="A551" s="9">
        <v>37</v>
      </c>
    </row>
    <row r="552" spans="1:1" x14ac:dyDescent="0.25">
      <c r="A552" s="9">
        <v>37</v>
      </c>
    </row>
    <row r="553" spans="1:1" x14ac:dyDescent="0.25">
      <c r="A553" s="9">
        <v>37</v>
      </c>
    </row>
    <row r="554" spans="1:1" x14ac:dyDescent="0.25">
      <c r="A554" s="9">
        <v>37</v>
      </c>
    </row>
    <row r="555" spans="1:1" x14ac:dyDescent="0.25">
      <c r="A555" s="9">
        <v>37</v>
      </c>
    </row>
    <row r="556" spans="1:1" x14ac:dyDescent="0.25">
      <c r="A556" s="9">
        <v>37</v>
      </c>
    </row>
    <row r="557" spans="1:1" x14ac:dyDescent="0.25">
      <c r="A557" s="9">
        <v>37</v>
      </c>
    </row>
    <row r="558" spans="1:1" x14ac:dyDescent="0.25">
      <c r="A558" s="9">
        <v>37</v>
      </c>
    </row>
    <row r="559" spans="1:1" x14ac:dyDescent="0.25">
      <c r="A559" s="9">
        <v>37</v>
      </c>
    </row>
    <row r="560" spans="1:1" x14ac:dyDescent="0.25">
      <c r="A560" s="9">
        <v>37</v>
      </c>
    </row>
    <row r="561" spans="1:1" x14ac:dyDescent="0.25">
      <c r="A561" s="9">
        <v>38</v>
      </c>
    </row>
    <row r="562" spans="1:1" x14ac:dyDescent="0.25">
      <c r="A562" s="9">
        <v>38</v>
      </c>
    </row>
    <row r="563" spans="1:1" x14ac:dyDescent="0.25">
      <c r="A563" s="9">
        <v>38</v>
      </c>
    </row>
    <row r="564" spans="1:1" x14ac:dyDescent="0.25">
      <c r="A564" s="9">
        <v>38</v>
      </c>
    </row>
    <row r="565" spans="1:1" x14ac:dyDescent="0.25">
      <c r="A565" s="9">
        <v>38</v>
      </c>
    </row>
    <row r="566" spans="1:1" x14ac:dyDescent="0.25">
      <c r="A566" s="9">
        <v>38</v>
      </c>
    </row>
    <row r="567" spans="1:1" x14ac:dyDescent="0.25">
      <c r="A567" s="9">
        <v>38</v>
      </c>
    </row>
    <row r="568" spans="1:1" x14ac:dyDescent="0.25">
      <c r="A568" s="9">
        <v>38</v>
      </c>
    </row>
    <row r="569" spans="1:1" x14ac:dyDescent="0.25">
      <c r="A569" s="9">
        <v>38</v>
      </c>
    </row>
    <row r="570" spans="1:1" x14ac:dyDescent="0.25">
      <c r="A570" s="9">
        <v>38</v>
      </c>
    </row>
    <row r="571" spans="1:1" x14ac:dyDescent="0.25">
      <c r="A571" s="9">
        <v>38</v>
      </c>
    </row>
    <row r="572" spans="1:1" x14ac:dyDescent="0.25">
      <c r="A572" s="9">
        <v>38</v>
      </c>
    </row>
    <row r="573" spans="1:1" x14ac:dyDescent="0.25">
      <c r="A573" s="9">
        <v>38</v>
      </c>
    </row>
    <row r="574" spans="1:1" x14ac:dyDescent="0.25">
      <c r="A574" s="9">
        <v>38</v>
      </c>
    </row>
    <row r="575" spans="1:1" x14ac:dyDescent="0.25">
      <c r="A575" s="9">
        <v>38</v>
      </c>
    </row>
    <row r="576" spans="1:1" x14ac:dyDescent="0.25">
      <c r="A576" s="9">
        <v>39</v>
      </c>
    </row>
    <row r="577" spans="1:1" x14ac:dyDescent="0.25">
      <c r="A577" s="9">
        <v>39</v>
      </c>
    </row>
    <row r="578" spans="1:1" x14ac:dyDescent="0.25">
      <c r="A578" s="9">
        <v>39</v>
      </c>
    </row>
    <row r="579" spans="1:1" x14ac:dyDescent="0.25">
      <c r="A579" s="9">
        <v>39</v>
      </c>
    </row>
    <row r="580" spans="1:1" x14ac:dyDescent="0.25">
      <c r="A580" s="9">
        <v>39</v>
      </c>
    </row>
    <row r="581" spans="1:1" x14ac:dyDescent="0.25">
      <c r="A581" s="9">
        <v>39</v>
      </c>
    </row>
    <row r="582" spans="1:1" x14ac:dyDescent="0.25">
      <c r="A582" s="9">
        <v>39</v>
      </c>
    </row>
    <row r="583" spans="1:1" x14ac:dyDescent="0.25">
      <c r="A583" s="9">
        <v>39</v>
      </c>
    </row>
    <row r="584" spans="1:1" x14ac:dyDescent="0.25">
      <c r="A584" s="9">
        <v>39</v>
      </c>
    </row>
    <row r="585" spans="1:1" x14ac:dyDescent="0.25">
      <c r="A585" s="9">
        <v>39</v>
      </c>
    </row>
    <row r="586" spans="1:1" x14ac:dyDescent="0.25">
      <c r="A586" s="9">
        <v>39</v>
      </c>
    </row>
    <row r="587" spans="1:1" x14ac:dyDescent="0.25">
      <c r="A587" s="9">
        <v>39</v>
      </c>
    </row>
    <row r="588" spans="1:1" x14ac:dyDescent="0.25">
      <c r="A588" s="9">
        <v>39</v>
      </c>
    </row>
    <row r="589" spans="1:1" x14ac:dyDescent="0.25">
      <c r="A589" s="9">
        <v>39</v>
      </c>
    </row>
    <row r="590" spans="1:1" x14ac:dyDescent="0.25">
      <c r="A590" s="9">
        <v>39</v>
      </c>
    </row>
    <row r="591" spans="1:1" x14ac:dyDescent="0.25">
      <c r="A591" s="9">
        <v>40</v>
      </c>
    </row>
    <row r="592" spans="1:1" x14ac:dyDescent="0.25">
      <c r="A592" s="9">
        <v>40</v>
      </c>
    </row>
    <row r="593" spans="1:1" x14ac:dyDescent="0.25">
      <c r="A593" s="9">
        <v>40</v>
      </c>
    </row>
    <row r="594" spans="1:1" x14ac:dyDescent="0.25">
      <c r="A594" s="9">
        <v>40</v>
      </c>
    </row>
    <row r="595" spans="1:1" x14ac:dyDescent="0.25">
      <c r="A595" s="9">
        <v>40</v>
      </c>
    </row>
    <row r="596" spans="1:1" x14ac:dyDescent="0.25">
      <c r="A596" s="9">
        <v>40</v>
      </c>
    </row>
    <row r="597" spans="1:1" x14ac:dyDescent="0.25">
      <c r="A597" s="9">
        <v>40</v>
      </c>
    </row>
    <row r="598" spans="1:1" x14ac:dyDescent="0.25">
      <c r="A598" s="9">
        <v>40</v>
      </c>
    </row>
    <row r="599" spans="1:1" x14ac:dyDescent="0.25">
      <c r="A599" s="9">
        <v>40</v>
      </c>
    </row>
    <row r="600" spans="1:1" x14ac:dyDescent="0.25">
      <c r="A600" s="9">
        <v>40</v>
      </c>
    </row>
    <row r="601" spans="1:1" x14ac:dyDescent="0.25">
      <c r="A601" s="9">
        <v>40</v>
      </c>
    </row>
    <row r="602" spans="1:1" x14ac:dyDescent="0.25">
      <c r="A602" s="9">
        <v>40</v>
      </c>
    </row>
    <row r="603" spans="1:1" x14ac:dyDescent="0.25">
      <c r="A603" s="9">
        <v>40</v>
      </c>
    </row>
    <row r="604" spans="1:1" x14ac:dyDescent="0.25">
      <c r="A604" s="9">
        <v>40</v>
      </c>
    </row>
    <row r="605" spans="1:1" x14ac:dyDescent="0.25">
      <c r="A605" s="9">
        <v>40</v>
      </c>
    </row>
    <row r="606" spans="1:1" x14ac:dyDescent="0.25">
      <c r="A606" s="9">
        <v>41</v>
      </c>
    </row>
    <row r="607" spans="1:1" x14ac:dyDescent="0.25">
      <c r="A607" s="9">
        <v>41</v>
      </c>
    </row>
    <row r="608" spans="1:1" x14ac:dyDescent="0.25">
      <c r="A608" s="9">
        <v>41</v>
      </c>
    </row>
    <row r="609" spans="1:1" x14ac:dyDescent="0.25">
      <c r="A609" s="9">
        <v>41</v>
      </c>
    </row>
    <row r="610" spans="1:1" x14ac:dyDescent="0.25">
      <c r="A610" s="9">
        <v>41</v>
      </c>
    </row>
    <row r="611" spans="1:1" x14ac:dyDescent="0.25">
      <c r="A611" s="9">
        <v>41</v>
      </c>
    </row>
    <row r="612" spans="1:1" x14ac:dyDescent="0.25">
      <c r="A612" s="9">
        <v>41</v>
      </c>
    </row>
    <row r="613" spans="1:1" x14ac:dyDescent="0.25">
      <c r="A613" s="9">
        <v>41</v>
      </c>
    </row>
    <row r="614" spans="1:1" x14ac:dyDescent="0.25">
      <c r="A614" s="9">
        <v>41</v>
      </c>
    </row>
    <row r="615" spans="1:1" x14ac:dyDescent="0.25">
      <c r="A615" s="9">
        <v>41</v>
      </c>
    </row>
    <row r="616" spans="1:1" x14ac:dyDescent="0.25">
      <c r="A616" s="9">
        <v>41</v>
      </c>
    </row>
    <row r="617" spans="1:1" x14ac:dyDescent="0.25">
      <c r="A617" s="9">
        <v>41</v>
      </c>
    </row>
    <row r="618" spans="1:1" x14ac:dyDescent="0.25">
      <c r="A618" s="9">
        <v>41</v>
      </c>
    </row>
    <row r="619" spans="1:1" x14ac:dyDescent="0.25">
      <c r="A619" s="9">
        <v>41</v>
      </c>
    </row>
    <row r="620" spans="1:1" x14ac:dyDescent="0.25">
      <c r="A620" s="9">
        <v>41</v>
      </c>
    </row>
    <row r="621" spans="1:1" x14ac:dyDescent="0.25">
      <c r="A621" s="9">
        <v>42</v>
      </c>
    </row>
    <row r="622" spans="1:1" x14ac:dyDescent="0.25">
      <c r="A622" s="9">
        <v>42</v>
      </c>
    </row>
    <row r="623" spans="1:1" x14ac:dyDescent="0.25">
      <c r="A623" s="9">
        <v>42</v>
      </c>
    </row>
    <row r="624" spans="1:1" x14ac:dyDescent="0.25">
      <c r="A624" s="9">
        <v>42</v>
      </c>
    </row>
    <row r="625" spans="1:1" x14ac:dyDescent="0.25">
      <c r="A625" s="9">
        <v>42</v>
      </c>
    </row>
    <row r="626" spans="1:1" x14ac:dyDescent="0.25">
      <c r="A626" s="9">
        <v>42</v>
      </c>
    </row>
    <row r="627" spans="1:1" x14ac:dyDescent="0.25">
      <c r="A627" s="9">
        <v>42</v>
      </c>
    </row>
    <row r="628" spans="1:1" x14ac:dyDescent="0.25">
      <c r="A628" s="9">
        <v>42</v>
      </c>
    </row>
    <row r="629" spans="1:1" x14ac:dyDescent="0.25">
      <c r="A629" s="9">
        <v>42</v>
      </c>
    </row>
    <row r="630" spans="1:1" x14ac:dyDescent="0.25">
      <c r="A630" s="9">
        <v>42</v>
      </c>
    </row>
    <row r="631" spans="1:1" x14ac:dyDescent="0.25">
      <c r="A631" s="9">
        <v>42</v>
      </c>
    </row>
    <row r="632" spans="1:1" x14ac:dyDescent="0.25">
      <c r="A632" s="9">
        <v>42</v>
      </c>
    </row>
    <row r="633" spans="1:1" x14ac:dyDescent="0.25">
      <c r="A633" s="9">
        <v>42</v>
      </c>
    </row>
    <row r="634" spans="1:1" x14ac:dyDescent="0.25">
      <c r="A634" s="9">
        <v>42</v>
      </c>
    </row>
    <row r="635" spans="1:1" x14ac:dyDescent="0.25">
      <c r="A635" s="9">
        <v>42</v>
      </c>
    </row>
    <row r="636" spans="1:1" x14ac:dyDescent="0.25">
      <c r="A636" s="9">
        <v>43</v>
      </c>
    </row>
    <row r="637" spans="1:1" x14ac:dyDescent="0.25">
      <c r="A637" s="9">
        <v>43</v>
      </c>
    </row>
    <row r="638" spans="1:1" x14ac:dyDescent="0.25">
      <c r="A638" s="9">
        <v>43</v>
      </c>
    </row>
    <row r="639" spans="1:1" x14ac:dyDescent="0.25">
      <c r="A639" s="9">
        <v>43</v>
      </c>
    </row>
    <row r="640" spans="1:1" x14ac:dyDescent="0.25">
      <c r="A640" s="9">
        <v>43</v>
      </c>
    </row>
    <row r="641" spans="1:1" x14ac:dyDescent="0.25">
      <c r="A641" s="9">
        <v>43</v>
      </c>
    </row>
    <row r="642" spans="1:1" x14ac:dyDescent="0.25">
      <c r="A642" s="9">
        <v>43</v>
      </c>
    </row>
    <row r="643" spans="1:1" x14ac:dyDescent="0.25">
      <c r="A643" s="9">
        <v>43</v>
      </c>
    </row>
    <row r="644" spans="1:1" x14ac:dyDescent="0.25">
      <c r="A644" s="9">
        <v>43</v>
      </c>
    </row>
    <row r="645" spans="1:1" x14ac:dyDescent="0.25">
      <c r="A645" s="9">
        <v>43</v>
      </c>
    </row>
    <row r="646" spans="1:1" x14ac:dyDescent="0.25">
      <c r="A646" s="9">
        <v>43</v>
      </c>
    </row>
    <row r="647" spans="1:1" x14ac:dyDescent="0.25">
      <c r="A647" s="9">
        <v>43</v>
      </c>
    </row>
    <row r="648" spans="1:1" x14ac:dyDescent="0.25">
      <c r="A648" s="9">
        <v>43</v>
      </c>
    </row>
    <row r="649" spans="1:1" x14ac:dyDescent="0.25">
      <c r="A649" s="9">
        <v>43</v>
      </c>
    </row>
    <row r="650" spans="1:1" x14ac:dyDescent="0.25">
      <c r="A650" s="9">
        <v>43</v>
      </c>
    </row>
    <row r="651" spans="1:1" x14ac:dyDescent="0.25">
      <c r="A651" s="9">
        <v>44</v>
      </c>
    </row>
    <row r="652" spans="1:1" x14ac:dyDescent="0.25">
      <c r="A652" s="9">
        <v>44</v>
      </c>
    </row>
    <row r="653" spans="1:1" x14ac:dyDescent="0.25">
      <c r="A653" s="9">
        <v>44</v>
      </c>
    </row>
    <row r="654" spans="1:1" x14ac:dyDescent="0.25">
      <c r="A654" s="9">
        <v>44</v>
      </c>
    </row>
    <row r="655" spans="1:1" x14ac:dyDescent="0.25">
      <c r="A655" s="9">
        <v>44</v>
      </c>
    </row>
    <row r="656" spans="1:1" x14ac:dyDescent="0.25">
      <c r="A656" s="9">
        <v>44</v>
      </c>
    </row>
    <row r="657" spans="1:1" x14ac:dyDescent="0.25">
      <c r="A657" s="9">
        <v>44</v>
      </c>
    </row>
    <row r="658" spans="1:1" x14ac:dyDescent="0.25">
      <c r="A658" s="9">
        <v>44</v>
      </c>
    </row>
    <row r="659" spans="1:1" x14ac:dyDescent="0.25">
      <c r="A659" s="9">
        <v>44</v>
      </c>
    </row>
    <row r="660" spans="1:1" x14ac:dyDescent="0.25">
      <c r="A660" s="9">
        <v>44</v>
      </c>
    </row>
    <row r="661" spans="1:1" x14ac:dyDescent="0.25">
      <c r="A661" s="9">
        <v>44</v>
      </c>
    </row>
    <row r="662" spans="1:1" x14ac:dyDescent="0.25">
      <c r="A662" s="9">
        <v>44</v>
      </c>
    </row>
    <row r="663" spans="1:1" x14ac:dyDescent="0.25">
      <c r="A663" s="9">
        <v>44</v>
      </c>
    </row>
    <row r="664" spans="1:1" x14ac:dyDescent="0.25">
      <c r="A664" s="9">
        <v>44</v>
      </c>
    </row>
    <row r="665" spans="1:1" x14ac:dyDescent="0.25">
      <c r="A665" s="9">
        <v>44</v>
      </c>
    </row>
    <row r="666" spans="1:1" x14ac:dyDescent="0.25">
      <c r="A666" s="9">
        <v>45</v>
      </c>
    </row>
    <row r="667" spans="1:1" x14ac:dyDescent="0.25">
      <c r="A667" s="9">
        <v>45</v>
      </c>
    </row>
    <row r="668" spans="1:1" x14ac:dyDescent="0.25">
      <c r="A668" s="9">
        <v>45</v>
      </c>
    </row>
    <row r="669" spans="1:1" x14ac:dyDescent="0.25">
      <c r="A669" s="9">
        <v>45</v>
      </c>
    </row>
    <row r="670" spans="1:1" x14ac:dyDescent="0.25">
      <c r="A670" s="9">
        <v>45</v>
      </c>
    </row>
    <row r="671" spans="1:1" x14ac:dyDescent="0.25">
      <c r="A671" s="9">
        <v>45</v>
      </c>
    </row>
    <row r="672" spans="1:1" x14ac:dyDescent="0.25">
      <c r="A672" s="9">
        <v>45</v>
      </c>
    </row>
    <row r="673" spans="1:1" x14ac:dyDescent="0.25">
      <c r="A673" s="9">
        <v>45</v>
      </c>
    </row>
    <row r="674" spans="1:1" x14ac:dyDescent="0.25">
      <c r="A674" s="9">
        <v>45</v>
      </c>
    </row>
    <row r="675" spans="1:1" x14ac:dyDescent="0.25">
      <c r="A675" s="9">
        <v>45</v>
      </c>
    </row>
    <row r="676" spans="1:1" x14ac:dyDescent="0.25">
      <c r="A676" s="9">
        <v>45</v>
      </c>
    </row>
    <row r="677" spans="1:1" x14ac:dyDescent="0.25">
      <c r="A677" s="9">
        <v>45</v>
      </c>
    </row>
    <row r="678" spans="1:1" x14ac:dyDescent="0.25">
      <c r="A678" s="9">
        <v>45</v>
      </c>
    </row>
    <row r="679" spans="1:1" x14ac:dyDescent="0.25">
      <c r="A679" s="9">
        <v>45</v>
      </c>
    </row>
    <row r="680" spans="1:1" x14ac:dyDescent="0.25">
      <c r="A680" s="9">
        <v>45</v>
      </c>
    </row>
    <row r="681" spans="1:1" x14ac:dyDescent="0.25">
      <c r="A681" s="9">
        <v>46</v>
      </c>
    </row>
    <row r="682" spans="1:1" x14ac:dyDescent="0.25">
      <c r="A682" s="9">
        <v>46</v>
      </c>
    </row>
    <row r="683" spans="1:1" x14ac:dyDescent="0.25">
      <c r="A683" s="9">
        <v>46</v>
      </c>
    </row>
    <row r="684" spans="1:1" x14ac:dyDescent="0.25">
      <c r="A684" s="9">
        <v>46</v>
      </c>
    </row>
    <row r="685" spans="1:1" x14ac:dyDescent="0.25">
      <c r="A685" s="9">
        <v>46</v>
      </c>
    </row>
    <row r="686" spans="1:1" x14ac:dyDescent="0.25">
      <c r="A686" s="9">
        <v>46</v>
      </c>
    </row>
    <row r="687" spans="1:1" x14ac:dyDescent="0.25">
      <c r="A687" s="9">
        <v>46</v>
      </c>
    </row>
    <row r="688" spans="1:1" x14ac:dyDescent="0.25">
      <c r="A688" s="9">
        <v>46</v>
      </c>
    </row>
    <row r="689" spans="1:1" x14ac:dyDescent="0.25">
      <c r="A689" s="9">
        <v>46</v>
      </c>
    </row>
    <row r="690" spans="1:1" x14ac:dyDescent="0.25">
      <c r="A690" s="9">
        <v>46</v>
      </c>
    </row>
    <row r="691" spans="1:1" x14ac:dyDescent="0.25">
      <c r="A691" s="9">
        <v>46</v>
      </c>
    </row>
    <row r="692" spans="1:1" x14ac:dyDescent="0.25">
      <c r="A692" s="9">
        <v>46</v>
      </c>
    </row>
    <row r="693" spans="1:1" x14ac:dyDescent="0.25">
      <c r="A693" s="9">
        <v>46</v>
      </c>
    </row>
    <row r="694" spans="1:1" x14ac:dyDescent="0.25">
      <c r="A694" s="9">
        <v>46</v>
      </c>
    </row>
    <row r="695" spans="1:1" x14ac:dyDescent="0.25">
      <c r="A695" s="9">
        <v>46</v>
      </c>
    </row>
    <row r="696" spans="1:1" x14ac:dyDescent="0.25">
      <c r="A696" s="9">
        <v>47</v>
      </c>
    </row>
    <row r="697" spans="1:1" x14ac:dyDescent="0.25">
      <c r="A697" s="9">
        <v>47</v>
      </c>
    </row>
    <row r="698" spans="1:1" x14ac:dyDescent="0.25">
      <c r="A698" s="9">
        <v>47</v>
      </c>
    </row>
    <row r="699" spans="1:1" x14ac:dyDescent="0.25">
      <c r="A699" s="9">
        <v>47</v>
      </c>
    </row>
    <row r="700" spans="1:1" x14ac:dyDescent="0.25">
      <c r="A700" s="9">
        <v>47</v>
      </c>
    </row>
    <row r="701" spans="1:1" x14ac:dyDescent="0.25">
      <c r="A701" s="9">
        <v>47</v>
      </c>
    </row>
    <row r="702" spans="1:1" x14ac:dyDescent="0.25">
      <c r="A702" s="9">
        <v>47</v>
      </c>
    </row>
    <row r="703" spans="1:1" x14ac:dyDescent="0.25">
      <c r="A703" s="9">
        <v>47</v>
      </c>
    </row>
    <row r="704" spans="1:1" x14ac:dyDescent="0.25">
      <c r="A704" s="9">
        <v>47</v>
      </c>
    </row>
    <row r="705" spans="1:1" x14ac:dyDescent="0.25">
      <c r="A705" s="9">
        <v>47</v>
      </c>
    </row>
    <row r="706" spans="1:1" x14ac:dyDescent="0.25">
      <c r="A706" s="9">
        <v>47</v>
      </c>
    </row>
    <row r="707" spans="1:1" x14ac:dyDescent="0.25">
      <c r="A707" s="9">
        <v>47</v>
      </c>
    </row>
    <row r="708" spans="1:1" x14ac:dyDescent="0.25">
      <c r="A708" s="9">
        <v>47</v>
      </c>
    </row>
    <row r="709" spans="1:1" x14ac:dyDescent="0.25">
      <c r="A709" s="9">
        <v>47</v>
      </c>
    </row>
    <row r="710" spans="1:1" x14ac:dyDescent="0.25">
      <c r="A710" s="9">
        <v>47</v>
      </c>
    </row>
    <row r="711" spans="1:1" x14ac:dyDescent="0.25">
      <c r="A711" s="9">
        <v>48</v>
      </c>
    </row>
    <row r="712" spans="1:1" x14ac:dyDescent="0.25">
      <c r="A712" s="9">
        <v>48</v>
      </c>
    </row>
    <row r="713" spans="1:1" x14ac:dyDescent="0.25">
      <c r="A713" s="9">
        <v>48</v>
      </c>
    </row>
    <row r="714" spans="1:1" x14ac:dyDescent="0.25">
      <c r="A714" s="9">
        <v>48</v>
      </c>
    </row>
    <row r="715" spans="1:1" x14ac:dyDescent="0.25">
      <c r="A715" s="9">
        <v>48</v>
      </c>
    </row>
    <row r="716" spans="1:1" x14ac:dyDescent="0.25">
      <c r="A716" s="9">
        <v>48</v>
      </c>
    </row>
    <row r="717" spans="1:1" x14ac:dyDescent="0.25">
      <c r="A717" s="9">
        <v>48</v>
      </c>
    </row>
    <row r="718" spans="1:1" x14ac:dyDescent="0.25">
      <c r="A718" s="9">
        <v>48</v>
      </c>
    </row>
    <row r="719" spans="1:1" x14ac:dyDescent="0.25">
      <c r="A719" s="9">
        <v>48</v>
      </c>
    </row>
    <row r="720" spans="1:1" x14ac:dyDescent="0.25">
      <c r="A720" s="9">
        <v>48</v>
      </c>
    </row>
    <row r="721" spans="1:1" x14ac:dyDescent="0.25">
      <c r="A721" s="9">
        <v>48</v>
      </c>
    </row>
    <row r="722" spans="1:1" x14ac:dyDescent="0.25">
      <c r="A722" s="9">
        <v>48</v>
      </c>
    </row>
    <row r="723" spans="1:1" x14ac:dyDescent="0.25">
      <c r="A723" s="9">
        <v>48</v>
      </c>
    </row>
    <row r="724" spans="1:1" x14ac:dyDescent="0.25">
      <c r="A724" s="9">
        <v>48</v>
      </c>
    </row>
    <row r="725" spans="1:1" x14ac:dyDescent="0.25">
      <c r="A725" s="9">
        <v>48</v>
      </c>
    </row>
    <row r="726" spans="1:1" x14ac:dyDescent="0.25">
      <c r="A726" s="9">
        <v>49</v>
      </c>
    </row>
    <row r="727" spans="1:1" x14ac:dyDescent="0.25">
      <c r="A727" s="9">
        <v>49</v>
      </c>
    </row>
    <row r="728" spans="1:1" x14ac:dyDescent="0.25">
      <c r="A728" s="9">
        <v>49</v>
      </c>
    </row>
    <row r="729" spans="1:1" x14ac:dyDescent="0.25">
      <c r="A729" s="9">
        <v>49</v>
      </c>
    </row>
    <row r="730" spans="1:1" x14ac:dyDescent="0.25">
      <c r="A730" s="9">
        <v>49</v>
      </c>
    </row>
    <row r="731" spans="1:1" x14ac:dyDescent="0.25">
      <c r="A731" s="9">
        <v>49</v>
      </c>
    </row>
    <row r="732" spans="1:1" x14ac:dyDescent="0.25">
      <c r="A732" s="9">
        <v>49</v>
      </c>
    </row>
    <row r="733" spans="1:1" x14ac:dyDescent="0.25">
      <c r="A733" s="9">
        <v>49</v>
      </c>
    </row>
    <row r="734" spans="1:1" x14ac:dyDescent="0.25">
      <c r="A734" s="9">
        <v>49</v>
      </c>
    </row>
    <row r="735" spans="1:1" x14ac:dyDescent="0.25">
      <c r="A735" s="9">
        <v>49</v>
      </c>
    </row>
    <row r="736" spans="1:1" x14ac:dyDescent="0.25">
      <c r="A736" s="9">
        <v>49</v>
      </c>
    </row>
    <row r="737" spans="1:1" x14ac:dyDescent="0.25">
      <c r="A737" s="9">
        <v>49</v>
      </c>
    </row>
    <row r="738" spans="1:1" x14ac:dyDescent="0.25">
      <c r="A738" s="9">
        <v>49</v>
      </c>
    </row>
    <row r="739" spans="1:1" x14ac:dyDescent="0.25">
      <c r="A739" s="9">
        <v>49</v>
      </c>
    </row>
    <row r="740" spans="1:1" x14ac:dyDescent="0.25">
      <c r="A740" s="9">
        <v>49</v>
      </c>
    </row>
    <row r="741" spans="1:1" x14ac:dyDescent="0.25">
      <c r="A741" s="9">
        <v>50</v>
      </c>
    </row>
    <row r="742" spans="1:1" x14ac:dyDescent="0.25">
      <c r="A742" s="9">
        <v>50</v>
      </c>
    </row>
    <row r="743" spans="1:1" x14ac:dyDescent="0.25">
      <c r="A743" s="9">
        <v>50</v>
      </c>
    </row>
    <row r="744" spans="1:1" x14ac:dyDescent="0.25">
      <c r="A744" s="9">
        <v>50</v>
      </c>
    </row>
    <row r="745" spans="1:1" x14ac:dyDescent="0.25">
      <c r="A745" s="9">
        <v>50</v>
      </c>
    </row>
    <row r="746" spans="1:1" x14ac:dyDescent="0.25">
      <c r="A746" s="9">
        <v>50</v>
      </c>
    </row>
    <row r="747" spans="1:1" x14ac:dyDescent="0.25">
      <c r="A747" s="9">
        <v>50</v>
      </c>
    </row>
    <row r="748" spans="1:1" x14ac:dyDescent="0.25">
      <c r="A748" s="9">
        <v>50</v>
      </c>
    </row>
    <row r="749" spans="1:1" x14ac:dyDescent="0.25">
      <c r="A749" s="9">
        <v>50</v>
      </c>
    </row>
    <row r="750" spans="1:1" x14ac:dyDescent="0.25">
      <c r="A750" s="9">
        <v>50</v>
      </c>
    </row>
    <row r="751" spans="1:1" x14ac:dyDescent="0.25">
      <c r="A751" s="9">
        <v>50</v>
      </c>
    </row>
    <row r="752" spans="1:1" x14ac:dyDescent="0.25">
      <c r="A752" s="9">
        <v>50</v>
      </c>
    </row>
    <row r="753" spans="1:1" x14ac:dyDescent="0.25">
      <c r="A753" s="9">
        <v>50</v>
      </c>
    </row>
    <row r="754" spans="1:1" x14ac:dyDescent="0.25">
      <c r="A754" s="9">
        <v>50</v>
      </c>
    </row>
    <row r="755" spans="1:1" x14ac:dyDescent="0.25">
      <c r="A755" s="9">
        <v>50</v>
      </c>
    </row>
  </sheetData>
  <mergeCells count="79">
    <mergeCell ref="B500:C500"/>
    <mergeCell ref="D500:AV500"/>
    <mergeCell ref="B455:C455"/>
    <mergeCell ref="D455:AV455"/>
    <mergeCell ref="B470:C470"/>
    <mergeCell ref="D470:AV470"/>
    <mergeCell ref="B485:C485"/>
    <mergeCell ref="D485:AV485"/>
    <mergeCell ref="B410:C410"/>
    <mergeCell ref="D410:AV410"/>
    <mergeCell ref="B425:C425"/>
    <mergeCell ref="D425:AV425"/>
    <mergeCell ref="B440:C440"/>
    <mergeCell ref="D440:AV440"/>
    <mergeCell ref="B365:C365"/>
    <mergeCell ref="D365:AV365"/>
    <mergeCell ref="B380:C380"/>
    <mergeCell ref="D380:AV380"/>
    <mergeCell ref="B395:C395"/>
    <mergeCell ref="D395:AV395"/>
    <mergeCell ref="B320:C320"/>
    <mergeCell ref="D320:AV320"/>
    <mergeCell ref="B335:C335"/>
    <mergeCell ref="D335:AV335"/>
    <mergeCell ref="B350:C350"/>
    <mergeCell ref="D350:AV350"/>
    <mergeCell ref="B275:C275"/>
    <mergeCell ref="D275:AV275"/>
    <mergeCell ref="B290:C290"/>
    <mergeCell ref="D290:AV290"/>
    <mergeCell ref="B305:C305"/>
    <mergeCell ref="D305:AV305"/>
    <mergeCell ref="B230:C230"/>
    <mergeCell ref="D230:AV230"/>
    <mergeCell ref="B245:C245"/>
    <mergeCell ref="D245:AV245"/>
    <mergeCell ref="B260:C260"/>
    <mergeCell ref="D260:AV260"/>
    <mergeCell ref="B185:C185"/>
    <mergeCell ref="D185:AV185"/>
    <mergeCell ref="B200:C200"/>
    <mergeCell ref="D200:AV200"/>
    <mergeCell ref="B215:C215"/>
    <mergeCell ref="D215:AV215"/>
    <mergeCell ref="B140:C140"/>
    <mergeCell ref="D140:AV140"/>
    <mergeCell ref="B155:C155"/>
    <mergeCell ref="D155:AV155"/>
    <mergeCell ref="B170:C170"/>
    <mergeCell ref="D170:AV170"/>
    <mergeCell ref="B95:C95"/>
    <mergeCell ref="D95:AV95"/>
    <mergeCell ref="B110:C110"/>
    <mergeCell ref="D110:AV110"/>
    <mergeCell ref="B125:C125"/>
    <mergeCell ref="D125:AV125"/>
    <mergeCell ref="B50:C50"/>
    <mergeCell ref="D50:AV50"/>
    <mergeCell ref="B65:C65"/>
    <mergeCell ref="D65:AV65"/>
    <mergeCell ref="B80:C80"/>
    <mergeCell ref="D80:AV80"/>
    <mergeCell ref="B20:C20"/>
    <mergeCell ref="D20:AV20"/>
    <mergeCell ref="B35:C35"/>
    <mergeCell ref="D35:AV35"/>
    <mergeCell ref="X3:AB3"/>
    <mergeCell ref="AC3:AG3"/>
    <mergeCell ref="AH3:AL3"/>
    <mergeCell ref="AM3:AQ3"/>
    <mergeCell ref="AR3:AV3"/>
    <mergeCell ref="B6:C6"/>
    <mergeCell ref="D6:AV6"/>
    <mergeCell ref="S3:W3"/>
    <mergeCell ref="B1:C1"/>
    <mergeCell ref="B3:C3"/>
    <mergeCell ref="D3:H3"/>
    <mergeCell ref="I3:M3"/>
    <mergeCell ref="N3:R3"/>
  </mergeCells>
  <conditionalFormatting sqref="B5:AV8">
    <cfRule type="expression" dxfId="71" priority="139">
      <formula>$A5&gt;$C$2</formula>
    </cfRule>
  </conditionalFormatting>
  <conditionalFormatting sqref="C2">
    <cfRule type="expression" dxfId="70" priority="137">
      <formula>LEN($C$2)=0</formula>
    </cfRule>
  </conditionalFormatting>
  <conditionalFormatting sqref="D6:AV6">
    <cfRule type="expression" dxfId="69" priority="138">
      <formula>AND(LEN($D6)=0,$A6&lt;=$C$2)</formula>
    </cfRule>
  </conditionalFormatting>
  <conditionalFormatting sqref="B20:AV514">
    <cfRule type="expression" dxfId="68" priority="154">
      <formula>$A261&gt;$C$2</formula>
    </cfRule>
  </conditionalFormatting>
  <conditionalFormatting sqref="B9:AV19">
    <cfRule type="expression" dxfId="67" priority="185">
      <formula>$A10&gt;$C$2</formula>
    </cfRule>
  </conditionalFormatting>
  <conditionalFormatting sqref="D50:AV50 D65:AV65 D80:AV80 D95:AV95 D110:AV110 D125:AV125 D140:AV140 D155:AV155 D170:AV170 D185:AV185 D200:AV200 D215:AV215 D230:AV230 D245:AV245 D260:AV260 D275:AV275 D290:AV290 D305:AV305 D320:AV320 D335:AV335 D350:AV350 D365:AV365 D380:AV380 D395:AV395 D410:AV410 D425:AV425 D440:AV440 D455:AV455 D470:AV470 D485:AV485 D500:AV500 D20:AV20 D35:AV35">
    <cfRule type="expression" dxfId="66" priority="188">
      <formula>AND(LEN($D20)=0,$A261&lt;=$C$2)</formula>
    </cfRule>
  </conditionalFormatting>
  <dataValidations count="2"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InputMessage="1" showErrorMessage="1" sqref="X156:AA168 X171:AA183 X186:AA198 X201:AA213 X216:AA228 X231:AA243 X246:AA258 X261:AA273 X276:AA288 X291:AA303 X306:AA318 X321:AA333 X336:AA348 X351:AA363 X366:AA378 X381:AA393 X396:AA408 X411:AA423 X426:AA438 X441:AA453 X456:AA468 X471:AA483 X486:AA498 X501:AA513 N441:Q453 N456:Q468 N471:Q483 D51:G63 D66:G78 D81:G93 D96:G108 D111:G123 D126:G138 D141:G153 D156:G168 D171:G183 D186:G198 D201:G213 D216:G228 D231:G243 D246:G258 D261:G273 D276:G288 D291:G303 D306:G318 D321:G333 D336:G348 D351:G363 D366:G378 D381:G393 D396:G408 D411:G423 D426:G438 D441:G453 D456:G468 D471:G483 D486:G498 D501:G513 N486:Q498 N501:Q513 I246:L258 I261:L273 I276:L288 I291:L303 I306:L318 I321:L333 I336:L348 I351:L363 I366:L378 I381:L393 I396:L408 I411:L423 I426:L438 S51:V63 S66:V78 S81:V93 AR51:AU63 AR66:AU78 AR81:AU93 AR96:AU108 AR111:AU123 AR126:AU138 AR141:AU153 AR156:AU168 AR171:AU183 AR186:AU198 AR201:AU213 AR216:AU228 AR231:AU243 AR246:AU258 AR261:AU273 AR276:AU288 AR291:AU303 AR306:AU318 AR321:AU333 AR336:AU348 AR351:AU363 AR366:AU378 AR381:AU393 AR396:AU408 AR411:AU423 AR426:AU438 AR441:AU453 AR456:AU468 AR471:AU483 AR486:AU498 AR501:AU513 S96:V108 S111:V123 S126:V138 S141:V153 S156:V168 S171:V183 S186:V198 S201:V213 S216:V228 S231:V243 S246:V258 S261:V273 S276:V288 S291:V303 S306:V318 S321:V333 S336:V348 S351:V363 AM51:AP63 AM66:AP78 AM81:AP93 AM96:AP108 AM111:AP123 AM126:AP138 AM141:AP153 AM156:AP168 AM171:AP183 AM186:AP198 AM201:AP213 AM216:AP228 AM231:AP243 AM246:AP258 AM261:AP273 AM276:AP288 AM291:AP303 AM306:AP318 AM321:AP333 AM336:AP348 AM351:AP363 AM366:AP378 AM381:AP393 AM396:AP408 AM411:AP423 AM426:AP438 AM441:AP453 AM456:AP468 AM471:AP483 AM486:AP498 AM501:AP513 S366:V378 S381:V393 S396:V408 S411:V423 S426:V438 S441:V453 S456:V468 S471:V483 S486:V498 S501:V513 I441:L453 I456:L468 I471:L483 I486:L498 I501:L513 I51:L63 I66:L78 I81:L93 AH51:AK63 AH66:AK78 AH81:AK93 AH96:AK108 AH111:AK123 AH126:AK138 AH141:AK153 AH156:AK168 AH171:AK183 AH186:AK198 AH201:AK213 AH216:AK228 AH231:AK243 AH246:AK258 AH261:AK273 AH276:AK288 AH291:AK303 AH306:AK318 AH321:AK333 AH336:AK348 AH351:AK363 AH366:AK378 AH381:AK393 AH396:AK408 AH411:AK423 AH426:AK438 AH441:AK453 AH456:AK468 AH471:AK483 AH486:AK498 AH501:AK513 I96:L108 I111:L123 I126:L138 I141:L153 I156:L168 I171:L183 I186:L198 I201:L213 I216:L228 I231:L243 N51:Q63 N66:Q78 N81:Q93 N96:Q108 N111:Q123 N126:Q138 N141:Q153 N156:Q168 AC51:AF63 AC66:AF78 AC81:AF93 AC96:AF108 AC111:AF123 AC126:AF138 AC141:AF153 AC156:AF168 AC171:AF183 AC186:AF198 AC201:AF213 AC216:AF228 AC231:AF243 AC246:AF258 AC261:AF273 AC276:AF288 AC291:AF303 AC306:AF318 AC321:AF333 AC336:AF348 AC351:AF363 AC366:AF378 AC381:AF393 AC396:AF408 AC411:AF423 AC426:AF438 AC441:AF453 AC456:AF468 AC471:AF483 AC486:AF498 AC501:AF513 N171:Q183 N186:Q198 N201:Q213 N216:Q228 N231:Q243 N246:Q258 N261:Q273 N276:Q288 N291:Q303 N306:Q318 N321:Q333 N336:Q348 N351:Q363 N366:Q378 N381:Q393 N396:Q408 N411:Q423 N426:Q438 X51:AA63 X66:AA78 X81:AA93 X96:AA108 X111:AA123 X126:AA138 X141:AA153 I21:L33 I36:L48 D21:G33 D36:G48 AR21:AU33 AR36:AU48 AM21:AP33 AM36:AP48 AH21:AK33 AH36:AK48 AC21:AF33 AC36:AF48 X21:AA33 X36:AA48 S21:V33 S36:V48 N21:Q33 N36:Q48 D7:G18 I7:L18 N7:Q18 AR7:AU18 X7:AA18 S7:V18 AC7:AF18 AH7:AK18 AM7:AP18">
      <formula1>$D$1:$F$1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755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S8" sqref="AS8"/>
    </sheetView>
  </sheetViews>
  <sheetFormatPr defaultColWidth="10.875" defaultRowHeight="15.75" x14ac:dyDescent="0.25"/>
  <cols>
    <col min="1" max="1" width="3.62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</row>
    <row r="2" spans="1:48" ht="32.25" customHeight="1" thickBot="1" x14ac:dyDescent="0.3">
      <c r="B2" s="8" t="s">
        <v>43</v>
      </c>
      <c r="C2" s="15">
        <v>1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4" t="s">
        <v>15</v>
      </c>
      <c r="Y3" s="114"/>
      <c r="Z3" s="114"/>
      <c r="AA3" s="114"/>
      <c r="AB3" s="114"/>
      <c r="AC3" s="114" t="s">
        <v>16</v>
      </c>
      <c r="AD3" s="114"/>
      <c r="AE3" s="114"/>
      <c r="AF3" s="114"/>
      <c r="AG3" s="114"/>
      <c r="AH3" s="114" t="s">
        <v>17</v>
      </c>
      <c r="AI3" s="114"/>
      <c r="AJ3" s="114"/>
      <c r="AK3" s="114"/>
      <c r="AL3" s="114"/>
      <c r="AM3" s="114" t="s">
        <v>18</v>
      </c>
      <c r="AN3" s="114"/>
      <c r="AO3" s="114"/>
      <c r="AP3" s="114"/>
      <c r="AQ3" s="114"/>
      <c r="AR3" s="114" t="s">
        <v>19</v>
      </c>
      <c r="AS3" s="114"/>
      <c r="AT3" s="114"/>
      <c r="AU3" s="114"/>
      <c r="AV3" s="117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70" t="s">
        <v>26</v>
      </c>
      <c r="Y4" s="70" t="s">
        <v>27</v>
      </c>
      <c r="Z4" s="70" t="s">
        <v>28</v>
      </c>
      <c r="AA4" s="70" t="s">
        <v>29</v>
      </c>
      <c r="AB4" s="71" t="s">
        <v>22</v>
      </c>
      <c r="AC4" s="70" t="s">
        <v>26</v>
      </c>
      <c r="AD4" s="70" t="s">
        <v>27</v>
      </c>
      <c r="AE4" s="70" t="s">
        <v>28</v>
      </c>
      <c r="AF4" s="70" t="s">
        <v>29</v>
      </c>
      <c r="AG4" s="71" t="s">
        <v>22</v>
      </c>
      <c r="AH4" s="70" t="s">
        <v>26</v>
      </c>
      <c r="AI4" s="70" t="s">
        <v>27</v>
      </c>
      <c r="AJ4" s="70" t="s">
        <v>28</v>
      </c>
      <c r="AK4" s="70" t="s">
        <v>29</v>
      </c>
      <c r="AL4" s="71" t="s">
        <v>22</v>
      </c>
      <c r="AM4" s="70" t="s">
        <v>26</v>
      </c>
      <c r="AN4" s="70" t="s">
        <v>27</v>
      </c>
      <c r="AO4" s="70" t="s">
        <v>28</v>
      </c>
      <c r="AP4" s="70" t="s">
        <v>29</v>
      </c>
      <c r="AQ4" s="71" t="s">
        <v>22</v>
      </c>
      <c r="AR4" s="70" t="s">
        <v>26</v>
      </c>
      <c r="AS4" s="70" t="s">
        <v>27</v>
      </c>
      <c r="AT4" s="70" t="s">
        <v>28</v>
      </c>
      <c r="AU4" s="70" t="s">
        <v>29</v>
      </c>
      <c r="AV4" s="100" t="s">
        <v>22</v>
      </c>
    </row>
    <row r="5" spans="1:48" s="10" customFormat="1" x14ac:dyDescent="0.25">
      <c r="B5" s="1" t="s">
        <v>44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3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8">
        <v>1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</row>
    <row r="7" spans="1:48" x14ac:dyDescent="0.25">
      <c r="A7" s="10">
        <v>1</v>
      </c>
      <c r="B7" s="20" t="s">
        <v>0</v>
      </c>
      <c r="C7" s="21" t="s">
        <v>44</v>
      </c>
      <c r="D7" s="75"/>
      <c r="E7" s="75"/>
      <c r="F7" s="75"/>
      <c r="G7" s="76" t="s">
        <v>33</v>
      </c>
      <c r="H7" s="77">
        <f>COUNTA(D7:G7)</f>
        <v>1</v>
      </c>
      <c r="I7" s="75"/>
      <c r="J7" s="75"/>
      <c r="K7" s="75" t="s">
        <v>33</v>
      </c>
      <c r="L7" s="76"/>
      <c r="M7" s="77">
        <f t="shared" ref="M7:M18" si="0">COUNTA(I7:L7)</f>
        <v>1</v>
      </c>
      <c r="N7" s="75"/>
      <c r="O7" s="75"/>
      <c r="P7" s="75"/>
      <c r="Q7" s="76"/>
      <c r="R7" s="77">
        <f t="shared" ref="R7:R18" si="1">COUNTA(N7:Q7)</f>
        <v>0</v>
      </c>
      <c r="S7" s="75"/>
      <c r="T7" s="75" t="s">
        <v>33</v>
      </c>
      <c r="U7" s="75"/>
      <c r="V7" s="76"/>
      <c r="W7" s="77">
        <f t="shared" ref="W7:W18" si="2">COUNTA(S7:V7)</f>
        <v>1</v>
      </c>
      <c r="X7" s="75"/>
      <c r="Y7" s="75"/>
      <c r="Z7" s="75"/>
      <c r="AA7" s="76"/>
      <c r="AB7" s="77">
        <f t="shared" ref="AB7:AB18" si="3">COUNTA(X7:AA7)</f>
        <v>0</v>
      </c>
      <c r="AC7" s="75" t="s">
        <v>33</v>
      </c>
      <c r="AD7" s="75"/>
      <c r="AE7" s="75"/>
      <c r="AF7" s="76"/>
      <c r="AG7" s="77">
        <f t="shared" ref="AG7:AG18" si="4">COUNTA(AC7:AF7)</f>
        <v>1</v>
      </c>
      <c r="AH7" s="75" t="s">
        <v>33</v>
      </c>
      <c r="AI7" s="75"/>
      <c r="AJ7" s="75"/>
      <c r="AK7" s="76"/>
      <c r="AL7" s="77">
        <f t="shared" ref="AL7:AL18" si="5">COUNTA(AH7:AK7)</f>
        <v>1</v>
      </c>
      <c r="AM7" s="75"/>
      <c r="AN7" s="75"/>
      <c r="AO7" s="75"/>
      <c r="AP7" s="76" t="s">
        <v>33</v>
      </c>
      <c r="AQ7" s="77">
        <f t="shared" ref="AQ7:AQ18" si="6">COUNTA(AM7:AP7)</f>
        <v>1</v>
      </c>
      <c r="AR7" s="75"/>
      <c r="AS7" s="75"/>
      <c r="AT7" s="75"/>
      <c r="AU7" s="76"/>
      <c r="AV7" s="97">
        <f t="shared" ref="AV7:AV18" si="7">COUNTA(AR7:AU7)</f>
        <v>0</v>
      </c>
    </row>
    <row r="8" spans="1:48" x14ac:dyDescent="0.25">
      <c r="A8" s="10">
        <v>1</v>
      </c>
      <c r="B8" s="3" t="s">
        <v>1</v>
      </c>
      <c r="C8" s="22" t="s">
        <v>44</v>
      </c>
      <c r="D8" s="75"/>
      <c r="E8" s="75"/>
      <c r="F8" s="75"/>
      <c r="G8" s="76"/>
      <c r="H8" s="77">
        <f t="shared" ref="H8:H18" si="8">COUNTA(D8:G8)</f>
        <v>0</v>
      </c>
      <c r="I8" s="75"/>
      <c r="J8" s="75"/>
      <c r="K8" s="75"/>
      <c r="L8" s="76"/>
      <c r="M8" s="77">
        <f t="shared" si="0"/>
        <v>0</v>
      </c>
      <c r="N8" s="75"/>
      <c r="O8" s="75"/>
      <c r="P8" s="75"/>
      <c r="Q8" s="76"/>
      <c r="R8" s="77">
        <f t="shared" si="1"/>
        <v>0</v>
      </c>
      <c r="S8" s="75"/>
      <c r="T8" s="75"/>
      <c r="U8" s="75"/>
      <c r="V8" s="76"/>
      <c r="W8" s="77">
        <f t="shared" si="2"/>
        <v>0</v>
      </c>
      <c r="X8" s="75"/>
      <c r="Y8" s="75"/>
      <c r="Z8" s="75"/>
      <c r="AA8" s="76"/>
      <c r="AB8" s="77">
        <f t="shared" si="3"/>
        <v>0</v>
      </c>
      <c r="AC8" s="75"/>
      <c r="AD8" s="75"/>
      <c r="AE8" s="75"/>
      <c r="AF8" s="76"/>
      <c r="AG8" s="77">
        <f t="shared" si="4"/>
        <v>0</v>
      </c>
      <c r="AH8" s="75"/>
      <c r="AI8" s="75"/>
      <c r="AJ8" s="75"/>
      <c r="AK8" s="76"/>
      <c r="AL8" s="77">
        <f t="shared" si="5"/>
        <v>0</v>
      </c>
      <c r="AM8" s="75"/>
      <c r="AN8" s="75"/>
      <c r="AO8" s="75"/>
      <c r="AP8" s="76"/>
      <c r="AQ8" s="77">
        <f t="shared" si="6"/>
        <v>0</v>
      </c>
      <c r="AR8" s="75"/>
      <c r="AS8" s="75"/>
      <c r="AT8" s="75"/>
      <c r="AU8" s="76"/>
      <c r="AV8" s="97">
        <f t="shared" si="7"/>
        <v>0</v>
      </c>
    </row>
    <row r="9" spans="1:48" x14ac:dyDescent="0.25">
      <c r="A9" s="10">
        <v>1</v>
      </c>
      <c r="B9" s="3" t="s">
        <v>3</v>
      </c>
      <c r="C9" s="22" t="s">
        <v>44</v>
      </c>
      <c r="D9" s="75"/>
      <c r="E9" s="75"/>
      <c r="F9" s="75"/>
      <c r="G9" s="76"/>
      <c r="H9" s="77">
        <f t="shared" si="8"/>
        <v>0</v>
      </c>
      <c r="I9" s="75"/>
      <c r="J9" s="75"/>
      <c r="K9" s="75"/>
      <c r="L9" s="76"/>
      <c r="M9" s="77">
        <f t="shared" si="0"/>
        <v>0</v>
      </c>
      <c r="N9" s="75"/>
      <c r="O9" s="75"/>
      <c r="P9" s="75"/>
      <c r="Q9" s="76"/>
      <c r="R9" s="77">
        <f t="shared" si="1"/>
        <v>0</v>
      </c>
      <c r="S9" s="75"/>
      <c r="T9" s="75"/>
      <c r="U9" s="75"/>
      <c r="V9" s="76"/>
      <c r="W9" s="77">
        <f t="shared" si="2"/>
        <v>0</v>
      </c>
      <c r="X9" s="75"/>
      <c r="Y9" s="75"/>
      <c r="Z9" s="75"/>
      <c r="AA9" s="76"/>
      <c r="AB9" s="77">
        <f t="shared" si="3"/>
        <v>0</v>
      </c>
      <c r="AC9" s="75"/>
      <c r="AD9" s="75"/>
      <c r="AE9" s="75"/>
      <c r="AF9" s="76"/>
      <c r="AG9" s="77">
        <f t="shared" si="4"/>
        <v>0</v>
      </c>
      <c r="AH9" s="75"/>
      <c r="AI9" s="75"/>
      <c r="AJ9" s="75"/>
      <c r="AK9" s="76"/>
      <c r="AL9" s="77">
        <f t="shared" si="5"/>
        <v>0</v>
      </c>
      <c r="AM9" s="75"/>
      <c r="AN9" s="75"/>
      <c r="AO9" s="75"/>
      <c r="AP9" s="76"/>
      <c r="AQ9" s="77">
        <f t="shared" si="6"/>
        <v>0</v>
      </c>
      <c r="AR9" s="75"/>
      <c r="AS9" s="75"/>
      <c r="AT9" s="75"/>
      <c r="AU9" s="76"/>
      <c r="AV9" s="97">
        <f t="shared" si="7"/>
        <v>0</v>
      </c>
    </row>
    <row r="10" spans="1:48" x14ac:dyDescent="0.25">
      <c r="A10" s="10">
        <v>1</v>
      </c>
      <c r="B10" s="3" t="s">
        <v>4</v>
      </c>
      <c r="C10" s="22" t="s">
        <v>44</v>
      </c>
      <c r="D10" s="75"/>
      <c r="E10" s="75"/>
      <c r="F10" s="75"/>
      <c r="G10" s="76"/>
      <c r="H10" s="77">
        <f t="shared" si="8"/>
        <v>0</v>
      </c>
      <c r="I10" s="75"/>
      <c r="J10" s="75"/>
      <c r="K10" s="75"/>
      <c r="L10" s="76"/>
      <c r="M10" s="77">
        <f t="shared" si="0"/>
        <v>0</v>
      </c>
      <c r="N10" s="75"/>
      <c r="O10" s="75"/>
      <c r="P10" s="75"/>
      <c r="Q10" s="76"/>
      <c r="R10" s="77">
        <f t="shared" si="1"/>
        <v>0</v>
      </c>
      <c r="S10" s="75"/>
      <c r="T10" s="75"/>
      <c r="U10" s="75"/>
      <c r="V10" s="76"/>
      <c r="W10" s="77">
        <f t="shared" si="2"/>
        <v>0</v>
      </c>
      <c r="X10" s="75"/>
      <c r="Y10" s="75"/>
      <c r="Z10" s="75"/>
      <c r="AA10" s="76"/>
      <c r="AB10" s="77">
        <f t="shared" si="3"/>
        <v>0</v>
      </c>
      <c r="AC10" s="75"/>
      <c r="AD10" s="75"/>
      <c r="AE10" s="75"/>
      <c r="AF10" s="76"/>
      <c r="AG10" s="77">
        <f t="shared" si="4"/>
        <v>0</v>
      </c>
      <c r="AH10" s="75"/>
      <c r="AI10" s="75"/>
      <c r="AJ10" s="75"/>
      <c r="AK10" s="76"/>
      <c r="AL10" s="77">
        <f t="shared" si="5"/>
        <v>0</v>
      </c>
      <c r="AM10" s="75"/>
      <c r="AN10" s="75"/>
      <c r="AO10" s="75"/>
      <c r="AP10" s="76"/>
      <c r="AQ10" s="77">
        <f t="shared" si="6"/>
        <v>0</v>
      </c>
      <c r="AR10" s="75"/>
      <c r="AS10" s="75"/>
      <c r="AT10" s="75"/>
      <c r="AU10" s="76"/>
      <c r="AV10" s="97">
        <f t="shared" si="7"/>
        <v>0</v>
      </c>
    </row>
    <row r="11" spans="1:48" x14ac:dyDescent="0.25">
      <c r="A11" s="10">
        <v>1</v>
      </c>
      <c r="B11" s="3" t="s">
        <v>5</v>
      </c>
      <c r="C11" s="22" t="s">
        <v>44</v>
      </c>
      <c r="D11" s="75"/>
      <c r="E11" s="75" t="s">
        <v>33</v>
      </c>
      <c r="F11" s="75"/>
      <c r="G11" s="76"/>
      <c r="H11" s="77">
        <f t="shared" si="8"/>
        <v>1</v>
      </c>
      <c r="I11" s="75"/>
      <c r="J11" s="75" t="s">
        <v>33</v>
      </c>
      <c r="K11" s="75"/>
      <c r="L11" s="76"/>
      <c r="M11" s="77">
        <f t="shared" si="0"/>
        <v>1</v>
      </c>
      <c r="N11" s="75"/>
      <c r="O11" s="75"/>
      <c r="P11" s="75"/>
      <c r="Q11" s="76" t="s">
        <v>33</v>
      </c>
      <c r="R11" s="77">
        <f t="shared" si="1"/>
        <v>1</v>
      </c>
      <c r="S11" s="75"/>
      <c r="T11" s="75" t="s">
        <v>33</v>
      </c>
      <c r="U11" s="75"/>
      <c r="V11" s="76"/>
      <c r="W11" s="77">
        <f t="shared" si="2"/>
        <v>1</v>
      </c>
      <c r="X11" s="75"/>
      <c r="Y11" s="75"/>
      <c r="Z11" s="75"/>
      <c r="AA11" s="76" t="s">
        <v>33</v>
      </c>
      <c r="AB11" s="77">
        <f t="shared" si="3"/>
        <v>1</v>
      </c>
      <c r="AC11" s="75"/>
      <c r="AD11" s="75"/>
      <c r="AE11" s="75" t="s">
        <v>33</v>
      </c>
      <c r="AF11" s="76"/>
      <c r="AG11" s="77">
        <f t="shared" si="4"/>
        <v>1</v>
      </c>
      <c r="AH11" s="75"/>
      <c r="AI11" s="75"/>
      <c r="AJ11" s="75" t="s">
        <v>33</v>
      </c>
      <c r="AK11" s="76"/>
      <c r="AL11" s="77">
        <f t="shared" si="5"/>
        <v>1</v>
      </c>
      <c r="AM11" s="75"/>
      <c r="AN11" s="75"/>
      <c r="AO11" s="75"/>
      <c r="AP11" s="76" t="s">
        <v>33</v>
      </c>
      <c r="AQ11" s="77">
        <f t="shared" si="6"/>
        <v>1</v>
      </c>
      <c r="AR11" s="75"/>
      <c r="AS11" s="75"/>
      <c r="AT11" s="75" t="s">
        <v>33</v>
      </c>
      <c r="AU11" s="76"/>
      <c r="AV11" s="97">
        <f t="shared" si="7"/>
        <v>1</v>
      </c>
    </row>
    <row r="12" spans="1:48" x14ac:dyDescent="0.25">
      <c r="A12" s="10">
        <v>1</v>
      </c>
      <c r="B12" s="3" t="s">
        <v>6</v>
      </c>
      <c r="C12" s="22" t="s">
        <v>44</v>
      </c>
      <c r="D12" s="75"/>
      <c r="E12" s="75"/>
      <c r="F12" s="75"/>
      <c r="G12" s="76"/>
      <c r="H12" s="77">
        <f t="shared" si="8"/>
        <v>0</v>
      </c>
      <c r="I12" s="75"/>
      <c r="J12" s="75"/>
      <c r="K12" s="75"/>
      <c r="L12" s="76"/>
      <c r="M12" s="77">
        <f t="shared" si="0"/>
        <v>0</v>
      </c>
      <c r="N12" s="75"/>
      <c r="O12" s="75"/>
      <c r="P12" s="75"/>
      <c r="Q12" s="76"/>
      <c r="R12" s="77">
        <f t="shared" si="1"/>
        <v>0</v>
      </c>
      <c r="S12" s="75"/>
      <c r="T12" s="75"/>
      <c r="U12" s="75"/>
      <c r="V12" s="76"/>
      <c r="W12" s="77">
        <f t="shared" si="2"/>
        <v>0</v>
      </c>
      <c r="X12" s="75"/>
      <c r="Y12" s="75"/>
      <c r="Z12" s="75"/>
      <c r="AA12" s="76"/>
      <c r="AB12" s="77">
        <f t="shared" si="3"/>
        <v>0</v>
      </c>
      <c r="AC12" s="75"/>
      <c r="AD12" s="75"/>
      <c r="AE12" s="75"/>
      <c r="AF12" s="76"/>
      <c r="AG12" s="77">
        <f t="shared" si="4"/>
        <v>0</v>
      </c>
      <c r="AH12" s="75"/>
      <c r="AI12" s="75"/>
      <c r="AJ12" s="75"/>
      <c r="AK12" s="76"/>
      <c r="AL12" s="77">
        <f t="shared" si="5"/>
        <v>0</v>
      </c>
      <c r="AM12" s="75"/>
      <c r="AN12" s="75"/>
      <c r="AO12" s="75"/>
      <c r="AP12" s="76"/>
      <c r="AQ12" s="77">
        <f t="shared" si="6"/>
        <v>0</v>
      </c>
      <c r="AR12" s="75"/>
      <c r="AS12" s="75"/>
      <c r="AT12" s="75"/>
      <c r="AU12" s="76"/>
      <c r="AV12" s="97">
        <f t="shared" si="7"/>
        <v>0</v>
      </c>
    </row>
    <row r="13" spans="1:48" x14ac:dyDescent="0.25">
      <c r="A13" s="10">
        <v>1</v>
      </c>
      <c r="B13" s="3" t="s">
        <v>7</v>
      </c>
      <c r="C13" s="22" t="s">
        <v>44</v>
      </c>
      <c r="D13" s="75"/>
      <c r="E13" s="75"/>
      <c r="F13" s="75"/>
      <c r="G13" s="76"/>
      <c r="H13" s="77">
        <f t="shared" si="8"/>
        <v>0</v>
      </c>
      <c r="I13" s="75"/>
      <c r="J13" s="75"/>
      <c r="K13" s="75"/>
      <c r="L13" s="76"/>
      <c r="M13" s="77">
        <f t="shared" si="0"/>
        <v>0</v>
      </c>
      <c r="N13" s="75"/>
      <c r="O13" s="75"/>
      <c r="P13" s="75"/>
      <c r="Q13" s="76"/>
      <c r="R13" s="77">
        <f t="shared" si="1"/>
        <v>0</v>
      </c>
      <c r="S13" s="75"/>
      <c r="T13" s="75"/>
      <c r="U13" s="75"/>
      <c r="V13" s="76"/>
      <c r="W13" s="77">
        <f t="shared" si="2"/>
        <v>0</v>
      </c>
      <c r="X13" s="75"/>
      <c r="Y13" s="75"/>
      <c r="Z13" s="75"/>
      <c r="AA13" s="76"/>
      <c r="AB13" s="77">
        <f t="shared" si="3"/>
        <v>0</v>
      </c>
      <c r="AC13" s="75"/>
      <c r="AD13" s="75"/>
      <c r="AE13" s="75"/>
      <c r="AF13" s="76"/>
      <c r="AG13" s="77">
        <f t="shared" si="4"/>
        <v>0</v>
      </c>
      <c r="AH13" s="75"/>
      <c r="AI13" s="75"/>
      <c r="AJ13" s="75"/>
      <c r="AK13" s="76"/>
      <c r="AL13" s="77">
        <f t="shared" si="5"/>
        <v>0</v>
      </c>
      <c r="AM13" s="75"/>
      <c r="AN13" s="75"/>
      <c r="AO13" s="75"/>
      <c r="AP13" s="76"/>
      <c r="AQ13" s="77">
        <f t="shared" si="6"/>
        <v>0</v>
      </c>
      <c r="AR13" s="75"/>
      <c r="AS13" s="75"/>
      <c r="AT13" s="75"/>
      <c r="AU13" s="76"/>
      <c r="AV13" s="97">
        <f t="shared" si="7"/>
        <v>0</v>
      </c>
    </row>
    <row r="14" spans="1:48" x14ac:dyDescent="0.25">
      <c r="A14" s="10">
        <v>1</v>
      </c>
      <c r="B14" s="3" t="s">
        <v>23</v>
      </c>
      <c r="C14" s="22" t="s">
        <v>44</v>
      </c>
      <c r="D14" s="75"/>
      <c r="E14" s="75"/>
      <c r="F14" s="75"/>
      <c r="G14" s="76"/>
      <c r="H14" s="77">
        <f t="shared" si="8"/>
        <v>0</v>
      </c>
      <c r="I14" s="75"/>
      <c r="J14" s="75"/>
      <c r="K14" s="75"/>
      <c r="L14" s="76"/>
      <c r="M14" s="77">
        <f t="shared" si="0"/>
        <v>0</v>
      </c>
      <c r="N14" s="75"/>
      <c r="O14" s="75"/>
      <c r="P14" s="75"/>
      <c r="Q14" s="76"/>
      <c r="R14" s="77">
        <f t="shared" si="1"/>
        <v>0</v>
      </c>
      <c r="S14" s="75"/>
      <c r="T14" s="75"/>
      <c r="U14" s="75"/>
      <c r="V14" s="76"/>
      <c r="W14" s="77">
        <f t="shared" si="2"/>
        <v>0</v>
      </c>
      <c r="X14" s="75"/>
      <c r="Y14" s="75"/>
      <c r="Z14" s="75"/>
      <c r="AA14" s="76"/>
      <c r="AB14" s="77">
        <f t="shared" si="3"/>
        <v>0</v>
      </c>
      <c r="AC14" s="75"/>
      <c r="AD14" s="75"/>
      <c r="AE14" s="75"/>
      <c r="AF14" s="76"/>
      <c r="AG14" s="77">
        <f t="shared" si="4"/>
        <v>0</v>
      </c>
      <c r="AH14" s="75"/>
      <c r="AI14" s="75"/>
      <c r="AJ14" s="75"/>
      <c r="AK14" s="76"/>
      <c r="AL14" s="77">
        <f t="shared" si="5"/>
        <v>0</v>
      </c>
      <c r="AM14" s="75"/>
      <c r="AN14" s="75"/>
      <c r="AO14" s="75"/>
      <c r="AP14" s="76"/>
      <c r="AQ14" s="77">
        <f t="shared" si="6"/>
        <v>0</v>
      </c>
      <c r="AR14" s="75"/>
      <c r="AS14" s="75"/>
      <c r="AT14" s="75"/>
      <c r="AU14" s="76"/>
      <c r="AV14" s="97">
        <f t="shared" si="7"/>
        <v>0</v>
      </c>
    </row>
    <row r="15" spans="1:48" x14ac:dyDescent="0.25">
      <c r="A15" s="10">
        <v>1</v>
      </c>
      <c r="B15" s="3" t="s">
        <v>8</v>
      </c>
      <c r="C15" s="22" t="s">
        <v>44</v>
      </c>
      <c r="D15" s="75"/>
      <c r="E15" s="75"/>
      <c r="F15" s="75"/>
      <c r="G15" s="76"/>
      <c r="H15" s="77">
        <f t="shared" si="8"/>
        <v>0</v>
      </c>
      <c r="I15" s="75"/>
      <c r="J15" s="75"/>
      <c r="K15" s="75"/>
      <c r="L15" s="76"/>
      <c r="M15" s="77">
        <f t="shared" si="0"/>
        <v>0</v>
      </c>
      <c r="N15" s="75"/>
      <c r="O15" s="75"/>
      <c r="P15" s="75"/>
      <c r="Q15" s="76"/>
      <c r="R15" s="77">
        <f t="shared" si="1"/>
        <v>0</v>
      </c>
      <c r="S15" s="75"/>
      <c r="T15" s="75"/>
      <c r="U15" s="75"/>
      <c r="V15" s="76"/>
      <c r="W15" s="77">
        <f t="shared" si="2"/>
        <v>0</v>
      </c>
      <c r="X15" s="75"/>
      <c r="Y15" s="75"/>
      <c r="Z15" s="75"/>
      <c r="AA15" s="76"/>
      <c r="AB15" s="77">
        <f t="shared" si="3"/>
        <v>0</v>
      </c>
      <c r="AC15" s="75"/>
      <c r="AD15" s="75"/>
      <c r="AE15" s="75"/>
      <c r="AF15" s="76"/>
      <c r="AG15" s="77">
        <f t="shared" si="4"/>
        <v>0</v>
      </c>
      <c r="AH15" s="75"/>
      <c r="AI15" s="75"/>
      <c r="AJ15" s="75"/>
      <c r="AK15" s="76"/>
      <c r="AL15" s="77">
        <f t="shared" si="5"/>
        <v>0</v>
      </c>
      <c r="AM15" s="75"/>
      <c r="AN15" s="75"/>
      <c r="AO15" s="75"/>
      <c r="AP15" s="76"/>
      <c r="AQ15" s="77">
        <f t="shared" si="6"/>
        <v>0</v>
      </c>
      <c r="AR15" s="75"/>
      <c r="AS15" s="75"/>
      <c r="AT15" s="75"/>
      <c r="AU15" s="76"/>
      <c r="AV15" s="97">
        <f t="shared" si="7"/>
        <v>0</v>
      </c>
    </row>
    <row r="16" spans="1:48" x14ac:dyDescent="0.25">
      <c r="A16" s="10">
        <v>1</v>
      </c>
      <c r="B16" s="3" t="s">
        <v>9</v>
      </c>
      <c r="C16" s="22" t="s">
        <v>44</v>
      </c>
      <c r="D16" s="75"/>
      <c r="E16" s="75"/>
      <c r="F16" s="75"/>
      <c r="G16" s="76"/>
      <c r="H16" s="77">
        <f t="shared" si="8"/>
        <v>0</v>
      </c>
      <c r="I16" s="75"/>
      <c r="J16" s="75"/>
      <c r="K16" s="75"/>
      <c r="L16" s="76"/>
      <c r="M16" s="77">
        <f t="shared" si="0"/>
        <v>0</v>
      </c>
      <c r="N16" s="75"/>
      <c r="O16" s="75"/>
      <c r="P16" s="75"/>
      <c r="Q16" s="76"/>
      <c r="R16" s="77">
        <f t="shared" si="1"/>
        <v>0</v>
      </c>
      <c r="S16" s="75"/>
      <c r="T16" s="75"/>
      <c r="U16" s="75"/>
      <c r="V16" s="76"/>
      <c r="W16" s="77">
        <f t="shared" si="2"/>
        <v>0</v>
      </c>
      <c r="X16" s="75"/>
      <c r="Y16" s="75"/>
      <c r="Z16" s="75"/>
      <c r="AA16" s="76"/>
      <c r="AB16" s="77">
        <f t="shared" si="3"/>
        <v>0</v>
      </c>
      <c r="AC16" s="75"/>
      <c r="AD16" s="75"/>
      <c r="AE16" s="75"/>
      <c r="AF16" s="76"/>
      <c r="AG16" s="77">
        <f t="shared" si="4"/>
        <v>0</v>
      </c>
      <c r="AH16" s="75"/>
      <c r="AI16" s="75"/>
      <c r="AJ16" s="75"/>
      <c r="AK16" s="76"/>
      <c r="AL16" s="77">
        <f t="shared" si="5"/>
        <v>0</v>
      </c>
      <c r="AM16" s="75"/>
      <c r="AN16" s="75"/>
      <c r="AO16" s="75"/>
      <c r="AP16" s="76"/>
      <c r="AQ16" s="77">
        <f t="shared" si="6"/>
        <v>0</v>
      </c>
      <c r="AR16" s="75"/>
      <c r="AS16" s="75"/>
      <c r="AT16" s="75"/>
      <c r="AU16" s="76"/>
      <c r="AV16" s="97">
        <f t="shared" si="7"/>
        <v>0</v>
      </c>
    </row>
    <row r="17" spans="1:48" x14ac:dyDescent="0.25">
      <c r="A17" s="10">
        <v>1</v>
      </c>
      <c r="B17" s="3" t="s">
        <v>10</v>
      </c>
      <c r="C17" s="22" t="s">
        <v>44</v>
      </c>
      <c r="D17" s="75"/>
      <c r="E17" s="75"/>
      <c r="F17" s="75"/>
      <c r="G17" s="76"/>
      <c r="H17" s="77">
        <f t="shared" si="8"/>
        <v>0</v>
      </c>
      <c r="I17" s="75"/>
      <c r="J17" s="75"/>
      <c r="K17" s="75"/>
      <c r="L17" s="76"/>
      <c r="M17" s="77">
        <f t="shared" si="0"/>
        <v>0</v>
      </c>
      <c r="N17" s="75"/>
      <c r="O17" s="75"/>
      <c r="P17" s="75"/>
      <c r="Q17" s="76"/>
      <c r="R17" s="77">
        <f t="shared" si="1"/>
        <v>0</v>
      </c>
      <c r="S17" s="75"/>
      <c r="T17" s="75"/>
      <c r="U17" s="75"/>
      <c r="V17" s="76"/>
      <c r="W17" s="77">
        <f t="shared" si="2"/>
        <v>0</v>
      </c>
      <c r="X17" s="75"/>
      <c r="Y17" s="75"/>
      <c r="Z17" s="75"/>
      <c r="AA17" s="76"/>
      <c r="AB17" s="77">
        <f t="shared" si="3"/>
        <v>0</v>
      </c>
      <c r="AC17" s="75"/>
      <c r="AD17" s="75"/>
      <c r="AE17" s="75"/>
      <c r="AF17" s="76"/>
      <c r="AG17" s="77">
        <f t="shared" si="4"/>
        <v>0</v>
      </c>
      <c r="AH17" s="75"/>
      <c r="AI17" s="75"/>
      <c r="AJ17" s="75"/>
      <c r="AK17" s="76"/>
      <c r="AL17" s="77">
        <f t="shared" si="5"/>
        <v>0</v>
      </c>
      <c r="AM17" s="75"/>
      <c r="AN17" s="75"/>
      <c r="AO17" s="75"/>
      <c r="AP17" s="76"/>
      <c r="AQ17" s="77">
        <f t="shared" si="6"/>
        <v>0</v>
      </c>
      <c r="AR17" s="75"/>
      <c r="AS17" s="75"/>
      <c r="AT17" s="75"/>
      <c r="AU17" s="76"/>
      <c r="AV17" s="97">
        <f t="shared" si="7"/>
        <v>0</v>
      </c>
    </row>
    <row r="18" spans="1:48" x14ac:dyDescent="0.25">
      <c r="A18" s="10">
        <v>1</v>
      </c>
      <c r="B18" s="22" t="s">
        <v>34</v>
      </c>
      <c r="C18" s="22" t="s">
        <v>44</v>
      </c>
      <c r="D18" s="78"/>
      <c r="E18" s="78"/>
      <c r="F18" s="78"/>
      <c r="G18" s="79"/>
      <c r="H18" s="80">
        <f t="shared" si="8"/>
        <v>0</v>
      </c>
      <c r="I18" s="78"/>
      <c r="J18" s="78"/>
      <c r="K18" s="78"/>
      <c r="L18" s="79"/>
      <c r="M18" s="80">
        <f t="shared" si="0"/>
        <v>0</v>
      </c>
      <c r="N18" s="78"/>
      <c r="O18" s="78"/>
      <c r="P18" s="78"/>
      <c r="Q18" s="79"/>
      <c r="R18" s="80">
        <f t="shared" si="1"/>
        <v>0</v>
      </c>
      <c r="S18" s="78"/>
      <c r="T18" s="78"/>
      <c r="U18" s="78"/>
      <c r="V18" s="79"/>
      <c r="W18" s="80">
        <f t="shared" si="2"/>
        <v>0</v>
      </c>
      <c r="X18" s="78"/>
      <c r="Y18" s="78"/>
      <c r="Z18" s="78"/>
      <c r="AA18" s="79"/>
      <c r="AB18" s="80">
        <f t="shared" si="3"/>
        <v>0</v>
      </c>
      <c r="AC18" s="78"/>
      <c r="AD18" s="78"/>
      <c r="AE18" s="78"/>
      <c r="AF18" s="79"/>
      <c r="AG18" s="80">
        <f t="shared" si="4"/>
        <v>0</v>
      </c>
      <c r="AH18" s="78"/>
      <c r="AI18" s="78"/>
      <c r="AJ18" s="78"/>
      <c r="AK18" s="79"/>
      <c r="AL18" s="80">
        <f t="shared" si="5"/>
        <v>0</v>
      </c>
      <c r="AM18" s="78"/>
      <c r="AN18" s="78"/>
      <c r="AO18" s="78"/>
      <c r="AP18" s="79"/>
      <c r="AQ18" s="80">
        <f t="shared" si="6"/>
        <v>0</v>
      </c>
      <c r="AR18" s="78"/>
      <c r="AS18" s="78"/>
      <c r="AT18" s="78"/>
      <c r="AU18" s="79"/>
      <c r="AV18" s="99">
        <f t="shared" si="7"/>
        <v>0</v>
      </c>
    </row>
    <row r="19" spans="1:48" x14ac:dyDescent="0.25">
      <c r="A19" s="10">
        <v>1</v>
      </c>
      <c r="B19" s="27"/>
      <c r="C19" s="28"/>
      <c r="D19" s="81"/>
      <c r="E19" s="82"/>
      <c r="F19" s="82"/>
      <c r="G19" s="82"/>
      <c r="H19" s="83">
        <f>SUM(H7:H18)</f>
        <v>2</v>
      </c>
      <c r="I19" s="82"/>
      <c r="J19" s="82"/>
      <c r="K19" s="82"/>
      <c r="L19" s="82"/>
      <c r="M19" s="83">
        <f>SUM(M7:M18)</f>
        <v>2</v>
      </c>
      <c r="N19" s="82"/>
      <c r="O19" s="82"/>
      <c r="P19" s="82"/>
      <c r="Q19" s="82"/>
      <c r="R19" s="83">
        <f>SUM(R7:R18)</f>
        <v>1</v>
      </c>
      <c r="S19" s="82"/>
      <c r="T19" s="82"/>
      <c r="U19" s="82"/>
      <c r="V19" s="82"/>
      <c r="W19" s="83">
        <f>SUM(W7:W18)</f>
        <v>2</v>
      </c>
      <c r="X19" s="82"/>
      <c r="Y19" s="82"/>
      <c r="Z19" s="82"/>
      <c r="AA19" s="82"/>
      <c r="AB19" s="83">
        <f>SUM(AB7:AB18)</f>
        <v>1</v>
      </c>
      <c r="AC19" s="82"/>
      <c r="AD19" s="82"/>
      <c r="AE19" s="82"/>
      <c r="AF19" s="82"/>
      <c r="AG19" s="83">
        <f>SUM(AG7:AG18)</f>
        <v>2</v>
      </c>
      <c r="AH19" s="82"/>
      <c r="AI19" s="82"/>
      <c r="AJ19" s="82"/>
      <c r="AK19" s="82"/>
      <c r="AL19" s="83">
        <f>SUM(AL7:AL18)</f>
        <v>2</v>
      </c>
      <c r="AM19" s="82"/>
      <c r="AN19" s="82"/>
      <c r="AO19" s="82"/>
      <c r="AP19" s="82"/>
      <c r="AQ19" s="83">
        <f>SUM(AQ7:AQ18)</f>
        <v>2</v>
      </c>
      <c r="AR19" s="82"/>
      <c r="AS19" s="82"/>
      <c r="AT19" s="82"/>
      <c r="AU19" s="82"/>
      <c r="AV19" s="83">
        <f>SUM(AV7:AV18)</f>
        <v>1</v>
      </c>
    </row>
    <row r="20" spans="1:48" s="10" customFormat="1" x14ac:dyDescent="0.25">
      <c r="A20" s="10">
        <v>1</v>
      </c>
      <c r="B20" s="115" t="str">
        <f>"Буква (или иное название) класса "&amp;A261&amp;":"</f>
        <v>Буква (или иное название) класса 18:</v>
      </c>
      <c r="C20" s="116"/>
      <c r="D20" s="106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</row>
    <row r="21" spans="1:48" x14ac:dyDescent="0.25">
      <c r="A21" s="10">
        <v>2</v>
      </c>
      <c r="B21" s="20" t="s">
        <v>0</v>
      </c>
      <c r="C21" s="21" t="s">
        <v>44</v>
      </c>
      <c r="D21" s="75"/>
      <c r="E21" s="75"/>
      <c r="F21" s="75"/>
      <c r="G21" s="76"/>
      <c r="H21" s="77">
        <f t="shared" ref="H21:H33" si="9">COUNTA(D21:G21)</f>
        <v>0</v>
      </c>
      <c r="I21" s="75"/>
      <c r="J21" s="75"/>
      <c r="K21" s="75"/>
      <c r="L21" s="76"/>
      <c r="M21" s="77">
        <f t="shared" ref="M21:M33" si="10">COUNTA(I21:L21)</f>
        <v>0</v>
      </c>
      <c r="N21" s="75"/>
      <c r="O21" s="75"/>
      <c r="P21" s="75"/>
      <c r="Q21" s="76"/>
      <c r="R21" s="77">
        <f t="shared" ref="R21:R33" si="11">COUNTA(N21:Q21)</f>
        <v>0</v>
      </c>
      <c r="S21" s="75"/>
      <c r="T21" s="75"/>
      <c r="U21" s="75"/>
      <c r="V21" s="76"/>
      <c r="W21" s="77">
        <f t="shared" ref="W21:W33" si="12">COUNTA(S21:V21)</f>
        <v>0</v>
      </c>
      <c r="X21" s="11"/>
      <c r="Y21" s="11"/>
      <c r="Z21" s="11"/>
      <c r="AA21" s="12"/>
      <c r="AB21" s="16">
        <f t="shared" ref="AB21:AB33" si="13">COUNTA(X21:AA21)</f>
        <v>0</v>
      </c>
      <c r="AC21" s="11"/>
      <c r="AD21" s="11"/>
      <c r="AE21" s="11"/>
      <c r="AF21" s="12"/>
      <c r="AG21" s="16">
        <f t="shared" ref="AG21:AG33" si="14">COUNTA(AC21:AF21)</f>
        <v>0</v>
      </c>
      <c r="AH21" s="11"/>
      <c r="AI21" s="11"/>
      <c r="AJ21" s="11"/>
      <c r="AK21" s="12"/>
      <c r="AL21" s="16">
        <f t="shared" ref="AL21:AL33" si="15">COUNTA(AH21:AK21)</f>
        <v>0</v>
      </c>
      <c r="AM21" s="11"/>
      <c r="AN21" s="11"/>
      <c r="AO21" s="11"/>
      <c r="AP21" s="12"/>
      <c r="AQ21" s="16">
        <f t="shared" ref="AQ21:AQ33" si="16">COUNTA(AM21:AP21)</f>
        <v>0</v>
      </c>
      <c r="AR21" s="11"/>
      <c r="AS21" s="11"/>
      <c r="AT21" s="11"/>
      <c r="AU21" s="12"/>
      <c r="AV21" s="25">
        <f t="shared" ref="AV21:AV33" si="17">COUNTA(AR21:AU21)</f>
        <v>0</v>
      </c>
    </row>
    <row r="22" spans="1:48" x14ac:dyDescent="0.25">
      <c r="A22" s="10">
        <v>2</v>
      </c>
      <c r="B22" s="3" t="s">
        <v>1</v>
      </c>
      <c r="C22" s="22" t="s">
        <v>44</v>
      </c>
      <c r="D22" s="75"/>
      <c r="E22" s="75"/>
      <c r="F22" s="75"/>
      <c r="G22" s="76"/>
      <c r="H22" s="77">
        <f t="shared" si="9"/>
        <v>0</v>
      </c>
      <c r="I22" s="75"/>
      <c r="J22" s="75"/>
      <c r="K22" s="75"/>
      <c r="L22" s="76"/>
      <c r="M22" s="77">
        <f t="shared" si="10"/>
        <v>0</v>
      </c>
      <c r="N22" s="75"/>
      <c r="O22" s="75"/>
      <c r="P22" s="75"/>
      <c r="Q22" s="76"/>
      <c r="R22" s="77">
        <f t="shared" si="11"/>
        <v>0</v>
      </c>
      <c r="S22" s="75"/>
      <c r="T22" s="75"/>
      <c r="U22" s="75"/>
      <c r="V22" s="76"/>
      <c r="W22" s="77">
        <f t="shared" si="12"/>
        <v>0</v>
      </c>
      <c r="X22" s="11"/>
      <c r="Y22" s="11"/>
      <c r="Z22" s="11"/>
      <c r="AA22" s="12"/>
      <c r="AB22" s="16">
        <f t="shared" si="13"/>
        <v>0</v>
      </c>
      <c r="AC22" s="11"/>
      <c r="AD22" s="11"/>
      <c r="AE22" s="11"/>
      <c r="AF22" s="12"/>
      <c r="AG22" s="16">
        <f t="shared" si="14"/>
        <v>0</v>
      </c>
      <c r="AH22" s="11"/>
      <c r="AI22" s="11"/>
      <c r="AJ22" s="11"/>
      <c r="AK22" s="12"/>
      <c r="AL22" s="16">
        <f t="shared" si="15"/>
        <v>0</v>
      </c>
      <c r="AM22" s="11"/>
      <c r="AN22" s="11"/>
      <c r="AO22" s="11"/>
      <c r="AP22" s="12"/>
      <c r="AQ22" s="16">
        <f t="shared" si="16"/>
        <v>0</v>
      </c>
      <c r="AR22" s="11"/>
      <c r="AS22" s="11"/>
      <c r="AT22" s="11"/>
      <c r="AU22" s="12"/>
      <c r="AV22" s="25">
        <f t="shared" si="17"/>
        <v>0</v>
      </c>
    </row>
    <row r="23" spans="1:48" x14ac:dyDescent="0.25">
      <c r="A23" s="10">
        <v>2</v>
      </c>
      <c r="B23" s="3" t="s">
        <v>2</v>
      </c>
      <c r="C23" s="22" t="s">
        <v>44</v>
      </c>
      <c r="D23" s="75"/>
      <c r="E23" s="75"/>
      <c r="F23" s="75"/>
      <c r="G23" s="76"/>
      <c r="H23" s="77">
        <f t="shared" si="9"/>
        <v>0</v>
      </c>
      <c r="I23" s="75"/>
      <c r="J23" s="75"/>
      <c r="K23" s="75"/>
      <c r="L23" s="76"/>
      <c r="M23" s="77">
        <f t="shared" si="10"/>
        <v>0</v>
      </c>
      <c r="N23" s="75"/>
      <c r="O23" s="75"/>
      <c r="P23" s="75"/>
      <c r="Q23" s="76"/>
      <c r="R23" s="77">
        <f t="shared" si="11"/>
        <v>0</v>
      </c>
      <c r="S23" s="75"/>
      <c r="T23" s="75"/>
      <c r="U23" s="75"/>
      <c r="V23" s="76"/>
      <c r="W23" s="77">
        <f t="shared" si="12"/>
        <v>0</v>
      </c>
      <c r="X23" s="11"/>
      <c r="Y23" s="11"/>
      <c r="Z23" s="11"/>
      <c r="AA23" s="12"/>
      <c r="AB23" s="16">
        <f t="shared" si="13"/>
        <v>0</v>
      </c>
      <c r="AC23" s="11"/>
      <c r="AD23" s="11"/>
      <c r="AE23" s="11"/>
      <c r="AF23" s="12"/>
      <c r="AG23" s="16">
        <f t="shared" si="14"/>
        <v>0</v>
      </c>
      <c r="AH23" s="11"/>
      <c r="AI23" s="11"/>
      <c r="AJ23" s="11"/>
      <c r="AK23" s="12"/>
      <c r="AL23" s="16">
        <f t="shared" si="15"/>
        <v>0</v>
      </c>
      <c r="AM23" s="11"/>
      <c r="AN23" s="11"/>
      <c r="AO23" s="11"/>
      <c r="AP23" s="12"/>
      <c r="AQ23" s="16">
        <f t="shared" si="16"/>
        <v>0</v>
      </c>
      <c r="AR23" s="11"/>
      <c r="AS23" s="11"/>
      <c r="AT23" s="11"/>
      <c r="AU23" s="12"/>
      <c r="AV23" s="25">
        <f t="shared" si="17"/>
        <v>0</v>
      </c>
    </row>
    <row r="24" spans="1:48" x14ac:dyDescent="0.25">
      <c r="A24" s="10">
        <v>2</v>
      </c>
      <c r="B24" s="3" t="s">
        <v>3</v>
      </c>
      <c r="C24" s="22" t="s">
        <v>44</v>
      </c>
      <c r="D24" s="75"/>
      <c r="E24" s="75"/>
      <c r="F24" s="75"/>
      <c r="G24" s="76"/>
      <c r="H24" s="77">
        <f t="shared" si="9"/>
        <v>0</v>
      </c>
      <c r="I24" s="75"/>
      <c r="J24" s="75"/>
      <c r="K24" s="75"/>
      <c r="L24" s="76"/>
      <c r="M24" s="77">
        <f t="shared" si="10"/>
        <v>0</v>
      </c>
      <c r="N24" s="75"/>
      <c r="O24" s="75"/>
      <c r="P24" s="75"/>
      <c r="Q24" s="76"/>
      <c r="R24" s="77">
        <f t="shared" si="11"/>
        <v>0</v>
      </c>
      <c r="S24" s="75"/>
      <c r="T24" s="75"/>
      <c r="U24" s="75"/>
      <c r="V24" s="76"/>
      <c r="W24" s="77">
        <f t="shared" si="12"/>
        <v>0</v>
      </c>
      <c r="X24" s="11"/>
      <c r="Y24" s="11"/>
      <c r="Z24" s="11"/>
      <c r="AA24" s="12"/>
      <c r="AB24" s="16">
        <f t="shared" si="13"/>
        <v>0</v>
      </c>
      <c r="AC24" s="11"/>
      <c r="AD24" s="11"/>
      <c r="AE24" s="11"/>
      <c r="AF24" s="12"/>
      <c r="AG24" s="16">
        <f t="shared" si="14"/>
        <v>0</v>
      </c>
      <c r="AH24" s="11"/>
      <c r="AI24" s="11"/>
      <c r="AJ24" s="11"/>
      <c r="AK24" s="12"/>
      <c r="AL24" s="16">
        <f t="shared" si="15"/>
        <v>0</v>
      </c>
      <c r="AM24" s="11"/>
      <c r="AN24" s="11"/>
      <c r="AO24" s="11"/>
      <c r="AP24" s="12"/>
      <c r="AQ24" s="16">
        <f t="shared" si="16"/>
        <v>0</v>
      </c>
      <c r="AR24" s="11"/>
      <c r="AS24" s="11"/>
      <c r="AT24" s="11"/>
      <c r="AU24" s="12"/>
      <c r="AV24" s="25">
        <f t="shared" si="17"/>
        <v>0</v>
      </c>
    </row>
    <row r="25" spans="1:48" x14ac:dyDescent="0.25">
      <c r="A25" s="10">
        <v>2</v>
      </c>
      <c r="B25" s="3" t="s">
        <v>4</v>
      </c>
      <c r="C25" s="22" t="s">
        <v>44</v>
      </c>
      <c r="D25" s="75"/>
      <c r="E25" s="75"/>
      <c r="F25" s="75"/>
      <c r="G25" s="76"/>
      <c r="H25" s="77">
        <f t="shared" si="9"/>
        <v>0</v>
      </c>
      <c r="I25" s="75"/>
      <c r="J25" s="75"/>
      <c r="K25" s="75"/>
      <c r="L25" s="76"/>
      <c r="M25" s="77">
        <f t="shared" si="10"/>
        <v>0</v>
      </c>
      <c r="N25" s="75"/>
      <c r="O25" s="75"/>
      <c r="P25" s="75"/>
      <c r="Q25" s="76"/>
      <c r="R25" s="77">
        <f t="shared" si="11"/>
        <v>0</v>
      </c>
      <c r="S25" s="75"/>
      <c r="T25" s="75"/>
      <c r="U25" s="75"/>
      <c r="V25" s="76"/>
      <c r="W25" s="77">
        <f t="shared" si="12"/>
        <v>0</v>
      </c>
      <c r="X25" s="11"/>
      <c r="Y25" s="11"/>
      <c r="Z25" s="11"/>
      <c r="AA25" s="12"/>
      <c r="AB25" s="16">
        <f t="shared" si="13"/>
        <v>0</v>
      </c>
      <c r="AC25" s="11"/>
      <c r="AD25" s="11"/>
      <c r="AE25" s="11"/>
      <c r="AF25" s="12"/>
      <c r="AG25" s="16">
        <f t="shared" si="14"/>
        <v>0</v>
      </c>
      <c r="AH25" s="11"/>
      <c r="AI25" s="11"/>
      <c r="AJ25" s="11"/>
      <c r="AK25" s="12"/>
      <c r="AL25" s="16">
        <f t="shared" si="15"/>
        <v>0</v>
      </c>
      <c r="AM25" s="11"/>
      <c r="AN25" s="11"/>
      <c r="AO25" s="11"/>
      <c r="AP25" s="12"/>
      <c r="AQ25" s="16">
        <f t="shared" si="16"/>
        <v>0</v>
      </c>
      <c r="AR25" s="11"/>
      <c r="AS25" s="11"/>
      <c r="AT25" s="11"/>
      <c r="AU25" s="12"/>
      <c r="AV25" s="25">
        <f t="shared" si="17"/>
        <v>0</v>
      </c>
    </row>
    <row r="26" spans="1:48" x14ac:dyDescent="0.25">
      <c r="A26" s="10">
        <v>2</v>
      </c>
      <c r="B26" s="3" t="s">
        <v>5</v>
      </c>
      <c r="C26" s="22" t="s">
        <v>44</v>
      </c>
      <c r="D26" s="75"/>
      <c r="E26" s="75"/>
      <c r="F26" s="75"/>
      <c r="G26" s="76"/>
      <c r="H26" s="77">
        <f t="shared" si="9"/>
        <v>0</v>
      </c>
      <c r="I26" s="75"/>
      <c r="J26" s="75"/>
      <c r="K26" s="75"/>
      <c r="L26" s="76"/>
      <c r="M26" s="77">
        <f t="shared" si="10"/>
        <v>0</v>
      </c>
      <c r="N26" s="75"/>
      <c r="O26" s="75"/>
      <c r="P26" s="75"/>
      <c r="Q26" s="76"/>
      <c r="R26" s="77">
        <f t="shared" si="11"/>
        <v>0</v>
      </c>
      <c r="S26" s="75"/>
      <c r="T26" s="75"/>
      <c r="U26" s="75"/>
      <c r="V26" s="76"/>
      <c r="W26" s="77">
        <f t="shared" si="12"/>
        <v>0</v>
      </c>
      <c r="X26" s="11"/>
      <c r="Y26" s="11"/>
      <c r="Z26" s="11"/>
      <c r="AA26" s="12"/>
      <c r="AB26" s="16">
        <f t="shared" si="13"/>
        <v>0</v>
      </c>
      <c r="AC26" s="11"/>
      <c r="AD26" s="11"/>
      <c r="AE26" s="11"/>
      <c r="AF26" s="12"/>
      <c r="AG26" s="16">
        <f t="shared" si="14"/>
        <v>0</v>
      </c>
      <c r="AH26" s="11"/>
      <c r="AI26" s="11"/>
      <c r="AJ26" s="11"/>
      <c r="AK26" s="12"/>
      <c r="AL26" s="16">
        <f t="shared" si="15"/>
        <v>0</v>
      </c>
      <c r="AM26" s="11"/>
      <c r="AN26" s="11"/>
      <c r="AO26" s="11"/>
      <c r="AP26" s="12"/>
      <c r="AQ26" s="16">
        <f t="shared" si="16"/>
        <v>0</v>
      </c>
      <c r="AR26" s="11"/>
      <c r="AS26" s="11"/>
      <c r="AT26" s="11"/>
      <c r="AU26" s="12"/>
      <c r="AV26" s="25">
        <f t="shared" si="17"/>
        <v>0</v>
      </c>
    </row>
    <row r="27" spans="1:48" x14ac:dyDescent="0.25">
      <c r="A27" s="10">
        <v>2</v>
      </c>
      <c r="B27" s="3" t="s">
        <v>6</v>
      </c>
      <c r="C27" s="22" t="s">
        <v>44</v>
      </c>
      <c r="D27" s="75"/>
      <c r="E27" s="75"/>
      <c r="F27" s="75"/>
      <c r="G27" s="76"/>
      <c r="H27" s="77">
        <f t="shared" si="9"/>
        <v>0</v>
      </c>
      <c r="I27" s="75"/>
      <c r="J27" s="75"/>
      <c r="K27" s="75"/>
      <c r="L27" s="76"/>
      <c r="M27" s="77">
        <f t="shared" si="10"/>
        <v>0</v>
      </c>
      <c r="N27" s="75"/>
      <c r="O27" s="75"/>
      <c r="P27" s="75"/>
      <c r="Q27" s="76"/>
      <c r="R27" s="77">
        <f t="shared" si="11"/>
        <v>0</v>
      </c>
      <c r="S27" s="75"/>
      <c r="T27" s="75"/>
      <c r="U27" s="75"/>
      <c r="V27" s="76"/>
      <c r="W27" s="77">
        <f t="shared" si="12"/>
        <v>0</v>
      </c>
      <c r="X27" s="11"/>
      <c r="Y27" s="11"/>
      <c r="Z27" s="11"/>
      <c r="AA27" s="12"/>
      <c r="AB27" s="16">
        <f t="shared" si="13"/>
        <v>0</v>
      </c>
      <c r="AC27" s="11"/>
      <c r="AD27" s="11"/>
      <c r="AE27" s="11"/>
      <c r="AF27" s="12"/>
      <c r="AG27" s="16">
        <f t="shared" si="14"/>
        <v>0</v>
      </c>
      <c r="AH27" s="11"/>
      <c r="AI27" s="11"/>
      <c r="AJ27" s="11"/>
      <c r="AK27" s="12"/>
      <c r="AL27" s="16">
        <f t="shared" si="15"/>
        <v>0</v>
      </c>
      <c r="AM27" s="11"/>
      <c r="AN27" s="11"/>
      <c r="AO27" s="11"/>
      <c r="AP27" s="12"/>
      <c r="AQ27" s="16">
        <f t="shared" si="16"/>
        <v>0</v>
      </c>
      <c r="AR27" s="11"/>
      <c r="AS27" s="11"/>
      <c r="AT27" s="11"/>
      <c r="AU27" s="12"/>
      <c r="AV27" s="25">
        <f t="shared" si="17"/>
        <v>0</v>
      </c>
    </row>
    <row r="28" spans="1:48" x14ac:dyDescent="0.25">
      <c r="A28" s="10">
        <v>2</v>
      </c>
      <c r="B28" s="3" t="s">
        <v>7</v>
      </c>
      <c r="C28" s="22" t="s">
        <v>44</v>
      </c>
      <c r="D28" s="75"/>
      <c r="E28" s="75"/>
      <c r="F28" s="75"/>
      <c r="G28" s="76"/>
      <c r="H28" s="77">
        <f t="shared" si="9"/>
        <v>0</v>
      </c>
      <c r="I28" s="75"/>
      <c r="J28" s="75"/>
      <c r="K28" s="75"/>
      <c r="L28" s="76"/>
      <c r="M28" s="77">
        <f t="shared" si="10"/>
        <v>0</v>
      </c>
      <c r="N28" s="75"/>
      <c r="O28" s="75"/>
      <c r="P28" s="75"/>
      <c r="Q28" s="76"/>
      <c r="R28" s="77">
        <f t="shared" si="11"/>
        <v>0</v>
      </c>
      <c r="S28" s="75"/>
      <c r="T28" s="75"/>
      <c r="U28" s="75"/>
      <c r="V28" s="76"/>
      <c r="W28" s="77">
        <f t="shared" si="12"/>
        <v>0</v>
      </c>
      <c r="X28" s="11"/>
      <c r="Y28" s="11"/>
      <c r="Z28" s="11"/>
      <c r="AA28" s="12"/>
      <c r="AB28" s="16">
        <f t="shared" si="13"/>
        <v>0</v>
      </c>
      <c r="AC28" s="11"/>
      <c r="AD28" s="11"/>
      <c r="AE28" s="11"/>
      <c r="AF28" s="12"/>
      <c r="AG28" s="16">
        <f t="shared" si="14"/>
        <v>0</v>
      </c>
      <c r="AH28" s="11"/>
      <c r="AI28" s="11"/>
      <c r="AJ28" s="11"/>
      <c r="AK28" s="12"/>
      <c r="AL28" s="16">
        <f t="shared" si="15"/>
        <v>0</v>
      </c>
      <c r="AM28" s="11"/>
      <c r="AN28" s="11"/>
      <c r="AO28" s="11"/>
      <c r="AP28" s="12"/>
      <c r="AQ28" s="16">
        <f t="shared" si="16"/>
        <v>0</v>
      </c>
      <c r="AR28" s="11"/>
      <c r="AS28" s="11"/>
      <c r="AT28" s="11"/>
      <c r="AU28" s="12"/>
      <c r="AV28" s="25">
        <f t="shared" si="17"/>
        <v>0</v>
      </c>
    </row>
    <row r="29" spans="1:48" x14ac:dyDescent="0.25">
      <c r="A29" s="10">
        <v>2</v>
      </c>
      <c r="B29" s="3" t="s">
        <v>23</v>
      </c>
      <c r="C29" s="22" t="s">
        <v>44</v>
      </c>
      <c r="D29" s="75"/>
      <c r="E29" s="75"/>
      <c r="F29" s="75"/>
      <c r="G29" s="76"/>
      <c r="H29" s="77">
        <f t="shared" si="9"/>
        <v>0</v>
      </c>
      <c r="I29" s="75"/>
      <c r="J29" s="75"/>
      <c r="K29" s="75"/>
      <c r="L29" s="76"/>
      <c r="M29" s="77">
        <f t="shared" si="10"/>
        <v>0</v>
      </c>
      <c r="N29" s="75"/>
      <c r="O29" s="75"/>
      <c r="P29" s="75"/>
      <c r="Q29" s="76"/>
      <c r="R29" s="77">
        <f t="shared" si="11"/>
        <v>0</v>
      </c>
      <c r="S29" s="75"/>
      <c r="T29" s="75"/>
      <c r="U29" s="75"/>
      <c r="V29" s="76"/>
      <c r="W29" s="77">
        <f t="shared" si="12"/>
        <v>0</v>
      </c>
      <c r="X29" s="11"/>
      <c r="Y29" s="11"/>
      <c r="Z29" s="11"/>
      <c r="AA29" s="12"/>
      <c r="AB29" s="16">
        <f t="shared" si="13"/>
        <v>0</v>
      </c>
      <c r="AC29" s="11"/>
      <c r="AD29" s="11"/>
      <c r="AE29" s="11"/>
      <c r="AF29" s="12"/>
      <c r="AG29" s="16">
        <f t="shared" si="14"/>
        <v>0</v>
      </c>
      <c r="AH29" s="11"/>
      <c r="AI29" s="11"/>
      <c r="AJ29" s="11"/>
      <c r="AK29" s="12"/>
      <c r="AL29" s="16">
        <f t="shared" si="15"/>
        <v>0</v>
      </c>
      <c r="AM29" s="11"/>
      <c r="AN29" s="11"/>
      <c r="AO29" s="11"/>
      <c r="AP29" s="12"/>
      <c r="AQ29" s="16">
        <f t="shared" si="16"/>
        <v>0</v>
      </c>
      <c r="AR29" s="11"/>
      <c r="AS29" s="11"/>
      <c r="AT29" s="11"/>
      <c r="AU29" s="12"/>
      <c r="AV29" s="25">
        <f t="shared" si="17"/>
        <v>0</v>
      </c>
    </row>
    <row r="30" spans="1:48" x14ac:dyDescent="0.25">
      <c r="A30" s="10">
        <v>2</v>
      </c>
      <c r="B30" s="3" t="s">
        <v>8</v>
      </c>
      <c r="C30" s="22" t="s">
        <v>44</v>
      </c>
      <c r="D30" s="75"/>
      <c r="E30" s="75"/>
      <c r="F30" s="75"/>
      <c r="G30" s="76"/>
      <c r="H30" s="77">
        <f t="shared" si="9"/>
        <v>0</v>
      </c>
      <c r="I30" s="75"/>
      <c r="J30" s="75"/>
      <c r="K30" s="75"/>
      <c r="L30" s="76"/>
      <c r="M30" s="77">
        <f t="shared" si="10"/>
        <v>0</v>
      </c>
      <c r="N30" s="75"/>
      <c r="O30" s="75"/>
      <c r="P30" s="75"/>
      <c r="Q30" s="76"/>
      <c r="R30" s="77">
        <f t="shared" si="11"/>
        <v>0</v>
      </c>
      <c r="S30" s="75"/>
      <c r="T30" s="75"/>
      <c r="U30" s="75"/>
      <c r="V30" s="76"/>
      <c r="W30" s="77">
        <f t="shared" si="12"/>
        <v>0</v>
      </c>
      <c r="X30" s="11"/>
      <c r="Y30" s="11"/>
      <c r="Z30" s="11"/>
      <c r="AA30" s="12"/>
      <c r="AB30" s="16">
        <f t="shared" si="13"/>
        <v>0</v>
      </c>
      <c r="AC30" s="11"/>
      <c r="AD30" s="11"/>
      <c r="AE30" s="11"/>
      <c r="AF30" s="12"/>
      <c r="AG30" s="16">
        <f t="shared" si="14"/>
        <v>0</v>
      </c>
      <c r="AH30" s="11"/>
      <c r="AI30" s="11"/>
      <c r="AJ30" s="11"/>
      <c r="AK30" s="12"/>
      <c r="AL30" s="16">
        <f t="shared" si="15"/>
        <v>0</v>
      </c>
      <c r="AM30" s="11"/>
      <c r="AN30" s="11"/>
      <c r="AO30" s="11"/>
      <c r="AP30" s="12"/>
      <c r="AQ30" s="16">
        <f t="shared" si="16"/>
        <v>0</v>
      </c>
      <c r="AR30" s="11"/>
      <c r="AS30" s="11"/>
      <c r="AT30" s="11"/>
      <c r="AU30" s="12"/>
      <c r="AV30" s="25">
        <f t="shared" si="17"/>
        <v>0</v>
      </c>
    </row>
    <row r="31" spans="1:48" x14ac:dyDescent="0.25">
      <c r="A31" s="10">
        <v>2</v>
      </c>
      <c r="B31" s="3" t="s">
        <v>9</v>
      </c>
      <c r="C31" s="22" t="s">
        <v>44</v>
      </c>
      <c r="D31" s="75"/>
      <c r="E31" s="75"/>
      <c r="F31" s="75"/>
      <c r="G31" s="76"/>
      <c r="H31" s="77">
        <f t="shared" si="9"/>
        <v>0</v>
      </c>
      <c r="I31" s="75"/>
      <c r="J31" s="75"/>
      <c r="K31" s="75"/>
      <c r="L31" s="76"/>
      <c r="M31" s="77">
        <f t="shared" si="10"/>
        <v>0</v>
      </c>
      <c r="N31" s="75"/>
      <c r="O31" s="75"/>
      <c r="P31" s="75"/>
      <c r="Q31" s="76"/>
      <c r="R31" s="77">
        <f t="shared" si="11"/>
        <v>0</v>
      </c>
      <c r="S31" s="75"/>
      <c r="T31" s="75"/>
      <c r="U31" s="75"/>
      <c r="V31" s="76"/>
      <c r="W31" s="77">
        <f t="shared" si="12"/>
        <v>0</v>
      </c>
      <c r="X31" s="11"/>
      <c r="Y31" s="11"/>
      <c r="Z31" s="11"/>
      <c r="AA31" s="12"/>
      <c r="AB31" s="16">
        <f t="shared" si="13"/>
        <v>0</v>
      </c>
      <c r="AC31" s="11"/>
      <c r="AD31" s="11"/>
      <c r="AE31" s="11"/>
      <c r="AF31" s="12"/>
      <c r="AG31" s="16">
        <f t="shared" si="14"/>
        <v>0</v>
      </c>
      <c r="AH31" s="11"/>
      <c r="AI31" s="11"/>
      <c r="AJ31" s="11"/>
      <c r="AK31" s="12"/>
      <c r="AL31" s="16">
        <f t="shared" si="15"/>
        <v>0</v>
      </c>
      <c r="AM31" s="11"/>
      <c r="AN31" s="11"/>
      <c r="AO31" s="11"/>
      <c r="AP31" s="12"/>
      <c r="AQ31" s="16">
        <f t="shared" si="16"/>
        <v>0</v>
      </c>
      <c r="AR31" s="11"/>
      <c r="AS31" s="11"/>
      <c r="AT31" s="11"/>
      <c r="AU31" s="12"/>
      <c r="AV31" s="25">
        <f t="shared" si="17"/>
        <v>0</v>
      </c>
    </row>
    <row r="32" spans="1:48" x14ac:dyDescent="0.25">
      <c r="A32" s="10">
        <v>2</v>
      </c>
      <c r="B32" s="3" t="s">
        <v>10</v>
      </c>
      <c r="C32" s="22" t="s">
        <v>44</v>
      </c>
      <c r="D32" s="75"/>
      <c r="E32" s="75"/>
      <c r="F32" s="75"/>
      <c r="G32" s="76"/>
      <c r="H32" s="77">
        <f t="shared" si="9"/>
        <v>0</v>
      </c>
      <c r="I32" s="75"/>
      <c r="J32" s="75"/>
      <c r="K32" s="75"/>
      <c r="L32" s="76"/>
      <c r="M32" s="77">
        <f t="shared" si="10"/>
        <v>0</v>
      </c>
      <c r="N32" s="75"/>
      <c r="O32" s="75"/>
      <c r="P32" s="75"/>
      <c r="Q32" s="76"/>
      <c r="R32" s="77">
        <f t="shared" si="11"/>
        <v>0</v>
      </c>
      <c r="S32" s="75"/>
      <c r="T32" s="75"/>
      <c r="U32" s="75"/>
      <c r="V32" s="76"/>
      <c r="W32" s="77">
        <f t="shared" si="12"/>
        <v>0</v>
      </c>
      <c r="X32" s="11"/>
      <c r="Y32" s="11"/>
      <c r="Z32" s="11"/>
      <c r="AA32" s="12"/>
      <c r="AB32" s="16">
        <f t="shared" si="13"/>
        <v>0</v>
      </c>
      <c r="AC32" s="11"/>
      <c r="AD32" s="11"/>
      <c r="AE32" s="11"/>
      <c r="AF32" s="12"/>
      <c r="AG32" s="16">
        <f t="shared" si="14"/>
        <v>0</v>
      </c>
      <c r="AH32" s="11"/>
      <c r="AI32" s="11"/>
      <c r="AJ32" s="11"/>
      <c r="AK32" s="12"/>
      <c r="AL32" s="16">
        <f t="shared" si="15"/>
        <v>0</v>
      </c>
      <c r="AM32" s="11"/>
      <c r="AN32" s="11"/>
      <c r="AO32" s="11"/>
      <c r="AP32" s="12"/>
      <c r="AQ32" s="16">
        <f t="shared" si="16"/>
        <v>0</v>
      </c>
      <c r="AR32" s="11"/>
      <c r="AS32" s="11"/>
      <c r="AT32" s="11"/>
      <c r="AU32" s="12"/>
      <c r="AV32" s="25">
        <f t="shared" si="17"/>
        <v>0</v>
      </c>
    </row>
    <row r="33" spans="1:48" x14ac:dyDescent="0.25">
      <c r="A33" s="10">
        <v>2</v>
      </c>
      <c r="B33" s="22" t="s">
        <v>34</v>
      </c>
      <c r="C33" s="22" t="s">
        <v>44</v>
      </c>
      <c r="D33" s="78"/>
      <c r="E33" s="78"/>
      <c r="F33" s="78"/>
      <c r="G33" s="79"/>
      <c r="H33" s="80">
        <f t="shared" si="9"/>
        <v>0</v>
      </c>
      <c r="I33" s="78"/>
      <c r="J33" s="78"/>
      <c r="K33" s="78"/>
      <c r="L33" s="79"/>
      <c r="M33" s="80">
        <f t="shared" si="10"/>
        <v>0</v>
      </c>
      <c r="N33" s="78"/>
      <c r="O33" s="78"/>
      <c r="P33" s="78"/>
      <c r="Q33" s="79"/>
      <c r="R33" s="80">
        <f t="shared" si="11"/>
        <v>0</v>
      </c>
      <c r="S33" s="78"/>
      <c r="T33" s="78"/>
      <c r="U33" s="78"/>
      <c r="V33" s="79"/>
      <c r="W33" s="80">
        <f t="shared" si="12"/>
        <v>0</v>
      </c>
      <c r="X33" s="13"/>
      <c r="Y33" s="13"/>
      <c r="Z33" s="13"/>
      <c r="AA33" s="14"/>
      <c r="AB33" s="17">
        <f t="shared" si="13"/>
        <v>0</v>
      </c>
      <c r="AC33" s="13"/>
      <c r="AD33" s="13"/>
      <c r="AE33" s="13"/>
      <c r="AF33" s="14"/>
      <c r="AG33" s="17">
        <f t="shared" si="14"/>
        <v>0</v>
      </c>
      <c r="AH33" s="13"/>
      <c r="AI33" s="13"/>
      <c r="AJ33" s="13"/>
      <c r="AK33" s="14"/>
      <c r="AL33" s="17">
        <f t="shared" si="15"/>
        <v>0</v>
      </c>
      <c r="AM33" s="13"/>
      <c r="AN33" s="13"/>
      <c r="AO33" s="13"/>
      <c r="AP33" s="14"/>
      <c r="AQ33" s="17">
        <f t="shared" si="16"/>
        <v>0</v>
      </c>
      <c r="AR33" s="13"/>
      <c r="AS33" s="13"/>
      <c r="AT33" s="13"/>
      <c r="AU33" s="14"/>
      <c r="AV33" s="26">
        <f t="shared" si="17"/>
        <v>0</v>
      </c>
    </row>
    <row r="34" spans="1:48" x14ac:dyDescent="0.25">
      <c r="A34" s="10">
        <v>2</v>
      </c>
      <c r="B34" s="27"/>
      <c r="C34" s="28"/>
      <c r="D34" s="81"/>
      <c r="E34" s="82"/>
      <c r="F34" s="82"/>
      <c r="G34" s="82"/>
      <c r="H34" s="83">
        <f>SUM(H21:H33)</f>
        <v>0</v>
      </c>
      <c r="I34" s="82"/>
      <c r="J34" s="82"/>
      <c r="K34" s="82"/>
      <c r="L34" s="82"/>
      <c r="M34" s="83">
        <f>SUM(M21:M33)</f>
        <v>0</v>
      </c>
      <c r="N34" s="82"/>
      <c r="O34" s="82"/>
      <c r="P34" s="82"/>
      <c r="Q34" s="82"/>
      <c r="R34" s="83">
        <f>SUM(R21:R33)</f>
        <v>0</v>
      </c>
      <c r="S34" s="82"/>
      <c r="T34" s="82"/>
      <c r="U34" s="82"/>
      <c r="V34" s="82"/>
      <c r="W34" s="83">
        <f>SUM(W21:W33)</f>
        <v>0</v>
      </c>
      <c r="X34" s="29"/>
      <c r="Y34" s="29"/>
      <c r="Z34" s="29"/>
      <c r="AA34" s="29"/>
      <c r="AB34" s="30">
        <f>SUM(AB21:AB33)</f>
        <v>0</v>
      </c>
      <c r="AC34" s="29"/>
      <c r="AD34" s="29"/>
      <c r="AE34" s="29"/>
      <c r="AF34" s="29"/>
      <c r="AG34" s="30">
        <f>SUM(AG21:AG33)</f>
        <v>0</v>
      </c>
      <c r="AH34" s="29"/>
      <c r="AI34" s="29"/>
      <c r="AJ34" s="29"/>
      <c r="AK34" s="29"/>
      <c r="AL34" s="30">
        <f>SUM(AL21:AL33)</f>
        <v>0</v>
      </c>
      <c r="AM34" s="29"/>
      <c r="AN34" s="29"/>
      <c r="AO34" s="29"/>
      <c r="AP34" s="29"/>
      <c r="AQ34" s="30">
        <f>SUM(AQ21:AQ33)</f>
        <v>0</v>
      </c>
      <c r="AR34" s="29"/>
      <c r="AS34" s="29"/>
      <c r="AT34" s="29"/>
      <c r="AU34" s="29"/>
      <c r="AV34" s="30">
        <f>SUM(AV21:AV33)</f>
        <v>0</v>
      </c>
    </row>
    <row r="35" spans="1:48" x14ac:dyDescent="0.25">
      <c r="A35" s="10">
        <v>2</v>
      </c>
      <c r="B35" s="115" t="str">
        <f>"Буква (или иное название) класса "&amp;A276&amp;":"</f>
        <v>Буква (или иное название) класса 19:</v>
      </c>
      <c r="C35" s="116"/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</row>
    <row r="36" spans="1:48" x14ac:dyDescent="0.25">
      <c r="A36" s="10">
        <v>3</v>
      </c>
      <c r="B36" s="20" t="s">
        <v>0</v>
      </c>
      <c r="C36" s="21" t="s">
        <v>44</v>
      </c>
      <c r="D36" s="75"/>
      <c r="E36" s="75"/>
      <c r="F36" s="75"/>
      <c r="G36" s="76"/>
      <c r="H36" s="77">
        <f t="shared" ref="H36:H48" si="18">COUNTA(D36:G36)</f>
        <v>0</v>
      </c>
      <c r="I36" s="75"/>
      <c r="J36" s="75"/>
      <c r="K36" s="75"/>
      <c r="L36" s="76"/>
      <c r="M36" s="77">
        <f t="shared" ref="M36:M48" si="19">COUNTA(I36:L36)</f>
        <v>0</v>
      </c>
      <c r="N36" s="75"/>
      <c r="O36" s="75"/>
      <c r="P36" s="75"/>
      <c r="Q36" s="76"/>
      <c r="R36" s="77">
        <f t="shared" ref="R36:R48" si="20">COUNTA(N36:Q36)</f>
        <v>0</v>
      </c>
      <c r="S36" s="75"/>
      <c r="T36" s="75"/>
      <c r="U36" s="75"/>
      <c r="V36" s="76"/>
      <c r="W36" s="77">
        <f t="shared" ref="W36:W48" si="21">COUNTA(S36:V36)</f>
        <v>0</v>
      </c>
      <c r="X36" s="11"/>
      <c r="Y36" s="11"/>
      <c r="Z36" s="11"/>
      <c r="AA36" s="12"/>
      <c r="AB36" s="16">
        <f t="shared" ref="AB36:AB48" si="22">COUNTA(X36:AA36)</f>
        <v>0</v>
      </c>
      <c r="AC36" s="11"/>
      <c r="AD36" s="11"/>
      <c r="AE36" s="11"/>
      <c r="AF36" s="12"/>
      <c r="AG36" s="16">
        <f t="shared" ref="AG36:AG48" si="23">COUNTA(AC36:AF36)</f>
        <v>0</v>
      </c>
      <c r="AH36" s="11"/>
      <c r="AI36" s="11"/>
      <c r="AJ36" s="11"/>
      <c r="AK36" s="12"/>
      <c r="AL36" s="16">
        <f t="shared" ref="AL36:AL48" si="24">COUNTA(AH36:AK36)</f>
        <v>0</v>
      </c>
      <c r="AM36" s="11"/>
      <c r="AN36" s="11"/>
      <c r="AO36" s="11"/>
      <c r="AP36" s="12"/>
      <c r="AQ36" s="16">
        <f t="shared" ref="AQ36:AQ48" si="25">COUNTA(AM36:AP36)</f>
        <v>0</v>
      </c>
      <c r="AR36" s="11"/>
      <c r="AS36" s="11"/>
      <c r="AT36" s="11"/>
      <c r="AU36" s="12"/>
      <c r="AV36" s="25">
        <f t="shared" ref="AV36:AV48" si="26">COUNTA(AR36:AU36)</f>
        <v>0</v>
      </c>
    </row>
    <row r="37" spans="1:48" x14ac:dyDescent="0.25">
      <c r="A37" s="10">
        <v>3</v>
      </c>
      <c r="B37" s="3" t="s">
        <v>1</v>
      </c>
      <c r="C37" s="22" t="s">
        <v>44</v>
      </c>
      <c r="D37" s="75"/>
      <c r="E37" s="75"/>
      <c r="F37" s="75"/>
      <c r="G37" s="76"/>
      <c r="H37" s="77">
        <f t="shared" si="18"/>
        <v>0</v>
      </c>
      <c r="I37" s="75"/>
      <c r="J37" s="75"/>
      <c r="K37" s="75"/>
      <c r="L37" s="76"/>
      <c r="M37" s="77">
        <f t="shared" si="19"/>
        <v>0</v>
      </c>
      <c r="N37" s="75"/>
      <c r="O37" s="75"/>
      <c r="P37" s="75"/>
      <c r="Q37" s="76"/>
      <c r="R37" s="77">
        <f t="shared" si="20"/>
        <v>0</v>
      </c>
      <c r="S37" s="75"/>
      <c r="T37" s="75"/>
      <c r="U37" s="75"/>
      <c r="V37" s="76"/>
      <c r="W37" s="77">
        <f t="shared" si="21"/>
        <v>0</v>
      </c>
      <c r="X37" s="11"/>
      <c r="Y37" s="11"/>
      <c r="Z37" s="11"/>
      <c r="AA37" s="12"/>
      <c r="AB37" s="16">
        <f t="shared" si="22"/>
        <v>0</v>
      </c>
      <c r="AC37" s="11"/>
      <c r="AD37" s="11"/>
      <c r="AE37" s="11"/>
      <c r="AF37" s="12"/>
      <c r="AG37" s="16">
        <f t="shared" si="23"/>
        <v>0</v>
      </c>
      <c r="AH37" s="11"/>
      <c r="AI37" s="11"/>
      <c r="AJ37" s="11"/>
      <c r="AK37" s="12"/>
      <c r="AL37" s="16">
        <f t="shared" si="24"/>
        <v>0</v>
      </c>
      <c r="AM37" s="11"/>
      <c r="AN37" s="11"/>
      <c r="AO37" s="11"/>
      <c r="AP37" s="12"/>
      <c r="AQ37" s="16">
        <f t="shared" si="25"/>
        <v>0</v>
      </c>
      <c r="AR37" s="11"/>
      <c r="AS37" s="11"/>
      <c r="AT37" s="11"/>
      <c r="AU37" s="12"/>
      <c r="AV37" s="25">
        <f t="shared" si="26"/>
        <v>0</v>
      </c>
    </row>
    <row r="38" spans="1:48" x14ac:dyDescent="0.25">
      <c r="A38" s="10">
        <v>3</v>
      </c>
      <c r="B38" s="3" t="s">
        <v>2</v>
      </c>
      <c r="C38" s="22" t="s">
        <v>44</v>
      </c>
      <c r="D38" s="75"/>
      <c r="E38" s="75"/>
      <c r="F38" s="75"/>
      <c r="G38" s="76"/>
      <c r="H38" s="77">
        <f t="shared" si="18"/>
        <v>0</v>
      </c>
      <c r="I38" s="75"/>
      <c r="J38" s="75"/>
      <c r="K38" s="75"/>
      <c r="L38" s="76"/>
      <c r="M38" s="77">
        <f t="shared" si="19"/>
        <v>0</v>
      </c>
      <c r="N38" s="75"/>
      <c r="O38" s="75"/>
      <c r="P38" s="75"/>
      <c r="Q38" s="76"/>
      <c r="R38" s="77">
        <f t="shared" si="20"/>
        <v>0</v>
      </c>
      <c r="S38" s="75"/>
      <c r="T38" s="75"/>
      <c r="U38" s="75"/>
      <c r="V38" s="76"/>
      <c r="W38" s="77">
        <f t="shared" si="21"/>
        <v>0</v>
      </c>
      <c r="X38" s="11"/>
      <c r="Y38" s="11"/>
      <c r="Z38" s="11"/>
      <c r="AA38" s="12"/>
      <c r="AB38" s="16">
        <f t="shared" si="22"/>
        <v>0</v>
      </c>
      <c r="AC38" s="11"/>
      <c r="AD38" s="11"/>
      <c r="AE38" s="11"/>
      <c r="AF38" s="12"/>
      <c r="AG38" s="16">
        <f t="shared" si="23"/>
        <v>0</v>
      </c>
      <c r="AH38" s="11"/>
      <c r="AI38" s="11"/>
      <c r="AJ38" s="11"/>
      <c r="AK38" s="12"/>
      <c r="AL38" s="16">
        <f t="shared" si="24"/>
        <v>0</v>
      </c>
      <c r="AM38" s="11"/>
      <c r="AN38" s="11"/>
      <c r="AO38" s="11"/>
      <c r="AP38" s="12"/>
      <c r="AQ38" s="16">
        <f t="shared" si="25"/>
        <v>0</v>
      </c>
      <c r="AR38" s="11"/>
      <c r="AS38" s="11"/>
      <c r="AT38" s="11"/>
      <c r="AU38" s="12"/>
      <c r="AV38" s="25">
        <f t="shared" si="26"/>
        <v>0</v>
      </c>
    </row>
    <row r="39" spans="1:48" x14ac:dyDescent="0.25">
      <c r="A39" s="10">
        <v>3</v>
      </c>
      <c r="B39" s="3" t="s">
        <v>3</v>
      </c>
      <c r="C39" s="22" t="s">
        <v>44</v>
      </c>
      <c r="D39" s="75"/>
      <c r="E39" s="75"/>
      <c r="F39" s="75"/>
      <c r="G39" s="76"/>
      <c r="H39" s="77">
        <f t="shared" si="18"/>
        <v>0</v>
      </c>
      <c r="I39" s="75"/>
      <c r="J39" s="75"/>
      <c r="K39" s="75"/>
      <c r="L39" s="76"/>
      <c r="M39" s="77">
        <f t="shared" si="19"/>
        <v>0</v>
      </c>
      <c r="N39" s="75"/>
      <c r="O39" s="75"/>
      <c r="P39" s="75"/>
      <c r="Q39" s="76"/>
      <c r="R39" s="77">
        <f t="shared" si="20"/>
        <v>0</v>
      </c>
      <c r="S39" s="75"/>
      <c r="T39" s="75"/>
      <c r="U39" s="75"/>
      <c r="V39" s="76"/>
      <c r="W39" s="77">
        <f t="shared" si="21"/>
        <v>0</v>
      </c>
      <c r="X39" s="11"/>
      <c r="Y39" s="11"/>
      <c r="Z39" s="11"/>
      <c r="AA39" s="12"/>
      <c r="AB39" s="16">
        <f t="shared" si="22"/>
        <v>0</v>
      </c>
      <c r="AC39" s="11"/>
      <c r="AD39" s="11"/>
      <c r="AE39" s="11"/>
      <c r="AF39" s="12"/>
      <c r="AG39" s="16">
        <f t="shared" si="23"/>
        <v>0</v>
      </c>
      <c r="AH39" s="11"/>
      <c r="AI39" s="11"/>
      <c r="AJ39" s="11"/>
      <c r="AK39" s="12"/>
      <c r="AL39" s="16">
        <f t="shared" si="24"/>
        <v>0</v>
      </c>
      <c r="AM39" s="11"/>
      <c r="AN39" s="11"/>
      <c r="AO39" s="11"/>
      <c r="AP39" s="12"/>
      <c r="AQ39" s="16">
        <f t="shared" si="25"/>
        <v>0</v>
      </c>
      <c r="AR39" s="11"/>
      <c r="AS39" s="11"/>
      <c r="AT39" s="11"/>
      <c r="AU39" s="12"/>
      <c r="AV39" s="25">
        <f t="shared" si="26"/>
        <v>0</v>
      </c>
    </row>
    <row r="40" spans="1:48" x14ac:dyDescent="0.25">
      <c r="A40" s="10">
        <v>3</v>
      </c>
      <c r="B40" s="3" t="s">
        <v>4</v>
      </c>
      <c r="C40" s="22" t="s">
        <v>44</v>
      </c>
      <c r="D40" s="75"/>
      <c r="E40" s="75"/>
      <c r="F40" s="75"/>
      <c r="G40" s="76"/>
      <c r="H40" s="77">
        <f t="shared" si="18"/>
        <v>0</v>
      </c>
      <c r="I40" s="75"/>
      <c r="J40" s="75"/>
      <c r="K40" s="75"/>
      <c r="L40" s="76"/>
      <c r="M40" s="77">
        <f t="shared" si="19"/>
        <v>0</v>
      </c>
      <c r="N40" s="75"/>
      <c r="O40" s="75"/>
      <c r="P40" s="75"/>
      <c r="Q40" s="76"/>
      <c r="R40" s="77">
        <f t="shared" si="20"/>
        <v>0</v>
      </c>
      <c r="S40" s="75"/>
      <c r="T40" s="75"/>
      <c r="U40" s="75"/>
      <c r="V40" s="76"/>
      <c r="W40" s="77">
        <f t="shared" si="21"/>
        <v>0</v>
      </c>
      <c r="X40" s="11"/>
      <c r="Y40" s="11"/>
      <c r="Z40" s="11"/>
      <c r="AA40" s="12"/>
      <c r="AB40" s="16">
        <f t="shared" si="22"/>
        <v>0</v>
      </c>
      <c r="AC40" s="11"/>
      <c r="AD40" s="11"/>
      <c r="AE40" s="11"/>
      <c r="AF40" s="12"/>
      <c r="AG40" s="16">
        <f t="shared" si="23"/>
        <v>0</v>
      </c>
      <c r="AH40" s="11"/>
      <c r="AI40" s="11"/>
      <c r="AJ40" s="11"/>
      <c r="AK40" s="12"/>
      <c r="AL40" s="16">
        <f t="shared" si="24"/>
        <v>0</v>
      </c>
      <c r="AM40" s="11"/>
      <c r="AN40" s="11"/>
      <c r="AO40" s="11"/>
      <c r="AP40" s="12"/>
      <c r="AQ40" s="16">
        <f t="shared" si="25"/>
        <v>0</v>
      </c>
      <c r="AR40" s="11"/>
      <c r="AS40" s="11"/>
      <c r="AT40" s="11"/>
      <c r="AU40" s="12"/>
      <c r="AV40" s="25">
        <f t="shared" si="26"/>
        <v>0</v>
      </c>
    </row>
    <row r="41" spans="1:48" x14ac:dyDescent="0.25">
      <c r="A41" s="10">
        <v>3</v>
      </c>
      <c r="B41" s="3" t="s">
        <v>5</v>
      </c>
      <c r="C41" s="22" t="s">
        <v>44</v>
      </c>
      <c r="D41" s="75"/>
      <c r="E41" s="75"/>
      <c r="F41" s="75"/>
      <c r="G41" s="76"/>
      <c r="H41" s="77">
        <f t="shared" si="18"/>
        <v>0</v>
      </c>
      <c r="I41" s="75"/>
      <c r="J41" s="75"/>
      <c r="K41" s="75"/>
      <c r="L41" s="76"/>
      <c r="M41" s="77">
        <f t="shared" si="19"/>
        <v>0</v>
      </c>
      <c r="N41" s="75"/>
      <c r="O41" s="75"/>
      <c r="P41" s="75"/>
      <c r="Q41" s="76"/>
      <c r="R41" s="77">
        <f t="shared" si="20"/>
        <v>0</v>
      </c>
      <c r="S41" s="75"/>
      <c r="T41" s="75"/>
      <c r="U41" s="75"/>
      <c r="V41" s="76"/>
      <c r="W41" s="77">
        <f t="shared" si="21"/>
        <v>0</v>
      </c>
      <c r="X41" s="11"/>
      <c r="Y41" s="11"/>
      <c r="Z41" s="11"/>
      <c r="AA41" s="12"/>
      <c r="AB41" s="16">
        <f t="shared" si="22"/>
        <v>0</v>
      </c>
      <c r="AC41" s="11"/>
      <c r="AD41" s="11"/>
      <c r="AE41" s="11"/>
      <c r="AF41" s="12"/>
      <c r="AG41" s="16">
        <f t="shared" si="23"/>
        <v>0</v>
      </c>
      <c r="AH41" s="11"/>
      <c r="AI41" s="11"/>
      <c r="AJ41" s="11"/>
      <c r="AK41" s="12"/>
      <c r="AL41" s="16">
        <f t="shared" si="24"/>
        <v>0</v>
      </c>
      <c r="AM41" s="11"/>
      <c r="AN41" s="11"/>
      <c r="AO41" s="11"/>
      <c r="AP41" s="12"/>
      <c r="AQ41" s="16">
        <f t="shared" si="25"/>
        <v>0</v>
      </c>
      <c r="AR41" s="11"/>
      <c r="AS41" s="11"/>
      <c r="AT41" s="11"/>
      <c r="AU41" s="12"/>
      <c r="AV41" s="25">
        <f t="shared" si="26"/>
        <v>0</v>
      </c>
    </row>
    <row r="42" spans="1:48" x14ac:dyDescent="0.25">
      <c r="A42" s="10">
        <v>3</v>
      </c>
      <c r="B42" s="3" t="s">
        <v>6</v>
      </c>
      <c r="C42" s="22" t="s">
        <v>44</v>
      </c>
      <c r="D42" s="75"/>
      <c r="E42" s="75"/>
      <c r="F42" s="75"/>
      <c r="G42" s="76"/>
      <c r="H42" s="77">
        <f t="shared" si="18"/>
        <v>0</v>
      </c>
      <c r="I42" s="75"/>
      <c r="J42" s="75"/>
      <c r="K42" s="75"/>
      <c r="L42" s="76"/>
      <c r="M42" s="77">
        <f t="shared" si="19"/>
        <v>0</v>
      </c>
      <c r="N42" s="75"/>
      <c r="O42" s="75"/>
      <c r="P42" s="75"/>
      <c r="Q42" s="76"/>
      <c r="R42" s="77">
        <f t="shared" si="20"/>
        <v>0</v>
      </c>
      <c r="S42" s="75"/>
      <c r="T42" s="75"/>
      <c r="U42" s="75"/>
      <c r="V42" s="76"/>
      <c r="W42" s="77">
        <f t="shared" si="21"/>
        <v>0</v>
      </c>
      <c r="X42" s="11"/>
      <c r="Y42" s="11"/>
      <c r="Z42" s="11"/>
      <c r="AA42" s="12"/>
      <c r="AB42" s="16">
        <f t="shared" si="22"/>
        <v>0</v>
      </c>
      <c r="AC42" s="11"/>
      <c r="AD42" s="11"/>
      <c r="AE42" s="11"/>
      <c r="AF42" s="12"/>
      <c r="AG42" s="16">
        <f t="shared" si="23"/>
        <v>0</v>
      </c>
      <c r="AH42" s="11"/>
      <c r="AI42" s="11"/>
      <c r="AJ42" s="11"/>
      <c r="AK42" s="12"/>
      <c r="AL42" s="16">
        <f t="shared" si="24"/>
        <v>0</v>
      </c>
      <c r="AM42" s="11"/>
      <c r="AN42" s="11"/>
      <c r="AO42" s="11"/>
      <c r="AP42" s="12"/>
      <c r="AQ42" s="16">
        <f t="shared" si="25"/>
        <v>0</v>
      </c>
      <c r="AR42" s="11"/>
      <c r="AS42" s="11"/>
      <c r="AT42" s="11"/>
      <c r="AU42" s="12"/>
      <c r="AV42" s="25">
        <f t="shared" si="26"/>
        <v>0</v>
      </c>
    </row>
    <row r="43" spans="1:48" x14ac:dyDescent="0.25">
      <c r="A43" s="10">
        <v>3</v>
      </c>
      <c r="B43" s="3" t="s">
        <v>7</v>
      </c>
      <c r="C43" s="22" t="s">
        <v>44</v>
      </c>
      <c r="D43" s="75"/>
      <c r="E43" s="75"/>
      <c r="F43" s="75"/>
      <c r="G43" s="76"/>
      <c r="H43" s="77">
        <f t="shared" si="18"/>
        <v>0</v>
      </c>
      <c r="I43" s="75"/>
      <c r="J43" s="75"/>
      <c r="K43" s="75"/>
      <c r="L43" s="76"/>
      <c r="M43" s="77">
        <f t="shared" si="19"/>
        <v>0</v>
      </c>
      <c r="N43" s="75"/>
      <c r="O43" s="75"/>
      <c r="P43" s="75"/>
      <c r="Q43" s="76"/>
      <c r="R43" s="77">
        <f t="shared" si="20"/>
        <v>0</v>
      </c>
      <c r="S43" s="75"/>
      <c r="T43" s="75"/>
      <c r="U43" s="75"/>
      <c r="V43" s="76"/>
      <c r="W43" s="77">
        <f t="shared" si="21"/>
        <v>0</v>
      </c>
      <c r="X43" s="11"/>
      <c r="Y43" s="11"/>
      <c r="Z43" s="11"/>
      <c r="AA43" s="12"/>
      <c r="AB43" s="16">
        <f t="shared" si="22"/>
        <v>0</v>
      </c>
      <c r="AC43" s="11"/>
      <c r="AD43" s="11"/>
      <c r="AE43" s="11"/>
      <c r="AF43" s="12"/>
      <c r="AG43" s="16">
        <f t="shared" si="23"/>
        <v>0</v>
      </c>
      <c r="AH43" s="11"/>
      <c r="AI43" s="11"/>
      <c r="AJ43" s="11"/>
      <c r="AK43" s="12"/>
      <c r="AL43" s="16">
        <f t="shared" si="24"/>
        <v>0</v>
      </c>
      <c r="AM43" s="11"/>
      <c r="AN43" s="11"/>
      <c r="AO43" s="11"/>
      <c r="AP43" s="12"/>
      <c r="AQ43" s="16">
        <f t="shared" si="25"/>
        <v>0</v>
      </c>
      <c r="AR43" s="11"/>
      <c r="AS43" s="11"/>
      <c r="AT43" s="11"/>
      <c r="AU43" s="12"/>
      <c r="AV43" s="25">
        <f t="shared" si="26"/>
        <v>0</v>
      </c>
    </row>
    <row r="44" spans="1:48" x14ac:dyDescent="0.25">
      <c r="A44" s="10">
        <v>3</v>
      </c>
      <c r="B44" s="3" t="s">
        <v>23</v>
      </c>
      <c r="C44" s="22" t="s">
        <v>44</v>
      </c>
      <c r="D44" s="75"/>
      <c r="E44" s="75"/>
      <c r="F44" s="75"/>
      <c r="G44" s="76"/>
      <c r="H44" s="77">
        <f t="shared" si="18"/>
        <v>0</v>
      </c>
      <c r="I44" s="75"/>
      <c r="J44" s="75"/>
      <c r="K44" s="75"/>
      <c r="L44" s="76"/>
      <c r="M44" s="77">
        <f t="shared" si="19"/>
        <v>0</v>
      </c>
      <c r="N44" s="75"/>
      <c r="O44" s="75"/>
      <c r="P44" s="75"/>
      <c r="Q44" s="76"/>
      <c r="R44" s="77">
        <f t="shared" si="20"/>
        <v>0</v>
      </c>
      <c r="S44" s="75"/>
      <c r="T44" s="75"/>
      <c r="U44" s="75"/>
      <c r="V44" s="76"/>
      <c r="W44" s="77">
        <f t="shared" si="21"/>
        <v>0</v>
      </c>
      <c r="X44" s="11"/>
      <c r="Y44" s="11"/>
      <c r="Z44" s="11"/>
      <c r="AA44" s="12"/>
      <c r="AB44" s="16">
        <f t="shared" si="22"/>
        <v>0</v>
      </c>
      <c r="AC44" s="11"/>
      <c r="AD44" s="11"/>
      <c r="AE44" s="11"/>
      <c r="AF44" s="12"/>
      <c r="AG44" s="16">
        <f t="shared" si="23"/>
        <v>0</v>
      </c>
      <c r="AH44" s="11"/>
      <c r="AI44" s="11"/>
      <c r="AJ44" s="11"/>
      <c r="AK44" s="12"/>
      <c r="AL44" s="16">
        <f t="shared" si="24"/>
        <v>0</v>
      </c>
      <c r="AM44" s="11"/>
      <c r="AN44" s="11"/>
      <c r="AO44" s="11"/>
      <c r="AP44" s="12"/>
      <c r="AQ44" s="16">
        <f t="shared" si="25"/>
        <v>0</v>
      </c>
      <c r="AR44" s="11"/>
      <c r="AS44" s="11"/>
      <c r="AT44" s="11"/>
      <c r="AU44" s="12"/>
      <c r="AV44" s="25">
        <f t="shared" si="26"/>
        <v>0</v>
      </c>
    </row>
    <row r="45" spans="1:48" x14ac:dyDescent="0.25">
      <c r="A45" s="10">
        <v>3</v>
      </c>
      <c r="B45" s="3" t="s">
        <v>8</v>
      </c>
      <c r="C45" s="22" t="s">
        <v>44</v>
      </c>
      <c r="D45" s="75"/>
      <c r="E45" s="75"/>
      <c r="F45" s="75"/>
      <c r="G45" s="76"/>
      <c r="H45" s="77">
        <f t="shared" si="18"/>
        <v>0</v>
      </c>
      <c r="I45" s="75"/>
      <c r="J45" s="75"/>
      <c r="K45" s="75"/>
      <c r="L45" s="76"/>
      <c r="M45" s="77">
        <f t="shared" si="19"/>
        <v>0</v>
      </c>
      <c r="N45" s="75"/>
      <c r="O45" s="75"/>
      <c r="P45" s="75"/>
      <c r="Q45" s="76"/>
      <c r="R45" s="77">
        <f t="shared" si="20"/>
        <v>0</v>
      </c>
      <c r="S45" s="75"/>
      <c r="T45" s="75"/>
      <c r="U45" s="75"/>
      <c r="V45" s="76"/>
      <c r="W45" s="77">
        <f t="shared" si="21"/>
        <v>0</v>
      </c>
      <c r="X45" s="11"/>
      <c r="Y45" s="11"/>
      <c r="Z45" s="11"/>
      <c r="AA45" s="12"/>
      <c r="AB45" s="16">
        <f t="shared" si="22"/>
        <v>0</v>
      </c>
      <c r="AC45" s="11"/>
      <c r="AD45" s="11"/>
      <c r="AE45" s="11"/>
      <c r="AF45" s="12"/>
      <c r="AG45" s="16">
        <f t="shared" si="23"/>
        <v>0</v>
      </c>
      <c r="AH45" s="11"/>
      <c r="AI45" s="11"/>
      <c r="AJ45" s="11"/>
      <c r="AK45" s="12"/>
      <c r="AL45" s="16">
        <f t="shared" si="24"/>
        <v>0</v>
      </c>
      <c r="AM45" s="11"/>
      <c r="AN45" s="11"/>
      <c r="AO45" s="11"/>
      <c r="AP45" s="12"/>
      <c r="AQ45" s="16">
        <f t="shared" si="25"/>
        <v>0</v>
      </c>
      <c r="AR45" s="11"/>
      <c r="AS45" s="11"/>
      <c r="AT45" s="11"/>
      <c r="AU45" s="12"/>
      <c r="AV45" s="25">
        <f t="shared" si="26"/>
        <v>0</v>
      </c>
    </row>
    <row r="46" spans="1:48" x14ac:dyDescent="0.25">
      <c r="A46" s="10">
        <v>3</v>
      </c>
      <c r="B46" s="3" t="s">
        <v>9</v>
      </c>
      <c r="C46" s="22" t="s">
        <v>44</v>
      </c>
      <c r="D46" s="75"/>
      <c r="E46" s="75"/>
      <c r="F46" s="75"/>
      <c r="G46" s="76"/>
      <c r="H46" s="77">
        <f t="shared" si="18"/>
        <v>0</v>
      </c>
      <c r="I46" s="75"/>
      <c r="J46" s="75"/>
      <c r="K46" s="75"/>
      <c r="L46" s="76"/>
      <c r="M46" s="77">
        <f t="shared" si="19"/>
        <v>0</v>
      </c>
      <c r="N46" s="75"/>
      <c r="O46" s="75"/>
      <c r="P46" s="75"/>
      <c r="Q46" s="76"/>
      <c r="R46" s="77">
        <f t="shared" si="20"/>
        <v>0</v>
      </c>
      <c r="S46" s="75"/>
      <c r="T46" s="75"/>
      <c r="U46" s="75"/>
      <c r="V46" s="76"/>
      <c r="W46" s="77">
        <f t="shared" si="21"/>
        <v>0</v>
      </c>
      <c r="X46" s="11"/>
      <c r="Y46" s="11"/>
      <c r="Z46" s="11"/>
      <c r="AA46" s="12"/>
      <c r="AB46" s="16">
        <f t="shared" si="22"/>
        <v>0</v>
      </c>
      <c r="AC46" s="11"/>
      <c r="AD46" s="11"/>
      <c r="AE46" s="11"/>
      <c r="AF46" s="12"/>
      <c r="AG46" s="16">
        <f t="shared" si="23"/>
        <v>0</v>
      </c>
      <c r="AH46" s="11"/>
      <c r="AI46" s="11"/>
      <c r="AJ46" s="11"/>
      <c r="AK46" s="12"/>
      <c r="AL46" s="16">
        <f t="shared" si="24"/>
        <v>0</v>
      </c>
      <c r="AM46" s="11"/>
      <c r="AN46" s="11"/>
      <c r="AO46" s="11"/>
      <c r="AP46" s="12"/>
      <c r="AQ46" s="16">
        <f t="shared" si="25"/>
        <v>0</v>
      </c>
      <c r="AR46" s="11"/>
      <c r="AS46" s="11"/>
      <c r="AT46" s="11"/>
      <c r="AU46" s="12"/>
      <c r="AV46" s="25">
        <f t="shared" si="26"/>
        <v>0</v>
      </c>
    </row>
    <row r="47" spans="1:48" x14ac:dyDescent="0.25">
      <c r="A47" s="10">
        <v>3</v>
      </c>
      <c r="B47" s="3" t="s">
        <v>10</v>
      </c>
      <c r="C47" s="22" t="s">
        <v>44</v>
      </c>
      <c r="D47" s="75"/>
      <c r="E47" s="75"/>
      <c r="F47" s="75"/>
      <c r="G47" s="76"/>
      <c r="H47" s="77">
        <f t="shared" si="18"/>
        <v>0</v>
      </c>
      <c r="I47" s="75"/>
      <c r="J47" s="75"/>
      <c r="K47" s="75"/>
      <c r="L47" s="76"/>
      <c r="M47" s="77">
        <f t="shared" si="19"/>
        <v>0</v>
      </c>
      <c r="N47" s="75"/>
      <c r="O47" s="75"/>
      <c r="P47" s="75"/>
      <c r="Q47" s="76"/>
      <c r="R47" s="77">
        <f t="shared" si="20"/>
        <v>0</v>
      </c>
      <c r="S47" s="75"/>
      <c r="T47" s="75"/>
      <c r="U47" s="75"/>
      <c r="V47" s="76"/>
      <c r="W47" s="77">
        <f t="shared" si="21"/>
        <v>0</v>
      </c>
      <c r="X47" s="11"/>
      <c r="Y47" s="11"/>
      <c r="Z47" s="11"/>
      <c r="AA47" s="12"/>
      <c r="AB47" s="16">
        <f t="shared" si="22"/>
        <v>0</v>
      </c>
      <c r="AC47" s="11"/>
      <c r="AD47" s="11"/>
      <c r="AE47" s="11"/>
      <c r="AF47" s="12"/>
      <c r="AG47" s="16">
        <f t="shared" si="23"/>
        <v>0</v>
      </c>
      <c r="AH47" s="11"/>
      <c r="AI47" s="11"/>
      <c r="AJ47" s="11"/>
      <c r="AK47" s="12"/>
      <c r="AL47" s="16">
        <f t="shared" si="24"/>
        <v>0</v>
      </c>
      <c r="AM47" s="11"/>
      <c r="AN47" s="11"/>
      <c r="AO47" s="11"/>
      <c r="AP47" s="12"/>
      <c r="AQ47" s="16">
        <f t="shared" si="25"/>
        <v>0</v>
      </c>
      <c r="AR47" s="11"/>
      <c r="AS47" s="11"/>
      <c r="AT47" s="11"/>
      <c r="AU47" s="12"/>
      <c r="AV47" s="25">
        <f t="shared" si="26"/>
        <v>0</v>
      </c>
    </row>
    <row r="48" spans="1:48" x14ac:dyDescent="0.25">
      <c r="A48" s="10">
        <v>3</v>
      </c>
      <c r="B48" s="22" t="s">
        <v>34</v>
      </c>
      <c r="C48" s="22" t="s">
        <v>44</v>
      </c>
      <c r="D48" s="78"/>
      <c r="E48" s="78"/>
      <c r="F48" s="78"/>
      <c r="G48" s="79"/>
      <c r="H48" s="80">
        <f t="shared" si="18"/>
        <v>0</v>
      </c>
      <c r="I48" s="78"/>
      <c r="J48" s="78"/>
      <c r="K48" s="78"/>
      <c r="L48" s="79"/>
      <c r="M48" s="80">
        <f t="shared" si="19"/>
        <v>0</v>
      </c>
      <c r="N48" s="78"/>
      <c r="O48" s="78"/>
      <c r="P48" s="78"/>
      <c r="Q48" s="79"/>
      <c r="R48" s="80">
        <f t="shared" si="20"/>
        <v>0</v>
      </c>
      <c r="S48" s="78"/>
      <c r="T48" s="78"/>
      <c r="U48" s="78"/>
      <c r="V48" s="79"/>
      <c r="W48" s="80">
        <f t="shared" si="21"/>
        <v>0</v>
      </c>
      <c r="X48" s="13"/>
      <c r="Y48" s="13"/>
      <c r="Z48" s="13"/>
      <c r="AA48" s="14"/>
      <c r="AB48" s="17">
        <f t="shared" si="22"/>
        <v>0</v>
      </c>
      <c r="AC48" s="13"/>
      <c r="AD48" s="13"/>
      <c r="AE48" s="13"/>
      <c r="AF48" s="14"/>
      <c r="AG48" s="17">
        <f t="shared" si="23"/>
        <v>0</v>
      </c>
      <c r="AH48" s="13"/>
      <c r="AI48" s="13"/>
      <c r="AJ48" s="13"/>
      <c r="AK48" s="14"/>
      <c r="AL48" s="17">
        <f t="shared" si="24"/>
        <v>0</v>
      </c>
      <c r="AM48" s="13"/>
      <c r="AN48" s="13"/>
      <c r="AO48" s="13"/>
      <c r="AP48" s="14"/>
      <c r="AQ48" s="17">
        <f t="shared" si="25"/>
        <v>0</v>
      </c>
      <c r="AR48" s="13"/>
      <c r="AS48" s="13"/>
      <c r="AT48" s="13"/>
      <c r="AU48" s="14"/>
      <c r="AV48" s="26">
        <f t="shared" si="26"/>
        <v>0</v>
      </c>
    </row>
    <row r="49" spans="1:48" x14ac:dyDescent="0.25">
      <c r="A49" s="10">
        <v>3</v>
      </c>
      <c r="B49" s="27"/>
      <c r="C49" s="28"/>
      <c r="D49" s="81"/>
      <c r="E49" s="82"/>
      <c r="F49" s="82"/>
      <c r="G49" s="82"/>
      <c r="H49" s="83">
        <f>SUM(H36:H48)</f>
        <v>0</v>
      </c>
      <c r="I49" s="82"/>
      <c r="J49" s="82"/>
      <c r="K49" s="82"/>
      <c r="L49" s="82"/>
      <c r="M49" s="83">
        <f>SUM(M36:M48)</f>
        <v>0</v>
      </c>
      <c r="N49" s="82"/>
      <c r="O49" s="82"/>
      <c r="P49" s="82"/>
      <c r="Q49" s="82"/>
      <c r="R49" s="83">
        <f>SUM(R36:R48)</f>
        <v>0</v>
      </c>
      <c r="S49" s="82"/>
      <c r="T49" s="82"/>
      <c r="U49" s="82"/>
      <c r="V49" s="82"/>
      <c r="W49" s="83">
        <f>SUM(W36:W48)</f>
        <v>0</v>
      </c>
      <c r="X49" s="29"/>
      <c r="Y49" s="29"/>
      <c r="Z49" s="29"/>
      <c r="AA49" s="29"/>
      <c r="AB49" s="30">
        <f>SUM(AB36:AB48)</f>
        <v>0</v>
      </c>
      <c r="AC49" s="29"/>
      <c r="AD49" s="29"/>
      <c r="AE49" s="29"/>
      <c r="AF49" s="29"/>
      <c r="AG49" s="30">
        <f>SUM(AG36:AG48)</f>
        <v>0</v>
      </c>
      <c r="AH49" s="29"/>
      <c r="AI49" s="29"/>
      <c r="AJ49" s="29"/>
      <c r="AK49" s="29"/>
      <c r="AL49" s="30">
        <f>SUM(AL36:AL48)</f>
        <v>0</v>
      </c>
      <c r="AM49" s="29"/>
      <c r="AN49" s="29"/>
      <c r="AO49" s="29"/>
      <c r="AP49" s="29"/>
      <c r="AQ49" s="30">
        <f>SUM(AQ36:AQ48)</f>
        <v>0</v>
      </c>
      <c r="AR49" s="29"/>
      <c r="AS49" s="29"/>
      <c r="AT49" s="29"/>
      <c r="AU49" s="29"/>
      <c r="AV49" s="30">
        <f>SUM(AV36:AV48)</f>
        <v>0</v>
      </c>
    </row>
    <row r="50" spans="1:48" x14ac:dyDescent="0.25">
      <c r="A50" s="10">
        <v>3</v>
      </c>
      <c r="B50" s="115" t="str">
        <f>"Буква (или иное название) класса "&amp;A291&amp;":"</f>
        <v>Буква (или иное название) класса 20:</v>
      </c>
      <c r="C50" s="116"/>
      <c r="D50" s="106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</row>
    <row r="51" spans="1:48" x14ac:dyDescent="0.25">
      <c r="A51" s="10">
        <v>4</v>
      </c>
      <c r="B51" s="20" t="s">
        <v>0</v>
      </c>
      <c r="C51" s="21" t="s">
        <v>44</v>
      </c>
      <c r="D51" s="75"/>
      <c r="E51" s="75"/>
      <c r="F51" s="75"/>
      <c r="G51" s="76"/>
      <c r="H51" s="77">
        <f t="shared" ref="H51:H63" si="27">COUNTA(D51:G51)</f>
        <v>0</v>
      </c>
      <c r="I51" s="75"/>
      <c r="J51" s="75"/>
      <c r="K51" s="75"/>
      <c r="L51" s="76"/>
      <c r="M51" s="77">
        <f t="shared" ref="M51:M63" si="28">COUNTA(I51:L51)</f>
        <v>0</v>
      </c>
      <c r="N51" s="75"/>
      <c r="O51" s="75"/>
      <c r="P51" s="75"/>
      <c r="Q51" s="76"/>
      <c r="R51" s="77">
        <f t="shared" ref="R51:R63" si="29">COUNTA(N51:Q51)</f>
        <v>0</v>
      </c>
      <c r="S51" s="75"/>
      <c r="T51" s="75"/>
      <c r="U51" s="75"/>
      <c r="V51" s="76"/>
      <c r="W51" s="77">
        <f t="shared" ref="W51:W63" si="30">COUNTA(S51:V51)</f>
        <v>0</v>
      </c>
      <c r="X51" s="11"/>
      <c r="Y51" s="11"/>
      <c r="Z51" s="11"/>
      <c r="AA51" s="12"/>
      <c r="AB51" s="16">
        <f t="shared" ref="AB51:AB63" si="31">COUNTA(X51:AA51)</f>
        <v>0</v>
      </c>
      <c r="AC51" s="11"/>
      <c r="AD51" s="11"/>
      <c r="AE51" s="11"/>
      <c r="AF51" s="12"/>
      <c r="AG51" s="16">
        <f t="shared" ref="AG51:AG63" si="32">COUNTA(AC51:AF51)</f>
        <v>0</v>
      </c>
      <c r="AH51" s="11"/>
      <c r="AI51" s="11"/>
      <c r="AJ51" s="11"/>
      <c r="AK51" s="12"/>
      <c r="AL51" s="16">
        <f t="shared" ref="AL51:AL63" si="33">COUNTA(AH51:AK51)</f>
        <v>0</v>
      </c>
      <c r="AM51" s="11"/>
      <c r="AN51" s="11"/>
      <c r="AO51" s="11"/>
      <c r="AP51" s="12"/>
      <c r="AQ51" s="16">
        <f t="shared" ref="AQ51:AQ63" si="34">COUNTA(AM51:AP51)</f>
        <v>0</v>
      </c>
      <c r="AR51" s="11"/>
      <c r="AS51" s="11"/>
      <c r="AT51" s="11"/>
      <c r="AU51" s="12"/>
      <c r="AV51" s="25">
        <f t="shared" ref="AV51:AV63" si="35">COUNTA(AR51:AU51)</f>
        <v>0</v>
      </c>
    </row>
    <row r="52" spans="1:48" x14ac:dyDescent="0.25">
      <c r="A52" s="10">
        <v>4</v>
      </c>
      <c r="B52" s="3" t="s">
        <v>1</v>
      </c>
      <c r="C52" s="22" t="s">
        <v>44</v>
      </c>
      <c r="D52" s="75"/>
      <c r="E52" s="75"/>
      <c r="F52" s="75"/>
      <c r="G52" s="76"/>
      <c r="H52" s="77">
        <f t="shared" si="27"/>
        <v>0</v>
      </c>
      <c r="I52" s="75"/>
      <c r="J52" s="75"/>
      <c r="K52" s="75"/>
      <c r="L52" s="76"/>
      <c r="M52" s="77">
        <f t="shared" si="28"/>
        <v>0</v>
      </c>
      <c r="N52" s="75"/>
      <c r="O52" s="75"/>
      <c r="P52" s="75"/>
      <c r="Q52" s="76"/>
      <c r="R52" s="77">
        <f t="shared" si="29"/>
        <v>0</v>
      </c>
      <c r="S52" s="75"/>
      <c r="T52" s="75"/>
      <c r="U52" s="75"/>
      <c r="V52" s="76"/>
      <c r="W52" s="77">
        <f t="shared" si="30"/>
        <v>0</v>
      </c>
      <c r="X52" s="11"/>
      <c r="Y52" s="11"/>
      <c r="Z52" s="11"/>
      <c r="AA52" s="12"/>
      <c r="AB52" s="16">
        <f t="shared" si="31"/>
        <v>0</v>
      </c>
      <c r="AC52" s="11"/>
      <c r="AD52" s="11"/>
      <c r="AE52" s="11"/>
      <c r="AF52" s="12"/>
      <c r="AG52" s="16">
        <f t="shared" si="32"/>
        <v>0</v>
      </c>
      <c r="AH52" s="11"/>
      <c r="AI52" s="11"/>
      <c r="AJ52" s="11"/>
      <c r="AK52" s="12"/>
      <c r="AL52" s="16">
        <f t="shared" si="33"/>
        <v>0</v>
      </c>
      <c r="AM52" s="11"/>
      <c r="AN52" s="11"/>
      <c r="AO52" s="11"/>
      <c r="AP52" s="12"/>
      <c r="AQ52" s="16">
        <f t="shared" si="34"/>
        <v>0</v>
      </c>
      <c r="AR52" s="11"/>
      <c r="AS52" s="11"/>
      <c r="AT52" s="11"/>
      <c r="AU52" s="12"/>
      <c r="AV52" s="25">
        <f t="shared" si="35"/>
        <v>0</v>
      </c>
    </row>
    <row r="53" spans="1:48" x14ac:dyDescent="0.25">
      <c r="A53" s="10">
        <v>4</v>
      </c>
      <c r="B53" s="3" t="s">
        <v>2</v>
      </c>
      <c r="C53" s="22" t="s">
        <v>44</v>
      </c>
      <c r="D53" s="75"/>
      <c r="E53" s="75"/>
      <c r="F53" s="75"/>
      <c r="G53" s="76"/>
      <c r="H53" s="77">
        <f t="shared" si="27"/>
        <v>0</v>
      </c>
      <c r="I53" s="75"/>
      <c r="J53" s="75"/>
      <c r="K53" s="75"/>
      <c r="L53" s="76"/>
      <c r="M53" s="77">
        <f t="shared" si="28"/>
        <v>0</v>
      </c>
      <c r="N53" s="75"/>
      <c r="O53" s="75"/>
      <c r="P53" s="75"/>
      <c r="Q53" s="76"/>
      <c r="R53" s="77">
        <f t="shared" si="29"/>
        <v>0</v>
      </c>
      <c r="S53" s="75"/>
      <c r="T53" s="75"/>
      <c r="U53" s="75"/>
      <c r="V53" s="76"/>
      <c r="W53" s="77">
        <f t="shared" si="30"/>
        <v>0</v>
      </c>
      <c r="X53" s="11"/>
      <c r="Y53" s="11"/>
      <c r="Z53" s="11"/>
      <c r="AA53" s="12"/>
      <c r="AB53" s="16">
        <f t="shared" si="31"/>
        <v>0</v>
      </c>
      <c r="AC53" s="11"/>
      <c r="AD53" s="11"/>
      <c r="AE53" s="11"/>
      <c r="AF53" s="12"/>
      <c r="AG53" s="16">
        <f t="shared" si="32"/>
        <v>0</v>
      </c>
      <c r="AH53" s="11"/>
      <c r="AI53" s="11"/>
      <c r="AJ53" s="11"/>
      <c r="AK53" s="12"/>
      <c r="AL53" s="16">
        <f t="shared" si="33"/>
        <v>0</v>
      </c>
      <c r="AM53" s="11"/>
      <c r="AN53" s="11"/>
      <c r="AO53" s="11"/>
      <c r="AP53" s="12"/>
      <c r="AQ53" s="16">
        <f t="shared" si="34"/>
        <v>0</v>
      </c>
      <c r="AR53" s="11"/>
      <c r="AS53" s="11"/>
      <c r="AT53" s="11"/>
      <c r="AU53" s="12"/>
      <c r="AV53" s="25">
        <f t="shared" si="35"/>
        <v>0</v>
      </c>
    </row>
    <row r="54" spans="1:48" x14ac:dyDescent="0.25">
      <c r="A54" s="10">
        <v>4</v>
      </c>
      <c r="B54" s="3" t="s">
        <v>3</v>
      </c>
      <c r="C54" s="22" t="s">
        <v>44</v>
      </c>
      <c r="D54" s="75"/>
      <c r="E54" s="75"/>
      <c r="F54" s="75"/>
      <c r="G54" s="76"/>
      <c r="H54" s="77">
        <f t="shared" si="27"/>
        <v>0</v>
      </c>
      <c r="I54" s="75"/>
      <c r="J54" s="75"/>
      <c r="K54" s="75"/>
      <c r="L54" s="76"/>
      <c r="M54" s="77">
        <f t="shared" si="28"/>
        <v>0</v>
      </c>
      <c r="N54" s="75"/>
      <c r="O54" s="75"/>
      <c r="P54" s="75"/>
      <c r="Q54" s="76"/>
      <c r="R54" s="77">
        <f t="shared" si="29"/>
        <v>0</v>
      </c>
      <c r="S54" s="75"/>
      <c r="T54" s="75"/>
      <c r="U54" s="75"/>
      <c r="V54" s="76"/>
      <c r="W54" s="77">
        <f t="shared" si="30"/>
        <v>0</v>
      </c>
      <c r="X54" s="11"/>
      <c r="Y54" s="11"/>
      <c r="Z54" s="11"/>
      <c r="AA54" s="12"/>
      <c r="AB54" s="16">
        <f t="shared" si="31"/>
        <v>0</v>
      </c>
      <c r="AC54" s="11"/>
      <c r="AD54" s="11"/>
      <c r="AE54" s="11"/>
      <c r="AF54" s="12"/>
      <c r="AG54" s="16">
        <f t="shared" si="32"/>
        <v>0</v>
      </c>
      <c r="AH54" s="11"/>
      <c r="AI54" s="11"/>
      <c r="AJ54" s="11"/>
      <c r="AK54" s="12"/>
      <c r="AL54" s="16">
        <f t="shared" si="33"/>
        <v>0</v>
      </c>
      <c r="AM54" s="11"/>
      <c r="AN54" s="11"/>
      <c r="AO54" s="11"/>
      <c r="AP54" s="12"/>
      <c r="AQ54" s="16">
        <f t="shared" si="34"/>
        <v>0</v>
      </c>
      <c r="AR54" s="11"/>
      <c r="AS54" s="11"/>
      <c r="AT54" s="11"/>
      <c r="AU54" s="12"/>
      <c r="AV54" s="25">
        <f t="shared" si="35"/>
        <v>0</v>
      </c>
    </row>
    <row r="55" spans="1:48" x14ac:dyDescent="0.25">
      <c r="A55" s="10">
        <v>4</v>
      </c>
      <c r="B55" s="3" t="s">
        <v>4</v>
      </c>
      <c r="C55" s="22" t="s">
        <v>44</v>
      </c>
      <c r="D55" s="75"/>
      <c r="E55" s="75"/>
      <c r="F55" s="75"/>
      <c r="G55" s="76"/>
      <c r="H55" s="77">
        <f t="shared" si="27"/>
        <v>0</v>
      </c>
      <c r="I55" s="75"/>
      <c r="J55" s="75"/>
      <c r="K55" s="75"/>
      <c r="L55" s="76"/>
      <c r="M55" s="77">
        <f t="shared" si="28"/>
        <v>0</v>
      </c>
      <c r="N55" s="75"/>
      <c r="O55" s="75"/>
      <c r="P55" s="75"/>
      <c r="Q55" s="76"/>
      <c r="R55" s="77">
        <f t="shared" si="29"/>
        <v>0</v>
      </c>
      <c r="S55" s="75"/>
      <c r="T55" s="75"/>
      <c r="U55" s="75"/>
      <c r="V55" s="76"/>
      <c r="W55" s="77">
        <f t="shared" si="30"/>
        <v>0</v>
      </c>
      <c r="X55" s="11"/>
      <c r="Y55" s="11"/>
      <c r="Z55" s="11"/>
      <c r="AA55" s="12"/>
      <c r="AB55" s="16">
        <f t="shared" si="31"/>
        <v>0</v>
      </c>
      <c r="AC55" s="11"/>
      <c r="AD55" s="11"/>
      <c r="AE55" s="11"/>
      <c r="AF55" s="12"/>
      <c r="AG55" s="16">
        <f t="shared" si="32"/>
        <v>0</v>
      </c>
      <c r="AH55" s="11"/>
      <c r="AI55" s="11"/>
      <c r="AJ55" s="11"/>
      <c r="AK55" s="12"/>
      <c r="AL55" s="16">
        <f t="shared" si="33"/>
        <v>0</v>
      </c>
      <c r="AM55" s="11"/>
      <c r="AN55" s="11"/>
      <c r="AO55" s="11"/>
      <c r="AP55" s="12"/>
      <c r="AQ55" s="16">
        <f t="shared" si="34"/>
        <v>0</v>
      </c>
      <c r="AR55" s="11"/>
      <c r="AS55" s="11"/>
      <c r="AT55" s="11"/>
      <c r="AU55" s="12"/>
      <c r="AV55" s="25">
        <f t="shared" si="35"/>
        <v>0</v>
      </c>
    </row>
    <row r="56" spans="1:48" x14ac:dyDescent="0.25">
      <c r="A56" s="10">
        <v>4</v>
      </c>
      <c r="B56" s="3" t="s">
        <v>5</v>
      </c>
      <c r="C56" s="22" t="s">
        <v>44</v>
      </c>
      <c r="D56" s="75"/>
      <c r="E56" s="75"/>
      <c r="F56" s="75"/>
      <c r="G56" s="76"/>
      <c r="H56" s="77">
        <f t="shared" si="27"/>
        <v>0</v>
      </c>
      <c r="I56" s="75"/>
      <c r="J56" s="75"/>
      <c r="K56" s="75"/>
      <c r="L56" s="76"/>
      <c r="M56" s="77">
        <f t="shared" si="28"/>
        <v>0</v>
      </c>
      <c r="N56" s="75"/>
      <c r="O56" s="75"/>
      <c r="P56" s="75"/>
      <c r="Q56" s="76"/>
      <c r="R56" s="77">
        <f t="shared" si="29"/>
        <v>0</v>
      </c>
      <c r="S56" s="75"/>
      <c r="T56" s="75"/>
      <c r="U56" s="75"/>
      <c r="V56" s="76"/>
      <c r="W56" s="77">
        <f t="shared" si="30"/>
        <v>0</v>
      </c>
      <c r="X56" s="11"/>
      <c r="Y56" s="11"/>
      <c r="Z56" s="11"/>
      <c r="AA56" s="12"/>
      <c r="AB56" s="16">
        <f t="shared" si="31"/>
        <v>0</v>
      </c>
      <c r="AC56" s="11"/>
      <c r="AD56" s="11"/>
      <c r="AE56" s="11"/>
      <c r="AF56" s="12"/>
      <c r="AG56" s="16">
        <f t="shared" si="32"/>
        <v>0</v>
      </c>
      <c r="AH56" s="11"/>
      <c r="AI56" s="11"/>
      <c r="AJ56" s="11"/>
      <c r="AK56" s="12"/>
      <c r="AL56" s="16">
        <f t="shared" si="33"/>
        <v>0</v>
      </c>
      <c r="AM56" s="11"/>
      <c r="AN56" s="11"/>
      <c r="AO56" s="11"/>
      <c r="AP56" s="12"/>
      <c r="AQ56" s="16">
        <f t="shared" si="34"/>
        <v>0</v>
      </c>
      <c r="AR56" s="11"/>
      <c r="AS56" s="11"/>
      <c r="AT56" s="11"/>
      <c r="AU56" s="12"/>
      <c r="AV56" s="25">
        <f t="shared" si="35"/>
        <v>0</v>
      </c>
    </row>
    <row r="57" spans="1:48" x14ac:dyDescent="0.25">
      <c r="A57" s="10">
        <v>4</v>
      </c>
      <c r="B57" s="3" t="s">
        <v>6</v>
      </c>
      <c r="C57" s="22" t="s">
        <v>44</v>
      </c>
      <c r="D57" s="75"/>
      <c r="E57" s="75"/>
      <c r="F57" s="75"/>
      <c r="G57" s="76"/>
      <c r="H57" s="77">
        <f t="shared" si="27"/>
        <v>0</v>
      </c>
      <c r="I57" s="75"/>
      <c r="J57" s="75"/>
      <c r="K57" s="75"/>
      <c r="L57" s="76"/>
      <c r="M57" s="77">
        <f t="shared" si="28"/>
        <v>0</v>
      </c>
      <c r="N57" s="75"/>
      <c r="O57" s="75"/>
      <c r="P57" s="75"/>
      <c r="Q57" s="76"/>
      <c r="R57" s="77">
        <f t="shared" si="29"/>
        <v>0</v>
      </c>
      <c r="S57" s="75"/>
      <c r="T57" s="75"/>
      <c r="U57" s="75"/>
      <c r="V57" s="76"/>
      <c r="W57" s="77">
        <f t="shared" si="30"/>
        <v>0</v>
      </c>
      <c r="X57" s="11"/>
      <c r="Y57" s="11"/>
      <c r="Z57" s="11"/>
      <c r="AA57" s="12"/>
      <c r="AB57" s="16">
        <f t="shared" si="31"/>
        <v>0</v>
      </c>
      <c r="AC57" s="11"/>
      <c r="AD57" s="11"/>
      <c r="AE57" s="11"/>
      <c r="AF57" s="12"/>
      <c r="AG57" s="16">
        <f t="shared" si="32"/>
        <v>0</v>
      </c>
      <c r="AH57" s="11"/>
      <c r="AI57" s="11"/>
      <c r="AJ57" s="11"/>
      <c r="AK57" s="12"/>
      <c r="AL57" s="16">
        <f t="shared" si="33"/>
        <v>0</v>
      </c>
      <c r="AM57" s="11"/>
      <c r="AN57" s="11"/>
      <c r="AO57" s="11"/>
      <c r="AP57" s="12"/>
      <c r="AQ57" s="16">
        <f t="shared" si="34"/>
        <v>0</v>
      </c>
      <c r="AR57" s="11"/>
      <c r="AS57" s="11"/>
      <c r="AT57" s="11"/>
      <c r="AU57" s="12"/>
      <c r="AV57" s="25">
        <f t="shared" si="35"/>
        <v>0</v>
      </c>
    </row>
    <row r="58" spans="1:48" x14ac:dyDescent="0.25">
      <c r="A58" s="10">
        <v>4</v>
      </c>
      <c r="B58" s="3" t="s">
        <v>7</v>
      </c>
      <c r="C58" s="22" t="s">
        <v>44</v>
      </c>
      <c r="D58" s="75"/>
      <c r="E58" s="75"/>
      <c r="F58" s="75"/>
      <c r="G58" s="76"/>
      <c r="H58" s="77">
        <f t="shared" si="27"/>
        <v>0</v>
      </c>
      <c r="I58" s="75"/>
      <c r="J58" s="75"/>
      <c r="K58" s="75"/>
      <c r="L58" s="76"/>
      <c r="M58" s="77">
        <f t="shared" si="28"/>
        <v>0</v>
      </c>
      <c r="N58" s="75"/>
      <c r="O58" s="75"/>
      <c r="P58" s="75"/>
      <c r="Q58" s="76"/>
      <c r="R58" s="77">
        <f t="shared" si="29"/>
        <v>0</v>
      </c>
      <c r="S58" s="75"/>
      <c r="T58" s="75"/>
      <c r="U58" s="75"/>
      <c r="V58" s="76"/>
      <c r="W58" s="77">
        <f t="shared" si="30"/>
        <v>0</v>
      </c>
      <c r="X58" s="11"/>
      <c r="Y58" s="11"/>
      <c r="Z58" s="11"/>
      <c r="AA58" s="12"/>
      <c r="AB58" s="16">
        <f t="shared" si="31"/>
        <v>0</v>
      </c>
      <c r="AC58" s="11"/>
      <c r="AD58" s="11"/>
      <c r="AE58" s="11"/>
      <c r="AF58" s="12"/>
      <c r="AG58" s="16">
        <f t="shared" si="32"/>
        <v>0</v>
      </c>
      <c r="AH58" s="11"/>
      <c r="AI58" s="11"/>
      <c r="AJ58" s="11"/>
      <c r="AK58" s="12"/>
      <c r="AL58" s="16">
        <f t="shared" si="33"/>
        <v>0</v>
      </c>
      <c r="AM58" s="11"/>
      <c r="AN58" s="11"/>
      <c r="AO58" s="11"/>
      <c r="AP58" s="12"/>
      <c r="AQ58" s="16">
        <f t="shared" si="34"/>
        <v>0</v>
      </c>
      <c r="AR58" s="11"/>
      <c r="AS58" s="11"/>
      <c r="AT58" s="11"/>
      <c r="AU58" s="12"/>
      <c r="AV58" s="25">
        <f t="shared" si="35"/>
        <v>0</v>
      </c>
    </row>
    <row r="59" spans="1:48" x14ac:dyDescent="0.25">
      <c r="A59" s="10">
        <v>4</v>
      </c>
      <c r="B59" s="3" t="s">
        <v>23</v>
      </c>
      <c r="C59" s="22" t="s">
        <v>44</v>
      </c>
      <c r="D59" s="75"/>
      <c r="E59" s="75"/>
      <c r="F59" s="75"/>
      <c r="G59" s="76"/>
      <c r="H59" s="77">
        <f t="shared" si="27"/>
        <v>0</v>
      </c>
      <c r="I59" s="75"/>
      <c r="J59" s="75"/>
      <c r="K59" s="75"/>
      <c r="L59" s="76"/>
      <c r="M59" s="77">
        <f t="shared" si="28"/>
        <v>0</v>
      </c>
      <c r="N59" s="75"/>
      <c r="O59" s="75"/>
      <c r="P59" s="75"/>
      <c r="Q59" s="76"/>
      <c r="R59" s="77">
        <f t="shared" si="29"/>
        <v>0</v>
      </c>
      <c r="S59" s="75"/>
      <c r="T59" s="75"/>
      <c r="U59" s="75"/>
      <c r="V59" s="76"/>
      <c r="W59" s="77">
        <f t="shared" si="30"/>
        <v>0</v>
      </c>
      <c r="X59" s="11"/>
      <c r="Y59" s="11"/>
      <c r="Z59" s="11"/>
      <c r="AA59" s="12"/>
      <c r="AB59" s="16">
        <f t="shared" si="31"/>
        <v>0</v>
      </c>
      <c r="AC59" s="11"/>
      <c r="AD59" s="11"/>
      <c r="AE59" s="11"/>
      <c r="AF59" s="12"/>
      <c r="AG59" s="16">
        <f t="shared" si="32"/>
        <v>0</v>
      </c>
      <c r="AH59" s="11"/>
      <c r="AI59" s="11"/>
      <c r="AJ59" s="11"/>
      <c r="AK59" s="12"/>
      <c r="AL59" s="16">
        <f t="shared" si="33"/>
        <v>0</v>
      </c>
      <c r="AM59" s="11"/>
      <c r="AN59" s="11"/>
      <c r="AO59" s="11"/>
      <c r="AP59" s="12"/>
      <c r="AQ59" s="16">
        <f t="shared" si="34"/>
        <v>0</v>
      </c>
      <c r="AR59" s="11"/>
      <c r="AS59" s="11"/>
      <c r="AT59" s="11"/>
      <c r="AU59" s="12"/>
      <c r="AV59" s="25">
        <f t="shared" si="35"/>
        <v>0</v>
      </c>
    </row>
    <row r="60" spans="1:48" x14ac:dyDescent="0.25">
      <c r="A60" s="10">
        <v>4</v>
      </c>
      <c r="B60" s="3" t="s">
        <v>8</v>
      </c>
      <c r="C60" s="22" t="s">
        <v>44</v>
      </c>
      <c r="D60" s="75"/>
      <c r="E60" s="75"/>
      <c r="F60" s="75"/>
      <c r="G60" s="76"/>
      <c r="H60" s="77">
        <f t="shared" si="27"/>
        <v>0</v>
      </c>
      <c r="I60" s="75"/>
      <c r="J60" s="75"/>
      <c r="K60" s="75"/>
      <c r="L60" s="76"/>
      <c r="M60" s="77">
        <f t="shared" si="28"/>
        <v>0</v>
      </c>
      <c r="N60" s="75"/>
      <c r="O60" s="75"/>
      <c r="P60" s="75"/>
      <c r="Q60" s="76"/>
      <c r="R60" s="77">
        <f t="shared" si="29"/>
        <v>0</v>
      </c>
      <c r="S60" s="75"/>
      <c r="T60" s="75"/>
      <c r="U60" s="75"/>
      <c r="V60" s="76"/>
      <c r="W60" s="77">
        <f t="shared" si="30"/>
        <v>0</v>
      </c>
      <c r="X60" s="11"/>
      <c r="Y60" s="11"/>
      <c r="Z60" s="11"/>
      <c r="AA60" s="12"/>
      <c r="AB60" s="16">
        <f t="shared" si="31"/>
        <v>0</v>
      </c>
      <c r="AC60" s="11"/>
      <c r="AD60" s="11"/>
      <c r="AE60" s="11"/>
      <c r="AF60" s="12"/>
      <c r="AG60" s="16">
        <f t="shared" si="32"/>
        <v>0</v>
      </c>
      <c r="AH60" s="11"/>
      <c r="AI60" s="11"/>
      <c r="AJ60" s="11"/>
      <c r="AK60" s="12"/>
      <c r="AL60" s="16">
        <f t="shared" si="33"/>
        <v>0</v>
      </c>
      <c r="AM60" s="11"/>
      <c r="AN60" s="11"/>
      <c r="AO60" s="11"/>
      <c r="AP60" s="12"/>
      <c r="AQ60" s="16">
        <f t="shared" si="34"/>
        <v>0</v>
      </c>
      <c r="AR60" s="11"/>
      <c r="AS60" s="11"/>
      <c r="AT60" s="11"/>
      <c r="AU60" s="12"/>
      <c r="AV60" s="25">
        <f t="shared" si="35"/>
        <v>0</v>
      </c>
    </row>
    <row r="61" spans="1:48" x14ac:dyDescent="0.25">
      <c r="A61" s="10">
        <v>4</v>
      </c>
      <c r="B61" s="3" t="s">
        <v>9</v>
      </c>
      <c r="C61" s="22" t="s">
        <v>44</v>
      </c>
      <c r="D61" s="75"/>
      <c r="E61" s="75"/>
      <c r="F61" s="75"/>
      <c r="G61" s="76"/>
      <c r="H61" s="77">
        <f t="shared" si="27"/>
        <v>0</v>
      </c>
      <c r="I61" s="75"/>
      <c r="J61" s="75"/>
      <c r="K61" s="75"/>
      <c r="L61" s="76"/>
      <c r="M61" s="77">
        <f t="shared" si="28"/>
        <v>0</v>
      </c>
      <c r="N61" s="75"/>
      <c r="O61" s="75"/>
      <c r="P61" s="75"/>
      <c r="Q61" s="76"/>
      <c r="R61" s="77">
        <f t="shared" si="29"/>
        <v>0</v>
      </c>
      <c r="S61" s="75"/>
      <c r="T61" s="75"/>
      <c r="U61" s="75"/>
      <c r="V61" s="76"/>
      <c r="W61" s="77">
        <f t="shared" si="30"/>
        <v>0</v>
      </c>
      <c r="X61" s="11"/>
      <c r="Y61" s="11"/>
      <c r="Z61" s="11"/>
      <c r="AA61" s="12"/>
      <c r="AB61" s="16">
        <f t="shared" si="31"/>
        <v>0</v>
      </c>
      <c r="AC61" s="11"/>
      <c r="AD61" s="11"/>
      <c r="AE61" s="11"/>
      <c r="AF61" s="12"/>
      <c r="AG61" s="16">
        <f t="shared" si="32"/>
        <v>0</v>
      </c>
      <c r="AH61" s="11"/>
      <c r="AI61" s="11"/>
      <c r="AJ61" s="11"/>
      <c r="AK61" s="12"/>
      <c r="AL61" s="16">
        <f t="shared" si="33"/>
        <v>0</v>
      </c>
      <c r="AM61" s="11"/>
      <c r="AN61" s="11"/>
      <c r="AO61" s="11"/>
      <c r="AP61" s="12"/>
      <c r="AQ61" s="16">
        <f t="shared" si="34"/>
        <v>0</v>
      </c>
      <c r="AR61" s="11"/>
      <c r="AS61" s="11"/>
      <c r="AT61" s="11"/>
      <c r="AU61" s="12"/>
      <c r="AV61" s="25">
        <f t="shared" si="35"/>
        <v>0</v>
      </c>
    </row>
    <row r="62" spans="1:48" x14ac:dyDescent="0.25">
      <c r="A62" s="10">
        <v>4</v>
      </c>
      <c r="B62" s="3" t="s">
        <v>10</v>
      </c>
      <c r="C62" s="22" t="s">
        <v>44</v>
      </c>
      <c r="D62" s="75"/>
      <c r="E62" s="75"/>
      <c r="F62" s="75"/>
      <c r="G62" s="76"/>
      <c r="H62" s="77">
        <f t="shared" si="27"/>
        <v>0</v>
      </c>
      <c r="I62" s="75"/>
      <c r="J62" s="75"/>
      <c r="K62" s="75"/>
      <c r="L62" s="76"/>
      <c r="M62" s="77">
        <f t="shared" si="28"/>
        <v>0</v>
      </c>
      <c r="N62" s="75"/>
      <c r="O62" s="75"/>
      <c r="P62" s="75"/>
      <c r="Q62" s="76"/>
      <c r="R62" s="77">
        <f t="shared" si="29"/>
        <v>0</v>
      </c>
      <c r="S62" s="75"/>
      <c r="T62" s="75"/>
      <c r="U62" s="75"/>
      <c r="V62" s="76"/>
      <c r="W62" s="77">
        <f t="shared" si="30"/>
        <v>0</v>
      </c>
      <c r="X62" s="11"/>
      <c r="Y62" s="11"/>
      <c r="Z62" s="11"/>
      <c r="AA62" s="12"/>
      <c r="AB62" s="16">
        <f t="shared" si="31"/>
        <v>0</v>
      </c>
      <c r="AC62" s="11"/>
      <c r="AD62" s="11"/>
      <c r="AE62" s="11"/>
      <c r="AF62" s="12"/>
      <c r="AG62" s="16">
        <f t="shared" si="32"/>
        <v>0</v>
      </c>
      <c r="AH62" s="11"/>
      <c r="AI62" s="11"/>
      <c r="AJ62" s="11"/>
      <c r="AK62" s="12"/>
      <c r="AL62" s="16">
        <f t="shared" si="33"/>
        <v>0</v>
      </c>
      <c r="AM62" s="11"/>
      <c r="AN62" s="11"/>
      <c r="AO62" s="11"/>
      <c r="AP62" s="12"/>
      <c r="AQ62" s="16">
        <f t="shared" si="34"/>
        <v>0</v>
      </c>
      <c r="AR62" s="11"/>
      <c r="AS62" s="11"/>
      <c r="AT62" s="11"/>
      <c r="AU62" s="12"/>
      <c r="AV62" s="25">
        <f t="shared" si="35"/>
        <v>0</v>
      </c>
    </row>
    <row r="63" spans="1:48" x14ac:dyDescent="0.25">
      <c r="A63" s="10">
        <v>4</v>
      </c>
      <c r="B63" s="22" t="s">
        <v>34</v>
      </c>
      <c r="C63" s="22" t="s">
        <v>44</v>
      </c>
      <c r="D63" s="78"/>
      <c r="E63" s="78"/>
      <c r="F63" s="78"/>
      <c r="G63" s="79"/>
      <c r="H63" s="80">
        <f t="shared" si="27"/>
        <v>0</v>
      </c>
      <c r="I63" s="78"/>
      <c r="J63" s="78"/>
      <c r="K63" s="78"/>
      <c r="L63" s="79"/>
      <c r="M63" s="80">
        <f t="shared" si="28"/>
        <v>0</v>
      </c>
      <c r="N63" s="78"/>
      <c r="O63" s="78"/>
      <c r="P63" s="78"/>
      <c r="Q63" s="79"/>
      <c r="R63" s="80">
        <f t="shared" si="29"/>
        <v>0</v>
      </c>
      <c r="S63" s="78"/>
      <c r="T63" s="78"/>
      <c r="U63" s="78"/>
      <c r="V63" s="79"/>
      <c r="W63" s="80">
        <f t="shared" si="30"/>
        <v>0</v>
      </c>
      <c r="X63" s="13"/>
      <c r="Y63" s="13"/>
      <c r="Z63" s="13"/>
      <c r="AA63" s="14"/>
      <c r="AB63" s="17">
        <f t="shared" si="31"/>
        <v>0</v>
      </c>
      <c r="AC63" s="13"/>
      <c r="AD63" s="13"/>
      <c r="AE63" s="13"/>
      <c r="AF63" s="14"/>
      <c r="AG63" s="17">
        <f t="shared" si="32"/>
        <v>0</v>
      </c>
      <c r="AH63" s="13"/>
      <c r="AI63" s="13"/>
      <c r="AJ63" s="13"/>
      <c r="AK63" s="14"/>
      <c r="AL63" s="17">
        <f t="shared" si="33"/>
        <v>0</v>
      </c>
      <c r="AM63" s="13"/>
      <c r="AN63" s="13"/>
      <c r="AO63" s="13"/>
      <c r="AP63" s="14"/>
      <c r="AQ63" s="17">
        <f t="shared" si="34"/>
        <v>0</v>
      </c>
      <c r="AR63" s="13"/>
      <c r="AS63" s="13"/>
      <c r="AT63" s="13"/>
      <c r="AU63" s="14"/>
      <c r="AV63" s="26">
        <f t="shared" si="35"/>
        <v>0</v>
      </c>
    </row>
    <row r="64" spans="1:48" x14ac:dyDescent="0.25">
      <c r="A64" s="10">
        <v>4</v>
      </c>
      <c r="B64" s="27"/>
      <c r="C64" s="28"/>
      <c r="D64" s="81"/>
      <c r="E64" s="82"/>
      <c r="F64" s="82"/>
      <c r="G64" s="82"/>
      <c r="H64" s="83">
        <f>SUM(H51:H63)</f>
        <v>0</v>
      </c>
      <c r="I64" s="82"/>
      <c r="J64" s="82"/>
      <c r="K64" s="82"/>
      <c r="L64" s="82"/>
      <c r="M64" s="83">
        <f>SUM(M51:M63)</f>
        <v>0</v>
      </c>
      <c r="N64" s="82"/>
      <c r="O64" s="82"/>
      <c r="P64" s="82"/>
      <c r="Q64" s="82"/>
      <c r="R64" s="83">
        <f>SUM(R51:R63)</f>
        <v>0</v>
      </c>
      <c r="S64" s="82"/>
      <c r="T64" s="82"/>
      <c r="U64" s="82"/>
      <c r="V64" s="82"/>
      <c r="W64" s="83">
        <f>SUM(W51:W63)</f>
        <v>0</v>
      </c>
      <c r="X64" s="29"/>
      <c r="Y64" s="29"/>
      <c r="Z64" s="29"/>
      <c r="AA64" s="29"/>
      <c r="AB64" s="30">
        <f>SUM(AB51:AB63)</f>
        <v>0</v>
      </c>
      <c r="AC64" s="29"/>
      <c r="AD64" s="29"/>
      <c r="AE64" s="29"/>
      <c r="AF64" s="29"/>
      <c r="AG64" s="30">
        <f>SUM(AG51:AG63)</f>
        <v>0</v>
      </c>
      <c r="AH64" s="29"/>
      <c r="AI64" s="29"/>
      <c r="AJ64" s="29"/>
      <c r="AK64" s="29"/>
      <c r="AL64" s="30">
        <f>SUM(AL51:AL63)</f>
        <v>0</v>
      </c>
      <c r="AM64" s="29"/>
      <c r="AN64" s="29"/>
      <c r="AO64" s="29"/>
      <c r="AP64" s="29"/>
      <c r="AQ64" s="30">
        <f>SUM(AQ51:AQ63)</f>
        <v>0</v>
      </c>
      <c r="AR64" s="29"/>
      <c r="AS64" s="29"/>
      <c r="AT64" s="29"/>
      <c r="AU64" s="29"/>
      <c r="AV64" s="30">
        <f>SUM(AV51:AV63)</f>
        <v>0</v>
      </c>
    </row>
    <row r="65" spans="1:48" x14ac:dyDescent="0.25">
      <c r="A65" s="10">
        <v>4</v>
      </c>
      <c r="B65" s="115" t="str">
        <f>"Буква (или иное название) класса "&amp;A306&amp;":"</f>
        <v>Буква (или иное название) класса 21:</v>
      </c>
      <c r="C65" s="116"/>
      <c r="D65" s="106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</row>
    <row r="66" spans="1:48" x14ac:dyDescent="0.25">
      <c r="A66" s="9">
        <v>5</v>
      </c>
      <c r="B66" s="20" t="s">
        <v>0</v>
      </c>
      <c r="C66" s="21" t="s">
        <v>44</v>
      </c>
      <c r="D66" s="75"/>
      <c r="E66" s="75"/>
      <c r="F66" s="75"/>
      <c r="G66" s="76"/>
      <c r="H66" s="77">
        <f t="shared" ref="H66:H78" si="36">COUNTA(D66:G66)</f>
        <v>0</v>
      </c>
      <c r="I66" s="75"/>
      <c r="J66" s="75"/>
      <c r="K66" s="75"/>
      <c r="L66" s="76"/>
      <c r="M66" s="77">
        <f t="shared" ref="M66:M78" si="37">COUNTA(I66:L66)</f>
        <v>0</v>
      </c>
      <c r="N66" s="75"/>
      <c r="O66" s="75"/>
      <c r="P66" s="75"/>
      <c r="Q66" s="76"/>
      <c r="R66" s="77">
        <f t="shared" ref="R66:R78" si="38">COUNTA(N66:Q66)</f>
        <v>0</v>
      </c>
      <c r="S66" s="75"/>
      <c r="T66" s="75"/>
      <c r="U66" s="75"/>
      <c r="V66" s="76"/>
      <c r="W66" s="77">
        <f t="shared" ref="W66:W78" si="39">COUNTA(S66:V66)</f>
        <v>0</v>
      </c>
      <c r="X66" s="11"/>
      <c r="Y66" s="11"/>
      <c r="Z66" s="11"/>
      <c r="AA66" s="12"/>
      <c r="AB66" s="16">
        <f t="shared" ref="AB66:AB78" si="40">COUNTA(X66:AA66)</f>
        <v>0</v>
      </c>
      <c r="AC66" s="11"/>
      <c r="AD66" s="11"/>
      <c r="AE66" s="11"/>
      <c r="AF66" s="12"/>
      <c r="AG66" s="16">
        <f t="shared" ref="AG66:AG78" si="41">COUNTA(AC66:AF66)</f>
        <v>0</v>
      </c>
      <c r="AH66" s="11"/>
      <c r="AI66" s="11"/>
      <c r="AJ66" s="11"/>
      <c r="AK66" s="12"/>
      <c r="AL66" s="16">
        <f t="shared" ref="AL66:AL78" si="42">COUNTA(AH66:AK66)</f>
        <v>0</v>
      </c>
      <c r="AM66" s="11"/>
      <c r="AN66" s="11"/>
      <c r="AO66" s="11"/>
      <c r="AP66" s="12"/>
      <c r="AQ66" s="16">
        <f t="shared" ref="AQ66:AQ78" si="43">COUNTA(AM66:AP66)</f>
        <v>0</v>
      </c>
      <c r="AR66" s="11"/>
      <c r="AS66" s="11"/>
      <c r="AT66" s="11"/>
      <c r="AU66" s="12"/>
      <c r="AV66" s="25">
        <f t="shared" ref="AV66:AV78" si="44">COUNTA(AR66:AU66)</f>
        <v>0</v>
      </c>
    </row>
    <row r="67" spans="1:48" x14ac:dyDescent="0.25">
      <c r="A67" s="9">
        <v>5</v>
      </c>
      <c r="B67" s="3" t="s">
        <v>1</v>
      </c>
      <c r="C67" s="22" t="s">
        <v>44</v>
      </c>
      <c r="D67" s="75"/>
      <c r="E67" s="75"/>
      <c r="F67" s="75"/>
      <c r="G67" s="76"/>
      <c r="H67" s="77">
        <f t="shared" si="36"/>
        <v>0</v>
      </c>
      <c r="I67" s="75"/>
      <c r="J67" s="75"/>
      <c r="K67" s="75"/>
      <c r="L67" s="76"/>
      <c r="M67" s="77">
        <f t="shared" si="37"/>
        <v>0</v>
      </c>
      <c r="N67" s="75"/>
      <c r="O67" s="75"/>
      <c r="P67" s="75"/>
      <c r="Q67" s="76"/>
      <c r="R67" s="77">
        <f t="shared" si="38"/>
        <v>0</v>
      </c>
      <c r="S67" s="75"/>
      <c r="T67" s="75"/>
      <c r="U67" s="75"/>
      <c r="V67" s="76"/>
      <c r="W67" s="77">
        <f t="shared" si="39"/>
        <v>0</v>
      </c>
      <c r="X67" s="11"/>
      <c r="Y67" s="11"/>
      <c r="Z67" s="11"/>
      <c r="AA67" s="12"/>
      <c r="AB67" s="16">
        <f t="shared" si="40"/>
        <v>0</v>
      </c>
      <c r="AC67" s="11"/>
      <c r="AD67" s="11"/>
      <c r="AE67" s="11"/>
      <c r="AF67" s="12"/>
      <c r="AG67" s="16">
        <f t="shared" si="41"/>
        <v>0</v>
      </c>
      <c r="AH67" s="11"/>
      <c r="AI67" s="11"/>
      <c r="AJ67" s="11"/>
      <c r="AK67" s="12"/>
      <c r="AL67" s="16">
        <f t="shared" si="42"/>
        <v>0</v>
      </c>
      <c r="AM67" s="11"/>
      <c r="AN67" s="11"/>
      <c r="AO67" s="11"/>
      <c r="AP67" s="12"/>
      <c r="AQ67" s="16">
        <f t="shared" si="43"/>
        <v>0</v>
      </c>
      <c r="AR67" s="11"/>
      <c r="AS67" s="11"/>
      <c r="AT67" s="11"/>
      <c r="AU67" s="12"/>
      <c r="AV67" s="25">
        <f t="shared" si="44"/>
        <v>0</v>
      </c>
    </row>
    <row r="68" spans="1:48" x14ac:dyDescent="0.25">
      <c r="A68" s="9">
        <v>5</v>
      </c>
      <c r="B68" s="3" t="s">
        <v>2</v>
      </c>
      <c r="C68" s="22" t="s">
        <v>44</v>
      </c>
      <c r="D68" s="75"/>
      <c r="E68" s="75"/>
      <c r="F68" s="75"/>
      <c r="G68" s="76"/>
      <c r="H68" s="77">
        <f t="shared" si="36"/>
        <v>0</v>
      </c>
      <c r="I68" s="75"/>
      <c r="J68" s="75"/>
      <c r="K68" s="75"/>
      <c r="L68" s="76"/>
      <c r="M68" s="77">
        <f t="shared" si="37"/>
        <v>0</v>
      </c>
      <c r="N68" s="75"/>
      <c r="O68" s="75"/>
      <c r="P68" s="75"/>
      <c r="Q68" s="76"/>
      <c r="R68" s="77">
        <f t="shared" si="38"/>
        <v>0</v>
      </c>
      <c r="S68" s="75"/>
      <c r="T68" s="75"/>
      <c r="U68" s="75"/>
      <c r="V68" s="76"/>
      <c r="W68" s="77">
        <f t="shared" si="39"/>
        <v>0</v>
      </c>
      <c r="X68" s="11"/>
      <c r="Y68" s="11"/>
      <c r="Z68" s="11"/>
      <c r="AA68" s="12"/>
      <c r="AB68" s="16">
        <f t="shared" si="40"/>
        <v>0</v>
      </c>
      <c r="AC68" s="11"/>
      <c r="AD68" s="11"/>
      <c r="AE68" s="11"/>
      <c r="AF68" s="12"/>
      <c r="AG68" s="16">
        <f t="shared" si="41"/>
        <v>0</v>
      </c>
      <c r="AH68" s="11"/>
      <c r="AI68" s="11"/>
      <c r="AJ68" s="11"/>
      <c r="AK68" s="12"/>
      <c r="AL68" s="16">
        <f t="shared" si="42"/>
        <v>0</v>
      </c>
      <c r="AM68" s="11"/>
      <c r="AN68" s="11"/>
      <c r="AO68" s="11"/>
      <c r="AP68" s="12"/>
      <c r="AQ68" s="16">
        <f t="shared" si="43"/>
        <v>0</v>
      </c>
      <c r="AR68" s="11"/>
      <c r="AS68" s="11"/>
      <c r="AT68" s="11"/>
      <c r="AU68" s="12"/>
      <c r="AV68" s="25">
        <f t="shared" si="44"/>
        <v>0</v>
      </c>
    </row>
    <row r="69" spans="1:48" x14ac:dyDescent="0.25">
      <c r="A69" s="9">
        <v>5</v>
      </c>
      <c r="B69" s="3" t="s">
        <v>3</v>
      </c>
      <c r="C69" s="22" t="s">
        <v>44</v>
      </c>
      <c r="D69" s="75"/>
      <c r="E69" s="75"/>
      <c r="F69" s="75"/>
      <c r="G69" s="76"/>
      <c r="H69" s="77">
        <f t="shared" si="36"/>
        <v>0</v>
      </c>
      <c r="I69" s="75"/>
      <c r="J69" s="75"/>
      <c r="K69" s="75"/>
      <c r="L69" s="76"/>
      <c r="M69" s="77">
        <f t="shared" si="37"/>
        <v>0</v>
      </c>
      <c r="N69" s="75"/>
      <c r="O69" s="75"/>
      <c r="P69" s="75"/>
      <c r="Q69" s="76"/>
      <c r="R69" s="77">
        <f t="shared" si="38"/>
        <v>0</v>
      </c>
      <c r="S69" s="75"/>
      <c r="T69" s="75"/>
      <c r="U69" s="75"/>
      <c r="V69" s="76"/>
      <c r="W69" s="77">
        <f t="shared" si="39"/>
        <v>0</v>
      </c>
      <c r="X69" s="11"/>
      <c r="Y69" s="11"/>
      <c r="Z69" s="11"/>
      <c r="AA69" s="12"/>
      <c r="AB69" s="16">
        <f t="shared" si="40"/>
        <v>0</v>
      </c>
      <c r="AC69" s="11"/>
      <c r="AD69" s="11"/>
      <c r="AE69" s="11"/>
      <c r="AF69" s="12"/>
      <c r="AG69" s="16">
        <f t="shared" si="41"/>
        <v>0</v>
      </c>
      <c r="AH69" s="11"/>
      <c r="AI69" s="11"/>
      <c r="AJ69" s="11"/>
      <c r="AK69" s="12"/>
      <c r="AL69" s="16">
        <f t="shared" si="42"/>
        <v>0</v>
      </c>
      <c r="AM69" s="11"/>
      <c r="AN69" s="11"/>
      <c r="AO69" s="11"/>
      <c r="AP69" s="12"/>
      <c r="AQ69" s="16">
        <f t="shared" si="43"/>
        <v>0</v>
      </c>
      <c r="AR69" s="11"/>
      <c r="AS69" s="11"/>
      <c r="AT69" s="11"/>
      <c r="AU69" s="12"/>
      <c r="AV69" s="25">
        <f t="shared" si="44"/>
        <v>0</v>
      </c>
    </row>
    <row r="70" spans="1:48" x14ac:dyDescent="0.25">
      <c r="A70" s="9">
        <v>5</v>
      </c>
      <c r="B70" s="3" t="s">
        <v>4</v>
      </c>
      <c r="C70" s="22" t="s">
        <v>44</v>
      </c>
      <c r="D70" s="75"/>
      <c r="E70" s="75"/>
      <c r="F70" s="75"/>
      <c r="G70" s="76"/>
      <c r="H70" s="77">
        <f t="shared" si="36"/>
        <v>0</v>
      </c>
      <c r="I70" s="75"/>
      <c r="J70" s="75"/>
      <c r="K70" s="75"/>
      <c r="L70" s="76"/>
      <c r="M70" s="77">
        <f t="shared" si="37"/>
        <v>0</v>
      </c>
      <c r="N70" s="75"/>
      <c r="O70" s="75"/>
      <c r="P70" s="75"/>
      <c r="Q70" s="76"/>
      <c r="R70" s="77">
        <f t="shared" si="38"/>
        <v>0</v>
      </c>
      <c r="S70" s="75"/>
      <c r="T70" s="75"/>
      <c r="U70" s="75"/>
      <c r="V70" s="76"/>
      <c r="W70" s="77">
        <f t="shared" si="39"/>
        <v>0</v>
      </c>
      <c r="X70" s="11"/>
      <c r="Y70" s="11"/>
      <c r="Z70" s="11"/>
      <c r="AA70" s="12"/>
      <c r="AB70" s="16">
        <f t="shared" si="40"/>
        <v>0</v>
      </c>
      <c r="AC70" s="11"/>
      <c r="AD70" s="11"/>
      <c r="AE70" s="11"/>
      <c r="AF70" s="12"/>
      <c r="AG70" s="16">
        <f t="shared" si="41"/>
        <v>0</v>
      </c>
      <c r="AH70" s="11"/>
      <c r="AI70" s="11"/>
      <c r="AJ70" s="11"/>
      <c r="AK70" s="12"/>
      <c r="AL70" s="16">
        <f t="shared" si="42"/>
        <v>0</v>
      </c>
      <c r="AM70" s="11"/>
      <c r="AN70" s="11"/>
      <c r="AO70" s="11"/>
      <c r="AP70" s="12"/>
      <c r="AQ70" s="16">
        <f t="shared" si="43"/>
        <v>0</v>
      </c>
      <c r="AR70" s="11"/>
      <c r="AS70" s="11"/>
      <c r="AT70" s="11"/>
      <c r="AU70" s="12"/>
      <c r="AV70" s="25">
        <f t="shared" si="44"/>
        <v>0</v>
      </c>
    </row>
    <row r="71" spans="1:48" x14ac:dyDescent="0.25">
      <c r="A71" s="9">
        <v>5</v>
      </c>
      <c r="B71" s="3" t="s">
        <v>5</v>
      </c>
      <c r="C71" s="22" t="s">
        <v>44</v>
      </c>
      <c r="D71" s="75"/>
      <c r="E71" s="75"/>
      <c r="F71" s="75"/>
      <c r="G71" s="76"/>
      <c r="H71" s="77">
        <f t="shared" si="36"/>
        <v>0</v>
      </c>
      <c r="I71" s="75"/>
      <c r="J71" s="75"/>
      <c r="K71" s="75"/>
      <c r="L71" s="76"/>
      <c r="M71" s="77">
        <f t="shared" si="37"/>
        <v>0</v>
      </c>
      <c r="N71" s="75"/>
      <c r="O71" s="75"/>
      <c r="P71" s="75"/>
      <c r="Q71" s="76"/>
      <c r="R71" s="77">
        <f t="shared" si="38"/>
        <v>0</v>
      </c>
      <c r="S71" s="75"/>
      <c r="T71" s="75"/>
      <c r="U71" s="75"/>
      <c r="V71" s="76"/>
      <c r="W71" s="77">
        <f t="shared" si="39"/>
        <v>0</v>
      </c>
      <c r="X71" s="11"/>
      <c r="Y71" s="11"/>
      <c r="Z71" s="11"/>
      <c r="AA71" s="12"/>
      <c r="AB71" s="16">
        <f t="shared" si="40"/>
        <v>0</v>
      </c>
      <c r="AC71" s="11"/>
      <c r="AD71" s="11"/>
      <c r="AE71" s="11"/>
      <c r="AF71" s="12"/>
      <c r="AG71" s="16">
        <f t="shared" si="41"/>
        <v>0</v>
      </c>
      <c r="AH71" s="11"/>
      <c r="AI71" s="11"/>
      <c r="AJ71" s="11"/>
      <c r="AK71" s="12"/>
      <c r="AL71" s="16">
        <f t="shared" si="42"/>
        <v>0</v>
      </c>
      <c r="AM71" s="11"/>
      <c r="AN71" s="11"/>
      <c r="AO71" s="11"/>
      <c r="AP71" s="12"/>
      <c r="AQ71" s="16">
        <f t="shared" si="43"/>
        <v>0</v>
      </c>
      <c r="AR71" s="11"/>
      <c r="AS71" s="11"/>
      <c r="AT71" s="11"/>
      <c r="AU71" s="12"/>
      <c r="AV71" s="25">
        <f t="shared" si="44"/>
        <v>0</v>
      </c>
    </row>
    <row r="72" spans="1:48" x14ac:dyDescent="0.25">
      <c r="A72" s="9">
        <v>5</v>
      </c>
      <c r="B72" s="3" t="s">
        <v>6</v>
      </c>
      <c r="C72" s="22" t="s">
        <v>44</v>
      </c>
      <c r="D72" s="75"/>
      <c r="E72" s="75"/>
      <c r="F72" s="75"/>
      <c r="G72" s="76"/>
      <c r="H72" s="77">
        <f t="shared" si="36"/>
        <v>0</v>
      </c>
      <c r="I72" s="75"/>
      <c r="J72" s="75"/>
      <c r="K72" s="75"/>
      <c r="L72" s="76"/>
      <c r="M72" s="77">
        <f t="shared" si="37"/>
        <v>0</v>
      </c>
      <c r="N72" s="75"/>
      <c r="O72" s="75"/>
      <c r="P72" s="75"/>
      <c r="Q72" s="76"/>
      <c r="R72" s="77">
        <f t="shared" si="38"/>
        <v>0</v>
      </c>
      <c r="S72" s="75"/>
      <c r="T72" s="75"/>
      <c r="U72" s="75"/>
      <c r="V72" s="76"/>
      <c r="W72" s="77">
        <f t="shared" si="39"/>
        <v>0</v>
      </c>
      <c r="X72" s="11"/>
      <c r="Y72" s="11"/>
      <c r="Z72" s="11"/>
      <c r="AA72" s="12"/>
      <c r="AB72" s="16">
        <f t="shared" si="40"/>
        <v>0</v>
      </c>
      <c r="AC72" s="11"/>
      <c r="AD72" s="11"/>
      <c r="AE72" s="11"/>
      <c r="AF72" s="12"/>
      <c r="AG72" s="16">
        <f t="shared" si="41"/>
        <v>0</v>
      </c>
      <c r="AH72" s="11"/>
      <c r="AI72" s="11"/>
      <c r="AJ72" s="11"/>
      <c r="AK72" s="12"/>
      <c r="AL72" s="16">
        <f t="shared" si="42"/>
        <v>0</v>
      </c>
      <c r="AM72" s="11"/>
      <c r="AN72" s="11"/>
      <c r="AO72" s="11"/>
      <c r="AP72" s="12"/>
      <c r="AQ72" s="16">
        <f t="shared" si="43"/>
        <v>0</v>
      </c>
      <c r="AR72" s="11"/>
      <c r="AS72" s="11"/>
      <c r="AT72" s="11"/>
      <c r="AU72" s="12"/>
      <c r="AV72" s="25">
        <f t="shared" si="44"/>
        <v>0</v>
      </c>
    </row>
    <row r="73" spans="1:48" x14ac:dyDescent="0.25">
      <c r="A73" s="9">
        <v>5</v>
      </c>
      <c r="B73" s="3" t="s">
        <v>7</v>
      </c>
      <c r="C73" s="22" t="s">
        <v>44</v>
      </c>
      <c r="D73" s="75"/>
      <c r="E73" s="75"/>
      <c r="F73" s="75"/>
      <c r="G73" s="76"/>
      <c r="H73" s="77">
        <f t="shared" si="36"/>
        <v>0</v>
      </c>
      <c r="I73" s="75"/>
      <c r="J73" s="75"/>
      <c r="K73" s="75"/>
      <c r="L73" s="76"/>
      <c r="M73" s="77">
        <f t="shared" si="37"/>
        <v>0</v>
      </c>
      <c r="N73" s="75"/>
      <c r="O73" s="75"/>
      <c r="P73" s="75"/>
      <c r="Q73" s="76"/>
      <c r="R73" s="77">
        <f t="shared" si="38"/>
        <v>0</v>
      </c>
      <c r="S73" s="75"/>
      <c r="T73" s="75"/>
      <c r="U73" s="75"/>
      <c r="V73" s="76"/>
      <c r="W73" s="77">
        <f t="shared" si="39"/>
        <v>0</v>
      </c>
      <c r="X73" s="11"/>
      <c r="Y73" s="11"/>
      <c r="Z73" s="11"/>
      <c r="AA73" s="12"/>
      <c r="AB73" s="16">
        <f t="shared" si="40"/>
        <v>0</v>
      </c>
      <c r="AC73" s="11"/>
      <c r="AD73" s="11"/>
      <c r="AE73" s="11"/>
      <c r="AF73" s="12"/>
      <c r="AG73" s="16">
        <f t="shared" si="41"/>
        <v>0</v>
      </c>
      <c r="AH73" s="11"/>
      <c r="AI73" s="11"/>
      <c r="AJ73" s="11"/>
      <c r="AK73" s="12"/>
      <c r="AL73" s="16">
        <f t="shared" si="42"/>
        <v>0</v>
      </c>
      <c r="AM73" s="11"/>
      <c r="AN73" s="11"/>
      <c r="AO73" s="11"/>
      <c r="AP73" s="12"/>
      <c r="AQ73" s="16">
        <f t="shared" si="43"/>
        <v>0</v>
      </c>
      <c r="AR73" s="11"/>
      <c r="AS73" s="11"/>
      <c r="AT73" s="11"/>
      <c r="AU73" s="12"/>
      <c r="AV73" s="25">
        <f t="shared" si="44"/>
        <v>0</v>
      </c>
    </row>
    <row r="74" spans="1:48" x14ac:dyDescent="0.25">
      <c r="A74" s="9">
        <v>5</v>
      </c>
      <c r="B74" s="3" t="s">
        <v>23</v>
      </c>
      <c r="C74" s="22" t="s">
        <v>44</v>
      </c>
      <c r="D74" s="75"/>
      <c r="E74" s="75"/>
      <c r="F74" s="75"/>
      <c r="G74" s="76"/>
      <c r="H74" s="77">
        <f t="shared" si="36"/>
        <v>0</v>
      </c>
      <c r="I74" s="75"/>
      <c r="J74" s="75"/>
      <c r="K74" s="75"/>
      <c r="L74" s="76"/>
      <c r="M74" s="77">
        <f t="shared" si="37"/>
        <v>0</v>
      </c>
      <c r="N74" s="75"/>
      <c r="O74" s="75"/>
      <c r="P74" s="75"/>
      <c r="Q74" s="76"/>
      <c r="R74" s="77">
        <f t="shared" si="38"/>
        <v>0</v>
      </c>
      <c r="S74" s="75"/>
      <c r="T74" s="75"/>
      <c r="U74" s="75"/>
      <c r="V74" s="76"/>
      <c r="W74" s="77">
        <f t="shared" si="39"/>
        <v>0</v>
      </c>
      <c r="X74" s="11"/>
      <c r="Y74" s="11"/>
      <c r="Z74" s="11"/>
      <c r="AA74" s="12"/>
      <c r="AB74" s="16">
        <f t="shared" si="40"/>
        <v>0</v>
      </c>
      <c r="AC74" s="11"/>
      <c r="AD74" s="11"/>
      <c r="AE74" s="11"/>
      <c r="AF74" s="12"/>
      <c r="AG74" s="16">
        <f t="shared" si="41"/>
        <v>0</v>
      </c>
      <c r="AH74" s="11"/>
      <c r="AI74" s="11"/>
      <c r="AJ74" s="11"/>
      <c r="AK74" s="12"/>
      <c r="AL74" s="16">
        <f t="shared" si="42"/>
        <v>0</v>
      </c>
      <c r="AM74" s="11"/>
      <c r="AN74" s="11"/>
      <c r="AO74" s="11"/>
      <c r="AP74" s="12"/>
      <c r="AQ74" s="16">
        <f t="shared" si="43"/>
        <v>0</v>
      </c>
      <c r="AR74" s="11"/>
      <c r="AS74" s="11"/>
      <c r="AT74" s="11"/>
      <c r="AU74" s="12"/>
      <c r="AV74" s="25">
        <f t="shared" si="44"/>
        <v>0</v>
      </c>
    </row>
    <row r="75" spans="1:48" x14ac:dyDescent="0.25">
      <c r="A75" s="9">
        <v>5</v>
      </c>
      <c r="B75" s="3" t="s">
        <v>8</v>
      </c>
      <c r="C75" s="22" t="s">
        <v>44</v>
      </c>
      <c r="D75" s="75"/>
      <c r="E75" s="75"/>
      <c r="F75" s="75"/>
      <c r="G75" s="76"/>
      <c r="H75" s="77">
        <f t="shared" si="36"/>
        <v>0</v>
      </c>
      <c r="I75" s="75"/>
      <c r="J75" s="75"/>
      <c r="K75" s="75"/>
      <c r="L75" s="76"/>
      <c r="M75" s="77">
        <f t="shared" si="37"/>
        <v>0</v>
      </c>
      <c r="N75" s="75"/>
      <c r="O75" s="75"/>
      <c r="P75" s="75"/>
      <c r="Q75" s="76"/>
      <c r="R75" s="77">
        <f t="shared" si="38"/>
        <v>0</v>
      </c>
      <c r="S75" s="75"/>
      <c r="T75" s="75"/>
      <c r="U75" s="75"/>
      <c r="V75" s="76"/>
      <c r="W75" s="77">
        <f t="shared" si="39"/>
        <v>0</v>
      </c>
      <c r="X75" s="11"/>
      <c r="Y75" s="11"/>
      <c r="Z75" s="11"/>
      <c r="AA75" s="12"/>
      <c r="AB75" s="16">
        <f t="shared" si="40"/>
        <v>0</v>
      </c>
      <c r="AC75" s="11"/>
      <c r="AD75" s="11"/>
      <c r="AE75" s="11"/>
      <c r="AF75" s="12"/>
      <c r="AG75" s="16">
        <f t="shared" si="41"/>
        <v>0</v>
      </c>
      <c r="AH75" s="11"/>
      <c r="AI75" s="11"/>
      <c r="AJ75" s="11"/>
      <c r="AK75" s="12"/>
      <c r="AL75" s="16">
        <f t="shared" si="42"/>
        <v>0</v>
      </c>
      <c r="AM75" s="11"/>
      <c r="AN75" s="11"/>
      <c r="AO75" s="11"/>
      <c r="AP75" s="12"/>
      <c r="AQ75" s="16">
        <f t="shared" si="43"/>
        <v>0</v>
      </c>
      <c r="AR75" s="11"/>
      <c r="AS75" s="11"/>
      <c r="AT75" s="11"/>
      <c r="AU75" s="12"/>
      <c r="AV75" s="25">
        <f t="shared" si="44"/>
        <v>0</v>
      </c>
    </row>
    <row r="76" spans="1:48" x14ac:dyDescent="0.25">
      <c r="A76" s="9">
        <v>5</v>
      </c>
      <c r="B76" s="3" t="s">
        <v>9</v>
      </c>
      <c r="C76" s="22" t="s">
        <v>44</v>
      </c>
      <c r="D76" s="75"/>
      <c r="E76" s="75"/>
      <c r="F76" s="75"/>
      <c r="G76" s="76"/>
      <c r="H76" s="77">
        <f t="shared" si="36"/>
        <v>0</v>
      </c>
      <c r="I76" s="75"/>
      <c r="J76" s="75"/>
      <c r="K76" s="75"/>
      <c r="L76" s="76"/>
      <c r="M76" s="77">
        <f t="shared" si="37"/>
        <v>0</v>
      </c>
      <c r="N76" s="75"/>
      <c r="O76" s="75"/>
      <c r="P76" s="75"/>
      <c r="Q76" s="76"/>
      <c r="R76" s="77">
        <f t="shared" si="38"/>
        <v>0</v>
      </c>
      <c r="S76" s="75"/>
      <c r="T76" s="75"/>
      <c r="U76" s="75"/>
      <c r="V76" s="76"/>
      <c r="W76" s="77">
        <f t="shared" si="39"/>
        <v>0</v>
      </c>
      <c r="X76" s="11"/>
      <c r="Y76" s="11"/>
      <c r="Z76" s="11"/>
      <c r="AA76" s="12"/>
      <c r="AB76" s="16">
        <f t="shared" si="40"/>
        <v>0</v>
      </c>
      <c r="AC76" s="11"/>
      <c r="AD76" s="11"/>
      <c r="AE76" s="11"/>
      <c r="AF76" s="12"/>
      <c r="AG76" s="16">
        <f t="shared" si="41"/>
        <v>0</v>
      </c>
      <c r="AH76" s="11"/>
      <c r="AI76" s="11"/>
      <c r="AJ76" s="11"/>
      <c r="AK76" s="12"/>
      <c r="AL76" s="16">
        <f t="shared" si="42"/>
        <v>0</v>
      </c>
      <c r="AM76" s="11"/>
      <c r="AN76" s="11"/>
      <c r="AO76" s="11"/>
      <c r="AP76" s="12"/>
      <c r="AQ76" s="16">
        <f t="shared" si="43"/>
        <v>0</v>
      </c>
      <c r="AR76" s="11"/>
      <c r="AS76" s="11"/>
      <c r="AT76" s="11"/>
      <c r="AU76" s="12"/>
      <c r="AV76" s="25">
        <f t="shared" si="44"/>
        <v>0</v>
      </c>
    </row>
    <row r="77" spans="1:48" x14ac:dyDescent="0.25">
      <c r="A77" s="9">
        <v>5</v>
      </c>
      <c r="B77" s="3" t="s">
        <v>10</v>
      </c>
      <c r="C77" s="22" t="s">
        <v>44</v>
      </c>
      <c r="D77" s="75"/>
      <c r="E77" s="75"/>
      <c r="F77" s="75"/>
      <c r="G77" s="76"/>
      <c r="H77" s="77">
        <f t="shared" si="36"/>
        <v>0</v>
      </c>
      <c r="I77" s="75"/>
      <c r="J77" s="75"/>
      <c r="K77" s="75"/>
      <c r="L77" s="76"/>
      <c r="M77" s="77">
        <f t="shared" si="37"/>
        <v>0</v>
      </c>
      <c r="N77" s="75"/>
      <c r="O77" s="75"/>
      <c r="P77" s="75"/>
      <c r="Q77" s="76"/>
      <c r="R77" s="77">
        <f t="shared" si="38"/>
        <v>0</v>
      </c>
      <c r="S77" s="75"/>
      <c r="T77" s="75"/>
      <c r="U77" s="75"/>
      <c r="V77" s="76"/>
      <c r="W77" s="77">
        <f t="shared" si="39"/>
        <v>0</v>
      </c>
      <c r="X77" s="11"/>
      <c r="Y77" s="11"/>
      <c r="Z77" s="11"/>
      <c r="AA77" s="12"/>
      <c r="AB77" s="16">
        <f t="shared" si="40"/>
        <v>0</v>
      </c>
      <c r="AC77" s="11"/>
      <c r="AD77" s="11"/>
      <c r="AE77" s="11"/>
      <c r="AF77" s="12"/>
      <c r="AG77" s="16">
        <f t="shared" si="41"/>
        <v>0</v>
      </c>
      <c r="AH77" s="11"/>
      <c r="AI77" s="11"/>
      <c r="AJ77" s="11"/>
      <c r="AK77" s="12"/>
      <c r="AL77" s="16">
        <f t="shared" si="42"/>
        <v>0</v>
      </c>
      <c r="AM77" s="11"/>
      <c r="AN77" s="11"/>
      <c r="AO77" s="11"/>
      <c r="AP77" s="12"/>
      <c r="AQ77" s="16">
        <f t="shared" si="43"/>
        <v>0</v>
      </c>
      <c r="AR77" s="11"/>
      <c r="AS77" s="11"/>
      <c r="AT77" s="11"/>
      <c r="AU77" s="12"/>
      <c r="AV77" s="25">
        <f t="shared" si="44"/>
        <v>0</v>
      </c>
    </row>
    <row r="78" spans="1:48" x14ac:dyDescent="0.25">
      <c r="A78" s="9">
        <v>5</v>
      </c>
      <c r="B78" s="22" t="s">
        <v>34</v>
      </c>
      <c r="C78" s="22" t="s">
        <v>44</v>
      </c>
      <c r="D78" s="78"/>
      <c r="E78" s="78"/>
      <c r="F78" s="78"/>
      <c r="G78" s="79"/>
      <c r="H78" s="80">
        <f t="shared" si="36"/>
        <v>0</v>
      </c>
      <c r="I78" s="78"/>
      <c r="J78" s="78"/>
      <c r="K78" s="78"/>
      <c r="L78" s="79"/>
      <c r="M78" s="80">
        <f t="shared" si="37"/>
        <v>0</v>
      </c>
      <c r="N78" s="78"/>
      <c r="O78" s="78"/>
      <c r="P78" s="78"/>
      <c r="Q78" s="79"/>
      <c r="R78" s="80">
        <f t="shared" si="38"/>
        <v>0</v>
      </c>
      <c r="S78" s="78"/>
      <c r="T78" s="78"/>
      <c r="U78" s="78"/>
      <c r="V78" s="79"/>
      <c r="W78" s="80">
        <f t="shared" si="39"/>
        <v>0</v>
      </c>
      <c r="X78" s="13"/>
      <c r="Y78" s="13"/>
      <c r="Z78" s="13"/>
      <c r="AA78" s="14"/>
      <c r="AB78" s="17">
        <f t="shared" si="40"/>
        <v>0</v>
      </c>
      <c r="AC78" s="13"/>
      <c r="AD78" s="13"/>
      <c r="AE78" s="13"/>
      <c r="AF78" s="14"/>
      <c r="AG78" s="17">
        <f t="shared" si="41"/>
        <v>0</v>
      </c>
      <c r="AH78" s="13"/>
      <c r="AI78" s="13"/>
      <c r="AJ78" s="13"/>
      <c r="AK78" s="14"/>
      <c r="AL78" s="17">
        <f t="shared" si="42"/>
        <v>0</v>
      </c>
      <c r="AM78" s="13"/>
      <c r="AN78" s="13"/>
      <c r="AO78" s="13"/>
      <c r="AP78" s="14"/>
      <c r="AQ78" s="17">
        <f t="shared" si="43"/>
        <v>0</v>
      </c>
      <c r="AR78" s="13"/>
      <c r="AS78" s="13"/>
      <c r="AT78" s="13"/>
      <c r="AU78" s="14"/>
      <c r="AV78" s="26">
        <f t="shared" si="44"/>
        <v>0</v>
      </c>
    </row>
    <row r="79" spans="1:48" x14ac:dyDescent="0.25">
      <c r="A79" s="9">
        <v>5</v>
      </c>
      <c r="B79" s="27"/>
      <c r="C79" s="28"/>
      <c r="D79" s="81"/>
      <c r="E79" s="82"/>
      <c r="F79" s="82"/>
      <c r="G79" s="82"/>
      <c r="H79" s="83">
        <f>SUM(H66:H78)</f>
        <v>0</v>
      </c>
      <c r="I79" s="82"/>
      <c r="J79" s="82"/>
      <c r="K79" s="82"/>
      <c r="L79" s="82"/>
      <c r="M79" s="83">
        <f>SUM(M66:M78)</f>
        <v>0</v>
      </c>
      <c r="N79" s="82"/>
      <c r="O79" s="82"/>
      <c r="P79" s="82"/>
      <c r="Q79" s="82"/>
      <c r="R79" s="83">
        <f>SUM(R66:R78)</f>
        <v>0</v>
      </c>
      <c r="S79" s="82"/>
      <c r="T79" s="82"/>
      <c r="U79" s="82"/>
      <c r="V79" s="82"/>
      <c r="W79" s="83">
        <f>SUM(W66:W78)</f>
        <v>0</v>
      </c>
      <c r="X79" s="29"/>
      <c r="Y79" s="29"/>
      <c r="Z79" s="29"/>
      <c r="AA79" s="29"/>
      <c r="AB79" s="30">
        <f>SUM(AB66:AB78)</f>
        <v>0</v>
      </c>
      <c r="AC79" s="29"/>
      <c r="AD79" s="29"/>
      <c r="AE79" s="29"/>
      <c r="AF79" s="29"/>
      <c r="AG79" s="30">
        <f>SUM(AG66:AG78)</f>
        <v>0</v>
      </c>
      <c r="AH79" s="29"/>
      <c r="AI79" s="29"/>
      <c r="AJ79" s="29"/>
      <c r="AK79" s="29"/>
      <c r="AL79" s="30">
        <f>SUM(AL66:AL78)</f>
        <v>0</v>
      </c>
      <c r="AM79" s="29"/>
      <c r="AN79" s="29"/>
      <c r="AO79" s="29"/>
      <c r="AP79" s="29"/>
      <c r="AQ79" s="30">
        <f>SUM(AQ66:AQ78)</f>
        <v>0</v>
      </c>
      <c r="AR79" s="29"/>
      <c r="AS79" s="29"/>
      <c r="AT79" s="29"/>
      <c r="AU79" s="29"/>
      <c r="AV79" s="30">
        <f>SUM(AV66:AV78)</f>
        <v>0</v>
      </c>
    </row>
    <row r="80" spans="1:48" x14ac:dyDescent="0.25">
      <c r="A80" s="9">
        <v>5</v>
      </c>
      <c r="B80" s="115" t="str">
        <f>"Буква (или иное название) класса "&amp;A321&amp;":"</f>
        <v>Буква (или иное название) класса 22:</v>
      </c>
      <c r="C80" s="116"/>
      <c r="D80" s="106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</row>
    <row r="81" spans="1:48" x14ac:dyDescent="0.25">
      <c r="A81" s="9">
        <v>6</v>
      </c>
      <c r="B81" s="20" t="s">
        <v>0</v>
      </c>
      <c r="C81" s="21" t="s">
        <v>44</v>
      </c>
      <c r="D81" s="75"/>
      <c r="E81" s="75"/>
      <c r="F81" s="75"/>
      <c r="G81" s="76"/>
      <c r="H81" s="77">
        <f t="shared" ref="H81:H93" si="45">COUNTA(D81:G81)</f>
        <v>0</v>
      </c>
      <c r="I81" s="75"/>
      <c r="J81" s="75"/>
      <c r="K81" s="75"/>
      <c r="L81" s="76"/>
      <c r="M81" s="77">
        <f t="shared" ref="M81:M93" si="46">COUNTA(I81:L81)</f>
        <v>0</v>
      </c>
      <c r="N81" s="75"/>
      <c r="O81" s="75"/>
      <c r="P81" s="75"/>
      <c r="Q81" s="76"/>
      <c r="R81" s="77">
        <f t="shared" ref="R81:R93" si="47">COUNTA(N81:Q81)</f>
        <v>0</v>
      </c>
      <c r="S81" s="75"/>
      <c r="T81" s="75"/>
      <c r="U81" s="75"/>
      <c r="V81" s="76"/>
      <c r="W81" s="77">
        <f t="shared" ref="W81:W93" si="48">COUNTA(S81:V81)</f>
        <v>0</v>
      </c>
      <c r="X81" s="11"/>
      <c r="Y81" s="11"/>
      <c r="Z81" s="11"/>
      <c r="AA81" s="12"/>
      <c r="AB81" s="16">
        <f t="shared" ref="AB81:AB93" si="49">COUNTA(X81:AA81)</f>
        <v>0</v>
      </c>
      <c r="AC81" s="11"/>
      <c r="AD81" s="11"/>
      <c r="AE81" s="11"/>
      <c r="AF81" s="12"/>
      <c r="AG81" s="16">
        <f t="shared" ref="AG81:AG93" si="50">COUNTA(AC81:AF81)</f>
        <v>0</v>
      </c>
      <c r="AH81" s="11"/>
      <c r="AI81" s="11"/>
      <c r="AJ81" s="11"/>
      <c r="AK81" s="12"/>
      <c r="AL81" s="16">
        <f t="shared" ref="AL81:AL93" si="51">COUNTA(AH81:AK81)</f>
        <v>0</v>
      </c>
      <c r="AM81" s="11"/>
      <c r="AN81" s="11"/>
      <c r="AO81" s="11"/>
      <c r="AP81" s="12"/>
      <c r="AQ81" s="16">
        <f t="shared" ref="AQ81:AQ93" si="52">COUNTA(AM81:AP81)</f>
        <v>0</v>
      </c>
      <c r="AR81" s="11"/>
      <c r="AS81" s="11"/>
      <c r="AT81" s="11"/>
      <c r="AU81" s="12"/>
      <c r="AV81" s="25">
        <f t="shared" ref="AV81:AV93" si="53">COUNTA(AR81:AU81)</f>
        <v>0</v>
      </c>
    </row>
    <row r="82" spans="1:48" x14ac:dyDescent="0.25">
      <c r="A82" s="9">
        <v>6</v>
      </c>
      <c r="B82" s="3" t="s">
        <v>1</v>
      </c>
      <c r="C82" s="22" t="s">
        <v>44</v>
      </c>
      <c r="D82" s="75"/>
      <c r="E82" s="75"/>
      <c r="F82" s="75"/>
      <c r="G82" s="76"/>
      <c r="H82" s="77">
        <f t="shared" si="45"/>
        <v>0</v>
      </c>
      <c r="I82" s="75"/>
      <c r="J82" s="75"/>
      <c r="K82" s="75"/>
      <c r="L82" s="76"/>
      <c r="M82" s="77">
        <f t="shared" si="46"/>
        <v>0</v>
      </c>
      <c r="N82" s="75"/>
      <c r="O82" s="75"/>
      <c r="P82" s="75"/>
      <c r="Q82" s="76"/>
      <c r="R82" s="77">
        <f t="shared" si="47"/>
        <v>0</v>
      </c>
      <c r="S82" s="75"/>
      <c r="T82" s="75"/>
      <c r="U82" s="75"/>
      <c r="V82" s="76"/>
      <c r="W82" s="77">
        <f t="shared" si="48"/>
        <v>0</v>
      </c>
      <c r="X82" s="11"/>
      <c r="Y82" s="11"/>
      <c r="Z82" s="11"/>
      <c r="AA82" s="12"/>
      <c r="AB82" s="16">
        <f t="shared" si="49"/>
        <v>0</v>
      </c>
      <c r="AC82" s="11"/>
      <c r="AD82" s="11"/>
      <c r="AE82" s="11"/>
      <c r="AF82" s="12"/>
      <c r="AG82" s="16">
        <f t="shared" si="50"/>
        <v>0</v>
      </c>
      <c r="AH82" s="11"/>
      <c r="AI82" s="11"/>
      <c r="AJ82" s="11"/>
      <c r="AK82" s="12"/>
      <c r="AL82" s="16">
        <f t="shared" si="51"/>
        <v>0</v>
      </c>
      <c r="AM82" s="11"/>
      <c r="AN82" s="11"/>
      <c r="AO82" s="11"/>
      <c r="AP82" s="12"/>
      <c r="AQ82" s="16">
        <f t="shared" si="52"/>
        <v>0</v>
      </c>
      <c r="AR82" s="11"/>
      <c r="AS82" s="11"/>
      <c r="AT82" s="11"/>
      <c r="AU82" s="12"/>
      <c r="AV82" s="25">
        <f t="shared" si="53"/>
        <v>0</v>
      </c>
    </row>
    <row r="83" spans="1:48" x14ac:dyDescent="0.25">
      <c r="A83" s="9">
        <v>6</v>
      </c>
      <c r="B83" s="3" t="s">
        <v>2</v>
      </c>
      <c r="C83" s="22" t="s">
        <v>44</v>
      </c>
      <c r="D83" s="75"/>
      <c r="E83" s="75"/>
      <c r="F83" s="75"/>
      <c r="G83" s="76"/>
      <c r="H83" s="77">
        <f t="shared" si="45"/>
        <v>0</v>
      </c>
      <c r="I83" s="75"/>
      <c r="J83" s="75"/>
      <c r="K83" s="75"/>
      <c r="L83" s="76"/>
      <c r="M83" s="77">
        <f t="shared" si="46"/>
        <v>0</v>
      </c>
      <c r="N83" s="75"/>
      <c r="O83" s="75"/>
      <c r="P83" s="75"/>
      <c r="Q83" s="76"/>
      <c r="R83" s="77">
        <f t="shared" si="47"/>
        <v>0</v>
      </c>
      <c r="S83" s="75"/>
      <c r="T83" s="75"/>
      <c r="U83" s="75"/>
      <c r="V83" s="76"/>
      <c r="W83" s="77">
        <f t="shared" si="48"/>
        <v>0</v>
      </c>
      <c r="X83" s="11"/>
      <c r="Y83" s="11"/>
      <c r="Z83" s="11"/>
      <c r="AA83" s="12"/>
      <c r="AB83" s="16">
        <f t="shared" si="49"/>
        <v>0</v>
      </c>
      <c r="AC83" s="11"/>
      <c r="AD83" s="11"/>
      <c r="AE83" s="11"/>
      <c r="AF83" s="12"/>
      <c r="AG83" s="16">
        <f t="shared" si="50"/>
        <v>0</v>
      </c>
      <c r="AH83" s="11"/>
      <c r="AI83" s="11"/>
      <c r="AJ83" s="11"/>
      <c r="AK83" s="12"/>
      <c r="AL83" s="16">
        <f t="shared" si="51"/>
        <v>0</v>
      </c>
      <c r="AM83" s="11"/>
      <c r="AN83" s="11"/>
      <c r="AO83" s="11"/>
      <c r="AP83" s="12"/>
      <c r="AQ83" s="16">
        <f t="shared" si="52"/>
        <v>0</v>
      </c>
      <c r="AR83" s="11"/>
      <c r="AS83" s="11"/>
      <c r="AT83" s="11"/>
      <c r="AU83" s="12"/>
      <c r="AV83" s="25">
        <f t="shared" si="53"/>
        <v>0</v>
      </c>
    </row>
    <row r="84" spans="1:48" x14ac:dyDescent="0.25">
      <c r="A84" s="9">
        <v>6</v>
      </c>
      <c r="B84" s="3" t="s">
        <v>3</v>
      </c>
      <c r="C84" s="22" t="s">
        <v>44</v>
      </c>
      <c r="D84" s="75"/>
      <c r="E84" s="75"/>
      <c r="F84" s="75"/>
      <c r="G84" s="76"/>
      <c r="H84" s="77">
        <f t="shared" si="45"/>
        <v>0</v>
      </c>
      <c r="I84" s="75"/>
      <c r="J84" s="75"/>
      <c r="K84" s="75"/>
      <c r="L84" s="76"/>
      <c r="M84" s="77">
        <f t="shared" si="46"/>
        <v>0</v>
      </c>
      <c r="N84" s="75"/>
      <c r="O84" s="75"/>
      <c r="P84" s="75"/>
      <c r="Q84" s="76"/>
      <c r="R84" s="77">
        <f t="shared" si="47"/>
        <v>0</v>
      </c>
      <c r="S84" s="75"/>
      <c r="T84" s="75"/>
      <c r="U84" s="75"/>
      <c r="V84" s="76"/>
      <c r="W84" s="77">
        <f t="shared" si="48"/>
        <v>0</v>
      </c>
      <c r="X84" s="11"/>
      <c r="Y84" s="11"/>
      <c r="Z84" s="11"/>
      <c r="AA84" s="12"/>
      <c r="AB84" s="16">
        <f t="shared" si="49"/>
        <v>0</v>
      </c>
      <c r="AC84" s="11"/>
      <c r="AD84" s="11"/>
      <c r="AE84" s="11"/>
      <c r="AF84" s="12"/>
      <c r="AG84" s="16">
        <f t="shared" si="50"/>
        <v>0</v>
      </c>
      <c r="AH84" s="11"/>
      <c r="AI84" s="11"/>
      <c r="AJ84" s="11"/>
      <c r="AK84" s="12"/>
      <c r="AL84" s="16">
        <f t="shared" si="51"/>
        <v>0</v>
      </c>
      <c r="AM84" s="11"/>
      <c r="AN84" s="11"/>
      <c r="AO84" s="11"/>
      <c r="AP84" s="12"/>
      <c r="AQ84" s="16">
        <f t="shared" si="52"/>
        <v>0</v>
      </c>
      <c r="AR84" s="11"/>
      <c r="AS84" s="11"/>
      <c r="AT84" s="11"/>
      <c r="AU84" s="12"/>
      <c r="AV84" s="25">
        <f t="shared" si="53"/>
        <v>0</v>
      </c>
    </row>
    <row r="85" spans="1:48" x14ac:dyDescent="0.25">
      <c r="A85" s="9">
        <v>6</v>
      </c>
      <c r="B85" s="3" t="s">
        <v>4</v>
      </c>
      <c r="C85" s="22" t="s">
        <v>44</v>
      </c>
      <c r="D85" s="75"/>
      <c r="E85" s="75"/>
      <c r="F85" s="75"/>
      <c r="G85" s="76"/>
      <c r="H85" s="77">
        <f t="shared" si="45"/>
        <v>0</v>
      </c>
      <c r="I85" s="75"/>
      <c r="J85" s="75"/>
      <c r="K85" s="75"/>
      <c r="L85" s="76"/>
      <c r="M85" s="77">
        <f t="shared" si="46"/>
        <v>0</v>
      </c>
      <c r="N85" s="75"/>
      <c r="O85" s="75"/>
      <c r="P85" s="75"/>
      <c r="Q85" s="76"/>
      <c r="R85" s="77">
        <f t="shared" si="47"/>
        <v>0</v>
      </c>
      <c r="S85" s="75"/>
      <c r="T85" s="75"/>
      <c r="U85" s="75"/>
      <c r="V85" s="76"/>
      <c r="W85" s="77">
        <f t="shared" si="48"/>
        <v>0</v>
      </c>
      <c r="X85" s="11"/>
      <c r="Y85" s="11"/>
      <c r="Z85" s="11"/>
      <c r="AA85" s="12"/>
      <c r="AB85" s="16">
        <f t="shared" si="49"/>
        <v>0</v>
      </c>
      <c r="AC85" s="11"/>
      <c r="AD85" s="11"/>
      <c r="AE85" s="11"/>
      <c r="AF85" s="12"/>
      <c r="AG85" s="16">
        <f t="shared" si="50"/>
        <v>0</v>
      </c>
      <c r="AH85" s="11"/>
      <c r="AI85" s="11"/>
      <c r="AJ85" s="11"/>
      <c r="AK85" s="12"/>
      <c r="AL85" s="16">
        <f t="shared" si="51"/>
        <v>0</v>
      </c>
      <c r="AM85" s="11"/>
      <c r="AN85" s="11"/>
      <c r="AO85" s="11"/>
      <c r="AP85" s="12"/>
      <c r="AQ85" s="16">
        <f t="shared" si="52"/>
        <v>0</v>
      </c>
      <c r="AR85" s="11"/>
      <c r="AS85" s="11"/>
      <c r="AT85" s="11"/>
      <c r="AU85" s="12"/>
      <c r="AV85" s="25">
        <f t="shared" si="53"/>
        <v>0</v>
      </c>
    </row>
    <row r="86" spans="1:48" x14ac:dyDescent="0.25">
      <c r="A86" s="9">
        <v>6</v>
      </c>
      <c r="B86" s="3" t="s">
        <v>5</v>
      </c>
      <c r="C86" s="22" t="s">
        <v>44</v>
      </c>
      <c r="D86" s="75"/>
      <c r="E86" s="75"/>
      <c r="F86" s="75"/>
      <c r="G86" s="76"/>
      <c r="H86" s="77">
        <f t="shared" si="45"/>
        <v>0</v>
      </c>
      <c r="I86" s="75"/>
      <c r="J86" s="75"/>
      <c r="K86" s="75"/>
      <c r="L86" s="76"/>
      <c r="M86" s="77">
        <f t="shared" si="46"/>
        <v>0</v>
      </c>
      <c r="N86" s="75"/>
      <c r="O86" s="75"/>
      <c r="P86" s="75"/>
      <c r="Q86" s="76"/>
      <c r="R86" s="77">
        <f t="shared" si="47"/>
        <v>0</v>
      </c>
      <c r="S86" s="75"/>
      <c r="T86" s="75"/>
      <c r="U86" s="75"/>
      <c r="V86" s="76"/>
      <c r="W86" s="77">
        <f t="shared" si="48"/>
        <v>0</v>
      </c>
      <c r="X86" s="11"/>
      <c r="Y86" s="11"/>
      <c r="Z86" s="11"/>
      <c r="AA86" s="12"/>
      <c r="AB86" s="16">
        <f t="shared" si="49"/>
        <v>0</v>
      </c>
      <c r="AC86" s="11"/>
      <c r="AD86" s="11"/>
      <c r="AE86" s="11"/>
      <c r="AF86" s="12"/>
      <c r="AG86" s="16">
        <f t="shared" si="50"/>
        <v>0</v>
      </c>
      <c r="AH86" s="11"/>
      <c r="AI86" s="11"/>
      <c r="AJ86" s="11"/>
      <c r="AK86" s="12"/>
      <c r="AL86" s="16">
        <f t="shared" si="51"/>
        <v>0</v>
      </c>
      <c r="AM86" s="11"/>
      <c r="AN86" s="11"/>
      <c r="AO86" s="11"/>
      <c r="AP86" s="12"/>
      <c r="AQ86" s="16">
        <f t="shared" si="52"/>
        <v>0</v>
      </c>
      <c r="AR86" s="11"/>
      <c r="AS86" s="11"/>
      <c r="AT86" s="11"/>
      <c r="AU86" s="12"/>
      <c r="AV86" s="25">
        <f t="shared" si="53"/>
        <v>0</v>
      </c>
    </row>
    <row r="87" spans="1:48" x14ac:dyDescent="0.25">
      <c r="A87" s="9">
        <v>6</v>
      </c>
      <c r="B87" s="3" t="s">
        <v>6</v>
      </c>
      <c r="C87" s="22" t="s">
        <v>44</v>
      </c>
      <c r="D87" s="75"/>
      <c r="E87" s="75"/>
      <c r="F87" s="75"/>
      <c r="G87" s="76"/>
      <c r="H87" s="77">
        <f t="shared" si="45"/>
        <v>0</v>
      </c>
      <c r="I87" s="75"/>
      <c r="J87" s="75"/>
      <c r="K87" s="75"/>
      <c r="L87" s="76"/>
      <c r="M87" s="77">
        <f t="shared" si="46"/>
        <v>0</v>
      </c>
      <c r="N87" s="75"/>
      <c r="O87" s="75"/>
      <c r="P87" s="75"/>
      <c r="Q87" s="76"/>
      <c r="R87" s="77">
        <f t="shared" si="47"/>
        <v>0</v>
      </c>
      <c r="S87" s="75"/>
      <c r="T87" s="75"/>
      <c r="U87" s="75"/>
      <c r="V87" s="76"/>
      <c r="W87" s="77">
        <f t="shared" si="48"/>
        <v>0</v>
      </c>
      <c r="X87" s="11"/>
      <c r="Y87" s="11"/>
      <c r="Z87" s="11"/>
      <c r="AA87" s="12"/>
      <c r="AB87" s="16">
        <f t="shared" si="49"/>
        <v>0</v>
      </c>
      <c r="AC87" s="11"/>
      <c r="AD87" s="11"/>
      <c r="AE87" s="11"/>
      <c r="AF87" s="12"/>
      <c r="AG87" s="16">
        <f t="shared" si="50"/>
        <v>0</v>
      </c>
      <c r="AH87" s="11"/>
      <c r="AI87" s="11"/>
      <c r="AJ87" s="11"/>
      <c r="AK87" s="12"/>
      <c r="AL87" s="16">
        <f t="shared" si="51"/>
        <v>0</v>
      </c>
      <c r="AM87" s="11"/>
      <c r="AN87" s="11"/>
      <c r="AO87" s="11"/>
      <c r="AP87" s="12"/>
      <c r="AQ87" s="16">
        <f t="shared" si="52"/>
        <v>0</v>
      </c>
      <c r="AR87" s="11"/>
      <c r="AS87" s="11"/>
      <c r="AT87" s="11"/>
      <c r="AU87" s="12"/>
      <c r="AV87" s="25">
        <f t="shared" si="53"/>
        <v>0</v>
      </c>
    </row>
    <row r="88" spans="1:48" x14ac:dyDescent="0.25">
      <c r="A88" s="9">
        <v>6</v>
      </c>
      <c r="B88" s="3" t="s">
        <v>7</v>
      </c>
      <c r="C88" s="22" t="s">
        <v>44</v>
      </c>
      <c r="D88" s="75"/>
      <c r="E88" s="75"/>
      <c r="F88" s="75"/>
      <c r="G88" s="76"/>
      <c r="H88" s="77">
        <f t="shared" si="45"/>
        <v>0</v>
      </c>
      <c r="I88" s="75"/>
      <c r="J88" s="75"/>
      <c r="K88" s="75"/>
      <c r="L88" s="76"/>
      <c r="M88" s="77">
        <f t="shared" si="46"/>
        <v>0</v>
      </c>
      <c r="N88" s="75"/>
      <c r="O88" s="75"/>
      <c r="P88" s="75"/>
      <c r="Q88" s="76"/>
      <c r="R88" s="77">
        <f t="shared" si="47"/>
        <v>0</v>
      </c>
      <c r="S88" s="75"/>
      <c r="T88" s="75"/>
      <c r="U88" s="75"/>
      <c r="V88" s="76"/>
      <c r="W88" s="77">
        <f t="shared" si="48"/>
        <v>0</v>
      </c>
      <c r="X88" s="11"/>
      <c r="Y88" s="11"/>
      <c r="Z88" s="11"/>
      <c r="AA88" s="12"/>
      <c r="AB88" s="16">
        <f t="shared" si="49"/>
        <v>0</v>
      </c>
      <c r="AC88" s="11"/>
      <c r="AD88" s="11"/>
      <c r="AE88" s="11"/>
      <c r="AF88" s="12"/>
      <c r="AG88" s="16">
        <f t="shared" si="50"/>
        <v>0</v>
      </c>
      <c r="AH88" s="11"/>
      <c r="AI88" s="11"/>
      <c r="AJ88" s="11"/>
      <c r="AK88" s="12"/>
      <c r="AL88" s="16">
        <f t="shared" si="51"/>
        <v>0</v>
      </c>
      <c r="AM88" s="11"/>
      <c r="AN88" s="11"/>
      <c r="AO88" s="11"/>
      <c r="AP88" s="12"/>
      <c r="AQ88" s="16">
        <f t="shared" si="52"/>
        <v>0</v>
      </c>
      <c r="AR88" s="11"/>
      <c r="AS88" s="11"/>
      <c r="AT88" s="11"/>
      <c r="AU88" s="12"/>
      <c r="AV88" s="25">
        <f t="shared" si="53"/>
        <v>0</v>
      </c>
    </row>
    <row r="89" spans="1:48" x14ac:dyDescent="0.25">
      <c r="A89" s="9">
        <v>6</v>
      </c>
      <c r="B89" s="3" t="s">
        <v>23</v>
      </c>
      <c r="C89" s="22" t="s">
        <v>44</v>
      </c>
      <c r="D89" s="75"/>
      <c r="E89" s="75"/>
      <c r="F89" s="75"/>
      <c r="G89" s="76"/>
      <c r="H89" s="77">
        <f t="shared" si="45"/>
        <v>0</v>
      </c>
      <c r="I89" s="75"/>
      <c r="J89" s="75"/>
      <c r="K89" s="75"/>
      <c r="L89" s="76"/>
      <c r="M89" s="77">
        <f t="shared" si="46"/>
        <v>0</v>
      </c>
      <c r="N89" s="75"/>
      <c r="O89" s="75"/>
      <c r="P89" s="75"/>
      <c r="Q89" s="76"/>
      <c r="R89" s="77">
        <f t="shared" si="47"/>
        <v>0</v>
      </c>
      <c r="S89" s="75"/>
      <c r="T89" s="75"/>
      <c r="U89" s="75"/>
      <c r="V89" s="76"/>
      <c r="W89" s="77">
        <f t="shared" si="48"/>
        <v>0</v>
      </c>
      <c r="X89" s="11"/>
      <c r="Y89" s="11"/>
      <c r="Z89" s="11"/>
      <c r="AA89" s="12"/>
      <c r="AB89" s="16">
        <f t="shared" si="49"/>
        <v>0</v>
      </c>
      <c r="AC89" s="11"/>
      <c r="AD89" s="11"/>
      <c r="AE89" s="11"/>
      <c r="AF89" s="12"/>
      <c r="AG89" s="16">
        <f t="shared" si="50"/>
        <v>0</v>
      </c>
      <c r="AH89" s="11"/>
      <c r="AI89" s="11"/>
      <c r="AJ89" s="11"/>
      <c r="AK89" s="12"/>
      <c r="AL89" s="16">
        <f t="shared" si="51"/>
        <v>0</v>
      </c>
      <c r="AM89" s="11"/>
      <c r="AN89" s="11"/>
      <c r="AO89" s="11"/>
      <c r="AP89" s="12"/>
      <c r="AQ89" s="16">
        <f t="shared" si="52"/>
        <v>0</v>
      </c>
      <c r="AR89" s="11"/>
      <c r="AS89" s="11"/>
      <c r="AT89" s="11"/>
      <c r="AU89" s="12"/>
      <c r="AV89" s="25">
        <f t="shared" si="53"/>
        <v>0</v>
      </c>
    </row>
    <row r="90" spans="1:48" x14ac:dyDescent="0.25">
      <c r="A90" s="9">
        <v>6</v>
      </c>
      <c r="B90" s="3" t="s">
        <v>8</v>
      </c>
      <c r="C90" s="22" t="s">
        <v>44</v>
      </c>
      <c r="D90" s="75"/>
      <c r="E90" s="75"/>
      <c r="F90" s="75"/>
      <c r="G90" s="76"/>
      <c r="H90" s="77">
        <f t="shared" si="45"/>
        <v>0</v>
      </c>
      <c r="I90" s="75"/>
      <c r="J90" s="75"/>
      <c r="K90" s="75"/>
      <c r="L90" s="76"/>
      <c r="M90" s="77">
        <f t="shared" si="46"/>
        <v>0</v>
      </c>
      <c r="N90" s="75"/>
      <c r="O90" s="75"/>
      <c r="P90" s="75"/>
      <c r="Q90" s="76"/>
      <c r="R90" s="77">
        <f t="shared" si="47"/>
        <v>0</v>
      </c>
      <c r="S90" s="75"/>
      <c r="T90" s="75"/>
      <c r="U90" s="75"/>
      <c r="V90" s="76"/>
      <c r="W90" s="77">
        <f t="shared" si="48"/>
        <v>0</v>
      </c>
      <c r="X90" s="11"/>
      <c r="Y90" s="11"/>
      <c r="Z90" s="11"/>
      <c r="AA90" s="12"/>
      <c r="AB90" s="16">
        <f t="shared" si="49"/>
        <v>0</v>
      </c>
      <c r="AC90" s="11"/>
      <c r="AD90" s="11"/>
      <c r="AE90" s="11"/>
      <c r="AF90" s="12"/>
      <c r="AG90" s="16">
        <f t="shared" si="50"/>
        <v>0</v>
      </c>
      <c r="AH90" s="11"/>
      <c r="AI90" s="11"/>
      <c r="AJ90" s="11"/>
      <c r="AK90" s="12"/>
      <c r="AL90" s="16">
        <f t="shared" si="51"/>
        <v>0</v>
      </c>
      <c r="AM90" s="11"/>
      <c r="AN90" s="11"/>
      <c r="AO90" s="11"/>
      <c r="AP90" s="12"/>
      <c r="AQ90" s="16">
        <f t="shared" si="52"/>
        <v>0</v>
      </c>
      <c r="AR90" s="11"/>
      <c r="AS90" s="11"/>
      <c r="AT90" s="11"/>
      <c r="AU90" s="12"/>
      <c r="AV90" s="25">
        <f t="shared" si="53"/>
        <v>0</v>
      </c>
    </row>
    <row r="91" spans="1:48" x14ac:dyDescent="0.25">
      <c r="A91" s="9">
        <v>6</v>
      </c>
      <c r="B91" s="3" t="s">
        <v>9</v>
      </c>
      <c r="C91" s="22" t="s">
        <v>44</v>
      </c>
      <c r="D91" s="75"/>
      <c r="E91" s="75"/>
      <c r="F91" s="75"/>
      <c r="G91" s="76"/>
      <c r="H91" s="77">
        <f t="shared" si="45"/>
        <v>0</v>
      </c>
      <c r="I91" s="75"/>
      <c r="J91" s="75"/>
      <c r="K91" s="75"/>
      <c r="L91" s="76"/>
      <c r="M91" s="77">
        <f t="shared" si="46"/>
        <v>0</v>
      </c>
      <c r="N91" s="75"/>
      <c r="O91" s="75"/>
      <c r="P91" s="75"/>
      <c r="Q91" s="76"/>
      <c r="R91" s="77">
        <f t="shared" si="47"/>
        <v>0</v>
      </c>
      <c r="S91" s="75"/>
      <c r="T91" s="75"/>
      <c r="U91" s="75"/>
      <c r="V91" s="76"/>
      <c r="W91" s="77">
        <f t="shared" si="48"/>
        <v>0</v>
      </c>
      <c r="X91" s="11"/>
      <c r="Y91" s="11"/>
      <c r="Z91" s="11"/>
      <c r="AA91" s="12"/>
      <c r="AB91" s="16">
        <f t="shared" si="49"/>
        <v>0</v>
      </c>
      <c r="AC91" s="11"/>
      <c r="AD91" s="11"/>
      <c r="AE91" s="11"/>
      <c r="AF91" s="12"/>
      <c r="AG91" s="16">
        <f t="shared" si="50"/>
        <v>0</v>
      </c>
      <c r="AH91" s="11"/>
      <c r="AI91" s="11"/>
      <c r="AJ91" s="11"/>
      <c r="AK91" s="12"/>
      <c r="AL91" s="16">
        <f t="shared" si="51"/>
        <v>0</v>
      </c>
      <c r="AM91" s="11"/>
      <c r="AN91" s="11"/>
      <c r="AO91" s="11"/>
      <c r="AP91" s="12"/>
      <c r="AQ91" s="16">
        <f t="shared" si="52"/>
        <v>0</v>
      </c>
      <c r="AR91" s="11"/>
      <c r="AS91" s="11"/>
      <c r="AT91" s="11"/>
      <c r="AU91" s="12"/>
      <c r="AV91" s="25">
        <f t="shared" si="53"/>
        <v>0</v>
      </c>
    </row>
    <row r="92" spans="1:48" x14ac:dyDescent="0.25">
      <c r="A92" s="9">
        <v>6</v>
      </c>
      <c r="B92" s="3" t="s">
        <v>10</v>
      </c>
      <c r="C92" s="22" t="s">
        <v>44</v>
      </c>
      <c r="D92" s="75"/>
      <c r="E92" s="75"/>
      <c r="F92" s="75"/>
      <c r="G92" s="76"/>
      <c r="H92" s="77">
        <f t="shared" si="45"/>
        <v>0</v>
      </c>
      <c r="I92" s="75"/>
      <c r="J92" s="75"/>
      <c r="K92" s="75"/>
      <c r="L92" s="76"/>
      <c r="M92" s="77">
        <f t="shared" si="46"/>
        <v>0</v>
      </c>
      <c r="N92" s="75"/>
      <c r="O92" s="75"/>
      <c r="P92" s="75"/>
      <c r="Q92" s="76"/>
      <c r="R92" s="77">
        <f t="shared" si="47"/>
        <v>0</v>
      </c>
      <c r="S92" s="75"/>
      <c r="T92" s="75"/>
      <c r="U92" s="75"/>
      <c r="V92" s="76"/>
      <c r="W92" s="77">
        <f t="shared" si="48"/>
        <v>0</v>
      </c>
      <c r="X92" s="11"/>
      <c r="Y92" s="11"/>
      <c r="Z92" s="11"/>
      <c r="AA92" s="12"/>
      <c r="AB92" s="16">
        <f t="shared" si="49"/>
        <v>0</v>
      </c>
      <c r="AC92" s="11"/>
      <c r="AD92" s="11"/>
      <c r="AE92" s="11"/>
      <c r="AF92" s="12"/>
      <c r="AG92" s="16">
        <f t="shared" si="50"/>
        <v>0</v>
      </c>
      <c r="AH92" s="11"/>
      <c r="AI92" s="11"/>
      <c r="AJ92" s="11"/>
      <c r="AK92" s="12"/>
      <c r="AL92" s="16">
        <f t="shared" si="51"/>
        <v>0</v>
      </c>
      <c r="AM92" s="11"/>
      <c r="AN92" s="11"/>
      <c r="AO92" s="11"/>
      <c r="AP92" s="12"/>
      <c r="AQ92" s="16">
        <f t="shared" si="52"/>
        <v>0</v>
      </c>
      <c r="AR92" s="11"/>
      <c r="AS92" s="11"/>
      <c r="AT92" s="11"/>
      <c r="AU92" s="12"/>
      <c r="AV92" s="25">
        <f t="shared" si="53"/>
        <v>0</v>
      </c>
    </row>
    <row r="93" spans="1:48" x14ac:dyDescent="0.25">
      <c r="A93" s="9">
        <v>6</v>
      </c>
      <c r="B93" s="22" t="s">
        <v>34</v>
      </c>
      <c r="C93" s="22" t="s">
        <v>44</v>
      </c>
      <c r="D93" s="78"/>
      <c r="E93" s="78"/>
      <c r="F93" s="78"/>
      <c r="G93" s="79"/>
      <c r="H93" s="80">
        <f t="shared" si="45"/>
        <v>0</v>
      </c>
      <c r="I93" s="78"/>
      <c r="J93" s="78"/>
      <c r="K93" s="78"/>
      <c r="L93" s="79"/>
      <c r="M93" s="80">
        <f t="shared" si="46"/>
        <v>0</v>
      </c>
      <c r="N93" s="78"/>
      <c r="O93" s="78"/>
      <c r="P93" s="78"/>
      <c r="Q93" s="79"/>
      <c r="R93" s="80">
        <f t="shared" si="47"/>
        <v>0</v>
      </c>
      <c r="S93" s="78"/>
      <c r="T93" s="78"/>
      <c r="U93" s="78"/>
      <c r="V93" s="79"/>
      <c r="W93" s="80">
        <f t="shared" si="48"/>
        <v>0</v>
      </c>
      <c r="X93" s="13"/>
      <c r="Y93" s="13"/>
      <c r="Z93" s="13"/>
      <c r="AA93" s="14"/>
      <c r="AB93" s="17">
        <f t="shared" si="49"/>
        <v>0</v>
      </c>
      <c r="AC93" s="13"/>
      <c r="AD93" s="13"/>
      <c r="AE93" s="13"/>
      <c r="AF93" s="14"/>
      <c r="AG93" s="17">
        <f t="shared" si="50"/>
        <v>0</v>
      </c>
      <c r="AH93" s="13"/>
      <c r="AI93" s="13"/>
      <c r="AJ93" s="13"/>
      <c r="AK93" s="14"/>
      <c r="AL93" s="17">
        <f t="shared" si="51"/>
        <v>0</v>
      </c>
      <c r="AM93" s="13"/>
      <c r="AN93" s="13"/>
      <c r="AO93" s="13"/>
      <c r="AP93" s="14"/>
      <c r="AQ93" s="17">
        <f t="shared" si="52"/>
        <v>0</v>
      </c>
      <c r="AR93" s="13"/>
      <c r="AS93" s="13"/>
      <c r="AT93" s="13"/>
      <c r="AU93" s="14"/>
      <c r="AV93" s="26">
        <f t="shared" si="53"/>
        <v>0</v>
      </c>
    </row>
    <row r="94" spans="1:48" x14ac:dyDescent="0.25">
      <c r="A94" s="9">
        <v>6</v>
      </c>
      <c r="B94" s="27"/>
      <c r="C94" s="28"/>
      <c r="D94" s="81"/>
      <c r="E94" s="82"/>
      <c r="F94" s="82"/>
      <c r="G94" s="82"/>
      <c r="H94" s="83">
        <f>SUM(H81:H93)</f>
        <v>0</v>
      </c>
      <c r="I94" s="82"/>
      <c r="J94" s="82"/>
      <c r="K94" s="82"/>
      <c r="L94" s="82"/>
      <c r="M94" s="83">
        <f>SUM(M81:M93)</f>
        <v>0</v>
      </c>
      <c r="N94" s="82"/>
      <c r="O94" s="82"/>
      <c r="P94" s="82"/>
      <c r="Q94" s="82"/>
      <c r="R94" s="83">
        <f>SUM(R81:R93)</f>
        <v>0</v>
      </c>
      <c r="S94" s="82"/>
      <c r="T94" s="82"/>
      <c r="U94" s="82"/>
      <c r="V94" s="82"/>
      <c r="W94" s="83">
        <f>SUM(W81:W93)</f>
        <v>0</v>
      </c>
      <c r="X94" s="29"/>
      <c r="Y94" s="29"/>
      <c r="Z94" s="29"/>
      <c r="AA94" s="29"/>
      <c r="AB94" s="30">
        <f>SUM(AB81:AB93)</f>
        <v>0</v>
      </c>
      <c r="AC94" s="29"/>
      <c r="AD94" s="29"/>
      <c r="AE94" s="29"/>
      <c r="AF94" s="29"/>
      <c r="AG94" s="30">
        <f>SUM(AG81:AG93)</f>
        <v>0</v>
      </c>
      <c r="AH94" s="29"/>
      <c r="AI94" s="29"/>
      <c r="AJ94" s="29"/>
      <c r="AK94" s="29"/>
      <c r="AL94" s="30">
        <f>SUM(AL81:AL93)</f>
        <v>0</v>
      </c>
      <c r="AM94" s="29"/>
      <c r="AN94" s="29"/>
      <c r="AO94" s="29"/>
      <c r="AP94" s="29"/>
      <c r="AQ94" s="30">
        <f>SUM(AQ81:AQ93)</f>
        <v>0</v>
      </c>
      <c r="AR94" s="29"/>
      <c r="AS94" s="29"/>
      <c r="AT94" s="29"/>
      <c r="AU94" s="29"/>
      <c r="AV94" s="30">
        <f>SUM(AV81:AV93)</f>
        <v>0</v>
      </c>
    </row>
    <row r="95" spans="1:48" x14ac:dyDescent="0.25">
      <c r="A95" s="9">
        <v>6</v>
      </c>
      <c r="B95" s="115" t="str">
        <f>"Буква (или иное название) класса "&amp;A336&amp;":"</f>
        <v>Буква (или иное название) класса 23:</v>
      </c>
      <c r="C95" s="116"/>
      <c r="D95" s="106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</row>
    <row r="96" spans="1:48" x14ac:dyDescent="0.25">
      <c r="A96" s="9">
        <v>7</v>
      </c>
      <c r="B96" s="20" t="s">
        <v>0</v>
      </c>
      <c r="C96" s="21" t="s">
        <v>44</v>
      </c>
      <c r="D96" s="75"/>
      <c r="E96" s="75"/>
      <c r="F96" s="75"/>
      <c r="G96" s="76"/>
      <c r="H96" s="77">
        <f t="shared" ref="H96:H108" si="54">COUNTA(D96:G96)</f>
        <v>0</v>
      </c>
      <c r="I96" s="75"/>
      <c r="J96" s="75"/>
      <c r="K96" s="75"/>
      <c r="L96" s="76"/>
      <c r="M96" s="77">
        <f t="shared" ref="M96:M108" si="55">COUNTA(I96:L96)</f>
        <v>0</v>
      </c>
      <c r="N96" s="75"/>
      <c r="O96" s="75"/>
      <c r="P96" s="75"/>
      <c r="Q96" s="76"/>
      <c r="R96" s="77">
        <f t="shared" ref="R96:R108" si="56">COUNTA(N96:Q96)</f>
        <v>0</v>
      </c>
      <c r="S96" s="75"/>
      <c r="T96" s="75"/>
      <c r="U96" s="75"/>
      <c r="V96" s="76"/>
      <c r="W96" s="77">
        <f t="shared" ref="W96:W108" si="57">COUNTA(S96:V96)</f>
        <v>0</v>
      </c>
      <c r="X96" s="11"/>
      <c r="Y96" s="11"/>
      <c r="Z96" s="11"/>
      <c r="AA96" s="12"/>
      <c r="AB96" s="16">
        <f t="shared" ref="AB96:AB108" si="58">COUNTA(X96:AA96)</f>
        <v>0</v>
      </c>
      <c r="AC96" s="11"/>
      <c r="AD96" s="11"/>
      <c r="AE96" s="11"/>
      <c r="AF96" s="12"/>
      <c r="AG96" s="16">
        <f t="shared" ref="AG96:AG108" si="59">COUNTA(AC96:AF96)</f>
        <v>0</v>
      </c>
      <c r="AH96" s="11"/>
      <c r="AI96" s="11"/>
      <c r="AJ96" s="11"/>
      <c r="AK96" s="12"/>
      <c r="AL96" s="16">
        <f t="shared" ref="AL96:AL108" si="60">COUNTA(AH96:AK96)</f>
        <v>0</v>
      </c>
      <c r="AM96" s="11"/>
      <c r="AN96" s="11"/>
      <c r="AO96" s="11"/>
      <c r="AP96" s="12"/>
      <c r="AQ96" s="16">
        <f t="shared" ref="AQ96:AQ108" si="61">COUNTA(AM96:AP96)</f>
        <v>0</v>
      </c>
      <c r="AR96" s="11"/>
      <c r="AS96" s="11"/>
      <c r="AT96" s="11"/>
      <c r="AU96" s="12"/>
      <c r="AV96" s="25">
        <f t="shared" ref="AV96:AV108" si="62">COUNTA(AR96:AU96)</f>
        <v>0</v>
      </c>
    </row>
    <row r="97" spans="1:48" x14ac:dyDescent="0.25">
      <c r="A97" s="9">
        <v>7</v>
      </c>
      <c r="B97" s="3" t="s">
        <v>1</v>
      </c>
      <c r="C97" s="22" t="s">
        <v>44</v>
      </c>
      <c r="D97" s="75"/>
      <c r="E97" s="75"/>
      <c r="F97" s="75"/>
      <c r="G97" s="76"/>
      <c r="H97" s="77">
        <f t="shared" si="54"/>
        <v>0</v>
      </c>
      <c r="I97" s="75"/>
      <c r="J97" s="75"/>
      <c r="K97" s="75"/>
      <c r="L97" s="76"/>
      <c r="M97" s="77">
        <f t="shared" si="55"/>
        <v>0</v>
      </c>
      <c r="N97" s="75"/>
      <c r="O97" s="75"/>
      <c r="P97" s="75"/>
      <c r="Q97" s="76"/>
      <c r="R97" s="77">
        <f t="shared" si="56"/>
        <v>0</v>
      </c>
      <c r="S97" s="75"/>
      <c r="T97" s="75"/>
      <c r="U97" s="75"/>
      <c r="V97" s="76"/>
      <c r="W97" s="77">
        <f t="shared" si="57"/>
        <v>0</v>
      </c>
      <c r="X97" s="11"/>
      <c r="Y97" s="11"/>
      <c r="Z97" s="11"/>
      <c r="AA97" s="12"/>
      <c r="AB97" s="16">
        <f t="shared" si="58"/>
        <v>0</v>
      </c>
      <c r="AC97" s="11"/>
      <c r="AD97" s="11"/>
      <c r="AE97" s="11"/>
      <c r="AF97" s="12"/>
      <c r="AG97" s="16">
        <f t="shared" si="59"/>
        <v>0</v>
      </c>
      <c r="AH97" s="11"/>
      <c r="AI97" s="11"/>
      <c r="AJ97" s="11"/>
      <c r="AK97" s="12"/>
      <c r="AL97" s="16">
        <f t="shared" si="60"/>
        <v>0</v>
      </c>
      <c r="AM97" s="11"/>
      <c r="AN97" s="11"/>
      <c r="AO97" s="11"/>
      <c r="AP97" s="12"/>
      <c r="AQ97" s="16">
        <f t="shared" si="61"/>
        <v>0</v>
      </c>
      <c r="AR97" s="11"/>
      <c r="AS97" s="11"/>
      <c r="AT97" s="11"/>
      <c r="AU97" s="12"/>
      <c r="AV97" s="25">
        <f t="shared" si="62"/>
        <v>0</v>
      </c>
    </row>
    <row r="98" spans="1:48" x14ac:dyDescent="0.25">
      <c r="A98" s="9">
        <v>7</v>
      </c>
      <c r="B98" s="3" t="s">
        <v>2</v>
      </c>
      <c r="C98" s="22" t="s">
        <v>44</v>
      </c>
      <c r="D98" s="75"/>
      <c r="E98" s="75"/>
      <c r="F98" s="75"/>
      <c r="G98" s="76"/>
      <c r="H98" s="77">
        <f t="shared" si="54"/>
        <v>0</v>
      </c>
      <c r="I98" s="75"/>
      <c r="J98" s="75"/>
      <c r="K98" s="75"/>
      <c r="L98" s="76"/>
      <c r="M98" s="77">
        <f t="shared" si="55"/>
        <v>0</v>
      </c>
      <c r="N98" s="75"/>
      <c r="O98" s="75"/>
      <c r="P98" s="75"/>
      <c r="Q98" s="76"/>
      <c r="R98" s="77">
        <f t="shared" si="56"/>
        <v>0</v>
      </c>
      <c r="S98" s="75"/>
      <c r="T98" s="75"/>
      <c r="U98" s="75"/>
      <c r="V98" s="76"/>
      <c r="W98" s="77">
        <f t="shared" si="57"/>
        <v>0</v>
      </c>
      <c r="X98" s="11"/>
      <c r="Y98" s="11"/>
      <c r="Z98" s="11"/>
      <c r="AA98" s="12"/>
      <c r="AB98" s="16">
        <f t="shared" si="58"/>
        <v>0</v>
      </c>
      <c r="AC98" s="11"/>
      <c r="AD98" s="11"/>
      <c r="AE98" s="11"/>
      <c r="AF98" s="12"/>
      <c r="AG98" s="16">
        <f t="shared" si="59"/>
        <v>0</v>
      </c>
      <c r="AH98" s="11"/>
      <c r="AI98" s="11"/>
      <c r="AJ98" s="11"/>
      <c r="AK98" s="12"/>
      <c r="AL98" s="16">
        <f t="shared" si="60"/>
        <v>0</v>
      </c>
      <c r="AM98" s="11"/>
      <c r="AN98" s="11"/>
      <c r="AO98" s="11"/>
      <c r="AP98" s="12"/>
      <c r="AQ98" s="16">
        <f t="shared" si="61"/>
        <v>0</v>
      </c>
      <c r="AR98" s="11"/>
      <c r="AS98" s="11"/>
      <c r="AT98" s="11"/>
      <c r="AU98" s="12"/>
      <c r="AV98" s="25">
        <f t="shared" si="62"/>
        <v>0</v>
      </c>
    </row>
    <row r="99" spans="1:48" x14ac:dyDescent="0.25">
      <c r="A99" s="9">
        <v>7</v>
      </c>
      <c r="B99" s="3" t="s">
        <v>3</v>
      </c>
      <c r="C99" s="22" t="s">
        <v>44</v>
      </c>
      <c r="D99" s="75"/>
      <c r="E99" s="75"/>
      <c r="F99" s="75"/>
      <c r="G99" s="76"/>
      <c r="H99" s="77">
        <f t="shared" si="54"/>
        <v>0</v>
      </c>
      <c r="I99" s="75"/>
      <c r="J99" s="75"/>
      <c r="K99" s="75"/>
      <c r="L99" s="76"/>
      <c r="M99" s="77">
        <f t="shared" si="55"/>
        <v>0</v>
      </c>
      <c r="N99" s="75"/>
      <c r="O99" s="75"/>
      <c r="P99" s="75"/>
      <c r="Q99" s="76"/>
      <c r="R99" s="77">
        <f t="shared" si="56"/>
        <v>0</v>
      </c>
      <c r="S99" s="75"/>
      <c r="T99" s="75"/>
      <c r="U99" s="75"/>
      <c r="V99" s="76"/>
      <c r="W99" s="77">
        <f t="shared" si="57"/>
        <v>0</v>
      </c>
      <c r="X99" s="11"/>
      <c r="Y99" s="11"/>
      <c r="Z99" s="11"/>
      <c r="AA99" s="12"/>
      <c r="AB99" s="16">
        <f t="shared" si="58"/>
        <v>0</v>
      </c>
      <c r="AC99" s="11"/>
      <c r="AD99" s="11"/>
      <c r="AE99" s="11"/>
      <c r="AF99" s="12"/>
      <c r="AG99" s="16">
        <f t="shared" si="59"/>
        <v>0</v>
      </c>
      <c r="AH99" s="11"/>
      <c r="AI99" s="11"/>
      <c r="AJ99" s="11"/>
      <c r="AK99" s="12"/>
      <c r="AL99" s="16">
        <f t="shared" si="60"/>
        <v>0</v>
      </c>
      <c r="AM99" s="11"/>
      <c r="AN99" s="11"/>
      <c r="AO99" s="11"/>
      <c r="AP99" s="12"/>
      <c r="AQ99" s="16">
        <f t="shared" si="61"/>
        <v>0</v>
      </c>
      <c r="AR99" s="11"/>
      <c r="AS99" s="11"/>
      <c r="AT99" s="11"/>
      <c r="AU99" s="12"/>
      <c r="AV99" s="25">
        <f t="shared" si="62"/>
        <v>0</v>
      </c>
    </row>
    <row r="100" spans="1:48" x14ac:dyDescent="0.25">
      <c r="A100" s="9">
        <v>7</v>
      </c>
      <c r="B100" s="3" t="s">
        <v>4</v>
      </c>
      <c r="C100" s="22" t="s">
        <v>44</v>
      </c>
      <c r="D100" s="75"/>
      <c r="E100" s="75"/>
      <c r="F100" s="75"/>
      <c r="G100" s="76"/>
      <c r="H100" s="77">
        <f t="shared" si="54"/>
        <v>0</v>
      </c>
      <c r="I100" s="75"/>
      <c r="J100" s="75"/>
      <c r="K100" s="75"/>
      <c r="L100" s="76"/>
      <c r="M100" s="77">
        <f t="shared" si="55"/>
        <v>0</v>
      </c>
      <c r="N100" s="75"/>
      <c r="O100" s="75"/>
      <c r="P100" s="75"/>
      <c r="Q100" s="76"/>
      <c r="R100" s="77">
        <f t="shared" si="56"/>
        <v>0</v>
      </c>
      <c r="S100" s="75"/>
      <c r="T100" s="75"/>
      <c r="U100" s="75"/>
      <c r="V100" s="76"/>
      <c r="W100" s="77">
        <f t="shared" si="57"/>
        <v>0</v>
      </c>
      <c r="X100" s="11"/>
      <c r="Y100" s="11"/>
      <c r="Z100" s="11"/>
      <c r="AA100" s="12"/>
      <c r="AB100" s="16">
        <f t="shared" si="58"/>
        <v>0</v>
      </c>
      <c r="AC100" s="11"/>
      <c r="AD100" s="11"/>
      <c r="AE100" s="11"/>
      <c r="AF100" s="12"/>
      <c r="AG100" s="16">
        <f t="shared" si="59"/>
        <v>0</v>
      </c>
      <c r="AH100" s="11"/>
      <c r="AI100" s="11"/>
      <c r="AJ100" s="11"/>
      <c r="AK100" s="12"/>
      <c r="AL100" s="16">
        <f t="shared" si="60"/>
        <v>0</v>
      </c>
      <c r="AM100" s="11"/>
      <c r="AN100" s="11"/>
      <c r="AO100" s="11"/>
      <c r="AP100" s="12"/>
      <c r="AQ100" s="16">
        <f t="shared" si="61"/>
        <v>0</v>
      </c>
      <c r="AR100" s="11"/>
      <c r="AS100" s="11"/>
      <c r="AT100" s="11"/>
      <c r="AU100" s="12"/>
      <c r="AV100" s="25">
        <f t="shared" si="62"/>
        <v>0</v>
      </c>
    </row>
    <row r="101" spans="1:48" x14ac:dyDescent="0.25">
      <c r="A101" s="9">
        <v>7</v>
      </c>
      <c r="B101" s="3" t="s">
        <v>5</v>
      </c>
      <c r="C101" s="22" t="s">
        <v>44</v>
      </c>
      <c r="D101" s="75"/>
      <c r="E101" s="75"/>
      <c r="F101" s="75"/>
      <c r="G101" s="76"/>
      <c r="H101" s="77">
        <f t="shared" si="54"/>
        <v>0</v>
      </c>
      <c r="I101" s="75"/>
      <c r="J101" s="75"/>
      <c r="K101" s="75"/>
      <c r="L101" s="76"/>
      <c r="M101" s="77">
        <f t="shared" si="55"/>
        <v>0</v>
      </c>
      <c r="N101" s="75"/>
      <c r="O101" s="75"/>
      <c r="P101" s="75"/>
      <c r="Q101" s="76"/>
      <c r="R101" s="77">
        <f t="shared" si="56"/>
        <v>0</v>
      </c>
      <c r="S101" s="75"/>
      <c r="T101" s="75"/>
      <c r="U101" s="75"/>
      <c r="V101" s="76"/>
      <c r="W101" s="77">
        <f t="shared" si="57"/>
        <v>0</v>
      </c>
      <c r="X101" s="11"/>
      <c r="Y101" s="11"/>
      <c r="Z101" s="11"/>
      <c r="AA101" s="12"/>
      <c r="AB101" s="16">
        <f t="shared" si="58"/>
        <v>0</v>
      </c>
      <c r="AC101" s="11"/>
      <c r="AD101" s="11"/>
      <c r="AE101" s="11"/>
      <c r="AF101" s="12"/>
      <c r="AG101" s="16">
        <f t="shared" si="59"/>
        <v>0</v>
      </c>
      <c r="AH101" s="11"/>
      <c r="AI101" s="11"/>
      <c r="AJ101" s="11"/>
      <c r="AK101" s="12"/>
      <c r="AL101" s="16">
        <f t="shared" si="60"/>
        <v>0</v>
      </c>
      <c r="AM101" s="11"/>
      <c r="AN101" s="11"/>
      <c r="AO101" s="11"/>
      <c r="AP101" s="12"/>
      <c r="AQ101" s="16">
        <f t="shared" si="61"/>
        <v>0</v>
      </c>
      <c r="AR101" s="11"/>
      <c r="AS101" s="11"/>
      <c r="AT101" s="11"/>
      <c r="AU101" s="12"/>
      <c r="AV101" s="25">
        <f t="shared" si="62"/>
        <v>0</v>
      </c>
    </row>
    <row r="102" spans="1:48" x14ac:dyDescent="0.25">
      <c r="A102" s="9">
        <v>7</v>
      </c>
      <c r="B102" s="3" t="s">
        <v>6</v>
      </c>
      <c r="C102" s="22" t="s">
        <v>44</v>
      </c>
      <c r="D102" s="75"/>
      <c r="E102" s="75"/>
      <c r="F102" s="75"/>
      <c r="G102" s="76"/>
      <c r="H102" s="77">
        <f t="shared" si="54"/>
        <v>0</v>
      </c>
      <c r="I102" s="75"/>
      <c r="J102" s="75"/>
      <c r="K102" s="75"/>
      <c r="L102" s="76"/>
      <c r="M102" s="77">
        <f t="shared" si="55"/>
        <v>0</v>
      </c>
      <c r="N102" s="75"/>
      <c r="O102" s="75"/>
      <c r="P102" s="75"/>
      <c r="Q102" s="76"/>
      <c r="R102" s="77">
        <f t="shared" si="56"/>
        <v>0</v>
      </c>
      <c r="S102" s="75"/>
      <c r="T102" s="75"/>
      <c r="U102" s="75"/>
      <c r="V102" s="76"/>
      <c r="W102" s="77">
        <f t="shared" si="57"/>
        <v>0</v>
      </c>
      <c r="X102" s="11"/>
      <c r="Y102" s="11"/>
      <c r="Z102" s="11"/>
      <c r="AA102" s="12"/>
      <c r="AB102" s="16">
        <f t="shared" si="58"/>
        <v>0</v>
      </c>
      <c r="AC102" s="11"/>
      <c r="AD102" s="11"/>
      <c r="AE102" s="11"/>
      <c r="AF102" s="12"/>
      <c r="AG102" s="16">
        <f t="shared" si="59"/>
        <v>0</v>
      </c>
      <c r="AH102" s="11"/>
      <c r="AI102" s="11"/>
      <c r="AJ102" s="11"/>
      <c r="AK102" s="12"/>
      <c r="AL102" s="16">
        <f t="shared" si="60"/>
        <v>0</v>
      </c>
      <c r="AM102" s="11"/>
      <c r="AN102" s="11"/>
      <c r="AO102" s="11"/>
      <c r="AP102" s="12"/>
      <c r="AQ102" s="16">
        <f t="shared" si="61"/>
        <v>0</v>
      </c>
      <c r="AR102" s="11"/>
      <c r="AS102" s="11"/>
      <c r="AT102" s="11"/>
      <c r="AU102" s="12"/>
      <c r="AV102" s="25">
        <f t="shared" si="62"/>
        <v>0</v>
      </c>
    </row>
    <row r="103" spans="1:48" x14ac:dyDescent="0.25">
      <c r="A103" s="9">
        <v>7</v>
      </c>
      <c r="B103" s="3" t="s">
        <v>7</v>
      </c>
      <c r="C103" s="22" t="s">
        <v>44</v>
      </c>
      <c r="D103" s="75"/>
      <c r="E103" s="75"/>
      <c r="F103" s="75"/>
      <c r="G103" s="76"/>
      <c r="H103" s="77">
        <f t="shared" si="54"/>
        <v>0</v>
      </c>
      <c r="I103" s="75"/>
      <c r="J103" s="75"/>
      <c r="K103" s="75"/>
      <c r="L103" s="76"/>
      <c r="M103" s="77">
        <f t="shared" si="55"/>
        <v>0</v>
      </c>
      <c r="N103" s="75"/>
      <c r="O103" s="75"/>
      <c r="P103" s="75"/>
      <c r="Q103" s="76"/>
      <c r="R103" s="77">
        <f t="shared" si="56"/>
        <v>0</v>
      </c>
      <c r="S103" s="75"/>
      <c r="T103" s="75"/>
      <c r="U103" s="75"/>
      <c r="V103" s="76"/>
      <c r="W103" s="77">
        <f t="shared" si="57"/>
        <v>0</v>
      </c>
      <c r="X103" s="11"/>
      <c r="Y103" s="11"/>
      <c r="Z103" s="11"/>
      <c r="AA103" s="12"/>
      <c r="AB103" s="16">
        <f t="shared" si="58"/>
        <v>0</v>
      </c>
      <c r="AC103" s="11"/>
      <c r="AD103" s="11"/>
      <c r="AE103" s="11"/>
      <c r="AF103" s="12"/>
      <c r="AG103" s="16">
        <f t="shared" si="59"/>
        <v>0</v>
      </c>
      <c r="AH103" s="11"/>
      <c r="AI103" s="11"/>
      <c r="AJ103" s="11"/>
      <c r="AK103" s="12"/>
      <c r="AL103" s="16">
        <f t="shared" si="60"/>
        <v>0</v>
      </c>
      <c r="AM103" s="11"/>
      <c r="AN103" s="11"/>
      <c r="AO103" s="11"/>
      <c r="AP103" s="12"/>
      <c r="AQ103" s="16">
        <f t="shared" si="61"/>
        <v>0</v>
      </c>
      <c r="AR103" s="11"/>
      <c r="AS103" s="11"/>
      <c r="AT103" s="11"/>
      <c r="AU103" s="12"/>
      <c r="AV103" s="25">
        <f t="shared" si="62"/>
        <v>0</v>
      </c>
    </row>
    <row r="104" spans="1:48" x14ac:dyDescent="0.25">
      <c r="A104" s="9">
        <v>7</v>
      </c>
      <c r="B104" s="3" t="s">
        <v>23</v>
      </c>
      <c r="C104" s="22" t="s">
        <v>44</v>
      </c>
      <c r="D104" s="75"/>
      <c r="E104" s="75"/>
      <c r="F104" s="75"/>
      <c r="G104" s="76"/>
      <c r="H104" s="77">
        <f t="shared" si="54"/>
        <v>0</v>
      </c>
      <c r="I104" s="75"/>
      <c r="J104" s="75"/>
      <c r="K104" s="75"/>
      <c r="L104" s="76"/>
      <c r="M104" s="77">
        <f t="shared" si="55"/>
        <v>0</v>
      </c>
      <c r="N104" s="75"/>
      <c r="O104" s="75"/>
      <c r="P104" s="75"/>
      <c r="Q104" s="76"/>
      <c r="R104" s="77">
        <f t="shared" si="56"/>
        <v>0</v>
      </c>
      <c r="S104" s="75"/>
      <c r="T104" s="75"/>
      <c r="U104" s="75"/>
      <c r="V104" s="76"/>
      <c r="W104" s="77">
        <f t="shared" si="57"/>
        <v>0</v>
      </c>
      <c r="X104" s="11"/>
      <c r="Y104" s="11"/>
      <c r="Z104" s="11"/>
      <c r="AA104" s="12"/>
      <c r="AB104" s="16">
        <f t="shared" si="58"/>
        <v>0</v>
      </c>
      <c r="AC104" s="11"/>
      <c r="AD104" s="11"/>
      <c r="AE104" s="11"/>
      <c r="AF104" s="12"/>
      <c r="AG104" s="16">
        <f t="shared" si="59"/>
        <v>0</v>
      </c>
      <c r="AH104" s="11"/>
      <c r="AI104" s="11"/>
      <c r="AJ104" s="11"/>
      <c r="AK104" s="12"/>
      <c r="AL104" s="16">
        <f t="shared" si="60"/>
        <v>0</v>
      </c>
      <c r="AM104" s="11"/>
      <c r="AN104" s="11"/>
      <c r="AO104" s="11"/>
      <c r="AP104" s="12"/>
      <c r="AQ104" s="16">
        <f t="shared" si="61"/>
        <v>0</v>
      </c>
      <c r="AR104" s="11"/>
      <c r="AS104" s="11"/>
      <c r="AT104" s="11"/>
      <c r="AU104" s="12"/>
      <c r="AV104" s="25">
        <f t="shared" si="62"/>
        <v>0</v>
      </c>
    </row>
    <row r="105" spans="1:48" x14ac:dyDescent="0.25">
      <c r="A105" s="9">
        <v>7</v>
      </c>
      <c r="B105" s="3" t="s">
        <v>8</v>
      </c>
      <c r="C105" s="22" t="s">
        <v>44</v>
      </c>
      <c r="D105" s="75"/>
      <c r="E105" s="75"/>
      <c r="F105" s="75"/>
      <c r="G105" s="76"/>
      <c r="H105" s="77">
        <f t="shared" si="54"/>
        <v>0</v>
      </c>
      <c r="I105" s="75"/>
      <c r="J105" s="75"/>
      <c r="K105" s="75"/>
      <c r="L105" s="76"/>
      <c r="M105" s="77">
        <f t="shared" si="55"/>
        <v>0</v>
      </c>
      <c r="N105" s="75"/>
      <c r="O105" s="75"/>
      <c r="P105" s="75"/>
      <c r="Q105" s="76"/>
      <c r="R105" s="77">
        <f t="shared" si="56"/>
        <v>0</v>
      </c>
      <c r="S105" s="75"/>
      <c r="T105" s="75"/>
      <c r="U105" s="75"/>
      <c r="V105" s="76"/>
      <c r="W105" s="77">
        <f t="shared" si="57"/>
        <v>0</v>
      </c>
      <c r="X105" s="11"/>
      <c r="Y105" s="11"/>
      <c r="Z105" s="11"/>
      <c r="AA105" s="12"/>
      <c r="AB105" s="16">
        <f t="shared" si="58"/>
        <v>0</v>
      </c>
      <c r="AC105" s="11"/>
      <c r="AD105" s="11"/>
      <c r="AE105" s="11"/>
      <c r="AF105" s="12"/>
      <c r="AG105" s="16">
        <f t="shared" si="59"/>
        <v>0</v>
      </c>
      <c r="AH105" s="11"/>
      <c r="AI105" s="11"/>
      <c r="AJ105" s="11"/>
      <c r="AK105" s="12"/>
      <c r="AL105" s="16">
        <f t="shared" si="60"/>
        <v>0</v>
      </c>
      <c r="AM105" s="11"/>
      <c r="AN105" s="11"/>
      <c r="AO105" s="11"/>
      <c r="AP105" s="12"/>
      <c r="AQ105" s="16">
        <f t="shared" si="61"/>
        <v>0</v>
      </c>
      <c r="AR105" s="11"/>
      <c r="AS105" s="11"/>
      <c r="AT105" s="11"/>
      <c r="AU105" s="12"/>
      <c r="AV105" s="25">
        <f t="shared" si="62"/>
        <v>0</v>
      </c>
    </row>
    <row r="106" spans="1:48" x14ac:dyDescent="0.25">
      <c r="A106" s="9">
        <v>7</v>
      </c>
      <c r="B106" s="3" t="s">
        <v>9</v>
      </c>
      <c r="C106" s="22" t="s">
        <v>44</v>
      </c>
      <c r="D106" s="75"/>
      <c r="E106" s="75"/>
      <c r="F106" s="75"/>
      <c r="G106" s="76"/>
      <c r="H106" s="77">
        <f t="shared" si="54"/>
        <v>0</v>
      </c>
      <c r="I106" s="75"/>
      <c r="J106" s="75"/>
      <c r="K106" s="75"/>
      <c r="L106" s="76"/>
      <c r="M106" s="77">
        <f t="shared" si="55"/>
        <v>0</v>
      </c>
      <c r="N106" s="75"/>
      <c r="O106" s="75"/>
      <c r="P106" s="75"/>
      <c r="Q106" s="76"/>
      <c r="R106" s="77">
        <f t="shared" si="56"/>
        <v>0</v>
      </c>
      <c r="S106" s="75"/>
      <c r="T106" s="75"/>
      <c r="U106" s="75"/>
      <c r="V106" s="76"/>
      <c r="W106" s="77">
        <f t="shared" si="57"/>
        <v>0</v>
      </c>
      <c r="X106" s="11"/>
      <c r="Y106" s="11"/>
      <c r="Z106" s="11"/>
      <c r="AA106" s="12"/>
      <c r="AB106" s="16">
        <f t="shared" si="58"/>
        <v>0</v>
      </c>
      <c r="AC106" s="11"/>
      <c r="AD106" s="11"/>
      <c r="AE106" s="11"/>
      <c r="AF106" s="12"/>
      <c r="AG106" s="16">
        <f t="shared" si="59"/>
        <v>0</v>
      </c>
      <c r="AH106" s="11"/>
      <c r="AI106" s="11"/>
      <c r="AJ106" s="11"/>
      <c r="AK106" s="12"/>
      <c r="AL106" s="16">
        <f t="shared" si="60"/>
        <v>0</v>
      </c>
      <c r="AM106" s="11"/>
      <c r="AN106" s="11"/>
      <c r="AO106" s="11"/>
      <c r="AP106" s="12"/>
      <c r="AQ106" s="16">
        <f t="shared" si="61"/>
        <v>0</v>
      </c>
      <c r="AR106" s="11"/>
      <c r="AS106" s="11"/>
      <c r="AT106" s="11"/>
      <c r="AU106" s="12"/>
      <c r="AV106" s="25">
        <f t="shared" si="62"/>
        <v>0</v>
      </c>
    </row>
    <row r="107" spans="1:48" x14ac:dyDescent="0.25">
      <c r="A107" s="9">
        <v>7</v>
      </c>
      <c r="B107" s="3" t="s">
        <v>10</v>
      </c>
      <c r="C107" s="22" t="s">
        <v>44</v>
      </c>
      <c r="D107" s="75"/>
      <c r="E107" s="75"/>
      <c r="F107" s="75"/>
      <c r="G107" s="76"/>
      <c r="H107" s="77">
        <f t="shared" si="54"/>
        <v>0</v>
      </c>
      <c r="I107" s="75"/>
      <c r="J107" s="75"/>
      <c r="K107" s="75"/>
      <c r="L107" s="76"/>
      <c r="M107" s="77">
        <f t="shared" si="55"/>
        <v>0</v>
      </c>
      <c r="N107" s="75"/>
      <c r="O107" s="75"/>
      <c r="P107" s="75"/>
      <c r="Q107" s="76"/>
      <c r="R107" s="77">
        <f t="shared" si="56"/>
        <v>0</v>
      </c>
      <c r="S107" s="75"/>
      <c r="T107" s="75"/>
      <c r="U107" s="75"/>
      <c r="V107" s="76"/>
      <c r="W107" s="77">
        <f t="shared" si="57"/>
        <v>0</v>
      </c>
      <c r="X107" s="11"/>
      <c r="Y107" s="11"/>
      <c r="Z107" s="11"/>
      <c r="AA107" s="12"/>
      <c r="AB107" s="16">
        <f t="shared" si="58"/>
        <v>0</v>
      </c>
      <c r="AC107" s="11"/>
      <c r="AD107" s="11"/>
      <c r="AE107" s="11"/>
      <c r="AF107" s="12"/>
      <c r="AG107" s="16">
        <f t="shared" si="59"/>
        <v>0</v>
      </c>
      <c r="AH107" s="11"/>
      <c r="AI107" s="11"/>
      <c r="AJ107" s="11"/>
      <c r="AK107" s="12"/>
      <c r="AL107" s="16">
        <f t="shared" si="60"/>
        <v>0</v>
      </c>
      <c r="AM107" s="11"/>
      <c r="AN107" s="11"/>
      <c r="AO107" s="11"/>
      <c r="AP107" s="12"/>
      <c r="AQ107" s="16">
        <f t="shared" si="61"/>
        <v>0</v>
      </c>
      <c r="AR107" s="11"/>
      <c r="AS107" s="11"/>
      <c r="AT107" s="11"/>
      <c r="AU107" s="12"/>
      <c r="AV107" s="25">
        <f t="shared" si="62"/>
        <v>0</v>
      </c>
    </row>
    <row r="108" spans="1:48" x14ac:dyDescent="0.25">
      <c r="A108" s="9">
        <v>7</v>
      </c>
      <c r="B108" s="22" t="s">
        <v>34</v>
      </c>
      <c r="C108" s="22" t="s">
        <v>44</v>
      </c>
      <c r="D108" s="78"/>
      <c r="E108" s="78"/>
      <c r="F108" s="78"/>
      <c r="G108" s="79"/>
      <c r="H108" s="80">
        <f t="shared" si="54"/>
        <v>0</v>
      </c>
      <c r="I108" s="78"/>
      <c r="J108" s="78"/>
      <c r="K108" s="78"/>
      <c r="L108" s="79"/>
      <c r="M108" s="80">
        <f t="shared" si="55"/>
        <v>0</v>
      </c>
      <c r="N108" s="78"/>
      <c r="O108" s="78"/>
      <c r="P108" s="78"/>
      <c r="Q108" s="79"/>
      <c r="R108" s="80">
        <f t="shared" si="56"/>
        <v>0</v>
      </c>
      <c r="S108" s="78"/>
      <c r="T108" s="78"/>
      <c r="U108" s="78"/>
      <c r="V108" s="79"/>
      <c r="W108" s="80">
        <f t="shared" si="57"/>
        <v>0</v>
      </c>
      <c r="X108" s="13"/>
      <c r="Y108" s="13"/>
      <c r="Z108" s="13"/>
      <c r="AA108" s="14"/>
      <c r="AB108" s="17">
        <f t="shared" si="58"/>
        <v>0</v>
      </c>
      <c r="AC108" s="13"/>
      <c r="AD108" s="13"/>
      <c r="AE108" s="13"/>
      <c r="AF108" s="14"/>
      <c r="AG108" s="17">
        <f t="shared" si="59"/>
        <v>0</v>
      </c>
      <c r="AH108" s="13"/>
      <c r="AI108" s="13"/>
      <c r="AJ108" s="13"/>
      <c r="AK108" s="14"/>
      <c r="AL108" s="17">
        <f t="shared" si="60"/>
        <v>0</v>
      </c>
      <c r="AM108" s="13"/>
      <c r="AN108" s="13"/>
      <c r="AO108" s="13"/>
      <c r="AP108" s="14"/>
      <c r="AQ108" s="17">
        <f t="shared" si="61"/>
        <v>0</v>
      </c>
      <c r="AR108" s="13"/>
      <c r="AS108" s="13"/>
      <c r="AT108" s="13"/>
      <c r="AU108" s="14"/>
      <c r="AV108" s="26">
        <f t="shared" si="62"/>
        <v>0</v>
      </c>
    </row>
    <row r="109" spans="1:48" x14ac:dyDescent="0.25">
      <c r="A109" s="9">
        <v>7</v>
      </c>
      <c r="B109" s="27"/>
      <c r="C109" s="28"/>
      <c r="D109" s="81"/>
      <c r="E109" s="82"/>
      <c r="F109" s="82"/>
      <c r="G109" s="82"/>
      <c r="H109" s="83">
        <f>SUM(H96:H108)</f>
        <v>0</v>
      </c>
      <c r="I109" s="82"/>
      <c r="J109" s="82"/>
      <c r="K109" s="82"/>
      <c r="L109" s="82"/>
      <c r="M109" s="83">
        <f>SUM(M96:M108)</f>
        <v>0</v>
      </c>
      <c r="N109" s="82"/>
      <c r="O109" s="82"/>
      <c r="P109" s="82"/>
      <c r="Q109" s="82"/>
      <c r="R109" s="83">
        <f>SUM(R96:R108)</f>
        <v>0</v>
      </c>
      <c r="S109" s="82"/>
      <c r="T109" s="82"/>
      <c r="U109" s="82"/>
      <c r="V109" s="82"/>
      <c r="W109" s="83">
        <f>SUM(W96:W108)</f>
        <v>0</v>
      </c>
      <c r="X109" s="29"/>
      <c r="Y109" s="29"/>
      <c r="Z109" s="29"/>
      <c r="AA109" s="29"/>
      <c r="AB109" s="30">
        <f>SUM(AB96:AB108)</f>
        <v>0</v>
      </c>
      <c r="AC109" s="29"/>
      <c r="AD109" s="29"/>
      <c r="AE109" s="29"/>
      <c r="AF109" s="29"/>
      <c r="AG109" s="30">
        <f>SUM(AG96:AG108)</f>
        <v>0</v>
      </c>
      <c r="AH109" s="29"/>
      <c r="AI109" s="29"/>
      <c r="AJ109" s="29"/>
      <c r="AK109" s="29"/>
      <c r="AL109" s="30">
        <f>SUM(AL96:AL108)</f>
        <v>0</v>
      </c>
      <c r="AM109" s="29"/>
      <c r="AN109" s="29"/>
      <c r="AO109" s="29"/>
      <c r="AP109" s="29"/>
      <c r="AQ109" s="30">
        <f>SUM(AQ96:AQ108)</f>
        <v>0</v>
      </c>
      <c r="AR109" s="29"/>
      <c r="AS109" s="29"/>
      <c r="AT109" s="29"/>
      <c r="AU109" s="29"/>
      <c r="AV109" s="30">
        <f>SUM(AV96:AV108)</f>
        <v>0</v>
      </c>
    </row>
    <row r="110" spans="1:48" x14ac:dyDescent="0.25">
      <c r="A110" s="9">
        <v>7</v>
      </c>
      <c r="B110" s="115" t="str">
        <f>"Буква (или иное название) класса "&amp;A351&amp;":"</f>
        <v>Буква (или иное название) класса 24:</v>
      </c>
      <c r="C110" s="116"/>
      <c r="D110" s="106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</row>
    <row r="111" spans="1:48" x14ac:dyDescent="0.25">
      <c r="A111" s="9">
        <v>8</v>
      </c>
      <c r="B111" s="20" t="s">
        <v>0</v>
      </c>
      <c r="C111" s="21" t="s">
        <v>44</v>
      </c>
      <c r="D111" s="75"/>
      <c r="E111" s="75"/>
      <c r="F111" s="75"/>
      <c r="G111" s="76"/>
      <c r="H111" s="77">
        <f t="shared" ref="H111:H123" si="63">COUNTA(D111:G111)</f>
        <v>0</v>
      </c>
      <c r="I111" s="75"/>
      <c r="J111" s="75"/>
      <c r="K111" s="75"/>
      <c r="L111" s="76"/>
      <c r="M111" s="77">
        <f t="shared" ref="M111:M123" si="64">COUNTA(I111:L111)</f>
        <v>0</v>
      </c>
      <c r="N111" s="75"/>
      <c r="O111" s="75"/>
      <c r="P111" s="75"/>
      <c r="Q111" s="76"/>
      <c r="R111" s="77">
        <f t="shared" ref="R111:R123" si="65">COUNTA(N111:Q111)</f>
        <v>0</v>
      </c>
      <c r="S111" s="75"/>
      <c r="T111" s="75"/>
      <c r="U111" s="75"/>
      <c r="V111" s="76"/>
      <c r="W111" s="77">
        <f t="shared" ref="W111:W123" si="66">COUNTA(S111:V111)</f>
        <v>0</v>
      </c>
      <c r="X111" s="11"/>
      <c r="Y111" s="11"/>
      <c r="Z111" s="11"/>
      <c r="AA111" s="12"/>
      <c r="AB111" s="16">
        <f t="shared" ref="AB111:AB123" si="67">COUNTA(X111:AA111)</f>
        <v>0</v>
      </c>
      <c r="AC111" s="11"/>
      <c r="AD111" s="11"/>
      <c r="AE111" s="11"/>
      <c r="AF111" s="12"/>
      <c r="AG111" s="16">
        <f t="shared" ref="AG111:AG123" si="68">COUNTA(AC111:AF111)</f>
        <v>0</v>
      </c>
      <c r="AH111" s="11"/>
      <c r="AI111" s="11"/>
      <c r="AJ111" s="11"/>
      <c r="AK111" s="12"/>
      <c r="AL111" s="16">
        <f t="shared" ref="AL111:AL123" si="69">COUNTA(AH111:AK111)</f>
        <v>0</v>
      </c>
      <c r="AM111" s="11"/>
      <c r="AN111" s="11"/>
      <c r="AO111" s="11"/>
      <c r="AP111" s="12"/>
      <c r="AQ111" s="16">
        <f t="shared" ref="AQ111:AQ123" si="70">COUNTA(AM111:AP111)</f>
        <v>0</v>
      </c>
      <c r="AR111" s="11"/>
      <c r="AS111" s="11"/>
      <c r="AT111" s="11"/>
      <c r="AU111" s="12"/>
      <c r="AV111" s="25">
        <f t="shared" ref="AV111:AV123" si="71">COUNTA(AR111:AU111)</f>
        <v>0</v>
      </c>
    </row>
    <row r="112" spans="1:48" x14ac:dyDescent="0.25">
      <c r="A112" s="9">
        <v>8</v>
      </c>
      <c r="B112" s="3" t="s">
        <v>1</v>
      </c>
      <c r="C112" s="22" t="s">
        <v>44</v>
      </c>
      <c r="D112" s="75"/>
      <c r="E112" s="75"/>
      <c r="F112" s="75"/>
      <c r="G112" s="76"/>
      <c r="H112" s="77">
        <f t="shared" si="63"/>
        <v>0</v>
      </c>
      <c r="I112" s="75"/>
      <c r="J112" s="75"/>
      <c r="K112" s="75"/>
      <c r="L112" s="76"/>
      <c r="M112" s="77">
        <f t="shared" si="64"/>
        <v>0</v>
      </c>
      <c r="N112" s="75"/>
      <c r="O112" s="75"/>
      <c r="P112" s="75"/>
      <c r="Q112" s="76"/>
      <c r="R112" s="77">
        <f t="shared" si="65"/>
        <v>0</v>
      </c>
      <c r="S112" s="75"/>
      <c r="T112" s="75"/>
      <c r="U112" s="75"/>
      <c r="V112" s="76"/>
      <c r="W112" s="77">
        <f t="shared" si="66"/>
        <v>0</v>
      </c>
      <c r="X112" s="11"/>
      <c r="Y112" s="11"/>
      <c r="Z112" s="11"/>
      <c r="AA112" s="12"/>
      <c r="AB112" s="16">
        <f t="shared" si="67"/>
        <v>0</v>
      </c>
      <c r="AC112" s="11"/>
      <c r="AD112" s="11"/>
      <c r="AE112" s="11"/>
      <c r="AF112" s="12"/>
      <c r="AG112" s="16">
        <f t="shared" si="68"/>
        <v>0</v>
      </c>
      <c r="AH112" s="11"/>
      <c r="AI112" s="11"/>
      <c r="AJ112" s="11"/>
      <c r="AK112" s="12"/>
      <c r="AL112" s="16">
        <f t="shared" si="69"/>
        <v>0</v>
      </c>
      <c r="AM112" s="11"/>
      <c r="AN112" s="11"/>
      <c r="AO112" s="11"/>
      <c r="AP112" s="12"/>
      <c r="AQ112" s="16">
        <f t="shared" si="70"/>
        <v>0</v>
      </c>
      <c r="AR112" s="11"/>
      <c r="AS112" s="11"/>
      <c r="AT112" s="11"/>
      <c r="AU112" s="12"/>
      <c r="AV112" s="25">
        <f t="shared" si="71"/>
        <v>0</v>
      </c>
    </row>
    <row r="113" spans="1:48" x14ac:dyDescent="0.25">
      <c r="A113" s="9">
        <v>8</v>
      </c>
      <c r="B113" s="3" t="s">
        <v>2</v>
      </c>
      <c r="C113" s="22" t="s">
        <v>44</v>
      </c>
      <c r="D113" s="75"/>
      <c r="E113" s="75"/>
      <c r="F113" s="75"/>
      <c r="G113" s="76"/>
      <c r="H113" s="77">
        <f t="shared" si="63"/>
        <v>0</v>
      </c>
      <c r="I113" s="75"/>
      <c r="J113" s="75"/>
      <c r="K113" s="75"/>
      <c r="L113" s="76"/>
      <c r="M113" s="77">
        <f t="shared" si="64"/>
        <v>0</v>
      </c>
      <c r="N113" s="75"/>
      <c r="O113" s="75"/>
      <c r="P113" s="75"/>
      <c r="Q113" s="76"/>
      <c r="R113" s="77">
        <f t="shared" si="65"/>
        <v>0</v>
      </c>
      <c r="S113" s="75"/>
      <c r="T113" s="75"/>
      <c r="U113" s="75"/>
      <c r="V113" s="76"/>
      <c r="W113" s="77">
        <f t="shared" si="66"/>
        <v>0</v>
      </c>
      <c r="X113" s="11"/>
      <c r="Y113" s="11"/>
      <c r="Z113" s="11"/>
      <c r="AA113" s="12"/>
      <c r="AB113" s="16">
        <f t="shared" si="67"/>
        <v>0</v>
      </c>
      <c r="AC113" s="11"/>
      <c r="AD113" s="11"/>
      <c r="AE113" s="11"/>
      <c r="AF113" s="12"/>
      <c r="AG113" s="16">
        <f t="shared" si="68"/>
        <v>0</v>
      </c>
      <c r="AH113" s="11"/>
      <c r="AI113" s="11"/>
      <c r="AJ113" s="11"/>
      <c r="AK113" s="12"/>
      <c r="AL113" s="16">
        <f t="shared" si="69"/>
        <v>0</v>
      </c>
      <c r="AM113" s="11"/>
      <c r="AN113" s="11"/>
      <c r="AO113" s="11"/>
      <c r="AP113" s="12"/>
      <c r="AQ113" s="16">
        <f t="shared" si="70"/>
        <v>0</v>
      </c>
      <c r="AR113" s="11"/>
      <c r="AS113" s="11"/>
      <c r="AT113" s="11"/>
      <c r="AU113" s="12"/>
      <c r="AV113" s="25">
        <f t="shared" si="71"/>
        <v>0</v>
      </c>
    </row>
    <row r="114" spans="1:48" x14ac:dyDescent="0.25">
      <c r="A114" s="9">
        <v>8</v>
      </c>
      <c r="B114" s="3" t="s">
        <v>3</v>
      </c>
      <c r="C114" s="22" t="s">
        <v>44</v>
      </c>
      <c r="D114" s="75"/>
      <c r="E114" s="75"/>
      <c r="F114" s="75"/>
      <c r="G114" s="76"/>
      <c r="H114" s="77">
        <f t="shared" si="63"/>
        <v>0</v>
      </c>
      <c r="I114" s="75"/>
      <c r="J114" s="75"/>
      <c r="K114" s="75"/>
      <c r="L114" s="76"/>
      <c r="M114" s="77">
        <f t="shared" si="64"/>
        <v>0</v>
      </c>
      <c r="N114" s="75"/>
      <c r="O114" s="75"/>
      <c r="P114" s="75"/>
      <c r="Q114" s="76"/>
      <c r="R114" s="77">
        <f t="shared" si="65"/>
        <v>0</v>
      </c>
      <c r="S114" s="75"/>
      <c r="T114" s="75"/>
      <c r="U114" s="75"/>
      <c r="V114" s="76"/>
      <c r="W114" s="77">
        <f t="shared" si="66"/>
        <v>0</v>
      </c>
      <c r="X114" s="11"/>
      <c r="Y114" s="11"/>
      <c r="Z114" s="11"/>
      <c r="AA114" s="12"/>
      <c r="AB114" s="16">
        <f t="shared" si="67"/>
        <v>0</v>
      </c>
      <c r="AC114" s="11"/>
      <c r="AD114" s="11"/>
      <c r="AE114" s="11"/>
      <c r="AF114" s="12"/>
      <c r="AG114" s="16">
        <f t="shared" si="68"/>
        <v>0</v>
      </c>
      <c r="AH114" s="11"/>
      <c r="AI114" s="11"/>
      <c r="AJ114" s="11"/>
      <c r="AK114" s="12"/>
      <c r="AL114" s="16">
        <f t="shared" si="69"/>
        <v>0</v>
      </c>
      <c r="AM114" s="11"/>
      <c r="AN114" s="11"/>
      <c r="AO114" s="11"/>
      <c r="AP114" s="12"/>
      <c r="AQ114" s="16">
        <f t="shared" si="70"/>
        <v>0</v>
      </c>
      <c r="AR114" s="11"/>
      <c r="AS114" s="11"/>
      <c r="AT114" s="11"/>
      <c r="AU114" s="12"/>
      <c r="AV114" s="25">
        <f t="shared" si="71"/>
        <v>0</v>
      </c>
    </row>
    <row r="115" spans="1:48" x14ac:dyDescent="0.25">
      <c r="A115" s="9">
        <v>8</v>
      </c>
      <c r="B115" s="3" t="s">
        <v>4</v>
      </c>
      <c r="C115" s="22" t="s">
        <v>44</v>
      </c>
      <c r="D115" s="75"/>
      <c r="E115" s="75"/>
      <c r="F115" s="75"/>
      <c r="G115" s="76"/>
      <c r="H115" s="77">
        <f t="shared" si="63"/>
        <v>0</v>
      </c>
      <c r="I115" s="75"/>
      <c r="J115" s="75"/>
      <c r="K115" s="75"/>
      <c r="L115" s="76"/>
      <c r="M115" s="77">
        <f t="shared" si="64"/>
        <v>0</v>
      </c>
      <c r="N115" s="75"/>
      <c r="O115" s="75"/>
      <c r="P115" s="75"/>
      <c r="Q115" s="76"/>
      <c r="R115" s="77">
        <f t="shared" si="65"/>
        <v>0</v>
      </c>
      <c r="S115" s="75"/>
      <c r="T115" s="75"/>
      <c r="U115" s="75"/>
      <c r="V115" s="76"/>
      <c r="W115" s="77">
        <f t="shared" si="66"/>
        <v>0</v>
      </c>
      <c r="X115" s="11"/>
      <c r="Y115" s="11"/>
      <c r="Z115" s="11"/>
      <c r="AA115" s="12"/>
      <c r="AB115" s="16">
        <f t="shared" si="67"/>
        <v>0</v>
      </c>
      <c r="AC115" s="11"/>
      <c r="AD115" s="11"/>
      <c r="AE115" s="11"/>
      <c r="AF115" s="12"/>
      <c r="AG115" s="16">
        <f t="shared" si="68"/>
        <v>0</v>
      </c>
      <c r="AH115" s="11"/>
      <c r="AI115" s="11"/>
      <c r="AJ115" s="11"/>
      <c r="AK115" s="12"/>
      <c r="AL115" s="16">
        <f t="shared" si="69"/>
        <v>0</v>
      </c>
      <c r="AM115" s="11"/>
      <c r="AN115" s="11"/>
      <c r="AO115" s="11"/>
      <c r="AP115" s="12"/>
      <c r="AQ115" s="16">
        <f t="shared" si="70"/>
        <v>0</v>
      </c>
      <c r="AR115" s="11"/>
      <c r="AS115" s="11"/>
      <c r="AT115" s="11"/>
      <c r="AU115" s="12"/>
      <c r="AV115" s="25">
        <f t="shared" si="71"/>
        <v>0</v>
      </c>
    </row>
    <row r="116" spans="1:48" x14ac:dyDescent="0.25">
      <c r="A116" s="9">
        <v>8</v>
      </c>
      <c r="B116" s="3" t="s">
        <v>5</v>
      </c>
      <c r="C116" s="22" t="s">
        <v>44</v>
      </c>
      <c r="D116" s="75"/>
      <c r="E116" s="75"/>
      <c r="F116" s="75"/>
      <c r="G116" s="76"/>
      <c r="H116" s="77">
        <f t="shared" si="63"/>
        <v>0</v>
      </c>
      <c r="I116" s="75"/>
      <c r="J116" s="75"/>
      <c r="K116" s="75"/>
      <c r="L116" s="76"/>
      <c r="M116" s="77">
        <f t="shared" si="64"/>
        <v>0</v>
      </c>
      <c r="N116" s="75"/>
      <c r="O116" s="75"/>
      <c r="P116" s="75"/>
      <c r="Q116" s="76"/>
      <c r="R116" s="77">
        <f t="shared" si="65"/>
        <v>0</v>
      </c>
      <c r="S116" s="75"/>
      <c r="T116" s="75"/>
      <c r="U116" s="75"/>
      <c r="V116" s="76"/>
      <c r="W116" s="77">
        <f t="shared" si="66"/>
        <v>0</v>
      </c>
      <c r="X116" s="11"/>
      <c r="Y116" s="11"/>
      <c r="Z116" s="11"/>
      <c r="AA116" s="12"/>
      <c r="AB116" s="16">
        <f t="shared" si="67"/>
        <v>0</v>
      </c>
      <c r="AC116" s="11"/>
      <c r="AD116" s="11"/>
      <c r="AE116" s="11"/>
      <c r="AF116" s="12"/>
      <c r="AG116" s="16">
        <f t="shared" si="68"/>
        <v>0</v>
      </c>
      <c r="AH116" s="11"/>
      <c r="AI116" s="11"/>
      <c r="AJ116" s="11"/>
      <c r="AK116" s="12"/>
      <c r="AL116" s="16">
        <f t="shared" si="69"/>
        <v>0</v>
      </c>
      <c r="AM116" s="11"/>
      <c r="AN116" s="11"/>
      <c r="AO116" s="11"/>
      <c r="AP116" s="12"/>
      <c r="AQ116" s="16">
        <f t="shared" si="70"/>
        <v>0</v>
      </c>
      <c r="AR116" s="11"/>
      <c r="AS116" s="11"/>
      <c r="AT116" s="11"/>
      <c r="AU116" s="12"/>
      <c r="AV116" s="25">
        <f t="shared" si="71"/>
        <v>0</v>
      </c>
    </row>
    <row r="117" spans="1:48" x14ac:dyDescent="0.25">
      <c r="A117" s="9">
        <v>8</v>
      </c>
      <c r="B117" s="3" t="s">
        <v>6</v>
      </c>
      <c r="C117" s="22" t="s">
        <v>44</v>
      </c>
      <c r="D117" s="75"/>
      <c r="E117" s="75"/>
      <c r="F117" s="75"/>
      <c r="G117" s="76"/>
      <c r="H117" s="77">
        <f t="shared" si="63"/>
        <v>0</v>
      </c>
      <c r="I117" s="75"/>
      <c r="J117" s="75"/>
      <c r="K117" s="75"/>
      <c r="L117" s="76"/>
      <c r="M117" s="77">
        <f t="shared" si="64"/>
        <v>0</v>
      </c>
      <c r="N117" s="75"/>
      <c r="O117" s="75"/>
      <c r="P117" s="75"/>
      <c r="Q117" s="76"/>
      <c r="R117" s="77">
        <f t="shared" si="65"/>
        <v>0</v>
      </c>
      <c r="S117" s="75"/>
      <c r="T117" s="75"/>
      <c r="U117" s="75"/>
      <c r="V117" s="76"/>
      <c r="W117" s="77">
        <f t="shared" si="66"/>
        <v>0</v>
      </c>
      <c r="X117" s="11"/>
      <c r="Y117" s="11"/>
      <c r="Z117" s="11"/>
      <c r="AA117" s="12"/>
      <c r="AB117" s="16">
        <f t="shared" si="67"/>
        <v>0</v>
      </c>
      <c r="AC117" s="11"/>
      <c r="AD117" s="11"/>
      <c r="AE117" s="11"/>
      <c r="AF117" s="12"/>
      <c r="AG117" s="16">
        <f t="shared" si="68"/>
        <v>0</v>
      </c>
      <c r="AH117" s="11"/>
      <c r="AI117" s="11"/>
      <c r="AJ117" s="11"/>
      <c r="AK117" s="12"/>
      <c r="AL117" s="16">
        <f t="shared" si="69"/>
        <v>0</v>
      </c>
      <c r="AM117" s="11"/>
      <c r="AN117" s="11"/>
      <c r="AO117" s="11"/>
      <c r="AP117" s="12"/>
      <c r="AQ117" s="16">
        <f t="shared" si="70"/>
        <v>0</v>
      </c>
      <c r="AR117" s="11"/>
      <c r="AS117" s="11"/>
      <c r="AT117" s="11"/>
      <c r="AU117" s="12"/>
      <c r="AV117" s="25">
        <f t="shared" si="71"/>
        <v>0</v>
      </c>
    </row>
    <row r="118" spans="1:48" x14ac:dyDescent="0.25">
      <c r="A118" s="9">
        <v>8</v>
      </c>
      <c r="B118" s="3" t="s">
        <v>7</v>
      </c>
      <c r="C118" s="22" t="s">
        <v>44</v>
      </c>
      <c r="D118" s="75"/>
      <c r="E118" s="75"/>
      <c r="F118" s="75"/>
      <c r="G118" s="76"/>
      <c r="H118" s="77">
        <f t="shared" si="63"/>
        <v>0</v>
      </c>
      <c r="I118" s="75"/>
      <c r="J118" s="75"/>
      <c r="K118" s="75"/>
      <c r="L118" s="76"/>
      <c r="M118" s="77">
        <f t="shared" si="64"/>
        <v>0</v>
      </c>
      <c r="N118" s="75"/>
      <c r="O118" s="75"/>
      <c r="P118" s="75"/>
      <c r="Q118" s="76"/>
      <c r="R118" s="77">
        <f t="shared" si="65"/>
        <v>0</v>
      </c>
      <c r="S118" s="75"/>
      <c r="T118" s="75"/>
      <c r="U118" s="75"/>
      <c r="V118" s="76"/>
      <c r="W118" s="77">
        <f t="shared" si="66"/>
        <v>0</v>
      </c>
      <c r="X118" s="11"/>
      <c r="Y118" s="11"/>
      <c r="Z118" s="11"/>
      <c r="AA118" s="12"/>
      <c r="AB118" s="16">
        <f t="shared" si="67"/>
        <v>0</v>
      </c>
      <c r="AC118" s="11"/>
      <c r="AD118" s="11"/>
      <c r="AE118" s="11"/>
      <c r="AF118" s="12"/>
      <c r="AG118" s="16">
        <f t="shared" si="68"/>
        <v>0</v>
      </c>
      <c r="AH118" s="11"/>
      <c r="AI118" s="11"/>
      <c r="AJ118" s="11"/>
      <c r="AK118" s="12"/>
      <c r="AL118" s="16">
        <f t="shared" si="69"/>
        <v>0</v>
      </c>
      <c r="AM118" s="11"/>
      <c r="AN118" s="11"/>
      <c r="AO118" s="11"/>
      <c r="AP118" s="12"/>
      <c r="AQ118" s="16">
        <f t="shared" si="70"/>
        <v>0</v>
      </c>
      <c r="AR118" s="11"/>
      <c r="AS118" s="11"/>
      <c r="AT118" s="11"/>
      <c r="AU118" s="12"/>
      <c r="AV118" s="25">
        <f t="shared" si="71"/>
        <v>0</v>
      </c>
    </row>
    <row r="119" spans="1:48" x14ac:dyDescent="0.25">
      <c r="A119" s="9">
        <v>8</v>
      </c>
      <c r="B119" s="3" t="s">
        <v>23</v>
      </c>
      <c r="C119" s="22" t="s">
        <v>44</v>
      </c>
      <c r="D119" s="75"/>
      <c r="E119" s="75"/>
      <c r="F119" s="75"/>
      <c r="G119" s="76"/>
      <c r="H119" s="77">
        <f t="shared" si="63"/>
        <v>0</v>
      </c>
      <c r="I119" s="75"/>
      <c r="J119" s="75"/>
      <c r="K119" s="75"/>
      <c r="L119" s="76"/>
      <c r="M119" s="77">
        <f t="shared" si="64"/>
        <v>0</v>
      </c>
      <c r="N119" s="75"/>
      <c r="O119" s="75"/>
      <c r="P119" s="75"/>
      <c r="Q119" s="76"/>
      <c r="R119" s="77">
        <f t="shared" si="65"/>
        <v>0</v>
      </c>
      <c r="S119" s="75"/>
      <c r="T119" s="75"/>
      <c r="U119" s="75"/>
      <c r="V119" s="76"/>
      <c r="W119" s="77">
        <f t="shared" si="66"/>
        <v>0</v>
      </c>
      <c r="X119" s="11"/>
      <c r="Y119" s="11"/>
      <c r="Z119" s="11"/>
      <c r="AA119" s="12"/>
      <c r="AB119" s="16">
        <f t="shared" si="67"/>
        <v>0</v>
      </c>
      <c r="AC119" s="11"/>
      <c r="AD119" s="11"/>
      <c r="AE119" s="11"/>
      <c r="AF119" s="12"/>
      <c r="AG119" s="16">
        <f t="shared" si="68"/>
        <v>0</v>
      </c>
      <c r="AH119" s="11"/>
      <c r="AI119" s="11"/>
      <c r="AJ119" s="11"/>
      <c r="AK119" s="12"/>
      <c r="AL119" s="16">
        <f t="shared" si="69"/>
        <v>0</v>
      </c>
      <c r="AM119" s="11"/>
      <c r="AN119" s="11"/>
      <c r="AO119" s="11"/>
      <c r="AP119" s="12"/>
      <c r="AQ119" s="16">
        <f t="shared" si="70"/>
        <v>0</v>
      </c>
      <c r="AR119" s="11"/>
      <c r="AS119" s="11"/>
      <c r="AT119" s="11"/>
      <c r="AU119" s="12"/>
      <c r="AV119" s="25">
        <f t="shared" si="71"/>
        <v>0</v>
      </c>
    </row>
    <row r="120" spans="1:48" x14ac:dyDescent="0.25">
      <c r="A120" s="9">
        <v>8</v>
      </c>
      <c r="B120" s="3" t="s">
        <v>8</v>
      </c>
      <c r="C120" s="22" t="s">
        <v>44</v>
      </c>
      <c r="D120" s="75"/>
      <c r="E120" s="75"/>
      <c r="F120" s="75"/>
      <c r="G120" s="76"/>
      <c r="H120" s="77">
        <f t="shared" si="63"/>
        <v>0</v>
      </c>
      <c r="I120" s="75"/>
      <c r="J120" s="75"/>
      <c r="K120" s="75"/>
      <c r="L120" s="76"/>
      <c r="M120" s="77">
        <f t="shared" si="64"/>
        <v>0</v>
      </c>
      <c r="N120" s="75"/>
      <c r="O120" s="75"/>
      <c r="P120" s="75"/>
      <c r="Q120" s="76"/>
      <c r="R120" s="77">
        <f t="shared" si="65"/>
        <v>0</v>
      </c>
      <c r="S120" s="75"/>
      <c r="T120" s="75"/>
      <c r="U120" s="75"/>
      <c r="V120" s="76"/>
      <c r="W120" s="77">
        <f t="shared" si="66"/>
        <v>0</v>
      </c>
      <c r="X120" s="11"/>
      <c r="Y120" s="11"/>
      <c r="Z120" s="11"/>
      <c r="AA120" s="12"/>
      <c r="AB120" s="16">
        <f t="shared" si="67"/>
        <v>0</v>
      </c>
      <c r="AC120" s="11"/>
      <c r="AD120" s="11"/>
      <c r="AE120" s="11"/>
      <c r="AF120" s="12"/>
      <c r="AG120" s="16">
        <f t="shared" si="68"/>
        <v>0</v>
      </c>
      <c r="AH120" s="11"/>
      <c r="AI120" s="11"/>
      <c r="AJ120" s="11"/>
      <c r="AK120" s="12"/>
      <c r="AL120" s="16">
        <f t="shared" si="69"/>
        <v>0</v>
      </c>
      <c r="AM120" s="11"/>
      <c r="AN120" s="11"/>
      <c r="AO120" s="11"/>
      <c r="AP120" s="12"/>
      <c r="AQ120" s="16">
        <f t="shared" si="70"/>
        <v>0</v>
      </c>
      <c r="AR120" s="11"/>
      <c r="AS120" s="11"/>
      <c r="AT120" s="11"/>
      <c r="AU120" s="12"/>
      <c r="AV120" s="25">
        <f t="shared" si="71"/>
        <v>0</v>
      </c>
    </row>
    <row r="121" spans="1:48" x14ac:dyDescent="0.25">
      <c r="A121" s="9">
        <v>8</v>
      </c>
      <c r="B121" s="3" t="s">
        <v>9</v>
      </c>
      <c r="C121" s="22" t="s">
        <v>44</v>
      </c>
      <c r="D121" s="75"/>
      <c r="E121" s="75"/>
      <c r="F121" s="75"/>
      <c r="G121" s="76"/>
      <c r="H121" s="77">
        <f t="shared" si="63"/>
        <v>0</v>
      </c>
      <c r="I121" s="75"/>
      <c r="J121" s="75"/>
      <c r="K121" s="75"/>
      <c r="L121" s="76"/>
      <c r="M121" s="77">
        <f t="shared" si="64"/>
        <v>0</v>
      </c>
      <c r="N121" s="75"/>
      <c r="O121" s="75"/>
      <c r="P121" s="75"/>
      <c r="Q121" s="76"/>
      <c r="R121" s="77">
        <f t="shared" si="65"/>
        <v>0</v>
      </c>
      <c r="S121" s="75"/>
      <c r="T121" s="75"/>
      <c r="U121" s="75"/>
      <c r="V121" s="76"/>
      <c r="W121" s="77">
        <f t="shared" si="66"/>
        <v>0</v>
      </c>
      <c r="X121" s="11"/>
      <c r="Y121" s="11"/>
      <c r="Z121" s="11"/>
      <c r="AA121" s="12"/>
      <c r="AB121" s="16">
        <f t="shared" si="67"/>
        <v>0</v>
      </c>
      <c r="AC121" s="11"/>
      <c r="AD121" s="11"/>
      <c r="AE121" s="11"/>
      <c r="AF121" s="12"/>
      <c r="AG121" s="16">
        <f t="shared" si="68"/>
        <v>0</v>
      </c>
      <c r="AH121" s="11"/>
      <c r="AI121" s="11"/>
      <c r="AJ121" s="11"/>
      <c r="AK121" s="12"/>
      <c r="AL121" s="16">
        <f t="shared" si="69"/>
        <v>0</v>
      </c>
      <c r="AM121" s="11"/>
      <c r="AN121" s="11"/>
      <c r="AO121" s="11"/>
      <c r="AP121" s="12"/>
      <c r="AQ121" s="16">
        <f t="shared" si="70"/>
        <v>0</v>
      </c>
      <c r="AR121" s="11"/>
      <c r="AS121" s="11"/>
      <c r="AT121" s="11"/>
      <c r="AU121" s="12"/>
      <c r="AV121" s="25">
        <f t="shared" si="71"/>
        <v>0</v>
      </c>
    </row>
    <row r="122" spans="1:48" x14ac:dyDescent="0.25">
      <c r="A122" s="9">
        <v>8</v>
      </c>
      <c r="B122" s="3" t="s">
        <v>10</v>
      </c>
      <c r="C122" s="22" t="s">
        <v>44</v>
      </c>
      <c r="D122" s="75"/>
      <c r="E122" s="75"/>
      <c r="F122" s="75"/>
      <c r="G122" s="76"/>
      <c r="H122" s="77">
        <f t="shared" si="63"/>
        <v>0</v>
      </c>
      <c r="I122" s="75"/>
      <c r="J122" s="75"/>
      <c r="K122" s="75"/>
      <c r="L122" s="76"/>
      <c r="M122" s="77">
        <f t="shared" si="64"/>
        <v>0</v>
      </c>
      <c r="N122" s="75"/>
      <c r="O122" s="75"/>
      <c r="P122" s="75"/>
      <c r="Q122" s="76"/>
      <c r="R122" s="77">
        <f t="shared" si="65"/>
        <v>0</v>
      </c>
      <c r="S122" s="75"/>
      <c r="T122" s="75"/>
      <c r="U122" s="75"/>
      <c r="V122" s="76"/>
      <c r="W122" s="77">
        <f t="shared" si="66"/>
        <v>0</v>
      </c>
      <c r="X122" s="11"/>
      <c r="Y122" s="11"/>
      <c r="Z122" s="11"/>
      <c r="AA122" s="12"/>
      <c r="AB122" s="16">
        <f t="shared" si="67"/>
        <v>0</v>
      </c>
      <c r="AC122" s="11"/>
      <c r="AD122" s="11"/>
      <c r="AE122" s="11"/>
      <c r="AF122" s="12"/>
      <c r="AG122" s="16">
        <f t="shared" si="68"/>
        <v>0</v>
      </c>
      <c r="AH122" s="11"/>
      <c r="AI122" s="11"/>
      <c r="AJ122" s="11"/>
      <c r="AK122" s="12"/>
      <c r="AL122" s="16">
        <f t="shared" si="69"/>
        <v>0</v>
      </c>
      <c r="AM122" s="11"/>
      <c r="AN122" s="11"/>
      <c r="AO122" s="11"/>
      <c r="AP122" s="12"/>
      <c r="AQ122" s="16">
        <f t="shared" si="70"/>
        <v>0</v>
      </c>
      <c r="AR122" s="11"/>
      <c r="AS122" s="11"/>
      <c r="AT122" s="11"/>
      <c r="AU122" s="12"/>
      <c r="AV122" s="25">
        <f t="shared" si="71"/>
        <v>0</v>
      </c>
    </row>
    <row r="123" spans="1:48" x14ac:dyDescent="0.25">
      <c r="A123" s="9">
        <v>8</v>
      </c>
      <c r="B123" s="22" t="s">
        <v>34</v>
      </c>
      <c r="C123" s="22" t="s">
        <v>44</v>
      </c>
      <c r="D123" s="78"/>
      <c r="E123" s="78"/>
      <c r="F123" s="78"/>
      <c r="G123" s="79"/>
      <c r="H123" s="80">
        <f t="shared" si="63"/>
        <v>0</v>
      </c>
      <c r="I123" s="78"/>
      <c r="J123" s="78"/>
      <c r="K123" s="78"/>
      <c r="L123" s="79"/>
      <c r="M123" s="80">
        <f t="shared" si="64"/>
        <v>0</v>
      </c>
      <c r="N123" s="78"/>
      <c r="O123" s="78"/>
      <c r="P123" s="78"/>
      <c r="Q123" s="79"/>
      <c r="R123" s="80">
        <f t="shared" si="65"/>
        <v>0</v>
      </c>
      <c r="S123" s="78"/>
      <c r="T123" s="78"/>
      <c r="U123" s="78"/>
      <c r="V123" s="79"/>
      <c r="W123" s="80">
        <f t="shared" si="66"/>
        <v>0</v>
      </c>
      <c r="X123" s="13"/>
      <c r="Y123" s="13"/>
      <c r="Z123" s="13"/>
      <c r="AA123" s="14"/>
      <c r="AB123" s="17">
        <f t="shared" si="67"/>
        <v>0</v>
      </c>
      <c r="AC123" s="13"/>
      <c r="AD123" s="13"/>
      <c r="AE123" s="13"/>
      <c r="AF123" s="14"/>
      <c r="AG123" s="17">
        <f t="shared" si="68"/>
        <v>0</v>
      </c>
      <c r="AH123" s="13"/>
      <c r="AI123" s="13"/>
      <c r="AJ123" s="13"/>
      <c r="AK123" s="14"/>
      <c r="AL123" s="17">
        <f t="shared" si="69"/>
        <v>0</v>
      </c>
      <c r="AM123" s="13"/>
      <c r="AN123" s="13"/>
      <c r="AO123" s="13"/>
      <c r="AP123" s="14"/>
      <c r="AQ123" s="17">
        <f t="shared" si="70"/>
        <v>0</v>
      </c>
      <c r="AR123" s="13"/>
      <c r="AS123" s="13"/>
      <c r="AT123" s="13"/>
      <c r="AU123" s="14"/>
      <c r="AV123" s="26">
        <f t="shared" si="71"/>
        <v>0</v>
      </c>
    </row>
    <row r="124" spans="1:48" x14ac:dyDescent="0.25">
      <c r="A124" s="9">
        <v>8</v>
      </c>
      <c r="B124" s="27"/>
      <c r="C124" s="28"/>
      <c r="D124" s="81"/>
      <c r="E124" s="82"/>
      <c r="F124" s="82"/>
      <c r="G124" s="82"/>
      <c r="H124" s="83">
        <f>SUM(H111:H123)</f>
        <v>0</v>
      </c>
      <c r="I124" s="82"/>
      <c r="J124" s="82"/>
      <c r="K124" s="82"/>
      <c r="L124" s="82"/>
      <c r="M124" s="83">
        <f>SUM(M111:M123)</f>
        <v>0</v>
      </c>
      <c r="N124" s="82"/>
      <c r="O124" s="82"/>
      <c r="P124" s="82"/>
      <c r="Q124" s="82"/>
      <c r="R124" s="83">
        <f>SUM(R111:R123)</f>
        <v>0</v>
      </c>
      <c r="S124" s="82"/>
      <c r="T124" s="82"/>
      <c r="U124" s="82"/>
      <c r="V124" s="82"/>
      <c r="W124" s="83">
        <f>SUM(W111:W123)</f>
        <v>0</v>
      </c>
      <c r="X124" s="29"/>
      <c r="Y124" s="29"/>
      <c r="Z124" s="29"/>
      <c r="AA124" s="29"/>
      <c r="AB124" s="30">
        <f>SUM(AB111:AB123)</f>
        <v>0</v>
      </c>
      <c r="AC124" s="29"/>
      <c r="AD124" s="29"/>
      <c r="AE124" s="29"/>
      <c r="AF124" s="29"/>
      <c r="AG124" s="30">
        <f>SUM(AG111:AG123)</f>
        <v>0</v>
      </c>
      <c r="AH124" s="29"/>
      <c r="AI124" s="29"/>
      <c r="AJ124" s="29"/>
      <c r="AK124" s="29"/>
      <c r="AL124" s="30">
        <f>SUM(AL111:AL123)</f>
        <v>0</v>
      </c>
      <c r="AM124" s="29"/>
      <c r="AN124" s="29"/>
      <c r="AO124" s="29"/>
      <c r="AP124" s="29"/>
      <c r="AQ124" s="30">
        <f>SUM(AQ111:AQ123)</f>
        <v>0</v>
      </c>
      <c r="AR124" s="29"/>
      <c r="AS124" s="29"/>
      <c r="AT124" s="29"/>
      <c r="AU124" s="29"/>
      <c r="AV124" s="30">
        <f>SUM(AV111:AV123)</f>
        <v>0</v>
      </c>
    </row>
    <row r="125" spans="1:48" x14ac:dyDescent="0.25">
      <c r="A125" s="9">
        <v>8</v>
      </c>
      <c r="B125" s="115" t="str">
        <f>"Буква (или иное название) класса "&amp;A366&amp;":"</f>
        <v>Буква (или иное название) класса 25:</v>
      </c>
      <c r="C125" s="116"/>
      <c r="D125" s="106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</row>
    <row r="126" spans="1:48" x14ac:dyDescent="0.25">
      <c r="A126" s="9">
        <v>9</v>
      </c>
      <c r="B126" s="20" t="s">
        <v>0</v>
      </c>
      <c r="C126" s="21" t="s">
        <v>44</v>
      </c>
      <c r="D126" s="75"/>
      <c r="E126" s="75"/>
      <c r="F126" s="75"/>
      <c r="G126" s="76"/>
      <c r="H126" s="77">
        <f t="shared" ref="H126:H138" si="72">COUNTA(D126:G126)</f>
        <v>0</v>
      </c>
      <c r="I126" s="75"/>
      <c r="J126" s="75"/>
      <c r="K126" s="75"/>
      <c r="L126" s="76"/>
      <c r="M126" s="77">
        <f t="shared" ref="M126:M138" si="73">COUNTA(I126:L126)</f>
        <v>0</v>
      </c>
      <c r="N126" s="75"/>
      <c r="O126" s="75"/>
      <c r="P126" s="75"/>
      <c r="Q126" s="76"/>
      <c r="R126" s="77">
        <f t="shared" ref="R126:R138" si="74">COUNTA(N126:Q126)</f>
        <v>0</v>
      </c>
      <c r="S126" s="75"/>
      <c r="T126" s="75"/>
      <c r="U126" s="75"/>
      <c r="V126" s="76"/>
      <c r="W126" s="77">
        <f t="shared" ref="W126:W138" si="75">COUNTA(S126:V126)</f>
        <v>0</v>
      </c>
      <c r="X126" s="11"/>
      <c r="Y126" s="11"/>
      <c r="Z126" s="11"/>
      <c r="AA126" s="12"/>
      <c r="AB126" s="16">
        <f t="shared" ref="AB126:AB138" si="76">COUNTA(X126:AA126)</f>
        <v>0</v>
      </c>
      <c r="AC126" s="11"/>
      <c r="AD126" s="11"/>
      <c r="AE126" s="11"/>
      <c r="AF126" s="12"/>
      <c r="AG126" s="16">
        <f t="shared" ref="AG126:AG138" si="77">COUNTA(AC126:AF126)</f>
        <v>0</v>
      </c>
      <c r="AH126" s="11"/>
      <c r="AI126" s="11"/>
      <c r="AJ126" s="11"/>
      <c r="AK126" s="12"/>
      <c r="AL126" s="16">
        <f t="shared" ref="AL126:AL138" si="78">COUNTA(AH126:AK126)</f>
        <v>0</v>
      </c>
      <c r="AM126" s="11"/>
      <c r="AN126" s="11"/>
      <c r="AO126" s="11"/>
      <c r="AP126" s="12"/>
      <c r="AQ126" s="16">
        <f t="shared" ref="AQ126:AQ138" si="79">COUNTA(AM126:AP126)</f>
        <v>0</v>
      </c>
      <c r="AR126" s="11"/>
      <c r="AS126" s="11"/>
      <c r="AT126" s="11"/>
      <c r="AU126" s="12"/>
      <c r="AV126" s="25">
        <f t="shared" ref="AV126:AV138" si="80">COUNTA(AR126:AU126)</f>
        <v>0</v>
      </c>
    </row>
    <row r="127" spans="1:48" x14ac:dyDescent="0.25">
      <c r="A127" s="9">
        <v>9</v>
      </c>
      <c r="B127" s="3" t="s">
        <v>1</v>
      </c>
      <c r="C127" s="22" t="s">
        <v>44</v>
      </c>
      <c r="D127" s="75"/>
      <c r="E127" s="75"/>
      <c r="F127" s="75"/>
      <c r="G127" s="76"/>
      <c r="H127" s="77">
        <f t="shared" si="72"/>
        <v>0</v>
      </c>
      <c r="I127" s="75"/>
      <c r="J127" s="75"/>
      <c r="K127" s="75"/>
      <c r="L127" s="76"/>
      <c r="M127" s="77">
        <f t="shared" si="73"/>
        <v>0</v>
      </c>
      <c r="N127" s="75"/>
      <c r="O127" s="75"/>
      <c r="P127" s="75"/>
      <c r="Q127" s="76"/>
      <c r="R127" s="77">
        <f t="shared" si="74"/>
        <v>0</v>
      </c>
      <c r="S127" s="75"/>
      <c r="T127" s="75"/>
      <c r="U127" s="75"/>
      <c r="V127" s="76"/>
      <c r="W127" s="77">
        <f t="shared" si="75"/>
        <v>0</v>
      </c>
      <c r="X127" s="11"/>
      <c r="Y127" s="11"/>
      <c r="Z127" s="11"/>
      <c r="AA127" s="12"/>
      <c r="AB127" s="16">
        <f t="shared" si="76"/>
        <v>0</v>
      </c>
      <c r="AC127" s="11"/>
      <c r="AD127" s="11"/>
      <c r="AE127" s="11"/>
      <c r="AF127" s="12"/>
      <c r="AG127" s="16">
        <f t="shared" si="77"/>
        <v>0</v>
      </c>
      <c r="AH127" s="11"/>
      <c r="AI127" s="11"/>
      <c r="AJ127" s="11"/>
      <c r="AK127" s="12"/>
      <c r="AL127" s="16">
        <f t="shared" si="78"/>
        <v>0</v>
      </c>
      <c r="AM127" s="11"/>
      <c r="AN127" s="11"/>
      <c r="AO127" s="11"/>
      <c r="AP127" s="12"/>
      <c r="AQ127" s="16">
        <f t="shared" si="79"/>
        <v>0</v>
      </c>
      <c r="AR127" s="11"/>
      <c r="AS127" s="11"/>
      <c r="AT127" s="11"/>
      <c r="AU127" s="12"/>
      <c r="AV127" s="25">
        <f t="shared" si="80"/>
        <v>0</v>
      </c>
    </row>
    <row r="128" spans="1:48" x14ac:dyDescent="0.25">
      <c r="A128" s="9">
        <v>9</v>
      </c>
      <c r="B128" s="3" t="s">
        <v>2</v>
      </c>
      <c r="C128" s="22" t="s">
        <v>44</v>
      </c>
      <c r="D128" s="75"/>
      <c r="E128" s="75"/>
      <c r="F128" s="75"/>
      <c r="G128" s="76"/>
      <c r="H128" s="77">
        <f t="shared" si="72"/>
        <v>0</v>
      </c>
      <c r="I128" s="75"/>
      <c r="J128" s="75"/>
      <c r="K128" s="75"/>
      <c r="L128" s="76"/>
      <c r="M128" s="77">
        <f t="shared" si="73"/>
        <v>0</v>
      </c>
      <c r="N128" s="75"/>
      <c r="O128" s="75"/>
      <c r="P128" s="75"/>
      <c r="Q128" s="76"/>
      <c r="R128" s="77">
        <f t="shared" si="74"/>
        <v>0</v>
      </c>
      <c r="S128" s="75"/>
      <c r="T128" s="75"/>
      <c r="U128" s="75"/>
      <c r="V128" s="76"/>
      <c r="W128" s="77">
        <f t="shared" si="75"/>
        <v>0</v>
      </c>
      <c r="X128" s="11"/>
      <c r="Y128" s="11"/>
      <c r="Z128" s="11"/>
      <c r="AA128" s="12"/>
      <c r="AB128" s="16">
        <f t="shared" si="76"/>
        <v>0</v>
      </c>
      <c r="AC128" s="11"/>
      <c r="AD128" s="11"/>
      <c r="AE128" s="11"/>
      <c r="AF128" s="12"/>
      <c r="AG128" s="16">
        <f t="shared" si="77"/>
        <v>0</v>
      </c>
      <c r="AH128" s="11"/>
      <c r="AI128" s="11"/>
      <c r="AJ128" s="11"/>
      <c r="AK128" s="12"/>
      <c r="AL128" s="16">
        <f t="shared" si="78"/>
        <v>0</v>
      </c>
      <c r="AM128" s="11"/>
      <c r="AN128" s="11"/>
      <c r="AO128" s="11"/>
      <c r="AP128" s="12"/>
      <c r="AQ128" s="16">
        <f t="shared" si="79"/>
        <v>0</v>
      </c>
      <c r="AR128" s="11"/>
      <c r="AS128" s="11"/>
      <c r="AT128" s="11"/>
      <c r="AU128" s="12"/>
      <c r="AV128" s="25">
        <f t="shared" si="80"/>
        <v>0</v>
      </c>
    </row>
    <row r="129" spans="1:48" x14ac:dyDescent="0.25">
      <c r="A129" s="9">
        <v>9</v>
      </c>
      <c r="B129" s="3" t="s">
        <v>3</v>
      </c>
      <c r="C129" s="22" t="s">
        <v>44</v>
      </c>
      <c r="D129" s="75"/>
      <c r="E129" s="75"/>
      <c r="F129" s="75"/>
      <c r="G129" s="76"/>
      <c r="H129" s="77">
        <f t="shared" si="72"/>
        <v>0</v>
      </c>
      <c r="I129" s="75"/>
      <c r="J129" s="75"/>
      <c r="K129" s="75"/>
      <c r="L129" s="76"/>
      <c r="M129" s="77">
        <f t="shared" si="73"/>
        <v>0</v>
      </c>
      <c r="N129" s="75"/>
      <c r="O129" s="75"/>
      <c r="P129" s="75"/>
      <c r="Q129" s="76"/>
      <c r="R129" s="77">
        <f t="shared" si="74"/>
        <v>0</v>
      </c>
      <c r="S129" s="75"/>
      <c r="T129" s="75"/>
      <c r="U129" s="75"/>
      <c r="V129" s="76"/>
      <c r="W129" s="77">
        <f t="shared" si="75"/>
        <v>0</v>
      </c>
      <c r="X129" s="11"/>
      <c r="Y129" s="11"/>
      <c r="Z129" s="11"/>
      <c r="AA129" s="12"/>
      <c r="AB129" s="16">
        <f t="shared" si="76"/>
        <v>0</v>
      </c>
      <c r="AC129" s="11"/>
      <c r="AD129" s="11"/>
      <c r="AE129" s="11"/>
      <c r="AF129" s="12"/>
      <c r="AG129" s="16">
        <f t="shared" si="77"/>
        <v>0</v>
      </c>
      <c r="AH129" s="11"/>
      <c r="AI129" s="11"/>
      <c r="AJ129" s="11"/>
      <c r="AK129" s="12"/>
      <c r="AL129" s="16">
        <f t="shared" si="78"/>
        <v>0</v>
      </c>
      <c r="AM129" s="11"/>
      <c r="AN129" s="11"/>
      <c r="AO129" s="11"/>
      <c r="AP129" s="12"/>
      <c r="AQ129" s="16">
        <f t="shared" si="79"/>
        <v>0</v>
      </c>
      <c r="AR129" s="11"/>
      <c r="AS129" s="11"/>
      <c r="AT129" s="11"/>
      <c r="AU129" s="12"/>
      <c r="AV129" s="25">
        <f t="shared" si="80"/>
        <v>0</v>
      </c>
    </row>
    <row r="130" spans="1:48" x14ac:dyDescent="0.25">
      <c r="A130" s="9">
        <v>9</v>
      </c>
      <c r="B130" s="3" t="s">
        <v>4</v>
      </c>
      <c r="C130" s="22" t="s">
        <v>44</v>
      </c>
      <c r="D130" s="75"/>
      <c r="E130" s="75"/>
      <c r="F130" s="75"/>
      <c r="G130" s="76"/>
      <c r="H130" s="77">
        <f t="shared" si="72"/>
        <v>0</v>
      </c>
      <c r="I130" s="75"/>
      <c r="J130" s="75"/>
      <c r="K130" s="75"/>
      <c r="L130" s="76"/>
      <c r="M130" s="77">
        <f t="shared" si="73"/>
        <v>0</v>
      </c>
      <c r="N130" s="75"/>
      <c r="O130" s="75"/>
      <c r="P130" s="75"/>
      <c r="Q130" s="76"/>
      <c r="R130" s="77">
        <f t="shared" si="74"/>
        <v>0</v>
      </c>
      <c r="S130" s="75"/>
      <c r="T130" s="75"/>
      <c r="U130" s="75"/>
      <c r="V130" s="76"/>
      <c r="W130" s="77">
        <f t="shared" si="75"/>
        <v>0</v>
      </c>
      <c r="X130" s="11"/>
      <c r="Y130" s="11"/>
      <c r="Z130" s="11"/>
      <c r="AA130" s="12"/>
      <c r="AB130" s="16">
        <f t="shared" si="76"/>
        <v>0</v>
      </c>
      <c r="AC130" s="11"/>
      <c r="AD130" s="11"/>
      <c r="AE130" s="11"/>
      <c r="AF130" s="12"/>
      <c r="AG130" s="16">
        <f t="shared" si="77"/>
        <v>0</v>
      </c>
      <c r="AH130" s="11"/>
      <c r="AI130" s="11"/>
      <c r="AJ130" s="11"/>
      <c r="AK130" s="12"/>
      <c r="AL130" s="16">
        <f t="shared" si="78"/>
        <v>0</v>
      </c>
      <c r="AM130" s="11"/>
      <c r="AN130" s="11"/>
      <c r="AO130" s="11"/>
      <c r="AP130" s="12"/>
      <c r="AQ130" s="16">
        <f t="shared" si="79"/>
        <v>0</v>
      </c>
      <c r="AR130" s="11"/>
      <c r="AS130" s="11"/>
      <c r="AT130" s="11"/>
      <c r="AU130" s="12"/>
      <c r="AV130" s="25">
        <f t="shared" si="80"/>
        <v>0</v>
      </c>
    </row>
    <row r="131" spans="1:48" x14ac:dyDescent="0.25">
      <c r="A131" s="9">
        <v>9</v>
      </c>
      <c r="B131" s="3" t="s">
        <v>5</v>
      </c>
      <c r="C131" s="22" t="s">
        <v>44</v>
      </c>
      <c r="D131" s="75"/>
      <c r="E131" s="75"/>
      <c r="F131" s="75"/>
      <c r="G131" s="76"/>
      <c r="H131" s="77">
        <f t="shared" si="72"/>
        <v>0</v>
      </c>
      <c r="I131" s="75"/>
      <c r="J131" s="75"/>
      <c r="K131" s="75"/>
      <c r="L131" s="76"/>
      <c r="M131" s="77">
        <f t="shared" si="73"/>
        <v>0</v>
      </c>
      <c r="N131" s="75"/>
      <c r="O131" s="75"/>
      <c r="P131" s="75"/>
      <c r="Q131" s="76"/>
      <c r="R131" s="77">
        <f t="shared" si="74"/>
        <v>0</v>
      </c>
      <c r="S131" s="75"/>
      <c r="T131" s="75"/>
      <c r="U131" s="75"/>
      <c r="V131" s="76"/>
      <c r="W131" s="77">
        <f t="shared" si="75"/>
        <v>0</v>
      </c>
      <c r="X131" s="11"/>
      <c r="Y131" s="11"/>
      <c r="Z131" s="11"/>
      <c r="AA131" s="12"/>
      <c r="AB131" s="16">
        <f t="shared" si="76"/>
        <v>0</v>
      </c>
      <c r="AC131" s="11"/>
      <c r="AD131" s="11"/>
      <c r="AE131" s="11"/>
      <c r="AF131" s="12"/>
      <c r="AG131" s="16">
        <f t="shared" si="77"/>
        <v>0</v>
      </c>
      <c r="AH131" s="11"/>
      <c r="AI131" s="11"/>
      <c r="AJ131" s="11"/>
      <c r="AK131" s="12"/>
      <c r="AL131" s="16">
        <f t="shared" si="78"/>
        <v>0</v>
      </c>
      <c r="AM131" s="11"/>
      <c r="AN131" s="11"/>
      <c r="AO131" s="11"/>
      <c r="AP131" s="12"/>
      <c r="AQ131" s="16">
        <f t="shared" si="79"/>
        <v>0</v>
      </c>
      <c r="AR131" s="11"/>
      <c r="AS131" s="11"/>
      <c r="AT131" s="11"/>
      <c r="AU131" s="12"/>
      <c r="AV131" s="25">
        <f t="shared" si="80"/>
        <v>0</v>
      </c>
    </row>
    <row r="132" spans="1:48" x14ac:dyDescent="0.25">
      <c r="A132" s="9">
        <v>9</v>
      </c>
      <c r="B132" s="3" t="s">
        <v>6</v>
      </c>
      <c r="C132" s="22" t="s">
        <v>44</v>
      </c>
      <c r="D132" s="75"/>
      <c r="E132" s="75"/>
      <c r="F132" s="75"/>
      <c r="G132" s="76"/>
      <c r="H132" s="77">
        <f t="shared" si="72"/>
        <v>0</v>
      </c>
      <c r="I132" s="75"/>
      <c r="J132" s="75"/>
      <c r="K132" s="75"/>
      <c r="L132" s="76"/>
      <c r="M132" s="77">
        <f t="shared" si="73"/>
        <v>0</v>
      </c>
      <c r="N132" s="75"/>
      <c r="O132" s="75"/>
      <c r="P132" s="75"/>
      <c r="Q132" s="76"/>
      <c r="R132" s="77">
        <f t="shared" si="74"/>
        <v>0</v>
      </c>
      <c r="S132" s="75"/>
      <c r="T132" s="75"/>
      <c r="U132" s="75"/>
      <c r="V132" s="76"/>
      <c r="W132" s="77">
        <f t="shared" si="75"/>
        <v>0</v>
      </c>
      <c r="X132" s="11"/>
      <c r="Y132" s="11"/>
      <c r="Z132" s="11"/>
      <c r="AA132" s="12"/>
      <c r="AB132" s="16">
        <f t="shared" si="76"/>
        <v>0</v>
      </c>
      <c r="AC132" s="11"/>
      <c r="AD132" s="11"/>
      <c r="AE132" s="11"/>
      <c r="AF132" s="12"/>
      <c r="AG132" s="16">
        <f t="shared" si="77"/>
        <v>0</v>
      </c>
      <c r="AH132" s="11"/>
      <c r="AI132" s="11"/>
      <c r="AJ132" s="11"/>
      <c r="AK132" s="12"/>
      <c r="AL132" s="16">
        <f t="shared" si="78"/>
        <v>0</v>
      </c>
      <c r="AM132" s="11"/>
      <c r="AN132" s="11"/>
      <c r="AO132" s="11"/>
      <c r="AP132" s="12"/>
      <c r="AQ132" s="16">
        <f t="shared" si="79"/>
        <v>0</v>
      </c>
      <c r="AR132" s="11"/>
      <c r="AS132" s="11"/>
      <c r="AT132" s="11"/>
      <c r="AU132" s="12"/>
      <c r="AV132" s="25">
        <f t="shared" si="80"/>
        <v>0</v>
      </c>
    </row>
    <row r="133" spans="1:48" x14ac:dyDescent="0.25">
      <c r="A133" s="9">
        <v>9</v>
      </c>
      <c r="B133" s="3" t="s">
        <v>7</v>
      </c>
      <c r="C133" s="22" t="s">
        <v>44</v>
      </c>
      <c r="D133" s="75"/>
      <c r="E133" s="75"/>
      <c r="F133" s="75"/>
      <c r="G133" s="76"/>
      <c r="H133" s="77">
        <f t="shared" si="72"/>
        <v>0</v>
      </c>
      <c r="I133" s="75"/>
      <c r="J133" s="75"/>
      <c r="K133" s="75"/>
      <c r="L133" s="76"/>
      <c r="M133" s="77">
        <f t="shared" si="73"/>
        <v>0</v>
      </c>
      <c r="N133" s="75"/>
      <c r="O133" s="75"/>
      <c r="P133" s="75"/>
      <c r="Q133" s="76"/>
      <c r="R133" s="77">
        <f t="shared" si="74"/>
        <v>0</v>
      </c>
      <c r="S133" s="75"/>
      <c r="T133" s="75"/>
      <c r="U133" s="75"/>
      <c r="V133" s="76"/>
      <c r="W133" s="77">
        <f t="shared" si="75"/>
        <v>0</v>
      </c>
      <c r="X133" s="11"/>
      <c r="Y133" s="11"/>
      <c r="Z133" s="11"/>
      <c r="AA133" s="12"/>
      <c r="AB133" s="16">
        <f t="shared" si="76"/>
        <v>0</v>
      </c>
      <c r="AC133" s="11"/>
      <c r="AD133" s="11"/>
      <c r="AE133" s="11"/>
      <c r="AF133" s="12"/>
      <c r="AG133" s="16">
        <f t="shared" si="77"/>
        <v>0</v>
      </c>
      <c r="AH133" s="11"/>
      <c r="AI133" s="11"/>
      <c r="AJ133" s="11"/>
      <c r="AK133" s="12"/>
      <c r="AL133" s="16">
        <f t="shared" si="78"/>
        <v>0</v>
      </c>
      <c r="AM133" s="11"/>
      <c r="AN133" s="11"/>
      <c r="AO133" s="11"/>
      <c r="AP133" s="12"/>
      <c r="AQ133" s="16">
        <f t="shared" si="79"/>
        <v>0</v>
      </c>
      <c r="AR133" s="11"/>
      <c r="AS133" s="11"/>
      <c r="AT133" s="11"/>
      <c r="AU133" s="12"/>
      <c r="AV133" s="25">
        <f t="shared" si="80"/>
        <v>0</v>
      </c>
    </row>
    <row r="134" spans="1:48" x14ac:dyDescent="0.25">
      <c r="A134" s="9">
        <v>9</v>
      </c>
      <c r="B134" s="3" t="s">
        <v>23</v>
      </c>
      <c r="C134" s="22" t="s">
        <v>44</v>
      </c>
      <c r="D134" s="75"/>
      <c r="E134" s="75"/>
      <c r="F134" s="75"/>
      <c r="G134" s="76"/>
      <c r="H134" s="77">
        <f t="shared" si="72"/>
        <v>0</v>
      </c>
      <c r="I134" s="75"/>
      <c r="J134" s="75"/>
      <c r="K134" s="75"/>
      <c r="L134" s="76"/>
      <c r="M134" s="77">
        <f t="shared" si="73"/>
        <v>0</v>
      </c>
      <c r="N134" s="75"/>
      <c r="O134" s="75"/>
      <c r="P134" s="75"/>
      <c r="Q134" s="76"/>
      <c r="R134" s="77">
        <f t="shared" si="74"/>
        <v>0</v>
      </c>
      <c r="S134" s="75"/>
      <c r="T134" s="75"/>
      <c r="U134" s="75"/>
      <c r="V134" s="76"/>
      <c r="W134" s="77">
        <f t="shared" si="75"/>
        <v>0</v>
      </c>
      <c r="X134" s="11"/>
      <c r="Y134" s="11"/>
      <c r="Z134" s="11"/>
      <c r="AA134" s="12"/>
      <c r="AB134" s="16">
        <f t="shared" si="76"/>
        <v>0</v>
      </c>
      <c r="AC134" s="11"/>
      <c r="AD134" s="11"/>
      <c r="AE134" s="11"/>
      <c r="AF134" s="12"/>
      <c r="AG134" s="16">
        <f t="shared" si="77"/>
        <v>0</v>
      </c>
      <c r="AH134" s="11"/>
      <c r="AI134" s="11"/>
      <c r="AJ134" s="11"/>
      <c r="AK134" s="12"/>
      <c r="AL134" s="16">
        <f t="shared" si="78"/>
        <v>0</v>
      </c>
      <c r="AM134" s="11"/>
      <c r="AN134" s="11"/>
      <c r="AO134" s="11"/>
      <c r="AP134" s="12"/>
      <c r="AQ134" s="16">
        <f t="shared" si="79"/>
        <v>0</v>
      </c>
      <c r="AR134" s="11"/>
      <c r="AS134" s="11"/>
      <c r="AT134" s="11"/>
      <c r="AU134" s="12"/>
      <c r="AV134" s="25">
        <f t="shared" si="80"/>
        <v>0</v>
      </c>
    </row>
    <row r="135" spans="1:48" x14ac:dyDescent="0.25">
      <c r="A135" s="9">
        <v>9</v>
      </c>
      <c r="B135" s="3" t="s">
        <v>8</v>
      </c>
      <c r="C135" s="22" t="s">
        <v>44</v>
      </c>
      <c r="D135" s="75"/>
      <c r="E135" s="75"/>
      <c r="F135" s="75"/>
      <c r="G135" s="76"/>
      <c r="H135" s="77">
        <f t="shared" si="72"/>
        <v>0</v>
      </c>
      <c r="I135" s="75"/>
      <c r="J135" s="75"/>
      <c r="K135" s="75"/>
      <c r="L135" s="76"/>
      <c r="M135" s="77">
        <f t="shared" si="73"/>
        <v>0</v>
      </c>
      <c r="N135" s="75"/>
      <c r="O135" s="75"/>
      <c r="P135" s="75"/>
      <c r="Q135" s="76"/>
      <c r="R135" s="77">
        <f t="shared" si="74"/>
        <v>0</v>
      </c>
      <c r="S135" s="75"/>
      <c r="T135" s="75"/>
      <c r="U135" s="75"/>
      <c r="V135" s="76"/>
      <c r="W135" s="77">
        <f t="shared" si="75"/>
        <v>0</v>
      </c>
      <c r="X135" s="11"/>
      <c r="Y135" s="11"/>
      <c r="Z135" s="11"/>
      <c r="AA135" s="12"/>
      <c r="AB135" s="16">
        <f t="shared" si="76"/>
        <v>0</v>
      </c>
      <c r="AC135" s="11"/>
      <c r="AD135" s="11"/>
      <c r="AE135" s="11"/>
      <c r="AF135" s="12"/>
      <c r="AG135" s="16">
        <f t="shared" si="77"/>
        <v>0</v>
      </c>
      <c r="AH135" s="11"/>
      <c r="AI135" s="11"/>
      <c r="AJ135" s="11"/>
      <c r="AK135" s="12"/>
      <c r="AL135" s="16">
        <f t="shared" si="78"/>
        <v>0</v>
      </c>
      <c r="AM135" s="11"/>
      <c r="AN135" s="11"/>
      <c r="AO135" s="11"/>
      <c r="AP135" s="12"/>
      <c r="AQ135" s="16">
        <f t="shared" si="79"/>
        <v>0</v>
      </c>
      <c r="AR135" s="11"/>
      <c r="AS135" s="11"/>
      <c r="AT135" s="11"/>
      <c r="AU135" s="12"/>
      <c r="AV135" s="25">
        <f t="shared" si="80"/>
        <v>0</v>
      </c>
    </row>
    <row r="136" spans="1:48" x14ac:dyDescent="0.25">
      <c r="A136" s="9">
        <v>9</v>
      </c>
      <c r="B136" s="3" t="s">
        <v>9</v>
      </c>
      <c r="C136" s="22" t="s">
        <v>44</v>
      </c>
      <c r="D136" s="75"/>
      <c r="E136" s="75"/>
      <c r="F136" s="75"/>
      <c r="G136" s="76"/>
      <c r="H136" s="77">
        <f t="shared" si="72"/>
        <v>0</v>
      </c>
      <c r="I136" s="75"/>
      <c r="J136" s="75"/>
      <c r="K136" s="75"/>
      <c r="L136" s="76"/>
      <c r="M136" s="77">
        <f t="shared" si="73"/>
        <v>0</v>
      </c>
      <c r="N136" s="75"/>
      <c r="O136" s="75"/>
      <c r="P136" s="75"/>
      <c r="Q136" s="76"/>
      <c r="R136" s="77">
        <f t="shared" si="74"/>
        <v>0</v>
      </c>
      <c r="S136" s="75"/>
      <c r="T136" s="75"/>
      <c r="U136" s="75"/>
      <c r="V136" s="76"/>
      <c r="W136" s="77">
        <f t="shared" si="75"/>
        <v>0</v>
      </c>
      <c r="X136" s="11"/>
      <c r="Y136" s="11"/>
      <c r="Z136" s="11"/>
      <c r="AA136" s="12"/>
      <c r="AB136" s="16">
        <f t="shared" si="76"/>
        <v>0</v>
      </c>
      <c r="AC136" s="11"/>
      <c r="AD136" s="11"/>
      <c r="AE136" s="11"/>
      <c r="AF136" s="12"/>
      <c r="AG136" s="16">
        <f t="shared" si="77"/>
        <v>0</v>
      </c>
      <c r="AH136" s="11"/>
      <c r="AI136" s="11"/>
      <c r="AJ136" s="11"/>
      <c r="AK136" s="12"/>
      <c r="AL136" s="16">
        <f t="shared" si="78"/>
        <v>0</v>
      </c>
      <c r="AM136" s="11"/>
      <c r="AN136" s="11"/>
      <c r="AO136" s="11"/>
      <c r="AP136" s="12"/>
      <c r="AQ136" s="16">
        <f t="shared" si="79"/>
        <v>0</v>
      </c>
      <c r="AR136" s="11"/>
      <c r="AS136" s="11"/>
      <c r="AT136" s="11"/>
      <c r="AU136" s="12"/>
      <c r="AV136" s="25">
        <f t="shared" si="80"/>
        <v>0</v>
      </c>
    </row>
    <row r="137" spans="1:48" x14ac:dyDescent="0.25">
      <c r="A137" s="9">
        <v>9</v>
      </c>
      <c r="B137" s="3" t="s">
        <v>10</v>
      </c>
      <c r="C137" s="22" t="s">
        <v>44</v>
      </c>
      <c r="D137" s="75"/>
      <c r="E137" s="75"/>
      <c r="F137" s="75"/>
      <c r="G137" s="76"/>
      <c r="H137" s="77">
        <f t="shared" si="72"/>
        <v>0</v>
      </c>
      <c r="I137" s="75"/>
      <c r="J137" s="75"/>
      <c r="K137" s="75"/>
      <c r="L137" s="76"/>
      <c r="M137" s="77">
        <f t="shared" si="73"/>
        <v>0</v>
      </c>
      <c r="N137" s="75"/>
      <c r="O137" s="75"/>
      <c r="P137" s="75"/>
      <c r="Q137" s="76"/>
      <c r="R137" s="77">
        <f t="shared" si="74"/>
        <v>0</v>
      </c>
      <c r="S137" s="75"/>
      <c r="T137" s="75"/>
      <c r="U137" s="75"/>
      <c r="V137" s="76"/>
      <c r="W137" s="77">
        <f t="shared" si="75"/>
        <v>0</v>
      </c>
      <c r="X137" s="11"/>
      <c r="Y137" s="11"/>
      <c r="Z137" s="11"/>
      <c r="AA137" s="12"/>
      <c r="AB137" s="16">
        <f t="shared" si="76"/>
        <v>0</v>
      </c>
      <c r="AC137" s="11"/>
      <c r="AD137" s="11"/>
      <c r="AE137" s="11"/>
      <c r="AF137" s="12"/>
      <c r="AG137" s="16">
        <f t="shared" si="77"/>
        <v>0</v>
      </c>
      <c r="AH137" s="11"/>
      <c r="AI137" s="11"/>
      <c r="AJ137" s="11"/>
      <c r="AK137" s="12"/>
      <c r="AL137" s="16">
        <f t="shared" si="78"/>
        <v>0</v>
      </c>
      <c r="AM137" s="11"/>
      <c r="AN137" s="11"/>
      <c r="AO137" s="11"/>
      <c r="AP137" s="12"/>
      <c r="AQ137" s="16">
        <f t="shared" si="79"/>
        <v>0</v>
      </c>
      <c r="AR137" s="11"/>
      <c r="AS137" s="11"/>
      <c r="AT137" s="11"/>
      <c r="AU137" s="12"/>
      <c r="AV137" s="25">
        <f t="shared" si="80"/>
        <v>0</v>
      </c>
    </row>
    <row r="138" spans="1:48" x14ac:dyDescent="0.25">
      <c r="A138" s="9">
        <v>9</v>
      </c>
      <c r="B138" s="22" t="s">
        <v>34</v>
      </c>
      <c r="C138" s="22" t="s">
        <v>44</v>
      </c>
      <c r="D138" s="78"/>
      <c r="E138" s="78"/>
      <c r="F138" s="78"/>
      <c r="G138" s="79"/>
      <c r="H138" s="80">
        <f t="shared" si="72"/>
        <v>0</v>
      </c>
      <c r="I138" s="78"/>
      <c r="J138" s="78"/>
      <c r="K138" s="78"/>
      <c r="L138" s="79"/>
      <c r="M138" s="80">
        <f t="shared" si="73"/>
        <v>0</v>
      </c>
      <c r="N138" s="78"/>
      <c r="O138" s="78"/>
      <c r="P138" s="78"/>
      <c r="Q138" s="79"/>
      <c r="R138" s="80">
        <f t="shared" si="74"/>
        <v>0</v>
      </c>
      <c r="S138" s="78"/>
      <c r="T138" s="78"/>
      <c r="U138" s="78"/>
      <c r="V138" s="79"/>
      <c r="W138" s="80">
        <f t="shared" si="75"/>
        <v>0</v>
      </c>
      <c r="X138" s="13"/>
      <c r="Y138" s="13"/>
      <c r="Z138" s="13"/>
      <c r="AA138" s="14"/>
      <c r="AB138" s="17">
        <f t="shared" si="76"/>
        <v>0</v>
      </c>
      <c r="AC138" s="13"/>
      <c r="AD138" s="13"/>
      <c r="AE138" s="13"/>
      <c r="AF138" s="14"/>
      <c r="AG138" s="17">
        <f t="shared" si="77"/>
        <v>0</v>
      </c>
      <c r="AH138" s="13"/>
      <c r="AI138" s="13"/>
      <c r="AJ138" s="13"/>
      <c r="AK138" s="14"/>
      <c r="AL138" s="17">
        <f t="shared" si="78"/>
        <v>0</v>
      </c>
      <c r="AM138" s="13"/>
      <c r="AN138" s="13"/>
      <c r="AO138" s="13"/>
      <c r="AP138" s="14"/>
      <c r="AQ138" s="17">
        <f t="shared" si="79"/>
        <v>0</v>
      </c>
      <c r="AR138" s="13"/>
      <c r="AS138" s="13"/>
      <c r="AT138" s="13"/>
      <c r="AU138" s="14"/>
      <c r="AV138" s="26">
        <f t="shared" si="80"/>
        <v>0</v>
      </c>
    </row>
    <row r="139" spans="1:48" x14ac:dyDescent="0.25">
      <c r="A139" s="9">
        <v>9</v>
      </c>
      <c r="B139" s="27"/>
      <c r="C139" s="28"/>
      <c r="D139" s="81"/>
      <c r="E139" s="82"/>
      <c r="F139" s="82"/>
      <c r="G139" s="82"/>
      <c r="H139" s="83">
        <f>SUM(H126:H138)</f>
        <v>0</v>
      </c>
      <c r="I139" s="82"/>
      <c r="J139" s="82"/>
      <c r="K139" s="82"/>
      <c r="L139" s="82"/>
      <c r="M139" s="83">
        <f>SUM(M126:M138)</f>
        <v>0</v>
      </c>
      <c r="N139" s="82"/>
      <c r="O139" s="82"/>
      <c r="P139" s="82"/>
      <c r="Q139" s="82"/>
      <c r="R139" s="83">
        <f>SUM(R126:R138)</f>
        <v>0</v>
      </c>
      <c r="S139" s="82"/>
      <c r="T139" s="82"/>
      <c r="U139" s="82"/>
      <c r="V139" s="82"/>
      <c r="W139" s="83">
        <f>SUM(W126:W138)</f>
        <v>0</v>
      </c>
      <c r="X139" s="29"/>
      <c r="Y139" s="29"/>
      <c r="Z139" s="29"/>
      <c r="AA139" s="29"/>
      <c r="AB139" s="30">
        <f>SUM(AB126:AB138)</f>
        <v>0</v>
      </c>
      <c r="AC139" s="29"/>
      <c r="AD139" s="29"/>
      <c r="AE139" s="29"/>
      <c r="AF139" s="29"/>
      <c r="AG139" s="30">
        <f>SUM(AG126:AG138)</f>
        <v>0</v>
      </c>
      <c r="AH139" s="29"/>
      <c r="AI139" s="29"/>
      <c r="AJ139" s="29"/>
      <c r="AK139" s="29"/>
      <c r="AL139" s="30">
        <f>SUM(AL126:AL138)</f>
        <v>0</v>
      </c>
      <c r="AM139" s="29"/>
      <c r="AN139" s="29"/>
      <c r="AO139" s="29"/>
      <c r="AP139" s="29"/>
      <c r="AQ139" s="30">
        <f>SUM(AQ126:AQ138)</f>
        <v>0</v>
      </c>
      <c r="AR139" s="29"/>
      <c r="AS139" s="29"/>
      <c r="AT139" s="29"/>
      <c r="AU139" s="29"/>
      <c r="AV139" s="30">
        <f>SUM(AV126:AV138)</f>
        <v>0</v>
      </c>
    </row>
    <row r="140" spans="1:48" x14ac:dyDescent="0.25">
      <c r="A140" s="9">
        <v>9</v>
      </c>
      <c r="B140" s="115" t="str">
        <f>"Буква (или иное название) класса "&amp;A381&amp;":"</f>
        <v>Буква (или иное название) класса 26:</v>
      </c>
      <c r="C140" s="116"/>
      <c r="D140" s="106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</row>
    <row r="141" spans="1:48" x14ac:dyDescent="0.25">
      <c r="A141" s="9">
        <v>10</v>
      </c>
      <c r="B141" s="20" t="s">
        <v>0</v>
      </c>
      <c r="C141" s="21" t="s">
        <v>44</v>
      </c>
      <c r="D141" s="75"/>
      <c r="E141" s="75"/>
      <c r="F141" s="75"/>
      <c r="G141" s="76"/>
      <c r="H141" s="77">
        <f t="shared" ref="H141:H153" si="81">COUNTA(D141:G141)</f>
        <v>0</v>
      </c>
      <c r="I141" s="75"/>
      <c r="J141" s="75"/>
      <c r="K141" s="75"/>
      <c r="L141" s="76"/>
      <c r="M141" s="77">
        <f t="shared" ref="M141:M153" si="82">COUNTA(I141:L141)</f>
        <v>0</v>
      </c>
      <c r="N141" s="75"/>
      <c r="O141" s="75"/>
      <c r="P141" s="75"/>
      <c r="Q141" s="76"/>
      <c r="R141" s="77">
        <f t="shared" ref="R141:R153" si="83">COUNTA(N141:Q141)</f>
        <v>0</v>
      </c>
      <c r="S141" s="75"/>
      <c r="T141" s="75"/>
      <c r="U141" s="75"/>
      <c r="V141" s="76"/>
      <c r="W141" s="77">
        <f t="shared" ref="W141:W153" si="84">COUNTA(S141:V141)</f>
        <v>0</v>
      </c>
      <c r="X141" s="11"/>
      <c r="Y141" s="11"/>
      <c r="Z141" s="11"/>
      <c r="AA141" s="12"/>
      <c r="AB141" s="16">
        <f t="shared" ref="AB141:AB153" si="85">COUNTA(X141:AA141)</f>
        <v>0</v>
      </c>
      <c r="AC141" s="11"/>
      <c r="AD141" s="11"/>
      <c r="AE141" s="11"/>
      <c r="AF141" s="12"/>
      <c r="AG141" s="16">
        <f t="shared" ref="AG141:AG153" si="86">COUNTA(AC141:AF141)</f>
        <v>0</v>
      </c>
      <c r="AH141" s="11"/>
      <c r="AI141" s="11"/>
      <c r="AJ141" s="11"/>
      <c r="AK141" s="12"/>
      <c r="AL141" s="16">
        <f t="shared" ref="AL141:AL153" si="87">COUNTA(AH141:AK141)</f>
        <v>0</v>
      </c>
      <c r="AM141" s="11"/>
      <c r="AN141" s="11"/>
      <c r="AO141" s="11"/>
      <c r="AP141" s="12"/>
      <c r="AQ141" s="16">
        <f t="shared" ref="AQ141:AQ153" si="88">COUNTA(AM141:AP141)</f>
        <v>0</v>
      </c>
      <c r="AR141" s="11"/>
      <c r="AS141" s="11"/>
      <c r="AT141" s="11"/>
      <c r="AU141" s="12"/>
      <c r="AV141" s="25">
        <f t="shared" ref="AV141:AV153" si="89">COUNTA(AR141:AU141)</f>
        <v>0</v>
      </c>
    </row>
    <row r="142" spans="1:48" x14ac:dyDescent="0.25">
      <c r="A142" s="9">
        <v>10</v>
      </c>
      <c r="B142" s="3" t="s">
        <v>1</v>
      </c>
      <c r="C142" s="22" t="s">
        <v>44</v>
      </c>
      <c r="D142" s="75"/>
      <c r="E142" s="75"/>
      <c r="F142" s="75"/>
      <c r="G142" s="76"/>
      <c r="H142" s="77">
        <f t="shared" si="81"/>
        <v>0</v>
      </c>
      <c r="I142" s="75"/>
      <c r="J142" s="75"/>
      <c r="K142" s="75"/>
      <c r="L142" s="76"/>
      <c r="M142" s="77">
        <f t="shared" si="82"/>
        <v>0</v>
      </c>
      <c r="N142" s="75"/>
      <c r="O142" s="75"/>
      <c r="P142" s="75"/>
      <c r="Q142" s="76"/>
      <c r="R142" s="77">
        <f t="shared" si="83"/>
        <v>0</v>
      </c>
      <c r="S142" s="75"/>
      <c r="T142" s="75"/>
      <c r="U142" s="75"/>
      <c r="V142" s="76"/>
      <c r="W142" s="77">
        <f t="shared" si="84"/>
        <v>0</v>
      </c>
      <c r="X142" s="11"/>
      <c r="Y142" s="11"/>
      <c r="Z142" s="11"/>
      <c r="AA142" s="12"/>
      <c r="AB142" s="16">
        <f t="shared" si="85"/>
        <v>0</v>
      </c>
      <c r="AC142" s="11"/>
      <c r="AD142" s="11"/>
      <c r="AE142" s="11"/>
      <c r="AF142" s="12"/>
      <c r="AG142" s="16">
        <f t="shared" si="86"/>
        <v>0</v>
      </c>
      <c r="AH142" s="11"/>
      <c r="AI142" s="11"/>
      <c r="AJ142" s="11"/>
      <c r="AK142" s="12"/>
      <c r="AL142" s="16">
        <f t="shared" si="87"/>
        <v>0</v>
      </c>
      <c r="AM142" s="11"/>
      <c r="AN142" s="11"/>
      <c r="AO142" s="11"/>
      <c r="AP142" s="12"/>
      <c r="AQ142" s="16">
        <f t="shared" si="88"/>
        <v>0</v>
      </c>
      <c r="AR142" s="11"/>
      <c r="AS142" s="11"/>
      <c r="AT142" s="11"/>
      <c r="AU142" s="12"/>
      <c r="AV142" s="25">
        <f t="shared" si="89"/>
        <v>0</v>
      </c>
    </row>
    <row r="143" spans="1:48" x14ac:dyDescent="0.25">
      <c r="A143" s="9">
        <v>10</v>
      </c>
      <c r="B143" s="3" t="s">
        <v>2</v>
      </c>
      <c r="C143" s="22" t="s">
        <v>44</v>
      </c>
      <c r="D143" s="75"/>
      <c r="E143" s="75"/>
      <c r="F143" s="75"/>
      <c r="G143" s="76"/>
      <c r="H143" s="77">
        <f t="shared" si="81"/>
        <v>0</v>
      </c>
      <c r="I143" s="75"/>
      <c r="J143" s="75"/>
      <c r="K143" s="75"/>
      <c r="L143" s="76"/>
      <c r="M143" s="77">
        <f t="shared" si="82"/>
        <v>0</v>
      </c>
      <c r="N143" s="75"/>
      <c r="O143" s="75"/>
      <c r="P143" s="75"/>
      <c r="Q143" s="76"/>
      <c r="R143" s="77">
        <f t="shared" si="83"/>
        <v>0</v>
      </c>
      <c r="S143" s="75"/>
      <c r="T143" s="75"/>
      <c r="U143" s="75"/>
      <c r="V143" s="76"/>
      <c r="W143" s="77">
        <f t="shared" si="84"/>
        <v>0</v>
      </c>
      <c r="X143" s="11"/>
      <c r="Y143" s="11"/>
      <c r="Z143" s="11"/>
      <c r="AA143" s="12"/>
      <c r="AB143" s="16">
        <f t="shared" si="85"/>
        <v>0</v>
      </c>
      <c r="AC143" s="11"/>
      <c r="AD143" s="11"/>
      <c r="AE143" s="11"/>
      <c r="AF143" s="12"/>
      <c r="AG143" s="16">
        <f t="shared" si="86"/>
        <v>0</v>
      </c>
      <c r="AH143" s="11"/>
      <c r="AI143" s="11"/>
      <c r="AJ143" s="11"/>
      <c r="AK143" s="12"/>
      <c r="AL143" s="16">
        <f t="shared" si="87"/>
        <v>0</v>
      </c>
      <c r="AM143" s="11"/>
      <c r="AN143" s="11"/>
      <c r="AO143" s="11"/>
      <c r="AP143" s="12"/>
      <c r="AQ143" s="16">
        <f t="shared" si="88"/>
        <v>0</v>
      </c>
      <c r="AR143" s="11"/>
      <c r="AS143" s="11"/>
      <c r="AT143" s="11"/>
      <c r="AU143" s="12"/>
      <c r="AV143" s="25">
        <f t="shared" si="89"/>
        <v>0</v>
      </c>
    </row>
    <row r="144" spans="1:48" x14ac:dyDescent="0.25">
      <c r="A144" s="9">
        <v>10</v>
      </c>
      <c r="B144" s="3" t="s">
        <v>3</v>
      </c>
      <c r="C144" s="22" t="s">
        <v>44</v>
      </c>
      <c r="D144" s="75"/>
      <c r="E144" s="75"/>
      <c r="F144" s="75"/>
      <c r="G144" s="76"/>
      <c r="H144" s="77">
        <f t="shared" si="81"/>
        <v>0</v>
      </c>
      <c r="I144" s="75"/>
      <c r="J144" s="75"/>
      <c r="K144" s="75"/>
      <c r="L144" s="76"/>
      <c r="M144" s="77">
        <f t="shared" si="82"/>
        <v>0</v>
      </c>
      <c r="N144" s="75"/>
      <c r="O144" s="75"/>
      <c r="P144" s="75"/>
      <c r="Q144" s="76"/>
      <c r="R144" s="77">
        <f t="shared" si="83"/>
        <v>0</v>
      </c>
      <c r="S144" s="75"/>
      <c r="T144" s="75"/>
      <c r="U144" s="75"/>
      <c r="V144" s="76"/>
      <c r="W144" s="77">
        <f t="shared" si="84"/>
        <v>0</v>
      </c>
      <c r="X144" s="11"/>
      <c r="Y144" s="11"/>
      <c r="Z144" s="11"/>
      <c r="AA144" s="12"/>
      <c r="AB144" s="16">
        <f t="shared" si="85"/>
        <v>0</v>
      </c>
      <c r="AC144" s="11"/>
      <c r="AD144" s="11"/>
      <c r="AE144" s="11"/>
      <c r="AF144" s="12"/>
      <c r="AG144" s="16">
        <f t="shared" si="86"/>
        <v>0</v>
      </c>
      <c r="AH144" s="11"/>
      <c r="AI144" s="11"/>
      <c r="AJ144" s="11"/>
      <c r="AK144" s="12"/>
      <c r="AL144" s="16">
        <f t="shared" si="87"/>
        <v>0</v>
      </c>
      <c r="AM144" s="11"/>
      <c r="AN144" s="11"/>
      <c r="AO144" s="11"/>
      <c r="AP144" s="12"/>
      <c r="AQ144" s="16">
        <f t="shared" si="88"/>
        <v>0</v>
      </c>
      <c r="AR144" s="11"/>
      <c r="AS144" s="11"/>
      <c r="AT144" s="11"/>
      <c r="AU144" s="12"/>
      <c r="AV144" s="25">
        <f t="shared" si="89"/>
        <v>0</v>
      </c>
    </row>
    <row r="145" spans="1:48" x14ac:dyDescent="0.25">
      <c r="A145" s="9">
        <v>10</v>
      </c>
      <c r="B145" s="3" t="s">
        <v>4</v>
      </c>
      <c r="C145" s="22" t="s">
        <v>44</v>
      </c>
      <c r="D145" s="75"/>
      <c r="E145" s="75"/>
      <c r="F145" s="75"/>
      <c r="G145" s="76"/>
      <c r="H145" s="77">
        <f t="shared" si="81"/>
        <v>0</v>
      </c>
      <c r="I145" s="75"/>
      <c r="J145" s="75"/>
      <c r="K145" s="75"/>
      <c r="L145" s="76"/>
      <c r="M145" s="77">
        <f t="shared" si="82"/>
        <v>0</v>
      </c>
      <c r="N145" s="75"/>
      <c r="O145" s="75"/>
      <c r="P145" s="75"/>
      <c r="Q145" s="76"/>
      <c r="R145" s="77">
        <f t="shared" si="83"/>
        <v>0</v>
      </c>
      <c r="S145" s="75"/>
      <c r="T145" s="75"/>
      <c r="U145" s="75"/>
      <c r="V145" s="76"/>
      <c r="W145" s="77">
        <f t="shared" si="84"/>
        <v>0</v>
      </c>
      <c r="X145" s="11"/>
      <c r="Y145" s="11"/>
      <c r="Z145" s="11"/>
      <c r="AA145" s="12"/>
      <c r="AB145" s="16">
        <f t="shared" si="85"/>
        <v>0</v>
      </c>
      <c r="AC145" s="11"/>
      <c r="AD145" s="11"/>
      <c r="AE145" s="11"/>
      <c r="AF145" s="12"/>
      <c r="AG145" s="16">
        <f t="shared" si="86"/>
        <v>0</v>
      </c>
      <c r="AH145" s="11"/>
      <c r="AI145" s="11"/>
      <c r="AJ145" s="11"/>
      <c r="AK145" s="12"/>
      <c r="AL145" s="16">
        <f t="shared" si="87"/>
        <v>0</v>
      </c>
      <c r="AM145" s="11"/>
      <c r="AN145" s="11"/>
      <c r="AO145" s="11"/>
      <c r="AP145" s="12"/>
      <c r="AQ145" s="16">
        <f t="shared" si="88"/>
        <v>0</v>
      </c>
      <c r="AR145" s="11"/>
      <c r="AS145" s="11"/>
      <c r="AT145" s="11"/>
      <c r="AU145" s="12"/>
      <c r="AV145" s="25">
        <f t="shared" si="89"/>
        <v>0</v>
      </c>
    </row>
    <row r="146" spans="1:48" x14ac:dyDescent="0.25">
      <c r="A146" s="9">
        <v>10</v>
      </c>
      <c r="B146" s="3" t="s">
        <v>5</v>
      </c>
      <c r="C146" s="22" t="s">
        <v>44</v>
      </c>
      <c r="D146" s="75"/>
      <c r="E146" s="75"/>
      <c r="F146" s="75"/>
      <c r="G146" s="76"/>
      <c r="H146" s="77">
        <f t="shared" si="81"/>
        <v>0</v>
      </c>
      <c r="I146" s="75"/>
      <c r="J146" s="75"/>
      <c r="K146" s="75"/>
      <c r="L146" s="76"/>
      <c r="M146" s="77">
        <f t="shared" si="82"/>
        <v>0</v>
      </c>
      <c r="N146" s="75"/>
      <c r="O146" s="75"/>
      <c r="P146" s="75"/>
      <c r="Q146" s="76"/>
      <c r="R146" s="77">
        <f t="shared" si="83"/>
        <v>0</v>
      </c>
      <c r="S146" s="75"/>
      <c r="T146" s="75"/>
      <c r="U146" s="75"/>
      <c r="V146" s="76"/>
      <c r="W146" s="77">
        <f t="shared" si="84"/>
        <v>0</v>
      </c>
      <c r="X146" s="11"/>
      <c r="Y146" s="11"/>
      <c r="Z146" s="11"/>
      <c r="AA146" s="12"/>
      <c r="AB146" s="16">
        <f t="shared" si="85"/>
        <v>0</v>
      </c>
      <c r="AC146" s="11"/>
      <c r="AD146" s="11"/>
      <c r="AE146" s="11"/>
      <c r="AF146" s="12"/>
      <c r="AG146" s="16">
        <f t="shared" si="86"/>
        <v>0</v>
      </c>
      <c r="AH146" s="11"/>
      <c r="AI146" s="11"/>
      <c r="AJ146" s="11"/>
      <c r="AK146" s="12"/>
      <c r="AL146" s="16">
        <f t="shared" si="87"/>
        <v>0</v>
      </c>
      <c r="AM146" s="11"/>
      <c r="AN146" s="11"/>
      <c r="AO146" s="11"/>
      <c r="AP146" s="12"/>
      <c r="AQ146" s="16">
        <f t="shared" si="88"/>
        <v>0</v>
      </c>
      <c r="AR146" s="11"/>
      <c r="AS146" s="11"/>
      <c r="AT146" s="11"/>
      <c r="AU146" s="12"/>
      <c r="AV146" s="25">
        <f t="shared" si="89"/>
        <v>0</v>
      </c>
    </row>
    <row r="147" spans="1:48" x14ac:dyDescent="0.25">
      <c r="A147" s="9">
        <v>10</v>
      </c>
      <c r="B147" s="3" t="s">
        <v>6</v>
      </c>
      <c r="C147" s="22" t="s">
        <v>44</v>
      </c>
      <c r="D147" s="75"/>
      <c r="E147" s="75"/>
      <c r="F147" s="75"/>
      <c r="G147" s="76"/>
      <c r="H147" s="77">
        <f t="shared" si="81"/>
        <v>0</v>
      </c>
      <c r="I147" s="75"/>
      <c r="J147" s="75"/>
      <c r="K147" s="75"/>
      <c r="L147" s="76"/>
      <c r="M147" s="77">
        <f t="shared" si="82"/>
        <v>0</v>
      </c>
      <c r="N147" s="75"/>
      <c r="O147" s="75"/>
      <c r="P147" s="75"/>
      <c r="Q147" s="76"/>
      <c r="R147" s="77">
        <f t="shared" si="83"/>
        <v>0</v>
      </c>
      <c r="S147" s="75"/>
      <c r="T147" s="75"/>
      <c r="U147" s="75"/>
      <c r="V147" s="76"/>
      <c r="W147" s="77">
        <f t="shared" si="84"/>
        <v>0</v>
      </c>
      <c r="X147" s="11"/>
      <c r="Y147" s="11"/>
      <c r="Z147" s="11"/>
      <c r="AA147" s="12"/>
      <c r="AB147" s="16">
        <f t="shared" si="85"/>
        <v>0</v>
      </c>
      <c r="AC147" s="11"/>
      <c r="AD147" s="11"/>
      <c r="AE147" s="11"/>
      <c r="AF147" s="12"/>
      <c r="AG147" s="16">
        <f t="shared" si="86"/>
        <v>0</v>
      </c>
      <c r="AH147" s="11"/>
      <c r="AI147" s="11"/>
      <c r="AJ147" s="11"/>
      <c r="AK147" s="12"/>
      <c r="AL147" s="16">
        <f t="shared" si="87"/>
        <v>0</v>
      </c>
      <c r="AM147" s="11"/>
      <c r="AN147" s="11"/>
      <c r="AO147" s="11"/>
      <c r="AP147" s="12"/>
      <c r="AQ147" s="16">
        <f t="shared" si="88"/>
        <v>0</v>
      </c>
      <c r="AR147" s="11"/>
      <c r="AS147" s="11"/>
      <c r="AT147" s="11"/>
      <c r="AU147" s="12"/>
      <c r="AV147" s="25">
        <f t="shared" si="89"/>
        <v>0</v>
      </c>
    </row>
    <row r="148" spans="1:48" x14ac:dyDescent="0.25">
      <c r="A148" s="9">
        <v>10</v>
      </c>
      <c r="B148" s="3" t="s">
        <v>7</v>
      </c>
      <c r="C148" s="22" t="s">
        <v>44</v>
      </c>
      <c r="D148" s="75"/>
      <c r="E148" s="75"/>
      <c r="F148" s="75"/>
      <c r="G148" s="76"/>
      <c r="H148" s="77">
        <f t="shared" si="81"/>
        <v>0</v>
      </c>
      <c r="I148" s="75"/>
      <c r="J148" s="75"/>
      <c r="K148" s="75"/>
      <c r="L148" s="76"/>
      <c r="M148" s="77">
        <f t="shared" si="82"/>
        <v>0</v>
      </c>
      <c r="N148" s="75"/>
      <c r="O148" s="75"/>
      <c r="P148" s="75"/>
      <c r="Q148" s="76"/>
      <c r="R148" s="77">
        <f t="shared" si="83"/>
        <v>0</v>
      </c>
      <c r="S148" s="75"/>
      <c r="T148" s="75"/>
      <c r="U148" s="75"/>
      <c r="V148" s="76"/>
      <c r="W148" s="77">
        <f t="shared" si="84"/>
        <v>0</v>
      </c>
      <c r="X148" s="11"/>
      <c r="Y148" s="11"/>
      <c r="Z148" s="11"/>
      <c r="AA148" s="12"/>
      <c r="AB148" s="16">
        <f t="shared" si="85"/>
        <v>0</v>
      </c>
      <c r="AC148" s="11"/>
      <c r="AD148" s="11"/>
      <c r="AE148" s="11"/>
      <c r="AF148" s="12"/>
      <c r="AG148" s="16">
        <f t="shared" si="86"/>
        <v>0</v>
      </c>
      <c r="AH148" s="11"/>
      <c r="AI148" s="11"/>
      <c r="AJ148" s="11"/>
      <c r="AK148" s="12"/>
      <c r="AL148" s="16">
        <f t="shared" si="87"/>
        <v>0</v>
      </c>
      <c r="AM148" s="11"/>
      <c r="AN148" s="11"/>
      <c r="AO148" s="11"/>
      <c r="AP148" s="12"/>
      <c r="AQ148" s="16">
        <f t="shared" si="88"/>
        <v>0</v>
      </c>
      <c r="AR148" s="11"/>
      <c r="AS148" s="11"/>
      <c r="AT148" s="11"/>
      <c r="AU148" s="12"/>
      <c r="AV148" s="25">
        <f t="shared" si="89"/>
        <v>0</v>
      </c>
    </row>
    <row r="149" spans="1:48" x14ac:dyDescent="0.25">
      <c r="A149" s="9">
        <v>10</v>
      </c>
      <c r="B149" s="3" t="s">
        <v>23</v>
      </c>
      <c r="C149" s="22" t="s">
        <v>44</v>
      </c>
      <c r="D149" s="75"/>
      <c r="E149" s="75"/>
      <c r="F149" s="75"/>
      <c r="G149" s="76"/>
      <c r="H149" s="77">
        <f t="shared" si="81"/>
        <v>0</v>
      </c>
      <c r="I149" s="75"/>
      <c r="J149" s="75"/>
      <c r="K149" s="75"/>
      <c r="L149" s="76"/>
      <c r="M149" s="77">
        <f t="shared" si="82"/>
        <v>0</v>
      </c>
      <c r="N149" s="75"/>
      <c r="O149" s="75"/>
      <c r="P149" s="75"/>
      <c r="Q149" s="76"/>
      <c r="R149" s="77">
        <f t="shared" si="83"/>
        <v>0</v>
      </c>
      <c r="S149" s="75"/>
      <c r="T149" s="75"/>
      <c r="U149" s="75"/>
      <c r="V149" s="76"/>
      <c r="W149" s="77">
        <f t="shared" si="84"/>
        <v>0</v>
      </c>
      <c r="X149" s="11"/>
      <c r="Y149" s="11"/>
      <c r="Z149" s="11"/>
      <c r="AA149" s="12"/>
      <c r="AB149" s="16">
        <f t="shared" si="85"/>
        <v>0</v>
      </c>
      <c r="AC149" s="11"/>
      <c r="AD149" s="11"/>
      <c r="AE149" s="11"/>
      <c r="AF149" s="12"/>
      <c r="AG149" s="16">
        <f t="shared" si="86"/>
        <v>0</v>
      </c>
      <c r="AH149" s="11"/>
      <c r="AI149" s="11"/>
      <c r="AJ149" s="11"/>
      <c r="AK149" s="12"/>
      <c r="AL149" s="16">
        <f t="shared" si="87"/>
        <v>0</v>
      </c>
      <c r="AM149" s="11"/>
      <c r="AN149" s="11"/>
      <c r="AO149" s="11"/>
      <c r="AP149" s="12"/>
      <c r="AQ149" s="16">
        <f t="shared" si="88"/>
        <v>0</v>
      </c>
      <c r="AR149" s="11"/>
      <c r="AS149" s="11"/>
      <c r="AT149" s="11"/>
      <c r="AU149" s="12"/>
      <c r="AV149" s="25">
        <f t="shared" si="89"/>
        <v>0</v>
      </c>
    </row>
    <row r="150" spans="1:48" x14ac:dyDescent="0.25">
      <c r="A150" s="9">
        <v>10</v>
      </c>
      <c r="B150" s="3" t="s">
        <v>8</v>
      </c>
      <c r="C150" s="22" t="s">
        <v>44</v>
      </c>
      <c r="D150" s="75"/>
      <c r="E150" s="75"/>
      <c r="F150" s="75"/>
      <c r="G150" s="76"/>
      <c r="H150" s="77">
        <f t="shared" si="81"/>
        <v>0</v>
      </c>
      <c r="I150" s="75"/>
      <c r="J150" s="75"/>
      <c r="K150" s="75"/>
      <c r="L150" s="76"/>
      <c r="M150" s="77">
        <f t="shared" si="82"/>
        <v>0</v>
      </c>
      <c r="N150" s="75"/>
      <c r="O150" s="75"/>
      <c r="P150" s="75"/>
      <c r="Q150" s="76"/>
      <c r="R150" s="77">
        <f t="shared" si="83"/>
        <v>0</v>
      </c>
      <c r="S150" s="75"/>
      <c r="T150" s="75"/>
      <c r="U150" s="75"/>
      <c r="V150" s="76"/>
      <c r="W150" s="77">
        <f t="shared" si="84"/>
        <v>0</v>
      </c>
      <c r="X150" s="11"/>
      <c r="Y150" s="11"/>
      <c r="Z150" s="11"/>
      <c r="AA150" s="12"/>
      <c r="AB150" s="16">
        <f t="shared" si="85"/>
        <v>0</v>
      </c>
      <c r="AC150" s="11"/>
      <c r="AD150" s="11"/>
      <c r="AE150" s="11"/>
      <c r="AF150" s="12"/>
      <c r="AG150" s="16">
        <f t="shared" si="86"/>
        <v>0</v>
      </c>
      <c r="AH150" s="11"/>
      <c r="AI150" s="11"/>
      <c r="AJ150" s="11"/>
      <c r="AK150" s="12"/>
      <c r="AL150" s="16">
        <f t="shared" si="87"/>
        <v>0</v>
      </c>
      <c r="AM150" s="11"/>
      <c r="AN150" s="11"/>
      <c r="AO150" s="11"/>
      <c r="AP150" s="12"/>
      <c r="AQ150" s="16">
        <f t="shared" si="88"/>
        <v>0</v>
      </c>
      <c r="AR150" s="11"/>
      <c r="AS150" s="11"/>
      <c r="AT150" s="11"/>
      <c r="AU150" s="12"/>
      <c r="AV150" s="25">
        <f t="shared" si="89"/>
        <v>0</v>
      </c>
    </row>
    <row r="151" spans="1:48" x14ac:dyDescent="0.25">
      <c r="A151" s="9">
        <v>10</v>
      </c>
      <c r="B151" s="3" t="s">
        <v>9</v>
      </c>
      <c r="C151" s="22" t="s">
        <v>44</v>
      </c>
      <c r="D151" s="75"/>
      <c r="E151" s="75"/>
      <c r="F151" s="75"/>
      <c r="G151" s="76"/>
      <c r="H151" s="77">
        <f t="shared" si="81"/>
        <v>0</v>
      </c>
      <c r="I151" s="75"/>
      <c r="J151" s="75"/>
      <c r="K151" s="75"/>
      <c r="L151" s="76"/>
      <c r="M151" s="77">
        <f t="shared" si="82"/>
        <v>0</v>
      </c>
      <c r="N151" s="75"/>
      <c r="O151" s="75"/>
      <c r="P151" s="75"/>
      <c r="Q151" s="76"/>
      <c r="R151" s="77">
        <f t="shared" si="83"/>
        <v>0</v>
      </c>
      <c r="S151" s="75"/>
      <c r="T151" s="75"/>
      <c r="U151" s="75"/>
      <c r="V151" s="76"/>
      <c r="W151" s="77">
        <f t="shared" si="84"/>
        <v>0</v>
      </c>
      <c r="X151" s="11"/>
      <c r="Y151" s="11"/>
      <c r="Z151" s="11"/>
      <c r="AA151" s="12"/>
      <c r="AB151" s="16">
        <f t="shared" si="85"/>
        <v>0</v>
      </c>
      <c r="AC151" s="11"/>
      <c r="AD151" s="11"/>
      <c r="AE151" s="11"/>
      <c r="AF151" s="12"/>
      <c r="AG151" s="16">
        <f t="shared" si="86"/>
        <v>0</v>
      </c>
      <c r="AH151" s="11"/>
      <c r="AI151" s="11"/>
      <c r="AJ151" s="11"/>
      <c r="AK151" s="12"/>
      <c r="AL151" s="16">
        <f t="shared" si="87"/>
        <v>0</v>
      </c>
      <c r="AM151" s="11"/>
      <c r="AN151" s="11"/>
      <c r="AO151" s="11"/>
      <c r="AP151" s="12"/>
      <c r="AQ151" s="16">
        <f t="shared" si="88"/>
        <v>0</v>
      </c>
      <c r="AR151" s="11"/>
      <c r="AS151" s="11"/>
      <c r="AT151" s="11"/>
      <c r="AU151" s="12"/>
      <c r="AV151" s="25">
        <f t="shared" si="89"/>
        <v>0</v>
      </c>
    </row>
    <row r="152" spans="1:48" x14ac:dyDescent="0.25">
      <c r="A152" s="9">
        <v>10</v>
      </c>
      <c r="B152" s="3" t="s">
        <v>10</v>
      </c>
      <c r="C152" s="22" t="s">
        <v>44</v>
      </c>
      <c r="D152" s="75"/>
      <c r="E152" s="75"/>
      <c r="F152" s="75"/>
      <c r="G152" s="76"/>
      <c r="H152" s="77">
        <f t="shared" si="81"/>
        <v>0</v>
      </c>
      <c r="I152" s="75"/>
      <c r="J152" s="75"/>
      <c r="K152" s="75"/>
      <c r="L152" s="76"/>
      <c r="M152" s="77">
        <f t="shared" si="82"/>
        <v>0</v>
      </c>
      <c r="N152" s="75"/>
      <c r="O152" s="75"/>
      <c r="P152" s="75"/>
      <c r="Q152" s="76"/>
      <c r="R152" s="77">
        <f t="shared" si="83"/>
        <v>0</v>
      </c>
      <c r="S152" s="75"/>
      <c r="T152" s="75"/>
      <c r="U152" s="75"/>
      <c r="V152" s="76"/>
      <c r="W152" s="77">
        <f t="shared" si="84"/>
        <v>0</v>
      </c>
      <c r="X152" s="11"/>
      <c r="Y152" s="11"/>
      <c r="Z152" s="11"/>
      <c r="AA152" s="12"/>
      <c r="AB152" s="16">
        <f t="shared" si="85"/>
        <v>0</v>
      </c>
      <c r="AC152" s="11"/>
      <c r="AD152" s="11"/>
      <c r="AE152" s="11"/>
      <c r="AF152" s="12"/>
      <c r="AG152" s="16">
        <f t="shared" si="86"/>
        <v>0</v>
      </c>
      <c r="AH152" s="11"/>
      <c r="AI152" s="11"/>
      <c r="AJ152" s="11"/>
      <c r="AK152" s="12"/>
      <c r="AL152" s="16">
        <f t="shared" si="87"/>
        <v>0</v>
      </c>
      <c r="AM152" s="11"/>
      <c r="AN152" s="11"/>
      <c r="AO152" s="11"/>
      <c r="AP152" s="12"/>
      <c r="AQ152" s="16">
        <f t="shared" si="88"/>
        <v>0</v>
      </c>
      <c r="AR152" s="11"/>
      <c r="AS152" s="11"/>
      <c r="AT152" s="11"/>
      <c r="AU152" s="12"/>
      <c r="AV152" s="25">
        <f t="shared" si="89"/>
        <v>0</v>
      </c>
    </row>
    <row r="153" spans="1:48" x14ac:dyDescent="0.25">
      <c r="A153" s="9">
        <v>10</v>
      </c>
      <c r="B153" s="22" t="s">
        <v>34</v>
      </c>
      <c r="C153" s="22" t="s">
        <v>44</v>
      </c>
      <c r="D153" s="78"/>
      <c r="E153" s="78"/>
      <c r="F153" s="78"/>
      <c r="G153" s="79"/>
      <c r="H153" s="80">
        <f t="shared" si="81"/>
        <v>0</v>
      </c>
      <c r="I153" s="78"/>
      <c r="J153" s="78"/>
      <c r="K153" s="78"/>
      <c r="L153" s="79"/>
      <c r="M153" s="80">
        <f t="shared" si="82"/>
        <v>0</v>
      </c>
      <c r="N153" s="78"/>
      <c r="O153" s="78"/>
      <c r="P153" s="78"/>
      <c r="Q153" s="79"/>
      <c r="R153" s="80">
        <f t="shared" si="83"/>
        <v>0</v>
      </c>
      <c r="S153" s="78"/>
      <c r="T153" s="78"/>
      <c r="U153" s="78"/>
      <c r="V153" s="79"/>
      <c r="W153" s="80">
        <f t="shared" si="84"/>
        <v>0</v>
      </c>
      <c r="X153" s="13"/>
      <c r="Y153" s="13"/>
      <c r="Z153" s="13"/>
      <c r="AA153" s="14"/>
      <c r="AB153" s="17">
        <f t="shared" si="85"/>
        <v>0</v>
      </c>
      <c r="AC153" s="13"/>
      <c r="AD153" s="13"/>
      <c r="AE153" s="13"/>
      <c r="AF153" s="14"/>
      <c r="AG153" s="17">
        <f t="shared" si="86"/>
        <v>0</v>
      </c>
      <c r="AH153" s="13"/>
      <c r="AI153" s="13"/>
      <c r="AJ153" s="13"/>
      <c r="AK153" s="14"/>
      <c r="AL153" s="17">
        <f t="shared" si="87"/>
        <v>0</v>
      </c>
      <c r="AM153" s="13"/>
      <c r="AN153" s="13"/>
      <c r="AO153" s="13"/>
      <c r="AP153" s="14"/>
      <c r="AQ153" s="17">
        <f t="shared" si="88"/>
        <v>0</v>
      </c>
      <c r="AR153" s="13"/>
      <c r="AS153" s="13"/>
      <c r="AT153" s="13"/>
      <c r="AU153" s="14"/>
      <c r="AV153" s="26">
        <f t="shared" si="89"/>
        <v>0</v>
      </c>
    </row>
    <row r="154" spans="1:48" x14ac:dyDescent="0.25">
      <c r="A154" s="9">
        <v>10</v>
      </c>
      <c r="B154" s="27"/>
      <c r="C154" s="28"/>
      <c r="D154" s="81"/>
      <c r="E154" s="82"/>
      <c r="F154" s="82"/>
      <c r="G154" s="82"/>
      <c r="H154" s="83">
        <f>SUM(H141:H153)</f>
        <v>0</v>
      </c>
      <c r="I154" s="82"/>
      <c r="J154" s="82"/>
      <c r="K154" s="82"/>
      <c r="L154" s="82"/>
      <c r="M154" s="83">
        <f>SUM(M141:M153)</f>
        <v>0</v>
      </c>
      <c r="N154" s="82"/>
      <c r="O154" s="82"/>
      <c r="P154" s="82"/>
      <c r="Q154" s="82"/>
      <c r="R154" s="83">
        <f>SUM(R141:R153)</f>
        <v>0</v>
      </c>
      <c r="S154" s="82"/>
      <c r="T154" s="82"/>
      <c r="U154" s="82"/>
      <c r="V154" s="82"/>
      <c r="W154" s="83">
        <f>SUM(W141:W153)</f>
        <v>0</v>
      </c>
      <c r="X154" s="29"/>
      <c r="Y154" s="29"/>
      <c r="Z154" s="29"/>
      <c r="AA154" s="29"/>
      <c r="AB154" s="30">
        <f>SUM(AB141:AB153)</f>
        <v>0</v>
      </c>
      <c r="AC154" s="29"/>
      <c r="AD154" s="29"/>
      <c r="AE154" s="29"/>
      <c r="AF154" s="29"/>
      <c r="AG154" s="30">
        <f>SUM(AG141:AG153)</f>
        <v>0</v>
      </c>
      <c r="AH154" s="29"/>
      <c r="AI154" s="29"/>
      <c r="AJ154" s="29"/>
      <c r="AK154" s="29"/>
      <c r="AL154" s="30">
        <f>SUM(AL141:AL153)</f>
        <v>0</v>
      </c>
      <c r="AM154" s="29"/>
      <c r="AN154" s="29"/>
      <c r="AO154" s="29"/>
      <c r="AP154" s="29"/>
      <c r="AQ154" s="30">
        <f>SUM(AQ141:AQ153)</f>
        <v>0</v>
      </c>
      <c r="AR154" s="29"/>
      <c r="AS154" s="29"/>
      <c r="AT154" s="29"/>
      <c r="AU154" s="29"/>
      <c r="AV154" s="30">
        <f>SUM(AV141:AV153)</f>
        <v>0</v>
      </c>
    </row>
    <row r="155" spans="1:48" x14ac:dyDescent="0.25">
      <c r="A155" s="9">
        <v>10</v>
      </c>
      <c r="B155" s="115" t="str">
        <f>"Буква (или иное название) класса "&amp;A396&amp;":"</f>
        <v>Буква (или иное название) класса 27:</v>
      </c>
      <c r="C155" s="116"/>
      <c r="D155" s="106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</row>
    <row r="156" spans="1:48" x14ac:dyDescent="0.25">
      <c r="A156" s="9">
        <v>11</v>
      </c>
      <c r="B156" s="20" t="s">
        <v>0</v>
      </c>
      <c r="C156" s="21" t="s">
        <v>44</v>
      </c>
      <c r="D156" s="75"/>
      <c r="E156" s="75"/>
      <c r="F156" s="75"/>
      <c r="G156" s="76"/>
      <c r="H156" s="77">
        <f t="shared" ref="H156:H168" si="90">COUNTA(D156:G156)</f>
        <v>0</v>
      </c>
      <c r="I156" s="75"/>
      <c r="J156" s="75"/>
      <c r="K156" s="75"/>
      <c r="L156" s="76"/>
      <c r="M156" s="77">
        <f t="shared" ref="M156:M168" si="91">COUNTA(I156:L156)</f>
        <v>0</v>
      </c>
      <c r="N156" s="75"/>
      <c r="O156" s="75"/>
      <c r="P156" s="75"/>
      <c r="Q156" s="76"/>
      <c r="R156" s="77">
        <f t="shared" ref="R156:R168" si="92">COUNTA(N156:Q156)</f>
        <v>0</v>
      </c>
      <c r="S156" s="75"/>
      <c r="T156" s="75"/>
      <c r="U156" s="75"/>
      <c r="V156" s="76"/>
      <c r="W156" s="77">
        <f t="shared" ref="W156:W168" si="93">COUNTA(S156:V156)</f>
        <v>0</v>
      </c>
      <c r="X156" s="11"/>
      <c r="Y156" s="11"/>
      <c r="Z156" s="11"/>
      <c r="AA156" s="12"/>
      <c r="AB156" s="16">
        <f t="shared" ref="AB156:AB168" si="94">COUNTA(X156:AA156)</f>
        <v>0</v>
      </c>
      <c r="AC156" s="11"/>
      <c r="AD156" s="11"/>
      <c r="AE156" s="11"/>
      <c r="AF156" s="12"/>
      <c r="AG156" s="16">
        <f t="shared" ref="AG156:AG168" si="95">COUNTA(AC156:AF156)</f>
        <v>0</v>
      </c>
      <c r="AH156" s="11"/>
      <c r="AI156" s="11"/>
      <c r="AJ156" s="11"/>
      <c r="AK156" s="12"/>
      <c r="AL156" s="16">
        <f t="shared" ref="AL156:AL168" si="96">COUNTA(AH156:AK156)</f>
        <v>0</v>
      </c>
      <c r="AM156" s="11"/>
      <c r="AN156" s="11"/>
      <c r="AO156" s="11"/>
      <c r="AP156" s="12"/>
      <c r="AQ156" s="16">
        <f t="shared" ref="AQ156:AQ168" si="97">COUNTA(AM156:AP156)</f>
        <v>0</v>
      </c>
      <c r="AR156" s="11"/>
      <c r="AS156" s="11"/>
      <c r="AT156" s="11"/>
      <c r="AU156" s="12"/>
      <c r="AV156" s="25">
        <f t="shared" ref="AV156:AV168" si="98">COUNTA(AR156:AU156)</f>
        <v>0</v>
      </c>
    </row>
    <row r="157" spans="1:48" x14ac:dyDescent="0.25">
      <c r="A157" s="9">
        <v>11</v>
      </c>
      <c r="B157" s="3" t="s">
        <v>1</v>
      </c>
      <c r="C157" s="22" t="s">
        <v>44</v>
      </c>
      <c r="D157" s="75"/>
      <c r="E157" s="75"/>
      <c r="F157" s="75"/>
      <c r="G157" s="76"/>
      <c r="H157" s="77">
        <f t="shared" si="90"/>
        <v>0</v>
      </c>
      <c r="I157" s="75"/>
      <c r="J157" s="75"/>
      <c r="K157" s="75"/>
      <c r="L157" s="76"/>
      <c r="M157" s="77">
        <f t="shared" si="91"/>
        <v>0</v>
      </c>
      <c r="N157" s="75"/>
      <c r="O157" s="75"/>
      <c r="P157" s="75"/>
      <c r="Q157" s="76"/>
      <c r="R157" s="77">
        <f t="shared" si="92"/>
        <v>0</v>
      </c>
      <c r="S157" s="75"/>
      <c r="T157" s="75"/>
      <c r="U157" s="75"/>
      <c r="V157" s="76"/>
      <c r="W157" s="77">
        <f t="shared" si="93"/>
        <v>0</v>
      </c>
      <c r="X157" s="11"/>
      <c r="Y157" s="11"/>
      <c r="Z157" s="11"/>
      <c r="AA157" s="12"/>
      <c r="AB157" s="16">
        <f t="shared" si="94"/>
        <v>0</v>
      </c>
      <c r="AC157" s="11"/>
      <c r="AD157" s="11"/>
      <c r="AE157" s="11"/>
      <c r="AF157" s="12"/>
      <c r="AG157" s="16">
        <f t="shared" si="95"/>
        <v>0</v>
      </c>
      <c r="AH157" s="11"/>
      <c r="AI157" s="11"/>
      <c r="AJ157" s="11"/>
      <c r="AK157" s="12"/>
      <c r="AL157" s="16">
        <f t="shared" si="96"/>
        <v>0</v>
      </c>
      <c r="AM157" s="11"/>
      <c r="AN157" s="11"/>
      <c r="AO157" s="11"/>
      <c r="AP157" s="12"/>
      <c r="AQ157" s="16">
        <f t="shared" si="97"/>
        <v>0</v>
      </c>
      <c r="AR157" s="11"/>
      <c r="AS157" s="11"/>
      <c r="AT157" s="11"/>
      <c r="AU157" s="12"/>
      <c r="AV157" s="25">
        <f t="shared" si="98"/>
        <v>0</v>
      </c>
    </row>
    <row r="158" spans="1:48" x14ac:dyDescent="0.25">
      <c r="A158" s="9">
        <v>11</v>
      </c>
      <c r="B158" s="3" t="s">
        <v>2</v>
      </c>
      <c r="C158" s="22" t="s">
        <v>44</v>
      </c>
      <c r="D158" s="75"/>
      <c r="E158" s="75"/>
      <c r="F158" s="75"/>
      <c r="G158" s="76"/>
      <c r="H158" s="77">
        <f t="shared" si="90"/>
        <v>0</v>
      </c>
      <c r="I158" s="75"/>
      <c r="J158" s="75"/>
      <c r="K158" s="75"/>
      <c r="L158" s="76"/>
      <c r="M158" s="77">
        <f t="shared" si="91"/>
        <v>0</v>
      </c>
      <c r="N158" s="75"/>
      <c r="O158" s="75"/>
      <c r="P158" s="75"/>
      <c r="Q158" s="76"/>
      <c r="R158" s="77">
        <f t="shared" si="92"/>
        <v>0</v>
      </c>
      <c r="S158" s="75"/>
      <c r="T158" s="75"/>
      <c r="U158" s="75"/>
      <c r="V158" s="76"/>
      <c r="W158" s="77">
        <f t="shared" si="93"/>
        <v>0</v>
      </c>
      <c r="X158" s="11"/>
      <c r="Y158" s="11"/>
      <c r="Z158" s="11"/>
      <c r="AA158" s="12"/>
      <c r="AB158" s="16">
        <f t="shared" si="94"/>
        <v>0</v>
      </c>
      <c r="AC158" s="11"/>
      <c r="AD158" s="11"/>
      <c r="AE158" s="11"/>
      <c r="AF158" s="12"/>
      <c r="AG158" s="16">
        <f t="shared" si="95"/>
        <v>0</v>
      </c>
      <c r="AH158" s="11"/>
      <c r="AI158" s="11"/>
      <c r="AJ158" s="11"/>
      <c r="AK158" s="12"/>
      <c r="AL158" s="16">
        <f t="shared" si="96"/>
        <v>0</v>
      </c>
      <c r="AM158" s="11"/>
      <c r="AN158" s="11"/>
      <c r="AO158" s="11"/>
      <c r="AP158" s="12"/>
      <c r="AQ158" s="16">
        <f t="shared" si="97"/>
        <v>0</v>
      </c>
      <c r="AR158" s="11"/>
      <c r="AS158" s="11"/>
      <c r="AT158" s="11"/>
      <c r="AU158" s="12"/>
      <c r="AV158" s="25">
        <f t="shared" si="98"/>
        <v>0</v>
      </c>
    </row>
    <row r="159" spans="1:48" x14ac:dyDescent="0.25">
      <c r="A159" s="9">
        <v>11</v>
      </c>
      <c r="B159" s="3" t="s">
        <v>3</v>
      </c>
      <c r="C159" s="22" t="s">
        <v>44</v>
      </c>
      <c r="D159" s="75"/>
      <c r="E159" s="75"/>
      <c r="F159" s="75"/>
      <c r="G159" s="76"/>
      <c r="H159" s="77">
        <f t="shared" si="90"/>
        <v>0</v>
      </c>
      <c r="I159" s="75"/>
      <c r="J159" s="75"/>
      <c r="K159" s="75"/>
      <c r="L159" s="76"/>
      <c r="M159" s="77">
        <f t="shared" si="91"/>
        <v>0</v>
      </c>
      <c r="N159" s="75"/>
      <c r="O159" s="75"/>
      <c r="P159" s="75"/>
      <c r="Q159" s="76"/>
      <c r="R159" s="77">
        <f t="shared" si="92"/>
        <v>0</v>
      </c>
      <c r="S159" s="75"/>
      <c r="T159" s="75"/>
      <c r="U159" s="75"/>
      <c r="V159" s="76"/>
      <c r="W159" s="77">
        <f t="shared" si="93"/>
        <v>0</v>
      </c>
      <c r="X159" s="11"/>
      <c r="Y159" s="11"/>
      <c r="Z159" s="11"/>
      <c r="AA159" s="12"/>
      <c r="AB159" s="16">
        <f t="shared" si="94"/>
        <v>0</v>
      </c>
      <c r="AC159" s="11"/>
      <c r="AD159" s="11"/>
      <c r="AE159" s="11"/>
      <c r="AF159" s="12"/>
      <c r="AG159" s="16">
        <f t="shared" si="95"/>
        <v>0</v>
      </c>
      <c r="AH159" s="11"/>
      <c r="AI159" s="11"/>
      <c r="AJ159" s="11"/>
      <c r="AK159" s="12"/>
      <c r="AL159" s="16">
        <f t="shared" si="96"/>
        <v>0</v>
      </c>
      <c r="AM159" s="11"/>
      <c r="AN159" s="11"/>
      <c r="AO159" s="11"/>
      <c r="AP159" s="12"/>
      <c r="AQ159" s="16">
        <f t="shared" si="97"/>
        <v>0</v>
      </c>
      <c r="AR159" s="11"/>
      <c r="AS159" s="11"/>
      <c r="AT159" s="11"/>
      <c r="AU159" s="12"/>
      <c r="AV159" s="25">
        <f t="shared" si="98"/>
        <v>0</v>
      </c>
    </row>
    <row r="160" spans="1:48" x14ac:dyDescent="0.25">
      <c r="A160" s="9">
        <v>11</v>
      </c>
      <c r="B160" s="3" t="s">
        <v>4</v>
      </c>
      <c r="C160" s="22" t="s">
        <v>44</v>
      </c>
      <c r="D160" s="75"/>
      <c r="E160" s="75"/>
      <c r="F160" s="75"/>
      <c r="G160" s="76"/>
      <c r="H160" s="77">
        <f t="shared" si="90"/>
        <v>0</v>
      </c>
      <c r="I160" s="75"/>
      <c r="J160" s="75"/>
      <c r="K160" s="75"/>
      <c r="L160" s="76"/>
      <c r="M160" s="77">
        <f t="shared" si="91"/>
        <v>0</v>
      </c>
      <c r="N160" s="75"/>
      <c r="O160" s="75"/>
      <c r="P160" s="75"/>
      <c r="Q160" s="76"/>
      <c r="R160" s="77">
        <f t="shared" si="92"/>
        <v>0</v>
      </c>
      <c r="S160" s="75"/>
      <c r="T160" s="75"/>
      <c r="U160" s="75"/>
      <c r="V160" s="76"/>
      <c r="W160" s="77">
        <f t="shared" si="93"/>
        <v>0</v>
      </c>
      <c r="X160" s="11"/>
      <c r="Y160" s="11"/>
      <c r="Z160" s="11"/>
      <c r="AA160" s="12"/>
      <c r="AB160" s="16">
        <f t="shared" si="94"/>
        <v>0</v>
      </c>
      <c r="AC160" s="11"/>
      <c r="AD160" s="11"/>
      <c r="AE160" s="11"/>
      <c r="AF160" s="12"/>
      <c r="AG160" s="16">
        <f t="shared" si="95"/>
        <v>0</v>
      </c>
      <c r="AH160" s="11"/>
      <c r="AI160" s="11"/>
      <c r="AJ160" s="11"/>
      <c r="AK160" s="12"/>
      <c r="AL160" s="16">
        <f t="shared" si="96"/>
        <v>0</v>
      </c>
      <c r="AM160" s="11"/>
      <c r="AN160" s="11"/>
      <c r="AO160" s="11"/>
      <c r="AP160" s="12"/>
      <c r="AQ160" s="16">
        <f t="shared" si="97"/>
        <v>0</v>
      </c>
      <c r="AR160" s="11"/>
      <c r="AS160" s="11"/>
      <c r="AT160" s="11"/>
      <c r="AU160" s="12"/>
      <c r="AV160" s="25">
        <f t="shared" si="98"/>
        <v>0</v>
      </c>
    </row>
    <row r="161" spans="1:48" x14ac:dyDescent="0.25">
      <c r="A161" s="9">
        <v>11</v>
      </c>
      <c r="B161" s="3" t="s">
        <v>5</v>
      </c>
      <c r="C161" s="22" t="s">
        <v>44</v>
      </c>
      <c r="D161" s="75"/>
      <c r="E161" s="75"/>
      <c r="F161" s="75"/>
      <c r="G161" s="76"/>
      <c r="H161" s="77">
        <f t="shared" si="90"/>
        <v>0</v>
      </c>
      <c r="I161" s="75"/>
      <c r="J161" s="75"/>
      <c r="K161" s="75"/>
      <c r="L161" s="76"/>
      <c r="M161" s="77">
        <f t="shared" si="91"/>
        <v>0</v>
      </c>
      <c r="N161" s="75"/>
      <c r="O161" s="75"/>
      <c r="P161" s="75"/>
      <c r="Q161" s="76"/>
      <c r="R161" s="77">
        <f t="shared" si="92"/>
        <v>0</v>
      </c>
      <c r="S161" s="75"/>
      <c r="T161" s="75"/>
      <c r="U161" s="75"/>
      <c r="V161" s="76"/>
      <c r="W161" s="77">
        <f t="shared" si="93"/>
        <v>0</v>
      </c>
      <c r="X161" s="11"/>
      <c r="Y161" s="11"/>
      <c r="Z161" s="11"/>
      <c r="AA161" s="12"/>
      <c r="AB161" s="16">
        <f t="shared" si="94"/>
        <v>0</v>
      </c>
      <c r="AC161" s="11"/>
      <c r="AD161" s="11"/>
      <c r="AE161" s="11"/>
      <c r="AF161" s="12"/>
      <c r="AG161" s="16">
        <f t="shared" si="95"/>
        <v>0</v>
      </c>
      <c r="AH161" s="11"/>
      <c r="AI161" s="11"/>
      <c r="AJ161" s="11"/>
      <c r="AK161" s="12"/>
      <c r="AL161" s="16">
        <f t="shared" si="96"/>
        <v>0</v>
      </c>
      <c r="AM161" s="11"/>
      <c r="AN161" s="11"/>
      <c r="AO161" s="11"/>
      <c r="AP161" s="12"/>
      <c r="AQ161" s="16">
        <f t="shared" si="97"/>
        <v>0</v>
      </c>
      <c r="AR161" s="11"/>
      <c r="AS161" s="11"/>
      <c r="AT161" s="11"/>
      <c r="AU161" s="12"/>
      <c r="AV161" s="25">
        <f t="shared" si="98"/>
        <v>0</v>
      </c>
    </row>
    <row r="162" spans="1:48" x14ac:dyDescent="0.25">
      <c r="A162" s="9">
        <v>11</v>
      </c>
      <c r="B162" s="3" t="s">
        <v>6</v>
      </c>
      <c r="C162" s="22" t="s">
        <v>44</v>
      </c>
      <c r="D162" s="75"/>
      <c r="E162" s="75"/>
      <c r="F162" s="75"/>
      <c r="G162" s="76"/>
      <c r="H162" s="77">
        <f t="shared" si="90"/>
        <v>0</v>
      </c>
      <c r="I162" s="75"/>
      <c r="J162" s="75"/>
      <c r="K162" s="75"/>
      <c r="L162" s="76"/>
      <c r="M162" s="77">
        <f t="shared" si="91"/>
        <v>0</v>
      </c>
      <c r="N162" s="75"/>
      <c r="O162" s="75"/>
      <c r="P162" s="75"/>
      <c r="Q162" s="76"/>
      <c r="R162" s="77">
        <f t="shared" si="92"/>
        <v>0</v>
      </c>
      <c r="S162" s="75"/>
      <c r="T162" s="75"/>
      <c r="U162" s="75"/>
      <c r="V162" s="76"/>
      <c r="W162" s="77">
        <f t="shared" si="93"/>
        <v>0</v>
      </c>
      <c r="X162" s="11"/>
      <c r="Y162" s="11"/>
      <c r="Z162" s="11"/>
      <c r="AA162" s="12"/>
      <c r="AB162" s="16">
        <f t="shared" si="94"/>
        <v>0</v>
      </c>
      <c r="AC162" s="11"/>
      <c r="AD162" s="11"/>
      <c r="AE162" s="11"/>
      <c r="AF162" s="12"/>
      <c r="AG162" s="16">
        <f t="shared" si="95"/>
        <v>0</v>
      </c>
      <c r="AH162" s="11"/>
      <c r="AI162" s="11"/>
      <c r="AJ162" s="11"/>
      <c r="AK162" s="12"/>
      <c r="AL162" s="16">
        <f t="shared" si="96"/>
        <v>0</v>
      </c>
      <c r="AM162" s="11"/>
      <c r="AN162" s="11"/>
      <c r="AO162" s="11"/>
      <c r="AP162" s="12"/>
      <c r="AQ162" s="16">
        <f t="shared" si="97"/>
        <v>0</v>
      </c>
      <c r="AR162" s="11"/>
      <c r="AS162" s="11"/>
      <c r="AT162" s="11"/>
      <c r="AU162" s="12"/>
      <c r="AV162" s="25">
        <f t="shared" si="98"/>
        <v>0</v>
      </c>
    </row>
    <row r="163" spans="1:48" x14ac:dyDescent="0.25">
      <c r="A163" s="9">
        <v>11</v>
      </c>
      <c r="B163" s="3" t="s">
        <v>7</v>
      </c>
      <c r="C163" s="22" t="s">
        <v>44</v>
      </c>
      <c r="D163" s="75"/>
      <c r="E163" s="75"/>
      <c r="F163" s="75"/>
      <c r="G163" s="76"/>
      <c r="H163" s="77">
        <f t="shared" si="90"/>
        <v>0</v>
      </c>
      <c r="I163" s="75"/>
      <c r="J163" s="75"/>
      <c r="K163" s="75"/>
      <c r="L163" s="76"/>
      <c r="M163" s="77">
        <f t="shared" si="91"/>
        <v>0</v>
      </c>
      <c r="N163" s="75"/>
      <c r="O163" s="75"/>
      <c r="P163" s="75"/>
      <c r="Q163" s="76"/>
      <c r="R163" s="77">
        <f t="shared" si="92"/>
        <v>0</v>
      </c>
      <c r="S163" s="75"/>
      <c r="T163" s="75"/>
      <c r="U163" s="75"/>
      <c r="V163" s="76"/>
      <c r="W163" s="77">
        <f t="shared" si="93"/>
        <v>0</v>
      </c>
      <c r="X163" s="11"/>
      <c r="Y163" s="11"/>
      <c r="Z163" s="11"/>
      <c r="AA163" s="12"/>
      <c r="AB163" s="16">
        <f t="shared" si="94"/>
        <v>0</v>
      </c>
      <c r="AC163" s="11"/>
      <c r="AD163" s="11"/>
      <c r="AE163" s="11"/>
      <c r="AF163" s="12"/>
      <c r="AG163" s="16">
        <f t="shared" si="95"/>
        <v>0</v>
      </c>
      <c r="AH163" s="11"/>
      <c r="AI163" s="11"/>
      <c r="AJ163" s="11"/>
      <c r="AK163" s="12"/>
      <c r="AL163" s="16">
        <f t="shared" si="96"/>
        <v>0</v>
      </c>
      <c r="AM163" s="11"/>
      <c r="AN163" s="11"/>
      <c r="AO163" s="11"/>
      <c r="AP163" s="12"/>
      <c r="AQ163" s="16">
        <f t="shared" si="97"/>
        <v>0</v>
      </c>
      <c r="AR163" s="11"/>
      <c r="AS163" s="11"/>
      <c r="AT163" s="11"/>
      <c r="AU163" s="12"/>
      <c r="AV163" s="25">
        <f t="shared" si="98"/>
        <v>0</v>
      </c>
    </row>
    <row r="164" spans="1:48" x14ac:dyDescent="0.25">
      <c r="A164" s="9">
        <v>11</v>
      </c>
      <c r="B164" s="3" t="s">
        <v>23</v>
      </c>
      <c r="C164" s="22" t="s">
        <v>44</v>
      </c>
      <c r="D164" s="75"/>
      <c r="E164" s="75"/>
      <c r="F164" s="75"/>
      <c r="G164" s="76"/>
      <c r="H164" s="77">
        <f t="shared" si="90"/>
        <v>0</v>
      </c>
      <c r="I164" s="75"/>
      <c r="J164" s="75"/>
      <c r="K164" s="75"/>
      <c r="L164" s="76"/>
      <c r="M164" s="77">
        <f t="shared" si="91"/>
        <v>0</v>
      </c>
      <c r="N164" s="75"/>
      <c r="O164" s="75"/>
      <c r="P164" s="75"/>
      <c r="Q164" s="76"/>
      <c r="R164" s="77">
        <f t="shared" si="92"/>
        <v>0</v>
      </c>
      <c r="S164" s="75"/>
      <c r="T164" s="75"/>
      <c r="U164" s="75"/>
      <c r="V164" s="76"/>
      <c r="W164" s="77">
        <f t="shared" si="93"/>
        <v>0</v>
      </c>
      <c r="X164" s="11"/>
      <c r="Y164" s="11"/>
      <c r="Z164" s="11"/>
      <c r="AA164" s="12"/>
      <c r="AB164" s="16">
        <f t="shared" si="94"/>
        <v>0</v>
      </c>
      <c r="AC164" s="11"/>
      <c r="AD164" s="11"/>
      <c r="AE164" s="11"/>
      <c r="AF164" s="12"/>
      <c r="AG164" s="16">
        <f t="shared" si="95"/>
        <v>0</v>
      </c>
      <c r="AH164" s="11"/>
      <c r="AI164" s="11"/>
      <c r="AJ164" s="11"/>
      <c r="AK164" s="12"/>
      <c r="AL164" s="16">
        <f t="shared" si="96"/>
        <v>0</v>
      </c>
      <c r="AM164" s="11"/>
      <c r="AN164" s="11"/>
      <c r="AO164" s="11"/>
      <c r="AP164" s="12"/>
      <c r="AQ164" s="16">
        <f t="shared" si="97"/>
        <v>0</v>
      </c>
      <c r="AR164" s="11"/>
      <c r="AS164" s="11"/>
      <c r="AT164" s="11"/>
      <c r="AU164" s="12"/>
      <c r="AV164" s="25">
        <f t="shared" si="98"/>
        <v>0</v>
      </c>
    </row>
    <row r="165" spans="1:48" x14ac:dyDescent="0.25">
      <c r="A165" s="9">
        <v>11</v>
      </c>
      <c r="B165" s="3" t="s">
        <v>8</v>
      </c>
      <c r="C165" s="22" t="s">
        <v>44</v>
      </c>
      <c r="D165" s="75"/>
      <c r="E165" s="75"/>
      <c r="F165" s="75"/>
      <c r="G165" s="76"/>
      <c r="H165" s="77">
        <f t="shared" si="90"/>
        <v>0</v>
      </c>
      <c r="I165" s="75"/>
      <c r="J165" s="75"/>
      <c r="K165" s="75"/>
      <c r="L165" s="76"/>
      <c r="M165" s="77">
        <f t="shared" si="91"/>
        <v>0</v>
      </c>
      <c r="N165" s="75"/>
      <c r="O165" s="75"/>
      <c r="P165" s="75"/>
      <c r="Q165" s="76"/>
      <c r="R165" s="77">
        <f t="shared" si="92"/>
        <v>0</v>
      </c>
      <c r="S165" s="75"/>
      <c r="T165" s="75"/>
      <c r="U165" s="75"/>
      <c r="V165" s="76"/>
      <c r="W165" s="77">
        <f t="shared" si="93"/>
        <v>0</v>
      </c>
      <c r="X165" s="11"/>
      <c r="Y165" s="11"/>
      <c r="Z165" s="11"/>
      <c r="AA165" s="12"/>
      <c r="AB165" s="16">
        <f t="shared" si="94"/>
        <v>0</v>
      </c>
      <c r="AC165" s="11"/>
      <c r="AD165" s="11"/>
      <c r="AE165" s="11"/>
      <c r="AF165" s="12"/>
      <c r="AG165" s="16">
        <f t="shared" si="95"/>
        <v>0</v>
      </c>
      <c r="AH165" s="11"/>
      <c r="AI165" s="11"/>
      <c r="AJ165" s="11"/>
      <c r="AK165" s="12"/>
      <c r="AL165" s="16">
        <f t="shared" si="96"/>
        <v>0</v>
      </c>
      <c r="AM165" s="11"/>
      <c r="AN165" s="11"/>
      <c r="AO165" s="11"/>
      <c r="AP165" s="12"/>
      <c r="AQ165" s="16">
        <f t="shared" si="97"/>
        <v>0</v>
      </c>
      <c r="AR165" s="11"/>
      <c r="AS165" s="11"/>
      <c r="AT165" s="11"/>
      <c r="AU165" s="12"/>
      <c r="AV165" s="25">
        <f t="shared" si="98"/>
        <v>0</v>
      </c>
    </row>
    <row r="166" spans="1:48" x14ac:dyDescent="0.25">
      <c r="A166" s="9">
        <v>11</v>
      </c>
      <c r="B166" s="3" t="s">
        <v>9</v>
      </c>
      <c r="C166" s="22" t="s">
        <v>44</v>
      </c>
      <c r="D166" s="75"/>
      <c r="E166" s="75"/>
      <c r="F166" s="75"/>
      <c r="G166" s="76"/>
      <c r="H166" s="77">
        <f t="shared" si="90"/>
        <v>0</v>
      </c>
      <c r="I166" s="75"/>
      <c r="J166" s="75"/>
      <c r="K166" s="75"/>
      <c r="L166" s="76"/>
      <c r="M166" s="77">
        <f t="shared" si="91"/>
        <v>0</v>
      </c>
      <c r="N166" s="75"/>
      <c r="O166" s="75"/>
      <c r="P166" s="75"/>
      <c r="Q166" s="76"/>
      <c r="R166" s="77">
        <f t="shared" si="92"/>
        <v>0</v>
      </c>
      <c r="S166" s="75"/>
      <c r="T166" s="75"/>
      <c r="U166" s="75"/>
      <c r="V166" s="76"/>
      <c r="W166" s="77">
        <f t="shared" si="93"/>
        <v>0</v>
      </c>
      <c r="X166" s="11"/>
      <c r="Y166" s="11"/>
      <c r="Z166" s="11"/>
      <c r="AA166" s="12"/>
      <c r="AB166" s="16">
        <f t="shared" si="94"/>
        <v>0</v>
      </c>
      <c r="AC166" s="11"/>
      <c r="AD166" s="11"/>
      <c r="AE166" s="11"/>
      <c r="AF166" s="12"/>
      <c r="AG166" s="16">
        <f t="shared" si="95"/>
        <v>0</v>
      </c>
      <c r="AH166" s="11"/>
      <c r="AI166" s="11"/>
      <c r="AJ166" s="11"/>
      <c r="AK166" s="12"/>
      <c r="AL166" s="16">
        <f t="shared" si="96"/>
        <v>0</v>
      </c>
      <c r="AM166" s="11"/>
      <c r="AN166" s="11"/>
      <c r="AO166" s="11"/>
      <c r="AP166" s="12"/>
      <c r="AQ166" s="16">
        <f t="shared" si="97"/>
        <v>0</v>
      </c>
      <c r="AR166" s="11"/>
      <c r="AS166" s="11"/>
      <c r="AT166" s="11"/>
      <c r="AU166" s="12"/>
      <c r="AV166" s="25">
        <f t="shared" si="98"/>
        <v>0</v>
      </c>
    </row>
    <row r="167" spans="1:48" x14ac:dyDescent="0.25">
      <c r="A167" s="9">
        <v>11</v>
      </c>
      <c r="B167" s="3" t="s">
        <v>10</v>
      </c>
      <c r="C167" s="22" t="s">
        <v>44</v>
      </c>
      <c r="D167" s="75"/>
      <c r="E167" s="75"/>
      <c r="F167" s="75"/>
      <c r="G167" s="76"/>
      <c r="H167" s="77">
        <f t="shared" si="90"/>
        <v>0</v>
      </c>
      <c r="I167" s="75"/>
      <c r="J167" s="75"/>
      <c r="K167" s="75"/>
      <c r="L167" s="76"/>
      <c r="M167" s="77">
        <f t="shared" si="91"/>
        <v>0</v>
      </c>
      <c r="N167" s="75"/>
      <c r="O167" s="75"/>
      <c r="P167" s="75"/>
      <c r="Q167" s="76"/>
      <c r="R167" s="77">
        <f t="shared" si="92"/>
        <v>0</v>
      </c>
      <c r="S167" s="75"/>
      <c r="T167" s="75"/>
      <c r="U167" s="75"/>
      <c r="V167" s="76"/>
      <c r="W167" s="77">
        <f t="shared" si="93"/>
        <v>0</v>
      </c>
      <c r="X167" s="11"/>
      <c r="Y167" s="11"/>
      <c r="Z167" s="11"/>
      <c r="AA167" s="12"/>
      <c r="AB167" s="16">
        <f t="shared" si="94"/>
        <v>0</v>
      </c>
      <c r="AC167" s="11"/>
      <c r="AD167" s="11"/>
      <c r="AE167" s="11"/>
      <c r="AF167" s="12"/>
      <c r="AG167" s="16">
        <f t="shared" si="95"/>
        <v>0</v>
      </c>
      <c r="AH167" s="11"/>
      <c r="AI167" s="11"/>
      <c r="AJ167" s="11"/>
      <c r="AK167" s="12"/>
      <c r="AL167" s="16">
        <f t="shared" si="96"/>
        <v>0</v>
      </c>
      <c r="AM167" s="11"/>
      <c r="AN167" s="11"/>
      <c r="AO167" s="11"/>
      <c r="AP167" s="12"/>
      <c r="AQ167" s="16">
        <f t="shared" si="97"/>
        <v>0</v>
      </c>
      <c r="AR167" s="11"/>
      <c r="AS167" s="11"/>
      <c r="AT167" s="11"/>
      <c r="AU167" s="12"/>
      <c r="AV167" s="25">
        <f t="shared" si="98"/>
        <v>0</v>
      </c>
    </row>
    <row r="168" spans="1:48" x14ac:dyDescent="0.25">
      <c r="A168" s="9">
        <v>11</v>
      </c>
      <c r="B168" s="22" t="s">
        <v>34</v>
      </c>
      <c r="C168" s="22" t="s">
        <v>44</v>
      </c>
      <c r="D168" s="78"/>
      <c r="E168" s="78"/>
      <c r="F168" s="78"/>
      <c r="G168" s="79"/>
      <c r="H168" s="80">
        <f t="shared" si="90"/>
        <v>0</v>
      </c>
      <c r="I168" s="78"/>
      <c r="J168" s="78"/>
      <c r="K168" s="78"/>
      <c r="L168" s="79"/>
      <c r="M168" s="80">
        <f t="shared" si="91"/>
        <v>0</v>
      </c>
      <c r="N168" s="78"/>
      <c r="O168" s="78"/>
      <c r="P168" s="78"/>
      <c r="Q168" s="79"/>
      <c r="R168" s="80">
        <f t="shared" si="92"/>
        <v>0</v>
      </c>
      <c r="S168" s="78"/>
      <c r="T168" s="78"/>
      <c r="U168" s="78"/>
      <c r="V168" s="79"/>
      <c r="W168" s="80">
        <f t="shared" si="93"/>
        <v>0</v>
      </c>
      <c r="X168" s="13"/>
      <c r="Y168" s="13"/>
      <c r="Z168" s="13"/>
      <c r="AA168" s="14"/>
      <c r="AB168" s="17">
        <f t="shared" si="94"/>
        <v>0</v>
      </c>
      <c r="AC168" s="13"/>
      <c r="AD168" s="13"/>
      <c r="AE168" s="13"/>
      <c r="AF168" s="14"/>
      <c r="AG168" s="17">
        <f t="shared" si="95"/>
        <v>0</v>
      </c>
      <c r="AH168" s="13"/>
      <c r="AI168" s="13"/>
      <c r="AJ168" s="13"/>
      <c r="AK168" s="14"/>
      <c r="AL168" s="17">
        <f t="shared" si="96"/>
        <v>0</v>
      </c>
      <c r="AM168" s="13"/>
      <c r="AN168" s="13"/>
      <c r="AO168" s="13"/>
      <c r="AP168" s="14"/>
      <c r="AQ168" s="17">
        <f t="shared" si="97"/>
        <v>0</v>
      </c>
      <c r="AR168" s="13"/>
      <c r="AS168" s="13"/>
      <c r="AT168" s="13"/>
      <c r="AU168" s="14"/>
      <c r="AV168" s="26">
        <f t="shared" si="98"/>
        <v>0</v>
      </c>
    </row>
    <row r="169" spans="1:48" x14ac:dyDescent="0.25">
      <c r="A169" s="9">
        <v>11</v>
      </c>
      <c r="B169" s="27"/>
      <c r="C169" s="28"/>
      <c r="D169" s="81"/>
      <c r="E169" s="82"/>
      <c r="F169" s="82"/>
      <c r="G169" s="82"/>
      <c r="H169" s="83">
        <f>SUM(H156:H168)</f>
        <v>0</v>
      </c>
      <c r="I169" s="82"/>
      <c r="J169" s="82"/>
      <c r="K169" s="82"/>
      <c r="L169" s="82"/>
      <c r="M169" s="83">
        <f>SUM(M156:M168)</f>
        <v>0</v>
      </c>
      <c r="N169" s="82"/>
      <c r="O169" s="82"/>
      <c r="P169" s="82"/>
      <c r="Q169" s="82"/>
      <c r="R169" s="83">
        <f>SUM(R156:R168)</f>
        <v>0</v>
      </c>
      <c r="S169" s="82"/>
      <c r="T169" s="82"/>
      <c r="U169" s="82"/>
      <c r="V169" s="82"/>
      <c r="W169" s="83">
        <f>SUM(W156:W168)</f>
        <v>0</v>
      </c>
      <c r="X169" s="29"/>
      <c r="Y169" s="29"/>
      <c r="Z169" s="29"/>
      <c r="AA169" s="29"/>
      <c r="AB169" s="30">
        <f>SUM(AB156:AB168)</f>
        <v>0</v>
      </c>
      <c r="AC169" s="29"/>
      <c r="AD169" s="29"/>
      <c r="AE169" s="29"/>
      <c r="AF169" s="29"/>
      <c r="AG169" s="30">
        <f>SUM(AG156:AG168)</f>
        <v>0</v>
      </c>
      <c r="AH169" s="29"/>
      <c r="AI169" s="29"/>
      <c r="AJ169" s="29"/>
      <c r="AK169" s="29"/>
      <c r="AL169" s="30">
        <f>SUM(AL156:AL168)</f>
        <v>0</v>
      </c>
      <c r="AM169" s="29"/>
      <c r="AN169" s="29"/>
      <c r="AO169" s="29"/>
      <c r="AP169" s="29"/>
      <c r="AQ169" s="30">
        <f>SUM(AQ156:AQ168)</f>
        <v>0</v>
      </c>
      <c r="AR169" s="29"/>
      <c r="AS169" s="29"/>
      <c r="AT169" s="29"/>
      <c r="AU169" s="29"/>
      <c r="AV169" s="30">
        <f>SUM(AV156:AV168)</f>
        <v>0</v>
      </c>
    </row>
    <row r="170" spans="1:48" x14ac:dyDescent="0.25">
      <c r="A170" s="9">
        <v>11</v>
      </c>
      <c r="B170" s="115" t="str">
        <f>"Буква (или иное название) класса "&amp;A411&amp;":"</f>
        <v>Буква (или иное название) класса 28:</v>
      </c>
      <c r="C170" s="116"/>
      <c r="D170" s="106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</row>
    <row r="171" spans="1:48" x14ac:dyDescent="0.25">
      <c r="A171" s="9">
        <v>12</v>
      </c>
      <c r="B171" s="20" t="s">
        <v>0</v>
      </c>
      <c r="C171" s="21" t="s">
        <v>44</v>
      </c>
      <c r="D171" s="75"/>
      <c r="E171" s="75"/>
      <c r="F171" s="75"/>
      <c r="G171" s="76"/>
      <c r="H171" s="77">
        <f t="shared" ref="H171:H183" si="99">COUNTA(D171:G171)</f>
        <v>0</v>
      </c>
      <c r="I171" s="75"/>
      <c r="J171" s="75"/>
      <c r="K171" s="75"/>
      <c r="L171" s="76"/>
      <c r="M171" s="77">
        <f t="shared" ref="M171:M183" si="100">COUNTA(I171:L171)</f>
        <v>0</v>
      </c>
      <c r="N171" s="75"/>
      <c r="O171" s="75"/>
      <c r="P171" s="75"/>
      <c r="Q171" s="76"/>
      <c r="R171" s="77">
        <f t="shared" ref="R171:R183" si="101">COUNTA(N171:Q171)</f>
        <v>0</v>
      </c>
      <c r="S171" s="75"/>
      <c r="T171" s="75"/>
      <c r="U171" s="75"/>
      <c r="V171" s="76"/>
      <c r="W171" s="77">
        <f t="shared" ref="W171:W183" si="102">COUNTA(S171:V171)</f>
        <v>0</v>
      </c>
      <c r="X171" s="11"/>
      <c r="Y171" s="11"/>
      <c r="Z171" s="11"/>
      <c r="AA171" s="12"/>
      <c r="AB171" s="16">
        <f t="shared" ref="AB171:AB183" si="103">COUNTA(X171:AA171)</f>
        <v>0</v>
      </c>
      <c r="AC171" s="11"/>
      <c r="AD171" s="11"/>
      <c r="AE171" s="11"/>
      <c r="AF171" s="12"/>
      <c r="AG171" s="16">
        <f t="shared" ref="AG171:AG183" si="104">COUNTA(AC171:AF171)</f>
        <v>0</v>
      </c>
      <c r="AH171" s="11"/>
      <c r="AI171" s="11"/>
      <c r="AJ171" s="11"/>
      <c r="AK171" s="12"/>
      <c r="AL171" s="16">
        <f t="shared" ref="AL171:AL183" si="105">COUNTA(AH171:AK171)</f>
        <v>0</v>
      </c>
      <c r="AM171" s="11"/>
      <c r="AN171" s="11"/>
      <c r="AO171" s="11"/>
      <c r="AP171" s="12"/>
      <c r="AQ171" s="16">
        <f t="shared" ref="AQ171:AQ183" si="106">COUNTA(AM171:AP171)</f>
        <v>0</v>
      </c>
      <c r="AR171" s="11"/>
      <c r="AS171" s="11"/>
      <c r="AT171" s="11"/>
      <c r="AU171" s="12"/>
      <c r="AV171" s="25">
        <f t="shared" ref="AV171:AV183" si="107">COUNTA(AR171:AU171)</f>
        <v>0</v>
      </c>
    </row>
    <row r="172" spans="1:48" x14ac:dyDescent="0.25">
      <c r="A172" s="9">
        <v>12</v>
      </c>
      <c r="B172" s="3" t="s">
        <v>1</v>
      </c>
      <c r="C172" s="22" t="s">
        <v>44</v>
      </c>
      <c r="D172" s="75"/>
      <c r="E172" s="75"/>
      <c r="F172" s="75"/>
      <c r="G172" s="76"/>
      <c r="H172" s="77">
        <f t="shared" si="99"/>
        <v>0</v>
      </c>
      <c r="I172" s="75"/>
      <c r="J172" s="75"/>
      <c r="K172" s="75"/>
      <c r="L172" s="76"/>
      <c r="M172" s="77">
        <f t="shared" si="100"/>
        <v>0</v>
      </c>
      <c r="N172" s="75"/>
      <c r="O172" s="75"/>
      <c r="P172" s="75"/>
      <c r="Q172" s="76"/>
      <c r="R172" s="77">
        <f t="shared" si="101"/>
        <v>0</v>
      </c>
      <c r="S172" s="75"/>
      <c r="T172" s="75"/>
      <c r="U172" s="75"/>
      <c r="V172" s="76"/>
      <c r="W172" s="77">
        <f t="shared" si="102"/>
        <v>0</v>
      </c>
      <c r="X172" s="11"/>
      <c r="Y172" s="11"/>
      <c r="Z172" s="11"/>
      <c r="AA172" s="12"/>
      <c r="AB172" s="16">
        <f t="shared" si="103"/>
        <v>0</v>
      </c>
      <c r="AC172" s="11"/>
      <c r="AD172" s="11"/>
      <c r="AE172" s="11"/>
      <c r="AF172" s="12"/>
      <c r="AG172" s="16">
        <f t="shared" si="104"/>
        <v>0</v>
      </c>
      <c r="AH172" s="11"/>
      <c r="AI172" s="11"/>
      <c r="AJ172" s="11"/>
      <c r="AK172" s="12"/>
      <c r="AL172" s="16">
        <f t="shared" si="105"/>
        <v>0</v>
      </c>
      <c r="AM172" s="11"/>
      <c r="AN172" s="11"/>
      <c r="AO172" s="11"/>
      <c r="AP172" s="12"/>
      <c r="AQ172" s="16">
        <f t="shared" si="106"/>
        <v>0</v>
      </c>
      <c r="AR172" s="11"/>
      <c r="AS172" s="11"/>
      <c r="AT172" s="11"/>
      <c r="AU172" s="12"/>
      <c r="AV172" s="25">
        <f t="shared" si="107"/>
        <v>0</v>
      </c>
    </row>
    <row r="173" spans="1:48" x14ac:dyDescent="0.25">
      <c r="A173" s="9">
        <v>12</v>
      </c>
      <c r="B173" s="3" t="s">
        <v>2</v>
      </c>
      <c r="C173" s="22" t="s">
        <v>44</v>
      </c>
      <c r="D173" s="75"/>
      <c r="E173" s="75"/>
      <c r="F173" s="75"/>
      <c r="G173" s="76"/>
      <c r="H173" s="77">
        <f t="shared" si="99"/>
        <v>0</v>
      </c>
      <c r="I173" s="75"/>
      <c r="J173" s="75"/>
      <c r="K173" s="75"/>
      <c r="L173" s="76"/>
      <c r="M173" s="77">
        <f t="shared" si="100"/>
        <v>0</v>
      </c>
      <c r="N173" s="75"/>
      <c r="O173" s="75"/>
      <c r="P173" s="75"/>
      <c r="Q173" s="76"/>
      <c r="R173" s="77">
        <f t="shared" si="101"/>
        <v>0</v>
      </c>
      <c r="S173" s="75"/>
      <c r="T173" s="75"/>
      <c r="U173" s="75"/>
      <c r="V173" s="76"/>
      <c r="W173" s="77">
        <f t="shared" si="102"/>
        <v>0</v>
      </c>
      <c r="X173" s="11"/>
      <c r="Y173" s="11"/>
      <c r="Z173" s="11"/>
      <c r="AA173" s="12"/>
      <c r="AB173" s="16">
        <f t="shared" si="103"/>
        <v>0</v>
      </c>
      <c r="AC173" s="11"/>
      <c r="AD173" s="11"/>
      <c r="AE173" s="11"/>
      <c r="AF173" s="12"/>
      <c r="AG173" s="16">
        <f t="shared" si="104"/>
        <v>0</v>
      </c>
      <c r="AH173" s="11"/>
      <c r="AI173" s="11"/>
      <c r="AJ173" s="11"/>
      <c r="AK173" s="12"/>
      <c r="AL173" s="16">
        <f t="shared" si="105"/>
        <v>0</v>
      </c>
      <c r="AM173" s="11"/>
      <c r="AN173" s="11"/>
      <c r="AO173" s="11"/>
      <c r="AP173" s="12"/>
      <c r="AQ173" s="16">
        <f t="shared" si="106"/>
        <v>0</v>
      </c>
      <c r="AR173" s="11"/>
      <c r="AS173" s="11"/>
      <c r="AT173" s="11"/>
      <c r="AU173" s="12"/>
      <c r="AV173" s="25">
        <f t="shared" si="107"/>
        <v>0</v>
      </c>
    </row>
    <row r="174" spans="1:48" x14ac:dyDescent="0.25">
      <c r="A174" s="9">
        <v>12</v>
      </c>
      <c r="B174" s="3" t="s">
        <v>3</v>
      </c>
      <c r="C174" s="22" t="s">
        <v>44</v>
      </c>
      <c r="D174" s="75"/>
      <c r="E174" s="75"/>
      <c r="F174" s="75"/>
      <c r="G174" s="76"/>
      <c r="H174" s="77">
        <f t="shared" si="99"/>
        <v>0</v>
      </c>
      <c r="I174" s="75"/>
      <c r="J174" s="75"/>
      <c r="K174" s="75"/>
      <c r="L174" s="76"/>
      <c r="M174" s="77">
        <f t="shared" si="100"/>
        <v>0</v>
      </c>
      <c r="N174" s="75"/>
      <c r="O174" s="75"/>
      <c r="P174" s="75"/>
      <c r="Q174" s="76"/>
      <c r="R174" s="77">
        <f t="shared" si="101"/>
        <v>0</v>
      </c>
      <c r="S174" s="75"/>
      <c r="T174" s="75"/>
      <c r="U174" s="75"/>
      <c r="V174" s="76"/>
      <c r="W174" s="77">
        <f t="shared" si="102"/>
        <v>0</v>
      </c>
      <c r="X174" s="11"/>
      <c r="Y174" s="11"/>
      <c r="Z174" s="11"/>
      <c r="AA174" s="12"/>
      <c r="AB174" s="16">
        <f t="shared" si="103"/>
        <v>0</v>
      </c>
      <c r="AC174" s="11"/>
      <c r="AD174" s="11"/>
      <c r="AE174" s="11"/>
      <c r="AF174" s="12"/>
      <c r="AG174" s="16">
        <f t="shared" si="104"/>
        <v>0</v>
      </c>
      <c r="AH174" s="11"/>
      <c r="AI174" s="11"/>
      <c r="AJ174" s="11"/>
      <c r="AK174" s="12"/>
      <c r="AL174" s="16">
        <f t="shared" si="105"/>
        <v>0</v>
      </c>
      <c r="AM174" s="11"/>
      <c r="AN174" s="11"/>
      <c r="AO174" s="11"/>
      <c r="AP174" s="12"/>
      <c r="AQ174" s="16">
        <f t="shared" si="106"/>
        <v>0</v>
      </c>
      <c r="AR174" s="11"/>
      <c r="AS174" s="11"/>
      <c r="AT174" s="11"/>
      <c r="AU174" s="12"/>
      <c r="AV174" s="25">
        <f t="shared" si="107"/>
        <v>0</v>
      </c>
    </row>
    <row r="175" spans="1:48" x14ac:dyDescent="0.25">
      <c r="A175" s="9">
        <v>12</v>
      </c>
      <c r="B175" s="3" t="s">
        <v>4</v>
      </c>
      <c r="C175" s="22" t="s">
        <v>44</v>
      </c>
      <c r="D175" s="75"/>
      <c r="E175" s="75"/>
      <c r="F175" s="75"/>
      <c r="G175" s="76"/>
      <c r="H175" s="77">
        <f t="shared" si="99"/>
        <v>0</v>
      </c>
      <c r="I175" s="75"/>
      <c r="J175" s="75"/>
      <c r="K175" s="75"/>
      <c r="L175" s="76"/>
      <c r="M175" s="77">
        <f t="shared" si="100"/>
        <v>0</v>
      </c>
      <c r="N175" s="75"/>
      <c r="O175" s="75"/>
      <c r="P175" s="75"/>
      <c r="Q175" s="76"/>
      <c r="R175" s="77">
        <f t="shared" si="101"/>
        <v>0</v>
      </c>
      <c r="S175" s="75"/>
      <c r="T175" s="75"/>
      <c r="U175" s="75"/>
      <c r="V175" s="76"/>
      <c r="W175" s="77">
        <f t="shared" si="102"/>
        <v>0</v>
      </c>
      <c r="X175" s="11"/>
      <c r="Y175" s="11"/>
      <c r="Z175" s="11"/>
      <c r="AA175" s="12"/>
      <c r="AB175" s="16">
        <f t="shared" si="103"/>
        <v>0</v>
      </c>
      <c r="AC175" s="11"/>
      <c r="AD175" s="11"/>
      <c r="AE175" s="11"/>
      <c r="AF175" s="12"/>
      <c r="AG175" s="16">
        <f t="shared" si="104"/>
        <v>0</v>
      </c>
      <c r="AH175" s="11"/>
      <c r="AI175" s="11"/>
      <c r="AJ175" s="11"/>
      <c r="AK175" s="12"/>
      <c r="AL175" s="16">
        <f t="shared" si="105"/>
        <v>0</v>
      </c>
      <c r="AM175" s="11"/>
      <c r="AN175" s="11"/>
      <c r="AO175" s="11"/>
      <c r="AP175" s="12"/>
      <c r="AQ175" s="16">
        <f t="shared" si="106"/>
        <v>0</v>
      </c>
      <c r="AR175" s="11"/>
      <c r="AS175" s="11"/>
      <c r="AT175" s="11"/>
      <c r="AU175" s="12"/>
      <c r="AV175" s="25">
        <f t="shared" si="107"/>
        <v>0</v>
      </c>
    </row>
    <row r="176" spans="1:48" x14ac:dyDescent="0.25">
      <c r="A176" s="9">
        <v>12</v>
      </c>
      <c r="B176" s="3" t="s">
        <v>5</v>
      </c>
      <c r="C176" s="22" t="s">
        <v>44</v>
      </c>
      <c r="D176" s="75"/>
      <c r="E176" s="75"/>
      <c r="F176" s="75"/>
      <c r="G176" s="76"/>
      <c r="H176" s="77">
        <f t="shared" si="99"/>
        <v>0</v>
      </c>
      <c r="I176" s="75"/>
      <c r="J176" s="75"/>
      <c r="K176" s="75"/>
      <c r="L176" s="76"/>
      <c r="M176" s="77">
        <f t="shared" si="100"/>
        <v>0</v>
      </c>
      <c r="N176" s="75"/>
      <c r="O176" s="75"/>
      <c r="P176" s="75"/>
      <c r="Q176" s="76"/>
      <c r="R176" s="77">
        <f t="shared" si="101"/>
        <v>0</v>
      </c>
      <c r="S176" s="75"/>
      <c r="T176" s="75"/>
      <c r="U176" s="75"/>
      <c r="V176" s="76"/>
      <c r="W176" s="77">
        <f t="shared" si="102"/>
        <v>0</v>
      </c>
      <c r="X176" s="11"/>
      <c r="Y176" s="11"/>
      <c r="Z176" s="11"/>
      <c r="AA176" s="12"/>
      <c r="AB176" s="16">
        <f t="shared" si="103"/>
        <v>0</v>
      </c>
      <c r="AC176" s="11"/>
      <c r="AD176" s="11"/>
      <c r="AE176" s="11"/>
      <c r="AF176" s="12"/>
      <c r="AG176" s="16">
        <f t="shared" si="104"/>
        <v>0</v>
      </c>
      <c r="AH176" s="11"/>
      <c r="AI176" s="11"/>
      <c r="AJ176" s="11"/>
      <c r="AK176" s="12"/>
      <c r="AL176" s="16">
        <f t="shared" si="105"/>
        <v>0</v>
      </c>
      <c r="AM176" s="11"/>
      <c r="AN176" s="11"/>
      <c r="AO176" s="11"/>
      <c r="AP176" s="12"/>
      <c r="AQ176" s="16">
        <f t="shared" si="106"/>
        <v>0</v>
      </c>
      <c r="AR176" s="11"/>
      <c r="AS176" s="11"/>
      <c r="AT176" s="11"/>
      <c r="AU176" s="12"/>
      <c r="AV176" s="25">
        <f t="shared" si="107"/>
        <v>0</v>
      </c>
    </row>
    <row r="177" spans="1:48" x14ac:dyDescent="0.25">
      <c r="A177" s="9">
        <v>12</v>
      </c>
      <c r="B177" s="3" t="s">
        <v>6</v>
      </c>
      <c r="C177" s="22" t="s">
        <v>44</v>
      </c>
      <c r="D177" s="75"/>
      <c r="E177" s="75"/>
      <c r="F177" s="75"/>
      <c r="G177" s="76"/>
      <c r="H177" s="77">
        <f t="shared" si="99"/>
        <v>0</v>
      </c>
      <c r="I177" s="75"/>
      <c r="J177" s="75"/>
      <c r="K177" s="75"/>
      <c r="L177" s="76"/>
      <c r="M177" s="77">
        <f t="shared" si="100"/>
        <v>0</v>
      </c>
      <c r="N177" s="75"/>
      <c r="O177" s="75"/>
      <c r="P177" s="75"/>
      <c r="Q177" s="76"/>
      <c r="R177" s="77">
        <f t="shared" si="101"/>
        <v>0</v>
      </c>
      <c r="S177" s="75"/>
      <c r="T177" s="75"/>
      <c r="U177" s="75"/>
      <c r="V177" s="76"/>
      <c r="W177" s="77">
        <f t="shared" si="102"/>
        <v>0</v>
      </c>
      <c r="X177" s="11"/>
      <c r="Y177" s="11"/>
      <c r="Z177" s="11"/>
      <c r="AA177" s="12"/>
      <c r="AB177" s="16">
        <f t="shared" si="103"/>
        <v>0</v>
      </c>
      <c r="AC177" s="11"/>
      <c r="AD177" s="11"/>
      <c r="AE177" s="11"/>
      <c r="AF177" s="12"/>
      <c r="AG177" s="16">
        <f t="shared" si="104"/>
        <v>0</v>
      </c>
      <c r="AH177" s="11"/>
      <c r="AI177" s="11"/>
      <c r="AJ177" s="11"/>
      <c r="AK177" s="12"/>
      <c r="AL177" s="16">
        <f t="shared" si="105"/>
        <v>0</v>
      </c>
      <c r="AM177" s="11"/>
      <c r="AN177" s="11"/>
      <c r="AO177" s="11"/>
      <c r="AP177" s="12"/>
      <c r="AQ177" s="16">
        <f t="shared" si="106"/>
        <v>0</v>
      </c>
      <c r="AR177" s="11"/>
      <c r="AS177" s="11"/>
      <c r="AT177" s="11"/>
      <c r="AU177" s="12"/>
      <c r="AV177" s="25">
        <f t="shared" si="107"/>
        <v>0</v>
      </c>
    </row>
    <row r="178" spans="1:48" x14ac:dyDescent="0.25">
      <c r="A178" s="9">
        <v>12</v>
      </c>
      <c r="B178" s="3" t="s">
        <v>7</v>
      </c>
      <c r="C178" s="22" t="s">
        <v>44</v>
      </c>
      <c r="D178" s="75"/>
      <c r="E178" s="75"/>
      <c r="F178" s="75"/>
      <c r="G178" s="76"/>
      <c r="H178" s="77">
        <f t="shared" si="99"/>
        <v>0</v>
      </c>
      <c r="I178" s="75"/>
      <c r="J178" s="75"/>
      <c r="K178" s="75"/>
      <c r="L178" s="76"/>
      <c r="M178" s="77">
        <f t="shared" si="100"/>
        <v>0</v>
      </c>
      <c r="N178" s="75"/>
      <c r="O178" s="75"/>
      <c r="P178" s="75"/>
      <c r="Q178" s="76"/>
      <c r="R178" s="77">
        <f t="shared" si="101"/>
        <v>0</v>
      </c>
      <c r="S178" s="75"/>
      <c r="T178" s="75"/>
      <c r="U178" s="75"/>
      <c r="V178" s="76"/>
      <c r="W178" s="77">
        <f t="shared" si="102"/>
        <v>0</v>
      </c>
      <c r="X178" s="11"/>
      <c r="Y178" s="11"/>
      <c r="Z178" s="11"/>
      <c r="AA178" s="12"/>
      <c r="AB178" s="16">
        <f t="shared" si="103"/>
        <v>0</v>
      </c>
      <c r="AC178" s="11"/>
      <c r="AD178" s="11"/>
      <c r="AE178" s="11"/>
      <c r="AF178" s="12"/>
      <c r="AG178" s="16">
        <f t="shared" si="104"/>
        <v>0</v>
      </c>
      <c r="AH178" s="11"/>
      <c r="AI178" s="11"/>
      <c r="AJ178" s="11"/>
      <c r="AK178" s="12"/>
      <c r="AL178" s="16">
        <f t="shared" si="105"/>
        <v>0</v>
      </c>
      <c r="AM178" s="11"/>
      <c r="AN178" s="11"/>
      <c r="AO178" s="11"/>
      <c r="AP178" s="12"/>
      <c r="AQ178" s="16">
        <f t="shared" si="106"/>
        <v>0</v>
      </c>
      <c r="AR178" s="11"/>
      <c r="AS178" s="11"/>
      <c r="AT178" s="11"/>
      <c r="AU178" s="12"/>
      <c r="AV178" s="25">
        <f t="shared" si="107"/>
        <v>0</v>
      </c>
    </row>
    <row r="179" spans="1:48" x14ac:dyDescent="0.25">
      <c r="A179" s="9">
        <v>12</v>
      </c>
      <c r="B179" s="3" t="s">
        <v>23</v>
      </c>
      <c r="C179" s="22" t="s">
        <v>44</v>
      </c>
      <c r="D179" s="75"/>
      <c r="E179" s="75"/>
      <c r="F179" s="75"/>
      <c r="G179" s="76"/>
      <c r="H179" s="77">
        <f t="shared" si="99"/>
        <v>0</v>
      </c>
      <c r="I179" s="75"/>
      <c r="J179" s="75"/>
      <c r="K179" s="75"/>
      <c r="L179" s="76"/>
      <c r="M179" s="77">
        <f t="shared" si="100"/>
        <v>0</v>
      </c>
      <c r="N179" s="75"/>
      <c r="O179" s="75"/>
      <c r="P179" s="75"/>
      <c r="Q179" s="76"/>
      <c r="R179" s="77">
        <f t="shared" si="101"/>
        <v>0</v>
      </c>
      <c r="S179" s="75"/>
      <c r="T179" s="75"/>
      <c r="U179" s="75"/>
      <c r="V179" s="76"/>
      <c r="W179" s="77">
        <f t="shared" si="102"/>
        <v>0</v>
      </c>
      <c r="X179" s="11"/>
      <c r="Y179" s="11"/>
      <c r="Z179" s="11"/>
      <c r="AA179" s="12"/>
      <c r="AB179" s="16">
        <f t="shared" si="103"/>
        <v>0</v>
      </c>
      <c r="AC179" s="11"/>
      <c r="AD179" s="11"/>
      <c r="AE179" s="11"/>
      <c r="AF179" s="12"/>
      <c r="AG179" s="16">
        <f t="shared" si="104"/>
        <v>0</v>
      </c>
      <c r="AH179" s="11"/>
      <c r="AI179" s="11"/>
      <c r="AJ179" s="11"/>
      <c r="AK179" s="12"/>
      <c r="AL179" s="16">
        <f t="shared" si="105"/>
        <v>0</v>
      </c>
      <c r="AM179" s="11"/>
      <c r="AN179" s="11"/>
      <c r="AO179" s="11"/>
      <c r="AP179" s="12"/>
      <c r="AQ179" s="16">
        <f t="shared" si="106"/>
        <v>0</v>
      </c>
      <c r="AR179" s="11"/>
      <c r="AS179" s="11"/>
      <c r="AT179" s="11"/>
      <c r="AU179" s="12"/>
      <c r="AV179" s="25">
        <f t="shared" si="107"/>
        <v>0</v>
      </c>
    </row>
    <row r="180" spans="1:48" x14ac:dyDescent="0.25">
      <c r="A180" s="9">
        <v>12</v>
      </c>
      <c r="B180" s="3" t="s">
        <v>8</v>
      </c>
      <c r="C180" s="22" t="s">
        <v>44</v>
      </c>
      <c r="D180" s="75"/>
      <c r="E180" s="75"/>
      <c r="F180" s="75"/>
      <c r="G180" s="76"/>
      <c r="H180" s="77">
        <f t="shared" si="99"/>
        <v>0</v>
      </c>
      <c r="I180" s="75"/>
      <c r="J180" s="75"/>
      <c r="K180" s="75"/>
      <c r="L180" s="76"/>
      <c r="M180" s="77">
        <f t="shared" si="100"/>
        <v>0</v>
      </c>
      <c r="N180" s="75"/>
      <c r="O180" s="75"/>
      <c r="P180" s="75"/>
      <c r="Q180" s="76"/>
      <c r="R180" s="77">
        <f t="shared" si="101"/>
        <v>0</v>
      </c>
      <c r="S180" s="75"/>
      <c r="T180" s="75"/>
      <c r="U180" s="75"/>
      <c r="V180" s="76"/>
      <c r="W180" s="77">
        <f t="shared" si="102"/>
        <v>0</v>
      </c>
      <c r="X180" s="11"/>
      <c r="Y180" s="11"/>
      <c r="Z180" s="11"/>
      <c r="AA180" s="12"/>
      <c r="AB180" s="16">
        <f t="shared" si="103"/>
        <v>0</v>
      </c>
      <c r="AC180" s="11"/>
      <c r="AD180" s="11"/>
      <c r="AE180" s="11"/>
      <c r="AF180" s="12"/>
      <c r="AG180" s="16">
        <f t="shared" si="104"/>
        <v>0</v>
      </c>
      <c r="AH180" s="11"/>
      <c r="AI180" s="11"/>
      <c r="AJ180" s="11"/>
      <c r="AK180" s="12"/>
      <c r="AL180" s="16">
        <f t="shared" si="105"/>
        <v>0</v>
      </c>
      <c r="AM180" s="11"/>
      <c r="AN180" s="11"/>
      <c r="AO180" s="11"/>
      <c r="AP180" s="12"/>
      <c r="AQ180" s="16">
        <f t="shared" si="106"/>
        <v>0</v>
      </c>
      <c r="AR180" s="11"/>
      <c r="AS180" s="11"/>
      <c r="AT180" s="11"/>
      <c r="AU180" s="12"/>
      <c r="AV180" s="25">
        <f t="shared" si="107"/>
        <v>0</v>
      </c>
    </row>
    <row r="181" spans="1:48" x14ac:dyDescent="0.25">
      <c r="A181" s="9">
        <v>12</v>
      </c>
      <c r="B181" s="3" t="s">
        <v>9</v>
      </c>
      <c r="C181" s="22" t="s">
        <v>44</v>
      </c>
      <c r="D181" s="75"/>
      <c r="E181" s="75"/>
      <c r="F181" s="75"/>
      <c r="G181" s="76"/>
      <c r="H181" s="77">
        <f t="shared" si="99"/>
        <v>0</v>
      </c>
      <c r="I181" s="75"/>
      <c r="J181" s="75"/>
      <c r="K181" s="75"/>
      <c r="L181" s="76"/>
      <c r="M181" s="77">
        <f t="shared" si="100"/>
        <v>0</v>
      </c>
      <c r="N181" s="75"/>
      <c r="O181" s="75"/>
      <c r="P181" s="75"/>
      <c r="Q181" s="76"/>
      <c r="R181" s="77">
        <f t="shared" si="101"/>
        <v>0</v>
      </c>
      <c r="S181" s="75"/>
      <c r="T181" s="75"/>
      <c r="U181" s="75"/>
      <c r="V181" s="76"/>
      <c r="W181" s="77">
        <f t="shared" si="102"/>
        <v>0</v>
      </c>
      <c r="X181" s="11"/>
      <c r="Y181" s="11"/>
      <c r="Z181" s="11"/>
      <c r="AA181" s="12"/>
      <c r="AB181" s="16">
        <f t="shared" si="103"/>
        <v>0</v>
      </c>
      <c r="AC181" s="11"/>
      <c r="AD181" s="11"/>
      <c r="AE181" s="11"/>
      <c r="AF181" s="12"/>
      <c r="AG181" s="16">
        <f t="shared" si="104"/>
        <v>0</v>
      </c>
      <c r="AH181" s="11"/>
      <c r="AI181" s="11"/>
      <c r="AJ181" s="11"/>
      <c r="AK181" s="12"/>
      <c r="AL181" s="16">
        <f t="shared" si="105"/>
        <v>0</v>
      </c>
      <c r="AM181" s="11"/>
      <c r="AN181" s="11"/>
      <c r="AO181" s="11"/>
      <c r="AP181" s="12"/>
      <c r="AQ181" s="16">
        <f t="shared" si="106"/>
        <v>0</v>
      </c>
      <c r="AR181" s="11"/>
      <c r="AS181" s="11"/>
      <c r="AT181" s="11"/>
      <c r="AU181" s="12"/>
      <c r="AV181" s="25">
        <f t="shared" si="107"/>
        <v>0</v>
      </c>
    </row>
    <row r="182" spans="1:48" x14ac:dyDescent="0.25">
      <c r="A182" s="9">
        <v>12</v>
      </c>
      <c r="B182" s="3" t="s">
        <v>10</v>
      </c>
      <c r="C182" s="22" t="s">
        <v>44</v>
      </c>
      <c r="D182" s="75"/>
      <c r="E182" s="75"/>
      <c r="F182" s="75"/>
      <c r="G182" s="76"/>
      <c r="H182" s="77">
        <f t="shared" si="99"/>
        <v>0</v>
      </c>
      <c r="I182" s="75"/>
      <c r="J182" s="75"/>
      <c r="K182" s="75"/>
      <c r="L182" s="76"/>
      <c r="M182" s="77">
        <f t="shared" si="100"/>
        <v>0</v>
      </c>
      <c r="N182" s="75"/>
      <c r="O182" s="75"/>
      <c r="P182" s="75"/>
      <c r="Q182" s="76"/>
      <c r="R182" s="77">
        <f t="shared" si="101"/>
        <v>0</v>
      </c>
      <c r="S182" s="75"/>
      <c r="T182" s="75"/>
      <c r="U182" s="75"/>
      <c r="V182" s="76"/>
      <c r="W182" s="77">
        <f t="shared" si="102"/>
        <v>0</v>
      </c>
      <c r="X182" s="11"/>
      <c r="Y182" s="11"/>
      <c r="Z182" s="11"/>
      <c r="AA182" s="12"/>
      <c r="AB182" s="16">
        <f t="shared" si="103"/>
        <v>0</v>
      </c>
      <c r="AC182" s="11"/>
      <c r="AD182" s="11"/>
      <c r="AE182" s="11"/>
      <c r="AF182" s="12"/>
      <c r="AG182" s="16">
        <f t="shared" si="104"/>
        <v>0</v>
      </c>
      <c r="AH182" s="11"/>
      <c r="AI182" s="11"/>
      <c r="AJ182" s="11"/>
      <c r="AK182" s="12"/>
      <c r="AL182" s="16">
        <f t="shared" si="105"/>
        <v>0</v>
      </c>
      <c r="AM182" s="11"/>
      <c r="AN182" s="11"/>
      <c r="AO182" s="11"/>
      <c r="AP182" s="12"/>
      <c r="AQ182" s="16">
        <f t="shared" si="106"/>
        <v>0</v>
      </c>
      <c r="AR182" s="11"/>
      <c r="AS182" s="11"/>
      <c r="AT182" s="11"/>
      <c r="AU182" s="12"/>
      <c r="AV182" s="25">
        <f t="shared" si="107"/>
        <v>0</v>
      </c>
    </row>
    <row r="183" spans="1:48" x14ac:dyDescent="0.25">
      <c r="A183" s="9">
        <v>12</v>
      </c>
      <c r="B183" s="22" t="s">
        <v>34</v>
      </c>
      <c r="C183" s="22" t="s">
        <v>44</v>
      </c>
      <c r="D183" s="78"/>
      <c r="E183" s="78"/>
      <c r="F183" s="78"/>
      <c r="G183" s="79"/>
      <c r="H183" s="80">
        <f t="shared" si="99"/>
        <v>0</v>
      </c>
      <c r="I183" s="78"/>
      <c r="J183" s="78"/>
      <c r="K183" s="78"/>
      <c r="L183" s="79"/>
      <c r="M183" s="80">
        <f t="shared" si="100"/>
        <v>0</v>
      </c>
      <c r="N183" s="78"/>
      <c r="O183" s="78"/>
      <c r="P183" s="78"/>
      <c r="Q183" s="79"/>
      <c r="R183" s="80">
        <f t="shared" si="101"/>
        <v>0</v>
      </c>
      <c r="S183" s="78"/>
      <c r="T183" s="78"/>
      <c r="U183" s="78"/>
      <c r="V183" s="79"/>
      <c r="W183" s="80">
        <f t="shared" si="102"/>
        <v>0</v>
      </c>
      <c r="X183" s="13"/>
      <c r="Y183" s="13"/>
      <c r="Z183" s="13"/>
      <c r="AA183" s="14"/>
      <c r="AB183" s="17">
        <f t="shared" si="103"/>
        <v>0</v>
      </c>
      <c r="AC183" s="13"/>
      <c r="AD183" s="13"/>
      <c r="AE183" s="13"/>
      <c r="AF183" s="14"/>
      <c r="AG183" s="17">
        <f t="shared" si="104"/>
        <v>0</v>
      </c>
      <c r="AH183" s="13"/>
      <c r="AI183" s="13"/>
      <c r="AJ183" s="13"/>
      <c r="AK183" s="14"/>
      <c r="AL183" s="17">
        <f t="shared" si="105"/>
        <v>0</v>
      </c>
      <c r="AM183" s="13"/>
      <c r="AN183" s="13"/>
      <c r="AO183" s="13"/>
      <c r="AP183" s="14"/>
      <c r="AQ183" s="17">
        <f t="shared" si="106"/>
        <v>0</v>
      </c>
      <c r="AR183" s="13"/>
      <c r="AS183" s="13"/>
      <c r="AT183" s="13"/>
      <c r="AU183" s="14"/>
      <c r="AV183" s="26">
        <f t="shared" si="107"/>
        <v>0</v>
      </c>
    </row>
    <row r="184" spans="1:48" x14ac:dyDescent="0.25">
      <c r="A184" s="9">
        <v>12</v>
      </c>
      <c r="B184" s="27"/>
      <c r="C184" s="28"/>
      <c r="D184" s="81"/>
      <c r="E184" s="82"/>
      <c r="F184" s="82"/>
      <c r="G184" s="82"/>
      <c r="H184" s="83">
        <f>SUM(H171:H183)</f>
        <v>0</v>
      </c>
      <c r="I184" s="82"/>
      <c r="J184" s="82"/>
      <c r="K184" s="82"/>
      <c r="L184" s="82"/>
      <c r="M184" s="83">
        <f>SUM(M171:M183)</f>
        <v>0</v>
      </c>
      <c r="N184" s="82"/>
      <c r="O184" s="82"/>
      <c r="P184" s="82"/>
      <c r="Q184" s="82"/>
      <c r="R184" s="83">
        <f>SUM(R171:R183)</f>
        <v>0</v>
      </c>
      <c r="S184" s="82"/>
      <c r="T184" s="82"/>
      <c r="U184" s="82"/>
      <c r="V184" s="82"/>
      <c r="W184" s="83">
        <f>SUM(W171:W183)</f>
        <v>0</v>
      </c>
      <c r="X184" s="29"/>
      <c r="Y184" s="29"/>
      <c r="Z184" s="29"/>
      <c r="AA184" s="29"/>
      <c r="AB184" s="30">
        <f>SUM(AB171:AB183)</f>
        <v>0</v>
      </c>
      <c r="AC184" s="29"/>
      <c r="AD184" s="29"/>
      <c r="AE184" s="29"/>
      <c r="AF184" s="29"/>
      <c r="AG184" s="30">
        <f>SUM(AG171:AG183)</f>
        <v>0</v>
      </c>
      <c r="AH184" s="29"/>
      <c r="AI184" s="29"/>
      <c r="AJ184" s="29"/>
      <c r="AK184" s="29"/>
      <c r="AL184" s="30">
        <f>SUM(AL171:AL183)</f>
        <v>0</v>
      </c>
      <c r="AM184" s="29"/>
      <c r="AN184" s="29"/>
      <c r="AO184" s="29"/>
      <c r="AP184" s="29"/>
      <c r="AQ184" s="30">
        <f>SUM(AQ171:AQ183)</f>
        <v>0</v>
      </c>
      <c r="AR184" s="29"/>
      <c r="AS184" s="29"/>
      <c r="AT184" s="29"/>
      <c r="AU184" s="29"/>
      <c r="AV184" s="30">
        <f>SUM(AV171:AV183)</f>
        <v>0</v>
      </c>
    </row>
    <row r="185" spans="1:48" x14ac:dyDescent="0.25">
      <c r="A185" s="9">
        <v>12</v>
      </c>
      <c r="B185" s="115" t="str">
        <f>"Буква (или иное название) класса "&amp;A426&amp;":"</f>
        <v>Буква (или иное название) класса 29:</v>
      </c>
      <c r="C185" s="116"/>
      <c r="D185" s="106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</row>
    <row r="186" spans="1:48" x14ac:dyDescent="0.25">
      <c r="A186" s="9">
        <v>13</v>
      </c>
      <c r="B186" s="20" t="s">
        <v>0</v>
      </c>
      <c r="C186" s="21" t="s">
        <v>44</v>
      </c>
      <c r="D186" s="75"/>
      <c r="E186" s="75"/>
      <c r="F186" s="75"/>
      <c r="G186" s="76"/>
      <c r="H186" s="77">
        <f t="shared" ref="H186:H198" si="108">COUNTA(D186:G186)</f>
        <v>0</v>
      </c>
      <c r="I186" s="75"/>
      <c r="J186" s="75"/>
      <c r="K186" s="75"/>
      <c r="L186" s="76"/>
      <c r="M186" s="77">
        <f t="shared" ref="M186:M198" si="109">COUNTA(I186:L186)</f>
        <v>0</v>
      </c>
      <c r="N186" s="75"/>
      <c r="O186" s="75"/>
      <c r="P186" s="75"/>
      <c r="Q186" s="76"/>
      <c r="R186" s="77">
        <f t="shared" ref="R186:R198" si="110">COUNTA(N186:Q186)</f>
        <v>0</v>
      </c>
      <c r="S186" s="75"/>
      <c r="T186" s="75"/>
      <c r="U186" s="75"/>
      <c r="V186" s="76"/>
      <c r="W186" s="77">
        <f t="shared" ref="W186:W198" si="111">COUNTA(S186:V186)</f>
        <v>0</v>
      </c>
      <c r="X186" s="11"/>
      <c r="Y186" s="11"/>
      <c r="Z186" s="11"/>
      <c r="AA186" s="12"/>
      <c r="AB186" s="16">
        <f t="shared" ref="AB186:AB198" si="112">COUNTA(X186:AA186)</f>
        <v>0</v>
      </c>
      <c r="AC186" s="11"/>
      <c r="AD186" s="11"/>
      <c r="AE186" s="11"/>
      <c r="AF186" s="12"/>
      <c r="AG186" s="16">
        <f t="shared" ref="AG186:AG198" si="113">COUNTA(AC186:AF186)</f>
        <v>0</v>
      </c>
      <c r="AH186" s="11"/>
      <c r="AI186" s="11"/>
      <c r="AJ186" s="11"/>
      <c r="AK186" s="12"/>
      <c r="AL186" s="16">
        <f t="shared" ref="AL186:AL198" si="114">COUNTA(AH186:AK186)</f>
        <v>0</v>
      </c>
      <c r="AM186" s="11"/>
      <c r="AN186" s="11"/>
      <c r="AO186" s="11"/>
      <c r="AP186" s="12"/>
      <c r="AQ186" s="16">
        <f t="shared" ref="AQ186:AQ198" si="115">COUNTA(AM186:AP186)</f>
        <v>0</v>
      </c>
      <c r="AR186" s="11"/>
      <c r="AS186" s="11"/>
      <c r="AT186" s="11"/>
      <c r="AU186" s="12"/>
      <c r="AV186" s="25">
        <f t="shared" ref="AV186:AV198" si="116">COUNTA(AR186:AU186)</f>
        <v>0</v>
      </c>
    </row>
    <row r="187" spans="1:48" x14ac:dyDescent="0.25">
      <c r="A187" s="9">
        <v>13</v>
      </c>
      <c r="B187" s="3" t="s">
        <v>1</v>
      </c>
      <c r="C187" s="22" t="s">
        <v>44</v>
      </c>
      <c r="D187" s="75"/>
      <c r="E187" s="75"/>
      <c r="F187" s="75"/>
      <c r="G187" s="76"/>
      <c r="H187" s="77">
        <f t="shared" si="108"/>
        <v>0</v>
      </c>
      <c r="I187" s="75"/>
      <c r="J187" s="75"/>
      <c r="K187" s="75"/>
      <c r="L187" s="76"/>
      <c r="M187" s="77">
        <f t="shared" si="109"/>
        <v>0</v>
      </c>
      <c r="N187" s="75"/>
      <c r="O187" s="75"/>
      <c r="P187" s="75"/>
      <c r="Q187" s="76"/>
      <c r="R187" s="77">
        <f t="shared" si="110"/>
        <v>0</v>
      </c>
      <c r="S187" s="75"/>
      <c r="T187" s="75"/>
      <c r="U187" s="75"/>
      <c r="V187" s="76"/>
      <c r="W187" s="77">
        <f t="shared" si="111"/>
        <v>0</v>
      </c>
      <c r="X187" s="11"/>
      <c r="Y187" s="11"/>
      <c r="Z187" s="11"/>
      <c r="AA187" s="12"/>
      <c r="AB187" s="16">
        <f t="shared" si="112"/>
        <v>0</v>
      </c>
      <c r="AC187" s="11"/>
      <c r="AD187" s="11"/>
      <c r="AE187" s="11"/>
      <c r="AF187" s="12"/>
      <c r="AG187" s="16">
        <f t="shared" si="113"/>
        <v>0</v>
      </c>
      <c r="AH187" s="11"/>
      <c r="AI187" s="11"/>
      <c r="AJ187" s="11"/>
      <c r="AK187" s="12"/>
      <c r="AL187" s="16">
        <f t="shared" si="114"/>
        <v>0</v>
      </c>
      <c r="AM187" s="11"/>
      <c r="AN187" s="11"/>
      <c r="AO187" s="11"/>
      <c r="AP187" s="12"/>
      <c r="AQ187" s="16">
        <f t="shared" si="115"/>
        <v>0</v>
      </c>
      <c r="AR187" s="11"/>
      <c r="AS187" s="11"/>
      <c r="AT187" s="11"/>
      <c r="AU187" s="12"/>
      <c r="AV187" s="25">
        <f t="shared" si="116"/>
        <v>0</v>
      </c>
    </row>
    <row r="188" spans="1:48" x14ac:dyDescent="0.25">
      <c r="A188" s="9">
        <v>13</v>
      </c>
      <c r="B188" s="3" t="s">
        <v>2</v>
      </c>
      <c r="C188" s="22" t="s">
        <v>44</v>
      </c>
      <c r="D188" s="75"/>
      <c r="E188" s="75"/>
      <c r="F188" s="75"/>
      <c r="G188" s="76"/>
      <c r="H188" s="77">
        <f t="shared" si="108"/>
        <v>0</v>
      </c>
      <c r="I188" s="75"/>
      <c r="J188" s="75"/>
      <c r="K188" s="75"/>
      <c r="L188" s="76"/>
      <c r="M188" s="77">
        <f t="shared" si="109"/>
        <v>0</v>
      </c>
      <c r="N188" s="75"/>
      <c r="O188" s="75"/>
      <c r="P188" s="75"/>
      <c r="Q188" s="76"/>
      <c r="R188" s="77">
        <f t="shared" si="110"/>
        <v>0</v>
      </c>
      <c r="S188" s="75"/>
      <c r="T188" s="75"/>
      <c r="U188" s="75"/>
      <c r="V188" s="76"/>
      <c r="W188" s="77">
        <f t="shared" si="111"/>
        <v>0</v>
      </c>
      <c r="X188" s="11"/>
      <c r="Y188" s="11"/>
      <c r="Z188" s="11"/>
      <c r="AA188" s="12"/>
      <c r="AB188" s="16">
        <f t="shared" si="112"/>
        <v>0</v>
      </c>
      <c r="AC188" s="11"/>
      <c r="AD188" s="11"/>
      <c r="AE188" s="11"/>
      <c r="AF188" s="12"/>
      <c r="AG188" s="16">
        <f t="shared" si="113"/>
        <v>0</v>
      </c>
      <c r="AH188" s="11"/>
      <c r="AI188" s="11"/>
      <c r="AJ188" s="11"/>
      <c r="AK188" s="12"/>
      <c r="AL188" s="16">
        <f t="shared" si="114"/>
        <v>0</v>
      </c>
      <c r="AM188" s="11"/>
      <c r="AN188" s="11"/>
      <c r="AO188" s="11"/>
      <c r="AP188" s="12"/>
      <c r="AQ188" s="16">
        <f t="shared" si="115"/>
        <v>0</v>
      </c>
      <c r="AR188" s="11"/>
      <c r="AS188" s="11"/>
      <c r="AT188" s="11"/>
      <c r="AU188" s="12"/>
      <c r="AV188" s="25">
        <f t="shared" si="116"/>
        <v>0</v>
      </c>
    </row>
    <row r="189" spans="1:48" x14ac:dyDescent="0.25">
      <c r="A189" s="9">
        <v>13</v>
      </c>
      <c r="B189" s="3" t="s">
        <v>3</v>
      </c>
      <c r="C189" s="22" t="s">
        <v>44</v>
      </c>
      <c r="D189" s="75"/>
      <c r="E189" s="75"/>
      <c r="F189" s="75"/>
      <c r="G189" s="76"/>
      <c r="H189" s="77">
        <f t="shared" si="108"/>
        <v>0</v>
      </c>
      <c r="I189" s="75"/>
      <c r="J189" s="75"/>
      <c r="K189" s="75"/>
      <c r="L189" s="76"/>
      <c r="M189" s="77">
        <f t="shared" si="109"/>
        <v>0</v>
      </c>
      <c r="N189" s="75"/>
      <c r="O189" s="75"/>
      <c r="P189" s="75"/>
      <c r="Q189" s="76"/>
      <c r="R189" s="77">
        <f t="shared" si="110"/>
        <v>0</v>
      </c>
      <c r="S189" s="75"/>
      <c r="T189" s="75"/>
      <c r="U189" s="75"/>
      <c r="V189" s="76"/>
      <c r="W189" s="77">
        <f t="shared" si="111"/>
        <v>0</v>
      </c>
      <c r="X189" s="11"/>
      <c r="Y189" s="11"/>
      <c r="Z189" s="11"/>
      <c r="AA189" s="12"/>
      <c r="AB189" s="16">
        <f t="shared" si="112"/>
        <v>0</v>
      </c>
      <c r="AC189" s="11"/>
      <c r="AD189" s="11"/>
      <c r="AE189" s="11"/>
      <c r="AF189" s="12"/>
      <c r="AG189" s="16">
        <f t="shared" si="113"/>
        <v>0</v>
      </c>
      <c r="AH189" s="11"/>
      <c r="AI189" s="11"/>
      <c r="AJ189" s="11"/>
      <c r="AK189" s="12"/>
      <c r="AL189" s="16">
        <f t="shared" si="114"/>
        <v>0</v>
      </c>
      <c r="AM189" s="11"/>
      <c r="AN189" s="11"/>
      <c r="AO189" s="11"/>
      <c r="AP189" s="12"/>
      <c r="AQ189" s="16">
        <f t="shared" si="115"/>
        <v>0</v>
      </c>
      <c r="AR189" s="11"/>
      <c r="AS189" s="11"/>
      <c r="AT189" s="11"/>
      <c r="AU189" s="12"/>
      <c r="AV189" s="25">
        <f t="shared" si="116"/>
        <v>0</v>
      </c>
    </row>
    <row r="190" spans="1:48" x14ac:dyDescent="0.25">
      <c r="A190" s="9">
        <v>13</v>
      </c>
      <c r="B190" s="3" t="s">
        <v>4</v>
      </c>
      <c r="C190" s="22" t="s">
        <v>44</v>
      </c>
      <c r="D190" s="75"/>
      <c r="E190" s="75"/>
      <c r="F190" s="75"/>
      <c r="G190" s="76"/>
      <c r="H190" s="77">
        <f t="shared" si="108"/>
        <v>0</v>
      </c>
      <c r="I190" s="75"/>
      <c r="J190" s="75"/>
      <c r="K190" s="75"/>
      <c r="L190" s="76"/>
      <c r="M190" s="77">
        <f t="shared" si="109"/>
        <v>0</v>
      </c>
      <c r="N190" s="75"/>
      <c r="O190" s="75"/>
      <c r="P190" s="75"/>
      <c r="Q190" s="76"/>
      <c r="R190" s="77">
        <f t="shared" si="110"/>
        <v>0</v>
      </c>
      <c r="S190" s="75"/>
      <c r="T190" s="75"/>
      <c r="U190" s="75"/>
      <c r="V190" s="76"/>
      <c r="W190" s="77">
        <f t="shared" si="111"/>
        <v>0</v>
      </c>
      <c r="X190" s="11"/>
      <c r="Y190" s="11"/>
      <c r="Z190" s="11"/>
      <c r="AA190" s="12"/>
      <c r="AB190" s="16">
        <f t="shared" si="112"/>
        <v>0</v>
      </c>
      <c r="AC190" s="11"/>
      <c r="AD190" s="11"/>
      <c r="AE190" s="11"/>
      <c r="AF190" s="12"/>
      <c r="AG190" s="16">
        <f t="shared" si="113"/>
        <v>0</v>
      </c>
      <c r="AH190" s="11"/>
      <c r="AI190" s="11"/>
      <c r="AJ190" s="11"/>
      <c r="AK190" s="12"/>
      <c r="AL190" s="16">
        <f t="shared" si="114"/>
        <v>0</v>
      </c>
      <c r="AM190" s="11"/>
      <c r="AN190" s="11"/>
      <c r="AO190" s="11"/>
      <c r="AP190" s="12"/>
      <c r="AQ190" s="16">
        <f t="shared" si="115"/>
        <v>0</v>
      </c>
      <c r="AR190" s="11"/>
      <c r="AS190" s="11"/>
      <c r="AT190" s="11"/>
      <c r="AU190" s="12"/>
      <c r="AV190" s="25">
        <f t="shared" si="116"/>
        <v>0</v>
      </c>
    </row>
    <row r="191" spans="1:48" x14ac:dyDescent="0.25">
      <c r="A191" s="9">
        <v>13</v>
      </c>
      <c r="B191" s="3" t="s">
        <v>5</v>
      </c>
      <c r="C191" s="22" t="s">
        <v>44</v>
      </c>
      <c r="D191" s="75"/>
      <c r="E191" s="75"/>
      <c r="F191" s="75"/>
      <c r="G191" s="76"/>
      <c r="H191" s="77">
        <f t="shared" si="108"/>
        <v>0</v>
      </c>
      <c r="I191" s="75"/>
      <c r="J191" s="75"/>
      <c r="K191" s="75"/>
      <c r="L191" s="76"/>
      <c r="M191" s="77">
        <f t="shared" si="109"/>
        <v>0</v>
      </c>
      <c r="N191" s="75"/>
      <c r="O191" s="75"/>
      <c r="P191" s="75"/>
      <c r="Q191" s="76"/>
      <c r="R191" s="77">
        <f t="shared" si="110"/>
        <v>0</v>
      </c>
      <c r="S191" s="75"/>
      <c r="T191" s="75"/>
      <c r="U191" s="75"/>
      <c r="V191" s="76"/>
      <c r="W191" s="77">
        <f t="shared" si="111"/>
        <v>0</v>
      </c>
      <c r="X191" s="11"/>
      <c r="Y191" s="11"/>
      <c r="Z191" s="11"/>
      <c r="AA191" s="12"/>
      <c r="AB191" s="16">
        <f t="shared" si="112"/>
        <v>0</v>
      </c>
      <c r="AC191" s="11"/>
      <c r="AD191" s="11"/>
      <c r="AE191" s="11"/>
      <c r="AF191" s="12"/>
      <c r="AG191" s="16">
        <f t="shared" si="113"/>
        <v>0</v>
      </c>
      <c r="AH191" s="11"/>
      <c r="AI191" s="11"/>
      <c r="AJ191" s="11"/>
      <c r="AK191" s="12"/>
      <c r="AL191" s="16">
        <f t="shared" si="114"/>
        <v>0</v>
      </c>
      <c r="AM191" s="11"/>
      <c r="AN191" s="11"/>
      <c r="AO191" s="11"/>
      <c r="AP191" s="12"/>
      <c r="AQ191" s="16">
        <f t="shared" si="115"/>
        <v>0</v>
      </c>
      <c r="AR191" s="11"/>
      <c r="AS191" s="11"/>
      <c r="AT191" s="11"/>
      <c r="AU191" s="12"/>
      <c r="AV191" s="25">
        <f t="shared" si="116"/>
        <v>0</v>
      </c>
    </row>
    <row r="192" spans="1:48" x14ac:dyDescent="0.25">
      <c r="A192" s="9">
        <v>13</v>
      </c>
      <c r="B192" s="3" t="s">
        <v>6</v>
      </c>
      <c r="C192" s="22" t="s">
        <v>44</v>
      </c>
      <c r="D192" s="75"/>
      <c r="E192" s="75"/>
      <c r="F192" s="75"/>
      <c r="G192" s="76"/>
      <c r="H192" s="77">
        <f t="shared" si="108"/>
        <v>0</v>
      </c>
      <c r="I192" s="75"/>
      <c r="J192" s="75"/>
      <c r="K192" s="75"/>
      <c r="L192" s="76"/>
      <c r="M192" s="77">
        <f t="shared" si="109"/>
        <v>0</v>
      </c>
      <c r="N192" s="75"/>
      <c r="O192" s="75"/>
      <c r="P192" s="75"/>
      <c r="Q192" s="76"/>
      <c r="R192" s="77">
        <f t="shared" si="110"/>
        <v>0</v>
      </c>
      <c r="S192" s="75"/>
      <c r="T192" s="75"/>
      <c r="U192" s="75"/>
      <c r="V192" s="76"/>
      <c r="W192" s="77">
        <f t="shared" si="111"/>
        <v>0</v>
      </c>
      <c r="X192" s="11"/>
      <c r="Y192" s="11"/>
      <c r="Z192" s="11"/>
      <c r="AA192" s="12"/>
      <c r="AB192" s="16">
        <f t="shared" si="112"/>
        <v>0</v>
      </c>
      <c r="AC192" s="11"/>
      <c r="AD192" s="11"/>
      <c r="AE192" s="11"/>
      <c r="AF192" s="12"/>
      <c r="AG192" s="16">
        <f t="shared" si="113"/>
        <v>0</v>
      </c>
      <c r="AH192" s="11"/>
      <c r="AI192" s="11"/>
      <c r="AJ192" s="11"/>
      <c r="AK192" s="12"/>
      <c r="AL192" s="16">
        <f t="shared" si="114"/>
        <v>0</v>
      </c>
      <c r="AM192" s="11"/>
      <c r="AN192" s="11"/>
      <c r="AO192" s="11"/>
      <c r="AP192" s="12"/>
      <c r="AQ192" s="16">
        <f t="shared" si="115"/>
        <v>0</v>
      </c>
      <c r="AR192" s="11"/>
      <c r="AS192" s="11"/>
      <c r="AT192" s="11"/>
      <c r="AU192" s="12"/>
      <c r="AV192" s="25">
        <f t="shared" si="116"/>
        <v>0</v>
      </c>
    </row>
    <row r="193" spans="1:48" x14ac:dyDescent="0.25">
      <c r="A193" s="9">
        <v>13</v>
      </c>
      <c r="B193" s="3" t="s">
        <v>7</v>
      </c>
      <c r="C193" s="22" t="s">
        <v>44</v>
      </c>
      <c r="D193" s="75"/>
      <c r="E193" s="75"/>
      <c r="F193" s="75"/>
      <c r="G193" s="76"/>
      <c r="H193" s="77">
        <f t="shared" si="108"/>
        <v>0</v>
      </c>
      <c r="I193" s="75"/>
      <c r="J193" s="75"/>
      <c r="K193" s="75"/>
      <c r="L193" s="76"/>
      <c r="M193" s="77">
        <f t="shared" si="109"/>
        <v>0</v>
      </c>
      <c r="N193" s="75"/>
      <c r="O193" s="75"/>
      <c r="P193" s="75"/>
      <c r="Q193" s="76"/>
      <c r="R193" s="77">
        <f t="shared" si="110"/>
        <v>0</v>
      </c>
      <c r="S193" s="75"/>
      <c r="T193" s="75"/>
      <c r="U193" s="75"/>
      <c r="V193" s="76"/>
      <c r="W193" s="77">
        <f t="shared" si="111"/>
        <v>0</v>
      </c>
      <c r="X193" s="11"/>
      <c r="Y193" s="11"/>
      <c r="Z193" s="11"/>
      <c r="AA193" s="12"/>
      <c r="AB193" s="16">
        <f t="shared" si="112"/>
        <v>0</v>
      </c>
      <c r="AC193" s="11"/>
      <c r="AD193" s="11"/>
      <c r="AE193" s="11"/>
      <c r="AF193" s="12"/>
      <c r="AG193" s="16">
        <f t="shared" si="113"/>
        <v>0</v>
      </c>
      <c r="AH193" s="11"/>
      <c r="AI193" s="11"/>
      <c r="AJ193" s="11"/>
      <c r="AK193" s="12"/>
      <c r="AL193" s="16">
        <f t="shared" si="114"/>
        <v>0</v>
      </c>
      <c r="AM193" s="11"/>
      <c r="AN193" s="11"/>
      <c r="AO193" s="11"/>
      <c r="AP193" s="12"/>
      <c r="AQ193" s="16">
        <f t="shared" si="115"/>
        <v>0</v>
      </c>
      <c r="AR193" s="11"/>
      <c r="AS193" s="11"/>
      <c r="AT193" s="11"/>
      <c r="AU193" s="12"/>
      <c r="AV193" s="25">
        <f t="shared" si="116"/>
        <v>0</v>
      </c>
    </row>
    <row r="194" spans="1:48" x14ac:dyDescent="0.25">
      <c r="A194" s="9">
        <v>13</v>
      </c>
      <c r="B194" s="3" t="s">
        <v>23</v>
      </c>
      <c r="C194" s="22" t="s">
        <v>44</v>
      </c>
      <c r="D194" s="75"/>
      <c r="E194" s="75"/>
      <c r="F194" s="75"/>
      <c r="G194" s="76"/>
      <c r="H194" s="77">
        <f t="shared" si="108"/>
        <v>0</v>
      </c>
      <c r="I194" s="75"/>
      <c r="J194" s="75"/>
      <c r="K194" s="75"/>
      <c r="L194" s="76"/>
      <c r="M194" s="77">
        <f t="shared" si="109"/>
        <v>0</v>
      </c>
      <c r="N194" s="75"/>
      <c r="O194" s="75"/>
      <c r="P194" s="75"/>
      <c r="Q194" s="76"/>
      <c r="R194" s="77">
        <f t="shared" si="110"/>
        <v>0</v>
      </c>
      <c r="S194" s="75"/>
      <c r="T194" s="75"/>
      <c r="U194" s="75"/>
      <c r="V194" s="76"/>
      <c r="W194" s="77">
        <f t="shared" si="111"/>
        <v>0</v>
      </c>
      <c r="X194" s="11"/>
      <c r="Y194" s="11"/>
      <c r="Z194" s="11"/>
      <c r="AA194" s="12"/>
      <c r="AB194" s="16">
        <f t="shared" si="112"/>
        <v>0</v>
      </c>
      <c r="AC194" s="11"/>
      <c r="AD194" s="11"/>
      <c r="AE194" s="11"/>
      <c r="AF194" s="12"/>
      <c r="AG194" s="16">
        <f t="shared" si="113"/>
        <v>0</v>
      </c>
      <c r="AH194" s="11"/>
      <c r="AI194" s="11"/>
      <c r="AJ194" s="11"/>
      <c r="AK194" s="12"/>
      <c r="AL194" s="16">
        <f t="shared" si="114"/>
        <v>0</v>
      </c>
      <c r="AM194" s="11"/>
      <c r="AN194" s="11"/>
      <c r="AO194" s="11"/>
      <c r="AP194" s="12"/>
      <c r="AQ194" s="16">
        <f t="shared" si="115"/>
        <v>0</v>
      </c>
      <c r="AR194" s="11"/>
      <c r="AS194" s="11"/>
      <c r="AT194" s="11"/>
      <c r="AU194" s="12"/>
      <c r="AV194" s="25">
        <f t="shared" si="116"/>
        <v>0</v>
      </c>
    </row>
    <row r="195" spans="1:48" x14ac:dyDescent="0.25">
      <c r="A195" s="9">
        <v>13</v>
      </c>
      <c r="B195" s="3" t="s">
        <v>8</v>
      </c>
      <c r="C195" s="22" t="s">
        <v>44</v>
      </c>
      <c r="D195" s="75"/>
      <c r="E195" s="75"/>
      <c r="F195" s="75"/>
      <c r="G195" s="76"/>
      <c r="H195" s="77">
        <f t="shared" si="108"/>
        <v>0</v>
      </c>
      <c r="I195" s="75"/>
      <c r="J195" s="75"/>
      <c r="K195" s="75"/>
      <c r="L195" s="76"/>
      <c r="M195" s="77">
        <f t="shared" si="109"/>
        <v>0</v>
      </c>
      <c r="N195" s="75"/>
      <c r="O195" s="75"/>
      <c r="P195" s="75"/>
      <c r="Q195" s="76"/>
      <c r="R195" s="77">
        <f t="shared" si="110"/>
        <v>0</v>
      </c>
      <c r="S195" s="75"/>
      <c r="T195" s="75"/>
      <c r="U195" s="75"/>
      <c r="V195" s="76"/>
      <c r="W195" s="77">
        <f t="shared" si="111"/>
        <v>0</v>
      </c>
      <c r="X195" s="11"/>
      <c r="Y195" s="11"/>
      <c r="Z195" s="11"/>
      <c r="AA195" s="12"/>
      <c r="AB195" s="16">
        <f t="shared" si="112"/>
        <v>0</v>
      </c>
      <c r="AC195" s="11"/>
      <c r="AD195" s="11"/>
      <c r="AE195" s="11"/>
      <c r="AF195" s="12"/>
      <c r="AG195" s="16">
        <f t="shared" si="113"/>
        <v>0</v>
      </c>
      <c r="AH195" s="11"/>
      <c r="AI195" s="11"/>
      <c r="AJ195" s="11"/>
      <c r="AK195" s="12"/>
      <c r="AL195" s="16">
        <f t="shared" si="114"/>
        <v>0</v>
      </c>
      <c r="AM195" s="11"/>
      <c r="AN195" s="11"/>
      <c r="AO195" s="11"/>
      <c r="AP195" s="12"/>
      <c r="AQ195" s="16">
        <f t="shared" si="115"/>
        <v>0</v>
      </c>
      <c r="AR195" s="11"/>
      <c r="AS195" s="11"/>
      <c r="AT195" s="11"/>
      <c r="AU195" s="12"/>
      <c r="AV195" s="25">
        <f t="shared" si="116"/>
        <v>0</v>
      </c>
    </row>
    <row r="196" spans="1:48" x14ac:dyDescent="0.25">
      <c r="A196" s="9">
        <v>13</v>
      </c>
      <c r="B196" s="3" t="s">
        <v>9</v>
      </c>
      <c r="C196" s="22" t="s">
        <v>44</v>
      </c>
      <c r="D196" s="75"/>
      <c r="E196" s="75"/>
      <c r="F196" s="75"/>
      <c r="G196" s="76"/>
      <c r="H196" s="77">
        <f t="shared" si="108"/>
        <v>0</v>
      </c>
      <c r="I196" s="75"/>
      <c r="J196" s="75"/>
      <c r="K196" s="75"/>
      <c r="L196" s="76"/>
      <c r="M196" s="77">
        <f t="shared" si="109"/>
        <v>0</v>
      </c>
      <c r="N196" s="75"/>
      <c r="O196" s="75"/>
      <c r="P196" s="75"/>
      <c r="Q196" s="76"/>
      <c r="R196" s="77">
        <f t="shared" si="110"/>
        <v>0</v>
      </c>
      <c r="S196" s="75"/>
      <c r="T196" s="75"/>
      <c r="U196" s="75"/>
      <c r="V196" s="76"/>
      <c r="W196" s="77">
        <f t="shared" si="111"/>
        <v>0</v>
      </c>
      <c r="X196" s="11"/>
      <c r="Y196" s="11"/>
      <c r="Z196" s="11"/>
      <c r="AA196" s="12"/>
      <c r="AB196" s="16">
        <f t="shared" si="112"/>
        <v>0</v>
      </c>
      <c r="AC196" s="11"/>
      <c r="AD196" s="11"/>
      <c r="AE196" s="11"/>
      <c r="AF196" s="12"/>
      <c r="AG196" s="16">
        <f t="shared" si="113"/>
        <v>0</v>
      </c>
      <c r="AH196" s="11"/>
      <c r="AI196" s="11"/>
      <c r="AJ196" s="11"/>
      <c r="AK196" s="12"/>
      <c r="AL196" s="16">
        <f t="shared" si="114"/>
        <v>0</v>
      </c>
      <c r="AM196" s="11"/>
      <c r="AN196" s="11"/>
      <c r="AO196" s="11"/>
      <c r="AP196" s="12"/>
      <c r="AQ196" s="16">
        <f t="shared" si="115"/>
        <v>0</v>
      </c>
      <c r="AR196" s="11"/>
      <c r="AS196" s="11"/>
      <c r="AT196" s="11"/>
      <c r="AU196" s="12"/>
      <c r="AV196" s="25">
        <f t="shared" si="116"/>
        <v>0</v>
      </c>
    </row>
    <row r="197" spans="1:48" x14ac:dyDescent="0.25">
      <c r="A197" s="9">
        <v>13</v>
      </c>
      <c r="B197" s="3" t="s">
        <v>10</v>
      </c>
      <c r="C197" s="22" t="s">
        <v>44</v>
      </c>
      <c r="D197" s="75"/>
      <c r="E197" s="75"/>
      <c r="F197" s="75"/>
      <c r="G197" s="76"/>
      <c r="H197" s="77">
        <f t="shared" si="108"/>
        <v>0</v>
      </c>
      <c r="I197" s="75"/>
      <c r="J197" s="75"/>
      <c r="K197" s="75"/>
      <c r="L197" s="76"/>
      <c r="M197" s="77">
        <f t="shared" si="109"/>
        <v>0</v>
      </c>
      <c r="N197" s="75"/>
      <c r="O197" s="75"/>
      <c r="P197" s="75"/>
      <c r="Q197" s="76"/>
      <c r="R197" s="77">
        <f t="shared" si="110"/>
        <v>0</v>
      </c>
      <c r="S197" s="75"/>
      <c r="T197" s="75"/>
      <c r="U197" s="75"/>
      <c r="V197" s="76"/>
      <c r="W197" s="77">
        <f t="shared" si="111"/>
        <v>0</v>
      </c>
      <c r="X197" s="11"/>
      <c r="Y197" s="11"/>
      <c r="Z197" s="11"/>
      <c r="AA197" s="12"/>
      <c r="AB197" s="16">
        <f t="shared" si="112"/>
        <v>0</v>
      </c>
      <c r="AC197" s="11"/>
      <c r="AD197" s="11"/>
      <c r="AE197" s="11"/>
      <c r="AF197" s="12"/>
      <c r="AG197" s="16">
        <f t="shared" si="113"/>
        <v>0</v>
      </c>
      <c r="AH197" s="11"/>
      <c r="AI197" s="11"/>
      <c r="AJ197" s="11"/>
      <c r="AK197" s="12"/>
      <c r="AL197" s="16">
        <f t="shared" si="114"/>
        <v>0</v>
      </c>
      <c r="AM197" s="11"/>
      <c r="AN197" s="11"/>
      <c r="AO197" s="11"/>
      <c r="AP197" s="12"/>
      <c r="AQ197" s="16">
        <f t="shared" si="115"/>
        <v>0</v>
      </c>
      <c r="AR197" s="11"/>
      <c r="AS197" s="11"/>
      <c r="AT197" s="11"/>
      <c r="AU197" s="12"/>
      <c r="AV197" s="25">
        <f t="shared" si="116"/>
        <v>0</v>
      </c>
    </row>
    <row r="198" spans="1:48" x14ac:dyDescent="0.25">
      <c r="A198" s="9">
        <v>13</v>
      </c>
      <c r="B198" s="22" t="s">
        <v>34</v>
      </c>
      <c r="C198" s="22" t="s">
        <v>44</v>
      </c>
      <c r="D198" s="78"/>
      <c r="E198" s="78"/>
      <c r="F198" s="78"/>
      <c r="G198" s="79"/>
      <c r="H198" s="80">
        <f t="shared" si="108"/>
        <v>0</v>
      </c>
      <c r="I198" s="78"/>
      <c r="J198" s="78"/>
      <c r="K198" s="78"/>
      <c r="L198" s="79"/>
      <c r="M198" s="80">
        <f t="shared" si="109"/>
        <v>0</v>
      </c>
      <c r="N198" s="78"/>
      <c r="O198" s="78"/>
      <c r="P198" s="78"/>
      <c r="Q198" s="79"/>
      <c r="R198" s="80">
        <f t="shared" si="110"/>
        <v>0</v>
      </c>
      <c r="S198" s="78"/>
      <c r="T198" s="78"/>
      <c r="U198" s="78"/>
      <c r="V198" s="79"/>
      <c r="W198" s="80">
        <f t="shared" si="111"/>
        <v>0</v>
      </c>
      <c r="X198" s="13"/>
      <c r="Y198" s="13"/>
      <c r="Z198" s="13"/>
      <c r="AA198" s="14"/>
      <c r="AB198" s="17">
        <f t="shared" si="112"/>
        <v>0</v>
      </c>
      <c r="AC198" s="13"/>
      <c r="AD198" s="13"/>
      <c r="AE198" s="13"/>
      <c r="AF198" s="14"/>
      <c r="AG198" s="17">
        <f t="shared" si="113"/>
        <v>0</v>
      </c>
      <c r="AH198" s="13"/>
      <c r="AI198" s="13"/>
      <c r="AJ198" s="13"/>
      <c r="AK198" s="14"/>
      <c r="AL198" s="17">
        <f t="shared" si="114"/>
        <v>0</v>
      </c>
      <c r="AM198" s="13"/>
      <c r="AN198" s="13"/>
      <c r="AO198" s="13"/>
      <c r="AP198" s="14"/>
      <c r="AQ198" s="17">
        <f t="shared" si="115"/>
        <v>0</v>
      </c>
      <c r="AR198" s="13"/>
      <c r="AS198" s="13"/>
      <c r="AT198" s="13"/>
      <c r="AU198" s="14"/>
      <c r="AV198" s="26">
        <f t="shared" si="116"/>
        <v>0</v>
      </c>
    </row>
    <row r="199" spans="1:48" x14ac:dyDescent="0.25">
      <c r="A199" s="9">
        <v>13</v>
      </c>
      <c r="B199" s="27"/>
      <c r="C199" s="28"/>
      <c r="D199" s="81"/>
      <c r="E199" s="82"/>
      <c r="F199" s="82"/>
      <c r="G199" s="82"/>
      <c r="H199" s="83">
        <f>SUM(H186:H198)</f>
        <v>0</v>
      </c>
      <c r="I199" s="82"/>
      <c r="J199" s="82"/>
      <c r="K199" s="82"/>
      <c r="L199" s="82"/>
      <c r="M199" s="83">
        <f>SUM(M186:M198)</f>
        <v>0</v>
      </c>
      <c r="N199" s="82"/>
      <c r="O199" s="82"/>
      <c r="P199" s="82"/>
      <c r="Q199" s="82"/>
      <c r="R199" s="83">
        <f>SUM(R186:R198)</f>
        <v>0</v>
      </c>
      <c r="S199" s="82"/>
      <c r="T199" s="82"/>
      <c r="U199" s="82"/>
      <c r="V199" s="82"/>
      <c r="W199" s="83">
        <f>SUM(W186:W198)</f>
        <v>0</v>
      </c>
      <c r="X199" s="29"/>
      <c r="Y199" s="29"/>
      <c r="Z199" s="29"/>
      <c r="AA199" s="29"/>
      <c r="AB199" s="30">
        <f>SUM(AB186:AB198)</f>
        <v>0</v>
      </c>
      <c r="AC199" s="29"/>
      <c r="AD199" s="29"/>
      <c r="AE199" s="29"/>
      <c r="AF199" s="29"/>
      <c r="AG199" s="30">
        <f>SUM(AG186:AG198)</f>
        <v>0</v>
      </c>
      <c r="AH199" s="29"/>
      <c r="AI199" s="29"/>
      <c r="AJ199" s="29"/>
      <c r="AK199" s="29"/>
      <c r="AL199" s="30">
        <f>SUM(AL186:AL198)</f>
        <v>0</v>
      </c>
      <c r="AM199" s="29"/>
      <c r="AN199" s="29"/>
      <c r="AO199" s="29"/>
      <c r="AP199" s="29"/>
      <c r="AQ199" s="30">
        <f>SUM(AQ186:AQ198)</f>
        <v>0</v>
      </c>
      <c r="AR199" s="29"/>
      <c r="AS199" s="29"/>
      <c r="AT199" s="29"/>
      <c r="AU199" s="29"/>
      <c r="AV199" s="30">
        <f>SUM(AV186:AV198)</f>
        <v>0</v>
      </c>
    </row>
    <row r="200" spans="1:48" x14ac:dyDescent="0.25">
      <c r="A200" s="9">
        <v>13</v>
      </c>
      <c r="B200" s="115" t="str">
        <f>"Буква (или иное название) класса "&amp;A441&amp;":"</f>
        <v>Буква (или иное название) класса 30:</v>
      </c>
      <c r="C200" s="116"/>
      <c r="D200" s="106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</row>
    <row r="201" spans="1:48" x14ac:dyDescent="0.25">
      <c r="A201" s="9">
        <v>14</v>
      </c>
      <c r="B201" s="20" t="s">
        <v>0</v>
      </c>
      <c r="C201" s="21" t="s">
        <v>44</v>
      </c>
      <c r="D201" s="75"/>
      <c r="E201" s="75"/>
      <c r="F201" s="75"/>
      <c r="G201" s="76"/>
      <c r="H201" s="77">
        <f t="shared" ref="H201:H213" si="117">COUNTA(D201:G201)</f>
        <v>0</v>
      </c>
      <c r="I201" s="75"/>
      <c r="J201" s="75"/>
      <c r="K201" s="75"/>
      <c r="L201" s="76"/>
      <c r="M201" s="77">
        <f t="shared" ref="M201:M213" si="118">COUNTA(I201:L201)</f>
        <v>0</v>
      </c>
      <c r="N201" s="75"/>
      <c r="O201" s="75"/>
      <c r="P201" s="75"/>
      <c r="Q201" s="76"/>
      <c r="R201" s="77">
        <f t="shared" ref="R201:R213" si="119">COUNTA(N201:Q201)</f>
        <v>0</v>
      </c>
      <c r="S201" s="75"/>
      <c r="T201" s="75"/>
      <c r="U201" s="75"/>
      <c r="V201" s="76"/>
      <c r="W201" s="77">
        <f t="shared" ref="W201:W213" si="120">COUNTA(S201:V201)</f>
        <v>0</v>
      </c>
      <c r="X201" s="11"/>
      <c r="Y201" s="11"/>
      <c r="Z201" s="11"/>
      <c r="AA201" s="12"/>
      <c r="AB201" s="16">
        <f t="shared" ref="AB201:AB213" si="121">COUNTA(X201:AA201)</f>
        <v>0</v>
      </c>
      <c r="AC201" s="11"/>
      <c r="AD201" s="11"/>
      <c r="AE201" s="11"/>
      <c r="AF201" s="12"/>
      <c r="AG201" s="16">
        <f t="shared" ref="AG201:AG213" si="122">COUNTA(AC201:AF201)</f>
        <v>0</v>
      </c>
      <c r="AH201" s="11"/>
      <c r="AI201" s="11"/>
      <c r="AJ201" s="11"/>
      <c r="AK201" s="12"/>
      <c r="AL201" s="16">
        <f t="shared" ref="AL201:AL213" si="123">COUNTA(AH201:AK201)</f>
        <v>0</v>
      </c>
      <c r="AM201" s="11"/>
      <c r="AN201" s="11"/>
      <c r="AO201" s="11"/>
      <c r="AP201" s="12"/>
      <c r="AQ201" s="16">
        <f t="shared" ref="AQ201:AQ213" si="124">COUNTA(AM201:AP201)</f>
        <v>0</v>
      </c>
      <c r="AR201" s="11"/>
      <c r="AS201" s="11"/>
      <c r="AT201" s="11"/>
      <c r="AU201" s="12"/>
      <c r="AV201" s="25">
        <f t="shared" ref="AV201:AV213" si="125">COUNTA(AR201:AU201)</f>
        <v>0</v>
      </c>
    </row>
    <row r="202" spans="1:48" x14ac:dyDescent="0.25">
      <c r="A202" s="9">
        <v>14</v>
      </c>
      <c r="B202" s="3" t="s">
        <v>1</v>
      </c>
      <c r="C202" s="22" t="s">
        <v>44</v>
      </c>
      <c r="D202" s="75"/>
      <c r="E202" s="75"/>
      <c r="F202" s="75"/>
      <c r="G202" s="76"/>
      <c r="H202" s="77">
        <f t="shared" si="117"/>
        <v>0</v>
      </c>
      <c r="I202" s="75"/>
      <c r="J202" s="75"/>
      <c r="K202" s="75"/>
      <c r="L202" s="76"/>
      <c r="M202" s="77">
        <f t="shared" si="118"/>
        <v>0</v>
      </c>
      <c r="N202" s="75"/>
      <c r="O202" s="75"/>
      <c r="P202" s="75"/>
      <c r="Q202" s="76"/>
      <c r="R202" s="77">
        <f t="shared" si="119"/>
        <v>0</v>
      </c>
      <c r="S202" s="75"/>
      <c r="T202" s="75"/>
      <c r="U202" s="75"/>
      <c r="V202" s="76"/>
      <c r="W202" s="77">
        <f t="shared" si="120"/>
        <v>0</v>
      </c>
      <c r="X202" s="11"/>
      <c r="Y202" s="11"/>
      <c r="Z202" s="11"/>
      <c r="AA202" s="12"/>
      <c r="AB202" s="16">
        <f t="shared" si="121"/>
        <v>0</v>
      </c>
      <c r="AC202" s="11"/>
      <c r="AD202" s="11"/>
      <c r="AE202" s="11"/>
      <c r="AF202" s="12"/>
      <c r="AG202" s="16">
        <f t="shared" si="122"/>
        <v>0</v>
      </c>
      <c r="AH202" s="11"/>
      <c r="AI202" s="11"/>
      <c r="AJ202" s="11"/>
      <c r="AK202" s="12"/>
      <c r="AL202" s="16">
        <f t="shared" si="123"/>
        <v>0</v>
      </c>
      <c r="AM202" s="11"/>
      <c r="AN202" s="11"/>
      <c r="AO202" s="11"/>
      <c r="AP202" s="12"/>
      <c r="AQ202" s="16">
        <f t="shared" si="124"/>
        <v>0</v>
      </c>
      <c r="AR202" s="11"/>
      <c r="AS202" s="11"/>
      <c r="AT202" s="11"/>
      <c r="AU202" s="12"/>
      <c r="AV202" s="25">
        <f t="shared" si="125"/>
        <v>0</v>
      </c>
    </row>
    <row r="203" spans="1:48" x14ac:dyDescent="0.25">
      <c r="A203" s="9">
        <v>14</v>
      </c>
      <c r="B203" s="3" t="s">
        <v>2</v>
      </c>
      <c r="C203" s="22" t="s">
        <v>44</v>
      </c>
      <c r="D203" s="75"/>
      <c r="E203" s="75"/>
      <c r="F203" s="75"/>
      <c r="G203" s="76"/>
      <c r="H203" s="77">
        <f t="shared" si="117"/>
        <v>0</v>
      </c>
      <c r="I203" s="75"/>
      <c r="J203" s="75"/>
      <c r="K203" s="75"/>
      <c r="L203" s="76"/>
      <c r="M203" s="77">
        <f t="shared" si="118"/>
        <v>0</v>
      </c>
      <c r="N203" s="75"/>
      <c r="O203" s="75"/>
      <c r="P203" s="75"/>
      <c r="Q203" s="76"/>
      <c r="R203" s="77">
        <f t="shared" si="119"/>
        <v>0</v>
      </c>
      <c r="S203" s="75"/>
      <c r="T203" s="75"/>
      <c r="U203" s="75"/>
      <c r="V203" s="76"/>
      <c r="W203" s="77">
        <f t="shared" si="120"/>
        <v>0</v>
      </c>
      <c r="X203" s="11"/>
      <c r="Y203" s="11"/>
      <c r="Z203" s="11"/>
      <c r="AA203" s="12"/>
      <c r="AB203" s="16">
        <f t="shared" si="121"/>
        <v>0</v>
      </c>
      <c r="AC203" s="11"/>
      <c r="AD203" s="11"/>
      <c r="AE203" s="11"/>
      <c r="AF203" s="12"/>
      <c r="AG203" s="16">
        <f t="shared" si="122"/>
        <v>0</v>
      </c>
      <c r="AH203" s="11"/>
      <c r="AI203" s="11"/>
      <c r="AJ203" s="11"/>
      <c r="AK203" s="12"/>
      <c r="AL203" s="16">
        <f t="shared" si="123"/>
        <v>0</v>
      </c>
      <c r="AM203" s="11"/>
      <c r="AN203" s="11"/>
      <c r="AO203" s="11"/>
      <c r="AP203" s="12"/>
      <c r="AQ203" s="16">
        <f t="shared" si="124"/>
        <v>0</v>
      </c>
      <c r="AR203" s="11"/>
      <c r="AS203" s="11"/>
      <c r="AT203" s="11"/>
      <c r="AU203" s="12"/>
      <c r="AV203" s="25">
        <f t="shared" si="125"/>
        <v>0</v>
      </c>
    </row>
    <row r="204" spans="1:48" x14ac:dyDescent="0.25">
      <c r="A204" s="9">
        <v>14</v>
      </c>
      <c r="B204" s="3" t="s">
        <v>3</v>
      </c>
      <c r="C204" s="22" t="s">
        <v>44</v>
      </c>
      <c r="D204" s="75"/>
      <c r="E204" s="75"/>
      <c r="F204" s="75"/>
      <c r="G204" s="76"/>
      <c r="H204" s="77">
        <f t="shared" si="117"/>
        <v>0</v>
      </c>
      <c r="I204" s="75"/>
      <c r="J204" s="75"/>
      <c r="K204" s="75"/>
      <c r="L204" s="76"/>
      <c r="M204" s="77">
        <f t="shared" si="118"/>
        <v>0</v>
      </c>
      <c r="N204" s="75"/>
      <c r="O204" s="75"/>
      <c r="P204" s="75"/>
      <c r="Q204" s="76"/>
      <c r="R204" s="77">
        <f t="shared" si="119"/>
        <v>0</v>
      </c>
      <c r="S204" s="75"/>
      <c r="T204" s="75"/>
      <c r="U204" s="75"/>
      <c r="V204" s="76"/>
      <c r="W204" s="77">
        <f t="shared" si="120"/>
        <v>0</v>
      </c>
      <c r="X204" s="11"/>
      <c r="Y204" s="11"/>
      <c r="Z204" s="11"/>
      <c r="AA204" s="12"/>
      <c r="AB204" s="16">
        <f t="shared" si="121"/>
        <v>0</v>
      </c>
      <c r="AC204" s="11"/>
      <c r="AD204" s="11"/>
      <c r="AE204" s="11"/>
      <c r="AF204" s="12"/>
      <c r="AG204" s="16">
        <f t="shared" si="122"/>
        <v>0</v>
      </c>
      <c r="AH204" s="11"/>
      <c r="AI204" s="11"/>
      <c r="AJ204" s="11"/>
      <c r="AK204" s="12"/>
      <c r="AL204" s="16">
        <f t="shared" si="123"/>
        <v>0</v>
      </c>
      <c r="AM204" s="11"/>
      <c r="AN204" s="11"/>
      <c r="AO204" s="11"/>
      <c r="AP204" s="12"/>
      <c r="AQ204" s="16">
        <f t="shared" si="124"/>
        <v>0</v>
      </c>
      <c r="AR204" s="11"/>
      <c r="AS204" s="11"/>
      <c r="AT204" s="11"/>
      <c r="AU204" s="12"/>
      <c r="AV204" s="25">
        <f t="shared" si="125"/>
        <v>0</v>
      </c>
    </row>
    <row r="205" spans="1:48" x14ac:dyDescent="0.25">
      <c r="A205" s="9">
        <v>14</v>
      </c>
      <c r="B205" s="3" t="s">
        <v>4</v>
      </c>
      <c r="C205" s="22" t="s">
        <v>44</v>
      </c>
      <c r="D205" s="75"/>
      <c r="E205" s="75"/>
      <c r="F205" s="75"/>
      <c r="G205" s="76"/>
      <c r="H205" s="77">
        <f t="shared" si="117"/>
        <v>0</v>
      </c>
      <c r="I205" s="75"/>
      <c r="J205" s="75"/>
      <c r="K205" s="75"/>
      <c r="L205" s="76"/>
      <c r="M205" s="77">
        <f t="shared" si="118"/>
        <v>0</v>
      </c>
      <c r="N205" s="75"/>
      <c r="O205" s="75"/>
      <c r="P205" s="75"/>
      <c r="Q205" s="76"/>
      <c r="R205" s="77">
        <f t="shared" si="119"/>
        <v>0</v>
      </c>
      <c r="S205" s="75"/>
      <c r="T205" s="75"/>
      <c r="U205" s="75"/>
      <c r="V205" s="76"/>
      <c r="W205" s="77">
        <f t="shared" si="120"/>
        <v>0</v>
      </c>
      <c r="X205" s="11"/>
      <c r="Y205" s="11"/>
      <c r="Z205" s="11"/>
      <c r="AA205" s="12"/>
      <c r="AB205" s="16">
        <f t="shared" si="121"/>
        <v>0</v>
      </c>
      <c r="AC205" s="11"/>
      <c r="AD205" s="11"/>
      <c r="AE205" s="11"/>
      <c r="AF205" s="12"/>
      <c r="AG205" s="16">
        <f t="shared" si="122"/>
        <v>0</v>
      </c>
      <c r="AH205" s="11"/>
      <c r="AI205" s="11"/>
      <c r="AJ205" s="11"/>
      <c r="AK205" s="12"/>
      <c r="AL205" s="16">
        <f t="shared" si="123"/>
        <v>0</v>
      </c>
      <c r="AM205" s="11"/>
      <c r="AN205" s="11"/>
      <c r="AO205" s="11"/>
      <c r="AP205" s="12"/>
      <c r="AQ205" s="16">
        <f t="shared" si="124"/>
        <v>0</v>
      </c>
      <c r="AR205" s="11"/>
      <c r="AS205" s="11"/>
      <c r="AT205" s="11"/>
      <c r="AU205" s="12"/>
      <c r="AV205" s="25">
        <f t="shared" si="125"/>
        <v>0</v>
      </c>
    </row>
    <row r="206" spans="1:48" x14ac:dyDescent="0.25">
      <c r="A206" s="9">
        <v>14</v>
      </c>
      <c r="B206" s="3" t="s">
        <v>5</v>
      </c>
      <c r="C206" s="22" t="s">
        <v>44</v>
      </c>
      <c r="D206" s="75"/>
      <c r="E206" s="75"/>
      <c r="F206" s="75"/>
      <c r="G206" s="76"/>
      <c r="H206" s="77">
        <f t="shared" si="117"/>
        <v>0</v>
      </c>
      <c r="I206" s="75"/>
      <c r="J206" s="75"/>
      <c r="K206" s="75"/>
      <c r="L206" s="76"/>
      <c r="M206" s="77">
        <f t="shared" si="118"/>
        <v>0</v>
      </c>
      <c r="N206" s="75"/>
      <c r="O206" s="75"/>
      <c r="P206" s="75"/>
      <c r="Q206" s="76"/>
      <c r="R206" s="77">
        <f t="shared" si="119"/>
        <v>0</v>
      </c>
      <c r="S206" s="75"/>
      <c r="T206" s="75"/>
      <c r="U206" s="75"/>
      <c r="V206" s="76"/>
      <c r="W206" s="77">
        <f t="shared" si="120"/>
        <v>0</v>
      </c>
      <c r="X206" s="11"/>
      <c r="Y206" s="11"/>
      <c r="Z206" s="11"/>
      <c r="AA206" s="12"/>
      <c r="AB206" s="16">
        <f t="shared" si="121"/>
        <v>0</v>
      </c>
      <c r="AC206" s="11"/>
      <c r="AD206" s="11"/>
      <c r="AE206" s="11"/>
      <c r="AF206" s="12"/>
      <c r="AG206" s="16">
        <f t="shared" si="122"/>
        <v>0</v>
      </c>
      <c r="AH206" s="11"/>
      <c r="AI206" s="11"/>
      <c r="AJ206" s="11"/>
      <c r="AK206" s="12"/>
      <c r="AL206" s="16">
        <f t="shared" si="123"/>
        <v>0</v>
      </c>
      <c r="AM206" s="11"/>
      <c r="AN206" s="11"/>
      <c r="AO206" s="11"/>
      <c r="AP206" s="12"/>
      <c r="AQ206" s="16">
        <f t="shared" si="124"/>
        <v>0</v>
      </c>
      <c r="AR206" s="11"/>
      <c r="AS206" s="11"/>
      <c r="AT206" s="11"/>
      <c r="AU206" s="12"/>
      <c r="AV206" s="25">
        <f t="shared" si="125"/>
        <v>0</v>
      </c>
    </row>
    <row r="207" spans="1:48" x14ac:dyDescent="0.25">
      <c r="A207" s="9">
        <v>14</v>
      </c>
      <c r="B207" s="3" t="s">
        <v>6</v>
      </c>
      <c r="C207" s="22" t="s">
        <v>44</v>
      </c>
      <c r="D207" s="75"/>
      <c r="E207" s="75"/>
      <c r="F207" s="75"/>
      <c r="G207" s="76"/>
      <c r="H207" s="77">
        <f t="shared" si="117"/>
        <v>0</v>
      </c>
      <c r="I207" s="75"/>
      <c r="J207" s="75"/>
      <c r="K207" s="75"/>
      <c r="L207" s="76"/>
      <c r="M207" s="77">
        <f t="shared" si="118"/>
        <v>0</v>
      </c>
      <c r="N207" s="75"/>
      <c r="O207" s="75"/>
      <c r="P207" s="75"/>
      <c r="Q207" s="76"/>
      <c r="R207" s="77">
        <f t="shared" si="119"/>
        <v>0</v>
      </c>
      <c r="S207" s="75"/>
      <c r="T207" s="75"/>
      <c r="U207" s="75"/>
      <c r="V207" s="76"/>
      <c r="W207" s="77">
        <f t="shared" si="120"/>
        <v>0</v>
      </c>
      <c r="X207" s="11"/>
      <c r="Y207" s="11"/>
      <c r="Z207" s="11"/>
      <c r="AA207" s="12"/>
      <c r="AB207" s="16">
        <f t="shared" si="121"/>
        <v>0</v>
      </c>
      <c r="AC207" s="11"/>
      <c r="AD207" s="11"/>
      <c r="AE207" s="11"/>
      <c r="AF207" s="12"/>
      <c r="AG207" s="16">
        <f t="shared" si="122"/>
        <v>0</v>
      </c>
      <c r="AH207" s="11"/>
      <c r="AI207" s="11"/>
      <c r="AJ207" s="11"/>
      <c r="AK207" s="12"/>
      <c r="AL207" s="16">
        <f t="shared" si="123"/>
        <v>0</v>
      </c>
      <c r="AM207" s="11"/>
      <c r="AN207" s="11"/>
      <c r="AO207" s="11"/>
      <c r="AP207" s="12"/>
      <c r="AQ207" s="16">
        <f t="shared" si="124"/>
        <v>0</v>
      </c>
      <c r="AR207" s="11"/>
      <c r="AS207" s="11"/>
      <c r="AT207" s="11"/>
      <c r="AU207" s="12"/>
      <c r="AV207" s="25">
        <f t="shared" si="125"/>
        <v>0</v>
      </c>
    </row>
    <row r="208" spans="1:48" x14ac:dyDescent="0.25">
      <c r="A208" s="9">
        <v>14</v>
      </c>
      <c r="B208" s="3" t="s">
        <v>7</v>
      </c>
      <c r="C208" s="22" t="s">
        <v>44</v>
      </c>
      <c r="D208" s="75"/>
      <c r="E208" s="75"/>
      <c r="F208" s="75"/>
      <c r="G208" s="76"/>
      <c r="H208" s="77">
        <f t="shared" si="117"/>
        <v>0</v>
      </c>
      <c r="I208" s="75"/>
      <c r="J208" s="75"/>
      <c r="K208" s="75"/>
      <c r="L208" s="76"/>
      <c r="M208" s="77">
        <f t="shared" si="118"/>
        <v>0</v>
      </c>
      <c r="N208" s="75"/>
      <c r="O208" s="75"/>
      <c r="P208" s="75"/>
      <c r="Q208" s="76"/>
      <c r="R208" s="77">
        <f t="shared" si="119"/>
        <v>0</v>
      </c>
      <c r="S208" s="75"/>
      <c r="T208" s="75"/>
      <c r="U208" s="75"/>
      <c r="V208" s="76"/>
      <c r="W208" s="77">
        <f t="shared" si="120"/>
        <v>0</v>
      </c>
      <c r="X208" s="11"/>
      <c r="Y208" s="11"/>
      <c r="Z208" s="11"/>
      <c r="AA208" s="12"/>
      <c r="AB208" s="16">
        <f t="shared" si="121"/>
        <v>0</v>
      </c>
      <c r="AC208" s="11"/>
      <c r="AD208" s="11"/>
      <c r="AE208" s="11"/>
      <c r="AF208" s="12"/>
      <c r="AG208" s="16">
        <f t="shared" si="122"/>
        <v>0</v>
      </c>
      <c r="AH208" s="11"/>
      <c r="AI208" s="11"/>
      <c r="AJ208" s="11"/>
      <c r="AK208" s="12"/>
      <c r="AL208" s="16">
        <f t="shared" si="123"/>
        <v>0</v>
      </c>
      <c r="AM208" s="11"/>
      <c r="AN208" s="11"/>
      <c r="AO208" s="11"/>
      <c r="AP208" s="12"/>
      <c r="AQ208" s="16">
        <f t="shared" si="124"/>
        <v>0</v>
      </c>
      <c r="AR208" s="11"/>
      <c r="AS208" s="11"/>
      <c r="AT208" s="11"/>
      <c r="AU208" s="12"/>
      <c r="AV208" s="25">
        <f t="shared" si="125"/>
        <v>0</v>
      </c>
    </row>
    <row r="209" spans="1:48" x14ac:dyDescent="0.25">
      <c r="A209" s="9">
        <v>14</v>
      </c>
      <c r="B209" s="3" t="s">
        <v>23</v>
      </c>
      <c r="C209" s="22" t="s">
        <v>44</v>
      </c>
      <c r="D209" s="75"/>
      <c r="E209" s="75"/>
      <c r="F209" s="75"/>
      <c r="G209" s="76"/>
      <c r="H209" s="77">
        <f t="shared" si="117"/>
        <v>0</v>
      </c>
      <c r="I209" s="75"/>
      <c r="J209" s="75"/>
      <c r="K209" s="75"/>
      <c r="L209" s="76"/>
      <c r="M209" s="77">
        <f t="shared" si="118"/>
        <v>0</v>
      </c>
      <c r="N209" s="75"/>
      <c r="O209" s="75"/>
      <c r="P209" s="75"/>
      <c r="Q209" s="76"/>
      <c r="R209" s="77">
        <f t="shared" si="119"/>
        <v>0</v>
      </c>
      <c r="S209" s="75"/>
      <c r="T209" s="75"/>
      <c r="U209" s="75"/>
      <c r="V209" s="76"/>
      <c r="W209" s="77">
        <f t="shared" si="120"/>
        <v>0</v>
      </c>
      <c r="X209" s="11"/>
      <c r="Y209" s="11"/>
      <c r="Z209" s="11"/>
      <c r="AA209" s="12"/>
      <c r="AB209" s="16">
        <f t="shared" si="121"/>
        <v>0</v>
      </c>
      <c r="AC209" s="11"/>
      <c r="AD209" s="11"/>
      <c r="AE209" s="11"/>
      <c r="AF209" s="12"/>
      <c r="AG209" s="16">
        <f t="shared" si="122"/>
        <v>0</v>
      </c>
      <c r="AH209" s="11"/>
      <c r="AI209" s="11"/>
      <c r="AJ209" s="11"/>
      <c r="AK209" s="12"/>
      <c r="AL209" s="16">
        <f t="shared" si="123"/>
        <v>0</v>
      </c>
      <c r="AM209" s="11"/>
      <c r="AN209" s="11"/>
      <c r="AO209" s="11"/>
      <c r="AP209" s="12"/>
      <c r="AQ209" s="16">
        <f t="shared" si="124"/>
        <v>0</v>
      </c>
      <c r="AR209" s="11"/>
      <c r="AS209" s="11"/>
      <c r="AT209" s="11"/>
      <c r="AU209" s="12"/>
      <c r="AV209" s="25">
        <f t="shared" si="125"/>
        <v>0</v>
      </c>
    </row>
    <row r="210" spans="1:48" x14ac:dyDescent="0.25">
      <c r="A210" s="9">
        <v>14</v>
      </c>
      <c r="B210" s="3" t="s">
        <v>8</v>
      </c>
      <c r="C210" s="22" t="s">
        <v>44</v>
      </c>
      <c r="D210" s="75"/>
      <c r="E210" s="75"/>
      <c r="F210" s="75"/>
      <c r="G210" s="76"/>
      <c r="H210" s="77">
        <f t="shared" si="117"/>
        <v>0</v>
      </c>
      <c r="I210" s="75"/>
      <c r="J210" s="75"/>
      <c r="K210" s="75"/>
      <c r="L210" s="76"/>
      <c r="M210" s="77">
        <f t="shared" si="118"/>
        <v>0</v>
      </c>
      <c r="N210" s="75"/>
      <c r="O210" s="75"/>
      <c r="P210" s="75"/>
      <c r="Q210" s="76"/>
      <c r="R210" s="77">
        <f t="shared" si="119"/>
        <v>0</v>
      </c>
      <c r="S210" s="75"/>
      <c r="T210" s="75"/>
      <c r="U210" s="75"/>
      <c r="V210" s="76"/>
      <c r="W210" s="77">
        <f t="shared" si="120"/>
        <v>0</v>
      </c>
      <c r="X210" s="11"/>
      <c r="Y210" s="11"/>
      <c r="Z210" s="11"/>
      <c r="AA210" s="12"/>
      <c r="AB210" s="16">
        <f t="shared" si="121"/>
        <v>0</v>
      </c>
      <c r="AC210" s="11"/>
      <c r="AD210" s="11"/>
      <c r="AE210" s="11"/>
      <c r="AF210" s="12"/>
      <c r="AG210" s="16">
        <f t="shared" si="122"/>
        <v>0</v>
      </c>
      <c r="AH210" s="11"/>
      <c r="AI210" s="11"/>
      <c r="AJ210" s="11"/>
      <c r="AK210" s="12"/>
      <c r="AL210" s="16">
        <f t="shared" si="123"/>
        <v>0</v>
      </c>
      <c r="AM210" s="11"/>
      <c r="AN210" s="11"/>
      <c r="AO210" s="11"/>
      <c r="AP210" s="12"/>
      <c r="AQ210" s="16">
        <f t="shared" si="124"/>
        <v>0</v>
      </c>
      <c r="AR210" s="11"/>
      <c r="AS210" s="11"/>
      <c r="AT210" s="11"/>
      <c r="AU210" s="12"/>
      <c r="AV210" s="25">
        <f t="shared" si="125"/>
        <v>0</v>
      </c>
    </row>
    <row r="211" spans="1:48" x14ac:dyDescent="0.25">
      <c r="A211" s="9">
        <v>14</v>
      </c>
      <c r="B211" s="3" t="s">
        <v>9</v>
      </c>
      <c r="C211" s="22" t="s">
        <v>44</v>
      </c>
      <c r="D211" s="75"/>
      <c r="E211" s="75"/>
      <c r="F211" s="75"/>
      <c r="G211" s="76"/>
      <c r="H211" s="77">
        <f t="shared" si="117"/>
        <v>0</v>
      </c>
      <c r="I211" s="75"/>
      <c r="J211" s="75"/>
      <c r="K211" s="75"/>
      <c r="L211" s="76"/>
      <c r="M211" s="77">
        <f t="shared" si="118"/>
        <v>0</v>
      </c>
      <c r="N211" s="75"/>
      <c r="O211" s="75"/>
      <c r="P211" s="75"/>
      <c r="Q211" s="76"/>
      <c r="R211" s="77">
        <f t="shared" si="119"/>
        <v>0</v>
      </c>
      <c r="S211" s="75"/>
      <c r="T211" s="75"/>
      <c r="U211" s="75"/>
      <c r="V211" s="76"/>
      <c r="W211" s="77">
        <f t="shared" si="120"/>
        <v>0</v>
      </c>
      <c r="X211" s="11"/>
      <c r="Y211" s="11"/>
      <c r="Z211" s="11"/>
      <c r="AA211" s="12"/>
      <c r="AB211" s="16">
        <f t="shared" si="121"/>
        <v>0</v>
      </c>
      <c r="AC211" s="11"/>
      <c r="AD211" s="11"/>
      <c r="AE211" s="11"/>
      <c r="AF211" s="12"/>
      <c r="AG211" s="16">
        <f t="shared" si="122"/>
        <v>0</v>
      </c>
      <c r="AH211" s="11"/>
      <c r="AI211" s="11"/>
      <c r="AJ211" s="11"/>
      <c r="AK211" s="12"/>
      <c r="AL211" s="16">
        <f t="shared" si="123"/>
        <v>0</v>
      </c>
      <c r="AM211" s="11"/>
      <c r="AN211" s="11"/>
      <c r="AO211" s="11"/>
      <c r="AP211" s="12"/>
      <c r="AQ211" s="16">
        <f t="shared" si="124"/>
        <v>0</v>
      </c>
      <c r="AR211" s="11"/>
      <c r="AS211" s="11"/>
      <c r="AT211" s="11"/>
      <c r="AU211" s="12"/>
      <c r="AV211" s="25">
        <f t="shared" si="125"/>
        <v>0</v>
      </c>
    </row>
    <row r="212" spans="1:48" x14ac:dyDescent="0.25">
      <c r="A212" s="9">
        <v>14</v>
      </c>
      <c r="B212" s="3" t="s">
        <v>10</v>
      </c>
      <c r="C212" s="22" t="s">
        <v>44</v>
      </c>
      <c r="D212" s="75"/>
      <c r="E212" s="75"/>
      <c r="F212" s="75"/>
      <c r="G212" s="76"/>
      <c r="H212" s="77">
        <f t="shared" si="117"/>
        <v>0</v>
      </c>
      <c r="I212" s="75"/>
      <c r="J212" s="75"/>
      <c r="K212" s="75"/>
      <c r="L212" s="76"/>
      <c r="M212" s="77">
        <f t="shared" si="118"/>
        <v>0</v>
      </c>
      <c r="N212" s="75"/>
      <c r="O212" s="75"/>
      <c r="P212" s="75"/>
      <c r="Q212" s="76"/>
      <c r="R212" s="77">
        <f t="shared" si="119"/>
        <v>0</v>
      </c>
      <c r="S212" s="75"/>
      <c r="T212" s="75"/>
      <c r="U212" s="75"/>
      <c r="V212" s="76"/>
      <c r="W212" s="77">
        <f t="shared" si="120"/>
        <v>0</v>
      </c>
      <c r="X212" s="11"/>
      <c r="Y212" s="11"/>
      <c r="Z212" s="11"/>
      <c r="AA212" s="12"/>
      <c r="AB212" s="16">
        <f t="shared" si="121"/>
        <v>0</v>
      </c>
      <c r="AC212" s="11"/>
      <c r="AD212" s="11"/>
      <c r="AE212" s="11"/>
      <c r="AF212" s="12"/>
      <c r="AG212" s="16">
        <f t="shared" si="122"/>
        <v>0</v>
      </c>
      <c r="AH212" s="11"/>
      <c r="AI212" s="11"/>
      <c r="AJ212" s="11"/>
      <c r="AK212" s="12"/>
      <c r="AL212" s="16">
        <f t="shared" si="123"/>
        <v>0</v>
      </c>
      <c r="AM212" s="11"/>
      <c r="AN212" s="11"/>
      <c r="AO212" s="11"/>
      <c r="AP212" s="12"/>
      <c r="AQ212" s="16">
        <f t="shared" si="124"/>
        <v>0</v>
      </c>
      <c r="AR212" s="11"/>
      <c r="AS212" s="11"/>
      <c r="AT212" s="11"/>
      <c r="AU212" s="12"/>
      <c r="AV212" s="25">
        <f t="shared" si="125"/>
        <v>0</v>
      </c>
    </row>
    <row r="213" spans="1:48" x14ac:dyDescent="0.25">
      <c r="A213" s="9">
        <v>14</v>
      </c>
      <c r="B213" s="22" t="s">
        <v>34</v>
      </c>
      <c r="C213" s="22" t="s">
        <v>44</v>
      </c>
      <c r="D213" s="78"/>
      <c r="E213" s="78"/>
      <c r="F213" s="78"/>
      <c r="G213" s="79"/>
      <c r="H213" s="80">
        <f t="shared" si="117"/>
        <v>0</v>
      </c>
      <c r="I213" s="78"/>
      <c r="J213" s="78"/>
      <c r="K213" s="78"/>
      <c r="L213" s="79"/>
      <c r="M213" s="80">
        <f t="shared" si="118"/>
        <v>0</v>
      </c>
      <c r="N213" s="78"/>
      <c r="O213" s="78"/>
      <c r="P213" s="78"/>
      <c r="Q213" s="79"/>
      <c r="R213" s="80">
        <f t="shared" si="119"/>
        <v>0</v>
      </c>
      <c r="S213" s="78"/>
      <c r="T213" s="78"/>
      <c r="U213" s="78"/>
      <c r="V213" s="79"/>
      <c r="W213" s="80">
        <f t="shared" si="120"/>
        <v>0</v>
      </c>
      <c r="X213" s="13"/>
      <c r="Y213" s="13"/>
      <c r="Z213" s="13"/>
      <c r="AA213" s="14"/>
      <c r="AB213" s="17">
        <f t="shared" si="121"/>
        <v>0</v>
      </c>
      <c r="AC213" s="13"/>
      <c r="AD213" s="13"/>
      <c r="AE213" s="13"/>
      <c r="AF213" s="14"/>
      <c r="AG213" s="17">
        <f t="shared" si="122"/>
        <v>0</v>
      </c>
      <c r="AH213" s="13"/>
      <c r="AI213" s="13"/>
      <c r="AJ213" s="13"/>
      <c r="AK213" s="14"/>
      <c r="AL213" s="17">
        <f t="shared" si="123"/>
        <v>0</v>
      </c>
      <c r="AM213" s="13"/>
      <c r="AN213" s="13"/>
      <c r="AO213" s="13"/>
      <c r="AP213" s="14"/>
      <c r="AQ213" s="17">
        <f t="shared" si="124"/>
        <v>0</v>
      </c>
      <c r="AR213" s="13"/>
      <c r="AS213" s="13"/>
      <c r="AT213" s="13"/>
      <c r="AU213" s="14"/>
      <c r="AV213" s="26">
        <f t="shared" si="125"/>
        <v>0</v>
      </c>
    </row>
    <row r="214" spans="1:48" x14ac:dyDescent="0.25">
      <c r="A214" s="9">
        <v>14</v>
      </c>
      <c r="B214" s="27"/>
      <c r="C214" s="28"/>
      <c r="D214" s="81"/>
      <c r="E214" s="82"/>
      <c r="F214" s="82"/>
      <c r="G214" s="82"/>
      <c r="H214" s="83">
        <f>SUM(H201:H213)</f>
        <v>0</v>
      </c>
      <c r="I214" s="82"/>
      <c r="J214" s="82"/>
      <c r="K214" s="82"/>
      <c r="L214" s="82"/>
      <c r="M214" s="83">
        <f>SUM(M201:M213)</f>
        <v>0</v>
      </c>
      <c r="N214" s="82"/>
      <c r="O214" s="82"/>
      <c r="P214" s="82"/>
      <c r="Q214" s="82"/>
      <c r="R214" s="83">
        <f>SUM(R201:R213)</f>
        <v>0</v>
      </c>
      <c r="S214" s="82"/>
      <c r="T214" s="82"/>
      <c r="U214" s="82"/>
      <c r="V214" s="82"/>
      <c r="W214" s="83">
        <f>SUM(W201:W213)</f>
        <v>0</v>
      </c>
      <c r="X214" s="29"/>
      <c r="Y214" s="29"/>
      <c r="Z214" s="29"/>
      <c r="AA214" s="29"/>
      <c r="AB214" s="30">
        <f>SUM(AB201:AB213)</f>
        <v>0</v>
      </c>
      <c r="AC214" s="29"/>
      <c r="AD214" s="29"/>
      <c r="AE214" s="29"/>
      <c r="AF214" s="29"/>
      <c r="AG214" s="30">
        <f>SUM(AG201:AG213)</f>
        <v>0</v>
      </c>
      <c r="AH214" s="29"/>
      <c r="AI214" s="29"/>
      <c r="AJ214" s="29"/>
      <c r="AK214" s="29"/>
      <c r="AL214" s="30">
        <f>SUM(AL201:AL213)</f>
        <v>0</v>
      </c>
      <c r="AM214" s="29"/>
      <c r="AN214" s="29"/>
      <c r="AO214" s="29"/>
      <c r="AP214" s="29"/>
      <c r="AQ214" s="30">
        <f>SUM(AQ201:AQ213)</f>
        <v>0</v>
      </c>
      <c r="AR214" s="29"/>
      <c r="AS214" s="29"/>
      <c r="AT214" s="29"/>
      <c r="AU214" s="29"/>
      <c r="AV214" s="30">
        <f>SUM(AV201:AV213)</f>
        <v>0</v>
      </c>
    </row>
    <row r="215" spans="1:48" x14ac:dyDescent="0.25">
      <c r="A215" s="9">
        <v>14</v>
      </c>
      <c r="B215" s="115" t="str">
        <f>"Буква (или иное название) класса "&amp;A456&amp;":"</f>
        <v>Буква (или иное название) класса 31:</v>
      </c>
      <c r="C215" s="116"/>
      <c r="D215" s="106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</row>
    <row r="216" spans="1:48" x14ac:dyDescent="0.25">
      <c r="A216" s="9">
        <v>15</v>
      </c>
      <c r="B216" s="20" t="s">
        <v>0</v>
      </c>
      <c r="C216" s="21" t="s">
        <v>44</v>
      </c>
      <c r="D216" s="75"/>
      <c r="E216" s="75"/>
      <c r="F216" s="75"/>
      <c r="G216" s="76"/>
      <c r="H216" s="77">
        <f t="shared" ref="H216:H228" si="126">COUNTA(D216:G216)</f>
        <v>0</v>
      </c>
      <c r="I216" s="75"/>
      <c r="J216" s="75"/>
      <c r="K216" s="75"/>
      <c r="L216" s="76"/>
      <c r="M216" s="77">
        <f t="shared" ref="M216:M228" si="127">COUNTA(I216:L216)</f>
        <v>0</v>
      </c>
      <c r="N216" s="75"/>
      <c r="O216" s="75"/>
      <c r="P216" s="75"/>
      <c r="Q216" s="76"/>
      <c r="R216" s="77">
        <f t="shared" ref="R216:R228" si="128">COUNTA(N216:Q216)</f>
        <v>0</v>
      </c>
      <c r="S216" s="75"/>
      <c r="T216" s="75"/>
      <c r="U216" s="75"/>
      <c r="V216" s="76"/>
      <c r="W216" s="77">
        <f t="shared" ref="W216:W228" si="129">COUNTA(S216:V216)</f>
        <v>0</v>
      </c>
      <c r="X216" s="11"/>
      <c r="Y216" s="11"/>
      <c r="Z216" s="11"/>
      <c r="AA216" s="12"/>
      <c r="AB216" s="16">
        <f t="shared" ref="AB216:AB228" si="130">COUNTA(X216:AA216)</f>
        <v>0</v>
      </c>
      <c r="AC216" s="11"/>
      <c r="AD216" s="11"/>
      <c r="AE216" s="11"/>
      <c r="AF216" s="12"/>
      <c r="AG216" s="16">
        <f t="shared" ref="AG216:AG228" si="131">COUNTA(AC216:AF216)</f>
        <v>0</v>
      </c>
      <c r="AH216" s="11"/>
      <c r="AI216" s="11"/>
      <c r="AJ216" s="11"/>
      <c r="AK216" s="12"/>
      <c r="AL216" s="16">
        <f t="shared" ref="AL216:AL228" si="132">COUNTA(AH216:AK216)</f>
        <v>0</v>
      </c>
      <c r="AM216" s="11"/>
      <c r="AN216" s="11"/>
      <c r="AO216" s="11"/>
      <c r="AP216" s="12"/>
      <c r="AQ216" s="16">
        <f t="shared" ref="AQ216:AQ228" si="133">COUNTA(AM216:AP216)</f>
        <v>0</v>
      </c>
      <c r="AR216" s="11"/>
      <c r="AS216" s="11"/>
      <c r="AT216" s="11"/>
      <c r="AU216" s="12"/>
      <c r="AV216" s="25">
        <f t="shared" ref="AV216:AV228" si="134">COUNTA(AR216:AU216)</f>
        <v>0</v>
      </c>
    </row>
    <row r="217" spans="1:48" x14ac:dyDescent="0.25">
      <c r="A217" s="9">
        <v>15</v>
      </c>
      <c r="B217" s="3" t="s">
        <v>1</v>
      </c>
      <c r="C217" s="22" t="s">
        <v>44</v>
      </c>
      <c r="D217" s="75"/>
      <c r="E217" s="75"/>
      <c r="F217" s="75"/>
      <c r="G217" s="76"/>
      <c r="H217" s="77">
        <f t="shared" si="126"/>
        <v>0</v>
      </c>
      <c r="I217" s="75"/>
      <c r="J217" s="75"/>
      <c r="K217" s="75"/>
      <c r="L217" s="76"/>
      <c r="M217" s="77">
        <f t="shared" si="127"/>
        <v>0</v>
      </c>
      <c r="N217" s="75"/>
      <c r="O217" s="75"/>
      <c r="P217" s="75"/>
      <c r="Q217" s="76"/>
      <c r="R217" s="77">
        <f t="shared" si="128"/>
        <v>0</v>
      </c>
      <c r="S217" s="75"/>
      <c r="T217" s="75"/>
      <c r="U217" s="75"/>
      <c r="V217" s="76"/>
      <c r="W217" s="77">
        <f t="shared" si="129"/>
        <v>0</v>
      </c>
      <c r="X217" s="11"/>
      <c r="Y217" s="11"/>
      <c r="Z217" s="11"/>
      <c r="AA217" s="12"/>
      <c r="AB217" s="16">
        <f t="shared" si="130"/>
        <v>0</v>
      </c>
      <c r="AC217" s="11"/>
      <c r="AD217" s="11"/>
      <c r="AE217" s="11"/>
      <c r="AF217" s="12"/>
      <c r="AG217" s="16">
        <f t="shared" si="131"/>
        <v>0</v>
      </c>
      <c r="AH217" s="11"/>
      <c r="AI217" s="11"/>
      <c r="AJ217" s="11"/>
      <c r="AK217" s="12"/>
      <c r="AL217" s="16">
        <f t="shared" si="132"/>
        <v>0</v>
      </c>
      <c r="AM217" s="11"/>
      <c r="AN217" s="11"/>
      <c r="AO217" s="11"/>
      <c r="AP217" s="12"/>
      <c r="AQ217" s="16">
        <f t="shared" si="133"/>
        <v>0</v>
      </c>
      <c r="AR217" s="11"/>
      <c r="AS217" s="11"/>
      <c r="AT217" s="11"/>
      <c r="AU217" s="12"/>
      <c r="AV217" s="25">
        <f t="shared" si="134"/>
        <v>0</v>
      </c>
    </row>
    <row r="218" spans="1:48" x14ac:dyDescent="0.25">
      <c r="A218" s="9">
        <v>15</v>
      </c>
      <c r="B218" s="3" t="s">
        <v>2</v>
      </c>
      <c r="C218" s="22" t="s">
        <v>44</v>
      </c>
      <c r="D218" s="75"/>
      <c r="E218" s="75"/>
      <c r="F218" s="75"/>
      <c r="G218" s="76"/>
      <c r="H218" s="77">
        <f t="shared" si="126"/>
        <v>0</v>
      </c>
      <c r="I218" s="75"/>
      <c r="J218" s="75"/>
      <c r="K218" s="75"/>
      <c r="L218" s="76"/>
      <c r="M218" s="77">
        <f t="shared" si="127"/>
        <v>0</v>
      </c>
      <c r="N218" s="75"/>
      <c r="O218" s="75"/>
      <c r="P218" s="75"/>
      <c r="Q218" s="76"/>
      <c r="R218" s="77">
        <f t="shared" si="128"/>
        <v>0</v>
      </c>
      <c r="S218" s="75"/>
      <c r="T218" s="75"/>
      <c r="U218" s="75"/>
      <c r="V218" s="76"/>
      <c r="W218" s="77">
        <f t="shared" si="129"/>
        <v>0</v>
      </c>
      <c r="X218" s="11"/>
      <c r="Y218" s="11"/>
      <c r="Z218" s="11"/>
      <c r="AA218" s="12"/>
      <c r="AB218" s="16">
        <f t="shared" si="130"/>
        <v>0</v>
      </c>
      <c r="AC218" s="11"/>
      <c r="AD218" s="11"/>
      <c r="AE218" s="11"/>
      <c r="AF218" s="12"/>
      <c r="AG218" s="16">
        <f t="shared" si="131"/>
        <v>0</v>
      </c>
      <c r="AH218" s="11"/>
      <c r="AI218" s="11"/>
      <c r="AJ218" s="11"/>
      <c r="AK218" s="12"/>
      <c r="AL218" s="16">
        <f t="shared" si="132"/>
        <v>0</v>
      </c>
      <c r="AM218" s="11"/>
      <c r="AN218" s="11"/>
      <c r="AO218" s="11"/>
      <c r="AP218" s="12"/>
      <c r="AQ218" s="16">
        <f t="shared" si="133"/>
        <v>0</v>
      </c>
      <c r="AR218" s="11"/>
      <c r="AS218" s="11"/>
      <c r="AT218" s="11"/>
      <c r="AU218" s="12"/>
      <c r="AV218" s="25">
        <f t="shared" si="134"/>
        <v>0</v>
      </c>
    </row>
    <row r="219" spans="1:48" x14ac:dyDescent="0.25">
      <c r="A219" s="9">
        <v>15</v>
      </c>
      <c r="B219" s="3" t="s">
        <v>3</v>
      </c>
      <c r="C219" s="22" t="s">
        <v>44</v>
      </c>
      <c r="D219" s="75"/>
      <c r="E219" s="75"/>
      <c r="F219" s="75"/>
      <c r="G219" s="76"/>
      <c r="H219" s="77">
        <f t="shared" si="126"/>
        <v>0</v>
      </c>
      <c r="I219" s="75"/>
      <c r="J219" s="75"/>
      <c r="K219" s="75"/>
      <c r="L219" s="76"/>
      <c r="M219" s="77">
        <f t="shared" si="127"/>
        <v>0</v>
      </c>
      <c r="N219" s="75"/>
      <c r="O219" s="75"/>
      <c r="P219" s="75"/>
      <c r="Q219" s="76"/>
      <c r="R219" s="77">
        <f t="shared" si="128"/>
        <v>0</v>
      </c>
      <c r="S219" s="75"/>
      <c r="T219" s="75"/>
      <c r="U219" s="75"/>
      <c r="V219" s="76"/>
      <c r="W219" s="77">
        <f t="shared" si="129"/>
        <v>0</v>
      </c>
      <c r="X219" s="11"/>
      <c r="Y219" s="11"/>
      <c r="Z219" s="11"/>
      <c r="AA219" s="12"/>
      <c r="AB219" s="16">
        <f t="shared" si="130"/>
        <v>0</v>
      </c>
      <c r="AC219" s="11"/>
      <c r="AD219" s="11"/>
      <c r="AE219" s="11"/>
      <c r="AF219" s="12"/>
      <c r="AG219" s="16">
        <f t="shared" si="131"/>
        <v>0</v>
      </c>
      <c r="AH219" s="11"/>
      <c r="AI219" s="11"/>
      <c r="AJ219" s="11"/>
      <c r="AK219" s="12"/>
      <c r="AL219" s="16">
        <f t="shared" si="132"/>
        <v>0</v>
      </c>
      <c r="AM219" s="11"/>
      <c r="AN219" s="11"/>
      <c r="AO219" s="11"/>
      <c r="AP219" s="12"/>
      <c r="AQ219" s="16">
        <f t="shared" si="133"/>
        <v>0</v>
      </c>
      <c r="AR219" s="11"/>
      <c r="AS219" s="11"/>
      <c r="AT219" s="11"/>
      <c r="AU219" s="12"/>
      <c r="AV219" s="25">
        <f t="shared" si="134"/>
        <v>0</v>
      </c>
    </row>
    <row r="220" spans="1:48" x14ac:dyDescent="0.25">
      <c r="A220" s="9">
        <v>15</v>
      </c>
      <c r="B220" s="3" t="s">
        <v>4</v>
      </c>
      <c r="C220" s="22" t="s">
        <v>44</v>
      </c>
      <c r="D220" s="75"/>
      <c r="E220" s="75"/>
      <c r="F220" s="75"/>
      <c r="G220" s="76"/>
      <c r="H220" s="77">
        <f t="shared" si="126"/>
        <v>0</v>
      </c>
      <c r="I220" s="75"/>
      <c r="J220" s="75"/>
      <c r="K220" s="75"/>
      <c r="L220" s="76"/>
      <c r="M220" s="77">
        <f t="shared" si="127"/>
        <v>0</v>
      </c>
      <c r="N220" s="75"/>
      <c r="O220" s="75"/>
      <c r="P220" s="75"/>
      <c r="Q220" s="76"/>
      <c r="R220" s="77">
        <f t="shared" si="128"/>
        <v>0</v>
      </c>
      <c r="S220" s="75"/>
      <c r="T220" s="75"/>
      <c r="U220" s="75"/>
      <c r="V220" s="76"/>
      <c r="W220" s="77">
        <f t="shared" si="129"/>
        <v>0</v>
      </c>
      <c r="X220" s="11"/>
      <c r="Y220" s="11"/>
      <c r="Z220" s="11"/>
      <c r="AA220" s="12"/>
      <c r="AB220" s="16">
        <f t="shared" si="130"/>
        <v>0</v>
      </c>
      <c r="AC220" s="11"/>
      <c r="AD220" s="11"/>
      <c r="AE220" s="11"/>
      <c r="AF220" s="12"/>
      <c r="AG220" s="16">
        <f t="shared" si="131"/>
        <v>0</v>
      </c>
      <c r="AH220" s="11"/>
      <c r="AI220" s="11"/>
      <c r="AJ220" s="11"/>
      <c r="AK220" s="12"/>
      <c r="AL220" s="16">
        <f t="shared" si="132"/>
        <v>0</v>
      </c>
      <c r="AM220" s="11"/>
      <c r="AN220" s="11"/>
      <c r="AO220" s="11"/>
      <c r="AP220" s="12"/>
      <c r="AQ220" s="16">
        <f t="shared" si="133"/>
        <v>0</v>
      </c>
      <c r="AR220" s="11"/>
      <c r="AS220" s="11"/>
      <c r="AT220" s="11"/>
      <c r="AU220" s="12"/>
      <c r="AV220" s="25">
        <f t="shared" si="134"/>
        <v>0</v>
      </c>
    </row>
    <row r="221" spans="1:48" x14ac:dyDescent="0.25">
      <c r="A221" s="9">
        <v>15</v>
      </c>
      <c r="B221" s="3" t="s">
        <v>5</v>
      </c>
      <c r="C221" s="22" t="s">
        <v>44</v>
      </c>
      <c r="D221" s="75"/>
      <c r="E221" s="75"/>
      <c r="F221" s="75"/>
      <c r="G221" s="76"/>
      <c r="H221" s="77">
        <f t="shared" si="126"/>
        <v>0</v>
      </c>
      <c r="I221" s="75"/>
      <c r="J221" s="75"/>
      <c r="K221" s="75"/>
      <c r="L221" s="76"/>
      <c r="M221" s="77">
        <f t="shared" si="127"/>
        <v>0</v>
      </c>
      <c r="N221" s="75"/>
      <c r="O221" s="75"/>
      <c r="P221" s="75"/>
      <c r="Q221" s="76"/>
      <c r="R221" s="77">
        <f t="shared" si="128"/>
        <v>0</v>
      </c>
      <c r="S221" s="75"/>
      <c r="T221" s="75"/>
      <c r="U221" s="75"/>
      <c r="V221" s="76"/>
      <c r="W221" s="77">
        <f t="shared" si="129"/>
        <v>0</v>
      </c>
      <c r="X221" s="11"/>
      <c r="Y221" s="11"/>
      <c r="Z221" s="11"/>
      <c r="AA221" s="12"/>
      <c r="AB221" s="16">
        <f t="shared" si="130"/>
        <v>0</v>
      </c>
      <c r="AC221" s="11"/>
      <c r="AD221" s="11"/>
      <c r="AE221" s="11"/>
      <c r="AF221" s="12"/>
      <c r="AG221" s="16">
        <f t="shared" si="131"/>
        <v>0</v>
      </c>
      <c r="AH221" s="11"/>
      <c r="AI221" s="11"/>
      <c r="AJ221" s="11"/>
      <c r="AK221" s="12"/>
      <c r="AL221" s="16">
        <f t="shared" si="132"/>
        <v>0</v>
      </c>
      <c r="AM221" s="11"/>
      <c r="AN221" s="11"/>
      <c r="AO221" s="11"/>
      <c r="AP221" s="12"/>
      <c r="AQ221" s="16">
        <f t="shared" si="133"/>
        <v>0</v>
      </c>
      <c r="AR221" s="11"/>
      <c r="AS221" s="11"/>
      <c r="AT221" s="11"/>
      <c r="AU221" s="12"/>
      <c r="AV221" s="25">
        <f t="shared" si="134"/>
        <v>0</v>
      </c>
    </row>
    <row r="222" spans="1:48" x14ac:dyDescent="0.25">
      <c r="A222" s="9">
        <v>15</v>
      </c>
      <c r="B222" s="3" t="s">
        <v>6</v>
      </c>
      <c r="C222" s="22" t="s">
        <v>44</v>
      </c>
      <c r="D222" s="75"/>
      <c r="E222" s="75"/>
      <c r="F222" s="75"/>
      <c r="G222" s="76"/>
      <c r="H222" s="77">
        <f t="shared" si="126"/>
        <v>0</v>
      </c>
      <c r="I222" s="75"/>
      <c r="J222" s="75"/>
      <c r="K222" s="75"/>
      <c r="L222" s="76"/>
      <c r="M222" s="77">
        <f t="shared" si="127"/>
        <v>0</v>
      </c>
      <c r="N222" s="75"/>
      <c r="O222" s="75"/>
      <c r="P222" s="75"/>
      <c r="Q222" s="76"/>
      <c r="R222" s="77">
        <f t="shared" si="128"/>
        <v>0</v>
      </c>
      <c r="S222" s="75"/>
      <c r="T222" s="75"/>
      <c r="U222" s="75"/>
      <c r="V222" s="76"/>
      <c r="W222" s="77">
        <f t="shared" si="129"/>
        <v>0</v>
      </c>
      <c r="X222" s="11"/>
      <c r="Y222" s="11"/>
      <c r="Z222" s="11"/>
      <c r="AA222" s="12"/>
      <c r="AB222" s="16">
        <f t="shared" si="130"/>
        <v>0</v>
      </c>
      <c r="AC222" s="11"/>
      <c r="AD222" s="11"/>
      <c r="AE222" s="11"/>
      <c r="AF222" s="12"/>
      <c r="AG222" s="16">
        <f t="shared" si="131"/>
        <v>0</v>
      </c>
      <c r="AH222" s="11"/>
      <c r="AI222" s="11"/>
      <c r="AJ222" s="11"/>
      <c r="AK222" s="12"/>
      <c r="AL222" s="16">
        <f t="shared" si="132"/>
        <v>0</v>
      </c>
      <c r="AM222" s="11"/>
      <c r="AN222" s="11"/>
      <c r="AO222" s="11"/>
      <c r="AP222" s="12"/>
      <c r="AQ222" s="16">
        <f t="shared" si="133"/>
        <v>0</v>
      </c>
      <c r="AR222" s="11"/>
      <c r="AS222" s="11"/>
      <c r="AT222" s="11"/>
      <c r="AU222" s="12"/>
      <c r="AV222" s="25">
        <f t="shared" si="134"/>
        <v>0</v>
      </c>
    </row>
    <row r="223" spans="1:48" x14ac:dyDescent="0.25">
      <c r="A223" s="9">
        <v>15</v>
      </c>
      <c r="B223" s="3" t="s">
        <v>7</v>
      </c>
      <c r="C223" s="22" t="s">
        <v>44</v>
      </c>
      <c r="D223" s="75"/>
      <c r="E223" s="75"/>
      <c r="F223" s="75"/>
      <c r="G223" s="76"/>
      <c r="H223" s="77">
        <f t="shared" si="126"/>
        <v>0</v>
      </c>
      <c r="I223" s="75"/>
      <c r="J223" s="75"/>
      <c r="K223" s="75"/>
      <c r="L223" s="76"/>
      <c r="M223" s="77">
        <f t="shared" si="127"/>
        <v>0</v>
      </c>
      <c r="N223" s="75"/>
      <c r="O223" s="75"/>
      <c r="P223" s="75"/>
      <c r="Q223" s="76"/>
      <c r="R223" s="77">
        <f t="shared" si="128"/>
        <v>0</v>
      </c>
      <c r="S223" s="75"/>
      <c r="T223" s="75"/>
      <c r="U223" s="75"/>
      <c r="V223" s="76"/>
      <c r="W223" s="77">
        <f t="shared" si="129"/>
        <v>0</v>
      </c>
      <c r="X223" s="11"/>
      <c r="Y223" s="11"/>
      <c r="Z223" s="11"/>
      <c r="AA223" s="12"/>
      <c r="AB223" s="16">
        <f t="shared" si="130"/>
        <v>0</v>
      </c>
      <c r="AC223" s="11"/>
      <c r="AD223" s="11"/>
      <c r="AE223" s="11"/>
      <c r="AF223" s="12"/>
      <c r="AG223" s="16">
        <f t="shared" si="131"/>
        <v>0</v>
      </c>
      <c r="AH223" s="11"/>
      <c r="AI223" s="11"/>
      <c r="AJ223" s="11"/>
      <c r="AK223" s="12"/>
      <c r="AL223" s="16">
        <f t="shared" si="132"/>
        <v>0</v>
      </c>
      <c r="AM223" s="11"/>
      <c r="AN223" s="11"/>
      <c r="AO223" s="11"/>
      <c r="AP223" s="12"/>
      <c r="AQ223" s="16">
        <f t="shared" si="133"/>
        <v>0</v>
      </c>
      <c r="AR223" s="11"/>
      <c r="AS223" s="11"/>
      <c r="AT223" s="11"/>
      <c r="AU223" s="12"/>
      <c r="AV223" s="25">
        <f t="shared" si="134"/>
        <v>0</v>
      </c>
    </row>
    <row r="224" spans="1:48" x14ac:dyDescent="0.25">
      <c r="A224" s="9">
        <v>15</v>
      </c>
      <c r="B224" s="3" t="s">
        <v>23</v>
      </c>
      <c r="C224" s="22" t="s">
        <v>44</v>
      </c>
      <c r="D224" s="75"/>
      <c r="E224" s="75"/>
      <c r="F224" s="75"/>
      <c r="G224" s="76"/>
      <c r="H224" s="77">
        <f t="shared" si="126"/>
        <v>0</v>
      </c>
      <c r="I224" s="75"/>
      <c r="J224" s="75"/>
      <c r="K224" s="75"/>
      <c r="L224" s="76"/>
      <c r="M224" s="77">
        <f t="shared" si="127"/>
        <v>0</v>
      </c>
      <c r="N224" s="75"/>
      <c r="O224" s="75"/>
      <c r="P224" s="75"/>
      <c r="Q224" s="76"/>
      <c r="R224" s="77">
        <f t="shared" si="128"/>
        <v>0</v>
      </c>
      <c r="S224" s="75"/>
      <c r="T224" s="75"/>
      <c r="U224" s="75"/>
      <c r="V224" s="76"/>
      <c r="W224" s="77">
        <f t="shared" si="129"/>
        <v>0</v>
      </c>
      <c r="X224" s="11"/>
      <c r="Y224" s="11"/>
      <c r="Z224" s="11"/>
      <c r="AA224" s="12"/>
      <c r="AB224" s="16">
        <f t="shared" si="130"/>
        <v>0</v>
      </c>
      <c r="AC224" s="11"/>
      <c r="AD224" s="11"/>
      <c r="AE224" s="11"/>
      <c r="AF224" s="12"/>
      <c r="AG224" s="16">
        <f t="shared" si="131"/>
        <v>0</v>
      </c>
      <c r="AH224" s="11"/>
      <c r="AI224" s="11"/>
      <c r="AJ224" s="11"/>
      <c r="AK224" s="12"/>
      <c r="AL224" s="16">
        <f t="shared" si="132"/>
        <v>0</v>
      </c>
      <c r="AM224" s="11"/>
      <c r="AN224" s="11"/>
      <c r="AO224" s="11"/>
      <c r="AP224" s="12"/>
      <c r="AQ224" s="16">
        <f t="shared" si="133"/>
        <v>0</v>
      </c>
      <c r="AR224" s="11"/>
      <c r="AS224" s="11"/>
      <c r="AT224" s="11"/>
      <c r="AU224" s="12"/>
      <c r="AV224" s="25">
        <f t="shared" si="134"/>
        <v>0</v>
      </c>
    </row>
    <row r="225" spans="1:48" x14ac:dyDescent="0.25">
      <c r="A225" s="9">
        <v>15</v>
      </c>
      <c r="B225" s="3" t="s">
        <v>8</v>
      </c>
      <c r="C225" s="22" t="s">
        <v>44</v>
      </c>
      <c r="D225" s="75"/>
      <c r="E225" s="75"/>
      <c r="F225" s="75"/>
      <c r="G225" s="76"/>
      <c r="H225" s="77">
        <f t="shared" si="126"/>
        <v>0</v>
      </c>
      <c r="I225" s="75"/>
      <c r="J225" s="75"/>
      <c r="K225" s="75"/>
      <c r="L225" s="76"/>
      <c r="M225" s="77">
        <f t="shared" si="127"/>
        <v>0</v>
      </c>
      <c r="N225" s="75"/>
      <c r="O225" s="75"/>
      <c r="P225" s="75"/>
      <c r="Q225" s="76"/>
      <c r="R225" s="77">
        <f t="shared" si="128"/>
        <v>0</v>
      </c>
      <c r="S225" s="75"/>
      <c r="T225" s="75"/>
      <c r="U225" s="75"/>
      <c r="V225" s="76"/>
      <c r="W225" s="77">
        <f t="shared" si="129"/>
        <v>0</v>
      </c>
      <c r="X225" s="11"/>
      <c r="Y225" s="11"/>
      <c r="Z225" s="11"/>
      <c r="AA225" s="12"/>
      <c r="AB225" s="16">
        <f t="shared" si="130"/>
        <v>0</v>
      </c>
      <c r="AC225" s="11"/>
      <c r="AD225" s="11"/>
      <c r="AE225" s="11"/>
      <c r="AF225" s="12"/>
      <c r="AG225" s="16">
        <f t="shared" si="131"/>
        <v>0</v>
      </c>
      <c r="AH225" s="11"/>
      <c r="AI225" s="11"/>
      <c r="AJ225" s="11"/>
      <c r="AK225" s="12"/>
      <c r="AL225" s="16">
        <f t="shared" si="132"/>
        <v>0</v>
      </c>
      <c r="AM225" s="11"/>
      <c r="AN225" s="11"/>
      <c r="AO225" s="11"/>
      <c r="AP225" s="12"/>
      <c r="AQ225" s="16">
        <f t="shared" si="133"/>
        <v>0</v>
      </c>
      <c r="AR225" s="11"/>
      <c r="AS225" s="11"/>
      <c r="AT225" s="11"/>
      <c r="AU225" s="12"/>
      <c r="AV225" s="25">
        <f t="shared" si="134"/>
        <v>0</v>
      </c>
    </row>
    <row r="226" spans="1:48" x14ac:dyDescent="0.25">
      <c r="A226" s="9">
        <v>15</v>
      </c>
      <c r="B226" s="3" t="s">
        <v>9</v>
      </c>
      <c r="C226" s="22" t="s">
        <v>44</v>
      </c>
      <c r="D226" s="75"/>
      <c r="E226" s="75"/>
      <c r="F226" s="75"/>
      <c r="G226" s="76"/>
      <c r="H226" s="77">
        <f t="shared" si="126"/>
        <v>0</v>
      </c>
      <c r="I226" s="75"/>
      <c r="J226" s="75"/>
      <c r="K226" s="75"/>
      <c r="L226" s="76"/>
      <c r="M226" s="77">
        <f t="shared" si="127"/>
        <v>0</v>
      </c>
      <c r="N226" s="75"/>
      <c r="O226" s="75"/>
      <c r="P226" s="75"/>
      <c r="Q226" s="76"/>
      <c r="R226" s="77">
        <f t="shared" si="128"/>
        <v>0</v>
      </c>
      <c r="S226" s="75"/>
      <c r="T226" s="75"/>
      <c r="U226" s="75"/>
      <c r="V226" s="76"/>
      <c r="W226" s="77">
        <f t="shared" si="129"/>
        <v>0</v>
      </c>
      <c r="X226" s="11"/>
      <c r="Y226" s="11"/>
      <c r="Z226" s="11"/>
      <c r="AA226" s="12"/>
      <c r="AB226" s="16">
        <f t="shared" si="130"/>
        <v>0</v>
      </c>
      <c r="AC226" s="11"/>
      <c r="AD226" s="11"/>
      <c r="AE226" s="11"/>
      <c r="AF226" s="12"/>
      <c r="AG226" s="16">
        <f t="shared" si="131"/>
        <v>0</v>
      </c>
      <c r="AH226" s="11"/>
      <c r="AI226" s="11"/>
      <c r="AJ226" s="11"/>
      <c r="AK226" s="12"/>
      <c r="AL226" s="16">
        <f t="shared" si="132"/>
        <v>0</v>
      </c>
      <c r="AM226" s="11"/>
      <c r="AN226" s="11"/>
      <c r="AO226" s="11"/>
      <c r="AP226" s="12"/>
      <c r="AQ226" s="16">
        <f t="shared" si="133"/>
        <v>0</v>
      </c>
      <c r="AR226" s="11"/>
      <c r="AS226" s="11"/>
      <c r="AT226" s="11"/>
      <c r="AU226" s="12"/>
      <c r="AV226" s="25">
        <f t="shared" si="134"/>
        <v>0</v>
      </c>
    </row>
    <row r="227" spans="1:48" x14ac:dyDescent="0.25">
      <c r="A227" s="9">
        <v>15</v>
      </c>
      <c r="B227" s="3" t="s">
        <v>10</v>
      </c>
      <c r="C227" s="22" t="s">
        <v>44</v>
      </c>
      <c r="D227" s="75"/>
      <c r="E227" s="75"/>
      <c r="F227" s="75"/>
      <c r="G227" s="76"/>
      <c r="H227" s="77">
        <f t="shared" si="126"/>
        <v>0</v>
      </c>
      <c r="I227" s="75"/>
      <c r="J227" s="75"/>
      <c r="K227" s="75"/>
      <c r="L227" s="76"/>
      <c r="M227" s="77">
        <f t="shared" si="127"/>
        <v>0</v>
      </c>
      <c r="N227" s="75"/>
      <c r="O227" s="75"/>
      <c r="P227" s="75"/>
      <c r="Q227" s="76"/>
      <c r="R227" s="77">
        <f t="shared" si="128"/>
        <v>0</v>
      </c>
      <c r="S227" s="75"/>
      <c r="T227" s="75"/>
      <c r="U227" s="75"/>
      <c r="V227" s="76"/>
      <c r="W227" s="77">
        <f t="shared" si="129"/>
        <v>0</v>
      </c>
      <c r="X227" s="11"/>
      <c r="Y227" s="11"/>
      <c r="Z227" s="11"/>
      <c r="AA227" s="12"/>
      <c r="AB227" s="16">
        <f t="shared" si="130"/>
        <v>0</v>
      </c>
      <c r="AC227" s="11"/>
      <c r="AD227" s="11"/>
      <c r="AE227" s="11"/>
      <c r="AF227" s="12"/>
      <c r="AG227" s="16">
        <f t="shared" si="131"/>
        <v>0</v>
      </c>
      <c r="AH227" s="11"/>
      <c r="AI227" s="11"/>
      <c r="AJ227" s="11"/>
      <c r="AK227" s="12"/>
      <c r="AL227" s="16">
        <f t="shared" si="132"/>
        <v>0</v>
      </c>
      <c r="AM227" s="11"/>
      <c r="AN227" s="11"/>
      <c r="AO227" s="11"/>
      <c r="AP227" s="12"/>
      <c r="AQ227" s="16">
        <f t="shared" si="133"/>
        <v>0</v>
      </c>
      <c r="AR227" s="11"/>
      <c r="AS227" s="11"/>
      <c r="AT227" s="11"/>
      <c r="AU227" s="12"/>
      <c r="AV227" s="25">
        <f t="shared" si="134"/>
        <v>0</v>
      </c>
    </row>
    <row r="228" spans="1:48" x14ac:dyDescent="0.25">
      <c r="A228" s="9">
        <v>15</v>
      </c>
      <c r="B228" s="22" t="s">
        <v>34</v>
      </c>
      <c r="C228" s="22" t="s">
        <v>44</v>
      </c>
      <c r="D228" s="78"/>
      <c r="E228" s="78"/>
      <c r="F228" s="78"/>
      <c r="G228" s="79"/>
      <c r="H228" s="80">
        <f t="shared" si="126"/>
        <v>0</v>
      </c>
      <c r="I228" s="78"/>
      <c r="J228" s="78"/>
      <c r="K228" s="78"/>
      <c r="L228" s="79"/>
      <c r="M228" s="80">
        <f t="shared" si="127"/>
        <v>0</v>
      </c>
      <c r="N228" s="78"/>
      <c r="O228" s="78"/>
      <c r="P228" s="78"/>
      <c r="Q228" s="79"/>
      <c r="R228" s="80">
        <f t="shared" si="128"/>
        <v>0</v>
      </c>
      <c r="S228" s="78"/>
      <c r="T228" s="78"/>
      <c r="U228" s="78"/>
      <c r="V228" s="79"/>
      <c r="W228" s="80">
        <f t="shared" si="129"/>
        <v>0</v>
      </c>
      <c r="X228" s="13"/>
      <c r="Y228" s="13"/>
      <c r="Z228" s="13"/>
      <c r="AA228" s="14"/>
      <c r="AB228" s="17">
        <f t="shared" si="130"/>
        <v>0</v>
      </c>
      <c r="AC228" s="13"/>
      <c r="AD228" s="13"/>
      <c r="AE228" s="13"/>
      <c r="AF228" s="14"/>
      <c r="AG228" s="17">
        <f t="shared" si="131"/>
        <v>0</v>
      </c>
      <c r="AH228" s="13"/>
      <c r="AI228" s="13"/>
      <c r="AJ228" s="13"/>
      <c r="AK228" s="14"/>
      <c r="AL228" s="17">
        <f t="shared" si="132"/>
        <v>0</v>
      </c>
      <c r="AM228" s="13"/>
      <c r="AN228" s="13"/>
      <c r="AO228" s="13"/>
      <c r="AP228" s="14"/>
      <c r="AQ228" s="17">
        <f t="shared" si="133"/>
        <v>0</v>
      </c>
      <c r="AR228" s="13"/>
      <c r="AS228" s="13"/>
      <c r="AT228" s="13"/>
      <c r="AU228" s="14"/>
      <c r="AV228" s="26">
        <f t="shared" si="134"/>
        <v>0</v>
      </c>
    </row>
    <row r="229" spans="1:48" x14ac:dyDescent="0.25">
      <c r="A229" s="9">
        <v>15</v>
      </c>
      <c r="B229" s="27"/>
      <c r="C229" s="28"/>
      <c r="D229" s="81"/>
      <c r="E229" s="82"/>
      <c r="F229" s="82"/>
      <c r="G229" s="82"/>
      <c r="H229" s="83">
        <f>SUM(H216:H228)</f>
        <v>0</v>
      </c>
      <c r="I229" s="82"/>
      <c r="J229" s="82"/>
      <c r="K229" s="82"/>
      <c r="L229" s="82"/>
      <c r="M229" s="83">
        <f>SUM(M216:M228)</f>
        <v>0</v>
      </c>
      <c r="N229" s="82"/>
      <c r="O229" s="82"/>
      <c r="P229" s="82"/>
      <c r="Q229" s="82"/>
      <c r="R229" s="83">
        <f>SUM(R216:R228)</f>
        <v>0</v>
      </c>
      <c r="S229" s="82"/>
      <c r="T229" s="82"/>
      <c r="U229" s="82"/>
      <c r="V229" s="82"/>
      <c r="W229" s="83">
        <f>SUM(W216:W228)</f>
        <v>0</v>
      </c>
      <c r="X229" s="29"/>
      <c r="Y229" s="29"/>
      <c r="Z229" s="29"/>
      <c r="AA229" s="29"/>
      <c r="AB229" s="30">
        <f>SUM(AB216:AB228)</f>
        <v>0</v>
      </c>
      <c r="AC229" s="29"/>
      <c r="AD229" s="29"/>
      <c r="AE229" s="29"/>
      <c r="AF229" s="29"/>
      <c r="AG229" s="30">
        <f>SUM(AG216:AG228)</f>
        <v>0</v>
      </c>
      <c r="AH229" s="29"/>
      <c r="AI229" s="29"/>
      <c r="AJ229" s="29"/>
      <c r="AK229" s="29"/>
      <c r="AL229" s="30">
        <f>SUM(AL216:AL228)</f>
        <v>0</v>
      </c>
      <c r="AM229" s="29"/>
      <c r="AN229" s="29"/>
      <c r="AO229" s="29"/>
      <c r="AP229" s="29"/>
      <c r="AQ229" s="30">
        <f>SUM(AQ216:AQ228)</f>
        <v>0</v>
      </c>
      <c r="AR229" s="29"/>
      <c r="AS229" s="29"/>
      <c r="AT229" s="29"/>
      <c r="AU229" s="29"/>
      <c r="AV229" s="30">
        <f>SUM(AV216:AV228)</f>
        <v>0</v>
      </c>
    </row>
    <row r="230" spans="1:48" x14ac:dyDescent="0.25">
      <c r="A230" s="9">
        <v>15</v>
      </c>
      <c r="B230" s="115" t="str">
        <f>"Буква (или иное название) класса "&amp;A471&amp;":"</f>
        <v>Буква (или иное название) класса 32:</v>
      </c>
      <c r="C230" s="116"/>
      <c r="D230" s="106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</row>
    <row r="231" spans="1:48" x14ac:dyDescent="0.25">
      <c r="A231" s="9">
        <v>16</v>
      </c>
      <c r="B231" s="20" t="s">
        <v>0</v>
      </c>
      <c r="C231" s="21" t="s">
        <v>44</v>
      </c>
      <c r="D231" s="75"/>
      <c r="E231" s="75"/>
      <c r="F231" s="75"/>
      <c r="G231" s="76"/>
      <c r="H231" s="77">
        <f t="shared" ref="H231:H243" si="135">COUNTA(D231:G231)</f>
        <v>0</v>
      </c>
      <c r="I231" s="75"/>
      <c r="J231" s="75"/>
      <c r="K231" s="75"/>
      <c r="L231" s="76"/>
      <c r="M231" s="77">
        <f t="shared" ref="M231:M243" si="136">COUNTA(I231:L231)</f>
        <v>0</v>
      </c>
      <c r="N231" s="75"/>
      <c r="O231" s="75"/>
      <c r="P231" s="75"/>
      <c r="Q231" s="76"/>
      <c r="R231" s="77">
        <f t="shared" ref="R231:R243" si="137">COUNTA(N231:Q231)</f>
        <v>0</v>
      </c>
      <c r="S231" s="75"/>
      <c r="T231" s="75"/>
      <c r="U231" s="75"/>
      <c r="V231" s="76"/>
      <c r="W231" s="77">
        <f t="shared" ref="W231:W243" si="138">COUNTA(S231:V231)</f>
        <v>0</v>
      </c>
      <c r="X231" s="11"/>
      <c r="Y231" s="11"/>
      <c r="Z231" s="11"/>
      <c r="AA231" s="12"/>
      <c r="AB231" s="16">
        <f t="shared" ref="AB231:AB243" si="139">COUNTA(X231:AA231)</f>
        <v>0</v>
      </c>
      <c r="AC231" s="11"/>
      <c r="AD231" s="11"/>
      <c r="AE231" s="11"/>
      <c r="AF231" s="12"/>
      <c r="AG231" s="16">
        <f t="shared" ref="AG231:AG243" si="140">COUNTA(AC231:AF231)</f>
        <v>0</v>
      </c>
      <c r="AH231" s="11"/>
      <c r="AI231" s="11"/>
      <c r="AJ231" s="11"/>
      <c r="AK231" s="12"/>
      <c r="AL231" s="16">
        <f t="shared" ref="AL231:AL243" si="141">COUNTA(AH231:AK231)</f>
        <v>0</v>
      </c>
      <c r="AM231" s="11"/>
      <c r="AN231" s="11"/>
      <c r="AO231" s="11"/>
      <c r="AP231" s="12"/>
      <c r="AQ231" s="16">
        <f t="shared" ref="AQ231:AQ243" si="142">COUNTA(AM231:AP231)</f>
        <v>0</v>
      </c>
      <c r="AR231" s="11"/>
      <c r="AS231" s="11"/>
      <c r="AT231" s="11"/>
      <c r="AU231" s="12"/>
      <c r="AV231" s="25">
        <f t="shared" ref="AV231:AV243" si="143">COUNTA(AR231:AU231)</f>
        <v>0</v>
      </c>
    </row>
    <row r="232" spans="1:48" x14ac:dyDescent="0.25">
      <c r="A232" s="9">
        <v>16</v>
      </c>
      <c r="B232" s="3" t="s">
        <v>1</v>
      </c>
      <c r="C232" s="22" t="s">
        <v>44</v>
      </c>
      <c r="D232" s="75"/>
      <c r="E232" s="75"/>
      <c r="F232" s="75"/>
      <c r="G232" s="76"/>
      <c r="H232" s="77">
        <f t="shared" si="135"/>
        <v>0</v>
      </c>
      <c r="I232" s="75"/>
      <c r="J232" s="75"/>
      <c r="K232" s="75"/>
      <c r="L232" s="76"/>
      <c r="M232" s="77">
        <f t="shared" si="136"/>
        <v>0</v>
      </c>
      <c r="N232" s="75"/>
      <c r="O232" s="75"/>
      <c r="P232" s="75"/>
      <c r="Q232" s="76"/>
      <c r="R232" s="77">
        <f t="shared" si="137"/>
        <v>0</v>
      </c>
      <c r="S232" s="75"/>
      <c r="T232" s="75"/>
      <c r="U232" s="75"/>
      <c r="V232" s="76"/>
      <c r="W232" s="77">
        <f t="shared" si="138"/>
        <v>0</v>
      </c>
      <c r="X232" s="11"/>
      <c r="Y232" s="11"/>
      <c r="Z232" s="11"/>
      <c r="AA232" s="12"/>
      <c r="AB232" s="16">
        <f t="shared" si="139"/>
        <v>0</v>
      </c>
      <c r="AC232" s="11"/>
      <c r="AD232" s="11"/>
      <c r="AE232" s="11"/>
      <c r="AF232" s="12"/>
      <c r="AG232" s="16">
        <f t="shared" si="140"/>
        <v>0</v>
      </c>
      <c r="AH232" s="11"/>
      <c r="AI232" s="11"/>
      <c r="AJ232" s="11"/>
      <c r="AK232" s="12"/>
      <c r="AL232" s="16">
        <f t="shared" si="141"/>
        <v>0</v>
      </c>
      <c r="AM232" s="11"/>
      <c r="AN232" s="11"/>
      <c r="AO232" s="11"/>
      <c r="AP232" s="12"/>
      <c r="AQ232" s="16">
        <f t="shared" si="142"/>
        <v>0</v>
      </c>
      <c r="AR232" s="11"/>
      <c r="AS232" s="11"/>
      <c r="AT232" s="11"/>
      <c r="AU232" s="12"/>
      <c r="AV232" s="25">
        <f t="shared" si="143"/>
        <v>0</v>
      </c>
    </row>
    <row r="233" spans="1:48" x14ac:dyDescent="0.25">
      <c r="A233" s="9">
        <v>16</v>
      </c>
      <c r="B233" s="3" t="s">
        <v>2</v>
      </c>
      <c r="C233" s="22" t="s">
        <v>44</v>
      </c>
      <c r="D233" s="75"/>
      <c r="E233" s="75"/>
      <c r="F233" s="75"/>
      <c r="G233" s="76"/>
      <c r="H233" s="77">
        <f t="shared" si="135"/>
        <v>0</v>
      </c>
      <c r="I233" s="75"/>
      <c r="J233" s="75"/>
      <c r="K233" s="75"/>
      <c r="L233" s="76"/>
      <c r="M233" s="77">
        <f t="shared" si="136"/>
        <v>0</v>
      </c>
      <c r="N233" s="75"/>
      <c r="O233" s="75"/>
      <c r="P233" s="75"/>
      <c r="Q233" s="76"/>
      <c r="R233" s="77">
        <f t="shared" si="137"/>
        <v>0</v>
      </c>
      <c r="S233" s="75"/>
      <c r="T233" s="75"/>
      <c r="U233" s="75"/>
      <c r="V233" s="76"/>
      <c r="W233" s="77">
        <f t="shared" si="138"/>
        <v>0</v>
      </c>
      <c r="X233" s="11"/>
      <c r="Y233" s="11"/>
      <c r="Z233" s="11"/>
      <c r="AA233" s="12"/>
      <c r="AB233" s="16">
        <f t="shared" si="139"/>
        <v>0</v>
      </c>
      <c r="AC233" s="11"/>
      <c r="AD233" s="11"/>
      <c r="AE233" s="11"/>
      <c r="AF233" s="12"/>
      <c r="AG233" s="16">
        <f t="shared" si="140"/>
        <v>0</v>
      </c>
      <c r="AH233" s="11"/>
      <c r="AI233" s="11"/>
      <c r="AJ233" s="11"/>
      <c r="AK233" s="12"/>
      <c r="AL233" s="16">
        <f t="shared" si="141"/>
        <v>0</v>
      </c>
      <c r="AM233" s="11"/>
      <c r="AN233" s="11"/>
      <c r="AO233" s="11"/>
      <c r="AP233" s="12"/>
      <c r="AQ233" s="16">
        <f t="shared" si="142"/>
        <v>0</v>
      </c>
      <c r="AR233" s="11"/>
      <c r="AS233" s="11"/>
      <c r="AT233" s="11"/>
      <c r="AU233" s="12"/>
      <c r="AV233" s="25">
        <f t="shared" si="143"/>
        <v>0</v>
      </c>
    </row>
    <row r="234" spans="1:48" x14ac:dyDescent="0.25">
      <c r="A234" s="9">
        <v>16</v>
      </c>
      <c r="B234" s="3" t="s">
        <v>3</v>
      </c>
      <c r="C234" s="22" t="s">
        <v>44</v>
      </c>
      <c r="D234" s="75"/>
      <c r="E234" s="75"/>
      <c r="F234" s="75"/>
      <c r="G234" s="76"/>
      <c r="H234" s="77">
        <f t="shared" si="135"/>
        <v>0</v>
      </c>
      <c r="I234" s="75"/>
      <c r="J234" s="75"/>
      <c r="K234" s="75"/>
      <c r="L234" s="76"/>
      <c r="M234" s="77">
        <f t="shared" si="136"/>
        <v>0</v>
      </c>
      <c r="N234" s="75"/>
      <c r="O234" s="75"/>
      <c r="P234" s="75"/>
      <c r="Q234" s="76"/>
      <c r="R234" s="77">
        <f t="shared" si="137"/>
        <v>0</v>
      </c>
      <c r="S234" s="75"/>
      <c r="T234" s="75"/>
      <c r="U234" s="75"/>
      <c r="V234" s="76"/>
      <c r="W234" s="77">
        <f t="shared" si="138"/>
        <v>0</v>
      </c>
      <c r="X234" s="11"/>
      <c r="Y234" s="11"/>
      <c r="Z234" s="11"/>
      <c r="AA234" s="12"/>
      <c r="AB234" s="16">
        <f t="shared" si="139"/>
        <v>0</v>
      </c>
      <c r="AC234" s="11"/>
      <c r="AD234" s="11"/>
      <c r="AE234" s="11"/>
      <c r="AF234" s="12"/>
      <c r="AG234" s="16">
        <f t="shared" si="140"/>
        <v>0</v>
      </c>
      <c r="AH234" s="11"/>
      <c r="AI234" s="11"/>
      <c r="AJ234" s="11"/>
      <c r="AK234" s="12"/>
      <c r="AL234" s="16">
        <f t="shared" si="141"/>
        <v>0</v>
      </c>
      <c r="AM234" s="11"/>
      <c r="AN234" s="11"/>
      <c r="AO234" s="11"/>
      <c r="AP234" s="12"/>
      <c r="AQ234" s="16">
        <f t="shared" si="142"/>
        <v>0</v>
      </c>
      <c r="AR234" s="11"/>
      <c r="AS234" s="11"/>
      <c r="AT234" s="11"/>
      <c r="AU234" s="12"/>
      <c r="AV234" s="25">
        <f t="shared" si="143"/>
        <v>0</v>
      </c>
    </row>
    <row r="235" spans="1:48" x14ac:dyDescent="0.25">
      <c r="A235" s="9">
        <v>16</v>
      </c>
      <c r="B235" s="3" t="s">
        <v>4</v>
      </c>
      <c r="C235" s="22" t="s">
        <v>44</v>
      </c>
      <c r="D235" s="75"/>
      <c r="E235" s="75"/>
      <c r="F235" s="75"/>
      <c r="G235" s="76"/>
      <c r="H235" s="77">
        <f t="shared" si="135"/>
        <v>0</v>
      </c>
      <c r="I235" s="75"/>
      <c r="J235" s="75"/>
      <c r="K235" s="75"/>
      <c r="L235" s="76"/>
      <c r="M235" s="77">
        <f t="shared" si="136"/>
        <v>0</v>
      </c>
      <c r="N235" s="75"/>
      <c r="O235" s="75"/>
      <c r="P235" s="75"/>
      <c r="Q235" s="76"/>
      <c r="R235" s="77">
        <f t="shared" si="137"/>
        <v>0</v>
      </c>
      <c r="S235" s="75"/>
      <c r="T235" s="75"/>
      <c r="U235" s="75"/>
      <c r="V235" s="76"/>
      <c r="W235" s="77">
        <f t="shared" si="138"/>
        <v>0</v>
      </c>
      <c r="X235" s="11"/>
      <c r="Y235" s="11"/>
      <c r="Z235" s="11"/>
      <c r="AA235" s="12"/>
      <c r="AB235" s="16">
        <f t="shared" si="139"/>
        <v>0</v>
      </c>
      <c r="AC235" s="11"/>
      <c r="AD235" s="11"/>
      <c r="AE235" s="11"/>
      <c r="AF235" s="12"/>
      <c r="AG235" s="16">
        <f t="shared" si="140"/>
        <v>0</v>
      </c>
      <c r="AH235" s="11"/>
      <c r="AI235" s="11"/>
      <c r="AJ235" s="11"/>
      <c r="AK235" s="12"/>
      <c r="AL235" s="16">
        <f t="shared" si="141"/>
        <v>0</v>
      </c>
      <c r="AM235" s="11"/>
      <c r="AN235" s="11"/>
      <c r="AO235" s="11"/>
      <c r="AP235" s="12"/>
      <c r="AQ235" s="16">
        <f t="shared" si="142"/>
        <v>0</v>
      </c>
      <c r="AR235" s="11"/>
      <c r="AS235" s="11"/>
      <c r="AT235" s="11"/>
      <c r="AU235" s="12"/>
      <c r="AV235" s="25">
        <f t="shared" si="143"/>
        <v>0</v>
      </c>
    </row>
    <row r="236" spans="1:48" x14ac:dyDescent="0.25">
      <c r="A236" s="9">
        <v>16</v>
      </c>
      <c r="B236" s="3" t="s">
        <v>5</v>
      </c>
      <c r="C236" s="22" t="s">
        <v>44</v>
      </c>
      <c r="D236" s="75"/>
      <c r="E236" s="75"/>
      <c r="F236" s="75"/>
      <c r="G236" s="76"/>
      <c r="H236" s="77">
        <f t="shared" si="135"/>
        <v>0</v>
      </c>
      <c r="I236" s="75"/>
      <c r="J236" s="75"/>
      <c r="K236" s="75"/>
      <c r="L236" s="76"/>
      <c r="M236" s="77">
        <f t="shared" si="136"/>
        <v>0</v>
      </c>
      <c r="N236" s="75"/>
      <c r="O236" s="75"/>
      <c r="P236" s="75"/>
      <c r="Q236" s="76"/>
      <c r="R236" s="77">
        <f t="shared" si="137"/>
        <v>0</v>
      </c>
      <c r="S236" s="75"/>
      <c r="T236" s="75"/>
      <c r="U236" s="75"/>
      <c r="V236" s="76"/>
      <c r="W236" s="77">
        <f t="shared" si="138"/>
        <v>0</v>
      </c>
      <c r="X236" s="11"/>
      <c r="Y236" s="11"/>
      <c r="Z236" s="11"/>
      <c r="AA236" s="12"/>
      <c r="AB236" s="16">
        <f t="shared" si="139"/>
        <v>0</v>
      </c>
      <c r="AC236" s="11"/>
      <c r="AD236" s="11"/>
      <c r="AE236" s="11"/>
      <c r="AF236" s="12"/>
      <c r="AG236" s="16">
        <f t="shared" si="140"/>
        <v>0</v>
      </c>
      <c r="AH236" s="11"/>
      <c r="AI236" s="11"/>
      <c r="AJ236" s="11"/>
      <c r="AK236" s="12"/>
      <c r="AL236" s="16">
        <f t="shared" si="141"/>
        <v>0</v>
      </c>
      <c r="AM236" s="11"/>
      <c r="AN236" s="11"/>
      <c r="AO236" s="11"/>
      <c r="AP236" s="12"/>
      <c r="AQ236" s="16">
        <f t="shared" si="142"/>
        <v>0</v>
      </c>
      <c r="AR236" s="11"/>
      <c r="AS236" s="11"/>
      <c r="AT236" s="11"/>
      <c r="AU236" s="12"/>
      <c r="AV236" s="25">
        <f t="shared" si="143"/>
        <v>0</v>
      </c>
    </row>
    <row r="237" spans="1:48" x14ac:dyDescent="0.25">
      <c r="A237" s="9">
        <v>16</v>
      </c>
      <c r="B237" s="3" t="s">
        <v>6</v>
      </c>
      <c r="C237" s="22" t="s">
        <v>44</v>
      </c>
      <c r="D237" s="75"/>
      <c r="E237" s="75"/>
      <c r="F237" s="75"/>
      <c r="G237" s="76"/>
      <c r="H237" s="77">
        <f t="shared" si="135"/>
        <v>0</v>
      </c>
      <c r="I237" s="75"/>
      <c r="J237" s="75"/>
      <c r="K237" s="75"/>
      <c r="L237" s="76"/>
      <c r="M237" s="77">
        <f t="shared" si="136"/>
        <v>0</v>
      </c>
      <c r="N237" s="75"/>
      <c r="O237" s="75"/>
      <c r="P237" s="75"/>
      <c r="Q237" s="76"/>
      <c r="R237" s="77">
        <f t="shared" si="137"/>
        <v>0</v>
      </c>
      <c r="S237" s="75"/>
      <c r="T237" s="75"/>
      <c r="U237" s="75"/>
      <c r="V237" s="76"/>
      <c r="W237" s="77">
        <f t="shared" si="138"/>
        <v>0</v>
      </c>
      <c r="X237" s="11"/>
      <c r="Y237" s="11"/>
      <c r="Z237" s="11"/>
      <c r="AA237" s="12"/>
      <c r="AB237" s="16">
        <f t="shared" si="139"/>
        <v>0</v>
      </c>
      <c r="AC237" s="11"/>
      <c r="AD237" s="11"/>
      <c r="AE237" s="11"/>
      <c r="AF237" s="12"/>
      <c r="AG237" s="16">
        <f t="shared" si="140"/>
        <v>0</v>
      </c>
      <c r="AH237" s="11"/>
      <c r="AI237" s="11"/>
      <c r="AJ237" s="11"/>
      <c r="AK237" s="12"/>
      <c r="AL237" s="16">
        <f t="shared" si="141"/>
        <v>0</v>
      </c>
      <c r="AM237" s="11"/>
      <c r="AN237" s="11"/>
      <c r="AO237" s="11"/>
      <c r="AP237" s="12"/>
      <c r="AQ237" s="16">
        <f t="shared" si="142"/>
        <v>0</v>
      </c>
      <c r="AR237" s="11"/>
      <c r="AS237" s="11"/>
      <c r="AT237" s="11"/>
      <c r="AU237" s="12"/>
      <c r="AV237" s="25">
        <f t="shared" si="143"/>
        <v>0</v>
      </c>
    </row>
    <row r="238" spans="1:48" x14ac:dyDescent="0.25">
      <c r="A238" s="9">
        <v>16</v>
      </c>
      <c r="B238" s="3" t="s">
        <v>7</v>
      </c>
      <c r="C238" s="22" t="s">
        <v>44</v>
      </c>
      <c r="D238" s="75"/>
      <c r="E238" s="75"/>
      <c r="F238" s="75"/>
      <c r="G238" s="76"/>
      <c r="H238" s="77">
        <f t="shared" si="135"/>
        <v>0</v>
      </c>
      <c r="I238" s="75"/>
      <c r="J238" s="75"/>
      <c r="K238" s="75"/>
      <c r="L238" s="76"/>
      <c r="M238" s="77">
        <f t="shared" si="136"/>
        <v>0</v>
      </c>
      <c r="N238" s="75"/>
      <c r="O238" s="75"/>
      <c r="P238" s="75"/>
      <c r="Q238" s="76"/>
      <c r="R238" s="77">
        <f t="shared" si="137"/>
        <v>0</v>
      </c>
      <c r="S238" s="75"/>
      <c r="T238" s="75"/>
      <c r="U238" s="75"/>
      <c r="V238" s="76"/>
      <c r="W238" s="77">
        <f t="shared" si="138"/>
        <v>0</v>
      </c>
      <c r="X238" s="11"/>
      <c r="Y238" s="11"/>
      <c r="Z238" s="11"/>
      <c r="AA238" s="12"/>
      <c r="AB238" s="16">
        <f t="shared" si="139"/>
        <v>0</v>
      </c>
      <c r="AC238" s="11"/>
      <c r="AD238" s="11"/>
      <c r="AE238" s="11"/>
      <c r="AF238" s="12"/>
      <c r="AG238" s="16">
        <f t="shared" si="140"/>
        <v>0</v>
      </c>
      <c r="AH238" s="11"/>
      <c r="AI238" s="11"/>
      <c r="AJ238" s="11"/>
      <c r="AK238" s="12"/>
      <c r="AL238" s="16">
        <f t="shared" si="141"/>
        <v>0</v>
      </c>
      <c r="AM238" s="11"/>
      <c r="AN238" s="11"/>
      <c r="AO238" s="11"/>
      <c r="AP238" s="12"/>
      <c r="AQ238" s="16">
        <f t="shared" si="142"/>
        <v>0</v>
      </c>
      <c r="AR238" s="11"/>
      <c r="AS238" s="11"/>
      <c r="AT238" s="11"/>
      <c r="AU238" s="12"/>
      <c r="AV238" s="25">
        <f t="shared" si="143"/>
        <v>0</v>
      </c>
    </row>
    <row r="239" spans="1:48" x14ac:dyDescent="0.25">
      <c r="A239" s="9">
        <v>16</v>
      </c>
      <c r="B239" s="3" t="s">
        <v>23</v>
      </c>
      <c r="C239" s="22" t="s">
        <v>44</v>
      </c>
      <c r="D239" s="75"/>
      <c r="E239" s="75"/>
      <c r="F239" s="75"/>
      <c r="G239" s="76"/>
      <c r="H239" s="77">
        <f t="shared" si="135"/>
        <v>0</v>
      </c>
      <c r="I239" s="75"/>
      <c r="J239" s="75"/>
      <c r="K239" s="75"/>
      <c r="L239" s="76"/>
      <c r="M239" s="77">
        <f t="shared" si="136"/>
        <v>0</v>
      </c>
      <c r="N239" s="75"/>
      <c r="O239" s="75"/>
      <c r="P239" s="75"/>
      <c r="Q239" s="76"/>
      <c r="R239" s="77">
        <f t="shared" si="137"/>
        <v>0</v>
      </c>
      <c r="S239" s="75"/>
      <c r="T239" s="75"/>
      <c r="U239" s="75"/>
      <c r="V239" s="76"/>
      <c r="W239" s="77">
        <f t="shared" si="138"/>
        <v>0</v>
      </c>
      <c r="X239" s="11"/>
      <c r="Y239" s="11"/>
      <c r="Z239" s="11"/>
      <c r="AA239" s="12"/>
      <c r="AB239" s="16">
        <f t="shared" si="139"/>
        <v>0</v>
      </c>
      <c r="AC239" s="11"/>
      <c r="AD239" s="11"/>
      <c r="AE239" s="11"/>
      <c r="AF239" s="12"/>
      <c r="AG239" s="16">
        <f t="shared" si="140"/>
        <v>0</v>
      </c>
      <c r="AH239" s="11"/>
      <c r="AI239" s="11"/>
      <c r="AJ239" s="11"/>
      <c r="AK239" s="12"/>
      <c r="AL239" s="16">
        <f t="shared" si="141"/>
        <v>0</v>
      </c>
      <c r="AM239" s="11"/>
      <c r="AN239" s="11"/>
      <c r="AO239" s="11"/>
      <c r="AP239" s="12"/>
      <c r="AQ239" s="16">
        <f t="shared" si="142"/>
        <v>0</v>
      </c>
      <c r="AR239" s="11"/>
      <c r="AS239" s="11"/>
      <c r="AT239" s="11"/>
      <c r="AU239" s="12"/>
      <c r="AV239" s="25">
        <f t="shared" si="143"/>
        <v>0</v>
      </c>
    </row>
    <row r="240" spans="1:48" x14ac:dyDescent="0.25">
      <c r="A240" s="9">
        <v>16</v>
      </c>
      <c r="B240" s="3" t="s">
        <v>8</v>
      </c>
      <c r="C240" s="22" t="s">
        <v>44</v>
      </c>
      <c r="D240" s="75"/>
      <c r="E240" s="75"/>
      <c r="F240" s="75"/>
      <c r="G240" s="76"/>
      <c r="H240" s="77">
        <f t="shared" si="135"/>
        <v>0</v>
      </c>
      <c r="I240" s="75"/>
      <c r="J240" s="75"/>
      <c r="K240" s="75"/>
      <c r="L240" s="76"/>
      <c r="M240" s="77">
        <f t="shared" si="136"/>
        <v>0</v>
      </c>
      <c r="N240" s="75"/>
      <c r="O240" s="75"/>
      <c r="P240" s="75"/>
      <c r="Q240" s="76"/>
      <c r="R240" s="77">
        <f t="shared" si="137"/>
        <v>0</v>
      </c>
      <c r="S240" s="75"/>
      <c r="T240" s="75"/>
      <c r="U240" s="75"/>
      <c r="V240" s="76"/>
      <c r="W240" s="77">
        <f t="shared" si="138"/>
        <v>0</v>
      </c>
      <c r="X240" s="11"/>
      <c r="Y240" s="11"/>
      <c r="Z240" s="11"/>
      <c r="AA240" s="12"/>
      <c r="AB240" s="16">
        <f t="shared" si="139"/>
        <v>0</v>
      </c>
      <c r="AC240" s="11"/>
      <c r="AD240" s="11"/>
      <c r="AE240" s="11"/>
      <c r="AF240" s="12"/>
      <c r="AG240" s="16">
        <f t="shared" si="140"/>
        <v>0</v>
      </c>
      <c r="AH240" s="11"/>
      <c r="AI240" s="11"/>
      <c r="AJ240" s="11"/>
      <c r="AK240" s="12"/>
      <c r="AL240" s="16">
        <f t="shared" si="141"/>
        <v>0</v>
      </c>
      <c r="AM240" s="11"/>
      <c r="AN240" s="11"/>
      <c r="AO240" s="11"/>
      <c r="AP240" s="12"/>
      <c r="AQ240" s="16">
        <f t="shared" si="142"/>
        <v>0</v>
      </c>
      <c r="AR240" s="11"/>
      <c r="AS240" s="11"/>
      <c r="AT240" s="11"/>
      <c r="AU240" s="12"/>
      <c r="AV240" s="25">
        <f t="shared" si="143"/>
        <v>0</v>
      </c>
    </row>
    <row r="241" spans="1:48" x14ac:dyDescent="0.25">
      <c r="A241" s="9">
        <v>16</v>
      </c>
      <c r="B241" s="3" t="s">
        <v>9</v>
      </c>
      <c r="C241" s="22" t="s">
        <v>44</v>
      </c>
      <c r="D241" s="75"/>
      <c r="E241" s="75"/>
      <c r="F241" s="75"/>
      <c r="G241" s="76"/>
      <c r="H241" s="77">
        <f t="shared" si="135"/>
        <v>0</v>
      </c>
      <c r="I241" s="75"/>
      <c r="J241" s="75"/>
      <c r="K241" s="75"/>
      <c r="L241" s="76"/>
      <c r="M241" s="77">
        <f t="shared" si="136"/>
        <v>0</v>
      </c>
      <c r="N241" s="75"/>
      <c r="O241" s="75"/>
      <c r="P241" s="75"/>
      <c r="Q241" s="76"/>
      <c r="R241" s="77">
        <f t="shared" si="137"/>
        <v>0</v>
      </c>
      <c r="S241" s="75"/>
      <c r="T241" s="75"/>
      <c r="U241" s="75"/>
      <c r="V241" s="76"/>
      <c r="W241" s="77">
        <f t="shared" si="138"/>
        <v>0</v>
      </c>
      <c r="X241" s="11"/>
      <c r="Y241" s="11"/>
      <c r="Z241" s="11"/>
      <c r="AA241" s="12"/>
      <c r="AB241" s="16">
        <f t="shared" si="139"/>
        <v>0</v>
      </c>
      <c r="AC241" s="11"/>
      <c r="AD241" s="11"/>
      <c r="AE241" s="11"/>
      <c r="AF241" s="12"/>
      <c r="AG241" s="16">
        <f t="shared" si="140"/>
        <v>0</v>
      </c>
      <c r="AH241" s="11"/>
      <c r="AI241" s="11"/>
      <c r="AJ241" s="11"/>
      <c r="AK241" s="12"/>
      <c r="AL241" s="16">
        <f t="shared" si="141"/>
        <v>0</v>
      </c>
      <c r="AM241" s="11"/>
      <c r="AN241" s="11"/>
      <c r="AO241" s="11"/>
      <c r="AP241" s="12"/>
      <c r="AQ241" s="16">
        <f t="shared" si="142"/>
        <v>0</v>
      </c>
      <c r="AR241" s="11"/>
      <c r="AS241" s="11"/>
      <c r="AT241" s="11"/>
      <c r="AU241" s="12"/>
      <c r="AV241" s="25">
        <f t="shared" si="143"/>
        <v>0</v>
      </c>
    </row>
    <row r="242" spans="1:48" x14ac:dyDescent="0.25">
      <c r="A242" s="9">
        <v>16</v>
      </c>
      <c r="B242" s="3" t="s">
        <v>10</v>
      </c>
      <c r="C242" s="22" t="s">
        <v>44</v>
      </c>
      <c r="D242" s="75"/>
      <c r="E242" s="75"/>
      <c r="F242" s="75"/>
      <c r="G242" s="76"/>
      <c r="H242" s="77">
        <f t="shared" si="135"/>
        <v>0</v>
      </c>
      <c r="I242" s="75"/>
      <c r="J242" s="75"/>
      <c r="K242" s="75"/>
      <c r="L242" s="76"/>
      <c r="M242" s="77">
        <f t="shared" si="136"/>
        <v>0</v>
      </c>
      <c r="N242" s="75"/>
      <c r="O242" s="75"/>
      <c r="P242" s="75"/>
      <c r="Q242" s="76"/>
      <c r="R242" s="77">
        <f t="shared" si="137"/>
        <v>0</v>
      </c>
      <c r="S242" s="75"/>
      <c r="T242" s="75"/>
      <c r="U242" s="75"/>
      <c r="V242" s="76"/>
      <c r="W242" s="77">
        <f t="shared" si="138"/>
        <v>0</v>
      </c>
      <c r="X242" s="11"/>
      <c r="Y242" s="11"/>
      <c r="Z242" s="11"/>
      <c r="AA242" s="12"/>
      <c r="AB242" s="16">
        <f t="shared" si="139"/>
        <v>0</v>
      </c>
      <c r="AC242" s="11"/>
      <c r="AD242" s="11"/>
      <c r="AE242" s="11"/>
      <c r="AF242" s="12"/>
      <c r="AG242" s="16">
        <f t="shared" si="140"/>
        <v>0</v>
      </c>
      <c r="AH242" s="11"/>
      <c r="AI242" s="11"/>
      <c r="AJ242" s="11"/>
      <c r="AK242" s="12"/>
      <c r="AL242" s="16">
        <f t="shared" si="141"/>
        <v>0</v>
      </c>
      <c r="AM242" s="11"/>
      <c r="AN242" s="11"/>
      <c r="AO242" s="11"/>
      <c r="AP242" s="12"/>
      <c r="AQ242" s="16">
        <f t="shared" si="142"/>
        <v>0</v>
      </c>
      <c r="AR242" s="11"/>
      <c r="AS242" s="11"/>
      <c r="AT242" s="11"/>
      <c r="AU242" s="12"/>
      <c r="AV242" s="25">
        <f t="shared" si="143"/>
        <v>0</v>
      </c>
    </row>
    <row r="243" spans="1:48" x14ac:dyDescent="0.25">
      <c r="A243" s="9">
        <v>16</v>
      </c>
      <c r="B243" s="22" t="s">
        <v>34</v>
      </c>
      <c r="C243" s="22" t="s">
        <v>44</v>
      </c>
      <c r="D243" s="78"/>
      <c r="E243" s="78"/>
      <c r="F243" s="78"/>
      <c r="G243" s="79"/>
      <c r="H243" s="80">
        <f t="shared" si="135"/>
        <v>0</v>
      </c>
      <c r="I243" s="78"/>
      <c r="J243" s="78"/>
      <c r="K243" s="78"/>
      <c r="L243" s="79"/>
      <c r="M243" s="80">
        <f t="shared" si="136"/>
        <v>0</v>
      </c>
      <c r="N243" s="78"/>
      <c r="O243" s="78"/>
      <c r="P243" s="78"/>
      <c r="Q243" s="79"/>
      <c r="R243" s="80">
        <f t="shared" si="137"/>
        <v>0</v>
      </c>
      <c r="S243" s="78"/>
      <c r="T243" s="78"/>
      <c r="U243" s="78"/>
      <c r="V243" s="79"/>
      <c r="W243" s="80">
        <f t="shared" si="138"/>
        <v>0</v>
      </c>
      <c r="X243" s="13"/>
      <c r="Y243" s="13"/>
      <c r="Z243" s="13"/>
      <c r="AA243" s="14"/>
      <c r="AB243" s="17">
        <f t="shared" si="139"/>
        <v>0</v>
      </c>
      <c r="AC243" s="13"/>
      <c r="AD243" s="13"/>
      <c r="AE243" s="13"/>
      <c r="AF243" s="14"/>
      <c r="AG243" s="17">
        <f t="shared" si="140"/>
        <v>0</v>
      </c>
      <c r="AH243" s="13"/>
      <c r="AI243" s="13"/>
      <c r="AJ243" s="13"/>
      <c r="AK243" s="14"/>
      <c r="AL243" s="17">
        <f t="shared" si="141"/>
        <v>0</v>
      </c>
      <c r="AM243" s="13"/>
      <c r="AN243" s="13"/>
      <c r="AO243" s="13"/>
      <c r="AP243" s="14"/>
      <c r="AQ243" s="17">
        <f t="shared" si="142"/>
        <v>0</v>
      </c>
      <c r="AR243" s="13"/>
      <c r="AS243" s="13"/>
      <c r="AT243" s="13"/>
      <c r="AU243" s="14"/>
      <c r="AV243" s="26">
        <f t="shared" si="143"/>
        <v>0</v>
      </c>
    </row>
    <row r="244" spans="1:48" x14ac:dyDescent="0.25">
      <c r="A244" s="9">
        <v>16</v>
      </c>
      <c r="B244" s="27"/>
      <c r="C244" s="28"/>
      <c r="D244" s="81"/>
      <c r="E244" s="82"/>
      <c r="F244" s="82"/>
      <c r="G244" s="82"/>
      <c r="H244" s="83">
        <f>SUM(H231:H243)</f>
        <v>0</v>
      </c>
      <c r="I244" s="82"/>
      <c r="J244" s="82"/>
      <c r="K244" s="82"/>
      <c r="L244" s="82"/>
      <c r="M244" s="83">
        <f>SUM(M231:M243)</f>
        <v>0</v>
      </c>
      <c r="N244" s="82"/>
      <c r="O244" s="82"/>
      <c r="P244" s="82"/>
      <c r="Q244" s="82"/>
      <c r="R244" s="83">
        <f>SUM(R231:R243)</f>
        <v>0</v>
      </c>
      <c r="S244" s="82"/>
      <c r="T244" s="82"/>
      <c r="U244" s="82"/>
      <c r="V244" s="82"/>
      <c r="W244" s="83">
        <f>SUM(W231:W243)</f>
        <v>0</v>
      </c>
      <c r="X244" s="29"/>
      <c r="Y244" s="29"/>
      <c r="Z244" s="29"/>
      <c r="AA244" s="29"/>
      <c r="AB244" s="30">
        <f>SUM(AB231:AB243)</f>
        <v>0</v>
      </c>
      <c r="AC244" s="29"/>
      <c r="AD244" s="29"/>
      <c r="AE244" s="29"/>
      <c r="AF244" s="29"/>
      <c r="AG244" s="30">
        <f>SUM(AG231:AG243)</f>
        <v>0</v>
      </c>
      <c r="AH244" s="29"/>
      <c r="AI244" s="29"/>
      <c r="AJ244" s="29"/>
      <c r="AK244" s="29"/>
      <c r="AL244" s="30">
        <f>SUM(AL231:AL243)</f>
        <v>0</v>
      </c>
      <c r="AM244" s="29"/>
      <c r="AN244" s="29"/>
      <c r="AO244" s="29"/>
      <c r="AP244" s="29"/>
      <c r="AQ244" s="30">
        <f>SUM(AQ231:AQ243)</f>
        <v>0</v>
      </c>
      <c r="AR244" s="29"/>
      <c r="AS244" s="29"/>
      <c r="AT244" s="29"/>
      <c r="AU244" s="29"/>
      <c r="AV244" s="30">
        <f>SUM(AV231:AV243)</f>
        <v>0</v>
      </c>
    </row>
    <row r="245" spans="1:48" x14ac:dyDescent="0.25">
      <c r="A245" s="9">
        <v>16</v>
      </c>
      <c r="B245" s="115" t="str">
        <f>"Буква (или иное название) класса "&amp;A486&amp;":"</f>
        <v>Буква (или иное название) класса 33:</v>
      </c>
      <c r="C245" s="116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</row>
    <row r="246" spans="1:48" x14ac:dyDescent="0.25">
      <c r="A246" s="9">
        <v>17</v>
      </c>
      <c r="B246" s="20" t="s">
        <v>0</v>
      </c>
      <c r="C246" s="21" t="s">
        <v>44</v>
      </c>
      <c r="D246" s="75"/>
      <c r="E246" s="75"/>
      <c r="F246" s="75"/>
      <c r="G246" s="76"/>
      <c r="H246" s="77">
        <f t="shared" ref="H246:H258" si="144">COUNTA(D246:G246)</f>
        <v>0</v>
      </c>
      <c r="I246" s="75"/>
      <c r="J246" s="75"/>
      <c r="K246" s="75"/>
      <c r="L246" s="76"/>
      <c r="M246" s="77">
        <f t="shared" ref="M246:M258" si="145">COUNTA(I246:L246)</f>
        <v>0</v>
      </c>
      <c r="N246" s="75"/>
      <c r="O246" s="75"/>
      <c r="P246" s="75"/>
      <c r="Q246" s="76"/>
      <c r="R246" s="77">
        <f t="shared" ref="R246:R258" si="146">COUNTA(N246:Q246)</f>
        <v>0</v>
      </c>
      <c r="S246" s="75"/>
      <c r="T246" s="75"/>
      <c r="U246" s="75"/>
      <c r="V246" s="76"/>
      <c r="W246" s="77">
        <f t="shared" ref="W246:W258" si="147">COUNTA(S246:V246)</f>
        <v>0</v>
      </c>
      <c r="X246" s="11"/>
      <c r="Y246" s="11"/>
      <c r="Z246" s="11"/>
      <c r="AA246" s="12"/>
      <c r="AB246" s="16">
        <f t="shared" ref="AB246:AB258" si="148">COUNTA(X246:AA246)</f>
        <v>0</v>
      </c>
      <c r="AC246" s="11"/>
      <c r="AD246" s="11"/>
      <c r="AE246" s="11"/>
      <c r="AF246" s="12"/>
      <c r="AG246" s="16">
        <f t="shared" ref="AG246:AG258" si="149">COUNTA(AC246:AF246)</f>
        <v>0</v>
      </c>
      <c r="AH246" s="11"/>
      <c r="AI246" s="11"/>
      <c r="AJ246" s="11"/>
      <c r="AK246" s="12"/>
      <c r="AL246" s="16">
        <f t="shared" ref="AL246:AL258" si="150">COUNTA(AH246:AK246)</f>
        <v>0</v>
      </c>
      <c r="AM246" s="11"/>
      <c r="AN246" s="11"/>
      <c r="AO246" s="11"/>
      <c r="AP246" s="12"/>
      <c r="AQ246" s="16">
        <f t="shared" ref="AQ246:AQ258" si="151">COUNTA(AM246:AP246)</f>
        <v>0</v>
      </c>
      <c r="AR246" s="11"/>
      <c r="AS246" s="11"/>
      <c r="AT246" s="11"/>
      <c r="AU246" s="12"/>
      <c r="AV246" s="25">
        <f t="shared" ref="AV246:AV258" si="152">COUNTA(AR246:AU246)</f>
        <v>0</v>
      </c>
    </row>
    <row r="247" spans="1:48" x14ac:dyDescent="0.25">
      <c r="A247" s="9">
        <v>17</v>
      </c>
      <c r="B247" s="3" t="s">
        <v>1</v>
      </c>
      <c r="C247" s="22" t="s">
        <v>44</v>
      </c>
      <c r="D247" s="75"/>
      <c r="E247" s="75"/>
      <c r="F247" s="75"/>
      <c r="G247" s="76"/>
      <c r="H247" s="77">
        <f t="shared" si="144"/>
        <v>0</v>
      </c>
      <c r="I247" s="75"/>
      <c r="J247" s="75"/>
      <c r="K247" s="75"/>
      <c r="L247" s="76"/>
      <c r="M247" s="77">
        <f t="shared" si="145"/>
        <v>0</v>
      </c>
      <c r="N247" s="75"/>
      <c r="O247" s="75"/>
      <c r="P247" s="75"/>
      <c r="Q247" s="76"/>
      <c r="R247" s="77">
        <f t="shared" si="146"/>
        <v>0</v>
      </c>
      <c r="S247" s="75"/>
      <c r="T247" s="75"/>
      <c r="U247" s="75"/>
      <c r="V247" s="76"/>
      <c r="W247" s="77">
        <f t="shared" si="147"/>
        <v>0</v>
      </c>
      <c r="X247" s="11"/>
      <c r="Y247" s="11"/>
      <c r="Z247" s="11"/>
      <c r="AA247" s="12"/>
      <c r="AB247" s="16">
        <f t="shared" si="148"/>
        <v>0</v>
      </c>
      <c r="AC247" s="11"/>
      <c r="AD247" s="11"/>
      <c r="AE247" s="11"/>
      <c r="AF247" s="12"/>
      <c r="AG247" s="16">
        <f t="shared" si="149"/>
        <v>0</v>
      </c>
      <c r="AH247" s="11"/>
      <c r="AI247" s="11"/>
      <c r="AJ247" s="11"/>
      <c r="AK247" s="12"/>
      <c r="AL247" s="16">
        <f t="shared" si="150"/>
        <v>0</v>
      </c>
      <c r="AM247" s="11"/>
      <c r="AN247" s="11"/>
      <c r="AO247" s="11"/>
      <c r="AP247" s="12"/>
      <c r="AQ247" s="16">
        <f t="shared" si="151"/>
        <v>0</v>
      </c>
      <c r="AR247" s="11"/>
      <c r="AS247" s="11"/>
      <c r="AT247" s="11"/>
      <c r="AU247" s="12"/>
      <c r="AV247" s="25">
        <f t="shared" si="152"/>
        <v>0</v>
      </c>
    </row>
    <row r="248" spans="1:48" x14ac:dyDescent="0.25">
      <c r="A248" s="9">
        <v>17</v>
      </c>
      <c r="B248" s="3" t="s">
        <v>2</v>
      </c>
      <c r="C248" s="22" t="s">
        <v>44</v>
      </c>
      <c r="D248" s="75"/>
      <c r="E248" s="75"/>
      <c r="F248" s="75"/>
      <c r="G248" s="76"/>
      <c r="H248" s="77">
        <f t="shared" si="144"/>
        <v>0</v>
      </c>
      <c r="I248" s="75"/>
      <c r="J248" s="75"/>
      <c r="K248" s="75"/>
      <c r="L248" s="76"/>
      <c r="M248" s="77">
        <f t="shared" si="145"/>
        <v>0</v>
      </c>
      <c r="N248" s="75"/>
      <c r="O248" s="75"/>
      <c r="P248" s="75"/>
      <c r="Q248" s="76"/>
      <c r="R248" s="77">
        <f t="shared" si="146"/>
        <v>0</v>
      </c>
      <c r="S248" s="75"/>
      <c r="T248" s="75"/>
      <c r="U248" s="75"/>
      <c r="V248" s="76"/>
      <c r="W248" s="77">
        <f t="shared" si="147"/>
        <v>0</v>
      </c>
      <c r="X248" s="11"/>
      <c r="Y248" s="11"/>
      <c r="Z248" s="11"/>
      <c r="AA248" s="12"/>
      <c r="AB248" s="16">
        <f t="shared" si="148"/>
        <v>0</v>
      </c>
      <c r="AC248" s="11"/>
      <c r="AD248" s="11"/>
      <c r="AE248" s="11"/>
      <c r="AF248" s="12"/>
      <c r="AG248" s="16">
        <f t="shared" si="149"/>
        <v>0</v>
      </c>
      <c r="AH248" s="11"/>
      <c r="AI248" s="11"/>
      <c r="AJ248" s="11"/>
      <c r="AK248" s="12"/>
      <c r="AL248" s="16">
        <f t="shared" si="150"/>
        <v>0</v>
      </c>
      <c r="AM248" s="11"/>
      <c r="AN248" s="11"/>
      <c r="AO248" s="11"/>
      <c r="AP248" s="12"/>
      <c r="AQ248" s="16">
        <f t="shared" si="151"/>
        <v>0</v>
      </c>
      <c r="AR248" s="11"/>
      <c r="AS248" s="11"/>
      <c r="AT248" s="11"/>
      <c r="AU248" s="12"/>
      <c r="AV248" s="25">
        <f t="shared" si="152"/>
        <v>0</v>
      </c>
    </row>
    <row r="249" spans="1:48" x14ac:dyDescent="0.25">
      <c r="A249" s="9">
        <v>17</v>
      </c>
      <c r="B249" s="3" t="s">
        <v>3</v>
      </c>
      <c r="C249" s="22" t="s">
        <v>44</v>
      </c>
      <c r="D249" s="75"/>
      <c r="E249" s="75"/>
      <c r="F249" s="75"/>
      <c r="G249" s="76"/>
      <c r="H249" s="77">
        <f t="shared" si="144"/>
        <v>0</v>
      </c>
      <c r="I249" s="75"/>
      <c r="J249" s="75"/>
      <c r="K249" s="75"/>
      <c r="L249" s="76"/>
      <c r="M249" s="77">
        <f t="shared" si="145"/>
        <v>0</v>
      </c>
      <c r="N249" s="75"/>
      <c r="O249" s="75"/>
      <c r="P249" s="75"/>
      <c r="Q249" s="76"/>
      <c r="R249" s="77">
        <f t="shared" si="146"/>
        <v>0</v>
      </c>
      <c r="S249" s="75"/>
      <c r="T249" s="75"/>
      <c r="U249" s="75"/>
      <c r="V249" s="76"/>
      <c r="W249" s="77">
        <f t="shared" si="147"/>
        <v>0</v>
      </c>
      <c r="X249" s="11"/>
      <c r="Y249" s="11"/>
      <c r="Z249" s="11"/>
      <c r="AA249" s="12"/>
      <c r="AB249" s="16">
        <f t="shared" si="148"/>
        <v>0</v>
      </c>
      <c r="AC249" s="11"/>
      <c r="AD249" s="11"/>
      <c r="AE249" s="11"/>
      <c r="AF249" s="12"/>
      <c r="AG249" s="16">
        <f t="shared" si="149"/>
        <v>0</v>
      </c>
      <c r="AH249" s="11"/>
      <c r="AI249" s="11"/>
      <c r="AJ249" s="11"/>
      <c r="AK249" s="12"/>
      <c r="AL249" s="16">
        <f t="shared" si="150"/>
        <v>0</v>
      </c>
      <c r="AM249" s="11"/>
      <c r="AN249" s="11"/>
      <c r="AO249" s="11"/>
      <c r="AP249" s="12"/>
      <c r="AQ249" s="16">
        <f t="shared" si="151"/>
        <v>0</v>
      </c>
      <c r="AR249" s="11"/>
      <c r="AS249" s="11"/>
      <c r="AT249" s="11"/>
      <c r="AU249" s="12"/>
      <c r="AV249" s="25">
        <f t="shared" si="152"/>
        <v>0</v>
      </c>
    </row>
    <row r="250" spans="1:48" x14ac:dyDescent="0.25">
      <c r="A250" s="9">
        <v>17</v>
      </c>
      <c r="B250" s="3" t="s">
        <v>4</v>
      </c>
      <c r="C250" s="22" t="s">
        <v>44</v>
      </c>
      <c r="D250" s="75"/>
      <c r="E250" s="75"/>
      <c r="F250" s="75"/>
      <c r="G250" s="76"/>
      <c r="H250" s="77">
        <f t="shared" si="144"/>
        <v>0</v>
      </c>
      <c r="I250" s="75"/>
      <c r="J250" s="75"/>
      <c r="K250" s="75"/>
      <c r="L250" s="76"/>
      <c r="M250" s="77">
        <f t="shared" si="145"/>
        <v>0</v>
      </c>
      <c r="N250" s="75"/>
      <c r="O250" s="75"/>
      <c r="P250" s="75"/>
      <c r="Q250" s="76"/>
      <c r="R250" s="77">
        <f t="shared" si="146"/>
        <v>0</v>
      </c>
      <c r="S250" s="75"/>
      <c r="T250" s="75"/>
      <c r="U250" s="75"/>
      <c r="V250" s="76"/>
      <c r="W250" s="77">
        <f t="shared" si="147"/>
        <v>0</v>
      </c>
      <c r="X250" s="11"/>
      <c r="Y250" s="11"/>
      <c r="Z250" s="11"/>
      <c r="AA250" s="12"/>
      <c r="AB250" s="16">
        <f t="shared" si="148"/>
        <v>0</v>
      </c>
      <c r="AC250" s="11"/>
      <c r="AD250" s="11"/>
      <c r="AE250" s="11"/>
      <c r="AF250" s="12"/>
      <c r="AG250" s="16">
        <f t="shared" si="149"/>
        <v>0</v>
      </c>
      <c r="AH250" s="11"/>
      <c r="AI250" s="11"/>
      <c r="AJ250" s="11"/>
      <c r="AK250" s="12"/>
      <c r="AL250" s="16">
        <f t="shared" si="150"/>
        <v>0</v>
      </c>
      <c r="AM250" s="11"/>
      <c r="AN250" s="11"/>
      <c r="AO250" s="11"/>
      <c r="AP250" s="12"/>
      <c r="AQ250" s="16">
        <f t="shared" si="151"/>
        <v>0</v>
      </c>
      <c r="AR250" s="11"/>
      <c r="AS250" s="11"/>
      <c r="AT250" s="11"/>
      <c r="AU250" s="12"/>
      <c r="AV250" s="25">
        <f t="shared" si="152"/>
        <v>0</v>
      </c>
    </row>
    <row r="251" spans="1:48" x14ac:dyDescent="0.25">
      <c r="A251" s="9">
        <v>17</v>
      </c>
      <c r="B251" s="3" t="s">
        <v>5</v>
      </c>
      <c r="C251" s="22" t="s">
        <v>44</v>
      </c>
      <c r="D251" s="75"/>
      <c r="E251" s="75"/>
      <c r="F251" s="75"/>
      <c r="G251" s="76"/>
      <c r="H251" s="77">
        <f t="shared" si="144"/>
        <v>0</v>
      </c>
      <c r="I251" s="75"/>
      <c r="J251" s="75"/>
      <c r="K251" s="75"/>
      <c r="L251" s="76"/>
      <c r="M251" s="77">
        <f t="shared" si="145"/>
        <v>0</v>
      </c>
      <c r="N251" s="75"/>
      <c r="O251" s="75"/>
      <c r="P251" s="75"/>
      <c r="Q251" s="76"/>
      <c r="R251" s="77">
        <f t="shared" si="146"/>
        <v>0</v>
      </c>
      <c r="S251" s="75"/>
      <c r="T251" s="75"/>
      <c r="U251" s="75"/>
      <c r="V251" s="76"/>
      <c r="W251" s="77">
        <f t="shared" si="147"/>
        <v>0</v>
      </c>
      <c r="X251" s="11"/>
      <c r="Y251" s="11"/>
      <c r="Z251" s="11"/>
      <c r="AA251" s="12"/>
      <c r="AB251" s="16">
        <f t="shared" si="148"/>
        <v>0</v>
      </c>
      <c r="AC251" s="11"/>
      <c r="AD251" s="11"/>
      <c r="AE251" s="11"/>
      <c r="AF251" s="12"/>
      <c r="AG251" s="16">
        <f t="shared" si="149"/>
        <v>0</v>
      </c>
      <c r="AH251" s="11"/>
      <c r="AI251" s="11"/>
      <c r="AJ251" s="11"/>
      <c r="AK251" s="12"/>
      <c r="AL251" s="16">
        <f t="shared" si="150"/>
        <v>0</v>
      </c>
      <c r="AM251" s="11"/>
      <c r="AN251" s="11"/>
      <c r="AO251" s="11"/>
      <c r="AP251" s="12"/>
      <c r="AQ251" s="16">
        <f t="shared" si="151"/>
        <v>0</v>
      </c>
      <c r="AR251" s="11"/>
      <c r="AS251" s="11"/>
      <c r="AT251" s="11"/>
      <c r="AU251" s="12"/>
      <c r="AV251" s="25">
        <f t="shared" si="152"/>
        <v>0</v>
      </c>
    </row>
    <row r="252" spans="1:48" x14ac:dyDescent="0.25">
      <c r="A252" s="9">
        <v>17</v>
      </c>
      <c r="B252" s="3" t="s">
        <v>6</v>
      </c>
      <c r="C252" s="22" t="s">
        <v>44</v>
      </c>
      <c r="D252" s="75"/>
      <c r="E252" s="75"/>
      <c r="F252" s="75"/>
      <c r="G252" s="76"/>
      <c r="H252" s="77">
        <f t="shared" si="144"/>
        <v>0</v>
      </c>
      <c r="I252" s="75"/>
      <c r="J252" s="75"/>
      <c r="K252" s="75"/>
      <c r="L252" s="76"/>
      <c r="M252" s="77">
        <f t="shared" si="145"/>
        <v>0</v>
      </c>
      <c r="N252" s="75"/>
      <c r="O252" s="75"/>
      <c r="P252" s="75"/>
      <c r="Q252" s="76"/>
      <c r="R252" s="77">
        <f t="shared" si="146"/>
        <v>0</v>
      </c>
      <c r="S252" s="75"/>
      <c r="T252" s="75"/>
      <c r="U252" s="75"/>
      <c r="V252" s="76"/>
      <c r="W252" s="77">
        <f t="shared" si="147"/>
        <v>0</v>
      </c>
      <c r="X252" s="11"/>
      <c r="Y252" s="11"/>
      <c r="Z252" s="11"/>
      <c r="AA252" s="12"/>
      <c r="AB252" s="16">
        <f t="shared" si="148"/>
        <v>0</v>
      </c>
      <c r="AC252" s="11"/>
      <c r="AD252" s="11"/>
      <c r="AE252" s="11"/>
      <c r="AF252" s="12"/>
      <c r="AG252" s="16">
        <f t="shared" si="149"/>
        <v>0</v>
      </c>
      <c r="AH252" s="11"/>
      <c r="AI252" s="11"/>
      <c r="AJ252" s="11"/>
      <c r="AK252" s="12"/>
      <c r="AL252" s="16">
        <f t="shared" si="150"/>
        <v>0</v>
      </c>
      <c r="AM252" s="11"/>
      <c r="AN252" s="11"/>
      <c r="AO252" s="11"/>
      <c r="AP252" s="12"/>
      <c r="AQ252" s="16">
        <f t="shared" si="151"/>
        <v>0</v>
      </c>
      <c r="AR252" s="11"/>
      <c r="AS252" s="11"/>
      <c r="AT252" s="11"/>
      <c r="AU252" s="12"/>
      <c r="AV252" s="25">
        <f t="shared" si="152"/>
        <v>0</v>
      </c>
    </row>
    <row r="253" spans="1:48" x14ac:dyDescent="0.25">
      <c r="A253" s="9">
        <v>17</v>
      </c>
      <c r="B253" s="3" t="s">
        <v>7</v>
      </c>
      <c r="C253" s="22" t="s">
        <v>44</v>
      </c>
      <c r="D253" s="75"/>
      <c r="E253" s="75"/>
      <c r="F253" s="75"/>
      <c r="G253" s="76"/>
      <c r="H253" s="77">
        <f t="shared" si="144"/>
        <v>0</v>
      </c>
      <c r="I253" s="75"/>
      <c r="J253" s="75"/>
      <c r="K253" s="75"/>
      <c r="L253" s="76"/>
      <c r="M253" s="77">
        <f t="shared" si="145"/>
        <v>0</v>
      </c>
      <c r="N253" s="75"/>
      <c r="O253" s="75"/>
      <c r="P253" s="75"/>
      <c r="Q253" s="76"/>
      <c r="R253" s="77">
        <f t="shared" si="146"/>
        <v>0</v>
      </c>
      <c r="S253" s="75"/>
      <c r="T253" s="75"/>
      <c r="U253" s="75"/>
      <c r="V253" s="76"/>
      <c r="W253" s="77">
        <f t="shared" si="147"/>
        <v>0</v>
      </c>
      <c r="X253" s="11"/>
      <c r="Y253" s="11"/>
      <c r="Z253" s="11"/>
      <c r="AA253" s="12"/>
      <c r="AB253" s="16">
        <f t="shared" si="148"/>
        <v>0</v>
      </c>
      <c r="AC253" s="11"/>
      <c r="AD253" s="11"/>
      <c r="AE253" s="11"/>
      <c r="AF253" s="12"/>
      <c r="AG253" s="16">
        <f t="shared" si="149"/>
        <v>0</v>
      </c>
      <c r="AH253" s="11"/>
      <c r="AI253" s="11"/>
      <c r="AJ253" s="11"/>
      <c r="AK253" s="12"/>
      <c r="AL253" s="16">
        <f t="shared" si="150"/>
        <v>0</v>
      </c>
      <c r="AM253" s="11"/>
      <c r="AN253" s="11"/>
      <c r="AO253" s="11"/>
      <c r="AP253" s="12"/>
      <c r="AQ253" s="16">
        <f t="shared" si="151"/>
        <v>0</v>
      </c>
      <c r="AR253" s="11"/>
      <c r="AS253" s="11"/>
      <c r="AT253" s="11"/>
      <c r="AU253" s="12"/>
      <c r="AV253" s="25">
        <f t="shared" si="152"/>
        <v>0</v>
      </c>
    </row>
    <row r="254" spans="1:48" x14ac:dyDescent="0.25">
      <c r="A254" s="9">
        <v>17</v>
      </c>
      <c r="B254" s="3" t="s">
        <v>23</v>
      </c>
      <c r="C254" s="22" t="s">
        <v>44</v>
      </c>
      <c r="D254" s="75"/>
      <c r="E254" s="75"/>
      <c r="F254" s="75"/>
      <c r="G254" s="76"/>
      <c r="H254" s="77">
        <f t="shared" si="144"/>
        <v>0</v>
      </c>
      <c r="I254" s="75"/>
      <c r="J254" s="75"/>
      <c r="K254" s="75"/>
      <c r="L254" s="76"/>
      <c r="M254" s="77">
        <f t="shared" si="145"/>
        <v>0</v>
      </c>
      <c r="N254" s="75"/>
      <c r="O254" s="75"/>
      <c r="P254" s="75"/>
      <c r="Q254" s="76"/>
      <c r="R254" s="77">
        <f t="shared" si="146"/>
        <v>0</v>
      </c>
      <c r="S254" s="75"/>
      <c r="T254" s="75"/>
      <c r="U254" s="75"/>
      <c r="V254" s="76"/>
      <c r="W254" s="77">
        <f t="shared" si="147"/>
        <v>0</v>
      </c>
      <c r="X254" s="11"/>
      <c r="Y254" s="11"/>
      <c r="Z254" s="11"/>
      <c r="AA254" s="12"/>
      <c r="AB254" s="16">
        <f t="shared" si="148"/>
        <v>0</v>
      </c>
      <c r="AC254" s="11"/>
      <c r="AD254" s="11"/>
      <c r="AE254" s="11"/>
      <c r="AF254" s="12"/>
      <c r="AG254" s="16">
        <f t="shared" si="149"/>
        <v>0</v>
      </c>
      <c r="AH254" s="11"/>
      <c r="AI254" s="11"/>
      <c r="AJ254" s="11"/>
      <c r="AK254" s="12"/>
      <c r="AL254" s="16">
        <f t="shared" si="150"/>
        <v>0</v>
      </c>
      <c r="AM254" s="11"/>
      <c r="AN254" s="11"/>
      <c r="AO254" s="11"/>
      <c r="AP254" s="12"/>
      <c r="AQ254" s="16">
        <f t="shared" si="151"/>
        <v>0</v>
      </c>
      <c r="AR254" s="11"/>
      <c r="AS254" s="11"/>
      <c r="AT254" s="11"/>
      <c r="AU254" s="12"/>
      <c r="AV254" s="25">
        <f t="shared" si="152"/>
        <v>0</v>
      </c>
    </row>
    <row r="255" spans="1:48" x14ac:dyDescent="0.25">
      <c r="A255" s="9">
        <v>17</v>
      </c>
      <c r="B255" s="3" t="s">
        <v>8</v>
      </c>
      <c r="C255" s="22" t="s">
        <v>44</v>
      </c>
      <c r="D255" s="75"/>
      <c r="E255" s="75"/>
      <c r="F255" s="75"/>
      <c r="G255" s="76"/>
      <c r="H255" s="77">
        <f t="shared" si="144"/>
        <v>0</v>
      </c>
      <c r="I255" s="75"/>
      <c r="J255" s="75"/>
      <c r="K255" s="75"/>
      <c r="L255" s="76"/>
      <c r="M255" s="77">
        <f t="shared" si="145"/>
        <v>0</v>
      </c>
      <c r="N255" s="75"/>
      <c r="O255" s="75"/>
      <c r="P255" s="75"/>
      <c r="Q255" s="76"/>
      <c r="R255" s="77">
        <f t="shared" si="146"/>
        <v>0</v>
      </c>
      <c r="S255" s="75"/>
      <c r="T255" s="75"/>
      <c r="U255" s="75"/>
      <c r="V255" s="76"/>
      <c r="W255" s="77">
        <f t="shared" si="147"/>
        <v>0</v>
      </c>
      <c r="X255" s="11"/>
      <c r="Y255" s="11"/>
      <c r="Z255" s="11"/>
      <c r="AA255" s="12"/>
      <c r="AB255" s="16">
        <f t="shared" si="148"/>
        <v>0</v>
      </c>
      <c r="AC255" s="11"/>
      <c r="AD255" s="11"/>
      <c r="AE255" s="11"/>
      <c r="AF255" s="12"/>
      <c r="AG255" s="16">
        <f t="shared" si="149"/>
        <v>0</v>
      </c>
      <c r="AH255" s="11"/>
      <c r="AI255" s="11"/>
      <c r="AJ255" s="11"/>
      <c r="AK255" s="12"/>
      <c r="AL255" s="16">
        <f t="shared" si="150"/>
        <v>0</v>
      </c>
      <c r="AM255" s="11"/>
      <c r="AN255" s="11"/>
      <c r="AO255" s="11"/>
      <c r="AP255" s="12"/>
      <c r="AQ255" s="16">
        <f t="shared" si="151"/>
        <v>0</v>
      </c>
      <c r="AR255" s="11"/>
      <c r="AS255" s="11"/>
      <c r="AT255" s="11"/>
      <c r="AU255" s="12"/>
      <c r="AV255" s="25">
        <f t="shared" si="152"/>
        <v>0</v>
      </c>
    </row>
    <row r="256" spans="1:48" x14ac:dyDescent="0.25">
      <c r="A256" s="9">
        <v>17</v>
      </c>
      <c r="B256" s="3" t="s">
        <v>9</v>
      </c>
      <c r="C256" s="22" t="s">
        <v>44</v>
      </c>
      <c r="D256" s="75"/>
      <c r="E256" s="75"/>
      <c r="F256" s="75"/>
      <c r="G256" s="76"/>
      <c r="H256" s="77">
        <f t="shared" si="144"/>
        <v>0</v>
      </c>
      <c r="I256" s="75"/>
      <c r="J256" s="75"/>
      <c r="K256" s="75"/>
      <c r="L256" s="76"/>
      <c r="M256" s="77">
        <f t="shared" si="145"/>
        <v>0</v>
      </c>
      <c r="N256" s="75"/>
      <c r="O256" s="75"/>
      <c r="P256" s="75"/>
      <c r="Q256" s="76"/>
      <c r="R256" s="77">
        <f t="shared" si="146"/>
        <v>0</v>
      </c>
      <c r="S256" s="75"/>
      <c r="T256" s="75"/>
      <c r="U256" s="75"/>
      <c r="V256" s="76"/>
      <c r="W256" s="77">
        <f t="shared" si="147"/>
        <v>0</v>
      </c>
      <c r="X256" s="11"/>
      <c r="Y256" s="11"/>
      <c r="Z256" s="11"/>
      <c r="AA256" s="12"/>
      <c r="AB256" s="16">
        <f t="shared" si="148"/>
        <v>0</v>
      </c>
      <c r="AC256" s="11"/>
      <c r="AD256" s="11"/>
      <c r="AE256" s="11"/>
      <c r="AF256" s="12"/>
      <c r="AG256" s="16">
        <f t="shared" si="149"/>
        <v>0</v>
      </c>
      <c r="AH256" s="11"/>
      <c r="AI256" s="11"/>
      <c r="AJ256" s="11"/>
      <c r="AK256" s="12"/>
      <c r="AL256" s="16">
        <f t="shared" si="150"/>
        <v>0</v>
      </c>
      <c r="AM256" s="11"/>
      <c r="AN256" s="11"/>
      <c r="AO256" s="11"/>
      <c r="AP256" s="12"/>
      <c r="AQ256" s="16">
        <f t="shared" si="151"/>
        <v>0</v>
      </c>
      <c r="AR256" s="11"/>
      <c r="AS256" s="11"/>
      <c r="AT256" s="11"/>
      <c r="AU256" s="12"/>
      <c r="AV256" s="25">
        <f t="shared" si="152"/>
        <v>0</v>
      </c>
    </row>
    <row r="257" spans="1:48" x14ac:dyDescent="0.25">
      <c r="A257" s="9">
        <v>17</v>
      </c>
      <c r="B257" s="3" t="s">
        <v>10</v>
      </c>
      <c r="C257" s="22" t="s">
        <v>44</v>
      </c>
      <c r="D257" s="75"/>
      <c r="E257" s="75"/>
      <c r="F257" s="75"/>
      <c r="G257" s="76"/>
      <c r="H257" s="77">
        <f t="shared" si="144"/>
        <v>0</v>
      </c>
      <c r="I257" s="75"/>
      <c r="J257" s="75"/>
      <c r="K257" s="75"/>
      <c r="L257" s="76"/>
      <c r="M257" s="77">
        <f t="shared" si="145"/>
        <v>0</v>
      </c>
      <c r="N257" s="75"/>
      <c r="O257" s="75"/>
      <c r="P257" s="75"/>
      <c r="Q257" s="76"/>
      <c r="R257" s="77">
        <f t="shared" si="146"/>
        <v>0</v>
      </c>
      <c r="S257" s="75"/>
      <c r="T257" s="75"/>
      <c r="U257" s="75"/>
      <c r="V257" s="76"/>
      <c r="W257" s="77">
        <f t="shared" si="147"/>
        <v>0</v>
      </c>
      <c r="X257" s="11"/>
      <c r="Y257" s="11"/>
      <c r="Z257" s="11"/>
      <c r="AA257" s="12"/>
      <c r="AB257" s="16">
        <f t="shared" si="148"/>
        <v>0</v>
      </c>
      <c r="AC257" s="11"/>
      <c r="AD257" s="11"/>
      <c r="AE257" s="11"/>
      <c r="AF257" s="12"/>
      <c r="AG257" s="16">
        <f t="shared" si="149"/>
        <v>0</v>
      </c>
      <c r="AH257" s="11"/>
      <c r="AI257" s="11"/>
      <c r="AJ257" s="11"/>
      <c r="AK257" s="12"/>
      <c r="AL257" s="16">
        <f t="shared" si="150"/>
        <v>0</v>
      </c>
      <c r="AM257" s="11"/>
      <c r="AN257" s="11"/>
      <c r="AO257" s="11"/>
      <c r="AP257" s="12"/>
      <c r="AQ257" s="16">
        <f t="shared" si="151"/>
        <v>0</v>
      </c>
      <c r="AR257" s="11"/>
      <c r="AS257" s="11"/>
      <c r="AT257" s="11"/>
      <c r="AU257" s="12"/>
      <c r="AV257" s="25">
        <f t="shared" si="152"/>
        <v>0</v>
      </c>
    </row>
    <row r="258" spans="1:48" x14ac:dyDescent="0.25">
      <c r="A258" s="9">
        <v>17</v>
      </c>
      <c r="B258" s="22" t="s">
        <v>34</v>
      </c>
      <c r="C258" s="22" t="s">
        <v>44</v>
      </c>
      <c r="D258" s="78"/>
      <c r="E258" s="78"/>
      <c r="F258" s="78"/>
      <c r="G258" s="79"/>
      <c r="H258" s="80">
        <f t="shared" si="144"/>
        <v>0</v>
      </c>
      <c r="I258" s="78"/>
      <c r="J258" s="78"/>
      <c r="K258" s="78"/>
      <c r="L258" s="79"/>
      <c r="M258" s="80">
        <f t="shared" si="145"/>
        <v>0</v>
      </c>
      <c r="N258" s="78"/>
      <c r="O258" s="78"/>
      <c r="P258" s="78"/>
      <c r="Q258" s="79"/>
      <c r="R258" s="80">
        <f t="shared" si="146"/>
        <v>0</v>
      </c>
      <c r="S258" s="78"/>
      <c r="T258" s="78"/>
      <c r="U258" s="78"/>
      <c r="V258" s="79"/>
      <c r="W258" s="80">
        <f t="shared" si="147"/>
        <v>0</v>
      </c>
      <c r="X258" s="13"/>
      <c r="Y258" s="13"/>
      <c r="Z258" s="13"/>
      <c r="AA258" s="14"/>
      <c r="AB258" s="17">
        <f t="shared" si="148"/>
        <v>0</v>
      </c>
      <c r="AC258" s="13"/>
      <c r="AD258" s="13"/>
      <c r="AE258" s="13"/>
      <c r="AF258" s="14"/>
      <c r="AG258" s="17">
        <f t="shared" si="149"/>
        <v>0</v>
      </c>
      <c r="AH258" s="13"/>
      <c r="AI258" s="13"/>
      <c r="AJ258" s="13"/>
      <c r="AK258" s="14"/>
      <c r="AL258" s="17">
        <f t="shared" si="150"/>
        <v>0</v>
      </c>
      <c r="AM258" s="13"/>
      <c r="AN258" s="13"/>
      <c r="AO258" s="13"/>
      <c r="AP258" s="14"/>
      <c r="AQ258" s="17">
        <f t="shared" si="151"/>
        <v>0</v>
      </c>
      <c r="AR258" s="13"/>
      <c r="AS258" s="13"/>
      <c r="AT258" s="13"/>
      <c r="AU258" s="14"/>
      <c r="AV258" s="26">
        <f t="shared" si="152"/>
        <v>0</v>
      </c>
    </row>
    <row r="259" spans="1:48" x14ac:dyDescent="0.25">
      <c r="A259" s="9">
        <v>17</v>
      </c>
      <c r="B259" s="27"/>
      <c r="C259" s="28"/>
      <c r="D259" s="81"/>
      <c r="E259" s="82"/>
      <c r="F259" s="82"/>
      <c r="G259" s="82"/>
      <c r="H259" s="83">
        <f>SUM(H246:H258)</f>
        <v>0</v>
      </c>
      <c r="I259" s="82"/>
      <c r="J259" s="82"/>
      <c r="K259" s="82"/>
      <c r="L259" s="82"/>
      <c r="M259" s="83">
        <f>SUM(M246:M258)</f>
        <v>0</v>
      </c>
      <c r="N259" s="82"/>
      <c r="O259" s="82"/>
      <c r="P259" s="82"/>
      <c r="Q259" s="82"/>
      <c r="R259" s="83">
        <f>SUM(R246:R258)</f>
        <v>0</v>
      </c>
      <c r="S259" s="82"/>
      <c r="T259" s="82"/>
      <c r="U259" s="82"/>
      <c r="V259" s="82"/>
      <c r="W259" s="83">
        <f>SUM(W246:W258)</f>
        <v>0</v>
      </c>
      <c r="X259" s="29"/>
      <c r="Y259" s="29"/>
      <c r="Z259" s="29"/>
      <c r="AA259" s="29"/>
      <c r="AB259" s="30">
        <f>SUM(AB246:AB258)</f>
        <v>0</v>
      </c>
      <c r="AC259" s="29"/>
      <c r="AD259" s="29"/>
      <c r="AE259" s="29"/>
      <c r="AF259" s="29"/>
      <c r="AG259" s="30">
        <f>SUM(AG246:AG258)</f>
        <v>0</v>
      </c>
      <c r="AH259" s="29"/>
      <c r="AI259" s="29"/>
      <c r="AJ259" s="29"/>
      <c r="AK259" s="29"/>
      <c r="AL259" s="30">
        <f>SUM(AL246:AL258)</f>
        <v>0</v>
      </c>
      <c r="AM259" s="29"/>
      <c r="AN259" s="29"/>
      <c r="AO259" s="29"/>
      <c r="AP259" s="29"/>
      <c r="AQ259" s="30">
        <f>SUM(AQ246:AQ258)</f>
        <v>0</v>
      </c>
      <c r="AR259" s="29"/>
      <c r="AS259" s="29"/>
      <c r="AT259" s="29"/>
      <c r="AU259" s="29"/>
      <c r="AV259" s="30">
        <f>SUM(AV246:AV258)</f>
        <v>0</v>
      </c>
    </row>
    <row r="260" spans="1:48" x14ac:dyDescent="0.25">
      <c r="A260" s="9">
        <v>17</v>
      </c>
      <c r="B260" s="115" t="str">
        <f>"Буква (или иное название) класса "&amp;A501&amp;":"</f>
        <v>Буква (или иное название) класса 34:</v>
      </c>
      <c r="C260" s="116"/>
      <c r="D260" s="106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</row>
    <row r="261" spans="1:48" x14ac:dyDescent="0.25">
      <c r="A261" s="9">
        <v>18</v>
      </c>
      <c r="B261" s="20" t="s">
        <v>0</v>
      </c>
      <c r="C261" s="21" t="s">
        <v>44</v>
      </c>
      <c r="D261" s="75"/>
      <c r="E261" s="75"/>
      <c r="F261" s="75"/>
      <c r="G261" s="76"/>
      <c r="H261" s="77">
        <f t="shared" ref="H261:H273" si="153">COUNTA(D261:G261)</f>
        <v>0</v>
      </c>
      <c r="I261" s="75"/>
      <c r="J261" s="75"/>
      <c r="K261" s="75"/>
      <c r="L261" s="76"/>
      <c r="M261" s="77">
        <f t="shared" ref="M261:M273" si="154">COUNTA(I261:L261)</f>
        <v>0</v>
      </c>
      <c r="N261" s="75"/>
      <c r="O261" s="75"/>
      <c r="P261" s="75"/>
      <c r="Q261" s="76"/>
      <c r="R261" s="77">
        <f t="shared" ref="R261:R273" si="155">COUNTA(N261:Q261)</f>
        <v>0</v>
      </c>
      <c r="S261" s="75"/>
      <c r="T261" s="75"/>
      <c r="U261" s="75"/>
      <c r="V261" s="76"/>
      <c r="W261" s="77">
        <f t="shared" ref="W261:W273" si="156">COUNTA(S261:V261)</f>
        <v>0</v>
      </c>
      <c r="X261" s="11"/>
      <c r="Y261" s="11"/>
      <c r="Z261" s="11"/>
      <c r="AA261" s="12"/>
      <c r="AB261" s="16">
        <f t="shared" ref="AB261:AB273" si="157">COUNTA(X261:AA261)</f>
        <v>0</v>
      </c>
      <c r="AC261" s="11"/>
      <c r="AD261" s="11"/>
      <c r="AE261" s="11"/>
      <c r="AF261" s="12"/>
      <c r="AG261" s="16">
        <f t="shared" ref="AG261:AG273" si="158">COUNTA(AC261:AF261)</f>
        <v>0</v>
      </c>
      <c r="AH261" s="11"/>
      <c r="AI261" s="11"/>
      <c r="AJ261" s="11"/>
      <c r="AK261" s="12"/>
      <c r="AL261" s="16">
        <f t="shared" ref="AL261:AL273" si="159">COUNTA(AH261:AK261)</f>
        <v>0</v>
      </c>
      <c r="AM261" s="11"/>
      <c r="AN261" s="11"/>
      <c r="AO261" s="11"/>
      <c r="AP261" s="12"/>
      <c r="AQ261" s="16">
        <f t="shared" ref="AQ261:AQ273" si="160">COUNTA(AM261:AP261)</f>
        <v>0</v>
      </c>
      <c r="AR261" s="11"/>
      <c r="AS261" s="11"/>
      <c r="AT261" s="11"/>
      <c r="AU261" s="12"/>
      <c r="AV261" s="25">
        <f t="shared" ref="AV261:AV273" si="161">COUNTA(AR261:AU261)</f>
        <v>0</v>
      </c>
    </row>
    <row r="262" spans="1:48" x14ac:dyDescent="0.25">
      <c r="A262" s="9">
        <v>18</v>
      </c>
      <c r="B262" s="3" t="s">
        <v>1</v>
      </c>
      <c r="C262" s="22" t="s">
        <v>44</v>
      </c>
      <c r="D262" s="75"/>
      <c r="E262" s="75"/>
      <c r="F262" s="75"/>
      <c r="G262" s="76"/>
      <c r="H262" s="77">
        <f t="shared" si="153"/>
        <v>0</v>
      </c>
      <c r="I262" s="75"/>
      <c r="J262" s="75"/>
      <c r="K262" s="75"/>
      <c r="L262" s="76"/>
      <c r="M262" s="77">
        <f t="shared" si="154"/>
        <v>0</v>
      </c>
      <c r="N262" s="75"/>
      <c r="O262" s="75"/>
      <c r="P262" s="75"/>
      <c r="Q262" s="76"/>
      <c r="R262" s="77">
        <f t="shared" si="155"/>
        <v>0</v>
      </c>
      <c r="S262" s="75"/>
      <c r="T262" s="75"/>
      <c r="U262" s="75"/>
      <c r="V262" s="76"/>
      <c r="W262" s="77">
        <f t="shared" si="156"/>
        <v>0</v>
      </c>
      <c r="X262" s="11"/>
      <c r="Y262" s="11"/>
      <c r="Z262" s="11"/>
      <c r="AA262" s="12"/>
      <c r="AB262" s="16">
        <f t="shared" si="157"/>
        <v>0</v>
      </c>
      <c r="AC262" s="11"/>
      <c r="AD262" s="11"/>
      <c r="AE262" s="11"/>
      <c r="AF262" s="12"/>
      <c r="AG262" s="16">
        <f t="shared" si="158"/>
        <v>0</v>
      </c>
      <c r="AH262" s="11"/>
      <c r="AI262" s="11"/>
      <c r="AJ262" s="11"/>
      <c r="AK262" s="12"/>
      <c r="AL262" s="16">
        <f t="shared" si="159"/>
        <v>0</v>
      </c>
      <c r="AM262" s="11"/>
      <c r="AN262" s="11"/>
      <c r="AO262" s="11"/>
      <c r="AP262" s="12"/>
      <c r="AQ262" s="16">
        <f t="shared" si="160"/>
        <v>0</v>
      </c>
      <c r="AR262" s="11"/>
      <c r="AS262" s="11"/>
      <c r="AT262" s="11"/>
      <c r="AU262" s="12"/>
      <c r="AV262" s="25">
        <f t="shared" si="161"/>
        <v>0</v>
      </c>
    </row>
    <row r="263" spans="1:48" x14ac:dyDescent="0.25">
      <c r="A263" s="9">
        <v>18</v>
      </c>
      <c r="B263" s="3" t="s">
        <v>2</v>
      </c>
      <c r="C263" s="22" t="s">
        <v>44</v>
      </c>
      <c r="D263" s="75"/>
      <c r="E263" s="75"/>
      <c r="F263" s="75"/>
      <c r="G263" s="76"/>
      <c r="H263" s="77">
        <f t="shared" si="153"/>
        <v>0</v>
      </c>
      <c r="I263" s="75"/>
      <c r="J263" s="75"/>
      <c r="K263" s="75"/>
      <c r="L263" s="76"/>
      <c r="M263" s="77">
        <f t="shared" si="154"/>
        <v>0</v>
      </c>
      <c r="N263" s="75"/>
      <c r="O263" s="75"/>
      <c r="P263" s="75"/>
      <c r="Q263" s="76"/>
      <c r="R263" s="77">
        <f t="shared" si="155"/>
        <v>0</v>
      </c>
      <c r="S263" s="75"/>
      <c r="T263" s="75"/>
      <c r="U263" s="75"/>
      <c r="V263" s="76"/>
      <c r="W263" s="77">
        <f t="shared" si="156"/>
        <v>0</v>
      </c>
      <c r="X263" s="11"/>
      <c r="Y263" s="11"/>
      <c r="Z263" s="11"/>
      <c r="AA263" s="12"/>
      <c r="AB263" s="16">
        <f t="shared" si="157"/>
        <v>0</v>
      </c>
      <c r="AC263" s="11"/>
      <c r="AD263" s="11"/>
      <c r="AE263" s="11"/>
      <c r="AF263" s="12"/>
      <c r="AG263" s="16">
        <f t="shared" si="158"/>
        <v>0</v>
      </c>
      <c r="AH263" s="11"/>
      <c r="AI263" s="11"/>
      <c r="AJ263" s="11"/>
      <c r="AK263" s="12"/>
      <c r="AL263" s="16">
        <f t="shared" si="159"/>
        <v>0</v>
      </c>
      <c r="AM263" s="11"/>
      <c r="AN263" s="11"/>
      <c r="AO263" s="11"/>
      <c r="AP263" s="12"/>
      <c r="AQ263" s="16">
        <f t="shared" si="160"/>
        <v>0</v>
      </c>
      <c r="AR263" s="11"/>
      <c r="AS263" s="11"/>
      <c r="AT263" s="11"/>
      <c r="AU263" s="12"/>
      <c r="AV263" s="25">
        <f t="shared" si="161"/>
        <v>0</v>
      </c>
    </row>
    <row r="264" spans="1:48" x14ac:dyDescent="0.25">
      <c r="A264" s="9">
        <v>18</v>
      </c>
      <c r="B264" s="3" t="s">
        <v>3</v>
      </c>
      <c r="C264" s="22" t="s">
        <v>44</v>
      </c>
      <c r="D264" s="75"/>
      <c r="E264" s="75"/>
      <c r="F264" s="75"/>
      <c r="G264" s="76"/>
      <c r="H264" s="77">
        <f t="shared" si="153"/>
        <v>0</v>
      </c>
      <c r="I264" s="75"/>
      <c r="J264" s="75"/>
      <c r="K264" s="75"/>
      <c r="L264" s="76"/>
      <c r="M264" s="77">
        <f t="shared" si="154"/>
        <v>0</v>
      </c>
      <c r="N264" s="75"/>
      <c r="O264" s="75"/>
      <c r="P264" s="75"/>
      <c r="Q264" s="76"/>
      <c r="R264" s="77">
        <f t="shared" si="155"/>
        <v>0</v>
      </c>
      <c r="S264" s="75"/>
      <c r="T264" s="75"/>
      <c r="U264" s="75"/>
      <c r="V264" s="76"/>
      <c r="W264" s="77">
        <f t="shared" si="156"/>
        <v>0</v>
      </c>
      <c r="X264" s="11"/>
      <c r="Y264" s="11"/>
      <c r="Z264" s="11"/>
      <c r="AA264" s="12"/>
      <c r="AB264" s="16">
        <f t="shared" si="157"/>
        <v>0</v>
      </c>
      <c r="AC264" s="11"/>
      <c r="AD264" s="11"/>
      <c r="AE264" s="11"/>
      <c r="AF264" s="12"/>
      <c r="AG264" s="16">
        <f t="shared" si="158"/>
        <v>0</v>
      </c>
      <c r="AH264" s="11"/>
      <c r="AI264" s="11"/>
      <c r="AJ264" s="11"/>
      <c r="AK264" s="12"/>
      <c r="AL264" s="16">
        <f t="shared" si="159"/>
        <v>0</v>
      </c>
      <c r="AM264" s="11"/>
      <c r="AN264" s="11"/>
      <c r="AO264" s="11"/>
      <c r="AP264" s="12"/>
      <c r="AQ264" s="16">
        <f t="shared" si="160"/>
        <v>0</v>
      </c>
      <c r="AR264" s="11"/>
      <c r="AS264" s="11"/>
      <c r="AT264" s="11"/>
      <c r="AU264" s="12"/>
      <c r="AV264" s="25">
        <f t="shared" si="161"/>
        <v>0</v>
      </c>
    </row>
    <row r="265" spans="1:48" x14ac:dyDescent="0.25">
      <c r="A265" s="9">
        <v>18</v>
      </c>
      <c r="B265" s="3" t="s">
        <v>4</v>
      </c>
      <c r="C265" s="22" t="s">
        <v>44</v>
      </c>
      <c r="D265" s="75"/>
      <c r="E265" s="75"/>
      <c r="F265" s="75"/>
      <c r="G265" s="76"/>
      <c r="H265" s="77">
        <f t="shared" si="153"/>
        <v>0</v>
      </c>
      <c r="I265" s="75"/>
      <c r="J265" s="75"/>
      <c r="K265" s="75"/>
      <c r="L265" s="76"/>
      <c r="M265" s="77">
        <f t="shared" si="154"/>
        <v>0</v>
      </c>
      <c r="N265" s="75"/>
      <c r="O265" s="75"/>
      <c r="P265" s="75"/>
      <c r="Q265" s="76"/>
      <c r="R265" s="77">
        <f t="shared" si="155"/>
        <v>0</v>
      </c>
      <c r="S265" s="75"/>
      <c r="T265" s="75"/>
      <c r="U265" s="75"/>
      <c r="V265" s="76"/>
      <c r="W265" s="77">
        <f t="shared" si="156"/>
        <v>0</v>
      </c>
      <c r="X265" s="11"/>
      <c r="Y265" s="11"/>
      <c r="Z265" s="11"/>
      <c r="AA265" s="12"/>
      <c r="AB265" s="16">
        <f t="shared" si="157"/>
        <v>0</v>
      </c>
      <c r="AC265" s="11"/>
      <c r="AD265" s="11"/>
      <c r="AE265" s="11"/>
      <c r="AF265" s="12"/>
      <c r="AG265" s="16">
        <f t="shared" si="158"/>
        <v>0</v>
      </c>
      <c r="AH265" s="11"/>
      <c r="AI265" s="11"/>
      <c r="AJ265" s="11"/>
      <c r="AK265" s="12"/>
      <c r="AL265" s="16">
        <f t="shared" si="159"/>
        <v>0</v>
      </c>
      <c r="AM265" s="11"/>
      <c r="AN265" s="11"/>
      <c r="AO265" s="11"/>
      <c r="AP265" s="12"/>
      <c r="AQ265" s="16">
        <f t="shared" si="160"/>
        <v>0</v>
      </c>
      <c r="AR265" s="11"/>
      <c r="AS265" s="11"/>
      <c r="AT265" s="11"/>
      <c r="AU265" s="12"/>
      <c r="AV265" s="25">
        <f t="shared" si="161"/>
        <v>0</v>
      </c>
    </row>
    <row r="266" spans="1:48" x14ac:dyDescent="0.25">
      <c r="A266" s="9">
        <v>18</v>
      </c>
      <c r="B266" s="3" t="s">
        <v>5</v>
      </c>
      <c r="C266" s="22" t="s">
        <v>44</v>
      </c>
      <c r="D266" s="75"/>
      <c r="E266" s="75"/>
      <c r="F266" s="75"/>
      <c r="G266" s="76"/>
      <c r="H266" s="77">
        <f t="shared" si="153"/>
        <v>0</v>
      </c>
      <c r="I266" s="75"/>
      <c r="J266" s="75"/>
      <c r="K266" s="75"/>
      <c r="L266" s="76"/>
      <c r="M266" s="77">
        <f t="shared" si="154"/>
        <v>0</v>
      </c>
      <c r="N266" s="75"/>
      <c r="O266" s="75"/>
      <c r="P266" s="75"/>
      <c r="Q266" s="76"/>
      <c r="R266" s="77">
        <f t="shared" si="155"/>
        <v>0</v>
      </c>
      <c r="S266" s="75"/>
      <c r="T266" s="75"/>
      <c r="U266" s="75"/>
      <c r="V266" s="76"/>
      <c r="W266" s="77">
        <f t="shared" si="156"/>
        <v>0</v>
      </c>
      <c r="X266" s="11"/>
      <c r="Y266" s="11"/>
      <c r="Z266" s="11"/>
      <c r="AA266" s="12"/>
      <c r="AB266" s="16">
        <f t="shared" si="157"/>
        <v>0</v>
      </c>
      <c r="AC266" s="11"/>
      <c r="AD266" s="11"/>
      <c r="AE266" s="11"/>
      <c r="AF266" s="12"/>
      <c r="AG266" s="16">
        <f t="shared" si="158"/>
        <v>0</v>
      </c>
      <c r="AH266" s="11"/>
      <c r="AI266" s="11"/>
      <c r="AJ266" s="11"/>
      <c r="AK266" s="12"/>
      <c r="AL266" s="16">
        <f t="shared" si="159"/>
        <v>0</v>
      </c>
      <c r="AM266" s="11"/>
      <c r="AN266" s="11"/>
      <c r="AO266" s="11"/>
      <c r="AP266" s="12"/>
      <c r="AQ266" s="16">
        <f t="shared" si="160"/>
        <v>0</v>
      </c>
      <c r="AR266" s="11"/>
      <c r="AS266" s="11"/>
      <c r="AT266" s="11"/>
      <c r="AU266" s="12"/>
      <c r="AV266" s="25">
        <f t="shared" si="161"/>
        <v>0</v>
      </c>
    </row>
    <row r="267" spans="1:48" x14ac:dyDescent="0.25">
      <c r="A267" s="9">
        <v>18</v>
      </c>
      <c r="B267" s="3" t="s">
        <v>6</v>
      </c>
      <c r="C267" s="22" t="s">
        <v>44</v>
      </c>
      <c r="D267" s="75"/>
      <c r="E267" s="75"/>
      <c r="F267" s="75"/>
      <c r="G267" s="76"/>
      <c r="H267" s="77">
        <f t="shared" si="153"/>
        <v>0</v>
      </c>
      <c r="I267" s="75"/>
      <c r="J267" s="75"/>
      <c r="K267" s="75"/>
      <c r="L267" s="76"/>
      <c r="M267" s="77">
        <f t="shared" si="154"/>
        <v>0</v>
      </c>
      <c r="N267" s="75"/>
      <c r="O267" s="75"/>
      <c r="P267" s="75"/>
      <c r="Q267" s="76"/>
      <c r="R267" s="77">
        <f t="shared" si="155"/>
        <v>0</v>
      </c>
      <c r="S267" s="75"/>
      <c r="T267" s="75"/>
      <c r="U267" s="75"/>
      <c r="V267" s="76"/>
      <c r="W267" s="77">
        <f t="shared" si="156"/>
        <v>0</v>
      </c>
      <c r="X267" s="11"/>
      <c r="Y267" s="11"/>
      <c r="Z267" s="11"/>
      <c r="AA267" s="12"/>
      <c r="AB267" s="16">
        <f t="shared" si="157"/>
        <v>0</v>
      </c>
      <c r="AC267" s="11"/>
      <c r="AD267" s="11"/>
      <c r="AE267" s="11"/>
      <c r="AF267" s="12"/>
      <c r="AG267" s="16">
        <f t="shared" si="158"/>
        <v>0</v>
      </c>
      <c r="AH267" s="11"/>
      <c r="AI267" s="11"/>
      <c r="AJ267" s="11"/>
      <c r="AK267" s="12"/>
      <c r="AL267" s="16">
        <f t="shared" si="159"/>
        <v>0</v>
      </c>
      <c r="AM267" s="11"/>
      <c r="AN267" s="11"/>
      <c r="AO267" s="11"/>
      <c r="AP267" s="12"/>
      <c r="AQ267" s="16">
        <f t="shared" si="160"/>
        <v>0</v>
      </c>
      <c r="AR267" s="11"/>
      <c r="AS267" s="11"/>
      <c r="AT267" s="11"/>
      <c r="AU267" s="12"/>
      <c r="AV267" s="25">
        <f t="shared" si="161"/>
        <v>0</v>
      </c>
    </row>
    <row r="268" spans="1:48" x14ac:dyDescent="0.25">
      <c r="A268" s="9">
        <v>18</v>
      </c>
      <c r="B268" s="3" t="s">
        <v>7</v>
      </c>
      <c r="C268" s="22" t="s">
        <v>44</v>
      </c>
      <c r="D268" s="75"/>
      <c r="E268" s="75"/>
      <c r="F268" s="75"/>
      <c r="G268" s="76"/>
      <c r="H268" s="77">
        <f t="shared" si="153"/>
        <v>0</v>
      </c>
      <c r="I268" s="75"/>
      <c r="J268" s="75"/>
      <c r="K268" s="75"/>
      <c r="L268" s="76"/>
      <c r="M268" s="77">
        <f t="shared" si="154"/>
        <v>0</v>
      </c>
      <c r="N268" s="75"/>
      <c r="O268" s="75"/>
      <c r="P268" s="75"/>
      <c r="Q268" s="76"/>
      <c r="R268" s="77">
        <f t="shared" si="155"/>
        <v>0</v>
      </c>
      <c r="S268" s="75"/>
      <c r="T268" s="75"/>
      <c r="U268" s="75"/>
      <c r="V268" s="76"/>
      <c r="W268" s="77">
        <f t="shared" si="156"/>
        <v>0</v>
      </c>
      <c r="X268" s="11"/>
      <c r="Y268" s="11"/>
      <c r="Z268" s="11"/>
      <c r="AA268" s="12"/>
      <c r="AB268" s="16">
        <f t="shared" si="157"/>
        <v>0</v>
      </c>
      <c r="AC268" s="11"/>
      <c r="AD268" s="11"/>
      <c r="AE268" s="11"/>
      <c r="AF268" s="12"/>
      <c r="AG268" s="16">
        <f t="shared" si="158"/>
        <v>0</v>
      </c>
      <c r="AH268" s="11"/>
      <c r="AI268" s="11"/>
      <c r="AJ268" s="11"/>
      <c r="AK268" s="12"/>
      <c r="AL268" s="16">
        <f t="shared" si="159"/>
        <v>0</v>
      </c>
      <c r="AM268" s="11"/>
      <c r="AN268" s="11"/>
      <c r="AO268" s="11"/>
      <c r="AP268" s="12"/>
      <c r="AQ268" s="16">
        <f t="shared" si="160"/>
        <v>0</v>
      </c>
      <c r="AR268" s="11"/>
      <c r="AS268" s="11"/>
      <c r="AT268" s="11"/>
      <c r="AU268" s="12"/>
      <c r="AV268" s="25">
        <f t="shared" si="161"/>
        <v>0</v>
      </c>
    </row>
    <row r="269" spans="1:48" x14ac:dyDescent="0.25">
      <c r="A269" s="9">
        <v>18</v>
      </c>
      <c r="B269" s="3" t="s">
        <v>23</v>
      </c>
      <c r="C269" s="22" t="s">
        <v>44</v>
      </c>
      <c r="D269" s="75"/>
      <c r="E269" s="75"/>
      <c r="F269" s="75"/>
      <c r="G269" s="76"/>
      <c r="H269" s="77">
        <f t="shared" si="153"/>
        <v>0</v>
      </c>
      <c r="I269" s="75"/>
      <c r="J269" s="75"/>
      <c r="K269" s="75"/>
      <c r="L269" s="76"/>
      <c r="M269" s="77">
        <f t="shared" si="154"/>
        <v>0</v>
      </c>
      <c r="N269" s="75"/>
      <c r="O269" s="75"/>
      <c r="P269" s="75"/>
      <c r="Q269" s="76"/>
      <c r="R269" s="77">
        <f t="shared" si="155"/>
        <v>0</v>
      </c>
      <c r="S269" s="75"/>
      <c r="T269" s="75"/>
      <c r="U269" s="75"/>
      <c r="V269" s="76"/>
      <c r="W269" s="77">
        <f t="shared" si="156"/>
        <v>0</v>
      </c>
      <c r="X269" s="11"/>
      <c r="Y269" s="11"/>
      <c r="Z269" s="11"/>
      <c r="AA269" s="12"/>
      <c r="AB269" s="16">
        <f t="shared" si="157"/>
        <v>0</v>
      </c>
      <c r="AC269" s="11"/>
      <c r="AD269" s="11"/>
      <c r="AE269" s="11"/>
      <c r="AF269" s="12"/>
      <c r="AG269" s="16">
        <f t="shared" si="158"/>
        <v>0</v>
      </c>
      <c r="AH269" s="11"/>
      <c r="AI269" s="11"/>
      <c r="AJ269" s="11"/>
      <c r="AK269" s="12"/>
      <c r="AL269" s="16">
        <f t="shared" si="159"/>
        <v>0</v>
      </c>
      <c r="AM269" s="11"/>
      <c r="AN269" s="11"/>
      <c r="AO269" s="11"/>
      <c r="AP269" s="12"/>
      <c r="AQ269" s="16">
        <f t="shared" si="160"/>
        <v>0</v>
      </c>
      <c r="AR269" s="11"/>
      <c r="AS269" s="11"/>
      <c r="AT269" s="11"/>
      <c r="AU269" s="12"/>
      <c r="AV269" s="25">
        <f t="shared" si="161"/>
        <v>0</v>
      </c>
    </row>
    <row r="270" spans="1:48" x14ac:dyDescent="0.25">
      <c r="A270" s="9">
        <v>18</v>
      </c>
      <c r="B270" s="3" t="s">
        <v>8</v>
      </c>
      <c r="C270" s="22" t="s">
        <v>44</v>
      </c>
      <c r="D270" s="75"/>
      <c r="E270" s="75"/>
      <c r="F270" s="75"/>
      <c r="G270" s="76"/>
      <c r="H270" s="77">
        <f t="shared" si="153"/>
        <v>0</v>
      </c>
      <c r="I270" s="75"/>
      <c r="J270" s="75"/>
      <c r="K270" s="75"/>
      <c r="L270" s="76"/>
      <c r="M270" s="77">
        <f t="shared" si="154"/>
        <v>0</v>
      </c>
      <c r="N270" s="75"/>
      <c r="O270" s="75"/>
      <c r="P270" s="75"/>
      <c r="Q270" s="76"/>
      <c r="R270" s="77">
        <f t="shared" si="155"/>
        <v>0</v>
      </c>
      <c r="S270" s="75"/>
      <c r="T270" s="75"/>
      <c r="U270" s="75"/>
      <c r="V270" s="76"/>
      <c r="W270" s="77">
        <f t="shared" si="156"/>
        <v>0</v>
      </c>
      <c r="X270" s="11"/>
      <c r="Y270" s="11"/>
      <c r="Z270" s="11"/>
      <c r="AA270" s="12"/>
      <c r="AB270" s="16">
        <f t="shared" si="157"/>
        <v>0</v>
      </c>
      <c r="AC270" s="11"/>
      <c r="AD270" s="11"/>
      <c r="AE270" s="11"/>
      <c r="AF270" s="12"/>
      <c r="AG270" s="16">
        <f t="shared" si="158"/>
        <v>0</v>
      </c>
      <c r="AH270" s="11"/>
      <c r="AI270" s="11"/>
      <c r="AJ270" s="11"/>
      <c r="AK270" s="12"/>
      <c r="AL270" s="16">
        <f t="shared" si="159"/>
        <v>0</v>
      </c>
      <c r="AM270" s="11"/>
      <c r="AN270" s="11"/>
      <c r="AO270" s="11"/>
      <c r="AP270" s="12"/>
      <c r="AQ270" s="16">
        <f t="shared" si="160"/>
        <v>0</v>
      </c>
      <c r="AR270" s="11"/>
      <c r="AS270" s="11"/>
      <c r="AT270" s="11"/>
      <c r="AU270" s="12"/>
      <c r="AV270" s="25">
        <f t="shared" si="161"/>
        <v>0</v>
      </c>
    </row>
    <row r="271" spans="1:48" x14ac:dyDescent="0.25">
      <c r="A271" s="9">
        <v>18</v>
      </c>
      <c r="B271" s="3" t="s">
        <v>9</v>
      </c>
      <c r="C271" s="22" t="s">
        <v>44</v>
      </c>
      <c r="D271" s="75"/>
      <c r="E271" s="75"/>
      <c r="F271" s="75"/>
      <c r="G271" s="76"/>
      <c r="H271" s="77">
        <f t="shared" si="153"/>
        <v>0</v>
      </c>
      <c r="I271" s="75"/>
      <c r="J271" s="75"/>
      <c r="K271" s="75"/>
      <c r="L271" s="76"/>
      <c r="M271" s="77">
        <f t="shared" si="154"/>
        <v>0</v>
      </c>
      <c r="N271" s="75"/>
      <c r="O271" s="75"/>
      <c r="P271" s="75"/>
      <c r="Q271" s="76"/>
      <c r="R271" s="77">
        <f t="shared" si="155"/>
        <v>0</v>
      </c>
      <c r="S271" s="75"/>
      <c r="T271" s="75"/>
      <c r="U271" s="75"/>
      <c r="V271" s="76"/>
      <c r="W271" s="77">
        <f t="shared" si="156"/>
        <v>0</v>
      </c>
      <c r="X271" s="11"/>
      <c r="Y271" s="11"/>
      <c r="Z271" s="11"/>
      <c r="AA271" s="12"/>
      <c r="AB271" s="16">
        <f t="shared" si="157"/>
        <v>0</v>
      </c>
      <c r="AC271" s="11"/>
      <c r="AD271" s="11"/>
      <c r="AE271" s="11"/>
      <c r="AF271" s="12"/>
      <c r="AG271" s="16">
        <f t="shared" si="158"/>
        <v>0</v>
      </c>
      <c r="AH271" s="11"/>
      <c r="AI271" s="11"/>
      <c r="AJ271" s="11"/>
      <c r="AK271" s="12"/>
      <c r="AL271" s="16">
        <f t="shared" si="159"/>
        <v>0</v>
      </c>
      <c r="AM271" s="11"/>
      <c r="AN271" s="11"/>
      <c r="AO271" s="11"/>
      <c r="AP271" s="12"/>
      <c r="AQ271" s="16">
        <f t="shared" si="160"/>
        <v>0</v>
      </c>
      <c r="AR271" s="11"/>
      <c r="AS271" s="11"/>
      <c r="AT271" s="11"/>
      <c r="AU271" s="12"/>
      <c r="AV271" s="25">
        <f t="shared" si="161"/>
        <v>0</v>
      </c>
    </row>
    <row r="272" spans="1:48" x14ac:dyDescent="0.25">
      <c r="A272" s="9">
        <v>18</v>
      </c>
      <c r="B272" s="3" t="s">
        <v>10</v>
      </c>
      <c r="C272" s="22" t="s">
        <v>44</v>
      </c>
      <c r="D272" s="75"/>
      <c r="E272" s="75"/>
      <c r="F272" s="75"/>
      <c r="G272" s="76"/>
      <c r="H272" s="77">
        <f t="shared" si="153"/>
        <v>0</v>
      </c>
      <c r="I272" s="75"/>
      <c r="J272" s="75"/>
      <c r="K272" s="75"/>
      <c r="L272" s="76"/>
      <c r="M272" s="77">
        <f t="shared" si="154"/>
        <v>0</v>
      </c>
      <c r="N272" s="75"/>
      <c r="O272" s="75"/>
      <c r="P272" s="75"/>
      <c r="Q272" s="76"/>
      <c r="R272" s="77">
        <f t="shared" si="155"/>
        <v>0</v>
      </c>
      <c r="S272" s="75"/>
      <c r="T272" s="75"/>
      <c r="U272" s="75"/>
      <c r="V272" s="76"/>
      <c r="W272" s="77">
        <f t="shared" si="156"/>
        <v>0</v>
      </c>
      <c r="X272" s="11"/>
      <c r="Y272" s="11"/>
      <c r="Z272" s="11"/>
      <c r="AA272" s="12"/>
      <c r="AB272" s="16">
        <f t="shared" si="157"/>
        <v>0</v>
      </c>
      <c r="AC272" s="11"/>
      <c r="AD272" s="11"/>
      <c r="AE272" s="11"/>
      <c r="AF272" s="12"/>
      <c r="AG272" s="16">
        <f t="shared" si="158"/>
        <v>0</v>
      </c>
      <c r="AH272" s="11"/>
      <c r="AI272" s="11"/>
      <c r="AJ272" s="11"/>
      <c r="AK272" s="12"/>
      <c r="AL272" s="16">
        <f t="shared" si="159"/>
        <v>0</v>
      </c>
      <c r="AM272" s="11"/>
      <c r="AN272" s="11"/>
      <c r="AO272" s="11"/>
      <c r="AP272" s="12"/>
      <c r="AQ272" s="16">
        <f t="shared" si="160"/>
        <v>0</v>
      </c>
      <c r="AR272" s="11"/>
      <c r="AS272" s="11"/>
      <c r="AT272" s="11"/>
      <c r="AU272" s="12"/>
      <c r="AV272" s="25">
        <f t="shared" si="161"/>
        <v>0</v>
      </c>
    </row>
    <row r="273" spans="1:48" x14ac:dyDescent="0.25">
      <c r="A273" s="9">
        <v>18</v>
      </c>
      <c r="B273" s="22" t="s">
        <v>34</v>
      </c>
      <c r="C273" s="22" t="s">
        <v>44</v>
      </c>
      <c r="D273" s="78"/>
      <c r="E273" s="78"/>
      <c r="F273" s="78"/>
      <c r="G273" s="79"/>
      <c r="H273" s="80">
        <f t="shared" si="153"/>
        <v>0</v>
      </c>
      <c r="I273" s="78"/>
      <c r="J273" s="78"/>
      <c r="K273" s="78"/>
      <c r="L273" s="79"/>
      <c r="M273" s="80">
        <f t="shared" si="154"/>
        <v>0</v>
      </c>
      <c r="N273" s="78"/>
      <c r="O273" s="78"/>
      <c r="P273" s="78"/>
      <c r="Q273" s="79"/>
      <c r="R273" s="80">
        <f t="shared" si="155"/>
        <v>0</v>
      </c>
      <c r="S273" s="78"/>
      <c r="T273" s="78"/>
      <c r="U273" s="78"/>
      <c r="V273" s="79"/>
      <c r="W273" s="80">
        <f t="shared" si="156"/>
        <v>0</v>
      </c>
      <c r="X273" s="13"/>
      <c r="Y273" s="13"/>
      <c r="Z273" s="13"/>
      <c r="AA273" s="14"/>
      <c r="AB273" s="17">
        <f t="shared" si="157"/>
        <v>0</v>
      </c>
      <c r="AC273" s="13"/>
      <c r="AD273" s="13"/>
      <c r="AE273" s="13"/>
      <c r="AF273" s="14"/>
      <c r="AG273" s="17">
        <f t="shared" si="158"/>
        <v>0</v>
      </c>
      <c r="AH273" s="13"/>
      <c r="AI273" s="13"/>
      <c r="AJ273" s="13"/>
      <c r="AK273" s="14"/>
      <c r="AL273" s="17">
        <f t="shared" si="159"/>
        <v>0</v>
      </c>
      <c r="AM273" s="13"/>
      <c r="AN273" s="13"/>
      <c r="AO273" s="13"/>
      <c r="AP273" s="14"/>
      <c r="AQ273" s="17">
        <f t="shared" si="160"/>
        <v>0</v>
      </c>
      <c r="AR273" s="13"/>
      <c r="AS273" s="13"/>
      <c r="AT273" s="13"/>
      <c r="AU273" s="14"/>
      <c r="AV273" s="26">
        <f t="shared" si="161"/>
        <v>0</v>
      </c>
    </row>
    <row r="274" spans="1:48" x14ac:dyDescent="0.25">
      <c r="A274" s="9">
        <v>18</v>
      </c>
      <c r="B274" s="27"/>
      <c r="C274" s="28"/>
      <c r="D274" s="81"/>
      <c r="E274" s="82"/>
      <c r="F274" s="82"/>
      <c r="G274" s="82"/>
      <c r="H274" s="83">
        <f>SUM(H261:H273)</f>
        <v>0</v>
      </c>
      <c r="I274" s="82"/>
      <c r="J274" s="82"/>
      <c r="K274" s="82"/>
      <c r="L274" s="82"/>
      <c r="M274" s="83">
        <f>SUM(M261:M273)</f>
        <v>0</v>
      </c>
      <c r="N274" s="82"/>
      <c r="O274" s="82"/>
      <c r="P274" s="82"/>
      <c r="Q274" s="82"/>
      <c r="R274" s="83">
        <f>SUM(R261:R273)</f>
        <v>0</v>
      </c>
      <c r="S274" s="82"/>
      <c r="T274" s="82"/>
      <c r="U274" s="82"/>
      <c r="V274" s="82"/>
      <c r="W274" s="83">
        <f>SUM(W261:W273)</f>
        <v>0</v>
      </c>
      <c r="X274" s="29"/>
      <c r="Y274" s="29"/>
      <c r="Z274" s="29"/>
      <c r="AA274" s="29"/>
      <c r="AB274" s="30">
        <f>SUM(AB261:AB273)</f>
        <v>0</v>
      </c>
      <c r="AC274" s="29"/>
      <c r="AD274" s="29"/>
      <c r="AE274" s="29"/>
      <c r="AF274" s="29"/>
      <c r="AG274" s="30">
        <f>SUM(AG261:AG273)</f>
        <v>0</v>
      </c>
      <c r="AH274" s="29"/>
      <c r="AI274" s="29"/>
      <c r="AJ274" s="29"/>
      <c r="AK274" s="29"/>
      <c r="AL274" s="30">
        <f>SUM(AL261:AL273)</f>
        <v>0</v>
      </c>
      <c r="AM274" s="29"/>
      <c r="AN274" s="29"/>
      <c r="AO274" s="29"/>
      <c r="AP274" s="29"/>
      <c r="AQ274" s="30">
        <f>SUM(AQ261:AQ273)</f>
        <v>0</v>
      </c>
      <c r="AR274" s="29"/>
      <c r="AS274" s="29"/>
      <c r="AT274" s="29"/>
      <c r="AU274" s="29"/>
      <c r="AV274" s="30">
        <f>SUM(AV261:AV273)</f>
        <v>0</v>
      </c>
    </row>
    <row r="275" spans="1:48" x14ac:dyDescent="0.25">
      <c r="A275" s="9">
        <v>18</v>
      </c>
      <c r="B275" s="115" t="str">
        <f>"Буква (или иное название) класса "&amp;A516&amp;":"</f>
        <v>Буква (или иное название) класса 35:</v>
      </c>
      <c r="C275" s="116"/>
      <c r="D275" s="106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</row>
    <row r="276" spans="1:48" x14ac:dyDescent="0.25">
      <c r="A276" s="9">
        <v>19</v>
      </c>
      <c r="B276" s="20" t="s">
        <v>0</v>
      </c>
      <c r="C276" s="21" t="s">
        <v>44</v>
      </c>
      <c r="D276" s="75"/>
      <c r="E276" s="75"/>
      <c r="F276" s="75"/>
      <c r="G276" s="76"/>
      <c r="H276" s="77">
        <f t="shared" ref="H276:H288" si="162">COUNTA(D276:G276)</f>
        <v>0</v>
      </c>
      <c r="I276" s="75"/>
      <c r="J276" s="75"/>
      <c r="K276" s="75"/>
      <c r="L276" s="76"/>
      <c r="M276" s="77">
        <f t="shared" ref="M276:M288" si="163">COUNTA(I276:L276)</f>
        <v>0</v>
      </c>
      <c r="N276" s="75"/>
      <c r="O276" s="75"/>
      <c r="P276" s="75"/>
      <c r="Q276" s="76"/>
      <c r="R276" s="77">
        <f t="shared" ref="R276:R288" si="164">COUNTA(N276:Q276)</f>
        <v>0</v>
      </c>
      <c r="S276" s="75"/>
      <c r="T276" s="75"/>
      <c r="U276" s="75"/>
      <c r="V276" s="76"/>
      <c r="W276" s="77">
        <f t="shared" ref="W276:W288" si="165">COUNTA(S276:V276)</f>
        <v>0</v>
      </c>
      <c r="X276" s="11"/>
      <c r="Y276" s="11"/>
      <c r="Z276" s="11"/>
      <c r="AA276" s="12"/>
      <c r="AB276" s="16">
        <f t="shared" ref="AB276:AB288" si="166">COUNTA(X276:AA276)</f>
        <v>0</v>
      </c>
      <c r="AC276" s="11"/>
      <c r="AD276" s="11"/>
      <c r="AE276" s="11"/>
      <c r="AF276" s="12"/>
      <c r="AG276" s="16">
        <f t="shared" ref="AG276:AG288" si="167">COUNTA(AC276:AF276)</f>
        <v>0</v>
      </c>
      <c r="AH276" s="11"/>
      <c r="AI276" s="11"/>
      <c r="AJ276" s="11"/>
      <c r="AK276" s="12"/>
      <c r="AL276" s="16">
        <f t="shared" ref="AL276:AL288" si="168">COUNTA(AH276:AK276)</f>
        <v>0</v>
      </c>
      <c r="AM276" s="11"/>
      <c r="AN276" s="11"/>
      <c r="AO276" s="11"/>
      <c r="AP276" s="12"/>
      <c r="AQ276" s="16">
        <f t="shared" ref="AQ276:AQ288" si="169">COUNTA(AM276:AP276)</f>
        <v>0</v>
      </c>
      <c r="AR276" s="11"/>
      <c r="AS276" s="11"/>
      <c r="AT276" s="11"/>
      <c r="AU276" s="12"/>
      <c r="AV276" s="25">
        <f t="shared" ref="AV276:AV288" si="170">COUNTA(AR276:AU276)</f>
        <v>0</v>
      </c>
    </row>
    <row r="277" spans="1:48" x14ac:dyDescent="0.25">
      <c r="A277" s="9">
        <v>19</v>
      </c>
      <c r="B277" s="3" t="s">
        <v>1</v>
      </c>
      <c r="C277" s="22" t="s">
        <v>44</v>
      </c>
      <c r="D277" s="75"/>
      <c r="E277" s="75"/>
      <c r="F277" s="75"/>
      <c r="G277" s="76"/>
      <c r="H277" s="77">
        <f t="shared" si="162"/>
        <v>0</v>
      </c>
      <c r="I277" s="75"/>
      <c r="J277" s="75"/>
      <c r="K277" s="75"/>
      <c r="L277" s="76"/>
      <c r="M277" s="77">
        <f t="shared" si="163"/>
        <v>0</v>
      </c>
      <c r="N277" s="75"/>
      <c r="O277" s="75"/>
      <c r="P277" s="75"/>
      <c r="Q277" s="76"/>
      <c r="R277" s="77">
        <f t="shared" si="164"/>
        <v>0</v>
      </c>
      <c r="S277" s="75"/>
      <c r="T277" s="75"/>
      <c r="U277" s="75"/>
      <c r="V277" s="76"/>
      <c r="W277" s="77">
        <f t="shared" si="165"/>
        <v>0</v>
      </c>
      <c r="X277" s="11"/>
      <c r="Y277" s="11"/>
      <c r="Z277" s="11"/>
      <c r="AA277" s="12"/>
      <c r="AB277" s="16">
        <f t="shared" si="166"/>
        <v>0</v>
      </c>
      <c r="AC277" s="11"/>
      <c r="AD277" s="11"/>
      <c r="AE277" s="11"/>
      <c r="AF277" s="12"/>
      <c r="AG277" s="16">
        <f t="shared" si="167"/>
        <v>0</v>
      </c>
      <c r="AH277" s="11"/>
      <c r="AI277" s="11"/>
      <c r="AJ277" s="11"/>
      <c r="AK277" s="12"/>
      <c r="AL277" s="16">
        <f t="shared" si="168"/>
        <v>0</v>
      </c>
      <c r="AM277" s="11"/>
      <c r="AN277" s="11"/>
      <c r="AO277" s="11"/>
      <c r="AP277" s="12"/>
      <c r="AQ277" s="16">
        <f t="shared" si="169"/>
        <v>0</v>
      </c>
      <c r="AR277" s="11"/>
      <c r="AS277" s="11"/>
      <c r="AT277" s="11"/>
      <c r="AU277" s="12"/>
      <c r="AV277" s="25">
        <f t="shared" si="170"/>
        <v>0</v>
      </c>
    </row>
    <row r="278" spans="1:48" x14ac:dyDescent="0.25">
      <c r="A278" s="9">
        <v>19</v>
      </c>
      <c r="B278" s="3" t="s">
        <v>2</v>
      </c>
      <c r="C278" s="22" t="s">
        <v>44</v>
      </c>
      <c r="D278" s="75"/>
      <c r="E278" s="75"/>
      <c r="F278" s="75"/>
      <c r="G278" s="76"/>
      <c r="H278" s="77">
        <f t="shared" si="162"/>
        <v>0</v>
      </c>
      <c r="I278" s="75"/>
      <c r="J278" s="75"/>
      <c r="K278" s="75"/>
      <c r="L278" s="76"/>
      <c r="M278" s="77">
        <f t="shared" si="163"/>
        <v>0</v>
      </c>
      <c r="N278" s="75"/>
      <c r="O278" s="75"/>
      <c r="P278" s="75"/>
      <c r="Q278" s="76"/>
      <c r="R278" s="77">
        <f t="shared" si="164"/>
        <v>0</v>
      </c>
      <c r="S278" s="75"/>
      <c r="T278" s="75"/>
      <c r="U278" s="75"/>
      <c r="V278" s="76"/>
      <c r="W278" s="77">
        <f t="shared" si="165"/>
        <v>0</v>
      </c>
      <c r="X278" s="11"/>
      <c r="Y278" s="11"/>
      <c r="Z278" s="11"/>
      <c r="AA278" s="12"/>
      <c r="AB278" s="16">
        <f t="shared" si="166"/>
        <v>0</v>
      </c>
      <c r="AC278" s="11"/>
      <c r="AD278" s="11"/>
      <c r="AE278" s="11"/>
      <c r="AF278" s="12"/>
      <c r="AG278" s="16">
        <f t="shared" si="167"/>
        <v>0</v>
      </c>
      <c r="AH278" s="11"/>
      <c r="AI278" s="11"/>
      <c r="AJ278" s="11"/>
      <c r="AK278" s="12"/>
      <c r="AL278" s="16">
        <f t="shared" si="168"/>
        <v>0</v>
      </c>
      <c r="AM278" s="11"/>
      <c r="AN278" s="11"/>
      <c r="AO278" s="11"/>
      <c r="AP278" s="12"/>
      <c r="AQ278" s="16">
        <f t="shared" si="169"/>
        <v>0</v>
      </c>
      <c r="AR278" s="11"/>
      <c r="AS278" s="11"/>
      <c r="AT278" s="11"/>
      <c r="AU278" s="12"/>
      <c r="AV278" s="25">
        <f t="shared" si="170"/>
        <v>0</v>
      </c>
    </row>
    <row r="279" spans="1:48" x14ac:dyDescent="0.25">
      <c r="A279" s="9">
        <v>19</v>
      </c>
      <c r="B279" s="3" t="s">
        <v>3</v>
      </c>
      <c r="C279" s="22" t="s">
        <v>44</v>
      </c>
      <c r="D279" s="75"/>
      <c r="E279" s="75"/>
      <c r="F279" s="75"/>
      <c r="G279" s="76"/>
      <c r="H279" s="77">
        <f t="shared" si="162"/>
        <v>0</v>
      </c>
      <c r="I279" s="75"/>
      <c r="J279" s="75"/>
      <c r="K279" s="75"/>
      <c r="L279" s="76"/>
      <c r="M279" s="77">
        <f t="shared" si="163"/>
        <v>0</v>
      </c>
      <c r="N279" s="75"/>
      <c r="O279" s="75"/>
      <c r="P279" s="75"/>
      <c r="Q279" s="76"/>
      <c r="R279" s="77">
        <f t="shared" si="164"/>
        <v>0</v>
      </c>
      <c r="S279" s="75"/>
      <c r="T279" s="75"/>
      <c r="U279" s="75"/>
      <c r="V279" s="76"/>
      <c r="W279" s="77">
        <f t="shared" si="165"/>
        <v>0</v>
      </c>
      <c r="X279" s="11"/>
      <c r="Y279" s="11"/>
      <c r="Z279" s="11"/>
      <c r="AA279" s="12"/>
      <c r="AB279" s="16">
        <f t="shared" si="166"/>
        <v>0</v>
      </c>
      <c r="AC279" s="11"/>
      <c r="AD279" s="11"/>
      <c r="AE279" s="11"/>
      <c r="AF279" s="12"/>
      <c r="AG279" s="16">
        <f t="shared" si="167"/>
        <v>0</v>
      </c>
      <c r="AH279" s="11"/>
      <c r="AI279" s="11"/>
      <c r="AJ279" s="11"/>
      <c r="AK279" s="12"/>
      <c r="AL279" s="16">
        <f t="shared" si="168"/>
        <v>0</v>
      </c>
      <c r="AM279" s="11"/>
      <c r="AN279" s="11"/>
      <c r="AO279" s="11"/>
      <c r="AP279" s="12"/>
      <c r="AQ279" s="16">
        <f t="shared" si="169"/>
        <v>0</v>
      </c>
      <c r="AR279" s="11"/>
      <c r="AS279" s="11"/>
      <c r="AT279" s="11"/>
      <c r="AU279" s="12"/>
      <c r="AV279" s="25">
        <f t="shared" si="170"/>
        <v>0</v>
      </c>
    </row>
    <row r="280" spans="1:48" x14ac:dyDescent="0.25">
      <c r="A280" s="9">
        <v>19</v>
      </c>
      <c r="B280" s="3" t="s">
        <v>4</v>
      </c>
      <c r="C280" s="22" t="s">
        <v>44</v>
      </c>
      <c r="D280" s="75"/>
      <c r="E280" s="75"/>
      <c r="F280" s="75"/>
      <c r="G280" s="76"/>
      <c r="H280" s="77">
        <f t="shared" si="162"/>
        <v>0</v>
      </c>
      <c r="I280" s="75"/>
      <c r="J280" s="75"/>
      <c r="K280" s="75"/>
      <c r="L280" s="76"/>
      <c r="M280" s="77">
        <f t="shared" si="163"/>
        <v>0</v>
      </c>
      <c r="N280" s="75"/>
      <c r="O280" s="75"/>
      <c r="P280" s="75"/>
      <c r="Q280" s="76"/>
      <c r="R280" s="77">
        <f t="shared" si="164"/>
        <v>0</v>
      </c>
      <c r="S280" s="75"/>
      <c r="T280" s="75"/>
      <c r="U280" s="75"/>
      <c r="V280" s="76"/>
      <c r="W280" s="77">
        <f t="shared" si="165"/>
        <v>0</v>
      </c>
      <c r="X280" s="11"/>
      <c r="Y280" s="11"/>
      <c r="Z280" s="11"/>
      <c r="AA280" s="12"/>
      <c r="AB280" s="16">
        <f t="shared" si="166"/>
        <v>0</v>
      </c>
      <c r="AC280" s="11"/>
      <c r="AD280" s="11"/>
      <c r="AE280" s="11"/>
      <c r="AF280" s="12"/>
      <c r="AG280" s="16">
        <f t="shared" si="167"/>
        <v>0</v>
      </c>
      <c r="AH280" s="11"/>
      <c r="AI280" s="11"/>
      <c r="AJ280" s="11"/>
      <c r="AK280" s="12"/>
      <c r="AL280" s="16">
        <f t="shared" si="168"/>
        <v>0</v>
      </c>
      <c r="AM280" s="11"/>
      <c r="AN280" s="11"/>
      <c r="AO280" s="11"/>
      <c r="AP280" s="12"/>
      <c r="AQ280" s="16">
        <f t="shared" si="169"/>
        <v>0</v>
      </c>
      <c r="AR280" s="11"/>
      <c r="AS280" s="11"/>
      <c r="AT280" s="11"/>
      <c r="AU280" s="12"/>
      <c r="AV280" s="25">
        <f t="shared" si="170"/>
        <v>0</v>
      </c>
    </row>
    <row r="281" spans="1:48" x14ac:dyDescent="0.25">
      <c r="A281" s="9">
        <v>19</v>
      </c>
      <c r="B281" s="3" t="s">
        <v>5</v>
      </c>
      <c r="C281" s="22" t="s">
        <v>44</v>
      </c>
      <c r="D281" s="75"/>
      <c r="E281" s="75"/>
      <c r="F281" s="75"/>
      <c r="G281" s="76"/>
      <c r="H281" s="77">
        <f t="shared" si="162"/>
        <v>0</v>
      </c>
      <c r="I281" s="75"/>
      <c r="J281" s="75"/>
      <c r="K281" s="75"/>
      <c r="L281" s="76"/>
      <c r="M281" s="77">
        <f t="shared" si="163"/>
        <v>0</v>
      </c>
      <c r="N281" s="75"/>
      <c r="O281" s="75"/>
      <c r="P281" s="75"/>
      <c r="Q281" s="76"/>
      <c r="R281" s="77">
        <f t="shared" si="164"/>
        <v>0</v>
      </c>
      <c r="S281" s="75"/>
      <c r="T281" s="75"/>
      <c r="U281" s="75"/>
      <c r="V281" s="76"/>
      <c r="W281" s="77">
        <f t="shared" si="165"/>
        <v>0</v>
      </c>
      <c r="X281" s="11"/>
      <c r="Y281" s="11"/>
      <c r="Z281" s="11"/>
      <c r="AA281" s="12"/>
      <c r="AB281" s="16">
        <f t="shared" si="166"/>
        <v>0</v>
      </c>
      <c r="AC281" s="11"/>
      <c r="AD281" s="11"/>
      <c r="AE281" s="11"/>
      <c r="AF281" s="12"/>
      <c r="AG281" s="16">
        <f t="shared" si="167"/>
        <v>0</v>
      </c>
      <c r="AH281" s="11"/>
      <c r="AI281" s="11"/>
      <c r="AJ281" s="11"/>
      <c r="AK281" s="12"/>
      <c r="AL281" s="16">
        <f t="shared" si="168"/>
        <v>0</v>
      </c>
      <c r="AM281" s="11"/>
      <c r="AN281" s="11"/>
      <c r="AO281" s="11"/>
      <c r="AP281" s="12"/>
      <c r="AQ281" s="16">
        <f t="shared" si="169"/>
        <v>0</v>
      </c>
      <c r="AR281" s="11"/>
      <c r="AS281" s="11"/>
      <c r="AT281" s="11"/>
      <c r="AU281" s="12"/>
      <c r="AV281" s="25">
        <f t="shared" si="170"/>
        <v>0</v>
      </c>
    </row>
    <row r="282" spans="1:48" x14ac:dyDescent="0.25">
      <c r="A282" s="9">
        <v>19</v>
      </c>
      <c r="B282" s="3" t="s">
        <v>6</v>
      </c>
      <c r="C282" s="22" t="s">
        <v>44</v>
      </c>
      <c r="D282" s="75"/>
      <c r="E282" s="75"/>
      <c r="F282" s="75"/>
      <c r="G282" s="76"/>
      <c r="H282" s="77">
        <f t="shared" si="162"/>
        <v>0</v>
      </c>
      <c r="I282" s="75"/>
      <c r="J282" s="75"/>
      <c r="K282" s="75"/>
      <c r="L282" s="76"/>
      <c r="M282" s="77">
        <f t="shared" si="163"/>
        <v>0</v>
      </c>
      <c r="N282" s="75"/>
      <c r="O282" s="75"/>
      <c r="P282" s="75"/>
      <c r="Q282" s="76"/>
      <c r="R282" s="77">
        <f t="shared" si="164"/>
        <v>0</v>
      </c>
      <c r="S282" s="75"/>
      <c r="T282" s="75"/>
      <c r="U282" s="75"/>
      <c r="V282" s="76"/>
      <c r="W282" s="77">
        <f t="shared" si="165"/>
        <v>0</v>
      </c>
      <c r="X282" s="11"/>
      <c r="Y282" s="11"/>
      <c r="Z282" s="11"/>
      <c r="AA282" s="12"/>
      <c r="AB282" s="16">
        <f t="shared" si="166"/>
        <v>0</v>
      </c>
      <c r="AC282" s="11"/>
      <c r="AD282" s="11"/>
      <c r="AE282" s="11"/>
      <c r="AF282" s="12"/>
      <c r="AG282" s="16">
        <f t="shared" si="167"/>
        <v>0</v>
      </c>
      <c r="AH282" s="11"/>
      <c r="AI282" s="11"/>
      <c r="AJ282" s="11"/>
      <c r="AK282" s="12"/>
      <c r="AL282" s="16">
        <f t="shared" si="168"/>
        <v>0</v>
      </c>
      <c r="AM282" s="11"/>
      <c r="AN282" s="11"/>
      <c r="AO282" s="11"/>
      <c r="AP282" s="12"/>
      <c r="AQ282" s="16">
        <f t="shared" si="169"/>
        <v>0</v>
      </c>
      <c r="AR282" s="11"/>
      <c r="AS282" s="11"/>
      <c r="AT282" s="11"/>
      <c r="AU282" s="12"/>
      <c r="AV282" s="25">
        <f t="shared" si="170"/>
        <v>0</v>
      </c>
    </row>
    <row r="283" spans="1:48" x14ac:dyDescent="0.25">
      <c r="A283" s="9">
        <v>19</v>
      </c>
      <c r="B283" s="3" t="s">
        <v>7</v>
      </c>
      <c r="C283" s="22" t="s">
        <v>44</v>
      </c>
      <c r="D283" s="75"/>
      <c r="E283" s="75"/>
      <c r="F283" s="75"/>
      <c r="G283" s="76"/>
      <c r="H283" s="77">
        <f t="shared" si="162"/>
        <v>0</v>
      </c>
      <c r="I283" s="75"/>
      <c r="J283" s="75"/>
      <c r="K283" s="75"/>
      <c r="L283" s="76"/>
      <c r="M283" s="77">
        <f t="shared" si="163"/>
        <v>0</v>
      </c>
      <c r="N283" s="75"/>
      <c r="O283" s="75"/>
      <c r="P283" s="75"/>
      <c r="Q283" s="76"/>
      <c r="R283" s="77">
        <f t="shared" si="164"/>
        <v>0</v>
      </c>
      <c r="S283" s="75"/>
      <c r="T283" s="75"/>
      <c r="U283" s="75"/>
      <c r="V283" s="76"/>
      <c r="W283" s="77">
        <f t="shared" si="165"/>
        <v>0</v>
      </c>
      <c r="X283" s="11"/>
      <c r="Y283" s="11"/>
      <c r="Z283" s="11"/>
      <c r="AA283" s="12"/>
      <c r="AB283" s="16">
        <f t="shared" si="166"/>
        <v>0</v>
      </c>
      <c r="AC283" s="11"/>
      <c r="AD283" s="11"/>
      <c r="AE283" s="11"/>
      <c r="AF283" s="12"/>
      <c r="AG283" s="16">
        <f t="shared" si="167"/>
        <v>0</v>
      </c>
      <c r="AH283" s="11"/>
      <c r="AI283" s="11"/>
      <c r="AJ283" s="11"/>
      <c r="AK283" s="12"/>
      <c r="AL283" s="16">
        <f t="shared" si="168"/>
        <v>0</v>
      </c>
      <c r="AM283" s="11"/>
      <c r="AN283" s="11"/>
      <c r="AO283" s="11"/>
      <c r="AP283" s="12"/>
      <c r="AQ283" s="16">
        <f t="shared" si="169"/>
        <v>0</v>
      </c>
      <c r="AR283" s="11"/>
      <c r="AS283" s="11"/>
      <c r="AT283" s="11"/>
      <c r="AU283" s="12"/>
      <c r="AV283" s="25">
        <f t="shared" si="170"/>
        <v>0</v>
      </c>
    </row>
    <row r="284" spans="1:48" x14ac:dyDescent="0.25">
      <c r="A284" s="9">
        <v>19</v>
      </c>
      <c r="B284" s="3" t="s">
        <v>23</v>
      </c>
      <c r="C284" s="22" t="s">
        <v>44</v>
      </c>
      <c r="D284" s="75"/>
      <c r="E284" s="75"/>
      <c r="F284" s="75"/>
      <c r="G284" s="76"/>
      <c r="H284" s="77">
        <f t="shared" si="162"/>
        <v>0</v>
      </c>
      <c r="I284" s="75"/>
      <c r="J284" s="75"/>
      <c r="K284" s="75"/>
      <c r="L284" s="76"/>
      <c r="M284" s="77">
        <f t="shared" si="163"/>
        <v>0</v>
      </c>
      <c r="N284" s="75"/>
      <c r="O284" s="75"/>
      <c r="P284" s="75"/>
      <c r="Q284" s="76"/>
      <c r="R284" s="77">
        <f t="shared" si="164"/>
        <v>0</v>
      </c>
      <c r="S284" s="75"/>
      <c r="T284" s="75"/>
      <c r="U284" s="75"/>
      <c r="V284" s="76"/>
      <c r="W284" s="77">
        <f t="shared" si="165"/>
        <v>0</v>
      </c>
      <c r="X284" s="11"/>
      <c r="Y284" s="11"/>
      <c r="Z284" s="11"/>
      <c r="AA284" s="12"/>
      <c r="AB284" s="16">
        <f t="shared" si="166"/>
        <v>0</v>
      </c>
      <c r="AC284" s="11"/>
      <c r="AD284" s="11"/>
      <c r="AE284" s="11"/>
      <c r="AF284" s="12"/>
      <c r="AG284" s="16">
        <f t="shared" si="167"/>
        <v>0</v>
      </c>
      <c r="AH284" s="11"/>
      <c r="AI284" s="11"/>
      <c r="AJ284" s="11"/>
      <c r="AK284" s="12"/>
      <c r="AL284" s="16">
        <f t="shared" si="168"/>
        <v>0</v>
      </c>
      <c r="AM284" s="11"/>
      <c r="AN284" s="11"/>
      <c r="AO284" s="11"/>
      <c r="AP284" s="12"/>
      <c r="AQ284" s="16">
        <f t="shared" si="169"/>
        <v>0</v>
      </c>
      <c r="AR284" s="11"/>
      <c r="AS284" s="11"/>
      <c r="AT284" s="11"/>
      <c r="AU284" s="12"/>
      <c r="AV284" s="25">
        <f t="shared" si="170"/>
        <v>0</v>
      </c>
    </row>
    <row r="285" spans="1:48" x14ac:dyDescent="0.25">
      <c r="A285" s="9">
        <v>19</v>
      </c>
      <c r="B285" s="3" t="s">
        <v>8</v>
      </c>
      <c r="C285" s="22" t="s">
        <v>44</v>
      </c>
      <c r="D285" s="75"/>
      <c r="E285" s="75"/>
      <c r="F285" s="75"/>
      <c r="G285" s="76"/>
      <c r="H285" s="77">
        <f t="shared" si="162"/>
        <v>0</v>
      </c>
      <c r="I285" s="75"/>
      <c r="J285" s="75"/>
      <c r="K285" s="75"/>
      <c r="L285" s="76"/>
      <c r="M285" s="77">
        <f t="shared" si="163"/>
        <v>0</v>
      </c>
      <c r="N285" s="75"/>
      <c r="O285" s="75"/>
      <c r="P285" s="75"/>
      <c r="Q285" s="76"/>
      <c r="R285" s="77">
        <f t="shared" si="164"/>
        <v>0</v>
      </c>
      <c r="S285" s="75"/>
      <c r="T285" s="75"/>
      <c r="U285" s="75"/>
      <c r="V285" s="76"/>
      <c r="W285" s="77">
        <f t="shared" si="165"/>
        <v>0</v>
      </c>
      <c r="X285" s="11"/>
      <c r="Y285" s="11"/>
      <c r="Z285" s="11"/>
      <c r="AA285" s="12"/>
      <c r="AB285" s="16">
        <f t="shared" si="166"/>
        <v>0</v>
      </c>
      <c r="AC285" s="11"/>
      <c r="AD285" s="11"/>
      <c r="AE285" s="11"/>
      <c r="AF285" s="12"/>
      <c r="AG285" s="16">
        <f t="shared" si="167"/>
        <v>0</v>
      </c>
      <c r="AH285" s="11"/>
      <c r="AI285" s="11"/>
      <c r="AJ285" s="11"/>
      <c r="AK285" s="12"/>
      <c r="AL285" s="16">
        <f t="shared" si="168"/>
        <v>0</v>
      </c>
      <c r="AM285" s="11"/>
      <c r="AN285" s="11"/>
      <c r="AO285" s="11"/>
      <c r="AP285" s="12"/>
      <c r="AQ285" s="16">
        <f t="shared" si="169"/>
        <v>0</v>
      </c>
      <c r="AR285" s="11"/>
      <c r="AS285" s="11"/>
      <c r="AT285" s="11"/>
      <c r="AU285" s="12"/>
      <c r="AV285" s="25">
        <f t="shared" si="170"/>
        <v>0</v>
      </c>
    </row>
    <row r="286" spans="1:48" x14ac:dyDescent="0.25">
      <c r="A286" s="9">
        <v>19</v>
      </c>
      <c r="B286" s="3" t="s">
        <v>9</v>
      </c>
      <c r="C286" s="22" t="s">
        <v>44</v>
      </c>
      <c r="D286" s="75"/>
      <c r="E286" s="75"/>
      <c r="F286" s="75"/>
      <c r="G286" s="76"/>
      <c r="H286" s="77">
        <f t="shared" si="162"/>
        <v>0</v>
      </c>
      <c r="I286" s="75"/>
      <c r="J286" s="75"/>
      <c r="K286" s="75"/>
      <c r="L286" s="76"/>
      <c r="M286" s="77">
        <f t="shared" si="163"/>
        <v>0</v>
      </c>
      <c r="N286" s="75"/>
      <c r="O286" s="75"/>
      <c r="P286" s="75"/>
      <c r="Q286" s="76"/>
      <c r="R286" s="77">
        <f t="shared" si="164"/>
        <v>0</v>
      </c>
      <c r="S286" s="75"/>
      <c r="T286" s="75"/>
      <c r="U286" s="75"/>
      <c r="V286" s="76"/>
      <c r="W286" s="77">
        <f t="shared" si="165"/>
        <v>0</v>
      </c>
      <c r="X286" s="11"/>
      <c r="Y286" s="11"/>
      <c r="Z286" s="11"/>
      <c r="AA286" s="12"/>
      <c r="AB286" s="16">
        <f t="shared" si="166"/>
        <v>0</v>
      </c>
      <c r="AC286" s="11"/>
      <c r="AD286" s="11"/>
      <c r="AE286" s="11"/>
      <c r="AF286" s="12"/>
      <c r="AG286" s="16">
        <f t="shared" si="167"/>
        <v>0</v>
      </c>
      <c r="AH286" s="11"/>
      <c r="AI286" s="11"/>
      <c r="AJ286" s="11"/>
      <c r="AK286" s="12"/>
      <c r="AL286" s="16">
        <f t="shared" si="168"/>
        <v>0</v>
      </c>
      <c r="AM286" s="11"/>
      <c r="AN286" s="11"/>
      <c r="AO286" s="11"/>
      <c r="AP286" s="12"/>
      <c r="AQ286" s="16">
        <f t="shared" si="169"/>
        <v>0</v>
      </c>
      <c r="AR286" s="11"/>
      <c r="AS286" s="11"/>
      <c r="AT286" s="11"/>
      <c r="AU286" s="12"/>
      <c r="AV286" s="25">
        <f t="shared" si="170"/>
        <v>0</v>
      </c>
    </row>
    <row r="287" spans="1:48" x14ac:dyDescent="0.25">
      <c r="A287" s="9">
        <v>19</v>
      </c>
      <c r="B287" s="3" t="s">
        <v>10</v>
      </c>
      <c r="C287" s="22" t="s">
        <v>44</v>
      </c>
      <c r="D287" s="75"/>
      <c r="E287" s="75"/>
      <c r="F287" s="75"/>
      <c r="G287" s="76"/>
      <c r="H287" s="77">
        <f t="shared" si="162"/>
        <v>0</v>
      </c>
      <c r="I287" s="75"/>
      <c r="J287" s="75"/>
      <c r="K287" s="75"/>
      <c r="L287" s="76"/>
      <c r="M287" s="77">
        <f t="shared" si="163"/>
        <v>0</v>
      </c>
      <c r="N287" s="75"/>
      <c r="O287" s="75"/>
      <c r="P287" s="75"/>
      <c r="Q287" s="76"/>
      <c r="R287" s="77">
        <f t="shared" si="164"/>
        <v>0</v>
      </c>
      <c r="S287" s="75"/>
      <c r="T287" s="75"/>
      <c r="U287" s="75"/>
      <c r="V287" s="76"/>
      <c r="W287" s="77">
        <f t="shared" si="165"/>
        <v>0</v>
      </c>
      <c r="X287" s="11"/>
      <c r="Y287" s="11"/>
      <c r="Z287" s="11"/>
      <c r="AA287" s="12"/>
      <c r="AB287" s="16">
        <f t="shared" si="166"/>
        <v>0</v>
      </c>
      <c r="AC287" s="11"/>
      <c r="AD287" s="11"/>
      <c r="AE287" s="11"/>
      <c r="AF287" s="12"/>
      <c r="AG287" s="16">
        <f t="shared" si="167"/>
        <v>0</v>
      </c>
      <c r="AH287" s="11"/>
      <c r="AI287" s="11"/>
      <c r="AJ287" s="11"/>
      <c r="AK287" s="12"/>
      <c r="AL287" s="16">
        <f t="shared" si="168"/>
        <v>0</v>
      </c>
      <c r="AM287" s="11"/>
      <c r="AN287" s="11"/>
      <c r="AO287" s="11"/>
      <c r="AP287" s="12"/>
      <c r="AQ287" s="16">
        <f t="shared" si="169"/>
        <v>0</v>
      </c>
      <c r="AR287" s="11"/>
      <c r="AS287" s="11"/>
      <c r="AT287" s="11"/>
      <c r="AU287" s="12"/>
      <c r="AV287" s="25">
        <f t="shared" si="170"/>
        <v>0</v>
      </c>
    </row>
    <row r="288" spans="1:48" x14ac:dyDescent="0.25">
      <c r="A288" s="9">
        <v>19</v>
      </c>
      <c r="B288" s="22" t="s">
        <v>34</v>
      </c>
      <c r="C288" s="22" t="s">
        <v>44</v>
      </c>
      <c r="D288" s="78"/>
      <c r="E288" s="78"/>
      <c r="F288" s="78"/>
      <c r="G288" s="79"/>
      <c r="H288" s="80">
        <f t="shared" si="162"/>
        <v>0</v>
      </c>
      <c r="I288" s="78"/>
      <c r="J288" s="78"/>
      <c r="K288" s="78"/>
      <c r="L288" s="79"/>
      <c r="M288" s="80">
        <f t="shared" si="163"/>
        <v>0</v>
      </c>
      <c r="N288" s="78"/>
      <c r="O288" s="78"/>
      <c r="P288" s="78"/>
      <c r="Q288" s="79"/>
      <c r="R288" s="80">
        <f t="shared" si="164"/>
        <v>0</v>
      </c>
      <c r="S288" s="78"/>
      <c r="T288" s="78"/>
      <c r="U288" s="78"/>
      <c r="V288" s="79"/>
      <c r="W288" s="80">
        <f t="shared" si="165"/>
        <v>0</v>
      </c>
      <c r="X288" s="13"/>
      <c r="Y288" s="13"/>
      <c r="Z288" s="13"/>
      <c r="AA288" s="14"/>
      <c r="AB288" s="17">
        <f t="shared" si="166"/>
        <v>0</v>
      </c>
      <c r="AC288" s="13"/>
      <c r="AD288" s="13"/>
      <c r="AE288" s="13"/>
      <c r="AF288" s="14"/>
      <c r="AG288" s="17">
        <f t="shared" si="167"/>
        <v>0</v>
      </c>
      <c r="AH288" s="13"/>
      <c r="AI288" s="13"/>
      <c r="AJ288" s="13"/>
      <c r="AK288" s="14"/>
      <c r="AL288" s="17">
        <f t="shared" si="168"/>
        <v>0</v>
      </c>
      <c r="AM288" s="13"/>
      <c r="AN288" s="13"/>
      <c r="AO288" s="13"/>
      <c r="AP288" s="14"/>
      <c r="AQ288" s="17">
        <f t="shared" si="169"/>
        <v>0</v>
      </c>
      <c r="AR288" s="13"/>
      <c r="AS288" s="13"/>
      <c r="AT288" s="13"/>
      <c r="AU288" s="14"/>
      <c r="AV288" s="26">
        <f t="shared" si="170"/>
        <v>0</v>
      </c>
    </row>
    <row r="289" spans="1:48" x14ac:dyDescent="0.25">
      <c r="A289" s="9">
        <v>19</v>
      </c>
      <c r="B289" s="27"/>
      <c r="C289" s="28"/>
      <c r="D289" s="81"/>
      <c r="E289" s="82"/>
      <c r="F289" s="82"/>
      <c r="G289" s="82"/>
      <c r="H289" s="83">
        <f>SUM(H276:H288)</f>
        <v>0</v>
      </c>
      <c r="I289" s="82"/>
      <c r="J289" s="82"/>
      <c r="K289" s="82"/>
      <c r="L289" s="82"/>
      <c r="M289" s="83">
        <f>SUM(M276:M288)</f>
        <v>0</v>
      </c>
      <c r="N289" s="82"/>
      <c r="O289" s="82"/>
      <c r="P289" s="82"/>
      <c r="Q289" s="82"/>
      <c r="R289" s="83">
        <f>SUM(R276:R288)</f>
        <v>0</v>
      </c>
      <c r="S289" s="82"/>
      <c r="T289" s="82"/>
      <c r="U289" s="82"/>
      <c r="V289" s="82"/>
      <c r="W289" s="83">
        <f>SUM(W276:W288)</f>
        <v>0</v>
      </c>
      <c r="X289" s="29"/>
      <c r="Y289" s="29"/>
      <c r="Z289" s="29"/>
      <c r="AA289" s="29"/>
      <c r="AB289" s="30">
        <f>SUM(AB276:AB288)</f>
        <v>0</v>
      </c>
      <c r="AC289" s="29"/>
      <c r="AD289" s="29"/>
      <c r="AE289" s="29"/>
      <c r="AF289" s="29"/>
      <c r="AG289" s="30">
        <f>SUM(AG276:AG288)</f>
        <v>0</v>
      </c>
      <c r="AH289" s="29"/>
      <c r="AI289" s="29"/>
      <c r="AJ289" s="29"/>
      <c r="AK289" s="29"/>
      <c r="AL289" s="30">
        <f>SUM(AL276:AL288)</f>
        <v>0</v>
      </c>
      <c r="AM289" s="29"/>
      <c r="AN289" s="29"/>
      <c r="AO289" s="29"/>
      <c r="AP289" s="29"/>
      <c r="AQ289" s="30">
        <f>SUM(AQ276:AQ288)</f>
        <v>0</v>
      </c>
      <c r="AR289" s="29"/>
      <c r="AS289" s="29"/>
      <c r="AT289" s="29"/>
      <c r="AU289" s="29"/>
      <c r="AV289" s="30">
        <f>SUM(AV276:AV288)</f>
        <v>0</v>
      </c>
    </row>
    <row r="290" spans="1:48" x14ac:dyDescent="0.25">
      <c r="A290" s="9">
        <v>19</v>
      </c>
      <c r="B290" s="115" t="str">
        <f>"Буква (или иное название) класса "&amp;A531&amp;":"</f>
        <v>Буква (или иное название) класса 36:</v>
      </c>
      <c r="C290" s="11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x14ac:dyDescent="0.25">
      <c r="A291" s="9">
        <v>20</v>
      </c>
      <c r="B291" s="20" t="s">
        <v>0</v>
      </c>
      <c r="C291" s="21" t="s">
        <v>44</v>
      </c>
      <c r="D291" s="75"/>
      <c r="E291" s="75"/>
      <c r="F291" s="75"/>
      <c r="G291" s="76"/>
      <c r="H291" s="77">
        <f t="shared" ref="H291:H303" si="171">COUNTA(D291:G291)</f>
        <v>0</v>
      </c>
      <c r="I291" s="75"/>
      <c r="J291" s="75"/>
      <c r="K291" s="75"/>
      <c r="L291" s="76"/>
      <c r="M291" s="77">
        <f t="shared" ref="M291:M303" si="172">COUNTA(I291:L291)</f>
        <v>0</v>
      </c>
      <c r="N291" s="75"/>
      <c r="O291" s="75"/>
      <c r="P291" s="75"/>
      <c r="Q291" s="76"/>
      <c r="R291" s="77">
        <f t="shared" ref="R291:R303" si="173">COUNTA(N291:Q291)</f>
        <v>0</v>
      </c>
      <c r="S291" s="75"/>
      <c r="T291" s="75"/>
      <c r="U291" s="75"/>
      <c r="V291" s="76"/>
      <c r="W291" s="77">
        <f t="shared" ref="W291:W303" si="174">COUNTA(S291:V291)</f>
        <v>0</v>
      </c>
      <c r="X291" s="11"/>
      <c r="Y291" s="11"/>
      <c r="Z291" s="11"/>
      <c r="AA291" s="12"/>
      <c r="AB291" s="16">
        <f t="shared" ref="AB291:AB303" si="175">COUNTA(X291:AA291)</f>
        <v>0</v>
      </c>
      <c r="AC291" s="11"/>
      <c r="AD291" s="11"/>
      <c r="AE291" s="11"/>
      <c r="AF291" s="12"/>
      <c r="AG291" s="16">
        <f t="shared" ref="AG291:AG303" si="176">COUNTA(AC291:AF291)</f>
        <v>0</v>
      </c>
      <c r="AH291" s="11"/>
      <c r="AI291" s="11"/>
      <c r="AJ291" s="11"/>
      <c r="AK291" s="12"/>
      <c r="AL291" s="16">
        <f t="shared" ref="AL291:AL303" si="177">COUNTA(AH291:AK291)</f>
        <v>0</v>
      </c>
      <c r="AM291" s="11"/>
      <c r="AN291" s="11"/>
      <c r="AO291" s="11"/>
      <c r="AP291" s="12"/>
      <c r="AQ291" s="16">
        <f t="shared" ref="AQ291:AQ303" si="178">COUNTA(AM291:AP291)</f>
        <v>0</v>
      </c>
      <c r="AR291" s="11"/>
      <c r="AS291" s="11"/>
      <c r="AT291" s="11"/>
      <c r="AU291" s="12"/>
      <c r="AV291" s="25">
        <f t="shared" ref="AV291:AV303" si="179">COUNTA(AR291:AU291)</f>
        <v>0</v>
      </c>
    </row>
    <row r="292" spans="1:48" x14ac:dyDescent="0.25">
      <c r="A292" s="9">
        <v>20</v>
      </c>
      <c r="B292" s="3" t="s">
        <v>1</v>
      </c>
      <c r="C292" s="22" t="s">
        <v>44</v>
      </c>
      <c r="D292" s="75"/>
      <c r="E292" s="75"/>
      <c r="F292" s="75"/>
      <c r="G292" s="76"/>
      <c r="H292" s="77">
        <f t="shared" si="171"/>
        <v>0</v>
      </c>
      <c r="I292" s="75"/>
      <c r="J292" s="75"/>
      <c r="K292" s="75"/>
      <c r="L292" s="76"/>
      <c r="M292" s="77">
        <f t="shared" si="172"/>
        <v>0</v>
      </c>
      <c r="N292" s="75"/>
      <c r="O292" s="75"/>
      <c r="P292" s="75"/>
      <c r="Q292" s="76"/>
      <c r="R292" s="77">
        <f t="shared" si="173"/>
        <v>0</v>
      </c>
      <c r="S292" s="75"/>
      <c r="T292" s="75"/>
      <c r="U292" s="75"/>
      <c r="V292" s="76"/>
      <c r="W292" s="77">
        <f t="shared" si="174"/>
        <v>0</v>
      </c>
      <c r="X292" s="11"/>
      <c r="Y292" s="11"/>
      <c r="Z292" s="11"/>
      <c r="AA292" s="12"/>
      <c r="AB292" s="16">
        <f t="shared" si="175"/>
        <v>0</v>
      </c>
      <c r="AC292" s="11"/>
      <c r="AD292" s="11"/>
      <c r="AE292" s="11"/>
      <c r="AF292" s="12"/>
      <c r="AG292" s="16">
        <f t="shared" si="176"/>
        <v>0</v>
      </c>
      <c r="AH292" s="11"/>
      <c r="AI292" s="11"/>
      <c r="AJ292" s="11"/>
      <c r="AK292" s="12"/>
      <c r="AL292" s="16">
        <f t="shared" si="177"/>
        <v>0</v>
      </c>
      <c r="AM292" s="11"/>
      <c r="AN292" s="11"/>
      <c r="AO292" s="11"/>
      <c r="AP292" s="12"/>
      <c r="AQ292" s="16">
        <f t="shared" si="178"/>
        <v>0</v>
      </c>
      <c r="AR292" s="11"/>
      <c r="AS292" s="11"/>
      <c r="AT292" s="11"/>
      <c r="AU292" s="12"/>
      <c r="AV292" s="25">
        <f t="shared" si="179"/>
        <v>0</v>
      </c>
    </row>
    <row r="293" spans="1:48" x14ac:dyDescent="0.25">
      <c r="A293" s="9">
        <v>20</v>
      </c>
      <c r="B293" s="3" t="s">
        <v>2</v>
      </c>
      <c r="C293" s="22" t="s">
        <v>44</v>
      </c>
      <c r="D293" s="75"/>
      <c r="E293" s="75"/>
      <c r="F293" s="75"/>
      <c r="G293" s="76"/>
      <c r="H293" s="77">
        <f t="shared" si="171"/>
        <v>0</v>
      </c>
      <c r="I293" s="75"/>
      <c r="J293" s="75"/>
      <c r="K293" s="75"/>
      <c r="L293" s="76"/>
      <c r="M293" s="77">
        <f t="shared" si="172"/>
        <v>0</v>
      </c>
      <c r="N293" s="75"/>
      <c r="O293" s="75"/>
      <c r="P293" s="75"/>
      <c r="Q293" s="76"/>
      <c r="R293" s="77">
        <f t="shared" si="173"/>
        <v>0</v>
      </c>
      <c r="S293" s="75"/>
      <c r="T293" s="75"/>
      <c r="U293" s="75"/>
      <c r="V293" s="76"/>
      <c r="W293" s="77">
        <f t="shared" si="174"/>
        <v>0</v>
      </c>
      <c r="X293" s="11"/>
      <c r="Y293" s="11"/>
      <c r="Z293" s="11"/>
      <c r="AA293" s="12"/>
      <c r="AB293" s="16">
        <f t="shared" si="175"/>
        <v>0</v>
      </c>
      <c r="AC293" s="11"/>
      <c r="AD293" s="11"/>
      <c r="AE293" s="11"/>
      <c r="AF293" s="12"/>
      <c r="AG293" s="16">
        <f t="shared" si="176"/>
        <v>0</v>
      </c>
      <c r="AH293" s="11"/>
      <c r="AI293" s="11"/>
      <c r="AJ293" s="11"/>
      <c r="AK293" s="12"/>
      <c r="AL293" s="16">
        <f t="shared" si="177"/>
        <v>0</v>
      </c>
      <c r="AM293" s="11"/>
      <c r="AN293" s="11"/>
      <c r="AO293" s="11"/>
      <c r="AP293" s="12"/>
      <c r="AQ293" s="16">
        <f t="shared" si="178"/>
        <v>0</v>
      </c>
      <c r="AR293" s="11"/>
      <c r="AS293" s="11"/>
      <c r="AT293" s="11"/>
      <c r="AU293" s="12"/>
      <c r="AV293" s="25">
        <f t="shared" si="179"/>
        <v>0</v>
      </c>
    </row>
    <row r="294" spans="1:48" x14ac:dyDescent="0.25">
      <c r="A294" s="9">
        <v>20</v>
      </c>
      <c r="B294" s="3" t="s">
        <v>3</v>
      </c>
      <c r="C294" s="22" t="s">
        <v>44</v>
      </c>
      <c r="D294" s="75"/>
      <c r="E294" s="75"/>
      <c r="F294" s="75"/>
      <c r="G294" s="76"/>
      <c r="H294" s="77">
        <f t="shared" si="171"/>
        <v>0</v>
      </c>
      <c r="I294" s="75"/>
      <c r="J294" s="75"/>
      <c r="K294" s="75"/>
      <c r="L294" s="76"/>
      <c r="M294" s="77">
        <f t="shared" si="172"/>
        <v>0</v>
      </c>
      <c r="N294" s="75"/>
      <c r="O294" s="75"/>
      <c r="P294" s="75"/>
      <c r="Q294" s="76"/>
      <c r="R294" s="77">
        <f t="shared" si="173"/>
        <v>0</v>
      </c>
      <c r="S294" s="75"/>
      <c r="T294" s="75"/>
      <c r="U294" s="75"/>
      <c r="V294" s="76"/>
      <c r="W294" s="77">
        <f t="shared" si="174"/>
        <v>0</v>
      </c>
      <c r="X294" s="11"/>
      <c r="Y294" s="11"/>
      <c r="Z294" s="11"/>
      <c r="AA294" s="12"/>
      <c r="AB294" s="16">
        <f t="shared" si="175"/>
        <v>0</v>
      </c>
      <c r="AC294" s="11"/>
      <c r="AD294" s="11"/>
      <c r="AE294" s="11"/>
      <c r="AF294" s="12"/>
      <c r="AG294" s="16">
        <f t="shared" si="176"/>
        <v>0</v>
      </c>
      <c r="AH294" s="11"/>
      <c r="AI294" s="11"/>
      <c r="AJ294" s="11"/>
      <c r="AK294" s="12"/>
      <c r="AL294" s="16">
        <f t="shared" si="177"/>
        <v>0</v>
      </c>
      <c r="AM294" s="11"/>
      <c r="AN294" s="11"/>
      <c r="AO294" s="11"/>
      <c r="AP294" s="12"/>
      <c r="AQ294" s="16">
        <f t="shared" si="178"/>
        <v>0</v>
      </c>
      <c r="AR294" s="11"/>
      <c r="AS294" s="11"/>
      <c r="AT294" s="11"/>
      <c r="AU294" s="12"/>
      <c r="AV294" s="25">
        <f t="shared" si="179"/>
        <v>0</v>
      </c>
    </row>
    <row r="295" spans="1:48" x14ac:dyDescent="0.25">
      <c r="A295" s="9">
        <v>20</v>
      </c>
      <c r="B295" s="3" t="s">
        <v>4</v>
      </c>
      <c r="C295" s="22" t="s">
        <v>44</v>
      </c>
      <c r="D295" s="75"/>
      <c r="E295" s="75"/>
      <c r="F295" s="75"/>
      <c r="G295" s="76"/>
      <c r="H295" s="77">
        <f t="shared" si="171"/>
        <v>0</v>
      </c>
      <c r="I295" s="75"/>
      <c r="J295" s="75"/>
      <c r="K295" s="75"/>
      <c r="L295" s="76"/>
      <c r="M295" s="77">
        <f t="shared" si="172"/>
        <v>0</v>
      </c>
      <c r="N295" s="75"/>
      <c r="O295" s="75"/>
      <c r="P295" s="75"/>
      <c r="Q295" s="76"/>
      <c r="R295" s="77">
        <f t="shared" si="173"/>
        <v>0</v>
      </c>
      <c r="S295" s="75"/>
      <c r="T295" s="75"/>
      <c r="U295" s="75"/>
      <c r="V295" s="76"/>
      <c r="W295" s="77">
        <f t="shared" si="174"/>
        <v>0</v>
      </c>
      <c r="X295" s="11"/>
      <c r="Y295" s="11"/>
      <c r="Z295" s="11"/>
      <c r="AA295" s="12"/>
      <c r="AB295" s="16">
        <f t="shared" si="175"/>
        <v>0</v>
      </c>
      <c r="AC295" s="11"/>
      <c r="AD295" s="11"/>
      <c r="AE295" s="11"/>
      <c r="AF295" s="12"/>
      <c r="AG295" s="16">
        <f t="shared" si="176"/>
        <v>0</v>
      </c>
      <c r="AH295" s="11"/>
      <c r="AI295" s="11"/>
      <c r="AJ295" s="11"/>
      <c r="AK295" s="12"/>
      <c r="AL295" s="16">
        <f t="shared" si="177"/>
        <v>0</v>
      </c>
      <c r="AM295" s="11"/>
      <c r="AN295" s="11"/>
      <c r="AO295" s="11"/>
      <c r="AP295" s="12"/>
      <c r="AQ295" s="16">
        <f t="shared" si="178"/>
        <v>0</v>
      </c>
      <c r="AR295" s="11"/>
      <c r="AS295" s="11"/>
      <c r="AT295" s="11"/>
      <c r="AU295" s="12"/>
      <c r="AV295" s="25">
        <f t="shared" si="179"/>
        <v>0</v>
      </c>
    </row>
    <row r="296" spans="1:48" x14ac:dyDescent="0.25">
      <c r="A296" s="9">
        <v>20</v>
      </c>
      <c r="B296" s="3" t="s">
        <v>5</v>
      </c>
      <c r="C296" s="22" t="s">
        <v>44</v>
      </c>
      <c r="D296" s="75"/>
      <c r="E296" s="75"/>
      <c r="F296" s="75"/>
      <c r="G296" s="76"/>
      <c r="H296" s="77">
        <f t="shared" si="171"/>
        <v>0</v>
      </c>
      <c r="I296" s="75"/>
      <c r="J296" s="75"/>
      <c r="K296" s="75"/>
      <c r="L296" s="76"/>
      <c r="M296" s="77">
        <f t="shared" si="172"/>
        <v>0</v>
      </c>
      <c r="N296" s="75"/>
      <c r="O296" s="75"/>
      <c r="P296" s="75"/>
      <c r="Q296" s="76"/>
      <c r="R296" s="77">
        <f t="shared" si="173"/>
        <v>0</v>
      </c>
      <c r="S296" s="75"/>
      <c r="T296" s="75"/>
      <c r="U296" s="75"/>
      <c r="V296" s="76"/>
      <c r="W296" s="77">
        <f t="shared" si="174"/>
        <v>0</v>
      </c>
      <c r="X296" s="11"/>
      <c r="Y296" s="11"/>
      <c r="Z296" s="11"/>
      <c r="AA296" s="12"/>
      <c r="AB296" s="16">
        <f t="shared" si="175"/>
        <v>0</v>
      </c>
      <c r="AC296" s="11"/>
      <c r="AD296" s="11"/>
      <c r="AE296" s="11"/>
      <c r="AF296" s="12"/>
      <c r="AG296" s="16">
        <f t="shared" si="176"/>
        <v>0</v>
      </c>
      <c r="AH296" s="11"/>
      <c r="AI296" s="11"/>
      <c r="AJ296" s="11"/>
      <c r="AK296" s="12"/>
      <c r="AL296" s="16">
        <f t="shared" si="177"/>
        <v>0</v>
      </c>
      <c r="AM296" s="11"/>
      <c r="AN296" s="11"/>
      <c r="AO296" s="11"/>
      <c r="AP296" s="12"/>
      <c r="AQ296" s="16">
        <f t="shared" si="178"/>
        <v>0</v>
      </c>
      <c r="AR296" s="11"/>
      <c r="AS296" s="11"/>
      <c r="AT296" s="11"/>
      <c r="AU296" s="12"/>
      <c r="AV296" s="25">
        <f t="shared" si="179"/>
        <v>0</v>
      </c>
    </row>
    <row r="297" spans="1:48" x14ac:dyDescent="0.25">
      <c r="A297" s="9">
        <v>20</v>
      </c>
      <c r="B297" s="3" t="s">
        <v>6</v>
      </c>
      <c r="C297" s="22" t="s">
        <v>44</v>
      </c>
      <c r="D297" s="75"/>
      <c r="E297" s="75"/>
      <c r="F297" s="75"/>
      <c r="G297" s="76"/>
      <c r="H297" s="77">
        <f t="shared" si="171"/>
        <v>0</v>
      </c>
      <c r="I297" s="75"/>
      <c r="J297" s="75"/>
      <c r="K297" s="75"/>
      <c r="L297" s="76"/>
      <c r="M297" s="77">
        <f t="shared" si="172"/>
        <v>0</v>
      </c>
      <c r="N297" s="75"/>
      <c r="O297" s="75"/>
      <c r="P297" s="75"/>
      <c r="Q297" s="76"/>
      <c r="R297" s="77">
        <f t="shared" si="173"/>
        <v>0</v>
      </c>
      <c r="S297" s="75"/>
      <c r="T297" s="75"/>
      <c r="U297" s="75"/>
      <c r="V297" s="76"/>
      <c r="W297" s="77">
        <f t="shared" si="174"/>
        <v>0</v>
      </c>
      <c r="X297" s="11"/>
      <c r="Y297" s="11"/>
      <c r="Z297" s="11"/>
      <c r="AA297" s="12"/>
      <c r="AB297" s="16">
        <f t="shared" si="175"/>
        <v>0</v>
      </c>
      <c r="AC297" s="11"/>
      <c r="AD297" s="11"/>
      <c r="AE297" s="11"/>
      <c r="AF297" s="12"/>
      <c r="AG297" s="16">
        <f t="shared" si="176"/>
        <v>0</v>
      </c>
      <c r="AH297" s="11"/>
      <c r="AI297" s="11"/>
      <c r="AJ297" s="11"/>
      <c r="AK297" s="12"/>
      <c r="AL297" s="16">
        <f t="shared" si="177"/>
        <v>0</v>
      </c>
      <c r="AM297" s="11"/>
      <c r="AN297" s="11"/>
      <c r="AO297" s="11"/>
      <c r="AP297" s="12"/>
      <c r="AQ297" s="16">
        <f t="shared" si="178"/>
        <v>0</v>
      </c>
      <c r="AR297" s="11"/>
      <c r="AS297" s="11"/>
      <c r="AT297" s="11"/>
      <c r="AU297" s="12"/>
      <c r="AV297" s="25">
        <f t="shared" si="179"/>
        <v>0</v>
      </c>
    </row>
    <row r="298" spans="1:48" x14ac:dyDescent="0.25">
      <c r="A298" s="9">
        <v>20</v>
      </c>
      <c r="B298" s="3" t="s">
        <v>7</v>
      </c>
      <c r="C298" s="22" t="s">
        <v>44</v>
      </c>
      <c r="D298" s="75"/>
      <c r="E298" s="75"/>
      <c r="F298" s="75"/>
      <c r="G298" s="76"/>
      <c r="H298" s="77">
        <f t="shared" si="171"/>
        <v>0</v>
      </c>
      <c r="I298" s="75"/>
      <c r="J298" s="75"/>
      <c r="K298" s="75"/>
      <c r="L298" s="76"/>
      <c r="M298" s="77">
        <f t="shared" si="172"/>
        <v>0</v>
      </c>
      <c r="N298" s="75"/>
      <c r="O298" s="75"/>
      <c r="P298" s="75"/>
      <c r="Q298" s="76"/>
      <c r="R298" s="77">
        <f t="shared" si="173"/>
        <v>0</v>
      </c>
      <c r="S298" s="75"/>
      <c r="T298" s="75"/>
      <c r="U298" s="75"/>
      <c r="V298" s="76"/>
      <c r="W298" s="77">
        <f t="shared" si="174"/>
        <v>0</v>
      </c>
      <c r="X298" s="11"/>
      <c r="Y298" s="11"/>
      <c r="Z298" s="11"/>
      <c r="AA298" s="12"/>
      <c r="AB298" s="16">
        <f t="shared" si="175"/>
        <v>0</v>
      </c>
      <c r="AC298" s="11"/>
      <c r="AD298" s="11"/>
      <c r="AE298" s="11"/>
      <c r="AF298" s="12"/>
      <c r="AG298" s="16">
        <f t="shared" si="176"/>
        <v>0</v>
      </c>
      <c r="AH298" s="11"/>
      <c r="AI298" s="11"/>
      <c r="AJ298" s="11"/>
      <c r="AK298" s="12"/>
      <c r="AL298" s="16">
        <f t="shared" si="177"/>
        <v>0</v>
      </c>
      <c r="AM298" s="11"/>
      <c r="AN298" s="11"/>
      <c r="AO298" s="11"/>
      <c r="AP298" s="12"/>
      <c r="AQ298" s="16">
        <f t="shared" si="178"/>
        <v>0</v>
      </c>
      <c r="AR298" s="11"/>
      <c r="AS298" s="11"/>
      <c r="AT298" s="11"/>
      <c r="AU298" s="12"/>
      <c r="AV298" s="25">
        <f t="shared" si="179"/>
        <v>0</v>
      </c>
    </row>
    <row r="299" spans="1:48" x14ac:dyDescent="0.25">
      <c r="A299" s="9">
        <v>20</v>
      </c>
      <c r="B299" s="3" t="s">
        <v>23</v>
      </c>
      <c r="C299" s="22" t="s">
        <v>44</v>
      </c>
      <c r="D299" s="75"/>
      <c r="E299" s="75"/>
      <c r="F299" s="75"/>
      <c r="G299" s="76"/>
      <c r="H299" s="77">
        <f t="shared" si="171"/>
        <v>0</v>
      </c>
      <c r="I299" s="75"/>
      <c r="J299" s="75"/>
      <c r="K299" s="75"/>
      <c r="L299" s="76"/>
      <c r="M299" s="77">
        <f t="shared" si="172"/>
        <v>0</v>
      </c>
      <c r="N299" s="75"/>
      <c r="O299" s="75"/>
      <c r="P299" s="75"/>
      <c r="Q299" s="76"/>
      <c r="R299" s="77">
        <f t="shared" si="173"/>
        <v>0</v>
      </c>
      <c r="S299" s="75"/>
      <c r="T299" s="75"/>
      <c r="U299" s="75"/>
      <c r="V299" s="76"/>
      <c r="W299" s="77">
        <f t="shared" si="174"/>
        <v>0</v>
      </c>
      <c r="X299" s="11"/>
      <c r="Y299" s="11"/>
      <c r="Z299" s="11"/>
      <c r="AA299" s="12"/>
      <c r="AB299" s="16">
        <f t="shared" si="175"/>
        <v>0</v>
      </c>
      <c r="AC299" s="11"/>
      <c r="AD299" s="11"/>
      <c r="AE299" s="11"/>
      <c r="AF299" s="12"/>
      <c r="AG299" s="16">
        <f t="shared" si="176"/>
        <v>0</v>
      </c>
      <c r="AH299" s="11"/>
      <c r="AI299" s="11"/>
      <c r="AJ299" s="11"/>
      <c r="AK299" s="12"/>
      <c r="AL299" s="16">
        <f t="shared" si="177"/>
        <v>0</v>
      </c>
      <c r="AM299" s="11"/>
      <c r="AN299" s="11"/>
      <c r="AO299" s="11"/>
      <c r="AP299" s="12"/>
      <c r="AQ299" s="16">
        <f t="shared" si="178"/>
        <v>0</v>
      </c>
      <c r="AR299" s="11"/>
      <c r="AS299" s="11"/>
      <c r="AT299" s="11"/>
      <c r="AU299" s="12"/>
      <c r="AV299" s="25">
        <f t="shared" si="179"/>
        <v>0</v>
      </c>
    </row>
    <row r="300" spans="1:48" x14ac:dyDescent="0.25">
      <c r="A300" s="9">
        <v>20</v>
      </c>
      <c r="B300" s="3" t="s">
        <v>8</v>
      </c>
      <c r="C300" s="22" t="s">
        <v>44</v>
      </c>
      <c r="D300" s="75"/>
      <c r="E300" s="75"/>
      <c r="F300" s="75"/>
      <c r="G300" s="76"/>
      <c r="H300" s="77">
        <f t="shared" si="171"/>
        <v>0</v>
      </c>
      <c r="I300" s="75"/>
      <c r="J300" s="75"/>
      <c r="K300" s="75"/>
      <c r="L300" s="76"/>
      <c r="M300" s="77">
        <f t="shared" si="172"/>
        <v>0</v>
      </c>
      <c r="N300" s="75"/>
      <c r="O300" s="75"/>
      <c r="P300" s="75"/>
      <c r="Q300" s="76"/>
      <c r="R300" s="77">
        <f t="shared" si="173"/>
        <v>0</v>
      </c>
      <c r="S300" s="75"/>
      <c r="T300" s="75"/>
      <c r="U300" s="75"/>
      <c r="V300" s="76"/>
      <c r="W300" s="77">
        <f t="shared" si="174"/>
        <v>0</v>
      </c>
      <c r="X300" s="11"/>
      <c r="Y300" s="11"/>
      <c r="Z300" s="11"/>
      <c r="AA300" s="12"/>
      <c r="AB300" s="16">
        <f t="shared" si="175"/>
        <v>0</v>
      </c>
      <c r="AC300" s="11"/>
      <c r="AD300" s="11"/>
      <c r="AE300" s="11"/>
      <c r="AF300" s="12"/>
      <c r="AG300" s="16">
        <f t="shared" si="176"/>
        <v>0</v>
      </c>
      <c r="AH300" s="11"/>
      <c r="AI300" s="11"/>
      <c r="AJ300" s="11"/>
      <c r="AK300" s="12"/>
      <c r="AL300" s="16">
        <f t="shared" si="177"/>
        <v>0</v>
      </c>
      <c r="AM300" s="11"/>
      <c r="AN300" s="11"/>
      <c r="AO300" s="11"/>
      <c r="AP300" s="12"/>
      <c r="AQ300" s="16">
        <f t="shared" si="178"/>
        <v>0</v>
      </c>
      <c r="AR300" s="11"/>
      <c r="AS300" s="11"/>
      <c r="AT300" s="11"/>
      <c r="AU300" s="12"/>
      <c r="AV300" s="25">
        <f t="shared" si="179"/>
        <v>0</v>
      </c>
    </row>
    <row r="301" spans="1:48" x14ac:dyDescent="0.25">
      <c r="A301" s="9">
        <v>20</v>
      </c>
      <c r="B301" s="3" t="s">
        <v>9</v>
      </c>
      <c r="C301" s="22" t="s">
        <v>44</v>
      </c>
      <c r="D301" s="75"/>
      <c r="E301" s="75"/>
      <c r="F301" s="75"/>
      <c r="G301" s="76"/>
      <c r="H301" s="77">
        <f t="shared" si="171"/>
        <v>0</v>
      </c>
      <c r="I301" s="75"/>
      <c r="J301" s="75"/>
      <c r="K301" s="75"/>
      <c r="L301" s="76"/>
      <c r="M301" s="77">
        <f t="shared" si="172"/>
        <v>0</v>
      </c>
      <c r="N301" s="75"/>
      <c r="O301" s="75"/>
      <c r="P301" s="75"/>
      <c r="Q301" s="76"/>
      <c r="R301" s="77">
        <f t="shared" si="173"/>
        <v>0</v>
      </c>
      <c r="S301" s="75"/>
      <c r="T301" s="75"/>
      <c r="U301" s="75"/>
      <c r="V301" s="76"/>
      <c r="W301" s="77">
        <f t="shared" si="174"/>
        <v>0</v>
      </c>
      <c r="X301" s="11"/>
      <c r="Y301" s="11"/>
      <c r="Z301" s="11"/>
      <c r="AA301" s="12"/>
      <c r="AB301" s="16">
        <f t="shared" si="175"/>
        <v>0</v>
      </c>
      <c r="AC301" s="11"/>
      <c r="AD301" s="11"/>
      <c r="AE301" s="11"/>
      <c r="AF301" s="12"/>
      <c r="AG301" s="16">
        <f t="shared" si="176"/>
        <v>0</v>
      </c>
      <c r="AH301" s="11"/>
      <c r="AI301" s="11"/>
      <c r="AJ301" s="11"/>
      <c r="AK301" s="12"/>
      <c r="AL301" s="16">
        <f t="shared" si="177"/>
        <v>0</v>
      </c>
      <c r="AM301" s="11"/>
      <c r="AN301" s="11"/>
      <c r="AO301" s="11"/>
      <c r="AP301" s="12"/>
      <c r="AQ301" s="16">
        <f t="shared" si="178"/>
        <v>0</v>
      </c>
      <c r="AR301" s="11"/>
      <c r="AS301" s="11"/>
      <c r="AT301" s="11"/>
      <c r="AU301" s="12"/>
      <c r="AV301" s="25">
        <f t="shared" si="179"/>
        <v>0</v>
      </c>
    </row>
    <row r="302" spans="1:48" x14ac:dyDescent="0.25">
      <c r="A302" s="9">
        <v>20</v>
      </c>
      <c r="B302" s="3" t="s">
        <v>10</v>
      </c>
      <c r="C302" s="22" t="s">
        <v>44</v>
      </c>
      <c r="D302" s="75"/>
      <c r="E302" s="75"/>
      <c r="F302" s="75"/>
      <c r="G302" s="76"/>
      <c r="H302" s="77">
        <f t="shared" si="171"/>
        <v>0</v>
      </c>
      <c r="I302" s="75"/>
      <c r="J302" s="75"/>
      <c r="K302" s="75"/>
      <c r="L302" s="76"/>
      <c r="M302" s="77">
        <f t="shared" si="172"/>
        <v>0</v>
      </c>
      <c r="N302" s="75"/>
      <c r="O302" s="75"/>
      <c r="P302" s="75"/>
      <c r="Q302" s="76"/>
      <c r="R302" s="77">
        <f t="shared" si="173"/>
        <v>0</v>
      </c>
      <c r="S302" s="75"/>
      <c r="T302" s="75"/>
      <c r="U302" s="75"/>
      <c r="V302" s="76"/>
      <c r="W302" s="77">
        <f t="shared" si="174"/>
        <v>0</v>
      </c>
      <c r="X302" s="11"/>
      <c r="Y302" s="11"/>
      <c r="Z302" s="11"/>
      <c r="AA302" s="12"/>
      <c r="AB302" s="16">
        <f t="shared" si="175"/>
        <v>0</v>
      </c>
      <c r="AC302" s="11"/>
      <c r="AD302" s="11"/>
      <c r="AE302" s="11"/>
      <c r="AF302" s="12"/>
      <c r="AG302" s="16">
        <f t="shared" si="176"/>
        <v>0</v>
      </c>
      <c r="AH302" s="11"/>
      <c r="AI302" s="11"/>
      <c r="AJ302" s="11"/>
      <c r="AK302" s="12"/>
      <c r="AL302" s="16">
        <f t="shared" si="177"/>
        <v>0</v>
      </c>
      <c r="AM302" s="11"/>
      <c r="AN302" s="11"/>
      <c r="AO302" s="11"/>
      <c r="AP302" s="12"/>
      <c r="AQ302" s="16">
        <f t="shared" si="178"/>
        <v>0</v>
      </c>
      <c r="AR302" s="11"/>
      <c r="AS302" s="11"/>
      <c r="AT302" s="11"/>
      <c r="AU302" s="12"/>
      <c r="AV302" s="25">
        <f t="shared" si="179"/>
        <v>0</v>
      </c>
    </row>
    <row r="303" spans="1:48" x14ac:dyDescent="0.25">
      <c r="A303" s="9">
        <v>20</v>
      </c>
      <c r="B303" s="22" t="s">
        <v>34</v>
      </c>
      <c r="C303" s="22" t="s">
        <v>44</v>
      </c>
      <c r="D303" s="78"/>
      <c r="E303" s="78"/>
      <c r="F303" s="78"/>
      <c r="G303" s="79"/>
      <c r="H303" s="80">
        <f t="shared" si="171"/>
        <v>0</v>
      </c>
      <c r="I303" s="78"/>
      <c r="J303" s="78"/>
      <c r="K303" s="78"/>
      <c r="L303" s="79"/>
      <c r="M303" s="80">
        <f t="shared" si="172"/>
        <v>0</v>
      </c>
      <c r="N303" s="78"/>
      <c r="O303" s="78"/>
      <c r="P303" s="78"/>
      <c r="Q303" s="79"/>
      <c r="R303" s="80">
        <f t="shared" si="173"/>
        <v>0</v>
      </c>
      <c r="S303" s="78"/>
      <c r="T303" s="78"/>
      <c r="U303" s="78"/>
      <c r="V303" s="79"/>
      <c r="W303" s="80">
        <f t="shared" si="174"/>
        <v>0</v>
      </c>
      <c r="X303" s="13"/>
      <c r="Y303" s="13"/>
      <c r="Z303" s="13"/>
      <c r="AA303" s="14"/>
      <c r="AB303" s="17">
        <f t="shared" si="175"/>
        <v>0</v>
      </c>
      <c r="AC303" s="13"/>
      <c r="AD303" s="13"/>
      <c r="AE303" s="13"/>
      <c r="AF303" s="14"/>
      <c r="AG303" s="17">
        <f t="shared" si="176"/>
        <v>0</v>
      </c>
      <c r="AH303" s="13"/>
      <c r="AI303" s="13"/>
      <c r="AJ303" s="13"/>
      <c r="AK303" s="14"/>
      <c r="AL303" s="17">
        <f t="shared" si="177"/>
        <v>0</v>
      </c>
      <c r="AM303" s="13"/>
      <c r="AN303" s="13"/>
      <c r="AO303" s="13"/>
      <c r="AP303" s="14"/>
      <c r="AQ303" s="17">
        <f t="shared" si="178"/>
        <v>0</v>
      </c>
      <c r="AR303" s="13"/>
      <c r="AS303" s="13"/>
      <c r="AT303" s="13"/>
      <c r="AU303" s="14"/>
      <c r="AV303" s="26">
        <f t="shared" si="179"/>
        <v>0</v>
      </c>
    </row>
    <row r="304" spans="1:48" x14ac:dyDescent="0.25">
      <c r="A304" s="9">
        <v>20</v>
      </c>
      <c r="B304" s="27"/>
      <c r="C304" s="28"/>
      <c r="D304" s="81"/>
      <c r="E304" s="82"/>
      <c r="F304" s="82"/>
      <c r="G304" s="82"/>
      <c r="H304" s="83">
        <f>SUM(H291:H303)</f>
        <v>0</v>
      </c>
      <c r="I304" s="82"/>
      <c r="J304" s="82"/>
      <c r="K304" s="82"/>
      <c r="L304" s="82"/>
      <c r="M304" s="83">
        <f>SUM(M291:M303)</f>
        <v>0</v>
      </c>
      <c r="N304" s="82"/>
      <c r="O304" s="82"/>
      <c r="P304" s="82"/>
      <c r="Q304" s="82"/>
      <c r="R304" s="83">
        <f>SUM(R291:R303)</f>
        <v>0</v>
      </c>
      <c r="S304" s="82"/>
      <c r="T304" s="82"/>
      <c r="U304" s="82"/>
      <c r="V304" s="82"/>
      <c r="W304" s="83">
        <f>SUM(W291:W303)</f>
        <v>0</v>
      </c>
      <c r="X304" s="29"/>
      <c r="Y304" s="29"/>
      <c r="Z304" s="29"/>
      <c r="AA304" s="29"/>
      <c r="AB304" s="30">
        <f>SUM(AB291:AB303)</f>
        <v>0</v>
      </c>
      <c r="AC304" s="29"/>
      <c r="AD304" s="29"/>
      <c r="AE304" s="29"/>
      <c r="AF304" s="29"/>
      <c r="AG304" s="30">
        <f>SUM(AG291:AG303)</f>
        <v>0</v>
      </c>
      <c r="AH304" s="29"/>
      <c r="AI304" s="29"/>
      <c r="AJ304" s="29"/>
      <c r="AK304" s="29"/>
      <c r="AL304" s="30">
        <f>SUM(AL291:AL303)</f>
        <v>0</v>
      </c>
      <c r="AM304" s="29"/>
      <c r="AN304" s="29"/>
      <c r="AO304" s="29"/>
      <c r="AP304" s="29"/>
      <c r="AQ304" s="30">
        <f>SUM(AQ291:AQ303)</f>
        <v>0</v>
      </c>
      <c r="AR304" s="29"/>
      <c r="AS304" s="29"/>
      <c r="AT304" s="29"/>
      <c r="AU304" s="29"/>
      <c r="AV304" s="30">
        <f>SUM(AV291:AV303)</f>
        <v>0</v>
      </c>
    </row>
    <row r="305" spans="1:48" x14ac:dyDescent="0.25">
      <c r="A305" s="9">
        <v>20</v>
      </c>
      <c r="B305" s="115" t="str">
        <f>"Буква (или иное название) класса "&amp;A546&amp;":"</f>
        <v>Буква (или иное название) класса 37:</v>
      </c>
      <c r="C305" s="116"/>
      <c r="D305" s="106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</row>
    <row r="306" spans="1:48" x14ac:dyDescent="0.25">
      <c r="A306" s="9">
        <v>21</v>
      </c>
      <c r="B306" s="20" t="s">
        <v>0</v>
      </c>
      <c r="C306" s="21" t="s">
        <v>44</v>
      </c>
      <c r="D306" s="75"/>
      <c r="E306" s="75"/>
      <c r="F306" s="75"/>
      <c r="G306" s="76"/>
      <c r="H306" s="77">
        <f t="shared" ref="H306:H318" si="180">COUNTA(D306:G306)</f>
        <v>0</v>
      </c>
      <c r="I306" s="75"/>
      <c r="J306" s="75"/>
      <c r="K306" s="75"/>
      <c r="L306" s="76"/>
      <c r="M306" s="77">
        <f t="shared" ref="M306:M318" si="181">COUNTA(I306:L306)</f>
        <v>0</v>
      </c>
      <c r="N306" s="75"/>
      <c r="O306" s="75"/>
      <c r="P306" s="75"/>
      <c r="Q306" s="76"/>
      <c r="R306" s="77">
        <f t="shared" ref="R306:R318" si="182">COUNTA(N306:Q306)</f>
        <v>0</v>
      </c>
      <c r="S306" s="75"/>
      <c r="T306" s="75"/>
      <c r="U306" s="75"/>
      <c r="V306" s="76"/>
      <c r="W306" s="77">
        <f t="shared" ref="W306:W318" si="183">COUNTA(S306:V306)</f>
        <v>0</v>
      </c>
      <c r="X306" s="11"/>
      <c r="Y306" s="11"/>
      <c r="Z306" s="11"/>
      <c r="AA306" s="12"/>
      <c r="AB306" s="16">
        <f t="shared" ref="AB306:AB318" si="184">COUNTA(X306:AA306)</f>
        <v>0</v>
      </c>
      <c r="AC306" s="11"/>
      <c r="AD306" s="11"/>
      <c r="AE306" s="11"/>
      <c r="AF306" s="12"/>
      <c r="AG306" s="16">
        <f t="shared" ref="AG306:AG318" si="185">COUNTA(AC306:AF306)</f>
        <v>0</v>
      </c>
      <c r="AH306" s="11"/>
      <c r="AI306" s="11"/>
      <c r="AJ306" s="11"/>
      <c r="AK306" s="12"/>
      <c r="AL306" s="16">
        <f t="shared" ref="AL306:AL318" si="186">COUNTA(AH306:AK306)</f>
        <v>0</v>
      </c>
      <c r="AM306" s="11"/>
      <c r="AN306" s="11"/>
      <c r="AO306" s="11"/>
      <c r="AP306" s="12"/>
      <c r="AQ306" s="16">
        <f t="shared" ref="AQ306:AQ318" si="187">COUNTA(AM306:AP306)</f>
        <v>0</v>
      </c>
      <c r="AR306" s="11"/>
      <c r="AS306" s="11"/>
      <c r="AT306" s="11"/>
      <c r="AU306" s="12"/>
      <c r="AV306" s="25">
        <f t="shared" ref="AV306:AV318" si="188">COUNTA(AR306:AU306)</f>
        <v>0</v>
      </c>
    </row>
    <row r="307" spans="1:48" x14ac:dyDescent="0.25">
      <c r="A307" s="9">
        <v>21</v>
      </c>
      <c r="B307" s="3" t="s">
        <v>1</v>
      </c>
      <c r="C307" s="22" t="s">
        <v>44</v>
      </c>
      <c r="D307" s="75"/>
      <c r="E307" s="75"/>
      <c r="F307" s="75"/>
      <c r="G307" s="76"/>
      <c r="H307" s="77">
        <f t="shared" si="180"/>
        <v>0</v>
      </c>
      <c r="I307" s="75"/>
      <c r="J307" s="75"/>
      <c r="K307" s="75"/>
      <c r="L307" s="76"/>
      <c r="M307" s="77">
        <f t="shared" si="181"/>
        <v>0</v>
      </c>
      <c r="N307" s="75"/>
      <c r="O307" s="75"/>
      <c r="P307" s="75"/>
      <c r="Q307" s="76"/>
      <c r="R307" s="77">
        <f t="shared" si="182"/>
        <v>0</v>
      </c>
      <c r="S307" s="75"/>
      <c r="T307" s="75"/>
      <c r="U307" s="75"/>
      <c r="V307" s="76"/>
      <c r="W307" s="77">
        <f t="shared" si="183"/>
        <v>0</v>
      </c>
      <c r="X307" s="11"/>
      <c r="Y307" s="11"/>
      <c r="Z307" s="11"/>
      <c r="AA307" s="12"/>
      <c r="AB307" s="16">
        <f t="shared" si="184"/>
        <v>0</v>
      </c>
      <c r="AC307" s="11"/>
      <c r="AD307" s="11"/>
      <c r="AE307" s="11"/>
      <c r="AF307" s="12"/>
      <c r="AG307" s="16">
        <f t="shared" si="185"/>
        <v>0</v>
      </c>
      <c r="AH307" s="11"/>
      <c r="AI307" s="11"/>
      <c r="AJ307" s="11"/>
      <c r="AK307" s="12"/>
      <c r="AL307" s="16">
        <f t="shared" si="186"/>
        <v>0</v>
      </c>
      <c r="AM307" s="11"/>
      <c r="AN307" s="11"/>
      <c r="AO307" s="11"/>
      <c r="AP307" s="12"/>
      <c r="AQ307" s="16">
        <f t="shared" si="187"/>
        <v>0</v>
      </c>
      <c r="AR307" s="11"/>
      <c r="AS307" s="11"/>
      <c r="AT307" s="11"/>
      <c r="AU307" s="12"/>
      <c r="AV307" s="25">
        <f t="shared" si="188"/>
        <v>0</v>
      </c>
    </row>
    <row r="308" spans="1:48" x14ac:dyDescent="0.25">
      <c r="A308" s="9">
        <v>21</v>
      </c>
      <c r="B308" s="3" t="s">
        <v>2</v>
      </c>
      <c r="C308" s="22" t="s">
        <v>44</v>
      </c>
      <c r="D308" s="75"/>
      <c r="E308" s="75"/>
      <c r="F308" s="75"/>
      <c r="G308" s="76"/>
      <c r="H308" s="77">
        <f t="shared" si="180"/>
        <v>0</v>
      </c>
      <c r="I308" s="75"/>
      <c r="J308" s="75"/>
      <c r="K308" s="75"/>
      <c r="L308" s="76"/>
      <c r="M308" s="77">
        <f t="shared" si="181"/>
        <v>0</v>
      </c>
      <c r="N308" s="75"/>
      <c r="O308" s="75"/>
      <c r="P308" s="75"/>
      <c r="Q308" s="76"/>
      <c r="R308" s="77">
        <f t="shared" si="182"/>
        <v>0</v>
      </c>
      <c r="S308" s="75"/>
      <c r="T308" s="75"/>
      <c r="U308" s="75"/>
      <c r="V308" s="76"/>
      <c r="W308" s="77">
        <f t="shared" si="183"/>
        <v>0</v>
      </c>
      <c r="X308" s="11"/>
      <c r="Y308" s="11"/>
      <c r="Z308" s="11"/>
      <c r="AA308" s="12"/>
      <c r="AB308" s="16">
        <f t="shared" si="184"/>
        <v>0</v>
      </c>
      <c r="AC308" s="11"/>
      <c r="AD308" s="11"/>
      <c r="AE308" s="11"/>
      <c r="AF308" s="12"/>
      <c r="AG308" s="16">
        <f t="shared" si="185"/>
        <v>0</v>
      </c>
      <c r="AH308" s="11"/>
      <c r="AI308" s="11"/>
      <c r="AJ308" s="11"/>
      <c r="AK308" s="12"/>
      <c r="AL308" s="16">
        <f t="shared" si="186"/>
        <v>0</v>
      </c>
      <c r="AM308" s="11"/>
      <c r="AN308" s="11"/>
      <c r="AO308" s="11"/>
      <c r="AP308" s="12"/>
      <c r="AQ308" s="16">
        <f t="shared" si="187"/>
        <v>0</v>
      </c>
      <c r="AR308" s="11"/>
      <c r="AS308" s="11"/>
      <c r="AT308" s="11"/>
      <c r="AU308" s="12"/>
      <c r="AV308" s="25">
        <f t="shared" si="188"/>
        <v>0</v>
      </c>
    </row>
    <row r="309" spans="1:48" x14ac:dyDescent="0.25">
      <c r="A309" s="9">
        <v>21</v>
      </c>
      <c r="B309" s="3" t="s">
        <v>3</v>
      </c>
      <c r="C309" s="22" t="s">
        <v>44</v>
      </c>
      <c r="D309" s="75"/>
      <c r="E309" s="75"/>
      <c r="F309" s="75"/>
      <c r="G309" s="76"/>
      <c r="H309" s="77">
        <f t="shared" si="180"/>
        <v>0</v>
      </c>
      <c r="I309" s="75"/>
      <c r="J309" s="75"/>
      <c r="K309" s="75"/>
      <c r="L309" s="76"/>
      <c r="M309" s="77">
        <f t="shared" si="181"/>
        <v>0</v>
      </c>
      <c r="N309" s="75"/>
      <c r="O309" s="75"/>
      <c r="P309" s="75"/>
      <c r="Q309" s="76"/>
      <c r="R309" s="77">
        <f t="shared" si="182"/>
        <v>0</v>
      </c>
      <c r="S309" s="75"/>
      <c r="T309" s="75"/>
      <c r="U309" s="75"/>
      <c r="V309" s="76"/>
      <c r="W309" s="77">
        <f t="shared" si="183"/>
        <v>0</v>
      </c>
      <c r="X309" s="11"/>
      <c r="Y309" s="11"/>
      <c r="Z309" s="11"/>
      <c r="AA309" s="12"/>
      <c r="AB309" s="16">
        <f t="shared" si="184"/>
        <v>0</v>
      </c>
      <c r="AC309" s="11"/>
      <c r="AD309" s="11"/>
      <c r="AE309" s="11"/>
      <c r="AF309" s="12"/>
      <c r="AG309" s="16">
        <f t="shared" si="185"/>
        <v>0</v>
      </c>
      <c r="AH309" s="11"/>
      <c r="AI309" s="11"/>
      <c r="AJ309" s="11"/>
      <c r="AK309" s="12"/>
      <c r="AL309" s="16">
        <f t="shared" si="186"/>
        <v>0</v>
      </c>
      <c r="AM309" s="11"/>
      <c r="AN309" s="11"/>
      <c r="AO309" s="11"/>
      <c r="AP309" s="12"/>
      <c r="AQ309" s="16">
        <f t="shared" si="187"/>
        <v>0</v>
      </c>
      <c r="AR309" s="11"/>
      <c r="AS309" s="11"/>
      <c r="AT309" s="11"/>
      <c r="AU309" s="12"/>
      <c r="AV309" s="25">
        <f t="shared" si="188"/>
        <v>0</v>
      </c>
    </row>
    <row r="310" spans="1:48" x14ac:dyDescent="0.25">
      <c r="A310" s="9">
        <v>21</v>
      </c>
      <c r="B310" s="3" t="s">
        <v>4</v>
      </c>
      <c r="C310" s="22" t="s">
        <v>44</v>
      </c>
      <c r="D310" s="75"/>
      <c r="E310" s="75"/>
      <c r="F310" s="75"/>
      <c r="G310" s="76"/>
      <c r="H310" s="77">
        <f t="shared" si="180"/>
        <v>0</v>
      </c>
      <c r="I310" s="75"/>
      <c r="J310" s="75"/>
      <c r="K310" s="75"/>
      <c r="L310" s="76"/>
      <c r="M310" s="77">
        <f t="shared" si="181"/>
        <v>0</v>
      </c>
      <c r="N310" s="75"/>
      <c r="O310" s="75"/>
      <c r="P310" s="75"/>
      <c r="Q310" s="76"/>
      <c r="R310" s="77">
        <f t="shared" si="182"/>
        <v>0</v>
      </c>
      <c r="S310" s="75"/>
      <c r="T310" s="75"/>
      <c r="U310" s="75"/>
      <c r="V310" s="76"/>
      <c r="W310" s="77">
        <f t="shared" si="183"/>
        <v>0</v>
      </c>
      <c r="X310" s="11"/>
      <c r="Y310" s="11"/>
      <c r="Z310" s="11"/>
      <c r="AA310" s="12"/>
      <c r="AB310" s="16">
        <f t="shared" si="184"/>
        <v>0</v>
      </c>
      <c r="AC310" s="11"/>
      <c r="AD310" s="11"/>
      <c r="AE310" s="11"/>
      <c r="AF310" s="12"/>
      <c r="AG310" s="16">
        <f t="shared" si="185"/>
        <v>0</v>
      </c>
      <c r="AH310" s="11"/>
      <c r="AI310" s="11"/>
      <c r="AJ310" s="11"/>
      <c r="AK310" s="12"/>
      <c r="AL310" s="16">
        <f t="shared" si="186"/>
        <v>0</v>
      </c>
      <c r="AM310" s="11"/>
      <c r="AN310" s="11"/>
      <c r="AO310" s="11"/>
      <c r="AP310" s="12"/>
      <c r="AQ310" s="16">
        <f t="shared" si="187"/>
        <v>0</v>
      </c>
      <c r="AR310" s="11"/>
      <c r="AS310" s="11"/>
      <c r="AT310" s="11"/>
      <c r="AU310" s="12"/>
      <c r="AV310" s="25">
        <f t="shared" si="188"/>
        <v>0</v>
      </c>
    </row>
    <row r="311" spans="1:48" x14ac:dyDescent="0.25">
      <c r="A311" s="9">
        <v>21</v>
      </c>
      <c r="B311" s="3" t="s">
        <v>5</v>
      </c>
      <c r="C311" s="22" t="s">
        <v>44</v>
      </c>
      <c r="D311" s="75"/>
      <c r="E311" s="75"/>
      <c r="F311" s="75"/>
      <c r="G311" s="76"/>
      <c r="H311" s="77">
        <f t="shared" si="180"/>
        <v>0</v>
      </c>
      <c r="I311" s="75"/>
      <c r="J311" s="75"/>
      <c r="K311" s="75"/>
      <c r="L311" s="76"/>
      <c r="M311" s="77">
        <f t="shared" si="181"/>
        <v>0</v>
      </c>
      <c r="N311" s="75"/>
      <c r="O311" s="75"/>
      <c r="P311" s="75"/>
      <c r="Q311" s="76"/>
      <c r="R311" s="77">
        <f t="shared" si="182"/>
        <v>0</v>
      </c>
      <c r="S311" s="75"/>
      <c r="T311" s="75"/>
      <c r="U311" s="75"/>
      <c r="V311" s="76"/>
      <c r="W311" s="77">
        <f t="shared" si="183"/>
        <v>0</v>
      </c>
      <c r="X311" s="11"/>
      <c r="Y311" s="11"/>
      <c r="Z311" s="11"/>
      <c r="AA311" s="12"/>
      <c r="AB311" s="16">
        <f t="shared" si="184"/>
        <v>0</v>
      </c>
      <c r="AC311" s="11"/>
      <c r="AD311" s="11"/>
      <c r="AE311" s="11"/>
      <c r="AF311" s="12"/>
      <c r="AG311" s="16">
        <f t="shared" si="185"/>
        <v>0</v>
      </c>
      <c r="AH311" s="11"/>
      <c r="AI311" s="11"/>
      <c r="AJ311" s="11"/>
      <c r="AK311" s="12"/>
      <c r="AL311" s="16">
        <f t="shared" si="186"/>
        <v>0</v>
      </c>
      <c r="AM311" s="11"/>
      <c r="AN311" s="11"/>
      <c r="AO311" s="11"/>
      <c r="AP311" s="12"/>
      <c r="AQ311" s="16">
        <f t="shared" si="187"/>
        <v>0</v>
      </c>
      <c r="AR311" s="11"/>
      <c r="AS311" s="11"/>
      <c r="AT311" s="11"/>
      <c r="AU311" s="12"/>
      <c r="AV311" s="25">
        <f t="shared" si="188"/>
        <v>0</v>
      </c>
    </row>
    <row r="312" spans="1:48" x14ac:dyDescent="0.25">
      <c r="A312" s="9">
        <v>21</v>
      </c>
      <c r="B312" s="3" t="s">
        <v>6</v>
      </c>
      <c r="C312" s="22" t="s">
        <v>44</v>
      </c>
      <c r="D312" s="75"/>
      <c r="E312" s="75"/>
      <c r="F312" s="75"/>
      <c r="G312" s="76"/>
      <c r="H312" s="77">
        <f t="shared" si="180"/>
        <v>0</v>
      </c>
      <c r="I312" s="75"/>
      <c r="J312" s="75"/>
      <c r="K312" s="75"/>
      <c r="L312" s="76"/>
      <c r="M312" s="77">
        <f t="shared" si="181"/>
        <v>0</v>
      </c>
      <c r="N312" s="75"/>
      <c r="O312" s="75"/>
      <c r="P312" s="75"/>
      <c r="Q312" s="76"/>
      <c r="R312" s="77">
        <f t="shared" si="182"/>
        <v>0</v>
      </c>
      <c r="S312" s="75"/>
      <c r="T312" s="75"/>
      <c r="U312" s="75"/>
      <c r="V312" s="76"/>
      <c r="W312" s="77">
        <f t="shared" si="183"/>
        <v>0</v>
      </c>
      <c r="X312" s="11"/>
      <c r="Y312" s="11"/>
      <c r="Z312" s="11"/>
      <c r="AA312" s="12"/>
      <c r="AB312" s="16">
        <f t="shared" si="184"/>
        <v>0</v>
      </c>
      <c r="AC312" s="11"/>
      <c r="AD312" s="11"/>
      <c r="AE312" s="11"/>
      <c r="AF312" s="12"/>
      <c r="AG312" s="16">
        <f t="shared" si="185"/>
        <v>0</v>
      </c>
      <c r="AH312" s="11"/>
      <c r="AI312" s="11"/>
      <c r="AJ312" s="11"/>
      <c r="AK312" s="12"/>
      <c r="AL312" s="16">
        <f t="shared" si="186"/>
        <v>0</v>
      </c>
      <c r="AM312" s="11"/>
      <c r="AN312" s="11"/>
      <c r="AO312" s="11"/>
      <c r="AP312" s="12"/>
      <c r="AQ312" s="16">
        <f t="shared" si="187"/>
        <v>0</v>
      </c>
      <c r="AR312" s="11"/>
      <c r="AS312" s="11"/>
      <c r="AT312" s="11"/>
      <c r="AU312" s="12"/>
      <c r="AV312" s="25">
        <f t="shared" si="188"/>
        <v>0</v>
      </c>
    </row>
    <row r="313" spans="1:48" x14ac:dyDescent="0.25">
      <c r="A313" s="9">
        <v>21</v>
      </c>
      <c r="B313" s="3" t="s">
        <v>7</v>
      </c>
      <c r="C313" s="22" t="s">
        <v>44</v>
      </c>
      <c r="D313" s="75"/>
      <c r="E313" s="75"/>
      <c r="F313" s="75"/>
      <c r="G313" s="76"/>
      <c r="H313" s="77">
        <f t="shared" si="180"/>
        <v>0</v>
      </c>
      <c r="I313" s="75"/>
      <c r="J313" s="75"/>
      <c r="K313" s="75"/>
      <c r="L313" s="76"/>
      <c r="M313" s="77">
        <f t="shared" si="181"/>
        <v>0</v>
      </c>
      <c r="N313" s="75"/>
      <c r="O313" s="75"/>
      <c r="P313" s="75"/>
      <c r="Q313" s="76"/>
      <c r="R313" s="77">
        <f t="shared" si="182"/>
        <v>0</v>
      </c>
      <c r="S313" s="75"/>
      <c r="T313" s="75"/>
      <c r="U313" s="75"/>
      <c r="V313" s="76"/>
      <c r="W313" s="77">
        <f t="shared" si="183"/>
        <v>0</v>
      </c>
      <c r="X313" s="11"/>
      <c r="Y313" s="11"/>
      <c r="Z313" s="11"/>
      <c r="AA313" s="12"/>
      <c r="AB313" s="16">
        <f t="shared" si="184"/>
        <v>0</v>
      </c>
      <c r="AC313" s="11"/>
      <c r="AD313" s="11"/>
      <c r="AE313" s="11"/>
      <c r="AF313" s="12"/>
      <c r="AG313" s="16">
        <f t="shared" si="185"/>
        <v>0</v>
      </c>
      <c r="AH313" s="11"/>
      <c r="AI313" s="11"/>
      <c r="AJ313" s="11"/>
      <c r="AK313" s="12"/>
      <c r="AL313" s="16">
        <f t="shared" si="186"/>
        <v>0</v>
      </c>
      <c r="AM313" s="11"/>
      <c r="AN313" s="11"/>
      <c r="AO313" s="11"/>
      <c r="AP313" s="12"/>
      <c r="AQ313" s="16">
        <f t="shared" si="187"/>
        <v>0</v>
      </c>
      <c r="AR313" s="11"/>
      <c r="AS313" s="11"/>
      <c r="AT313" s="11"/>
      <c r="AU313" s="12"/>
      <c r="AV313" s="25">
        <f t="shared" si="188"/>
        <v>0</v>
      </c>
    </row>
    <row r="314" spans="1:48" x14ac:dyDescent="0.25">
      <c r="A314" s="9">
        <v>21</v>
      </c>
      <c r="B314" s="3" t="s">
        <v>23</v>
      </c>
      <c r="C314" s="22" t="s">
        <v>44</v>
      </c>
      <c r="D314" s="75"/>
      <c r="E314" s="75"/>
      <c r="F314" s="75"/>
      <c r="G314" s="76"/>
      <c r="H314" s="77">
        <f t="shared" si="180"/>
        <v>0</v>
      </c>
      <c r="I314" s="75"/>
      <c r="J314" s="75"/>
      <c r="K314" s="75"/>
      <c r="L314" s="76"/>
      <c r="M314" s="77">
        <f t="shared" si="181"/>
        <v>0</v>
      </c>
      <c r="N314" s="75"/>
      <c r="O314" s="75"/>
      <c r="P314" s="75"/>
      <c r="Q314" s="76"/>
      <c r="R314" s="77">
        <f t="shared" si="182"/>
        <v>0</v>
      </c>
      <c r="S314" s="75"/>
      <c r="T314" s="75"/>
      <c r="U314" s="75"/>
      <c r="V314" s="76"/>
      <c r="W314" s="77">
        <f t="shared" si="183"/>
        <v>0</v>
      </c>
      <c r="X314" s="11"/>
      <c r="Y314" s="11"/>
      <c r="Z314" s="11"/>
      <c r="AA314" s="12"/>
      <c r="AB314" s="16">
        <f t="shared" si="184"/>
        <v>0</v>
      </c>
      <c r="AC314" s="11"/>
      <c r="AD314" s="11"/>
      <c r="AE314" s="11"/>
      <c r="AF314" s="12"/>
      <c r="AG314" s="16">
        <f t="shared" si="185"/>
        <v>0</v>
      </c>
      <c r="AH314" s="11"/>
      <c r="AI314" s="11"/>
      <c r="AJ314" s="11"/>
      <c r="AK314" s="12"/>
      <c r="AL314" s="16">
        <f t="shared" si="186"/>
        <v>0</v>
      </c>
      <c r="AM314" s="11"/>
      <c r="AN314" s="11"/>
      <c r="AO314" s="11"/>
      <c r="AP314" s="12"/>
      <c r="AQ314" s="16">
        <f t="shared" si="187"/>
        <v>0</v>
      </c>
      <c r="AR314" s="11"/>
      <c r="AS314" s="11"/>
      <c r="AT314" s="11"/>
      <c r="AU314" s="12"/>
      <c r="AV314" s="25">
        <f t="shared" si="188"/>
        <v>0</v>
      </c>
    </row>
    <row r="315" spans="1:48" x14ac:dyDescent="0.25">
      <c r="A315" s="9">
        <v>21</v>
      </c>
      <c r="B315" s="3" t="s">
        <v>8</v>
      </c>
      <c r="C315" s="22" t="s">
        <v>44</v>
      </c>
      <c r="D315" s="75"/>
      <c r="E315" s="75"/>
      <c r="F315" s="75"/>
      <c r="G315" s="76"/>
      <c r="H315" s="77">
        <f t="shared" si="180"/>
        <v>0</v>
      </c>
      <c r="I315" s="75"/>
      <c r="J315" s="75"/>
      <c r="K315" s="75"/>
      <c r="L315" s="76"/>
      <c r="M315" s="77">
        <f t="shared" si="181"/>
        <v>0</v>
      </c>
      <c r="N315" s="75"/>
      <c r="O315" s="75"/>
      <c r="P315" s="75"/>
      <c r="Q315" s="76"/>
      <c r="R315" s="77">
        <f t="shared" si="182"/>
        <v>0</v>
      </c>
      <c r="S315" s="75"/>
      <c r="T315" s="75"/>
      <c r="U315" s="75"/>
      <c r="V315" s="76"/>
      <c r="W315" s="77">
        <f t="shared" si="183"/>
        <v>0</v>
      </c>
      <c r="X315" s="11"/>
      <c r="Y315" s="11"/>
      <c r="Z315" s="11"/>
      <c r="AA315" s="12"/>
      <c r="AB315" s="16">
        <f t="shared" si="184"/>
        <v>0</v>
      </c>
      <c r="AC315" s="11"/>
      <c r="AD315" s="11"/>
      <c r="AE315" s="11"/>
      <c r="AF315" s="12"/>
      <c r="AG315" s="16">
        <f t="shared" si="185"/>
        <v>0</v>
      </c>
      <c r="AH315" s="11"/>
      <c r="AI315" s="11"/>
      <c r="AJ315" s="11"/>
      <c r="AK315" s="12"/>
      <c r="AL315" s="16">
        <f t="shared" si="186"/>
        <v>0</v>
      </c>
      <c r="AM315" s="11"/>
      <c r="AN315" s="11"/>
      <c r="AO315" s="11"/>
      <c r="AP315" s="12"/>
      <c r="AQ315" s="16">
        <f t="shared" si="187"/>
        <v>0</v>
      </c>
      <c r="AR315" s="11"/>
      <c r="AS315" s="11"/>
      <c r="AT315" s="11"/>
      <c r="AU315" s="12"/>
      <c r="AV315" s="25">
        <f t="shared" si="188"/>
        <v>0</v>
      </c>
    </row>
    <row r="316" spans="1:48" x14ac:dyDescent="0.25">
      <c r="A316" s="9">
        <v>21</v>
      </c>
      <c r="B316" s="3" t="s">
        <v>9</v>
      </c>
      <c r="C316" s="22" t="s">
        <v>44</v>
      </c>
      <c r="D316" s="75"/>
      <c r="E316" s="75"/>
      <c r="F316" s="75"/>
      <c r="G316" s="76"/>
      <c r="H316" s="77">
        <f t="shared" si="180"/>
        <v>0</v>
      </c>
      <c r="I316" s="75"/>
      <c r="J316" s="75"/>
      <c r="K316" s="75"/>
      <c r="L316" s="76"/>
      <c r="M316" s="77">
        <f t="shared" si="181"/>
        <v>0</v>
      </c>
      <c r="N316" s="75"/>
      <c r="O316" s="75"/>
      <c r="P316" s="75"/>
      <c r="Q316" s="76"/>
      <c r="R316" s="77">
        <f t="shared" si="182"/>
        <v>0</v>
      </c>
      <c r="S316" s="75"/>
      <c r="T316" s="75"/>
      <c r="U316" s="75"/>
      <c r="V316" s="76"/>
      <c r="W316" s="77">
        <f t="shared" si="183"/>
        <v>0</v>
      </c>
      <c r="X316" s="11"/>
      <c r="Y316" s="11"/>
      <c r="Z316" s="11"/>
      <c r="AA316" s="12"/>
      <c r="AB316" s="16">
        <f t="shared" si="184"/>
        <v>0</v>
      </c>
      <c r="AC316" s="11"/>
      <c r="AD316" s="11"/>
      <c r="AE316" s="11"/>
      <c r="AF316" s="12"/>
      <c r="AG316" s="16">
        <f t="shared" si="185"/>
        <v>0</v>
      </c>
      <c r="AH316" s="11"/>
      <c r="AI316" s="11"/>
      <c r="AJ316" s="11"/>
      <c r="AK316" s="12"/>
      <c r="AL316" s="16">
        <f t="shared" si="186"/>
        <v>0</v>
      </c>
      <c r="AM316" s="11"/>
      <c r="AN316" s="11"/>
      <c r="AO316" s="11"/>
      <c r="AP316" s="12"/>
      <c r="AQ316" s="16">
        <f t="shared" si="187"/>
        <v>0</v>
      </c>
      <c r="AR316" s="11"/>
      <c r="AS316" s="11"/>
      <c r="AT316" s="11"/>
      <c r="AU316" s="12"/>
      <c r="AV316" s="25">
        <f t="shared" si="188"/>
        <v>0</v>
      </c>
    </row>
    <row r="317" spans="1:48" x14ac:dyDescent="0.25">
      <c r="A317" s="9">
        <v>21</v>
      </c>
      <c r="B317" s="3" t="s">
        <v>10</v>
      </c>
      <c r="C317" s="22" t="s">
        <v>44</v>
      </c>
      <c r="D317" s="75"/>
      <c r="E317" s="75"/>
      <c r="F317" s="75"/>
      <c r="G317" s="76"/>
      <c r="H317" s="77">
        <f t="shared" si="180"/>
        <v>0</v>
      </c>
      <c r="I317" s="75"/>
      <c r="J317" s="75"/>
      <c r="K317" s="75"/>
      <c r="L317" s="76"/>
      <c r="M317" s="77">
        <f t="shared" si="181"/>
        <v>0</v>
      </c>
      <c r="N317" s="75"/>
      <c r="O317" s="75"/>
      <c r="P317" s="75"/>
      <c r="Q317" s="76"/>
      <c r="R317" s="77">
        <f t="shared" si="182"/>
        <v>0</v>
      </c>
      <c r="S317" s="75"/>
      <c r="T317" s="75"/>
      <c r="U317" s="75"/>
      <c r="V317" s="76"/>
      <c r="W317" s="77">
        <f t="shared" si="183"/>
        <v>0</v>
      </c>
      <c r="X317" s="11"/>
      <c r="Y317" s="11"/>
      <c r="Z317" s="11"/>
      <c r="AA317" s="12"/>
      <c r="AB317" s="16">
        <f t="shared" si="184"/>
        <v>0</v>
      </c>
      <c r="AC317" s="11"/>
      <c r="AD317" s="11"/>
      <c r="AE317" s="11"/>
      <c r="AF317" s="12"/>
      <c r="AG317" s="16">
        <f t="shared" si="185"/>
        <v>0</v>
      </c>
      <c r="AH317" s="11"/>
      <c r="AI317" s="11"/>
      <c r="AJ317" s="11"/>
      <c r="AK317" s="12"/>
      <c r="AL317" s="16">
        <f t="shared" si="186"/>
        <v>0</v>
      </c>
      <c r="AM317" s="11"/>
      <c r="AN317" s="11"/>
      <c r="AO317" s="11"/>
      <c r="AP317" s="12"/>
      <c r="AQ317" s="16">
        <f t="shared" si="187"/>
        <v>0</v>
      </c>
      <c r="AR317" s="11"/>
      <c r="AS317" s="11"/>
      <c r="AT317" s="11"/>
      <c r="AU317" s="12"/>
      <c r="AV317" s="25">
        <f t="shared" si="188"/>
        <v>0</v>
      </c>
    </row>
    <row r="318" spans="1:48" x14ac:dyDescent="0.25">
      <c r="A318" s="9">
        <v>21</v>
      </c>
      <c r="B318" s="22" t="s">
        <v>34</v>
      </c>
      <c r="C318" s="22" t="s">
        <v>44</v>
      </c>
      <c r="D318" s="78"/>
      <c r="E318" s="78"/>
      <c r="F318" s="78"/>
      <c r="G318" s="79"/>
      <c r="H318" s="80">
        <f t="shared" si="180"/>
        <v>0</v>
      </c>
      <c r="I318" s="78"/>
      <c r="J318" s="78"/>
      <c r="K318" s="78"/>
      <c r="L318" s="79"/>
      <c r="M318" s="80">
        <f t="shared" si="181"/>
        <v>0</v>
      </c>
      <c r="N318" s="78"/>
      <c r="O318" s="78"/>
      <c r="P318" s="78"/>
      <c r="Q318" s="79"/>
      <c r="R318" s="80">
        <f t="shared" si="182"/>
        <v>0</v>
      </c>
      <c r="S318" s="78"/>
      <c r="T318" s="78"/>
      <c r="U318" s="78"/>
      <c r="V318" s="79"/>
      <c r="W318" s="80">
        <f t="shared" si="183"/>
        <v>0</v>
      </c>
      <c r="X318" s="13"/>
      <c r="Y318" s="13"/>
      <c r="Z318" s="13"/>
      <c r="AA318" s="14"/>
      <c r="AB318" s="17">
        <f t="shared" si="184"/>
        <v>0</v>
      </c>
      <c r="AC318" s="13"/>
      <c r="AD318" s="13"/>
      <c r="AE318" s="13"/>
      <c r="AF318" s="14"/>
      <c r="AG318" s="17">
        <f t="shared" si="185"/>
        <v>0</v>
      </c>
      <c r="AH318" s="13"/>
      <c r="AI318" s="13"/>
      <c r="AJ318" s="13"/>
      <c r="AK318" s="14"/>
      <c r="AL318" s="17">
        <f t="shared" si="186"/>
        <v>0</v>
      </c>
      <c r="AM318" s="13"/>
      <c r="AN318" s="13"/>
      <c r="AO318" s="13"/>
      <c r="AP318" s="14"/>
      <c r="AQ318" s="17">
        <f t="shared" si="187"/>
        <v>0</v>
      </c>
      <c r="AR318" s="13"/>
      <c r="AS318" s="13"/>
      <c r="AT318" s="13"/>
      <c r="AU318" s="14"/>
      <c r="AV318" s="26">
        <f t="shared" si="188"/>
        <v>0</v>
      </c>
    </row>
    <row r="319" spans="1:48" x14ac:dyDescent="0.25">
      <c r="A319" s="9">
        <v>21</v>
      </c>
      <c r="B319" s="27"/>
      <c r="C319" s="28"/>
      <c r="D319" s="81"/>
      <c r="E319" s="82"/>
      <c r="F319" s="82"/>
      <c r="G319" s="82"/>
      <c r="H319" s="83">
        <f>SUM(H306:H318)</f>
        <v>0</v>
      </c>
      <c r="I319" s="82"/>
      <c r="J319" s="82"/>
      <c r="K319" s="82"/>
      <c r="L319" s="82"/>
      <c r="M319" s="83">
        <f>SUM(M306:M318)</f>
        <v>0</v>
      </c>
      <c r="N319" s="82"/>
      <c r="O319" s="82"/>
      <c r="P319" s="82"/>
      <c r="Q319" s="82"/>
      <c r="R319" s="83">
        <f>SUM(R306:R318)</f>
        <v>0</v>
      </c>
      <c r="S319" s="82"/>
      <c r="T319" s="82"/>
      <c r="U319" s="82"/>
      <c r="V319" s="82"/>
      <c r="W319" s="83">
        <f>SUM(W306:W318)</f>
        <v>0</v>
      </c>
      <c r="X319" s="29"/>
      <c r="Y319" s="29"/>
      <c r="Z319" s="29"/>
      <c r="AA319" s="29"/>
      <c r="AB319" s="30">
        <f>SUM(AB306:AB318)</f>
        <v>0</v>
      </c>
      <c r="AC319" s="29"/>
      <c r="AD319" s="29"/>
      <c r="AE319" s="29"/>
      <c r="AF319" s="29"/>
      <c r="AG319" s="30">
        <f>SUM(AG306:AG318)</f>
        <v>0</v>
      </c>
      <c r="AH319" s="29"/>
      <c r="AI319" s="29"/>
      <c r="AJ319" s="29"/>
      <c r="AK319" s="29"/>
      <c r="AL319" s="30">
        <f>SUM(AL306:AL318)</f>
        <v>0</v>
      </c>
      <c r="AM319" s="29"/>
      <c r="AN319" s="29"/>
      <c r="AO319" s="29"/>
      <c r="AP319" s="29"/>
      <c r="AQ319" s="30">
        <f>SUM(AQ306:AQ318)</f>
        <v>0</v>
      </c>
      <c r="AR319" s="29"/>
      <c r="AS319" s="29"/>
      <c r="AT319" s="29"/>
      <c r="AU319" s="29"/>
      <c r="AV319" s="30">
        <f>SUM(AV306:AV318)</f>
        <v>0</v>
      </c>
    </row>
    <row r="320" spans="1:48" x14ac:dyDescent="0.25">
      <c r="A320" s="9">
        <v>21</v>
      </c>
      <c r="B320" s="115" t="str">
        <f>"Буква (или иное название) класса "&amp;A561&amp;":"</f>
        <v>Буква (или иное название) класса 38:</v>
      </c>
      <c r="C320" s="116"/>
      <c r="D320" s="106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</row>
    <row r="321" spans="1:48" x14ac:dyDescent="0.25">
      <c r="A321" s="9">
        <v>22</v>
      </c>
      <c r="B321" s="20" t="s">
        <v>0</v>
      </c>
      <c r="C321" s="21" t="s">
        <v>44</v>
      </c>
      <c r="D321" s="75"/>
      <c r="E321" s="75"/>
      <c r="F321" s="75"/>
      <c r="G321" s="76"/>
      <c r="H321" s="77">
        <f t="shared" ref="H321:H333" si="189">COUNTA(D321:G321)</f>
        <v>0</v>
      </c>
      <c r="I321" s="75"/>
      <c r="J321" s="75"/>
      <c r="K321" s="75"/>
      <c r="L321" s="76"/>
      <c r="M321" s="77">
        <f t="shared" ref="M321:M333" si="190">COUNTA(I321:L321)</f>
        <v>0</v>
      </c>
      <c r="N321" s="75"/>
      <c r="O321" s="75"/>
      <c r="P321" s="75"/>
      <c r="Q321" s="76"/>
      <c r="R321" s="77">
        <f t="shared" ref="R321:R333" si="191">COUNTA(N321:Q321)</f>
        <v>0</v>
      </c>
      <c r="S321" s="75"/>
      <c r="T321" s="75"/>
      <c r="U321" s="75"/>
      <c r="V321" s="76"/>
      <c r="W321" s="77">
        <f t="shared" ref="W321:W333" si="192">COUNTA(S321:V321)</f>
        <v>0</v>
      </c>
      <c r="X321" s="11"/>
      <c r="Y321" s="11"/>
      <c r="Z321" s="11"/>
      <c r="AA321" s="12"/>
      <c r="AB321" s="16">
        <f t="shared" ref="AB321:AB333" si="193">COUNTA(X321:AA321)</f>
        <v>0</v>
      </c>
      <c r="AC321" s="11"/>
      <c r="AD321" s="11"/>
      <c r="AE321" s="11"/>
      <c r="AF321" s="12"/>
      <c r="AG321" s="16">
        <f t="shared" ref="AG321:AG333" si="194">COUNTA(AC321:AF321)</f>
        <v>0</v>
      </c>
      <c r="AH321" s="11"/>
      <c r="AI321" s="11"/>
      <c r="AJ321" s="11"/>
      <c r="AK321" s="12"/>
      <c r="AL321" s="16">
        <f t="shared" ref="AL321:AL333" si="195">COUNTA(AH321:AK321)</f>
        <v>0</v>
      </c>
      <c r="AM321" s="11"/>
      <c r="AN321" s="11"/>
      <c r="AO321" s="11"/>
      <c r="AP321" s="12"/>
      <c r="AQ321" s="16">
        <f t="shared" ref="AQ321:AQ333" si="196">COUNTA(AM321:AP321)</f>
        <v>0</v>
      </c>
      <c r="AR321" s="11"/>
      <c r="AS321" s="11"/>
      <c r="AT321" s="11"/>
      <c r="AU321" s="12"/>
      <c r="AV321" s="25">
        <f t="shared" ref="AV321:AV333" si="197">COUNTA(AR321:AU321)</f>
        <v>0</v>
      </c>
    </row>
    <row r="322" spans="1:48" x14ac:dyDescent="0.25">
      <c r="A322" s="9">
        <v>22</v>
      </c>
      <c r="B322" s="3" t="s">
        <v>1</v>
      </c>
      <c r="C322" s="22" t="s">
        <v>44</v>
      </c>
      <c r="D322" s="75"/>
      <c r="E322" s="75"/>
      <c r="F322" s="75"/>
      <c r="G322" s="76"/>
      <c r="H322" s="77">
        <f t="shared" si="189"/>
        <v>0</v>
      </c>
      <c r="I322" s="75"/>
      <c r="J322" s="75"/>
      <c r="K322" s="75"/>
      <c r="L322" s="76"/>
      <c r="M322" s="77">
        <f t="shared" si="190"/>
        <v>0</v>
      </c>
      <c r="N322" s="75"/>
      <c r="O322" s="75"/>
      <c r="P322" s="75"/>
      <c r="Q322" s="76"/>
      <c r="R322" s="77">
        <f t="shared" si="191"/>
        <v>0</v>
      </c>
      <c r="S322" s="75"/>
      <c r="T322" s="75"/>
      <c r="U322" s="75"/>
      <c r="V322" s="76"/>
      <c r="W322" s="77">
        <f t="shared" si="192"/>
        <v>0</v>
      </c>
      <c r="X322" s="11"/>
      <c r="Y322" s="11"/>
      <c r="Z322" s="11"/>
      <c r="AA322" s="12"/>
      <c r="AB322" s="16">
        <f t="shared" si="193"/>
        <v>0</v>
      </c>
      <c r="AC322" s="11"/>
      <c r="AD322" s="11"/>
      <c r="AE322" s="11"/>
      <c r="AF322" s="12"/>
      <c r="AG322" s="16">
        <f t="shared" si="194"/>
        <v>0</v>
      </c>
      <c r="AH322" s="11"/>
      <c r="AI322" s="11"/>
      <c r="AJ322" s="11"/>
      <c r="AK322" s="12"/>
      <c r="AL322" s="16">
        <f t="shared" si="195"/>
        <v>0</v>
      </c>
      <c r="AM322" s="11"/>
      <c r="AN322" s="11"/>
      <c r="AO322" s="11"/>
      <c r="AP322" s="12"/>
      <c r="AQ322" s="16">
        <f t="shared" si="196"/>
        <v>0</v>
      </c>
      <c r="AR322" s="11"/>
      <c r="AS322" s="11"/>
      <c r="AT322" s="11"/>
      <c r="AU322" s="12"/>
      <c r="AV322" s="25">
        <f t="shared" si="197"/>
        <v>0</v>
      </c>
    </row>
    <row r="323" spans="1:48" x14ac:dyDescent="0.25">
      <c r="A323" s="9">
        <v>22</v>
      </c>
      <c r="B323" s="3" t="s">
        <v>2</v>
      </c>
      <c r="C323" s="22" t="s">
        <v>44</v>
      </c>
      <c r="D323" s="75"/>
      <c r="E323" s="75"/>
      <c r="F323" s="75"/>
      <c r="G323" s="76"/>
      <c r="H323" s="77">
        <f t="shared" si="189"/>
        <v>0</v>
      </c>
      <c r="I323" s="75"/>
      <c r="J323" s="75"/>
      <c r="K323" s="75"/>
      <c r="L323" s="76"/>
      <c r="M323" s="77">
        <f t="shared" si="190"/>
        <v>0</v>
      </c>
      <c r="N323" s="75"/>
      <c r="O323" s="75"/>
      <c r="P323" s="75"/>
      <c r="Q323" s="76"/>
      <c r="R323" s="77">
        <f t="shared" si="191"/>
        <v>0</v>
      </c>
      <c r="S323" s="75"/>
      <c r="T323" s="75"/>
      <c r="U323" s="75"/>
      <c r="V323" s="76"/>
      <c r="W323" s="77">
        <f t="shared" si="192"/>
        <v>0</v>
      </c>
      <c r="X323" s="11"/>
      <c r="Y323" s="11"/>
      <c r="Z323" s="11"/>
      <c r="AA323" s="12"/>
      <c r="AB323" s="16">
        <f t="shared" si="193"/>
        <v>0</v>
      </c>
      <c r="AC323" s="11"/>
      <c r="AD323" s="11"/>
      <c r="AE323" s="11"/>
      <c r="AF323" s="12"/>
      <c r="AG323" s="16">
        <f t="shared" si="194"/>
        <v>0</v>
      </c>
      <c r="AH323" s="11"/>
      <c r="AI323" s="11"/>
      <c r="AJ323" s="11"/>
      <c r="AK323" s="12"/>
      <c r="AL323" s="16">
        <f t="shared" si="195"/>
        <v>0</v>
      </c>
      <c r="AM323" s="11"/>
      <c r="AN323" s="11"/>
      <c r="AO323" s="11"/>
      <c r="AP323" s="12"/>
      <c r="AQ323" s="16">
        <f t="shared" si="196"/>
        <v>0</v>
      </c>
      <c r="AR323" s="11"/>
      <c r="AS323" s="11"/>
      <c r="AT323" s="11"/>
      <c r="AU323" s="12"/>
      <c r="AV323" s="25">
        <f t="shared" si="197"/>
        <v>0</v>
      </c>
    </row>
    <row r="324" spans="1:48" x14ac:dyDescent="0.25">
      <c r="A324" s="9">
        <v>22</v>
      </c>
      <c r="B324" s="3" t="s">
        <v>3</v>
      </c>
      <c r="C324" s="22" t="s">
        <v>44</v>
      </c>
      <c r="D324" s="75"/>
      <c r="E324" s="75"/>
      <c r="F324" s="75"/>
      <c r="G324" s="76"/>
      <c r="H324" s="77">
        <f t="shared" si="189"/>
        <v>0</v>
      </c>
      <c r="I324" s="75"/>
      <c r="J324" s="75"/>
      <c r="K324" s="75"/>
      <c r="L324" s="76"/>
      <c r="M324" s="77">
        <f t="shared" si="190"/>
        <v>0</v>
      </c>
      <c r="N324" s="75"/>
      <c r="O324" s="75"/>
      <c r="P324" s="75"/>
      <c r="Q324" s="76"/>
      <c r="R324" s="77">
        <f t="shared" si="191"/>
        <v>0</v>
      </c>
      <c r="S324" s="75"/>
      <c r="T324" s="75"/>
      <c r="U324" s="75"/>
      <c r="V324" s="76"/>
      <c r="W324" s="77">
        <f t="shared" si="192"/>
        <v>0</v>
      </c>
      <c r="X324" s="11"/>
      <c r="Y324" s="11"/>
      <c r="Z324" s="11"/>
      <c r="AA324" s="12"/>
      <c r="AB324" s="16">
        <f t="shared" si="193"/>
        <v>0</v>
      </c>
      <c r="AC324" s="11"/>
      <c r="AD324" s="11"/>
      <c r="AE324" s="11"/>
      <c r="AF324" s="12"/>
      <c r="AG324" s="16">
        <f t="shared" si="194"/>
        <v>0</v>
      </c>
      <c r="AH324" s="11"/>
      <c r="AI324" s="11"/>
      <c r="AJ324" s="11"/>
      <c r="AK324" s="12"/>
      <c r="AL324" s="16">
        <f t="shared" si="195"/>
        <v>0</v>
      </c>
      <c r="AM324" s="11"/>
      <c r="AN324" s="11"/>
      <c r="AO324" s="11"/>
      <c r="AP324" s="12"/>
      <c r="AQ324" s="16">
        <f t="shared" si="196"/>
        <v>0</v>
      </c>
      <c r="AR324" s="11"/>
      <c r="AS324" s="11"/>
      <c r="AT324" s="11"/>
      <c r="AU324" s="12"/>
      <c r="AV324" s="25">
        <f t="shared" si="197"/>
        <v>0</v>
      </c>
    </row>
    <row r="325" spans="1:48" x14ac:dyDescent="0.25">
      <c r="A325" s="9">
        <v>22</v>
      </c>
      <c r="B325" s="3" t="s">
        <v>4</v>
      </c>
      <c r="C325" s="22" t="s">
        <v>44</v>
      </c>
      <c r="D325" s="75"/>
      <c r="E325" s="75"/>
      <c r="F325" s="75"/>
      <c r="G325" s="76"/>
      <c r="H325" s="77">
        <f t="shared" si="189"/>
        <v>0</v>
      </c>
      <c r="I325" s="75"/>
      <c r="J325" s="75"/>
      <c r="K325" s="75"/>
      <c r="L325" s="76"/>
      <c r="M325" s="77">
        <f t="shared" si="190"/>
        <v>0</v>
      </c>
      <c r="N325" s="75"/>
      <c r="O325" s="75"/>
      <c r="P325" s="75"/>
      <c r="Q325" s="76"/>
      <c r="R325" s="77">
        <f t="shared" si="191"/>
        <v>0</v>
      </c>
      <c r="S325" s="75"/>
      <c r="T325" s="75"/>
      <c r="U325" s="75"/>
      <c r="V325" s="76"/>
      <c r="W325" s="77">
        <f t="shared" si="192"/>
        <v>0</v>
      </c>
      <c r="X325" s="11"/>
      <c r="Y325" s="11"/>
      <c r="Z325" s="11"/>
      <c r="AA325" s="12"/>
      <c r="AB325" s="16">
        <f t="shared" si="193"/>
        <v>0</v>
      </c>
      <c r="AC325" s="11"/>
      <c r="AD325" s="11"/>
      <c r="AE325" s="11"/>
      <c r="AF325" s="12"/>
      <c r="AG325" s="16">
        <f t="shared" si="194"/>
        <v>0</v>
      </c>
      <c r="AH325" s="11"/>
      <c r="AI325" s="11"/>
      <c r="AJ325" s="11"/>
      <c r="AK325" s="12"/>
      <c r="AL325" s="16">
        <f t="shared" si="195"/>
        <v>0</v>
      </c>
      <c r="AM325" s="11"/>
      <c r="AN325" s="11"/>
      <c r="AO325" s="11"/>
      <c r="AP325" s="12"/>
      <c r="AQ325" s="16">
        <f t="shared" si="196"/>
        <v>0</v>
      </c>
      <c r="AR325" s="11"/>
      <c r="AS325" s="11"/>
      <c r="AT325" s="11"/>
      <c r="AU325" s="12"/>
      <c r="AV325" s="25">
        <f t="shared" si="197"/>
        <v>0</v>
      </c>
    </row>
    <row r="326" spans="1:48" x14ac:dyDescent="0.25">
      <c r="A326" s="9">
        <v>22</v>
      </c>
      <c r="B326" s="3" t="s">
        <v>5</v>
      </c>
      <c r="C326" s="22" t="s">
        <v>44</v>
      </c>
      <c r="D326" s="75"/>
      <c r="E326" s="75"/>
      <c r="F326" s="75"/>
      <c r="G326" s="76"/>
      <c r="H326" s="77">
        <f t="shared" si="189"/>
        <v>0</v>
      </c>
      <c r="I326" s="75"/>
      <c r="J326" s="75"/>
      <c r="K326" s="75"/>
      <c r="L326" s="76"/>
      <c r="M326" s="77">
        <f t="shared" si="190"/>
        <v>0</v>
      </c>
      <c r="N326" s="75"/>
      <c r="O326" s="75"/>
      <c r="P326" s="75"/>
      <c r="Q326" s="76"/>
      <c r="R326" s="77">
        <f t="shared" si="191"/>
        <v>0</v>
      </c>
      <c r="S326" s="75"/>
      <c r="T326" s="75"/>
      <c r="U326" s="75"/>
      <c r="V326" s="76"/>
      <c r="W326" s="77">
        <f t="shared" si="192"/>
        <v>0</v>
      </c>
      <c r="X326" s="11"/>
      <c r="Y326" s="11"/>
      <c r="Z326" s="11"/>
      <c r="AA326" s="12"/>
      <c r="AB326" s="16">
        <f t="shared" si="193"/>
        <v>0</v>
      </c>
      <c r="AC326" s="11"/>
      <c r="AD326" s="11"/>
      <c r="AE326" s="11"/>
      <c r="AF326" s="12"/>
      <c r="AG326" s="16">
        <f t="shared" si="194"/>
        <v>0</v>
      </c>
      <c r="AH326" s="11"/>
      <c r="AI326" s="11"/>
      <c r="AJ326" s="11"/>
      <c r="AK326" s="12"/>
      <c r="AL326" s="16">
        <f t="shared" si="195"/>
        <v>0</v>
      </c>
      <c r="AM326" s="11"/>
      <c r="AN326" s="11"/>
      <c r="AO326" s="11"/>
      <c r="AP326" s="12"/>
      <c r="AQ326" s="16">
        <f t="shared" si="196"/>
        <v>0</v>
      </c>
      <c r="AR326" s="11"/>
      <c r="AS326" s="11"/>
      <c r="AT326" s="11"/>
      <c r="AU326" s="12"/>
      <c r="AV326" s="25">
        <f t="shared" si="197"/>
        <v>0</v>
      </c>
    </row>
    <row r="327" spans="1:48" x14ac:dyDescent="0.25">
      <c r="A327" s="9">
        <v>22</v>
      </c>
      <c r="B327" s="3" t="s">
        <v>6</v>
      </c>
      <c r="C327" s="22" t="s">
        <v>44</v>
      </c>
      <c r="D327" s="75"/>
      <c r="E327" s="75"/>
      <c r="F327" s="75"/>
      <c r="G327" s="76"/>
      <c r="H327" s="77">
        <f t="shared" si="189"/>
        <v>0</v>
      </c>
      <c r="I327" s="75"/>
      <c r="J327" s="75"/>
      <c r="K327" s="75"/>
      <c r="L327" s="76"/>
      <c r="M327" s="77">
        <f t="shared" si="190"/>
        <v>0</v>
      </c>
      <c r="N327" s="75"/>
      <c r="O327" s="75"/>
      <c r="P327" s="75"/>
      <c r="Q327" s="76"/>
      <c r="R327" s="77">
        <f t="shared" si="191"/>
        <v>0</v>
      </c>
      <c r="S327" s="75"/>
      <c r="T327" s="75"/>
      <c r="U327" s="75"/>
      <c r="V327" s="76"/>
      <c r="W327" s="77">
        <f t="shared" si="192"/>
        <v>0</v>
      </c>
      <c r="X327" s="11"/>
      <c r="Y327" s="11"/>
      <c r="Z327" s="11"/>
      <c r="AA327" s="12"/>
      <c r="AB327" s="16">
        <f t="shared" si="193"/>
        <v>0</v>
      </c>
      <c r="AC327" s="11"/>
      <c r="AD327" s="11"/>
      <c r="AE327" s="11"/>
      <c r="AF327" s="12"/>
      <c r="AG327" s="16">
        <f t="shared" si="194"/>
        <v>0</v>
      </c>
      <c r="AH327" s="11"/>
      <c r="AI327" s="11"/>
      <c r="AJ327" s="11"/>
      <c r="AK327" s="12"/>
      <c r="AL327" s="16">
        <f t="shared" si="195"/>
        <v>0</v>
      </c>
      <c r="AM327" s="11"/>
      <c r="AN327" s="11"/>
      <c r="AO327" s="11"/>
      <c r="AP327" s="12"/>
      <c r="AQ327" s="16">
        <f t="shared" si="196"/>
        <v>0</v>
      </c>
      <c r="AR327" s="11"/>
      <c r="AS327" s="11"/>
      <c r="AT327" s="11"/>
      <c r="AU327" s="12"/>
      <c r="AV327" s="25">
        <f t="shared" si="197"/>
        <v>0</v>
      </c>
    </row>
    <row r="328" spans="1:48" x14ac:dyDescent="0.25">
      <c r="A328" s="9">
        <v>22</v>
      </c>
      <c r="B328" s="3" t="s">
        <v>7</v>
      </c>
      <c r="C328" s="22" t="s">
        <v>44</v>
      </c>
      <c r="D328" s="75"/>
      <c r="E328" s="75"/>
      <c r="F328" s="75"/>
      <c r="G328" s="76"/>
      <c r="H328" s="77">
        <f t="shared" si="189"/>
        <v>0</v>
      </c>
      <c r="I328" s="75"/>
      <c r="J328" s="75"/>
      <c r="K328" s="75"/>
      <c r="L328" s="76"/>
      <c r="M328" s="77">
        <f t="shared" si="190"/>
        <v>0</v>
      </c>
      <c r="N328" s="75"/>
      <c r="O328" s="75"/>
      <c r="P328" s="75"/>
      <c r="Q328" s="76"/>
      <c r="R328" s="77">
        <f t="shared" si="191"/>
        <v>0</v>
      </c>
      <c r="S328" s="75"/>
      <c r="T328" s="75"/>
      <c r="U328" s="75"/>
      <c r="V328" s="76"/>
      <c r="W328" s="77">
        <f t="shared" si="192"/>
        <v>0</v>
      </c>
      <c r="X328" s="11"/>
      <c r="Y328" s="11"/>
      <c r="Z328" s="11"/>
      <c r="AA328" s="12"/>
      <c r="AB328" s="16">
        <f t="shared" si="193"/>
        <v>0</v>
      </c>
      <c r="AC328" s="11"/>
      <c r="AD328" s="11"/>
      <c r="AE328" s="11"/>
      <c r="AF328" s="12"/>
      <c r="AG328" s="16">
        <f t="shared" si="194"/>
        <v>0</v>
      </c>
      <c r="AH328" s="11"/>
      <c r="AI328" s="11"/>
      <c r="AJ328" s="11"/>
      <c r="AK328" s="12"/>
      <c r="AL328" s="16">
        <f t="shared" si="195"/>
        <v>0</v>
      </c>
      <c r="AM328" s="11"/>
      <c r="AN328" s="11"/>
      <c r="AO328" s="11"/>
      <c r="AP328" s="12"/>
      <c r="AQ328" s="16">
        <f t="shared" si="196"/>
        <v>0</v>
      </c>
      <c r="AR328" s="11"/>
      <c r="AS328" s="11"/>
      <c r="AT328" s="11"/>
      <c r="AU328" s="12"/>
      <c r="AV328" s="25">
        <f t="shared" si="197"/>
        <v>0</v>
      </c>
    </row>
    <row r="329" spans="1:48" x14ac:dyDescent="0.25">
      <c r="A329" s="9">
        <v>22</v>
      </c>
      <c r="B329" s="3" t="s">
        <v>23</v>
      </c>
      <c r="C329" s="22" t="s">
        <v>44</v>
      </c>
      <c r="D329" s="75"/>
      <c r="E329" s="75"/>
      <c r="F329" s="75"/>
      <c r="G329" s="76"/>
      <c r="H329" s="77">
        <f t="shared" si="189"/>
        <v>0</v>
      </c>
      <c r="I329" s="75"/>
      <c r="J329" s="75"/>
      <c r="K329" s="75"/>
      <c r="L329" s="76"/>
      <c r="M329" s="77">
        <f t="shared" si="190"/>
        <v>0</v>
      </c>
      <c r="N329" s="75"/>
      <c r="O329" s="75"/>
      <c r="P329" s="75"/>
      <c r="Q329" s="76"/>
      <c r="R329" s="77">
        <f t="shared" si="191"/>
        <v>0</v>
      </c>
      <c r="S329" s="75"/>
      <c r="T329" s="75"/>
      <c r="U329" s="75"/>
      <c r="V329" s="76"/>
      <c r="W329" s="77">
        <f t="shared" si="192"/>
        <v>0</v>
      </c>
      <c r="X329" s="11"/>
      <c r="Y329" s="11"/>
      <c r="Z329" s="11"/>
      <c r="AA329" s="12"/>
      <c r="AB329" s="16">
        <f t="shared" si="193"/>
        <v>0</v>
      </c>
      <c r="AC329" s="11"/>
      <c r="AD329" s="11"/>
      <c r="AE329" s="11"/>
      <c r="AF329" s="12"/>
      <c r="AG329" s="16">
        <f t="shared" si="194"/>
        <v>0</v>
      </c>
      <c r="AH329" s="11"/>
      <c r="AI329" s="11"/>
      <c r="AJ329" s="11"/>
      <c r="AK329" s="12"/>
      <c r="AL329" s="16">
        <f t="shared" si="195"/>
        <v>0</v>
      </c>
      <c r="AM329" s="11"/>
      <c r="AN329" s="11"/>
      <c r="AO329" s="11"/>
      <c r="AP329" s="12"/>
      <c r="AQ329" s="16">
        <f t="shared" si="196"/>
        <v>0</v>
      </c>
      <c r="AR329" s="11"/>
      <c r="AS329" s="11"/>
      <c r="AT329" s="11"/>
      <c r="AU329" s="12"/>
      <c r="AV329" s="25">
        <f t="shared" si="197"/>
        <v>0</v>
      </c>
    </row>
    <row r="330" spans="1:48" x14ac:dyDescent="0.25">
      <c r="A330" s="9">
        <v>22</v>
      </c>
      <c r="B330" s="3" t="s">
        <v>8</v>
      </c>
      <c r="C330" s="22" t="s">
        <v>44</v>
      </c>
      <c r="D330" s="75"/>
      <c r="E330" s="75"/>
      <c r="F330" s="75"/>
      <c r="G330" s="76"/>
      <c r="H330" s="77">
        <f t="shared" si="189"/>
        <v>0</v>
      </c>
      <c r="I330" s="75"/>
      <c r="J330" s="75"/>
      <c r="K330" s="75"/>
      <c r="L330" s="76"/>
      <c r="M330" s="77">
        <f t="shared" si="190"/>
        <v>0</v>
      </c>
      <c r="N330" s="75"/>
      <c r="O330" s="75"/>
      <c r="P330" s="75"/>
      <c r="Q330" s="76"/>
      <c r="R330" s="77">
        <f t="shared" si="191"/>
        <v>0</v>
      </c>
      <c r="S330" s="75"/>
      <c r="T330" s="75"/>
      <c r="U330" s="75"/>
      <c r="V330" s="76"/>
      <c r="W330" s="77">
        <f t="shared" si="192"/>
        <v>0</v>
      </c>
      <c r="X330" s="11"/>
      <c r="Y330" s="11"/>
      <c r="Z330" s="11"/>
      <c r="AA330" s="12"/>
      <c r="AB330" s="16">
        <f t="shared" si="193"/>
        <v>0</v>
      </c>
      <c r="AC330" s="11"/>
      <c r="AD330" s="11"/>
      <c r="AE330" s="11"/>
      <c r="AF330" s="12"/>
      <c r="AG330" s="16">
        <f t="shared" si="194"/>
        <v>0</v>
      </c>
      <c r="AH330" s="11"/>
      <c r="AI330" s="11"/>
      <c r="AJ330" s="11"/>
      <c r="AK330" s="12"/>
      <c r="AL330" s="16">
        <f t="shared" si="195"/>
        <v>0</v>
      </c>
      <c r="AM330" s="11"/>
      <c r="AN330" s="11"/>
      <c r="AO330" s="11"/>
      <c r="AP330" s="12"/>
      <c r="AQ330" s="16">
        <f t="shared" si="196"/>
        <v>0</v>
      </c>
      <c r="AR330" s="11"/>
      <c r="AS330" s="11"/>
      <c r="AT330" s="11"/>
      <c r="AU330" s="12"/>
      <c r="AV330" s="25">
        <f t="shared" si="197"/>
        <v>0</v>
      </c>
    </row>
    <row r="331" spans="1:48" x14ac:dyDescent="0.25">
      <c r="A331" s="9">
        <v>22</v>
      </c>
      <c r="B331" s="3" t="s">
        <v>9</v>
      </c>
      <c r="C331" s="22" t="s">
        <v>44</v>
      </c>
      <c r="D331" s="75"/>
      <c r="E331" s="75"/>
      <c r="F331" s="75"/>
      <c r="G331" s="76"/>
      <c r="H331" s="77">
        <f t="shared" si="189"/>
        <v>0</v>
      </c>
      <c r="I331" s="75"/>
      <c r="J331" s="75"/>
      <c r="K331" s="75"/>
      <c r="L331" s="76"/>
      <c r="M331" s="77">
        <f t="shared" si="190"/>
        <v>0</v>
      </c>
      <c r="N331" s="75"/>
      <c r="O331" s="75"/>
      <c r="P331" s="75"/>
      <c r="Q331" s="76"/>
      <c r="R331" s="77">
        <f t="shared" si="191"/>
        <v>0</v>
      </c>
      <c r="S331" s="75"/>
      <c r="T331" s="75"/>
      <c r="U331" s="75"/>
      <c r="V331" s="76"/>
      <c r="W331" s="77">
        <f t="shared" si="192"/>
        <v>0</v>
      </c>
      <c r="X331" s="11"/>
      <c r="Y331" s="11"/>
      <c r="Z331" s="11"/>
      <c r="AA331" s="12"/>
      <c r="AB331" s="16">
        <f t="shared" si="193"/>
        <v>0</v>
      </c>
      <c r="AC331" s="11"/>
      <c r="AD331" s="11"/>
      <c r="AE331" s="11"/>
      <c r="AF331" s="12"/>
      <c r="AG331" s="16">
        <f t="shared" si="194"/>
        <v>0</v>
      </c>
      <c r="AH331" s="11"/>
      <c r="AI331" s="11"/>
      <c r="AJ331" s="11"/>
      <c r="AK331" s="12"/>
      <c r="AL331" s="16">
        <f t="shared" si="195"/>
        <v>0</v>
      </c>
      <c r="AM331" s="11"/>
      <c r="AN331" s="11"/>
      <c r="AO331" s="11"/>
      <c r="AP331" s="12"/>
      <c r="AQ331" s="16">
        <f t="shared" si="196"/>
        <v>0</v>
      </c>
      <c r="AR331" s="11"/>
      <c r="AS331" s="11"/>
      <c r="AT331" s="11"/>
      <c r="AU331" s="12"/>
      <c r="AV331" s="25">
        <f t="shared" si="197"/>
        <v>0</v>
      </c>
    </row>
    <row r="332" spans="1:48" x14ac:dyDescent="0.25">
      <c r="A332" s="9">
        <v>22</v>
      </c>
      <c r="B332" s="3" t="s">
        <v>10</v>
      </c>
      <c r="C332" s="22" t="s">
        <v>44</v>
      </c>
      <c r="D332" s="75"/>
      <c r="E332" s="75"/>
      <c r="F332" s="75"/>
      <c r="G332" s="76"/>
      <c r="H332" s="77">
        <f t="shared" si="189"/>
        <v>0</v>
      </c>
      <c r="I332" s="75"/>
      <c r="J332" s="75"/>
      <c r="K332" s="75"/>
      <c r="L332" s="76"/>
      <c r="M332" s="77">
        <f t="shared" si="190"/>
        <v>0</v>
      </c>
      <c r="N332" s="75"/>
      <c r="O332" s="75"/>
      <c r="P332" s="75"/>
      <c r="Q332" s="76"/>
      <c r="R332" s="77">
        <f t="shared" si="191"/>
        <v>0</v>
      </c>
      <c r="S332" s="75"/>
      <c r="T332" s="75"/>
      <c r="U332" s="75"/>
      <c r="V332" s="76"/>
      <c r="W332" s="77">
        <f t="shared" si="192"/>
        <v>0</v>
      </c>
      <c r="X332" s="11"/>
      <c r="Y332" s="11"/>
      <c r="Z332" s="11"/>
      <c r="AA332" s="12"/>
      <c r="AB332" s="16">
        <f t="shared" si="193"/>
        <v>0</v>
      </c>
      <c r="AC332" s="11"/>
      <c r="AD332" s="11"/>
      <c r="AE332" s="11"/>
      <c r="AF332" s="12"/>
      <c r="AG332" s="16">
        <f t="shared" si="194"/>
        <v>0</v>
      </c>
      <c r="AH332" s="11"/>
      <c r="AI332" s="11"/>
      <c r="AJ332" s="11"/>
      <c r="AK332" s="12"/>
      <c r="AL332" s="16">
        <f t="shared" si="195"/>
        <v>0</v>
      </c>
      <c r="AM332" s="11"/>
      <c r="AN332" s="11"/>
      <c r="AO332" s="11"/>
      <c r="AP332" s="12"/>
      <c r="AQ332" s="16">
        <f t="shared" si="196"/>
        <v>0</v>
      </c>
      <c r="AR332" s="11"/>
      <c r="AS332" s="11"/>
      <c r="AT332" s="11"/>
      <c r="AU332" s="12"/>
      <c r="AV332" s="25">
        <f t="shared" si="197"/>
        <v>0</v>
      </c>
    </row>
    <row r="333" spans="1:48" x14ac:dyDescent="0.25">
      <c r="A333" s="9">
        <v>22</v>
      </c>
      <c r="B333" s="22" t="s">
        <v>34</v>
      </c>
      <c r="C333" s="22" t="s">
        <v>44</v>
      </c>
      <c r="D333" s="78"/>
      <c r="E333" s="78"/>
      <c r="F333" s="78"/>
      <c r="G333" s="79"/>
      <c r="H333" s="80">
        <f t="shared" si="189"/>
        <v>0</v>
      </c>
      <c r="I333" s="78"/>
      <c r="J333" s="78"/>
      <c r="K333" s="78"/>
      <c r="L333" s="79"/>
      <c r="M333" s="80">
        <f t="shared" si="190"/>
        <v>0</v>
      </c>
      <c r="N333" s="78"/>
      <c r="O333" s="78"/>
      <c r="P333" s="78"/>
      <c r="Q333" s="79"/>
      <c r="R333" s="80">
        <f t="shared" si="191"/>
        <v>0</v>
      </c>
      <c r="S333" s="78"/>
      <c r="T333" s="78"/>
      <c r="U333" s="78"/>
      <c r="V333" s="79"/>
      <c r="W333" s="80">
        <f t="shared" si="192"/>
        <v>0</v>
      </c>
      <c r="X333" s="13"/>
      <c r="Y333" s="13"/>
      <c r="Z333" s="13"/>
      <c r="AA333" s="14"/>
      <c r="AB333" s="17">
        <f t="shared" si="193"/>
        <v>0</v>
      </c>
      <c r="AC333" s="13"/>
      <c r="AD333" s="13"/>
      <c r="AE333" s="13"/>
      <c r="AF333" s="14"/>
      <c r="AG333" s="17">
        <f t="shared" si="194"/>
        <v>0</v>
      </c>
      <c r="AH333" s="13"/>
      <c r="AI333" s="13"/>
      <c r="AJ333" s="13"/>
      <c r="AK333" s="14"/>
      <c r="AL333" s="17">
        <f t="shared" si="195"/>
        <v>0</v>
      </c>
      <c r="AM333" s="13"/>
      <c r="AN333" s="13"/>
      <c r="AO333" s="13"/>
      <c r="AP333" s="14"/>
      <c r="AQ333" s="17">
        <f t="shared" si="196"/>
        <v>0</v>
      </c>
      <c r="AR333" s="13"/>
      <c r="AS333" s="13"/>
      <c r="AT333" s="13"/>
      <c r="AU333" s="14"/>
      <c r="AV333" s="26">
        <f t="shared" si="197"/>
        <v>0</v>
      </c>
    </row>
    <row r="334" spans="1:48" x14ac:dyDescent="0.25">
      <c r="A334" s="9">
        <v>22</v>
      </c>
      <c r="B334" s="27"/>
      <c r="C334" s="28"/>
      <c r="D334" s="81"/>
      <c r="E334" s="82"/>
      <c r="F334" s="82"/>
      <c r="G334" s="82"/>
      <c r="H334" s="83">
        <f>SUM(H321:H333)</f>
        <v>0</v>
      </c>
      <c r="I334" s="82"/>
      <c r="J334" s="82"/>
      <c r="K334" s="82"/>
      <c r="L334" s="82"/>
      <c r="M334" s="83">
        <f>SUM(M321:M333)</f>
        <v>0</v>
      </c>
      <c r="N334" s="82"/>
      <c r="O334" s="82"/>
      <c r="P334" s="82"/>
      <c r="Q334" s="82"/>
      <c r="R334" s="83">
        <f>SUM(R321:R333)</f>
        <v>0</v>
      </c>
      <c r="S334" s="82"/>
      <c r="T334" s="82"/>
      <c r="U334" s="82"/>
      <c r="V334" s="82"/>
      <c r="W334" s="83">
        <f>SUM(W321:W333)</f>
        <v>0</v>
      </c>
      <c r="X334" s="29"/>
      <c r="Y334" s="29"/>
      <c r="Z334" s="29"/>
      <c r="AA334" s="29"/>
      <c r="AB334" s="30">
        <f>SUM(AB321:AB333)</f>
        <v>0</v>
      </c>
      <c r="AC334" s="29"/>
      <c r="AD334" s="29"/>
      <c r="AE334" s="29"/>
      <c r="AF334" s="29"/>
      <c r="AG334" s="30">
        <f>SUM(AG321:AG333)</f>
        <v>0</v>
      </c>
      <c r="AH334" s="29"/>
      <c r="AI334" s="29"/>
      <c r="AJ334" s="29"/>
      <c r="AK334" s="29"/>
      <c r="AL334" s="30">
        <f>SUM(AL321:AL333)</f>
        <v>0</v>
      </c>
      <c r="AM334" s="29"/>
      <c r="AN334" s="29"/>
      <c r="AO334" s="29"/>
      <c r="AP334" s="29"/>
      <c r="AQ334" s="30">
        <f>SUM(AQ321:AQ333)</f>
        <v>0</v>
      </c>
      <c r="AR334" s="29"/>
      <c r="AS334" s="29"/>
      <c r="AT334" s="29"/>
      <c r="AU334" s="29"/>
      <c r="AV334" s="30">
        <f>SUM(AV321:AV333)</f>
        <v>0</v>
      </c>
    </row>
    <row r="335" spans="1:48" x14ac:dyDescent="0.25">
      <c r="A335" s="9">
        <v>22</v>
      </c>
      <c r="B335" s="115" t="str">
        <f>"Буква (или иное название) класса "&amp;A576&amp;":"</f>
        <v>Буква (или иное название) класса 39:</v>
      </c>
      <c r="C335" s="116"/>
      <c r="D335" s="106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</row>
    <row r="336" spans="1:48" x14ac:dyDescent="0.25">
      <c r="A336" s="9">
        <v>23</v>
      </c>
      <c r="B336" s="20" t="s">
        <v>0</v>
      </c>
      <c r="C336" s="21" t="s">
        <v>44</v>
      </c>
      <c r="D336" s="75"/>
      <c r="E336" s="75"/>
      <c r="F336" s="75"/>
      <c r="G336" s="76"/>
      <c r="H336" s="77">
        <f t="shared" ref="H336:H348" si="198">COUNTA(D336:G336)</f>
        <v>0</v>
      </c>
      <c r="I336" s="75"/>
      <c r="J336" s="75"/>
      <c r="K336" s="75"/>
      <c r="L336" s="76"/>
      <c r="M336" s="77">
        <f t="shared" ref="M336:M348" si="199">COUNTA(I336:L336)</f>
        <v>0</v>
      </c>
      <c r="N336" s="75"/>
      <c r="O336" s="75"/>
      <c r="P336" s="75"/>
      <c r="Q336" s="76"/>
      <c r="R336" s="77">
        <f t="shared" ref="R336:R348" si="200">COUNTA(N336:Q336)</f>
        <v>0</v>
      </c>
      <c r="S336" s="75"/>
      <c r="T336" s="75"/>
      <c r="U336" s="75"/>
      <c r="V336" s="76"/>
      <c r="W336" s="77">
        <f t="shared" ref="W336:W348" si="201">COUNTA(S336:V336)</f>
        <v>0</v>
      </c>
      <c r="X336" s="11"/>
      <c r="Y336" s="11"/>
      <c r="Z336" s="11"/>
      <c r="AA336" s="12"/>
      <c r="AB336" s="16">
        <f t="shared" ref="AB336:AB348" si="202">COUNTA(X336:AA336)</f>
        <v>0</v>
      </c>
      <c r="AC336" s="11"/>
      <c r="AD336" s="11"/>
      <c r="AE336" s="11"/>
      <c r="AF336" s="12"/>
      <c r="AG336" s="16">
        <f t="shared" ref="AG336:AG348" si="203">COUNTA(AC336:AF336)</f>
        <v>0</v>
      </c>
      <c r="AH336" s="11"/>
      <c r="AI336" s="11"/>
      <c r="AJ336" s="11"/>
      <c r="AK336" s="12"/>
      <c r="AL336" s="16">
        <f t="shared" ref="AL336:AL348" si="204">COUNTA(AH336:AK336)</f>
        <v>0</v>
      </c>
      <c r="AM336" s="11"/>
      <c r="AN336" s="11"/>
      <c r="AO336" s="11"/>
      <c r="AP336" s="12"/>
      <c r="AQ336" s="16">
        <f t="shared" ref="AQ336:AQ348" si="205">COUNTA(AM336:AP336)</f>
        <v>0</v>
      </c>
      <c r="AR336" s="11"/>
      <c r="AS336" s="11"/>
      <c r="AT336" s="11"/>
      <c r="AU336" s="12"/>
      <c r="AV336" s="25">
        <f t="shared" ref="AV336:AV348" si="206">COUNTA(AR336:AU336)</f>
        <v>0</v>
      </c>
    </row>
    <row r="337" spans="1:48" x14ac:dyDescent="0.25">
      <c r="A337" s="9">
        <v>23</v>
      </c>
      <c r="B337" s="3" t="s">
        <v>1</v>
      </c>
      <c r="C337" s="22" t="s">
        <v>44</v>
      </c>
      <c r="D337" s="75"/>
      <c r="E337" s="75"/>
      <c r="F337" s="75"/>
      <c r="G337" s="76"/>
      <c r="H337" s="77">
        <f t="shared" si="198"/>
        <v>0</v>
      </c>
      <c r="I337" s="75"/>
      <c r="J337" s="75"/>
      <c r="K337" s="75"/>
      <c r="L337" s="76"/>
      <c r="M337" s="77">
        <f t="shared" si="199"/>
        <v>0</v>
      </c>
      <c r="N337" s="75"/>
      <c r="O337" s="75"/>
      <c r="P337" s="75"/>
      <c r="Q337" s="76"/>
      <c r="R337" s="77">
        <f t="shared" si="200"/>
        <v>0</v>
      </c>
      <c r="S337" s="75"/>
      <c r="T337" s="75"/>
      <c r="U337" s="75"/>
      <c r="V337" s="76"/>
      <c r="W337" s="77">
        <f t="shared" si="201"/>
        <v>0</v>
      </c>
      <c r="X337" s="11"/>
      <c r="Y337" s="11"/>
      <c r="Z337" s="11"/>
      <c r="AA337" s="12"/>
      <c r="AB337" s="16">
        <f t="shared" si="202"/>
        <v>0</v>
      </c>
      <c r="AC337" s="11"/>
      <c r="AD337" s="11"/>
      <c r="AE337" s="11"/>
      <c r="AF337" s="12"/>
      <c r="AG337" s="16">
        <f t="shared" si="203"/>
        <v>0</v>
      </c>
      <c r="AH337" s="11"/>
      <c r="AI337" s="11"/>
      <c r="AJ337" s="11"/>
      <c r="AK337" s="12"/>
      <c r="AL337" s="16">
        <f t="shared" si="204"/>
        <v>0</v>
      </c>
      <c r="AM337" s="11"/>
      <c r="AN337" s="11"/>
      <c r="AO337" s="11"/>
      <c r="AP337" s="12"/>
      <c r="AQ337" s="16">
        <f t="shared" si="205"/>
        <v>0</v>
      </c>
      <c r="AR337" s="11"/>
      <c r="AS337" s="11"/>
      <c r="AT337" s="11"/>
      <c r="AU337" s="12"/>
      <c r="AV337" s="25">
        <f t="shared" si="206"/>
        <v>0</v>
      </c>
    </row>
    <row r="338" spans="1:48" x14ac:dyDescent="0.25">
      <c r="A338" s="9">
        <v>23</v>
      </c>
      <c r="B338" s="3" t="s">
        <v>2</v>
      </c>
      <c r="C338" s="22" t="s">
        <v>44</v>
      </c>
      <c r="D338" s="75"/>
      <c r="E338" s="75"/>
      <c r="F338" s="75"/>
      <c r="G338" s="76"/>
      <c r="H338" s="77">
        <f t="shared" si="198"/>
        <v>0</v>
      </c>
      <c r="I338" s="75"/>
      <c r="J338" s="75"/>
      <c r="K338" s="75"/>
      <c r="L338" s="76"/>
      <c r="M338" s="77">
        <f t="shared" si="199"/>
        <v>0</v>
      </c>
      <c r="N338" s="75"/>
      <c r="O338" s="75"/>
      <c r="P338" s="75"/>
      <c r="Q338" s="76"/>
      <c r="R338" s="77">
        <f t="shared" si="200"/>
        <v>0</v>
      </c>
      <c r="S338" s="75"/>
      <c r="T338" s="75"/>
      <c r="U338" s="75"/>
      <c r="V338" s="76"/>
      <c r="W338" s="77">
        <f t="shared" si="201"/>
        <v>0</v>
      </c>
      <c r="X338" s="11"/>
      <c r="Y338" s="11"/>
      <c r="Z338" s="11"/>
      <c r="AA338" s="12"/>
      <c r="AB338" s="16">
        <f t="shared" si="202"/>
        <v>0</v>
      </c>
      <c r="AC338" s="11"/>
      <c r="AD338" s="11"/>
      <c r="AE338" s="11"/>
      <c r="AF338" s="12"/>
      <c r="AG338" s="16">
        <f t="shared" si="203"/>
        <v>0</v>
      </c>
      <c r="AH338" s="11"/>
      <c r="AI338" s="11"/>
      <c r="AJ338" s="11"/>
      <c r="AK338" s="12"/>
      <c r="AL338" s="16">
        <f t="shared" si="204"/>
        <v>0</v>
      </c>
      <c r="AM338" s="11"/>
      <c r="AN338" s="11"/>
      <c r="AO338" s="11"/>
      <c r="AP338" s="12"/>
      <c r="AQ338" s="16">
        <f t="shared" si="205"/>
        <v>0</v>
      </c>
      <c r="AR338" s="11"/>
      <c r="AS338" s="11"/>
      <c r="AT338" s="11"/>
      <c r="AU338" s="12"/>
      <c r="AV338" s="25">
        <f t="shared" si="206"/>
        <v>0</v>
      </c>
    </row>
    <row r="339" spans="1:48" x14ac:dyDescent="0.25">
      <c r="A339" s="9">
        <v>23</v>
      </c>
      <c r="B339" s="3" t="s">
        <v>3</v>
      </c>
      <c r="C339" s="22" t="s">
        <v>44</v>
      </c>
      <c r="D339" s="75"/>
      <c r="E339" s="75"/>
      <c r="F339" s="75"/>
      <c r="G339" s="76"/>
      <c r="H339" s="77">
        <f t="shared" si="198"/>
        <v>0</v>
      </c>
      <c r="I339" s="75"/>
      <c r="J339" s="75"/>
      <c r="K339" s="75"/>
      <c r="L339" s="76"/>
      <c r="M339" s="77">
        <f t="shared" si="199"/>
        <v>0</v>
      </c>
      <c r="N339" s="75"/>
      <c r="O339" s="75"/>
      <c r="P339" s="75"/>
      <c r="Q339" s="76"/>
      <c r="R339" s="77">
        <f t="shared" si="200"/>
        <v>0</v>
      </c>
      <c r="S339" s="75"/>
      <c r="T339" s="75"/>
      <c r="U339" s="75"/>
      <c r="V339" s="76"/>
      <c r="W339" s="77">
        <f t="shared" si="201"/>
        <v>0</v>
      </c>
      <c r="X339" s="11"/>
      <c r="Y339" s="11"/>
      <c r="Z339" s="11"/>
      <c r="AA339" s="12"/>
      <c r="AB339" s="16">
        <f t="shared" si="202"/>
        <v>0</v>
      </c>
      <c r="AC339" s="11"/>
      <c r="AD339" s="11"/>
      <c r="AE339" s="11"/>
      <c r="AF339" s="12"/>
      <c r="AG339" s="16">
        <f t="shared" si="203"/>
        <v>0</v>
      </c>
      <c r="AH339" s="11"/>
      <c r="AI339" s="11"/>
      <c r="AJ339" s="11"/>
      <c r="AK339" s="12"/>
      <c r="AL339" s="16">
        <f t="shared" si="204"/>
        <v>0</v>
      </c>
      <c r="AM339" s="11"/>
      <c r="AN339" s="11"/>
      <c r="AO339" s="11"/>
      <c r="AP339" s="12"/>
      <c r="AQ339" s="16">
        <f t="shared" si="205"/>
        <v>0</v>
      </c>
      <c r="AR339" s="11"/>
      <c r="AS339" s="11"/>
      <c r="AT339" s="11"/>
      <c r="AU339" s="12"/>
      <c r="AV339" s="25">
        <f t="shared" si="206"/>
        <v>0</v>
      </c>
    </row>
    <row r="340" spans="1:48" x14ac:dyDescent="0.25">
      <c r="A340" s="9">
        <v>23</v>
      </c>
      <c r="B340" s="3" t="s">
        <v>4</v>
      </c>
      <c r="C340" s="22" t="s">
        <v>44</v>
      </c>
      <c r="D340" s="75"/>
      <c r="E340" s="75"/>
      <c r="F340" s="75"/>
      <c r="G340" s="76"/>
      <c r="H340" s="77">
        <f t="shared" si="198"/>
        <v>0</v>
      </c>
      <c r="I340" s="75"/>
      <c r="J340" s="75"/>
      <c r="K340" s="75"/>
      <c r="L340" s="76"/>
      <c r="M340" s="77">
        <f t="shared" si="199"/>
        <v>0</v>
      </c>
      <c r="N340" s="75"/>
      <c r="O340" s="75"/>
      <c r="P340" s="75"/>
      <c r="Q340" s="76"/>
      <c r="R340" s="77">
        <f t="shared" si="200"/>
        <v>0</v>
      </c>
      <c r="S340" s="75"/>
      <c r="T340" s="75"/>
      <c r="U340" s="75"/>
      <c r="V340" s="76"/>
      <c r="W340" s="77">
        <f t="shared" si="201"/>
        <v>0</v>
      </c>
      <c r="X340" s="11"/>
      <c r="Y340" s="11"/>
      <c r="Z340" s="11"/>
      <c r="AA340" s="12"/>
      <c r="AB340" s="16">
        <f t="shared" si="202"/>
        <v>0</v>
      </c>
      <c r="AC340" s="11"/>
      <c r="AD340" s="11"/>
      <c r="AE340" s="11"/>
      <c r="AF340" s="12"/>
      <c r="AG340" s="16">
        <f t="shared" si="203"/>
        <v>0</v>
      </c>
      <c r="AH340" s="11"/>
      <c r="AI340" s="11"/>
      <c r="AJ340" s="11"/>
      <c r="AK340" s="12"/>
      <c r="AL340" s="16">
        <f t="shared" si="204"/>
        <v>0</v>
      </c>
      <c r="AM340" s="11"/>
      <c r="AN340" s="11"/>
      <c r="AO340" s="11"/>
      <c r="AP340" s="12"/>
      <c r="AQ340" s="16">
        <f t="shared" si="205"/>
        <v>0</v>
      </c>
      <c r="AR340" s="11"/>
      <c r="AS340" s="11"/>
      <c r="AT340" s="11"/>
      <c r="AU340" s="12"/>
      <c r="AV340" s="25">
        <f t="shared" si="206"/>
        <v>0</v>
      </c>
    </row>
    <row r="341" spans="1:48" x14ac:dyDescent="0.25">
      <c r="A341" s="9">
        <v>23</v>
      </c>
      <c r="B341" s="3" t="s">
        <v>5</v>
      </c>
      <c r="C341" s="22" t="s">
        <v>44</v>
      </c>
      <c r="D341" s="75"/>
      <c r="E341" s="75"/>
      <c r="F341" s="75"/>
      <c r="G341" s="76"/>
      <c r="H341" s="77">
        <f t="shared" si="198"/>
        <v>0</v>
      </c>
      <c r="I341" s="75"/>
      <c r="J341" s="75"/>
      <c r="K341" s="75"/>
      <c r="L341" s="76"/>
      <c r="M341" s="77">
        <f t="shared" si="199"/>
        <v>0</v>
      </c>
      <c r="N341" s="75"/>
      <c r="O341" s="75"/>
      <c r="P341" s="75"/>
      <c r="Q341" s="76"/>
      <c r="R341" s="77">
        <f t="shared" si="200"/>
        <v>0</v>
      </c>
      <c r="S341" s="75"/>
      <c r="T341" s="75"/>
      <c r="U341" s="75"/>
      <c r="V341" s="76"/>
      <c r="W341" s="77">
        <f t="shared" si="201"/>
        <v>0</v>
      </c>
      <c r="X341" s="11"/>
      <c r="Y341" s="11"/>
      <c r="Z341" s="11"/>
      <c r="AA341" s="12"/>
      <c r="AB341" s="16">
        <f t="shared" si="202"/>
        <v>0</v>
      </c>
      <c r="AC341" s="11"/>
      <c r="AD341" s="11"/>
      <c r="AE341" s="11"/>
      <c r="AF341" s="12"/>
      <c r="AG341" s="16">
        <f t="shared" si="203"/>
        <v>0</v>
      </c>
      <c r="AH341" s="11"/>
      <c r="AI341" s="11"/>
      <c r="AJ341" s="11"/>
      <c r="AK341" s="12"/>
      <c r="AL341" s="16">
        <f t="shared" si="204"/>
        <v>0</v>
      </c>
      <c r="AM341" s="11"/>
      <c r="AN341" s="11"/>
      <c r="AO341" s="11"/>
      <c r="AP341" s="12"/>
      <c r="AQ341" s="16">
        <f t="shared" si="205"/>
        <v>0</v>
      </c>
      <c r="AR341" s="11"/>
      <c r="AS341" s="11"/>
      <c r="AT341" s="11"/>
      <c r="AU341" s="12"/>
      <c r="AV341" s="25">
        <f t="shared" si="206"/>
        <v>0</v>
      </c>
    </row>
    <row r="342" spans="1:48" x14ac:dyDescent="0.25">
      <c r="A342" s="9">
        <v>23</v>
      </c>
      <c r="B342" s="3" t="s">
        <v>6</v>
      </c>
      <c r="C342" s="22" t="s">
        <v>44</v>
      </c>
      <c r="D342" s="75"/>
      <c r="E342" s="75"/>
      <c r="F342" s="75"/>
      <c r="G342" s="76"/>
      <c r="H342" s="77">
        <f t="shared" si="198"/>
        <v>0</v>
      </c>
      <c r="I342" s="75"/>
      <c r="J342" s="75"/>
      <c r="K342" s="75"/>
      <c r="L342" s="76"/>
      <c r="M342" s="77">
        <f t="shared" si="199"/>
        <v>0</v>
      </c>
      <c r="N342" s="75"/>
      <c r="O342" s="75"/>
      <c r="P342" s="75"/>
      <c r="Q342" s="76"/>
      <c r="R342" s="77">
        <f t="shared" si="200"/>
        <v>0</v>
      </c>
      <c r="S342" s="75"/>
      <c r="T342" s="75"/>
      <c r="U342" s="75"/>
      <c r="V342" s="76"/>
      <c r="W342" s="77">
        <f t="shared" si="201"/>
        <v>0</v>
      </c>
      <c r="X342" s="11"/>
      <c r="Y342" s="11"/>
      <c r="Z342" s="11"/>
      <c r="AA342" s="12"/>
      <c r="AB342" s="16">
        <f t="shared" si="202"/>
        <v>0</v>
      </c>
      <c r="AC342" s="11"/>
      <c r="AD342" s="11"/>
      <c r="AE342" s="11"/>
      <c r="AF342" s="12"/>
      <c r="AG342" s="16">
        <f t="shared" si="203"/>
        <v>0</v>
      </c>
      <c r="AH342" s="11"/>
      <c r="AI342" s="11"/>
      <c r="AJ342" s="11"/>
      <c r="AK342" s="12"/>
      <c r="AL342" s="16">
        <f t="shared" si="204"/>
        <v>0</v>
      </c>
      <c r="AM342" s="11"/>
      <c r="AN342" s="11"/>
      <c r="AO342" s="11"/>
      <c r="AP342" s="12"/>
      <c r="AQ342" s="16">
        <f t="shared" si="205"/>
        <v>0</v>
      </c>
      <c r="AR342" s="11"/>
      <c r="AS342" s="11"/>
      <c r="AT342" s="11"/>
      <c r="AU342" s="12"/>
      <c r="AV342" s="25">
        <f t="shared" si="206"/>
        <v>0</v>
      </c>
    </row>
    <row r="343" spans="1:48" x14ac:dyDescent="0.25">
      <c r="A343" s="9">
        <v>23</v>
      </c>
      <c r="B343" s="3" t="s">
        <v>7</v>
      </c>
      <c r="C343" s="22" t="s">
        <v>44</v>
      </c>
      <c r="D343" s="75"/>
      <c r="E343" s="75"/>
      <c r="F343" s="75"/>
      <c r="G343" s="76"/>
      <c r="H343" s="77">
        <f t="shared" si="198"/>
        <v>0</v>
      </c>
      <c r="I343" s="75"/>
      <c r="J343" s="75"/>
      <c r="K343" s="75"/>
      <c r="L343" s="76"/>
      <c r="M343" s="77">
        <f t="shared" si="199"/>
        <v>0</v>
      </c>
      <c r="N343" s="75"/>
      <c r="O343" s="75"/>
      <c r="P343" s="75"/>
      <c r="Q343" s="76"/>
      <c r="R343" s="77">
        <f t="shared" si="200"/>
        <v>0</v>
      </c>
      <c r="S343" s="75"/>
      <c r="T343" s="75"/>
      <c r="U343" s="75"/>
      <c r="V343" s="76"/>
      <c r="W343" s="77">
        <f t="shared" si="201"/>
        <v>0</v>
      </c>
      <c r="X343" s="11"/>
      <c r="Y343" s="11"/>
      <c r="Z343" s="11"/>
      <c r="AA343" s="12"/>
      <c r="AB343" s="16">
        <f t="shared" si="202"/>
        <v>0</v>
      </c>
      <c r="AC343" s="11"/>
      <c r="AD343" s="11"/>
      <c r="AE343" s="11"/>
      <c r="AF343" s="12"/>
      <c r="AG343" s="16">
        <f t="shared" si="203"/>
        <v>0</v>
      </c>
      <c r="AH343" s="11"/>
      <c r="AI343" s="11"/>
      <c r="AJ343" s="11"/>
      <c r="AK343" s="12"/>
      <c r="AL343" s="16">
        <f t="shared" si="204"/>
        <v>0</v>
      </c>
      <c r="AM343" s="11"/>
      <c r="AN343" s="11"/>
      <c r="AO343" s="11"/>
      <c r="AP343" s="12"/>
      <c r="AQ343" s="16">
        <f t="shared" si="205"/>
        <v>0</v>
      </c>
      <c r="AR343" s="11"/>
      <c r="AS343" s="11"/>
      <c r="AT343" s="11"/>
      <c r="AU343" s="12"/>
      <c r="AV343" s="25">
        <f t="shared" si="206"/>
        <v>0</v>
      </c>
    </row>
    <row r="344" spans="1:48" x14ac:dyDescent="0.25">
      <c r="A344" s="9">
        <v>23</v>
      </c>
      <c r="B344" s="3" t="s">
        <v>23</v>
      </c>
      <c r="C344" s="22" t="s">
        <v>44</v>
      </c>
      <c r="D344" s="75"/>
      <c r="E344" s="75"/>
      <c r="F344" s="75"/>
      <c r="G344" s="76"/>
      <c r="H344" s="77">
        <f t="shared" si="198"/>
        <v>0</v>
      </c>
      <c r="I344" s="75"/>
      <c r="J344" s="75"/>
      <c r="K344" s="75"/>
      <c r="L344" s="76"/>
      <c r="M344" s="77">
        <f t="shared" si="199"/>
        <v>0</v>
      </c>
      <c r="N344" s="75"/>
      <c r="O344" s="75"/>
      <c r="P344" s="75"/>
      <c r="Q344" s="76"/>
      <c r="R344" s="77">
        <f t="shared" si="200"/>
        <v>0</v>
      </c>
      <c r="S344" s="75"/>
      <c r="T344" s="75"/>
      <c r="U344" s="75"/>
      <c r="V344" s="76"/>
      <c r="W344" s="77">
        <f t="shared" si="201"/>
        <v>0</v>
      </c>
      <c r="X344" s="11"/>
      <c r="Y344" s="11"/>
      <c r="Z344" s="11"/>
      <c r="AA344" s="12"/>
      <c r="AB344" s="16">
        <f t="shared" si="202"/>
        <v>0</v>
      </c>
      <c r="AC344" s="11"/>
      <c r="AD344" s="11"/>
      <c r="AE344" s="11"/>
      <c r="AF344" s="12"/>
      <c r="AG344" s="16">
        <f t="shared" si="203"/>
        <v>0</v>
      </c>
      <c r="AH344" s="11"/>
      <c r="AI344" s="11"/>
      <c r="AJ344" s="11"/>
      <c r="AK344" s="12"/>
      <c r="AL344" s="16">
        <f t="shared" si="204"/>
        <v>0</v>
      </c>
      <c r="AM344" s="11"/>
      <c r="AN344" s="11"/>
      <c r="AO344" s="11"/>
      <c r="AP344" s="12"/>
      <c r="AQ344" s="16">
        <f t="shared" si="205"/>
        <v>0</v>
      </c>
      <c r="AR344" s="11"/>
      <c r="AS344" s="11"/>
      <c r="AT344" s="11"/>
      <c r="AU344" s="12"/>
      <c r="AV344" s="25">
        <f t="shared" si="206"/>
        <v>0</v>
      </c>
    </row>
    <row r="345" spans="1:48" x14ac:dyDescent="0.25">
      <c r="A345" s="9">
        <v>23</v>
      </c>
      <c r="B345" s="3" t="s">
        <v>8</v>
      </c>
      <c r="C345" s="22" t="s">
        <v>44</v>
      </c>
      <c r="D345" s="75"/>
      <c r="E345" s="75"/>
      <c r="F345" s="75"/>
      <c r="G345" s="76"/>
      <c r="H345" s="77">
        <f t="shared" si="198"/>
        <v>0</v>
      </c>
      <c r="I345" s="75"/>
      <c r="J345" s="75"/>
      <c r="K345" s="75"/>
      <c r="L345" s="76"/>
      <c r="M345" s="77">
        <f t="shared" si="199"/>
        <v>0</v>
      </c>
      <c r="N345" s="75"/>
      <c r="O345" s="75"/>
      <c r="P345" s="75"/>
      <c r="Q345" s="76"/>
      <c r="R345" s="77">
        <f t="shared" si="200"/>
        <v>0</v>
      </c>
      <c r="S345" s="75"/>
      <c r="T345" s="75"/>
      <c r="U345" s="75"/>
      <c r="V345" s="76"/>
      <c r="W345" s="77">
        <f t="shared" si="201"/>
        <v>0</v>
      </c>
      <c r="X345" s="11"/>
      <c r="Y345" s="11"/>
      <c r="Z345" s="11"/>
      <c r="AA345" s="12"/>
      <c r="AB345" s="16">
        <f t="shared" si="202"/>
        <v>0</v>
      </c>
      <c r="AC345" s="11"/>
      <c r="AD345" s="11"/>
      <c r="AE345" s="11"/>
      <c r="AF345" s="12"/>
      <c r="AG345" s="16">
        <f t="shared" si="203"/>
        <v>0</v>
      </c>
      <c r="AH345" s="11"/>
      <c r="AI345" s="11"/>
      <c r="AJ345" s="11"/>
      <c r="AK345" s="12"/>
      <c r="AL345" s="16">
        <f t="shared" si="204"/>
        <v>0</v>
      </c>
      <c r="AM345" s="11"/>
      <c r="AN345" s="11"/>
      <c r="AO345" s="11"/>
      <c r="AP345" s="12"/>
      <c r="AQ345" s="16">
        <f t="shared" si="205"/>
        <v>0</v>
      </c>
      <c r="AR345" s="11"/>
      <c r="AS345" s="11"/>
      <c r="AT345" s="11"/>
      <c r="AU345" s="12"/>
      <c r="AV345" s="25">
        <f t="shared" si="206"/>
        <v>0</v>
      </c>
    </row>
    <row r="346" spans="1:48" x14ac:dyDescent="0.25">
      <c r="A346" s="9">
        <v>23</v>
      </c>
      <c r="B346" s="3" t="s">
        <v>9</v>
      </c>
      <c r="C346" s="22" t="s">
        <v>44</v>
      </c>
      <c r="D346" s="75"/>
      <c r="E346" s="75"/>
      <c r="F346" s="75"/>
      <c r="G346" s="76"/>
      <c r="H346" s="77">
        <f t="shared" si="198"/>
        <v>0</v>
      </c>
      <c r="I346" s="75"/>
      <c r="J346" s="75"/>
      <c r="K346" s="75"/>
      <c r="L346" s="76"/>
      <c r="M346" s="77">
        <f t="shared" si="199"/>
        <v>0</v>
      </c>
      <c r="N346" s="75"/>
      <c r="O346" s="75"/>
      <c r="P346" s="75"/>
      <c r="Q346" s="76"/>
      <c r="R346" s="77">
        <f t="shared" si="200"/>
        <v>0</v>
      </c>
      <c r="S346" s="75"/>
      <c r="T346" s="75"/>
      <c r="U346" s="75"/>
      <c r="V346" s="76"/>
      <c r="W346" s="77">
        <f t="shared" si="201"/>
        <v>0</v>
      </c>
      <c r="X346" s="11"/>
      <c r="Y346" s="11"/>
      <c r="Z346" s="11"/>
      <c r="AA346" s="12"/>
      <c r="AB346" s="16">
        <f t="shared" si="202"/>
        <v>0</v>
      </c>
      <c r="AC346" s="11"/>
      <c r="AD346" s="11"/>
      <c r="AE346" s="11"/>
      <c r="AF346" s="12"/>
      <c r="AG346" s="16">
        <f t="shared" si="203"/>
        <v>0</v>
      </c>
      <c r="AH346" s="11"/>
      <c r="AI346" s="11"/>
      <c r="AJ346" s="11"/>
      <c r="AK346" s="12"/>
      <c r="AL346" s="16">
        <f t="shared" si="204"/>
        <v>0</v>
      </c>
      <c r="AM346" s="11"/>
      <c r="AN346" s="11"/>
      <c r="AO346" s="11"/>
      <c r="AP346" s="12"/>
      <c r="AQ346" s="16">
        <f t="shared" si="205"/>
        <v>0</v>
      </c>
      <c r="AR346" s="11"/>
      <c r="AS346" s="11"/>
      <c r="AT346" s="11"/>
      <c r="AU346" s="12"/>
      <c r="AV346" s="25">
        <f t="shared" si="206"/>
        <v>0</v>
      </c>
    </row>
    <row r="347" spans="1:48" x14ac:dyDescent="0.25">
      <c r="A347" s="9">
        <v>23</v>
      </c>
      <c r="B347" s="3" t="s">
        <v>10</v>
      </c>
      <c r="C347" s="22" t="s">
        <v>44</v>
      </c>
      <c r="D347" s="75"/>
      <c r="E347" s="75"/>
      <c r="F347" s="75"/>
      <c r="G347" s="76"/>
      <c r="H347" s="77">
        <f t="shared" si="198"/>
        <v>0</v>
      </c>
      <c r="I347" s="75"/>
      <c r="J347" s="75"/>
      <c r="K347" s="75"/>
      <c r="L347" s="76"/>
      <c r="M347" s="77">
        <f t="shared" si="199"/>
        <v>0</v>
      </c>
      <c r="N347" s="75"/>
      <c r="O347" s="75"/>
      <c r="P347" s="75"/>
      <c r="Q347" s="76"/>
      <c r="R347" s="77">
        <f t="shared" si="200"/>
        <v>0</v>
      </c>
      <c r="S347" s="75"/>
      <c r="T347" s="75"/>
      <c r="U347" s="75"/>
      <c r="V347" s="76"/>
      <c r="W347" s="77">
        <f t="shared" si="201"/>
        <v>0</v>
      </c>
      <c r="X347" s="11"/>
      <c r="Y347" s="11"/>
      <c r="Z347" s="11"/>
      <c r="AA347" s="12"/>
      <c r="AB347" s="16">
        <f t="shared" si="202"/>
        <v>0</v>
      </c>
      <c r="AC347" s="11"/>
      <c r="AD347" s="11"/>
      <c r="AE347" s="11"/>
      <c r="AF347" s="12"/>
      <c r="AG347" s="16">
        <f t="shared" si="203"/>
        <v>0</v>
      </c>
      <c r="AH347" s="11"/>
      <c r="AI347" s="11"/>
      <c r="AJ347" s="11"/>
      <c r="AK347" s="12"/>
      <c r="AL347" s="16">
        <f t="shared" si="204"/>
        <v>0</v>
      </c>
      <c r="AM347" s="11"/>
      <c r="AN347" s="11"/>
      <c r="AO347" s="11"/>
      <c r="AP347" s="12"/>
      <c r="AQ347" s="16">
        <f t="shared" si="205"/>
        <v>0</v>
      </c>
      <c r="AR347" s="11"/>
      <c r="AS347" s="11"/>
      <c r="AT347" s="11"/>
      <c r="AU347" s="12"/>
      <c r="AV347" s="25">
        <f t="shared" si="206"/>
        <v>0</v>
      </c>
    </row>
    <row r="348" spans="1:48" x14ac:dyDescent="0.25">
      <c r="A348" s="9">
        <v>23</v>
      </c>
      <c r="B348" s="22" t="s">
        <v>34</v>
      </c>
      <c r="C348" s="22" t="s">
        <v>44</v>
      </c>
      <c r="D348" s="78"/>
      <c r="E348" s="78"/>
      <c r="F348" s="78"/>
      <c r="G348" s="79"/>
      <c r="H348" s="80">
        <f t="shared" si="198"/>
        <v>0</v>
      </c>
      <c r="I348" s="78"/>
      <c r="J348" s="78"/>
      <c r="K348" s="78"/>
      <c r="L348" s="79"/>
      <c r="M348" s="80">
        <f t="shared" si="199"/>
        <v>0</v>
      </c>
      <c r="N348" s="78"/>
      <c r="O348" s="78"/>
      <c r="P348" s="78"/>
      <c r="Q348" s="79"/>
      <c r="R348" s="80">
        <f t="shared" si="200"/>
        <v>0</v>
      </c>
      <c r="S348" s="78"/>
      <c r="T348" s="78"/>
      <c r="U348" s="78"/>
      <c r="V348" s="79"/>
      <c r="W348" s="80">
        <f t="shared" si="201"/>
        <v>0</v>
      </c>
      <c r="X348" s="13"/>
      <c r="Y348" s="13"/>
      <c r="Z348" s="13"/>
      <c r="AA348" s="14"/>
      <c r="AB348" s="17">
        <f t="shared" si="202"/>
        <v>0</v>
      </c>
      <c r="AC348" s="13"/>
      <c r="AD348" s="13"/>
      <c r="AE348" s="13"/>
      <c r="AF348" s="14"/>
      <c r="AG348" s="17">
        <f t="shared" si="203"/>
        <v>0</v>
      </c>
      <c r="AH348" s="13"/>
      <c r="AI348" s="13"/>
      <c r="AJ348" s="13"/>
      <c r="AK348" s="14"/>
      <c r="AL348" s="17">
        <f t="shared" si="204"/>
        <v>0</v>
      </c>
      <c r="AM348" s="13"/>
      <c r="AN348" s="13"/>
      <c r="AO348" s="13"/>
      <c r="AP348" s="14"/>
      <c r="AQ348" s="17">
        <f t="shared" si="205"/>
        <v>0</v>
      </c>
      <c r="AR348" s="13"/>
      <c r="AS348" s="13"/>
      <c r="AT348" s="13"/>
      <c r="AU348" s="14"/>
      <c r="AV348" s="26">
        <f t="shared" si="206"/>
        <v>0</v>
      </c>
    </row>
    <row r="349" spans="1:48" x14ac:dyDescent="0.25">
      <c r="A349" s="9">
        <v>23</v>
      </c>
      <c r="B349" s="27"/>
      <c r="C349" s="28"/>
      <c r="D349" s="81"/>
      <c r="E349" s="82"/>
      <c r="F349" s="82"/>
      <c r="G349" s="82"/>
      <c r="H349" s="83">
        <f>SUM(H336:H348)</f>
        <v>0</v>
      </c>
      <c r="I349" s="82"/>
      <c r="J349" s="82"/>
      <c r="K349" s="82"/>
      <c r="L349" s="82"/>
      <c r="M349" s="83">
        <f>SUM(M336:M348)</f>
        <v>0</v>
      </c>
      <c r="N349" s="82"/>
      <c r="O349" s="82"/>
      <c r="P349" s="82"/>
      <c r="Q349" s="82"/>
      <c r="R349" s="83">
        <f>SUM(R336:R348)</f>
        <v>0</v>
      </c>
      <c r="S349" s="82"/>
      <c r="T349" s="82"/>
      <c r="U349" s="82"/>
      <c r="V349" s="82"/>
      <c r="W349" s="83">
        <f>SUM(W336:W348)</f>
        <v>0</v>
      </c>
      <c r="X349" s="29"/>
      <c r="Y349" s="29"/>
      <c r="Z349" s="29"/>
      <c r="AA349" s="29"/>
      <c r="AB349" s="30">
        <f>SUM(AB336:AB348)</f>
        <v>0</v>
      </c>
      <c r="AC349" s="29"/>
      <c r="AD349" s="29"/>
      <c r="AE349" s="29"/>
      <c r="AF349" s="29"/>
      <c r="AG349" s="30">
        <f>SUM(AG336:AG348)</f>
        <v>0</v>
      </c>
      <c r="AH349" s="29"/>
      <c r="AI349" s="29"/>
      <c r="AJ349" s="29"/>
      <c r="AK349" s="29"/>
      <c r="AL349" s="30">
        <f>SUM(AL336:AL348)</f>
        <v>0</v>
      </c>
      <c r="AM349" s="29"/>
      <c r="AN349" s="29"/>
      <c r="AO349" s="29"/>
      <c r="AP349" s="29"/>
      <c r="AQ349" s="30">
        <f>SUM(AQ336:AQ348)</f>
        <v>0</v>
      </c>
      <c r="AR349" s="29"/>
      <c r="AS349" s="29"/>
      <c r="AT349" s="29"/>
      <c r="AU349" s="29"/>
      <c r="AV349" s="30">
        <f>SUM(AV336:AV348)</f>
        <v>0</v>
      </c>
    </row>
    <row r="350" spans="1:48" x14ac:dyDescent="0.25">
      <c r="A350" s="9">
        <v>23</v>
      </c>
      <c r="B350" s="115" t="str">
        <f>"Буква (или иное название) класса "&amp;A591&amp;":"</f>
        <v>Буква (или иное название) класса 40:</v>
      </c>
      <c r="C350" s="116"/>
      <c r="D350" s="106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</row>
    <row r="351" spans="1:48" x14ac:dyDescent="0.25">
      <c r="A351" s="9">
        <v>24</v>
      </c>
      <c r="B351" s="20" t="s">
        <v>0</v>
      </c>
      <c r="C351" s="21" t="s">
        <v>44</v>
      </c>
      <c r="D351" s="75"/>
      <c r="E351" s="75"/>
      <c r="F351" s="75"/>
      <c r="G351" s="76"/>
      <c r="H351" s="77">
        <f t="shared" ref="H351:H363" si="207">COUNTA(D351:G351)</f>
        <v>0</v>
      </c>
      <c r="I351" s="75"/>
      <c r="J351" s="75"/>
      <c r="K351" s="75"/>
      <c r="L351" s="76"/>
      <c r="M351" s="77">
        <f t="shared" ref="M351:M363" si="208">COUNTA(I351:L351)</f>
        <v>0</v>
      </c>
      <c r="N351" s="75"/>
      <c r="O351" s="75"/>
      <c r="P351" s="75"/>
      <c r="Q351" s="76"/>
      <c r="R351" s="77">
        <f t="shared" ref="R351:R363" si="209">COUNTA(N351:Q351)</f>
        <v>0</v>
      </c>
      <c r="S351" s="75"/>
      <c r="T351" s="75"/>
      <c r="U351" s="75"/>
      <c r="V351" s="76"/>
      <c r="W351" s="77">
        <f t="shared" ref="W351:W363" si="210">COUNTA(S351:V351)</f>
        <v>0</v>
      </c>
      <c r="X351" s="11"/>
      <c r="Y351" s="11"/>
      <c r="Z351" s="11"/>
      <c r="AA351" s="12"/>
      <c r="AB351" s="16">
        <f t="shared" ref="AB351:AB363" si="211">COUNTA(X351:AA351)</f>
        <v>0</v>
      </c>
      <c r="AC351" s="11"/>
      <c r="AD351" s="11"/>
      <c r="AE351" s="11"/>
      <c r="AF351" s="12"/>
      <c r="AG351" s="16">
        <f t="shared" ref="AG351:AG363" si="212">COUNTA(AC351:AF351)</f>
        <v>0</v>
      </c>
      <c r="AH351" s="11"/>
      <c r="AI351" s="11"/>
      <c r="AJ351" s="11"/>
      <c r="AK351" s="12"/>
      <c r="AL351" s="16">
        <f t="shared" ref="AL351:AL363" si="213">COUNTA(AH351:AK351)</f>
        <v>0</v>
      </c>
      <c r="AM351" s="11"/>
      <c r="AN351" s="11"/>
      <c r="AO351" s="11"/>
      <c r="AP351" s="12"/>
      <c r="AQ351" s="16">
        <f t="shared" ref="AQ351:AQ363" si="214">COUNTA(AM351:AP351)</f>
        <v>0</v>
      </c>
      <c r="AR351" s="11"/>
      <c r="AS351" s="11"/>
      <c r="AT351" s="11"/>
      <c r="AU351" s="12"/>
      <c r="AV351" s="25">
        <f t="shared" ref="AV351:AV363" si="215">COUNTA(AR351:AU351)</f>
        <v>0</v>
      </c>
    </row>
    <row r="352" spans="1:48" x14ac:dyDescent="0.25">
      <c r="A352" s="9">
        <v>24</v>
      </c>
      <c r="B352" s="3" t="s">
        <v>1</v>
      </c>
      <c r="C352" s="22" t="s">
        <v>44</v>
      </c>
      <c r="D352" s="75"/>
      <c r="E352" s="75"/>
      <c r="F352" s="75"/>
      <c r="G352" s="76"/>
      <c r="H352" s="77">
        <f t="shared" si="207"/>
        <v>0</v>
      </c>
      <c r="I352" s="75"/>
      <c r="J352" s="75"/>
      <c r="K352" s="75"/>
      <c r="L352" s="76"/>
      <c r="M352" s="77">
        <f t="shared" si="208"/>
        <v>0</v>
      </c>
      <c r="N352" s="75"/>
      <c r="O352" s="75"/>
      <c r="P352" s="75"/>
      <c r="Q352" s="76"/>
      <c r="R352" s="77">
        <f t="shared" si="209"/>
        <v>0</v>
      </c>
      <c r="S352" s="75"/>
      <c r="T352" s="75"/>
      <c r="U352" s="75"/>
      <c r="V352" s="76"/>
      <c r="W352" s="77">
        <f t="shared" si="210"/>
        <v>0</v>
      </c>
      <c r="X352" s="11"/>
      <c r="Y352" s="11"/>
      <c r="Z352" s="11"/>
      <c r="AA352" s="12"/>
      <c r="AB352" s="16">
        <f t="shared" si="211"/>
        <v>0</v>
      </c>
      <c r="AC352" s="11"/>
      <c r="AD352" s="11"/>
      <c r="AE352" s="11"/>
      <c r="AF352" s="12"/>
      <c r="AG352" s="16">
        <f t="shared" si="212"/>
        <v>0</v>
      </c>
      <c r="AH352" s="11"/>
      <c r="AI352" s="11"/>
      <c r="AJ352" s="11"/>
      <c r="AK352" s="12"/>
      <c r="AL352" s="16">
        <f t="shared" si="213"/>
        <v>0</v>
      </c>
      <c r="AM352" s="11"/>
      <c r="AN352" s="11"/>
      <c r="AO352" s="11"/>
      <c r="AP352" s="12"/>
      <c r="AQ352" s="16">
        <f t="shared" si="214"/>
        <v>0</v>
      </c>
      <c r="AR352" s="11"/>
      <c r="AS352" s="11"/>
      <c r="AT352" s="11"/>
      <c r="AU352" s="12"/>
      <c r="AV352" s="25">
        <f t="shared" si="215"/>
        <v>0</v>
      </c>
    </row>
    <row r="353" spans="1:48" x14ac:dyDescent="0.25">
      <c r="A353" s="9">
        <v>24</v>
      </c>
      <c r="B353" s="3" t="s">
        <v>2</v>
      </c>
      <c r="C353" s="22" t="s">
        <v>44</v>
      </c>
      <c r="D353" s="75"/>
      <c r="E353" s="75"/>
      <c r="F353" s="75"/>
      <c r="G353" s="76"/>
      <c r="H353" s="77">
        <f t="shared" si="207"/>
        <v>0</v>
      </c>
      <c r="I353" s="75"/>
      <c r="J353" s="75"/>
      <c r="K353" s="75"/>
      <c r="L353" s="76"/>
      <c r="M353" s="77">
        <f t="shared" si="208"/>
        <v>0</v>
      </c>
      <c r="N353" s="75"/>
      <c r="O353" s="75"/>
      <c r="P353" s="75"/>
      <c r="Q353" s="76"/>
      <c r="R353" s="77">
        <f t="shared" si="209"/>
        <v>0</v>
      </c>
      <c r="S353" s="75"/>
      <c r="T353" s="75"/>
      <c r="U353" s="75"/>
      <c r="V353" s="76"/>
      <c r="W353" s="77">
        <f t="shared" si="210"/>
        <v>0</v>
      </c>
      <c r="X353" s="11"/>
      <c r="Y353" s="11"/>
      <c r="Z353" s="11"/>
      <c r="AA353" s="12"/>
      <c r="AB353" s="16">
        <f t="shared" si="211"/>
        <v>0</v>
      </c>
      <c r="AC353" s="11"/>
      <c r="AD353" s="11"/>
      <c r="AE353" s="11"/>
      <c r="AF353" s="12"/>
      <c r="AG353" s="16">
        <f t="shared" si="212"/>
        <v>0</v>
      </c>
      <c r="AH353" s="11"/>
      <c r="AI353" s="11"/>
      <c r="AJ353" s="11"/>
      <c r="AK353" s="12"/>
      <c r="AL353" s="16">
        <f t="shared" si="213"/>
        <v>0</v>
      </c>
      <c r="AM353" s="11"/>
      <c r="AN353" s="11"/>
      <c r="AO353" s="11"/>
      <c r="AP353" s="12"/>
      <c r="AQ353" s="16">
        <f t="shared" si="214"/>
        <v>0</v>
      </c>
      <c r="AR353" s="11"/>
      <c r="AS353" s="11"/>
      <c r="AT353" s="11"/>
      <c r="AU353" s="12"/>
      <c r="AV353" s="25">
        <f t="shared" si="215"/>
        <v>0</v>
      </c>
    </row>
    <row r="354" spans="1:48" x14ac:dyDescent="0.25">
      <c r="A354" s="9">
        <v>24</v>
      </c>
      <c r="B354" s="3" t="s">
        <v>3</v>
      </c>
      <c r="C354" s="22" t="s">
        <v>44</v>
      </c>
      <c r="D354" s="75"/>
      <c r="E354" s="75"/>
      <c r="F354" s="75"/>
      <c r="G354" s="76"/>
      <c r="H354" s="77">
        <f t="shared" si="207"/>
        <v>0</v>
      </c>
      <c r="I354" s="75"/>
      <c r="J354" s="75"/>
      <c r="K354" s="75"/>
      <c r="L354" s="76"/>
      <c r="M354" s="77">
        <f t="shared" si="208"/>
        <v>0</v>
      </c>
      <c r="N354" s="75"/>
      <c r="O354" s="75"/>
      <c r="P354" s="75"/>
      <c r="Q354" s="76"/>
      <c r="R354" s="77">
        <f t="shared" si="209"/>
        <v>0</v>
      </c>
      <c r="S354" s="75"/>
      <c r="T354" s="75"/>
      <c r="U354" s="75"/>
      <c r="V354" s="76"/>
      <c r="W354" s="77">
        <f t="shared" si="210"/>
        <v>0</v>
      </c>
      <c r="X354" s="11"/>
      <c r="Y354" s="11"/>
      <c r="Z354" s="11"/>
      <c r="AA354" s="12"/>
      <c r="AB354" s="16">
        <f t="shared" si="211"/>
        <v>0</v>
      </c>
      <c r="AC354" s="11"/>
      <c r="AD354" s="11"/>
      <c r="AE354" s="11"/>
      <c r="AF354" s="12"/>
      <c r="AG354" s="16">
        <f t="shared" si="212"/>
        <v>0</v>
      </c>
      <c r="AH354" s="11"/>
      <c r="AI354" s="11"/>
      <c r="AJ354" s="11"/>
      <c r="AK354" s="12"/>
      <c r="AL354" s="16">
        <f t="shared" si="213"/>
        <v>0</v>
      </c>
      <c r="AM354" s="11"/>
      <c r="AN354" s="11"/>
      <c r="AO354" s="11"/>
      <c r="AP354" s="12"/>
      <c r="AQ354" s="16">
        <f t="shared" si="214"/>
        <v>0</v>
      </c>
      <c r="AR354" s="11"/>
      <c r="AS354" s="11"/>
      <c r="AT354" s="11"/>
      <c r="AU354" s="12"/>
      <c r="AV354" s="25">
        <f t="shared" si="215"/>
        <v>0</v>
      </c>
    </row>
    <row r="355" spans="1:48" x14ac:dyDescent="0.25">
      <c r="A355" s="9">
        <v>24</v>
      </c>
      <c r="B355" s="3" t="s">
        <v>4</v>
      </c>
      <c r="C355" s="22" t="s">
        <v>44</v>
      </c>
      <c r="D355" s="75"/>
      <c r="E355" s="75"/>
      <c r="F355" s="75"/>
      <c r="G355" s="76"/>
      <c r="H355" s="77">
        <f t="shared" si="207"/>
        <v>0</v>
      </c>
      <c r="I355" s="75"/>
      <c r="J355" s="75"/>
      <c r="K355" s="75"/>
      <c r="L355" s="76"/>
      <c r="M355" s="77">
        <f t="shared" si="208"/>
        <v>0</v>
      </c>
      <c r="N355" s="75"/>
      <c r="O355" s="75"/>
      <c r="P355" s="75"/>
      <c r="Q355" s="76"/>
      <c r="R355" s="77">
        <f t="shared" si="209"/>
        <v>0</v>
      </c>
      <c r="S355" s="75"/>
      <c r="T355" s="75"/>
      <c r="U355" s="75"/>
      <c r="V355" s="76"/>
      <c r="W355" s="77">
        <f t="shared" si="210"/>
        <v>0</v>
      </c>
      <c r="X355" s="11"/>
      <c r="Y355" s="11"/>
      <c r="Z355" s="11"/>
      <c r="AA355" s="12"/>
      <c r="AB355" s="16">
        <f t="shared" si="211"/>
        <v>0</v>
      </c>
      <c r="AC355" s="11"/>
      <c r="AD355" s="11"/>
      <c r="AE355" s="11"/>
      <c r="AF355" s="12"/>
      <c r="AG355" s="16">
        <f t="shared" si="212"/>
        <v>0</v>
      </c>
      <c r="AH355" s="11"/>
      <c r="AI355" s="11"/>
      <c r="AJ355" s="11"/>
      <c r="AK355" s="12"/>
      <c r="AL355" s="16">
        <f t="shared" si="213"/>
        <v>0</v>
      </c>
      <c r="AM355" s="11"/>
      <c r="AN355" s="11"/>
      <c r="AO355" s="11"/>
      <c r="AP355" s="12"/>
      <c r="AQ355" s="16">
        <f t="shared" si="214"/>
        <v>0</v>
      </c>
      <c r="AR355" s="11"/>
      <c r="AS355" s="11"/>
      <c r="AT355" s="11"/>
      <c r="AU355" s="12"/>
      <c r="AV355" s="25">
        <f t="shared" si="215"/>
        <v>0</v>
      </c>
    </row>
    <row r="356" spans="1:48" x14ac:dyDescent="0.25">
      <c r="A356" s="9">
        <v>24</v>
      </c>
      <c r="B356" s="3" t="s">
        <v>5</v>
      </c>
      <c r="C356" s="22" t="s">
        <v>44</v>
      </c>
      <c r="D356" s="75"/>
      <c r="E356" s="75"/>
      <c r="F356" s="75"/>
      <c r="G356" s="76"/>
      <c r="H356" s="77">
        <f t="shared" si="207"/>
        <v>0</v>
      </c>
      <c r="I356" s="75"/>
      <c r="J356" s="75"/>
      <c r="K356" s="75"/>
      <c r="L356" s="76"/>
      <c r="M356" s="77">
        <f t="shared" si="208"/>
        <v>0</v>
      </c>
      <c r="N356" s="75"/>
      <c r="O356" s="75"/>
      <c r="P356" s="75"/>
      <c r="Q356" s="76"/>
      <c r="R356" s="77">
        <f t="shared" si="209"/>
        <v>0</v>
      </c>
      <c r="S356" s="75"/>
      <c r="T356" s="75"/>
      <c r="U356" s="75"/>
      <c r="V356" s="76"/>
      <c r="W356" s="77">
        <f t="shared" si="210"/>
        <v>0</v>
      </c>
      <c r="X356" s="11"/>
      <c r="Y356" s="11"/>
      <c r="Z356" s="11"/>
      <c r="AA356" s="12"/>
      <c r="AB356" s="16">
        <f t="shared" si="211"/>
        <v>0</v>
      </c>
      <c r="AC356" s="11"/>
      <c r="AD356" s="11"/>
      <c r="AE356" s="11"/>
      <c r="AF356" s="12"/>
      <c r="AG356" s="16">
        <f t="shared" si="212"/>
        <v>0</v>
      </c>
      <c r="AH356" s="11"/>
      <c r="AI356" s="11"/>
      <c r="AJ356" s="11"/>
      <c r="AK356" s="12"/>
      <c r="AL356" s="16">
        <f t="shared" si="213"/>
        <v>0</v>
      </c>
      <c r="AM356" s="11"/>
      <c r="AN356" s="11"/>
      <c r="AO356" s="11"/>
      <c r="AP356" s="12"/>
      <c r="AQ356" s="16">
        <f t="shared" si="214"/>
        <v>0</v>
      </c>
      <c r="AR356" s="11"/>
      <c r="AS356" s="11"/>
      <c r="AT356" s="11"/>
      <c r="AU356" s="12"/>
      <c r="AV356" s="25">
        <f t="shared" si="215"/>
        <v>0</v>
      </c>
    </row>
    <row r="357" spans="1:48" x14ac:dyDescent="0.25">
      <c r="A357" s="9">
        <v>24</v>
      </c>
      <c r="B357" s="3" t="s">
        <v>6</v>
      </c>
      <c r="C357" s="22" t="s">
        <v>44</v>
      </c>
      <c r="D357" s="75"/>
      <c r="E357" s="75"/>
      <c r="F357" s="75"/>
      <c r="G357" s="76"/>
      <c r="H357" s="77">
        <f t="shared" si="207"/>
        <v>0</v>
      </c>
      <c r="I357" s="75"/>
      <c r="J357" s="75"/>
      <c r="K357" s="75"/>
      <c r="L357" s="76"/>
      <c r="M357" s="77">
        <f t="shared" si="208"/>
        <v>0</v>
      </c>
      <c r="N357" s="75"/>
      <c r="O357" s="75"/>
      <c r="P357" s="75"/>
      <c r="Q357" s="76"/>
      <c r="R357" s="77">
        <f t="shared" si="209"/>
        <v>0</v>
      </c>
      <c r="S357" s="75"/>
      <c r="T357" s="75"/>
      <c r="U357" s="75"/>
      <c r="V357" s="76"/>
      <c r="W357" s="77">
        <f t="shared" si="210"/>
        <v>0</v>
      </c>
      <c r="X357" s="11"/>
      <c r="Y357" s="11"/>
      <c r="Z357" s="11"/>
      <c r="AA357" s="12"/>
      <c r="AB357" s="16">
        <f t="shared" si="211"/>
        <v>0</v>
      </c>
      <c r="AC357" s="11"/>
      <c r="AD357" s="11"/>
      <c r="AE357" s="11"/>
      <c r="AF357" s="12"/>
      <c r="AG357" s="16">
        <f t="shared" si="212"/>
        <v>0</v>
      </c>
      <c r="AH357" s="11"/>
      <c r="AI357" s="11"/>
      <c r="AJ357" s="11"/>
      <c r="AK357" s="12"/>
      <c r="AL357" s="16">
        <f t="shared" si="213"/>
        <v>0</v>
      </c>
      <c r="AM357" s="11"/>
      <c r="AN357" s="11"/>
      <c r="AO357" s="11"/>
      <c r="AP357" s="12"/>
      <c r="AQ357" s="16">
        <f t="shared" si="214"/>
        <v>0</v>
      </c>
      <c r="AR357" s="11"/>
      <c r="AS357" s="11"/>
      <c r="AT357" s="11"/>
      <c r="AU357" s="12"/>
      <c r="AV357" s="25">
        <f t="shared" si="215"/>
        <v>0</v>
      </c>
    </row>
    <row r="358" spans="1:48" x14ac:dyDescent="0.25">
      <c r="A358" s="9">
        <v>24</v>
      </c>
      <c r="B358" s="3" t="s">
        <v>7</v>
      </c>
      <c r="C358" s="22" t="s">
        <v>44</v>
      </c>
      <c r="D358" s="75"/>
      <c r="E358" s="75"/>
      <c r="F358" s="75"/>
      <c r="G358" s="76"/>
      <c r="H358" s="77">
        <f t="shared" si="207"/>
        <v>0</v>
      </c>
      <c r="I358" s="75"/>
      <c r="J358" s="75"/>
      <c r="K358" s="75"/>
      <c r="L358" s="76"/>
      <c r="M358" s="77">
        <f t="shared" si="208"/>
        <v>0</v>
      </c>
      <c r="N358" s="75"/>
      <c r="O358" s="75"/>
      <c r="P358" s="75"/>
      <c r="Q358" s="76"/>
      <c r="R358" s="77">
        <f t="shared" si="209"/>
        <v>0</v>
      </c>
      <c r="S358" s="75"/>
      <c r="T358" s="75"/>
      <c r="U358" s="75"/>
      <c r="V358" s="76"/>
      <c r="W358" s="77">
        <f t="shared" si="210"/>
        <v>0</v>
      </c>
      <c r="X358" s="11"/>
      <c r="Y358" s="11"/>
      <c r="Z358" s="11"/>
      <c r="AA358" s="12"/>
      <c r="AB358" s="16">
        <f t="shared" si="211"/>
        <v>0</v>
      </c>
      <c r="AC358" s="11"/>
      <c r="AD358" s="11"/>
      <c r="AE358" s="11"/>
      <c r="AF358" s="12"/>
      <c r="AG358" s="16">
        <f t="shared" si="212"/>
        <v>0</v>
      </c>
      <c r="AH358" s="11"/>
      <c r="AI358" s="11"/>
      <c r="AJ358" s="11"/>
      <c r="AK358" s="12"/>
      <c r="AL358" s="16">
        <f t="shared" si="213"/>
        <v>0</v>
      </c>
      <c r="AM358" s="11"/>
      <c r="AN358" s="11"/>
      <c r="AO358" s="11"/>
      <c r="AP358" s="12"/>
      <c r="AQ358" s="16">
        <f t="shared" si="214"/>
        <v>0</v>
      </c>
      <c r="AR358" s="11"/>
      <c r="AS358" s="11"/>
      <c r="AT358" s="11"/>
      <c r="AU358" s="12"/>
      <c r="AV358" s="25">
        <f t="shared" si="215"/>
        <v>0</v>
      </c>
    </row>
    <row r="359" spans="1:48" x14ac:dyDescent="0.25">
      <c r="A359" s="9">
        <v>24</v>
      </c>
      <c r="B359" s="3" t="s">
        <v>23</v>
      </c>
      <c r="C359" s="22" t="s">
        <v>44</v>
      </c>
      <c r="D359" s="75"/>
      <c r="E359" s="75"/>
      <c r="F359" s="75"/>
      <c r="G359" s="76"/>
      <c r="H359" s="77">
        <f t="shared" si="207"/>
        <v>0</v>
      </c>
      <c r="I359" s="75"/>
      <c r="J359" s="75"/>
      <c r="K359" s="75"/>
      <c r="L359" s="76"/>
      <c r="M359" s="77">
        <f t="shared" si="208"/>
        <v>0</v>
      </c>
      <c r="N359" s="75"/>
      <c r="O359" s="75"/>
      <c r="P359" s="75"/>
      <c r="Q359" s="76"/>
      <c r="R359" s="77">
        <f t="shared" si="209"/>
        <v>0</v>
      </c>
      <c r="S359" s="75"/>
      <c r="T359" s="75"/>
      <c r="U359" s="75"/>
      <c r="V359" s="76"/>
      <c r="W359" s="77">
        <f t="shared" si="210"/>
        <v>0</v>
      </c>
      <c r="X359" s="11"/>
      <c r="Y359" s="11"/>
      <c r="Z359" s="11"/>
      <c r="AA359" s="12"/>
      <c r="AB359" s="16">
        <f t="shared" si="211"/>
        <v>0</v>
      </c>
      <c r="AC359" s="11"/>
      <c r="AD359" s="11"/>
      <c r="AE359" s="11"/>
      <c r="AF359" s="12"/>
      <c r="AG359" s="16">
        <f t="shared" si="212"/>
        <v>0</v>
      </c>
      <c r="AH359" s="11"/>
      <c r="AI359" s="11"/>
      <c r="AJ359" s="11"/>
      <c r="AK359" s="12"/>
      <c r="AL359" s="16">
        <f t="shared" si="213"/>
        <v>0</v>
      </c>
      <c r="AM359" s="11"/>
      <c r="AN359" s="11"/>
      <c r="AO359" s="11"/>
      <c r="AP359" s="12"/>
      <c r="AQ359" s="16">
        <f t="shared" si="214"/>
        <v>0</v>
      </c>
      <c r="AR359" s="11"/>
      <c r="AS359" s="11"/>
      <c r="AT359" s="11"/>
      <c r="AU359" s="12"/>
      <c r="AV359" s="25">
        <f t="shared" si="215"/>
        <v>0</v>
      </c>
    </row>
    <row r="360" spans="1:48" x14ac:dyDescent="0.25">
      <c r="A360" s="9">
        <v>24</v>
      </c>
      <c r="B360" s="3" t="s">
        <v>8</v>
      </c>
      <c r="C360" s="22" t="s">
        <v>44</v>
      </c>
      <c r="D360" s="75"/>
      <c r="E360" s="75"/>
      <c r="F360" s="75"/>
      <c r="G360" s="76"/>
      <c r="H360" s="77">
        <f t="shared" si="207"/>
        <v>0</v>
      </c>
      <c r="I360" s="75"/>
      <c r="J360" s="75"/>
      <c r="K360" s="75"/>
      <c r="L360" s="76"/>
      <c r="M360" s="77">
        <f t="shared" si="208"/>
        <v>0</v>
      </c>
      <c r="N360" s="75"/>
      <c r="O360" s="75"/>
      <c r="P360" s="75"/>
      <c r="Q360" s="76"/>
      <c r="R360" s="77">
        <f t="shared" si="209"/>
        <v>0</v>
      </c>
      <c r="S360" s="75"/>
      <c r="T360" s="75"/>
      <c r="U360" s="75"/>
      <c r="V360" s="76"/>
      <c r="W360" s="77">
        <f t="shared" si="210"/>
        <v>0</v>
      </c>
      <c r="X360" s="11"/>
      <c r="Y360" s="11"/>
      <c r="Z360" s="11"/>
      <c r="AA360" s="12"/>
      <c r="AB360" s="16">
        <f t="shared" si="211"/>
        <v>0</v>
      </c>
      <c r="AC360" s="11"/>
      <c r="AD360" s="11"/>
      <c r="AE360" s="11"/>
      <c r="AF360" s="12"/>
      <c r="AG360" s="16">
        <f t="shared" si="212"/>
        <v>0</v>
      </c>
      <c r="AH360" s="11"/>
      <c r="AI360" s="11"/>
      <c r="AJ360" s="11"/>
      <c r="AK360" s="12"/>
      <c r="AL360" s="16">
        <f t="shared" si="213"/>
        <v>0</v>
      </c>
      <c r="AM360" s="11"/>
      <c r="AN360" s="11"/>
      <c r="AO360" s="11"/>
      <c r="AP360" s="12"/>
      <c r="AQ360" s="16">
        <f t="shared" si="214"/>
        <v>0</v>
      </c>
      <c r="AR360" s="11"/>
      <c r="AS360" s="11"/>
      <c r="AT360" s="11"/>
      <c r="AU360" s="12"/>
      <c r="AV360" s="25">
        <f t="shared" si="215"/>
        <v>0</v>
      </c>
    </row>
    <row r="361" spans="1:48" x14ac:dyDescent="0.25">
      <c r="A361" s="9">
        <v>24</v>
      </c>
      <c r="B361" s="3" t="s">
        <v>9</v>
      </c>
      <c r="C361" s="22" t="s">
        <v>44</v>
      </c>
      <c r="D361" s="75"/>
      <c r="E361" s="75"/>
      <c r="F361" s="75"/>
      <c r="G361" s="76"/>
      <c r="H361" s="77">
        <f t="shared" si="207"/>
        <v>0</v>
      </c>
      <c r="I361" s="75"/>
      <c r="J361" s="75"/>
      <c r="K361" s="75"/>
      <c r="L361" s="76"/>
      <c r="M361" s="77">
        <f t="shared" si="208"/>
        <v>0</v>
      </c>
      <c r="N361" s="75"/>
      <c r="O361" s="75"/>
      <c r="P361" s="75"/>
      <c r="Q361" s="76"/>
      <c r="R361" s="77">
        <f t="shared" si="209"/>
        <v>0</v>
      </c>
      <c r="S361" s="75"/>
      <c r="T361" s="75"/>
      <c r="U361" s="75"/>
      <c r="V361" s="76"/>
      <c r="W361" s="77">
        <f t="shared" si="210"/>
        <v>0</v>
      </c>
      <c r="X361" s="11"/>
      <c r="Y361" s="11"/>
      <c r="Z361" s="11"/>
      <c r="AA361" s="12"/>
      <c r="AB361" s="16">
        <f t="shared" si="211"/>
        <v>0</v>
      </c>
      <c r="AC361" s="11"/>
      <c r="AD361" s="11"/>
      <c r="AE361" s="11"/>
      <c r="AF361" s="12"/>
      <c r="AG361" s="16">
        <f t="shared" si="212"/>
        <v>0</v>
      </c>
      <c r="AH361" s="11"/>
      <c r="AI361" s="11"/>
      <c r="AJ361" s="11"/>
      <c r="AK361" s="12"/>
      <c r="AL361" s="16">
        <f t="shared" si="213"/>
        <v>0</v>
      </c>
      <c r="AM361" s="11"/>
      <c r="AN361" s="11"/>
      <c r="AO361" s="11"/>
      <c r="AP361" s="12"/>
      <c r="AQ361" s="16">
        <f t="shared" si="214"/>
        <v>0</v>
      </c>
      <c r="AR361" s="11"/>
      <c r="AS361" s="11"/>
      <c r="AT361" s="11"/>
      <c r="AU361" s="12"/>
      <c r="AV361" s="25">
        <f t="shared" si="215"/>
        <v>0</v>
      </c>
    </row>
    <row r="362" spans="1:48" x14ac:dyDescent="0.25">
      <c r="A362" s="9">
        <v>24</v>
      </c>
      <c r="B362" s="3" t="s">
        <v>10</v>
      </c>
      <c r="C362" s="22" t="s">
        <v>44</v>
      </c>
      <c r="D362" s="75"/>
      <c r="E362" s="75"/>
      <c r="F362" s="75"/>
      <c r="G362" s="76"/>
      <c r="H362" s="77">
        <f t="shared" si="207"/>
        <v>0</v>
      </c>
      <c r="I362" s="75"/>
      <c r="J362" s="75"/>
      <c r="K362" s="75"/>
      <c r="L362" s="76"/>
      <c r="M362" s="77">
        <f t="shared" si="208"/>
        <v>0</v>
      </c>
      <c r="N362" s="75"/>
      <c r="O362" s="75"/>
      <c r="P362" s="75"/>
      <c r="Q362" s="76"/>
      <c r="R362" s="77">
        <f t="shared" si="209"/>
        <v>0</v>
      </c>
      <c r="S362" s="75"/>
      <c r="T362" s="75"/>
      <c r="U362" s="75"/>
      <c r="V362" s="76"/>
      <c r="W362" s="77">
        <f t="shared" si="210"/>
        <v>0</v>
      </c>
      <c r="X362" s="11"/>
      <c r="Y362" s="11"/>
      <c r="Z362" s="11"/>
      <c r="AA362" s="12"/>
      <c r="AB362" s="16">
        <f t="shared" si="211"/>
        <v>0</v>
      </c>
      <c r="AC362" s="11"/>
      <c r="AD362" s="11"/>
      <c r="AE362" s="11"/>
      <c r="AF362" s="12"/>
      <c r="AG362" s="16">
        <f t="shared" si="212"/>
        <v>0</v>
      </c>
      <c r="AH362" s="11"/>
      <c r="AI362" s="11"/>
      <c r="AJ362" s="11"/>
      <c r="AK362" s="12"/>
      <c r="AL362" s="16">
        <f t="shared" si="213"/>
        <v>0</v>
      </c>
      <c r="AM362" s="11"/>
      <c r="AN362" s="11"/>
      <c r="AO362" s="11"/>
      <c r="AP362" s="12"/>
      <c r="AQ362" s="16">
        <f t="shared" si="214"/>
        <v>0</v>
      </c>
      <c r="AR362" s="11"/>
      <c r="AS362" s="11"/>
      <c r="AT362" s="11"/>
      <c r="AU362" s="12"/>
      <c r="AV362" s="25">
        <f t="shared" si="215"/>
        <v>0</v>
      </c>
    </row>
    <row r="363" spans="1:48" x14ac:dyDescent="0.25">
      <c r="A363" s="9">
        <v>24</v>
      </c>
      <c r="B363" s="22" t="s">
        <v>34</v>
      </c>
      <c r="C363" s="22" t="s">
        <v>44</v>
      </c>
      <c r="D363" s="78"/>
      <c r="E363" s="78"/>
      <c r="F363" s="78"/>
      <c r="G363" s="79"/>
      <c r="H363" s="80">
        <f t="shared" si="207"/>
        <v>0</v>
      </c>
      <c r="I363" s="78"/>
      <c r="J363" s="78"/>
      <c r="K363" s="78"/>
      <c r="L363" s="79"/>
      <c r="M363" s="80">
        <f t="shared" si="208"/>
        <v>0</v>
      </c>
      <c r="N363" s="78"/>
      <c r="O363" s="78"/>
      <c r="P363" s="78"/>
      <c r="Q363" s="79"/>
      <c r="R363" s="80">
        <f t="shared" si="209"/>
        <v>0</v>
      </c>
      <c r="S363" s="78"/>
      <c r="T363" s="78"/>
      <c r="U363" s="78"/>
      <c r="V363" s="79"/>
      <c r="W363" s="80">
        <f t="shared" si="210"/>
        <v>0</v>
      </c>
      <c r="X363" s="13"/>
      <c r="Y363" s="13"/>
      <c r="Z363" s="13"/>
      <c r="AA363" s="14"/>
      <c r="AB363" s="17">
        <f t="shared" si="211"/>
        <v>0</v>
      </c>
      <c r="AC363" s="13"/>
      <c r="AD363" s="13"/>
      <c r="AE363" s="13"/>
      <c r="AF363" s="14"/>
      <c r="AG363" s="17">
        <f t="shared" si="212"/>
        <v>0</v>
      </c>
      <c r="AH363" s="13"/>
      <c r="AI363" s="13"/>
      <c r="AJ363" s="13"/>
      <c r="AK363" s="14"/>
      <c r="AL363" s="17">
        <f t="shared" si="213"/>
        <v>0</v>
      </c>
      <c r="AM363" s="13"/>
      <c r="AN363" s="13"/>
      <c r="AO363" s="13"/>
      <c r="AP363" s="14"/>
      <c r="AQ363" s="17">
        <f t="shared" si="214"/>
        <v>0</v>
      </c>
      <c r="AR363" s="13"/>
      <c r="AS363" s="13"/>
      <c r="AT363" s="13"/>
      <c r="AU363" s="14"/>
      <c r="AV363" s="26">
        <f t="shared" si="215"/>
        <v>0</v>
      </c>
    </row>
    <row r="364" spans="1:48" x14ac:dyDescent="0.25">
      <c r="A364" s="9">
        <v>24</v>
      </c>
      <c r="B364" s="27"/>
      <c r="C364" s="28"/>
      <c r="D364" s="81"/>
      <c r="E364" s="82"/>
      <c r="F364" s="82"/>
      <c r="G364" s="82"/>
      <c r="H364" s="83">
        <f>SUM(H351:H363)</f>
        <v>0</v>
      </c>
      <c r="I364" s="82"/>
      <c r="J364" s="82"/>
      <c r="K364" s="82"/>
      <c r="L364" s="82"/>
      <c r="M364" s="83">
        <f>SUM(M351:M363)</f>
        <v>0</v>
      </c>
      <c r="N364" s="82"/>
      <c r="O364" s="82"/>
      <c r="P364" s="82"/>
      <c r="Q364" s="82"/>
      <c r="R364" s="83">
        <f>SUM(R351:R363)</f>
        <v>0</v>
      </c>
      <c r="S364" s="82"/>
      <c r="T364" s="82"/>
      <c r="U364" s="82"/>
      <c r="V364" s="82"/>
      <c r="W364" s="83">
        <f>SUM(W351:W363)</f>
        <v>0</v>
      </c>
      <c r="X364" s="29"/>
      <c r="Y364" s="29"/>
      <c r="Z364" s="29"/>
      <c r="AA364" s="29"/>
      <c r="AB364" s="30">
        <f>SUM(AB351:AB363)</f>
        <v>0</v>
      </c>
      <c r="AC364" s="29"/>
      <c r="AD364" s="29"/>
      <c r="AE364" s="29"/>
      <c r="AF364" s="29"/>
      <c r="AG364" s="30">
        <f>SUM(AG351:AG363)</f>
        <v>0</v>
      </c>
      <c r="AH364" s="29"/>
      <c r="AI364" s="29"/>
      <c r="AJ364" s="29"/>
      <c r="AK364" s="29"/>
      <c r="AL364" s="30">
        <f>SUM(AL351:AL363)</f>
        <v>0</v>
      </c>
      <c r="AM364" s="29"/>
      <c r="AN364" s="29"/>
      <c r="AO364" s="29"/>
      <c r="AP364" s="29"/>
      <c r="AQ364" s="30">
        <f>SUM(AQ351:AQ363)</f>
        <v>0</v>
      </c>
      <c r="AR364" s="29"/>
      <c r="AS364" s="29"/>
      <c r="AT364" s="29"/>
      <c r="AU364" s="29"/>
      <c r="AV364" s="30">
        <f>SUM(AV351:AV363)</f>
        <v>0</v>
      </c>
    </row>
    <row r="365" spans="1:48" x14ac:dyDescent="0.25">
      <c r="A365" s="9">
        <v>24</v>
      </c>
      <c r="B365" s="115" t="str">
        <f>"Буква (или иное название) класса "&amp;A606&amp;":"</f>
        <v>Буква (или иное название) класса 41:</v>
      </c>
      <c r="C365" s="116"/>
      <c r="D365" s="106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</row>
    <row r="366" spans="1:48" x14ac:dyDescent="0.25">
      <c r="A366" s="9">
        <v>25</v>
      </c>
      <c r="B366" s="20" t="s">
        <v>0</v>
      </c>
      <c r="C366" s="21" t="s">
        <v>44</v>
      </c>
      <c r="D366" s="75"/>
      <c r="E366" s="75"/>
      <c r="F366" s="75"/>
      <c r="G366" s="76"/>
      <c r="H366" s="77">
        <f t="shared" ref="H366:H378" si="216">COUNTA(D366:G366)</f>
        <v>0</v>
      </c>
      <c r="I366" s="75"/>
      <c r="J366" s="75"/>
      <c r="K366" s="75"/>
      <c r="L366" s="76"/>
      <c r="M366" s="77">
        <f t="shared" ref="M366:M378" si="217">COUNTA(I366:L366)</f>
        <v>0</v>
      </c>
      <c r="N366" s="75"/>
      <c r="O366" s="75"/>
      <c r="P366" s="75"/>
      <c r="Q366" s="76"/>
      <c r="R366" s="77">
        <f t="shared" ref="R366:R378" si="218">COUNTA(N366:Q366)</f>
        <v>0</v>
      </c>
      <c r="S366" s="75"/>
      <c r="T366" s="75"/>
      <c r="U366" s="75"/>
      <c r="V366" s="76"/>
      <c r="W366" s="77">
        <f t="shared" ref="W366:W378" si="219">COUNTA(S366:V366)</f>
        <v>0</v>
      </c>
      <c r="X366" s="11"/>
      <c r="Y366" s="11"/>
      <c r="Z366" s="11"/>
      <c r="AA366" s="12"/>
      <c r="AB366" s="16">
        <f t="shared" ref="AB366:AB378" si="220">COUNTA(X366:AA366)</f>
        <v>0</v>
      </c>
      <c r="AC366" s="11"/>
      <c r="AD366" s="11"/>
      <c r="AE366" s="11"/>
      <c r="AF366" s="12"/>
      <c r="AG366" s="16">
        <f t="shared" ref="AG366:AG378" si="221">COUNTA(AC366:AF366)</f>
        <v>0</v>
      </c>
      <c r="AH366" s="11"/>
      <c r="AI366" s="11"/>
      <c r="AJ366" s="11"/>
      <c r="AK366" s="12"/>
      <c r="AL366" s="16">
        <f t="shared" ref="AL366:AL378" si="222">COUNTA(AH366:AK366)</f>
        <v>0</v>
      </c>
      <c r="AM366" s="11"/>
      <c r="AN366" s="11"/>
      <c r="AO366" s="11"/>
      <c r="AP366" s="12"/>
      <c r="AQ366" s="16">
        <f t="shared" ref="AQ366:AQ378" si="223">COUNTA(AM366:AP366)</f>
        <v>0</v>
      </c>
      <c r="AR366" s="11"/>
      <c r="AS366" s="11"/>
      <c r="AT366" s="11"/>
      <c r="AU366" s="12"/>
      <c r="AV366" s="25">
        <f t="shared" ref="AV366:AV378" si="224">COUNTA(AR366:AU366)</f>
        <v>0</v>
      </c>
    </row>
    <row r="367" spans="1:48" x14ac:dyDescent="0.25">
      <c r="A367" s="9">
        <v>25</v>
      </c>
      <c r="B367" s="3" t="s">
        <v>1</v>
      </c>
      <c r="C367" s="22" t="s">
        <v>44</v>
      </c>
      <c r="D367" s="75"/>
      <c r="E367" s="75"/>
      <c r="F367" s="75"/>
      <c r="G367" s="76"/>
      <c r="H367" s="77">
        <f t="shared" si="216"/>
        <v>0</v>
      </c>
      <c r="I367" s="75"/>
      <c r="J367" s="75"/>
      <c r="K367" s="75"/>
      <c r="L367" s="76"/>
      <c r="M367" s="77">
        <f t="shared" si="217"/>
        <v>0</v>
      </c>
      <c r="N367" s="75"/>
      <c r="O367" s="75"/>
      <c r="P367" s="75"/>
      <c r="Q367" s="76"/>
      <c r="R367" s="77">
        <f t="shared" si="218"/>
        <v>0</v>
      </c>
      <c r="S367" s="75"/>
      <c r="T367" s="75"/>
      <c r="U367" s="75"/>
      <c r="V367" s="76"/>
      <c r="W367" s="77">
        <f t="shared" si="219"/>
        <v>0</v>
      </c>
      <c r="X367" s="11"/>
      <c r="Y367" s="11"/>
      <c r="Z367" s="11"/>
      <c r="AA367" s="12"/>
      <c r="AB367" s="16">
        <f t="shared" si="220"/>
        <v>0</v>
      </c>
      <c r="AC367" s="11"/>
      <c r="AD367" s="11"/>
      <c r="AE367" s="11"/>
      <c r="AF367" s="12"/>
      <c r="AG367" s="16">
        <f t="shared" si="221"/>
        <v>0</v>
      </c>
      <c r="AH367" s="11"/>
      <c r="AI367" s="11"/>
      <c r="AJ367" s="11"/>
      <c r="AK367" s="12"/>
      <c r="AL367" s="16">
        <f t="shared" si="222"/>
        <v>0</v>
      </c>
      <c r="AM367" s="11"/>
      <c r="AN367" s="11"/>
      <c r="AO367" s="11"/>
      <c r="AP367" s="12"/>
      <c r="AQ367" s="16">
        <f t="shared" si="223"/>
        <v>0</v>
      </c>
      <c r="AR367" s="11"/>
      <c r="AS367" s="11"/>
      <c r="AT367" s="11"/>
      <c r="AU367" s="12"/>
      <c r="AV367" s="25">
        <f t="shared" si="224"/>
        <v>0</v>
      </c>
    </row>
    <row r="368" spans="1:48" x14ac:dyDescent="0.25">
      <c r="A368" s="9">
        <v>25</v>
      </c>
      <c r="B368" s="3" t="s">
        <v>2</v>
      </c>
      <c r="C368" s="22" t="s">
        <v>44</v>
      </c>
      <c r="D368" s="75"/>
      <c r="E368" s="75"/>
      <c r="F368" s="75"/>
      <c r="G368" s="76"/>
      <c r="H368" s="77">
        <f t="shared" si="216"/>
        <v>0</v>
      </c>
      <c r="I368" s="75"/>
      <c r="J368" s="75"/>
      <c r="K368" s="75"/>
      <c r="L368" s="76"/>
      <c r="M368" s="77">
        <f t="shared" si="217"/>
        <v>0</v>
      </c>
      <c r="N368" s="75"/>
      <c r="O368" s="75"/>
      <c r="P368" s="75"/>
      <c r="Q368" s="76"/>
      <c r="R368" s="77">
        <f t="shared" si="218"/>
        <v>0</v>
      </c>
      <c r="S368" s="75"/>
      <c r="T368" s="75"/>
      <c r="U368" s="75"/>
      <c r="V368" s="76"/>
      <c r="W368" s="77">
        <f t="shared" si="219"/>
        <v>0</v>
      </c>
      <c r="X368" s="11"/>
      <c r="Y368" s="11"/>
      <c r="Z368" s="11"/>
      <c r="AA368" s="12"/>
      <c r="AB368" s="16">
        <f t="shared" si="220"/>
        <v>0</v>
      </c>
      <c r="AC368" s="11"/>
      <c r="AD368" s="11"/>
      <c r="AE368" s="11"/>
      <c r="AF368" s="12"/>
      <c r="AG368" s="16">
        <f t="shared" si="221"/>
        <v>0</v>
      </c>
      <c r="AH368" s="11"/>
      <c r="AI368" s="11"/>
      <c r="AJ368" s="11"/>
      <c r="AK368" s="12"/>
      <c r="AL368" s="16">
        <f t="shared" si="222"/>
        <v>0</v>
      </c>
      <c r="AM368" s="11"/>
      <c r="AN368" s="11"/>
      <c r="AO368" s="11"/>
      <c r="AP368" s="12"/>
      <c r="AQ368" s="16">
        <f t="shared" si="223"/>
        <v>0</v>
      </c>
      <c r="AR368" s="11"/>
      <c r="AS368" s="11"/>
      <c r="AT368" s="11"/>
      <c r="AU368" s="12"/>
      <c r="AV368" s="25">
        <f t="shared" si="224"/>
        <v>0</v>
      </c>
    </row>
    <row r="369" spans="1:48" x14ac:dyDescent="0.25">
      <c r="A369" s="9">
        <v>25</v>
      </c>
      <c r="B369" s="3" t="s">
        <v>3</v>
      </c>
      <c r="C369" s="22" t="s">
        <v>44</v>
      </c>
      <c r="D369" s="75"/>
      <c r="E369" s="75"/>
      <c r="F369" s="75"/>
      <c r="G369" s="76"/>
      <c r="H369" s="77">
        <f t="shared" si="216"/>
        <v>0</v>
      </c>
      <c r="I369" s="75"/>
      <c r="J369" s="75"/>
      <c r="K369" s="75"/>
      <c r="L369" s="76"/>
      <c r="M369" s="77">
        <f t="shared" si="217"/>
        <v>0</v>
      </c>
      <c r="N369" s="75"/>
      <c r="O369" s="75"/>
      <c r="P369" s="75"/>
      <c r="Q369" s="76"/>
      <c r="R369" s="77">
        <f t="shared" si="218"/>
        <v>0</v>
      </c>
      <c r="S369" s="75"/>
      <c r="T369" s="75"/>
      <c r="U369" s="75"/>
      <c r="V369" s="76"/>
      <c r="W369" s="77">
        <f t="shared" si="219"/>
        <v>0</v>
      </c>
      <c r="X369" s="11"/>
      <c r="Y369" s="11"/>
      <c r="Z369" s="11"/>
      <c r="AA369" s="12"/>
      <c r="AB369" s="16">
        <f t="shared" si="220"/>
        <v>0</v>
      </c>
      <c r="AC369" s="11"/>
      <c r="AD369" s="11"/>
      <c r="AE369" s="11"/>
      <c r="AF369" s="12"/>
      <c r="AG369" s="16">
        <f t="shared" si="221"/>
        <v>0</v>
      </c>
      <c r="AH369" s="11"/>
      <c r="AI369" s="11"/>
      <c r="AJ369" s="11"/>
      <c r="AK369" s="12"/>
      <c r="AL369" s="16">
        <f t="shared" si="222"/>
        <v>0</v>
      </c>
      <c r="AM369" s="11"/>
      <c r="AN369" s="11"/>
      <c r="AO369" s="11"/>
      <c r="AP369" s="12"/>
      <c r="AQ369" s="16">
        <f t="shared" si="223"/>
        <v>0</v>
      </c>
      <c r="AR369" s="11"/>
      <c r="AS369" s="11"/>
      <c r="AT369" s="11"/>
      <c r="AU369" s="12"/>
      <c r="AV369" s="25">
        <f t="shared" si="224"/>
        <v>0</v>
      </c>
    </row>
    <row r="370" spans="1:48" x14ac:dyDescent="0.25">
      <c r="A370" s="9">
        <v>25</v>
      </c>
      <c r="B370" s="3" t="s">
        <v>4</v>
      </c>
      <c r="C370" s="22" t="s">
        <v>44</v>
      </c>
      <c r="D370" s="75"/>
      <c r="E370" s="75"/>
      <c r="F370" s="75"/>
      <c r="G370" s="76"/>
      <c r="H370" s="77">
        <f t="shared" si="216"/>
        <v>0</v>
      </c>
      <c r="I370" s="75"/>
      <c r="J370" s="75"/>
      <c r="K370" s="75"/>
      <c r="L370" s="76"/>
      <c r="M370" s="77">
        <f t="shared" si="217"/>
        <v>0</v>
      </c>
      <c r="N370" s="75"/>
      <c r="O370" s="75"/>
      <c r="P370" s="75"/>
      <c r="Q370" s="76"/>
      <c r="R370" s="77">
        <f t="shared" si="218"/>
        <v>0</v>
      </c>
      <c r="S370" s="75"/>
      <c r="T370" s="75"/>
      <c r="U370" s="75"/>
      <c r="V370" s="76"/>
      <c r="W370" s="77">
        <f t="shared" si="219"/>
        <v>0</v>
      </c>
      <c r="X370" s="11"/>
      <c r="Y370" s="11"/>
      <c r="Z370" s="11"/>
      <c r="AA370" s="12"/>
      <c r="AB370" s="16">
        <f t="shared" si="220"/>
        <v>0</v>
      </c>
      <c r="AC370" s="11"/>
      <c r="AD370" s="11"/>
      <c r="AE370" s="11"/>
      <c r="AF370" s="12"/>
      <c r="AG370" s="16">
        <f t="shared" si="221"/>
        <v>0</v>
      </c>
      <c r="AH370" s="11"/>
      <c r="AI370" s="11"/>
      <c r="AJ370" s="11"/>
      <c r="AK370" s="12"/>
      <c r="AL370" s="16">
        <f t="shared" si="222"/>
        <v>0</v>
      </c>
      <c r="AM370" s="11"/>
      <c r="AN370" s="11"/>
      <c r="AO370" s="11"/>
      <c r="AP370" s="12"/>
      <c r="AQ370" s="16">
        <f t="shared" si="223"/>
        <v>0</v>
      </c>
      <c r="AR370" s="11"/>
      <c r="AS370" s="11"/>
      <c r="AT370" s="11"/>
      <c r="AU370" s="12"/>
      <c r="AV370" s="25">
        <f t="shared" si="224"/>
        <v>0</v>
      </c>
    </row>
    <row r="371" spans="1:48" x14ac:dyDescent="0.25">
      <c r="A371" s="9">
        <v>25</v>
      </c>
      <c r="B371" s="3" t="s">
        <v>5</v>
      </c>
      <c r="C371" s="22" t="s">
        <v>44</v>
      </c>
      <c r="D371" s="75"/>
      <c r="E371" s="75"/>
      <c r="F371" s="75"/>
      <c r="G371" s="76"/>
      <c r="H371" s="77">
        <f t="shared" si="216"/>
        <v>0</v>
      </c>
      <c r="I371" s="75"/>
      <c r="J371" s="75"/>
      <c r="K371" s="75"/>
      <c r="L371" s="76"/>
      <c r="M371" s="77">
        <f t="shared" si="217"/>
        <v>0</v>
      </c>
      <c r="N371" s="75"/>
      <c r="O371" s="75"/>
      <c r="P371" s="75"/>
      <c r="Q371" s="76"/>
      <c r="R371" s="77">
        <f t="shared" si="218"/>
        <v>0</v>
      </c>
      <c r="S371" s="75"/>
      <c r="T371" s="75"/>
      <c r="U371" s="75"/>
      <c r="V371" s="76"/>
      <c r="W371" s="77">
        <f t="shared" si="219"/>
        <v>0</v>
      </c>
      <c r="X371" s="11"/>
      <c r="Y371" s="11"/>
      <c r="Z371" s="11"/>
      <c r="AA371" s="12"/>
      <c r="AB371" s="16">
        <f t="shared" si="220"/>
        <v>0</v>
      </c>
      <c r="AC371" s="11"/>
      <c r="AD371" s="11"/>
      <c r="AE371" s="11"/>
      <c r="AF371" s="12"/>
      <c r="AG371" s="16">
        <f t="shared" si="221"/>
        <v>0</v>
      </c>
      <c r="AH371" s="11"/>
      <c r="AI371" s="11"/>
      <c r="AJ371" s="11"/>
      <c r="AK371" s="12"/>
      <c r="AL371" s="16">
        <f t="shared" si="222"/>
        <v>0</v>
      </c>
      <c r="AM371" s="11"/>
      <c r="AN371" s="11"/>
      <c r="AO371" s="11"/>
      <c r="AP371" s="12"/>
      <c r="AQ371" s="16">
        <f t="shared" si="223"/>
        <v>0</v>
      </c>
      <c r="AR371" s="11"/>
      <c r="AS371" s="11"/>
      <c r="AT371" s="11"/>
      <c r="AU371" s="12"/>
      <c r="AV371" s="25">
        <f t="shared" si="224"/>
        <v>0</v>
      </c>
    </row>
    <row r="372" spans="1:48" x14ac:dyDescent="0.25">
      <c r="A372" s="9">
        <v>25</v>
      </c>
      <c r="B372" s="3" t="s">
        <v>6</v>
      </c>
      <c r="C372" s="22" t="s">
        <v>44</v>
      </c>
      <c r="D372" s="75"/>
      <c r="E372" s="75"/>
      <c r="F372" s="75"/>
      <c r="G372" s="76"/>
      <c r="H372" s="77">
        <f t="shared" si="216"/>
        <v>0</v>
      </c>
      <c r="I372" s="75"/>
      <c r="J372" s="75"/>
      <c r="K372" s="75"/>
      <c r="L372" s="76"/>
      <c r="M372" s="77">
        <f t="shared" si="217"/>
        <v>0</v>
      </c>
      <c r="N372" s="75"/>
      <c r="O372" s="75"/>
      <c r="P372" s="75"/>
      <c r="Q372" s="76"/>
      <c r="R372" s="77">
        <f t="shared" si="218"/>
        <v>0</v>
      </c>
      <c r="S372" s="75"/>
      <c r="T372" s="75"/>
      <c r="U372" s="75"/>
      <c r="V372" s="76"/>
      <c r="W372" s="77">
        <f t="shared" si="219"/>
        <v>0</v>
      </c>
      <c r="X372" s="11"/>
      <c r="Y372" s="11"/>
      <c r="Z372" s="11"/>
      <c r="AA372" s="12"/>
      <c r="AB372" s="16">
        <f t="shared" si="220"/>
        <v>0</v>
      </c>
      <c r="AC372" s="11"/>
      <c r="AD372" s="11"/>
      <c r="AE372" s="11"/>
      <c r="AF372" s="12"/>
      <c r="AG372" s="16">
        <f t="shared" si="221"/>
        <v>0</v>
      </c>
      <c r="AH372" s="11"/>
      <c r="AI372" s="11"/>
      <c r="AJ372" s="11"/>
      <c r="AK372" s="12"/>
      <c r="AL372" s="16">
        <f t="shared" si="222"/>
        <v>0</v>
      </c>
      <c r="AM372" s="11"/>
      <c r="AN372" s="11"/>
      <c r="AO372" s="11"/>
      <c r="AP372" s="12"/>
      <c r="AQ372" s="16">
        <f t="shared" si="223"/>
        <v>0</v>
      </c>
      <c r="AR372" s="11"/>
      <c r="AS372" s="11"/>
      <c r="AT372" s="11"/>
      <c r="AU372" s="12"/>
      <c r="AV372" s="25">
        <f t="shared" si="224"/>
        <v>0</v>
      </c>
    </row>
    <row r="373" spans="1:48" x14ac:dyDescent="0.25">
      <c r="A373" s="9">
        <v>25</v>
      </c>
      <c r="B373" s="3" t="s">
        <v>7</v>
      </c>
      <c r="C373" s="22" t="s">
        <v>44</v>
      </c>
      <c r="D373" s="75"/>
      <c r="E373" s="75"/>
      <c r="F373" s="75"/>
      <c r="G373" s="76"/>
      <c r="H373" s="77">
        <f t="shared" si="216"/>
        <v>0</v>
      </c>
      <c r="I373" s="75"/>
      <c r="J373" s="75"/>
      <c r="K373" s="75"/>
      <c r="L373" s="76"/>
      <c r="M373" s="77">
        <f t="shared" si="217"/>
        <v>0</v>
      </c>
      <c r="N373" s="75"/>
      <c r="O373" s="75"/>
      <c r="P373" s="75"/>
      <c r="Q373" s="76"/>
      <c r="R373" s="77">
        <f t="shared" si="218"/>
        <v>0</v>
      </c>
      <c r="S373" s="75"/>
      <c r="T373" s="75"/>
      <c r="U373" s="75"/>
      <c r="V373" s="76"/>
      <c r="W373" s="77">
        <f t="shared" si="219"/>
        <v>0</v>
      </c>
      <c r="X373" s="11"/>
      <c r="Y373" s="11"/>
      <c r="Z373" s="11"/>
      <c r="AA373" s="12"/>
      <c r="AB373" s="16">
        <f t="shared" si="220"/>
        <v>0</v>
      </c>
      <c r="AC373" s="11"/>
      <c r="AD373" s="11"/>
      <c r="AE373" s="11"/>
      <c r="AF373" s="12"/>
      <c r="AG373" s="16">
        <f t="shared" si="221"/>
        <v>0</v>
      </c>
      <c r="AH373" s="11"/>
      <c r="AI373" s="11"/>
      <c r="AJ373" s="11"/>
      <c r="AK373" s="12"/>
      <c r="AL373" s="16">
        <f t="shared" si="222"/>
        <v>0</v>
      </c>
      <c r="AM373" s="11"/>
      <c r="AN373" s="11"/>
      <c r="AO373" s="11"/>
      <c r="AP373" s="12"/>
      <c r="AQ373" s="16">
        <f t="shared" si="223"/>
        <v>0</v>
      </c>
      <c r="AR373" s="11"/>
      <c r="AS373" s="11"/>
      <c r="AT373" s="11"/>
      <c r="AU373" s="12"/>
      <c r="AV373" s="25">
        <f t="shared" si="224"/>
        <v>0</v>
      </c>
    </row>
    <row r="374" spans="1:48" x14ac:dyDescent="0.25">
      <c r="A374" s="9">
        <v>25</v>
      </c>
      <c r="B374" s="3" t="s">
        <v>23</v>
      </c>
      <c r="C374" s="22" t="s">
        <v>44</v>
      </c>
      <c r="D374" s="75"/>
      <c r="E374" s="75"/>
      <c r="F374" s="75"/>
      <c r="G374" s="76"/>
      <c r="H374" s="77">
        <f t="shared" si="216"/>
        <v>0</v>
      </c>
      <c r="I374" s="75"/>
      <c r="J374" s="75"/>
      <c r="K374" s="75"/>
      <c r="L374" s="76"/>
      <c r="M374" s="77">
        <f t="shared" si="217"/>
        <v>0</v>
      </c>
      <c r="N374" s="75"/>
      <c r="O374" s="75"/>
      <c r="P374" s="75"/>
      <c r="Q374" s="76"/>
      <c r="R374" s="77">
        <f t="shared" si="218"/>
        <v>0</v>
      </c>
      <c r="S374" s="75"/>
      <c r="T374" s="75"/>
      <c r="U374" s="75"/>
      <c r="V374" s="76"/>
      <c r="W374" s="77">
        <f t="shared" si="219"/>
        <v>0</v>
      </c>
      <c r="X374" s="11"/>
      <c r="Y374" s="11"/>
      <c r="Z374" s="11"/>
      <c r="AA374" s="12"/>
      <c r="AB374" s="16">
        <f t="shared" si="220"/>
        <v>0</v>
      </c>
      <c r="AC374" s="11"/>
      <c r="AD374" s="11"/>
      <c r="AE374" s="11"/>
      <c r="AF374" s="12"/>
      <c r="AG374" s="16">
        <f t="shared" si="221"/>
        <v>0</v>
      </c>
      <c r="AH374" s="11"/>
      <c r="AI374" s="11"/>
      <c r="AJ374" s="11"/>
      <c r="AK374" s="12"/>
      <c r="AL374" s="16">
        <f t="shared" si="222"/>
        <v>0</v>
      </c>
      <c r="AM374" s="11"/>
      <c r="AN374" s="11"/>
      <c r="AO374" s="11"/>
      <c r="AP374" s="12"/>
      <c r="AQ374" s="16">
        <f t="shared" si="223"/>
        <v>0</v>
      </c>
      <c r="AR374" s="11"/>
      <c r="AS374" s="11"/>
      <c r="AT374" s="11"/>
      <c r="AU374" s="12"/>
      <c r="AV374" s="25">
        <f t="shared" si="224"/>
        <v>0</v>
      </c>
    </row>
    <row r="375" spans="1:48" x14ac:dyDescent="0.25">
      <c r="A375" s="9">
        <v>25</v>
      </c>
      <c r="B375" s="3" t="s">
        <v>8</v>
      </c>
      <c r="C375" s="22" t="s">
        <v>44</v>
      </c>
      <c r="D375" s="75"/>
      <c r="E375" s="75"/>
      <c r="F375" s="75"/>
      <c r="G375" s="76"/>
      <c r="H375" s="77">
        <f t="shared" si="216"/>
        <v>0</v>
      </c>
      <c r="I375" s="75"/>
      <c r="J375" s="75"/>
      <c r="K375" s="75"/>
      <c r="L375" s="76"/>
      <c r="M375" s="77">
        <f t="shared" si="217"/>
        <v>0</v>
      </c>
      <c r="N375" s="75"/>
      <c r="O375" s="75"/>
      <c r="P375" s="75"/>
      <c r="Q375" s="76"/>
      <c r="R375" s="77">
        <f t="shared" si="218"/>
        <v>0</v>
      </c>
      <c r="S375" s="75"/>
      <c r="T375" s="75"/>
      <c r="U375" s="75"/>
      <c r="V375" s="76"/>
      <c r="W375" s="77">
        <f t="shared" si="219"/>
        <v>0</v>
      </c>
      <c r="X375" s="11"/>
      <c r="Y375" s="11"/>
      <c r="Z375" s="11"/>
      <c r="AA375" s="12"/>
      <c r="AB375" s="16">
        <f t="shared" si="220"/>
        <v>0</v>
      </c>
      <c r="AC375" s="11"/>
      <c r="AD375" s="11"/>
      <c r="AE375" s="11"/>
      <c r="AF375" s="12"/>
      <c r="AG375" s="16">
        <f t="shared" si="221"/>
        <v>0</v>
      </c>
      <c r="AH375" s="11"/>
      <c r="AI375" s="11"/>
      <c r="AJ375" s="11"/>
      <c r="AK375" s="12"/>
      <c r="AL375" s="16">
        <f t="shared" si="222"/>
        <v>0</v>
      </c>
      <c r="AM375" s="11"/>
      <c r="AN375" s="11"/>
      <c r="AO375" s="11"/>
      <c r="AP375" s="12"/>
      <c r="AQ375" s="16">
        <f t="shared" si="223"/>
        <v>0</v>
      </c>
      <c r="AR375" s="11"/>
      <c r="AS375" s="11"/>
      <c r="AT375" s="11"/>
      <c r="AU375" s="12"/>
      <c r="AV375" s="25">
        <f t="shared" si="224"/>
        <v>0</v>
      </c>
    </row>
    <row r="376" spans="1:48" x14ac:dyDescent="0.25">
      <c r="A376" s="9">
        <v>25</v>
      </c>
      <c r="B376" s="3" t="s">
        <v>9</v>
      </c>
      <c r="C376" s="22" t="s">
        <v>44</v>
      </c>
      <c r="D376" s="75"/>
      <c r="E376" s="75"/>
      <c r="F376" s="75"/>
      <c r="G376" s="76"/>
      <c r="H376" s="77">
        <f t="shared" si="216"/>
        <v>0</v>
      </c>
      <c r="I376" s="75"/>
      <c r="J376" s="75"/>
      <c r="K376" s="75"/>
      <c r="L376" s="76"/>
      <c r="M376" s="77">
        <f t="shared" si="217"/>
        <v>0</v>
      </c>
      <c r="N376" s="75"/>
      <c r="O376" s="75"/>
      <c r="P376" s="75"/>
      <c r="Q376" s="76"/>
      <c r="R376" s="77">
        <f t="shared" si="218"/>
        <v>0</v>
      </c>
      <c r="S376" s="75"/>
      <c r="T376" s="75"/>
      <c r="U376" s="75"/>
      <c r="V376" s="76"/>
      <c r="W376" s="77">
        <f t="shared" si="219"/>
        <v>0</v>
      </c>
      <c r="X376" s="11"/>
      <c r="Y376" s="11"/>
      <c r="Z376" s="11"/>
      <c r="AA376" s="12"/>
      <c r="AB376" s="16">
        <f t="shared" si="220"/>
        <v>0</v>
      </c>
      <c r="AC376" s="11"/>
      <c r="AD376" s="11"/>
      <c r="AE376" s="11"/>
      <c r="AF376" s="12"/>
      <c r="AG376" s="16">
        <f t="shared" si="221"/>
        <v>0</v>
      </c>
      <c r="AH376" s="11"/>
      <c r="AI376" s="11"/>
      <c r="AJ376" s="11"/>
      <c r="AK376" s="12"/>
      <c r="AL376" s="16">
        <f t="shared" si="222"/>
        <v>0</v>
      </c>
      <c r="AM376" s="11"/>
      <c r="AN376" s="11"/>
      <c r="AO376" s="11"/>
      <c r="AP376" s="12"/>
      <c r="AQ376" s="16">
        <f t="shared" si="223"/>
        <v>0</v>
      </c>
      <c r="AR376" s="11"/>
      <c r="AS376" s="11"/>
      <c r="AT376" s="11"/>
      <c r="AU376" s="12"/>
      <c r="AV376" s="25">
        <f t="shared" si="224"/>
        <v>0</v>
      </c>
    </row>
    <row r="377" spans="1:48" x14ac:dyDescent="0.25">
      <c r="A377" s="9">
        <v>25</v>
      </c>
      <c r="B377" s="3" t="s">
        <v>10</v>
      </c>
      <c r="C377" s="22" t="s">
        <v>44</v>
      </c>
      <c r="D377" s="75"/>
      <c r="E377" s="75"/>
      <c r="F377" s="75"/>
      <c r="G377" s="76"/>
      <c r="H377" s="77">
        <f t="shared" si="216"/>
        <v>0</v>
      </c>
      <c r="I377" s="75"/>
      <c r="J377" s="75"/>
      <c r="K377" s="75"/>
      <c r="L377" s="76"/>
      <c r="M377" s="77">
        <f t="shared" si="217"/>
        <v>0</v>
      </c>
      <c r="N377" s="75"/>
      <c r="O377" s="75"/>
      <c r="P377" s="75"/>
      <c r="Q377" s="76"/>
      <c r="R377" s="77">
        <f t="shared" si="218"/>
        <v>0</v>
      </c>
      <c r="S377" s="75"/>
      <c r="T377" s="75"/>
      <c r="U377" s="75"/>
      <c r="V377" s="76"/>
      <c r="W377" s="77">
        <f t="shared" si="219"/>
        <v>0</v>
      </c>
      <c r="X377" s="11"/>
      <c r="Y377" s="11"/>
      <c r="Z377" s="11"/>
      <c r="AA377" s="12"/>
      <c r="AB377" s="16">
        <f t="shared" si="220"/>
        <v>0</v>
      </c>
      <c r="AC377" s="11"/>
      <c r="AD377" s="11"/>
      <c r="AE377" s="11"/>
      <c r="AF377" s="12"/>
      <c r="AG377" s="16">
        <f t="shared" si="221"/>
        <v>0</v>
      </c>
      <c r="AH377" s="11"/>
      <c r="AI377" s="11"/>
      <c r="AJ377" s="11"/>
      <c r="AK377" s="12"/>
      <c r="AL377" s="16">
        <f t="shared" si="222"/>
        <v>0</v>
      </c>
      <c r="AM377" s="11"/>
      <c r="AN377" s="11"/>
      <c r="AO377" s="11"/>
      <c r="AP377" s="12"/>
      <c r="AQ377" s="16">
        <f t="shared" si="223"/>
        <v>0</v>
      </c>
      <c r="AR377" s="11"/>
      <c r="AS377" s="11"/>
      <c r="AT377" s="11"/>
      <c r="AU377" s="12"/>
      <c r="AV377" s="25">
        <f t="shared" si="224"/>
        <v>0</v>
      </c>
    </row>
    <row r="378" spans="1:48" x14ac:dyDescent="0.25">
      <c r="A378" s="9">
        <v>25</v>
      </c>
      <c r="B378" s="22" t="s">
        <v>34</v>
      </c>
      <c r="C378" s="22" t="s">
        <v>44</v>
      </c>
      <c r="D378" s="78"/>
      <c r="E378" s="78"/>
      <c r="F378" s="78"/>
      <c r="G378" s="79"/>
      <c r="H378" s="80">
        <f t="shared" si="216"/>
        <v>0</v>
      </c>
      <c r="I378" s="78"/>
      <c r="J378" s="78"/>
      <c r="K378" s="78"/>
      <c r="L378" s="79"/>
      <c r="M378" s="80">
        <f t="shared" si="217"/>
        <v>0</v>
      </c>
      <c r="N378" s="78"/>
      <c r="O378" s="78"/>
      <c r="P378" s="78"/>
      <c r="Q378" s="79"/>
      <c r="R378" s="80">
        <f t="shared" si="218"/>
        <v>0</v>
      </c>
      <c r="S378" s="78"/>
      <c r="T378" s="78"/>
      <c r="U378" s="78"/>
      <c r="V378" s="79"/>
      <c r="W378" s="80">
        <f t="shared" si="219"/>
        <v>0</v>
      </c>
      <c r="X378" s="13"/>
      <c r="Y378" s="13"/>
      <c r="Z378" s="13"/>
      <c r="AA378" s="14"/>
      <c r="AB378" s="17">
        <f t="shared" si="220"/>
        <v>0</v>
      </c>
      <c r="AC378" s="13"/>
      <c r="AD378" s="13"/>
      <c r="AE378" s="13"/>
      <c r="AF378" s="14"/>
      <c r="AG378" s="17">
        <f t="shared" si="221"/>
        <v>0</v>
      </c>
      <c r="AH378" s="13"/>
      <c r="AI378" s="13"/>
      <c r="AJ378" s="13"/>
      <c r="AK378" s="14"/>
      <c r="AL378" s="17">
        <f t="shared" si="222"/>
        <v>0</v>
      </c>
      <c r="AM378" s="13"/>
      <c r="AN378" s="13"/>
      <c r="AO378" s="13"/>
      <c r="AP378" s="14"/>
      <c r="AQ378" s="17">
        <f t="shared" si="223"/>
        <v>0</v>
      </c>
      <c r="AR378" s="13"/>
      <c r="AS378" s="13"/>
      <c r="AT378" s="13"/>
      <c r="AU378" s="14"/>
      <c r="AV378" s="26">
        <f t="shared" si="224"/>
        <v>0</v>
      </c>
    </row>
    <row r="379" spans="1:48" x14ac:dyDescent="0.25">
      <c r="A379" s="9">
        <v>25</v>
      </c>
      <c r="B379" s="27"/>
      <c r="C379" s="28"/>
      <c r="D379" s="81"/>
      <c r="E379" s="82"/>
      <c r="F379" s="82"/>
      <c r="G379" s="82"/>
      <c r="H379" s="83">
        <f>SUM(H366:H378)</f>
        <v>0</v>
      </c>
      <c r="I379" s="82"/>
      <c r="J379" s="82"/>
      <c r="K379" s="82"/>
      <c r="L379" s="82"/>
      <c r="M379" s="83">
        <f>SUM(M366:M378)</f>
        <v>0</v>
      </c>
      <c r="N379" s="82"/>
      <c r="O379" s="82"/>
      <c r="P379" s="82"/>
      <c r="Q379" s="82"/>
      <c r="R379" s="83">
        <f>SUM(R366:R378)</f>
        <v>0</v>
      </c>
      <c r="S379" s="82"/>
      <c r="T379" s="82"/>
      <c r="U379" s="82"/>
      <c r="V379" s="82"/>
      <c r="W379" s="83">
        <f>SUM(W366:W378)</f>
        <v>0</v>
      </c>
      <c r="X379" s="29"/>
      <c r="Y379" s="29"/>
      <c r="Z379" s="29"/>
      <c r="AA379" s="29"/>
      <c r="AB379" s="30">
        <f>SUM(AB366:AB378)</f>
        <v>0</v>
      </c>
      <c r="AC379" s="29"/>
      <c r="AD379" s="29"/>
      <c r="AE379" s="29"/>
      <c r="AF379" s="29"/>
      <c r="AG379" s="30">
        <f>SUM(AG366:AG378)</f>
        <v>0</v>
      </c>
      <c r="AH379" s="29"/>
      <c r="AI379" s="29"/>
      <c r="AJ379" s="29"/>
      <c r="AK379" s="29"/>
      <c r="AL379" s="30">
        <f>SUM(AL366:AL378)</f>
        <v>0</v>
      </c>
      <c r="AM379" s="29"/>
      <c r="AN379" s="29"/>
      <c r="AO379" s="29"/>
      <c r="AP379" s="29"/>
      <c r="AQ379" s="30">
        <f>SUM(AQ366:AQ378)</f>
        <v>0</v>
      </c>
      <c r="AR379" s="29"/>
      <c r="AS379" s="29"/>
      <c r="AT379" s="29"/>
      <c r="AU379" s="29"/>
      <c r="AV379" s="30">
        <f>SUM(AV366:AV378)</f>
        <v>0</v>
      </c>
    </row>
    <row r="380" spans="1:48" x14ac:dyDescent="0.25">
      <c r="A380" s="9">
        <v>25</v>
      </c>
      <c r="B380" s="115" t="str">
        <f>"Буква (или иное название) класса "&amp;A621&amp;":"</f>
        <v>Буква (или иное название) класса 42:</v>
      </c>
      <c r="C380" s="116"/>
      <c r="D380" s="106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</row>
    <row r="381" spans="1:48" x14ac:dyDescent="0.25">
      <c r="A381" s="9">
        <v>26</v>
      </c>
      <c r="B381" s="20" t="s">
        <v>0</v>
      </c>
      <c r="C381" s="21" t="s">
        <v>44</v>
      </c>
      <c r="D381" s="75"/>
      <c r="E381" s="75"/>
      <c r="F381" s="75"/>
      <c r="G381" s="76"/>
      <c r="H381" s="77">
        <f t="shared" ref="H381:H393" si="225">COUNTA(D381:G381)</f>
        <v>0</v>
      </c>
      <c r="I381" s="75"/>
      <c r="J381" s="75"/>
      <c r="K381" s="75"/>
      <c r="L381" s="76"/>
      <c r="M381" s="77">
        <f t="shared" ref="M381:M393" si="226">COUNTA(I381:L381)</f>
        <v>0</v>
      </c>
      <c r="N381" s="75"/>
      <c r="O381" s="75"/>
      <c r="P381" s="75"/>
      <c r="Q381" s="76"/>
      <c r="R381" s="77">
        <f t="shared" ref="R381:R393" si="227">COUNTA(N381:Q381)</f>
        <v>0</v>
      </c>
      <c r="S381" s="75"/>
      <c r="T381" s="75"/>
      <c r="U381" s="75"/>
      <c r="V381" s="76"/>
      <c r="W381" s="77">
        <f t="shared" ref="W381:W393" si="228">COUNTA(S381:V381)</f>
        <v>0</v>
      </c>
      <c r="X381" s="11"/>
      <c r="Y381" s="11"/>
      <c r="Z381" s="11"/>
      <c r="AA381" s="12"/>
      <c r="AB381" s="16">
        <f t="shared" ref="AB381:AB393" si="229">COUNTA(X381:AA381)</f>
        <v>0</v>
      </c>
      <c r="AC381" s="11"/>
      <c r="AD381" s="11"/>
      <c r="AE381" s="11"/>
      <c r="AF381" s="12"/>
      <c r="AG381" s="16">
        <f t="shared" ref="AG381:AG393" si="230">COUNTA(AC381:AF381)</f>
        <v>0</v>
      </c>
      <c r="AH381" s="11"/>
      <c r="AI381" s="11"/>
      <c r="AJ381" s="11"/>
      <c r="AK381" s="12"/>
      <c r="AL381" s="16">
        <f t="shared" ref="AL381:AL393" si="231">COUNTA(AH381:AK381)</f>
        <v>0</v>
      </c>
      <c r="AM381" s="11"/>
      <c r="AN381" s="11"/>
      <c r="AO381" s="11"/>
      <c r="AP381" s="12"/>
      <c r="AQ381" s="16">
        <f t="shared" ref="AQ381:AQ393" si="232">COUNTA(AM381:AP381)</f>
        <v>0</v>
      </c>
      <c r="AR381" s="11"/>
      <c r="AS381" s="11"/>
      <c r="AT381" s="11"/>
      <c r="AU381" s="12"/>
      <c r="AV381" s="25">
        <f t="shared" ref="AV381:AV393" si="233">COUNTA(AR381:AU381)</f>
        <v>0</v>
      </c>
    </row>
    <row r="382" spans="1:48" x14ac:dyDescent="0.25">
      <c r="A382" s="9">
        <v>26</v>
      </c>
      <c r="B382" s="3" t="s">
        <v>1</v>
      </c>
      <c r="C382" s="22" t="s">
        <v>44</v>
      </c>
      <c r="D382" s="75"/>
      <c r="E382" s="75"/>
      <c r="F382" s="75"/>
      <c r="G382" s="76"/>
      <c r="H382" s="77">
        <f t="shared" si="225"/>
        <v>0</v>
      </c>
      <c r="I382" s="75"/>
      <c r="J382" s="75"/>
      <c r="K382" s="75"/>
      <c r="L382" s="76"/>
      <c r="M382" s="77">
        <f t="shared" si="226"/>
        <v>0</v>
      </c>
      <c r="N382" s="75"/>
      <c r="O382" s="75"/>
      <c r="P382" s="75"/>
      <c r="Q382" s="76"/>
      <c r="R382" s="77">
        <f t="shared" si="227"/>
        <v>0</v>
      </c>
      <c r="S382" s="75"/>
      <c r="T382" s="75"/>
      <c r="U382" s="75"/>
      <c r="V382" s="76"/>
      <c r="W382" s="77">
        <f t="shared" si="228"/>
        <v>0</v>
      </c>
      <c r="X382" s="11"/>
      <c r="Y382" s="11"/>
      <c r="Z382" s="11"/>
      <c r="AA382" s="12"/>
      <c r="AB382" s="16">
        <f t="shared" si="229"/>
        <v>0</v>
      </c>
      <c r="AC382" s="11"/>
      <c r="AD382" s="11"/>
      <c r="AE382" s="11"/>
      <c r="AF382" s="12"/>
      <c r="AG382" s="16">
        <f t="shared" si="230"/>
        <v>0</v>
      </c>
      <c r="AH382" s="11"/>
      <c r="AI382" s="11"/>
      <c r="AJ382" s="11"/>
      <c r="AK382" s="12"/>
      <c r="AL382" s="16">
        <f t="shared" si="231"/>
        <v>0</v>
      </c>
      <c r="AM382" s="11"/>
      <c r="AN382" s="11"/>
      <c r="AO382" s="11"/>
      <c r="AP382" s="12"/>
      <c r="AQ382" s="16">
        <f t="shared" si="232"/>
        <v>0</v>
      </c>
      <c r="AR382" s="11"/>
      <c r="AS382" s="11"/>
      <c r="AT382" s="11"/>
      <c r="AU382" s="12"/>
      <c r="AV382" s="25">
        <f t="shared" si="233"/>
        <v>0</v>
      </c>
    </row>
    <row r="383" spans="1:48" x14ac:dyDescent="0.25">
      <c r="A383" s="9">
        <v>26</v>
      </c>
      <c r="B383" s="3" t="s">
        <v>2</v>
      </c>
      <c r="C383" s="22" t="s">
        <v>44</v>
      </c>
      <c r="D383" s="75"/>
      <c r="E383" s="75"/>
      <c r="F383" s="75"/>
      <c r="G383" s="76"/>
      <c r="H383" s="77">
        <f t="shared" si="225"/>
        <v>0</v>
      </c>
      <c r="I383" s="75"/>
      <c r="J383" s="75"/>
      <c r="K383" s="75"/>
      <c r="L383" s="76"/>
      <c r="M383" s="77">
        <f t="shared" si="226"/>
        <v>0</v>
      </c>
      <c r="N383" s="75"/>
      <c r="O383" s="75"/>
      <c r="P383" s="75"/>
      <c r="Q383" s="76"/>
      <c r="R383" s="77">
        <f t="shared" si="227"/>
        <v>0</v>
      </c>
      <c r="S383" s="75"/>
      <c r="T383" s="75"/>
      <c r="U383" s="75"/>
      <c r="V383" s="76"/>
      <c r="W383" s="77">
        <f t="shared" si="228"/>
        <v>0</v>
      </c>
      <c r="X383" s="11"/>
      <c r="Y383" s="11"/>
      <c r="Z383" s="11"/>
      <c r="AA383" s="12"/>
      <c r="AB383" s="16">
        <f t="shared" si="229"/>
        <v>0</v>
      </c>
      <c r="AC383" s="11"/>
      <c r="AD383" s="11"/>
      <c r="AE383" s="11"/>
      <c r="AF383" s="12"/>
      <c r="AG383" s="16">
        <f t="shared" si="230"/>
        <v>0</v>
      </c>
      <c r="AH383" s="11"/>
      <c r="AI383" s="11"/>
      <c r="AJ383" s="11"/>
      <c r="AK383" s="12"/>
      <c r="AL383" s="16">
        <f t="shared" si="231"/>
        <v>0</v>
      </c>
      <c r="AM383" s="11"/>
      <c r="AN383" s="11"/>
      <c r="AO383" s="11"/>
      <c r="AP383" s="12"/>
      <c r="AQ383" s="16">
        <f t="shared" si="232"/>
        <v>0</v>
      </c>
      <c r="AR383" s="11"/>
      <c r="AS383" s="11"/>
      <c r="AT383" s="11"/>
      <c r="AU383" s="12"/>
      <c r="AV383" s="25">
        <f t="shared" si="233"/>
        <v>0</v>
      </c>
    </row>
    <row r="384" spans="1:48" x14ac:dyDescent="0.25">
      <c r="A384" s="9">
        <v>26</v>
      </c>
      <c r="B384" s="3" t="s">
        <v>3</v>
      </c>
      <c r="C384" s="22" t="s">
        <v>44</v>
      </c>
      <c r="D384" s="75"/>
      <c r="E384" s="75"/>
      <c r="F384" s="75"/>
      <c r="G384" s="76"/>
      <c r="H384" s="77">
        <f t="shared" si="225"/>
        <v>0</v>
      </c>
      <c r="I384" s="75"/>
      <c r="J384" s="75"/>
      <c r="K384" s="75"/>
      <c r="L384" s="76"/>
      <c r="M384" s="77">
        <f t="shared" si="226"/>
        <v>0</v>
      </c>
      <c r="N384" s="75"/>
      <c r="O384" s="75"/>
      <c r="P384" s="75"/>
      <c r="Q384" s="76"/>
      <c r="R384" s="77">
        <f t="shared" si="227"/>
        <v>0</v>
      </c>
      <c r="S384" s="75"/>
      <c r="T384" s="75"/>
      <c r="U384" s="75"/>
      <c r="V384" s="76"/>
      <c r="W384" s="77">
        <f t="shared" si="228"/>
        <v>0</v>
      </c>
      <c r="X384" s="11"/>
      <c r="Y384" s="11"/>
      <c r="Z384" s="11"/>
      <c r="AA384" s="12"/>
      <c r="AB384" s="16">
        <f t="shared" si="229"/>
        <v>0</v>
      </c>
      <c r="AC384" s="11"/>
      <c r="AD384" s="11"/>
      <c r="AE384" s="11"/>
      <c r="AF384" s="12"/>
      <c r="AG384" s="16">
        <f t="shared" si="230"/>
        <v>0</v>
      </c>
      <c r="AH384" s="11"/>
      <c r="AI384" s="11"/>
      <c r="AJ384" s="11"/>
      <c r="AK384" s="12"/>
      <c r="AL384" s="16">
        <f t="shared" si="231"/>
        <v>0</v>
      </c>
      <c r="AM384" s="11"/>
      <c r="AN384" s="11"/>
      <c r="AO384" s="11"/>
      <c r="AP384" s="12"/>
      <c r="AQ384" s="16">
        <f t="shared" si="232"/>
        <v>0</v>
      </c>
      <c r="AR384" s="11"/>
      <c r="AS384" s="11"/>
      <c r="AT384" s="11"/>
      <c r="AU384" s="12"/>
      <c r="AV384" s="25">
        <f t="shared" si="233"/>
        <v>0</v>
      </c>
    </row>
    <row r="385" spans="1:48" x14ac:dyDescent="0.25">
      <c r="A385" s="9">
        <v>26</v>
      </c>
      <c r="B385" s="3" t="s">
        <v>4</v>
      </c>
      <c r="C385" s="22" t="s">
        <v>44</v>
      </c>
      <c r="D385" s="75"/>
      <c r="E385" s="75"/>
      <c r="F385" s="75"/>
      <c r="G385" s="76"/>
      <c r="H385" s="77">
        <f t="shared" si="225"/>
        <v>0</v>
      </c>
      <c r="I385" s="75"/>
      <c r="J385" s="75"/>
      <c r="K385" s="75"/>
      <c r="L385" s="76"/>
      <c r="M385" s="77">
        <f t="shared" si="226"/>
        <v>0</v>
      </c>
      <c r="N385" s="75"/>
      <c r="O385" s="75"/>
      <c r="P385" s="75"/>
      <c r="Q385" s="76"/>
      <c r="R385" s="77">
        <f t="shared" si="227"/>
        <v>0</v>
      </c>
      <c r="S385" s="75"/>
      <c r="T385" s="75"/>
      <c r="U385" s="75"/>
      <c r="V385" s="76"/>
      <c r="W385" s="77">
        <f t="shared" si="228"/>
        <v>0</v>
      </c>
      <c r="X385" s="11"/>
      <c r="Y385" s="11"/>
      <c r="Z385" s="11"/>
      <c r="AA385" s="12"/>
      <c r="AB385" s="16">
        <f t="shared" si="229"/>
        <v>0</v>
      </c>
      <c r="AC385" s="11"/>
      <c r="AD385" s="11"/>
      <c r="AE385" s="11"/>
      <c r="AF385" s="12"/>
      <c r="AG385" s="16">
        <f t="shared" si="230"/>
        <v>0</v>
      </c>
      <c r="AH385" s="11"/>
      <c r="AI385" s="11"/>
      <c r="AJ385" s="11"/>
      <c r="AK385" s="12"/>
      <c r="AL385" s="16">
        <f t="shared" si="231"/>
        <v>0</v>
      </c>
      <c r="AM385" s="11"/>
      <c r="AN385" s="11"/>
      <c r="AO385" s="11"/>
      <c r="AP385" s="12"/>
      <c r="AQ385" s="16">
        <f t="shared" si="232"/>
        <v>0</v>
      </c>
      <c r="AR385" s="11"/>
      <c r="AS385" s="11"/>
      <c r="AT385" s="11"/>
      <c r="AU385" s="12"/>
      <c r="AV385" s="25">
        <f t="shared" si="233"/>
        <v>0</v>
      </c>
    </row>
    <row r="386" spans="1:48" x14ac:dyDescent="0.25">
      <c r="A386" s="9">
        <v>26</v>
      </c>
      <c r="B386" s="3" t="s">
        <v>5</v>
      </c>
      <c r="C386" s="22" t="s">
        <v>44</v>
      </c>
      <c r="D386" s="75"/>
      <c r="E386" s="75"/>
      <c r="F386" s="75"/>
      <c r="G386" s="76"/>
      <c r="H386" s="77">
        <f t="shared" si="225"/>
        <v>0</v>
      </c>
      <c r="I386" s="75"/>
      <c r="J386" s="75"/>
      <c r="K386" s="75"/>
      <c r="L386" s="76"/>
      <c r="M386" s="77">
        <f t="shared" si="226"/>
        <v>0</v>
      </c>
      <c r="N386" s="75"/>
      <c r="O386" s="75"/>
      <c r="P386" s="75"/>
      <c r="Q386" s="76"/>
      <c r="R386" s="77">
        <f t="shared" si="227"/>
        <v>0</v>
      </c>
      <c r="S386" s="75"/>
      <c r="T386" s="75"/>
      <c r="U386" s="75"/>
      <c r="V386" s="76"/>
      <c r="W386" s="77">
        <f t="shared" si="228"/>
        <v>0</v>
      </c>
      <c r="X386" s="11"/>
      <c r="Y386" s="11"/>
      <c r="Z386" s="11"/>
      <c r="AA386" s="12"/>
      <c r="AB386" s="16">
        <f t="shared" si="229"/>
        <v>0</v>
      </c>
      <c r="AC386" s="11"/>
      <c r="AD386" s="11"/>
      <c r="AE386" s="11"/>
      <c r="AF386" s="12"/>
      <c r="AG386" s="16">
        <f t="shared" si="230"/>
        <v>0</v>
      </c>
      <c r="AH386" s="11"/>
      <c r="AI386" s="11"/>
      <c r="AJ386" s="11"/>
      <c r="AK386" s="12"/>
      <c r="AL386" s="16">
        <f t="shared" si="231"/>
        <v>0</v>
      </c>
      <c r="AM386" s="11"/>
      <c r="AN386" s="11"/>
      <c r="AO386" s="11"/>
      <c r="AP386" s="12"/>
      <c r="AQ386" s="16">
        <f t="shared" si="232"/>
        <v>0</v>
      </c>
      <c r="AR386" s="11"/>
      <c r="AS386" s="11"/>
      <c r="AT386" s="11"/>
      <c r="AU386" s="12"/>
      <c r="AV386" s="25">
        <f t="shared" si="233"/>
        <v>0</v>
      </c>
    </row>
    <row r="387" spans="1:48" x14ac:dyDescent="0.25">
      <c r="A387" s="9">
        <v>26</v>
      </c>
      <c r="B387" s="3" t="s">
        <v>6</v>
      </c>
      <c r="C387" s="22" t="s">
        <v>44</v>
      </c>
      <c r="D387" s="75"/>
      <c r="E387" s="75"/>
      <c r="F387" s="75"/>
      <c r="G387" s="76"/>
      <c r="H387" s="77">
        <f t="shared" si="225"/>
        <v>0</v>
      </c>
      <c r="I387" s="75"/>
      <c r="J387" s="75"/>
      <c r="K387" s="75"/>
      <c r="L387" s="76"/>
      <c r="M387" s="77">
        <f t="shared" si="226"/>
        <v>0</v>
      </c>
      <c r="N387" s="75"/>
      <c r="O387" s="75"/>
      <c r="P387" s="75"/>
      <c r="Q387" s="76"/>
      <c r="R387" s="77">
        <f t="shared" si="227"/>
        <v>0</v>
      </c>
      <c r="S387" s="75"/>
      <c r="T387" s="75"/>
      <c r="U387" s="75"/>
      <c r="V387" s="76"/>
      <c r="W387" s="77">
        <f t="shared" si="228"/>
        <v>0</v>
      </c>
      <c r="X387" s="11"/>
      <c r="Y387" s="11"/>
      <c r="Z387" s="11"/>
      <c r="AA387" s="12"/>
      <c r="AB387" s="16">
        <f t="shared" si="229"/>
        <v>0</v>
      </c>
      <c r="AC387" s="11"/>
      <c r="AD387" s="11"/>
      <c r="AE387" s="11"/>
      <c r="AF387" s="12"/>
      <c r="AG387" s="16">
        <f t="shared" si="230"/>
        <v>0</v>
      </c>
      <c r="AH387" s="11"/>
      <c r="AI387" s="11"/>
      <c r="AJ387" s="11"/>
      <c r="AK387" s="12"/>
      <c r="AL387" s="16">
        <f t="shared" si="231"/>
        <v>0</v>
      </c>
      <c r="AM387" s="11"/>
      <c r="AN387" s="11"/>
      <c r="AO387" s="11"/>
      <c r="AP387" s="12"/>
      <c r="AQ387" s="16">
        <f t="shared" si="232"/>
        <v>0</v>
      </c>
      <c r="AR387" s="11"/>
      <c r="AS387" s="11"/>
      <c r="AT387" s="11"/>
      <c r="AU387" s="12"/>
      <c r="AV387" s="25">
        <f t="shared" si="233"/>
        <v>0</v>
      </c>
    </row>
    <row r="388" spans="1:48" x14ac:dyDescent="0.25">
      <c r="A388" s="9">
        <v>26</v>
      </c>
      <c r="B388" s="3" t="s">
        <v>7</v>
      </c>
      <c r="C388" s="22" t="s">
        <v>44</v>
      </c>
      <c r="D388" s="75"/>
      <c r="E388" s="75"/>
      <c r="F388" s="75"/>
      <c r="G388" s="76"/>
      <c r="H388" s="77">
        <f t="shared" si="225"/>
        <v>0</v>
      </c>
      <c r="I388" s="75"/>
      <c r="J388" s="75"/>
      <c r="K388" s="75"/>
      <c r="L388" s="76"/>
      <c r="M388" s="77">
        <f t="shared" si="226"/>
        <v>0</v>
      </c>
      <c r="N388" s="75"/>
      <c r="O388" s="75"/>
      <c r="P388" s="75"/>
      <c r="Q388" s="76"/>
      <c r="R388" s="77">
        <f t="shared" si="227"/>
        <v>0</v>
      </c>
      <c r="S388" s="75"/>
      <c r="T388" s="75"/>
      <c r="U388" s="75"/>
      <c r="V388" s="76"/>
      <c r="W388" s="77">
        <f t="shared" si="228"/>
        <v>0</v>
      </c>
      <c r="X388" s="11"/>
      <c r="Y388" s="11"/>
      <c r="Z388" s="11"/>
      <c r="AA388" s="12"/>
      <c r="AB388" s="16">
        <f t="shared" si="229"/>
        <v>0</v>
      </c>
      <c r="AC388" s="11"/>
      <c r="AD388" s="11"/>
      <c r="AE388" s="11"/>
      <c r="AF388" s="12"/>
      <c r="AG388" s="16">
        <f t="shared" si="230"/>
        <v>0</v>
      </c>
      <c r="AH388" s="11"/>
      <c r="AI388" s="11"/>
      <c r="AJ388" s="11"/>
      <c r="AK388" s="12"/>
      <c r="AL388" s="16">
        <f t="shared" si="231"/>
        <v>0</v>
      </c>
      <c r="AM388" s="11"/>
      <c r="AN388" s="11"/>
      <c r="AO388" s="11"/>
      <c r="AP388" s="12"/>
      <c r="AQ388" s="16">
        <f t="shared" si="232"/>
        <v>0</v>
      </c>
      <c r="AR388" s="11"/>
      <c r="AS388" s="11"/>
      <c r="AT388" s="11"/>
      <c r="AU388" s="12"/>
      <c r="AV388" s="25">
        <f t="shared" si="233"/>
        <v>0</v>
      </c>
    </row>
    <row r="389" spans="1:48" x14ac:dyDescent="0.25">
      <c r="A389" s="9">
        <v>26</v>
      </c>
      <c r="B389" s="3" t="s">
        <v>23</v>
      </c>
      <c r="C389" s="22" t="s">
        <v>44</v>
      </c>
      <c r="D389" s="75"/>
      <c r="E389" s="75"/>
      <c r="F389" s="75"/>
      <c r="G389" s="76"/>
      <c r="H389" s="77">
        <f t="shared" si="225"/>
        <v>0</v>
      </c>
      <c r="I389" s="75"/>
      <c r="J389" s="75"/>
      <c r="K389" s="75"/>
      <c r="L389" s="76"/>
      <c r="M389" s="77">
        <f t="shared" si="226"/>
        <v>0</v>
      </c>
      <c r="N389" s="75"/>
      <c r="O389" s="75"/>
      <c r="P389" s="75"/>
      <c r="Q389" s="76"/>
      <c r="R389" s="77">
        <f t="shared" si="227"/>
        <v>0</v>
      </c>
      <c r="S389" s="75"/>
      <c r="T389" s="75"/>
      <c r="U389" s="75"/>
      <c r="V389" s="76"/>
      <c r="W389" s="77">
        <f t="shared" si="228"/>
        <v>0</v>
      </c>
      <c r="X389" s="11"/>
      <c r="Y389" s="11"/>
      <c r="Z389" s="11"/>
      <c r="AA389" s="12"/>
      <c r="AB389" s="16">
        <f t="shared" si="229"/>
        <v>0</v>
      </c>
      <c r="AC389" s="11"/>
      <c r="AD389" s="11"/>
      <c r="AE389" s="11"/>
      <c r="AF389" s="12"/>
      <c r="AG389" s="16">
        <f t="shared" si="230"/>
        <v>0</v>
      </c>
      <c r="AH389" s="11"/>
      <c r="AI389" s="11"/>
      <c r="AJ389" s="11"/>
      <c r="AK389" s="12"/>
      <c r="AL389" s="16">
        <f t="shared" si="231"/>
        <v>0</v>
      </c>
      <c r="AM389" s="11"/>
      <c r="AN389" s="11"/>
      <c r="AO389" s="11"/>
      <c r="AP389" s="12"/>
      <c r="AQ389" s="16">
        <f t="shared" si="232"/>
        <v>0</v>
      </c>
      <c r="AR389" s="11"/>
      <c r="AS389" s="11"/>
      <c r="AT389" s="11"/>
      <c r="AU389" s="12"/>
      <c r="AV389" s="25">
        <f t="shared" si="233"/>
        <v>0</v>
      </c>
    </row>
    <row r="390" spans="1:48" x14ac:dyDescent="0.25">
      <c r="A390" s="9">
        <v>26</v>
      </c>
      <c r="B390" s="3" t="s">
        <v>8</v>
      </c>
      <c r="C390" s="22" t="s">
        <v>44</v>
      </c>
      <c r="D390" s="75"/>
      <c r="E390" s="75"/>
      <c r="F390" s="75"/>
      <c r="G390" s="76"/>
      <c r="H390" s="77">
        <f t="shared" si="225"/>
        <v>0</v>
      </c>
      <c r="I390" s="75"/>
      <c r="J390" s="75"/>
      <c r="K390" s="75"/>
      <c r="L390" s="76"/>
      <c r="M390" s="77">
        <f t="shared" si="226"/>
        <v>0</v>
      </c>
      <c r="N390" s="75"/>
      <c r="O390" s="75"/>
      <c r="P390" s="75"/>
      <c r="Q390" s="76"/>
      <c r="R390" s="77">
        <f t="shared" si="227"/>
        <v>0</v>
      </c>
      <c r="S390" s="75"/>
      <c r="T390" s="75"/>
      <c r="U390" s="75"/>
      <c r="V390" s="76"/>
      <c r="W390" s="77">
        <f t="shared" si="228"/>
        <v>0</v>
      </c>
      <c r="X390" s="11"/>
      <c r="Y390" s="11"/>
      <c r="Z390" s="11"/>
      <c r="AA390" s="12"/>
      <c r="AB390" s="16">
        <f t="shared" si="229"/>
        <v>0</v>
      </c>
      <c r="AC390" s="11"/>
      <c r="AD390" s="11"/>
      <c r="AE390" s="11"/>
      <c r="AF390" s="12"/>
      <c r="AG390" s="16">
        <f t="shared" si="230"/>
        <v>0</v>
      </c>
      <c r="AH390" s="11"/>
      <c r="AI390" s="11"/>
      <c r="AJ390" s="11"/>
      <c r="AK390" s="12"/>
      <c r="AL390" s="16">
        <f t="shared" si="231"/>
        <v>0</v>
      </c>
      <c r="AM390" s="11"/>
      <c r="AN390" s="11"/>
      <c r="AO390" s="11"/>
      <c r="AP390" s="12"/>
      <c r="AQ390" s="16">
        <f t="shared" si="232"/>
        <v>0</v>
      </c>
      <c r="AR390" s="11"/>
      <c r="AS390" s="11"/>
      <c r="AT390" s="11"/>
      <c r="AU390" s="12"/>
      <c r="AV390" s="25">
        <f t="shared" si="233"/>
        <v>0</v>
      </c>
    </row>
    <row r="391" spans="1:48" x14ac:dyDescent="0.25">
      <c r="A391" s="9">
        <v>26</v>
      </c>
      <c r="B391" s="3" t="s">
        <v>9</v>
      </c>
      <c r="C391" s="22" t="s">
        <v>44</v>
      </c>
      <c r="D391" s="75"/>
      <c r="E391" s="75"/>
      <c r="F391" s="75"/>
      <c r="G391" s="76"/>
      <c r="H391" s="77">
        <f t="shared" si="225"/>
        <v>0</v>
      </c>
      <c r="I391" s="75"/>
      <c r="J391" s="75"/>
      <c r="K391" s="75"/>
      <c r="L391" s="76"/>
      <c r="M391" s="77">
        <f t="shared" si="226"/>
        <v>0</v>
      </c>
      <c r="N391" s="75"/>
      <c r="O391" s="75"/>
      <c r="P391" s="75"/>
      <c r="Q391" s="76"/>
      <c r="R391" s="77">
        <f t="shared" si="227"/>
        <v>0</v>
      </c>
      <c r="S391" s="75"/>
      <c r="T391" s="75"/>
      <c r="U391" s="75"/>
      <c r="V391" s="76"/>
      <c r="W391" s="77">
        <f t="shared" si="228"/>
        <v>0</v>
      </c>
      <c r="X391" s="11"/>
      <c r="Y391" s="11"/>
      <c r="Z391" s="11"/>
      <c r="AA391" s="12"/>
      <c r="AB391" s="16">
        <f t="shared" si="229"/>
        <v>0</v>
      </c>
      <c r="AC391" s="11"/>
      <c r="AD391" s="11"/>
      <c r="AE391" s="11"/>
      <c r="AF391" s="12"/>
      <c r="AG391" s="16">
        <f t="shared" si="230"/>
        <v>0</v>
      </c>
      <c r="AH391" s="11"/>
      <c r="AI391" s="11"/>
      <c r="AJ391" s="11"/>
      <c r="AK391" s="12"/>
      <c r="AL391" s="16">
        <f t="shared" si="231"/>
        <v>0</v>
      </c>
      <c r="AM391" s="11"/>
      <c r="AN391" s="11"/>
      <c r="AO391" s="11"/>
      <c r="AP391" s="12"/>
      <c r="AQ391" s="16">
        <f t="shared" si="232"/>
        <v>0</v>
      </c>
      <c r="AR391" s="11"/>
      <c r="AS391" s="11"/>
      <c r="AT391" s="11"/>
      <c r="AU391" s="12"/>
      <c r="AV391" s="25">
        <f t="shared" si="233"/>
        <v>0</v>
      </c>
    </row>
    <row r="392" spans="1:48" x14ac:dyDescent="0.25">
      <c r="A392" s="9">
        <v>26</v>
      </c>
      <c r="B392" s="3" t="s">
        <v>10</v>
      </c>
      <c r="C392" s="22" t="s">
        <v>44</v>
      </c>
      <c r="D392" s="75"/>
      <c r="E392" s="75"/>
      <c r="F392" s="75"/>
      <c r="G392" s="76"/>
      <c r="H392" s="77">
        <f t="shared" si="225"/>
        <v>0</v>
      </c>
      <c r="I392" s="75"/>
      <c r="J392" s="75"/>
      <c r="K392" s="75"/>
      <c r="L392" s="76"/>
      <c r="M392" s="77">
        <f t="shared" si="226"/>
        <v>0</v>
      </c>
      <c r="N392" s="75"/>
      <c r="O392" s="75"/>
      <c r="P392" s="75"/>
      <c r="Q392" s="76"/>
      <c r="R392" s="77">
        <f t="shared" si="227"/>
        <v>0</v>
      </c>
      <c r="S392" s="75"/>
      <c r="T392" s="75"/>
      <c r="U392" s="75"/>
      <c r="V392" s="76"/>
      <c r="W392" s="77">
        <f t="shared" si="228"/>
        <v>0</v>
      </c>
      <c r="X392" s="11"/>
      <c r="Y392" s="11"/>
      <c r="Z392" s="11"/>
      <c r="AA392" s="12"/>
      <c r="AB392" s="16">
        <f t="shared" si="229"/>
        <v>0</v>
      </c>
      <c r="AC392" s="11"/>
      <c r="AD392" s="11"/>
      <c r="AE392" s="11"/>
      <c r="AF392" s="12"/>
      <c r="AG392" s="16">
        <f t="shared" si="230"/>
        <v>0</v>
      </c>
      <c r="AH392" s="11"/>
      <c r="AI392" s="11"/>
      <c r="AJ392" s="11"/>
      <c r="AK392" s="12"/>
      <c r="AL392" s="16">
        <f t="shared" si="231"/>
        <v>0</v>
      </c>
      <c r="AM392" s="11"/>
      <c r="AN392" s="11"/>
      <c r="AO392" s="11"/>
      <c r="AP392" s="12"/>
      <c r="AQ392" s="16">
        <f t="shared" si="232"/>
        <v>0</v>
      </c>
      <c r="AR392" s="11"/>
      <c r="AS392" s="11"/>
      <c r="AT392" s="11"/>
      <c r="AU392" s="12"/>
      <c r="AV392" s="25">
        <f t="shared" si="233"/>
        <v>0</v>
      </c>
    </row>
    <row r="393" spans="1:48" x14ac:dyDescent="0.25">
      <c r="A393" s="9">
        <v>26</v>
      </c>
      <c r="B393" s="22" t="s">
        <v>34</v>
      </c>
      <c r="C393" s="22" t="s">
        <v>44</v>
      </c>
      <c r="D393" s="78"/>
      <c r="E393" s="78"/>
      <c r="F393" s="78"/>
      <c r="G393" s="79"/>
      <c r="H393" s="80">
        <f t="shared" si="225"/>
        <v>0</v>
      </c>
      <c r="I393" s="78"/>
      <c r="J393" s="78"/>
      <c r="K393" s="78"/>
      <c r="L393" s="79"/>
      <c r="M393" s="80">
        <f t="shared" si="226"/>
        <v>0</v>
      </c>
      <c r="N393" s="78"/>
      <c r="O393" s="78"/>
      <c r="P393" s="78"/>
      <c r="Q393" s="79"/>
      <c r="R393" s="80">
        <f t="shared" si="227"/>
        <v>0</v>
      </c>
      <c r="S393" s="78"/>
      <c r="T393" s="78"/>
      <c r="U393" s="78"/>
      <c r="V393" s="79"/>
      <c r="W393" s="80">
        <f t="shared" si="228"/>
        <v>0</v>
      </c>
      <c r="X393" s="13"/>
      <c r="Y393" s="13"/>
      <c r="Z393" s="13"/>
      <c r="AA393" s="14"/>
      <c r="AB393" s="17">
        <f t="shared" si="229"/>
        <v>0</v>
      </c>
      <c r="AC393" s="13"/>
      <c r="AD393" s="13"/>
      <c r="AE393" s="13"/>
      <c r="AF393" s="14"/>
      <c r="AG393" s="17">
        <f t="shared" si="230"/>
        <v>0</v>
      </c>
      <c r="AH393" s="13"/>
      <c r="AI393" s="13"/>
      <c r="AJ393" s="13"/>
      <c r="AK393" s="14"/>
      <c r="AL393" s="17">
        <f t="shared" si="231"/>
        <v>0</v>
      </c>
      <c r="AM393" s="13"/>
      <c r="AN393" s="13"/>
      <c r="AO393" s="13"/>
      <c r="AP393" s="14"/>
      <c r="AQ393" s="17">
        <f t="shared" si="232"/>
        <v>0</v>
      </c>
      <c r="AR393" s="13"/>
      <c r="AS393" s="13"/>
      <c r="AT393" s="13"/>
      <c r="AU393" s="14"/>
      <c r="AV393" s="26">
        <f t="shared" si="233"/>
        <v>0</v>
      </c>
    </row>
    <row r="394" spans="1:48" x14ac:dyDescent="0.25">
      <c r="A394" s="9">
        <v>26</v>
      </c>
      <c r="B394" s="27"/>
      <c r="C394" s="28"/>
      <c r="D394" s="81"/>
      <c r="E394" s="82"/>
      <c r="F394" s="82"/>
      <c r="G394" s="82"/>
      <c r="H394" s="83">
        <f>SUM(H381:H393)</f>
        <v>0</v>
      </c>
      <c r="I394" s="82"/>
      <c r="J394" s="82"/>
      <c r="K394" s="82"/>
      <c r="L394" s="82"/>
      <c r="M394" s="83">
        <f>SUM(M381:M393)</f>
        <v>0</v>
      </c>
      <c r="N394" s="82"/>
      <c r="O394" s="82"/>
      <c r="P394" s="82"/>
      <c r="Q394" s="82"/>
      <c r="R394" s="83">
        <f>SUM(R381:R393)</f>
        <v>0</v>
      </c>
      <c r="S394" s="82"/>
      <c r="T394" s="82"/>
      <c r="U394" s="82"/>
      <c r="V394" s="82"/>
      <c r="W394" s="83">
        <f>SUM(W381:W393)</f>
        <v>0</v>
      </c>
      <c r="X394" s="29"/>
      <c r="Y394" s="29"/>
      <c r="Z394" s="29"/>
      <c r="AA394" s="29"/>
      <c r="AB394" s="30">
        <f>SUM(AB381:AB393)</f>
        <v>0</v>
      </c>
      <c r="AC394" s="29"/>
      <c r="AD394" s="29"/>
      <c r="AE394" s="29"/>
      <c r="AF394" s="29"/>
      <c r="AG394" s="30">
        <f>SUM(AG381:AG393)</f>
        <v>0</v>
      </c>
      <c r="AH394" s="29"/>
      <c r="AI394" s="29"/>
      <c r="AJ394" s="29"/>
      <c r="AK394" s="29"/>
      <c r="AL394" s="30">
        <f>SUM(AL381:AL393)</f>
        <v>0</v>
      </c>
      <c r="AM394" s="29"/>
      <c r="AN394" s="29"/>
      <c r="AO394" s="29"/>
      <c r="AP394" s="29"/>
      <c r="AQ394" s="30">
        <f>SUM(AQ381:AQ393)</f>
        <v>0</v>
      </c>
      <c r="AR394" s="29"/>
      <c r="AS394" s="29"/>
      <c r="AT394" s="29"/>
      <c r="AU394" s="29"/>
      <c r="AV394" s="30">
        <f>SUM(AV381:AV393)</f>
        <v>0</v>
      </c>
    </row>
    <row r="395" spans="1:48" x14ac:dyDescent="0.25">
      <c r="A395" s="9">
        <v>26</v>
      </c>
      <c r="B395" s="115" t="str">
        <f>"Буква (или иное название) класса "&amp;A636&amp;":"</f>
        <v>Буква (или иное название) класса 43:</v>
      </c>
      <c r="C395" s="116"/>
      <c r="D395" s="106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</row>
    <row r="396" spans="1:48" x14ac:dyDescent="0.25">
      <c r="A396" s="9">
        <v>27</v>
      </c>
      <c r="B396" s="20" t="s">
        <v>0</v>
      </c>
      <c r="C396" s="21" t="s">
        <v>44</v>
      </c>
      <c r="D396" s="75"/>
      <c r="E396" s="75"/>
      <c r="F396" s="75"/>
      <c r="G396" s="76"/>
      <c r="H396" s="77">
        <f t="shared" ref="H396:H408" si="234">COUNTA(D396:G396)</f>
        <v>0</v>
      </c>
      <c r="I396" s="75"/>
      <c r="J396" s="75"/>
      <c r="K396" s="75"/>
      <c r="L396" s="76"/>
      <c r="M396" s="77">
        <f t="shared" ref="M396:M408" si="235">COUNTA(I396:L396)</f>
        <v>0</v>
      </c>
      <c r="N396" s="75"/>
      <c r="O396" s="75"/>
      <c r="P396" s="75"/>
      <c r="Q396" s="76"/>
      <c r="R396" s="77">
        <f t="shared" ref="R396:R408" si="236">COUNTA(N396:Q396)</f>
        <v>0</v>
      </c>
      <c r="S396" s="75"/>
      <c r="T396" s="75"/>
      <c r="U396" s="75"/>
      <c r="V396" s="76"/>
      <c r="W396" s="77">
        <f t="shared" ref="W396:W408" si="237">COUNTA(S396:V396)</f>
        <v>0</v>
      </c>
      <c r="X396" s="11"/>
      <c r="Y396" s="11"/>
      <c r="Z396" s="11"/>
      <c r="AA396" s="12"/>
      <c r="AB396" s="16">
        <f t="shared" ref="AB396:AB408" si="238">COUNTA(X396:AA396)</f>
        <v>0</v>
      </c>
      <c r="AC396" s="11"/>
      <c r="AD396" s="11"/>
      <c r="AE396" s="11"/>
      <c r="AF396" s="12"/>
      <c r="AG396" s="16">
        <f t="shared" ref="AG396:AG408" si="239">COUNTA(AC396:AF396)</f>
        <v>0</v>
      </c>
      <c r="AH396" s="11"/>
      <c r="AI396" s="11"/>
      <c r="AJ396" s="11"/>
      <c r="AK396" s="12"/>
      <c r="AL396" s="16">
        <f t="shared" ref="AL396:AL408" si="240">COUNTA(AH396:AK396)</f>
        <v>0</v>
      </c>
      <c r="AM396" s="11"/>
      <c r="AN396" s="11"/>
      <c r="AO396" s="11"/>
      <c r="AP396" s="12"/>
      <c r="AQ396" s="16">
        <f t="shared" ref="AQ396:AQ408" si="241">COUNTA(AM396:AP396)</f>
        <v>0</v>
      </c>
      <c r="AR396" s="11"/>
      <c r="AS396" s="11"/>
      <c r="AT396" s="11"/>
      <c r="AU396" s="12"/>
      <c r="AV396" s="25">
        <f t="shared" ref="AV396:AV408" si="242">COUNTA(AR396:AU396)</f>
        <v>0</v>
      </c>
    </row>
    <row r="397" spans="1:48" x14ac:dyDescent="0.25">
      <c r="A397" s="9">
        <v>27</v>
      </c>
      <c r="B397" s="3" t="s">
        <v>1</v>
      </c>
      <c r="C397" s="22" t="s">
        <v>44</v>
      </c>
      <c r="D397" s="75"/>
      <c r="E397" s="75"/>
      <c r="F397" s="75"/>
      <c r="G397" s="76"/>
      <c r="H397" s="77">
        <f t="shared" si="234"/>
        <v>0</v>
      </c>
      <c r="I397" s="75"/>
      <c r="J397" s="75"/>
      <c r="K397" s="75"/>
      <c r="L397" s="76"/>
      <c r="M397" s="77">
        <f t="shared" si="235"/>
        <v>0</v>
      </c>
      <c r="N397" s="75"/>
      <c r="O397" s="75"/>
      <c r="P397" s="75"/>
      <c r="Q397" s="76"/>
      <c r="R397" s="77">
        <f t="shared" si="236"/>
        <v>0</v>
      </c>
      <c r="S397" s="75"/>
      <c r="T397" s="75"/>
      <c r="U397" s="75"/>
      <c r="V397" s="76"/>
      <c r="W397" s="77">
        <f t="shared" si="237"/>
        <v>0</v>
      </c>
      <c r="X397" s="11"/>
      <c r="Y397" s="11"/>
      <c r="Z397" s="11"/>
      <c r="AA397" s="12"/>
      <c r="AB397" s="16">
        <f t="shared" si="238"/>
        <v>0</v>
      </c>
      <c r="AC397" s="11"/>
      <c r="AD397" s="11"/>
      <c r="AE397" s="11"/>
      <c r="AF397" s="12"/>
      <c r="AG397" s="16">
        <f t="shared" si="239"/>
        <v>0</v>
      </c>
      <c r="AH397" s="11"/>
      <c r="AI397" s="11"/>
      <c r="AJ397" s="11"/>
      <c r="AK397" s="12"/>
      <c r="AL397" s="16">
        <f t="shared" si="240"/>
        <v>0</v>
      </c>
      <c r="AM397" s="11"/>
      <c r="AN397" s="11"/>
      <c r="AO397" s="11"/>
      <c r="AP397" s="12"/>
      <c r="AQ397" s="16">
        <f t="shared" si="241"/>
        <v>0</v>
      </c>
      <c r="AR397" s="11"/>
      <c r="AS397" s="11"/>
      <c r="AT397" s="11"/>
      <c r="AU397" s="12"/>
      <c r="AV397" s="25">
        <f t="shared" si="242"/>
        <v>0</v>
      </c>
    </row>
    <row r="398" spans="1:48" x14ac:dyDescent="0.25">
      <c r="A398" s="9">
        <v>27</v>
      </c>
      <c r="B398" s="3" t="s">
        <v>2</v>
      </c>
      <c r="C398" s="22" t="s">
        <v>44</v>
      </c>
      <c r="D398" s="75"/>
      <c r="E398" s="75"/>
      <c r="F398" s="75"/>
      <c r="G398" s="76"/>
      <c r="H398" s="77">
        <f t="shared" si="234"/>
        <v>0</v>
      </c>
      <c r="I398" s="75"/>
      <c r="J398" s="75"/>
      <c r="K398" s="75"/>
      <c r="L398" s="76"/>
      <c r="M398" s="77">
        <f t="shared" si="235"/>
        <v>0</v>
      </c>
      <c r="N398" s="75"/>
      <c r="O398" s="75"/>
      <c r="P398" s="75"/>
      <c r="Q398" s="76"/>
      <c r="R398" s="77">
        <f t="shared" si="236"/>
        <v>0</v>
      </c>
      <c r="S398" s="75"/>
      <c r="T398" s="75"/>
      <c r="U398" s="75"/>
      <c r="V398" s="76"/>
      <c r="W398" s="77">
        <f t="shared" si="237"/>
        <v>0</v>
      </c>
      <c r="X398" s="11"/>
      <c r="Y398" s="11"/>
      <c r="Z398" s="11"/>
      <c r="AA398" s="12"/>
      <c r="AB398" s="16">
        <f t="shared" si="238"/>
        <v>0</v>
      </c>
      <c r="AC398" s="11"/>
      <c r="AD398" s="11"/>
      <c r="AE398" s="11"/>
      <c r="AF398" s="12"/>
      <c r="AG398" s="16">
        <f t="shared" si="239"/>
        <v>0</v>
      </c>
      <c r="AH398" s="11"/>
      <c r="AI398" s="11"/>
      <c r="AJ398" s="11"/>
      <c r="AK398" s="12"/>
      <c r="AL398" s="16">
        <f t="shared" si="240"/>
        <v>0</v>
      </c>
      <c r="AM398" s="11"/>
      <c r="AN398" s="11"/>
      <c r="AO398" s="11"/>
      <c r="AP398" s="12"/>
      <c r="AQ398" s="16">
        <f t="shared" si="241"/>
        <v>0</v>
      </c>
      <c r="AR398" s="11"/>
      <c r="AS398" s="11"/>
      <c r="AT398" s="11"/>
      <c r="AU398" s="12"/>
      <c r="AV398" s="25">
        <f t="shared" si="242"/>
        <v>0</v>
      </c>
    </row>
    <row r="399" spans="1:48" x14ac:dyDescent="0.25">
      <c r="A399" s="9">
        <v>27</v>
      </c>
      <c r="B399" s="3" t="s">
        <v>3</v>
      </c>
      <c r="C399" s="22" t="s">
        <v>44</v>
      </c>
      <c r="D399" s="75"/>
      <c r="E399" s="75"/>
      <c r="F399" s="75"/>
      <c r="G399" s="76"/>
      <c r="H399" s="77">
        <f t="shared" si="234"/>
        <v>0</v>
      </c>
      <c r="I399" s="75"/>
      <c r="J399" s="75"/>
      <c r="K399" s="75"/>
      <c r="L399" s="76"/>
      <c r="M399" s="77">
        <f t="shared" si="235"/>
        <v>0</v>
      </c>
      <c r="N399" s="75"/>
      <c r="O399" s="75"/>
      <c r="P399" s="75"/>
      <c r="Q399" s="76"/>
      <c r="R399" s="77">
        <f t="shared" si="236"/>
        <v>0</v>
      </c>
      <c r="S399" s="75"/>
      <c r="T399" s="75"/>
      <c r="U399" s="75"/>
      <c r="V399" s="76"/>
      <c r="W399" s="77">
        <f t="shared" si="237"/>
        <v>0</v>
      </c>
      <c r="X399" s="11"/>
      <c r="Y399" s="11"/>
      <c r="Z399" s="11"/>
      <c r="AA399" s="12"/>
      <c r="AB399" s="16">
        <f t="shared" si="238"/>
        <v>0</v>
      </c>
      <c r="AC399" s="11"/>
      <c r="AD399" s="11"/>
      <c r="AE399" s="11"/>
      <c r="AF399" s="12"/>
      <c r="AG399" s="16">
        <f t="shared" si="239"/>
        <v>0</v>
      </c>
      <c r="AH399" s="11"/>
      <c r="AI399" s="11"/>
      <c r="AJ399" s="11"/>
      <c r="AK399" s="12"/>
      <c r="AL399" s="16">
        <f t="shared" si="240"/>
        <v>0</v>
      </c>
      <c r="AM399" s="11"/>
      <c r="AN399" s="11"/>
      <c r="AO399" s="11"/>
      <c r="AP399" s="12"/>
      <c r="AQ399" s="16">
        <f t="shared" si="241"/>
        <v>0</v>
      </c>
      <c r="AR399" s="11"/>
      <c r="AS399" s="11"/>
      <c r="AT399" s="11"/>
      <c r="AU399" s="12"/>
      <c r="AV399" s="25">
        <f t="shared" si="242"/>
        <v>0</v>
      </c>
    </row>
    <row r="400" spans="1:48" x14ac:dyDescent="0.25">
      <c r="A400" s="9">
        <v>27</v>
      </c>
      <c r="B400" s="3" t="s">
        <v>4</v>
      </c>
      <c r="C400" s="22" t="s">
        <v>44</v>
      </c>
      <c r="D400" s="75"/>
      <c r="E400" s="75"/>
      <c r="F400" s="75"/>
      <c r="G400" s="76"/>
      <c r="H400" s="77">
        <f t="shared" si="234"/>
        <v>0</v>
      </c>
      <c r="I400" s="75"/>
      <c r="J400" s="75"/>
      <c r="K400" s="75"/>
      <c r="L400" s="76"/>
      <c r="M400" s="77">
        <f t="shared" si="235"/>
        <v>0</v>
      </c>
      <c r="N400" s="75"/>
      <c r="O400" s="75"/>
      <c r="P400" s="75"/>
      <c r="Q400" s="76"/>
      <c r="R400" s="77">
        <f t="shared" si="236"/>
        <v>0</v>
      </c>
      <c r="S400" s="75"/>
      <c r="T400" s="75"/>
      <c r="U400" s="75"/>
      <c r="V400" s="76"/>
      <c r="W400" s="77">
        <f t="shared" si="237"/>
        <v>0</v>
      </c>
      <c r="X400" s="11"/>
      <c r="Y400" s="11"/>
      <c r="Z400" s="11"/>
      <c r="AA400" s="12"/>
      <c r="AB400" s="16">
        <f t="shared" si="238"/>
        <v>0</v>
      </c>
      <c r="AC400" s="11"/>
      <c r="AD400" s="11"/>
      <c r="AE400" s="11"/>
      <c r="AF400" s="12"/>
      <c r="AG400" s="16">
        <f t="shared" si="239"/>
        <v>0</v>
      </c>
      <c r="AH400" s="11"/>
      <c r="AI400" s="11"/>
      <c r="AJ400" s="11"/>
      <c r="AK400" s="12"/>
      <c r="AL400" s="16">
        <f t="shared" si="240"/>
        <v>0</v>
      </c>
      <c r="AM400" s="11"/>
      <c r="AN400" s="11"/>
      <c r="AO400" s="11"/>
      <c r="AP400" s="12"/>
      <c r="AQ400" s="16">
        <f t="shared" si="241"/>
        <v>0</v>
      </c>
      <c r="AR400" s="11"/>
      <c r="AS400" s="11"/>
      <c r="AT400" s="11"/>
      <c r="AU400" s="12"/>
      <c r="AV400" s="25">
        <f t="shared" si="242"/>
        <v>0</v>
      </c>
    </row>
    <row r="401" spans="1:48" x14ac:dyDescent="0.25">
      <c r="A401" s="9">
        <v>27</v>
      </c>
      <c r="B401" s="3" t="s">
        <v>5</v>
      </c>
      <c r="C401" s="22" t="s">
        <v>44</v>
      </c>
      <c r="D401" s="75"/>
      <c r="E401" s="75"/>
      <c r="F401" s="75"/>
      <c r="G401" s="76"/>
      <c r="H401" s="77">
        <f t="shared" si="234"/>
        <v>0</v>
      </c>
      <c r="I401" s="75"/>
      <c r="J401" s="75"/>
      <c r="K401" s="75"/>
      <c r="L401" s="76"/>
      <c r="M401" s="77">
        <f t="shared" si="235"/>
        <v>0</v>
      </c>
      <c r="N401" s="75"/>
      <c r="O401" s="75"/>
      <c r="P401" s="75"/>
      <c r="Q401" s="76"/>
      <c r="R401" s="77">
        <f t="shared" si="236"/>
        <v>0</v>
      </c>
      <c r="S401" s="75"/>
      <c r="T401" s="75"/>
      <c r="U401" s="75"/>
      <c r="V401" s="76"/>
      <c r="W401" s="77">
        <f t="shared" si="237"/>
        <v>0</v>
      </c>
      <c r="X401" s="11"/>
      <c r="Y401" s="11"/>
      <c r="Z401" s="11"/>
      <c r="AA401" s="12"/>
      <c r="AB401" s="16">
        <f t="shared" si="238"/>
        <v>0</v>
      </c>
      <c r="AC401" s="11"/>
      <c r="AD401" s="11"/>
      <c r="AE401" s="11"/>
      <c r="AF401" s="12"/>
      <c r="AG401" s="16">
        <f t="shared" si="239"/>
        <v>0</v>
      </c>
      <c r="AH401" s="11"/>
      <c r="AI401" s="11"/>
      <c r="AJ401" s="11"/>
      <c r="AK401" s="12"/>
      <c r="AL401" s="16">
        <f t="shared" si="240"/>
        <v>0</v>
      </c>
      <c r="AM401" s="11"/>
      <c r="AN401" s="11"/>
      <c r="AO401" s="11"/>
      <c r="AP401" s="12"/>
      <c r="AQ401" s="16">
        <f t="shared" si="241"/>
        <v>0</v>
      </c>
      <c r="AR401" s="11"/>
      <c r="AS401" s="11"/>
      <c r="AT401" s="11"/>
      <c r="AU401" s="12"/>
      <c r="AV401" s="25">
        <f t="shared" si="242"/>
        <v>0</v>
      </c>
    </row>
    <row r="402" spans="1:48" x14ac:dyDescent="0.25">
      <c r="A402" s="9">
        <v>27</v>
      </c>
      <c r="B402" s="3" t="s">
        <v>6</v>
      </c>
      <c r="C402" s="22" t="s">
        <v>44</v>
      </c>
      <c r="D402" s="75"/>
      <c r="E402" s="75"/>
      <c r="F402" s="75"/>
      <c r="G402" s="76"/>
      <c r="H402" s="77">
        <f t="shared" si="234"/>
        <v>0</v>
      </c>
      <c r="I402" s="75"/>
      <c r="J402" s="75"/>
      <c r="K402" s="75"/>
      <c r="L402" s="76"/>
      <c r="M402" s="77">
        <f t="shared" si="235"/>
        <v>0</v>
      </c>
      <c r="N402" s="75"/>
      <c r="O402" s="75"/>
      <c r="P402" s="75"/>
      <c r="Q402" s="76"/>
      <c r="R402" s="77">
        <f t="shared" si="236"/>
        <v>0</v>
      </c>
      <c r="S402" s="75"/>
      <c r="T402" s="75"/>
      <c r="U402" s="75"/>
      <c r="V402" s="76"/>
      <c r="W402" s="77">
        <f t="shared" si="237"/>
        <v>0</v>
      </c>
      <c r="X402" s="11"/>
      <c r="Y402" s="11"/>
      <c r="Z402" s="11"/>
      <c r="AA402" s="12"/>
      <c r="AB402" s="16">
        <f t="shared" si="238"/>
        <v>0</v>
      </c>
      <c r="AC402" s="11"/>
      <c r="AD402" s="11"/>
      <c r="AE402" s="11"/>
      <c r="AF402" s="12"/>
      <c r="AG402" s="16">
        <f t="shared" si="239"/>
        <v>0</v>
      </c>
      <c r="AH402" s="11"/>
      <c r="AI402" s="11"/>
      <c r="AJ402" s="11"/>
      <c r="AK402" s="12"/>
      <c r="AL402" s="16">
        <f t="shared" si="240"/>
        <v>0</v>
      </c>
      <c r="AM402" s="11"/>
      <c r="AN402" s="11"/>
      <c r="AO402" s="11"/>
      <c r="AP402" s="12"/>
      <c r="AQ402" s="16">
        <f t="shared" si="241"/>
        <v>0</v>
      </c>
      <c r="AR402" s="11"/>
      <c r="AS402" s="11"/>
      <c r="AT402" s="11"/>
      <c r="AU402" s="12"/>
      <c r="AV402" s="25">
        <f t="shared" si="242"/>
        <v>0</v>
      </c>
    </row>
    <row r="403" spans="1:48" x14ac:dyDescent="0.25">
      <c r="A403" s="9">
        <v>27</v>
      </c>
      <c r="B403" s="3" t="s">
        <v>7</v>
      </c>
      <c r="C403" s="22" t="s">
        <v>44</v>
      </c>
      <c r="D403" s="75"/>
      <c r="E403" s="75"/>
      <c r="F403" s="75"/>
      <c r="G403" s="76"/>
      <c r="H403" s="77">
        <f t="shared" si="234"/>
        <v>0</v>
      </c>
      <c r="I403" s="75"/>
      <c r="J403" s="75"/>
      <c r="K403" s="75"/>
      <c r="L403" s="76"/>
      <c r="M403" s="77">
        <f t="shared" si="235"/>
        <v>0</v>
      </c>
      <c r="N403" s="75"/>
      <c r="O403" s="75"/>
      <c r="P403" s="75"/>
      <c r="Q403" s="76"/>
      <c r="R403" s="77">
        <f t="shared" si="236"/>
        <v>0</v>
      </c>
      <c r="S403" s="75"/>
      <c r="T403" s="75"/>
      <c r="U403" s="75"/>
      <c r="V403" s="76"/>
      <c r="W403" s="77">
        <f t="shared" si="237"/>
        <v>0</v>
      </c>
      <c r="X403" s="11"/>
      <c r="Y403" s="11"/>
      <c r="Z403" s="11"/>
      <c r="AA403" s="12"/>
      <c r="AB403" s="16">
        <f t="shared" si="238"/>
        <v>0</v>
      </c>
      <c r="AC403" s="11"/>
      <c r="AD403" s="11"/>
      <c r="AE403" s="11"/>
      <c r="AF403" s="12"/>
      <c r="AG403" s="16">
        <f t="shared" si="239"/>
        <v>0</v>
      </c>
      <c r="AH403" s="11"/>
      <c r="AI403" s="11"/>
      <c r="AJ403" s="11"/>
      <c r="AK403" s="12"/>
      <c r="AL403" s="16">
        <f t="shared" si="240"/>
        <v>0</v>
      </c>
      <c r="AM403" s="11"/>
      <c r="AN403" s="11"/>
      <c r="AO403" s="11"/>
      <c r="AP403" s="12"/>
      <c r="AQ403" s="16">
        <f t="shared" si="241"/>
        <v>0</v>
      </c>
      <c r="AR403" s="11"/>
      <c r="AS403" s="11"/>
      <c r="AT403" s="11"/>
      <c r="AU403" s="12"/>
      <c r="AV403" s="25">
        <f t="shared" si="242"/>
        <v>0</v>
      </c>
    </row>
    <row r="404" spans="1:48" x14ac:dyDescent="0.25">
      <c r="A404" s="9">
        <v>27</v>
      </c>
      <c r="B404" s="3" t="s">
        <v>23</v>
      </c>
      <c r="C404" s="22" t="s">
        <v>44</v>
      </c>
      <c r="D404" s="75"/>
      <c r="E404" s="75"/>
      <c r="F404" s="75"/>
      <c r="G404" s="76"/>
      <c r="H404" s="77">
        <f t="shared" si="234"/>
        <v>0</v>
      </c>
      <c r="I404" s="75"/>
      <c r="J404" s="75"/>
      <c r="K404" s="75"/>
      <c r="L404" s="76"/>
      <c r="M404" s="77">
        <f t="shared" si="235"/>
        <v>0</v>
      </c>
      <c r="N404" s="75"/>
      <c r="O404" s="75"/>
      <c r="P404" s="75"/>
      <c r="Q404" s="76"/>
      <c r="R404" s="77">
        <f t="shared" si="236"/>
        <v>0</v>
      </c>
      <c r="S404" s="75"/>
      <c r="T404" s="75"/>
      <c r="U404" s="75"/>
      <c r="V404" s="76"/>
      <c r="W404" s="77">
        <f t="shared" si="237"/>
        <v>0</v>
      </c>
      <c r="X404" s="11"/>
      <c r="Y404" s="11"/>
      <c r="Z404" s="11"/>
      <c r="AA404" s="12"/>
      <c r="AB404" s="16">
        <f t="shared" si="238"/>
        <v>0</v>
      </c>
      <c r="AC404" s="11"/>
      <c r="AD404" s="11"/>
      <c r="AE404" s="11"/>
      <c r="AF404" s="12"/>
      <c r="AG404" s="16">
        <f t="shared" si="239"/>
        <v>0</v>
      </c>
      <c r="AH404" s="11"/>
      <c r="AI404" s="11"/>
      <c r="AJ404" s="11"/>
      <c r="AK404" s="12"/>
      <c r="AL404" s="16">
        <f t="shared" si="240"/>
        <v>0</v>
      </c>
      <c r="AM404" s="11"/>
      <c r="AN404" s="11"/>
      <c r="AO404" s="11"/>
      <c r="AP404" s="12"/>
      <c r="AQ404" s="16">
        <f t="shared" si="241"/>
        <v>0</v>
      </c>
      <c r="AR404" s="11"/>
      <c r="AS404" s="11"/>
      <c r="AT404" s="11"/>
      <c r="AU404" s="12"/>
      <c r="AV404" s="25">
        <f t="shared" si="242"/>
        <v>0</v>
      </c>
    </row>
    <row r="405" spans="1:48" x14ac:dyDescent="0.25">
      <c r="A405" s="9">
        <v>27</v>
      </c>
      <c r="B405" s="3" t="s">
        <v>8</v>
      </c>
      <c r="C405" s="22" t="s">
        <v>44</v>
      </c>
      <c r="D405" s="75"/>
      <c r="E405" s="75"/>
      <c r="F405" s="75"/>
      <c r="G405" s="76"/>
      <c r="H405" s="77">
        <f t="shared" si="234"/>
        <v>0</v>
      </c>
      <c r="I405" s="75"/>
      <c r="J405" s="75"/>
      <c r="K405" s="75"/>
      <c r="L405" s="76"/>
      <c r="M405" s="77">
        <f t="shared" si="235"/>
        <v>0</v>
      </c>
      <c r="N405" s="75"/>
      <c r="O405" s="75"/>
      <c r="P405" s="75"/>
      <c r="Q405" s="76"/>
      <c r="R405" s="77">
        <f t="shared" si="236"/>
        <v>0</v>
      </c>
      <c r="S405" s="75"/>
      <c r="T405" s="75"/>
      <c r="U405" s="75"/>
      <c r="V405" s="76"/>
      <c r="W405" s="77">
        <f t="shared" si="237"/>
        <v>0</v>
      </c>
      <c r="X405" s="11"/>
      <c r="Y405" s="11"/>
      <c r="Z405" s="11"/>
      <c r="AA405" s="12"/>
      <c r="AB405" s="16">
        <f t="shared" si="238"/>
        <v>0</v>
      </c>
      <c r="AC405" s="11"/>
      <c r="AD405" s="11"/>
      <c r="AE405" s="11"/>
      <c r="AF405" s="12"/>
      <c r="AG405" s="16">
        <f t="shared" si="239"/>
        <v>0</v>
      </c>
      <c r="AH405" s="11"/>
      <c r="AI405" s="11"/>
      <c r="AJ405" s="11"/>
      <c r="AK405" s="12"/>
      <c r="AL405" s="16">
        <f t="shared" si="240"/>
        <v>0</v>
      </c>
      <c r="AM405" s="11"/>
      <c r="AN405" s="11"/>
      <c r="AO405" s="11"/>
      <c r="AP405" s="12"/>
      <c r="AQ405" s="16">
        <f t="shared" si="241"/>
        <v>0</v>
      </c>
      <c r="AR405" s="11"/>
      <c r="AS405" s="11"/>
      <c r="AT405" s="11"/>
      <c r="AU405" s="12"/>
      <c r="AV405" s="25">
        <f t="shared" si="242"/>
        <v>0</v>
      </c>
    </row>
    <row r="406" spans="1:48" x14ac:dyDescent="0.25">
      <c r="A406" s="9">
        <v>27</v>
      </c>
      <c r="B406" s="3" t="s">
        <v>9</v>
      </c>
      <c r="C406" s="22" t="s">
        <v>44</v>
      </c>
      <c r="D406" s="75"/>
      <c r="E406" s="75"/>
      <c r="F406" s="75"/>
      <c r="G406" s="76"/>
      <c r="H406" s="77">
        <f t="shared" si="234"/>
        <v>0</v>
      </c>
      <c r="I406" s="75"/>
      <c r="J406" s="75"/>
      <c r="K406" s="75"/>
      <c r="L406" s="76"/>
      <c r="M406" s="77">
        <f t="shared" si="235"/>
        <v>0</v>
      </c>
      <c r="N406" s="75"/>
      <c r="O406" s="75"/>
      <c r="P406" s="75"/>
      <c r="Q406" s="76"/>
      <c r="R406" s="77">
        <f t="shared" si="236"/>
        <v>0</v>
      </c>
      <c r="S406" s="75"/>
      <c r="T406" s="75"/>
      <c r="U406" s="75"/>
      <c r="V406" s="76"/>
      <c r="W406" s="77">
        <f t="shared" si="237"/>
        <v>0</v>
      </c>
      <c r="X406" s="11"/>
      <c r="Y406" s="11"/>
      <c r="Z406" s="11"/>
      <c r="AA406" s="12"/>
      <c r="AB406" s="16">
        <f t="shared" si="238"/>
        <v>0</v>
      </c>
      <c r="AC406" s="11"/>
      <c r="AD406" s="11"/>
      <c r="AE406" s="11"/>
      <c r="AF406" s="12"/>
      <c r="AG406" s="16">
        <f t="shared" si="239"/>
        <v>0</v>
      </c>
      <c r="AH406" s="11"/>
      <c r="AI406" s="11"/>
      <c r="AJ406" s="11"/>
      <c r="AK406" s="12"/>
      <c r="AL406" s="16">
        <f t="shared" si="240"/>
        <v>0</v>
      </c>
      <c r="AM406" s="11"/>
      <c r="AN406" s="11"/>
      <c r="AO406" s="11"/>
      <c r="AP406" s="12"/>
      <c r="AQ406" s="16">
        <f t="shared" si="241"/>
        <v>0</v>
      </c>
      <c r="AR406" s="11"/>
      <c r="AS406" s="11"/>
      <c r="AT406" s="11"/>
      <c r="AU406" s="12"/>
      <c r="AV406" s="25">
        <f t="shared" si="242"/>
        <v>0</v>
      </c>
    </row>
    <row r="407" spans="1:48" x14ac:dyDescent="0.25">
      <c r="A407" s="9">
        <v>27</v>
      </c>
      <c r="B407" s="3" t="s">
        <v>10</v>
      </c>
      <c r="C407" s="22" t="s">
        <v>44</v>
      </c>
      <c r="D407" s="75"/>
      <c r="E407" s="75"/>
      <c r="F407" s="75"/>
      <c r="G407" s="76"/>
      <c r="H407" s="77">
        <f t="shared" si="234"/>
        <v>0</v>
      </c>
      <c r="I407" s="75"/>
      <c r="J407" s="75"/>
      <c r="K407" s="75"/>
      <c r="L407" s="76"/>
      <c r="M407" s="77">
        <f t="shared" si="235"/>
        <v>0</v>
      </c>
      <c r="N407" s="75"/>
      <c r="O407" s="75"/>
      <c r="P407" s="75"/>
      <c r="Q407" s="76"/>
      <c r="R407" s="77">
        <f t="shared" si="236"/>
        <v>0</v>
      </c>
      <c r="S407" s="75"/>
      <c r="T407" s="75"/>
      <c r="U407" s="75"/>
      <c r="V407" s="76"/>
      <c r="W407" s="77">
        <f t="shared" si="237"/>
        <v>0</v>
      </c>
      <c r="X407" s="11"/>
      <c r="Y407" s="11"/>
      <c r="Z407" s="11"/>
      <c r="AA407" s="12"/>
      <c r="AB407" s="16">
        <f t="shared" si="238"/>
        <v>0</v>
      </c>
      <c r="AC407" s="11"/>
      <c r="AD407" s="11"/>
      <c r="AE407" s="11"/>
      <c r="AF407" s="12"/>
      <c r="AG407" s="16">
        <f t="shared" si="239"/>
        <v>0</v>
      </c>
      <c r="AH407" s="11"/>
      <c r="AI407" s="11"/>
      <c r="AJ407" s="11"/>
      <c r="AK407" s="12"/>
      <c r="AL407" s="16">
        <f t="shared" si="240"/>
        <v>0</v>
      </c>
      <c r="AM407" s="11"/>
      <c r="AN407" s="11"/>
      <c r="AO407" s="11"/>
      <c r="AP407" s="12"/>
      <c r="AQ407" s="16">
        <f t="shared" si="241"/>
        <v>0</v>
      </c>
      <c r="AR407" s="11"/>
      <c r="AS407" s="11"/>
      <c r="AT407" s="11"/>
      <c r="AU407" s="12"/>
      <c r="AV407" s="25">
        <f t="shared" si="242"/>
        <v>0</v>
      </c>
    </row>
    <row r="408" spans="1:48" x14ac:dyDescent="0.25">
      <c r="A408" s="9">
        <v>27</v>
      </c>
      <c r="B408" s="22" t="s">
        <v>34</v>
      </c>
      <c r="C408" s="22" t="s">
        <v>44</v>
      </c>
      <c r="D408" s="78"/>
      <c r="E408" s="78"/>
      <c r="F408" s="78"/>
      <c r="G408" s="79"/>
      <c r="H408" s="80">
        <f t="shared" si="234"/>
        <v>0</v>
      </c>
      <c r="I408" s="78"/>
      <c r="J408" s="78"/>
      <c r="K408" s="78"/>
      <c r="L408" s="79"/>
      <c r="M408" s="80">
        <f t="shared" si="235"/>
        <v>0</v>
      </c>
      <c r="N408" s="78"/>
      <c r="O408" s="78"/>
      <c r="P408" s="78"/>
      <c r="Q408" s="79"/>
      <c r="R408" s="80">
        <f t="shared" si="236"/>
        <v>0</v>
      </c>
      <c r="S408" s="78"/>
      <c r="T408" s="78"/>
      <c r="U408" s="78"/>
      <c r="V408" s="79"/>
      <c r="W408" s="80">
        <f t="shared" si="237"/>
        <v>0</v>
      </c>
      <c r="X408" s="13"/>
      <c r="Y408" s="13"/>
      <c r="Z408" s="13"/>
      <c r="AA408" s="14"/>
      <c r="AB408" s="17">
        <f t="shared" si="238"/>
        <v>0</v>
      </c>
      <c r="AC408" s="13"/>
      <c r="AD408" s="13"/>
      <c r="AE408" s="13"/>
      <c r="AF408" s="14"/>
      <c r="AG408" s="17">
        <f t="shared" si="239"/>
        <v>0</v>
      </c>
      <c r="AH408" s="13"/>
      <c r="AI408" s="13"/>
      <c r="AJ408" s="13"/>
      <c r="AK408" s="14"/>
      <c r="AL408" s="17">
        <f t="shared" si="240"/>
        <v>0</v>
      </c>
      <c r="AM408" s="13"/>
      <c r="AN408" s="13"/>
      <c r="AO408" s="13"/>
      <c r="AP408" s="14"/>
      <c r="AQ408" s="17">
        <f t="shared" si="241"/>
        <v>0</v>
      </c>
      <c r="AR408" s="13"/>
      <c r="AS408" s="13"/>
      <c r="AT408" s="13"/>
      <c r="AU408" s="14"/>
      <c r="AV408" s="26">
        <f t="shared" si="242"/>
        <v>0</v>
      </c>
    </row>
    <row r="409" spans="1:48" x14ac:dyDescent="0.25">
      <c r="A409" s="9">
        <v>27</v>
      </c>
      <c r="B409" s="27"/>
      <c r="C409" s="28"/>
      <c r="D409" s="81"/>
      <c r="E409" s="82"/>
      <c r="F409" s="82"/>
      <c r="G409" s="82"/>
      <c r="H409" s="83">
        <f>SUM(H396:H408)</f>
        <v>0</v>
      </c>
      <c r="I409" s="82"/>
      <c r="J409" s="82"/>
      <c r="K409" s="82"/>
      <c r="L409" s="82"/>
      <c r="M409" s="83">
        <f>SUM(M396:M408)</f>
        <v>0</v>
      </c>
      <c r="N409" s="82"/>
      <c r="O409" s="82"/>
      <c r="P409" s="82"/>
      <c r="Q409" s="82"/>
      <c r="R409" s="83">
        <f>SUM(R396:R408)</f>
        <v>0</v>
      </c>
      <c r="S409" s="82"/>
      <c r="T409" s="82"/>
      <c r="U409" s="82"/>
      <c r="V409" s="82"/>
      <c r="W409" s="83">
        <f>SUM(W396:W408)</f>
        <v>0</v>
      </c>
      <c r="X409" s="29"/>
      <c r="Y409" s="29"/>
      <c r="Z409" s="29"/>
      <c r="AA409" s="29"/>
      <c r="AB409" s="30">
        <f>SUM(AB396:AB408)</f>
        <v>0</v>
      </c>
      <c r="AC409" s="29"/>
      <c r="AD409" s="29"/>
      <c r="AE409" s="29"/>
      <c r="AF409" s="29"/>
      <c r="AG409" s="30">
        <f>SUM(AG396:AG408)</f>
        <v>0</v>
      </c>
      <c r="AH409" s="29"/>
      <c r="AI409" s="29"/>
      <c r="AJ409" s="29"/>
      <c r="AK409" s="29"/>
      <c r="AL409" s="30">
        <f>SUM(AL396:AL408)</f>
        <v>0</v>
      </c>
      <c r="AM409" s="29"/>
      <c r="AN409" s="29"/>
      <c r="AO409" s="29"/>
      <c r="AP409" s="29"/>
      <c r="AQ409" s="30">
        <f>SUM(AQ396:AQ408)</f>
        <v>0</v>
      </c>
      <c r="AR409" s="29"/>
      <c r="AS409" s="29"/>
      <c r="AT409" s="29"/>
      <c r="AU409" s="29"/>
      <c r="AV409" s="30">
        <f>SUM(AV396:AV408)</f>
        <v>0</v>
      </c>
    </row>
    <row r="410" spans="1:48" x14ac:dyDescent="0.25">
      <c r="A410" s="9">
        <v>27</v>
      </c>
      <c r="B410" s="115" t="str">
        <f>"Буква (или иное название) класса "&amp;A651&amp;":"</f>
        <v>Буква (или иное название) класса 44:</v>
      </c>
      <c r="C410" s="116"/>
      <c r="D410" s="106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</row>
    <row r="411" spans="1:48" x14ac:dyDescent="0.25">
      <c r="A411" s="9">
        <v>28</v>
      </c>
      <c r="B411" s="20" t="s">
        <v>0</v>
      </c>
      <c r="C411" s="21" t="s">
        <v>44</v>
      </c>
      <c r="D411" s="75"/>
      <c r="E411" s="75"/>
      <c r="F411" s="75"/>
      <c r="G411" s="76"/>
      <c r="H411" s="77">
        <f t="shared" ref="H411:H423" si="243">COUNTA(D411:G411)</f>
        <v>0</v>
      </c>
      <c r="I411" s="75"/>
      <c r="J411" s="75"/>
      <c r="K411" s="75"/>
      <c r="L411" s="76"/>
      <c r="M411" s="77">
        <f t="shared" ref="M411:M423" si="244">COUNTA(I411:L411)</f>
        <v>0</v>
      </c>
      <c r="N411" s="75"/>
      <c r="O411" s="75"/>
      <c r="P411" s="75"/>
      <c r="Q411" s="76"/>
      <c r="R411" s="77">
        <f t="shared" ref="R411:R423" si="245">COUNTA(N411:Q411)</f>
        <v>0</v>
      </c>
      <c r="S411" s="75"/>
      <c r="T411" s="75"/>
      <c r="U411" s="75"/>
      <c r="V411" s="76"/>
      <c r="W411" s="77">
        <f t="shared" ref="W411:W423" si="246">COUNTA(S411:V411)</f>
        <v>0</v>
      </c>
      <c r="X411" s="11"/>
      <c r="Y411" s="11"/>
      <c r="Z411" s="11"/>
      <c r="AA411" s="12"/>
      <c r="AB411" s="16">
        <f t="shared" ref="AB411:AB423" si="247">COUNTA(X411:AA411)</f>
        <v>0</v>
      </c>
      <c r="AC411" s="11"/>
      <c r="AD411" s="11"/>
      <c r="AE411" s="11"/>
      <c r="AF411" s="12"/>
      <c r="AG411" s="16">
        <f t="shared" ref="AG411:AG423" si="248">COUNTA(AC411:AF411)</f>
        <v>0</v>
      </c>
      <c r="AH411" s="11"/>
      <c r="AI411" s="11"/>
      <c r="AJ411" s="11"/>
      <c r="AK411" s="12"/>
      <c r="AL411" s="16">
        <f t="shared" ref="AL411:AL423" si="249">COUNTA(AH411:AK411)</f>
        <v>0</v>
      </c>
      <c r="AM411" s="11"/>
      <c r="AN411" s="11"/>
      <c r="AO411" s="11"/>
      <c r="AP411" s="12"/>
      <c r="AQ411" s="16">
        <f t="shared" ref="AQ411:AQ423" si="250">COUNTA(AM411:AP411)</f>
        <v>0</v>
      </c>
      <c r="AR411" s="11"/>
      <c r="AS411" s="11"/>
      <c r="AT411" s="11"/>
      <c r="AU411" s="12"/>
      <c r="AV411" s="25">
        <f t="shared" ref="AV411:AV423" si="251">COUNTA(AR411:AU411)</f>
        <v>0</v>
      </c>
    </row>
    <row r="412" spans="1:48" x14ac:dyDescent="0.25">
      <c r="A412" s="9">
        <v>28</v>
      </c>
      <c r="B412" s="3" t="s">
        <v>1</v>
      </c>
      <c r="C412" s="22" t="s">
        <v>44</v>
      </c>
      <c r="D412" s="75"/>
      <c r="E412" s="75"/>
      <c r="F412" s="75"/>
      <c r="G412" s="76"/>
      <c r="H412" s="77">
        <f t="shared" si="243"/>
        <v>0</v>
      </c>
      <c r="I412" s="75"/>
      <c r="J412" s="75"/>
      <c r="K412" s="75"/>
      <c r="L412" s="76"/>
      <c r="M412" s="77">
        <f t="shared" si="244"/>
        <v>0</v>
      </c>
      <c r="N412" s="75"/>
      <c r="O412" s="75"/>
      <c r="P412" s="75"/>
      <c r="Q412" s="76"/>
      <c r="R412" s="77">
        <f t="shared" si="245"/>
        <v>0</v>
      </c>
      <c r="S412" s="75"/>
      <c r="T412" s="75"/>
      <c r="U412" s="75"/>
      <c r="V412" s="76"/>
      <c r="W412" s="77">
        <f t="shared" si="246"/>
        <v>0</v>
      </c>
      <c r="X412" s="11"/>
      <c r="Y412" s="11"/>
      <c r="Z412" s="11"/>
      <c r="AA412" s="12"/>
      <c r="AB412" s="16">
        <f t="shared" si="247"/>
        <v>0</v>
      </c>
      <c r="AC412" s="11"/>
      <c r="AD412" s="11"/>
      <c r="AE412" s="11"/>
      <c r="AF412" s="12"/>
      <c r="AG412" s="16">
        <f t="shared" si="248"/>
        <v>0</v>
      </c>
      <c r="AH412" s="11"/>
      <c r="AI412" s="11"/>
      <c r="AJ412" s="11"/>
      <c r="AK412" s="12"/>
      <c r="AL412" s="16">
        <f t="shared" si="249"/>
        <v>0</v>
      </c>
      <c r="AM412" s="11"/>
      <c r="AN412" s="11"/>
      <c r="AO412" s="11"/>
      <c r="AP412" s="12"/>
      <c r="AQ412" s="16">
        <f t="shared" si="250"/>
        <v>0</v>
      </c>
      <c r="AR412" s="11"/>
      <c r="AS412" s="11"/>
      <c r="AT412" s="11"/>
      <c r="AU412" s="12"/>
      <c r="AV412" s="25">
        <f t="shared" si="251"/>
        <v>0</v>
      </c>
    </row>
    <row r="413" spans="1:48" x14ac:dyDescent="0.25">
      <c r="A413" s="9">
        <v>28</v>
      </c>
      <c r="B413" s="3" t="s">
        <v>2</v>
      </c>
      <c r="C413" s="22" t="s">
        <v>44</v>
      </c>
      <c r="D413" s="75"/>
      <c r="E413" s="75"/>
      <c r="F413" s="75"/>
      <c r="G413" s="76"/>
      <c r="H413" s="77">
        <f t="shared" si="243"/>
        <v>0</v>
      </c>
      <c r="I413" s="75"/>
      <c r="J413" s="75"/>
      <c r="K413" s="75"/>
      <c r="L413" s="76"/>
      <c r="M413" s="77">
        <f t="shared" si="244"/>
        <v>0</v>
      </c>
      <c r="N413" s="75"/>
      <c r="O413" s="75"/>
      <c r="P413" s="75"/>
      <c r="Q413" s="76"/>
      <c r="R413" s="77">
        <f t="shared" si="245"/>
        <v>0</v>
      </c>
      <c r="S413" s="75"/>
      <c r="T413" s="75"/>
      <c r="U413" s="75"/>
      <c r="V413" s="76"/>
      <c r="W413" s="77">
        <f t="shared" si="246"/>
        <v>0</v>
      </c>
      <c r="X413" s="11"/>
      <c r="Y413" s="11"/>
      <c r="Z413" s="11"/>
      <c r="AA413" s="12"/>
      <c r="AB413" s="16">
        <f t="shared" si="247"/>
        <v>0</v>
      </c>
      <c r="AC413" s="11"/>
      <c r="AD413" s="11"/>
      <c r="AE413" s="11"/>
      <c r="AF413" s="12"/>
      <c r="AG413" s="16">
        <f t="shared" si="248"/>
        <v>0</v>
      </c>
      <c r="AH413" s="11"/>
      <c r="AI413" s="11"/>
      <c r="AJ413" s="11"/>
      <c r="AK413" s="12"/>
      <c r="AL413" s="16">
        <f t="shared" si="249"/>
        <v>0</v>
      </c>
      <c r="AM413" s="11"/>
      <c r="AN413" s="11"/>
      <c r="AO413" s="11"/>
      <c r="AP413" s="12"/>
      <c r="AQ413" s="16">
        <f t="shared" si="250"/>
        <v>0</v>
      </c>
      <c r="AR413" s="11"/>
      <c r="AS413" s="11"/>
      <c r="AT413" s="11"/>
      <c r="AU413" s="12"/>
      <c r="AV413" s="25">
        <f t="shared" si="251"/>
        <v>0</v>
      </c>
    </row>
    <row r="414" spans="1:48" x14ac:dyDescent="0.25">
      <c r="A414" s="9">
        <v>28</v>
      </c>
      <c r="B414" s="3" t="s">
        <v>3</v>
      </c>
      <c r="C414" s="22" t="s">
        <v>44</v>
      </c>
      <c r="D414" s="75"/>
      <c r="E414" s="75"/>
      <c r="F414" s="75"/>
      <c r="G414" s="76"/>
      <c r="H414" s="77">
        <f t="shared" si="243"/>
        <v>0</v>
      </c>
      <c r="I414" s="75"/>
      <c r="J414" s="75"/>
      <c r="K414" s="75"/>
      <c r="L414" s="76"/>
      <c r="M414" s="77">
        <f t="shared" si="244"/>
        <v>0</v>
      </c>
      <c r="N414" s="75"/>
      <c r="O414" s="75"/>
      <c r="P414" s="75"/>
      <c r="Q414" s="76"/>
      <c r="R414" s="77">
        <f t="shared" si="245"/>
        <v>0</v>
      </c>
      <c r="S414" s="75"/>
      <c r="T414" s="75"/>
      <c r="U414" s="75"/>
      <c r="V414" s="76"/>
      <c r="W414" s="77">
        <f t="shared" si="246"/>
        <v>0</v>
      </c>
      <c r="X414" s="11"/>
      <c r="Y414" s="11"/>
      <c r="Z414" s="11"/>
      <c r="AA414" s="12"/>
      <c r="AB414" s="16">
        <f t="shared" si="247"/>
        <v>0</v>
      </c>
      <c r="AC414" s="11"/>
      <c r="AD414" s="11"/>
      <c r="AE414" s="11"/>
      <c r="AF414" s="12"/>
      <c r="AG414" s="16">
        <f t="shared" si="248"/>
        <v>0</v>
      </c>
      <c r="AH414" s="11"/>
      <c r="AI414" s="11"/>
      <c r="AJ414" s="11"/>
      <c r="AK414" s="12"/>
      <c r="AL414" s="16">
        <f t="shared" si="249"/>
        <v>0</v>
      </c>
      <c r="AM414" s="11"/>
      <c r="AN414" s="11"/>
      <c r="AO414" s="11"/>
      <c r="AP414" s="12"/>
      <c r="AQ414" s="16">
        <f t="shared" si="250"/>
        <v>0</v>
      </c>
      <c r="AR414" s="11"/>
      <c r="AS414" s="11"/>
      <c r="AT414" s="11"/>
      <c r="AU414" s="12"/>
      <c r="AV414" s="25">
        <f t="shared" si="251"/>
        <v>0</v>
      </c>
    </row>
    <row r="415" spans="1:48" x14ac:dyDescent="0.25">
      <c r="A415" s="9">
        <v>28</v>
      </c>
      <c r="B415" s="3" t="s">
        <v>4</v>
      </c>
      <c r="C415" s="22" t="s">
        <v>44</v>
      </c>
      <c r="D415" s="75"/>
      <c r="E415" s="75"/>
      <c r="F415" s="75"/>
      <c r="G415" s="76"/>
      <c r="H415" s="77">
        <f t="shared" si="243"/>
        <v>0</v>
      </c>
      <c r="I415" s="75"/>
      <c r="J415" s="75"/>
      <c r="K415" s="75"/>
      <c r="L415" s="76"/>
      <c r="M415" s="77">
        <f t="shared" si="244"/>
        <v>0</v>
      </c>
      <c r="N415" s="75"/>
      <c r="O415" s="75"/>
      <c r="P415" s="75"/>
      <c r="Q415" s="76"/>
      <c r="R415" s="77">
        <f t="shared" si="245"/>
        <v>0</v>
      </c>
      <c r="S415" s="75"/>
      <c r="T415" s="75"/>
      <c r="U415" s="75"/>
      <c r="V415" s="76"/>
      <c r="W415" s="77">
        <f t="shared" si="246"/>
        <v>0</v>
      </c>
      <c r="X415" s="11"/>
      <c r="Y415" s="11"/>
      <c r="Z415" s="11"/>
      <c r="AA415" s="12"/>
      <c r="AB415" s="16">
        <f t="shared" si="247"/>
        <v>0</v>
      </c>
      <c r="AC415" s="11"/>
      <c r="AD415" s="11"/>
      <c r="AE415" s="11"/>
      <c r="AF415" s="12"/>
      <c r="AG415" s="16">
        <f t="shared" si="248"/>
        <v>0</v>
      </c>
      <c r="AH415" s="11"/>
      <c r="AI415" s="11"/>
      <c r="AJ415" s="11"/>
      <c r="AK415" s="12"/>
      <c r="AL415" s="16">
        <f t="shared" si="249"/>
        <v>0</v>
      </c>
      <c r="AM415" s="11"/>
      <c r="AN415" s="11"/>
      <c r="AO415" s="11"/>
      <c r="AP415" s="12"/>
      <c r="AQ415" s="16">
        <f t="shared" si="250"/>
        <v>0</v>
      </c>
      <c r="AR415" s="11"/>
      <c r="AS415" s="11"/>
      <c r="AT415" s="11"/>
      <c r="AU415" s="12"/>
      <c r="AV415" s="25">
        <f t="shared" si="251"/>
        <v>0</v>
      </c>
    </row>
    <row r="416" spans="1:48" x14ac:dyDescent="0.25">
      <c r="A416" s="9">
        <v>28</v>
      </c>
      <c r="B416" s="3" t="s">
        <v>5</v>
      </c>
      <c r="C416" s="22" t="s">
        <v>44</v>
      </c>
      <c r="D416" s="75"/>
      <c r="E416" s="75"/>
      <c r="F416" s="75"/>
      <c r="G416" s="76"/>
      <c r="H416" s="77">
        <f t="shared" si="243"/>
        <v>0</v>
      </c>
      <c r="I416" s="75"/>
      <c r="J416" s="75"/>
      <c r="K416" s="75"/>
      <c r="L416" s="76"/>
      <c r="M416" s="77">
        <f t="shared" si="244"/>
        <v>0</v>
      </c>
      <c r="N416" s="75"/>
      <c r="O416" s="75"/>
      <c r="P416" s="75"/>
      <c r="Q416" s="76"/>
      <c r="R416" s="77">
        <f t="shared" si="245"/>
        <v>0</v>
      </c>
      <c r="S416" s="75"/>
      <c r="T416" s="75"/>
      <c r="U416" s="75"/>
      <c r="V416" s="76"/>
      <c r="W416" s="77">
        <f t="shared" si="246"/>
        <v>0</v>
      </c>
      <c r="X416" s="11"/>
      <c r="Y416" s="11"/>
      <c r="Z416" s="11"/>
      <c r="AA416" s="12"/>
      <c r="AB416" s="16">
        <f t="shared" si="247"/>
        <v>0</v>
      </c>
      <c r="AC416" s="11"/>
      <c r="AD416" s="11"/>
      <c r="AE416" s="11"/>
      <c r="AF416" s="12"/>
      <c r="AG416" s="16">
        <f t="shared" si="248"/>
        <v>0</v>
      </c>
      <c r="AH416" s="11"/>
      <c r="AI416" s="11"/>
      <c r="AJ416" s="11"/>
      <c r="AK416" s="12"/>
      <c r="AL416" s="16">
        <f t="shared" si="249"/>
        <v>0</v>
      </c>
      <c r="AM416" s="11"/>
      <c r="AN416" s="11"/>
      <c r="AO416" s="11"/>
      <c r="AP416" s="12"/>
      <c r="AQ416" s="16">
        <f t="shared" si="250"/>
        <v>0</v>
      </c>
      <c r="AR416" s="11"/>
      <c r="AS416" s="11"/>
      <c r="AT416" s="11"/>
      <c r="AU416" s="12"/>
      <c r="AV416" s="25">
        <f t="shared" si="251"/>
        <v>0</v>
      </c>
    </row>
    <row r="417" spans="1:48" x14ac:dyDescent="0.25">
      <c r="A417" s="9">
        <v>28</v>
      </c>
      <c r="B417" s="3" t="s">
        <v>6</v>
      </c>
      <c r="C417" s="22" t="s">
        <v>44</v>
      </c>
      <c r="D417" s="75"/>
      <c r="E417" s="75"/>
      <c r="F417" s="75"/>
      <c r="G417" s="76"/>
      <c r="H417" s="77">
        <f t="shared" si="243"/>
        <v>0</v>
      </c>
      <c r="I417" s="75"/>
      <c r="J417" s="75"/>
      <c r="K417" s="75"/>
      <c r="L417" s="76"/>
      <c r="M417" s="77">
        <f t="shared" si="244"/>
        <v>0</v>
      </c>
      <c r="N417" s="75"/>
      <c r="O417" s="75"/>
      <c r="P417" s="75"/>
      <c r="Q417" s="76"/>
      <c r="R417" s="77">
        <f t="shared" si="245"/>
        <v>0</v>
      </c>
      <c r="S417" s="75"/>
      <c r="T417" s="75"/>
      <c r="U417" s="75"/>
      <c r="V417" s="76"/>
      <c r="W417" s="77">
        <f t="shared" si="246"/>
        <v>0</v>
      </c>
      <c r="X417" s="11"/>
      <c r="Y417" s="11"/>
      <c r="Z417" s="11"/>
      <c r="AA417" s="12"/>
      <c r="AB417" s="16">
        <f t="shared" si="247"/>
        <v>0</v>
      </c>
      <c r="AC417" s="11"/>
      <c r="AD417" s="11"/>
      <c r="AE417" s="11"/>
      <c r="AF417" s="12"/>
      <c r="AG417" s="16">
        <f t="shared" si="248"/>
        <v>0</v>
      </c>
      <c r="AH417" s="11"/>
      <c r="AI417" s="11"/>
      <c r="AJ417" s="11"/>
      <c r="AK417" s="12"/>
      <c r="AL417" s="16">
        <f t="shared" si="249"/>
        <v>0</v>
      </c>
      <c r="AM417" s="11"/>
      <c r="AN417" s="11"/>
      <c r="AO417" s="11"/>
      <c r="AP417" s="12"/>
      <c r="AQ417" s="16">
        <f t="shared" si="250"/>
        <v>0</v>
      </c>
      <c r="AR417" s="11"/>
      <c r="AS417" s="11"/>
      <c r="AT417" s="11"/>
      <c r="AU417" s="12"/>
      <c r="AV417" s="25">
        <f t="shared" si="251"/>
        <v>0</v>
      </c>
    </row>
    <row r="418" spans="1:48" x14ac:dyDescent="0.25">
      <c r="A418" s="9">
        <v>28</v>
      </c>
      <c r="B418" s="3" t="s">
        <v>7</v>
      </c>
      <c r="C418" s="22" t="s">
        <v>44</v>
      </c>
      <c r="D418" s="75"/>
      <c r="E418" s="75"/>
      <c r="F418" s="75"/>
      <c r="G418" s="76"/>
      <c r="H418" s="77">
        <f t="shared" si="243"/>
        <v>0</v>
      </c>
      <c r="I418" s="75"/>
      <c r="J418" s="75"/>
      <c r="K418" s="75"/>
      <c r="L418" s="76"/>
      <c r="M418" s="77">
        <f t="shared" si="244"/>
        <v>0</v>
      </c>
      <c r="N418" s="75"/>
      <c r="O418" s="75"/>
      <c r="P418" s="75"/>
      <c r="Q418" s="76"/>
      <c r="R418" s="77">
        <f t="shared" si="245"/>
        <v>0</v>
      </c>
      <c r="S418" s="75"/>
      <c r="T418" s="75"/>
      <c r="U418" s="75"/>
      <c r="V418" s="76"/>
      <c r="W418" s="77">
        <f t="shared" si="246"/>
        <v>0</v>
      </c>
      <c r="X418" s="11"/>
      <c r="Y418" s="11"/>
      <c r="Z418" s="11"/>
      <c r="AA418" s="12"/>
      <c r="AB418" s="16">
        <f t="shared" si="247"/>
        <v>0</v>
      </c>
      <c r="AC418" s="11"/>
      <c r="AD418" s="11"/>
      <c r="AE418" s="11"/>
      <c r="AF418" s="12"/>
      <c r="AG418" s="16">
        <f t="shared" si="248"/>
        <v>0</v>
      </c>
      <c r="AH418" s="11"/>
      <c r="AI418" s="11"/>
      <c r="AJ418" s="11"/>
      <c r="AK418" s="12"/>
      <c r="AL418" s="16">
        <f t="shared" si="249"/>
        <v>0</v>
      </c>
      <c r="AM418" s="11"/>
      <c r="AN418" s="11"/>
      <c r="AO418" s="11"/>
      <c r="AP418" s="12"/>
      <c r="AQ418" s="16">
        <f t="shared" si="250"/>
        <v>0</v>
      </c>
      <c r="AR418" s="11"/>
      <c r="AS418" s="11"/>
      <c r="AT418" s="11"/>
      <c r="AU418" s="12"/>
      <c r="AV418" s="25">
        <f t="shared" si="251"/>
        <v>0</v>
      </c>
    </row>
    <row r="419" spans="1:48" x14ac:dyDescent="0.25">
      <c r="A419" s="9">
        <v>28</v>
      </c>
      <c r="B419" s="3" t="s">
        <v>23</v>
      </c>
      <c r="C419" s="22" t="s">
        <v>44</v>
      </c>
      <c r="D419" s="75"/>
      <c r="E419" s="75"/>
      <c r="F419" s="75"/>
      <c r="G419" s="76"/>
      <c r="H419" s="77">
        <f t="shared" si="243"/>
        <v>0</v>
      </c>
      <c r="I419" s="75"/>
      <c r="J419" s="75"/>
      <c r="K419" s="75"/>
      <c r="L419" s="76"/>
      <c r="M419" s="77">
        <f t="shared" si="244"/>
        <v>0</v>
      </c>
      <c r="N419" s="75"/>
      <c r="O419" s="75"/>
      <c r="P419" s="75"/>
      <c r="Q419" s="76"/>
      <c r="R419" s="77">
        <f t="shared" si="245"/>
        <v>0</v>
      </c>
      <c r="S419" s="75"/>
      <c r="T419" s="75"/>
      <c r="U419" s="75"/>
      <c r="V419" s="76"/>
      <c r="W419" s="77">
        <f t="shared" si="246"/>
        <v>0</v>
      </c>
      <c r="X419" s="11"/>
      <c r="Y419" s="11"/>
      <c r="Z419" s="11"/>
      <c r="AA419" s="12"/>
      <c r="AB419" s="16">
        <f t="shared" si="247"/>
        <v>0</v>
      </c>
      <c r="AC419" s="11"/>
      <c r="AD419" s="11"/>
      <c r="AE419" s="11"/>
      <c r="AF419" s="12"/>
      <c r="AG419" s="16">
        <f t="shared" si="248"/>
        <v>0</v>
      </c>
      <c r="AH419" s="11"/>
      <c r="AI419" s="11"/>
      <c r="AJ419" s="11"/>
      <c r="AK419" s="12"/>
      <c r="AL419" s="16">
        <f t="shared" si="249"/>
        <v>0</v>
      </c>
      <c r="AM419" s="11"/>
      <c r="AN419" s="11"/>
      <c r="AO419" s="11"/>
      <c r="AP419" s="12"/>
      <c r="AQ419" s="16">
        <f t="shared" si="250"/>
        <v>0</v>
      </c>
      <c r="AR419" s="11"/>
      <c r="AS419" s="11"/>
      <c r="AT419" s="11"/>
      <c r="AU419" s="12"/>
      <c r="AV419" s="25">
        <f t="shared" si="251"/>
        <v>0</v>
      </c>
    </row>
    <row r="420" spans="1:48" x14ac:dyDescent="0.25">
      <c r="A420" s="9">
        <v>28</v>
      </c>
      <c r="B420" s="3" t="s">
        <v>8</v>
      </c>
      <c r="C420" s="22" t="s">
        <v>44</v>
      </c>
      <c r="D420" s="75"/>
      <c r="E420" s="75"/>
      <c r="F420" s="75"/>
      <c r="G420" s="76"/>
      <c r="H420" s="77">
        <f t="shared" si="243"/>
        <v>0</v>
      </c>
      <c r="I420" s="75"/>
      <c r="J420" s="75"/>
      <c r="K420" s="75"/>
      <c r="L420" s="76"/>
      <c r="M420" s="77">
        <f t="shared" si="244"/>
        <v>0</v>
      </c>
      <c r="N420" s="75"/>
      <c r="O420" s="75"/>
      <c r="P420" s="75"/>
      <c r="Q420" s="76"/>
      <c r="R420" s="77">
        <f t="shared" si="245"/>
        <v>0</v>
      </c>
      <c r="S420" s="75"/>
      <c r="T420" s="75"/>
      <c r="U420" s="75"/>
      <c r="V420" s="76"/>
      <c r="W420" s="77">
        <f t="shared" si="246"/>
        <v>0</v>
      </c>
      <c r="X420" s="11"/>
      <c r="Y420" s="11"/>
      <c r="Z420" s="11"/>
      <c r="AA420" s="12"/>
      <c r="AB420" s="16">
        <f t="shared" si="247"/>
        <v>0</v>
      </c>
      <c r="AC420" s="11"/>
      <c r="AD420" s="11"/>
      <c r="AE420" s="11"/>
      <c r="AF420" s="12"/>
      <c r="AG420" s="16">
        <f t="shared" si="248"/>
        <v>0</v>
      </c>
      <c r="AH420" s="11"/>
      <c r="AI420" s="11"/>
      <c r="AJ420" s="11"/>
      <c r="AK420" s="12"/>
      <c r="AL420" s="16">
        <f t="shared" si="249"/>
        <v>0</v>
      </c>
      <c r="AM420" s="11"/>
      <c r="AN420" s="11"/>
      <c r="AO420" s="11"/>
      <c r="AP420" s="12"/>
      <c r="AQ420" s="16">
        <f t="shared" si="250"/>
        <v>0</v>
      </c>
      <c r="AR420" s="11"/>
      <c r="AS420" s="11"/>
      <c r="AT420" s="11"/>
      <c r="AU420" s="12"/>
      <c r="AV420" s="25">
        <f t="shared" si="251"/>
        <v>0</v>
      </c>
    </row>
    <row r="421" spans="1:48" x14ac:dyDescent="0.25">
      <c r="A421" s="9">
        <v>28</v>
      </c>
      <c r="B421" s="3" t="s">
        <v>9</v>
      </c>
      <c r="C421" s="22" t="s">
        <v>44</v>
      </c>
      <c r="D421" s="75"/>
      <c r="E421" s="75"/>
      <c r="F421" s="75"/>
      <c r="G421" s="76"/>
      <c r="H421" s="77">
        <f t="shared" si="243"/>
        <v>0</v>
      </c>
      <c r="I421" s="75"/>
      <c r="J421" s="75"/>
      <c r="K421" s="75"/>
      <c r="L421" s="76"/>
      <c r="M421" s="77">
        <f t="shared" si="244"/>
        <v>0</v>
      </c>
      <c r="N421" s="75"/>
      <c r="O421" s="75"/>
      <c r="P421" s="75"/>
      <c r="Q421" s="76"/>
      <c r="R421" s="77">
        <f t="shared" si="245"/>
        <v>0</v>
      </c>
      <c r="S421" s="75"/>
      <c r="T421" s="75"/>
      <c r="U421" s="75"/>
      <c r="V421" s="76"/>
      <c r="W421" s="77">
        <f t="shared" si="246"/>
        <v>0</v>
      </c>
      <c r="X421" s="11"/>
      <c r="Y421" s="11"/>
      <c r="Z421" s="11"/>
      <c r="AA421" s="12"/>
      <c r="AB421" s="16">
        <f t="shared" si="247"/>
        <v>0</v>
      </c>
      <c r="AC421" s="11"/>
      <c r="AD421" s="11"/>
      <c r="AE421" s="11"/>
      <c r="AF421" s="12"/>
      <c r="AG421" s="16">
        <f t="shared" si="248"/>
        <v>0</v>
      </c>
      <c r="AH421" s="11"/>
      <c r="AI421" s="11"/>
      <c r="AJ421" s="11"/>
      <c r="AK421" s="12"/>
      <c r="AL421" s="16">
        <f t="shared" si="249"/>
        <v>0</v>
      </c>
      <c r="AM421" s="11"/>
      <c r="AN421" s="11"/>
      <c r="AO421" s="11"/>
      <c r="AP421" s="12"/>
      <c r="AQ421" s="16">
        <f t="shared" si="250"/>
        <v>0</v>
      </c>
      <c r="AR421" s="11"/>
      <c r="AS421" s="11"/>
      <c r="AT421" s="11"/>
      <c r="AU421" s="12"/>
      <c r="AV421" s="25">
        <f t="shared" si="251"/>
        <v>0</v>
      </c>
    </row>
    <row r="422" spans="1:48" x14ac:dyDescent="0.25">
      <c r="A422" s="9">
        <v>28</v>
      </c>
      <c r="B422" s="3" t="s">
        <v>10</v>
      </c>
      <c r="C422" s="22" t="s">
        <v>44</v>
      </c>
      <c r="D422" s="75"/>
      <c r="E422" s="75"/>
      <c r="F422" s="75"/>
      <c r="G422" s="76"/>
      <c r="H422" s="77">
        <f t="shared" si="243"/>
        <v>0</v>
      </c>
      <c r="I422" s="75"/>
      <c r="J422" s="75"/>
      <c r="K422" s="75"/>
      <c r="L422" s="76"/>
      <c r="M422" s="77">
        <f t="shared" si="244"/>
        <v>0</v>
      </c>
      <c r="N422" s="75"/>
      <c r="O422" s="75"/>
      <c r="P422" s="75"/>
      <c r="Q422" s="76"/>
      <c r="R422" s="77">
        <f t="shared" si="245"/>
        <v>0</v>
      </c>
      <c r="S422" s="75"/>
      <c r="T422" s="75"/>
      <c r="U422" s="75"/>
      <c r="V422" s="76"/>
      <c r="W422" s="77">
        <f t="shared" si="246"/>
        <v>0</v>
      </c>
      <c r="X422" s="11"/>
      <c r="Y422" s="11"/>
      <c r="Z422" s="11"/>
      <c r="AA422" s="12"/>
      <c r="AB422" s="16">
        <f t="shared" si="247"/>
        <v>0</v>
      </c>
      <c r="AC422" s="11"/>
      <c r="AD422" s="11"/>
      <c r="AE422" s="11"/>
      <c r="AF422" s="12"/>
      <c r="AG422" s="16">
        <f t="shared" si="248"/>
        <v>0</v>
      </c>
      <c r="AH422" s="11"/>
      <c r="AI422" s="11"/>
      <c r="AJ422" s="11"/>
      <c r="AK422" s="12"/>
      <c r="AL422" s="16">
        <f t="shared" si="249"/>
        <v>0</v>
      </c>
      <c r="AM422" s="11"/>
      <c r="AN422" s="11"/>
      <c r="AO422" s="11"/>
      <c r="AP422" s="12"/>
      <c r="AQ422" s="16">
        <f t="shared" si="250"/>
        <v>0</v>
      </c>
      <c r="AR422" s="11"/>
      <c r="AS422" s="11"/>
      <c r="AT422" s="11"/>
      <c r="AU422" s="12"/>
      <c r="AV422" s="25">
        <f t="shared" si="251"/>
        <v>0</v>
      </c>
    </row>
    <row r="423" spans="1:48" x14ac:dyDescent="0.25">
      <c r="A423" s="9">
        <v>28</v>
      </c>
      <c r="B423" s="22" t="s">
        <v>34</v>
      </c>
      <c r="C423" s="22" t="s">
        <v>44</v>
      </c>
      <c r="D423" s="78"/>
      <c r="E423" s="78"/>
      <c r="F423" s="78"/>
      <c r="G423" s="79"/>
      <c r="H423" s="80">
        <f t="shared" si="243"/>
        <v>0</v>
      </c>
      <c r="I423" s="78"/>
      <c r="J423" s="78"/>
      <c r="K423" s="78"/>
      <c r="L423" s="79"/>
      <c r="M423" s="80">
        <f t="shared" si="244"/>
        <v>0</v>
      </c>
      <c r="N423" s="78"/>
      <c r="O423" s="78"/>
      <c r="P423" s="78"/>
      <c r="Q423" s="79"/>
      <c r="R423" s="80">
        <f t="shared" si="245"/>
        <v>0</v>
      </c>
      <c r="S423" s="78"/>
      <c r="T423" s="78"/>
      <c r="U423" s="78"/>
      <c r="V423" s="79"/>
      <c r="W423" s="80">
        <f t="shared" si="246"/>
        <v>0</v>
      </c>
      <c r="X423" s="13"/>
      <c r="Y423" s="13"/>
      <c r="Z423" s="13"/>
      <c r="AA423" s="14"/>
      <c r="AB423" s="17">
        <f t="shared" si="247"/>
        <v>0</v>
      </c>
      <c r="AC423" s="13"/>
      <c r="AD423" s="13"/>
      <c r="AE423" s="13"/>
      <c r="AF423" s="14"/>
      <c r="AG423" s="17">
        <f t="shared" si="248"/>
        <v>0</v>
      </c>
      <c r="AH423" s="13"/>
      <c r="AI423" s="13"/>
      <c r="AJ423" s="13"/>
      <c r="AK423" s="14"/>
      <c r="AL423" s="17">
        <f t="shared" si="249"/>
        <v>0</v>
      </c>
      <c r="AM423" s="13"/>
      <c r="AN423" s="13"/>
      <c r="AO423" s="13"/>
      <c r="AP423" s="14"/>
      <c r="AQ423" s="17">
        <f t="shared" si="250"/>
        <v>0</v>
      </c>
      <c r="AR423" s="13"/>
      <c r="AS423" s="13"/>
      <c r="AT423" s="13"/>
      <c r="AU423" s="14"/>
      <c r="AV423" s="26">
        <f t="shared" si="251"/>
        <v>0</v>
      </c>
    </row>
    <row r="424" spans="1:48" x14ac:dyDescent="0.25">
      <c r="A424" s="9">
        <v>28</v>
      </c>
      <c r="B424" s="27"/>
      <c r="C424" s="28"/>
      <c r="D424" s="81"/>
      <c r="E424" s="82"/>
      <c r="F424" s="82"/>
      <c r="G424" s="82"/>
      <c r="H424" s="83">
        <f>SUM(H411:H423)</f>
        <v>0</v>
      </c>
      <c r="I424" s="82"/>
      <c r="J424" s="82"/>
      <c r="K424" s="82"/>
      <c r="L424" s="82"/>
      <c r="M424" s="83">
        <f>SUM(M411:M423)</f>
        <v>0</v>
      </c>
      <c r="N424" s="82"/>
      <c r="O424" s="82"/>
      <c r="P424" s="82"/>
      <c r="Q424" s="82"/>
      <c r="R424" s="83">
        <f>SUM(R411:R423)</f>
        <v>0</v>
      </c>
      <c r="S424" s="82"/>
      <c r="T424" s="82"/>
      <c r="U424" s="82"/>
      <c r="V424" s="82"/>
      <c r="W424" s="83">
        <f>SUM(W411:W423)</f>
        <v>0</v>
      </c>
      <c r="X424" s="29"/>
      <c r="Y424" s="29"/>
      <c r="Z424" s="29"/>
      <c r="AA424" s="29"/>
      <c r="AB424" s="30">
        <f>SUM(AB411:AB423)</f>
        <v>0</v>
      </c>
      <c r="AC424" s="29"/>
      <c r="AD424" s="29"/>
      <c r="AE424" s="29"/>
      <c r="AF424" s="29"/>
      <c r="AG424" s="30">
        <f>SUM(AG411:AG423)</f>
        <v>0</v>
      </c>
      <c r="AH424" s="29"/>
      <c r="AI424" s="29"/>
      <c r="AJ424" s="29"/>
      <c r="AK424" s="29"/>
      <c r="AL424" s="30">
        <f>SUM(AL411:AL423)</f>
        <v>0</v>
      </c>
      <c r="AM424" s="29"/>
      <c r="AN424" s="29"/>
      <c r="AO424" s="29"/>
      <c r="AP424" s="29"/>
      <c r="AQ424" s="30">
        <f>SUM(AQ411:AQ423)</f>
        <v>0</v>
      </c>
      <c r="AR424" s="29"/>
      <c r="AS424" s="29"/>
      <c r="AT424" s="29"/>
      <c r="AU424" s="29"/>
      <c r="AV424" s="30">
        <f>SUM(AV411:AV423)</f>
        <v>0</v>
      </c>
    </row>
    <row r="425" spans="1:48" x14ac:dyDescent="0.25">
      <c r="A425" s="9">
        <v>28</v>
      </c>
      <c r="B425" s="115" t="str">
        <f>"Буква (или иное название) класса "&amp;A666&amp;":"</f>
        <v>Буква (или иное название) класса 45:</v>
      </c>
      <c r="C425" s="116"/>
      <c r="D425" s="106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</row>
    <row r="426" spans="1:48" x14ac:dyDescent="0.25">
      <c r="A426" s="9">
        <v>29</v>
      </c>
      <c r="B426" s="20" t="s">
        <v>0</v>
      </c>
      <c r="C426" s="21" t="s">
        <v>44</v>
      </c>
      <c r="D426" s="75"/>
      <c r="E426" s="75"/>
      <c r="F426" s="75"/>
      <c r="G426" s="76"/>
      <c r="H426" s="77">
        <f t="shared" ref="H426:H438" si="252">COUNTA(D426:G426)</f>
        <v>0</v>
      </c>
      <c r="I426" s="75"/>
      <c r="J426" s="75"/>
      <c r="K426" s="75"/>
      <c r="L426" s="76"/>
      <c r="M426" s="77">
        <f t="shared" ref="M426:M438" si="253">COUNTA(I426:L426)</f>
        <v>0</v>
      </c>
      <c r="N426" s="75"/>
      <c r="O426" s="75"/>
      <c r="P426" s="75"/>
      <c r="Q426" s="76"/>
      <c r="R426" s="77">
        <f t="shared" ref="R426:R438" si="254">COUNTA(N426:Q426)</f>
        <v>0</v>
      </c>
      <c r="S426" s="75"/>
      <c r="T426" s="75"/>
      <c r="U426" s="75"/>
      <c r="V426" s="76"/>
      <c r="W426" s="77">
        <f t="shared" ref="W426:W438" si="255">COUNTA(S426:V426)</f>
        <v>0</v>
      </c>
      <c r="X426" s="11"/>
      <c r="Y426" s="11"/>
      <c r="Z426" s="11"/>
      <c r="AA426" s="12"/>
      <c r="AB426" s="16">
        <f t="shared" ref="AB426:AB438" si="256">COUNTA(X426:AA426)</f>
        <v>0</v>
      </c>
      <c r="AC426" s="11"/>
      <c r="AD426" s="11"/>
      <c r="AE426" s="11"/>
      <c r="AF426" s="12"/>
      <c r="AG426" s="16">
        <f t="shared" ref="AG426:AG438" si="257">COUNTA(AC426:AF426)</f>
        <v>0</v>
      </c>
      <c r="AH426" s="11"/>
      <c r="AI426" s="11"/>
      <c r="AJ426" s="11"/>
      <c r="AK426" s="12"/>
      <c r="AL426" s="16">
        <f t="shared" ref="AL426:AL438" si="258">COUNTA(AH426:AK426)</f>
        <v>0</v>
      </c>
      <c r="AM426" s="11"/>
      <c r="AN426" s="11"/>
      <c r="AO426" s="11"/>
      <c r="AP426" s="12"/>
      <c r="AQ426" s="16">
        <f t="shared" ref="AQ426:AQ438" si="259">COUNTA(AM426:AP426)</f>
        <v>0</v>
      </c>
      <c r="AR426" s="11"/>
      <c r="AS426" s="11"/>
      <c r="AT426" s="11"/>
      <c r="AU426" s="12"/>
      <c r="AV426" s="25">
        <f t="shared" ref="AV426:AV438" si="260">COUNTA(AR426:AU426)</f>
        <v>0</v>
      </c>
    </row>
    <row r="427" spans="1:48" x14ac:dyDescent="0.25">
      <c r="A427" s="9">
        <v>29</v>
      </c>
      <c r="B427" s="3" t="s">
        <v>1</v>
      </c>
      <c r="C427" s="22" t="s">
        <v>44</v>
      </c>
      <c r="D427" s="75"/>
      <c r="E427" s="75"/>
      <c r="F427" s="75"/>
      <c r="G427" s="76"/>
      <c r="H427" s="77">
        <f t="shared" si="252"/>
        <v>0</v>
      </c>
      <c r="I427" s="75"/>
      <c r="J427" s="75"/>
      <c r="K427" s="75"/>
      <c r="L427" s="76"/>
      <c r="M427" s="77">
        <f t="shared" si="253"/>
        <v>0</v>
      </c>
      <c r="N427" s="75"/>
      <c r="O427" s="75"/>
      <c r="P427" s="75"/>
      <c r="Q427" s="76"/>
      <c r="R427" s="77">
        <f t="shared" si="254"/>
        <v>0</v>
      </c>
      <c r="S427" s="75"/>
      <c r="T427" s="75"/>
      <c r="U427" s="75"/>
      <c r="V427" s="76"/>
      <c r="W427" s="77">
        <f t="shared" si="255"/>
        <v>0</v>
      </c>
      <c r="X427" s="11"/>
      <c r="Y427" s="11"/>
      <c r="Z427" s="11"/>
      <c r="AA427" s="12"/>
      <c r="AB427" s="16">
        <f t="shared" si="256"/>
        <v>0</v>
      </c>
      <c r="AC427" s="11"/>
      <c r="AD427" s="11"/>
      <c r="AE427" s="11"/>
      <c r="AF427" s="12"/>
      <c r="AG427" s="16">
        <f t="shared" si="257"/>
        <v>0</v>
      </c>
      <c r="AH427" s="11"/>
      <c r="AI427" s="11"/>
      <c r="AJ427" s="11"/>
      <c r="AK427" s="12"/>
      <c r="AL427" s="16">
        <f t="shared" si="258"/>
        <v>0</v>
      </c>
      <c r="AM427" s="11"/>
      <c r="AN427" s="11"/>
      <c r="AO427" s="11"/>
      <c r="AP427" s="12"/>
      <c r="AQ427" s="16">
        <f t="shared" si="259"/>
        <v>0</v>
      </c>
      <c r="AR427" s="11"/>
      <c r="AS427" s="11"/>
      <c r="AT427" s="11"/>
      <c r="AU427" s="12"/>
      <c r="AV427" s="25">
        <f t="shared" si="260"/>
        <v>0</v>
      </c>
    </row>
    <row r="428" spans="1:48" x14ac:dyDescent="0.25">
      <c r="A428" s="9">
        <v>29</v>
      </c>
      <c r="B428" s="3" t="s">
        <v>2</v>
      </c>
      <c r="C428" s="22" t="s">
        <v>44</v>
      </c>
      <c r="D428" s="75"/>
      <c r="E428" s="75"/>
      <c r="F428" s="75"/>
      <c r="G428" s="76"/>
      <c r="H428" s="77">
        <f t="shared" si="252"/>
        <v>0</v>
      </c>
      <c r="I428" s="75"/>
      <c r="J428" s="75"/>
      <c r="K428" s="75"/>
      <c r="L428" s="76"/>
      <c r="M428" s="77">
        <f t="shared" si="253"/>
        <v>0</v>
      </c>
      <c r="N428" s="75"/>
      <c r="O428" s="75"/>
      <c r="P428" s="75"/>
      <c r="Q428" s="76"/>
      <c r="R428" s="77">
        <f t="shared" si="254"/>
        <v>0</v>
      </c>
      <c r="S428" s="75"/>
      <c r="T428" s="75"/>
      <c r="U428" s="75"/>
      <c r="V428" s="76"/>
      <c r="W428" s="77">
        <f t="shared" si="255"/>
        <v>0</v>
      </c>
      <c r="X428" s="11"/>
      <c r="Y428" s="11"/>
      <c r="Z428" s="11"/>
      <c r="AA428" s="12"/>
      <c r="AB428" s="16">
        <f t="shared" si="256"/>
        <v>0</v>
      </c>
      <c r="AC428" s="11"/>
      <c r="AD428" s="11"/>
      <c r="AE428" s="11"/>
      <c r="AF428" s="12"/>
      <c r="AG428" s="16">
        <f t="shared" si="257"/>
        <v>0</v>
      </c>
      <c r="AH428" s="11"/>
      <c r="AI428" s="11"/>
      <c r="AJ428" s="11"/>
      <c r="AK428" s="12"/>
      <c r="AL428" s="16">
        <f t="shared" si="258"/>
        <v>0</v>
      </c>
      <c r="AM428" s="11"/>
      <c r="AN428" s="11"/>
      <c r="AO428" s="11"/>
      <c r="AP428" s="12"/>
      <c r="AQ428" s="16">
        <f t="shared" si="259"/>
        <v>0</v>
      </c>
      <c r="AR428" s="11"/>
      <c r="AS428" s="11"/>
      <c r="AT428" s="11"/>
      <c r="AU428" s="12"/>
      <c r="AV428" s="25">
        <f t="shared" si="260"/>
        <v>0</v>
      </c>
    </row>
    <row r="429" spans="1:48" x14ac:dyDescent="0.25">
      <c r="A429" s="9">
        <v>29</v>
      </c>
      <c r="B429" s="3" t="s">
        <v>3</v>
      </c>
      <c r="C429" s="22" t="s">
        <v>44</v>
      </c>
      <c r="D429" s="75"/>
      <c r="E429" s="75"/>
      <c r="F429" s="75"/>
      <c r="G429" s="76"/>
      <c r="H429" s="77">
        <f t="shared" si="252"/>
        <v>0</v>
      </c>
      <c r="I429" s="75"/>
      <c r="J429" s="75"/>
      <c r="K429" s="75"/>
      <c r="L429" s="76"/>
      <c r="M429" s="77">
        <f t="shared" si="253"/>
        <v>0</v>
      </c>
      <c r="N429" s="75"/>
      <c r="O429" s="75"/>
      <c r="P429" s="75"/>
      <c r="Q429" s="76"/>
      <c r="R429" s="77">
        <f t="shared" si="254"/>
        <v>0</v>
      </c>
      <c r="S429" s="75"/>
      <c r="T429" s="75"/>
      <c r="U429" s="75"/>
      <c r="V429" s="76"/>
      <c r="W429" s="77">
        <f t="shared" si="255"/>
        <v>0</v>
      </c>
      <c r="X429" s="11"/>
      <c r="Y429" s="11"/>
      <c r="Z429" s="11"/>
      <c r="AA429" s="12"/>
      <c r="AB429" s="16">
        <f t="shared" si="256"/>
        <v>0</v>
      </c>
      <c r="AC429" s="11"/>
      <c r="AD429" s="11"/>
      <c r="AE429" s="11"/>
      <c r="AF429" s="12"/>
      <c r="AG429" s="16">
        <f t="shared" si="257"/>
        <v>0</v>
      </c>
      <c r="AH429" s="11"/>
      <c r="AI429" s="11"/>
      <c r="AJ429" s="11"/>
      <c r="AK429" s="12"/>
      <c r="AL429" s="16">
        <f t="shared" si="258"/>
        <v>0</v>
      </c>
      <c r="AM429" s="11"/>
      <c r="AN429" s="11"/>
      <c r="AO429" s="11"/>
      <c r="AP429" s="12"/>
      <c r="AQ429" s="16">
        <f t="shared" si="259"/>
        <v>0</v>
      </c>
      <c r="AR429" s="11"/>
      <c r="AS429" s="11"/>
      <c r="AT429" s="11"/>
      <c r="AU429" s="12"/>
      <c r="AV429" s="25">
        <f t="shared" si="260"/>
        <v>0</v>
      </c>
    </row>
    <row r="430" spans="1:48" x14ac:dyDescent="0.25">
      <c r="A430" s="9">
        <v>29</v>
      </c>
      <c r="B430" s="3" t="s">
        <v>4</v>
      </c>
      <c r="C430" s="22" t="s">
        <v>44</v>
      </c>
      <c r="D430" s="75"/>
      <c r="E430" s="75"/>
      <c r="F430" s="75"/>
      <c r="G430" s="76"/>
      <c r="H430" s="77">
        <f t="shared" si="252"/>
        <v>0</v>
      </c>
      <c r="I430" s="75"/>
      <c r="J430" s="75"/>
      <c r="K430" s="75"/>
      <c r="L430" s="76"/>
      <c r="M430" s="77">
        <f t="shared" si="253"/>
        <v>0</v>
      </c>
      <c r="N430" s="75"/>
      <c r="O430" s="75"/>
      <c r="P430" s="75"/>
      <c r="Q430" s="76"/>
      <c r="R430" s="77">
        <f t="shared" si="254"/>
        <v>0</v>
      </c>
      <c r="S430" s="75"/>
      <c r="T430" s="75"/>
      <c r="U430" s="75"/>
      <c r="V430" s="76"/>
      <c r="W430" s="77">
        <f t="shared" si="255"/>
        <v>0</v>
      </c>
      <c r="X430" s="11"/>
      <c r="Y430" s="11"/>
      <c r="Z430" s="11"/>
      <c r="AA430" s="12"/>
      <c r="AB430" s="16">
        <f t="shared" si="256"/>
        <v>0</v>
      </c>
      <c r="AC430" s="11"/>
      <c r="AD430" s="11"/>
      <c r="AE430" s="11"/>
      <c r="AF430" s="12"/>
      <c r="AG430" s="16">
        <f t="shared" si="257"/>
        <v>0</v>
      </c>
      <c r="AH430" s="11"/>
      <c r="AI430" s="11"/>
      <c r="AJ430" s="11"/>
      <c r="AK430" s="12"/>
      <c r="AL430" s="16">
        <f t="shared" si="258"/>
        <v>0</v>
      </c>
      <c r="AM430" s="11"/>
      <c r="AN430" s="11"/>
      <c r="AO430" s="11"/>
      <c r="AP430" s="12"/>
      <c r="AQ430" s="16">
        <f t="shared" si="259"/>
        <v>0</v>
      </c>
      <c r="AR430" s="11"/>
      <c r="AS430" s="11"/>
      <c r="AT430" s="11"/>
      <c r="AU430" s="12"/>
      <c r="AV430" s="25">
        <f t="shared" si="260"/>
        <v>0</v>
      </c>
    </row>
    <row r="431" spans="1:48" x14ac:dyDescent="0.25">
      <c r="A431" s="9">
        <v>29</v>
      </c>
      <c r="B431" s="3" t="s">
        <v>5</v>
      </c>
      <c r="C431" s="22" t="s">
        <v>44</v>
      </c>
      <c r="D431" s="75"/>
      <c r="E431" s="75"/>
      <c r="F431" s="75"/>
      <c r="G431" s="76"/>
      <c r="H431" s="77">
        <f t="shared" si="252"/>
        <v>0</v>
      </c>
      <c r="I431" s="75"/>
      <c r="J431" s="75"/>
      <c r="K431" s="75"/>
      <c r="L431" s="76"/>
      <c r="M431" s="77">
        <f t="shared" si="253"/>
        <v>0</v>
      </c>
      <c r="N431" s="75"/>
      <c r="O431" s="75"/>
      <c r="P431" s="75"/>
      <c r="Q431" s="76"/>
      <c r="R431" s="77">
        <f t="shared" si="254"/>
        <v>0</v>
      </c>
      <c r="S431" s="75"/>
      <c r="T431" s="75"/>
      <c r="U431" s="75"/>
      <c r="V431" s="76"/>
      <c r="W431" s="77">
        <f t="shared" si="255"/>
        <v>0</v>
      </c>
      <c r="X431" s="11"/>
      <c r="Y431" s="11"/>
      <c r="Z431" s="11"/>
      <c r="AA431" s="12"/>
      <c r="AB431" s="16">
        <f t="shared" si="256"/>
        <v>0</v>
      </c>
      <c r="AC431" s="11"/>
      <c r="AD431" s="11"/>
      <c r="AE431" s="11"/>
      <c r="AF431" s="12"/>
      <c r="AG431" s="16">
        <f t="shared" si="257"/>
        <v>0</v>
      </c>
      <c r="AH431" s="11"/>
      <c r="AI431" s="11"/>
      <c r="AJ431" s="11"/>
      <c r="AK431" s="12"/>
      <c r="AL431" s="16">
        <f t="shared" si="258"/>
        <v>0</v>
      </c>
      <c r="AM431" s="11"/>
      <c r="AN431" s="11"/>
      <c r="AO431" s="11"/>
      <c r="AP431" s="12"/>
      <c r="AQ431" s="16">
        <f t="shared" si="259"/>
        <v>0</v>
      </c>
      <c r="AR431" s="11"/>
      <c r="AS431" s="11"/>
      <c r="AT431" s="11"/>
      <c r="AU431" s="12"/>
      <c r="AV431" s="25">
        <f t="shared" si="260"/>
        <v>0</v>
      </c>
    </row>
    <row r="432" spans="1:48" x14ac:dyDescent="0.25">
      <c r="A432" s="9">
        <v>29</v>
      </c>
      <c r="B432" s="3" t="s">
        <v>6</v>
      </c>
      <c r="C432" s="22" t="s">
        <v>44</v>
      </c>
      <c r="D432" s="75"/>
      <c r="E432" s="75"/>
      <c r="F432" s="75"/>
      <c r="G432" s="76"/>
      <c r="H432" s="77">
        <f t="shared" si="252"/>
        <v>0</v>
      </c>
      <c r="I432" s="75"/>
      <c r="J432" s="75"/>
      <c r="K432" s="75"/>
      <c r="L432" s="76"/>
      <c r="M432" s="77">
        <f t="shared" si="253"/>
        <v>0</v>
      </c>
      <c r="N432" s="75"/>
      <c r="O432" s="75"/>
      <c r="P432" s="75"/>
      <c r="Q432" s="76"/>
      <c r="R432" s="77">
        <f t="shared" si="254"/>
        <v>0</v>
      </c>
      <c r="S432" s="75"/>
      <c r="T432" s="75"/>
      <c r="U432" s="75"/>
      <c r="V432" s="76"/>
      <c r="W432" s="77">
        <f t="shared" si="255"/>
        <v>0</v>
      </c>
      <c r="X432" s="11"/>
      <c r="Y432" s="11"/>
      <c r="Z432" s="11"/>
      <c r="AA432" s="12"/>
      <c r="AB432" s="16">
        <f t="shared" si="256"/>
        <v>0</v>
      </c>
      <c r="AC432" s="11"/>
      <c r="AD432" s="11"/>
      <c r="AE432" s="11"/>
      <c r="AF432" s="12"/>
      <c r="AG432" s="16">
        <f t="shared" si="257"/>
        <v>0</v>
      </c>
      <c r="AH432" s="11"/>
      <c r="AI432" s="11"/>
      <c r="AJ432" s="11"/>
      <c r="AK432" s="12"/>
      <c r="AL432" s="16">
        <f t="shared" si="258"/>
        <v>0</v>
      </c>
      <c r="AM432" s="11"/>
      <c r="AN432" s="11"/>
      <c r="AO432" s="11"/>
      <c r="AP432" s="12"/>
      <c r="AQ432" s="16">
        <f t="shared" si="259"/>
        <v>0</v>
      </c>
      <c r="AR432" s="11"/>
      <c r="AS432" s="11"/>
      <c r="AT432" s="11"/>
      <c r="AU432" s="12"/>
      <c r="AV432" s="25">
        <f t="shared" si="260"/>
        <v>0</v>
      </c>
    </row>
    <row r="433" spans="1:48" x14ac:dyDescent="0.25">
      <c r="A433" s="9">
        <v>29</v>
      </c>
      <c r="B433" s="3" t="s">
        <v>7</v>
      </c>
      <c r="C433" s="22" t="s">
        <v>44</v>
      </c>
      <c r="D433" s="75"/>
      <c r="E433" s="75"/>
      <c r="F433" s="75"/>
      <c r="G433" s="76"/>
      <c r="H433" s="77">
        <f t="shared" si="252"/>
        <v>0</v>
      </c>
      <c r="I433" s="75"/>
      <c r="J433" s="75"/>
      <c r="K433" s="75"/>
      <c r="L433" s="76"/>
      <c r="M433" s="77">
        <f t="shared" si="253"/>
        <v>0</v>
      </c>
      <c r="N433" s="75"/>
      <c r="O433" s="75"/>
      <c r="P433" s="75"/>
      <c r="Q433" s="76"/>
      <c r="R433" s="77">
        <f t="shared" si="254"/>
        <v>0</v>
      </c>
      <c r="S433" s="75"/>
      <c r="T433" s="75"/>
      <c r="U433" s="75"/>
      <c r="V433" s="76"/>
      <c r="W433" s="77">
        <f t="shared" si="255"/>
        <v>0</v>
      </c>
      <c r="X433" s="11"/>
      <c r="Y433" s="11"/>
      <c r="Z433" s="11"/>
      <c r="AA433" s="12"/>
      <c r="AB433" s="16">
        <f t="shared" si="256"/>
        <v>0</v>
      </c>
      <c r="AC433" s="11"/>
      <c r="AD433" s="11"/>
      <c r="AE433" s="11"/>
      <c r="AF433" s="12"/>
      <c r="AG433" s="16">
        <f t="shared" si="257"/>
        <v>0</v>
      </c>
      <c r="AH433" s="11"/>
      <c r="AI433" s="11"/>
      <c r="AJ433" s="11"/>
      <c r="AK433" s="12"/>
      <c r="AL433" s="16">
        <f t="shared" si="258"/>
        <v>0</v>
      </c>
      <c r="AM433" s="11"/>
      <c r="AN433" s="11"/>
      <c r="AO433" s="11"/>
      <c r="AP433" s="12"/>
      <c r="AQ433" s="16">
        <f t="shared" si="259"/>
        <v>0</v>
      </c>
      <c r="AR433" s="11"/>
      <c r="AS433" s="11"/>
      <c r="AT433" s="11"/>
      <c r="AU433" s="12"/>
      <c r="AV433" s="25">
        <f t="shared" si="260"/>
        <v>0</v>
      </c>
    </row>
    <row r="434" spans="1:48" x14ac:dyDescent="0.25">
      <c r="A434" s="9">
        <v>29</v>
      </c>
      <c r="B434" s="3" t="s">
        <v>23</v>
      </c>
      <c r="C434" s="22" t="s">
        <v>44</v>
      </c>
      <c r="D434" s="75"/>
      <c r="E434" s="75"/>
      <c r="F434" s="75"/>
      <c r="G434" s="76"/>
      <c r="H434" s="77">
        <f t="shared" si="252"/>
        <v>0</v>
      </c>
      <c r="I434" s="75"/>
      <c r="J434" s="75"/>
      <c r="K434" s="75"/>
      <c r="L434" s="76"/>
      <c r="M434" s="77">
        <f t="shared" si="253"/>
        <v>0</v>
      </c>
      <c r="N434" s="75"/>
      <c r="O434" s="75"/>
      <c r="P434" s="75"/>
      <c r="Q434" s="76"/>
      <c r="R434" s="77">
        <f t="shared" si="254"/>
        <v>0</v>
      </c>
      <c r="S434" s="75"/>
      <c r="T434" s="75"/>
      <c r="U434" s="75"/>
      <c r="V434" s="76"/>
      <c r="W434" s="77">
        <f t="shared" si="255"/>
        <v>0</v>
      </c>
      <c r="X434" s="11"/>
      <c r="Y434" s="11"/>
      <c r="Z434" s="11"/>
      <c r="AA434" s="12"/>
      <c r="AB434" s="16">
        <f t="shared" si="256"/>
        <v>0</v>
      </c>
      <c r="AC434" s="11"/>
      <c r="AD434" s="11"/>
      <c r="AE434" s="11"/>
      <c r="AF434" s="12"/>
      <c r="AG434" s="16">
        <f t="shared" si="257"/>
        <v>0</v>
      </c>
      <c r="AH434" s="11"/>
      <c r="AI434" s="11"/>
      <c r="AJ434" s="11"/>
      <c r="AK434" s="12"/>
      <c r="AL434" s="16">
        <f t="shared" si="258"/>
        <v>0</v>
      </c>
      <c r="AM434" s="11"/>
      <c r="AN434" s="11"/>
      <c r="AO434" s="11"/>
      <c r="AP434" s="12"/>
      <c r="AQ434" s="16">
        <f t="shared" si="259"/>
        <v>0</v>
      </c>
      <c r="AR434" s="11"/>
      <c r="AS434" s="11"/>
      <c r="AT434" s="11"/>
      <c r="AU434" s="12"/>
      <c r="AV434" s="25">
        <f t="shared" si="260"/>
        <v>0</v>
      </c>
    </row>
    <row r="435" spans="1:48" x14ac:dyDescent="0.25">
      <c r="A435" s="9">
        <v>29</v>
      </c>
      <c r="B435" s="3" t="s">
        <v>8</v>
      </c>
      <c r="C435" s="22" t="s">
        <v>44</v>
      </c>
      <c r="D435" s="75"/>
      <c r="E435" s="75"/>
      <c r="F435" s="75"/>
      <c r="G435" s="76"/>
      <c r="H435" s="77">
        <f t="shared" si="252"/>
        <v>0</v>
      </c>
      <c r="I435" s="75"/>
      <c r="J435" s="75"/>
      <c r="K435" s="75"/>
      <c r="L435" s="76"/>
      <c r="M435" s="77">
        <f t="shared" si="253"/>
        <v>0</v>
      </c>
      <c r="N435" s="75"/>
      <c r="O435" s="75"/>
      <c r="P435" s="75"/>
      <c r="Q435" s="76"/>
      <c r="R435" s="77">
        <f t="shared" si="254"/>
        <v>0</v>
      </c>
      <c r="S435" s="75"/>
      <c r="T435" s="75"/>
      <c r="U435" s="75"/>
      <c r="V435" s="76"/>
      <c r="W435" s="77">
        <f t="shared" si="255"/>
        <v>0</v>
      </c>
      <c r="X435" s="11"/>
      <c r="Y435" s="11"/>
      <c r="Z435" s="11"/>
      <c r="AA435" s="12"/>
      <c r="AB435" s="16">
        <f t="shared" si="256"/>
        <v>0</v>
      </c>
      <c r="AC435" s="11"/>
      <c r="AD435" s="11"/>
      <c r="AE435" s="11"/>
      <c r="AF435" s="12"/>
      <c r="AG435" s="16">
        <f t="shared" si="257"/>
        <v>0</v>
      </c>
      <c r="AH435" s="11"/>
      <c r="AI435" s="11"/>
      <c r="AJ435" s="11"/>
      <c r="AK435" s="12"/>
      <c r="AL435" s="16">
        <f t="shared" si="258"/>
        <v>0</v>
      </c>
      <c r="AM435" s="11"/>
      <c r="AN435" s="11"/>
      <c r="AO435" s="11"/>
      <c r="AP435" s="12"/>
      <c r="AQ435" s="16">
        <f t="shared" si="259"/>
        <v>0</v>
      </c>
      <c r="AR435" s="11"/>
      <c r="AS435" s="11"/>
      <c r="AT435" s="11"/>
      <c r="AU435" s="12"/>
      <c r="AV435" s="25">
        <f t="shared" si="260"/>
        <v>0</v>
      </c>
    </row>
    <row r="436" spans="1:48" x14ac:dyDescent="0.25">
      <c r="A436" s="9">
        <v>29</v>
      </c>
      <c r="B436" s="3" t="s">
        <v>9</v>
      </c>
      <c r="C436" s="22" t="s">
        <v>44</v>
      </c>
      <c r="D436" s="75"/>
      <c r="E436" s="75"/>
      <c r="F436" s="75"/>
      <c r="G436" s="76"/>
      <c r="H436" s="77">
        <f t="shared" si="252"/>
        <v>0</v>
      </c>
      <c r="I436" s="75"/>
      <c r="J436" s="75"/>
      <c r="K436" s="75"/>
      <c r="L436" s="76"/>
      <c r="M436" s="77">
        <f t="shared" si="253"/>
        <v>0</v>
      </c>
      <c r="N436" s="75"/>
      <c r="O436" s="75"/>
      <c r="P436" s="75"/>
      <c r="Q436" s="76"/>
      <c r="R436" s="77">
        <f t="shared" si="254"/>
        <v>0</v>
      </c>
      <c r="S436" s="75"/>
      <c r="T436" s="75"/>
      <c r="U436" s="75"/>
      <c r="V436" s="76"/>
      <c r="W436" s="77">
        <f t="shared" si="255"/>
        <v>0</v>
      </c>
      <c r="X436" s="11"/>
      <c r="Y436" s="11"/>
      <c r="Z436" s="11"/>
      <c r="AA436" s="12"/>
      <c r="AB436" s="16">
        <f t="shared" si="256"/>
        <v>0</v>
      </c>
      <c r="AC436" s="11"/>
      <c r="AD436" s="11"/>
      <c r="AE436" s="11"/>
      <c r="AF436" s="12"/>
      <c r="AG436" s="16">
        <f t="shared" si="257"/>
        <v>0</v>
      </c>
      <c r="AH436" s="11"/>
      <c r="AI436" s="11"/>
      <c r="AJ436" s="11"/>
      <c r="AK436" s="12"/>
      <c r="AL436" s="16">
        <f t="shared" si="258"/>
        <v>0</v>
      </c>
      <c r="AM436" s="11"/>
      <c r="AN436" s="11"/>
      <c r="AO436" s="11"/>
      <c r="AP436" s="12"/>
      <c r="AQ436" s="16">
        <f t="shared" si="259"/>
        <v>0</v>
      </c>
      <c r="AR436" s="11"/>
      <c r="AS436" s="11"/>
      <c r="AT436" s="11"/>
      <c r="AU436" s="12"/>
      <c r="AV436" s="25">
        <f t="shared" si="260"/>
        <v>0</v>
      </c>
    </row>
    <row r="437" spans="1:48" x14ac:dyDescent="0.25">
      <c r="A437" s="9">
        <v>29</v>
      </c>
      <c r="B437" s="3" t="s">
        <v>10</v>
      </c>
      <c r="C437" s="22" t="s">
        <v>44</v>
      </c>
      <c r="D437" s="75"/>
      <c r="E437" s="75"/>
      <c r="F437" s="75"/>
      <c r="G437" s="76"/>
      <c r="H437" s="77">
        <f t="shared" si="252"/>
        <v>0</v>
      </c>
      <c r="I437" s="75"/>
      <c r="J437" s="75"/>
      <c r="K437" s="75"/>
      <c r="L437" s="76"/>
      <c r="M437" s="77">
        <f t="shared" si="253"/>
        <v>0</v>
      </c>
      <c r="N437" s="75"/>
      <c r="O437" s="75"/>
      <c r="P437" s="75"/>
      <c r="Q437" s="76"/>
      <c r="R437" s="77">
        <f t="shared" si="254"/>
        <v>0</v>
      </c>
      <c r="S437" s="75"/>
      <c r="T437" s="75"/>
      <c r="U437" s="75"/>
      <c r="V437" s="76"/>
      <c r="W437" s="77">
        <f t="shared" si="255"/>
        <v>0</v>
      </c>
      <c r="X437" s="11"/>
      <c r="Y437" s="11"/>
      <c r="Z437" s="11"/>
      <c r="AA437" s="12"/>
      <c r="AB437" s="16">
        <f t="shared" si="256"/>
        <v>0</v>
      </c>
      <c r="AC437" s="11"/>
      <c r="AD437" s="11"/>
      <c r="AE437" s="11"/>
      <c r="AF437" s="12"/>
      <c r="AG437" s="16">
        <f t="shared" si="257"/>
        <v>0</v>
      </c>
      <c r="AH437" s="11"/>
      <c r="AI437" s="11"/>
      <c r="AJ437" s="11"/>
      <c r="AK437" s="12"/>
      <c r="AL437" s="16">
        <f t="shared" si="258"/>
        <v>0</v>
      </c>
      <c r="AM437" s="11"/>
      <c r="AN437" s="11"/>
      <c r="AO437" s="11"/>
      <c r="AP437" s="12"/>
      <c r="AQ437" s="16">
        <f t="shared" si="259"/>
        <v>0</v>
      </c>
      <c r="AR437" s="11"/>
      <c r="AS437" s="11"/>
      <c r="AT437" s="11"/>
      <c r="AU437" s="12"/>
      <c r="AV437" s="25">
        <f t="shared" si="260"/>
        <v>0</v>
      </c>
    </row>
    <row r="438" spans="1:48" x14ac:dyDescent="0.25">
      <c r="A438" s="9">
        <v>29</v>
      </c>
      <c r="B438" s="22" t="s">
        <v>34</v>
      </c>
      <c r="C438" s="22" t="s">
        <v>44</v>
      </c>
      <c r="D438" s="78"/>
      <c r="E438" s="78"/>
      <c r="F438" s="78"/>
      <c r="G438" s="79"/>
      <c r="H438" s="80">
        <f t="shared" si="252"/>
        <v>0</v>
      </c>
      <c r="I438" s="78"/>
      <c r="J438" s="78"/>
      <c r="K438" s="78"/>
      <c r="L438" s="79"/>
      <c r="M438" s="80">
        <f t="shared" si="253"/>
        <v>0</v>
      </c>
      <c r="N438" s="78"/>
      <c r="O438" s="78"/>
      <c r="P438" s="78"/>
      <c r="Q438" s="79"/>
      <c r="R438" s="80">
        <f t="shared" si="254"/>
        <v>0</v>
      </c>
      <c r="S438" s="78"/>
      <c r="T438" s="78"/>
      <c r="U438" s="78"/>
      <c r="V438" s="79"/>
      <c r="W438" s="80">
        <f t="shared" si="255"/>
        <v>0</v>
      </c>
      <c r="X438" s="13"/>
      <c r="Y438" s="13"/>
      <c r="Z438" s="13"/>
      <c r="AA438" s="14"/>
      <c r="AB438" s="17">
        <f t="shared" si="256"/>
        <v>0</v>
      </c>
      <c r="AC438" s="13"/>
      <c r="AD438" s="13"/>
      <c r="AE438" s="13"/>
      <c r="AF438" s="14"/>
      <c r="AG438" s="17">
        <f t="shared" si="257"/>
        <v>0</v>
      </c>
      <c r="AH438" s="13"/>
      <c r="AI438" s="13"/>
      <c r="AJ438" s="13"/>
      <c r="AK438" s="14"/>
      <c r="AL438" s="17">
        <f t="shared" si="258"/>
        <v>0</v>
      </c>
      <c r="AM438" s="13"/>
      <c r="AN438" s="13"/>
      <c r="AO438" s="13"/>
      <c r="AP438" s="14"/>
      <c r="AQ438" s="17">
        <f t="shared" si="259"/>
        <v>0</v>
      </c>
      <c r="AR438" s="13"/>
      <c r="AS438" s="13"/>
      <c r="AT438" s="13"/>
      <c r="AU438" s="14"/>
      <c r="AV438" s="26">
        <f t="shared" si="260"/>
        <v>0</v>
      </c>
    </row>
    <row r="439" spans="1:48" x14ac:dyDescent="0.25">
      <c r="A439" s="9">
        <v>29</v>
      </c>
      <c r="B439" s="27"/>
      <c r="C439" s="28"/>
      <c r="D439" s="81"/>
      <c r="E439" s="82"/>
      <c r="F439" s="82"/>
      <c r="G439" s="82"/>
      <c r="H439" s="83">
        <f>SUM(H426:H438)</f>
        <v>0</v>
      </c>
      <c r="I439" s="82"/>
      <c r="J439" s="82"/>
      <c r="K439" s="82"/>
      <c r="L439" s="82"/>
      <c r="M439" s="83">
        <f>SUM(M426:M438)</f>
        <v>0</v>
      </c>
      <c r="N439" s="82"/>
      <c r="O439" s="82"/>
      <c r="P439" s="82"/>
      <c r="Q439" s="82"/>
      <c r="R439" s="83">
        <f>SUM(R426:R438)</f>
        <v>0</v>
      </c>
      <c r="S439" s="82"/>
      <c r="T439" s="82"/>
      <c r="U439" s="82"/>
      <c r="V439" s="82"/>
      <c r="W439" s="83">
        <f>SUM(W426:W438)</f>
        <v>0</v>
      </c>
      <c r="X439" s="29"/>
      <c r="Y439" s="29"/>
      <c r="Z439" s="29"/>
      <c r="AA439" s="29"/>
      <c r="AB439" s="30">
        <f>SUM(AB426:AB438)</f>
        <v>0</v>
      </c>
      <c r="AC439" s="29"/>
      <c r="AD439" s="29"/>
      <c r="AE439" s="29"/>
      <c r="AF439" s="29"/>
      <c r="AG439" s="30">
        <f>SUM(AG426:AG438)</f>
        <v>0</v>
      </c>
      <c r="AH439" s="29"/>
      <c r="AI439" s="29"/>
      <c r="AJ439" s="29"/>
      <c r="AK439" s="29"/>
      <c r="AL439" s="30">
        <f>SUM(AL426:AL438)</f>
        <v>0</v>
      </c>
      <c r="AM439" s="29"/>
      <c r="AN439" s="29"/>
      <c r="AO439" s="29"/>
      <c r="AP439" s="29"/>
      <c r="AQ439" s="30">
        <f>SUM(AQ426:AQ438)</f>
        <v>0</v>
      </c>
      <c r="AR439" s="29"/>
      <c r="AS439" s="29"/>
      <c r="AT439" s="29"/>
      <c r="AU439" s="29"/>
      <c r="AV439" s="30">
        <f>SUM(AV426:AV438)</f>
        <v>0</v>
      </c>
    </row>
    <row r="440" spans="1:48" x14ac:dyDescent="0.25">
      <c r="A440" s="9">
        <v>29</v>
      </c>
      <c r="B440" s="115" t="str">
        <f>"Буква (или иное название) класса "&amp;A681&amp;":"</f>
        <v>Буква (или иное название) класса 46:</v>
      </c>
      <c r="C440" s="116"/>
      <c r="D440" s="106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</row>
    <row r="441" spans="1:48" x14ac:dyDescent="0.25">
      <c r="A441" s="9">
        <v>30</v>
      </c>
      <c r="B441" s="20" t="s">
        <v>0</v>
      </c>
      <c r="C441" s="21" t="s">
        <v>44</v>
      </c>
      <c r="D441" s="75"/>
      <c r="E441" s="75"/>
      <c r="F441" s="75"/>
      <c r="G441" s="76"/>
      <c r="H441" s="77">
        <f t="shared" ref="H441:H453" si="261">COUNTA(D441:G441)</f>
        <v>0</v>
      </c>
      <c r="I441" s="75"/>
      <c r="J441" s="75"/>
      <c r="K441" s="75"/>
      <c r="L441" s="76"/>
      <c r="M441" s="77">
        <f t="shared" ref="M441:M453" si="262">COUNTA(I441:L441)</f>
        <v>0</v>
      </c>
      <c r="N441" s="75"/>
      <c r="O441" s="75"/>
      <c r="P441" s="75"/>
      <c r="Q441" s="76"/>
      <c r="R441" s="77">
        <f t="shared" ref="R441:R453" si="263">COUNTA(N441:Q441)</f>
        <v>0</v>
      </c>
      <c r="S441" s="75"/>
      <c r="T441" s="75"/>
      <c r="U441" s="75"/>
      <c r="V441" s="76"/>
      <c r="W441" s="77">
        <f t="shared" ref="W441:W453" si="264">COUNTA(S441:V441)</f>
        <v>0</v>
      </c>
      <c r="X441" s="11"/>
      <c r="Y441" s="11"/>
      <c r="Z441" s="11"/>
      <c r="AA441" s="12"/>
      <c r="AB441" s="16">
        <f t="shared" ref="AB441:AB453" si="265">COUNTA(X441:AA441)</f>
        <v>0</v>
      </c>
      <c r="AC441" s="11"/>
      <c r="AD441" s="11"/>
      <c r="AE441" s="11"/>
      <c r="AF441" s="12"/>
      <c r="AG441" s="16">
        <f t="shared" ref="AG441:AG453" si="266">COUNTA(AC441:AF441)</f>
        <v>0</v>
      </c>
      <c r="AH441" s="11"/>
      <c r="AI441" s="11"/>
      <c r="AJ441" s="11"/>
      <c r="AK441" s="12"/>
      <c r="AL441" s="16">
        <f t="shared" ref="AL441:AL453" si="267">COUNTA(AH441:AK441)</f>
        <v>0</v>
      </c>
      <c r="AM441" s="11"/>
      <c r="AN441" s="11"/>
      <c r="AO441" s="11"/>
      <c r="AP441" s="12"/>
      <c r="AQ441" s="16">
        <f t="shared" ref="AQ441:AQ453" si="268">COUNTA(AM441:AP441)</f>
        <v>0</v>
      </c>
      <c r="AR441" s="11"/>
      <c r="AS441" s="11"/>
      <c r="AT441" s="11"/>
      <c r="AU441" s="12"/>
      <c r="AV441" s="25">
        <f t="shared" ref="AV441:AV453" si="269">COUNTA(AR441:AU441)</f>
        <v>0</v>
      </c>
    </row>
    <row r="442" spans="1:48" x14ac:dyDescent="0.25">
      <c r="A442" s="9">
        <v>30</v>
      </c>
      <c r="B442" s="3" t="s">
        <v>1</v>
      </c>
      <c r="C442" s="22" t="s">
        <v>44</v>
      </c>
      <c r="D442" s="75"/>
      <c r="E442" s="75"/>
      <c r="F442" s="75"/>
      <c r="G442" s="76"/>
      <c r="H442" s="77">
        <f t="shared" si="261"/>
        <v>0</v>
      </c>
      <c r="I442" s="75"/>
      <c r="J442" s="75"/>
      <c r="K442" s="75"/>
      <c r="L442" s="76"/>
      <c r="M442" s="77">
        <f t="shared" si="262"/>
        <v>0</v>
      </c>
      <c r="N442" s="75"/>
      <c r="O442" s="75"/>
      <c r="P442" s="75"/>
      <c r="Q442" s="76"/>
      <c r="R442" s="77">
        <f t="shared" si="263"/>
        <v>0</v>
      </c>
      <c r="S442" s="75"/>
      <c r="T442" s="75"/>
      <c r="U442" s="75"/>
      <c r="V442" s="76"/>
      <c r="W442" s="77">
        <f t="shared" si="264"/>
        <v>0</v>
      </c>
      <c r="X442" s="11"/>
      <c r="Y442" s="11"/>
      <c r="Z442" s="11"/>
      <c r="AA442" s="12"/>
      <c r="AB442" s="16">
        <f t="shared" si="265"/>
        <v>0</v>
      </c>
      <c r="AC442" s="11"/>
      <c r="AD442" s="11"/>
      <c r="AE442" s="11"/>
      <c r="AF442" s="12"/>
      <c r="AG442" s="16">
        <f t="shared" si="266"/>
        <v>0</v>
      </c>
      <c r="AH442" s="11"/>
      <c r="AI442" s="11"/>
      <c r="AJ442" s="11"/>
      <c r="AK442" s="12"/>
      <c r="AL442" s="16">
        <f t="shared" si="267"/>
        <v>0</v>
      </c>
      <c r="AM442" s="11"/>
      <c r="AN442" s="11"/>
      <c r="AO442" s="11"/>
      <c r="AP442" s="12"/>
      <c r="AQ442" s="16">
        <f t="shared" si="268"/>
        <v>0</v>
      </c>
      <c r="AR442" s="11"/>
      <c r="AS442" s="11"/>
      <c r="AT442" s="11"/>
      <c r="AU442" s="12"/>
      <c r="AV442" s="25">
        <f t="shared" si="269"/>
        <v>0</v>
      </c>
    </row>
    <row r="443" spans="1:48" x14ac:dyDescent="0.25">
      <c r="A443" s="9">
        <v>30</v>
      </c>
      <c r="B443" s="3" t="s">
        <v>2</v>
      </c>
      <c r="C443" s="22" t="s">
        <v>44</v>
      </c>
      <c r="D443" s="75"/>
      <c r="E443" s="75"/>
      <c r="F443" s="75"/>
      <c r="G443" s="76"/>
      <c r="H443" s="77">
        <f t="shared" si="261"/>
        <v>0</v>
      </c>
      <c r="I443" s="75"/>
      <c r="J443" s="75"/>
      <c r="K443" s="75"/>
      <c r="L443" s="76"/>
      <c r="M443" s="77">
        <f t="shared" si="262"/>
        <v>0</v>
      </c>
      <c r="N443" s="75"/>
      <c r="O443" s="75"/>
      <c r="P443" s="75"/>
      <c r="Q443" s="76"/>
      <c r="R443" s="77">
        <f t="shared" si="263"/>
        <v>0</v>
      </c>
      <c r="S443" s="75"/>
      <c r="T443" s="75"/>
      <c r="U443" s="75"/>
      <c r="V443" s="76"/>
      <c r="W443" s="77">
        <f t="shared" si="264"/>
        <v>0</v>
      </c>
      <c r="X443" s="11"/>
      <c r="Y443" s="11"/>
      <c r="Z443" s="11"/>
      <c r="AA443" s="12"/>
      <c r="AB443" s="16">
        <f t="shared" si="265"/>
        <v>0</v>
      </c>
      <c r="AC443" s="11"/>
      <c r="AD443" s="11"/>
      <c r="AE443" s="11"/>
      <c r="AF443" s="12"/>
      <c r="AG443" s="16">
        <f t="shared" si="266"/>
        <v>0</v>
      </c>
      <c r="AH443" s="11"/>
      <c r="AI443" s="11"/>
      <c r="AJ443" s="11"/>
      <c r="AK443" s="12"/>
      <c r="AL443" s="16">
        <f t="shared" si="267"/>
        <v>0</v>
      </c>
      <c r="AM443" s="11"/>
      <c r="AN443" s="11"/>
      <c r="AO443" s="11"/>
      <c r="AP443" s="12"/>
      <c r="AQ443" s="16">
        <f t="shared" si="268"/>
        <v>0</v>
      </c>
      <c r="AR443" s="11"/>
      <c r="AS443" s="11"/>
      <c r="AT443" s="11"/>
      <c r="AU443" s="12"/>
      <c r="AV443" s="25">
        <f t="shared" si="269"/>
        <v>0</v>
      </c>
    </row>
    <row r="444" spans="1:48" x14ac:dyDescent="0.25">
      <c r="A444" s="9">
        <v>30</v>
      </c>
      <c r="B444" s="3" t="s">
        <v>3</v>
      </c>
      <c r="C444" s="22" t="s">
        <v>44</v>
      </c>
      <c r="D444" s="75"/>
      <c r="E444" s="75"/>
      <c r="F444" s="75"/>
      <c r="G444" s="76"/>
      <c r="H444" s="77">
        <f t="shared" si="261"/>
        <v>0</v>
      </c>
      <c r="I444" s="75"/>
      <c r="J444" s="75"/>
      <c r="K444" s="75"/>
      <c r="L444" s="76"/>
      <c r="M444" s="77">
        <f t="shared" si="262"/>
        <v>0</v>
      </c>
      <c r="N444" s="75"/>
      <c r="O444" s="75"/>
      <c r="P444" s="75"/>
      <c r="Q444" s="76"/>
      <c r="R444" s="77">
        <f t="shared" si="263"/>
        <v>0</v>
      </c>
      <c r="S444" s="75"/>
      <c r="T444" s="75"/>
      <c r="U444" s="75"/>
      <c r="V444" s="76"/>
      <c r="W444" s="77">
        <f t="shared" si="264"/>
        <v>0</v>
      </c>
      <c r="X444" s="11"/>
      <c r="Y444" s="11"/>
      <c r="Z444" s="11"/>
      <c r="AA444" s="12"/>
      <c r="AB444" s="16">
        <f t="shared" si="265"/>
        <v>0</v>
      </c>
      <c r="AC444" s="11"/>
      <c r="AD444" s="11"/>
      <c r="AE444" s="11"/>
      <c r="AF444" s="12"/>
      <c r="AG444" s="16">
        <f t="shared" si="266"/>
        <v>0</v>
      </c>
      <c r="AH444" s="11"/>
      <c r="AI444" s="11"/>
      <c r="AJ444" s="11"/>
      <c r="AK444" s="12"/>
      <c r="AL444" s="16">
        <f t="shared" si="267"/>
        <v>0</v>
      </c>
      <c r="AM444" s="11"/>
      <c r="AN444" s="11"/>
      <c r="AO444" s="11"/>
      <c r="AP444" s="12"/>
      <c r="AQ444" s="16">
        <f t="shared" si="268"/>
        <v>0</v>
      </c>
      <c r="AR444" s="11"/>
      <c r="AS444" s="11"/>
      <c r="AT444" s="11"/>
      <c r="AU444" s="12"/>
      <c r="AV444" s="25">
        <f t="shared" si="269"/>
        <v>0</v>
      </c>
    </row>
    <row r="445" spans="1:48" x14ac:dyDescent="0.25">
      <c r="A445" s="9">
        <v>30</v>
      </c>
      <c r="B445" s="3" t="s">
        <v>4</v>
      </c>
      <c r="C445" s="22" t="s">
        <v>44</v>
      </c>
      <c r="D445" s="75"/>
      <c r="E445" s="75"/>
      <c r="F445" s="75"/>
      <c r="G445" s="76"/>
      <c r="H445" s="77">
        <f t="shared" si="261"/>
        <v>0</v>
      </c>
      <c r="I445" s="75"/>
      <c r="J445" s="75"/>
      <c r="K445" s="75"/>
      <c r="L445" s="76"/>
      <c r="M445" s="77">
        <f t="shared" si="262"/>
        <v>0</v>
      </c>
      <c r="N445" s="75"/>
      <c r="O445" s="75"/>
      <c r="P445" s="75"/>
      <c r="Q445" s="76"/>
      <c r="R445" s="77">
        <f t="shared" si="263"/>
        <v>0</v>
      </c>
      <c r="S445" s="75"/>
      <c r="T445" s="75"/>
      <c r="U445" s="75"/>
      <c r="V445" s="76"/>
      <c r="W445" s="77">
        <f t="shared" si="264"/>
        <v>0</v>
      </c>
      <c r="X445" s="11"/>
      <c r="Y445" s="11"/>
      <c r="Z445" s="11"/>
      <c r="AA445" s="12"/>
      <c r="AB445" s="16">
        <f t="shared" si="265"/>
        <v>0</v>
      </c>
      <c r="AC445" s="11"/>
      <c r="AD445" s="11"/>
      <c r="AE445" s="11"/>
      <c r="AF445" s="12"/>
      <c r="AG445" s="16">
        <f t="shared" si="266"/>
        <v>0</v>
      </c>
      <c r="AH445" s="11"/>
      <c r="AI445" s="11"/>
      <c r="AJ445" s="11"/>
      <c r="AK445" s="12"/>
      <c r="AL445" s="16">
        <f t="shared" si="267"/>
        <v>0</v>
      </c>
      <c r="AM445" s="11"/>
      <c r="AN445" s="11"/>
      <c r="AO445" s="11"/>
      <c r="AP445" s="12"/>
      <c r="AQ445" s="16">
        <f t="shared" si="268"/>
        <v>0</v>
      </c>
      <c r="AR445" s="11"/>
      <c r="AS445" s="11"/>
      <c r="AT445" s="11"/>
      <c r="AU445" s="12"/>
      <c r="AV445" s="25">
        <f t="shared" si="269"/>
        <v>0</v>
      </c>
    </row>
    <row r="446" spans="1:48" x14ac:dyDescent="0.25">
      <c r="A446" s="9">
        <v>30</v>
      </c>
      <c r="B446" s="3" t="s">
        <v>5</v>
      </c>
      <c r="C446" s="22" t="s">
        <v>44</v>
      </c>
      <c r="D446" s="75"/>
      <c r="E446" s="75"/>
      <c r="F446" s="75"/>
      <c r="G446" s="76"/>
      <c r="H446" s="77">
        <f t="shared" si="261"/>
        <v>0</v>
      </c>
      <c r="I446" s="75"/>
      <c r="J446" s="75"/>
      <c r="K446" s="75"/>
      <c r="L446" s="76"/>
      <c r="M446" s="77">
        <f t="shared" si="262"/>
        <v>0</v>
      </c>
      <c r="N446" s="75"/>
      <c r="O446" s="75"/>
      <c r="P446" s="75"/>
      <c r="Q446" s="76"/>
      <c r="R446" s="77">
        <f t="shared" si="263"/>
        <v>0</v>
      </c>
      <c r="S446" s="75"/>
      <c r="T446" s="75"/>
      <c r="U446" s="75"/>
      <c r="V446" s="76"/>
      <c r="W446" s="77">
        <f t="shared" si="264"/>
        <v>0</v>
      </c>
      <c r="X446" s="11"/>
      <c r="Y446" s="11"/>
      <c r="Z446" s="11"/>
      <c r="AA446" s="12"/>
      <c r="AB446" s="16">
        <f t="shared" si="265"/>
        <v>0</v>
      </c>
      <c r="AC446" s="11"/>
      <c r="AD446" s="11"/>
      <c r="AE446" s="11"/>
      <c r="AF446" s="12"/>
      <c r="AG446" s="16">
        <f t="shared" si="266"/>
        <v>0</v>
      </c>
      <c r="AH446" s="11"/>
      <c r="AI446" s="11"/>
      <c r="AJ446" s="11"/>
      <c r="AK446" s="12"/>
      <c r="AL446" s="16">
        <f t="shared" si="267"/>
        <v>0</v>
      </c>
      <c r="AM446" s="11"/>
      <c r="AN446" s="11"/>
      <c r="AO446" s="11"/>
      <c r="AP446" s="12"/>
      <c r="AQ446" s="16">
        <f t="shared" si="268"/>
        <v>0</v>
      </c>
      <c r="AR446" s="11"/>
      <c r="AS446" s="11"/>
      <c r="AT446" s="11"/>
      <c r="AU446" s="12"/>
      <c r="AV446" s="25">
        <f t="shared" si="269"/>
        <v>0</v>
      </c>
    </row>
    <row r="447" spans="1:48" x14ac:dyDescent="0.25">
      <c r="A447" s="9">
        <v>30</v>
      </c>
      <c r="B447" s="3" t="s">
        <v>6</v>
      </c>
      <c r="C447" s="22" t="s">
        <v>44</v>
      </c>
      <c r="D447" s="75"/>
      <c r="E447" s="75"/>
      <c r="F447" s="75"/>
      <c r="G447" s="76"/>
      <c r="H447" s="77">
        <f t="shared" si="261"/>
        <v>0</v>
      </c>
      <c r="I447" s="75"/>
      <c r="J447" s="75"/>
      <c r="K447" s="75"/>
      <c r="L447" s="76"/>
      <c r="M447" s="77">
        <f t="shared" si="262"/>
        <v>0</v>
      </c>
      <c r="N447" s="75"/>
      <c r="O447" s="75"/>
      <c r="P447" s="75"/>
      <c r="Q447" s="76"/>
      <c r="R447" s="77">
        <f t="shared" si="263"/>
        <v>0</v>
      </c>
      <c r="S447" s="75"/>
      <c r="T447" s="75"/>
      <c r="U447" s="75"/>
      <c r="V447" s="76"/>
      <c r="W447" s="77">
        <f t="shared" si="264"/>
        <v>0</v>
      </c>
      <c r="X447" s="11"/>
      <c r="Y447" s="11"/>
      <c r="Z447" s="11"/>
      <c r="AA447" s="12"/>
      <c r="AB447" s="16">
        <f t="shared" si="265"/>
        <v>0</v>
      </c>
      <c r="AC447" s="11"/>
      <c r="AD447" s="11"/>
      <c r="AE447" s="11"/>
      <c r="AF447" s="12"/>
      <c r="AG447" s="16">
        <f t="shared" si="266"/>
        <v>0</v>
      </c>
      <c r="AH447" s="11"/>
      <c r="AI447" s="11"/>
      <c r="AJ447" s="11"/>
      <c r="AK447" s="12"/>
      <c r="AL447" s="16">
        <f t="shared" si="267"/>
        <v>0</v>
      </c>
      <c r="AM447" s="11"/>
      <c r="AN447" s="11"/>
      <c r="AO447" s="11"/>
      <c r="AP447" s="12"/>
      <c r="AQ447" s="16">
        <f t="shared" si="268"/>
        <v>0</v>
      </c>
      <c r="AR447" s="11"/>
      <c r="AS447" s="11"/>
      <c r="AT447" s="11"/>
      <c r="AU447" s="12"/>
      <c r="AV447" s="25">
        <f t="shared" si="269"/>
        <v>0</v>
      </c>
    </row>
    <row r="448" spans="1:48" x14ac:dyDescent="0.25">
      <c r="A448" s="9">
        <v>30</v>
      </c>
      <c r="B448" s="3" t="s">
        <v>7</v>
      </c>
      <c r="C448" s="22" t="s">
        <v>44</v>
      </c>
      <c r="D448" s="75"/>
      <c r="E448" s="75"/>
      <c r="F448" s="75"/>
      <c r="G448" s="76"/>
      <c r="H448" s="77">
        <f t="shared" si="261"/>
        <v>0</v>
      </c>
      <c r="I448" s="75"/>
      <c r="J448" s="75"/>
      <c r="K448" s="75"/>
      <c r="L448" s="76"/>
      <c r="M448" s="77">
        <f t="shared" si="262"/>
        <v>0</v>
      </c>
      <c r="N448" s="75"/>
      <c r="O448" s="75"/>
      <c r="P448" s="75"/>
      <c r="Q448" s="76"/>
      <c r="R448" s="77">
        <f t="shared" si="263"/>
        <v>0</v>
      </c>
      <c r="S448" s="75"/>
      <c r="T448" s="75"/>
      <c r="U448" s="75"/>
      <c r="V448" s="76"/>
      <c r="W448" s="77">
        <f t="shared" si="264"/>
        <v>0</v>
      </c>
      <c r="X448" s="11"/>
      <c r="Y448" s="11"/>
      <c r="Z448" s="11"/>
      <c r="AA448" s="12"/>
      <c r="AB448" s="16">
        <f t="shared" si="265"/>
        <v>0</v>
      </c>
      <c r="AC448" s="11"/>
      <c r="AD448" s="11"/>
      <c r="AE448" s="11"/>
      <c r="AF448" s="12"/>
      <c r="AG448" s="16">
        <f t="shared" si="266"/>
        <v>0</v>
      </c>
      <c r="AH448" s="11"/>
      <c r="AI448" s="11"/>
      <c r="AJ448" s="11"/>
      <c r="AK448" s="12"/>
      <c r="AL448" s="16">
        <f t="shared" si="267"/>
        <v>0</v>
      </c>
      <c r="AM448" s="11"/>
      <c r="AN448" s="11"/>
      <c r="AO448" s="11"/>
      <c r="AP448" s="12"/>
      <c r="AQ448" s="16">
        <f t="shared" si="268"/>
        <v>0</v>
      </c>
      <c r="AR448" s="11"/>
      <c r="AS448" s="11"/>
      <c r="AT448" s="11"/>
      <c r="AU448" s="12"/>
      <c r="AV448" s="25">
        <f t="shared" si="269"/>
        <v>0</v>
      </c>
    </row>
    <row r="449" spans="1:48" x14ac:dyDescent="0.25">
      <c r="A449" s="9">
        <v>30</v>
      </c>
      <c r="B449" s="3" t="s">
        <v>23</v>
      </c>
      <c r="C449" s="22" t="s">
        <v>44</v>
      </c>
      <c r="D449" s="75"/>
      <c r="E449" s="75"/>
      <c r="F449" s="75"/>
      <c r="G449" s="76"/>
      <c r="H449" s="77">
        <f t="shared" si="261"/>
        <v>0</v>
      </c>
      <c r="I449" s="75"/>
      <c r="J449" s="75"/>
      <c r="K449" s="75"/>
      <c r="L449" s="76"/>
      <c r="M449" s="77">
        <f t="shared" si="262"/>
        <v>0</v>
      </c>
      <c r="N449" s="75"/>
      <c r="O449" s="75"/>
      <c r="P449" s="75"/>
      <c r="Q449" s="76"/>
      <c r="R449" s="77">
        <f t="shared" si="263"/>
        <v>0</v>
      </c>
      <c r="S449" s="75"/>
      <c r="T449" s="75"/>
      <c r="U449" s="75"/>
      <c r="V449" s="76"/>
      <c r="W449" s="77">
        <f t="shared" si="264"/>
        <v>0</v>
      </c>
      <c r="X449" s="11"/>
      <c r="Y449" s="11"/>
      <c r="Z449" s="11"/>
      <c r="AA449" s="12"/>
      <c r="AB449" s="16">
        <f t="shared" si="265"/>
        <v>0</v>
      </c>
      <c r="AC449" s="11"/>
      <c r="AD449" s="11"/>
      <c r="AE449" s="11"/>
      <c r="AF449" s="12"/>
      <c r="AG449" s="16">
        <f t="shared" si="266"/>
        <v>0</v>
      </c>
      <c r="AH449" s="11"/>
      <c r="AI449" s="11"/>
      <c r="AJ449" s="11"/>
      <c r="AK449" s="12"/>
      <c r="AL449" s="16">
        <f t="shared" si="267"/>
        <v>0</v>
      </c>
      <c r="AM449" s="11"/>
      <c r="AN449" s="11"/>
      <c r="AO449" s="11"/>
      <c r="AP449" s="12"/>
      <c r="AQ449" s="16">
        <f t="shared" si="268"/>
        <v>0</v>
      </c>
      <c r="AR449" s="11"/>
      <c r="AS449" s="11"/>
      <c r="AT449" s="11"/>
      <c r="AU449" s="12"/>
      <c r="AV449" s="25">
        <f t="shared" si="269"/>
        <v>0</v>
      </c>
    </row>
    <row r="450" spans="1:48" x14ac:dyDescent="0.25">
      <c r="A450" s="9">
        <v>30</v>
      </c>
      <c r="B450" s="3" t="s">
        <v>8</v>
      </c>
      <c r="C450" s="22" t="s">
        <v>44</v>
      </c>
      <c r="D450" s="75"/>
      <c r="E450" s="75"/>
      <c r="F450" s="75"/>
      <c r="G450" s="76"/>
      <c r="H450" s="77">
        <f t="shared" si="261"/>
        <v>0</v>
      </c>
      <c r="I450" s="75"/>
      <c r="J450" s="75"/>
      <c r="K450" s="75"/>
      <c r="L450" s="76"/>
      <c r="M450" s="77">
        <f t="shared" si="262"/>
        <v>0</v>
      </c>
      <c r="N450" s="75"/>
      <c r="O450" s="75"/>
      <c r="P450" s="75"/>
      <c r="Q450" s="76"/>
      <c r="R450" s="77">
        <f t="shared" si="263"/>
        <v>0</v>
      </c>
      <c r="S450" s="75"/>
      <c r="T450" s="75"/>
      <c r="U450" s="75"/>
      <c r="V450" s="76"/>
      <c r="W450" s="77">
        <f t="shared" si="264"/>
        <v>0</v>
      </c>
      <c r="X450" s="11"/>
      <c r="Y450" s="11"/>
      <c r="Z450" s="11"/>
      <c r="AA450" s="12"/>
      <c r="AB450" s="16">
        <f t="shared" si="265"/>
        <v>0</v>
      </c>
      <c r="AC450" s="11"/>
      <c r="AD450" s="11"/>
      <c r="AE450" s="11"/>
      <c r="AF450" s="12"/>
      <c r="AG450" s="16">
        <f t="shared" si="266"/>
        <v>0</v>
      </c>
      <c r="AH450" s="11"/>
      <c r="AI450" s="11"/>
      <c r="AJ450" s="11"/>
      <c r="AK450" s="12"/>
      <c r="AL450" s="16">
        <f t="shared" si="267"/>
        <v>0</v>
      </c>
      <c r="AM450" s="11"/>
      <c r="AN450" s="11"/>
      <c r="AO450" s="11"/>
      <c r="AP450" s="12"/>
      <c r="AQ450" s="16">
        <f t="shared" si="268"/>
        <v>0</v>
      </c>
      <c r="AR450" s="11"/>
      <c r="AS450" s="11"/>
      <c r="AT450" s="11"/>
      <c r="AU450" s="12"/>
      <c r="AV450" s="25">
        <f t="shared" si="269"/>
        <v>0</v>
      </c>
    </row>
    <row r="451" spans="1:48" x14ac:dyDescent="0.25">
      <c r="A451" s="9">
        <v>30</v>
      </c>
      <c r="B451" s="3" t="s">
        <v>9</v>
      </c>
      <c r="C451" s="22" t="s">
        <v>44</v>
      </c>
      <c r="D451" s="75"/>
      <c r="E451" s="75"/>
      <c r="F451" s="75"/>
      <c r="G451" s="76"/>
      <c r="H451" s="77">
        <f t="shared" si="261"/>
        <v>0</v>
      </c>
      <c r="I451" s="75"/>
      <c r="J451" s="75"/>
      <c r="K451" s="75"/>
      <c r="L451" s="76"/>
      <c r="M451" s="77">
        <f t="shared" si="262"/>
        <v>0</v>
      </c>
      <c r="N451" s="75"/>
      <c r="O451" s="75"/>
      <c r="P451" s="75"/>
      <c r="Q451" s="76"/>
      <c r="R451" s="77">
        <f t="shared" si="263"/>
        <v>0</v>
      </c>
      <c r="S451" s="75"/>
      <c r="T451" s="75"/>
      <c r="U451" s="75"/>
      <c r="V451" s="76"/>
      <c r="W451" s="77">
        <f t="shared" si="264"/>
        <v>0</v>
      </c>
      <c r="X451" s="11"/>
      <c r="Y451" s="11"/>
      <c r="Z451" s="11"/>
      <c r="AA451" s="12"/>
      <c r="AB451" s="16">
        <f t="shared" si="265"/>
        <v>0</v>
      </c>
      <c r="AC451" s="11"/>
      <c r="AD451" s="11"/>
      <c r="AE451" s="11"/>
      <c r="AF451" s="12"/>
      <c r="AG451" s="16">
        <f t="shared" si="266"/>
        <v>0</v>
      </c>
      <c r="AH451" s="11"/>
      <c r="AI451" s="11"/>
      <c r="AJ451" s="11"/>
      <c r="AK451" s="12"/>
      <c r="AL451" s="16">
        <f t="shared" si="267"/>
        <v>0</v>
      </c>
      <c r="AM451" s="11"/>
      <c r="AN451" s="11"/>
      <c r="AO451" s="11"/>
      <c r="AP451" s="12"/>
      <c r="AQ451" s="16">
        <f t="shared" si="268"/>
        <v>0</v>
      </c>
      <c r="AR451" s="11"/>
      <c r="AS451" s="11"/>
      <c r="AT451" s="11"/>
      <c r="AU451" s="12"/>
      <c r="AV451" s="25">
        <f t="shared" si="269"/>
        <v>0</v>
      </c>
    </row>
    <row r="452" spans="1:48" x14ac:dyDescent="0.25">
      <c r="A452" s="9">
        <v>30</v>
      </c>
      <c r="B452" s="3" t="s">
        <v>10</v>
      </c>
      <c r="C452" s="22" t="s">
        <v>44</v>
      </c>
      <c r="D452" s="75"/>
      <c r="E452" s="75"/>
      <c r="F452" s="75"/>
      <c r="G452" s="76"/>
      <c r="H452" s="77">
        <f t="shared" si="261"/>
        <v>0</v>
      </c>
      <c r="I452" s="75"/>
      <c r="J452" s="75"/>
      <c r="K452" s="75"/>
      <c r="L452" s="76"/>
      <c r="M452" s="77">
        <f t="shared" si="262"/>
        <v>0</v>
      </c>
      <c r="N452" s="75"/>
      <c r="O452" s="75"/>
      <c r="P452" s="75"/>
      <c r="Q452" s="76"/>
      <c r="R452" s="77">
        <f t="shared" si="263"/>
        <v>0</v>
      </c>
      <c r="S452" s="75"/>
      <c r="T452" s="75"/>
      <c r="U452" s="75"/>
      <c r="V452" s="76"/>
      <c r="W452" s="77">
        <f t="shared" si="264"/>
        <v>0</v>
      </c>
      <c r="X452" s="11"/>
      <c r="Y452" s="11"/>
      <c r="Z452" s="11"/>
      <c r="AA452" s="12"/>
      <c r="AB452" s="16">
        <f t="shared" si="265"/>
        <v>0</v>
      </c>
      <c r="AC452" s="11"/>
      <c r="AD452" s="11"/>
      <c r="AE452" s="11"/>
      <c r="AF452" s="12"/>
      <c r="AG452" s="16">
        <f t="shared" si="266"/>
        <v>0</v>
      </c>
      <c r="AH452" s="11"/>
      <c r="AI452" s="11"/>
      <c r="AJ452" s="11"/>
      <c r="AK452" s="12"/>
      <c r="AL452" s="16">
        <f t="shared" si="267"/>
        <v>0</v>
      </c>
      <c r="AM452" s="11"/>
      <c r="AN452" s="11"/>
      <c r="AO452" s="11"/>
      <c r="AP452" s="12"/>
      <c r="AQ452" s="16">
        <f t="shared" si="268"/>
        <v>0</v>
      </c>
      <c r="AR452" s="11"/>
      <c r="AS452" s="11"/>
      <c r="AT452" s="11"/>
      <c r="AU452" s="12"/>
      <c r="AV452" s="25">
        <f t="shared" si="269"/>
        <v>0</v>
      </c>
    </row>
    <row r="453" spans="1:48" x14ac:dyDescent="0.25">
      <c r="A453" s="9">
        <v>30</v>
      </c>
      <c r="B453" s="22" t="s">
        <v>34</v>
      </c>
      <c r="C453" s="22" t="s">
        <v>44</v>
      </c>
      <c r="D453" s="78"/>
      <c r="E453" s="78"/>
      <c r="F453" s="78"/>
      <c r="G453" s="79"/>
      <c r="H453" s="80">
        <f t="shared" si="261"/>
        <v>0</v>
      </c>
      <c r="I453" s="78"/>
      <c r="J453" s="78"/>
      <c r="K453" s="78"/>
      <c r="L453" s="79"/>
      <c r="M453" s="80">
        <f t="shared" si="262"/>
        <v>0</v>
      </c>
      <c r="N453" s="78"/>
      <c r="O453" s="78"/>
      <c r="P453" s="78"/>
      <c r="Q453" s="79"/>
      <c r="R453" s="80">
        <f t="shared" si="263"/>
        <v>0</v>
      </c>
      <c r="S453" s="78"/>
      <c r="T453" s="78"/>
      <c r="U453" s="78"/>
      <c r="V453" s="79"/>
      <c r="W453" s="80">
        <f t="shared" si="264"/>
        <v>0</v>
      </c>
      <c r="X453" s="13"/>
      <c r="Y453" s="13"/>
      <c r="Z453" s="13"/>
      <c r="AA453" s="14"/>
      <c r="AB453" s="17">
        <f t="shared" si="265"/>
        <v>0</v>
      </c>
      <c r="AC453" s="13"/>
      <c r="AD453" s="13"/>
      <c r="AE453" s="13"/>
      <c r="AF453" s="14"/>
      <c r="AG453" s="17">
        <f t="shared" si="266"/>
        <v>0</v>
      </c>
      <c r="AH453" s="13"/>
      <c r="AI453" s="13"/>
      <c r="AJ453" s="13"/>
      <c r="AK453" s="14"/>
      <c r="AL453" s="17">
        <f t="shared" si="267"/>
        <v>0</v>
      </c>
      <c r="AM453" s="13"/>
      <c r="AN453" s="13"/>
      <c r="AO453" s="13"/>
      <c r="AP453" s="14"/>
      <c r="AQ453" s="17">
        <f t="shared" si="268"/>
        <v>0</v>
      </c>
      <c r="AR453" s="13"/>
      <c r="AS453" s="13"/>
      <c r="AT453" s="13"/>
      <c r="AU453" s="14"/>
      <c r="AV453" s="26">
        <f t="shared" si="269"/>
        <v>0</v>
      </c>
    </row>
    <row r="454" spans="1:48" x14ac:dyDescent="0.25">
      <c r="A454" s="9">
        <v>30</v>
      </c>
      <c r="B454" s="27"/>
      <c r="C454" s="28"/>
      <c r="D454" s="81"/>
      <c r="E454" s="82"/>
      <c r="F454" s="82"/>
      <c r="G454" s="82"/>
      <c r="H454" s="83">
        <f>SUM(H441:H453)</f>
        <v>0</v>
      </c>
      <c r="I454" s="82"/>
      <c r="J454" s="82"/>
      <c r="K454" s="82"/>
      <c r="L454" s="82"/>
      <c r="M454" s="83">
        <f>SUM(M441:M453)</f>
        <v>0</v>
      </c>
      <c r="N454" s="82"/>
      <c r="O454" s="82"/>
      <c r="P454" s="82"/>
      <c r="Q454" s="82"/>
      <c r="R454" s="83">
        <f>SUM(R441:R453)</f>
        <v>0</v>
      </c>
      <c r="S454" s="82"/>
      <c r="T454" s="82"/>
      <c r="U454" s="82"/>
      <c r="V454" s="82"/>
      <c r="W454" s="83">
        <f>SUM(W441:W453)</f>
        <v>0</v>
      </c>
      <c r="X454" s="29"/>
      <c r="Y454" s="29"/>
      <c r="Z454" s="29"/>
      <c r="AA454" s="29"/>
      <c r="AB454" s="30">
        <f>SUM(AB441:AB453)</f>
        <v>0</v>
      </c>
      <c r="AC454" s="29"/>
      <c r="AD454" s="29"/>
      <c r="AE454" s="29"/>
      <c r="AF454" s="29"/>
      <c r="AG454" s="30">
        <f>SUM(AG441:AG453)</f>
        <v>0</v>
      </c>
      <c r="AH454" s="29"/>
      <c r="AI454" s="29"/>
      <c r="AJ454" s="29"/>
      <c r="AK454" s="29"/>
      <c r="AL454" s="30">
        <f>SUM(AL441:AL453)</f>
        <v>0</v>
      </c>
      <c r="AM454" s="29"/>
      <c r="AN454" s="29"/>
      <c r="AO454" s="29"/>
      <c r="AP454" s="29"/>
      <c r="AQ454" s="30">
        <f>SUM(AQ441:AQ453)</f>
        <v>0</v>
      </c>
      <c r="AR454" s="29"/>
      <c r="AS454" s="29"/>
      <c r="AT454" s="29"/>
      <c r="AU454" s="29"/>
      <c r="AV454" s="30">
        <f>SUM(AV441:AV453)</f>
        <v>0</v>
      </c>
    </row>
    <row r="455" spans="1:48" x14ac:dyDescent="0.25">
      <c r="A455" s="9">
        <v>30</v>
      </c>
      <c r="B455" s="115" t="str">
        <f>"Буква (или иное название) класса "&amp;A696&amp;":"</f>
        <v>Буква (или иное название) класса 47:</v>
      </c>
      <c r="C455" s="116"/>
      <c r="D455" s="106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</row>
    <row r="456" spans="1:48" x14ac:dyDescent="0.25">
      <c r="A456" s="9">
        <v>31</v>
      </c>
      <c r="B456" s="20" t="s">
        <v>0</v>
      </c>
      <c r="C456" s="21" t="s">
        <v>44</v>
      </c>
      <c r="D456" s="75"/>
      <c r="E456" s="75"/>
      <c r="F456" s="75"/>
      <c r="G456" s="76"/>
      <c r="H456" s="77">
        <f t="shared" ref="H456:H468" si="270">COUNTA(D456:G456)</f>
        <v>0</v>
      </c>
      <c r="I456" s="75"/>
      <c r="J456" s="75"/>
      <c r="K456" s="75"/>
      <c r="L456" s="76"/>
      <c r="M456" s="77">
        <f t="shared" ref="M456:M468" si="271">COUNTA(I456:L456)</f>
        <v>0</v>
      </c>
      <c r="N456" s="75"/>
      <c r="O456" s="75"/>
      <c r="P456" s="75"/>
      <c r="Q456" s="76"/>
      <c r="R456" s="77">
        <f t="shared" ref="R456:R468" si="272">COUNTA(N456:Q456)</f>
        <v>0</v>
      </c>
      <c r="S456" s="75"/>
      <c r="T456" s="75"/>
      <c r="U456" s="75"/>
      <c r="V456" s="76"/>
      <c r="W456" s="77">
        <f t="shared" ref="W456:W468" si="273">COUNTA(S456:V456)</f>
        <v>0</v>
      </c>
      <c r="X456" s="11"/>
      <c r="Y456" s="11"/>
      <c r="Z456" s="11"/>
      <c r="AA456" s="12"/>
      <c r="AB456" s="16">
        <f t="shared" ref="AB456:AB468" si="274">COUNTA(X456:AA456)</f>
        <v>0</v>
      </c>
      <c r="AC456" s="11"/>
      <c r="AD456" s="11"/>
      <c r="AE456" s="11"/>
      <c r="AF456" s="12"/>
      <c r="AG456" s="16">
        <f t="shared" ref="AG456:AG468" si="275">COUNTA(AC456:AF456)</f>
        <v>0</v>
      </c>
      <c r="AH456" s="11"/>
      <c r="AI456" s="11"/>
      <c r="AJ456" s="11"/>
      <c r="AK456" s="12"/>
      <c r="AL456" s="16">
        <f t="shared" ref="AL456:AL468" si="276">COUNTA(AH456:AK456)</f>
        <v>0</v>
      </c>
      <c r="AM456" s="11"/>
      <c r="AN456" s="11"/>
      <c r="AO456" s="11"/>
      <c r="AP456" s="12"/>
      <c r="AQ456" s="16">
        <f t="shared" ref="AQ456:AQ468" si="277">COUNTA(AM456:AP456)</f>
        <v>0</v>
      </c>
      <c r="AR456" s="11"/>
      <c r="AS456" s="11"/>
      <c r="AT456" s="11"/>
      <c r="AU456" s="12"/>
      <c r="AV456" s="25">
        <f t="shared" ref="AV456:AV468" si="278">COUNTA(AR456:AU456)</f>
        <v>0</v>
      </c>
    </row>
    <row r="457" spans="1:48" x14ac:dyDescent="0.25">
      <c r="A457" s="9">
        <v>31</v>
      </c>
      <c r="B457" s="3" t="s">
        <v>1</v>
      </c>
      <c r="C457" s="22" t="s">
        <v>44</v>
      </c>
      <c r="D457" s="75"/>
      <c r="E457" s="75"/>
      <c r="F457" s="75"/>
      <c r="G457" s="76"/>
      <c r="H457" s="77">
        <f t="shared" si="270"/>
        <v>0</v>
      </c>
      <c r="I457" s="75"/>
      <c r="J457" s="75"/>
      <c r="K457" s="75"/>
      <c r="L457" s="76"/>
      <c r="M457" s="77">
        <f t="shared" si="271"/>
        <v>0</v>
      </c>
      <c r="N457" s="75"/>
      <c r="O457" s="75"/>
      <c r="P457" s="75"/>
      <c r="Q457" s="76"/>
      <c r="R457" s="77">
        <f t="shared" si="272"/>
        <v>0</v>
      </c>
      <c r="S457" s="75"/>
      <c r="T457" s="75"/>
      <c r="U457" s="75"/>
      <c r="V457" s="76"/>
      <c r="W457" s="77">
        <f t="shared" si="273"/>
        <v>0</v>
      </c>
      <c r="X457" s="11"/>
      <c r="Y457" s="11"/>
      <c r="Z457" s="11"/>
      <c r="AA457" s="12"/>
      <c r="AB457" s="16">
        <f t="shared" si="274"/>
        <v>0</v>
      </c>
      <c r="AC457" s="11"/>
      <c r="AD457" s="11"/>
      <c r="AE457" s="11"/>
      <c r="AF457" s="12"/>
      <c r="AG457" s="16">
        <f t="shared" si="275"/>
        <v>0</v>
      </c>
      <c r="AH457" s="11"/>
      <c r="AI457" s="11"/>
      <c r="AJ457" s="11"/>
      <c r="AK457" s="12"/>
      <c r="AL457" s="16">
        <f t="shared" si="276"/>
        <v>0</v>
      </c>
      <c r="AM457" s="11"/>
      <c r="AN457" s="11"/>
      <c r="AO457" s="11"/>
      <c r="AP457" s="12"/>
      <c r="AQ457" s="16">
        <f t="shared" si="277"/>
        <v>0</v>
      </c>
      <c r="AR457" s="11"/>
      <c r="AS457" s="11"/>
      <c r="AT457" s="11"/>
      <c r="AU457" s="12"/>
      <c r="AV457" s="25">
        <f t="shared" si="278"/>
        <v>0</v>
      </c>
    </row>
    <row r="458" spans="1:48" x14ac:dyDescent="0.25">
      <c r="A458" s="9">
        <v>31</v>
      </c>
      <c r="B458" s="3" t="s">
        <v>2</v>
      </c>
      <c r="C458" s="22" t="s">
        <v>44</v>
      </c>
      <c r="D458" s="75"/>
      <c r="E458" s="75"/>
      <c r="F458" s="75"/>
      <c r="G458" s="76"/>
      <c r="H458" s="77">
        <f t="shared" si="270"/>
        <v>0</v>
      </c>
      <c r="I458" s="75"/>
      <c r="J458" s="75"/>
      <c r="K458" s="75"/>
      <c r="L458" s="76"/>
      <c r="M458" s="77">
        <f t="shared" si="271"/>
        <v>0</v>
      </c>
      <c r="N458" s="75"/>
      <c r="O458" s="75"/>
      <c r="P458" s="75"/>
      <c r="Q458" s="76"/>
      <c r="R458" s="77">
        <f t="shared" si="272"/>
        <v>0</v>
      </c>
      <c r="S458" s="75"/>
      <c r="T458" s="75"/>
      <c r="U458" s="75"/>
      <c r="V458" s="76"/>
      <c r="W458" s="77">
        <f t="shared" si="273"/>
        <v>0</v>
      </c>
      <c r="X458" s="11"/>
      <c r="Y458" s="11"/>
      <c r="Z458" s="11"/>
      <c r="AA458" s="12"/>
      <c r="AB458" s="16">
        <f t="shared" si="274"/>
        <v>0</v>
      </c>
      <c r="AC458" s="11"/>
      <c r="AD458" s="11"/>
      <c r="AE458" s="11"/>
      <c r="AF458" s="12"/>
      <c r="AG458" s="16">
        <f t="shared" si="275"/>
        <v>0</v>
      </c>
      <c r="AH458" s="11"/>
      <c r="AI458" s="11"/>
      <c r="AJ458" s="11"/>
      <c r="AK458" s="12"/>
      <c r="AL458" s="16">
        <f t="shared" si="276"/>
        <v>0</v>
      </c>
      <c r="AM458" s="11"/>
      <c r="AN458" s="11"/>
      <c r="AO458" s="11"/>
      <c r="AP458" s="12"/>
      <c r="AQ458" s="16">
        <f t="shared" si="277"/>
        <v>0</v>
      </c>
      <c r="AR458" s="11"/>
      <c r="AS458" s="11"/>
      <c r="AT458" s="11"/>
      <c r="AU458" s="12"/>
      <c r="AV458" s="25">
        <f t="shared" si="278"/>
        <v>0</v>
      </c>
    </row>
    <row r="459" spans="1:48" x14ac:dyDescent="0.25">
      <c r="A459" s="9">
        <v>31</v>
      </c>
      <c r="B459" s="3" t="s">
        <v>3</v>
      </c>
      <c r="C459" s="22" t="s">
        <v>44</v>
      </c>
      <c r="D459" s="75"/>
      <c r="E459" s="75"/>
      <c r="F459" s="75"/>
      <c r="G459" s="76"/>
      <c r="H459" s="77">
        <f t="shared" si="270"/>
        <v>0</v>
      </c>
      <c r="I459" s="75"/>
      <c r="J459" s="75"/>
      <c r="K459" s="75"/>
      <c r="L459" s="76"/>
      <c r="M459" s="77">
        <f t="shared" si="271"/>
        <v>0</v>
      </c>
      <c r="N459" s="75"/>
      <c r="O459" s="75"/>
      <c r="P459" s="75"/>
      <c r="Q459" s="76"/>
      <c r="R459" s="77">
        <f t="shared" si="272"/>
        <v>0</v>
      </c>
      <c r="S459" s="75"/>
      <c r="T459" s="75"/>
      <c r="U459" s="75"/>
      <c r="V459" s="76"/>
      <c r="W459" s="77">
        <f t="shared" si="273"/>
        <v>0</v>
      </c>
      <c r="X459" s="11"/>
      <c r="Y459" s="11"/>
      <c r="Z459" s="11"/>
      <c r="AA459" s="12"/>
      <c r="AB459" s="16">
        <f t="shared" si="274"/>
        <v>0</v>
      </c>
      <c r="AC459" s="11"/>
      <c r="AD459" s="11"/>
      <c r="AE459" s="11"/>
      <c r="AF459" s="12"/>
      <c r="AG459" s="16">
        <f t="shared" si="275"/>
        <v>0</v>
      </c>
      <c r="AH459" s="11"/>
      <c r="AI459" s="11"/>
      <c r="AJ459" s="11"/>
      <c r="AK459" s="12"/>
      <c r="AL459" s="16">
        <f t="shared" si="276"/>
        <v>0</v>
      </c>
      <c r="AM459" s="11"/>
      <c r="AN459" s="11"/>
      <c r="AO459" s="11"/>
      <c r="AP459" s="12"/>
      <c r="AQ459" s="16">
        <f t="shared" si="277"/>
        <v>0</v>
      </c>
      <c r="AR459" s="11"/>
      <c r="AS459" s="11"/>
      <c r="AT459" s="11"/>
      <c r="AU459" s="12"/>
      <c r="AV459" s="25">
        <f t="shared" si="278"/>
        <v>0</v>
      </c>
    </row>
    <row r="460" spans="1:48" x14ac:dyDescent="0.25">
      <c r="A460" s="9">
        <v>31</v>
      </c>
      <c r="B460" s="3" t="s">
        <v>4</v>
      </c>
      <c r="C460" s="22" t="s">
        <v>44</v>
      </c>
      <c r="D460" s="75"/>
      <c r="E460" s="75"/>
      <c r="F460" s="75"/>
      <c r="G460" s="76"/>
      <c r="H460" s="77">
        <f t="shared" si="270"/>
        <v>0</v>
      </c>
      <c r="I460" s="75"/>
      <c r="J460" s="75"/>
      <c r="K460" s="75"/>
      <c r="L460" s="76"/>
      <c r="M460" s="77">
        <f t="shared" si="271"/>
        <v>0</v>
      </c>
      <c r="N460" s="75"/>
      <c r="O460" s="75"/>
      <c r="P460" s="75"/>
      <c r="Q460" s="76"/>
      <c r="R460" s="77">
        <f t="shared" si="272"/>
        <v>0</v>
      </c>
      <c r="S460" s="75"/>
      <c r="T460" s="75"/>
      <c r="U460" s="75"/>
      <c r="V460" s="76"/>
      <c r="W460" s="77">
        <f t="shared" si="273"/>
        <v>0</v>
      </c>
      <c r="X460" s="11"/>
      <c r="Y460" s="11"/>
      <c r="Z460" s="11"/>
      <c r="AA460" s="12"/>
      <c r="AB460" s="16">
        <f t="shared" si="274"/>
        <v>0</v>
      </c>
      <c r="AC460" s="11"/>
      <c r="AD460" s="11"/>
      <c r="AE460" s="11"/>
      <c r="AF460" s="12"/>
      <c r="AG460" s="16">
        <f t="shared" si="275"/>
        <v>0</v>
      </c>
      <c r="AH460" s="11"/>
      <c r="AI460" s="11"/>
      <c r="AJ460" s="11"/>
      <c r="AK460" s="12"/>
      <c r="AL460" s="16">
        <f t="shared" si="276"/>
        <v>0</v>
      </c>
      <c r="AM460" s="11"/>
      <c r="AN460" s="11"/>
      <c r="AO460" s="11"/>
      <c r="AP460" s="12"/>
      <c r="AQ460" s="16">
        <f t="shared" si="277"/>
        <v>0</v>
      </c>
      <c r="AR460" s="11"/>
      <c r="AS460" s="11"/>
      <c r="AT460" s="11"/>
      <c r="AU460" s="12"/>
      <c r="AV460" s="25">
        <f t="shared" si="278"/>
        <v>0</v>
      </c>
    </row>
    <row r="461" spans="1:48" x14ac:dyDescent="0.25">
      <c r="A461" s="9">
        <v>31</v>
      </c>
      <c r="B461" s="3" t="s">
        <v>5</v>
      </c>
      <c r="C461" s="22" t="s">
        <v>44</v>
      </c>
      <c r="D461" s="75"/>
      <c r="E461" s="75"/>
      <c r="F461" s="75"/>
      <c r="G461" s="76"/>
      <c r="H461" s="77">
        <f t="shared" si="270"/>
        <v>0</v>
      </c>
      <c r="I461" s="75"/>
      <c r="J461" s="75"/>
      <c r="K461" s="75"/>
      <c r="L461" s="76"/>
      <c r="M461" s="77">
        <f t="shared" si="271"/>
        <v>0</v>
      </c>
      <c r="N461" s="75"/>
      <c r="O461" s="75"/>
      <c r="P461" s="75"/>
      <c r="Q461" s="76"/>
      <c r="R461" s="77">
        <f t="shared" si="272"/>
        <v>0</v>
      </c>
      <c r="S461" s="75"/>
      <c r="T461" s="75"/>
      <c r="U461" s="75"/>
      <c r="V461" s="76"/>
      <c r="W461" s="77">
        <f t="shared" si="273"/>
        <v>0</v>
      </c>
      <c r="X461" s="11"/>
      <c r="Y461" s="11"/>
      <c r="Z461" s="11"/>
      <c r="AA461" s="12"/>
      <c r="AB461" s="16">
        <f t="shared" si="274"/>
        <v>0</v>
      </c>
      <c r="AC461" s="11"/>
      <c r="AD461" s="11"/>
      <c r="AE461" s="11"/>
      <c r="AF461" s="12"/>
      <c r="AG461" s="16">
        <f t="shared" si="275"/>
        <v>0</v>
      </c>
      <c r="AH461" s="11"/>
      <c r="AI461" s="11"/>
      <c r="AJ461" s="11"/>
      <c r="AK461" s="12"/>
      <c r="AL461" s="16">
        <f t="shared" si="276"/>
        <v>0</v>
      </c>
      <c r="AM461" s="11"/>
      <c r="AN461" s="11"/>
      <c r="AO461" s="11"/>
      <c r="AP461" s="12"/>
      <c r="AQ461" s="16">
        <f t="shared" si="277"/>
        <v>0</v>
      </c>
      <c r="AR461" s="11"/>
      <c r="AS461" s="11"/>
      <c r="AT461" s="11"/>
      <c r="AU461" s="12"/>
      <c r="AV461" s="25">
        <f t="shared" si="278"/>
        <v>0</v>
      </c>
    </row>
    <row r="462" spans="1:48" x14ac:dyDescent="0.25">
      <c r="A462" s="9">
        <v>31</v>
      </c>
      <c r="B462" s="3" t="s">
        <v>6</v>
      </c>
      <c r="C462" s="22" t="s">
        <v>44</v>
      </c>
      <c r="D462" s="75"/>
      <c r="E462" s="75"/>
      <c r="F462" s="75"/>
      <c r="G462" s="76"/>
      <c r="H462" s="77">
        <f t="shared" si="270"/>
        <v>0</v>
      </c>
      <c r="I462" s="75"/>
      <c r="J462" s="75"/>
      <c r="K462" s="75"/>
      <c r="L462" s="76"/>
      <c r="M462" s="77">
        <f t="shared" si="271"/>
        <v>0</v>
      </c>
      <c r="N462" s="75"/>
      <c r="O462" s="75"/>
      <c r="P462" s="75"/>
      <c r="Q462" s="76"/>
      <c r="R462" s="77">
        <f t="shared" si="272"/>
        <v>0</v>
      </c>
      <c r="S462" s="75"/>
      <c r="T462" s="75"/>
      <c r="U462" s="75"/>
      <c r="V462" s="76"/>
      <c r="W462" s="77">
        <f t="shared" si="273"/>
        <v>0</v>
      </c>
      <c r="X462" s="11"/>
      <c r="Y462" s="11"/>
      <c r="Z462" s="11"/>
      <c r="AA462" s="12"/>
      <c r="AB462" s="16">
        <f t="shared" si="274"/>
        <v>0</v>
      </c>
      <c r="AC462" s="11"/>
      <c r="AD462" s="11"/>
      <c r="AE462" s="11"/>
      <c r="AF462" s="12"/>
      <c r="AG462" s="16">
        <f t="shared" si="275"/>
        <v>0</v>
      </c>
      <c r="AH462" s="11"/>
      <c r="AI462" s="11"/>
      <c r="AJ462" s="11"/>
      <c r="AK462" s="12"/>
      <c r="AL462" s="16">
        <f t="shared" si="276"/>
        <v>0</v>
      </c>
      <c r="AM462" s="11"/>
      <c r="AN462" s="11"/>
      <c r="AO462" s="11"/>
      <c r="AP462" s="12"/>
      <c r="AQ462" s="16">
        <f t="shared" si="277"/>
        <v>0</v>
      </c>
      <c r="AR462" s="11"/>
      <c r="AS462" s="11"/>
      <c r="AT462" s="11"/>
      <c r="AU462" s="12"/>
      <c r="AV462" s="25">
        <f t="shared" si="278"/>
        <v>0</v>
      </c>
    </row>
    <row r="463" spans="1:48" x14ac:dyDescent="0.25">
      <c r="A463" s="9">
        <v>31</v>
      </c>
      <c r="B463" s="3" t="s">
        <v>7</v>
      </c>
      <c r="C463" s="22" t="s">
        <v>44</v>
      </c>
      <c r="D463" s="75"/>
      <c r="E463" s="75"/>
      <c r="F463" s="75"/>
      <c r="G463" s="76"/>
      <c r="H463" s="77">
        <f t="shared" si="270"/>
        <v>0</v>
      </c>
      <c r="I463" s="75"/>
      <c r="J463" s="75"/>
      <c r="K463" s="75"/>
      <c r="L463" s="76"/>
      <c r="M463" s="77">
        <f t="shared" si="271"/>
        <v>0</v>
      </c>
      <c r="N463" s="75"/>
      <c r="O463" s="75"/>
      <c r="P463" s="75"/>
      <c r="Q463" s="76"/>
      <c r="R463" s="77">
        <f t="shared" si="272"/>
        <v>0</v>
      </c>
      <c r="S463" s="75"/>
      <c r="T463" s="75"/>
      <c r="U463" s="75"/>
      <c r="V463" s="76"/>
      <c r="W463" s="77">
        <f t="shared" si="273"/>
        <v>0</v>
      </c>
      <c r="X463" s="11"/>
      <c r="Y463" s="11"/>
      <c r="Z463" s="11"/>
      <c r="AA463" s="12"/>
      <c r="AB463" s="16">
        <f t="shared" si="274"/>
        <v>0</v>
      </c>
      <c r="AC463" s="11"/>
      <c r="AD463" s="11"/>
      <c r="AE463" s="11"/>
      <c r="AF463" s="12"/>
      <c r="AG463" s="16">
        <f t="shared" si="275"/>
        <v>0</v>
      </c>
      <c r="AH463" s="11"/>
      <c r="AI463" s="11"/>
      <c r="AJ463" s="11"/>
      <c r="AK463" s="12"/>
      <c r="AL463" s="16">
        <f t="shared" si="276"/>
        <v>0</v>
      </c>
      <c r="AM463" s="11"/>
      <c r="AN463" s="11"/>
      <c r="AO463" s="11"/>
      <c r="AP463" s="12"/>
      <c r="AQ463" s="16">
        <f t="shared" si="277"/>
        <v>0</v>
      </c>
      <c r="AR463" s="11"/>
      <c r="AS463" s="11"/>
      <c r="AT463" s="11"/>
      <c r="AU463" s="12"/>
      <c r="AV463" s="25">
        <f t="shared" si="278"/>
        <v>0</v>
      </c>
    </row>
    <row r="464" spans="1:48" x14ac:dyDescent="0.25">
      <c r="A464" s="9">
        <v>31</v>
      </c>
      <c r="B464" s="3" t="s">
        <v>23</v>
      </c>
      <c r="C464" s="22" t="s">
        <v>44</v>
      </c>
      <c r="D464" s="75"/>
      <c r="E464" s="75"/>
      <c r="F464" s="75"/>
      <c r="G464" s="76"/>
      <c r="H464" s="77">
        <f t="shared" si="270"/>
        <v>0</v>
      </c>
      <c r="I464" s="75"/>
      <c r="J464" s="75"/>
      <c r="K464" s="75"/>
      <c r="L464" s="76"/>
      <c r="M464" s="77">
        <f t="shared" si="271"/>
        <v>0</v>
      </c>
      <c r="N464" s="75"/>
      <c r="O464" s="75"/>
      <c r="P464" s="75"/>
      <c r="Q464" s="76"/>
      <c r="R464" s="77">
        <f t="shared" si="272"/>
        <v>0</v>
      </c>
      <c r="S464" s="75"/>
      <c r="T464" s="75"/>
      <c r="U464" s="75"/>
      <c r="V464" s="76"/>
      <c r="W464" s="77">
        <f t="shared" si="273"/>
        <v>0</v>
      </c>
      <c r="X464" s="11"/>
      <c r="Y464" s="11"/>
      <c r="Z464" s="11"/>
      <c r="AA464" s="12"/>
      <c r="AB464" s="16">
        <f t="shared" si="274"/>
        <v>0</v>
      </c>
      <c r="AC464" s="11"/>
      <c r="AD464" s="11"/>
      <c r="AE464" s="11"/>
      <c r="AF464" s="12"/>
      <c r="AG464" s="16">
        <f t="shared" si="275"/>
        <v>0</v>
      </c>
      <c r="AH464" s="11"/>
      <c r="AI464" s="11"/>
      <c r="AJ464" s="11"/>
      <c r="AK464" s="12"/>
      <c r="AL464" s="16">
        <f t="shared" si="276"/>
        <v>0</v>
      </c>
      <c r="AM464" s="11"/>
      <c r="AN464" s="11"/>
      <c r="AO464" s="11"/>
      <c r="AP464" s="12"/>
      <c r="AQ464" s="16">
        <f t="shared" si="277"/>
        <v>0</v>
      </c>
      <c r="AR464" s="11"/>
      <c r="AS464" s="11"/>
      <c r="AT464" s="11"/>
      <c r="AU464" s="12"/>
      <c r="AV464" s="25">
        <f t="shared" si="278"/>
        <v>0</v>
      </c>
    </row>
    <row r="465" spans="1:48" x14ac:dyDescent="0.25">
      <c r="A465" s="9">
        <v>31</v>
      </c>
      <c r="B465" s="3" t="s">
        <v>8</v>
      </c>
      <c r="C465" s="22" t="s">
        <v>44</v>
      </c>
      <c r="D465" s="75"/>
      <c r="E465" s="75"/>
      <c r="F465" s="75"/>
      <c r="G465" s="76"/>
      <c r="H465" s="77">
        <f t="shared" si="270"/>
        <v>0</v>
      </c>
      <c r="I465" s="75"/>
      <c r="J465" s="75"/>
      <c r="K465" s="75"/>
      <c r="L465" s="76"/>
      <c r="M465" s="77">
        <f t="shared" si="271"/>
        <v>0</v>
      </c>
      <c r="N465" s="75"/>
      <c r="O465" s="75"/>
      <c r="P465" s="75"/>
      <c r="Q465" s="76"/>
      <c r="R465" s="77">
        <f t="shared" si="272"/>
        <v>0</v>
      </c>
      <c r="S465" s="75"/>
      <c r="T465" s="75"/>
      <c r="U465" s="75"/>
      <c r="V465" s="76"/>
      <c r="W465" s="77">
        <f t="shared" si="273"/>
        <v>0</v>
      </c>
      <c r="X465" s="11"/>
      <c r="Y465" s="11"/>
      <c r="Z465" s="11"/>
      <c r="AA465" s="12"/>
      <c r="AB465" s="16">
        <f t="shared" si="274"/>
        <v>0</v>
      </c>
      <c r="AC465" s="11"/>
      <c r="AD465" s="11"/>
      <c r="AE465" s="11"/>
      <c r="AF465" s="12"/>
      <c r="AG465" s="16">
        <f t="shared" si="275"/>
        <v>0</v>
      </c>
      <c r="AH465" s="11"/>
      <c r="AI465" s="11"/>
      <c r="AJ465" s="11"/>
      <c r="AK465" s="12"/>
      <c r="AL465" s="16">
        <f t="shared" si="276"/>
        <v>0</v>
      </c>
      <c r="AM465" s="11"/>
      <c r="AN465" s="11"/>
      <c r="AO465" s="11"/>
      <c r="AP465" s="12"/>
      <c r="AQ465" s="16">
        <f t="shared" si="277"/>
        <v>0</v>
      </c>
      <c r="AR465" s="11"/>
      <c r="AS465" s="11"/>
      <c r="AT465" s="11"/>
      <c r="AU465" s="12"/>
      <c r="AV465" s="25">
        <f t="shared" si="278"/>
        <v>0</v>
      </c>
    </row>
    <row r="466" spans="1:48" x14ac:dyDescent="0.25">
      <c r="A466" s="9">
        <v>31</v>
      </c>
      <c r="B466" s="3" t="s">
        <v>9</v>
      </c>
      <c r="C466" s="22" t="s">
        <v>44</v>
      </c>
      <c r="D466" s="75"/>
      <c r="E466" s="75"/>
      <c r="F466" s="75"/>
      <c r="G466" s="76"/>
      <c r="H466" s="77">
        <f t="shared" si="270"/>
        <v>0</v>
      </c>
      <c r="I466" s="75"/>
      <c r="J466" s="75"/>
      <c r="K466" s="75"/>
      <c r="L466" s="76"/>
      <c r="M466" s="77">
        <f t="shared" si="271"/>
        <v>0</v>
      </c>
      <c r="N466" s="75"/>
      <c r="O466" s="75"/>
      <c r="P466" s="75"/>
      <c r="Q466" s="76"/>
      <c r="R466" s="77">
        <f t="shared" si="272"/>
        <v>0</v>
      </c>
      <c r="S466" s="75"/>
      <c r="T466" s="75"/>
      <c r="U466" s="75"/>
      <c r="V466" s="76"/>
      <c r="W466" s="77">
        <f t="shared" si="273"/>
        <v>0</v>
      </c>
      <c r="X466" s="11"/>
      <c r="Y466" s="11"/>
      <c r="Z466" s="11"/>
      <c r="AA466" s="12"/>
      <c r="AB466" s="16">
        <f t="shared" si="274"/>
        <v>0</v>
      </c>
      <c r="AC466" s="11"/>
      <c r="AD466" s="11"/>
      <c r="AE466" s="11"/>
      <c r="AF466" s="12"/>
      <c r="AG466" s="16">
        <f t="shared" si="275"/>
        <v>0</v>
      </c>
      <c r="AH466" s="11"/>
      <c r="AI466" s="11"/>
      <c r="AJ466" s="11"/>
      <c r="AK466" s="12"/>
      <c r="AL466" s="16">
        <f t="shared" si="276"/>
        <v>0</v>
      </c>
      <c r="AM466" s="11"/>
      <c r="AN466" s="11"/>
      <c r="AO466" s="11"/>
      <c r="AP466" s="12"/>
      <c r="AQ466" s="16">
        <f t="shared" si="277"/>
        <v>0</v>
      </c>
      <c r="AR466" s="11"/>
      <c r="AS466" s="11"/>
      <c r="AT466" s="11"/>
      <c r="AU466" s="12"/>
      <c r="AV466" s="25">
        <f t="shared" si="278"/>
        <v>0</v>
      </c>
    </row>
    <row r="467" spans="1:48" x14ac:dyDescent="0.25">
      <c r="A467" s="9">
        <v>31</v>
      </c>
      <c r="B467" s="3" t="s">
        <v>10</v>
      </c>
      <c r="C467" s="22" t="s">
        <v>44</v>
      </c>
      <c r="D467" s="75"/>
      <c r="E467" s="75"/>
      <c r="F467" s="75"/>
      <c r="G467" s="76"/>
      <c r="H467" s="77">
        <f t="shared" si="270"/>
        <v>0</v>
      </c>
      <c r="I467" s="75"/>
      <c r="J467" s="75"/>
      <c r="K467" s="75"/>
      <c r="L467" s="76"/>
      <c r="M467" s="77">
        <f t="shared" si="271"/>
        <v>0</v>
      </c>
      <c r="N467" s="75"/>
      <c r="O467" s="75"/>
      <c r="P467" s="75"/>
      <c r="Q467" s="76"/>
      <c r="R467" s="77">
        <f t="shared" si="272"/>
        <v>0</v>
      </c>
      <c r="S467" s="75"/>
      <c r="T467" s="75"/>
      <c r="U467" s="75"/>
      <c r="V467" s="76"/>
      <c r="W467" s="77">
        <f t="shared" si="273"/>
        <v>0</v>
      </c>
      <c r="X467" s="11"/>
      <c r="Y467" s="11"/>
      <c r="Z467" s="11"/>
      <c r="AA467" s="12"/>
      <c r="AB467" s="16">
        <f t="shared" si="274"/>
        <v>0</v>
      </c>
      <c r="AC467" s="11"/>
      <c r="AD467" s="11"/>
      <c r="AE467" s="11"/>
      <c r="AF467" s="12"/>
      <c r="AG467" s="16">
        <f t="shared" si="275"/>
        <v>0</v>
      </c>
      <c r="AH467" s="11"/>
      <c r="AI467" s="11"/>
      <c r="AJ467" s="11"/>
      <c r="AK467" s="12"/>
      <c r="AL467" s="16">
        <f t="shared" si="276"/>
        <v>0</v>
      </c>
      <c r="AM467" s="11"/>
      <c r="AN467" s="11"/>
      <c r="AO467" s="11"/>
      <c r="AP467" s="12"/>
      <c r="AQ467" s="16">
        <f t="shared" si="277"/>
        <v>0</v>
      </c>
      <c r="AR467" s="11"/>
      <c r="AS467" s="11"/>
      <c r="AT467" s="11"/>
      <c r="AU467" s="12"/>
      <c r="AV467" s="25">
        <f t="shared" si="278"/>
        <v>0</v>
      </c>
    </row>
    <row r="468" spans="1:48" x14ac:dyDescent="0.25">
      <c r="A468" s="9">
        <v>31</v>
      </c>
      <c r="B468" s="22" t="s">
        <v>34</v>
      </c>
      <c r="C468" s="22" t="s">
        <v>44</v>
      </c>
      <c r="D468" s="78"/>
      <c r="E468" s="78"/>
      <c r="F468" s="78"/>
      <c r="G468" s="79"/>
      <c r="H468" s="80">
        <f t="shared" si="270"/>
        <v>0</v>
      </c>
      <c r="I468" s="78"/>
      <c r="J468" s="78"/>
      <c r="K468" s="78"/>
      <c r="L468" s="79"/>
      <c r="M468" s="80">
        <f t="shared" si="271"/>
        <v>0</v>
      </c>
      <c r="N468" s="78"/>
      <c r="O468" s="78"/>
      <c r="P468" s="78"/>
      <c r="Q468" s="79"/>
      <c r="R468" s="80">
        <f t="shared" si="272"/>
        <v>0</v>
      </c>
      <c r="S468" s="78"/>
      <c r="T468" s="78"/>
      <c r="U468" s="78"/>
      <c r="V468" s="79"/>
      <c r="W468" s="80">
        <f t="shared" si="273"/>
        <v>0</v>
      </c>
      <c r="X468" s="13"/>
      <c r="Y468" s="13"/>
      <c r="Z468" s="13"/>
      <c r="AA468" s="14"/>
      <c r="AB468" s="17">
        <f t="shared" si="274"/>
        <v>0</v>
      </c>
      <c r="AC468" s="13"/>
      <c r="AD468" s="13"/>
      <c r="AE468" s="13"/>
      <c r="AF468" s="14"/>
      <c r="AG468" s="17">
        <f t="shared" si="275"/>
        <v>0</v>
      </c>
      <c r="AH468" s="13"/>
      <c r="AI468" s="13"/>
      <c r="AJ468" s="13"/>
      <c r="AK468" s="14"/>
      <c r="AL468" s="17">
        <f t="shared" si="276"/>
        <v>0</v>
      </c>
      <c r="AM468" s="13"/>
      <c r="AN468" s="13"/>
      <c r="AO468" s="13"/>
      <c r="AP468" s="14"/>
      <c r="AQ468" s="17">
        <f t="shared" si="277"/>
        <v>0</v>
      </c>
      <c r="AR468" s="13"/>
      <c r="AS468" s="13"/>
      <c r="AT468" s="13"/>
      <c r="AU468" s="14"/>
      <c r="AV468" s="26">
        <f t="shared" si="278"/>
        <v>0</v>
      </c>
    </row>
    <row r="469" spans="1:48" x14ac:dyDescent="0.25">
      <c r="A469" s="9">
        <v>31</v>
      </c>
      <c r="B469" s="27"/>
      <c r="C469" s="28"/>
      <c r="D469" s="81"/>
      <c r="E469" s="82"/>
      <c r="F469" s="82"/>
      <c r="G469" s="82"/>
      <c r="H469" s="83">
        <f>SUM(H456:H468)</f>
        <v>0</v>
      </c>
      <c r="I469" s="82"/>
      <c r="J469" s="82"/>
      <c r="K469" s="82"/>
      <c r="L469" s="82"/>
      <c r="M469" s="83">
        <f>SUM(M456:M468)</f>
        <v>0</v>
      </c>
      <c r="N469" s="82"/>
      <c r="O469" s="82"/>
      <c r="P469" s="82"/>
      <c r="Q469" s="82"/>
      <c r="R469" s="83">
        <f>SUM(R456:R468)</f>
        <v>0</v>
      </c>
      <c r="S469" s="82"/>
      <c r="T469" s="82"/>
      <c r="U469" s="82"/>
      <c r="V469" s="82"/>
      <c r="W469" s="83">
        <f>SUM(W456:W468)</f>
        <v>0</v>
      </c>
      <c r="X469" s="29"/>
      <c r="Y469" s="29"/>
      <c r="Z469" s="29"/>
      <c r="AA469" s="29"/>
      <c r="AB469" s="30">
        <f>SUM(AB456:AB468)</f>
        <v>0</v>
      </c>
      <c r="AC469" s="29"/>
      <c r="AD469" s="29"/>
      <c r="AE469" s="29"/>
      <c r="AF469" s="29"/>
      <c r="AG469" s="30">
        <f>SUM(AG456:AG468)</f>
        <v>0</v>
      </c>
      <c r="AH469" s="29"/>
      <c r="AI469" s="29"/>
      <c r="AJ469" s="29"/>
      <c r="AK469" s="29"/>
      <c r="AL469" s="30">
        <f>SUM(AL456:AL468)</f>
        <v>0</v>
      </c>
      <c r="AM469" s="29"/>
      <c r="AN469" s="29"/>
      <c r="AO469" s="29"/>
      <c r="AP469" s="29"/>
      <c r="AQ469" s="30">
        <f>SUM(AQ456:AQ468)</f>
        <v>0</v>
      </c>
      <c r="AR469" s="29"/>
      <c r="AS469" s="29"/>
      <c r="AT469" s="29"/>
      <c r="AU469" s="29"/>
      <c r="AV469" s="30">
        <f>SUM(AV456:AV468)</f>
        <v>0</v>
      </c>
    </row>
    <row r="470" spans="1:48" x14ac:dyDescent="0.25">
      <c r="A470" s="9">
        <v>31</v>
      </c>
      <c r="B470" s="115" t="str">
        <f>"Буква (или иное название) класса "&amp;A711&amp;":"</f>
        <v>Буква (или иное название) класса 48:</v>
      </c>
      <c r="C470" s="116"/>
      <c r="D470" s="106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</row>
    <row r="471" spans="1:48" x14ac:dyDescent="0.25">
      <c r="A471" s="9">
        <v>32</v>
      </c>
      <c r="B471" s="20" t="s">
        <v>0</v>
      </c>
      <c r="C471" s="21" t="s">
        <v>44</v>
      </c>
      <c r="D471" s="75"/>
      <c r="E471" s="75"/>
      <c r="F471" s="75"/>
      <c r="G471" s="76"/>
      <c r="H471" s="77">
        <f t="shared" ref="H471:H483" si="279">COUNTA(D471:G471)</f>
        <v>0</v>
      </c>
      <c r="I471" s="75"/>
      <c r="J471" s="75"/>
      <c r="K471" s="75"/>
      <c r="L471" s="76"/>
      <c r="M471" s="77">
        <f t="shared" ref="M471:M483" si="280">COUNTA(I471:L471)</f>
        <v>0</v>
      </c>
      <c r="N471" s="75"/>
      <c r="O471" s="75"/>
      <c r="P471" s="75"/>
      <c r="Q471" s="76"/>
      <c r="R471" s="77">
        <f t="shared" ref="R471:R483" si="281">COUNTA(N471:Q471)</f>
        <v>0</v>
      </c>
      <c r="S471" s="75"/>
      <c r="T471" s="75"/>
      <c r="U471" s="75"/>
      <c r="V471" s="76"/>
      <c r="W471" s="77">
        <f t="shared" ref="W471:W483" si="282">COUNTA(S471:V471)</f>
        <v>0</v>
      </c>
      <c r="X471" s="11"/>
      <c r="Y471" s="11"/>
      <c r="Z471" s="11"/>
      <c r="AA471" s="12"/>
      <c r="AB471" s="16">
        <f t="shared" ref="AB471:AB483" si="283">COUNTA(X471:AA471)</f>
        <v>0</v>
      </c>
      <c r="AC471" s="11"/>
      <c r="AD471" s="11"/>
      <c r="AE471" s="11"/>
      <c r="AF471" s="12"/>
      <c r="AG471" s="16">
        <f t="shared" ref="AG471:AG483" si="284">COUNTA(AC471:AF471)</f>
        <v>0</v>
      </c>
      <c r="AH471" s="11"/>
      <c r="AI471" s="11"/>
      <c r="AJ471" s="11"/>
      <c r="AK471" s="12"/>
      <c r="AL471" s="16">
        <f t="shared" ref="AL471:AL483" si="285">COUNTA(AH471:AK471)</f>
        <v>0</v>
      </c>
      <c r="AM471" s="11"/>
      <c r="AN471" s="11"/>
      <c r="AO471" s="11"/>
      <c r="AP471" s="12"/>
      <c r="AQ471" s="16">
        <f t="shared" ref="AQ471:AQ483" si="286">COUNTA(AM471:AP471)</f>
        <v>0</v>
      </c>
      <c r="AR471" s="11"/>
      <c r="AS471" s="11"/>
      <c r="AT471" s="11"/>
      <c r="AU471" s="12"/>
      <c r="AV471" s="25">
        <f t="shared" ref="AV471:AV483" si="287">COUNTA(AR471:AU471)</f>
        <v>0</v>
      </c>
    </row>
    <row r="472" spans="1:48" x14ac:dyDescent="0.25">
      <c r="A472" s="9">
        <v>32</v>
      </c>
      <c r="B472" s="3" t="s">
        <v>1</v>
      </c>
      <c r="C472" s="22" t="s">
        <v>44</v>
      </c>
      <c r="D472" s="75"/>
      <c r="E472" s="75"/>
      <c r="F472" s="75"/>
      <c r="G472" s="76"/>
      <c r="H472" s="77">
        <f t="shared" si="279"/>
        <v>0</v>
      </c>
      <c r="I472" s="75"/>
      <c r="J472" s="75"/>
      <c r="K472" s="75"/>
      <c r="L472" s="76"/>
      <c r="M472" s="77">
        <f t="shared" si="280"/>
        <v>0</v>
      </c>
      <c r="N472" s="75"/>
      <c r="O472" s="75"/>
      <c r="P472" s="75"/>
      <c r="Q472" s="76"/>
      <c r="R472" s="77">
        <f t="shared" si="281"/>
        <v>0</v>
      </c>
      <c r="S472" s="75"/>
      <c r="T472" s="75"/>
      <c r="U472" s="75"/>
      <c r="V472" s="76"/>
      <c r="W472" s="77">
        <f t="shared" si="282"/>
        <v>0</v>
      </c>
      <c r="X472" s="11"/>
      <c r="Y472" s="11"/>
      <c r="Z472" s="11"/>
      <c r="AA472" s="12"/>
      <c r="AB472" s="16">
        <f t="shared" si="283"/>
        <v>0</v>
      </c>
      <c r="AC472" s="11"/>
      <c r="AD472" s="11"/>
      <c r="AE472" s="11"/>
      <c r="AF472" s="12"/>
      <c r="AG472" s="16">
        <f t="shared" si="284"/>
        <v>0</v>
      </c>
      <c r="AH472" s="11"/>
      <c r="AI472" s="11"/>
      <c r="AJ472" s="11"/>
      <c r="AK472" s="12"/>
      <c r="AL472" s="16">
        <f t="shared" si="285"/>
        <v>0</v>
      </c>
      <c r="AM472" s="11"/>
      <c r="AN472" s="11"/>
      <c r="AO472" s="11"/>
      <c r="AP472" s="12"/>
      <c r="AQ472" s="16">
        <f t="shared" si="286"/>
        <v>0</v>
      </c>
      <c r="AR472" s="11"/>
      <c r="AS472" s="11"/>
      <c r="AT472" s="11"/>
      <c r="AU472" s="12"/>
      <c r="AV472" s="25">
        <f t="shared" si="287"/>
        <v>0</v>
      </c>
    </row>
    <row r="473" spans="1:48" x14ac:dyDescent="0.25">
      <c r="A473" s="9">
        <v>32</v>
      </c>
      <c r="B473" s="3" t="s">
        <v>2</v>
      </c>
      <c r="C473" s="22" t="s">
        <v>44</v>
      </c>
      <c r="D473" s="75"/>
      <c r="E473" s="75"/>
      <c r="F473" s="75"/>
      <c r="G473" s="76"/>
      <c r="H473" s="77">
        <f t="shared" si="279"/>
        <v>0</v>
      </c>
      <c r="I473" s="75"/>
      <c r="J473" s="75"/>
      <c r="K473" s="75"/>
      <c r="L473" s="76"/>
      <c r="M473" s="77">
        <f t="shared" si="280"/>
        <v>0</v>
      </c>
      <c r="N473" s="75"/>
      <c r="O473" s="75"/>
      <c r="P473" s="75"/>
      <c r="Q473" s="76"/>
      <c r="R473" s="77">
        <f t="shared" si="281"/>
        <v>0</v>
      </c>
      <c r="S473" s="75"/>
      <c r="T473" s="75"/>
      <c r="U473" s="75"/>
      <c r="V473" s="76"/>
      <c r="W473" s="77">
        <f t="shared" si="282"/>
        <v>0</v>
      </c>
      <c r="X473" s="11"/>
      <c r="Y473" s="11"/>
      <c r="Z473" s="11"/>
      <c r="AA473" s="12"/>
      <c r="AB473" s="16">
        <f t="shared" si="283"/>
        <v>0</v>
      </c>
      <c r="AC473" s="11"/>
      <c r="AD473" s="11"/>
      <c r="AE473" s="11"/>
      <c r="AF473" s="12"/>
      <c r="AG473" s="16">
        <f t="shared" si="284"/>
        <v>0</v>
      </c>
      <c r="AH473" s="11"/>
      <c r="AI473" s="11"/>
      <c r="AJ473" s="11"/>
      <c r="AK473" s="12"/>
      <c r="AL473" s="16">
        <f t="shared" si="285"/>
        <v>0</v>
      </c>
      <c r="AM473" s="11"/>
      <c r="AN473" s="11"/>
      <c r="AO473" s="11"/>
      <c r="AP473" s="12"/>
      <c r="AQ473" s="16">
        <f t="shared" si="286"/>
        <v>0</v>
      </c>
      <c r="AR473" s="11"/>
      <c r="AS473" s="11"/>
      <c r="AT473" s="11"/>
      <c r="AU473" s="12"/>
      <c r="AV473" s="25">
        <f t="shared" si="287"/>
        <v>0</v>
      </c>
    </row>
    <row r="474" spans="1:48" x14ac:dyDescent="0.25">
      <c r="A474" s="9">
        <v>32</v>
      </c>
      <c r="B474" s="3" t="s">
        <v>3</v>
      </c>
      <c r="C474" s="22" t="s">
        <v>44</v>
      </c>
      <c r="D474" s="75"/>
      <c r="E474" s="75"/>
      <c r="F474" s="75"/>
      <c r="G474" s="76"/>
      <c r="H474" s="77">
        <f t="shared" si="279"/>
        <v>0</v>
      </c>
      <c r="I474" s="75"/>
      <c r="J474" s="75"/>
      <c r="K474" s="75"/>
      <c r="L474" s="76"/>
      <c r="M474" s="77">
        <f t="shared" si="280"/>
        <v>0</v>
      </c>
      <c r="N474" s="75"/>
      <c r="O474" s="75"/>
      <c r="P474" s="75"/>
      <c r="Q474" s="76"/>
      <c r="R474" s="77">
        <f t="shared" si="281"/>
        <v>0</v>
      </c>
      <c r="S474" s="75"/>
      <c r="T474" s="75"/>
      <c r="U474" s="75"/>
      <c r="V474" s="76"/>
      <c r="W474" s="77">
        <f t="shared" si="282"/>
        <v>0</v>
      </c>
      <c r="X474" s="11"/>
      <c r="Y474" s="11"/>
      <c r="Z474" s="11"/>
      <c r="AA474" s="12"/>
      <c r="AB474" s="16">
        <f t="shared" si="283"/>
        <v>0</v>
      </c>
      <c r="AC474" s="11"/>
      <c r="AD474" s="11"/>
      <c r="AE474" s="11"/>
      <c r="AF474" s="12"/>
      <c r="AG474" s="16">
        <f t="shared" si="284"/>
        <v>0</v>
      </c>
      <c r="AH474" s="11"/>
      <c r="AI474" s="11"/>
      <c r="AJ474" s="11"/>
      <c r="AK474" s="12"/>
      <c r="AL474" s="16">
        <f t="shared" si="285"/>
        <v>0</v>
      </c>
      <c r="AM474" s="11"/>
      <c r="AN474" s="11"/>
      <c r="AO474" s="11"/>
      <c r="AP474" s="12"/>
      <c r="AQ474" s="16">
        <f t="shared" si="286"/>
        <v>0</v>
      </c>
      <c r="AR474" s="11"/>
      <c r="AS474" s="11"/>
      <c r="AT474" s="11"/>
      <c r="AU474" s="12"/>
      <c r="AV474" s="25">
        <f t="shared" si="287"/>
        <v>0</v>
      </c>
    </row>
    <row r="475" spans="1:48" x14ac:dyDescent="0.25">
      <c r="A475" s="9">
        <v>32</v>
      </c>
      <c r="B475" s="3" t="s">
        <v>4</v>
      </c>
      <c r="C475" s="22" t="s">
        <v>44</v>
      </c>
      <c r="D475" s="75"/>
      <c r="E475" s="75"/>
      <c r="F475" s="75"/>
      <c r="G475" s="76"/>
      <c r="H475" s="77">
        <f t="shared" si="279"/>
        <v>0</v>
      </c>
      <c r="I475" s="75"/>
      <c r="J475" s="75"/>
      <c r="K475" s="75"/>
      <c r="L475" s="76"/>
      <c r="M475" s="77">
        <f t="shared" si="280"/>
        <v>0</v>
      </c>
      <c r="N475" s="75"/>
      <c r="O475" s="75"/>
      <c r="P475" s="75"/>
      <c r="Q475" s="76"/>
      <c r="R475" s="77">
        <f t="shared" si="281"/>
        <v>0</v>
      </c>
      <c r="S475" s="75"/>
      <c r="T475" s="75"/>
      <c r="U475" s="75"/>
      <c r="V475" s="76"/>
      <c r="W475" s="77">
        <f t="shared" si="282"/>
        <v>0</v>
      </c>
      <c r="X475" s="11"/>
      <c r="Y475" s="11"/>
      <c r="Z475" s="11"/>
      <c r="AA475" s="12"/>
      <c r="AB475" s="16">
        <f t="shared" si="283"/>
        <v>0</v>
      </c>
      <c r="AC475" s="11"/>
      <c r="AD475" s="11"/>
      <c r="AE475" s="11"/>
      <c r="AF475" s="12"/>
      <c r="AG475" s="16">
        <f t="shared" si="284"/>
        <v>0</v>
      </c>
      <c r="AH475" s="11"/>
      <c r="AI475" s="11"/>
      <c r="AJ475" s="11"/>
      <c r="AK475" s="12"/>
      <c r="AL475" s="16">
        <f t="shared" si="285"/>
        <v>0</v>
      </c>
      <c r="AM475" s="11"/>
      <c r="AN475" s="11"/>
      <c r="AO475" s="11"/>
      <c r="AP475" s="12"/>
      <c r="AQ475" s="16">
        <f t="shared" si="286"/>
        <v>0</v>
      </c>
      <c r="AR475" s="11"/>
      <c r="AS475" s="11"/>
      <c r="AT475" s="11"/>
      <c r="AU475" s="12"/>
      <c r="AV475" s="25">
        <f t="shared" si="287"/>
        <v>0</v>
      </c>
    </row>
    <row r="476" spans="1:48" x14ac:dyDescent="0.25">
      <c r="A476" s="9">
        <v>32</v>
      </c>
      <c r="B476" s="3" t="s">
        <v>5</v>
      </c>
      <c r="C476" s="22" t="s">
        <v>44</v>
      </c>
      <c r="D476" s="75"/>
      <c r="E476" s="75"/>
      <c r="F476" s="75"/>
      <c r="G476" s="76"/>
      <c r="H476" s="77">
        <f t="shared" si="279"/>
        <v>0</v>
      </c>
      <c r="I476" s="75"/>
      <c r="J476" s="75"/>
      <c r="K476" s="75"/>
      <c r="L476" s="76"/>
      <c r="M476" s="77">
        <f t="shared" si="280"/>
        <v>0</v>
      </c>
      <c r="N476" s="75"/>
      <c r="O476" s="75"/>
      <c r="P476" s="75"/>
      <c r="Q476" s="76"/>
      <c r="R476" s="77">
        <f t="shared" si="281"/>
        <v>0</v>
      </c>
      <c r="S476" s="75"/>
      <c r="T476" s="75"/>
      <c r="U476" s="75"/>
      <c r="V476" s="76"/>
      <c r="W476" s="77">
        <f t="shared" si="282"/>
        <v>0</v>
      </c>
      <c r="X476" s="11"/>
      <c r="Y476" s="11"/>
      <c r="Z476" s="11"/>
      <c r="AA476" s="12"/>
      <c r="AB476" s="16">
        <f t="shared" si="283"/>
        <v>0</v>
      </c>
      <c r="AC476" s="11"/>
      <c r="AD476" s="11"/>
      <c r="AE476" s="11"/>
      <c r="AF476" s="12"/>
      <c r="AG476" s="16">
        <f t="shared" si="284"/>
        <v>0</v>
      </c>
      <c r="AH476" s="11"/>
      <c r="AI476" s="11"/>
      <c r="AJ476" s="11"/>
      <c r="AK476" s="12"/>
      <c r="AL476" s="16">
        <f t="shared" si="285"/>
        <v>0</v>
      </c>
      <c r="AM476" s="11"/>
      <c r="AN476" s="11"/>
      <c r="AO476" s="11"/>
      <c r="AP476" s="12"/>
      <c r="AQ476" s="16">
        <f t="shared" si="286"/>
        <v>0</v>
      </c>
      <c r="AR476" s="11"/>
      <c r="AS476" s="11"/>
      <c r="AT476" s="11"/>
      <c r="AU476" s="12"/>
      <c r="AV476" s="25">
        <f t="shared" si="287"/>
        <v>0</v>
      </c>
    </row>
    <row r="477" spans="1:48" x14ac:dyDescent="0.25">
      <c r="A477" s="9">
        <v>32</v>
      </c>
      <c r="B477" s="3" t="s">
        <v>6</v>
      </c>
      <c r="C477" s="22" t="s">
        <v>44</v>
      </c>
      <c r="D477" s="75"/>
      <c r="E477" s="75"/>
      <c r="F477" s="75"/>
      <c r="G477" s="76"/>
      <c r="H477" s="77">
        <f t="shared" si="279"/>
        <v>0</v>
      </c>
      <c r="I477" s="75"/>
      <c r="J477" s="75"/>
      <c r="K477" s="75"/>
      <c r="L477" s="76"/>
      <c r="M477" s="77">
        <f t="shared" si="280"/>
        <v>0</v>
      </c>
      <c r="N477" s="75"/>
      <c r="O477" s="75"/>
      <c r="P477" s="75"/>
      <c r="Q477" s="76"/>
      <c r="R477" s="77">
        <f t="shared" si="281"/>
        <v>0</v>
      </c>
      <c r="S477" s="75"/>
      <c r="T477" s="75"/>
      <c r="U477" s="75"/>
      <c r="V477" s="76"/>
      <c r="W477" s="77">
        <f t="shared" si="282"/>
        <v>0</v>
      </c>
      <c r="X477" s="11"/>
      <c r="Y477" s="11"/>
      <c r="Z477" s="11"/>
      <c r="AA477" s="12"/>
      <c r="AB477" s="16">
        <f t="shared" si="283"/>
        <v>0</v>
      </c>
      <c r="AC477" s="11"/>
      <c r="AD477" s="11"/>
      <c r="AE477" s="11"/>
      <c r="AF477" s="12"/>
      <c r="AG477" s="16">
        <f t="shared" si="284"/>
        <v>0</v>
      </c>
      <c r="AH477" s="11"/>
      <c r="AI477" s="11"/>
      <c r="AJ477" s="11"/>
      <c r="AK477" s="12"/>
      <c r="AL477" s="16">
        <f t="shared" si="285"/>
        <v>0</v>
      </c>
      <c r="AM477" s="11"/>
      <c r="AN477" s="11"/>
      <c r="AO477" s="11"/>
      <c r="AP477" s="12"/>
      <c r="AQ477" s="16">
        <f t="shared" si="286"/>
        <v>0</v>
      </c>
      <c r="AR477" s="11"/>
      <c r="AS477" s="11"/>
      <c r="AT477" s="11"/>
      <c r="AU477" s="12"/>
      <c r="AV477" s="25">
        <f t="shared" si="287"/>
        <v>0</v>
      </c>
    </row>
    <row r="478" spans="1:48" x14ac:dyDescent="0.25">
      <c r="A478" s="9">
        <v>32</v>
      </c>
      <c r="B478" s="3" t="s">
        <v>7</v>
      </c>
      <c r="C478" s="22" t="s">
        <v>44</v>
      </c>
      <c r="D478" s="75"/>
      <c r="E478" s="75"/>
      <c r="F478" s="75"/>
      <c r="G478" s="76"/>
      <c r="H478" s="77">
        <f t="shared" si="279"/>
        <v>0</v>
      </c>
      <c r="I478" s="75"/>
      <c r="J478" s="75"/>
      <c r="K478" s="75"/>
      <c r="L478" s="76"/>
      <c r="M478" s="77">
        <f t="shared" si="280"/>
        <v>0</v>
      </c>
      <c r="N478" s="75"/>
      <c r="O478" s="75"/>
      <c r="P478" s="75"/>
      <c r="Q478" s="76"/>
      <c r="R478" s="77">
        <f t="shared" si="281"/>
        <v>0</v>
      </c>
      <c r="S478" s="75"/>
      <c r="T478" s="75"/>
      <c r="U478" s="75"/>
      <c r="V478" s="76"/>
      <c r="W478" s="77">
        <f t="shared" si="282"/>
        <v>0</v>
      </c>
      <c r="X478" s="11"/>
      <c r="Y478" s="11"/>
      <c r="Z478" s="11"/>
      <c r="AA478" s="12"/>
      <c r="AB478" s="16">
        <f t="shared" si="283"/>
        <v>0</v>
      </c>
      <c r="AC478" s="11"/>
      <c r="AD478" s="11"/>
      <c r="AE478" s="11"/>
      <c r="AF478" s="12"/>
      <c r="AG478" s="16">
        <f t="shared" si="284"/>
        <v>0</v>
      </c>
      <c r="AH478" s="11"/>
      <c r="AI478" s="11"/>
      <c r="AJ478" s="11"/>
      <c r="AK478" s="12"/>
      <c r="AL478" s="16">
        <f t="shared" si="285"/>
        <v>0</v>
      </c>
      <c r="AM478" s="11"/>
      <c r="AN478" s="11"/>
      <c r="AO478" s="11"/>
      <c r="AP478" s="12"/>
      <c r="AQ478" s="16">
        <f t="shared" si="286"/>
        <v>0</v>
      </c>
      <c r="AR478" s="11"/>
      <c r="AS478" s="11"/>
      <c r="AT478" s="11"/>
      <c r="AU478" s="12"/>
      <c r="AV478" s="25">
        <f t="shared" si="287"/>
        <v>0</v>
      </c>
    </row>
    <row r="479" spans="1:48" x14ac:dyDescent="0.25">
      <c r="A479" s="9">
        <v>32</v>
      </c>
      <c r="B479" s="3" t="s">
        <v>23</v>
      </c>
      <c r="C479" s="22" t="s">
        <v>44</v>
      </c>
      <c r="D479" s="75"/>
      <c r="E479" s="75"/>
      <c r="F479" s="75"/>
      <c r="G479" s="76"/>
      <c r="H479" s="77">
        <f t="shared" si="279"/>
        <v>0</v>
      </c>
      <c r="I479" s="75"/>
      <c r="J479" s="75"/>
      <c r="K479" s="75"/>
      <c r="L479" s="76"/>
      <c r="M479" s="77">
        <f t="shared" si="280"/>
        <v>0</v>
      </c>
      <c r="N479" s="75"/>
      <c r="O479" s="75"/>
      <c r="P479" s="75"/>
      <c r="Q479" s="76"/>
      <c r="R479" s="77">
        <f t="shared" si="281"/>
        <v>0</v>
      </c>
      <c r="S479" s="75"/>
      <c r="T479" s="75"/>
      <c r="U479" s="75"/>
      <c r="V479" s="76"/>
      <c r="W479" s="77">
        <f t="shared" si="282"/>
        <v>0</v>
      </c>
      <c r="X479" s="11"/>
      <c r="Y479" s="11"/>
      <c r="Z479" s="11"/>
      <c r="AA479" s="12"/>
      <c r="AB479" s="16">
        <f t="shared" si="283"/>
        <v>0</v>
      </c>
      <c r="AC479" s="11"/>
      <c r="AD479" s="11"/>
      <c r="AE479" s="11"/>
      <c r="AF479" s="12"/>
      <c r="AG479" s="16">
        <f t="shared" si="284"/>
        <v>0</v>
      </c>
      <c r="AH479" s="11"/>
      <c r="AI479" s="11"/>
      <c r="AJ479" s="11"/>
      <c r="AK479" s="12"/>
      <c r="AL479" s="16">
        <f t="shared" si="285"/>
        <v>0</v>
      </c>
      <c r="AM479" s="11"/>
      <c r="AN479" s="11"/>
      <c r="AO479" s="11"/>
      <c r="AP479" s="12"/>
      <c r="AQ479" s="16">
        <f t="shared" si="286"/>
        <v>0</v>
      </c>
      <c r="AR479" s="11"/>
      <c r="AS479" s="11"/>
      <c r="AT479" s="11"/>
      <c r="AU479" s="12"/>
      <c r="AV479" s="25">
        <f t="shared" si="287"/>
        <v>0</v>
      </c>
    </row>
    <row r="480" spans="1:48" x14ac:dyDescent="0.25">
      <c r="A480" s="9">
        <v>32</v>
      </c>
      <c r="B480" s="3" t="s">
        <v>8</v>
      </c>
      <c r="C480" s="22" t="s">
        <v>44</v>
      </c>
      <c r="D480" s="75"/>
      <c r="E480" s="75"/>
      <c r="F480" s="75"/>
      <c r="G480" s="76"/>
      <c r="H480" s="77">
        <f t="shared" si="279"/>
        <v>0</v>
      </c>
      <c r="I480" s="75"/>
      <c r="J480" s="75"/>
      <c r="K480" s="75"/>
      <c r="L480" s="76"/>
      <c r="M480" s="77">
        <f t="shared" si="280"/>
        <v>0</v>
      </c>
      <c r="N480" s="75"/>
      <c r="O480" s="75"/>
      <c r="P480" s="75"/>
      <c r="Q480" s="76"/>
      <c r="R480" s="77">
        <f t="shared" si="281"/>
        <v>0</v>
      </c>
      <c r="S480" s="75"/>
      <c r="T480" s="75"/>
      <c r="U480" s="75"/>
      <c r="V480" s="76"/>
      <c r="W480" s="77">
        <f t="shared" si="282"/>
        <v>0</v>
      </c>
      <c r="X480" s="11"/>
      <c r="Y480" s="11"/>
      <c r="Z480" s="11"/>
      <c r="AA480" s="12"/>
      <c r="AB480" s="16">
        <f t="shared" si="283"/>
        <v>0</v>
      </c>
      <c r="AC480" s="11"/>
      <c r="AD480" s="11"/>
      <c r="AE480" s="11"/>
      <c r="AF480" s="12"/>
      <c r="AG480" s="16">
        <f t="shared" si="284"/>
        <v>0</v>
      </c>
      <c r="AH480" s="11"/>
      <c r="AI480" s="11"/>
      <c r="AJ480" s="11"/>
      <c r="AK480" s="12"/>
      <c r="AL480" s="16">
        <f t="shared" si="285"/>
        <v>0</v>
      </c>
      <c r="AM480" s="11"/>
      <c r="AN480" s="11"/>
      <c r="AO480" s="11"/>
      <c r="AP480" s="12"/>
      <c r="AQ480" s="16">
        <f t="shared" si="286"/>
        <v>0</v>
      </c>
      <c r="AR480" s="11"/>
      <c r="AS480" s="11"/>
      <c r="AT480" s="11"/>
      <c r="AU480" s="12"/>
      <c r="AV480" s="25">
        <f t="shared" si="287"/>
        <v>0</v>
      </c>
    </row>
    <row r="481" spans="1:48" x14ac:dyDescent="0.25">
      <c r="A481" s="9">
        <v>32</v>
      </c>
      <c r="B481" s="3" t="s">
        <v>9</v>
      </c>
      <c r="C481" s="22" t="s">
        <v>44</v>
      </c>
      <c r="D481" s="75"/>
      <c r="E481" s="75"/>
      <c r="F481" s="75"/>
      <c r="G481" s="76"/>
      <c r="H481" s="77">
        <f t="shared" si="279"/>
        <v>0</v>
      </c>
      <c r="I481" s="75"/>
      <c r="J481" s="75"/>
      <c r="K481" s="75"/>
      <c r="L481" s="76"/>
      <c r="M481" s="77">
        <f t="shared" si="280"/>
        <v>0</v>
      </c>
      <c r="N481" s="75"/>
      <c r="O481" s="75"/>
      <c r="P481" s="75"/>
      <c r="Q481" s="76"/>
      <c r="R481" s="77">
        <f t="shared" si="281"/>
        <v>0</v>
      </c>
      <c r="S481" s="75"/>
      <c r="T481" s="75"/>
      <c r="U481" s="75"/>
      <c r="V481" s="76"/>
      <c r="W481" s="77">
        <f t="shared" si="282"/>
        <v>0</v>
      </c>
      <c r="X481" s="11"/>
      <c r="Y481" s="11"/>
      <c r="Z481" s="11"/>
      <c r="AA481" s="12"/>
      <c r="AB481" s="16">
        <f t="shared" si="283"/>
        <v>0</v>
      </c>
      <c r="AC481" s="11"/>
      <c r="AD481" s="11"/>
      <c r="AE481" s="11"/>
      <c r="AF481" s="12"/>
      <c r="AG481" s="16">
        <f t="shared" si="284"/>
        <v>0</v>
      </c>
      <c r="AH481" s="11"/>
      <c r="AI481" s="11"/>
      <c r="AJ481" s="11"/>
      <c r="AK481" s="12"/>
      <c r="AL481" s="16">
        <f t="shared" si="285"/>
        <v>0</v>
      </c>
      <c r="AM481" s="11"/>
      <c r="AN481" s="11"/>
      <c r="AO481" s="11"/>
      <c r="AP481" s="12"/>
      <c r="AQ481" s="16">
        <f t="shared" si="286"/>
        <v>0</v>
      </c>
      <c r="AR481" s="11"/>
      <c r="AS481" s="11"/>
      <c r="AT481" s="11"/>
      <c r="AU481" s="12"/>
      <c r="AV481" s="25">
        <f t="shared" si="287"/>
        <v>0</v>
      </c>
    </row>
    <row r="482" spans="1:48" x14ac:dyDescent="0.25">
      <c r="A482" s="9">
        <v>32</v>
      </c>
      <c r="B482" s="3" t="s">
        <v>10</v>
      </c>
      <c r="C482" s="22" t="s">
        <v>44</v>
      </c>
      <c r="D482" s="75"/>
      <c r="E482" s="75"/>
      <c r="F482" s="75"/>
      <c r="G482" s="76"/>
      <c r="H482" s="77">
        <f t="shared" si="279"/>
        <v>0</v>
      </c>
      <c r="I482" s="75"/>
      <c r="J482" s="75"/>
      <c r="K482" s="75"/>
      <c r="L482" s="76"/>
      <c r="M482" s="77">
        <f t="shared" si="280"/>
        <v>0</v>
      </c>
      <c r="N482" s="75"/>
      <c r="O482" s="75"/>
      <c r="P482" s="75"/>
      <c r="Q482" s="76"/>
      <c r="R482" s="77">
        <f t="shared" si="281"/>
        <v>0</v>
      </c>
      <c r="S482" s="75"/>
      <c r="T482" s="75"/>
      <c r="U482" s="75"/>
      <c r="V482" s="76"/>
      <c r="W482" s="77">
        <f t="shared" si="282"/>
        <v>0</v>
      </c>
      <c r="X482" s="11"/>
      <c r="Y482" s="11"/>
      <c r="Z482" s="11"/>
      <c r="AA482" s="12"/>
      <c r="AB482" s="16">
        <f t="shared" si="283"/>
        <v>0</v>
      </c>
      <c r="AC482" s="11"/>
      <c r="AD482" s="11"/>
      <c r="AE482" s="11"/>
      <c r="AF482" s="12"/>
      <c r="AG482" s="16">
        <f t="shared" si="284"/>
        <v>0</v>
      </c>
      <c r="AH482" s="11"/>
      <c r="AI482" s="11"/>
      <c r="AJ482" s="11"/>
      <c r="AK482" s="12"/>
      <c r="AL482" s="16">
        <f t="shared" si="285"/>
        <v>0</v>
      </c>
      <c r="AM482" s="11"/>
      <c r="AN482" s="11"/>
      <c r="AO482" s="11"/>
      <c r="AP482" s="12"/>
      <c r="AQ482" s="16">
        <f t="shared" si="286"/>
        <v>0</v>
      </c>
      <c r="AR482" s="11"/>
      <c r="AS482" s="11"/>
      <c r="AT482" s="11"/>
      <c r="AU482" s="12"/>
      <c r="AV482" s="25">
        <f t="shared" si="287"/>
        <v>0</v>
      </c>
    </row>
    <row r="483" spans="1:48" x14ac:dyDescent="0.25">
      <c r="A483" s="9">
        <v>32</v>
      </c>
      <c r="B483" s="22" t="s">
        <v>34</v>
      </c>
      <c r="C483" s="22" t="s">
        <v>44</v>
      </c>
      <c r="D483" s="78"/>
      <c r="E483" s="78"/>
      <c r="F483" s="78"/>
      <c r="G483" s="79"/>
      <c r="H483" s="80">
        <f t="shared" si="279"/>
        <v>0</v>
      </c>
      <c r="I483" s="78"/>
      <c r="J483" s="78"/>
      <c r="K483" s="78"/>
      <c r="L483" s="79"/>
      <c r="M483" s="80">
        <f t="shared" si="280"/>
        <v>0</v>
      </c>
      <c r="N483" s="78"/>
      <c r="O483" s="78"/>
      <c r="P483" s="78"/>
      <c r="Q483" s="79"/>
      <c r="R483" s="80">
        <f t="shared" si="281"/>
        <v>0</v>
      </c>
      <c r="S483" s="78"/>
      <c r="T483" s="78"/>
      <c r="U483" s="78"/>
      <c r="V483" s="79"/>
      <c r="W483" s="80">
        <f t="shared" si="282"/>
        <v>0</v>
      </c>
      <c r="X483" s="13"/>
      <c r="Y483" s="13"/>
      <c r="Z483" s="13"/>
      <c r="AA483" s="14"/>
      <c r="AB483" s="17">
        <f t="shared" si="283"/>
        <v>0</v>
      </c>
      <c r="AC483" s="13"/>
      <c r="AD483" s="13"/>
      <c r="AE483" s="13"/>
      <c r="AF483" s="14"/>
      <c r="AG483" s="17">
        <f t="shared" si="284"/>
        <v>0</v>
      </c>
      <c r="AH483" s="13"/>
      <c r="AI483" s="13"/>
      <c r="AJ483" s="13"/>
      <c r="AK483" s="14"/>
      <c r="AL483" s="17">
        <f t="shared" si="285"/>
        <v>0</v>
      </c>
      <c r="AM483" s="13"/>
      <c r="AN483" s="13"/>
      <c r="AO483" s="13"/>
      <c r="AP483" s="14"/>
      <c r="AQ483" s="17">
        <f t="shared" si="286"/>
        <v>0</v>
      </c>
      <c r="AR483" s="13"/>
      <c r="AS483" s="13"/>
      <c r="AT483" s="13"/>
      <c r="AU483" s="14"/>
      <c r="AV483" s="26">
        <f t="shared" si="287"/>
        <v>0</v>
      </c>
    </row>
    <row r="484" spans="1:48" x14ac:dyDescent="0.25">
      <c r="A484" s="9">
        <v>32</v>
      </c>
      <c r="B484" s="27"/>
      <c r="C484" s="28"/>
      <c r="D484" s="81"/>
      <c r="E484" s="82"/>
      <c r="F484" s="82"/>
      <c r="G484" s="82"/>
      <c r="H484" s="83">
        <f>SUM(H471:H483)</f>
        <v>0</v>
      </c>
      <c r="I484" s="82"/>
      <c r="J484" s="82"/>
      <c r="K484" s="82"/>
      <c r="L484" s="82"/>
      <c r="M484" s="83">
        <f>SUM(M471:M483)</f>
        <v>0</v>
      </c>
      <c r="N484" s="82"/>
      <c r="O484" s="82"/>
      <c r="P484" s="82"/>
      <c r="Q484" s="82"/>
      <c r="R484" s="83">
        <f>SUM(R471:R483)</f>
        <v>0</v>
      </c>
      <c r="S484" s="82"/>
      <c r="T484" s="82"/>
      <c r="U484" s="82"/>
      <c r="V484" s="82"/>
      <c r="W484" s="83">
        <f>SUM(W471:W483)</f>
        <v>0</v>
      </c>
      <c r="X484" s="29"/>
      <c r="Y484" s="29"/>
      <c r="Z484" s="29"/>
      <c r="AA484" s="29"/>
      <c r="AB484" s="30">
        <f>SUM(AB471:AB483)</f>
        <v>0</v>
      </c>
      <c r="AC484" s="29"/>
      <c r="AD484" s="29"/>
      <c r="AE484" s="29"/>
      <c r="AF484" s="29"/>
      <c r="AG484" s="30">
        <f>SUM(AG471:AG483)</f>
        <v>0</v>
      </c>
      <c r="AH484" s="29"/>
      <c r="AI484" s="29"/>
      <c r="AJ484" s="29"/>
      <c r="AK484" s="29"/>
      <c r="AL484" s="30">
        <f>SUM(AL471:AL483)</f>
        <v>0</v>
      </c>
      <c r="AM484" s="29"/>
      <c r="AN484" s="29"/>
      <c r="AO484" s="29"/>
      <c r="AP484" s="29"/>
      <c r="AQ484" s="30">
        <f>SUM(AQ471:AQ483)</f>
        <v>0</v>
      </c>
      <c r="AR484" s="29"/>
      <c r="AS484" s="29"/>
      <c r="AT484" s="29"/>
      <c r="AU484" s="29"/>
      <c r="AV484" s="30">
        <f>SUM(AV471:AV483)</f>
        <v>0</v>
      </c>
    </row>
    <row r="485" spans="1:48" x14ac:dyDescent="0.25">
      <c r="A485" s="9">
        <v>32</v>
      </c>
      <c r="B485" s="115" t="str">
        <f>"Буква (или иное название) класса "&amp;A726&amp;":"</f>
        <v>Буква (или иное название) класса 49:</v>
      </c>
      <c r="C485" s="116"/>
      <c r="D485" s="106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</row>
    <row r="486" spans="1:48" x14ac:dyDescent="0.25">
      <c r="A486" s="9">
        <v>33</v>
      </c>
      <c r="B486" s="20" t="s">
        <v>0</v>
      </c>
      <c r="C486" s="21" t="s">
        <v>44</v>
      </c>
      <c r="D486" s="75"/>
      <c r="E486" s="75"/>
      <c r="F486" s="75"/>
      <c r="G486" s="76"/>
      <c r="H486" s="77">
        <f t="shared" ref="H486:H498" si="288">COUNTA(D486:G486)</f>
        <v>0</v>
      </c>
      <c r="I486" s="75"/>
      <c r="J486" s="75"/>
      <c r="K486" s="75"/>
      <c r="L486" s="76"/>
      <c r="M486" s="77">
        <f t="shared" ref="M486:M498" si="289">COUNTA(I486:L486)</f>
        <v>0</v>
      </c>
      <c r="N486" s="75"/>
      <c r="O486" s="75"/>
      <c r="P486" s="75"/>
      <c r="Q486" s="76"/>
      <c r="R486" s="77">
        <f t="shared" ref="R486:R498" si="290">COUNTA(N486:Q486)</f>
        <v>0</v>
      </c>
      <c r="S486" s="75"/>
      <c r="T486" s="75"/>
      <c r="U486" s="75"/>
      <c r="V486" s="76"/>
      <c r="W486" s="77">
        <f t="shared" ref="W486:W498" si="291">COUNTA(S486:V486)</f>
        <v>0</v>
      </c>
      <c r="X486" s="11"/>
      <c r="Y486" s="11"/>
      <c r="Z486" s="11"/>
      <c r="AA486" s="12"/>
      <c r="AB486" s="16">
        <f t="shared" ref="AB486:AB498" si="292">COUNTA(X486:AA486)</f>
        <v>0</v>
      </c>
      <c r="AC486" s="11"/>
      <c r="AD486" s="11"/>
      <c r="AE486" s="11"/>
      <c r="AF486" s="12"/>
      <c r="AG486" s="16">
        <f t="shared" ref="AG486:AG498" si="293">COUNTA(AC486:AF486)</f>
        <v>0</v>
      </c>
      <c r="AH486" s="11"/>
      <c r="AI486" s="11"/>
      <c r="AJ486" s="11"/>
      <c r="AK486" s="12"/>
      <c r="AL486" s="16">
        <f t="shared" ref="AL486:AL498" si="294">COUNTA(AH486:AK486)</f>
        <v>0</v>
      </c>
      <c r="AM486" s="11"/>
      <c r="AN486" s="11"/>
      <c r="AO486" s="11"/>
      <c r="AP486" s="12"/>
      <c r="AQ486" s="16">
        <f t="shared" ref="AQ486:AQ498" si="295">COUNTA(AM486:AP486)</f>
        <v>0</v>
      </c>
      <c r="AR486" s="11"/>
      <c r="AS486" s="11"/>
      <c r="AT486" s="11"/>
      <c r="AU486" s="12"/>
      <c r="AV486" s="25">
        <f t="shared" ref="AV486:AV498" si="296">COUNTA(AR486:AU486)</f>
        <v>0</v>
      </c>
    </row>
    <row r="487" spans="1:48" x14ac:dyDescent="0.25">
      <c r="A487" s="9">
        <v>33</v>
      </c>
      <c r="B487" s="3" t="s">
        <v>1</v>
      </c>
      <c r="C487" s="22" t="s">
        <v>44</v>
      </c>
      <c r="D487" s="75"/>
      <c r="E487" s="75"/>
      <c r="F487" s="75"/>
      <c r="G487" s="76"/>
      <c r="H487" s="77">
        <f t="shared" si="288"/>
        <v>0</v>
      </c>
      <c r="I487" s="75"/>
      <c r="J487" s="75"/>
      <c r="K487" s="75"/>
      <c r="L487" s="76"/>
      <c r="M487" s="77">
        <f t="shared" si="289"/>
        <v>0</v>
      </c>
      <c r="N487" s="75"/>
      <c r="O487" s="75"/>
      <c r="P487" s="75"/>
      <c r="Q487" s="76"/>
      <c r="R487" s="77">
        <f t="shared" si="290"/>
        <v>0</v>
      </c>
      <c r="S487" s="75"/>
      <c r="T487" s="75"/>
      <c r="U487" s="75"/>
      <c r="V487" s="76"/>
      <c r="W487" s="77">
        <f t="shared" si="291"/>
        <v>0</v>
      </c>
      <c r="X487" s="11"/>
      <c r="Y487" s="11"/>
      <c r="Z487" s="11"/>
      <c r="AA487" s="12"/>
      <c r="AB487" s="16">
        <f t="shared" si="292"/>
        <v>0</v>
      </c>
      <c r="AC487" s="11"/>
      <c r="AD487" s="11"/>
      <c r="AE487" s="11"/>
      <c r="AF487" s="12"/>
      <c r="AG487" s="16">
        <f t="shared" si="293"/>
        <v>0</v>
      </c>
      <c r="AH487" s="11"/>
      <c r="AI487" s="11"/>
      <c r="AJ487" s="11"/>
      <c r="AK487" s="12"/>
      <c r="AL487" s="16">
        <f t="shared" si="294"/>
        <v>0</v>
      </c>
      <c r="AM487" s="11"/>
      <c r="AN487" s="11"/>
      <c r="AO487" s="11"/>
      <c r="AP487" s="12"/>
      <c r="AQ487" s="16">
        <f t="shared" si="295"/>
        <v>0</v>
      </c>
      <c r="AR487" s="11"/>
      <c r="AS487" s="11"/>
      <c r="AT487" s="11"/>
      <c r="AU487" s="12"/>
      <c r="AV487" s="25">
        <f t="shared" si="296"/>
        <v>0</v>
      </c>
    </row>
    <row r="488" spans="1:48" x14ac:dyDescent="0.25">
      <c r="A488" s="9">
        <v>33</v>
      </c>
      <c r="B488" s="3" t="s">
        <v>2</v>
      </c>
      <c r="C488" s="22" t="s">
        <v>44</v>
      </c>
      <c r="D488" s="75"/>
      <c r="E488" s="75"/>
      <c r="F488" s="75"/>
      <c r="G488" s="76"/>
      <c r="H488" s="77">
        <f t="shared" si="288"/>
        <v>0</v>
      </c>
      <c r="I488" s="75"/>
      <c r="J488" s="75"/>
      <c r="K488" s="75"/>
      <c r="L488" s="76"/>
      <c r="M488" s="77">
        <f t="shared" si="289"/>
        <v>0</v>
      </c>
      <c r="N488" s="75"/>
      <c r="O488" s="75"/>
      <c r="P488" s="75"/>
      <c r="Q488" s="76"/>
      <c r="R488" s="77">
        <f t="shared" si="290"/>
        <v>0</v>
      </c>
      <c r="S488" s="75"/>
      <c r="T488" s="75"/>
      <c r="U488" s="75"/>
      <c r="V488" s="76"/>
      <c r="W488" s="77">
        <f t="shared" si="291"/>
        <v>0</v>
      </c>
      <c r="X488" s="11"/>
      <c r="Y488" s="11"/>
      <c r="Z488" s="11"/>
      <c r="AA488" s="12"/>
      <c r="AB488" s="16">
        <f t="shared" si="292"/>
        <v>0</v>
      </c>
      <c r="AC488" s="11"/>
      <c r="AD488" s="11"/>
      <c r="AE488" s="11"/>
      <c r="AF488" s="12"/>
      <c r="AG488" s="16">
        <f t="shared" si="293"/>
        <v>0</v>
      </c>
      <c r="AH488" s="11"/>
      <c r="AI488" s="11"/>
      <c r="AJ488" s="11"/>
      <c r="AK488" s="12"/>
      <c r="AL488" s="16">
        <f t="shared" si="294"/>
        <v>0</v>
      </c>
      <c r="AM488" s="11"/>
      <c r="AN488" s="11"/>
      <c r="AO488" s="11"/>
      <c r="AP488" s="12"/>
      <c r="AQ488" s="16">
        <f t="shared" si="295"/>
        <v>0</v>
      </c>
      <c r="AR488" s="11"/>
      <c r="AS488" s="11"/>
      <c r="AT488" s="11"/>
      <c r="AU488" s="12"/>
      <c r="AV488" s="25">
        <f t="shared" si="296"/>
        <v>0</v>
      </c>
    </row>
    <row r="489" spans="1:48" x14ac:dyDescent="0.25">
      <c r="A489" s="9">
        <v>33</v>
      </c>
      <c r="B489" s="3" t="s">
        <v>3</v>
      </c>
      <c r="C489" s="22" t="s">
        <v>44</v>
      </c>
      <c r="D489" s="75"/>
      <c r="E489" s="75"/>
      <c r="F489" s="75"/>
      <c r="G489" s="76"/>
      <c r="H489" s="77">
        <f t="shared" si="288"/>
        <v>0</v>
      </c>
      <c r="I489" s="75"/>
      <c r="J489" s="75"/>
      <c r="K489" s="75"/>
      <c r="L489" s="76"/>
      <c r="M489" s="77">
        <f t="shared" si="289"/>
        <v>0</v>
      </c>
      <c r="N489" s="75"/>
      <c r="O489" s="75"/>
      <c r="P489" s="75"/>
      <c r="Q489" s="76"/>
      <c r="R489" s="77">
        <f t="shared" si="290"/>
        <v>0</v>
      </c>
      <c r="S489" s="75"/>
      <c r="T489" s="75"/>
      <c r="U489" s="75"/>
      <c r="V489" s="76"/>
      <c r="W489" s="77">
        <f t="shared" si="291"/>
        <v>0</v>
      </c>
      <c r="X489" s="11"/>
      <c r="Y489" s="11"/>
      <c r="Z489" s="11"/>
      <c r="AA489" s="12"/>
      <c r="AB489" s="16">
        <f t="shared" si="292"/>
        <v>0</v>
      </c>
      <c r="AC489" s="11"/>
      <c r="AD489" s="11"/>
      <c r="AE489" s="11"/>
      <c r="AF489" s="12"/>
      <c r="AG489" s="16">
        <f t="shared" si="293"/>
        <v>0</v>
      </c>
      <c r="AH489" s="11"/>
      <c r="AI489" s="11"/>
      <c r="AJ489" s="11"/>
      <c r="AK489" s="12"/>
      <c r="AL489" s="16">
        <f t="shared" si="294"/>
        <v>0</v>
      </c>
      <c r="AM489" s="11"/>
      <c r="AN489" s="11"/>
      <c r="AO489" s="11"/>
      <c r="AP489" s="12"/>
      <c r="AQ489" s="16">
        <f t="shared" si="295"/>
        <v>0</v>
      </c>
      <c r="AR489" s="11"/>
      <c r="AS489" s="11"/>
      <c r="AT489" s="11"/>
      <c r="AU489" s="12"/>
      <c r="AV489" s="25">
        <f t="shared" si="296"/>
        <v>0</v>
      </c>
    </row>
    <row r="490" spans="1:48" x14ac:dyDescent="0.25">
      <c r="A490" s="9">
        <v>33</v>
      </c>
      <c r="B490" s="3" t="s">
        <v>4</v>
      </c>
      <c r="C490" s="22" t="s">
        <v>44</v>
      </c>
      <c r="D490" s="75"/>
      <c r="E490" s="75"/>
      <c r="F490" s="75"/>
      <c r="G490" s="76"/>
      <c r="H490" s="77">
        <f t="shared" si="288"/>
        <v>0</v>
      </c>
      <c r="I490" s="75"/>
      <c r="J490" s="75"/>
      <c r="K490" s="75"/>
      <c r="L490" s="76"/>
      <c r="M490" s="77">
        <f t="shared" si="289"/>
        <v>0</v>
      </c>
      <c r="N490" s="75"/>
      <c r="O490" s="75"/>
      <c r="P490" s="75"/>
      <c r="Q490" s="76"/>
      <c r="R490" s="77">
        <f t="shared" si="290"/>
        <v>0</v>
      </c>
      <c r="S490" s="75"/>
      <c r="T490" s="75"/>
      <c r="U490" s="75"/>
      <c r="V490" s="76"/>
      <c r="W490" s="77">
        <f t="shared" si="291"/>
        <v>0</v>
      </c>
      <c r="X490" s="11"/>
      <c r="Y490" s="11"/>
      <c r="Z490" s="11"/>
      <c r="AA490" s="12"/>
      <c r="AB490" s="16">
        <f t="shared" si="292"/>
        <v>0</v>
      </c>
      <c r="AC490" s="11"/>
      <c r="AD490" s="11"/>
      <c r="AE490" s="11"/>
      <c r="AF490" s="12"/>
      <c r="AG490" s="16">
        <f t="shared" si="293"/>
        <v>0</v>
      </c>
      <c r="AH490" s="11"/>
      <c r="AI490" s="11"/>
      <c r="AJ490" s="11"/>
      <c r="AK490" s="12"/>
      <c r="AL490" s="16">
        <f t="shared" si="294"/>
        <v>0</v>
      </c>
      <c r="AM490" s="11"/>
      <c r="AN490" s="11"/>
      <c r="AO490" s="11"/>
      <c r="AP490" s="12"/>
      <c r="AQ490" s="16">
        <f t="shared" si="295"/>
        <v>0</v>
      </c>
      <c r="AR490" s="11"/>
      <c r="AS490" s="11"/>
      <c r="AT490" s="11"/>
      <c r="AU490" s="12"/>
      <c r="AV490" s="25">
        <f t="shared" si="296"/>
        <v>0</v>
      </c>
    </row>
    <row r="491" spans="1:48" x14ac:dyDescent="0.25">
      <c r="A491" s="9">
        <v>33</v>
      </c>
      <c r="B491" s="3" t="s">
        <v>5</v>
      </c>
      <c r="C491" s="22" t="s">
        <v>44</v>
      </c>
      <c r="D491" s="75"/>
      <c r="E491" s="75"/>
      <c r="F491" s="75"/>
      <c r="G491" s="76"/>
      <c r="H491" s="77">
        <f t="shared" si="288"/>
        <v>0</v>
      </c>
      <c r="I491" s="75"/>
      <c r="J491" s="75"/>
      <c r="K491" s="75"/>
      <c r="L491" s="76"/>
      <c r="M491" s="77">
        <f t="shared" si="289"/>
        <v>0</v>
      </c>
      <c r="N491" s="75"/>
      <c r="O491" s="75"/>
      <c r="P491" s="75"/>
      <c r="Q491" s="76"/>
      <c r="R491" s="77">
        <f t="shared" si="290"/>
        <v>0</v>
      </c>
      <c r="S491" s="75"/>
      <c r="T491" s="75"/>
      <c r="U491" s="75"/>
      <c r="V491" s="76"/>
      <c r="W491" s="77">
        <f t="shared" si="291"/>
        <v>0</v>
      </c>
      <c r="X491" s="11"/>
      <c r="Y491" s="11"/>
      <c r="Z491" s="11"/>
      <c r="AA491" s="12"/>
      <c r="AB491" s="16">
        <f t="shared" si="292"/>
        <v>0</v>
      </c>
      <c r="AC491" s="11"/>
      <c r="AD491" s="11"/>
      <c r="AE491" s="11"/>
      <c r="AF491" s="12"/>
      <c r="AG491" s="16">
        <f t="shared" si="293"/>
        <v>0</v>
      </c>
      <c r="AH491" s="11"/>
      <c r="AI491" s="11"/>
      <c r="AJ491" s="11"/>
      <c r="AK491" s="12"/>
      <c r="AL491" s="16">
        <f t="shared" si="294"/>
        <v>0</v>
      </c>
      <c r="AM491" s="11"/>
      <c r="AN491" s="11"/>
      <c r="AO491" s="11"/>
      <c r="AP491" s="12"/>
      <c r="AQ491" s="16">
        <f t="shared" si="295"/>
        <v>0</v>
      </c>
      <c r="AR491" s="11"/>
      <c r="AS491" s="11"/>
      <c r="AT491" s="11"/>
      <c r="AU491" s="12"/>
      <c r="AV491" s="25">
        <f t="shared" si="296"/>
        <v>0</v>
      </c>
    </row>
    <row r="492" spans="1:48" x14ac:dyDescent="0.25">
      <c r="A492" s="9">
        <v>33</v>
      </c>
      <c r="B492" s="3" t="s">
        <v>6</v>
      </c>
      <c r="C492" s="22" t="s">
        <v>44</v>
      </c>
      <c r="D492" s="75"/>
      <c r="E492" s="75"/>
      <c r="F492" s="75"/>
      <c r="G492" s="76"/>
      <c r="H492" s="77">
        <f t="shared" si="288"/>
        <v>0</v>
      </c>
      <c r="I492" s="75"/>
      <c r="J492" s="75"/>
      <c r="K492" s="75"/>
      <c r="L492" s="76"/>
      <c r="M492" s="77">
        <f t="shared" si="289"/>
        <v>0</v>
      </c>
      <c r="N492" s="75"/>
      <c r="O492" s="75"/>
      <c r="P492" s="75"/>
      <c r="Q492" s="76"/>
      <c r="R492" s="77">
        <f t="shared" si="290"/>
        <v>0</v>
      </c>
      <c r="S492" s="75"/>
      <c r="T492" s="75"/>
      <c r="U492" s="75"/>
      <c r="V492" s="76"/>
      <c r="W492" s="77">
        <f t="shared" si="291"/>
        <v>0</v>
      </c>
      <c r="X492" s="11"/>
      <c r="Y492" s="11"/>
      <c r="Z492" s="11"/>
      <c r="AA492" s="12"/>
      <c r="AB492" s="16">
        <f t="shared" si="292"/>
        <v>0</v>
      </c>
      <c r="AC492" s="11"/>
      <c r="AD492" s="11"/>
      <c r="AE492" s="11"/>
      <c r="AF492" s="12"/>
      <c r="AG492" s="16">
        <f t="shared" si="293"/>
        <v>0</v>
      </c>
      <c r="AH492" s="11"/>
      <c r="AI492" s="11"/>
      <c r="AJ492" s="11"/>
      <c r="AK492" s="12"/>
      <c r="AL492" s="16">
        <f t="shared" si="294"/>
        <v>0</v>
      </c>
      <c r="AM492" s="11"/>
      <c r="AN492" s="11"/>
      <c r="AO492" s="11"/>
      <c r="AP492" s="12"/>
      <c r="AQ492" s="16">
        <f t="shared" si="295"/>
        <v>0</v>
      </c>
      <c r="AR492" s="11"/>
      <c r="AS492" s="11"/>
      <c r="AT492" s="11"/>
      <c r="AU492" s="12"/>
      <c r="AV492" s="25">
        <f t="shared" si="296"/>
        <v>0</v>
      </c>
    </row>
    <row r="493" spans="1:48" x14ac:dyDescent="0.25">
      <c r="A493" s="9">
        <v>33</v>
      </c>
      <c r="B493" s="3" t="s">
        <v>7</v>
      </c>
      <c r="C493" s="22" t="s">
        <v>44</v>
      </c>
      <c r="D493" s="75"/>
      <c r="E493" s="75"/>
      <c r="F493" s="75"/>
      <c r="G493" s="76"/>
      <c r="H493" s="77">
        <f t="shared" si="288"/>
        <v>0</v>
      </c>
      <c r="I493" s="75"/>
      <c r="J493" s="75"/>
      <c r="K493" s="75"/>
      <c r="L493" s="76"/>
      <c r="M493" s="77">
        <f t="shared" si="289"/>
        <v>0</v>
      </c>
      <c r="N493" s="75"/>
      <c r="O493" s="75"/>
      <c r="P493" s="75"/>
      <c r="Q493" s="76"/>
      <c r="R493" s="77">
        <f t="shared" si="290"/>
        <v>0</v>
      </c>
      <c r="S493" s="75"/>
      <c r="T493" s="75"/>
      <c r="U493" s="75"/>
      <c r="V493" s="76"/>
      <c r="W493" s="77">
        <f t="shared" si="291"/>
        <v>0</v>
      </c>
      <c r="X493" s="11"/>
      <c r="Y493" s="11"/>
      <c r="Z493" s="11"/>
      <c r="AA493" s="12"/>
      <c r="AB493" s="16">
        <f t="shared" si="292"/>
        <v>0</v>
      </c>
      <c r="AC493" s="11"/>
      <c r="AD493" s="11"/>
      <c r="AE493" s="11"/>
      <c r="AF493" s="12"/>
      <c r="AG493" s="16">
        <f t="shared" si="293"/>
        <v>0</v>
      </c>
      <c r="AH493" s="11"/>
      <c r="AI493" s="11"/>
      <c r="AJ493" s="11"/>
      <c r="AK493" s="12"/>
      <c r="AL493" s="16">
        <f t="shared" si="294"/>
        <v>0</v>
      </c>
      <c r="AM493" s="11"/>
      <c r="AN493" s="11"/>
      <c r="AO493" s="11"/>
      <c r="AP493" s="12"/>
      <c r="AQ493" s="16">
        <f t="shared" si="295"/>
        <v>0</v>
      </c>
      <c r="AR493" s="11"/>
      <c r="AS493" s="11"/>
      <c r="AT493" s="11"/>
      <c r="AU493" s="12"/>
      <c r="AV493" s="25">
        <f t="shared" si="296"/>
        <v>0</v>
      </c>
    </row>
    <row r="494" spans="1:48" x14ac:dyDescent="0.25">
      <c r="A494" s="9">
        <v>33</v>
      </c>
      <c r="B494" s="3" t="s">
        <v>23</v>
      </c>
      <c r="C494" s="22" t="s">
        <v>44</v>
      </c>
      <c r="D494" s="75"/>
      <c r="E494" s="75"/>
      <c r="F494" s="75"/>
      <c r="G494" s="76"/>
      <c r="H494" s="77">
        <f t="shared" si="288"/>
        <v>0</v>
      </c>
      <c r="I494" s="75"/>
      <c r="J494" s="75"/>
      <c r="K494" s="75"/>
      <c r="L494" s="76"/>
      <c r="M494" s="77">
        <f t="shared" si="289"/>
        <v>0</v>
      </c>
      <c r="N494" s="75"/>
      <c r="O494" s="75"/>
      <c r="P494" s="75"/>
      <c r="Q494" s="76"/>
      <c r="R494" s="77">
        <f t="shared" si="290"/>
        <v>0</v>
      </c>
      <c r="S494" s="75"/>
      <c r="T494" s="75"/>
      <c r="U494" s="75"/>
      <c r="V494" s="76"/>
      <c r="W494" s="77">
        <f t="shared" si="291"/>
        <v>0</v>
      </c>
      <c r="X494" s="11"/>
      <c r="Y494" s="11"/>
      <c r="Z494" s="11"/>
      <c r="AA494" s="12"/>
      <c r="AB494" s="16">
        <f t="shared" si="292"/>
        <v>0</v>
      </c>
      <c r="AC494" s="11"/>
      <c r="AD494" s="11"/>
      <c r="AE494" s="11"/>
      <c r="AF494" s="12"/>
      <c r="AG494" s="16">
        <f t="shared" si="293"/>
        <v>0</v>
      </c>
      <c r="AH494" s="11"/>
      <c r="AI494" s="11"/>
      <c r="AJ494" s="11"/>
      <c r="AK494" s="12"/>
      <c r="AL494" s="16">
        <f t="shared" si="294"/>
        <v>0</v>
      </c>
      <c r="AM494" s="11"/>
      <c r="AN494" s="11"/>
      <c r="AO494" s="11"/>
      <c r="AP494" s="12"/>
      <c r="AQ494" s="16">
        <f t="shared" si="295"/>
        <v>0</v>
      </c>
      <c r="AR494" s="11"/>
      <c r="AS494" s="11"/>
      <c r="AT494" s="11"/>
      <c r="AU494" s="12"/>
      <c r="AV494" s="25">
        <f t="shared" si="296"/>
        <v>0</v>
      </c>
    </row>
    <row r="495" spans="1:48" x14ac:dyDescent="0.25">
      <c r="A495" s="9">
        <v>33</v>
      </c>
      <c r="B495" s="3" t="s">
        <v>8</v>
      </c>
      <c r="C495" s="22" t="s">
        <v>44</v>
      </c>
      <c r="D495" s="75"/>
      <c r="E495" s="75"/>
      <c r="F495" s="75"/>
      <c r="G495" s="76"/>
      <c r="H495" s="77">
        <f t="shared" si="288"/>
        <v>0</v>
      </c>
      <c r="I495" s="75"/>
      <c r="J495" s="75"/>
      <c r="K495" s="75"/>
      <c r="L495" s="76"/>
      <c r="M495" s="77">
        <f t="shared" si="289"/>
        <v>0</v>
      </c>
      <c r="N495" s="75"/>
      <c r="O495" s="75"/>
      <c r="P495" s="75"/>
      <c r="Q495" s="76"/>
      <c r="R495" s="77">
        <f t="shared" si="290"/>
        <v>0</v>
      </c>
      <c r="S495" s="75"/>
      <c r="T495" s="75"/>
      <c r="U495" s="75"/>
      <c r="V495" s="76"/>
      <c r="W495" s="77">
        <f t="shared" si="291"/>
        <v>0</v>
      </c>
      <c r="X495" s="11"/>
      <c r="Y495" s="11"/>
      <c r="Z495" s="11"/>
      <c r="AA495" s="12"/>
      <c r="AB495" s="16">
        <f t="shared" si="292"/>
        <v>0</v>
      </c>
      <c r="AC495" s="11"/>
      <c r="AD495" s="11"/>
      <c r="AE495" s="11"/>
      <c r="AF495" s="12"/>
      <c r="AG495" s="16">
        <f t="shared" si="293"/>
        <v>0</v>
      </c>
      <c r="AH495" s="11"/>
      <c r="AI495" s="11"/>
      <c r="AJ495" s="11"/>
      <c r="AK495" s="12"/>
      <c r="AL495" s="16">
        <f t="shared" si="294"/>
        <v>0</v>
      </c>
      <c r="AM495" s="11"/>
      <c r="AN495" s="11"/>
      <c r="AO495" s="11"/>
      <c r="AP495" s="12"/>
      <c r="AQ495" s="16">
        <f t="shared" si="295"/>
        <v>0</v>
      </c>
      <c r="AR495" s="11"/>
      <c r="AS495" s="11"/>
      <c r="AT495" s="11"/>
      <c r="AU495" s="12"/>
      <c r="AV495" s="25">
        <f t="shared" si="296"/>
        <v>0</v>
      </c>
    </row>
    <row r="496" spans="1:48" x14ac:dyDescent="0.25">
      <c r="A496" s="9">
        <v>33</v>
      </c>
      <c r="B496" s="3" t="s">
        <v>9</v>
      </c>
      <c r="C496" s="22" t="s">
        <v>44</v>
      </c>
      <c r="D496" s="75"/>
      <c r="E496" s="75"/>
      <c r="F496" s="75"/>
      <c r="G496" s="76"/>
      <c r="H496" s="77">
        <f t="shared" si="288"/>
        <v>0</v>
      </c>
      <c r="I496" s="75"/>
      <c r="J496" s="75"/>
      <c r="K496" s="75"/>
      <c r="L496" s="76"/>
      <c r="M496" s="77">
        <f t="shared" si="289"/>
        <v>0</v>
      </c>
      <c r="N496" s="75"/>
      <c r="O496" s="75"/>
      <c r="P496" s="75"/>
      <c r="Q496" s="76"/>
      <c r="R496" s="77">
        <f t="shared" si="290"/>
        <v>0</v>
      </c>
      <c r="S496" s="75"/>
      <c r="T496" s="75"/>
      <c r="U496" s="75"/>
      <c r="V496" s="76"/>
      <c r="W496" s="77">
        <f t="shared" si="291"/>
        <v>0</v>
      </c>
      <c r="X496" s="11"/>
      <c r="Y496" s="11"/>
      <c r="Z496" s="11"/>
      <c r="AA496" s="12"/>
      <c r="AB496" s="16">
        <f t="shared" si="292"/>
        <v>0</v>
      </c>
      <c r="AC496" s="11"/>
      <c r="AD496" s="11"/>
      <c r="AE496" s="11"/>
      <c r="AF496" s="12"/>
      <c r="AG496" s="16">
        <f t="shared" si="293"/>
        <v>0</v>
      </c>
      <c r="AH496" s="11"/>
      <c r="AI496" s="11"/>
      <c r="AJ496" s="11"/>
      <c r="AK496" s="12"/>
      <c r="AL496" s="16">
        <f t="shared" si="294"/>
        <v>0</v>
      </c>
      <c r="AM496" s="11"/>
      <c r="AN496" s="11"/>
      <c r="AO496" s="11"/>
      <c r="AP496" s="12"/>
      <c r="AQ496" s="16">
        <f t="shared" si="295"/>
        <v>0</v>
      </c>
      <c r="AR496" s="11"/>
      <c r="AS496" s="11"/>
      <c r="AT496" s="11"/>
      <c r="AU496" s="12"/>
      <c r="AV496" s="25">
        <f t="shared" si="296"/>
        <v>0</v>
      </c>
    </row>
    <row r="497" spans="1:48" x14ac:dyDescent="0.25">
      <c r="A497" s="9">
        <v>33</v>
      </c>
      <c r="B497" s="3" t="s">
        <v>10</v>
      </c>
      <c r="C497" s="22" t="s">
        <v>44</v>
      </c>
      <c r="D497" s="75"/>
      <c r="E497" s="75"/>
      <c r="F497" s="75"/>
      <c r="G497" s="76"/>
      <c r="H497" s="77">
        <f t="shared" si="288"/>
        <v>0</v>
      </c>
      <c r="I497" s="75"/>
      <c r="J497" s="75"/>
      <c r="K497" s="75"/>
      <c r="L497" s="76"/>
      <c r="M497" s="77">
        <f t="shared" si="289"/>
        <v>0</v>
      </c>
      <c r="N497" s="75"/>
      <c r="O497" s="75"/>
      <c r="P497" s="75"/>
      <c r="Q497" s="76"/>
      <c r="R497" s="77">
        <f t="shared" si="290"/>
        <v>0</v>
      </c>
      <c r="S497" s="75"/>
      <c r="T497" s="75"/>
      <c r="U497" s="75"/>
      <c r="V497" s="76"/>
      <c r="W497" s="77">
        <f t="shared" si="291"/>
        <v>0</v>
      </c>
      <c r="X497" s="11"/>
      <c r="Y497" s="11"/>
      <c r="Z497" s="11"/>
      <c r="AA497" s="12"/>
      <c r="AB497" s="16">
        <f t="shared" si="292"/>
        <v>0</v>
      </c>
      <c r="AC497" s="11"/>
      <c r="AD497" s="11"/>
      <c r="AE497" s="11"/>
      <c r="AF497" s="12"/>
      <c r="AG497" s="16">
        <f t="shared" si="293"/>
        <v>0</v>
      </c>
      <c r="AH497" s="11"/>
      <c r="AI497" s="11"/>
      <c r="AJ497" s="11"/>
      <c r="AK497" s="12"/>
      <c r="AL497" s="16">
        <f t="shared" si="294"/>
        <v>0</v>
      </c>
      <c r="AM497" s="11"/>
      <c r="AN497" s="11"/>
      <c r="AO497" s="11"/>
      <c r="AP497" s="12"/>
      <c r="AQ497" s="16">
        <f t="shared" si="295"/>
        <v>0</v>
      </c>
      <c r="AR497" s="11"/>
      <c r="AS497" s="11"/>
      <c r="AT497" s="11"/>
      <c r="AU497" s="12"/>
      <c r="AV497" s="25">
        <f t="shared" si="296"/>
        <v>0</v>
      </c>
    </row>
    <row r="498" spans="1:48" x14ac:dyDescent="0.25">
      <c r="A498" s="9">
        <v>33</v>
      </c>
      <c r="B498" s="22" t="s">
        <v>34</v>
      </c>
      <c r="C498" s="22" t="s">
        <v>44</v>
      </c>
      <c r="D498" s="78"/>
      <c r="E498" s="78"/>
      <c r="F498" s="78"/>
      <c r="G498" s="79"/>
      <c r="H498" s="80">
        <f t="shared" si="288"/>
        <v>0</v>
      </c>
      <c r="I498" s="78"/>
      <c r="J498" s="78"/>
      <c r="K498" s="78"/>
      <c r="L498" s="79"/>
      <c r="M498" s="80">
        <f t="shared" si="289"/>
        <v>0</v>
      </c>
      <c r="N498" s="78"/>
      <c r="O498" s="78"/>
      <c r="P498" s="78"/>
      <c r="Q498" s="79"/>
      <c r="R498" s="80">
        <f t="shared" si="290"/>
        <v>0</v>
      </c>
      <c r="S498" s="78"/>
      <c r="T498" s="78"/>
      <c r="U498" s="78"/>
      <c r="V498" s="79"/>
      <c r="W498" s="80">
        <f t="shared" si="291"/>
        <v>0</v>
      </c>
      <c r="X498" s="13"/>
      <c r="Y498" s="13"/>
      <c r="Z498" s="13"/>
      <c r="AA498" s="14"/>
      <c r="AB498" s="17">
        <f t="shared" si="292"/>
        <v>0</v>
      </c>
      <c r="AC498" s="13"/>
      <c r="AD498" s="13"/>
      <c r="AE498" s="13"/>
      <c r="AF498" s="14"/>
      <c r="AG498" s="17">
        <f t="shared" si="293"/>
        <v>0</v>
      </c>
      <c r="AH498" s="13"/>
      <c r="AI498" s="13"/>
      <c r="AJ498" s="13"/>
      <c r="AK498" s="14"/>
      <c r="AL498" s="17">
        <f t="shared" si="294"/>
        <v>0</v>
      </c>
      <c r="AM498" s="13"/>
      <c r="AN498" s="13"/>
      <c r="AO498" s="13"/>
      <c r="AP498" s="14"/>
      <c r="AQ498" s="17">
        <f t="shared" si="295"/>
        <v>0</v>
      </c>
      <c r="AR498" s="13"/>
      <c r="AS498" s="13"/>
      <c r="AT498" s="13"/>
      <c r="AU498" s="14"/>
      <c r="AV498" s="26">
        <f t="shared" si="296"/>
        <v>0</v>
      </c>
    </row>
    <row r="499" spans="1:48" x14ac:dyDescent="0.25">
      <c r="A499" s="9">
        <v>33</v>
      </c>
      <c r="B499" s="27"/>
      <c r="C499" s="28"/>
      <c r="D499" s="81"/>
      <c r="E499" s="82"/>
      <c r="F499" s="82"/>
      <c r="G499" s="82"/>
      <c r="H499" s="83">
        <f>SUM(H486:H498)</f>
        <v>0</v>
      </c>
      <c r="I499" s="82"/>
      <c r="J499" s="82"/>
      <c r="K499" s="82"/>
      <c r="L499" s="82"/>
      <c r="M499" s="83">
        <f>SUM(M486:M498)</f>
        <v>0</v>
      </c>
      <c r="N499" s="82"/>
      <c r="O499" s="82"/>
      <c r="P499" s="82"/>
      <c r="Q499" s="82"/>
      <c r="R499" s="83">
        <f>SUM(R486:R498)</f>
        <v>0</v>
      </c>
      <c r="S499" s="82"/>
      <c r="T499" s="82"/>
      <c r="U499" s="82"/>
      <c r="V499" s="82"/>
      <c r="W499" s="83">
        <f>SUM(W486:W498)</f>
        <v>0</v>
      </c>
      <c r="X499" s="29"/>
      <c r="Y499" s="29"/>
      <c r="Z499" s="29"/>
      <c r="AA499" s="29"/>
      <c r="AB499" s="30">
        <f>SUM(AB486:AB498)</f>
        <v>0</v>
      </c>
      <c r="AC499" s="29"/>
      <c r="AD499" s="29"/>
      <c r="AE499" s="29"/>
      <c r="AF499" s="29"/>
      <c r="AG499" s="30">
        <f>SUM(AG486:AG498)</f>
        <v>0</v>
      </c>
      <c r="AH499" s="29"/>
      <c r="AI499" s="29"/>
      <c r="AJ499" s="29"/>
      <c r="AK499" s="29"/>
      <c r="AL499" s="30">
        <f>SUM(AL486:AL498)</f>
        <v>0</v>
      </c>
      <c r="AM499" s="29"/>
      <c r="AN499" s="29"/>
      <c r="AO499" s="29"/>
      <c r="AP499" s="29"/>
      <c r="AQ499" s="30">
        <f>SUM(AQ486:AQ498)</f>
        <v>0</v>
      </c>
      <c r="AR499" s="29"/>
      <c r="AS499" s="29"/>
      <c r="AT499" s="29"/>
      <c r="AU499" s="29"/>
      <c r="AV499" s="30">
        <f>SUM(AV486:AV498)</f>
        <v>0</v>
      </c>
    </row>
    <row r="500" spans="1:48" x14ac:dyDescent="0.25">
      <c r="A500" s="9">
        <v>33</v>
      </c>
      <c r="B500" s="115" t="str">
        <f>"Буква (или иное название) класса "&amp;A741&amp;":"</f>
        <v>Буква (или иное название) класса 50:</v>
      </c>
      <c r="C500" s="116"/>
      <c r="D500" s="106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</row>
    <row r="501" spans="1:48" x14ac:dyDescent="0.25">
      <c r="A501" s="9">
        <v>34</v>
      </c>
      <c r="B501" s="20" t="s">
        <v>0</v>
      </c>
      <c r="C501" s="21" t="s">
        <v>44</v>
      </c>
      <c r="D501" s="75"/>
      <c r="E501" s="75"/>
      <c r="F501" s="75"/>
      <c r="G501" s="76"/>
      <c r="H501" s="77">
        <f t="shared" ref="H501:H513" si="297">COUNTA(D501:G501)</f>
        <v>0</v>
      </c>
      <c r="I501" s="75"/>
      <c r="J501" s="75"/>
      <c r="K501" s="75"/>
      <c r="L501" s="76"/>
      <c r="M501" s="77">
        <f t="shared" ref="M501:M513" si="298">COUNTA(I501:L501)</f>
        <v>0</v>
      </c>
      <c r="N501" s="75"/>
      <c r="O501" s="75"/>
      <c r="P501" s="75"/>
      <c r="Q501" s="76"/>
      <c r="R501" s="77">
        <f t="shared" ref="R501:R513" si="299">COUNTA(N501:Q501)</f>
        <v>0</v>
      </c>
      <c r="S501" s="75"/>
      <c r="T501" s="75"/>
      <c r="U501" s="75"/>
      <c r="V501" s="76"/>
      <c r="W501" s="77">
        <f t="shared" ref="W501:W513" si="300">COUNTA(S501:V501)</f>
        <v>0</v>
      </c>
      <c r="X501" s="11"/>
      <c r="Y501" s="11"/>
      <c r="Z501" s="11"/>
      <c r="AA501" s="12"/>
      <c r="AB501" s="16">
        <f t="shared" ref="AB501:AB513" si="301">COUNTA(X501:AA501)</f>
        <v>0</v>
      </c>
      <c r="AC501" s="11"/>
      <c r="AD501" s="11"/>
      <c r="AE501" s="11"/>
      <c r="AF501" s="12"/>
      <c r="AG501" s="16">
        <f t="shared" ref="AG501:AG513" si="302">COUNTA(AC501:AF501)</f>
        <v>0</v>
      </c>
      <c r="AH501" s="11"/>
      <c r="AI501" s="11"/>
      <c r="AJ501" s="11"/>
      <c r="AK501" s="12"/>
      <c r="AL501" s="16">
        <f t="shared" ref="AL501:AL513" si="303">COUNTA(AH501:AK501)</f>
        <v>0</v>
      </c>
      <c r="AM501" s="11"/>
      <c r="AN501" s="11"/>
      <c r="AO501" s="11"/>
      <c r="AP501" s="12"/>
      <c r="AQ501" s="16">
        <f t="shared" ref="AQ501:AQ513" si="304">COUNTA(AM501:AP501)</f>
        <v>0</v>
      </c>
      <c r="AR501" s="11"/>
      <c r="AS501" s="11"/>
      <c r="AT501" s="11"/>
      <c r="AU501" s="12"/>
      <c r="AV501" s="25">
        <f t="shared" ref="AV501:AV513" si="305">COUNTA(AR501:AU501)</f>
        <v>0</v>
      </c>
    </row>
    <row r="502" spans="1:48" x14ac:dyDescent="0.25">
      <c r="A502" s="9">
        <v>34</v>
      </c>
      <c r="B502" s="3" t="s">
        <v>1</v>
      </c>
      <c r="C502" s="22" t="s">
        <v>44</v>
      </c>
      <c r="D502" s="75"/>
      <c r="E502" s="75"/>
      <c r="F502" s="75"/>
      <c r="G502" s="76"/>
      <c r="H502" s="77">
        <f t="shared" si="297"/>
        <v>0</v>
      </c>
      <c r="I502" s="75"/>
      <c r="J502" s="75"/>
      <c r="K502" s="75"/>
      <c r="L502" s="76"/>
      <c r="M502" s="77">
        <f t="shared" si="298"/>
        <v>0</v>
      </c>
      <c r="N502" s="75"/>
      <c r="O502" s="75"/>
      <c r="P502" s="75"/>
      <c r="Q502" s="76"/>
      <c r="R502" s="77">
        <f t="shared" si="299"/>
        <v>0</v>
      </c>
      <c r="S502" s="75"/>
      <c r="T502" s="75"/>
      <c r="U502" s="75"/>
      <c r="V502" s="76"/>
      <c r="W502" s="77">
        <f t="shared" si="300"/>
        <v>0</v>
      </c>
      <c r="X502" s="11"/>
      <c r="Y502" s="11"/>
      <c r="Z502" s="11"/>
      <c r="AA502" s="12"/>
      <c r="AB502" s="16">
        <f t="shared" si="301"/>
        <v>0</v>
      </c>
      <c r="AC502" s="11"/>
      <c r="AD502" s="11"/>
      <c r="AE502" s="11"/>
      <c r="AF502" s="12"/>
      <c r="AG502" s="16">
        <f t="shared" si="302"/>
        <v>0</v>
      </c>
      <c r="AH502" s="11"/>
      <c r="AI502" s="11"/>
      <c r="AJ502" s="11"/>
      <c r="AK502" s="12"/>
      <c r="AL502" s="16">
        <f t="shared" si="303"/>
        <v>0</v>
      </c>
      <c r="AM502" s="11"/>
      <c r="AN502" s="11"/>
      <c r="AO502" s="11"/>
      <c r="AP502" s="12"/>
      <c r="AQ502" s="16">
        <f t="shared" si="304"/>
        <v>0</v>
      </c>
      <c r="AR502" s="11"/>
      <c r="AS502" s="11"/>
      <c r="AT502" s="11"/>
      <c r="AU502" s="12"/>
      <c r="AV502" s="25">
        <f t="shared" si="305"/>
        <v>0</v>
      </c>
    </row>
    <row r="503" spans="1:48" x14ac:dyDescent="0.25">
      <c r="A503" s="9">
        <v>34</v>
      </c>
      <c r="B503" s="3" t="s">
        <v>2</v>
      </c>
      <c r="C503" s="22" t="s">
        <v>44</v>
      </c>
      <c r="D503" s="75"/>
      <c r="E503" s="75"/>
      <c r="F503" s="75"/>
      <c r="G503" s="76"/>
      <c r="H503" s="77">
        <f t="shared" si="297"/>
        <v>0</v>
      </c>
      <c r="I503" s="75"/>
      <c r="J503" s="75"/>
      <c r="K503" s="75"/>
      <c r="L503" s="76"/>
      <c r="M503" s="77">
        <f t="shared" si="298"/>
        <v>0</v>
      </c>
      <c r="N503" s="75"/>
      <c r="O503" s="75"/>
      <c r="P503" s="75"/>
      <c r="Q503" s="76"/>
      <c r="R503" s="77">
        <f t="shared" si="299"/>
        <v>0</v>
      </c>
      <c r="S503" s="75"/>
      <c r="T503" s="75"/>
      <c r="U503" s="75"/>
      <c r="V503" s="76"/>
      <c r="W503" s="77">
        <f t="shared" si="300"/>
        <v>0</v>
      </c>
      <c r="X503" s="11"/>
      <c r="Y503" s="11"/>
      <c r="Z503" s="11"/>
      <c r="AA503" s="12"/>
      <c r="AB503" s="16">
        <f t="shared" si="301"/>
        <v>0</v>
      </c>
      <c r="AC503" s="11"/>
      <c r="AD503" s="11"/>
      <c r="AE503" s="11"/>
      <c r="AF503" s="12"/>
      <c r="AG503" s="16">
        <f t="shared" si="302"/>
        <v>0</v>
      </c>
      <c r="AH503" s="11"/>
      <c r="AI503" s="11"/>
      <c r="AJ503" s="11"/>
      <c r="AK503" s="12"/>
      <c r="AL503" s="16">
        <f t="shared" si="303"/>
        <v>0</v>
      </c>
      <c r="AM503" s="11"/>
      <c r="AN503" s="11"/>
      <c r="AO503" s="11"/>
      <c r="AP503" s="12"/>
      <c r="AQ503" s="16">
        <f t="shared" si="304"/>
        <v>0</v>
      </c>
      <c r="AR503" s="11"/>
      <c r="AS503" s="11"/>
      <c r="AT503" s="11"/>
      <c r="AU503" s="12"/>
      <c r="AV503" s="25">
        <f t="shared" si="305"/>
        <v>0</v>
      </c>
    </row>
    <row r="504" spans="1:48" x14ac:dyDescent="0.25">
      <c r="A504" s="9">
        <v>34</v>
      </c>
      <c r="B504" s="3" t="s">
        <v>3</v>
      </c>
      <c r="C504" s="22" t="s">
        <v>44</v>
      </c>
      <c r="D504" s="75"/>
      <c r="E504" s="75"/>
      <c r="F504" s="75"/>
      <c r="G504" s="76"/>
      <c r="H504" s="77">
        <f t="shared" si="297"/>
        <v>0</v>
      </c>
      <c r="I504" s="75"/>
      <c r="J504" s="75"/>
      <c r="K504" s="75"/>
      <c r="L504" s="76"/>
      <c r="M504" s="77">
        <f t="shared" si="298"/>
        <v>0</v>
      </c>
      <c r="N504" s="75"/>
      <c r="O504" s="75"/>
      <c r="P504" s="75"/>
      <c r="Q504" s="76"/>
      <c r="R504" s="77">
        <f t="shared" si="299"/>
        <v>0</v>
      </c>
      <c r="S504" s="75"/>
      <c r="T504" s="75"/>
      <c r="U504" s="75"/>
      <c r="V504" s="76"/>
      <c r="W504" s="77">
        <f t="shared" si="300"/>
        <v>0</v>
      </c>
      <c r="X504" s="11"/>
      <c r="Y504" s="11"/>
      <c r="Z504" s="11"/>
      <c r="AA504" s="12"/>
      <c r="AB504" s="16">
        <f t="shared" si="301"/>
        <v>0</v>
      </c>
      <c r="AC504" s="11"/>
      <c r="AD504" s="11"/>
      <c r="AE504" s="11"/>
      <c r="AF504" s="12"/>
      <c r="AG504" s="16">
        <f t="shared" si="302"/>
        <v>0</v>
      </c>
      <c r="AH504" s="11"/>
      <c r="AI504" s="11"/>
      <c r="AJ504" s="11"/>
      <c r="AK504" s="12"/>
      <c r="AL504" s="16">
        <f t="shared" si="303"/>
        <v>0</v>
      </c>
      <c r="AM504" s="11"/>
      <c r="AN504" s="11"/>
      <c r="AO504" s="11"/>
      <c r="AP504" s="12"/>
      <c r="AQ504" s="16">
        <f t="shared" si="304"/>
        <v>0</v>
      </c>
      <c r="AR504" s="11"/>
      <c r="AS504" s="11"/>
      <c r="AT504" s="11"/>
      <c r="AU504" s="12"/>
      <c r="AV504" s="25">
        <f t="shared" si="305"/>
        <v>0</v>
      </c>
    </row>
    <row r="505" spans="1:48" x14ac:dyDescent="0.25">
      <c r="A505" s="9">
        <v>34</v>
      </c>
      <c r="B505" s="3" t="s">
        <v>4</v>
      </c>
      <c r="C505" s="22" t="s">
        <v>44</v>
      </c>
      <c r="D505" s="75"/>
      <c r="E505" s="75"/>
      <c r="F505" s="75"/>
      <c r="G505" s="76"/>
      <c r="H505" s="77">
        <f t="shared" si="297"/>
        <v>0</v>
      </c>
      <c r="I505" s="75"/>
      <c r="J505" s="75"/>
      <c r="K505" s="75"/>
      <c r="L505" s="76"/>
      <c r="M505" s="77">
        <f t="shared" si="298"/>
        <v>0</v>
      </c>
      <c r="N505" s="75"/>
      <c r="O505" s="75"/>
      <c r="P505" s="75"/>
      <c r="Q505" s="76"/>
      <c r="R505" s="77">
        <f t="shared" si="299"/>
        <v>0</v>
      </c>
      <c r="S505" s="75"/>
      <c r="T505" s="75"/>
      <c r="U505" s="75"/>
      <c r="V505" s="76"/>
      <c r="W505" s="77">
        <f t="shared" si="300"/>
        <v>0</v>
      </c>
      <c r="X505" s="11"/>
      <c r="Y505" s="11"/>
      <c r="Z505" s="11"/>
      <c r="AA505" s="12"/>
      <c r="AB505" s="16">
        <f t="shared" si="301"/>
        <v>0</v>
      </c>
      <c r="AC505" s="11"/>
      <c r="AD505" s="11"/>
      <c r="AE505" s="11"/>
      <c r="AF505" s="12"/>
      <c r="AG505" s="16">
        <f t="shared" si="302"/>
        <v>0</v>
      </c>
      <c r="AH505" s="11"/>
      <c r="AI505" s="11"/>
      <c r="AJ505" s="11"/>
      <c r="AK505" s="12"/>
      <c r="AL505" s="16">
        <f t="shared" si="303"/>
        <v>0</v>
      </c>
      <c r="AM505" s="11"/>
      <c r="AN505" s="11"/>
      <c r="AO505" s="11"/>
      <c r="AP505" s="12"/>
      <c r="AQ505" s="16">
        <f t="shared" si="304"/>
        <v>0</v>
      </c>
      <c r="AR505" s="11"/>
      <c r="AS505" s="11"/>
      <c r="AT505" s="11"/>
      <c r="AU505" s="12"/>
      <c r="AV505" s="25">
        <f t="shared" si="305"/>
        <v>0</v>
      </c>
    </row>
    <row r="506" spans="1:48" x14ac:dyDescent="0.25">
      <c r="A506" s="9">
        <v>34</v>
      </c>
      <c r="B506" s="3" t="s">
        <v>5</v>
      </c>
      <c r="C506" s="22" t="s">
        <v>44</v>
      </c>
      <c r="D506" s="75"/>
      <c r="E506" s="75"/>
      <c r="F506" s="75"/>
      <c r="G506" s="76"/>
      <c r="H506" s="77">
        <f t="shared" si="297"/>
        <v>0</v>
      </c>
      <c r="I506" s="75"/>
      <c r="J506" s="75"/>
      <c r="K506" s="75"/>
      <c r="L506" s="76"/>
      <c r="M506" s="77">
        <f t="shared" si="298"/>
        <v>0</v>
      </c>
      <c r="N506" s="75"/>
      <c r="O506" s="75"/>
      <c r="P506" s="75"/>
      <c r="Q506" s="76"/>
      <c r="R506" s="77">
        <f t="shared" si="299"/>
        <v>0</v>
      </c>
      <c r="S506" s="75"/>
      <c r="T506" s="75"/>
      <c r="U506" s="75"/>
      <c r="V506" s="76"/>
      <c r="W506" s="77">
        <f t="shared" si="300"/>
        <v>0</v>
      </c>
      <c r="X506" s="11"/>
      <c r="Y506" s="11"/>
      <c r="Z506" s="11"/>
      <c r="AA506" s="12"/>
      <c r="AB506" s="16">
        <f t="shared" si="301"/>
        <v>0</v>
      </c>
      <c r="AC506" s="11"/>
      <c r="AD506" s="11"/>
      <c r="AE506" s="11"/>
      <c r="AF506" s="12"/>
      <c r="AG506" s="16">
        <f t="shared" si="302"/>
        <v>0</v>
      </c>
      <c r="AH506" s="11"/>
      <c r="AI506" s="11"/>
      <c r="AJ506" s="11"/>
      <c r="AK506" s="12"/>
      <c r="AL506" s="16">
        <f t="shared" si="303"/>
        <v>0</v>
      </c>
      <c r="AM506" s="11"/>
      <c r="AN506" s="11"/>
      <c r="AO506" s="11"/>
      <c r="AP506" s="12"/>
      <c r="AQ506" s="16">
        <f t="shared" si="304"/>
        <v>0</v>
      </c>
      <c r="AR506" s="11"/>
      <c r="AS506" s="11"/>
      <c r="AT506" s="11"/>
      <c r="AU506" s="12"/>
      <c r="AV506" s="25">
        <f t="shared" si="305"/>
        <v>0</v>
      </c>
    </row>
    <row r="507" spans="1:48" x14ac:dyDescent="0.25">
      <c r="A507" s="9">
        <v>34</v>
      </c>
      <c r="B507" s="3" t="s">
        <v>6</v>
      </c>
      <c r="C507" s="22" t="s">
        <v>44</v>
      </c>
      <c r="D507" s="75"/>
      <c r="E507" s="75"/>
      <c r="F507" s="75"/>
      <c r="G507" s="76"/>
      <c r="H507" s="77">
        <f t="shared" si="297"/>
        <v>0</v>
      </c>
      <c r="I507" s="75"/>
      <c r="J507" s="75"/>
      <c r="K507" s="75"/>
      <c r="L507" s="76"/>
      <c r="M507" s="77">
        <f t="shared" si="298"/>
        <v>0</v>
      </c>
      <c r="N507" s="75"/>
      <c r="O507" s="75"/>
      <c r="P507" s="75"/>
      <c r="Q507" s="76"/>
      <c r="R507" s="77">
        <f t="shared" si="299"/>
        <v>0</v>
      </c>
      <c r="S507" s="75"/>
      <c r="T507" s="75"/>
      <c r="U507" s="75"/>
      <c r="V507" s="76"/>
      <c r="W507" s="77">
        <f t="shared" si="300"/>
        <v>0</v>
      </c>
      <c r="X507" s="11"/>
      <c r="Y507" s="11"/>
      <c r="Z507" s="11"/>
      <c r="AA507" s="12"/>
      <c r="AB507" s="16">
        <f t="shared" si="301"/>
        <v>0</v>
      </c>
      <c r="AC507" s="11"/>
      <c r="AD507" s="11"/>
      <c r="AE507" s="11"/>
      <c r="AF507" s="12"/>
      <c r="AG507" s="16">
        <f t="shared" si="302"/>
        <v>0</v>
      </c>
      <c r="AH507" s="11"/>
      <c r="AI507" s="11"/>
      <c r="AJ507" s="11"/>
      <c r="AK507" s="12"/>
      <c r="AL507" s="16">
        <f t="shared" si="303"/>
        <v>0</v>
      </c>
      <c r="AM507" s="11"/>
      <c r="AN507" s="11"/>
      <c r="AO507" s="11"/>
      <c r="AP507" s="12"/>
      <c r="AQ507" s="16">
        <f t="shared" si="304"/>
        <v>0</v>
      </c>
      <c r="AR507" s="11"/>
      <c r="AS507" s="11"/>
      <c r="AT507" s="11"/>
      <c r="AU507" s="12"/>
      <c r="AV507" s="25">
        <f t="shared" si="305"/>
        <v>0</v>
      </c>
    </row>
    <row r="508" spans="1:48" x14ac:dyDescent="0.25">
      <c r="A508" s="9">
        <v>34</v>
      </c>
      <c r="B508" s="3" t="s">
        <v>7</v>
      </c>
      <c r="C508" s="22" t="s">
        <v>44</v>
      </c>
      <c r="D508" s="75"/>
      <c r="E508" s="75"/>
      <c r="F508" s="75"/>
      <c r="G508" s="76"/>
      <c r="H508" s="77">
        <f t="shared" si="297"/>
        <v>0</v>
      </c>
      <c r="I508" s="75"/>
      <c r="J508" s="75"/>
      <c r="K508" s="75"/>
      <c r="L508" s="76"/>
      <c r="M508" s="77">
        <f t="shared" si="298"/>
        <v>0</v>
      </c>
      <c r="N508" s="75"/>
      <c r="O508" s="75"/>
      <c r="P508" s="75"/>
      <c r="Q508" s="76"/>
      <c r="R508" s="77">
        <f t="shared" si="299"/>
        <v>0</v>
      </c>
      <c r="S508" s="75"/>
      <c r="T508" s="75"/>
      <c r="U508" s="75"/>
      <c r="V508" s="76"/>
      <c r="W508" s="77">
        <f t="shared" si="300"/>
        <v>0</v>
      </c>
      <c r="X508" s="11"/>
      <c r="Y508" s="11"/>
      <c r="Z508" s="11"/>
      <c r="AA508" s="12"/>
      <c r="AB508" s="16">
        <f t="shared" si="301"/>
        <v>0</v>
      </c>
      <c r="AC508" s="11"/>
      <c r="AD508" s="11"/>
      <c r="AE508" s="11"/>
      <c r="AF508" s="12"/>
      <c r="AG508" s="16">
        <f t="shared" si="302"/>
        <v>0</v>
      </c>
      <c r="AH508" s="11"/>
      <c r="AI508" s="11"/>
      <c r="AJ508" s="11"/>
      <c r="AK508" s="12"/>
      <c r="AL508" s="16">
        <f t="shared" si="303"/>
        <v>0</v>
      </c>
      <c r="AM508" s="11"/>
      <c r="AN508" s="11"/>
      <c r="AO508" s="11"/>
      <c r="AP508" s="12"/>
      <c r="AQ508" s="16">
        <f t="shared" si="304"/>
        <v>0</v>
      </c>
      <c r="AR508" s="11"/>
      <c r="AS508" s="11"/>
      <c r="AT508" s="11"/>
      <c r="AU508" s="12"/>
      <c r="AV508" s="25">
        <f t="shared" si="305"/>
        <v>0</v>
      </c>
    </row>
    <row r="509" spans="1:48" x14ac:dyDescent="0.25">
      <c r="A509" s="9">
        <v>34</v>
      </c>
      <c r="B509" s="3" t="s">
        <v>23</v>
      </c>
      <c r="C509" s="22" t="s">
        <v>44</v>
      </c>
      <c r="D509" s="75"/>
      <c r="E509" s="75"/>
      <c r="F509" s="75"/>
      <c r="G509" s="76"/>
      <c r="H509" s="77">
        <f t="shared" si="297"/>
        <v>0</v>
      </c>
      <c r="I509" s="75"/>
      <c r="J509" s="75"/>
      <c r="K509" s="75"/>
      <c r="L509" s="76"/>
      <c r="M509" s="77">
        <f t="shared" si="298"/>
        <v>0</v>
      </c>
      <c r="N509" s="75"/>
      <c r="O509" s="75"/>
      <c r="P509" s="75"/>
      <c r="Q509" s="76"/>
      <c r="R509" s="77">
        <f t="shared" si="299"/>
        <v>0</v>
      </c>
      <c r="S509" s="75"/>
      <c r="T509" s="75"/>
      <c r="U509" s="75"/>
      <c r="V509" s="76"/>
      <c r="W509" s="77">
        <f t="shared" si="300"/>
        <v>0</v>
      </c>
      <c r="X509" s="11"/>
      <c r="Y509" s="11"/>
      <c r="Z509" s="11"/>
      <c r="AA509" s="12"/>
      <c r="AB509" s="16">
        <f t="shared" si="301"/>
        <v>0</v>
      </c>
      <c r="AC509" s="11"/>
      <c r="AD509" s="11"/>
      <c r="AE509" s="11"/>
      <c r="AF509" s="12"/>
      <c r="AG509" s="16">
        <f t="shared" si="302"/>
        <v>0</v>
      </c>
      <c r="AH509" s="11"/>
      <c r="AI509" s="11"/>
      <c r="AJ509" s="11"/>
      <c r="AK509" s="12"/>
      <c r="AL509" s="16">
        <f t="shared" si="303"/>
        <v>0</v>
      </c>
      <c r="AM509" s="11"/>
      <c r="AN509" s="11"/>
      <c r="AO509" s="11"/>
      <c r="AP509" s="12"/>
      <c r="AQ509" s="16">
        <f t="shared" si="304"/>
        <v>0</v>
      </c>
      <c r="AR509" s="11"/>
      <c r="AS509" s="11"/>
      <c r="AT509" s="11"/>
      <c r="AU509" s="12"/>
      <c r="AV509" s="25">
        <f t="shared" si="305"/>
        <v>0</v>
      </c>
    </row>
    <row r="510" spans="1:48" x14ac:dyDescent="0.25">
      <c r="A510" s="9">
        <v>34</v>
      </c>
      <c r="B510" s="3" t="s">
        <v>8</v>
      </c>
      <c r="C510" s="22" t="s">
        <v>44</v>
      </c>
      <c r="D510" s="75"/>
      <c r="E510" s="75"/>
      <c r="F510" s="75"/>
      <c r="G510" s="76"/>
      <c r="H510" s="77">
        <f t="shared" si="297"/>
        <v>0</v>
      </c>
      <c r="I510" s="75"/>
      <c r="J510" s="75"/>
      <c r="K510" s="75"/>
      <c r="L510" s="76"/>
      <c r="M510" s="77">
        <f t="shared" si="298"/>
        <v>0</v>
      </c>
      <c r="N510" s="75"/>
      <c r="O510" s="75"/>
      <c r="P510" s="75"/>
      <c r="Q510" s="76"/>
      <c r="R510" s="77">
        <f t="shared" si="299"/>
        <v>0</v>
      </c>
      <c r="S510" s="75"/>
      <c r="T510" s="75"/>
      <c r="U510" s="75"/>
      <c r="V510" s="76"/>
      <c r="W510" s="77">
        <f t="shared" si="300"/>
        <v>0</v>
      </c>
      <c r="X510" s="11"/>
      <c r="Y510" s="11"/>
      <c r="Z510" s="11"/>
      <c r="AA510" s="12"/>
      <c r="AB510" s="16">
        <f t="shared" si="301"/>
        <v>0</v>
      </c>
      <c r="AC510" s="11"/>
      <c r="AD510" s="11"/>
      <c r="AE510" s="11"/>
      <c r="AF510" s="12"/>
      <c r="AG510" s="16">
        <f t="shared" si="302"/>
        <v>0</v>
      </c>
      <c r="AH510" s="11"/>
      <c r="AI510" s="11"/>
      <c r="AJ510" s="11"/>
      <c r="AK510" s="12"/>
      <c r="AL510" s="16">
        <f t="shared" si="303"/>
        <v>0</v>
      </c>
      <c r="AM510" s="11"/>
      <c r="AN510" s="11"/>
      <c r="AO510" s="11"/>
      <c r="AP510" s="12"/>
      <c r="AQ510" s="16">
        <f t="shared" si="304"/>
        <v>0</v>
      </c>
      <c r="AR510" s="11"/>
      <c r="AS510" s="11"/>
      <c r="AT510" s="11"/>
      <c r="AU510" s="12"/>
      <c r="AV510" s="25">
        <f t="shared" si="305"/>
        <v>0</v>
      </c>
    </row>
    <row r="511" spans="1:48" x14ac:dyDescent="0.25">
      <c r="A511" s="9">
        <v>34</v>
      </c>
      <c r="B511" s="3" t="s">
        <v>9</v>
      </c>
      <c r="C511" s="22" t="s">
        <v>44</v>
      </c>
      <c r="D511" s="75"/>
      <c r="E511" s="75"/>
      <c r="F511" s="75"/>
      <c r="G511" s="76"/>
      <c r="H511" s="77">
        <f t="shared" si="297"/>
        <v>0</v>
      </c>
      <c r="I511" s="75"/>
      <c r="J511" s="75"/>
      <c r="K511" s="75"/>
      <c r="L511" s="76"/>
      <c r="M511" s="77">
        <f t="shared" si="298"/>
        <v>0</v>
      </c>
      <c r="N511" s="75"/>
      <c r="O511" s="75"/>
      <c r="P511" s="75"/>
      <c r="Q511" s="76"/>
      <c r="R511" s="77">
        <f t="shared" si="299"/>
        <v>0</v>
      </c>
      <c r="S511" s="75"/>
      <c r="T511" s="75"/>
      <c r="U511" s="75"/>
      <c r="V511" s="76"/>
      <c r="W511" s="77">
        <f t="shared" si="300"/>
        <v>0</v>
      </c>
      <c r="X511" s="11"/>
      <c r="Y511" s="11"/>
      <c r="Z511" s="11"/>
      <c r="AA511" s="12"/>
      <c r="AB511" s="16">
        <f t="shared" si="301"/>
        <v>0</v>
      </c>
      <c r="AC511" s="11"/>
      <c r="AD511" s="11"/>
      <c r="AE511" s="11"/>
      <c r="AF511" s="12"/>
      <c r="AG511" s="16">
        <f t="shared" si="302"/>
        <v>0</v>
      </c>
      <c r="AH511" s="11"/>
      <c r="AI511" s="11"/>
      <c r="AJ511" s="11"/>
      <c r="AK511" s="12"/>
      <c r="AL511" s="16">
        <f t="shared" si="303"/>
        <v>0</v>
      </c>
      <c r="AM511" s="11"/>
      <c r="AN511" s="11"/>
      <c r="AO511" s="11"/>
      <c r="AP511" s="12"/>
      <c r="AQ511" s="16">
        <f t="shared" si="304"/>
        <v>0</v>
      </c>
      <c r="AR511" s="11"/>
      <c r="AS511" s="11"/>
      <c r="AT511" s="11"/>
      <c r="AU511" s="12"/>
      <c r="AV511" s="25">
        <f t="shared" si="305"/>
        <v>0</v>
      </c>
    </row>
    <row r="512" spans="1:48" x14ac:dyDescent="0.25">
      <c r="A512" s="9">
        <v>34</v>
      </c>
      <c r="B512" s="3" t="s">
        <v>10</v>
      </c>
      <c r="C512" s="22" t="s">
        <v>44</v>
      </c>
      <c r="D512" s="75"/>
      <c r="E512" s="75"/>
      <c r="F512" s="75"/>
      <c r="G512" s="76"/>
      <c r="H512" s="77">
        <f t="shared" si="297"/>
        <v>0</v>
      </c>
      <c r="I512" s="75"/>
      <c r="J512" s="75"/>
      <c r="K512" s="75"/>
      <c r="L512" s="76"/>
      <c r="M512" s="77">
        <f t="shared" si="298"/>
        <v>0</v>
      </c>
      <c r="N512" s="75"/>
      <c r="O512" s="75"/>
      <c r="P512" s="75"/>
      <c r="Q512" s="76"/>
      <c r="R512" s="77">
        <f t="shared" si="299"/>
        <v>0</v>
      </c>
      <c r="S512" s="75"/>
      <c r="T512" s="75"/>
      <c r="U512" s="75"/>
      <c r="V512" s="76"/>
      <c r="W512" s="77">
        <f t="shared" si="300"/>
        <v>0</v>
      </c>
      <c r="X512" s="11"/>
      <c r="Y512" s="11"/>
      <c r="Z512" s="11"/>
      <c r="AA512" s="12"/>
      <c r="AB512" s="16">
        <f t="shared" si="301"/>
        <v>0</v>
      </c>
      <c r="AC512" s="11"/>
      <c r="AD512" s="11"/>
      <c r="AE512" s="11"/>
      <c r="AF512" s="12"/>
      <c r="AG512" s="16">
        <f t="shared" si="302"/>
        <v>0</v>
      </c>
      <c r="AH512" s="11"/>
      <c r="AI512" s="11"/>
      <c r="AJ512" s="11"/>
      <c r="AK512" s="12"/>
      <c r="AL512" s="16">
        <f t="shared" si="303"/>
        <v>0</v>
      </c>
      <c r="AM512" s="11"/>
      <c r="AN512" s="11"/>
      <c r="AO512" s="11"/>
      <c r="AP512" s="12"/>
      <c r="AQ512" s="16">
        <f t="shared" si="304"/>
        <v>0</v>
      </c>
      <c r="AR512" s="11"/>
      <c r="AS512" s="11"/>
      <c r="AT512" s="11"/>
      <c r="AU512" s="12"/>
      <c r="AV512" s="25">
        <f t="shared" si="305"/>
        <v>0</v>
      </c>
    </row>
    <row r="513" spans="1:48" x14ac:dyDescent="0.25">
      <c r="A513" s="9">
        <v>34</v>
      </c>
      <c r="B513" s="22" t="s">
        <v>34</v>
      </c>
      <c r="C513" s="22" t="s">
        <v>44</v>
      </c>
      <c r="D513" s="78"/>
      <c r="E513" s="78"/>
      <c r="F513" s="78"/>
      <c r="G513" s="79"/>
      <c r="H513" s="80">
        <f t="shared" si="297"/>
        <v>0</v>
      </c>
      <c r="I513" s="78"/>
      <c r="J513" s="78"/>
      <c r="K513" s="78"/>
      <c r="L513" s="79"/>
      <c r="M513" s="80">
        <f t="shared" si="298"/>
        <v>0</v>
      </c>
      <c r="N513" s="78"/>
      <c r="O513" s="78"/>
      <c r="P513" s="78"/>
      <c r="Q513" s="79"/>
      <c r="R513" s="80">
        <f t="shared" si="299"/>
        <v>0</v>
      </c>
      <c r="S513" s="78"/>
      <c r="T513" s="78"/>
      <c r="U513" s="78"/>
      <c r="V513" s="79"/>
      <c r="W513" s="80">
        <f t="shared" si="300"/>
        <v>0</v>
      </c>
      <c r="X513" s="13"/>
      <c r="Y513" s="13"/>
      <c r="Z513" s="13"/>
      <c r="AA513" s="14"/>
      <c r="AB513" s="17">
        <f t="shared" si="301"/>
        <v>0</v>
      </c>
      <c r="AC513" s="13"/>
      <c r="AD513" s="13"/>
      <c r="AE513" s="13"/>
      <c r="AF513" s="14"/>
      <c r="AG513" s="17">
        <f t="shared" si="302"/>
        <v>0</v>
      </c>
      <c r="AH513" s="13"/>
      <c r="AI513" s="13"/>
      <c r="AJ513" s="13"/>
      <c r="AK513" s="14"/>
      <c r="AL513" s="17">
        <f t="shared" si="303"/>
        <v>0</v>
      </c>
      <c r="AM513" s="13"/>
      <c r="AN513" s="13"/>
      <c r="AO513" s="13"/>
      <c r="AP513" s="14"/>
      <c r="AQ513" s="17">
        <f t="shared" si="304"/>
        <v>0</v>
      </c>
      <c r="AR513" s="13"/>
      <c r="AS513" s="13"/>
      <c r="AT513" s="13"/>
      <c r="AU513" s="14"/>
      <c r="AV513" s="26">
        <f t="shared" si="305"/>
        <v>0</v>
      </c>
    </row>
    <row r="514" spans="1:48" x14ac:dyDescent="0.25">
      <c r="A514" s="9">
        <v>34</v>
      </c>
      <c r="B514" s="27"/>
      <c r="C514" s="28"/>
      <c r="D514" s="81"/>
      <c r="E514" s="82"/>
      <c r="F514" s="82"/>
      <c r="G514" s="82"/>
      <c r="H514" s="83">
        <f>SUM(H501:H513)</f>
        <v>0</v>
      </c>
      <c r="I514" s="82"/>
      <c r="J514" s="82"/>
      <c r="K514" s="82"/>
      <c r="L514" s="82"/>
      <c r="M514" s="83">
        <f>SUM(M501:M513)</f>
        <v>0</v>
      </c>
      <c r="N514" s="82"/>
      <c r="O514" s="82"/>
      <c r="P514" s="82"/>
      <c r="Q514" s="82"/>
      <c r="R514" s="83">
        <f>SUM(R501:R513)</f>
        <v>0</v>
      </c>
      <c r="S514" s="82"/>
      <c r="T514" s="82"/>
      <c r="U514" s="82"/>
      <c r="V514" s="82"/>
      <c r="W514" s="83">
        <f>SUM(W501:W513)</f>
        <v>0</v>
      </c>
      <c r="X514" s="29"/>
      <c r="Y514" s="29"/>
      <c r="Z514" s="29"/>
      <c r="AA514" s="29"/>
      <c r="AB514" s="30">
        <f>SUM(AB501:AB513)</f>
        <v>0</v>
      </c>
      <c r="AC514" s="29"/>
      <c r="AD514" s="29"/>
      <c r="AE514" s="29"/>
      <c r="AF514" s="29"/>
      <c r="AG514" s="30">
        <f>SUM(AG501:AG513)</f>
        <v>0</v>
      </c>
      <c r="AH514" s="29"/>
      <c r="AI514" s="29"/>
      <c r="AJ514" s="29"/>
      <c r="AK514" s="29"/>
      <c r="AL514" s="30">
        <f>SUM(AL501:AL513)</f>
        <v>0</v>
      </c>
      <c r="AM514" s="29"/>
      <c r="AN514" s="29"/>
      <c r="AO514" s="29"/>
      <c r="AP514" s="29"/>
      <c r="AQ514" s="30">
        <f>SUM(AQ501:AQ513)</f>
        <v>0</v>
      </c>
      <c r="AR514" s="29"/>
      <c r="AS514" s="29"/>
      <c r="AT514" s="29"/>
      <c r="AU514" s="29"/>
      <c r="AV514" s="30">
        <f>SUM(AV501:AV513)</f>
        <v>0</v>
      </c>
    </row>
    <row r="515" spans="1:48" x14ac:dyDescent="0.25">
      <c r="A515" s="9">
        <v>34</v>
      </c>
    </row>
    <row r="516" spans="1:48" x14ac:dyDescent="0.25">
      <c r="A516" s="9">
        <v>35</v>
      </c>
    </row>
    <row r="517" spans="1:48" x14ac:dyDescent="0.25">
      <c r="A517" s="9">
        <v>35</v>
      </c>
    </row>
    <row r="518" spans="1:48" x14ac:dyDescent="0.25">
      <c r="A518" s="9">
        <v>35</v>
      </c>
    </row>
    <row r="519" spans="1:48" x14ac:dyDescent="0.25">
      <c r="A519" s="9">
        <v>35</v>
      </c>
    </row>
    <row r="520" spans="1:48" x14ac:dyDescent="0.25">
      <c r="A520" s="9">
        <v>35</v>
      </c>
    </row>
    <row r="521" spans="1:48" x14ac:dyDescent="0.25">
      <c r="A521" s="9">
        <v>35</v>
      </c>
    </row>
    <row r="522" spans="1:48" x14ac:dyDescent="0.25">
      <c r="A522" s="9">
        <v>35</v>
      </c>
    </row>
    <row r="523" spans="1:48" x14ac:dyDescent="0.25">
      <c r="A523" s="9">
        <v>35</v>
      </c>
    </row>
    <row r="524" spans="1:48" x14ac:dyDescent="0.25">
      <c r="A524" s="9">
        <v>35</v>
      </c>
    </row>
    <row r="525" spans="1:48" x14ac:dyDescent="0.25">
      <c r="A525" s="9">
        <v>35</v>
      </c>
    </row>
    <row r="526" spans="1:48" x14ac:dyDescent="0.25">
      <c r="A526" s="9">
        <v>35</v>
      </c>
    </row>
    <row r="527" spans="1:48" x14ac:dyDescent="0.25">
      <c r="A527" s="9">
        <v>35</v>
      </c>
    </row>
    <row r="528" spans="1:48" x14ac:dyDescent="0.25">
      <c r="A528" s="9">
        <v>35</v>
      </c>
    </row>
    <row r="529" spans="1:1" x14ac:dyDescent="0.25">
      <c r="A529" s="9">
        <v>35</v>
      </c>
    </row>
    <row r="530" spans="1:1" x14ac:dyDescent="0.25">
      <c r="A530" s="9">
        <v>35</v>
      </c>
    </row>
    <row r="531" spans="1:1" x14ac:dyDescent="0.25">
      <c r="A531" s="9">
        <v>36</v>
      </c>
    </row>
    <row r="532" spans="1:1" x14ac:dyDescent="0.25">
      <c r="A532" s="9">
        <v>36</v>
      </c>
    </row>
    <row r="533" spans="1:1" x14ac:dyDescent="0.25">
      <c r="A533" s="9">
        <v>36</v>
      </c>
    </row>
    <row r="534" spans="1:1" x14ac:dyDescent="0.25">
      <c r="A534" s="9">
        <v>36</v>
      </c>
    </row>
    <row r="535" spans="1:1" x14ac:dyDescent="0.25">
      <c r="A535" s="9">
        <v>36</v>
      </c>
    </row>
    <row r="536" spans="1:1" x14ac:dyDescent="0.25">
      <c r="A536" s="9">
        <v>36</v>
      </c>
    </row>
    <row r="537" spans="1:1" x14ac:dyDescent="0.25">
      <c r="A537" s="9">
        <v>36</v>
      </c>
    </row>
    <row r="538" spans="1:1" x14ac:dyDescent="0.25">
      <c r="A538" s="9">
        <v>36</v>
      </c>
    </row>
    <row r="539" spans="1:1" x14ac:dyDescent="0.25">
      <c r="A539" s="9">
        <v>36</v>
      </c>
    </row>
    <row r="540" spans="1:1" x14ac:dyDescent="0.25">
      <c r="A540" s="9">
        <v>36</v>
      </c>
    </row>
    <row r="541" spans="1:1" x14ac:dyDescent="0.25">
      <c r="A541" s="9">
        <v>36</v>
      </c>
    </row>
    <row r="542" spans="1:1" x14ac:dyDescent="0.25">
      <c r="A542" s="9">
        <v>36</v>
      </c>
    </row>
    <row r="543" spans="1:1" x14ac:dyDescent="0.25">
      <c r="A543" s="9">
        <v>36</v>
      </c>
    </row>
    <row r="544" spans="1:1" x14ac:dyDescent="0.25">
      <c r="A544" s="9">
        <v>36</v>
      </c>
    </row>
    <row r="545" spans="1:1" x14ac:dyDescent="0.25">
      <c r="A545" s="9">
        <v>36</v>
      </c>
    </row>
    <row r="546" spans="1:1" x14ac:dyDescent="0.25">
      <c r="A546" s="9">
        <v>37</v>
      </c>
    </row>
    <row r="547" spans="1:1" x14ac:dyDescent="0.25">
      <c r="A547" s="9">
        <v>37</v>
      </c>
    </row>
    <row r="548" spans="1:1" x14ac:dyDescent="0.25">
      <c r="A548" s="9">
        <v>37</v>
      </c>
    </row>
    <row r="549" spans="1:1" x14ac:dyDescent="0.25">
      <c r="A549" s="9">
        <v>37</v>
      </c>
    </row>
    <row r="550" spans="1:1" x14ac:dyDescent="0.25">
      <c r="A550" s="9">
        <v>37</v>
      </c>
    </row>
    <row r="551" spans="1:1" x14ac:dyDescent="0.25">
      <c r="A551" s="9">
        <v>37</v>
      </c>
    </row>
    <row r="552" spans="1:1" x14ac:dyDescent="0.25">
      <c r="A552" s="9">
        <v>37</v>
      </c>
    </row>
    <row r="553" spans="1:1" x14ac:dyDescent="0.25">
      <c r="A553" s="9">
        <v>37</v>
      </c>
    </row>
    <row r="554" spans="1:1" x14ac:dyDescent="0.25">
      <c r="A554" s="9">
        <v>37</v>
      </c>
    </row>
    <row r="555" spans="1:1" x14ac:dyDescent="0.25">
      <c r="A555" s="9">
        <v>37</v>
      </c>
    </row>
    <row r="556" spans="1:1" x14ac:dyDescent="0.25">
      <c r="A556" s="9">
        <v>37</v>
      </c>
    </row>
    <row r="557" spans="1:1" x14ac:dyDescent="0.25">
      <c r="A557" s="9">
        <v>37</v>
      </c>
    </row>
    <row r="558" spans="1:1" x14ac:dyDescent="0.25">
      <c r="A558" s="9">
        <v>37</v>
      </c>
    </row>
    <row r="559" spans="1:1" x14ac:dyDescent="0.25">
      <c r="A559" s="9">
        <v>37</v>
      </c>
    </row>
    <row r="560" spans="1:1" x14ac:dyDescent="0.25">
      <c r="A560" s="9">
        <v>37</v>
      </c>
    </row>
    <row r="561" spans="1:1" x14ac:dyDescent="0.25">
      <c r="A561" s="9">
        <v>38</v>
      </c>
    </row>
    <row r="562" spans="1:1" x14ac:dyDescent="0.25">
      <c r="A562" s="9">
        <v>38</v>
      </c>
    </row>
    <row r="563" spans="1:1" x14ac:dyDescent="0.25">
      <c r="A563" s="9">
        <v>38</v>
      </c>
    </row>
    <row r="564" spans="1:1" x14ac:dyDescent="0.25">
      <c r="A564" s="9">
        <v>38</v>
      </c>
    </row>
    <row r="565" spans="1:1" x14ac:dyDescent="0.25">
      <c r="A565" s="9">
        <v>38</v>
      </c>
    </row>
    <row r="566" spans="1:1" x14ac:dyDescent="0.25">
      <c r="A566" s="9">
        <v>38</v>
      </c>
    </row>
    <row r="567" spans="1:1" x14ac:dyDescent="0.25">
      <c r="A567" s="9">
        <v>38</v>
      </c>
    </row>
    <row r="568" spans="1:1" x14ac:dyDescent="0.25">
      <c r="A568" s="9">
        <v>38</v>
      </c>
    </row>
    <row r="569" spans="1:1" x14ac:dyDescent="0.25">
      <c r="A569" s="9">
        <v>38</v>
      </c>
    </row>
    <row r="570" spans="1:1" x14ac:dyDescent="0.25">
      <c r="A570" s="9">
        <v>38</v>
      </c>
    </row>
    <row r="571" spans="1:1" x14ac:dyDescent="0.25">
      <c r="A571" s="9">
        <v>38</v>
      </c>
    </row>
    <row r="572" spans="1:1" x14ac:dyDescent="0.25">
      <c r="A572" s="9">
        <v>38</v>
      </c>
    </row>
    <row r="573" spans="1:1" x14ac:dyDescent="0.25">
      <c r="A573" s="9">
        <v>38</v>
      </c>
    </row>
    <row r="574" spans="1:1" x14ac:dyDescent="0.25">
      <c r="A574" s="9">
        <v>38</v>
      </c>
    </row>
    <row r="575" spans="1:1" x14ac:dyDescent="0.25">
      <c r="A575" s="9">
        <v>38</v>
      </c>
    </row>
    <row r="576" spans="1:1" x14ac:dyDescent="0.25">
      <c r="A576" s="9">
        <v>39</v>
      </c>
    </row>
    <row r="577" spans="1:1" x14ac:dyDescent="0.25">
      <c r="A577" s="9">
        <v>39</v>
      </c>
    </row>
    <row r="578" spans="1:1" x14ac:dyDescent="0.25">
      <c r="A578" s="9">
        <v>39</v>
      </c>
    </row>
    <row r="579" spans="1:1" x14ac:dyDescent="0.25">
      <c r="A579" s="9">
        <v>39</v>
      </c>
    </row>
    <row r="580" spans="1:1" x14ac:dyDescent="0.25">
      <c r="A580" s="9">
        <v>39</v>
      </c>
    </row>
    <row r="581" spans="1:1" x14ac:dyDescent="0.25">
      <c r="A581" s="9">
        <v>39</v>
      </c>
    </row>
    <row r="582" spans="1:1" x14ac:dyDescent="0.25">
      <c r="A582" s="9">
        <v>39</v>
      </c>
    </row>
    <row r="583" spans="1:1" x14ac:dyDescent="0.25">
      <c r="A583" s="9">
        <v>39</v>
      </c>
    </row>
    <row r="584" spans="1:1" x14ac:dyDescent="0.25">
      <c r="A584" s="9">
        <v>39</v>
      </c>
    </row>
    <row r="585" spans="1:1" x14ac:dyDescent="0.25">
      <c r="A585" s="9">
        <v>39</v>
      </c>
    </row>
    <row r="586" spans="1:1" x14ac:dyDescent="0.25">
      <c r="A586" s="9">
        <v>39</v>
      </c>
    </row>
    <row r="587" spans="1:1" x14ac:dyDescent="0.25">
      <c r="A587" s="9">
        <v>39</v>
      </c>
    </row>
    <row r="588" spans="1:1" x14ac:dyDescent="0.25">
      <c r="A588" s="9">
        <v>39</v>
      </c>
    </row>
    <row r="589" spans="1:1" x14ac:dyDescent="0.25">
      <c r="A589" s="9">
        <v>39</v>
      </c>
    </row>
    <row r="590" spans="1:1" x14ac:dyDescent="0.25">
      <c r="A590" s="9">
        <v>39</v>
      </c>
    </row>
    <row r="591" spans="1:1" x14ac:dyDescent="0.25">
      <c r="A591" s="9">
        <v>40</v>
      </c>
    </row>
    <row r="592" spans="1:1" x14ac:dyDescent="0.25">
      <c r="A592" s="9">
        <v>40</v>
      </c>
    </row>
    <row r="593" spans="1:1" x14ac:dyDescent="0.25">
      <c r="A593" s="9">
        <v>40</v>
      </c>
    </row>
    <row r="594" spans="1:1" x14ac:dyDescent="0.25">
      <c r="A594" s="9">
        <v>40</v>
      </c>
    </row>
    <row r="595" spans="1:1" x14ac:dyDescent="0.25">
      <c r="A595" s="9">
        <v>40</v>
      </c>
    </row>
    <row r="596" spans="1:1" x14ac:dyDescent="0.25">
      <c r="A596" s="9">
        <v>40</v>
      </c>
    </row>
    <row r="597" spans="1:1" x14ac:dyDescent="0.25">
      <c r="A597" s="9">
        <v>40</v>
      </c>
    </row>
    <row r="598" spans="1:1" x14ac:dyDescent="0.25">
      <c r="A598" s="9">
        <v>40</v>
      </c>
    </row>
    <row r="599" spans="1:1" x14ac:dyDescent="0.25">
      <c r="A599" s="9">
        <v>40</v>
      </c>
    </row>
    <row r="600" spans="1:1" x14ac:dyDescent="0.25">
      <c r="A600" s="9">
        <v>40</v>
      </c>
    </row>
    <row r="601" spans="1:1" x14ac:dyDescent="0.25">
      <c r="A601" s="9">
        <v>40</v>
      </c>
    </row>
    <row r="602" spans="1:1" x14ac:dyDescent="0.25">
      <c r="A602" s="9">
        <v>40</v>
      </c>
    </row>
    <row r="603" spans="1:1" x14ac:dyDescent="0.25">
      <c r="A603" s="9">
        <v>40</v>
      </c>
    </row>
    <row r="604" spans="1:1" x14ac:dyDescent="0.25">
      <c r="A604" s="9">
        <v>40</v>
      </c>
    </row>
    <row r="605" spans="1:1" x14ac:dyDescent="0.25">
      <c r="A605" s="9">
        <v>40</v>
      </c>
    </row>
    <row r="606" spans="1:1" x14ac:dyDescent="0.25">
      <c r="A606" s="9">
        <v>41</v>
      </c>
    </row>
    <row r="607" spans="1:1" x14ac:dyDescent="0.25">
      <c r="A607" s="9">
        <v>41</v>
      </c>
    </row>
    <row r="608" spans="1:1" x14ac:dyDescent="0.25">
      <c r="A608" s="9">
        <v>41</v>
      </c>
    </row>
    <row r="609" spans="1:1" x14ac:dyDescent="0.25">
      <c r="A609" s="9">
        <v>41</v>
      </c>
    </row>
    <row r="610" spans="1:1" x14ac:dyDescent="0.25">
      <c r="A610" s="9">
        <v>41</v>
      </c>
    </row>
    <row r="611" spans="1:1" x14ac:dyDescent="0.25">
      <c r="A611" s="9">
        <v>41</v>
      </c>
    </row>
    <row r="612" spans="1:1" x14ac:dyDescent="0.25">
      <c r="A612" s="9">
        <v>41</v>
      </c>
    </row>
    <row r="613" spans="1:1" x14ac:dyDescent="0.25">
      <c r="A613" s="9">
        <v>41</v>
      </c>
    </row>
    <row r="614" spans="1:1" x14ac:dyDescent="0.25">
      <c r="A614" s="9">
        <v>41</v>
      </c>
    </row>
    <row r="615" spans="1:1" x14ac:dyDescent="0.25">
      <c r="A615" s="9">
        <v>41</v>
      </c>
    </row>
    <row r="616" spans="1:1" x14ac:dyDescent="0.25">
      <c r="A616" s="9">
        <v>41</v>
      </c>
    </row>
    <row r="617" spans="1:1" x14ac:dyDescent="0.25">
      <c r="A617" s="9">
        <v>41</v>
      </c>
    </row>
    <row r="618" spans="1:1" x14ac:dyDescent="0.25">
      <c r="A618" s="9">
        <v>41</v>
      </c>
    </row>
    <row r="619" spans="1:1" x14ac:dyDescent="0.25">
      <c r="A619" s="9">
        <v>41</v>
      </c>
    </row>
    <row r="620" spans="1:1" x14ac:dyDescent="0.25">
      <c r="A620" s="9">
        <v>41</v>
      </c>
    </row>
    <row r="621" spans="1:1" x14ac:dyDescent="0.25">
      <c r="A621" s="9">
        <v>42</v>
      </c>
    </row>
    <row r="622" spans="1:1" x14ac:dyDescent="0.25">
      <c r="A622" s="9">
        <v>42</v>
      </c>
    </row>
    <row r="623" spans="1:1" x14ac:dyDescent="0.25">
      <c r="A623" s="9">
        <v>42</v>
      </c>
    </row>
    <row r="624" spans="1:1" x14ac:dyDescent="0.25">
      <c r="A624" s="9">
        <v>42</v>
      </c>
    </row>
    <row r="625" spans="1:1" x14ac:dyDescent="0.25">
      <c r="A625" s="9">
        <v>42</v>
      </c>
    </row>
    <row r="626" spans="1:1" x14ac:dyDescent="0.25">
      <c r="A626" s="9">
        <v>42</v>
      </c>
    </row>
    <row r="627" spans="1:1" x14ac:dyDescent="0.25">
      <c r="A627" s="9">
        <v>42</v>
      </c>
    </row>
    <row r="628" spans="1:1" x14ac:dyDescent="0.25">
      <c r="A628" s="9">
        <v>42</v>
      </c>
    </row>
    <row r="629" spans="1:1" x14ac:dyDescent="0.25">
      <c r="A629" s="9">
        <v>42</v>
      </c>
    </row>
    <row r="630" spans="1:1" x14ac:dyDescent="0.25">
      <c r="A630" s="9">
        <v>42</v>
      </c>
    </row>
    <row r="631" spans="1:1" x14ac:dyDescent="0.25">
      <c r="A631" s="9">
        <v>42</v>
      </c>
    </row>
    <row r="632" spans="1:1" x14ac:dyDescent="0.25">
      <c r="A632" s="9">
        <v>42</v>
      </c>
    </row>
    <row r="633" spans="1:1" x14ac:dyDescent="0.25">
      <c r="A633" s="9">
        <v>42</v>
      </c>
    </row>
    <row r="634" spans="1:1" x14ac:dyDescent="0.25">
      <c r="A634" s="9">
        <v>42</v>
      </c>
    </row>
    <row r="635" spans="1:1" x14ac:dyDescent="0.25">
      <c r="A635" s="9">
        <v>42</v>
      </c>
    </row>
    <row r="636" spans="1:1" x14ac:dyDescent="0.25">
      <c r="A636" s="9">
        <v>43</v>
      </c>
    </row>
    <row r="637" spans="1:1" x14ac:dyDescent="0.25">
      <c r="A637" s="9">
        <v>43</v>
      </c>
    </row>
    <row r="638" spans="1:1" x14ac:dyDescent="0.25">
      <c r="A638" s="9">
        <v>43</v>
      </c>
    </row>
    <row r="639" spans="1:1" x14ac:dyDescent="0.25">
      <c r="A639" s="9">
        <v>43</v>
      </c>
    </row>
    <row r="640" spans="1:1" x14ac:dyDescent="0.25">
      <c r="A640" s="9">
        <v>43</v>
      </c>
    </row>
    <row r="641" spans="1:1" x14ac:dyDescent="0.25">
      <c r="A641" s="9">
        <v>43</v>
      </c>
    </row>
    <row r="642" spans="1:1" x14ac:dyDescent="0.25">
      <c r="A642" s="9">
        <v>43</v>
      </c>
    </row>
    <row r="643" spans="1:1" x14ac:dyDescent="0.25">
      <c r="A643" s="9">
        <v>43</v>
      </c>
    </row>
    <row r="644" spans="1:1" x14ac:dyDescent="0.25">
      <c r="A644" s="9">
        <v>43</v>
      </c>
    </row>
    <row r="645" spans="1:1" x14ac:dyDescent="0.25">
      <c r="A645" s="9">
        <v>43</v>
      </c>
    </row>
    <row r="646" spans="1:1" x14ac:dyDescent="0.25">
      <c r="A646" s="9">
        <v>43</v>
      </c>
    </row>
    <row r="647" spans="1:1" x14ac:dyDescent="0.25">
      <c r="A647" s="9">
        <v>43</v>
      </c>
    </row>
    <row r="648" spans="1:1" x14ac:dyDescent="0.25">
      <c r="A648" s="9">
        <v>43</v>
      </c>
    </row>
    <row r="649" spans="1:1" x14ac:dyDescent="0.25">
      <c r="A649" s="9">
        <v>43</v>
      </c>
    </row>
    <row r="650" spans="1:1" x14ac:dyDescent="0.25">
      <c r="A650" s="9">
        <v>43</v>
      </c>
    </row>
    <row r="651" spans="1:1" x14ac:dyDescent="0.25">
      <c r="A651" s="9">
        <v>44</v>
      </c>
    </row>
    <row r="652" spans="1:1" x14ac:dyDescent="0.25">
      <c r="A652" s="9">
        <v>44</v>
      </c>
    </row>
    <row r="653" spans="1:1" x14ac:dyDescent="0.25">
      <c r="A653" s="9">
        <v>44</v>
      </c>
    </row>
    <row r="654" spans="1:1" x14ac:dyDescent="0.25">
      <c r="A654" s="9">
        <v>44</v>
      </c>
    </row>
    <row r="655" spans="1:1" x14ac:dyDescent="0.25">
      <c r="A655" s="9">
        <v>44</v>
      </c>
    </row>
    <row r="656" spans="1:1" x14ac:dyDescent="0.25">
      <c r="A656" s="9">
        <v>44</v>
      </c>
    </row>
    <row r="657" spans="1:1" x14ac:dyDescent="0.25">
      <c r="A657" s="9">
        <v>44</v>
      </c>
    </row>
    <row r="658" spans="1:1" x14ac:dyDescent="0.25">
      <c r="A658" s="9">
        <v>44</v>
      </c>
    </row>
    <row r="659" spans="1:1" x14ac:dyDescent="0.25">
      <c r="A659" s="9">
        <v>44</v>
      </c>
    </row>
    <row r="660" spans="1:1" x14ac:dyDescent="0.25">
      <c r="A660" s="9">
        <v>44</v>
      </c>
    </row>
    <row r="661" spans="1:1" x14ac:dyDescent="0.25">
      <c r="A661" s="9">
        <v>44</v>
      </c>
    </row>
    <row r="662" spans="1:1" x14ac:dyDescent="0.25">
      <c r="A662" s="9">
        <v>44</v>
      </c>
    </row>
    <row r="663" spans="1:1" x14ac:dyDescent="0.25">
      <c r="A663" s="9">
        <v>44</v>
      </c>
    </row>
    <row r="664" spans="1:1" x14ac:dyDescent="0.25">
      <c r="A664" s="9">
        <v>44</v>
      </c>
    </row>
    <row r="665" spans="1:1" x14ac:dyDescent="0.25">
      <c r="A665" s="9">
        <v>44</v>
      </c>
    </row>
    <row r="666" spans="1:1" x14ac:dyDescent="0.25">
      <c r="A666" s="9">
        <v>45</v>
      </c>
    </row>
    <row r="667" spans="1:1" x14ac:dyDescent="0.25">
      <c r="A667" s="9">
        <v>45</v>
      </c>
    </row>
    <row r="668" spans="1:1" x14ac:dyDescent="0.25">
      <c r="A668" s="9">
        <v>45</v>
      </c>
    </row>
    <row r="669" spans="1:1" x14ac:dyDescent="0.25">
      <c r="A669" s="9">
        <v>45</v>
      </c>
    </row>
    <row r="670" spans="1:1" x14ac:dyDescent="0.25">
      <c r="A670" s="9">
        <v>45</v>
      </c>
    </row>
    <row r="671" spans="1:1" x14ac:dyDescent="0.25">
      <c r="A671" s="9">
        <v>45</v>
      </c>
    </row>
    <row r="672" spans="1:1" x14ac:dyDescent="0.25">
      <c r="A672" s="9">
        <v>45</v>
      </c>
    </row>
    <row r="673" spans="1:1" x14ac:dyDescent="0.25">
      <c r="A673" s="9">
        <v>45</v>
      </c>
    </row>
    <row r="674" spans="1:1" x14ac:dyDescent="0.25">
      <c r="A674" s="9">
        <v>45</v>
      </c>
    </row>
    <row r="675" spans="1:1" x14ac:dyDescent="0.25">
      <c r="A675" s="9">
        <v>45</v>
      </c>
    </row>
    <row r="676" spans="1:1" x14ac:dyDescent="0.25">
      <c r="A676" s="9">
        <v>45</v>
      </c>
    </row>
    <row r="677" spans="1:1" x14ac:dyDescent="0.25">
      <c r="A677" s="9">
        <v>45</v>
      </c>
    </row>
    <row r="678" spans="1:1" x14ac:dyDescent="0.25">
      <c r="A678" s="9">
        <v>45</v>
      </c>
    </row>
    <row r="679" spans="1:1" x14ac:dyDescent="0.25">
      <c r="A679" s="9">
        <v>45</v>
      </c>
    </row>
    <row r="680" spans="1:1" x14ac:dyDescent="0.25">
      <c r="A680" s="9">
        <v>45</v>
      </c>
    </row>
    <row r="681" spans="1:1" x14ac:dyDescent="0.25">
      <c r="A681" s="9">
        <v>46</v>
      </c>
    </row>
    <row r="682" spans="1:1" x14ac:dyDescent="0.25">
      <c r="A682" s="9">
        <v>46</v>
      </c>
    </row>
    <row r="683" spans="1:1" x14ac:dyDescent="0.25">
      <c r="A683" s="9">
        <v>46</v>
      </c>
    </row>
    <row r="684" spans="1:1" x14ac:dyDescent="0.25">
      <c r="A684" s="9">
        <v>46</v>
      </c>
    </row>
    <row r="685" spans="1:1" x14ac:dyDescent="0.25">
      <c r="A685" s="9">
        <v>46</v>
      </c>
    </row>
    <row r="686" spans="1:1" x14ac:dyDescent="0.25">
      <c r="A686" s="9">
        <v>46</v>
      </c>
    </row>
    <row r="687" spans="1:1" x14ac:dyDescent="0.25">
      <c r="A687" s="9">
        <v>46</v>
      </c>
    </row>
    <row r="688" spans="1:1" x14ac:dyDescent="0.25">
      <c r="A688" s="9">
        <v>46</v>
      </c>
    </row>
    <row r="689" spans="1:1" x14ac:dyDescent="0.25">
      <c r="A689" s="9">
        <v>46</v>
      </c>
    </row>
    <row r="690" spans="1:1" x14ac:dyDescent="0.25">
      <c r="A690" s="9">
        <v>46</v>
      </c>
    </row>
    <row r="691" spans="1:1" x14ac:dyDescent="0.25">
      <c r="A691" s="9">
        <v>46</v>
      </c>
    </row>
    <row r="692" spans="1:1" x14ac:dyDescent="0.25">
      <c r="A692" s="9">
        <v>46</v>
      </c>
    </row>
    <row r="693" spans="1:1" x14ac:dyDescent="0.25">
      <c r="A693" s="9">
        <v>46</v>
      </c>
    </row>
    <row r="694" spans="1:1" x14ac:dyDescent="0.25">
      <c r="A694" s="9">
        <v>46</v>
      </c>
    </row>
    <row r="695" spans="1:1" x14ac:dyDescent="0.25">
      <c r="A695" s="9">
        <v>46</v>
      </c>
    </row>
    <row r="696" spans="1:1" x14ac:dyDescent="0.25">
      <c r="A696" s="9">
        <v>47</v>
      </c>
    </row>
    <row r="697" spans="1:1" x14ac:dyDescent="0.25">
      <c r="A697" s="9">
        <v>47</v>
      </c>
    </row>
    <row r="698" spans="1:1" x14ac:dyDescent="0.25">
      <c r="A698" s="9">
        <v>47</v>
      </c>
    </row>
    <row r="699" spans="1:1" x14ac:dyDescent="0.25">
      <c r="A699" s="9">
        <v>47</v>
      </c>
    </row>
    <row r="700" spans="1:1" x14ac:dyDescent="0.25">
      <c r="A700" s="9">
        <v>47</v>
      </c>
    </row>
    <row r="701" spans="1:1" x14ac:dyDescent="0.25">
      <c r="A701" s="9">
        <v>47</v>
      </c>
    </row>
    <row r="702" spans="1:1" x14ac:dyDescent="0.25">
      <c r="A702" s="9">
        <v>47</v>
      </c>
    </row>
    <row r="703" spans="1:1" x14ac:dyDescent="0.25">
      <c r="A703" s="9">
        <v>47</v>
      </c>
    </row>
    <row r="704" spans="1:1" x14ac:dyDescent="0.25">
      <c r="A704" s="9">
        <v>47</v>
      </c>
    </row>
    <row r="705" spans="1:1" x14ac:dyDescent="0.25">
      <c r="A705" s="9">
        <v>47</v>
      </c>
    </row>
    <row r="706" spans="1:1" x14ac:dyDescent="0.25">
      <c r="A706" s="9">
        <v>47</v>
      </c>
    </row>
    <row r="707" spans="1:1" x14ac:dyDescent="0.25">
      <c r="A707" s="9">
        <v>47</v>
      </c>
    </row>
    <row r="708" spans="1:1" x14ac:dyDescent="0.25">
      <c r="A708" s="9">
        <v>47</v>
      </c>
    </row>
    <row r="709" spans="1:1" x14ac:dyDescent="0.25">
      <c r="A709" s="9">
        <v>47</v>
      </c>
    </row>
    <row r="710" spans="1:1" x14ac:dyDescent="0.25">
      <c r="A710" s="9">
        <v>47</v>
      </c>
    </row>
    <row r="711" spans="1:1" x14ac:dyDescent="0.25">
      <c r="A711" s="9">
        <v>48</v>
      </c>
    </row>
    <row r="712" spans="1:1" x14ac:dyDescent="0.25">
      <c r="A712" s="9">
        <v>48</v>
      </c>
    </row>
    <row r="713" spans="1:1" x14ac:dyDescent="0.25">
      <c r="A713" s="9">
        <v>48</v>
      </c>
    </row>
    <row r="714" spans="1:1" x14ac:dyDescent="0.25">
      <c r="A714" s="9">
        <v>48</v>
      </c>
    </row>
    <row r="715" spans="1:1" x14ac:dyDescent="0.25">
      <c r="A715" s="9">
        <v>48</v>
      </c>
    </row>
    <row r="716" spans="1:1" x14ac:dyDescent="0.25">
      <c r="A716" s="9">
        <v>48</v>
      </c>
    </row>
    <row r="717" spans="1:1" x14ac:dyDescent="0.25">
      <c r="A717" s="9">
        <v>48</v>
      </c>
    </row>
    <row r="718" spans="1:1" x14ac:dyDescent="0.25">
      <c r="A718" s="9">
        <v>48</v>
      </c>
    </row>
    <row r="719" spans="1:1" x14ac:dyDescent="0.25">
      <c r="A719" s="9">
        <v>48</v>
      </c>
    </row>
    <row r="720" spans="1:1" x14ac:dyDescent="0.25">
      <c r="A720" s="9">
        <v>48</v>
      </c>
    </row>
    <row r="721" spans="1:1" x14ac:dyDescent="0.25">
      <c r="A721" s="9">
        <v>48</v>
      </c>
    </row>
    <row r="722" spans="1:1" x14ac:dyDescent="0.25">
      <c r="A722" s="9">
        <v>48</v>
      </c>
    </row>
    <row r="723" spans="1:1" x14ac:dyDescent="0.25">
      <c r="A723" s="9">
        <v>48</v>
      </c>
    </row>
    <row r="724" spans="1:1" x14ac:dyDescent="0.25">
      <c r="A724" s="9">
        <v>48</v>
      </c>
    </row>
    <row r="725" spans="1:1" x14ac:dyDescent="0.25">
      <c r="A725" s="9">
        <v>48</v>
      </c>
    </row>
    <row r="726" spans="1:1" x14ac:dyDescent="0.25">
      <c r="A726" s="9">
        <v>49</v>
      </c>
    </row>
    <row r="727" spans="1:1" x14ac:dyDescent="0.25">
      <c r="A727" s="9">
        <v>49</v>
      </c>
    </row>
    <row r="728" spans="1:1" x14ac:dyDescent="0.25">
      <c r="A728" s="9">
        <v>49</v>
      </c>
    </row>
    <row r="729" spans="1:1" x14ac:dyDescent="0.25">
      <c r="A729" s="9">
        <v>49</v>
      </c>
    </row>
    <row r="730" spans="1:1" x14ac:dyDescent="0.25">
      <c r="A730" s="9">
        <v>49</v>
      </c>
    </row>
    <row r="731" spans="1:1" x14ac:dyDescent="0.25">
      <c r="A731" s="9">
        <v>49</v>
      </c>
    </row>
    <row r="732" spans="1:1" x14ac:dyDescent="0.25">
      <c r="A732" s="9">
        <v>49</v>
      </c>
    </row>
    <row r="733" spans="1:1" x14ac:dyDescent="0.25">
      <c r="A733" s="9">
        <v>49</v>
      </c>
    </row>
    <row r="734" spans="1:1" x14ac:dyDescent="0.25">
      <c r="A734" s="9">
        <v>49</v>
      </c>
    </row>
    <row r="735" spans="1:1" x14ac:dyDescent="0.25">
      <c r="A735" s="9">
        <v>49</v>
      </c>
    </row>
    <row r="736" spans="1:1" x14ac:dyDescent="0.25">
      <c r="A736" s="9">
        <v>49</v>
      </c>
    </row>
    <row r="737" spans="1:1" x14ac:dyDescent="0.25">
      <c r="A737" s="9">
        <v>49</v>
      </c>
    </row>
    <row r="738" spans="1:1" x14ac:dyDescent="0.25">
      <c r="A738" s="9">
        <v>49</v>
      </c>
    </row>
    <row r="739" spans="1:1" x14ac:dyDescent="0.25">
      <c r="A739" s="9">
        <v>49</v>
      </c>
    </row>
    <row r="740" spans="1:1" x14ac:dyDescent="0.25">
      <c r="A740" s="9">
        <v>49</v>
      </c>
    </row>
    <row r="741" spans="1:1" x14ac:dyDescent="0.25">
      <c r="A741" s="9">
        <v>50</v>
      </c>
    </row>
    <row r="742" spans="1:1" x14ac:dyDescent="0.25">
      <c r="A742" s="9">
        <v>50</v>
      </c>
    </row>
    <row r="743" spans="1:1" x14ac:dyDescent="0.25">
      <c r="A743" s="9">
        <v>50</v>
      </c>
    </row>
    <row r="744" spans="1:1" x14ac:dyDescent="0.25">
      <c r="A744" s="9">
        <v>50</v>
      </c>
    </row>
    <row r="745" spans="1:1" x14ac:dyDescent="0.25">
      <c r="A745" s="9">
        <v>50</v>
      </c>
    </row>
    <row r="746" spans="1:1" x14ac:dyDescent="0.25">
      <c r="A746" s="9">
        <v>50</v>
      </c>
    </row>
    <row r="747" spans="1:1" x14ac:dyDescent="0.25">
      <c r="A747" s="9">
        <v>50</v>
      </c>
    </row>
    <row r="748" spans="1:1" x14ac:dyDescent="0.25">
      <c r="A748" s="9">
        <v>50</v>
      </c>
    </row>
    <row r="749" spans="1:1" x14ac:dyDescent="0.25">
      <c r="A749" s="9">
        <v>50</v>
      </c>
    </row>
    <row r="750" spans="1:1" x14ac:dyDescent="0.25">
      <c r="A750" s="9">
        <v>50</v>
      </c>
    </row>
    <row r="751" spans="1:1" x14ac:dyDescent="0.25">
      <c r="A751" s="9">
        <v>50</v>
      </c>
    </row>
    <row r="752" spans="1:1" x14ac:dyDescent="0.25">
      <c r="A752" s="9">
        <v>50</v>
      </c>
    </row>
    <row r="753" spans="1:1" x14ac:dyDescent="0.25">
      <c r="A753" s="9">
        <v>50</v>
      </c>
    </row>
    <row r="754" spans="1:1" x14ac:dyDescent="0.25">
      <c r="A754" s="9">
        <v>50</v>
      </c>
    </row>
    <row r="755" spans="1:1" x14ac:dyDescent="0.25">
      <c r="A755" s="9">
        <v>50</v>
      </c>
    </row>
  </sheetData>
  <mergeCells count="79">
    <mergeCell ref="B500:C500"/>
    <mergeCell ref="D500:AV500"/>
    <mergeCell ref="B455:C455"/>
    <mergeCell ref="D455:AV455"/>
    <mergeCell ref="B470:C470"/>
    <mergeCell ref="D470:AV470"/>
    <mergeCell ref="B485:C485"/>
    <mergeCell ref="D485:AV485"/>
    <mergeCell ref="B410:C410"/>
    <mergeCell ref="D410:AV410"/>
    <mergeCell ref="B425:C425"/>
    <mergeCell ref="D425:AV425"/>
    <mergeCell ref="B440:C440"/>
    <mergeCell ref="D440:AV440"/>
    <mergeCell ref="B365:C365"/>
    <mergeCell ref="D365:AV365"/>
    <mergeCell ref="B380:C380"/>
    <mergeCell ref="D380:AV380"/>
    <mergeCell ref="B395:C395"/>
    <mergeCell ref="D395:AV395"/>
    <mergeCell ref="B320:C320"/>
    <mergeCell ref="D320:AV320"/>
    <mergeCell ref="B335:C335"/>
    <mergeCell ref="D335:AV335"/>
    <mergeCell ref="B350:C350"/>
    <mergeCell ref="D350:AV350"/>
    <mergeCell ref="B275:C275"/>
    <mergeCell ref="D275:AV275"/>
    <mergeCell ref="B290:C290"/>
    <mergeCell ref="D290:AV290"/>
    <mergeCell ref="B305:C305"/>
    <mergeCell ref="D305:AV305"/>
    <mergeCell ref="B230:C230"/>
    <mergeCell ref="D230:AV230"/>
    <mergeCell ref="B245:C245"/>
    <mergeCell ref="D245:AV245"/>
    <mergeCell ref="B260:C260"/>
    <mergeCell ref="D260:AV260"/>
    <mergeCell ref="B185:C185"/>
    <mergeCell ref="D185:AV185"/>
    <mergeCell ref="B200:C200"/>
    <mergeCell ref="D200:AV200"/>
    <mergeCell ref="B215:C215"/>
    <mergeCell ref="D215:AV215"/>
    <mergeCell ref="B140:C140"/>
    <mergeCell ref="D140:AV140"/>
    <mergeCell ref="B155:C155"/>
    <mergeCell ref="D155:AV155"/>
    <mergeCell ref="B170:C170"/>
    <mergeCell ref="D170:AV170"/>
    <mergeCell ref="B95:C95"/>
    <mergeCell ref="D95:AV95"/>
    <mergeCell ref="B110:C110"/>
    <mergeCell ref="D110:AV110"/>
    <mergeCell ref="B125:C125"/>
    <mergeCell ref="D125:AV125"/>
    <mergeCell ref="B50:C50"/>
    <mergeCell ref="D50:AV50"/>
    <mergeCell ref="B65:C65"/>
    <mergeCell ref="D65:AV65"/>
    <mergeCell ref="B80:C80"/>
    <mergeCell ref="D80:AV80"/>
    <mergeCell ref="B20:C20"/>
    <mergeCell ref="D20:AV20"/>
    <mergeCell ref="B35:C35"/>
    <mergeCell ref="D35:AV35"/>
    <mergeCell ref="X3:AB3"/>
    <mergeCell ref="AC3:AG3"/>
    <mergeCell ref="AH3:AL3"/>
    <mergeCell ref="AM3:AQ3"/>
    <mergeCell ref="AR3:AV3"/>
    <mergeCell ref="B6:C6"/>
    <mergeCell ref="D6:AV6"/>
    <mergeCell ref="S3:W3"/>
    <mergeCell ref="B1:C1"/>
    <mergeCell ref="B3:C3"/>
    <mergeCell ref="D3:H3"/>
    <mergeCell ref="I3:M3"/>
    <mergeCell ref="N3:R3"/>
  </mergeCells>
  <conditionalFormatting sqref="B5:AV8">
    <cfRule type="expression" dxfId="65" priority="90">
      <formula>$A5&gt;$C$2</formula>
    </cfRule>
  </conditionalFormatting>
  <conditionalFormatting sqref="C2">
    <cfRule type="expression" dxfId="64" priority="88">
      <formula>LEN($C$2)=0</formula>
    </cfRule>
  </conditionalFormatting>
  <conditionalFormatting sqref="D6:AV6">
    <cfRule type="expression" dxfId="63" priority="89">
      <formula>AND(LEN($D6)=0,$A6&lt;=$C$2)</formula>
    </cfRule>
  </conditionalFormatting>
  <conditionalFormatting sqref="B20:AV514">
    <cfRule type="expression" dxfId="62" priority="158">
      <formula>$A261&gt;$C$2</formula>
    </cfRule>
  </conditionalFormatting>
  <conditionalFormatting sqref="B9:AV19">
    <cfRule type="expression" dxfId="61" priority="199">
      <formula>$A10&gt;$C$2</formula>
    </cfRule>
  </conditionalFormatting>
  <conditionalFormatting sqref="D20:AV20 D35:AV35 D50:AV50 D65:AV65 D80:AV80 D95:AV95 D110:AV110 D125:AV125 D140:AV140 D155:AV155 D170:AV170 D185:AV185 D200:AV200 D215:AV215 D230:AV230 D245:AV245 D260:AV260 D275:AV275 D290:AV290 D305:AV305 D320:AV320 D335:AV335 D350:AV350 D365:AV365 D380:AV380 D395:AV395 D410:AV410 D425:AV425 D440:AV440 D455:AV455 D470:AV470 D485:AV485 D500:AV500">
    <cfRule type="expression" dxfId="60" priority="202">
      <formula>AND(LEN($D20)=0,$A261&lt;=$C$2)</formula>
    </cfRule>
  </conditionalFormatting>
  <dataValidations count="2">
    <dataValidation type="list" allowBlank="1" showInputMessage="1" showErrorMessage="1" sqref="I396:L408 I411:L423 I426:L438 I441:L453 I456:L468 I471:L483 I486:L498 I501:L513 I21:L33 I36:L48 I51:L63 S21:V33 S36:V48 S51:V63 S66:V78 S81:V93 S96:V108 S111:V123 S126:V138 S141:V153 S156:V168 S171:V183 D21:G33 D36:G48 D51:G63 D66:G78 D81:G93 D96:G108 D111:G123 D126:G138 D141:G153 D156:G168 D171:G183 D186:G198 D201:G213 D216:G228 D231:G243 D246:G258 D261:G273 D276:G288 D291:G303 D306:G318 D321:G333 D336:G348 D351:G363 D366:G378 D381:G393 D396:G408 D411:G423 D426:G438 D441:G453 D456:G468 D471:G483 D486:G498 D501:G513 S186:V198 S201:V213 S216:V228 S231:V243 S246:V258 S261:V273 S276:V288 S291:V303 S306:V318 S321:V333 S336:V348 S351:V363 S366:V378 S381:V393 S396:V408 AR21:AU33 AR36:AU48 AR51:AU63 AR66:AU78 AR81:AU93 AR96:AU108 AR111:AU123 AR126:AU138 AR141:AU153 AR156:AU168 AR171:AU183 AR186:AU198 AR201:AU213 AR216:AU228 AR231:AU243 AR246:AU258 AR261:AU273 AR276:AU288 AR291:AU303 AR306:AU318 AR321:AU333 AR336:AU348 AR351:AU363 AR366:AU378 AR381:AU393 AR396:AU408 AR411:AU423 AR426:AU438 AR441:AU453 AR456:AU468 AR471:AU483 AR486:AU498 AR501:AU513 S411:V423 S426:V438 S441:V453 S456:V468 S471:V483 S486:V498 S501:V513 I66:L78 I81:L93 I96:L108 I111:L123 I126:L138 I141:L153 I156:L168 I171:L183 AM21:AP33 AM36:AP48 AM51:AP63 AM66:AP78 AM81:AP93 AM96:AP108 AM111:AP123 AM126:AP138 AM141:AP153 AM156:AP168 AM171:AP183 AM186:AP198 AM201:AP213 AM216:AP228 AM231:AP243 AM246:AP258 AM261:AP273 AM276:AP288 AM291:AP303 AM306:AP318 AM321:AP333 AM336:AP348 AM351:AP363 AM366:AP378 AM381:AP393 AM396:AP408 AM411:AP423 AM426:AP438 AM441:AP453 AM456:AP468 AM471:AP483 AM486:AP498 AM501:AP513 I186:L198 I201:L213 I216:L228 I231:L243 I246:L258 I261:L273 I276:L288 N21:Q33 N36:Q48 N51:Q63 N66:Q78 N81:Q93 N96:Q108 N111:Q123 AH21:AK33 AH36:AK48 AH51:AK63 AH66:AK78 AH81:AK93 AH96:AK108 AH111:AK123 AH126:AK138 AH141:AK153 AH156:AK168 AH171:AK183 AH186:AK198 AH201:AK213 AH216:AK228 AH231:AK243 AH246:AK258 AH261:AK273 AH276:AK288 AH291:AK303 AH306:AK318 AH321:AK333 AH336:AK348 AH351:AK363 AH366:AK378 AH381:AK393 AH396:AK408 AH411:AK423 AH426:AK438 AH441:AK453 AH456:AK468 AH471:AK483 AH486:AK498 AH501:AK513 N126:Q138 N141:Q153 N156:Q168 N171:Q183 N186:Q198 N201:Q213 N216:Q228 N231:Q243 N246:Q258 N261:Q273 N276:Q288 N291:Q303 N306:Q318 N321:Q333 N336:Q348 AC21:AF33 AC36:AF48 AC51:AF63 AC66:AF78 AC81:AF93 AC96:AF108 AC111:AF123 AC126:AF138 AC141:AF153 AC156:AF168 AC171:AF183 AC186:AF198 AC201:AF213 AC216:AF228 AC231:AF243 AC246:AF258 AC261:AF273 AC276:AF288 AC291:AF303 AC306:AF318 AC321:AF333 AC336:AF348 AC351:AF363 AC366:AF378 AC381:AF393 AC396:AF408 AC411:AF423 AC426:AF438 AC441:AF453 AC456:AF468 AC471:AF483 AC486:AF498 AC501:AF513 N351:Q363 N366:Q378 N381:Q393 N396:Q408 N411:Q423 N426:Q438 N441:Q453 N456:Q468 N471:Q483 N486:Q498 N501:Q513 I291:L303 I306:L318 I321:L333 I336:L348 X21:AA33 X36:AA48 X51:AA63 X66:AA78 X81:AA93 X96:AA108 X111:AA123 X126:AA138 X141:AA153 X156:AA168 X171:AA183 X186:AA198 X201:AA213 X216:AA228 X231:AA243 X246:AA258 X261:AA273 X276:AA288 X291:AA303 X306:AA318 X321:AA333 X336:AA348 X351:AA363 X366:AA378 X381:AA393 X396:AA408 X411:AA423 X426:AA438 X441:AA453 X456:AA468 X471:AA483 X486:AA498 X501:AA513 I351:L363 I366:L378 I381:L393 AR7:AU18 I7:L18 N7:Q18 S7:V18 AH7:AK18 AM7:AP18 D7:G18 X7:AA18 AC7:AF18">
      <formula1>$D$1:$F$1</formula1>
    </dataValidation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106"/>
  <sheetViews>
    <sheetView zoomScale="98" zoomScaleNormal="98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A12" sqref="AA12"/>
    </sheetView>
  </sheetViews>
  <sheetFormatPr defaultColWidth="10.875" defaultRowHeight="15.75" x14ac:dyDescent="0.25"/>
  <cols>
    <col min="1" max="1" width="6.8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57</v>
      </c>
      <c r="C2" s="15">
        <v>1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56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>
        <v>1</v>
      </c>
      <c r="B7" s="64" t="s">
        <v>0</v>
      </c>
      <c r="C7" s="21" t="s">
        <v>56</v>
      </c>
      <c r="D7" s="75"/>
      <c r="E7" s="75"/>
      <c r="F7" s="75" t="s">
        <v>33</v>
      </c>
      <c r="G7" s="76"/>
      <c r="H7" s="77">
        <f>COUNTA(D7:G7)</f>
        <v>1</v>
      </c>
      <c r="I7" s="75"/>
      <c r="J7" s="75"/>
      <c r="K7" s="75"/>
      <c r="L7" s="76"/>
      <c r="M7" s="77">
        <f t="shared" ref="M7:M24" si="0">COUNTA(I7:L7)</f>
        <v>0</v>
      </c>
      <c r="N7" s="75"/>
      <c r="O7" s="75"/>
      <c r="P7" s="75"/>
      <c r="Q7" s="76" t="s">
        <v>33</v>
      </c>
      <c r="R7" s="77">
        <f t="shared" ref="R7:R24" si="1">COUNTA(N7:Q7)</f>
        <v>1</v>
      </c>
      <c r="S7" s="75"/>
      <c r="T7" s="75"/>
      <c r="U7" s="75" t="s">
        <v>33</v>
      </c>
      <c r="V7" s="76"/>
      <c r="W7" s="77">
        <f t="shared" ref="W7:W24" si="2">COUNTA(S7:V7)</f>
        <v>1</v>
      </c>
      <c r="X7" s="11"/>
      <c r="Y7" s="11"/>
      <c r="Z7" s="11"/>
      <c r="AA7" s="12"/>
      <c r="AB7" s="16">
        <f>COUNTA(X7:AA7)</f>
        <v>0</v>
      </c>
      <c r="AC7" s="11"/>
      <c r="AD7" s="11"/>
      <c r="AE7" s="11"/>
      <c r="AF7" s="12"/>
      <c r="AG7" s="16">
        <f>COUNTA(AC7:AF7)</f>
        <v>0</v>
      </c>
      <c r="AH7" s="11"/>
      <c r="AI7" s="11"/>
      <c r="AJ7" s="11"/>
      <c r="AK7" s="12"/>
      <c r="AL7" s="16">
        <f>COUNTA(AH7:AK7)</f>
        <v>0</v>
      </c>
      <c r="AM7" s="11"/>
      <c r="AN7" s="11"/>
      <c r="AO7" s="11"/>
      <c r="AP7" s="12"/>
      <c r="AQ7" s="16">
        <f>COUNTA(AM7:AP7)</f>
        <v>0</v>
      </c>
      <c r="AR7" s="11"/>
      <c r="AS7" s="11"/>
      <c r="AT7" s="11"/>
      <c r="AU7" s="12"/>
      <c r="AV7" s="25">
        <f>COUNTA(AR7:AU7)</f>
        <v>0</v>
      </c>
    </row>
    <row r="8" spans="1:48" x14ac:dyDescent="0.25">
      <c r="A8" s="10">
        <v>1</v>
      </c>
      <c r="B8" s="64" t="s">
        <v>45</v>
      </c>
      <c r="C8" s="21" t="s">
        <v>56</v>
      </c>
      <c r="D8" s="75"/>
      <c r="E8" s="75"/>
      <c r="F8" s="75"/>
      <c r="G8" s="76"/>
      <c r="H8" s="77">
        <f t="shared" ref="H8:H24" si="3">COUNTA(D8:G8)</f>
        <v>0</v>
      </c>
      <c r="I8" s="75"/>
      <c r="J8" s="75"/>
      <c r="K8" s="75"/>
      <c r="L8" s="76"/>
      <c r="M8" s="77">
        <f t="shared" si="0"/>
        <v>0</v>
      </c>
      <c r="N8" s="75"/>
      <c r="O8" s="75"/>
      <c r="P8" s="75"/>
      <c r="Q8" s="76"/>
      <c r="R8" s="77">
        <f t="shared" si="1"/>
        <v>0</v>
      </c>
      <c r="S8" s="75"/>
      <c r="T8" s="75"/>
      <c r="U8" s="75"/>
      <c r="V8" s="76"/>
      <c r="W8" s="77">
        <f t="shared" si="2"/>
        <v>0</v>
      </c>
      <c r="X8" s="11"/>
      <c r="Y8" s="11"/>
      <c r="Z8" s="11"/>
      <c r="AA8" s="12"/>
      <c r="AB8" s="16">
        <f>COUNTA(X8:AA8)</f>
        <v>0</v>
      </c>
      <c r="AC8" s="11"/>
      <c r="AD8" s="11"/>
      <c r="AE8" s="11"/>
      <c r="AF8" s="12"/>
      <c r="AG8" s="16">
        <f>COUNTA(AC8:AF8)</f>
        <v>0</v>
      </c>
      <c r="AH8" s="11"/>
      <c r="AI8" s="11"/>
      <c r="AJ8" s="11"/>
      <c r="AK8" s="12"/>
      <c r="AL8" s="16">
        <f>COUNTA(AH8:AK8)</f>
        <v>0</v>
      </c>
      <c r="AM8" s="11"/>
      <c r="AN8" s="11"/>
      <c r="AO8" s="11"/>
      <c r="AP8" s="12"/>
      <c r="AQ8" s="16">
        <f>COUNTA(AM8:AP8)</f>
        <v>0</v>
      </c>
      <c r="AR8" s="11"/>
      <c r="AS8" s="11"/>
      <c r="AT8" s="11"/>
      <c r="AU8" s="12"/>
      <c r="AV8" s="25">
        <f>COUNTA(AR8:AU8)</f>
        <v>0</v>
      </c>
    </row>
    <row r="9" spans="1:48" x14ac:dyDescent="0.25">
      <c r="A9" s="10">
        <v>1</v>
      </c>
      <c r="B9" s="64" t="s">
        <v>4</v>
      </c>
      <c r="C9" s="21" t="s">
        <v>56</v>
      </c>
      <c r="D9" s="75"/>
      <c r="E9" s="75"/>
      <c r="F9" s="75"/>
      <c r="G9" s="76"/>
      <c r="H9" s="77">
        <f t="shared" si="3"/>
        <v>0</v>
      </c>
      <c r="I9" s="75"/>
      <c r="J9" s="75"/>
      <c r="K9" s="75"/>
      <c r="L9" s="76"/>
      <c r="M9" s="77">
        <f t="shared" si="0"/>
        <v>0</v>
      </c>
      <c r="N9" s="75"/>
      <c r="O9" s="75"/>
      <c r="P9" s="75"/>
      <c r="Q9" s="76"/>
      <c r="R9" s="77">
        <f t="shared" si="1"/>
        <v>0</v>
      </c>
      <c r="S9" s="75"/>
      <c r="T9" s="75"/>
      <c r="U9" s="75"/>
      <c r="V9" s="76"/>
      <c r="W9" s="77">
        <f t="shared" si="2"/>
        <v>0</v>
      </c>
      <c r="X9" s="11"/>
      <c r="Y9" s="11"/>
      <c r="Z9" s="11"/>
      <c r="AA9" s="12"/>
      <c r="AB9" s="16">
        <f t="shared" ref="AB9:AB18" si="4">COUNTA(X9:AA9)</f>
        <v>0</v>
      </c>
      <c r="AC9" s="11"/>
      <c r="AD9" s="11"/>
      <c r="AE9" s="11"/>
      <c r="AF9" s="12"/>
      <c r="AG9" s="16">
        <f t="shared" ref="AG9:AG18" si="5">COUNTA(AC9:AF9)</f>
        <v>0</v>
      </c>
      <c r="AH9" s="11"/>
      <c r="AI9" s="11"/>
      <c r="AJ9" s="11"/>
      <c r="AK9" s="12"/>
      <c r="AL9" s="16">
        <f t="shared" ref="AL9:AL18" si="6">COUNTA(AH9:AK9)</f>
        <v>0</v>
      </c>
      <c r="AM9" s="11"/>
      <c r="AN9" s="11"/>
      <c r="AO9" s="11"/>
      <c r="AP9" s="12"/>
      <c r="AQ9" s="16">
        <f t="shared" ref="AQ9:AQ18" si="7">COUNTA(AM9:AP9)</f>
        <v>0</v>
      </c>
      <c r="AR9" s="11"/>
      <c r="AS9" s="11"/>
      <c r="AT9" s="11"/>
      <c r="AU9" s="12"/>
      <c r="AV9" s="25">
        <f t="shared" ref="AV9:AV18" si="8">COUNTA(AR9:AU9)</f>
        <v>0</v>
      </c>
    </row>
    <row r="10" spans="1:48" x14ac:dyDescent="0.25">
      <c r="A10" s="10">
        <v>1</v>
      </c>
      <c r="B10" s="64" t="s">
        <v>47</v>
      </c>
      <c r="C10" s="21" t="s">
        <v>56</v>
      </c>
      <c r="D10" s="75"/>
      <c r="E10" s="75"/>
      <c r="F10" s="75"/>
      <c r="G10" s="76"/>
      <c r="H10" s="77">
        <f t="shared" si="3"/>
        <v>0</v>
      </c>
      <c r="I10" s="75"/>
      <c r="J10" s="75"/>
      <c r="K10" s="75"/>
      <c r="L10" s="76"/>
      <c r="M10" s="77">
        <f t="shared" si="0"/>
        <v>0</v>
      </c>
      <c r="N10" s="75"/>
      <c r="O10" s="75"/>
      <c r="P10" s="75"/>
      <c r="Q10" s="76"/>
      <c r="R10" s="77">
        <f t="shared" si="1"/>
        <v>0</v>
      </c>
      <c r="S10" s="75"/>
      <c r="T10" s="75"/>
      <c r="U10" s="75"/>
      <c r="V10" s="76"/>
      <c r="W10" s="77">
        <f t="shared" si="2"/>
        <v>0</v>
      </c>
      <c r="X10" s="11"/>
      <c r="Y10" s="11"/>
      <c r="Z10" s="11"/>
      <c r="AA10" s="12"/>
      <c r="AB10" s="16">
        <f t="shared" si="4"/>
        <v>0</v>
      </c>
      <c r="AC10" s="11"/>
      <c r="AD10" s="11"/>
      <c r="AE10" s="11"/>
      <c r="AF10" s="12"/>
      <c r="AG10" s="16">
        <f t="shared" si="5"/>
        <v>0</v>
      </c>
      <c r="AH10" s="11"/>
      <c r="AI10" s="11"/>
      <c r="AJ10" s="11"/>
      <c r="AK10" s="12"/>
      <c r="AL10" s="16">
        <f t="shared" si="6"/>
        <v>0</v>
      </c>
      <c r="AM10" s="11"/>
      <c r="AN10" s="11"/>
      <c r="AO10" s="11"/>
      <c r="AP10" s="12"/>
      <c r="AQ10" s="16">
        <f t="shared" si="7"/>
        <v>0</v>
      </c>
      <c r="AR10" s="11"/>
      <c r="AS10" s="11"/>
      <c r="AT10" s="11"/>
      <c r="AU10" s="12"/>
      <c r="AV10" s="25">
        <f t="shared" si="8"/>
        <v>0</v>
      </c>
    </row>
    <row r="11" spans="1:48" x14ac:dyDescent="0.25">
      <c r="A11" s="10">
        <v>1</v>
      </c>
      <c r="B11" s="64" t="s">
        <v>5</v>
      </c>
      <c r="C11" s="21" t="s">
        <v>56</v>
      </c>
      <c r="D11" s="75"/>
      <c r="E11" s="75" t="s">
        <v>33</v>
      </c>
      <c r="F11" s="75"/>
      <c r="G11" s="76"/>
      <c r="H11" s="77">
        <f t="shared" si="3"/>
        <v>1</v>
      </c>
      <c r="I11" s="75" t="s">
        <v>33</v>
      </c>
      <c r="J11" s="75"/>
      <c r="K11" s="75" t="s">
        <v>33</v>
      </c>
      <c r="L11" s="76"/>
      <c r="M11" s="77">
        <f t="shared" si="0"/>
        <v>2</v>
      </c>
      <c r="N11" s="75"/>
      <c r="O11" s="75" t="s">
        <v>33</v>
      </c>
      <c r="P11" s="75"/>
      <c r="Q11" s="76" t="s">
        <v>33</v>
      </c>
      <c r="R11" s="77">
        <f t="shared" si="1"/>
        <v>2</v>
      </c>
      <c r="S11" s="75"/>
      <c r="T11" s="75" t="s">
        <v>33</v>
      </c>
      <c r="U11" s="75"/>
      <c r="V11" s="76"/>
      <c r="W11" s="77">
        <f t="shared" si="2"/>
        <v>1</v>
      </c>
      <c r="X11" s="11"/>
      <c r="Y11" s="11"/>
      <c r="Z11" s="11"/>
      <c r="AA11" s="12"/>
      <c r="AB11" s="16">
        <f t="shared" si="4"/>
        <v>0</v>
      </c>
      <c r="AC11" s="11"/>
      <c r="AD11" s="11"/>
      <c r="AE11" s="11"/>
      <c r="AF11" s="12"/>
      <c r="AG11" s="16">
        <f t="shared" si="5"/>
        <v>0</v>
      </c>
      <c r="AH11" s="11"/>
      <c r="AI11" s="11"/>
      <c r="AJ11" s="11"/>
      <c r="AK11" s="12"/>
      <c r="AL11" s="16">
        <f t="shared" si="6"/>
        <v>0</v>
      </c>
      <c r="AM11" s="11"/>
      <c r="AN11" s="11"/>
      <c r="AO11" s="11"/>
      <c r="AP11" s="12"/>
      <c r="AQ11" s="16">
        <f t="shared" si="7"/>
        <v>0</v>
      </c>
      <c r="AR11" s="11"/>
      <c r="AS11" s="11"/>
      <c r="AT11" s="11"/>
      <c r="AU11" s="12"/>
      <c r="AV11" s="25">
        <f t="shared" si="8"/>
        <v>0</v>
      </c>
    </row>
    <row r="12" spans="1:48" x14ac:dyDescent="0.25">
      <c r="A12" s="10">
        <v>1</v>
      </c>
      <c r="B12" s="64" t="s">
        <v>48</v>
      </c>
      <c r="C12" s="21" t="s">
        <v>56</v>
      </c>
      <c r="D12" s="75"/>
      <c r="E12" s="75"/>
      <c r="F12" s="75"/>
      <c r="G12" s="76"/>
      <c r="H12" s="77">
        <f t="shared" si="3"/>
        <v>0</v>
      </c>
      <c r="I12" s="75"/>
      <c r="J12" s="75" t="s">
        <v>33</v>
      </c>
      <c r="K12" s="75"/>
      <c r="L12" s="76"/>
      <c r="M12" s="77">
        <f t="shared" si="0"/>
        <v>1</v>
      </c>
      <c r="N12" s="75"/>
      <c r="O12" s="75"/>
      <c r="P12" s="75" t="s">
        <v>33</v>
      </c>
      <c r="Q12" s="76"/>
      <c r="R12" s="77">
        <f t="shared" si="1"/>
        <v>1</v>
      </c>
      <c r="S12" s="75"/>
      <c r="T12" s="75"/>
      <c r="U12" s="75"/>
      <c r="V12" s="76"/>
      <c r="W12" s="77">
        <f t="shared" si="2"/>
        <v>0</v>
      </c>
      <c r="X12" s="11"/>
      <c r="Y12" s="11"/>
      <c r="Z12" s="11"/>
      <c r="AA12" s="12"/>
      <c r="AB12" s="16">
        <f t="shared" si="4"/>
        <v>0</v>
      </c>
      <c r="AC12" s="11"/>
      <c r="AD12" s="11"/>
      <c r="AE12" s="11"/>
      <c r="AF12" s="12"/>
      <c r="AG12" s="16">
        <f t="shared" si="5"/>
        <v>0</v>
      </c>
      <c r="AH12" s="11"/>
      <c r="AI12" s="11"/>
      <c r="AJ12" s="11"/>
      <c r="AK12" s="12"/>
      <c r="AL12" s="16">
        <f t="shared" si="6"/>
        <v>0</v>
      </c>
      <c r="AM12" s="11"/>
      <c r="AN12" s="11"/>
      <c r="AO12" s="11"/>
      <c r="AP12" s="12"/>
      <c r="AQ12" s="16">
        <f t="shared" si="7"/>
        <v>0</v>
      </c>
      <c r="AR12" s="11"/>
      <c r="AS12" s="11"/>
      <c r="AT12" s="11"/>
      <c r="AU12" s="12"/>
      <c r="AV12" s="25">
        <f t="shared" si="8"/>
        <v>0</v>
      </c>
    </row>
    <row r="13" spans="1:48" x14ac:dyDescent="0.25">
      <c r="A13" s="10">
        <v>1</v>
      </c>
      <c r="B13" s="64" t="s">
        <v>49</v>
      </c>
      <c r="C13" s="21" t="s">
        <v>56</v>
      </c>
      <c r="D13" s="75"/>
      <c r="E13" s="75"/>
      <c r="F13" s="75"/>
      <c r="G13" s="76"/>
      <c r="H13" s="77">
        <f t="shared" si="3"/>
        <v>0</v>
      </c>
      <c r="I13" s="75"/>
      <c r="J13" s="75"/>
      <c r="K13" s="75"/>
      <c r="L13" s="76"/>
      <c r="M13" s="77">
        <f t="shared" si="0"/>
        <v>0</v>
      </c>
      <c r="N13" s="75"/>
      <c r="O13" s="75"/>
      <c r="P13" s="75"/>
      <c r="Q13" s="76"/>
      <c r="R13" s="77">
        <f t="shared" si="1"/>
        <v>0</v>
      </c>
      <c r="S13" s="75"/>
      <c r="T13" s="75"/>
      <c r="U13" s="75"/>
      <c r="V13" s="76"/>
      <c r="W13" s="77">
        <f t="shared" si="2"/>
        <v>0</v>
      </c>
      <c r="X13" s="11"/>
      <c r="Y13" s="11"/>
      <c r="Z13" s="11"/>
      <c r="AA13" s="12"/>
      <c r="AB13" s="16">
        <f t="shared" si="4"/>
        <v>0</v>
      </c>
      <c r="AC13" s="11"/>
      <c r="AD13" s="11"/>
      <c r="AE13" s="11"/>
      <c r="AF13" s="12"/>
      <c r="AG13" s="16">
        <f t="shared" si="5"/>
        <v>0</v>
      </c>
      <c r="AH13" s="11"/>
      <c r="AI13" s="11"/>
      <c r="AJ13" s="11"/>
      <c r="AK13" s="12"/>
      <c r="AL13" s="16">
        <f t="shared" si="6"/>
        <v>0</v>
      </c>
      <c r="AM13" s="11"/>
      <c r="AN13" s="11"/>
      <c r="AO13" s="11"/>
      <c r="AP13" s="12"/>
      <c r="AQ13" s="16">
        <f t="shared" si="7"/>
        <v>0</v>
      </c>
      <c r="AR13" s="11"/>
      <c r="AS13" s="11"/>
      <c r="AT13" s="11"/>
      <c r="AU13" s="12"/>
      <c r="AV13" s="25">
        <f t="shared" si="8"/>
        <v>0</v>
      </c>
    </row>
    <row r="14" spans="1:48" x14ac:dyDescent="0.25">
      <c r="A14" s="10">
        <v>1</v>
      </c>
      <c r="B14" s="64" t="s">
        <v>50</v>
      </c>
      <c r="C14" s="21" t="s">
        <v>56</v>
      </c>
      <c r="D14" s="75"/>
      <c r="E14" s="75"/>
      <c r="F14" s="75"/>
      <c r="G14" s="76"/>
      <c r="H14" s="77">
        <f t="shared" si="3"/>
        <v>0</v>
      </c>
      <c r="I14" s="75"/>
      <c r="J14" s="75"/>
      <c r="K14" s="75"/>
      <c r="L14" s="76"/>
      <c r="M14" s="77">
        <f t="shared" si="0"/>
        <v>0</v>
      </c>
      <c r="N14" s="75"/>
      <c r="O14" s="75"/>
      <c r="P14" s="75"/>
      <c r="Q14" s="76"/>
      <c r="R14" s="77">
        <f t="shared" si="1"/>
        <v>0</v>
      </c>
      <c r="S14" s="75"/>
      <c r="T14" s="75"/>
      <c r="U14" s="75"/>
      <c r="V14" s="76"/>
      <c r="W14" s="77">
        <f t="shared" si="2"/>
        <v>0</v>
      </c>
      <c r="X14" s="11"/>
      <c r="Y14" s="11"/>
      <c r="Z14" s="11"/>
      <c r="AA14" s="12"/>
      <c r="AB14" s="16">
        <f t="shared" si="4"/>
        <v>0</v>
      </c>
      <c r="AC14" s="11"/>
      <c r="AD14" s="11"/>
      <c r="AE14" s="11"/>
      <c r="AF14" s="12"/>
      <c r="AG14" s="16">
        <f t="shared" si="5"/>
        <v>0</v>
      </c>
      <c r="AH14" s="11"/>
      <c r="AI14" s="11"/>
      <c r="AJ14" s="11"/>
      <c r="AK14" s="12"/>
      <c r="AL14" s="16">
        <f t="shared" si="6"/>
        <v>0</v>
      </c>
      <c r="AM14" s="11"/>
      <c r="AN14" s="11"/>
      <c r="AO14" s="11"/>
      <c r="AP14" s="12"/>
      <c r="AQ14" s="16">
        <f t="shared" si="7"/>
        <v>0</v>
      </c>
      <c r="AR14" s="11"/>
      <c r="AS14" s="11"/>
      <c r="AT14" s="11"/>
      <c r="AU14" s="12"/>
      <c r="AV14" s="25">
        <f t="shared" si="8"/>
        <v>0</v>
      </c>
    </row>
    <row r="15" spans="1:48" x14ac:dyDescent="0.25">
      <c r="A15" s="10">
        <v>1</v>
      </c>
      <c r="B15" s="64" t="s">
        <v>51</v>
      </c>
      <c r="C15" s="21" t="s">
        <v>56</v>
      </c>
      <c r="D15" s="75"/>
      <c r="E15" s="75"/>
      <c r="F15" s="75"/>
      <c r="G15" s="76"/>
      <c r="H15" s="77">
        <f t="shared" si="3"/>
        <v>0</v>
      </c>
      <c r="I15" s="75"/>
      <c r="J15" s="75"/>
      <c r="K15" s="75"/>
      <c r="L15" s="76"/>
      <c r="M15" s="77">
        <f t="shared" si="0"/>
        <v>0</v>
      </c>
      <c r="N15" s="75"/>
      <c r="O15" s="75"/>
      <c r="P15" s="75"/>
      <c r="Q15" s="76"/>
      <c r="R15" s="77">
        <f t="shared" si="1"/>
        <v>0</v>
      </c>
      <c r="S15" s="75"/>
      <c r="T15" s="75"/>
      <c r="U15" s="75"/>
      <c r="V15" s="76"/>
      <c r="W15" s="77">
        <f t="shared" si="2"/>
        <v>0</v>
      </c>
      <c r="X15" s="11"/>
      <c r="Y15" s="11"/>
      <c r="Z15" s="11"/>
      <c r="AA15" s="12"/>
      <c r="AB15" s="16">
        <f t="shared" si="4"/>
        <v>0</v>
      </c>
      <c r="AC15" s="11"/>
      <c r="AD15" s="11"/>
      <c r="AE15" s="11"/>
      <c r="AF15" s="12"/>
      <c r="AG15" s="16">
        <f t="shared" si="5"/>
        <v>0</v>
      </c>
      <c r="AH15" s="11"/>
      <c r="AI15" s="11"/>
      <c r="AJ15" s="11"/>
      <c r="AK15" s="12"/>
      <c r="AL15" s="16">
        <f t="shared" si="6"/>
        <v>0</v>
      </c>
      <c r="AM15" s="11"/>
      <c r="AN15" s="11"/>
      <c r="AO15" s="11"/>
      <c r="AP15" s="12"/>
      <c r="AQ15" s="16">
        <f t="shared" si="7"/>
        <v>0</v>
      </c>
      <c r="AR15" s="11"/>
      <c r="AS15" s="11"/>
      <c r="AT15" s="11"/>
      <c r="AU15" s="12"/>
      <c r="AV15" s="25">
        <f t="shared" si="8"/>
        <v>0</v>
      </c>
    </row>
    <row r="16" spans="1:48" x14ac:dyDescent="0.25">
      <c r="A16" s="10">
        <v>1</v>
      </c>
      <c r="B16" s="64" t="s">
        <v>52</v>
      </c>
      <c r="C16" s="21" t="s">
        <v>56</v>
      </c>
      <c r="D16" s="75"/>
      <c r="E16" s="75"/>
      <c r="F16" s="75"/>
      <c r="G16" s="76"/>
      <c r="H16" s="77">
        <f t="shared" si="3"/>
        <v>0</v>
      </c>
      <c r="I16" s="75"/>
      <c r="J16" s="75"/>
      <c r="K16" s="75"/>
      <c r="L16" s="76"/>
      <c r="M16" s="77">
        <f t="shared" si="0"/>
        <v>0</v>
      </c>
      <c r="N16" s="75"/>
      <c r="O16" s="75"/>
      <c r="P16" s="75"/>
      <c r="Q16" s="76"/>
      <c r="R16" s="77">
        <f t="shared" si="1"/>
        <v>0</v>
      </c>
      <c r="S16" s="75"/>
      <c r="T16" s="75"/>
      <c r="U16" s="75"/>
      <c r="V16" s="76"/>
      <c r="W16" s="77">
        <f t="shared" si="2"/>
        <v>0</v>
      </c>
      <c r="X16" s="11"/>
      <c r="Y16" s="11"/>
      <c r="Z16" s="11"/>
      <c r="AA16" s="12"/>
      <c r="AB16" s="16">
        <f t="shared" si="4"/>
        <v>0</v>
      </c>
      <c r="AC16" s="11"/>
      <c r="AD16" s="11"/>
      <c r="AE16" s="11"/>
      <c r="AF16" s="12"/>
      <c r="AG16" s="16">
        <f t="shared" si="5"/>
        <v>0</v>
      </c>
      <c r="AH16" s="11"/>
      <c r="AI16" s="11"/>
      <c r="AJ16" s="11"/>
      <c r="AK16" s="12"/>
      <c r="AL16" s="16">
        <f t="shared" si="6"/>
        <v>0</v>
      </c>
      <c r="AM16" s="11"/>
      <c r="AN16" s="11"/>
      <c r="AO16" s="11"/>
      <c r="AP16" s="12"/>
      <c r="AQ16" s="16">
        <f t="shared" si="7"/>
        <v>0</v>
      </c>
      <c r="AR16" s="11"/>
      <c r="AS16" s="11"/>
      <c r="AT16" s="11"/>
      <c r="AU16" s="12"/>
      <c r="AV16" s="25">
        <f t="shared" si="8"/>
        <v>0</v>
      </c>
    </row>
    <row r="17" spans="1:48" x14ac:dyDescent="0.25">
      <c r="A17" s="10">
        <v>1</v>
      </c>
      <c r="B17" s="64" t="s">
        <v>53</v>
      </c>
      <c r="C17" s="21" t="s">
        <v>56</v>
      </c>
      <c r="D17" s="75"/>
      <c r="E17" s="75"/>
      <c r="F17" s="75"/>
      <c r="G17" s="76"/>
      <c r="H17" s="77">
        <f t="shared" si="3"/>
        <v>0</v>
      </c>
      <c r="I17" s="75"/>
      <c r="J17" s="75"/>
      <c r="K17" s="75"/>
      <c r="L17" s="76"/>
      <c r="M17" s="77">
        <f t="shared" si="0"/>
        <v>0</v>
      </c>
      <c r="N17" s="75"/>
      <c r="O17" s="75"/>
      <c r="P17" s="75"/>
      <c r="Q17" s="76"/>
      <c r="R17" s="77">
        <f t="shared" si="1"/>
        <v>0</v>
      </c>
      <c r="S17" s="75"/>
      <c r="T17" s="75"/>
      <c r="U17" s="75"/>
      <c r="V17" s="76"/>
      <c r="W17" s="77">
        <f t="shared" si="2"/>
        <v>0</v>
      </c>
      <c r="X17" s="11"/>
      <c r="Y17" s="11"/>
      <c r="Z17" s="11"/>
      <c r="AA17" s="12"/>
      <c r="AB17" s="16">
        <f t="shared" si="4"/>
        <v>0</v>
      </c>
      <c r="AC17" s="11"/>
      <c r="AD17" s="11"/>
      <c r="AE17" s="11"/>
      <c r="AF17" s="12"/>
      <c r="AG17" s="16">
        <f t="shared" si="5"/>
        <v>0</v>
      </c>
      <c r="AH17" s="11"/>
      <c r="AI17" s="11"/>
      <c r="AJ17" s="11"/>
      <c r="AK17" s="12"/>
      <c r="AL17" s="16">
        <f t="shared" si="6"/>
        <v>0</v>
      </c>
      <c r="AM17" s="11"/>
      <c r="AN17" s="11"/>
      <c r="AO17" s="11"/>
      <c r="AP17" s="12"/>
      <c r="AQ17" s="16">
        <f t="shared" si="7"/>
        <v>0</v>
      </c>
      <c r="AR17" s="11"/>
      <c r="AS17" s="11"/>
      <c r="AT17" s="11"/>
      <c r="AU17" s="12"/>
      <c r="AV17" s="25">
        <f t="shared" si="8"/>
        <v>0</v>
      </c>
    </row>
    <row r="18" spans="1:48" x14ac:dyDescent="0.25">
      <c r="A18" s="10">
        <v>1</v>
      </c>
      <c r="B18" s="64" t="s">
        <v>54</v>
      </c>
      <c r="C18" s="21" t="s">
        <v>56</v>
      </c>
      <c r="D18" s="75"/>
      <c r="E18" s="75"/>
      <c r="F18" s="75"/>
      <c r="G18" s="76"/>
      <c r="H18" s="77">
        <f t="shared" si="3"/>
        <v>0</v>
      </c>
      <c r="I18" s="75"/>
      <c r="J18" s="75"/>
      <c r="K18" s="75"/>
      <c r="L18" s="76"/>
      <c r="M18" s="77">
        <f t="shared" si="0"/>
        <v>0</v>
      </c>
      <c r="N18" s="75"/>
      <c r="O18" s="75"/>
      <c r="P18" s="75"/>
      <c r="Q18" s="76"/>
      <c r="R18" s="77">
        <f t="shared" si="1"/>
        <v>0</v>
      </c>
      <c r="S18" s="75"/>
      <c r="T18" s="75"/>
      <c r="U18" s="75"/>
      <c r="V18" s="76"/>
      <c r="W18" s="77">
        <f t="shared" si="2"/>
        <v>0</v>
      </c>
      <c r="X18" s="11"/>
      <c r="Y18" s="11"/>
      <c r="Z18" s="11"/>
      <c r="AA18" s="12"/>
      <c r="AB18" s="16">
        <f t="shared" si="4"/>
        <v>0</v>
      </c>
      <c r="AC18" s="11"/>
      <c r="AD18" s="11"/>
      <c r="AE18" s="11"/>
      <c r="AF18" s="12"/>
      <c r="AG18" s="16">
        <f t="shared" si="5"/>
        <v>0</v>
      </c>
      <c r="AH18" s="11"/>
      <c r="AI18" s="11"/>
      <c r="AJ18" s="11"/>
      <c r="AK18" s="12"/>
      <c r="AL18" s="16">
        <f t="shared" si="6"/>
        <v>0</v>
      </c>
      <c r="AM18" s="11"/>
      <c r="AN18" s="11"/>
      <c r="AO18" s="11"/>
      <c r="AP18" s="12"/>
      <c r="AQ18" s="16">
        <f t="shared" si="7"/>
        <v>0</v>
      </c>
      <c r="AR18" s="11"/>
      <c r="AS18" s="11"/>
      <c r="AT18" s="11"/>
      <c r="AU18" s="12"/>
      <c r="AV18" s="25">
        <f t="shared" si="8"/>
        <v>0</v>
      </c>
    </row>
    <row r="19" spans="1:48" x14ac:dyDescent="0.25">
      <c r="A19" s="10">
        <v>1</v>
      </c>
      <c r="B19" s="64" t="s">
        <v>23</v>
      </c>
      <c r="C19" s="21" t="s">
        <v>56</v>
      </c>
      <c r="D19" s="75"/>
      <c r="E19" s="75"/>
      <c r="F19" s="75"/>
      <c r="G19" s="76"/>
      <c r="H19" s="77">
        <f t="shared" si="3"/>
        <v>0</v>
      </c>
      <c r="I19" s="75"/>
      <c r="J19" s="75"/>
      <c r="K19" s="75"/>
      <c r="L19" s="76"/>
      <c r="M19" s="77">
        <f t="shared" si="0"/>
        <v>0</v>
      </c>
      <c r="N19" s="75"/>
      <c r="O19" s="75"/>
      <c r="P19" s="75"/>
      <c r="Q19" s="76"/>
      <c r="R19" s="77">
        <f t="shared" si="1"/>
        <v>0</v>
      </c>
      <c r="S19" s="75"/>
      <c r="T19" s="75"/>
      <c r="U19" s="75"/>
      <c r="V19" s="76"/>
      <c r="W19" s="77">
        <f t="shared" si="2"/>
        <v>0</v>
      </c>
      <c r="X19" s="11"/>
      <c r="Y19" s="11"/>
      <c r="Z19" s="11"/>
      <c r="AA19" s="12"/>
      <c r="AB19" s="16">
        <f t="shared" ref="AB19:AB24" si="9">COUNTA(X19:AA19)</f>
        <v>0</v>
      </c>
      <c r="AC19" s="11"/>
      <c r="AD19" s="11"/>
      <c r="AE19" s="11"/>
      <c r="AF19" s="12"/>
      <c r="AG19" s="16">
        <f t="shared" ref="AG19:AG24" si="10">COUNTA(AC19:AF19)</f>
        <v>0</v>
      </c>
      <c r="AH19" s="11"/>
      <c r="AI19" s="11"/>
      <c r="AJ19" s="11"/>
      <c r="AK19" s="12"/>
      <c r="AL19" s="16">
        <f t="shared" ref="AL19:AL24" si="11">COUNTA(AH19:AK19)</f>
        <v>0</v>
      </c>
      <c r="AM19" s="11"/>
      <c r="AN19" s="11"/>
      <c r="AO19" s="11"/>
      <c r="AP19" s="12"/>
      <c r="AQ19" s="16">
        <f t="shared" ref="AQ19:AQ24" si="12">COUNTA(AM19:AP19)</f>
        <v>0</v>
      </c>
      <c r="AR19" s="11"/>
      <c r="AS19" s="11"/>
      <c r="AT19" s="11"/>
      <c r="AU19" s="12"/>
      <c r="AV19" s="25">
        <f t="shared" ref="AV19:AV24" si="13">COUNTA(AR19:AU19)</f>
        <v>0</v>
      </c>
    </row>
    <row r="20" spans="1:48" x14ac:dyDescent="0.25">
      <c r="A20" s="10">
        <v>1</v>
      </c>
      <c r="B20" s="64" t="s">
        <v>8</v>
      </c>
      <c r="C20" s="21" t="s">
        <v>56</v>
      </c>
      <c r="D20" s="75"/>
      <c r="E20" s="75"/>
      <c r="F20" s="75"/>
      <c r="G20" s="76"/>
      <c r="H20" s="77">
        <f t="shared" si="3"/>
        <v>0</v>
      </c>
      <c r="I20" s="75"/>
      <c r="J20" s="75"/>
      <c r="K20" s="75"/>
      <c r="L20" s="76"/>
      <c r="M20" s="77">
        <f t="shared" si="0"/>
        <v>0</v>
      </c>
      <c r="N20" s="75"/>
      <c r="O20" s="75"/>
      <c r="P20" s="75"/>
      <c r="Q20" s="76"/>
      <c r="R20" s="77">
        <f t="shared" si="1"/>
        <v>0</v>
      </c>
      <c r="S20" s="75"/>
      <c r="T20" s="75"/>
      <c r="U20" s="75"/>
      <c r="V20" s="76"/>
      <c r="W20" s="77">
        <f t="shared" si="2"/>
        <v>0</v>
      </c>
      <c r="X20" s="11"/>
      <c r="Y20" s="11"/>
      <c r="Z20" s="11"/>
      <c r="AA20" s="12"/>
      <c r="AB20" s="16">
        <f t="shared" si="9"/>
        <v>0</v>
      </c>
      <c r="AC20" s="11"/>
      <c r="AD20" s="11"/>
      <c r="AE20" s="11"/>
      <c r="AF20" s="12"/>
      <c r="AG20" s="16">
        <f t="shared" si="10"/>
        <v>0</v>
      </c>
      <c r="AH20" s="11"/>
      <c r="AI20" s="11"/>
      <c r="AJ20" s="11"/>
      <c r="AK20" s="12"/>
      <c r="AL20" s="16">
        <f t="shared" si="11"/>
        <v>0</v>
      </c>
      <c r="AM20" s="11"/>
      <c r="AN20" s="11"/>
      <c r="AO20" s="11"/>
      <c r="AP20" s="12"/>
      <c r="AQ20" s="16">
        <f t="shared" si="12"/>
        <v>0</v>
      </c>
      <c r="AR20" s="11"/>
      <c r="AS20" s="11"/>
      <c r="AT20" s="11"/>
      <c r="AU20" s="12"/>
      <c r="AV20" s="25">
        <f t="shared" si="13"/>
        <v>0</v>
      </c>
    </row>
    <row r="21" spans="1:48" x14ac:dyDescent="0.25">
      <c r="A21" s="10">
        <v>1</v>
      </c>
      <c r="B21" s="64" t="s">
        <v>9</v>
      </c>
      <c r="C21" s="21" t="s">
        <v>56</v>
      </c>
      <c r="D21" s="75"/>
      <c r="E21" s="75"/>
      <c r="F21" s="75"/>
      <c r="G21" s="76"/>
      <c r="H21" s="77">
        <f t="shared" si="3"/>
        <v>0</v>
      </c>
      <c r="I21" s="75"/>
      <c r="J21" s="75"/>
      <c r="K21" s="75"/>
      <c r="L21" s="76"/>
      <c r="M21" s="77">
        <f t="shared" si="0"/>
        <v>0</v>
      </c>
      <c r="N21" s="75"/>
      <c r="O21" s="75"/>
      <c r="P21" s="75"/>
      <c r="Q21" s="76"/>
      <c r="R21" s="77">
        <f t="shared" si="1"/>
        <v>0</v>
      </c>
      <c r="S21" s="75"/>
      <c r="T21" s="75"/>
      <c r="U21" s="75"/>
      <c r="V21" s="76"/>
      <c r="W21" s="77">
        <f t="shared" si="2"/>
        <v>0</v>
      </c>
      <c r="X21" s="11"/>
      <c r="Y21" s="11"/>
      <c r="Z21" s="11"/>
      <c r="AA21" s="12"/>
      <c r="AB21" s="16">
        <f t="shared" si="9"/>
        <v>0</v>
      </c>
      <c r="AC21" s="11"/>
      <c r="AD21" s="11"/>
      <c r="AE21" s="11"/>
      <c r="AF21" s="12"/>
      <c r="AG21" s="16">
        <f t="shared" si="10"/>
        <v>0</v>
      </c>
      <c r="AH21" s="11"/>
      <c r="AI21" s="11"/>
      <c r="AJ21" s="11"/>
      <c r="AK21" s="12"/>
      <c r="AL21" s="16">
        <f t="shared" si="11"/>
        <v>0</v>
      </c>
      <c r="AM21" s="11"/>
      <c r="AN21" s="11"/>
      <c r="AO21" s="11"/>
      <c r="AP21" s="12"/>
      <c r="AQ21" s="16">
        <f t="shared" si="12"/>
        <v>0</v>
      </c>
      <c r="AR21" s="11"/>
      <c r="AS21" s="11"/>
      <c r="AT21" s="11"/>
      <c r="AU21" s="12"/>
      <c r="AV21" s="25">
        <f t="shared" si="13"/>
        <v>0</v>
      </c>
    </row>
    <row r="22" spans="1:48" x14ac:dyDescent="0.25">
      <c r="A22" s="10">
        <v>1</v>
      </c>
      <c r="B22" s="64" t="s">
        <v>10</v>
      </c>
      <c r="C22" s="21" t="s">
        <v>56</v>
      </c>
      <c r="D22" s="75"/>
      <c r="E22" s="75"/>
      <c r="F22" s="75"/>
      <c r="G22" s="76"/>
      <c r="H22" s="77">
        <f t="shared" si="3"/>
        <v>0</v>
      </c>
      <c r="I22" s="75"/>
      <c r="J22" s="75"/>
      <c r="K22" s="75"/>
      <c r="L22" s="76"/>
      <c r="M22" s="77">
        <f t="shared" si="0"/>
        <v>0</v>
      </c>
      <c r="N22" s="75"/>
      <c r="O22" s="75"/>
      <c r="P22" s="75"/>
      <c r="Q22" s="76"/>
      <c r="R22" s="77">
        <f t="shared" si="1"/>
        <v>0</v>
      </c>
      <c r="S22" s="75"/>
      <c r="T22" s="75"/>
      <c r="U22" s="75"/>
      <c r="V22" s="76"/>
      <c r="W22" s="77">
        <f t="shared" si="2"/>
        <v>0</v>
      </c>
      <c r="X22" s="11"/>
      <c r="Y22" s="11"/>
      <c r="Z22" s="11"/>
      <c r="AA22" s="12"/>
      <c r="AB22" s="16">
        <f t="shared" si="9"/>
        <v>0</v>
      </c>
      <c r="AC22" s="11"/>
      <c r="AD22" s="11"/>
      <c r="AE22" s="11"/>
      <c r="AF22" s="12"/>
      <c r="AG22" s="16">
        <f t="shared" si="10"/>
        <v>0</v>
      </c>
      <c r="AH22" s="11"/>
      <c r="AI22" s="11"/>
      <c r="AJ22" s="11"/>
      <c r="AK22" s="12"/>
      <c r="AL22" s="16">
        <f t="shared" si="11"/>
        <v>0</v>
      </c>
      <c r="AM22" s="11"/>
      <c r="AN22" s="11"/>
      <c r="AO22" s="11"/>
      <c r="AP22" s="12"/>
      <c r="AQ22" s="16">
        <f t="shared" si="12"/>
        <v>0</v>
      </c>
      <c r="AR22" s="11"/>
      <c r="AS22" s="11"/>
      <c r="AT22" s="11"/>
      <c r="AU22" s="12"/>
      <c r="AV22" s="25">
        <f t="shared" si="13"/>
        <v>0</v>
      </c>
    </row>
    <row r="23" spans="1:48" x14ac:dyDescent="0.25">
      <c r="A23" s="10">
        <v>1</v>
      </c>
      <c r="B23" s="64" t="s">
        <v>55</v>
      </c>
      <c r="C23" s="21" t="s">
        <v>56</v>
      </c>
      <c r="D23" s="75"/>
      <c r="E23" s="75"/>
      <c r="F23" s="75"/>
      <c r="G23" s="76"/>
      <c r="H23" s="77">
        <f t="shared" si="3"/>
        <v>0</v>
      </c>
      <c r="I23" s="75"/>
      <c r="J23" s="75"/>
      <c r="K23" s="75"/>
      <c r="L23" s="76"/>
      <c r="M23" s="77">
        <f t="shared" si="0"/>
        <v>0</v>
      </c>
      <c r="N23" s="75"/>
      <c r="O23" s="75"/>
      <c r="P23" s="75"/>
      <c r="Q23" s="76"/>
      <c r="R23" s="77">
        <f t="shared" si="1"/>
        <v>0</v>
      </c>
      <c r="S23" s="75"/>
      <c r="T23" s="75"/>
      <c r="U23" s="75"/>
      <c r="V23" s="76"/>
      <c r="W23" s="77">
        <f t="shared" si="2"/>
        <v>0</v>
      </c>
      <c r="X23" s="11"/>
      <c r="Y23" s="11"/>
      <c r="Z23" s="11"/>
      <c r="AA23" s="12"/>
      <c r="AB23" s="16">
        <f t="shared" si="9"/>
        <v>0</v>
      </c>
      <c r="AC23" s="11"/>
      <c r="AD23" s="11"/>
      <c r="AE23" s="11"/>
      <c r="AF23" s="12"/>
      <c r="AG23" s="16">
        <f t="shared" si="10"/>
        <v>0</v>
      </c>
      <c r="AH23" s="11"/>
      <c r="AI23" s="11"/>
      <c r="AJ23" s="11"/>
      <c r="AK23" s="12"/>
      <c r="AL23" s="16">
        <f t="shared" si="11"/>
        <v>0</v>
      </c>
      <c r="AM23" s="11"/>
      <c r="AN23" s="11"/>
      <c r="AO23" s="11"/>
      <c r="AP23" s="12"/>
      <c r="AQ23" s="16">
        <f t="shared" si="12"/>
        <v>0</v>
      </c>
      <c r="AR23" s="11"/>
      <c r="AS23" s="11"/>
      <c r="AT23" s="11"/>
      <c r="AU23" s="12"/>
      <c r="AV23" s="25">
        <f t="shared" si="13"/>
        <v>0</v>
      </c>
    </row>
    <row r="24" spans="1:48" x14ac:dyDescent="0.25">
      <c r="A24" s="10">
        <v>1</v>
      </c>
      <c r="B24" s="65" t="s">
        <v>34</v>
      </c>
      <c r="C24" s="21" t="s">
        <v>56</v>
      </c>
      <c r="D24" s="78"/>
      <c r="E24" s="78"/>
      <c r="F24" s="78"/>
      <c r="G24" s="79"/>
      <c r="H24" s="80">
        <f t="shared" si="3"/>
        <v>0</v>
      </c>
      <c r="I24" s="78"/>
      <c r="J24" s="78"/>
      <c r="K24" s="78"/>
      <c r="L24" s="79"/>
      <c r="M24" s="80">
        <f t="shared" si="0"/>
        <v>0</v>
      </c>
      <c r="N24" s="78"/>
      <c r="O24" s="78"/>
      <c r="P24" s="78"/>
      <c r="Q24" s="79"/>
      <c r="R24" s="80">
        <f t="shared" si="1"/>
        <v>0</v>
      </c>
      <c r="S24" s="78"/>
      <c r="T24" s="78"/>
      <c r="U24" s="78"/>
      <c r="V24" s="79"/>
      <c r="W24" s="80">
        <f t="shared" si="2"/>
        <v>0</v>
      </c>
      <c r="X24" s="13"/>
      <c r="Y24" s="13"/>
      <c r="Z24" s="13"/>
      <c r="AA24" s="14"/>
      <c r="AB24" s="17">
        <f t="shared" si="9"/>
        <v>0</v>
      </c>
      <c r="AC24" s="13"/>
      <c r="AD24" s="13"/>
      <c r="AE24" s="13"/>
      <c r="AF24" s="14"/>
      <c r="AG24" s="17">
        <f t="shared" si="10"/>
        <v>0</v>
      </c>
      <c r="AH24" s="13"/>
      <c r="AI24" s="13"/>
      <c r="AJ24" s="13"/>
      <c r="AK24" s="14"/>
      <c r="AL24" s="17">
        <f t="shared" si="11"/>
        <v>0</v>
      </c>
      <c r="AM24" s="13"/>
      <c r="AN24" s="13"/>
      <c r="AO24" s="13"/>
      <c r="AP24" s="14"/>
      <c r="AQ24" s="17">
        <f t="shared" si="12"/>
        <v>0</v>
      </c>
      <c r="AR24" s="13"/>
      <c r="AS24" s="13"/>
      <c r="AT24" s="13"/>
      <c r="AU24" s="14"/>
      <c r="AV24" s="26">
        <f t="shared" si="13"/>
        <v>0</v>
      </c>
    </row>
    <row r="25" spans="1:48" x14ac:dyDescent="0.25">
      <c r="A25" s="10">
        <v>1</v>
      </c>
      <c r="B25" s="27"/>
      <c r="C25" s="28"/>
      <c r="D25" s="81"/>
      <c r="E25" s="82"/>
      <c r="F25" s="82"/>
      <c r="G25" s="82"/>
      <c r="H25" s="83">
        <f>SUM(H7:H24)</f>
        <v>2</v>
      </c>
      <c r="I25" s="82"/>
      <c r="J25" s="82"/>
      <c r="K25" s="82"/>
      <c r="L25" s="82"/>
      <c r="M25" s="83">
        <f>SUM(M7:M24)</f>
        <v>3</v>
      </c>
      <c r="N25" s="82"/>
      <c r="O25" s="82"/>
      <c r="P25" s="82"/>
      <c r="Q25" s="82"/>
      <c r="R25" s="83">
        <f>SUM(R7:R24)</f>
        <v>4</v>
      </c>
      <c r="S25" s="82"/>
      <c r="T25" s="82"/>
      <c r="U25" s="82"/>
      <c r="V25" s="82"/>
      <c r="W25" s="83">
        <f>SUM(W7:W24)</f>
        <v>2</v>
      </c>
      <c r="X25" s="29"/>
      <c r="Y25" s="29"/>
      <c r="Z25" s="29"/>
      <c r="AA25" s="29"/>
      <c r="AB25" s="30">
        <f>SUM(AB7:AB24)</f>
        <v>0</v>
      </c>
      <c r="AC25" s="29"/>
      <c r="AD25" s="29"/>
      <c r="AE25" s="29"/>
      <c r="AF25" s="29"/>
      <c r="AG25" s="30">
        <f>SUM(AG7:AG24)</f>
        <v>0</v>
      </c>
      <c r="AH25" s="29"/>
      <c r="AI25" s="29"/>
      <c r="AJ25" s="29"/>
      <c r="AK25" s="29"/>
      <c r="AL25" s="30">
        <f>SUM(AL7:AL24)</f>
        <v>0</v>
      </c>
      <c r="AM25" s="29"/>
      <c r="AN25" s="29"/>
      <c r="AO25" s="29"/>
      <c r="AP25" s="29"/>
      <c r="AQ25" s="30">
        <f>SUM(AQ7:AQ24)</f>
        <v>0</v>
      </c>
      <c r="AR25" s="29"/>
      <c r="AS25" s="29"/>
      <c r="AT25" s="29"/>
      <c r="AU25" s="29"/>
      <c r="AV25" s="30">
        <f>SUM(AV7:AV24)</f>
        <v>0</v>
      </c>
    </row>
    <row r="26" spans="1:48" x14ac:dyDescent="0.25">
      <c r="A26" s="10">
        <v>1</v>
      </c>
      <c r="B26" s="115" t="str">
        <f>"Буква (или иное название) класса "&amp;A28&amp;":"</f>
        <v>Буква (или иное название) класса 2:</v>
      </c>
      <c r="C26" s="116"/>
      <c r="D26" s="106">
        <v>2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</row>
    <row r="27" spans="1:48" s="10" customFormat="1" x14ac:dyDescent="0.25">
      <c r="A27" s="10">
        <v>1</v>
      </c>
      <c r="B27" s="115" t="str">
        <f>"Буква (или иное название) класса "&amp;A315&amp;":"</f>
        <v>Буква (или иное название) класса 15:</v>
      </c>
      <c r="C27" s="116"/>
      <c r="D27" s="106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</row>
    <row r="28" spans="1:48" x14ac:dyDescent="0.25">
      <c r="A28" s="10">
        <f>A6+1</f>
        <v>2</v>
      </c>
      <c r="B28" s="3" t="s">
        <v>0</v>
      </c>
      <c r="C28" s="21" t="s">
        <v>56</v>
      </c>
      <c r="D28" s="75"/>
      <c r="E28" s="75"/>
      <c r="F28" s="75"/>
      <c r="G28" s="76"/>
      <c r="H28" s="77">
        <f t="shared" ref="H28:H47" si="14">COUNTA(D28:G28)</f>
        <v>0</v>
      </c>
      <c r="I28" s="75"/>
      <c r="J28" s="75"/>
      <c r="K28" s="75"/>
      <c r="L28" s="76"/>
      <c r="M28" s="77">
        <f t="shared" ref="M28:M47" si="15">COUNTA(I28:L28)</f>
        <v>0</v>
      </c>
      <c r="N28" s="75"/>
      <c r="O28" s="75"/>
      <c r="P28" s="75"/>
      <c r="Q28" s="76"/>
      <c r="R28" s="77">
        <f t="shared" ref="R28:R47" si="16">COUNTA(N28:Q28)</f>
        <v>0</v>
      </c>
      <c r="S28" s="75"/>
      <c r="T28" s="75"/>
      <c r="U28" s="75"/>
      <c r="V28" s="76"/>
      <c r="W28" s="77">
        <f t="shared" ref="W28:W47" si="17">COUNTA(S28:V28)</f>
        <v>0</v>
      </c>
      <c r="X28" s="11"/>
      <c r="Y28" s="11"/>
      <c r="Z28" s="11"/>
      <c r="AA28" s="12"/>
      <c r="AB28" s="16">
        <f t="shared" ref="AB28:AB47" si="18">COUNTA(X28:AA28)</f>
        <v>0</v>
      </c>
      <c r="AC28" s="11"/>
      <c r="AD28" s="11"/>
      <c r="AE28" s="11"/>
      <c r="AF28" s="12"/>
      <c r="AG28" s="16">
        <f t="shared" ref="AG28:AG47" si="19">COUNTA(AC28:AF28)</f>
        <v>0</v>
      </c>
      <c r="AH28" s="11"/>
      <c r="AI28" s="11"/>
      <c r="AJ28" s="11"/>
      <c r="AK28" s="12"/>
      <c r="AL28" s="16">
        <f t="shared" ref="AL28:AL47" si="20">COUNTA(AH28:AK28)</f>
        <v>0</v>
      </c>
      <c r="AM28" s="11"/>
      <c r="AN28" s="11"/>
      <c r="AO28" s="11"/>
      <c r="AP28" s="12"/>
      <c r="AQ28" s="16">
        <f t="shared" ref="AQ28:AQ47" si="21">COUNTA(AM28:AP28)</f>
        <v>0</v>
      </c>
      <c r="AR28" s="11"/>
      <c r="AS28" s="11"/>
      <c r="AT28" s="11"/>
      <c r="AU28" s="12"/>
      <c r="AV28" s="25">
        <f t="shared" ref="AV28:AV47" si="22">COUNTA(AR28:AU28)</f>
        <v>0</v>
      </c>
    </row>
    <row r="29" spans="1:48" x14ac:dyDescent="0.25">
      <c r="A29" s="10">
        <f t="shared" ref="A29:A93" si="23">A7+1</f>
        <v>2</v>
      </c>
      <c r="B29" s="3" t="s">
        <v>45</v>
      </c>
      <c r="C29" s="21" t="s">
        <v>56</v>
      </c>
      <c r="D29" s="75"/>
      <c r="E29" s="75"/>
      <c r="F29" s="75"/>
      <c r="G29" s="76"/>
      <c r="H29" s="77">
        <f t="shared" si="14"/>
        <v>0</v>
      </c>
      <c r="I29" s="75"/>
      <c r="J29" s="75"/>
      <c r="K29" s="75"/>
      <c r="L29" s="76"/>
      <c r="M29" s="77">
        <f t="shared" si="15"/>
        <v>0</v>
      </c>
      <c r="N29" s="75"/>
      <c r="O29" s="75"/>
      <c r="P29" s="75"/>
      <c r="Q29" s="76"/>
      <c r="R29" s="77">
        <f t="shared" si="16"/>
        <v>0</v>
      </c>
      <c r="S29" s="75"/>
      <c r="T29" s="75"/>
      <c r="U29" s="75"/>
      <c r="V29" s="76"/>
      <c r="W29" s="77">
        <f t="shared" si="17"/>
        <v>0</v>
      </c>
      <c r="X29" s="11"/>
      <c r="Y29" s="11"/>
      <c r="Z29" s="11"/>
      <c r="AA29" s="12"/>
      <c r="AB29" s="16">
        <f t="shared" si="18"/>
        <v>0</v>
      </c>
      <c r="AC29" s="11"/>
      <c r="AD29" s="11"/>
      <c r="AE29" s="11"/>
      <c r="AF29" s="12"/>
      <c r="AG29" s="16">
        <f t="shared" si="19"/>
        <v>0</v>
      </c>
      <c r="AH29" s="11"/>
      <c r="AI29" s="11"/>
      <c r="AJ29" s="11"/>
      <c r="AK29" s="12"/>
      <c r="AL29" s="16">
        <f t="shared" si="20"/>
        <v>0</v>
      </c>
      <c r="AM29" s="11"/>
      <c r="AN29" s="11"/>
      <c r="AO29" s="11"/>
      <c r="AP29" s="12"/>
      <c r="AQ29" s="16">
        <f t="shared" si="21"/>
        <v>0</v>
      </c>
      <c r="AR29" s="11"/>
      <c r="AS29" s="11"/>
      <c r="AT29" s="11"/>
      <c r="AU29" s="12"/>
      <c r="AV29" s="25">
        <f t="shared" si="22"/>
        <v>0</v>
      </c>
    </row>
    <row r="30" spans="1:48" x14ac:dyDescent="0.25">
      <c r="A30" s="10">
        <f t="shared" si="23"/>
        <v>2</v>
      </c>
      <c r="B30" s="3" t="s">
        <v>2</v>
      </c>
      <c r="C30" s="21" t="s">
        <v>56</v>
      </c>
      <c r="D30" s="75"/>
      <c r="E30" s="75"/>
      <c r="F30" s="75"/>
      <c r="G30" s="76"/>
      <c r="H30" s="77">
        <f t="shared" si="14"/>
        <v>0</v>
      </c>
      <c r="I30" s="75"/>
      <c r="J30" s="75"/>
      <c r="K30" s="75"/>
      <c r="L30" s="76"/>
      <c r="M30" s="77">
        <f t="shared" si="15"/>
        <v>0</v>
      </c>
      <c r="N30" s="75"/>
      <c r="O30" s="75"/>
      <c r="P30" s="75"/>
      <c r="Q30" s="76"/>
      <c r="R30" s="77">
        <f t="shared" si="16"/>
        <v>0</v>
      </c>
      <c r="S30" s="75"/>
      <c r="T30" s="75"/>
      <c r="U30" s="75"/>
      <c r="V30" s="76"/>
      <c r="W30" s="77">
        <f t="shared" si="17"/>
        <v>0</v>
      </c>
      <c r="X30" s="11"/>
      <c r="Y30" s="11"/>
      <c r="Z30" s="11"/>
      <c r="AA30" s="12"/>
      <c r="AB30" s="16">
        <f t="shared" si="18"/>
        <v>0</v>
      </c>
      <c r="AC30" s="11"/>
      <c r="AD30" s="11"/>
      <c r="AE30" s="11"/>
      <c r="AF30" s="12"/>
      <c r="AG30" s="16">
        <f t="shared" si="19"/>
        <v>0</v>
      </c>
      <c r="AH30" s="11"/>
      <c r="AI30" s="11"/>
      <c r="AJ30" s="11"/>
      <c r="AK30" s="12"/>
      <c r="AL30" s="16">
        <f t="shared" si="20"/>
        <v>0</v>
      </c>
      <c r="AM30" s="11"/>
      <c r="AN30" s="11"/>
      <c r="AO30" s="11"/>
      <c r="AP30" s="12"/>
      <c r="AQ30" s="16">
        <f t="shared" si="21"/>
        <v>0</v>
      </c>
      <c r="AR30" s="11"/>
      <c r="AS30" s="11"/>
      <c r="AT30" s="11"/>
      <c r="AU30" s="12"/>
      <c r="AV30" s="25">
        <f t="shared" si="22"/>
        <v>0</v>
      </c>
    </row>
    <row r="31" spans="1:48" x14ac:dyDescent="0.25">
      <c r="A31" s="10">
        <f t="shared" si="23"/>
        <v>2</v>
      </c>
      <c r="B31" s="3" t="s">
        <v>46</v>
      </c>
      <c r="C31" s="21" t="s">
        <v>56</v>
      </c>
      <c r="D31" s="75"/>
      <c r="E31" s="75"/>
      <c r="F31" s="75"/>
      <c r="G31" s="76"/>
      <c r="H31" s="77">
        <f t="shared" si="14"/>
        <v>0</v>
      </c>
      <c r="I31" s="75"/>
      <c r="J31" s="75"/>
      <c r="K31" s="75"/>
      <c r="L31" s="76"/>
      <c r="M31" s="77">
        <f t="shared" si="15"/>
        <v>0</v>
      </c>
      <c r="N31" s="75"/>
      <c r="O31" s="75"/>
      <c r="P31" s="75"/>
      <c r="Q31" s="76"/>
      <c r="R31" s="77">
        <f t="shared" si="16"/>
        <v>0</v>
      </c>
      <c r="S31" s="75"/>
      <c r="T31" s="75"/>
      <c r="U31" s="75"/>
      <c r="V31" s="76"/>
      <c r="W31" s="77">
        <f t="shared" si="17"/>
        <v>0</v>
      </c>
      <c r="X31" s="11"/>
      <c r="Y31" s="11"/>
      <c r="Z31" s="11"/>
      <c r="AA31" s="12"/>
      <c r="AB31" s="16">
        <f t="shared" si="18"/>
        <v>0</v>
      </c>
      <c r="AC31" s="11"/>
      <c r="AD31" s="11"/>
      <c r="AE31" s="11"/>
      <c r="AF31" s="12"/>
      <c r="AG31" s="16">
        <f t="shared" si="19"/>
        <v>0</v>
      </c>
      <c r="AH31" s="11"/>
      <c r="AI31" s="11"/>
      <c r="AJ31" s="11"/>
      <c r="AK31" s="12"/>
      <c r="AL31" s="16">
        <f t="shared" si="20"/>
        <v>0</v>
      </c>
      <c r="AM31" s="11"/>
      <c r="AN31" s="11"/>
      <c r="AO31" s="11"/>
      <c r="AP31" s="12"/>
      <c r="AQ31" s="16">
        <f t="shared" si="21"/>
        <v>0</v>
      </c>
      <c r="AR31" s="11"/>
      <c r="AS31" s="11"/>
      <c r="AT31" s="11"/>
      <c r="AU31" s="12"/>
      <c r="AV31" s="25">
        <f t="shared" si="22"/>
        <v>0</v>
      </c>
    </row>
    <row r="32" spans="1:48" x14ac:dyDescent="0.25">
      <c r="A32" s="10">
        <f t="shared" si="23"/>
        <v>2</v>
      </c>
      <c r="B32" s="3" t="s">
        <v>4</v>
      </c>
      <c r="C32" s="21" t="s">
        <v>56</v>
      </c>
      <c r="D32" s="75"/>
      <c r="E32" s="75"/>
      <c r="F32" s="75"/>
      <c r="G32" s="76"/>
      <c r="H32" s="77">
        <f t="shared" si="14"/>
        <v>0</v>
      </c>
      <c r="I32" s="75"/>
      <c r="J32" s="75"/>
      <c r="K32" s="75"/>
      <c r="L32" s="76"/>
      <c r="M32" s="77">
        <f t="shared" si="15"/>
        <v>0</v>
      </c>
      <c r="N32" s="75"/>
      <c r="O32" s="75"/>
      <c r="P32" s="75"/>
      <c r="Q32" s="76"/>
      <c r="R32" s="77">
        <f t="shared" si="16"/>
        <v>0</v>
      </c>
      <c r="S32" s="75"/>
      <c r="T32" s="75"/>
      <c r="U32" s="75"/>
      <c r="V32" s="76"/>
      <c r="W32" s="77">
        <f t="shared" si="17"/>
        <v>0</v>
      </c>
      <c r="X32" s="11"/>
      <c r="Y32" s="11"/>
      <c r="Z32" s="11"/>
      <c r="AA32" s="12"/>
      <c r="AB32" s="16">
        <f t="shared" si="18"/>
        <v>0</v>
      </c>
      <c r="AC32" s="11"/>
      <c r="AD32" s="11"/>
      <c r="AE32" s="11"/>
      <c r="AF32" s="12"/>
      <c r="AG32" s="16">
        <f t="shared" si="19"/>
        <v>0</v>
      </c>
      <c r="AH32" s="11"/>
      <c r="AI32" s="11"/>
      <c r="AJ32" s="11"/>
      <c r="AK32" s="12"/>
      <c r="AL32" s="16">
        <f t="shared" si="20"/>
        <v>0</v>
      </c>
      <c r="AM32" s="11"/>
      <c r="AN32" s="11"/>
      <c r="AO32" s="11"/>
      <c r="AP32" s="12"/>
      <c r="AQ32" s="16">
        <f t="shared" si="21"/>
        <v>0</v>
      </c>
      <c r="AR32" s="11"/>
      <c r="AS32" s="11"/>
      <c r="AT32" s="11"/>
      <c r="AU32" s="12"/>
      <c r="AV32" s="25">
        <f t="shared" si="22"/>
        <v>0</v>
      </c>
    </row>
    <row r="33" spans="1:48" x14ac:dyDescent="0.25">
      <c r="A33" s="10">
        <f t="shared" si="23"/>
        <v>2</v>
      </c>
      <c r="B33" s="3" t="s">
        <v>47</v>
      </c>
      <c r="C33" s="21" t="s">
        <v>56</v>
      </c>
      <c r="D33" s="75"/>
      <c r="E33" s="75"/>
      <c r="F33" s="75"/>
      <c r="G33" s="76"/>
      <c r="H33" s="77">
        <f t="shared" si="14"/>
        <v>0</v>
      </c>
      <c r="I33" s="75"/>
      <c r="J33" s="75"/>
      <c r="K33" s="75"/>
      <c r="L33" s="76"/>
      <c r="M33" s="77">
        <f t="shared" si="15"/>
        <v>0</v>
      </c>
      <c r="N33" s="75"/>
      <c r="O33" s="75"/>
      <c r="P33" s="75"/>
      <c r="Q33" s="76"/>
      <c r="R33" s="77">
        <f t="shared" si="16"/>
        <v>0</v>
      </c>
      <c r="S33" s="75"/>
      <c r="T33" s="75"/>
      <c r="U33" s="75"/>
      <c r="V33" s="76"/>
      <c r="W33" s="77">
        <f t="shared" si="17"/>
        <v>0</v>
      </c>
      <c r="X33" s="11"/>
      <c r="Y33" s="11"/>
      <c r="Z33" s="11"/>
      <c r="AA33" s="12"/>
      <c r="AB33" s="16">
        <f t="shared" si="18"/>
        <v>0</v>
      </c>
      <c r="AC33" s="11"/>
      <c r="AD33" s="11"/>
      <c r="AE33" s="11"/>
      <c r="AF33" s="12"/>
      <c r="AG33" s="16">
        <f t="shared" si="19"/>
        <v>0</v>
      </c>
      <c r="AH33" s="11"/>
      <c r="AI33" s="11"/>
      <c r="AJ33" s="11"/>
      <c r="AK33" s="12"/>
      <c r="AL33" s="16">
        <f t="shared" si="20"/>
        <v>0</v>
      </c>
      <c r="AM33" s="11"/>
      <c r="AN33" s="11"/>
      <c r="AO33" s="11"/>
      <c r="AP33" s="12"/>
      <c r="AQ33" s="16">
        <f t="shared" si="21"/>
        <v>0</v>
      </c>
      <c r="AR33" s="11"/>
      <c r="AS33" s="11"/>
      <c r="AT33" s="11"/>
      <c r="AU33" s="12"/>
      <c r="AV33" s="25">
        <f t="shared" si="22"/>
        <v>0</v>
      </c>
    </row>
    <row r="34" spans="1:48" x14ac:dyDescent="0.25">
      <c r="A34" s="10">
        <f t="shared" si="23"/>
        <v>2</v>
      </c>
      <c r="B34" s="3" t="s">
        <v>5</v>
      </c>
      <c r="C34" s="21" t="s">
        <v>56</v>
      </c>
      <c r="D34" s="75"/>
      <c r="E34" s="75"/>
      <c r="F34" s="75"/>
      <c r="G34" s="76"/>
      <c r="H34" s="77">
        <f t="shared" si="14"/>
        <v>0</v>
      </c>
      <c r="I34" s="75"/>
      <c r="J34" s="75"/>
      <c r="K34" s="75"/>
      <c r="L34" s="76"/>
      <c r="M34" s="77">
        <f t="shared" si="15"/>
        <v>0</v>
      </c>
      <c r="N34" s="75"/>
      <c r="O34" s="75"/>
      <c r="P34" s="75"/>
      <c r="Q34" s="76"/>
      <c r="R34" s="77">
        <f t="shared" si="16"/>
        <v>0</v>
      </c>
      <c r="S34" s="75"/>
      <c r="T34" s="75"/>
      <c r="U34" s="75"/>
      <c r="V34" s="76"/>
      <c r="W34" s="77">
        <f t="shared" si="17"/>
        <v>0</v>
      </c>
      <c r="X34" s="11"/>
      <c r="Y34" s="11"/>
      <c r="Z34" s="11"/>
      <c r="AA34" s="12"/>
      <c r="AB34" s="16">
        <f t="shared" si="18"/>
        <v>0</v>
      </c>
      <c r="AC34" s="11"/>
      <c r="AD34" s="11"/>
      <c r="AE34" s="11"/>
      <c r="AF34" s="12"/>
      <c r="AG34" s="16">
        <f t="shared" si="19"/>
        <v>0</v>
      </c>
      <c r="AH34" s="11"/>
      <c r="AI34" s="11"/>
      <c r="AJ34" s="11"/>
      <c r="AK34" s="12"/>
      <c r="AL34" s="16">
        <f t="shared" si="20"/>
        <v>0</v>
      </c>
      <c r="AM34" s="11"/>
      <c r="AN34" s="11"/>
      <c r="AO34" s="11"/>
      <c r="AP34" s="12"/>
      <c r="AQ34" s="16">
        <f t="shared" si="21"/>
        <v>0</v>
      </c>
      <c r="AR34" s="11"/>
      <c r="AS34" s="11"/>
      <c r="AT34" s="11"/>
      <c r="AU34" s="12"/>
      <c r="AV34" s="25">
        <f t="shared" si="22"/>
        <v>0</v>
      </c>
    </row>
    <row r="35" spans="1:48" x14ac:dyDescent="0.25">
      <c r="A35" s="10">
        <f t="shared" si="23"/>
        <v>2</v>
      </c>
      <c r="B35" s="3" t="s">
        <v>48</v>
      </c>
      <c r="C35" s="21" t="s">
        <v>56</v>
      </c>
      <c r="D35" s="75"/>
      <c r="E35" s="75"/>
      <c r="F35" s="75"/>
      <c r="G35" s="76"/>
      <c r="H35" s="77">
        <f t="shared" si="14"/>
        <v>0</v>
      </c>
      <c r="I35" s="75"/>
      <c r="J35" s="75"/>
      <c r="K35" s="75"/>
      <c r="L35" s="76"/>
      <c r="M35" s="77">
        <f t="shared" si="15"/>
        <v>0</v>
      </c>
      <c r="N35" s="75"/>
      <c r="O35" s="75"/>
      <c r="P35" s="75"/>
      <c r="Q35" s="76"/>
      <c r="R35" s="77">
        <f t="shared" si="16"/>
        <v>0</v>
      </c>
      <c r="S35" s="75"/>
      <c r="T35" s="75"/>
      <c r="U35" s="75"/>
      <c r="V35" s="76"/>
      <c r="W35" s="77">
        <f t="shared" si="17"/>
        <v>0</v>
      </c>
      <c r="X35" s="11"/>
      <c r="Y35" s="11"/>
      <c r="Z35" s="11"/>
      <c r="AA35" s="12"/>
      <c r="AB35" s="16">
        <f t="shared" si="18"/>
        <v>0</v>
      </c>
      <c r="AC35" s="11"/>
      <c r="AD35" s="11"/>
      <c r="AE35" s="11"/>
      <c r="AF35" s="12"/>
      <c r="AG35" s="16">
        <f t="shared" si="19"/>
        <v>0</v>
      </c>
      <c r="AH35" s="11"/>
      <c r="AI35" s="11"/>
      <c r="AJ35" s="11"/>
      <c r="AK35" s="12"/>
      <c r="AL35" s="16">
        <f t="shared" si="20"/>
        <v>0</v>
      </c>
      <c r="AM35" s="11"/>
      <c r="AN35" s="11"/>
      <c r="AO35" s="11"/>
      <c r="AP35" s="12"/>
      <c r="AQ35" s="16">
        <f t="shared" si="21"/>
        <v>0</v>
      </c>
      <c r="AR35" s="11"/>
      <c r="AS35" s="11"/>
      <c r="AT35" s="11"/>
      <c r="AU35" s="12"/>
      <c r="AV35" s="25">
        <f t="shared" si="22"/>
        <v>0</v>
      </c>
    </row>
    <row r="36" spans="1:48" x14ac:dyDescent="0.25">
      <c r="A36" s="10">
        <f t="shared" si="23"/>
        <v>2</v>
      </c>
      <c r="B36" s="3" t="s">
        <v>49</v>
      </c>
      <c r="C36" s="21" t="s">
        <v>56</v>
      </c>
      <c r="D36" s="75"/>
      <c r="E36" s="75"/>
      <c r="F36" s="75"/>
      <c r="G36" s="76"/>
      <c r="H36" s="77">
        <f t="shared" si="14"/>
        <v>0</v>
      </c>
      <c r="I36" s="75"/>
      <c r="J36" s="75"/>
      <c r="K36" s="75"/>
      <c r="L36" s="76"/>
      <c r="M36" s="77">
        <f t="shared" si="15"/>
        <v>0</v>
      </c>
      <c r="N36" s="75"/>
      <c r="O36" s="75"/>
      <c r="P36" s="75"/>
      <c r="Q36" s="76"/>
      <c r="R36" s="77">
        <f t="shared" si="16"/>
        <v>0</v>
      </c>
      <c r="S36" s="75"/>
      <c r="T36" s="75"/>
      <c r="U36" s="75"/>
      <c r="V36" s="76"/>
      <c r="W36" s="77">
        <f t="shared" si="17"/>
        <v>0</v>
      </c>
      <c r="X36" s="11"/>
      <c r="Y36" s="11"/>
      <c r="Z36" s="11"/>
      <c r="AA36" s="12"/>
      <c r="AB36" s="16">
        <f t="shared" si="18"/>
        <v>0</v>
      </c>
      <c r="AC36" s="11"/>
      <c r="AD36" s="11"/>
      <c r="AE36" s="11"/>
      <c r="AF36" s="12"/>
      <c r="AG36" s="16">
        <f t="shared" si="19"/>
        <v>0</v>
      </c>
      <c r="AH36" s="11"/>
      <c r="AI36" s="11"/>
      <c r="AJ36" s="11"/>
      <c r="AK36" s="12"/>
      <c r="AL36" s="16">
        <f t="shared" si="20"/>
        <v>0</v>
      </c>
      <c r="AM36" s="11"/>
      <c r="AN36" s="11"/>
      <c r="AO36" s="11"/>
      <c r="AP36" s="12"/>
      <c r="AQ36" s="16">
        <f t="shared" si="21"/>
        <v>0</v>
      </c>
      <c r="AR36" s="11"/>
      <c r="AS36" s="11"/>
      <c r="AT36" s="11"/>
      <c r="AU36" s="12"/>
      <c r="AV36" s="25">
        <f t="shared" si="22"/>
        <v>0</v>
      </c>
    </row>
    <row r="37" spans="1:48" x14ac:dyDescent="0.25">
      <c r="A37" s="10">
        <f t="shared" si="23"/>
        <v>2</v>
      </c>
      <c r="B37" s="3" t="s">
        <v>50</v>
      </c>
      <c r="C37" s="21" t="s">
        <v>56</v>
      </c>
      <c r="D37" s="75"/>
      <c r="E37" s="75"/>
      <c r="F37" s="75"/>
      <c r="G37" s="76"/>
      <c r="H37" s="77">
        <f t="shared" si="14"/>
        <v>0</v>
      </c>
      <c r="I37" s="75"/>
      <c r="J37" s="75"/>
      <c r="K37" s="75"/>
      <c r="L37" s="76"/>
      <c r="M37" s="77">
        <f t="shared" si="15"/>
        <v>0</v>
      </c>
      <c r="N37" s="75"/>
      <c r="O37" s="75"/>
      <c r="P37" s="75"/>
      <c r="Q37" s="76"/>
      <c r="R37" s="77">
        <f t="shared" si="16"/>
        <v>0</v>
      </c>
      <c r="S37" s="75"/>
      <c r="T37" s="75"/>
      <c r="U37" s="75"/>
      <c r="V37" s="76"/>
      <c r="W37" s="77">
        <f t="shared" si="17"/>
        <v>0</v>
      </c>
      <c r="X37" s="11"/>
      <c r="Y37" s="11"/>
      <c r="Z37" s="11"/>
      <c r="AA37" s="12"/>
      <c r="AB37" s="16">
        <f t="shared" si="18"/>
        <v>0</v>
      </c>
      <c r="AC37" s="11"/>
      <c r="AD37" s="11"/>
      <c r="AE37" s="11"/>
      <c r="AF37" s="12"/>
      <c r="AG37" s="16">
        <f t="shared" si="19"/>
        <v>0</v>
      </c>
      <c r="AH37" s="11"/>
      <c r="AI37" s="11"/>
      <c r="AJ37" s="11"/>
      <c r="AK37" s="12"/>
      <c r="AL37" s="16">
        <f t="shared" si="20"/>
        <v>0</v>
      </c>
      <c r="AM37" s="11"/>
      <c r="AN37" s="11"/>
      <c r="AO37" s="11"/>
      <c r="AP37" s="12"/>
      <c r="AQ37" s="16">
        <f t="shared" si="21"/>
        <v>0</v>
      </c>
      <c r="AR37" s="11"/>
      <c r="AS37" s="11"/>
      <c r="AT37" s="11"/>
      <c r="AU37" s="12"/>
      <c r="AV37" s="25">
        <f t="shared" si="22"/>
        <v>0</v>
      </c>
    </row>
    <row r="38" spans="1:48" x14ac:dyDescent="0.25">
      <c r="A38" s="10">
        <f t="shared" si="23"/>
        <v>2</v>
      </c>
      <c r="B38" s="3" t="s">
        <v>51</v>
      </c>
      <c r="C38" s="21" t="s">
        <v>56</v>
      </c>
      <c r="D38" s="75"/>
      <c r="E38" s="75"/>
      <c r="F38" s="75"/>
      <c r="G38" s="76"/>
      <c r="H38" s="77">
        <f t="shared" si="14"/>
        <v>0</v>
      </c>
      <c r="I38" s="75"/>
      <c r="J38" s="75"/>
      <c r="K38" s="75"/>
      <c r="L38" s="76"/>
      <c r="M38" s="77">
        <f t="shared" si="15"/>
        <v>0</v>
      </c>
      <c r="N38" s="75"/>
      <c r="O38" s="75"/>
      <c r="P38" s="75"/>
      <c r="Q38" s="76"/>
      <c r="R38" s="77">
        <f t="shared" si="16"/>
        <v>0</v>
      </c>
      <c r="S38" s="75"/>
      <c r="T38" s="75"/>
      <c r="U38" s="75"/>
      <c r="V38" s="76"/>
      <c r="W38" s="77">
        <f t="shared" si="17"/>
        <v>0</v>
      </c>
      <c r="X38" s="11"/>
      <c r="Y38" s="11"/>
      <c r="Z38" s="11"/>
      <c r="AA38" s="12"/>
      <c r="AB38" s="16">
        <f t="shared" si="18"/>
        <v>0</v>
      </c>
      <c r="AC38" s="11"/>
      <c r="AD38" s="11"/>
      <c r="AE38" s="11"/>
      <c r="AF38" s="12"/>
      <c r="AG38" s="16">
        <f t="shared" si="19"/>
        <v>0</v>
      </c>
      <c r="AH38" s="11"/>
      <c r="AI38" s="11"/>
      <c r="AJ38" s="11"/>
      <c r="AK38" s="12"/>
      <c r="AL38" s="16">
        <f t="shared" si="20"/>
        <v>0</v>
      </c>
      <c r="AM38" s="11"/>
      <c r="AN38" s="11"/>
      <c r="AO38" s="11"/>
      <c r="AP38" s="12"/>
      <c r="AQ38" s="16">
        <f t="shared" si="21"/>
        <v>0</v>
      </c>
      <c r="AR38" s="11"/>
      <c r="AS38" s="11"/>
      <c r="AT38" s="11"/>
      <c r="AU38" s="12"/>
      <c r="AV38" s="25">
        <f t="shared" si="22"/>
        <v>0</v>
      </c>
    </row>
    <row r="39" spans="1:48" x14ac:dyDescent="0.25">
      <c r="A39" s="10"/>
      <c r="B39" s="3" t="s">
        <v>52</v>
      </c>
      <c r="C39" s="21" t="s">
        <v>56</v>
      </c>
      <c r="D39" s="75"/>
      <c r="E39" s="75"/>
      <c r="F39" s="75"/>
      <c r="G39" s="76"/>
      <c r="H39" s="77">
        <f t="shared" si="14"/>
        <v>0</v>
      </c>
      <c r="I39" s="75"/>
      <c r="J39" s="75"/>
      <c r="K39" s="75"/>
      <c r="L39" s="76"/>
      <c r="M39" s="77">
        <f t="shared" si="15"/>
        <v>0</v>
      </c>
      <c r="N39" s="75"/>
      <c r="O39" s="75"/>
      <c r="P39" s="75"/>
      <c r="Q39" s="76"/>
      <c r="R39" s="77">
        <f t="shared" si="16"/>
        <v>0</v>
      </c>
      <c r="S39" s="75"/>
      <c r="T39" s="75"/>
      <c r="U39" s="75"/>
      <c r="V39" s="76"/>
      <c r="W39" s="77">
        <f t="shared" si="17"/>
        <v>0</v>
      </c>
      <c r="X39" s="11"/>
      <c r="Y39" s="11"/>
      <c r="Z39" s="11"/>
      <c r="AA39" s="12"/>
      <c r="AB39" s="16">
        <f t="shared" si="18"/>
        <v>0</v>
      </c>
      <c r="AC39" s="11"/>
      <c r="AD39" s="11"/>
      <c r="AE39" s="11"/>
      <c r="AF39" s="12"/>
      <c r="AG39" s="16">
        <f t="shared" si="19"/>
        <v>0</v>
      </c>
      <c r="AH39" s="11"/>
      <c r="AI39" s="11"/>
      <c r="AJ39" s="11"/>
      <c r="AK39" s="12"/>
      <c r="AL39" s="16">
        <f t="shared" si="20"/>
        <v>0</v>
      </c>
      <c r="AM39" s="11"/>
      <c r="AN39" s="11"/>
      <c r="AO39" s="11"/>
      <c r="AP39" s="12"/>
      <c r="AQ39" s="16">
        <f t="shared" si="21"/>
        <v>0</v>
      </c>
      <c r="AR39" s="11"/>
      <c r="AS39" s="11"/>
      <c r="AT39" s="11"/>
      <c r="AU39" s="12"/>
      <c r="AV39" s="25">
        <f t="shared" si="22"/>
        <v>0</v>
      </c>
    </row>
    <row r="40" spans="1:48" x14ac:dyDescent="0.25">
      <c r="A40" s="10">
        <f t="shared" ref="A40:A61" si="24">A17+1</f>
        <v>2</v>
      </c>
      <c r="B40" s="3" t="s">
        <v>53</v>
      </c>
      <c r="C40" s="21" t="s">
        <v>56</v>
      </c>
      <c r="D40" s="75"/>
      <c r="E40" s="75"/>
      <c r="F40" s="75"/>
      <c r="G40" s="76"/>
      <c r="H40" s="77">
        <f t="shared" si="14"/>
        <v>0</v>
      </c>
      <c r="I40" s="75"/>
      <c r="J40" s="75"/>
      <c r="K40" s="75"/>
      <c r="L40" s="76"/>
      <c r="M40" s="77">
        <f t="shared" si="15"/>
        <v>0</v>
      </c>
      <c r="N40" s="75"/>
      <c r="O40" s="75"/>
      <c r="P40" s="75"/>
      <c r="Q40" s="76"/>
      <c r="R40" s="77">
        <f t="shared" si="16"/>
        <v>0</v>
      </c>
      <c r="S40" s="75"/>
      <c r="T40" s="75"/>
      <c r="U40" s="75"/>
      <c r="V40" s="76"/>
      <c r="W40" s="77">
        <f t="shared" si="17"/>
        <v>0</v>
      </c>
      <c r="X40" s="11"/>
      <c r="Y40" s="11"/>
      <c r="Z40" s="11"/>
      <c r="AA40" s="12"/>
      <c r="AB40" s="16">
        <f t="shared" si="18"/>
        <v>0</v>
      </c>
      <c r="AC40" s="11"/>
      <c r="AD40" s="11"/>
      <c r="AE40" s="11"/>
      <c r="AF40" s="12"/>
      <c r="AG40" s="16">
        <f t="shared" si="19"/>
        <v>0</v>
      </c>
      <c r="AH40" s="11"/>
      <c r="AI40" s="11"/>
      <c r="AJ40" s="11"/>
      <c r="AK40" s="12"/>
      <c r="AL40" s="16">
        <f t="shared" si="20"/>
        <v>0</v>
      </c>
      <c r="AM40" s="11"/>
      <c r="AN40" s="11"/>
      <c r="AO40" s="11"/>
      <c r="AP40" s="12"/>
      <c r="AQ40" s="16">
        <f t="shared" si="21"/>
        <v>0</v>
      </c>
      <c r="AR40" s="11"/>
      <c r="AS40" s="11"/>
      <c r="AT40" s="11"/>
      <c r="AU40" s="12"/>
      <c r="AV40" s="25">
        <f t="shared" si="22"/>
        <v>0</v>
      </c>
    </row>
    <row r="41" spans="1:48" x14ac:dyDescent="0.25">
      <c r="A41" s="10">
        <f t="shared" si="24"/>
        <v>2</v>
      </c>
      <c r="B41" s="3" t="s">
        <v>54</v>
      </c>
      <c r="C41" s="21" t="s">
        <v>56</v>
      </c>
      <c r="D41" s="75"/>
      <c r="E41" s="75"/>
      <c r="F41" s="75"/>
      <c r="G41" s="76"/>
      <c r="H41" s="77">
        <f t="shared" si="14"/>
        <v>0</v>
      </c>
      <c r="I41" s="75"/>
      <c r="J41" s="75"/>
      <c r="K41" s="75"/>
      <c r="L41" s="76"/>
      <c r="M41" s="77">
        <f t="shared" si="15"/>
        <v>0</v>
      </c>
      <c r="N41" s="75"/>
      <c r="O41" s="75"/>
      <c r="P41" s="75"/>
      <c r="Q41" s="76"/>
      <c r="R41" s="77">
        <f t="shared" si="16"/>
        <v>0</v>
      </c>
      <c r="S41" s="75"/>
      <c r="T41" s="75"/>
      <c r="U41" s="75"/>
      <c r="V41" s="76"/>
      <c r="W41" s="77">
        <f t="shared" si="17"/>
        <v>0</v>
      </c>
      <c r="X41" s="11"/>
      <c r="Y41" s="11"/>
      <c r="Z41" s="11"/>
      <c r="AA41" s="12"/>
      <c r="AB41" s="16">
        <f t="shared" si="18"/>
        <v>0</v>
      </c>
      <c r="AC41" s="11"/>
      <c r="AD41" s="11"/>
      <c r="AE41" s="11"/>
      <c r="AF41" s="12"/>
      <c r="AG41" s="16">
        <f t="shared" si="19"/>
        <v>0</v>
      </c>
      <c r="AH41" s="11"/>
      <c r="AI41" s="11"/>
      <c r="AJ41" s="11"/>
      <c r="AK41" s="12"/>
      <c r="AL41" s="16">
        <f t="shared" si="20"/>
        <v>0</v>
      </c>
      <c r="AM41" s="11"/>
      <c r="AN41" s="11"/>
      <c r="AO41" s="11"/>
      <c r="AP41" s="12"/>
      <c r="AQ41" s="16">
        <f t="shared" si="21"/>
        <v>0</v>
      </c>
      <c r="AR41" s="11"/>
      <c r="AS41" s="11"/>
      <c r="AT41" s="11"/>
      <c r="AU41" s="12"/>
      <c r="AV41" s="25">
        <f t="shared" si="22"/>
        <v>0</v>
      </c>
    </row>
    <row r="42" spans="1:48" x14ac:dyDescent="0.25">
      <c r="A42" s="10">
        <f t="shared" si="24"/>
        <v>2</v>
      </c>
      <c r="B42" s="3" t="s">
        <v>23</v>
      </c>
      <c r="C42" s="21" t="s">
        <v>56</v>
      </c>
      <c r="D42" s="75"/>
      <c r="E42" s="75"/>
      <c r="F42" s="75"/>
      <c r="G42" s="76"/>
      <c r="H42" s="77">
        <f t="shared" si="14"/>
        <v>0</v>
      </c>
      <c r="I42" s="75"/>
      <c r="J42" s="75"/>
      <c r="K42" s="75"/>
      <c r="L42" s="76"/>
      <c r="M42" s="77">
        <f t="shared" si="15"/>
        <v>0</v>
      </c>
      <c r="N42" s="75"/>
      <c r="O42" s="75"/>
      <c r="P42" s="75"/>
      <c r="Q42" s="76"/>
      <c r="R42" s="77">
        <f t="shared" si="16"/>
        <v>0</v>
      </c>
      <c r="S42" s="75"/>
      <c r="T42" s="75"/>
      <c r="U42" s="75"/>
      <c r="V42" s="76"/>
      <c r="W42" s="77">
        <f t="shared" si="17"/>
        <v>0</v>
      </c>
      <c r="X42" s="11"/>
      <c r="Y42" s="11"/>
      <c r="Z42" s="11"/>
      <c r="AA42" s="12"/>
      <c r="AB42" s="16">
        <f t="shared" si="18"/>
        <v>0</v>
      </c>
      <c r="AC42" s="11"/>
      <c r="AD42" s="11"/>
      <c r="AE42" s="11"/>
      <c r="AF42" s="12"/>
      <c r="AG42" s="16">
        <f t="shared" si="19"/>
        <v>0</v>
      </c>
      <c r="AH42" s="11"/>
      <c r="AI42" s="11"/>
      <c r="AJ42" s="11"/>
      <c r="AK42" s="12"/>
      <c r="AL42" s="16">
        <f t="shared" si="20"/>
        <v>0</v>
      </c>
      <c r="AM42" s="11"/>
      <c r="AN42" s="11"/>
      <c r="AO42" s="11"/>
      <c r="AP42" s="12"/>
      <c r="AQ42" s="16">
        <f t="shared" si="21"/>
        <v>0</v>
      </c>
      <c r="AR42" s="11"/>
      <c r="AS42" s="11"/>
      <c r="AT42" s="11"/>
      <c r="AU42" s="12"/>
      <c r="AV42" s="25">
        <f t="shared" si="22"/>
        <v>0</v>
      </c>
    </row>
    <row r="43" spans="1:48" x14ac:dyDescent="0.25">
      <c r="A43" s="10">
        <f t="shared" si="24"/>
        <v>2</v>
      </c>
      <c r="B43" s="3" t="s">
        <v>8</v>
      </c>
      <c r="C43" s="21" t="s">
        <v>56</v>
      </c>
      <c r="D43" s="75"/>
      <c r="E43" s="75"/>
      <c r="F43" s="75"/>
      <c r="G43" s="76"/>
      <c r="H43" s="77">
        <f t="shared" si="14"/>
        <v>0</v>
      </c>
      <c r="I43" s="75"/>
      <c r="J43" s="75"/>
      <c r="K43" s="75"/>
      <c r="L43" s="76"/>
      <c r="M43" s="77">
        <f t="shared" si="15"/>
        <v>0</v>
      </c>
      <c r="N43" s="75"/>
      <c r="O43" s="75"/>
      <c r="P43" s="75"/>
      <c r="Q43" s="76"/>
      <c r="R43" s="77">
        <f t="shared" si="16"/>
        <v>0</v>
      </c>
      <c r="S43" s="75"/>
      <c r="T43" s="75"/>
      <c r="U43" s="75"/>
      <c r="V43" s="76"/>
      <c r="W43" s="77">
        <f t="shared" si="17"/>
        <v>0</v>
      </c>
      <c r="X43" s="11"/>
      <c r="Y43" s="11"/>
      <c r="Z43" s="11"/>
      <c r="AA43" s="12"/>
      <c r="AB43" s="16">
        <f t="shared" si="18"/>
        <v>0</v>
      </c>
      <c r="AC43" s="11"/>
      <c r="AD43" s="11"/>
      <c r="AE43" s="11"/>
      <c r="AF43" s="12"/>
      <c r="AG43" s="16">
        <f t="shared" si="19"/>
        <v>0</v>
      </c>
      <c r="AH43" s="11"/>
      <c r="AI43" s="11"/>
      <c r="AJ43" s="11"/>
      <c r="AK43" s="12"/>
      <c r="AL43" s="16">
        <f t="shared" si="20"/>
        <v>0</v>
      </c>
      <c r="AM43" s="11"/>
      <c r="AN43" s="11"/>
      <c r="AO43" s="11"/>
      <c r="AP43" s="12"/>
      <c r="AQ43" s="16">
        <f t="shared" si="21"/>
        <v>0</v>
      </c>
      <c r="AR43" s="11"/>
      <c r="AS43" s="11"/>
      <c r="AT43" s="11"/>
      <c r="AU43" s="12"/>
      <c r="AV43" s="25">
        <f t="shared" si="22"/>
        <v>0</v>
      </c>
    </row>
    <row r="44" spans="1:48" x14ac:dyDescent="0.25">
      <c r="A44" s="10">
        <f t="shared" si="24"/>
        <v>2</v>
      </c>
      <c r="B44" s="3" t="s">
        <v>9</v>
      </c>
      <c r="C44" s="21" t="s">
        <v>56</v>
      </c>
      <c r="D44" s="75"/>
      <c r="E44" s="75"/>
      <c r="F44" s="75"/>
      <c r="G44" s="76"/>
      <c r="H44" s="77">
        <f t="shared" si="14"/>
        <v>0</v>
      </c>
      <c r="I44" s="75"/>
      <c r="J44" s="75"/>
      <c r="K44" s="75"/>
      <c r="L44" s="76"/>
      <c r="M44" s="77">
        <f t="shared" si="15"/>
        <v>0</v>
      </c>
      <c r="N44" s="75"/>
      <c r="O44" s="75"/>
      <c r="P44" s="75"/>
      <c r="Q44" s="76"/>
      <c r="R44" s="77">
        <f t="shared" si="16"/>
        <v>0</v>
      </c>
      <c r="S44" s="75"/>
      <c r="T44" s="75"/>
      <c r="U44" s="75"/>
      <c r="V44" s="76"/>
      <c r="W44" s="77">
        <f t="shared" si="17"/>
        <v>0</v>
      </c>
      <c r="X44" s="11"/>
      <c r="Y44" s="11"/>
      <c r="Z44" s="11"/>
      <c r="AA44" s="12"/>
      <c r="AB44" s="16">
        <f t="shared" si="18"/>
        <v>0</v>
      </c>
      <c r="AC44" s="11"/>
      <c r="AD44" s="11"/>
      <c r="AE44" s="11"/>
      <c r="AF44" s="12"/>
      <c r="AG44" s="16">
        <f t="shared" si="19"/>
        <v>0</v>
      </c>
      <c r="AH44" s="11"/>
      <c r="AI44" s="11"/>
      <c r="AJ44" s="11"/>
      <c r="AK44" s="12"/>
      <c r="AL44" s="16">
        <f t="shared" si="20"/>
        <v>0</v>
      </c>
      <c r="AM44" s="11"/>
      <c r="AN44" s="11"/>
      <c r="AO44" s="11"/>
      <c r="AP44" s="12"/>
      <c r="AQ44" s="16">
        <f t="shared" si="21"/>
        <v>0</v>
      </c>
      <c r="AR44" s="11"/>
      <c r="AS44" s="11"/>
      <c r="AT44" s="11"/>
      <c r="AU44" s="12"/>
      <c r="AV44" s="25">
        <f t="shared" si="22"/>
        <v>0</v>
      </c>
    </row>
    <row r="45" spans="1:48" x14ac:dyDescent="0.25">
      <c r="A45" s="10">
        <f t="shared" si="24"/>
        <v>2</v>
      </c>
      <c r="B45" s="3" t="s">
        <v>10</v>
      </c>
      <c r="C45" s="21" t="s">
        <v>56</v>
      </c>
      <c r="D45" s="75"/>
      <c r="E45" s="75"/>
      <c r="F45" s="75"/>
      <c r="G45" s="76"/>
      <c r="H45" s="77">
        <f t="shared" si="14"/>
        <v>0</v>
      </c>
      <c r="I45" s="75"/>
      <c r="J45" s="75"/>
      <c r="K45" s="75"/>
      <c r="L45" s="76"/>
      <c r="M45" s="77">
        <f t="shared" si="15"/>
        <v>0</v>
      </c>
      <c r="N45" s="75"/>
      <c r="O45" s="75"/>
      <c r="P45" s="75"/>
      <c r="Q45" s="76"/>
      <c r="R45" s="77">
        <f t="shared" si="16"/>
        <v>0</v>
      </c>
      <c r="S45" s="75"/>
      <c r="T45" s="75"/>
      <c r="U45" s="75"/>
      <c r="V45" s="76"/>
      <c r="W45" s="77">
        <f t="shared" si="17"/>
        <v>0</v>
      </c>
      <c r="X45" s="11"/>
      <c r="Y45" s="11"/>
      <c r="Z45" s="11"/>
      <c r="AA45" s="12"/>
      <c r="AB45" s="16">
        <f t="shared" si="18"/>
        <v>0</v>
      </c>
      <c r="AC45" s="11"/>
      <c r="AD45" s="11"/>
      <c r="AE45" s="11"/>
      <c r="AF45" s="12"/>
      <c r="AG45" s="16">
        <f t="shared" si="19"/>
        <v>0</v>
      </c>
      <c r="AH45" s="11"/>
      <c r="AI45" s="11"/>
      <c r="AJ45" s="11"/>
      <c r="AK45" s="12"/>
      <c r="AL45" s="16">
        <f t="shared" si="20"/>
        <v>0</v>
      </c>
      <c r="AM45" s="11"/>
      <c r="AN45" s="11"/>
      <c r="AO45" s="11"/>
      <c r="AP45" s="12"/>
      <c r="AQ45" s="16">
        <f t="shared" si="21"/>
        <v>0</v>
      </c>
      <c r="AR45" s="11"/>
      <c r="AS45" s="11"/>
      <c r="AT45" s="11"/>
      <c r="AU45" s="12"/>
      <c r="AV45" s="25">
        <f t="shared" si="22"/>
        <v>0</v>
      </c>
    </row>
    <row r="46" spans="1:48" x14ac:dyDescent="0.25">
      <c r="A46" s="10">
        <f t="shared" si="24"/>
        <v>2</v>
      </c>
      <c r="B46" s="3" t="s">
        <v>55</v>
      </c>
      <c r="C46" s="21" t="s">
        <v>56</v>
      </c>
      <c r="D46" s="75"/>
      <c r="E46" s="75"/>
      <c r="F46" s="75"/>
      <c r="G46" s="76"/>
      <c r="H46" s="77">
        <f t="shared" si="14"/>
        <v>0</v>
      </c>
      <c r="I46" s="75"/>
      <c r="J46" s="75"/>
      <c r="K46" s="75"/>
      <c r="L46" s="76"/>
      <c r="M46" s="77">
        <f t="shared" si="15"/>
        <v>0</v>
      </c>
      <c r="N46" s="75"/>
      <c r="O46" s="75"/>
      <c r="P46" s="75"/>
      <c r="Q46" s="76"/>
      <c r="R46" s="77">
        <f t="shared" si="16"/>
        <v>0</v>
      </c>
      <c r="S46" s="75"/>
      <c r="T46" s="75"/>
      <c r="U46" s="75"/>
      <c r="V46" s="76"/>
      <c r="W46" s="77">
        <f t="shared" si="17"/>
        <v>0</v>
      </c>
      <c r="X46" s="11"/>
      <c r="Y46" s="11"/>
      <c r="Z46" s="11"/>
      <c r="AA46" s="12"/>
      <c r="AB46" s="16">
        <f t="shared" si="18"/>
        <v>0</v>
      </c>
      <c r="AC46" s="11"/>
      <c r="AD46" s="11"/>
      <c r="AE46" s="11"/>
      <c r="AF46" s="12"/>
      <c r="AG46" s="16">
        <f t="shared" si="19"/>
        <v>0</v>
      </c>
      <c r="AH46" s="11"/>
      <c r="AI46" s="11"/>
      <c r="AJ46" s="11"/>
      <c r="AK46" s="12"/>
      <c r="AL46" s="16">
        <f t="shared" si="20"/>
        <v>0</v>
      </c>
      <c r="AM46" s="11"/>
      <c r="AN46" s="11"/>
      <c r="AO46" s="11"/>
      <c r="AP46" s="12"/>
      <c r="AQ46" s="16">
        <f t="shared" si="21"/>
        <v>0</v>
      </c>
      <c r="AR46" s="11"/>
      <c r="AS46" s="11"/>
      <c r="AT46" s="11"/>
      <c r="AU46" s="12"/>
      <c r="AV46" s="25">
        <f t="shared" si="22"/>
        <v>0</v>
      </c>
    </row>
    <row r="47" spans="1:48" x14ac:dyDescent="0.25">
      <c r="A47" s="10">
        <f t="shared" si="24"/>
        <v>2</v>
      </c>
      <c r="B47" s="22" t="s">
        <v>34</v>
      </c>
      <c r="C47" s="21" t="s">
        <v>56</v>
      </c>
      <c r="D47" s="78"/>
      <c r="E47" s="78"/>
      <c r="F47" s="78"/>
      <c r="G47" s="79"/>
      <c r="H47" s="80">
        <f t="shared" si="14"/>
        <v>0</v>
      </c>
      <c r="I47" s="78"/>
      <c r="J47" s="78"/>
      <c r="K47" s="78"/>
      <c r="L47" s="79"/>
      <c r="M47" s="80">
        <f t="shared" si="15"/>
        <v>0</v>
      </c>
      <c r="N47" s="78"/>
      <c r="O47" s="78"/>
      <c r="P47" s="78"/>
      <c r="Q47" s="79"/>
      <c r="R47" s="80">
        <f t="shared" si="16"/>
        <v>0</v>
      </c>
      <c r="S47" s="78"/>
      <c r="T47" s="78"/>
      <c r="U47" s="78"/>
      <c r="V47" s="79"/>
      <c r="W47" s="80">
        <f t="shared" si="17"/>
        <v>0</v>
      </c>
      <c r="X47" s="13"/>
      <c r="Y47" s="13"/>
      <c r="Z47" s="13"/>
      <c r="AA47" s="14"/>
      <c r="AB47" s="17">
        <f t="shared" si="18"/>
        <v>0</v>
      </c>
      <c r="AC47" s="13"/>
      <c r="AD47" s="13"/>
      <c r="AE47" s="13"/>
      <c r="AF47" s="14"/>
      <c r="AG47" s="17">
        <f t="shared" si="19"/>
        <v>0</v>
      </c>
      <c r="AH47" s="13"/>
      <c r="AI47" s="13"/>
      <c r="AJ47" s="13"/>
      <c r="AK47" s="14"/>
      <c r="AL47" s="17">
        <f t="shared" si="20"/>
        <v>0</v>
      </c>
      <c r="AM47" s="13"/>
      <c r="AN47" s="13"/>
      <c r="AO47" s="13"/>
      <c r="AP47" s="14"/>
      <c r="AQ47" s="17">
        <f t="shared" si="21"/>
        <v>0</v>
      </c>
      <c r="AR47" s="13"/>
      <c r="AS47" s="13"/>
      <c r="AT47" s="13"/>
      <c r="AU47" s="14"/>
      <c r="AV47" s="26">
        <f t="shared" si="22"/>
        <v>0</v>
      </c>
    </row>
    <row r="48" spans="1:48" x14ac:dyDescent="0.25">
      <c r="A48" s="10">
        <f t="shared" si="24"/>
        <v>2</v>
      </c>
      <c r="B48" s="27"/>
      <c r="C48" s="28"/>
      <c r="D48" s="81"/>
      <c r="E48" s="82"/>
      <c r="F48" s="82"/>
      <c r="G48" s="82"/>
      <c r="H48" s="83">
        <f>SUM(H28:H47)</f>
        <v>0</v>
      </c>
      <c r="I48" s="82"/>
      <c r="J48" s="82"/>
      <c r="K48" s="82"/>
      <c r="L48" s="82"/>
      <c r="M48" s="83">
        <f>SUM(M28:M47)</f>
        <v>0</v>
      </c>
      <c r="N48" s="82"/>
      <c r="O48" s="82"/>
      <c r="P48" s="82"/>
      <c r="Q48" s="82"/>
      <c r="R48" s="83">
        <f>SUM(R28:R47)</f>
        <v>0</v>
      </c>
      <c r="S48" s="82"/>
      <c r="T48" s="82"/>
      <c r="U48" s="82"/>
      <c r="V48" s="82"/>
      <c r="W48" s="83">
        <f>SUM(W28:W47)</f>
        <v>0</v>
      </c>
      <c r="X48" s="29"/>
      <c r="Y48" s="29"/>
      <c r="Z48" s="29"/>
      <c r="AA48" s="29"/>
      <c r="AB48" s="30">
        <f>SUM(AB28:AB47)</f>
        <v>0</v>
      </c>
      <c r="AC48" s="29"/>
      <c r="AD48" s="29"/>
      <c r="AE48" s="29"/>
      <c r="AF48" s="29"/>
      <c r="AG48" s="30">
        <f>SUM(AG28:AG47)</f>
        <v>0</v>
      </c>
      <c r="AH48" s="29"/>
      <c r="AI48" s="29"/>
      <c r="AJ48" s="29"/>
      <c r="AK48" s="29"/>
      <c r="AL48" s="30">
        <f>SUM(AL28:AL47)</f>
        <v>0</v>
      </c>
      <c r="AM48" s="29"/>
      <c r="AN48" s="29"/>
      <c r="AO48" s="29"/>
      <c r="AP48" s="29"/>
      <c r="AQ48" s="30">
        <f>SUM(AQ28:AQ47)</f>
        <v>0</v>
      </c>
      <c r="AR48" s="29"/>
      <c r="AS48" s="29"/>
      <c r="AT48" s="29"/>
      <c r="AU48" s="29"/>
      <c r="AV48" s="30">
        <f>SUM(AV28:AV47)</f>
        <v>0</v>
      </c>
    </row>
    <row r="49" spans="1:48" x14ac:dyDescent="0.25">
      <c r="A49" s="10">
        <f t="shared" si="24"/>
        <v>2</v>
      </c>
      <c r="B49" s="115" t="str">
        <f>"Буква (или иное название) класса "&amp;A337&amp;":"</f>
        <v>Буква (или иное название) класса 16:</v>
      </c>
      <c r="C49" s="116"/>
      <c r="D49" s="106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</row>
    <row r="50" spans="1:48" x14ac:dyDescent="0.25">
      <c r="A50" s="10">
        <f t="shared" si="24"/>
        <v>2</v>
      </c>
      <c r="B50" s="3" t="s">
        <v>0</v>
      </c>
      <c r="C50" s="21" t="s">
        <v>56</v>
      </c>
      <c r="D50" s="75"/>
      <c r="E50" s="75"/>
      <c r="F50" s="75"/>
      <c r="G50" s="76"/>
      <c r="H50" s="77">
        <f t="shared" ref="H50:H69" si="25">COUNTA(D50:G50)</f>
        <v>0</v>
      </c>
      <c r="I50" s="75"/>
      <c r="J50" s="75"/>
      <c r="K50" s="75"/>
      <c r="L50" s="76"/>
      <c r="M50" s="77">
        <f t="shared" ref="M50:M69" si="26">COUNTA(I50:L50)</f>
        <v>0</v>
      </c>
      <c r="N50" s="75"/>
      <c r="O50" s="75"/>
      <c r="P50" s="75"/>
      <c r="Q50" s="76"/>
      <c r="R50" s="77">
        <f t="shared" ref="R50:R69" si="27">COUNTA(N50:Q50)</f>
        <v>0</v>
      </c>
      <c r="S50" s="75"/>
      <c r="T50" s="75"/>
      <c r="U50" s="75"/>
      <c r="V50" s="76"/>
      <c r="W50" s="77">
        <f t="shared" ref="W50:W69" si="28">COUNTA(S50:V50)</f>
        <v>0</v>
      </c>
      <c r="X50" s="11"/>
      <c r="Y50" s="11"/>
      <c r="Z50" s="11"/>
      <c r="AA50" s="12"/>
      <c r="AB50" s="16">
        <f t="shared" ref="AB50:AB69" si="29">COUNTA(X50:AA50)</f>
        <v>0</v>
      </c>
      <c r="AC50" s="11"/>
      <c r="AD50" s="11"/>
      <c r="AE50" s="11"/>
      <c r="AF50" s="12"/>
      <c r="AG50" s="16">
        <f t="shared" ref="AG50:AG69" si="30">COUNTA(AC50:AF50)</f>
        <v>0</v>
      </c>
      <c r="AH50" s="11"/>
      <c r="AI50" s="11"/>
      <c r="AJ50" s="11"/>
      <c r="AK50" s="12"/>
      <c r="AL50" s="16">
        <f t="shared" ref="AL50:AL69" si="31">COUNTA(AH50:AK50)</f>
        <v>0</v>
      </c>
      <c r="AM50" s="11"/>
      <c r="AN50" s="11"/>
      <c r="AO50" s="11"/>
      <c r="AP50" s="12"/>
      <c r="AQ50" s="16">
        <f t="shared" ref="AQ50:AQ69" si="32">COUNTA(AM50:AP50)</f>
        <v>0</v>
      </c>
      <c r="AR50" s="11"/>
      <c r="AS50" s="11"/>
      <c r="AT50" s="11"/>
      <c r="AU50" s="12"/>
      <c r="AV50" s="25">
        <f t="shared" ref="AV50:AV69" si="33">COUNTA(AR50:AU50)</f>
        <v>0</v>
      </c>
    </row>
    <row r="51" spans="1:48" x14ac:dyDescent="0.25">
      <c r="A51" s="10">
        <f t="shared" si="24"/>
        <v>3</v>
      </c>
      <c r="B51" s="3" t="s">
        <v>45</v>
      </c>
      <c r="C51" s="21" t="s">
        <v>56</v>
      </c>
      <c r="D51" s="75"/>
      <c r="E51" s="75"/>
      <c r="F51" s="75"/>
      <c r="G51" s="76"/>
      <c r="H51" s="77">
        <f t="shared" si="25"/>
        <v>0</v>
      </c>
      <c r="I51" s="75"/>
      <c r="J51" s="75"/>
      <c r="K51" s="75"/>
      <c r="L51" s="76"/>
      <c r="M51" s="77">
        <f t="shared" si="26"/>
        <v>0</v>
      </c>
      <c r="N51" s="75"/>
      <c r="O51" s="75"/>
      <c r="P51" s="75"/>
      <c r="Q51" s="76"/>
      <c r="R51" s="77">
        <f t="shared" si="27"/>
        <v>0</v>
      </c>
      <c r="S51" s="75"/>
      <c r="T51" s="75"/>
      <c r="U51" s="75"/>
      <c r="V51" s="76"/>
      <c r="W51" s="77">
        <f t="shared" si="28"/>
        <v>0</v>
      </c>
      <c r="X51" s="11"/>
      <c r="Y51" s="11"/>
      <c r="Z51" s="11"/>
      <c r="AA51" s="12"/>
      <c r="AB51" s="16">
        <f t="shared" si="29"/>
        <v>0</v>
      </c>
      <c r="AC51" s="11"/>
      <c r="AD51" s="11"/>
      <c r="AE51" s="11"/>
      <c r="AF51" s="12"/>
      <c r="AG51" s="16">
        <f t="shared" si="30"/>
        <v>0</v>
      </c>
      <c r="AH51" s="11"/>
      <c r="AI51" s="11"/>
      <c r="AJ51" s="11"/>
      <c r="AK51" s="12"/>
      <c r="AL51" s="16">
        <f t="shared" si="31"/>
        <v>0</v>
      </c>
      <c r="AM51" s="11"/>
      <c r="AN51" s="11"/>
      <c r="AO51" s="11"/>
      <c r="AP51" s="12"/>
      <c r="AQ51" s="16">
        <f t="shared" si="32"/>
        <v>0</v>
      </c>
      <c r="AR51" s="11"/>
      <c r="AS51" s="11"/>
      <c r="AT51" s="11"/>
      <c r="AU51" s="12"/>
      <c r="AV51" s="25">
        <f t="shared" si="33"/>
        <v>0</v>
      </c>
    </row>
    <row r="52" spans="1:48" x14ac:dyDescent="0.25">
      <c r="A52" s="10">
        <f t="shared" si="24"/>
        <v>3</v>
      </c>
      <c r="B52" s="3" t="s">
        <v>2</v>
      </c>
      <c r="C52" s="21" t="s">
        <v>56</v>
      </c>
      <c r="D52" s="75"/>
      <c r="E52" s="75"/>
      <c r="F52" s="75"/>
      <c r="G52" s="76"/>
      <c r="H52" s="77">
        <f t="shared" si="25"/>
        <v>0</v>
      </c>
      <c r="I52" s="75"/>
      <c r="J52" s="75"/>
      <c r="K52" s="75"/>
      <c r="L52" s="76"/>
      <c r="M52" s="77">
        <f t="shared" si="26"/>
        <v>0</v>
      </c>
      <c r="N52" s="75"/>
      <c r="O52" s="75"/>
      <c r="P52" s="75"/>
      <c r="Q52" s="76"/>
      <c r="R52" s="77">
        <f t="shared" si="27"/>
        <v>0</v>
      </c>
      <c r="S52" s="75"/>
      <c r="T52" s="75"/>
      <c r="U52" s="75"/>
      <c r="V52" s="76"/>
      <c r="W52" s="77">
        <f t="shared" si="28"/>
        <v>0</v>
      </c>
      <c r="X52" s="11"/>
      <c r="Y52" s="11"/>
      <c r="Z52" s="11"/>
      <c r="AA52" s="12"/>
      <c r="AB52" s="16">
        <f t="shared" si="29"/>
        <v>0</v>
      </c>
      <c r="AC52" s="11"/>
      <c r="AD52" s="11"/>
      <c r="AE52" s="11"/>
      <c r="AF52" s="12"/>
      <c r="AG52" s="16">
        <f t="shared" si="30"/>
        <v>0</v>
      </c>
      <c r="AH52" s="11"/>
      <c r="AI52" s="11"/>
      <c r="AJ52" s="11"/>
      <c r="AK52" s="12"/>
      <c r="AL52" s="16">
        <f t="shared" si="31"/>
        <v>0</v>
      </c>
      <c r="AM52" s="11"/>
      <c r="AN52" s="11"/>
      <c r="AO52" s="11"/>
      <c r="AP52" s="12"/>
      <c r="AQ52" s="16">
        <f t="shared" si="32"/>
        <v>0</v>
      </c>
      <c r="AR52" s="11"/>
      <c r="AS52" s="11"/>
      <c r="AT52" s="11"/>
      <c r="AU52" s="12"/>
      <c r="AV52" s="25">
        <f t="shared" si="33"/>
        <v>0</v>
      </c>
    </row>
    <row r="53" spans="1:48" x14ac:dyDescent="0.25">
      <c r="A53" s="10">
        <f t="shared" si="24"/>
        <v>3</v>
      </c>
      <c r="B53" s="3" t="s">
        <v>46</v>
      </c>
      <c r="C53" s="21" t="s">
        <v>56</v>
      </c>
      <c r="D53" s="75"/>
      <c r="E53" s="75"/>
      <c r="F53" s="75"/>
      <c r="G53" s="76"/>
      <c r="H53" s="77">
        <f t="shared" si="25"/>
        <v>0</v>
      </c>
      <c r="I53" s="75"/>
      <c r="J53" s="75"/>
      <c r="K53" s="75"/>
      <c r="L53" s="76"/>
      <c r="M53" s="77">
        <f t="shared" si="26"/>
        <v>0</v>
      </c>
      <c r="N53" s="75"/>
      <c r="O53" s="75"/>
      <c r="P53" s="75"/>
      <c r="Q53" s="76"/>
      <c r="R53" s="77">
        <f t="shared" si="27"/>
        <v>0</v>
      </c>
      <c r="S53" s="75"/>
      <c r="T53" s="75"/>
      <c r="U53" s="75"/>
      <c r="V53" s="76"/>
      <c r="W53" s="77">
        <f t="shared" si="28"/>
        <v>0</v>
      </c>
      <c r="X53" s="11"/>
      <c r="Y53" s="11"/>
      <c r="Z53" s="11"/>
      <c r="AA53" s="12"/>
      <c r="AB53" s="16">
        <f t="shared" si="29"/>
        <v>0</v>
      </c>
      <c r="AC53" s="11"/>
      <c r="AD53" s="11"/>
      <c r="AE53" s="11"/>
      <c r="AF53" s="12"/>
      <c r="AG53" s="16">
        <f t="shared" si="30"/>
        <v>0</v>
      </c>
      <c r="AH53" s="11"/>
      <c r="AI53" s="11"/>
      <c r="AJ53" s="11"/>
      <c r="AK53" s="12"/>
      <c r="AL53" s="16">
        <f t="shared" si="31"/>
        <v>0</v>
      </c>
      <c r="AM53" s="11"/>
      <c r="AN53" s="11"/>
      <c r="AO53" s="11"/>
      <c r="AP53" s="12"/>
      <c r="AQ53" s="16">
        <f t="shared" si="32"/>
        <v>0</v>
      </c>
      <c r="AR53" s="11"/>
      <c r="AS53" s="11"/>
      <c r="AT53" s="11"/>
      <c r="AU53" s="12"/>
      <c r="AV53" s="25">
        <f t="shared" si="33"/>
        <v>0</v>
      </c>
    </row>
    <row r="54" spans="1:48" x14ac:dyDescent="0.25">
      <c r="A54" s="10">
        <f t="shared" si="24"/>
        <v>3</v>
      </c>
      <c r="B54" s="3" t="s">
        <v>4</v>
      </c>
      <c r="C54" s="21" t="s">
        <v>56</v>
      </c>
      <c r="D54" s="75"/>
      <c r="E54" s="75"/>
      <c r="F54" s="75"/>
      <c r="G54" s="76"/>
      <c r="H54" s="77">
        <f t="shared" si="25"/>
        <v>0</v>
      </c>
      <c r="I54" s="75"/>
      <c r="J54" s="75"/>
      <c r="K54" s="75"/>
      <c r="L54" s="76"/>
      <c r="M54" s="77">
        <f t="shared" si="26"/>
        <v>0</v>
      </c>
      <c r="N54" s="75"/>
      <c r="O54" s="75"/>
      <c r="P54" s="75"/>
      <c r="Q54" s="76"/>
      <c r="R54" s="77">
        <f t="shared" si="27"/>
        <v>0</v>
      </c>
      <c r="S54" s="75"/>
      <c r="T54" s="75"/>
      <c r="U54" s="75"/>
      <c r="V54" s="76"/>
      <c r="W54" s="77">
        <f t="shared" si="28"/>
        <v>0</v>
      </c>
      <c r="X54" s="11"/>
      <c r="Y54" s="11"/>
      <c r="Z54" s="11"/>
      <c r="AA54" s="12"/>
      <c r="AB54" s="16">
        <f t="shared" si="29"/>
        <v>0</v>
      </c>
      <c r="AC54" s="11"/>
      <c r="AD54" s="11"/>
      <c r="AE54" s="11"/>
      <c r="AF54" s="12"/>
      <c r="AG54" s="16">
        <f t="shared" si="30"/>
        <v>0</v>
      </c>
      <c r="AH54" s="11"/>
      <c r="AI54" s="11"/>
      <c r="AJ54" s="11"/>
      <c r="AK54" s="12"/>
      <c r="AL54" s="16">
        <f t="shared" si="31"/>
        <v>0</v>
      </c>
      <c r="AM54" s="11"/>
      <c r="AN54" s="11"/>
      <c r="AO54" s="11"/>
      <c r="AP54" s="12"/>
      <c r="AQ54" s="16">
        <f t="shared" si="32"/>
        <v>0</v>
      </c>
      <c r="AR54" s="11"/>
      <c r="AS54" s="11"/>
      <c r="AT54" s="11"/>
      <c r="AU54" s="12"/>
      <c r="AV54" s="25">
        <f t="shared" si="33"/>
        <v>0</v>
      </c>
    </row>
    <row r="55" spans="1:48" x14ac:dyDescent="0.25">
      <c r="A55" s="10">
        <f t="shared" si="24"/>
        <v>3</v>
      </c>
      <c r="B55" s="3" t="s">
        <v>47</v>
      </c>
      <c r="C55" s="21" t="s">
        <v>56</v>
      </c>
      <c r="D55" s="75"/>
      <c r="E55" s="75"/>
      <c r="F55" s="75"/>
      <c r="G55" s="76"/>
      <c r="H55" s="77">
        <f t="shared" si="25"/>
        <v>0</v>
      </c>
      <c r="I55" s="75"/>
      <c r="J55" s="75"/>
      <c r="K55" s="75"/>
      <c r="L55" s="76"/>
      <c r="M55" s="77">
        <f t="shared" si="26"/>
        <v>0</v>
      </c>
      <c r="N55" s="75"/>
      <c r="O55" s="75"/>
      <c r="P55" s="75"/>
      <c r="Q55" s="76"/>
      <c r="R55" s="77">
        <f t="shared" si="27"/>
        <v>0</v>
      </c>
      <c r="S55" s="75"/>
      <c r="T55" s="75"/>
      <c r="U55" s="75"/>
      <c r="V55" s="76"/>
      <c r="W55" s="77">
        <f t="shared" si="28"/>
        <v>0</v>
      </c>
      <c r="X55" s="11"/>
      <c r="Y55" s="11"/>
      <c r="Z55" s="11"/>
      <c r="AA55" s="12"/>
      <c r="AB55" s="16">
        <f t="shared" si="29"/>
        <v>0</v>
      </c>
      <c r="AC55" s="11"/>
      <c r="AD55" s="11"/>
      <c r="AE55" s="11"/>
      <c r="AF55" s="12"/>
      <c r="AG55" s="16">
        <f t="shared" si="30"/>
        <v>0</v>
      </c>
      <c r="AH55" s="11"/>
      <c r="AI55" s="11"/>
      <c r="AJ55" s="11"/>
      <c r="AK55" s="12"/>
      <c r="AL55" s="16">
        <f t="shared" si="31"/>
        <v>0</v>
      </c>
      <c r="AM55" s="11"/>
      <c r="AN55" s="11"/>
      <c r="AO55" s="11"/>
      <c r="AP55" s="12"/>
      <c r="AQ55" s="16">
        <f t="shared" si="32"/>
        <v>0</v>
      </c>
      <c r="AR55" s="11"/>
      <c r="AS55" s="11"/>
      <c r="AT55" s="11"/>
      <c r="AU55" s="12"/>
      <c r="AV55" s="25">
        <f t="shared" si="33"/>
        <v>0</v>
      </c>
    </row>
    <row r="56" spans="1:48" x14ac:dyDescent="0.25">
      <c r="A56" s="10">
        <f t="shared" si="24"/>
        <v>3</v>
      </c>
      <c r="B56" s="3" t="s">
        <v>5</v>
      </c>
      <c r="C56" s="21" t="s">
        <v>56</v>
      </c>
      <c r="D56" s="75"/>
      <c r="E56" s="75"/>
      <c r="F56" s="75"/>
      <c r="G56" s="76"/>
      <c r="H56" s="77">
        <f t="shared" si="25"/>
        <v>0</v>
      </c>
      <c r="I56" s="75"/>
      <c r="J56" s="75"/>
      <c r="K56" s="75"/>
      <c r="L56" s="76"/>
      <c r="M56" s="77">
        <f t="shared" si="26"/>
        <v>0</v>
      </c>
      <c r="N56" s="75"/>
      <c r="O56" s="75"/>
      <c r="P56" s="75"/>
      <c r="Q56" s="76"/>
      <c r="R56" s="77">
        <f t="shared" si="27"/>
        <v>0</v>
      </c>
      <c r="S56" s="75"/>
      <c r="T56" s="75"/>
      <c r="U56" s="75"/>
      <c r="V56" s="76"/>
      <c r="W56" s="77">
        <f t="shared" si="28"/>
        <v>0</v>
      </c>
      <c r="X56" s="11"/>
      <c r="Y56" s="11"/>
      <c r="Z56" s="11"/>
      <c r="AA56" s="12"/>
      <c r="AB56" s="16">
        <f t="shared" si="29"/>
        <v>0</v>
      </c>
      <c r="AC56" s="11"/>
      <c r="AD56" s="11"/>
      <c r="AE56" s="11"/>
      <c r="AF56" s="12"/>
      <c r="AG56" s="16">
        <f t="shared" si="30"/>
        <v>0</v>
      </c>
      <c r="AH56" s="11"/>
      <c r="AI56" s="11"/>
      <c r="AJ56" s="11"/>
      <c r="AK56" s="12"/>
      <c r="AL56" s="16">
        <f t="shared" si="31"/>
        <v>0</v>
      </c>
      <c r="AM56" s="11"/>
      <c r="AN56" s="11"/>
      <c r="AO56" s="11"/>
      <c r="AP56" s="12"/>
      <c r="AQ56" s="16">
        <f t="shared" si="32"/>
        <v>0</v>
      </c>
      <c r="AR56" s="11"/>
      <c r="AS56" s="11"/>
      <c r="AT56" s="11"/>
      <c r="AU56" s="12"/>
      <c r="AV56" s="25">
        <f t="shared" si="33"/>
        <v>0</v>
      </c>
    </row>
    <row r="57" spans="1:48" x14ac:dyDescent="0.25">
      <c r="A57" s="10">
        <f t="shared" si="24"/>
        <v>3</v>
      </c>
      <c r="B57" s="3" t="s">
        <v>48</v>
      </c>
      <c r="C57" s="21" t="s">
        <v>56</v>
      </c>
      <c r="D57" s="75"/>
      <c r="E57" s="75"/>
      <c r="F57" s="75"/>
      <c r="G57" s="76"/>
      <c r="H57" s="77">
        <f t="shared" si="25"/>
        <v>0</v>
      </c>
      <c r="I57" s="75"/>
      <c r="J57" s="75"/>
      <c r="K57" s="75"/>
      <c r="L57" s="76"/>
      <c r="M57" s="77">
        <f t="shared" si="26"/>
        <v>0</v>
      </c>
      <c r="N57" s="75"/>
      <c r="O57" s="75"/>
      <c r="P57" s="75"/>
      <c r="Q57" s="76"/>
      <c r="R57" s="77">
        <f t="shared" si="27"/>
        <v>0</v>
      </c>
      <c r="S57" s="75"/>
      <c r="T57" s="75"/>
      <c r="U57" s="75"/>
      <c r="V57" s="76"/>
      <c r="W57" s="77">
        <f t="shared" si="28"/>
        <v>0</v>
      </c>
      <c r="X57" s="11"/>
      <c r="Y57" s="11"/>
      <c r="Z57" s="11"/>
      <c r="AA57" s="12"/>
      <c r="AB57" s="16">
        <f t="shared" si="29"/>
        <v>0</v>
      </c>
      <c r="AC57" s="11"/>
      <c r="AD57" s="11"/>
      <c r="AE57" s="11"/>
      <c r="AF57" s="12"/>
      <c r="AG57" s="16">
        <f t="shared" si="30"/>
        <v>0</v>
      </c>
      <c r="AH57" s="11"/>
      <c r="AI57" s="11"/>
      <c r="AJ57" s="11"/>
      <c r="AK57" s="12"/>
      <c r="AL57" s="16">
        <f t="shared" si="31"/>
        <v>0</v>
      </c>
      <c r="AM57" s="11"/>
      <c r="AN57" s="11"/>
      <c r="AO57" s="11"/>
      <c r="AP57" s="12"/>
      <c r="AQ57" s="16">
        <f t="shared" si="32"/>
        <v>0</v>
      </c>
      <c r="AR57" s="11"/>
      <c r="AS57" s="11"/>
      <c r="AT57" s="11"/>
      <c r="AU57" s="12"/>
      <c r="AV57" s="25">
        <f t="shared" si="33"/>
        <v>0</v>
      </c>
    </row>
    <row r="58" spans="1:48" x14ac:dyDescent="0.25">
      <c r="A58" s="10">
        <f t="shared" si="24"/>
        <v>3</v>
      </c>
      <c r="B58" s="3" t="s">
        <v>49</v>
      </c>
      <c r="C58" s="21" t="s">
        <v>56</v>
      </c>
      <c r="D58" s="75"/>
      <c r="E58" s="75"/>
      <c r="F58" s="75"/>
      <c r="G58" s="76"/>
      <c r="H58" s="77">
        <f t="shared" si="25"/>
        <v>0</v>
      </c>
      <c r="I58" s="75"/>
      <c r="J58" s="75"/>
      <c r="K58" s="75"/>
      <c r="L58" s="76"/>
      <c r="M58" s="77">
        <f t="shared" si="26"/>
        <v>0</v>
      </c>
      <c r="N58" s="75"/>
      <c r="O58" s="75"/>
      <c r="P58" s="75"/>
      <c r="Q58" s="76"/>
      <c r="R58" s="77">
        <f t="shared" si="27"/>
        <v>0</v>
      </c>
      <c r="S58" s="75"/>
      <c r="T58" s="75"/>
      <c r="U58" s="75"/>
      <c r="V58" s="76"/>
      <c r="W58" s="77">
        <f t="shared" si="28"/>
        <v>0</v>
      </c>
      <c r="X58" s="11"/>
      <c r="Y58" s="11"/>
      <c r="Z58" s="11"/>
      <c r="AA58" s="12"/>
      <c r="AB58" s="16">
        <f t="shared" si="29"/>
        <v>0</v>
      </c>
      <c r="AC58" s="11"/>
      <c r="AD58" s="11"/>
      <c r="AE58" s="11"/>
      <c r="AF58" s="12"/>
      <c r="AG58" s="16">
        <f t="shared" si="30"/>
        <v>0</v>
      </c>
      <c r="AH58" s="11"/>
      <c r="AI58" s="11"/>
      <c r="AJ58" s="11"/>
      <c r="AK58" s="12"/>
      <c r="AL58" s="16">
        <f t="shared" si="31"/>
        <v>0</v>
      </c>
      <c r="AM58" s="11"/>
      <c r="AN58" s="11"/>
      <c r="AO58" s="11"/>
      <c r="AP58" s="12"/>
      <c r="AQ58" s="16">
        <f t="shared" si="32"/>
        <v>0</v>
      </c>
      <c r="AR58" s="11"/>
      <c r="AS58" s="11"/>
      <c r="AT58" s="11"/>
      <c r="AU58" s="12"/>
      <c r="AV58" s="25">
        <f t="shared" si="33"/>
        <v>0</v>
      </c>
    </row>
    <row r="59" spans="1:48" x14ac:dyDescent="0.25">
      <c r="A59" s="10">
        <f t="shared" si="24"/>
        <v>3</v>
      </c>
      <c r="B59" s="3" t="s">
        <v>50</v>
      </c>
      <c r="C59" s="21" t="s">
        <v>56</v>
      </c>
      <c r="D59" s="75"/>
      <c r="E59" s="75"/>
      <c r="F59" s="75"/>
      <c r="G59" s="76"/>
      <c r="H59" s="77">
        <f t="shared" si="25"/>
        <v>0</v>
      </c>
      <c r="I59" s="75"/>
      <c r="J59" s="75"/>
      <c r="K59" s="75"/>
      <c r="L59" s="76"/>
      <c r="M59" s="77">
        <f t="shared" si="26"/>
        <v>0</v>
      </c>
      <c r="N59" s="75"/>
      <c r="O59" s="75"/>
      <c r="P59" s="75"/>
      <c r="Q59" s="76"/>
      <c r="R59" s="77">
        <f t="shared" si="27"/>
        <v>0</v>
      </c>
      <c r="S59" s="75"/>
      <c r="T59" s="75"/>
      <c r="U59" s="75"/>
      <c r="V59" s="76"/>
      <c r="W59" s="77">
        <f t="shared" si="28"/>
        <v>0</v>
      </c>
      <c r="X59" s="11"/>
      <c r="Y59" s="11"/>
      <c r="Z59" s="11"/>
      <c r="AA59" s="12"/>
      <c r="AB59" s="16">
        <f t="shared" si="29"/>
        <v>0</v>
      </c>
      <c r="AC59" s="11"/>
      <c r="AD59" s="11"/>
      <c r="AE59" s="11"/>
      <c r="AF59" s="12"/>
      <c r="AG59" s="16">
        <f t="shared" si="30"/>
        <v>0</v>
      </c>
      <c r="AH59" s="11"/>
      <c r="AI59" s="11"/>
      <c r="AJ59" s="11"/>
      <c r="AK59" s="12"/>
      <c r="AL59" s="16">
        <f t="shared" si="31"/>
        <v>0</v>
      </c>
      <c r="AM59" s="11"/>
      <c r="AN59" s="11"/>
      <c r="AO59" s="11"/>
      <c r="AP59" s="12"/>
      <c r="AQ59" s="16">
        <f t="shared" si="32"/>
        <v>0</v>
      </c>
      <c r="AR59" s="11"/>
      <c r="AS59" s="11"/>
      <c r="AT59" s="11"/>
      <c r="AU59" s="12"/>
      <c r="AV59" s="25">
        <f t="shared" si="33"/>
        <v>0</v>
      </c>
    </row>
    <row r="60" spans="1:48" x14ac:dyDescent="0.25">
      <c r="A60" s="10">
        <f t="shared" si="24"/>
        <v>3</v>
      </c>
      <c r="B60" s="3" t="s">
        <v>51</v>
      </c>
      <c r="C60" s="21" t="s">
        <v>56</v>
      </c>
      <c r="D60" s="75"/>
      <c r="E60" s="75"/>
      <c r="F60" s="75"/>
      <c r="G60" s="76"/>
      <c r="H60" s="77">
        <f t="shared" si="25"/>
        <v>0</v>
      </c>
      <c r="I60" s="75"/>
      <c r="J60" s="75"/>
      <c r="K60" s="75"/>
      <c r="L60" s="76"/>
      <c r="M60" s="77">
        <f t="shared" si="26"/>
        <v>0</v>
      </c>
      <c r="N60" s="75"/>
      <c r="O60" s="75"/>
      <c r="P60" s="75"/>
      <c r="Q60" s="76"/>
      <c r="R60" s="77">
        <f t="shared" si="27"/>
        <v>0</v>
      </c>
      <c r="S60" s="75"/>
      <c r="T60" s="75"/>
      <c r="U60" s="75"/>
      <c r="V60" s="76"/>
      <c r="W60" s="77">
        <f t="shared" si="28"/>
        <v>0</v>
      </c>
      <c r="X60" s="11"/>
      <c r="Y60" s="11"/>
      <c r="Z60" s="11"/>
      <c r="AA60" s="12"/>
      <c r="AB60" s="16">
        <f t="shared" si="29"/>
        <v>0</v>
      </c>
      <c r="AC60" s="11"/>
      <c r="AD60" s="11"/>
      <c r="AE60" s="11"/>
      <c r="AF60" s="12"/>
      <c r="AG60" s="16">
        <f t="shared" si="30"/>
        <v>0</v>
      </c>
      <c r="AH60" s="11"/>
      <c r="AI60" s="11"/>
      <c r="AJ60" s="11"/>
      <c r="AK60" s="12"/>
      <c r="AL60" s="16">
        <f t="shared" si="31"/>
        <v>0</v>
      </c>
      <c r="AM60" s="11"/>
      <c r="AN60" s="11"/>
      <c r="AO60" s="11"/>
      <c r="AP60" s="12"/>
      <c r="AQ60" s="16">
        <f t="shared" si="32"/>
        <v>0</v>
      </c>
      <c r="AR60" s="11"/>
      <c r="AS60" s="11"/>
      <c r="AT60" s="11"/>
      <c r="AU60" s="12"/>
      <c r="AV60" s="25">
        <f t="shared" si="33"/>
        <v>0</v>
      </c>
    </row>
    <row r="61" spans="1:48" x14ac:dyDescent="0.25">
      <c r="A61" s="10">
        <f t="shared" si="24"/>
        <v>3</v>
      </c>
      <c r="B61" s="3" t="s">
        <v>52</v>
      </c>
      <c r="C61" s="21" t="s">
        <v>56</v>
      </c>
      <c r="D61" s="75"/>
      <c r="E61" s="75"/>
      <c r="F61" s="75"/>
      <c r="G61" s="76"/>
      <c r="H61" s="77">
        <f t="shared" si="25"/>
        <v>0</v>
      </c>
      <c r="I61" s="75"/>
      <c r="J61" s="75"/>
      <c r="K61" s="75"/>
      <c r="L61" s="76"/>
      <c r="M61" s="77">
        <f t="shared" si="26"/>
        <v>0</v>
      </c>
      <c r="N61" s="75"/>
      <c r="O61" s="75"/>
      <c r="P61" s="75"/>
      <c r="Q61" s="76"/>
      <c r="R61" s="77">
        <f t="shared" si="27"/>
        <v>0</v>
      </c>
      <c r="S61" s="75"/>
      <c r="T61" s="75"/>
      <c r="U61" s="75"/>
      <c r="V61" s="76"/>
      <c r="W61" s="77">
        <f t="shared" si="28"/>
        <v>0</v>
      </c>
      <c r="X61" s="11"/>
      <c r="Y61" s="11"/>
      <c r="Z61" s="11"/>
      <c r="AA61" s="12"/>
      <c r="AB61" s="16">
        <f t="shared" si="29"/>
        <v>0</v>
      </c>
      <c r="AC61" s="11"/>
      <c r="AD61" s="11"/>
      <c r="AE61" s="11"/>
      <c r="AF61" s="12"/>
      <c r="AG61" s="16">
        <f t="shared" si="30"/>
        <v>0</v>
      </c>
      <c r="AH61" s="11"/>
      <c r="AI61" s="11"/>
      <c r="AJ61" s="11"/>
      <c r="AK61" s="12"/>
      <c r="AL61" s="16">
        <f t="shared" si="31"/>
        <v>0</v>
      </c>
      <c r="AM61" s="11"/>
      <c r="AN61" s="11"/>
      <c r="AO61" s="11"/>
      <c r="AP61" s="12"/>
      <c r="AQ61" s="16">
        <f t="shared" si="32"/>
        <v>0</v>
      </c>
      <c r="AR61" s="11"/>
      <c r="AS61" s="11"/>
      <c r="AT61" s="11"/>
      <c r="AU61" s="12"/>
      <c r="AV61" s="25">
        <f t="shared" si="33"/>
        <v>0</v>
      </c>
    </row>
    <row r="62" spans="1:48" x14ac:dyDescent="0.25">
      <c r="A62" s="10">
        <f t="shared" si="23"/>
        <v>3</v>
      </c>
      <c r="B62" s="3" t="s">
        <v>53</v>
      </c>
      <c r="C62" s="21" t="s">
        <v>56</v>
      </c>
      <c r="D62" s="75"/>
      <c r="E62" s="75"/>
      <c r="F62" s="75"/>
      <c r="G62" s="76"/>
      <c r="H62" s="77">
        <f t="shared" si="25"/>
        <v>0</v>
      </c>
      <c r="I62" s="75"/>
      <c r="J62" s="75"/>
      <c r="K62" s="75"/>
      <c r="L62" s="76"/>
      <c r="M62" s="77">
        <f t="shared" si="26"/>
        <v>0</v>
      </c>
      <c r="N62" s="75"/>
      <c r="O62" s="75"/>
      <c r="P62" s="75"/>
      <c r="Q62" s="76"/>
      <c r="R62" s="77">
        <f t="shared" si="27"/>
        <v>0</v>
      </c>
      <c r="S62" s="75"/>
      <c r="T62" s="75"/>
      <c r="U62" s="75"/>
      <c r="V62" s="76"/>
      <c r="W62" s="77">
        <f t="shared" si="28"/>
        <v>0</v>
      </c>
      <c r="X62" s="11"/>
      <c r="Y62" s="11"/>
      <c r="Z62" s="11"/>
      <c r="AA62" s="12"/>
      <c r="AB62" s="16">
        <f t="shared" si="29"/>
        <v>0</v>
      </c>
      <c r="AC62" s="11"/>
      <c r="AD62" s="11"/>
      <c r="AE62" s="11"/>
      <c r="AF62" s="12"/>
      <c r="AG62" s="16">
        <f t="shared" si="30"/>
        <v>0</v>
      </c>
      <c r="AH62" s="11"/>
      <c r="AI62" s="11"/>
      <c r="AJ62" s="11"/>
      <c r="AK62" s="12"/>
      <c r="AL62" s="16">
        <f t="shared" si="31"/>
        <v>0</v>
      </c>
      <c r="AM62" s="11"/>
      <c r="AN62" s="11"/>
      <c r="AO62" s="11"/>
      <c r="AP62" s="12"/>
      <c r="AQ62" s="16">
        <f t="shared" si="32"/>
        <v>0</v>
      </c>
      <c r="AR62" s="11"/>
      <c r="AS62" s="11"/>
      <c r="AT62" s="11"/>
      <c r="AU62" s="12"/>
      <c r="AV62" s="25">
        <f t="shared" si="33"/>
        <v>0</v>
      </c>
    </row>
    <row r="63" spans="1:48" x14ac:dyDescent="0.25">
      <c r="A63" s="10">
        <f t="shared" si="23"/>
        <v>3</v>
      </c>
      <c r="B63" s="3" t="s">
        <v>54</v>
      </c>
      <c r="C63" s="21" t="s">
        <v>56</v>
      </c>
      <c r="D63" s="75"/>
      <c r="E63" s="75"/>
      <c r="F63" s="75"/>
      <c r="G63" s="76"/>
      <c r="H63" s="77">
        <f t="shared" si="25"/>
        <v>0</v>
      </c>
      <c r="I63" s="75"/>
      <c r="J63" s="75"/>
      <c r="K63" s="75"/>
      <c r="L63" s="76"/>
      <c r="M63" s="77">
        <f t="shared" si="26"/>
        <v>0</v>
      </c>
      <c r="N63" s="75"/>
      <c r="O63" s="75"/>
      <c r="P63" s="75"/>
      <c r="Q63" s="76"/>
      <c r="R63" s="77">
        <f t="shared" si="27"/>
        <v>0</v>
      </c>
      <c r="S63" s="75"/>
      <c r="T63" s="75"/>
      <c r="U63" s="75"/>
      <c r="V63" s="76"/>
      <c r="W63" s="77">
        <f t="shared" si="28"/>
        <v>0</v>
      </c>
      <c r="X63" s="11"/>
      <c r="Y63" s="11"/>
      <c r="Z63" s="11"/>
      <c r="AA63" s="12"/>
      <c r="AB63" s="16">
        <f t="shared" si="29"/>
        <v>0</v>
      </c>
      <c r="AC63" s="11"/>
      <c r="AD63" s="11"/>
      <c r="AE63" s="11"/>
      <c r="AF63" s="12"/>
      <c r="AG63" s="16">
        <f t="shared" si="30"/>
        <v>0</v>
      </c>
      <c r="AH63" s="11"/>
      <c r="AI63" s="11"/>
      <c r="AJ63" s="11"/>
      <c r="AK63" s="12"/>
      <c r="AL63" s="16">
        <f t="shared" si="31"/>
        <v>0</v>
      </c>
      <c r="AM63" s="11"/>
      <c r="AN63" s="11"/>
      <c r="AO63" s="11"/>
      <c r="AP63" s="12"/>
      <c r="AQ63" s="16">
        <f t="shared" si="32"/>
        <v>0</v>
      </c>
      <c r="AR63" s="11"/>
      <c r="AS63" s="11"/>
      <c r="AT63" s="11"/>
      <c r="AU63" s="12"/>
      <c r="AV63" s="25">
        <f t="shared" si="33"/>
        <v>0</v>
      </c>
    </row>
    <row r="64" spans="1:48" x14ac:dyDescent="0.25">
      <c r="A64" s="10">
        <f t="shared" si="23"/>
        <v>3</v>
      </c>
      <c r="B64" s="3" t="s">
        <v>23</v>
      </c>
      <c r="C64" s="21" t="s">
        <v>56</v>
      </c>
      <c r="D64" s="75"/>
      <c r="E64" s="75"/>
      <c r="F64" s="75"/>
      <c r="G64" s="76"/>
      <c r="H64" s="77">
        <f t="shared" si="25"/>
        <v>0</v>
      </c>
      <c r="I64" s="75"/>
      <c r="J64" s="75"/>
      <c r="K64" s="75"/>
      <c r="L64" s="76"/>
      <c r="M64" s="77">
        <f t="shared" si="26"/>
        <v>0</v>
      </c>
      <c r="N64" s="75"/>
      <c r="O64" s="75"/>
      <c r="P64" s="75"/>
      <c r="Q64" s="76"/>
      <c r="R64" s="77">
        <f t="shared" si="27"/>
        <v>0</v>
      </c>
      <c r="S64" s="75"/>
      <c r="T64" s="75"/>
      <c r="U64" s="75"/>
      <c r="V64" s="76"/>
      <c r="W64" s="77">
        <f t="shared" si="28"/>
        <v>0</v>
      </c>
      <c r="X64" s="11"/>
      <c r="Y64" s="11"/>
      <c r="Z64" s="11"/>
      <c r="AA64" s="12"/>
      <c r="AB64" s="16">
        <f t="shared" si="29"/>
        <v>0</v>
      </c>
      <c r="AC64" s="11"/>
      <c r="AD64" s="11"/>
      <c r="AE64" s="11"/>
      <c r="AF64" s="12"/>
      <c r="AG64" s="16">
        <f t="shared" si="30"/>
        <v>0</v>
      </c>
      <c r="AH64" s="11"/>
      <c r="AI64" s="11"/>
      <c r="AJ64" s="11"/>
      <c r="AK64" s="12"/>
      <c r="AL64" s="16">
        <f t="shared" si="31"/>
        <v>0</v>
      </c>
      <c r="AM64" s="11"/>
      <c r="AN64" s="11"/>
      <c r="AO64" s="11"/>
      <c r="AP64" s="12"/>
      <c r="AQ64" s="16">
        <f t="shared" si="32"/>
        <v>0</v>
      </c>
      <c r="AR64" s="11"/>
      <c r="AS64" s="11"/>
      <c r="AT64" s="11"/>
      <c r="AU64" s="12"/>
      <c r="AV64" s="25">
        <f t="shared" si="33"/>
        <v>0</v>
      </c>
    </row>
    <row r="65" spans="1:48" x14ac:dyDescent="0.25">
      <c r="A65" s="10">
        <f t="shared" si="23"/>
        <v>3</v>
      </c>
      <c r="B65" s="3" t="s">
        <v>8</v>
      </c>
      <c r="C65" s="21" t="s">
        <v>56</v>
      </c>
      <c r="D65" s="75"/>
      <c r="E65" s="75"/>
      <c r="F65" s="75"/>
      <c r="G65" s="76"/>
      <c r="H65" s="77">
        <f t="shared" si="25"/>
        <v>0</v>
      </c>
      <c r="I65" s="75"/>
      <c r="J65" s="75"/>
      <c r="K65" s="75"/>
      <c r="L65" s="76"/>
      <c r="M65" s="77">
        <f t="shared" si="26"/>
        <v>0</v>
      </c>
      <c r="N65" s="75"/>
      <c r="O65" s="75"/>
      <c r="P65" s="75"/>
      <c r="Q65" s="76"/>
      <c r="R65" s="77">
        <f t="shared" si="27"/>
        <v>0</v>
      </c>
      <c r="S65" s="75"/>
      <c r="T65" s="75"/>
      <c r="U65" s="75"/>
      <c r="V65" s="76"/>
      <c r="W65" s="77">
        <f t="shared" si="28"/>
        <v>0</v>
      </c>
      <c r="X65" s="11"/>
      <c r="Y65" s="11"/>
      <c r="Z65" s="11"/>
      <c r="AA65" s="12"/>
      <c r="AB65" s="16">
        <f t="shared" si="29"/>
        <v>0</v>
      </c>
      <c r="AC65" s="11"/>
      <c r="AD65" s="11"/>
      <c r="AE65" s="11"/>
      <c r="AF65" s="12"/>
      <c r="AG65" s="16">
        <f t="shared" si="30"/>
        <v>0</v>
      </c>
      <c r="AH65" s="11"/>
      <c r="AI65" s="11"/>
      <c r="AJ65" s="11"/>
      <c r="AK65" s="12"/>
      <c r="AL65" s="16">
        <f t="shared" si="31"/>
        <v>0</v>
      </c>
      <c r="AM65" s="11"/>
      <c r="AN65" s="11"/>
      <c r="AO65" s="11"/>
      <c r="AP65" s="12"/>
      <c r="AQ65" s="16">
        <f t="shared" si="32"/>
        <v>0</v>
      </c>
      <c r="AR65" s="11"/>
      <c r="AS65" s="11"/>
      <c r="AT65" s="11"/>
      <c r="AU65" s="12"/>
      <c r="AV65" s="25">
        <f t="shared" si="33"/>
        <v>0</v>
      </c>
    </row>
    <row r="66" spans="1:48" x14ac:dyDescent="0.25">
      <c r="A66" s="10">
        <f t="shared" si="23"/>
        <v>3</v>
      </c>
      <c r="B66" s="3" t="s">
        <v>9</v>
      </c>
      <c r="C66" s="21" t="s">
        <v>56</v>
      </c>
      <c r="D66" s="75"/>
      <c r="E66" s="75"/>
      <c r="F66" s="75"/>
      <c r="G66" s="76"/>
      <c r="H66" s="77">
        <f t="shared" si="25"/>
        <v>0</v>
      </c>
      <c r="I66" s="75"/>
      <c r="J66" s="75"/>
      <c r="K66" s="75"/>
      <c r="L66" s="76"/>
      <c r="M66" s="77">
        <f t="shared" si="26"/>
        <v>0</v>
      </c>
      <c r="N66" s="75"/>
      <c r="O66" s="75"/>
      <c r="P66" s="75"/>
      <c r="Q66" s="76"/>
      <c r="R66" s="77">
        <f t="shared" si="27"/>
        <v>0</v>
      </c>
      <c r="S66" s="75"/>
      <c r="T66" s="75"/>
      <c r="U66" s="75"/>
      <c r="V66" s="76"/>
      <c r="W66" s="77">
        <f t="shared" si="28"/>
        <v>0</v>
      </c>
      <c r="X66" s="11"/>
      <c r="Y66" s="11"/>
      <c r="Z66" s="11"/>
      <c r="AA66" s="12"/>
      <c r="AB66" s="16">
        <f t="shared" si="29"/>
        <v>0</v>
      </c>
      <c r="AC66" s="11"/>
      <c r="AD66" s="11"/>
      <c r="AE66" s="11"/>
      <c r="AF66" s="12"/>
      <c r="AG66" s="16">
        <f t="shared" si="30"/>
        <v>0</v>
      </c>
      <c r="AH66" s="11"/>
      <c r="AI66" s="11"/>
      <c r="AJ66" s="11"/>
      <c r="AK66" s="12"/>
      <c r="AL66" s="16">
        <f t="shared" si="31"/>
        <v>0</v>
      </c>
      <c r="AM66" s="11"/>
      <c r="AN66" s="11"/>
      <c r="AO66" s="11"/>
      <c r="AP66" s="12"/>
      <c r="AQ66" s="16">
        <f t="shared" si="32"/>
        <v>0</v>
      </c>
      <c r="AR66" s="11"/>
      <c r="AS66" s="11"/>
      <c r="AT66" s="11"/>
      <c r="AU66" s="12"/>
      <c r="AV66" s="25">
        <f t="shared" si="33"/>
        <v>0</v>
      </c>
    </row>
    <row r="67" spans="1:48" x14ac:dyDescent="0.25">
      <c r="A67" s="10">
        <f t="shared" si="23"/>
        <v>3</v>
      </c>
      <c r="B67" s="3" t="s">
        <v>10</v>
      </c>
      <c r="C67" s="21" t="s">
        <v>56</v>
      </c>
      <c r="D67" s="75"/>
      <c r="E67" s="75"/>
      <c r="F67" s="75"/>
      <c r="G67" s="76"/>
      <c r="H67" s="77">
        <f t="shared" si="25"/>
        <v>0</v>
      </c>
      <c r="I67" s="75"/>
      <c r="J67" s="75"/>
      <c r="K67" s="75"/>
      <c r="L67" s="76"/>
      <c r="M67" s="77">
        <f t="shared" si="26"/>
        <v>0</v>
      </c>
      <c r="N67" s="75"/>
      <c r="O67" s="75"/>
      <c r="P67" s="75"/>
      <c r="Q67" s="76"/>
      <c r="R67" s="77">
        <f t="shared" si="27"/>
        <v>0</v>
      </c>
      <c r="S67" s="75"/>
      <c r="T67" s="75"/>
      <c r="U67" s="75"/>
      <c r="V67" s="76"/>
      <c r="W67" s="77">
        <f t="shared" si="28"/>
        <v>0</v>
      </c>
      <c r="X67" s="11"/>
      <c r="Y67" s="11"/>
      <c r="Z67" s="11"/>
      <c r="AA67" s="12"/>
      <c r="AB67" s="16">
        <f t="shared" si="29"/>
        <v>0</v>
      </c>
      <c r="AC67" s="11"/>
      <c r="AD67" s="11"/>
      <c r="AE67" s="11"/>
      <c r="AF67" s="12"/>
      <c r="AG67" s="16">
        <f t="shared" si="30"/>
        <v>0</v>
      </c>
      <c r="AH67" s="11"/>
      <c r="AI67" s="11"/>
      <c r="AJ67" s="11"/>
      <c r="AK67" s="12"/>
      <c r="AL67" s="16">
        <f t="shared" si="31"/>
        <v>0</v>
      </c>
      <c r="AM67" s="11"/>
      <c r="AN67" s="11"/>
      <c r="AO67" s="11"/>
      <c r="AP67" s="12"/>
      <c r="AQ67" s="16">
        <f t="shared" si="32"/>
        <v>0</v>
      </c>
      <c r="AR67" s="11"/>
      <c r="AS67" s="11"/>
      <c r="AT67" s="11"/>
      <c r="AU67" s="12"/>
      <c r="AV67" s="25">
        <f t="shared" si="33"/>
        <v>0</v>
      </c>
    </row>
    <row r="68" spans="1:48" x14ac:dyDescent="0.25">
      <c r="A68" s="10">
        <f t="shared" si="23"/>
        <v>3</v>
      </c>
      <c r="B68" s="3" t="s">
        <v>55</v>
      </c>
      <c r="C68" s="21" t="s">
        <v>56</v>
      </c>
      <c r="D68" s="75"/>
      <c r="E68" s="75"/>
      <c r="F68" s="75"/>
      <c r="G68" s="76"/>
      <c r="H68" s="77">
        <f t="shared" si="25"/>
        <v>0</v>
      </c>
      <c r="I68" s="75"/>
      <c r="J68" s="75"/>
      <c r="K68" s="75"/>
      <c r="L68" s="76"/>
      <c r="M68" s="77">
        <f t="shared" si="26"/>
        <v>0</v>
      </c>
      <c r="N68" s="75"/>
      <c r="O68" s="75"/>
      <c r="P68" s="75"/>
      <c r="Q68" s="76"/>
      <c r="R68" s="77">
        <f t="shared" si="27"/>
        <v>0</v>
      </c>
      <c r="S68" s="75"/>
      <c r="T68" s="75"/>
      <c r="U68" s="75"/>
      <c r="V68" s="76"/>
      <c r="W68" s="77">
        <f t="shared" si="28"/>
        <v>0</v>
      </c>
      <c r="X68" s="11"/>
      <c r="Y68" s="11"/>
      <c r="Z68" s="11"/>
      <c r="AA68" s="12"/>
      <c r="AB68" s="16">
        <f t="shared" si="29"/>
        <v>0</v>
      </c>
      <c r="AC68" s="11"/>
      <c r="AD68" s="11"/>
      <c r="AE68" s="11"/>
      <c r="AF68" s="12"/>
      <c r="AG68" s="16">
        <f t="shared" si="30"/>
        <v>0</v>
      </c>
      <c r="AH68" s="11"/>
      <c r="AI68" s="11"/>
      <c r="AJ68" s="11"/>
      <c r="AK68" s="12"/>
      <c r="AL68" s="16">
        <f t="shared" si="31"/>
        <v>0</v>
      </c>
      <c r="AM68" s="11"/>
      <c r="AN68" s="11"/>
      <c r="AO68" s="11"/>
      <c r="AP68" s="12"/>
      <c r="AQ68" s="16">
        <f t="shared" si="32"/>
        <v>0</v>
      </c>
      <c r="AR68" s="11"/>
      <c r="AS68" s="11"/>
      <c r="AT68" s="11"/>
      <c r="AU68" s="12"/>
      <c r="AV68" s="25">
        <f t="shared" si="33"/>
        <v>0</v>
      </c>
    </row>
    <row r="69" spans="1:48" x14ac:dyDescent="0.25">
      <c r="A69" s="10">
        <f t="shared" si="23"/>
        <v>3</v>
      </c>
      <c r="B69" s="22" t="s">
        <v>34</v>
      </c>
      <c r="C69" s="21" t="s">
        <v>56</v>
      </c>
      <c r="D69" s="78"/>
      <c r="E69" s="78"/>
      <c r="F69" s="78"/>
      <c r="G69" s="79"/>
      <c r="H69" s="80">
        <f t="shared" si="25"/>
        <v>0</v>
      </c>
      <c r="I69" s="78"/>
      <c r="J69" s="78"/>
      <c r="K69" s="78"/>
      <c r="L69" s="79"/>
      <c r="M69" s="80">
        <f t="shared" si="26"/>
        <v>0</v>
      </c>
      <c r="N69" s="78"/>
      <c r="O69" s="78"/>
      <c r="P69" s="78"/>
      <c r="Q69" s="79"/>
      <c r="R69" s="80">
        <f t="shared" si="27"/>
        <v>0</v>
      </c>
      <c r="S69" s="78"/>
      <c r="T69" s="78"/>
      <c r="U69" s="78"/>
      <c r="V69" s="79"/>
      <c r="W69" s="80">
        <f t="shared" si="28"/>
        <v>0</v>
      </c>
      <c r="X69" s="13"/>
      <c r="Y69" s="13"/>
      <c r="Z69" s="13"/>
      <c r="AA69" s="14"/>
      <c r="AB69" s="17">
        <f t="shared" si="29"/>
        <v>0</v>
      </c>
      <c r="AC69" s="13"/>
      <c r="AD69" s="13"/>
      <c r="AE69" s="13"/>
      <c r="AF69" s="14"/>
      <c r="AG69" s="17">
        <f t="shared" si="30"/>
        <v>0</v>
      </c>
      <c r="AH69" s="13"/>
      <c r="AI69" s="13"/>
      <c r="AJ69" s="13"/>
      <c r="AK69" s="14"/>
      <c r="AL69" s="17">
        <f t="shared" si="31"/>
        <v>0</v>
      </c>
      <c r="AM69" s="13"/>
      <c r="AN69" s="13"/>
      <c r="AO69" s="13"/>
      <c r="AP69" s="14"/>
      <c r="AQ69" s="17">
        <f t="shared" si="32"/>
        <v>0</v>
      </c>
      <c r="AR69" s="13"/>
      <c r="AS69" s="13"/>
      <c r="AT69" s="13"/>
      <c r="AU69" s="14"/>
      <c r="AV69" s="26">
        <f t="shared" si="33"/>
        <v>0</v>
      </c>
    </row>
    <row r="70" spans="1:48" x14ac:dyDescent="0.25">
      <c r="A70" s="10">
        <f t="shared" si="23"/>
        <v>3</v>
      </c>
      <c r="B70" s="27"/>
      <c r="C70" s="28"/>
      <c r="D70" s="81"/>
      <c r="E70" s="82"/>
      <c r="F70" s="82"/>
      <c r="G70" s="82"/>
      <c r="H70" s="83">
        <f>SUM(H50:H69)</f>
        <v>0</v>
      </c>
      <c r="I70" s="82"/>
      <c r="J70" s="82"/>
      <c r="K70" s="82"/>
      <c r="L70" s="82"/>
      <c r="M70" s="83">
        <f>SUM(M50:M69)</f>
        <v>0</v>
      </c>
      <c r="N70" s="82"/>
      <c r="O70" s="82"/>
      <c r="P70" s="82"/>
      <c r="Q70" s="82"/>
      <c r="R70" s="83">
        <f>SUM(R50:R69)</f>
        <v>0</v>
      </c>
      <c r="S70" s="82"/>
      <c r="T70" s="82"/>
      <c r="U70" s="82"/>
      <c r="V70" s="82"/>
      <c r="W70" s="83">
        <f>SUM(W50:W69)</f>
        <v>0</v>
      </c>
      <c r="X70" s="29"/>
      <c r="Y70" s="29"/>
      <c r="Z70" s="29"/>
      <c r="AA70" s="29"/>
      <c r="AB70" s="30">
        <f>SUM(AB50:AB69)</f>
        <v>0</v>
      </c>
      <c r="AC70" s="29"/>
      <c r="AD70" s="29"/>
      <c r="AE70" s="29"/>
      <c r="AF70" s="29"/>
      <c r="AG70" s="30">
        <f>SUM(AG50:AG69)</f>
        <v>0</v>
      </c>
      <c r="AH70" s="29"/>
      <c r="AI70" s="29"/>
      <c r="AJ70" s="29"/>
      <c r="AK70" s="29"/>
      <c r="AL70" s="30">
        <f>SUM(AL50:AL69)</f>
        <v>0</v>
      </c>
      <c r="AM70" s="29"/>
      <c r="AN70" s="29"/>
      <c r="AO70" s="29"/>
      <c r="AP70" s="29"/>
      <c r="AQ70" s="30">
        <f>SUM(AQ50:AQ69)</f>
        <v>0</v>
      </c>
      <c r="AR70" s="29"/>
      <c r="AS70" s="29"/>
      <c r="AT70" s="29"/>
      <c r="AU70" s="29"/>
      <c r="AV70" s="30">
        <f>SUM(AV50:AV69)</f>
        <v>0</v>
      </c>
    </row>
    <row r="71" spans="1:48" x14ac:dyDescent="0.25">
      <c r="A71" s="10">
        <f t="shared" si="23"/>
        <v>3</v>
      </c>
      <c r="B71" s="115" t="str">
        <f>"Буква (или иное название) класса "&amp;A359&amp;":"</f>
        <v>Буква (или иное название) класса 17:</v>
      </c>
      <c r="C71" s="116"/>
      <c r="D71" s="106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</row>
    <row r="72" spans="1:48" x14ac:dyDescent="0.25">
      <c r="A72" s="10">
        <f t="shared" si="23"/>
        <v>3</v>
      </c>
      <c r="B72" s="3" t="s">
        <v>0</v>
      </c>
      <c r="C72" s="21" t="s">
        <v>56</v>
      </c>
      <c r="D72" s="75"/>
      <c r="E72" s="75"/>
      <c r="F72" s="75"/>
      <c r="G72" s="76"/>
      <c r="H72" s="77">
        <f t="shared" ref="H72:H91" si="34">COUNTA(D72:G72)</f>
        <v>0</v>
      </c>
      <c r="I72" s="75"/>
      <c r="J72" s="75"/>
      <c r="K72" s="75"/>
      <c r="L72" s="76"/>
      <c r="M72" s="77">
        <f t="shared" ref="M72:M91" si="35">COUNTA(I72:L72)</f>
        <v>0</v>
      </c>
      <c r="N72" s="75"/>
      <c r="O72" s="75"/>
      <c r="P72" s="75"/>
      <c r="Q72" s="76"/>
      <c r="R72" s="77">
        <f t="shared" ref="R72:R91" si="36">COUNTA(N72:Q72)</f>
        <v>0</v>
      </c>
      <c r="S72" s="75"/>
      <c r="T72" s="75"/>
      <c r="U72" s="75"/>
      <c r="V72" s="76"/>
      <c r="W72" s="77">
        <f t="shared" ref="W72:W91" si="37">COUNTA(S72:V72)</f>
        <v>0</v>
      </c>
      <c r="X72" s="11"/>
      <c r="Y72" s="11"/>
      <c r="Z72" s="11"/>
      <c r="AA72" s="12"/>
      <c r="AB72" s="16">
        <f t="shared" ref="AB72:AB91" si="38">COUNTA(X72:AA72)</f>
        <v>0</v>
      </c>
      <c r="AC72" s="11"/>
      <c r="AD72" s="11"/>
      <c r="AE72" s="11"/>
      <c r="AF72" s="12"/>
      <c r="AG72" s="16">
        <f t="shared" ref="AG72:AG91" si="39">COUNTA(AC72:AF72)</f>
        <v>0</v>
      </c>
      <c r="AH72" s="11"/>
      <c r="AI72" s="11"/>
      <c r="AJ72" s="11"/>
      <c r="AK72" s="12"/>
      <c r="AL72" s="16">
        <f t="shared" ref="AL72:AL91" si="40">COUNTA(AH72:AK72)</f>
        <v>0</v>
      </c>
      <c r="AM72" s="11"/>
      <c r="AN72" s="11"/>
      <c r="AO72" s="11"/>
      <c r="AP72" s="12"/>
      <c r="AQ72" s="16">
        <f t="shared" ref="AQ72:AQ91" si="41">COUNTA(AM72:AP72)</f>
        <v>0</v>
      </c>
      <c r="AR72" s="11"/>
      <c r="AS72" s="11"/>
      <c r="AT72" s="11"/>
      <c r="AU72" s="12"/>
      <c r="AV72" s="25">
        <f t="shared" ref="AV72:AV91" si="42">COUNTA(AR72:AU72)</f>
        <v>0</v>
      </c>
    </row>
    <row r="73" spans="1:48" x14ac:dyDescent="0.25">
      <c r="A73" s="10">
        <f t="shared" si="23"/>
        <v>4</v>
      </c>
      <c r="B73" s="3" t="s">
        <v>45</v>
      </c>
      <c r="C73" s="21" t="s">
        <v>56</v>
      </c>
      <c r="D73" s="75"/>
      <c r="E73" s="75"/>
      <c r="F73" s="75"/>
      <c r="G73" s="76"/>
      <c r="H73" s="77">
        <f t="shared" si="34"/>
        <v>0</v>
      </c>
      <c r="I73" s="75"/>
      <c r="J73" s="75"/>
      <c r="K73" s="75"/>
      <c r="L73" s="76"/>
      <c r="M73" s="77">
        <f t="shared" si="35"/>
        <v>0</v>
      </c>
      <c r="N73" s="75"/>
      <c r="O73" s="75"/>
      <c r="P73" s="75"/>
      <c r="Q73" s="76"/>
      <c r="R73" s="77">
        <f t="shared" si="36"/>
        <v>0</v>
      </c>
      <c r="S73" s="75"/>
      <c r="T73" s="75"/>
      <c r="U73" s="75"/>
      <c r="V73" s="76"/>
      <c r="W73" s="77">
        <f t="shared" si="37"/>
        <v>0</v>
      </c>
      <c r="X73" s="11"/>
      <c r="Y73" s="11"/>
      <c r="Z73" s="11"/>
      <c r="AA73" s="12"/>
      <c r="AB73" s="16">
        <f t="shared" si="38"/>
        <v>0</v>
      </c>
      <c r="AC73" s="11"/>
      <c r="AD73" s="11"/>
      <c r="AE73" s="11"/>
      <c r="AF73" s="12"/>
      <c r="AG73" s="16">
        <f t="shared" si="39"/>
        <v>0</v>
      </c>
      <c r="AH73" s="11"/>
      <c r="AI73" s="11"/>
      <c r="AJ73" s="11"/>
      <c r="AK73" s="12"/>
      <c r="AL73" s="16">
        <f t="shared" si="40"/>
        <v>0</v>
      </c>
      <c r="AM73" s="11"/>
      <c r="AN73" s="11"/>
      <c r="AO73" s="11"/>
      <c r="AP73" s="12"/>
      <c r="AQ73" s="16">
        <f t="shared" si="41"/>
        <v>0</v>
      </c>
      <c r="AR73" s="11"/>
      <c r="AS73" s="11"/>
      <c r="AT73" s="11"/>
      <c r="AU73" s="12"/>
      <c r="AV73" s="25">
        <f t="shared" si="42"/>
        <v>0</v>
      </c>
    </row>
    <row r="74" spans="1:48" x14ac:dyDescent="0.25">
      <c r="A74" s="10">
        <f t="shared" si="23"/>
        <v>4</v>
      </c>
      <c r="B74" s="3" t="s">
        <v>2</v>
      </c>
      <c r="C74" s="21" t="s">
        <v>56</v>
      </c>
      <c r="D74" s="75"/>
      <c r="E74" s="75"/>
      <c r="F74" s="75"/>
      <c r="G74" s="76"/>
      <c r="H74" s="77">
        <f t="shared" si="34"/>
        <v>0</v>
      </c>
      <c r="I74" s="75"/>
      <c r="J74" s="75"/>
      <c r="K74" s="75"/>
      <c r="L74" s="76"/>
      <c r="M74" s="77">
        <f t="shared" si="35"/>
        <v>0</v>
      </c>
      <c r="N74" s="75"/>
      <c r="O74" s="75"/>
      <c r="P74" s="75"/>
      <c r="Q74" s="76"/>
      <c r="R74" s="77">
        <f t="shared" si="36"/>
        <v>0</v>
      </c>
      <c r="S74" s="75"/>
      <c r="T74" s="75"/>
      <c r="U74" s="75"/>
      <c r="V74" s="76"/>
      <c r="W74" s="77">
        <f t="shared" si="37"/>
        <v>0</v>
      </c>
      <c r="X74" s="11"/>
      <c r="Y74" s="11"/>
      <c r="Z74" s="11"/>
      <c r="AA74" s="12"/>
      <c r="AB74" s="16">
        <f t="shared" si="38"/>
        <v>0</v>
      </c>
      <c r="AC74" s="11"/>
      <c r="AD74" s="11"/>
      <c r="AE74" s="11"/>
      <c r="AF74" s="12"/>
      <c r="AG74" s="16">
        <f t="shared" si="39"/>
        <v>0</v>
      </c>
      <c r="AH74" s="11"/>
      <c r="AI74" s="11"/>
      <c r="AJ74" s="11"/>
      <c r="AK74" s="12"/>
      <c r="AL74" s="16">
        <f t="shared" si="40"/>
        <v>0</v>
      </c>
      <c r="AM74" s="11"/>
      <c r="AN74" s="11"/>
      <c r="AO74" s="11"/>
      <c r="AP74" s="12"/>
      <c r="AQ74" s="16">
        <f t="shared" si="41"/>
        <v>0</v>
      </c>
      <c r="AR74" s="11"/>
      <c r="AS74" s="11"/>
      <c r="AT74" s="11"/>
      <c r="AU74" s="12"/>
      <c r="AV74" s="25">
        <f t="shared" si="42"/>
        <v>0</v>
      </c>
    </row>
    <row r="75" spans="1:48" x14ac:dyDescent="0.25">
      <c r="A75" s="10">
        <f t="shared" si="23"/>
        <v>4</v>
      </c>
      <c r="B75" s="3" t="s">
        <v>46</v>
      </c>
      <c r="C75" s="21" t="s">
        <v>56</v>
      </c>
      <c r="D75" s="75"/>
      <c r="E75" s="75"/>
      <c r="F75" s="75"/>
      <c r="G75" s="76"/>
      <c r="H75" s="77">
        <f t="shared" si="34"/>
        <v>0</v>
      </c>
      <c r="I75" s="75"/>
      <c r="J75" s="75"/>
      <c r="K75" s="75"/>
      <c r="L75" s="76"/>
      <c r="M75" s="77">
        <f t="shared" si="35"/>
        <v>0</v>
      </c>
      <c r="N75" s="75"/>
      <c r="O75" s="75"/>
      <c r="P75" s="75"/>
      <c r="Q75" s="76"/>
      <c r="R75" s="77">
        <f t="shared" si="36"/>
        <v>0</v>
      </c>
      <c r="S75" s="75"/>
      <c r="T75" s="75"/>
      <c r="U75" s="75"/>
      <c r="V75" s="76"/>
      <c r="W75" s="77">
        <f t="shared" si="37"/>
        <v>0</v>
      </c>
      <c r="X75" s="11"/>
      <c r="Y75" s="11"/>
      <c r="Z75" s="11"/>
      <c r="AA75" s="12"/>
      <c r="AB75" s="16">
        <f t="shared" si="38"/>
        <v>0</v>
      </c>
      <c r="AC75" s="11"/>
      <c r="AD75" s="11"/>
      <c r="AE75" s="11"/>
      <c r="AF75" s="12"/>
      <c r="AG75" s="16">
        <f t="shared" si="39"/>
        <v>0</v>
      </c>
      <c r="AH75" s="11"/>
      <c r="AI75" s="11"/>
      <c r="AJ75" s="11"/>
      <c r="AK75" s="12"/>
      <c r="AL75" s="16">
        <f t="shared" si="40"/>
        <v>0</v>
      </c>
      <c r="AM75" s="11"/>
      <c r="AN75" s="11"/>
      <c r="AO75" s="11"/>
      <c r="AP75" s="12"/>
      <c r="AQ75" s="16">
        <f t="shared" si="41"/>
        <v>0</v>
      </c>
      <c r="AR75" s="11"/>
      <c r="AS75" s="11"/>
      <c r="AT75" s="11"/>
      <c r="AU75" s="12"/>
      <c r="AV75" s="25">
        <f t="shared" si="42"/>
        <v>0</v>
      </c>
    </row>
    <row r="76" spans="1:48" x14ac:dyDescent="0.25">
      <c r="A76" s="10">
        <f t="shared" si="23"/>
        <v>4</v>
      </c>
      <c r="B76" s="3" t="s">
        <v>4</v>
      </c>
      <c r="C76" s="21" t="s">
        <v>56</v>
      </c>
      <c r="D76" s="75"/>
      <c r="E76" s="75"/>
      <c r="F76" s="75"/>
      <c r="G76" s="76"/>
      <c r="H76" s="77">
        <f t="shared" si="34"/>
        <v>0</v>
      </c>
      <c r="I76" s="75"/>
      <c r="J76" s="75"/>
      <c r="K76" s="75"/>
      <c r="L76" s="76"/>
      <c r="M76" s="77">
        <f t="shared" si="35"/>
        <v>0</v>
      </c>
      <c r="N76" s="75"/>
      <c r="O76" s="75"/>
      <c r="P76" s="75"/>
      <c r="Q76" s="76"/>
      <c r="R76" s="77">
        <f t="shared" si="36"/>
        <v>0</v>
      </c>
      <c r="S76" s="75"/>
      <c r="T76" s="75"/>
      <c r="U76" s="75"/>
      <c r="V76" s="76"/>
      <c r="W76" s="77">
        <f t="shared" si="37"/>
        <v>0</v>
      </c>
      <c r="X76" s="11"/>
      <c r="Y76" s="11"/>
      <c r="Z76" s="11"/>
      <c r="AA76" s="12"/>
      <c r="AB76" s="16">
        <f t="shared" si="38"/>
        <v>0</v>
      </c>
      <c r="AC76" s="11"/>
      <c r="AD76" s="11"/>
      <c r="AE76" s="11"/>
      <c r="AF76" s="12"/>
      <c r="AG76" s="16">
        <f t="shared" si="39"/>
        <v>0</v>
      </c>
      <c r="AH76" s="11"/>
      <c r="AI76" s="11"/>
      <c r="AJ76" s="11"/>
      <c r="AK76" s="12"/>
      <c r="AL76" s="16">
        <f t="shared" si="40"/>
        <v>0</v>
      </c>
      <c r="AM76" s="11"/>
      <c r="AN76" s="11"/>
      <c r="AO76" s="11"/>
      <c r="AP76" s="12"/>
      <c r="AQ76" s="16">
        <f t="shared" si="41"/>
        <v>0</v>
      </c>
      <c r="AR76" s="11"/>
      <c r="AS76" s="11"/>
      <c r="AT76" s="11"/>
      <c r="AU76" s="12"/>
      <c r="AV76" s="25">
        <f t="shared" si="42"/>
        <v>0</v>
      </c>
    </row>
    <row r="77" spans="1:48" x14ac:dyDescent="0.25">
      <c r="A77" s="10">
        <f t="shared" si="23"/>
        <v>4</v>
      </c>
      <c r="B77" s="3" t="s">
        <v>47</v>
      </c>
      <c r="C77" s="21" t="s">
        <v>56</v>
      </c>
      <c r="D77" s="75"/>
      <c r="E77" s="75"/>
      <c r="F77" s="75"/>
      <c r="G77" s="76"/>
      <c r="H77" s="77">
        <f t="shared" si="34"/>
        <v>0</v>
      </c>
      <c r="I77" s="75"/>
      <c r="J77" s="75"/>
      <c r="K77" s="75"/>
      <c r="L77" s="76"/>
      <c r="M77" s="77">
        <f t="shared" si="35"/>
        <v>0</v>
      </c>
      <c r="N77" s="75"/>
      <c r="O77" s="75"/>
      <c r="P77" s="75"/>
      <c r="Q77" s="76"/>
      <c r="R77" s="77">
        <f t="shared" si="36"/>
        <v>0</v>
      </c>
      <c r="S77" s="75"/>
      <c r="T77" s="75"/>
      <c r="U77" s="75"/>
      <c r="V77" s="76"/>
      <c r="W77" s="77">
        <f t="shared" si="37"/>
        <v>0</v>
      </c>
      <c r="X77" s="11"/>
      <c r="Y77" s="11"/>
      <c r="Z77" s="11"/>
      <c r="AA77" s="12"/>
      <c r="AB77" s="16">
        <f t="shared" si="38"/>
        <v>0</v>
      </c>
      <c r="AC77" s="11"/>
      <c r="AD77" s="11"/>
      <c r="AE77" s="11"/>
      <c r="AF77" s="12"/>
      <c r="AG77" s="16">
        <f t="shared" si="39"/>
        <v>0</v>
      </c>
      <c r="AH77" s="11"/>
      <c r="AI77" s="11"/>
      <c r="AJ77" s="11"/>
      <c r="AK77" s="12"/>
      <c r="AL77" s="16">
        <f t="shared" si="40"/>
        <v>0</v>
      </c>
      <c r="AM77" s="11"/>
      <c r="AN77" s="11"/>
      <c r="AO77" s="11"/>
      <c r="AP77" s="12"/>
      <c r="AQ77" s="16">
        <f t="shared" si="41"/>
        <v>0</v>
      </c>
      <c r="AR77" s="11"/>
      <c r="AS77" s="11"/>
      <c r="AT77" s="11"/>
      <c r="AU77" s="12"/>
      <c r="AV77" s="25">
        <f t="shared" si="42"/>
        <v>0</v>
      </c>
    </row>
    <row r="78" spans="1:48" x14ac:dyDescent="0.25">
      <c r="A78" s="10">
        <f t="shared" si="23"/>
        <v>4</v>
      </c>
      <c r="B78" s="3" t="s">
        <v>5</v>
      </c>
      <c r="C78" s="21" t="s">
        <v>56</v>
      </c>
      <c r="D78" s="75"/>
      <c r="E78" s="75"/>
      <c r="F78" s="75"/>
      <c r="G78" s="76"/>
      <c r="H78" s="77">
        <f t="shared" si="34"/>
        <v>0</v>
      </c>
      <c r="I78" s="75"/>
      <c r="J78" s="75"/>
      <c r="K78" s="75"/>
      <c r="L78" s="76"/>
      <c r="M78" s="77">
        <f t="shared" si="35"/>
        <v>0</v>
      </c>
      <c r="N78" s="75"/>
      <c r="O78" s="75"/>
      <c r="P78" s="75"/>
      <c r="Q78" s="76"/>
      <c r="R78" s="77">
        <f t="shared" si="36"/>
        <v>0</v>
      </c>
      <c r="S78" s="75"/>
      <c r="T78" s="75"/>
      <c r="U78" s="75"/>
      <c r="V78" s="76"/>
      <c r="W78" s="77">
        <f t="shared" si="37"/>
        <v>0</v>
      </c>
      <c r="X78" s="11"/>
      <c r="Y78" s="11"/>
      <c r="Z78" s="11"/>
      <c r="AA78" s="12"/>
      <c r="AB78" s="16">
        <f t="shared" si="38"/>
        <v>0</v>
      </c>
      <c r="AC78" s="11"/>
      <c r="AD78" s="11"/>
      <c r="AE78" s="11"/>
      <c r="AF78" s="12"/>
      <c r="AG78" s="16">
        <f t="shared" si="39"/>
        <v>0</v>
      </c>
      <c r="AH78" s="11"/>
      <c r="AI78" s="11"/>
      <c r="AJ78" s="11"/>
      <c r="AK78" s="12"/>
      <c r="AL78" s="16">
        <f t="shared" si="40"/>
        <v>0</v>
      </c>
      <c r="AM78" s="11"/>
      <c r="AN78" s="11"/>
      <c r="AO78" s="11"/>
      <c r="AP78" s="12"/>
      <c r="AQ78" s="16">
        <f t="shared" si="41"/>
        <v>0</v>
      </c>
      <c r="AR78" s="11"/>
      <c r="AS78" s="11"/>
      <c r="AT78" s="11"/>
      <c r="AU78" s="12"/>
      <c r="AV78" s="25">
        <f t="shared" si="42"/>
        <v>0</v>
      </c>
    </row>
    <row r="79" spans="1:48" x14ac:dyDescent="0.25">
      <c r="A79" s="10">
        <f t="shared" si="23"/>
        <v>4</v>
      </c>
      <c r="B79" s="3" t="s">
        <v>48</v>
      </c>
      <c r="C79" s="21" t="s">
        <v>56</v>
      </c>
      <c r="D79" s="75"/>
      <c r="E79" s="75"/>
      <c r="F79" s="75"/>
      <c r="G79" s="76"/>
      <c r="H79" s="77">
        <f t="shared" si="34"/>
        <v>0</v>
      </c>
      <c r="I79" s="75"/>
      <c r="J79" s="75"/>
      <c r="K79" s="75"/>
      <c r="L79" s="76"/>
      <c r="M79" s="77">
        <f t="shared" si="35"/>
        <v>0</v>
      </c>
      <c r="N79" s="75"/>
      <c r="O79" s="75"/>
      <c r="P79" s="75"/>
      <c r="Q79" s="76"/>
      <c r="R79" s="77">
        <f t="shared" si="36"/>
        <v>0</v>
      </c>
      <c r="S79" s="75"/>
      <c r="T79" s="75"/>
      <c r="U79" s="75"/>
      <c r="V79" s="76"/>
      <c r="W79" s="77">
        <f t="shared" si="37"/>
        <v>0</v>
      </c>
      <c r="X79" s="11"/>
      <c r="Y79" s="11"/>
      <c r="Z79" s="11"/>
      <c r="AA79" s="12"/>
      <c r="AB79" s="16">
        <f t="shared" si="38"/>
        <v>0</v>
      </c>
      <c r="AC79" s="11"/>
      <c r="AD79" s="11"/>
      <c r="AE79" s="11"/>
      <c r="AF79" s="12"/>
      <c r="AG79" s="16">
        <f t="shared" si="39"/>
        <v>0</v>
      </c>
      <c r="AH79" s="11"/>
      <c r="AI79" s="11"/>
      <c r="AJ79" s="11"/>
      <c r="AK79" s="12"/>
      <c r="AL79" s="16">
        <f t="shared" si="40"/>
        <v>0</v>
      </c>
      <c r="AM79" s="11"/>
      <c r="AN79" s="11"/>
      <c r="AO79" s="11"/>
      <c r="AP79" s="12"/>
      <c r="AQ79" s="16">
        <f t="shared" si="41"/>
        <v>0</v>
      </c>
      <c r="AR79" s="11"/>
      <c r="AS79" s="11"/>
      <c r="AT79" s="11"/>
      <c r="AU79" s="12"/>
      <c r="AV79" s="25">
        <f t="shared" si="42"/>
        <v>0</v>
      </c>
    </row>
    <row r="80" spans="1:48" x14ac:dyDescent="0.25">
      <c r="A80" s="10">
        <f t="shared" si="23"/>
        <v>4</v>
      </c>
      <c r="B80" s="3" t="s">
        <v>49</v>
      </c>
      <c r="C80" s="21" t="s">
        <v>56</v>
      </c>
      <c r="D80" s="75"/>
      <c r="E80" s="75"/>
      <c r="F80" s="75"/>
      <c r="G80" s="76"/>
      <c r="H80" s="77">
        <f t="shared" si="34"/>
        <v>0</v>
      </c>
      <c r="I80" s="75"/>
      <c r="J80" s="75"/>
      <c r="K80" s="75"/>
      <c r="L80" s="76"/>
      <c r="M80" s="77">
        <f t="shared" si="35"/>
        <v>0</v>
      </c>
      <c r="N80" s="75"/>
      <c r="O80" s="75"/>
      <c r="P80" s="75"/>
      <c r="Q80" s="76"/>
      <c r="R80" s="77">
        <f t="shared" si="36"/>
        <v>0</v>
      </c>
      <c r="S80" s="75"/>
      <c r="T80" s="75"/>
      <c r="U80" s="75"/>
      <c r="V80" s="76"/>
      <c r="W80" s="77">
        <f t="shared" si="37"/>
        <v>0</v>
      </c>
      <c r="X80" s="11"/>
      <c r="Y80" s="11"/>
      <c r="Z80" s="11"/>
      <c r="AA80" s="12"/>
      <c r="AB80" s="16">
        <f t="shared" si="38"/>
        <v>0</v>
      </c>
      <c r="AC80" s="11"/>
      <c r="AD80" s="11"/>
      <c r="AE80" s="11"/>
      <c r="AF80" s="12"/>
      <c r="AG80" s="16">
        <f t="shared" si="39"/>
        <v>0</v>
      </c>
      <c r="AH80" s="11"/>
      <c r="AI80" s="11"/>
      <c r="AJ80" s="11"/>
      <c r="AK80" s="12"/>
      <c r="AL80" s="16">
        <f t="shared" si="40"/>
        <v>0</v>
      </c>
      <c r="AM80" s="11"/>
      <c r="AN80" s="11"/>
      <c r="AO80" s="11"/>
      <c r="AP80" s="12"/>
      <c r="AQ80" s="16">
        <f t="shared" si="41"/>
        <v>0</v>
      </c>
      <c r="AR80" s="11"/>
      <c r="AS80" s="11"/>
      <c r="AT80" s="11"/>
      <c r="AU80" s="12"/>
      <c r="AV80" s="25">
        <f t="shared" si="42"/>
        <v>0</v>
      </c>
    </row>
    <row r="81" spans="1:48" x14ac:dyDescent="0.25">
      <c r="A81" s="10">
        <f t="shared" si="23"/>
        <v>4</v>
      </c>
      <c r="B81" s="3" t="s">
        <v>50</v>
      </c>
      <c r="C81" s="21" t="s">
        <v>56</v>
      </c>
      <c r="D81" s="75"/>
      <c r="E81" s="75"/>
      <c r="F81" s="75"/>
      <c r="G81" s="76"/>
      <c r="H81" s="77">
        <f t="shared" si="34"/>
        <v>0</v>
      </c>
      <c r="I81" s="75"/>
      <c r="J81" s="75"/>
      <c r="K81" s="75"/>
      <c r="L81" s="76"/>
      <c r="M81" s="77">
        <f t="shared" si="35"/>
        <v>0</v>
      </c>
      <c r="N81" s="75"/>
      <c r="O81" s="75"/>
      <c r="P81" s="75"/>
      <c r="Q81" s="76"/>
      <c r="R81" s="77">
        <f t="shared" si="36"/>
        <v>0</v>
      </c>
      <c r="S81" s="75"/>
      <c r="T81" s="75"/>
      <c r="U81" s="75"/>
      <c r="V81" s="76"/>
      <c r="W81" s="77">
        <f t="shared" si="37"/>
        <v>0</v>
      </c>
      <c r="X81" s="11"/>
      <c r="Y81" s="11"/>
      <c r="Z81" s="11"/>
      <c r="AA81" s="12"/>
      <c r="AB81" s="16">
        <f t="shared" si="38"/>
        <v>0</v>
      </c>
      <c r="AC81" s="11"/>
      <c r="AD81" s="11"/>
      <c r="AE81" s="11"/>
      <c r="AF81" s="12"/>
      <c r="AG81" s="16">
        <f t="shared" si="39"/>
        <v>0</v>
      </c>
      <c r="AH81" s="11"/>
      <c r="AI81" s="11"/>
      <c r="AJ81" s="11"/>
      <c r="AK81" s="12"/>
      <c r="AL81" s="16">
        <f t="shared" si="40"/>
        <v>0</v>
      </c>
      <c r="AM81" s="11"/>
      <c r="AN81" s="11"/>
      <c r="AO81" s="11"/>
      <c r="AP81" s="12"/>
      <c r="AQ81" s="16">
        <f t="shared" si="41"/>
        <v>0</v>
      </c>
      <c r="AR81" s="11"/>
      <c r="AS81" s="11"/>
      <c r="AT81" s="11"/>
      <c r="AU81" s="12"/>
      <c r="AV81" s="25">
        <f t="shared" si="42"/>
        <v>0</v>
      </c>
    </row>
    <row r="82" spans="1:48" x14ac:dyDescent="0.25">
      <c r="A82" s="10">
        <f t="shared" si="23"/>
        <v>4</v>
      </c>
      <c r="B82" s="3" t="s">
        <v>51</v>
      </c>
      <c r="C82" s="21" t="s">
        <v>56</v>
      </c>
      <c r="D82" s="75"/>
      <c r="E82" s="75"/>
      <c r="F82" s="75"/>
      <c r="G82" s="76"/>
      <c r="H82" s="77">
        <f t="shared" si="34"/>
        <v>0</v>
      </c>
      <c r="I82" s="75"/>
      <c r="J82" s="75"/>
      <c r="K82" s="75"/>
      <c r="L82" s="76"/>
      <c r="M82" s="77">
        <f t="shared" si="35"/>
        <v>0</v>
      </c>
      <c r="N82" s="75"/>
      <c r="O82" s="75"/>
      <c r="P82" s="75"/>
      <c r="Q82" s="76"/>
      <c r="R82" s="77">
        <f t="shared" si="36"/>
        <v>0</v>
      </c>
      <c r="S82" s="75"/>
      <c r="T82" s="75"/>
      <c r="U82" s="75"/>
      <c r="V82" s="76"/>
      <c r="W82" s="77">
        <f t="shared" si="37"/>
        <v>0</v>
      </c>
      <c r="X82" s="11"/>
      <c r="Y82" s="11"/>
      <c r="Z82" s="11"/>
      <c r="AA82" s="12"/>
      <c r="AB82" s="16">
        <f t="shared" si="38"/>
        <v>0</v>
      </c>
      <c r="AC82" s="11"/>
      <c r="AD82" s="11"/>
      <c r="AE82" s="11"/>
      <c r="AF82" s="12"/>
      <c r="AG82" s="16">
        <f t="shared" si="39"/>
        <v>0</v>
      </c>
      <c r="AH82" s="11"/>
      <c r="AI82" s="11"/>
      <c r="AJ82" s="11"/>
      <c r="AK82" s="12"/>
      <c r="AL82" s="16">
        <f t="shared" si="40"/>
        <v>0</v>
      </c>
      <c r="AM82" s="11"/>
      <c r="AN82" s="11"/>
      <c r="AO82" s="11"/>
      <c r="AP82" s="12"/>
      <c r="AQ82" s="16">
        <f t="shared" si="41"/>
        <v>0</v>
      </c>
      <c r="AR82" s="11"/>
      <c r="AS82" s="11"/>
      <c r="AT82" s="11"/>
      <c r="AU82" s="12"/>
      <c r="AV82" s="25">
        <f t="shared" si="42"/>
        <v>0</v>
      </c>
    </row>
    <row r="83" spans="1:48" x14ac:dyDescent="0.25">
      <c r="A83" s="10">
        <f t="shared" si="23"/>
        <v>4</v>
      </c>
      <c r="B83" s="3" t="s">
        <v>52</v>
      </c>
      <c r="C83" s="21" t="s">
        <v>56</v>
      </c>
      <c r="D83" s="75"/>
      <c r="E83" s="75"/>
      <c r="F83" s="75"/>
      <c r="G83" s="76"/>
      <c r="H83" s="77">
        <f t="shared" si="34"/>
        <v>0</v>
      </c>
      <c r="I83" s="75"/>
      <c r="J83" s="75"/>
      <c r="K83" s="75"/>
      <c r="L83" s="76"/>
      <c r="M83" s="77">
        <f t="shared" si="35"/>
        <v>0</v>
      </c>
      <c r="N83" s="75"/>
      <c r="O83" s="75"/>
      <c r="P83" s="75"/>
      <c r="Q83" s="76"/>
      <c r="R83" s="77">
        <f t="shared" si="36"/>
        <v>0</v>
      </c>
      <c r="S83" s="75"/>
      <c r="T83" s="75"/>
      <c r="U83" s="75"/>
      <c r="V83" s="76"/>
      <c r="W83" s="77">
        <f t="shared" si="37"/>
        <v>0</v>
      </c>
      <c r="X83" s="11"/>
      <c r="Y83" s="11"/>
      <c r="Z83" s="11"/>
      <c r="AA83" s="12"/>
      <c r="AB83" s="16">
        <f t="shared" si="38"/>
        <v>0</v>
      </c>
      <c r="AC83" s="11"/>
      <c r="AD83" s="11"/>
      <c r="AE83" s="11"/>
      <c r="AF83" s="12"/>
      <c r="AG83" s="16">
        <f t="shared" si="39"/>
        <v>0</v>
      </c>
      <c r="AH83" s="11"/>
      <c r="AI83" s="11"/>
      <c r="AJ83" s="11"/>
      <c r="AK83" s="12"/>
      <c r="AL83" s="16">
        <f t="shared" si="40"/>
        <v>0</v>
      </c>
      <c r="AM83" s="11"/>
      <c r="AN83" s="11"/>
      <c r="AO83" s="11"/>
      <c r="AP83" s="12"/>
      <c r="AQ83" s="16">
        <f t="shared" si="41"/>
        <v>0</v>
      </c>
      <c r="AR83" s="11"/>
      <c r="AS83" s="11"/>
      <c r="AT83" s="11"/>
      <c r="AU83" s="12"/>
      <c r="AV83" s="25">
        <f t="shared" si="42"/>
        <v>0</v>
      </c>
    </row>
    <row r="84" spans="1:48" x14ac:dyDescent="0.25">
      <c r="A84" s="10">
        <f t="shared" si="23"/>
        <v>4</v>
      </c>
      <c r="B84" s="3" t="s">
        <v>53</v>
      </c>
      <c r="C84" s="21" t="s">
        <v>56</v>
      </c>
      <c r="D84" s="75"/>
      <c r="E84" s="75"/>
      <c r="F84" s="75"/>
      <c r="G84" s="76"/>
      <c r="H84" s="77">
        <f t="shared" si="34"/>
        <v>0</v>
      </c>
      <c r="I84" s="75"/>
      <c r="J84" s="75"/>
      <c r="K84" s="75"/>
      <c r="L84" s="76"/>
      <c r="M84" s="77">
        <f t="shared" si="35"/>
        <v>0</v>
      </c>
      <c r="N84" s="75"/>
      <c r="O84" s="75"/>
      <c r="P84" s="75"/>
      <c r="Q84" s="76"/>
      <c r="R84" s="77">
        <f t="shared" si="36"/>
        <v>0</v>
      </c>
      <c r="S84" s="75"/>
      <c r="T84" s="75"/>
      <c r="U84" s="75"/>
      <c r="V84" s="76"/>
      <c r="W84" s="77">
        <f t="shared" si="37"/>
        <v>0</v>
      </c>
      <c r="X84" s="11"/>
      <c r="Y84" s="11"/>
      <c r="Z84" s="11"/>
      <c r="AA84" s="12"/>
      <c r="AB84" s="16">
        <f t="shared" si="38"/>
        <v>0</v>
      </c>
      <c r="AC84" s="11"/>
      <c r="AD84" s="11"/>
      <c r="AE84" s="11"/>
      <c r="AF84" s="12"/>
      <c r="AG84" s="16">
        <f t="shared" si="39"/>
        <v>0</v>
      </c>
      <c r="AH84" s="11"/>
      <c r="AI84" s="11"/>
      <c r="AJ84" s="11"/>
      <c r="AK84" s="12"/>
      <c r="AL84" s="16">
        <f t="shared" si="40"/>
        <v>0</v>
      </c>
      <c r="AM84" s="11"/>
      <c r="AN84" s="11"/>
      <c r="AO84" s="11"/>
      <c r="AP84" s="12"/>
      <c r="AQ84" s="16">
        <f t="shared" si="41"/>
        <v>0</v>
      </c>
      <c r="AR84" s="11"/>
      <c r="AS84" s="11"/>
      <c r="AT84" s="11"/>
      <c r="AU84" s="12"/>
      <c r="AV84" s="25">
        <f t="shared" si="42"/>
        <v>0</v>
      </c>
    </row>
    <row r="85" spans="1:48" x14ac:dyDescent="0.25">
      <c r="A85" s="10">
        <f t="shared" si="23"/>
        <v>4</v>
      </c>
      <c r="B85" s="3" t="s">
        <v>54</v>
      </c>
      <c r="C85" s="21" t="s">
        <v>56</v>
      </c>
      <c r="D85" s="75"/>
      <c r="E85" s="75"/>
      <c r="F85" s="75"/>
      <c r="G85" s="76"/>
      <c r="H85" s="77">
        <f t="shared" si="34"/>
        <v>0</v>
      </c>
      <c r="I85" s="75"/>
      <c r="J85" s="75"/>
      <c r="K85" s="75"/>
      <c r="L85" s="76"/>
      <c r="M85" s="77">
        <f t="shared" si="35"/>
        <v>0</v>
      </c>
      <c r="N85" s="75"/>
      <c r="O85" s="75"/>
      <c r="P85" s="75"/>
      <c r="Q85" s="76"/>
      <c r="R85" s="77">
        <f t="shared" si="36"/>
        <v>0</v>
      </c>
      <c r="S85" s="75"/>
      <c r="T85" s="75"/>
      <c r="U85" s="75"/>
      <c r="V85" s="76"/>
      <c r="W85" s="77">
        <f t="shared" si="37"/>
        <v>0</v>
      </c>
      <c r="X85" s="11"/>
      <c r="Y85" s="11"/>
      <c r="Z85" s="11"/>
      <c r="AA85" s="12"/>
      <c r="AB85" s="16">
        <f t="shared" si="38"/>
        <v>0</v>
      </c>
      <c r="AC85" s="11"/>
      <c r="AD85" s="11"/>
      <c r="AE85" s="11"/>
      <c r="AF85" s="12"/>
      <c r="AG85" s="16">
        <f t="shared" si="39"/>
        <v>0</v>
      </c>
      <c r="AH85" s="11"/>
      <c r="AI85" s="11"/>
      <c r="AJ85" s="11"/>
      <c r="AK85" s="12"/>
      <c r="AL85" s="16">
        <f t="shared" si="40"/>
        <v>0</v>
      </c>
      <c r="AM85" s="11"/>
      <c r="AN85" s="11"/>
      <c r="AO85" s="11"/>
      <c r="AP85" s="12"/>
      <c r="AQ85" s="16">
        <f t="shared" si="41"/>
        <v>0</v>
      </c>
      <c r="AR85" s="11"/>
      <c r="AS85" s="11"/>
      <c r="AT85" s="11"/>
      <c r="AU85" s="12"/>
      <c r="AV85" s="25">
        <f t="shared" si="42"/>
        <v>0</v>
      </c>
    </row>
    <row r="86" spans="1:48" x14ac:dyDescent="0.25">
      <c r="A86" s="10">
        <f t="shared" si="23"/>
        <v>4</v>
      </c>
      <c r="B86" s="3" t="s">
        <v>23</v>
      </c>
      <c r="C86" s="21" t="s">
        <v>56</v>
      </c>
      <c r="D86" s="75"/>
      <c r="E86" s="75"/>
      <c r="F86" s="75"/>
      <c r="G86" s="76"/>
      <c r="H86" s="77">
        <f t="shared" si="34"/>
        <v>0</v>
      </c>
      <c r="I86" s="75"/>
      <c r="J86" s="75"/>
      <c r="K86" s="75"/>
      <c r="L86" s="76"/>
      <c r="M86" s="77">
        <f t="shared" si="35"/>
        <v>0</v>
      </c>
      <c r="N86" s="75"/>
      <c r="O86" s="75"/>
      <c r="P86" s="75"/>
      <c r="Q86" s="76"/>
      <c r="R86" s="77">
        <f t="shared" si="36"/>
        <v>0</v>
      </c>
      <c r="S86" s="75"/>
      <c r="T86" s="75"/>
      <c r="U86" s="75"/>
      <c r="V86" s="76"/>
      <c r="W86" s="77">
        <f t="shared" si="37"/>
        <v>0</v>
      </c>
      <c r="X86" s="11"/>
      <c r="Y86" s="11"/>
      <c r="Z86" s="11"/>
      <c r="AA86" s="12"/>
      <c r="AB86" s="16">
        <f t="shared" si="38"/>
        <v>0</v>
      </c>
      <c r="AC86" s="11"/>
      <c r="AD86" s="11"/>
      <c r="AE86" s="11"/>
      <c r="AF86" s="12"/>
      <c r="AG86" s="16">
        <f t="shared" si="39"/>
        <v>0</v>
      </c>
      <c r="AH86" s="11"/>
      <c r="AI86" s="11"/>
      <c r="AJ86" s="11"/>
      <c r="AK86" s="12"/>
      <c r="AL86" s="16">
        <f t="shared" si="40"/>
        <v>0</v>
      </c>
      <c r="AM86" s="11"/>
      <c r="AN86" s="11"/>
      <c r="AO86" s="11"/>
      <c r="AP86" s="12"/>
      <c r="AQ86" s="16">
        <f t="shared" si="41"/>
        <v>0</v>
      </c>
      <c r="AR86" s="11"/>
      <c r="AS86" s="11"/>
      <c r="AT86" s="11"/>
      <c r="AU86" s="12"/>
      <c r="AV86" s="25">
        <f t="shared" si="42"/>
        <v>0</v>
      </c>
    </row>
    <row r="87" spans="1:48" x14ac:dyDescent="0.25">
      <c r="A87" s="10">
        <f t="shared" si="23"/>
        <v>4</v>
      </c>
      <c r="B87" s="3" t="s">
        <v>8</v>
      </c>
      <c r="C87" s="21" t="s">
        <v>56</v>
      </c>
      <c r="D87" s="75"/>
      <c r="E87" s="75"/>
      <c r="F87" s="75"/>
      <c r="G87" s="76"/>
      <c r="H87" s="77">
        <f t="shared" si="34"/>
        <v>0</v>
      </c>
      <c r="I87" s="75"/>
      <c r="J87" s="75"/>
      <c r="K87" s="75"/>
      <c r="L87" s="76"/>
      <c r="M87" s="77">
        <f t="shared" si="35"/>
        <v>0</v>
      </c>
      <c r="N87" s="75"/>
      <c r="O87" s="75"/>
      <c r="P87" s="75"/>
      <c r="Q87" s="76"/>
      <c r="R87" s="77">
        <f t="shared" si="36"/>
        <v>0</v>
      </c>
      <c r="S87" s="75"/>
      <c r="T87" s="75"/>
      <c r="U87" s="75"/>
      <c r="V87" s="76"/>
      <c r="W87" s="77">
        <f t="shared" si="37"/>
        <v>0</v>
      </c>
      <c r="X87" s="11"/>
      <c r="Y87" s="11"/>
      <c r="Z87" s="11"/>
      <c r="AA87" s="12"/>
      <c r="AB87" s="16">
        <f t="shared" si="38"/>
        <v>0</v>
      </c>
      <c r="AC87" s="11"/>
      <c r="AD87" s="11"/>
      <c r="AE87" s="11"/>
      <c r="AF87" s="12"/>
      <c r="AG87" s="16">
        <f t="shared" si="39"/>
        <v>0</v>
      </c>
      <c r="AH87" s="11"/>
      <c r="AI87" s="11"/>
      <c r="AJ87" s="11"/>
      <c r="AK87" s="12"/>
      <c r="AL87" s="16">
        <f t="shared" si="40"/>
        <v>0</v>
      </c>
      <c r="AM87" s="11"/>
      <c r="AN87" s="11"/>
      <c r="AO87" s="11"/>
      <c r="AP87" s="12"/>
      <c r="AQ87" s="16">
        <f t="shared" si="41"/>
        <v>0</v>
      </c>
      <c r="AR87" s="11"/>
      <c r="AS87" s="11"/>
      <c r="AT87" s="11"/>
      <c r="AU87" s="12"/>
      <c r="AV87" s="25">
        <f t="shared" si="42"/>
        <v>0</v>
      </c>
    </row>
    <row r="88" spans="1:48" x14ac:dyDescent="0.25">
      <c r="A88" s="10">
        <f t="shared" si="23"/>
        <v>4</v>
      </c>
      <c r="B88" s="3" t="s">
        <v>9</v>
      </c>
      <c r="C88" s="21" t="s">
        <v>56</v>
      </c>
      <c r="D88" s="75"/>
      <c r="E88" s="75"/>
      <c r="F88" s="75"/>
      <c r="G88" s="76"/>
      <c r="H88" s="77">
        <f t="shared" si="34"/>
        <v>0</v>
      </c>
      <c r="I88" s="75"/>
      <c r="J88" s="75"/>
      <c r="K88" s="75"/>
      <c r="L88" s="76"/>
      <c r="M88" s="77">
        <f t="shared" si="35"/>
        <v>0</v>
      </c>
      <c r="N88" s="75"/>
      <c r="O88" s="75"/>
      <c r="P88" s="75"/>
      <c r="Q88" s="76"/>
      <c r="R88" s="77">
        <f t="shared" si="36"/>
        <v>0</v>
      </c>
      <c r="S88" s="75"/>
      <c r="T88" s="75"/>
      <c r="U88" s="75"/>
      <c r="V88" s="76"/>
      <c r="W88" s="77">
        <f t="shared" si="37"/>
        <v>0</v>
      </c>
      <c r="X88" s="11"/>
      <c r="Y88" s="11"/>
      <c r="Z88" s="11"/>
      <c r="AA88" s="12"/>
      <c r="AB88" s="16">
        <f t="shared" si="38"/>
        <v>0</v>
      </c>
      <c r="AC88" s="11"/>
      <c r="AD88" s="11"/>
      <c r="AE88" s="11"/>
      <c r="AF88" s="12"/>
      <c r="AG88" s="16">
        <f t="shared" si="39"/>
        <v>0</v>
      </c>
      <c r="AH88" s="11"/>
      <c r="AI88" s="11"/>
      <c r="AJ88" s="11"/>
      <c r="AK88" s="12"/>
      <c r="AL88" s="16">
        <f t="shared" si="40"/>
        <v>0</v>
      </c>
      <c r="AM88" s="11"/>
      <c r="AN88" s="11"/>
      <c r="AO88" s="11"/>
      <c r="AP88" s="12"/>
      <c r="AQ88" s="16">
        <f t="shared" si="41"/>
        <v>0</v>
      </c>
      <c r="AR88" s="11"/>
      <c r="AS88" s="11"/>
      <c r="AT88" s="11"/>
      <c r="AU88" s="12"/>
      <c r="AV88" s="25">
        <f t="shared" si="42"/>
        <v>0</v>
      </c>
    </row>
    <row r="89" spans="1:48" x14ac:dyDescent="0.25">
      <c r="A89" s="10">
        <f t="shared" si="23"/>
        <v>4</v>
      </c>
      <c r="B89" s="3" t="s">
        <v>10</v>
      </c>
      <c r="C89" s="21" t="s">
        <v>56</v>
      </c>
      <c r="D89" s="75"/>
      <c r="E89" s="75"/>
      <c r="F89" s="75"/>
      <c r="G89" s="76"/>
      <c r="H89" s="77">
        <f t="shared" si="34"/>
        <v>0</v>
      </c>
      <c r="I89" s="75"/>
      <c r="J89" s="75"/>
      <c r="K89" s="75"/>
      <c r="L89" s="76"/>
      <c r="M89" s="77">
        <f t="shared" si="35"/>
        <v>0</v>
      </c>
      <c r="N89" s="75"/>
      <c r="O89" s="75"/>
      <c r="P89" s="75"/>
      <c r="Q89" s="76"/>
      <c r="R89" s="77">
        <f t="shared" si="36"/>
        <v>0</v>
      </c>
      <c r="S89" s="75"/>
      <c r="T89" s="75"/>
      <c r="U89" s="75"/>
      <c r="V89" s="76"/>
      <c r="W89" s="77">
        <f t="shared" si="37"/>
        <v>0</v>
      </c>
      <c r="X89" s="11"/>
      <c r="Y89" s="11"/>
      <c r="Z89" s="11"/>
      <c r="AA89" s="12"/>
      <c r="AB89" s="16">
        <f t="shared" si="38"/>
        <v>0</v>
      </c>
      <c r="AC89" s="11"/>
      <c r="AD89" s="11"/>
      <c r="AE89" s="11"/>
      <c r="AF89" s="12"/>
      <c r="AG89" s="16">
        <f t="shared" si="39"/>
        <v>0</v>
      </c>
      <c r="AH89" s="11"/>
      <c r="AI89" s="11"/>
      <c r="AJ89" s="11"/>
      <c r="AK89" s="12"/>
      <c r="AL89" s="16">
        <f t="shared" si="40"/>
        <v>0</v>
      </c>
      <c r="AM89" s="11"/>
      <c r="AN89" s="11"/>
      <c r="AO89" s="11"/>
      <c r="AP89" s="12"/>
      <c r="AQ89" s="16">
        <f t="shared" si="41"/>
        <v>0</v>
      </c>
      <c r="AR89" s="11"/>
      <c r="AS89" s="11"/>
      <c r="AT89" s="11"/>
      <c r="AU89" s="12"/>
      <c r="AV89" s="25">
        <f t="shared" si="42"/>
        <v>0</v>
      </c>
    </row>
    <row r="90" spans="1:48" x14ac:dyDescent="0.25">
      <c r="A90" s="10">
        <f t="shared" si="23"/>
        <v>4</v>
      </c>
      <c r="B90" s="3" t="s">
        <v>55</v>
      </c>
      <c r="C90" s="21" t="s">
        <v>56</v>
      </c>
      <c r="D90" s="75"/>
      <c r="E90" s="75"/>
      <c r="F90" s="75"/>
      <c r="G90" s="76"/>
      <c r="H90" s="77">
        <f t="shared" si="34"/>
        <v>0</v>
      </c>
      <c r="I90" s="75"/>
      <c r="J90" s="75"/>
      <c r="K90" s="75"/>
      <c r="L90" s="76"/>
      <c r="M90" s="77">
        <f t="shared" si="35"/>
        <v>0</v>
      </c>
      <c r="N90" s="75"/>
      <c r="O90" s="75"/>
      <c r="P90" s="75"/>
      <c r="Q90" s="76"/>
      <c r="R90" s="77">
        <f t="shared" si="36"/>
        <v>0</v>
      </c>
      <c r="S90" s="75"/>
      <c r="T90" s="75"/>
      <c r="U90" s="75"/>
      <c r="V90" s="76"/>
      <c r="W90" s="77">
        <f t="shared" si="37"/>
        <v>0</v>
      </c>
      <c r="X90" s="11"/>
      <c r="Y90" s="11"/>
      <c r="Z90" s="11"/>
      <c r="AA90" s="12"/>
      <c r="AB90" s="16">
        <f t="shared" si="38"/>
        <v>0</v>
      </c>
      <c r="AC90" s="11"/>
      <c r="AD90" s="11"/>
      <c r="AE90" s="11"/>
      <c r="AF90" s="12"/>
      <c r="AG90" s="16">
        <f t="shared" si="39"/>
        <v>0</v>
      </c>
      <c r="AH90" s="11"/>
      <c r="AI90" s="11"/>
      <c r="AJ90" s="11"/>
      <c r="AK90" s="12"/>
      <c r="AL90" s="16">
        <f t="shared" si="40"/>
        <v>0</v>
      </c>
      <c r="AM90" s="11"/>
      <c r="AN90" s="11"/>
      <c r="AO90" s="11"/>
      <c r="AP90" s="12"/>
      <c r="AQ90" s="16">
        <f t="shared" si="41"/>
        <v>0</v>
      </c>
      <c r="AR90" s="11"/>
      <c r="AS90" s="11"/>
      <c r="AT90" s="11"/>
      <c r="AU90" s="12"/>
      <c r="AV90" s="25">
        <f t="shared" si="42"/>
        <v>0</v>
      </c>
    </row>
    <row r="91" spans="1:48" x14ac:dyDescent="0.25">
      <c r="A91" s="10">
        <f t="shared" si="23"/>
        <v>4</v>
      </c>
      <c r="B91" s="22" t="s">
        <v>34</v>
      </c>
      <c r="C91" s="21" t="s">
        <v>56</v>
      </c>
      <c r="D91" s="78"/>
      <c r="E91" s="78"/>
      <c r="F91" s="78"/>
      <c r="G91" s="79"/>
      <c r="H91" s="80">
        <f t="shared" si="34"/>
        <v>0</v>
      </c>
      <c r="I91" s="78"/>
      <c r="J91" s="78"/>
      <c r="K91" s="78"/>
      <c r="L91" s="79"/>
      <c r="M91" s="80">
        <f t="shared" si="35"/>
        <v>0</v>
      </c>
      <c r="N91" s="78"/>
      <c r="O91" s="78"/>
      <c r="P91" s="78"/>
      <c r="Q91" s="79"/>
      <c r="R91" s="80">
        <f t="shared" si="36"/>
        <v>0</v>
      </c>
      <c r="S91" s="78"/>
      <c r="T91" s="78"/>
      <c r="U91" s="78"/>
      <c r="V91" s="79"/>
      <c r="W91" s="80">
        <f t="shared" si="37"/>
        <v>0</v>
      </c>
      <c r="X91" s="13"/>
      <c r="Y91" s="13"/>
      <c r="Z91" s="13"/>
      <c r="AA91" s="14"/>
      <c r="AB91" s="17">
        <f t="shared" si="38"/>
        <v>0</v>
      </c>
      <c r="AC91" s="13"/>
      <c r="AD91" s="13"/>
      <c r="AE91" s="13"/>
      <c r="AF91" s="14"/>
      <c r="AG91" s="17">
        <f t="shared" si="39"/>
        <v>0</v>
      </c>
      <c r="AH91" s="13"/>
      <c r="AI91" s="13"/>
      <c r="AJ91" s="13"/>
      <c r="AK91" s="14"/>
      <c r="AL91" s="17">
        <f t="shared" si="40"/>
        <v>0</v>
      </c>
      <c r="AM91" s="13"/>
      <c r="AN91" s="13"/>
      <c r="AO91" s="13"/>
      <c r="AP91" s="14"/>
      <c r="AQ91" s="17">
        <f t="shared" si="41"/>
        <v>0</v>
      </c>
      <c r="AR91" s="13"/>
      <c r="AS91" s="13"/>
      <c r="AT91" s="13"/>
      <c r="AU91" s="14"/>
      <c r="AV91" s="26">
        <f t="shared" si="42"/>
        <v>0</v>
      </c>
    </row>
    <row r="92" spans="1:48" x14ac:dyDescent="0.25">
      <c r="A92" s="10">
        <f t="shared" si="23"/>
        <v>4</v>
      </c>
      <c r="B92" s="27"/>
      <c r="C92" s="28"/>
      <c r="D92" s="81"/>
      <c r="E92" s="82"/>
      <c r="F92" s="82"/>
      <c r="G92" s="82"/>
      <c r="H92" s="83">
        <f>SUM(H72:H91)</f>
        <v>0</v>
      </c>
      <c r="I92" s="82"/>
      <c r="J92" s="82"/>
      <c r="K92" s="82"/>
      <c r="L92" s="82"/>
      <c r="M92" s="83">
        <f>SUM(M72:M91)</f>
        <v>0</v>
      </c>
      <c r="N92" s="82"/>
      <c r="O92" s="82"/>
      <c r="P92" s="82"/>
      <c r="Q92" s="82"/>
      <c r="R92" s="83">
        <f>SUM(R72:R91)</f>
        <v>0</v>
      </c>
      <c r="S92" s="82"/>
      <c r="T92" s="82"/>
      <c r="U92" s="82"/>
      <c r="V92" s="82"/>
      <c r="W92" s="83">
        <f>SUM(W72:W91)</f>
        <v>0</v>
      </c>
      <c r="X92" s="29"/>
      <c r="Y92" s="29"/>
      <c r="Z92" s="29"/>
      <c r="AA92" s="29"/>
      <c r="AB92" s="30">
        <f>SUM(AB72:AB91)</f>
        <v>0</v>
      </c>
      <c r="AC92" s="29"/>
      <c r="AD92" s="29"/>
      <c r="AE92" s="29"/>
      <c r="AF92" s="29"/>
      <c r="AG92" s="30">
        <f>SUM(AG72:AG91)</f>
        <v>0</v>
      </c>
      <c r="AH92" s="29"/>
      <c r="AI92" s="29"/>
      <c r="AJ92" s="29"/>
      <c r="AK92" s="29"/>
      <c r="AL92" s="30">
        <f>SUM(AL72:AL91)</f>
        <v>0</v>
      </c>
      <c r="AM92" s="29"/>
      <c r="AN92" s="29"/>
      <c r="AO92" s="29"/>
      <c r="AP92" s="29"/>
      <c r="AQ92" s="30">
        <f>SUM(AQ72:AQ91)</f>
        <v>0</v>
      </c>
      <c r="AR92" s="29"/>
      <c r="AS92" s="29"/>
      <c r="AT92" s="29"/>
      <c r="AU92" s="29"/>
      <c r="AV92" s="30">
        <f>SUM(AV72:AV91)</f>
        <v>0</v>
      </c>
    </row>
    <row r="93" spans="1:48" x14ac:dyDescent="0.25">
      <c r="A93" s="10">
        <f t="shared" si="23"/>
        <v>4</v>
      </c>
      <c r="B93" s="115" t="str">
        <f>"Буква (или иное название) класса "&amp;A381&amp;":"</f>
        <v>Буква (или иное название) класса 18:</v>
      </c>
      <c r="C93" s="116"/>
      <c r="D93" s="106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</row>
    <row r="94" spans="1:48" x14ac:dyDescent="0.25">
      <c r="A94" s="10">
        <f t="shared" ref="A94:A157" si="43">A72+1</f>
        <v>4</v>
      </c>
      <c r="B94" s="3" t="s">
        <v>0</v>
      </c>
      <c r="C94" s="21" t="s">
        <v>56</v>
      </c>
      <c r="D94" s="75"/>
      <c r="E94" s="75"/>
      <c r="F94" s="75"/>
      <c r="G94" s="76"/>
      <c r="H94" s="77">
        <f t="shared" ref="H94:H113" si="44">COUNTA(D94:G94)</f>
        <v>0</v>
      </c>
      <c r="I94" s="75"/>
      <c r="J94" s="75"/>
      <c r="K94" s="75"/>
      <c r="L94" s="76"/>
      <c r="M94" s="77">
        <f t="shared" ref="M94:M113" si="45">COUNTA(I94:L94)</f>
        <v>0</v>
      </c>
      <c r="N94" s="75"/>
      <c r="O94" s="75"/>
      <c r="P94" s="75"/>
      <c r="Q94" s="76"/>
      <c r="R94" s="77">
        <f t="shared" ref="R94:R113" si="46">COUNTA(N94:Q94)</f>
        <v>0</v>
      </c>
      <c r="S94" s="75"/>
      <c r="T94" s="75"/>
      <c r="U94" s="75"/>
      <c r="V94" s="76"/>
      <c r="W94" s="77">
        <f t="shared" ref="W94:W113" si="47">COUNTA(S94:V94)</f>
        <v>0</v>
      </c>
      <c r="X94" s="11"/>
      <c r="Y94" s="11"/>
      <c r="Z94" s="11"/>
      <c r="AA94" s="12"/>
      <c r="AB94" s="16">
        <f t="shared" ref="AB94:AB113" si="48">COUNTA(X94:AA94)</f>
        <v>0</v>
      </c>
      <c r="AC94" s="11"/>
      <c r="AD94" s="11"/>
      <c r="AE94" s="11"/>
      <c r="AF94" s="12"/>
      <c r="AG94" s="16">
        <f t="shared" ref="AG94:AG113" si="49">COUNTA(AC94:AF94)</f>
        <v>0</v>
      </c>
      <c r="AH94" s="11"/>
      <c r="AI94" s="11"/>
      <c r="AJ94" s="11"/>
      <c r="AK94" s="12"/>
      <c r="AL94" s="16">
        <f t="shared" ref="AL94:AL113" si="50">COUNTA(AH94:AK94)</f>
        <v>0</v>
      </c>
      <c r="AM94" s="11"/>
      <c r="AN94" s="11"/>
      <c r="AO94" s="11"/>
      <c r="AP94" s="12"/>
      <c r="AQ94" s="16">
        <f t="shared" ref="AQ94:AQ113" si="51">COUNTA(AM94:AP94)</f>
        <v>0</v>
      </c>
      <c r="AR94" s="11"/>
      <c r="AS94" s="11"/>
      <c r="AT94" s="11"/>
      <c r="AU94" s="12"/>
      <c r="AV94" s="25">
        <f t="shared" ref="AV94:AV113" si="52">COUNTA(AR94:AU94)</f>
        <v>0</v>
      </c>
    </row>
    <row r="95" spans="1:48" x14ac:dyDescent="0.25">
      <c r="A95" s="10">
        <f t="shared" si="43"/>
        <v>5</v>
      </c>
      <c r="B95" s="3" t="s">
        <v>45</v>
      </c>
      <c r="C95" s="21" t="s">
        <v>56</v>
      </c>
      <c r="D95" s="75"/>
      <c r="E95" s="75"/>
      <c r="F95" s="75"/>
      <c r="G95" s="76"/>
      <c r="H95" s="77">
        <f t="shared" si="44"/>
        <v>0</v>
      </c>
      <c r="I95" s="75"/>
      <c r="J95" s="75"/>
      <c r="K95" s="75"/>
      <c r="L95" s="76"/>
      <c r="M95" s="77">
        <f t="shared" si="45"/>
        <v>0</v>
      </c>
      <c r="N95" s="75"/>
      <c r="O95" s="75"/>
      <c r="P95" s="75"/>
      <c r="Q95" s="76"/>
      <c r="R95" s="77">
        <f t="shared" si="46"/>
        <v>0</v>
      </c>
      <c r="S95" s="75"/>
      <c r="T95" s="75"/>
      <c r="U95" s="75"/>
      <c r="V95" s="76"/>
      <c r="W95" s="77">
        <f t="shared" si="47"/>
        <v>0</v>
      </c>
      <c r="X95" s="11"/>
      <c r="Y95" s="11"/>
      <c r="Z95" s="11"/>
      <c r="AA95" s="12"/>
      <c r="AB95" s="16">
        <f t="shared" si="48"/>
        <v>0</v>
      </c>
      <c r="AC95" s="11"/>
      <c r="AD95" s="11"/>
      <c r="AE95" s="11"/>
      <c r="AF95" s="12"/>
      <c r="AG95" s="16">
        <f t="shared" si="49"/>
        <v>0</v>
      </c>
      <c r="AH95" s="11"/>
      <c r="AI95" s="11"/>
      <c r="AJ95" s="11"/>
      <c r="AK95" s="12"/>
      <c r="AL95" s="16">
        <f t="shared" si="50"/>
        <v>0</v>
      </c>
      <c r="AM95" s="11"/>
      <c r="AN95" s="11"/>
      <c r="AO95" s="11"/>
      <c r="AP95" s="12"/>
      <c r="AQ95" s="16">
        <f t="shared" si="51"/>
        <v>0</v>
      </c>
      <c r="AR95" s="11"/>
      <c r="AS95" s="11"/>
      <c r="AT95" s="11"/>
      <c r="AU95" s="12"/>
      <c r="AV95" s="25">
        <f t="shared" si="52"/>
        <v>0</v>
      </c>
    </row>
    <row r="96" spans="1:48" x14ac:dyDescent="0.25">
      <c r="A96" s="10">
        <f t="shared" si="43"/>
        <v>5</v>
      </c>
      <c r="B96" s="3" t="s">
        <v>2</v>
      </c>
      <c r="C96" s="21" t="s">
        <v>56</v>
      </c>
      <c r="D96" s="75"/>
      <c r="E96" s="75"/>
      <c r="F96" s="75"/>
      <c r="G96" s="76"/>
      <c r="H96" s="77">
        <f t="shared" si="44"/>
        <v>0</v>
      </c>
      <c r="I96" s="75"/>
      <c r="J96" s="75"/>
      <c r="K96" s="75"/>
      <c r="L96" s="76"/>
      <c r="M96" s="77">
        <f t="shared" si="45"/>
        <v>0</v>
      </c>
      <c r="N96" s="75"/>
      <c r="O96" s="75"/>
      <c r="P96" s="75"/>
      <c r="Q96" s="76"/>
      <c r="R96" s="77">
        <f t="shared" si="46"/>
        <v>0</v>
      </c>
      <c r="S96" s="75"/>
      <c r="T96" s="75"/>
      <c r="U96" s="75"/>
      <c r="V96" s="76"/>
      <c r="W96" s="77">
        <f t="shared" si="47"/>
        <v>0</v>
      </c>
      <c r="X96" s="11"/>
      <c r="Y96" s="11"/>
      <c r="Z96" s="11"/>
      <c r="AA96" s="12"/>
      <c r="AB96" s="16">
        <f t="shared" si="48"/>
        <v>0</v>
      </c>
      <c r="AC96" s="11"/>
      <c r="AD96" s="11"/>
      <c r="AE96" s="11"/>
      <c r="AF96" s="12"/>
      <c r="AG96" s="16">
        <f t="shared" si="49"/>
        <v>0</v>
      </c>
      <c r="AH96" s="11"/>
      <c r="AI96" s="11"/>
      <c r="AJ96" s="11"/>
      <c r="AK96" s="12"/>
      <c r="AL96" s="16">
        <f t="shared" si="50"/>
        <v>0</v>
      </c>
      <c r="AM96" s="11"/>
      <c r="AN96" s="11"/>
      <c r="AO96" s="11"/>
      <c r="AP96" s="12"/>
      <c r="AQ96" s="16">
        <f t="shared" si="51"/>
        <v>0</v>
      </c>
      <c r="AR96" s="11"/>
      <c r="AS96" s="11"/>
      <c r="AT96" s="11"/>
      <c r="AU96" s="12"/>
      <c r="AV96" s="25">
        <f t="shared" si="52"/>
        <v>0</v>
      </c>
    </row>
    <row r="97" spans="1:48" x14ac:dyDescent="0.25">
      <c r="A97" s="10">
        <f t="shared" si="43"/>
        <v>5</v>
      </c>
      <c r="B97" s="3" t="s">
        <v>46</v>
      </c>
      <c r="C97" s="21" t="s">
        <v>56</v>
      </c>
      <c r="D97" s="75"/>
      <c r="E97" s="75"/>
      <c r="F97" s="75"/>
      <c r="G97" s="76"/>
      <c r="H97" s="77">
        <f t="shared" si="44"/>
        <v>0</v>
      </c>
      <c r="I97" s="75"/>
      <c r="J97" s="75"/>
      <c r="K97" s="75"/>
      <c r="L97" s="76"/>
      <c r="M97" s="77">
        <f t="shared" si="45"/>
        <v>0</v>
      </c>
      <c r="N97" s="75"/>
      <c r="O97" s="75"/>
      <c r="P97" s="75"/>
      <c r="Q97" s="76"/>
      <c r="R97" s="77">
        <f t="shared" si="46"/>
        <v>0</v>
      </c>
      <c r="S97" s="75"/>
      <c r="T97" s="75"/>
      <c r="U97" s="75"/>
      <c r="V97" s="76"/>
      <c r="W97" s="77">
        <f t="shared" si="47"/>
        <v>0</v>
      </c>
      <c r="X97" s="11"/>
      <c r="Y97" s="11"/>
      <c r="Z97" s="11"/>
      <c r="AA97" s="12"/>
      <c r="AB97" s="16">
        <f t="shared" si="48"/>
        <v>0</v>
      </c>
      <c r="AC97" s="11"/>
      <c r="AD97" s="11"/>
      <c r="AE97" s="11"/>
      <c r="AF97" s="12"/>
      <c r="AG97" s="16">
        <f t="shared" si="49"/>
        <v>0</v>
      </c>
      <c r="AH97" s="11"/>
      <c r="AI97" s="11"/>
      <c r="AJ97" s="11"/>
      <c r="AK97" s="12"/>
      <c r="AL97" s="16">
        <f t="shared" si="50"/>
        <v>0</v>
      </c>
      <c r="AM97" s="11"/>
      <c r="AN97" s="11"/>
      <c r="AO97" s="11"/>
      <c r="AP97" s="12"/>
      <c r="AQ97" s="16">
        <f t="shared" si="51"/>
        <v>0</v>
      </c>
      <c r="AR97" s="11"/>
      <c r="AS97" s="11"/>
      <c r="AT97" s="11"/>
      <c r="AU97" s="12"/>
      <c r="AV97" s="25">
        <f t="shared" si="52"/>
        <v>0</v>
      </c>
    </row>
    <row r="98" spans="1:48" x14ac:dyDescent="0.25">
      <c r="A98" s="10">
        <f t="shared" si="43"/>
        <v>5</v>
      </c>
      <c r="B98" s="3" t="s">
        <v>4</v>
      </c>
      <c r="C98" s="21" t="s">
        <v>56</v>
      </c>
      <c r="D98" s="75"/>
      <c r="E98" s="75"/>
      <c r="F98" s="75"/>
      <c r="G98" s="76"/>
      <c r="H98" s="77">
        <f t="shared" si="44"/>
        <v>0</v>
      </c>
      <c r="I98" s="75"/>
      <c r="J98" s="75"/>
      <c r="K98" s="75"/>
      <c r="L98" s="76"/>
      <c r="M98" s="77">
        <f t="shared" si="45"/>
        <v>0</v>
      </c>
      <c r="N98" s="75"/>
      <c r="O98" s="75"/>
      <c r="P98" s="75"/>
      <c r="Q98" s="76"/>
      <c r="R98" s="77">
        <f t="shared" si="46"/>
        <v>0</v>
      </c>
      <c r="S98" s="75"/>
      <c r="T98" s="75"/>
      <c r="U98" s="75"/>
      <c r="V98" s="76"/>
      <c r="W98" s="77">
        <f t="shared" si="47"/>
        <v>0</v>
      </c>
      <c r="X98" s="11"/>
      <c r="Y98" s="11"/>
      <c r="Z98" s="11"/>
      <c r="AA98" s="12"/>
      <c r="AB98" s="16">
        <f t="shared" si="48"/>
        <v>0</v>
      </c>
      <c r="AC98" s="11"/>
      <c r="AD98" s="11"/>
      <c r="AE98" s="11"/>
      <c r="AF98" s="12"/>
      <c r="AG98" s="16">
        <f t="shared" si="49"/>
        <v>0</v>
      </c>
      <c r="AH98" s="11"/>
      <c r="AI98" s="11"/>
      <c r="AJ98" s="11"/>
      <c r="AK98" s="12"/>
      <c r="AL98" s="16">
        <f t="shared" si="50"/>
        <v>0</v>
      </c>
      <c r="AM98" s="11"/>
      <c r="AN98" s="11"/>
      <c r="AO98" s="11"/>
      <c r="AP98" s="12"/>
      <c r="AQ98" s="16">
        <f t="shared" si="51"/>
        <v>0</v>
      </c>
      <c r="AR98" s="11"/>
      <c r="AS98" s="11"/>
      <c r="AT98" s="11"/>
      <c r="AU98" s="12"/>
      <c r="AV98" s="25">
        <f t="shared" si="52"/>
        <v>0</v>
      </c>
    </row>
    <row r="99" spans="1:48" x14ac:dyDescent="0.25">
      <c r="A99" s="10">
        <f t="shared" si="43"/>
        <v>5</v>
      </c>
      <c r="B99" s="3" t="s">
        <v>47</v>
      </c>
      <c r="C99" s="21" t="s">
        <v>56</v>
      </c>
      <c r="D99" s="75"/>
      <c r="E99" s="75"/>
      <c r="F99" s="75"/>
      <c r="G99" s="76"/>
      <c r="H99" s="77">
        <f t="shared" si="44"/>
        <v>0</v>
      </c>
      <c r="I99" s="75"/>
      <c r="J99" s="75"/>
      <c r="K99" s="75"/>
      <c r="L99" s="76"/>
      <c r="M99" s="77">
        <f t="shared" si="45"/>
        <v>0</v>
      </c>
      <c r="N99" s="75"/>
      <c r="O99" s="75"/>
      <c r="P99" s="75"/>
      <c r="Q99" s="76"/>
      <c r="R99" s="77">
        <f t="shared" si="46"/>
        <v>0</v>
      </c>
      <c r="S99" s="75"/>
      <c r="T99" s="75"/>
      <c r="U99" s="75"/>
      <c r="V99" s="76"/>
      <c r="W99" s="77">
        <f t="shared" si="47"/>
        <v>0</v>
      </c>
      <c r="X99" s="11"/>
      <c r="Y99" s="11"/>
      <c r="Z99" s="11"/>
      <c r="AA99" s="12"/>
      <c r="AB99" s="16">
        <f t="shared" si="48"/>
        <v>0</v>
      </c>
      <c r="AC99" s="11"/>
      <c r="AD99" s="11"/>
      <c r="AE99" s="11"/>
      <c r="AF99" s="12"/>
      <c r="AG99" s="16">
        <f t="shared" si="49"/>
        <v>0</v>
      </c>
      <c r="AH99" s="11"/>
      <c r="AI99" s="11"/>
      <c r="AJ99" s="11"/>
      <c r="AK99" s="12"/>
      <c r="AL99" s="16">
        <f t="shared" si="50"/>
        <v>0</v>
      </c>
      <c r="AM99" s="11"/>
      <c r="AN99" s="11"/>
      <c r="AO99" s="11"/>
      <c r="AP99" s="12"/>
      <c r="AQ99" s="16">
        <f t="shared" si="51"/>
        <v>0</v>
      </c>
      <c r="AR99" s="11"/>
      <c r="AS99" s="11"/>
      <c r="AT99" s="11"/>
      <c r="AU99" s="12"/>
      <c r="AV99" s="25">
        <f t="shared" si="52"/>
        <v>0</v>
      </c>
    </row>
    <row r="100" spans="1:48" x14ac:dyDescent="0.25">
      <c r="A100" s="10">
        <f t="shared" si="43"/>
        <v>5</v>
      </c>
      <c r="B100" s="3" t="s">
        <v>5</v>
      </c>
      <c r="C100" s="21" t="s">
        <v>56</v>
      </c>
      <c r="D100" s="75"/>
      <c r="E100" s="75"/>
      <c r="F100" s="75"/>
      <c r="G100" s="76"/>
      <c r="H100" s="77">
        <f t="shared" si="44"/>
        <v>0</v>
      </c>
      <c r="I100" s="75"/>
      <c r="J100" s="75"/>
      <c r="K100" s="75"/>
      <c r="L100" s="76"/>
      <c r="M100" s="77">
        <f t="shared" si="45"/>
        <v>0</v>
      </c>
      <c r="N100" s="75"/>
      <c r="O100" s="75"/>
      <c r="P100" s="75"/>
      <c r="Q100" s="76"/>
      <c r="R100" s="77">
        <f t="shared" si="46"/>
        <v>0</v>
      </c>
      <c r="S100" s="75"/>
      <c r="T100" s="75"/>
      <c r="U100" s="75"/>
      <c r="V100" s="76"/>
      <c r="W100" s="77">
        <f t="shared" si="47"/>
        <v>0</v>
      </c>
      <c r="X100" s="11"/>
      <c r="Y100" s="11"/>
      <c r="Z100" s="11"/>
      <c r="AA100" s="12"/>
      <c r="AB100" s="16">
        <f t="shared" si="48"/>
        <v>0</v>
      </c>
      <c r="AC100" s="11"/>
      <c r="AD100" s="11"/>
      <c r="AE100" s="11"/>
      <c r="AF100" s="12"/>
      <c r="AG100" s="16">
        <f t="shared" si="49"/>
        <v>0</v>
      </c>
      <c r="AH100" s="11"/>
      <c r="AI100" s="11"/>
      <c r="AJ100" s="11"/>
      <c r="AK100" s="12"/>
      <c r="AL100" s="16">
        <f t="shared" si="50"/>
        <v>0</v>
      </c>
      <c r="AM100" s="11"/>
      <c r="AN100" s="11"/>
      <c r="AO100" s="11"/>
      <c r="AP100" s="12"/>
      <c r="AQ100" s="16">
        <f t="shared" si="51"/>
        <v>0</v>
      </c>
      <c r="AR100" s="11"/>
      <c r="AS100" s="11"/>
      <c r="AT100" s="11"/>
      <c r="AU100" s="12"/>
      <c r="AV100" s="25">
        <f t="shared" si="52"/>
        <v>0</v>
      </c>
    </row>
    <row r="101" spans="1:48" x14ac:dyDescent="0.25">
      <c r="A101" s="10">
        <f t="shared" si="43"/>
        <v>5</v>
      </c>
      <c r="B101" s="3" t="s">
        <v>48</v>
      </c>
      <c r="C101" s="21" t="s">
        <v>56</v>
      </c>
      <c r="D101" s="75"/>
      <c r="E101" s="75"/>
      <c r="F101" s="75"/>
      <c r="G101" s="76"/>
      <c r="H101" s="77">
        <f t="shared" si="44"/>
        <v>0</v>
      </c>
      <c r="I101" s="75"/>
      <c r="J101" s="75"/>
      <c r="K101" s="75"/>
      <c r="L101" s="76"/>
      <c r="M101" s="77">
        <f t="shared" si="45"/>
        <v>0</v>
      </c>
      <c r="N101" s="75"/>
      <c r="O101" s="75"/>
      <c r="P101" s="75"/>
      <c r="Q101" s="76"/>
      <c r="R101" s="77">
        <f t="shared" si="46"/>
        <v>0</v>
      </c>
      <c r="S101" s="75"/>
      <c r="T101" s="75"/>
      <c r="U101" s="75"/>
      <c r="V101" s="76"/>
      <c r="W101" s="77">
        <f t="shared" si="47"/>
        <v>0</v>
      </c>
      <c r="X101" s="11"/>
      <c r="Y101" s="11"/>
      <c r="Z101" s="11"/>
      <c r="AA101" s="12"/>
      <c r="AB101" s="16">
        <f t="shared" si="48"/>
        <v>0</v>
      </c>
      <c r="AC101" s="11"/>
      <c r="AD101" s="11"/>
      <c r="AE101" s="11"/>
      <c r="AF101" s="12"/>
      <c r="AG101" s="16">
        <f t="shared" si="49"/>
        <v>0</v>
      </c>
      <c r="AH101" s="11"/>
      <c r="AI101" s="11"/>
      <c r="AJ101" s="11"/>
      <c r="AK101" s="12"/>
      <c r="AL101" s="16">
        <f t="shared" si="50"/>
        <v>0</v>
      </c>
      <c r="AM101" s="11"/>
      <c r="AN101" s="11"/>
      <c r="AO101" s="11"/>
      <c r="AP101" s="12"/>
      <c r="AQ101" s="16">
        <f t="shared" si="51"/>
        <v>0</v>
      </c>
      <c r="AR101" s="11"/>
      <c r="AS101" s="11"/>
      <c r="AT101" s="11"/>
      <c r="AU101" s="12"/>
      <c r="AV101" s="25">
        <f t="shared" si="52"/>
        <v>0</v>
      </c>
    </row>
    <row r="102" spans="1:48" x14ac:dyDescent="0.25">
      <c r="A102" s="10">
        <f t="shared" si="43"/>
        <v>5</v>
      </c>
      <c r="B102" s="3" t="s">
        <v>49</v>
      </c>
      <c r="C102" s="21" t="s">
        <v>56</v>
      </c>
      <c r="D102" s="75"/>
      <c r="E102" s="75"/>
      <c r="F102" s="75"/>
      <c r="G102" s="76"/>
      <c r="H102" s="77">
        <f t="shared" si="44"/>
        <v>0</v>
      </c>
      <c r="I102" s="75"/>
      <c r="J102" s="75"/>
      <c r="K102" s="75"/>
      <c r="L102" s="76"/>
      <c r="M102" s="77">
        <f t="shared" si="45"/>
        <v>0</v>
      </c>
      <c r="N102" s="75"/>
      <c r="O102" s="75"/>
      <c r="P102" s="75"/>
      <c r="Q102" s="76"/>
      <c r="R102" s="77">
        <f t="shared" si="46"/>
        <v>0</v>
      </c>
      <c r="S102" s="75"/>
      <c r="T102" s="75"/>
      <c r="U102" s="75"/>
      <c r="V102" s="76"/>
      <c r="W102" s="77">
        <f t="shared" si="47"/>
        <v>0</v>
      </c>
      <c r="X102" s="11"/>
      <c r="Y102" s="11"/>
      <c r="Z102" s="11"/>
      <c r="AA102" s="12"/>
      <c r="AB102" s="16">
        <f t="shared" si="48"/>
        <v>0</v>
      </c>
      <c r="AC102" s="11"/>
      <c r="AD102" s="11"/>
      <c r="AE102" s="11"/>
      <c r="AF102" s="12"/>
      <c r="AG102" s="16">
        <f t="shared" si="49"/>
        <v>0</v>
      </c>
      <c r="AH102" s="11"/>
      <c r="AI102" s="11"/>
      <c r="AJ102" s="11"/>
      <c r="AK102" s="12"/>
      <c r="AL102" s="16">
        <f t="shared" si="50"/>
        <v>0</v>
      </c>
      <c r="AM102" s="11"/>
      <c r="AN102" s="11"/>
      <c r="AO102" s="11"/>
      <c r="AP102" s="12"/>
      <c r="AQ102" s="16">
        <f t="shared" si="51"/>
        <v>0</v>
      </c>
      <c r="AR102" s="11"/>
      <c r="AS102" s="11"/>
      <c r="AT102" s="11"/>
      <c r="AU102" s="12"/>
      <c r="AV102" s="25">
        <f t="shared" si="52"/>
        <v>0</v>
      </c>
    </row>
    <row r="103" spans="1:48" x14ac:dyDescent="0.25">
      <c r="A103" s="10">
        <f t="shared" si="43"/>
        <v>5</v>
      </c>
      <c r="B103" s="3" t="s">
        <v>50</v>
      </c>
      <c r="C103" s="21" t="s">
        <v>56</v>
      </c>
      <c r="D103" s="75"/>
      <c r="E103" s="75"/>
      <c r="F103" s="75"/>
      <c r="G103" s="76"/>
      <c r="H103" s="77">
        <f t="shared" si="44"/>
        <v>0</v>
      </c>
      <c r="I103" s="75"/>
      <c r="J103" s="75"/>
      <c r="K103" s="75"/>
      <c r="L103" s="76"/>
      <c r="M103" s="77">
        <f t="shared" si="45"/>
        <v>0</v>
      </c>
      <c r="N103" s="75"/>
      <c r="O103" s="75"/>
      <c r="P103" s="75"/>
      <c r="Q103" s="76"/>
      <c r="R103" s="77">
        <f t="shared" si="46"/>
        <v>0</v>
      </c>
      <c r="S103" s="75"/>
      <c r="T103" s="75"/>
      <c r="U103" s="75"/>
      <c r="V103" s="76"/>
      <c r="W103" s="77">
        <f t="shared" si="47"/>
        <v>0</v>
      </c>
      <c r="X103" s="11"/>
      <c r="Y103" s="11"/>
      <c r="Z103" s="11"/>
      <c r="AA103" s="12"/>
      <c r="AB103" s="16">
        <f t="shared" si="48"/>
        <v>0</v>
      </c>
      <c r="AC103" s="11"/>
      <c r="AD103" s="11"/>
      <c r="AE103" s="11"/>
      <c r="AF103" s="12"/>
      <c r="AG103" s="16">
        <f t="shared" si="49"/>
        <v>0</v>
      </c>
      <c r="AH103" s="11"/>
      <c r="AI103" s="11"/>
      <c r="AJ103" s="11"/>
      <c r="AK103" s="12"/>
      <c r="AL103" s="16">
        <f t="shared" si="50"/>
        <v>0</v>
      </c>
      <c r="AM103" s="11"/>
      <c r="AN103" s="11"/>
      <c r="AO103" s="11"/>
      <c r="AP103" s="12"/>
      <c r="AQ103" s="16">
        <f t="shared" si="51"/>
        <v>0</v>
      </c>
      <c r="AR103" s="11"/>
      <c r="AS103" s="11"/>
      <c r="AT103" s="11"/>
      <c r="AU103" s="12"/>
      <c r="AV103" s="25">
        <f t="shared" si="52"/>
        <v>0</v>
      </c>
    </row>
    <row r="104" spans="1:48" x14ac:dyDescent="0.25">
      <c r="A104" s="10">
        <f t="shared" si="43"/>
        <v>5</v>
      </c>
      <c r="B104" s="3" t="s">
        <v>51</v>
      </c>
      <c r="C104" s="21" t="s">
        <v>56</v>
      </c>
      <c r="D104" s="75"/>
      <c r="E104" s="75"/>
      <c r="F104" s="75"/>
      <c r="G104" s="76"/>
      <c r="H104" s="77">
        <f t="shared" si="44"/>
        <v>0</v>
      </c>
      <c r="I104" s="75"/>
      <c r="J104" s="75"/>
      <c r="K104" s="75"/>
      <c r="L104" s="76"/>
      <c r="M104" s="77">
        <f t="shared" si="45"/>
        <v>0</v>
      </c>
      <c r="N104" s="75"/>
      <c r="O104" s="75"/>
      <c r="P104" s="75"/>
      <c r="Q104" s="76"/>
      <c r="R104" s="77">
        <f t="shared" si="46"/>
        <v>0</v>
      </c>
      <c r="S104" s="75"/>
      <c r="T104" s="75"/>
      <c r="U104" s="75"/>
      <c r="V104" s="76"/>
      <c r="W104" s="77">
        <f t="shared" si="47"/>
        <v>0</v>
      </c>
      <c r="X104" s="11"/>
      <c r="Y104" s="11"/>
      <c r="Z104" s="11"/>
      <c r="AA104" s="12"/>
      <c r="AB104" s="16">
        <f t="shared" si="48"/>
        <v>0</v>
      </c>
      <c r="AC104" s="11"/>
      <c r="AD104" s="11"/>
      <c r="AE104" s="11"/>
      <c r="AF104" s="12"/>
      <c r="AG104" s="16">
        <f t="shared" si="49"/>
        <v>0</v>
      </c>
      <c r="AH104" s="11"/>
      <c r="AI104" s="11"/>
      <c r="AJ104" s="11"/>
      <c r="AK104" s="12"/>
      <c r="AL104" s="16">
        <f t="shared" si="50"/>
        <v>0</v>
      </c>
      <c r="AM104" s="11"/>
      <c r="AN104" s="11"/>
      <c r="AO104" s="11"/>
      <c r="AP104" s="12"/>
      <c r="AQ104" s="16">
        <f t="shared" si="51"/>
        <v>0</v>
      </c>
      <c r="AR104" s="11"/>
      <c r="AS104" s="11"/>
      <c r="AT104" s="11"/>
      <c r="AU104" s="12"/>
      <c r="AV104" s="25">
        <f t="shared" si="52"/>
        <v>0</v>
      </c>
    </row>
    <row r="105" spans="1:48" x14ac:dyDescent="0.25">
      <c r="A105" s="10">
        <f t="shared" si="43"/>
        <v>5</v>
      </c>
      <c r="B105" s="3" t="s">
        <v>52</v>
      </c>
      <c r="C105" s="21" t="s">
        <v>56</v>
      </c>
      <c r="D105" s="75"/>
      <c r="E105" s="75"/>
      <c r="F105" s="75"/>
      <c r="G105" s="76"/>
      <c r="H105" s="77">
        <f t="shared" si="44"/>
        <v>0</v>
      </c>
      <c r="I105" s="75"/>
      <c r="J105" s="75"/>
      <c r="K105" s="75"/>
      <c r="L105" s="76"/>
      <c r="M105" s="77">
        <f t="shared" si="45"/>
        <v>0</v>
      </c>
      <c r="N105" s="75"/>
      <c r="O105" s="75"/>
      <c r="P105" s="75"/>
      <c r="Q105" s="76"/>
      <c r="R105" s="77">
        <f t="shared" si="46"/>
        <v>0</v>
      </c>
      <c r="S105" s="75"/>
      <c r="T105" s="75"/>
      <c r="U105" s="75"/>
      <c r="V105" s="76"/>
      <c r="W105" s="77">
        <f t="shared" si="47"/>
        <v>0</v>
      </c>
      <c r="X105" s="11"/>
      <c r="Y105" s="11"/>
      <c r="Z105" s="11"/>
      <c r="AA105" s="12"/>
      <c r="AB105" s="16">
        <f t="shared" si="48"/>
        <v>0</v>
      </c>
      <c r="AC105" s="11"/>
      <c r="AD105" s="11"/>
      <c r="AE105" s="11"/>
      <c r="AF105" s="12"/>
      <c r="AG105" s="16">
        <f t="shared" si="49"/>
        <v>0</v>
      </c>
      <c r="AH105" s="11"/>
      <c r="AI105" s="11"/>
      <c r="AJ105" s="11"/>
      <c r="AK105" s="12"/>
      <c r="AL105" s="16">
        <f t="shared" si="50"/>
        <v>0</v>
      </c>
      <c r="AM105" s="11"/>
      <c r="AN105" s="11"/>
      <c r="AO105" s="11"/>
      <c r="AP105" s="12"/>
      <c r="AQ105" s="16">
        <f t="shared" si="51"/>
        <v>0</v>
      </c>
      <c r="AR105" s="11"/>
      <c r="AS105" s="11"/>
      <c r="AT105" s="11"/>
      <c r="AU105" s="12"/>
      <c r="AV105" s="25">
        <f t="shared" si="52"/>
        <v>0</v>
      </c>
    </row>
    <row r="106" spans="1:48" x14ac:dyDescent="0.25">
      <c r="A106" s="10">
        <f t="shared" si="43"/>
        <v>5</v>
      </c>
      <c r="B106" s="3" t="s">
        <v>53</v>
      </c>
      <c r="C106" s="21" t="s">
        <v>56</v>
      </c>
      <c r="D106" s="75"/>
      <c r="E106" s="75"/>
      <c r="F106" s="75"/>
      <c r="G106" s="76"/>
      <c r="H106" s="77">
        <f t="shared" si="44"/>
        <v>0</v>
      </c>
      <c r="I106" s="75"/>
      <c r="J106" s="75"/>
      <c r="K106" s="75"/>
      <c r="L106" s="76"/>
      <c r="M106" s="77">
        <f t="shared" si="45"/>
        <v>0</v>
      </c>
      <c r="N106" s="75"/>
      <c r="O106" s="75"/>
      <c r="P106" s="75"/>
      <c r="Q106" s="76"/>
      <c r="R106" s="77">
        <f t="shared" si="46"/>
        <v>0</v>
      </c>
      <c r="S106" s="75"/>
      <c r="T106" s="75"/>
      <c r="U106" s="75"/>
      <c r="V106" s="76"/>
      <c r="W106" s="77">
        <f t="shared" si="47"/>
        <v>0</v>
      </c>
      <c r="X106" s="11"/>
      <c r="Y106" s="11"/>
      <c r="Z106" s="11"/>
      <c r="AA106" s="12"/>
      <c r="AB106" s="16">
        <f t="shared" si="48"/>
        <v>0</v>
      </c>
      <c r="AC106" s="11"/>
      <c r="AD106" s="11"/>
      <c r="AE106" s="11"/>
      <c r="AF106" s="12"/>
      <c r="AG106" s="16">
        <f t="shared" si="49"/>
        <v>0</v>
      </c>
      <c r="AH106" s="11"/>
      <c r="AI106" s="11"/>
      <c r="AJ106" s="11"/>
      <c r="AK106" s="12"/>
      <c r="AL106" s="16">
        <f t="shared" si="50"/>
        <v>0</v>
      </c>
      <c r="AM106" s="11"/>
      <c r="AN106" s="11"/>
      <c r="AO106" s="11"/>
      <c r="AP106" s="12"/>
      <c r="AQ106" s="16">
        <f t="shared" si="51"/>
        <v>0</v>
      </c>
      <c r="AR106" s="11"/>
      <c r="AS106" s="11"/>
      <c r="AT106" s="11"/>
      <c r="AU106" s="12"/>
      <c r="AV106" s="25">
        <f t="shared" si="52"/>
        <v>0</v>
      </c>
    </row>
    <row r="107" spans="1:48" x14ac:dyDescent="0.25">
      <c r="A107" s="10">
        <f t="shared" si="43"/>
        <v>5</v>
      </c>
      <c r="B107" s="3" t="s">
        <v>54</v>
      </c>
      <c r="C107" s="21" t="s">
        <v>56</v>
      </c>
      <c r="D107" s="75"/>
      <c r="E107" s="75"/>
      <c r="F107" s="75"/>
      <c r="G107" s="76"/>
      <c r="H107" s="77">
        <f t="shared" si="44"/>
        <v>0</v>
      </c>
      <c r="I107" s="75"/>
      <c r="J107" s="75"/>
      <c r="K107" s="75"/>
      <c r="L107" s="76"/>
      <c r="M107" s="77">
        <f t="shared" si="45"/>
        <v>0</v>
      </c>
      <c r="N107" s="75"/>
      <c r="O107" s="75"/>
      <c r="P107" s="75"/>
      <c r="Q107" s="76"/>
      <c r="R107" s="77">
        <f t="shared" si="46"/>
        <v>0</v>
      </c>
      <c r="S107" s="75"/>
      <c r="T107" s="75"/>
      <c r="U107" s="75"/>
      <c r="V107" s="76"/>
      <c r="W107" s="77">
        <f t="shared" si="47"/>
        <v>0</v>
      </c>
      <c r="X107" s="11"/>
      <c r="Y107" s="11"/>
      <c r="Z107" s="11"/>
      <c r="AA107" s="12"/>
      <c r="AB107" s="16">
        <f t="shared" si="48"/>
        <v>0</v>
      </c>
      <c r="AC107" s="11"/>
      <c r="AD107" s="11"/>
      <c r="AE107" s="11"/>
      <c r="AF107" s="12"/>
      <c r="AG107" s="16">
        <f t="shared" si="49"/>
        <v>0</v>
      </c>
      <c r="AH107" s="11"/>
      <c r="AI107" s="11"/>
      <c r="AJ107" s="11"/>
      <c r="AK107" s="12"/>
      <c r="AL107" s="16">
        <f t="shared" si="50"/>
        <v>0</v>
      </c>
      <c r="AM107" s="11"/>
      <c r="AN107" s="11"/>
      <c r="AO107" s="11"/>
      <c r="AP107" s="12"/>
      <c r="AQ107" s="16">
        <f t="shared" si="51"/>
        <v>0</v>
      </c>
      <c r="AR107" s="11"/>
      <c r="AS107" s="11"/>
      <c r="AT107" s="11"/>
      <c r="AU107" s="12"/>
      <c r="AV107" s="25">
        <f t="shared" si="52"/>
        <v>0</v>
      </c>
    </row>
    <row r="108" spans="1:48" x14ac:dyDescent="0.25">
      <c r="A108" s="10">
        <f t="shared" si="43"/>
        <v>5</v>
      </c>
      <c r="B108" s="3" t="s">
        <v>23</v>
      </c>
      <c r="C108" s="21" t="s">
        <v>56</v>
      </c>
      <c r="D108" s="75"/>
      <c r="E108" s="75"/>
      <c r="F108" s="75"/>
      <c r="G108" s="76"/>
      <c r="H108" s="77">
        <f t="shared" si="44"/>
        <v>0</v>
      </c>
      <c r="I108" s="75"/>
      <c r="J108" s="75"/>
      <c r="K108" s="75"/>
      <c r="L108" s="76"/>
      <c r="M108" s="77">
        <f t="shared" si="45"/>
        <v>0</v>
      </c>
      <c r="N108" s="75"/>
      <c r="O108" s="75"/>
      <c r="P108" s="75"/>
      <c r="Q108" s="76"/>
      <c r="R108" s="77">
        <f t="shared" si="46"/>
        <v>0</v>
      </c>
      <c r="S108" s="75"/>
      <c r="T108" s="75"/>
      <c r="U108" s="75"/>
      <c r="V108" s="76"/>
      <c r="W108" s="77">
        <f t="shared" si="47"/>
        <v>0</v>
      </c>
      <c r="X108" s="11"/>
      <c r="Y108" s="11"/>
      <c r="Z108" s="11"/>
      <c r="AA108" s="12"/>
      <c r="AB108" s="16">
        <f t="shared" si="48"/>
        <v>0</v>
      </c>
      <c r="AC108" s="11"/>
      <c r="AD108" s="11"/>
      <c r="AE108" s="11"/>
      <c r="AF108" s="12"/>
      <c r="AG108" s="16">
        <f t="shared" si="49"/>
        <v>0</v>
      </c>
      <c r="AH108" s="11"/>
      <c r="AI108" s="11"/>
      <c r="AJ108" s="11"/>
      <c r="AK108" s="12"/>
      <c r="AL108" s="16">
        <f t="shared" si="50"/>
        <v>0</v>
      </c>
      <c r="AM108" s="11"/>
      <c r="AN108" s="11"/>
      <c r="AO108" s="11"/>
      <c r="AP108" s="12"/>
      <c r="AQ108" s="16">
        <f t="shared" si="51"/>
        <v>0</v>
      </c>
      <c r="AR108" s="11"/>
      <c r="AS108" s="11"/>
      <c r="AT108" s="11"/>
      <c r="AU108" s="12"/>
      <c r="AV108" s="25">
        <f t="shared" si="52"/>
        <v>0</v>
      </c>
    </row>
    <row r="109" spans="1:48" x14ac:dyDescent="0.25">
      <c r="A109" s="10">
        <f t="shared" si="43"/>
        <v>5</v>
      </c>
      <c r="B109" s="3" t="s">
        <v>8</v>
      </c>
      <c r="C109" s="21" t="s">
        <v>56</v>
      </c>
      <c r="D109" s="75"/>
      <c r="E109" s="75"/>
      <c r="F109" s="75"/>
      <c r="G109" s="76"/>
      <c r="H109" s="77">
        <f t="shared" si="44"/>
        <v>0</v>
      </c>
      <c r="I109" s="75"/>
      <c r="J109" s="75"/>
      <c r="K109" s="75"/>
      <c r="L109" s="76"/>
      <c r="M109" s="77">
        <f t="shared" si="45"/>
        <v>0</v>
      </c>
      <c r="N109" s="75"/>
      <c r="O109" s="75"/>
      <c r="P109" s="75"/>
      <c r="Q109" s="76"/>
      <c r="R109" s="77">
        <f t="shared" si="46"/>
        <v>0</v>
      </c>
      <c r="S109" s="75"/>
      <c r="T109" s="75"/>
      <c r="U109" s="75"/>
      <c r="V109" s="76"/>
      <c r="W109" s="77">
        <f t="shared" si="47"/>
        <v>0</v>
      </c>
      <c r="X109" s="11"/>
      <c r="Y109" s="11"/>
      <c r="Z109" s="11"/>
      <c r="AA109" s="12"/>
      <c r="AB109" s="16">
        <f t="shared" si="48"/>
        <v>0</v>
      </c>
      <c r="AC109" s="11"/>
      <c r="AD109" s="11"/>
      <c r="AE109" s="11"/>
      <c r="AF109" s="12"/>
      <c r="AG109" s="16">
        <f t="shared" si="49"/>
        <v>0</v>
      </c>
      <c r="AH109" s="11"/>
      <c r="AI109" s="11"/>
      <c r="AJ109" s="11"/>
      <c r="AK109" s="12"/>
      <c r="AL109" s="16">
        <f t="shared" si="50"/>
        <v>0</v>
      </c>
      <c r="AM109" s="11"/>
      <c r="AN109" s="11"/>
      <c r="AO109" s="11"/>
      <c r="AP109" s="12"/>
      <c r="AQ109" s="16">
        <f t="shared" si="51"/>
        <v>0</v>
      </c>
      <c r="AR109" s="11"/>
      <c r="AS109" s="11"/>
      <c r="AT109" s="11"/>
      <c r="AU109" s="12"/>
      <c r="AV109" s="25">
        <f t="shared" si="52"/>
        <v>0</v>
      </c>
    </row>
    <row r="110" spans="1:48" x14ac:dyDescent="0.25">
      <c r="A110" s="10">
        <f t="shared" si="43"/>
        <v>5</v>
      </c>
      <c r="B110" s="3" t="s">
        <v>9</v>
      </c>
      <c r="C110" s="21" t="s">
        <v>56</v>
      </c>
      <c r="D110" s="75"/>
      <c r="E110" s="75"/>
      <c r="F110" s="75"/>
      <c r="G110" s="76"/>
      <c r="H110" s="77">
        <f t="shared" si="44"/>
        <v>0</v>
      </c>
      <c r="I110" s="75"/>
      <c r="J110" s="75"/>
      <c r="K110" s="75"/>
      <c r="L110" s="76"/>
      <c r="M110" s="77">
        <f t="shared" si="45"/>
        <v>0</v>
      </c>
      <c r="N110" s="75"/>
      <c r="O110" s="75"/>
      <c r="P110" s="75"/>
      <c r="Q110" s="76"/>
      <c r="R110" s="77">
        <f t="shared" si="46"/>
        <v>0</v>
      </c>
      <c r="S110" s="75"/>
      <c r="T110" s="75"/>
      <c r="U110" s="75"/>
      <c r="V110" s="76"/>
      <c r="W110" s="77">
        <f t="shared" si="47"/>
        <v>0</v>
      </c>
      <c r="X110" s="11"/>
      <c r="Y110" s="11"/>
      <c r="Z110" s="11"/>
      <c r="AA110" s="12"/>
      <c r="AB110" s="16">
        <f t="shared" si="48"/>
        <v>0</v>
      </c>
      <c r="AC110" s="11"/>
      <c r="AD110" s="11"/>
      <c r="AE110" s="11"/>
      <c r="AF110" s="12"/>
      <c r="AG110" s="16">
        <f t="shared" si="49"/>
        <v>0</v>
      </c>
      <c r="AH110" s="11"/>
      <c r="AI110" s="11"/>
      <c r="AJ110" s="11"/>
      <c r="AK110" s="12"/>
      <c r="AL110" s="16">
        <f t="shared" si="50"/>
        <v>0</v>
      </c>
      <c r="AM110" s="11"/>
      <c r="AN110" s="11"/>
      <c r="AO110" s="11"/>
      <c r="AP110" s="12"/>
      <c r="AQ110" s="16">
        <f t="shared" si="51"/>
        <v>0</v>
      </c>
      <c r="AR110" s="11"/>
      <c r="AS110" s="11"/>
      <c r="AT110" s="11"/>
      <c r="AU110" s="12"/>
      <c r="AV110" s="25">
        <f t="shared" si="52"/>
        <v>0</v>
      </c>
    </row>
    <row r="111" spans="1:48" x14ac:dyDescent="0.25">
      <c r="A111" s="10">
        <f t="shared" si="43"/>
        <v>5</v>
      </c>
      <c r="B111" s="3" t="s">
        <v>10</v>
      </c>
      <c r="C111" s="21" t="s">
        <v>56</v>
      </c>
      <c r="D111" s="75"/>
      <c r="E111" s="75"/>
      <c r="F111" s="75"/>
      <c r="G111" s="76"/>
      <c r="H111" s="77">
        <f t="shared" si="44"/>
        <v>0</v>
      </c>
      <c r="I111" s="75"/>
      <c r="J111" s="75"/>
      <c r="K111" s="75"/>
      <c r="L111" s="76"/>
      <c r="M111" s="77">
        <f t="shared" si="45"/>
        <v>0</v>
      </c>
      <c r="N111" s="75"/>
      <c r="O111" s="75"/>
      <c r="P111" s="75"/>
      <c r="Q111" s="76"/>
      <c r="R111" s="77">
        <f t="shared" si="46"/>
        <v>0</v>
      </c>
      <c r="S111" s="75"/>
      <c r="T111" s="75"/>
      <c r="U111" s="75"/>
      <c r="V111" s="76"/>
      <c r="W111" s="77">
        <f t="shared" si="47"/>
        <v>0</v>
      </c>
      <c r="X111" s="11"/>
      <c r="Y111" s="11"/>
      <c r="Z111" s="11"/>
      <c r="AA111" s="12"/>
      <c r="AB111" s="16">
        <f t="shared" si="48"/>
        <v>0</v>
      </c>
      <c r="AC111" s="11"/>
      <c r="AD111" s="11"/>
      <c r="AE111" s="11"/>
      <c r="AF111" s="12"/>
      <c r="AG111" s="16">
        <f t="shared" si="49"/>
        <v>0</v>
      </c>
      <c r="AH111" s="11"/>
      <c r="AI111" s="11"/>
      <c r="AJ111" s="11"/>
      <c r="AK111" s="12"/>
      <c r="AL111" s="16">
        <f t="shared" si="50"/>
        <v>0</v>
      </c>
      <c r="AM111" s="11"/>
      <c r="AN111" s="11"/>
      <c r="AO111" s="11"/>
      <c r="AP111" s="12"/>
      <c r="AQ111" s="16">
        <f t="shared" si="51"/>
        <v>0</v>
      </c>
      <c r="AR111" s="11"/>
      <c r="AS111" s="11"/>
      <c r="AT111" s="11"/>
      <c r="AU111" s="12"/>
      <c r="AV111" s="25">
        <f t="shared" si="52"/>
        <v>0</v>
      </c>
    </row>
    <row r="112" spans="1:48" x14ac:dyDescent="0.25">
      <c r="A112" s="10">
        <f t="shared" si="43"/>
        <v>5</v>
      </c>
      <c r="B112" s="3" t="s">
        <v>55</v>
      </c>
      <c r="C112" s="21" t="s">
        <v>56</v>
      </c>
      <c r="D112" s="75"/>
      <c r="E112" s="75"/>
      <c r="F112" s="75"/>
      <c r="G112" s="76"/>
      <c r="H112" s="77">
        <f t="shared" si="44"/>
        <v>0</v>
      </c>
      <c r="I112" s="75"/>
      <c r="J112" s="75"/>
      <c r="K112" s="75"/>
      <c r="L112" s="76"/>
      <c r="M112" s="77">
        <f t="shared" si="45"/>
        <v>0</v>
      </c>
      <c r="N112" s="75"/>
      <c r="O112" s="75"/>
      <c r="P112" s="75"/>
      <c r="Q112" s="76"/>
      <c r="R112" s="77">
        <f t="shared" si="46"/>
        <v>0</v>
      </c>
      <c r="S112" s="75"/>
      <c r="T112" s="75"/>
      <c r="U112" s="75"/>
      <c r="V112" s="76"/>
      <c r="W112" s="77">
        <f t="shared" si="47"/>
        <v>0</v>
      </c>
      <c r="X112" s="11"/>
      <c r="Y112" s="11"/>
      <c r="Z112" s="11"/>
      <c r="AA112" s="12"/>
      <c r="AB112" s="16">
        <f t="shared" si="48"/>
        <v>0</v>
      </c>
      <c r="AC112" s="11"/>
      <c r="AD112" s="11"/>
      <c r="AE112" s="11"/>
      <c r="AF112" s="12"/>
      <c r="AG112" s="16">
        <f t="shared" si="49"/>
        <v>0</v>
      </c>
      <c r="AH112" s="11"/>
      <c r="AI112" s="11"/>
      <c r="AJ112" s="11"/>
      <c r="AK112" s="12"/>
      <c r="AL112" s="16">
        <f t="shared" si="50"/>
        <v>0</v>
      </c>
      <c r="AM112" s="11"/>
      <c r="AN112" s="11"/>
      <c r="AO112" s="11"/>
      <c r="AP112" s="12"/>
      <c r="AQ112" s="16">
        <f t="shared" si="51"/>
        <v>0</v>
      </c>
      <c r="AR112" s="11"/>
      <c r="AS112" s="11"/>
      <c r="AT112" s="11"/>
      <c r="AU112" s="12"/>
      <c r="AV112" s="25">
        <f t="shared" si="52"/>
        <v>0</v>
      </c>
    </row>
    <row r="113" spans="1:48" x14ac:dyDescent="0.25">
      <c r="A113" s="10">
        <f t="shared" si="43"/>
        <v>5</v>
      </c>
      <c r="B113" s="22" t="s">
        <v>34</v>
      </c>
      <c r="C113" s="21" t="s">
        <v>56</v>
      </c>
      <c r="D113" s="78"/>
      <c r="E113" s="78"/>
      <c r="F113" s="78"/>
      <c r="G113" s="79"/>
      <c r="H113" s="80">
        <f t="shared" si="44"/>
        <v>0</v>
      </c>
      <c r="I113" s="78"/>
      <c r="J113" s="78"/>
      <c r="K113" s="78"/>
      <c r="L113" s="79"/>
      <c r="M113" s="80">
        <f t="shared" si="45"/>
        <v>0</v>
      </c>
      <c r="N113" s="78"/>
      <c r="O113" s="78"/>
      <c r="P113" s="78"/>
      <c r="Q113" s="79"/>
      <c r="R113" s="80">
        <f t="shared" si="46"/>
        <v>0</v>
      </c>
      <c r="S113" s="78"/>
      <c r="T113" s="78"/>
      <c r="U113" s="78"/>
      <c r="V113" s="79"/>
      <c r="W113" s="80">
        <f t="shared" si="47"/>
        <v>0</v>
      </c>
      <c r="X113" s="13"/>
      <c r="Y113" s="13"/>
      <c r="Z113" s="13"/>
      <c r="AA113" s="14"/>
      <c r="AB113" s="17">
        <f t="shared" si="48"/>
        <v>0</v>
      </c>
      <c r="AC113" s="13"/>
      <c r="AD113" s="13"/>
      <c r="AE113" s="13"/>
      <c r="AF113" s="14"/>
      <c r="AG113" s="17">
        <f t="shared" si="49"/>
        <v>0</v>
      </c>
      <c r="AH113" s="13"/>
      <c r="AI113" s="13"/>
      <c r="AJ113" s="13"/>
      <c r="AK113" s="14"/>
      <c r="AL113" s="17">
        <f t="shared" si="50"/>
        <v>0</v>
      </c>
      <c r="AM113" s="13"/>
      <c r="AN113" s="13"/>
      <c r="AO113" s="13"/>
      <c r="AP113" s="14"/>
      <c r="AQ113" s="17">
        <f t="shared" si="51"/>
        <v>0</v>
      </c>
      <c r="AR113" s="13"/>
      <c r="AS113" s="13"/>
      <c r="AT113" s="13"/>
      <c r="AU113" s="14"/>
      <c r="AV113" s="26">
        <f t="shared" si="52"/>
        <v>0</v>
      </c>
    </row>
    <row r="114" spans="1:48" x14ac:dyDescent="0.25">
      <c r="A114" s="10">
        <f t="shared" si="43"/>
        <v>5</v>
      </c>
      <c r="B114" s="27"/>
      <c r="C114" s="28"/>
      <c r="D114" s="81"/>
      <c r="E114" s="82"/>
      <c r="F114" s="82"/>
      <c r="G114" s="82"/>
      <c r="H114" s="83">
        <f>SUM(H94:H113)</f>
        <v>0</v>
      </c>
      <c r="I114" s="82"/>
      <c r="J114" s="82"/>
      <c r="K114" s="82"/>
      <c r="L114" s="82"/>
      <c r="M114" s="83">
        <f>SUM(M94:M113)</f>
        <v>0</v>
      </c>
      <c r="N114" s="82"/>
      <c r="O114" s="82"/>
      <c r="P114" s="82"/>
      <c r="Q114" s="82"/>
      <c r="R114" s="83">
        <f>SUM(R94:R113)</f>
        <v>0</v>
      </c>
      <c r="S114" s="82"/>
      <c r="T114" s="82"/>
      <c r="U114" s="82"/>
      <c r="V114" s="82"/>
      <c r="W114" s="83">
        <f>SUM(W94:W113)</f>
        <v>0</v>
      </c>
      <c r="X114" s="29"/>
      <c r="Y114" s="29"/>
      <c r="Z114" s="29"/>
      <c r="AA114" s="29"/>
      <c r="AB114" s="30">
        <f>SUM(AB94:AB113)</f>
        <v>0</v>
      </c>
      <c r="AC114" s="29"/>
      <c r="AD114" s="29"/>
      <c r="AE114" s="29"/>
      <c r="AF114" s="29"/>
      <c r="AG114" s="30">
        <f>SUM(AG94:AG113)</f>
        <v>0</v>
      </c>
      <c r="AH114" s="29"/>
      <c r="AI114" s="29"/>
      <c r="AJ114" s="29"/>
      <c r="AK114" s="29"/>
      <c r="AL114" s="30">
        <f>SUM(AL94:AL113)</f>
        <v>0</v>
      </c>
      <c r="AM114" s="29"/>
      <c r="AN114" s="29"/>
      <c r="AO114" s="29"/>
      <c r="AP114" s="29"/>
      <c r="AQ114" s="30">
        <f>SUM(AQ94:AQ113)</f>
        <v>0</v>
      </c>
      <c r="AR114" s="29"/>
      <c r="AS114" s="29"/>
      <c r="AT114" s="29"/>
      <c r="AU114" s="29"/>
      <c r="AV114" s="30">
        <f>SUM(AV94:AV113)</f>
        <v>0</v>
      </c>
    </row>
    <row r="115" spans="1:48" x14ac:dyDescent="0.25">
      <c r="A115" s="10">
        <f t="shared" si="43"/>
        <v>5</v>
      </c>
      <c r="B115" s="115" t="str">
        <f>"Буква (или иное название) класса "&amp;A403&amp;":"</f>
        <v>Буква (или иное название) класса 19:</v>
      </c>
      <c r="C115" s="116"/>
      <c r="D115" s="106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</row>
    <row r="116" spans="1:48" x14ac:dyDescent="0.25">
      <c r="A116" s="10">
        <f t="shared" si="43"/>
        <v>5</v>
      </c>
      <c r="B116" s="3" t="s">
        <v>0</v>
      </c>
      <c r="C116" s="21" t="s">
        <v>56</v>
      </c>
      <c r="D116" s="75"/>
      <c r="E116" s="75"/>
      <c r="F116" s="75"/>
      <c r="G116" s="76"/>
      <c r="H116" s="77">
        <f t="shared" ref="H116:H135" si="53">COUNTA(D116:G116)</f>
        <v>0</v>
      </c>
      <c r="I116" s="75"/>
      <c r="J116" s="75"/>
      <c r="K116" s="75"/>
      <c r="L116" s="76"/>
      <c r="M116" s="77">
        <f t="shared" ref="M116:M135" si="54">COUNTA(I116:L116)</f>
        <v>0</v>
      </c>
      <c r="N116" s="75"/>
      <c r="O116" s="75"/>
      <c r="P116" s="75"/>
      <c r="Q116" s="76"/>
      <c r="R116" s="77">
        <f t="shared" ref="R116:R135" si="55">COUNTA(N116:Q116)</f>
        <v>0</v>
      </c>
      <c r="S116" s="75"/>
      <c r="T116" s="75"/>
      <c r="U116" s="75"/>
      <c r="V116" s="76"/>
      <c r="W116" s="77">
        <f t="shared" ref="W116:W135" si="56">COUNTA(S116:V116)</f>
        <v>0</v>
      </c>
      <c r="X116" s="11"/>
      <c r="Y116" s="11"/>
      <c r="Z116" s="11"/>
      <c r="AA116" s="12"/>
      <c r="AB116" s="16">
        <f t="shared" ref="AB116:AB135" si="57">COUNTA(X116:AA116)</f>
        <v>0</v>
      </c>
      <c r="AC116" s="11"/>
      <c r="AD116" s="11"/>
      <c r="AE116" s="11"/>
      <c r="AF116" s="12"/>
      <c r="AG116" s="16">
        <f t="shared" ref="AG116:AG135" si="58">COUNTA(AC116:AF116)</f>
        <v>0</v>
      </c>
      <c r="AH116" s="11"/>
      <c r="AI116" s="11"/>
      <c r="AJ116" s="11"/>
      <c r="AK116" s="12"/>
      <c r="AL116" s="16">
        <f t="shared" ref="AL116:AL135" si="59">COUNTA(AH116:AK116)</f>
        <v>0</v>
      </c>
      <c r="AM116" s="11"/>
      <c r="AN116" s="11"/>
      <c r="AO116" s="11"/>
      <c r="AP116" s="12"/>
      <c r="AQ116" s="16">
        <f t="shared" ref="AQ116:AQ135" si="60">COUNTA(AM116:AP116)</f>
        <v>0</v>
      </c>
      <c r="AR116" s="11"/>
      <c r="AS116" s="11"/>
      <c r="AT116" s="11"/>
      <c r="AU116" s="12"/>
      <c r="AV116" s="25">
        <f t="shared" ref="AV116:AV135" si="61">COUNTA(AR116:AU116)</f>
        <v>0</v>
      </c>
    </row>
    <row r="117" spans="1:48" x14ac:dyDescent="0.25">
      <c r="A117" s="10">
        <f t="shared" si="43"/>
        <v>6</v>
      </c>
      <c r="B117" s="3" t="s">
        <v>45</v>
      </c>
      <c r="C117" s="21" t="s">
        <v>56</v>
      </c>
      <c r="D117" s="75"/>
      <c r="E117" s="75"/>
      <c r="F117" s="75"/>
      <c r="G117" s="76"/>
      <c r="H117" s="77">
        <f t="shared" si="53"/>
        <v>0</v>
      </c>
      <c r="I117" s="75"/>
      <c r="J117" s="75"/>
      <c r="K117" s="75"/>
      <c r="L117" s="76"/>
      <c r="M117" s="77">
        <f t="shared" si="54"/>
        <v>0</v>
      </c>
      <c r="N117" s="75"/>
      <c r="O117" s="75"/>
      <c r="P117" s="75"/>
      <c r="Q117" s="76"/>
      <c r="R117" s="77">
        <f t="shared" si="55"/>
        <v>0</v>
      </c>
      <c r="S117" s="75"/>
      <c r="T117" s="75"/>
      <c r="U117" s="75"/>
      <c r="V117" s="76"/>
      <c r="W117" s="77">
        <f t="shared" si="56"/>
        <v>0</v>
      </c>
      <c r="X117" s="11"/>
      <c r="Y117" s="11"/>
      <c r="Z117" s="11"/>
      <c r="AA117" s="12"/>
      <c r="AB117" s="16">
        <f t="shared" si="57"/>
        <v>0</v>
      </c>
      <c r="AC117" s="11"/>
      <c r="AD117" s="11"/>
      <c r="AE117" s="11"/>
      <c r="AF117" s="12"/>
      <c r="AG117" s="16">
        <f t="shared" si="58"/>
        <v>0</v>
      </c>
      <c r="AH117" s="11"/>
      <c r="AI117" s="11"/>
      <c r="AJ117" s="11"/>
      <c r="AK117" s="12"/>
      <c r="AL117" s="16">
        <f t="shared" si="59"/>
        <v>0</v>
      </c>
      <c r="AM117" s="11"/>
      <c r="AN117" s="11"/>
      <c r="AO117" s="11"/>
      <c r="AP117" s="12"/>
      <c r="AQ117" s="16">
        <f t="shared" si="60"/>
        <v>0</v>
      </c>
      <c r="AR117" s="11"/>
      <c r="AS117" s="11"/>
      <c r="AT117" s="11"/>
      <c r="AU117" s="12"/>
      <c r="AV117" s="25">
        <f t="shared" si="61"/>
        <v>0</v>
      </c>
    </row>
    <row r="118" spans="1:48" x14ac:dyDescent="0.25">
      <c r="A118" s="10">
        <f t="shared" si="43"/>
        <v>6</v>
      </c>
      <c r="B118" s="3" t="s">
        <v>2</v>
      </c>
      <c r="C118" s="21" t="s">
        <v>56</v>
      </c>
      <c r="D118" s="75"/>
      <c r="E118" s="75"/>
      <c r="F118" s="75"/>
      <c r="G118" s="76"/>
      <c r="H118" s="77">
        <f t="shared" si="53"/>
        <v>0</v>
      </c>
      <c r="I118" s="75"/>
      <c r="J118" s="75"/>
      <c r="K118" s="75"/>
      <c r="L118" s="76"/>
      <c r="M118" s="77">
        <f t="shared" si="54"/>
        <v>0</v>
      </c>
      <c r="N118" s="75"/>
      <c r="O118" s="75"/>
      <c r="P118" s="75"/>
      <c r="Q118" s="76"/>
      <c r="R118" s="77">
        <f t="shared" si="55"/>
        <v>0</v>
      </c>
      <c r="S118" s="75"/>
      <c r="T118" s="75"/>
      <c r="U118" s="75"/>
      <c r="V118" s="76"/>
      <c r="W118" s="77">
        <f t="shared" si="56"/>
        <v>0</v>
      </c>
      <c r="X118" s="11"/>
      <c r="Y118" s="11"/>
      <c r="Z118" s="11"/>
      <c r="AA118" s="12"/>
      <c r="AB118" s="16">
        <f t="shared" si="57"/>
        <v>0</v>
      </c>
      <c r="AC118" s="11"/>
      <c r="AD118" s="11"/>
      <c r="AE118" s="11"/>
      <c r="AF118" s="12"/>
      <c r="AG118" s="16">
        <f t="shared" si="58"/>
        <v>0</v>
      </c>
      <c r="AH118" s="11"/>
      <c r="AI118" s="11"/>
      <c r="AJ118" s="11"/>
      <c r="AK118" s="12"/>
      <c r="AL118" s="16">
        <f t="shared" si="59"/>
        <v>0</v>
      </c>
      <c r="AM118" s="11"/>
      <c r="AN118" s="11"/>
      <c r="AO118" s="11"/>
      <c r="AP118" s="12"/>
      <c r="AQ118" s="16">
        <f t="shared" si="60"/>
        <v>0</v>
      </c>
      <c r="AR118" s="11"/>
      <c r="AS118" s="11"/>
      <c r="AT118" s="11"/>
      <c r="AU118" s="12"/>
      <c r="AV118" s="25">
        <f t="shared" si="61"/>
        <v>0</v>
      </c>
    </row>
    <row r="119" spans="1:48" x14ac:dyDescent="0.25">
      <c r="A119" s="10">
        <f t="shared" si="43"/>
        <v>6</v>
      </c>
      <c r="B119" s="3" t="s">
        <v>46</v>
      </c>
      <c r="C119" s="21" t="s">
        <v>56</v>
      </c>
      <c r="D119" s="75"/>
      <c r="E119" s="75"/>
      <c r="F119" s="75"/>
      <c r="G119" s="76"/>
      <c r="H119" s="77">
        <f t="shared" si="53"/>
        <v>0</v>
      </c>
      <c r="I119" s="75"/>
      <c r="J119" s="75"/>
      <c r="K119" s="75"/>
      <c r="L119" s="76"/>
      <c r="M119" s="77">
        <f t="shared" si="54"/>
        <v>0</v>
      </c>
      <c r="N119" s="75"/>
      <c r="O119" s="75"/>
      <c r="P119" s="75"/>
      <c r="Q119" s="76"/>
      <c r="R119" s="77">
        <f t="shared" si="55"/>
        <v>0</v>
      </c>
      <c r="S119" s="75"/>
      <c r="T119" s="75"/>
      <c r="U119" s="75"/>
      <c r="V119" s="76"/>
      <c r="W119" s="77">
        <f t="shared" si="56"/>
        <v>0</v>
      </c>
      <c r="X119" s="11"/>
      <c r="Y119" s="11"/>
      <c r="Z119" s="11"/>
      <c r="AA119" s="12"/>
      <c r="AB119" s="16">
        <f t="shared" si="57"/>
        <v>0</v>
      </c>
      <c r="AC119" s="11"/>
      <c r="AD119" s="11"/>
      <c r="AE119" s="11"/>
      <c r="AF119" s="12"/>
      <c r="AG119" s="16">
        <f t="shared" si="58"/>
        <v>0</v>
      </c>
      <c r="AH119" s="11"/>
      <c r="AI119" s="11"/>
      <c r="AJ119" s="11"/>
      <c r="AK119" s="12"/>
      <c r="AL119" s="16">
        <f t="shared" si="59"/>
        <v>0</v>
      </c>
      <c r="AM119" s="11"/>
      <c r="AN119" s="11"/>
      <c r="AO119" s="11"/>
      <c r="AP119" s="12"/>
      <c r="AQ119" s="16">
        <f t="shared" si="60"/>
        <v>0</v>
      </c>
      <c r="AR119" s="11"/>
      <c r="AS119" s="11"/>
      <c r="AT119" s="11"/>
      <c r="AU119" s="12"/>
      <c r="AV119" s="25">
        <f t="shared" si="61"/>
        <v>0</v>
      </c>
    </row>
    <row r="120" spans="1:48" x14ac:dyDescent="0.25">
      <c r="A120" s="10">
        <f t="shared" si="43"/>
        <v>6</v>
      </c>
      <c r="B120" s="3" t="s">
        <v>4</v>
      </c>
      <c r="C120" s="21" t="s">
        <v>56</v>
      </c>
      <c r="D120" s="75"/>
      <c r="E120" s="75"/>
      <c r="F120" s="75"/>
      <c r="G120" s="76"/>
      <c r="H120" s="77">
        <f t="shared" si="53"/>
        <v>0</v>
      </c>
      <c r="I120" s="75"/>
      <c r="J120" s="75"/>
      <c r="K120" s="75"/>
      <c r="L120" s="76"/>
      <c r="M120" s="77">
        <f t="shared" si="54"/>
        <v>0</v>
      </c>
      <c r="N120" s="75"/>
      <c r="O120" s="75"/>
      <c r="P120" s="75"/>
      <c r="Q120" s="76"/>
      <c r="R120" s="77">
        <f t="shared" si="55"/>
        <v>0</v>
      </c>
      <c r="S120" s="75"/>
      <c r="T120" s="75"/>
      <c r="U120" s="75"/>
      <c r="V120" s="76"/>
      <c r="W120" s="77">
        <f t="shared" si="56"/>
        <v>0</v>
      </c>
      <c r="X120" s="11"/>
      <c r="Y120" s="11"/>
      <c r="Z120" s="11"/>
      <c r="AA120" s="12"/>
      <c r="AB120" s="16">
        <f t="shared" si="57"/>
        <v>0</v>
      </c>
      <c r="AC120" s="11"/>
      <c r="AD120" s="11"/>
      <c r="AE120" s="11"/>
      <c r="AF120" s="12"/>
      <c r="AG120" s="16">
        <f t="shared" si="58"/>
        <v>0</v>
      </c>
      <c r="AH120" s="11"/>
      <c r="AI120" s="11"/>
      <c r="AJ120" s="11"/>
      <c r="AK120" s="12"/>
      <c r="AL120" s="16">
        <f t="shared" si="59"/>
        <v>0</v>
      </c>
      <c r="AM120" s="11"/>
      <c r="AN120" s="11"/>
      <c r="AO120" s="11"/>
      <c r="AP120" s="12"/>
      <c r="AQ120" s="16">
        <f t="shared" si="60"/>
        <v>0</v>
      </c>
      <c r="AR120" s="11"/>
      <c r="AS120" s="11"/>
      <c r="AT120" s="11"/>
      <c r="AU120" s="12"/>
      <c r="AV120" s="25">
        <f t="shared" si="61"/>
        <v>0</v>
      </c>
    </row>
    <row r="121" spans="1:48" x14ac:dyDescent="0.25">
      <c r="A121" s="10">
        <f t="shared" si="43"/>
        <v>6</v>
      </c>
      <c r="B121" s="3" t="s">
        <v>47</v>
      </c>
      <c r="C121" s="21" t="s">
        <v>56</v>
      </c>
      <c r="D121" s="75"/>
      <c r="E121" s="75"/>
      <c r="F121" s="75"/>
      <c r="G121" s="76"/>
      <c r="H121" s="77">
        <f t="shared" si="53"/>
        <v>0</v>
      </c>
      <c r="I121" s="75"/>
      <c r="J121" s="75"/>
      <c r="K121" s="75"/>
      <c r="L121" s="76"/>
      <c r="M121" s="77">
        <f t="shared" si="54"/>
        <v>0</v>
      </c>
      <c r="N121" s="75"/>
      <c r="O121" s="75"/>
      <c r="P121" s="75"/>
      <c r="Q121" s="76"/>
      <c r="R121" s="77">
        <f t="shared" si="55"/>
        <v>0</v>
      </c>
      <c r="S121" s="75"/>
      <c r="T121" s="75"/>
      <c r="U121" s="75"/>
      <c r="V121" s="76"/>
      <c r="W121" s="77">
        <f t="shared" si="56"/>
        <v>0</v>
      </c>
      <c r="X121" s="11"/>
      <c r="Y121" s="11"/>
      <c r="Z121" s="11"/>
      <c r="AA121" s="12"/>
      <c r="AB121" s="16">
        <f t="shared" si="57"/>
        <v>0</v>
      </c>
      <c r="AC121" s="11"/>
      <c r="AD121" s="11"/>
      <c r="AE121" s="11"/>
      <c r="AF121" s="12"/>
      <c r="AG121" s="16">
        <f t="shared" si="58"/>
        <v>0</v>
      </c>
      <c r="AH121" s="11"/>
      <c r="AI121" s="11"/>
      <c r="AJ121" s="11"/>
      <c r="AK121" s="12"/>
      <c r="AL121" s="16">
        <f t="shared" si="59"/>
        <v>0</v>
      </c>
      <c r="AM121" s="11"/>
      <c r="AN121" s="11"/>
      <c r="AO121" s="11"/>
      <c r="AP121" s="12"/>
      <c r="AQ121" s="16">
        <f t="shared" si="60"/>
        <v>0</v>
      </c>
      <c r="AR121" s="11"/>
      <c r="AS121" s="11"/>
      <c r="AT121" s="11"/>
      <c r="AU121" s="12"/>
      <c r="AV121" s="25">
        <f t="shared" si="61"/>
        <v>0</v>
      </c>
    </row>
    <row r="122" spans="1:48" x14ac:dyDescent="0.25">
      <c r="A122" s="10">
        <f t="shared" si="43"/>
        <v>6</v>
      </c>
      <c r="B122" s="3" t="s">
        <v>5</v>
      </c>
      <c r="C122" s="21" t="s">
        <v>56</v>
      </c>
      <c r="D122" s="75"/>
      <c r="E122" s="75"/>
      <c r="F122" s="75"/>
      <c r="G122" s="76"/>
      <c r="H122" s="77">
        <f t="shared" si="53"/>
        <v>0</v>
      </c>
      <c r="I122" s="75"/>
      <c r="J122" s="75"/>
      <c r="K122" s="75"/>
      <c r="L122" s="76"/>
      <c r="M122" s="77">
        <f t="shared" si="54"/>
        <v>0</v>
      </c>
      <c r="N122" s="75"/>
      <c r="O122" s="75"/>
      <c r="P122" s="75"/>
      <c r="Q122" s="76"/>
      <c r="R122" s="77">
        <f t="shared" si="55"/>
        <v>0</v>
      </c>
      <c r="S122" s="75"/>
      <c r="T122" s="75"/>
      <c r="U122" s="75"/>
      <c r="V122" s="76"/>
      <c r="W122" s="77">
        <f t="shared" si="56"/>
        <v>0</v>
      </c>
      <c r="X122" s="11"/>
      <c r="Y122" s="11"/>
      <c r="Z122" s="11"/>
      <c r="AA122" s="12"/>
      <c r="AB122" s="16">
        <f t="shared" si="57"/>
        <v>0</v>
      </c>
      <c r="AC122" s="11"/>
      <c r="AD122" s="11"/>
      <c r="AE122" s="11"/>
      <c r="AF122" s="12"/>
      <c r="AG122" s="16">
        <f t="shared" si="58"/>
        <v>0</v>
      </c>
      <c r="AH122" s="11"/>
      <c r="AI122" s="11"/>
      <c r="AJ122" s="11"/>
      <c r="AK122" s="12"/>
      <c r="AL122" s="16">
        <f t="shared" si="59"/>
        <v>0</v>
      </c>
      <c r="AM122" s="11"/>
      <c r="AN122" s="11"/>
      <c r="AO122" s="11"/>
      <c r="AP122" s="12"/>
      <c r="AQ122" s="16">
        <f t="shared" si="60"/>
        <v>0</v>
      </c>
      <c r="AR122" s="11"/>
      <c r="AS122" s="11"/>
      <c r="AT122" s="11"/>
      <c r="AU122" s="12"/>
      <c r="AV122" s="25">
        <f t="shared" si="61"/>
        <v>0</v>
      </c>
    </row>
    <row r="123" spans="1:48" x14ac:dyDescent="0.25">
      <c r="A123" s="10">
        <f t="shared" si="43"/>
        <v>6</v>
      </c>
      <c r="B123" s="3" t="s">
        <v>48</v>
      </c>
      <c r="C123" s="21" t="s">
        <v>56</v>
      </c>
      <c r="D123" s="75"/>
      <c r="E123" s="75"/>
      <c r="F123" s="75"/>
      <c r="G123" s="76"/>
      <c r="H123" s="77">
        <f t="shared" si="53"/>
        <v>0</v>
      </c>
      <c r="I123" s="75"/>
      <c r="J123" s="75"/>
      <c r="K123" s="75"/>
      <c r="L123" s="76"/>
      <c r="M123" s="77">
        <f t="shared" si="54"/>
        <v>0</v>
      </c>
      <c r="N123" s="75"/>
      <c r="O123" s="75"/>
      <c r="P123" s="75"/>
      <c r="Q123" s="76"/>
      <c r="R123" s="77">
        <f t="shared" si="55"/>
        <v>0</v>
      </c>
      <c r="S123" s="75"/>
      <c r="T123" s="75"/>
      <c r="U123" s="75"/>
      <c r="V123" s="76"/>
      <c r="W123" s="77">
        <f t="shared" si="56"/>
        <v>0</v>
      </c>
      <c r="X123" s="11"/>
      <c r="Y123" s="11"/>
      <c r="Z123" s="11"/>
      <c r="AA123" s="12"/>
      <c r="AB123" s="16">
        <f t="shared" si="57"/>
        <v>0</v>
      </c>
      <c r="AC123" s="11"/>
      <c r="AD123" s="11"/>
      <c r="AE123" s="11"/>
      <c r="AF123" s="12"/>
      <c r="AG123" s="16">
        <f t="shared" si="58"/>
        <v>0</v>
      </c>
      <c r="AH123" s="11"/>
      <c r="AI123" s="11"/>
      <c r="AJ123" s="11"/>
      <c r="AK123" s="12"/>
      <c r="AL123" s="16">
        <f t="shared" si="59"/>
        <v>0</v>
      </c>
      <c r="AM123" s="11"/>
      <c r="AN123" s="11"/>
      <c r="AO123" s="11"/>
      <c r="AP123" s="12"/>
      <c r="AQ123" s="16">
        <f t="shared" si="60"/>
        <v>0</v>
      </c>
      <c r="AR123" s="11"/>
      <c r="AS123" s="11"/>
      <c r="AT123" s="11"/>
      <c r="AU123" s="12"/>
      <c r="AV123" s="25">
        <f t="shared" si="61"/>
        <v>0</v>
      </c>
    </row>
    <row r="124" spans="1:48" x14ac:dyDescent="0.25">
      <c r="A124" s="10">
        <f t="shared" si="43"/>
        <v>6</v>
      </c>
      <c r="B124" s="3" t="s">
        <v>49</v>
      </c>
      <c r="C124" s="21" t="s">
        <v>56</v>
      </c>
      <c r="D124" s="75"/>
      <c r="E124" s="75"/>
      <c r="F124" s="75"/>
      <c r="G124" s="76"/>
      <c r="H124" s="77">
        <f t="shared" si="53"/>
        <v>0</v>
      </c>
      <c r="I124" s="75"/>
      <c r="J124" s="75"/>
      <c r="K124" s="75"/>
      <c r="L124" s="76"/>
      <c r="M124" s="77">
        <f t="shared" si="54"/>
        <v>0</v>
      </c>
      <c r="N124" s="75"/>
      <c r="O124" s="75"/>
      <c r="P124" s="75"/>
      <c r="Q124" s="76"/>
      <c r="R124" s="77">
        <f t="shared" si="55"/>
        <v>0</v>
      </c>
      <c r="S124" s="75"/>
      <c r="T124" s="75"/>
      <c r="U124" s="75"/>
      <c r="V124" s="76"/>
      <c r="W124" s="77">
        <f t="shared" si="56"/>
        <v>0</v>
      </c>
      <c r="X124" s="11"/>
      <c r="Y124" s="11"/>
      <c r="Z124" s="11"/>
      <c r="AA124" s="12"/>
      <c r="AB124" s="16">
        <f t="shared" si="57"/>
        <v>0</v>
      </c>
      <c r="AC124" s="11"/>
      <c r="AD124" s="11"/>
      <c r="AE124" s="11"/>
      <c r="AF124" s="12"/>
      <c r="AG124" s="16">
        <f t="shared" si="58"/>
        <v>0</v>
      </c>
      <c r="AH124" s="11"/>
      <c r="AI124" s="11"/>
      <c r="AJ124" s="11"/>
      <c r="AK124" s="12"/>
      <c r="AL124" s="16">
        <f t="shared" si="59"/>
        <v>0</v>
      </c>
      <c r="AM124" s="11"/>
      <c r="AN124" s="11"/>
      <c r="AO124" s="11"/>
      <c r="AP124" s="12"/>
      <c r="AQ124" s="16">
        <f t="shared" si="60"/>
        <v>0</v>
      </c>
      <c r="AR124" s="11"/>
      <c r="AS124" s="11"/>
      <c r="AT124" s="11"/>
      <c r="AU124" s="12"/>
      <c r="AV124" s="25">
        <f t="shared" si="61"/>
        <v>0</v>
      </c>
    </row>
    <row r="125" spans="1:48" x14ac:dyDescent="0.25">
      <c r="A125" s="10">
        <f t="shared" si="43"/>
        <v>6</v>
      </c>
      <c r="B125" s="3" t="s">
        <v>50</v>
      </c>
      <c r="C125" s="21" t="s">
        <v>56</v>
      </c>
      <c r="D125" s="75"/>
      <c r="E125" s="75"/>
      <c r="F125" s="75"/>
      <c r="G125" s="76"/>
      <c r="H125" s="77">
        <f t="shared" si="53"/>
        <v>0</v>
      </c>
      <c r="I125" s="75"/>
      <c r="J125" s="75"/>
      <c r="K125" s="75"/>
      <c r="L125" s="76"/>
      <c r="M125" s="77">
        <f t="shared" si="54"/>
        <v>0</v>
      </c>
      <c r="N125" s="75"/>
      <c r="O125" s="75"/>
      <c r="P125" s="75"/>
      <c r="Q125" s="76"/>
      <c r="R125" s="77">
        <f t="shared" si="55"/>
        <v>0</v>
      </c>
      <c r="S125" s="75"/>
      <c r="T125" s="75"/>
      <c r="U125" s="75"/>
      <c r="V125" s="76"/>
      <c r="W125" s="77">
        <f t="shared" si="56"/>
        <v>0</v>
      </c>
      <c r="X125" s="11"/>
      <c r="Y125" s="11"/>
      <c r="Z125" s="11"/>
      <c r="AA125" s="12"/>
      <c r="AB125" s="16">
        <f t="shared" si="57"/>
        <v>0</v>
      </c>
      <c r="AC125" s="11"/>
      <c r="AD125" s="11"/>
      <c r="AE125" s="11"/>
      <c r="AF125" s="12"/>
      <c r="AG125" s="16">
        <f t="shared" si="58"/>
        <v>0</v>
      </c>
      <c r="AH125" s="11"/>
      <c r="AI125" s="11"/>
      <c r="AJ125" s="11"/>
      <c r="AK125" s="12"/>
      <c r="AL125" s="16">
        <f t="shared" si="59"/>
        <v>0</v>
      </c>
      <c r="AM125" s="11"/>
      <c r="AN125" s="11"/>
      <c r="AO125" s="11"/>
      <c r="AP125" s="12"/>
      <c r="AQ125" s="16">
        <f t="shared" si="60"/>
        <v>0</v>
      </c>
      <c r="AR125" s="11"/>
      <c r="AS125" s="11"/>
      <c r="AT125" s="11"/>
      <c r="AU125" s="12"/>
      <c r="AV125" s="25">
        <f t="shared" si="61"/>
        <v>0</v>
      </c>
    </row>
    <row r="126" spans="1:48" x14ac:dyDescent="0.25">
      <c r="A126" s="10">
        <f t="shared" si="43"/>
        <v>6</v>
      </c>
      <c r="B126" s="3" t="s">
        <v>51</v>
      </c>
      <c r="C126" s="21" t="s">
        <v>56</v>
      </c>
      <c r="D126" s="75"/>
      <c r="E126" s="75"/>
      <c r="F126" s="75"/>
      <c r="G126" s="76"/>
      <c r="H126" s="77">
        <f t="shared" si="53"/>
        <v>0</v>
      </c>
      <c r="I126" s="75"/>
      <c r="J126" s="75"/>
      <c r="K126" s="75"/>
      <c r="L126" s="76"/>
      <c r="M126" s="77">
        <f t="shared" si="54"/>
        <v>0</v>
      </c>
      <c r="N126" s="75"/>
      <c r="O126" s="75"/>
      <c r="P126" s="75"/>
      <c r="Q126" s="76"/>
      <c r="R126" s="77">
        <f t="shared" si="55"/>
        <v>0</v>
      </c>
      <c r="S126" s="75"/>
      <c r="T126" s="75"/>
      <c r="U126" s="75"/>
      <c r="V126" s="76"/>
      <c r="W126" s="77">
        <f t="shared" si="56"/>
        <v>0</v>
      </c>
      <c r="X126" s="11"/>
      <c r="Y126" s="11"/>
      <c r="Z126" s="11"/>
      <c r="AA126" s="12"/>
      <c r="AB126" s="16">
        <f t="shared" si="57"/>
        <v>0</v>
      </c>
      <c r="AC126" s="11"/>
      <c r="AD126" s="11"/>
      <c r="AE126" s="11"/>
      <c r="AF126" s="12"/>
      <c r="AG126" s="16">
        <f t="shared" si="58"/>
        <v>0</v>
      </c>
      <c r="AH126" s="11"/>
      <c r="AI126" s="11"/>
      <c r="AJ126" s="11"/>
      <c r="AK126" s="12"/>
      <c r="AL126" s="16">
        <f t="shared" si="59"/>
        <v>0</v>
      </c>
      <c r="AM126" s="11"/>
      <c r="AN126" s="11"/>
      <c r="AO126" s="11"/>
      <c r="AP126" s="12"/>
      <c r="AQ126" s="16">
        <f t="shared" si="60"/>
        <v>0</v>
      </c>
      <c r="AR126" s="11"/>
      <c r="AS126" s="11"/>
      <c r="AT126" s="11"/>
      <c r="AU126" s="12"/>
      <c r="AV126" s="25">
        <f t="shared" si="61"/>
        <v>0</v>
      </c>
    </row>
    <row r="127" spans="1:48" x14ac:dyDescent="0.25">
      <c r="A127" s="10">
        <f t="shared" si="43"/>
        <v>6</v>
      </c>
      <c r="B127" s="3" t="s">
        <v>52</v>
      </c>
      <c r="C127" s="21" t="s">
        <v>56</v>
      </c>
      <c r="D127" s="75"/>
      <c r="E127" s="75"/>
      <c r="F127" s="75"/>
      <c r="G127" s="76"/>
      <c r="H127" s="77">
        <f t="shared" si="53"/>
        <v>0</v>
      </c>
      <c r="I127" s="75"/>
      <c r="J127" s="75"/>
      <c r="K127" s="75"/>
      <c r="L127" s="76"/>
      <c r="M127" s="77">
        <f t="shared" si="54"/>
        <v>0</v>
      </c>
      <c r="N127" s="75"/>
      <c r="O127" s="75"/>
      <c r="P127" s="75"/>
      <c r="Q127" s="76"/>
      <c r="R127" s="77">
        <f t="shared" si="55"/>
        <v>0</v>
      </c>
      <c r="S127" s="75"/>
      <c r="T127" s="75"/>
      <c r="U127" s="75"/>
      <c r="V127" s="76"/>
      <c r="W127" s="77">
        <f t="shared" si="56"/>
        <v>0</v>
      </c>
      <c r="X127" s="11"/>
      <c r="Y127" s="11"/>
      <c r="Z127" s="11"/>
      <c r="AA127" s="12"/>
      <c r="AB127" s="16">
        <f t="shared" si="57"/>
        <v>0</v>
      </c>
      <c r="AC127" s="11"/>
      <c r="AD127" s="11"/>
      <c r="AE127" s="11"/>
      <c r="AF127" s="12"/>
      <c r="AG127" s="16">
        <f t="shared" si="58"/>
        <v>0</v>
      </c>
      <c r="AH127" s="11"/>
      <c r="AI127" s="11"/>
      <c r="AJ127" s="11"/>
      <c r="AK127" s="12"/>
      <c r="AL127" s="16">
        <f t="shared" si="59"/>
        <v>0</v>
      </c>
      <c r="AM127" s="11"/>
      <c r="AN127" s="11"/>
      <c r="AO127" s="11"/>
      <c r="AP127" s="12"/>
      <c r="AQ127" s="16">
        <f t="shared" si="60"/>
        <v>0</v>
      </c>
      <c r="AR127" s="11"/>
      <c r="AS127" s="11"/>
      <c r="AT127" s="11"/>
      <c r="AU127" s="12"/>
      <c r="AV127" s="25">
        <f t="shared" si="61"/>
        <v>0</v>
      </c>
    </row>
    <row r="128" spans="1:48" x14ac:dyDescent="0.25">
      <c r="A128" s="10">
        <f t="shared" si="43"/>
        <v>6</v>
      </c>
      <c r="B128" s="3" t="s">
        <v>53</v>
      </c>
      <c r="C128" s="21" t="s">
        <v>56</v>
      </c>
      <c r="D128" s="75"/>
      <c r="E128" s="75"/>
      <c r="F128" s="75"/>
      <c r="G128" s="76"/>
      <c r="H128" s="77">
        <f t="shared" si="53"/>
        <v>0</v>
      </c>
      <c r="I128" s="75"/>
      <c r="J128" s="75"/>
      <c r="K128" s="75"/>
      <c r="L128" s="76"/>
      <c r="M128" s="77">
        <f t="shared" si="54"/>
        <v>0</v>
      </c>
      <c r="N128" s="75"/>
      <c r="O128" s="75"/>
      <c r="P128" s="75"/>
      <c r="Q128" s="76"/>
      <c r="R128" s="77">
        <f t="shared" si="55"/>
        <v>0</v>
      </c>
      <c r="S128" s="75"/>
      <c r="T128" s="75"/>
      <c r="U128" s="75"/>
      <c r="V128" s="76"/>
      <c r="W128" s="77">
        <f t="shared" si="56"/>
        <v>0</v>
      </c>
      <c r="X128" s="11"/>
      <c r="Y128" s="11"/>
      <c r="Z128" s="11"/>
      <c r="AA128" s="12"/>
      <c r="AB128" s="16">
        <f t="shared" si="57"/>
        <v>0</v>
      </c>
      <c r="AC128" s="11"/>
      <c r="AD128" s="11"/>
      <c r="AE128" s="11"/>
      <c r="AF128" s="12"/>
      <c r="AG128" s="16">
        <f t="shared" si="58"/>
        <v>0</v>
      </c>
      <c r="AH128" s="11"/>
      <c r="AI128" s="11"/>
      <c r="AJ128" s="11"/>
      <c r="AK128" s="12"/>
      <c r="AL128" s="16">
        <f t="shared" si="59"/>
        <v>0</v>
      </c>
      <c r="AM128" s="11"/>
      <c r="AN128" s="11"/>
      <c r="AO128" s="11"/>
      <c r="AP128" s="12"/>
      <c r="AQ128" s="16">
        <f t="shared" si="60"/>
        <v>0</v>
      </c>
      <c r="AR128" s="11"/>
      <c r="AS128" s="11"/>
      <c r="AT128" s="11"/>
      <c r="AU128" s="12"/>
      <c r="AV128" s="25">
        <f t="shared" si="61"/>
        <v>0</v>
      </c>
    </row>
    <row r="129" spans="1:48" x14ac:dyDescent="0.25">
      <c r="A129" s="10">
        <f t="shared" si="43"/>
        <v>6</v>
      </c>
      <c r="B129" s="3" t="s">
        <v>54</v>
      </c>
      <c r="C129" s="21" t="s">
        <v>56</v>
      </c>
      <c r="D129" s="75"/>
      <c r="E129" s="75"/>
      <c r="F129" s="75"/>
      <c r="G129" s="76"/>
      <c r="H129" s="77">
        <f t="shared" si="53"/>
        <v>0</v>
      </c>
      <c r="I129" s="75"/>
      <c r="J129" s="75"/>
      <c r="K129" s="75"/>
      <c r="L129" s="76"/>
      <c r="M129" s="77">
        <f t="shared" si="54"/>
        <v>0</v>
      </c>
      <c r="N129" s="75"/>
      <c r="O129" s="75"/>
      <c r="P129" s="75"/>
      <c r="Q129" s="76"/>
      <c r="R129" s="77">
        <f t="shared" si="55"/>
        <v>0</v>
      </c>
      <c r="S129" s="75"/>
      <c r="T129" s="75"/>
      <c r="U129" s="75"/>
      <c r="V129" s="76"/>
      <c r="W129" s="77">
        <f t="shared" si="56"/>
        <v>0</v>
      </c>
      <c r="X129" s="11"/>
      <c r="Y129" s="11"/>
      <c r="Z129" s="11"/>
      <c r="AA129" s="12"/>
      <c r="AB129" s="16">
        <f t="shared" si="57"/>
        <v>0</v>
      </c>
      <c r="AC129" s="11"/>
      <c r="AD129" s="11"/>
      <c r="AE129" s="11"/>
      <c r="AF129" s="12"/>
      <c r="AG129" s="16">
        <f t="shared" si="58"/>
        <v>0</v>
      </c>
      <c r="AH129" s="11"/>
      <c r="AI129" s="11"/>
      <c r="AJ129" s="11"/>
      <c r="AK129" s="12"/>
      <c r="AL129" s="16">
        <f t="shared" si="59"/>
        <v>0</v>
      </c>
      <c r="AM129" s="11"/>
      <c r="AN129" s="11"/>
      <c r="AO129" s="11"/>
      <c r="AP129" s="12"/>
      <c r="AQ129" s="16">
        <f t="shared" si="60"/>
        <v>0</v>
      </c>
      <c r="AR129" s="11"/>
      <c r="AS129" s="11"/>
      <c r="AT129" s="11"/>
      <c r="AU129" s="12"/>
      <c r="AV129" s="25">
        <f t="shared" si="61"/>
        <v>0</v>
      </c>
    </row>
    <row r="130" spans="1:48" x14ac:dyDescent="0.25">
      <c r="A130" s="10">
        <f t="shared" si="43"/>
        <v>6</v>
      </c>
      <c r="B130" s="3" t="s">
        <v>23</v>
      </c>
      <c r="C130" s="21" t="s">
        <v>56</v>
      </c>
      <c r="D130" s="75"/>
      <c r="E130" s="75"/>
      <c r="F130" s="75"/>
      <c r="G130" s="76"/>
      <c r="H130" s="77">
        <f t="shared" si="53"/>
        <v>0</v>
      </c>
      <c r="I130" s="75"/>
      <c r="J130" s="75"/>
      <c r="K130" s="75"/>
      <c r="L130" s="76"/>
      <c r="M130" s="77">
        <f t="shared" si="54"/>
        <v>0</v>
      </c>
      <c r="N130" s="75"/>
      <c r="O130" s="75"/>
      <c r="P130" s="75"/>
      <c r="Q130" s="76"/>
      <c r="R130" s="77">
        <f t="shared" si="55"/>
        <v>0</v>
      </c>
      <c r="S130" s="75"/>
      <c r="T130" s="75"/>
      <c r="U130" s="75"/>
      <c r="V130" s="76"/>
      <c r="W130" s="77">
        <f t="shared" si="56"/>
        <v>0</v>
      </c>
      <c r="X130" s="11"/>
      <c r="Y130" s="11"/>
      <c r="Z130" s="11"/>
      <c r="AA130" s="12"/>
      <c r="AB130" s="16">
        <f t="shared" si="57"/>
        <v>0</v>
      </c>
      <c r="AC130" s="11"/>
      <c r="AD130" s="11"/>
      <c r="AE130" s="11"/>
      <c r="AF130" s="12"/>
      <c r="AG130" s="16">
        <f t="shared" si="58"/>
        <v>0</v>
      </c>
      <c r="AH130" s="11"/>
      <c r="AI130" s="11"/>
      <c r="AJ130" s="11"/>
      <c r="AK130" s="12"/>
      <c r="AL130" s="16">
        <f t="shared" si="59"/>
        <v>0</v>
      </c>
      <c r="AM130" s="11"/>
      <c r="AN130" s="11"/>
      <c r="AO130" s="11"/>
      <c r="AP130" s="12"/>
      <c r="AQ130" s="16">
        <f t="shared" si="60"/>
        <v>0</v>
      </c>
      <c r="AR130" s="11"/>
      <c r="AS130" s="11"/>
      <c r="AT130" s="11"/>
      <c r="AU130" s="12"/>
      <c r="AV130" s="25">
        <f t="shared" si="61"/>
        <v>0</v>
      </c>
    </row>
    <row r="131" spans="1:48" x14ac:dyDescent="0.25">
      <c r="A131" s="10">
        <f t="shared" si="43"/>
        <v>6</v>
      </c>
      <c r="B131" s="3" t="s">
        <v>8</v>
      </c>
      <c r="C131" s="21" t="s">
        <v>56</v>
      </c>
      <c r="D131" s="75"/>
      <c r="E131" s="75"/>
      <c r="F131" s="75"/>
      <c r="G131" s="76"/>
      <c r="H131" s="77">
        <f t="shared" si="53"/>
        <v>0</v>
      </c>
      <c r="I131" s="75"/>
      <c r="J131" s="75"/>
      <c r="K131" s="75"/>
      <c r="L131" s="76"/>
      <c r="M131" s="77">
        <f t="shared" si="54"/>
        <v>0</v>
      </c>
      <c r="N131" s="75"/>
      <c r="O131" s="75"/>
      <c r="P131" s="75"/>
      <c r="Q131" s="76"/>
      <c r="R131" s="77">
        <f t="shared" si="55"/>
        <v>0</v>
      </c>
      <c r="S131" s="75"/>
      <c r="T131" s="75"/>
      <c r="U131" s="75"/>
      <c r="V131" s="76"/>
      <c r="W131" s="77">
        <f t="shared" si="56"/>
        <v>0</v>
      </c>
      <c r="X131" s="11"/>
      <c r="Y131" s="11"/>
      <c r="Z131" s="11"/>
      <c r="AA131" s="12"/>
      <c r="AB131" s="16">
        <f t="shared" si="57"/>
        <v>0</v>
      </c>
      <c r="AC131" s="11"/>
      <c r="AD131" s="11"/>
      <c r="AE131" s="11"/>
      <c r="AF131" s="12"/>
      <c r="AG131" s="16">
        <f t="shared" si="58"/>
        <v>0</v>
      </c>
      <c r="AH131" s="11"/>
      <c r="AI131" s="11"/>
      <c r="AJ131" s="11"/>
      <c r="AK131" s="12"/>
      <c r="AL131" s="16">
        <f t="shared" si="59"/>
        <v>0</v>
      </c>
      <c r="AM131" s="11"/>
      <c r="AN131" s="11"/>
      <c r="AO131" s="11"/>
      <c r="AP131" s="12"/>
      <c r="AQ131" s="16">
        <f t="shared" si="60"/>
        <v>0</v>
      </c>
      <c r="AR131" s="11"/>
      <c r="AS131" s="11"/>
      <c r="AT131" s="11"/>
      <c r="AU131" s="12"/>
      <c r="AV131" s="25">
        <f t="shared" si="61"/>
        <v>0</v>
      </c>
    </row>
    <row r="132" spans="1:48" x14ac:dyDescent="0.25">
      <c r="A132" s="10">
        <f t="shared" si="43"/>
        <v>6</v>
      </c>
      <c r="B132" s="3" t="s">
        <v>9</v>
      </c>
      <c r="C132" s="21" t="s">
        <v>56</v>
      </c>
      <c r="D132" s="75"/>
      <c r="E132" s="75"/>
      <c r="F132" s="75"/>
      <c r="G132" s="76"/>
      <c r="H132" s="77">
        <f t="shared" si="53"/>
        <v>0</v>
      </c>
      <c r="I132" s="75"/>
      <c r="J132" s="75"/>
      <c r="K132" s="75"/>
      <c r="L132" s="76"/>
      <c r="M132" s="77">
        <f t="shared" si="54"/>
        <v>0</v>
      </c>
      <c r="N132" s="75"/>
      <c r="O132" s="75"/>
      <c r="P132" s="75"/>
      <c r="Q132" s="76"/>
      <c r="R132" s="77">
        <f t="shared" si="55"/>
        <v>0</v>
      </c>
      <c r="S132" s="75"/>
      <c r="T132" s="75"/>
      <c r="U132" s="75"/>
      <c r="V132" s="76"/>
      <c r="W132" s="77">
        <f t="shared" si="56"/>
        <v>0</v>
      </c>
      <c r="X132" s="11"/>
      <c r="Y132" s="11"/>
      <c r="Z132" s="11"/>
      <c r="AA132" s="12"/>
      <c r="AB132" s="16">
        <f t="shared" si="57"/>
        <v>0</v>
      </c>
      <c r="AC132" s="11"/>
      <c r="AD132" s="11"/>
      <c r="AE132" s="11"/>
      <c r="AF132" s="12"/>
      <c r="AG132" s="16">
        <f t="shared" si="58"/>
        <v>0</v>
      </c>
      <c r="AH132" s="11"/>
      <c r="AI132" s="11"/>
      <c r="AJ132" s="11"/>
      <c r="AK132" s="12"/>
      <c r="AL132" s="16">
        <f t="shared" si="59"/>
        <v>0</v>
      </c>
      <c r="AM132" s="11"/>
      <c r="AN132" s="11"/>
      <c r="AO132" s="11"/>
      <c r="AP132" s="12"/>
      <c r="AQ132" s="16">
        <f t="shared" si="60"/>
        <v>0</v>
      </c>
      <c r="AR132" s="11"/>
      <c r="AS132" s="11"/>
      <c r="AT132" s="11"/>
      <c r="AU132" s="12"/>
      <c r="AV132" s="25">
        <f t="shared" si="61"/>
        <v>0</v>
      </c>
    </row>
    <row r="133" spans="1:48" x14ac:dyDescent="0.25">
      <c r="A133" s="10">
        <f t="shared" si="43"/>
        <v>6</v>
      </c>
      <c r="B133" s="3" t="s">
        <v>10</v>
      </c>
      <c r="C133" s="21" t="s">
        <v>56</v>
      </c>
      <c r="D133" s="75"/>
      <c r="E133" s="75"/>
      <c r="F133" s="75"/>
      <c r="G133" s="76"/>
      <c r="H133" s="77">
        <f t="shared" si="53"/>
        <v>0</v>
      </c>
      <c r="I133" s="75"/>
      <c r="J133" s="75"/>
      <c r="K133" s="75"/>
      <c r="L133" s="76"/>
      <c r="M133" s="77">
        <f t="shared" si="54"/>
        <v>0</v>
      </c>
      <c r="N133" s="75"/>
      <c r="O133" s="75"/>
      <c r="P133" s="75"/>
      <c r="Q133" s="76"/>
      <c r="R133" s="77">
        <f t="shared" si="55"/>
        <v>0</v>
      </c>
      <c r="S133" s="75"/>
      <c r="T133" s="75"/>
      <c r="U133" s="75"/>
      <c r="V133" s="76"/>
      <c r="W133" s="77">
        <f t="shared" si="56"/>
        <v>0</v>
      </c>
      <c r="X133" s="11"/>
      <c r="Y133" s="11"/>
      <c r="Z133" s="11"/>
      <c r="AA133" s="12"/>
      <c r="AB133" s="16">
        <f t="shared" si="57"/>
        <v>0</v>
      </c>
      <c r="AC133" s="11"/>
      <c r="AD133" s="11"/>
      <c r="AE133" s="11"/>
      <c r="AF133" s="12"/>
      <c r="AG133" s="16">
        <f t="shared" si="58"/>
        <v>0</v>
      </c>
      <c r="AH133" s="11"/>
      <c r="AI133" s="11"/>
      <c r="AJ133" s="11"/>
      <c r="AK133" s="12"/>
      <c r="AL133" s="16">
        <f t="shared" si="59"/>
        <v>0</v>
      </c>
      <c r="AM133" s="11"/>
      <c r="AN133" s="11"/>
      <c r="AO133" s="11"/>
      <c r="AP133" s="12"/>
      <c r="AQ133" s="16">
        <f t="shared" si="60"/>
        <v>0</v>
      </c>
      <c r="AR133" s="11"/>
      <c r="AS133" s="11"/>
      <c r="AT133" s="11"/>
      <c r="AU133" s="12"/>
      <c r="AV133" s="25">
        <f t="shared" si="61"/>
        <v>0</v>
      </c>
    </row>
    <row r="134" spans="1:48" x14ac:dyDescent="0.25">
      <c r="A134" s="10">
        <f t="shared" si="43"/>
        <v>6</v>
      </c>
      <c r="B134" s="3" t="s">
        <v>55</v>
      </c>
      <c r="C134" s="21" t="s">
        <v>56</v>
      </c>
      <c r="D134" s="75"/>
      <c r="E134" s="75"/>
      <c r="F134" s="75"/>
      <c r="G134" s="76"/>
      <c r="H134" s="77">
        <f t="shared" si="53"/>
        <v>0</v>
      </c>
      <c r="I134" s="75"/>
      <c r="J134" s="75"/>
      <c r="K134" s="75"/>
      <c r="L134" s="76"/>
      <c r="M134" s="77">
        <f t="shared" si="54"/>
        <v>0</v>
      </c>
      <c r="N134" s="75"/>
      <c r="O134" s="75"/>
      <c r="P134" s="75"/>
      <c r="Q134" s="76"/>
      <c r="R134" s="77">
        <f t="shared" si="55"/>
        <v>0</v>
      </c>
      <c r="S134" s="75"/>
      <c r="T134" s="75"/>
      <c r="U134" s="75"/>
      <c r="V134" s="76"/>
      <c r="W134" s="77">
        <f t="shared" si="56"/>
        <v>0</v>
      </c>
      <c r="X134" s="11"/>
      <c r="Y134" s="11"/>
      <c r="Z134" s="11"/>
      <c r="AA134" s="12"/>
      <c r="AB134" s="16">
        <f t="shared" si="57"/>
        <v>0</v>
      </c>
      <c r="AC134" s="11"/>
      <c r="AD134" s="11"/>
      <c r="AE134" s="11"/>
      <c r="AF134" s="12"/>
      <c r="AG134" s="16">
        <f t="shared" si="58"/>
        <v>0</v>
      </c>
      <c r="AH134" s="11"/>
      <c r="AI134" s="11"/>
      <c r="AJ134" s="11"/>
      <c r="AK134" s="12"/>
      <c r="AL134" s="16">
        <f t="shared" si="59"/>
        <v>0</v>
      </c>
      <c r="AM134" s="11"/>
      <c r="AN134" s="11"/>
      <c r="AO134" s="11"/>
      <c r="AP134" s="12"/>
      <c r="AQ134" s="16">
        <f t="shared" si="60"/>
        <v>0</v>
      </c>
      <c r="AR134" s="11"/>
      <c r="AS134" s="11"/>
      <c r="AT134" s="11"/>
      <c r="AU134" s="12"/>
      <c r="AV134" s="25">
        <f t="shared" si="61"/>
        <v>0</v>
      </c>
    </row>
    <row r="135" spans="1:48" x14ac:dyDescent="0.25">
      <c r="A135" s="10">
        <f t="shared" si="43"/>
        <v>6</v>
      </c>
      <c r="B135" s="22" t="s">
        <v>34</v>
      </c>
      <c r="C135" s="21" t="s">
        <v>56</v>
      </c>
      <c r="D135" s="78"/>
      <c r="E135" s="78"/>
      <c r="F135" s="78"/>
      <c r="G135" s="79"/>
      <c r="H135" s="80">
        <f t="shared" si="53"/>
        <v>0</v>
      </c>
      <c r="I135" s="78"/>
      <c r="J135" s="78"/>
      <c r="K135" s="78"/>
      <c r="L135" s="79"/>
      <c r="M135" s="80">
        <f t="shared" si="54"/>
        <v>0</v>
      </c>
      <c r="N135" s="78"/>
      <c r="O135" s="78"/>
      <c r="P135" s="78"/>
      <c r="Q135" s="79"/>
      <c r="R135" s="80">
        <f t="shared" si="55"/>
        <v>0</v>
      </c>
      <c r="S135" s="78"/>
      <c r="T135" s="78"/>
      <c r="U135" s="78"/>
      <c r="V135" s="79"/>
      <c r="W135" s="80">
        <f t="shared" si="56"/>
        <v>0</v>
      </c>
      <c r="X135" s="13"/>
      <c r="Y135" s="13"/>
      <c r="Z135" s="13"/>
      <c r="AA135" s="14"/>
      <c r="AB135" s="17">
        <f t="shared" si="57"/>
        <v>0</v>
      </c>
      <c r="AC135" s="13"/>
      <c r="AD135" s="13"/>
      <c r="AE135" s="13"/>
      <c r="AF135" s="14"/>
      <c r="AG135" s="17">
        <f t="shared" si="58"/>
        <v>0</v>
      </c>
      <c r="AH135" s="13"/>
      <c r="AI135" s="13"/>
      <c r="AJ135" s="13"/>
      <c r="AK135" s="14"/>
      <c r="AL135" s="17">
        <f t="shared" si="59"/>
        <v>0</v>
      </c>
      <c r="AM135" s="13"/>
      <c r="AN135" s="13"/>
      <c r="AO135" s="13"/>
      <c r="AP135" s="14"/>
      <c r="AQ135" s="17">
        <f t="shared" si="60"/>
        <v>0</v>
      </c>
      <c r="AR135" s="13"/>
      <c r="AS135" s="13"/>
      <c r="AT135" s="13"/>
      <c r="AU135" s="14"/>
      <c r="AV135" s="26">
        <f t="shared" si="61"/>
        <v>0</v>
      </c>
    </row>
    <row r="136" spans="1:48" x14ac:dyDescent="0.25">
      <c r="A136" s="10">
        <f t="shared" si="43"/>
        <v>6</v>
      </c>
      <c r="B136" s="27"/>
      <c r="C136" s="28"/>
      <c r="D136" s="81"/>
      <c r="E136" s="82"/>
      <c r="F136" s="82"/>
      <c r="G136" s="82"/>
      <c r="H136" s="83">
        <f>SUM(H116:H135)</f>
        <v>0</v>
      </c>
      <c r="I136" s="82"/>
      <c r="J136" s="82"/>
      <c r="K136" s="82"/>
      <c r="L136" s="82"/>
      <c r="M136" s="83">
        <f>SUM(M116:M135)</f>
        <v>0</v>
      </c>
      <c r="N136" s="82"/>
      <c r="O136" s="82"/>
      <c r="P136" s="82"/>
      <c r="Q136" s="82"/>
      <c r="R136" s="83">
        <f>SUM(R116:R135)</f>
        <v>0</v>
      </c>
      <c r="S136" s="82"/>
      <c r="T136" s="82"/>
      <c r="U136" s="82"/>
      <c r="V136" s="82"/>
      <c r="W136" s="83">
        <f>SUM(W116:W135)</f>
        <v>0</v>
      </c>
      <c r="X136" s="29"/>
      <c r="Y136" s="29"/>
      <c r="Z136" s="29"/>
      <c r="AA136" s="29"/>
      <c r="AB136" s="30">
        <f>SUM(AB116:AB135)</f>
        <v>0</v>
      </c>
      <c r="AC136" s="29"/>
      <c r="AD136" s="29"/>
      <c r="AE136" s="29"/>
      <c r="AF136" s="29"/>
      <c r="AG136" s="30">
        <f>SUM(AG116:AG135)</f>
        <v>0</v>
      </c>
      <c r="AH136" s="29"/>
      <c r="AI136" s="29"/>
      <c r="AJ136" s="29"/>
      <c r="AK136" s="29"/>
      <c r="AL136" s="30">
        <f>SUM(AL116:AL135)</f>
        <v>0</v>
      </c>
      <c r="AM136" s="29"/>
      <c r="AN136" s="29"/>
      <c r="AO136" s="29"/>
      <c r="AP136" s="29"/>
      <c r="AQ136" s="30">
        <f>SUM(AQ116:AQ135)</f>
        <v>0</v>
      </c>
      <c r="AR136" s="29"/>
      <c r="AS136" s="29"/>
      <c r="AT136" s="29"/>
      <c r="AU136" s="29"/>
      <c r="AV136" s="30">
        <f>SUM(AV116:AV135)</f>
        <v>0</v>
      </c>
    </row>
    <row r="137" spans="1:48" x14ac:dyDescent="0.25">
      <c r="A137" s="10">
        <f t="shared" si="43"/>
        <v>6</v>
      </c>
      <c r="B137" s="115" t="str">
        <f>"Буква (или иное название) класса "&amp;A425&amp;":"</f>
        <v>Буква (или иное название) класса 20:</v>
      </c>
      <c r="C137" s="116"/>
      <c r="D137" s="106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</row>
    <row r="138" spans="1:48" x14ac:dyDescent="0.25">
      <c r="A138" s="10">
        <f t="shared" si="43"/>
        <v>6</v>
      </c>
      <c r="B138" s="3" t="s">
        <v>0</v>
      </c>
      <c r="C138" s="21" t="s">
        <v>56</v>
      </c>
      <c r="D138" s="75"/>
      <c r="E138" s="75"/>
      <c r="F138" s="75"/>
      <c r="G138" s="76"/>
      <c r="H138" s="77">
        <f t="shared" ref="H138:H157" si="62">COUNTA(D138:G138)</f>
        <v>0</v>
      </c>
      <c r="I138" s="75"/>
      <c r="J138" s="75"/>
      <c r="K138" s="75"/>
      <c r="L138" s="76"/>
      <c r="M138" s="77">
        <f t="shared" ref="M138:M157" si="63">COUNTA(I138:L138)</f>
        <v>0</v>
      </c>
      <c r="N138" s="75"/>
      <c r="O138" s="75"/>
      <c r="P138" s="75"/>
      <c r="Q138" s="76"/>
      <c r="R138" s="77">
        <f t="shared" ref="R138:R157" si="64">COUNTA(N138:Q138)</f>
        <v>0</v>
      </c>
      <c r="S138" s="75"/>
      <c r="T138" s="75"/>
      <c r="U138" s="75"/>
      <c r="V138" s="76"/>
      <c r="W138" s="77">
        <f t="shared" ref="W138:W157" si="65">COUNTA(S138:V138)</f>
        <v>0</v>
      </c>
      <c r="X138" s="11"/>
      <c r="Y138" s="11"/>
      <c r="Z138" s="11"/>
      <c r="AA138" s="12"/>
      <c r="AB138" s="16">
        <f t="shared" ref="AB138:AB157" si="66">COUNTA(X138:AA138)</f>
        <v>0</v>
      </c>
      <c r="AC138" s="11"/>
      <c r="AD138" s="11"/>
      <c r="AE138" s="11"/>
      <c r="AF138" s="12"/>
      <c r="AG138" s="16">
        <f t="shared" ref="AG138:AG157" si="67">COUNTA(AC138:AF138)</f>
        <v>0</v>
      </c>
      <c r="AH138" s="11"/>
      <c r="AI138" s="11"/>
      <c r="AJ138" s="11"/>
      <c r="AK138" s="12"/>
      <c r="AL138" s="16">
        <f t="shared" ref="AL138:AL157" si="68">COUNTA(AH138:AK138)</f>
        <v>0</v>
      </c>
      <c r="AM138" s="11"/>
      <c r="AN138" s="11"/>
      <c r="AO138" s="11"/>
      <c r="AP138" s="12"/>
      <c r="AQ138" s="16">
        <f t="shared" ref="AQ138:AQ157" si="69">COUNTA(AM138:AP138)</f>
        <v>0</v>
      </c>
      <c r="AR138" s="11"/>
      <c r="AS138" s="11"/>
      <c r="AT138" s="11"/>
      <c r="AU138" s="12"/>
      <c r="AV138" s="25">
        <f t="shared" ref="AV138:AV157" si="70">COUNTA(AR138:AU138)</f>
        <v>0</v>
      </c>
    </row>
    <row r="139" spans="1:48" x14ac:dyDescent="0.25">
      <c r="A139" s="10">
        <f t="shared" si="43"/>
        <v>7</v>
      </c>
      <c r="B139" s="3" t="s">
        <v>45</v>
      </c>
      <c r="C139" s="21" t="s">
        <v>56</v>
      </c>
      <c r="D139" s="75"/>
      <c r="E139" s="75"/>
      <c r="F139" s="75"/>
      <c r="G139" s="76"/>
      <c r="H139" s="77">
        <f t="shared" si="62"/>
        <v>0</v>
      </c>
      <c r="I139" s="75"/>
      <c r="J139" s="75"/>
      <c r="K139" s="75"/>
      <c r="L139" s="76"/>
      <c r="M139" s="77">
        <f t="shared" si="63"/>
        <v>0</v>
      </c>
      <c r="N139" s="75"/>
      <c r="O139" s="75"/>
      <c r="P139" s="75"/>
      <c r="Q139" s="76"/>
      <c r="R139" s="77">
        <f t="shared" si="64"/>
        <v>0</v>
      </c>
      <c r="S139" s="75"/>
      <c r="T139" s="75"/>
      <c r="U139" s="75"/>
      <c r="V139" s="76"/>
      <c r="W139" s="77">
        <f t="shared" si="65"/>
        <v>0</v>
      </c>
      <c r="X139" s="11"/>
      <c r="Y139" s="11"/>
      <c r="Z139" s="11"/>
      <c r="AA139" s="12"/>
      <c r="AB139" s="16">
        <f t="shared" si="66"/>
        <v>0</v>
      </c>
      <c r="AC139" s="11"/>
      <c r="AD139" s="11"/>
      <c r="AE139" s="11"/>
      <c r="AF139" s="12"/>
      <c r="AG139" s="16">
        <f t="shared" si="67"/>
        <v>0</v>
      </c>
      <c r="AH139" s="11"/>
      <c r="AI139" s="11"/>
      <c r="AJ139" s="11"/>
      <c r="AK139" s="12"/>
      <c r="AL139" s="16">
        <f t="shared" si="68"/>
        <v>0</v>
      </c>
      <c r="AM139" s="11"/>
      <c r="AN139" s="11"/>
      <c r="AO139" s="11"/>
      <c r="AP139" s="12"/>
      <c r="AQ139" s="16">
        <f t="shared" si="69"/>
        <v>0</v>
      </c>
      <c r="AR139" s="11"/>
      <c r="AS139" s="11"/>
      <c r="AT139" s="11"/>
      <c r="AU139" s="12"/>
      <c r="AV139" s="25">
        <f t="shared" si="70"/>
        <v>0</v>
      </c>
    </row>
    <row r="140" spans="1:48" x14ac:dyDescent="0.25">
      <c r="A140" s="10">
        <f t="shared" si="43"/>
        <v>7</v>
      </c>
      <c r="B140" s="3" t="s">
        <v>2</v>
      </c>
      <c r="C140" s="21" t="s">
        <v>56</v>
      </c>
      <c r="D140" s="75"/>
      <c r="E140" s="75"/>
      <c r="F140" s="75"/>
      <c r="G140" s="76"/>
      <c r="H140" s="77">
        <f t="shared" si="62"/>
        <v>0</v>
      </c>
      <c r="I140" s="75"/>
      <c r="J140" s="75"/>
      <c r="K140" s="75"/>
      <c r="L140" s="76"/>
      <c r="M140" s="77">
        <f t="shared" si="63"/>
        <v>0</v>
      </c>
      <c r="N140" s="75"/>
      <c r="O140" s="75"/>
      <c r="P140" s="75"/>
      <c r="Q140" s="76"/>
      <c r="R140" s="77">
        <f t="shared" si="64"/>
        <v>0</v>
      </c>
      <c r="S140" s="75"/>
      <c r="T140" s="75"/>
      <c r="U140" s="75"/>
      <c r="V140" s="76"/>
      <c r="W140" s="77">
        <f t="shared" si="65"/>
        <v>0</v>
      </c>
      <c r="X140" s="11"/>
      <c r="Y140" s="11"/>
      <c r="Z140" s="11"/>
      <c r="AA140" s="12"/>
      <c r="AB140" s="16">
        <f t="shared" si="66"/>
        <v>0</v>
      </c>
      <c r="AC140" s="11"/>
      <c r="AD140" s="11"/>
      <c r="AE140" s="11"/>
      <c r="AF140" s="12"/>
      <c r="AG140" s="16">
        <f t="shared" si="67"/>
        <v>0</v>
      </c>
      <c r="AH140" s="11"/>
      <c r="AI140" s="11"/>
      <c r="AJ140" s="11"/>
      <c r="AK140" s="12"/>
      <c r="AL140" s="16">
        <f t="shared" si="68"/>
        <v>0</v>
      </c>
      <c r="AM140" s="11"/>
      <c r="AN140" s="11"/>
      <c r="AO140" s="11"/>
      <c r="AP140" s="12"/>
      <c r="AQ140" s="16">
        <f t="shared" si="69"/>
        <v>0</v>
      </c>
      <c r="AR140" s="11"/>
      <c r="AS140" s="11"/>
      <c r="AT140" s="11"/>
      <c r="AU140" s="12"/>
      <c r="AV140" s="25">
        <f t="shared" si="70"/>
        <v>0</v>
      </c>
    </row>
    <row r="141" spans="1:48" x14ac:dyDescent="0.25">
      <c r="A141" s="10">
        <f t="shared" si="43"/>
        <v>7</v>
      </c>
      <c r="B141" s="3" t="s">
        <v>46</v>
      </c>
      <c r="C141" s="21" t="s">
        <v>56</v>
      </c>
      <c r="D141" s="75"/>
      <c r="E141" s="75"/>
      <c r="F141" s="75"/>
      <c r="G141" s="76"/>
      <c r="H141" s="77">
        <f t="shared" si="62"/>
        <v>0</v>
      </c>
      <c r="I141" s="75"/>
      <c r="J141" s="75"/>
      <c r="K141" s="75"/>
      <c r="L141" s="76"/>
      <c r="M141" s="77">
        <f t="shared" si="63"/>
        <v>0</v>
      </c>
      <c r="N141" s="75"/>
      <c r="O141" s="75"/>
      <c r="P141" s="75"/>
      <c r="Q141" s="76"/>
      <c r="R141" s="77">
        <f t="shared" si="64"/>
        <v>0</v>
      </c>
      <c r="S141" s="75"/>
      <c r="T141" s="75"/>
      <c r="U141" s="75"/>
      <c r="V141" s="76"/>
      <c r="W141" s="77">
        <f t="shared" si="65"/>
        <v>0</v>
      </c>
      <c r="X141" s="11"/>
      <c r="Y141" s="11"/>
      <c r="Z141" s="11"/>
      <c r="AA141" s="12"/>
      <c r="AB141" s="16">
        <f t="shared" si="66"/>
        <v>0</v>
      </c>
      <c r="AC141" s="11"/>
      <c r="AD141" s="11"/>
      <c r="AE141" s="11"/>
      <c r="AF141" s="12"/>
      <c r="AG141" s="16">
        <f t="shared" si="67"/>
        <v>0</v>
      </c>
      <c r="AH141" s="11"/>
      <c r="AI141" s="11"/>
      <c r="AJ141" s="11"/>
      <c r="AK141" s="12"/>
      <c r="AL141" s="16">
        <f t="shared" si="68"/>
        <v>0</v>
      </c>
      <c r="AM141" s="11"/>
      <c r="AN141" s="11"/>
      <c r="AO141" s="11"/>
      <c r="AP141" s="12"/>
      <c r="AQ141" s="16">
        <f t="shared" si="69"/>
        <v>0</v>
      </c>
      <c r="AR141" s="11"/>
      <c r="AS141" s="11"/>
      <c r="AT141" s="11"/>
      <c r="AU141" s="12"/>
      <c r="AV141" s="25">
        <f t="shared" si="70"/>
        <v>0</v>
      </c>
    </row>
    <row r="142" spans="1:48" x14ac:dyDescent="0.25">
      <c r="A142" s="10">
        <f t="shared" si="43"/>
        <v>7</v>
      </c>
      <c r="B142" s="3" t="s">
        <v>4</v>
      </c>
      <c r="C142" s="21" t="s">
        <v>56</v>
      </c>
      <c r="D142" s="75"/>
      <c r="E142" s="75"/>
      <c r="F142" s="75"/>
      <c r="G142" s="76"/>
      <c r="H142" s="77">
        <f t="shared" si="62"/>
        <v>0</v>
      </c>
      <c r="I142" s="75"/>
      <c r="J142" s="75"/>
      <c r="K142" s="75"/>
      <c r="L142" s="76"/>
      <c r="M142" s="77">
        <f t="shared" si="63"/>
        <v>0</v>
      </c>
      <c r="N142" s="75"/>
      <c r="O142" s="75"/>
      <c r="P142" s="75"/>
      <c r="Q142" s="76"/>
      <c r="R142" s="77">
        <f t="shared" si="64"/>
        <v>0</v>
      </c>
      <c r="S142" s="75"/>
      <c r="T142" s="75"/>
      <c r="U142" s="75"/>
      <c r="V142" s="76"/>
      <c r="W142" s="77">
        <f t="shared" si="65"/>
        <v>0</v>
      </c>
      <c r="X142" s="11"/>
      <c r="Y142" s="11"/>
      <c r="Z142" s="11"/>
      <c r="AA142" s="12"/>
      <c r="AB142" s="16">
        <f t="shared" si="66"/>
        <v>0</v>
      </c>
      <c r="AC142" s="11"/>
      <c r="AD142" s="11"/>
      <c r="AE142" s="11"/>
      <c r="AF142" s="12"/>
      <c r="AG142" s="16">
        <f t="shared" si="67"/>
        <v>0</v>
      </c>
      <c r="AH142" s="11"/>
      <c r="AI142" s="11"/>
      <c r="AJ142" s="11"/>
      <c r="AK142" s="12"/>
      <c r="AL142" s="16">
        <f t="shared" si="68"/>
        <v>0</v>
      </c>
      <c r="AM142" s="11"/>
      <c r="AN142" s="11"/>
      <c r="AO142" s="11"/>
      <c r="AP142" s="12"/>
      <c r="AQ142" s="16">
        <f t="shared" si="69"/>
        <v>0</v>
      </c>
      <c r="AR142" s="11"/>
      <c r="AS142" s="11"/>
      <c r="AT142" s="11"/>
      <c r="AU142" s="12"/>
      <c r="AV142" s="25">
        <f t="shared" si="70"/>
        <v>0</v>
      </c>
    </row>
    <row r="143" spans="1:48" x14ac:dyDescent="0.25">
      <c r="A143" s="10">
        <f t="shared" si="43"/>
        <v>7</v>
      </c>
      <c r="B143" s="3" t="s">
        <v>47</v>
      </c>
      <c r="C143" s="21" t="s">
        <v>56</v>
      </c>
      <c r="D143" s="75"/>
      <c r="E143" s="75"/>
      <c r="F143" s="75"/>
      <c r="G143" s="76"/>
      <c r="H143" s="77">
        <f t="shared" si="62"/>
        <v>0</v>
      </c>
      <c r="I143" s="75"/>
      <c r="J143" s="75"/>
      <c r="K143" s="75"/>
      <c r="L143" s="76"/>
      <c r="M143" s="77">
        <f t="shared" si="63"/>
        <v>0</v>
      </c>
      <c r="N143" s="75"/>
      <c r="O143" s="75"/>
      <c r="P143" s="75"/>
      <c r="Q143" s="76"/>
      <c r="R143" s="77">
        <f t="shared" si="64"/>
        <v>0</v>
      </c>
      <c r="S143" s="75"/>
      <c r="T143" s="75"/>
      <c r="U143" s="75"/>
      <c r="V143" s="76"/>
      <c r="W143" s="77">
        <f t="shared" si="65"/>
        <v>0</v>
      </c>
      <c r="X143" s="11"/>
      <c r="Y143" s="11"/>
      <c r="Z143" s="11"/>
      <c r="AA143" s="12"/>
      <c r="AB143" s="16">
        <f t="shared" si="66"/>
        <v>0</v>
      </c>
      <c r="AC143" s="11"/>
      <c r="AD143" s="11"/>
      <c r="AE143" s="11"/>
      <c r="AF143" s="12"/>
      <c r="AG143" s="16">
        <f t="shared" si="67"/>
        <v>0</v>
      </c>
      <c r="AH143" s="11"/>
      <c r="AI143" s="11"/>
      <c r="AJ143" s="11"/>
      <c r="AK143" s="12"/>
      <c r="AL143" s="16">
        <f t="shared" si="68"/>
        <v>0</v>
      </c>
      <c r="AM143" s="11"/>
      <c r="AN143" s="11"/>
      <c r="AO143" s="11"/>
      <c r="AP143" s="12"/>
      <c r="AQ143" s="16">
        <f t="shared" si="69"/>
        <v>0</v>
      </c>
      <c r="AR143" s="11"/>
      <c r="AS143" s="11"/>
      <c r="AT143" s="11"/>
      <c r="AU143" s="12"/>
      <c r="AV143" s="25">
        <f t="shared" si="70"/>
        <v>0</v>
      </c>
    </row>
    <row r="144" spans="1:48" x14ac:dyDescent="0.25">
      <c r="A144" s="10">
        <f t="shared" si="43"/>
        <v>7</v>
      </c>
      <c r="B144" s="3" t="s">
        <v>5</v>
      </c>
      <c r="C144" s="21" t="s">
        <v>56</v>
      </c>
      <c r="D144" s="75"/>
      <c r="E144" s="75"/>
      <c r="F144" s="75"/>
      <c r="G144" s="76"/>
      <c r="H144" s="77">
        <f t="shared" si="62"/>
        <v>0</v>
      </c>
      <c r="I144" s="75"/>
      <c r="J144" s="75"/>
      <c r="K144" s="75"/>
      <c r="L144" s="76"/>
      <c r="M144" s="77">
        <f t="shared" si="63"/>
        <v>0</v>
      </c>
      <c r="N144" s="75"/>
      <c r="O144" s="75"/>
      <c r="P144" s="75"/>
      <c r="Q144" s="76"/>
      <c r="R144" s="77">
        <f t="shared" si="64"/>
        <v>0</v>
      </c>
      <c r="S144" s="75"/>
      <c r="T144" s="75"/>
      <c r="U144" s="75"/>
      <c r="V144" s="76"/>
      <c r="W144" s="77">
        <f t="shared" si="65"/>
        <v>0</v>
      </c>
      <c r="X144" s="11"/>
      <c r="Y144" s="11"/>
      <c r="Z144" s="11"/>
      <c r="AA144" s="12"/>
      <c r="AB144" s="16">
        <f t="shared" si="66"/>
        <v>0</v>
      </c>
      <c r="AC144" s="11"/>
      <c r="AD144" s="11"/>
      <c r="AE144" s="11"/>
      <c r="AF144" s="12"/>
      <c r="AG144" s="16">
        <f t="shared" si="67"/>
        <v>0</v>
      </c>
      <c r="AH144" s="11"/>
      <c r="AI144" s="11"/>
      <c r="AJ144" s="11"/>
      <c r="AK144" s="12"/>
      <c r="AL144" s="16">
        <f t="shared" si="68"/>
        <v>0</v>
      </c>
      <c r="AM144" s="11"/>
      <c r="AN144" s="11"/>
      <c r="AO144" s="11"/>
      <c r="AP144" s="12"/>
      <c r="AQ144" s="16">
        <f t="shared" si="69"/>
        <v>0</v>
      </c>
      <c r="AR144" s="11"/>
      <c r="AS144" s="11"/>
      <c r="AT144" s="11"/>
      <c r="AU144" s="12"/>
      <c r="AV144" s="25">
        <f t="shared" si="70"/>
        <v>0</v>
      </c>
    </row>
    <row r="145" spans="1:48" x14ac:dyDescent="0.25">
      <c r="A145" s="10">
        <f t="shared" si="43"/>
        <v>7</v>
      </c>
      <c r="B145" s="3" t="s">
        <v>48</v>
      </c>
      <c r="C145" s="21" t="s">
        <v>56</v>
      </c>
      <c r="D145" s="75"/>
      <c r="E145" s="75"/>
      <c r="F145" s="75"/>
      <c r="G145" s="76"/>
      <c r="H145" s="77">
        <f t="shared" si="62"/>
        <v>0</v>
      </c>
      <c r="I145" s="75"/>
      <c r="J145" s="75"/>
      <c r="K145" s="75"/>
      <c r="L145" s="76"/>
      <c r="M145" s="77">
        <f t="shared" si="63"/>
        <v>0</v>
      </c>
      <c r="N145" s="75"/>
      <c r="O145" s="75"/>
      <c r="P145" s="75"/>
      <c r="Q145" s="76"/>
      <c r="R145" s="77">
        <f t="shared" si="64"/>
        <v>0</v>
      </c>
      <c r="S145" s="75"/>
      <c r="T145" s="75"/>
      <c r="U145" s="75"/>
      <c r="V145" s="76"/>
      <c r="W145" s="77">
        <f t="shared" si="65"/>
        <v>0</v>
      </c>
      <c r="X145" s="11"/>
      <c r="Y145" s="11"/>
      <c r="Z145" s="11"/>
      <c r="AA145" s="12"/>
      <c r="AB145" s="16">
        <f t="shared" si="66"/>
        <v>0</v>
      </c>
      <c r="AC145" s="11"/>
      <c r="AD145" s="11"/>
      <c r="AE145" s="11"/>
      <c r="AF145" s="12"/>
      <c r="AG145" s="16">
        <f t="shared" si="67"/>
        <v>0</v>
      </c>
      <c r="AH145" s="11"/>
      <c r="AI145" s="11"/>
      <c r="AJ145" s="11"/>
      <c r="AK145" s="12"/>
      <c r="AL145" s="16">
        <f t="shared" si="68"/>
        <v>0</v>
      </c>
      <c r="AM145" s="11"/>
      <c r="AN145" s="11"/>
      <c r="AO145" s="11"/>
      <c r="AP145" s="12"/>
      <c r="AQ145" s="16">
        <f t="shared" si="69"/>
        <v>0</v>
      </c>
      <c r="AR145" s="11"/>
      <c r="AS145" s="11"/>
      <c r="AT145" s="11"/>
      <c r="AU145" s="12"/>
      <c r="AV145" s="25">
        <f t="shared" si="70"/>
        <v>0</v>
      </c>
    </row>
    <row r="146" spans="1:48" x14ac:dyDescent="0.25">
      <c r="A146" s="10">
        <f t="shared" si="43"/>
        <v>7</v>
      </c>
      <c r="B146" s="3" t="s">
        <v>49</v>
      </c>
      <c r="C146" s="21" t="s">
        <v>56</v>
      </c>
      <c r="D146" s="75"/>
      <c r="E146" s="75"/>
      <c r="F146" s="75"/>
      <c r="G146" s="76"/>
      <c r="H146" s="77">
        <f t="shared" si="62"/>
        <v>0</v>
      </c>
      <c r="I146" s="75"/>
      <c r="J146" s="75"/>
      <c r="K146" s="75"/>
      <c r="L146" s="76"/>
      <c r="M146" s="77">
        <f t="shared" si="63"/>
        <v>0</v>
      </c>
      <c r="N146" s="75"/>
      <c r="O146" s="75"/>
      <c r="P146" s="75"/>
      <c r="Q146" s="76"/>
      <c r="R146" s="77">
        <f t="shared" si="64"/>
        <v>0</v>
      </c>
      <c r="S146" s="75"/>
      <c r="T146" s="75"/>
      <c r="U146" s="75"/>
      <c r="V146" s="76"/>
      <c r="W146" s="77">
        <f t="shared" si="65"/>
        <v>0</v>
      </c>
      <c r="X146" s="11"/>
      <c r="Y146" s="11"/>
      <c r="Z146" s="11"/>
      <c r="AA146" s="12"/>
      <c r="AB146" s="16">
        <f t="shared" si="66"/>
        <v>0</v>
      </c>
      <c r="AC146" s="11"/>
      <c r="AD146" s="11"/>
      <c r="AE146" s="11"/>
      <c r="AF146" s="12"/>
      <c r="AG146" s="16">
        <f t="shared" si="67"/>
        <v>0</v>
      </c>
      <c r="AH146" s="11"/>
      <c r="AI146" s="11"/>
      <c r="AJ146" s="11"/>
      <c r="AK146" s="12"/>
      <c r="AL146" s="16">
        <f t="shared" si="68"/>
        <v>0</v>
      </c>
      <c r="AM146" s="11"/>
      <c r="AN146" s="11"/>
      <c r="AO146" s="11"/>
      <c r="AP146" s="12"/>
      <c r="AQ146" s="16">
        <f t="shared" si="69"/>
        <v>0</v>
      </c>
      <c r="AR146" s="11"/>
      <c r="AS146" s="11"/>
      <c r="AT146" s="11"/>
      <c r="AU146" s="12"/>
      <c r="AV146" s="25">
        <f t="shared" si="70"/>
        <v>0</v>
      </c>
    </row>
    <row r="147" spans="1:48" x14ac:dyDescent="0.25">
      <c r="A147" s="10">
        <f t="shared" si="43"/>
        <v>7</v>
      </c>
      <c r="B147" s="3" t="s">
        <v>50</v>
      </c>
      <c r="C147" s="21" t="s">
        <v>56</v>
      </c>
      <c r="D147" s="75"/>
      <c r="E147" s="75"/>
      <c r="F147" s="75"/>
      <c r="G147" s="76"/>
      <c r="H147" s="77">
        <f t="shared" si="62"/>
        <v>0</v>
      </c>
      <c r="I147" s="75"/>
      <c r="J147" s="75"/>
      <c r="K147" s="75"/>
      <c r="L147" s="76"/>
      <c r="M147" s="77">
        <f t="shared" si="63"/>
        <v>0</v>
      </c>
      <c r="N147" s="75"/>
      <c r="O147" s="75"/>
      <c r="P147" s="75"/>
      <c r="Q147" s="76"/>
      <c r="R147" s="77">
        <f t="shared" si="64"/>
        <v>0</v>
      </c>
      <c r="S147" s="75"/>
      <c r="T147" s="75"/>
      <c r="U147" s="75"/>
      <c r="V147" s="76"/>
      <c r="W147" s="77">
        <f t="shared" si="65"/>
        <v>0</v>
      </c>
      <c r="X147" s="11"/>
      <c r="Y147" s="11"/>
      <c r="Z147" s="11"/>
      <c r="AA147" s="12"/>
      <c r="AB147" s="16">
        <f t="shared" si="66"/>
        <v>0</v>
      </c>
      <c r="AC147" s="11"/>
      <c r="AD147" s="11"/>
      <c r="AE147" s="11"/>
      <c r="AF147" s="12"/>
      <c r="AG147" s="16">
        <f t="shared" si="67"/>
        <v>0</v>
      </c>
      <c r="AH147" s="11"/>
      <c r="AI147" s="11"/>
      <c r="AJ147" s="11"/>
      <c r="AK147" s="12"/>
      <c r="AL147" s="16">
        <f t="shared" si="68"/>
        <v>0</v>
      </c>
      <c r="AM147" s="11"/>
      <c r="AN147" s="11"/>
      <c r="AO147" s="11"/>
      <c r="AP147" s="12"/>
      <c r="AQ147" s="16">
        <f t="shared" si="69"/>
        <v>0</v>
      </c>
      <c r="AR147" s="11"/>
      <c r="AS147" s="11"/>
      <c r="AT147" s="11"/>
      <c r="AU147" s="12"/>
      <c r="AV147" s="25">
        <f t="shared" si="70"/>
        <v>0</v>
      </c>
    </row>
    <row r="148" spans="1:48" x14ac:dyDescent="0.25">
      <c r="A148" s="10">
        <f t="shared" si="43"/>
        <v>7</v>
      </c>
      <c r="B148" s="3" t="s">
        <v>51</v>
      </c>
      <c r="C148" s="21" t="s">
        <v>56</v>
      </c>
      <c r="D148" s="75"/>
      <c r="E148" s="75"/>
      <c r="F148" s="75"/>
      <c r="G148" s="76"/>
      <c r="H148" s="77">
        <f t="shared" si="62"/>
        <v>0</v>
      </c>
      <c r="I148" s="75"/>
      <c r="J148" s="75"/>
      <c r="K148" s="75"/>
      <c r="L148" s="76"/>
      <c r="M148" s="77">
        <f t="shared" si="63"/>
        <v>0</v>
      </c>
      <c r="N148" s="75"/>
      <c r="O148" s="75"/>
      <c r="P148" s="75"/>
      <c r="Q148" s="76"/>
      <c r="R148" s="77">
        <f t="shared" si="64"/>
        <v>0</v>
      </c>
      <c r="S148" s="75"/>
      <c r="T148" s="75"/>
      <c r="U148" s="75"/>
      <c r="V148" s="76"/>
      <c r="W148" s="77">
        <f t="shared" si="65"/>
        <v>0</v>
      </c>
      <c r="X148" s="11"/>
      <c r="Y148" s="11"/>
      <c r="Z148" s="11"/>
      <c r="AA148" s="12"/>
      <c r="AB148" s="16">
        <f t="shared" si="66"/>
        <v>0</v>
      </c>
      <c r="AC148" s="11"/>
      <c r="AD148" s="11"/>
      <c r="AE148" s="11"/>
      <c r="AF148" s="12"/>
      <c r="AG148" s="16">
        <f t="shared" si="67"/>
        <v>0</v>
      </c>
      <c r="AH148" s="11"/>
      <c r="AI148" s="11"/>
      <c r="AJ148" s="11"/>
      <c r="AK148" s="12"/>
      <c r="AL148" s="16">
        <f t="shared" si="68"/>
        <v>0</v>
      </c>
      <c r="AM148" s="11"/>
      <c r="AN148" s="11"/>
      <c r="AO148" s="11"/>
      <c r="AP148" s="12"/>
      <c r="AQ148" s="16">
        <f t="shared" si="69"/>
        <v>0</v>
      </c>
      <c r="AR148" s="11"/>
      <c r="AS148" s="11"/>
      <c r="AT148" s="11"/>
      <c r="AU148" s="12"/>
      <c r="AV148" s="25">
        <f t="shared" si="70"/>
        <v>0</v>
      </c>
    </row>
    <row r="149" spans="1:48" x14ac:dyDescent="0.25">
      <c r="A149" s="10">
        <f t="shared" si="43"/>
        <v>7</v>
      </c>
      <c r="B149" s="3" t="s">
        <v>52</v>
      </c>
      <c r="C149" s="21" t="s">
        <v>56</v>
      </c>
      <c r="D149" s="75"/>
      <c r="E149" s="75"/>
      <c r="F149" s="75"/>
      <c r="G149" s="76"/>
      <c r="H149" s="77">
        <f t="shared" si="62"/>
        <v>0</v>
      </c>
      <c r="I149" s="75"/>
      <c r="J149" s="75"/>
      <c r="K149" s="75"/>
      <c r="L149" s="76"/>
      <c r="M149" s="77">
        <f t="shared" si="63"/>
        <v>0</v>
      </c>
      <c r="N149" s="75"/>
      <c r="O149" s="75"/>
      <c r="P149" s="75"/>
      <c r="Q149" s="76"/>
      <c r="R149" s="77">
        <f t="shared" si="64"/>
        <v>0</v>
      </c>
      <c r="S149" s="75"/>
      <c r="T149" s="75"/>
      <c r="U149" s="75"/>
      <c r="V149" s="76"/>
      <c r="W149" s="77">
        <f t="shared" si="65"/>
        <v>0</v>
      </c>
      <c r="X149" s="11"/>
      <c r="Y149" s="11"/>
      <c r="Z149" s="11"/>
      <c r="AA149" s="12"/>
      <c r="AB149" s="16">
        <f t="shared" si="66"/>
        <v>0</v>
      </c>
      <c r="AC149" s="11"/>
      <c r="AD149" s="11"/>
      <c r="AE149" s="11"/>
      <c r="AF149" s="12"/>
      <c r="AG149" s="16">
        <f t="shared" si="67"/>
        <v>0</v>
      </c>
      <c r="AH149" s="11"/>
      <c r="AI149" s="11"/>
      <c r="AJ149" s="11"/>
      <c r="AK149" s="12"/>
      <c r="AL149" s="16">
        <f t="shared" si="68"/>
        <v>0</v>
      </c>
      <c r="AM149" s="11"/>
      <c r="AN149" s="11"/>
      <c r="AO149" s="11"/>
      <c r="AP149" s="12"/>
      <c r="AQ149" s="16">
        <f t="shared" si="69"/>
        <v>0</v>
      </c>
      <c r="AR149" s="11"/>
      <c r="AS149" s="11"/>
      <c r="AT149" s="11"/>
      <c r="AU149" s="12"/>
      <c r="AV149" s="25">
        <f t="shared" si="70"/>
        <v>0</v>
      </c>
    </row>
    <row r="150" spans="1:48" x14ac:dyDescent="0.25">
      <c r="A150" s="10">
        <f t="shared" si="43"/>
        <v>7</v>
      </c>
      <c r="B150" s="3" t="s">
        <v>53</v>
      </c>
      <c r="C150" s="21" t="s">
        <v>56</v>
      </c>
      <c r="D150" s="75"/>
      <c r="E150" s="75"/>
      <c r="F150" s="75"/>
      <c r="G150" s="76"/>
      <c r="H150" s="77">
        <f t="shared" si="62"/>
        <v>0</v>
      </c>
      <c r="I150" s="75"/>
      <c r="J150" s="75"/>
      <c r="K150" s="75"/>
      <c r="L150" s="76"/>
      <c r="M150" s="77">
        <f t="shared" si="63"/>
        <v>0</v>
      </c>
      <c r="N150" s="75"/>
      <c r="O150" s="75"/>
      <c r="P150" s="75"/>
      <c r="Q150" s="76"/>
      <c r="R150" s="77">
        <f t="shared" si="64"/>
        <v>0</v>
      </c>
      <c r="S150" s="75"/>
      <c r="T150" s="75"/>
      <c r="U150" s="75"/>
      <c r="V150" s="76"/>
      <c r="W150" s="77">
        <f t="shared" si="65"/>
        <v>0</v>
      </c>
      <c r="X150" s="11"/>
      <c r="Y150" s="11"/>
      <c r="Z150" s="11"/>
      <c r="AA150" s="12"/>
      <c r="AB150" s="16">
        <f t="shared" si="66"/>
        <v>0</v>
      </c>
      <c r="AC150" s="11"/>
      <c r="AD150" s="11"/>
      <c r="AE150" s="11"/>
      <c r="AF150" s="12"/>
      <c r="AG150" s="16">
        <f t="shared" si="67"/>
        <v>0</v>
      </c>
      <c r="AH150" s="11"/>
      <c r="AI150" s="11"/>
      <c r="AJ150" s="11"/>
      <c r="AK150" s="12"/>
      <c r="AL150" s="16">
        <f t="shared" si="68"/>
        <v>0</v>
      </c>
      <c r="AM150" s="11"/>
      <c r="AN150" s="11"/>
      <c r="AO150" s="11"/>
      <c r="AP150" s="12"/>
      <c r="AQ150" s="16">
        <f t="shared" si="69"/>
        <v>0</v>
      </c>
      <c r="AR150" s="11"/>
      <c r="AS150" s="11"/>
      <c r="AT150" s="11"/>
      <c r="AU150" s="12"/>
      <c r="AV150" s="25">
        <f t="shared" si="70"/>
        <v>0</v>
      </c>
    </row>
    <row r="151" spans="1:48" x14ac:dyDescent="0.25">
      <c r="A151" s="10">
        <f t="shared" si="43"/>
        <v>7</v>
      </c>
      <c r="B151" s="3" t="s">
        <v>54</v>
      </c>
      <c r="C151" s="21" t="s">
        <v>56</v>
      </c>
      <c r="D151" s="75"/>
      <c r="E151" s="75"/>
      <c r="F151" s="75"/>
      <c r="G151" s="76"/>
      <c r="H151" s="77">
        <f t="shared" si="62"/>
        <v>0</v>
      </c>
      <c r="I151" s="75"/>
      <c r="J151" s="75"/>
      <c r="K151" s="75"/>
      <c r="L151" s="76"/>
      <c r="M151" s="77">
        <f t="shared" si="63"/>
        <v>0</v>
      </c>
      <c r="N151" s="75"/>
      <c r="O151" s="75"/>
      <c r="P151" s="75"/>
      <c r="Q151" s="76"/>
      <c r="R151" s="77">
        <f t="shared" si="64"/>
        <v>0</v>
      </c>
      <c r="S151" s="75"/>
      <c r="T151" s="75"/>
      <c r="U151" s="75"/>
      <c r="V151" s="76"/>
      <c r="W151" s="77">
        <f t="shared" si="65"/>
        <v>0</v>
      </c>
      <c r="X151" s="11"/>
      <c r="Y151" s="11"/>
      <c r="Z151" s="11"/>
      <c r="AA151" s="12"/>
      <c r="AB151" s="16">
        <f t="shared" si="66"/>
        <v>0</v>
      </c>
      <c r="AC151" s="11"/>
      <c r="AD151" s="11"/>
      <c r="AE151" s="11"/>
      <c r="AF151" s="12"/>
      <c r="AG151" s="16">
        <f t="shared" si="67"/>
        <v>0</v>
      </c>
      <c r="AH151" s="11"/>
      <c r="AI151" s="11"/>
      <c r="AJ151" s="11"/>
      <c r="AK151" s="12"/>
      <c r="AL151" s="16">
        <f t="shared" si="68"/>
        <v>0</v>
      </c>
      <c r="AM151" s="11"/>
      <c r="AN151" s="11"/>
      <c r="AO151" s="11"/>
      <c r="AP151" s="12"/>
      <c r="AQ151" s="16">
        <f t="shared" si="69"/>
        <v>0</v>
      </c>
      <c r="AR151" s="11"/>
      <c r="AS151" s="11"/>
      <c r="AT151" s="11"/>
      <c r="AU151" s="12"/>
      <c r="AV151" s="25">
        <f t="shared" si="70"/>
        <v>0</v>
      </c>
    </row>
    <row r="152" spans="1:48" x14ac:dyDescent="0.25">
      <c r="A152" s="10">
        <f t="shared" si="43"/>
        <v>7</v>
      </c>
      <c r="B152" s="3" t="s">
        <v>23</v>
      </c>
      <c r="C152" s="21" t="s">
        <v>56</v>
      </c>
      <c r="D152" s="75"/>
      <c r="E152" s="75"/>
      <c r="F152" s="75"/>
      <c r="G152" s="76"/>
      <c r="H152" s="77">
        <f t="shared" si="62"/>
        <v>0</v>
      </c>
      <c r="I152" s="75"/>
      <c r="J152" s="75"/>
      <c r="K152" s="75"/>
      <c r="L152" s="76"/>
      <c r="M152" s="77">
        <f t="shared" si="63"/>
        <v>0</v>
      </c>
      <c r="N152" s="75"/>
      <c r="O152" s="75"/>
      <c r="P152" s="75"/>
      <c r="Q152" s="76"/>
      <c r="R152" s="77">
        <f t="shared" si="64"/>
        <v>0</v>
      </c>
      <c r="S152" s="75"/>
      <c r="T152" s="75"/>
      <c r="U152" s="75"/>
      <c r="V152" s="76"/>
      <c r="W152" s="77">
        <f t="shared" si="65"/>
        <v>0</v>
      </c>
      <c r="X152" s="11"/>
      <c r="Y152" s="11"/>
      <c r="Z152" s="11"/>
      <c r="AA152" s="12"/>
      <c r="AB152" s="16">
        <f t="shared" si="66"/>
        <v>0</v>
      </c>
      <c r="AC152" s="11"/>
      <c r="AD152" s="11"/>
      <c r="AE152" s="11"/>
      <c r="AF152" s="12"/>
      <c r="AG152" s="16">
        <f t="shared" si="67"/>
        <v>0</v>
      </c>
      <c r="AH152" s="11"/>
      <c r="AI152" s="11"/>
      <c r="AJ152" s="11"/>
      <c r="AK152" s="12"/>
      <c r="AL152" s="16">
        <f t="shared" si="68"/>
        <v>0</v>
      </c>
      <c r="AM152" s="11"/>
      <c r="AN152" s="11"/>
      <c r="AO152" s="11"/>
      <c r="AP152" s="12"/>
      <c r="AQ152" s="16">
        <f t="shared" si="69"/>
        <v>0</v>
      </c>
      <c r="AR152" s="11"/>
      <c r="AS152" s="11"/>
      <c r="AT152" s="11"/>
      <c r="AU152" s="12"/>
      <c r="AV152" s="25">
        <f t="shared" si="70"/>
        <v>0</v>
      </c>
    </row>
    <row r="153" spans="1:48" x14ac:dyDescent="0.25">
      <c r="A153" s="10">
        <f t="shared" si="43"/>
        <v>7</v>
      </c>
      <c r="B153" s="3" t="s">
        <v>8</v>
      </c>
      <c r="C153" s="21" t="s">
        <v>56</v>
      </c>
      <c r="D153" s="75"/>
      <c r="E153" s="75"/>
      <c r="F153" s="75"/>
      <c r="G153" s="76"/>
      <c r="H153" s="77">
        <f t="shared" si="62"/>
        <v>0</v>
      </c>
      <c r="I153" s="75"/>
      <c r="J153" s="75"/>
      <c r="K153" s="75"/>
      <c r="L153" s="76"/>
      <c r="M153" s="77">
        <f t="shared" si="63"/>
        <v>0</v>
      </c>
      <c r="N153" s="75"/>
      <c r="O153" s="75"/>
      <c r="P153" s="75"/>
      <c r="Q153" s="76"/>
      <c r="R153" s="77">
        <f t="shared" si="64"/>
        <v>0</v>
      </c>
      <c r="S153" s="75"/>
      <c r="T153" s="75"/>
      <c r="U153" s="75"/>
      <c r="V153" s="76"/>
      <c r="W153" s="77">
        <f t="shared" si="65"/>
        <v>0</v>
      </c>
      <c r="X153" s="11"/>
      <c r="Y153" s="11"/>
      <c r="Z153" s="11"/>
      <c r="AA153" s="12"/>
      <c r="AB153" s="16">
        <f t="shared" si="66"/>
        <v>0</v>
      </c>
      <c r="AC153" s="11"/>
      <c r="AD153" s="11"/>
      <c r="AE153" s="11"/>
      <c r="AF153" s="12"/>
      <c r="AG153" s="16">
        <f t="shared" si="67"/>
        <v>0</v>
      </c>
      <c r="AH153" s="11"/>
      <c r="AI153" s="11"/>
      <c r="AJ153" s="11"/>
      <c r="AK153" s="12"/>
      <c r="AL153" s="16">
        <f t="shared" si="68"/>
        <v>0</v>
      </c>
      <c r="AM153" s="11"/>
      <c r="AN153" s="11"/>
      <c r="AO153" s="11"/>
      <c r="AP153" s="12"/>
      <c r="AQ153" s="16">
        <f t="shared" si="69"/>
        <v>0</v>
      </c>
      <c r="AR153" s="11"/>
      <c r="AS153" s="11"/>
      <c r="AT153" s="11"/>
      <c r="AU153" s="12"/>
      <c r="AV153" s="25">
        <f t="shared" si="70"/>
        <v>0</v>
      </c>
    </row>
    <row r="154" spans="1:48" x14ac:dyDescent="0.25">
      <c r="A154" s="10">
        <f t="shared" si="43"/>
        <v>7</v>
      </c>
      <c r="B154" s="3" t="s">
        <v>9</v>
      </c>
      <c r="C154" s="21" t="s">
        <v>56</v>
      </c>
      <c r="D154" s="75"/>
      <c r="E154" s="75"/>
      <c r="F154" s="75"/>
      <c r="G154" s="76"/>
      <c r="H154" s="77">
        <f t="shared" si="62"/>
        <v>0</v>
      </c>
      <c r="I154" s="75"/>
      <c r="J154" s="75"/>
      <c r="K154" s="75"/>
      <c r="L154" s="76"/>
      <c r="M154" s="77">
        <f t="shared" si="63"/>
        <v>0</v>
      </c>
      <c r="N154" s="75"/>
      <c r="O154" s="75"/>
      <c r="P154" s="75"/>
      <c r="Q154" s="76"/>
      <c r="R154" s="77">
        <f t="shared" si="64"/>
        <v>0</v>
      </c>
      <c r="S154" s="75"/>
      <c r="T154" s="75"/>
      <c r="U154" s="75"/>
      <c r="V154" s="76"/>
      <c r="W154" s="77">
        <f t="shared" si="65"/>
        <v>0</v>
      </c>
      <c r="X154" s="11"/>
      <c r="Y154" s="11"/>
      <c r="Z154" s="11"/>
      <c r="AA154" s="12"/>
      <c r="AB154" s="16">
        <f t="shared" si="66"/>
        <v>0</v>
      </c>
      <c r="AC154" s="11"/>
      <c r="AD154" s="11"/>
      <c r="AE154" s="11"/>
      <c r="AF154" s="12"/>
      <c r="AG154" s="16">
        <f t="shared" si="67"/>
        <v>0</v>
      </c>
      <c r="AH154" s="11"/>
      <c r="AI154" s="11"/>
      <c r="AJ154" s="11"/>
      <c r="AK154" s="12"/>
      <c r="AL154" s="16">
        <f t="shared" si="68"/>
        <v>0</v>
      </c>
      <c r="AM154" s="11"/>
      <c r="AN154" s="11"/>
      <c r="AO154" s="11"/>
      <c r="AP154" s="12"/>
      <c r="AQ154" s="16">
        <f t="shared" si="69"/>
        <v>0</v>
      </c>
      <c r="AR154" s="11"/>
      <c r="AS154" s="11"/>
      <c r="AT154" s="11"/>
      <c r="AU154" s="12"/>
      <c r="AV154" s="25">
        <f t="shared" si="70"/>
        <v>0</v>
      </c>
    </row>
    <row r="155" spans="1:48" x14ac:dyDescent="0.25">
      <c r="A155" s="10">
        <f t="shared" si="43"/>
        <v>7</v>
      </c>
      <c r="B155" s="3" t="s">
        <v>10</v>
      </c>
      <c r="C155" s="21" t="s">
        <v>56</v>
      </c>
      <c r="D155" s="75"/>
      <c r="E155" s="75"/>
      <c r="F155" s="75"/>
      <c r="G155" s="76"/>
      <c r="H155" s="77">
        <f t="shared" si="62"/>
        <v>0</v>
      </c>
      <c r="I155" s="75"/>
      <c r="J155" s="75"/>
      <c r="K155" s="75"/>
      <c r="L155" s="76"/>
      <c r="M155" s="77">
        <f t="shared" si="63"/>
        <v>0</v>
      </c>
      <c r="N155" s="75"/>
      <c r="O155" s="75"/>
      <c r="P155" s="75"/>
      <c r="Q155" s="76"/>
      <c r="R155" s="77">
        <f t="shared" si="64"/>
        <v>0</v>
      </c>
      <c r="S155" s="75"/>
      <c r="T155" s="75"/>
      <c r="U155" s="75"/>
      <c r="V155" s="76"/>
      <c r="W155" s="77">
        <f t="shared" si="65"/>
        <v>0</v>
      </c>
      <c r="X155" s="11"/>
      <c r="Y155" s="11"/>
      <c r="Z155" s="11"/>
      <c r="AA155" s="12"/>
      <c r="AB155" s="16">
        <f t="shared" si="66"/>
        <v>0</v>
      </c>
      <c r="AC155" s="11"/>
      <c r="AD155" s="11"/>
      <c r="AE155" s="11"/>
      <c r="AF155" s="12"/>
      <c r="AG155" s="16">
        <f t="shared" si="67"/>
        <v>0</v>
      </c>
      <c r="AH155" s="11"/>
      <c r="AI155" s="11"/>
      <c r="AJ155" s="11"/>
      <c r="AK155" s="12"/>
      <c r="AL155" s="16">
        <f t="shared" si="68"/>
        <v>0</v>
      </c>
      <c r="AM155" s="11"/>
      <c r="AN155" s="11"/>
      <c r="AO155" s="11"/>
      <c r="AP155" s="12"/>
      <c r="AQ155" s="16">
        <f t="shared" si="69"/>
        <v>0</v>
      </c>
      <c r="AR155" s="11"/>
      <c r="AS155" s="11"/>
      <c r="AT155" s="11"/>
      <c r="AU155" s="12"/>
      <c r="AV155" s="25">
        <f t="shared" si="70"/>
        <v>0</v>
      </c>
    </row>
    <row r="156" spans="1:48" x14ac:dyDescent="0.25">
      <c r="A156" s="10">
        <f t="shared" si="43"/>
        <v>7</v>
      </c>
      <c r="B156" s="3" t="s">
        <v>55</v>
      </c>
      <c r="C156" s="21" t="s">
        <v>56</v>
      </c>
      <c r="D156" s="75"/>
      <c r="E156" s="75"/>
      <c r="F156" s="75"/>
      <c r="G156" s="76"/>
      <c r="H156" s="77">
        <f t="shared" si="62"/>
        <v>0</v>
      </c>
      <c r="I156" s="75"/>
      <c r="J156" s="75"/>
      <c r="K156" s="75"/>
      <c r="L156" s="76"/>
      <c r="M156" s="77">
        <f t="shared" si="63"/>
        <v>0</v>
      </c>
      <c r="N156" s="75"/>
      <c r="O156" s="75"/>
      <c r="P156" s="75"/>
      <c r="Q156" s="76"/>
      <c r="R156" s="77">
        <f t="shared" si="64"/>
        <v>0</v>
      </c>
      <c r="S156" s="75"/>
      <c r="T156" s="75"/>
      <c r="U156" s="75"/>
      <c r="V156" s="76"/>
      <c r="W156" s="77">
        <f t="shared" si="65"/>
        <v>0</v>
      </c>
      <c r="X156" s="11"/>
      <c r="Y156" s="11"/>
      <c r="Z156" s="11"/>
      <c r="AA156" s="12"/>
      <c r="AB156" s="16">
        <f t="shared" si="66"/>
        <v>0</v>
      </c>
      <c r="AC156" s="11"/>
      <c r="AD156" s="11"/>
      <c r="AE156" s="11"/>
      <c r="AF156" s="12"/>
      <c r="AG156" s="16">
        <f t="shared" si="67"/>
        <v>0</v>
      </c>
      <c r="AH156" s="11"/>
      <c r="AI156" s="11"/>
      <c r="AJ156" s="11"/>
      <c r="AK156" s="12"/>
      <c r="AL156" s="16">
        <f t="shared" si="68"/>
        <v>0</v>
      </c>
      <c r="AM156" s="11"/>
      <c r="AN156" s="11"/>
      <c r="AO156" s="11"/>
      <c r="AP156" s="12"/>
      <c r="AQ156" s="16">
        <f t="shared" si="69"/>
        <v>0</v>
      </c>
      <c r="AR156" s="11"/>
      <c r="AS156" s="11"/>
      <c r="AT156" s="11"/>
      <c r="AU156" s="12"/>
      <c r="AV156" s="25">
        <f t="shared" si="70"/>
        <v>0</v>
      </c>
    </row>
    <row r="157" spans="1:48" x14ac:dyDescent="0.25">
      <c r="A157" s="10">
        <f t="shared" si="43"/>
        <v>7</v>
      </c>
      <c r="B157" s="22" t="s">
        <v>34</v>
      </c>
      <c r="C157" s="21" t="s">
        <v>56</v>
      </c>
      <c r="D157" s="78"/>
      <c r="E157" s="78"/>
      <c r="F157" s="78"/>
      <c r="G157" s="79"/>
      <c r="H157" s="80">
        <f t="shared" si="62"/>
        <v>0</v>
      </c>
      <c r="I157" s="78"/>
      <c r="J157" s="78"/>
      <c r="K157" s="78"/>
      <c r="L157" s="79"/>
      <c r="M157" s="80">
        <f t="shared" si="63"/>
        <v>0</v>
      </c>
      <c r="N157" s="78"/>
      <c r="O157" s="78"/>
      <c r="P157" s="78"/>
      <c r="Q157" s="79"/>
      <c r="R157" s="80">
        <f t="shared" si="64"/>
        <v>0</v>
      </c>
      <c r="S157" s="78"/>
      <c r="T157" s="78"/>
      <c r="U157" s="78"/>
      <c r="V157" s="79"/>
      <c r="W157" s="80">
        <f t="shared" si="65"/>
        <v>0</v>
      </c>
      <c r="X157" s="13"/>
      <c r="Y157" s="13"/>
      <c r="Z157" s="13"/>
      <c r="AA157" s="14"/>
      <c r="AB157" s="17">
        <f t="shared" si="66"/>
        <v>0</v>
      </c>
      <c r="AC157" s="13"/>
      <c r="AD157" s="13"/>
      <c r="AE157" s="13"/>
      <c r="AF157" s="14"/>
      <c r="AG157" s="17">
        <f t="shared" si="67"/>
        <v>0</v>
      </c>
      <c r="AH157" s="13"/>
      <c r="AI157" s="13"/>
      <c r="AJ157" s="13"/>
      <c r="AK157" s="14"/>
      <c r="AL157" s="17">
        <f t="shared" si="68"/>
        <v>0</v>
      </c>
      <c r="AM157" s="13"/>
      <c r="AN157" s="13"/>
      <c r="AO157" s="13"/>
      <c r="AP157" s="14"/>
      <c r="AQ157" s="17">
        <f t="shared" si="69"/>
        <v>0</v>
      </c>
      <c r="AR157" s="13"/>
      <c r="AS157" s="13"/>
      <c r="AT157" s="13"/>
      <c r="AU157" s="14"/>
      <c r="AV157" s="26">
        <f t="shared" si="70"/>
        <v>0</v>
      </c>
    </row>
    <row r="158" spans="1:48" x14ac:dyDescent="0.25">
      <c r="A158" s="10">
        <f t="shared" ref="A158:A221" si="71">A136+1</f>
        <v>7</v>
      </c>
      <c r="B158" s="27"/>
      <c r="C158" s="28"/>
      <c r="D158" s="81"/>
      <c r="E158" s="82"/>
      <c r="F158" s="82"/>
      <c r="G158" s="82"/>
      <c r="H158" s="83">
        <f>SUM(H138:H157)</f>
        <v>0</v>
      </c>
      <c r="I158" s="82"/>
      <c r="J158" s="82"/>
      <c r="K158" s="82"/>
      <c r="L158" s="82"/>
      <c r="M158" s="83">
        <f>SUM(M138:M157)</f>
        <v>0</v>
      </c>
      <c r="N158" s="82"/>
      <c r="O158" s="82"/>
      <c r="P158" s="82"/>
      <c r="Q158" s="82"/>
      <c r="R158" s="83">
        <f>SUM(R138:R157)</f>
        <v>0</v>
      </c>
      <c r="S158" s="82"/>
      <c r="T158" s="82"/>
      <c r="U158" s="82"/>
      <c r="V158" s="82"/>
      <c r="W158" s="83">
        <f>SUM(W138:W157)</f>
        <v>0</v>
      </c>
      <c r="X158" s="29"/>
      <c r="Y158" s="29"/>
      <c r="Z158" s="29"/>
      <c r="AA158" s="29"/>
      <c r="AB158" s="30">
        <f>SUM(AB138:AB157)</f>
        <v>0</v>
      </c>
      <c r="AC158" s="29"/>
      <c r="AD158" s="29"/>
      <c r="AE158" s="29"/>
      <c r="AF158" s="29"/>
      <c r="AG158" s="30">
        <f>SUM(AG138:AG157)</f>
        <v>0</v>
      </c>
      <c r="AH158" s="29"/>
      <c r="AI158" s="29"/>
      <c r="AJ158" s="29"/>
      <c r="AK158" s="29"/>
      <c r="AL158" s="30">
        <f>SUM(AL138:AL157)</f>
        <v>0</v>
      </c>
      <c r="AM158" s="29"/>
      <c r="AN158" s="29"/>
      <c r="AO158" s="29"/>
      <c r="AP158" s="29"/>
      <c r="AQ158" s="30">
        <f>SUM(AQ138:AQ157)</f>
        <v>0</v>
      </c>
      <c r="AR158" s="29"/>
      <c r="AS158" s="29"/>
      <c r="AT158" s="29"/>
      <c r="AU158" s="29"/>
      <c r="AV158" s="30">
        <f>SUM(AV138:AV157)</f>
        <v>0</v>
      </c>
    </row>
    <row r="159" spans="1:48" x14ac:dyDescent="0.25">
      <c r="A159" s="10">
        <f t="shared" si="71"/>
        <v>7</v>
      </c>
      <c r="B159" s="115" t="str">
        <f>"Буква (или иное название) класса "&amp;A447&amp;":"</f>
        <v>Буква (или иное название) класса 21:</v>
      </c>
      <c r="C159" s="116"/>
      <c r="D159" s="106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</row>
    <row r="160" spans="1:48" x14ac:dyDescent="0.25">
      <c r="A160" s="10">
        <f t="shared" si="71"/>
        <v>7</v>
      </c>
      <c r="B160" s="3" t="s">
        <v>0</v>
      </c>
      <c r="C160" s="21" t="s">
        <v>56</v>
      </c>
      <c r="D160" s="75"/>
      <c r="E160" s="75"/>
      <c r="F160" s="75"/>
      <c r="G160" s="76"/>
      <c r="H160" s="77">
        <f t="shared" ref="H160:H179" si="72">COUNTA(D160:G160)</f>
        <v>0</v>
      </c>
      <c r="I160" s="75"/>
      <c r="J160" s="75"/>
      <c r="K160" s="75"/>
      <c r="L160" s="76"/>
      <c r="M160" s="77">
        <f t="shared" ref="M160:M179" si="73">COUNTA(I160:L160)</f>
        <v>0</v>
      </c>
      <c r="N160" s="75"/>
      <c r="O160" s="75"/>
      <c r="P160" s="75"/>
      <c r="Q160" s="76"/>
      <c r="R160" s="77">
        <f t="shared" ref="R160:R179" si="74">COUNTA(N160:Q160)</f>
        <v>0</v>
      </c>
      <c r="S160" s="75"/>
      <c r="T160" s="75"/>
      <c r="U160" s="75"/>
      <c r="V160" s="76"/>
      <c r="W160" s="77">
        <f t="shared" ref="W160:W179" si="75">COUNTA(S160:V160)</f>
        <v>0</v>
      </c>
      <c r="X160" s="11"/>
      <c r="Y160" s="11"/>
      <c r="Z160" s="11"/>
      <c r="AA160" s="12"/>
      <c r="AB160" s="16">
        <f t="shared" ref="AB160:AB179" si="76">COUNTA(X160:AA160)</f>
        <v>0</v>
      </c>
      <c r="AC160" s="11"/>
      <c r="AD160" s="11"/>
      <c r="AE160" s="11"/>
      <c r="AF160" s="12"/>
      <c r="AG160" s="16">
        <f t="shared" ref="AG160:AG179" si="77">COUNTA(AC160:AF160)</f>
        <v>0</v>
      </c>
      <c r="AH160" s="11"/>
      <c r="AI160" s="11"/>
      <c r="AJ160" s="11"/>
      <c r="AK160" s="12"/>
      <c r="AL160" s="16">
        <f t="shared" ref="AL160:AL179" si="78">COUNTA(AH160:AK160)</f>
        <v>0</v>
      </c>
      <c r="AM160" s="11"/>
      <c r="AN160" s="11"/>
      <c r="AO160" s="11"/>
      <c r="AP160" s="12"/>
      <c r="AQ160" s="16">
        <f t="shared" ref="AQ160:AQ179" si="79">COUNTA(AM160:AP160)</f>
        <v>0</v>
      </c>
      <c r="AR160" s="11"/>
      <c r="AS160" s="11"/>
      <c r="AT160" s="11"/>
      <c r="AU160" s="12"/>
      <c r="AV160" s="25">
        <f t="shared" ref="AV160:AV179" si="80">COUNTA(AR160:AU160)</f>
        <v>0</v>
      </c>
    </row>
    <row r="161" spans="1:48" x14ac:dyDescent="0.25">
      <c r="A161" s="10">
        <f t="shared" si="71"/>
        <v>8</v>
      </c>
      <c r="B161" s="3" t="s">
        <v>45</v>
      </c>
      <c r="C161" s="21" t="s">
        <v>56</v>
      </c>
      <c r="D161" s="75"/>
      <c r="E161" s="75"/>
      <c r="F161" s="75"/>
      <c r="G161" s="76"/>
      <c r="H161" s="77">
        <f t="shared" si="72"/>
        <v>0</v>
      </c>
      <c r="I161" s="75"/>
      <c r="J161" s="75"/>
      <c r="K161" s="75"/>
      <c r="L161" s="76"/>
      <c r="M161" s="77">
        <f t="shared" si="73"/>
        <v>0</v>
      </c>
      <c r="N161" s="75"/>
      <c r="O161" s="75"/>
      <c r="P161" s="75"/>
      <c r="Q161" s="76"/>
      <c r="R161" s="77">
        <f t="shared" si="74"/>
        <v>0</v>
      </c>
      <c r="S161" s="75"/>
      <c r="T161" s="75"/>
      <c r="U161" s="75"/>
      <c r="V161" s="76"/>
      <c r="W161" s="77">
        <f t="shared" si="75"/>
        <v>0</v>
      </c>
      <c r="X161" s="11"/>
      <c r="Y161" s="11"/>
      <c r="Z161" s="11"/>
      <c r="AA161" s="12"/>
      <c r="AB161" s="16">
        <f t="shared" si="76"/>
        <v>0</v>
      </c>
      <c r="AC161" s="11"/>
      <c r="AD161" s="11"/>
      <c r="AE161" s="11"/>
      <c r="AF161" s="12"/>
      <c r="AG161" s="16">
        <f t="shared" si="77"/>
        <v>0</v>
      </c>
      <c r="AH161" s="11"/>
      <c r="AI161" s="11"/>
      <c r="AJ161" s="11"/>
      <c r="AK161" s="12"/>
      <c r="AL161" s="16">
        <f t="shared" si="78"/>
        <v>0</v>
      </c>
      <c r="AM161" s="11"/>
      <c r="AN161" s="11"/>
      <c r="AO161" s="11"/>
      <c r="AP161" s="12"/>
      <c r="AQ161" s="16">
        <f t="shared" si="79"/>
        <v>0</v>
      </c>
      <c r="AR161" s="11"/>
      <c r="AS161" s="11"/>
      <c r="AT161" s="11"/>
      <c r="AU161" s="12"/>
      <c r="AV161" s="25">
        <f t="shared" si="80"/>
        <v>0</v>
      </c>
    </row>
    <row r="162" spans="1:48" x14ac:dyDescent="0.25">
      <c r="A162" s="10">
        <f t="shared" si="71"/>
        <v>8</v>
      </c>
      <c r="B162" s="3" t="s">
        <v>2</v>
      </c>
      <c r="C162" s="21" t="s">
        <v>56</v>
      </c>
      <c r="D162" s="75"/>
      <c r="E162" s="75"/>
      <c r="F162" s="75"/>
      <c r="G162" s="76"/>
      <c r="H162" s="77">
        <f t="shared" si="72"/>
        <v>0</v>
      </c>
      <c r="I162" s="75"/>
      <c r="J162" s="75"/>
      <c r="K162" s="75"/>
      <c r="L162" s="76"/>
      <c r="M162" s="77">
        <f t="shared" si="73"/>
        <v>0</v>
      </c>
      <c r="N162" s="75"/>
      <c r="O162" s="75"/>
      <c r="P162" s="75"/>
      <c r="Q162" s="76"/>
      <c r="R162" s="77">
        <f t="shared" si="74"/>
        <v>0</v>
      </c>
      <c r="S162" s="75"/>
      <c r="T162" s="75"/>
      <c r="U162" s="75"/>
      <c r="V162" s="76"/>
      <c r="W162" s="77">
        <f t="shared" si="75"/>
        <v>0</v>
      </c>
      <c r="X162" s="11"/>
      <c r="Y162" s="11"/>
      <c r="Z162" s="11"/>
      <c r="AA162" s="12"/>
      <c r="AB162" s="16">
        <f t="shared" si="76"/>
        <v>0</v>
      </c>
      <c r="AC162" s="11"/>
      <c r="AD162" s="11"/>
      <c r="AE162" s="11"/>
      <c r="AF162" s="12"/>
      <c r="AG162" s="16">
        <f t="shared" si="77"/>
        <v>0</v>
      </c>
      <c r="AH162" s="11"/>
      <c r="AI162" s="11"/>
      <c r="AJ162" s="11"/>
      <c r="AK162" s="12"/>
      <c r="AL162" s="16">
        <f t="shared" si="78"/>
        <v>0</v>
      </c>
      <c r="AM162" s="11"/>
      <c r="AN162" s="11"/>
      <c r="AO162" s="11"/>
      <c r="AP162" s="12"/>
      <c r="AQ162" s="16">
        <f t="shared" si="79"/>
        <v>0</v>
      </c>
      <c r="AR162" s="11"/>
      <c r="AS162" s="11"/>
      <c r="AT162" s="11"/>
      <c r="AU162" s="12"/>
      <c r="AV162" s="25">
        <f t="shared" si="80"/>
        <v>0</v>
      </c>
    </row>
    <row r="163" spans="1:48" x14ac:dyDescent="0.25">
      <c r="A163" s="10">
        <f t="shared" si="71"/>
        <v>8</v>
      </c>
      <c r="B163" s="3" t="s">
        <v>46</v>
      </c>
      <c r="C163" s="21" t="s">
        <v>56</v>
      </c>
      <c r="D163" s="75"/>
      <c r="E163" s="75"/>
      <c r="F163" s="75"/>
      <c r="G163" s="76"/>
      <c r="H163" s="77">
        <f t="shared" si="72"/>
        <v>0</v>
      </c>
      <c r="I163" s="75"/>
      <c r="J163" s="75"/>
      <c r="K163" s="75"/>
      <c r="L163" s="76"/>
      <c r="M163" s="77">
        <f t="shared" si="73"/>
        <v>0</v>
      </c>
      <c r="N163" s="75"/>
      <c r="O163" s="75"/>
      <c r="P163" s="75"/>
      <c r="Q163" s="76"/>
      <c r="R163" s="77">
        <f t="shared" si="74"/>
        <v>0</v>
      </c>
      <c r="S163" s="75"/>
      <c r="T163" s="75"/>
      <c r="U163" s="75"/>
      <c r="V163" s="76"/>
      <c r="W163" s="77">
        <f t="shared" si="75"/>
        <v>0</v>
      </c>
      <c r="X163" s="11"/>
      <c r="Y163" s="11"/>
      <c r="Z163" s="11"/>
      <c r="AA163" s="12"/>
      <c r="AB163" s="16">
        <f t="shared" si="76"/>
        <v>0</v>
      </c>
      <c r="AC163" s="11"/>
      <c r="AD163" s="11"/>
      <c r="AE163" s="11"/>
      <c r="AF163" s="12"/>
      <c r="AG163" s="16">
        <f t="shared" si="77"/>
        <v>0</v>
      </c>
      <c r="AH163" s="11"/>
      <c r="AI163" s="11"/>
      <c r="AJ163" s="11"/>
      <c r="AK163" s="12"/>
      <c r="AL163" s="16">
        <f t="shared" si="78"/>
        <v>0</v>
      </c>
      <c r="AM163" s="11"/>
      <c r="AN163" s="11"/>
      <c r="AO163" s="11"/>
      <c r="AP163" s="12"/>
      <c r="AQ163" s="16">
        <f t="shared" si="79"/>
        <v>0</v>
      </c>
      <c r="AR163" s="11"/>
      <c r="AS163" s="11"/>
      <c r="AT163" s="11"/>
      <c r="AU163" s="12"/>
      <c r="AV163" s="25">
        <f t="shared" si="80"/>
        <v>0</v>
      </c>
    </row>
    <row r="164" spans="1:48" x14ac:dyDescent="0.25">
      <c r="A164" s="10">
        <f t="shared" si="71"/>
        <v>8</v>
      </c>
      <c r="B164" s="3" t="s">
        <v>4</v>
      </c>
      <c r="C164" s="21" t="s">
        <v>56</v>
      </c>
      <c r="D164" s="75"/>
      <c r="E164" s="75"/>
      <c r="F164" s="75"/>
      <c r="G164" s="76"/>
      <c r="H164" s="77">
        <f t="shared" si="72"/>
        <v>0</v>
      </c>
      <c r="I164" s="75"/>
      <c r="J164" s="75"/>
      <c r="K164" s="75"/>
      <c r="L164" s="76"/>
      <c r="M164" s="77">
        <f t="shared" si="73"/>
        <v>0</v>
      </c>
      <c r="N164" s="75"/>
      <c r="O164" s="75"/>
      <c r="P164" s="75"/>
      <c r="Q164" s="76"/>
      <c r="R164" s="77">
        <f t="shared" si="74"/>
        <v>0</v>
      </c>
      <c r="S164" s="75"/>
      <c r="T164" s="75"/>
      <c r="U164" s="75"/>
      <c r="V164" s="76"/>
      <c r="W164" s="77">
        <f t="shared" si="75"/>
        <v>0</v>
      </c>
      <c r="X164" s="11"/>
      <c r="Y164" s="11"/>
      <c r="Z164" s="11"/>
      <c r="AA164" s="12"/>
      <c r="AB164" s="16">
        <f t="shared" si="76"/>
        <v>0</v>
      </c>
      <c r="AC164" s="11"/>
      <c r="AD164" s="11"/>
      <c r="AE164" s="11"/>
      <c r="AF164" s="12"/>
      <c r="AG164" s="16">
        <f t="shared" si="77"/>
        <v>0</v>
      </c>
      <c r="AH164" s="11"/>
      <c r="AI164" s="11"/>
      <c r="AJ164" s="11"/>
      <c r="AK164" s="12"/>
      <c r="AL164" s="16">
        <f t="shared" si="78"/>
        <v>0</v>
      </c>
      <c r="AM164" s="11"/>
      <c r="AN164" s="11"/>
      <c r="AO164" s="11"/>
      <c r="AP164" s="12"/>
      <c r="AQ164" s="16">
        <f t="shared" si="79"/>
        <v>0</v>
      </c>
      <c r="AR164" s="11"/>
      <c r="AS164" s="11"/>
      <c r="AT164" s="11"/>
      <c r="AU164" s="12"/>
      <c r="AV164" s="25">
        <f t="shared" si="80"/>
        <v>0</v>
      </c>
    </row>
    <row r="165" spans="1:48" x14ac:dyDescent="0.25">
      <c r="A165" s="10">
        <f t="shared" si="71"/>
        <v>8</v>
      </c>
      <c r="B165" s="3" t="s">
        <v>47</v>
      </c>
      <c r="C165" s="21" t="s">
        <v>56</v>
      </c>
      <c r="D165" s="75"/>
      <c r="E165" s="75"/>
      <c r="F165" s="75"/>
      <c r="G165" s="76"/>
      <c r="H165" s="77">
        <f t="shared" si="72"/>
        <v>0</v>
      </c>
      <c r="I165" s="75"/>
      <c r="J165" s="75"/>
      <c r="K165" s="75"/>
      <c r="L165" s="76"/>
      <c r="M165" s="77">
        <f t="shared" si="73"/>
        <v>0</v>
      </c>
      <c r="N165" s="75"/>
      <c r="O165" s="75"/>
      <c r="P165" s="75"/>
      <c r="Q165" s="76"/>
      <c r="R165" s="77">
        <f t="shared" si="74"/>
        <v>0</v>
      </c>
      <c r="S165" s="75"/>
      <c r="T165" s="75"/>
      <c r="U165" s="75"/>
      <c r="V165" s="76"/>
      <c r="W165" s="77">
        <f t="shared" si="75"/>
        <v>0</v>
      </c>
      <c r="X165" s="11"/>
      <c r="Y165" s="11"/>
      <c r="Z165" s="11"/>
      <c r="AA165" s="12"/>
      <c r="AB165" s="16">
        <f t="shared" si="76"/>
        <v>0</v>
      </c>
      <c r="AC165" s="11"/>
      <c r="AD165" s="11"/>
      <c r="AE165" s="11"/>
      <c r="AF165" s="12"/>
      <c r="AG165" s="16">
        <f t="shared" si="77"/>
        <v>0</v>
      </c>
      <c r="AH165" s="11"/>
      <c r="AI165" s="11"/>
      <c r="AJ165" s="11"/>
      <c r="AK165" s="12"/>
      <c r="AL165" s="16">
        <f t="shared" si="78"/>
        <v>0</v>
      </c>
      <c r="AM165" s="11"/>
      <c r="AN165" s="11"/>
      <c r="AO165" s="11"/>
      <c r="AP165" s="12"/>
      <c r="AQ165" s="16">
        <f t="shared" si="79"/>
        <v>0</v>
      </c>
      <c r="AR165" s="11"/>
      <c r="AS165" s="11"/>
      <c r="AT165" s="11"/>
      <c r="AU165" s="12"/>
      <c r="AV165" s="25">
        <f t="shared" si="80"/>
        <v>0</v>
      </c>
    </row>
    <row r="166" spans="1:48" x14ac:dyDescent="0.25">
      <c r="A166" s="10">
        <f t="shared" si="71"/>
        <v>8</v>
      </c>
      <c r="B166" s="3" t="s">
        <v>5</v>
      </c>
      <c r="C166" s="21" t="s">
        <v>56</v>
      </c>
      <c r="D166" s="75"/>
      <c r="E166" s="75"/>
      <c r="F166" s="75"/>
      <c r="G166" s="76"/>
      <c r="H166" s="77">
        <f t="shared" si="72"/>
        <v>0</v>
      </c>
      <c r="I166" s="75"/>
      <c r="J166" s="75"/>
      <c r="K166" s="75"/>
      <c r="L166" s="76"/>
      <c r="M166" s="77">
        <f t="shared" si="73"/>
        <v>0</v>
      </c>
      <c r="N166" s="75"/>
      <c r="O166" s="75"/>
      <c r="P166" s="75"/>
      <c r="Q166" s="76"/>
      <c r="R166" s="77">
        <f t="shared" si="74"/>
        <v>0</v>
      </c>
      <c r="S166" s="75"/>
      <c r="T166" s="75"/>
      <c r="U166" s="75"/>
      <c r="V166" s="76"/>
      <c r="W166" s="77">
        <f t="shared" si="75"/>
        <v>0</v>
      </c>
      <c r="X166" s="11"/>
      <c r="Y166" s="11"/>
      <c r="Z166" s="11"/>
      <c r="AA166" s="12"/>
      <c r="AB166" s="16">
        <f t="shared" si="76"/>
        <v>0</v>
      </c>
      <c r="AC166" s="11"/>
      <c r="AD166" s="11"/>
      <c r="AE166" s="11"/>
      <c r="AF166" s="12"/>
      <c r="AG166" s="16">
        <f t="shared" si="77"/>
        <v>0</v>
      </c>
      <c r="AH166" s="11"/>
      <c r="AI166" s="11"/>
      <c r="AJ166" s="11"/>
      <c r="AK166" s="12"/>
      <c r="AL166" s="16">
        <f t="shared" si="78"/>
        <v>0</v>
      </c>
      <c r="AM166" s="11"/>
      <c r="AN166" s="11"/>
      <c r="AO166" s="11"/>
      <c r="AP166" s="12"/>
      <c r="AQ166" s="16">
        <f t="shared" si="79"/>
        <v>0</v>
      </c>
      <c r="AR166" s="11"/>
      <c r="AS166" s="11"/>
      <c r="AT166" s="11"/>
      <c r="AU166" s="12"/>
      <c r="AV166" s="25">
        <f t="shared" si="80"/>
        <v>0</v>
      </c>
    </row>
    <row r="167" spans="1:48" x14ac:dyDescent="0.25">
      <c r="A167" s="10">
        <f t="shared" si="71"/>
        <v>8</v>
      </c>
      <c r="B167" s="3" t="s">
        <v>48</v>
      </c>
      <c r="C167" s="21" t="s">
        <v>56</v>
      </c>
      <c r="D167" s="75"/>
      <c r="E167" s="75"/>
      <c r="F167" s="75"/>
      <c r="G167" s="76"/>
      <c r="H167" s="77">
        <f t="shared" si="72"/>
        <v>0</v>
      </c>
      <c r="I167" s="75"/>
      <c r="J167" s="75"/>
      <c r="K167" s="75"/>
      <c r="L167" s="76"/>
      <c r="M167" s="77">
        <f t="shared" si="73"/>
        <v>0</v>
      </c>
      <c r="N167" s="75"/>
      <c r="O167" s="75"/>
      <c r="P167" s="75"/>
      <c r="Q167" s="76"/>
      <c r="R167" s="77">
        <f t="shared" si="74"/>
        <v>0</v>
      </c>
      <c r="S167" s="75"/>
      <c r="T167" s="75"/>
      <c r="U167" s="75"/>
      <c r="V167" s="76"/>
      <c r="W167" s="77">
        <f t="shared" si="75"/>
        <v>0</v>
      </c>
      <c r="X167" s="11"/>
      <c r="Y167" s="11"/>
      <c r="Z167" s="11"/>
      <c r="AA167" s="12"/>
      <c r="AB167" s="16">
        <f t="shared" si="76"/>
        <v>0</v>
      </c>
      <c r="AC167" s="11"/>
      <c r="AD167" s="11"/>
      <c r="AE167" s="11"/>
      <c r="AF167" s="12"/>
      <c r="AG167" s="16">
        <f t="shared" si="77"/>
        <v>0</v>
      </c>
      <c r="AH167" s="11"/>
      <c r="AI167" s="11"/>
      <c r="AJ167" s="11"/>
      <c r="AK167" s="12"/>
      <c r="AL167" s="16">
        <f t="shared" si="78"/>
        <v>0</v>
      </c>
      <c r="AM167" s="11"/>
      <c r="AN167" s="11"/>
      <c r="AO167" s="11"/>
      <c r="AP167" s="12"/>
      <c r="AQ167" s="16">
        <f t="shared" si="79"/>
        <v>0</v>
      </c>
      <c r="AR167" s="11"/>
      <c r="AS167" s="11"/>
      <c r="AT167" s="11"/>
      <c r="AU167" s="12"/>
      <c r="AV167" s="25">
        <f t="shared" si="80"/>
        <v>0</v>
      </c>
    </row>
    <row r="168" spans="1:48" x14ac:dyDescent="0.25">
      <c r="A168" s="10">
        <f t="shared" si="71"/>
        <v>8</v>
      </c>
      <c r="B168" s="3" t="s">
        <v>49</v>
      </c>
      <c r="C168" s="21" t="s">
        <v>56</v>
      </c>
      <c r="D168" s="75"/>
      <c r="E168" s="75"/>
      <c r="F168" s="75"/>
      <c r="G168" s="76"/>
      <c r="H168" s="77">
        <f t="shared" si="72"/>
        <v>0</v>
      </c>
      <c r="I168" s="75"/>
      <c r="J168" s="75"/>
      <c r="K168" s="75"/>
      <c r="L168" s="76"/>
      <c r="M168" s="77">
        <f t="shared" si="73"/>
        <v>0</v>
      </c>
      <c r="N168" s="75"/>
      <c r="O168" s="75"/>
      <c r="P168" s="75"/>
      <c r="Q168" s="76"/>
      <c r="R168" s="77">
        <f t="shared" si="74"/>
        <v>0</v>
      </c>
      <c r="S168" s="75"/>
      <c r="T168" s="75"/>
      <c r="U168" s="75"/>
      <c r="V168" s="76"/>
      <c r="W168" s="77">
        <f t="shared" si="75"/>
        <v>0</v>
      </c>
      <c r="X168" s="11"/>
      <c r="Y168" s="11"/>
      <c r="Z168" s="11"/>
      <c r="AA168" s="12"/>
      <c r="AB168" s="16">
        <f t="shared" si="76"/>
        <v>0</v>
      </c>
      <c r="AC168" s="11"/>
      <c r="AD168" s="11"/>
      <c r="AE168" s="11"/>
      <c r="AF168" s="12"/>
      <c r="AG168" s="16">
        <f t="shared" si="77"/>
        <v>0</v>
      </c>
      <c r="AH168" s="11"/>
      <c r="AI168" s="11"/>
      <c r="AJ168" s="11"/>
      <c r="AK168" s="12"/>
      <c r="AL168" s="16">
        <f t="shared" si="78"/>
        <v>0</v>
      </c>
      <c r="AM168" s="11"/>
      <c r="AN168" s="11"/>
      <c r="AO168" s="11"/>
      <c r="AP168" s="12"/>
      <c r="AQ168" s="16">
        <f t="shared" si="79"/>
        <v>0</v>
      </c>
      <c r="AR168" s="11"/>
      <c r="AS168" s="11"/>
      <c r="AT168" s="11"/>
      <c r="AU168" s="12"/>
      <c r="AV168" s="25">
        <f t="shared" si="80"/>
        <v>0</v>
      </c>
    </row>
    <row r="169" spans="1:48" x14ac:dyDescent="0.25">
      <c r="A169" s="10">
        <f t="shared" si="71"/>
        <v>8</v>
      </c>
      <c r="B169" s="3" t="s">
        <v>50</v>
      </c>
      <c r="C169" s="21" t="s">
        <v>56</v>
      </c>
      <c r="D169" s="75"/>
      <c r="E169" s="75"/>
      <c r="F169" s="75"/>
      <c r="G169" s="76"/>
      <c r="H169" s="77">
        <f t="shared" si="72"/>
        <v>0</v>
      </c>
      <c r="I169" s="75"/>
      <c r="J169" s="75"/>
      <c r="K169" s="75"/>
      <c r="L169" s="76"/>
      <c r="M169" s="77">
        <f t="shared" si="73"/>
        <v>0</v>
      </c>
      <c r="N169" s="75"/>
      <c r="O169" s="75"/>
      <c r="P169" s="75"/>
      <c r="Q169" s="76"/>
      <c r="R169" s="77">
        <f t="shared" si="74"/>
        <v>0</v>
      </c>
      <c r="S169" s="75"/>
      <c r="T169" s="75"/>
      <c r="U169" s="75"/>
      <c r="V169" s="76"/>
      <c r="W169" s="77">
        <f t="shared" si="75"/>
        <v>0</v>
      </c>
      <c r="X169" s="11"/>
      <c r="Y169" s="11"/>
      <c r="Z169" s="11"/>
      <c r="AA169" s="12"/>
      <c r="AB169" s="16">
        <f t="shared" si="76"/>
        <v>0</v>
      </c>
      <c r="AC169" s="11"/>
      <c r="AD169" s="11"/>
      <c r="AE169" s="11"/>
      <c r="AF169" s="12"/>
      <c r="AG169" s="16">
        <f t="shared" si="77"/>
        <v>0</v>
      </c>
      <c r="AH169" s="11"/>
      <c r="AI169" s="11"/>
      <c r="AJ169" s="11"/>
      <c r="AK169" s="12"/>
      <c r="AL169" s="16">
        <f t="shared" si="78"/>
        <v>0</v>
      </c>
      <c r="AM169" s="11"/>
      <c r="AN169" s="11"/>
      <c r="AO169" s="11"/>
      <c r="AP169" s="12"/>
      <c r="AQ169" s="16">
        <f t="shared" si="79"/>
        <v>0</v>
      </c>
      <c r="AR169" s="11"/>
      <c r="AS169" s="11"/>
      <c r="AT169" s="11"/>
      <c r="AU169" s="12"/>
      <c r="AV169" s="25">
        <f t="shared" si="80"/>
        <v>0</v>
      </c>
    </row>
    <row r="170" spans="1:48" x14ac:dyDescent="0.25">
      <c r="A170" s="10">
        <f t="shared" si="71"/>
        <v>8</v>
      </c>
      <c r="B170" s="3" t="s">
        <v>51</v>
      </c>
      <c r="C170" s="21" t="s">
        <v>56</v>
      </c>
      <c r="D170" s="75"/>
      <c r="E170" s="75"/>
      <c r="F170" s="75"/>
      <c r="G170" s="76"/>
      <c r="H170" s="77">
        <f t="shared" si="72"/>
        <v>0</v>
      </c>
      <c r="I170" s="75"/>
      <c r="J170" s="75"/>
      <c r="K170" s="75"/>
      <c r="L170" s="76"/>
      <c r="M170" s="77">
        <f t="shared" si="73"/>
        <v>0</v>
      </c>
      <c r="N170" s="75"/>
      <c r="O170" s="75"/>
      <c r="P170" s="75"/>
      <c r="Q170" s="76"/>
      <c r="R170" s="77">
        <f t="shared" si="74"/>
        <v>0</v>
      </c>
      <c r="S170" s="75"/>
      <c r="T170" s="75"/>
      <c r="U170" s="75"/>
      <c r="V170" s="76"/>
      <c r="W170" s="77">
        <f t="shared" si="75"/>
        <v>0</v>
      </c>
      <c r="X170" s="11"/>
      <c r="Y170" s="11"/>
      <c r="Z170" s="11"/>
      <c r="AA170" s="12"/>
      <c r="AB170" s="16">
        <f t="shared" si="76"/>
        <v>0</v>
      </c>
      <c r="AC170" s="11"/>
      <c r="AD170" s="11"/>
      <c r="AE170" s="11"/>
      <c r="AF170" s="12"/>
      <c r="AG170" s="16">
        <f t="shared" si="77"/>
        <v>0</v>
      </c>
      <c r="AH170" s="11"/>
      <c r="AI170" s="11"/>
      <c r="AJ170" s="11"/>
      <c r="AK170" s="12"/>
      <c r="AL170" s="16">
        <f t="shared" si="78"/>
        <v>0</v>
      </c>
      <c r="AM170" s="11"/>
      <c r="AN170" s="11"/>
      <c r="AO170" s="11"/>
      <c r="AP170" s="12"/>
      <c r="AQ170" s="16">
        <f t="shared" si="79"/>
        <v>0</v>
      </c>
      <c r="AR170" s="11"/>
      <c r="AS170" s="11"/>
      <c r="AT170" s="11"/>
      <c r="AU170" s="12"/>
      <c r="AV170" s="25">
        <f t="shared" si="80"/>
        <v>0</v>
      </c>
    </row>
    <row r="171" spans="1:48" x14ac:dyDescent="0.25">
      <c r="A171" s="10">
        <f t="shared" si="71"/>
        <v>8</v>
      </c>
      <c r="B171" s="3" t="s">
        <v>52</v>
      </c>
      <c r="C171" s="21" t="s">
        <v>56</v>
      </c>
      <c r="D171" s="75"/>
      <c r="E171" s="75"/>
      <c r="F171" s="75"/>
      <c r="G171" s="76"/>
      <c r="H171" s="77">
        <f t="shared" si="72"/>
        <v>0</v>
      </c>
      <c r="I171" s="75"/>
      <c r="J171" s="75"/>
      <c r="K171" s="75"/>
      <c r="L171" s="76"/>
      <c r="M171" s="77">
        <f t="shared" si="73"/>
        <v>0</v>
      </c>
      <c r="N171" s="75"/>
      <c r="O171" s="75"/>
      <c r="P171" s="75"/>
      <c r="Q171" s="76"/>
      <c r="R171" s="77">
        <f t="shared" si="74"/>
        <v>0</v>
      </c>
      <c r="S171" s="75"/>
      <c r="T171" s="75"/>
      <c r="U171" s="75"/>
      <c r="V171" s="76"/>
      <c r="W171" s="77">
        <f t="shared" si="75"/>
        <v>0</v>
      </c>
      <c r="X171" s="11"/>
      <c r="Y171" s="11"/>
      <c r="Z171" s="11"/>
      <c r="AA171" s="12"/>
      <c r="AB171" s="16">
        <f t="shared" si="76"/>
        <v>0</v>
      </c>
      <c r="AC171" s="11"/>
      <c r="AD171" s="11"/>
      <c r="AE171" s="11"/>
      <c r="AF171" s="12"/>
      <c r="AG171" s="16">
        <f t="shared" si="77"/>
        <v>0</v>
      </c>
      <c r="AH171" s="11"/>
      <c r="AI171" s="11"/>
      <c r="AJ171" s="11"/>
      <c r="AK171" s="12"/>
      <c r="AL171" s="16">
        <f t="shared" si="78"/>
        <v>0</v>
      </c>
      <c r="AM171" s="11"/>
      <c r="AN171" s="11"/>
      <c r="AO171" s="11"/>
      <c r="AP171" s="12"/>
      <c r="AQ171" s="16">
        <f t="shared" si="79"/>
        <v>0</v>
      </c>
      <c r="AR171" s="11"/>
      <c r="AS171" s="11"/>
      <c r="AT171" s="11"/>
      <c r="AU171" s="12"/>
      <c r="AV171" s="25">
        <f t="shared" si="80"/>
        <v>0</v>
      </c>
    </row>
    <row r="172" spans="1:48" x14ac:dyDescent="0.25">
      <c r="A172" s="10">
        <f t="shared" si="71"/>
        <v>8</v>
      </c>
      <c r="B172" s="3" t="s">
        <v>53</v>
      </c>
      <c r="C172" s="21" t="s">
        <v>56</v>
      </c>
      <c r="D172" s="75"/>
      <c r="E172" s="75"/>
      <c r="F172" s="75"/>
      <c r="G172" s="76"/>
      <c r="H172" s="77">
        <f t="shared" si="72"/>
        <v>0</v>
      </c>
      <c r="I172" s="75"/>
      <c r="J172" s="75"/>
      <c r="K172" s="75"/>
      <c r="L172" s="76"/>
      <c r="M172" s="77">
        <f t="shared" si="73"/>
        <v>0</v>
      </c>
      <c r="N172" s="75"/>
      <c r="O172" s="75"/>
      <c r="P172" s="75"/>
      <c r="Q172" s="76"/>
      <c r="R172" s="77">
        <f t="shared" si="74"/>
        <v>0</v>
      </c>
      <c r="S172" s="75"/>
      <c r="T172" s="75"/>
      <c r="U172" s="75"/>
      <c r="V172" s="76"/>
      <c r="W172" s="77">
        <f t="shared" si="75"/>
        <v>0</v>
      </c>
      <c r="X172" s="11"/>
      <c r="Y172" s="11"/>
      <c r="Z172" s="11"/>
      <c r="AA172" s="12"/>
      <c r="AB172" s="16">
        <f t="shared" si="76"/>
        <v>0</v>
      </c>
      <c r="AC172" s="11"/>
      <c r="AD172" s="11"/>
      <c r="AE172" s="11"/>
      <c r="AF172" s="12"/>
      <c r="AG172" s="16">
        <f t="shared" si="77"/>
        <v>0</v>
      </c>
      <c r="AH172" s="11"/>
      <c r="AI172" s="11"/>
      <c r="AJ172" s="11"/>
      <c r="AK172" s="12"/>
      <c r="AL172" s="16">
        <f t="shared" si="78"/>
        <v>0</v>
      </c>
      <c r="AM172" s="11"/>
      <c r="AN172" s="11"/>
      <c r="AO172" s="11"/>
      <c r="AP172" s="12"/>
      <c r="AQ172" s="16">
        <f t="shared" si="79"/>
        <v>0</v>
      </c>
      <c r="AR172" s="11"/>
      <c r="AS172" s="11"/>
      <c r="AT172" s="11"/>
      <c r="AU172" s="12"/>
      <c r="AV172" s="25">
        <f t="shared" si="80"/>
        <v>0</v>
      </c>
    </row>
    <row r="173" spans="1:48" x14ac:dyDescent="0.25">
      <c r="A173" s="10">
        <f t="shared" si="71"/>
        <v>8</v>
      </c>
      <c r="B173" s="3" t="s">
        <v>54</v>
      </c>
      <c r="C173" s="21" t="s">
        <v>56</v>
      </c>
      <c r="D173" s="75"/>
      <c r="E173" s="75"/>
      <c r="F173" s="75"/>
      <c r="G173" s="76"/>
      <c r="H173" s="77">
        <f t="shared" si="72"/>
        <v>0</v>
      </c>
      <c r="I173" s="75"/>
      <c r="J173" s="75"/>
      <c r="K173" s="75"/>
      <c r="L173" s="76"/>
      <c r="M173" s="77">
        <f t="shared" si="73"/>
        <v>0</v>
      </c>
      <c r="N173" s="75"/>
      <c r="O173" s="75"/>
      <c r="P173" s="75"/>
      <c r="Q173" s="76"/>
      <c r="R173" s="77">
        <f t="shared" si="74"/>
        <v>0</v>
      </c>
      <c r="S173" s="75"/>
      <c r="T173" s="75"/>
      <c r="U173" s="75"/>
      <c r="V173" s="76"/>
      <c r="W173" s="77">
        <f t="shared" si="75"/>
        <v>0</v>
      </c>
      <c r="X173" s="11"/>
      <c r="Y173" s="11"/>
      <c r="Z173" s="11"/>
      <c r="AA173" s="12"/>
      <c r="AB173" s="16">
        <f t="shared" si="76"/>
        <v>0</v>
      </c>
      <c r="AC173" s="11"/>
      <c r="AD173" s="11"/>
      <c r="AE173" s="11"/>
      <c r="AF173" s="12"/>
      <c r="AG173" s="16">
        <f t="shared" si="77"/>
        <v>0</v>
      </c>
      <c r="AH173" s="11"/>
      <c r="AI173" s="11"/>
      <c r="AJ173" s="11"/>
      <c r="AK173" s="12"/>
      <c r="AL173" s="16">
        <f t="shared" si="78"/>
        <v>0</v>
      </c>
      <c r="AM173" s="11"/>
      <c r="AN173" s="11"/>
      <c r="AO173" s="11"/>
      <c r="AP173" s="12"/>
      <c r="AQ173" s="16">
        <f t="shared" si="79"/>
        <v>0</v>
      </c>
      <c r="AR173" s="11"/>
      <c r="AS173" s="11"/>
      <c r="AT173" s="11"/>
      <c r="AU173" s="12"/>
      <c r="AV173" s="25">
        <f t="shared" si="80"/>
        <v>0</v>
      </c>
    </row>
    <row r="174" spans="1:48" x14ac:dyDescent="0.25">
      <c r="A174" s="10">
        <f t="shared" si="71"/>
        <v>8</v>
      </c>
      <c r="B174" s="3" t="s">
        <v>23</v>
      </c>
      <c r="C174" s="21" t="s">
        <v>56</v>
      </c>
      <c r="D174" s="75"/>
      <c r="E174" s="75"/>
      <c r="F174" s="75"/>
      <c r="G174" s="76"/>
      <c r="H174" s="77">
        <f t="shared" si="72"/>
        <v>0</v>
      </c>
      <c r="I174" s="75"/>
      <c r="J174" s="75"/>
      <c r="K174" s="75"/>
      <c r="L174" s="76"/>
      <c r="M174" s="77">
        <f t="shared" si="73"/>
        <v>0</v>
      </c>
      <c r="N174" s="75"/>
      <c r="O174" s="75"/>
      <c r="P174" s="75"/>
      <c r="Q174" s="76"/>
      <c r="R174" s="77">
        <f t="shared" si="74"/>
        <v>0</v>
      </c>
      <c r="S174" s="75"/>
      <c r="T174" s="75"/>
      <c r="U174" s="75"/>
      <c r="V174" s="76"/>
      <c r="W174" s="77">
        <f t="shared" si="75"/>
        <v>0</v>
      </c>
      <c r="X174" s="11"/>
      <c r="Y174" s="11"/>
      <c r="Z174" s="11"/>
      <c r="AA174" s="12"/>
      <c r="AB174" s="16">
        <f t="shared" si="76"/>
        <v>0</v>
      </c>
      <c r="AC174" s="11"/>
      <c r="AD174" s="11"/>
      <c r="AE174" s="11"/>
      <c r="AF174" s="12"/>
      <c r="AG174" s="16">
        <f t="shared" si="77"/>
        <v>0</v>
      </c>
      <c r="AH174" s="11"/>
      <c r="AI174" s="11"/>
      <c r="AJ174" s="11"/>
      <c r="AK174" s="12"/>
      <c r="AL174" s="16">
        <f t="shared" si="78"/>
        <v>0</v>
      </c>
      <c r="AM174" s="11"/>
      <c r="AN174" s="11"/>
      <c r="AO174" s="11"/>
      <c r="AP174" s="12"/>
      <c r="AQ174" s="16">
        <f t="shared" si="79"/>
        <v>0</v>
      </c>
      <c r="AR174" s="11"/>
      <c r="AS174" s="11"/>
      <c r="AT174" s="11"/>
      <c r="AU174" s="12"/>
      <c r="AV174" s="25">
        <f t="shared" si="80"/>
        <v>0</v>
      </c>
    </row>
    <row r="175" spans="1:48" x14ac:dyDescent="0.25">
      <c r="A175" s="10">
        <f t="shared" si="71"/>
        <v>8</v>
      </c>
      <c r="B175" s="3" t="s">
        <v>8</v>
      </c>
      <c r="C175" s="21" t="s">
        <v>56</v>
      </c>
      <c r="D175" s="75"/>
      <c r="E175" s="75"/>
      <c r="F175" s="75"/>
      <c r="G175" s="76"/>
      <c r="H175" s="77">
        <f t="shared" si="72"/>
        <v>0</v>
      </c>
      <c r="I175" s="75"/>
      <c r="J175" s="75"/>
      <c r="K175" s="75"/>
      <c r="L175" s="76"/>
      <c r="M175" s="77">
        <f t="shared" si="73"/>
        <v>0</v>
      </c>
      <c r="N175" s="75"/>
      <c r="O175" s="75"/>
      <c r="P175" s="75"/>
      <c r="Q175" s="76"/>
      <c r="R175" s="77">
        <f t="shared" si="74"/>
        <v>0</v>
      </c>
      <c r="S175" s="75"/>
      <c r="T175" s="75"/>
      <c r="U175" s="75"/>
      <c r="V175" s="76"/>
      <c r="W175" s="77">
        <f t="shared" si="75"/>
        <v>0</v>
      </c>
      <c r="X175" s="11"/>
      <c r="Y175" s="11"/>
      <c r="Z175" s="11"/>
      <c r="AA175" s="12"/>
      <c r="AB175" s="16">
        <f t="shared" si="76"/>
        <v>0</v>
      </c>
      <c r="AC175" s="11"/>
      <c r="AD175" s="11"/>
      <c r="AE175" s="11"/>
      <c r="AF175" s="12"/>
      <c r="AG175" s="16">
        <f t="shared" si="77"/>
        <v>0</v>
      </c>
      <c r="AH175" s="11"/>
      <c r="AI175" s="11"/>
      <c r="AJ175" s="11"/>
      <c r="AK175" s="12"/>
      <c r="AL175" s="16">
        <f t="shared" si="78"/>
        <v>0</v>
      </c>
      <c r="AM175" s="11"/>
      <c r="AN175" s="11"/>
      <c r="AO175" s="11"/>
      <c r="AP175" s="12"/>
      <c r="AQ175" s="16">
        <f t="shared" si="79"/>
        <v>0</v>
      </c>
      <c r="AR175" s="11"/>
      <c r="AS175" s="11"/>
      <c r="AT175" s="11"/>
      <c r="AU175" s="12"/>
      <c r="AV175" s="25">
        <f t="shared" si="80"/>
        <v>0</v>
      </c>
    </row>
    <row r="176" spans="1:48" x14ac:dyDescent="0.25">
      <c r="A176" s="10">
        <f t="shared" si="71"/>
        <v>8</v>
      </c>
      <c r="B176" s="3" t="s">
        <v>9</v>
      </c>
      <c r="C176" s="21" t="s">
        <v>56</v>
      </c>
      <c r="D176" s="75"/>
      <c r="E176" s="75"/>
      <c r="F176" s="75"/>
      <c r="G176" s="76"/>
      <c r="H176" s="77">
        <f t="shared" si="72"/>
        <v>0</v>
      </c>
      <c r="I176" s="75"/>
      <c r="J176" s="75"/>
      <c r="K176" s="75"/>
      <c r="L176" s="76"/>
      <c r="M176" s="77">
        <f t="shared" si="73"/>
        <v>0</v>
      </c>
      <c r="N176" s="75"/>
      <c r="O176" s="75"/>
      <c r="P176" s="75"/>
      <c r="Q176" s="76"/>
      <c r="R176" s="77">
        <f t="shared" si="74"/>
        <v>0</v>
      </c>
      <c r="S176" s="75"/>
      <c r="T176" s="75"/>
      <c r="U176" s="75"/>
      <c r="V176" s="76"/>
      <c r="W176" s="77">
        <f t="shared" si="75"/>
        <v>0</v>
      </c>
      <c r="X176" s="11"/>
      <c r="Y176" s="11"/>
      <c r="Z176" s="11"/>
      <c r="AA176" s="12"/>
      <c r="AB176" s="16">
        <f t="shared" si="76"/>
        <v>0</v>
      </c>
      <c r="AC176" s="11"/>
      <c r="AD176" s="11"/>
      <c r="AE176" s="11"/>
      <c r="AF176" s="12"/>
      <c r="AG176" s="16">
        <f t="shared" si="77"/>
        <v>0</v>
      </c>
      <c r="AH176" s="11"/>
      <c r="AI176" s="11"/>
      <c r="AJ176" s="11"/>
      <c r="AK176" s="12"/>
      <c r="AL176" s="16">
        <f t="shared" si="78"/>
        <v>0</v>
      </c>
      <c r="AM176" s="11"/>
      <c r="AN176" s="11"/>
      <c r="AO176" s="11"/>
      <c r="AP176" s="12"/>
      <c r="AQ176" s="16">
        <f t="shared" si="79"/>
        <v>0</v>
      </c>
      <c r="AR176" s="11"/>
      <c r="AS176" s="11"/>
      <c r="AT176" s="11"/>
      <c r="AU176" s="12"/>
      <c r="AV176" s="25">
        <f t="shared" si="80"/>
        <v>0</v>
      </c>
    </row>
    <row r="177" spans="1:48" x14ac:dyDescent="0.25">
      <c r="A177" s="10">
        <f t="shared" si="71"/>
        <v>8</v>
      </c>
      <c r="B177" s="3" t="s">
        <v>10</v>
      </c>
      <c r="C177" s="21" t="s">
        <v>56</v>
      </c>
      <c r="D177" s="75"/>
      <c r="E177" s="75"/>
      <c r="F177" s="75"/>
      <c r="G177" s="76"/>
      <c r="H177" s="77">
        <f t="shared" si="72"/>
        <v>0</v>
      </c>
      <c r="I177" s="75"/>
      <c r="J177" s="75"/>
      <c r="K177" s="75"/>
      <c r="L177" s="76"/>
      <c r="M177" s="77">
        <f t="shared" si="73"/>
        <v>0</v>
      </c>
      <c r="N177" s="75"/>
      <c r="O177" s="75"/>
      <c r="P177" s="75"/>
      <c r="Q177" s="76"/>
      <c r="R177" s="77">
        <f t="shared" si="74"/>
        <v>0</v>
      </c>
      <c r="S177" s="75"/>
      <c r="T177" s="75"/>
      <c r="U177" s="75"/>
      <c r="V177" s="76"/>
      <c r="W177" s="77">
        <f t="shared" si="75"/>
        <v>0</v>
      </c>
      <c r="X177" s="11"/>
      <c r="Y177" s="11"/>
      <c r="Z177" s="11"/>
      <c r="AA177" s="12"/>
      <c r="AB177" s="16">
        <f t="shared" si="76"/>
        <v>0</v>
      </c>
      <c r="AC177" s="11"/>
      <c r="AD177" s="11"/>
      <c r="AE177" s="11"/>
      <c r="AF177" s="12"/>
      <c r="AG177" s="16">
        <f t="shared" si="77"/>
        <v>0</v>
      </c>
      <c r="AH177" s="11"/>
      <c r="AI177" s="11"/>
      <c r="AJ177" s="11"/>
      <c r="AK177" s="12"/>
      <c r="AL177" s="16">
        <f t="shared" si="78"/>
        <v>0</v>
      </c>
      <c r="AM177" s="11"/>
      <c r="AN177" s="11"/>
      <c r="AO177" s="11"/>
      <c r="AP177" s="12"/>
      <c r="AQ177" s="16">
        <f t="shared" si="79"/>
        <v>0</v>
      </c>
      <c r="AR177" s="11"/>
      <c r="AS177" s="11"/>
      <c r="AT177" s="11"/>
      <c r="AU177" s="12"/>
      <c r="AV177" s="25">
        <f t="shared" si="80"/>
        <v>0</v>
      </c>
    </row>
    <row r="178" spans="1:48" x14ac:dyDescent="0.25">
      <c r="A178" s="10">
        <f t="shared" si="71"/>
        <v>8</v>
      </c>
      <c r="B178" s="3" t="s">
        <v>55</v>
      </c>
      <c r="C178" s="21" t="s">
        <v>56</v>
      </c>
      <c r="D178" s="75"/>
      <c r="E178" s="75"/>
      <c r="F178" s="75"/>
      <c r="G178" s="76"/>
      <c r="H178" s="77">
        <f t="shared" si="72"/>
        <v>0</v>
      </c>
      <c r="I178" s="75"/>
      <c r="J178" s="75"/>
      <c r="K178" s="75"/>
      <c r="L178" s="76"/>
      <c r="M178" s="77">
        <f t="shared" si="73"/>
        <v>0</v>
      </c>
      <c r="N178" s="75"/>
      <c r="O178" s="75"/>
      <c r="P178" s="75"/>
      <c r="Q178" s="76"/>
      <c r="R178" s="77">
        <f t="shared" si="74"/>
        <v>0</v>
      </c>
      <c r="S178" s="75"/>
      <c r="T178" s="75"/>
      <c r="U178" s="75"/>
      <c r="V178" s="76"/>
      <c r="W178" s="77">
        <f t="shared" si="75"/>
        <v>0</v>
      </c>
      <c r="X178" s="11"/>
      <c r="Y178" s="11"/>
      <c r="Z178" s="11"/>
      <c r="AA178" s="12"/>
      <c r="AB178" s="16">
        <f t="shared" si="76"/>
        <v>0</v>
      </c>
      <c r="AC178" s="11"/>
      <c r="AD178" s="11"/>
      <c r="AE178" s="11"/>
      <c r="AF178" s="12"/>
      <c r="AG178" s="16">
        <f t="shared" si="77"/>
        <v>0</v>
      </c>
      <c r="AH178" s="11"/>
      <c r="AI178" s="11"/>
      <c r="AJ178" s="11"/>
      <c r="AK178" s="12"/>
      <c r="AL178" s="16">
        <f t="shared" si="78"/>
        <v>0</v>
      </c>
      <c r="AM178" s="11"/>
      <c r="AN178" s="11"/>
      <c r="AO178" s="11"/>
      <c r="AP178" s="12"/>
      <c r="AQ178" s="16">
        <f t="shared" si="79"/>
        <v>0</v>
      </c>
      <c r="AR178" s="11"/>
      <c r="AS178" s="11"/>
      <c r="AT178" s="11"/>
      <c r="AU178" s="12"/>
      <c r="AV178" s="25">
        <f t="shared" si="80"/>
        <v>0</v>
      </c>
    </row>
    <row r="179" spans="1:48" x14ac:dyDescent="0.25">
      <c r="A179" s="10">
        <f t="shared" si="71"/>
        <v>8</v>
      </c>
      <c r="B179" s="22" t="s">
        <v>34</v>
      </c>
      <c r="C179" s="21" t="s">
        <v>56</v>
      </c>
      <c r="D179" s="78"/>
      <c r="E179" s="78"/>
      <c r="F179" s="78"/>
      <c r="G179" s="79"/>
      <c r="H179" s="80">
        <f t="shared" si="72"/>
        <v>0</v>
      </c>
      <c r="I179" s="78"/>
      <c r="J179" s="78"/>
      <c r="K179" s="78"/>
      <c r="L179" s="79"/>
      <c r="M179" s="80">
        <f t="shared" si="73"/>
        <v>0</v>
      </c>
      <c r="N179" s="78"/>
      <c r="O179" s="78"/>
      <c r="P179" s="78"/>
      <c r="Q179" s="79"/>
      <c r="R179" s="80">
        <f t="shared" si="74"/>
        <v>0</v>
      </c>
      <c r="S179" s="78"/>
      <c r="T179" s="78"/>
      <c r="U179" s="78"/>
      <c r="V179" s="79"/>
      <c r="W179" s="80">
        <f t="shared" si="75"/>
        <v>0</v>
      </c>
      <c r="X179" s="13"/>
      <c r="Y179" s="13"/>
      <c r="Z179" s="13"/>
      <c r="AA179" s="14"/>
      <c r="AB179" s="17">
        <f t="shared" si="76"/>
        <v>0</v>
      </c>
      <c r="AC179" s="13"/>
      <c r="AD179" s="13"/>
      <c r="AE179" s="13"/>
      <c r="AF179" s="14"/>
      <c r="AG179" s="17">
        <f t="shared" si="77"/>
        <v>0</v>
      </c>
      <c r="AH179" s="13"/>
      <c r="AI179" s="13"/>
      <c r="AJ179" s="13"/>
      <c r="AK179" s="14"/>
      <c r="AL179" s="17">
        <f t="shared" si="78"/>
        <v>0</v>
      </c>
      <c r="AM179" s="13"/>
      <c r="AN179" s="13"/>
      <c r="AO179" s="13"/>
      <c r="AP179" s="14"/>
      <c r="AQ179" s="17">
        <f t="shared" si="79"/>
        <v>0</v>
      </c>
      <c r="AR179" s="13"/>
      <c r="AS179" s="13"/>
      <c r="AT179" s="13"/>
      <c r="AU179" s="14"/>
      <c r="AV179" s="26">
        <f t="shared" si="80"/>
        <v>0</v>
      </c>
    </row>
    <row r="180" spans="1:48" x14ac:dyDescent="0.25">
      <c r="A180" s="10">
        <f t="shared" si="71"/>
        <v>8</v>
      </c>
      <c r="B180" s="27"/>
      <c r="C180" s="28"/>
      <c r="D180" s="81"/>
      <c r="E180" s="82"/>
      <c r="F180" s="82"/>
      <c r="G180" s="82"/>
      <c r="H180" s="83">
        <f>SUM(H160:H179)</f>
        <v>0</v>
      </c>
      <c r="I180" s="82"/>
      <c r="J180" s="82"/>
      <c r="K180" s="82"/>
      <c r="L180" s="82"/>
      <c r="M180" s="83">
        <f>SUM(M160:M179)</f>
        <v>0</v>
      </c>
      <c r="N180" s="82"/>
      <c r="O180" s="82"/>
      <c r="P180" s="82"/>
      <c r="Q180" s="82"/>
      <c r="R180" s="83">
        <f>SUM(R160:R179)</f>
        <v>0</v>
      </c>
      <c r="S180" s="82"/>
      <c r="T180" s="82"/>
      <c r="U180" s="82"/>
      <c r="V180" s="82"/>
      <c r="W180" s="83">
        <f>SUM(W160:W179)</f>
        <v>0</v>
      </c>
      <c r="X180" s="29"/>
      <c r="Y180" s="29"/>
      <c r="Z180" s="29"/>
      <c r="AA180" s="29"/>
      <c r="AB180" s="30">
        <f>SUM(AB160:AB179)</f>
        <v>0</v>
      </c>
      <c r="AC180" s="29"/>
      <c r="AD180" s="29"/>
      <c r="AE180" s="29"/>
      <c r="AF180" s="29"/>
      <c r="AG180" s="30">
        <f>SUM(AG160:AG179)</f>
        <v>0</v>
      </c>
      <c r="AH180" s="29"/>
      <c r="AI180" s="29"/>
      <c r="AJ180" s="29"/>
      <c r="AK180" s="29"/>
      <c r="AL180" s="30">
        <f>SUM(AL160:AL179)</f>
        <v>0</v>
      </c>
      <c r="AM180" s="29"/>
      <c r="AN180" s="29"/>
      <c r="AO180" s="29"/>
      <c r="AP180" s="29"/>
      <c r="AQ180" s="30">
        <f>SUM(AQ160:AQ179)</f>
        <v>0</v>
      </c>
      <c r="AR180" s="29"/>
      <c r="AS180" s="29"/>
      <c r="AT180" s="29"/>
      <c r="AU180" s="29"/>
      <c r="AV180" s="30">
        <f>SUM(AV160:AV179)</f>
        <v>0</v>
      </c>
    </row>
    <row r="181" spans="1:48" x14ac:dyDescent="0.25">
      <c r="A181" s="10">
        <f t="shared" si="71"/>
        <v>8</v>
      </c>
      <c r="B181" s="115" t="str">
        <f>"Буква (или иное название) класса "&amp;A469&amp;":"</f>
        <v>Буква (или иное название) класса 22:</v>
      </c>
      <c r="C181" s="116"/>
      <c r="D181" s="106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</row>
    <row r="182" spans="1:48" x14ac:dyDescent="0.25">
      <c r="A182" s="10">
        <f t="shared" si="71"/>
        <v>8</v>
      </c>
      <c r="B182" s="3" t="s">
        <v>0</v>
      </c>
      <c r="C182" s="21" t="s">
        <v>56</v>
      </c>
      <c r="D182" s="75"/>
      <c r="E182" s="75"/>
      <c r="F182" s="75"/>
      <c r="G182" s="76"/>
      <c r="H182" s="77">
        <f t="shared" ref="H182:H201" si="81">COUNTA(D182:G182)</f>
        <v>0</v>
      </c>
      <c r="I182" s="75"/>
      <c r="J182" s="75"/>
      <c r="K182" s="75"/>
      <c r="L182" s="76"/>
      <c r="M182" s="77">
        <f t="shared" ref="M182:M201" si="82">COUNTA(I182:L182)</f>
        <v>0</v>
      </c>
      <c r="N182" s="75"/>
      <c r="O182" s="75"/>
      <c r="P182" s="75"/>
      <c r="Q182" s="76"/>
      <c r="R182" s="77">
        <f t="shared" ref="R182:R201" si="83">COUNTA(N182:Q182)</f>
        <v>0</v>
      </c>
      <c r="S182" s="75"/>
      <c r="T182" s="75"/>
      <c r="U182" s="75"/>
      <c r="V182" s="76"/>
      <c r="W182" s="77">
        <f t="shared" ref="W182:W201" si="84">COUNTA(S182:V182)</f>
        <v>0</v>
      </c>
      <c r="X182" s="11"/>
      <c r="Y182" s="11"/>
      <c r="Z182" s="11"/>
      <c r="AA182" s="12"/>
      <c r="AB182" s="16">
        <f t="shared" ref="AB182:AB201" si="85">COUNTA(X182:AA182)</f>
        <v>0</v>
      </c>
      <c r="AC182" s="11"/>
      <c r="AD182" s="11"/>
      <c r="AE182" s="11"/>
      <c r="AF182" s="12"/>
      <c r="AG182" s="16">
        <f t="shared" ref="AG182:AG201" si="86">COUNTA(AC182:AF182)</f>
        <v>0</v>
      </c>
      <c r="AH182" s="11"/>
      <c r="AI182" s="11"/>
      <c r="AJ182" s="11"/>
      <c r="AK182" s="12"/>
      <c r="AL182" s="16">
        <f t="shared" ref="AL182:AL201" si="87">COUNTA(AH182:AK182)</f>
        <v>0</v>
      </c>
      <c r="AM182" s="11"/>
      <c r="AN182" s="11"/>
      <c r="AO182" s="11"/>
      <c r="AP182" s="12"/>
      <c r="AQ182" s="16">
        <f t="shared" ref="AQ182:AQ201" si="88">COUNTA(AM182:AP182)</f>
        <v>0</v>
      </c>
      <c r="AR182" s="11"/>
      <c r="AS182" s="11"/>
      <c r="AT182" s="11"/>
      <c r="AU182" s="12"/>
      <c r="AV182" s="25">
        <f t="shared" ref="AV182:AV201" si="89">COUNTA(AR182:AU182)</f>
        <v>0</v>
      </c>
    </row>
    <row r="183" spans="1:48" x14ac:dyDescent="0.25">
      <c r="A183" s="10">
        <f t="shared" si="71"/>
        <v>9</v>
      </c>
      <c r="B183" s="3" t="s">
        <v>45</v>
      </c>
      <c r="C183" s="21" t="s">
        <v>56</v>
      </c>
      <c r="D183" s="75"/>
      <c r="E183" s="75"/>
      <c r="F183" s="75"/>
      <c r="G183" s="76"/>
      <c r="H183" s="77">
        <f t="shared" si="81"/>
        <v>0</v>
      </c>
      <c r="I183" s="75"/>
      <c r="J183" s="75"/>
      <c r="K183" s="75"/>
      <c r="L183" s="76"/>
      <c r="M183" s="77">
        <f t="shared" si="82"/>
        <v>0</v>
      </c>
      <c r="N183" s="75"/>
      <c r="O183" s="75"/>
      <c r="P183" s="75"/>
      <c r="Q183" s="76"/>
      <c r="R183" s="77">
        <f t="shared" si="83"/>
        <v>0</v>
      </c>
      <c r="S183" s="75"/>
      <c r="T183" s="75"/>
      <c r="U183" s="75"/>
      <c r="V183" s="76"/>
      <c r="W183" s="77">
        <f t="shared" si="84"/>
        <v>0</v>
      </c>
      <c r="X183" s="11"/>
      <c r="Y183" s="11"/>
      <c r="Z183" s="11"/>
      <c r="AA183" s="12"/>
      <c r="AB183" s="16">
        <f t="shared" si="85"/>
        <v>0</v>
      </c>
      <c r="AC183" s="11"/>
      <c r="AD183" s="11"/>
      <c r="AE183" s="11"/>
      <c r="AF183" s="12"/>
      <c r="AG183" s="16">
        <f t="shared" si="86"/>
        <v>0</v>
      </c>
      <c r="AH183" s="11"/>
      <c r="AI183" s="11"/>
      <c r="AJ183" s="11"/>
      <c r="AK183" s="12"/>
      <c r="AL183" s="16">
        <f t="shared" si="87"/>
        <v>0</v>
      </c>
      <c r="AM183" s="11"/>
      <c r="AN183" s="11"/>
      <c r="AO183" s="11"/>
      <c r="AP183" s="12"/>
      <c r="AQ183" s="16">
        <f t="shared" si="88"/>
        <v>0</v>
      </c>
      <c r="AR183" s="11"/>
      <c r="AS183" s="11"/>
      <c r="AT183" s="11"/>
      <c r="AU183" s="12"/>
      <c r="AV183" s="25">
        <f t="shared" si="89"/>
        <v>0</v>
      </c>
    </row>
    <row r="184" spans="1:48" x14ac:dyDescent="0.25">
      <c r="A184" s="10">
        <f t="shared" si="71"/>
        <v>9</v>
      </c>
      <c r="B184" s="3" t="s">
        <v>2</v>
      </c>
      <c r="C184" s="21" t="s">
        <v>56</v>
      </c>
      <c r="D184" s="75"/>
      <c r="E184" s="75"/>
      <c r="F184" s="75"/>
      <c r="G184" s="76"/>
      <c r="H184" s="77">
        <f t="shared" si="81"/>
        <v>0</v>
      </c>
      <c r="I184" s="75"/>
      <c r="J184" s="75"/>
      <c r="K184" s="75"/>
      <c r="L184" s="76"/>
      <c r="M184" s="77">
        <f t="shared" si="82"/>
        <v>0</v>
      </c>
      <c r="N184" s="75"/>
      <c r="O184" s="75"/>
      <c r="P184" s="75"/>
      <c r="Q184" s="76"/>
      <c r="R184" s="77">
        <f t="shared" si="83"/>
        <v>0</v>
      </c>
      <c r="S184" s="75"/>
      <c r="T184" s="75"/>
      <c r="U184" s="75"/>
      <c r="V184" s="76"/>
      <c r="W184" s="77">
        <f t="shared" si="84"/>
        <v>0</v>
      </c>
      <c r="X184" s="11"/>
      <c r="Y184" s="11"/>
      <c r="Z184" s="11"/>
      <c r="AA184" s="12"/>
      <c r="AB184" s="16">
        <f t="shared" si="85"/>
        <v>0</v>
      </c>
      <c r="AC184" s="11"/>
      <c r="AD184" s="11"/>
      <c r="AE184" s="11"/>
      <c r="AF184" s="12"/>
      <c r="AG184" s="16">
        <f t="shared" si="86"/>
        <v>0</v>
      </c>
      <c r="AH184" s="11"/>
      <c r="AI184" s="11"/>
      <c r="AJ184" s="11"/>
      <c r="AK184" s="12"/>
      <c r="AL184" s="16">
        <f t="shared" si="87"/>
        <v>0</v>
      </c>
      <c r="AM184" s="11"/>
      <c r="AN184" s="11"/>
      <c r="AO184" s="11"/>
      <c r="AP184" s="12"/>
      <c r="AQ184" s="16">
        <f t="shared" si="88"/>
        <v>0</v>
      </c>
      <c r="AR184" s="11"/>
      <c r="AS184" s="11"/>
      <c r="AT184" s="11"/>
      <c r="AU184" s="12"/>
      <c r="AV184" s="25">
        <f t="shared" si="89"/>
        <v>0</v>
      </c>
    </row>
    <row r="185" spans="1:48" x14ac:dyDescent="0.25">
      <c r="A185" s="10">
        <f t="shared" si="71"/>
        <v>9</v>
      </c>
      <c r="B185" s="3" t="s">
        <v>46</v>
      </c>
      <c r="C185" s="21" t="s">
        <v>56</v>
      </c>
      <c r="D185" s="75"/>
      <c r="E185" s="75"/>
      <c r="F185" s="75"/>
      <c r="G185" s="76"/>
      <c r="H185" s="77">
        <f t="shared" si="81"/>
        <v>0</v>
      </c>
      <c r="I185" s="75"/>
      <c r="J185" s="75"/>
      <c r="K185" s="75"/>
      <c r="L185" s="76"/>
      <c r="M185" s="77">
        <f t="shared" si="82"/>
        <v>0</v>
      </c>
      <c r="N185" s="75"/>
      <c r="O185" s="75"/>
      <c r="P185" s="75"/>
      <c r="Q185" s="76"/>
      <c r="R185" s="77">
        <f t="shared" si="83"/>
        <v>0</v>
      </c>
      <c r="S185" s="75"/>
      <c r="T185" s="75"/>
      <c r="U185" s="75"/>
      <c r="V185" s="76"/>
      <c r="W185" s="77">
        <f t="shared" si="84"/>
        <v>0</v>
      </c>
      <c r="X185" s="11"/>
      <c r="Y185" s="11"/>
      <c r="Z185" s="11"/>
      <c r="AA185" s="12"/>
      <c r="AB185" s="16">
        <f t="shared" si="85"/>
        <v>0</v>
      </c>
      <c r="AC185" s="11"/>
      <c r="AD185" s="11"/>
      <c r="AE185" s="11"/>
      <c r="AF185" s="12"/>
      <c r="AG185" s="16">
        <f t="shared" si="86"/>
        <v>0</v>
      </c>
      <c r="AH185" s="11"/>
      <c r="AI185" s="11"/>
      <c r="AJ185" s="11"/>
      <c r="AK185" s="12"/>
      <c r="AL185" s="16">
        <f t="shared" si="87"/>
        <v>0</v>
      </c>
      <c r="AM185" s="11"/>
      <c r="AN185" s="11"/>
      <c r="AO185" s="11"/>
      <c r="AP185" s="12"/>
      <c r="AQ185" s="16">
        <f t="shared" si="88"/>
        <v>0</v>
      </c>
      <c r="AR185" s="11"/>
      <c r="AS185" s="11"/>
      <c r="AT185" s="11"/>
      <c r="AU185" s="12"/>
      <c r="AV185" s="25">
        <f t="shared" si="89"/>
        <v>0</v>
      </c>
    </row>
    <row r="186" spans="1:48" x14ac:dyDescent="0.25">
      <c r="A186" s="10">
        <f t="shared" si="71"/>
        <v>9</v>
      </c>
      <c r="B186" s="3" t="s">
        <v>4</v>
      </c>
      <c r="C186" s="21" t="s">
        <v>56</v>
      </c>
      <c r="D186" s="75"/>
      <c r="E186" s="75"/>
      <c r="F186" s="75"/>
      <c r="G186" s="76"/>
      <c r="H186" s="77">
        <f t="shared" si="81"/>
        <v>0</v>
      </c>
      <c r="I186" s="75"/>
      <c r="J186" s="75"/>
      <c r="K186" s="75"/>
      <c r="L186" s="76"/>
      <c r="M186" s="77">
        <f t="shared" si="82"/>
        <v>0</v>
      </c>
      <c r="N186" s="75"/>
      <c r="O186" s="75"/>
      <c r="P186" s="75"/>
      <c r="Q186" s="76"/>
      <c r="R186" s="77">
        <f t="shared" si="83"/>
        <v>0</v>
      </c>
      <c r="S186" s="75"/>
      <c r="T186" s="75"/>
      <c r="U186" s="75"/>
      <c r="V186" s="76"/>
      <c r="W186" s="77">
        <f t="shared" si="84"/>
        <v>0</v>
      </c>
      <c r="X186" s="11"/>
      <c r="Y186" s="11"/>
      <c r="Z186" s="11"/>
      <c r="AA186" s="12"/>
      <c r="AB186" s="16">
        <f t="shared" si="85"/>
        <v>0</v>
      </c>
      <c r="AC186" s="11"/>
      <c r="AD186" s="11"/>
      <c r="AE186" s="11"/>
      <c r="AF186" s="12"/>
      <c r="AG186" s="16">
        <f t="shared" si="86"/>
        <v>0</v>
      </c>
      <c r="AH186" s="11"/>
      <c r="AI186" s="11"/>
      <c r="AJ186" s="11"/>
      <c r="AK186" s="12"/>
      <c r="AL186" s="16">
        <f t="shared" si="87"/>
        <v>0</v>
      </c>
      <c r="AM186" s="11"/>
      <c r="AN186" s="11"/>
      <c r="AO186" s="11"/>
      <c r="AP186" s="12"/>
      <c r="AQ186" s="16">
        <f t="shared" si="88"/>
        <v>0</v>
      </c>
      <c r="AR186" s="11"/>
      <c r="AS186" s="11"/>
      <c r="AT186" s="11"/>
      <c r="AU186" s="12"/>
      <c r="AV186" s="25">
        <f t="shared" si="89"/>
        <v>0</v>
      </c>
    </row>
    <row r="187" spans="1:48" x14ac:dyDescent="0.25">
      <c r="A187" s="10">
        <f t="shared" si="71"/>
        <v>9</v>
      </c>
      <c r="B187" s="3" t="s">
        <v>47</v>
      </c>
      <c r="C187" s="21" t="s">
        <v>56</v>
      </c>
      <c r="D187" s="75"/>
      <c r="E187" s="75"/>
      <c r="F187" s="75"/>
      <c r="G187" s="76"/>
      <c r="H187" s="77">
        <f t="shared" si="81"/>
        <v>0</v>
      </c>
      <c r="I187" s="75"/>
      <c r="J187" s="75"/>
      <c r="K187" s="75"/>
      <c r="L187" s="76"/>
      <c r="M187" s="77">
        <f t="shared" si="82"/>
        <v>0</v>
      </c>
      <c r="N187" s="75"/>
      <c r="O187" s="75"/>
      <c r="P187" s="75"/>
      <c r="Q187" s="76"/>
      <c r="R187" s="77">
        <f t="shared" si="83"/>
        <v>0</v>
      </c>
      <c r="S187" s="75"/>
      <c r="T187" s="75"/>
      <c r="U187" s="75"/>
      <c r="V187" s="76"/>
      <c r="W187" s="77">
        <f t="shared" si="84"/>
        <v>0</v>
      </c>
      <c r="X187" s="11"/>
      <c r="Y187" s="11"/>
      <c r="Z187" s="11"/>
      <c r="AA187" s="12"/>
      <c r="AB187" s="16">
        <f t="shared" si="85"/>
        <v>0</v>
      </c>
      <c r="AC187" s="11"/>
      <c r="AD187" s="11"/>
      <c r="AE187" s="11"/>
      <c r="AF187" s="12"/>
      <c r="AG187" s="16">
        <f t="shared" si="86"/>
        <v>0</v>
      </c>
      <c r="AH187" s="11"/>
      <c r="AI187" s="11"/>
      <c r="AJ187" s="11"/>
      <c r="AK187" s="12"/>
      <c r="AL187" s="16">
        <f t="shared" si="87"/>
        <v>0</v>
      </c>
      <c r="AM187" s="11"/>
      <c r="AN187" s="11"/>
      <c r="AO187" s="11"/>
      <c r="AP187" s="12"/>
      <c r="AQ187" s="16">
        <f t="shared" si="88"/>
        <v>0</v>
      </c>
      <c r="AR187" s="11"/>
      <c r="AS187" s="11"/>
      <c r="AT187" s="11"/>
      <c r="AU187" s="12"/>
      <c r="AV187" s="25">
        <f t="shared" si="89"/>
        <v>0</v>
      </c>
    </row>
    <row r="188" spans="1:48" x14ac:dyDescent="0.25">
      <c r="A188" s="10">
        <f t="shared" si="71"/>
        <v>9</v>
      </c>
      <c r="B188" s="3" t="s">
        <v>5</v>
      </c>
      <c r="C188" s="21" t="s">
        <v>56</v>
      </c>
      <c r="D188" s="75"/>
      <c r="E188" s="75"/>
      <c r="F188" s="75"/>
      <c r="G188" s="76"/>
      <c r="H188" s="77">
        <f t="shared" si="81"/>
        <v>0</v>
      </c>
      <c r="I188" s="75"/>
      <c r="J188" s="75"/>
      <c r="K188" s="75"/>
      <c r="L188" s="76"/>
      <c r="M188" s="77">
        <f t="shared" si="82"/>
        <v>0</v>
      </c>
      <c r="N188" s="75"/>
      <c r="O188" s="75"/>
      <c r="P188" s="75"/>
      <c r="Q188" s="76"/>
      <c r="R188" s="77">
        <f t="shared" si="83"/>
        <v>0</v>
      </c>
      <c r="S188" s="75"/>
      <c r="T188" s="75"/>
      <c r="U188" s="75"/>
      <c r="V188" s="76"/>
      <c r="W188" s="77">
        <f t="shared" si="84"/>
        <v>0</v>
      </c>
      <c r="X188" s="11"/>
      <c r="Y188" s="11"/>
      <c r="Z188" s="11"/>
      <c r="AA188" s="12"/>
      <c r="AB188" s="16">
        <f t="shared" si="85"/>
        <v>0</v>
      </c>
      <c r="AC188" s="11"/>
      <c r="AD188" s="11"/>
      <c r="AE188" s="11"/>
      <c r="AF188" s="12"/>
      <c r="AG188" s="16">
        <f t="shared" si="86"/>
        <v>0</v>
      </c>
      <c r="AH188" s="11"/>
      <c r="AI188" s="11"/>
      <c r="AJ188" s="11"/>
      <c r="AK188" s="12"/>
      <c r="AL188" s="16">
        <f t="shared" si="87"/>
        <v>0</v>
      </c>
      <c r="AM188" s="11"/>
      <c r="AN188" s="11"/>
      <c r="AO188" s="11"/>
      <c r="AP188" s="12"/>
      <c r="AQ188" s="16">
        <f t="shared" si="88"/>
        <v>0</v>
      </c>
      <c r="AR188" s="11"/>
      <c r="AS188" s="11"/>
      <c r="AT188" s="11"/>
      <c r="AU188" s="12"/>
      <c r="AV188" s="25">
        <f t="shared" si="89"/>
        <v>0</v>
      </c>
    </row>
    <row r="189" spans="1:48" x14ac:dyDescent="0.25">
      <c r="A189" s="10">
        <f t="shared" si="71"/>
        <v>9</v>
      </c>
      <c r="B189" s="3" t="s">
        <v>48</v>
      </c>
      <c r="C189" s="21" t="s">
        <v>56</v>
      </c>
      <c r="D189" s="75"/>
      <c r="E189" s="75"/>
      <c r="F189" s="75"/>
      <c r="G189" s="76"/>
      <c r="H189" s="77">
        <f t="shared" si="81"/>
        <v>0</v>
      </c>
      <c r="I189" s="75"/>
      <c r="J189" s="75"/>
      <c r="K189" s="75"/>
      <c r="L189" s="76"/>
      <c r="M189" s="77">
        <f t="shared" si="82"/>
        <v>0</v>
      </c>
      <c r="N189" s="75"/>
      <c r="O189" s="75"/>
      <c r="P189" s="75"/>
      <c r="Q189" s="76"/>
      <c r="R189" s="77">
        <f t="shared" si="83"/>
        <v>0</v>
      </c>
      <c r="S189" s="75"/>
      <c r="T189" s="75"/>
      <c r="U189" s="75"/>
      <c r="V189" s="76"/>
      <c r="W189" s="77">
        <f t="shared" si="84"/>
        <v>0</v>
      </c>
      <c r="X189" s="11"/>
      <c r="Y189" s="11"/>
      <c r="Z189" s="11"/>
      <c r="AA189" s="12"/>
      <c r="AB189" s="16">
        <f t="shared" si="85"/>
        <v>0</v>
      </c>
      <c r="AC189" s="11"/>
      <c r="AD189" s="11"/>
      <c r="AE189" s="11"/>
      <c r="AF189" s="12"/>
      <c r="AG189" s="16">
        <f t="shared" si="86"/>
        <v>0</v>
      </c>
      <c r="AH189" s="11"/>
      <c r="AI189" s="11"/>
      <c r="AJ189" s="11"/>
      <c r="AK189" s="12"/>
      <c r="AL189" s="16">
        <f t="shared" si="87"/>
        <v>0</v>
      </c>
      <c r="AM189" s="11"/>
      <c r="AN189" s="11"/>
      <c r="AO189" s="11"/>
      <c r="AP189" s="12"/>
      <c r="AQ189" s="16">
        <f t="shared" si="88"/>
        <v>0</v>
      </c>
      <c r="AR189" s="11"/>
      <c r="AS189" s="11"/>
      <c r="AT189" s="11"/>
      <c r="AU189" s="12"/>
      <c r="AV189" s="25">
        <f t="shared" si="89"/>
        <v>0</v>
      </c>
    </row>
    <row r="190" spans="1:48" x14ac:dyDescent="0.25">
      <c r="A190" s="10">
        <f t="shared" si="71"/>
        <v>9</v>
      </c>
      <c r="B190" s="3" t="s">
        <v>49</v>
      </c>
      <c r="C190" s="21" t="s">
        <v>56</v>
      </c>
      <c r="D190" s="75"/>
      <c r="E190" s="75"/>
      <c r="F190" s="75"/>
      <c r="G190" s="76"/>
      <c r="H190" s="77">
        <f t="shared" si="81"/>
        <v>0</v>
      </c>
      <c r="I190" s="75"/>
      <c r="J190" s="75"/>
      <c r="K190" s="75"/>
      <c r="L190" s="76"/>
      <c r="M190" s="77">
        <f t="shared" si="82"/>
        <v>0</v>
      </c>
      <c r="N190" s="75"/>
      <c r="O190" s="75"/>
      <c r="P190" s="75"/>
      <c r="Q190" s="76"/>
      <c r="R190" s="77">
        <f t="shared" si="83"/>
        <v>0</v>
      </c>
      <c r="S190" s="75"/>
      <c r="T190" s="75"/>
      <c r="U190" s="75"/>
      <c r="V190" s="76"/>
      <c r="W190" s="77">
        <f t="shared" si="84"/>
        <v>0</v>
      </c>
      <c r="X190" s="11"/>
      <c r="Y190" s="11"/>
      <c r="Z190" s="11"/>
      <c r="AA190" s="12"/>
      <c r="AB190" s="16">
        <f t="shared" si="85"/>
        <v>0</v>
      </c>
      <c r="AC190" s="11"/>
      <c r="AD190" s="11"/>
      <c r="AE190" s="11"/>
      <c r="AF190" s="12"/>
      <c r="AG190" s="16">
        <f t="shared" si="86"/>
        <v>0</v>
      </c>
      <c r="AH190" s="11"/>
      <c r="AI190" s="11"/>
      <c r="AJ190" s="11"/>
      <c r="AK190" s="12"/>
      <c r="AL190" s="16">
        <f t="shared" si="87"/>
        <v>0</v>
      </c>
      <c r="AM190" s="11"/>
      <c r="AN190" s="11"/>
      <c r="AO190" s="11"/>
      <c r="AP190" s="12"/>
      <c r="AQ190" s="16">
        <f t="shared" si="88"/>
        <v>0</v>
      </c>
      <c r="AR190" s="11"/>
      <c r="AS190" s="11"/>
      <c r="AT190" s="11"/>
      <c r="AU190" s="12"/>
      <c r="AV190" s="25">
        <f t="shared" si="89"/>
        <v>0</v>
      </c>
    </row>
    <row r="191" spans="1:48" x14ac:dyDescent="0.25">
      <c r="A191" s="10">
        <f t="shared" si="71"/>
        <v>9</v>
      </c>
      <c r="B191" s="3" t="s">
        <v>50</v>
      </c>
      <c r="C191" s="21" t="s">
        <v>56</v>
      </c>
      <c r="D191" s="75"/>
      <c r="E191" s="75"/>
      <c r="F191" s="75"/>
      <c r="G191" s="76"/>
      <c r="H191" s="77">
        <f t="shared" si="81"/>
        <v>0</v>
      </c>
      <c r="I191" s="75"/>
      <c r="J191" s="75"/>
      <c r="K191" s="75"/>
      <c r="L191" s="76"/>
      <c r="M191" s="77">
        <f t="shared" si="82"/>
        <v>0</v>
      </c>
      <c r="N191" s="75"/>
      <c r="O191" s="75"/>
      <c r="P191" s="75"/>
      <c r="Q191" s="76"/>
      <c r="R191" s="77">
        <f t="shared" si="83"/>
        <v>0</v>
      </c>
      <c r="S191" s="75"/>
      <c r="T191" s="75"/>
      <c r="U191" s="75"/>
      <c r="V191" s="76"/>
      <c r="W191" s="77">
        <f t="shared" si="84"/>
        <v>0</v>
      </c>
      <c r="X191" s="11"/>
      <c r="Y191" s="11"/>
      <c r="Z191" s="11"/>
      <c r="AA191" s="12"/>
      <c r="AB191" s="16">
        <f t="shared" si="85"/>
        <v>0</v>
      </c>
      <c r="AC191" s="11"/>
      <c r="AD191" s="11"/>
      <c r="AE191" s="11"/>
      <c r="AF191" s="12"/>
      <c r="AG191" s="16">
        <f t="shared" si="86"/>
        <v>0</v>
      </c>
      <c r="AH191" s="11"/>
      <c r="AI191" s="11"/>
      <c r="AJ191" s="11"/>
      <c r="AK191" s="12"/>
      <c r="AL191" s="16">
        <f t="shared" si="87"/>
        <v>0</v>
      </c>
      <c r="AM191" s="11"/>
      <c r="AN191" s="11"/>
      <c r="AO191" s="11"/>
      <c r="AP191" s="12"/>
      <c r="AQ191" s="16">
        <f t="shared" si="88"/>
        <v>0</v>
      </c>
      <c r="AR191" s="11"/>
      <c r="AS191" s="11"/>
      <c r="AT191" s="11"/>
      <c r="AU191" s="12"/>
      <c r="AV191" s="25">
        <f t="shared" si="89"/>
        <v>0</v>
      </c>
    </row>
    <row r="192" spans="1:48" x14ac:dyDescent="0.25">
      <c r="A192" s="10">
        <f t="shared" si="71"/>
        <v>9</v>
      </c>
      <c r="B192" s="3" t="s">
        <v>51</v>
      </c>
      <c r="C192" s="21" t="s">
        <v>56</v>
      </c>
      <c r="D192" s="75"/>
      <c r="E192" s="75"/>
      <c r="F192" s="75"/>
      <c r="G192" s="76"/>
      <c r="H192" s="77">
        <f t="shared" si="81"/>
        <v>0</v>
      </c>
      <c r="I192" s="75"/>
      <c r="J192" s="75"/>
      <c r="K192" s="75"/>
      <c r="L192" s="76"/>
      <c r="M192" s="77">
        <f t="shared" si="82"/>
        <v>0</v>
      </c>
      <c r="N192" s="75"/>
      <c r="O192" s="75"/>
      <c r="P192" s="75"/>
      <c r="Q192" s="76"/>
      <c r="R192" s="77">
        <f t="shared" si="83"/>
        <v>0</v>
      </c>
      <c r="S192" s="75"/>
      <c r="T192" s="75"/>
      <c r="U192" s="75"/>
      <c r="V192" s="76"/>
      <c r="W192" s="77">
        <f t="shared" si="84"/>
        <v>0</v>
      </c>
      <c r="X192" s="11"/>
      <c r="Y192" s="11"/>
      <c r="Z192" s="11"/>
      <c r="AA192" s="12"/>
      <c r="AB192" s="16">
        <f t="shared" si="85"/>
        <v>0</v>
      </c>
      <c r="AC192" s="11"/>
      <c r="AD192" s="11"/>
      <c r="AE192" s="11"/>
      <c r="AF192" s="12"/>
      <c r="AG192" s="16">
        <f t="shared" si="86"/>
        <v>0</v>
      </c>
      <c r="AH192" s="11"/>
      <c r="AI192" s="11"/>
      <c r="AJ192" s="11"/>
      <c r="AK192" s="12"/>
      <c r="AL192" s="16">
        <f t="shared" si="87"/>
        <v>0</v>
      </c>
      <c r="AM192" s="11"/>
      <c r="AN192" s="11"/>
      <c r="AO192" s="11"/>
      <c r="AP192" s="12"/>
      <c r="AQ192" s="16">
        <f t="shared" si="88"/>
        <v>0</v>
      </c>
      <c r="AR192" s="11"/>
      <c r="AS192" s="11"/>
      <c r="AT192" s="11"/>
      <c r="AU192" s="12"/>
      <c r="AV192" s="25">
        <f t="shared" si="89"/>
        <v>0</v>
      </c>
    </row>
    <row r="193" spans="1:48" x14ac:dyDescent="0.25">
      <c r="A193" s="10">
        <f t="shared" si="71"/>
        <v>9</v>
      </c>
      <c r="B193" s="3" t="s">
        <v>52</v>
      </c>
      <c r="C193" s="21" t="s">
        <v>56</v>
      </c>
      <c r="D193" s="75"/>
      <c r="E193" s="75"/>
      <c r="F193" s="75"/>
      <c r="G193" s="76"/>
      <c r="H193" s="77">
        <f t="shared" si="81"/>
        <v>0</v>
      </c>
      <c r="I193" s="75"/>
      <c r="J193" s="75"/>
      <c r="K193" s="75"/>
      <c r="L193" s="76"/>
      <c r="M193" s="77">
        <f t="shared" si="82"/>
        <v>0</v>
      </c>
      <c r="N193" s="75"/>
      <c r="O193" s="75"/>
      <c r="P193" s="75"/>
      <c r="Q193" s="76"/>
      <c r="R193" s="77">
        <f t="shared" si="83"/>
        <v>0</v>
      </c>
      <c r="S193" s="75"/>
      <c r="T193" s="75"/>
      <c r="U193" s="75"/>
      <c r="V193" s="76"/>
      <c r="W193" s="77">
        <f t="shared" si="84"/>
        <v>0</v>
      </c>
      <c r="X193" s="11"/>
      <c r="Y193" s="11"/>
      <c r="Z193" s="11"/>
      <c r="AA193" s="12"/>
      <c r="AB193" s="16">
        <f t="shared" si="85"/>
        <v>0</v>
      </c>
      <c r="AC193" s="11"/>
      <c r="AD193" s="11"/>
      <c r="AE193" s="11"/>
      <c r="AF193" s="12"/>
      <c r="AG193" s="16">
        <f t="shared" si="86"/>
        <v>0</v>
      </c>
      <c r="AH193" s="11"/>
      <c r="AI193" s="11"/>
      <c r="AJ193" s="11"/>
      <c r="AK193" s="12"/>
      <c r="AL193" s="16">
        <f t="shared" si="87"/>
        <v>0</v>
      </c>
      <c r="AM193" s="11"/>
      <c r="AN193" s="11"/>
      <c r="AO193" s="11"/>
      <c r="AP193" s="12"/>
      <c r="AQ193" s="16">
        <f t="shared" si="88"/>
        <v>0</v>
      </c>
      <c r="AR193" s="11"/>
      <c r="AS193" s="11"/>
      <c r="AT193" s="11"/>
      <c r="AU193" s="12"/>
      <c r="AV193" s="25">
        <f t="shared" si="89"/>
        <v>0</v>
      </c>
    </row>
    <row r="194" spans="1:48" x14ac:dyDescent="0.25">
      <c r="A194" s="10">
        <f t="shared" si="71"/>
        <v>9</v>
      </c>
      <c r="B194" s="3" t="s">
        <v>53</v>
      </c>
      <c r="C194" s="21" t="s">
        <v>56</v>
      </c>
      <c r="D194" s="75"/>
      <c r="E194" s="75"/>
      <c r="F194" s="75"/>
      <c r="G194" s="76"/>
      <c r="H194" s="77">
        <f t="shared" si="81"/>
        <v>0</v>
      </c>
      <c r="I194" s="75"/>
      <c r="J194" s="75"/>
      <c r="K194" s="75"/>
      <c r="L194" s="76"/>
      <c r="M194" s="77">
        <f t="shared" si="82"/>
        <v>0</v>
      </c>
      <c r="N194" s="75"/>
      <c r="O194" s="75"/>
      <c r="P194" s="75"/>
      <c r="Q194" s="76"/>
      <c r="R194" s="77">
        <f t="shared" si="83"/>
        <v>0</v>
      </c>
      <c r="S194" s="75"/>
      <c r="T194" s="75"/>
      <c r="U194" s="75"/>
      <c r="V194" s="76"/>
      <c r="W194" s="77">
        <f t="shared" si="84"/>
        <v>0</v>
      </c>
      <c r="X194" s="11"/>
      <c r="Y194" s="11"/>
      <c r="Z194" s="11"/>
      <c r="AA194" s="12"/>
      <c r="AB194" s="16">
        <f t="shared" si="85"/>
        <v>0</v>
      </c>
      <c r="AC194" s="11"/>
      <c r="AD194" s="11"/>
      <c r="AE194" s="11"/>
      <c r="AF194" s="12"/>
      <c r="AG194" s="16">
        <f t="shared" si="86"/>
        <v>0</v>
      </c>
      <c r="AH194" s="11"/>
      <c r="AI194" s="11"/>
      <c r="AJ194" s="11"/>
      <c r="AK194" s="12"/>
      <c r="AL194" s="16">
        <f t="shared" si="87"/>
        <v>0</v>
      </c>
      <c r="AM194" s="11"/>
      <c r="AN194" s="11"/>
      <c r="AO194" s="11"/>
      <c r="AP194" s="12"/>
      <c r="AQ194" s="16">
        <f t="shared" si="88"/>
        <v>0</v>
      </c>
      <c r="AR194" s="11"/>
      <c r="AS194" s="11"/>
      <c r="AT194" s="11"/>
      <c r="AU194" s="12"/>
      <c r="AV194" s="25">
        <f t="shared" si="89"/>
        <v>0</v>
      </c>
    </row>
    <row r="195" spans="1:48" x14ac:dyDescent="0.25">
      <c r="A195" s="10">
        <f t="shared" si="71"/>
        <v>9</v>
      </c>
      <c r="B195" s="3" t="s">
        <v>54</v>
      </c>
      <c r="C195" s="21" t="s">
        <v>56</v>
      </c>
      <c r="D195" s="75"/>
      <c r="E195" s="75"/>
      <c r="F195" s="75"/>
      <c r="G195" s="76"/>
      <c r="H195" s="77">
        <f t="shared" si="81"/>
        <v>0</v>
      </c>
      <c r="I195" s="75"/>
      <c r="J195" s="75"/>
      <c r="K195" s="75"/>
      <c r="L195" s="76"/>
      <c r="M195" s="77">
        <f t="shared" si="82"/>
        <v>0</v>
      </c>
      <c r="N195" s="75"/>
      <c r="O195" s="75"/>
      <c r="P195" s="75"/>
      <c r="Q195" s="76"/>
      <c r="R195" s="77">
        <f t="shared" si="83"/>
        <v>0</v>
      </c>
      <c r="S195" s="75"/>
      <c r="T195" s="75"/>
      <c r="U195" s="75"/>
      <c r="V195" s="76"/>
      <c r="W195" s="77">
        <f t="shared" si="84"/>
        <v>0</v>
      </c>
      <c r="X195" s="11"/>
      <c r="Y195" s="11"/>
      <c r="Z195" s="11"/>
      <c r="AA195" s="12"/>
      <c r="AB195" s="16">
        <f t="shared" si="85"/>
        <v>0</v>
      </c>
      <c r="AC195" s="11"/>
      <c r="AD195" s="11"/>
      <c r="AE195" s="11"/>
      <c r="AF195" s="12"/>
      <c r="AG195" s="16">
        <f t="shared" si="86"/>
        <v>0</v>
      </c>
      <c r="AH195" s="11"/>
      <c r="AI195" s="11"/>
      <c r="AJ195" s="11"/>
      <c r="AK195" s="12"/>
      <c r="AL195" s="16">
        <f t="shared" si="87"/>
        <v>0</v>
      </c>
      <c r="AM195" s="11"/>
      <c r="AN195" s="11"/>
      <c r="AO195" s="11"/>
      <c r="AP195" s="12"/>
      <c r="AQ195" s="16">
        <f t="shared" si="88"/>
        <v>0</v>
      </c>
      <c r="AR195" s="11"/>
      <c r="AS195" s="11"/>
      <c r="AT195" s="11"/>
      <c r="AU195" s="12"/>
      <c r="AV195" s="25">
        <f t="shared" si="89"/>
        <v>0</v>
      </c>
    </row>
    <row r="196" spans="1:48" x14ac:dyDescent="0.25">
      <c r="A196" s="10">
        <f t="shared" si="71"/>
        <v>9</v>
      </c>
      <c r="B196" s="3" t="s">
        <v>23</v>
      </c>
      <c r="C196" s="21" t="s">
        <v>56</v>
      </c>
      <c r="D196" s="75"/>
      <c r="E196" s="75"/>
      <c r="F196" s="75"/>
      <c r="G196" s="76"/>
      <c r="H196" s="77">
        <f t="shared" si="81"/>
        <v>0</v>
      </c>
      <c r="I196" s="75"/>
      <c r="J196" s="75"/>
      <c r="K196" s="75"/>
      <c r="L196" s="76"/>
      <c r="M196" s="77">
        <f t="shared" si="82"/>
        <v>0</v>
      </c>
      <c r="N196" s="75"/>
      <c r="O196" s="75"/>
      <c r="P196" s="75"/>
      <c r="Q196" s="76"/>
      <c r="R196" s="77">
        <f t="shared" si="83"/>
        <v>0</v>
      </c>
      <c r="S196" s="75"/>
      <c r="T196" s="75"/>
      <c r="U196" s="75"/>
      <c r="V196" s="76"/>
      <c r="W196" s="77">
        <f t="shared" si="84"/>
        <v>0</v>
      </c>
      <c r="X196" s="11"/>
      <c r="Y196" s="11"/>
      <c r="Z196" s="11"/>
      <c r="AA196" s="12"/>
      <c r="AB196" s="16">
        <f t="shared" si="85"/>
        <v>0</v>
      </c>
      <c r="AC196" s="11"/>
      <c r="AD196" s="11"/>
      <c r="AE196" s="11"/>
      <c r="AF196" s="12"/>
      <c r="AG196" s="16">
        <f t="shared" si="86"/>
        <v>0</v>
      </c>
      <c r="AH196" s="11"/>
      <c r="AI196" s="11"/>
      <c r="AJ196" s="11"/>
      <c r="AK196" s="12"/>
      <c r="AL196" s="16">
        <f t="shared" si="87"/>
        <v>0</v>
      </c>
      <c r="AM196" s="11"/>
      <c r="AN196" s="11"/>
      <c r="AO196" s="11"/>
      <c r="AP196" s="12"/>
      <c r="AQ196" s="16">
        <f t="shared" si="88"/>
        <v>0</v>
      </c>
      <c r="AR196" s="11"/>
      <c r="AS196" s="11"/>
      <c r="AT196" s="11"/>
      <c r="AU196" s="12"/>
      <c r="AV196" s="25">
        <f t="shared" si="89"/>
        <v>0</v>
      </c>
    </row>
    <row r="197" spans="1:48" x14ac:dyDescent="0.25">
      <c r="A197" s="10">
        <f t="shared" si="71"/>
        <v>9</v>
      </c>
      <c r="B197" s="3" t="s">
        <v>8</v>
      </c>
      <c r="C197" s="21" t="s">
        <v>56</v>
      </c>
      <c r="D197" s="75"/>
      <c r="E197" s="75"/>
      <c r="F197" s="75"/>
      <c r="G197" s="76"/>
      <c r="H197" s="77">
        <f t="shared" si="81"/>
        <v>0</v>
      </c>
      <c r="I197" s="75"/>
      <c r="J197" s="75"/>
      <c r="K197" s="75"/>
      <c r="L197" s="76"/>
      <c r="M197" s="77">
        <f t="shared" si="82"/>
        <v>0</v>
      </c>
      <c r="N197" s="75"/>
      <c r="O197" s="75"/>
      <c r="P197" s="75"/>
      <c r="Q197" s="76"/>
      <c r="R197" s="77">
        <f t="shared" si="83"/>
        <v>0</v>
      </c>
      <c r="S197" s="75"/>
      <c r="T197" s="75"/>
      <c r="U197" s="75"/>
      <c r="V197" s="76"/>
      <c r="W197" s="77">
        <f t="shared" si="84"/>
        <v>0</v>
      </c>
      <c r="X197" s="11"/>
      <c r="Y197" s="11"/>
      <c r="Z197" s="11"/>
      <c r="AA197" s="12"/>
      <c r="AB197" s="16">
        <f t="shared" si="85"/>
        <v>0</v>
      </c>
      <c r="AC197" s="11"/>
      <c r="AD197" s="11"/>
      <c r="AE197" s="11"/>
      <c r="AF197" s="12"/>
      <c r="AG197" s="16">
        <f t="shared" si="86"/>
        <v>0</v>
      </c>
      <c r="AH197" s="11"/>
      <c r="AI197" s="11"/>
      <c r="AJ197" s="11"/>
      <c r="AK197" s="12"/>
      <c r="AL197" s="16">
        <f t="shared" si="87"/>
        <v>0</v>
      </c>
      <c r="AM197" s="11"/>
      <c r="AN197" s="11"/>
      <c r="AO197" s="11"/>
      <c r="AP197" s="12"/>
      <c r="AQ197" s="16">
        <f t="shared" si="88"/>
        <v>0</v>
      </c>
      <c r="AR197" s="11"/>
      <c r="AS197" s="11"/>
      <c r="AT197" s="11"/>
      <c r="AU197" s="12"/>
      <c r="AV197" s="25">
        <f t="shared" si="89"/>
        <v>0</v>
      </c>
    </row>
    <row r="198" spans="1:48" x14ac:dyDescent="0.25">
      <c r="A198" s="10">
        <f t="shared" si="71"/>
        <v>9</v>
      </c>
      <c r="B198" s="3" t="s">
        <v>9</v>
      </c>
      <c r="C198" s="21" t="s">
        <v>56</v>
      </c>
      <c r="D198" s="75"/>
      <c r="E198" s="75"/>
      <c r="F198" s="75"/>
      <c r="G198" s="76"/>
      <c r="H198" s="77">
        <f t="shared" si="81"/>
        <v>0</v>
      </c>
      <c r="I198" s="75"/>
      <c r="J198" s="75"/>
      <c r="K198" s="75"/>
      <c r="L198" s="76"/>
      <c r="M198" s="77">
        <f t="shared" si="82"/>
        <v>0</v>
      </c>
      <c r="N198" s="75"/>
      <c r="O198" s="75"/>
      <c r="P198" s="75"/>
      <c r="Q198" s="76"/>
      <c r="R198" s="77">
        <f t="shared" si="83"/>
        <v>0</v>
      </c>
      <c r="S198" s="75"/>
      <c r="T198" s="75"/>
      <c r="U198" s="75"/>
      <c r="V198" s="76"/>
      <c r="W198" s="77">
        <f t="shared" si="84"/>
        <v>0</v>
      </c>
      <c r="X198" s="11"/>
      <c r="Y198" s="11"/>
      <c r="Z198" s="11"/>
      <c r="AA198" s="12"/>
      <c r="AB198" s="16">
        <f t="shared" si="85"/>
        <v>0</v>
      </c>
      <c r="AC198" s="11"/>
      <c r="AD198" s="11"/>
      <c r="AE198" s="11"/>
      <c r="AF198" s="12"/>
      <c r="AG198" s="16">
        <f t="shared" si="86"/>
        <v>0</v>
      </c>
      <c r="AH198" s="11"/>
      <c r="AI198" s="11"/>
      <c r="AJ198" s="11"/>
      <c r="AK198" s="12"/>
      <c r="AL198" s="16">
        <f t="shared" si="87"/>
        <v>0</v>
      </c>
      <c r="AM198" s="11"/>
      <c r="AN198" s="11"/>
      <c r="AO198" s="11"/>
      <c r="AP198" s="12"/>
      <c r="AQ198" s="16">
        <f t="shared" si="88"/>
        <v>0</v>
      </c>
      <c r="AR198" s="11"/>
      <c r="AS198" s="11"/>
      <c r="AT198" s="11"/>
      <c r="AU198" s="12"/>
      <c r="AV198" s="25">
        <f t="shared" si="89"/>
        <v>0</v>
      </c>
    </row>
    <row r="199" spans="1:48" x14ac:dyDescent="0.25">
      <c r="A199" s="10">
        <f t="shared" si="71"/>
        <v>9</v>
      </c>
      <c r="B199" s="3" t="s">
        <v>10</v>
      </c>
      <c r="C199" s="21" t="s">
        <v>56</v>
      </c>
      <c r="D199" s="75"/>
      <c r="E199" s="75"/>
      <c r="F199" s="75"/>
      <c r="G199" s="76"/>
      <c r="H199" s="77">
        <f t="shared" si="81"/>
        <v>0</v>
      </c>
      <c r="I199" s="75"/>
      <c r="J199" s="75"/>
      <c r="K199" s="75"/>
      <c r="L199" s="76"/>
      <c r="M199" s="77">
        <f t="shared" si="82"/>
        <v>0</v>
      </c>
      <c r="N199" s="75"/>
      <c r="O199" s="75"/>
      <c r="P199" s="75"/>
      <c r="Q199" s="76"/>
      <c r="R199" s="77">
        <f t="shared" si="83"/>
        <v>0</v>
      </c>
      <c r="S199" s="75"/>
      <c r="T199" s="75"/>
      <c r="U199" s="75"/>
      <c r="V199" s="76"/>
      <c r="W199" s="77">
        <f t="shared" si="84"/>
        <v>0</v>
      </c>
      <c r="X199" s="11"/>
      <c r="Y199" s="11"/>
      <c r="Z199" s="11"/>
      <c r="AA199" s="12"/>
      <c r="AB199" s="16">
        <f t="shared" si="85"/>
        <v>0</v>
      </c>
      <c r="AC199" s="11"/>
      <c r="AD199" s="11"/>
      <c r="AE199" s="11"/>
      <c r="AF199" s="12"/>
      <c r="AG199" s="16">
        <f t="shared" si="86"/>
        <v>0</v>
      </c>
      <c r="AH199" s="11"/>
      <c r="AI199" s="11"/>
      <c r="AJ199" s="11"/>
      <c r="AK199" s="12"/>
      <c r="AL199" s="16">
        <f t="shared" si="87"/>
        <v>0</v>
      </c>
      <c r="AM199" s="11"/>
      <c r="AN199" s="11"/>
      <c r="AO199" s="11"/>
      <c r="AP199" s="12"/>
      <c r="AQ199" s="16">
        <f t="shared" si="88"/>
        <v>0</v>
      </c>
      <c r="AR199" s="11"/>
      <c r="AS199" s="11"/>
      <c r="AT199" s="11"/>
      <c r="AU199" s="12"/>
      <c r="AV199" s="25">
        <f t="shared" si="89"/>
        <v>0</v>
      </c>
    </row>
    <row r="200" spans="1:48" x14ac:dyDescent="0.25">
      <c r="A200" s="10">
        <f t="shared" si="71"/>
        <v>9</v>
      </c>
      <c r="B200" s="3" t="s">
        <v>55</v>
      </c>
      <c r="C200" s="21" t="s">
        <v>56</v>
      </c>
      <c r="D200" s="75"/>
      <c r="E200" s="75"/>
      <c r="F200" s="75"/>
      <c r="G200" s="76"/>
      <c r="H200" s="77">
        <f t="shared" si="81"/>
        <v>0</v>
      </c>
      <c r="I200" s="75"/>
      <c r="J200" s="75"/>
      <c r="K200" s="75"/>
      <c r="L200" s="76"/>
      <c r="M200" s="77">
        <f t="shared" si="82"/>
        <v>0</v>
      </c>
      <c r="N200" s="75"/>
      <c r="O200" s="75"/>
      <c r="P200" s="75"/>
      <c r="Q200" s="76"/>
      <c r="R200" s="77">
        <f t="shared" si="83"/>
        <v>0</v>
      </c>
      <c r="S200" s="75"/>
      <c r="T200" s="75"/>
      <c r="U200" s="75"/>
      <c r="V200" s="76"/>
      <c r="W200" s="77">
        <f t="shared" si="84"/>
        <v>0</v>
      </c>
      <c r="X200" s="11"/>
      <c r="Y200" s="11"/>
      <c r="Z200" s="11"/>
      <c r="AA200" s="12"/>
      <c r="AB200" s="16">
        <f t="shared" si="85"/>
        <v>0</v>
      </c>
      <c r="AC200" s="11"/>
      <c r="AD200" s="11"/>
      <c r="AE200" s="11"/>
      <c r="AF200" s="12"/>
      <c r="AG200" s="16">
        <f t="shared" si="86"/>
        <v>0</v>
      </c>
      <c r="AH200" s="11"/>
      <c r="AI200" s="11"/>
      <c r="AJ200" s="11"/>
      <c r="AK200" s="12"/>
      <c r="AL200" s="16">
        <f t="shared" si="87"/>
        <v>0</v>
      </c>
      <c r="AM200" s="11"/>
      <c r="AN200" s="11"/>
      <c r="AO200" s="11"/>
      <c r="AP200" s="12"/>
      <c r="AQ200" s="16">
        <f t="shared" si="88"/>
        <v>0</v>
      </c>
      <c r="AR200" s="11"/>
      <c r="AS200" s="11"/>
      <c r="AT200" s="11"/>
      <c r="AU200" s="12"/>
      <c r="AV200" s="25">
        <f t="shared" si="89"/>
        <v>0</v>
      </c>
    </row>
    <row r="201" spans="1:48" x14ac:dyDescent="0.25">
      <c r="A201" s="10">
        <f t="shared" si="71"/>
        <v>9</v>
      </c>
      <c r="B201" s="22" t="s">
        <v>34</v>
      </c>
      <c r="C201" s="21" t="s">
        <v>56</v>
      </c>
      <c r="D201" s="78"/>
      <c r="E201" s="78"/>
      <c r="F201" s="78"/>
      <c r="G201" s="79"/>
      <c r="H201" s="80">
        <f t="shared" si="81"/>
        <v>0</v>
      </c>
      <c r="I201" s="78"/>
      <c r="J201" s="78"/>
      <c r="K201" s="78"/>
      <c r="L201" s="79"/>
      <c r="M201" s="80">
        <f t="shared" si="82"/>
        <v>0</v>
      </c>
      <c r="N201" s="78"/>
      <c r="O201" s="78"/>
      <c r="P201" s="78"/>
      <c r="Q201" s="79"/>
      <c r="R201" s="80">
        <f t="shared" si="83"/>
        <v>0</v>
      </c>
      <c r="S201" s="78"/>
      <c r="T201" s="78"/>
      <c r="U201" s="78"/>
      <c r="V201" s="79"/>
      <c r="W201" s="80">
        <f t="shared" si="84"/>
        <v>0</v>
      </c>
      <c r="X201" s="13"/>
      <c r="Y201" s="13"/>
      <c r="Z201" s="13"/>
      <c r="AA201" s="14"/>
      <c r="AB201" s="17">
        <f t="shared" si="85"/>
        <v>0</v>
      </c>
      <c r="AC201" s="13"/>
      <c r="AD201" s="13"/>
      <c r="AE201" s="13"/>
      <c r="AF201" s="14"/>
      <c r="AG201" s="17">
        <f t="shared" si="86"/>
        <v>0</v>
      </c>
      <c r="AH201" s="13"/>
      <c r="AI201" s="13"/>
      <c r="AJ201" s="13"/>
      <c r="AK201" s="14"/>
      <c r="AL201" s="17">
        <f t="shared" si="87"/>
        <v>0</v>
      </c>
      <c r="AM201" s="13"/>
      <c r="AN201" s="13"/>
      <c r="AO201" s="13"/>
      <c r="AP201" s="14"/>
      <c r="AQ201" s="17">
        <f t="shared" si="88"/>
        <v>0</v>
      </c>
      <c r="AR201" s="13"/>
      <c r="AS201" s="13"/>
      <c r="AT201" s="13"/>
      <c r="AU201" s="14"/>
      <c r="AV201" s="26">
        <f t="shared" si="89"/>
        <v>0</v>
      </c>
    </row>
    <row r="202" spans="1:48" x14ac:dyDescent="0.25">
      <c r="A202" s="10">
        <f t="shared" si="71"/>
        <v>9</v>
      </c>
      <c r="B202" s="27"/>
      <c r="C202" s="28"/>
      <c r="D202" s="81"/>
      <c r="E202" s="82"/>
      <c r="F202" s="82"/>
      <c r="G202" s="82"/>
      <c r="H202" s="83">
        <f>SUM(H182:H201)</f>
        <v>0</v>
      </c>
      <c r="I202" s="82"/>
      <c r="J202" s="82"/>
      <c r="K202" s="82"/>
      <c r="L202" s="82"/>
      <c r="M202" s="83">
        <f>SUM(M182:M201)</f>
        <v>0</v>
      </c>
      <c r="N202" s="82"/>
      <c r="O202" s="82"/>
      <c r="P202" s="82"/>
      <c r="Q202" s="82"/>
      <c r="R202" s="83">
        <f>SUM(R182:R201)</f>
        <v>0</v>
      </c>
      <c r="S202" s="82"/>
      <c r="T202" s="82"/>
      <c r="U202" s="82"/>
      <c r="V202" s="82"/>
      <c r="W202" s="83">
        <f>SUM(W182:W201)</f>
        <v>0</v>
      </c>
      <c r="X202" s="29"/>
      <c r="Y202" s="29"/>
      <c r="Z202" s="29"/>
      <c r="AA202" s="29"/>
      <c r="AB202" s="30">
        <f>SUM(AB182:AB201)</f>
        <v>0</v>
      </c>
      <c r="AC202" s="29"/>
      <c r="AD202" s="29"/>
      <c r="AE202" s="29"/>
      <c r="AF202" s="29"/>
      <c r="AG202" s="30">
        <f>SUM(AG182:AG201)</f>
        <v>0</v>
      </c>
      <c r="AH202" s="29"/>
      <c r="AI202" s="29"/>
      <c r="AJ202" s="29"/>
      <c r="AK202" s="29"/>
      <c r="AL202" s="30">
        <f>SUM(AL182:AL201)</f>
        <v>0</v>
      </c>
      <c r="AM202" s="29"/>
      <c r="AN202" s="29"/>
      <c r="AO202" s="29"/>
      <c r="AP202" s="29"/>
      <c r="AQ202" s="30">
        <f>SUM(AQ182:AQ201)</f>
        <v>0</v>
      </c>
      <c r="AR202" s="29"/>
      <c r="AS202" s="29"/>
      <c r="AT202" s="29"/>
      <c r="AU202" s="29"/>
      <c r="AV202" s="30">
        <f>SUM(AV182:AV201)</f>
        <v>0</v>
      </c>
    </row>
    <row r="203" spans="1:48" x14ac:dyDescent="0.25">
      <c r="A203" s="10">
        <f t="shared" si="71"/>
        <v>9</v>
      </c>
      <c r="B203" s="115" t="str">
        <f>"Буква (или иное название) класса "&amp;A491&amp;":"</f>
        <v>Буква (или иное название) класса 23:</v>
      </c>
      <c r="C203" s="116"/>
      <c r="D203" s="106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</row>
    <row r="204" spans="1:48" x14ac:dyDescent="0.25">
      <c r="A204" s="10">
        <f t="shared" si="71"/>
        <v>9</v>
      </c>
      <c r="B204" s="3" t="s">
        <v>0</v>
      </c>
      <c r="C204" s="21" t="s">
        <v>56</v>
      </c>
      <c r="D204" s="75"/>
      <c r="E204" s="75"/>
      <c r="F204" s="75"/>
      <c r="G204" s="76"/>
      <c r="H204" s="77">
        <f t="shared" ref="H204:H223" si="90">COUNTA(D204:G204)</f>
        <v>0</v>
      </c>
      <c r="I204" s="75"/>
      <c r="J204" s="75"/>
      <c r="K204" s="75"/>
      <c r="L204" s="76"/>
      <c r="M204" s="77">
        <f t="shared" ref="M204:M223" si="91">COUNTA(I204:L204)</f>
        <v>0</v>
      </c>
      <c r="N204" s="75"/>
      <c r="O204" s="75"/>
      <c r="P204" s="75"/>
      <c r="Q204" s="76"/>
      <c r="R204" s="77">
        <f t="shared" ref="R204:R223" si="92">COUNTA(N204:Q204)</f>
        <v>0</v>
      </c>
      <c r="S204" s="75"/>
      <c r="T204" s="75"/>
      <c r="U204" s="75"/>
      <c r="V204" s="76"/>
      <c r="W204" s="77">
        <f t="shared" ref="W204:W223" si="93">COUNTA(S204:V204)</f>
        <v>0</v>
      </c>
      <c r="X204" s="11"/>
      <c r="Y204" s="11"/>
      <c r="Z204" s="11"/>
      <c r="AA204" s="12"/>
      <c r="AB204" s="16">
        <f t="shared" ref="AB204:AB223" si="94">COUNTA(X204:AA204)</f>
        <v>0</v>
      </c>
      <c r="AC204" s="11"/>
      <c r="AD204" s="11"/>
      <c r="AE204" s="11"/>
      <c r="AF204" s="12"/>
      <c r="AG204" s="16">
        <f t="shared" ref="AG204:AG223" si="95">COUNTA(AC204:AF204)</f>
        <v>0</v>
      </c>
      <c r="AH204" s="11"/>
      <c r="AI204" s="11"/>
      <c r="AJ204" s="11"/>
      <c r="AK204" s="12"/>
      <c r="AL204" s="16">
        <f t="shared" ref="AL204:AL223" si="96">COUNTA(AH204:AK204)</f>
        <v>0</v>
      </c>
      <c r="AM204" s="11"/>
      <c r="AN204" s="11"/>
      <c r="AO204" s="11"/>
      <c r="AP204" s="12"/>
      <c r="AQ204" s="16">
        <f t="shared" ref="AQ204:AQ223" si="97">COUNTA(AM204:AP204)</f>
        <v>0</v>
      </c>
      <c r="AR204" s="11"/>
      <c r="AS204" s="11"/>
      <c r="AT204" s="11"/>
      <c r="AU204" s="12"/>
      <c r="AV204" s="25">
        <f t="shared" ref="AV204:AV223" si="98">COUNTA(AR204:AU204)</f>
        <v>0</v>
      </c>
    </row>
    <row r="205" spans="1:48" x14ac:dyDescent="0.25">
      <c r="A205" s="10">
        <f t="shared" si="71"/>
        <v>10</v>
      </c>
      <c r="B205" s="3" t="s">
        <v>45</v>
      </c>
      <c r="C205" s="21" t="s">
        <v>56</v>
      </c>
      <c r="D205" s="75"/>
      <c r="E205" s="75"/>
      <c r="F205" s="75"/>
      <c r="G205" s="76"/>
      <c r="H205" s="77">
        <f t="shared" si="90"/>
        <v>0</v>
      </c>
      <c r="I205" s="75"/>
      <c r="J205" s="75"/>
      <c r="K205" s="75"/>
      <c r="L205" s="76"/>
      <c r="M205" s="77">
        <f t="shared" si="91"/>
        <v>0</v>
      </c>
      <c r="N205" s="75"/>
      <c r="O205" s="75"/>
      <c r="P205" s="75"/>
      <c r="Q205" s="76"/>
      <c r="R205" s="77">
        <f t="shared" si="92"/>
        <v>0</v>
      </c>
      <c r="S205" s="75"/>
      <c r="T205" s="75"/>
      <c r="U205" s="75"/>
      <c r="V205" s="76"/>
      <c r="W205" s="77">
        <f t="shared" si="93"/>
        <v>0</v>
      </c>
      <c r="X205" s="11"/>
      <c r="Y205" s="11"/>
      <c r="Z205" s="11"/>
      <c r="AA205" s="12"/>
      <c r="AB205" s="16">
        <f t="shared" si="94"/>
        <v>0</v>
      </c>
      <c r="AC205" s="11"/>
      <c r="AD205" s="11"/>
      <c r="AE205" s="11"/>
      <c r="AF205" s="12"/>
      <c r="AG205" s="16">
        <f t="shared" si="95"/>
        <v>0</v>
      </c>
      <c r="AH205" s="11"/>
      <c r="AI205" s="11"/>
      <c r="AJ205" s="11"/>
      <c r="AK205" s="12"/>
      <c r="AL205" s="16">
        <f t="shared" si="96"/>
        <v>0</v>
      </c>
      <c r="AM205" s="11"/>
      <c r="AN205" s="11"/>
      <c r="AO205" s="11"/>
      <c r="AP205" s="12"/>
      <c r="AQ205" s="16">
        <f t="shared" si="97"/>
        <v>0</v>
      </c>
      <c r="AR205" s="11"/>
      <c r="AS205" s="11"/>
      <c r="AT205" s="11"/>
      <c r="AU205" s="12"/>
      <c r="AV205" s="25">
        <f t="shared" si="98"/>
        <v>0</v>
      </c>
    </row>
    <row r="206" spans="1:48" x14ac:dyDescent="0.25">
      <c r="A206" s="10">
        <f t="shared" si="71"/>
        <v>10</v>
      </c>
      <c r="B206" s="3" t="s">
        <v>2</v>
      </c>
      <c r="C206" s="21" t="s">
        <v>56</v>
      </c>
      <c r="D206" s="75"/>
      <c r="E206" s="75"/>
      <c r="F206" s="75"/>
      <c r="G206" s="76"/>
      <c r="H206" s="77">
        <f t="shared" si="90"/>
        <v>0</v>
      </c>
      <c r="I206" s="75"/>
      <c r="J206" s="75"/>
      <c r="K206" s="75"/>
      <c r="L206" s="76"/>
      <c r="M206" s="77">
        <f t="shared" si="91"/>
        <v>0</v>
      </c>
      <c r="N206" s="75"/>
      <c r="O206" s="75"/>
      <c r="P206" s="75"/>
      <c r="Q206" s="76"/>
      <c r="R206" s="77">
        <f t="shared" si="92"/>
        <v>0</v>
      </c>
      <c r="S206" s="75"/>
      <c r="T206" s="75"/>
      <c r="U206" s="75"/>
      <c r="V206" s="76"/>
      <c r="W206" s="77">
        <f t="shared" si="93"/>
        <v>0</v>
      </c>
      <c r="X206" s="11"/>
      <c r="Y206" s="11"/>
      <c r="Z206" s="11"/>
      <c r="AA206" s="12"/>
      <c r="AB206" s="16">
        <f t="shared" si="94"/>
        <v>0</v>
      </c>
      <c r="AC206" s="11"/>
      <c r="AD206" s="11"/>
      <c r="AE206" s="11"/>
      <c r="AF206" s="12"/>
      <c r="AG206" s="16">
        <f t="shared" si="95"/>
        <v>0</v>
      </c>
      <c r="AH206" s="11"/>
      <c r="AI206" s="11"/>
      <c r="AJ206" s="11"/>
      <c r="AK206" s="12"/>
      <c r="AL206" s="16">
        <f t="shared" si="96"/>
        <v>0</v>
      </c>
      <c r="AM206" s="11"/>
      <c r="AN206" s="11"/>
      <c r="AO206" s="11"/>
      <c r="AP206" s="12"/>
      <c r="AQ206" s="16">
        <f t="shared" si="97"/>
        <v>0</v>
      </c>
      <c r="AR206" s="11"/>
      <c r="AS206" s="11"/>
      <c r="AT206" s="11"/>
      <c r="AU206" s="12"/>
      <c r="AV206" s="25">
        <f t="shared" si="98"/>
        <v>0</v>
      </c>
    </row>
    <row r="207" spans="1:48" x14ac:dyDescent="0.25">
      <c r="A207" s="10">
        <f t="shared" si="71"/>
        <v>10</v>
      </c>
      <c r="B207" s="3" t="s">
        <v>46</v>
      </c>
      <c r="C207" s="21" t="s">
        <v>56</v>
      </c>
      <c r="D207" s="75"/>
      <c r="E207" s="75"/>
      <c r="F207" s="75"/>
      <c r="G207" s="76"/>
      <c r="H207" s="77">
        <f t="shared" si="90"/>
        <v>0</v>
      </c>
      <c r="I207" s="75"/>
      <c r="J207" s="75"/>
      <c r="K207" s="75"/>
      <c r="L207" s="76"/>
      <c r="M207" s="77">
        <f t="shared" si="91"/>
        <v>0</v>
      </c>
      <c r="N207" s="75"/>
      <c r="O207" s="75"/>
      <c r="P207" s="75"/>
      <c r="Q207" s="76"/>
      <c r="R207" s="77">
        <f t="shared" si="92"/>
        <v>0</v>
      </c>
      <c r="S207" s="75"/>
      <c r="T207" s="75"/>
      <c r="U207" s="75"/>
      <c r="V207" s="76"/>
      <c r="W207" s="77">
        <f t="shared" si="93"/>
        <v>0</v>
      </c>
      <c r="X207" s="11"/>
      <c r="Y207" s="11"/>
      <c r="Z207" s="11"/>
      <c r="AA207" s="12"/>
      <c r="AB207" s="16">
        <f t="shared" si="94"/>
        <v>0</v>
      </c>
      <c r="AC207" s="11"/>
      <c r="AD207" s="11"/>
      <c r="AE207" s="11"/>
      <c r="AF207" s="12"/>
      <c r="AG207" s="16">
        <f t="shared" si="95"/>
        <v>0</v>
      </c>
      <c r="AH207" s="11"/>
      <c r="AI207" s="11"/>
      <c r="AJ207" s="11"/>
      <c r="AK207" s="12"/>
      <c r="AL207" s="16">
        <f t="shared" si="96"/>
        <v>0</v>
      </c>
      <c r="AM207" s="11"/>
      <c r="AN207" s="11"/>
      <c r="AO207" s="11"/>
      <c r="AP207" s="12"/>
      <c r="AQ207" s="16">
        <f t="shared" si="97"/>
        <v>0</v>
      </c>
      <c r="AR207" s="11"/>
      <c r="AS207" s="11"/>
      <c r="AT207" s="11"/>
      <c r="AU207" s="12"/>
      <c r="AV207" s="25">
        <f t="shared" si="98"/>
        <v>0</v>
      </c>
    </row>
    <row r="208" spans="1:48" x14ac:dyDescent="0.25">
      <c r="A208" s="10">
        <f t="shared" si="71"/>
        <v>10</v>
      </c>
      <c r="B208" s="3" t="s">
        <v>4</v>
      </c>
      <c r="C208" s="21" t="s">
        <v>56</v>
      </c>
      <c r="D208" s="75"/>
      <c r="E208" s="75"/>
      <c r="F208" s="75"/>
      <c r="G208" s="76"/>
      <c r="H208" s="77">
        <f t="shared" si="90"/>
        <v>0</v>
      </c>
      <c r="I208" s="75"/>
      <c r="J208" s="75"/>
      <c r="K208" s="75"/>
      <c r="L208" s="76"/>
      <c r="M208" s="77">
        <f t="shared" si="91"/>
        <v>0</v>
      </c>
      <c r="N208" s="75"/>
      <c r="O208" s="75"/>
      <c r="P208" s="75"/>
      <c r="Q208" s="76"/>
      <c r="R208" s="77">
        <f t="shared" si="92"/>
        <v>0</v>
      </c>
      <c r="S208" s="75"/>
      <c r="T208" s="75"/>
      <c r="U208" s="75"/>
      <c r="V208" s="76"/>
      <c r="W208" s="77">
        <f t="shared" si="93"/>
        <v>0</v>
      </c>
      <c r="X208" s="11"/>
      <c r="Y208" s="11"/>
      <c r="Z208" s="11"/>
      <c r="AA208" s="12"/>
      <c r="AB208" s="16">
        <f t="shared" si="94"/>
        <v>0</v>
      </c>
      <c r="AC208" s="11"/>
      <c r="AD208" s="11"/>
      <c r="AE208" s="11"/>
      <c r="AF208" s="12"/>
      <c r="AG208" s="16">
        <f t="shared" si="95"/>
        <v>0</v>
      </c>
      <c r="AH208" s="11"/>
      <c r="AI208" s="11"/>
      <c r="AJ208" s="11"/>
      <c r="AK208" s="12"/>
      <c r="AL208" s="16">
        <f t="shared" si="96"/>
        <v>0</v>
      </c>
      <c r="AM208" s="11"/>
      <c r="AN208" s="11"/>
      <c r="AO208" s="11"/>
      <c r="AP208" s="12"/>
      <c r="AQ208" s="16">
        <f t="shared" si="97"/>
        <v>0</v>
      </c>
      <c r="AR208" s="11"/>
      <c r="AS208" s="11"/>
      <c r="AT208" s="11"/>
      <c r="AU208" s="12"/>
      <c r="AV208" s="25">
        <f t="shared" si="98"/>
        <v>0</v>
      </c>
    </row>
    <row r="209" spans="1:48" x14ac:dyDescent="0.25">
      <c r="A209" s="10">
        <f t="shared" si="71"/>
        <v>10</v>
      </c>
      <c r="B209" s="3" t="s">
        <v>47</v>
      </c>
      <c r="C209" s="21" t="s">
        <v>56</v>
      </c>
      <c r="D209" s="75"/>
      <c r="E209" s="75"/>
      <c r="F209" s="75"/>
      <c r="G209" s="76"/>
      <c r="H209" s="77">
        <f t="shared" si="90"/>
        <v>0</v>
      </c>
      <c r="I209" s="75"/>
      <c r="J209" s="75"/>
      <c r="K209" s="75"/>
      <c r="L209" s="76"/>
      <c r="M209" s="77">
        <f t="shared" si="91"/>
        <v>0</v>
      </c>
      <c r="N209" s="75"/>
      <c r="O209" s="75"/>
      <c r="P209" s="75"/>
      <c r="Q209" s="76"/>
      <c r="R209" s="77">
        <f t="shared" si="92"/>
        <v>0</v>
      </c>
      <c r="S209" s="75"/>
      <c r="T209" s="75"/>
      <c r="U209" s="75"/>
      <c r="V209" s="76"/>
      <c r="W209" s="77">
        <f t="shared" si="93"/>
        <v>0</v>
      </c>
      <c r="X209" s="11"/>
      <c r="Y209" s="11"/>
      <c r="Z209" s="11"/>
      <c r="AA209" s="12"/>
      <c r="AB209" s="16">
        <f t="shared" si="94"/>
        <v>0</v>
      </c>
      <c r="AC209" s="11"/>
      <c r="AD209" s="11"/>
      <c r="AE209" s="11"/>
      <c r="AF209" s="12"/>
      <c r="AG209" s="16">
        <f t="shared" si="95"/>
        <v>0</v>
      </c>
      <c r="AH209" s="11"/>
      <c r="AI209" s="11"/>
      <c r="AJ209" s="11"/>
      <c r="AK209" s="12"/>
      <c r="AL209" s="16">
        <f t="shared" si="96"/>
        <v>0</v>
      </c>
      <c r="AM209" s="11"/>
      <c r="AN209" s="11"/>
      <c r="AO209" s="11"/>
      <c r="AP209" s="12"/>
      <c r="AQ209" s="16">
        <f t="shared" si="97"/>
        <v>0</v>
      </c>
      <c r="AR209" s="11"/>
      <c r="AS209" s="11"/>
      <c r="AT209" s="11"/>
      <c r="AU209" s="12"/>
      <c r="AV209" s="25">
        <f t="shared" si="98"/>
        <v>0</v>
      </c>
    </row>
    <row r="210" spans="1:48" x14ac:dyDescent="0.25">
      <c r="A210" s="10">
        <f t="shared" si="71"/>
        <v>10</v>
      </c>
      <c r="B210" s="3" t="s">
        <v>5</v>
      </c>
      <c r="C210" s="21" t="s">
        <v>56</v>
      </c>
      <c r="D210" s="75"/>
      <c r="E210" s="75"/>
      <c r="F210" s="75"/>
      <c r="G210" s="76"/>
      <c r="H210" s="77">
        <f t="shared" si="90"/>
        <v>0</v>
      </c>
      <c r="I210" s="75"/>
      <c r="J210" s="75"/>
      <c r="K210" s="75"/>
      <c r="L210" s="76"/>
      <c r="M210" s="77">
        <f t="shared" si="91"/>
        <v>0</v>
      </c>
      <c r="N210" s="75"/>
      <c r="O210" s="75"/>
      <c r="P210" s="75"/>
      <c r="Q210" s="76"/>
      <c r="R210" s="77">
        <f t="shared" si="92"/>
        <v>0</v>
      </c>
      <c r="S210" s="75"/>
      <c r="T210" s="75"/>
      <c r="U210" s="75"/>
      <c r="V210" s="76"/>
      <c r="W210" s="77">
        <f t="shared" si="93"/>
        <v>0</v>
      </c>
      <c r="X210" s="11"/>
      <c r="Y210" s="11"/>
      <c r="Z210" s="11"/>
      <c r="AA210" s="12"/>
      <c r="AB210" s="16">
        <f t="shared" si="94"/>
        <v>0</v>
      </c>
      <c r="AC210" s="11"/>
      <c r="AD210" s="11"/>
      <c r="AE210" s="11"/>
      <c r="AF210" s="12"/>
      <c r="AG210" s="16">
        <f t="shared" si="95"/>
        <v>0</v>
      </c>
      <c r="AH210" s="11"/>
      <c r="AI210" s="11"/>
      <c r="AJ210" s="11"/>
      <c r="AK210" s="12"/>
      <c r="AL210" s="16">
        <f t="shared" si="96"/>
        <v>0</v>
      </c>
      <c r="AM210" s="11"/>
      <c r="AN210" s="11"/>
      <c r="AO210" s="11"/>
      <c r="AP210" s="12"/>
      <c r="AQ210" s="16">
        <f t="shared" si="97"/>
        <v>0</v>
      </c>
      <c r="AR210" s="11"/>
      <c r="AS210" s="11"/>
      <c r="AT210" s="11"/>
      <c r="AU210" s="12"/>
      <c r="AV210" s="25">
        <f t="shared" si="98"/>
        <v>0</v>
      </c>
    </row>
    <row r="211" spans="1:48" x14ac:dyDescent="0.25">
      <c r="A211" s="10">
        <f t="shared" si="71"/>
        <v>10</v>
      </c>
      <c r="B211" s="3" t="s">
        <v>48</v>
      </c>
      <c r="C211" s="21" t="s">
        <v>56</v>
      </c>
      <c r="D211" s="75"/>
      <c r="E211" s="75"/>
      <c r="F211" s="75"/>
      <c r="G211" s="76"/>
      <c r="H211" s="77">
        <f t="shared" si="90"/>
        <v>0</v>
      </c>
      <c r="I211" s="75"/>
      <c r="J211" s="75"/>
      <c r="K211" s="75"/>
      <c r="L211" s="76"/>
      <c r="M211" s="77">
        <f t="shared" si="91"/>
        <v>0</v>
      </c>
      <c r="N211" s="75"/>
      <c r="O211" s="75"/>
      <c r="P211" s="75"/>
      <c r="Q211" s="76"/>
      <c r="R211" s="77">
        <f t="shared" si="92"/>
        <v>0</v>
      </c>
      <c r="S211" s="75"/>
      <c r="T211" s="75"/>
      <c r="U211" s="75"/>
      <c r="V211" s="76"/>
      <c r="W211" s="77">
        <f t="shared" si="93"/>
        <v>0</v>
      </c>
      <c r="X211" s="11"/>
      <c r="Y211" s="11"/>
      <c r="Z211" s="11"/>
      <c r="AA211" s="12"/>
      <c r="AB211" s="16">
        <f t="shared" si="94"/>
        <v>0</v>
      </c>
      <c r="AC211" s="11"/>
      <c r="AD211" s="11"/>
      <c r="AE211" s="11"/>
      <c r="AF211" s="12"/>
      <c r="AG211" s="16">
        <f t="shared" si="95"/>
        <v>0</v>
      </c>
      <c r="AH211" s="11"/>
      <c r="AI211" s="11"/>
      <c r="AJ211" s="11"/>
      <c r="AK211" s="12"/>
      <c r="AL211" s="16">
        <f t="shared" si="96"/>
        <v>0</v>
      </c>
      <c r="AM211" s="11"/>
      <c r="AN211" s="11"/>
      <c r="AO211" s="11"/>
      <c r="AP211" s="12"/>
      <c r="AQ211" s="16">
        <f t="shared" si="97"/>
        <v>0</v>
      </c>
      <c r="AR211" s="11"/>
      <c r="AS211" s="11"/>
      <c r="AT211" s="11"/>
      <c r="AU211" s="12"/>
      <c r="AV211" s="25">
        <f t="shared" si="98"/>
        <v>0</v>
      </c>
    </row>
    <row r="212" spans="1:48" x14ac:dyDescent="0.25">
      <c r="A212" s="10">
        <f t="shared" si="71"/>
        <v>10</v>
      </c>
      <c r="B212" s="3" t="s">
        <v>49</v>
      </c>
      <c r="C212" s="21" t="s">
        <v>56</v>
      </c>
      <c r="D212" s="75"/>
      <c r="E212" s="75"/>
      <c r="F212" s="75"/>
      <c r="G212" s="76"/>
      <c r="H212" s="77">
        <f t="shared" si="90"/>
        <v>0</v>
      </c>
      <c r="I212" s="75"/>
      <c r="J212" s="75"/>
      <c r="K212" s="75"/>
      <c r="L212" s="76"/>
      <c r="M212" s="77">
        <f t="shared" si="91"/>
        <v>0</v>
      </c>
      <c r="N212" s="75"/>
      <c r="O212" s="75"/>
      <c r="P212" s="75"/>
      <c r="Q212" s="76"/>
      <c r="R212" s="77">
        <f t="shared" si="92"/>
        <v>0</v>
      </c>
      <c r="S212" s="75"/>
      <c r="T212" s="75"/>
      <c r="U212" s="75"/>
      <c r="V212" s="76"/>
      <c r="W212" s="77">
        <f t="shared" si="93"/>
        <v>0</v>
      </c>
      <c r="X212" s="11"/>
      <c r="Y212" s="11"/>
      <c r="Z212" s="11"/>
      <c r="AA212" s="12"/>
      <c r="AB212" s="16">
        <f t="shared" si="94"/>
        <v>0</v>
      </c>
      <c r="AC212" s="11"/>
      <c r="AD212" s="11"/>
      <c r="AE212" s="11"/>
      <c r="AF212" s="12"/>
      <c r="AG212" s="16">
        <f t="shared" si="95"/>
        <v>0</v>
      </c>
      <c r="AH212" s="11"/>
      <c r="AI212" s="11"/>
      <c r="AJ212" s="11"/>
      <c r="AK212" s="12"/>
      <c r="AL212" s="16">
        <f t="shared" si="96"/>
        <v>0</v>
      </c>
      <c r="AM212" s="11"/>
      <c r="AN212" s="11"/>
      <c r="AO212" s="11"/>
      <c r="AP212" s="12"/>
      <c r="AQ212" s="16">
        <f t="shared" si="97"/>
        <v>0</v>
      </c>
      <c r="AR212" s="11"/>
      <c r="AS212" s="11"/>
      <c r="AT212" s="11"/>
      <c r="AU212" s="12"/>
      <c r="AV212" s="25">
        <f t="shared" si="98"/>
        <v>0</v>
      </c>
    </row>
    <row r="213" spans="1:48" x14ac:dyDescent="0.25">
      <c r="A213" s="10">
        <f t="shared" si="71"/>
        <v>10</v>
      </c>
      <c r="B213" s="3" t="s">
        <v>50</v>
      </c>
      <c r="C213" s="21" t="s">
        <v>56</v>
      </c>
      <c r="D213" s="75"/>
      <c r="E213" s="75"/>
      <c r="F213" s="75"/>
      <c r="G213" s="76"/>
      <c r="H213" s="77">
        <f t="shared" si="90"/>
        <v>0</v>
      </c>
      <c r="I213" s="75"/>
      <c r="J213" s="75"/>
      <c r="K213" s="75"/>
      <c r="L213" s="76"/>
      <c r="M213" s="77">
        <f t="shared" si="91"/>
        <v>0</v>
      </c>
      <c r="N213" s="75"/>
      <c r="O213" s="75"/>
      <c r="P213" s="75"/>
      <c r="Q213" s="76"/>
      <c r="R213" s="77">
        <f t="shared" si="92"/>
        <v>0</v>
      </c>
      <c r="S213" s="75"/>
      <c r="T213" s="75"/>
      <c r="U213" s="75"/>
      <c r="V213" s="76"/>
      <c r="W213" s="77">
        <f t="shared" si="93"/>
        <v>0</v>
      </c>
      <c r="X213" s="11"/>
      <c r="Y213" s="11"/>
      <c r="Z213" s="11"/>
      <c r="AA213" s="12"/>
      <c r="AB213" s="16">
        <f t="shared" si="94"/>
        <v>0</v>
      </c>
      <c r="AC213" s="11"/>
      <c r="AD213" s="11"/>
      <c r="AE213" s="11"/>
      <c r="AF213" s="12"/>
      <c r="AG213" s="16">
        <f t="shared" si="95"/>
        <v>0</v>
      </c>
      <c r="AH213" s="11"/>
      <c r="AI213" s="11"/>
      <c r="AJ213" s="11"/>
      <c r="AK213" s="12"/>
      <c r="AL213" s="16">
        <f t="shared" si="96"/>
        <v>0</v>
      </c>
      <c r="AM213" s="11"/>
      <c r="AN213" s="11"/>
      <c r="AO213" s="11"/>
      <c r="AP213" s="12"/>
      <c r="AQ213" s="16">
        <f t="shared" si="97"/>
        <v>0</v>
      </c>
      <c r="AR213" s="11"/>
      <c r="AS213" s="11"/>
      <c r="AT213" s="11"/>
      <c r="AU213" s="12"/>
      <c r="AV213" s="25">
        <f t="shared" si="98"/>
        <v>0</v>
      </c>
    </row>
    <row r="214" spans="1:48" x14ac:dyDescent="0.25">
      <c r="A214" s="10">
        <f t="shared" si="71"/>
        <v>10</v>
      </c>
      <c r="B214" s="3" t="s">
        <v>51</v>
      </c>
      <c r="C214" s="21" t="s">
        <v>56</v>
      </c>
      <c r="D214" s="75"/>
      <c r="E214" s="75"/>
      <c r="F214" s="75"/>
      <c r="G214" s="76"/>
      <c r="H214" s="77">
        <f t="shared" si="90"/>
        <v>0</v>
      </c>
      <c r="I214" s="75"/>
      <c r="J214" s="75"/>
      <c r="K214" s="75"/>
      <c r="L214" s="76"/>
      <c r="M214" s="77">
        <f t="shared" si="91"/>
        <v>0</v>
      </c>
      <c r="N214" s="75"/>
      <c r="O214" s="75"/>
      <c r="P214" s="75"/>
      <c r="Q214" s="76"/>
      <c r="R214" s="77">
        <f t="shared" si="92"/>
        <v>0</v>
      </c>
      <c r="S214" s="75"/>
      <c r="T214" s="75"/>
      <c r="U214" s="75"/>
      <c r="V214" s="76"/>
      <c r="W214" s="77">
        <f t="shared" si="93"/>
        <v>0</v>
      </c>
      <c r="X214" s="11"/>
      <c r="Y214" s="11"/>
      <c r="Z214" s="11"/>
      <c r="AA214" s="12"/>
      <c r="AB214" s="16">
        <f t="shared" si="94"/>
        <v>0</v>
      </c>
      <c r="AC214" s="11"/>
      <c r="AD214" s="11"/>
      <c r="AE214" s="11"/>
      <c r="AF214" s="12"/>
      <c r="AG214" s="16">
        <f t="shared" si="95"/>
        <v>0</v>
      </c>
      <c r="AH214" s="11"/>
      <c r="AI214" s="11"/>
      <c r="AJ214" s="11"/>
      <c r="AK214" s="12"/>
      <c r="AL214" s="16">
        <f t="shared" si="96"/>
        <v>0</v>
      </c>
      <c r="AM214" s="11"/>
      <c r="AN214" s="11"/>
      <c r="AO214" s="11"/>
      <c r="AP214" s="12"/>
      <c r="AQ214" s="16">
        <f t="shared" si="97"/>
        <v>0</v>
      </c>
      <c r="AR214" s="11"/>
      <c r="AS214" s="11"/>
      <c r="AT214" s="11"/>
      <c r="AU214" s="12"/>
      <c r="AV214" s="25">
        <f t="shared" si="98"/>
        <v>0</v>
      </c>
    </row>
    <row r="215" spans="1:48" x14ac:dyDescent="0.25">
      <c r="A215" s="10">
        <f t="shared" si="71"/>
        <v>10</v>
      </c>
      <c r="B215" s="3" t="s">
        <v>52</v>
      </c>
      <c r="C215" s="21" t="s">
        <v>56</v>
      </c>
      <c r="D215" s="75"/>
      <c r="E215" s="75"/>
      <c r="F215" s="75"/>
      <c r="G215" s="76"/>
      <c r="H215" s="77">
        <f t="shared" si="90"/>
        <v>0</v>
      </c>
      <c r="I215" s="75"/>
      <c r="J215" s="75"/>
      <c r="K215" s="75"/>
      <c r="L215" s="76"/>
      <c r="M215" s="77">
        <f t="shared" si="91"/>
        <v>0</v>
      </c>
      <c r="N215" s="75"/>
      <c r="O215" s="75"/>
      <c r="P215" s="75"/>
      <c r="Q215" s="76"/>
      <c r="R215" s="77">
        <f t="shared" si="92"/>
        <v>0</v>
      </c>
      <c r="S215" s="75"/>
      <c r="T215" s="75"/>
      <c r="U215" s="75"/>
      <c r="V215" s="76"/>
      <c r="W215" s="77">
        <f t="shared" si="93"/>
        <v>0</v>
      </c>
      <c r="X215" s="11"/>
      <c r="Y215" s="11"/>
      <c r="Z215" s="11"/>
      <c r="AA215" s="12"/>
      <c r="AB215" s="16">
        <f t="shared" si="94"/>
        <v>0</v>
      </c>
      <c r="AC215" s="11"/>
      <c r="AD215" s="11"/>
      <c r="AE215" s="11"/>
      <c r="AF215" s="12"/>
      <c r="AG215" s="16">
        <f t="shared" si="95"/>
        <v>0</v>
      </c>
      <c r="AH215" s="11"/>
      <c r="AI215" s="11"/>
      <c r="AJ215" s="11"/>
      <c r="AK215" s="12"/>
      <c r="AL215" s="16">
        <f t="shared" si="96"/>
        <v>0</v>
      </c>
      <c r="AM215" s="11"/>
      <c r="AN215" s="11"/>
      <c r="AO215" s="11"/>
      <c r="AP215" s="12"/>
      <c r="AQ215" s="16">
        <f t="shared" si="97"/>
        <v>0</v>
      </c>
      <c r="AR215" s="11"/>
      <c r="AS215" s="11"/>
      <c r="AT215" s="11"/>
      <c r="AU215" s="12"/>
      <c r="AV215" s="25">
        <f t="shared" si="98"/>
        <v>0</v>
      </c>
    </row>
    <row r="216" spans="1:48" x14ac:dyDescent="0.25">
      <c r="A216" s="10">
        <f t="shared" si="71"/>
        <v>10</v>
      </c>
      <c r="B216" s="3" t="s">
        <v>53</v>
      </c>
      <c r="C216" s="21" t="s">
        <v>56</v>
      </c>
      <c r="D216" s="75"/>
      <c r="E216" s="75"/>
      <c r="F216" s="75"/>
      <c r="G216" s="76"/>
      <c r="H216" s="77">
        <f t="shared" si="90"/>
        <v>0</v>
      </c>
      <c r="I216" s="75"/>
      <c r="J216" s="75"/>
      <c r="K216" s="75"/>
      <c r="L216" s="76"/>
      <c r="M216" s="77">
        <f t="shared" si="91"/>
        <v>0</v>
      </c>
      <c r="N216" s="75"/>
      <c r="O216" s="75"/>
      <c r="P216" s="75"/>
      <c r="Q216" s="76"/>
      <c r="R216" s="77">
        <f t="shared" si="92"/>
        <v>0</v>
      </c>
      <c r="S216" s="75"/>
      <c r="T216" s="75"/>
      <c r="U216" s="75"/>
      <c r="V216" s="76"/>
      <c r="W216" s="77">
        <f t="shared" si="93"/>
        <v>0</v>
      </c>
      <c r="X216" s="11"/>
      <c r="Y216" s="11"/>
      <c r="Z216" s="11"/>
      <c r="AA216" s="12"/>
      <c r="AB216" s="16">
        <f t="shared" si="94"/>
        <v>0</v>
      </c>
      <c r="AC216" s="11"/>
      <c r="AD216" s="11"/>
      <c r="AE216" s="11"/>
      <c r="AF216" s="12"/>
      <c r="AG216" s="16">
        <f t="shared" si="95"/>
        <v>0</v>
      </c>
      <c r="AH216" s="11"/>
      <c r="AI216" s="11"/>
      <c r="AJ216" s="11"/>
      <c r="AK216" s="12"/>
      <c r="AL216" s="16">
        <f t="shared" si="96"/>
        <v>0</v>
      </c>
      <c r="AM216" s="11"/>
      <c r="AN216" s="11"/>
      <c r="AO216" s="11"/>
      <c r="AP216" s="12"/>
      <c r="AQ216" s="16">
        <f t="shared" si="97"/>
        <v>0</v>
      </c>
      <c r="AR216" s="11"/>
      <c r="AS216" s="11"/>
      <c r="AT216" s="11"/>
      <c r="AU216" s="12"/>
      <c r="AV216" s="25">
        <f t="shared" si="98"/>
        <v>0</v>
      </c>
    </row>
    <row r="217" spans="1:48" x14ac:dyDescent="0.25">
      <c r="A217" s="10">
        <f t="shared" si="71"/>
        <v>10</v>
      </c>
      <c r="B217" s="3" t="s">
        <v>54</v>
      </c>
      <c r="C217" s="21" t="s">
        <v>56</v>
      </c>
      <c r="D217" s="75"/>
      <c r="E217" s="75"/>
      <c r="F217" s="75"/>
      <c r="G217" s="76"/>
      <c r="H217" s="77">
        <f t="shared" si="90"/>
        <v>0</v>
      </c>
      <c r="I217" s="75"/>
      <c r="J217" s="75"/>
      <c r="K217" s="75"/>
      <c r="L217" s="76"/>
      <c r="M217" s="77">
        <f t="shared" si="91"/>
        <v>0</v>
      </c>
      <c r="N217" s="75"/>
      <c r="O217" s="75"/>
      <c r="P217" s="75"/>
      <c r="Q217" s="76"/>
      <c r="R217" s="77">
        <f t="shared" si="92"/>
        <v>0</v>
      </c>
      <c r="S217" s="75"/>
      <c r="T217" s="75"/>
      <c r="U217" s="75"/>
      <c r="V217" s="76"/>
      <c r="W217" s="77">
        <f t="shared" si="93"/>
        <v>0</v>
      </c>
      <c r="X217" s="11"/>
      <c r="Y217" s="11"/>
      <c r="Z217" s="11"/>
      <c r="AA217" s="12"/>
      <c r="AB217" s="16">
        <f t="shared" si="94"/>
        <v>0</v>
      </c>
      <c r="AC217" s="11"/>
      <c r="AD217" s="11"/>
      <c r="AE217" s="11"/>
      <c r="AF217" s="12"/>
      <c r="AG217" s="16">
        <f t="shared" si="95"/>
        <v>0</v>
      </c>
      <c r="AH217" s="11"/>
      <c r="AI217" s="11"/>
      <c r="AJ217" s="11"/>
      <c r="AK217" s="12"/>
      <c r="AL217" s="16">
        <f t="shared" si="96"/>
        <v>0</v>
      </c>
      <c r="AM217" s="11"/>
      <c r="AN217" s="11"/>
      <c r="AO217" s="11"/>
      <c r="AP217" s="12"/>
      <c r="AQ217" s="16">
        <f t="shared" si="97"/>
        <v>0</v>
      </c>
      <c r="AR217" s="11"/>
      <c r="AS217" s="11"/>
      <c r="AT217" s="11"/>
      <c r="AU217" s="12"/>
      <c r="AV217" s="25">
        <f t="shared" si="98"/>
        <v>0</v>
      </c>
    </row>
    <row r="218" spans="1:48" x14ac:dyDescent="0.25">
      <c r="A218" s="10">
        <f t="shared" si="71"/>
        <v>10</v>
      </c>
      <c r="B218" s="3" t="s">
        <v>23</v>
      </c>
      <c r="C218" s="21" t="s">
        <v>56</v>
      </c>
      <c r="D218" s="75"/>
      <c r="E218" s="75"/>
      <c r="F218" s="75"/>
      <c r="G218" s="76"/>
      <c r="H218" s="77">
        <f t="shared" si="90"/>
        <v>0</v>
      </c>
      <c r="I218" s="75"/>
      <c r="J218" s="75"/>
      <c r="K218" s="75"/>
      <c r="L218" s="76"/>
      <c r="M218" s="77">
        <f t="shared" si="91"/>
        <v>0</v>
      </c>
      <c r="N218" s="75"/>
      <c r="O218" s="75"/>
      <c r="P218" s="75"/>
      <c r="Q218" s="76"/>
      <c r="R218" s="77">
        <f t="shared" si="92"/>
        <v>0</v>
      </c>
      <c r="S218" s="75"/>
      <c r="T218" s="75"/>
      <c r="U218" s="75"/>
      <c r="V218" s="76"/>
      <c r="W218" s="77">
        <f t="shared" si="93"/>
        <v>0</v>
      </c>
      <c r="X218" s="11"/>
      <c r="Y218" s="11"/>
      <c r="Z218" s="11"/>
      <c r="AA218" s="12"/>
      <c r="AB218" s="16">
        <f t="shared" si="94"/>
        <v>0</v>
      </c>
      <c r="AC218" s="11"/>
      <c r="AD218" s="11"/>
      <c r="AE218" s="11"/>
      <c r="AF218" s="12"/>
      <c r="AG218" s="16">
        <f t="shared" si="95"/>
        <v>0</v>
      </c>
      <c r="AH218" s="11"/>
      <c r="AI218" s="11"/>
      <c r="AJ218" s="11"/>
      <c r="AK218" s="12"/>
      <c r="AL218" s="16">
        <f t="shared" si="96"/>
        <v>0</v>
      </c>
      <c r="AM218" s="11"/>
      <c r="AN218" s="11"/>
      <c r="AO218" s="11"/>
      <c r="AP218" s="12"/>
      <c r="AQ218" s="16">
        <f t="shared" si="97"/>
        <v>0</v>
      </c>
      <c r="AR218" s="11"/>
      <c r="AS218" s="11"/>
      <c r="AT218" s="11"/>
      <c r="AU218" s="12"/>
      <c r="AV218" s="25">
        <f t="shared" si="98"/>
        <v>0</v>
      </c>
    </row>
    <row r="219" spans="1:48" x14ac:dyDescent="0.25">
      <c r="A219" s="10">
        <f t="shared" si="71"/>
        <v>10</v>
      </c>
      <c r="B219" s="3" t="s">
        <v>8</v>
      </c>
      <c r="C219" s="21" t="s">
        <v>56</v>
      </c>
      <c r="D219" s="75"/>
      <c r="E219" s="75"/>
      <c r="F219" s="75"/>
      <c r="G219" s="76"/>
      <c r="H219" s="77">
        <f t="shared" si="90"/>
        <v>0</v>
      </c>
      <c r="I219" s="75"/>
      <c r="J219" s="75"/>
      <c r="K219" s="75"/>
      <c r="L219" s="76"/>
      <c r="M219" s="77">
        <f t="shared" si="91"/>
        <v>0</v>
      </c>
      <c r="N219" s="75"/>
      <c r="O219" s="75"/>
      <c r="P219" s="75"/>
      <c r="Q219" s="76"/>
      <c r="R219" s="77">
        <f t="shared" si="92"/>
        <v>0</v>
      </c>
      <c r="S219" s="75"/>
      <c r="T219" s="75"/>
      <c r="U219" s="75"/>
      <c r="V219" s="76"/>
      <c r="W219" s="77">
        <f t="shared" si="93"/>
        <v>0</v>
      </c>
      <c r="X219" s="11"/>
      <c r="Y219" s="11"/>
      <c r="Z219" s="11"/>
      <c r="AA219" s="12"/>
      <c r="AB219" s="16">
        <f t="shared" si="94"/>
        <v>0</v>
      </c>
      <c r="AC219" s="11"/>
      <c r="AD219" s="11"/>
      <c r="AE219" s="11"/>
      <c r="AF219" s="12"/>
      <c r="AG219" s="16">
        <f t="shared" si="95"/>
        <v>0</v>
      </c>
      <c r="AH219" s="11"/>
      <c r="AI219" s="11"/>
      <c r="AJ219" s="11"/>
      <c r="AK219" s="12"/>
      <c r="AL219" s="16">
        <f t="shared" si="96"/>
        <v>0</v>
      </c>
      <c r="AM219" s="11"/>
      <c r="AN219" s="11"/>
      <c r="AO219" s="11"/>
      <c r="AP219" s="12"/>
      <c r="AQ219" s="16">
        <f t="shared" si="97"/>
        <v>0</v>
      </c>
      <c r="AR219" s="11"/>
      <c r="AS219" s="11"/>
      <c r="AT219" s="11"/>
      <c r="AU219" s="12"/>
      <c r="AV219" s="25">
        <f t="shared" si="98"/>
        <v>0</v>
      </c>
    </row>
    <row r="220" spans="1:48" x14ac:dyDescent="0.25">
      <c r="A220" s="10">
        <f t="shared" si="71"/>
        <v>10</v>
      </c>
      <c r="B220" s="3" t="s">
        <v>9</v>
      </c>
      <c r="C220" s="21" t="s">
        <v>56</v>
      </c>
      <c r="D220" s="75"/>
      <c r="E220" s="75"/>
      <c r="F220" s="75"/>
      <c r="G220" s="76"/>
      <c r="H220" s="77">
        <f t="shared" si="90"/>
        <v>0</v>
      </c>
      <c r="I220" s="75"/>
      <c r="J220" s="75"/>
      <c r="K220" s="75"/>
      <c r="L220" s="76"/>
      <c r="M220" s="77">
        <f t="shared" si="91"/>
        <v>0</v>
      </c>
      <c r="N220" s="75"/>
      <c r="O220" s="75"/>
      <c r="P220" s="75"/>
      <c r="Q220" s="76"/>
      <c r="R220" s="77">
        <f t="shared" si="92"/>
        <v>0</v>
      </c>
      <c r="S220" s="75"/>
      <c r="T220" s="75"/>
      <c r="U220" s="75"/>
      <c r="V220" s="76"/>
      <c r="W220" s="77">
        <f t="shared" si="93"/>
        <v>0</v>
      </c>
      <c r="X220" s="11"/>
      <c r="Y220" s="11"/>
      <c r="Z220" s="11"/>
      <c r="AA220" s="12"/>
      <c r="AB220" s="16">
        <f t="shared" si="94"/>
        <v>0</v>
      </c>
      <c r="AC220" s="11"/>
      <c r="AD220" s="11"/>
      <c r="AE220" s="11"/>
      <c r="AF220" s="12"/>
      <c r="AG220" s="16">
        <f t="shared" si="95"/>
        <v>0</v>
      </c>
      <c r="AH220" s="11"/>
      <c r="AI220" s="11"/>
      <c r="AJ220" s="11"/>
      <c r="AK220" s="12"/>
      <c r="AL220" s="16">
        <f t="shared" si="96"/>
        <v>0</v>
      </c>
      <c r="AM220" s="11"/>
      <c r="AN220" s="11"/>
      <c r="AO220" s="11"/>
      <c r="AP220" s="12"/>
      <c r="AQ220" s="16">
        <f t="shared" si="97"/>
        <v>0</v>
      </c>
      <c r="AR220" s="11"/>
      <c r="AS220" s="11"/>
      <c r="AT220" s="11"/>
      <c r="AU220" s="12"/>
      <c r="AV220" s="25">
        <f t="shared" si="98"/>
        <v>0</v>
      </c>
    </row>
    <row r="221" spans="1:48" x14ac:dyDescent="0.25">
      <c r="A221" s="10">
        <f t="shared" si="71"/>
        <v>10</v>
      </c>
      <c r="B221" s="3" t="s">
        <v>10</v>
      </c>
      <c r="C221" s="21" t="s">
        <v>56</v>
      </c>
      <c r="D221" s="75"/>
      <c r="E221" s="75"/>
      <c r="F221" s="75"/>
      <c r="G221" s="76"/>
      <c r="H221" s="77">
        <f t="shared" si="90"/>
        <v>0</v>
      </c>
      <c r="I221" s="75"/>
      <c r="J221" s="75"/>
      <c r="K221" s="75"/>
      <c r="L221" s="76"/>
      <c r="M221" s="77">
        <f t="shared" si="91"/>
        <v>0</v>
      </c>
      <c r="N221" s="75"/>
      <c r="O221" s="75"/>
      <c r="P221" s="75"/>
      <c r="Q221" s="76"/>
      <c r="R221" s="77">
        <f t="shared" si="92"/>
        <v>0</v>
      </c>
      <c r="S221" s="75"/>
      <c r="T221" s="75"/>
      <c r="U221" s="75"/>
      <c r="V221" s="76"/>
      <c r="W221" s="77">
        <f t="shared" si="93"/>
        <v>0</v>
      </c>
      <c r="X221" s="11"/>
      <c r="Y221" s="11"/>
      <c r="Z221" s="11"/>
      <c r="AA221" s="12"/>
      <c r="AB221" s="16">
        <f t="shared" si="94"/>
        <v>0</v>
      </c>
      <c r="AC221" s="11"/>
      <c r="AD221" s="11"/>
      <c r="AE221" s="11"/>
      <c r="AF221" s="12"/>
      <c r="AG221" s="16">
        <f t="shared" si="95"/>
        <v>0</v>
      </c>
      <c r="AH221" s="11"/>
      <c r="AI221" s="11"/>
      <c r="AJ221" s="11"/>
      <c r="AK221" s="12"/>
      <c r="AL221" s="16">
        <f t="shared" si="96"/>
        <v>0</v>
      </c>
      <c r="AM221" s="11"/>
      <c r="AN221" s="11"/>
      <c r="AO221" s="11"/>
      <c r="AP221" s="12"/>
      <c r="AQ221" s="16">
        <f t="shared" si="97"/>
        <v>0</v>
      </c>
      <c r="AR221" s="11"/>
      <c r="AS221" s="11"/>
      <c r="AT221" s="11"/>
      <c r="AU221" s="12"/>
      <c r="AV221" s="25">
        <f t="shared" si="98"/>
        <v>0</v>
      </c>
    </row>
    <row r="222" spans="1:48" x14ac:dyDescent="0.25">
      <c r="A222" s="10">
        <f t="shared" ref="A222:A285" si="99">A200+1</f>
        <v>10</v>
      </c>
      <c r="B222" s="3" t="s">
        <v>55</v>
      </c>
      <c r="C222" s="21" t="s">
        <v>56</v>
      </c>
      <c r="D222" s="75"/>
      <c r="E222" s="75"/>
      <c r="F222" s="75"/>
      <c r="G222" s="76"/>
      <c r="H222" s="77">
        <f t="shared" si="90"/>
        <v>0</v>
      </c>
      <c r="I222" s="75"/>
      <c r="J222" s="75"/>
      <c r="K222" s="75"/>
      <c r="L222" s="76"/>
      <c r="M222" s="77">
        <f t="shared" si="91"/>
        <v>0</v>
      </c>
      <c r="N222" s="75"/>
      <c r="O222" s="75"/>
      <c r="P222" s="75"/>
      <c r="Q222" s="76"/>
      <c r="R222" s="77">
        <f t="shared" si="92"/>
        <v>0</v>
      </c>
      <c r="S222" s="75"/>
      <c r="T222" s="75"/>
      <c r="U222" s="75"/>
      <c r="V222" s="76"/>
      <c r="W222" s="77">
        <f t="shared" si="93"/>
        <v>0</v>
      </c>
      <c r="X222" s="11"/>
      <c r="Y222" s="11"/>
      <c r="Z222" s="11"/>
      <c r="AA222" s="12"/>
      <c r="AB222" s="16">
        <f t="shared" si="94"/>
        <v>0</v>
      </c>
      <c r="AC222" s="11"/>
      <c r="AD222" s="11"/>
      <c r="AE222" s="11"/>
      <c r="AF222" s="12"/>
      <c r="AG222" s="16">
        <f t="shared" si="95"/>
        <v>0</v>
      </c>
      <c r="AH222" s="11"/>
      <c r="AI222" s="11"/>
      <c r="AJ222" s="11"/>
      <c r="AK222" s="12"/>
      <c r="AL222" s="16">
        <f t="shared" si="96"/>
        <v>0</v>
      </c>
      <c r="AM222" s="11"/>
      <c r="AN222" s="11"/>
      <c r="AO222" s="11"/>
      <c r="AP222" s="12"/>
      <c r="AQ222" s="16">
        <f t="shared" si="97"/>
        <v>0</v>
      </c>
      <c r="AR222" s="11"/>
      <c r="AS222" s="11"/>
      <c r="AT222" s="11"/>
      <c r="AU222" s="12"/>
      <c r="AV222" s="25">
        <f t="shared" si="98"/>
        <v>0</v>
      </c>
    </row>
    <row r="223" spans="1:48" x14ac:dyDescent="0.25">
      <c r="A223" s="10">
        <f t="shared" si="99"/>
        <v>10</v>
      </c>
      <c r="B223" s="22" t="s">
        <v>34</v>
      </c>
      <c r="C223" s="21" t="s">
        <v>56</v>
      </c>
      <c r="D223" s="78"/>
      <c r="E223" s="78"/>
      <c r="F223" s="78"/>
      <c r="G223" s="79"/>
      <c r="H223" s="80">
        <f t="shared" si="90"/>
        <v>0</v>
      </c>
      <c r="I223" s="78"/>
      <c r="J223" s="78"/>
      <c r="K223" s="78"/>
      <c r="L223" s="79"/>
      <c r="M223" s="80">
        <f t="shared" si="91"/>
        <v>0</v>
      </c>
      <c r="N223" s="78"/>
      <c r="O223" s="78"/>
      <c r="P223" s="78"/>
      <c r="Q223" s="79"/>
      <c r="R223" s="80">
        <f t="shared" si="92"/>
        <v>0</v>
      </c>
      <c r="S223" s="78"/>
      <c r="T223" s="78"/>
      <c r="U223" s="78"/>
      <c r="V223" s="79"/>
      <c r="W223" s="80">
        <f t="shared" si="93"/>
        <v>0</v>
      </c>
      <c r="X223" s="13"/>
      <c r="Y223" s="13"/>
      <c r="Z223" s="13"/>
      <c r="AA223" s="14"/>
      <c r="AB223" s="17">
        <f t="shared" si="94"/>
        <v>0</v>
      </c>
      <c r="AC223" s="13"/>
      <c r="AD223" s="13"/>
      <c r="AE223" s="13"/>
      <c r="AF223" s="14"/>
      <c r="AG223" s="17">
        <f t="shared" si="95"/>
        <v>0</v>
      </c>
      <c r="AH223" s="13"/>
      <c r="AI223" s="13"/>
      <c r="AJ223" s="13"/>
      <c r="AK223" s="14"/>
      <c r="AL223" s="17">
        <f t="shared" si="96"/>
        <v>0</v>
      </c>
      <c r="AM223" s="13"/>
      <c r="AN223" s="13"/>
      <c r="AO223" s="13"/>
      <c r="AP223" s="14"/>
      <c r="AQ223" s="17">
        <f t="shared" si="97"/>
        <v>0</v>
      </c>
      <c r="AR223" s="13"/>
      <c r="AS223" s="13"/>
      <c r="AT223" s="13"/>
      <c r="AU223" s="14"/>
      <c r="AV223" s="26">
        <f t="shared" si="98"/>
        <v>0</v>
      </c>
    </row>
    <row r="224" spans="1:48" x14ac:dyDescent="0.25">
      <c r="A224" s="10">
        <f t="shared" si="99"/>
        <v>10</v>
      </c>
      <c r="B224" s="27"/>
      <c r="C224" s="28"/>
      <c r="D224" s="81"/>
      <c r="E224" s="82"/>
      <c r="F224" s="82"/>
      <c r="G224" s="82"/>
      <c r="H224" s="83">
        <f>SUM(H204:H223)</f>
        <v>0</v>
      </c>
      <c r="I224" s="82"/>
      <c r="J224" s="82"/>
      <c r="K224" s="82"/>
      <c r="L224" s="82"/>
      <c r="M224" s="83">
        <f>SUM(M204:M223)</f>
        <v>0</v>
      </c>
      <c r="N224" s="82"/>
      <c r="O224" s="82"/>
      <c r="P224" s="82"/>
      <c r="Q224" s="82"/>
      <c r="R224" s="83">
        <f>SUM(R204:R223)</f>
        <v>0</v>
      </c>
      <c r="S224" s="82"/>
      <c r="T224" s="82"/>
      <c r="U224" s="82"/>
      <c r="V224" s="82"/>
      <c r="W224" s="83">
        <f>SUM(W204:W223)</f>
        <v>0</v>
      </c>
      <c r="X224" s="29"/>
      <c r="Y224" s="29"/>
      <c r="Z224" s="29"/>
      <c r="AA224" s="29"/>
      <c r="AB224" s="30">
        <f>SUM(AB204:AB223)</f>
        <v>0</v>
      </c>
      <c r="AC224" s="29"/>
      <c r="AD224" s="29"/>
      <c r="AE224" s="29"/>
      <c r="AF224" s="29"/>
      <c r="AG224" s="30">
        <f>SUM(AG204:AG223)</f>
        <v>0</v>
      </c>
      <c r="AH224" s="29"/>
      <c r="AI224" s="29"/>
      <c r="AJ224" s="29"/>
      <c r="AK224" s="29"/>
      <c r="AL224" s="30">
        <f>SUM(AL204:AL223)</f>
        <v>0</v>
      </c>
      <c r="AM224" s="29"/>
      <c r="AN224" s="29"/>
      <c r="AO224" s="29"/>
      <c r="AP224" s="29"/>
      <c r="AQ224" s="30">
        <f>SUM(AQ204:AQ223)</f>
        <v>0</v>
      </c>
      <c r="AR224" s="29"/>
      <c r="AS224" s="29"/>
      <c r="AT224" s="29"/>
      <c r="AU224" s="29"/>
      <c r="AV224" s="30">
        <f>SUM(AV204:AV223)</f>
        <v>0</v>
      </c>
    </row>
    <row r="225" spans="1:48" x14ac:dyDescent="0.25">
      <c r="A225" s="10">
        <f t="shared" si="99"/>
        <v>10</v>
      </c>
      <c r="B225" s="115" t="str">
        <f>"Буква (или иное название) класса "&amp;A513&amp;":"</f>
        <v>Буква (или иное название) класса 24:</v>
      </c>
      <c r="C225" s="116"/>
      <c r="D225" s="106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</row>
    <row r="226" spans="1:48" x14ac:dyDescent="0.25">
      <c r="A226" s="10">
        <f t="shared" si="99"/>
        <v>10</v>
      </c>
      <c r="B226" s="3" t="s">
        <v>0</v>
      </c>
      <c r="C226" s="21" t="s">
        <v>56</v>
      </c>
      <c r="D226" s="75"/>
      <c r="E226" s="75"/>
      <c r="F226" s="75"/>
      <c r="G226" s="76"/>
      <c r="H226" s="77">
        <f t="shared" ref="H226:H245" si="100">COUNTA(D226:G226)</f>
        <v>0</v>
      </c>
      <c r="I226" s="75"/>
      <c r="J226" s="75"/>
      <c r="K226" s="75"/>
      <c r="L226" s="76"/>
      <c r="M226" s="77">
        <f t="shared" ref="M226:M245" si="101">COUNTA(I226:L226)</f>
        <v>0</v>
      </c>
      <c r="N226" s="75"/>
      <c r="O226" s="75"/>
      <c r="P226" s="75"/>
      <c r="Q226" s="76"/>
      <c r="R226" s="77">
        <f t="shared" ref="R226:R245" si="102">COUNTA(N226:Q226)</f>
        <v>0</v>
      </c>
      <c r="S226" s="75"/>
      <c r="T226" s="75"/>
      <c r="U226" s="75"/>
      <c r="V226" s="76"/>
      <c r="W226" s="77">
        <f t="shared" ref="W226:W245" si="103">COUNTA(S226:V226)</f>
        <v>0</v>
      </c>
      <c r="X226" s="11"/>
      <c r="Y226" s="11"/>
      <c r="Z226" s="11"/>
      <c r="AA226" s="12"/>
      <c r="AB226" s="16">
        <f t="shared" ref="AB226:AB245" si="104">COUNTA(X226:AA226)</f>
        <v>0</v>
      </c>
      <c r="AC226" s="11"/>
      <c r="AD226" s="11"/>
      <c r="AE226" s="11"/>
      <c r="AF226" s="12"/>
      <c r="AG226" s="16">
        <f t="shared" ref="AG226:AG245" si="105">COUNTA(AC226:AF226)</f>
        <v>0</v>
      </c>
      <c r="AH226" s="11"/>
      <c r="AI226" s="11"/>
      <c r="AJ226" s="11"/>
      <c r="AK226" s="12"/>
      <c r="AL226" s="16">
        <f t="shared" ref="AL226:AL245" si="106">COUNTA(AH226:AK226)</f>
        <v>0</v>
      </c>
      <c r="AM226" s="11"/>
      <c r="AN226" s="11"/>
      <c r="AO226" s="11"/>
      <c r="AP226" s="12"/>
      <c r="AQ226" s="16">
        <f t="shared" ref="AQ226:AQ245" si="107">COUNTA(AM226:AP226)</f>
        <v>0</v>
      </c>
      <c r="AR226" s="11"/>
      <c r="AS226" s="11"/>
      <c r="AT226" s="11"/>
      <c r="AU226" s="12"/>
      <c r="AV226" s="25">
        <f t="shared" ref="AV226:AV245" si="108">COUNTA(AR226:AU226)</f>
        <v>0</v>
      </c>
    </row>
    <row r="227" spans="1:48" x14ac:dyDescent="0.25">
      <c r="A227" s="10">
        <f t="shared" si="99"/>
        <v>11</v>
      </c>
      <c r="B227" s="3" t="s">
        <v>45</v>
      </c>
      <c r="C227" s="21" t="s">
        <v>56</v>
      </c>
      <c r="D227" s="75"/>
      <c r="E227" s="75"/>
      <c r="F227" s="75"/>
      <c r="G227" s="76"/>
      <c r="H227" s="77">
        <f t="shared" si="100"/>
        <v>0</v>
      </c>
      <c r="I227" s="75"/>
      <c r="J227" s="75"/>
      <c r="K227" s="75"/>
      <c r="L227" s="76"/>
      <c r="M227" s="77">
        <f t="shared" si="101"/>
        <v>0</v>
      </c>
      <c r="N227" s="75"/>
      <c r="O227" s="75"/>
      <c r="P227" s="75"/>
      <c r="Q227" s="76"/>
      <c r="R227" s="77">
        <f t="shared" si="102"/>
        <v>0</v>
      </c>
      <c r="S227" s="75"/>
      <c r="T227" s="75"/>
      <c r="U227" s="75"/>
      <c r="V227" s="76"/>
      <c r="W227" s="77">
        <f t="shared" si="103"/>
        <v>0</v>
      </c>
      <c r="X227" s="11"/>
      <c r="Y227" s="11"/>
      <c r="Z227" s="11"/>
      <c r="AA227" s="12"/>
      <c r="AB227" s="16">
        <f t="shared" si="104"/>
        <v>0</v>
      </c>
      <c r="AC227" s="11"/>
      <c r="AD227" s="11"/>
      <c r="AE227" s="11"/>
      <c r="AF227" s="12"/>
      <c r="AG227" s="16">
        <f t="shared" si="105"/>
        <v>0</v>
      </c>
      <c r="AH227" s="11"/>
      <c r="AI227" s="11"/>
      <c r="AJ227" s="11"/>
      <c r="AK227" s="12"/>
      <c r="AL227" s="16">
        <f t="shared" si="106"/>
        <v>0</v>
      </c>
      <c r="AM227" s="11"/>
      <c r="AN227" s="11"/>
      <c r="AO227" s="11"/>
      <c r="AP227" s="12"/>
      <c r="AQ227" s="16">
        <f t="shared" si="107"/>
        <v>0</v>
      </c>
      <c r="AR227" s="11"/>
      <c r="AS227" s="11"/>
      <c r="AT227" s="11"/>
      <c r="AU227" s="12"/>
      <c r="AV227" s="25">
        <f t="shared" si="108"/>
        <v>0</v>
      </c>
    </row>
    <row r="228" spans="1:48" x14ac:dyDescent="0.25">
      <c r="A228" s="10">
        <f t="shared" si="99"/>
        <v>11</v>
      </c>
      <c r="B228" s="3" t="s">
        <v>2</v>
      </c>
      <c r="C228" s="21" t="s">
        <v>56</v>
      </c>
      <c r="D228" s="75"/>
      <c r="E228" s="75"/>
      <c r="F228" s="75"/>
      <c r="G228" s="76"/>
      <c r="H228" s="77">
        <f t="shared" si="100"/>
        <v>0</v>
      </c>
      <c r="I228" s="75"/>
      <c r="J228" s="75"/>
      <c r="K228" s="75"/>
      <c r="L228" s="76"/>
      <c r="M228" s="77">
        <f t="shared" si="101"/>
        <v>0</v>
      </c>
      <c r="N228" s="75"/>
      <c r="O228" s="75"/>
      <c r="P228" s="75"/>
      <c r="Q228" s="76"/>
      <c r="R228" s="77">
        <f t="shared" si="102"/>
        <v>0</v>
      </c>
      <c r="S228" s="75"/>
      <c r="T228" s="75"/>
      <c r="U228" s="75"/>
      <c r="V228" s="76"/>
      <c r="W228" s="77">
        <f t="shared" si="103"/>
        <v>0</v>
      </c>
      <c r="X228" s="11"/>
      <c r="Y228" s="11"/>
      <c r="Z228" s="11"/>
      <c r="AA228" s="12"/>
      <c r="AB228" s="16">
        <f t="shared" si="104"/>
        <v>0</v>
      </c>
      <c r="AC228" s="11"/>
      <c r="AD228" s="11"/>
      <c r="AE228" s="11"/>
      <c r="AF228" s="12"/>
      <c r="AG228" s="16">
        <f t="shared" si="105"/>
        <v>0</v>
      </c>
      <c r="AH228" s="11"/>
      <c r="AI228" s="11"/>
      <c r="AJ228" s="11"/>
      <c r="AK228" s="12"/>
      <c r="AL228" s="16">
        <f t="shared" si="106"/>
        <v>0</v>
      </c>
      <c r="AM228" s="11"/>
      <c r="AN228" s="11"/>
      <c r="AO228" s="11"/>
      <c r="AP228" s="12"/>
      <c r="AQ228" s="16">
        <f t="shared" si="107"/>
        <v>0</v>
      </c>
      <c r="AR228" s="11"/>
      <c r="AS228" s="11"/>
      <c r="AT228" s="11"/>
      <c r="AU228" s="12"/>
      <c r="AV228" s="25">
        <f t="shared" si="108"/>
        <v>0</v>
      </c>
    </row>
    <row r="229" spans="1:48" x14ac:dyDescent="0.25">
      <c r="A229" s="10">
        <f t="shared" si="99"/>
        <v>11</v>
      </c>
      <c r="B229" s="3" t="s">
        <v>46</v>
      </c>
      <c r="C229" s="21" t="s">
        <v>56</v>
      </c>
      <c r="D229" s="75"/>
      <c r="E229" s="75"/>
      <c r="F229" s="75"/>
      <c r="G229" s="76"/>
      <c r="H229" s="77">
        <f t="shared" si="100"/>
        <v>0</v>
      </c>
      <c r="I229" s="75"/>
      <c r="J229" s="75"/>
      <c r="K229" s="75"/>
      <c r="L229" s="76"/>
      <c r="M229" s="77">
        <f t="shared" si="101"/>
        <v>0</v>
      </c>
      <c r="N229" s="75"/>
      <c r="O229" s="75"/>
      <c r="P229" s="75"/>
      <c r="Q229" s="76"/>
      <c r="R229" s="77">
        <f t="shared" si="102"/>
        <v>0</v>
      </c>
      <c r="S229" s="75"/>
      <c r="T229" s="75"/>
      <c r="U229" s="75"/>
      <c r="V229" s="76"/>
      <c r="W229" s="77">
        <f t="shared" si="103"/>
        <v>0</v>
      </c>
      <c r="X229" s="11"/>
      <c r="Y229" s="11"/>
      <c r="Z229" s="11"/>
      <c r="AA229" s="12"/>
      <c r="AB229" s="16">
        <f t="shared" si="104"/>
        <v>0</v>
      </c>
      <c r="AC229" s="11"/>
      <c r="AD229" s="11"/>
      <c r="AE229" s="11"/>
      <c r="AF229" s="12"/>
      <c r="AG229" s="16">
        <f t="shared" si="105"/>
        <v>0</v>
      </c>
      <c r="AH229" s="11"/>
      <c r="AI229" s="11"/>
      <c r="AJ229" s="11"/>
      <c r="AK229" s="12"/>
      <c r="AL229" s="16">
        <f t="shared" si="106"/>
        <v>0</v>
      </c>
      <c r="AM229" s="11"/>
      <c r="AN229" s="11"/>
      <c r="AO229" s="11"/>
      <c r="AP229" s="12"/>
      <c r="AQ229" s="16">
        <f t="shared" si="107"/>
        <v>0</v>
      </c>
      <c r="AR229" s="11"/>
      <c r="AS229" s="11"/>
      <c r="AT229" s="11"/>
      <c r="AU229" s="12"/>
      <c r="AV229" s="25">
        <f t="shared" si="108"/>
        <v>0</v>
      </c>
    </row>
    <row r="230" spans="1:48" x14ac:dyDescent="0.25">
      <c r="A230" s="10">
        <f t="shared" si="99"/>
        <v>11</v>
      </c>
      <c r="B230" s="3" t="s">
        <v>4</v>
      </c>
      <c r="C230" s="21" t="s">
        <v>56</v>
      </c>
      <c r="D230" s="75"/>
      <c r="E230" s="75"/>
      <c r="F230" s="75"/>
      <c r="G230" s="76"/>
      <c r="H230" s="77">
        <f t="shared" si="100"/>
        <v>0</v>
      </c>
      <c r="I230" s="75"/>
      <c r="J230" s="75"/>
      <c r="K230" s="75"/>
      <c r="L230" s="76"/>
      <c r="M230" s="77">
        <f t="shared" si="101"/>
        <v>0</v>
      </c>
      <c r="N230" s="75"/>
      <c r="O230" s="75"/>
      <c r="P230" s="75"/>
      <c r="Q230" s="76"/>
      <c r="R230" s="77">
        <f t="shared" si="102"/>
        <v>0</v>
      </c>
      <c r="S230" s="75"/>
      <c r="T230" s="75"/>
      <c r="U230" s="75"/>
      <c r="V230" s="76"/>
      <c r="W230" s="77">
        <f t="shared" si="103"/>
        <v>0</v>
      </c>
      <c r="X230" s="11"/>
      <c r="Y230" s="11"/>
      <c r="Z230" s="11"/>
      <c r="AA230" s="12"/>
      <c r="AB230" s="16">
        <f t="shared" si="104"/>
        <v>0</v>
      </c>
      <c r="AC230" s="11"/>
      <c r="AD230" s="11"/>
      <c r="AE230" s="11"/>
      <c r="AF230" s="12"/>
      <c r="AG230" s="16">
        <f t="shared" si="105"/>
        <v>0</v>
      </c>
      <c r="AH230" s="11"/>
      <c r="AI230" s="11"/>
      <c r="AJ230" s="11"/>
      <c r="AK230" s="12"/>
      <c r="AL230" s="16">
        <f t="shared" si="106"/>
        <v>0</v>
      </c>
      <c r="AM230" s="11"/>
      <c r="AN230" s="11"/>
      <c r="AO230" s="11"/>
      <c r="AP230" s="12"/>
      <c r="AQ230" s="16">
        <f t="shared" si="107"/>
        <v>0</v>
      </c>
      <c r="AR230" s="11"/>
      <c r="AS230" s="11"/>
      <c r="AT230" s="11"/>
      <c r="AU230" s="12"/>
      <c r="AV230" s="25">
        <f t="shared" si="108"/>
        <v>0</v>
      </c>
    </row>
    <row r="231" spans="1:48" x14ac:dyDescent="0.25">
      <c r="A231" s="10">
        <f t="shared" si="99"/>
        <v>11</v>
      </c>
      <c r="B231" s="3" t="s">
        <v>47</v>
      </c>
      <c r="C231" s="21" t="s">
        <v>56</v>
      </c>
      <c r="D231" s="75"/>
      <c r="E231" s="75"/>
      <c r="F231" s="75"/>
      <c r="G231" s="76"/>
      <c r="H231" s="77">
        <f t="shared" si="100"/>
        <v>0</v>
      </c>
      <c r="I231" s="75"/>
      <c r="J231" s="75"/>
      <c r="K231" s="75"/>
      <c r="L231" s="76"/>
      <c r="M231" s="77">
        <f t="shared" si="101"/>
        <v>0</v>
      </c>
      <c r="N231" s="75"/>
      <c r="O231" s="75"/>
      <c r="P231" s="75"/>
      <c r="Q231" s="76"/>
      <c r="R231" s="77">
        <f t="shared" si="102"/>
        <v>0</v>
      </c>
      <c r="S231" s="75"/>
      <c r="T231" s="75"/>
      <c r="U231" s="75"/>
      <c r="V231" s="76"/>
      <c r="W231" s="77">
        <f t="shared" si="103"/>
        <v>0</v>
      </c>
      <c r="X231" s="11"/>
      <c r="Y231" s="11"/>
      <c r="Z231" s="11"/>
      <c r="AA231" s="12"/>
      <c r="AB231" s="16">
        <f t="shared" si="104"/>
        <v>0</v>
      </c>
      <c r="AC231" s="11"/>
      <c r="AD231" s="11"/>
      <c r="AE231" s="11"/>
      <c r="AF231" s="12"/>
      <c r="AG231" s="16">
        <f t="shared" si="105"/>
        <v>0</v>
      </c>
      <c r="AH231" s="11"/>
      <c r="AI231" s="11"/>
      <c r="AJ231" s="11"/>
      <c r="AK231" s="12"/>
      <c r="AL231" s="16">
        <f t="shared" si="106"/>
        <v>0</v>
      </c>
      <c r="AM231" s="11"/>
      <c r="AN231" s="11"/>
      <c r="AO231" s="11"/>
      <c r="AP231" s="12"/>
      <c r="AQ231" s="16">
        <f t="shared" si="107"/>
        <v>0</v>
      </c>
      <c r="AR231" s="11"/>
      <c r="AS231" s="11"/>
      <c r="AT231" s="11"/>
      <c r="AU231" s="12"/>
      <c r="AV231" s="25">
        <f t="shared" si="108"/>
        <v>0</v>
      </c>
    </row>
    <row r="232" spans="1:48" x14ac:dyDescent="0.25">
      <c r="A232" s="10">
        <f t="shared" si="99"/>
        <v>11</v>
      </c>
      <c r="B232" s="3" t="s">
        <v>5</v>
      </c>
      <c r="C232" s="21" t="s">
        <v>56</v>
      </c>
      <c r="D232" s="75"/>
      <c r="E232" s="75"/>
      <c r="F232" s="75"/>
      <c r="G232" s="76"/>
      <c r="H232" s="77">
        <f t="shared" si="100"/>
        <v>0</v>
      </c>
      <c r="I232" s="75"/>
      <c r="J232" s="75"/>
      <c r="K232" s="75"/>
      <c r="L232" s="76"/>
      <c r="M232" s="77">
        <f t="shared" si="101"/>
        <v>0</v>
      </c>
      <c r="N232" s="75"/>
      <c r="O232" s="75"/>
      <c r="P232" s="75"/>
      <c r="Q232" s="76"/>
      <c r="R232" s="77">
        <f t="shared" si="102"/>
        <v>0</v>
      </c>
      <c r="S232" s="75"/>
      <c r="T232" s="75"/>
      <c r="U232" s="75"/>
      <c r="V232" s="76"/>
      <c r="W232" s="77">
        <f t="shared" si="103"/>
        <v>0</v>
      </c>
      <c r="X232" s="11"/>
      <c r="Y232" s="11"/>
      <c r="Z232" s="11"/>
      <c r="AA232" s="12"/>
      <c r="AB232" s="16">
        <f t="shared" si="104"/>
        <v>0</v>
      </c>
      <c r="AC232" s="11"/>
      <c r="AD232" s="11"/>
      <c r="AE232" s="11"/>
      <c r="AF232" s="12"/>
      <c r="AG232" s="16">
        <f t="shared" si="105"/>
        <v>0</v>
      </c>
      <c r="AH232" s="11"/>
      <c r="AI232" s="11"/>
      <c r="AJ232" s="11"/>
      <c r="AK232" s="12"/>
      <c r="AL232" s="16">
        <f t="shared" si="106"/>
        <v>0</v>
      </c>
      <c r="AM232" s="11"/>
      <c r="AN232" s="11"/>
      <c r="AO232" s="11"/>
      <c r="AP232" s="12"/>
      <c r="AQ232" s="16">
        <f t="shared" si="107"/>
        <v>0</v>
      </c>
      <c r="AR232" s="11"/>
      <c r="AS232" s="11"/>
      <c r="AT232" s="11"/>
      <c r="AU232" s="12"/>
      <c r="AV232" s="25">
        <f t="shared" si="108"/>
        <v>0</v>
      </c>
    </row>
    <row r="233" spans="1:48" x14ac:dyDescent="0.25">
      <c r="A233" s="10">
        <f t="shared" si="99"/>
        <v>11</v>
      </c>
      <c r="B233" s="3" t="s">
        <v>48</v>
      </c>
      <c r="C233" s="21" t="s">
        <v>56</v>
      </c>
      <c r="D233" s="75"/>
      <c r="E233" s="75"/>
      <c r="F233" s="75"/>
      <c r="G233" s="76"/>
      <c r="H233" s="77">
        <f t="shared" si="100"/>
        <v>0</v>
      </c>
      <c r="I233" s="75"/>
      <c r="J233" s="75"/>
      <c r="K233" s="75"/>
      <c r="L233" s="76"/>
      <c r="M233" s="77">
        <f t="shared" si="101"/>
        <v>0</v>
      </c>
      <c r="N233" s="75"/>
      <c r="O233" s="75"/>
      <c r="P233" s="75"/>
      <c r="Q233" s="76"/>
      <c r="R233" s="77">
        <f t="shared" si="102"/>
        <v>0</v>
      </c>
      <c r="S233" s="75"/>
      <c r="T233" s="75"/>
      <c r="U233" s="75"/>
      <c r="V233" s="76"/>
      <c r="W233" s="77">
        <f t="shared" si="103"/>
        <v>0</v>
      </c>
      <c r="X233" s="11"/>
      <c r="Y233" s="11"/>
      <c r="Z233" s="11"/>
      <c r="AA233" s="12"/>
      <c r="AB233" s="16">
        <f t="shared" si="104"/>
        <v>0</v>
      </c>
      <c r="AC233" s="11"/>
      <c r="AD233" s="11"/>
      <c r="AE233" s="11"/>
      <c r="AF233" s="12"/>
      <c r="AG233" s="16">
        <f t="shared" si="105"/>
        <v>0</v>
      </c>
      <c r="AH233" s="11"/>
      <c r="AI233" s="11"/>
      <c r="AJ233" s="11"/>
      <c r="AK233" s="12"/>
      <c r="AL233" s="16">
        <f t="shared" si="106"/>
        <v>0</v>
      </c>
      <c r="AM233" s="11"/>
      <c r="AN233" s="11"/>
      <c r="AO233" s="11"/>
      <c r="AP233" s="12"/>
      <c r="AQ233" s="16">
        <f t="shared" si="107"/>
        <v>0</v>
      </c>
      <c r="AR233" s="11"/>
      <c r="AS233" s="11"/>
      <c r="AT233" s="11"/>
      <c r="AU233" s="12"/>
      <c r="AV233" s="25">
        <f t="shared" si="108"/>
        <v>0</v>
      </c>
    </row>
    <row r="234" spans="1:48" x14ac:dyDescent="0.25">
      <c r="A234" s="10">
        <f t="shared" si="99"/>
        <v>11</v>
      </c>
      <c r="B234" s="3" t="s">
        <v>49</v>
      </c>
      <c r="C234" s="21" t="s">
        <v>56</v>
      </c>
      <c r="D234" s="75"/>
      <c r="E234" s="75"/>
      <c r="F234" s="75"/>
      <c r="G234" s="76"/>
      <c r="H234" s="77">
        <f t="shared" si="100"/>
        <v>0</v>
      </c>
      <c r="I234" s="75"/>
      <c r="J234" s="75"/>
      <c r="K234" s="75"/>
      <c r="L234" s="76"/>
      <c r="M234" s="77">
        <f t="shared" si="101"/>
        <v>0</v>
      </c>
      <c r="N234" s="75"/>
      <c r="O234" s="75"/>
      <c r="P234" s="75"/>
      <c r="Q234" s="76"/>
      <c r="R234" s="77">
        <f t="shared" si="102"/>
        <v>0</v>
      </c>
      <c r="S234" s="75"/>
      <c r="T234" s="75"/>
      <c r="U234" s="75"/>
      <c r="V234" s="76"/>
      <c r="W234" s="77">
        <f t="shared" si="103"/>
        <v>0</v>
      </c>
      <c r="X234" s="11"/>
      <c r="Y234" s="11"/>
      <c r="Z234" s="11"/>
      <c r="AA234" s="12"/>
      <c r="AB234" s="16">
        <f t="shared" si="104"/>
        <v>0</v>
      </c>
      <c r="AC234" s="11"/>
      <c r="AD234" s="11"/>
      <c r="AE234" s="11"/>
      <c r="AF234" s="12"/>
      <c r="AG234" s="16">
        <f t="shared" si="105"/>
        <v>0</v>
      </c>
      <c r="AH234" s="11"/>
      <c r="AI234" s="11"/>
      <c r="AJ234" s="11"/>
      <c r="AK234" s="12"/>
      <c r="AL234" s="16">
        <f t="shared" si="106"/>
        <v>0</v>
      </c>
      <c r="AM234" s="11"/>
      <c r="AN234" s="11"/>
      <c r="AO234" s="11"/>
      <c r="AP234" s="12"/>
      <c r="AQ234" s="16">
        <f t="shared" si="107"/>
        <v>0</v>
      </c>
      <c r="AR234" s="11"/>
      <c r="AS234" s="11"/>
      <c r="AT234" s="11"/>
      <c r="AU234" s="12"/>
      <c r="AV234" s="25">
        <f t="shared" si="108"/>
        <v>0</v>
      </c>
    </row>
    <row r="235" spans="1:48" x14ac:dyDescent="0.25">
      <c r="A235" s="10">
        <f t="shared" si="99"/>
        <v>11</v>
      </c>
      <c r="B235" s="3" t="s">
        <v>50</v>
      </c>
      <c r="C235" s="21" t="s">
        <v>56</v>
      </c>
      <c r="D235" s="75"/>
      <c r="E235" s="75"/>
      <c r="F235" s="75"/>
      <c r="G235" s="76"/>
      <c r="H235" s="77">
        <f t="shared" si="100"/>
        <v>0</v>
      </c>
      <c r="I235" s="75"/>
      <c r="J235" s="75"/>
      <c r="K235" s="75"/>
      <c r="L235" s="76"/>
      <c r="M235" s="77">
        <f t="shared" si="101"/>
        <v>0</v>
      </c>
      <c r="N235" s="75"/>
      <c r="O235" s="75"/>
      <c r="P235" s="75"/>
      <c r="Q235" s="76"/>
      <c r="R235" s="77">
        <f t="shared" si="102"/>
        <v>0</v>
      </c>
      <c r="S235" s="75"/>
      <c r="T235" s="75"/>
      <c r="U235" s="75"/>
      <c r="V235" s="76"/>
      <c r="W235" s="77">
        <f t="shared" si="103"/>
        <v>0</v>
      </c>
      <c r="X235" s="11"/>
      <c r="Y235" s="11"/>
      <c r="Z235" s="11"/>
      <c r="AA235" s="12"/>
      <c r="AB235" s="16">
        <f t="shared" si="104"/>
        <v>0</v>
      </c>
      <c r="AC235" s="11"/>
      <c r="AD235" s="11"/>
      <c r="AE235" s="11"/>
      <c r="AF235" s="12"/>
      <c r="AG235" s="16">
        <f t="shared" si="105"/>
        <v>0</v>
      </c>
      <c r="AH235" s="11"/>
      <c r="AI235" s="11"/>
      <c r="AJ235" s="11"/>
      <c r="AK235" s="12"/>
      <c r="AL235" s="16">
        <f t="shared" si="106"/>
        <v>0</v>
      </c>
      <c r="AM235" s="11"/>
      <c r="AN235" s="11"/>
      <c r="AO235" s="11"/>
      <c r="AP235" s="12"/>
      <c r="AQ235" s="16">
        <f t="shared" si="107"/>
        <v>0</v>
      </c>
      <c r="AR235" s="11"/>
      <c r="AS235" s="11"/>
      <c r="AT235" s="11"/>
      <c r="AU235" s="12"/>
      <c r="AV235" s="25">
        <f t="shared" si="108"/>
        <v>0</v>
      </c>
    </row>
    <row r="236" spans="1:48" x14ac:dyDescent="0.25">
      <c r="A236" s="10">
        <f t="shared" si="99"/>
        <v>11</v>
      </c>
      <c r="B236" s="3" t="s">
        <v>51</v>
      </c>
      <c r="C236" s="21" t="s">
        <v>56</v>
      </c>
      <c r="D236" s="75"/>
      <c r="E236" s="75"/>
      <c r="F236" s="75"/>
      <c r="G236" s="76"/>
      <c r="H236" s="77">
        <f t="shared" si="100"/>
        <v>0</v>
      </c>
      <c r="I236" s="75"/>
      <c r="J236" s="75"/>
      <c r="K236" s="75"/>
      <c r="L236" s="76"/>
      <c r="M236" s="77">
        <f t="shared" si="101"/>
        <v>0</v>
      </c>
      <c r="N236" s="75"/>
      <c r="O236" s="75"/>
      <c r="P236" s="75"/>
      <c r="Q236" s="76"/>
      <c r="R236" s="77">
        <f t="shared" si="102"/>
        <v>0</v>
      </c>
      <c r="S236" s="75"/>
      <c r="T236" s="75"/>
      <c r="U236" s="75"/>
      <c r="V236" s="76"/>
      <c r="W236" s="77">
        <f t="shared" si="103"/>
        <v>0</v>
      </c>
      <c r="X236" s="11"/>
      <c r="Y236" s="11"/>
      <c r="Z236" s="11"/>
      <c r="AA236" s="12"/>
      <c r="AB236" s="16">
        <f t="shared" si="104"/>
        <v>0</v>
      </c>
      <c r="AC236" s="11"/>
      <c r="AD236" s="11"/>
      <c r="AE236" s="11"/>
      <c r="AF236" s="12"/>
      <c r="AG236" s="16">
        <f t="shared" si="105"/>
        <v>0</v>
      </c>
      <c r="AH236" s="11"/>
      <c r="AI236" s="11"/>
      <c r="AJ236" s="11"/>
      <c r="AK236" s="12"/>
      <c r="AL236" s="16">
        <f t="shared" si="106"/>
        <v>0</v>
      </c>
      <c r="AM236" s="11"/>
      <c r="AN236" s="11"/>
      <c r="AO236" s="11"/>
      <c r="AP236" s="12"/>
      <c r="AQ236" s="16">
        <f t="shared" si="107"/>
        <v>0</v>
      </c>
      <c r="AR236" s="11"/>
      <c r="AS236" s="11"/>
      <c r="AT236" s="11"/>
      <c r="AU236" s="12"/>
      <c r="AV236" s="25">
        <f t="shared" si="108"/>
        <v>0</v>
      </c>
    </row>
    <row r="237" spans="1:48" x14ac:dyDescent="0.25">
      <c r="A237" s="10">
        <f t="shared" si="99"/>
        <v>11</v>
      </c>
      <c r="B237" s="3" t="s">
        <v>52</v>
      </c>
      <c r="C237" s="21" t="s">
        <v>56</v>
      </c>
      <c r="D237" s="75"/>
      <c r="E237" s="75"/>
      <c r="F237" s="75"/>
      <c r="G237" s="76"/>
      <c r="H237" s="77">
        <f t="shared" si="100"/>
        <v>0</v>
      </c>
      <c r="I237" s="75"/>
      <c r="J237" s="75"/>
      <c r="K237" s="75"/>
      <c r="L237" s="76"/>
      <c r="M237" s="77">
        <f t="shared" si="101"/>
        <v>0</v>
      </c>
      <c r="N237" s="75"/>
      <c r="O237" s="75"/>
      <c r="P237" s="75"/>
      <c r="Q237" s="76"/>
      <c r="R237" s="77">
        <f t="shared" si="102"/>
        <v>0</v>
      </c>
      <c r="S237" s="75"/>
      <c r="T237" s="75"/>
      <c r="U237" s="75"/>
      <c r="V237" s="76"/>
      <c r="W237" s="77">
        <f t="shared" si="103"/>
        <v>0</v>
      </c>
      <c r="X237" s="11"/>
      <c r="Y237" s="11"/>
      <c r="Z237" s="11"/>
      <c r="AA237" s="12"/>
      <c r="AB237" s="16">
        <f t="shared" si="104"/>
        <v>0</v>
      </c>
      <c r="AC237" s="11"/>
      <c r="AD237" s="11"/>
      <c r="AE237" s="11"/>
      <c r="AF237" s="12"/>
      <c r="AG237" s="16">
        <f t="shared" si="105"/>
        <v>0</v>
      </c>
      <c r="AH237" s="11"/>
      <c r="AI237" s="11"/>
      <c r="AJ237" s="11"/>
      <c r="AK237" s="12"/>
      <c r="AL237" s="16">
        <f t="shared" si="106"/>
        <v>0</v>
      </c>
      <c r="AM237" s="11"/>
      <c r="AN237" s="11"/>
      <c r="AO237" s="11"/>
      <c r="AP237" s="12"/>
      <c r="AQ237" s="16">
        <f t="shared" si="107"/>
        <v>0</v>
      </c>
      <c r="AR237" s="11"/>
      <c r="AS237" s="11"/>
      <c r="AT237" s="11"/>
      <c r="AU237" s="12"/>
      <c r="AV237" s="25">
        <f t="shared" si="108"/>
        <v>0</v>
      </c>
    </row>
    <row r="238" spans="1:48" x14ac:dyDescent="0.25">
      <c r="A238" s="10">
        <f t="shared" si="99"/>
        <v>11</v>
      </c>
      <c r="B238" s="3" t="s">
        <v>53</v>
      </c>
      <c r="C238" s="21" t="s">
        <v>56</v>
      </c>
      <c r="D238" s="75"/>
      <c r="E238" s="75"/>
      <c r="F238" s="75"/>
      <c r="G238" s="76"/>
      <c r="H238" s="77">
        <f t="shared" si="100"/>
        <v>0</v>
      </c>
      <c r="I238" s="75"/>
      <c r="J238" s="75"/>
      <c r="K238" s="75"/>
      <c r="L238" s="76"/>
      <c r="M238" s="77">
        <f t="shared" si="101"/>
        <v>0</v>
      </c>
      <c r="N238" s="75"/>
      <c r="O238" s="75"/>
      <c r="P238" s="75"/>
      <c r="Q238" s="76"/>
      <c r="R238" s="77">
        <f t="shared" si="102"/>
        <v>0</v>
      </c>
      <c r="S238" s="75"/>
      <c r="T238" s="75"/>
      <c r="U238" s="75"/>
      <c r="V238" s="76"/>
      <c r="W238" s="77">
        <f t="shared" si="103"/>
        <v>0</v>
      </c>
      <c r="X238" s="11"/>
      <c r="Y238" s="11"/>
      <c r="Z238" s="11"/>
      <c r="AA238" s="12"/>
      <c r="AB238" s="16">
        <f t="shared" si="104"/>
        <v>0</v>
      </c>
      <c r="AC238" s="11"/>
      <c r="AD238" s="11"/>
      <c r="AE238" s="11"/>
      <c r="AF238" s="12"/>
      <c r="AG238" s="16">
        <f t="shared" si="105"/>
        <v>0</v>
      </c>
      <c r="AH238" s="11"/>
      <c r="AI238" s="11"/>
      <c r="AJ238" s="11"/>
      <c r="AK238" s="12"/>
      <c r="AL238" s="16">
        <f t="shared" si="106"/>
        <v>0</v>
      </c>
      <c r="AM238" s="11"/>
      <c r="AN238" s="11"/>
      <c r="AO238" s="11"/>
      <c r="AP238" s="12"/>
      <c r="AQ238" s="16">
        <f t="shared" si="107"/>
        <v>0</v>
      </c>
      <c r="AR238" s="11"/>
      <c r="AS238" s="11"/>
      <c r="AT238" s="11"/>
      <c r="AU238" s="12"/>
      <c r="AV238" s="25">
        <f t="shared" si="108"/>
        <v>0</v>
      </c>
    </row>
    <row r="239" spans="1:48" x14ac:dyDescent="0.25">
      <c r="A239" s="10">
        <f t="shared" si="99"/>
        <v>11</v>
      </c>
      <c r="B239" s="3" t="s">
        <v>54</v>
      </c>
      <c r="C239" s="21" t="s">
        <v>56</v>
      </c>
      <c r="D239" s="75"/>
      <c r="E239" s="75"/>
      <c r="F239" s="75"/>
      <c r="G239" s="76"/>
      <c r="H239" s="77">
        <f t="shared" si="100"/>
        <v>0</v>
      </c>
      <c r="I239" s="75"/>
      <c r="J239" s="75"/>
      <c r="K239" s="75"/>
      <c r="L239" s="76"/>
      <c r="M239" s="77">
        <f t="shared" si="101"/>
        <v>0</v>
      </c>
      <c r="N239" s="75"/>
      <c r="O239" s="75"/>
      <c r="P239" s="75"/>
      <c r="Q239" s="76"/>
      <c r="R239" s="77">
        <f t="shared" si="102"/>
        <v>0</v>
      </c>
      <c r="S239" s="75"/>
      <c r="T239" s="75"/>
      <c r="U239" s="75"/>
      <c r="V239" s="76"/>
      <c r="W239" s="77">
        <f t="shared" si="103"/>
        <v>0</v>
      </c>
      <c r="X239" s="11"/>
      <c r="Y239" s="11"/>
      <c r="Z239" s="11"/>
      <c r="AA239" s="12"/>
      <c r="AB239" s="16">
        <f t="shared" si="104"/>
        <v>0</v>
      </c>
      <c r="AC239" s="11"/>
      <c r="AD239" s="11"/>
      <c r="AE239" s="11"/>
      <c r="AF239" s="12"/>
      <c r="AG239" s="16">
        <f t="shared" si="105"/>
        <v>0</v>
      </c>
      <c r="AH239" s="11"/>
      <c r="AI239" s="11"/>
      <c r="AJ239" s="11"/>
      <c r="AK239" s="12"/>
      <c r="AL239" s="16">
        <f t="shared" si="106"/>
        <v>0</v>
      </c>
      <c r="AM239" s="11"/>
      <c r="AN239" s="11"/>
      <c r="AO239" s="11"/>
      <c r="AP239" s="12"/>
      <c r="AQ239" s="16">
        <f t="shared" si="107"/>
        <v>0</v>
      </c>
      <c r="AR239" s="11"/>
      <c r="AS239" s="11"/>
      <c r="AT239" s="11"/>
      <c r="AU239" s="12"/>
      <c r="AV239" s="25">
        <f t="shared" si="108"/>
        <v>0</v>
      </c>
    </row>
    <row r="240" spans="1:48" x14ac:dyDescent="0.25">
      <c r="A240" s="10">
        <f t="shared" si="99"/>
        <v>11</v>
      </c>
      <c r="B240" s="3" t="s">
        <v>23</v>
      </c>
      <c r="C240" s="21" t="s">
        <v>56</v>
      </c>
      <c r="D240" s="75"/>
      <c r="E240" s="75"/>
      <c r="F240" s="75"/>
      <c r="G240" s="76"/>
      <c r="H240" s="77">
        <f t="shared" si="100"/>
        <v>0</v>
      </c>
      <c r="I240" s="75"/>
      <c r="J240" s="75"/>
      <c r="K240" s="75"/>
      <c r="L240" s="76"/>
      <c r="M240" s="77">
        <f t="shared" si="101"/>
        <v>0</v>
      </c>
      <c r="N240" s="75"/>
      <c r="O240" s="75"/>
      <c r="P240" s="75"/>
      <c r="Q240" s="76"/>
      <c r="R240" s="77">
        <f t="shared" si="102"/>
        <v>0</v>
      </c>
      <c r="S240" s="75"/>
      <c r="T240" s="75"/>
      <c r="U240" s="75"/>
      <c r="V240" s="76"/>
      <c r="W240" s="77">
        <f t="shared" si="103"/>
        <v>0</v>
      </c>
      <c r="X240" s="11"/>
      <c r="Y240" s="11"/>
      <c r="Z240" s="11"/>
      <c r="AA240" s="12"/>
      <c r="AB240" s="16">
        <f t="shared" si="104"/>
        <v>0</v>
      </c>
      <c r="AC240" s="11"/>
      <c r="AD240" s="11"/>
      <c r="AE240" s="11"/>
      <c r="AF240" s="12"/>
      <c r="AG240" s="16">
        <f t="shared" si="105"/>
        <v>0</v>
      </c>
      <c r="AH240" s="11"/>
      <c r="AI240" s="11"/>
      <c r="AJ240" s="11"/>
      <c r="AK240" s="12"/>
      <c r="AL240" s="16">
        <f t="shared" si="106"/>
        <v>0</v>
      </c>
      <c r="AM240" s="11"/>
      <c r="AN240" s="11"/>
      <c r="AO240" s="11"/>
      <c r="AP240" s="12"/>
      <c r="AQ240" s="16">
        <f t="shared" si="107"/>
        <v>0</v>
      </c>
      <c r="AR240" s="11"/>
      <c r="AS240" s="11"/>
      <c r="AT240" s="11"/>
      <c r="AU240" s="12"/>
      <c r="AV240" s="25">
        <f t="shared" si="108"/>
        <v>0</v>
      </c>
    </row>
    <row r="241" spans="1:48" x14ac:dyDescent="0.25">
      <c r="A241" s="10">
        <f t="shared" si="99"/>
        <v>11</v>
      </c>
      <c r="B241" s="3" t="s">
        <v>8</v>
      </c>
      <c r="C241" s="21" t="s">
        <v>56</v>
      </c>
      <c r="D241" s="75"/>
      <c r="E241" s="75"/>
      <c r="F241" s="75"/>
      <c r="G241" s="76"/>
      <c r="H241" s="77">
        <f t="shared" si="100"/>
        <v>0</v>
      </c>
      <c r="I241" s="75"/>
      <c r="J241" s="75"/>
      <c r="K241" s="75"/>
      <c r="L241" s="76"/>
      <c r="M241" s="77">
        <f t="shared" si="101"/>
        <v>0</v>
      </c>
      <c r="N241" s="75"/>
      <c r="O241" s="75"/>
      <c r="P241" s="75"/>
      <c r="Q241" s="76"/>
      <c r="R241" s="77">
        <f t="shared" si="102"/>
        <v>0</v>
      </c>
      <c r="S241" s="75"/>
      <c r="T241" s="75"/>
      <c r="U241" s="75"/>
      <c r="V241" s="76"/>
      <c r="W241" s="77">
        <f t="shared" si="103"/>
        <v>0</v>
      </c>
      <c r="X241" s="11"/>
      <c r="Y241" s="11"/>
      <c r="Z241" s="11"/>
      <c r="AA241" s="12"/>
      <c r="AB241" s="16">
        <f t="shared" si="104"/>
        <v>0</v>
      </c>
      <c r="AC241" s="11"/>
      <c r="AD241" s="11"/>
      <c r="AE241" s="11"/>
      <c r="AF241" s="12"/>
      <c r="AG241" s="16">
        <f t="shared" si="105"/>
        <v>0</v>
      </c>
      <c r="AH241" s="11"/>
      <c r="AI241" s="11"/>
      <c r="AJ241" s="11"/>
      <c r="AK241" s="12"/>
      <c r="AL241" s="16">
        <f t="shared" si="106"/>
        <v>0</v>
      </c>
      <c r="AM241" s="11"/>
      <c r="AN241" s="11"/>
      <c r="AO241" s="11"/>
      <c r="AP241" s="12"/>
      <c r="AQ241" s="16">
        <f t="shared" si="107"/>
        <v>0</v>
      </c>
      <c r="AR241" s="11"/>
      <c r="AS241" s="11"/>
      <c r="AT241" s="11"/>
      <c r="AU241" s="12"/>
      <c r="AV241" s="25">
        <f t="shared" si="108"/>
        <v>0</v>
      </c>
    </row>
    <row r="242" spans="1:48" x14ac:dyDescent="0.25">
      <c r="A242" s="10">
        <f t="shared" si="99"/>
        <v>11</v>
      </c>
      <c r="B242" s="3" t="s">
        <v>9</v>
      </c>
      <c r="C242" s="21" t="s">
        <v>56</v>
      </c>
      <c r="D242" s="75"/>
      <c r="E242" s="75"/>
      <c r="F242" s="75"/>
      <c r="G242" s="76"/>
      <c r="H242" s="77">
        <f t="shared" si="100"/>
        <v>0</v>
      </c>
      <c r="I242" s="75"/>
      <c r="J242" s="75"/>
      <c r="K242" s="75"/>
      <c r="L242" s="76"/>
      <c r="M242" s="77">
        <f t="shared" si="101"/>
        <v>0</v>
      </c>
      <c r="N242" s="75"/>
      <c r="O242" s="75"/>
      <c r="P242" s="75"/>
      <c r="Q242" s="76"/>
      <c r="R242" s="77">
        <f t="shared" si="102"/>
        <v>0</v>
      </c>
      <c r="S242" s="75"/>
      <c r="T242" s="75"/>
      <c r="U242" s="75"/>
      <c r="V242" s="76"/>
      <c r="W242" s="77">
        <f t="shared" si="103"/>
        <v>0</v>
      </c>
      <c r="X242" s="11"/>
      <c r="Y242" s="11"/>
      <c r="Z242" s="11"/>
      <c r="AA242" s="12"/>
      <c r="AB242" s="16">
        <f t="shared" si="104"/>
        <v>0</v>
      </c>
      <c r="AC242" s="11"/>
      <c r="AD242" s="11"/>
      <c r="AE242" s="11"/>
      <c r="AF242" s="12"/>
      <c r="AG242" s="16">
        <f t="shared" si="105"/>
        <v>0</v>
      </c>
      <c r="AH242" s="11"/>
      <c r="AI242" s="11"/>
      <c r="AJ242" s="11"/>
      <c r="AK242" s="12"/>
      <c r="AL242" s="16">
        <f t="shared" si="106"/>
        <v>0</v>
      </c>
      <c r="AM242" s="11"/>
      <c r="AN242" s="11"/>
      <c r="AO242" s="11"/>
      <c r="AP242" s="12"/>
      <c r="AQ242" s="16">
        <f t="shared" si="107"/>
        <v>0</v>
      </c>
      <c r="AR242" s="11"/>
      <c r="AS242" s="11"/>
      <c r="AT242" s="11"/>
      <c r="AU242" s="12"/>
      <c r="AV242" s="25">
        <f t="shared" si="108"/>
        <v>0</v>
      </c>
    </row>
    <row r="243" spans="1:48" x14ac:dyDescent="0.25">
      <c r="A243" s="10">
        <f t="shared" si="99"/>
        <v>11</v>
      </c>
      <c r="B243" s="3" t="s">
        <v>10</v>
      </c>
      <c r="C243" s="21" t="s">
        <v>56</v>
      </c>
      <c r="D243" s="75"/>
      <c r="E243" s="75"/>
      <c r="F243" s="75"/>
      <c r="G243" s="76"/>
      <c r="H243" s="77">
        <f t="shared" si="100"/>
        <v>0</v>
      </c>
      <c r="I243" s="75"/>
      <c r="J243" s="75"/>
      <c r="K243" s="75"/>
      <c r="L243" s="76"/>
      <c r="M243" s="77">
        <f t="shared" si="101"/>
        <v>0</v>
      </c>
      <c r="N243" s="75"/>
      <c r="O243" s="75"/>
      <c r="P243" s="75"/>
      <c r="Q243" s="76"/>
      <c r="R243" s="77">
        <f t="shared" si="102"/>
        <v>0</v>
      </c>
      <c r="S243" s="75"/>
      <c r="T243" s="75"/>
      <c r="U243" s="75"/>
      <c r="V243" s="76"/>
      <c r="W243" s="77">
        <f t="shared" si="103"/>
        <v>0</v>
      </c>
      <c r="X243" s="11"/>
      <c r="Y243" s="11"/>
      <c r="Z243" s="11"/>
      <c r="AA243" s="12"/>
      <c r="AB243" s="16">
        <f t="shared" si="104"/>
        <v>0</v>
      </c>
      <c r="AC243" s="11"/>
      <c r="AD243" s="11"/>
      <c r="AE243" s="11"/>
      <c r="AF243" s="12"/>
      <c r="AG243" s="16">
        <f t="shared" si="105"/>
        <v>0</v>
      </c>
      <c r="AH243" s="11"/>
      <c r="AI243" s="11"/>
      <c r="AJ243" s="11"/>
      <c r="AK243" s="12"/>
      <c r="AL243" s="16">
        <f t="shared" si="106"/>
        <v>0</v>
      </c>
      <c r="AM243" s="11"/>
      <c r="AN243" s="11"/>
      <c r="AO243" s="11"/>
      <c r="AP243" s="12"/>
      <c r="AQ243" s="16">
        <f t="shared" si="107"/>
        <v>0</v>
      </c>
      <c r="AR243" s="11"/>
      <c r="AS243" s="11"/>
      <c r="AT243" s="11"/>
      <c r="AU243" s="12"/>
      <c r="AV243" s="25">
        <f t="shared" si="108"/>
        <v>0</v>
      </c>
    </row>
    <row r="244" spans="1:48" x14ac:dyDescent="0.25">
      <c r="A244" s="10">
        <f t="shared" si="99"/>
        <v>11</v>
      </c>
      <c r="B244" s="3" t="s">
        <v>55</v>
      </c>
      <c r="C244" s="21" t="s">
        <v>56</v>
      </c>
      <c r="D244" s="75"/>
      <c r="E244" s="75"/>
      <c r="F244" s="75"/>
      <c r="G244" s="76"/>
      <c r="H244" s="77">
        <f t="shared" si="100"/>
        <v>0</v>
      </c>
      <c r="I244" s="75"/>
      <c r="J244" s="75"/>
      <c r="K244" s="75"/>
      <c r="L244" s="76"/>
      <c r="M244" s="77">
        <f t="shared" si="101"/>
        <v>0</v>
      </c>
      <c r="N244" s="75"/>
      <c r="O244" s="75"/>
      <c r="P244" s="75"/>
      <c r="Q244" s="76"/>
      <c r="R244" s="77">
        <f t="shared" si="102"/>
        <v>0</v>
      </c>
      <c r="S244" s="75"/>
      <c r="T244" s="75"/>
      <c r="U244" s="75"/>
      <c r="V244" s="76"/>
      <c r="W244" s="77">
        <f t="shared" si="103"/>
        <v>0</v>
      </c>
      <c r="X244" s="11"/>
      <c r="Y244" s="11"/>
      <c r="Z244" s="11"/>
      <c r="AA244" s="12"/>
      <c r="AB244" s="16">
        <f t="shared" si="104"/>
        <v>0</v>
      </c>
      <c r="AC244" s="11"/>
      <c r="AD244" s="11"/>
      <c r="AE244" s="11"/>
      <c r="AF244" s="12"/>
      <c r="AG244" s="16">
        <f t="shared" si="105"/>
        <v>0</v>
      </c>
      <c r="AH244" s="11"/>
      <c r="AI244" s="11"/>
      <c r="AJ244" s="11"/>
      <c r="AK244" s="12"/>
      <c r="AL244" s="16">
        <f t="shared" si="106"/>
        <v>0</v>
      </c>
      <c r="AM244" s="11"/>
      <c r="AN244" s="11"/>
      <c r="AO244" s="11"/>
      <c r="AP244" s="12"/>
      <c r="AQ244" s="16">
        <f t="shared" si="107"/>
        <v>0</v>
      </c>
      <c r="AR244" s="11"/>
      <c r="AS244" s="11"/>
      <c r="AT244" s="11"/>
      <c r="AU244" s="12"/>
      <c r="AV244" s="25">
        <f t="shared" si="108"/>
        <v>0</v>
      </c>
    </row>
    <row r="245" spans="1:48" x14ac:dyDescent="0.25">
      <c r="A245" s="10">
        <f t="shared" si="99"/>
        <v>11</v>
      </c>
      <c r="B245" s="22" t="s">
        <v>34</v>
      </c>
      <c r="C245" s="21" t="s">
        <v>56</v>
      </c>
      <c r="D245" s="78"/>
      <c r="E245" s="78"/>
      <c r="F245" s="78"/>
      <c r="G245" s="79"/>
      <c r="H245" s="80">
        <f t="shared" si="100"/>
        <v>0</v>
      </c>
      <c r="I245" s="78"/>
      <c r="J245" s="78"/>
      <c r="K245" s="78"/>
      <c r="L245" s="79"/>
      <c r="M245" s="80">
        <f t="shared" si="101"/>
        <v>0</v>
      </c>
      <c r="N245" s="78"/>
      <c r="O245" s="78"/>
      <c r="P245" s="78"/>
      <c r="Q245" s="79"/>
      <c r="R245" s="80">
        <f t="shared" si="102"/>
        <v>0</v>
      </c>
      <c r="S245" s="78"/>
      <c r="T245" s="78"/>
      <c r="U245" s="78"/>
      <c r="V245" s="79"/>
      <c r="W245" s="80">
        <f t="shared" si="103"/>
        <v>0</v>
      </c>
      <c r="X245" s="13"/>
      <c r="Y245" s="13"/>
      <c r="Z245" s="13"/>
      <c r="AA245" s="14"/>
      <c r="AB245" s="17">
        <f t="shared" si="104"/>
        <v>0</v>
      </c>
      <c r="AC245" s="13"/>
      <c r="AD245" s="13"/>
      <c r="AE245" s="13"/>
      <c r="AF245" s="14"/>
      <c r="AG245" s="17">
        <f t="shared" si="105"/>
        <v>0</v>
      </c>
      <c r="AH245" s="13"/>
      <c r="AI245" s="13"/>
      <c r="AJ245" s="13"/>
      <c r="AK245" s="14"/>
      <c r="AL245" s="17">
        <f t="shared" si="106"/>
        <v>0</v>
      </c>
      <c r="AM245" s="13"/>
      <c r="AN245" s="13"/>
      <c r="AO245" s="13"/>
      <c r="AP245" s="14"/>
      <c r="AQ245" s="17">
        <f t="shared" si="107"/>
        <v>0</v>
      </c>
      <c r="AR245" s="13"/>
      <c r="AS245" s="13"/>
      <c r="AT245" s="13"/>
      <c r="AU245" s="14"/>
      <c r="AV245" s="26">
        <f t="shared" si="108"/>
        <v>0</v>
      </c>
    </row>
    <row r="246" spans="1:48" x14ac:dyDescent="0.25">
      <c r="A246" s="10">
        <f t="shared" si="99"/>
        <v>11</v>
      </c>
      <c r="B246" s="27"/>
      <c r="C246" s="28"/>
      <c r="D246" s="81"/>
      <c r="E246" s="82"/>
      <c r="F246" s="82"/>
      <c r="G246" s="82"/>
      <c r="H246" s="83">
        <f>SUM(H226:H245)</f>
        <v>0</v>
      </c>
      <c r="I246" s="82"/>
      <c r="J246" s="82"/>
      <c r="K246" s="82"/>
      <c r="L246" s="82"/>
      <c r="M246" s="83">
        <f>SUM(M226:M245)</f>
        <v>0</v>
      </c>
      <c r="N246" s="82"/>
      <c r="O246" s="82"/>
      <c r="P246" s="82"/>
      <c r="Q246" s="82"/>
      <c r="R246" s="83">
        <f>SUM(R226:R245)</f>
        <v>0</v>
      </c>
      <c r="S246" s="82"/>
      <c r="T246" s="82"/>
      <c r="U246" s="82"/>
      <c r="V246" s="82"/>
      <c r="W246" s="83">
        <f>SUM(W226:W245)</f>
        <v>0</v>
      </c>
      <c r="X246" s="29"/>
      <c r="Y246" s="29"/>
      <c r="Z246" s="29"/>
      <c r="AA246" s="29"/>
      <c r="AB246" s="30">
        <f>SUM(AB226:AB245)</f>
        <v>0</v>
      </c>
      <c r="AC246" s="29"/>
      <c r="AD246" s="29"/>
      <c r="AE246" s="29"/>
      <c r="AF246" s="29"/>
      <c r="AG246" s="30">
        <f>SUM(AG226:AG245)</f>
        <v>0</v>
      </c>
      <c r="AH246" s="29"/>
      <c r="AI246" s="29"/>
      <c r="AJ246" s="29"/>
      <c r="AK246" s="29"/>
      <c r="AL246" s="30">
        <f>SUM(AL226:AL245)</f>
        <v>0</v>
      </c>
      <c r="AM246" s="29"/>
      <c r="AN246" s="29"/>
      <c r="AO246" s="29"/>
      <c r="AP246" s="29"/>
      <c r="AQ246" s="30">
        <f>SUM(AQ226:AQ245)</f>
        <v>0</v>
      </c>
      <c r="AR246" s="29"/>
      <c r="AS246" s="29"/>
      <c r="AT246" s="29"/>
      <c r="AU246" s="29"/>
      <c r="AV246" s="30">
        <f>SUM(AV226:AV245)</f>
        <v>0</v>
      </c>
    </row>
    <row r="247" spans="1:48" x14ac:dyDescent="0.25">
      <c r="A247" s="10">
        <f t="shared" si="99"/>
        <v>11</v>
      </c>
      <c r="B247" s="115" t="str">
        <f>"Буква (или иное название) класса "&amp;A535&amp;":"</f>
        <v>Буква (или иное название) класса 25:</v>
      </c>
      <c r="C247" s="116"/>
      <c r="D247" s="106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</row>
    <row r="248" spans="1:48" x14ac:dyDescent="0.25">
      <c r="A248" s="10">
        <f t="shared" si="99"/>
        <v>11</v>
      </c>
      <c r="B248" s="3" t="s">
        <v>0</v>
      </c>
      <c r="C248" s="21" t="s">
        <v>56</v>
      </c>
      <c r="D248" s="75"/>
      <c r="E248" s="75"/>
      <c r="F248" s="75"/>
      <c r="G248" s="76"/>
      <c r="H248" s="77">
        <f t="shared" ref="H248:H267" si="109">COUNTA(D248:G248)</f>
        <v>0</v>
      </c>
      <c r="I248" s="75"/>
      <c r="J248" s="75"/>
      <c r="K248" s="75"/>
      <c r="L248" s="76"/>
      <c r="M248" s="77">
        <f t="shared" ref="M248:M267" si="110">COUNTA(I248:L248)</f>
        <v>0</v>
      </c>
      <c r="N248" s="75"/>
      <c r="O248" s="75"/>
      <c r="P248" s="75"/>
      <c r="Q248" s="76"/>
      <c r="R248" s="77">
        <f t="shared" ref="R248:R267" si="111">COUNTA(N248:Q248)</f>
        <v>0</v>
      </c>
      <c r="S248" s="75"/>
      <c r="T248" s="75"/>
      <c r="U248" s="75"/>
      <c r="V248" s="76"/>
      <c r="W248" s="77">
        <f t="shared" ref="W248:W267" si="112">COUNTA(S248:V248)</f>
        <v>0</v>
      </c>
      <c r="X248" s="11"/>
      <c r="Y248" s="11"/>
      <c r="Z248" s="11"/>
      <c r="AA248" s="12"/>
      <c r="AB248" s="16">
        <f t="shared" ref="AB248:AB267" si="113">COUNTA(X248:AA248)</f>
        <v>0</v>
      </c>
      <c r="AC248" s="11"/>
      <c r="AD248" s="11"/>
      <c r="AE248" s="11"/>
      <c r="AF248" s="12"/>
      <c r="AG248" s="16">
        <f t="shared" ref="AG248:AG267" si="114">COUNTA(AC248:AF248)</f>
        <v>0</v>
      </c>
      <c r="AH248" s="11"/>
      <c r="AI248" s="11"/>
      <c r="AJ248" s="11"/>
      <c r="AK248" s="12"/>
      <c r="AL248" s="16">
        <f t="shared" ref="AL248:AL267" si="115">COUNTA(AH248:AK248)</f>
        <v>0</v>
      </c>
      <c r="AM248" s="11"/>
      <c r="AN248" s="11"/>
      <c r="AO248" s="11"/>
      <c r="AP248" s="12"/>
      <c r="AQ248" s="16">
        <f t="shared" ref="AQ248:AQ267" si="116">COUNTA(AM248:AP248)</f>
        <v>0</v>
      </c>
      <c r="AR248" s="11"/>
      <c r="AS248" s="11"/>
      <c r="AT248" s="11"/>
      <c r="AU248" s="12"/>
      <c r="AV248" s="25">
        <f t="shared" ref="AV248:AV267" si="117">COUNTA(AR248:AU248)</f>
        <v>0</v>
      </c>
    </row>
    <row r="249" spans="1:48" x14ac:dyDescent="0.25">
      <c r="A249" s="10">
        <f t="shared" si="99"/>
        <v>12</v>
      </c>
      <c r="B249" s="3" t="s">
        <v>45</v>
      </c>
      <c r="C249" s="21" t="s">
        <v>56</v>
      </c>
      <c r="D249" s="75"/>
      <c r="E249" s="75"/>
      <c r="F249" s="75"/>
      <c r="G249" s="76"/>
      <c r="H249" s="77">
        <f t="shared" si="109"/>
        <v>0</v>
      </c>
      <c r="I249" s="75"/>
      <c r="J249" s="75"/>
      <c r="K249" s="75"/>
      <c r="L249" s="76"/>
      <c r="M249" s="77">
        <f t="shared" si="110"/>
        <v>0</v>
      </c>
      <c r="N249" s="75"/>
      <c r="O249" s="75"/>
      <c r="P249" s="75"/>
      <c r="Q249" s="76"/>
      <c r="R249" s="77">
        <f t="shared" si="111"/>
        <v>0</v>
      </c>
      <c r="S249" s="75"/>
      <c r="T249" s="75"/>
      <c r="U249" s="75"/>
      <c r="V249" s="76"/>
      <c r="W249" s="77">
        <f t="shared" si="112"/>
        <v>0</v>
      </c>
      <c r="X249" s="11"/>
      <c r="Y249" s="11"/>
      <c r="Z249" s="11"/>
      <c r="AA249" s="12"/>
      <c r="AB249" s="16">
        <f t="shared" si="113"/>
        <v>0</v>
      </c>
      <c r="AC249" s="11"/>
      <c r="AD249" s="11"/>
      <c r="AE249" s="11"/>
      <c r="AF249" s="12"/>
      <c r="AG249" s="16">
        <f t="shared" si="114"/>
        <v>0</v>
      </c>
      <c r="AH249" s="11"/>
      <c r="AI249" s="11"/>
      <c r="AJ249" s="11"/>
      <c r="AK249" s="12"/>
      <c r="AL249" s="16">
        <f t="shared" si="115"/>
        <v>0</v>
      </c>
      <c r="AM249" s="11"/>
      <c r="AN249" s="11"/>
      <c r="AO249" s="11"/>
      <c r="AP249" s="12"/>
      <c r="AQ249" s="16">
        <f t="shared" si="116"/>
        <v>0</v>
      </c>
      <c r="AR249" s="11"/>
      <c r="AS249" s="11"/>
      <c r="AT249" s="11"/>
      <c r="AU249" s="12"/>
      <c r="AV249" s="25">
        <f t="shared" si="117"/>
        <v>0</v>
      </c>
    </row>
    <row r="250" spans="1:48" x14ac:dyDescent="0.25">
      <c r="A250" s="10">
        <f t="shared" si="99"/>
        <v>12</v>
      </c>
      <c r="B250" s="3" t="s">
        <v>2</v>
      </c>
      <c r="C250" s="21" t="s">
        <v>56</v>
      </c>
      <c r="D250" s="75"/>
      <c r="E250" s="75"/>
      <c r="F250" s="75"/>
      <c r="G250" s="76"/>
      <c r="H250" s="77">
        <f t="shared" si="109"/>
        <v>0</v>
      </c>
      <c r="I250" s="75"/>
      <c r="J250" s="75"/>
      <c r="K250" s="75"/>
      <c r="L250" s="76"/>
      <c r="M250" s="77">
        <f t="shared" si="110"/>
        <v>0</v>
      </c>
      <c r="N250" s="75"/>
      <c r="O250" s="75"/>
      <c r="P250" s="75"/>
      <c r="Q250" s="76"/>
      <c r="R250" s="77">
        <f t="shared" si="111"/>
        <v>0</v>
      </c>
      <c r="S250" s="75"/>
      <c r="T250" s="75"/>
      <c r="U250" s="75"/>
      <c r="V250" s="76"/>
      <c r="W250" s="77">
        <f t="shared" si="112"/>
        <v>0</v>
      </c>
      <c r="X250" s="11"/>
      <c r="Y250" s="11"/>
      <c r="Z250" s="11"/>
      <c r="AA250" s="12"/>
      <c r="AB250" s="16">
        <f t="shared" si="113"/>
        <v>0</v>
      </c>
      <c r="AC250" s="11"/>
      <c r="AD250" s="11"/>
      <c r="AE250" s="11"/>
      <c r="AF250" s="12"/>
      <c r="AG250" s="16">
        <f t="shared" si="114"/>
        <v>0</v>
      </c>
      <c r="AH250" s="11"/>
      <c r="AI250" s="11"/>
      <c r="AJ250" s="11"/>
      <c r="AK250" s="12"/>
      <c r="AL250" s="16">
        <f t="shared" si="115"/>
        <v>0</v>
      </c>
      <c r="AM250" s="11"/>
      <c r="AN250" s="11"/>
      <c r="AO250" s="11"/>
      <c r="AP250" s="12"/>
      <c r="AQ250" s="16">
        <f t="shared" si="116"/>
        <v>0</v>
      </c>
      <c r="AR250" s="11"/>
      <c r="AS250" s="11"/>
      <c r="AT250" s="11"/>
      <c r="AU250" s="12"/>
      <c r="AV250" s="25">
        <f t="shared" si="117"/>
        <v>0</v>
      </c>
    </row>
    <row r="251" spans="1:48" x14ac:dyDescent="0.25">
      <c r="A251" s="10">
        <f t="shared" si="99"/>
        <v>12</v>
      </c>
      <c r="B251" s="3" t="s">
        <v>46</v>
      </c>
      <c r="C251" s="21" t="s">
        <v>56</v>
      </c>
      <c r="D251" s="75"/>
      <c r="E251" s="75"/>
      <c r="F251" s="75"/>
      <c r="G251" s="76"/>
      <c r="H251" s="77">
        <f t="shared" si="109"/>
        <v>0</v>
      </c>
      <c r="I251" s="75"/>
      <c r="J251" s="75"/>
      <c r="K251" s="75"/>
      <c r="L251" s="76"/>
      <c r="M251" s="77">
        <f t="shared" si="110"/>
        <v>0</v>
      </c>
      <c r="N251" s="75"/>
      <c r="O251" s="75"/>
      <c r="P251" s="75"/>
      <c r="Q251" s="76"/>
      <c r="R251" s="77">
        <f t="shared" si="111"/>
        <v>0</v>
      </c>
      <c r="S251" s="75"/>
      <c r="T251" s="75"/>
      <c r="U251" s="75"/>
      <c r="V251" s="76"/>
      <c r="W251" s="77">
        <f t="shared" si="112"/>
        <v>0</v>
      </c>
      <c r="X251" s="11"/>
      <c r="Y251" s="11"/>
      <c r="Z251" s="11"/>
      <c r="AA251" s="12"/>
      <c r="AB251" s="16">
        <f t="shared" si="113"/>
        <v>0</v>
      </c>
      <c r="AC251" s="11"/>
      <c r="AD251" s="11"/>
      <c r="AE251" s="11"/>
      <c r="AF251" s="12"/>
      <c r="AG251" s="16">
        <f t="shared" si="114"/>
        <v>0</v>
      </c>
      <c r="AH251" s="11"/>
      <c r="AI251" s="11"/>
      <c r="AJ251" s="11"/>
      <c r="AK251" s="12"/>
      <c r="AL251" s="16">
        <f t="shared" si="115"/>
        <v>0</v>
      </c>
      <c r="AM251" s="11"/>
      <c r="AN251" s="11"/>
      <c r="AO251" s="11"/>
      <c r="AP251" s="12"/>
      <c r="AQ251" s="16">
        <f t="shared" si="116"/>
        <v>0</v>
      </c>
      <c r="AR251" s="11"/>
      <c r="AS251" s="11"/>
      <c r="AT251" s="11"/>
      <c r="AU251" s="12"/>
      <c r="AV251" s="25">
        <f t="shared" si="117"/>
        <v>0</v>
      </c>
    </row>
    <row r="252" spans="1:48" x14ac:dyDescent="0.25">
      <c r="A252" s="10">
        <f t="shared" si="99"/>
        <v>12</v>
      </c>
      <c r="B252" s="3" t="s">
        <v>4</v>
      </c>
      <c r="C252" s="21" t="s">
        <v>56</v>
      </c>
      <c r="D252" s="75"/>
      <c r="E252" s="75"/>
      <c r="F252" s="75"/>
      <c r="G252" s="76"/>
      <c r="H252" s="77">
        <f t="shared" si="109"/>
        <v>0</v>
      </c>
      <c r="I252" s="75"/>
      <c r="J252" s="75"/>
      <c r="K252" s="75"/>
      <c r="L252" s="76"/>
      <c r="M252" s="77">
        <f t="shared" si="110"/>
        <v>0</v>
      </c>
      <c r="N252" s="75"/>
      <c r="O252" s="75"/>
      <c r="P252" s="75"/>
      <c r="Q252" s="76"/>
      <c r="R252" s="77">
        <f t="shared" si="111"/>
        <v>0</v>
      </c>
      <c r="S252" s="75"/>
      <c r="T252" s="75"/>
      <c r="U252" s="75"/>
      <c r="V252" s="76"/>
      <c r="W252" s="77">
        <f t="shared" si="112"/>
        <v>0</v>
      </c>
      <c r="X252" s="11"/>
      <c r="Y252" s="11"/>
      <c r="Z252" s="11"/>
      <c r="AA252" s="12"/>
      <c r="AB252" s="16">
        <f t="shared" si="113"/>
        <v>0</v>
      </c>
      <c r="AC252" s="11"/>
      <c r="AD252" s="11"/>
      <c r="AE252" s="11"/>
      <c r="AF252" s="12"/>
      <c r="AG252" s="16">
        <f t="shared" si="114"/>
        <v>0</v>
      </c>
      <c r="AH252" s="11"/>
      <c r="AI252" s="11"/>
      <c r="AJ252" s="11"/>
      <c r="AK252" s="12"/>
      <c r="AL252" s="16">
        <f t="shared" si="115"/>
        <v>0</v>
      </c>
      <c r="AM252" s="11"/>
      <c r="AN252" s="11"/>
      <c r="AO252" s="11"/>
      <c r="AP252" s="12"/>
      <c r="AQ252" s="16">
        <f t="shared" si="116"/>
        <v>0</v>
      </c>
      <c r="AR252" s="11"/>
      <c r="AS252" s="11"/>
      <c r="AT252" s="11"/>
      <c r="AU252" s="12"/>
      <c r="AV252" s="25">
        <f t="shared" si="117"/>
        <v>0</v>
      </c>
    </row>
    <row r="253" spans="1:48" x14ac:dyDescent="0.25">
      <c r="A253" s="10">
        <f t="shared" si="99"/>
        <v>12</v>
      </c>
      <c r="B253" s="3" t="s">
        <v>47</v>
      </c>
      <c r="C253" s="21" t="s">
        <v>56</v>
      </c>
      <c r="D253" s="75"/>
      <c r="E253" s="75"/>
      <c r="F253" s="75"/>
      <c r="G253" s="76"/>
      <c r="H253" s="77">
        <f t="shared" si="109"/>
        <v>0</v>
      </c>
      <c r="I253" s="75"/>
      <c r="J253" s="75"/>
      <c r="K253" s="75"/>
      <c r="L253" s="76"/>
      <c r="M253" s="77">
        <f t="shared" si="110"/>
        <v>0</v>
      </c>
      <c r="N253" s="75"/>
      <c r="O253" s="75"/>
      <c r="P253" s="75"/>
      <c r="Q253" s="76"/>
      <c r="R253" s="77">
        <f t="shared" si="111"/>
        <v>0</v>
      </c>
      <c r="S253" s="75"/>
      <c r="T253" s="75"/>
      <c r="U253" s="75"/>
      <c r="V253" s="76"/>
      <c r="W253" s="77">
        <f t="shared" si="112"/>
        <v>0</v>
      </c>
      <c r="X253" s="11"/>
      <c r="Y253" s="11"/>
      <c r="Z253" s="11"/>
      <c r="AA253" s="12"/>
      <c r="AB253" s="16">
        <f t="shared" si="113"/>
        <v>0</v>
      </c>
      <c r="AC253" s="11"/>
      <c r="AD253" s="11"/>
      <c r="AE253" s="11"/>
      <c r="AF253" s="12"/>
      <c r="AG253" s="16">
        <f t="shared" si="114"/>
        <v>0</v>
      </c>
      <c r="AH253" s="11"/>
      <c r="AI253" s="11"/>
      <c r="AJ253" s="11"/>
      <c r="AK253" s="12"/>
      <c r="AL253" s="16">
        <f t="shared" si="115"/>
        <v>0</v>
      </c>
      <c r="AM253" s="11"/>
      <c r="AN253" s="11"/>
      <c r="AO253" s="11"/>
      <c r="AP253" s="12"/>
      <c r="AQ253" s="16">
        <f t="shared" si="116"/>
        <v>0</v>
      </c>
      <c r="AR253" s="11"/>
      <c r="AS253" s="11"/>
      <c r="AT253" s="11"/>
      <c r="AU253" s="12"/>
      <c r="AV253" s="25">
        <f t="shared" si="117"/>
        <v>0</v>
      </c>
    </row>
    <row r="254" spans="1:48" x14ac:dyDescent="0.25">
      <c r="A254" s="10">
        <f t="shared" si="99"/>
        <v>12</v>
      </c>
      <c r="B254" s="3" t="s">
        <v>5</v>
      </c>
      <c r="C254" s="21" t="s">
        <v>56</v>
      </c>
      <c r="D254" s="75"/>
      <c r="E254" s="75"/>
      <c r="F254" s="75"/>
      <c r="G254" s="76"/>
      <c r="H254" s="77">
        <f t="shared" si="109"/>
        <v>0</v>
      </c>
      <c r="I254" s="75"/>
      <c r="J254" s="75"/>
      <c r="K254" s="75"/>
      <c r="L254" s="76"/>
      <c r="M254" s="77">
        <f t="shared" si="110"/>
        <v>0</v>
      </c>
      <c r="N254" s="75"/>
      <c r="O254" s="75"/>
      <c r="P254" s="75"/>
      <c r="Q254" s="76"/>
      <c r="R254" s="77">
        <f t="shared" si="111"/>
        <v>0</v>
      </c>
      <c r="S254" s="75"/>
      <c r="T254" s="75"/>
      <c r="U254" s="75"/>
      <c r="V254" s="76"/>
      <c r="W254" s="77">
        <f t="shared" si="112"/>
        <v>0</v>
      </c>
      <c r="X254" s="11"/>
      <c r="Y254" s="11"/>
      <c r="Z254" s="11"/>
      <c r="AA254" s="12"/>
      <c r="AB254" s="16">
        <f t="shared" si="113"/>
        <v>0</v>
      </c>
      <c r="AC254" s="11"/>
      <c r="AD254" s="11"/>
      <c r="AE254" s="11"/>
      <c r="AF254" s="12"/>
      <c r="AG254" s="16">
        <f t="shared" si="114"/>
        <v>0</v>
      </c>
      <c r="AH254" s="11"/>
      <c r="AI254" s="11"/>
      <c r="AJ254" s="11"/>
      <c r="AK254" s="12"/>
      <c r="AL254" s="16">
        <f t="shared" si="115"/>
        <v>0</v>
      </c>
      <c r="AM254" s="11"/>
      <c r="AN254" s="11"/>
      <c r="AO254" s="11"/>
      <c r="AP254" s="12"/>
      <c r="AQ254" s="16">
        <f t="shared" si="116"/>
        <v>0</v>
      </c>
      <c r="AR254" s="11"/>
      <c r="AS254" s="11"/>
      <c r="AT254" s="11"/>
      <c r="AU254" s="12"/>
      <c r="AV254" s="25">
        <f t="shared" si="117"/>
        <v>0</v>
      </c>
    </row>
    <row r="255" spans="1:48" x14ac:dyDescent="0.25">
      <c r="A255" s="10">
        <f t="shared" si="99"/>
        <v>12</v>
      </c>
      <c r="B255" s="3" t="s">
        <v>48</v>
      </c>
      <c r="C255" s="21" t="s">
        <v>56</v>
      </c>
      <c r="D255" s="75"/>
      <c r="E255" s="75"/>
      <c r="F255" s="75"/>
      <c r="G255" s="76"/>
      <c r="H255" s="77">
        <f t="shared" si="109"/>
        <v>0</v>
      </c>
      <c r="I255" s="75"/>
      <c r="J255" s="75"/>
      <c r="K255" s="75"/>
      <c r="L255" s="76"/>
      <c r="M255" s="77">
        <f t="shared" si="110"/>
        <v>0</v>
      </c>
      <c r="N255" s="75"/>
      <c r="O255" s="75"/>
      <c r="P255" s="75"/>
      <c r="Q255" s="76"/>
      <c r="R255" s="77">
        <f t="shared" si="111"/>
        <v>0</v>
      </c>
      <c r="S255" s="75"/>
      <c r="T255" s="75"/>
      <c r="U255" s="75"/>
      <c r="V255" s="76"/>
      <c r="W255" s="77">
        <f t="shared" si="112"/>
        <v>0</v>
      </c>
      <c r="X255" s="11"/>
      <c r="Y255" s="11"/>
      <c r="Z255" s="11"/>
      <c r="AA255" s="12"/>
      <c r="AB255" s="16">
        <f t="shared" si="113"/>
        <v>0</v>
      </c>
      <c r="AC255" s="11"/>
      <c r="AD255" s="11"/>
      <c r="AE255" s="11"/>
      <c r="AF255" s="12"/>
      <c r="AG255" s="16">
        <f t="shared" si="114"/>
        <v>0</v>
      </c>
      <c r="AH255" s="11"/>
      <c r="AI255" s="11"/>
      <c r="AJ255" s="11"/>
      <c r="AK255" s="12"/>
      <c r="AL255" s="16">
        <f t="shared" si="115"/>
        <v>0</v>
      </c>
      <c r="AM255" s="11"/>
      <c r="AN255" s="11"/>
      <c r="AO255" s="11"/>
      <c r="AP255" s="12"/>
      <c r="AQ255" s="16">
        <f t="shared" si="116"/>
        <v>0</v>
      </c>
      <c r="AR255" s="11"/>
      <c r="AS255" s="11"/>
      <c r="AT255" s="11"/>
      <c r="AU255" s="12"/>
      <c r="AV255" s="25">
        <f t="shared" si="117"/>
        <v>0</v>
      </c>
    </row>
    <row r="256" spans="1:48" x14ac:dyDescent="0.25">
      <c r="A256" s="10">
        <f t="shared" si="99"/>
        <v>12</v>
      </c>
      <c r="B256" s="3" t="s">
        <v>49</v>
      </c>
      <c r="C256" s="21" t="s">
        <v>56</v>
      </c>
      <c r="D256" s="75"/>
      <c r="E256" s="75"/>
      <c r="F256" s="75"/>
      <c r="G256" s="76"/>
      <c r="H256" s="77">
        <f t="shared" si="109"/>
        <v>0</v>
      </c>
      <c r="I256" s="75"/>
      <c r="J256" s="75"/>
      <c r="K256" s="75"/>
      <c r="L256" s="76"/>
      <c r="M256" s="77">
        <f t="shared" si="110"/>
        <v>0</v>
      </c>
      <c r="N256" s="75"/>
      <c r="O256" s="75"/>
      <c r="P256" s="75"/>
      <c r="Q256" s="76"/>
      <c r="R256" s="77">
        <f t="shared" si="111"/>
        <v>0</v>
      </c>
      <c r="S256" s="75"/>
      <c r="T256" s="75"/>
      <c r="U256" s="75"/>
      <c r="V256" s="76"/>
      <c r="W256" s="77">
        <f t="shared" si="112"/>
        <v>0</v>
      </c>
      <c r="X256" s="11"/>
      <c r="Y256" s="11"/>
      <c r="Z256" s="11"/>
      <c r="AA256" s="12"/>
      <c r="AB256" s="16">
        <f t="shared" si="113"/>
        <v>0</v>
      </c>
      <c r="AC256" s="11"/>
      <c r="AD256" s="11"/>
      <c r="AE256" s="11"/>
      <c r="AF256" s="12"/>
      <c r="AG256" s="16">
        <f t="shared" si="114"/>
        <v>0</v>
      </c>
      <c r="AH256" s="11"/>
      <c r="AI256" s="11"/>
      <c r="AJ256" s="11"/>
      <c r="AK256" s="12"/>
      <c r="AL256" s="16">
        <f t="shared" si="115"/>
        <v>0</v>
      </c>
      <c r="AM256" s="11"/>
      <c r="AN256" s="11"/>
      <c r="AO256" s="11"/>
      <c r="AP256" s="12"/>
      <c r="AQ256" s="16">
        <f t="shared" si="116"/>
        <v>0</v>
      </c>
      <c r="AR256" s="11"/>
      <c r="AS256" s="11"/>
      <c r="AT256" s="11"/>
      <c r="AU256" s="12"/>
      <c r="AV256" s="25">
        <f t="shared" si="117"/>
        <v>0</v>
      </c>
    </row>
    <row r="257" spans="1:48" x14ac:dyDescent="0.25">
      <c r="A257" s="10">
        <f t="shared" si="99"/>
        <v>12</v>
      </c>
      <c r="B257" s="3" t="s">
        <v>50</v>
      </c>
      <c r="C257" s="21" t="s">
        <v>56</v>
      </c>
      <c r="D257" s="75"/>
      <c r="E257" s="75"/>
      <c r="F257" s="75"/>
      <c r="G257" s="76"/>
      <c r="H257" s="77">
        <f t="shared" si="109"/>
        <v>0</v>
      </c>
      <c r="I257" s="75"/>
      <c r="J257" s="75"/>
      <c r="K257" s="75"/>
      <c r="L257" s="76"/>
      <c r="M257" s="77">
        <f t="shared" si="110"/>
        <v>0</v>
      </c>
      <c r="N257" s="75"/>
      <c r="O257" s="75"/>
      <c r="P257" s="75"/>
      <c r="Q257" s="76"/>
      <c r="R257" s="77">
        <f t="shared" si="111"/>
        <v>0</v>
      </c>
      <c r="S257" s="75"/>
      <c r="T257" s="75"/>
      <c r="U257" s="75"/>
      <c r="V257" s="76"/>
      <c r="W257" s="77">
        <f t="shared" si="112"/>
        <v>0</v>
      </c>
      <c r="X257" s="11"/>
      <c r="Y257" s="11"/>
      <c r="Z257" s="11"/>
      <c r="AA257" s="12"/>
      <c r="AB257" s="16">
        <f t="shared" si="113"/>
        <v>0</v>
      </c>
      <c r="AC257" s="11"/>
      <c r="AD257" s="11"/>
      <c r="AE257" s="11"/>
      <c r="AF257" s="12"/>
      <c r="AG257" s="16">
        <f t="shared" si="114"/>
        <v>0</v>
      </c>
      <c r="AH257" s="11"/>
      <c r="AI257" s="11"/>
      <c r="AJ257" s="11"/>
      <c r="AK257" s="12"/>
      <c r="AL257" s="16">
        <f t="shared" si="115"/>
        <v>0</v>
      </c>
      <c r="AM257" s="11"/>
      <c r="AN257" s="11"/>
      <c r="AO257" s="11"/>
      <c r="AP257" s="12"/>
      <c r="AQ257" s="16">
        <f t="shared" si="116"/>
        <v>0</v>
      </c>
      <c r="AR257" s="11"/>
      <c r="AS257" s="11"/>
      <c r="AT257" s="11"/>
      <c r="AU257" s="12"/>
      <c r="AV257" s="25">
        <f t="shared" si="117"/>
        <v>0</v>
      </c>
    </row>
    <row r="258" spans="1:48" x14ac:dyDescent="0.25">
      <c r="A258" s="10">
        <f t="shared" si="99"/>
        <v>12</v>
      </c>
      <c r="B258" s="3" t="s">
        <v>51</v>
      </c>
      <c r="C258" s="21" t="s">
        <v>56</v>
      </c>
      <c r="D258" s="75"/>
      <c r="E258" s="75"/>
      <c r="F258" s="75"/>
      <c r="G258" s="76"/>
      <c r="H258" s="77">
        <f t="shared" si="109"/>
        <v>0</v>
      </c>
      <c r="I258" s="75"/>
      <c r="J258" s="75"/>
      <c r="K258" s="75"/>
      <c r="L258" s="76"/>
      <c r="M258" s="77">
        <f t="shared" si="110"/>
        <v>0</v>
      </c>
      <c r="N258" s="75"/>
      <c r="O258" s="75"/>
      <c r="P258" s="75"/>
      <c r="Q258" s="76"/>
      <c r="R258" s="77">
        <f t="shared" si="111"/>
        <v>0</v>
      </c>
      <c r="S258" s="75"/>
      <c r="T258" s="75"/>
      <c r="U258" s="75"/>
      <c r="V258" s="76"/>
      <c r="W258" s="77">
        <f t="shared" si="112"/>
        <v>0</v>
      </c>
      <c r="X258" s="11"/>
      <c r="Y258" s="11"/>
      <c r="Z258" s="11"/>
      <c r="AA258" s="12"/>
      <c r="AB258" s="16">
        <f t="shared" si="113"/>
        <v>0</v>
      </c>
      <c r="AC258" s="11"/>
      <c r="AD258" s="11"/>
      <c r="AE258" s="11"/>
      <c r="AF258" s="12"/>
      <c r="AG258" s="16">
        <f t="shared" si="114"/>
        <v>0</v>
      </c>
      <c r="AH258" s="11"/>
      <c r="AI258" s="11"/>
      <c r="AJ258" s="11"/>
      <c r="AK258" s="12"/>
      <c r="AL258" s="16">
        <f t="shared" si="115"/>
        <v>0</v>
      </c>
      <c r="AM258" s="11"/>
      <c r="AN258" s="11"/>
      <c r="AO258" s="11"/>
      <c r="AP258" s="12"/>
      <c r="AQ258" s="16">
        <f t="shared" si="116"/>
        <v>0</v>
      </c>
      <c r="AR258" s="11"/>
      <c r="AS258" s="11"/>
      <c r="AT258" s="11"/>
      <c r="AU258" s="12"/>
      <c r="AV258" s="25">
        <f t="shared" si="117"/>
        <v>0</v>
      </c>
    </row>
    <row r="259" spans="1:48" x14ac:dyDescent="0.25">
      <c r="A259" s="10">
        <f t="shared" si="99"/>
        <v>12</v>
      </c>
      <c r="B259" s="3" t="s">
        <v>52</v>
      </c>
      <c r="C259" s="21" t="s">
        <v>56</v>
      </c>
      <c r="D259" s="75"/>
      <c r="E259" s="75"/>
      <c r="F259" s="75"/>
      <c r="G259" s="76"/>
      <c r="H259" s="77">
        <f t="shared" si="109"/>
        <v>0</v>
      </c>
      <c r="I259" s="75"/>
      <c r="J259" s="75"/>
      <c r="K259" s="75"/>
      <c r="L259" s="76"/>
      <c r="M259" s="77">
        <f t="shared" si="110"/>
        <v>0</v>
      </c>
      <c r="N259" s="75"/>
      <c r="O259" s="75"/>
      <c r="P259" s="75"/>
      <c r="Q259" s="76"/>
      <c r="R259" s="77">
        <f t="shared" si="111"/>
        <v>0</v>
      </c>
      <c r="S259" s="75"/>
      <c r="T259" s="75"/>
      <c r="U259" s="75"/>
      <c r="V259" s="76"/>
      <c r="W259" s="77">
        <f t="shared" si="112"/>
        <v>0</v>
      </c>
      <c r="X259" s="11"/>
      <c r="Y259" s="11"/>
      <c r="Z259" s="11"/>
      <c r="AA259" s="12"/>
      <c r="AB259" s="16">
        <f t="shared" si="113"/>
        <v>0</v>
      </c>
      <c r="AC259" s="11"/>
      <c r="AD259" s="11"/>
      <c r="AE259" s="11"/>
      <c r="AF259" s="12"/>
      <c r="AG259" s="16">
        <f t="shared" si="114"/>
        <v>0</v>
      </c>
      <c r="AH259" s="11"/>
      <c r="AI259" s="11"/>
      <c r="AJ259" s="11"/>
      <c r="AK259" s="12"/>
      <c r="AL259" s="16">
        <f t="shared" si="115"/>
        <v>0</v>
      </c>
      <c r="AM259" s="11"/>
      <c r="AN259" s="11"/>
      <c r="AO259" s="11"/>
      <c r="AP259" s="12"/>
      <c r="AQ259" s="16">
        <f t="shared" si="116"/>
        <v>0</v>
      </c>
      <c r="AR259" s="11"/>
      <c r="AS259" s="11"/>
      <c r="AT259" s="11"/>
      <c r="AU259" s="12"/>
      <c r="AV259" s="25">
        <f t="shared" si="117"/>
        <v>0</v>
      </c>
    </row>
    <row r="260" spans="1:48" x14ac:dyDescent="0.25">
      <c r="A260" s="10">
        <f t="shared" si="99"/>
        <v>12</v>
      </c>
      <c r="B260" s="3" t="s">
        <v>53</v>
      </c>
      <c r="C260" s="21" t="s">
        <v>56</v>
      </c>
      <c r="D260" s="75"/>
      <c r="E260" s="75"/>
      <c r="F260" s="75"/>
      <c r="G260" s="76"/>
      <c r="H260" s="77">
        <f t="shared" si="109"/>
        <v>0</v>
      </c>
      <c r="I260" s="75"/>
      <c r="J260" s="75"/>
      <c r="K260" s="75"/>
      <c r="L260" s="76"/>
      <c r="M260" s="77">
        <f t="shared" si="110"/>
        <v>0</v>
      </c>
      <c r="N260" s="75"/>
      <c r="O260" s="75"/>
      <c r="P260" s="75"/>
      <c r="Q260" s="76"/>
      <c r="R260" s="77">
        <f t="shared" si="111"/>
        <v>0</v>
      </c>
      <c r="S260" s="75"/>
      <c r="T260" s="75"/>
      <c r="U260" s="75"/>
      <c r="V260" s="76"/>
      <c r="W260" s="77">
        <f t="shared" si="112"/>
        <v>0</v>
      </c>
      <c r="X260" s="11"/>
      <c r="Y260" s="11"/>
      <c r="Z260" s="11"/>
      <c r="AA260" s="12"/>
      <c r="AB260" s="16">
        <f t="shared" si="113"/>
        <v>0</v>
      </c>
      <c r="AC260" s="11"/>
      <c r="AD260" s="11"/>
      <c r="AE260" s="11"/>
      <c r="AF260" s="12"/>
      <c r="AG260" s="16">
        <f t="shared" si="114"/>
        <v>0</v>
      </c>
      <c r="AH260" s="11"/>
      <c r="AI260" s="11"/>
      <c r="AJ260" s="11"/>
      <c r="AK260" s="12"/>
      <c r="AL260" s="16">
        <f t="shared" si="115"/>
        <v>0</v>
      </c>
      <c r="AM260" s="11"/>
      <c r="AN260" s="11"/>
      <c r="AO260" s="11"/>
      <c r="AP260" s="12"/>
      <c r="AQ260" s="16">
        <f t="shared" si="116"/>
        <v>0</v>
      </c>
      <c r="AR260" s="11"/>
      <c r="AS260" s="11"/>
      <c r="AT260" s="11"/>
      <c r="AU260" s="12"/>
      <c r="AV260" s="25">
        <f t="shared" si="117"/>
        <v>0</v>
      </c>
    </row>
    <row r="261" spans="1:48" x14ac:dyDescent="0.25">
      <c r="A261" s="10">
        <f t="shared" si="99"/>
        <v>12</v>
      </c>
      <c r="B261" s="3" t="s">
        <v>54</v>
      </c>
      <c r="C261" s="21" t="s">
        <v>56</v>
      </c>
      <c r="D261" s="75"/>
      <c r="E261" s="75"/>
      <c r="F261" s="75"/>
      <c r="G261" s="76"/>
      <c r="H261" s="77">
        <f t="shared" si="109"/>
        <v>0</v>
      </c>
      <c r="I261" s="75"/>
      <c r="J261" s="75"/>
      <c r="K261" s="75"/>
      <c r="L261" s="76"/>
      <c r="M261" s="77">
        <f t="shared" si="110"/>
        <v>0</v>
      </c>
      <c r="N261" s="75"/>
      <c r="O261" s="75"/>
      <c r="P261" s="75"/>
      <c r="Q261" s="76"/>
      <c r="R261" s="77">
        <f t="shared" si="111"/>
        <v>0</v>
      </c>
      <c r="S261" s="75"/>
      <c r="T261" s="75"/>
      <c r="U261" s="75"/>
      <c r="V261" s="76"/>
      <c r="W261" s="77">
        <f t="shared" si="112"/>
        <v>0</v>
      </c>
      <c r="X261" s="11"/>
      <c r="Y261" s="11"/>
      <c r="Z261" s="11"/>
      <c r="AA261" s="12"/>
      <c r="AB261" s="16">
        <f t="shared" si="113"/>
        <v>0</v>
      </c>
      <c r="AC261" s="11"/>
      <c r="AD261" s="11"/>
      <c r="AE261" s="11"/>
      <c r="AF261" s="12"/>
      <c r="AG261" s="16">
        <f t="shared" si="114"/>
        <v>0</v>
      </c>
      <c r="AH261" s="11"/>
      <c r="AI261" s="11"/>
      <c r="AJ261" s="11"/>
      <c r="AK261" s="12"/>
      <c r="AL261" s="16">
        <f t="shared" si="115"/>
        <v>0</v>
      </c>
      <c r="AM261" s="11"/>
      <c r="AN261" s="11"/>
      <c r="AO261" s="11"/>
      <c r="AP261" s="12"/>
      <c r="AQ261" s="16">
        <f t="shared" si="116"/>
        <v>0</v>
      </c>
      <c r="AR261" s="11"/>
      <c r="AS261" s="11"/>
      <c r="AT261" s="11"/>
      <c r="AU261" s="12"/>
      <c r="AV261" s="25">
        <f t="shared" si="117"/>
        <v>0</v>
      </c>
    </row>
    <row r="262" spans="1:48" x14ac:dyDescent="0.25">
      <c r="A262" s="10">
        <f t="shared" si="99"/>
        <v>12</v>
      </c>
      <c r="B262" s="3" t="s">
        <v>23</v>
      </c>
      <c r="C262" s="21" t="s">
        <v>56</v>
      </c>
      <c r="D262" s="75"/>
      <c r="E262" s="75"/>
      <c r="F262" s="75"/>
      <c r="G262" s="76"/>
      <c r="H262" s="77">
        <f t="shared" si="109"/>
        <v>0</v>
      </c>
      <c r="I262" s="75"/>
      <c r="J262" s="75"/>
      <c r="K262" s="75"/>
      <c r="L262" s="76"/>
      <c r="M262" s="77">
        <f t="shared" si="110"/>
        <v>0</v>
      </c>
      <c r="N262" s="75"/>
      <c r="O262" s="75"/>
      <c r="P262" s="75"/>
      <c r="Q262" s="76"/>
      <c r="R262" s="77">
        <f t="shared" si="111"/>
        <v>0</v>
      </c>
      <c r="S262" s="75"/>
      <c r="T262" s="75"/>
      <c r="U262" s="75"/>
      <c r="V262" s="76"/>
      <c r="W262" s="77">
        <f t="shared" si="112"/>
        <v>0</v>
      </c>
      <c r="X262" s="11"/>
      <c r="Y262" s="11"/>
      <c r="Z262" s="11"/>
      <c r="AA262" s="12"/>
      <c r="AB262" s="16">
        <f t="shared" si="113"/>
        <v>0</v>
      </c>
      <c r="AC262" s="11"/>
      <c r="AD262" s="11"/>
      <c r="AE262" s="11"/>
      <c r="AF262" s="12"/>
      <c r="AG262" s="16">
        <f t="shared" si="114"/>
        <v>0</v>
      </c>
      <c r="AH262" s="11"/>
      <c r="AI262" s="11"/>
      <c r="AJ262" s="11"/>
      <c r="AK262" s="12"/>
      <c r="AL262" s="16">
        <f t="shared" si="115"/>
        <v>0</v>
      </c>
      <c r="AM262" s="11"/>
      <c r="AN262" s="11"/>
      <c r="AO262" s="11"/>
      <c r="AP262" s="12"/>
      <c r="AQ262" s="16">
        <f t="shared" si="116"/>
        <v>0</v>
      </c>
      <c r="AR262" s="11"/>
      <c r="AS262" s="11"/>
      <c r="AT262" s="11"/>
      <c r="AU262" s="12"/>
      <c r="AV262" s="25">
        <f t="shared" si="117"/>
        <v>0</v>
      </c>
    </row>
    <row r="263" spans="1:48" x14ac:dyDescent="0.25">
      <c r="A263" s="10">
        <f t="shared" si="99"/>
        <v>12</v>
      </c>
      <c r="B263" s="3" t="s">
        <v>8</v>
      </c>
      <c r="C263" s="21" t="s">
        <v>56</v>
      </c>
      <c r="D263" s="75"/>
      <c r="E263" s="75"/>
      <c r="F263" s="75"/>
      <c r="G263" s="76"/>
      <c r="H263" s="77">
        <f t="shared" si="109"/>
        <v>0</v>
      </c>
      <c r="I263" s="75"/>
      <c r="J263" s="75"/>
      <c r="K263" s="75"/>
      <c r="L263" s="76"/>
      <c r="M263" s="77">
        <f t="shared" si="110"/>
        <v>0</v>
      </c>
      <c r="N263" s="75"/>
      <c r="O263" s="75"/>
      <c r="P263" s="75"/>
      <c r="Q263" s="76"/>
      <c r="R263" s="77">
        <f t="shared" si="111"/>
        <v>0</v>
      </c>
      <c r="S263" s="75"/>
      <c r="T263" s="75"/>
      <c r="U263" s="75"/>
      <c r="V263" s="76"/>
      <c r="W263" s="77">
        <f t="shared" si="112"/>
        <v>0</v>
      </c>
      <c r="X263" s="11"/>
      <c r="Y263" s="11"/>
      <c r="Z263" s="11"/>
      <c r="AA263" s="12"/>
      <c r="AB263" s="16">
        <f t="shared" si="113"/>
        <v>0</v>
      </c>
      <c r="AC263" s="11"/>
      <c r="AD263" s="11"/>
      <c r="AE263" s="11"/>
      <c r="AF263" s="12"/>
      <c r="AG263" s="16">
        <f t="shared" si="114"/>
        <v>0</v>
      </c>
      <c r="AH263" s="11"/>
      <c r="AI263" s="11"/>
      <c r="AJ263" s="11"/>
      <c r="AK263" s="12"/>
      <c r="AL263" s="16">
        <f t="shared" si="115"/>
        <v>0</v>
      </c>
      <c r="AM263" s="11"/>
      <c r="AN263" s="11"/>
      <c r="AO263" s="11"/>
      <c r="AP263" s="12"/>
      <c r="AQ263" s="16">
        <f t="shared" si="116"/>
        <v>0</v>
      </c>
      <c r="AR263" s="11"/>
      <c r="AS263" s="11"/>
      <c r="AT263" s="11"/>
      <c r="AU263" s="12"/>
      <c r="AV263" s="25">
        <f t="shared" si="117"/>
        <v>0</v>
      </c>
    </row>
    <row r="264" spans="1:48" x14ac:dyDescent="0.25">
      <c r="A264" s="10">
        <f t="shared" si="99"/>
        <v>12</v>
      </c>
      <c r="B264" s="3" t="s">
        <v>9</v>
      </c>
      <c r="C264" s="21" t="s">
        <v>56</v>
      </c>
      <c r="D264" s="75"/>
      <c r="E264" s="75"/>
      <c r="F264" s="75"/>
      <c r="G264" s="76"/>
      <c r="H264" s="77">
        <f t="shared" si="109"/>
        <v>0</v>
      </c>
      <c r="I264" s="75"/>
      <c r="J264" s="75"/>
      <c r="K264" s="75"/>
      <c r="L264" s="76"/>
      <c r="M264" s="77">
        <f t="shared" si="110"/>
        <v>0</v>
      </c>
      <c r="N264" s="75"/>
      <c r="O264" s="75"/>
      <c r="P264" s="75"/>
      <c r="Q264" s="76"/>
      <c r="R264" s="77">
        <f t="shared" si="111"/>
        <v>0</v>
      </c>
      <c r="S264" s="75"/>
      <c r="T264" s="75"/>
      <c r="U264" s="75"/>
      <c r="V264" s="76"/>
      <c r="W264" s="77">
        <f t="shared" si="112"/>
        <v>0</v>
      </c>
      <c r="X264" s="11"/>
      <c r="Y264" s="11"/>
      <c r="Z264" s="11"/>
      <c r="AA264" s="12"/>
      <c r="AB264" s="16">
        <f t="shared" si="113"/>
        <v>0</v>
      </c>
      <c r="AC264" s="11"/>
      <c r="AD264" s="11"/>
      <c r="AE264" s="11"/>
      <c r="AF264" s="12"/>
      <c r="AG264" s="16">
        <f t="shared" si="114"/>
        <v>0</v>
      </c>
      <c r="AH264" s="11"/>
      <c r="AI264" s="11"/>
      <c r="AJ264" s="11"/>
      <c r="AK264" s="12"/>
      <c r="AL264" s="16">
        <f t="shared" si="115"/>
        <v>0</v>
      </c>
      <c r="AM264" s="11"/>
      <c r="AN264" s="11"/>
      <c r="AO264" s="11"/>
      <c r="AP264" s="12"/>
      <c r="AQ264" s="16">
        <f t="shared" si="116"/>
        <v>0</v>
      </c>
      <c r="AR264" s="11"/>
      <c r="AS264" s="11"/>
      <c r="AT264" s="11"/>
      <c r="AU264" s="12"/>
      <c r="AV264" s="25">
        <f t="shared" si="117"/>
        <v>0</v>
      </c>
    </row>
    <row r="265" spans="1:48" x14ac:dyDescent="0.25">
      <c r="A265" s="10">
        <f t="shared" si="99"/>
        <v>12</v>
      </c>
      <c r="B265" s="3" t="s">
        <v>10</v>
      </c>
      <c r="C265" s="21" t="s">
        <v>56</v>
      </c>
      <c r="D265" s="75"/>
      <c r="E265" s="75"/>
      <c r="F265" s="75"/>
      <c r="G265" s="76"/>
      <c r="H265" s="77">
        <f t="shared" si="109"/>
        <v>0</v>
      </c>
      <c r="I265" s="75"/>
      <c r="J265" s="75"/>
      <c r="K265" s="75"/>
      <c r="L265" s="76"/>
      <c r="M265" s="77">
        <f t="shared" si="110"/>
        <v>0</v>
      </c>
      <c r="N265" s="75"/>
      <c r="O265" s="75"/>
      <c r="P265" s="75"/>
      <c r="Q265" s="76"/>
      <c r="R265" s="77">
        <f t="shared" si="111"/>
        <v>0</v>
      </c>
      <c r="S265" s="75"/>
      <c r="T265" s="75"/>
      <c r="U265" s="75"/>
      <c r="V265" s="76"/>
      <c r="W265" s="77">
        <f t="shared" si="112"/>
        <v>0</v>
      </c>
      <c r="X265" s="11"/>
      <c r="Y265" s="11"/>
      <c r="Z265" s="11"/>
      <c r="AA265" s="12"/>
      <c r="AB265" s="16">
        <f t="shared" si="113"/>
        <v>0</v>
      </c>
      <c r="AC265" s="11"/>
      <c r="AD265" s="11"/>
      <c r="AE265" s="11"/>
      <c r="AF265" s="12"/>
      <c r="AG265" s="16">
        <f t="shared" si="114"/>
        <v>0</v>
      </c>
      <c r="AH265" s="11"/>
      <c r="AI265" s="11"/>
      <c r="AJ265" s="11"/>
      <c r="AK265" s="12"/>
      <c r="AL265" s="16">
        <f t="shared" si="115"/>
        <v>0</v>
      </c>
      <c r="AM265" s="11"/>
      <c r="AN265" s="11"/>
      <c r="AO265" s="11"/>
      <c r="AP265" s="12"/>
      <c r="AQ265" s="16">
        <f t="shared" si="116"/>
        <v>0</v>
      </c>
      <c r="AR265" s="11"/>
      <c r="AS265" s="11"/>
      <c r="AT265" s="11"/>
      <c r="AU265" s="12"/>
      <c r="AV265" s="25">
        <f t="shared" si="117"/>
        <v>0</v>
      </c>
    </row>
    <row r="266" spans="1:48" x14ac:dyDescent="0.25">
      <c r="A266" s="10">
        <f t="shared" si="99"/>
        <v>12</v>
      </c>
      <c r="B266" s="3" t="s">
        <v>55</v>
      </c>
      <c r="C266" s="21" t="s">
        <v>56</v>
      </c>
      <c r="D266" s="75"/>
      <c r="E266" s="75"/>
      <c r="F266" s="75"/>
      <c r="G266" s="76"/>
      <c r="H266" s="77">
        <f t="shared" si="109"/>
        <v>0</v>
      </c>
      <c r="I266" s="75"/>
      <c r="J266" s="75"/>
      <c r="K266" s="75"/>
      <c r="L266" s="76"/>
      <c r="M266" s="77">
        <f t="shared" si="110"/>
        <v>0</v>
      </c>
      <c r="N266" s="75"/>
      <c r="O266" s="75"/>
      <c r="P266" s="75"/>
      <c r="Q266" s="76"/>
      <c r="R266" s="77">
        <f t="shared" si="111"/>
        <v>0</v>
      </c>
      <c r="S266" s="75"/>
      <c r="T266" s="75"/>
      <c r="U266" s="75"/>
      <c r="V266" s="76"/>
      <c r="W266" s="77">
        <f t="shared" si="112"/>
        <v>0</v>
      </c>
      <c r="X266" s="11"/>
      <c r="Y266" s="11"/>
      <c r="Z266" s="11"/>
      <c r="AA266" s="12"/>
      <c r="AB266" s="16">
        <f t="shared" si="113"/>
        <v>0</v>
      </c>
      <c r="AC266" s="11"/>
      <c r="AD266" s="11"/>
      <c r="AE266" s="11"/>
      <c r="AF266" s="12"/>
      <c r="AG266" s="16">
        <f t="shared" si="114"/>
        <v>0</v>
      </c>
      <c r="AH266" s="11"/>
      <c r="AI266" s="11"/>
      <c r="AJ266" s="11"/>
      <c r="AK266" s="12"/>
      <c r="AL266" s="16">
        <f t="shared" si="115"/>
        <v>0</v>
      </c>
      <c r="AM266" s="11"/>
      <c r="AN266" s="11"/>
      <c r="AO266" s="11"/>
      <c r="AP266" s="12"/>
      <c r="AQ266" s="16">
        <f t="shared" si="116"/>
        <v>0</v>
      </c>
      <c r="AR266" s="11"/>
      <c r="AS266" s="11"/>
      <c r="AT266" s="11"/>
      <c r="AU266" s="12"/>
      <c r="AV266" s="25">
        <f t="shared" si="117"/>
        <v>0</v>
      </c>
    </row>
    <row r="267" spans="1:48" x14ac:dyDescent="0.25">
      <c r="A267" s="10">
        <f t="shared" si="99"/>
        <v>12</v>
      </c>
      <c r="B267" s="22" t="s">
        <v>34</v>
      </c>
      <c r="C267" s="21" t="s">
        <v>56</v>
      </c>
      <c r="D267" s="78"/>
      <c r="E267" s="78"/>
      <c r="F267" s="78"/>
      <c r="G267" s="79"/>
      <c r="H267" s="80">
        <f t="shared" si="109"/>
        <v>0</v>
      </c>
      <c r="I267" s="78"/>
      <c r="J267" s="78"/>
      <c r="K267" s="78"/>
      <c r="L267" s="79"/>
      <c r="M267" s="80">
        <f t="shared" si="110"/>
        <v>0</v>
      </c>
      <c r="N267" s="78"/>
      <c r="O267" s="78"/>
      <c r="P267" s="78"/>
      <c r="Q267" s="79"/>
      <c r="R267" s="80">
        <f t="shared" si="111"/>
        <v>0</v>
      </c>
      <c r="S267" s="78"/>
      <c r="T267" s="78"/>
      <c r="U267" s="78"/>
      <c r="V267" s="79"/>
      <c r="W267" s="80">
        <f t="shared" si="112"/>
        <v>0</v>
      </c>
      <c r="X267" s="13"/>
      <c r="Y267" s="13"/>
      <c r="Z267" s="13"/>
      <c r="AA267" s="14"/>
      <c r="AB267" s="17">
        <f t="shared" si="113"/>
        <v>0</v>
      </c>
      <c r="AC267" s="13"/>
      <c r="AD267" s="13"/>
      <c r="AE267" s="13"/>
      <c r="AF267" s="14"/>
      <c r="AG267" s="17">
        <f t="shared" si="114"/>
        <v>0</v>
      </c>
      <c r="AH267" s="13"/>
      <c r="AI267" s="13"/>
      <c r="AJ267" s="13"/>
      <c r="AK267" s="14"/>
      <c r="AL267" s="17">
        <f t="shared" si="115"/>
        <v>0</v>
      </c>
      <c r="AM267" s="13"/>
      <c r="AN267" s="13"/>
      <c r="AO267" s="13"/>
      <c r="AP267" s="14"/>
      <c r="AQ267" s="17">
        <f t="shared" si="116"/>
        <v>0</v>
      </c>
      <c r="AR267" s="13"/>
      <c r="AS267" s="13"/>
      <c r="AT267" s="13"/>
      <c r="AU267" s="14"/>
      <c r="AV267" s="26">
        <f t="shared" si="117"/>
        <v>0</v>
      </c>
    </row>
    <row r="268" spans="1:48" x14ac:dyDescent="0.25">
      <c r="A268" s="10">
        <f t="shared" si="99"/>
        <v>12</v>
      </c>
      <c r="B268" s="27"/>
      <c r="C268" s="28"/>
      <c r="D268" s="81"/>
      <c r="E268" s="82"/>
      <c r="F268" s="82"/>
      <c r="G268" s="82"/>
      <c r="H268" s="83">
        <f>SUM(H248:H267)</f>
        <v>0</v>
      </c>
      <c r="I268" s="82"/>
      <c r="J268" s="82"/>
      <c r="K268" s="82"/>
      <c r="L268" s="82"/>
      <c r="M268" s="83">
        <f>SUM(M248:M267)</f>
        <v>0</v>
      </c>
      <c r="N268" s="82"/>
      <c r="O268" s="82"/>
      <c r="P268" s="82"/>
      <c r="Q268" s="82"/>
      <c r="R268" s="83">
        <f>SUM(R248:R267)</f>
        <v>0</v>
      </c>
      <c r="S268" s="82"/>
      <c r="T268" s="82"/>
      <c r="U268" s="82"/>
      <c r="V268" s="82"/>
      <c r="W268" s="83">
        <f>SUM(W248:W267)</f>
        <v>0</v>
      </c>
      <c r="X268" s="29"/>
      <c r="Y268" s="29"/>
      <c r="Z268" s="29"/>
      <c r="AA268" s="29"/>
      <c r="AB268" s="30">
        <f>SUM(AB248:AB267)</f>
        <v>0</v>
      </c>
      <c r="AC268" s="29"/>
      <c r="AD268" s="29"/>
      <c r="AE268" s="29"/>
      <c r="AF268" s="29"/>
      <c r="AG268" s="30">
        <f>SUM(AG248:AG267)</f>
        <v>0</v>
      </c>
      <c r="AH268" s="29"/>
      <c r="AI268" s="29"/>
      <c r="AJ268" s="29"/>
      <c r="AK268" s="29"/>
      <c r="AL268" s="30">
        <f>SUM(AL248:AL267)</f>
        <v>0</v>
      </c>
      <c r="AM268" s="29"/>
      <c r="AN268" s="29"/>
      <c r="AO268" s="29"/>
      <c r="AP268" s="29"/>
      <c r="AQ268" s="30">
        <f>SUM(AQ248:AQ267)</f>
        <v>0</v>
      </c>
      <c r="AR268" s="29"/>
      <c r="AS268" s="29"/>
      <c r="AT268" s="29"/>
      <c r="AU268" s="29"/>
      <c r="AV268" s="30">
        <f>SUM(AV248:AV267)</f>
        <v>0</v>
      </c>
    </row>
    <row r="269" spans="1:48" x14ac:dyDescent="0.25">
      <c r="A269" s="10">
        <f t="shared" si="99"/>
        <v>12</v>
      </c>
      <c r="B269" s="115" t="str">
        <f>"Буква (или иное название) класса "&amp;A557&amp;":"</f>
        <v>Буква (или иное название) класса 26:</v>
      </c>
      <c r="C269" s="116"/>
      <c r="D269" s="106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</row>
    <row r="270" spans="1:48" x14ac:dyDescent="0.25">
      <c r="A270" s="10">
        <f t="shared" si="99"/>
        <v>12</v>
      </c>
      <c r="B270" s="3" t="s">
        <v>0</v>
      </c>
      <c r="C270" s="21" t="s">
        <v>56</v>
      </c>
      <c r="D270" s="75"/>
      <c r="E270" s="75"/>
      <c r="F270" s="75"/>
      <c r="G270" s="76"/>
      <c r="H270" s="77">
        <f t="shared" ref="H270:H289" si="118">COUNTA(D270:G270)</f>
        <v>0</v>
      </c>
      <c r="I270" s="75"/>
      <c r="J270" s="75"/>
      <c r="K270" s="75"/>
      <c r="L270" s="76"/>
      <c r="M270" s="77">
        <f t="shared" ref="M270:M289" si="119">COUNTA(I270:L270)</f>
        <v>0</v>
      </c>
      <c r="N270" s="75"/>
      <c r="O270" s="75"/>
      <c r="P270" s="75"/>
      <c r="Q270" s="76"/>
      <c r="R270" s="77">
        <f t="shared" ref="R270:R289" si="120">COUNTA(N270:Q270)</f>
        <v>0</v>
      </c>
      <c r="S270" s="75"/>
      <c r="T270" s="75"/>
      <c r="U270" s="75"/>
      <c r="V270" s="76"/>
      <c r="W270" s="77">
        <f t="shared" ref="W270:W289" si="121">COUNTA(S270:V270)</f>
        <v>0</v>
      </c>
      <c r="X270" s="11"/>
      <c r="Y270" s="11"/>
      <c r="Z270" s="11"/>
      <c r="AA270" s="12"/>
      <c r="AB270" s="16">
        <f t="shared" ref="AB270:AB289" si="122">COUNTA(X270:AA270)</f>
        <v>0</v>
      </c>
      <c r="AC270" s="11"/>
      <c r="AD270" s="11"/>
      <c r="AE270" s="11"/>
      <c r="AF270" s="12"/>
      <c r="AG270" s="16">
        <f t="shared" ref="AG270:AG289" si="123">COUNTA(AC270:AF270)</f>
        <v>0</v>
      </c>
      <c r="AH270" s="11"/>
      <c r="AI270" s="11"/>
      <c r="AJ270" s="11"/>
      <c r="AK270" s="12"/>
      <c r="AL270" s="16">
        <f t="shared" ref="AL270:AL289" si="124">COUNTA(AH270:AK270)</f>
        <v>0</v>
      </c>
      <c r="AM270" s="11"/>
      <c r="AN270" s="11"/>
      <c r="AO270" s="11"/>
      <c r="AP270" s="12"/>
      <c r="AQ270" s="16">
        <f t="shared" ref="AQ270:AQ289" si="125">COUNTA(AM270:AP270)</f>
        <v>0</v>
      </c>
      <c r="AR270" s="11"/>
      <c r="AS270" s="11"/>
      <c r="AT270" s="11"/>
      <c r="AU270" s="12"/>
      <c r="AV270" s="25">
        <f t="shared" ref="AV270:AV289" si="126">COUNTA(AR270:AU270)</f>
        <v>0</v>
      </c>
    </row>
    <row r="271" spans="1:48" x14ac:dyDescent="0.25">
      <c r="A271" s="10">
        <f t="shared" si="99"/>
        <v>13</v>
      </c>
      <c r="B271" s="3" t="s">
        <v>45</v>
      </c>
      <c r="C271" s="21" t="s">
        <v>56</v>
      </c>
      <c r="D271" s="75"/>
      <c r="E271" s="75"/>
      <c r="F271" s="75"/>
      <c r="G271" s="76"/>
      <c r="H271" s="77">
        <f t="shared" si="118"/>
        <v>0</v>
      </c>
      <c r="I271" s="75"/>
      <c r="J271" s="75"/>
      <c r="K271" s="75"/>
      <c r="L271" s="76"/>
      <c r="M271" s="77">
        <f t="shared" si="119"/>
        <v>0</v>
      </c>
      <c r="N271" s="75"/>
      <c r="O271" s="75"/>
      <c r="P271" s="75"/>
      <c r="Q271" s="76"/>
      <c r="R271" s="77">
        <f t="shared" si="120"/>
        <v>0</v>
      </c>
      <c r="S271" s="75"/>
      <c r="T271" s="75"/>
      <c r="U271" s="75"/>
      <c r="V271" s="76"/>
      <c r="W271" s="77">
        <f t="shared" si="121"/>
        <v>0</v>
      </c>
      <c r="X271" s="11"/>
      <c r="Y271" s="11"/>
      <c r="Z271" s="11"/>
      <c r="AA271" s="12"/>
      <c r="AB271" s="16">
        <f t="shared" si="122"/>
        <v>0</v>
      </c>
      <c r="AC271" s="11"/>
      <c r="AD271" s="11"/>
      <c r="AE271" s="11"/>
      <c r="AF271" s="12"/>
      <c r="AG271" s="16">
        <f t="shared" si="123"/>
        <v>0</v>
      </c>
      <c r="AH271" s="11"/>
      <c r="AI271" s="11"/>
      <c r="AJ271" s="11"/>
      <c r="AK271" s="12"/>
      <c r="AL271" s="16">
        <f t="shared" si="124"/>
        <v>0</v>
      </c>
      <c r="AM271" s="11"/>
      <c r="AN271" s="11"/>
      <c r="AO271" s="11"/>
      <c r="AP271" s="12"/>
      <c r="AQ271" s="16">
        <f t="shared" si="125"/>
        <v>0</v>
      </c>
      <c r="AR271" s="11"/>
      <c r="AS271" s="11"/>
      <c r="AT271" s="11"/>
      <c r="AU271" s="12"/>
      <c r="AV271" s="25">
        <f t="shared" si="126"/>
        <v>0</v>
      </c>
    </row>
    <row r="272" spans="1:48" x14ac:dyDescent="0.25">
      <c r="A272" s="10">
        <f t="shared" si="99"/>
        <v>13</v>
      </c>
      <c r="B272" s="3" t="s">
        <v>2</v>
      </c>
      <c r="C272" s="21" t="s">
        <v>56</v>
      </c>
      <c r="D272" s="75"/>
      <c r="E272" s="75"/>
      <c r="F272" s="75"/>
      <c r="G272" s="76"/>
      <c r="H272" s="77">
        <f t="shared" si="118"/>
        <v>0</v>
      </c>
      <c r="I272" s="75"/>
      <c r="J272" s="75"/>
      <c r="K272" s="75"/>
      <c r="L272" s="76"/>
      <c r="M272" s="77">
        <f t="shared" si="119"/>
        <v>0</v>
      </c>
      <c r="N272" s="75"/>
      <c r="O272" s="75"/>
      <c r="P272" s="75"/>
      <c r="Q272" s="76"/>
      <c r="R272" s="77">
        <f t="shared" si="120"/>
        <v>0</v>
      </c>
      <c r="S272" s="75"/>
      <c r="T272" s="75"/>
      <c r="U272" s="75"/>
      <c r="V272" s="76"/>
      <c r="W272" s="77">
        <f t="shared" si="121"/>
        <v>0</v>
      </c>
      <c r="X272" s="11"/>
      <c r="Y272" s="11"/>
      <c r="Z272" s="11"/>
      <c r="AA272" s="12"/>
      <c r="AB272" s="16">
        <f t="shared" si="122"/>
        <v>0</v>
      </c>
      <c r="AC272" s="11"/>
      <c r="AD272" s="11"/>
      <c r="AE272" s="11"/>
      <c r="AF272" s="12"/>
      <c r="AG272" s="16">
        <f t="shared" si="123"/>
        <v>0</v>
      </c>
      <c r="AH272" s="11"/>
      <c r="AI272" s="11"/>
      <c r="AJ272" s="11"/>
      <c r="AK272" s="12"/>
      <c r="AL272" s="16">
        <f t="shared" si="124"/>
        <v>0</v>
      </c>
      <c r="AM272" s="11"/>
      <c r="AN272" s="11"/>
      <c r="AO272" s="11"/>
      <c r="AP272" s="12"/>
      <c r="AQ272" s="16">
        <f t="shared" si="125"/>
        <v>0</v>
      </c>
      <c r="AR272" s="11"/>
      <c r="AS272" s="11"/>
      <c r="AT272" s="11"/>
      <c r="AU272" s="12"/>
      <c r="AV272" s="25">
        <f t="shared" si="126"/>
        <v>0</v>
      </c>
    </row>
    <row r="273" spans="1:48" x14ac:dyDescent="0.25">
      <c r="A273" s="10">
        <f t="shared" si="99"/>
        <v>13</v>
      </c>
      <c r="B273" s="3" t="s">
        <v>46</v>
      </c>
      <c r="C273" s="21" t="s">
        <v>56</v>
      </c>
      <c r="D273" s="75"/>
      <c r="E273" s="75"/>
      <c r="F273" s="75"/>
      <c r="G273" s="76"/>
      <c r="H273" s="77">
        <f t="shared" si="118"/>
        <v>0</v>
      </c>
      <c r="I273" s="75"/>
      <c r="J273" s="75"/>
      <c r="K273" s="75"/>
      <c r="L273" s="76"/>
      <c r="M273" s="77">
        <f t="shared" si="119"/>
        <v>0</v>
      </c>
      <c r="N273" s="75"/>
      <c r="O273" s="75"/>
      <c r="P273" s="75"/>
      <c r="Q273" s="76"/>
      <c r="R273" s="77">
        <f t="shared" si="120"/>
        <v>0</v>
      </c>
      <c r="S273" s="75"/>
      <c r="T273" s="75"/>
      <c r="U273" s="75"/>
      <c r="V273" s="76"/>
      <c r="W273" s="77">
        <f t="shared" si="121"/>
        <v>0</v>
      </c>
      <c r="X273" s="11"/>
      <c r="Y273" s="11"/>
      <c r="Z273" s="11"/>
      <c r="AA273" s="12"/>
      <c r="AB273" s="16">
        <f t="shared" si="122"/>
        <v>0</v>
      </c>
      <c r="AC273" s="11"/>
      <c r="AD273" s="11"/>
      <c r="AE273" s="11"/>
      <c r="AF273" s="12"/>
      <c r="AG273" s="16">
        <f t="shared" si="123"/>
        <v>0</v>
      </c>
      <c r="AH273" s="11"/>
      <c r="AI273" s="11"/>
      <c r="AJ273" s="11"/>
      <c r="AK273" s="12"/>
      <c r="AL273" s="16">
        <f t="shared" si="124"/>
        <v>0</v>
      </c>
      <c r="AM273" s="11"/>
      <c r="AN273" s="11"/>
      <c r="AO273" s="11"/>
      <c r="AP273" s="12"/>
      <c r="AQ273" s="16">
        <f t="shared" si="125"/>
        <v>0</v>
      </c>
      <c r="AR273" s="11"/>
      <c r="AS273" s="11"/>
      <c r="AT273" s="11"/>
      <c r="AU273" s="12"/>
      <c r="AV273" s="25">
        <f t="shared" si="126"/>
        <v>0</v>
      </c>
    </row>
    <row r="274" spans="1:48" x14ac:dyDescent="0.25">
      <c r="A274" s="10">
        <f t="shared" si="99"/>
        <v>13</v>
      </c>
      <c r="B274" s="3" t="s">
        <v>4</v>
      </c>
      <c r="C274" s="21" t="s">
        <v>56</v>
      </c>
      <c r="D274" s="75"/>
      <c r="E274" s="75"/>
      <c r="F274" s="75"/>
      <c r="G274" s="76"/>
      <c r="H274" s="77">
        <f t="shared" si="118"/>
        <v>0</v>
      </c>
      <c r="I274" s="75"/>
      <c r="J274" s="75"/>
      <c r="K274" s="75"/>
      <c r="L274" s="76"/>
      <c r="M274" s="77">
        <f t="shared" si="119"/>
        <v>0</v>
      </c>
      <c r="N274" s="75"/>
      <c r="O274" s="75"/>
      <c r="P274" s="75"/>
      <c r="Q274" s="76"/>
      <c r="R274" s="77">
        <f t="shared" si="120"/>
        <v>0</v>
      </c>
      <c r="S274" s="75"/>
      <c r="T274" s="75"/>
      <c r="U274" s="75"/>
      <c r="V274" s="76"/>
      <c r="W274" s="77">
        <f t="shared" si="121"/>
        <v>0</v>
      </c>
      <c r="X274" s="11"/>
      <c r="Y274" s="11"/>
      <c r="Z274" s="11"/>
      <c r="AA274" s="12"/>
      <c r="AB274" s="16">
        <f t="shared" si="122"/>
        <v>0</v>
      </c>
      <c r="AC274" s="11"/>
      <c r="AD274" s="11"/>
      <c r="AE274" s="11"/>
      <c r="AF274" s="12"/>
      <c r="AG274" s="16">
        <f t="shared" si="123"/>
        <v>0</v>
      </c>
      <c r="AH274" s="11"/>
      <c r="AI274" s="11"/>
      <c r="AJ274" s="11"/>
      <c r="AK274" s="12"/>
      <c r="AL274" s="16">
        <f t="shared" si="124"/>
        <v>0</v>
      </c>
      <c r="AM274" s="11"/>
      <c r="AN274" s="11"/>
      <c r="AO274" s="11"/>
      <c r="AP274" s="12"/>
      <c r="AQ274" s="16">
        <f t="shared" si="125"/>
        <v>0</v>
      </c>
      <c r="AR274" s="11"/>
      <c r="AS274" s="11"/>
      <c r="AT274" s="11"/>
      <c r="AU274" s="12"/>
      <c r="AV274" s="25">
        <f t="shared" si="126"/>
        <v>0</v>
      </c>
    </row>
    <row r="275" spans="1:48" x14ac:dyDescent="0.25">
      <c r="A275" s="10">
        <f t="shared" si="99"/>
        <v>13</v>
      </c>
      <c r="B275" s="3" t="s">
        <v>47</v>
      </c>
      <c r="C275" s="21" t="s">
        <v>56</v>
      </c>
      <c r="D275" s="75"/>
      <c r="E275" s="75"/>
      <c r="F275" s="75"/>
      <c r="G275" s="76"/>
      <c r="H275" s="77">
        <f t="shared" si="118"/>
        <v>0</v>
      </c>
      <c r="I275" s="75"/>
      <c r="J275" s="75"/>
      <c r="K275" s="75"/>
      <c r="L275" s="76"/>
      <c r="M275" s="77">
        <f t="shared" si="119"/>
        <v>0</v>
      </c>
      <c r="N275" s="75"/>
      <c r="O275" s="75"/>
      <c r="P275" s="75"/>
      <c r="Q275" s="76"/>
      <c r="R275" s="77">
        <f t="shared" si="120"/>
        <v>0</v>
      </c>
      <c r="S275" s="75"/>
      <c r="T275" s="75"/>
      <c r="U275" s="75"/>
      <c r="V275" s="76"/>
      <c r="W275" s="77">
        <f t="shared" si="121"/>
        <v>0</v>
      </c>
      <c r="X275" s="11"/>
      <c r="Y275" s="11"/>
      <c r="Z275" s="11"/>
      <c r="AA275" s="12"/>
      <c r="AB275" s="16">
        <f t="shared" si="122"/>
        <v>0</v>
      </c>
      <c r="AC275" s="11"/>
      <c r="AD275" s="11"/>
      <c r="AE275" s="11"/>
      <c r="AF275" s="12"/>
      <c r="AG275" s="16">
        <f t="shared" si="123"/>
        <v>0</v>
      </c>
      <c r="AH275" s="11"/>
      <c r="AI275" s="11"/>
      <c r="AJ275" s="11"/>
      <c r="AK275" s="12"/>
      <c r="AL275" s="16">
        <f t="shared" si="124"/>
        <v>0</v>
      </c>
      <c r="AM275" s="11"/>
      <c r="AN275" s="11"/>
      <c r="AO275" s="11"/>
      <c r="AP275" s="12"/>
      <c r="AQ275" s="16">
        <f t="shared" si="125"/>
        <v>0</v>
      </c>
      <c r="AR275" s="11"/>
      <c r="AS275" s="11"/>
      <c r="AT275" s="11"/>
      <c r="AU275" s="12"/>
      <c r="AV275" s="25">
        <f t="shared" si="126"/>
        <v>0</v>
      </c>
    </row>
    <row r="276" spans="1:48" x14ac:dyDescent="0.25">
      <c r="A276" s="10">
        <f t="shared" si="99"/>
        <v>13</v>
      </c>
      <c r="B276" s="3" t="s">
        <v>5</v>
      </c>
      <c r="C276" s="21" t="s">
        <v>56</v>
      </c>
      <c r="D276" s="75"/>
      <c r="E276" s="75"/>
      <c r="F276" s="75"/>
      <c r="G276" s="76"/>
      <c r="H276" s="77">
        <f t="shared" si="118"/>
        <v>0</v>
      </c>
      <c r="I276" s="75"/>
      <c r="J276" s="75"/>
      <c r="K276" s="75"/>
      <c r="L276" s="76"/>
      <c r="M276" s="77">
        <f t="shared" si="119"/>
        <v>0</v>
      </c>
      <c r="N276" s="75"/>
      <c r="O276" s="75"/>
      <c r="P276" s="75"/>
      <c r="Q276" s="76"/>
      <c r="R276" s="77">
        <f t="shared" si="120"/>
        <v>0</v>
      </c>
      <c r="S276" s="75"/>
      <c r="T276" s="75"/>
      <c r="U276" s="75"/>
      <c r="V276" s="76"/>
      <c r="W276" s="77">
        <f t="shared" si="121"/>
        <v>0</v>
      </c>
      <c r="X276" s="11"/>
      <c r="Y276" s="11"/>
      <c r="Z276" s="11"/>
      <c r="AA276" s="12"/>
      <c r="AB276" s="16">
        <f t="shared" si="122"/>
        <v>0</v>
      </c>
      <c r="AC276" s="11"/>
      <c r="AD276" s="11"/>
      <c r="AE276" s="11"/>
      <c r="AF276" s="12"/>
      <c r="AG276" s="16">
        <f t="shared" si="123"/>
        <v>0</v>
      </c>
      <c r="AH276" s="11"/>
      <c r="AI276" s="11"/>
      <c r="AJ276" s="11"/>
      <c r="AK276" s="12"/>
      <c r="AL276" s="16">
        <f t="shared" si="124"/>
        <v>0</v>
      </c>
      <c r="AM276" s="11"/>
      <c r="AN276" s="11"/>
      <c r="AO276" s="11"/>
      <c r="AP276" s="12"/>
      <c r="AQ276" s="16">
        <f t="shared" si="125"/>
        <v>0</v>
      </c>
      <c r="AR276" s="11"/>
      <c r="AS276" s="11"/>
      <c r="AT276" s="11"/>
      <c r="AU276" s="12"/>
      <c r="AV276" s="25">
        <f t="shared" si="126"/>
        <v>0</v>
      </c>
    </row>
    <row r="277" spans="1:48" x14ac:dyDescent="0.25">
      <c r="A277" s="10">
        <f t="shared" si="99"/>
        <v>13</v>
      </c>
      <c r="B277" s="3" t="s">
        <v>48</v>
      </c>
      <c r="C277" s="21" t="s">
        <v>56</v>
      </c>
      <c r="D277" s="75"/>
      <c r="E277" s="75"/>
      <c r="F277" s="75"/>
      <c r="G277" s="76"/>
      <c r="H277" s="77">
        <f t="shared" si="118"/>
        <v>0</v>
      </c>
      <c r="I277" s="75"/>
      <c r="J277" s="75"/>
      <c r="K277" s="75"/>
      <c r="L277" s="76"/>
      <c r="M277" s="77">
        <f t="shared" si="119"/>
        <v>0</v>
      </c>
      <c r="N277" s="75"/>
      <c r="O277" s="75"/>
      <c r="P277" s="75"/>
      <c r="Q277" s="76"/>
      <c r="R277" s="77">
        <f t="shared" si="120"/>
        <v>0</v>
      </c>
      <c r="S277" s="75"/>
      <c r="T277" s="75"/>
      <c r="U277" s="75"/>
      <c r="V277" s="76"/>
      <c r="W277" s="77">
        <f t="shared" si="121"/>
        <v>0</v>
      </c>
      <c r="X277" s="11"/>
      <c r="Y277" s="11"/>
      <c r="Z277" s="11"/>
      <c r="AA277" s="12"/>
      <c r="AB277" s="16">
        <f t="shared" si="122"/>
        <v>0</v>
      </c>
      <c r="AC277" s="11"/>
      <c r="AD277" s="11"/>
      <c r="AE277" s="11"/>
      <c r="AF277" s="12"/>
      <c r="AG277" s="16">
        <f t="shared" si="123"/>
        <v>0</v>
      </c>
      <c r="AH277" s="11"/>
      <c r="AI277" s="11"/>
      <c r="AJ277" s="11"/>
      <c r="AK277" s="12"/>
      <c r="AL277" s="16">
        <f t="shared" si="124"/>
        <v>0</v>
      </c>
      <c r="AM277" s="11"/>
      <c r="AN277" s="11"/>
      <c r="AO277" s="11"/>
      <c r="AP277" s="12"/>
      <c r="AQ277" s="16">
        <f t="shared" si="125"/>
        <v>0</v>
      </c>
      <c r="AR277" s="11"/>
      <c r="AS277" s="11"/>
      <c r="AT277" s="11"/>
      <c r="AU277" s="12"/>
      <c r="AV277" s="25">
        <f t="shared" si="126"/>
        <v>0</v>
      </c>
    </row>
    <row r="278" spans="1:48" x14ac:dyDescent="0.25">
      <c r="A278" s="10">
        <f t="shared" si="99"/>
        <v>13</v>
      </c>
      <c r="B278" s="3" t="s">
        <v>49</v>
      </c>
      <c r="C278" s="21" t="s">
        <v>56</v>
      </c>
      <c r="D278" s="75"/>
      <c r="E278" s="75"/>
      <c r="F278" s="75"/>
      <c r="G278" s="76"/>
      <c r="H278" s="77">
        <f t="shared" si="118"/>
        <v>0</v>
      </c>
      <c r="I278" s="75"/>
      <c r="J278" s="75"/>
      <c r="K278" s="75"/>
      <c r="L278" s="76"/>
      <c r="M278" s="77">
        <f t="shared" si="119"/>
        <v>0</v>
      </c>
      <c r="N278" s="75"/>
      <c r="O278" s="75"/>
      <c r="P278" s="75"/>
      <c r="Q278" s="76"/>
      <c r="R278" s="77">
        <f t="shared" si="120"/>
        <v>0</v>
      </c>
      <c r="S278" s="75"/>
      <c r="T278" s="75"/>
      <c r="U278" s="75"/>
      <c r="V278" s="76"/>
      <c r="W278" s="77">
        <f t="shared" si="121"/>
        <v>0</v>
      </c>
      <c r="X278" s="11"/>
      <c r="Y278" s="11"/>
      <c r="Z278" s="11"/>
      <c r="AA278" s="12"/>
      <c r="AB278" s="16">
        <f t="shared" si="122"/>
        <v>0</v>
      </c>
      <c r="AC278" s="11"/>
      <c r="AD278" s="11"/>
      <c r="AE278" s="11"/>
      <c r="AF278" s="12"/>
      <c r="AG278" s="16">
        <f t="shared" si="123"/>
        <v>0</v>
      </c>
      <c r="AH278" s="11"/>
      <c r="AI278" s="11"/>
      <c r="AJ278" s="11"/>
      <c r="AK278" s="12"/>
      <c r="AL278" s="16">
        <f t="shared" si="124"/>
        <v>0</v>
      </c>
      <c r="AM278" s="11"/>
      <c r="AN278" s="11"/>
      <c r="AO278" s="11"/>
      <c r="AP278" s="12"/>
      <c r="AQ278" s="16">
        <f t="shared" si="125"/>
        <v>0</v>
      </c>
      <c r="AR278" s="11"/>
      <c r="AS278" s="11"/>
      <c r="AT278" s="11"/>
      <c r="AU278" s="12"/>
      <c r="AV278" s="25">
        <f t="shared" si="126"/>
        <v>0</v>
      </c>
    </row>
    <row r="279" spans="1:48" x14ac:dyDescent="0.25">
      <c r="A279" s="10">
        <f t="shared" si="99"/>
        <v>13</v>
      </c>
      <c r="B279" s="3" t="s">
        <v>50</v>
      </c>
      <c r="C279" s="21" t="s">
        <v>56</v>
      </c>
      <c r="D279" s="75"/>
      <c r="E279" s="75"/>
      <c r="F279" s="75"/>
      <c r="G279" s="76"/>
      <c r="H279" s="77">
        <f t="shared" si="118"/>
        <v>0</v>
      </c>
      <c r="I279" s="75"/>
      <c r="J279" s="75"/>
      <c r="K279" s="75"/>
      <c r="L279" s="76"/>
      <c r="M279" s="77">
        <f t="shared" si="119"/>
        <v>0</v>
      </c>
      <c r="N279" s="75"/>
      <c r="O279" s="75"/>
      <c r="P279" s="75"/>
      <c r="Q279" s="76"/>
      <c r="R279" s="77">
        <f t="shared" si="120"/>
        <v>0</v>
      </c>
      <c r="S279" s="75"/>
      <c r="T279" s="75"/>
      <c r="U279" s="75"/>
      <c r="V279" s="76"/>
      <c r="W279" s="77">
        <f t="shared" si="121"/>
        <v>0</v>
      </c>
      <c r="X279" s="11"/>
      <c r="Y279" s="11"/>
      <c r="Z279" s="11"/>
      <c r="AA279" s="12"/>
      <c r="AB279" s="16">
        <f t="shared" si="122"/>
        <v>0</v>
      </c>
      <c r="AC279" s="11"/>
      <c r="AD279" s="11"/>
      <c r="AE279" s="11"/>
      <c r="AF279" s="12"/>
      <c r="AG279" s="16">
        <f t="shared" si="123"/>
        <v>0</v>
      </c>
      <c r="AH279" s="11"/>
      <c r="AI279" s="11"/>
      <c r="AJ279" s="11"/>
      <c r="AK279" s="12"/>
      <c r="AL279" s="16">
        <f t="shared" si="124"/>
        <v>0</v>
      </c>
      <c r="AM279" s="11"/>
      <c r="AN279" s="11"/>
      <c r="AO279" s="11"/>
      <c r="AP279" s="12"/>
      <c r="AQ279" s="16">
        <f t="shared" si="125"/>
        <v>0</v>
      </c>
      <c r="AR279" s="11"/>
      <c r="AS279" s="11"/>
      <c r="AT279" s="11"/>
      <c r="AU279" s="12"/>
      <c r="AV279" s="25">
        <f t="shared" si="126"/>
        <v>0</v>
      </c>
    </row>
    <row r="280" spans="1:48" x14ac:dyDescent="0.25">
      <c r="A280" s="10">
        <f t="shared" si="99"/>
        <v>13</v>
      </c>
      <c r="B280" s="3" t="s">
        <v>51</v>
      </c>
      <c r="C280" s="21" t="s">
        <v>56</v>
      </c>
      <c r="D280" s="75"/>
      <c r="E280" s="75"/>
      <c r="F280" s="75"/>
      <c r="G280" s="76"/>
      <c r="H280" s="77">
        <f t="shared" si="118"/>
        <v>0</v>
      </c>
      <c r="I280" s="75"/>
      <c r="J280" s="75"/>
      <c r="K280" s="75"/>
      <c r="L280" s="76"/>
      <c r="M280" s="77">
        <f t="shared" si="119"/>
        <v>0</v>
      </c>
      <c r="N280" s="75"/>
      <c r="O280" s="75"/>
      <c r="P280" s="75"/>
      <c r="Q280" s="76"/>
      <c r="R280" s="77">
        <f t="shared" si="120"/>
        <v>0</v>
      </c>
      <c r="S280" s="75"/>
      <c r="T280" s="75"/>
      <c r="U280" s="75"/>
      <c r="V280" s="76"/>
      <c r="W280" s="77">
        <f t="shared" si="121"/>
        <v>0</v>
      </c>
      <c r="X280" s="11"/>
      <c r="Y280" s="11"/>
      <c r="Z280" s="11"/>
      <c r="AA280" s="12"/>
      <c r="AB280" s="16">
        <f t="shared" si="122"/>
        <v>0</v>
      </c>
      <c r="AC280" s="11"/>
      <c r="AD280" s="11"/>
      <c r="AE280" s="11"/>
      <c r="AF280" s="12"/>
      <c r="AG280" s="16">
        <f t="shared" si="123"/>
        <v>0</v>
      </c>
      <c r="AH280" s="11"/>
      <c r="AI280" s="11"/>
      <c r="AJ280" s="11"/>
      <c r="AK280" s="12"/>
      <c r="AL280" s="16">
        <f t="shared" si="124"/>
        <v>0</v>
      </c>
      <c r="AM280" s="11"/>
      <c r="AN280" s="11"/>
      <c r="AO280" s="11"/>
      <c r="AP280" s="12"/>
      <c r="AQ280" s="16">
        <f t="shared" si="125"/>
        <v>0</v>
      </c>
      <c r="AR280" s="11"/>
      <c r="AS280" s="11"/>
      <c r="AT280" s="11"/>
      <c r="AU280" s="12"/>
      <c r="AV280" s="25">
        <f t="shared" si="126"/>
        <v>0</v>
      </c>
    </row>
    <row r="281" spans="1:48" x14ac:dyDescent="0.25">
      <c r="A281" s="10">
        <f t="shared" si="99"/>
        <v>13</v>
      </c>
      <c r="B281" s="3" t="s">
        <v>52</v>
      </c>
      <c r="C281" s="21" t="s">
        <v>56</v>
      </c>
      <c r="D281" s="75"/>
      <c r="E281" s="75"/>
      <c r="F281" s="75"/>
      <c r="G281" s="76"/>
      <c r="H281" s="77">
        <f t="shared" si="118"/>
        <v>0</v>
      </c>
      <c r="I281" s="75"/>
      <c r="J281" s="75"/>
      <c r="K281" s="75"/>
      <c r="L281" s="76"/>
      <c r="M281" s="77">
        <f t="shared" si="119"/>
        <v>0</v>
      </c>
      <c r="N281" s="75"/>
      <c r="O281" s="75"/>
      <c r="P281" s="75"/>
      <c r="Q281" s="76"/>
      <c r="R281" s="77">
        <f t="shared" si="120"/>
        <v>0</v>
      </c>
      <c r="S281" s="75"/>
      <c r="T281" s="75"/>
      <c r="U281" s="75"/>
      <c r="V281" s="76"/>
      <c r="W281" s="77">
        <f t="shared" si="121"/>
        <v>0</v>
      </c>
      <c r="X281" s="11"/>
      <c r="Y281" s="11"/>
      <c r="Z281" s="11"/>
      <c r="AA281" s="12"/>
      <c r="AB281" s="16">
        <f t="shared" si="122"/>
        <v>0</v>
      </c>
      <c r="AC281" s="11"/>
      <c r="AD281" s="11"/>
      <c r="AE281" s="11"/>
      <c r="AF281" s="12"/>
      <c r="AG281" s="16">
        <f t="shared" si="123"/>
        <v>0</v>
      </c>
      <c r="AH281" s="11"/>
      <c r="AI281" s="11"/>
      <c r="AJ281" s="11"/>
      <c r="AK281" s="12"/>
      <c r="AL281" s="16">
        <f t="shared" si="124"/>
        <v>0</v>
      </c>
      <c r="AM281" s="11"/>
      <c r="AN281" s="11"/>
      <c r="AO281" s="11"/>
      <c r="AP281" s="12"/>
      <c r="AQ281" s="16">
        <f t="shared" si="125"/>
        <v>0</v>
      </c>
      <c r="AR281" s="11"/>
      <c r="AS281" s="11"/>
      <c r="AT281" s="11"/>
      <c r="AU281" s="12"/>
      <c r="AV281" s="25">
        <f t="shared" si="126"/>
        <v>0</v>
      </c>
    </row>
    <row r="282" spans="1:48" x14ac:dyDescent="0.25">
      <c r="A282" s="10">
        <f t="shared" si="99"/>
        <v>13</v>
      </c>
      <c r="B282" s="3" t="s">
        <v>53</v>
      </c>
      <c r="C282" s="21" t="s">
        <v>56</v>
      </c>
      <c r="D282" s="75"/>
      <c r="E282" s="75"/>
      <c r="F282" s="75"/>
      <c r="G282" s="76"/>
      <c r="H282" s="77">
        <f t="shared" si="118"/>
        <v>0</v>
      </c>
      <c r="I282" s="75"/>
      <c r="J282" s="75"/>
      <c r="K282" s="75"/>
      <c r="L282" s="76"/>
      <c r="M282" s="77">
        <f t="shared" si="119"/>
        <v>0</v>
      </c>
      <c r="N282" s="75"/>
      <c r="O282" s="75"/>
      <c r="P282" s="75"/>
      <c r="Q282" s="76"/>
      <c r="R282" s="77">
        <f t="shared" si="120"/>
        <v>0</v>
      </c>
      <c r="S282" s="75"/>
      <c r="T282" s="75"/>
      <c r="U282" s="75"/>
      <c r="V282" s="76"/>
      <c r="W282" s="77">
        <f t="shared" si="121"/>
        <v>0</v>
      </c>
      <c r="X282" s="11"/>
      <c r="Y282" s="11"/>
      <c r="Z282" s="11"/>
      <c r="AA282" s="12"/>
      <c r="AB282" s="16">
        <f t="shared" si="122"/>
        <v>0</v>
      </c>
      <c r="AC282" s="11"/>
      <c r="AD282" s="11"/>
      <c r="AE282" s="11"/>
      <c r="AF282" s="12"/>
      <c r="AG282" s="16">
        <f t="shared" si="123"/>
        <v>0</v>
      </c>
      <c r="AH282" s="11"/>
      <c r="AI282" s="11"/>
      <c r="AJ282" s="11"/>
      <c r="AK282" s="12"/>
      <c r="AL282" s="16">
        <f t="shared" si="124"/>
        <v>0</v>
      </c>
      <c r="AM282" s="11"/>
      <c r="AN282" s="11"/>
      <c r="AO282" s="11"/>
      <c r="AP282" s="12"/>
      <c r="AQ282" s="16">
        <f t="shared" si="125"/>
        <v>0</v>
      </c>
      <c r="AR282" s="11"/>
      <c r="AS282" s="11"/>
      <c r="AT282" s="11"/>
      <c r="AU282" s="12"/>
      <c r="AV282" s="25">
        <f t="shared" si="126"/>
        <v>0</v>
      </c>
    </row>
    <row r="283" spans="1:48" x14ac:dyDescent="0.25">
      <c r="A283" s="10">
        <f t="shared" si="99"/>
        <v>13</v>
      </c>
      <c r="B283" s="3" t="s">
        <v>54</v>
      </c>
      <c r="C283" s="21" t="s">
        <v>56</v>
      </c>
      <c r="D283" s="75"/>
      <c r="E283" s="75"/>
      <c r="F283" s="75"/>
      <c r="G283" s="76"/>
      <c r="H283" s="77">
        <f t="shared" si="118"/>
        <v>0</v>
      </c>
      <c r="I283" s="75"/>
      <c r="J283" s="75"/>
      <c r="K283" s="75"/>
      <c r="L283" s="76"/>
      <c r="M283" s="77">
        <f t="shared" si="119"/>
        <v>0</v>
      </c>
      <c r="N283" s="75"/>
      <c r="O283" s="75"/>
      <c r="P283" s="75"/>
      <c r="Q283" s="76"/>
      <c r="R283" s="77">
        <f t="shared" si="120"/>
        <v>0</v>
      </c>
      <c r="S283" s="75"/>
      <c r="T283" s="75"/>
      <c r="U283" s="75"/>
      <c r="V283" s="76"/>
      <c r="W283" s="77">
        <f t="shared" si="121"/>
        <v>0</v>
      </c>
      <c r="X283" s="11"/>
      <c r="Y283" s="11"/>
      <c r="Z283" s="11"/>
      <c r="AA283" s="12"/>
      <c r="AB283" s="16">
        <f t="shared" si="122"/>
        <v>0</v>
      </c>
      <c r="AC283" s="11"/>
      <c r="AD283" s="11"/>
      <c r="AE283" s="11"/>
      <c r="AF283" s="12"/>
      <c r="AG283" s="16">
        <f t="shared" si="123"/>
        <v>0</v>
      </c>
      <c r="AH283" s="11"/>
      <c r="AI283" s="11"/>
      <c r="AJ283" s="11"/>
      <c r="AK283" s="12"/>
      <c r="AL283" s="16">
        <f t="shared" si="124"/>
        <v>0</v>
      </c>
      <c r="AM283" s="11"/>
      <c r="AN283" s="11"/>
      <c r="AO283" s="11"/>
      <c r="AP283" s="12"/>
      <c r="AQ283" s="16">
        <f t="shared" si="125"/>
        <v>0</v>
      </c>
      <c r="AR283" s="11"/>
      <c r="AS283" s="11"/>
      <c r="AT283" s="11"/>
      <c r="AU283" s="12"/>
      <c r="AV283" s="25">
        <f t="shared" si="126"/>
        <v>0</v>
      </c>
    </row>
    <row r="284" spans="1:48" x14ac:dyDescent="0.25">
      <c r="A284" s="10">
        <f t="shared" si="99"/>
        <v>13</v>
      </c>
      <c r="B284" s="3" t="s">
        <v>23</v>
      </c>
      <c r="C284" s="21" t="s">
        <v>56</v>
      </c>
      <c r="D284" s="75"/>
      <c r="E284" s="75"/>
      <c r="F284" s="75"/>
      <c r="G284" s="76"/>
      <c r="H284" s="77">
        <f t="shared" si="118"/>
        <v>0</v>
      </c>
      <c r="I284" s="75"/>
      <c r="J284" s="75"/>
      <c r="K284" s="75"/>
      <c r="L284" s="76"/>
      <c r="M284" s="77">
        <f t="shared" si="119"/>
        <v>0</v>
      </c>
      <c r="N284" s="75"/>
      <c r="O284" s="75"/>
      <c r="P284" s="75"/>
      <c r="Q284" s="76"/>
      <c r="R284" s="77">
        <f t="shared" si="120"/>
        <v>0</v>
      </c>
      <c r="S284" s="75"/>
      <c r="T284" s="75"/>
      <c r="U284" s="75"/>
      <c r="V284" s="76"/>
      <c r="W284" s="77">
        <f t="shared" si="121"/>
        <v>0</v>
      </c>
      <c r="X284" s="11"/>
      <c r="Y284" s="11"/>
      <c r="Z284" s="11"/>
      <c r="AA284" s="12"/>
      <c r="AB284" s="16">
        <f t="shared" si="122"/>
        <v>0</v>
      </c>
      <c r="AC284" s="11"/>
      <c r="AD284" s="11"/>
      <c r="AE284" s="11"/>
      <c r="AF284" s="12"/>
      <c r="AG284" s="16">
        <f t="shared" si="123"/>
        <v>0</v>
      </c>
      <c r="AH284" s="11"/>
      <c r="AI284" s="11"/>
      <c r="AJ284" s="11"/>
      <c r="AK284" s="12"/>
      <c r="AL284" s="16">
        <f t="shared" si="124"/>
        <v>0</v>
      </c>
      <c r="AM284" s="11"/>
      <c r="AN284" s="11"/>
      <c r="AO284" s="11"/>
      <c r="AP284" s="12"/>
      <c r="AQ284" s="16">
        <f t="shared" si="125"/>
        <v>0</v>
      </c>
      <c r="AR284" s="11"/>
      <c r="AS284" s="11"/>
      <c r="AT284" s="11"/>
      <c r="AU284" s="12"/>
      <c r="AV284" s="25">
        <f t="shared" si="126"/>
        <v>0</v>
      </c>
    </row>
    <row r="285" spans="1:48" x14ac:dyDescent="0.25">
      <c r="A285" s="10">
        <f t="shared" si="99"/>
        <v>13</v>
      </c>
      <c r="B285" s="3" t="s">
        <v>8</v>
      </c>
      <c r="C285" s="21" t="s">
        <v>56</v>
      </c>
      <c r="D285" s="75"/>
      <c r="E285" s="75"/>
      <c r="F285" s="75"/>
      <c r="G285" s="76"/>
      <c r="H285" s="77">
        <f t="shared" si="118"/>
        <v>0</v>
      </c>
      <c r="I285" s="75"/>
      <c r="J285" s="75"/>
      <c r="K285" s="75"/>
      <c r="L285" s="76"/>
      <c r="M285" s="77">
        <f t="shared" si="119"/>
        <v>0</v>
      </c>
      <c r="N285" s="75"/>
      <c r="O285" s="75"/>
      <c r="P285" s="75"/>
      <c r="Q285" s="76"/>
      <c r="R285" s="77">
        <f t="shared" si="120"/>
        <v>0</v>
      </c>
      <c r="S285" s="75"/>
      <c r="T285" s="75"/>
      <c r="U285" s="75"/>
      <c r="V285" s="76"/>
      <c r="W285" s="77">
        <f t="shared" si="121"/>
        <v>0</v>
      </c>
      <c r="X285" s="11"/>
      <c r="Y285" s="11"/>
      <c r="Z285" s="11"/>
      <c r="AA285" s="12"/>
      <c r="AB285" s="16">
        <f t="shared" si="122"/>
        <v>0</v>
      </c>
      <c r="AC285" s="11"/>
      <c r="AD285" s="11"/>
      <c r="AE285" s="11"/>
      <c r="AF285" s="12"/>
      <c r="AG285" s="16">
        <f t="shared" si="123"/>
        <v>0</v>
      </c>
      <c r="AH285" s="11"/>
      <c r="AI285" s="11"/>
      <c r="AJ285" s="11"/>
      <c r="AK285" s="12"/>
      <c r="AL285" s="16">
        <f t="shared" si="124"/>
        <v>0</v>
      </c>
      <c r="AM285" s="11"/>
      <c r="AN285" s="11"/>
      <c r="AO285" s="11"/>
      <c r="AP285" s="12"/>
      <c r="AQ285" s="16">
        <f t="shared" si="125"/>
        <v>0</v>
      </c>
      <c r="AR285" s="11"/>
      <c r="AS285" s="11"/>
      <c r="AT285" s="11"/>
      <c r="AU285" s="12"/>
      <c r="AV285" s="25">
        <f t="shared" si="126"/>
        <v>0</v>
      </c>
    </row>
    <row r="286" spans="1:48" x14ac:dyDescent="0.25">
      <c r="A286" s="10">
        <f t="shared" ref="A286:A349" si="127">A264+1</f>
        <v>13</v>
      </c>
      <c r="B286" s="3" t="s">
        <v>9</v>
      </c>
      <c r="C286" s="21" t="s">
        <v>56</v>
      </c>
      <c r="D286" s="75"/>
      <c r="E286" s="75"/>
      <c r="F286" s="75"/>
      <c r="G286" s="76"/>
      <c r="H286" s="77">
        <f t="shared" si="118"/>
        <v>0</v>
      </c>
      <c r="I286" s="75"/>
      <c r="J286" s="75"/>
      <c r="K286" s="75"/>
      <c r="L286" s="76"/>
      <c r="M286" s="77">
        <f t="shared" si="119"/>
        <v>0</v>
      </c>
      <c r="N286" s="75"/>
      <c r="O286" s="75"/>
      <c r="P286" s="75"/>
      <c r="Q286" s="76"/>
      <c r="R286" s="77">
        <f t="shared" si="120"/>
        <v>0</v>
      </c>
      <c r="S286" s="75"/>
      <c r="T286" s="75"/>
      <c r="U286" s="75"/>
      <c r="V286" s="76"/>
      <c r="W286" s="77">
        <f t="shared" si="121"/>
        <v>0</v>
      </c>
      <c r="X286" s="11"/>
      <c r="Y286" s="11"/>
      <c r="Z286" s="11"/>
      <c r="AA286" s="12"/>
      <c r="AB286" s="16">
        <f t="shared" si="122"/>
        <v>0</v>
      </c>
      <c r="AC286" s="11"/>
      <c r="AD286" s="11"/>
      <c r="AE286" s="11"/>
      <c r="AF286" s="12"/>
      <c r="AG286" s="16">
        <f t="shared" si="123"/>
        <v>0</v>
      </c>
      <c r="AH286" s="11"/>
      <c r="AI286" s="11"/>
      <c r="AJ286" s="11"/>
      <c r="AK286" s="12"/>
      <c r="AL286" s="16">
        <f t="shared" si="124"/>
        <v>0</v>
      </c>
      <c r="AM286" s="11"/>
      <c r="AN286" s="11"/>
      <c r="AO286" s="11"/>
      <c r="AP286" s="12"/>
      <c r="AQ286" s="16">
        <f t="shared" si="125"/>
        <v>0</v>
      </c>
      <c r="AR286" s="11"/>
      <c r="AS286" s="11"/>
      <c r="AT286" s="11"/>
      <c r="AU286" s="12"/>
      <c r="AV286" s="25">
        <f t="shared" si="126"/>
        <v>0</v>
      </c>
    </row>
    <row r="287" spans="1:48" x14ac:dyDescent="0.25">
      <c r="A287" s="10">
        <f t="shared" si="127"/>
        <v>13</v>
      </c>
      <c r="B287" s="3" t="s">
        <v>10</v>
      </c>
      <c r="C287" s="21" t="s">
        <v>56</v>
      </c>
      <c r="D287" s="75"/>
      <c r="E287" s="75"/>
      <c r="F287" s="75"/>
      <c r="G287" s="76"/>
      <c r="H287" s="77">
        <f t="shared" si="118"/>
        <v>0</v>
      </c>
      <c r="I287" s="75"/>
      <c r="J287" s="75"/>
      <c r="K287" s="75"/>
      <c r="L287" s="76"/>
      <c r="M287" s="77">
        <f t="shared" si="119"/>
        <v>0</v>
      </c>
      <c r="N287" s="75"/>
      <c r="O287" s="75"/>
      <c r="P287" s="75"/>
      <c r="Q287" s="76"/>
      <c r="R287" s="77">
        <f t="shared" si="120"/>
        <v>0</v>
      </c>
      <c r="S287" s="75"/>
      <c r="T287" s="75"/>
      <c r="U287" s="75"/>
      <c r="V287" s="76"/>
      <c r="W287" s="77">
        <f t="shared" si="121"/>
        <v>0</v>
      </c>
      <c r="X287" s="11"/>
      <c r="Y287" s="11"/>
      <c r="Z287" s="11"/>
      <c r="AA287" s="12"/>
      <c r="AB287" s="16">
        <f t="shared" si="122"/>
        <v>0</v>
      </c>
      <c r="AC287" s="11"/>
      <c r="AD287" s="11"/>
      <c r="AE287" s="11"/>
      <c r="AF287" s="12"/>
      <c r="AG287" s="16">
        <f t="shared" si="123"/>
        <v>0</v>
      </c>
      <c r="AH287" s="11"/>
      <c r="AI287" s="11"/>
      <c r="AJ287" s="11"/>
      <c r="AK287" s="12"/>
      <c r="AL287" s="16">
        <f t="shared" si="124"/>
        <v>0</v>
      </c>
      <c r="AM287" s="11"/>
      <c r="AN287" s="11"/>
      <c r="AO287" s="11"/>
      <c r="AP287" s="12"/>
      <c r="AQ287" s="16">
        <f t="shared" si="125"/>
        <v>0</v>
      </c>
      <c r="AR287" s="11"/>
      <c r="AS287" s="11"/>
      <c r="AT287" s="11"/>
      <c r="AU287" s="12"/>
      <c r="AV287" s="25">
        <f t="shared" si="126"/>
        <v>0</v>
      </c>
    </row>
    <row r="288" spans="1:48" x14ac:dyDescent="0.25">
      <c r="A288" s="10">
        <f t="shared" si="127"/>
        <v>13</v>
      </c>
      <c r="B288" s="3" t="s">
        <v>55</v>
      </c>
      <c r="C288" s="21" t="s">
        <v>56</v>
      </c>
      <c r="D288" s="75"/>
      <c r="E288" s="75"/>
      <c r="F288" s="75"/>
      <c r="G288" s="76"/>
      <c r="H288" s="77">
        <f t="shared" si="118"/>
        <v>0</v>
      </c>
      <c r="I288" s="75"/>
      <c r="J288" s="75"/>
      <c r="K288" s="75"/>
      <c r="L288" s="76"/>
      <c r="M288" s="77">
        <f t="shared" si="119"/>
        <v>0</v>
      </c>
      <c r="N288" s="75"/>
      <c r="O288" s="75"/>
      <c r="P288" s="75"/>
      <c r="Q288" s="76"/>
      <c r="R288" s="77">
        <f t="shared" si="120"/>
        <v>0</v>
      </c>
      <c r="S288" s="75"/>
      <c r="T288" s="75"/>
      <c r="U288" s="75"/>
      <c r="V288" s="76"/>
      <c r="W288" s="77">
        <f t="shared" si="121"/>
        <v>0</v>
      </c>
      <c r="X288" s="11"/>
      <c r="Y288" s="11"/>
      <c r="Z288" s="11"/>
      <c r="AA288" s="12"/>
      <c r="AB288" s="16">
        <f t="shared" si="122"/>
        <v>0</v>
      </c>
      <c r="AC288" s="11"/>
      <c r="AD288" s="11"/>
      <c r="AE288" s="11"/>
      <c r="AF288" s="12"/>
      <c r="AG288" s="16">
        <f t="shared" si="123"/>
        <v>0</v>
      </c>
      <c r="AH288" s="11"/>
      <c r="AI288" s="11"/>
      <c r="AJ288" s="11"/>
      <c r="AK288" s="12"/>
      <c r="AL288" s="16">
        <f t="shared" si="124"/>
        <v>0</v>
      </c>
      <c r="AM288" s="11"/>
      <c r="AN288" s="11"/>
      <c r="AO288" s="11"/>
      <c r="AP288" s="12"/>
      <c r="AQ288" s="16">
        <f t="shared" si="125"/>
        <v>0</v>
      </c>
      <c r="AR288" s="11"/>
      <c r="AS288" s="11"/>
      <c r="AT288" s="11"/>
      <c r="AU288" s="12"/>
      <c r="AV288" s="25">
        <f t="shared" si="126"/>
        <v>0</v>
      </c>
    </row>
    <row r="289" spans="1:48" x14ac:dyDescent="0.25">
      <c r="A289" s="10">
        <f t="shared" si="127"/>
        <v>13</v>
      </c>
      <c r="B289" s="22" t="s">
        <v>34</v>
      </c>
      <c r="C289" s="21" t="s">
        <v>56</v>
      </c>
      <c r="D289" s="78"/>
      <c r="E289" s="78"/>
      <c r="F289" s="78"/>
      <c r="G289" s="79"/>
      <c r="H289" s="80">
        <f t="shared" si="118"/>
        <v>0</v>
      </c>
      <c r="I289" s="78"/>
      <c r="J289" s="78"/>
      <c r="K289" s="78"/>
      <c r="L289" s="79"/>
      <c r="M289" s="80">
        <f t="shared" si="119"/>
        <v>0</v>
      </c>
      <c r="N289" s="78"/>
      <c r="O289" s="78"/>
      <c r="P289" s="78"/>
      <c r="Q289" s="79"/>
      <c r="R289" s="80">
        <f t="shared" si="120"/>
        <v>0</v>
      </c>
      <c r="S289" s="78"/>
      <c r="T289" s="78"/>
      <c r="U289" s="78"/>
      <c r="V289" s="79"/>
      <c r="W289" s="80">
        <f t="shared" si="121"/>
        <v>0</v>
      </c>
      <c r="X289" s="13"/>
      <c r="Y289" s="13"/>
      <c r="Z289" s="13"/>
      <c r="AA289" s="14"/>
      <c r="AB289" s="17">
        <f t="shared" si="122"/>
        <v>0</v>
      </c>
      <c r="AC289" s="13"/>
      <c r="AD289" s="13"/>
      <c r="AE289" s="13"/>
      <c r="AF289" s="14"/>
      <c r="AG289" s="17">
        <f t="shared" si="123"/>
        <v>0</v>
      </c>
      <c r="AH289" s="13"/>
      <c r="AI289" s="13"/>
      <c r="AJ289" s="13"/>
      <c r="AK289" s="14"/>
      <c r="AL289" s="17">
        <f t="shared" si="124"/>
        <v>0</v>
      </c>
      <c r="AM289" s="13"/>
      <c r="AN289" s="13"/>
      <c r="AO289" s="13"/>
      <c r="AP289" s="14"/>
      <c r="AQ289" s="17">
        <f t="shared" si="125"/>
        <v>0</v>
      </c>
      <c r="AR289" s="13"/>
      <c r="AS289" s="13"/>
      <c r="AT289" s="13"/>
      <c r="AU289" s="14"/>
      <c r="AV289" s="26">
        <f t="shared" si="126"/>
        <v>0</v>
      </c>
    </row>
    <row r="290" spans="1:48" x14ac:dyDescent="0.25">
      <c r="A290" s="10">
        <f t="shared" si="127"/>
        <v>13</v>
      </c>
      <c r="B290" s="27"/>
      <c r="C290" s="28"/>
      <c r="D290" s="81"/>
      <c r="E290" s="82"/>
      <c r="F290" s="82"/>
      <c r="G290" s="82"/>
      <c r="H290" s="83">
        <f>SUM(H270:H289)</f>
        <v>0</v>
      </c>
      <c r="I290" s="82"/>
      <c r="J290" s="82"/>
      <c r="K290" s="82"/>
      <c r="L290" s="82"/>
      <c r="M290" s="83">
        <f>SUM(M270:M289)</f>
        <v>0</v>
      </c>
      <c r="N290" s="82"/>
      <c r="O290" s="82"/>
      <c r="P290" s="82"/>
      <c r="Q290" s="82"/>
      <c r="R290" s="83">
        <f>SUM(R270:R289)</f>
        <v>0</v>
      </c>
      <c r="S290" s="82"/>
      <c r="T290" s="82"/>
      <c r="U290" s="82"/>
      <c r="V290" s="82"/>
      <c r="W290" s="83">
        <f>SUM(W270:W289)</f>
        <v>0</v>
      </c>
      <c r="X290" s="29"/>
      <c r="Y290" s="29"/>
      <c r="Z290" s="29"/>
      <c r="AA290" s="29"/>
      <c r="AB290" s="30">
        <f>SUM(AB270:AB289)</f>
        <v>0</v>
      </c>
      <c r="AC290" s="29"/>
      <c r="AD290" s="29"/>
      <c r="AE290" s="29"/>
      <c r="AF290" s="29"/>
      <c r="AG290" s="30">
        <f>SUM(AG270:AG289)</f>
        <v>0</v>
      </c>
      <c r="AH290" s="29"/>
      <c r="AI290" s="29"/>
      <c r="AJ290" s="29"/>
      <c r="AK290" s="29"/>
      <c r="AL290" s="30">
        <f>SUM(AL270:AL289)</f>
        <v>0</v>
      </c>
      <c r="AM290" s="29"/>
      <c r="AN290" s="29"/>
      <c r="AO290" s="29"/>
      <c r="AP290" s="29"/>
      <c r="AQ290" s="30">
        <f>SUM(AQ270:AQ289)</f>
        <v>0</v>
      </c>
      <c r="AR290" s="29"/>
      <c r="AS290" s="29"/>
      <c r="AT290" s="29"/>
      <c r="AU290" s="29"/>
      <c r="AV290" s="30">
        <f>SUM(AV270:AV289)</f>
        <v>0</v>
      </c>
    </row>
    <row r="291" spans="1:48" x14ac:dyDescent="0.25">
      <c r="A291" s="10">
        <f t="shared" si="127"/>
        <v>13</v>
      </c>
      <c r="B291" s="115" t="str">
        <f>"Буква (или иное название) класса "&amp;A579&amp;":"</f>
        <v>Буква (или иное название) класса 27:</v>
      </c>
      <c r="C291" s="116"/>
      <c r="D291" s="106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</row>
    <row r="292" spans="1:48" x14ac:dyDescent="0.25">
      <c r="A292" s="10">
        <f t="shared" si="127"/>
        <v>13</v>
      </c>
      <c r="B292" s="3" t="s">
        <v>0</v>
      </c>
      <c r="C292" s="21" t="s">
        <v>56</v>
      </c>
      <c r="D292" s="75"/>
      <c r="E292" s="75"/>
      <c r="F292" s="75"/>
      <c r="G292" s="76"/>
      <c r="H292" s="77">
        <f t="shared" ref="H292:H311" si="128">COUNTA(D292:G292)</f>
        <v>0</v>
      </c>
      <c r="I292" s="75"/>
      <c r="J292" s="75"/>
      <c r="K292" s="75"/>
      <c r="L292" s="76"/>
      <c r="M292" s="77">
        <f t="shared" ref="M292:M311" si="129">COUNTA(I292:L292)</f>
        <v>0</v>
      </c>
      <c r="N292" s="75"/>
      <c r="O292" s="75"/>
      <c r="P292" s="75"/>
      <c r="Q292" s="76"/>
      <c r="R292" s="77">
        <f t="shared" ref="R292:R311" si="130">COUNTA(N292:Q292)</f>
        <v>0</v>
      </c>
      <c r="S292" s="75"/>
      <c r="T292" s="75"/>
      <c r="U292" s="75"/>
      <c r="V292" s="76"/>
      <c r="W292" s="77">
        <f t="shared" ref="W292:W311" si="131">COUNTA(S292:V292)</f>
        <v>0</v>
      </c>
      <c r="X292" s="11"/>
      <c r="Y292" s="11"/>
      <c r="Z292" s="11"/>
      <c r="AA292" s="12"/>
      <c r="AB292" s="16">
        <f t="shared" ref="AB292:AB311" si="132">COUNTA(X292:AA292)</f>
        <v>0</v>
      </c>
      <c r="AC292" s="11"/>
      <c r="AD292" s="11"/>
      <c r="AE292" s="11"/>
      <c r="AF292" s="12"/>
      <c r="AG292" s="16">
        <f t="shared" ref="AG292:AG311" si="133">COUNTA(AC292:AF292)</f>
        <v>0</v>
      </c>
      <c r="AH292" s="11"/>
      <c r="AI292" s="11"/>
      <c r="AJ292" s="11"/>
      <c r="AK292" s="12"/>
      <c r="AL292" s="16">
        <f t="shared" ref="AL292:AL311" si="134">COUNTA(AH292:AK292)</f>
        <v>0</v>
      </c>
      <c r="AM292" s="11"/>
      <c r="AN292" s="11"/>
      <c r="AO292" s="11"/>
      <c r="AP292" s="12"/>
      <c r="AQ292" s="16">
        <f t="shared" ref="AQ292:AQ311" si="135">COUNTA(AM292:AP292)</f>
        <v>0</v>
      </c>
      <c r="AR292" s="11"/>
      <c r="AS292" s="11"/>
      <c r="AT292" s="11"/>
      <c r="AU292" s="12"/>
      <c r="AV292" s="25">
        <f t="shared" ref="AV292:AV311" si="136">COUNTA(AR292:AU292)</f>
        <v>0</v>
      </c>
    </row>
    <row r="293" spans="1:48" x14ac:dyDescent="0.25">
      <c r="A293" s="10">
        <f t="shared" si="127"/>
        <v>14</v>
      </c>
      <c r="B293" s="3" t="s">
        <v>45</v>
      </c>
      <c r="C293" s="21" t="s">
        <v>56</v>
      </c>
      <c r="D293" s="75"/>
      <c r="E293" s="75"/>
      <c r="F293" s="75"/>
      <c r="G293" s="76"/>
      <c r="H293" s="77">
        <f t="shared" si="128"/>
        <v>0</v>
      </c>
      <c r="I293" s="75"/>
      <c r="J293" s="75"/>
      <c r="K293" s="75"/>
      <c r="L293" s="76"/>
      <c r="M293" s="77">
        <f t="shared" si="129"/>
        <v>0</v>
      </c>
      <c r="N293" s="75"/>
      <c r="O293" s="75"/>
      <c r="P293" s="75"/>
      <c r="Q293" s="76"/>
      <c r="R293" s="77">
        <f t="shared" si="130"/>
        <v>0</v>
      </c>
      <c r="S293" s="75"/>
      <c r="T293" s="75"/>
      <c r="U293" s="75"/>
      <c r="V293" s="76"/>
      <c r="W293" s="77">
        <f t="shared" si="131"/>
        <v>0</v>
      </c>
      <c r="X293" s="11"/>
      <c r="Y293" s="11"/>
      <c r="Z293" s="11"/>
      <c r="AA293" s="12"/>
      <c r="AB293" s="16">
        <f t="shared" si="132"/>
        <v>0</v>
      </c>
      <c r="AC293" s="11"/>
      <c r="AD293" s="11"/>
      <c r="AE293" s="11"/>
      <c r="AF293" s="12"/>
      <c r="AG293" s="16">
        <f t="shared" si="133"/>
        <v>0</v>
      </c>
      <c r="AH293" s="11"/>
      <c r="AI293" s="11"/>
      <c r="AJ293" s="11"/>
      <c r="AK293" s="12"/>
      <c r="AL293" s="16">
        <f t="shared" si="134"/>
        <v>0</v>
      </c>
      <c r="AM293" s="11"/>
      <c r="AN293" s="11"/>
      <c r="AO293" s="11"/>
      <c r="AP293" s="12"/>
      <c r="AQ293" s="16">
        <f t="shared" si="135"/>
        <v>0</v>
      </c>
      <c r="AR293" s="11"/>
      <c r="AS293" s="11"/>
      <c r="AT293" s="11"/>
      <c r="AU293" s="12"/>
      <c r="AV293" s="25">
        <f t="shared" si="136"/>
        <v>0</v>
      </c>
    </row>
    <row r="294" spans="1:48" x14ac:dyDescent="0.25">
      <c r="A294" s="10">
        <f t="shared" si="127"/>
        <v>14</v>
      </c>
      <c r="B294" s="3" t="s">
        <v>2</v>
      </c>
      <c r="C294" s="21" t="s">
        <v>56</v>
      </c>
      <c r="D294" s="75"/>
      <c r="E294" s="75"/>
      <c r="F294" s="75"/>
      <c r="G294" s="76"/>
      <c r="H294" s="77">
        <f t="shared" si="128"/>
        <v>0</v>
      </c>
      <c r="I294" s="75"/>
      <c r="J294" s="75"/>
      <c r="K294" s="75"/>
      <c r="L294" s="76"/>
      <c r="M294" s="77">
        <f t="shared" si="129"/>
        <v>0</v>
      </c>
      <c r="N294" s="75"/>
      <c r="O294" s="75"/>
      <c r="P294" s="75"/>
      <c r="Q294" s="76"/>
      <c r="R294" s="77">
        <f t="shared" si="130"/>
        <v>0</v>
      </c>
      <c r="S294" s="75"/>
      <c r="T294" s="75"/>
      <c r="U294" s="75"/>
      <c r="V294" s="76"/>
      <c r="W294" s="77">
        <f t="shared" si="131"/>
        <v>0</v>
      </c>
      <c r="X294" s="11"/>
      <c r="Y294" s="11"/>
      <c r="Z294" s="11"/>
      <c r="AA294" s="12"/>
      <c r="AB294" s="16">
        <f t="shared" si="132"/>
        <v>0</v>
      </c>
      <c r="AC294" s="11"/>
      <c r="AD294" s="11"/>
      <c r="AE294" s="11"/>
      <c r="AF294" s="12"/>
      <c r="AG294" s="16">
        <f t="shared" si="133"/>
        <v>0</v>
      </c>
      <c r="AH294" s="11"/>
      <c r="AI294" s="11"/>
      <c r="AJ294" s="11"/>
      <c r="AK294" s="12"/>
      <c r="AL294" s="16">
        <f t="shared" si="134"/>
        <v>0</v>
      </c>
      <c r="AM294" s="11"/>
      <c r="AN294" s="11"/>
      <c r="AO294" s="11"/>
      <c r="AP294" s="12"/>
      <c r="AQ294" s="16">
        <f t="shared" si="135"/>
        <v>0</v>
      </c>
      <c r="AR294" s="11"/>
      <c r="AS294" s="11"/>
      <c r="AT294" s="11"/>
      <c r="AU294" s="12"/>
      <c r="AV294" s="25">
        <f t="shared" si="136"/>
        <v>0</v>
      </c>
    </row>
    <row r="295" spans="1:48" x14ac:dyDescent="0.25">
      <c r="A295" s="10">
        <f t="shared" si="127"/>
        <v>14</v>
      </c>
      <c r="B295" s="3" t="s">
        <v>46</v>
      </c>
      <c r="C295" s="21" t="s">
        <v>56</v>
      </c>
      <c r="D295" s="75"/>
      <c r="E295" s="75"/>
      <c r="F295" s="75"/>
      <c r="G295" s="76"/>
      <c r="H295" s="77">
        <f t="shared" si="128"/>
        <v>0</v>
      </c>
      <c r="I295" s="75"/>
      <c r="J295" s="75"/>
      <c r="K295" s="75"/>
      <c r="L295" s="76"/>
      <c r="M295" s="77">
        <f t="shared" si="129"/>
        <v>0</v>
      </c>
      <c r="N295" s="75"/>
      <c r="O295" s="75"/>
      <c r="P295" s="75"/>
      <c r="Q295" s="76"/>
      <c r="R295" s="77">
        <f t="shared" si="130"/>
        <v>0</v>
      </c>
      <c r="S295" s="75"/>
      <c r="T295" s="75"/>
      <c r="U295" s="75"/>
      <c r="V295" s="76"/>
      <c r="W295" s="77">
        <f t="shared" si="131"/>
        <v>0</v>
      </c>
      <c r="X295" s="11"/>
      <c r="Y295" s="11"/>
      <c r="Z295" s="11"/>
      <c r="AA295" s="12"/>
      <c r="AB295" s="16">
        <f t="shared" si="132"/>
        <v>0</v>
      </c>
      <c r="AC295" s="11"/>
      <c r="AD295" s="11"/>
      <c r="AE295" s="11"/>
      <c r="AF295" s="12"/>
      <c r="AG295" s="16">
        <f t="shared" si="133"/>
        <v>0</v>
      </c>
      <c r="AH295" s="11"/>
      <c r="AI295" s="11"/>
      <c r="AJ295" s="11"/>
      <c r="AK295" s="12"/>
      <c r="AL295" s="16">
        <f t="shared" si="134"/>
        <v>0</v>
      </c>
      <c r="AM295" s="11"/>
      <c r="AN295" s="11"/>
      <c r="AO295" s="11"/>
      <c r="AP295" s="12"/>
      <c r="AQ295" s="16">
        <f t="shared" si="135"/>
        <v>0</v>
      </c>
      <c r="AR295" s="11"/>
      <c r="AS295" s="11"/>
      <c r="AT295" s="11"/>
      <c r="AU295" s="12"/>
      <c r="AV295" s="25">
        <f t="shared" si="136"/>
        <v>0</v>
      </c>
    </row>
    <row r="296" spans="1:48" x14ac:dyDescent="0.25">
      <c r="A296" s="10">
        <f t="shared" si="127"/>
        <v>14</v>
      </c>
      <c r="B296" s="3" t="s">
        <v>4</v>
      </c>
      <c r="C296" s="21" t="s">
        <v>56</v>
      </c>
      <c r="D296" s="75"/>
      <c r="E296" s="75"/>
      <c r="F296" s="75"/>
      <c r="G296" s="76"/>
      <c r="H296" s="77">
        <f t="shared" si="128"/>
        <v>0</v>
      </c>
      <c r="I296" s="75"/>
      <c r="J296" s="75"/>
      <c r="K296" s="75"/>
      <c r="L296" s="76"/>
      <c r="M296" s="77">
        <f t="shared" si="129"/>
        <v>0</v>
      </c>
      <c r="N296" s="75"/>
      <c r="O296" s="75"/>
      <c r="P296" s="75"/>
      <c r="Q296" s="76"/>
      <c r="R296" s="77">
        <f t="shared" si="130"/>
        <v>0</v>
      </c>
      <c r="S296" s="75"/>
      <c r="T296" s="75"/>
      <c r="U296" s="75"/>
      <c r="V296" s="76"/>
      <c r="W296" s="77">
        <f t="shared" si="131"/>
        <v>0</v>
      </c>
      <c r="X296" s="11"/>
      <c r="Y296" s="11"/>
      <c r="Z296" s="11"/>
      <c r="AA296" s="12"/>
      <c r="AB296" s="16">
        <f t="shared" si="132"/>
        <v>0</v>
      </c>
      <c r="AC296" s="11"/>
      <c r="AD296" s="11"/>
      <c r="AE296" s="11"/>
      <c r="AF296" s="12"/>
      <c r="AG296" s="16">
        <f t="shared" si="133"/>
        <v>0</v>
      </c>
      <c r="AH296" s="11"/>
      <c r="AI296" s="11"/>
      <c r="AJ296" s="11"/>
      <c r="AK296" s="12"/>
      <c r="AL296" s="16">
        <f t="shared" si="134"/>
        <v>0</v>
      </c>
      <c r="AM296" s="11"/>
      <c r="AN296" s="11"/>
      <c r="AO296" s="11"/>
      <c r="AP296" s="12"/>
      <c r="AQ296" s="16">
        <f t="shared" si="135"/>
        <v>0</v>
      </c>
      <c r="AR296" s="11"/>
      <c r="AS296" s="11"/>
      <c r="AT296" s="11"/>
      <c r="AU296" s="12"/>
      <c r="AV296" s="25">
        <f t="shared" si="136"/>
        <v>0</v>
      </c>
    </row>
    <row r="297" spans="1:48" x14ac:dyDescent="0.25">
      <c r="A297" s="10">
        <f t="shared" si="127"/>
        <v>14</v>
      </c>
      <c r="B297" s="3" t="s">
        <v>47</v>
      </c>
      <c r="C297" s="21" t="s">
        <v>56</v>
      </c>
      <c r="D297" s="75"/>
      <c r="E297" s="75"/>
      <c r="F297" s="75"/>
      <c r="G297" s="76"/>
      <c r="H297" s="77">
        <f t="shared" si="128"/>
        <v>0</v>
      </c>
      <c r="I297" s="75"/>
      <c r="J297" s="75"/>
      <c r="K297" s="75"/>
      <c r="L297" s="76"/>
      <c r="M297" s="77">
        <f t="shared" si="129"/>
        <v>0</v>
      </c>
      <c r="N297" s="75"/>
      <c r="O297" s="75"/>
      <c r="P297" s="75"/>
      <c r="Q297" s="76"/>
      <c r="R297" s="77">
        <f t="shared" si="130"/>
        <v>0</v>
      </c>
      <c r="S297" s="75"/>
      <c r="T297" s="75"/>
      <c r="U297" s="75"/>
      <c r="V297" s="76"/>
      <c r="W297" s="77">
        <f t="shared" si="131"/>
        <v>0</v>
      </c>
      <c r="X297" s="11"/>
      <c r="Y297" s="11"/>
      <c r="Z297" s="11"/>
      <c r="AA297" s="12"/>
      <c r="AB297" s="16">
        <f t="shared" si="132"/>
        <v>0</v>
      </c>
      <c r="AC297" s="11"/>
      <c r="AD297" s="11"/>
      <c r="AE297" s="11"/>
      <c r="AF297" s="12"/>
      <c r="AG297" s="16">
        <f t="shared" si="133"/>
        <v>0</v>
      </c>
      <c r="AH297" s="11"/>
      <c r="AI297" s="11"/>
      <c r="AJ297" s="11"/>
      <c r="AK297" s="12"/>
      <c r="AL297" s="16">
        <f t="shared" si="134"/>
        <v>0</v>
      </c>
      <c r="AM297" s="11"/>
      <c r="AN297" s="11"/>
      <c r="AO297" s="11"/>
      <c r="AP297" s="12"/>
      <c r="AQ297" s="16">
        <f t="shared" si="135"/>
        <v>0</v>
      </c>
      <c r="AR297" s="11"/>
      <c r="AS297" s="11"/>
      <c r="AT297" s="11"/>
      <c r="AU297" s="12"/>
      <c r="AV297" s="25">
        <f t="shared" si="136"/>
        <v>0</v>
      </c>
    </row>
    <row r="298" spans="1:48" x14ac:dyDescent="0.25">
      <c r="A298" s="10">
        <f t="shared" si="127"/>
        <v>14</v>
      </c>
      <c r="B298" s="3" t="s">
        <v>5</v>
      </c>
      <c r="C298" s="21" t="s">
        <v>56</v>
      </c>
      <c r="D298" s="75"/>
      <c r="E298" s="75"/>
      <c r="F298" s="75"/>
      <c r="G298" s="76"/>
      <c r="H298" s="77">
        <f t="shared" si="128"/>
        <v>0</v>
      </c>
      <c r="I298" s="75"/>
      <c r="J298" s="75"/>
      <c r="K298" s="75"/>
      <c r="L298" s="76"/>
      <c r="M298" s="77">
        <f t="shared" si="129"/>
        <v>0</v>
      </c>
      <c r="N298" s="75"/>
      <c r="O298" s="75"/>
      <c r="P298" s="75"/>
      <c r="Q298" s="76"/>
      <c r="R298" s="77">
        <f t="shared" si="130"/>
        <v>0</v>
      </c>
      <c r="S298" s="75"/>
      <c r="T298" s="75"/>
      <c r="U298" s="75"/>
      <c r="V298" s="76"/>
      <c r="W298" s="77">
        <f t="shared" si="131"/>
        <v>0</v>
      </c>
      <c r="X298" s="11"/>
      <c r="Y298" s="11"/>
      <c r="Z298" s="11"/>
      <c r="AA298" s="12"/>
      <c r="AB298" s="16">
        <f t="shared" si="132"/>
        <v>0</v>
      </c>
      <c r="AC298" s="11"/>
      <c r="AD298" s="11"/>
      <c r="AE298" s="11"/>
      <c r="AF298" s="12"/>
      <c r="AG298" s="16">
        <f t="shared" si="133"/>
        <v>0</v>
      </c>
      <c r="AH298" s="11"/>
      <c r="AI298" s="11"/>
      <c r="AJ298" s="11"/>
      <c r="AK298" s="12"/>
      <c r="AL298" s="16">
        <f t="shared" si="134"/>
        <v>0</v>
      </c>
      <c r="AM298" s="11"/>
      <c r="AN298" s="11"/>
      <c r="AO298" s="11"/>
      <c r="AP298" s="12"/>
      <c r="AQ298" s="16">
        <f t="shared" si="135"/>
        <v>0</v>
      </c>
      <c r="AR298" s="11"/>
      <c r="AS298" s="11"/>
      <c r="AT298" s="11"/>
      <c r="AU298" s="12"/>
      <c r="AV298" s="25">
        <f t="shared" si="136"/>
        <v>0</v>
      </c>
    </row>
    <row r="299" spans="1:48" x14ac:dyDescent="0.25">
      <c r="A299" s="10">
        <f t="shared" si="127"/>
        <v>14</v>
      </c>
      <c r="B299" s="3" t="s">
        <v>48</v>
      </c>
      <c r="C299" s="21" t="s">
        <v>56</v>
      </c>
      <c r="D299" s="75"/>
      <c r="E299" s="75"/>
      <c r="F299" s="75"/>
      <c r="G299" s="76"/>
      <c r="H299" s="77">
        <f t="shared" si="128"/>
        <v>0</v>
      </c>
      <c r="I299" s="75"/>
      <c r="J299" s="75"/>
      <c r="K299" s="75"/>
      <c r="L299" s="76"/>
      <c r="M299" s="77">
        <f t="shared" si="129"/>
        <v>0</v>
      </c>
      <c r="N299" s="75"/>
      <c r="O299" s="75"/>
      <c r="P299" s="75"/>
      <c r="Q299" s="76"/>
      <c r="R299" s="77">
        <f t="shared" si="130"/>
        <v>0</v>
      </c>
      <c r="S299" s="75"/>
      <c r="T299" s="75"/>
      <c r="U299" s="75"/>
      <c r="V299" s="76"/>
      <c r="W299" s="77">
        <f t="shared" si="131"/>
        <v>0</v>
      </c>
      <c r="X299" s="11"/>
      <c r="Y299" s="11"/>
      <c r="Z299" s="11"/>
      <c r="AA299" s="12"/>
      <c r="AB299" s="16">
        <f t="shared" si="132"/>
        <v>0</v>
      </c>
      <c r="AC299" s="11"/>
      <c r="AD299" s="11"/>
      <c r="AE299" s="11"/>
      <c r="AF299" s="12"/>
      <c r="AG299" s="16">
        <f t="shared" si="133"/>
        <v>0</v>
      </c>
      <c r="AH299" s="11"/>
      <c r="AI299" s="11"/>
      <c r="AJ299" s="11"/>
      <c r="AK299" s="12"/>
      <c r="AL299" s="16">
        <f t="shared" si="134"/>
        <v>0</v>
      </c>
      <c r="AM299" s="11"/>
      <c r="AN299" s="11"/>
      <c r="AO299" s="11"/>
      <c r="AP299" s="12"/>
      <c r="AQ299" s="16">
        <f t="shared" si="135"/>
        <v>0</v>
      </c>
      <c r="AR299" s="11"/>
      <c r="AS299" s="11"/>
      <c r="AT299" s="11"/>
      <c r="AU299" s="12"/>
      <c r="AV299" s="25">
        <f t="shared" si="136"/>
        <v>0</v>
      </c>
    </row>
    <row r="300" spans="1:48" x14ac:dyDescent="0.25">
      <c r="A300" s="10">
        <f t="shared" si="127"/>
        <v>14</v>
      </c>
      <c r="B300" s="3" t="s">
        <v>49</v>
      </c>
      <c r="C300" s="21" t="s">
        <v>56</v>
      </c>
      <c r="D300" s="75"/>
      <c r="E300" s="75"/>
      <c r="F300" s="75"/>
      <c r="G300" s="76"/>
      <c r="H300" s="77">
        <f t="shared" si="128"/>
        <v>0</v>
      </c>
      <c r="I300" s="75"/>
      <c r="J300" s="75"/>
      <c r="K300" s="75"/>
      <c r="L300" s="76"/>
      <c r="M300" s="77">
        <f t="shared" si="129"/>
        <v>0</v>
      </c>
      <c r="N300" s="75"/>
      <c r="O300" s="75"/>
      <c r="P300" s="75"/>
      <c r="Q300" s="76"/>
      <c r="R300" s="77">
        <f t="shared" si="130"/>
        <v>0</v>
      </c>
      <c r="S300" s="75"/>
      <c r="T300" s="75"/>
      <c r="U300" s="75"/>
      <c r="V300" s="76"/>
      <c r="W300" s="77">
        <f t="shared" si="131"/>
        <v>0</v>
      </c>
      <c r="X300" s="11"/>
      <c r="Y300" s="11"/>
      <c r="Z300" s="11"/>
      <c r="AA300" s="12"/>
      <c r="AB300" s="16">
        <f t="shared" si="132"/>
        <v>0</v>
      </c>
      <c r="AC300" s="11"/>
      <c r="AD300" s="11"/>
      <c r="AE300" s="11"/>
      <c r="AF300" s="12"/>
      <c r="AG300" s="16">
        <f t="shared" si="133"/>
        <v>0</v>
      </c>
      <c r="AH300" s="11"/>
      <c r="AI300" s="11"/>
      <c r="AJ300" s="11"/>
      <c r="AK300" s="12"/>
      <c r="AL300" s="16">
        <f t="shared" si="134"/>
        <v>0</v>
      </c>
      <c r="AM300" s="11"/>
      <c r="AN300" s="11"/>
      <c r="AO300" s="11"/>
      <c r="AP300" s="12"/>
      <c r="AQ300" s="16">
        <f t="shared" si="135"/>
        <v>0</v>
      </c>
      <c r="AR300" s="11"/>
      <c r="AS300" s="11"/>
      <c r="AT300" s="11"/>
      <c r="AU300" s="12"/>
      <c r="AV300" s="25">
        <f t="shared" si="136"/>
        <v>0</v>
      </c>
    </row>
    <row r="301" spans="1:48" x14ac:dyDescent="0.25">
      <c r="A301" s="10">
        <f t="shared" si="127"/>
        <v>14</v>
      </c>
      <c r="B301" s="3" t="s">
        <v>50</v>
      </c>
      <c r="C301" s="21" t="s">
        <v>56</v>
      </c>
      <c r="D301" s="75"/>
      <c r="E301" s="75"/>
      <c r="F301" s="75"/>
      <c r="G301" s="76"/>
      <c r="H301" s="77">
        <f t="shared" si="128"/>
        <v>0</v>
      </c>
      <c r="I301" s="75"/>
      <c r="J301" s="75"/>
      <c r="K301" s="75"/>
      <c r="L301" s="76"/>
      <c r="M301" s="77">
        <f t="shared" si="129"/>
        <v>0</v>
      </c>
      <c r="N301" s="75"/>
      <c r="O301" s="75"/>
      <c r="P301" s="75"/>
      <c r="Q301" s="76"/>
      <c r="R301" s="77">
        <f t="shared" si="130"/>
        <v>0</v>
      </c>
      <c r="S301" s="75"/>
      <c r="T301" s="75"/>
      <c r="U301" s="75"/>
      <c r="V301" s="76"/>
      <c r="W301" s="77">
        <f t="shared" si="131"/>
        <v>0</v>
      </c>
      <c r="X301" s="11"/>
      <c r="Y301" s="11"/>
      <c r="Z301" s="11"/>
      <c r="AA301" s="12"/>
      <c r="AB301" s="16">
        <f t="shared" si="132"/>
        <v>0</v>
      </c>
      <c r="AC301" s="11"/>
      <c r="AD301" s="11"/>
      <c r="AE301" s="11"/>
      <c r="AF301" s="12"/>
      <c r="AG301" s="16">
        <f t="shared" si="133"/>
        <v>0</v>
      </c>
      <c r="AH301" s="11"/>
      <c r="AI301" s="11"/>
      <c r="AJ301" s="11"/>
      <c r="AK301" s="12"/>
      <c r="AL301" s="16">
        <f t="shared" si="134"/>
        <v>0</v>
      </c>
      <c r="AM301" s="11"/>
      <c r="AN301" s="11"/>
      <c r="AO301" s="11"/>
      <c r="AP301" s="12"/>
      <c r="AQ301" s="16">
        <f t="shared" si="135"/>
        <v>0</v>
      </c>
      <c r="AR301" s="11"/>
      <c r="AS301" s="11"/>
      <c r="AT301" s="11"/>
      <c r="AU301" s="12"/>
      <c r="AV301" s="25">
        <f t="shared" si="136"/>
        <v>0</v>
      </c>
    </row>
    <row r="302" spans="1:48" x14ac:dyDescent="0.25">
      <c r="A302" s="10">
        <f t="shared" si="127"/>
        <v>14</v>
      </c>
      <c r="B302" s="3" t="s">
        <v>51</v>
      </c>
      <c r="C302" s="21" t="s">
        <v>56</v>
      </c>
      <c r="D302" s="75"/>
      <c r="E302" s="75"/>
      <c r="F302" s="75"/>
      <c r="G302" s="76"/>
      <c r="H302" s="77">
        <f t="shared" si="128"/>
        <v>0</v>
      </c>
      <c r="I302" s="75"/>
      <c r="J302" s="75"/>
      <c r="K302" s="75"/>
      <c r="L302" s="76"/>
      <c r="M302" s="77">
        <f t="shared" si="129"/>
        <v>0</v>
      </c>
      <c r="N302" s="75"/>
      <c r="O302" s="75"/>
      <c r="P302" s="75"/>
      <c r="Q302" s="76"/>
      <c r="R302" s="77">
        <f t="shared" si="130"/>
        <v>0</v>
      </c>
      <c r="S302" s="75"/>
      <c r="T302" s="75"/>
      <c r="U302" s="75"/>
      <c r="V302" s="76"/>
      <c r="W302" s="77">
        <f t="shared" si="131"/>
        <v>0</v>
      </c>
      <c r="X302" s="11"/>
      <c r="Y302" s="11"/>
      <c r="Z302" s="11"/>
      <c r="AA302" s="12"/>
      <c r="AB302" s="16">
        <f t="shared" si="132"/>
        <v>0</v>
      </c>
      <c r="AC302" s="11"/>
      <c r="AD302" s="11"/>
      <c r="AE302" s="11"/>
      <c r="AF302" s="12"/>
      <c r="AG302" s="16">
        <f t="shared" si="133"/>
        <v>0</v>
      </c>
      <c r="AH302" s="11"/>
      <c r="AI302" s="11"/>
      <c r="AJ302" s="11"/>
      <c r="AK302" s="12"/>
      <c r="AL302" s="16">
        <f t="shared" si="134"/>
        <v>0</v>
      </c>
      <c r="AM302" s="11"/>
      <c r="AN302" s="11"/>
      <c r="AO302" s="11"/>
      <c r="AP302" s="12"/>
      <c r="AQ302" s="16">
        <f t="shared" si="135"/>
        <v>0</v>
      </c>
      <c r="AR302" s="11"/>
      <c r="AS302" s="11"/>
      <c r="AT302" s="11"/>
      <c r="AU302" s="12"/>
      <c r="AV302" s="25">
        <f t="shared" si="136"/>
        <v>0</v>
      </c>
    </row>
    <row r="303" spans="1:48" x14ac:dyDescent="0.25">
      <c r="A303" s="10">
        <f t="shared" si="127"/>
        <v>14</v>
      </c>
      <c r="B303" s="3" t="s">
        <v>52</v>
      </c>
      <c r="C303" s="21" t="s">
        <v>56</v>
      </c>
      <c r="D303" s="75"/>
      <c r="E303" s="75"/>
      <c r="F303" s="75"/>
      <c r="G303" s="76"/>
      <c r="H303" s="77">
        <f t="shared" si="128"/>
        <v>0</v>
      </c>
      <c r="I303" s="75"/>
      <c r="J303" s="75"/>
      <c r="K303" s="75"/>
      <c r="L303" s="76"/>
      <c r="M303" s="77">
        <f t="shared" si="129"/>
        <v>0</v>
      </c>
      <c r="N303" s="75"/>
      <c r="O303" s="75"/>
      <c r="P303" s="75"/>
      <c r="Q303" s="76"/>
      <c r="R303" s="77">
        <f t="shared" si="130"/>
        <v>0</v>
      </c>
      <c r="S303" s="75"/>
      <c r="T303" s="75"/>
      <c r="U303" s="75"/>
      <c r="V303" s="76"/>
      <c r="W303" s="77">
        <f t="shared" si="131"/>
        <v>0</v>
      </c>
      <c r="X303" s="11"/>
      <c r="Y303" s="11"/>
      <c r="Z303" s="11"/>
      <c r="AA303" s="12"/>
      <c r="AB303" s="16">
        <f t="shared" si="132"/>
        <v>0</v>
      </c>
      <c r="AC303" s="11"/>
      <c r="AD303" s="11"/>
      <c r="AE303" s="11"/>
      <c r="AF303" s="12"/>
      <c r="AG303" s="16">
        <f t="shared" si="133"/>
        <v>0</v>
      </c>
      <c r="AH303" s="11"/>
      <c r="AI303" s="11"/>
      <c r="AJ303" s="11"/>
      <c r="AK303" s="12"/>
      <c r="AL303" s="16">
        <f t="shared" si="134"/>
        <v>0</v>
      </c>
      <c r="AM303" s="11"/>
      <c r="AN303" s="11"/>
      <c r="AO303" s="11"/>
      <c r="AP303" s="12"/>
      <c r="AQ303" s="16">
        <f t="shared" si="135"/>
        <v>0</v>
      </c>
      <c r="AR303" s="11"/>
      <c r="AS303" s="11"/>
      <c r="AT303" s="11"/>
      <c r="AU303" s="12"/>
      <c r="AV303" s="25">
        <f t="shared" si="136"/>
        <v>0</v>
      </c>
    </row>
    <row r="304" spans="1:48" x14ac:dyDescent="0.25">
      <c r="A304" s="10">
        <f t="shared" si="127"/>
        <v>14</v>
      </c>
      <c r="B304" s="3" t="s">
        <v>53</v>
      </c>
      <c r="C304" s="21" t="s">
        <v>56</v>
      </c>
      <c r="D304" s="75"/>
      <c r="E304" s="75"/>
      <c r="F304" s="75"/>
      <c r="G304" s="76"/>
      <c r="H304" s="77">
        <f t="shared" si="128"/>
        <v>0</v>
      </c>
      <c r="I304" s="75"/>
      <c r="J304" s="75"/>
      <c r="K304" s="75"/>
      <c r="L304" s="76"/>
      <c r="M304" s="77">
        <f t="shared" si="129"/>
        <v>0</v>
      </c>
      <c r="N304" s="75"/>
      <c r="O304" s="75"/>
      <c r="P304" s="75"/>
      <c r="Q304" s="76"/>
      <c r="R304" s="77">
        <f t="shared" si="130"/>
        <v>0</v>
      </c>
      <c r="S304" s="75"/>
      <c r="T304" s="75"/>
      <c r="U304" s="75"/>
      <c r="V304" s="76"/>
      <c r="W304" s="77">
        <f t="shared" si="131"/>
        <v>0</v>
      </c>
      <c r="X304" s="11"/>
      <c r="Y304" s="11"/>
      <c r="Z304" s="11"/>
      <c r="AA304" s="12"/>
      <c r="AB304" s="16">
        <f t="shared" si="132"/>
        <v>0</v>
      </c>
      <c r="AC304" s="11"/>
      <c r="AD304" s="11"/>
      <c r="AE304" s="11"/>
      <c r="AF304" s="12"/>
      <c r="AG304" s="16">
        <f t="shared" si="133"/>
        <v>0</v>
      </c>
      <c r="AH304" s="11"/>
      <c r="AI304" s="11"/>
      <c r="AJ304" s="11"/>
      <c r="AK304" s="12"/>
      <c r="AL304" s="16">
        <f t="shared" si="134"/>
        <v>0</v>
      </c>
      <c r="AM304" s="11"/>
      <c r="AN304" s="11"/>
      <c r="AO304" s="11"/>
      <c r="AP304" s="12"/>
      <c r="AQ304" s="16">
        <f t="shared" si="135"/>
        <v>0</v>
      </c>
      <c r="AR304" s="11"/>
      <c r="AS304" s="11"/>
      <c r="AT304" s="11"/>
      <c r="AU304" s="12"/>
      <c r="AV304" s="25">
        <f t="shared" si="136"/>
        <v>0</v>
      </c>
    </row>
    <row r="305" spans="1:48" x14ac:dyDescent="0.25">
      <c r="A305" s="10">
        <f t="shared" si="127"/>
        <v>14</v>
      </c>
      <c r="B305" s="3" t="s">
        <v>54</v>
      </c>
      <c r="C305" s="21" t="s">
        <v>56</v>
      </c>
      <c r="D305" s="75"/>
      <c r="E305" s="75"/>
      <c r="F305" s="75"/>
      <c r="G305" s="76"/>
      <c r="H305" s="77">
        <f t="shared" si="128"/>
        <v>0</v>
      </c>
      <c r="I305" s="75"/>
      <c r="J305" s="75"/>
      <c r="K305" s="75"/>
      <c r="L305" s="76"/>
      <c r="M305" s="77">
        <f t="shared" si="129"/>
        <v>0</v>
      </c>
      <c r="N305" s="75"/>
      <c r="O305" s="75"/>
      <c r="P305" s="75"/>
      <c r="Q305" s="76"/>
      <c r="R305" s="77">
        <f t="shared" si="130"/>
        <v>0</v>
      </c>
      <c r="S305" s="75"/>
      <c r="T305" s="75"/>
      <c r="U305" s="75"/>
      <c r="V305" s="76"/>
      <c r="W305" s="77">
        <f t="shared" si="131"/>
        <v>0</v>
      </c>
      <c r="X305" s="11"/>
      <c r="Y305" s="11"/>
      <c r="Z305" s="11"/>
      <c r="AA305" s="12"/>
      <c r="AB305" s="16">
        <f t="shared" si="132"/>
        <v>0</v>
      </c>
      <c r="AC305" s="11"/>
      <c r="AD305" s="11"/>
      <c r="AE305" s="11"/>
      <c r="AF305" s="12"/>
      <c r="AG305" s="16">
        <f t="shared" si="133"/>
        <v>0</v>
      </c>
      <c r="AH305" s="11"/>
      <c r="AI305" s="11"/>
      <c r="AJ305" s="11"/>
      <c r="AK305" s="12"/>
      <c r="AL305" s="16">
        <f t="shared" si="134"/>
        <v>0</v>
      </c>
      <c r="AM305" s="11"/>
      <c r="AN305" s="11"/>
      <c r="AO305" s="11"/>
      <c r="AP305" s="12"/>
      <c r="AQ305" s="16">
        <f t="shared" si="135"/>
        <v>0</v>
      </c>
      <c r="AR305" s="11"/>
      <c r="AS305" s="11"/>
      <c r="AT305" s="11"/>
      <c r="AU305" s="12"/>
      <c r="AV305" s="25">
        <f t="shared" si="136"/>
        <v>0</v>
      </c>
    </row>
    <row r="306" spans="1:48" x14ac:dyDescent="0.25">
      <c r="A306" s="10">
        <f t="shared" si="127"/>
        <v>14</v>
      </c>
      <c r="B306" s="3" t="s">
        <v>23</v>
      </c>
      <c r="C306" s="21" t="s">
        <v>56</v>
      </c>
      <c r="D306" s="75"/>
      <c r="E306" s="75"/>
      <c r="F306" s="75"/>
      <c r="G306" s="76"/>
      <c r="H306" s="77">
        <f t="shared" si="128"/>
        <v>0</v>
      </c>
      <c r="I306" s="75"/>
      <c r="J306" s="75"/>
      <c r="K306" s="75"/>
      <c r="L306" s="76"/>
      <c r="M306" s="77">
        <f t="shared" si="129"/>
        <v>0</v>
      </c>
      <c r="N306" s="75"/>
      <c r="O306" s="75"/>
      <c r="P306" s="75"/>
      <c r="Q306" s="76"/>
      <c r="R306" s="77">
        <f t="shared" si="130"/>
        <v>0</v>
      </c>
      <c r="S306" s="75"/>
      <c r="T306" s="75"/>
      <c r="U306" s="75"/>
      <c r="V306" s="76"/>
      <c r="W306" s="77">
        <f t="shared" si="131"/>
        <v>0</v>
      </c>
      <c r="X306" s="11"/>
      <c r="Y306" s="11"/>
      <c r="Z306" s="11"/>
      <c r="AA306" s="12"/>
      <c r="AB306" s="16">
        <f t="shared" si="132"/>
        <v>0</v>
      </c>
      <c r="AC306" s="11"/>
      <c r="AD306" s="11"/>
      <c r="AE306" s="11"/>
      <c r="AF306" s="12"/>
      <c r="AG306" s="16">
        <f t="shared" si="133"/>
        <v>0</v>
      </c>
      <c r="AH306" s="11"/>
      <c r="AI306" s="11"/>
      <c r="AJ306" s="11"/>
      <c r="AK306" s="12"/>
      <c r="AL306" s="16">
        <f t="shared" si="134"/>
        <v>0</v>
      </c>
      <c r="AM306" s="11"/>
      <c r="AN306" s="11"/>
      <c r="AO306" s="11"/>
      <c r="AP306" s="12"/>
      <c r="AQ306" s="16">
        <f t="shared" si="135"/>
        <v>0</v>
      </c>
      <c r="AR306" s="11"/>
      <c r="AS306" s="11"/>
      <c r="AT306" s="11"/>
      <c r="AU306" s="12"/>
      <c r="AV306" s="25">
        <f t="shared" si="136"/>
        <v>0</v>
      </c>
    </row>
    <row r="307" spans="1:48" x14ac:dyDescent="0.25">
      <c r="A307" s="10">
        <f t="shared" si="127"/>
        <v>14</v>
      </c>
      <c r="B307" s="3" t="s">
        <v>8</v>
      </c>
      <c r="C307" s="21" t="s">
        <v>56</v>
      </c>
      <c r="D307" s="75"/>
      <c r="E307" s="75"/>
      <c r="F307" s="75"/>
      <c r="G307" s="76"/>
      <c r="H307" s="77">
        <f t="shared" si="128"/>
        <v>0</v>
      </c>
      <c r="I307" s="75"/>
      <c r="J307" s="75"/>
      <c r="K307" s="75"/>
      <c r="L307" s="76"/>
      <c r="M307" s="77">
        <f t="shared" si="129"/>
        <v>0</v>
      </c>
      <c r="N307" s="75"/>
      <c r="O307" s="75"/>
      <c r="P307" s="75"/>
      <c r="Q307" s="76"/>
      <c r="R307" s="77">
        <f t="shared" si="130"/>
        <v>0</v>
      </c>
      <c r="S307" s="75"/>
      <c r="T307" s="75"/>
      <c r="U307" s="75"/>
      <c r="V307" s="76"/>
      <c r="W307" s="77">
        <f t="shared" si="131"/>
        <v>0</v>
      </c>
      <c r="X307" s="11"/>
      <c r="Y307" s="11"/>
      <c r="Z307" s="11"/>
      <c r="AA307" s="12"/>
      <c r="AB307" s="16">
        <f t="shared" si="132"/>
        <v>0</v>
      </c>
      <c r="AC307" s="11"/>
      <c r="AD307" s="11"/>
      <c r="AE307" s="11"/>
      <c r="AF307" s="12"/>
      <c r="AG307" s="16">
        <f t="shared" si="133"/>
        <v>0</v>
      </c>
      <c r="AH307" s="11"/>
      <c r="AI307" s="11"/>
      <c r="AJ307" s="11"/>
      <c r="AK307" s="12"/>
      <c r="AL307" s="16">
        <f t="shared" si="134"/>
        <v>0</v>
      </c>
      <c r="AM307" s="11"/>
      <c r="AN307" s="11"/>
      <c r="AO307" s="11"/>
      <c r="AP307" s="12"/>
      <c r="AQ307" s="16">
        <f t="shared" si="135"/>
        <v>0</v>
      </c>
      <c r="AR307" s="11"/>
      <c r="AS307" s="11"/>
      <c r="AT307" s="11"/>
      <c r="AU307" s="12"/>
      <c r="AV307" s="25">
        <f t="shared" si="136"/>
        <v>0</v>
      </c>
    </row>
    <row r="308" spans="1:48" x14ac:dyDescent="0.25">
      <c r="A308" s="10">
        <f t="shared" si="127"/>
        <v>14</v>
      </c>
      <c r="B308" s="3" t="s">
        <v>9</v>
      </c>
      <c r="C308" s="21" t="s">
        <v>56</v>
      </c>
      <c r="D308" s="75"/>
      <c r="E308" s="75"/>
      <c r="F308" s="75"/>
      <c r="G308" s="76"/>
      <c r="H308" s="77">
        <f t="shared" si="128"/>
        <v>0</v>
      </c>
      <c r="I308" s="75"/>
      <c r="J308" s="75"/>
      <c r="K308" s="75"/>
      <c r="L308" s="76"/>
      <c r="M308" s="77">
        <f t="shared" si="129"/>
        <v>0</v>
      </c>
      <c r="N308" s="75"/>
      <c r="O308" s="75"/>
      <c r="P308" s="75"/>
      <c r="Q308" s="76"/>
      <c r="R308" s="77">
        <f t="shared" si="130"/>
        <v>0</v>
      </c>
      <c r="S308" s="75"/>
      <c r="T308" s="75"/>
      <c r="U308" s="75"/>
      <c r="V308" s="76"/>
      <c r="W308" s="77">
        <f t="shared" si="131"/>
        <v>0</v>
      </c>
      <c r="X308" s="11"/>
      <c r="Y308" s="11"/>
      <c r="Z308" s="11"/>
      <c r="AA308" s="12"/>
      <c r="AB308" s="16">
        <f t="shared" si="132"/>
        <v>0</v>
      </c>
      <c r="AC308" s="11"/>
      <c r="AD308" s="11"/>
      <c r="AE308" s="11"/>
      <c r="AF308" s="12"/>
      <c r="AG308" s="16">
        <f t="shared" si="133"/>
        <v>0</v>
      </c>
      <c r="AH308" s="11"/>
      <c r="AI308" s="11"/>
      <c r="AJ308" s="11"/>
      <c r="AK308" s="12"/>
      <c r="AL308" s="16">
        <f t="shared" si="134"/>
        <v>0</v>
      </c>
      <c r="AM308" s="11"/>
      <c r="AN308" s="11"/>
      <c r="AO308" s="11"/>
      <c r="AP308" s="12"/>
      <c r="AQ308" s="16">
        <f t="shared" si="135"/>
        <v>0</v>
      </c>
      <c r="AR308" s="11"/>
      <c r="AS308" s="11"/>
      <c r="AT308" s="11"/>
      <c r="AU308" s="12"/>
      <c r="AV308" s="25">
        <f t="shared" si="136"/>
        <v>0</v>
      </c>
    </row>
    <row r="309" spans="1:48" x14ac:dyDescent="0.25">
      <c r="A309" s="10">
        <f t="shared" si="127"/>
        <v>14</v>
      </c>
      <c r="B309" s="3" t="s">
        <v>10</v>
      </c>
      <c r="C309" s="21" t="s">
        <v>56</v>
      </c>
      <c r="D309" s="75"/>
      <c r="E309" s="75"/>
      <c r="F309" s="75"/>
      <c r="G309" s="76"/>
      <c r="H309" s="77">
        <f t="shared" si="128"/>
        <v>0</v>
      </c>
      <c r="I309" s="75"/>
      <c r="J309" s="75"/>
      <c r="K309" s="75"/>
      <c r="L309" s="76"/>
      <c r="M309" s="77">
        <f t="shared" si="129"/>
        <v>0</v>
      </c>
      <c r="N309" s="75"/>
      <c r="O309" s="75"/>
      <c r="P309" s="75"/>
      <c r="Q309" s="76"/>
      <c r="R309" s="77">
        <f t="shared" si="130"/>
        <v>0</v>
      </c>
      <c r="S309" s="75"/>
      <c r="T309" s="75"/>
      <c r="U309" s="75"/>
      <c r="V309" s="76"/>
      <c r="W309" s="77">
        <f t="shared" si="131"/>
        <v>0</v>
      </c>
      <c r="X309" s="11"/>
      <c r="Y309" s="11"/>
      <c r="Z309" s="11"/>
      <c r="AA309" s="12"/>
      <c r="AB309" s="16">
        <f t="shared" si="132"/>
        <v>0</v>
      </c>
      <c r="AC309" s="11"/>
      <c r="AD309" s="11"/>
      <c r="AE309" s="11"/>
      <c r="AF309" s="12"/>
      <c r="AG309" s="16">
        <f t="shared" si="133"/>
        <v>0</v>
      </c>
      <c r="AH309" s="11"/>
      <c r="AI309" s="11"/>
      <c r="AJ309" s="11"/>
      <c r="AK309" s="12"/>
      <c r="AL309" s="16">
        <f t="shared" si="134"/>
        <v>0</v>
      </c>
      <c r="AM309" s="11"/>
      <c r="AN309" s="11"/>
      <c r="AO309" s="11"/>
      <c r="AP309" s="12"/>
      <c r="AQ309" s="16">
        <f t="shared" si="135"/>
        <v>0</v>
      </c>
      <c r="AR309" s="11"/>
      <c r="AS309" s="11"/>
      <c r="AT309" s="11"/>
      <c r="AU309" s="12"/>
      <c r="AV309" s="25">
        <f t="shared" si="136"/>
        <v>0</v>
      </c>
    </row>
    <row r="310" spans="1:48" x14ac:dyDescent="0.25">
      <c r="A310" s="10">
        <f t="shared" si="127"/>
        <v>14</v>
      </c>
      <c r="B310" s="3" t="s">
        <v>55</v>
      </c>
      <c r="C310" s="21" t="s">
        <v>56</v>
      </c>
      <c r="D310" s="75"/>
      <c r="E310" s="75"/>
      <c r="F310" s="75"/>
      <c r="G310" s="76"/>
      <c r="H310" s="77">
        <f t="shared" si="128"/>
        <v>0</v>
      </c>
      <c r="I310" s="75"/>
      <c r="J310" s="75"/>
      <c r="K310" s="75"/>
      <c r="L310" s="76"/>
      <c r="M310" s="77">
        <f t="shared" si="129"/>
        <v>0</v>
      </c>
      <c r="N310" s="75"/>
      <c r="O310" s="75"/>
      <c r="P310" s="75"/>
      <c r="Q310" s="76"/>
      <c r="R310" s="77">
        <f t="shared" si="130"/>
        <v>0</v>
      </c>
      <c r="S310" s="75"/>
      <c r="T310" s="75"/>
      <c r="U310" s="75"/>
      <c r="V310" s="76"/>
      <c r="W310" s="77">
        <f t="shared" si="131"/>
        <v>0</v>
      </c>
      <c r="X310" s="11"/>
      <c r="Y310" s="11"/>
      <c r="Z310" s="11"/>
      <c r="AA310" s="12"/>
      <c r="AB310" s="16">
        <f t="shared" si="132"/>
        <v>0</v>
      </c>
      <c r="AC310" s="11"/>
      <c r="AD310" s="11"/>
      <c r="AE310" s="11"/>
      <c r="AF310" s="12"/>
      <c r="AG310" s="16">
        <f t="shared" si="133"/>
        <v>0</v>
      </c>
      <c r="AH310" s="11"/>
      <c r="AI310" s="11"/>
      <c r="AJ310" s="11"/>
      <c r="AK310" s="12"/>
      <c r="AL310" s="16">
        <f t="shared" si="134"/>
        <v>0</v>
      </c>
      <c r="AM310" s="11"/>
      <c r="AN310" s="11"/>
      <c r="AO310" s="11"/>
      <c r="AP310" s="12"/>
      <c r="AQ310" s="16">
        <f t="shared" si="135"/>
        <v>0</v>
      </c>
      <c r="AR310" s="11"/>
      <c r="AS310" s="11"/>
      <c r="AT310" s="11"/>
      <c r="AU310" s="12"/>
      <c r="AV310" s="25">
        <f t="shared" si="136"/>
        <v>0</v>
      </c>
    </row>
    <row r="311" spans="1:48" x14ac:dyDescent="0.25">
      <c r="A311" s="10">
        <f t="shared" si="127"/>
        <v>14</v>
      </c>
      <c r="B311" s="22" t="s">
        <v>34</v>
      </c>
      <c r="C311" s="21" t="s">
        <v>56</v>
      </c>
      <c r="D311" s="78"/>
      <c r="E311" s="78"/>
      <c r="F311" s="78"/>
      <c r="G311" s="79"/>
      <c r="H311" s="80">
        <f t="shared" si="128"/>
        <v>0</v>
      </c>
      <c r="I311" s="78"/>
      <c r="J311" s="78"/>
      <c r="K311" s="78"/>
      <c r="L311" s="79"/>
      <c r="M311" s="80">
        <f t="shared" si="129"/>
        <v>0</v>
      </c>
      <c r="N311" s="78"/>
      <c r="O311" s="78"/>
      <c r="P311" s="78"/>
      <c r="Q311" s="79"/>
      <c r="R311" s="80">
        <f t="shared" si="130"/>
        <v>0</v>
      </c>
      <c r="S311" s="78"/>
      <c r="T311" s="78"/>
      <c r="U311" s="78"/>
      <c r="V311" s="79"/>
      <c r="W311" s="80">
        <f t="shared" si="131"/>
        <v>0</v>
      </c>
      <c r="X311" s="13"/>
      <c r="Y311" s="13"/>
      <c r="Z311" s="13"/>
      <c r="AA311" s="14"/>
      <c r="AB311" s="17">
        <f t="shared" si="132"/>
        <v>0</v>
      </c>
      <c r="AC311" s="13"/>
      <c r="AD311" s="13"/>
      <c r="AE311" s="13"/>
      <c r="AF311" s="14"/>
      <c r="AG311" s="17">
        <f t="shared" si="133"/>
        <v>0</v>
      </c>
      <c r="AH311" s="13"/>
      <c r="AI311" s="13"/>
      <c r="AJ311" s="13"/>
      <c r="AK311" s="14"/>
      <c r="AL311" s="17">
        <f t="shared" si="134"/>
        <v>0</v>
      </c>
      <c r="AM311" s="13"/>
      <c r="AN311" s="13"/>
      <c r="AO311" s="13"/>
      <c r="AP311" s="14"/>
      <c r="AQ311" s="17">
        <f t="shared" si="135"/>
        <v>0</v>
      </c>
      <c r="AR311" s="13"/>
      <c r="AS311" s="13"/>
      <c r="AT311" s="13"/>
      <c r="AU311" s="14"/>
      <c r="AV311" s="26">
        <f t="shared" si="136"/>
        <v>0</v>
      </c>
    </row>
    <row r="312" spans="1:48" x14ac:dyDescent="0.25">
      <c r="A312" s="10">
        <f t="shared" si="127"/>
        <v>14</v>
      </c>
      <c r="B312" s="27"/>
      <c r="C312" s="28"/>
      <c r="D312" s="81"/>
      <c r="E312" s="82"/>
      <c r="F312" s="82"/>
      <c r="G312" s="82"/>
      <c r="H312" s="83">
        <f>SUM(H292:H311)</f>
        <v>0</v>
      </c>
      <c r="I312" s="82"/>
      <c r="J312" s="82"/>
      <c r="K312" s="82"/>
      <c r="L312" s="82"/>
      <c r="M312" s="83">
        <f>SUM(M292:M311)</f>
        <v>0</v>
      </c>
      <c r="N312" s="82"/>
      <c r="O312" s="82"/>
      <c r="P312" s="82"/>
      <c r="Q312" s="82"/>
      <c r="R312" s="83">
        <f>SUM(R292:R311)</f>
        <v>0</v>
      </c>
      <c r="S312" s="82"/>
      <c r="T312" s="82"/>
      <c r="U312" s="82"/>
      <c r="V312" s="82"/>
      <c r="W312" s="83">
        <f>SUM(W292:W311)</f>
        <v>0</v>
      </c>
      <c r="X312" s="29"/>
      <c r="Y312" s="29"/>
      <c r="Z312" s="29"/>
      <c r="AA312" s="29"/>
      <c r="AB312" s="30">
        <f>SUM(AB292:AB311)</f>
        <v>0</v>
      </c>
      <c r="AC312" s="29"/>
      <c r="AD312" s="29"/>
      <c r="AE312" s="29"/>
      <c r="AF312" s="29"/>
      <c r="AG312" s="30">
        <f>SUM(AG292:AG311)</f>
        <v>0</v>
      </c>
      <c r="AH312" s="29"/>
      <c r="AI312" s="29"/>
      <c r="AJ312" s="29"/>
      <c r="AK312" s="29"/>
      <c r="AL312" s="30">
        <f>SUM(AL292:AL311)</f>
        <v>0</v>
      </c>
      <c r="AM312" s="29"/>
      <c r="AN312" s="29"/>
      <c r="AO312" s="29"/>
      <c r="AP312" s="29"/>
      <c r="AQ312" s="30">
        <f>SUM(AQ292:AQ311)</f>
        <v>0</v>
      </c>
      <c r="AR312" s="29"/>
      <c r="AS312" s="29"/>
      <c r="AT312" s="29"/>
      <c r="AU312" s="29"/>
      <c r="AV312" s="30">
        <f>SUM(AV292:AV311)</f>
        <v>0</v>
      </c>
    </row>
    <row r="313" spans="1:48" x14ac:dyDescent="0.25">
      <c r="A313" s="10">
        <f t="shared" si="127"/>
        <v>14</v>
      </c>
      <c r="B313" s="115" t="str">
        <f>"Буква (или иное название) класса "&amp;A601&amp;":"</f>
        <v>Буква (или иное название) класса 28:</v>
      </c>
      <c r="C313" s="116"/>
      <c r="D313" s="106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</row>
    <row r="314" spans="1:48" x14ac:dyDescent="0.25">
      <c r="A314" s="10">
        <f t="shared" si="127"/>
        <v>14</v>
      </c>
      <c r="B314" s="3" t="s">
        <v>0</v>
      </c>
      <c r="C314" s="21" t="s">
        <v>56</v>
      </c>
      <c r="D314" s="75"/>
      <c r="E314" s="75"/>
      <c r="F314" s="75"/>
      <c r="G314" s="76"/>
      <c r="H314" s="77">
        <f t="shared" ref="H314:H333" si="137">COUNTA(D314:G314)</f>
        <v>0</v>
      </c>
      <c r="I314" s="75"/>
      <c r="J314" s="75"/>
      <c r="K314" s="75"/>
      <c r="L314" s="76"/>
      <c r="M314" s="77">
        <f t="shared" ref="M314:M333" si="138">COUNTA(I314:L314)</f>
        <v>0</v>
      </c>
      <c r="N314" s="75"/>
      <c r="O314" s="75"/>
      <c r="P314" s="75"/>
      <c r="Q314" s="76"/>
      <c r="R314" s="77">
        <f t="shared" ref="R314:R333" si="139">COUNTA(N314:Q314)</f>
        <v>0</v>
      </c>
      <c r="S314" s="75"/>
      <c r="T314" s="75"/>
      <c r="U314" s="75"/>
      <c r="V314" s="76"/>
      <c r="W314" s="77">
        <f t="shared" ref="W314:W333" si="140">COUNTA(S314:V314)</f>
        <v>0</v>
      </c>
      <c r="X314" s="11"/>
      <c r="Y314" s="11"/>
      <c r="Z314" s="11"/>
      <c r="AA314" s="12"/>
      <c r="AB314" s="16">
        <f t="shared" ref="AB314:AB333" si="141">COUNTA(X314:AA314)</f>
        <v>0</v>
      </c>
      <c r="AC314" s="11"/>
      <c r="AD314" s="11"/>
      <c r="AE314" s="11"/>
      <c r="AF314" s="12"/>
      <c r="AG314" s="16">
        <f t="shared" ref="AG314:AG333" si="142">COUNTA(AC314:AF314)</f>
        <v>0</v>
      </c>
      <c r="AH314" s="11"/>
      <c r="AI314" s="11"/>
      <c r="AJ314" s="11"/>
      <c r="AK314" s="12"/>
      <c r="AL314" s="16">
        <f t="shared" ref="AL314:AL333" si="143">COUNTA(AH314:AK314)</f>
        <v>0</v>
      </c>
      <c r="AM314" s="11"/>
      <c r="AN314" s="11"/>
      <c r="AO314" s="11"/>
      <c r="AP314" s="12"/>
      <c r="AQ314" s="16">
        <f t="shared" ref="AQ314:AQ333" si="144">COUNTA(AM314:AP314)</f>
        <v>0</v>
      </c>
      <c r="AR314" s="11"/>
      <c r="AS314" s="11"/>
      <c r="AT314" s="11"/>
      <c r="AU314" s="12"/>
      <c r="AV314" s="25">
        <f t="shared" ref="AV314:AV333" si="145">COUNTA(AR314:AU314)</f>
        <v>0</v>
      </c>
    </row>
    <row r="315" spans="1:48" x14ac:dyDescent="0.25">
      <c r="A315" s="10">
        <f t="shared" si="127"/>
        <v>15</v>
      </c>
      <c r="B315" s="3" t="s">
        <v>45</v>
      </c>
      <c r="C315" s="21" t="s">
        <v>56</v>
      </c>
      <c r="D315" s="75"/>
      <c r="E315" s="75"/>
      <c r="F315" s="75"/>
      <c r="G315" s="76"/>
      <c r="H315" s="77">
        <f t="shared" si="137"/>
        <v>0</v>
      </c>
      <c r="I315" s="75"/>
      <c r="J315" s="75"/>
      <c r="K315" s="75"/>
      <c r="L315" s="76"/>
      <c r="M315" s="77">
        <f t="shared" si="138"/>
        <v>0</v>
      </c>
      <c r="N315" s="75"/>
      <c r="O315" s="75"/>
      <c r="P315" s="75"/>
      <c r="Q315" s="76"/>
      <c r="R315" s="77">
        <f t="shared" si="139"/>
        <v>0</v>
      </c>
      <c r="S315" s="75"/>
      <c r="T315" s="75"/>
      <c r="U315" s="75"/>
      <c r="V315" s="76"/>
      <c r="W315" s="77">
        <f t="shared" si="140"/>
        <v>0</v>
      </c>
      <c r="X315" s="11"/>
      <c r="Y315" s="11"/>
      <c r="Z315" s="11"/>
      <c r="AA315" s="12"/>
      <c r="AB315" s="16">
        <f t="shared" si="141"/>
        <v>0</v>
      </c>
      <c r="AC315" s="11"/>
      <c r="AD315" s="11"/>
      <c r="AE315" s="11"/>
      <c r="AF315" s="12"/>
      <c r="AG315" s="16">
        <f t="shared" si="142"/>
        <v>0</v>
      </c>
      <c r="AH315" s="11"/>
      <c r="AI315" s="11"/>
      <c r="AJ315" s="11"/>
      <c r="AK315" s="12"/>
      <c r="AL315" s="16">
        <f t="shared" si="143"/>
        <v>0</v>
      </c>
      <c r="AM315" s="11"/>
      <c r="AN315" s="11"/>
      <c r="AO315" s="11"/>
      <c r="AP315" s="12"/>
      <c r="AQ315" s="16">
        <f t="shared" si="144"/>
        <v>0</v>
      </c>
      <c r="AR315" s="11"/>
      <c r="AS315" s="11"/>
      <c r="AT315" s="11"/>
      <c r="AU315" s="12"/>
      <c r="AV315" s="25">
        <f t="shared" si="145"/>
        <v>0</v>
      </c>
    </row>
    <row r="316" spans="1:48" x14ac:dyDescent="0.25">
      <c r="A316" s="10">
        <f t="shared" si="127"/>
        <v>15</v>
      </c>
      <c r="B316" s="3" t="s">
        <v>2</v>
      </c>
      <c r="C316" s="21" t="s">
        <v>56</v>
      </c>
      <c r="D316" s="75"/>
      <c r="E316" s="75"/>
      <c r="F316" s="75"/>
      <c r="G316" s="76"/>
      <c r="H316" s="77">
        <f t="shared" si="137"/>
        <v>0</v>
      </c>
      <c r="I316" s="75"/>
      <c r="J316" s="75"/>
      <c r="K316" s="75"/>
      <c r="L316" s="76"/>
      <c r="M316" s="77">
        <f t="shared" si="138"/>
        <v>0</v>
      </c>
      <c r="N316" s="75"/>
      <c r="O316" s="75"/>
      <c r="P316" s="75"/>
      <c r="Q316" s="76"/>
      <c r="R316" s="77">
        <f t="shared" si="139"/>
        <v>0</v>
      </c>
      <c r="S316" s="75"/>
      <c r="T316" s="75"/>
      <c r="U316" s="75"/>
      <c r="V316" s="76"/>
      <c r="W316" s="77">
        <f t="shared" si="140"/>
        <v>0</v>
      </c>
      <c r="X316" s="11"/>
      <c r="Y316" s="11"/>
      <c r="Z316" s="11"/>
      <c r="AA316" s="12"/>
      <c r="AB316" s="16">
        <f t="shared" si="141"/>
        <v>0</v>
      </c>
      <c r="AC316" s="11"/>
      <c r="AD316" s="11"/>
      <c r="AE316" s="11"/>
      <c r="AF316" s="12"/>
      <c r="AG316" s="16">
        <f t="shared" si="142"/>
        <v>0</v>
      </c>
      <c r="AH316" s="11"/>
      <c r="AI316" s="11"/>
      <c r="AJ316" s="11"/>
      <c r="AK316" s="12"/>
      <c r="AL316" s="16">
        <f t="shared" si="143"/>
        <v>0</v>
      </c>
      <c r="AM316" s="11"/>
      <c r="AN316" s="11"/>
      <c r="AO316" s="11"/>
      <c r="AP316" s="12"/>
      <c r="AQ316" s="16">
        <f t="shared" si="144"/>
        <v>0</v>
      </c>
      <c r="AR316" s="11"/>
      <c r="AS316" s="11"/>
      <c r="AT316" s="11"/>
      <c r="AU316" s="12"/>
      <c r="AV316" s="25">
        <f t="shared" si="145"/>
        <v>0</v>
      </c>
    </row>
    <row r="317" spans="1:48" x14ac:dyDescent="0.25">
      <c r="A317" s="10">
        <f t="shared" si="127"/>
        <v>15</v>
      </c>
      <c r="B317" s="3" t="s">
        <v>46</v>
      </c>
      <c r="C317" s="21" t="s">
        <v>56</v>
      </c>
      <c r="D317" s="75"/>
      <c r="E317" s="75"/>
      <c r="F317" s="75"/>
      <c r="G317" s="76"/>
      <c r="H317" s="77">
        <f t="shared" si="137"/>
        <v>0</v>
      </c>
      <c r="I317" s="75"/>
      <c r="J317" s="75"/>
      <c r="K317" s="75"/>
      <c r="L317" s="76"/>
      <c r="M317" s="77">
        <f t="shared" si="138"/>
        <v>0</v>
      </c>
      <c r="N317" s="75"/>
      <c r="O317" s="75"/>
      <c r="P317" s="75"/>
      <c r="Q317" s="76"/>
      <c r="R317" s="77">
        <f t="shared" si="139"/>
        <v>0</v>
      </c>
      <c r="S317" s="75"/>
      <c r="T317" s="75"/>
      <c r="U317" s="75"/>
      <c r="V317" s="76"/>
      <c r="W317" s="77">
        <f t="shared" si="140"/>
        <v>0</v>
      </c>
      <c r="X317" s="11"/>
      <c r="Y317" s="11"/>
      <c r="Z317" s="11"/>
      <c r="AA317" s="12"/>
      <c r="AB317" s="16">
        <f t="shared" si="141"/>
        <v>0</v>
      </c>
      <c r="AC317" s="11"/>
      <c r="AD317" s="11"/>
      <c r="AE317" s="11"/>
      <c r="AF317" s="12"/>
      <c r="AG317" s="16">
        <f t="shared" si="142"/>
        <v>0</v>
      </c>
      <c r="AH317" s="11"/>
      <c r="AI317" s="11"/>
      <c r="AJ317" s="11"/>
      <c r="AK317" s="12"/>
      <c r="AL317" s="16">
        <f t="shared" si="143"/>
        <v>0</v>
      </c>
      <c r="AM317" s="11"/>
      <c r="AN317" s="11"/>
      <c r="AO317" s="11"/>
      <c r="AP317" s="12"/>
      <c r="AQ317" s="16">
        <f t="shared" si="144"/>
        <v>0</v>
      </c>
      <c r="AR317" s="11"/>
      <c r="AS317" s="11"/>
      <c r="AT317" s="11"/>
      <c r="AU317" s="12"/>
      <c r="AV317" s="25">
        <f t="shared" si="145"/>
        <v>0</v>
      </c>
    </row>
    <row r="318" spans="1:48" x14ac:dyDescent="0.25">
      <c r="A318" s="10">
        <f t="shared" si="127"/>
        <v>15</v>
      </c>
      <c r="B318" s="3" t="s">
        <v>4</v>
      </c>
      <c r="C318" s="21" t="s">
        <v>56</v>
      </c>
      <c r="D318" s="75"/>
      <c r="E318" s="75"/>
      <c r="F318" s="75"/>
      <c r="G318" s="76"/>
      <c r="H318" s="77">
        <f t="shared" si="137"/>
        <v>0</v>
      </c>
      <c r="I318" s="75"/>
      <c r="J318" s="75"/>
      <c r="K318" s="75"/>
      <c r="L318" s="76"/>
      <c r="M318" s="77">
        <f t="shared" si="138"/>
        <v>0</v>
      </c>
      <c r="N318" s="75"/>
      <c r="O318" s="75"/>
      <c r="P318" s="75"/>
      <c r="Q318" s="76"/>
      <c r="R318" s="77">
        <f t="shared" si="139"/>
        <v>0</v>
      </c>
      <c r="S318" s="75"/>
      <c r="T318" s="75"/>
      <c r="U318" s="75"/>
      <c r="V318" s="76"/>
      <c r="W318" s="77">
        <f t="shared" si="140"/>
        <v>0</v>
      </c>
      <c r="X318" s="11"/>
      <c r="Y318" s="11"/>
      <c r="Z318" s="11"/>
      <c r="AA318" s="12"/>
      <c r="AB318" s="16">
        <f t="shared" si="141"/>
        <v>0</v>
      </c>
      <c r="AC318" s="11"/>
      <c r="AD318" s="11"/>
      <c r="AE318" s="11"/>
      <c r="AF318" s="12"/>
      <c r="AG318" s="16">
        <f t="shared" si="142"/>
        <v>0</v>
      </c>
      <c r="AH318" s="11"/>
      <c r="AI318" s="11"/>
      <c r="AJ318" s="11"/>
      <c r="AK318" s="12"/>
      <c r="AL318" s="16">
        <f t="shared" si="143"/>
        <v>0</v>
      </c>
      <c r="AM318" s="11"/>
      <c r="AN318" s="11"/>
      <c r="AO318" s="11"/>
      <c r="AP318" s="12"/>
      <c r="AQ318" s="16">
        <f t="shared" si="144"/>
        <v>0</v>
      </c>
      <c r="AR318" s="11"/>
      <c r="AS318" s="11"/>
      <c r="AT318" s="11"/>
      <c r="AU318" s="12"/>
      <c r="AV318" s="25">
        <f t="shared" si="145"/>
        <v>0</v>
      </c>
    </row>
    <row r="319" spans="1:48" x14ac:dyDescent="0.25">
      <c r="A319" s="10">
        <f t="shared" si="127"/>
        <v>15</v>
      </c>
      <c r="B319" s="3" t="s">
        <v>47</v>
      </c>
      <c r="C319" s="21" t="s">
        <v>56</v>
      </c>
      <c r="D319" s="75"/>
      <c r="E319" s="75"/>
      <c r="F319" s="75"/>
      <c r="G319" s="76"/>
      <c r="H319" s="77">
        <f t="shared" si="137"/>
        <v>0</v>
      </c>
      <c r="I319" s="75"/>
      <c r="J319" s="75"/>
      <c r="K319" s="75"/>
      <c r="L319" s="76"/>
      <c r="M319" s="77">
        <f t="shared" si="138"/>
        <v>0</v>
      </c>
      <c r="N319" s="75"/>
      <c r="O319" s="75"/>
      <c r="P319" s="75"/>
      <c r="Q319" s="76"/>
      <c r="R319" s="77">
        <f t="shared" si="139"/>
        <v>0</v>
      </c>
      <c r="S319" s="75"/>
      <c r="T319" s="75"/>
      <c r="U319" s="75"/>
      <c r="V319" s="76"/>
      <c r="W319" s="77">
        <f t="shared" si="140"/>
        <v>0</v>
      </c>
      <c r="X319" s="11"/>
      <c r="Y319" s="11"/>
      <c r="Z319" s="11"/>
      <c r="AA319" s="12"/>
      <c r="AB319" s="16">
        <f t="shared" si="141"/>
        <v>0</v>
      </c>
      <c r="AC319" s="11"/>
      <c r="AD319" s="11"/>
      <c r="AE319" s="11"/>
      <c r="AF319" s="12"/>
      <c r="AG319" s="16">
        <f t="shared" si="142"/>
        <v>0</v>
      </c>
      <c r="AH319" s="11"/>
      <c r="AI319" s="11"/>
      <c r="AJ319" s="11"/>
      <c r="AK319" s="12"/>
      <c r="AL319" s="16">
        <f t="shared" si="143"/>
        <v>0</v>
      </c>
      <c r="AM319" s="11"/>
      <c r="AN319" s="11"/>
      <c r="AO319" s="11"/>
      <c r="AP319" s="12"/>
      <c r="AQ319" s="16">
        <f t="shared" si="144"/>
        <v>0</v>
      </c>
      <c r="AR319" s="11"/>
      <c r="AS319" s="11"/>
      <c r="AT319" s="11"/>
      <c r="AU319" s="12"/>
      <c r="AV319" s="25">
        <f t="shared" si="145"/>
        <v>0</v>
      </c>
    </row>
    <row r="320" spans="1:48" x14ac:dyDescent="0.25">
      <c r="A320" s="10">
        <f t="shared" si="127"/>
        <v>15</v>
      </c>
      <c r="B320" s="3" t="s">
        <v>5</v>
      </c>
      <c r="C320" s="21" t="s">
        <v>56</v>
      </c>
      <c r="D320" s="75"/>
      <c r="E320" s="75"/>
      <c r="F320" s="75"/>
      <c r="G320" s="76"/>
      <c r="H320" s="77">
        <f t="shared" si="137"/>
        <v>0</v>
      </c>
      <c r="I320" s="75"/>
      <c r="J320" s="75"/>
      <c r="K320" s="75"/>
      <c r="L320" s="76"/>
      <c r="M320" s="77">
        <f t="shared" si="138"/>
        <v>0</v>
      </c>
      <c r="N320" s="75"/>
      <c r="O320" s="75"/>
      <c r="P320" s="75"/>
      <c r="Q320" s="76"/>
      <c r="R320" s="77">
        <f t="shared" si="139"/>
        <v>0</v>
      </c>
      <c r="S320" s="75"/>
      <c r="T320" s="75"/>
      <c r="U320" s="75"/>
      <c r="V320" s="76"/>
      <c r="W320" s="77">
        <f t="shared" si="140"/>
        <v>0</v>
      </c>
      <c r="X320" s="11"/>
      <c r="Y320" s="11"/>
      <c r="Z320" s="11"/>
      <c r="AA320" s="12"/>
      <c r="AB320" s="16">
        <f t="shared" si="141"/>
        <v>0</v>
      </c>
      <c r="AC320" s="11"/>
      <c r="AD320" s="11"/>
      <c r="AE320" s="11"/>
      <c r="AF320" s="12"/>
      <c r="AG320" s="16">
        <f t="shared" si="142"/>
        <v>0</v>
      </c>
      <c r="AH320" s="11"/>
      <c r="AI320" s="11"/>
      <c r="AJ320" s="11"/>
      <c r="AK320" s="12"/>
      <c r="AL320" s="16">
        <f t="shared" si="143"/>
        <v>0</v>
      </c>
      <c r="AM320" s="11"/>
      <c r="AN320" s="11"/>
      <c r="AO320" s="11"/>
      <c r="AP320" s="12"/>
      <c r="AQ320" s="16">
        <f t="shared" si="144"/>
        <v>0</v>
      </c>
      <c r="AR320" s="11"/>
      <c r="AS320" s="11"/>
      <c r="AT320" s="11"/>
      <c r="AU320" s="12"/>
      <c r="AV320" s="25">
        <f t="shared" si="145"/>
        <v>0</v>
      </c>
    </row>
    <row r="321" spans="1:48" x14ac:dyDescent="0.25">
      <c r="A321" s="10">
        <f t="shared" si="127"/>
        <v>15</v>
      </c>
      <c r="B321" s="3" t="s">
        <v>48</v>
      </c>
      <c r="C321" s="21" t="s">
        <v>56</v>
      </c>
      <c r="D321" s="75"/>
      <c r="E321" s="75"/>
      <c r="F321" s="75"/>
      <c r="G321" s="76"/>
      <c r="H321" s="77">
        <f t="shared" si="137"/>
        <v>0</v>
      </c>
      <c r="I321" s="75"/>
      <c r="J321" s="75"/>
      <c r="K321" s="75"/>
      <c r="L321" s="76"/>
      <c r="M321" s="77">
        <f t="shared" si="138"/>
        <v>0</v>
      </c>
      <c r="N321" s="75"/>
      <c r="O321" s="75"/>
      <c r="P321" s="75"/>
      <c r="Q321" s="76"/>
      <c r="R321" s="77">
        <f t="shared" si="139"/>
        <v>0</v>
      </c>
      <c r="S321" s="75"/>
      <c r="T321" s="75"/>
      <c r="U321" s="75"/>
      <c r="V321" s="76"/>
      <c r="W321" s="77">
        <f t="shared" si="140"/>
        <v>0</v>
      </c>
      <c r="X321" s="11"/>
      <c r="Y321" s="11"/>
      <c r="Z321" s="11"/>
      <c r="AA321" s="12"/>
      <c r="AB321" s="16">
        <f t="shared" si="141"/>
        <v>0</v>
      </c>
      <c r="AC321" s="11"/>
      <c r="AD321" s="11"/>
      <c r="AE321" s="11"/>
      <c r="AF321" s="12"/>
      <c r="AG321" s="16">
        <f t="shared" si="142"/>
        <v>0</v>
      </c>
      <c r="AH321" s="11"/>
      <c r="AI321" s="11"/>
      <c r="AJ321" s="11"/>
      <c r="AK321" s="12"/>
      <c r="AL321" s="16">
        <f t="shared" si="143"/>
        <v>0</v>
      </c>
      <c r="AM321" s="11"/>
      <c r="AN321" s="11"/>
      <c r="AO321" s="11"/>
      <c r="AP321" s="12"/>
      <c r="AQ321" s="16">
        <f t="shared" si="144"/>
        <v>0</v>
      </c>
      <c r="AR321" s="11"/>
      <c r="AS321" s="11"/>
      <c r="AT321" s="11"/>
      <c r="AU321" s="12"/>
      <c r="AV321" s="25">
        <f t="shared" si="145"/>
        <v>0</v>
      </c>
    </row>
    <row r="322" spans="1:48" x14ac:dyDescent="0.25">
      <c r="A322" s="10">
        <f t="shared" si="127"/>
        <v>15</v>
      </c>
      <c r="B322" s="3" t="s">
        <v>49</v>
      </c>
      <c r="C322" s="21" t="s">
        <v>56</v>
      </c>
      <c r="D322" s="75"/>
      <c r="E322" s="75"/>
      <c r="F322" s="75"/>
      <c r="G322" s="76"/>
      <c r="H322" s="77">
        <f t="shared" si="137"/>
        <v>0</v>
      </c>
      <c r="I322" s="75"/>
      <c r="J322" s="75"/>
      <c r="K322" s="75"/>
      <c r="L322" s="76"/>
      <c r="M322" s="77">
        <f t="shared" si="138"/>
        <v>0</v>
      </c>
      <c r="N322" s="75"/>
      <c r="O322" s="75"/>
      <c r="P322" s="75"/>
      <c r="Q322" s="76"/>
      <c r="R322" s="77">
        <f t="shared" si="139"/>
        <v>0</v>
      </c>
      <c r="S322" s="75"/>
      <c r="T322" s="75"/>
      <c r="U322" s="75"/>
      <c r="V322" s="76"/>
      <c r="W322" s="77">
        <f t="shared" si="140"/>
        <v>0</v>
      </c>
      <c r="X322" s="11"/>
      <c r="Y322" s="11"/>
      <c r="Z322" s="11"/>
      <c r="AA322" s="12"/>
      <c r="AB322" s="16">
        <f t="shared" si="141"/>
        <v>0</v>
      </c>
      <c r="AC322" s="11"/>
      <c r="AD322" s="11"/>
      <c r="AE322" s="11"/>
      <c r="AF322" s="12"/>
      <c r="AG322" s="16">
        <f t="shared" si="142"/>
        <v>0</v>
      </c>
      <c r="AH322" s="11"/>
      <c r="AI322" s="11"/>
      <c r="AJ322" s="11"/>
      <c r="AK322" s="12"/>
      <c r="AL322" s="16">
        <f t="shared" si="143"/>
        <v>0</v>
      </c>
      <c r="AM322" s="11"/>
      <c r="AN322" s="11"/>
      <c r="AO322" s="11"/>
      <c r="AP322" s="12"/>
      <c r="AQ322" s="16">
        <f t="shared" si="144"/>
        <v>0</v>
      </c>
      <c r="AR322" s="11"/>
      <c r="AS322" s="11"/>
      <c r="AT322" s="11"/>
      <c r="AU322" s="12"/>
      <c r="AV322" s="25">
        <f t="shared" si="145"/>
        <v>0</v>
      </c>
    </row>
    <row r="323" spans="1:48" x14ac:dyDescent="0.25">
      <c r="A323" s="10">
        <f t="shared" si="127"/>
        <v>15</v>
      </c>
      <c r="B323" s="3" t="s">
        <v>50</v>
      </c>
      <c r="C323" s="21" t="s">
        <v>56</v>
      </c>
      <c r="D323" s="75"/>
      <c r="E323" s="75"/>
      <c r="F323" s="75"/>
      <c r="G323" s="76"/>
      <c r="H323" s="77">
        <f t="shared" si="137"/>
        <v>0</v>
      </c>
      <c r="I323" s="75"/>
      <c r="J323" s="75"/>
      <c r="K323" s="75"/>
      <c r="L323" s="76"/>
      <c r="M323" s="77">
        <f t="shared" si="138"/>
        <v>0</v>
      </c>
      <c r="N323" s="75"/>
      <c r="O323" s="75"/>
      <c r="P323" s="75"/>
      <c r="Q323" s="76"/>
      <c r="R323" s="77">
        <f t="shared" si="139"/>
        <v>0</v>
      </c>
      <c r="S323" s="75"/>
      <c r="T323" s="75"/>
      <c r="U323" s="75"/>
      <c r="V323" s="76"/>
      <c r="W323" s="77">
        <f t="shared" si="140"/>
        <v>0</v>
      </c>
      <c r="X323" s="11"/>
      <c r="Y323" s="11"/>
      <c r="Z323" s="11"/>
      <c r="AA323" s="12"/>
      <c r="AB323" s="16">
        <f t="shared" si="141"/>
        <v>0</v>
      </c>
      <c r="AC323" s="11"/>
      <c r="AD323" s="11"/>
      <c r="AE323" s="11"/>
      <c r="AF323" s="12"/>
      <c r="AG323" s="16">
        <f t="shared" si="142"/>
        <v>0</v>
      </c>
      <c r="AH323" s="11"/>
      <c r="AI323" s="11"/>
      <c r="AJ323" s="11"/>
      <c r="AK323" s="12"/>
      <c r="AL323" s="16">
        <f t="shared" si="143"/>
        <v>0</v>
      </c>
      <c r="AM323" s="11"/>
      <c r="AN323" s="11"/>
      <c r="AO323" s="11"/>
      <c r="AP323" s="12"/>
      <c r="AQ323" s="16">
        <f t="shared" si="144"/>
        <v>0</v>
      </c>
      <c r="AR323" s="11"/>
      <c r="AS323" s="11"/>
      <c r="AT323" s="11"/>
      <c r="AU323" s="12"/>
      <c r="AV323" s="25">
        <f t="shared" si="145"/>
        <v>0</v>
      </c>
    </row>
    <row r="324" spans="1:48" x14ac:dyDescent="0.25">
      <c r="A324" s="10">
        <f t="shared" si="127"/>
        <v>15</v>
      </c>
      <c r="B324" s="3" t="s">
        <v>51</v>
      </c>
      <c r="C324" s="21" t="s">
        <v>56</v>
      </c>
      <c r="D324" s="75"/>
      <c r="E324" s="75"/>
      <c r="F324" s="75"/>
      <c r="G324" s="76"/>
      <c r="H324" s="77">
        <f t="shared" si="137"/>
        <v>0</v>
      </c>
      <c r="I324" s="75"/>
      <c r="J324" s="75"/>
      <c r="K324" s="75"/>
      <c r="L324" s="76"/>
      <c r="M324" s="77">
        <f t="shared" si="138"/>
        <v>0</v>
      </c>
      <c r="N324" s="75"/>
      <c r="O324" s="75"/>
      <c r="P324" s="75"/>
      <c r="Q324" s="76"/>
      <c r="R324" s="77">
        <f t="shared" si="139"/>
        <v>0</v>
      </c>
      <c r="S324" s="75"/>
      <c r="T324" s="75"/>
      <c r="U324" s="75"/>
      <c r="V324" s="76"/>
      <c r="W324" s="77">
        <f t="shared" si="140"/>
        <v>0</v>
      </c>
      <c r="X324" s="11"/>
      <c r="Y324" s="11"/>
      <c r="Z324" s="11"/>
      <c r="AA324" s="12"/>
      <c r="AB324" s="16">
        <f t="shared" si="141"/>
        <v>0</v>
      </c>
      <c r="AC324" s="11"/>
      <c r="AD324" s="11"/>
      <c r="AE324" s="11"/>
      <c r="AF324" s="12"/>
      <c r="AG324" s="16">
        <f t="shared" si="142"/>
        <v>0</v>
      </c>
      <c r="AH324" s="11"/>
      <c r="AI324" s="11"/>
      <c r="AJ324" s="11"/>
      <c r="AK324" s="12"/>
      <c r="AL324" s="16">
        <f t="shared" si="143"/>
        <v>0</v>
      </c>
      <c r="AM324" s="11"/>
      <c r="AN324" s="11"/>
      <c r="AO324" s="11"/>
      <c r="AP324" s="12"/>
      <c r="AQ324" s="16">
        <f t="shared" si="144"/>
        <v>0</v>
      </c>
      <c r="AR324" s="11"/>
      <c r="AS324" s="11"/>
      <c r="AT324" s="11"/>
      <c r="AU324" s="12"/>
      <c r="AV324" s="25">
        <f t="shared" si="145"/>
        <v>0</v>
      </c>
    </row>
    <row r="325" spans="1:48" x14ac:dyDescent="0.25">
      <c r="A325" s="10">
        <f t="shared" si="127"/>
        <v>15</v>
      </c>
      <c r="B325" s="3" t="s">
        <v>52</v>
      </c>
      <c r="C325" s="21" t="s">
        <v>56</v>
      </c>
      <c r="D325" s="75"/>
      <c r="E325" s="75"/>
      <c r="F325" s="75"/>
      <c r="G325" s="76"/>
      <c r="H325" s="77">
        <f t="shared" si="137"/>
        <v>0</v>
      </c>
      <c r="I325" s="75"/>
      <c r="J325" s="75"/>
      <c r="K325" s="75"/>
      <c r="L325" s="76"/>
      <c r="M325" s="77">
        <f t="shared" si="138"/>
        <v>0</v>
      </c>
      <c r="N325" s="75"/>
      <c r="O325" s="75"/>
      <c r="P325" s="75"/>
      <c r="Q325" s="76"/>
      <c r="R325" s="77">
        <f t="shared" si="139"/>
        <v>0</v>
      </c>
      <c r="S325" s="75"/>
      <c r="T325" s="75"/>
      <c r="U325" s="75"/>
      <c r="V325" s="76"/>
      <c r="W325" s="77">
        <f t="shared" si="140"/>
        <v>0</v>
      </c>
      <c r="X325" s="11"/>
      <c r="Y325" s="11"/>
      <c r="Z325" s="11"/>
      <c r="AA325" s="12"/>
      <c r="AB325" s="16">
        <f t="shared" si="141"/>
        <v>0</v>
      </c>
      <c r="AC325" s="11"/>
      <c r="AD325" s="11"/>
      <c r="AE325" s="11"/>
      <c r="AF325" s="12"/>
      <c r="AG325" s="16">
        <f t="shared" si="142"/>
        <v>0</v>
      </c>
      <c r="AH325" s="11"/>
      <c r="AI325" s="11"/>
      <c r="AJ325" s="11"/>
      <c r="AK325" s="12"/>
      <c r="AL325" s="16">
        <f t="shared" si="143"/>
        <v>0</v>
      </c>
      <c r="AM325" s="11"/>
      <c r="AN325" s="11"/>
      <c r="AO325" s="11"/>
      <c r="AP325" s="12"/>
      <c r="AQ325" s="16">
        <f t="shared" si="144"/>
        <v>0</v>
      </c>
      <c r="AR325" s="11"/>
      <c r="AS325" s="11"/>
      <c r="AT325" s="11"/>
      <c r="AU325" s="12"/>
      <c r="AV325" s="25">
        <f t="shared" si="145"/>
        <v>0</v>
      </c>
    </row>
    <row r="326" spans="1:48" x14ac:dyDescent="0.25">
      <c r="A326" s="10">
        <f t="shared" si="127"/>
        <v>15</v>
      </c>
      <c r="B326" s="3" t="s">
        <v>53</v>
      </c>
      <c r="C326" s="21" t="s">
        <v>56</v>
      </c>
      <c r="D326" s="75"/>
      <c r="E326" s="75"/>
      <c r="F326" s="75"/>
      <c r="G326" s="76"/>
      <c r="H326" s="77">
        <f t="shared" si="137"/>
        <v>0</v>
      </c>
      <c r="I326" s="75"/>
      <c r="J326" s="75"/>
      <c r="K326" s="75"/>
      <c r="L326" s="76"/>
      <c r="M326" s="77">
        <f t="shared" si="138"/>
        <v>0</v>
      </c>
      <c r="N326" s="75"/>
      <c r="O326" s="75"/>
      <c r="P326" s="75"/>
      <c r="Q326" s="76"/>
      <c r="R326" s="77">
        <f t="shared" si="139"/>
        <v>0</v>
      </c>
      <c r="S326" s="75"/>
      <c r="T326" s="75"/>
      <c r="U326" s="75"/>
      <c r="V326" s="76"/>
      <c r="W326" s="77">
        <f t="shared" si="140"/>
        <v>0</v>
      </c>
      <c r="X326" s="11"/>
      <c r="Y326" s="11"/>
      <c r="Z326" s="11"/>
      <c r="AA326" s="12"/>
      <c r="AB326" s="16">
        <f t="shared" si="141"/>
        <v>0</v>
      </c>
      <c r="AC326" s="11"/>
      <c r="AD326" s="11"/>
      <c r="AE326" s="11"/>
      <c r="AF326" s="12"/>
      <c r="AG326" s="16">
        <f t="shared" si="142"/>
        <v>0</v>
      </c>
      <c r="AH326" s="11"/>
      <c r="AI326" s="11"/>
      <c r="AJ326" s="11"/>
      <c r="AK326" s="12"/>
      <c r="AL326" s="16">
        <f t="shared" si="143"/>
        <v>0</v>
      </c>
      <c r="AM326" s="11"/>
      <c r="AN326" s="11"/>
      <c r="AO326" s="11"/>
      <c r="AP326" s="12"/>
      <c r="AQ326" s="16">
        <f t="shared" si="144"/>
        <v>0</v>
      </c>
      <c r="AR326" s="11"/>
      <c r="AS326" s="11"/>
      <c r="AT326" s="11"/>
      <c r="AU326" s="12"/>
      <c r="AV326" s="25">
        <f t="shared" si="145"/>
        <v>0</v>
      </c>
    </row>
    <row r="327" spans="1:48" x14ac:dyDescent="0.25">
      <c r="A327" s="10">
        <f t="shared" si="127"/>
        <v>15</v>
      </c>
      <c r="B327" s="3" t="s">
        <v>54</v>
      </c>
      <c r="C327" s="21" t="s">
        <v>56</v>
      </c>
      <c r="D327" s="75"/>
      <c r="E327" s="75"/>
      <c r="F327" s="75"/>
      <c r="G327" s="76"/>
      <c r="H327" s="77">
        <f t="shared" si="137"/>
        <v>0</v>
      </c>
      <c r="I327" s="75"/>
      <c r="J327" s="75"/>
      <c r="K327" s="75"/>
      <c r="L327" s="76"/>
      <c r="M327" s="77">
        <f t="shared" si="138"/>
        <v>0</v>
      </c>
      <c r="N327" s="75"/>
      <c r="O327" s="75"/>
      <c r="P327" s="75"/>
      <c r="Q327" s="76"/>
      <c r="R327" s="77">
        <f t="shared" si="139"/>
        <v>0</v>
      </c>
      <c r="S327" s="75"/>
      <c r="T327" s="75"/>
      <c r="U327" s="75"/>
      <c r="V327" s="76"/>
      <c r="W327" s="77">
        <f t="shared" si="140"/>
        <v>0</v>
      </c>
      <c r="X327" s="11"/>
      <c r="Y327" s="11"/>
      <c r="Z327" s="11"/>
      <c r="AA327" s="12"/>
      <c r="AB327" s="16">
        <f t="shared" si="141"/>
        <v>0</v>
      </c>
      <c r="AC327" s="11"/>
      <c r="AD327" s="11"/>
      <c r="AE327" s="11"/>
      <c r="AF327" s="12"/>
      <c r="AG327" s="16">
        <f t="shared" si="142"/>
        <v>0</v>
      </c>
      <c r="AH327" s="11"/>
      <c r="AI327" s="11"/>
      <c r="AJ327" s="11"/>
      <c r="AK327" s="12"/>
      <c r="AL327" s="16">
        <f t="shared" si="143"/>
        <v>0</v>
      </c>
      <c r="AM327" s="11"/>
      <c r="AN327" s="11"/>
      <c r="AO327" s="11"/>
      <c r="AP327" s="12"/>
      <c r="AQ327" s="16">
        <f t="shared" si="144"/>
        <v>0</v>
      </c>
      <c r="AR327" s="11"/>
      <c r="AS327" s="11"/>
      <c r="AT327" s="11"/>
      <c r="AU327" s="12"/>
      <c r="AV327" s="25">
        <f t="shared" si="145"/>
        <v>0</v>
      </c>
    </row>
    <row r="328" spans="1:48" x14ac:dyDescent="0.25">
      <c r="A328" s="10">
        <f t="shared" si="127"/>
        <v>15</v>
      </c>
      <c r="B328" s="3" t="s">
        <v>23</v>
      </c>
      <c r="C328" s="21" t="s">
        <v>56</v>
      </c>
      <c r="D328" s="75"/>
      <c r="E328" s="75"/>
      <c r="F328" s="75"/>
      <c r="G328" s="76"/>
      <c r="H328" s="77">
        <f t="shared" si="137"/>
        <v>0</v>
      </c>
      <c r="I328" s="75"/>
      <c r="J328" s="75"/>
      <c r="K328" s="75"/>
      <c r="L328" s="76"/>
      <c r="M328" s="77">
        <f t="shared" si="138"/>
        <v>0</v>
      </c>
      <c r="N328" s="75"/>
      <c r="O328" s="75"/>
      <c r="P328" s="75"/>
      <c r="Q328" s="76"/>
      <c r="R328" s="77">
        <f t="shared" si="139"/>
        <v>0</v>
      </c>
      <c r="S328" s="75"/>
      <c r="T328" s="75"/>
      <c r="U328" s="75"/>
      <c r="V328" s="76"/>
      <c r="W328" s="77">
        <f t="shared" si="140"/>
        <v>0</v>
      </c>
      <c r="X328" s="11"/>
      <c r="Y328" s="11"/>
      <c r="Z328" s="11"/>
      <c r="AA328" s="12"/>
      <c r="AB328" s="16">
        <f t="shared" si="141"/>
        <v>0</v>
      </c>
      <c r="AC328" s="11"/>
      <c r="AD328" s="11"/>
      <c r="AE328" s="11"/>
      <c r="AF328" s="12"/>
      <c r="AG328" s="16">
        <f t="shared" si="142"/>
        <v>0</v>
      </c>
      <c r="AH328" s="11"/>
      <c r="AI328" s="11"/>
      <c r="AJ328" s="11"/>
      <c r="AK328" s="12"/>
      <c r="AL328" s="16">
        <f t="shared" si="143"/>
        <v>0</v>
      </c>
      <c r="AM328" s="11"/>
      <c r="AN328" s="11"/>
      <c r="AO328" s="11"/>
      <c r="AP328" s="12"/>
      <c r="AQ328" s="16">
        <f t="shared" si="144"/>
        <v>0</v>
      </c>
      <c r="AR328" s="11"/>
      <c r="AS328" s="11"/>
      <c r="AT328" s="11"/>
      <c r="AU328" s="12"/>
      <c r="AV328" s="25">
        <f t="shared" si="145"/>
        <v>0</v>
      </c>
    </row>
    <row r="329" spans="1:48" x14ac:dyDescent="0.25">
      <c r="A329" s="10">
        <f t="shared" si="127"/>
        <v>15</v>
      </c>
      <c r="B329" s="3" t="s">
        <v>8</v>
      </c>
      <c r="C329" s="21" t="s">
        <v>56</v>
      </c>
      <c r="D329" s="75"/>
      <c r="E329" s="75"/>
      <c r="F329" s="75"/>
      <c r="G329" s="76"/>
      <c r="H329" s="77">
        <f t="shared" si="137"/>
        <v>0</v>
      </c>
      <c r="I329" s="75"/>
      <c r="J329" s="75"/>
      <c r="K329" s="75"/>
      <c r="L329" s="76"/>
      <c r="M329" s="77">
        <f t="shared" si="138"/>
        <v>0</v>
      </c>
      <c r="N329" s="75"/>
      <c r="O329" s="75"/>
      <c r="P329" s="75"/>
      <c r="Q329" s="76"/>
      <c r="R329" s="77">
        <f t="shared" si="139"/>
        <v>0</v>
      </c>
      <c r="S329" s="75"/>
      <c r="T329" s="75"/>
      <c r="U329" s="75"/>
      <c r="V329" s="76"/>
      <c r="W329" s="77">
        <f t="shared" si="140"/>
        <v>0</v>
      </c>
      <c r="X329" s="11"/>
      <c r="Y329" s="11"/>
      <c r="Z329" s="11"/>
      <c r="AA329" s="12"/>
      <c r="AB329" s="16">
        <f t="shared" si="141"/>
        <v>0</v>
      </c>
      <c r="AC329" s="11"/>
      <c r="AD329" s="11"/>
      <c r="AE329" s="11"/>
      <c r="AF329" s="12"/>
      <c r="AG329" s="16">
        <f t="shared" si="142"/>
        <v>0</v>
      </c>
      <c r="AH329" s="11"/>
      <c r="AI329" s="11"/>
      <c r="AJ329" s="11"/>
      <c r="AK329" s="12"/>
      <c r="AL329" s="16">
        <f t="shared" si="143"/>
        <v>0</v>
      </c>
      <c r="AM329" s="11"/>
      <c r="AN329" s="11"/>
      <c r="AO329" s="11"/>
      <c r="AP329" s="12"/>
      <c r="AQ329" s="16">
        <f t="shared" si="144"/>
        <v>0</v>
      </c>
      <c r="AR329" s="11"/>
      <c r="AS329" s="11"/>
      <c r="AT329" s="11"/>
      <c r="AU329" s="12"/>
      <c r="AV329" s="25">
        <f t="shared" si="145"/>
        <v>0</v>
      </c>
    </row>
    <row r="330" spans="1:48" x14ac:dyDescent="0.25">
      <c r="A330" s="10">
        <f t="shared" si="127"/>
        <v>15</v>
      </c>
      <c r="B330" s="3" t="s">
        <v>9</v>
      </c>
      <c r="C330" s="21" t="s">
        <v>56</v>
      </c>
      <c r="D330" s="75"/>
      <c r="E330" s="75"/>
      <c r="F330" s="75"/>
      <c r="G330" s="76"/>
      <c r="H330" s="77">
        <f t="shared" si="137"/>
        <v>0</v>
      </c>
      <c r="I330" s="75"/>
      <c r="J330" s="75"/>
      <c r="K330" s="75"/>
      <c r="L330" s="76"/>
      <c r="M330" s="77">
        <f t="shared" si="138"/>
        <v>0</v>
      </c>
      <c r="N330" s="75"/>
      <c r="O330" s="75"/>
      <c r="P330" s="75"/>
      <c r="Q330" s="76"/>
      <c r="R330" s="77">
        <f t="shared" si="139"/>
        <v>0</v>
      </c>
      <c r="S330" s="75"/>
      <c r="T330" s="75"/>
      <c r="U330" s="75"/>
      <c r="V330" s="76"/>
      <c r="W330" s="77">
        <f t="shared" si="140"/>
        <v>0</v>
      </c>
      <c r="X330" s="11"/>
      <c r="Y330" s="11"/>
      <c r="Z330" s="11"/>
      <c r="AA330" s="12"/>
      <c r="AB330" s="16">
        <f t="shared" si="141"/>
        <v>0</v>
      </c>
      <c r="AC330" s="11"/>
      <c r="AD330" s="11"/>
      <c r="AE330" s="11"/>
      <c r="AF330" s="12"/>
      <c r="AG330" s="16">
        <f t="shared" si="142"/>
        <v>0</v>
      </c>
      <c r="AH330" s="11"/>
      <c r="AI330" s="11"/>
      <c r="AJ330" s="11"/>
      <c r="AK330" s="12"/>
      <c r="AL330" s="16">
        <f t="shared" si="143"/>
        <v>0</v>
      </c>
      <c r="AM330" s="11"/>
      <c r="AN330" s="11"/>
      <c r="AO330" s="11"/>
      <c r="AP330" s="12"/>
      <c r="AQ330" s="16">
        <f t="shared" si="144"/>
        <v>0</v>
      </c>
      <c r="AR330" s="11"/>
      <c r="AS330" s="11"/>
      <c r="AT330" s="11"/>
      <c r="AU330" s="12"/>
      <c r="AV330" s="25">
        <f t="shared" si="145"/>
        <v>0</v>
      </c>
    </row>
    <row r="331" spans="1:48" x14ac:dyDescent="0.25">
      <c r="A331" s="10">
        <f t="shared" si="127"/>
        <v>15</v>
      </c>
      <c r="B331" s="3" t="s">
        <v>10</v>
      </c>
      <c r="C331" s="21" t="s">
        <v>56</v>
      </c>
      <c r="D331" s="75"/>
      <c r="E331" s="75"/>
      <c r="F331" s="75"/>
      <c r="G331" s="76"/>
      <c r="H331" s="77">
        <f t="shared" si="137"/>
        <v>0</v>
      </c>
      <c r="I331" s="75"/>
      <c r="J331" s="75"/>
      <c r="K331" s="75"/>
      <c r="L331" s="76"/>
      <c r="M331" s="77">
        <f t="shared" si="138"/>
        <v>0</v>
      </c>
      <c r="N331" s="75"/>
      <c r="O331" s="75"/>
      <c r="P331" s="75"/>
      <c r="Q331" s="76"/>
      <c r="R331" s="77">
        <f t="shared" si="139"/>
        <v>0</v>
      </c>
      <c r="S331" s="75"/>
      <c r="T331" s="75"/>
      <c r="U331" s="75"/>
      <c r="V331" s="76"/>
      <c r="W331" s="77">
        <f t="shared" si="140"/>
        <v>0</v>
      </c>
      <c r="X331" s="11"/>
      <c r="Y331" s="11"/>
      <c r="Z331" s="11"/>
      <c r="AA331" s="12"/>
      <c r="AB331" s="16">
        <f t="shared" si="141"/>
        <v>0</v>
      </c>
      <c r="AC331" s="11"/>
      <c r="AD331" s="11"/>
      <c r="AE331" s="11"/>
      <c r="AF331" s="12"/>
      <c r="AG331" s="16">
        <f t="shared" si="142"/>
        <v>0</v>
      </c>
      <c r="AH331" s="11"/>
      <c r="AI331" s="11"/>
      <c r="AJ331" s="11"/>
      <c r="AK331" s="12"/>
      <c r="AL331" s="16">
        <f t="shared" si="143"/>
        <v>0</v>
      </c>
      <c r="AM331" s="11"/>
      <c r="AN331" s="11"/>
      <c r="AO331" s="11"/>
      <c r="AP331" s="12"/>
      <c r="AQ331" s="16">
        <f t="shared" si="144"/>
        <v>0</v>
      </c>
      <c r="AR331" s="11"/>
      <c r="AS331" s="11"/>
      <c r="AT331" s="11"/>
      <c r="AU331" s="12"/>
      <c r="AV331" s="25">
        <f t="shared" si="145"/>
        <v>0</v>
      </c>
    </row>
    <row r="332" spans="1:48" x14ac:dyDescent="0.25">
      <c r="A332" s="10">
        <f t="shared" si="127"/>
        <v>15</v>
      </c>
      <c r="B332" s="3" t="s">
        <v>55</v>
      </c>
      <c r="C332" s="21" t="s">
        <v>56</v>
      </c>
      <c r="D332" s="75"/>
      <c r="E332" s="75"/>
      <c r="F332" s="75"/>
      <c r="G332" s="76"/>
      <c r="H332" s="77">
        <f t="shared" si="137"/>
        <v>0</v>
      </c>
      <c r="I332" s="75"/>
      <c r="J332" s="75"/>
      <c r="K332" s="75"/>
      <c r="L332" s="76"/>
      <c r="M332" s="77">
        <f t="shared" si="138"/>
        <v>0</v>
      </c>
      <c r="N332" s="75"/>
      <c r="O332" s="75"/>
      <c r="P332" s="75"/>
      <c r="Q332" s="76"/>
      <c r="R332" s="77">
        <f t="shared" si="139"/>
        <v>0</v>
      </c>
      <c r="S332" s="75"/>
      <c r="T332" s="75"/>
      <c r="U332" s="75"/>
      <c r="V332" s="76"/>
      <c r="W332" s="77">
        <f t="shared" si="140"/>
        <v>0</v>
      </c>
      <c r="X332" s="11"/>
      <c r="Y332" s="11"/>
      <c r="Z332" s="11"/>
      <c r="AA332" s="12"/>
      <c r="AB332" s="16">
        <f t="shared" si="141"/>
        <v>0</v>
      </c>
      <c r="AC332" s="11"/>
      <c r="AD332" s="11"/>
      <c r="AE332" s="11"/>
      <c r="AF332" s="12"/>
      <c r="AG332" s="16">
        <f t="shared" si="142"/>
        <v>0</v>
      </c>
      <c r="AH332" s="11"/>
      <c r="AI332" s="11"/>
      <c r="AJ332" s="11"/>
      <c r="AK332" s="12"/>
      <c r="AL332" s="16">
        <f t="shared" si="143"/>
        <v>0</v>
      </c>
      <c r="AM332" s="11"/>
      <c r="AN332" s="11"/>
      <c r="AO332" s="11"/>
      <c r="AP332" s="12"/>
      <c r="AQ332" s="16">
        <f t="shared" si="144"/>
        <v>0</v>
      </c>
      <c r="AR332" s="11"/>
      <c r="AS332" s="11"/>
      <c r="AT332" s="11"/>
      <c r="AU332" s="12"/>
      <c r="AV332" s="25">
        <f t="shared" si="145"/>
        <v>0</v>
      </c>
    </row>
    <row r="333" spans="1:48" x14ac:dyDescent="0.25">
      <c r="A333" s="10">
        <f t="shared" si="127"/>
        <v>15</v>
      </c>
      <c r="B333" s="22" t="s">
        <v>34</v>
      </c>
      <c r="C333" s="21" t="s">
        <v>56</v>
      </c>
      <c r="D333" s="78"/>
      <c r="E333" s="78"/>
      <c r="F333" s="78"/>
      <c r="G333" s="79"/>
      <c r="H333" s="80">
        <f t="shared" si="137"/>
        <v>0</v>
      </c>
      <c r="I333" s="78"/>
      <c r="J333" s="78"/>
      <c r="K333" s="78"/>
      <c r="L333" s="79"/>
      <c r="M333" s="80">
        <f t="shared" si="138"/>
        <v>0</v>
      </c>
      <c r="N333" s="78"/>
      <c r="O333" s="78"/>
      <c r="P333" s="78"/>
      <c r="Q333" s="79"/>
      <c r="R333" s="80">
        <f t="shared" si="139"/>
        <v>0</v>
      </c>
      <c r="S333" s="78"/>
      <c r="T333" s="78"/>
      <c r="U333" s="78"/>
      <c r="V333" s="79"/>
      <c r="W333" s="80">
        <f t="shared" si="140"/>
        <v>0</v>
      </c>
      <c r="X333" s="13"/>
      <c r="Y333" s="13"/>
      <c r="Z333" s="13"/>
      <c r="AA333" s="14"/>
      <c r="AB333" s="17">
        <f t="shared" si="141"/>
        <v>0</v>
      </c>
      <c r="AC333" s="13"/>
      <c r="AD333" s="13"/>
      <c r="AE333" s="13"/>
      <c r="AF333" s="14"/>
      <c r="AG333" s="17">
        <f t="shared" si="142"/>
        <v>0</v>
      </c>
      <c r="AH333" s="13"/>
      <c r="AI333" s="13"/>
      <c r="AJ333" s="13"/>
      <c r="AK333" s="14"/>
      <c r="AL333" s="17">
        <f t="shared" si="143"/>
        <v>0</v>
      </c>
      <c r="AM333" s="13"/>
      <c r="AN333" s="13"/>
      <c r="AO333" s="13"/>
      <c r="AP333" s="14"/>
      <c r="AQ333" s="17">
        <f t="shared" si="144"/>
        <v>0</v>
      </c>
      <c r="AR333" s="13"/>
      <c r="AS333" s="13"/>
      <c r="AT333" s="13"/>
      <c r="AU333" s="14"/>
      <c r="AV333" s="26">
        <f t="shared" si="145"/>
        <v>0</v>
      </c>
    </row>
    <row r="334" spans="1:48" x14ac:dyDescent="0.25">
      <c r="A334" s="10">
        <f t="shared" si="127"/>
        <v>15</v>
      </c>
      <c r="B334" s="27"/>
      <c r="C334" s="28"/>
      <c r="D334" s="81"/>
      <c r="E334" s="82"/>
      <c r="F334" s="82"/>
      <c r="G334" s="82"/>
      <c r="H334" s="83">
        <f>SUM(H314:H333)</f>
        <v>0</v>
      </c>
      <c r="I334" s="82"/>
      <c r="J334" s="82"/>
      <c r="K334" s="82"/>
      <c r="L334" s="82"/>
      <c r="M334" s="83">
        <f>SUM(M314:M333)</f>
        <v>0</v>
      </c>
      <c r="N334" s="82"/>
      <c r="O334" s="82"/>
      <c r="P334" s="82"/>
      <c r="Q334" s="82"/>
      <c r="R334" s="83">
        <f>SUM(R314:R333)</f>
        <v>0</v>
      </c>
      <c r="S334" s="82"/>
      <c r="T334" s="82"/>
      <c r="U334" s="82"/>
      <c r="V334" s="82"/>
      <c r="W334" s="83">
        <f>SUM(W314:W333)</f>
        <v>0</v>
      </c>
      <c r="X334" s="29"/>
      <c r="Y334" s="29"/>
      <c r="Z334" s="29"/>
      <c r="AA334" s="29"/>
      <c r="AB334" s="30">
        <f>SUM(AB314:AB333)</f>
        <v>0</v>
      </c>
      <c r="AC334" s="29"/>
      <c r="AD334" s="29"/>
      <c r="AE334" s="29"/>
      <c r="AF334" s="29"/>
      <c r="AG334" s="30">
        <f>SUM(AG314:AG333)</f>
        <v>0</v>
      </c>
      <c r="AH334" s="29"/>
      <c r="AI334" s="29"/>
      <c r="AJ334" s="29"/>
      <c r="AK334" s="29"/>
      <c r="AL334" s="30">
        <f>SUM(AL314:AL333)</f>
        <v>0</v>
      </c>
      <c r="AM334" s="29"/>
      <c r="AN334" s="29"/>
      <c r="AO334" s="29"/>
      <c r="AP334" s="29"/>
      <c r="AQ334" s="30">
        <f>SUM(AQ314:AQ333)</f>
        <v>0</v>
      </c>
      <c r="AR334" s="29"/>
      <c r="AS334" s="29"/>
      <c r="AT334" s="29"/>
      <c r="AU334" s="29"/>
      <c r="AV334" s="30">
        <f>SUM(AV314:AV333)</f>
        <v>0</v>
      </c>
    </row>
    <row r="335" spans="1:48" x14ac:dyDescent="0.25">
      <c r="A335" s="10">
        <f t="shared" si="127"/>
        <v>15</v>
      </c>
      <c r="B335" s="115" t="str">
        <f>"Буква (или иное название) класса "&amp;A623&amp;":"</f>
        <v>Буква (или иное название) класса 29:</v>
      </c>
      <c r="C335" s="116"/>
      <c r="D335" s="106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</row>
    <row r="336" spans="1:48" x14ac:dyDescent="0.25">
      <c r="A336" s="10">
        <f t="shared" si="127"/>
        <v>15</v>
      </c>
      <c r="B336" s="3" t="s">
        <v>0</v>
      </c>
      <c r="C336" s="21" t="s">
        <v>56</v>
      </c>
      <c r="D336" s="75"/>
      <c r="E336" s="75"/>
      <c r="F336" s="75"/>
      <c r="G336" s="76"/>
      <c r="H336" s="77">
        <f t="shared" ref="H336:H355" si="146">COUNTA(D336:G336)</f>
        <v>0</v>
      </c>
      <c r="I336" s="75"/>
      <c r="J336" s="75"/>
      <c r="K336" s="75"/>
      <c r="L336" s="76"/>
      <c r="M336" s="77">
        <f t="shared" ref="M336:M355" si="147">COUNTA(I336:L336)</f>
        <v>0</v>
      </c>
      <c r="N336" s="75"/>
      <c r="O336" s="75"/>
      <c r="P336" s="75"/>
      <c r="Q336" s="76"/>
      <c r="R336" s="77">
        <f t="shared" ref="R336:R355" si="148">COUNTA(N336:Q336)</f>
        <v>0</v>
      </c>
      <c r="S336" s="75"/>
      <c r="T336" s="75"/>
      <c r="U336" s="75"/>
      <c r="V336" s="76"/>
      <c r="W336" s="77">
        <f t="shared" ref="W336:W355" si="149">COUNTA(S336:V336)</f>
        <v>0</v>
      </c>
      <c r="X336" s="11"/>
      <c r="Y336" s="11"/>
      <c r="Z336" s="11"/>
      <c r="AA336" s="12"/>
      <c r="AB336" s="16">
        <f t="shared" ref="AB336:AB355" si="150">COUNTA(X336:AA336)</f>
        <v>0</v>
      </c>
      <c r="AC336" s="11"/>
      <c r="AD336" s="11"/>
      <c r="AE336" s="11"/>
      <c r="AF336" s="12"/>
      <c r="AG336" s="16">
        <f t="shared" ref="AG336:AG355" si="151">COUNTA(AC336:AF336)</f>
        <v>0</v>
      </c>
      <c r="AH336" s="11"/>
      <c r="AI336" s="11"/>
      <c r="AJ336" s="11"/>
      <c r="AK336" s="12"/>
      <c r="AL336" s="16">
        <f t="shared" ref="AL336:AL355" si="152">COUNTA(AH336:AK336)</f>
        <v>0</v>
      </c>
      <c r="AM336" s="11"/>
      <c r="AN336" s="11"/>
      <c r="AO336" s="11"/>
      <c r="AP336" s="12"/>
      <c r="AQ336" s="16">
        <f t="shared" ref="AQ336:AQ355" si="153">COUNTA(AM336:AP336)</f>
        <v>0</v>
      </c>
      <c r="AR336" s="11"/>
      <c r="AS336" s="11"/>
      <c r="AT336" s="11"/>
      <c r="AU336" s="12"/>
      <c r="AV336" s="25">
        <f t="shared" ref="AV336:AV355" si="154">COUNTA(AR336:AU336)</f>
        <v>0</v>
      </c>
    </row>
    <row r="337" spans="1:48" x14ac:dyDescent="0.25">
      <c r="A337" s="10">
        <f t="shared" si="127"/>
        <v>16</v>
      </c>
      <c r="B337" s="3" t="s">
        <v>45</v>
      </c>
      <c r="C337" s="21" t="s">
        <v>56</v>
      </c>
      <c r="D337" s="75"/>
      <c r="E337" s="75"/>
      <c r="F337" s="75"/>
      <c r="G337" s="76"/>
      <c r="H337" s="77">
        <f t="shared" si="146"/>
        <v>0</v>
      </c>
      <c r="I337" s="75"/>
      <c r="J337" s="75"/>
      <c r="K337" s="75"/>
      <c r="L337" s="76"/>
      <c r="M337" s="77">
        <f t="shared" si="147"/>
        <v>0</v>
      </c>
      <c r="N337" s="75"/>
      <c r="O337" s="75"/>
      <c r="P337" s="75"/>
      <c r="Q337" s="76"/>
      <c r="R337" s="77">
        <f t="shared" si="148"/>
        <v>0</v>
      </c>
      <c r="S337" s="75"/>
      <c r="T337" s="75"/>
      <c r="U337" s="75"/>
      <c r="V337" s="76"/>
      <c r="W337" s="77">
        <f t="shared" si="149"/>
        <v>0</v>
      </c>
      <c r="X337" s="11"/>
      <c r="Y337" s="11"/>
      <c r="Z337" s="11"/>
      <c r="AA337" s="12"/>
      <c r="AB337" s="16">
        <f t="shared" si="150"/>
        <v>0</v>
      </c>
      <c r="AC337" s="11"/>
      <c r="AD337" s="11"/>
      <c r="AE337" s="11"/>
      <c r="AF337" s="12"/>
      <c r="AG337" s="16">
        <f t="shared" si="151"/>
        <v>0</v>
      </c>
      <c r="AH337" s="11"/>
      <c r="AI337" s="11"/>
      <c r="AJ337" s="11"/>
      <c r="AK337" s="12"/>
      <c r="AL337" s="16">
        <f t="shared" si="152"/>
        <v>0</v>
      </c>
      <c r="AM337" s="11"/>
      <c r="AN337" s="11"/>
      <c r="AO337" s="11"/>
      <c r="AP337" s="12"/>
      <c r="AQ337" s="16">
        <f t="shared" si="153"/>
        <v>0</v>
      </c>
      <c r="AR337" s="11"/>
      <c r="AS337" s="11"/>
      <c r="AT337" s="11"/>
      <c r="AU337" s="12"/>
      <c r="AV337" s="25">
        <f t="shared" si="154"/>
        <v>0</v>
      </c>
    </row>
    <row r="338" spans="1:48" x14ac:dyDescent="0.25">
      <c r="A338" s="10">
        <f t="shared" si="127"/>
        <v>16</v>
      </c>
      <c r="B338" s="3" t="s">
        <v>2</v>
      </c>
      <c r="C338" s="21" t="s">
        <v>56</v>
      </c>
      <c r="D338" s="75"/>
      <c r="E338" s="75"/>
      <c r="F338" s="75"/>
      <c r="G338" s="76"/>
      <c r="H338" s="77">
        <f t="shared" si="146"/>
        <v>0</v>
      </c>
      <c r="I338" s="75"/>
      <c r="J338" s="75"/>
      <c r="K338" s="75"/>
      <c r="L338" s="76"/>
      <c r="M338" s="77">
        <f t="shared" si="147"/>
        <v>0</v>
      </c>
      <c r="N338" s="75"/>
      <c r="O338" s="75"/>
      <c r="P338" s="75"/>
      <c r="Q338" s="76"/>
      <c r="R338" s="77">
        <f t="shared" si="148"/>
        <v>0</v>
      </c>
      <c r="S338" s="75"/>
      <c r="T338" s="75"/>
      <c r="U338" s="75"/>
      <c r="V338" s="76"/>
      <c r="W338" s="77">
        <f t="shared" si="149"/>
        <v>0</v>
      </c>
      <c r="X338" s="11"/>
      <c r="Y338" s="11"/>
      <c r="Z338" s="11"/>
      <c r="AA338" s="12"/>
      <c r="AB338" s="16">
        <f t="shared" si="150"/>
        <v>0</v>
      </c>
      <c r="AC338" s="11"/>
      <c r="AD338" s="11"/>
      <c r="AE338" s="11"/>
      <c r="AF338" s="12"/>
      <c r="AG338" s="16">
        <f t="shared" si="151"/>
        <v>0</v>
      </c>
      <c r="AH338" s="11"/>
      <c r="AI338" s="11"/>
      <c r="AJ338" s="11"/>
      <c r="AK338" s="12"/>
      <c r="AL338" s="16">
        <f t="shared" si="152"/>
        <v>0</v>
      </c>
      <c r="AM338" s="11"/>
      <c r="AN338" s="11"/>
      <c r="AO338" s="11"/>
      <c r="AP338" s="12"/>
      <c r="AQ338" s="16">
        <f t="shared" si="153"/>
        <v>0</v>
      </c>
      <c r="AR338" s="11"/>
      <c r="AS338" s="11"/>
      <c r="AT338" s="11"/>
      <c r="AU338" s="12"/>
      <c r="AV338" s="25">
        <f t="shared" si="154"/>
        <v>0</v>
      </c>
    </row>
    <row r="339" spans="1:48" x14ac:dyDescent="0.25">
      <c r="A339" s="10">
        <f t="shared" si="127"/>
        <v>16</v>
      </c>
      <c r="B339" s="3" t="s">
        <v>46</v>
      </c>
      <c r="C339" s="21" t="s">
        <v>56</v>
      </c>
      <c r="D339" s="75"/>
      <c r="E339" s="75"/>
      <c r="F339" s="75"/>
      <c r="G339" s="76"/>
      <c r="H339" s="77">
        <f t="shared" si="146"/>
        <v>0</v>
      </c>
      <c r="I339" s="75"/>
      <c r="J339" s="75"/>
      <c r="K339" s="75"/>
      <c r="L339" s="76"/>
      <c r="M339" s="77">
        <f t="shared" si="147"/>
        <v>0</v>
      </c>
      <c r="N339" s="75"/>
      <c r="O339" s="75"/>
      <c r="P339" s="75"/>
      <c r="Q339" s="76"/>
      <c r="R339" s="77">
        <f t="shared" si="148"/>
        <v>0</v>
      </c>
      <c r="S339" s="75"/>
      <c r="T339" s="75"/>
      <c r="U339" s="75"/>
      <c r="V339" s="76"/>
      <c r="W339" s="77">
        <f t="shared" si="149"/>
        <v>0</v>
      </c>
      <c r="X339" s="11"/>
      <c r="Y339" s="11"/>
      <c r="Z339" s="11"/>
      <c r="AA339" s="12"/>
      <c r="AB339" s="16">
        <f t="shared" si="150"/>
        <v>0</v>
      </c>
      <c r="AC339" s="11"/>
      <c r="AD339" s="11"/>
      <c r="AE339" s="11"/>
      <c r="AF339" s="12"/>
      <c r="AG339" s="16">
        <f t="shared" si="151"/>
        <v>0</v>
      </c>
      <c r="AH339" s="11"/>
      <c r="AI339" s="11"/>
      <c r="AJ339" s="11"/>
      <c r="AK339" s="12"/>
      <c r="AL339" s="16">
        <f t="shared" si="152"/>
        <v>0</v>
      </c>
      <c r="AM339" s="11"/>
      <c r="AN339" s="11"/>
      <c r="AO339" s="11"/>
      <c r="AP339" s="12"/>
      <c r="AQ339" s="16">
        <f t="shared" si="153"/>
        <v>0</v>
      </c>
      <c r="AR339" s="11"/>
      <c r="AS339" s="11"/>
      <c r="AT339" s="11"/>
      <c r="AU339" s="12"/>
      <c r="AV339" s="25">
        <f t="shared" si="154"/>
        <v>0</v>
      </c>
    </row>
    <row r="340" spans="1:48" x14ac:dyDescent="0.25">
      <c r="A340" s="10">
        <f t="shared" si="127"/>
        <v>16</v>
      </c>
      <c r="B340" s="3" t="s">
        <v>4</v>
      </c>
      <c r="C340" s="21" t="s">
        <v>56</v>
      </c>
      <c r="D340" s="75"/>
      <c r="E340" s="75"/>
      <c r="F340" s="75"/>
      <c r="G340" s="76"/>
      <c r="H340" s="77">
        <f t="shared" si="146"/>
        <v>0</v>
      </c>
      <c r="I340" s="75"/>
      <c r="J340" s="75"/>
      <c r="K340" s="75"/>
      <c r="L340" s="76"/>
      <c r="M340" s="77">
        <f t="shared" si="147"/>
        <v>0</v>
      </c>
      <c r="N340" s="75"/>
      <c r="O340" s="75"/>
      <c r="P340" s="75"/>
      <c r="Q340" s="76"/>
      <c r="R340" s="77">
        <f t="shared" si="148"/>
        <v>0</v>
      </c>
      <c r="S340" s="75"/>
      <c r="T340" s="75"/>
      <c r="U340" s="75"/>
      <c r="V340" s="76"/>
      <c r="W340" s="77">
        <f t="shared" si="149"/>
        <v>0</v>
      </c>
      <c r="X340" s="11"/>
      <c r="Y340" s="11"/>
      <c r="Z340" s="11"/>
      <c r="AA340" s="12"/>
      <c r="AB340" s="16">
        <f t="shared" si="150"/>
        <v>0</v>
      </c>
      <c r="AC340" s="11"/>
      <c r="AD340" s="11"/>
      <c r="AE340" s="11"/>
      <c r="AF340" s="12"/>
      <c r="AG340" s="16">
        <f t="shared" si="151"/>
        <v>0</v>
      </c>
      <c r="AH340" s="11"/>
      <c r="AI340" s="11"/>
      <c r="AJ340" s="11"/>
      <c r="AK340" s="12"/>
      <c r="AL340" s="16">
        <f t="shared" si="152"/>
        <v>0</v>
      </c>
      <c r="AM340" s="11"/>
      <c r="AN340" s="11"/>
      <c r="AO340" s="11"/>
      <c r="AP340" s="12"/>
      <c r="AQ340" s="16">
        <f t="shared" si="153"/>
        <v>0</v>
      </c>
      <c r="AR340" s="11"/>
      <c r="AS340" s="11"/>
      <c r="AT340" s="11"/>
      <c r="AU340" s="12"/>
      <c r="AV340" s="25">
        <f t="shared" si="154"/>
        <v>0</v>
      </c>
    </row>
    <row r="341" spans="1:48" x14ac:dyDescent="0.25">
      <c r="A341" s="10">
        <f t="shared" si="127"/>
        <v>16</v>
      </c>
      <c r="B341" s="3" t="s">
        <v>47</v>
      </c>
      <c r="C341" s="21" t="s">
        <v>56</v>
      </c>
      <c r="D341" s="75"/>
      <c r="E341" s="75"/>
      <c r="F341" s="75"/>
      <c r="G341" s="76"/>
      <c r="H341" s="77">
        <f t="shared" si="146"/>
        <v>0</v>
      </c>
      <c r="I341" s="75"/>
      <c r="J341" s="75"/>
      <c r="K341" s="75"/>
      <c r="L341" s="76"/>
      <c r="M341" s="77">
        <f t="shared" si="147"/>
        <v>0</v>
      </c>
      <c r="N341" s="75"/>
      <c r="O341" s="75"/>
      <c r="P341" s="75"/>
      <c r="Q341" s="76"/>
      <c r="R341" s="77">
        <f t="shared" si="148"/>
        <v>0</v>
      </c>
      <c r="S341" s="75"/>
      <c r="T341" s="75"/>
      <c r="U341" s="75"/>
      <c r="V341" s="76"/>
      <c r="W341" s="77">
        <f t="shared" si="149"/>
        <v>0</v>
      </c>
      <c r="X341" s="11"/>
      <c r="Y341" s="11"/>
      <c r="Z341" s="11"/>
      <c r="AA341" s="12"/>
      <c r="AB341" s="16">
        <f t="shared" si="150"/>
        <v>0</v>
      </c>
      <c r="AC341" s="11"/>
      <c r="AD341" s="11"/>
      <c r="AE341" s="11"/>
      <c r="AF341" s="12"/>
      <c r="AG341" s="16">
        <f t="shared" si="151"/>
        <v>0</v>
      </c>
      <c r="AH341" s="11"/>
      <c r="AI341" s="11"/>
      <c r="AJ341" s="11"/>
      <c r="AK341" s="12"/>
      <c r="AL341" s="16">
        <f t="shared" si="152"/>
        <v>0</v>
      </c>
      <c r="AM341" s="11"/>
      <c r="AN341" s="11"/>
      <c r="AO341" s="11"/>
      <c r="AP341" s="12"/>
      <c r="AQ341" s="16">
        <f t="shared" si="153"/>
        <v>0</v>
      </c>
      <c r="AR341" s="11"/>
      <c r="AS341" s="11"/>
      <c r="AT341" s="11"/>
      <c r="AU341" s="12"/>
      <c r="AV341" s="25">
        <f t="shared" si="154"/>
        <v>0</v>
      </c>
    </row>
    <row r="342" spans="1:48" x14ac:dyDescent="0.25">
      <c r="A342" s="10">
        <f t="shared" si="127"/>
        <v>16</v>
      </c>
      <c r="B342" s="3" t="s">
        <v>5</v>
      </c>
      <c r="C342" s="21" t="s">
        <v>56</v>
      </c>
      <c r="D342" s="75"/>
      <c r="E342" s="75"/>
      <c r="F342" s="75"/>
      <c r="G342" s="76"/>
      <c r="H342" s="77">
        <f t="shared" si="146"/>
        <v>0</v>
      </c>
      <c r="I342" s="75"/>
      <c r="J342" s="75"/>
      <c r="K342" s="75"/>
      <c r="L342" s="76"/>
      <c r="M342" s="77">
        <f t="shared" si="147"/>
        <v>0</v>
      </c>
      <c r="N342" s="75"/>
      <c r="O342" s="75"/>
      <c r="P342" s="75"/>
      <c r="Q342" s="76"/>
      <c r="R342" s="77">
        <f t="shared" si="148"/>
        <v>0</v>
      </c>
      <c r="S342" s="75"/>
      <c r="T342" s="75"/>
      <c r="U342" s="75"/>
      <c r="V342" s="76"/>
      <c r="W342" s="77">
        <f t="shared" si="149"/>
        <v>0</v>
      </c>
      <c r="X342" s="11"/>
      <c r="Y342" s="11"/>
      <c r="Z342" s="11"/>
      <c r="AA342" s="12"/>
      <c r="AB342" s="16">
        <f t="shared" si="150"/>
        <v>0</v>
      </c>
      <c r="AC342" s="11"/>
      <c r="AD342" s="11"/>
      <c r="AE342" s="11"/>
      <c r="AF342" s="12"/>
      <c r="AG342" s="16">
        <f t="shared" si="151"/>
        <v>0</v>
      </c>
      <c r="AH342" s="11"/>
      <c r="AI342" s="11"/>
      <c r="AJ342" s="11"/>
      <c r="AK342" s="12"/>
      <c r="AL342" s="16">
        <f t="shared" si="152"/>
        <v>0</v>
      </c>
      <c r="AM342" s="11"/>
      <c r="AN342" s="11"/>
      <c r="AO342" s="11"/>
      <c r="AP342" s="12"/>
      <c r="AQ342" s="16">
        <f t="shared" si="153"/>
        <v>0</v>
      </c>
      <c r="AR342" s="11"/>
      <c r="AS342" s="11"/>
      <c r="AT342" s="11"/>
      <c r="AU342" s="12"/>
      <c r="AV342" s="25">
        <f t="shared" si="154"/>
        <v>0</v>
      </c>
    </row>
    <row r="343" spans="1:48" x14ac:dyDescent="0.25">
      <c r="A343" s="10">
        <f t="shared" si="127"/>
        <v>16</v>
      </c>
      <c r="B343" s="3" t="s">
        <v>48</v>
      </c>
      <c r="C343" s="21" t="s">
        <v>56</v>
      </c>
      <c r="D343" s="75"/>
      <c r="E343" s="75"/>
      <c r="F343" s="75"/>
      <c r="G343" s="76"/>
      <c r="H343" s="77">
        <f t="shared" si="146"/>
        <v>0</v>
      </c>
      <c r="I343" s="75"/>
      <c r="J343" s="75"/>
      <c r="K343" s="75"/>
      <c r="L343" s="76"/>
      <c r="M343" s="77">
        <f t="shared" si="147"/>
        <v>0</v>
      </c>
      <c r="N343" s="75"/>
      <c r="O343" s="75"/>
      <c r="P343" s="75"/>
      <c r="Q343" s="76"/>
      <c r="R343" s="77">
        <f t="shared" si="148"/>
        <v>0</v>
      </c>
      <c r="S343" s="75"/>
      <c r="T343" s="75"/>
      <c r="U343" s="75"/>
      <c r="V343" s="76"/>
      <c r="W343" s="77">
        <f t="shared" si="149"/>
        <v>0</v>
      </c>
      <c r="X343" s="11"/>
      <c r="Y343" s="11"/>
      <c r="Z343" s="11"/>
      <c r="AA343" s="12"/>
      <c r="AB343" s="16">
        <f t="shared" si="150"/>
        <v>0</v>
      </c>
      <c r="AC343" s="11"/>
      <c r="AD343" s="11"/>
      <c r="AE343" s="11"/>
      <c r="AF343" s="12"/>
      <c r="AG343" s="16">
        <f t="shared" si="151"/>
        <v>0</v>
      </c>
      <c r="AH343" s="11"/>
      <c r="AI343" s="11"/>
      <c r="AJ343" s="11"/>
      <c r="AK343" s="12"/>
      <c r="AL343" s="16">
        <f t="shared" si="152"/>
        <v>0</v>
      </c>
      <c r="AM343" s="11"/>
      <c r="AN343" s="11"/>
      <c r="AO343" s="11"/>
      <c r="AP343" s="12"/>
      <c r="AQ343" s="16">
        <f t="shared" si="153"/>
        <v>0</v>
      </c>
      <c r="AR343" s="11"/>
      <c r="AS343" s="11"/>
      <c r="AT343" s="11"/>
      <c r="AU343" s="12"/>
      <c r="AV343" s="25">
        <f t="shared" si="154"/>
        <v>0</v>
      </c>
    </row>
    <row r="344" spans="1:48" x14ac:dyDescent="0.25">
      <c r="A344" s="10">
        <f t="shared" si="127"/>
        <v>16</v>
      </c>
      <c r="B344" s="3" t="s">
        <v>49</v>
      </c>
      <c r="C344" s="21" t="s">
        <v>56</v>
      </c>
      <c r="D344" s="75"/>
      <c r="E344" s="75"/>
      <c r="F344" s="75"/>
      <c r="G344" s="76"/>
      <c r="H344" s="77">
        <f t="shared" si="146"/>
        <v>0</v>
      </c>
      <c r="I344" s="75"/>
      <c r="J344" s="75"/>
      <c r="K344" s="75"/>
      <c r="L344" s="76"/>
      <c r="M344" s="77">
        <f t="shared" si="147"/>
        <v>0</v>
      </c>
      <c r="N344" s="75"/>
      <c r="O344" s="75"/>
      <c r="P344" s="75"/>
      <c r="Q344" s="76"/>
      <c r="R344" s="77">
        <f t="shared" si="148"/>
        <v>0</v>
      </c>
      <c r="S344" s="75"/>
      <c r="T344" s="75"/>
      <c r="U344" s="75"/>
      <c r="V344" s="76"/>
      <c r="W344" s="77">
        <f t="shared" si="149"/>
        <v>0</v>
      </c>
      <c r="X344" s="11"/>
      <c r="Y344" s="11"/>
      <c r="Z344" s="11"/>
      <c r="AA344" s="12"/>
      <c r="AB344" s="16">
        <f t="shared" si="150"/>
        <v>0</v>
      </c>
      <c r="AC344" s="11"/>
      <c r="AD344" s="11"/>
      <c r="AE344" s="11"/>
      <c r="AF344" s="12"/>
      <c r="AG344" s="16">
        <f t="shared" si="151"/>
        <v>0</v>
      </c>
      <c r="AH344" s="11"/>
      <c r="AI344" s="11"/>
      <c r="AJ344" s="11"/>
      <c r="AK344" s="12"/>
      <c r="AL344" s="16">
        <f t="shared" si="152"/>
        <v>0</v>
      </c>
      <c r="AM344" s="11"/>
      <c r="AN344" s="11"/>
      <c r="AO344" s="11"/>
      <c r="AP344" s="12"/>
      <c r="AQ344" s="16">
        <f t="shared" si="153"/>
        <v>0</v>
      </c>
      <c r="AR344" s="11"/>
      <c r="AS344" s="11"/>
      <c r="AT344" s="11"/>
      <c r="AU344" s="12"/>
      <c r="AV344" s="25">
        <f t="shared" si="154"/>
        <v>0</v>
      </c>
    </row>
    <row r="345" spans="1:48" x14ac:dyDescent="0.25">
      <c r="A345" s="10">
        <f t="shared" si="127"/>
        <v>16</v>
      </c>
      <c r="B345" s="3" t="s">
        <v>50</v>
      </c>
      <c r="C345" s="21" t="s">
        <v>56</v>
      </c>
      <c r="D345" s="75"/>
      <c r="E345" s="75"/>
      <c r="F345" s="75"/>
      <c r="G345" s="76"/>
      <c r="H345" s="77">
        <f t="shared" si="146"/>
        <v>0</v>
      </c>
      <c r="I345" s="75"/>
      <c r="J345" s="75"/>
      <c r="K345" s="75"/>
      <c r="L345" s="76"/>
      <c r="M345" s="77">
        <f t="shared" si="147"/>
        <v>0</v>
      </c>
      <c r="N345" s="75"/>
      <c r="O345" s="75"/>
      <c r="P345" s="75"/>
      <c r="Q345" s="76"/>
      <c r="R345" s="77">
        <f t="shared" si="148"/>
        <v>0</v>
      </c>
      <c r="S345" s="75"/>
      <c r="T345" s="75"/>
      <c r="U345" s="75"/>
      <c r="V345" s="76"/>
      <c r="W345" s="77">
        <f t="shared" si="149"/>
        <v>0</v>
      </c>
      <c r="X345" s="11"/>
      <c r="Y345" s="11"/>
      <c r="Z345" s="11"/>
      <c r="AA345" s="12"/>
      <c r="AB345" s="16">
        <f t="shared" si="150"/>
        <v>0</v>
      </c>
      <c r="AC345" s="11"/>
      <c r="AD345" s="11"/>
      <c r="AE345" s="11"/>
      <c r="AF345" s="12"/>
      <c r="AG345" s="16">
        <f t="shared" si="151"/>
        <v>0</v>
      </c>
      <c r="AH345" s="11"/>
      <c r="AI345" s="11"/>
      <c r="AJ345" s="11"/>
      <c r="AK345" s="12"/>
      <c r="AL345" s="16">
        <f t="shared" si="152"/>
        <v>0</v>
      </c>
      <c r="AM345" s="11"/>
      <c r="AN345" s="11"/>
      <c r="AO345" s="11"/>
      <c r="AP345" s="12"/>
      <c r="AQ345" s="16">
        <f t="shared" si="153"/>
        <v>0</v>
      </c>
      <c r="AR345" s="11"/>
      <c r="AS345" s="11"/>
      <c r="AT345" s="11"/>
      <c r="AU345" s="12"/>
      <c r="AV345" s="25">
        <f t="shared" si="154"/>
        <v>0</v>
      </c>
    </row>
    <row r="346" spans="1:48" x14ac:dyDescent="0.25">
      <c r="A346" s="10">
        <f t="shared" si="127"/>
        <v>16</v>
      </c>
      <c r="B346" s="3" t="s">
        <v>51</v>
      </c>
      <c r="C346" s="21" t="s">
        <v>56</v>
      </c>
      <c r="D346" s="75"/>
      <c r="E346" s="75"/>
      <c r="F346" s="75"/>
      <c r="G346" s="76"/>
      <c r="H346" s="77">
        <f t="shared" si="146"/>
        <v>0</v>
      </c>
      <c r="I346" s="75"/>
      <c r="J346" s="75"/>
      <c r="K346" s="75"/>
      <c r="L346" s="76"/>
      <c r="M346" s="77">
        <f t="shared" si="147"/>
        <v>0</v>
      </c>
      <c r="N346" s="75"/>
      <c r="O346" s="75"/>
      <c r="P346" s="75"/>
      <c r="Q346" s="76"/>
      <c r="R346" s="77">
        <f t="shared" si="148"/>
        <v>0</v>
      </c>
      <c r="S346" s="75"/>
      <c r="T346" s="75"/>
      <c r="U346" s="75"/>
      <c r="V346" s="76"/>
      <c r="W346" s="77">
        <f t="shared" si="149"/>
        <v>0</v>
      </c>
      <c r="X346" s="11"/>
      <c r="Y346" s="11"/>
      <c r="Z346" s="11"/>
      <c r="AA346" s="12"/>
      <c r="AB346" s="16">
        <f t="shared" si="150"/>
        <v>0</v>
      </c>
      <c r="AC346" s="11"/>
      <c r="AD346" s="11"/>
      <c r="AE346" s="11"/>
      <c r="AF346" s="12"/>
      <c r="AG346" s="16">
        <f t="shared" si="151"/>
        <v>0</v>
      </c>
      <c r="AH346" s="11"/>
      <c r="AI346" s="11"/>
      <c r="AJ346" s="11"/>
      <c r="AK346" s="12"/>
      <c r="AL346" s="16">
        <f t="shared" si="152"/>
        <v>0</v>
      </c>
      <c r="AM346" s="11"/>
      <c r="AN346" s="11"/>
      <c r="AO346" s="11"/>
      <c r="AP346" s="12"/>
      <c r="AQ346" s="16">
        <f t="shared" si="153"/>
        <v>0</v>
      </c>
      <c r="AR346" s="11"/>
      <c r="AS346" s="11"/>
      <c r="AT346" s="11"/>
      <c r="AU346" s="12"/>
      <c r="AV346" s="25">
        <f t="shared" si="154"/>
        <v>0</v>
      </c>
    </row>
    <row r="347" spans="1:48" x14ac:dyDescent="0.25">
      <c r="A347" s="10">
        <f t="shared" si="127"/>
        <v>16</v>
      </c>
      <c r="B347" s="3" t="s">
        <v>52</v>
      </c>
      <c r="C347" s="21" t="s">
        <v>56</v>
      </c>
      <c r="D347" s="75"/>
      <c r="E347" s="75"/>
      <c r="F347" s="75"/>
      <c r="G347" s="76"/>
      <c r="H347" s="77">
        <f t="shared" si="146"/>
        <v>0</v>
      </c>
      <c r="I347" s="75"/>
      <c r="J347" s="75"/>
      <c r="K347" s="75"/>
      <c r="L347" s="76"/>
      <c r="M347" s="77">
        <f t="shared" si="147"/>
        <v>0</v>
      </c>
      <c r="N347" s="75"/>
      <c r="O347" s="75"/>
      <c r="P347" s="75"/>
      <c r="Q347" s="76"/>
      <c r="R347" s="77">
        <f t="shared" si="148"/>
        <v>0</v>
      </c>
      <c r="S347" s="75"/>
      <c r="T347" s="75"/>
      <c r="U347" s="75"/>
      <c r="V347" s="76"/>
      <c r="W347" s="77">
        <f t="shared" si="149"/>
        <v>0</v>
      </c>
      <c r="X347" s="11"/>
      <c r="Y347" s="11"/>
      <c r="Z347" s="11"/>
      <c r="AA347" s="12"/>
      <c r="AB347" s="16">
        <f t="shared" si="150"/>
        <v>0</v>
      </c>
      <c r="AC347" s="11"/>
      <c r="AD347" s="11"/>
      <c r="AE347" s="11"/>
      <c r="AF347" s="12"/>
      <c r="AG347" s="16">
        <f t="shared" si="151"/>
        <v>0</v>
      </c>
      <c r="AH347" s="11"/>
      <c r="AI347" s="11"/>
      <c r="AJ347" s="11"/>
      <c r="AK347" s="12"/>
      <c r="AL347" s="16">
        <f t="shared" si="152"/>
        <v>0</v>
      </c>
      <c r="AM347" s="11"/>
      <c r="AN347" s="11"/>
      <c r="AO347" s="11"/>
      <c r="AP347" s="12"/>
      <c r="AQ347" s="16">
        <f t="shared" si="153"/>
        <v>0</v>
      </c>
      <c r="AR347" s="11"/>
      <c r="AS347" s="11"/>
      <c r="AT347" s="11"/>
      <c r="AU347" s="12"/>
      <c r="AV347" s="25">
        <f t="shared" si="154"/>
        <v>0</v>
      </c>
    </row>
    <row r="348" spans="1:48" x14ac:dyDescent="0.25">
      <c r="A348" s="10">
        <f t="shared" si="127"/>
        <v>16</v>
      </c>
      <c r="B348" s="3" t="s">
        <v>53</v>
      </c>
      <c r="C348" s="21" t="s">
        <v>56</v>
      </c>
      <c r="D348" s="75"/>
      <c r="E348" s="75"/>
      <c r="F348" s="75"/>
      <c r="G348" s="76"/>
      <c r="H348" s="77">
        <f t="shared" si="146"/>
        <v>0</v>
      </c>
      <c r="I348" s="75"/>
      <c r="J348" s="75"/>
      <c r="K348" s="75"/>
      <c r="L348" s="76"/>
      <c r="M348" s="77">
        <f t="shared" si="147"/>
        <v>0</v>
      </c>
      <c r="N348" s="75"/>
      <c r="O348" s="75"/>
      <c r="P348" s="75"/>
      <c r="Q348" s="76"/>
      <c r="R348" s="77">
        <f t="shared" si="148"/>
        <v>0</v>
      </c>
      <c r="S348" s="75"/>
      <c r="T348" s="75"/>
      <c r="U348" s="75"/>
      <c r="V348" s="76"/>
      <c r="W348" s="77">
        <f t="shared" si="149"/>
        <v>0</v>
      </c>
      <c r="X348" s="11"/>
      <c r="Y348" s="11"/>
      <c r="Z348" s="11"/>
      <c r="AA348" s="12"/>
      <c r="AB348" s="16">
        <f t="shared" si="150"/>
        <v>0</v>
      </c>
      <c r="AC348" s="11"/>
      <c r="AD348" s="11"/>
      <c r="AE348" s="11"/>
      <c r="AF348" s="12"/>
      <c r="AG348" s="16">
        <f t="shared" si="151"/>
        <v>0</v>
      </c>
      <c r="AH348" s="11"/>
      <c r="AI348" s="11"/>
      <c r="AJ348" s="11"/>
      <c r="AK348" s="12"/>
      <c r="AL348" s="16">
        <f t="shared" si="152"/>
        <v>0</v>
      </c>
      <c r="AM348" s="11"/>
      <c r="AN348" s="11"/>
      <c r="AO348" s="11"/>
      <c r="AP348" s="12"/>
      <c r="AQ348" s="16">
        <f t="shared" si="153"/>
        <v>0</v>
      </c>
      <c r="AR348" s="11"/>
      <c r="AS348" s="11"/>
      <c r="AT348" s="11"/>
      <c r="AU348" s="12"/>
      <c r="AV348" s="25">
        <f t="shared" si="154"/>
        <v>0</v>
      </c>
    </row>
    <row r="349" spans="1:48" x14ac:dyDescent="0.25">
      <c r="A349" s="10">
        <f t="shared" si="127"/>
        <v>16</v>
      </c>
      <c r="B349" s="3" t="s">
        <v>54</v>
      </c>
      <c r="C349" s="21" t="s">
        <v>56</v>
      </c>
      <c r="D349" s="75"/>
      <c r="E349" s="75"/>
      <c r="F349" s="75"/>
      <c r="G349" s="76"/>
      <c r="H349" s="77">
        <f t="shared" si="146"/>
        <v>0</v>
      </c>
      <c r="I349" s="75"/>
      <c r="J349" s="75"/>
      <c r="K349" s="75"/>
      <c r="L349" s="76"/>
      <c r="M349" s="77">
        <f t="shared" si="147"/>
        <v>0</v>
      </c>
      <c r="N349" s="75"/>
      <c r="O349" s="75"/>
      <c r="P349" s="75"/>
      <c r="Q349" s="76"/>
      <c r="R349" s="77">
        <f t="shared" si="148"/>
        <v>0</v>
      </c>
      <c r="S349" s="75"/>
      <c r="T349" s="75"/>
      <c r="U349" s="75"/>
      <c r="V349" s="76"/>
      <c r="W349" s="77">
        <f t="shared" si="149"/>
        <v>0</v>
      </c>
      <c r="X349" s="11"/>
      <c r="Y349" s="11"/>
      <c r="Z349" s="11"/>
      <c r="AA349" s="12"/>
      <c r="AB349" s="16">
        <f t="shared" si="150"/>
        <v>0</v>
      </c>
      <c r="AC349" s="11"/>
      <c r="AD349" s="11"/>
      <c r="AE349" s="11"/>
      <c r="AF349" s="12"/>
      <c r="AG349" s="16">
        <f t="shared" si="151"/>
        <v>0</v>
      </c>
      <c r="AH349" s="11"/>
      <c r="AI349" s="11"/>
      <c r="AJ349" s="11"/>
      <c r="AK349" s="12"/>
      <c r="AL349" s="16">
        <f t="shared" si="152"/>
        <v>0</v>
      </c>
      <c r="AM349" s="11"/>
      <c r="AN349" s="11"/>
      <c r="AO349" s="11"/>
      <c r="AP349" s="12"/>
      <c r="AQ349" s="16">
        <f t="shared" si="153"/>
        <v>0</v>
      </c>
      <c r="AR349" s="11"/>
      <c r="AS349" s="11"/>
      <c r="AT349" s="11"/>
      <c r="AU349" s="12"/>
      <c r="AV349" s="25">
        <f t="shared" si="154"/>
        <v>0</v>
      </c>
    </row>
    <row r="350" spans="1:48" x14ac:dyDescent="0.25">
      <c r="A350" s="10">
        <f t="shared" ref="A350:A413" si="155">A328+1</f>
        <v>16</v>
      </c>
      <c r="B350" s="3" t="s">
        <v>23</v>
      </c>
      <c r="C350" s="21" t="s">
        <v>56</v>
      </c>
      <c r="D350" s="75"/>
      <c r="E350" s="75"/>
      <c r="F350" s="75"/>
      <c r="G350" s="76"/>
      <c r="H350" s="77">
        <f t="shared" si="146"/>
        <v>0</v>
      </c>
      <c r="I350" s="75"/>
      <c r="J350" s="75"/>
      <c r="K350" s="75"/>
      <c r="L350" s="76"/>
      <c r="M350" s="77">
        <f t="shared" si="147"/>
        <v>0</v>
      </c>
      <c r="N350" s="75"/>
      <c r="O350" s="75"/>
      <c r="P350" s="75"/>
      <c r="Q350" s="76"/>
      <c r="R350" s="77">
        <f t="shared" si="148"/>
        <v>0</v>
      </c>
      <c r="S350" s="75"/>
      <c r="T350" s="75"/>
      <c r="U350" s="75"/>
      <c r="V350" s="76"/>
      <c r="W350" s="77">
        <f t="shared" si="149"/>
        <v>0</v>
      </c>
      <c r="X350" s="11"/>
      <c r="Y350" s="11"/>
      <c r="Z350" s="11"/>
      <c r="AA350" s="12"/>
      <c r="AB350" s="16">
        <f t="shared" si="150"/>
        <v>0</v>
      </c>
      <c r="AC350" s="11"/>
      <c r="AD350" s="11"/>
      <c r="AE350" s="11"/>
      <c r="AF350" s="12"/>
      <c r="AG350" s="16">
        <f t="shared" si="151"/>
        <v>0</v>
      </c>
      <c r="AH350" s="11"/>
      <c r="AI350" s="11"/>
      <c r="AJ350" s="11"/>
      <c r="AK350" s="12"/>
      <c r="AL350" s="16">
        <f t="shared" si="152"/>
        <v>0</v>
      </c>
      <c r="AM350" s="11"/>
      <c r="AN350" s="11"/>
      <c r="AO350" s="11"/>
      <c r="AP350" s="12"/>
      <c r="AQ350" s="16">
        <f t="shared" si="153"/>
        <v>0</v>
      </c>
      <c r="AR350" s="11"/>
      <c r="AS350" s="11"/>
      <c r="AT350" s="11"/>
      <c r="AU350" s="12"/>
      <c r="AV350" s="25">
        <f t="shared" si="154"/>
        <v>0</v>
      </c>
    </row>
    <row r="351" spans="1:48" x14ac:dyDescent="0.25">
      <c r="A351" s="10">
        <f t="shared" si="155"/>
        <v>16</v>
      </c>
      <c r="B351" s="3" t="s">
        <v>8</v>
      </c>
      <c r="C351" s="21" t="s">
        <v>56</v>
      </c>
      <c r="D351" s="75"/>
      <c r="E351" s="75"/>
      <c r="F351" s="75"/>
      <c r="G351" s="76"/>
      <c r="H351" s="77">
        <f t="shared" si="146"/>
        <v>0</v>
      </c>
      <c r="I351" s="75"/>
      <c r="J351" s="75"/>
      <c r="K351" s="75"/>
      <c r="L351" s="76"/>
      <c r="M351" s="77">
        <f t="shared" si="147"/>
        <v>0</v>
      </c>
      <c r="N351" s="75"/>
      <c r="O351" s="75"/>
      <c r="P351" s="75"/>
      <c r="Q351" s="76"/>
      <c r="R351" s="77">
        <f t="shared" si="148"/>
        <v>0</v>
      </c>
      <c r="S351" s="75"/>
      <c r="T351" s="75"/>
      <c r="U351" s="75"/>
      <c r="V351" s="76"/>
      <c r="W351" s="77">
        <f t="shared" si="149"/>
        <v>0</v>
      </c>
      <c r="X351" s="11"/>
      <c r="Y351" s="11"/>
      <c r="Z351" s="11"/>
      <c r="AA351" s="12"/>
      <c r="AB351" s="16">
        <f t="shared" si="150"/>
        <v>0</v>
      </c>
      <c r="AC351" s="11"/>
      <c r="AD351" s="11"/>
      <c r="AE351" s="11"/>
      <c r="AF351" s="12"/>
      <c r="AG351" s="16">
        <f t="shared" si="151"/>
        <v>0</v>
      </c>
      <c r="AH351" s="11"/>
      <c r="AI351" s="11"/>
      <c r="AJ351" s="11"/>
      <c r="AK351" s="12"/>
      <c r="AL351" s="16">
        <f t="shared" si="152"/>
        <v>0</v>
      </c>
      <c r="AM351" s="11"/>
      <c r="AN351" s="11"/>
      <c r="AO351" s="11"/>
      <c r="AP351" s="12"/>
      <c r="AQ351" s="16">
        <f t="shared" si="153"/>
        <v>0</v>
      </c>
      <c r="AR351" s="11"/>
      <c r="AS351" s="11"/>
      <c r="AT351" s="11"/>
      <c r="AU351" s="12"/>
      <c r="AV351" s="25">
        <f t="shared" si="154"/>
        <v>0</v>
      </c>
    </row>
    <row r="352" spans="1:48" x14ac:dyDescent="0.25">
      <c r="A352" s="10">
        <f t="shared" si="155"/>
        <v>16</v>
      </c>
      <c r="B352" s="3" t="s">
        <v>9</v>
      </c>
      <c r="C352" s="21" t="s">
        <v>56</v>
      </c>
      <c r="D352" s="75"/>
      <c r="E352" s="75"/>
      <c r="F352" s="75"/>
      <c r="G352" s="76"/>
      <c r="H352" s="77">
        <f t="shared" si="146"/>
        <v>0</v>
      </c>
      <c r="I352" s="75"/>
      <c r="J352" s="75"/>
      <c r="K352" s="75"/>
      <c r="L352" s="76"/>
      <c r="M352" s="77">
        <f t="shared" si="147"/>
        <v>0</v>
      </c>
      <c r="N352" s="75"/>
      <c r="O352" s="75"/>
      <c r="P352" s="75"/>
      <c r="Q352" s="76"/>
      <c r="R352" s="77">
        <f t="shared" si="148"/>
        <v>0</v>
      </c>
      <c r="S352" s="75"/>
      <c r="T352" s="75"/>
      <c r="U352" s="75"/>
      <c r="V352" s="76"/>
      <c r="W352" s="77">
        <f t="shared" si="149"/>
        <v>0</v>
      </c>
      <c r="X352" s="11"/>
      <c r="Y352" s="11"/>
      <c r="Z352" s="11"/>
      <c r="AA352" s="12"/>
      <c r="AB352" s="16">
        <f t="shared" si="150"/>
        <v>0</v>
      </c>
      <c r="AC352" s="11"/>
      <c r="AD352" s="11"/>
      <c r="AE352" s="11"/>
      <c r="AF352" s="12"/>
      <c r="AG352" s="16">
        <f t="shared" si="151"/>
        <v>0</v>
      </c>
      <c r="AH352" s="11"/>
      <c r="AI352" s="11"/>
      <c r="AJ352" s="11"/>
      <c r="AK352" s="12"/>
      <c r="AL352" s="16">
        <f t="shared" si="152"/>
        <v>0</v>
      </c>
      <c r="AM352" s="11"/>
      <c r="AN352" s="11"/>
      <c r="AO352" s="11"/>
      <c r="AP352" s="12"/>
      <c r="AQ352" s="16">
        <f t="shared" si="153"/>
        <v>0</v>
      </c>
      <c r="AR352" s="11"/>
      <c r="AS352" s="11"/>
      <c r="AT352" s="11"/>
      <c r="AU352" s="12"/>
      <c r="AV352" s="25">
        <f t="shared" si="154"/>
        <v>0</v>
      </c>
    </row>
    <row r="353" spans="1:48" x14ac:dyDescent="0.25">
      <c r="A353" s="10">
        <f t="shared" si="155"/>
        <v>16</v>
      </c>
      <c r="B353" s="3" t="s">
        <v>10</v>
      </c>
      <c r="C353" s="21" t="s">
        <v>56</v>
      </c>
      <c r="D353" s="75"/>
      <c r="E353" s="75"/>
      <c r="F353" s="75"/>
      <c r="G353" s="76"/>
      <c r="H353" s="77">
        <f t="shared" si="146"/>
        <v>0</v>
      </c>
      <c r="I353" s="75"/>
      <c r="J353" s="75"/>
      <c r="K353" s="75"/>
      <c r="L353" s="76"/>
      <c r="M353" s="77">
        <f t="shared" si="147"/>
        <v>0</v>
      </c>
      <c r="N353" s="75"/>
      <c r="O353" s="75"/>
      <c r="P353" s="75"/>
      <c r="Q353" s="76"/>
      <c r="R353" s="77">
        <f t="shared" si="148"/>
        <v>0</v>
      </c>
      <c r="S353" s="75"/>
      <c r="T353" s="75"/>
      <c r="U353" s="75"/>
      <c r="V353" s="76"/>
      <c r="W353" s="77">
        <f t="shared" si="149"/>
        <v>0</v>
      </c>
      <c r="X353" s="11"/>
      <c r="Y353" s="11"/>
      <c r="Z353" s="11"/>
      <c r="AA353" s="12"/>
      <c r="AB353" s="16">
        <f t="shared" si="150"/>
        <v>0</v>
      </c>
      <c r="AC353" s="11"/>
      <c r="AD353" s="11"/>
      <c r="AE353" s="11"/>
      <c r="AF353" s="12"/>
      <c r="AG353" s="16">
        <f t="shared" si="151"/>
        <v>0</v>
      </c>
      <c r="AH353" s="11"/>
      <c r="AI353" s="11"/>
      <c r="AJ353" s="11"/>
      <c r="AK353" s="12"/>
      <c r="AL353" s="16">
        <f t="shared" si="152"/>
        <v>0</v>
      </c>
      <c r="AM353" s="11"/>
      <c r="AN353" s="11"/>
      <c r="AO353" s="11"/>
      <c r="AP353" s="12"/>
      <c r="AQ353" s="16">
        <f t="shared" si="153"/>
        <v>0</v>
      </c>
      <c r="AR353" s="11"/>
      <c r="AS353" s="11"/>
      <c r="AT353" s="11"/>
      <c r="AU353" s="12"/>
      <c r="AV353" s="25">
        <f t="shared" si="154"/>
        <v>0</v>
      </c>
    </row>
    <row r="354" spans="1:48" x14ac:dyDescent="0.25">
      <c r="A354" s="10">
        <f t="shared" si="155"/>
        <v>16</v>
      </c>
      <c r="B354" s="3" t="s">
        <v>55</v>
      </c>
      <c r="C354" s="21" t="s">
        <v>56</v>
      </c>
      <c r="D354" s="75"/>
      <c r="E354" s="75"/>
      <c r="F354" s="75"/>
      <c r="G354" s="76"/>
      <c r="H354" s="77">
        <f t="shared" si="146"/>
        <v>0</v>
      </c>
      <c r="I354" s="75"/>
      <c r="J354" s="75"/>
      <c r="K354" s="75"/>
      <c r="L354" s="76"/>
      <c r="M354" s="77">
        <f t="shared" si="147"/>
        <v>0</v>
      </c>
      <c r="N354" s="75"/>
      <c r="O354" s="75"/>
      <c r="P354" s="75"/>
      <c r="Q354" s="76"/>
      <c r="R354" s="77">
        <f t="shared" si="148"/>
        <v>0</v>
      </c>
      <c r="S354" s="75"/>
      <c r="T354" s="75"/>
      <c r="U354" s="75"/>
      <c r="V354" s="76"/>
      <c r="W354" s="77">
        <f t="shared" si="149"/>
        <v>0</v>
      </c>
      <c r="X354" s="11"/>
      <c r="Y354" s="11"/>
      <c r="Z354" s="11"/>
      <c r="AA354" s="12"/>
      <c r="AB354" s="16">
        <f t="shared" si="150"/>
        <v>0</v>
      </c>
      <c r="AC354" s="11"/>
      <c r="AD354" s="11"/>
      <c r="AE354" s="11"/>
      <c r="AF354" s="12"/>
      <c r="AG354" s="16">
        <f t="shared" si="151"/>
        <v>0</v>
      </c>
      <c r="AH354" s="11"/>
      <c r="AI354" s="11"/>
      <c r="AJ354" s="11"/>
      <c r="AK354" s="12"/>
      <c r="AL354" s="16">
        <f t="shared" si="152"/>
        <v>0</v>
      </c>
      <c r="AM354" s="11"/>
      <c r="AN354" s="11"/>
      <c r="AO354" s="11"/>
      <c r="AP354" s="12"/>
      <c r="AQ354" s="16">
        <f t="shared" si="153"/>
        <v>0</v>
      </c>
      <c r="AR354" s="11"/>
      <c r="AS354" s="11"/>
      <c r="AT354" s="11"/>
      <c r="AU354" s="12"/>
      <c r="AV354" s="25">
        <f t="shared" si="154"/>
        <v>0</v>
      </c>
    </row>
    <row r="355" spans="1:48" x14ac:dyDescent="0.25">
      <c r="A355" s="10">
        <f t="shared" si="155"/>
        <v>16</v>
      </c>
      <c r="B355" s="22" t="s">
        <v>34</v>
      </c>
      <c r="C355" s="21" t="s">
        <v>56</v>
      </c>
      <c r="D355" s="78"/>
      <c r="E355" s="78"/>
      <c r="F355" s="78"/>
      <c r="G355" s="79"/>
      <c r="H355" s="80">
        <f t="shared" si="146"/>
        <v>0</v>
      </c>
      <c r="I355" s="78"/>
      <c r="J355" s="78"/>
      <c r="K355" s="78"/>
      <c r="L355" s="79"/>
      <c r="M355" s="80">
        <f t="shared" si="147"/>
        <v>0</v>
      </c>
      <c r="N355" s="78"/>
      <c r="O355" s="78"/>
      <c r="P355" s="78"/>
      <c r="Q355" s="79"/>
      <c r="R355" s="80">
        <f t="shared" si="148"/>
        <v>0</v>
      </c>
      <c r="S355" s="78"/>
      <c r="T355" s="78"/>
      <c r="U355" s="78"/>
      <c r="V355" s="79"/>
      <c r="W355" s="80">
        <f t="shared" si="149"/>
        <v>0</v>
      </c>
      <c r="X355" s="13"/>
      <c r="Y355" s="13"/>
      <c r="Z355" s="13"/>
      <c r="AA355" s="14"/>
      <c r="AB355" s="17">
        <f t="shared" si="150"/>
        <v>0</v>
      </c>
      <c r="AC355" s="13"/>
      <c r="AD355" s="13"/>
      <c r="AE355" s="13"/>
      <c r="AF355" s="14"/>
      <c r="AG355" s="17">
        <f t="shared" si="151"/>
        <v>0</v>
      </c>
      <c r="AH355" s="13"/>
      <c r="AI355" s="13"/>
      <c r="AJ355" s="13"/>
      <c r="AK355" s="14"/>
      <c r="AL355" s="17">
        <f t="shared" si="152"/>
        <v>0</v>
      </c>
      <c r="AM355" s="13"/>
      <c r="AN355" s="13"/>
      <c r="AO355" s="13"/>
      <c r="AP355" s="14"/>
      <c r="AQ355" s="17">
        <f t="shared" si="153"/>
        <v>0</v>
      </c>
      <c r="AR355" s="13"/>
      <c r="AS355" s="13"/>
      <c r="AT355" s="13"/>
      <c r="AU355" s="14"/>
      <c r="AV355" s="26">
        <f t="shared" si="154"/>
        <v>0</v>
      </c>
    </row>
    <row r="356" spans="1:48" x14ac:dyDescent="0.25">
      <c r="A356" s="10">
        <f t="shared" si="155"/>
        <v>16</v>
      </c>
      <c r="B356" s="27"/>
      <c r="C356" s="28"/>
      <c r="D356" s="81"/>
      <c r="E356" s="82"/>
      <c r="F356" s="82"/>
      <c r="G356" s="82"/>
      <c r="H356" s="83">
        <f>SUM(H336:H355)</f>
        <v>0</v>
      </c>
      <c r="I356" s="82"/>
      <c r="J356" s="82"/>
      <c r="K356" s="82"/>
      <c r="L356" s="82"/>
      <c r="M356" s="83">
        <f>SUM(M336:M355)</f>
        <v>0</v>
      </c>
      <c r="N356" s="82"/>
      <c r="O356" s="82"/>
      <c r="P356" s="82"/>
      <c r="Q356" s="82"/>
      <c r="R356" s="83">
        <f>SUM(R336:R355)</f>
        <v>0</v>
      </c>
      <c r="S356" s="82"/>
      <c r="T356" s="82"/>
      <c r="U356" s="82"/>
      <c r="V356" s="82"/>
      <c r="W356" s="83">
        <f>SUM(W336:W355)</f>
        <v>0</v>
      </c>
      <c r="X356" s="29"/>
      <c r="Y356" s="29"/>
      <c r="Z356" s="29"/>
      <c r="AA356" s="29"/>
      <c r="AB356" s="30">
        <f>SUM(AB336:AB355)</f>
        <v>0</v>
      </c>
      <c r="AC356" s="29"/>
      <c r="AD356" s="29"/>
      <c r="AE356" s="29"/>
      <c r="AF356" s="29"/>
      <c r="AG356" s="30">
        <f>SUM(AG336:AG355)</f>
        <v>0</v>
      </c>
      <c r="AH356" s="29"/>
      <c r="AI356" s="29"/>
      <c r="AJ356" s="29"/>
      <c r="AK356" s="29"/>
      <c r="AL356" s="30">
        <f>SUM(AL336:AL355)</f>
        <v>0</v>
      </c>
      <c r="AM356" s="29"/>
      <c r="AN356" s="29"/>
      <c r="AO356" s="29"/>
      <c r="AP356" s="29"/>
      <c r="AQ356" s="30">
        <f>SUM(AQ336:AQ355)</f>
        <v>0</v>
      </c>
      <c r="AR356" s="29"/>
      <c r="AS356" s="29"/>
      <c r="AT356" s="29"/>
      <c r="AU356" s="29"/>
      <c r="AV356" s="30">
        <f>SUM(AV336:AV355)</f>
        <v>0</v>
      </c>
    </row>
    <row r="357" spans="1:48" x14ac:dyDescent="0.25">
      <c r="A357" s="10">
        <f t="shared" si="155"/>
        <v>16</v>
      </c>
      <c r="B357" s="115" t="str">
        <f>"Буква (или иное название) класса "&amp;A645&amp;":"</f>
        <v>Буква (или иное название) класса 30:</v>
      </c>
      <c r="C357" s="116"/>
      <c r="D357" s="106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</row>
    <row r="358" spans="1:48" x14ac:dyDescent="0.25">
      <c r="A358" s="10">
        <f t="shared" si="155"/>
        <v>16</v>
      </c>
      <c r="B358" s="3" t="s">
        <v>0</v>
      </c>
      <c r="C358" s="21" t="s">
        <v>56</v>
      </c>
      <c r="D358" s="75"/>
      <c r="E358" s="75"/>
      <c r="F358" s="75"/>
      <c r="G358" s="76"/>
      <c r="H358" s="77">
        <f t="shared" ref="H358:H377" si="156">COUNTA(D358:G358)</f>
        <v>0</v>
      </c>
      <c r="I358" s="75"/>
      <c r="J358" s="75"/>
      <c r="K358" s="75"/>
      <c r="L358" s="76"/>
      <c r="M358" s="77">
        <f t="shared" ref="M358:M377" si="157">COUNTA(I358:L358)</f>
        <v>0</v>
      </c>
      <c r="N358" s="75"/>
      <c r="O358" s="75"/>
      <c r="P358" s="75"/>
      <c r="Q358" s="76"/>
      <c r="R358" s="77">
        <f t="shared" ref="R358:R377" si="158">COUNTA(N358:Q358)</f>
        <v>0</v>
      </c>
      <c r="S358" s="75"/>
      <c r="T358" s="75"/>
      <c r="U358" s="75"/>
      <c r="V358" s="76"/>
      <c r="W358" s="77">
        <f t="shared" ref="W358:W377" si="159">COUNTA(S358:V358)</f>
        <v>0</v>
      </c>
      <c r="X358" s="11"/>
      <c r="Y358" s="11"/>
      <c r="Z358" s="11"/>
      <c r="AA358" s="12"/>
      <c r="AB358" s="16">
        <f t="shared" ref="AB358:AB377" si="160">COUNTA(X358:AA358)</f>
        <v>0</v>
      </c>
      <c r="AC358" s="11"/>
      <c r="AD358" s="11"/>
      <c r="AE358" s="11"/>
      <c r="AF358" s="12"/>
      <c r="AG358" s="16">
        <f t="shared" ref="AG358:AG377" si="161">COUNTA(AC358:AF358)</f>
        <v>0</v>
      </c>
      <c r="AH358" s="11"/>
      <c r="AI358" s="11"/>
      <c r="AJ358" s="11"/>
      <c r="AK358" s="12"/>
      <c r="AL358" s="16">
        <f t="shared" ref="AL358:AL377" si="162">COUNTA(AH358:AK358)</f>
        <v>0</v>
      </c>
      <c r="AM358" s="11"/>
      <c r="AN358" s="11"/>
      <c r="AO358" s="11"/>
      <c r="AP358" s="12"/>
      <c r="AQ358" s="16">
        <f t="shared" ref="AQ358:AQ377" si="163">COUNTA(AM358:AP358)</f>
        <v>0</v>
      </c>
      <c r="AR358" s="11"/>
      <c r="AS358" s="11"/>
      <c r="AT358" s="11"/>
      <c r="AU358" s="12"/>
      <c r="AV358" s="25">
        <f t="shared" ref="AV358:AV377" si="164">COUNTA(AR358:AU358)</f>
        <v>0</v>
      </c>
    </row>
    <row r="359" spans="1:48" x14ac:dyDescent="0.25">
      <c r="A359" s="10">
        <f t="shared" si="155"/>
        <v>17</v>
      </c>
      <c r="B359" s="3" t="s">
        <v>45</v>
      </c>
      <c r="C359" s="21" t="s">
        <v>56</v>
      </c>
      <c r="D359" s="75"/>
      <c r="E359" s="75"/>
      <c r="F359" s="75"/>
      <c r="G359" s="76"/>
      <c r="H359" s="77">
        <f t="shared" si="156"/>
        <v>0</v>
      </c>
      <c r="I359" s="75"/>
      <c r="J359" s="75"/>
      <c r="K359" s="75"/>
      <c r="L359" s="76"/>
      <c r="M359" s="77">
        <f t="shared" si="157"/>
        <v>0</v>
      </c>
      <c r="N359" s="75"/>
      <c r="O359" s="75"/>
      <c r="P359" s="75"/>
      <c r="Q359" s="76"/>
      <c r="R359" s="77">
        <f t="shared" si="158"/>
        <v>0</v>
      </c>
      <c r="S359" s="75"/>
      <c r="T359" s="75"/>
      <c r="U359" s="75"/>
      <c r="V359" s="76"/>
      <c r="W359" s="77">
        <f t="shared" si="159"/>
        <v>0</v>
      </c>
      <c r="X359" s="11"/>
      <c r="Y359" s="11"/>
      <c r="Z359" s="11"/>
      <c r="AA359" s="12"/>
      <c r="AB359" s="16">
        <f t="shared" si="160"/>
        <v>0</v>
      </c>
      <c r="AC359" s="11"/>
      <c r="AD359" s="11"/>
      <c r="AE359" s="11"/>
      <c r="AF359" s="12"/>
      <c r="AG359" s="16">
        <f t="shared" si="161"/>
        <v>0</v>
      </c>
      <c r="AH359" s="11"/>
      <c r="AI359" s="11"/>
      <c r="AJ359" s="11"/>
      <c r="AK359" s="12"/>
      <c r="AL359" s="16">
        <f t="shared" si="162"/>
        <v>0</v>
      </c>
      <c r="AM359" s="11"/>
      <c r="AN359" s="11"/>
      <c r="AO359" s="11"/>
      <c r="AP359" s="12"/>
      <c r="AQ359" s="16">
        <f t="shared" si="163"/>
        <v>0</v>
      </c>
      <c r="AR359" s="11"/>
      <c r="AS359" s="11"/>
      <c r="AT359" s="11"/>
      <c r="AU359" s="12"/>
      <c r="AV359" s="25">
        <f t="shared" si="164"/>
        <v>0</v>
      </c>
    </row>
    <row r="360" spans="1:48" x14ac:dyDescent="0.25">
      <c r="A360" s="10">
        <f t="shared" si="155"/>
        <v>17</v>
      </c>
      <c r="B360" s="3" t="s">
        <v>2</v>
      </c>
      <c r="C360" s="21" t="s">
        <v>56</v>
      </c>
      <c r="D360" s="75"/>
      <c r="E360" s="75"/>
      <c r="F360" s="75"/>
      <c r="G360" s="76"/>
      <c r="H360" s="77">
        <f t="shared" si="156"/>
        <v>0</v>
      </c>
      <c r="I360" s="75"/>
      <c r="J360" s="75"/>
      <c r="K360" s="75"/>
      <c r="L360" s="76"/>
      <c r="M360" s="77">
        <f t="shared" si="157"/>
        <v>0</v>
      </c>
      <c r="N360" s="75"/>
      <c r="O360" s="75"/>
      <c r="P360" s="75"/>
      <c r="Q360" s="76"/>
      <c r="R360" s="77">
        <f t="shared" si="158"/>
        <v>0</v>
      </c>
      <c r="S360" s="75"/>
      <c r="T360" s="75"/>
      <c r="U360" s="75"/>
      <c r="V360" s="76"/>
      <c r="W360" s="77">
        <f t="shared" si="159"/>
        <v>0</v>
      </c>
      <c r="X360" s="11"/>
      <c r="Y360" s="11"/>
      <c r="Z360" s="11"/>
      <c r="AA360" s="12"/>
      <c r="AB360" s="16">
        <f t="shared" si="160"/>
        <v>0</v>
      </c>
      <c r="AC360" s="11"/>
      <c r="AD360" s="11"/>
      <c r="AE360" s="11"/>
      <c r="AF360" s="12"/>
      <c r="AG360" s="16">
        <f t="shared" si="161"/>
        <v>0</v>
      </c>
      <c r="AH360" s="11"/>
      <c r="AI360" s="11"/>
      <c r="AJ360" s="11"/>
      <c r="AK360" s="12"/>
      <c r="AL360" s="16">
        <f t="shared" si="162"/>
        <v>0</v>
      </c>
      <c r="AM360" s="11"/>
      <c r="AN360" s="11"/>
      <c r="AO360" s="11"/>
      <c r="AP360" s="12"/>
      <c r="AQ360" s="16">
        <f t="shared" si="163"/>
        <v>0</v>
      </c>
      <c r="AR360" s="11"/>
      <c r="AS360" s="11"/>
      <c r="AT360" s="11"/>
      <c r="AU360" s="12"/>
      <c r="AV360" s="25">
        <f t="shared" si="164"/>
        <v>0</v>
      </c>
    </row>
    <row r="361" spans="1:48" x14ac:dyDescent="0.25">
      <c r="A361" s="10">
        <f t="shared" si="155"/>
        <v>17</v>
      </c>
      <c r="B361" s="3" t="s">
        <v>46</v>
      </c>
      <c r="C361" s="21" t="s">
        <v>56</v>
      </c>
      <c r="D361" s="75"/>
      <c r="E361" s="75"/>
      <c r="F361" s="75"/>
      <c r="G361" s="76"/>
      <c r="H361" s="77">
        <f t="shared" si="156"/>
        <v>0</v>
      </c>
      <c r="I361" s="75"/>
      <c r="J361" s="75"/>
      <c r="K361" s="75"/>
      <c r="L361" s="76"/>
      <c r="M361" s="77">
        <f t="shared" si="157"/>
        <v>0</v>
      </c>
      <c r="N361" s="75"/>
      <c r="O361" s="75"/>
      <c r="P361" s="75"/>
      <c r="Q361" s="76"/>
      <c r="R361" s="77">
        <f t="shared" si="158"/>
        <v>0</v>
      </c>
      <c r="S361" s="75"/>
      <c r="T361" s="75"/>
      <c r="U361" s="75"/>
      <c r="V361" s="76"/>
      <c r="W361" s="77">
        <f t="shared" si="159"/>
        <v>0</v>
      </c>
      <c r="X361" s="11"/>
      <c r="Y361" s="11"/>
      <c r="Z361" s="11"/>
      <c r="AA361" s="12"/>
      <c r="AB361" s="16">
        <f t="shared" si="160"/>
        <v>0</v>
      </c>
      <c r="AC361" s="11"/>
      <c r="AD361" s="11"/>
      <c r="AE361" s="11"/>
      <c r="AF361" s="12"/>
      <c r="AG361" s="16">
        <f t="shared" si="161"/>
        <v>0</v>
      </c>
      <c r="AH361" s="11"/>
      <c r="AI361" s="11"/>
      <c r="AJ361" s="11"/>
      <c r="AK361" s="12"/>
      <c r="AL361" s="16">
        <f t="shared" si="162"/>
        <v>0</v>
      </c>
      <c r="AM361" s="11"/>
      <c r="AN361" s="11"/>
      <c r="AO361" s="11"/>
      <c r="AP361" s="12"/>
      <c r="AQ361" s="16">
        <f t="shared" si="163"/>
        <v>0</v>
      </c>
      <c r="AR361" s="11"/>
      <c r="AS361" s="11"/>
      <c r="AT361" s="11"/>
      <c r="AU361" s="12"/>
      <c r="AV361" s="25">
        <f t="shared" si="164"/>
        <v>0</v>
      </c>
    </row>
    <row r="362" spans="1:48" x14ac:dyDescent="0.25">
      <c r="A362" s="10">
        <f t="shared" si="155"/>
        <v>17</v>
      </c>
      <c r="B362" s="3" t="s">
        <v>4</v>
      </c>
      <c r="C362" s="21" t="s">
        <v>56</v>
      </c>
      <c r="D362" s="75"/>
      <c r="E362" s="75"/>
      <c r="F362" s="75"/>
      <c r="G362" s="76"/>
      <c r="H362" s="77">
        <f t="shared" si="156"/>
        <v>0</v>
      </c>
      <c r="I362" s="75"/>
      <c r="J362" s="75"/>
      <c r="K362" s="75"/>
      <c r="L362" s="76"/>
      <c r="M362" s="77">
        <f t="shared" si="157"/>
        <v>0</v>
      </c>
      <c r="N362" s="75"/>
      <c r="O362" s="75"/>
      <c r="P362" s="75"/>
      <c r="Q362" s="76"/>
      <c r="R362" s="77">
        <f t="shared" si="158"/>
        <v>0</v>
      </c>
      <c r="S362" s="75"/>
      <c r="T362" s="75"/>
      <c r="U362" s="75"/>
      <c r="V362" s="76"/>
      <c r="W362" s="77">
        <f t="shared" si="159"/>
        <v>0</v>
      </c>
      <c r="X362" s="11"/>
      <c r="Y362" s="11"/>
      <c r="Z362" s="11"/>
      <c r="AA362" s="12"/>
      <c r="AB362" s="16">
        <f t="shared" si="160"/>
        <v>0</v>
      </c>
      <c r="AC362" s="11"/>
      <c r="AD362" s="11"/>
      <c r="AE362" s="11"/>
      <c r="AF362" s="12"/>
      <c r="AG362" s="16">
        <f t="shared" si="161"/>
        <v>0</v>
      </c>
      <c r="AH362" s="11"/>
      <c r="AI362" s="11"/>
      <c r="AJ362" s="11"/>
      <c r="AK362" s="12"/>
      <c r="AL362" s="16">
        <f t="shared" si="162"/>
        <v>0</v>
      </c>
      <c r="AM362" s="11"/>
      <c r="AN362" s="11"/>
      <c r="AO362" s="11"/>
      <c r="AP362" s="12"/>
      <c r="AQ362" s="16">
        <f t="shared" si="163"/>
        <v>0</v>
      </c>
      <c r="AR362" s="11"/>
      <c r="AS362" s="11"/>
      <c r="AT362" s="11"/>
      <c r="AU362" s="12"/>
      <c r="AV362" s="25">
        <f t="shared" si="164"/>
        <v>0</v>
      </c>
    </row>
    <row r="363" spans="1:48" x14ac:dyDescent="0.25">
      <c r="A363" s="10">
        <f t="shared" si="155"/>
        <v>17</v>
      </c>
      <c r="B363" s="3" t="s">
        <v>47</v>
      </c>
      <c r="C363" s="21" t="s">
        <v>56</v>
      </c>
      <c r="D363" s="75"/>
      <c r="E363" s="75"/>
      <c r="F363" s="75"/>
      <c r="G363" s="76"/>
      <c r="H363" s="77">
        <f t="shared" si="156"/>
        <v>0</v>
      </c>
      <c r="I363" s="75"/>
      <c r="J363" s="75"/>
      <c r="K363" s="75"/>
      <c r="L363" s="76"/>
      <c r="M363" s="77">
        <f t="shared" si="157"/>
        <v>0</v>
      </c>
      <c r="N363" s="75"/>
      <c r="O363" s="75"/>
      <c r="P363" s="75"/>
      <c r="Q363" s="76"/>
      <c r="R363" s="77">
        <f t="shared" si="158"/>
        <v>0</v>
      </c>
      <c r="S363" s="75"/>
      <c r="T363" s="75"/>
      <c r="U363" s="75"/>
      <c r="V363" s="76"/>
      <c r="W363" s="77">
        <f t="shared" si="159"/>
        <v>0</v>
      </c>
      <c r="X363" s="11"/>
      <c r="Y363" s="11"/>
      <c r="Z363" s="11"/>
      <c r="AA363" s="12"/>
      <c r="AB363" s="16">
        <f t="shared" si="160"/>
        <v>0</v>
      </c>
      <c r="AC363" s="11"/>
      <c r="AD363" s="11"/>
      <c r="AE363" s="11"/>
      <c r="AF363" s="12"/>
      <c r="AG363" s="16">
        <f t="shared" si="161"/>
        <v>0</v>
      </c>
      <c r="AH363" s="11"/>
      <c r="AI363" s="11"/>
      <c r="AJ363" s="11"/>
      <c r="AK363" s="12"/>
      <c r="AL363" s="16">
        <f t="shared" si="162"/>
        <v>0</v>
      </c>
      <c r="AM363" s="11"/>
      <c r="AN363" s="11"/>
      <c r="AO363" s="11"/>
      <c r="AP363" s="12"/>
      <c r="AQ363" s="16">
        <f t="shared" si="163"/>
        <v>0</v>
      </c>
      <c r="AR363" s="11"/>
      <c r="AS363" s="11"/>
      <c r="AT363" s="11"/>
      <c r="AU363" s="12"/>
      <c r="AV363" s="25">
        <f t="shared" si="164"/>
        <v>0</v>
      </c>
    </row>
    <row r="364" spans="1:48" x14ac:dyDescent="0.25">
      <c r="A364" s="10">
        <f t="shared" si="155"/>
        <v>17</v>
      </c>
      <c r="B364" s="3" t="s">
        <v>5</v>
      </c>
      <c r="C364" s="21" t="s">
        <v>56</v>
      </c>
      <c r="D364" s="75"/>
      <c r="E364" s="75"/>
      <c r="F364" s="75"/>
      <c r="G364" s="76"/>
      <c r="H364" s="77">
        <f t="shared" si="156"/>
        <v>0</v>
      </c>
      <c r="I364" s="75"/>
      <c r="J364" s="75"/>
      <c r="K364" s="75"/>
      <c r="L364" s="76"/>
      <c r="M364" s="77">
        <f t="shared" si="157"/>
        <v>0</v>
      </c>
      <c r="N364" s="75"/>
      <c r="O364" s="75"/>
      <c r="P364" s="75"/>
      <c r="Q364" s="76"/>
      <c r="R364" s="77">
        <f t="shared" si="158"/>
        <v>0</v>
      </c>
      <c r="S364" s="75"/>
      <c r="T364" s="75"/>
      <c r="U364" s="75"/>
      <c r="V364" s="76"/>
      <c r="W364" s="77">
        <f t="shared" si="159"/>
        <v>0</v>
      </c>
      <c r="X364" s="11"/>
      <c r="Y364" s="11"/>
      <c r="Z364" s="11"/>
      <c r="AA364" s="12"/>
      <c r="AB364" s="16">
        <f t="shared" si="160"/>
        <v>0</v>
      </c>
      <c r="AC364" s="11"/>
      <c r="AD364" s="11"/>
      <c r="AE364" s="11"/>
      <c r="AF364" s="12"/>
      <c r="AG364" s="16">
        <f t="shared" si="161"/>
        <v>0</v>
      </c>
      <c r="AH364" s="11"/>
      <c r="AI364" s="11"/>
      <c r="AJ364" s="11"/>
      <c r="AK364" s="12"/>
      <c r="AL364" s="16">
        <f t="shared" si="162"/>
        <v>0</v>
      </c>
      <c r="AM364" s="11"/>
      <c r="AN364" s="11"/>
      <c r="AO364" s="11"/>
      <c r="AP364" s="12"/>
      <c r="AQ364" s="16">
        <f t="shared" si="163"/>
        <v>0</v>
      </c>
      <c r="AR364" s="11"/>
      <c r="AS364" s="11"/>
      <c r="AT364" s="11"/>
      <c r="AU364" s="12"/>
      <c r="AV364" s="25">
        <f t="shared" si="164"/>
        <v>0</v>
      </c>
    </row>
    <row r="365" spans="1:48" x14ac:dyDescent="0.25">
      <c r="A365" s="10">
        <f t="shared" si="155"/>
        <v>17</v>
      </c>
      <c r="B365" s="3" t="s">
        <v>48</v>
      </c>
      <c r="C365" s="21" t="s">
        <v>56</v>
      </c>
      <c r="D365" s="75"/>
      <c r="E365" s="75"/>
      <c r="F365" s="75"/>
      <c r="G365" s="76"/>
      <c r="H365" s="77">
        <f t="shared" si="156"/>
        <v>0</v>
      </c>
      <c r="I365" s="75"/>
      <c r="J365" s="75"/>
      <c r="K365" s="75"/>
      <c r="L365" s="76"/>
      <c r="M365" s="77">
        <f t="shared" si="157"/>
        <v>0</v>
      </c>
      <c r="N365" s="75"/>
      <c r="O365" s="75"/>
      <c r="P365" s="75"/>
      <c r="Q365" s="76"/>
      <c r="R365" s="77">
        <f t="shared" si="158"/>
        <v>0</v>
      </c>
      <c r="S365" s="75"/>
      <c r="T365" s="75"/>
      <c r="U365" s="75"/>
      <c r="V365" s="76"/>
      <c r="W365" s="77">
        <f t="shared" si="159"/>
        <v>0</v>
      </c>
      <c r="X365" s="11"/>
      <c r="Y365" s="11"/>
      <c r="Z365" s="11"/>
      <c r="AA365" s="12"/>
      <c r="AB365" s="16">
        <f t="shared" si="160"/>
        <v>0</v>
      </c>
      <c r="AC365" s="11"/>
      <c r="AD365" s="11"/>
      <c r="AE365" s="11"/>
      <c r="AF365" s="12"/>
      <c r="AG365" s="16">
        <f t="shared" si="161"/>
        <v>0</v>
      </c>
      <c r="AH365" s="11"/>
      <c r="AI365" s="11"/>
      <c r="AJ365" s="11"/>
      <c r="AK365" s="12"/>
      <c r="AL365" s="16">
        <f t="shared" si="162"/>
        <v>0</v>
      </c>
      <c r="AM365" s="11"/>
      <c r="AN365" s="11"/>
      <c r="AO365" s="11"/>
      <c r="AP365" s="12"/>
      <c r="AQ365" s="16">
        <f t="shared" si="163"/>
        <v>0</v>
      </c>
      <c r="AR365" s="11"/>
      <c r="AS365" s="11"/>
      <c r="AT365" s="11"/>
      <c r="AU365" s="12"/>
      <c r="AV365" s="25">
        <f t="shared" si="164"/>
        <v>0</v>
      </c>
    </row>
    <row r="366" spans="1:48" x14ac:dyDescent="0.25">
      <c r="A366" s="10">
        <f t="shared" si="155"/>
        <v>17</v>
      </c>
      <c r="B366" s="3" t="s">
        <v>49</v>
      </c>
      <c r="C366" s="21" t="s">
        <v>56</v>
      </c>
      <c r="D366" s="75"/>
      <c r="E366" s="75"/>
      <c r="F366" s="75"/>
      <c r="G366" s="76"/>
      <c r="H366" s="77">
        <f t="shared" si="156"/>
        <v>0</v>
      </c>
      <c r="I366" s="75"/>
      <c r="J366" s="75"/>
      <c r="K366" s="75"/>
      <c r="L366" s="76"/>
      <c r="M366" s="77">
        <f t="shared" si="157"/>
        <v>0</v>
      </c>
      <c r="N366" s="75"/>
      <c r="O366" s="75"/>
      <c r="P366" s="75"/>
      <c r="Q366" s="76"/>
      <c r="R366" s="77">
        <f t="shared" si="158"/>
        <v>0</v>
      </c>
      <c r="S366" s="75"/>
      <c r="T366" s="75"/>
      <c r="U366" s="75"/>
      <c r="V366" s="76"/>
      <c r="W366" s="77">
        <f t="shared" si="159"/>
        <v>0</v>
      </c>
      <c r="X366" s="11"/>
      <c r="Y366" s="11"/>
      <c r="Z366" s="11"/>
      <c r="AA366" s="12"/>
      <c r="AB366" s="16">
        <f t="shared" si="160"/>
        <v>0</v>
      </c>
      <c r="AC366" s="11"/>
      <c r="AD366" s="11"/>
      <c r="AE366" s="11"/>
      <c r="AF366" s="12"/>
      <c r="AG366" s="16">
        <f t="shared" si="161"/>
        <v>0</v>
      </c>
      <c r="AH366" s="11"/>
      <c r="AI366" s="11"/>
      <c r="AJ366" s="11"/>
      <c r="AK366" s="12"/>
      <c r="AL366" s="16">
        <f t="shared" si="162"/>
        <v>0</v>
      </c>
      <c r="AM366" s="11"/>
      <c r="AN366" s="11"/>
      <c r="AO366" s="11"/>
      <c r="AP366" s="12"/>
      <c r="AQ366" s="16">
        <f t="shared" si="163"/>
        <v>0</v>
      </c>
      <c r="AR366" s="11"/>
      <c r="AS366" s="11"/>
      <c r="AT366" s="11"/>
      <c r="AU366" s="12"/>
      <c r="AV366" s="25">
        <f t="shared" si="164"/>
        <v>0</v>
      </c>
    </row>
    <row r="367" spans="1:48" x14ac:dyDescent="0.25">
      <c r="A367" s="10">
        <f t="shared" si="155"/>
        <v>17</v>
      </c>
      <c r="B367" s="3" t="s">
        <v>50</v>
      </c>
      <c r="C367" s="21" t="s">
        <v>56</v>
      </c>
      <c r="D367" s="75"/>
      <c r="E367" s="75"/>
      <c r="F367" s="75"/>
      <c r="G367" s="76"/>
      <c r="H367" s="77">
        <f t="shared" si="156"/>
        <v>0</v>
      </c>
      <c r="I367" s="75"/>
      <c r="J367" s="75"/>
      <c r="K367" s="75"/>
      <c r="L367" s="76"/>
      <c r="M367" s="77">
        <f t="shared" si="157"/>
        <v>0</v>
      </c>
      <c r="N367" s="75"/>
      <c r="O367" s="75"/>
      <c r="P367" s="75"/>
      <c r="Q367" s="76"/>
      <c r="R367" s="77">
        <f t="shared" si="158"/>
        <v>0</v>
      </c>
      <c r="S367" s="75"/>
      <c r="T367" s="75"/>
      <c r="U367" s="75"/>
      <c r="V367" s="76"/>
      <c r="W367" s="77">
        <f t="shared" si="159"/>
        <v>0</v>
      </c>
      <c r="X367" s="11"/>
      <c r="Y367" s="11"/>
      <c r="Z367" s="11"/>
      <c r="AA367" s="12"/>
      <c r="AB367" s="16">
        <f t="shared" si="160"/>
        <v>0</v>
      </c>
      <c r="AC367" s="11"/>
      <c r="AD367" s="11"/>
      <c r="AE367" s="11"/>
      <c r="AF367" s="12"/>
      <c r="AG367" s="16">
        <f t="shared" si="161"/>
        <v>0</v>
      </c>
      <c r="AH367" s="11"/>
      <c r="AI367" s="11"/>
      <c r="AJ367" s="11"/>
      <c r="AK367" s="12"/>
      <c r="AL367" s="16">
        <f t="shared" si="162"/>
        <v>0</v>
      </c>
      <c r="AM367" s="11"/>
      <c r="AN367" s="11"/>
      <c r="AO367" s="11"/>
      <c r="AP367" s="12"/>
      <c r="AQ367" s="16">
        <f t="shared" si="163"/>
        <v>0</v>
      </c>
      <c r="AR367" s="11"/>
      <c r="AS367" s="11"/>
      <c r="AT367" s="11"/>
      <c r="AU367" s="12"/>
      <c r="AV367" s="25">
        <f t="shared" si="164"/>
        <v>0</v>
      </c>
    </row>
    <row r="368" spans="1:48" x14ac:dyDescent="0.25">
      <c r="A368" s="10">
        <f t="shared" si="155"/>
        <v>17</v>
      </c>
      <c r="B368" s="3" t="s">
        <v>51</v>
      </c>
      <c r="C368" s="21" t="s">
        <v>56</v>
      </c>
      <c r="D368" s="75"/>
      <c r="E368" s="75"/>
      <c r="F368" s="75"/>
      <c r="G368" s="76"/>
      <c r="H368" s="77">
        <f t="shared" si="156"/>
        <v>0</v>
      </c>
      <c r="I368" s="75"/>
      <c r="J368" s="75"/>
      <c r="K368" s="75"/>
      <c r="L368" s="76"/>
      <c r="M368" s="77">
        <f t="shared" si="157"/>
        <v>0</v>
      </c>
      <c r="N368" s="75"/>
      <c r="O368" s="75"/>
      <c r="P368" s="75"/>
      <c r="Q368" s="76"/>
      <c r="R368" s="77">
        <f t="shared" si="158"/>
        <v>0</v>
      </c>
      <c r="S368" s="75"/>
      <c r="T368" s="75"/>
      <c r="U368" s="75"/>
      <c r="V368" s="76"/>
      <c r="W368" s="77">
        <f t="shared" si="159"/>
        <v>0</v>
      </c>
      <c r="X368" s="11"/>
      <c r="Y368" s="11"/>
      <c r="Z368" s="11"/>
      <c r="AA368" s="12"/>
      <c r="AB368" s="16">
        <f t="shared" si="160"/>
        <v>0</v>
      </c>
      <c r="AC368" s="11"/>
      <c r="AD368" s="11"/>
      <c r="AE368" s="11"/>
      <c r="AF368" s="12"/>
      <c r="AG368" s="16">
        <f t="shared" si="161"/>
        <v>0</v>
      </c>
      <c r="AH368" s="11"/>
      <c r="AI368" s="11"/>
      <c r="AJ368" s="11"/>
      <c r="AK368" s="12"/>
      <c r="AL368" s="16">
        <f t="shared" si="162"/>
        <v>0</v>
      </c>
      <c r="AM368" s="11"/>
      <c r="AN368" s="11"/>
      <c r="AO368" s="11"/>
      <c r="AP368" s="12"/>
      <c r="AQ368" s="16">
        <f t="shared" si="163"/>
        <v>0</v>
      </c>
      <c r="AR368" s="11"/>
      <c r="AS368" s="11"/>
      <c r="AT368" s="11"/>
      <c r="AU368" s="12"/>
      <c r="AV368" s="25">
        <f t="shared" si="164"/>
        <v>0</v>
      </c>
    </row>
    <row r="369" spans="1:48" x14ac:dyDescent="0.25">
      <c r="A369" s="10">
        <f t="shared" si="155"/>
        <v>17</v>
      </c>
      <c r="B369" s="3" t="s">
        <v>52</v>
      </c>
      <c r="C369" s="21" t="s">
        <v>56</v>
      </c>
      <c r="D369" s="75"/>
      <c r="E369" s="75"/>
      <c r="F369" s="75"/>
      <c r="G369" s="76"/>
      <c r="H369" s="77">
        <f t="shared" si="156"/>
        <v>0</v>
      </c>
      <c r="I369" s="75"/>
      <c r="J369" s="75"/>
      <c r="K369" s="75"/>
      <c r="L369" s="76"/>
      <c r="M369" s="77">
        <f t="shared" si="157"/>
        <v>0</v>
      </c>
      <c r="N369" s="75"/>
      <c r="O369" s="75"/>
      <c r="P369" s="75"/>
      <c r="Q369" s="76"/>
      <c r="R369" s="77">
        <f t="shared" si="158"/>
        <v>0</v>
      </c>
      <c r="S369" s="75"/>
      <c r="T369" s="75"/>
      <c r="U369" s="75"/>
      <c r="V369" s="76"/>
      <c r="W369" s="77">
        <f t="shared" si="159"/>
        <v>0</v>
      </c>
      <c r="X369" s="11"/>
      <c r="Y369" s="11"/>
      <c r="Z369" s="11"/>
      <c r="AA369" s="12"/>
      <c r="AB369" s="16">
        <f t="shared" si="160"/>
        <v>0</v>
      </c>
      <c r="AC369" s="11"/>
      <c r="AD369" s="11"/>
      <c r="AE369" s="11"/>
      <c r="AF369" s="12"/>
      <c r="AG369" s="16">
        <f t="shared" si="161"/>
        <v>0</v>
      </c>
      <c r="AH369" s="11"/>
      <c r="AI369" s="11"/>
      <c r="AJ369" s="11"/>
      <c r="AK369" s="12"/>
      <c r="AL369" s="16">
        <f t="shared" si="162"/>
        <v>0</v>
      </c>
      <c r="AM369" s="11"/>
      <c r="AN369" s="11"/>
      <c r="AO369" s="11"/>
      <c r="AP369" s="12"/>
      <c r="AQ369" s="16">
        <f t="shared" si="163"/>
        <v>0</v>
      </c>
      <c r="AR369" s="11"/>
      <c r="AS369" s="11"/>
      <c r="AT369" s="11"/>
      <c r="AU369" s="12"/>
      <c r="AV369" s="25">
        <f t="shared" si="164"/>
        <v>0</v>
      </c>
    </row>
    <row r="370" spans="1:48" x14ac:dyDescent="0.25">
      <c r="A370" s="10">
        <f t="shared" si="155"/>
        <v>17</v>
      </c>
      <c r="B370" s="3" t="s">
        <v>53</v>
      </c>
      <c r="C370" s="21" t="s">
        <v>56</v>
      </c>
      <c r="D370" s="75"/>
      <c r="E370" s="75"/>
      <c r="F370" s="75"/>
      <c r="G370" s="76"/>
      <c r="H370" s="77">
        <f t="shared" si="156"/>
        <v>0</v>
      </c>
      <c r="I370" s="75"/>
      <c r="J370" s="75"/>
      <c r="K370" s="75"/>
      <c r="L370" s="76"/>
      <c r="M370" s="77">
        <f t="shared" si="157"/>
        <v>0</v>
      </c>
      <c r="N370" s="75"/>
      <c r="O370" s="75"/>
      <c r="P370" s="75"/>
      <c r="Q370" s="76"/>
      <c r="R370" s="77">
        <f t="shared" si="158"/>
        <v>0</v>
      </c>
      <c r="S370" s="75"/>
      <c r="T370" s="75"/>
      <c r="U370" s="75"/>
      <c r="V370" s="76"/>
      <c r="W370" s="77">
        <f t="shared" si="159"/>
        <v>0</v>
      </c>
      <c r="X370" s="11"/>
      <c r="Y370" s="11"/>
      <c r="Z370" s="11"/>
      <c r="AA370" s="12"/>
      <c r="AB370" s="16">
        <f t="shared" si="160"/>
        <v>0</v>
      </c>
      <c r="AC370" s="11"/>
      <c r="AD370" s="11"/>
      <c r="AE370" s="11"/>
      <c r="AF370" s="12"/>
      <c r="AG370" s="16">
        <f t="shared" si="161"/>
        <v>0</v>
      </c>
      <c r="AH370" s="11"/>
      <c r="AI370" s="11"/>
      <c r="AJ370" s="11"/>
      <c r="AK370" s="12"/>
      <c r="AL370" s="16">
        <f t="shared" si="162"/>
        <v>0</v>
      </c>
      <c r="AM370" s="11"/>
      <c r="AN370" s="11"/>
      <c r="AO370" s="11"/>
      <c r="AP370" s="12"/>
      <c r="AQ370" s="16">
        <f t="shared" si="163"/>
        <v>0</v>
      </c>
      <c r="AR370" s="11"/>
      <c r="AS370" s="11"/>
      <c r="AT370" s="11"/>
      <c r="AU370" s="12"/>
      <c r="AV370" s="25">
        <f t="shared" si="164"/>
        <v>0</v>
      </c>
    </row>
    <row r="371" spans="1:48" x14ac:dyDescent="0.25">
      <c r="A371" s="10">
        <f t="shared" si="155"/>
        <v>17</v>
      </c>
      <c r="B371" s="3" t="s">
        <v>54</v>
      </c>
      <c r="C371" s="21" t="s">
        <v>56</v>
      </c>
      <c r="D371" s="75"/>
      <c r="E371" s="75"/>
      <c r="F371" s="75"/>
      <c r="G371" s="76"/>
      <c r="H371" s="77">
        <f t="shared" si="156"/>
        <v>0</v>
      </c>
      <c r="I371" s="75"/>
      <c r="J371" s="75"/>
      <c r="K371" s="75"/>
      <c r="L371" s="76"/>
      <c r="M371" s="77">
        <f t="shared" si="157"/>
        <v>0</v>
      </c>
      <c r="N371" s="75"/>
      <c r="O371" s="75"/>
      <c r="P371" s="75"/>
      <c r="Q371" s="76"/>
      <c r="R371" s="77">
        <f t="shared" si="158"/>
        <v>0</v>
      </c>
      <c r="S371" s="75"/>
      <c r="T371" s="75"/>
      <c r="U371" s="75"/>
      <c r="V371" s="76"/>
      <c r="W371" s="77">
        <f t="shared" si="159"/>
        <v>0</v>
      </c>
      <c r="X371" s="11"/>
      <c r="Y371" s="11"/>
      <c r="Z371" s="11"/>
      <c r="AA371" s="12"/>
      <c r="AB371" s="16">
        <f t="shared" si="160"/>
        <v>0</v>
      </c>
      <c r="AC371" s="11"/>
      <c r="AD371" s="11"/>
      <c r="AE371" s="11"/>
      <c r="AF371" s="12"/>
      <c r="AG371" s="16">
        <f t="shared" si="161"/>
        <v>0</v>
      </c>
      <c r="AH371" s="11"/>
      <c r="AI371" s="11"/>
      <c r="AJ371" s="11"/>
      <c r="AK371" s="12"/>
      <c r="AL371" s="16">
        <f t="shared" si="162"/>
        <v>0</v>
      </c>
      <c r="AM371" s="11"/>
      <c r="AN371" s="11"/>
      <c r="AO371" s="11"/>
      <c r="AP371" s="12"/>
      <c r="AQ371" s="16">
        <f t="shared" si="163"/>
        <v>0</v>
      </c>
      <c r="AR371" s="11"/>
      <c r="AS371" s="11"/>
      <c r="AT371" s="11"/>
      <c r="AU371" s="12"/>
      <c r="AV371" s="25">
        <f t="shared" si="164"/>
        <v>0</v>
      </c>
    </row>
    <row r="372" spans="1:48" x14ac:dyDescent="0.25">
      <c r="A372" s="10">
        <f t="shared" si="155"/>
        <v>17</v>
      </c>
      <c r="B372" s="3" t="s">
        <v>23</v>
      </c>
      <c r="C372" s="21" t="s">
        <v>56</v>
      </c>
      <c r="D372" s="75"/>
      <c r="E372" s="75"/>
      <c r="F372" s="75"/>
      <c r="G372" s="76"/>
      <c r="H372" s="77">
        <f t="shared" si="156"/>
        <v>0</v>
      </c>
      <c r="I372" s="75"/>
      <c r="J372" s="75"/>
      <c r="K372" s="75"/>
      <c r="L372" s="76"/>
      <c r="M372" s="77">
        <f t="shared" si="157"/>
        <v>0</v>
      </c>
      <c r="N372" s="75"/>
      <c r="O372" s="75"/>
      <c r="P372" s="75"/>
      <c r="Q372" s="76"/>
      <c r="R372" s="77">
        <f t="shared" si="158"/>
        <v>0</v>
      </c>
      <c r="S372" s="75"/>
      <c r="T372" s="75"/>
      <c r="U372" s="75"/>
      <c r="V372" s="76"/>
      <c r="W372" s="77">
        <f t="shared" si="159"/>
        <v>0</v>
      </c>
      <c r="X372" s="11"/>
      <c r="Y372" s="11"/>
      <c r="Z372" s="11"/>
      <c r="AA372" s="12"/>
      <c r="AB372" s="16">
        <f t="shared" si="160"/>
        <v>0</v>
      </c>
      <c r="AC372" s="11"/>
      <c r="AD372" s="11"/>
      <c r="AE372" s="11"/>
      <c r="AF372" s="12"/>
      <c r="AG372" s="16">
        <f t="shared" si="161"/>
        <v>0</v>
      </c>
      <c r="AH372" s="11"/>
      <c r="AI372" s="11"/>
      <c r="AJ372" s="11"/>
      <c r="AK372" s="12"/>
      <c r="AL372" s="16">
        <f t="shared" si="162"/>
        <v>0</v>
      </c>
      <c r="AM372" s="11"/>
      <c r="AN372" s="11"/>
      <c r="AO372" s="11"/>
      <c r="AP372" s="12"/>
      <c r="AQ372" s="16">
        <f t="shared" si="163"/>
        <v>0</v>
      </c>
      <c r="AR372" s="11"/>
      <c r="AS372" s="11"/>
      <c r="AT372" s="11"/>
      <c r="AU372" s="12"/>
      <c r="AV372" s="25">
        <f t="shared" si="164"/>
        <v>0</v>
      </c>
    </row>
    <row r="373" spans="1:48" x14ac:dyDescent="0.25">
      <c r="A373" s="10">
        <f t="shared" si="155"/>
        <v>17</v>
      </c>
      <c r="B373" s="3" t="s">
        <v>8</v>
      </c>
      <c r="C373" s="21" t="s">
        <v>56</v>
      </c>
      <c r="D373" s="75"/>
      <c r="E373" s="75"/>
      <c r="F373" s="75"/>
      <c r="G373" s="76"/>
      <c r="H373" s="77">
        <f t="shared" si="156"/>
        <v>0</v>
      </c>
      <c r="I373" s="75"/>
      <c r="J373" s="75"/>
      <c r="K373" s="75"/>
      <c r="L373" s="76"/>
      <c r="M373" s="77">
        <f t="shared" si="157"/>
        <v>0</v>
      </c>
      <c r="N373" s="75"/>
      <c r="O373" s="75"/>
      <c r="P373" s="75"/>
      <c r="Q373" s="76"/>
      <c r="R373" s="77">
        <f t="shared" si="158"/>
        <v>0</v>
      </c>
      <c r="S373" s="75"/>
      <c r="T373" s="75"/>
      <c r="U373" s="75"/>
      <c r="V373" s="76"/>
      <c r="W373" s="77">
        <f t="shared" si="159"/>
        <v>0</v>
      </c>
      <c r="X373" s="11"/>
      <c r="Y373" s="11"/>
      <c r="Z373" s="11"/>
      <c r="AA373" s="12"/>
      <c r="AB373" s="16">
        <f t="shared" si="160"/>
        <v>0</v>
      </c>
      <c r="AC373" s="11"/>
      <c r="AD373" s="11"/>
      <c r="AE373" s="11"/>
      <c r="AF373" s="12"/>
      <c r="AG373" s="16">
        <f t="shared" si="161"/>
        <v>0</v>
      </c>
      <c r="AH373" s="11"/>
      <c r="AI373" s="11"/>
      <c r="AJ373" s="11"/>
      <c r="AK373" s="12"/>
      <c r="AL373" s="16">
        <f t="shared" si="162"/>
        <v>0</v>
      </c>
      <c r="AM373" s="11"/>
      <c r="AN373" s="11"/>
      <c r="AO373" s="11"/>
      <c r="AP373" s="12"/>
      <c r="AQ373" s="16">
        <f t="shared" si="163"/>
        <v>0</v>
      </c>
      <c r="AR373" s="11"/>
      <c r="AS373" s="11"/>
      <c r="AT373" s="11"/>
      <c r="AU373" s="12"/>
      <c r="AV373" s="25">
        <f t="shared" si="164"/>
        <v>0</v>
      </c>
    </row>
    <row r="374" spans="1:48" x14ac:dyDescent="0.25">
      <c r="A374" s="10">
        <f t="shared" si="155"/>
        <v>17</v>
      </c>
      <c r="B374" s="3" t="s">
        <v>9</v>
      </c>
      <c r="C374" s="21" t="s">
        <v>56</v>
      </c>
      <c r="D374" s="75"/>
      <c r="E374" s="75"/>
      <c r="F374" s="75"/>
      <c r="G374" s="76"/>
      <c r="H374" s="77">
        <f t="shared" si="156"/>
        <v>0</v>
      </c>
      <c r="I374" s="75"/>
      <c r="J374" s="75"/>
      <c r="K374" s="75"/>
      <c r="L374" s="76"/>
      <c r="M374" s="77">
        <f t="shared" si="157"/>
        <v>0</v>
      </c>
      <c r="N374" s="75"/>
      <c r="O374" s="75"/>
      <c r="P374" s="75"/>
      <c r="Q374" s="76"/>
      <c r="R374" s="77">
        <f t="shared" si="158"/>
        <v>0</v>
      </c>
      <c r="S374" s="75"/>
      <c r="T374" s="75"/>
      <c r="U374" s="75"/>
      <c r="V374" s="76"/>
      <c r="W374" s="77">
        <f t="shared" si="159"/>
        <v>0</v>
      </c>
      <c r="X374" s="11"/>
      <c r="Y374" s="11"/>
      <c r="Z374" s="11"/>
      <c r="AA374" s="12"/>
      <c r="AB374" s="16">
        <f t="shared" si="160"/>
        <v>0</v>
      </c>
      <c r="AC374" s="11"/>
      <c r="AD374" s="11"/>
      <c r="AE374" s="11"/>
      <c r="AF374" s="12"/>
      <c r="AG374" s="16">
        <f t="shared" si="161"/>
        <v>0</v>
      </c>
      <c r="AH374" s="11"/>
      <c r="AI374" s="11"/>
      <c r="AJ374" s="11"/>
      <c r="AK374" s="12"/>
      <c r="AL374" s="16">
        <f t="shared" si="162"/>
        <v>0</v>
      </c>
      <c r="AM374" s="11"/>
      <c r="AN374" s="11"/>
      <c r="AO374" s="11"/>
      <c r="AP374" s="12"/>
      <c r="AQ374" s="16">
        <f t="shared" si="163"/>
        <v>0</v>
      </c>
      <c r="AR374" s="11"/>
      <c r="AS374" s="11"/>
      <c r="AT374" s="11"/>
      <c r="AU374" s="12"/>
      <c r="AV374" s="25">
        <f t="shared" si="164"/>
        <v>0</v>
      </c>
    </row>
    <row r="375" spans="1:48" x14ac:dyDescent="0.25">
      <c r="A375" s="10">
        <f t="shared" si="155"/>
        <v>17</v>
      </c>
      <c r="B375" s="3" t="s">
        <v>10</v>
      </c>
      <c r="C375" s="21" t="s">
        <v>56</v>
      </c>
      <c r="D375" s="75"/>
      <c r="E375" s="75"/>
      <c r="F375" s="75"/>
      <c r="G375" s="76"/>
      <c r="H375" s="77">
        <f t="shared" si="156"/>
        <v>0</v>
      </c>
      <c r="I375" s="75"/>
      <c r="J375" s="75"/>
      <c r="K375" s="75"/>
      <c r="L375" s="76"/>
      <c r="M375" s="77">
        <f t="shared" si="157"/>
        <v>0</v>
      </c>
      <c r="N375" s="75"/>
      <c r="O375" s="75"/>
      <c r="P375" s="75"/>
      <c r="Q375" s="76"/>
      <c r="R375" s="77">
        <f t="shared" si="158"/>
        <v>0</v>
      </c>
      <c r="S375" s="75"/>
      <c r="T375" s="75"/>
      <c r="U375" s="75"/>
      <c r="V375" s="76"/>
      <c r="W375" s="77">
        <f t="shared" si="159"/>
        <v>0</v>
      </c>
      <c r="X375" s="11"/>
      <c r="Y375" s="11"/>
      <c r="Z375" s="11"/>
      <c r="AA375" s="12"/>
      <c r="AB375" s="16">
        <f t="shared" si="160"/>
        <v>0</v>
      </c>
      <c r="AC375" s="11"/>
      <c r="AD375" s="11"/>
      <c r="AE375" s="11"/>
      <c r="AF375" s="12"/>
      <c r="AG375" s="16">
        <f t="shared" si="161"/>
        <v>0</v>
      </c>
      <c r="AH375" s="11"/>
      <c r="AI375" s="11"/>
      <c r="AJ375" s="11"/>
      <c r="AK375" s="12"/>
      <c r="AL375" s="16">
        <f t="shared" si="162"/>
        <v>0</v>
      </c>
      <c r="AM375" s="11"/>
      <c r="AN375" s="11"/>
      <c r="AO375" s="11"/>
      <c r="AP375" s="12"/>
      <c r="AQ375" s="16">
        <f t="shared" si="163"/>
        <v>0</v>
      </c>
      <c r="AR375" s="11"/>
      <c r="AS375" s="11"/>
      <c r="AT375" s="11"/>
      <c r="AU375" s="12"/>
      <c r="AV375" s="25">
        <f t="shared" si="164"/>
        <v>0</v>
      </c>
    </row>
    <row r="376" spans="1:48" x14ac:dyDescent="0.25">
      <c r="A376" s="10">
        <f t="shared" si="155"/>
        <v>17</v>
      </c>
      <c r="B376" s="3" t="s">
        <v>55</v>
      </c>
      <c r="C376" s="21" t="s">
        <v>56</v>
      </c>
      <c r="D376" s="75"/>
      <c r="E376" s="75"/>
      <c r="F376" s="75"/>
      <c r="G376" s="76"/>
      <c r="H376" s="77">
        <f t="shared" si="156"/>
        <v>0</v>
      </c>
      <c r="I376" s="75"/>
      <c r="J376" s="75"/>
      <c r="K376" s="75"/>
      <c r="L376" s="76"/>
      <c r="M376" s="77">
        <f t="shared" si="157"/>
        <v>0</v>
      </c>
      <c r="N376" s="75"/>
      <c r="O376" s="75"/>
      <c r="P376" s="75"/>
      <c r="Q376" s="76"/>
      <c r="R376" s="77">
        <f t="shared" si="158"/>
        <v>0</v>
      </c>
      <c r="S376" s="75"/>
      <c r="T376" s="75"/>
      <c r="U376" s="75"/>
      <c r="V376" s="76"/>
      <c r="W376" s="77">
        <f t="shared" si="159"/>
        <v>0</v>
      </c>
      <c r="X376" s="11"/>
      <c r="Y376" s="11"/>
      <c r="Z376" s="11"/>
      <c r="AA376" s="12"/>
      <c r="AB376" s="16">
        <f t="shared" si="160"/>
        <v>0</v>
      </c>
      <c r="AC376" s="11"/>
      <c r="AD376" s="11"/>
      <c r="AE376" s="11"/>
      <c r="AF376" s="12"/>
      <c r="AG376" s="16">
        <f t="shared" si="161"/>
        <v>0</v>
      </c>
      <c r="AH376" s="11"/>
      <c r="AI376" s="11"/>
      <c r="AJ376" s="11"/>
      <c r="AK376" s="12"/>
      <c r="AL376" s="16">
        <f t="shared" si="162"/>
        <v>0</v>
      </c>
      <c r="AM376" s="11"/>
      <c r="AN376" s="11"/>
      <c r="AO376" s="11"/>
      <c r="AP376" s="12"/>
      <c r="AQ376" s="16">
        <f t="shared" si="163"/>
        <v>0</v>
      </c>
      <c r="AR376" s="11"/>
      <c r="AS376" s="11"/>
      <c r="AT376" s="11"/>
      <c r="AU376" s="12"/>
      <c r="AV376" s="25">
        <f t="shared" si="164"/>
        <v>0</v>
      </c>
    </row>
    <row r="377" spans="1:48" x14ac:dyDescent="0.25">
      <c r="A377" s="10">
        <f t="shared" si="155"/>
        <v>17</v>
      </c>
      <c r="B377" s="22" t="s">
        <v>34</v>
      </c>
      <c r="C377" s="21" t="s">
        <v>56</v>
      </c>
      <c r="D377" s="78"/>
      <c r="E377" s="78"/>
      <c r="F377" s="78"/>
      <c r="G377" s="79"/>
      <c r="H377" s="80">
        <f t="shared" si="156"/>
        <v>0</v>
      </c>
      <c r="I377" s="78"/>
      <c r="J377" s="78"/>
      <c r="K377" s="78"/>
      <c r="L377" s="79"/>
      <c r="M377" s="80">
        <f t="shared" si="157"/>
        <v>0</v>
      </c>
      <c r="N377" s="78"/>
      <c r="O377" s="78"/>
      <c r="P377" s="78"/>
      <c r="Q377" s="79"/>
      <c r="R377" s="80">
        <f t="shared" si="158"/>
        <v>0</v>
      </c>
      <c r="S377" s="78"/>
      <c r="T377" s="78"/>
      <c r="U377" s="78"/>
      <c r="V377" s="79"/>
      <c r="W377" s="80">
        <f t="shared" si="159"/>
        <v>0</v>
      </c>
      <c r="X377" s="13"/>
      <c r="Y377" s="13"/>
      <c r="Z377" s="13"/>
      <c r="AA377" s="14"/>
      <c r="AB377" s="17">
        <f t="shared" si="160"/>
        <v>0</v>
      </c>
      <c r="AC377" s="13"/>
      <c r="AD377" s="13"/>
      <c r="AE377" s="13"/>
      <c r="AF377" s="14"/>
      <c r="AG377" s="17">
        <f t="shared" si="161"/>
        <v>0</v>
      </c>
      <c r="AH377" s="13"/>
      <c r="AI377" s="13"/>
      <c r="AJ377" s="13"/>
      <c r="AK377" s="14"/>
      <c r="AL377" s="17">
        <f t="shared" si="162"/>
        <v>0</v>
      </c>
      <c r="AM377" s="13"/>
      <c r="AN377" s="13"/>
      <c r="AO377" s="13"/>
      <c r="AP377" s="14"/>
      <c r="AQ377" s="17">
        <f t="shared" si="163"/>
        <v>0</v>
      </c>
      <c r="AR377" s="13"/>
      <c r="AS377" s="13"/>
      <c r="AT377" s="13"/>
      <c r="AU377" s="14"/>
      <c r="AV377" s="26">
        <f t="shared" si="164"/>
        <v>0</v>
      </c>
    </row>
    <row r="378" spans="1:48" x14ac:dyDescent="0.25">
      <c r="A378" s="10">
        <f t="shared" si="155"/>
        <v>17</v>
      </c>
      <c r="B378" s="27"/>
      <c r="C378" s="28"/>
      <c r="D378" s="81"/>
      <c r="E378" s="82"/>
      <c r="F378" s="82"/>
      <c r="G378" s="82"/>
      <c r="H378" s="83">
        <f>SUM(H358:H377)</f>
        <v>0</v>
      </c>
      <c r="I378" s="82"/>
      <c r="J378" s="82"/>
      <c r="K378" s="82"/>
      <c r="L378" s="82"/>
      <c r="M378" s="83">
        <f>SUM(M358:M377)</f>
        <v>0</v>
      </c>
      <c r="N378" s="82"/>
      <c r="O378" s="82"/>
      <c r="P378" s="82"/>
      <c r="Q378" s="82"/>
      <c r="R378" s="83">
        <f>SUM(R358:R377)</f>
        <v>0</v>
      </c>
      <c r="S378" s="82"/>
      <c r="T378" s="82"/>
      <c r="U378" s="82"/>
      <c r="V378" s="82"/>
      <c r="W378" s="83">
        <f>SUM(W358:W377)</f>
        <v>0</v>
      </c>
      <c r="X378" s="29"/>
      <c r="Y378" s="29"/>
      <c r="Z378" s="29"/>
      <c r="AA378" s="29"/>
      <c r="AB378" s="30">
        <f>SUM(AB358:AB377)</f>
        <v>0</v>
      </c>
      <c r="AC378" s="29"/>
      <c r="AD378" s="29"/>
      <c r="AE378" s="29"/>
      <c r="AF378" s="29"/>
      <c r="AG378" s="30">
        <f>SUM(AG358:AG377)</f>
        <v>0</v>
      </c>
      <c r="AH378" s="29"/>
      <c r="AI378" s="29"/>
      <c r="AJ378" s="29"/>
      <c r="AK378" s="29"/>
      <c r="AL378" s="30">
        <f>SUM(AL358:AL377)</f>
        <v>0</v>
      </c>
      <c r="AM378" s="29"/>
      <c r="AN378" s="29"/>
      <c r="AO378" s="29"/>
      <c r="AP378" s="29"/>
      <c r="AQ378" s="30">
        <f>SUM(AQ358:AQ377)</f>
        <v>0</v>
      </c>
      <c r="AR378" s="29"/>
      <c r="AS378" s="29"/>
      <c r="AT378" s="29"/>
      <c r="AU378" s="29"/>
      <c r="AV378" s="30">
        <f>SUM(AV358:AV377)</f>
        <v>0</v>
      </c>
    </row>
    <row r="379" spans="1:48" x14ac:dyDescent="0.25">
      <c r="A379" s="10">
        <f t="shared" si="155"/>
        <v>17</v>
      </c>
      <c r="B379" s="115" t="str">
        <f>"Буква (или иное название) класса "&amp;A667&amp;":"</f>
        <v>Буква (или иное название) класса 31:</v>
      </c>
      <c r="C379" s="116"/>
      <c r="D379" s="106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</row>
    <row r="380" spans="1:48" x14ac:dyDescent="0.25">
      <c r="A380" s="10">
        <f t="shared" si="155"/>
        <v>17</v>
      </c>
      <c r="B380" s="3" t="s">
        <v>0</v>
      </c>
      <c r="C380" s="21" t="s">
        <v>56</v>
      </c>
      <c r="D380" s="75"/>
      <c r="E380" s="75"/>
      <c r="F380" s="75"/>
      <c r="G380" s="76"/>
      <c r="H380" s="77">
        <f t="shared" ref="H380:H399" si="165">COUNTA(D380:G380)</f>
        <v>0</v>
      </c>
      <c r="I380" s="75"/>
      <c r="J380" s="75"/>
      <c r="K380" s="75"/>
      <c r="L380" s="76"/>
      <c r="M380" s="77">
        <f t="shared" ref="M380:M399" si="166">COUNTA(I380:L380)</f>
        <v>0</v>
      </c>
      <c r="N380" s="75"/>
      <c r="O380" s="75"/>
      <c r="P380" s="75"/>
      <c r="Q380" s="76"/>
      <c r="R380" s="77">
        <f t="shared" ref="R380:R399" si="167">COUNTA(N380:Q380)</f>
        <v>0</v>
      </c>
      <c r="S380" s="75"/>
      <c r="T380" s="75"/>
      <c r="U380" s="75"/>
      <c r="V380" s="76"/>
      <c r="W380" s="77">
        <f t="shared" ref="W380:W399" si="168">COUNTA(S380:V380)</f>
        <v>0</v>
      </c>
      <c r="X380" s="11"/>
      <c r="Y380" s="11"/>
      <c r="Z380" s="11"/>
      <c r="AA380" s="12"/>
      <c r="AB380" s="16">
        <f t="shared" ref="AB380:AB399" si="169">COUNTA(X380:AA380)</f>
        <v>0</v>
      </c>
      <c r="AC380" s="11"/>
      <c r="AD380" s="11"/>
      <c r="AE380" s="11"/>
      <c r="AF380" s="12"/>
      <c r="AG380" s="16">
        <f t="shared" ref="AG380:AG399" si="170">COUNTA(AC380:AF380)</f>
        <v>0</v>
      </c>
      <c r="AH380" s="11"/>
      <c r="AI380" s="11"/>
      <c r="AJ380" s="11"/>
      <c r="AK380" s="12"/>
      <c r="AL380" s="16">
        <f t="shared" ref="AL380:AL399" si="171">COUNTA(AH380:AK380)</f>
        <v>0</v>
      </c>
      <c r="AM380" s="11"/>
      <c r="AN380" s="11"/>
      <c r="AO380" s="11"/>
      <c r="AP380" s="12"/>
      <c r="AQ380" s="16">
        <f t="shared" ref="AQ380:AQ399" si="172">COUNTA(AM380:AP380)</f>
        <v>0</v>
      </c>
      <c r="AR380" s="11"/>
      <c r="AS380" s="11"/>
      <c r="AT380" s="11"/>
      <c r="AU380" s="12"/>
      <c r="AV380" s="25">
        <f t="shared" ref="AV380:AV399" si="173">COUNTA(AR380:AU380)</f>
        <v>0</v>
      </c>
    </row>
    <row r="381" spans="1:48" x14ac:dyDescent="0.25">
      <c r="A381" s="10">
        <f t="shared" si="155"/>
        <v>18</v>
      </c>
      <c r="B381" s="3" t="s">
        <v>45</v>
      </c>
      <c r="C381" s="21" t="s">
        <v>56</v>
      </c>
      <c r="D381" s="75"/>
      <c r="E381" s="75"/>
      <c r="F381" s="75"/>
      <c r="G381" s="76"/>
      <c r="H381" s="77">
        <f t="shared" si="165"/>
        <v>0</v>
      </c>
      <c r="I381" s="75"/>
      <c r="J381" s="75"/>
      <c r="K381" s="75"/>
      <c r="L381" s="76"/>
      <c r="M381" s="77">
        <f t="shared" si="166"/>
        <v>0</v>
      </c>
      <c r="N381" s="75"/>
      <c r="O381" s="75"/>
      <c r="P381" s="75"/>
      <c r="Q381" s="76"/>
      <c r="R381" s="77">
        <f t="shared" si="167"/>
        <v>0</v>
      </c>
      <c r="S381" s="75"/>
      <c r="T381" s="75"/>
      <c r="U381" s="75"/>
      <c r="V381" s="76"/>
      <c r="W381" s="77">
        <f t="shared" si="168"/>
        <v>0</v>
      </c>
      <c r="X381" s="11"/>
      <c r="Y381" s="11"/>
      <c r="Z381" s="11"/>
      <c r="AA381" s="12"/>
      <c r="AB381" s="16">
        <f t="shared" si="169"/>
        <v>0</v>
      </c>
      <c r="AC381" s="11"/>
      <c r="AD381" s="11"/>
      <c r="AE381" s="11"/>
      <c r="AF381" s="12"/>
      <c r="AG381" s="16">
        <f t="shared" si="170"/>
        <v>0</v>
      </c>
      <c r="AH381" s="11"/>
      <c r="AI381" s="11"/>
      <c r="AJ381" s="11"/>
      <c r="AK381" s="12"/>
      <c r="AL381" s="16">
        <f t="shared" si="171"/>
        <v>0</v>
      </c>
      <c r="AM381" s="11"/>
      <c r="AN381" s="11"/>
      <c r="AO381" s="11"/>
      <c r="AP381" s="12"/>
      <c r="AQ381" s="16">
        <f t="shared" si="172"/>
        <v>0</v>
      </c>
      <c r="AR381" s="11"/>
      <c r="AS381" s="11"/>
      <c r="AT381" s="11"/>
      <c r="AU381" s="12"/>
      <c r="AV381" s="25">
        <f t="shared" si="173"/>
        <v>0</v>
      </c>
    </row>
    <row r="382" spans="1:48" x14ac:dyDescent="0.25">
      <c r="A382" s="10">
        <f t="shared" si="155"/>
        <v>18</v>
      </c>
      <c r="B382" s="3" t="s">
        <v>2</v>
      </c>
      <c r="C382" s="21" t="s">
        <v>56</v>
      </c>
      <c r="D382" s="75"/>
      <c r="E382" s="75"/>
      <c r="F382" s="75"/>
      <c r="G382" s="76"/>
      <c r="H382" s="77">
        <f t="shared" si="165"/>
        <v>0</v>
      </c>
      <c r="I382" s="75"/>
      <c r="J382" s="75"/>
      <c r="K382" s="75"/>
      <c r="L382" s="76"/>
      <c r="M382" s="77">
        <f t="shared" si="166"/>
        <v>0</v>
      </c>
      <c r="N382" s="75"/>
      <c r="O382" s="75"/>
      <c r="P382" s="75"/>
      <c r="Q382" s="76"/>
      <c r="R382" s="77">
        <f t="shared" si="167"/>
        <v>0</v>
      </c>
      <c r="S382" s="75"/>
      <c r="T382" s="75"/>
      <c r="U382" s="75"/>
      <c r="V382" s="76"/>
      <c r="W382" s="77">
        <f t="shared" si="168"/>
        <v>0</v>
      </c>
      <c r="X382" s="11"/>
      <c r="Y382" s="11"/>
      <c r="Z382" s="11"/>
      <c r="AA382" s="12"/>
      <c r="AB382" s="16">
        <f t="shared" si="169"/>
        <v>0</v>
      </c>
      <c r="AC382" s="11"/>
      <c r="AD382" s="11"/>
      <c r="AE382" s="11"/>
      <c r="AF382" s="12"/>
      <c r="AG382" s="16">
        <f t="shared" si="170"/>
        <v>0</v>
      </c>
      <c r="AH382" s="11"/>
      <c r="AI382" s="11"/>
      <c r="AJ382" s="11"/>
      <c r="AK382" s="12"/>
      <c r="AL382" s="16">
        <f t="shared" si="171"/>
        <v>0</v>
      </c>
      <c r="AM382" s="11"/>
      <c r="AN382" s="11"/>
      <c r="AO382" s="11"/>
      <c r="AP382" s="12"/>
      <c r="AQ382" s="16">
        <f t="shared" si="172"/>
        <v>0</v>
      </c>
      <c r="AR382" s="11"/>
      <c r="AS382" s="11"/>
      <c r="AT382" s="11"/>
      <c r="AU382" s="12"/>
      <c r="AV382" s="25">
        <f t="shared" si="173"/>
        <v>0</v>
      </c>
    </row>
    <row r="383" spans="1:48" x14ac:dyDescent="0.25">
      <c r="A383" s="10">
        <f t="shared" si="155"/>
        <v>18</v>
      </c>
      <c r="B383" s="3" t="s">
        <v>46</v>
      </c>
      <c r="C383" s="21" t="s">
        <v>56</v>
      </c>
      <c r="D383" s="75"/>
      <c r="E383" s="75"/>
      <c r="F383" s="75"/>
      <c r="G383" s="76"/>
      <c r="H383" s="77">
        <f t="shared" si="165"/>
        <v>0</v>
      </c>
      <c r="I383" s="75"/>
      <c r="J383" s="75"/>
      <c r="K383" s="75"/>
      <c r="L383" s="76"/>
      <c r="M383" s="77">
        <f t="shared" si="166"/>
        <v>0</v>
      </c>
      <c r="N383" s="75"/>
      <c r="O383" s="75"/>
      <c r="P383" s="75"/>
      <c r="Q383" s="76"/>
      <c r="R383" s="77">
        <f t="shared" si="167"/>
        <v>0</v>
      </c>
      <c r="S383" s="75"/>
      <c r="T383" s="75"/>
      <c r="U383" s="75"/>
      <c r="V383" s="76"/>
      <c r="W383" s="77">
        <f t="shared" si="168"/>
        <v>0</v>
      </c>
      <c r="X383" s="11"/>
      <c r="Y383" s="11"/>
      <c r="Z383" s="11"/>
      <c r="AA383" s="12"/>
      <c r="AB383" s="16">
        <f t="shared" si="169"/>
        <v>0</v>
      </c>
      <c r="AC383" s="11"/>
      <c r="AD383" s="11"/>
      <c r="AE383" s="11"/>
      <c r="AF383" s="12"/>
      <c r="AG383" s="16">
        <f t="shared" si="170"/>
        <v>0</v>
      </c>
      <c r="AH383" s="11"/>
      <c r="AI383" s="11"/>
      <c r="AJ383" s="11"/>
      <c r="AK383" s="12"/>
      <c r="AL383" s="16">
        <f t="shared" si="171"/>
        <v>0</v>
      </c>
      <c r="AM383" s="11"/>
      <c r="AN383" s="11"/>
      <c r="AO383" s="11"/>
      <c r="AP383" s="12"/>
      <c r="AQ383" s="16">
        <f t="shared" si="172"/>
        <v>0</v>
      </c>
      <c r="AR383" s="11"/>
      <c r="AS383" s="11"/>
      <c r="AT383" s="11"/>
      <c r="AU383" s="12"/>
      <c r="AV383" s="25">
        <f t="shared" si="173"/>
        <v>0</v>
      </c>
    </row>
    <row r="384" spans="1:48" x14ac:dyDescent="0.25">
      <c r="A384" s="10">
        <f t="shared" si="155"/>
        <v>18</v>
      </c>
      <c r="B384" s="3" t="s">
        <v>4</v>
      </c>
      <c r="C384" s="21" t="s">
        <v>56</v>
      </c>
      <c r="D384" s="75"/>
      <c r="E384" s="75"/>
      <c r="F384" s="75"/>
      <c r="G384" s="76"/>
      <c r="H384" s="77">
        <f t="shared" si="165"/>
        <v>0</v>
      </c>
      <c r="I384" s="75"/>
      <c r="J384" s="75"/>
      <c r="K384" s="75"/>
      <c r="L384" s="76"/>
      <c r="M384" s="77">
        <f t="shared" si="166"/>
        <v>0</v>
      </c>
      <c r="N384" s="75"/>
      <c r="O384" s="75"/>
      <c r="P384" s="75"/>
      <c r="Q384" s="76"/>
      <c r="R384" s="77">
        <f t="shared" si="167"/>
        <v>0</v>
      </c>
      <c r="S384" s="75"/>
      <c r="T384" s="75"/>
      <c r="U384" s="75"/>
      <c r="V384" s="76"/>
      <c r="W384" s="77">
        <f t="shared" si="168"/>
        <v>0</v>
      </c>
      <c r="X384" s="11"/>
      <c r="Y384" s="11"/>
      <c r="Z384" s="11"/>
      <c r="AA384" s="12"/>
      <c r="AB384" s="16">
        <f t="shared" si="169"/>
        <v>0</v>
      </c>
      <c r="AC384" s="11"/>
      <c r="AD384" s="11"/>
      <c r="AE384" s="11"/>
      <c r="AF384" s="12"/>
      <c r="AG384" s="16">
        <f t="shared" si="170"/>
        <v>0</v>
      </c>
      <c r="AH384" s="11"/>
      <c r="AI384" s="11"/>
      <c r="AJ384" s="11"/>
      <c r="AK384" s="12"/>
      <c r="AL384" s="16">
        <f t="shared" si="171"/>
        <v>0</v>
      </c>
      <c r="AM384" s="11"/>
      <c r="AN384" s="11"/>
      <c r="AO384" s="11"/>
      <c r="AP384" s="12"/>
      <c r="AQ384" s="16">
        <f t="shared" si="172"/>
        <v>0</v>
      </c>
      <c r="AR384" s="11"/>
      <c r="AS384" s="11"/>
      <c r="AT384" s="11"/>
      <c r="AU384" s="12"/>
      <c r="AV384" s="25">
        <f t="shared" si="173"/>
        <v>0</v>
      </c>
    </row>
    <row r="385" spans="1:48" x14ac:dyDescent="0.25">
      <c r="A385" s="10">
        <f t="shared" si="155"/>
        <v>18</v>
      </c>
      <c r="B385" s="3" t="s">
        <v>47</v>
      </c>
      <c r="C385" s="21" t="s">
        <v>56</v>
      </c>
      <c r="D385" s="75"/>
      <c r="E385" s="75"/>
      <c r="F385" s="75"/>
      <c r="G385" s="76"/>
      <c r="H385" s="77">
        <f t="shared" si="165"/>
        <v>0</v>
      </c>
      <c r="I385" s="75"/>
      <c r="J385" s="75"/>
      <c r="K385" s="75"/>
      <c r="L385" s="76"/>
      <c r="M385" s="77">
        <f t="shared" si="166"/>
        <v>0</v>
      </c>
      <c r="N385" s="75"/>
      <c r="O385" s="75"/>
      <c r="P385" s="75"/>
      <c r="Q385" s="76"/>
      <c r="R385" s="77">
        <f t="shared" si="167"/>
        <v>0</v>
      </c>
      <c r="S385" s="75"/>
      <c r="T385" s="75"/>
      <c r="U385" s="75"/>
      <c r="V385" s="76"/>
      <c r="W385" s="77">
        <f t="shared" si="168"/>
        <v>0</v>
      </c>
      <c r="X385" s="11"/>
      <c r="Y385" s="11"/>
      <c r="Z385" s="11"/>
      <c r="AA385" s="12"/>
      <c r="AB385" s="16">
        <f t="shared" si="169"/>
        <v>0</v>
      </c>
      <c r="AC385" s="11"/>
      <c r="AD385" s="11"/>
      <c r="AE385" s="11"/>
      <c r="AF385" s="12"/>
      <c r="AG385" s="16">
        <f t="shared" si="170"/>
        <v>0</v>
      </c>
      <c r="AH385" s="11"/>
      <c r="AI385" s="11"/>
      <c r="AJ385" s="11"/>
      <c r="AK385" s="12"/>
      <c r="AL385" s="16">
        <f t="shared" si="171"/>
        <v>0</v>
      </c>
      <c r="AM385" s="11"/>
      <c r="AN385" s="11"/>
      <c r="AO385" s="11"/>
      <c r="AP385" s="12"/>
      <c r="AQ385" s="16">
        <f t="shared" si="172"/>
        <v>0</v>
      </c>
      <c r="AR385" s="11"/>
      <c r="AS385" s="11"/>
      <c r="AT385" s="11"/>
      <c r="AU385" s="12"/>
      <c r="AV385" s="25">
        <f t="shared" si="173"/>
        <v>0</v>
      </c>
    </row>
    <row r="386" spans="1:48" x14ac:dyDescent="0.25">
      <c r="A386" s="10">
        <f t="shared" si="155"/>
        <v>18</v>
      </c>
      <c r="B386" s="3" t="s">
        <v>5</v>
      </c>
      <c r="C386" s="21" t="s">
        <v>56</v>
      </c>
      <c r="D386" s="75"/>
      <c r="E386" s="75"/>
      <c r="F386" s="75"/>
      <c r="G386" s="76"/>
      <c r="H386" s="77">
        <f t="shared" si="165"/>
        <v>0</v>
      </c>
      <c r="I386" s="75"/>
      <c r="J386" s="75"/>
      <c r="K386" s="75"/>
      <c r="L386" s="76"/>
      <c r="M386" s="77">
        <f t="shared" si="166"/>
        <v>0</v>
      </c>
      <c r="N386" s="75"/>
      <c r="O386" s="75"/>
      <c r="P386" s="75"/>
      <c r="Q386" s="76"/>
      <c r="R386" s="77">
        <f t="shared" si="167"/>
        <v>0</v>
      </c>
      <c r="S386" s="75"/>
      <c r="T386" s="75"/>
      <c r="U386" s="75"/>
      <c r="V386" s="76"/>
      <c r="W386" s="77">
        <f t="shared" si="168"/>
        <v>0</v>
      </c>
      <c r="X386" s="11"/>
      <c r="Y386" s="11"/>
      <c r="Z386" s="11"/>
      <c r="AA386" s="12"/>
      <c r="AB386" s="16">
        <f t="shared" si="169"/>
        <v>0</v>
      </c>
      <c r="AC386" s="11"/>
      <c r="AD386" s="11"/>
      <c r="AE386" s="11"/>
      <c r="AF386" s="12"/>
      <c r="AG386" s="16">
        <f t="shared" si="170"/>
        <v>0</v>
      </c>
      <c r="AH386" s="11"/>
      <c r="AI386" s="11"/>
      <c r="AJ386" s="11"/>
      <c r="AK386" s="12"/>
      <c r="AL386" s="16">
        <f t="shared" si="171"/>
        <v>0</v>
      </c>
      <c r="AM386" s="11"/>
      <c r="AN386" s="11"/>
      <c r="AO386" s="11"/>
      <c r="AP386" s="12"/>
      <c r="AQ386" s="16">
        <f t="shared" si="172"/>
        <v>0</v>
      </c>
      <c r="AR386" s="11"/>
      <c r="AS386" s="11"/>
      <c r="AT386" s="11"/>
      <c r="AU386" s="12"/>
      <c r="AV386" s="25">
        <f t="shared" si="173"/>
        <v>0</v>
      </c>
    </row>
    <row r="387" spans="1:48" x14ac:dyDescent="0.25">
      <c r="A387" s="10">
        <f t="shared" si="155"/>
        <v>18</v>
      </c>
      <c r="B387" s="3" t="s">
        <v>48</v>
      </c>
      <c r="C387" s="21" t="s">
        <v>56</v>
      </c>
      <c r="D387" s="75"/>
      <c r="E387" s="75"/>
      <c r="F387" s="75"/>
      <c r="G387" s="76"/>
      <c r="H387" s="77">
        <f t="shared" si="165"/>
        <v>0</v>
      </c>
      <c r="I387" s="75"/>
      <c r="J387" s="75"/>
      <c r="K387" s="75"/>
      <c r="L387" s="76"/>
      <c r="M387" s="77">
        <f t="shared" si="166"/>
        <v>0</v>
      </c>
      <c r="N387" s="75"/>
      <c r="O387" s="75"/>
      <c r="P387" s="75"/>
      <c r="Q387" s="76"/>
      <c r="R387" s="77">
        <f t="shared" si="167"/>
        <v>0</v>
      </c>
      <c r="S387" s="75"/>
      <c r="T387" s="75"/>
      <c r="U387" s="75"/>
      <c r="V387" s="76"/>
      <c r="W387" s="77">
        <f t="shared" si="168"/>
        <v>0</v>
      </c>
      <c r="X387" s="11"/>
      <c r="Y387" s="11"/>
      <c r="Z387" s="11"/>
      <c r="AA387" s="12"/>
      <c r="AB387" s="16">
        <f t="shared" si="169"/>
        <v>0</v>
      </c>
      <c r="AC387" s="11"/>
      <c r="AD387" s="11"/>
      <c r="AE387" s="11"/>
      <c r="AF387" s="12"/>
      <c r="AG387" s="16">
        <f t="shared" si="170"/>
        <v>0</v>
      </c>
      <c r="AH387" s="11"/>
      <c r="AI387" s="11"/>
      <c r="AJ387" s="11"/>
      <c r="AK387" s="12"/>
      <c r="AL387" s="16">
        <f t="shared" si="171"/>
        <v>0</v>
      </c>
      <c r="AM387" s="11"/>
      <c r="AN387" s="11"/>
      <c r="AO387" s="11"/>
      <c r="AP387" s="12"/>
      <c r="AQ387" s="16">
        <f t="shared" si="172"/>
        <v>0</v>
      </c>
      <c r="AR387" s="11"/>
      <c r="AS387" s="11"/>
      <c r="AT387" s="11"/>
      <c r="AU387" s="12"/>
      <c r="AV387" s="25">
        <f t="shared" si="173"/>
        <v>0</v>
      </c>
    </row>
    <row r="388" spans="1:48" x14ac:dyDescent="0.25">
      <c r="A388" s="10">
        <f t="shared" si="155"/>
        <v>18</v>
      </c>
      <c r="B388" s="3" t="s">
        <v>49</v>
      </c>
      <c r="C388" s="21" t="s">
        <v>56</v>
      </c>
      <c r="D388" s="75"/>
      <c r="E388" s="75"/>
      <c r="F388" s="75"/>
      <c r="G388" s="76"/>
      <c r="H388" s="77">
        <f t="shared" si="165"/>
        <v>0</v>
      </c>
      <c r="I388" s="75"/>
      <c r="J388" s="75"/>
      <c r="K388" s="75"/>
      <c r="L388" s="76"/>
      <c r="M388" s="77">
        <f t="shared" si="166"/>
        <v>0</v>
      </c>
      <c r="N388" s="75"/>
      <c r="O388" s="75"/>
      <c r="P388" s="75"/>
      <c r="Q388" s="76"/>
      <c r="R388" s="77">
        <f t="shared" si="167"/>
        <v>0</v>
      </c>
      <c r="S388" s="75"/>
      <c r="T388" s="75"/>
      <c r="U388" s="75"/>
      <c r="V388" s="76"/>
      <c r="W388" s="77">
        <f t="shared" si="168"/>
        <v>0</v>
      </c>
      <c r="X388" s="11"/>
      <c r="Y388" s="11"/>
      <c r="Z388" s="11"/>
      <c r="AA388" s="12"/>
      <c r="AB388" s="16">
        <f t="shared" si="169"/>
        <v>0</v>
      </c>
      <c r="AC388" s="11"/>
      <c r="AD388" s="11"/>
      <c r="AE388" s="11"/>
      <c r="AF388" s="12"/>
      <c r="AG388" s="16">
        <f t="shared" si="170"/>
        <v>0</v>
      </c>
      <c r="AH388" s="11"/>
      <c r="AI388" s="11"/>
      <c r="AJ388" s="11"/>
      <c r="AK388" s="12"/>
      <c r="AL388" s="16">
        <f t="shared" si="171"/>
        <v>0</v>
      </c>
      <c r="AM388" s="11"/>
      <c r="AN388" s="11"/>
      <c r="AO388" s="11"/>
      <c r="AP388" s="12"/>
      <c r="AQ388" s="16">
        <f t="shared" si="172"/>
        <v>0</v>
      </c>
      <c r="AR388" s="11"/>
      <c r="AS388" s="11"/>
      <c r="AT388" s="11"/>
      <c r="AU388" s="12"/>
      <c r="AV388" s="25">
        <f t="shared" si="173"/>
        <v>0</v>
      </c>
    </row>
    <row r="389" spans="1:48" x14ac:dyDescent="0.25">
      <c r="A389" s="10">
        <f t="shared" si="155"/>
        <v>18</v>
      </c>
      <c r="B389" s="3" t="s">
        <v>50</v>
      </c>
      <c r="C389" s="21" t="s">
        <v>56</v>
      </c>
      <c r="D389" s="75"/>
      <c r="E389" s="75"/>
      <c r="F389" s="75"/>
      <c r="G389" s="76"/>
      <c r="H389" s="77">
        <f t="shared" si="165"/>
        <v>0</v>
      </c>
      <c r="I389" s="75"/>
      <c r="J389" s="75"/>
      <c r="K389" s="75"/>
      <c r="L389" s="76"/>
      <c r="M389" s="77">
        <f t="shared" si="166"/>
        <v>0</v>
      </c>
      <c r="N389" s="75"/>
      <c r="O389" s="75"/>
      <c r="P389" s="75"/>
      <c r="Q389" s="76"/>
      <c r="R389" s="77">
        <f t="shared" si="167"/>
        <v>0</v>
      </c>
      <c r="S389" s="75"/>
      <c r="T389" s="75"/>
      <c r="U389" s="75"/>
      <c r="V389" s="76"/>
      <c r="W389" s="77">
        <f t="shared" si="168"/>
        <v>0</v>
      </c>
      <c r="X389" s="11"/>
      <c r="Y389" s="11"/>
      <c r="Z389" s="11"/>
      <c r="AA389" s="12"/>
      <c r="AB389" s="16">
        <f t="shared" si="169"/>
        <v>0</v>
      </c>
      <c r="AC389" s="11"/>
      <c r="AD389" s="11"/>
      <c r="AE389" s="11"/>
      <c r="AF389" s="12"/>
      <c r="AG389" s="16">
        <f t="shared" si="170"/>
        <v>0</v>
      </c>
      <c r="AH389" s="11"/>
      <c r="AI389" s="11"/>
      <c r="AJ389" s="11"/>
      <c r="AK389" s="12"/>
      <c r="AL389" s="16">
        <f t="shared" si="171"/>
        <v>0</v>
      </c>
      <c r="AM389" s="11"/>
      <c r="AN389" s="11"/>
      <c r="AO389" s="11"/>
      <c r="AP389" s="12"/>
      <c r="AQ389" s="16">
        <f t="shared" si="172"/>
        <v>0</v>
      </c>
      <c r="AR389" s="11"/>
      <c r="AS389" s="11"/>
      <c r="AT389" s="11"/>
      <c r="AU389" s="12"/>
      <c r="AV389" s="25">
        <f t="shared" si="173"/>
        <v>0</v>
      </c>
    </row>
    <row r="390" spans="1:48" x14ac:dyDescent="0.25">
      <c r="A390" s="10">
        <f t="shared" si="155"/>
        <v>18</v>
      </c>
      <c r="B390" s="3" t="s">
        <v>51</v>
      </c>
      <c r="C390" s="21" t="s">
        <v>56</v>
      </c>
      <c r="D390" s="75"/>
      <c r="E390" s="75"/>
      <c r="F390" s="75"/>
      <c r="G390" s="76"/>
      <c r="H390" s="77">
        <f t="shared" si="165"/>
        <v>0</v>
      </c>
      <c r="I390" s="75"/>
      <c r="J390" s="75"/>
      <c r="K390" s="75"/>
      <c r="L390" s="76"/>
      <c r="M390" s="77">
        <f t="shared" si="166"/>
        <v>0</v>
      </c>
      <c r="N390" s="75"/>
      <c r="O390" s="75"/>
      <c r="P390" s="75"/>
      <c r="Q390" s="76"/>
      <c r="R390" s="77">
        <f t="shared" si="167"/>
        <v>0</v>
      </c>
      <c r="S390" s="75"/>
      <c r="T390" s="75"/>
      <c r="U390" s="75"/>
      <c r="V390" s="76"/>
      <c r="W390" s="77">
        <f t="shared" si="168"/>
        <v>0</v>
      </c>
      <c r="X390" s="11"/>
      <c r="Y390" s="11"/>
      <c r="Z390" s="11"/>
      <c r="AA390" s="12"/>
      <c r="AB390" s="16">
        <f t="shared" si="169"/>
        <v>0</v>
      </c>
      <c r="AC390" s="11"/>
      <c r="AD390" s="11"/>
      <c r="AE390" s="11"/>
      <c r="AF390" s="12"/>
      <c r="AG390" s="16">
        <f t="shared" si="170"/>
        <v>0</v>
      </c>
      <c r="AH390" s="11"/>
      <c r="AI390" s="11"/>
      <c r="AJ390" s="11"/>
      <c r="AK390" s="12"/>
      <c r="AL390" s="16">
        <f t="shared" si="171"/>
        <v>0</v>
      </c>
      <c r="AM390" s="11"/>
      <c r="AN390" s="11"/>
      <c r="AO390" s="11"/>
      <c r="AP390" s="12"/>
      <c r="AQ390" s="16">
        <f t="shared" si="172"/>
        <v>0</v>
      </c>
      <c r="AR390" s="11"/>
      <c r="AS390" s="11"/>
      <c r="AT390" s="11"/>
      <c r="AU390" s="12"/>
      <c r="AV390" s="25">
        <f t="shared" si="173"/>
        <v>0</v>
      </c>
    </row>
    <row r="391" spans="1:48" x14ac:dyDescent="0.25">
      <c r="A391" s="10">
        <f t="shared" si="155"/>
        <v>18</v>
      </c>
      <c r="B391" s="3" t="s">
        <v>52</v>
      </c>
      <c r="C391" s="21" t="s">
        <v>56</v>
      </c>
      <c r="D391" s="75"/>
      <c r="E391" s="75"/>
      <c r="F391" s="75"/>
      <c r="G391" s="76"/>
      <c r="H391" s="77">
        <f t="shared" si="165"/>
        <v>0</v>
      </c>
      <c r="I391" s="75"/>
      <c r="J391" s="75"/>
      <c r="K391" s="75"/>
      <c r="L391" s="76"/>
      <c r="M391" s="77">
        <f t="shared" si="166"/>
        <v>0</v>
      </c>
      <c r="N391" s="75"/>
      <c r="O391" s="75"/>
      <c r="P391" s="75"/>
      <c r="Q391" s="76"/>
      <c r="R391" s="77">
        <f t="shared" si="167"/>
        <v>0</v>
      </c>
      <c r="S391" s="75"/>
      <c r="T391" s="75"/>
      <c r="U391" s="75"/>
      <c r="V391" s="76"/>
      <c r="W391" s="77">
        <f t="shared" si="168"/>
        <v>0</v>
      </c>
      <c r="X391" s="11"/>
      <c r="Y391" s="11"/>
      <c r="Z391" s="11"/>
      <c r="AA391" s="12"/>
      <c r="AB391" s="16">
        <f t="shared" si="169"/>
        <v>0</v>
      </c>
      <c r="AC391" s="11"/>
      <c r="AD391" s="11"/>
      <c r="AE391" s="11"/>
      <c r="AF391" s="12"/>
      <c r="AG391" s="16">
        <f t="shared" si="170"/>
        <v>0</v>
      </c>
      <c r="AH391" s="11"/>
      <c r="AI391" s="11"/>
      <c r="AJ391" s="11"/>
      <c r="AK391" s="12"/>
      <c r="AL391" s="16">
        <f t="shared" si="171"/>
        <v>0</v>
      </c>
      <c r="AM391" s="11"/>
      <c r="AN391" s="11"/>
      <c r="AO391" s="11"/>
      <c r="AP391" s="12"/>
      <c r="AQ391" s="16">
        <f t="shared" si="172"/>
        <v>0</v>
      </c>
      <c r="AR391" s="11"/>
      <c r="AS391" s="11"/>
      <c r="AT391" s="11"/>
      <c r="AU391" s="12"/>
      <c r="AV391" s="25">
        <f t="shared" si="173"/>
        <v>0</v>
      </c>
    </row>
    <row r="392" spans="1:48" x14ac:dyDescent="0.25">
      <c r="A392" s="10">
        <f t="shared" si="155"/>
        <v>18</v>
      </c>
      <c r="B392" s="3" t="s">
        <v>53</v>
      </c>
      <c r="C392" s="21" t="s">
        <v>56</v>
      </c>
      <c r="D392" s="75"/>
      <c r="E392" s="75"/>
      <c r="F392" s="75"/>
      <c r="G392" s="76"/>
      <c r="H392" s="77">
        <f t="shared" si="165"/>
        <v>0</v>
      </c>
      <c r="I392" s="75"/>
      <c r="J392" s="75"/>
      <c r="K392" s="75"/>
      <c r="L392" s="76"/>
      <c r="M392" s="77">
        <f t="shared" si="166"/>
        <v>0</v>
      </c>
      <c r="N392" s="75"/>
      <c r="O392" s="75"/>
      <c r="P392" s="75"/>
      <c r="Q392" s="76"/>
      <c r="R392" s="77">
        <f t="shared" si="167"/>
        <v>0</v>
      </c>
      <c r="S392" s="75"/>
      <c r="T392" s="75"/>
      <c r="U392" s="75"/>
      <c r="V392" s="76"/>
      <c r="W392" s="77">
        <f t="shared" si="168"/>
        <v>0</v>
      </c>
      <c r="X392" s="11"/>
      <c r="Y392" s="11"/>
      <c r="Z392" s="11"/>
      <c r="AA392" s="12"/>
      <c r="AB392" s="16">
        <f t="shared" si="169"/>
        <v>0</v>
      </c>
      <c r="AC392" s="11"/>
      <c r="AD392" s="11"/>
      <c r="AE392" s="11"/>
      <c r="AF392" s="12"/>
      <c r="AG392" s="16">
        <f t="shared" si="170"/>
        <v>0</v>
      </c>
      <c r="AH392" s="11"/>
      <c r="AI392" s="11"/>
      <c r="AJ392" s="11"/>
      <c r="AK392" s="12"/>
      <c r="AL392" s="16">
        <f t="shared" si="171"/>
        <v>0</v>
      </c>
      <c r="AM392" s="11"/>
      <c r="AN392" s="11"/>
      <c r="AO392" s="11"/>
      <c r="AP392" s="12"/>
      <c r="AQ392" s="16">
        <f t="shared" si="172"/>
        <v>0</v>
      </c>
      <c r="AR392" s="11"/>
      <c r="AS392" s="11"/>
      <c r="AT392" s="11"/>
      <c r="AU392" s="12"/>
      <c r="AV392" s="25">
        <f t="shared" si="173"/>
        <v>0</v>
      </c>
    </row>
    <row r="393" spans="1:48" x14ac:dyDescent="0.25">
      <c r="A393" s="10">
        <f t="shared" si="155"/>
        <v>18</v>
      </c>
      <c r="B393" s="3" t="s">
        <v>54</v>
      </c>
      <c r="C393" s="21" t="s">
        <v>56</v>
      </c>
      <c r="D393" s="75"/>
      <c r="E393" s="75"/>
      <c r="F393" s="75"/>
      <c r="G393" s="76"/>
      <c r="H393" s="77">
        <f t="shared" si="165"/>
        <v>0</v>
      </c>
      <c r="I393" s="75"/>
      <c r="J393" s="75"/>
      <c r="K393" s="75"/>
      <c r="L393" s="76"/>
      <c r="M393" s="77">
        <f t="shared" si="166"/>
        <v>0</v>
      </c>
      <c r="N393" s="75"/>
      <c r="O393" s="75"/>
      <c r="P393" s="75"/>
      <c r="Q393" s="76"/>
      <c r="R393" s="77">
        <f t="shared" si="167"/>
        <v>0</v>
      </c>
      <c r="S393" s="75"/>
      <c r="T393" s="75"/>
      <c r="U393" s="75"/>
      <c r="V393" s="76"/>
      <c r="W393" s="77">
        <f t="shared" si="168"/>
        <v>0</v>
      </c>
      <c r="X393" s="11"/>
      <c r="Y393" s="11"/>
      <c r="Z393" s="11"/>
      <c r="AA393" s="12"/>
      <c r="AB393" s="16">
        <f t="shared" si="169"/>
        <v>0</v>
      </c>
      <c r="AC393" s="11"/>
      <c r="AD393" s="11"/>
      <c r="AE393" s="11"/>
      <c r="AF393" s="12"/>
      <c r="AG393" s="16">
        <f t="shared" si="170"/>
        <v>0</v>
      </c>
      <c r="AH393" s="11"/>
      <c r="AI393" s="11"/>
      <c r="AJ393" s="11"/>
      <c r="AK393" s="12"/>
      <c r="AL393" s="16">
        <f t="shared" si="171"/>
        <v>0</v>
      </c>
      <c r="AM393" s="11"/>
      <c r="AN393" s="11"/>
      <c r="AO393" s="11"/>
      <c r="AP393" s="12"/>
      <c r="AQ393" s="16">
        <f t="shared" si="172"/>
        <v>0</v>
      </c>
      <c r="AR393" s="11"/>
      <c r="AS393" s="11"/>
      <c r="AT393" s="11"/>
      <c r="AU393" s="12"/>
      <c r="AV393" s="25">
        <f t="shared" si="173"/>
        <v>0</v>
      </c>
    </row>
    <row r="394" spans="1:48" x14ac:dyDescent="0.25">
      <c r="A394" s="10">
        <f t="shared" si="155"/>
        <v>18</v>
      </c>
      <c r="B394" s="3" t="s">
        <v>23</v>
      </c>
      <c r="C394" s="21" t="s">
        <v>56</v>
      </c>
      <c r="D394" s="75"/>
      <c r="E394" s="75"/>
      <c r="F394" s="75"/>
      <c r="G394" s="76"/>
      <c r="H394" s="77">
        <f t="shared" si="165"/>
        <v>0</v>
      </c>
      <c r="I394" s="75"/>
      <c r="J394" s="75"/>
      <c r="K394" s="75"/>
      <c r="L394" s="76"/>
      <c r="M394" s="77">
        <f t="shared" si="166"/>
        <v>0</v>
      </c>
      <c r="N394" s="75"/>
      <c r="O394" s="75"/>
      <c r="P394" s="75"/>
      <c r="Q394" s="76"/>
      <c r="R394" s="77">
        <f t="shared" si="167"/>
        <v>0</v>
      </c>
      <c r="S394" s="75"/>
      <c r="T394" s="75"/>
      <c r="U394" s="75"/>
      <c r="V394" s="76"/>
      <c r="W394" s="77">
        <f t="shared" si="168"/>
        <v>0</v>
      </c>
      <c r="X394" s="11"/>
      <c r="Y394" s="11"/>
      <c r="Z394" s="11"/>
      <c r="AA394" s="12"/>
      <c r="AB394" s="16">
        <f t="shared" si="169"/>
        <v>0</v>
      </c>
      <c r="AC394" s="11"/>
      <c r="AD394" s="11"/>
      <c r="AE394" s="11"/>
      <c r="AF394" s="12"/>
      <c r="AG394" s="16">
        <f t="shared" si="170"/>
        <v>0</v>
      </c>
      <c r="AH394" s="11"/>
      <c r="AI394" s="11"/>
      <c r="AJ394" s="11"/>
      <c r="AK394" s="12"/>
      <c r="AL394" s="16">
        <f t="shared" si="171"/>
        <v>0</v>
      </c>
      <c r="AM394" s="11"/>
      <c r="AN394" s="11"/>
      <c r="AO394" s="11"/>
      <c r="AP394" s="12"/>
      <c r="AQ394" s="16">
        <f t="shared" si="172"/>
        <v>0</v>
      </c>
      <c r="AR394" s="11"/>
      <c r="AS394" s="11"/>
      <c r="AT394" s="11"/>
      <c r="AU394" s="12"/>
      <c r="AV394" s="25">
        <f t="shared" si="173"/>
        <v>0</v>
      </c>
    </row>
    <row r="395" spans="1:48" x14ac:dyDescent="0.25">
      <c r="A395" s="10">
        <f t="shared" si="155"/>
        <v>18</v>
      </c>
      <c r="B395" s="3" t="s">
        <v>8</v>
      </c>
      <c r="C395" s="21" t="s">
        <v>56</v>
      </c>
      <c r="D395" s="75"/>
      <c r="E395" s="75"/>
      <c r="F395" s="75"/>
      <c r="G395" s="76"/>
      <c r="H395" s="77">
        <f t="shared" si="165"/>
        <v>0</v>
      </c>
      <c r="I395" s="75"/>
      <c r="J395" s="75"/>
      <c r="K395" s="75"/>
      <c r="L395" s="76"/>
      <c r="M395" s="77">
        <f t="shared" si="166"/>
        <v>0</v>
      </c>
      <c r="N395" s="75"/>
      <c r="O395" s="75"/>
      <c r="P395" s="75"/>
      <c r="Q395" s="76"/>
      <c r="R395" s="77">
        <f t="shared" si="167"/>
        <v>0</v>
      </c>
      <c r="S395" s="75"/>
      <c r="T395" s="75"/>
      <c r="U395" s="75"/>
      <c r="V395" s="76"/>
      <c r="W395" s="77">
        <f t="shared" si="168"/>
        <v>0</v>
      </c>
      <c r="X395" s="11"/>
      <c r="Y395" s="11"/>
      <c r="Z395" s="11"/>
      <c r="AA395" s="12"/>
      <c r="AB395" s="16">
        <f t="shared" si="169"/>
        <v>0</v>
      </c>
      <c r="AC395" s="11"/>
      <c r="AD395" s="11"/>
      <c r="AE395" s="11"/>
      <c r="AF395" s="12"/>
      <c r="AG395" s="16">
        <f t="shared" si="170"/>
        <v>0</v>
      </c>
      <c r="AH395" s="11"/>
      <c r="AI395" s="11"/>
      <c r="AJ395" s="11"/>
      <c r="AK395" s="12"/>
      <c r="AL395" s="16">
        <f t="shared" si="171"/>
        <v>0</v>
      </c>
      <c r="AM395" s="11"/>
      <c r="AN395" s="11"/>
      <c r="AO395" s="11"/>
      <c r="AP395" s="12"/>
      <c r="AQ395" s="16">
        <f t="shared" si="172"/>
        <v>0</v>
      </c>
      <c r="AR395" s="11"/>
      <c r="AS395" s="11"/>
      <c r="AT395" s="11"/>
      <c r="AU395" s="12"/>
      <c r="AV395" s="25">
        <f t="shared" si="173"/>
        <v>0</v>
      </c>
    </row>
    <row r="396" spans="1:48" x14ac:dyDescent="0.25">
      <c r="A396" s="10">
        <f t="shared" si="155"/>
        <v>18</v>
      </c>
      <c r="B396" s="3" t="s">
        <v>9</v>
      </c>
      <c r="C396" s="21" t="s">
        <v>56</v>
      </c>
      <c r="D396" s="75"/>
      <c r="E396" s="75"/>
      <c r="F396" s="75"/>
      <c r="G396" s="76"/>
      <c r="H396" s="77">
        <f t="shared" si="165"/>
        <v>0</v>
      </c>
      <c r="I396" s="75"/>
      <c r="J396" s="75"/>
      <c r="K396" s="75"/>
      <c r="L396" s="76"/>
      <c r="M396" s="77">
        <f t="shared" si="166"/>
        <v>0</v>
      </c>
      <c r="N396" s="75"/>
      <c r="O396" s="75"/>
      <c r="P396" s="75"/>
      <c r="Q396" s="76"/>
      <c r="R396" s="77">
        <f t="shared" si="167"/>
        <v>0</v>
      </c>
      <c r="S396" s="75"/>
      <c r="T396" s="75"/>
      <c r="U396" s="75"/>
      <c r="V396" s="76"/>
      <c r="W396" s="77">
        <f t="shared" si="168"/>
        <v>0</v>
      </c>
      <c r="X396" s="11"/>
      <c r="Y396" s="11"/>
      <c r="Z396" s="11"/>
      <c r="AA396" s="12"/>
      <c r="AB396" s="16">
        <f t="shared" si="169"/>
        <v>0</v>
      </c>
      <c r="AC396" s="11"/>
      <c r="AD396" s="11"/>
      <c r="AE396" s="11"/>
      <c r="AF396" s="12"/>
      <c r="AG396" s="16">
        <f t="shared" si="170"/>
        <v>0</v>
      </c>
      <c r="AH396" s="11"/>
      <c r="AI396" s="11"/>
      <c r="AJ396" s="11"/>
      <c r="AK396" s="12"/>
      <c r="AL396" s="16">
        <f t="shared" si="171"/>
        <v>0</v>
      </c>
      <c r="AM396" s="11"/>
      <c r="AN396" s="11"/>
      <c r="AO396" s="11"/>
      <c r="AP396" s="12"/>
      <c r="AQ396" s="16">
        <f t="shared" si="172"/>
        <v>0</v>
      </c>
      <c r="AR396" s="11"/>
      <c r="AS396" s="11"/>
      <c r="AT396" s="11"/>
      <c r="AU396" s="12"/>
      <c r="AV396" s="25">
        <f t="shared" si="173"/>
        <v>0</v>
      </c>
    </row>
    <row r="397" spans="1:48" x14ac:dyDescent="0.25">
      <c r="A397" s="10">
        <f t="shared" si="155"/>
        <v>18</v>
      </c>
      <c r="B397" s="3" t="s">
        <v>10</v>
      </c>
      <c r="C397" s="21" t="s">
        <v>56</v>
      </c>
      <c r="D397" s="75"/>
      <c r="E397" s="75"/>
      <c r="F397" s="75"/>
      <c r="G397" s="76"/>
      <c r="H397" s="77">
        <f t="shared" si="165"/>
        <v>0</v>
      </c>
      <c r="I397" s="75"/>
      <c r="J397" s="75"/>
      <c r="K397" s="75"/>
      <c r="L397" s="76"/>
      <c r="M397" s="77">
        <f t="shared" si="166"/>
        <v>0</v>
      </c>
      <c r="N397" s="75"/>
      <c r="O397" s="75"/>
      <c r="P397" s="75"/>
      <c r="Q397" s="76"/>
      <c r="R397" s="77">
        <f t="shared" si="167"/>
        <v>0</v>
      </c>
      <c r="S397" s="75"/>
      <c r="T397" s="75"/>
      <c r="U397" s="75"/>
      <c r="V397" s="76"/>
      <c r="W397" s="77">
        <f t="shared" si="168"/>
        <v>0</v>
      </c>
      <c r="X397" s="11"/>
      <c r="Y397" s="11"/>
      <c r="Z397" s="11"/>
      <c r="AA397" s="12"/>
      <c r="AB397" s="16">
        <f t="shared" si="169"/>
        <v>0</v>
      </c>
      <c r="AC397" s="11"/>
      <c r="AD397" s="11"/>
      <c r="AE397" s="11"/>
      <c r="AF397" s="12"/>
      <c r="AG397" s="16">
        <f t="shared" si="170"/>
        <v>0</v>
      </c>
      <c r="AH397" s="11"/>
      <c r="AI397" s="11"/>
      <c r="AJ397" s="11"/>
      <c r="AK397" s="12"/>
      <c r="AL397" s="16">
        <f t="shared" si="171"/>
        <v>0</v>
      </c>
      <c r="AM397" s="11"/>
      <c r="AN397" s="11"/>
      <c r="AO397" s="11"/>
      <c r="AP397" s="12"/>
      <c r="AQ397" s="16">
        <f t="shared" si="172"/>
        <v>0</v>
      </c>
      <c r="AR397" s="11"/>
      <c r="AS397" s="11"/>
      <c r="AT397" s="11"/>
      <c r="AU397" s="12"/>
      <c r="AV397" s="25">
        <f t="shared" si="173"/>
        <v>0</v>
      </c>
    </row>
    <row r="398" spans="1:48" x14ac:dyDescent="0.25">
      <c r="A398" s="10">
        <f t="shared" si="155"/>
        <v>18</v>
      </c>
      <c r="B398" s="3" t="s">
        <v>55</v>
      </c>
      <c r="C398" s="21" t="s">
        <v>56</v>
      </c>
      <c r="D398" s="75"/>
      <c r="E398" s="75"/>
      <c r="F398" s="75"/>
      <c r="G398" s="76"/>
      <c r="H398" s="77">
        <f t="shared" si="165"/>
        <v>0</v>
      </c>
      <c r="I398" s="75"/>
      <c r="J398" s="75"/>
      <c r="K398" s="75"/>
      <c r="L398" s="76"/>
      <c r="M398" s="77">
        <f t="shared" si="166"/>
        <v>0</v>
      </c>
      <c r="N398" s="75"/>
      <c r="O398" s="75"/>
      <c r="P398" s="75"/>
      <c r="Q398" s="76"/>
      <c r="R398" s="77">
        <f t="shared" si="167"/>
        <v>0</v>
      </c>
      <c r="S398" s="75"/>
      <c r="T398" s="75"/>
      <c r="U398" s="75"/>
      <c r="V398" s="76"/>
      <c r="W398" s="77">
        <f t="shared" si="168"/>
        <v>0</v>
      </c>
      <c r="X398" s="11"/>
      <c r="Y398" s="11"/>
      <c r="Z398" s="11"/>
      <c r="AA398" s="12"/>
      <c r="AB398" s="16">
        <f t="shared" si="169"/>
        <v>0</v>
      </c>
      <c r="AC398" s="11"/>
      <c r="AD398" s="11"/>
      <c r="AE398" s="11"/>
      <c r="AF398" s="12"/>
      <c r="AG398" s="16">
        <f t="shared" si="170"/>
        <v>0</v>
      </c>
      <c r="AH398" s="11"/>
      <c r="AI398" s="11"/>
      <c r="AJ398" s="11"/>
      <c r="AK398" s="12"/>
      <c r="AL398" s="16">
        <f t="shared" si="171"/>
        <v>0</v>
      </c>
      <c r="AM398" s="11"/>
      <c r="AN398" s="11"/>
      <c r="AO398" s="11"/>
      <c r="AP398" s="12"/>
      <c r="AQ398" s="16">
        <f t="shared" si="172"/>
        <v>0</v>
      </c>
      <c r="AR398" s="11"/>
      <c r="AS398" s="11"/>
      <c r="AT398" s="11"/>
      <c r="AU398" s="12"/>
      <c r="AV398" s="25">
        <f t="shared" si="173"/>
        <v>0</v>
      </c>
    </row>
    <row r="399" spans="1:48" x14ac:dyDescent="0.25">
      <c r="A399" s="10">
        <f t="shared" si="155"/>
        <v>18</v>
      </c>
      <c r="B399" s="22" t="s">
        <v>34</v>
      </c>
      <c r="C399" s="21" t="s">
        <v>56</v>
      </c>
      <c r="D399" s="78"/>
      <c r="E399" s="78"/>
      <c r="F399" s="78"/>
      <c r="G399" s="79"/>
      <c r="H399" s="80">
        <f t="shared" si="165"/>
        <v>0</v>
      </c>
      <c r="I399" s="78"/>
      <c r="J399" s="78"/>
      <c r="K399" s="78"/>
      <c r="L399" s="79"/>
      <c r="M399" s="80">
        <f t="shared" si="166"/>
        <v>0</v>
      </c>
      <c r="N399" s="78"/>
      <c r="O399" s="78"/>
      <c r="P399" s="78"/>
      <c r="Q399" s="79"/>
      <c r="R399" s="80">
        <f t="shared" si="167"/>
        <v>0</v>
      </c>
      <c r="S399" s="78"/>
      <c r="T399" s="78"/>
      <c r="U399" s="78"/>
      <c r="V399" s="79"/>
      <c r="W399" s="80">
        <f t="shared" si="168"/>
        <v>0</v>
      </c>
      <c r="X399" s="13"/>
      <c r="Y399" s="13"/>
      <c r="Z399" s="13"/>
      <c r="AA399" s="14"/>
      <c r="AB399" s="17">
        <f t="shared" si="169"/>
        <v>0</v>
      </c>
      <c r="AC399" s="13"/>
      <c r="AD399" s="13"/>
      <c r="AE399" s="13"/>
      <c r="AF399" s="14"/>
      <c r="AG399" s="17">
        <f t="shared" si="170"/>
        <v>0</v>
      </c>
      <c r="AH399" s="13"/>
      <c r="AI399" s="13"/>
      <c r="AJ399" s="13"/>
      <c r="AK399" s="14"/>
      <c r="AL399" s="17">
        <f t="shared" si="171"/>
        <v>0</v>
      </c>
      <c r="AM399" s="13"/>
      <c r="AN399" s="13"/>
      <c r="AO399" s="13"/>
      <c r="AP399" s="14"/>
      <c r="AQ399" s="17">
        <f t="shared" si="172"/>
        <v>0</v>
      </c>
      <c r="AR399" s="13"/>
      <c r="AS399" s="13"/>
      <c r="AT399" s="13"/>
      <c r="AU399" s="14"/>
      <c r="AV399" s="26">
        <f t="shared" si="173"/>
        <v>0</v>
      </c>
    </row>
    <row r="400" spans="1:48" x14ac:dyDescent="0.25">
      <c r="A400" s="10">
        <f t="shared" si="155"/>
        <v>18</v>
      </c>
      <c r="B400" s="27"/>
      <c r="C400" s="28"/>
      <c r="D400" s="81"/>
      <c r="E400" s="82"/>
      <c r="F400" s="82"/>
      <c r="G400" s="82"/>
      <c r="H400" s="83">
        <f>SUM(H380:H399)</f>
        <v>0</v>
      </c>
      <c r="I400" s="82"/>
      <c r="J400" s="82"/>
      <c r="K400" s="82"/>
      <c r="L400" s="82"/>
      <c r="M400" s="83">
        <f>SUM(M380:M399)</f>
        <v>0</v>
      </c>
      <c r="N400" s="82"/>
      <c r="O400" s="82"/>
      <c r="P400" s="82"/>
      <c r="Q400" s="82"/>
      <c r="R400" s="83">
        <f>SUM(R380:R399)</f>
        <v>0</v>
      </c>
      <c r="S400" s="82"/>
      <c r="T400" s="82"/>
      <c r="U400" s="82"/>
      <c r="V400" s="82"/>
      <c r="W400" s="83">
        <f>SUM(W380:W399)</f>
        <v>0</v>
      </c>
      <c r="X400" s="29"/>
      <c r="Y400" s="29"/>
      <c r="Z400" s="29"/>
      <c r="AA400" s="29"/>
      <c r="AB400" s="30">
        <f>SUM(AB380:AB399)</f>
        <v>0</v>
      </c>
      <c r="AC400" s="29"/>
      <c r="AD400" s="29"/>
      <c r="AE400" s="29"/>
      <c r="AF400" s="29"/>
      <c r="AG400" s="30">
        <f>SUM(AG380:AG399)</f>
        <v>0</v>
      </c>
      <c r="AH400" s="29"/>
      <c r="AI400" s="29"/>
      <c r="AJ400" s="29"/>
      <c r="AK400" s="29"/>
      <c r="AL400" s="30">
        <f>SUM(AL380:AL399)</f>
        <v>0</v>
      </c>
      <c r="AM400" s="29"/>
      <c r="AN400" s="29"/>
      <c r="AO400" s="29"/>
      <c r="AP400" s="29"/>
      <c r="AQ400" s="30">
        <f>SUM(AQ380:AQ399)</f>
        <v>0</v>
      </c>
      <c r="AR400" s="29"/>
      <c r="AS400" s="29"/>
      <c r="AT400" s="29"/>
      <c r="AU400" s="29"/>
      <c r="AV400" s="30">
        <f>SUM(AV380:AV399)</f>
        <v>0</v>
      </c>
    </row>
    <row r="401" spans="1:48" x14ac:dyDescent="0.25">
      <c r="A401" s="10">
        <f t="shared" si="155"/>
        <v>18</v>
      </c>
      <c r="B401" s="115" t="str">
        <f>"Буква (или иное название) класса "&amp;A689&amp;":"</f>
        <v>Буква (или иное название) класса 32:</v>
      </c>
      <c r="C401" s="116"/>
      <c r="D401" s="106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</row>
    <row r="402" spans="1:48" x14ac:dyDescent="0.25">
      <c r="A402" s="10">
        <f t="shared" si="155"/>
        <v>18</v>
      </c>
      <c r="B402" s="3" t="s">
        <v>0</v>
      </c>
      <c r="C402" s="21" t="s">
        <v>56</v>
      </c>
      <c r="D402" s="75"/>
      <c r="E402" s="75"/>
      <c r="F402" s="75"/>
      <c r="G402" s="76"/>
      <c r="H402" s="77">
        <f t="shared" ref="H402:H421" si="174">COUNTA(D402:G402)</f>
        <v>0</v>
      </c>
      <c r="I402" s="75"/>
      <c r="J402" s="75"/>
      <c r="K402" s="75"/>
      <c r="L402" s="76"/>
      <c r="M402" s="77">
        <f t="shared" ref="M402:M421" si="175">COUNTA(I402:L402)</f>
        <v>0</v>
      </c>
      <c r="N402" s="75"/>
      <c r="O402" s="75"/>
      <c r="P402" s="75"/>
      <c r="Q402" s="76"/>
      <c r="R402" s="77">
        <f t="shared" ref="R402:R421" si="176">COUNTA(N402:Q402)</f>
        <v>0</v>
      </c>
      <c r="S402" s="75"/>
      <c r="T402" s="75"/>
      <c r="U402" s="75"/>
      <c r="V402" s="76"/>
      <c r="W402" s="77">
        <f t="shared" ref="W402:W421" si="177">COUNTA(S402:V402)</f>
        <v>0</v>
      </c>
      <c r="X402" s="11"/>
      <c r="Y402" s="11"/>
      <c r="Z402" s="11"/>
      <c r="AA402" s="12"/>
      <c r="AB402" s="16">
        <f t="shared" ref="AB402:AB421" si="178">COUNTA(X402:AA402)</f>
        <v>0</v>
      </c>
      <c r="AC402" s="11"/>
      <c r="AD402" s="11"/>
      <c r="AE402" s="11"/>
      <c r="AF402" s="12"/>
      <c r="AG402" s="16">
        <f t="shared" ref="AG402:AG421" si="179">COUNTA(AC402:AF402)</f>
        <v>0</v>
      </c>
      <c r="AH402" s="11"/>
      <c r="AI402" s="11"/>
      <c r="AJ402" s="11"/>
      <c r="AK402" s="12"/>
      <c r="AL402" s="16">
        <f t="shared" ref="AL402:AL421" si="180">COUNTA(AH402:AK402)</f>
        <v>0</v>
      </c>
      <c r="AM402" s="11"/>
      <c r="AN402" s="11"/>
      <c r="AO402" s="11"/>
      <c r="AP402" s="12"/>
      <c r="AQ402" s="16">
        <f t="shared" ref="AQ402:AQ421" si="181">COUNTA(AM402:AP402)</f>
        <v>0</v>
      </c>
      <c r="AR402" s="11"/>
      <c r="AS402" s="11"/>
      <c r="AT402" s="11"/>
      <c r="AU402" s="12"/>
      <c r="AV402" s="25">
        <f t="shared" ref="AV402:AV421" si="182">COUNTA(AR402:AU402)</f>
        <v>0</v>
      </c>
    </row>
    <row r="403" spans="1:48" x14ac:dyDescent="0.25">
      <c r="A403" s="10">
        <f t="shared" si="155"/>
        <v>19</v>
      </c>
      <c r="B403" s="3" t="s">
        <v>45</v>
      </c>
      <c r="C403" s="21" t="s">
        <v>56</v>
      </c>
      <c r="D403" s="75"/>
      <c r="E403" s="75"/>
      <c r="F403" s="75"/>
      <c r="G403" s="76"/>
      <c r="H403" s="77">
        <f t="shared" si="174"/>
        <v>0</v>
      </c>
      <c r="I403" s="75"/>
      <c r="J403" s="75"/>
      <c r="K403" s="75"/>
      <c r="L403" s="76"/>
      <c r="M403" s="77">
        <f t="shared" si="175"/>
        <v>0</v>
      </c>
      <c r="N403" s="75"/>
      <c r="O403" s="75"/>
      <c r="P403" s="75"/>
      <c r="Q403" s="76"/>
      <c r="R403" s="77">
        <f t="shared" si="176"/>
        <v>0</v>
      </c>
      <c r="S403" s="75"/>
      <c r="T403" s="75"/>
      <c r="U403" s="75"/>
      <c r="V403" s="76"/>
      <c r="W403" s="77">
        <f t="shared" si="177"/>
        <v>0</v>
      </c>
      <c r="X403" s="11"/>
      <c r="Y403" s="11"/>
      <c r="Z403" s="11"/>
      <c r="AA403" s="12"/>
      <c r="AB403" s="16">
        <f t="shared" si="178"/>
        <v>0</v>
      </c>
      <c r="AC403" s="11"/>
      <c r="AD403" s="11"/>
      <c r="AE403" s="11"/>
      <c r="AF403" s="12"/>
      <c r="AG403" s="16">
        <f t="shared" si="179"/>
        <v>0</v>
      </c>
      <c r="AH403" s="11"/>
      <c r="AI403" s="11"/>
      <c r="AJ403" s="11"/>
      <c r="AK403" s="12"/>
      <c r="AL403" s="16">
        <f t="shared" si="180"/>
        <v>0</v>
      </c>
      <c r="AM403" s="11"/>
      <c r="AN403" s="11"/>
      <c r="AO403" s="11"/>
      <c r="AP403" s="12"/>
      <c r="AQ403" s="16">
        <f t="shared" si="181"/>
        <v>0</v>
      </c>
      <c r="AR403" s="11"/>
      <c r="AS403" s="11"/>
      <c r="AT403" s="11"/>
      <c r="AU403" s="12"/>
      <c r="AV403" s="25">
        <f t="shared" si="182"/>
        <v>0</v>
      </c>
    </row>
    <row r="404" spans="1:48" x14ac:dyDescent="0.25">
      <c r="A404" s="10">
        <f t="shared" si="155"/>
        <v>19</v>
      </c>
      <c r="B404" s="3" t="s">
        <v>2</v>
      </c>
      <c r="C404" s="21" t="s">
        <v>56</v>
      </c>
      <c r="D404" s="75"/>
      <c r="E404" s="75"/>
      <c r="F404" s="75"/>
      <c r="G404" s="76"/>
      <c r="H404" s="77">
        <f t="shared" si="174"/>
        <v>0</v>
      </c>
      <c r="I404" s="75"/>
      <c r="J404" s="75"/>
      <c r="K404" s="75"/>
      <c r="L404" s="76"/>
      <c r="M404" s="77">
        <f t="shared" si="175"/>
        <v>0</v>
      </c>
      <c r="N404" s="75"/>
      <c r="O404" s="75"/>
      <c r="P404" s="75"/>
      <c r="Q404" s="76"/>
      <c r="R404" s="77">
        <f t="shared" si="176"/>
        <v>0</v>
      </c>
      <c r="S404" s="75"/>
      <c r="T404" s="75"/>
      <c r="U404" s="75"/>
      <c r="V404" s="76"/>
      <c r="W404" s="77">
        <f t="shared" si="177"/>
        <v>0</v>
      </c>
      <c r="X404" s="11"/>
      <c r="Y404" s="11"/>
      <c r="Z404" s="11"/>
      <c r="AA404" s="12"/>
      <c r="AB404" s="16">
        <f t="shared" si="178"/>
        <v>0</v>
      </c>
      <c r="AC404" s="11"/>
      <c r="AD404" s="11"/>
      <c r="AE404" s="11"/>
      <c r="AF404" s="12"/>
      <c r="AG404" s="16">
        <f t="shared" si="179"/>
        <v>0</v>
      </c>
      <c r="AH404" s="11"/>
      <c r="AI404" s="11"/>
      <c r="AJ404" s="11"/>
      <c r="AK404" s="12"/>
      <c r="AL404" s="16">
        <f t="shared" si="180"/>
        <v>0</v>
      </c>
      <c r="AM404" s="11"/>
      <c r="AN404" s="11"/>
      <c r="AO404" s="11"/>
      <c r="AP404" s="12"/>
      <c r="AQ404" s="16">
        <f t="shared" si="181"/>
        <v>0</v>
      </c>
      <c r="AR404" s="11"/>
      <c r="AS404" s="11"/>
      <c r="AT404" s="11"/>
      <c r="AU404" s="12"/>
      <c r="AV404" s="25">
        <f t="shared" si="182"/>
        <v>0</v>
      </c>
    </row>
    <row r="405" spans="1:48" x14ac:dyDescent="0.25">
      <c r="A405" s="10">
        <f t="shared" si="155"/>
        <v>19</v>
      </c>
      <c r="B405" s="3" t="s">
        <v>46</v>
      </c>
      <c r="C405" s="21" t="s">
        <v>56</v>
      </c>
      <c r="D405" s="75"/>
      <c r="E405" s="75"/>
      <c r="F405" s="75"/>
      <c r="G405" s="76"/>
      <c r="H405" s="77">
        <f t="shared" si="174"/>
        <v>0</v>
      </c>
      <c r="I405" s="75"/>
      <c r="J405" s="75"/>
      <c r="K405" s="75"/>
      <c r="L405" s="76"/>
      <c r="M405" s="77">
        <f t="shared" si="175"/>
        <v>0</v>
      </c>
      <c r="N405" s="75"/>
      <c r="O405" s="75"/>
      <c r="P405" s="75"/>
      <c r="Q405" s="76"/>
      <c r="R405" s="77">
        <f t="shared" si="176"/>
        <v>0</v>
      </c>
      <c r="S405" s="75"/>
      <c r="T405" s="75"/>
      <c r="U405" s="75"/>
      <c r="V405" s="76"/>
      <c r="W405" s="77">
        <f t="shared" si="177"/>
        <v>0</v>
      </c>
      <c r="X405" s="11"/>
      <c r="Y405" s="11"/>
      <c r="Z405" s="11"/>
      <c r="AA405" s="12"/>
      <c r="AB405" s="16">
        <f t="shared" si="178"/>
        <v>0</v>
      </c>
      <c r="AC405" s="11"/>
      <c r="AD405" s="11"/>
      <c r="AE405" s="11"/>
      <c r="AF405" s="12"/>
      <c r="AG405" s="16">
        <f t="shared" si="179"/>
        <v>0</v>
      </c>
      <c r="AH405" s="11"/>
      <c r="AI405" s="11"/>
      <c r="AJ405" s="11"/>
      <c r="AK405" s="12"/>
      <c r="AL405" s="16">
        <f t="shared" si="180"/>
        <v>0</v>
      </c>
      <c r="AM405" s="11"/>
      <c r="AN405" s="11"/>
      <c r="AO405" s="11"/>
      <c r="AP405" s="12"/>
      <c r="AQ405" s="16">
        <f t="shared" si="181"/>
        <v>0</v>
      </c>
      <c r="AR405" s="11"/>
      <c r="AS405" s="11"/>
      <c r="AT405" s="11"/>
      <c r="AU405" s="12"/>
      <c r="AV405" s="25">
        <f t="shared" si="182"/>
        <v>0</v>
      </c>
    </row>
    <row r="406" spans="1:48" x14ac:dyDescent="0.25">
      <c r="A406" s="10">
        <f t="shared" si="155"/>
        <v>19</v>
      </c>
      <c r="B406" s="3" t="s">
        <v>4</v>
      </c>
      <c r="C406" s="21" t="s">
        <v>56</v>
      </c>
      <c r="D406" s="75"/>
      <c r="E406" s="75"/>
      <c r="F406" s="75"/>
      <c r="G406" s="76"/>
      <c r="H406" s="77">
        <f t="shared" si="174"/>
        <v>0</v>
      </c>
      <c r="I406" s="75"/>
      <c r="J406" s="75"/>
      <c r="K406" s="75"/>
      <c r="L406" s="76"/>
      <c r="M406" s="77">
        <f t="shared" si="175"/>
        <v>0</v>
      </c>
      <c r="N406" s="75"/>
      <c r="O406" s="75"/>
      <c r="P406" s="75"/>
      <c r="Q406" s="76"/>
      <c r="R406" s="77">
        <f t="shared" si="176"/>
        <v>0</v>
      </c>
      <c r="S406" s="75"/>
      <c r="T406" s="75"/>
      <c r="U406" s="75"/>
      <c r="V406" s="76"/>
      <c r="W406" s="77">
        <f t="shared" si="177"/>
        <v>0</v>
      </c>
      <c r="X406" s="11"/>
      <c r="Y406" s="11"/>
      <c r="Z406" s="11"/>
      <c r="AA406" s="12"/>
      <c r="AB406" s="16">
        <f t="shared" si="178"/>
        <v>0</v>
      </c>
      <c r="AC406" s="11"/>
      <c r="AD406" s="11"/>
      <c r="AE406" s="11"/>
      <c r="AF406" s="12"/>
      <c r="AG406" s="16">
        <f t="shared" si="179"/>
        <v>0</v>
      </c>
      <c r="AH406" s="11"/>
      <c r="AI406" s="11"/>
      <c r="AJ406" s="11"/>
      <c r="AK406" s="12"/>
      <c r="AL406" s="16">
        <f t="shared" si="180"/>
        <v>0</v>
      </c>
      <c r="AM406" s="11"/>
      <c r="AN406" s="11"/>
      <c r="AO406" s="11"/>
      <c r="AP406" s="12"/>
      <c r="AQ406" s="16">
        <f t="shared" si="181"/>
        <v>0</v>
      </c>
      <c r="AR406" s="11"/>
      <c r="AS406" s="11"/>
      <c r="AT406" s="11"/>
      <c r="AU406" s="12"/>
      <c r="AV406" s="25">
        <f t="shared" si="182"/>
        <v>0</v>
      </c>
    </row>
    <row r="407" spans="1:48" x14ac:dyDescent="0.25">
      <c r="A407" s="10">
        <f t="shared" si="155"/>
        <v>19</v>
      </c>
      <c r="B407" s="3" t="s">
        <v>47</v>
      </c>
      <c r="C407" s="21" t="s">
        <v>56</v>
      </c>
      <c r="D407" s="75"/>
      <c r="E407" s="75"/>
      <c r="F407" s="75"/>
      <c r="G407" s="76"/>
      <c r="H407" s="77">
        <f t="shared" si="174"/>
        <v>0</v>
      </c>
      <c r="I407" s="75"/>
      <c r="J407" s="75"/>
      <c r="K407" s="75"/>
      <c r="L407" s="76"/>
      <c r="M407" s="77">
        <f t="shared" si="175"/>
        <v>0</v>
      </c>
      <c r="N407" s="75"/>
      <c r="O407" s="75"/>
      <c r="P407" s="75"/>
      <c r="Q407" s="76"/>
      <c r="R407" s="77">
        <f t="shared" si="176"/>
        <v>0</v>
      </c>
      <c r="S407" s="75"/>
      <c r="T407" s="75"/>
      <c r="U407" s="75"/>
      <c r="V407" s="76"/>
      <c r="W407" s="77">
        <f t="shared" si="177"/>
        <v>0</v>
      </c>
      <c r="X407" s="11"/>
      <c r="Y407" s="11"/>
      <c r="Z407" s="11"/>
      <c r="AA407" s="12"/>
      <c r="AB407" s="16">
        <f t="shared" si="178"/>
        <v>0</v>
      </c>
      <c r="AC407" s="11"/>
      <c r="AD407" s="11"/>
      <c r="AE407" s="11"/>
      <c r="AF407" s="12"/>
      <c r="AG407" s="16">
        <f t="shared" si="179"/>
        <v>0</v>
      </c>
      <c r="AH407" s="11"/>
      <c r="AI407" s="11"/>
      <c r="AJ407" s="11"/>
      <c r="AK407" s="12"/>
      <c r="AL407" s="16">
        <f t="shared" si="180"/>
        <v>0</v>
      </c>
      <c r="AM407" s="11"/>
      <c r="AN407" s="11"/>
      <c r="AO407" s="11"/>
      <c r="AP407" s="12"/>
      <c r="AQ407" s="16">
        <f t="shared" si="181"/>
        <v>0</v>
      </c>
      <c r="AR407" s="11"/>
      <c r="AS407" s="11"/>
      <c r="AT407" s="11"/>
      <c r="AU407" s="12"/>
      <c r="AV407" s="25">
        <f t="shared" si="182"/>
        <v>0</v>
      </c>
    </row>
    <row r="408" spans="1:48" x14ac:dyDescent="0.25">
      <c r="A408" s="10">
        <f t="shared" si="155"/>
        <v>19</v>
      </c>
      <c r="B408" s="3" t="s">
        <v>5</v>
      </c>
      <c r="C408" s="21" t="s">
        <v>56</v>
      </c>
      <c r="D408" s="75"/>
      <c r="E408" s="75"/>
      <c r="F408" s="75"/>
      <c r="G408" s="76"/>
      <c r="H408" s="77">
        <f t="shared" si="174"/>
        <v>0</v>
      </c>
      <c r="I408" s="75"/>
      <c r="J408" s="75"/>
      <c r="K408" s="75"/>
      <c r="L408" s="76"/>
      <c r="M408" s="77">
        <f t="shared" si="175"/>
        <v>0</v>
      </c>
      <c r="N408" s="75"/>
      <c r="O408" s="75"/>
      <c r="P408" s="75"/>
      <c r="Q408" s="76"/>
      <c r="R408" s="77">
        <f t="shared" si="176"/>
        <v>0</v>
      </c>
      <c r="S408" s="75"/>
      <c r="T408" s="75"/>
      <c r="U408" s="75"/>
      <c r="V408" s="76"/>
      <c r="W408" s="77">
        <f t="shared" si="177"/>
        <v>0</v>
      </c>
      <c r="X408" s="11"/>
      <c r="Y408" s="11"/>
      <c r="Z408" s="11"/>
      <c r="AA408" s="12"/>
      <c r="AB408" s="16">
        <f t="shared" si="178"/>
        <v>0</v>
      </c>
      <c r="AC408" s="11"/>
      <c r="AD408" s="11"/>
      <c r="AE408" s="11"/>
      <c r="AF408" s="12"/>
      <c r="AG408" s="16">
        <f t="shared" si="179"/>
        <v>0</v>
      </c>
      <c r="AH408" s="11"/>
      <c r="AI408" s="11"/>
      <c r="AJ408" s="11"/>
      <c r="AK408" s="12"/>
      <c r="AL408" s="16">
        <f t="shared" si="180"/>
        <v>0</v>
      </c>
      <c r="AM408" s="11"/>
      <c r="AN408" s="11"/>
      <c r="AO408" s="11"/>
      <c r="AP408" s="12"/>
      <c r="AQ408" s="16">
        <f t="shared" si="181"/>
        <v>0</v>
      </c>
      <c r="AR408" s="11"/>
      <c r="AS408" s="11"/>
      <c r="AT408" s="11"/>
      <c r="AU408" s="12"/>
      <c r="AV408" s="25">
        <f t="shared" si="182"/>
        <v>0</v>
      </c>
    </row>
    <row r="409" spans="1:48" x14ac:dyDescent="0.25">
      <c r="A409" s="10">
        <f t="shared" si="155"/>
        <v>19</v>
      </c>
      <c r="B409" s="3" t="s">
        <v>48</v>
      </c>
      <c r="C409" s="21" t="s">
        <v>56</v>
      </c>
      <c r="D409" s="75"/>
      <c r="E409" s="75"/>
      <c r="F409" s="75"/>
      <c r="G409" s="76"/>
      <c r="H409" s="77">
        <f t="shared" si="174"/>
        <v>0</v>
      </c>
      <c r="I409" s="75"/>
      <c r="J409" s="75"/>
      <c r="K409" s="75"/>
      <c r="L409" s="76"/>
      <c r="M409" s="77">
        <f t="shared" si="175"/>
        <v>0</v>
      </c>
      <c r="N409" s="75"/>
      <c r="O409" s="75"/>
      <c r="P409" s="75"/>
      <c r="Q409" s="76"/>
      <c r="R409" s="77">
        <f t="shared" si="176"/>
        <v>0</v>
      </c>
      <c r="S409" s="75"/>
      <c r="T409" s="75"/>
      <c r="U409" s="75"/>
      <c r="V409" s="76"/>
      <c r="W409" s="77">
        <f t="shared" si="177"/>
        <v>0</v>
      </c>
      <c r="X409" s="11"/>
      <c r="Y409" s="11"/>
      <c r="Z409" s="11"/>
      <c r="AA409" s="12"/>
      <c r="AB409" s="16">
        <f t="shared" si="178"/>
        <v>0</v>
      </c>
      <c r="AC409" s="11"/>
      <c r="AD409" s="11"/>
      <c r="AE409" s="11"/>
      <c r="AF409" s="12"/>
      <c r="AG409" s="16">
        <f t="shared" si="179"/>
        <v>0</v>
      </c>
      <c r="AH409" s="11"/>
      <c r="AI409" s="11"/>
      <c r="AJ409" s="11"/>
      <c r="AK409" s="12"/>
      <c r="AL409" s="16">
        <f t="shared" si="180"/>
        <v>0</v>
      </c>
      <c r="AM409" s="11"/>
      <c r="AN409" s="11"/>
      <c r="AO409" s="11"/>
      <c r="AP409" s="12"/>
      <c r="AQ409" s="16">
        <f t="shared" si="181"/>
        <v>0</v>
      </c>
      <c r="AR409" s="11"/>
      <c r="AS409" s="11"/>
      <c r="AT409" s="11"/>
      <c r="AU409" s="12"/>
      <c r="AV409" s="25">
        <f t="shared" si="182"/>
        <v>0</v>
      </c>
    </row>
    <row r="410" spans="1:48" x14ac:dyDescent="0.25">
      <c r="A410" s="10">
        <f t="shared" si="155"/>
        <v>19</v>
      </c>
      <c r="B410" s="3" t="s">
        <v>49</v>
      </c>
      <c r="C410" s="21" t="s">
        <v>56</v>
      </c>
      <c r="D410" s="75"/>
      <c r="E410" s="75"/>
      <c r="F410" s="75"/>
      <c r="G410" s="76"/>
      <c r="H410" s="77">
        <f t="shared" si="174"/>
        <v>0</v>
      </c>
      <c r="I410" s="75"/>
      <c r="J410" s="75"/>
      <c r="K410" s="75"/>
      <c r="L410" s="76"/>
      <c r="M410" s="77">
        <f t="shared" si="175"/>
        <v>0</v>
      </c>
      <c r="N410" s="75"/>
      <c r="O410" s="75"/>
      <c r="P410" s="75"/>
      <c r="Q410" s="76"/>
      <c r="R410" s="77">
        <f t="shared" si="176"/>
        <v>0</v>
      </c>
      <c r="S410" s="75"/>
      <c r="T410" s="75"/>
      <c r="U410" s="75"/>
      <c r="V410" s="76"/>
      <c r="W410" s="77">
        <f t="shared" si="177"/>
        <v>0</v>
      </c>
      <c r="X410" s="11"/>
      <c r="Y410" s="11"/>
      <c r="Z410" s="11"/>
      <c r="AA410" s="12"/>
      <c r="AB410" s="16">
        <f t="shared" si="178"/>
        <v>0</v>
      </c>
      <c r="AC410" s="11"/>
      <c r="AD410" s="11"/>
      <c r="AE410" s="11"/>
      <c r="AF410" s="12"/>
      <c r="AG410" s="16">
        <f t="shared" si="179"/>
        <v>0</v>
      </c>
      <c r="AH410" s="11"/>
      <c r="AI410" s="11"/>
      <c r="AJ410" s="11"/>
      <c r="AK410" s="12"/>
      <c r="AL410" s="16">
        <f t="shared" si="180"/>
        <v>0</v>
      </c>
      <c r="AM410" s="11"/>
      <c r="AN410" s="11"/>
      <c r="AO410" s="11"/>
      <c r="AP410" s="12"/>
      <c r="AQ410" s="16">
        <f t="shared" si="181"/>
        <v>0</v>
      </c>
      <c r="AR410" s="11"/>
      <c r="AS410" s="11"/>
      <c r="AT410" s="11"/>
      <c r="AU410" s="12"/>
      <c r="AV410" s="25">
        <f t="shared" si="182"/>
        <v>0</v>
      </c>
    </row>
    <row r="411" spans="1:48" x14ac:dyDescent="0.25">
      <c r="A411" s="10">
        <f t="shared" si="155"/>
        <v>19</v>
      </c>
      <c r="B411" s="3" t="s">
        <v>50</v>
      </c>
      <c r="C411" s="21" t="s">
        <v>56</v>
      </c>
      <c r="D411" s="75"/>
      <c r="E411" s="75"/>
      <c r="F411" s="75"/>
      <c r="G411" s="76"/>
      <c r="H411" s="77">
        <f t="shared" si="174"/>
        <v>0</v>
      </c>
      <c r="I411" s="75"/>
      <c r="J411" s="75"/>
      <c r="K411" s="75"/>
      <c r="L411" s="76"/>
      <c r="M411" s="77">
        <f t="shared" si="175"/>
        <v>0</v>
      </c>
      <c r="N411" s="75"/>
      <c r="O411" s="75"/>
      <c r="P411" s="75"/>
      <c r="Q411" s="76"/>
      <c r="R411" s="77">
        <f t="shared" si="176"/>
        <v>0</v>
      </c>
      <c r="S411" s="75"/>
      <c r="T411" s="75"/>
      <c r="U411" s="75"/>
      <c r="V411" s="76"/>
      <c r="W411" s="77">
        <f t="shared" si="177"/>
        <v>0</v>
      </c>
      <c r="X411" s="11"/>
      <c r="Y411" s="11"/>
      <c r="Z411" s="11"/>
      <c r="AA411" s="12"/>
      <c r="AB411" s="16">
        <f t="shared" si="178"/>
        <v>0</v>
      </c>
      <c r="AC411" s="11"/>
      <c r="AD411" s="11"/>
      <c r="AE411" s="11"/>
      <c r="AF411" s="12"/>
      <c r="AG411" s="16">
        <f t="shared" si="179"/>
        <v>0</v>
      </c>
      <c r="AH411" s="11"/>
      <c r="AI411" s="11"/>
      <c r="AJ411" s="11"/>
      <c r="AK411" s="12"/>
      <c r="AL411" s="16">
        <f t="shared" si="180"/>
        <v>0</v>
      </c>
      <c r="AM411" s="11"/>
      <c r="AN411" s="11"/>
      <c r="AO411" s="11"/>
      <c r="AP411" s="12"/>
      <c r="AQ411" s="16">
        <f t="shared" si="181"/>
        <v>0</v>
      </c>
      <c r="AR411" s="11"/>
      <c r="AS411" s="11"/>
      <c r="AT411" s="11"/>
      <c r="AU411" s="12"/>
      <c r="AV411" s="25">
        <f t="shared" si="182"/>
        <v>0</v>
      </c>
    </row>
    <row r="412" spans="1:48" x14ac:dyDescent="0.25">
      <c r="A412" s="10">
        <f t="shared" si="155"/>
        <v>19</v>
      </c>
      <c r="B412" s="3" t="s">
        <v>51</v>
      </c>
      <c r="C412" s="21" t="s">
        <v>56</v>
      </c>
      <c r="D412" s="75"/>
      <c r="E412" s="75"/>
      <c r="F412" s="75"/>
      <c r="G412" s="76"/>
      <c r="H412" s="77">
        <f t="shared" si="174"/>
        <v>0</v>
      </c>
      <c r="I412" s="75"/>
      <c r="J412" s="75"/>
      <c r="K412" s="75"/>
      <c r="L412" s="76"/>
      <c r="M412" s="77">
        <f t="shared" si="175"/>
        <v>0</v>
      </c>
      <c r="N412" s="75"/>
      <c r="O412" s="75"/>
      <c r="P412" s="75"/>
      <c r="Q412" s="76"/>
      <c r="R412" s="77">
        <f t="shared" si="176"/>
        <v>0</v>
      </c>
      <c r="S412" s="75"/>
      <c r="T412" s="75"/>
      <c r="U412" s="75"/>
      <c r="V412" s="76"/>
      <c r="W412" s="77">
        <f t="shared" si="177"/>
        <v>0</v>
      </c>
      <c r="X412" s="11"/>
      <c r="Y412" s="11"/>
      <c r="Z412" s="11"/>
      <c r="AA412" s="12"/>
      <c r="AB412" s="16">
        <f t="shared" si="178"/>
        <v>0</v>
      </c>
      <c r="AC412" s="11"/>
      <c r="AD412" s="11"/>
      <c r="AE412" s="11"/>
      <c r="AF412" s="12"/>
      <c r="AG412" s="16">
        <f t="shared" si="179"/>
        <v>0</v>
      </c>
      <c r="AH412" s="11"/>
      <c r="AI412" s="11"/>
      <c r="AJ412" s="11"/>
      <c r="AK412" s="12"/>
      <c r="AL412" s="16">
        <f t="shared" si="180"/>
        <v>0</v>
      </c>
      <c r="AM412" s="11"/>
      <c r="AN412" s="11"/>
      <c r="AO412" s="11"/>
      <c r="AP412" s="12"/>
      <c r="AQ412" s="16">
        <f t="shared" si="181"/>
        <v>0</v>
      </c>
      <c r="AR412" s="11"/>
      <c r="AS412" s="11"/>
      <c r="AT412" s="11"/>
      <c r="AU412" s="12"/>
      <c r="AV412" s="25">
        <f t="shared" si="182"/>
        <v>0</v>
      </c>
    </row>
    <row r="413" spans="1:48" x14ac:dyDescent="0.25">
      <c r="A413" s="10">
        <f t="shared" si="155"/>
        <v>19</v>
      </c>
      <c r="B413" s="3" t="s">
        <v>52</v>
      </c>
      <c r="C413" s="21" t="s">
        <v>56</v>
      </c>
      <c r="D413" s="75"/>
      <c r="E413" s="75"/>
      <c r="F413" s="75"/>
      <c r="G413" s="76"/>
      <c r="H413" s="77">
        <f t="shared" si="174"/>
        <v>0</v>
      </c>
      <c r="I413" s="75"/>
      <c r="J413" s="75"/>
      <c r="K413" s="75"/>
      <c r="L413" s="76"/>
      <c r="M413" s="77">
        <f t="shared" si="175"/>
        <v>0</v>
      </c>
      <c r="N413" s="75"/>
      <c r="O413" s="75"/>
      <c r="P413" s="75"/>
      <c r="Q413" s="76"/>
      <c r="R413" s="77">
        <f t="shared" si="176"/>
        <v>0</v>
      </c>
      <c r="S413" s="75"/>
      <c r="T413" s="75"/>
      <c r="U413" s="75"/>
      <c r="V413" s="76"/>
      <c r="W413" s="77">
        <f t="shared" si="177"/>
        <v>0</v>
      </c>
      <c r="X413" s="11"/>
      <c r="Y413" s="11"/>
      <c r="Z413" s="11"/>
      <c r="AA413" s="12"/>
      <c r="AB413" s="16">
        <f t="shared" si="178"/>
        <v>0</v>
      </c>
      <c r="AC413" s="11"/>
      <c r="AD413" s="11"/>
      <c r="AE413" s="11"/>
      <c r="AF413" s="12"/>
      <c r="AG413" s="16">
        <f t="shared" si="179"/>
        <v>0</v>
      </c>
      <c r="AH413" s="11"/>
      <c r="AI413" s="11"/>
      <c r="AJ413" s="11"/>
      <c r="AK413" s="12"/>
      <c r="AL413" s="16">
        <f t="shared" si="180"/>
        <v>0</v>
      </c>
      <c r="AM413" s="11"/>
      <c r="AN413" s="11"/>
      <c r="AO413" s="11"/>
      <c r="AP413" s="12"/>
      <c r="AQ413" s="16">
        <f t="shared" si="181"/>
        <v>0</v>
      </c>
      <c r="AR413" s="11"/>
      <c r="AS413" s="11"/>
      <c r="AT413" s="11"/>
      <c r="AU413" s="12"/>
      <c r="AV413" s="25">
        <f t="shared" si="182"/>
        <v>0</v>
      </c>
    </row>
    <row r="414" spans="1:48" x14ac:dyDescent="0.25">
      <c r="A414" s="10">
        <f t="shared" ref="A414:A477" si="183">A392+1</f>
        <v>19</v>
      </c>
      <c r="B414" s="3" t="s">
        <v>53</v>
      </c>
      <c r="C414" s="21" t="s">
        <v>56</v>
      </c>
      <c r="D414" s="75"/>
      <c r="E414" s="75"/>
      <c r="F414" s="75"/>
      <c r="G414" s="76"/>
      <c r="H414" s="77">
        <f t="shared" si="174"/>
        <v>0</v>
      </c>
      <c r="I414" s="75"/>
      <c r="J414" s="75"/>
      <c r="K414" s="75"/>
      <c r="L414" s="76"/>
      <c r="M414" s="77">
        <f t="shared" si="175"/>
        <v>0</v>
      </c>
      <c r="N414" s="75"/>
      <c r="O414" s="75"/>
      <c r="P414" s="75"/>
      <c r="Q414" s="76"/>
      <c r="R414" s="77">
        <f t="shared" si="176"/>
        <v>0</v>
      </c>
      <c r="S414" s="75"/>
      <c r="T414" s="75"/>
      <c r="U414" s="75"/>
      <c r="V414" s="76"/>
      <c r="W414" s="77">
        <f t="shared" si="177"/>
        <v>0</v>
      </c>
      <c r="X414" s="11"/>
      <c r="Y414" s="11"/>
      <c r="Z414" s="11"/>
      <c r="AA414" s="12"/>
      <c r="AB414" s="16">
        <f t="shared" si="178"/>
        <v>0</v>
      </c>
      <c r="AC414" s="11"/>
      <c r="AD414" s="11"/>
      <c r="AE414" s="11"/>
      <c r="AF414" s="12"/>
      <c r="AG414" s="16">
        <f t="shared" si="179"/>
        <v>0</v>
      </c>
      <c r="AH414" s="11"/>
      <c r="AI414" s="11"/>
      <c r="AJ414" s="11"/>
      <c r="AK414" s="12"/>
      <c r="AL414" s="16">
        <f t="shared" si="180"/>
        <v>0</v>
      </c>
      <c r="AM414" s="11"/>
      <c r="AN414" s="11"/>
      <c r="AO414" s="11"/>
      <c r="AP414" s="12"/>
      <c r="AQ414" s="16">
        <f t="shared" si="181"/>
        <v>0</v>
      </c>
      <c r="AR414" s="11"/>
      <c r="AS414" s="11"/>
      <c r="AT414" s="11"/>
      <c r="AU414" s="12"/>
      <c r="AV414" s="25">
        <f t="shared" si="182"/>
        <v>0</v>
      </c>
    </row>
    <row r="415" spans="1:48" x14ac:dyDescent="0.25">
      <c r="A415" s="10">
        <f t="shared" si="183"/>
        <v>19</v>
      </c>
      <c r="B415" s="3" t="s">
        <v>54</v>
      </c>
      <c r="C415" s="21" t="s">
        <v>56</v>
      </c>
      <c r="D415" s="75"/>
      <c r="E415" s="75"/>
      <c r="F415" s="75"/>
      <c r="G415" s="76"/>
      <c r="H415" s="77">
        <f t="shared" si="174"/>
        <v>0</v>
      </c>
      <c r="I415" s="75"/>
      <c r="J415" s="75"/>
      <c r="K415" s="75"/>
      <c r="L415" s="76"/>
      <c r="M415" s="77">
        <f t="shared" si="175"/>
        <v>0</v>
      </c>
      <c r="N415" s="75"/>
      <c r="O415" s="75"/>
      <c r="P415" s="75"/>
      <c r="Q415" s="76"/>
      <c r="R415" s="77">
        <f t="shared" si="176"/>
        <v>0</v>
      </c>
      <c r="S415" s="75"/>
      <c r="T415" s="75"/>
      <c r="U415" s="75"/>
      <c r="V415" s="76"/>
      <c r="W415" s="77">
        <f t="shared" si="177"/>
        <v>0</v>
      </c>
      <c r="X415" s="11"/>
      <c r="Y415" s="11"/>
      <c r="Z415" s="11"/>
      <c r="AA415" s="12"/>
      <c r="AB415" s="16">
        <f t="shared" si="178"/>
        <v>0</v>
      </c>
      <c r="AC415" s="11"/>
      <c r="AD415" s="11"/>
      <c r="AE415" s="11"/>
      <c r="AF415" s="12"/>
      <c r="AG415" s="16">
        <f t="shared" si="179"/>
        <v>0</v>
      </c>
      <c r="AH415" s="11"/>
      <c r="AI415" s="11"/>
      <c r="AJ415" s="11"/>
      <c r="AK415" s="12"/>
      <c r="AL415" s="16">
        <f t="shared" si="180"/>
        <v>0</v>
      </c>
      <c r="AM415" s="11"/>
      <c r="AN415" s="11"/>
      <c r="AO415" s="11"/>
      <c r="AP415" s="12"/>
      <c r="AQ415" s="16">
        <f t="shared" si="181"/>
        <v>0</v>
      </c>
      <c r="AR415" s="11"/>
      <c r="AS415" s="11"/>
      <c r="AT415" s="11"/>
      <c r="AU415" s="12"/>
      <c r="AV415" s="25">
        <f t="shared" si="182"/>
        <v>0</v>
      </c>
    </row>
    <row r="416" spans="1:48" x14ac:dyDescent="0.25">
      <c r="A416" s="10">
        <f t="shared" si="183"/>
        <v>19</v>
      </c>
      <c r="B416" s="3" t="s">
        <v>23</v>
      </c>
      <c r="C416" s="21" t="s">
        <v>56</v>
      </c>
      <c r="D416" s="75"/>
      <c r="E416" s="75"/>
      <c r="F416" s="75"/>
      <c r="G416" s="76"/>
      <c r="H416" s="77">
        <f t="shared" si="174"/>
        <v>0</v>
      </c>
      <c r="I416" s="75"/>
      <c r="J416" s="75"/>
      <c r="K416" s="75"/>
      <c r="L416" s="76"/>
      <c r="M416" s="77">
        <f t="shared" si="175"/>
        <v>0</v>
      </c>
      <c r="N416" s="75"/>
      <c r="O416" s="75"/>
      <c r="P416" s="75"/>
      <c r="Q416" s="76"/>
      <c r="R416" s="77">
        <f t="shared" si="176"/>
        <v>0</v>
      </c>
      <c r="S416" s="75"/>
      <c r="T416" s="75"/>
      <c r="U416" s="75"/>
      <c r="V416" s="76"/>
      <c r="W416" s="77">
        <f t="shared" si="177"/>
        <v>0</v>
      </c>
      <c r="X416" s="11"/>
      <c r="Y416" s="11"/>
      <c r="Z416" s="11"/>
      <c r="AA416" s="12"/>
      <c r="AB416" s="16">
        <f t="shared" si="178"/>
        <v>0</v>
      </c>
      <c r="AC416" s="11"/>
      <c r="AD416" s="11"/>
      <c r="AE416" s="11"/>
      <c r="AF416" s="12"/>
      <c r="AG416" s="16">
        <f t="shared" si="179"/>
        <v>0</v>
      </c>
      <c r="AH416" s="11"/>
      <c r="AI416" s="11"/>
      <c r="AJ416" s="11"/>
      <c r="AK416" s="12"/>
      <c r="AL416" s="16">
        <f t="shared" si="180"/>
        <v>0</v>
      </c>
      <c r="AM416" s="11"/>
      <c r="AN416" s="11"/>
      <c r="AO416" s="11"/>
      <c r="AP416" s="12"/>
      <c r="AQ416" s="16">
        <f t="shared" si="181"/>
        <v>0</v>
      </c>
      <c r="AR416" s="11"/>
      <c r="AS416" s="11"/>
      <c r="AT416" s="11"/>
      <c r="AU416" s="12"/>
      <c r="AV416" s="25">
        <f t="shared" si="182"/>
        <v>0</v>
      </c>
    </row>
    <row r="417" spans="1:48" x14ac:dyDescent="0.25">
      <c r="A417" s="10">
        <f t="shared" si="183"/>
        <v>19</v>
      </c>
      <c r="B417" s="3" t="s">
        <v>8</v>
      </c>
      <c r="C417" s="21" t="s">
        <v>56</v>
      </c>
      <c r="D417" s="75"/>
      <c r="E417" s="75"/>
      <c r="F417" s="75"/>
      <c r="G417" s="76"/>
      <c r="H417" s="77">
        <f t="shared" si="174"/>
        <v>0</v>
      </c>
      <c r="I417" s="75"/>
      <c r="J417" s="75"/>
      <c r="K417" s="75"/>
      <c r="L417" s="76"/>
      <c r="M417" s="77">
        <f t="shared" si="175"/>
        <v>0</v>
      </c>
      <c r="N417" s="75"/>
      <c r="O417" s="75"/>
      <c r="P417" s="75"/>
      <c r="Q417" s="76"/>
      <c r="R417" s="77">
        <f t="shared" si="176"/>
        <v>0</v>
      </c>
      <c r="S417" s="75"/>
      <c r="T417" s="75"/>
      <c r="U417" s="75"/>
      <c r="V417" s="76"/>
      <c r="W417" s="77">
        <f t="shared" si="177"/>
        <v>0</v>
      </c>
      <c r="X417" s="11"/>
      <c r="Y417" s="11"/>
      <c r="Z417" s="11"/>
      <c r="AA417" s="12"/>
      <c r="AB417" s="16">
        <f t="shared" si="178"/>
        <v>0</v>
      </c>
      <c r="AC417" s="11"/>
      <c r="AD417" s="11"/>
      <c r="AE417" s="11"/>
      <c r="AF417" s="12"/>
      <c r="AG417" s="16">
        <f t="shared" si="179"/>
        <v>0</v>
      </c>
      <c r="AH417" s="11"/>
      <c r="AI417" s="11"/>
      <c r="AJ417" s="11"/>
      <c r="AK417" s="12"/>
      <c r="AL417" s="16">
        <f t="shared" si="180"/>
        <v>0</v>
      </c>
      <c r="AM417" s="11"/>
      <c r="AN417" s="11"/>
      <c r="AO417" s="11"/>
      <c r="AP417" s="12"/>
      <c r="AQ417" s="16">
        <f t="shared" si="181"/>
        <v>0</v>
      </c>
      <c r="AR417" s="11"/>
      <c r="AS417" s="11"/>
      <c r="AT417" s="11"/>
      <c r="AU417" s="12"/>
      <c r="AV417" s="25">
        <f t="shared" si="182"/>
        <v>0</v>
      </c>
    </row>
    <row r="418" spans="1:48" x14ac:dyDescent="0.25">
      <c r="A418" s="10">
        <f t="shared" si="183"/>
        <v>19</v>
      </c>
      <c r="B418" s="3" t="s">
        <v>9</v>
      </c>
      <c r="C418" s="21" t="s">
        <v>56</v>
      </c>
      <c r="D418" s="75"/>
      <c r="E418" s="75"/>
      <c r="F418" s="75"/>
      <c r="G418" s="76"/>
      <c r="H418" s="77">
        <f t="shared" si="174"/>
        <v>0</v>
      </c>
      <c r="I418" s="75"/>
      <c r="J418" s="75"/>
      <c r="K418" s="75"/>
      <c r="L418" s="76"/>
      <c r="M418" s="77">
        <f t="shared" si="175"/>
        <v>0</v>
      </c>
      <c r="N418" s="75"/>
      <c r="O418" s="75"/>
      <c r="P418" s="75"/>
      <c r="Q418" s="76"/>
      <c r="R418" s="77">
        <f t="shared" si="176"/>
        <v>0</v>
      </c>
      <c r="S418" s="75"/>
      <c r="T418" s="75"/>
      <c r="U418" s="75"/>
      <c r="V418" s="76"/>
      <c r="W418" s="77">
        <f t="shared" si="177"/>
        <v>0</v>
      </c>
      <c r="X418" s="11"/>
      <c r="Y418" s="11"/>
      <c r="Z418" s="11"/>
      <c r="AA418" s="12"/>
      <c r="AB418" s="16">
        <f t="shared" si="178"/>
        <v>0</v>
      </c>
      <c r="AC418" s="11"/>
      <c r="AD418" s="11"/>
      <c r="AE418" s="11"/>
      <c r="AF418" s="12"/>
      <c r="AG418" s="16">
        <f t="shared" si="179"/>
        <v>0</v>
      </c>
      <c r="AH418" s="11"/>
      <c r="AI418" s="11"/>
      <c r="AJ418" s="11"/>
      <c r="AK418" s="12"/>
      <c r="AL418" s="16">
        <f t="shared" si="180"/>
        <v>0</v>
      </c>
      <c r="AM418" s="11"/>
      <c r="AN418" s="11"/>
      <c r="AO418" s="11"/>
      <c r="AP418" s="12"/>
      <c r="AQ418" s="16">
        <f t="shared" si="181"/>
        <v>0</v>
      </c>
      <c r="AR418" s="11"/>
      <c r="AS418" s="11"/>
      <c r="AT418" s="11"/>
      <c r="AU418" s="12"/>
      <c r="AV418" s="25">
        <f t="shared" si="182"/>
        <v>0</v>
      </c>
    </row>
    <row r="419" spans="1:48" x14ac:dyDescent="0.25">
      <c r="A419" s="10">
        <f t="shared" si="183"/>
        <v>19</v>
      </c>
      <c r="B419" s="3" t="s">
        <v>10</v>
      </c>
      <c r="C419" s="21" t="s">
        <v>56</v>
      </c>
      <c r="D419" s="75"/>
      <c r="E419" s="75"/>
      <c r="F419" s="75"/>
      <c r="G419" s="76"/>
      <c r="H419" s="77">
        <f t="shared" si="174"/>
        <v>0</v>
      </c>
      <c r="I419" s="75"/>
      <c r="J419" s="75"/>
      <c r="K419" s="75"/>
      <c r="L419" s="76"/>
      <c r="M419" s="77">
        <f t="shared" si="175"/>
        <v>0</v>
      </c>
      <c r="N419" s="75"/>
      <c r="O419" s="75"/>
      <c r="P419" s="75"/>
      <c r="Q419" s="76"/>
      <c r="R419" s="77">
        <f t="shared" si="176"/>
        <v>0</v>
      </c>
      <c r="S419" s="75"/>
      <c r="T419" s="75"/>
      <c r="U419" s="75"/>
      <c r="V419" s="76"/>
      <c r="W419" s="77">
        <f t="shared" si="177"/>
        <v>0</v>
      </c>
      <c r="X419" s="11"/>
      <c r="Y419" s="11"/>
      <c r="Z419" s="11"/>
      <c r="AA419" s="12"/>
      <c r="AB419" s="16">
        <f t="shared" si="178"/>
        <v>0</v>
      </c>
      <c r="AC419" s="11"/>
      <c r="AD419" s="11"/>
      <c r="AE419" s="11"/>
      <c r="AF419" s="12"/>
      <c r="AG419" s="16">
        <f t="shared" si="179"/>
        <v>0</v>
      </c>
      <c r="AH419" s="11"/>
      <c r="AI419" s="11"/>
      <c r="AJ419" s="11"/>
      <c r="AK419" s="12"/>
      <c r="AL419" s="16">
        <f t="shared" si="180"/>
        <v>0</v>
      </c>
      <c r="AM419" s="11"/>
      <c r="AN419" s="11"/>
      <c r="AO419" s="11"/>
      <c r="AP419" s="12"/>
      <c r="AQ419" s="16">
        <f t="shared" si="181"/>
        <v>0</v>
      </c>
      <c r="AR419" s="11"/>
      <c r="AS419" s="11"/>
      <c r="AT419" s="11"/>
      <c r="AU419" s="12"/>
      <c r="AV419" s="25">
        <f t="shared" si="182"/>
        <v>0</v>
      </c>
    </row>
    <row r="420" spans="1:48" x14ac:dyDescent="0.25">
      <c r="A420" s="10">
        <f t="shared" si="183"/>
        <v>19</v>
      </c>
      <c r="B420" s="3" t="s">
        <v>55</v>
      </c>
      <c r="C420" s="21" t="s">
        <v>56</v>
      </c>
      <c r="D420" s="75"/>
      <c r="E420" s="75"/>
      <c r="F420" s="75"/>
      <c r="G420" s="76"/>
      <c r="H420" s="77">
        <f t="shared" si="174"/>
        <v>0</v>
      </c>
      <c r="I420" s="75"/>
      <c r="J420" s="75"/>
      <c r="K420" s="75"/>
      <c r="L420" s="76"/>
      <c r="M420" s="77">
        <f t="shared" si="175"/>
        <v>0</v>
      </c>
      <c r="N420" s="75"/>
      <c r="O420" s="75"/>
      <c r="P420" s="75"/>
      <c r="Q420" s="76"/>
      <c r="R420" s="77">
        <f t="shared" si="176"/>
        <v>0</v>
      </c>
      <c r="S420" s="75"/>
      <c r="T420" s="75"/>
      <c r="U420" s="75"/>
      <c r="V420" s="76"/>
      <c r="W420" s="77">
        <f t="shared" si="177"/>
        <v>0</v>
      </c>
      <c r="X420" s="11"/>
      <c r="Y420" s="11"/>
      <c r="Z420" s="11"/>
      <c r="AA420" s="12"/>
      <c r="AB420" s="16">
        <f t="shared" si="178"/>
        <v>0</v>
      </c>
      <c r="AC420" s="11"/>
      <c r="AD420" s="11"/>
      <c r="AE420" s="11"/>
      <c r="AF420" s="12"/>
      <c r="AG420" s="16">
        <f t="shared" si="179"/>
        <v>0</v>
      </c>
      <c r="AH420" s="11"/>
      <c r="AI420" s="11"/>
      <c r="AJ420" s="11"/>
      <c r="AK420" s="12"/>
      <c r="AL420" s="16">
        <f t="shared" si="180"/>
        <v>0</v>
      </c>
      <c r="AM420" s="11"/>
      <c r="AN420" s="11"/>
      <c r="AO420" s="11"/>
      <c r="AP420" s="12"/>
      <c r="AQ420" s="16">
        <f t="shared" si="181"/>
        <v>0</v>
      </c>
      <c r="AR420" s="11"/>
      <c r="AS420" s="11"/>
      <c r="AT420" s="11"/>
      <c r="AU420" s="12"/>
      <c r="AV420" s="25">
        <f t="shared" si="182"/>
        <v>0</v>
      </c>
    </row>
    <row r="421" spans="1:48" x14ac:dyDescent="0.25">
      <c r="A421" s="10">
        <f t="shared" si="183"/>
        <v>19</v>
      </c>
      <c r="B421" s="22" t="s">
        <v>34</v>
      </c>
      <c r="C421" s="21" t="s">
        <v>56</v>
      </c>
      <c r="D421" s="78"/>
      <c r="E421" s="78"/>
      <c r="F421" s="78"/>
      <c r="G421" s="79"/>
      <c r="H421" s="80">
        <f t="shared" si="174"/>
        <v>0</v>
      </c>
      <c r="I421" s="78"/>
      <c r="J421" s="78"/>
      <c r="K421" s="78"/>
      <c r="L421" s="79"/>
      <c r="M421" s="80">
        <f t="shared" si="175"/>
        <v>0</v>
      </c>
      <c r="N421" s="78"/>
      <c r="O421" s="78"/>
      <c r="P421" s="78"/>
      <c r="Q421" s="79"/>
      <c r="R421" s="80">
        <f t="shared" si="176"/>
        <v>0</v>
      </c>
      <c r="S421" s="78"/>
      <c r="T421" s="78"/>
      <c r="U421" s="78"/>
      <c r="V421" s="79"/>
      <c r="W421" s="80">
        <f t="shared" si="177"/>
        <v>0</v>
      </c>
      <c r="X421" s="13"/>
      <c r="Y421" s="13"/>
      <c r="Z421" s="13"/>
      <c r="AA421" s="14"/>
      <c r="AB421" s="17">
        <f t="shared" si="178"/>
        <v>0</v>
      </c>
      <c r="AC421" s="13"/>
      <c r="AD421" s="13"/>
      <c r="AE421" s="13"/>
      <c r="AF421" s="14"/>
      <c r="AG421" s="17">
        <f t="shared" si="179"/>
        <v>0</v>
      </c>
      <c r="AH421" s="13"/>
      <c r="AI421" s="13"/>
      <c r="AJ421" s="13"/>
      <c r="AK421" s="14"/>
      <c r="AL421" s="17">
        <f t="shared" si="180"/>
        <v>0</v>
      </c>
      <c r="AM421" s="13"/>
      <c r="AN421" s="13"/>
      <c r="AO421" s="13"/>
      <c r="AP421" s="14"/>
      <c r="AQ421" s="17">
        <f t="shared" si="181"/>
        <v>0</v>
      </c>
      <c r="AR421" s="13"/>
      <c r="AS421" s="13"/>
      <c r="AT421" s="13"/>
      <c r="AU421" s="14"/>
      <c r="AV421" s="26">
        <f t="shared" si="182"/>
        <v>0</v>
      </c>
    </row>
    <row r="422" spans="1:48" x14ac:dyDescent="0.25">
      <c r="A422" s="10">
        <f t="shared" si="183"/>
        <v>19</v>
      </c>
      <c r="B422" s="27"/>
      <c r="C422" s="28"/>
      <c r="D422" s="81"/>
      <c r="E422" s="82"/>
      <c r="F422" s="82"/>
      <c r="G422" s="82"/>
      <c r="H422" s="83">
        <f>SUM(H402:H421)</f>
        <v>0</v>
      </c>
      <c r="I422" s="82"/>
      <c r="J422" s="82"/>
      <c r="K422" s="82"/>
      <c r="L422" s="82"/>
      <c r="M422" s="83">
        <f>SUM(M402:M421)</f>
        <v>0</v>
      </c>
      <c r="N422" s="82"/>
      <c r="O422" s="82"/>
      <c r="P422" s="82"/>
      <c r="Q422" s="82"/>
      <c r="R422" s="83">
        <f>SUM(R402:R421)</f>
        <v>0</v>
      </c>
      <c r="S422" s="82"/>
      <c r="T422" s="82"/>
      <c r="U422" s="82"/>
      <c r="V422" s="82"/>
      <c r="W422" s="83">
        <f>SUM(W402:W421)</f>
        <v>0</v>
      </c>
      <c r="X422" s="29"/>
      <c r="Y422" s="29"/>
      <c r="Z422" s="29"/>
      <c r="AA422" s="29"/>
      <c r="AB422" s="30">
        <f>SUM(AB402:AB421)</f>
        <v>0</v>
      </c>
      <c r="AC422" s="29"/>
      <c r="AD422" s="29"/>
      <c r="AE422" s="29"/>
      <c r="AF422" s="29"/>
      <c r="AG422" s="30">
        <f>SUM(AG402:AG421)</f>
        <v>0</v>
      </c>
      <c r="AH422" s="29"/>
      <c r="AI422" s="29"/>
      <c r="AJ422" s="29"/>
      <c r="AK422" s="29"/>
      <c r="AL422" s="30">
        <f>SUM(AL402:AL421)</f>
        <v>0</v>
      </c>
      <c r="AM422" s="29"/>
      <c r="AN422" s="29"/>
      <c r="AO422" s="29"/>
      <c r="AP422" s="29"/>
      <c r="AQ422" s="30">
        <f>SUM(AQ402:AQ421)</f>
        <v>0</v>
      </c>
      <c r="AR422" s="29"/>
      <c r="AS422" s="29"/>
      <c r="AT422" s="29"/>
      <c r="AU422" s="29"/>
      <c r="AV422" s="30">
        <f>SUM(AV402:AV421)</f>
        <v>0</v>
      </c>
    </row>
    <row r="423" spans="1:48" x14ac:dyDescent="0.25">
      <c r="A423" s="10">
        <f t="shared" si="183"/>
        <v>19</v>
      </c>
      <c r="B423" s="115" t="str">
        <f>"Буква (или иное название) класса "&amp;A711&amp;":"</f>
        <v>Буква (или иное название) класса 33:</v>
      </c>
      <c r="C423" s="116"/>
      <c r="D423" s="106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</row>
    <row r="424" spans="1:48" x14ac:dyDescent="0.25">
      <c r="A424" s="10">
        <f t="shared" si="183"/>
        <v>19</v>
      </c>
      <c r="B424" s="3" t="s">
        <v>0</v>
      </c>
      <c r="C424" s="21" t="s">
        <v>56</v>
      </c>
      <c r="D424" s="75"/>
      <c r="E424" s="75"/>
      <c r="F424" s="75"/>
      <c r="G424" s="76"/>
      <c r="H424" s="77">
        <f t="shared" ref="H424:H443" si="184">COUNTA(D424:G424)</f>
        <v>0</v>
      </c>
      <c r="I424" s="75"/>
      <c r="J424" s="75"/>
      <c r="K424" s="75"/>
      <c r="L424" s="76"/>
      <c r="M424" s="77">
        <f t="shared" ref="M424:M443" si="185">COUNTA(I424:L424)</f>
        <v>0</v>
      </c>
      <c r="N424" s="75"/>
      <c r="O424" s="75"/>
      <c r="P424" s="75"/>
      <c r="Q424" s="76"/>
      <c r="R424" s="77">
        <f t="shared" ref="R424:R443" si="186">COUNTA(N424:Q424)</f>
        <v>0</v>
      </c>
      <c r="S424" s="75"/>
      <c r="T424" s="75"/>
      <c r="U424" s="75"/>
      <c r="V424" s="76"/>
      <c r="W424" s="77">
        <f t="shared" ref="W424:W443" si="187">COUNTA(S424:V424)</f>
        <v>0</v>
      </c>
      <c r="X424" s="11"/>
      <c r="Y424" s="11"/>
      <c r="Z424" s="11"/>
      <c r="AA424" s="12"/>
      <c r="AB424" s="16">
        <f t="shared" ref="AB424:AB443" si="188">COUNTA(X424:AA424)</f>
        <v>0</v>
      </c>
      <c r="AC424" s="11"/>
      <c r="AD424" s="11"/>
      <c r="AE424" s="11"/>
      <c r="AF424" s="12"/>
      <c r="AG424" s="16">
        <f t="shared" ref="AG424:AG443" si="189">COUNTA(AC424:AF424)</f>
        <v>0</v>
      </c>
      <c r="AH424" s="11"/>
      <c r="AI424" s="11"/>
      <c r="AJ424" s="11"/>
      <c r="AK424" s="12"/>
      <c r="AL424" s="16">
        <f t="shared" ref="AL424:AL443" si="190">COUNTA(AH424:AK424)</f>
        <v>0</v>
      </c>
      <c r="AM424" s="11"/>
      <c r="AN424" s="11"/>
      <c r="AO424" s="11"/>
      <c r="AP424" s="12"/>
      <c r="AQ424" s="16">
        <f t="shared" ref="AQ424:AQ443" si="191">COUNTA(AM424:AP424)</f>
        <v>0</v>
      </c>
      <c r="AR424" s="11"/>
      <c r="AS424" s="11"/>
      <c r="AT424" s="11"/>
      <c r="AU424" s="12"/>
      <c r="AV424" s="25">
        <f t="shared" ref="AV424:AV443" si="192">COUNTA(AR424:AU424)</f>
        <v>0</v>
      </c>
    </row>
    <row r="425" spans="1:48" x14ac:dyDescent="0.25">
      <c r="A425" s="10">
        <f t="shared" si="183"/>
        <v>20</v>
      </c>
      <c r="B425" s="3" t="s">
        <v>45</v>
      </c>
      <c r="C425" s="21" t="s">
        <v>56</v>
      </c>
      <c r="D425" s="75"/>
      <c r="E425" s="75"/>
      <c r="F425" s="75"/>
      <c r="G425" s="76"/>
      <c r="H425" s="77">
        <f t="shared" si="184"/>
        <v>0</v>
      </c>
      <c r="I425" s="75"/>
      <c r="J425" s="75"/>
      <c r="K425" s="75"/>
      <c r="L425" s="76"/>
      <c r="M425" s="77">
        <f t="shared" si="185"/>
        <v>0</v>
      </c>
      <c r="N425" s="75"/>
      <c r="O425" s="75"/>
      <c r="P425" s="75"/>
      <c r="Q425" s="76"/>
      <c r="R425" s="77">
        <f t="shared" si="186"/>
        <v>0</v>
      </c>
      <c r="S425" s="75"/>
      <c r="T425" s="75"/>
      <c r="U425" s="75"/>
      <c r="V425" s="76"/>
      <c r="W425" s="77">
        <f t="shared" si="187"/>
        <v>0</v>
      </c>
      <c r="X425" s="11"/>
      <c r="Y425" s="11"/>
      <c r="Z425" s="11"/>
      <c r="AA425" s="12"/>
      <c r="AB425" s="16">
        <f t="shared" si="188"/>
        <v>0</v>
      </c>
      <c r="AC425" s="11"/>
      <c r="AD425" s="11"/>
      <c r="AE425" s="11"/>
      <c r="AF425" s="12"/>
      <c r="AG425" s="16">
        <f t="shared" si="189"/>
        <v>0</v>
      </c>
      <c r="AH425" s="11"/>
      <c r="AI425" s="11"/>
      <c r="AJ425" s="11"/>
      <c r="AK425" s="12"/>
      <c r="AL425" s="16">
        <f t="shared" si="190"/>
        <v>0</v>
      </c>
      <c r="AM425" s="11"/>
      <c r="AN425" s="11"/>
      <c r="AO425" s="11"/>
      <c r="AP425" s="12"/>
      <c r="AQ425" s="16">
        <f t="shared" si="191"/>
        <v>0</v>
      </c>
      <c r="AR425" s="11"/>
      <c r="AS425" s="11"/>
      <c r="AT425" s="11"/>
      <c r="AU425" s="12"/>
      <c r="AV425" s="25">
        <f t="shared" si="192"/>
        <v>0</v>
      </c>
    </row>
    <row r="426" spans="1:48" x14ac:dyDescent="0.25">
      <c r="A426" s="10">
        <f t="shared" si="183"/>
        <v>20</v>
      </c>
      <c r="B426" s="3" t="s">
        <v>2</v>
      </c>
      <c r="C426" s="21" t="s">
        <v>56</v>
      </c>
      <c r="D426" s="75"/>
      <c r="E426" s="75"/>
      <c r="F426" s="75"/>
      <c r="G426" s="76"/>
      <c r="H426" s="77">
        <f t="shared" si="184"/>
        <v>0</v>
      </c>
      <c r="I426" s="75"/>
      <c r="J426" s="75"/>
      <c r="K426" s="75"/>
      <c r="L426" s="76"/>
      <c r="M426" s="77">
        <f t="shared" si="185"/>
        <v>0</v>
      </c>
      <c r="N426" s="75"/>
      <c r="O426" s="75"/>
      <c r="P426" s="75"/>
      <c r="Q426" s="76"/>
      <c r="R426" s="77">
        <f t="shared" si="186"/>
        <v>0</v>
      </c>
      <c r="S426" s="75"/>
      <c r="T426" s="75"/>
      <c r="U426" s="75"/>
      <c r="V426" s="76"/>
      <c r="W426" s="77">
        <f t="shared" si="187"/>
        <v>0</v>
      </c>
      <c r="X426" s="11"/>
      <c r="Y426" s="11"/>
      <c r="Z426" s="11"/>
      <c r="AA426" s="12"/>
      <c r="AB426" s="16">
        <f t="shared" si="188"/>
        <v>0</v>
      </c>
      <c r="AC426" s="11"/>
      <c r="AD426" s="11"/>
      <c r="AE426" s="11"/>
      <c r="AF426" s="12"/>
      <c r="AG426" s="16">
        <f t="shared" si="189"/>
        <v>0</v>
      </c>
      <c r="AH426" s="11"/>
      <c r="AI426" s="11"/>
      <c r="AJ426" s="11"/>
      <c r="AK426" s="12"/>
      <c r="AL426" s="16">
        <f t="shared" si="190"/>
        <v>0</v>
      </c>
      <c r="AM426" s="11"/>
      <c r="AN426" s="11"/>
      <c r="AO426" s="11"/>
      <c r="AP426" s="12"/>
      <c r="AQ426" s="16">
        <f t="shared" si="191"/>
        <v>0</v>
      </c>
      <c r="AR426" s="11"/>
      <c r="AS426" s="11"/>
      <c r="AT426" s="11"/>
      <c r="AU426" s="12"/>
      <c r="AV426" s="25">
        <f t="shared" si="192"/>
        <v>0</v>
      </c>
    </row>
    <row r="427" spans="1:48" x14ac:dyDescent="0.25">
      <c r="A427" s="10">
        <f t="shared" si="183"/>
        <v>20</v>
      </c>
      <c r="B427" s="3" t="s">
        <v>46</v>
      </c>
      <c r="C427" s="21" t="s">
        <v>56</v>
      </c>
      <c r="D427" s="75"/>
      <c r="E427" s="75"/>
      <c r="F427" s="75"/>
      <c r="G427" s="76"/>
      <c r="H427" s="77">
        <f t="shared" si="184"/>
        <v>0</v>
      </c>
      <c r="I427" s="75"/>
      <c r="J427" s="75"/>
      <c r="K427" s="75"/>
      <c r="L427" s="76"/>
      <c r="M427" s="77">
        <f t="shared" si="185"/>
        <v>0</v>
      </c>
      <c r="N427" s="75"/>
      <c r="O427" s="75"/>
      <c r="P427" s="75"/>
      <c r="Q427" s="76"/>
      <c r="R427" s="77">
        <f t="shared" si="186"/>
        <v>0</v>
      </c>
      <c r="S427" s="75"/>
      <c r="T427" s="75"/>
      <c r="U427" s="75"/>
      <c r="V427" s="76"/>
      <c r="W427" s="77">
        <f t="shared" si="187"/>
        <v>0</v>
      </c>
      <c r="X427" s="11"/>
      <c r="Y427" s="11"/>
      <c r="Z427" s="11"/>
      <c r="AA427" s="12"/>
      <c r="AB427" s="16">
        <f t="shared" si="188"/>
        <v>0</v>
      </c>
      <c r="AC427" s="11"/>
      <c r="AD427" s="11"/>
      <c r="AE427" s="11"/>
      <c r="AF427" s="12"/>
      <c r="AG427" s="16">
        <f t="shared" si="189"/>
        <v>0</v>
      </c>
      <c r="AH427" s="11"/>
      <c r="AI427" s="11"/>
      <c r="AJ427" s="11"/>
      <c r="AK427" s="12"/>
      <c r="AL427" s="16">
        <f t="shared" si="190"/>
        <v>0</v>
      </c>
      <c r="AM427" s="11"/>
      <c r="AN427" s="11"/>
      <c r="AO427" s="11"/>
      <c r="AP427" s="12"/>
      <c r="AQ427" s="16">
        <f t="shared" si="191"/>
        <v>0</v>
      </c>
      <c r="AR427" s="11"/>
      <c r="AS427" s="11"/>
      <c r="AT427" s="11"/>
      <c r="AU427" s="12"/>
      <c r="AV427" s="25">
        <f t="shared" si="192"/>
        <v>0</v>
      </c>
    </row>
    <row r="428" spans="1:48" x14ac:dyDescent="0.25">
      <c r="A428" s="10">
        <f t="shared" si="183"/>
        <v>20</v>
      </c>
      <c r="B428" s="3" t="s">
        <v>4</v>
      </c>
      <c r="C428" s="21" t="s">
        <v>56</v>
      </c>
      <c r="D428" s="75"/>
      <c r="E428" s="75"/>
      <c r="F428" s="75"/>
      <c r="G428" s="76"/>
      <c r="H428" s="77">
        <f t="shared" si="184"/>
        <v>0</v>
      </c>
      <c r="I428" s="75"/>
      <c r="J428" s="75"/>
      <c r="K428" s="75"/>
      <c r="L428" s="76"/>
      <c r="M428" s="77">
        <f t="shared" si="185"/>
        <v>0</v>
      </c>
      <c r="N428" s="75"/>
      <c r="O428" s="75"/>
      <c r="P428" s="75"/>
      <c r="Q428" s="76"/>
      <c r="R428" s="77">
        <f t="shared" si="186"/>
        <v>0</v>
      </c>
      <c r="S428" s="75"/>
      <c r="T428" s="75"/>
      <c r="U428" s="75"/>
      <c r="V428" s="76"/>
      <c r="W428" s="77">
        <f t="shared" si="187"/>
        <v>0</v>
      </c>
      <c r="X428" s="11"/>
      <c r="Y428" s="11"/>
      <c r="Z428" s="11"/>
      <c r="AA428" s="12"/>
      <c r="AB428" s="16">
        <f t="shared" si="188"/>
        <v>0</v>
      </c>
      <c r="AC428" s="11"/>
      <c r="AD428" s="11"/>
      <c r="AE428" s="11"/>
      <c r="AF428" s="12"/>
      <c r="AG428" s="16">
        <f t="shared" si="189"/>
        <v>0</v>
      </c>
      <c r="AH428" s="11"/>
      <c r="AI428" s="11"/>
      <c r="AJ428" s="11"/>
      <c r="AK428" s="12"/>
      <c r="AL428" s="16">
        <f t="shared" si="190"/>
        <v>0</v>
      </c>
      <c r="AM428" s="11"/>
      <c r="AN428" s="11"/>
      <c r="AO428" s="11"/>
      <c r="AP428" s="12"/>
      <c r="AQ428" s="16">
        <f t="shared" si="191"/>
        <v>0</v>
      </c>
      <c r="AR428" s="11"/>
      <c r="AS428" s="11"/>
      <c r="AT428" s="11"/>
      <c r="AU428" s="12"/>
      <c r="AV428" s="25">
        <f t="shared" si="192"/>
        <v>0</v>
      </c>
    </row>
    <row r="429" spans="1:48" x14ac:dyDescent="0.25">
      <c r="A429" s="10">
        <f t="shared" si="183"/>
        <v>20</v>
      </c>
      <c r="B429" s="3" t="s">
        <v>47</v>
      </c>
      <c r="C429" s="21" t="s">
        <v>56</v>
      </c>
      <c r="D429" s="75"/>
      <c r="E429" s="75"/>
      <c r="F429" s="75"/>
      <c r="G429" s="76"/>
      <c r="H429" s="77">
        <f t="shared" si="184"/>
        <v>0</v>
      </c>
      <c r="I429" s="75"/>
      <c r="J429" s="75"/>
      <c r="K429" s="75"/>
      <c r="L429" s="76"/>
      <c r="M429" s="77">
        <f t="shared" si="185"/>
        <v>0</v>
      </c>
      <c r="N429" s="75"/>
      <c r="O429" s="75"/>
      <c r="P429" s="75"/>
      <c r="Q429" s="76"/>
      <c r="R429" s="77">
        <f t="shared" si="186"/>
        <v>0</v>
      </c>
      <c r="S429" s="75"/>
      <c r="T429" s="75"/>
      <c r="U429" s="75"/>
      <c r="V429" s="76"/>
      <c r="W429" s="77">
        <f t="shared" si="187"/>
        <v>0</v>
      </c>
      <c r="X429" s="11"/>
      <c r="Y429" s="11"/>
      <c r="Z429" s="11"/>
      <c r="AA429" s="12"/>
      <c r="AB429" s="16">
        <f t="shared" si="188"/>
        <v>0</v>
      </c>
      <c r="AC429" s="11"/>
      <c r="AD429" s="11"/>
      <c r="AE429" s="11"/>
      <c r="AF429" s="12"/>
      <c r="AG429" s="16">
        <f t="shared" si="189"/>
        <v>0</v>
      </c>
      <c r="AH429" s="11"/>
      <c r="AI429" s="11"/>
      <c r="AJ429" s="11"/>
      <c r="AK429" s="12"/>
      <c r="AL429" s="16">
        <f t="shared" si="190"/>
        <v>0</v>
      </c>
      <c r="AM429" s="11"/>
      <c r="AN429" s="11"/>
      <c r="AO429" s="11"/>
      <c r="AP429" s="12"/>
      <c r="AQ429" s="16">
        <f t="shared" si="191"/>
        <v>0</v>
      </c>
      <c r="AR429" s="11"/>
      <c r="AS429" s="11"/>
      <c r="AT429" s="11"/>
      <c r="AU429" s="12"/>
      <c r="AV429" s="25">
        <f t="shared" si="192"/>
        <v>0</v>
      </c>
    </row>
    <row r="430" spans="1:48" x14ac:dyDescent="0.25">
      <c r="A430" s="10">
        <f t="shared" si="183"/>
        <v>20</v>
      </c>
      <c r="B430" s="3" t="s">
        <v>5</v>
      </c>
      <c r="C430" s="21" t="s">
        <v>56</v>
      </c>
      <c r="D430" s="75"/>
      <c r="E430" s="75"/>
      <c r="F430" s="75"/>
      <c r="G430" s="76"/>
      <c r="H430" s="77">
        <f t="shared" si="184"/>
        <v>0</v>
      </c>
      <c r="I430" s="75"/>
      <c r="J430" s="75"/>
      <c r="K430" s="75"/>
      <c r="L430" s="76"/>
      <c r="M430" s="77">
        <f t="shared" si="185"/>
        <v>0</v>
      </c>
      <c r="N430" s="75"/>
      <c r="O430" s="75"/>
      <c r="P430" s="75"/>
      <c r="Q430" s="76"/>
      <c r="R430" s="77">
        <f t="shared" si="186"/>
        <v>0</v>
      </c>
      <c r="S430" s="75"/>
      <c r="T430" s="75"/>
      <c r="U430" s="75"/>
      <c r="V430" s="76"/>
      <c r="W430" s="77">
        <f t="shared" si="187"/>
        <v>0</v>
      </c>
      <c r="X430" s="11"/>
      <c r="Y430" s="11"/>
      <c r="Z430" s="11"/>
      <c r="AA430" s="12"/>
      <c r="AB430" s="16">
        <f t="shared" si="188"/>
        <v>0</v>
      </c>
      <c r="AC430" s="11"/>
      <c r="AD430" s="11"/>
      <c r="AE430" s="11"/>
      <c r="AF430" s="12"/>
      <c r="AG430" s="16">
        <f t="shared" si="189"/>
        <v>0</v>
      </c>
      <c r="AH430" s="11"/>
      <c r="AI430" s="11"/>
      <c r="AJ430" s="11"/>
      <c r="AK430" s="12"/>
      <c r="AL430" s="16">
        <f t="shared" si="190"/>
        <v>0</v>
      </c>
      <c r="AM430" s="11"/>
      <c r="AN430" s="11"/>
      <c r="AO430" s="11"/>
      <c r="AP430" s="12"/>
      <c r="AQ430" s="16">
        <f t="shared" si="191"/>
        <v>0</v>
      </c>
      <c r="AR430" s="11"/>
      <c r="AS430" s="11"/>
      <c r="AT430" s="11"/>
      <c r="AU430" s="12"/>
      <c r="AV430" s="25">
        <f t="shared" si="192"/>
        <v>0</v>
      </c>
    </row>
    <row r="431" spans="1:48" x14ac:dyDescent="0.25">
      <c r="A431" s="10">
        <f t="shared" si="183"/>
        <v>20</v>
      </c>
      <c r="B431" s="3" t="s">
        <v>48</v>
      </c>
      <c r="C431" s="21" t="s">
        <v>56</v>
      </c>
      <c r="D431" s="75"/>
      <c r="E431" s="75"/>
      <c r="F431" s="75"/>
      <c r="G431" s="76"/>
      <c r="H431" s="77">
        <f t="shared" si="184"/>
        <v>0</v>
      </c>
      <c r="I431" s="75"/>
      <c r="J431" s="75"/>
      <c r="K431" s="75"/>
      <c r="L431" s="76"/>
      <c r="M431" s="77">
        <f t="shared" si="185"/>
        <v>0</v>
      </c>
      <c r="N431" s="75"/>
      <c r="O431" s="75"/>
      <c r="P431" s="75"/>
      <c r="Q431" s="76"/>
      <c r="R431" s="77">
        <f t="shared" si="186"/>
        <v>0</v>
      </c>
      <c r="S431" s="75"/>
      <c r="T431" s="75"/>
      <c r="U431" s="75"/>
      <c r="V431" s="76"/>
      <c r="W431" s="77">
        <f t="shared" si="187"/>
        <v>0</v>
      </c>
      <c r="X431" s="11"/>
      <c r="Y431" s="11"/>
      <c r="Z431" s="11"/>
      <c r="AA431" s="12"/>
      <c r="AB431" s="16">
        <f t="shared" si="188"/>
        <v>0</v>
      </c>
      <c r="AC431" s="11"/>
      <c r="AD431" s="11"/>
      <c r="AE431" s="11"/>
      <c r="AF431" s="12"/>
      <c r="AG431" s="16">
        <f t="shared" si="189"/>
        <v>0</v>
      </c>
      <c r="AH431" s="11"/>
      <c r="AI431" s="11"/>
      <c r="AJ431" s="11"/>
      <c r="AK431" s="12"/>
      <c r="AL431" s="16">
        <f t="shared" si="190"/>
        <v>0</v>
      </c>
      <c r="AM431" s="11"/>
      <c r="AN431" s="11"/>
      <c r="AO431" s="11"/>
      <c r="AP431" s="12"/>
      <c r="AQ431" s="16">
        <f t="shared" si="191"/>
        <v>0</v>
      </c>
      <c r="AR431" s="11"/>
      <c r="AS431" s="11"/>
      <c r="AT431" s="11"/>
      <c r="AU431" s="12"/>
      <c r="AV431" s="25">
        <f t="shared" si="192"/>
        <v>0</v>
      </c>
    </row>
    <row r="432" spans="1:48" x14ac:dyDescent="0.25">
      <c r="A432" s="10">
        <f t="shared" si="183"/>
        <v>20</v>
      </c>
      <c r="B432" s="3" t="s">
        <v>49</v>
      </c>
      <c r="C432" s="21" t="s">
        <v>56</v>
      </c>
      <c r="D432" s="75"/>
      <c r="E432" s="75"/>
      <c r="F432" s="75"/>
      <c r="G432" s="76"/>
      <c r="H432" s="77">
        <f t="shared" si="184"/>
        <v>0</v>
      </c>
      <c r="I432" s="75"/>
      <c r="J432" s="75"/>
      <c r="K432" s="75"/>
      <c r="L432" s="76"/>
      <c r="M432" s="77">
        <f t="shared" si="185"/>
        <v>0</v>
      </c>
      <c r="N432" s="75"/>
      <c r="O432" s="75"/>
      <c r="P432" s="75"/>
      <c r="Q432" s="76"/>
      <c r="R432" s="77">
        <f t="shared" si="186"/>
        <v>0</v>
      </c>
      <c r="S432" s="75"/>
      <c r="T432" s="75"/>
      <c r="U432" s="75"/>
      <c r="V432" s="76"/>
      <c r="W432" s="77">
        <f t="shared" si="187"/>
        <v>0</v>
      </c>
      <c r="X432" s="11"/>
      <c r="Y432" s="11"/>
      <c r="Z432" s="11"/>
      <c r="AA432" s="12"/>
      <c r="AB432" s="16">
        <f t="shared" si="188"/>
        <v>0</v>
      </c>
      <c r="AC432" s="11"/>
      <c r="AD432" s="11"/>
      <c r="AE432" s="11"/>
      <c r="AF432" s="12"/>
      <c r="AG432" s="16">
        <f t="shared" si="189"/>
        <v>0</v>
      </c>
      <c r="AH432" s="11"/>
      <c r="AI432" s="11"/>
      <c r="AJ432" s="11"/>
      <c r="AK432" s="12"/>
      <c r="AL432" s="16">
        <f t="shared" si="190"/>
        <v>0</v>
      </c>
      <c r="AM432" s="11"/>
      <c r="AN432" s="11"/>
      <c r="AO432" s="11"/>
      <c r="AP432" s="12"/>
      <c r="AQ432" s="16">
        <f t="shared" si="191"/>
        <v>0</v>
      </c>
      <c r="AR432" s="11"/>
      <c r="AS432" s="11"/>
      <c r="AT432" s="11"/>
      <c r="AU432" s="12"/>
      <c r="AV432" s="25">
        <f t="shared" si="192"/>
        <v>0</v>
      </c>
    </row>
    <row r="433" spans="1:48" x14ac:dyDescent="0.25">
      <c r="A433" s="10">
        <f t="shared" si="183"/>
        <v>20</v>
      </c>
      <c r="B433" s="3" t="s">
        <v>50</v>
      </c>
      <c r="C433" s="21" t="s">
        <v>56</v>
      </c>
      <c r="D433" s="75"/>
      <c r="E433" s="75"/>
      <c r="F433" s="75"/>
      <c r="G433" s="76"/>
      <c r="H433" s="77">
        <f t="shared" si="184"/>
        <v>0</v>
      </c>
      <c r="I433" s="75"/>
      <c r="J433" s="75"/>
      <c r="K433" s="75"/>
      <c r="L433" s="76"/>
      <c r="M433" s="77">
        <f t="shared" si="185"/>
        <v>0</v>
      </c>
      <c r="N433" s="75"/>
      <c r="O433" s="75"/>
      <c r="P433" s="75"/>
      <c r="Q433" s="76"/>
      <c r="R433" s="77">
        <f t="shared" si="186"/>
        <v>0</v>
      </c>
      <c r="S433" s="75"/>
      <c r="T433" s="75"/>
      <c r="U433" s="75"/>
      <c r="V433" s="76"/>
      <c r="W433" s="77">
        <f t="shared" si="187"/>
        <v>0</v>
      </c>
      <c r="X433" s="11"/>
      <c r="Y433" s="11"/>
      <c r="Z433" s="11"/>
      <c r="AA433" s="12"/>
      <c r="AB433" s="16">
        <f t="shared" si="188"/>
        <v>0</v>
      </c>
      <c r="AC433" s="11"/>
      <c r="AD433" s="11"/>
      <c r="AE433" s="11"/>
      <c r="AF433" s="12"/>
      <c r="AG433" s="16">
        <f t="shared" si="189"/>
        <v>0</v>
      </c>
      <c r="AH433" s="11"/>
      <c r="AI433" s="11"/>
      <c r="AJ433" s="11"/>
      <c r="AK433" s="12"/>
      <c r="AL433" s="16">
        <f t="shared" si="190"/>
        <v>0</v>
      </c>
      <c r="AM433" s="11"/>
      <c r="AN433" s="11"/>
      <c r="AO433" s="11"/>
      <c r="AP433" s="12"/>
      <c r="AQ433" s="16">
        <f t="shared" si="191"/>
        <v>0</v>
      </c>
      <c r="AR433" s="11"/>
      <c r="AS433" s="11"/>
      <c r="AT433" s="11"/>
      <c r="AU433" s="12"/>
      <c r="AV433" s="25">
        <f t="shared" si="192"/>
        <v>0</v>
      </c>
    </row>
    <row r="434" spans="1:48" x14ac:dyDescent="0.25">
      <c r="A434" s="10">
        <f t="shared" si="183"/>
        <v>20</v>
      </c>
      <c r="B434" s="3" t="s">
        <v>51</v>
      </c>
      <c r="C434" s="21" t="s">
        <v>56</v>
      </c>
      <c r="D434" s="75"/>
      <c r="E434" s="75"/>
      <c r="F434" s="75"/>
      <c r="G434" s="76"/>
      <c r="H434" s="77">
        <f t="shared" si="184"/>
        <v>0</v>
      </c>
      <c r="I434" s="75"/>
      <c r="J434" s="75"/>
      <c r="K434" s="75"/>
      <c r="L434" s="76"/>
      <c r="M434" s="77">
        <f t="shared" si="185"/>
        <v>0</v>
      </c>
      <c r="N434" s="75"/>
      <c r="O434" s="75"/>
      <c r="P434" s="75"/>
      <c r="Q434" s="76"/>
      <c r="R434" s="77">
        <f t="shared" si="186"/>
        <v>0</v>
      </c>
      <c r="S434" s="75"/>
      <c r="T434" s="75"/>
      <c r="U434" s="75"/>
      <c r="V434" s="76"/>
      <c r="W434" s="77">
        <f t="shared" si="187"/>
        <v>0</v>
      </c>
      <c r="X434" s="11"/>
      <c r="Y434" s="11"/>
      <c r="Z434" s="11"/>
      <c r="AA434" s="12"/>
      <c r="AB434" s="16">
        <f t="shared" si="188"/>
        <v>0</v>
      </c>
      <c r="AC434" s="11"/>
      <c r="AD434" s="11"/>
      <c r="AE434" s="11"/>
      <c r="AF434" s="12"/>
      <c r="AG434" s="16">
        <f t="shared" si="189"/>
        <v>0</v>
      </c>
      <c r="AH434" s="11"/>
      <c r="AI434" s="11"/>
      <c r="AJ434" s="11"/>
      <c r="AK434" s="12"/>
      <c r="AL434" s="16">
        <f t="shared" si="190"/>
        <v>0</v>
      </c>
      <c r="AM434" s="11"/>
      <c r="AN434" s="11"/>
      <c r="AO434" s="11"/>
      <c r="AP434" s="12"/>
      <c r="AQ434" s="16">
        <f t="shared" si="191"/>
        <v>0</v>
      </c>
      <c r="AR434" s="11"/>
      <c r="AS434" s="11"/>
      <c r="AT434" s="11"/>
      <c r="AU434" s="12"/>
      <c r="AV434" s="25">
        <f t="shared" si="192"/>
        <v>0</v>
      </c>
    </row>
    <row r="435" spans="1:48" x14ac:dyDescent="0.25">
      <c r="A435" s="10">
        <f t="shared" si="183"/>
        <v>20</v>
      </c>
      <c r="B435" s="3" t="s">
        <v>52</v>
      </c>
      <c r="C435" s="21" t="s">
        <v>56</v>
      </c>
      <c r="D435" s="75"/>
      <c r="E435" s="75"/>
      <c r="F435" s="75"/>
      <c r="G435" s="76"/>
      <c r="H435" s="77">
        <f t="shared" si="184"/>
        <v>0</v>
      </c>
      <c r="I435" s="75"/>
      <c r="J435" s="75"/>
      <c r="K435" s="75"/>
      <c r="L435" s="76"/>
      <c r="M435" s="77">
        <f t="shared" si="185"/>
        <v>0</v>
      </c>
      <c r="N435" s="75"/>
      <c r="O435" s="75"/>
      <c r="P435" s="75"/>
      <c r="Q435" s="76"/>
      <c r="R435" s="77">
        <f t="shared" si="186"/>
        <v>0</v>
      </c>
      <c r="S435" s="75"/>
      <c r="T435" s="75"/>
      <c r="U435" s="75"/>
      <c r="V435" s="76"/>
      <c r="W435" s="77">
        <f t="shared" si="187"/>
        <v>0</v>
      </c>
      <c r="X435" s="11"/>
      <c r="Y435" s="11"/>
      <c r="Z435" s="11"/>
      <c r="AA435" s="12"/>
      <c r="AB435" s="16">
        <f t="shared" si="188"/>
        <v>0</v>
      </c>
      <c r="AC435" s="11"/>
      <c r="AD435" s="11"/>
      <c r="AE435" s="11"/>
      <c r="AF435" s="12"/>
      <c r="AG435" s="16">
        <f t="shared" si="189"/>
        <v>0</v>
      </c>
      <c r="AH435" s="11"/>
      <c r="AI435" s="11"/>
      <c r="AJ435" s="11"/>
      <c r="AK435" s="12"/>
      <c r="AL435" s="16">
        <f t="shared" si="190"/>
        <v>0</v>
      </c>
      <c r="AM435" s="11"/>
      <c r="AN435" s="11"/>
      <c r="AO435" s="11"/>
      <c r="AP435" s="12"/>
      <c r="AQ435" s="16">
        <f t="shared" si="191"/>
        <v>0</v>
      </c>
      <c r="AR435" s="11"/>
      <c r="AS435" s="11"/>
      <c r="AT435" s="11"/>
      <c r="AU435" s="12"/>
      <c r="AV435" s="25">
        <f t="shared" si="192"/>
        <v>0</v>
      </c>
    </row>
    <row r="436" spans="1:48" x14ac:dyDescent="0.25">
      <c r="A436" s="10">
        <f t="shared" si="183"/>
        <v>20</v>
      </c>
      <c r="B436" s="3" t="s">
        <v>53</v>
      </c>
      <c r="C436" s="21" t="s">
        <v>56</v>
      </c>
      <c r="D436" s="75"/>
      <c r="E436" s="75"/>
      <c r="F436" s="75"/>
      <c r="G436" s="76"/>
      <c r="H436" s="77">
        <f t="shared" si="184"/>
        <v>0</v>
      </c>
      <c r="I436" s="75"/>
      <c r="J436" s="75"/>
      <c r="K436" s="75"/>
      <c r="L436" s="76"/>
      <c r="M436" s="77">
        <f t="shared" si="185"/>
        <v>0</v>
      </c>
      <c r="N436" s="75"/>
      <c r="O436" s="75"/>
      <c r="P436" s="75"/>
      <c r="Q436" s="76"/>
      <c r="R436" s="77">
        <f t="shared" si="186"/>
        <v>0</v>
      </c>
      <c r="S436" s="75"/>
      <c r="T436" s="75"/>
      <c r="U436" s="75"/>
      <c r="V436" s="76"/>
      <c r="W436" s="77">
        <f t="shared" si="187"/>
        <v>0</v>
      </c>
      <c r="X436" s="11"/>
      <c r="Y436" s="11"/>
      <c r="Z436" s="11"/>
      <c r="AA436" s="12"/>
      <c r="AB436" s="16">
        <f t="shared" si="188"/>
        <v>0</v>
      </c>
      <c r="AC436" s="11"/>
      <c r="AD436" s="11"/>
      <c r="AE436" s="11"/>
      <c r="AF436" s="12"/>
      <c r="AG436" s="16">
        <f t="shared" si="189"/>
        <v>0</v>
      </c>
      <c r="AH436" s="11"/>
      <c r="AI436" s="11"/>
      <c r="AJ436" s="11"/>
      <c r="AK436" s="12"/>
      <c r="AL436" s="16">
        <f t="shared" si="190"/>
        <v>0</v>
      </c>
      <c r="AM436" s="11"/>
      <c r="AN436" s="11"/>
      <c r="AO436" s="11"/>
      <c r="AP436" s="12"/>
      <c r="AQ436" s="16">
        <f t="shared" si="191"/>
        <v>0</v>
      </c>
      <c r="AR436" s="11"/>
      <c r="AS436" s="11"/>
      <c r="AT436" s="11"/>
      <c r="AU436" s="12"/>
      <c r="AV436" s="25">
        <f t="shared" si="192"/>
        <v>0</v>
      </c>
    </row>
    <row r="437" spans="1:48" x14ac:dyDescent="0.25">
      <c r="A437" s="10">
        <f t="shared" si="183"/>
        <v>20</v>
      </c>
      <c r="B437" s="3" t="s">
        <v>54</v>
      </c>
      <c r="C437" s="21" t="s">
        <v>56</v>
      </c>
      <c r="D437" s="75"/>
      <c r="E437" s="75"/>
      <c r="F437" s="75"/>
      <c r="G437" s="76"/>
      <c r="H437" s="77">
        <f t="shared" si="184"/>
        <v>0</v>
      </c>
      <c r="I437" s="75"/>
      <c r="J437" s="75"/>
      <c r="K437" s="75"/>
      <c r="L437" s="76"/>
      <c r="M437" s="77">
        <f t="shared" si="185"/>
        <v>0</v>
      </c>
      <c r="N437" s="75"/>
      <c r="O437" s="75"/>
      <c r="P437" s="75"/>
      <c r="Q437" s="76"/>
      <c r="R437" s="77">
        <f t="shared" si="186"/>
        <v>0</v>
      </c>
      <c r="S437" s="75"/>
      <c r="T437" s="75"/>
      <c r="U437" s="75"/>
      <c r="V437" s="76"/>
      <c r="W437" s="77">
        <f t="shared" si="187"/>
        <v>0</v>
      </c>
      <c r="X437" s="11"/>
      <c r="Y437" s="11"/>
      <c r="Z437" s="11"/>
      <c r="AA437" s="12"/>
      <c r="AB437" s="16">
        <f t="shared" si="188"/>
        <v>0</v>
      </c>
      <c r="AC437" s="11"/>
      <c r="AD437" s="11"/>
      <c r="AE437" s="11"/>
      <c r="AF437" s="12"/>
      <c r="AG437" s="16">
        <f t="shared" si="189"/>
        <v>0</v>
      </c>
      <c r="AH437" s="11"/>
      <c r="AI437" s="11"/>
      <c r="AJ437" s="11"/>
      <c r="AK437" s="12"/>
      <c r="AL437" s="16">
        <f t="shared" si="190"/>
        <v>0</v>
      </c>
      <c r="AM437" s="11"/>
      <c r="AN437" s="11"/>
      <c r="AO437" s="11"/>
      <c r="AP437" s="12"/>
      <c r="AQ437" s="16">
        <f t="shared" si="191"/>
        <v>0</v>
      </c>
      <c r="AR437" s="11"/>
      <c r="AS437" s="11"/>
      <c r="AT437" s="11"/>
      <c r="AU437" s="12"/>
      <c r="AV437" s="25">
        <f t="shared" si="192"/>
        <v>0</v>
      </c>
    </row>
    <row r="438" spans="1:48" x14ac:dyDescent="0.25">
      <c r="A438" s="10">
        <f t="shared" si="183"/>
        <v>20</v>
      </c>
      <c r="B438" s="3" t="s">
        <v>23</v>
      </c>
      <c r="C438" s="21" t="s">
        <v>56</v>
      </c>
      <c r="D438" s="75"/>
      <c r="E438" s="75"/>
      <c r="F438" s="75"/>
      <c r="G438" s="76"/>
      <c r="H438" s="77">
        <f t="shared" si="184"/>
        <v>0</v>
      </c>
      <c r="I438" s="75"/>
      <c r="J438" s="75"/>
      <c r="K438" s="75"/>
      <c r="L438" s="76"/>
      <c r="M438" s="77">
        <f t="shared" si="185"/>
        <v>0</v>
      </c>
      <c r="N438" s="75"/>
      <c r="O438" s="75"/>
      <c r="P438" s="75"/>
      <c r="Q438" s="76"/>
      <c r="R438" s="77">
        <f t="shared" si="186"/>
        <v>0</v>
      </c>
      <c r="S438" s="75"/>
      <c r="T438" s="75"/>
      <c r="U438" s="75"/>
      <c r="V438" s="76"/>
      <c r="W438" s="77">
        <f t="shared" si="187"/>
        <v>0</v>
      </c>
      <c r="X438" s="11"/>
      <c r="Y438" s="11"/>
      <c r="Z438" s="11"/>
      <c r="AA438" s="12"/>
      <c r="AB438" s="16">
        <f t="shared" si="188"/>
        <v>0</v>
      </c>
      <c r="AC438" s="11"/>
      <c r="AD438" s="11"/>
      <c r="AE438" s="11"/>
      <c r="AF438" s="12"/>
      <c r="AG438" s="16">
        <f t="shared" si="189"/>
        <v>0</v>
      </c>
      <c r="AH438" s="11"/>
      <c r="AI438" s="11"/>
      <c r="AJ438" s="11"/>
      <c r="AK438" s="12"/>
      <c r="AL438" s="16">
        <f t="shared" si="190"/>
        <v>0</v>
      </c>
      <c r="AM438" s="11"/>
      <c r="AN438" s="11"/>
      <c r="AO438" s="11"/>
      <c r="AP438" s="12"/>
      <c r="AQ438" s="16">
        <f t="shared" si="191"/>
        <v>0</v>
      </c>
      <c r="AR438" s="11"/>
      <c r="AS438" s="11"/>
      <c r="AT438" s="11"/>
      <c r="AU438" s="12"/>
      <c r="AV438" s="25">
        <f t="shared" si="192"/>
        <v>0</v>
      </c>
    </row>
    <row r="439" spans="1:48" x14ac:dyDescent="0.25">
      <c r="A439" s="10">
        <f t="shared" si="183"/>
        <v>20</v>
      </c>
      <c r="B439" s="3" t="s">
        <v>8</v>
      </c>
      <c r="C439" s="21" t="s">
        <v>56</v>
      </c>
      <c r="D439" s="75"/>
      <c r="E439" s="75"/>
      <c r="F439" s="75"/>
      <c r="G439" s="76"/>
      <c r="H439" s="77">
        <f t="shared" si="184"/>
        <v>0</v>
      </c>
      <c r="I439" s="75"/>
      <c r="J439" s="75"/>
      <c r="K439" s="75"/>
      <c r="L439" s="76"/>
      <c r="M439" s="77">
        <f t="shared" si="185"/>
        <v>0</v>
      </c>
      <c r="N439" s="75"/>
      <c r="O439" s="75"/>
      <c r="P439" s="75"/>
      <c r="Q439" s="76"/>
      <c r="R439" s="77">
        <f t="shared" si="186"/>
        <v>0</v>
      </c>
      <c r="S439" s="75"/>
      <c r="T439" s="75"/>
      <c r="U439" s="75"/>
      <c r="V439" s="76"/>
      <c r="W439" s="77">
        <f t="shared" si="187"/>
        <v>0</v>
      </c>
      <c r="X439" s="11"/>
      <c r="Y439" s="11"/>
      <c r="Z439" s="11"/>
      <c r="AA439" s="12"/>
      <c r="AB439" s="16">
        <f t="shared" si="188"/>
        <v>0</v>
      </c>
      <c r="AC439" s="11"/>
      <c r="AD439" s="11"/>
      <c r="AE439" s="11"/>
      <c r="AF439" s="12"/>
      <c r="AG439" s="16">
        <f t="shared" si="189"/>
        <v>0</v>
      </c>
      <c r="AH439" s="11"/>
      <c r="AI439" s="11"/>
      <c r="AJ439" s="11"/>
      <c r="AK439" s="12"/>
      <c r="AL439" s="16">
        <f t="shared" si="190"/>
        <v>0</v>
      </c>
      <c r="AM439" s="11"/>
      <c r="AN439" s="11"/>
      <c r="AO439" s="11"/>
      <c r="AP439" s="12"/>
      <c r="AQ439" s="16">
        <f t="shared" si="191"/>
        <v>0</v>
      </c>
      <c r="AR439" s="11"/>
      <c r="AS439" s="11"/>
      <c r="AT439" s="11"/>
      <c r="AU439" s="12"/>
      <c r="AV439" s="25">
        <f t="shared" si="192"/>
        <v>0</v>
      </c>
    </row>
    <row r="440" spans="1:48" x14ac:dyDescent="0.25">
      <c r="A440" s="10">
        <f t="shared" si="183"/>
        <v>20</v>
      </c>
      <c r="B440" s="3" t="s">
        <v>9</v>
      </c>
      <c r="C440" s="21" t="s">
        <v>56</v>
      </c>
      <c r="D440" s="75"/>
      <c r="E440" s="75"/>
      <c r="F440" s="75"/>
      <c r="G440" s="76"/>
      <c r="H440" s="77">
        <f t="shared" si="184"/>
        <v>0</v>
      </c>
      <c r="I440" s="75"/>
      <c r="J440" s="75"/>
      <c r="K440" s="75"/>
      <c r="L440" s="76"/>
      <c r="M440" s="77">
        <f t="shared" si="185"/>
        <v>0</v>
      </c>
      <c r="N440" s="75"/>
      <c r="O440" s="75"/>
      <c r="P440" s="75"/>
      <c r="Q440" s="76"/>
      <c r="R440" s="77">
        <f t="shared" si="186"/>
        <v>0</v>
      </c>
      <c r="S440" s="75"/>
      <c r="T440" s="75"/>
      <c r="U440" s="75"/>
      <c r="V440" s="76"/>
      <c r="W440" s="77">
        <f t="shared" si="187"/>
        <v>0</v>
      </c>
      <c r="X440" s="11"/>
      <c r="Y440" s="11"/>
      <c r="Z440" s="11"/>
      <c r="AA440" s="12"/>
      <c r="AB440" s="16">
        <f t="shared" si="188"/>
        <v>0</v>
      </c>
      <c r="AC440" s="11"/>
      <c r="AD440" s="11"/>
      <c r="AE440" s="11"/>
      <c r="AF440" s="12"/>
      <c r="AG440" s="16">
        <f t="shared" si="189"/>
        <v>0</v>
      </c>
      <c r="AH440" s="11"/>
      <c r="AI440" s="11"/>
      <c r="AJ440" s="11"/>
      <c r="AK440" s="12"/>
      <c r="AL440" s="16">
        <f t="shared" si="190"/>
        <v>0</v>
      </c>
      <c r="AM440" s="11"/>
      <c r="AN440" s="11"/>
      <c r="AO440" s="11"/>
      <c r="AP440" s="12"/>
      <c r="AQ440" s="16">
        <f t="shared" si="191"/>
        <v>0</v>
      </c>
      <c r="AR440" s="11"/>
      <c r="AS440" s="11"/>
      <c r="AT440" s="11"/>
      <c r="AU440" s="12"/>
      <c r="AV440" s="25">
        <f t="shared" si="192"/>
        <v>0</v>
      </c>
    </row>
    <row r="441" spans="1:48" x14ac:dyDescent="0.25">
      <c r="A441" s="10">
        <f t="shared" si="183"/>
        <v>20</v>
      </c>
      <c r="B441" s="3" t="s">
        <v>10</v>
      </c>
      <c r="C441" s="21" t="s">
        <v>56</v>
      </c>
      <c r="D441" s="75"/>
      <c r="E441" s="75"/>
      <c r="F441" s="75"/>
      <c r="G441" s="76"/>
      <c r="H441" s="77">
        <f t="shared" si="184"/>
        <v>0</v>
      </c>
      <c r="I441" s="75"/>
      <c r="J441" s="75"/>
      <c r="K441" s="75"/>
      <c r="L441" s="76"/>
      <c r="M441" s="77">
        <f t="shared" si="185"/>
        <v>0</v>
      </c>
      <c r="N441" s="75"/>
      <c r="O441" s="75"/>
      <c r="P441" s="75"/>
      <c r="Q441" s="76"/>
      <c r="R441" s="77">
        <f t="shared" si="186"/>
        <v>0</v>
      </c>
      <c r="S441" s="75"/>
      <c r="T441" s="75"/>
      <c r="U441" s="75"/>
      <c r="V441" s="76"/>
      <c r="W441" s="77">
        <f t="shared" si="187"/>
        <v>0</v>
      </c>
      <c r="X441" s="11"/>
      <c r="Y441" s="11"/>
      <c r="Z441" s="11"/>
      <c r="AA441" s="12"/>
      <c r="AB441" s="16">
        <f t="shared" si="188"/>
        <v>0</v>
      </c>
      <c r="AC441" s="11"/>
      <c r="AD441" s="11"/>
      <c r="AE441" s="11"/>
      <c r="AF441" s="12"/>
      <c r="AG441" s="16">
        <f t="shared" si="189"/>
        <v>0</v>
      </c>
      <c r="AH441" s="11"/>
      <c r="AI441" s="11"/>
      <c r="AJ441" s="11"/>
      <c r="AK441" s="12"/>
      <c r="AL441" s="16">
        <f t="shared" si="190"/>
        <v>0</v>
      </c>
      <c r="AM441" s="11"/>
      <c r="AN441" s="11"/>
      <c r="AO441" s="11"/>
      <c r="AP441" s="12"/>
      <c r="AQ441" s="16">
        <f t="shared" si="191"/>
        <v>0</v>
      </c>
      <c r="AR441" s="11"/>
      <c r="AS441" s="11"/>
      <c r="AT441" s="11"/>
      <c r="AU441" s="12"/>
      <c r="AV441" s="25">
        <f t="shared" si="192"/>
        <v>0</v>
      </c>
    </row>
    <row r="442" spans="1:48" x14ac:dyDescent="0.25">
      <c r="A442" s="10">
        <f t="shared" si="183"/>
        <v>20</v>
      </c>
      <c r="B442" s="3" t="s">
        <v>55</v>
      </c>
      <c r="C442" s="21" t="s">
        <v>56</v>
      </c>
      <c r="D442" s="75"/>
      <c r="E442" s="75"/>
      <c r="F442" s="75"/>
      <c r="G442" s="76"/>
      <c r="H442" s="77">
        <f t="shared" si="184"/>
        <v>0</v>
      </c>
      <c r="I442" s="75"/>
      <c r="J442" s="75"/>
      <c r="K442" s="75"/>
      <c r="L442" s="76"/>
      <c r="M442" s="77">
        <f t="shared" si="185"/>
        <v>0</v>
      </c>
      <c r="N442" s="75"/>
      <c r="O442" s="75"/>
      <c r="P442" s="75"/>
      <c r="Q442" s="76"/>
      <c r="R442" s="77">
        <f t="shared" si="186"/>
        <v>0</v>
      </c>
      <c r="S442" s="75"/>
      <c r="T442" s="75"/>
      <c r="U442" s="75"/>
      <c r="V442" s="76"/>
      <c r="W442" s="77">
        <f t="shared" si="187"/>
        <v>0</v>
      </c>
      <c r="X442" s="11"/>
      <c r="Y442" s="11"/>
      <c r="Z442" s="11"/>
      <c r="AA442" s="12"/>
      <c r="AB442" s="16">
        <f t="shared" si="188"/>
        <v>0</v>
      </c>
      <c r="AC442" s="11"/>
      <c r="AD442" s="11"/>
      <c r="AE442" s="11"/>
      <c r="AF442" s="12"/>
      <c r="AG442" s="16">
        <f t="shared" si="189"/>
        <v>0</v>
      </c>
      <c r="AH442" s="11"/>
      <c r="AI442" s="11"/>
      <c r="AJ442" s="11"/>
      <c r="AK442" s="12"/>
      <c r="AL442" s="16">
        <f t="shared" si="190"/>
        <v>0</v>
      </c>
      <c r="AM442" s="11"/>
      <c r="AN442" s="11"/>
      <c r="AO442" s="11"/>
      <c r="AP442" s="12"/>
      <c r="AQ442" s="16">
        <f t="shared" si="191"/>
        <v>0</v>
      </c>
      <c r="AR442" s="11"/>
      <c r="AS442" s="11"/>
      <c r="AT442" s="11"/>
      <c r="AU442" s="12"/>
      <c r="AV442" s="25">
        <f t="shared" si="192"/>
        <v>0</v>
      </c>
    </row>
    <row r="443" spans="1:48" x14ac:dyDescent="0.25">
      <c r="A443" s="10">
        <f t="shared" si="183"/>
        <v>20</v>
      </c>
      <c r="B443" s="22" t="s">
        <v>34</v>
      </c>
      <c r="C443" s="21" t="s">
        <v>56</v>
      </c>
      <c r="D443" s="78"/>
      <c r="E443" s="78"/>
      <c r="F443" s="78"/>
      <c r="G443" s="79"/>
      <c r="H443" s="80">
        <f t="shared" si="184"/>
        <v>0</v>
      </c>
      <c r="I443" s="78"/>
      <c r="J443" s="78"/>
      <c r="K443" s="78"/>
      <c r="L443" s="79"/>
      <c r="M443" s="80">
        <f t="shared" si="185"/>
        <v>0</v>
      </c>
      <c r="N443" s="78"/>
      <c r="O443" s="78"/>
      <c r="P443" s="78"/>
      <c r="Q443" s="79"/>
      <c r="R443" s="80">
        <f t="shared" si="186"/>
        <v>0</v>
      </c>
      <c r="S443" s="78"/>
      <c r="T443" s="78"/>
      <c r="U443" s="78"/>
      <c r="V443" s="79"/>
      <c r="W443" s="80">
        <f t="shared" si="187"/>
        <v>0</v>
      </c>
      <c r="X443" s="13"/>
      <c r="Y443" s="13"/>
      <c r="Z443" s="13"/>
      <c r="AA443" s="14"/>
      <c r="AB443" s="17">
        <f t="shared" si="188"/>
        <v>0</v>
      </c>
      <c r="AC443" s="13"/>
      <c r="AD443" s="13"/>
      <c r="AE443" s="13"/>
      <c r="AF443" s="14"/>
      <c r="AG443" s="17">
        <f t="shared" si="189"/>
        <v>0</v>
      </c>
      <c r="AH443" s="13"/>
      <c r="AI443" s="13"/>
      <c r="AJ443" s="13"/>
      <c r="AK443" s="14"/>
      <c r="AL443" s="17">
        <f t="shared" si="190"/>
        <v>0</v>
      </c>
      <c r="AM443" s="13"/>
      <c r="AN443" s="13"/>
      <c r="AO443" s="13"/>
      <c r="AP443" s="14"/>
      <c r="AQ443" s="17">
        <f t="shared" si="191"/>
        <v>0</v>
      </c>
      <c r="AR443" s="13"/>
      <c r="AS443" s="13"/>
      <c r="AT443" s="13"/>
      <c r="AU443" s="14"/>
      <c r="AV443" s="26">
        <f t="shared" si="192"/>
        <v>0</v>
      </c>
    </row>
    <row r="444" spans="1:48" x14ac:dyDescent="0.25">
      <c r="A444" s="10">
        <f t="shared" si="183"/>
        <v>20</v>
      </c>
      <c r="B444" s="27"/>
      <c r="C444" s="28"/>
      <c r="D444" s="81"/>
      <c r="E444" s="82"/>
      <c r="F444" s="82"/>
      <c r="G444" s="82"/>
      <c r="H444" s="83">
        <f>SUM(H424:H443)</f>
        <v>0</v>
      </c>
      <c r="I444" s="82"/>
      <c r="J444" s="82"/>
      <c r="K444" s="82"/>
      <c r="L444" s="82"/>
      <c r="M444" s="83">
        <f>SUM(M424:M443)</f>
        <v>0</v>
      </c>
      <c r="N444" s="82"/>
      <c r="O444" s="82"/>
      <c r="P444" s="82"/>
      <c r="Q444" s="82"/>
      <c r="R444" s="83">
        <f>SUM(R424:R443)</f>
        <v>0</v>
      </c>
      <c r="S444" s="82"/>
      <c r="T444" s="82"/>
      <c r="U444" s="82"/>
      <c r="V444" s="82"/>
      <c r="W444" s="83">
        <f>SUM(W424:W443)</f>
        <v>0</v>
      </c>
      <c r="X444" s="29"/>
      <c r="Y444" s="29"/>
      <c r="Z444" s="29"/>
      <c r="AA444" s="29"/>
      <c r="AB444" s="30">
        <f>SUM(AB424:AB443)</f>
        <v>0</v>
      </c>
      <c r="AC444" s="29"/>
      <c r="AD444" s="29"/>
      <c r="AE444" s="29"/>
      <c r="AF444" s="29"/>
      <c r="AG444" s="30">
        <f>SUM(AG424:AG443)</f>
        <v>0</v>
      </c>
      <c r="AH444" s="29"/>
      <c r="AI444" s="29"/>
      <c r="AJ444" s="29"/>
      <c r="AK444" s="29"/>
      <c r="AL444" s="30">
        <f>SUM(AL424:AL443)</f>
        <v>0</v>
      </c>
      <c r="AM444" s="29"/>
      <c r="AN444" s="29"/>
      <c r="AO444" s="29"/>
      <c r="AP444" s="29"/>
      <c r="AQ444" s="30">
        <f>SUM(AQ424:AQ443)</f>
        <v>0</v>
      </c>
      <c r="AR444" s="29"/>
      <c r="AS444" s="29"/>
      <c r="AT444" s="29"/>
      <c r="AU444" s="29"/>
      <c r="AV444" s="30">
        <f>SUM(AV424:AV443)</f>
        <v>0</v>
      </c>
    </row>
    <row r="445" spans="1:48" x14ac:dyDescent="0.25">
      <c r="A445" s="10">
        <f t="shared" si="183"/>
        <v>20</v>
      </c>
      <c r="B445" s="115" t="str">
        <f>"Буква (или иное название) класса "&amp;A733&amp;":"</f>
        <v>Буква (или иное название) класса 34:</v>
      </c>
      <c r="C445" s="116"/>
      <c r="D445" s="106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</row>
    <row r="446" spans="1:48" x14ac:dyDescent="0.25">
      <c r="A446" s="10">
        <f t="shared" si="183"/>
        <v>20</v>
      </c>
      <c r="B446" s="3" t="s">
        <v>0</v>
      </c>
      <c r="C446" s="21" t="s">
        <v>56</v>
      </c>
      <c r="D446" s="75"/>
      <c r="E446" s="75"/>
      <c r="F446" s="75"/>
      <c r="G446" s="76"/>
      <c r="H446" s="77">
        <f t="shared" ref="H446:H465" si="193">COUNTA(D446:G446)</f>
        <v>0</v>
      </c>
      <c r="I446" s="75"/>
      <c r="J446" s="75"/>
      <c r="K446" s="75"/>
      <c r="L446" s="76"/>
      <c r="M446" s="77">
        <f t="shared" ref="M446:M465" si="194">COUNTA(I446:L446)</f>
        <v>0</v>
      </c>
      <c r="N446" s="75"/>
      <c r="O446" s="75"/>
      <c r="P446" s="75"/>
      <c r="Q446" s="76"/>
      <c r="R446" s="77">
        <f t="shared" ref="R446:R465" si="195">COUNTA(N446:Q446)</f>
        <v>0</v>
      </c>
      <c r="S446" s="75"/>
      <c r="T446" s="75"/>
      <c r="U446" s="75"/>
      <c r="V446" s="76"/>
      <c r="W446" s="77">
        <f t="shared" ref="W446:W465" si="196">COUNTA(S446:V446)</f>
        <v>0</v>
      </c>
      <c r="X446" s="11"/>
      <c r="Y446" s="11"/>
      <c r="Z446" s="11"/>
      <c r="AA446" s="12"/>
      <c r="AB446" s="16">
        <f t="shared" ref="AB446:AB465" si="197">COUNTA(X446:AA446)</f>
        <v>0</v>
      </c>
      <c r="AC446" s="11"/>
      <c r="AD446" s="11"/>
      <c r="AE446" s="11"/>
      <c r="AF446" s="12"/>
      <c r="AG446" s="16">
        <f t="shared" ref="AG446:AG465" si="198">COUNTA(AC446:AF446)</f>
        <v>0</v>
      </c>
      <c r="AH446" s="11"/>
      <c r="AI446" s="11"/>
      <c r="AJ446" s="11"/>
      <c r="AK446" s="12"/>
      <c r="AL446" s="16">
        <f t="shared" ref="AL446:AL465" si="199">COUNTA(AH446:AK446)</f>
        <v>0</v>
      </c>
      <c r="AM446" s="11"/>
      <c r="AN446" s="11"/>
      <c r="AO446" s="11"/>
      <c r="AP446" s="12"/>
      <c r="AQ446" s="16">
        <f t="shared" ref="AQ446:AQ465" si="200">COUNTA(AM446:AP446)</f>
        <v>0</v>
      </c>
      <c r="AR446" s="11"/>
      <c r="AS446" s="11"/>
      <c r="AT446" s="11"/>
      <c r="AU446" s="12"/>
      <c r="AV446" s="25">
        <f t="shared" ref="AV446:AV465" si="201">COUNTA(AR446:AU446)</f>
        <v>0</v>
      </c>
    </row>
    <row r="447" spans="1:48" x14ac:dyDescent="0.25">
      <c r="A447" s="10">
        <f t="shared" si="183"/>
        <v>21</v>
      </c>
      <c r="B447" s="3" t="s">
        <v>45</v>
      </c>
      <c r="C447" s="21" t="s">
        <v>56</v>
      </c>
      <c r="D447" s="75"/>
      <c r="E447" s="75"/>
      <c r="F447" s="75"/>
      <c r="G447" s="76"/>
      <c r="H447" s="77">
        <f t="shared" si="193"/>
        <v>0</v>
      </c>
      <c r="I447" s="75"/>
      <c r="J447" s="75"/>
      <c r="K447" s="75"/>
      <c r="L447" s="76"/>
      <c r="M447" s="77">
        <f t="shared" si="194"/>
        <v>0</v>
      </c>
      <c r="N447" s="75"/>
      <c r="O447" s="75"/>
      <c r="P447" s="75"/>
      <c r="Q447" s="76"/>
      <c r="R447" s="77">
        <f t="shared" si="195"/>
        <v>0</v>
      </c>
      <c r="S447" s="75"/>
      <c r="T447" s="75"/>
      <c r="U447" s="75"/>
      <c r="V447" s="76"/>
      <c r="W447" s="77">
        <f t="shared" si="196"/>
        <v>0</v>
      </c>
      <c r="X447" s="11"/>
      <c r="Y447" s="11"/>
      <c r="Z447" s="11"/>
      <c r="AA447" s="12"/>
      <c r="AB447" s="16">
        <f t="shared" si="197"/>
        <v>0</v>
      </c>
      <c r="AC447" s="11"/>
      <c r="AD447" s="11"/>
      <c r="AE447" s="11"/>
      <c r="AF447" s="12"/>
      <c r="AG447" s="16">
        <f t="shared" si="198"/>
        <v>0</v>
      </c>
      <c r="AH447" s="11"/>
      <c r="AI447" s="11"/>
      <c r="AJ447" s="11"/>
      <c r="AK447" s="12"/>
      <c r="AL447" s="16">
        <f t="shared" si="199"/>
        <v>0</v>
      </c>
      <c r="AM447" s="11"/>
      <c r="AN447" s="11"/>
      <c r="AO447" s="11"/>
      <c r="AP447" s="12"/>
      <c r="AQ447" s="16">
        <f t="shared" si="200"/>
        <v>0</v>
      </c>
      <c r="AR447" s="11"/>
      <c r="AS447" s="11"/>
      <c r="AT447" s="11"/>
      <c r="AU447" s="12"/>
      <c r="AV447" s="25">
        <f t="shared" si="201"/>
        <v>0</v>
      </c>
    </row>
    <row r="448" spans="1:48" x14ac:dyDescent="0.25">
      <c r="A448" s="10">
        <f t="shared" si="183"/>
        <v>21</v>
      </c>
      <c r="B448" s="3" t="s">
        <v>2</v>
      </c>
      <c r="C448" s="21" t="s">
        <v>56</v>
      </c>
      <c r="D448" s="75"/>
      <c r="E448" s="75"/>
      <c r="F448" s="75"/>
      <c r="G448" s="76"/>
      <c r="H448" s="77">
        <f t="shared" si="193"/>
        <v>0</v>
      </c>
      <c r="I448" s="75"/>
      <c r="J448" s="75"/>
      <c r="K448" s="75"/>
      <c r="L448" s="76"/>
      <c r="M448" s="77">
        <f t="shared" si="194"/>
        <v>0</v>
      </c>
      <c r="N448" s="75"/>
      <c r="O448" s="75"/>
      <c r="P448" s="75"/>
      <c r="Q448" s="76"/>
      <c r="R448" s="77">
        <f t="shared" si="195"/>
        <v>0</v>
      </c>
      <c r="S448" s="75"/>
      <c r="T448" s="75"/>
      <c r="U448" s="75"/>
      <c r="V448" s="76"/>
      <c r="W448" s="77">
        <f t="shared" si="196"/>
        <v>0</v>
      </c>
      <c r="X448" s="11"/>
      <c r="Y448" s="11"/>
      <c r="Z448" s="11"/>
      <c r="AA448" s="12"/>
      <c r="AB448" s="16">
        <f t="shared" si="197"/>
        <v>0</v>
      </c>
      <c r="AC448" s="11"/>
      <c r="AD448" s="11"/>
      <c r="AE448" s="11"/>
      <c r="AF448" s="12"/>
      <c r="AG448" s="16">
        <f t="shared" si="198"/>
        <v>0</v>
      </c>
      <c r="AH448" s="11"/>
      <c r="AI448" s="11"/>
      <c r="AJ448" s="11"/>
      <c r="AK448" s="12"/>
      <c r="AL448" s="16">
        <f t="shared" si="199"/>
        <v>0</v>
      </c>
      <c r="AM448" s="11"/>
      <c r="AN448" s="11"/>
      <c r="AO448" s="11"/>
      <c r="AP448" s="12"/>
      <c r="AQ448" s="16">
        <f t="shared" si="200"/>
        <v>0</v>
      </c>
      <c r="AR448" s="11"/>
      <c r="AS448" s="11"/>
      <c r="AT448" s="11"/>
      <c r="AU448" s="12"/>
      <c r="AV448" s="25">
        <f t="shared" si="201"/>
        <v>0</v>
      </c>
    </row>
    <row r="449" spans="1:48" x14ac:dyDescent="0.25">
      <c r="A449" s="10">
        <f t="shared" si="183"/>
        <v>21</v>
      </c>
      <c r="B449" s="3" t="s">
        <v>46</v>
      </c>
      <c r="C449" s="21" t="s">
        <v>56</v>
      </c>
      <c r="D449" s="75"/>
      <c r="E449" s="75"/>
      <c r="F449" s="75"/>
      <c r="G449" s="76"/>
      <c r="H449" s="77">
        <f t="shared" si="193"/>
        <v>0</v>
      </c>
      <c r="I449" s="75"/>
      <c r="J449" s="75"/>
      <c r="K449" s="75"/>
      <c r="L449" s="76"/>
      <c r="M449" s="77">
        <f t="shared" si="194"/>
        <v>0</v>
      </c>
      <c r="N449" s="75"/>
      <c r="O449" s="75"/>
      <c r="P449" s="75"/>
      <c r="Q449" s="76"/>
      <c r="R449" s="77">
        <f t="shared" si="195"/>
        <v>0</v>
      </c>
      <c r="S449" s="75"/>
      <c r="T449" s="75"/>
      <c r="U449" s="75"/>
      <c r="V449" s="76"/>
      <c r="W449" s="77">
        <f t="shared" si="196"/>
        <v>0</v>
      </c>
      <c r="X449" s="11"/>
      <c r="Y449" s="11"/>
      <c r="Z449" s="11"/>
      <c r="AA449" s="12"/>
      <c r="AB449" s="16">
        <f t="shared" si="197"/>
        <v>0</v>
      </c>
      <c r="AC449" s="11"/>
      <c r="AD449" s="11"/>
      <c r="AE449" s="11"/>
      <c r="AF449" s="12"/>
      <c r="AG449" s="16">
        <f t="shared" si="198"/>
        <v>0</v>
      </c>
      <c r="AH449" s="11"/>
      <c r="AI449" s="11"/>
      <c r="AJ449" s="11"/>
      <c r="AK449" s="12"/>
      <c r="AL449" s="16">
        <f t="shared" si="199"/>
        <v>0</v>
      </c>
      <c r="AM449" s="11"/>
      <c r="AN449" s="11"/>
      <c r="AO449" s="11"/>
      <c r="AP449" s="12"/>
      <c r="AQ449" s="16">
        <f t="shared" si="200"/>
        <v>0</v>
      </c>
      <c r="AR449" s="11"/>
      <c r="AS449" s="11"/>
      <c r="AT449" s="11"/>
      <c r="AU449" s="12"/>
      <c r="AV449" s="25">
        <f t="shared" si="201"/>
        <v>0</v>
      </c>
    </row>
    <row r="450" spans="1:48" x14ac:dyDescent="0.25">
      <c r="A450" s="10">
        <f t="shared" si="183"/>
        <v>21</v>
      </c>
      <c r="B450" s="3" t="s">
        <v>4</v>
      </c>
      <c r="C450" s="21" t="s">
        <v>56</v>
      </c>
      <c r="D450" s="75"/>
      <c r="E450" s="75"/>
      <c r="F450" s="75"/>
      <c r="G450" s="76"/>
      <c r="H450" s="77">
        <f t="shared" si="193"/>
        <v>0</v>
      </c>
      <c r="I450" s="75"/>
      <c r="J450" s="75"/>
      <c r="K450" s="75"/>
      <c r="L450" s="76"/>
      <c r="M450" s="77">
        <f t="shared" si="194"/>
        <v>0</v>
      </c>
      <c r="N450" s="75"/>
      <c r="O450" s="75"/>
      <c r="P450" s="75"/>
      <c r="Q450" s="76"/>
      <c r="R450" s="77">
        <f t="shared" si="195"/>
        <v>0</v>
      </c>
      <c r="S450" s="75"/>
      <c r="T450" s="75"/>
      <c r="U450" s="75"/>
      <c r="V450" s="76"/>
      <c r="W450" s="77">
        <f t="shared" si="196"/>
        <v>0</v>
      </c>
      <c r="X450" s="11"/>
      <c r="Y450" s="11"/>
      <c r="Z450" s="11"/>
      <c r="AA450" s="12"/>
      <c r="AB450" s="16">
        <f t="shared" si="197"/>
        <v>0</v>
      </c>
      <c r="AC450" s="11"/>
      <c r="AD450" s="11"/>
      <c r="AE450" s="11"/>
      <c r="AF450" s="12"/>
      <c r="AG450" s="16">
        <f t="shared" si="198"/>
        <v>0</v>
      </c>
      <c r="AH450" s="11"/>
      <c r="AI450" s="11"/>
      <c r="AJ450" s="11"/>
      <c r="AK450" s="12"/>
      <c r="AL450" s="16">
        <f t="shared" si="199"/>
        <v>0</v>
      </c>
      <c r="AM450" s="11"/>
      <c r="AN450" s="11"/>
      <c r="AO450" s="11"/>
      <c r="AP450" s="12"/>
      <c r="AQ450" s="16">
        <f t="shared" si="200"/>
        <v>0</v>
      </c>
      <c r="AR450" s="11"/>
      <c r="AS450" s="11"/>
      <c r="AT450" s="11"/>
      <c r="AU450" s="12"/>
      <c r="AV450" s="25">
        <f t="shared" si="201"/>
        <v>0</v>
      </c>
    </row>
    <row r="451" spans="1:48" x14ac:dyDescent="0.25">
      <c r="A451" s="10">
        <f t="shared" si="183"/>
        <v>21</v>
      </c>
      <c r="B451" s="3" t="s">
        <v>47</v>
      </c>
      <c r="C451" s="21" t="s">
        <v>56</v>
      </c>
      <c r="D451" s="75"/>
      <c r="E451" s="75"/>
      <c r="F451" s="75"/>
      <c r="G451" s="76"/>
      <c r="H451" s="77">
        <f t="shared" si="193"/>
        <v>0</v>
      </c>
      <c r="I451" s="75"/>
      <c r="J451" s="75"/>
      <c r="K451" s="75"/>
      <c r="L451" s="76"/>
      <c r="M451" s="77">
        <f t="shared" si="194"/>
        <v>0</v>
      </c>
      <c r="N451" s="75"/>
      <c r="O451" s="75"/>
      <c r="P451" s="75"/>
      <c r="Q451" s="76"/>
      <c r="R451" s="77">
        <f t="shared" si="195"/>
        <v>0</v>
      </c>
      <c r="S451" s="75"/>
      <c r="T451" s="75"/>
      <c r="U451" s="75"/>
      <c r="V451" s="76"/>
      <c r="W451" s="77">
        <f t="shared" si="196"/>
        <v>0</v>
      </c>
      <c r="X451" s="11"/>
      <c r="Y451" s="11"/>
      <c r="Z451" s="11"/>
      <c r="AA451" s="12"/>
      <c r="AB451" s="16">
        <f t="shared" si="197"/>
        <v>0</v>
      </c>
      <c r="AC451" s="11"/>
      <c r="AD451" s="11"/>
      <c r="AE451" s="11"/>
      <c r="AF451" s="12"/>
      <c r="AG451" s="16">
        <f t="shared" si="198"/>
        <v>0</v>
      </c>
      <c r="AH451" s="11"/>
      <c r="AI451" s="11"/>
      <c r="AJ451" s="11"/>
      <c r="AK451" s="12"/>
      <c r="AL451" s="16">
        <f t="shared" si="199"/>
        <v>0</v>
      </c>
      <c r="AM451" s="11"/>
      <c r="AN451" s="11"/>
      <c r="AO451" s="11"/>
      <c r="AP451" s="12"/>
      <c r="AQ451" s="16">
        <f t="shared" si="200"/>
        <v>0</v>
      </c>
      <c r="AR451" s="11"/>
      <c r="AS451" s="11"/>
      <c r="AT451" s="11"/>
      <c r="AU451" s="12"/>
      <c r="AV451" s="25">
        <f t="shared" si="201"/>
        <v>0</v>
      </c>
    </row>
    <row r="452" spans="1:48" x14ac:dyDescent="0.25">
      <c r="A452" s="10">
        <f t="shared" si="183"/>
        <v>21</v>
      </c>
      <c r="B452" s="3" t="s">
        <v>5</v>
      </c>
      <c r="C452" s="21" t="s">
        <v>56</v>
      </c>
      <c r="D452" s="75"/>
      <c r="E452" s="75"/>
      <c r="F452" s="75"/>
      <c r="G452" s="76"/>
      <c r="H452" s="77">
        <f t="shared" si="193"/>
        <v>0</v>
      </c>
      <c r="I452" s="75"/>
      <c r="J452" s="75"/>
      <c r="K452" s="75"/>
      <c r="L452" s="76"/>
      <c r="M452" s="77">
        <f t="shared" si="194"/>
        <v>0</v>
      </c>
      <c r="N452" s="75"/>
      <c r="O452" s="75"/>
      <c r="P452" s="75"/>
      <c r="Q452" s="76"/>
      <c r="R452" s="77">
        <f t="shared" si="195"/>
        <v>0</v>
      </c>
      <c r="S452" s="75"/>
      <c r="T452" s="75"/>
      <c r="U452" s="75"/>
      <c r="V452" s="76"/>
      <c r="W452" s="77">
        <f t="shared" si="196"/>
        <v>0</v>
      </c>
      <c r="X452" s="11"/>
      <c r="Y452" s="11"/>
      <c r="Z452" s="11"/>
      <c r="AA452" s="12"/>
      <c r="AB452" s="16">
        <f t="shared" si="197"/>
        <v>0</v>
      </c>
      <c r="AC452" s="11"/>
      <c r="AD452" s="11"/>
      <c r="AE452" s="11"/>
      <c r="AF452" s="12"/>
      <c r="AG452" s="16">
        <f t="shared" si="198"/>
        <v>0</v>
      </c>
      <c r="AH452" s="11"/>
      <c r="AI452" s="11"/>
      <c r="AJ452" s="11"/>
      <c r="AK452" s="12"/>
      <c r="AL452" s="16">
        <f t="shared" si="199"/>
        <v>0</v>
      </c>
      <c r="AM452" s="11"/>
      <c r="AN452" s="11"/>
      <c r="AO452" s="11"/>
      <c r="AP452" s="12"/>
      <c r="AQ452" s="16">
        <f t="shared" si="200"/>
        <v>0</v>
      </c>
      <c r="AR452" s="11"/>
      <c r="AS452" s="11"/>
      <c r="AT452" s="11"/>
      <c r="AU452" s="12"/>
      <c r="AV452" s="25">
        <f t="shared" si="201"/>
        <v>0</v>
      </c>
    </row>
    <row r="453" spans="1:48" x14ac:dyDescent="0.25">
      <c r="A453" s="10">
        <f t="shared" si="183"/>
        <v>21</v>
      </c>
      <c r="B453" s="3" t="s">
        <v>48</v>
      </c>
      <c r="C453" s="21" t="s">
        <v>56</v>
      </c>
      <c r="D453" s="75"/>
      <c r="E453" s="75"/>
      <c r="F453" s="75"/>
      <c r="G453" s="76"/>
      <c r="H453" s="77">
        <f t="shared" si="193"/>
        <v>0</v>
      </c>
      <c r="I453" s="75"/>
      <c r="J453" s="75"/>
      <c r="K453" s="75"/>
      <c r="L453" s="76"/>
      <c r="M453" s="77">
        <f t="shared" si="194"/>
        <v>0</v>
      </c>
      <c r="N453" s="75"/>
      <c r="O453" s="75"/>
      <c r="P453" s="75"/>
      <c r="Q453" s="76"/>
      <c r="R453" s="77">
        <f t="shared" si="195"/>
        <v>0</v>
      </c>
      <c r="S453" s="75"/>
      <c r="T453" s="75"/>
      <c r="U453" s="75"/>
      <c r="V453" s="76"/>
      <c r="W453" s="77">
        <f t="shared" si="196"/>
        <v>0</v>
      </c>
      <c r="X453" s="11"/>
      <c r="Y453" s="11"/>
      <c r="Z453" s="11"/>
      <c r="AA453" s="12"/>
      <c r="AB453" s="16">
        <f t="shared" si="197"/>
        <v>0</v>
      </c>
      <c r="AC453" s="11"/>
      <c r="AD453" s="11"/>
      <c r="AE453" s="11"/>
      <c r="AF453" s="12"/>
      <c r="AG453" s="16">
        <f t="shared" si="198"/>
        <v>0</v>
      </c>
      <c r="AH453" s="11"/>
      <c r="AI453" s="11"/>
      <c r="AJ453" s="11"/>
      <c r="AK453" s="12"/>
      <c r="AL453" s="16">
        <f t="shared" si="199"/>
        <v>0</v>
      </c>
      <c r="AM453" s="11"/>
      <c r="AN453" s="11"/>
      <c r="AO453" s="11"/>
      <c r="AP453" s="12"/>
      <c r="AQ453" s="16">
        <f t="shared" si="200"/>
        <v>0</v>
      </c>
      <c r="AR453" s="11"/>
      <c r="AS453" s="11"/>
      <c r="AT453" s="11"/>
      <c r="AU453" s="12"/>
      <c r="AV453" s="25">
        <f t="shared" si="201"/>
        <v>0</v>
      </c>
    </row>
    <row r="454" spans="1:48" x14ac:dyDescent="0.25">
      <c r="A454" s="10">
        <f t="shared" si="183"/>
        <v>21</v>
      </c>
      <c r="B454" s="3" t="s">
        <v>49</v>
      </c>
      <c r="C454" s="21" t="s">
        <v>56</v>
      </c>
      <c r="D454" s="75"/>
      <c r="E454" s="75"/>
      <c r="F454" s="75"/>
      <c r="G454" s="76"/>
      <c r="H454" s="77">
        <f t="shared" si="193"/>
        <v>0</v>
      </c>
      <c r="I454" s="75"/>
      <c r="J454" s="75"/>
      <c r="K454" s="75"/>
      <c r="L454" s="76"/>
      <c r="M454" s="77">
        <f t="shared" si="194"/>
        <v>0</v>
      </c>
      <c r="N454" s="75"/>
      <c r="O454" s="75"/>
      <c r="P454" s="75"/>
      <c r="Q454" s="76"/>
      <c r="R454" s="77">
        <f t="shared" si="195"/>
        <v>0</v>
      </c>
      <c r="S454" s="75"/>
      <c r="T454" s="75"/>
      <c r="U454" s="75"/>
      <c r="V454" s="76"/>
      <c r="W454" s="77">
        <f t="shared" si="196"/>
        <v>0</v>
      </c>
      <c r="X454" s="11"/>
      <c r="Y454" s="11"/>
      <c r="Z454" s="11"/>
      <c r="AA454" s="12"/>
      <c r="AB454" s="16">
        <f t="shared" si="197"/>
        <v>0</v>
      </c>
      <c r="AC454" s="11"/>
      <c r="AD454" s="11"/>
      <c r="AE454" s="11"/>
      <c r="AF454" s="12"/>
      <c r="AG454" s="16">
        <f t="shared" si="198"/>
        <v>0</v>
      </c>
      <c r="AH454" s="11"/>
      <c r="AI454" s="11"/>
      <c r="AJ454" s="11"/>
      <c r="AK454" s="12"/>
      <c r="AL454" s="16">
        <f t="shared" si="199"/>
        <v>0</v>
      </c>
      <c r="AM454" s="11"/>
      <c r="AN454" s="11"/>
      <c r="AO454" s="11"/>
      <c r="AP454" s="12"/>
      <c r="AQ454" s="16">
        <f t="shared" si="200"/>
        <v>0</v>
      </c>
      <c r="AR454" s="11"/>
      <c r="AS454" s="11"/>
      <c r="AT454" s="11"/>
      <c r="AU454" s="12"/>
      <c r="AV454" s="25">
        <f t="shared" si="201"/>
        <v>0</v>
      </c>
    </row>
    <row r="455" spans="1:48" x14ac:dyDescent="0.25">
      <c r="A455" s="10">
        <f t="shared" si="183"/>
        <v>21</v>
      </c>
      <c r="B455" s="3" t="s">
        <v>50</v>
      </c>
      <c r="C455" s="21" t="s">
        <v>56</v>
      </c>
      <c r="D455" s="75"/>
      <c r="E455" s="75"/>
      <c r="F455" s="75"/>
      <c r="G455" s="76"/>
      <c r="H455" s="77">
        <f t="shared" si="193"/>
        <v>0</v>
      </c>
      <c r="I455" s="75"/>
      <c r="J455" s="75"/>
      <c r="K455" s="75"/>
      <c r="L455" s="76"/>
      <c r="M455" s="77">
        <f t="shared" si="194"/>
        <v>0</v>
      </c>
      <c r="N455" s="75"/>
      <c r="O455" s="75"/>
      <c r="P455" s="75"/>
      <c r="Q455" s="76"/>
      <c r="R455" s="77">
        <f t="shared" si="195"/>
        <v>0</v>
      </c>
      <c r="S455" s="75"/>
      <c r="T455" s="75"/>
      <c r="U455" s="75"/>
      <c r="V455" s="76"/>
      <c r="W455" s="77">
        <f t="shared" si="196"/>
        <v>0</v>
      </c>
      <c r="X455" s="11"/>
      <c r="Y455" s="11"/>
      <c r="Z455" s="11"/>
      <c r="AA455" s="12"/>
      <c r="AB455" s="16">
        <f t="shared" si="197"/>
        <v>0</v>
      </c>
      <c r="AC455" s="11"/>
      <c r="AD455" s="11"/>
      <c r="AE455" s="11"/>
      <c r="AF455" s="12"/>
      <c r="AG455" s="16">
        <f t="shared" si="198"/>
        <v>0</v>
      </c>
      <c r="AH455" s="11"/>
      <c r="AI455" s="11"/>
      <c r="AJ455" s="11"/>
      <c r="AK455" s="12"/>
      <c r="AL455" s="16">
        <f t="shared" si="199"/>
        <v>0</v>
      </c>
      <c r="AM455" s="11"/>
      <c r="AN455" s="11"/>
      <c r="AO455" s="11"/>
      <c r="AP455" s="12"/>
      <c r="AQ455" s="16">
        <f t="shared" si="200"/>
        <v>0</v>
      </c>
      <c r="AR455" s="11"/>
      <c r="AS455" s="11"/>
      <c r="AT455" s="11"/>
      <c r="AU455" s="12"/>
      <c r="AV455" s="25">
        <f t="shared" si="201"/>
        <v>0</v>
      </c>
    </row>
    <row r="456" spans="1:48" x14ac:dyDescent="0.25">
      <c r="A456" s="10">
        <f t="shared" si="183"/>
        <v>21</v>
      </c>
      <c r="B456" s="3" t="s">
        <v>51</v>
      </c>
      <c r="C456" s="21" t="s">
        <v>56</v>
      </c>
      <c r="D456" s="75"/>
      <c r="E456" s="75"/>
      <c r="F456" s="75"/>
      <c r="G456" s="76"/>
      <c r="H456" s="77">
        <f t="shared" si="193"/>
        <v>0</v>
      </c>
      <c r="I456" s="75"/>
      <c r="J456" s="75"/>
      <c r="K456" s="75"/>
      <c r="L456" s="76"/>
      <c r="M456" s="77">
        <f t="shared" si="194"/>
        <v>0</v>
      </c>
      <c r="N456" s="75"/>
      <c r="O456" s="75"/>
      <c r="P456" s="75"/>
      <c r="Q456" s="76"/>
      <c r="R456" s="77">
        <f t="shared" si="195"/>
        <v>0</v>
      </c>
      <c r="S456" s="75"/>
      <c r="T456" s="75"/>
      <c r="U456" s="75"/>
      <c r="V456" s="76"/>
      <c r="W456" s="77">
        <f t="shared" si="196"/>
        <v>0</v>
      </c>
      <c r="X456" s="11"/>
      <c r="Y456" s="11"/>
      <c r="Z456" s="11"/>
      <c r="AA456" s="12"/>
      <c r="AB456" s="16">
        <f t="shared" si="197"/>
        <v>0</v>
      </c>
      <c r="AC456" s="11"/>
      <c r="AD456" s="11"/>
      <c r="AE456" s="11"/>
      <c r="AF456" s="12"/>
      <c r="AG456" s="16">
        <f t="shared" si="198"/>
        <v>0</v>
      </c>
      <c r="AH456" s="11"/>
      <c r="AI456" s="11"/>
      <c r="AJ456" s="11"/>
      <c r="AK456" s="12"/>
      <c r="AL456" s="16">
        <f t="shared" si="199"/>
        <v>0</v>
      </c>
      <c r="AM456" s="11"/>
      <c r="AN456" s="11"/>
      <c r="AO456" s="11"/>
      <c r="AP456" s="12"/>
      <c r="AQ456" s="16">
        <f t="shared" si="200"/>
        <v>0</v>
      </c>
      <c r="AR456" s="11"/>
      <c r="AS456" s="11"/>
      <c r="AT456" s="11"/>
      <c r="AU456" s="12"/>
      <c r="AV456" s="25">
        <f t="shared" si="201"/>
        <v>0</v>
      </c>
    </row>
    <row r="457" spans="1:48" x14ac:dyDescent="0.25">
      <c r="A457" s="10">
        <f t="shared" si="183"/>
        <v>21</v>
      </c>
      <c r="B457" s="3" t="s">
        <v>52</v>
      </c>
      <c r="C457" s="21" t="s">
        <v>56</v>
      </c>
      <c r="D457" s="75"/>
      <c r="E457" s="75"/>
      <c r="F457" s="75"/>
      <c r="G457" s="76"/>
      <c r="H457" s="77">
        <f t="shared" si="193"/>
        <v>0</v>
      </c>
      <c r="I457" s="75"/>
      <c r="J457" s="75"/>
      <c r="K457" s="75"/>
      <c r="L457" s="76"/>
      <c r="M457" s="77">
        <f t="shared" si="194"/>
        <v>0</v>
      </c>
      <c r="N457" s="75"/>
      <c r="O457" s="75"/>
      <c r="P457" s="75"/>
      <c r="Q457" s="76"/>
      <c r="R457" s="77">
        <f t="shared" si="195"/>
        <v>0</v>
      </c>
      <c r="S457" s="75"/>
      <c r="T457" s="75"/>
      <c r="U457" s="75"/>
      <c r="V457" s="76"/>
      <c r="W457" s="77">
        <f t="shared" si="196"/>
        <v>0</v>
      </c>
      <c r="X457" s="11"/>
      <c r="Y457" s="11"/>
      <c r="Z457" s="11"/>
      <c r="AA457" s="12"/>
      <c r="AB457" s="16">
        <f t="shared" si="197"/>
        <v>0</v>
      </c>
      <c r="AC457" s="11"/>
      <c r="AD457" s="11"/>
      <c r="AE457" s="11"/>
      <c r="AF457" s="12"/>
      <c r="AG457" s="16">
        <f t="shared" si="198"/>
        <v>0</v>
      </c>
      <c r="AH457" s="11"/>
      <c r="AI457" s="11"/>
      <c r="AJ457" s="11"/>
      <c r="AK457" s="12"/>
      <c r="AL457" s="16">
        <f t="shared" si="199"/>
        <v>0</v>
      </c>
      <c r="AM457" s="11"/>
      <c r="AN457" s="11"/>
      <c r="AO457" s="11"/>
      <c r="AP457" s="12"/>
      <c r="AQ457" s="16">
        <f t="shared" si="200"/>
        <v>0</v>
      </c>
      <c r="AR457" s="11"/>
      <c r="AS457" s="11"/>
      <c r="AT457" s="11"/>
      <c r="AU457" s="12"/>
      <c r="AV457" s="25">
        <f t="shared" si="201"/>
        <v>0</v>
      </c>
    </row>
    <row r="458" spans="1:48" x14ac:dyDescent="0.25">
      <c r="A458" s="10">
        <f t="shared" si="183"/>
        <v>21</v>
      </c>
      <c r="B458" s="3" t="s">
        <v>53</v>
      </c>
      <c r="C458" s="21" t="s">
        <v>56</v>
      </c>
      <c r="D458" s="75"/>
      <c r="E458" s="75"/>
      <c r="F458" s="75"/>
      <c r="G458" s="76"/>
      <c r="H458" s="77">
        <f t="shared" si="193"/>
        <v>0</v>
      </c>
      <c r="I458" s="75"/>
      <c r="J458" s="75"/>
      <c r="K458" s="75"/>
      <c r="L458" s="76"/>
      <c r="M458" s="77">
        <f t="shared" si="194"/>
        <v>0</v>
      </c>
      <c r="N458" s="75"/>
      <c r="O458" s="75"/>
      <c r="P458" s="75"/>
      <c r="Q458" s="76"/>
      <c r="R458" s="77">
        <f t="shared" si="195"/>
        <v>0</v>
      </c>
      <c r="S458" s="75"/>
      <c r="T458" s="75"/>
      <c r="U458" s="75"/>
      <c r="V458" s="76"/>
      <c r="W458" s="77">
        <f t="shared" si="196"/>
        <v>0</v>
      </c>
      <c r="X458" s="11"/>
      <c r="Y458" s="11"/>
      <c r="Z458" s="11"/>
      <c r="AA458" s="12"/>
      <c r="AB458" s="16">
        <f t="shared" si="197"/>
        <v>0</v>
      </c>
      <c r="AC458" s="11"/>
      <c r="AD458" s="11"/>
      <c r="AE458" s="11"/>
      <c r="AF458" s="12"/>
      <c r="AG458" s="16">
        <f t="shared" si="198"/>
        <v>0</v>
      </c>
      <c r="AH458" s="11"/>
      <c r="AI458" s="11"/>
      <c r="AJ458" s="11"/>
      <c r="AK458" s="12"/>
      <c r="AL458" s="16">
        <f t="shared" si="199"/>
        <v>0</v>
      </c>
      <c r="AM458" s="11"/>
      <c r="AN458" s="11"/>
      <c r="AO458" s="11"/>
      <c r="AP458" s="12"/>
      <c r="AQ458" s="16">
        <f t="shared" si="200"/>
        <v>0</v>
      </c>
      <c r="AR458" s="11"/>
      <c r="AS458" s="11"/>
      <c r="AT458" s="11"/>
      <c r="AU458" s="12"/>
      <c r="AV458" s="25">
        <f t="shared" si="201"/>
        <v>0</v>
      </c>
    </row>
    <row r="459" spans="1:48" x14ac:dyDescent="0.25">
      <c r="A459" s="10">
        <f t="shared" si="183"/>
        <v>21</v>
      </c>
      <c r="B459" s="3" t="s">
        <v>54</v>
      </c>
      <c r="C459" s="21" t="s">
        <v>56</v>
      </c>
      <c r="D459" s="75"/>
      <c r="E459" s="75"/>
      <c r="F459" s="75"/>
      <c r="G459" s="76"/>
      <c r="H459" s="77">
        <f t="shared" si="193"/>
        <v>0</v>
      </c>
      <c r="I459" s="75"/>
      <c r="J459" s="75"/>
      <c r="K459" s="75"/>
      <c r="L459" s="76"/>
      <c r="M459" s="77">
        <f t="shared" si="194"/>
        <v>0</v>
      </c>
      <c r="N459" s="75"/>
      <c r="O459" s="75"/>
      <c r="P459" s="75"/>
      <c r="Q459" s="76"/>
      <c r="R459" s="77">
        <f t="shared" si="195"/>
        <v>0</v>
      </c>
      <c r="S459" s="75"/>
      <c r="T459" s="75"/>
      <c r="U459" s="75"/>
      <c r="V459" s="76"/>
      <c r="W459" s="77">
        <f t="shared" si="196"/>
        <v>0</v>
      </c>
      <c r="X459" s="11"/>
      <c r="Y459" s="11"/>
      <c r="Z459" s="11"/>
      <c r="AA459" s="12"/>
      <c r="AB459" s="16">
        <f t="shared" si="197"/>
        <v>0</v>
      </c>
      <c r="AC459" s="11"/>
      <c r="AD459" s="11"/>
      <c r="AE459" s="11"/>
      <c r="AF459" s="12"/>
      <c r="AG459" s="16">
        <f t="shared" si="198"/>
        <v>0</v>
      </c>
      <c r="AH459" s="11"/>
      <c r="AI459" s="11"/>
      <c r="AJ459" s="11"/>
      <c r="AK459" s="12"/>
      <c r="AL459" s="16">
        <f t="shared" si="199"/>
        <v>0</v>
      </c>
      <c r="AM459" s="11"/>
      <c r="AN459" s="11"/>
      <c r="AO459" s="11"/>
      <c r="AP459" s="12"/>
      <c r="AQ459" s="16">
        <f t="shared" si="200"/>
        <v>0</v>
      </c>
      <c r="AR459" s="11"/>
      <c r="AS459" s="11"/>
      <c r="AT459" s="11"/>
      <c r="AU459" s="12"/>
      <c r="AV459" s="25">
        <f t="shared" si="201"/>
        <v>0</v>
      </c>
    </row>
    <row r="460" spans="1:48" x14ac:dyDescent="0.25">
      <c r="A460" s="10">
        <f t="shared" si="183"/>
        <v>21</v>
      </c>
      <c r="B460" s="3" t="s">
        <v>23</v>
      </c>
      <c r="C460" s="21" t="s">
        <v>56</v>
      </c>
      <c r="D460" s="75"/>
      <c r="E460" s="75"/>
      <c r="F460" s="75"/>
      <c r="G460" s="76"/>
      <c r="H460" s="77">
        <f t="shared" si="193"/>
        <v>0</v>
      </c>
      <c r="I460" s="75"/>
      <c r="J460" s="75"/>
      <c r="K460" s="75"/>
      <c r="L460" s="76"/>
      <c r="M460" s="77">
        <f t="shared" si="194"/>
        <v>0</v>
      </c>
      <c r="N460" s="75"/>
      <c r="O460" s="75"/>
      <c r="P460" s="75"/>
      <c r="Q460" s="76"/>
      <c r="R460" s="77">
        <f t="shared" si="195"/>
        <v>0</v>
      </c>
      <c r="S460" s="75"/>
      <c r="T460" s="75"/>
      <c r="U460" s="75"/>
      <c r="V460" s="76"/>
      <c r="W460" s="77">
        <f t="shared" si="196"/>
        <v>0</v>
      </c>
      <c r="X460" s="11"/>
      <c r="Y460" s="11"/>
      <c r="Z460" s="11"/>
      <c r="AA460" s="12"/>
      <c r="AB460" s="16">
        <f t="shared" si="197"/>
        <v>0</v>
      </c>
      <c r="AC460" s="11"/>
      <c r="AD460" s="11"/>
      <c r="AE460" s="11"/>
      <c r="AF460" s="12"/>
      <c r="AG460" s="16">
        <f t="shared" si="198"/>
        <v>0</v>
      </c>
      <c r="AH460" s="11"/>
      <c r="AI460" s="11"/>
      <c r="AJ460" s="11"/>
      <c r="AK460" s="12"/>
      <c r="AL460" s="16">
        <f t="shared" si="199"/>
        <v>0</v>
      </c>
      <c r="AM460" s="11"/>
      <c r="AN460" s="11"/>
      <c r="AO460" s="11"/>
      <c r="AP460" s="12"/>
      <c r="AQ460" s="16">
        <f t="shared" si="200"/>
        <v>0</v>
      </c>
      <c r="AR460" s="11"/>
      <c r="AS460" s="11"/>
      <c r="AT460" s="11"/>
      <c r="AU460" s="12"/>
      <c r="AV460" s="25">
        <f t="shared" si="201"/>
        <v>0</v>
      </c>
    </row>
    <row r="461" spans="1:48" x14ac:dyDescent="0.25">
      <c r="A461" s="10">
        <f t="shared" si="183"/>
        <v>21</v>
      </c>
      <c r="B461" s="3" t="s">
        <v>8</v>
      </c>
      <c r="C461" s="21" t="s">
        <v>56</v>
      </c>
      <c r="D461" s="75"/>
      <c r="E461" s="75"/>
      <c r="F461" s="75"/>
      <c r="G461" s="76"/>
      <c r="H461" s="77">
        <f t="shared" si="193"/>
        <v>0</v>
      </c>
      <c r="I461" s="75"/>
      <c r="J461" s="75"/>
      <c r="K461" s="75"/>
      <c r="L461" s="76"/>
      <c r="M461" s="77">
        <f t="shared" si="194"/>
        <v>0</v>
      </c>
      <c r="N461" s="75"/>
      <c r="O461" s="75"/>
      <c r="P461" s="75"/>
      <c r="Q461" s="76"/>
      <c r="R461" s="77">
        <f t="shared" si="195"/>
        <v>0</v>
      </c>
      <c r="S461" s="75"/>
      <c r="T461" s="75"/>
      <c r="U461" s="75"/>
      <c r="V461" s="76"/>
      <c r="W461" s="77">
        <f t="shared" si="196"/>
        <v>0</v>
      </c>
      <c r="X461" s="11"/>
      <c r="Y461" s="11"/>
      <c r="Z461" s="11"/>
      <c r="AA461" s="12"/>
      <c r="AB461" s="16">
        <f t="shared" si="197"/>
        <v>0</v>
      </c>
      <c r="AC461" s="11"/>
      <c r="AD461" s="11"/>
      <c r="AE461" s="11"/>
      <c r="AF461" s="12"/>
      <c r="AG461" s="16">
        <f t="shared" si="198"/>
        <v>0</v>
      </c>
      <c r="AH461" s="11"/>
      <c r="AI461" s="11"/>
      <c r="AJ461" s="11"/>
      <c r="AK461" s="12"/>
      <c r="AL461" s="16">
        <f t="shared" si="199"/>
        <v>0</v>
      </c>
      <c r="AM461" s="11"/>
      <c r="AN461" s="11"/>
      <c r="AO461" s="11"/>
      <c r="AP461" s="12"/>
      <c r="AQ461" s="16">
        <f t="shared" si="200"/>
        <v>0</v>
      </c>
      <c r="AR461" s="11"/>
      <c r="AS461" s="11"/>
      <c r="AT461" s="11"/>
      <c r="AU461" s="12"/>
      <c r="AV461" s="25">
        <f t="shared" si="201"/>
        <v>0</v>
      </c>
    </row>
    <row r="462" spans="1:48" x14ac:dyDescent="0.25">
      <c r="A462" s="10">
        <f t="shared" si="183"/>
        <v>21</v>
      </c>
      <c r="B462" s="3" t="s">
        <v>9</v>
      </c>
      <c r="C462" s="21" t="s">
        <v>56</v>
      </c>
      <c r="D462" s="75"/>
      <c r="E462" s="75"/>
      <c r="F462" s="75"/>
      <c r="G462" s="76"/>
      <c r="H462" s="77">
        <f t="shared" si="193"/>
        <v>0</v>
      </c>
      <c r="I462" s="75"/>
      <c r="J462" s="75"/>
      <c r="K462" s="75"/>
      <c r="L462" s="76"/>
      <c r="M462" s="77">
        <f t="shared" si="194"/>
        <v>0</v>
      </c>
      <c r="N462" s="75"/>
      <c r="O462" s="75"/>
      <c r="P462" s="75"/>
      <c r="Q462" s="76"/>
      <c r="R462" s="77">
        <f t="shared" si="195"/>
        <v>0</v>
      </c>
      <c r="S462" s="75"/>
      <c r="T462" s="75"/>
      <c r="U462" s="75"/>
      <c r="V462" s="76"/>
      <c r="W462" s="77">
        <f t="shared" si="196"/>
        <v>0</v>
      </c>
      <c r="X462" s="11"/>
      <c r="Y462" s="11"/>
      <c r="Z462" s="11"/>
      <c r="AA462" s="12"/>
      <c r="AB462" s="16">
        <f t="shared" si="197"/>
        <v>0</v>
      </c>
      <c r="AC462" s="11"/>
      <c r="AD462" s="11"/>
      <c r="AE462" s="11"/>
      <c r="AF462" s="12"/>
      <c r="AG462" s="16">
        <f t="shared" si="198"/>
        <v>0</v>
      </c>
      <c r="AH462" s="11"/>
      <c r="AI462" s="11"/>
      <c r="AJ462" s="11"/>
      <c r="AK462" s="12"/>
      <c r="AL462" s="16">
        <f t="shared" si="199"/>
        <v>0</v>
      </c>
      <c r="AM462" s="11"/>
      <c r="AN462" s="11"/>
      <c r="AO462" s="11"/>
      <c r="AP462" s="12"/>
      <c r="AQ462" s="16">
        <f t="shared" si="200"/>
        <v>0</v>
      </c>
      <c r="AR462" s="11"/>
      <c r="AS462" s="11"/>
      <c r="AT462" s="11"/>
      <c r="AU462" s="12"/>
      <c r="AV462" s="25">
        <f t="shared" si="201"/>
        <v>0</v>
      </c>
    </row>
    <row r="463" spans="1:48" x14ac:dyDescent="0.25">
      <c r="A463" s="10">
        <f t="shared" si="183"/>
        <v>21</v>
      </c>
      <c r="B463" s="3" t="s">
        <v>10</v>
      </c>
      <c r="C463" s="21" t="s">
        <v>56</v>
      </c>
      <c r="D463" s="75"/>
      <c r="E463" s="75"/>
      <c r="F463" s="75"/>
      <c r="G463" s="76"/>
      <c r="H463" s="77">
        <f t="shared" si="193"/>
        <v>0</v>
      </c>
      <c r="I463" s="75"/>
      <c r="J463" s="75"/>
      <c r="K463" s="75"/>
      <c r="L463" s="76"/>
      <c r="M463" s="77">
        <f t="shared" si="194"/>
        <v>0</v>
      </c>
      <c r="N463" s="75"/>
      <c r="O463" s="75"/>
      <c r="P463" s="75"/>
      <c r="Q463" s="76"/>
      <c r="R463" s="77">
        <f t="shared" si="195"/>
        <v>0</v>
      </c>
      <c r="S463" s="75"/>
      <c r="T463" s="75"/>
      <c r="U463" s="75"/>
      <c r="V463" s="76"/>
      <c r="W463" s="77">
        <f t="shared" si="196"/>
        <v>0</v>
      </c>
      <c r="X463" s="11"/>
      <c r="Y463" s="11"/>
      <c r="Z463" s="11"/>
      <c r="AA463" s="12"/>
      <c r="AB463" s="16">
        <f t="shared" si="197"/>
        <v>0</v>
      </c>
      <c r="AC463" s="11"/>
      <c r="AD463" s="11"/>
      <c r="AE463" s="11"/>
      <c r="AF463" s="12"/>
      <c r="AG463" s="16">
        <f t="shared" si="198"/>
        <v>0</v>
      </c>
      <c r="AH463" s="11"/>
      <c r="AI463" s="11"/>
      <c r="AJ463" s="11"/>
      <c r="AK463" s="12"/>
      <c r="AL463" s="16">
        <f t="shared" si="199"/>
        <v>0</v>
      </c>
      <c r="AM463" s="11"/>
      <c r="AN463" s="11"/>
      <c r="AO463" s="11"/>
      <c r="AP463" s="12"/>
      <c r="AQ463" s="16">
        <f t="shared" si="200"/>
        <v>0</v>
      </c>
      <c r="AR463" s="11"/>
      <c r="AS463" s="11"/>
      <c r="AT463" s="11"/>
      <c r="AU463" s="12"/>
      <c r="AV463" s="25">
        <f t="shared" si="201"/>
        <v>0</v>
      </c>
    </row>
    <row r="464" spans="1:48" x14ac:dyDescent="0.25">
      <c r="A464" s="10">
        <f t="shared" si="183"/>
        <v>21</v>
      </c>
      <c r="B464" s="3" t="s">
        <v>55</v>
      </c>
      <c r="C464" s="21" t="s">
        <v>56</v>
      </c>
      <c r="D464" s="75"/>
      <c r="E464" s="75"/>
      <c r="F464" s="75"/>
      <c r="G464" s="76"/>
      <c r="H464" s="77">
        <f t="shared" si="193"/>
        <v>0</v>
      </c>
      <c r="I464" s="75"/>
      <c r="J464" s="75"/>
      <c r="K464" s="75"/>
      <c r="L464" s="76"/>
      <c r="M464" s="77">
        <f t="shared" si="194"/>
        <v>0</v>
      </c>
      <c r="N464" s="75"/>
      <c r="O464" s="75"/>
      <c r="P464" s="75"/>
      <c r="Q464" s="76"/>
      <c r="R464" s="77">
        <f t="shared" si="195"/>
        <v>0</v>
      </c>
      <c r="S464" s="75"/>
      <c r="T464" s="75"/>
      <c r="U464" s="75"/>
      <c r="V464" s="76"/>
      <c r="W464" s="77">
        <f t="shared" si="196"/>
        <v>0</v>
      </c>
      <c r="X464" s="11"/>
      <c r="Y464" s="11"/>
      <c r="Z464" s="11"/>
      <c r="AA464" s="12"/>
      <c r="AB464" s="16">
        <f t="shared" si="197"/>
        <v>0</v>
      </c>
      <c r="AC464" s="11"/>
      <c r="AD464" s="11"/>
      <c r="AE464" s="11"/>
      <c r="AF464" s="12"/>
      <c r="AG464" s="16">
        <f t="shared" si="198"/>
        <v>0</v>
      </c>
      <c r="AH464" s="11"/>
      <c r="AI464" s="11"/>
      <c r="AJ464" s="11"/>
      <c r="AK464" s="12"/>
      <c r="AL464" s="16">
        <f t="shared" si="199"/>
        <v>0</v>
      </c>
      <c r="AM464" s="11"/>
      <c r="AN464" s="11"/>
      <c r="AO464" s="11"/>
      <c r="AP464" s="12"/>
      <c r="AQ464" s="16">
        <f t="shared" si="200"/>
        <v>0</v>
      </c>
      <c r="AR464" s="11"/>
      <c r="AS464" s="11"/>
      <c r="AT464" s="11"/>
      <c r="AU464" s="12"/>
      <c r="AV464" s="25">
        <f t="shared" si="201"/>
        <v>0</v>
      </c>
    </row>
    <row r="465" spans="1:48" x14ac:dyDescent="0.25">
      <c r="A465" s="10">
        <f t="shared" si="183"/>
        <v>21</v>
      </c>
      <c r="B465" s="22" t="s">
        <v>34</v>
      </c>
      <c r="C465" s="21" t="s">
        <v>56</v>
      </c>
      <c r="D465" s="78"/>
      <c r="E465" s="78"/>
      <c r="F465" s="78"/>
      <c r="G465" s="79"/>
      <c r="H465" s="80">
        <f t="shared" si="193"/>
        <v>0</v>
      </c>
      <c r="I465" s="78"/>
      <c r="J465" s="78"/>
      <c r="K465" s="78"/>
      <c r="L465" s="79"/>
      <c r="M465" s="80">
        <f t="shared" si="194"/>
        <v>0</v>
      </c>
      <c r="N465" s="78"/>
      <c r="O465" s="78"/>
      <c r="P465" s="78"/>
      <c r="Q465" s="79"/>
      <c r="R465" s="80">
        <f t="shared" si="195"/>
        <v>0</v>
      </c>
      <c r="S465" s="78"/>
      <c r="T465" s="78"/>
      <c r="U465" s="78"/>
      <c r="V465" s="79"/>
      <c r="W465" s="80">
        <f t="shared" si="196"/>
        <v>0</v>
      </c>
      <c r="X465" s="13"/>
      <c r="Y465" s="13"/>
      <c r="Z465" s="13"/>
      <c r="AA465" s="14"/>
      <c r="AB465" s="17">
        <f t="shared" si="197"/>
        <v>0</v>
      </c>
      <c r="AC465" s="13"/>
      <c r="AD465" s="13"/>
      <c r="AE465" s="13"/>
      <c r="AF465" s="14"/>
      <c r="AG465" s="17">
        <f t="shared" si="198"/>
        <v>0</v>
      </c>
      <c r="AH465" s="13"/>
      <c r="AI465" s="13"/>
      <c r="AJ465" s="13"/>
      <c r="AK465" s="14"/>
      <c r="AL465" s="17">
        <f t="shared" si="199"/>
        <v>0</v>
      </c>
      <c r="AM465" s="13"/>
      <c r="AN465" s="13"/>
      <c r="AO465" s="13"/>
      <c r="AP465" s="14"/>
      <c r="AQ465" s="17">
        <f t="shared" si="200"/>
        <v>0</v>
      </c>
      <c r="AR465" s="13"/>
      <c r="AS465" s="13"/>
      <c r="AT465" s="13"/>
      <c r="AU465" s="14"/>
      <c r="AV465" s="26">
        <f t="shared" si="201"/>
        <v>0</v>
      </c>
    </row>
    <row r="466" spans="1:48" x14ac:dyDescent="0.25">
      <c r="A466" s="10">
        <f t="shared" si="183"/>
        <v>21</v>
      </c>
      <c r="B466" s="27"/>
      <c r="C466" s="28"/>
      <c r="D466" s="81"/>
      <c r="E466" s="82"/>
      <c r="F466" s="82"/>
      <c r="G466" s="82"/>
      <c r="H466" s="83">
        <f>SUM(H446:H465)</f>
        <v>0</v>
      </c>
      <c r="I466" s="82"/>
      <c r="J466" s="82"/>
      <c r="K466" s="82"/>
      <c r="L466" s="82"/>
      <c r="M466" s="83">
        <f>SUM(M446:M465)</f>
        <v>0</v>
      </c>
      <c r="N466" s="82"/>
      <c r="O466" s="82"/>
      <c r="P466" s="82"/>
      <c r="Q466" s="82"/>
      <c r="R466" s="83">
        <f>SUM(R446:R465)</f>
        <v>0</v>
      </c>
      <c r="S466" s="82"/>
      <c r="T466" s="82"/>
      <c r="U466" s="82"/>
      <c r="V466" s="82"/>
      <c r="W466" s="83">
        <f>SUM(W446:W465)</f>
        <v>0</v>
      </c>
      <c r="X466" s="29"/>
      <c r="Y466" s="29"/>
      <c r="Z466" s="29"/>
      <c r="AA466" s="29"/>
      <c r="AB466" s="30">
        <f>SUM(AB446:AB465)</f>
        <v>0</v>
      </c>
      <c r="AC466" s="29"/>
      <c r="AD466" s="29"/>
      <c r="AE466" s="29"/>
      <c r="AF466" s="29"/>
      <c r="AG466" s="30">
        <f>SUM(AG446:AG465)</f>
        <v>0</v>
      </c>
      <c r="AH466" s="29"/>
      <c r="AI466" s="29"/>
      <c r="AJ466" s="29"/>
      <c r="AK466" s="29"/>
      <c r="AL466" s="30">
        <f>SUM(AL446:AL465)</f>
        <v>0</v>
      </c>
      <c r="AM466" s="29"/>
      <c r="AN466" s="29"/>
      <c r="AO466" s="29"/>
      <c r="AP466" s="29"/>
      <c r="AQ466" s="30">
        <f>SUM(AQ446:AQ465)</f>
        <v>0</v>
      </c>
      <c r="AR466" s="29"/>
      <c r="AS466" s="29"/>
      <c r="AT466" s="29"/>
      <c r="AU466" s="29"/>
      <c r="AV466" s="30">
        <f>SUM(AV446:AV465)</f>
        <v>0</v>
      </c>
    </row>
    <row r="467" spans="1:48" x14ac:dyDescent="0.25">
      <c r="A467" s="10">
        <f t="shared" si="183"/>
        <v>21</v>
      </c>
      <c r="B467" s="115" t="str">
        <f>"Буква (или иное название) класса "&amp;A755&amp;":"</f>
        <v>Буква (или иное название) класса 35:</v>
      </c>
      <c r="C467" s="116"/>
      <c r="D467" s="106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</row>
    <row r="468" spans="1:48" x14ac:dyDescent="0.25">
      <c r="A468" s="10">
        <f t="shared" si="183"/>
        <v>21</v>
      </c>
      <c r="B468" s="3" t="s">
        <v>0</v>
      </c>
      <c r="C468" s="21" t="s">
        <v>56</v>
      </c>
      <c r="D468" s="75"/>
      <c r="E468" s="75"/>
      <c r="F468" s="75"/>
      <c r="G468" s="76"/>
      <c r="H468" s="77">
        <f t="shared" ref="H468:H487" si="202">COUNTA(D468:G468)</f>
        <v>0</v>
      </c>
      <c r="I468" s="75"/>
      <c r="J468" s="75"/>
      <c r="K468" s="75"/>
      <c r="L468" s="76"/>
      <c r="M468" s="77">
        <f t="shared" ref="M468:M487" si="203">COUNTA(I468:L468)</f>
        <v>0</v>
      </c>
      <c r="N468" s="75"/>
      <c r="O468" s="75"/>
      <c r="P468" s="75"/>
      <c r="Q468" s="76"/>
      <c r="R468" s="77">
        <f t="shared" ref="R468:R487" si="204">COUNTA(N468:Q468)</f>
        <v>0</v>
      </c>
      <c r="S468" s="75"/>
      <c r="T468" s="75"/>
      <c r="U468" s="75"/>
      <c r="V468" s="76"/>
      <c r="W468" s="77">
        <f t="shared" ref="W468:W487" si="205">COUNTA(S468:V468)</f>
        <v>0</v>
      </c>
      <c r="X468" s="11"/>
      <c r="Y468" s="11"/>
      <c r="Z468" s="11"/>
      <c r="AA468" s="12"/>
      <c r="AB468" s="16">
        <f t="shared" ref="AB468:AB487" si="206">COUNTA(X468:AA468)</f>
        <v>0</v>
      </c>
      <c r="AC468" s="11"/>
      <c r="AD468" s="11"/>
      <c r="AE468" s="11"/>
      <c r="AF468" s="12"/>
      <c r="AG468" s="16">
        <f t="shared" ref="AG468:AG487" si="207">COUNTA(AC468:AF468)</f>
        <v>0</v>
      </c>
      <c r="AH468" s="11"/>
      <c r="AI468" s="11"/>
      <c r="AJ468" s="11"/>
      <c r="AK468" s="12"/>
      <c r="AL468" s="16">
        <f t="shared" ref="AL468:AL487" si="208">COUNTA(AH468:AK468)</f>
        <v>0</v>
      </c>
      <c r="AM468" s="11"/>
      <c r="AN468" s="11"/>
      <c r="AO468" s="11"/>
      <c r="AP468" s="12"/>
      <c r="AQ468" s="16">
        <f t="shared" ref="AQ468:AQ487" si="209">COUNTA(AM468:AP468)</f>
        <v>0</v>
      </c>
      <c r="AR468" s="11"/>
      <c r="AS468" s="11"/>
      <c r="AT468" s="11"/>
      <c r="AU468" s="12"/>
      <c r="AV468" s="25">
        <f t="shared" ref="AV468:AV487" si="210">COUNTA(AR468:AU468)</f>
        <v>0</v>
      </c>
    </row>
    <row r="469" spans="1:48" x14ac:dyDescent="0.25">
      <c r="A469" s="10">
        <f t="shared" si="183"/>
        <v>22</v>
      </c>
      <c r="B469" s="3" t="s">
        <v>45</v>
      </c>
      <c r="C469" s="21" t="s">
        <v>56</v>
      </c>
      <c r="D469" s="75"/>
      <c r="E469" s="75"/>
      <c r="F469" s="75"/>
      <c r="G469" s="76"/>
      <c r="H469" s="77">
        <f t="shared" si="202"/>
        <v>0</v>
      </c>
      <c r="I469" s="75"/>
      <c r="J469" s="75"/>
      <c r="K469" s="75"/>
      <c r="L469" s="76"/>
      <c r="M469" s="77">
        <f t="shared" si="203"/>
        <v>0</v>
      </c>
      <c r="N469" s="75"/>
      <c r="O469" s="75"/>
      <c r="P469" s="75"/>
      <c r="Q469" s="76"/>
      <c r="R469" s="77">
        <f t="shared" si="204"/>
        <v>0</v>
      </c>
      <c r="S469" s="75"/>
      <c r="T469" s="75"/>
      <c r="U469" s="75"/>
      <c r="V469" s="76"/>
      <c r="W469" s="77">
        <f t="shared" si="205"/>
        <v>0</v>
      </c>
      <c r="X469" s="11"/>
      <c r="Y469" s="11"/>
      <c r="Z469" s="11"/>
      <c r="AA469" s="12"/>
      <c r="AB469" s="16">
        <f t="shared" si="206"/>
        <v>0</v>
      </c>
      <c r="AC469" s="11"/>
      <c r="AD469" s="11"/>
      <c r="AE469" s="11"/>
      <c r="AF469" s="12"/>
      <c r="AG469" s="16">
        <f t="shared" si="207"/>
        <v>0</v>
      </c>
      <c r="AH469" s="11"/>
      <c r="AI469" s="11"/>
      <c r="AJ469" s="11"/>
      <c r="AK469" s="12"/>
      <c r="AL469" s="16">
        <f t="shared" si="208"/>
        <v>0</v>
      </c>
      <c r="AM469" s="11"/>
      <c r="AN469" s="11"/>
      <c r="AO469" s="11"/>
      <c r="AP469" s="12"/>
      <c r="AQ469" s="16">
        <f t="shared" si="209"/>
        <v>0</v>
      </c>
      <c r="AR469" s="11"/>
      <c r="AS469" s="11"/>
      <c r="AT469" s="11"/>
      <c r="AU469" s="12"/>
      <c r="AV469" s="25">
        <f t="shared" si="210"/>
        <v>0</v>
      </c>
    </row>
    <row r="470" spans="1:48" x14ac:dyDescent="0.25">
      <c r="A470" s="10">
        <f t="shared" si="183"/>
        <v>22</v>
      </c>
      <c r="B470" s="3" t="s">
        <v>2</v>
      </c>
      <c r="C470" s="21" t="s">
        <v>56</v>
      </c>
      <c r="D470" s="75"/>
      <c r="E470" s="75"/>
      <c r="F470" s="75"/>
      <c r="G470" s="76"/>
      <c r="H470" s="77">
        <f t="shared" si="202"/>
        <v>0</v>
      </c>
      <c r="I470" s="75"/>
      <c r="J470" s="75"/>
      <c r="K470" s="75"/>
      <c r="L470" s="76"/>
      <c r="M470" s="77">
        <f t="shared" si="203"/>
        <v>0</v>
      </c>
      <c r="N470" s="75"/>
      <c r="O470" s="75"/>
      <c r="P470" s="75"/>
      <c r="Q470" s="76"/>
      <c r="R470" s="77">
        <f t="shared" si="204"/>
        <v>0</v>
      </c>
      <c r="S470" s="75"/>
      <c r="T470" s="75"/>
      <c r="U470" s="75"/>
      <c r="V470" s="76"/>
      <c r="W470" s="77">
        <f t="shared" si="205"/>
        <v>0</v>
      </c>
      <c r="X470" s="11"/>
      <c r="Y470" s="11"/>
      <c r="Z470" s="11"/>
      <c r="AA470" s="12"/>
      <c r="AB470" s="16">
        <f t="shared" si="206"/>
        <v>0</v>
      </c>
      <c r="AC470" s="11"/>
      <c r="AD470" s="11"/>
      <c r="AE470" s="11"/>
      <c r="AF470" s="12"/>
      <c r="AG470" s="16">
        <f t="shared" si="207"/>
        <v>0</v>
      </c>
      <c r="AH470" s="11"/>
      <c r="AI470" s="11"/>
      <c r="AJ470" s="11"/>
      <c r="AK470" s="12"/>
      <c r="AL470" s="16">
        <f t="shared" si="208"/>
        <v>0</v>
      </c>
      <c r="AM470" s="11"/>
      <c r="AN470" s="11"/>
      <c r="AO470" s="11"/>
      <c r="AP470" s="12"/>
      <c r="AQ470" s="16">
        <f t="shared" si="209"/>
        <v>0</v>
      </c>
      <c r="AR470" s="11"/>
      <c r="AS470" s="11"/>
      <c r="AT470" s="11"/>
      <c r="AU470" s="12"/>
      <c r="AV470" s="25">
        <f t="shared" si="210"/>
        <v>0</v>
      </c>
    </row>
    <row r="471" spans="1:48" x14ac:dyDescent="0.25">
      <c r="A471" s="10">
        <f t="shared" si="183"/>
        <v>22</v>
      </c>
      <c r="B471" s="3" t="s">
        <v>46</v>
      </c>
      <c r="C471" s="21" t="s">
        <v>56</v>
      </c>
      <c r="D471" s="75"/>
      <c r="E471" s="75"/>
      <c r="F471" s="75"/>
      <c r="G471" s="76"/>
      <c r="H471" s="77">
        <f t="shared" si="202"/>
        <v>0</v>
      </c>
      <c r="I471" s="75"/>
      <c r="J471" s="75"/>
      <c r="K471" s="75"/>
      <c r="L471" s="76"/>
      <c r="M471" s="77">
        <f t="shared" si="203"/>
        <v>0</v>
      </c>
      <c r="N471" s="75"/>
      <c r="O471" s="75"/>
      <c r="P471" s="75"/>
      <c r="Q471" s="76"/>
      <c r="R471" s="77">
        <f t="shared" si="204"/>
        <v>0</v>
      </c>
      <c r="S471" s="75"/>
      <c r="T471" s="75"/>
      <c r="U471" s="75"/>
      <c r="V471" s="76"/>
      <c r="W471" s="77">
        <f t="shared" si="205"/>
        <v>0</v>
      </c>
      <c r="X471" s="11"/>
      <c r="Y471" s="11"/>
      <c r="Z471" s="11"/>
      <c r="AA471" s="12"/>
      <c r="AB471" s="16">
        <f t="shared" si="206"/>
        <v>0</v>
      </c>
      <c r="AC471" s="11"/>
      <c r="AD471" s="11"/>
      <c r="AE471" s="11"/>
      <c r="AF471" s="12"/>
      <c r="AG471" s="16">
        <f t="shared" si="207"/>
        <v>0</v>
      </c>
      <c r="AH471" s="11"/>
      <c r="AI471" s="11"/>
      <c r="AJ471" s="11"/>
      <c r="AK471" s="12"/>
      <c r="AL471" s="16">
        <f t="shared" si="208"/>
        <v>0</v>
      </c>
      <c r="AM471" s="11"/>
      <c r="AN471" s="11"/>
      <c r="AO471" s="11"/>
      <c r="AP471" s="12"/>
      <c r="AQ471" s="16">
        <f t="shared" si="209"/>
        <v>0</v>
      </c>
      <c r="AR471" s="11"/>
      <c r="AS471" s="11"/>
      <c r="AT471" s="11"/>
      <c r="AU471" s="12"/>
      <c r="AV471" s="25">
        <f t="shared" si="210"/>
        <v>0</v>
      </c>
    </row>
    <row r="472" spans="1:48" x14ac:dyDescent="0.25">
      <c r="A472" s="10">
        <f t="shared" si="183"/>
        <v>22</v>
      </c>
      <c r="B472" s="3" t="s">
        <v>4</v>
      </c>
      <c r="C472" s="21" t="s">
        <v>56</v>
      </c>
      <c r="D472" s="75"/>
      <c r="E472" s="75"/>
      <c r="F472" s="75"/>
      <c r="G472" s="76"/>
      <c r="H472" s="77">
        <f t="shared" si="202"/>
        <v>0</v>
      </c>
      <c r="I472" s="75"/>
      <c r="J472" s="75"/>
      <c r="K472" s="75"/>
      <c r="L472" s="76"/>
      <c r="M472" s="77">
        <f t="shared" si="203"/>
        <v>0</v>
      </c>
      <c r="N472" s="75"/>
      <c r="O472" s="75"/>
      <c r="P472" s="75"/>
      <c r="Q472" s="76"/>
      <c r="R472" s="77">
        <f t="shared" si="204"/>
        <v>0</v>
      </c>
      <c r="S472" s="75"/>
      <c r="T472" s="75"/>
      <c r="U472" s="75"/>
      <c r="V472" s="76"/>
      <c r="W472" s="77">
        <f t="shared" si="205"/>
        <v>0</v>
      </c>
      <c r="X472" s="11"/>
      <c r="Y472" s="11"/>
      <c r="Z472" s="11"/>
      <c r="AA472" s="12"/>
      <c r="AB472" s="16">
        <f t="shared" si="206"/>
        <v>0</v>
      </c>
      <c r="AC472" s="11"/>
      <c r="AD472" s="11"/>
      <c r="AE472" s="11"/>
      <c r="AF472" s="12"/>
      <c r="AG472" s="16">
        <f t="shared" si="207"/>
        <v>0</v>
      </c>
      <c r="AH472" s="11"/>
      <c r="AI472" s="11"/>
      <c r="AJ472" s="11"/>
      <c r="AK472" s="12"/>
      <c r="AL472" s="16">
        <f t="shared" si="208"/>
        <v>0</v>
      </c>
      <c r="AM472" s="11"/>
      <c r="AN472" s="11"/>
      <c r="AO472" s="11"/>
      <c r="AP472" s="12"/>
      <c r="AQ472" s="16">
        <f t="shared" si="209"/>
        <v>0</v>
      </c>
      <c r="AR472" s="11"/>
      <c r="AS472" s="11"/>
      <c r="AT472" s="11"/>
      <c r="AU472" s="12"/>
      <c r="AV472" s="25">
        <f t="shared" si="210"/>
        <v>0</v>
      </c>
    </row>
    <row r="473" spans="1:48" x14ac:dyDescent="0.25">
      <c r="A473" s="10">
        <f t="shared" si="183"/>
        <v>22</v>
      </c>
      <c r="B473" s="3" t="s">
        <v>47</v>
      </c>
      <c r="C473" s="21" t="s">
        <v>56</v>
      </c>
      <c r="D473" s="75"/>
      <c r="E473" s="75"/>
      <c r="F473" s="75"/>
      <c r="G473" s="76"/>
      <c r="H473" s="77">
        <f t="shared" si="202"/>
        <v>0</v>
      </c>
      <c r="I473" s="75"/>
      <c r="J473" s="75"/>
      <c r="K473" s="75"/>
      <c r="L473" s="76"/>
      <c r="M473" s="77">
        <f t="shared" si="203"/>
        <v>0</v>
      </c>
      <c r="N473" s="75"/>
      <c r="O473" s="75"/>
      <c r="P473" s="75"/>
      <c r="Q473" s="76"/>
      <c r="R473" s="77">
        <f t="shared" si="204"/>
        <v>0</v>
      </c>
      <c r="S473" s="75"/>
      <c r="T473" s="75"/>
      <c r="U473" s="75"/>
      <c r="V473" s="76"/>
      <c r="W473" s="77">
        <f t="shared" si="205"/>
        <v>0</v>
      </c>
      <c r="X473" s="11"/>
      <c r="Y473" s="11"/>
      <c r="Z473" s="11"/>
      <c r="AA473" s="12"/>
      <c r="AB473" s="16">
        <f t="shared" si="206"/>
        <v>0</v>
      </c>
      <c r="AC473" s="11"/>
      <c r="AD473" s="11"/>
      <c r="AE473" s="11"/>
      <c r="AF473" s="12"/>
      <c r="AG473" s="16">
        <f t="shared" si="207"/>
        <v>0</v>
      </c>
      <c r="AH473" s="11"/>
      <c r="AI473" s="11"/>
      <c r="AJ473" s="11"/>
      <c r="AK473" s="12"/>
      <c r="AL473" s="16">
        <f t="shared" si="208"/>
        <v>0</v>
      </c>
      <c r="AM473" s="11"/>
      <c r="AN473" s="11"/>
      <c r="AO473" s="11"/>
      <c r="AP473" s="12"/>
      <c r="AQ473" s="16">
        <f t="shared" si="209"/>
        <v>0</v>
      </c>
      <c r="AR473" s="11"/>
      <c r="AS473" s="11"/>
      <c r="AT473" s="11"/>
      <c r="AU473" s="12"/>
      <c r="AV473" s="25">
        <f t="shared" si="210"/>
        <v>0</v>
      </c>
    </row>
    <row r="474" spans="1:48" x14ac:dyDescent="0.25">
      <c r="A474" s="10">
        <f t="shared" si="183"/>
        <v>22</v>
      </c>
      <c r="B474" s="3" t="s">
        <v>5</v>
      </c>
      <c r="C474" s="21" t="s">
        <v>56</v>
      </c>
      <c r="D474" s="75"/>
      <c r="E474" s="75"/>
      <c r="F474" s="75"/>
      <c r="G474" s="76"/>
      <c r="H474" s="77">
        <f t="shared" si="202"/>
        <v>0</v>
      </c>
      <c r="I474" s="75"/>
      <c r="J474" s="75"/>
      <c r="K474" s="75"/>
      <c r="L474" s="76"/>
      <c r="M474" s="77">
        <f t="shared" si="203"/>
        <v>0</v>
      </c>
      <c r="N474" s="75"/>
      <c r="O474" s="75"/>
      <c r="P474" s="75"/>
      <c r="Q474" s="76"/>
      <c r="R474" s="77">
        <f t="shared" si="204"/>
        <v>0</v>
      </c>
      <c r="S474" s="75"/>
      <c r="T474" s="75"/>
      <c r="U474" s="75"/>
      <c r="V474" s="76"/>
      <c r="W474" s="77">
        <f t="shared" si="205"/>
        <v>0</v>
      </c>
      <c r="X474" s="11"/>
      <c r="Y474" s="11"/>
      <c r="Z474" s="11"/>
      <c r="AA474" s="12"/>
      <c r="AB474" s="16">
        <f t="shared" si="206"/>
        <v>0</v>
      </c>
      <c r="AC474" s="11"/>
      <c r="AD474" s="11"/>
      <c r="AE474" s="11"/>
      <c r="AF474" s="12"/>
      <c r="AG474" s="16">
        <f t="shared" si="207"/>
        <v>0</v>
      </c>
      <c r="AH474" s="11"/>
      <c r="AI474" s="11"/>
      <c r="AJ474" s="11"/>
      <c r="AK474" s="12"/>
      <c r="AL474" s="16">
        <f t="shared" si="208"/>
        <v>0</v>
      </c>
      <c r="AM474" s="11"/>
      <c r="AN474" s="11"/>
      <c r="AO474" s="11"/>
      <c r="AP474" s="12"/>
      <c r="AQ474" s="16">
        <f t="shared" si="209"/>
        <v>0</v>
      </c>
      <c r="AR474" s="11"/>
      <c r="AS474" s="11"/>
      <c r="AT474" s="11"/>
      <c r="AU474" s="12"/>
      <c r="AV474" s="25">
        <f t="shared" si="210"/>
        <v>0</v>
      </c>
    </row>
    <row r="475" spans="1:48" x14ac:dyDescent="0.25">
      <c r="A475" s="10">
        <f t="shared" si="183"/>
        <v>22</v>
      </c>
      <c r="B475" s="3" t="s">
        <v>48</v>
      </c>
      <c r="C475" s="21" t="s">
        <v>56</v>
      </c>
      <c r="D475" s="75"/>
      <c r="E475" s="75"/>
      <c r="F475" s="75"/>
      <c r="G475" s="76"/>
      <c r="H475" s="77">
        <f t="shared" si="202"/>
        <v>0</v>
      </c>
      <c r="I475" s="75"/>
      <c r="J475" s="75"/>
      <c r="K475" s="75"/>
      <c r="L475" s="76"/>
      <c r="M475" s="77">
        <f t="shared" si="203"/>
        <v>0</v>
      </c>
      <c r="N475" s="75"/>
      <c r="O475" s="75"/>
      <c r="P475" s="75"/>
      <c r="Q475" s="76"/>
      <c r="R475" s="77">
        <f t="shared" si="204"/>
        <v>0</v>
      </c>
      <c r="S475" s="75"/>
      <c r="T475" s="75"/>
      <c r="U475" s="75"/>
      <c r="V475" s="76"/>
      <c r="W475" s="77">
        <f t="shared" si="205"/>
        <v>0</v>
      </c>
      <c r="X475" s="11"/>
      <c r="Y475" s="11"/>
      <c r="Z475" s="11"/>
      <c r="AA475" s="12"/>
      <c r="AB475" s="16">
        <f t="shared" si="206"/>
        <v>0</v>
      </c>
      <c r="AC475" s="11"/>
      <c r="AD475" s="11"/>
      <c r="AE475" s="11"/>
      <c r="AF475" s="12"/>
      <c r="AG475" s="16">
        <f t="shared" si="207"/>
        <v>0</v>
      </c>
      <c r="AH475" s="11"/>
      <c r="AI475" s="11"/>
      <c r="AJ475" s="11"/>
      <c r="AK475" s="12"/>
      <c r="AL475" s="16">
        <f t="shared" si="208"/>
        <v>0</v>
      </c>
      <c r="AM475" s="11"/>
      <c r="AN475" s="11"/>
      <c r="AO475" s="11"/>
      <c r="AP475" s="12"/>
      <c r="AQ475" s="16">
        <f t="shared" si="209"/>
        <v>0</v>
      </c>
      <c r="AR475" s="11"/>
      <c r="AS475" s="11"/>
      <c r="AT475" s="11"/>
      <c r="AU475" s="12"/>
      <c r="AV475" s="25">
        <f t="shared" si="210"/>
        <v>0</v>
      </c>
    </row>
    <row r="476" spans="1:48" x14ac:dyDescent="0.25">
      <c r="A476" s="10">
        <f t="shared" si="183"/>
        <v>22</v>
      </c>
      <c r="B476" s="3" t="s">
        <v>49</v>
      </c>
      <c r="C476" s="21" t="s">
        <v>56</v>
      </c>
      <c r="D476" s="75"/>
      <c r="E476" s="75"/>
      <c r="F476" s="75"/>
      <c r="G476" s="76"/>
      <c r="H476" s="77">
        <f t="shared" si="202"/>
        <v>0</v>
      </c>
      <c r="I476" s="75"/>
      <c r="J476" s="75"/>
      <c r="K476" s="75"/>
      <c r="L476" s="76"/>
      <c r="M476" s="77">
        <f t="shared" si="203"/>
        <v>0</v>
      </c>
      <c r="N476" s="75"/>
      <c r="O476" s="75"/>
      <c r="P476" s="75"/>
      <c r="Q476" s="76"/>
      <c r="R476" s="77">
        <f t="shared" si="204"/>
        <v>0</v>
      </c>
      <c r="S476" s="75"/>
      <c r="T476" s="75"/>
      <c r="U476" s="75"/>
      <c r="V476" s="76"/>
      <c r="W476" s="77">
        <f t="shared" si="205"/>
        <v>0</v>
      </c>
      <c r="X476" s="11"/>
      <c r="Y476" s="11"/>
      <c r="Z476" s="11"/>
      <c r="AA476" s="12"/>
      <c r="AB476" s="16">
        <f t="shared" si="206"/>
        <v>0</v>
      </c>
      <c r="AC476" s="11"/>
      <c r="AD476" s="11"/>
      <c r="AE476" s="11"/>
      <c r="AF476" s="12"/>
      <c r="AG476" s="16">
        <f t="shared" si="207"/>
        <v>0</v>
      </c>
      <c r="AH476" s="11"/>
      <c r="AI476" s="11"/>
      <c r="AJ476" s="11"/>
      <c r="AK476" s="12"/>
      <c r="AL476" s="16">
        <f t="shared" si="208"/>
        <v>0</v>
      </c>
      <c r="AM476" s="11"/>
      <c r="AN476" s="11"/>
      <c r="AO476" s="11"/>
      <c r="AP476" s="12"/>
      <c r="AQ476" s="16">
        <f t="shared" si="209"/>
        <v>0</v>
      </c>
      <c r="AR476" s="11"/>
      <c r="AS476" s="11"/>
      <c r="AT476" s="11"/>
      <c r="AU476" s="12"/>
      <c r="AV476" s="25">
        <f t="shared" si="210"/>
        <v>0</v>
      </c>
    </row>
    <row r="477" spans="1:48" x14ac:dyDescent="0.25">
      <c r="A477" s="10">
        <f t="shared" si="183"/>
        <v>22</v>
      </c>
      <c r="B477" s="3" t="s">
        <v>50</v>
      </c>
      <c r="C477" s="21" t="s">
        <v>56</v>
      </c>
      <c r="D477" s="75"/>
      <c r="E477" s="75"/>
      <c r="F477" s="75"/>
      <c r="G477" s="76"/>
      <c r="H477" s="77">
        <f t="shared" si="202"/>
        <v>0</v>
      </c>
      <c r="I477" s="75"/>
      <c r="J477" s="75"/>
      <c r="K477" s="75"/>
      <c r="L477" s="76"/>
      <c r="M477" s="77">
        <f t="shared" si="203"/>
        <v>0</v>
      </c>
      <c r="N477" s="75"/>
      <c r="O477" s="75"/>
      <c r="P477" s="75"/>
      <c r="Q477" s="76"/>
      <c r="R477" s="77">
        <f t="shared" si="204"/>
        <v>0</v>
      </c>
      <c r="S477" s="75"/>
      <c r="T477" s="75"/>
      <c r="U477" s="75"/>
      <c r="V477" s="76"/>
      <c r="W477" s="77">
        <f t="shared" si="205"/>
        <v>0</v>
      </c>
      <c r="X477" s="11"/>
      <c r="Y477" s="11"/>
      <c r="Z477" s="11"/>
      <c r="AA477" s="12"/>
      <c r="AB477" s="16">
        <f t="shared" si="206"/>
        <v>0</v>
      </c>
      <c r="AC477" s="11"/>
      <c r="AD477" s="11"/>
      <c r="AE477" s="11"/>
      <c r="AF477" s="12"/>
      <c r="AG477" s="16">
        <f t="shared" si="207"/>
        <v>0</v>
      </c>
      <c r="AH477" s="11"/>
      <c r="AI477" s="11"/>
      <c r="AJ477" s="11"/>
      <c r="AK477" s="12"/>
      <c r="AL477" s="16">
        <f t="shared" si="208"/>
        <v>0</v>
      </c>
      <c r="AM477" s="11"/>
      <c r="AN477" s="11"/>
      <c r="AO477" s="11"/>
      <c r="AP477" s="12"/>
      <c r="AQ477" s="16">
        <f t="shared" si="209"/>
        <v>0</v>
      </c>
      <c r="AR477" s="11"/>
      <c r="AS477" s="11"/>
      <c r="AT477" s="11"/>
      <c r="AU477" s="12"/>
      <c r="AV477" s="25">
        <f t="shared" si="210"/>
        <v>0</v>
      </c>
    </row>
    <row r="478" spans="1:48" x14ac:dyDescent="0.25">
      <c r="A478" s="10">
        <f t="shared" ref="A478:A541" si="211">A456+1</f>
        <v>22</v>
      </c>
      <c r="B478" s="3" t="s">
        <v>51</v>
      </c>
      <c r="C478" s="21" t="s">
        <v>56</v>
      </c>
      <c r="D478" s="75"/>
      <c r="E478" s="75"/>
      <c r="F478" s="75"/>
      <c r="G478" s="76"/>
      <c r="H478" s="77">
        <f t="shared" si="202"/>
        <v>0</v>
      </c>
      <c r="I478" s="75"/>
      <c r="J478" s="75"/>
      <c r="K478" s="75"/>
      <c r="L478" s="76"/>
      <c r="M478" s="77">
        <f t="shared" si="203"/>
        <v>0</v>
      </c>
      <c r="N478" s="75"/>
      <c r="O478" s="75"/>
      <c r="P478" s="75"/>
      <c r="Q478" s="76"/>
      <c r="R478" s="77">
        <f t="shared" si="204"/>
        <v>0</v>
      </c>
      <c r="S478" s="75"/>
      <c r="T478" s="75"/>
      <c r="U478" s="75"/>
      <c r="V478" s="76"/>
      <c r="W478" s="77">
        <f t="shared" si="205"/>
        <v>0</v>
      </c>
      <c r="X478" s="11"/>
      <c r="Y478" s="11"/>
      <c r="Z478" s="11"/>
      <c r="AA478" s="12"/>
      <c r="AB478" s="16">
        <f t="shared" si="206"/>
        <v>0</v>
      </c>
      <c r="AC478" s="11"/>
      <c r="AD478" s="11"/>
      <c r="AE478" s="11"/>
      <c r="AF478" s="12"/>
      <c r="AG478" s="16">
        <f t="shared" si="207"/>
        <v>0</v>
      </c>
      <c r="AH478" s="11"/>
      <c r="AI478" s="11"/>
      <c r="AJ478" s="11"/>
      <c r="AK478" s="12"/>
      <c r="AL478" s="16">
        <f t="shared" si="208"/>
        <v>0</v>
      </c>
      <c r="AM478" s="11"/>
      <c r="AN478" s="11"/>
      <c r="AO478" s="11"/>
      <c r="AP478" s="12"/>
      <c r="AQ478" s="16">
        <f t="shared" si="209"/>
        <v>0</v>
      </c>
      <c r="AR478" s="11"/>
      <c r="AS478" s="11"/>
      <c r="AT478" s="11"/>
      <c r="AU478" s="12"/>
      <c r="AV478" s="25">
        <f t="shared" si="210"/>
        <v>0</v>
      </c>
    </row>
    <row r="479" spans="1:48" x14ac:dyDescent="0.25">
      <c r="A479" s="10">
        <f t="shared" si="211"/>
        <v>22</v>
      </c>
      <c r="B479" s="3" t="s">
        <v>52</v>
      </c>
      <c r="C479" s="21" t="s">
        <v>56</v>
      </c>
      <c r="D479" s="75"/>
      <c r="E479" s="75"/>
      <c r="F479" s="75"/>
      <c r="G479" s="76"/>
      <c r="H479" s="77">
        <f t="shared" si="202"/>
        <v>0</v>
      </c>
      <c r="I479" s="75"/>
      <c r="J479" s="75"/>
      <c r="K479" s="75"/>
      <c r="L479" s="76"/>
      <c r="M479" s="77">
        <f t="shared" si="203"/>
        <v>0</v>
      </c>
      <c r="N479" s="75"/>
      <c r="O479" s="75"/>
      <c r="P479" s="75"/>
      <c r="Q479" s="76"/>
      <c r="R479" s="77">
        <f t="shared" si="204"/>
        <v>0</v>
      </c>
      <c r="S479" s="75"/>
      <c r="T479" s="75"/>
      <c r="U479" s="75"/>
      <c r="V479" s="76"/>
      <c r="W479" s="77">
        <f t="shared" si="205"/>
        <v>0</v>
      </c>
      <c r="X479" s="11"/>
      <c r="Y479" s="11"/>
      <c r="Z479" s="11"/>
      <c r="AA479" s="12"/>
      <c r="AB479" s="16">
        <f t="shared" si="206"/>
        <v>0</v>
      </c>
      <c r="AC479" s="11"/>
      <c r="AD479" s="11"/>
      <c r="AE479" s="11"/>
      <c r="AF479" s="12"/>
      <c r="AG479" s="16">
        <f t="shared" si="207"/>
        <v>0</v>
      </c>
      <c r="AH479" s="11"/>
      <c r="AI479" s="11"/>
      <c r="AJ479" s="11"/>
      <c r="AK479" s="12"/>
      <c r="AL479" s="16">
        <f t="shared" si="208"/>
        <v>0</v>
      </c>
      <c r="AM479" s="11"/>
      <c r="AN479" s="11"/>
      <c r="AO479" s="11"/>
      <c r="AP479" s="12"/>
      <c r="AQ479" s="16">
        <f t="shared" si="209"/>
        <v>0</v>
      </c>
      <c r="AR479" s="11"/>
      <c r="AS479" s="11"/>
      <c r="AT479" s="11"/>
      <c r="AU479" s="12"/>
      <c r="AV479" s="25">
        <f t="shared" si="210"/>
        <v>0</v>
      </c>
    </row>
    <row r="480" spans="1:48" x14ac:dyDescent="0.25">
      <c r="A480" s="10">
        <f t="shared" si="211"/>
        <v>22</v>
      </c>
      <c r="B480" s="3" t="s">
        <v>53</v>
      </c>
      <c r="C480" s="21" t="s">
        <v>56</v>
      </c>
      <c r="D480" s="75"/>
      <c r="E480" s="75"/>
      <c r="F480" s="75"/>
      <c r="G480" s="76"/>
      <c r="H480" s="77">
        <f t="shared" si="202"/>
        <v>0</v>
      </c>
      <c r="I480" s="75"/>
      <c r="J480" s="75"/>
      <c r="K480" s="75"/>
      <c r="L480" s="76"/>
      <c r="M480" s="77">
        <f t="shared" si="203"/>
        <v>0</v>
      </c>
      <c r="N480" s="75"/>
      <c r="O480" s="75"/>
      <c r="P480" s="75"/>
      <c r="Q480" s="76"/>
      <c r="R480" s="77">
        <f t="shared" si="204"/>
        <v>0</v>
      </c>
      <c r="S480" s="75"/>
      <c r="T480" s="75"/>
      <c r="U480" s="75"/>
      <c r="V480" s="76"/>
      <c r="W480" s="77">
        <f t="shared" si="205"/>
        <v>0</v>
      </c>
      <c r="X480" s="11"/>
      <c r="Y480" s="11"/>
      <c r="Z480" s="11"/>
      <c r="AA480" s="12"/>
      <c r="AB480" s="16">
        <f t="shared" si="206"/>
        <v>0</v>
      </c>
      <c r="AC480" s="11"/>
      <c r="AD480" s="11"/>
      <c r="AE480" s="11"/>
      <c r="AF480" s="12"/>
      <c r="AG480" s="16">
        <f t="shared" si="207"/>
        <v>0</v>
      </c>
      <c r="AH480" s="11"/>
      <c r="AI480" s="11"/>
      <c r="AJ480" s="11"/>
      <c r="AK480" s="12"/>
      <c r="AL480" s="16">
        <f t="shared" si="208"/>
        <v>0</v>
      </c>
      <c r="AM480" s="11"/>
      <c r="AN480" s="11"/>
      <c r="AO480" s="11"/>
      <c r="AP480" s="12"/>
      <c r="AQ480" s="16">
        <f t="shared" si="209"/>
        <v>0</v>
      </c>
      <c r="AR480" s="11"/>
      <c r="AS480" s="11"/>
      <c r="AT480" s="11"/>
      <c r="AU480" s="12"/>
      <c r="AV480" s="25">
        <f t="shared" si="210"/>
        <v>0</v>
      </c>
    </row>
    <row r="481" spans="1:48" x14ac:dyDescent="0.25">
      <c r="A481" s="10">
        <f t="shared" si="211"/>
        <v>22</v>
      </c>
      <c r="B481" s="3" t="s">
        <v>54</v>
      </c>
      <c r="C481" s="21" t="s">
        <v>56</v>
      </c>
      <c r="D481" s="75"/>
      <c r="E481" s="75"/>
      <c r="F481" s="75"/>
      <c r="G481" s="76"/>
      <c r="H481" s="77">
        <f t="shared" si="202"/>
        <v>0</v>
      </c>
      <c r="I481" s="75"/>
      <c r="J481" s="75"/>
      <c r="K481" s="75"/>
      <c r="L481" s="76"/>
      <c r="M481" s="77">
        <f t="shared" si="203"/>
        <v>0</v>
      </c>
      <c r="N481" s="75"/>
      <c r="O481" s="75"/>
      <c r="P481" s="75"/>
      <c r="Q481" s="76"/>
      <c r="R481" s="77">
        <f t="shared" si="204"/>
        <v>0</v>
      </c>
      <c r="S481" s="75"/>
      <c r="T481" s="75"/>
      <c r="U481" s="75"/>
      <c r="V481" s="76"/>
      <c r="W481" s="77">
        <f t="shared" si="205"/>
        <v>0</v>
      </c>
      <c r="X481" s="11"/>
      <c r="Y481" s="11"/>
      <c r="Z481" s="11"/>
      <c r="AA481" s="12"/>
      <c r="AB481" s="16">
        <f t="shared" si="206"/>
        <v>0</v>
      </c>
      <c r="AC481" s="11"/>
      <c r="AD481" s="11"/>
      <c r="AE481" s="11"/>
      <c r="AF481" s="12"/>
      <c r="AG481" s="16">
        <f t="shared" si="207"/>
        <v>0</v>
      </c>
      <c r="AH481" s="11"/>
      <c r="AI481" s="11"/>
      <c r="AJ481" s="11"/>
      <c r="AK481" s="12"/>
      <c r="AL481" s="16">
        <f t="shared" si="208"/>
        <v>0</v>
      </c>
      <c r="AM481" s="11"/>
      <c r="AN481" s="11"/>
      <c r="AO481" s="11"/>
      <c r="AP481" s="12"/>
      <c r="AQ481" s="16">
        <f t="shared" si="209"/>
        <v>0</v>
      </c>
      <c r="AR481" s="11"/>
      <c r="AS481" s="11"/>
      <c r="AT481" s="11"/>
      <c r="AU481" s="12"/>
      <c r="AV481" s="25">
        <f t="shared" si="210"/>
        <v>0</v>
      </c>
    </row>
    <row r="482" spans="1:48" x14ac:dyDescent="0.25">
      <c r="A482" s="10">
        <f t="shared" si="211"/>
        <v>22</v>
      </c>
      <c r="B482" s="3" t="s">
        <v>23</v>
      </c>
      <c r="C482" s="21" t="s">
        <v>56</v>
      </c>
      <c r="D482" s="75"/>
      <c r="E482" s="75"/>
      <c r="F482" s="75"/>
      <c r="G482" s="76"/>
      <c r="H482" s="77">
        <f t="shared" si="202"/>
        <v>0</v>
      </c>
      <c r="I482" s="75"/>
      <c r="J482" s="75"/>
      <c r="K482" s="75"/>
      <c r="L482" s="76"/>
      <c r="M482" s="77">
        <f t="shared" si="203"/>
        <v>0</v>
      </c>
      <c r="N482" s="75"/>
      <c r="O482" s="75"/>
      <c r="P482" s="75"/>
      <c r="Q482" s="76"/>
      <c r="R482" s="77">
        <f t="shared" si="204"/>
        <v>0</v>
      </c>
      <c r="S482" s="75"/>
      <c r="T482" s="75"/>
      <c r="U482" s="75"/>
      <c r="V482" s="76"/>
      <c r="W482" s="77">
        <f t="shared" si="205"/>
        <v>0</v>
      </c>
      <c r="X482" s="11"/>
      <c r="Y482" s="11"/>
      <c r="Z482" s="11"/>
      <c r="AA482" s="12"/>
      <c r="AB482" s="16">
        <f t="shared" si="206"/>
        <v>0</v>
      </c>
      <c r="AC482" s="11"/>
      <c r="AD482" s="11"/>
      <c r="AE482" s="11"/>
      <c r="AF482" s="12"/>
      <c r="AG482" s="16">
        <f t="shared" si="207"/>
        <v>0</v>
      </c>
      <c r="AH482" s="11"/>
      <c r="AI482" s="11"/>
      <c r="AJ482" s="11"/>
      <c r="AK482" s="12"/>
      <c r="AL482" s="16">
        <f t="shared" si="208"/>
        <v>0</v>
      </c>
      <c r="AM482" s="11"/>
      <c r="AN482" s="11"/>
      <c r="AO482" s="11"/>
      <c r="AP482" s="12"/>
      <c r="AQ482" s="16">
        <f t="shared" si="209"/>
        <v>0</v>
      </c>
      <c r="AR482" s="11"/>
      <c r="AS482" s="11"/>
      <c r="AT482" s="11"/>
      <c r="AU482" s="12"/>
      <c r="AV482" s="25">
        <f t="shared" si="210"/>
        <v>0</v>
      </c>
    </row>
    <row r="483" spans="1:48" x14ac:dyDescent="0.25">
      <c r="A483" s="10">
        <f t="shared" si="211"/>
        <v>22</v>
      </c>
      <c r="B483" s="3" t="s">
        <v>8</v>
      </c>
      <c r="C483" s="21" t="s">
        <v>56</v>
      </c>
      <c r="D483" s="75"/>
      <c r="E483" s="75"/>
      <c r="F483" s="75"/>
      <c r="G483" s="76"/>
      <c r="H483" s="77">
        <f t="shared" si="202"/>
        <v>0</v>
      </c>
      <c r="I483" s="75"/>
      <c r="J483" s="75"/>
      <c r="K483" s="75"/>
      <c r="L483" s="76"/>
      <c r="M483" s="77">
        <f t="shared" si="203"/>
        <v>0</v>
      </c>
      <c r="N483" s="75"/>
      <c r="O483" s="75"/>
      <c r="P483" s="75"/>
      <c r="Q483" s="76"/>
      <c r="R483" s="77">
        <f t="shared" si="204"/>
        <v>0</v>
      </c>
      <c r="S483" s="75"/>
      <c r="T483" s="75"/>
      <c r="U483" s="75"/>
      <c r="V483" s="76"/>
      <c r="W483" s="77">
        <f t="shared" si="205"/>
        <v>0</v>
      </c>
      <c r="X483" s="11"/>
      <c r="Y483" s="11"/>
      <c r="Z483" s="11"/>
      <c r="AA483" s="12"/>
      <c r="AB483" s="16">
        <f t="shared" si="206"/>
        <v>0</v>
      </c>
      <c r="AC483" s="11"/>
      <c r="AD483" s="11"/>
      <c r="AE483" s="11"/>
      <c r="AF483" s="12"/>
      <c r="AG483" s="16">
        <f t="shared" si="207"/>
        <v>0</v>
      </c>
      <c r="AH483" s="11"/>
      <c r="AI483" s="11"/>
      <c r="AJ483" s="11"/>
      <c r="AK483" s="12"/>
      <c r="AL483" s="16">
        <f t="shared" si="208"/>
        <v>0</v>
      </c>
      <c r="AM483" s="11"/>
      <c r="AN483" s="11"/>
      <c r="AO483" s="11"/>
      <c r="AP483" s="12"/>
      <c r="AQ483" s="16">
        <f t="shared" si="209"/>
        <v>0</v>
      </c>
      <c r="AR483" s="11"/>
      <c r="AS483" s="11"/>
      <c r="AT483" s="11"/>
      <c r="AU483" s="12"/>
      <c r="AV483" s="25">
        <f t="shared" si="210"/>
        <v>0</v>
      </c>
    </row>
    <row r="484" spans="1:48" x14ac:dyDescent="0.25">
      <c r="A484" s="10">
        <f t="shared" si="211"/>
        <v>22</v>
      </c>
      <c r="B484" s="3" t="s">
        <v>9</v>
      </c>
      <c r="C484" s="21" t="s">
        <v>56</v>
      </c>
      <c r="D484" s="75"/>
      <c r="E484" s="75"/>
      <c r="F484" s="75"/>
      <c r="G484" s="76"/>
      <c r="H484" s="77">
        <f t="shared" si="202"/>
        <v>0</v>
      </c>
      <c r="I484" s="75"/>
      <c r="J484" s="75"/>
      <c r="K484" s="75"/>
      <c r="L484" s="76"/>
      <c r="M484" s="77">
        <f t="shared" si="203"/>
        <v>0</v>
      </c>
      <c r="N484" s="75"/>
      <c r="O484" s="75"/>
      <c r="P484" s="75"/>
      <c r="Q484" s="76"/>
      <c r="R484" s="77">
        <f t="shared" si="204"/>
        <v>0</v>
      </c>
      <c r="S484" s="75"/>
      <c r="T484" s="75"/>
      <c r="U484" s="75"/>
      <c r="V484" s="76"/>
      <c r="W484" s="77">
        <f t="shared" si="205"/>
        <v>0</v>
      </c>
      <c r="X484" s="11"/>
      <c r="Y484" s="11"/>
      <c r="Z484" s="11"/>
      <c r="AA484" s="12"/>
      <c r="AB484" s="16">
        <f t="shared" si="206"/>
        <v>0</v>
      </c>
      <c r="AC484" s="11"/>
      <c r="AD484" s="11"/>
      <c r="AE484" s="11"/>
      <c r="AF484" s="12"/>
      <c r="AG484" s="16">
        <f t="shared" si="207"/>
        <v>0</v>
      </c>
      <c r="AH484" s="11"/>
      <c r="AI484" s="11"/>
      <c r="AJ484" s="11"/>
      <c r="AK484" s="12"/>
      <c r="AL484" s="16">
        <f t="shared" si="208"/>
        <v>0</v>
      </c>
      <c r="AM484" s="11"/>
      <c r="AN484" s="11"/>
      <c r="AO484" s="11"/>
      <c r="AP484" s="12"/>
      <c r="AQ484" s="16">
        <f t="shared" si="209"/>
        <v>0</v>
      </c>
      <c r="AR484" s="11"/>
      <c r="AS484" s="11"/>
      <c r="AT484" s="11"/>
      <c r="AU484" s="12"/>
      <c r="AV484" s="25">
        <f t="shared" si="210"/>
        <v>0</v>
      </c>
    </row>
    <row r="485" spans="1:48" x14ac:dyDescent="0.25">
      <c r="A485" s="10">
        <f t="shared" si="211"/>
        <v>22</v>
      </c>
      <c r="B485" s="3" t="s">
        <v>10</v>
      </c>
      <c r="C485" s="21" t="s">
        <v>56</v>
      </c>
      <c r="D485" s="75"/>
      <c r="E485" s="75"/>
      <c r="F485" s="75"/>
      <c r="G485" s="76"/>
      <c r="H485" s="77">
        <f t="shared" si="202"/>
        <v>0</v>
      </c>
      <c r="I485" s="75"/>
      <c r="J485" s="75"/>
      <c r="K485" s="75"/>
      <c r="L485" s="76"/>
      <c r="M485" s="77">
        <f t="shared" si="203"/>
        <v>0</v>
      </c>
      <c r="N485" s="75"/>
      <c r="O485" s="75"/>
      <c r="P485" s="75"/>
      <c r="Q485" s="76"/>
      <c r="R485" s="77">
        <f t="shared" si="204"/>
        <v>0</v>
      </c>
      <c r="S485" s="75"/>
      <c r="T485" s="75"/>
      <c r="U485" s="75"/>
      <c r="V485" s="76"/>
      <c r="W485" s="77">
        <f t="shared" si="205"/>
        <v>0</v>
      </c>
      <c r="X485" s="11"/>
      <c r="Y485" s="11"/>
      <c r="Z485" s="11"/>
      <c r="AA485" s="12"/>
      <c r="AB485" s="16">
        <f t="shared" si="206"/>
        <v>0</v>
      </c>
      <c r="AC485" s="11"/>
      <c r="AD485" s="11"/>
      <c r="AE485" s="11"/>
      <c r="AF485" s="12"/>
      <c r="AG485" s="16">
        <f t="shared" si="207"/>
        <v>0</v>
      </c>
      <c r="AH485" s="11"/>
      <c r="AI485" s="11"/>
      <c r="AJ485" s="11"/>
      <c r="AK485" s="12"/>
      <c r="AL485" s="16">
        <f t="shared" si="208"/>
        <v>0</v>
      </c>
      <c r="AM485" s="11"/>
      <c r="AN485" s="11"/>
      <c r="AO485" s="11"/>
      <c r="AP485" s="12"/>
      <c r="AQ485" s="16">
        <f t="shared" si="209"/>
        <v>0</v>
      </c>
      <c r="AR485" s="11"/>
      <c r="AS485" s="11"/>
      <c r="AT485" s="11"/>
      <c r="AU485" s="12"/>
      <c r="AV485" s="25">
        <f t="shared" si="210"/>
        <v>0</v>
      </c>
    </row>
    <row r="486" spans="1:48" x14ac:dyDescent="0.25">
      <c r="A486" s="10">
        <f t="shared" si="211"/>
        <v>22</v>
      </c>
      <c r="B486" s="3" t="s">
        <v>55</v>
      </c>
      <c r="C486" s="21" t="s">
        <v>56</v>
      </c>
      <c r="D486" s="75"/>
      <c r="E486" s="75"/>
      <c r="F486" s="75"/>
      <c r="G486" s="76"/>
      <c r="H486" s="77">
        <f t="shared" si="202"/>
        <v>0</v>
      </c>
      <c r="I486" s="75"/>
      <c r="J486" s="75"/>
      <c r="K486" s="75"/>
      <c r="L486" s="76"/>
      <c r="M486" s="77">
        <f t="shared" si="203"/>
        <v>0</v>
      </c>
      <c r="N486" s="75"/>
      <c r="O486" s="75"/>
      <c r="P486" s="75"/>
      <c r="Q486" s="76"/>
      <c r="R486" s="77">
        <f t="shared" si="204"/>
        <v>0</v>
      </c>
      <c r="S486" s="75"/>
      <c r="T486" s="75"/>
      <c r="U486" s="75"/>
      <c r="V486" s="76"/>
      <c r="W486" s="77">
        <f t="shared" si="205"/>
        <v>0</v>
      </c>
      <c r="X486" s="11"/>
      <c r="Y486" s="11"/>
      <c r="Z486" s="11"/>
      <c r="AA486" s="12"/>
      <c r="AB486" s="16">
        <f t="shared" si="206"/>
        <v>0</v>
      </c>
      <c r="AC486" s="11"/>
      <c r="AD486" s="11"/>
      <c r="AE486" s="11"/>
      <c r="AF486" s="12"/>
      <c r="AG486" s="16">
        <f t="shared" si="207"/>
        <v>0</v>
      </c>
      <c r="AH486" s="11"/>
      <c r="AI486" s="11"/>
      <c r="AJ486" s="11"/>
      <c r="AK486" s="12"/>
      <c r="AL486" s="16">
        <f t="shared" si="208"/>
        <v>0</v>
      </c>
      <c r="AM486" s="11"/>
      <c r="AN486" s="11"/>
      <c r="AO486" s="11"/>
      <c r="AP486" s="12"/>
      <c r="AQ486" s="16">
        <f t="shared" si="209"/>
        <v>0</v>
      </c>
      <c r="AR486" s="11"/>
      <c r="AS486" s="11"/>
      <c r="AT486" s="11"/>
      <c r="AU486" s="12"/>
      <c r="AV486" s="25">
        <f t="shared" si="210"/>
        <v>0</v>
      </c>
    </row>
    <row r="487" spans="1:48" x14ac:dyDescent="0.25">
      <c r="A487" s="10">
        <f t="shared" si="211"/>
        <v>22</v>
      </c>
      <c r="B487" s="22" t="s">
        <v>34</v>
      </c>
      <c r="C487" s="21" t="s">
        <v>56</v>
      </c>
      <c r="D487" s="78"/>
      <c r="E487" s="78"/>
      <c r="F487" s="78"/>
      <c r="G487" s="79"/>
      <c r="H487" s="80">
        <f t="shared" si="202"/>
        <v>0</v>
      </c>
      <c r="I487" s="78"/>
      <c r="J487" s="78"/>
      <c r="K487" s="78"/>
      <c r="L487" s="79"/>
      <c r="M487" s="80">
        <f t="shared" si="203"/>
        <v>0</v>
      </c>
      <c r="N487" s="78"/>
      <c r="O487" s="78"/>
      <c r="P487" s="78"/>
      <c r="Q487" s="79"/>
      <c r="R487" s="80">
        <f t="shared" si="204"/>
        <v>0</v>
      </c>
      <c r="S487" s="78"/>
      <c r="T487" s="78"/>
      <c r="U487" s="78"/>
      <c r="V487" s="79"/>
      <c r="W487" s="80">
        <f t="shared" si="205"/>
        <v>0</v>
      </c>
      <c r="X487" s="13"/>
      <c r="Y487" s="13"/>
      <c r="Z487" s="13"/>
      <c r="AA487" s="14"/>
      <c r="AB487" s="17">
        <f t="shared" si="206"/>
        <v>0</v>
      </c>
      <c r="AC487" s="13"/>
      <c r="AD487" s="13"/>
      <c r="AE487" s="13"/>
      <c r="AF487" s="14"/>
      <c r="AG487" s="17">
        <f t="shared" si="207"/>
        <v>0</v>
      </c>
      <c r="AH487" s="13"/>
      <c r="AI487" s="13"/>
      <c r="AJ487" s="13"/>
      <c r="AK487" s="14"/>
      <c r="AL487" s="17">
        <f t="shared" si="208"/>
        <v>0</v>
      </c>
      <c r="AM487" s="13"/>
      <c r="AN487" s="13"/>
      <c r="AO487" s="13"/>
      <c r="AP487" s="14"/>
      <c r="AQ487" s="17">
        <f t="shared" si="209"/>
        <v>0</v>
      </c>
      <c r="AR487" s="13"/>
      <c r="AS487" s="13"/>
      <c r="AT487" s="13"/>
      <c r="AU487" s="14"/>
      <c r="AV487" s="26">
        <f t="shared" si="210"/>
        <v>0</v>
      </c>
    </row>
    <row r="488" spans="1:48" x14ac:dyDescent="0.25">
      <c r="A488" s="10">
        <f t="shared" si="211"/>
        <v>22</v>
      </c>
      <c r="B488" s="27"/>
      <c r="C488" s="28"/>
      <c r="D488" s="81"/>
      <c r="E488" s="82"/>
      <c r="F488" s="82"/>
      <c r="G488" s="82"/>
      <c r="H488" s="83">
        <f>SUM(H468:H487)</f>
        <v>0</v>
      </c>
      <c r="I488" s="82"/>
      <c r="J488" s="82"/>
      <c r="K488" s="82"/>
      <c r="L488" s="82"/>
      <c r="M488" s="83">
        <f>SUM(M468:M487)</f>
        <v>0</v>
      </c>
      <c r="N488" s="82"/>
      <c r="O488" s="82"/>
      <c r="P488" s="82"/>
      <c r="Q488" s="82"/>
      <c r="R488" s="83">
        <f>SUM(R468:R487)</f>
        <v>0</v>
      </c>
      <c r="S488" s="82"/>
      <c r="T488" s="82"/>
      <c r="U488" s="82"/>
      <c r="V488" s="82"/>
      <c r="W488" s="83">
        <f>SUM(W468:W487)</f>
        <v>0</v>
      </c>
      <c r="X488" s="29"/>
      <c r="Y488" s="29"/>
      <c r="Z488" s="29"/>
      <c r="AA488" s="29"/>
      <c r="AB488" s="30">
        <f>SUM(AB468:AB487)</f>
        <v>0</v>
      </c>
      <c r="AC488" s="29"/>
      <c r="AD488" s="29"/>
      <c r="AE488" s="29"/>
      <c r="AF488" s="29"/>
      <c r="AG488" s="30">
        <f>SUM(AG468:AG487)</f>
        <v>0</v>
      </c>
      <c r="AH488" s="29"/>
      <c r="AI488" s="29"/>
      <c r="AJ488" s="29"/>
      <c r="AK488" s="29"/>
      <c r="AL488" s="30">
        <f>SUM(AL468:AL487)</f>
        <v>0</v>
      </c>
      <c r="AM488" s="29"/>
      <c r="AN488" s="29"/>
      <c r="AO488" s="29"/>
      <c r="AP488" s="29"/>
      <c r="AQ488" s="30">
        <f>SUM(AQ468:AQ487)</f>
        <v>0</v>
      </c>
      <c r="AR488" s="29"/>
      <c r="AS488" s="29"/>
      <c r="AT488" s="29"/>
      <c r="AU488" s="29"/>
      <c r="AV488" s="30">
        <f>SUM(AV468:AV487)</f>
        <v>0</v>
      </c>
    </row>
    <row r="489" spans="1:48" x14ac:dyDescent="0.25">
      <c r="A489" s="10">
        <f t="shared" si="211"/>
        <v>22</v>
      </c>
      <c r="B489" s="115" t="str">
        <f>"Буква (или иное название) класса "&amp;A777&amp;":"</f>
        <v>Буква (или иное название) класса 36:</v>
      </c>
      <c r="C489" s="116"/>
      <c r="D489" s="106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</row>
    <row r="490" spans="1:48" x14ac:dyDescent="0.25">
      <c r="A490" s="10">
        <f t="shared" si="211"/>
        <v>22</v>
      </c>
      <c r="B490" s="3" t="s">
        <v>0</v>
      </c>
      <c r="C490" s="21" t="s">
        <v>56</v>
      </c>
      <c r="D490" s="75"/>
      <c r="E490" s="75"/>
      <c r="F490" s="75"/>
      <c r="G490" s="76"/>
      <c r="H490" s="77">
        <f t="shared" ref="H490:H509" si="212">COUNTA(D490:G490)</f>
        <v>0</v>
      </c>
      <c r="I490" s="75"/>
      <c r="J490" s="75"/>
      <c r="K490" s="75"/>
      <c r="L490" s="76"/>
      <c r="M490" s="77">
        <f t="shared" ref="M490:M509" si="213">COUNTA(I490:L490)</f>
        <v>0</v>
      </c>
      <c r="N490" s="75"/>
      <c r="O490" s="75"/>
      <c r="P490" s="75"/>
      <c r="Q490" s="76"/>
      <c r="R490" s="77">
        <f t="shared" ref="R490:R509" si="214">COUNTA(N490:Q490)</f>
        <v>0</v>
      </c>
      <c r="S490" s="75"/>
      <c r="T490" s="75"/>
      <c r="U490" s="75"/>
      <c r="V490" s="76"/>
      <c r="W490" s="77">
        <f t="shared" ref="W490:W509" si="215">COUNTA(S490:V490)</f>
        <v>0</v>
      </c>
      <c r="X490" s="11"/>
      <c r="Y490" s="11"/>
      <c r="Z490" s="11"/>
      <c r="AA490" s="12"/>
      <c r="AB490" s="16">
        <f t="shared" ref="AB490:AB509" si="216">COUNTA(X490:AA490)</f>
        <v>0</v>
      </c>
      <c r="AC490" s="11"/>
      <c r="AD490" s="11"/>
      <c r="AE490" s="11"/>
      <c r="AF490" s="12"/>
      <c r="AG490" s="16">
        <f t="shared" ref="AG490:AG509" si="217">COUNTA(AC490:AF490)</f>
        <v>0</v>
      </c>
      <c r="AH490" s="11"/>
      <c r="AI490" s="11"/>
      <c r="AJ490" s="11"/>
      <c r="AK490" s="12"/>
      <c r="AL490" s="16">
        <f t="shared" ref="AL490:AL509" si="218">COUNTA(AH490:AK490)</f>
        <v>0</v>
      </c>
      <c r="AM490" s="11"/>
      <c r="AN490" s="11"/>
      <c r="AO490" s="11"/>
      <c r="AP490" s="12"/>
      <c r="AQ490" s="16">
        <f t="shared" ref="AQ490:AQ509" si="219">COUNTA(AM490:AP490)</f>
        <v>0</v>
      </c>
      <c r="AR490" s="11"/>
      <c r="AS490" s="11"/>
      <c r="AT490" s="11"/>
      <c r="AU490" s="12"/>
      <c r="AV490" s="25">
        <f t="shared" ref="AV490:AV509" si="220">COUNTA(AR490:AU490)</f>
        <v>0</v>
      </c>
    </row>
    <row r="491" spans="1:48" x14ac:dyDescent="0.25">
      <c r="A491" s="10">
        <f t="shared" si="211"/>
        <v>23</v>
      </c>
      <c r="B491" s="3" t="s">
        <v>45</v>
      </c>
      <c r="C491" s="21" t="s">
        <v>56</v>
      </c>
      <c r="D491" s="75"/>
      <c r="E491" s="75"/>
      <c r="F491" s="75"/>
      <c r="G491" s="76"/>
      <c r="H491" s="77">
        <f t="shared" si="212"/>
        <v>0</v>
      </c>
      <c r="I491" s="75"/>
      <c r="J491" s="75"/>
      <c r="K491" s="75"/>
      <c r="L491" s="76"/>
      <c r="M491" s="77">
        <f t="shared" si="213"/>
        <v>0</v>
      </c>
      <c r="N491" s="75"/>
      <c r="O491" s="75"/>
      <c r="P491" s="75"/>
      <c r="Q491" s="76"/>
      <c r="R491" s="77">
        <f t="shared" si="214"/>
        <v>0</v>
      </c>
      <c r="S491" s="75"/>
      <c r="T491" s="75"/>
      <c r="U491" s="75"/>
      <c r="V491" s="76"/>
      <c r="W491" s="77">
        <f t="shared" si="215"/>
        <v>0</v>
      </c>
      <c r="X491" s="11"/>
      <c r="Y491" s="11"/>
      <c r="Z491" s="11"/>
      <c r="AA491" s="12"/>
      <c r="AB491" s="16">
        <f t="shared" si="216"/>
        <v>0</v>
      </c>
      <c r="AC491" s="11"/>
      <c r="AD491" s="11"/>
      <c r="AE491" s="11"/>
      <c r="AF491" s="12"/>
      <c r="AG491" s="16">
        <f t="shared" si="217"/>
        <v>0</v>
      </c>
      <c r="AH491" s="11"/>
      <c r="AI491" s="11"/>
      <c r="AJ491" s="11"/>
      <c r="AK491" s="12"/>
      <c r="AL491" s="16">
        <f t="shared" si="218"/>
        <v>0</v>
      </c>
      <c r="AM491" s="11"/>
      <c r="AN491" s="11"/>
      <c r="AO491" s="11"/>
      <c r="AP491" s="12"/>
      <c r="AQ491" s="16">
        <f t="shared" si="219"/>
        <v>0</v>
      </c>
      <c r="AR491" s="11"/>
      <c r="AS491" s="11"/>
      <c r="AT491" s="11"/>
      <c r="AU491" s="12"/>
      <c r="AV491" s="25">
        <f t="shared" si="220"/>
        <v>0</v>
      </c>
    </row>
    <row r="492" spans="1:48" x14ac:dyDescent="0.25">
      <c r="A492" s="10">
        <f t="shared" si="211"/>
        <v>23</v>
      </c>
      <c r="B492" s="3" t="s">
        <v>2</v>
      </c>
      <c r="C492" s="21" t="s">
        <v>56</v>
      </c>
      <c r="D492" s="75"/>
      <c r="E492" s="75"/>
      <c r="F492" s="75"/>
      <c r="G492" s="76"/>
      <c r="H492" s="77">
        <f t="shared" si="212"/>
        <v>0</v>
      </c>
      <c r="I492" s="75"/>
      <c r="J492" s="75"/>
      <c r="K492" s="75"/>
      <c r="L492" s="76"/>
      <c r="M492" s="77">
        <f t="shared" si="213"/>
        <v>0</v>
      </c>
      <c r="N492" s="75"/>
      <c r="O492" s="75"/>
      <c r="P492" s="75"/>
      <c r="Q492" s="76"/>
      <c r="R492" s="77">
        <f t="shared" si="214"/>
        <v>0</v>
      </c>
      <c r="S492" s="75"/>
      <c r="T492" s="75"/>
      <c r="U492" s="75"/>
      <c r="V492" s="76"/>
      <c r="W492" s="77">
        <f t="shared" si="215"/>
        <v>0</v>
      </c>
      <c r="X492" s="11"/>
      <c r="Y492" s="11"/>
      <c r="Z492" s="11"/>
      <c r="AA492" s="12"/>
      <c r="AB492" s="16">
        <f t="shared" si="216"/>
        <v>0</v>
      </c>
      <c r="AC492" s="11"/>
      <c r="AD492" s="11"/>
      <c r="AE492" s="11"/>
      <c r="AF492" s="12"/>
      <c r="AG492" s="16">
        <f t="shared" si="217"/>
        <v>0</v>
      </c>
      <c r="AH492" s="11"/>
      <c r="AI492" s="11"/>
      <c r="AJ492" s="11"/>
      <c r="AK492" s="12"/>
      <c r="AL492" s="16">
        <f t="shared" si="218"/>
        <v>0</v>
      </c>
      <c r="AM492" s="11"/>
      <c r="AN492" s="11"/>
      <c r="AO492" s="11"/>
      <c r="AP492" s="12"/>
      <c r="AQ492" s="16">
        <f t="shared" si="219"/>
        <v>0</v>
      </c>
      <c r="AR492" s="11"/>
      <c r="AS492" s="11"/>
      <c r="AT492" s="11"/>
      <c r="AU492" s="12"/>
      <c r="AV492" s="25">
        <f t="shared" si="220"/>
        <v>0</v>
      </c>
    </row>
    <row r="493" spans="1:48" x14ac:dyDescent="0.25">
      <c r="A493" s="10">
        <f t="shared" si="211"/>
        <v>23</v>
      </c>
      <c r="B493" s="3" t="s">
        <v>46</v>
      </c>
      <c r="C493" s="21" t="s">
        <v>56</v>
      </c>
      <c r="D493" s="75"/>
      <c r="E493" s="75"/>
      <c r="F493" s="75"/>
      <c r="G493" s="76"/>
      <c r="H493" s="77">
        <f t="shared" si="212"/>
        <v>0</v>
      </c>
      <c r="I493" s="75"/>
      <c r="J493" s="75"/>
      <c r="K493" s="75"/>
      <c r="L493" s="76"/>
      <c r="M493" s="77">
        <f t="shared" si="213"/>
        <v>0</v>
      </c>
      <c r="N493" s="75"/>
      <c r="O493" s="75"/>
      <c r="P493" s="75"/>
      <c r="Q493" s="76"/>
      <c r="R493" s="77">
        <f t="shared" si="214"/>
        <v>0</v>
      </c>
      <c r="S493" s="75"/>
      <c r="T493" s="75"/>
      <c r="U493" s="75"/>
      <c r="V493" s="76"/>
      <c r="W493" s="77">
        <f t="shared" si="215"/>
        <v>0</v>
      </c>
      <c r="X493" s="11"/>
      <c r="Y493" s="11"/>
      <c r="Z493" s="11"/>
      <c r="AA493" s="12"/>
      <c r="AB493" s="16">
        <f t="shared" si="216"/>
        <v>0</v>
      </c>
      <c r="AC493" s="11"/>
      <c r="AD493" s="11"/>
      <c r="AE493" s="11"/>
      <c r="AF493" s="12"/>
      <c r="AG493" s="16">
        <f t="shared" si="217"/>
        <v>0</v>
      </c>
      <c r="AH493" s="11"/>
      <c r="AI493" s="11"/>
      <c r="AJ493" s="11"/>
      <c r="AK493" s="12"/>
      <c r="AL493" s="16">
        <f t="shared" si="218"/>
        <v>0</v>
      </c>
      <c r="AM493" s="11"/>
      <c r="AN493" s="11"/>
      <c r="AO493" s="11"/>
      <c r="AP493" s="12"/>
      <c r="AQ493" s="16">
        <f t="shared" si="219"/>
        <v>0</v>
      </c>
      <c r="AR493" s="11"/>
      <c r="AS493" s="11"/>
      <c r="AT493" s="11"/>
      <c r="AU493" s="12"/>
      <c r="AV493" s="25">
        <f t="shared" si="220"/>
        <v>0</v>
      </c>
    </row>
    <row r="494" spans="1:48" x14ac:dyDescent="0.25">
      <c r="A494" s="10">
        <f t="shared" si="211"/>
        <v>23</v>
      </c>
      <c r="B494" s="3" t="s">
        <v>4</v>
      </c>
      <c r="C494" s="21" t="s">
        <v>56</v>
      </c>
      <c r="D494" s="75"/>
      <c r="E494" s="75"/>
      <c r="F494" s="75"/>
      <c r="G494" s="76"/>
      <c r="H494" s="77">
        <f t="shared" si="212"/>
        <v>0</v>
      </c>
      <c r="I494" s="75"/>
      <c r="J494" s="75"/>
      <c r="K494" s="75"/>
      <c r="L494" s="76"/>
      <c r="M494" s="77">
        <f t="shared" si="213"/>
        <v>0</v>
      </c>
      <c r="N494" s="75"/>
      <c r="O494" s="75"/>
      <c r="P494" s="75"/>
      <c r="Q494" s="76"/>
      <c r="R494" s="77">
        <f t="shared" si="214"/>
        <v>0</v>
      </c>
      <c r="S494" s="75"/>
      <c r="T494" s="75"/>
      <c r="U494" s="75"/>
      <c r="V494" s="76"/>
      <c r="W494" s="77">
        <f t="shared" si="215"/>
        <v>0</v>
      </c>
      <c r="X494" s="11"/>
      <c r="Y494" s="11"/>
      <c r="Z494" s="11"/>
      <c r="AA494" s="12"/>
      <c r="AB494" s="16">
        <f t="shared" si="216"/>
        <v>0</v>
      </c>
      <c r="AC494" s="11"/>
      <c r="AD494" s="11"/>
      <c r="AE494" s="11"/>
      <c r="AF494" s="12"/>
      <c r="AG494" s="16">
        <f t="shared" si="217"/>
        <v>0</v>
      </c>
      <c r="AH494" s="11"/>
      <c r="AI494" s="11"/>
      <c r="AJ494" s="11"/>
      <c r="AK494" s="12"/>
      <c r="AL494" s="16">
        <f t="shared" si="218"/>
        <v>0</v>
      </c>
      <c r="AM494" s="11"/>
      <c r="AN494" s="11"/>
      <c r="AO494" s="11"/>
      <c r="AP494" s="12"/>
      <c r="AQ494" s="16">
        <f t="shared" si="219"/>
        <v>0</v>
      </c>
      <c r="AR494" s="11"/>
      <c r="AS494" s="11"/>
      <c r="AT494" s="11"/>
      <c r="AU494" s="12"/>
      <c r="AV494" s="25">
        <f t="shared" si="220"/>
        <v>0</v>
      </c>
    </row>
    <row r="495" spans="1:48" x14ac:dyDescent="0.25">
      <c r="A495" s="10">
        <f t="shared" si="211"/>
        <v>23</v>
      </c>
      <c r="B495" s="3" t="s">
        <v>47</v>
      </c>
      <c r="C495" s="21" t="s">
        <v>56</v>
      </c>
      <c r="D495" s="75"/>
      <c r="E495" s="75"/>
      <c r="F495" s="75"/>
      <c r="G495" s="76"/>
      <c r="H495" s="77">
        <f t="shared" si="212"/>
        <v>0</v>
      </c>
      <c r="I495" s="75"/>
      <c r="J495" s="75"/>
      <c r="K495" s="75"/>
      <c r="L495" s="76"/>
      <c r="M495" s="77">
        <f t="shared" si="213"/>
        <v>0</v>
      </c>
      <c r="N495" s="75"/>
      <c r="O495" s="75"/>
      <c r="P495" s="75"/>
      <c r="Q495" s="76"/>
      <c r="R495" s="77">
        <f t="shared" si="214"/>
        <v>0</v>
      </c>
      <c r="S495" s="75"/>
      <c r="T495" s="75"/>
      <c r="U495" s="75"/>
      <c r="V495" s="76"/>
      <c r="W495" s="77">
        <f t="shared" si="215"/>
        <v>0</v>
      </c>
      <c r="X495" s="11"/>
      <c r="Y495" s="11"/>
      <c r="Z495" s="11"/>
      <c r="AA495" s="12"/>
      <c r="AB495" s="16">
        <f t="shared" si="216"/>
        <v>0</v>
      </c>
      <c r="AC495" s="11"/>
      <c r="AD495" s="11"/>
      <c r="AE495" s="11"/>
      <c r="AF495" s="12"/>
      <c r="AG495" s="16">
        <f t="shared" si="217"/>
        <v>0</v>
      </c>
      <c r="AH495" s="11"/>
      <c r="AI495" s="11"/>
      <c r="AJ495" s="11"/>
      <c r="AK495" s="12"/>
      <c r="AL495" s="16">
        <f t="shared" si="218"/>
        <v>0</v>
      </c>
      <c r="AM495" s="11"/>
      <c r="AN495" s="11"/>
      <c r="AO495" s="11"/>
      <c r="AP495" s="12"/>
      <c r="AQ495" s="16">
        <f t="shared" si="219"/>
        <v>0</v>
      </c>
      <c r="AR495" s="11"/>
      <c r="AS495" s="11"/>
      <c r="AT495" s="11"/>
      <c r="AU495" s="12"/>
      <c r="AV495" s="25">
        <f t="shared" si="220"/>
        <v>0</v>
      </c>
    </row>
    <row r="496" spans="1:48" x14ac:dyDescent="0.25">
      <c r="A496" s="10">
        <f t="shared" si="211"/>
        <v>23</v>
      </c>
      <c r="B496" s="3" t="s">
        <v>5</v>
      </c>
      <c r="C496" s="21" t="s">
        <v>56</v>
      </c>
      <c r="D496" s="75"/>
      <c r="E496" s="75"/>
      <c r="F496" s="75"/>
      <c r="G496" s="76"/>
      <c r="H496" s="77">
        <f t="shared" si="212"/>
        <v>0</v>
      </c>
      <c r="I496" s="75"/>
      <c r="J496" s="75"/>
      <c r="K496" s="75"/>
      <c r="L496" s="76"/>
      <c r="M496" s="77">
        <f t="shared" si="213"/>
        <v>0</v>
      </c>
      <c r="N496" s="75"/>
      <c r="O496" s="75"/>
      <c r="P496" s="75"/>
      <c r="Q496" s="76"/>
      <c r="R496" s="77">
        <f t="shared" si="214"/>
        <v>0</v>
      </c>
      <c r="S496" s="75"/>
      <c r="T496" s="75"/>
      <c r="U496" s="75"/>
      <c r="V496" s="76"/>
      <c r="W496" s="77">
        <f t="shared" si="215"/>
        <v>0</v>
      </c>
      <c r="X496" s="11"/>
      <c r="Y496" s="11"/>
      <c r="Z496" s="11"/>
      <c r="AA496" s="12"/>
      <c r="AB496" s="16">
        <f t="shared" si="216"/>
        <v>0</v>
      </c>
      <c r="AC496" s="11"/>
      <c r="AD496" s="11"/>
      <c r="AE496" s="11"/>
      <c r="AF496" s="12"/>
      <c r="AG496" s="16">
        <f t="shared" si="217"/>
        <v>0</v>
      </c>
      <c r="AH496" s="11"/>
      <c r="AI496" s="11"/>
      <c r="AJ496" s="11"/>
      <c r="AK496" s="12"/>
      <c r="AL496" s="16">
        <f t="shared" si="218"/>
        <v>0</v>
      </c>
      <c r="AM496" s="11"/>
      <c r="AN496" s="11"/>
      <c r="AO496" s="11"/>
      <c r="AP496" s="12"/>
      <c r="AQ496" s="16">
        <f t="shared" si="219"/>
        <v>0</v>
      </c>
      <c r="AR496" s="11"/>
      <c r="AS496" s="11"/>
      <c r="AT496" s="11"/>
      <c r="AU496" s="12"/>
      <c r="AV496" s="25">
        <f t="shared" si="220"/>
        <v>0</v>
      </c>
    </row>
    <row r="497" spans="1:48" x14ac:dyDescent="0.25">
      <c r="A497" s="10">
        <f t="shared" si="211"/>
        <v>23</v>
      </c>
      <c r="B497" s="3" t="s">
        <v>48</v>
      </c>
      <c r="C497" s="21" t="s">
        <v>56</v>
      </c>
      <c r="D497" s="75"/>
      <c r="E497" s="75"/>
      <c r="F497" s="75"/>
      <c r="G497" s="76"/>
      <c r="H497" s="77">
        <f t="shared" si="212"/>
        <v>0</v>
      </c>
      <c r="I497" s="75"/>
      <c r="J497" s="75"/>
      <c r="K497" s="75"/>
      <c r="L497" s="76"/>
      <c r="M497" s="77">
        <f t="shared" si="213"/>
        <v>0</v>
      </c>
      <c r="N497" s="75"/>
      <c r="O497" s="75"/>
      <c r="P497" s="75"/>
      <c r="Q497" s="76"/>
      <c r="R497" s="77">
        <f t="shared" si="214"/>
        <v>0</v>
      </c>
      <c r="S497" s="75"/>
      <c r="T497" s="75"/>
      <c r="U497" s="75"/>
      <c r="V497" s="76"/>
      <c r="W497" s="77">
        <f t="shared" si="215"/>
        <v>0</v>
      </c>
      <c r="X497" s="11"/>
      <c r="Y497" s="11"/>
      <c r="Z497" s="11"/>
      <c r="AA497" s="12"/>
      <c r="AB497" s="16">
        <f t="shared" si="216"/>
        <v>0</v>
      </c>
      <c r="AC497" s="11"/>
      <c r="AD497" s="11"/>
      <c r="AE497" s="11"/>
      <c r="AF497" s="12"/>
      <c r="AG497" s="16">
        <f t="shared" si="217"/>
        <v>0</v>
      </c>
      <c r="AH497" s="11"/>
      <c r="AI497" s="11"/>
      <c r="AJ497" s="11"/>
      <c r="AK497" s="12"/>
      <c r="AL497" s="16">
        <f t="shared" si="218"/>
        <v>0</v>
      </c>
      <c r="AM497" s="11"/>
      <c r="AN497" s="11"/>
      <c r="AO497" s="11"/>
      <c r="AP497" s="12"/>
      <c r="AQ497" s="16">
        <f t="shared" si="219"/>
        <v>0</v>
      </c>
      <c r="AR497" s="11"/>
      <c r="AS497" s="11"/>
      <c r="AT497" s="11"/>
      <c r="AU497" s="12"/>
      <c r="AV497" s="25">
        <f t="shared" si="220"/>
        <v>0</v>
      </c>
    </row>
    <row r="498" spans="1:48" x14ac:dyDescent="0.25">
      <c r="A498" s="10">
        <f t="shared" si="211"/>
        <v>23</v>
      </c>
      <c r="B498" s="3" t="s">
        <v>49</v>
      </c>
      <c r="C498" s="21" t="s">
        <v>56</v>
      </c>
      <c r="D498" s="75"/>
      <c r="E498" s="75"/>
      <c r="F498" s="75"/>
      <c r="G498" s="76"/>
      <c r="H498" s="77">
        <f t="shared" si="212"/>
        <v>0</v>
      </c>
      <c r="I498" s="75"/>
      <c r="J498" s="75"/>
      <c r="K498" s="75"/>
      <c r="L498" s="76"/>
      <c r="M498" s="77">
        <f t="shared" si="213"/>
        <v>0</v>
      </c>
      <c r="N498" s="75"/>
      <c r="O498" s="75"/>
      <c r="P498" s="75"/>
      <c r="Q498" s="76"/>
      <c r="R498" s="77">
        <f t="shared" si="214"/>
        <v>0</v>
      </c>
      <c r="S498" s="75"/>
      <c r="T498" s="75"/>
      <c r="U498" s="75"/>
      <c r="V498" s="76"/>
      <c r="W498" s="77">
        <f t="shared" si="215"/>
        <v>0</v>
      </c>
      <c r="X498" s="11"/>
      <c r="Y498" s="11"/>
      <c r="Z498" s="11"/>
      <c r="AA498" s="12"/>
      <c r="AB498" s="16">
        <f t="shared" si="216"/>
        <v>0</v>
      </c>
      <c r="AC498" s="11"/>
      <c r="AD498" s="11"/>
      <c r="AE498" s="11"/>
      <c r="AF498" s="12"/>
      <c r="AG498" s="16">
        <f t="shared" si="217"/>
        <v>0</v>
      </c>
      <c r="AH498" s="11"/>
      <c r="AI498" s="11"/>
      <c r="AJ498" s="11"/>
      <c r="AK498" s="12"/>
      <c r="AL498" s="16">
        <f t="shared" si="218"/>
        <v>0</v>
      </c>
      <c r="AM498" s="11"/>
      <c r="AN498" s="11"/>
      <c r="AO498" s="11"/>
      <c r="AP498" s="12"/>
      <c r="AQ498" s="16">
        <f t="shared" si="219"/>
        <v>0</v>
      </c>
      <c r="AR498" s="11"/>
      <c r="AS498" s="11"/>
      <c r="AT498" s="11"/>
      <c r="AU498" s="12"/>
      <c r="AV498" s="25">
        <f t="shared" si="220"/>
        <v>0</v>
      </c>
    </row>
    <row r="499" spans="1:48" x14ac:dyDescent="0.25">
      <c r="A499" s="10">
        <f t="shared" si="211"/>
        <v>23</v>
      </c>
      <c r="B499" s="3" t="s">
        <v>50</v>
      </c>
      <c r="C499" s="21" t="s">
        <v>56</v>
      </c>
      <c r="D499" s="75"/>
      <c r="E499" s="75"/>
      <c r="F499" s="75"/>
      <c r="G499" s="76"/>
      <c r="H499" s="77">
        <f t="shared" si="212"/>
        <v>0</v>
      </c>
      <c r="I499" s="75"/>
      <c r="J499" s="75"/>
      <c r="K499" s="75"/>
      <c r="L499" s="76"/>
      <c r="M499" s="77">
        <f t="shared" si="213"/>
        <v>0</v>
      </c>
      <c r="N499" s="75"/>
      <c r="O499" s="75"/>
      <c r="P499" s="75"/>
      <c r="Q499" s="76"/>
      <c r="R499" s="77">
        <f t="shared" si="214"/>
        <v>0</v>
      </c>
      <c r="S499" s="75"/>
      <c r="T499" s="75"/>
      <c r="U499" s="75"/>
      <c r="V499" s="76"/>
      <c r="W499" s="77">
        <f t="shared" si="215"/>
        <v>0</v>
      </c>
      <c r="X499" s="11"/>
      <c r="Y499" s="11"/>
      <c r="Z499" s="11"/>
      <c r="AA499" s="12"/>
      <c r="AB499" s="16">
        <f t="shared" si="216"/>
        <v>0</v>
      </c>
      <c r="AC499" s="11"/>
      <c r="AD499" s="11"/>
      <c r="AE499" s="11"/>
      <c r="AF499" s="12"/>
      <c r="AG499" s="16">
        <f t="shared" si="217"/>
        <v>0</v>
      </c>
      <c r="AH499" s="11"/>
      <c r="AI499" s="11"/>
      <c r="AJ499" s="11"/>
      <c r="AK499" s="12"/>
      <c r="AL499" s="16">
        <f t="shared" si="218"/>
        <v>0</v>
      </c>
      <c r="AM499" s="11"/>
      <c r="AN499" s="11"/>
      <c r="AO499" s="11"/>
      <c r="AP499" s="12"/>
      <c r="AQ499" s="16">
        <f t="shared" si="219"/>
        <v>0</v>
      </c>
      <c r="AR499" s="11"/>
      <c r="AS499" s="11"/>
      <c r="AT499" s="11"/>
      <c r="AU499" s="12"/>
      <c r="AV499" s="25">
        <f t="shared" si="220"/>
        <v>0</v>
      </c>
    </row>
    <row r="500" spans="1:48" x14ac:dyDescent="0.25">
      <c r="A500" s="10">
        <f t="shared" si="211"/>
        <v>23</v>
      </c>
      <c r="B500" s="3" t="s">
        <v>51</v>
      </c>
      <c r="C500" s="21" t="s">
        <v>56</v>
      </c>
      <c r="D500" s="75"/>
      <c r="E500" s="75"/>
      <c r="F500" s="75"/>
      <c r="G500" s="76"/>
      <c r="H500" s="77">
        <f t="shared" si="212"/>
        <v>0</v>
      </c>
      <c r="I500" s="75"/>
      <c r="J500" s="75"/>
      <c r="K500" s="75"/>
      <c r="L500" s="76"/>
      <c r="M500" s="77">
        <f t="shared" si="213"/>
        <v>0</v>
      </c>
      <c r="N500" s="75"/>
      <c r="O500" s="75"/>
      <c r="P500" s="75"/>
      <c r="Q500" s="76"/>
      <c r="R500" s="77">
        <f t="shared" si="214"/>
        <v>0</v>
      </c>
      <c r="S500" s="75"/>
      <c r="T500" s="75"/>
      <c r="U500" s="75"/>
      <c r="V500" s="76"/>
      <c r="W500" s="77">
        <f t="shared" si="215"/>
        <v>0</v>
      </c>
      <c r="X500" s="11"/>
      <c r="Y500" s="11"/>
      <c r="Z500" s="11"/>
      <c r="AA500" s="12"/>
      <c r="AB500" s="16">
        <f t="shared" si="216"/>
        <v>0</v>
      </c>
      <c r="AC500" s="11"/>
      <c r="AD500" s="11"/>
      <c r="AE500" s="11"/>
      <c r="AF500" s="12"/>
      <c r="AG500" s="16">
        <f t="shared" si="217"/>
        <v>0</v>
      </c>
      <c r="AH500" s="11"/>
      <c r="AI500" s="11"/>
      <c r="AJ500" s="11"/>
      <c r="AK500" s="12"/>
      <c r="AL500" s="16">
        <f t="shared" si="218"/>
        <v>0</v>
      </c>
      <c r="AM500" s="11"/>
      <c r="AN500" s="11"/>
      <c r="AO500" s="11"/>
      <c r="AP500" s="12"/>
      <c r="AQ500" s="16">
        <f t="shared" si="219"/>
        <v>0</v>
      </c>
      <c r="AR500" s="11"/>
      <c r="AS500" s="11"/>
      <c r="AT500" s="11"/>
      <c r="AU500" s="12"/>
      <c r="AV500" s="25">
        <f t="shared" si="220"/>
        <v>0</v>
      </c>
    </row>
    <row r="501" spans="1:48" x14ac:dyDescent="0.25">
      <c r="A501" s="10">
        <f t="shared" si="211"/>
        <v>23</v>
      </c>
      <c r="B501" s="3" t="s">
        <v>52</v>
      </c>
      <c r="C501" s="21" t="s">
        <v>56</v>
      </c>
      <c r="D501" s="75"/>
      <c r="E501" s="75"/>
      <c r="F501" s="75"/>
      <c r="G501" s="76"/>
      <c r="H501" s="77">
        <f t="shared" si="212"/>
        <v>0</v>
      </c>
      <c r="I501" s="75"/>
      <c r="J501" s="75"/>
      <c r="K501" s="75"/>
      <c r="L501" s="76"/>
      <c r="M501" s="77">
        <f t="shared" si="213"/>
        <v>0</v>
      </c>
      <c r="N501" s="75"/>
      <c r="O501" s="75"/>
      <c r="P501" s="75"/>
      <c r="Q501" s="76"/>
      <c r="R501" s="77">
        <f t="shared" si="214"/>
        <v>0</v>
      </c>
      <c r="S501" s="75"/>
      <c r="T501" s="75"/>
      <c r="U501" s="75"/>
      <c r="V501" s="76"/>
      <c r="W501" s="77">
        <f t="shared" si="215"/>
        <v>0</v>
      </c>
      <c r="X501" s="11"/>
      <c r="Y501" s="11"/>
      <c r="Z501" s="11"/>
      <c r="AA501" s="12"/>
      <c r="AB501" s="16">
        <f t="shared" si="216"/>
        <v>0</v>
      </c>
      <c r="AC501" s="11"/>
      <c r="AD501" s="11"/>
      <c r="AE501" s="11"/>
      <c r="AF501" s="12"/>
      <c r="AG501" s="16">
        <f t="shared" si="217"/>
        <v>0</v>
      </c>
      <c r="AH501" s="11"/>
      <c r="AI501" s="11"/>
      <c r="AJ501" s="11"/>
      <c r="AK501" s="12"/>
      <c r="AL501" s="16">
        <f t="shared" si="218"/>
        <v>0</v>
      </c>
      <c r="AM501" s="11"/>
      <c r="AN501" s="11"/>
      <c r="AO501" s="11"/>
      <c r="AP501" s="12"/>
      <c r="AQ501" s="16">
        <f t="shared" si="219"/>
        <v>0</v>
      </c>
      <c r="AR501" s="11"/>
      <c r="AS501" s="11"/>
      <c r="AT501" s="11"/>
      <c r="AU501" s="12"/>
      <c r="AV501" s="25">
        <f t="shared" si="220"/>
        <v>0</v>
      </c>
    </row>
    <row r="502" spans="1:48" x14ac:dyDescent="0.25">
      <c r="A502" s="10">
        <f t="shared" si="211"/>
        <v>23</v>
      </c>
      <c r="B502" s="3" t="s">
        <v>53</v>
      </c>
      <c r="C502" s="21" t="s">
        <v>56</v>
      </c>
      <c r="D502" s="75"/>
      <c r="E502" s="75"/>
      <c r="F502" s="75"/>
      <c r="G502" s="76"/>
      <c r="H502" s="77">
        <f t="shared" si="212"/>
        <v>0</v>
      </c>
      <c r="I502" s="75"/>
      <c r="J502" s="75"/>
      <c r="K502" s="75"/>
      <c r="L502" s="76"/>
      <c r="M502" s="77">
        <f t="shared" si="213"/>
        <v>0</v>
      </c>
      <c r="N502" s="75"/>
      <c r="O502" s="75"/>
      <c r="P502" s="75"/>
      <c r="Q502" s="76"/>
      <c r="R502" s="77">
        <f t="shared" si="214"/>
        <v>0</v>
      </c>
      <c r="S502" s="75"/>
      <c r="T502" s="75"/>
      <c r="U502" s="75"/>
      <c r="V502" s="76"/>
      <c r="W502" s="77">
        <f t="shared" si="215"/>
        <v>0</v>
      </c>
      <c r="X502" s="11"/>
      <c r="Y502" s="11"/>
      <c r="Z502" s="11"/>
      <c r="AA502" s="12"/>
      <c r="AB502" s="16">
        <f t="shared" si="216"/>
        <v>0</v>
      </c>
      <c r="AC502" s="11"/>
      <c r="AD502" s="11"/>
      <c r="AE502" s="11"/>
      <c r="AF502" s="12"/>
      <c r="AG502" s="16">
        <f t="shared" si="217"/>
        <v>0</v>
      </c>
      <c r="AH502" s="11"/>
      <c r="AI502" s="11"/>
      <c r="AJ502" s="11"/>
      <c r="AK502" s="12"/>
      <c r="AL502" s="16">
        <f t="shared" si="218"/>
        <v>0</v>
      </c>
      <c r="AM502" s="11"/>
      <c r="AN502" s="11"/>
      <c r="AO502" s="11"/>
      <c r="AP502" s="12"/>
      <c r="AQ502" s="16">
        <f t="shared" si="219"/>
        <v>0</v>
      </c>
      <c r="AR502" s="11"/>
      <c r="AS502" s="11"/>
      <c r="AT502" s="11"/>
      <c r="AU502" s="12"/>
      <c r="AV502" s="25">
        <f t="shared" si="220"/>
        <v>0</v>
      </c>
    </row>
    <row r="503" spans="1:48" x14ac:dyDescent="0.25">
      <c r="A503" s="10">
        <f t="shared" si="211"/>
        <v>23</v>
      </c>
      <c r="B503" s="3" t="s">
        <v>54</v>
      </c>
      <c r="C503" s="21" t="s">
        <v>56</v>
      </c>
      <c r="D503" s="75"/>
      <c r="E503" s="75"/>
      <c r="F503" s="75"/>
      <c r="G503" s="76"/>
      <c r="H503" s="77">
        <f t="shared" si="212"/>
        <v>0</v>
      </c>
      <c r="I503" s="75"/>
      <c r="J503" s="75"/>
      <c r="K503" s="75"/>
      <c r="L503" s="76"/>
      <c r="M503" s="77">
        <f t="shared" si="213"/>
        <v>0</v>
      </c>
      <c r="N503" s="75"/>
      <c r="O503" s="75"/>
      <c r="P503" s="75"/>
      <c r="Q503" s="76"/>
      <c r="R503" s="77">
        <f t="shared" si="214"/>
        <v>0</v>
      </c>
      <c r="S503" s="75"/>
      <c r="T503" s="75"/>
      <c r="U503" s="75"/>
      <c r="V503" s="76"/>
      <c r="W503" s="77">
        <f t="shared" si="215"/>
        <v>0</v>
      </c>
      <c r="X503" s="11"/>
      <c r="Y503" s="11"/>
      <c r="Z503" s="11"/>
      <c r="AA503" s="12"/>
      <c r="AB503" s="16">
        <f t="shared" si="216"/>
        <v>0</v>
      </c>
      <c r="AC503" s="11"/>
      <c r="AD503" s="11"/>
      <c r="AE503" s="11"/>
      <c r="AF503" s="12"/>
      <c r="AG503" s="16">
        <f t="shared" si="217"/>
        <v>0</v>
      </c>
      <c r="AH503" s="11"/>
      <c r="AI503" s="11"/>
      <c r="AJ503" s="11"/>
      <c r="AK503" s="12"/>
      <c r="AL503" s="16">
        <f t="shared" si="218"/>
        <v>0</v>
      </c>
      <c r="AM503" s="11"/>
      <c r="AN503" s="11"/>
      <c r="AO503" s="11"/>
      <c r="AP503" s="12"/>
      <c r="AQ503" s="16">
        <f t="shared" si="219"/>
        <v>0</v>
      </c>
      <c r="AR503" s="11"/>
      <c r="AS503" s="11"/>
      <c r="AT503" s="11"/>
      <c r="AU503" s="12"/>
      <c r="AV503" s="25">
        <f t="shared" si="220"/>
        <v>0</v>
      </c>
    </row>
    <row r="504" spans="1:48" x14ac:dyDescent="0.25">
      <c r="A504" s="10">
        <f t="shared" si="211"/>
        <v>23</v>
      </c>
      <c r="B504" s="3" t="s">
        <v>23</v>
      </c>
      <c r="C504" s="21" t="s">
        <v>56</v>
      </c>
      <c r="D504" s="75"/>
      <c r="E504" s="75"/>
      <c r="F504" s="75"/>
      <c r="G504" s="76"/>
      <c r="H504" s="77">
        <f t="shared" si="212"/>
        <v>0</v>
      </c>
      <c r="I504" s="75"/>
      <c r="J504" s="75"/>
      <c r="K504" s="75"/>
      <c r="L504" s="76"/>
      <c r="M504" s="77">
        <f t="shared" si="213"/>
        <v>0</v>
      </c>
      <c r="N504" s="75"/>
      <c r="O504" s="75"/>
      <c r="P504" s="75"/>
      <c r="Q504" s="76"/>
      <c r="R504" s="77">
        <f t="shared" si="214"/>
        <v>0</v>
      </c>
      <c r="S504" s="75"/>
      <c r="T504" s="75"/>
      <c r="U504" s="75"/>
      <c r="V504" s="76"/>
      <c r="W504" s="77">
        <f t="shared" si="215"/>
        <v>0</v>
      </c>
      <c r="X504" s="11"/>
      <c r="Y504" s="11"/>
      <c r="Z504" s="11"/>
      <c r="AA504" s="12"/>
      <c r="AB504" s="16">
        <f t="shared" si="216"/>
        <v>0</v>
      </c>
      <c r="AC504" s="11"/>
      <c r="AD504" s="11"/>
      <c r="AE504" s="11"/>
      <c r="AF504" s="12"/>
      <c r="AG504" s="16">
        <f t="shared" si="217"/>
        <v>0</v>
      </c>
      <c r="AH504" s="11"/>
      <c r="AI504" s="11"/>
      <c r="AJ504" s="11"/>
      <c r="AK504" s="12"/>
      <c r="AL504" s="16">
        <f t="shared" si="218"/>
        <v>0</v>
      </c>
      <c r="AM504" s="11"/>
      <c r="AN504" s="11"/>
      <c r="AO504" s="11"/>
      <c r="AP504" s="12"/>
      <c r="AQ504" s="16">
        <f t="shared" si="219"/>
        <v>0</v>
      </c>
      <c r="AR504" s="11"/>
      <c r="AS504" s="11"/>
      <c r="AT504" s="11"/>
      <c r="AU504" s="12"/>
      <c r="AV504" s="25">
        <f t="shared" si="220"/>
        <v>0</v>
      </c>
    </row>
    <row r="505" spans="1:48" x14ac:dyDescent="0.25">
      <c r="A505" s="10">
        <f t="shared" si="211"/>
        <v>23</v>
      </c>
      <c r="B505" s="3" t="s">
        <v>8</v>
      </c>
      <c r="C505" s="21" t="s">
        <v>56</v>
      </c>
      <c r="D505" s="75"/>
      <c r="E505" s="75"/>
      <c r="F505" s="75"/>
      <c r="G505" s="76"/>
      <c r="H505" s="77">
        <f t="shared" si="212"/>
        <v>0</v>
      </c>
      <c r="I505" s="75"/>
      <c r="J505" s="75"/>
      <c r="K505" s="75"/>
      <c r="L505" s="76"/>
      <c r="M505" s="77">
        <f t="shared" si="213"/>
        <v>0</v>
      </c>
      <c r="N505" s="75"/>
      <c r="O505" s="75"/>
      <c r="P505" s="75"/>
      <c r="Q505" s="76"/>
      <c r="R505" s="77">
        <f t="shared" si="214"/>
        <v>0</v>
      </c>
      <c r="S505" s="75"/>
      <c r="T505" s="75"/>
      <c r="U505" s="75"/>
      <c r="V505" s="76"/>
      <c r="W505" s="77">
        <f t="shared" si="215"/>
        <v>0</v>
      </c>
      <c r="X505" s="11"/>
      <c r="Y505" s="11"/>
      <c r="Z505" s="11"/>
      <c r="AA505" s="12"/>
      <c r="AB505" s="16">
        <f t="shared" si="216"/>
        <v>0</v>
      </c>
      <c r="AC505" s="11"/>
      <c r="AD505" s="11"/>
      <c r="AE505" s="11"/>
      <c r="AF505" s="12"/>
      <c r="AG505" s="16">
        <f t="shared" si="217"/>
        <v>0</v>
      </c>
      <c r="AH505" s="11"/>
      <c r="AI505" s="11"/>
      <c r="AJ505" s="11"/>
      <c r="AK505" s="12"/>
      <c r="AL505" s="16">
        <f t="shared" si="218"/>
        <v>0</v>
      </c>
      <c r="AM505" s="11"/>
      <c r="AN505" s="11"/>
      <c r="AO505" s="11"/>
      <c r="AP505" s="12"/>
      <c r="AQ505" s="16">
        <f t="shared" si="219"/>
        <v>0</v>
      </c>
      <c r="AR505" s="11"/>
      <c r="AS505" s="11"/>
      <c r="AT505" s="11"/>
      <c r="AU505" s="12"/>
      <c r="AV505" s="25">
        <f t="shared" si="220"/>
        <v>0</v>
      </c>
    </row>
    <row r="506" spans="1:48" x14ac:dyDescent="0.25">
      <c r="A506" s="10">
        <f t="shared" si="211"/>
        <v>23</v>
      </c>
      <c r="B506" s="3" t="s">
        <v>9</v>
      </c>
      <c r="C506" s="21" t="s">
        <v>56</v>
      </c>
      <c r="D506" s="75"/>
      <c r="E506" s="75"/>
      <c r="F506" s="75"/>
      <c r="G506" s="76"/>
      <c r="H506" s="77">
        <f t="shared" si="212"/>
        <v>0</v>
      </c>
      <c r="I506" s="75"/>
      <c r="J506" s="75"/>
      <c r="K506" s="75"/>
      <c r="L506" s="76"/>
      <c r="M506" s="77">
        <f t="shared" si="213"/>
        <v>0</v>
      </c>
      <c r="N506" s="75"/>
      <c r="O506" s="75"/>
      <c r="P506" s="75"/>
      <c r="Q506" s="76"/>
      <c r="R506" s="77">
        <f t="shared" si="214"/>
        <v>0</v>
      </c>
      <c r="S506" s="75"/>
      <c r="T506" s="75"/>
      <c r="U506" s="75"/>
      <c r="V506" s="76"/>
      <c r="W506" s="77">
        <f t="shared" si="215"/>
        <v>0</v>
      </c>
      <c r="X506" s="11"/>
      <c r="Y506" s="11"/>
      <c r="Z506" s="11"/>
      <c r="AA506" s="12"/>
      <c r="AB506" s="16">
        <f t="shared" si="216"/>
        <v>0</v>
      </c>
      <c r="AC506" s="11"/>
      <c r="AD506" s="11"/>
      <c r="AE506" s="11"/>
      <c r="AF506" s="12"/>
      <c r="AG506" s="16">
        <f t="shared" si="217"/>
        <v>0</v>
      </c>
      <c r="AH506" s="11"/>
      <c r="AI506" s="11"/>
      <c r="AJ506" s="11"/>
      <c r="AK506" s="12"/>
      <c r="AL506" s="16">
        <f t="shared" si="218"/>
        <v>0</v>
      </c>
      <c r="AM506" s="11"/>
      <c r="AN506" s="11"/>
      <c r="AO506" s="11"/>
      <c r="AP506" s="12"/>
      <c r="AQ506" s="16">
        <f t="shared" si="219"/>
        <v>0</v>
      </c>
      <c r="AR506" s="11"/>
      <c r="AS506" s="11"/>
      <c r="AT506" s="11"/>
      <c r="AU506" s="12"/>
      <c r="AV506" s="25">
        <f t="shared" si="220"/>
        <v>0</v>
      </c>
    </row>
    <row r="507" spans="1:48" x14ac:dyDescent="0.25">
      <c r="A507" s="10">
        <f t="shared" si="211"/>
        <v>23</v>
      </c>
      <c r="B507" s="3" t="s">
        <v>10</v>
      </c>
      <c r="C507" s="21" t="s">
        <v>56</v>
      </c>
      <c r="D507" s="75"/>
      <c r="E507" s="75"/>
      <c r="F507" s="75"/>
      <c r="G507" s="76"/>
      <c r="H507" s="77">
        <f t="shared" si="212"/>
        <v>0</v>
      </c>
      <c r="I507" s="75"/>
      <c r="J507" s="75"/>
      <c r="K507" s="75"/>
      <c r="L507" s="76"/>
      <c r="M507" s="77">
        <f t="shared" si="213"/>
        <v>0</v>
      </c>
      <c r="N507" s="75"/>
      <c r="O507" s="75"/>
      <c r="P507" s="75"/>
      <c r="Q507" s="76"/>
      <c r="R507" s="77">
        <f t="shared" si="214"/>
        <v>0</v>
      </c>
      <c r="S507" s="75"/>
      <c r="T507" s="75"/>
      <c r="U507" s="75"/>
      <c r="V507" s="76"/>
      <c r="W507" s="77">
        <f t="shared" si="215"/>
        <v>0</v>
      </c>
      <c r="X507" s="11"/>
      <c r="Y507" s="11"/>
      <c r="Z507" s="11"/>
      <c r="AA507" s="12"/>
      <c r="AB507" s="16">
        <f t="shared" si="216"/>
        <v>0</v>
      </c>
      <c r="AC507" s="11"/>
      <c r="AD507" s="11"/>
      <c r="AE507" s="11"/>
      <c r="AF507" s="12"/>
      <c r="AG507" s="16">
        <f t="shared" si="217"/>
        <v>0</v>
      </c>
      <c r="AH507" s="11"/>
      <c r="AI507" s="11"/>
      <c r="AJ507" s="11"/>
      <c r="AK507" s="12"/>
      <c r="AL507" s="16">
        <f t="shared" si="218"/>
        <v>0</v>
      </c>
      <c r="AM507" s="11"/>
      <c r="AN507" s="11"/>
      <c r="AO507" s="11"/>
      <c r="AP507" s="12"/>
      <c r="AQ507" s="16">
        <f t="shared" si="219"/>
        <v>0</v>
      </c>
      <c r="AR507" s="11"/>
      <c r="AS507" s="11"/>
      <c r="AT507" s="11"/>
      <c r="AU507" s="12"/>
      <c r="AV507" s="25">
        <f t="shared" si="220"/>
        <v>0</v>
      </c>
    </row>
    <row r="508" spans="1:48" x14ac:dyDescent="0.25">
      <c r="A508" s="10">
        <f t="shared" si="211"/>
        <v>23</v>
      </c>
      <c r="B508" s="3" t="s">
        <v>55</v>
      </c>
      <c r="C508" s="21" t="s">
        <v>56</v>
      </c>
      <c r="D508" s="75"/>
      <c r="E508" s="75"/>
      <c r="F508" s="75"/>
      <c r="G508" s="76"/>
      <c r="H508" s="77">
        <f t="shared" si="212"/>
        <v>0</v>
      </c>
      <c r="I508" s="75"/>
      <c r="J508" s="75"/>
      <c r="K508" s="75"/>
      <c r="L508" s="76"/>
      <c r="M508" s="77">
        <f t="shared" si="213"/>
        <v>0</v>
      </c>
      <c r="N508" s="75"/>
      <c r="O508" s="75"/>
      <c r="P508" s="75"/>
      <c r="Q508" s="76"/>
      <c r="R508" s="77">
        <f t="shared" si="214"/>
        <v>0</v>
      </c>
      <c r="S508" s="75"/>
      <c r="T508" s="75"/>
      <c r="U508" s="75"/>
      <c r="V508" s="76"/>
      <c r="W508" s="77">
        <f t="shared" si="215"/>
        <v>0</v>
      </c>
      <c r="X508" s="11"/>
      <c r="Y508" s="11"/>
      <c r="Z508" s="11"/>
      <c r="AA508" s="12"/>
      <c r="AB508" s="16">
        <f t="shared" si="216"/>
        <v>0</v>
      </c>
      <c r="AC508" s="11"/>
      <c r="AD508" s="11"/>
      <c r="AE508" s="11"/>
      <c r="AF508" s="12"/>
      <c r="AG508" s="16">
        <f t="shared" si="217"/>
        <v>0</v>
      </c>
      <c r="AH508" s="11"/>
      <c r="AI508" s="11"/>
      <c r="AJ508" s="11"/>
      <c r="AK508" s="12"/>
      <c r="AL508" s="16">
        <f t="shared" si="218"/>
        <v>0</v>
      </c>
      <c r="AM508" s="11"/>
      <c r="AN508" s="11"/>
      <c r="AO508" s="11"/>
      <c r="AP508" s="12"/>
      <c r="AQ508" s="16">
        <f t="shared" si="219"/>
        <v>0</v>
      </c>
      <c r="AR508" s="11"/>
      <c r="AS508" s="11"/>
      <c r="AT508" s="11"/>
      <c r="AU508" s="12"/>
      <c r="AV508" s="25">
        <f t="shared" si="220"/>
        <v>0</v>
      </c>
    </row>
    <row r="509" spans="1:48" x14ac:dyDescent="0.25">
      <c r="A509" s="10">
        <f t="shared" si="211"/>
        <v>23</v>
      </c>
      <c r="B509" s="22" t="s">
        <v>34</v>
      </c>
      <c r="C509" s="21" t="s">
        <v>56</v>
      </c>
      <c r="D509" s="78"/>
      <c r="E509" s="78"/>
      <c r="F509" s="78"/>
      <c r="G509" s="79"/>
      <c r="H509" s="80">
        <f t="shared" si="212"/>
        <v>0</v>
      </c>
      <c r="I509" s="78"/>
      <c r="J509" s="78"/>
      <c r="K509" s="78"/>
      <c r="L509" s="79"/>
      <c r="M509" s="80">
        <f t="shared" si="213"/>
        <v>0</v>
      </c>
      <c r="N509" s="78"/>
      <c r="O509" s="78"/>
      <c r="P509" s="78"/>
      <c r="Q509" s="79"/>
      <c r="R509" s="80">
        <f t="shared" si="214"/>
        <v>0</v>
      </c>
      <c r="S509" s="78"/>
      <c r="T509" s="78"/>
      <c r="U509" s="78"/>
      <c r="V509" s="79"/>
      <c r="W509" s="80">
        <f t="shared" si="215"/>
        <v>0</v>
      </c>
      <c r="X509" s="13"/>
      <c r="Y509" s="13"/>
      <c r="Z509" s="13"/>
      <c r="AA509" s="14"/>
      <c r="AB509" s="17">
        <f t="shared" si="216"/>
        <v>0</v>
      </c>
      <c r="AC509" s="13"/>
      <c r="AD509" s="13"/>
      <c r="AE509" s="13"/>
      <c r="AF509" s="14"/>
      <c r="AG509" s="17">
        <f t="shared" si="217"/>
        <v>0</v>
      </c>
      <c r="AH509" s="13"/>
      <c r="AI509" s="13"/>
      <c r="AJ509" s="13"/>
      <c r="AK509" s="14"/>
      <c r="AL509" s="17">
        <f t="shared" si="218"/>
        <v>0</v>
      </c>
      <c r="AM509" s="13"/>
      <c r="AN509" s="13"/>
      <c r="AO509" s="13"/>
      <c r="AP509" s="14"/>
      <c r="AQ509" s="17">
        <f t="shared" si="219"/>
        <v>0</v>
      </c>
      <c r="AR509" s="13"/>
      <c r="AS509" s="13"/>
      <c r="AT509" s="13"/>
      <c r="AU509" s="14"/>
      <c r="AV509" s="26">
        <f t="shared" si="220"/>
        <v>0</v>
      </c>
    </row>
    <row r="510" spans="1:48" x14ac:dyDescent="0.25">
      <c r="A510" s="10">
        <f t="shared" si="211"/>
        <v>23</v>
      </c>
      <c r="B510" s="27"/>
      <c r="C510" s="28"/>
      <c r="D510" s="81"/>
      <c r="E510" s="82"/>
      <c r="F510" s="82"/>
      <c r="G510" s="82"/>
      <c r="H510" s="83">
        <f>SUM(H490:H509)</f>
        <v>0</v>
      </c>
      <c r="I510" s="82"/>
      <c r="J510" s="82"/>
      <c r="K510" s="82"/>
      <c r="L510" s="82"/>
      <c r="M510" s="83">
        <f>SUM(M490:M509)</f>
        <v>0</v>
      </c>
      <c r="N510" s="82"/>
      <c r="O510" s="82"/>
      <c r="P510" s="82"/>
      <c r="Q510" s="82"/>
      <c r="R510" s="83">
        <f>SUM(R490:R509)</f>
        <v>0</v>
      </c>
      <c r="S510" s="82"/>
      <c r="T510" s="82"/>
      <c r="U510" s="82"/>
      <c r="V510" s="82"/>
      <c r="W510" s="83">
        <f>SUM(W490:W509)</f>
        <v>0</v>
      </c>
      <c r="X510" s="29"/>
      <c r="Y510" s="29"/>
      <c r="Z510" s="29"/>
      <c r="AA510" s="29"/>
      <c r="AB510" s="30">
        <f>SUM(AB490:AB509)</f>
        <v>0</v>
      </c>
      <c r="AC510" s="29"/>
      <c r="AD510" s="29"/>
      <c r="AE510" s="29"/>
      <c r="AF510" s="29"/>
      <c r="AG510" s="30">
        <f>SUM(AG490:AG509)</f>
        <v>0</v>
      </c>
      <c r="AH510" s="29"/>
      <c r="AI510" s="29"/>
      <c r="AJ510" s="29"/>
      <c r="AK510" s="29"/>
      <c r="AL510" s="30">
        <f>SUM(AL490:AL509)</f>
        <v>0</v>
      </c>
      <c r="AM510" s="29"/>
      <c r="AN510" s="29"/>
      <c r="AO510" s="29"/>
      <c r="AP510" s="29"/>
      <c r="AQ510" s="30">
        <f>SUM(AQ490:AQ509)</f>
        <v>0</v>
      </c>
      <c r="AR510" s="29"/>
      <c r="AS510" s="29"/>
      <c r="AT510" s="29"/>
      <c r="AU510" s="29"/>
      <c r="AV510" s="30">
        <f>SUM(AV490:AV509)</f>
        <v>0</v>
      </c>
    </row>
    <row r="511" spans="1:48" x14ac:dyDescent="0.25">
      <c r="A511" s="10">
        <f t="shared" si="211"/>
        <v>23</v>
      </c>
      <c r="B511" s="115" t="str">
        <f>"Буква (или иное название) класса "&amp;A799&amp;":"</f>
        <v>Буква (или иное название) класса 37:</v>
      </c>
      <c r="C511" s="116"/>
      <c r="D511" s="106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</row>
    <row r="512" spans="1:48" x14ac:dyDescent="0.25">
      <c r="A512" s="10">
        <f t="shared" si="211"/>
        <v>23</v>
      </c>
      <c r="B512" s="3" t="s">
        <v>0</v>
      </c>
      <c r="C512" s="21" t="s">
        <v>56</v>
      </c>
      <c r="D512" s="75"/>
      <c r="E512" s="75"/>
      <c r="F512" s="75"/>
      <c r="G512" s="76"/>
      <c r="H512" s="77">
        <f t="shared" ref="H512:H531" si="221">COUNTA(D512:G512)</f>
        <v>0</v>
      </c>
      <c r="I512" s="75"/>
      <c r="J512" s="75"/>
      <c r="K512" s="75"/>
      <c r="L512" s="76"/>
      <c r="M512" s="77">
        <f t="shared" ref="M512:M531" si="222">COUNTA(I512:L512)</f>
        <v>0</v>
      </c>
      <c r="N512" s="75"/>
      <c r="O512" s="75"/>
      <c r="P512" s="75"/>
      <c r="Q512" s="76"/>
      <c r="R512" s="77">
        <f t="shared" ref="R512:R531" si="223">COUNTA(N512:Q512)</f>
        <v>0</v>
      </c>
      <c r="S512" s="75"/>
      <c r="T512" s="75"/>
      <c r="U512" s="75"/>
      <c r="V512" s="76"/>
      <c r="W512" s="77">
        <f t="shared" ref="W512:W531" si="224">COUNTA(S512:V512)</f>
        <v>0</v>
      </c>
      <c r="X512" s="11"/>
      <c r="Y512" s="11"/>
      <c r="Z512" s="11"/>
      <c r="AA512" s="12"/>
      <c r="AB512" s="16">
        <f t="shared" ref="AB512:AB531" si="225">COUNTA(X512:AA512)</f>
        <v>0</v>
      </c>
      <c r="AC512" s="11"/>
      <c r="AD512" s="11"/>
      <c r="AE512" s="11"/>
      <c r="AF512" s="12"/>
      <c r="AG512" s="16">
        <f t="shared" ref="AG512:AG531" si="226">COUNTA(AC512:AF512)</f>
        <v>0</v>
      </c>
      <c r="AH512" s="11"/>
      <c r="AI512" s="11"/>
      <c r="AJ512" s="11"/>
      <c r="AK512" s="12"/>
      <c r="AL512" s="16">
        <f t="shared" ref="AL512:AL531" si="227">COUNTA(AH512:AK512)</f>
        <v>0</v>
      </c>
      <c r="AM512" s="11"/>
      <c r="AN512" s="11"/>
      <c r="AO512" s="11"/>
      <c r="AP512" s="12"/>
      <c r="AQ512" s="16">
        <f t="shared" ref="AQ512:AQ531" si="228">COUNTA(AM512:AP512)</f>
        <v>0</v>
      </c>
      <c r="AR512" s="11"/>
      <c r="AS512" s="11"/>
      <c r="AT512" s="11"/>
      <c r="AU512" s="12"/>
      <c r="AV512" s="25">
        <f t="shared" ref="AV512:AV531" si="229">COUNTA(AR512:AU512)</f>
        <v>0</v>
      </c>
    </row>
    <row r="513" spans="1:48" x14ac:dyDescent="0.25">
      <c r="A513" s="10">
        <f t="shared" si="211"/>
        <v>24</v>
      </c>
      <c r="B513" s="3" t="s">
        <v>45</v>
      </c>
      <c r="C513" s="21" t="s">
        <v>56</v>
      </c>
      <c r="D513" s="75"/>
      <c r="E513" s="75"/>
      <c r="F513" s="75"/>
      <c r="G513" s="76"/>
      <c r="H513" s="77">
        <f t="shared" si="221"/>
        <v>0</v>
      </c>
      <c r="I513" s="75"/>
      <c r="J513" s="75"/>
      <c r="K513" s="75"/>
      <c r="L513" s="76"/>
      <c r="M513" s="77">
        <f t="shared" si="222"/>
        <v>0</v>
      </c>
      <c r="N513" s="75"/>
      <c r="O513" s="75"/>
      <c r="P513" s="75"/>
      <c r="Q513" s="76"/>
      <c r="R513" s="77">
        <f t="shared" si="223"/>
        <v>0</v>
      </c>
      <c r="S513" s="75"/>
      <c r="T513" s="75"/>
      <c r="U513" s="75"/>
      <c r="V513" s="76"/>
      <c r="W513" s="77">
        <f t="shared" si="224"/>
        <v>0</v>
      </c>
      <c r="X513" s="11"/>
      <c r="Y513" s="11"/>
      <c r="Z513" s="11"/>
      <c r="AA513" s="12"/>
      <c r="AB513" s="16">
        <f t="shared" si="225"/>
        <v>0</v>
      </c>
      <c r="AC513" s="11"/>
      <c r="AD513" s="11"/>
      <c r="AE513" s="11"/>
      <c r="AF513" s="12"/>
      <c r="AG513" s="16">
        <f t="shared" si="226"/>
        <v>0</v>
      </c>
      <c r="AH513" s="11"/>
      <c r="AI513" s="11"/>
      <c r="AJ513" s="11"/>
      <c r="AK513" s="12"/>
      <c r="AL513" s="16">
        <f t="shared" si="227"/>
        <v>0</v>
      </c>
      <c r="AM513" s="11"/>
      <c r="AN513" s="11"/>
      <c r="AO513" s="11"/>
      <c r="AP513" s="12"/>
      <c r="AQ513" s="16">
        <f t="shared" si="228"/>
        <v>0</v>
      </c>
      <c r="AR513" s="11"/>
      <c r="AS513" s="11"/>
      <c r="AT513" s="11"/>
      <c r="AU513" s="12"/>
      <c r="AV513" s="25">
        <f t="shared" si="229"/>
        <v>0</v>
      </c>
    </row>
    <row r="514" spans="1:48" x14ac:dyDescent="0.25">
      <c r="A514" s="10">
        <f t="shared" si="211"/>
        <v>24</v>
      </c>
      <c r="B514" s="3" t="s">
        <v>2</v>
      </c>
      <c r="C514" s="21" t="s">
        <v>56</v>
      </c>
      <c r="D514" s="75"/>
      <c r="E514" s="75"/>
      <c r="F514" s="75"/>
      <c r="G514" s="76"/>
      <c r="H514" s="77">
        <f t="shared" si="221"/>
        <v>0</v>
      </c>
      <c r="I514" s="75"/>
      <c r="J514" s="75"/>
      <c r="K514" s="75"/>
      <c r="L514" s="76"/>
      <c r="M514" s="77">
        <f t="shared" si="222"/>
        <v>0</v>
      </c>
      <c r="N514" s="75"/>
      <c r="O514" s="75"/>
      <c r="P514" s="75"/>
      <c r="Q514" s="76"/>
      <c r="R514" s="77">
        <f t="shared" si="223"/>
        <v>0</v>
      </c>
      <c r="S514" s="75"/>
      <c r="T514" s="75"/>
      <c r="U514" s="75"/>
      <c r="V514" s="76"/>
      <c r="W514" s="77">
        <f t="shared" si="224"/>
        <v>0</v>
      </c>
      <c r="X514" s="11"/>
      <c r="Y514" s="11"/>
      <c r="Z514" s="11"/>
      <c r="AA514" s="12"/>
      <c r="AB514" s="16">
        <f t="shared" si="225"/>
        <v>0</v>
      </c>
      <c r="AC514" s="11"/>
      <c r="AD514" s="11"/>
      <c r="AE514" s="11"/>
      <c r="AF514" s="12"/>
      <c r="AG514" s="16">
        <f t="shared" si="226"/>
        <v>0</v>
      </c>
      <c r="AH514" s="11"/>
      <c r="AI514" s="11"/>
      <c r="AJ514" s="11"/>
      <c r="AK514" s="12"/>
      <c r="AL514" s="16">
        <f t="shared" si="227"/>
        <v>0</v>
      </c>
      <c r="AM514" s="11"/>
      <c r="AN514" s="11"/>
      <c r="AO514" s="11"/>
      <c r="AP514" s="12"/>
      <c r="AQ514" s="16">
        <f t="shared" si="228"/>
        <v>0</v>
      </c>
      <c r="AR514" s="11"/>
      <c r="AS514" s="11"/>
      <c r="AT514" s="11"/>
      <c r="AU514" s="12"/>
      <c r="AV514" s="25">
        <f t="shared" si="229"/>
        <v>0</v>
      </c>
    </row>
    <row r="515" spans="1:48" x14ac:dyDescent="0.25">
      <c r="A515" s="10">
        <f t="shared" si="211"/>
        <v>24</v>
      </c>
      <c r="B515" s="3" t="s">
        <v>46</v>
      </c>
      <c r="C515" s="21" t="s">
        <v>56</v>
      </c>
      <c r="D515" s="75"/>
      <c r="E515" s="75"/>
      <c r="F515" s="75"/>
      <c r="G515" s="76"/>
      <c r="H515" s="77">
        <f t="shared" si="221"/>
        <v>0</v>
      </c>
      <c r="I515" s="75"/>
      <c r="J515" s="75"/>
      <c r="K515" s="75"/>
      <c r="L515" s="76"/>
      <c r="M515" s="77">
        <f t="shared" si="222"/>
        <v>0</v>
      </c>
      <c r="N515" s="75"/>
      <c r="O515" s="75"/>
      <c r="P515" s="75"/>
      <c r="Q515" s="76"/>
      <c r="R515" s="77">
        <f t="shared" si="223"/>
        <v>0</v>
      </c>
      <c r="S515" s="75"/>
      <c r="T515" s="75"/>
      <c r="U515" s="75"/>
      <c r="V515" s="76"/>
      <c r="W515" s="77">
        <f t="shared" si="224"/>
        <v>0</v>
      </c>
      <c r="X515" s="11"/>
      <c r="Y515" s="11"/>
      <c r="Z515" s="11"/>
      <c r="AA515" s="12"/>
      <c r="AB515" s="16">
        <f t="shared" si="225"/>
        <v>0</v>
      </c>
      <c r="AC515" s="11"/>
      <c r="AD515" s="11"/>
      <c r="AE515" s="11"/>
      <c r="AF515" s="12"/>
      <c r="AG515" s="16">
        <f t="shared" si="226"/>
        <v>0</v>
      </c>
      <c r="AH515" s="11"/>
      <c r="AI515" s="11"/>
      <c r="AJ515" s="11"/>
      <c r="AK515" s="12"/>
      <c r="AL515" s="16">
        <f t="shared" si="227"/>
        <v>0</v>
      </c>
      <c r="AM515" s="11"/>
      <c r="AN515" s="11"/>
      <c r="AO515" s="11"/>
      <c r="AP515" s="12"/>
      <c r="AQ515" s="16">
        <f t="shared" si="228"/>
        <v>0</v>
      </c>
      <c r="AR515" s="11"/>
      <c r="AS515" s="11"/>
      <c r="AT515" s="11"/>
      <c r="AU515" s="12"/>
      <c r="AV515" s="25">
        <f t="shared" si="229"/>
        <v>0</v>
      </c>
    </row>
    <row r="516" spans="1:48" x14ac:dyDescent="0.25">
      <c r="A516" s="10">
        <f t="shared" si="211"/>
        <v>24</v>
      </c>
      <c r="B516" s="3" t="s">
        <v>4</v>
      </c>
      <c r="C516" s="21" t="s">
        <v>56</v>
      </c>
      <c r="D516" s="75"/>
      <c r="E516" s="75"/>
      <c r="F516" s="75"/>
      <c r="G516" s="76"/>
      <c r="H516" s="77">
        <f t="shared" si="221"/>
        <v>0</v>
      </c>
      <c r="I516" s="75"/>
      <c r="J516" s="75"/>
      <c r="K516" s="75"/>
      <c r="L516" s="76"/>
      <c r="M516" s="77">
        <f t="shared" si="222"/>
        <v>0</v>
      </c>
      <c r="N516" s="75"/>
      <c r="O516" s="75"/>
      <c r="P516" s="75"/>
      <c r="Q516" s="76"/>
      <c r="R516" s="77">
        <f t="shared" si="223"/>
        <v>0</v>
      </c>
      <c r="S516" s="75"/>
      <c r="T516" s="75"/>
      <c r="U516" s="75"/>
      <c r="V516" s="76"/>
      <c r="W516" s="77">
        <f t="shared" si="224"/>
        <v>0</v>
      </c>
      <c r="X516" s="11"/>
      <c r="Y516" s="11"/>
      <c r="Z516" s="11"/>
      <c r="AA516" s="12"/>
      <c r="AB516" s="16">
        <f t="shared" si="225"/>
        <v>0</v>
      </c>
      <c r="AC516" s="11"/>
      <c r="AD516" s="11"/>
      <c r="AE516" s="11"/>
      <c r="AF516" s="12"/>
      <c r="AG516" s="16">
        <f t="shared" si="226"/>
        <v>0</v>
      </c>
      <c r="AH516" s="11"/>
      <c r="AI516" s="11"/>
      <c r="AJ516" s="11"/>
      <c r="AK516" s="12"/>
      <c r="AL516" s="16">
        <f t="shared" si="227"/>
        <v>0</v>
      </c>
      <c r="AM516" s="11"/>
      <c r="AN516" s="11"/>
      <c r="AO516" s="11"/>
      <c r="AP516" s="12"/>
      <c r="AQ516" s="16">
        <f t="shared" si="228"/>
        <v>0</v>
      </c>
      <c r="AR516" s="11"/>
      <c r="AS516" s="11"/>
      <c r="AT516" s="11"/>
      <c r="AU516" s="12"/>
      <c r="AV516" s="25">
        <f t="shared" si="229"/>
        <v>0</v>
      </c>
    </row>
    <row r="517" spans="1:48" x14ac:dyDescent="0.25">
      <c r="A517" s="10">
        <f t="shared" si="211"/>
        <v>24</v>
      </c>
      <c r="B517" s="3" t="s">
        <v>47</v>
      </c>
      <c r="C517" s="21" t="s">
        <v>56</v>
      </c>
      <c r="D517" s="75"/>
      <c r="E517" s="75"/>
      <c r="F517" s="75"/>
      <c r="G517" s="76"/>
      <c r="H517" s="77">
        <f t="shared" si="221"/>
        <v>0</v>
      </c>
      <c r="I517" s="75"/>
      <c r="J517" s="75"/>
      <c r="K517" s="75"/>
      <c r="L517" s="76"/>
      <c r="M517" s="77">
        <f t="shared" si="222"/>
        <v>0</v>
      </c>
      <c r="N517" s="75"/>
      <c r="O517" s="75"/>
      <c r="P517" s="75"/>
      <c r="Q517" s="76"/>
      <c r="R517" s="77">
        <f t="shared" si="223"/>
        <v>0</v>
      </c>
      <c r="S517" s="75"/>
      <c r="T517" s="75"/>
      <c r="U517" s="75"/>
      <c r="V517" s="76"/>
      <c r="W517" s="77">
        <f t="shared" si="224"/>
        <v>0</v>
      </c>
      <c r="X517" s="11"/>
      <c r="Y517" s="11"/>
      <c r="Z517" s="11"/>
      <c r="AA517" s="12"/>
      <c r="AB517" s="16">
        <f t="shared" si="225"/>
        <v>0</v>
      </c>
      <c r="AC517" s="11"/>
      <c r="AD517" s="11"/>
      <c r="AE517" s="11"/>
      <c r="AF517" s="12"/>
      <c r="AG517" s="16">
        <f t="shared" si="226"/>
        <v>0</v>
      </c>
      <c r="AH517" s="11"/>
      <c r="AI517" s="11"/>
      <c r="AJ517" s="11"/>
      <c r="AK517" s="12"/>
      <c r="AL517" s="16">
        <f t="shared" si="227"/>
        <v>0</v>
      </c>
      <c r="AM517" s="11"/>
      <c r="AN517" s="11"/>
      <c r="AO517" s="11"/>
      <c r="AP517" s="12"/>
      <c r="AQ517" s="16">
        <f t="shared" si="228"/>
        <v>0</v>
      </c>
      <c r="AR517" s="11"/>
      <c r="AS517" s="11"/>
      <c r="AT517" s="11"/>
      <c r="AU517" s="12"/>
      <c r="AV517" s="25">
        <f t="shared" si="229"/>
        <v>0</v>
      </c>
    </row>
    <row r="518" spans="1:48" x14ac:dyDescent="0.25">
      <c r="A518" s="10">
        <f t="shared" si="211"/>
        <v>24</v>
      </c>
      <c r="B518" s="3" t="s">
        <v>5</v>
      </c>
      <c r="C518" s="21" t="s">
        <v>56</v>
      </c>
      <c r="D518" s="75"/>
      <c r="E518" s="75"/>
      <c r="F518" s="75"/>
      <c r="G518" s="76"/>
      <c r="H518" s="77">
        <f t="shared" si="221"/>
        <v>0</v>
      </c>
      <c r="I518" s="75"/>
      <c r="J518" s="75"/>
      <c r="K518" s="75"/>
      <c r="L518" s="76"/>
      <c r="M518" s="77">
        <f t="shared" si="222"/>
        <v>0</v>
      </c>
      <c r="N518" s="75"/>
      <c r="O518" s="75"/>
      <c r="P518" s="75"/>
      <c r="Q518" s="76"/>
      <c r="R518" s="77">
        <f t="shared" si="223"/>
        <v>0</v>
      </c>
      <c r="S518" s="75"/>
      <c r="T518" s="75"/>
      <c r="U518" s="75"/>
      <c r="V518" s="76"/>
      <c r="W518" s="77">
        <f t="shared" si="224"/>
        <v>0</v>
      </c>
      <c r="X518" s="11"/>
      <c r="Y518" s="11"/>
      <c r="Z518" s="11"/>
      <c r="AA518" s="12"/>
      <c r="AB518" s="16">
        <f t="shared" si="225"/>
        <v>0</v>
      </c>
      <c r="AC518" s="11"/>
      <c r="AD518" s="11"/>
      <c r="AE518" s="11"/>
      <c r="AF518" s="12"/>
      <c r="AG518" s="16">
        <f t="shared" si="226"/>
        <v>0</v>
      </c>
      <c r="AH518" s="11"/>
      <c r="AI518" s="11"/>
      <c r="AJ518" s="11"/>
      <c r="AK518" s="12"/>
      <c r="AL518" s="16">
        <f t="shared" si="227"/>
        <v>0</v>
      </c>
      <c r="AM518" s="11"/>
      <c r="AN518" s="11"/>
      <c r="AO518" s="11"/>
      <c r="AP518" s="12"/>
      <c r="AQ518" s="16">
        <f t="shared" si="228"/>
        <v>0</v>
      </c>
      <c r="AR518" s="11"/>
      <c r="AS518" s="11"/>
      <c r="AT518" s="11"/>
      <c r="AU518" s="12"/>
      <c r="AV518" s="25">
        <f t="shared" si="229"/>
        <v>0</v>
      </c>
    </row>
    <row r="519" spans="1:48" x14ac:dyDescent="0.25">
      <c r="A519" s="10">
        <f t="shared" si="211"/>
        <v>24</v>
      </c>
      <c r="B519" s="3" t="s">
        <v>48</v>
      </c>
      <c r="C519" s="21" t="s">
        <v>56</v>
      </c>
      <c r="D519" s="75"/>
      <c r="E519" s="75"/>
      <c r="F519" s="75"/>
      <c r="G519" s="76"/>
      <c r="H519" s="77">
        <f t="shared" si="221"/>
        <v>0</v>
      </c>
      <c r="I519" s="75"/>
      <c r="J519" s="75"/>
      <c r="K519" s="75"/>
      <c r="L519" s="76"/>
      <c r="M519" s="77">
        <f t="shared" si="222"/>
        <v>0</v>
      </c>
      <c r="N519" s="75"/>
      <c r="O519" s="75"/>
      <c r="P519" s="75"/>
      <c r="Q519" s="76"/>
      <c r="R519" s="77">
        <f t="shared" si="223"/>
        <v>0</v>
      </c>
      <c r="S519" s="75"/>
      <c r="T519" s="75"/>
      <c r="U519" s="75"/>
      <c r="V519" s="76"/>
      <c r="W519" s="77">
        <f t="shared" si="224"/>
        <v>0</v>
      </c>
      <c r="X519" s="11"/>
      <c r="Y519" s="11"/>
      <c r="Z519" s="11"/>
      <c r="AA519" s="12"/>
      <c r="AB519" s="16">
        <f t="shared" si="225"/>
        <v>0</v>
      </c>
      <c r="AC519" s="11"/>
      <c r="AD519" s="11"/>
      <c r="AE519" s="11"/>
      <c r="AF519" s="12"/>
      <c r="AG519" s="16">
        <f t="shared" si="226"/>
        <v>0</v>
      </c>
      <c r="AH519" s="11"/>
      <c r="AI519" s="11"/>
      <c r="AJ519" s="11"/>
      <c r="AK519" s="12"/>
      <c r="AL519" s="16">
        <f t="shared" si="227"/>
        <v>0</v>
      </c>
      <c r="AM519" s="11"/>
      <c r="AN519" s="11"/>
      <c r="AO519" s="11"/>
      <c r="AP519" s="12"/>
      <c r="AQ519" s="16">
        <f t="shared" si="228"/>
        <v>0</v>
      </c>
      <c r="AR519" s="11"/>
      <c r="AS519" s="11"/>
      <c r="AT519" s="11"/>
      <c r="AU519" s="12"/>
      <c r="AV519" s="25">
        <f t="shared" si="229"/>
        <v>0</v>
      </c>
    </row>
    <row r="520" spans="1:48" x14ac:dyDescent="0.25">
      <c r="A520" s="10">
        <f t="shared" si="211"/>
        <v>24</v>
      </c>
      <c r="B520" s="3" t="s">
        <v>49</v>
      </c>
      <c r="C520" s="21" t="s">
        <v>56</v>
      </c>
      <c r="D520" s="75"/>
      <c r="E520" s="75"/>
      <c r="F520" s="75"/>
      <c r="G520" s="76"/>
      <c r="H520" s="77">
        <f t="shared" si="221"/>
        <v>0</v>
      </c>
      <c r="I520" s="75"/>
      <c r="J520" s="75"/>
      <c r="K520" s="75"/>
      <c r="L520" s="76"/>
      <c r="M520" s="77">
        <f t="shared" si="222"/>
        <v>0</v>
      </c>
      <c r="N520" s="75"/>
      <c r="O520" s="75"/>
      <c r="P520" s="75"/>
      <c r="Q520" s="76"/>
      <c r="R520" s="77">
        <f t="shared" si="223"/>
        <v>0</v>
      </c>
      <c r="S520" s="75"/>
      <c r="T520" s="75"/>
      <c r="U520" s="75"/>
      <c r="V520" s="76"/>
      <c r="W520" s="77">
        <f t="shared" si="224"/>
        <v>0</v>
      </c>
      <c r="X520" s="11"/>
      <c r="Y520" s="11"/>
      <c r="Z520" s="11"/>
      <c r="AA520" s="12"/>
      <c r="AB520" s="16">
        <f t="shared" si="225"/>
        <v>0</v>
      </c>
      <c r="AC520" s="11"/>
      <c r="AD520" s="11"/>
      <c r="AE520" s="11"/>
      <c r="AF520" s="12"/>
      <c r="AG520" s="16">
        <f t="shared" si="226"/>
        <v>0</v>
      </c>
      <c r="AH520" s="11"/>
      <c r="AI520" s="11"/>
      <c r="AJ520" s="11"/>
      <c r="AK520" s="12"/>
      <c r="AL520" s="16">
        <f t="shared" si="227"/>
        <v>0</v>
      </c>
      <c r="AM520" s="11"/>
      <c r="AN520" s="11"/>
      <c r="AO520" s="11"/>
      <c r="AP520" s="12"/>
      <c r="AQ520" s="16">
        <f t="shared" si="228"/>
        <v>0</v>
      </c>
      <c r="AR520" s="11"/>
      <c r="AS520" s="11"/>
      <c r="AT520" s="11"/>
      <c r="AU520" s="12"/>
      <c r="AV520" s="25">
        <f t="shared" si="229"/>
        <v>0</v>
      </c>
    </row>
    <row r="521" spans="1:48" x14ac:dyDescent="0.25">
      <c r="A521" s="10">
        <f t="shared" si="211"/>
        <v>24</v>
      </c>
      <c r="B521" s="3" t="s">
        <v>50</v>
      </c>
      <c r="C521" s="21" t="s">
        <v>56</v>
      </c>
      <c r="D521" s="75"/>
      <c r="E521" s="75"/>
      <c r="F521" s="75"/>
      <c r="G521" s="76"/>
      <c r="H521" s="77">
        <f t="shared" si="221"/>
        <v>0</v>
      </c>
      <c r="I521" s="75"/>
      <c r="J521" s="75"/>
      <c r="K521" s="75"/>
      <c r="L521" s="76"/>
      <c r="M521" s="77">
        <f t="shared" si="222"/>
        <v>0</v>
      </c>
      <c r="N521" s="75"/>
      <c r="O521" s="75"/>
      <c r="P521" s="75"/>
      <c r="Q521" s="76"/>
      <c r="R521" s="77">
        <f t="shared" si="223"/>
        <v>0</v>
      </c>
      <c r="S521" s="75"/>
      <c r="T521" s="75"/>
      <c r="U521" s="75"/>
      <c r="V521" s="76"/>
      <c r="W521" s="77">
        <f t="shared" si="224"/>
        <v>0</v>
      </c>
      <c r="X521" s="11"/>
      <c r="Y521" s="11"/>
      <c r="Z521" s="11"/>
      <c r="AA521" s="12"/>
      <c r="AB521" s="16">
        <f t="shared" si="225"/>
        <v>0</v>
      </c>
      <c r="AC521" s="11"/>
      <c r="AD521" s="11"/>
      <c r="AE521" s="11"/>
      <c r="AF521" s="12"/>
      <c r="AG521" s="16">
        <f t="shared" si="226"/>
        <v>0</v>
      </c>
      <c r="AH521" s="11"/>
      <c r="AI521" s="11"/>
      <c r="AJ521" s="11"/>
      <c r="AK521" s="12"/>
      <c r="AL521" s="16">
        <f t="shared" si="227"/>
        <v>0</v>
      </c>
      <c r="AM521" s="11"/>
      <c r="AN521" s="11"/>
      <c r="AO521" s="11"/>
      <c r="AP521" s="12"/>
      <c r="AQ521" s="16">
        <f t="shared" si="228"/>
        <v>0</v>
      </c>
      <c r="AR521" s="11"/>
      <c r="AS521" s="11"/>
      <c r="AT521" s="11"/>
      <c r="AU521" s="12"/>
      <c r="AV521" s="25">
        <f t="shared" si="229"/>
        <v>0</v>
      </c>
    </row>
    <row r="522" spans="1:48" x14ac:dyDescent="0.25">
      <c r="A522" s="10">
        <f t="shared" si="211"/>
        <v>24</v>
      </c>
      <c r="B522" s="3" t="s">
        <v>51</v>
      </c>
      <c r="C522" s="21" t="s">
        <v>56</v>
      </c>
      <c r="D522" s="75"/>
      <c r="E522" s="75"/>
      <c r="F522" s="75"/>
      <c r="G522" s="76"/>
      <c r="H522" s="77">
        <f t="shared" si="221"/>
        <v>0</v>
      </c>
      <c r="I522" s="75"/>
      <c r="J522" s="75"/>
      <c r="K522" s="75"/>
      <c r="L522" s="76"/>
      <c r="M522" s="77">
        <f t="shared" si="222"/>
        <v>0</v>
      </c>
      <c r="N522" s="75"/>
      <c r="O522" s="75"/>
      <c r="P522" s="75"/>
      <c r="Q522" s="76"/>
      <c r="R522" s="77">
        <f t="shared" si="223"/>
        <v>0</v>
      </c>
      <c r="S522" s="75"/>
      <c r="T522" s="75"/>
      <c r="U522" s="75"/>
      <c r="V522" s="76"/>
      <c r="W522" s="77">
        <f t="shared" si="224"/>
        <v>0</v>
      </c>
      <c r="X522" s="11"/>
      <c r="Y522" s="11"/>
      <c r="Z522" s="11"/>
      <c r="AA522" s="12"/>
      <c r="AB522" s="16">
        <f t="shared" si="225"/>
        <v>0</v>
      </c>
      <c r="AC522" s="11"/>
      <c r="AD522" s="11"/>
      <c r="AE522" s="11"/>
      <c r="AF522" s="12"/>
      <c r="AG522" s="16">
        <f t="shared" si="226"/>
        <v>0</v>
      </c>
      <c r="AH522" s="11"/>
      <c r="AI522" s="11"/>
      <c r="AJ522" s="11"/>
      <c r="AK522" s="12"/>
      <c r="AL522" s="16">
        <f t="shared" si="227"/>
        <v>0</v>
      </c>
      <c r="AM522" s="11"/>
      <c r="AN522" s="11"/>
      <c r="AO522" s="11"/>
      <c r="AP522" s="12"/>
      <c r="AQ522" s="16">
        <f t="shared" si="228"/>
        <v>0</v>
      </c>
      <c r="AR522" s="11"/>
      <c r="AS522" s="11"/>
      <c r="AT522" s="11"/>
      <c r="AU522" s="12"/>
      <c r="AV522" s="25">
        <f t="shared" si="229"/>
        <v>0</v>
      </c>
    </row>
    <row r="523" spans="1:48" x14ac:dyDescent="0.25">
      <c r="A523" s="10">
        <f t="shared" si="211"/>
        <v>24</v>
      </c>
      <c r="B523" s="3" t="s">
        <v>52</v>
      </c>
      <c r="C523" s="21" t="s">
        <v>56</v>
      </c>
      <c r="D523" s="75"/>
      <c r="E523" s="75"/>
      <c r="F523" s="75"/>
      <c r="G523" s="76"/>
      <c r="H523" s="77">
        <f t="shared" si="221"/>
        <v>0</v>
      </c>
      <c r="I523" s="75"/>
      <c r="J523" s="75"/>
      <c r="K523" s="75"/>
      <c r="L523" s="76"/>
      <c r="M523" s="77">
        <f t="shared" si="222"/>
        <v>0</v>
      </c>
      <c r="N523" s="75"/>
      <c r="O523" s="75"/>
      <c r="P523" s="75"/>
      <c r="Q523" s="76"/>
      <c r="R523" s="77">
        <f t="shared" si="223"/>
        <v>0</v>
      </c>
      <c r="S523" s="75"/>
      <c r="T523" s="75"/>
      <c r="U523" s="75"/>
      <c r="V523" s="76"/>
      <c r="W523" s="77">
        <f t="shared" si="224"/>
        <v>0</v>
      </c>
      <c r="X523" s="11"/>
      <c r="Y523" s="11"/>
      <c r="Z523" s="11"/>
      <c r="AA523" s="12"/>
      <c r="AB523" s="16">
        <f t="shared" si="225"/>
        <v>0</v>
      </c>
      <c r="AC523" s="11"/>
      <c r="AD523" s="11"/>
      <c r="AE523" s="11"/>
      <c r="AF523" s="12"/>
      <c r="AG523" s="16">
        <f t="shared" si="226"/>
        <v>0</v>
      </c>
      <c r="AH523" s="11"/>
      <c r="AI523" s="11"/>
      <c r="AJ523" s="11"/>
      <c r="AK523" s="12"/>
      <c r="AL523" s="16">
        <f t="shared" si="227"/>
        <v>0</v>
      </c>
      <c r="AM523" s="11"/>
      <c r="AN523" s="11"/>
      <c r="AO523" s="11"/>
      <c r="AP523" s="12"/>
      <c r="AQ523" s="16">
        <f t="shared" si="228"/>
        <v>0</v>
      </c>
      <c r="AR523" s="11"/>
      <c r="AS523" s="11"/>
      <c r="AT523" s="11"/>
      <c r="AU523" s="12"/>
      <c r="AV523" s="25">
        <f t="shared" si="229"/>
        <v>0</v>
      </c>
    </row>
    <row r="524" spans="1:48" x14ac:dyDescent="0.25">
      <c r="A524" s="10">
        <f t="shared" si="211"/>
        <v>24</v>
      </c>
      <c r="B524" s="3" t="s">
        <v>53</v>
      </c>
      <c r="C524" s="21" t="s">
        <v>56</v>
      </c>
      <c r="D524" s="75"/>
      <c r="E524" s="75"/>
      <c r="F524" s="75"/>
      <c r="G524" s="76"/>
      <c r="H524" s="77">
        <f t="shared" si="221"/>
        <v>0</v>
      </c>
      <c r="I524" s="75"/>
      <c r="J524" s="75"/>
      <c r="K524" s="75"/>
      <c r="L524" s="76"/>
      <c r="M524" s="77">
        <f t="shared" si="222"/>
        <v>0</v>
      </c>
      <c r="N524" s="75"/>
      <c r="O524" s="75"/>
      <c r="P524" s="75"/>
      <c r="Q524" s="76"/>
      <c r="R524" s="77">
        <f t="shared" si="223"/>
        <v>0</v>
      </c>
      <c r="S524" s="75"/>
      <c r="T524" s="75"/>
      <c r="U524" s="75"/>
      <c r="V524" s="76"/>
      <c r="W524" s="77">
        <f t="shared" si="224"/>
        <v>0</v>
      </c>
      <c r="X524" s="11"/>
      <c r="Y524" s="11"/>
      <c r="Z524" s="11"/>
      <c r="AA524" s="12"/>
      <c r="AB524" s="16">
        <f t="shared" si="225"/>
        <v>0</v>
      </c>
      <c r="AC524" s="11"/>
      <c r="AD524" s="11"/>
      <c r="AE524" s="11"/>
      <c r="AF524" s="12"/>
      <c r="AG524" s="16">
        <f t="shared" si="226"/>
        <v>0</v>
      </c>
      <c r="AH524" s="11"/>
      <c r="AI524" s="11"/>
      <c r="AJ524" s="11"/>
      <c r="AK524" s="12"/>
      <c r="AL524" s="16">
        <f t="shared" si="227"/>
        <v>0</v>
      </c>
      <c r="AM524" s="11"/>
      <c r="AN524" s="11"/>
      <c r="AO524" s="11"/>
      <c r="AP524" s="12"/>
      <c r="AQ524" s="16">
        <f t="shared" si="228"/>
        <v>0</v>
      </c>
      <c r="AR524" s="11"/>
      <c r="AS524" s="11"/>
      <c r="AT524" s="11"/>
      <c r="AU524" s="12"/>
      <c r="AV524" s="25">
        <f t="shared" si="229"/>
        <v>0</v>
      </c>
    </row>
    <row r="525" spans="1:48" x14ac:dyDescent="0.25">
      <c r="A525" s="10">
        <f t="shared" si="211"/>
        <v>24</v>
      </c>
      <c r="B525" s="3" t="s">
        <v>54</v>
      </c>
      <c r="C525" s="21" t="s">
        <v>56</v>
      </c>
      <c r="D525" s="75"/>
      <c r="E525" s="75"/>
      <c r="F525" s="75"/>
      <c r="G525" s="76"/>
      <c r="H525" s="77">
        <f t="shared" si="221"/>
        <v>0</v>
      </c>
      <c r="I525" s="75"/>
      <c r="J525" s="75"/>
      <c r="K525" s="75"/>
      <c r="L525" s="76"/>
      <c r="M525" s="77">
        <f t="shared" si="222"/>
        <v>0</v>
      </c>
      <c r="N525" s="75"/>
      <c r="O525" s="75"/>
      <c r="P525" s="75"/>
      <c r="Q525" s="76"/>
      <c r="R525" s="77">
        <f t="shared" si="223"/>
        <v>0</v>
      </c>
      <c r="S525" s="75"/>
      <c r="T525" s="75"/>
      <c r="U525" s="75"/>
      <c r="V525" s="76"/>
      <c r="W525" s="77">
        <f t="shared" si="224"/>
        <v>0</v>
      </c>
      <c r="X525" s="11"/>
      <c r="Y525" s="11"/>
      <c r="Z525" s="11"/>
      <c r="AA525" s="12"/>
      <c r="AB525" s="16">
        <f t="shared" si="225"/>
        <v>0</v>
      </c>
      <c r="AC525" s="11"/>
      <c r="AD525" s="11"/>
      <c r="AE525" s="11"/>
      <c r="AF525" s="12"/>
      <c r="AG525" s="16">
        <f t="shared" si="226"/>
        <v>0</v>
      </c>
      <c r="AH525" s="11"/>
      <c r="AI525" s="11"/>
      <c r="AJ525" s="11"/>
      <c r="AK525" s="12"/>
      <c r="AL525" s="16">
        <f t="shared" si="227"/>
        <v>0</v>
      </c>
      <c r="AM525" s="11"/>
      <c r="AN525" s="11"/>
      <c r="AO525" s="11"/>
      <c r="AP525" s="12"/>
      <c r="AQ525" s="16">
        <f t="shared" si="228"/>
        <v>0</v>
      </c>
      <c r="AR525" s="11"/>
      <c r="AS525" s="11"/>
      <c r="AT525" s="11"/>
      <c r="AU525" s="12"/>
      <c r="AV525" s="25">
        <f t="shared" si="229"/>
        <v>0</v>
      </c>
    </row>
    <row r="526" spans="1:48" x14ac:dyDescent="0.25">
      <c r="A526" s="10">
        <f t="shared" si="211"/>
        <v>24</v>
      </c>
      <c r="B526" s="3" t="s">
        <v>23</v>
      </c>
      <c r="C526" s="21" t="s">
        <v>56</v>
      </c>
      <c r="D526" s="75"/>
      <c r="E526" s="75"/>
      <c r="F526" s="75"/>
      <c r="G526" s="76"/>
      <c r="H526" s="77">
        <f t="shared" si="221"/>
        <v>0</v>
      </c>
      <c r="I526" s="75"/>
      <c r="J526" s="75"/>
      <c r="K526" s="75"/>
      <c r="L526" s="76"/>
      <c r="M526" s="77">
        <f t="shared" si="222"/>
        <v>0</v>
      </c>
      <c r="N526" s="75"/>
      <c r="O526" s="75"/>
      <c r="P526" s="75"/>
      <c r="Q526" s="76"/>
      <c r="R526" s="77">
        <f t="shared" si="223"/>
        <v>0</v>
      </c>
      <c r="S526" s="75"/>
      <c r="T526" s="75"/>
      <c r="U526" s="75"/>
      <c r="V526" s="76"/>
      <c r="W526" s="77">
        <f t="shared" si="224"/>
        <v>0</v>
      </c>
      <c r="X526" s="11"/>
      <c r="Y526" s="11"/>
      <c r="Z526" s="11"/>
      <c r="AA526" s="12"/>
      <c r="AB526" s="16">
        <f t="shared" si="225"/>
        <v>0</v>
      </c>
      <c r="AC526" s="11"/>
      <c r="AD526" s="11"/>
      <c r="AE526" s="11"/>
      <c r="AF526" s="12"/>
      <c r="AG526" s="16">
        <f t="shared" si="226"/>
        <v>0</v>
      </c>
      <c r="AH526" s="11"/>
      <c r="AI526" s="11"/>
      <c r="AJ526" s="11"/>
      <c r="AK526" s="12"/>
      <c r="AL526" s="16">
        <f t="shared" si="227"/>
        <v>0</v>
      </c>
      <c r="AM526" s="11"/>
      <c r="AN526" s="11"/>
      <c r="AO526" s="11"/>
      <c r="AP526" s="12"/>
      <c r="AQ526" s="16">
        <f t="shared" si="228"/>
        <v>0</v>
      </c>
      <c r="AR526" s="11"/>
      <c r="AS526" s="11"/>
      <c r="AT526" s="11"/>
      <c r="AU526" s="12"/>
      <c r="AV526" s="25">
        <f t="shared" si="229"/>
        <v>0</v>
      </c>
    </row>
    <row r="527" spans="1:48" x14ac:dyDescent="0.25">
      <c r="A527" s="10">
        <f t="shared" si="211"/>
        <v>24</v>
      </c>
      <c r="B527" s="3" t="s">
        <v>8</v>
      </c>
      <c r="C527" s="21" t="s">
        <v>56</v>
      </c>
      <c r="D527" s="75"/>
      <c r="E527" s="75"/>
      <c r="F527" s="75"/>
      <c r="G527" s="76"/>
      <c r="H527" s="77">
        <f t="shared" si="221"/>
        <v>0</v>
      </c>
      <c r="I527" s="75"/>
      <c r="J527" s="75"/>
      <c r="K527" s="75"/>
      <c r="L527" s="76"/>
      <c r="M527" s="77">
        <f t="shared" si="222"/>
        <v>0</v>
      </c>
      <c r="N527" s="75"/>
      <c r="O527" s="75"/>
      <c r="P527" s="75"/>
      <c r="Q527" s="76"/>
      <c r="R527" s="77">
        <f t="shared" si="223"/>
        <v>0</v>
      </c>
      <c r="S527" s="75"/>
      <c r="T527" s="75"/>
      <c r="U527" s="75"/>
      <c r="V527" s="76"/>
      <c r="W527" s="77">
        <f t="shared" si="224"/>
        <v>0</v>
      </c>
      <c r="X527" s="11"/>
      <c r="Y527" s="11"/>
      <c r="Z527" s="11"/>
      <c r="AA527" s="12"/>
      <c r="AB527" s="16">
        <f t="shared" si="225"/>
        <v>0</v>
      </c>
      <c r="AC527" s="11"/>
      <c r="AD527" s="11"/>
      <c r="AE527" s="11"/>
      <c r="AF527" s="12"/>
      <c r="AG527" s="16">
        <f t="shared" si="226"/>
        <v>0</v>
      </c>
      <c r="AH527" s="11"/>
      <c r="AI527" s="11"/>
      <c r="AJ527" s="11"/>
      <c r="AK527" s="12"/>
      <c r="AL527" s="16">
        <f t="shared" si="227"/>
        <v>0</v>
      </c>
      <c r="AM527" s="11"/>
      <c r="AN527" s="11"/>
      <c r="AO527" s="11"/>
      <c r="AP527" s="12"/>
      <c r="AQ527" s="16">
        <f t="shared" si="228"/>
        <v>0</v>
      </c>
      <c r="AR527" s="11"/>
      <c r="AS527" s="11"/>
      <c r="AT527" s="11"/>
      <c r="AU527" s="12"/>
      <c r="AV527" s="25">
        <f t="shared" si="229"/>
        <v>0</v>
      </c>
    </row>
    <row r="528" spans="1:48" x14ac:dyDescent="0.25">
      <c r="A528" s="10">
        <f t="shared" si="211"/>
        <v>24</v>
      </c>
      <c r="B528" s="3" t="s">
        <v>9</v>
      </c>
      <c r="C528" s="21" t="s">
        <v>56</v>
      </c>
      <c r="D528" s="75"/>
      <c r="E528" s="75"/>
      <c r="F528" s="75"/>
      <c r="G528" s="76"/>
      <c r="H528" s="77">
        <f t="shared" si="221"/>
        <v>0</v>
      </c>
      <c r="I528" s="75"/>
      <c r="J528" s="75"/>
      <c r="K528" s="75"/>
      <c r="L528" s="76"/>
      <c r="M528" s="77">
        <f t="shared" si="222"/>
        <v>0</v>
      </c>
      <c r="N528" s="75"/>
      <c r="O528" s="75"/>
      <c r="P528" s="75"/>
      <c r="Q528" s="76"/>
      <c r="R528" s="77">
        <f t="shared" si="223"/>
        <v>0</v>
      </c>
      <c r="S528" s="75"/>
      <c r="T528" s="75"/>
      <c r="U528" s="75"/>
      <c r="V528" s="76"/>
      <c r="W528" s="77">
        <f t="shared" si="224"/>
        <v>0</v>
      </c>
      <c r="X528" s="11"/>
      <c r="Y528" s="11"/>
      <c r="Z528" s="11"/>
      <c r="AA528" s="12"/>
      <c r="AB528" s="16">
        <f t="shared" si="225"/>
        <v>0</v>
      </c>
      <c r="AC528" s="11"/>
      <c r="AD528" s="11"/>
      <c r="AE528" s="11"/>
      <c r="AF528" s="12"/>
      <c r="AG528" s="16">
        <f t="shared" si="226"/>
        <v>0</v>
      </c>
      <c r="AH528" s="11"/>
      <c r="AI528" s="11"/>
      <c r="AJ528" s="11"/>
      <c r="AK528" s="12"/>
      <c r="AL528" s="16">
        <f t="shared" si="227"/>
        <v>0</v>
      </c>
      <c r="AM528" s="11"/>
      <c r="AN528" s="11"/>
      <c r="AO528" s="11"/>
      <c r="AP528" s="12"/>
      <c r="AQ528" s="16">
        <f t="shared" si="228"/>
        <v>0</v>
      </c>
      <c r="AR528" s="11"/>
      <c r="AS528" s="11"/>
      <c r="AT528" s="11"/>
      <c r="AU528" s="12"/>
      <c r="AV528" s="25">
        <f t="shared" si="229"/>
        <v>0</v>
      </c>
    </row>
    <row r="529" spans="1:48" x14ac:dyDescent="0.25">
      <c r="A529" s="10">
        <f t="shared" si="211"/>
        <v>24</v>
      </c>
      <c r="B529" s="3" t="s">
        <v>10</v>
      </c>
      <c r="C529" s="21" t="s">
        <v>56</v>
      </c>
      <c r="D529" s="75"/>
      <c r="E529" s="75"/>
      <c r="F529" s="75"/>
      <c r="G529" s="76"/>
      <c r="H529" s="77">
        <f t="shared" si="221"/>
        <v>0</v>
      </c>
      <c r="I529" s="75"/>
      <c r="J529" s="75"/>
      <c r="K529" s="75"/>
      <c r="L529" s="76"/>
      <c r="M529" s="77">
        <f t="shared" si="222"/>
        <v>0</v>
      </c>
      <c r="N529" s="75"/>
      <c r="O529" s="75"/>
      <c r="P529" s="75"/>
      <c r="Q529" s="76"/>
      <c r="R529" s="77">
        <f t="shared" si="223"/>
        <v>0</v>
      </c>
      <c r="S529" s="75"/>
      <c r="T529" s="75"/>
      <c r="U529" s="75"/>
      <c r="V529" s="76"/>
      <c r="W529" s="77">
        <f t="shared" si="224"/>
        <v>0</v>
      </c>
      <c r="X529" s="11"/>
      <c r="Y529" s="11"/>
      <c r="Z529" s="11"/>
      <c r="AA529" s="12"/>
      <c r="AB529" s="16">
        <f t="shared" si="225"/>
        <v>0</v>
      </c>
      <c r="AC529" s="11"/>
      <c r="AD529" s="11"/>
      <c r="AE529" s="11"/>
      <c r="AF529" s="12"/>
      <c r="AG529" s="16">
        <f t="shared" si="226"/>
        <v>0</v>
      </c>
      <c r="AH529" s="11"/>
      <c r="AI529" s="11"/>
      <c r="AJ529" s="11"/>
      <c r="AK529" s="12"/>
      <c r="AL529" s="16">
        <f t="shared" si="227"/>
        <v>0</v>
      </c>
      <c r="AM529" s="11"/>
      <c r="AN529" s="11"/>
      <c r="AO529" s="11"/>
      <c r="AP529" s="12"/>
      <c r="AQ529" s="16">
        <f t="shared" si="228"/>
        <v>0</v>
      </c>
      <c r="AR529" s="11"/>
      <c r="AS529" s="11"/>
      <c r="AT529" s="11"/>
      <c r="AU529" s="12"/>
      <c r="AV529" s="25">
        <f t="shared" si="229"/>
        <v>0</v>
      </c>
    </row>
    <row r="530" spans="1:48" x14ac:dyDescent="0.25">
      <c r="A530" s="10">
        <f t="shared" si="211"/>
        <v>24</v>
      </c>
      <c r="B530" s="3" t="s">
        <v>55</v>
      </c>
      <c r="C530" s="21" t="s">
        <v>56</v>
      </c>
      <c r="D530" s="75"/>
      <c r="E530" s="75"/>
      <c r="F530" s="75"/>
      <c r="G530" s="76"/>
      <c r="H530" s="77">
        <f t="shared" si="221"/>
        <v>0</v>
      </c>
      <c r="I530" s="75"/>
      <c r="J530" s="75"/>
      <c r="K530" s="75"/>
      <c r="L530" s="76"/>
      <c r="M530" s="77">
        <f t="shared" si="222"/>
        <v>0</v>
      </c>
      <c r="N530" s="75"/>
      <c r="O530" s="75"/>
      <c r="P530" s="75"/>
      <c r="Q530" s="76"/>
      <c r="R530" s="77">
        <f t="shared" si="223"/>
        <v>0</v>
      </c>
      <c r="S530" s="75"/>
      <c r="T530" s="75"/>
      <c r="U530" s="75"/>
      <c r="V530" s="76"/>
      <c r="W530" s="77">
        <f t="shared" si="224"/>
        <v>0</v>
      </c>
      <c r="X530" s="11"/>
      <c r="Y530" s="11"/>
      <c r="Z530" s="11"/>
      <c r="AA530" s="12"/>
      <c r="AB530" s="16">
        <f t="shared" si="225"/>
        <v>0</v>
      </c>
      <c r="AC530" s="11"/>
      <c r="AD530" s="11"/>
      <c r="AE530" s="11"/>
      <c r="AF530" s="12"/>
      <c r="AG530" s="16">
        <f t="shared" si="226"/>
        <v>0</v>
      </c>
      <c r="AH530" s="11"/>
      <c r="AI530" s="11"/>
      <c r="AJ530" s="11"/>
      <c r="AK530" s="12"/>
      <c r="AL530" s="16">
        <f t="shared" si="227"/>
        <v>0</v>
      </c>
      <c r="AM530" s="11"/>
      <c r="AN530" s="11"/>
      <c r="AO530" s="11"/>
      <c r="AP530" s="12"/>
      <c r="AQ530" s="16">
        <f t="shared" si="228"/>
        <v>0</v>
      </c>
      <c r="AR530" s="11"/>
      <c r="AS530" s="11"/>
      <c r="AT530" s="11"/>
      <c r="AU530" s="12"/>
      <c r="AV530" s="25">
        <f t="shared" si="229"/>
        <v>0</v>
      </c>
    </row>
    <row r="531" spans="1:48" x14ac:dyDescent="0.25">
      <c r="A531" s="10">
        <f t="shared" si="211"/>
        <v>24</v>
      </c>
      <c r="B531" s="22" t="s">
        <v>34</v>
      </c>
      <c r="C531" s="21" t="s">
        <v>56</v>
      </c>
      <c r="D531" s="78"/>
      <c r="E531" s="78"/>
      <c r="F531" s="78"/>
      <c r="G531" s="79"/>
      <c r="H531" s="80">
        <f t="shared" si="221"/>
        <v>0</v>
      </c>
      <c r="I531" s="78"/>
      <c r="J531" s="78"/>
      <c r="K531" s="78"/>
      <c r="L531" s="79"/>
      <c r="M531" s="80">
        <f t="shared" si="222"/>
        <v>0</v>
      </c>
      <c r="N531" s="78"/>
      <c r="O531" s="78"/>
      <c r="P531" s="78"/>
      <c r="Q531" s="79"/>
      <c r="R531" s="80">
        <f t="shared" si="223"/>
        <v>0</v>
      </c>
      <c r="S531" s="78"/>
      <c r="T531" s="78"/>
      <c r="U531" s="78"/>
      <c r="V531" s="79"/>
      <c r="W531" s="80">
        <f t="shared" si="224"/>
        <v>0</v>
      </c>
      <c r="X531" s="13"/>
      <c r="Y531" s="13"/>
      <c r="Z531" s="13"/>
      <c r="AA531" s="14"/>
      <c r="AB531" s="17">
        <f t="shared" si="225"/>
        <v>0</v>
      </c>
      <c r="AC531" s="13"/>
      <c r="AD531" s="13"/>
      <c r="AE531" s="13"/>
      <c r="AF531" s="14"/>
      <c r="AG531" s="17">
        <f t="shared" si="226"/>
        <v>0</v>
      </c>
      <c r="AH531" s="13"/>
      <c r="AI531" s="13"/>
      <c r="AJ531" s="13"/>
      <c r="AK531" s="14"/>
      <c r="AL531" s="17">
        <f t="shared" si="227"/>
        <v>0</v>
      </c>
      <c r="AM531" s="13"/>
      <c r="AN531" s="13"/>
      <c r="AO531" s="13"/>
      <c r="AP531" s="14"/>
      <c r="AQ531" s="17">
        <f t="shared" si="228"/>
        <v>0</v>
      </c>
      <c r="AR531" s="13"/>
      <c r="AS531" s="13"/>
      <c r="AT531" s="13"/>
      <c r="AU531" s="14"/>
      <c r="AV531" s="26">
        <f t="shared" si="229"/>
        <v>0</v>
      </c>
    </row>
    <row r="532" spans="1:48" x14ac:dyDescent="0.25">
      <c r="A532" s="10">
        <f t="shared" si="211"/>
        <v>24</v>
      </c>
      <c r="B532" s="27"/>
      <c r="C532" s="28"/>
      <c r="D532" s="81"/>
      <c r="E532" s="82"/>
      <c r="F532" s="82"/>
      <c r="G532" s="82"/>
      <c r="H532" s="83">
        <f>SUM(H512:H531)</f>
        <v>0</v>
      </c>
      <c r="I532" s="82"/>
      <c r="J532" s="82"/>
      <c r="K532" s="82"/>
      <c r="L532" s="82"/>
      <c r="M532" s="83">
        <f>SUM(M512:M531)</f>
        <v>0</v>
      </c>
      <c r="N532" s="82"/>
      <c r="O532" s="82"/>
      <c r="P532" s="82"/>
      <c r="Q532" s="82"/>
      <c r="R532" s="83">
        <f>SUM(R512:R531)</f>
        <v>0</v>
      </c>
      <c r="S532" s="82"/>
      <c r="T532" s="82"/>
      <c r="U532" s="82"/>
      <c r="V532" s="82"/>
      <c r="W532" s="83">
        <f>SUM(W512:W531)</f>
        <v>0</v>
      </c>
      <c r="X532" s="29"/>
      <c r="Y532" s="29"/>
      <c r="Z532" s="29"/>
      <c r="AA532" s="29"/>
      <c r="AB532" s="30">
        <f>SUM(AB512:AB531)</f>
        <v>0</v>
      </c>
      <c r="AC532" s="29"/>
      <c r="AD532" s="29"/>
      <c r="AE532" s="29"/>
      <c r="AF532" s="29"/>
      <c r="AG532" s="30">
        <f>SUM(AG512:AG531)</f>
        <v>0</v>
      </c>
      <c r="AH532" s="29"/>
      <c r="AI532" s="29"/>
      <c r="AJ532" s="29"/>
      <c r="AK532" s="29"/>
      <c r="AL532" s="30">
        <f>SUM(AL512:AL531)</f>
        <v>0</v>
      </c>
      <c r="AM532" s="29"/>
      <c r="AN532" s="29"/>
      <c r="AO532" s="29"/>
      <c r="AP532" s="29"/>
      <c r="AQ532" s="30">
        <f>SUM(AQ512:AQ531)</f>
        <v>0</v>
      </c>
      <c r="AR532" s="29"/>
      <c r="AS532" s="29"/>
      <c r="AT532" s="29"/>
      <c r="AU532" s="29"/>
      <c r="AV532" s="30">
        <f>SUM(AV512:AV531)</f>
        <v>0</v>
      </c>
    </row>
    <row r="533" spans="1:48" x14ac:dyDescent="0.25">
      <c r="A533" s="10">
        <f t="shared" si="211"/>
        <v>24</v>
      </c>
      <c r="B533" s="115" t="str">
        <f>"Буква (или иное название) класса "&amp;A821&amp;":"</f>
        <v>Буква (или иное название) класса 38:</v>
      </c>
      <c r="C533" s="116"/>
      <c r="D533" s="106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</row>
    <row r="534" spans="1:48" x14ac:dyDescent="0.25">
      <c r="A534" s="10">
        <f t="shared" si="211"/>
        <v>24</v>
      </c>
      <c r="B534" s="3" t="s">
        <v>0</v>
      </c>
      <c r="C534" s="21" t="s">
        <v>56</v>
      </c>
      <c r="D534" s="75"/>
      <c r="E534" s="75"/>
      <c r="F534" s="75"/>
      <c r="G534" s="76"/>
      <c r="H534" s="77">
        <f t="shared" ref="H534:H553" si="230">COUNTA(D534:G534)</f>
        <v>0</v>
      </c>
      <c r="I534" s="75"/>
      <c r="J534" s="75"/>
      <c r="K534" s="75"/>
      <c r="L534" s="76"/>
      <c r="M534" s="77">
        <f t="shared" ref="M534:M553" si="231">COUNTA(I534:L534)</f>
        <v>0</v>
      </c>
      <c r="N534" s="75"/>
      <c r="O534" s="75"/>
      <c r="P534" s="75"/>
      <c r="Q534" s="76"/>
      <c r="R534" s="77">
        <f t="shared" ref="R534:R553" si="232">COUNTA(N534:Q534)</f>
        <v>0</v>
      </c>
      <c r="S534" s="75"/>
      <c r="T534" s="75"/>
      <c r="U534" s="75"/>
      <c r="V534" s="76"/>
      <c r="W534" s="77">
        <f t="shared" ref="W534:W553" si="233">COUNTA(S534:V534)</f>
        <v>0</v>
      </c>
      <c r="X534" s="11"/>
      <c r="Y534" s="11"/>
      <c r="Z534" s="11"/>
      <c r="AA534" s="12"/>
      <c r="AB534" s="16">
        <f t="shared" ref="AB534:AB553" si="234">COUNTA(X534:AA534)</f>
        <v>0</v>
      </c>
      <c r="AC534" s="11"/>
      <c r="AD534" s="11"/>
      <c r="AE534" s="11"/>
      <c r="AF534" s="12"/>
      <c r="AG534" s="16">
        <f t="shared" ref="AG534:AG553" si="235">COUNTA(AC534:AF534)</f>
        <v>0</v>
      </c>
      <c r="AH534" s="11"/>
      <c r="AI534" s="11"/>
      <c r="AJ534" s="11"/>
      <c r="AK534" s="12"/>
      <c r="AL534" s="16">
        <f t="shared" ref="AL534:AL553" si="236">COUNTA(AH534:AK534)</f>
        <v>0</v>
      </c>
      <c r="AM534" s="11"/>
      <c r="AN534" s="11"/>
      <c r="AO534" s="11"/>
      <c r="AP534" s="12"/>
      <c r="AQ534" s="16">
        <f t="shared" ref="AQ534:AQ553" si="237">COUNTA(AM534:AP534)</f>
        <v>0</v>
      </c>
      <c r="AR534" s="11"/>
      <c r="AS534" s="11"/>
      <c r="AT534" s="11"/>
      <c r="AU534" s="12"/>
      <c r="AV534" s="25">
        <f t="shared" ref="AV534:AV553" si="238">COUNTA(AR534:AU534)</f>
        <v>0</v>
      </c>
    </row>
    <row r="535" spans="1:48" x14ac:dyDescent="0.25">
      <c r="A535" s="10">
        <f t="shared" si="211"/>
        <v>25</v>
      </c>
      <c r="B535" s="3" t="s">
        <v>45</v>
      </c>
      <c r="C535" s="21" t="s">
        <v>56</v>
      </c>
      <c r="D535" s="75"/>
      <c r="E535" s="75"/>
      <c r="F535" s="75"/>
      <c r="G535" s="76"/>
      <c r="H535" s="77">
        <f t="shared" si="230"/>
        <v>0</v>
      </c>
      <c r="I535" s="75"/>
      <c r="J535" s="75"/>
      <c r="K535" s="75"/>
      <c r="L535" s="76"/>
      <c r="M535" s="77">
        <f t="shared" si="231"/>
        <v>0</v>
      </c>
      <c r="N535" s="75"/>
      <c r="O535" s="75"/>
      <c r="P535" s="75"/>
      <c r="Q535" s="76"/>
      <c r="R535" s="77">
        <f t="shared" si="232"/>
        <v>0</v>
      </c>
      <c r="S535" s="75"/>
      <c r="T535" s="75"/>
      <c r="U535" s="75"/>
      <c r="V535" s="76"/>
      <c r="W535" s="77">
        <f t="shared" si="233"/>
        <v>0</v>
      </c>
      <c r="X535" s="11"/>
      <c r="Y535" s="11"/>
      <c r="Z535" s="11"/>
      <c r="AA535" s="12"/>
      <c r="AB535" s="16">
        <f t="shared" si="234"/>
        <v>0</v>
      </c>
      <c r="AC535" s="11"/>
      <c r="AD535" s="11"/>
      <c r="AE535" s="11"/>
      <c r="AF535" s="12"/>
      <c r="AG535" s="16">
        <f t="shared" si="235"/>
        <v>0</v>
      </c>
      <c r="AH535" s="11"/>
      <c r="AI535" s="11"/>
      <c r="AJ535" s="11"/>
      <c r="AK535" s="12"/>
      <c r="AL535" s="16">
        <f t="shared" si="236"/>
        <v>0</v>
      </c>
      <c r="AM535" s="11"/>
      <c r="AN535" s="11"/>
      <c r="AO535" s="11"/>
      <c r="AP535" s="12"/>
      <c r="AQ535" s="16">
        <f t="shared" si="237"/>
        <v>0</v>
      </c>
      <c r="AR535" s="11"/>
      <c r="AS535" s="11"/>
      <c r="AT535" s="11"/>
      <c r="AU535" s="12"/>
      <c r="AV535" s="25">
        <f t="shared" si="238"/>
        <v>0</v>
      </c>
    </row>
    <row r="536" spans="1:48" x14ac:dyDescent="0.25">
      <c r="A536" s="10">
        <f t="shared" si="211"/>
        <v>25</v>
      </c>
      <c r="B536" s="3" t="s">
        <v>2</v>
      </c>
      <c r="C536" s="21" t="s">
        <v>56</v>
      </c>
      <c r="D536" s="75"/>
      <c r="E536" s="75"/>
      <c r="F536" s="75"/>
      <c r="G536" s="76"/>
      <c r="H536" s="77">
        <f t="shared" si="230"/>
        <v>0</v>
      </c>
      <c r="I536" s="75"/>
      <c r="J536" s="75"/>
      <c r="K536" s="75"/>
      <c r="L536" s="76"/>
      <c r="M536" s="77">
        <f t="shared" si="231"/>
        <v>0</v>
      </c>
      <c r="N536" s="75"/>
      <c r="O536" s="75"/>
      <c r="P536" s="75"/>
      <c r="Q536" s="76"/>
      <c r="R536" s="77">
        <f t="shared" si="232"/>
        <v>0</v>
      </c>
      <c r="S536" s="75"/>
      <c r="T536" s="75"/>
      <c r="U536" s="75"/>
      <c r="V536" s="76"/>
      <c r="W536" s="77">
        <f t="shared" si="233"/>
        <v>0</v>
      </c>
      <c r="X536" s="11"/>
      <c r="Y536" s="11"/>
      <c r="Z536" s="11"/>
      <c r="AA536" s="12"/>
      <c r="AB536" s="16">
        <f t="shared" si="234"/>
        <v>0</v>
      </c>
      <c r="AC536" s="11"/>
      <c r="AD536" s="11"/>
      <c r="AE536" s="11"/>
      <c r="AF536" s="12"/>
      <c r="AG536" s="16">
        <f t="shared" si="235"/>
        <v>0</v>
      </c>
      <c r="AH536" s="11"/>
      <c r="AI536" s="11"/>
      <c r="AJ536" s="11"/>
      <c r="AK536" s="12"/>
      <c r="AL536" s="16">
        <f t="shared" si="236"/>
        <v>0</v>
      </c>
      <c r="AM536" s="11"/>
      <c r="AN536" s="11"/>
      <c r="AO536" s="11"/>
      <c r="AP536" s="12"/>
      <c r="AQ536" s="16">
        <f t="shared" si="237"/>
        <v>0</v>
      </c>
      <c r="AR536" s="11"/>
      <c r="AS536" s="11"/>
      <c r="AT536" s="11"/>
      <c r="AU536" s="12"/>
      <c r="AV536" s="25">
        <f t="shared" si="238"/>
        <v>0</v>
      </c>
    </row>
    <row r="537" spans="1:48" x14ac:dyDescent="0.25">
      <c r="A537" s="10">
        <f t="shared" si="211"/>
        <v>25</v>
      </c>
      <c r="B537" s="3" t="s">
        <v>46</v>
      </c>
      <c r="C537" s="21" t="s">
        <v>56</v>
      </c>
      <c r="D537" s="75"/>
      <c r="E537" s="75"/>
      <c r="F537" s="75"/>
      <c r="G537" s="76"/>
      <c r="H537" s="77">
        <f t="shared" si="230"/>
        <v>0</v>
      </c>
      <c r="I537" s="75"/>
      <c r="J537" s="75"/>
      <c r="K537" s="75"/>
      <c r="L537" s="76"/>
      <c r="M537" s="77">
        <f t="shared" si="231"/>
        <v>0</v>
      </c>
      <c r="N537" s="75"/>
      <c r="O537" s="75"/>
      <c r="P537" s="75"/>
      <c r="Q537" s="76"/>
      <c r="R537" s="77">
        <f t="shared" si="232"/>
        <v>0</v>
      </c>
      <c r="S537" s="75"/>
      <c r="T537" s="75"/>
      <c r="U537" s="75"/>
      <c r="V537" s="76"/>
      <c r="W537" s="77">
        <f t="shared" si="233"/>
        <v>0</v>
      </c>
      <c r="X537" s="11"/>
      <c r="Y537" s="11"/>
      <c r="Z537" s="11"/>
      <c r="AA537" s="12"/>
      <c r="AB537" s="16">
        <f t="shared" si="234"/>
        <v>0</v>
      </c>
      <c r="AC537" s="11"/>
      <c r="AD537" s="11"/>
      <c r="AE537" s="11"/>
      <c r="AF537" s="12"/>
      <c r="AG537" s="16">
        <f t="shared" si="235"/>
        <v>0</v>
      </c>
      <c r="AH537" s="11"/>
      <c r="AI537" s="11"/>
      <c r="AJ537" s="11"/>
      <c r="AK537" s="12"/>
      <c r="AL537" s="16">
        <f t="shared" si="236"/>
        <v>0</v>
      </c>
      <c r="AM537" s="11"/>
      <c r="AN537" s="11"/>
      <c r="AO537" s="11"/>
      <c r="AP537" s="12"/>
      <c r="AQ537" s="16">
        <f t="shared" si="237"/>
        <v>0</v>
      </c>
      <c r="AR537" s="11"/>
      <c r="AS537" s="11"/>
      <c r="AT537" s="11"/>
      <c r="AU537" s="12"/>
      <c r="AV537" s="25">
        <f t="shared" si="238"/>
        <v>0</v>
      </c>
    </row>
    <row r="538" spans="1:48" x14ac:dyDescent="0.25">
      <c r="A538" s="10">
        <f t="shared" si="211"/>
        <v>25</v>
      </c>
      <c r="B538" s="3" t="s">
        <v>4</v>
      </c>
      <c r="C538" s="21" t="s">
        <v>56</v>
      </c>
      <c r="D538" s="75"/>
      <c r="E538" s="75"/>
      <c r="F538" s="75"/>
      <c r="G538" s="76"/>
      <c r="H538" s="77">
        <f t="shared" si="230"/>
        <v>0</v>
      </c>
      <c r="I538" s="75"/>
      <c r="J538" s="75"/>
      <c r="K538" s="75"/>
      <c r="L538" s="76"/>
      <c r="M538" s="77">
        <f t="shared" si="231"/>
        <v>0</v>
      </c>
      <c r="N538" s="75"/>
      <c r="O538" s="75"/>
      <c r="P538" s="75"/>
      <c r="Q538" s="76"/>
      <c r="R538" s="77">
        <f t="shared" si="232"/>
        <v>0</v>
      </c>
      <c r="S538" s="75"/>
      <c r="T538" s="75"/>
      <c r="U538" s="75"/>
      <c r="V538" s="76"/>
      <c r="W538" s="77">
        <f t="shared" si="233"/>
        <v>0</v>
      </c>
      <c r="X538" s="11"/>
      <c r="Y538" s="11"/>
      <c r="Z538" s="11"/>
      <c r="AA538" s="12"/>
      <c r="AB538" s="16">
        <f t="shared" si="234"/>
        <v>0</v>
      </c>
      <c r="AC538" s="11"/>
      <c r="AD538" s="11"/>
      <c r="AE538" s="11"/>
      <c r="AF538" s="12"/>
      <c r="AG538" s="16">
        <f t="shared" si="235"/>
        <v>0</v>
      </c>
      <c r="AH538" s="11"/>
      <c r="AI538" s="11"/>
      <c r="AJ538" s="11"/>
      <c r="AK538" s="12"/>
      <c r="AL538" s="16">
        <f t="shared" si="236"/>
        <v>0</v>
      </c>
      <c r="AM538" s="11"/>
      <c r="AN538" s="11"/>
      <c r="AO538" s="11"/>
      <c r="AP538" s="12"/>
      <c r="AQ538" s="16">
        <f t="shared" si="237"/>
        <v>0</v>
      </c>
      <c r="AR538" s="11"/>
      <c r="AS538" s="11"/>
      <c r="AT538" s="11"/>
      <c r="AU538" s="12"/>
      <c r="AV538" s="25">
        <f t="shared" si="238"/>
        <v>0</v>
      </c>
    </row>
    <row r="539" spans="1:48" x14ac:dyDescent="0.25">
      <c r="A539" s="10">
        <f t="shared" si="211"/>
        <v>25</v>
      </c>
      <c r="B539" s="3" t="s">
        <v>47</v>
      </c>
      <c r="C539" s="21" t="s">
        <v>56</v>
      </c>
      <c r="D539" s="75"/>
      <c r="E539" s="75"/>
      <c r="F539" s="75"/>
      <c r="G539" s="76"/>
      <c r="H539" s="77">
        <f t="shared" si="230"/>
        <v>0</v>
      </c>
      <c r="I539" s="75"/>
      <c r="J539" s="75"/>
      <c r="K539" s="75"/>
      <c r="L539" s="76"/>
      <c r="M539" s="77">
        <f t="shared" si="231"/>
        <v>0</v>
      </c>
      <c r="N539" s="75"/>
      <c r="O539" s="75"/>
      <c r="P539" s="75"/>
      <c r="Q539" s="76"/>
      <c r="R539" s="77">
        <f t="shared" si="232"/>
        <v>0</v>
      </c>
      <c r="S539" s="75"/>
      <c r="T539" s="75"/>
      <c r="U539" s="75"/>
      <c r="V539" s="76"/>
      <c r="W539" s="77">
        <f t="shared" si="233"/>
        <v>0</v>
      </c>
      <c r="X539" s="11"/>
      <c r="Y539" s="11"/>
      <c r="Z539" s="11"/>
      <c r="AA539" s="12"/>
      <c r="AB539" s="16">
        <f t="shared" si="234"/>
        <v>0</v>
      </c>
      <c r="AC539" s="11"/>
      <c r="AD539" s="11"/>
      <c r="AE539" s="11"/>
      <c r="AF539" s="12"/>
      <c r="AG539" s="16">
        <f t="shared" si="235"/>
        <v>0</v>
      </c>
      <c r="AH539" s="11"/>
      <c r="AI539" s="11"/>
      <c r="AJ539" s="11"/>
      <c r="AK539" s="12"/>
      <c r="AL539" s="16">
        <f t="shared" si="236"/>
        <v>0</v>
      </c>
      <c r="AM539" s="11"/>
      <c r="AN539" s="11"/>
      <c r="AO539" s="11"/>
      <c r="AP539" s="12"/>
      <c r="AQ539" s="16">
        <f t="shared" si="237"/>
        <v>0</v>
      </c>
      <c r="AR539" s="11"/>
      <c r="AS539" s="11"/>
      <c r="AT539" s="11"/>
      <c r="AU539" s="12"/>
      <c r="AV539" s="25">
        <f t="shared" si="238"/>
        <v>0</v>
      </c>
    </row>
    <row r="540" spans="1:48" x14ac:dyDescent="0.25">
      <c r="A540" s="10">
        <f t="shared" si="211"/>
        <v>25</v>
      </c>
      <c r="B540" s="3" t="s">
        <v>5</v>
      </c>
      <c r="C540" s="21" t="s">
        <v>56</v>
      </c>
      <c r="D540" s="75"/>
      <c r="E540" s="75"/>
      <c r="F540" s="75"/>
      <c r="G540" s="76"/>
      <c r="H540" s="77">
        <f t="shared" si="230"/>
        <v>0</v>
      </c>
      <c r="I540" s="75"/>
      <c r="J540" s="75"/>
      <c r="K540" s="75"/>
      <c r="L540" s="76"/>
      <c r="M540" s="77">
        <f t="shared" si="231"/>
        <v>0</v>
      </c>
      <c r="N540" s="75"/>
      <c r="O540" s="75"/>
      <c r="P540" s="75"/>
      <c r="Q540" s="76"/>
      <c r="R540" s="77">
        <f t="shared" si="232"/>
        <v>0</v>
      </c>
      <c r="S540" s="75"/>
      <c r="T540" s="75"/>
      <c r="U540" s="75"/>
      <c r="V540" s="76"/>
      <c r="W540" s="77">
        <f t="shared" si="233"/>
        <v>0</v>
      </c>
      <c r="X540" s="11"/>
      <c r="Y540" s="11"/>
      <c r="Z540" s="11"/>
      <c r="AA540" s="12"/>
      <c r="AB540" s="16">
        <f t="shared" si="234"/>
        <v>0</v>
      </c>
      <c r="AC540" s="11"/>
      <c r="AD540" s="11"/>
      <c r="AE540" s="11"/>
      <c r="AF540" s="12"/>
      <c r="AG540" s="16">
        <f t="shared" si="235"/>
        <v>0</v>
      </c>
      <c r="AH540" s="11"/>
      <c r="AI540" s="11"/>
      <c r="AJ540" s="11"/>
      <c r="AK540" s="12"/>
      <c r="AL540" s="16">
        <f t="shared" si="236"/>
        <v>0</v>
      </c>
      <c r="AM540" s="11"/>
      <c r="AN540" s="11"/>
      <c r="AO540" s="11"/>
      <c r="AP540" s="12"/>
      <c r="AQ540" s="16">
        <f t="shared" si="237"/>
        <v>0</v>
      </c>
      <c r="AR540" s="11"/>
      <c r="AS540" s="11"/>
      <c r="AT540" s="11"/>
      <c r="AU540" s="12"/>
      <c r="AV540" s="25">
        <f t="shared" si="238"/>
        <v>0</v>
      </c>
    </row>
    <row r="541" spans="1:48" x14ac:dyDescent="0.25">
      <c r="A541" s="10">
        <f t="shared" si="211"/>
        <v>25</v>
      </c>
      <c r="B541" s="3" t="s">
        <v>48</v>
      </c>
      <c r="C541" s="21" t="s">
        <v>56</v>
      </c>
      <c r="D541" s="75"/>
      <c r="E541" s="75"/>
      <c r="F541" s="75"/>
      <c r="G541" s="76"/>
      <c r="H541" s="77">
        <f t="shared" si="230"/>
        <v>0</v>
      </c>
      <c r="I541" s="75"/>
      <c r="J541" s="75"/>
      <c r="K541" s="75"/>
      <c r="L541" s="76"/>
      <c r="M541" s="77">
        <f t="shared" si="231"/>
        <v>0</v>
      </c>
      <c r="N541" s="75"/>
      <c r="O541" s="75"/>
      <c r="P541" s="75"/>
      <c r="Q541" s="76"/>
      <c r="R541" s="77">
        <f t="shared" si="232"/>
        <v>0</v>
      </c>
      <c r="S541" s="75"/>
      <c r="T541" s="75"/>
      <c r="U541" s="75"/>
      <c r="V541" s="76"/>
      <c r="W541" s="77">
        <f t="shared" si="233"/>
        <v>0</v>
      </c>
      <c r="X541" s="11"/>
      <c r="Y541" s="11"/>
      <c r="Z541" s="11"/>
      <c r="AA541" s="12"/>
      <c r="AB541" s="16">
        <f t="shared" si="234"/>
        <v>0</v>
      </c>
      <c r="AC541" s="11"/>
      <c r="AD541" s="11"/>
      <c r="AE541" s="11"/>
      <c r="AF541" s="12"/>
      <c r="AG541" s="16">
        <f t="shared" si="235"/>
        <v>0</v>
      </c>
      <c r="AH541" s="11"/>
      <c r="AI541" s="11"/>
      <c r="AJ541" s="11"/>
      <c r="AK541" s="12"/>
      <c r="AL541" s="16">
        <f t="shared" si="236"/>
        <v>0</v>
      </c>
      <c r="AM541" s="11"/>
      <c r="AN541" s="11"/>
      <c r="AO541" s="11"/>
      <c r="AP541" s="12"/>
      <c r="AQ541" s="16">
        <f t="shared" si="237"/>
        <v>0</v>
      </c>
      <c r="AR541" s="11"/>
      <c r="AS541" s="11"/>
      <c r="AT541" s="11"/>
      <c r="AU541" s="12"/>
      <c r="AV541" s="25">
        <f t="shared" si="238"/>
        <v>0</v>
      </c>
    </row>
    <row r="542" spans="1:48" x14ac:dyDescent="0.25">
      <c r="A542" s="10">
        <f t="shared" ref="A542:A605" si="239">A520+1</f>
        <v>25</v>
      </c>
      <c r="B542" s="3" t="s">
        <v>49</v>
      </c>
      <c r="C542" s="21" t="s">
        <v>56</v>
      </c>
      <c r="D542" s="75"/>
      <c r="E542" s="75"/>
      <c r="F542" s="75"/>
      <c r="G542" s="76"/>
      <c r="H542" s="77">
        <f t="shared" si="230"/>
        <v>0</v>
      </c>
      <c r="I542" s="75"/>
      <c r="J542" s="75"/>
      <c r="K542" s="75"/>
      <c r="L542" s="76"/>
      <c r="M542" s="77">
        <f t="shared" si="231"/>
        <v>0</v>
      </c>
      <c r="N542" s="75"/>
      <c r="O542" s="75"/>
      <c r="P542" s="75"/>
      <c r="Q542" s="76"/>
      <c r="R542" s="77">
        <f t="shared" si="232"/>
        <v>0</v>
      </c>
      <c r="S542" s="75"/>
      <c r="T542" s="75"/>
      <c r="U542" s="75"/>
      <c r="V542" s="76"/>
      <c r="W542" s="77">
        <f t="shared" si="233"/>
        <v>0</v>
      </c>
      <c r="X542" s="11"/>
      <c r="Y542" s="11"/>
      <c r="Z542" s="11"/>
      <c r="AA542" s="12"/>
      <c r="AB542" s="16">
        <f t="shared" si="234"/>
        <v>0</v>
      </c>
      <c r="AC542" s="11"/>
      <c r="AD542" s="11"/>
      <c r="AE542" s="11"/>
      <c r="AF542" s="12"/>
      <c r="AG542" s="16">
        <f t="shared" si="235"/>
        <v>0</v>
      </c>
      <c r="AH542" s="11"/>
      <c r="AI542" s="11"/>
      <c r="AJ542" s="11"/>
      <c r="AK542" s="12"/>
      <c r="AL542" s="16">
        <f t="shared" si="236"/>
        <v>0</v>
      </c>
      <c r="AM542" s="11"/>
      <c r="AN542" s="11"/>
      <c r="AO542" s="11"/>
      <c r="AP542" s="12"/>
      <c r="AQ542" s="16">
        <f t="shared" si="237"/>
        <v>0</v>
      </c>
      <c r="AR542" s="11"/>
      <c r="AS542" s="11"/>
      <c r="AT542" s="11"/>
      <c r="AU542" s="12"/>
      <c r="AV542" s="25">
        <f t="shared" si="238"/>
        <v>0</v>
      </c>
    </row>
    <row r="543" spans="1:48" x14ac:dyDescent="0.25">
      <c r="A543" s="10">
        <f t="shared" si="239"/>
        <v>25</v>
      </c>
      <c r="B543" s="3" t="s">
        <v>50</v>
      </c>
      <c r="C543" s="21" t="s">
        <v>56</v>
      </c>
      <c r="D543" s="75"/>
      <c r="E543" s="75"/>
      <c r="F543" s="75"/>
      <c r="G543" s="76"/>
      <c r="H543" s="77">
        <f t="shared" si="230"/>
        <v>0</v>
      </c>
      <c r="I543" s="75"/>
      <c r="J543" s="75"/>
      <c r="K543" s="75"/>
      <c r="L543" s="76"/>
      <c r="M543" s="77">
        <f t="shared" si="231"/>
        <v>0</v>
      </c>
      <c r="N543" s="75"/>
      <c r="O543" s="75"/>
      <c r="P543" s="75"/>
      <c r="Q543" s="76"/>
      <c r="R543" s="77">
        <f t="shared" si="232"/>
        <v>0</v>
      </c>
      <c r="S543" s="75"/>
      <c r="T543" s="75"/>
      <c r="U543" s="75"/>
      <c r="V543" s="76"/>
      <c r="W543" s="77">
        <f t="shared" si="233"/>
        <v>0</v>
      </c>
      <c r="X543" s="11"/>
      <c r="Y543" s="11"/>
      <c r="Z543" s="11"/>
      <c r="AA543" s="12"/>
      <c r="AB543" s="16">
        <f t="shared" si="234"/>
        <v>0</v>
      </c>
      <c r="AC543" s="11"/>
      <c r="AD543" s="11"/>
      <c r="AE543" s="11"/>
      <c r="AF543" s="12"/>
      <c r="AG543" s="16">
        <f t="shared" si="235"/>
        <v>0</v>
      </c>
      <c r="AH543" s="11"/>
      <c r="AI543" s="11"/>
      <c r="AJ543" s="11"/>
      <c r="AK543" s="12"/>
      <c r="AL543" s="16">
        <f t="shared" si="236"/>
        <v>0</v>
      </c>
      <c r="AM543" s="11"/>
      <c r="AN543" s="11"/>
      <c r="AO543" s="11"/>
      <c r="AP543" s="12"/>
      <c r="AQ543" s="16">
        <f t="shared" si="237"/>
        <v>0</v>
      </c>
      <c r="AR543" s="11"/>
      <c r="AS543" s="11"/>
      <c r="AT543" s="11"/>
      <c r="AU543" s="12"/>
      <c r="AV543" s="25">
        <f t="shared" si="238"/>
        <v>0</v>
      </c>
    </row>
    <row r="544" spans="1:48" x14ac:dyDescent="0.25">
      <c r="A544" s="10">
        <f t="shared" si="239"/>
        <v>25</v>
      </c>
      <c r="B544" s="3" t="s">
        <v>51</v>
      </c>
      <c r="C544" s="21" t="s">
        <v>56</v>
      </c>
      <c r="D544" s="75"/>
      <c r="E544" s="75"/>
      <c r="F544" s="75"/>
      <c r="G544" s="76"/>
      <c r="H544" s="77">
        <f t="shared" si="230"/>
        <v>0</v>
      </c>
      <c r="I544" s="75"/>
      <c r="J544" s="75"/>
      <c r="K544" s="75"/>
      <c r="L544" s="76"/>
      <c r="M544" s="77">
        <f t="shared" si="231"/>
        <v>0</v>
      </c>
      <c r="N544" s="75"/>
      <c r="O544" s="75"/>
      <c r="P544" s="75"/>
      <c r="Q544" s="76"/>
      <c r="R544" s="77">
        <f t="shared" si="232"/>
        <v>0</v>
      </c>
      <c r="S544" s="75"/>
      <c r="T544" s="75"/>
      <c r="U544" s="75"/>
      <c r="V544" s="76"/>
      <c r="W544" s="77">
        <f t="shared" si="233"/>
        <v>0</v>
      </c>
      <c r="X544" s="11"/>
      <c r="Y544" s="11"/>
      <c r="Z544" s="11"/>
      <c r="AA544" s="12"/>
      <c r="AB544" s="16">
        <f t="shared" si="234"/>
        <v>0</v>
      </c>
      <c r="AC544" s="11"/>
      <c r="AD544" s="11"/>
      <c r="AE544" s="11"/>
      <c r="AF544" s="12"/>
      <c r="AG544" s="16">
        <f t="shared" si="235"/>
        <v>0</v>
      </c>
      <c r="AH544" s="11"/>
      <c r="AI544" s="11"/>
      <c r="AJ544" s="11"/>
      <c r="AK544" s="12"/>
      <c r="AL544" s="16">
        <f t="shared" si="236"/>
        <v>0</v>
      </c>
      <c r="AM544" s="11"/>
      <c r="AN544" s="11"/>
      <c r="AO544" s="11"/>
      <c r="AP544" s="12"/>
      <c r="AQ544" s="16">
        <f t="shared" si="237"/>
        <v>0</v>
      </c>
      <c r="AR544" s="11"/>
      <c r="AS544" s="11"/>
      <c r="AT544" s="11"/>
      <c r="AU544" s="12"/>
      <c r="AV544" s="25">
        <f t="shared" si="238"/>
        <v>0</v>
      </c>
    </row>
    <row r="545" spans="1:48" x14ac:dyDescent="0.25">
      <c r="A545" s="10">
        <f t="shared" si="239"/>
        <v>25</v>
      </c>
      <c r="B545" s="3" t="s">
        <v>52</v>
      </c>
      <c r="C545" s="21" t="s">
        <v>56</v>
      </c>
      <c r="D545" s="75"/>
      <c r="E545" s="75"/>
      <c r="F545" s="75"/>
      <c r="G545" s="76"/>
      <c r="H545" s="77">
        <f t="shared" si="230"/>
        <v>0</v>
      </c>
      <c r="I545" s="75"/>
      <c r="J545" s="75"/>
      <c r="K545" s="75"/>
      <c r="L545" s="76"/>
      <c r="M545" s="77">
        <f t="shared" si="231"/>
        <v>0</v>
      </c>
      <c r="N545" s="75"/>
      <c r="O545" s="75"/>
      <c r="P545" s="75"/>
      <c r="Q545" s="76"/>
      <c r="R545" s="77">
        <f t="shared" si="232"/>
        <v>0</v>
      </c>
      <c r="S545" s="75"/>
      <c r="T545" s="75"/>
      <c r="U545" s="75"/>
      <c r="V545" s="76"/>
      <c r="W545" s="77">
        <f t="shared" si="233"/>
        <v>0</v>
      </c>
      <c r="X545" s="11"/>
      <c r="Y545" s="11"/>
      <c r="Z545" s="11"/>
      <c r="AA545" s="12"/>
      <c r="AB545" s="16">
        <f t="shared" si="234"/>
        <v>0</v>
      </c>
      <c r="AC545" s="11"/>
      <c r="AD545" s="11"/>
      <c r="AE545" s="11"/>
      <c r="AF545" s="12"/>
      <c r="AG545" s="16">
        <f t="shared" si="235"/>
        <v>0</v>
      </c>
      <c r="AH545" s="11"/>
      <c r="AI545" s="11"/>
      <c r="AJ545" s="11"/>
      <c r="AK545" s="12"/>
      <c r="AL545" s="16">
        <f t="shared" si="236"/>
        <v>0</v>
      </c>
      <c r="AM545" s="11"/>
      <c r="AN545" s="11"/>
      <c r="AO545" s="11"/>
      <c r="AP545" s="12"/>
      <c r="AQ545" s="16">
        <f t="shared" si="237"/>
        <v>0</v>
      </c>
      <c r="AR545" s="11"/>
      <c r="AS545" s="11"/>
      <c r="AT545" s="11"/>
      <c r="AU545" s="12"/>
      <c r="AV545" s="25">
        <f t="shared" si="238"/>
        <v>0</v>
      </c>
    </row>
    <row r="546" spans="1:48" x14ac:dyDescent="0.25">
      <c r="A546" s="10">
        <f t="shared" si="239"/>
        <v>25</v>
      </c>
      <c r="B546" s="3" t="s">
        <v>53</v>
      </c>
      <c r="C546" s="21" t="s">
        <v>56</v>
      </c>
      <c r="D546" s="75"/>
      <c r="E546" s="75"/>
      <c r="F546" s="75"/>
      <c r="G546" s="76"/>
      <c r="H546" s="77">
        <f t="shared" si="230"/>
        <v>0</v>
      </c>
      <c r="I546" s="75"/>
      <c r="J546" s="75"/>
      <c r="K546" s="75"/>
      <c r="L546" s="76"/>
      <c r="M546" s="77">
        <f t="shared" si="231"/>
        <v>0</v>
      </c>
      <c r="N546" s="75"/>
      <c r="O546" s="75"/>
      <c r="P546" s="75"/>
      <c r="Q546" s="76"/>
      <c r="R546" s="77">
        <f t="shared" si="232"/>
        <v>0</v>
      </c>
      <c r="S546" s="75"/>
      <c r="T546" s="75"/>
      <c r="U546" s="75"/>
      <c r="V546" s="76"/>
      <c r="W546" s="77">
        <f t="shared" si="233"/>
        <v>0</v>
      </c>
      <c r="X546" s="11"/>
      <c r="Y546" s="11"/>
      <c r="Z546" s="11"/>
      <c r="AA546" s="12"/>
      <c r="AB546" s="16">
        <f t="shared" si="234"/>
        <v>0</v>
      </c>
      <c r="AC546" s="11"/>
      <c r="AD546" s="11"/>
      <c r="AE546" s="11"/>
      <c r="AF546" s="12"/>
      <c r="AG546" s="16">
        <f t="shared" si="235"/>
        <v>0</v>
      </c>
      <c r="AH546" s="11"/>
      <c r="AI546" s="11"/>
      <c r="AJ546" s="11"/>
      <c r="AK546" s="12"/>
      <c r="AL546" s="16">
        <f t="shared" si="236"/>
        <v>0</v>
      </c>
      <c r="AM546" s="11"/>
      <c r="AN546" s="11"/>
      <c r="AO546" s="11"/>
      <c r="AP546" s="12"/>
      <c r="AQ546" s="16">
        <f t="shared" si="237"/>
        <v>0</v>
      </c>
      <c r="AR546" s="11"/>
      <c r="AS546" s="11"/>
      <c r="AT546" s="11"/>
      <c r="AU546" s="12"/>
      <c r="AV546" s="25">
        <f t="shared" si="238"/>
        <v>0</v>
      </c>
    </row>
    <row r="547" spans="1:48" x14ac:dyDescent="0.25">
      <c r="A547" s="10">
        <f t="shared" si="239"/>
        <v>25</v>
      </c>
      <c r="B547" s="3" t="s">
        <v>54</v>
      </c>
      <c r="C547" s="21" t="s">
        <v>56</v>
      </c>
      <c r="D547" s="75"/>
      <c r="E547" s="75"/>
      <c r="F547" s="75"/>
      <c r="G547" s="76"/>
      <c r="H547" s="77">
        <f t="shared" si="230"/>
        <v>0</v>
      </c>
      <c r="I547" s="75"/>
      <c r="J547" s="75"/>
      <c r="K547" s="75"/>
      <c r="L547" s="76"/>
      <c r="M547" s="77">
        <f t="shared" si="231"/>
        <v>0</v>
      </c>
      <c r="N547" s="75"/>
      <c r="O547" s="75"/>
      <c r="P547" s="75"/>
      <c r="Q547" s="76"/>
      <c r="R547" s="77">
        <f t="shared" si="232"/>
        <v>0</v>
      </c>
      <c r="S547" s="75"/>
      <c r="T547" s="75"/>
      <c r="U547" s="75"/>
      <c r="V547" s="76"/>
      <c r="W547" s="77">
        <f t="shared" si="233"/>
        <v>0</v>
      </c>
      <c r="X547" s="11"/>
      <c r="Y547" s="11"/>
      <c r="Z547" s="11"/>
      <c r="AA547" s="12"/>
      <c r="AB547" s="16">
        <f t="shared" si="234"/>
        <v>0</v>
      </c>
      <c r="AC547" s="11"/>
      <c r="AD547" s="11"/>
      <c r="AE547" s="11"/>
      <c r="AF547" s="12"/>
      <c r="AG547" s="16">
        <f t="shared" si="235"/>
        <v>0</v>
      </c>
      <c r="AH547" s="11"/>
      <c r="AI547" s="11"/>
      <c r="AJ547" s="11"/>
      <c r="AK547" s="12"/>
      <c r="AL547" s="16">
        <f t="shared" si="236"/>
        <v>0</v>
      </c>
      <c r="AM547" s="11"/>
      <c r="AN547" s="11"/>
      <c r="AO547" s="11"/>
      <c r="AP547" s="12"/>
      <c r="AQ547" s="16">
        <f t="shared" si="237"/>
        <v>0</v>
      </c>
      <c r="AR547" s="11"/>
      <c r="AS547" s="11"/>
      <c r="AT547" s="11"/>
      <c r="AU547" s="12"/>
      <c r="AV547" s="25">
        <f t="shared" si="238"/>
        <v>0</v>
      </c>
    </row>
    <row r="548" spans="1:48" x14ac:dyDescent="0.25">
      <c r="A548" s="10">
        <f t="shared" si="239"/>
        <v>25</v>
      </c>
      <c r="B548" s="3" t="s">
        <v>23</v>
      </c>
      <c r="C548" s="21" t="s">
        <v>56</v>
      </c>
      <c r="D548" s="75"/>
      <c r="E548" s="75"/>
      <c r="F548" s="75"/>
      <c r="G548" s="76"/>
      <c r="H548" s="77">
        <f t="shared" si="230"/>
        <v>0</v>
      </c>
      <c r="I548" s="75"/>
      <c r="J548" s="75"/>
      <c r="K548" s="75"/>
      <c r="L548" s="76"/>
      <c r="M548" s="77">
        <f t="shared" si="231"/>
        <v>0</v>
      </c>
      <c r="N548" s="75"/>
      <c r="O548" s="75"/>
      <c r="P548" s="75"/>
      <c r="Q548" s="76"/>
      <c r="R548" s="77">
        <f t="shared" si="232"/>
        <v>0</v>
      </c>
      <c r="S548" s="75"/>
      <c r="T548" s="75"/>
      <c r="U548" s="75"/>
      <c r="V548" s="76"/>
      <c r="W548" s="77">
        <f t="shared" si="233"/>
        <v>0</v>
      </c>
      <c r="X548" s="11"/>
      <c r="Y548" s="11"/>
      <c r="Z548" s="11"/>
      <c r="AA548" s="12"/>
      <c r="AB548" s="16">
        <f t="shared" si="234"/>
        <v>0</v>
      </c>
      <c r="AC548" s="11"/>
      <c r="AD548" s="11"/>
      <c r="AE548" s="11"/>
      <c r="AF548" s="12"/>
      <c r="AG548" s="16">
        <f t="shared" si="235"/>
        <v>0</v>
      </c>
      <c r="AH548" s="11"/>
      <c r="AI548" s="11"/>
      <c r="AJ548" s="11"/>
      <c r="AK548" s="12"/>
      <c r="AL548" s="16">
        <f t="shared" si="236"/>
        <v>0</v>
      </c>
      <c r="AM548" s="11"/>
      <c r="AN548" s="11"/>
      <c r="AO548" s="11"/>
      <c r="AP548" s="12"/>
      <c r="AQ548" s="16">
        <f t="shared" si="237"/>
        <v>0</v>
      </c>
      <c r="AR548" s="11"/>
      <c r="AS548" s="11"/>
      <c r="AT548" s="11"/>
      <c r="AU548" s="12"/>
      <c r="AV548" s="25">
        <f t="shared" si="238"/>
        <v>0</v>
      </c>
    </row>
    <row r="549" spans="1:48" x14ac:dyDescent="0.25">
      <c r="A549" s="10">
        <f t="shared" si="239"/>
        <v>25</v>
      </c>
      <c r="B549" s="3" t="s">
        <v>8</v>
      </c>
      <c r="C549" s="21" t="s">
        <v>56</v>
      </c>
      <c r="D549" s="75"/>
      <c r="E549" s="75"/>
      <c r="F549" s="75"/>
      <c r="G549" s="76"/>
      <c r="H549" s="77">
        <f t="shared" si="230"/>
        <v>0</v>
      </c>
      <c r="I549" s="75"/>
      <c r="J549" s="75"/>
      <c r="K549" s="75"/>
      <c r="L549" s="76"/>
      <c r="M549" s="77">
        <f t="shared" si="231"/>
        <v>0</v>
      </c>
      <c r="N549" s="75"/>
      <c r="O549" s="75"/>
      <c r="P549" s="75"/>
      <c r="Q549" s="76"/>
      <c r="R549" s="77">
        <f t="shared" si="232"/>
        <v>0</v>
      </c>
      <c r="S549" s="75"/>
      <c r="T549" s="75"/>
      <c r="U549" s="75"/>
      <c r="V549" s="76"/>
      <c r="W549" s="77">
        <f t="shared" si="233"/>
        <v>0</v>
      </c>
      <c r="X549" s="11"/>
      <c r="Y549" s="11"/>
      <c r="Z549" s="11"/>
      <c r="AA549" s="12"/>
      <c r="AB549" s="16">
        <f t="shared" si="234"/>
        <v>0</v>
      </c>
      <c r="AC549" s="11"/>
      <c r="AD549" s="11"/>
      <c r="AE549" s="11"/>
      <c r="AF549" s="12"/>
      <c r="AG549" s="16">
        <f t="shared" si="235"/>
        <v>0</v>
      </c>
      <c r="AH549" s="11"/>
      <c r="AI549" s="11"/>
      <c r="AJ549" s="11"/>
      <c r="AK549" s="12"/>
      <c r="AL549" s="16">
        <f t="shared" si="236"/>
        <v>0</v>
      </c>
      <c r="AM549" s="11"/>
      <c r="AN549" s="11"/>
      <c r="AO549" s="11"/>
      <c r="AP549" s="12"/>
      <c r="AQ549" s="16">
        <f t="shared" si="237"/>
        <v>0</v>
      </c>
      <c r="AR549" s="11"/>
      <c r="AS549" s="11"/>
      <c r="AT549" s="11"/>
      <c r="AU549" s="12"/>
      <c r="AV549" s="25">
        <f t="shared" si="238"/>
        <v>0</v>
      </c>
    </row>
    <row r="550" spans="1:48" x14ac:dyDescent="0.25">
      <c r="A550" s="10">
        <f t="shared" si="239"/>
        <v>25</v>
      </c>
      <c r="B550" s="3" t="s">
        <v>9</v>
      </c>
      <c r="C550" s="21" t="s">
        <v>56</v>
      </c>
      <c r="D550" s="75"/>
      <c r="E550" s="75"/>
      <c r="F550" s="75"/>
      <c r="G550" s="76"/>
      <c r="H550" s="77">
        <f t="shared" si="230"/>
        <v>0</v>
      </c>
      <c r="I550" s="75"/>
      <c r="J550" s="75"/>
      <c r="K550" s="75"/>
      <c r="L550" s="76"/>
      <c r="M550" s="77">
        <f t="shared" si="231"/>
        <v>0</v>
      </c>
      <c r="N550" s="75"/>
      <c r="O550" s="75"/>
      <c r="P550" s="75"/>
      <c r="Q550" s="76"/>
      <c r="R550" s="77">
        <f t="shared" si="232"/>
        <v>0</v>
      </c>
      <c r="S550" s="75"/>
      <c r="T550" s="75"/>
      <c r="U550" s="75"/>
      <c r="V550" s="76"/>
      <c r="W550" s="77">
        <f t="shared" si="233"/>
        <v>0</v>
      </c>
      <c r="X550" s="11"/>
      <c r="Y550" s="11"/>
      <c r="Z550" s="11"/>
      <c r="AA550" s="12"/>
      <c r="AB550" s="16">
        <f t="shared" si="234"/>
        <v>0</v>
      </c>
      <c r="AC550" s="11"/>
      <c r="AD550" s="11"/>
      <c r="AE550" s="11"/>
      <c r="AF550" s="12"/>
      <c r="AG550" s="16">
        <f t="shared" si="235"/>
        <v>0</v>
      </c>
      <c r="AH550" s="11"/>
      <c r="AI550" s="11"/>
      <c r="AJ550" s="11"/>
      <c r="AK550" s="12"/>
      <c r="AL550" s="16">
        <f t="shared" si="236"/>
        <v>0</v>
      </c>
      <c r="AM550" s="11"/>
      <c r="AN550" s="11"/>
      <c r="AO550" s="11"/>
      <c r="AP550" s="12"/>
      <c r="AQ550" s="16">
        <f t="shared" si="237"/>
        <v>0</v>
      </c>
      <c r="AR550" s="11"/>
      <c r="AS550" s="11"/>
      <c r="AT550" s="11"/>
      <c r="AU550" s="12"/>
      <c r="AV550" s="25">
        <f t="shared" si="238"/>
        <v>0</v>
      </c>
    </row>
    <row r="551" spans="1:48" x14ac:dyDescent="0.25">
      <c r="A551" s="10">
        <f t="shared" si="239"/>
        <v>25</v>
      </c>
      <c r="B551" s="3" t="s">
        <v>10</v>
      </c>
      <c r="C551" s="21" t="s">
        <v>56</v>
      </c>
      <c r="D551" s="75"/>
      <c r="E551" s="75"/>
      <c r="F551" s="75"/>
      <c r="G551" s="76"/>
      <c r="H551" s="77">
        <f t="shared" si="230"/>
        <v>0</v>
      </c>
      <c r="I551" s="75"/>
      <c r="J551" s="75"/>
      <c r="K551" s="75"/>
      <c r="L551" s="76"/>
      <c r="M551" s="77">
        <f t="shared" si="231"/>
        <v>0</v>
      </c>
      <c r="N551" s="75"/>
      <c r="O551" s="75"/>
      <c r="P551" s="75"/>
      <c r="Q551" s="76"/>
      <c r="R551" s="77">
        <f t="shared" si="232"/>
        <v>0</v>
      </c>
      <c r="S551" s="75"/>
      <c r="T551" s="75"/>
      <c r="U551" s="75"/>
      <c r="V551" s="76"/>
      <c r="W551" s="77">
        <f t="shared" si="233"/>
        <v>0</v>
      </c>
      <c r="X551" s="11"/>
      <c r="Y551" s="11"/>
      <c r="Z551" s="11"/>
      <c r="AA551" s="12"/>
      <c r="AB551" s="16">
        <f t="shared" si="234"/>
        <v>0</v>
      </c>
      <c r="AC551" s="11"/>
      <c r="AD551" s="11"/>
      <c r="AE551" s="11"/>
      <c r="AF551" s="12"/>
      <c r="AG551" s="16">
        <f t="shared" si="235"/>
        <v>0</v>
      </c>
      <c r="AH551" s="11"/>
      <c r="AI551" s="11"/>
      <c r="AJ551" s="11"/>
      <c r="AK551" s="12"/>
      <c r="AL551" s="16">
        <f t="shared" si="236"/>
        <v>0</v>
      </c>
      <c r="AM551" s="11"/>
      <c r="AN551" s="11"/>
      <c r="AO551" s="11"/>
      <c r="AP551" s="12"/>
      <c r="AQ551" s="16">
        <f t="shared" si="237"/>
        <v>0</v>
      </c>
      <c r="AR551" s="11"/>
      <c r="AS551" s="11"/>
      <c r="AT551" s="11"/>
      <c r="AU551" s="12"/>
      <c r="AV551" s="25">
        <f t="shared" si="238"/>
        <v>0</v>
      </c>
    </row>
    <row r="552" spans="1:48" x14ac:dyDescent="0.25">
      <c r="A552" s="10">
        <f t="shared" si="239"/>
        <v>25</v>
      </c>
      <c r="B552" s="3" t="s">
        <v>55</v>
      </c>
      <c r="C552" s="21" t="s">
        <v>56</v>
      </c>
      <c r="D552" s="75"/>
      <c r="E552" s="75"/>
      <c r="F552" s="75"/>
      <c r="G552" s="76"/>
      <c r="H552" s="77">
        <f t="shared" si="230"/>
        <v>0</v>
      </c>
      <c r="I552" s="75"/>
      <c r="J552" s="75"/>
      <c r="K552" s="75"/>
      <c r="L552" s="76"/>
      <c r="M552" s="77">
        <f t="shared" si="231"/>
        <v>0</v>
      </c>
      <c r="N552" s="75"/>
      <c r="O552" s="75"/>
      <c r="P552" s="75"/>
      <c r="Q552" s="76"/>
      <c r="R552" s="77">
        <f t="shared" si="232"/>
        <v>0</v>
      </c>
      <c r="S552" s="75"/>
      <c r="T552" s="75"/>
      <c r="U552" s="75"/>
      <c r="V552" s="76"/>
      <c r="W552" s="77">
        <f t="shared" si="233"/>
        <v>0</v>
      </c>
      <c r="X552" s="11"/>
      <c r="Y552" s="11"/>
      <c r="Z552" s="11"/>
      <c r="AA552" s="12"/>
      <c r="AB552" s="16">
        <f t="shared" si="234"/>
        <v>0</v>
      </c>
      <c r="AC552" s="11"/>
      <c r="AD552" s="11"/>
      <c r="AE552" s="11"/>
      <c r="AF552" s="12"/>
      <c r="AG552" s="16">
        <f t="shared" si="235"/>
        <v>0</v>
      </c>
      <c r="AH552" s="11"/>
      <c r="AI552" s="11"/>
      <c r="AJ552" s="11"/>
      <c r="AK552" s="12"/>
      <c r="AL552" s="16">
        <f t="shared" si="236"/>
        <v>0</v>
      </c>
      <c r="AM552" s="11"/>
      <c r="AN552" s="11"/>
      <c r="AO552" s="11"/>
      <c r="AP552" s="12"/>
      <c r="AQ552" s="16">
        <f t="shared" si="237"/>
        <v>0</v>
      </c>
      <c r="AR552" s="11"/>
      <c r="AS552" s="11"/>
      <c r="AT552" s="11"/>
      <c r="AU552" s="12"/>
      <c r="AV552" s="25">
        <f t="shared" si="238"/>
        <v>0</v>
      </c>
    </row>
    <row r="553" spans="1:48" x14ac:dyDescent="0.25">
      <c r="A553" s="10">
        <f t="shared" si="239"/>
        <v>25</v>
      </c>
      <c r="B553" s="22" t="s">
        <v>34</v>
      </c>
      <c r="C553" s="21" t="s">
        <v>56</v>
      </c>
      <c r="D553" s="78"/>
      <c r="E553" s="78"/>
      <c r="F553" s="78"/>
      <c r="G553" s="79"/>
      <c r="H553" s="80">
        <f t="shared" si="230"/>
        <v>0</v>
      </c>
      <c r="I553" s="78"/>
      <c r="J553" s="78"/>
      <c r="K553" s="78"/>
      <c r="L553" s="79"/>
      <c r="M553" s="80">
        <f t="shared" si="231"/>
        <v>0</v>
      </c>
      <c r="N553" s="78"/>
      <c r="O553" s="78"/>
      <c r="P553" s="78"/>
      <c r="Q553" s="79"/>
      <c r="R553" s="80">
        <f t="shared" si="232"/>
        <v>0</v>
      </c>
      <c r="S553" s="78"/>
      <c r="T553" s="78"/>
      <c r="U553" s="78"/>
      <c r="V553" s="79"/>
      <c r="W553" s="80">
        <f t="shared" si="233"/>
        <v>0</v>
      </c>
      <c r="X553" s="13"/>
      <c r="Y553" s="13"/>
      <c r="Z553" s="13"/>
      <c r="AA553" s="14"/>
      <c r="AB553" s="17">
        <f t="shared" si="234"/>
        <v>0</v>
      </c>
      <c r="AC553" s="13"/>
      <c r="AD553" s="13"/>
      <c r="AE553" s="13"/>
      <c r="AF553" s="14"/>
      <c r="AG553" s="17">
        <f t="shared" si="235"/>
        <v>0</v>
      </c>
      <c r="AH553" s="13"/>
      <c r="AI553" s="13"/>
      <c r="AJ553" s="13"/>
      <c r="AK553" s="14"/>
      <c r="AL553" s="17">
        <f t="shared" si="236"/>
        <v>0</v>
      </c>
      <c r="AM553" s="13"/>
      <c r="AN553" s="13"/>
      <c r="AO553" s="13"/>
      <c r="AP553" s="14"/>
      <c r="AQ553" s="17">
        <f t="shared" si="237"/>
        <v>0</v>
      </c>
      <c r="AR553" s="13"/>
      <c r="AS553" s="13"/>
      <c r="AT553" s="13"/>
      <c r="AU553" s="14"/>
      <c r="AV553" s="26">
        <f t="shared" si="238"/>
        <v>0</v>
      </c>
    </row>
    <row r="554" spans="1:48" x14ac:dyDescent="0.25">
      <c r="A554" s="10">
        <f t="shared" si="239"/>
        <v>25</v>
      </c>
      <c r="B554" s="27"/>
      <c r="C554" s="28"/>
      <c r="D554" s="81"/>
      <c r="E554" s="82"/>
      <c r="F554" s="82"/>
      <c r="G554" s="82"/>
      <c r="H554" s="83">
        <f>SUM(H534:H553)</f>
        <v>0</v>
      </c>
      <c r="I554" s="82"/>
      <c r="J554" s="82"/>
      <c r="K554" s="82"/>
      <c r="L554" s="82"/>
      <c r="M554" s="83">
        <f>SUM(M534:M553)</f>
        <v>0</v>
      </c>
      <c r="N554" s="82"/>
      <c r="O554" s="82"/>
      <c r="P554" s="82"/>
      <c r="Q554" s="82"/>
      <c r="R554" s="83">
        <f>SUM(R534:R553)</f>
        <v>0</v>
      </c>
      <c r="S554" s="82"/>
      <c r="T554" s="82"/>
      <c r="U554" s="82"/>
      <c r="V554" s="82"/>
      <c r="W554" s="83">
        <f>SUM(W534:W553)</f>
        <v>0</v>
      </c>
      <c r="X554" s="29"/>
      <c r="Y554" s="29"/>
      <c r="Z554" s="29"/>
      <c r="AA554" s="29"/>
      <c r="AB554" s="30">
        <f>SUM(AB534:AB553)</f>
        <v>0</v>
      </c>
      <c r="AC554" s="29"/>
      <c r="AD554" s="29"/>
      <c r="AE554" s="29"/>
      <c r="AF554" s="29"/>
      <c r="AG554" s="30">
        <f>SUM(AG534:AG553)</f>
        <v>0</v>
      </c>
      <c r="AH554" s="29"/>
      <c r="AI554" s="29"/>
      <c r="AJ554" s="29"/>
      <c r="AK554" s="29"/>
      <c r="AL554" s="30">
        <f>SUM(AL534:AL553)</f>
        <v>0</v>
      </c>
      <c r="AM554" s="29"/>
      <c r="AN554" s="29"/>
      <c r="AO554" s="29"/>
      <c r="AP554" s="29"/>
      <c r="AQ554" s="30">
        <f>SUM(AQ534:AQ553)</f>
        <v>0</v>
      </c>
      <c r="AR554" s="29"/>
      <c r="AS554" s="29"/>
      <c r="AT554" s="29"/>
      <c r="AU554" s="29"/>
      <c r="AV554" s="30">
        <f>SUM(AV534:AV553)</f>
        <v>0</v>
      </c>
    </row>
    <row r="555" spans="1:48" x14ac:dyDescent="0.25">
      <c r="A555" s="10">
        <f t="shared" si="239"/>
        <v>25</v>
      </c>
      <c r="B555" s="115" t="str">
        <f>"Буква (или иное название) класса "&amp;A843&amp;":"</f>
        <v>Буква (или иное название) класса 39:</v>
      </c>
      <c r="C555" s="116"/>
      <c r="D555" s="106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</row>
    <row r="556" spans="1:48" x14ac:dyDescent="0.25">
      <c r="A556" s="10">
        <f t="shared" si="239"/>
        <v>25</v>
      </c>
      <c r="B556" s="3" t="s">
        <v>0</v>
      </c>
      <c r="C556" s="21" t="s">
        <v>56</v>
      </c>
      <c r="D556" s="75"/>
      <c r="E556" s="75"/>
      <c r="F556" s="75"/>
      <c r="G556" s="76"/>
      <c r="H556" s="77">
        <f t="shared" ref="H556:H575" si="240">COUNTA(D556:G556)</f>
        <v>0</v>
      </c>
      <c r="I556" s="75"/>
      <c r="J556" s="75"/>
      <c r="K556" s="75"/>
      <c r="L556" s="76"/>
      <c r="M556" s="77">
        <f t="shared" ref="M556:M575" si="241">COUNTA(I556:L556)</f>
        <v>0</v>
      </c>
      <c r="N556" s="75"/>
      <c r="O556" s="75"/>
      <c r="P556" s="75"/>
      <c r="Q556" s="76"/>
      <c r="R556" s="77">
        <f t="shared" ref="R556:R575" si="242">COUNTA(N556:Q556)</f>
        <v>0</v>
      </c>
      <c r="S556" s="75"/>
      <c r="T556" s="75"/>
      <c r="U556" s="75"/>
      <c r="V556" s="76"/>
      <c r="W556" s="77">
        <f t="shared" ref="W556:W575" si="243">COUNTA(S556:V556)</f>
        <v>0</v>
      </c>
      <c r="X556" s="11"/>
      <c r="Y556" s="11"/>
      <c r="Z556" s="11"/>
      <c r="AA556" s="12"/>
      <c r="AB556" s="16">
        <f t="shared" ref="AB556:AB575" si="244">COUNTA(X556:AA556)</f>
        <v>0</v>
      </c>
      <c r="AC556" s="11"/>
      <c r="AD556" s="11"/>
      <c r="AE556" s="11"/>
      <c r="AF556" s="12"/>
      <c r="AG556" s="16">
        <f t="shared" ref="AG556:AG575" si="245">COUNTA(AC556:AF556)</f>
        <v>0</v>
      </c>
      <c r="AH556" s="11"/>
      <c r="AI556" s="11"/>
      <c r="AJ556" s="11"/>
      <c r="AK556" s="12"/>
      <c r="AL556" s="16">
        <f t="shared" ref="AL556:AL575" si="246">COUNTA(AH556:AK556)</f>
        <v>0</v>
      </c>
      <c r="AM556" s="11"/>
      <c r="AN556" s="11"/>
      <c r="AO556" s="11"/>
      <c r="AP556" s="12"/>
      <c r="AQ556" s="16">
        <f t="shared" ref="AQ556:AQ575" si="247">COUNTA(AM556:AP556)</f>
        <v>0</v>
      </c>
      <c r="AR556" s="11"/>
      <c r="AS556" s="11"/>
      <c r="AT556" s="11"/>
      <c r="AU556" s="12"/>
      <c r="AV556" s="25">
        <f t="shared" ref="AV556:AV575" si="248">COUNTA(AR556:AU556)</f>
        <v>0</v>
      </c>
    </row>
    <row r="557" spans="1:48" x14ac:dyDescent="0.25">
      <c r="A557" s="10">
        <f t="shared" si="239"/>
        <v>26</v>
      </c>
      <c r="B557" s="3" t="s">
        <v>45</v>
      </c>
      <c r="C557" s="21" t="s">
        <v>56</v>
      </c>
      <c r="D557" s="75"/>
      <c r="E557" s="75"/>
      <c r="F557" s="75"/>
      <c r="G557" s="76"/>
      <c r="H557" s="77">
        <f t="shared" si="240"/>
        <v>0</v>
      </c>
      <c r="I557" s="75"/>
      <c r="J557" s="75"/>
      <c r="K557" s="75"/>
      <c r="L557" s="76"/>
      <c r="M557" s="77">
        <f t="shared" si="241"/>
        <v>0</v>
      </c>
      <c r="N557" s="75"/>
      <c r="O557" s="75"/>
      <c r="P557" s="75"/>
      <c r="Q557" s="76"/>
      <c r="R557" s="77">
        <f t="shared" si="242"/>
        <v>0</v>
      </c>
      <c r="S557" s="75"/>
      <c r="T557" s="75"/>
      <c r="U557" s="75"/>
      <c r="V557" s="76"/>
      <c r="W557" s="77">
        <f t="shared" si="243"/>
        <v>0</v>
      </c>
      <c r="X557" s="11"/>
      <c r="Y557" s="11"/>
      <c r="Z557" s="11"/>
      <c r="AA557" s="12"/>
      <c r="AB557" s="16">
        <f t="shared" si="244"/>
        <v>0</v>
      </c>
      <c r="AC557" s="11"/>
      <c r="AD557" s="11"/>
      <c r="AE557" s="11"/>
      <c r="AF557" s="12"/>
      <c r="AG557" s="16">
        <f t="shared" si="245"/>
        <v>0</v>
      </c>
      <c r="AH557" s="11"/>
      <c r="AI557" s="11"/>
      <c r="AJ557" s="11"/>
      <c r="AK557" s="12"/>
      <c r="AL557" s="16">
        <f t="shared" si="246"/>
        <v>0</v>
      </c>
      <c r="AM557" s="11"/>
      <c r="AN557" s="11"/>
      <c r="AO557" s="11"/>
      <c r="AP557" s="12"/>
      <c r="AQ557" s="16">
        <f t="shared" si="247"/>
        <v>0</v>
      </c>
      <c r="AR557" s="11"/>
      <c r="AS557" s="11"/>
      <c r="AT557" s="11"/>
      <c r="AU557" s="12"/>
      <c r="AV557" s="25">
        <f t="shared" si="248"/>
        <v>0</v>
      </c>
    </row>
    <row r="558" spans="1:48" x14ac:dyDescent="0.25">
      <c r="A558" s="10">
        <f t="shared" si="239"/>
        <v>26</v>
      </c>
      <c r="B558" s="3" t="s">
        <v>2</v>
      </c>
      <c r="C558" s="21" t="s">
        <v>56</v>
      </c>
      <c r="D558" s="75"/>
      <c r="E558" s="75"/>
      <c r="F558" s="75"/>
      <c r="G558" s="76"/>
      <c r="H558" s="77">
        <f t="shared" si="240"/>
        <v>0</v>
      </c>
      <c r="I558" s="75"/>
      <c r="J558" s="75"/>
      <c r="K558" s="75"/>
      <c r="L558" s="76"/>
      <c r="M558" s="77">
        <f t="shared" si="241"/>
        <v>0</v>
      </c>
      <c r="N558" s="75"/>
      <c r="O558" s="75"/>
      <c r="P558" s="75"/>
      <c r="Q558" s="76"/>
      <c r="R558" s="77">
        <f t="shared" si="242"/>
        <v>0</v>
      </c>
      <c r="S558" s="75"/>
      <c r="T558" s="75"/>
      <c r="U558" s="75"/>
      <c r="V558" s="76"/>
      <c r="W558" s="77">
        <f t="shared" si="243"/>
        <v>0</v>
      </c>
      <c r="X558" s="11"/>
      <c r="Y558" s="11"/>
      <c r="Z558" s="11"/>
      <c r="AA558" s="12"/>
      <c r="AB558" s="16">
        <f t="shared" si="244"/>
        <v>0</v>
      </c>
      <c r="AC558" s="11"/>
      <c r="AD558" s="11"/>
      <c r="AE558" s="11"/>
      <c r="AF558" s="12"/>
      <c r="AG558" s="16">
        <f t="shared" si="245"/>
        <v>0</v>
      </c>
      <c r="AH558" s="11"/>
      <c r="AI558" s="11"/>
      <c r="AJ558" s="11"/>
      <c r="AK558" s="12"/>
      <c r="AL558" s="16">
        <f t="shared" si="246"/>
        <v>0</v>
      </c>
      <c r="AM558" s="11"/>
      <c r="AN558" s="11"/>
      <c r="AO558" s="11"/>
      <c r="AP558" s="12"/>
      <c r="AQ558" s="16">
        <f t="shared" si="247"/>
        <v>0</v>
      </c>
      <c r="AR558" s="11"/>
      <c r="AS558" s="11"/>
      <c r="AT558" s="11"/>
      <c r="AU558" s="12"/>
      <c r="AV558" s="25">
        <f t="shared" si="248"/>
        <v>0</v>
      </c>
    </row>
    <row r="559" spans="1:48" x14ac:dyDescent="0.25">
      <c r="A559" s="10">
        <f t="shared" si="239"/>
        <v>26</v>
      </c>
      <c r="B559" s="3" t="s">
        <v>46</v>
      </c>
      <c r="C559" s="21" t="s">
        <v>56</v>
      </c>
      <c r="D559" s="75"/>
      <c r="E559" s="75"/>
      <c r="F559" s="75"/>
      <c r="G559" s="76"/>
      <c r="H559" s="77">
        <f t="shared" si="240"/>
        <v>0</v>
      </c>
      <c r="I559" s="75"/>
      <c r="J559" s="75"/>
      <c r="K559" s="75"/>
      <c r="L559" s="76"/>
      <c r="M559" s="77">
        <f t="shared" si="241"/>
        <v>0</v>
      </c>
      <c r="N559" s="75"/>
      <c r="O559" s="75"/>
      <c r="P559" s="75"/>
      <c r="Q559" s="76"/>
      <c r="R559" s="77">
        <f t="shared" si="242"/>
        <v>0</v>
      </c>
      <c r="S559" s="75"/>
      <c r="T559" s="75"/>
      <c r="U559" s="75"/>
      <c r="V559" s="76"/>
      <c r="W559" s="77">
        <f t="shared" si="243"/>
        <v>0</v>
      </c>
      <c r="X559" s="11"/>
      <c r="Y559" s="11"/>
      <c r="Z559" s="11"/>
      <c r="AA559" s="12"/>
      <c r="AB559" s="16">
        <f t="shared" si="244"/>
        <v>0</v>
      </c>
      <c r="AC559" s="11"/>
      <c r="AD559" s="11"/>
      <c r="AE559" s="11"/>
      <c r="AF559" s="12"/>
      <c r="AG559" s="16">
        <f t="shared" si="245"/>
        <v>0</v>
      </c>
      <c r="AH559" s="11"/>
      <c r="AI559" s="11"/>
      <c r="AJ559" s="11"/>
      <c r="AK559" s="12"/>
      <c r="AL559" s="16">
        <f t="shared" si="246"/>
        <v>0</v>
      </c>
      <c r="AM559" s="11"/>
      <c r="AN559" s="11"/>
      <c r="AO559" s="11"/>
      <c r="AP559" s="12"/>
      <c r="AQ559" s="16">
        <f t="shared" si="247"/>
        <v>0</v>
      </c>
      <c r="AR559" s="11"/>
      <c r="AS559" s="11"/>
      <c r="AT559" s="11"/>
      <c r="AU559" s="12"/>
      <c r="AV559" s="25">
        <f t="shared" si="248"/>
        <v>0</v>
      </c>
    </row>
    <row r="560" spans="1:48" x14ac:dyDescent="0.25">
      <c r="A560" s="10">
        <f t="shared" si="239"/>
        <v>26</v>
      </c>
      <c r="B560" s="3" t="s">
        <v>4</v>
      </c>
      <c r="C560" s="21" t="s">
        <v>56</v>
      </c>
      <c r="D560" s="75"/>
      <c r="E560" s="75"/>
      <c r="F560" s="75"/>
      <c r="G560" s="76"/>
      <c r="H560" s="77">
        <f t="shared" si="240"/>
        <v>0</v>
      </c>
      <c r="I560" s="75"/>
      <c r="J560" s="75"/>
      <c r="K560" s="75"/>
      <c r="L560" s="76"/>
      <c r="M560" s="77">
        <f t="shared" si="241"/>
        <v>0</v>
      </c>
      <c r="N560" s="75"/>
      <c r="O560" s="75"/>
      <c r="P560" s="75"/>
      <c r="Q560" s="76"/>
      <c r="R560" s="77">
        <f t="shared" si="242"/>
        <v>0</v>
      </c>
      <c r="S560" s="75"/>
      <c r="T560" s="75"/>
      <c r="U560" s="75"/>
      <c r="V560" s="76"/>
      <c r="W560" s="77">
        <f t="shared" si="243"/>
        <v>0</v>
      </c>
      <c r="X560" s="11"/>
      <c r="Y560" s="11"/>
      <c r="Z560" s="11"/>
      <c r="AA560" s="12"/>
      <c r="AB560" s="16">
        <f t="shared" si="244"/>
        <v>0</v>
      </c>
      <c r="AC560" s="11"/>
      <c r="AD560" s="11"/>
      <c r="AE560" s="11"/>
      <c r="AF560" s="12"/>
      <c r="AG560" s="16">
        <f t="shared" si="245"/>
        <v>0</v>
      </c>
      <c r="AH560" s="11"/>
      <c r="AI560" s="11"/>
      <c r="AJ560" s="11"/>
      <c r="AK560" s="12"/>
      <c r="AL560" s="16">
        <f t="shared" si="246"/>
        <v>0</v>
      </c>
      <c r="AM560" s="11"/>
      <c r="AN560" s="11"/>
      <c r="AO560" s="11"/>
      <c r="AP560" s="12"/>
      <c r="AQ560" s="16">
        <f t="shared" si="247"/>
        <v>0</v>
      </c>
      <c r="AR560" s="11"/>
      <c r="AS560" s="11"/>
      <c r="AT560" s="11"/>
      <c r="AU560" s="12"/>
      <c r="AV560" s="25">
        <f t="shared" si="248"/>
        <v>0</v>
      </c>
    </row>
    <row r="561" spans="1:48" x14ac:dyDescent="0.25">
      <c r="A561" s="10">
        <f t="shared" si="239"/>
        <v>26</v>
      </c>
      <c r="B561" s="3" t="s">
        <v>47</v>
      </c>
      <c r="C561" s="21" t="s">
        <v>56</v>
      </c>
      <c r="D561" s="75"/>
      <c r="E561" s="75"/>
      <c r="F561" s="75"/>
      <c r="G561" s="76"/>
      <c r="H561" s="77">
        <f t="shared" si="240"/>
        <v>0</v>
      </c>
      <c r="I561" s="75"/>
      <c r="J561" s="75"/>
      <c r="K561" s="75"/>
      <c r="L561" s="76"/>
      <c r="M561" s="77">
        <f t="shared" si="241"/>
        <v>0</v>
      </c>
      <c r="N561" s="75"/>
      <c r="O561" s="75"/>
      <c r="P561" s="75"/>
      <c r="Q561" s="76"/>
      <c r="R561" s="77">
        <f t="shared" si="242"/>
        <v>0</v>
      </c>
      <c r="S561" s="75"/>
      <c r="T561" s="75"/>
      <c r="U561" s="75"/>
      <c r="V561" s="76"/>
      <c r="W561" s="77">
        <f t="shared" si="243"/>
        <v>0</v>
      </c>
      <c r="X561" s="11"/>
      <c r="Y561" s="11"/>
      <c r="Z561" s="11"/>
      <c r="AA561" s="12"/>
      <c r="AB561" s="16">
        <f t="shared" si="244"/>
        <v>0</v>
      </c>
      <c r="AC561" s="11"/>
      <c r="AD561" s="11"/>
      <c r="AE561" s="11"/>
      <c r="AF561" s="12"/>
      <c r="AG561" s="16">
        <f t="shared" si="245"/>
        <v>0</v>
      </c>
      <c r="AH561" s="11"/>
      <c r="AI561" s="11"/>
      <c r="AJ561" s="11"/>
      <c r="AK561" s="12"/>
      <c r="AL561" s="16">
        <f t="shared" si="246"/>
        <v>0</v>
      </c>
      <c r="AM561" s="11"/>
      <c r="AN561" s="11"/>
      <c r="AO561" s="11"/>
      <c r="AP561" s="12"/>
      <c r="AQ561" s="16">
        <f t="shared" si="247"/>
        <v>0</v>
      </c>
      <c r="AR561" s="11"/>
      <c r="AS561" s="11"/>
      <c r="AT561" s="11"/>
      <c r="AU561" s="12"/>
      <c r="AV561" s="25">
        <f t="shared" si="248"/>
        <v>0</v>
      </c>
    </row>
    <row r="562" spans="1:48" x14ac:dyDescent="0.25">
      <c r="A562" s="10">
        <f t="shared" si="239"/>
        <v>26</v>
      </c>
      <c r="B562" s="3" t="s">
        <v>5</v>
      </c>
      <c r="C562" s="21" t="s">
        <v>56</v>
      </c>
      <c r="D562" s="75"/>
      <c r="E562" s="75"/>
      <c r="F562" s="75"/>
      <c r="G562" s="76"/>
      <c r="H562" s="77">
        <f t="shared" si="240"/>
        <v>0</v>
      </c>
      <c r="I562" s="75"/>
      <c r="J562" s="75"/>
      <c r="K562" s="75"/>
      <c r="L562" s="76"/>
      <c r="M562" s="77">
        <f t="shared" si="241"/>
        <v>0</v>
      </c>
      <c r="N562" s="75"/>
      <c r="O562" s="75"/>
      <c r="P562" s="75"/>
      <c r="Q562" s="76"/>
      <c r="R562" s="77">
        <f t="shared" si="242"/>
        <v>0</v>
      </c>
      <c r="S562" s="75"/>
      <c r="T562" s="75"/>
      <c r="U562" s="75"/>
      <c r="V562" s="76"/>
      <c r="W562" s="77">
        <f t="shared" si="243"/>
        <v>0</v>
      </c>
      <c r="X562" s="11"/>
      <c r="Y562" s="11"/>
      <c r="Z562" s="11"/>
      <c r="AA562" s="12"/>
      <c r="AB562" s="16">
        <f t="shared" si="244"/>
        <v>0</v>
      </c>
      <c r="AC562" s="11"/>
      <c r="AD562" s="11"/>
      <c r="AE562" s="11"/>
      <c r="AF562" s="12"/>
      <c r="AG562" s="16">
        <f t="shared" si="245"/>
        <v>0</v>
      </c>
      <c r="AH562" s="11"/>
      <c r="AI562" s="11"/>
      <c r="AJ562" s="11"/>
      <c r="AK562" s="12"/>
      <c r="AL562" s="16">
        <f t="shared" si="246"/>
        <v>0</v>
      </c>
      <c r="AM562" s="11"/>
      <c r="AN562" s="11"/>
      <c r="AO562" s="11"/>
      <c r="AP562" s="12"/>
      <c r="AQ562" s="16">
        <f t="shared" si="247"/>
        <v>0</v>
      </c>
      <c r="AR562" s="11"/>
      <c r="AS562" s="11"/>
      <c r="AT562" s="11"/>
      <c r="AU562" s="12"/>
      <c r="AV562" s="25">
        <f t="shared" si="248"/>
        <v>0</v>
      </c>
    </row>
    <row r="563" spans="1:48" x14ac:dyDescent="0.25">
      <c r="A563" s="10">
        <f t="shared" si="239"/>
        <v>26</v>
      </c>
      <c r="B563" s="3" t="s">
        <v>48</v>
      </c>
      <c r="C563" s="21" t="s">
        <v>56</v>
      </c>
      <c r="D563" s="75"/>
      <c r="E563" s="75"/>
      <c r="F563" s="75"/>
      <c r="G563" s="76"/>
      <c r="H563" s="77">
        <f t="shared" si="240"/>
        <v>0</v>
      </c>
      <c r="I563" s="75"/>
      <c r="J563" s="75"/>
      <c r="K563" s="75"/>
      <c r="L563" s="76"/>
      <c r="M563" s="77">
        <f t="shared" si="241"/>
        <v>0</v>
      </c>
      <c r="N563" s="75"/>
      <c r="O563" s="75"/>
      <c r="P563" s="75"/>
      <c r="Q563" s="76"/>
      <c r="R563" s="77">
        <f t="shared" si="242"/>
        <v>0</v>
      </c>
      <c r="S563" s="75"/>
      <c r="T563" s="75"/>
      <c r="U563" s="75"/>
      <c r="V563" s="76"/>
      <c r="W563" s="77">
        <f t="shared" si="243"/>
        <v>0</v>
      </c>
      <c r="X563" s="11"/>
      <c r="Y563" s="11"/>
      <c r="Z563" s="11"/>
      <c r="AA563" s="12"/>
      <c r="AB563" s="16">
        <f t="shared" si="244"/>
        <v>0</v>
      </c>
      <c r="AC563" s="11"/>
      <c r="AD563" s="11"/>
      <c r="AE563" s="11"/>
      <c r="AF563" s="12"/>
      <c r="AG563" s="16">
        <f t="shared" si="245"/>
        <v>0</v>
      </c>
      <c r="AH563" s="11"/>
      <c r="AI563" s="11"/>
      <c r="AJ563" s="11"/>
      <c r="AK563" s="12"/>
      <c r="AL563" s="16">
        <f t="shared" si="246"/>
        <v>0</v>
      </c>
      <c r="AM563" s="11"/>
      <c r="AN563" s="11"/>
      <c r="AO563" s="11"/>
      <c r="AP563" s="12"/>
      <c r="AQ563" s="16">
        <f t="shared" si="247"/>
        <v>0</v>
      </c>
      <c r="AR563" s="11"/>
      <c r="AS563" s="11"/>
      <c r="AT563" s="11"/>
      <c r="AU563" s="12"/>
      <c r="AV563" s="25">
        <f t="shared" si="248"/>
        <v>0</v>
      </c>
    </row>
    <row r="564" spans="1:48" x14ac:dyDescent="0.25">
      <c r="A564" s="10">
        <f t="shared" si="239"/>
        <v>26</v>
      </c>
      <c r="B564" s="3" t="s">
        <v>49</v>
      </c>
      <c r="C564" s="21" t="s">
        <v>56</v>
      </c>
      <c r="D564" s="75"/>
      <c r="E564" s="75"/>
      <c r="F564" s="75"/>
      <c r="G564" s="76"/>
      <c r="H564" s="77">
        <f t="shared" si="240"/>
        <v>0</v>
      </c>
      <c r="I564" s="75"/>
      <c r="J564" s="75"/>
      <c r="K564" s="75"/>
      <c r="L564" s="76"/>
      <c r="M564" s="77">
        <f t="shared" si="241"/>
        <v>0</v>
      </c>
      <c r="N564" s="75"/>
      <c r="O564" s="75"/>
      <c r="P564" s="75"/>
      <c r="Q564" s="76"/>
      <c r="R564" s="77">
        <f t="shared" si="242"/>
        <v>0</v>
      </c>
      <c r="S564" s="75"/>
      <c r="T564" s="75"/>
      <c r="U564" s="75"/>
      <c r="V564" s="76"/>
      <c r="W564" s="77">
        <f t="shared" si="243"/>
        <v>0</v>
      </c>
      <c r="X564" s="11"/>
      <c r="Y564" s="11"/>
      <c r="Z564" s="11"/>
      <c r="AA564" s="12"/>
      <c r="AB564" s="16">
        <f t="shared" si="244"/>
        <v>0</v>
      </c>
      <c r="AC564" s="11"/>
      <c r="AD564" s="11"/>
      <c r="AE564" s="11"/>
      <c r="AF564" s="12"/>
      <c r="AG564" s="16">
        <f t="shared" si="245"/>
        <v>0</v>
      </c>
      <c r="AH564" s="11"/>
      <c r="AI564" s="11"/>
      <c r="AJ564" s="11"/>
      <c r="AK564" s="12"/>
      <c r="AL564" s="16">
        <f t="shared" si="246"/>
        <v>0</v>
      </c>
      <c r="AM564" s="11"/>
      <c r="AN564" s="11"/>
      <c r="AO564" s="11"/>
      <c r="AP564" s="12"/>
      <c r="AQ564" s="16">
        <f t="shared" si="247"/>
        <v>0</v>
      </c>
      <c r="AR564" s="11"/>
      <c r="AS564" s="11"/>
      <c r="AT564" s="11"/>
      <c r="AU564" s="12"/>
      <c r="AV564" s="25">
        <f t="shared" si="248"/>
        <v>0</v>
      </c>
    </row>
    <row r="565" spans="1:48" x14ac:dyDescent="0.25">
      <c r="A565" s="10">
        <f t="shared" si="239"/>
        <v>26</v>
      </c>
      <c r="B565" s="3" t="s">
        <v>50</v>
      </c>
      <c r="C565" s="21" t="s">
        <v>56</v>
      </c>
      <c r="D565" s="75"/>
      <c r="E565" s="75"/>
      <c r="F565" s="75"/>
      <c r="G565" s="76"/>
      <c r="H565" s="77">
        <f t="shared" si="240"/>
        <v>0</v>
      </c>
      <c r="I565" s="75"/>
      <c r="J565" s="75"/>
      <c r="K565" s="75"/>
      <c r="L565" s="76"/>
      <c r="M565" s="77">
        <f t="shared" si="241"/>
        <v>0</v>
      </c>
      <c r="N565" s="75"/>
      <c r="O565" s="75"/>
      <c r="P565" s="75"/>
      <c r="Q565" s="76"/>
      <c r="R565" s="77">
        <f t="shared" si="242"/>
        <v>0</v>
      </c>
      <c r="S565" s="75"/>
      <c r="T565" s="75"/>
      <c r="U565" s="75"/>
      <c r="V565" s="76"/>
      <c r="W565" s="77">
        <f t="shared" si="243"/>
        <v>0</v>
      </c>
      <c r="X565" s="11"/>
      <c r="Y565" s="11"/>
      <c r="Z565" s="11"/>
      <c r="AA565" s="12"/>
      <c r="AB565" s="16">
        <f t="shared" si="244"/>
        <v>0</v>
      </c>
      <c r="AC565" s="11"/>
      <c r="AD565" s="11"/>
      <c r="AE565" s="11"/>
      <c r="AF565" s="12"/>
      <c r="AG565" s="16">
        <f t="shared" si="245"/>
        <v>0</v>
      </c>
      <c r="AH565" s="11"/>
      <c r="AI565" s="11"/>
      <c r="AJ565" s="11"/>
      <c r="AK565" s="12"/>
      <c r="AL565" s="16">
        <f t="shared" si="246"/>
        <v>0</v>
      </c>
      <c r="AM565" s="11"/>
      <c r="AN565" s="11"/>
      <c r="AO565" s="11"/>
      <c r="AP565" s="12"/>
      <c r="AQ565" s="16">
        <f t="shared" si="247"/>
        <v>0</v>
      </c>
      <c r="AR565" s="11"/>
      <c r="AS565" s="11"/>
      <c r="AT565" s="11"/>
      <c r="AU565" s="12"/>
      <c r="AV565" s="25">
        <f t="shared" si="248"/>
        <v>0</v>
      </c>
    </row>
    <row r="566" spans="1:48" x14ac:dyDescent="0.25">
      <c r="A566" s="10">
        <f t="shared" si="239"/>
        <v>26</v>
      </c>
      <c r="B566" s="3" t="s">
        <v>51</v>
      </c>
      <c r="C566" s="21" t="s">
        <v>56</v>
      </c>
      <c r="D566" s="75"/>
      <c r="E566" s="75"/>
      <c r="F566" s="75"/>
      <c r="G566" s="76"/>
      <c r="H566" s="77">
        <f t="shared" si="240"/>
        <v>0</v>
      </c>
      <c r="I566" s="75"/>
      <c r="J566" s="75"/>
      <c r="K566" s="75"/>
      <c r="L566" s="76"/>
      <c r="M566" s="77">
        <f t="shared" si="241"/>
        <v>0</v>
      </c>
      <c r="N566" s="75"/>
      <c r="O566" s="75"/>
      <c r="P566" s="75"/>
      <c r="Q566" s="76"/>
      <c r="R566" s="77">
        <f t="shared" si="242"/>
        <v>0</v>
      </c>
      <c r="S566" s="75"/>
      <c r="T566" s="75"/>
      <c r="U566" s="75"/>
      <c r="V566" s="76"/>
      <c r="W566" s="77">
        <f t="shared" si="243"/>
        <v>0</v>
      </c>
      <c r="X566" s="11"/>
      <c r="Y566" s="11"/>
      <c r="Z566" s="11"/>
      <c r="AA566" s="12"/>
      <c r="AB566" s="16">
        <f t="shared" si="244"/>
        <v>0</v>
      </c>
      <c r="AC566" s="11"/>
      <c r="AD566" s="11"/>
      <c r="AE566" s="11"/>
      <c r="AF566" s="12"/>
      <c r="AG566" s="16">
        <f t="shared" si="245"/>
        <v>0</v>
      </c>
      <c r="AH566" s="11"/>
      <c r="AI566" s="11"/>
      <c r="AJ566" s="11"/>
      <c r="AK566" s="12"/>
      <c r="AL566" s="16">
        <f t="shared" si="246"/>
        <v>0</v>
      </c>
      <c r="AM566" s="11"/>
      <c r="AN566" s="11"/>
      <c r="AO566" s="11"/>
      <c r="AP566" s="12"/>
      <c r="AQ566" s="16">
        <f t="shared" si="247"/>
        <v>0</v>
      </c>
      <c r="AR566" s="11"/>
      <c r="AS566" s="11"/>
      <c r="AT566" s="11"/>
      <c r="AU566" s="12"/>
      <c r="AV566" s="25">
        <f t="shared" si="248"/>
        <v>0</v>
      </c>
    </row>
    <row r="567" spans="1:48" x14ac:dyDescent="0.25">
      <c r="A567" s="10">
        <f t="shared" si="239"/>
        <v>26</v>
      </c>
      <c r="B567" s="3" t="s">
        <v>52</v>
      </c>
      <c r="C567" s="21" t="s">
        <v>56</v>
      </c>
      <c r="D567" s="75"/>
      <c r="E567" s="75"/>
      <c r="F567" s="75"/>
      <c r="G567" s="76"/>
      <c r="H567" s="77">
        <f t="shared" si="240"/>
        <v>0</v>
      </c>
      <c r="I567" s="75"/>
      <c r="J567" s="75"/>
      <c r="K567" s="75"/>
      <c r="L567" s="76"/>
      <c r="M567" s="77">
        <f t="shared" si="241"/>
        <v>0</v>
      </c>
      <c r="N567" s="75"/>
      <c r="O567" s="75"/>
      <c r="P567" s="75"/>
      <c r="Q567" s="76"/>
      <c r="R567" s="77">
        <f t="shared" si="242"/>
        <v>0</v>
      </c>
      <c r="S567" s="75"/>
      <c r="T567" s="75"/>
      <c r="U567" s="75"/>
      <c r="V567" s="76"/>
      <c r="W567" s="77">
        <f t="shared" si="243"/>
        <v>0</v>
      </c>
      <c r="X567" s="11"/>
      <c r="Y567" s="11"/>
      <c r="Z567" s="11"/>
      <c r="AA567" s="12"/>
      <c r="AB567" s="16">
        <f t="shared" si="244"/>
        <v>0</v>
      </c>
      <c r="AC567" s="11"/>
      <c r="AD567" s="11"/>
      <c r="AE567" s="11"/>
      <c r="AF567" s="12"/>
      <c r="AG567" s="16">
        <f t="shared" si="245"/>
        <v>0</v>
      </c>
      <c r="AH567" s="11"/>
      <c r="AI567" s="11"/>
      <c r="AJ567" s="11"/>
      <c r="AK567" s="12"/>
      <c r="AL567" s="16">
        <f t="shared" si="246"/>
        <v>0</v>
      </c>
      <c r="AM567" s="11"/>
      <c r="AN567" s="11"/>
      <c r="AO567" s="11"/>
      <c r="AP567" s="12"/>
      <c r="AQ567" s="16">
        <f t="shared" si="247"/>
        <v>0</v>
      </c>
      <c r="AR567" s="11"/>
      <c r="AS567" s="11"/>
      <c r="AT567" s="11"/>
      <c r="AU567" s="12"/>
      <c r="AV567" s="25">
        <f t="shared" si="248"/>
        <v>0</v>
      </c>
    </row>
    <row r="568" spans="1:48" x14ac:dyDescent="0.25">
      <c r="A568" s="10">
        <f t="shared" si="239"/>
        <v>26</v>
      </c>
      <c r="B568" s="3" t="s">
        <v>53</v>
      </c>
      <c r="C568" s="21" t="s">
        <v>56</v>
      </c>
      <c r="D568" s="75"/>
      <c r="E568" s="75"/>
      <c r="F568" s="75"/>
      <c r="G568" s="76"/>
      <c r="H568" s="77">
        <f t="shared" si="240"/>
        <v>0</v>
      </c>
      <c r="I568" s="75"/>
      <c r="J568" s="75"/>
      <c r="K568" s="75"/>
      <c r="L568" s="76"/>
      <c r="M568" s="77">
        <f t="shared" si="241"/>
        <v>0</v>
      </c>
      <c r="N568" s="75"/>
      <c r="O568" s="75"/>
      <c r="P568" s="75"/>
      <c r="Q568" s="76"/>
      <c r="R568" s="77">
        <f t="shared" si="242"/>
        <v>0</v>
      </c>
      <c r="S568" s="75"/>
      <c r="T568" s="75"/>
      <c r="U568" s="75"/>
      <c r="V568" s="76"/>
      <c r="W568" s="77">
        <f t="shared" si="243"/>
        <v>0</v>
      </c>
      <c r="X568" s="11"/>
      <c r="Y568" s="11"/>
      <c r="Z568" s="11"/>
      <c r="AA568" s="12"/>
      <c r="AB568" s="16">
        <f t="shared" si="244"/>
        <v>0</v>
      </c>
      <c r="AC568" s="11"/>
      <c r="AD568" s="11"/>
      <c r="AE568" s="11"/>
      <c r="AF568" s="12"/>
      <c r="AG568" s="16">
        <f t="shared" si="245"/>
        <v>0</v>
      </c>
      <c r="AH568" s="11"/>
      <c r="AI568" s="11"/>
      <c r="AJ568" s="11"/>
      <c r="AK568" s="12"/>
      <c r="AL568" s="16">
        <f t="shared" si="246"/>
        <v>0</v>
      </c>
      <c r="AM568" s="11"/>
      <c r="AN568" s="11"/>
      <c r="AO568" s="11"/>
      <c r="AP568" s="12"/>
      <c r="AQ568" s="16">
        <f t="shared" si="247"/>
        <v>0</v>
      </c>
      <c r="AR568" s="11"/>
      <c r="AS568" s="11"/>
      <c r="AT568" s="11"/>
      <c r="AU568" s="12"/>
      <c r="AV568" s="25">
        <f t="shared" si="248"/>
        <v>0</v>
      </c>
    </row>
    <row r="569" spans="1:48" x14ac:dyDescent="0.25">
      <c r="A569" s="10">
        <f t="shared" si="239"/>
        <v>26</v>
      </c>
      <c r="B569" s="3" t="s">
        <v>54</v>
      </c>
      <c r="C569" s="21" t="s">
        <v>56</v>
      </c>
      <c r="D569" s="75"/>
      <c r="E569" s="75"/>
      <c r="F569" s="75"/>
      <c r="G569" s="76"/>
      <c r="H569" s="77">
        <f t="shared" si="240"/>
        <v>0</v>
      </c>
      <c r="I569" s="75"/>
      <c r="J569" s="75"/>
      <c r="K569" s="75"/>
      <c r="L569" s="76"/>
      <c r="M569" s="77">
        <f t="shared" si="241"/>
        <v>0</v>
      </c>
      <c r="N569" s="75"/>
      <c r="O569" s="75"/>
      <c r="P569" s="75"/>
      <c r="Q569" s="76"/>
      <c r="R569" s="77">
        <f t="shared" si="242"/>
        <v>0</v>
      </c>
      <c r="S569" s="75"/>
      <c r="T569" s="75"/>
      <c r="U569" s="75"/>
      <c r="V569" s="76"/>
      <c r="W569" s="77">
        <f t="shared" si="243"/>
        <v>0</v>
      </c>
      <c r="X569" s="11"/>
      <c r="Y569" s="11"/>
      <c r="Z569" s="11"/>
      <c r="AA569" s="12"/>
      <c r="AB569" s="16">
        <f t="shared" si="244"/>
        <v>0</v>
      </c>
      <c r="AC569" s="11"/>
      <c r="AD569" s="11"/>
      <c r="AE569" s="11"/>
      <c r="AF569" s="12"/>
      <c r="AG569" s="16">
        <f t="shared" si="245"/>
        <v>0</v>
      </c>
      <c r="AH569" s="11"/>
      <c r="AI569" s="11"/>
      <c r="AJ569" s="11"/>
      <c r="AK569" s="12"/>
      <c r="AL569" s="16">
        <f t="shared" si="246"/>
        <v>0</v>
      </c>
      <c r="AM569" s="11"/>
      <c r="AN569" s="11"/>
      <c r="AO569" s="11"/>
      <c r="AP569" s="12"/>
      <c r="AQ569" s="16">
        <f t="shared" si="247"/>
        <v>0</v>
      </c>
      <c r="AR569" s="11"/>
      <c r="AS569" s="11"/>
      <c r="AT569" s="11"/>
      <c r="AU569" s="12"/>
      <c r="AV569" s="25">
        <f t="shared" si="248"/>
        <v>0</v>
      </c>
    </row>
    <row r="570" spans="1:48" x14ac:dyDescent="0.25">
      <c r="A570" s="10">
        <f t="shared" si="239"/>
        <v>26</v>
      </c>
      <c r="B570" s="3" t="s">
        <v>23</v>
      </c>
      <c r="C570" s="21" t="s">
        <v>56</v>
      </c>
      <c r="D570" s="75"/>
      <c r="E570" s="75"/>
      <c r="F570" s="75"/>
      <c r="G570" s="76"/>
      <c r="H570" s="77">
        <f t="shared" si="240"/>
        <v>0</v>
      </c>
      <c r="I570" s="75"/>
      <c r="J570" s="75"/>
      <c r="K570" s="75"/>
      <c r="L570" s="76"/>
      <c r="M570" s="77">
        <f t="shared" si="241"/>
        <v>0</v>
      </c>
      <c r="N570" s="75"/>
      <c r="O570" s="75"/>
      <c r="P570" s="75"/>
      <c r="Q570" s="76"/>
      <c r="R570" s="77">
        <f t="shared" si="242"/>
        <v>0</v>
      </c>
      <c r="S570" s="75"/>
      <c r="T570" s="75"/>
      <c r="U570" s="75"/>
      <c r="V570" s="76"/>
      <c r="W570" s="77">
        <f t="shared" si="243"/>
        <v>0</v>
      </c>
      <c r="X570" s="11"/>
      <c r="Y570" s="11"/>
      <c r="Z570" s="11"/>
      <c r="AA570" s="12"/>
      <c r="AB570" s="16">
        <f t="shared" si="244"/>
        <v>0</v>
      </c>
      <c r="AC570" s="11"/>
      <c r="AD570" s="11"/>
      <c r="AE570" s="11"/>
      <c r="AF570" s="12"/>
      <c r="AG570" s="16">
        <f t="shared" si="245"/>
        <v>0</v>
      </c>
      <c r="AH570" s="11"/>
      <c r="AI570" s="11"/>
      <c r="AJ570" s="11"/>
      <c r="AK570" s="12"/>
      <c r="AL570" s="16">
        <f t="shared" si="246"/>
        <v>0</v>
      </c>
      <c r="AM570" s="11"/>
      <c r="AN570" s="11"/>
      <c r="AO570" s="11"/>
      <c r="AP570" s="12"/>
      <c r="AQ570" s="16">
        <f t="shared" si="247"/>
        <v>0</v>
      </c>
      <c r="AR570" s="11"/>
      <c r="AS570" s="11"/>
      <c r="AT570" s="11"/>
      <c r="AU570" s="12"/>
      <c r="AV570" s="25">
        <f t="shared" si="248"/>
        <v>0</v>
      </c>
    </row>
    <row r="571" spans="1:48" x14ac:dyDescent="0.25">
      <c r="A571" s="10">
        <f t="shared" si="239"/>
        <v>26</v>
      </c>
      <c r="B571" s="3" t="s">
        <v>8</v>
      </c>
      <c r="C571" s="21" t="s">
        <v>56</v>
      </c>
      <c r="D571" s="75"/>
      <c r="E571" s="75"/>
      <c r="F571" s="75"/>
      <c r="G571" s="76"/>
      <c r="H571" s="77">
        <f t="shared" si="240"/>
        <v>0</v>
      </c>
      <c r="I571" s="75"/>
      <c r="J571" s="75"/>
      <c r="K571" s="75"/>
      <c r="L571" s="76"/>
      <c r="M571" s="77">
        <f t="shared" si="241"/>
        <v>0</v>
      </c>
      <c r="N571" s="75"/>
      <c r="O571" s="75"/>
      <c r="P571" s="75"/>
      <c r="Q571" s="76"/>
      <c r="R571" s="77">
        <f t="shared" si="242"/>
        <v>0</v>
      </c>
      <c r="S571" s="75"/>
      <c r="T571" s="75"/>
      <c r="U571" s="75"/>
      <c r="V571" s="76"/>
      <c r="W571" s="77">
        <f t="shared" si="243"/>
        <v>0</v>
      </c>
      <c r="X571" s="11"/>
      <c r="Y571" s="11"/>
      <c r="Z571" s="11"/>
      <c r="AA571" s="12"/>
      <c r="AB571" s="16">
        <f t="shared" si="244"/>
        <v>0</v>
      </c>
      <c r="AC571" s="11"/>
      <c r="AD571" s="11"/>
      <c r="AE571" s="11"/>
      <c r="AF571" s="12"/>
      <c r="AG571" s="16">
        <f t="shared" si="245"/>
        <v>0</v>
      </c>
      <c r="AH571" s="11"/>
      <c r="AI571" s="11"/>
      <c r="AJ571" s="11"/>
      <c r="AK571" s="12"/>
      <c r="AL571" s="16">
        <f t="shared" si="246"/>
        <v>0</v>
      </c>
      <c r="AM571" s="11"/>
      <c r="AN571" s="11"/>
      <c r="AO571" s="11"/>
      <c r="AP571" s="12"/>
      <c r="AQ571" s="16">
        <f t="shared" si="247"/>
        <v>0</v>
      </c>
      <c r="AR571" s="11"/>
      <c r="AS571" s="11"/>
      <c r="AT571" s="11"/>
      <c r="AU571" s="12"/>
      <c r="AV571" s="25">
        <f t="shared" si="248"/>
        <v>0</v>
      </c>
    </row>
    <row r="572" spans="1:48" x14ac:dyDescent="0.25">
      <c r="A572" s="10">
        <f t="shared" si="239"/>
        <v>26</v>
      </c>
      <c r="B572" s="3" t="s">
        <v>9</v>
      </c>
      <c r="C572" s="21" t="s">
        <v>56</v>
      </c>
      <c r="D572" s="75"/>
      <c r="E572" s="75"/>
      <c r="F572" s="75"/>
      <c r="G572" s="76"/>
      <c r="H572" s="77">
        <f t="shared" si="240"/>
        <v>0</v>
      </c>
      <c r="I572" s="75"/>
      <c r="J572" s="75"/>
      <c r="K572" s="75"/>
      <c r="L572" s="76"/>
      <c r="M572" s="77">
        <f t="shared" si="241"/>
        <v>0</v>
      </c>
      <c r="N572" s="75"/>
      <c r="O572" s="75"/>
      <c r="P572" s="75"/>
      <c r="Q572" s="76"/>
      <c r="R572" s="77">
        <f t="shared" si="242"/>
        <v>0</v>
      </c>
      <c r="S572" s="75"/>
      <c r="T572" s="75"/>
      <c r="U572" s="75"/>
      <c r="V572" s="76"/>
      <c r="W572" s="77">
        <f t="shared" si="243"/>
        <v>0</v>
      </c>
      <c r="X572" s="11"/>
      <c r="Y572" s="11"/>
      <c r="Z572" s="11"/>
      <c r="AA572" s="12"/>
      <c r="AB572" s="16">
        <f t="shared" si="244"/>
        <v>0</v>
      </c>
      <c r="AC572" s="11"/>
      <c r="AD572" s="11"/>
      <c r="AE572" s="11"/>
      <c r="AF572" s="12"/>
      <c r="AG572" s="16">
        <f t="shared" si="245"/>
        <v>0</v>
      </c>
      <c r="AH572" s="11"/>
      <c r="AI572" s="11"/>
      <c r="AJ572" s="11"/>
      <c r="AK572" s="12"/>
      <c r="AL572" s="16">
        <f t="shared" si="246"/>
        <v>0</v>
      </c>
      <c r="AM572" s="11"/>
      <c r="AN572" s="11"/>
      <c r="AO572" s="11"/>
      <c r="AP572" s="12"/>
      <c r="AQ572" s="16">
        <f t="shared" si="247"/>
        <v>0</v>
      </c>
      <c r="AR572" s="11"/>
      <c r="AS572" s="11"/>
      <c r="AT572" s="11"/>
      <c r="AU572" s="12"/>
      <c r="AV572" s="25">
        <f t="shared" si="248"/>
        <v>0</v>
      </c>
    </row>
    <row r="573" spans="1:48" x14ac:dyDescent="0.25">
      <c r="A573" s="10">
        <f t="shared" si="239"/>
        <v>26</v>
      </c>
      <c r="B573" s="3" t="s">
        <v>10</v>
      </c>
      <c r="C573" s="21" t="s">
        <v>56</v>
      </c>
      <c r="D573" s="75"/>
      <c r="E573" s="75"/>
      <c r="F573" s="75"/>
      <c r="G573" s="76"/>
      <c r="H573" s="77">
        <f t="shared" si="240"/>
        <v>0</v>
      </c>
      <c r="I573" s="75"/>
      <c r="J573" s="75"/>
      <c r="K573" s="75"/>
      <c r="L573" s="76"/>
      <c r="M573" s="77">
        <f t="shared" si="241"/>
        <v>0</v>
      </c>
      <c r="N573" s="75"/>
      <c r="O573" s="75"/>
      <c r="P573" s="75"/>
      <c r="Q573" s="76"/>
      <c r="R573" s="77">
        <f t="shared" si="242"/>
        <v>0</v>
      </c>
      <c r="S573" s="75"/>
      <c r="T573" s="75"/>
      <c r="U573" s="75"/>
      <c r="V573" s="76"/>
      <c r="W573" s="77">
        <f t="shared" si="243"/>
        <v>0</v>
      </c>
      <c r="X573" s="11"/>
      <c r="Y573" s="11"/>
      <c r="Z573" s="11"/>
      <c r="AA573" s="12"/>
      <c r="AB573" s="16">
        <f t="shared" si="244"/>
        <v>0</v>
      </c>
      <c r="AC573" s="11"/>
      <c r="AD573" s="11"/>
      <c r="AE573" s="11"/>
      <c r="AF573" s="12"/>
      <c r="AG573" s="16">
        <f t="shared" si="245"/>
        <v>0</v>
      </c>
      <c r="AH573" s="11"/>
      <c r="AI573" s="11"/>
      <c r="AJ573" s="11"/>
      <c r="AK573" s="12"/>
      <c r="AL573" s="16">
        <f t="shared" si="246"/>
        <v>0</v>
      </c>
      <c r="AM573" s="11"/>
      <c r="AN573" s="11"/>
      <c r="AO573" s="11"/>
      <c r="AP573" s="12"/>
      <c r="AQ573" s="16">
        <f t="shared" si="247"/>
        <v>0</v>
      </c>
      <c r="AR573" s="11"/>
      <c r="AS573" s="11"/>
      <c r="AT573" s="11"/>
      <c r="AU573" s="12"/>
      <c r="AV573" s="25">
        <f t="shared" si="248"/>
        <v>0</v>
      </c>
    </row>
    <row r="574" spans="1:48" x14ac:dyDescent="0.25">
      <c r="A574" s="10">
        <f t="shared" si="239"/>
        <v>26</v>
      </c>
      <c r="B574" s="3" t="s">
        <v>55</v>
      </c>
      <c r="C574" s="21" t="s">
        <v>56</v>
      </c>
      <c r="D574" s="75"/>
      <c r="E574" s="75"/>
      <c r="F574" s="75"/>
      <c r="G574" s="76"/>
      <c r="H574" s="77">
        <f t="shared" si="240"/>
        <v>0</v>
      </c>
      <c r="I574" s="75"/>
      <c r="J574" s="75"/>
      <c r="K574" s="75"/>
      <c r="L574" s="76"/>
      <c r="M574" s="77">
        <f t="shared" si="241"/>
        <v>0</v>
      </c>
      <c r="N574" s="75"/>
      <c r="O574" s="75"/>
      <c r="P574" s="75"/>
      <c r="Q574" s="76"/>
      <c r="R574" s="77">
        <f t="shared" si="242"/>
        <v>0</v>
      </c>
      <c r="S574" s="75"/>
      <c r="T574" s="75"/>
      <c r="U574" s="75"/>
      <c r="V574" s="76"/>
      <c r="W574" s="77">
        <f t="shared" si="243"/>
        <v>0</v>
      </c>
      <c r="X574" s="11"/>
      <c r="Y574" s="11"/>
      <c r="Z574" s="11"/>
      <c r="AA574" s="12"/>
      <c r="AB574" s="16">
        <f t="shared" si="244"/>
        <v>0</v>
      </c>
      <c r="AC574" s="11"/>
      <c r="AD574" s="11"/>
      <c r="AE574" s="11"/>
      <c r="AF574" s="12"/>
      <c r="AG574" s="16">
        <f t="shared" si="245"/>
        <v>0</v>
      </c>
      <c r="AH574" s="11"/>
      <c r="AI574" s="11"/>
      <c r="AJ574" s="11"/>
      <c r="AK574" s="12"/>
      <c r="AL574" s="16">
        <f t="shared" si="246"/>
        <v>0</v>
      </c>
      <c r="AM574" s="11"/>
      <c r="AN574" s="11"/>
      <c r="AO574" s="11"/>
      <c r="AP574" s="12"/>
      <c r="AQ574" s="16">
        <f t="shared" si="247"/>
        <v>0</v>
      </c>
      <c r="AR574" s="11"/>
      <c r="AS574" s="11"/>
      <c r="AT574" s="11"/>
      <c r="AU574" s="12"/>
      <c r="AV574" s="25">
        <f t="shared" si="248"/>
        <v>0</v>
      </c>
    </row>
    <row r="575" spans="1:48" x14ac:dyDescent="0.25">
      <c r="A575" s="10">
        <f t="shared" si="239"/>
        <v>26</v>
      </c>
      <c r="B575" s="22" t="s">
        <v>34</v>
      </c>
      <c r="C575" s="21" t="s">
        <v>56</v>
      </c>
      <c r="D575" s="78"/>
      <c r="E575" s="78"/>
      <c r="F575" s="78"/>
      <c r="G575" s="79"/>
      <c r="H575" s="80">
        <f t="shared" si="240"/>
        <v>0</v>
      </c>
      <c r="I575" s="78"/>
      <c r="J575" s="78"/>
      <c r="K575" s="78"/>
      <c r="L575" s="79"/>
      <c r="M575" s="80">
        <f t="shared" si="241"/>
        <v>0</v>
      </c>
      <c r="N575" s="78"/>
      <c r="O575" s="78"/>
      <c r="P575" s="78"/>
      <c r="Q575" s="79"/>
      <c r="R575" s="80">
        <f t="shared" si="242"/>
        <v>0</v>
      </c>
      <c r="S575" s="78"/>
      <c r="T575" s="78"/>
      <c r="U575" s="78"/>
      <c r="V575" s="79"/>
      <c r="W575" s="80">
        <f t="shared" si="243"/>
        <v>0</v>
      </c>
      <c r="X575" s="13"/>
      <c r="Y575" s="13"/>
      <c r="Z575" s="13"/>
      <c r="AA575" s="14"/>
      <c r="AB575" s="17">
        <f t="shared" si="244"/>
        <v>0</v>
      </c>
      <c r="AC575" s="13"/>
      <c r="AD575" s="13"/>
      <c r="AE575" s="13"/>
      <c r="AF575" s="14"/>
      <c r="AG575" s="17">
        <f t="shared" si="245"/>
        <v>0</v>
      </c>
      <c r="AH575" s="13"/>
      <c r="AI575" s="13"/>
      <c r="AJ575" s="13"/>
      <c r="AK575" s="14"/>
      <c r="AL575" s="17">
        <f t="shared" si="246"/>
        <v>0</v>
      </c>
      <c r="AM575" s="13"/>
      <c r="AN575" s="13"/>
      <c r="AO575" s="13"/>
      <c r="AP575" s="14"/>
      <c r="AQ575" s="17">
        <f t="shared" si="247"/>
        <v>0</v>
      </c>
      <c r="AR575" s="13"/>
      <c r="AS575" s="13"/>
      <c r="AT575" s="13"/>
      <c r="AU575" s="14"/>
      <c r="AV575" s="26">
        <f t="shared" si="248"/>
        <v>0</v>
      </c>
    </row>
    <row r="576" spans="1:48" x14ac:dyDescent="0.25">
      <c r="A576" s="10">
        <f t="shared" si="239"/>
        <v>26</v>
      </c>
      <c r="B576" s="27"/>
      <c r="C576" s="28"/>
      <c r="D576" s="81"/>
      <c r="E576" s="82"/>
      <c r="F576" s="82"/>
      <c r="G576" s="82"/>
      <c r="H576" s="83">
        <f>SUM(H556:H575)</f>
        <v>0</v>
      </c>
      <c r="I576" s="82"/>
      <c r="J576" s="82"/>
      <c r="K576" s="82"/>
      <c r="L576" s="82"/>
      <c r="M576" s="83">
        <f>SUM(M556:M575)</f>
        <v>0</v>
      </c>
      <c r="N576" s="82"/>
      <c r="O576" s="82"/>
      <c r="P576" s="82"/>
      <c r="Q576" s="82"/>
      <c r="R576" s="83">
        <f>SUM(R556:R575)</f>
        <v>0</v>
      </c>
      <c r="S576" s="82"/>
      <c r="T576" s="82"/>
      <c r="U576" s="82"/>
      <c r="V576" s="82"/>
      <c r="W576" s="83">
        <f>SUM(W556:W575)</f>
        <v>0</v>
      </c>
      <c r="X576" s="29"/>
      <c r="Y576" s="29"/>
      <c r="Z576" s="29"/>
      <c r="AA576" s="29"/>
      <c r="AB576" s="30">
        <f>SUM(AB556:AB575)</f>
        <v>0</v>
      </c>
      <c r="AC576" s="29"/>
      <c r="AD576" s="29"/>
      <c r="AE576" s="29"/>
      <c r="AF576" s="29"/>
      <c r="AG576" s="30">
        <f>SUM(AG556:AG575)</f>
        <v>0</v>
      </c>
      <c r="AH576" s="29"/>
      <c r="AI576" s="29"/>
      <c r="AJ576" s="29"/>
      <c r="AK576" s="29"/>
      <c r="AL576" s="30">
        <f>SUM(AL556:AL575)</f>
        <v>0</v>
      </c>
      <c r="AM576" s="29"/>
      <c r="AN576" s="29"/>
      <c r="AO576" s="29"/>
      <c r="AP576" s="29"/>
      <c r="AQ576" s="30">
        <f>SUM(AQ556:AQ575)</f>
        <v>0</v>
      </c>
      <c r="AR576" s="29"/>
      <c r="AS576" s="29"/>
      <c r="AT576" s="29"/>
      <c r="AU576" s="29"/>
      <c r="AV576" s="30">
        <f>SUM(AV556:AV575)</f>
        <v>0</v>
      </c>
    </row>
    <row r="577" spans="1:48" x14ac:dyDescent="0.25">
      <c r="A577" s="10">
        <f t="shared" si="239"/>
        <v>26</v>
      </c>
      <c r="B577" s="115" t="str">
        <f>"Буква (или иное название) класса "&amp;A865&amp;":"</f>
        <v>Буква (или иное название) класса 40:</v>
      </c>
      <c r="C577" s="116"/>
      <c r="D577" s="106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</row>
    <row r="578" spans="1:48" x14ac:dyDescent="0.25">
      <c r="A578" s="10">
        <f t="shared" si="239"/>
        <v>26</v>
      </c>
      <c r="B578" s="3" t="s">
        <v>0</v>
      </c>
      <c r="C578" s="21" t="s">
        <v>56</v>
      </c>
      <c r="D578" s="75"/>
      <c r="E578" s="75"/>
      <c r="F578" s="75"/>
      <c r="G578" s="76"/>
      <c r="H578" s="77">
        <f t="shared" ref="H578:H597" si="249">COUNTA(D578:G578)</f>
        <v>0</v>
      </c>
      <c r="I578" s="75"/>
      <c r="J578" s="75"/>
      <c r="K578" s="75"/>
      <c r="L578" s="76"/>
      <c r="M578" s="77">
        <f t="shared" ref="M578:M597" si="250">COUNTA(I578:L578)</f>
        <v>0</v>
      </c>
      <c r="N578" s="75"/>
      <c r="O578" s="75"/>
      <c r="P578" s="75"/>
      <c r="Q578" s="76"/>
      <c r="R578" s="77">
        <f t="shared" ref="R578:R597" si="251">COUNTA(N578:Q578)</f>
        <v>0</v>
      </c>
      <c r="S578" s="75"/>
      <c r="T578" s="75"/>
      <c r="U578" s="75"/>
      <c r="V578" s="76"/>
      <c r="W578" s="77">
        <f t="shared" ref="W578:W597" si="252">COUNTA(S578:V578)</f>
        <v>0</v>
      </c>
      <c r="X578" s="11"/>
      <c r="Y578" s="11"/>
      <c r="Z578" s="11"/>
      <c r="AA578" s="12"/>
      <c r="AB578" s="16">
        <f t="shared" ref="AB578:AB597" si="253">COUNTA(X578:AA578)</f>
        <v>0</v>
      </c>
      <c r="AC578" s="11"/>
      <c r="AD578" s="11"/>
      <c r="AE578" s="11"/>
      <c r="AF578" s="12"/>
      <c r="AG578" s="16">
        <f t="shared" ref="AG578:AG597" si="254">COUNTA(AC578:AF578)</f>
        <v>0</v>
      </c>
      <c r="AH578" s="11"/>
      <c r="AI578" s="11"/>
      <c r="AJ578" s="11"/>
      <c r="AK578" s="12"/>
      <c r="AL578" s="16">
        <f t="shared" ref="AL578:AL597" si="255">COUNTA(AH578:AK578)</f>
        <v>0</v>
      </c>
      <c r="AM578" s="11"/>
      <c r="AN578" s="11"/>
      <c r="AO578" s="11"/>
      <c r="AP578" s="12"/>
      <c r="AQ578" s="16">
        <f t="shared" ref="AQ578:AQ597" si="256">COUNTA(AM578:AP578)</f>
        <v>0</v>
      </c>
      <c r="AR578" s="11"/>
      <c r="AS578" s="11"/>
      <c r="AT578" s="11"/>
      <c r="AU578" s="12"/>
      <c r="AV578" s="25">
        <f t="shared" ref="AV578:AV597" si="257">COUNTA(AR578:AU578)</f>
        <v>0</v>
      </c>
    </row>
    <row r="579" spans="1:48" x14ac:dyDescent="0.25">
      <c r="A579" s="10">
        <f t="shared" si="239"/>
        <v>27</v>
      </c>
      <c r="B579" s="3" t="s">
        <v>45</v>
      </c>
      <c r="C579" s="21" t="s">
        <v>56</v>
      </c>
      <c r="D579" s="75"/>
      <c r="E579" s="75"/>
      <c r="F579" s="75"/>
      <c r="G579" s="76"/>
      <c r="H579" s="77">
        <f t="shared" si="249"/>
        <v>0</v>
      </c>
      <c r="I579" s="75"/>
      <c r="J579" s="75"/>
      <c r="K579" s="75"/>
      <c r="L579" s="76"/>
      <c r="M579" s="77">
        <f t="shared" si="250"/>
        <v>0</v>
      </c>
      <c r="N579" s="75"/>
      <c r="O579" s="75"/>
      <c r="P579" s="75"/>
      <c r="Q579" s="76"/>
      <c r="R579" s="77">
        <f t="shared" si="251"/>
        <v>0</v>
      </c>
      <c r="S579" s="75"/>
      <c r="T579" s="75"/>
      <c r="U579" s="75"/>
      <c r="V579" s="76"/>
      <c r="W579" s="77">
        <f t="shared" si="252"/>
        <v>0</v>
      </c>
      <c r="X579" s="11"/>
      <c r="Y579" s="11"/>
      <c r="Z579" s="11"/>
      <c r="AA579" s="12"/>
      <c r="AB579" s="16">
        <f t="shared" si="253"/>
        <v>0</v>
      </c>
      <c r="AC579" s="11"/>
      <c r="AD579" s="11"/>
      <c r="AE579" s="11"/>
      <c r="AF579" s="12"/>
      <c r="AG579" s="16">
        <f t="shared" si="254"/>
        <v>0</v>
      </c>
      <c r="AH579" s="11"/>
      <c r="AI579" s="11"/>
      <c r="AJ579" s="11"/>
      <c r="AK579" s="12"/>
      <c r="AL579" s="16">
        <f t="shared" si="255"/>
        <v>0</v>
      </c>
      <c r="AM579" s="11"/>
      <c r="AN579" s="11"/>
      <c r="AO579" s="11"/>
      <c r="AP579" s="12"/>
      <c r="AQ579" s="16">
        <f t="shared" si="256"/>
        <v>0</v>
      </c>
      <c r="AR579" s="11"/>
      <c r="AS579" s="11"/>
      <c r="AT579" s="11"/>
      <c r="AU579" s="12"/>
      <c r="AV579" s="25">
        <f t="shared" si="257"/>
        <v>0</v>
      </c>
    </row>
    <row r="580" spans="1:48" x14ac:dyDescent="0.25">
      <c r="A580" s="10">
        <f t="shared" si="239"/>
        <v>27</v>
      </c>
      <c r="B580" s="3" t="s">
        <v>2</v>
      </c>
      <c r="C580" s="21" t="s">
        <v>56</v>
      </c>
      <c r="D580" s="75"/>
      <c r="E580" s="75"/>
      <c r="F580" s="75"/>
      <c r="G580" s="76"/>
      <c r="H580" s="77">
        <f t="shared" si="249"/>
        <v>0</v>
      </c>
      <c r="I580" s="75"/>
      <c r="J580" s="75"/>
      <c r="K580" s="75"/>
      <c r="L580" s="76"/>
      <c r="M580" s="77">
        <f t="shared" si="250"/>
        <v>0</v>
      </c>
      <c r="N580" s="75"/>
      <c r="O580" s="75"/>
      <c r="P580" s="75"/>
      <c r="Q580" s="76"/>
      <c r="R580" s="77">
        <f t="shared" si="251"/>
        <v>0</v>
      </c>
      <c r="S580" s="75"/>
      <c r="T580" s="75"/>
      <c r="U580" s="75"/>
      <c r="V580" s="76"/>
      <c r="W580" s="77">
        <f t="shared" si="252"/>
        <v>0</v>
      </c>
      <c r="X580" s="11"/>
      <c r="Y580" s="11"/>
      <c r="Z580" s="11"/>
      <c r="AA580" s="12"/>
      <c r="AB580" s="16">
        <f t="shared" si="253"/>
        <v>0</v>
      </c>
      <c r="AC580" s="11"/>
      <c r="AD580" s="11"/>
      <c r="AE580" s="11"/>
      <c r="AF580" s="12"/>
      <c r="AG580" s="16">
        <f t="shared" si="254"/>
        <v>0</v>
      </c>
      <c r="AH580" s="11"/>
      <c r="AI580" s="11"/>
      <c r="AJ580" s="11"/>
      <c r="AK580" s="12"/>
      <c r="AL580" s="16">
        <f t="shared" si="255"/>
        <v>0</v>
      </c>
      <c r="AM580" s="11"/>
      <c r="AN580" s="11"/>
      <c r="AO580" s="11"/>
      <c r="AP580" s="12"/>
      <c r="AQ580" s="16">
        <f t="shared" si="256"/>
        <v>0</v>
      </c>
      <c r="AR580" s="11"/>
      <c r="AS580" s="11"/>
      <c r="AT580" s="11"/>
      <c r="AU580" s="12"/>
      <c r="AV580" s="25">
        <f t="shared" si="257"/>
        <v>0</v>
      </c>
    </row>
    <row r="581" spans="1:48" x14ac:dyDescent="0.25">
      <c r="A581" s="10">
        <f t="shared" si="239"/>
        <v>27</v>
      </c>
      <c r="B581" s="3" t="s">
        <v>46</v>
      </c>
      <c r="C581" s="21" t="s">
        <v>56</v>
      </c>
      <c r="D581" s="75"/>
      <c r="E581" s="75"/>
      <c r="F581" s="75"/>
      <c r="G581" s="76"/>
      <c r="H581" s="77">
        <f t="shared" si="249"/>
        <v>0</v>
      </c>
      <c r="I581" s="75"/>
      <c r="J581" s="75"/>
      <c r="K581" s="75"/>
      <c r="L581" s="76"/>
      <c r="M581" s="77">
        <f t="shared" si="250"/>
        <v>0</v>
      </c>
      <c r="N581" s="75"/>
      <c r="O581" s="75"/>
      <c r="P581" s="75"/>
      <c r="Q581" s="76"/>
      <c r="R581" s="77">
        <f t="shared" si="251"/>
        <v>0</v>
      </c>
      <c r="S581" s="75"/>
      <c r="T581" s="75"/>
      <c r="U581" s="75"/>
      <c r="V581" s="76"/>
      <c r="W581" s="77">
        <f t="shared" si="252"/>
        <v>0</v>
      </c>
      <c r="X581" s="11"/>
      <c r="Y581" s="11"/>
      <c r="Z581" s="11"/>
      <c r="AA581" s="12"/>
      <c r="AB581" s="16">
        <f t="shared" si="253"/>
        <v>0</v>
      </c>
      <c r="AC581" s="11"/>
      <c r="AD581" s="11"/>
      <c r="AE581" s="11"/>
      <c r="AF581" s="12"/>
      <c r="AG581" s="16">
        <f t="shared" si="254"/>
        <v>0</v>
      </c>
      <c r="AH581" s="11"/>
      <c r="AI581" s="11"/>
      <c r="AJ581" s="11"/>
      <c r="AK581" s="12"/>
      <c r="AL581" s="16">
        <f t="shared" si="255"/>
        <v>0</v>
      </c>
      <c r="AM581" s="11"/>
      <c r="AN581" s="11"/>
      <c r="AO581" s="11"/>
      <c r="AP581" s="12"/>
      <c r="AQ581" s="16">
        <f t="shared" si="256"/>
        <v>0</v>
      </c>
      <c r="AR581" s="11"/>
      <c r="AS581" s="11"/>
      <c r="AT581" s="11"/>
      <c r="AU581" s="12"/>
      <c r="AV581" s="25">
        <f t="shared" si="257"/>
        <v>0</v>
      </c>
    </row>
    <row r="582" spans="1:48" x14ac:dyDescent="0.25">
      <c r="A582" s="10">
        <f t="shared" si="239"/>
        <v>27</v>
      </c>
      <c r="B582" s="3" t="s">
        <v>4</v>
      </c>
      <c r="C582" s="21" t="s">
        <v>56</v>
      </c>
      <c r="D582" s="75"/>
      <c r="E582" s="75"/>
      <c r="F582" s="75"/>
      <c r="G582" s="76"/>
      <c r="H582" s="77">
        <f t="shared" si="249"/>
        <v>0</v>
      </c>
      <c r="I582" s="75"/>
      <c r="J582" s="75"/>
      <c r="K582" s="75"/>
      <c r="L582" s="76"/>
      <c r="M582" s="77">
        <f t="shared" si="250"/>
        <v>0</v>
      </c>
      <c r="N582" s="75"/>
      <c r="O582" s="75"/>
      <c r="P582" s="75"/>
      <c r="Q582" s="76"/>
      <c r="R582" s="77">
        <f t="shared" si="251"/>
        <v>0</v>
      </c>
      <c r="S582" s="75"/>
      <c r="T582" s="75"/>
      <c r="U582" s="75"/>
      <c r="V582" s="76"/>
      <c r="W582" s="77">
        <f t="shared" si="252"/>
        <v>0</v>
      </c>
      <c r="X582" s="11"/>
      <c r="Y582" s="11"/>
      <c r="Z582" s="11"/>
      <c r="AA582" s="12"/>
      <c r="AB582" s="16">
        <f t="shared" si="253"/>
        <v>0</v>
      </c>
      <c r="AC582" s="11"/>
      <c r="AD582" s="11"/>
      <c r="AE582" s="11"/>
      <c r="AF582" s="12"/>
      <c r="AG582" s="16">
        <f t="shared" si="254"/>
        <v>0</v>
      </c>
      <c r="AH582" s="11"/>
      <c r="AI582" s="11"/>
      <c r="AJ582" s="11"/>
      <c r="AK582" s="12"/>
      <c r="AL582" s="16">
        <f t="shared" si="255"/>
        <v>0</v>
      </c>
      <c r="AM582" s="11"/>
      <c r="AN582" s="11"/>
      <c r="AO582" s="11"/>
      <c r="AP582" s="12"/>
      <c r="AQ582" s="16">
        <f t="shared" si="256"/>
        <v>0</v>
      </c>
      <c r="AR582" s="11"/>
      <c r="AS582" s="11"/>
      <c r="AT582" s="11"/>
      <c r="AU582" s="12"/>
      <c r="AV582" s="25">
        <f t="shared" si="257"/>
        <v>0</v>
      </c>
    </row>
    <row r="583" spans="1:48" x14ac:dyDescent="0.25">
      <c r="A583" s="10">
        <f t="shared" si="239"/>
        <v>27</v>
      </c>
      <c r="B583" s="3" t="s">
        <v>47</v>
      </c>
      <c r="C583" s="21" t="s">
        <v>56</v>
      </c>
      <c r="D583" s="75"/>
      <c r="E583" s="75"/>
      <c r="F583" s="75"/>
      <c r="G583" s="76"/>
      <c r="H583" s="77">
        <f t="shared" si="249"/>
        <v>0</v>
      </c>
      <c r="I583" s="75"/>
      <c r="J583" s="75"/>
      <c r="K583" s="75"/>
      <c r="L583" s="76"/>
      <c r="M583" s="77">
        <f t="shared" si="250"/>
        <v>0</v>
      </c>
      <c r="N583" s="75"/>
      <c r="O583" s="75"/>
      <c r="P583" s="75"/>
      <c r="Q583" s="76"/>
      <c r="R583" s="77">
        <f t="shared" si="251"/>
        <v>0</v>
      </c>
      <c r="S583" s="75"/>
      <c r="T583" s="75"/>
      <c r="U583" s="75"/>
      <c r="V583" s="76"/>
      <c r="W583" s="77">
        <f t="shared" si="252"/>
        <v>0</v>
      </c>
      <c r="X583" s="11"/>
      <c r="Y583" s="11"/>
      <c r="Z583" s="11"/>
      <c r="AA583" s="12"/>
      <c r="AB583" s="16">
        <f t="shared" si="253"/>
        <v>0</v>
      </c>
      <c r="AC583" s="11"/>
      <c r="AD583" s="11"/>
      <c r="AE583" s="11"/>
      <c r="AF583" s="12"/>
      <c r="AG583" s="16">
        <f t="shared" si="254"/>
        <v>0</v>
      </c>
      <c r="AH583" s="11"/>
      <c r="AI583" s="11"/>
      <c r="AJ583" s="11"/>
      <c r="AK583" s="12"/>
      <c r="AL583" s="16">
        <f t="shared" si="255"/>
        <v>0</v>
      </c>
      <c r="AM583" s="11"/>
      <c r="AN583" s="11"/>
      <c r="AO583" s="11"/>
      <c r="AP583" s="12"/>
      <c r="AQ583" s="16">
        <f t="shared" si="256"/>
        <v>0</v>
      </c>
      <c r="AR583" s="11"/>
      <c r="AS583" s="11"/>
      <c r="AT583" s="11"/>
      <c r="AU583" s="12"/>
      <c r="AV583" s="25">
        <f t="shared" si="257"/>
        <v>0</v>
      </c>
    </row>
    <row r="584" spans="1:48" x14ac:dyDescent="0.25">
      <c r="A584" s="10">
        <f t="shared" si="239"/>
        <v>27</v>
      </c>
      <c r="B584" s="3" t="s">
        <v>5</v>
      </c>
      <c r="C584" s="21" t="s">
        <v>56</v>
      </c>
      <c r="D584" s="75"/>
      <c r="E584" s="75"/>
      <c r="F584" s="75"/>
      <c r="G584" s="76"/>
      <c r="H584" s="77">
        <f t="shared" si="249"/>
        <v>0</v>
      </c>
      <c r="I584" s="75"/>
      <c r="J584" s="75"/>
      <c r="K584" s="75"/>
      <c r="L584" s="76"/>
      <c r="M584" s="77">
        <f t="shared" si="250"/>
        <v>0</v>
      </c>
      <c r="N584" s="75"/>
      <c r="O584" s="75"/>
      <c r="P584" s="75"/>
      <c r="Q584" s="76"/>
      <c r="R584" s="77">
        <f t="shared" si="251"/>
        <v>0</v>
      </c>
      <c r="S584" s="75"/>
      <c r="T584" s="75"/>
      <c r="U584" s="75"/>
      <c r="V584" s="76"/>
      <c r="W584" s="77">
        <f t="shared" si="252"/>
        <v>0</v>
      </c>
      <c r="X584" s="11"/>
      <c r="Y584" s="11"/>
      <c r="Z584" s="11"/>
      <c r="AA584" s="12"/>
      <c r="AB584" s="16">
        <f t="shared" si="253"/>
        <v>0</v>
      </c>
      <c r="AC584" s="11"/>
      <c r="AD584" s="11"/>
      <c r="AE584" s="11"/>
      <c r="AF584" s="12"/>
      <c r="AG584" s="16">
        <f t="shared" si="254"/>
        <v>0</v>
      </c>
      <c r="AH584" s="11"/>
      <c r="AI584" s="11"/>
      <c r="AJ584" s="11"/>
      <c r="AK584" s="12"/>
      <c r="AL584" s="16">
        <f t="shared" si="255"/>
        <v>0</v>
      </c>
      <c r="AM584" s="11"/>
      <c r="AN584" s="11"/>
      <c r="AO584" s="11"/>
      <c r="AP584" s="12"/>
      <c r="AQ584" s="16">
        <f t="shared" si="256"/>
        <v>0</v>
      </c>
      <c r="AR584" s="11"/>
      <c r="AS584" s="11"/>
      <c r="AT584" s="11"/>
      <c r="AU584" s="12"/>
      <c r="AV584" s="25">
        <f t="shared" si="257"/>
        <v>0</v>
      </c>
    </row>
    <row r="585" spans="1:48" x14ac:dyDescent="0.25">
      <c r="A585" s="10">
        <f t="shared" si="239"/>
        <v>27</v>
      </c>
      <c r="B585" s="3" t="s">
        <v>48</v>
      </c>
      <c r="C585" s="21" t="s">
        <v>56</v>
      </c>
      <c r="D585" s="75"/>
      <c r="E585" s="75"/>
      <c r="F585" s="75"/>
      <c r="G585" s="76"/>
      <c r="H585" s="77">
        <f t="shared" si="249"/>
        <v>0</v>
      </c>
      <c r="I585" s="75"/>
      <c r="J585" s="75"/>
      <c r="K585" s="75"/>
      <c r="L585" s="76"/>
      <c r="M585" s="77">
        <f t="shared" si="250"/>
        <v>0</v>
      </c>
      <c r="N585" s="75"/>
      <c r="O585" s="75"/>
      <c r="P585" s="75"/>
      <c r="Q585" s="76"/>
      <c r="R585" s="77">
        <f t="shared" si="251"/>
        <v>0</v>
      </c>
      <c r="S585" s="75"/>
      <c r="T585" s="75"/>
      <c r="U585" s="75"/>
      <c r="V585" s="76"/>
      <c r="W585" s="77">
        <f t="shared" si="252"/>
        <v>0</v>
      </c>
      <c r="X585" s="11"/>
      <c r="Y585" s="11"/>
      <c r="Z585" s="11"/>
      <c r="AA585" s="12"/>
      <c r="AB585" s="16">
        <f t="shared" si="253"/>
        <v>0</v>
      </c>
      <c r="AC585" s="11"/>
      <c r="AD585" s="11"/>
      <c r="AE585" s="11"/>
      <c r="AF585" s="12"/>
      <c r="AG585" s="16">
        <f t="shared" si="254"/>
        <v>0</v>
      </c>
      <c r="AH585" s="11"/>
      <c r="AI585" s="11"/>
      <c r="AJ585" s="11"/>
      <c r="AK585" s="12"/>
      <c r="AL585" s="16">
        <f t="shared" si="255"/>
        <v>0</v>
      </c>
      <c r="AM585" s="11"/>
      <c r="AN585" s="11"/>
      <c r="AO585" s="11"/>
      <c r="AP585" s="12"/>
      <c r="AQ585" s="16">
        <f t="shared" si="256"/>
        <v>0</v>
      </c>
      <c r="AR585" s="11"/>
      <c r="AS585" s="11"/>
      <c r="AT585" s="11"/>
      <c r="AU585" s="12"/>
      <c r="AV585" s="25">
        <f t="shared" si="257"/>
        <v>0</v>
      </c>
    </row>
    <row r="586" spans="1:48" x14ac:dyDescent="0.25">
      <c r="A586" s="10">
        <f t="shared" si="239"/>
        <v>27</v>
      </c>
      <c r="B586" s="3" t="s">
        <v>49</v>
      </c>
      <c r="C586" s="21" t="s">
        <v>56</v>
      </c>
      <c r="D586" s="75"/>
      <c r="E586" s="75"/>
      <c r="F586" s="75"/>
      <c r="G586" s="76"/>
      <c r="H586" s="77">
        <f t="shared" si="249"/>
        <v>0</v>
      </c>
      <c r="I586" s="75"/>
      <c r="J586" s="75"/>
      <c r="K586" s="75"/>
      <c r="L586" s="76"/>
      <c r="M586" s="77">
        <f t="shared" si="250"/>
        <v>0</v>
      </c>
      <c r="N586" s="75"/>
      <c r="O586" s="75"/>
      <c r="P586" s="75"/>
      <c r="Q586" s="76"/>
      <c r="R586" s="77">
        <f t="shared" si="251"/>
        <v>0</v>
      </c>
      <c r="S586" s="75"/>
      <c r="T586" s="75"/>
      <c r="U586" s="75"/>
      <c r="V586" s="76"/>
      <c r="W586" s="77">
        <f t="shared" si="252"/>
        <v>0</v>
      </c>
      <c r="X586" s="11"/>
      <c r="Y586" s="11"/>
      <c r="Z586" s="11"/>
      <c r="AA586" s="12"/>
      <c r="AB586" s="16">
        <f t="shared" si="253"/>
        <v>0</v>
      </c>
      <c r="AC586" s="11"/>
      <c r="AD586" s="11"/>
      <c r="AE586" s="11"/>
      <c r="AF586" s="12"/>
      <c r="AG586" s="16">
        <f t="shared" si="254"/>
        <v>0</v>
      </c>
      <c r="AH586" s="11"/>
      <c r="AI586" s="11"/>
      <c r="AJ586" s="11"/>
      <c r="AK586" s="12"/>
      <c r="AL586" s="16">
        <f t="shared" si="255"/>
        <v>0</v>
      </c>
      <c r="AM586" s="11"/>
      <c r="AN586" s="11"/>
      <c r="AO586" s="11"/>
      <c r="AP586" s="12"/>
      <c r="AQ586" s="16">
        <f t="shared" si="256"/>
        <v>0</v>
      </c>
      <c r="AR586" s="11"/>
      <c r="AS586" s="11"/>
      <c r="AT586" s="11"/>
      <c r="AU586" s="12"/>
      <c r="AV586" s="25">
        <f t="shared" si="257"/>
        <v>0</v>
      </c>
    </row>
    <row r="587" spans="1:48" x14ac:dyDescent="0.25">
      <c r="A587" s="10">
        <f t="shared" si="239"/>
        <v>27</v>
      </c>
      <c r="B587" s="3" t="s">
        <v>50</v>
      </c>
      <c r="C587" s="21" t="s">
        <v>56</v>
      </c>
      <c r="D587" s="75"/>
      <c r="E587" s="75"/>
      <c r="F587" s="75"/>
      <c r="G587" s="76"/>
      <c r="H587" s="77">
        <f t="shared" si="249"/>
        <v>0</v>
      </c>
      <c r="I587" s="75"/>
      <c r="J587" s="75"/>
      <c r="K587" s="75"/>
      <c r="L587" s="76"/>
      <c r="M587" s="77">
        <f t="shared" si="250"/>
        <v>0</v>
      </c>
      <c r="N587" s="75"/>
      <c r="O587" s="75"/>
      <c r="P587" s="75"/>
      <c r="Q587" s="76"/>
      <c r="R587" s="77">
        <f t="shared" si="251"/>
        <v>0</v>
      </c>
      <c r="S587" s="75"/>
      <c r="T587" s="75"/>
      <c r="U587" s="75"/>
      <c r="V587" s="76"/>
      <c r="W587" s="77">
        <f t="shared" si="252"/>
        <v>0</v>
      </c>
      <c r="X587" s="11"/>
      <c r="Y587" s="11"/>
      <c r="Z587" s="11"/>
      <c r="AA587" s="12"/>
      <c r="AB587" s="16">
        <f t="shared" si="253"/>
        <v>0</v>
      </c>
      <c r="AC587" s="11"/>
      <c r="AD587" s="11"/>
      <c r="AE587" s="11"/>
      <c r="AF587" s="12"/>
      <c r="AG587" s="16">
        <f t="shared" si="254"/>
        <v>0</v>
      </c>
      <c r="AH587" s="11"/>
      <c r="AI587" s="11"/>
      <c r="AJ587" s="11"/>
      <c r="AK587" s="12"/>
      <c r="AL587" s="16">
        <f t="shared" si="255"/>
        <v>0</v>
      </c>
      <c r="AM587" s="11"/>
      <c r="AN587" s="11"/>
      <c r="AO587" s="11"/>
      <c r="AP587" s="12"/>
      <c r="AQ587" s="16">
        <f t="shared" si="256"/>
        <v>0</v>
      </c>
      <c r="AR587" s="11"/>
      <c r="AS587" s="11"/>
      <c r="AT587" s="11"/>
      <c r="AU587" s="12"/>
      <c r="AV587" s="25">
        <f t="shared" si="257"/>
        <v>0</v>
      </c>
    </row>
    <row r="588" spans="1:48" x14ac:dyDescent="0.25">
      <c r="A588" s="10">
        <f t="shared" si="239"/>
        <v>27</v>
      </c>
      <c r="B588" s="3" t="s">
        <v>51</v>
      </c>
      <c r="C588" s="21" t="s">
        <v>56</v>
      </c>
      <c r="D588" s="75"/>
      <c r="E588" s="75"/>
      <c r="F588" s="75"/>
      <c r="G588" s="76"/>
      <c r="H588" s="77">
        <f t="shared" si="249"/>
        <v>0</v>
      </c>
      <c r="I588" s="75"/>
      <c r="J588" s="75"/>
      <c r="K588" s="75"/>
      <c r="L588" s="76"/>
      <c r="M588" s="77">
        <f t="shared" si="250"/>
        <v>0</v>
      </c>
      <c r="N588" s="75"/>
      <c r="O588" s="75"/>
      <c r="P588" s="75"/>
      <c r="Q588" s="76"/>
      <c r="R588" s="77">
        <f t="shared" si="251"/>
        <v>0</v>
      </c>
      <c r="S588" s="75"/>
      <c r="T588" s="75"/>
      <c r="U588" s="75"/>
      <c r="V588" s="76"/>
      <c r="W588" s="77">
        <f t="shared" si="252"/>
        <v>0</v>
      </c>
      <c r="X588" s="11"/>
      <c r="Y588" s="11"/>
      <c r="Z588" s="11"/>
      <c r="AA588" s="12"/>
      <c r="AB588" s="16">
        <f t="shared" si="253"/>
        <v>0</v>
      </c>
      <c r="AC588" s="11"/>
      <c r="AD588" s="11"/>
      <c r="AE588" s="11"/>
      <c r="AF588" s="12"/>
      <c r="AG588" s="16">
        <f t="shared" si="254"/>
        <v>0</v>
      </c>
      <c r="AH588" s="11"/>
      <c r="AI588" s="11"/>
      <c r="AJ588" s="11"/>
      <c r="AK588" s="12"/>
      <c r="AL588" s="16">
        <f t="shared" si="255"/>
        <v>0</v>
      </c>
      <c r="AM588" s="11"/>
      <c r="AN588" s="11"/>
      <c r="AO588" s="11"/>
      <c r="AP588" s="12"/>
      <c r="AQ588" s="16">
        <f t="shared" si="256"/>
        <v>0</v>
      </c>
      <c r="AR588" s="11"/>
      <c r="AS588" s="11"/>
      <c r="AT588" s="11"/>
      <c r="AU588" s="12"/>
      <c r="AV588" s="25">
        <f t="shared" si="257"/>
        <v>0</v>
      </c>
    </row>
    <row r="589" spans="1:48" x14ac:dyDescent="0.25">
      <c r="A589" s="10">
        <f t="shared" si="239"/>
        <v>27</v>
      </c>
      <c r="B589" s="3" t="s">
        <v>52</v>
      </c>
      <c r="C589" s="21" t="s">
        <v>56</v>
      </c>
      <c r="D589" s="75"/>
      <c r="E589" s="75"/>
      <c r="F589" s="75"/>
      <c r="G589" s="76"/>
      <c r="H589" s="77">
        <f t="shared" si="249"/>
        <v>0</v>
      </c>
      <c r="I589" s="75"/>
      <c r="J589" s="75"/>
      <c r="K589" s="75"/>
      <c r="L589" s="76"/>
      <c r="M589" s="77">
        <f t="shared" si="250"/>
        <v>0</v>
      </c>
      <c r="N589" s="75"/>
      <c r="O589" s="75"/>
      <c r="P589" s="75"/>
      <c r="Q589" s="76"/>
      <c r="R589" s="77">
        <f t="shared" si="251"/>
        <v>0</v>
      </c>
      <c r="S589" s="75"/>
      <c r="T589" s="75"/>
      <c r="U589" s="75"/>
      <c r="V589" s="76"/>
      <c r="W589" s="77">
        <f t="shared" si="252"/>
        <v>0</v>
      </c>
      <c r="X589" s="11"/>
      <c r="Y589" s="11"/>
      <c r="Z589" s="11"/>
      <c r="AA589" s="12"/>
      <c r="AB589" s="16">
        <f t="shared" si="253"/>
        <v>0</v>
      </c>
      <c r="AC589" s="11"/>
      <c r="AD589" s="11"/>
      <c r="AE589" s="11"/>
      <c r="AF589" s="12"/>
      <c r="AG589" s="16">
        <f t="shared" si="254"/>
        <v>0</v>
      </c>
      <c r="AH589" s="11"/>
      <c r="AI589" s="11"/>
      <c r="AJ589" s="11"/>
      <c r="AK589" s="12"/>
      <c r="AL589" s="16">
        <f t="shared" si="255"/>
        <v>0</v>
      </c>
      <c r="AM589" s="11"/>
      <c r="AN589" s="11"/>
      <c r="AO589" s="11"/>
      <c r="AP589" s="12"/>
      <c r="AQ589" s="16">
        <f t="shared" si="256"/>
        <v>0</v>
      </c>
      <c r="AR589" s="11"/>
      <c r="AS589" s="11"/>
      <c r="AT589" s="11"/>
      <c r="AU589" s="12"/>
      <c r="AV589" s="25">
        <f t="shared" si="257"/>
        <v>0</v>
      </c>
    </row>
    <row r="590" spans="1:48" x14ac:dyDescent="0.25">
      <c r="A590" s="10">
        <f t="shared" si="239"/>
        <v>27</v>
      </c>
      <c r="B590" s="3" t="s">
        <v>53</v>
      </c>
      <c r="C590" s="21" t="s">
        <v>56</v>
      </c>
      <c r="D590" s="75"/>
      <c r="E590" s="75"/>
      <c r="F590" s="75"/>
      <c r="G590" s="76"/>
      <c r="H590" s="77">
        <f t="shared" si="249"/>
        <v>0</v>
      </c>
      <c r="I590" s="75"/>
      <c r="J590" s="75"/>
      <c r="K590" s="75"/>
      <c r="L590" s="76"/>
      <c r="M590" s="77">
        <f t="shared" si="250"/>
        <v>0</v>
      </c>
      <c r="N590" s="75"/>
      <c r="O590" s="75"/>
      <c r="P590" s="75"/>
      <c r="Q590" s="76"/>
      <c r="R590" s="77">
        <f t="shared" si="251"/>
        <v>0</v>
      </c>
      <c r="S590" s="75"/>
      <c r="T590" s="75"/>
      <c r="U590" s="75"/>
      <c r="V590" s="76"/>
      <c r="W590" s="77">
        <f t="shared" si="252"/>
        <v>0</v>
      </c>
      <c r="X590" s="11"/>
      <c r="Y590" s="11"/>
      <c r="Z590" s="11"/>
      <c r="AA590" s="12"/>
      <c r="AB590" s="16">
        <f t="shared" si="253"/>
        <v>0</v>
      </c>
      <c r="AC590" s="11"/>
      <c r="AD590" s="11"/>
      <c r="AE590" s="11"/>
      <c r="AF590" s="12"/>
      <c r="AG590" s="16">
        <f t="shared" si="254"/>
        <v>0</v>
      </c>
      <c r="AH590" s="11"/>
      <c r="AI590" s="11"/>
      <c r="AJ590" s="11"/>
      <c r="AK590" s="12"/>
      <c r="AL590" s="16">
        <f t="shared" si="255"/>
        <v>0</v>
      </c>
      <c r="AM590" s="11"/>
      <c r="AN590" s="11"/>
      <c r="AO590" s="11"/>
      <c r="AP590" s="12"/>
      <c r="AQ590" s="16">
        <f t="shared" si="256"/>
        <v>0</v>
      </c>
      <c r="AR590" s="11"/>
      <c r="AS590" s="11"/>
      <c r="AT590" s="11"/>
      <c r="AU590" s="12"/>
      <c r="AV590" s="25">
        <f t="shared" si="257"/>
        <v>0</v>
      </c>
    </row>
    <row r="591" spans="1:48" x14ac:dyDescent="0.25">
      <c r="A591" s="10">
        <f t="shared" si="239"/>
        <v>27</v>
      </c>
      <c r="B591" s="3" t="s">
        <v>54</v>
      </c>
      <c r="C591" s="21" t="s">
        <v>56</v>
      </c>
      <c r="D591" s="75"/>
      <c r="E591" s="75"/>
      <c r="F591" s="75"/>
      <c r="G591" s="76"/>
      <c r="H591" s="77">
        <f t="shared" si="249"/>
        <v>0</v>
      </c>
      <c r="I591" s="75"/>
      <c r="J591" s="75"/>
      <c r="K591" s="75"/>
      <c r="L591" s="76"/>
      <c r="M591" s="77">
        <f t="shared" si="250"/>
        <v>0</v>
      </c>
      <c r="N591" s="75"/>
      <c r="O591" s="75"/>
      <c r="P591" s="75"/>
      <c r="Q591" s="76"/>
      <c r="R591" s="77">
        <f t="shared" si="251"/>
        <v>0</v>
      </c>
      <c r="S591" s="75"/>
      <c r="T591" s="75"/>
      <c r="U591" s="75"/>
      <c r="V591" s="76"/>
      <c r="W591" s="77">
        <f t="shared" si="252"/>
        <v>0</v>
      </c>
      <c r="X591" s="11"/>
      <c r="Y591" s="11"/>
      <c r="Z591" s="11"/>
      <c r="AA591" s="12"/>
      <c r="AB591" s="16">
        <f t="shared" si="253"/>
        <v>0</v>
      </c>
      <c r="AC591" s="11"/>
      <c r="AD591" s="11"/>
      <c r="AE591" s="11"/>
      <c r="AF591" s="12"/>
      <c r="AG591" s="16">
        <f t="shared" si="254"/>
        <v>0</v>
      </c>
      <c r="AH591" s="11"/>
      <c r="AI591" s="11"/>
      <c r="AJ591" s="11"/>
      <c r="AK591" s="12"/>
      <c r="AL591" s="16">
        <f t="shared" si="255"/>
        <v>0</v>
      </c>
      <c r="AM591" s="11"/>
      <c r="AN591" s="11"/>
      <c r="AO591" s="11"/>
      <c r="AP591" s="12"/>
      <c r="AQ591" s="16">
        <f t="shared" si="256"/>
        <v>0</v>
      </c>
      <c r="AR591" s="11"/>
      <c r="AS591" s="11"/>
      <c r="AT591" s="11"/>
      <c r="AU591" s="12"/>
      <c r="AV591" s="25">
        <f t="shared" si="257"/>
        <v>0</v>
      </c>
    </row>
    <row r="592" spans="1:48" x14ac:dyDescent="0.25">
      <c r="A592" s="10">
        <f t="shared" si="239"/>
        <v>27</v>
      </c>
      <c r="B592" s="3" t="s">
        <v>23</v>
      </c>
      <c r="C592" s="21" t="s">
        <v>56</v>
      </c>
      <c r="D592" s="75"/>
      <c r="E592" s="75"/>
      <c r="F592" s="75"/>
      <c r="G592" s="76"/>
      <c r="H592" s="77">
        <f t="shared" si="249"/>
        <v>0</v>
      </c>
      <c r="I592" s="75"/>
      <c r="J592" s="75"/>
      <c r="K592" s="75"/>
      <c r="L592" s="76"/>
      <c r="M592" s="77">
        <f t="shared" si="250"/>
        <v>0</v>
      </c>
      <c r="N592" s="75"/>
      <c r="O592" s="75"/>
      <c r="P592" s="75"/>
      <c r="Q592" s="76"/>
      <c r="R592" s="77">
        <f t="shared" si="251"/>
        <v>0</v>
      </c>
      <c r="S592" s="75"/>
      <c r="T592" s="75"/>
      <c r="U592" s="75"/>
      <c r="V592" s="76"/>
      <c r="W592" s="77">
        <f t="shared" si="252"/>
        <v>0</v>
      </c>
      <c r="X592" s="11"/>
      <c r="Y592" s="11"/>
      <c r="Z592" s="11"/>
      <c r="AA592" s="12"/>
      <c r="AB592" s="16">
        <f t="shared" si="253"/>
        <v>0</v>
      </c>
      <c r="AC592" s="11"/>
      <c r="AD592" s="11"/>
      <c r="AE592" s="11"/>
      <c r="AF592" s="12"/>
      <c r="AG592" s="16">
        <f t="shared" si="254"/>
        <v>0</v>
      </c>
      <c r="AH592" s="11"/>
      <c r="AI592" s="11"/>
      <c r="AJ592" s="11"/>
      <c r="AK592" s="12"/>
      <c r="AL592" s="16">
        <f t="shared" si="255"/>
        <v>0</v>
      </c>
      <c r="AM592" s="11"/>
      <c r="AN592" s="11"/>
      <c r="AO592" s="11"/>
      <c r="AP592" s="12"/>
      <c r="AQ592" s="16">
        <f t="shared" si="256"/>
        <v>0</v>
      </c>
      <c r="AR592" s="11"/>
      <c r="AS592" s="11"/>
      <c r="AT592" s="11"/>
      <c r="AU592" s="12"/>
      <c r="AV592" s="25">
        <f t="shared" si="257"/>
        <v>0</v>
      </c>
    </row>
    <row r="593" spans="1:48" x14ac:dyDescent="0.25">
      <c r="A593" s="10">
        <f t="shared" si="239"/>
        <v>27</v>
      </c>
      <c r="B593" s="3" t="s">
        <v>8</v>
      </c>
      <c r="C593" s="21" t="s">
        <v>56</v>
      </c>
      <c r="D593" s="75"/>
      <c r="E593" s="75"/>
      <c r="F593" s="75"/>
      <c r="G593" s="76"/>
      <c r="H593" s="77">
        <f t="shared" si="249"/>
        <v>0</v>
      </c>
      <c r="I593" s="75"/>
      <c r="J593" s="75"/>
      <c r="K593" s="75"/>
      <c r="L593" s="76"/>
      <c r="M593" s="77">
        <f t="shared" si="250"/>
        <v>0</v>
      </c>
      <c r="N593" s="75"/>
      <c r="O593" s="75"/>
      <c r="P593" s="75"/>
      <c r="Q593" s="76"/>
      <c r="R593" s="77">
        <f t="shared" si="251"/>
        <v>0</v>
      </c>
      <c r="S593" s="75"/>
      <c r="T593" s="75"/>
      <c r="U593" s="75"/>
      <c r="V593" s="76"/>
      <c r="W593" s="77">
        <f t="shared" si="252"/>
        <v>0</v>
      </c>
      <c r="X593" s="11"/>
      <c r="Y593" s="11"/>
      <c r="Z593" s="11"/>
      <c r="AA593" s="12"/>
      <c r="AB593" s="16">
        <f t="shared" si="253"/>
        <v>0</v>
      </c>
      <c r="AC593" s="11"/>
      <c r="AD593" s="11"/>
      <c r="AE593" s="11"/>
      <c r="AF593" s="12"/>
      <c r="AG593" s="16">
        <f t="shared" si="254"/>
        <v>0</v>
      </c>
      <c r="AH593" s="11"/>
      <c r="AI593" s="11"/>
      <c r="AJ593" s="11"/>
      <c r="AK593" s="12"/>
      <c r="AL593" s="16">
        <f t="shared" si="255"/>
        <v>0</v>
      </c>
      <c r="AM593" s="11"/>
      <c r="AN593" s="11"/>
      <c r="AO593" s="11"/>
      <c r="AP593" s="12"/>
      <c r="AQ593" s="16">
        <f t="shared" si="256"/>
        <v>0</v>
      </c>
      <c r="AR593" s="11"/>
      <c r="AS593" s="11"/>
      <c r="AT593" s="11"/>
      <c r="AU593" s="12"/>
      <c r="AV593" s="25">
        <f t="shared" si="257"/>
        <v>0</v>
      </c>
    </row>
    <row r="594" spans="1:48" x14ac:dyDescent="0.25">
      <c r="A594" s="10">
        <f t="shared" si="239"/>
        <v>27</v>
      </c>
      <c r="B594" s="3" t="s">
        <v>9</v>
      </c>
      <c r="C594" s="21" t="s">
        <v>56</v>
      </c>
      <c r="D594" s="75"/>
      <c r="E594" s="75"/>
      <c r="F594" s="75"/>
      <c r="G594" s="76"/>
      <c r="H594" s="77">
        <f t="shared" si="249"/>
        <v>0</v>
      </c>
      <c r="I594" s="75"/>
      <c r="J594" s="75"/>
      <c r="K594" s="75"/>
      <c r="L594" s="76"/>
      <c r="M594" s="77">
        <f t="shared" si="250"/>
        <v>0</v>
      </c>
      <c r="N594" s="75"/>
      <c r="O594" s="75"/>
      <c r="P594" s="75"/>
      <c r="Q594" s="76"/>
      <c r="R594" s="77">
        <f t="shared" si="251"/>
        <v>0</v>
      </c>
      <c r="S594" s="75"/>
      <c r="T594" s="75"/>
      <c r="U594" s="75"/>
      <c r="V594" s="76"/>
      <c r="W594" s="77">
        <f t="shared" si="252"/>
        <v>0</v>
      </c>
      <c r="X594" s="11"/>
      <c r="Y594" s="11"/>
      <c r="Z594" s="11"/>
      <c r="AA594" s="12"/>
      <c r="AB594" s="16">
        <f t="shared" si="253"/>
        <v>0</v>
      </c>
      <c r="AC594" s="11"/>
      <c r="AD594" s="11"/>
      <c r="AE594" s="11"/>
      <c r="AF594" s="12"/>
      <c r="AG594" s="16">
        <f t="shared" si="254"/>
        <v>0</v>
      </c>
      <c r="AH594" s="11"/>
      <c r="AI594" s="11"/>
      <c r="AJ594" s="11"/>
      <c r="AK594" s="12"/>
      <c r="AL594" s="16">
        <f t="shared" si="255"/>
        <v>0</v>
      </c>
      <c r="AM594" s="11"/>
      <c r="AN594" s="11"/>
      <c r="AO594" s="11"/>
      <c r="AP594" s="12"/>
      <c r="AQ594" s="16">
        <f t="shared" si="256"/>
        <v>0</v>
      </c>
      <c r="AR594" s="11"/>
      <c r="AS594" s="11"/>
      <c r="AT594" s="11"/>
      <c r="AU594" s="12"/>
      <c r="AV594" s="25">
        <f t="shared" si="257"/>
        <v>0</v>
      </c>
    </row>
    <row r="595" spans="1:48" x14ac:dyDescent="0.25">
      <c r="A595" s="10">
        <f t="shared" si="239"/>
        <v>27</v>
      </c>
      <c r="B595" s="3" t="s">
        <v>10</v>
      </c>
      <c r="C595" s="21" t="s">
        <v>56</v>
      </c>
      <c r="D595" s="75"/>
      <c r="E595" s="75"/>
      <c r="F595" s="75"/>
      <c r="G595" s="76"/>
      <c r="H595" s="77">
        <f t="shared" si="249"/>
        <v>0</v>
      </c>
      <c r="I595" s="75"/>
      <c r="J595" s="75"/>
      <c r="K595" s="75"/>
      <c r="L595" s="76"/>
      <c r="M595" s="77">
        <f t="shared" si="250"/>
        <v>0</v>
      </c>
      <c r="N595" s="75"/>
      <c r="O595" s="75"/>
      <c r="P595" s="75"/>
      <c r="Q595" s="76"/>
      <c r="R595" s="77">
        <f t="shared" si="251"/>
        <v>0</v>
      </c>
      <c r="S595" s="75"/>
      <c r="T595" s="75"/>
      <c r="U595" s="75"/>
      <c r="V595" s="76"/>
      <c r="W595" s="77">
        <f t="shared" si="252"/>
        <v>0</v>
      </c>
      <c r="X595" s="11"/>
      <c r="Y595" s="11"/>
      <c r="Z595" s="11"/>
      <c r="AA595" s="12"/>
      <c r="AB595" s="16">
        <f t="shared" si="253"/>
        <v>0</v>
      </c>
      <c r="AC595" s="11"/>
      <c r="AD595" s="11"/>
      <c r="AE595" s="11"/>
      <c r="AF595" s="12"/>
      <c r="AG595" s="16">
        <f t="shared" si="254"/>
        <v>0</v>
      </c>
      <c r="AH595" s="11"/>
      <c r="AI595" s="11"/>
      <c r="AJ595" s="11"/>
      <c r="AK595" s="12"/>
      <c r="AL595" s="16">
        <f t="shared" si="255"/>
        <v>0</v>
      </c>
      <c r="AM595" s="11"/>
      <c r="AN595" s="11"/>
      <c r="AO595" s="11"/>
      <c r="AP595" s="12"/>
      <c r="AQ595" s="16">
        <f t="shared" si="256"/>
        <v>0</v>
      </c>
      <c r="AR595" s="11"/>
      <c r="AS595" s="11"/>
      <c r="AT595" s="11"/>
      <c r="AU595" s="12"/>
      <c r="AV595" s="25">
        <f t="shared" si="257"/>
        <v>0</v>
      </c>
    </row>
    <row r="596" spans="1:48" x14ac:dyDescent="0.25">
      <c r="A596" s="10">
        <f t="shared" si="239"/>
        <v>27</v>
      </c>
      <c r="B596" s="3" t="s">
        <v>55</v>
      </c>
      <c r="C596" s="21" t="s">
        <v>56</v>
      </c>
      <c r="D596" s="75"/>
      <c r="E596" s="75"/>
      <c r="F596" s="75"/>
      <c r="G596" s="76"/>
      <c r="H596" s="77">
        <f t="shared" si="249"/>
        <v>0</v>
      </c>
      <c r="I596" s="75"/>
      <c r="J596" s="75"/>
      <c r="K596" s="75"/>
      <c r="L596" s="76"/>
      <c r="M596" s="77">
        <f t="shared" si="250"/>
        <v>0</v>
      </c>
      <c r="N596" s="75"/>
      <c r="O596" s="75"/>
      <c r="P596" s="75"/>
      <c r="Q596" s="76"/>
      <c r="R596" s="77">
        <f t="shared" si="251"/>
        <v>0</v>
      </c>
      <c r="S596" s="75"/>
      <c r="T596" s="75"/>
      <c r="U596" s="75"/>
      <c r="V596" s="76"/>
      <c r="W596" s="77">
        <f t="shared" si="252"/>
        <v>0</v>
      </c>
      <c r="X596" s="11"/>
      <c r="Y596" s="11"/>
      <c r="Z596" s="11"/>
      <c r="AA596" s="12"/>
      <c r="AB596" s="16">
        <f t="shared" si="253"/>
        <v>0</v>
      </c>
      <c r="AC596" s="11"/>
      <c r="AD596" s="11"/>
      <c r="AE596" s="11"/>
      <c r="AF596" s="12"/>
      <c r="AG596" s="16">
        <f t="shared" si="254"/>
        <v>0</v>
      </c>
      <c r="AH596" s="11"/>
      <c r="AI596" s="11"/>
      <c r="AJ596" s="11"/>
      <c r="AK596" s="12"/>
      <c r="AL596" s="16">
        <f t="shared" si="255"/>
        <v>0</v>
      </c>
      <c r="AM596" s="11"/>
      <c r="AN596" s="11"/>
      <c r="AO596" s="11"/>
      <c r="AP596" s="12"/>
      <c r="AQ596" s="16">
        <f t="shared" si="256"/>
        <v>0</v>
      </c>
      <c r="AR596" s="11"/>
      <c r="AS596" s="11"/>
      <c r="AT596" s="11"/>
      <c r="AU596" s="12"/>
      <c r="AV596" s="25">
        <f t="shared" si="257"/>
        <v>0</v>
      </c>
    </row>
    <row r="597" spans="1:48" x14ac:dyDescent="0.25">
      <c r="A597" s="10">
        <f t="shared" si="239"/>
        <v>27</v>
      </c>
      <c r="B597" s="22" t="s">
        <v>34</v>
      </c>
      <c r="C597" s="21" t="s">
        <v>56</v>
      </c>
      <c r="D597" s="78"/>
      <c r="E597" s="78"/>
      <c r="F597" s="78"/>
      <c r="G597" s="79"/>
      <c r="H597" s="80">
        <f t="shared" si="249"/>
        <v>0</v>
      </c>
      <c r="I597" s="78"/>
      <c r="J597" s="78"/>
      <c r="K597" s="78"/>
      <c r="L597" s="79"/>
      <c r="M597" s="80">
        <f t="shared" si="250"/>
        <v>0</v>
      </c>
      <c r="N597" s="78"/>
      <c r="O597" s="78"/>
      <c r="P597" s="78"/>
      <c r="Q597" s="79"/>
      <c r="R597" s="80">
        <f t="shared" si="251"/>
        <v>0</v>
      </c>
      <c r="S597" s="78"/>
      <c r="T597" s="78"/>
      <c r="U597" s="78"/>
      <c r="V597" s="79"/>
      <c r="W597" s="80">
        <f t="shared" si="252"/>
        <v>0</v>
      </c>
      <c r="X597" s="13"/>
      <c r="Y597" s="13"/>
      <c r="Z597" s="13"/>
      <c r="AA597" s="14"/>
      <c r="AB597" s="17">
        <f t="shared" si="253"/>
        <v>0</v>
      </c>
      <c r="AC597" s="13"/>
      <c r="AD597" s="13"/>
      <c r="AE597" s="13"/>
      <c r="AF597" s="14"/>
      <c r="AG597" s="17">
        <f t="shared" si="254"/>
        <v>0</v>
      </c>
      <c r="AH597" s="13"/>
      <c r="AI597" s="13"/>
      <c r="AJ597" s="13"/>
      <c r="AK597" s="14"/>
      <c r="AL597" s="17">
        <f t="shared" si="255"/>
        <v>0</v>
      </c>
      <c r="AM597" s="13"/>
      <c r="AN597" s="13"/>
      <c r="AO597" s="13"/>
      <c r="AP597" s="14"/>
      <c r="AQ597" s="17">
        <f t="shared" si="256"/>
        <v>0</v>
      </c>
      <c r="AR597" s="13"/>
      <c r="AS597" s="13"/>
      <c r="AT597" s="13"/>
      <c r="AU597" s="14"/>
      <c r="AV597" s="26">
        <f t="shared" si="257"/>
        <v>0</v>
      </c>
    </row>
    <row r="598" spans="1:48" x14ac:dyDescent="0.25">
      <c r="A598" s="10">
        <f t="shared" si="239"/>
        <v>27</v>
      </c>
      <c r="B598" s="27"/>
      <c r="C598" s="28"/>
      <c r="D598" s="81"/>
      <c r="E598" s="82"/>
      <c r="F598" s="82"/>
      <c r="G598" s="82"/>
      <c r="H598" s="83">
        <f>SUM(H578:H597)</f>
        <v>0</v>
      </c>
      <c r="I598" s="82"/>
      <c r="J598" s="82"/>
      <c r="K598" s="82"/>
      <c r="L598" s="82"/>
      <c r="M598" s="83">
        <f>SUM(M578:M597)</f>
        <v>0</v>
      </c>
      <c r="N598" s="82"/>
      <c r="O598" s="82"/>
      <c r="P598" s="82"/>
      <c r="Q598" s="82"/>
      <c r="R598" s="83">
        <f>SUM(R578:R597)</f>
        <v>0</v>
      </c>
      <c r="S598" s="82"/>
      <c r="T598" s="82"/>
      <c r="U598" s="82"/>
      <c r="V598" s="82"/>
      <c r="W598" s="83">
        <f>SUM(W578:W597)</f>
        <v>0</v>
      </c>
      <c r="X598" s="29"/>
      <c r="Y598" s="29"/>
      <c r="Z598" s="29"/>
      <c r="AA598" s="29"/>
      <c r="AB598" s="30">
        <f>SUM(AB578:AB597)</f>
        <v>0</v>
      </c>
      <c r="AC598" s="29"/>
      <c r="AD598" s="29"/>
      <c r="AE598" s="29"/>
      <c r="AF598" s="29"/>
      <c r="AG598" s="30">
        <f>SUM(AG578:AG597)</f>
        <v>0</v>
      </c>
      <c r="AH598" s="29"/>
      <c r="AI598" s="29"/>
      <c r="AJ598" s="29"/>
      <c r="AK598" s="29"/>
      <c r="AL598" s="30">
        <f>SUM(AL578:AL597)</f>
        <v>0</v>
      </c>
      <c r="AM598" s="29"/>
      <c r="AN598" s="29"/>
      <c r="AO598" s="29"/>
      <c r="AP598" s="29"/>
      <c r="AQ598" s="30">
        <f>SUM(AQ578:AQ597)</f>
        <v>0</v>
      </c>
      <c r="AR598" s="29"/>
      <c r="AS598" s="29"/>
      <c r="AT598" s="29"/>
      <c r="AU598" s="29"/>
      <c r="AV598" s="30">
        <f>SUM(AV578:AV597)</f>
        <v>0</v>
      </c>
    </row>
    <row r="599" spans="1:48" x14ac:dyDescent="0.25">
      <c r="A599" s="10">
        <f t="shared" si="239"/>
        <v>27</v>
      </c>
      <c r="B599" s="115" t="str">
        <f>"Буква (или иное название) класса "&amp;A887&amp;":"</f>
        <v>Буква (или иное название) класса 41:</v>
      </c>
      <c r="C599" s="116"/>
      <c r="D599" s="106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</row>
    <row r="600" spans="1:48" x14ac:dyDescent="0.25">
      <c r="A600" s="10">
        <f t="shared" si="239"/>
        <v>27</v>
      </c>
      <c r="B600" s="3" t="s">
        <v>0</v>
      </c>
      <c r="C600" s="21" t="s">
        <v>56</v>
      </c>
      <c r="D600" s="75"/>
      <c r="E600" s="75"/>
      <c r="F600" s="75"/>
      <c r="G600" s="76"/>
      <c r="H600" s="77">
        <f t="shared" ref="H600:H619" si="258">COUNTA(D600:G600)</f>
        <v>0</v>
      </c>
      <c r="I600" s="75"/>
      <c r="J600" s="75"/>
      <c r="K600" s="75"/>
      <c r="L600" s="76"/>
      <c r="M600" s="77">
        <f t="shared" ref="M600:M619" si="259">COUNTA(I600:L600)</f>
        <v>0</v>
      </c>
      <c r="N600" s="75"/>
      <c r="O600" s="75"/>
      <c r="P600" s="75"/>
      <c r="Q600" s="76"/>
      <c r="R600" s="77">
        <f t="shared" ref="R600:R619" si="260">COUNTA(N600:Q600)</f>
        <v>0</v>
      </c>
      <c r="S600" s="75"/>
      <c r="T600" s="75"/>
      <c r="U600" s="75"/>
      <c r="V600" s="76"/>
      <c r="W600" s="77">
        <f t="shared" ref="W600:W619" si="261">COUNTA(S600:V600)</f>
        <v>0</v>
      </c>
      <c r="X600" s="11"/>
      <c r="Y600" s="11"/>
      <c r="Z600" s="11"/>
      <c r="AA600" s="12"/>
      <c r="AB600" s="16">
        <f t="shared" ref="AB600:AB619" si="262">COUNTA(X600:AA600)</f>
        <v>0</v>
      </c>
      <c r="AC600" s="11"/>
      <c r="AD600" s="11"/>
      <c r="AE600" s="11"/>
      <c r="AF600" s="12"/>
      <c r="AG600" s="16">
        <f t="shared" ref="AG600:AG619" si="263">COUNTA(AC600:AF600)</f>
        <v>0</v>
      </c>
      <c r="AH600" s="11"/>
      <c r="AI600" s="11"/>
      <c r="AJ600" s="11"/>
      <c r="AK600" s="12"/>
      <c r="AL600" s="16">
        <f t="shared" ref="AL600:AL619" si="264">COUNTA(AH600:AK600)</f>
        <v>0</v>
      </c>
      <c r="AM600" s="11"/>
      <c r="AN600" s="11"/>
      <c r="AO600" s="11"/>
      <c r="AP600" s="12"/>
      <c r="AQ600" s="16">
        <f t="shared" ref="AQ600:AQ619" si="265">COUNTA(AM600:AP600)</f>
        <v>0</v>
      </c>
      <c r="AR600" s="11"/>
      <c r="AS600" s="11"/>
      <c r="AT600" s="11"/>
      <c r="AU600" s="12"/>
      <c r="AV600" s="25">
        <f t="shared" ref="AV600:AV619" si="266">COUNTA(AR600:AU600)</f>
        <v>0</v>
      </c>
    </row>
    <row r="601" spans="1:48" x14ac:dyDescent="0.25">
      <c r="A601" s="10">
        <f t="shared" si="239"/>
        <v>28</v>
      </c>
      <c r="B601" s="3" t="s">
        <v>45</v>
      </c>
      <c r="C601" s="21" t="s">
        <v>56</v>
      </c>
      <c r="D601" s="75"/>
      <c r="E601" s="75"/>
      <c r="F601" s="75"/>
      <c r="G601" s="76"/>
      <c r="H601" s="77">
        <f t="shared" si="258"/>
        <v>0</v>
      </c>
      <c r="I601" s="75"/>
      <c r="J601" s="75"/>
      <c r="K601" s="75"/>
      <c r="L601" s="76"/>
      <c r="M601" s="77">
        <f t="shared" si="259"/>
        <v>0</v>
      </c>
      <c r="N601" s="75"/>
      <c r="O601" s="75"/>
      <c r="P601" s="75"/>
      <c r="Q601" s="76"/>
      <c r="R601" s="77">
        <f t="shared" si="260"/>
        <v>0</v>
      </c>
      <c r="S601" s="75"/>
      <c r="T601" s="75"/>
      <c r="U601" s="75"/>
      <c r="V601" s="76"/>
      <c r="W601" s="77">
        <f t="shared" si="261"/>
        <v>0</v>
      </c>
      <c r="X601" s="11"/>
      <c r="Y601" s="11"/>
      <c r="Z601" s="11"/>
      <c r="AA601" s="12"/>
      <c r="AB601" s="16">
        <f t="shared" si="262"/>
        <v>0</v>
      </c>
      <c r="AC601" s="11"/>
      <c r="AD601" s="11"/>
      <c r="AE601" s="11"/>
      <c r="AF601" s="12"/>
      <c r="AG601" s="16">
        <f t="shared" si="263"/>
        <v>0</v>
      </c>
      <c r="AH601" s="11"/>
      <c r="AI601" s="11"/>
      <c r="AJ601" s="11"/>
      <c r="AK601" s="12"/>
      <c r="AL601" s="16">
        <f t="shared" si="264"/>
        <v>0</v>
      </c>
      <c r="AM601" s="11"/>
      <c r="AN601" s="11"/>
      <c r="AO601" s="11"/>
      <c r="AP601" s="12"/>
      <c r="AQ601" s="16">
        <f t="shared" si="265"/>
        <v>0</v>
      </c>
      <c r="AR601" s="11"/>
      <c r="AS601" s="11"/>
      <c r="AT601" s="11"/>
      <c r="AU601" s="12"/>
      <c r="AV601" s="25">
        <f t="shared" si="266"/>
        <v>0</v>
      </c>
    </row>
    <row r="602" spans="1:48" x14ac:dyDescent="0.25">
      <c r="A602" s="10">
        <f t="shared" si="239"/>
        <v>28</v>
      </c>
      <c r="B602" s="3" t="s">
        <v>2</v>
      </c>
      <c r="C602" s="21" t="s">
        <v>56</v>
      </c>
      <c r="D602" s="75"/>
      <c r="E602" s="75"/>
      <c r="F602" s="75"/>
      <c r="G602" s="76"/>
      <c r="H602" s="77">
        <f t="shared" si="258"/>
        <v>0</v>
      </c>
      <c r="I602" s="75"/>
      <c r="J602" s="75"/>
      <c r="K602" s="75"/>
      <c r="L602" s="76"/>
      <c r="M602" s="77">
        <f t="shared" si="259"/>
        <v>0</v>
      </c>
      <c r="N602" s="75"/>
      <c r="O602" s="75"/>
      <c r="P602" s="75"/>
      <c r="Q602" s="76"/>
      <c r="R602" s="77">
        <f t="shared" si="260"/>
        <v>0</v>
      </c>
      <c r="S602" s="75"/>
      <c r="T602" s="75"/>
      <c r="U602" s="75"/>
      <c r="V602" s="76"/>
      <c r="W602" s="77">
        <f t="shared" si="261"/>
        <v>0</v>
      </c>
      <c r="X602" s="11"/>
      <c r="Y602" s="11"/>
      <c r="Z602" s="11"/>
      <c r="AA602" s="12"/>
      <c r="AB602" s="16">
        <f t="shared" si="262"/>
        <v>0</v>
      </c>
      <c r="AC602" s="11"/>
      <c r="AD602" s="11"/>
      <c r="AE602" s="11"/>
      <c r="AF602" s="12"/>
      <c r="AG602" s="16">
        <f t="shared" si="263"/>
        <v>0</v>
      </c>
      <c r="AH602" s="11"/>
      <c r="AI602" s="11"/>
      <c r="AJ602" s="11"/>
      <c r="AK602" s="12"/>
      <c r="AL602" s="16">
        <f t="shared" si="264"/>
        <v>0</v>
      </c>
      <c r="AM602" s="11"/>
      <c r="AN602" s="11"/>
      <c r="AO602" s="11"/>
      <c r="AP602" s="12"/>
      <c r="AQ602" s="16">
        <f t="shared" si="265"/>
        <v>0</v>
      </c>
      <c r="AR602" s="11"/>
      <c r="AS602" s="11"/>
      <c r="AT602" s="11"/>
      <c r="AU602" s="12"/>
      <c r="AV602" s="25">
        <f t="shared" si="266"/>
        <v>0</v>
      </c>
    </row>
    <row r="603" spans="1:48" x14ac:dyDescent="0.25">
      <c r="A603" s="10">
        <f t="shared" si="239"/>
        <v>28</v>
      </c>
      <c r="B603" s="3" t="s">
        <v>46</v>
      </c>
      <c r="C603" s="21" t="s">
        <v>56</v>
      </c>
      <c r="D603" s="75"/>
      <c r="E603" s="75"/>
      <c r="F603" s="75"/>
      <c r="G603" s="76"/>
      <c r="H603" s="77">
        <f t="shared" si="258"/>
        <v>0</v>
      </c>
      <c r="I603" s="75"/>
      <c r="J603" s="75"/>
      <c r="K603" s="75"/>
      <c r="L603" s="76"/>
      <c r="M603" s="77">
        <f t="shared" si="259"/>
        <v>0</v>
      </c>
      <c r="N603" s="75"/>
      <c r="O603" s="75"/>
      <c r="P603" s="75"/>
      <c r="Q603" s="76"/>
      <c r="R603" s="77">
        <f t="shared" si="260"/>
        <v>0</v>
      </c>
      <c r="S603" s="75"/>
      <c r="T603" s="75"/>
      <c r="U603" s="75"/>
      <c r="V603" s="76"/>
      <c r="W603" s="77">
        <f t="shared" si="261"/>
        <v>0</v>
      </c>
      <c r="X603" s="11"/>
      <c r="Y603" s="11"/>
      <c r="Z603" s="11"/>
      <c r="AA603" s="12"/>
      <c r="AB603" s="16">
        <f t="shared" si="262"/>
        <v>0</v>
      </c>
      <c r="AC603" s="11"/>
      <c r="AD603" s="11"/>
      <c r="AE603" s="11"/>
      <c r="AF603" s="12"/>
      <c r="AG603" s="16">
        <f t="shared" si="263"/>
        <v>0</v>
      </c>
      <c r="AH603" s="11"/>
      <c r="AI603" s="11"/>
      <c r="AJ603" s="11"/>
      <c r="AK603" s="12"/>
      <c r="AL603" s="16">
        <f t="shared" si="264"/>
        <v>0</v>
      </c>
      <c r="AM603" s="11"/>
      <c r="AN603" s="11"/>
      <c r="AO603" s="11"/>
      <c r="AP603" s="12"/>
      <c r="AQ603" s="16">
        <f t="shared" si="265"/>
        <v>0</v>
      </c>
      <c r="AR603" s="11"/>
      <c r="AS603" s="11"/>
      <c r="AT603" s="11"/>
      <c r="AU603" s="12"/>
      <c r="AV603" s="25">
        <f t="shared" si="266"/>
        <v>0</v>
      </c>
    </row>
    <row r="604" spans="1:48" x14ac:dyDescent="0.25">
      <c r="A604" s="10">
        <f t="shared" si="239"/>
        <v>28</v>
      </c>
      <c r="B604" s="3" t="s">
        <v>4</v>
      </c>
      <c r="C604" s="21" t="s">
        <v>56</v>
      </c>
      <c r="D604" s="75"/>
      <c r="E604" s="75"/>
      <c r="F604" s="75"/>
      <c r="G604" s="76"/>
      <c r="H604" s="77">
        <f t="shared" si="258"/>
        <v>0</v>
      </c>
      <c r="I604" s="75"/>
      <c r="J604" s="75"/>
      <c r="K604" s="75"/>
      <c r="L604" s="76"/>
      <c r="M604" s="77">
        <f t="shared" si="259"/>
        <v>0</v>
      </c>
      <c r="N604" s="75"/>
      <c r="O604" s="75"/>
      <c r="P604" s="75"/>
      <c r="Q604" s="76"/>
      <c r="R604" s="77">
        <f t="shared" si="260"/>
        <v>0</v>
      </c>
      <c r="S604" s="75"/>
      <c r="T604" s="75"/>
      <c r="U604" s="75"/>
      <c r="V604" s="76"/>
      <c r="W604" s="77">
        <f t="shared" si="261"/>
        <v>0</v>
      </c>
      <c r="X604" s="11"/>
      <c r="Y604" s="11"/>
      <c r="Z604" s="11"/>
      <c r="AA604" s="12"/>
      <c r="AB604" s="16">
        <f t="shared" si="262"/>
        <v>0</v>
      </c>
      <c r="AC604" s="11"/>
      <c r="AD604" s="11"/>
      <c r="AE604" s="11"/>
      <c r="AF604" s="12"/>
      <c r="AG604" s="16">
        <f t="shared" si="263"/>
        <v>0</v>
      </c>
      <c r="AH604" s="11"/>
      <c r="AI604" s="11"/>
      <c r="AJ604" s="11"/>
      <c r="AK604" s="12"/>
      <c r="AL604" s="16">
        <f t="shared" si="264"/>
        <v>0</v>
      </c>
      <c r="AM604" s="11"/>
      <c r="AN604" s="11"/>
      <c r="AO604" s="11"/>
      <c r="AP604" s="12"/>
      <c r="AQ604" s="16">
        <f t="shared" si="265"/>
        <v>0</v>
      </c>
      <c r="AR604" s="11"/>
      <c r="AS604" s="11"/>
      <c r="AT604" s="11"/>
      <c r="AU604" s="12"/>
      <c r="AV604" s="25">
        <f t="shared" si="266"/>
        <v>0</v>
      </c>
    </row>
    <row r="605" spans="1:48" x14ac:dyDescent="0.25">
      <c r="A605" s="10">
        <f t="shared" si="239"/>
        <v>28</v>
      </c>
      <c r="B605" s="3" t="s">
        <v>47</v>
      </c>
      <c r="C605" s="21" t="s">
        <v>56</v>
      </c>
      <c r="D605" s="75"/>
      <c r="E605" s="75"/>
      <c r="F605" s="75"/>
      <c r="G605" s="76"/>
      <c r="H605" s="77">
        <f t="shared" si="258"/>
        <v>0</v>
      </c>
      <c r="I605" s="75"/>
      <c r="J605" s="75"/>
      <c r="K605" s="75"/>
      <c r="L605" s="76"/>
      <c r="M605" s="77">
        <f t="shared" si="259"/>
        <v>0</v>
      </c>
      <c r="N605" s="75"/>
      <c r="O605" s="75"/>
      <c r="P605" s="75"/>
      <c r="Q605" s="76"/>
      <c r="R605" s="77">
        <f t="shared" si="260"/>
        <v>0</v>
      </c>
      <c r="S605" s="75"/>
      <c r="T605" s="75"/>
      <c r="U605" s="75"/>
      <c r="V605" s="76"/>
      <c r="W605" s="77">
        <f t="shared" si="261"/>
        <v>0</v>
      </c>
      <c r="X605" s="11"/>
      <c r="Y605" s="11"/>
      <c r="Z605" s="11"/>
      <c r="AA605" s="12"/>
      <c r="AB605" s="16">
        <f t="shared" si="262"/>
        <v>0</v>
      </c>
      <c r="AC605" s="11"/>
      <c r="AD605" s="11"/>
      <c r="AE605" s="11"/>
      <c r="AF605" s="12"/>
      <c r="AG605" s="16">
        <f t="shared" si="263"/>
        <v>0</v>
      </c>
      <c r="AH605" s="11"/>
      <c r="AI605" s="11"/>
      <c r="AJ605" s="11"/>
      <c r="AK605" s="12"/>
      <c r="AL605" s="16">
        <f t="shared" si="264"/>
        <v>0</v>
      </c>
      <c r="AM605" s="11"/>
      <c r="AN605" s="11"/>
      <c r="AO605" s="11"/>
      <c r="AP605" s="12"/>
      <c r="AQ605" s="16">
        <f t="shared" si="265"/>
        <v>0</v>
      </c>
      <c r="AR605" s="11"/>
      <c r="AS605" s="11"/>
      <c r="AT605" s="11"/>
      <c r="AU605" s="12"/>
      <c r="AV605" s="25">
        <f t="shared" si="266"/>
        <v>0</v>
      </c>
    </row>
    <row r="606" spans="1:48" x14ac:dyDescent="0.25">
      <c r="A606" s="10">
        <f t="shared" ref="A606:A669" si="267">A584+1</f>
        <v>28</v>
      </c>
      <c r="B606" s="3" t="s">
        <v>5</v>
      </c>
      <c r="C606" s="21" t="s">
        <v>56</v>
      </c>
      <c r="D606" s="75"/>
      <c r="E606" s="75"/>
      <c r="F606" s="75"/>
      <c r="G606" s="76"/>
      <c r="H606" s="77">
        <f t="shared" si="258"/>
        <v>0</v>
      </c>
      <c r="I606" s="75"/>
      <c r="J606" s="75"/>
      <c r="K606" s="75"/>
      <c r="L606" s="76"/>
      <c r="M606" s="77">
        <f t="shared" si="259"/>
        <v>0</v>
      </c>
      <c r="N606" s="75"/>
      <c r="O606" s="75"/>
      <c r="P606" s="75"/>
      <c r="Q606" s="76"/>
      <c r="R606" s="77">
        <f t="shared" si="260"/>
        <v>0</v>
      </c>
      <c r="S606" s="75"/>
      <c r="T606" s="75"/>
      <c r="U606" s="75"/>
      <c r="V606" s="76"/>
      <c r="W606" s="77">
        <f t="shared" si="261"/>
        <v>0</v>
      </c>
      <c r="X606" s="11"/>
      <c r="Y606" s="11"/>
      <c r="Z606" s="11"/>
      <c r="AA606" s="12"/>
      <c r="AB606" s="16">
        <f t="shared" si="262"/>
        <v>0</v>
      </c>
      <c r="AC606" s="11"/>
      <c r="AD606" s="11"/>
      <c r="AE606" s="11"/>
      <c r="AF606" s="12"/>
      <c r="AG606" s="16">
        <f t="shared" si="263"/>
        <v>0</v>
      </c>
      <c r="AH606" s="11"/>
      <c r="AI606" s="11"/>
      <c r="AJ606" s="11"/>
      <c r="AK606" s="12"/>
      <c r="AL606" s="16">
        <f t="shared" si="264"/>
        <v>0</v>
      </c>
      <c r="AM606" s="11"/>
      <c r="AN606" s="11"/>
      <c r="AO606" s="11"/>
      <c r="AP606" s="12"/>
      <c r="AQ606" s="16">
        <f t="shared" si="265"/>
        <v>0</v>
      </c>
      <c r="AR606" s="11"/>
      <c r="AS606" s="11"/>
      <c r="AT606" s="11"/>
      <c r="AU606" s="12"/>
      <c r="AV606" s="25">
        <f t="shared" si="266"/>
        <v>0</v>
      </c>
    </row>
    <row r="607" spans="1:48" x14ac:dyDescent="0.25">
      <c r="A607" s="10">
        <f t="shared" si="267"/>
        <v>28</v>
      </c>
      <c r="B607" s="3" t="s">
        <v>48</v>
      </c>
      <c r="C607" s="21" t="s">
        <v>56</v>
      </c>
      <c r="D607" s="75"/>
      <c r="E607" s="75"/>
      <c r="F607" s="75"/>
      <c r="G607" s="76"/>
      <c r="H607" s="77">
        <f t="shared" si="258"/>
        <v>0</v>
      </c>
      <c r="I607" s="75"/>
      <c r="J607" s="75"/>
      <c r="K607" s="75"/>
      <c r="L607" s="76"/>
      <c r="M607" s="77">
        <f t="shared" si="259"/>
        <v>0</v>
      </c>
      <c r="N607" s="75"/>
      <c r="O607" s="75"/>
      <c r="P607" s="75"/>
      <c r="Q607" s="76"/>
      <c r="R607" s="77">
        <f t="shared" si="260"/>
        <v>0</v>
      </c>
      <c r="S607" s="75"/>
      <c r="T607" s="75"/>
      <c r="U607" s="75"/>
      <c r="V607" s="76"/>
      <c r="W607" s="77">
        <f t="shared" si="261"/>
        <v>0</v>
      </c>
      <c r="X607" s="11"/>
      <c r="Y607" s="11"/>
      <c r="Z607" s="11"/>
      <c r="AA607" s="12"/>
      <c r="AB607" s="16">
        <f t="shared" si="262"/>
        <v>0</v>
      </c>
      <c r="AC607" s="11"/>
      <c r="AD607" s="11"/>
      <c r="AE607" s="11"/>
      <c r="AF607" s="12"/>
      <c r="AG607" s="16">
        <f t="shared" si="263"/>
        <v>0</v>
      </c>
      <c r="AH607" s="11"/>
      <c r="AI607" s="11"/>
      <c r="AJ607" s="11"/>
      <c r="AK607" s="12"/>
      <c r="AL607" s="16">
        <f t="shared" si="264"/>
        <v>0</v>
      </c>
      <c r="AM607" s="11"/>
      <c r="AN607" s="11"/>
      <c r="AO607" s="11"/>
      <c r="AP607" s="12"/>
      <c r="AQ607" s="16">
        <f t="shared" si="265"/>
        <v>0</v>
      </c>
      <c r="AR607" s="11"/>
      <c r="AS607" s="11"/>
      <c r="AT607" s="11"/>
      <c r="AU607" s="12"/>
      <c r="AV607" s="25">
        <f t="shared" si="266"/>
        <v>0</v>
      </c>
    </row>
    <row r="608" spans="1:48" x14ac:dyDescent="0.25">
      <c r="A608" s="10">
        <f t="shared" si="267"/>
        <v>28</v>
      </c>
      <c r="B608" s="3" t="s">
        <v>49</v>
      </c>
      <c r="C608" s="21" t="s">
        <v>56</v>
      </c>
      <c r="D608" s="75"/>
      <c r="E608" s="75"/>
      <c r="F608" s="75"/>
      <c r="G608" s="76"/>
      <c r="H608" s="77">
        <f t="shared" si="258"/>
        <v>0</v>
      </c>
      <c r="I608" s="75"/>
      <c r="J608" s="75"/>
      <c r="K608" s="75"/>
      <c r="L608" s="76"/>
      <c r="M608" s="77">
        <f t="shared" si="259"/>
        <v>0</v>
      </c>
      <c r="N608" s="75"/>
      <c r="O608" s="75"/>
      <c r="P608" s="75"/>
      <c r="Q608" s="76"/>
      <c r="R608" s="77">
        <f t="shared" si="260"/>
        <v>0</v>
      </c>
      <c r="S608" s="75"/>
      <c r="T608" s="75"/>
      <c r="U608" s="75"/>
      <c r="V608" s="76"/>
      <c r="W608" s="77">
        <f t="shared" si="261"/>
        <v>0</v>
      </c>
      <c r="X608" s="11"/>
      <c r="Y608" s="11"/>
      <c r="Z608" s="11"/>
      <c r="AA608" s="12"/>
      <c r="AB608" s="16">
        <f t="shared" si="262"/>
        <v>0</v>
      </c>
      <c r="AC608" s="11"/>
      <c r="AD608" s="11"/>
      <c r="AE608" s="11"/>
      <c r="AF608" s="12"/>
      <c r="AG608" s="16">
        <f t="shared" si="263"/>
        <v>0</v>
      </c>
      <c r="AH608" s="11"/>
      <c r="AI608" s="11"/>
      <c r="AJ608" s="11"/>
      <c r="AK608" s="12"/>
      <c r="AL608" s="16">
        <f t="shared" si="264"/>
        <v>0</v>
      </c>
      <c r="AM608" s="11"/>
      <c r="AN608" s="11"/>
      <c r="AO608" s="11"/>
      <c r="AP608" s="12"/>
      <c r="AQ608" s="16">
        <f t="shared" si="265"/>
        <v>0</v>
      </c>
      <c r="AR608" s="11"/>
      <c r="AS608" s="11"/>
      <c r="AT608" s="11"/>
      <c r="AU608" s="12"/>
      <c r="AV608" s="25">
        <f t="shared" si="266"/>
        <v>0</v>
      </c>
    </row>
    <row r="609" spans="1:48" x14ac:dyDescent="0.25">
      <c r="A609" s="10">
        <f t="shared" si="267"/>
        <v>28</v>
      </c>
      <c r="B609" s="3" t="s">
        <v>50</v>
      </c>
      <c r="C609" s="21" t="s">
        <v>56</v>
      </c>
      <c r="D609" s="75"/>
      <c r="E609" s="75"/>
      <c r="F609" s="75"/>
      <c r="G609" s="76"/>
      <c r="H609" s="77">
        <f t="shared" si="258"/>
        <v>0</v>
      </c>
      <c r="I609" s="75"/>
      <c r="J609" s="75"/>
      <c r="K609" s="75"/>
      <c r="L609" s="76"/>
      <c r="M609" s="77">
        <f t="shared" si="259"/>
        <v>0</v>
      </c>
      <c r="N609" s="75"/>
      <c r="O609" s="75"/>
      <c r="P609" s="75"/>
      <c r="Q609" s="76"/>
      <c r="R609" s="77">
        <f t="shared" si="260"/>
        <v>0</v>
      </c>
      <c r="S609" s="75"/>
      <c r="T609" s="75"/>
      <c r="U609" s="75"/>
      <c r="V609" s="76"/>
      <c r="W609" s="77">
        <f t="shared" si="261"/>
        <v>0</v>
      </c>
      <c r="X609" s="11"/>
      <c r="Y609" s="11"/>
      <c r="Z609" s="11"/>
      <c r="AA609" s="12"/>
      <c r="AB609" s="16">
        <f t="shared" si="262"/>
        <v>0</v>
      </c>
      <c r="AC609" s="11"/>
      <c r="AD609" s="11"/>
      <c r="AE609" s="11"/>
      <c r="AF609" s="12"/>
      <c r="AG609" s="16">
        <f t="shared" si="263"/>
        <v>0</v>
      </c>
      <c r="AH609" s="11"/>
      <c r="AI609" s="11"/>
      <c r="AJ609" s="11"/>
      <c r="AK609" s="12"/>
      <c r="AL609" s="16">
        <f t="shared" si="264"/>
        <v>0</v>
      </c>
      <c r="AM609" s="11"/>
      <c r="AN609" s="11"/>
      <c r="AO609" s="11"/>
      <c r="AP609" s="12"/>
      <c r="AQ609" s="16">
        <f t="shared" si="265"/>
        <v>0</v>
      </c>
      <c r="AR609" s="11"/>
      <c r="AS609" s="11"/>
      <c r="AT609" s="11"/>
      <c r="AU609" s="12"/>
      <c r="AV609" s="25">
        <f t="shared" si="266"/>
        <v>0</v>
      </c>
    </row>
    <row r="610" spans="1:48" x14ac:dyDescent="0.25">
      <c r="A610" s="10">
        <f t="shared" si="267"/>
        <v>28</v>
      </c>
      <c r="B610" s="3" t="s">
        <v>51</v>
      </c>
      <c r="C610" s="21" t="s">
        <v>56</v>
      </c>
      <c r="D610" s="75"/>
      <c r="E610" s="75"/>
      <c r="F610" s="75"/>
      <c r="G610" s="76"/>
      <c r="H610" s="77">
        <f t="shared" si="258"/>
        <v>0</v>
      </c>
      <c r="I610" s="75"/>
      <c r="J610" s="75"/>
      <c r="K610" s="75"/>
      <c r="L610" s="76"/>
      <c r="M610" s="77">
        <f t="shared" si="259"/>
        <v>0</v>
      </c>
      <c r="N610" s="75"/>
      <c r="O610" s="75"/>
      <c r="P610" s="75"/>
      <c r="Q610" s="76"/>
      <c r="R610" s="77">
        <f t="shared" si="260"/>
        <v>0</v>
      </c>
      <c r="S610" s="75"/>
      <c r="T610" s="75"/>
      <c r="U610" s="75"/>
      <c r="V610" s="76"/>
      <c r="W610" s="77">
        <f t="shared" si="261"/>
        <v>0</v>
      </c>
      <c r="X610" s="11"/>
      <c r="Y610" s="11"/>
      <c r="Z610" s="11"/>
      <c r="AA610" s="12"/>
      <c r="AB610" s="16">
        <f t="shared" si="262"/>
        <v>0</v>
      </c>
      <c r="AC610" s="11"/>
      <c r="AD610" s="11"/>
      <c r="AE610" s="11"/>
      <c r="AF610" s="12"/>
      <c r="AG610" s="16">
        <f t="shared" si="263"/>
        <v>0</v>
      </c>
      <c r="AH610" s="11"/>
      <c r="AI610" s="11"/>
      <c r="AJ610" s="11"/>
      <c r="AK610" s="12"/>
      <c r="AL610" s="16">
        <f t="shared" si="264"/>
        <v>0</v>
      </c>
      <c r="AM610" s="11"/>
      <c r="AN610" s="11"/>
      <c r="AO610" s="11"/>
      <c r="AP610" s="12"/>
      <c r="AQ610" s="16">
        <f t="shared" si="265"/>
        <v>0</v>
      </c>
      <c r="AR610" s="11"/>
      <c r="AS610" s="11"/>
      <c r="AT610" s="11"/>
      <c r="AU610" s="12"/>
      <c r="AV610" s="25">
        <f t="shared" si="266"/>
        <v>0</v>
      </c>
    </row>
    <row r="611" spans="1:48" x14ac:dyDescent="0.25">
      <c r="A611" s="10">
        <f t="shared" si="267"/>
        <v>28</v>
      </c>
      <c r="B611" s="3" t="s">
        <v>52</v>
      </c>
      <c r="C611" s="21" t="s">
        <v>56</v>
      </c>
      <c r="D611" s="75"/>
      <c r="E611" s="75"/>
      <c r="F611" s="75"/>
      <c r="G611" s="76"/>
      <c r="H611" s="77">
        <f t="shared" si="258"/>
        <v>0</v>
      </c>
      <c r="I611" s="75"/>
      <c r="J611" s="75"/>
      <c r="K611" s="75"/>
      <c r="L611" s="76"/>
      <c r="M611" s="77">
        <f t="shared" si="259"/>
        <v>0</v>
      </c>
      <c r="N611" s="75"/>
      <c r="O611" s="75"/>
      <c r="P611" s="75"/>
      <c r="Q611" s="76"/>
      <c r="R611" s="77">
        <f t="shared" si="260"/>
        <v>0</v>
      </c>
      <c r="S611" s="75"/>
      <c r="T611" s="75"/>
      <c r="U611" s="75"/>
      <c r="V611" s="76"/>
      <c r="W611" s="77">
        <f t="shared" si="261"/>
        <v>0</v>
      </c>
      <c r="X611" s="11"/>
      <c r="Y611" s="11"/>
      <c r="Z611" s="11"/>
      <c r="AA611" s="12"/>
      <c r="AB611" s="16">
        <f t="shared" si="262"/>
        <v>0</v>
      </c>
      <c r="AC611" s="11"/>
      <c r="AD611" s="11"/>
      <c r="AE611" s="11"/>
      <c r="AF611" s="12"/>
      <c r="AG611" s="16">
        <f t="shared" si="263"/>
        <v>0</v>
      </c>
      <c r="AH611" s="11"/>
      <c r="AI611" s="11"/>
      <c r="AJ611" s="11"/>
      <c r="AK611" s="12"/>
      <c r="AL611" s="16">
        <f t="shared" si="264"/>
        <v>0</v>
      </c>
      <c r="AM611" s="11"/>
      <c r="AN611" s="11"/>
      <c r="AO611" s="11"/>
      <c r="AP611" s="12"/>
      <c r="AQ611" s="16">
        <f t="shared" si="265"/>
        <v>0</v>
      </c>
      <c r="AR611" s="11"/>
      <c r="AS611" s="11"/>
      <c r="AT611" s="11"/>
      <c r="AU611" s="12"/>
      <c r="AV611" s="25">
        <f t="shared" si="266"/>
        <v>0</v>
      </c>
    </row>
    <row r="612" spans="1:48" x14ac:dyDescent="0.25">
      <c r="A612" s="10">
        <f t="shared" si="267"/>
        <v>28</v>
      </c>
      <c r="B612" s="3" t="s">
        <v>53</v>
      </c>
      <c r="C612" s="21" t="s">
        <v>56</v>
      </c>
      <c r="D612" s="75"/>
      <c r="E612" s="75"/>
      <c r="F612" s="75"/>
      <c r="G612" s="76"/>
      <c r="H612" s="77">
        <f t="shared" si="258"/>
        <v>0</v>
      </c>
      <c r="I612" s="75"/>
      <c r="J612" s="75"/>
      <c r="K612" s="75"/>
      <c r="L612" s="76"/>
      <c r="M612" s="77">
        <f t="shared" si="259"/>
        <v>0</v>
      </c>
      <c r="N612" s="75"/>
      <c r="O612" s="75"/>
      <c r="P612" s="75"/>
      <c r="Q612" s="76"/>
      <c r="R612" s="77">
        <f t="shared" si="260"/>
        <v>0</v>
      </c>
      <c r="S612" s="75"/>
      <c r="T612" s="75"/>
      <c r="U612" s="75"/>
      <c r="V612" s="76"/>
      <c r="W612" s="77">
        <f t="shared" si="261"/>
        <v>0</v>
      </c>
      <c r="X612" s="11"/>
      <c r="Y612" s="11"/>
      <c r="Z612" s="11"/>
      <c r="AA612" s="12"/>
      <c r="AB612" s="16">
        <f t="shared" si="262"/>
        <v>0</v>
      </c>
      <c r="AC612" s="11"/>
      <c r="AD612" s="11"/>
      <c r="AE612" s="11"/>
      <c r="AF612" s="12"/>
      <c r="AG612" s="16">
        <f t="shared" si="263"/>
        <v>0</v>
      </c>
      <c r="AH612" s="11"/>
      <c r="AI612" s="11"/>
      <c r="AJ612" s="11"/>
      <c r="AK612" s="12"/>
      <c r="AL612" s="16">
        <f t="shared" si="264"/>
        <v>0</v>
      </c>
      <c r="AM612" s="11"/>
      <c r="AN612" s="11"/>
      <c r="AO612" s="11"/>
      <c r="AP612" s="12"/>
      <c r="AQ612" s="16">
        <f t="shared" si="265"/>
        <v>0</v>
      </c>
      <c r="AR612" s="11"/>
      <c r="AS612" s="11"/>
      <c r="AT612" s="11"/>
      <c r="AU612" s="12"/>
      <c r="AV612" s="25">
        <f t="shared" si="266"/>
        <v>0</v>
      </c>
    </row>
    <row r="613" spans="1:48" x14ac:dyDescent="0.25">
      <c r="A613" s="10">
        <f t="shared" si="267"/>
        <v>28</v>
      </c>
      <c r="B613" s="3" t="s">
        <v>54</v>
      </c>
      <c r="C613" s="21" t="s">
        <v>56</v>
      </c>
      <c r="D613" s="75"/>
      <c r="E613" s="75"/>
      <c r="F613" s="75"/>
      <c r="G613" s="76"/>
      <c r="H613" s="77">
        <f t="shared" si="258"/>
        <v>0</v>
      </c>
      <c r="I613" s="75"/>
      <c r="J613" s="75"/>
      <c r="K613" s="75"/>
      <c r="L613" s="76"/>
      <c r="M613" s="77">
        <f t="shared" si="259"/>
        <v>0</v>
      </c>
      <c r="N613" s="75"/>
      <c r="O613" s="75"/>
      <c r="P613" s="75"/>
      <c r="Q613" s="76"/>
      <c r="R613" s="77">
        <f t="shared" si="260"/>
        <v>0</v>
      </c>
      <c r="S613" s="75"/>
      <c r="T613" s="75"/>
      <c r="U613" s="75"/>
      <c r="V613" s="76"/>
      <c r="W613" s="77">
        <f t="shared" si="261"/>
        <v>0</v>
      </c>
      <c r="X613" s="11"/>
      <c r="Y613" s="11"/>
      <c r="Z613" s="11"/>
      <c r="AA613" s="12"/>
      <c r="AB613" s="16">
        <f t="shared" si="262"/>
        <v>0</v>
      </c>
      <c r="AC613" s="11"/>
      <c r="AD613" s="11"/>
      <c r="AE613" s="11"/>
      <c r="AF613" s="12"/>
      <c r="AG613" s="16">
        <f t="shared" si="263"/>
        <v>0</v>
      </c>
      <c r="AH613" s="11"/>
      <c r="AI613" s="11"/>
      <c r="AJ613" s="11"/>
      <c r="AK613" s="12"/>
      <c r="AL613" s="16">
        <f t="shared" si="264"/>
        <v>0</v>
      </c>
      <c r="AM613" s="11"/>
      <c r="AN613" s="11"/>
      <c r="AO613" s="11"/>
      <c r="AP613" s="12"/>
      <c r="AQ613" s="16">
        <f t="shared" si="265"/>
        <v>0</v>
      </c>
      <c r="AR613" s="11"/>
      <c r="AS613" s="11"/>
      <c r="AT613" s="11"/>
      <c r="AU613" s="12"/>
      <c r="AV613" s="25">
        <f t="shared" si="266"/>
        <v>0</v>
      </c>
    </row>
    <row r="614" spans="1:48" x14ac:dyDescent="0.25">
      <c r="A614" s="10">
        <f t="shared" si="267"/>
        <v>28</v>
      </c>
      <c r="B614" s="3" t="s">
        <v>23</v>
      </c>
      <c r="C614" s="21" t="s">
        <v>56</v>
      </c>
      <c r="D614" s="75"/>
      <c r="E614" s="75"/>
      <c r="F614" s="75"/>
      <c r="G614" s="76"/>
      <c r="H614" s="77">
        <f t="shared" si="258"/>
        <v>0</v>
      </c>
      <c r="I614" s="75"/>
      <c r="J614" s="75"/>
      <c r="K614" s="75"/>
      <c r="L614" s="76"/>
      <c r="M614" s="77">
        <f t="shared" si="259"/>
        <v>0</v>
      </c>
      <c r="N614" s="75"/>
      <c r="O614" s="75"/>
      <c r="P614" s="75"/>
      <c r="Q614" s="76"/>
      <c r="R614" s="77">
        <f t="shared" si="260"/>
        <v>0</v>
      </c>
      <c r="S614" s="75"/>
      <c r="T614" s="75"/>
      <c r="U614" s="75"/>
      <c r="V614" s="76"/>
      <c r="W614" s="77">
        <f t="shared" si="261"/>
        <v>0</v>
      </c>
      <c r="X614" s="11"/>
      <c r="Y614" s="11"/>
      <c r="Z614" s="11"/>
      <c r="AA614" s="12"/>
      <c r="AB614" s="16">
        <f t="shared" si="262"/>
        <v>0</v>
      </c>
      <c r="AC614" s="11"/>
      <c r="AD614" s="11"/>
      <c r="AE614" s="11"/>
      <c r="AF614" s="12"/>
      <c r="AG614" s="16">
        <f t="shared" si="263"/>
        <v>0</v>
      </c>
      <c r="AH614" s="11"/>
      <c r="AI614" s="11"/>
      <c r="AJ614" s="11"/>
      <c r="AK614" s="12"/>
      <c r="AL614" s="16">
        <f t="shared" si="264"/>
        <v>0</v>
      </c>
      <c r="AM614" s="11"/>
      <c r="AN614" s="11"/>
      <c r="AO614" s="11"/>
      <c r="AP614" s="12"/>
      <c r="AQ614" s="16">
        <f t="shared" si="265"/>
        <v>0</v>
      </c>
      <c r="AR614" s="11"/>
      <c r="AS614" s="11"/>
      <c r="AT614" s="11"/>
      <c r="AU614" s="12"/>
      <c r="AV614" s="25">
        <f t="shared" si="266"/>
        <v>0</v>
      </c>
    </row>
    <row r="615" spans="1:48" x14ac:dyDescent="0.25">
      <c r="A615" s="10">
        <f t="shared" si="267"/>
        <v>28</v>
      </c>
      <c r="B615" s="3" t="s">
        <v>8</v>
      </c>
      <c r="C615" s="21" t="s">
        <v>56</v>
      </c>
      <c r="D615" s="75"/>
      <c r="E615" s="75"/>
      <c r="F615" s="75"/>
      <c r="G615" s="76"/>
      <c r="H615" s="77">
        <f t="shared" si="258"/>
        <v>0</v>
      </c>
      <c r="I615" s="75"/>
      <c r="J615" s="75"/>
      <c r="K615" s="75"/>
      <c r="L615" s="76"/>
      <c r="M615" s="77">
        <f t="shared" si="259"/>
        <v>0</v>
      </c>
      <c r="N615" s="75"/>
      <c r="O615" s="75"/>
      <c r="P615" s="75"/>
      <c r="Q615" s="76"/>
      <c r="R615" s="77">
        <f t="shared" si="260"/>
        <v>0</v>
      </c>
      <c r="S615" s="75"/>
      <c r="T615" s="75"/>
      <c r="U615" s="75"/>
      <c r="V615" s="76"/>
      <c r="W615" s="77">
        <f t="shared" si="261"/>
        <v>0</v>
      </c>
      <c r="X615" s="11"/>
      <c r="Y615" s="11"/>
      <c r="Z615" s="11"/>
      <c r="AA615" s="12"/>
      <c r="AB615" s="16">
        <f t="shared" si="262"/>
        <v>0</v>
      </c>
      <c r="AC615" s="11"/>
      <c r="AD615" s="11"/>
      <c r="AE615" s="11"/>
      <c r="AF615" s="12"/>
      <c r="AG615" s="16">
        <f t="shared" si="263"/>
        <v>0</v>
      </c>
      <c r="AH615" s="11"/>
      <c r="AI615" s="11"/>
      <c r="AJ615" s="11"/>
      <c r="AK615" s="12"/>
      <c r="AL615" s="16">
        <f t="shared" si="264"/>
        <v>0</v>
      </c>
      <c r="AM615" s="11"/>
      <c r="AN615" s="11"/>
      <c r="AO615" s="11"/>
      <c r="AP615" s="12"/>
      <c r="AQ615" s="16">
        <f t="shared" si="265"/>
        <v>0</v>
      </c>
      <c r="AR615" s="11"/>
      <c r="AS615" s="11"/>
      <c r="AT615" s="11"/>
      <c r="AU615" s="12"/>
      <c r="AV615" s="25">
        <f t="shared" si="266"/>
        <v>0</v>
      </c>
    </row>
    <row r="616" spans="1:48" x14ac:dyDescent="0.25">
      <c r="A616" s="10">
        <f t="shared" si="267"/>
        <v>28</v>
      </c>
      <c r="B616" s="3" t="s">
        <v>9</v>
      </c>
      <c r="C616" s="21" t="s">
        <v>56</v>
      </c>
      <c r="D616" s="75"/>
      <c r="E616" s="75"/>
      <c r="F616" s="75"/>
      <c r="G616" s="76"/>
      <c r="H616" s="77">
        <f t="shared" si="258"/>
        <v>0</v>
      </c>
      <c r="I616" s="75"/>
      <c r="J616" s="75"/>
      <c r="K616" s="75"/>
      <c r="L616" s="76"/>
      <c r="M616" s="77">
        <f t="shared" si="259"/>
        <v>0</v>
      </c>
      <c r="N616" s="75"/>
      <c r="O616" s="75"/>
      <c r="P616" s="75"/>
      <c r="Q616" s="76"/>
      <c r="R616" s="77">
        <f t="shared" si="260"/>
        <v>0</v>
      </c>
      <c r="S616" s="75"/>
      <c r="T616" s="75"/>
      <c r="U616" s="75"/>
      <c r="V616" s="76"/>
      <c r="W616" s="77">
        <f t="shared" si="261"/>
        <v>0</v>
      </c>
      <c r="X616" s="11"/>
      <c r="Y616" s="11"/>
      <c r="Z616" s="11"/>
      <c r="AA616" s="12"/>
      <c r="AB616" s="16">
        <f t="shared" si="262"/>
        <v>0</v>
      </c>
      <c r="AC616" s="11"/>
      <c r="AD616" s="11"/>
      <c r="AE616" s="11"/>
      <c r="AF616" s="12"/>
      <c r="AG616" s="16">
        <f t="shared" si="263"/>
        <v>0</v>
      </c>
      <c r="AH616" s="11"/>
      <c r="AI616" s="11"/>
      <c r="AJ616" s="11"/>
      <c r="AK616" s="12"/>
      <c r="AL616" s="16">
        <f t="shared" si="264"/>
        <v>0</v>
      </c>
      <c r="AM616" s="11"/>
      <c r="AN616" s="11"/>
      <c r="AO616" s="11"/>
      <c r="AP616" s="12"/>
      <c r="AQ616" s="16">
        <f t="shared" si="265"/>
        <v>0</v>
      </c>
      <c r="AR616" s="11"/>
      <c r="AS616" s="11"/>
      <c r="AT616" s="11"/>
      <c r="AU616" s="12"/>
      <c r="AV616" s="25">
        <f t="shared" si="266"/>
        <v>0</v>
      </c>
    </row>
    <row r="617" spans="1:48" x14ac:dyDescent="0.25">
      <c r="A617" s="10">
        <f t="shared" si="267"/>
        <v>28</v>
      </c>
      <c r="B617" s="3" t="s">
        <v>10</v>
      </c>
      <c r="C617" s="21" t="s">
        <v>56</v>
      </c>
      <c r="D617" s="75"/>
      <c r="E617" s="75"/>
      <c r="F617" s="75"/>
      <c r="G617" s="76"/>
      <c r="H617" s="77">
        <f t="shared" si="258"/>
        <v>0</v>
      </c>
      <c r="I617" s="75"/>
      <c r="J617" s="75"/>
      <c r="K617" s="75"/>
      <c r="L617" s="76"/>
      <c r="M617" s="77">
        <f t="shared" si="259"/>
        <v>0</v>
      </c>
      <c r="N617" s="75"/>
      <c r="O617" s="75"/>
      <c r="P617" s="75"/>
      <c r="Q617" s="76"/>
      <c r="R617" s="77">
        <f t="shared" si="260"/>
        <v>0</v>
      </c>
      <c r="S617" s="75"/>
      <c r="T617" s="75"/>
      <c r="U617" s="75"/>
      <c r="V617" s="76"/>
      <c r="W617" s="77">
        <f t="shared" si="261"/>
        <v>0</v>
      </c>
      <c r="X617" s="11"/>
      <c r="Y617" s="11"/>
      <c r="Z617" s="11"/>
      <c r="AA617" s="12"/>
      <c r="AB617" s="16">
        <f t="shared" si="262"/>
        <v>0</v>
      </c>
      <c r="AC617" s="11"/>
      <c r="AD617" s="11"/>
      <c r="AE617" s="11"/>
      <c r="AF617" s="12"/>
      <c r="AG617" s="16">
        <f t="shared" si="263"/>
        <v>0</v>
      </c>
      <c r="AH617" s="11"/>
      <c r="AI617" s="11"/>
      <c r="AJ617" s="11"/>
      <c r="AK617" s="12"/>
      <c r="AL617" s="16">
        <f t="shared" si="264"/>
        <v>0</v>
      </c>
      <c r="AM617" s="11"/>
      <c r="AN617" s="11"/>
      <c r="AO617" s="11"/>
      <c r="AP617" s="12"/>
      <c r="AQ617" s="16">
        <f t="shared" si="265"/>
        <v>0</v>
      </c>
      <c r="AR617" s="11"/>
      <c r="AS617" s="11"/>
      <c r="AT617" s="11"/>
      <c r="AU617" s="12"/>
      <c r="AV617" s="25">
        <f t="shared" si="266"/>
        <v>0</v>
      </c>
    </row>
    <row r="618" spans="1:48" x14ac:dyDescent="0.25">
      <c r="A618" s="10">
        <f t="shared" si="267"/>
        <v>28</v>
      </c>
      <c r="B618" s="3" t="s">
        <v>55</v>
      </c>
      <c r="C618" s="21" t="s">
        <v>56</v>
      </c>
      <c r="D618" s="75"/>
      <c r="E618" s="75"/>
      <c r="F618" s="75"/>
      <c r="G618" s="76"/>
      <c r="H618" s="77">
        <f t="shared" si="258"/>
        <v>0</v>
      </c>
      <c r="I618" s="75"/>
      <c r="J618" s="75"/>
      <c r="K618" s="75"/>
      <c r="L618" s="76"/>
      <c r="M618" s="77">
        <f t="shared" si="259"/>
        <v>0</v>
      </c>
      <c r="N618" s="75"/>
      <c r="O618" s="75"/>
      <c r="P618" s="75"/>
      <c r="Q618" s="76"/>
      <c r="R618" s="77">
        <f t="shared" si="260"/>
        <v>0</v>
      </c>
      <c r="S618" s="75"/>
      <c r="T618" s="75"/>
      <c r="U618" s="75"/>
      <c r="V618" s="76"/>
      <c r="W618" s="77">
        <f t="shared" si="261"/>
        <v>0</v>
      </c>
      <c r="X618" s="11"/>
      <c r="Y618" s="11"/>
      <c r="Z618" s="11"/>
      <c r="AA618" s="12"/>
      <c r="AB618" s="16">
        <f t="shared" si="262"/>
        <v>0</v>
      </c>
      <c r="AC618" s="11"/>
      <c r="AD618" s="11"/>
      <c r="AE618" s="11"/>
      <c r="AF618" s="12"/>
      <c r="AG618" s="16">
        <f t="shared" si="263"/>
        <v>0</v>
      </c>
      <c r="AH618" s="11"/>
      <c r="AI618" s="11"/>
      <c r="AJ618" s="11"/>
      <c r="AK618" s="12"/>
      <c r="AL618" s="16">
        <f t="shared" si="264"/>
        <v>0</v>
      </c>
      <c r="AM618" s="11"/>
      <c r="AN618" s="11"/>
      <c r="AO618" s="11"/>
      <c r="AP618" s="12"/>
      <c r="AQ618" s="16">
        <f t="shared" si="265"/>
        <v>0</v>
      </c>
      <c r="AR618" s="11"/>
      <c r="AS618" s="11"/>
      <c r="AT618" s="11"/>
      <c r="AU618" s="12"/>
      <c r="AV618" s="25">
        <f t="shared" si="266"/>
        <v>0</v>
      </c>
    </row>
    <row r="619" spans="1:48" x14ac:dyDescent="0.25">
      <c r="A619" s="10">
        <f t="shared" si="267"/>
        <v>28</v>
      </c>
      <c r="B619" s="22" t="s">
        <v>34</v>
      </c>
      <c r="C619" s="21" t="s">
        <v>56</v>
      </c>
      <c r="D619" s="78"/>
      <c r="E619" s="78"/>
      <c r="F619" s="78"/>
      <c r="G619" s="79"/>
      <c r="H619" s="80">
        <f t="shared" si="258"/>
        <v>0</v>
      </c>
      <c r="I619" s="78"/>
      <c r="J619" s="78"/>
      <c r="K619" s="78"/>
      <c r="L619" s="79"/>
      <c r="M619" s="80">
        <f t="shared" si="259"/>
        <v>0</v>
      </c>
      <c r="N619" s="78"/>
      <c r="O619" s="78"/>
      <c r="P619" s="78"/>
      <c r="Q619" s="79"/>
      <c r="R619" s="80">
        <f t="shared" si="260"/>
        <v>0</v>
      </c>
      <c r="S619" s="78"/>
      <c r="T619" s="78"/>
      <c r="U619" s="78"/>
      <c r="V619" s="79"/>
      <c r="W619" s="80">
        <f t="shared" si="261"/>
        <v>0</v>
      </c>
      <c r="X619" s="13"/>
      <c r="Y619" s="13"/>
      <c r="Z619" s="13"/>
      <c r="AA619" s="14"/>
      <c r="AB619" s="17">
        <f t="shared" si="262"/>
        <v>0</v>
      </c>
      <c r="AC619" s="13"/>
      <c r="AD619" s="13"/>
      <c r="AE619" s="13"/>
      <c r="AF619" s="14"/>
      <c r="AG619" s="17">
        <f t="shared" si="263"/>
        <v>0</v>
      </c>
      <c r="AH619" s="13"/>
      <c r="AI619" s="13"/>
      <c r="AJ619" s="13"/>
      <c r="AK619" s="14"/>
      <c r="AL619" s="17">
        <f t="shared" si="264"/>
        <v>0</v>
      </c>
      <c r="AM619" s="13"/>
      <c r="AN619" s="13"/>
      <c r="AO619" s="13"/>
      <c r="AP619" s="14"/>
      <c r="AQ619" s="17">
        <f t="shared" si="265"/>
        <v>0</v>
      </c>
      <c r="AR619" s="13"/>
      <c r="AS619" s="13"/>
      <c r="AT619" s="13"/>
      <c r="AU619" s="14"/>
      <c r="AV619" s="26">
        <f t="shared" si="266"/>
        <v>0</v>
      </c>
    </row>
    <row r="620" spans="1:48" x14ac:dyDescent="0.25">
      <c r="A620" s="10">
        <f t="shared" si="267"/>
        <v>28</v>
      </c>
      <c r="B620" s="27"/>
      <c r="C620" s="28"/>
      <c r="D620" s="81"/>
      <c r="E620" s="82"/>
      <c r="F620" s="82"/>
      <c r="G620" s="82"/>
      <c r="H620" s="83">
        <f>SUM(H600:H619)</f>
        <v>0</v>
      </c>
      <c r="I620" s="82"/>
      <c r="J620" s="82"/>
      <c r="K620" s="82"/>
      <c r="L620" s="82"/>
      <c r="M620" s="83">
        <f>SUM(M600:M619)</f>
        <v>0</v>
      </c>
      <c r="N620" s="82"/>
      <c r="O620" s="82"/>
      <c r="P620" s="82"/>
      <c r="Q620" s="82"/>
      <c r="R620" s="83">
        <f>SUM(R600:R619)</f>
        <v>0</v>
      </c>
      <c r="S620" s="82"/>
      <c r="T620" s="82"/>
      <c r="U620" s="82"/>
      <c r="V620" s="82"/>
      <c r="W620" s="83">
        <f>SUM(W600:W619)</f>
        <v>0</v>
      </c>
      <c r="X620" s="29"/>
      <c r="Y620" s="29"/>
      <c r="Z620" s="29"/>
      <c r="AA620" s="29"/>
      <c r="AB620" s="30">
        <f>SUM(AB600:AB619)</f>
        <v>0</v>
      </c>
      <c r="AC620" s="29"/>
      <c r="AD620" s="29"/>
      <c r="AE620" s="29"/>
      <c r="AF620" s="29"/>
      <c r="AG620" s="30">
        <f>SUM(AG600:AG619)</f>
        <v>0</v>
      </c>
      <c r="AH620" s="29"/>
      <c r="AI620" s="29"/>
      <c r="AJ620" s="29"/>
      <c r="AK620" s="29"/>
      <c r="AL620" s="30">
        <f>SUM(AL600:AL619)</f>
        <v>0</v>
      </c>
      <c r="AM620" s="29"/>
      <c r="AN620" s="29"/>
      <c r="AO620" s="29"/>
      <c r="AP620" s="29"/>
      <c r="AQ620" s="30">
        <f>SUM(AQ600:AQ619)</f>
        <v>0</v>
      </c>
      <c r="AR620" s="29"/>
      <c r="AS620" s="29"/>
      <c r="AT620" s="29"/>
      <c r="AU620" s="29"/>
      <c r="AV620" s="30">
        <f>SUM(AV600:AV619)</f>
        <v>0</v>
      </c>
    </row>
    <row r="621" spans="1:48" x14ac:dyDescent="0.25">
      <c r="A621" s="10">
        <f t="shared" si="267"/>
        <v>28</v>
      </c>
      <c r="B621" s="115" t="str">
        <f>"Буква (или иное название) класса "&amp;A909&amp;":"</f>
        <v>Буква (или иное название) класса 42:</v>
      </c>
      <c r="C621" s="116"/>
      <c r="D621" s="106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</row>
    <row r="622" spans="1:48" x14ac:dyDescent="0.25">
      <c r="A622" s="10">
        <f t="shared" si="267"/>
        <v>28</v>
      </c>
      <c r="B622" s="3" t="s">
        <v>0</v>
      </c>
      <c r="C622" s="21" t="s">
        <v>56</v>
      </c>
      <c r="D622" s="75"/>
      <c r="E622" s="75"/>
      <c r="F622" s="75"/>
      <c r="G622" s="76"/>
      <c r="H622" s="77">
        <f t="shared" ref="H622:H641" si="268">COUNTA(D622:G622)</f>
        <v>0</v>
      </c>
      <c r="I622" s="75"/>
      <c r="J622" s="75"/>
      <c r="K622" s="75"/>
      <c r="L622" s="76"/>
      <c r="M622" s="77">
        <f t="shared" ref="M622:M641" si="269">COUNTA(I622:L622)</f>
        <v>0</v>
      </c>
      <c r="N622" s="75"/>
      <c r="O622" s="75"/>
      <c r="P622" s="75"/>
      <c r="Q622" s="76"/>
      <c r="R622" s="77">
        <f t="shared" ref="R622:R641" si="270">COUNTA(N622:Q622)</f>
        <v>0</v>
      </c>
      <c r="S622" s="75"/>
      <c r="T622" s="75"/>
      <c r="U622" s="75"/>
      <c r="V622" s="76"/>
      <c r="W622" s="77">
        <f t="shared" ref="W622:W641" si="271">COUNTA(S622:V622)</f>
        <v>0</v>
      </c>
      <c r="X622" s="11"/>
      <c r="Y622" s="11"/>
      <c r="Z622" s="11"/>
      <c r="AA622" s="12"/>
      <c r="AB622" s="16">
        <f t="shared" ref="AB622:AB641" si="272">COUNTA(X622:AA622)</f>
        <v>0</v>
      </c>
      <c r="AC622" s="11"/>
      <c r="AD622" s="11"/>
      <c r="AE622" s="11"/>
      <c r="AF622" s="12"/>
      <c r="AG622" s="16">
        <f t="shared" ref="AG622:AG641" si="273">COUNTA(AC622:AF622)</f>
        <v>0</v>
      </c>
      <c r="AH622" s="11"/>
      <c r="AI622" s="11"/>
      <c r="AJ622" s="11"/>
      <c r="AK622" s="12"/>
      <c r="AL622" s="16">
        <f t="shared" ref="AL622:AL641" si="274">COUNTA(AH622:AK622)</f>
        <v>0</v>
      </c>
      <c r="AM622" s="11"/>
      <c r="AN622" s="11"/>
      <c r="AO622" s="11"/>
      <c r="AP622" s="12"/>
      <c r="AQ622" s="16">
        <f t="shared" ref="AQ622:AQ641" si="275">COUNTA(AM622:AP622)</f>
        <v>0</v>
      </c>
      <c r="AR622" s="11"/>
      <c r="AS622" s="11"/>
      <c r="AT622" s="11"/>
      <c r="AU622" s="12"/>
      <c r="AV622" s="25">
        <f t="shared" ref="AV622:AV641" si="276">COUNTA(AR622:AU622)</f>
        <v>0</v>
      </c>
    </row>
    <row r="623" spans="1:48" x14ac:dyDescent="0.25">
      <c r="A623" s="10">
        <f t="shared" si="267"/>
        <v>29</v>
      </c>
      <c r="B623" s="3" t="s">
        <v>45</v>
      </c>
      <c r="C623" s="21" t="s">
        <v>56</v>
      </c>
      <c r="D623" s="75"/>
      <c r="E623" s="75"/>
      <c r="F623" s="75"/>
      <c r="G623" s="76"/>
      <c r="H623" s="77">
        <f t="shared" si="268"/>
        <v>0</v>
      </c>
      <c r="I623" s="75"/>
      <c r="J623" s="75"/>
      <c r="K623" s="75"/>
      <c r="L623" s="76"/>
      <c r="M623" s="77">
        <f t="shared" si="269"/>
        <v>0</v>
      </c>
      <c r="N623" s="75"/>
      <c r="O623" s="75"/>
      <c r="P623" s="75"/>
      <c r="Q623" s="76"/>
      <c r="R623" s="77">
        <f t="shared" si="270"/>
        <v>0</v>
      </c>
      <c r="S623" s="75"/>
      <c r="T623" s="75"/>
      <c r="U623" s="75"/>
      <c r="V623" s="76"/>
      <c r="W623" s="77">
        <f t="shared" si="271"/>
        <v>0</v>
      </c>
      <c r="X623" s="11"/>
      <c r="Y623" s="11"/>
      <c r="Z623" s="11"/>
      <c r="AA623" s="12"/>
      <c r="AB623" s="16">
        <f t="shared" si="272"/>
        <v>0</v>
      </c>
      <c r="AC623" s="11"/>
      <c r="AD623" s="11"/>
      <c r="AE623" s="11"/>
      <c r="AF623" s="12"/>
      <c r="AG623" s="16">
        <f t="shared" si="273"/>
        <v>0</v>
      </c>
      <c r="AH623" s="11"/>
      <c r="AI623" s="11"/>
      <c r="AJ623" s="11"/>
      <c r="AK623" s="12"/>
      <c r="AL623" s="16">
        <f t="shared" si="274"/>
        <v>0</v>
      </c>
      <c r="AM623" s="11"/>
      <c r="AN623" s="11"/>
      <c r="AO623" s="11"/>
      <c r="AP623" s="12"/>
      <c r="AQ623" s="16">
        <f t="shared" si="275"/>
        <v>0</v>
      </c>
      <c r="AR623" s="11"/>
      <c r="AS623" s="11"/>
      <c r="AT623" s="11"/>
      <c r="AU623" s="12"/>
      <c r="AV623" s="25">
        <f t="shared" si="276"/>
        <v>0</v>
      </c>
    </row>
    <row r="624" spans="1:48" x14ac:dyDescent="0.25">
      <c r="A624" s="10">
        <f t="shared" si="267"/>
        <v>29</v>
      </c>
      <c r="B624" s="3" t="s">
        <v>2</v>
      </c>
      <c r="C624" s="21" t="s">
        <v>56</v>
      </c>
      <c r="D624" s="75"/>
      <c r="E624" s="75"/>
      <c r="F624" s="75"/>
      <c r="G624" s="76"/>
      <c r="H624" s="77">
        <f t="shared" si="268"/>
        <v>0</v>
      </c>
      <c r="I624" s="75"/>
      <c r="J624" s="75"/>
      <c r="K624" s="75"/>
      <c r="L624" s="76"/>
      <c r="M624" s="77">
        <f t="shared" si="269"/>
        <v>0</v>
      </c>
      <c r="N624" s="75"/>
      <c r="O624" s="75"/>
      <c r="P624" s="75"/>
      <c r="Q624" s="76"/>
      <c r="R624" s="77">
        <f t="shared" si="270"/>
        <v>0</v>
      </c>
      <c r="S624" s="75"/>
      <c r="T624" s="75"/>
      <c r="U624" s="75"/>
      <c r="V624" s="76"/>
      <c r="W624" s="77">
        <f t="shared" si="271"/>
        <v>0</v>
      </c>
      <c r="X624" s="11"/>
      <c r="Y624" s="11"/>
      <c r="Z624" s="11"/>
      <c r="AA624" s="12"/>
      <c r="AB624" s="16">
        <f t="shared" si="272"/>
        <v>0</v>
      </c>
      <c r="AC624" s="11"/>
      <c r="AD624" s="11"/>
      <c r="AE624" s="11"/>
      <c r="AF624" s="12"/>
      <c r="AG624" s="16">
        <f t="shared" si="273"/>
        <v>0</v>
      </c>
      <c r="AH624" s="11"/>
      <c r="AI624" s="11"/>
      <c r="AJ624" s="11"/>
      <c r="AK624" s="12"/>
      <c r="AL624" s="16">
        <f t="shared" si="274"/>
        <v>0</v>
      </c>
      <c r="AM624" s="11"/>
      <c r="AN624" s="11"/>
      <c r="AO624" s="11"/>
      <c r="AP624" s="12"/>
      <c r="AQ624" s="16">
        <f t="shared" si="275"/>
        <v>0</v>
      </c>
      <c r="AR624" s="11"/>
      <c r="AS624" s="11"/>
      <c r="AT624" s="11"/>
      <c r="AU624" s="12"/>
      <c r="AV624" s="25">
        <f t="shared" si="276"/>
        <v>0</v>
      </c>
    </row>
    <row r="625" spans="1:48" x14ac:dyDescent="0.25">
      <c r="A625" s="10">
        <f t="shared" si="267"/>
        <v>29</v>
      </c>
      <c r="B625" s="3" t="s">
        <v>46</v>
      </c>
      <c r="C625" s="21" t="s">
        <v>56</v>
      </c>
      <c r="D625" s="75"/>
      <c r="E625" s="75"/>
      <c r="F625" s="75"/>
      <c r="G625" s="76"/>
      <c r="H625" s="77">
        <f t="shared" si="268"/>
        <v>0</v>
      </c>
      <c r="I625" s="75"/>
      <c r="J625" s="75"/>
      <c r="K625" s="75"/>
      <c r="L625" s="76"/>
      <c r="M625" s="77">
        <f t="shared" si="269"/>
        <v>0</v>
      </c>
      <c r="N625" s="75"/>
      <c r="O625" s="75"/>
      <c r="P625" s="75"/>
      <c r="Q625" s="76"/>
      <c r="R625" s="77">
        <f t="shared" si="270"/>
        <v>0</v>
      </c>
      <c r="S625" s="75"/>
      <c r="T625" s="75"/>
      <c r="U625" s="75"/>
      <c r="V625" s="76"/>
      <c r="W625" s="77">
        <f t="shared" si="271"/>
        <v>0</v>
      </c>
      <c r="X625" s="11"/>
      <c r="Y625" s="11"/>
      <c r="Z625" s="11"/>
      <c r="AA625" s="12"/>
      <c r="AB625" s="16">
        <f t="shared" si="272"/>
        <v>0</v>
      </c>
      <c r="AC625" s="11"/>
      <c r="AD625" s="11"/>
      <c r="AE625" s="11"/>
      <c r="AF625" s="12"/>
      <c r="AG625" s="16">
        <f t="shared" si="273"/>
        <v>0</v>
      </c>
      <c r="AH625" s="11"/>
      <c r="AI625" s="11"/>
      <c r="AJ625" s="11"/>
      <c r="AK625" s="12"/>
      <c r="AL625" s="16">
        <f t="shared" si="274"/>
        <v>0</v>
      </c>
      <c r="AM625" s="11"/>
      <c r="AN625" s="11"/>
      <c r="AO625" s="11"/>
      <c r="AP625" s="12"/>
      <c r="AQ625" s="16">
        <f t="shared" si="275"/>
        <v>0</v>
      </c>
      <c r="AR625" s="11"/>
      <c r="AS625" s="11"/>
      <c r="AT625" s="11"/>
      <c r="AU625" s="12"/>
      <c r="AV625" s="25">
        <f t="shared" si="276"/>
        <v>0</v>
      </c>
    </row>
    <row r="626" spans="1:48" x14ac:dyDescent="0.25">
      <c r="A626" s="10">
        <f t="shared" si="267"/>
        <v>29</v>
      </c>
      <c r="B626" s="3" t="s">
        <v>4</v>
      </c>
      <c r="C626" s="21" t="s">
        <v>56</v>
      </c>
      <c r="D626" s="75"/>
      <c r="E626" s="75"/>
      <c r="F626" s="75"/>
      <c r="G626" s="76"/>
      <c r="H626" s="77">
        <f t="shared" si="268"/>
        <v>0</v>
      </c>
      <c r="I626" s="75"/>
      <c r="J626" s="75"/>
      <c r="K626" s="75"/>
      <c r="L626" s="76"/>
      <c r="M626" s="77">
        <f t="shared" si="269"/>
        <v>0</v>
      </c>
      <c r="N626" s="75"/>
      <c r="O626" s="75"/>
      <c r="P626" s="75"/>
      <c r="Q626" s="76"/>
      <c r="R626" s="77">
        <f t="shared" si="270"/>
        <v>0</v>
      </c>
      <c r="S626" s="75"/>
      <c r="T626" s="75"/>
      <c r="U626" s="75"/>
      <c r="V626" s="76"/>
      <c r="W626" s="77">
        <f t="shared" si="271"/>
        <v>0</v>
      </c>
      <c r="X626" s="11"/>
      <c r="Y626" s="11"/>
      <c r="Z626" s="11"/>
      <c r="AA626" s="12"/>
      <c r="AB626" s="16">
        <f t="shared" si="272"/>
        <v>0</v>
      </c>
      <c r="AC626" s="11"/>
      <c r="AD626" s="11"/>
      <c r="AE626" s="11"/>
      <c r="AF626" s="12"/>
      <c r="AG626" s="16">
        <f t="shared" si="273"/>
        <v>0</v>
      </c>
      <c r="AH626" s="11"/>
      <c r="AI626" s="11"/>
      <c r="AJ626" s="11"/>
      <c r="AK626" s="12"/>
      <c r="AL626" s="16">
        <f t="shared" si="274"/>
        <v>0</v>
      </c>
      <c r="AM626" s="11"/>
      <c r="AN626" s="11"/>
      <c r="AO626" s="11"/>
      <c r="AP626" s="12"/>
      <c r="AQ626" s="16">
        <f t="shared" si="275"/>
        <v>0</v>
      </c>
      <c r="AR626" s="11"/>
      <c r="AS626" s="11"/>
      <c r="AT626" s="11"/>
      <c r="AU626" s="12"/>
      <c r="AV626" s="25">
        <f t="shared" si="276"/>
        <v>0</v>
      </c>
    </row>
    <row r="627" spans="1:48" x14ac:dyDescent="0.25">
      <c r="A627" s="10">
        <f t="shared" si="267"/>
        <v>29</v>
      </c>
      <c r="B627" s="3" t="s">
        <v>47</v>
      </c>
      <c r="C627" s="21" t="s">
        <v>56</v>
      </c>
      <c r="D627" s="75"/>
      <c r="E627" s="75"/>
      <c r="F627" s="75"/>
      <c r="G627" s="76"/>
      <c r="H627" s="77">
        <f t="shared" si="268"/>
        <v>0</v>
      </c>
      <c r="I627" s="75"/>
      <c r="J627" s="75"/>
      <c r="K627" s="75"/>
      <c r="L627" s="76"/>
      <c r="M627" s="77">
        <f t="shared" si="269"/>
        <v>0</v>
      </c>
      <c r="N627" s="75"/>
      <c r="O627" s="75"/>
      <c r="P627" s="75"/>
      <c r="Q627" s="76"/>
      <c r="R627" s="77">
        <f t="shared" si="270"/>
        <v>0</v>
      </c>
      <c r="S627" s="75"/>
      <c r="T627" s="75"/>
      <c r="U627" s="75"/>
      <c r="V627" s="76"/>
      <c r="W627" s="77">
        <f t="shared" si="271"/>
        <v>0</v>
      </c>
      <c r="X627" s="11"/>
      <c r="Y627" s="11"/>
      <c r="Z627" s="11"/>
      <c r="AA627" s="12"/>
      <c r="AB627" s="16">
        <f t="shared" si="272"/>
        <v>0</v>
      </c>
      <c r="AC627" s="11"/>
      <c r="AD627" s="11"/>
      <c r="AE627" s="11"/>
      <c r="AF627" s="12"/>
      <c r="AG627" s="16">
        <f t="shared" si="273"/>
        <v>0</v>
      </c>
      <c r="AH627" s="11"/>
      <c r="AI627" s="11"/>
      <c r="AJ627" s="11"/>
      <c r="AK627" s="12"/>
      <c r="AL627" s="16">
        <f t="shared" si="274"/>
        <v>0</v>
      </c>
      <c r="AM627" s="11"/>
      <c r="AN627" s="11"/>
      <c r="AO627" s="11"/>
      <c r="AP627" s="12"/>
      <c r="AQ627" s="16">
        <f t="shared" si="275"/>
        <v>0</v>
      </c>
      <c r="AR627" s="11"/>
      <c r="AS627" s="11"/>
      <c r="AT627" s="11"/>
      <c r="AU627" s="12"/>
      <c r="AV627" s="25">
        <f t="shared" si="276"/>
        <v>0</v>
      </c>
    </row>
    <row r="628" spans="1:48" x14ac:dyDescent="0.25">
      <c r="A628" s="10">
        <f t="shared" si="267"/>
        <v>29</v>
      </c>
      <c r="B628" s="3" t="s">
        <v>5</v>
      </c>
      <c r="C628" s="21" t="s">
        <v>56</v>
      </c>
      <c r="D628" s="75"/>
      <c r="E628" s="75"/>
      <c r="F628" s="75"/>
      <c r="G628" s="76"/>
      <c r="H628" s="77">
        <f t="shared" si="268"/>
        <v>0</v>
      </c>
      <c r="I628" s="75"/>
      <c r="J628" s="75"/>
      <c r="K628" s="75"/>
      <c r="L628" s="76"/>
      <c r="M628" s="77">
        <f t="shared" si="269"/>
        <v>0</v>
      </c>
      <c r="N628" s="75"/>
      <c r="O628" s="75"/>
      <c r="P628" s="75"/>
      <c r="Q628" s="76"/>
      <c r="R628" s="77">
        <f t="shared" si="270"/>
        <v>0</v>
      </c>
      <c r="S628" s="75"/>
      <c r="T628" s="75"/>
      <c r="U628" s="75"/>
      <c r="V628" s="76"/>
      <c r="W628" s="77">
        <f t="shared" si="271"/>
        <v>0</v>
      </c>
      <c r="X628" s="11"/>
      <c r="Y628" s="11"/>
      <c r="Z628" s="11"/>
      <c r="AA628" s="12"/>
      <c r="AB628" s="16">
        <f t="shared" si="272"/>
        <v>0</v>
      </c>
      <c r="AC628" s="11"/>
      <c r="AD628" s="11"/>
      <c r="AE628" s="11"/>
      <c r="AF628" s="12"/>
      <c r="AG628" s="16">
        <f t="shared" si="273"/>
        <v>0</v>
      </c>
      <c r="AH628" s="11"/>
      <c r="AI628" s="11"/>
      <c r="AJ628" s="11"/>
      <c r="AK628" s="12"/>
      <c r="AL628" s="16">
        <f t="shared" si="274"/>
        <v>0</v>
      </c>
      <c r="AM628" s="11"/>
      <c r="AN628" s="11"/>
      <c r="AO628" s="11"/>
      <c r="AP628" s="12"/>
      <c r="AQ628" s="16">
        <f t="shared" si="275"/>
        <v>0</v>
      </c>
      <c r="AR628" s="11"/>
      <c r="AS628" s="11"/>
      <c r="AT628" s="11"/>
      <c r="AU628" s="12"/>
      <c r="AV628" s="25">
        <f t="shared" si="276"/>
        <v>0</v>
      </c>
    </row>
    <row r="629" spans="1:48" x14ac:dyDescent="0.25">
      <c r="A629" s="10">
        <f t="shared" si="267"/>
        <v>29</v>
      </c>
      <c r="B629" s="3" t="s">
        <v>48</v>
      </c>
      <c r="C629" s="21" t="s">
        <v>56</v>
      </c>
      <c r="D629" s="75"/>
      <c r="E629" s="75"/>
      <c r="F629" s="75"/>
      <c r="G629" s="76"/>
      <c r="H629" s="77">
        <f t="shared" si="268"/>
        <v>0</v>
      </c>
      <c r="I629" s="75"/>
      <c r="J629" s="75"/>
      <c r="K629" s="75"/>
      <c r="L629" s="76"/>
      <c r="M629" s="77">
        <f t="shared" si="269"/>
        <v>0</v>
      </c>
      <c r="N629" s="75"/>
      <c r="O629" s="75"/>
      <c r="P629" s="75"/>
      <c r="Q629" s="76"/>
      <c r="R629" s="77">
        <f t="shared" si="270"/>
        <v>0</v>
      </c>
      <c r="S629" s="75"/>
      <c r="T629" s="75"/>
      <c r="U629" s="75"/>
      <c r="V629" s="76"/>
      <c r="W629" s="77">
        <f t="shared" si="271"/>
        <v>0</v>
      </c>
      <c r="X629" s="11"/>
      <c r="Y629" s="11"/>
      <c r="Z629" s="11"/>
      <c r="AA629" s="12"/>
      <c r="AB629" s="16">
        <f t="shared" si="272"/>
        <v>0</v>
      </c>
      <c r="AC629" s="11"/>
      <c r="AD629" s="11"/>
      <c r="AE629" s="11"/>
      <c r="AF629" s="12"/>
      <c r="AG629" s="16">
        <f t="shared" si="273"/>
        <v>0</v>
      </c>
      <c r="AH629" s="11"/>
      <c r="AI629" s="11"/>
      <c r="AJ629" s="11"/>
      <c r="AK629" s="12"/>
      <c r="AL629" s="16">
        <f t="shared" si="274"/>
        <v>0</v>
      </c>
      <c r="AM629" s="11"/>
      <c r="AN629" s="11"/>
      <c r="AO629" s="11"/>
      <c r="AP629" s="12"/>
      <c r="AQ629" s="16">
        <f t="shared" si="275"/>
        <v>0</v>
      </c>
      <c r="AR629" s="11"/>
      <c r="AS629" s="11"/>
      <c r="AT629" s="11"/>
      <c r="AU629" s="12"/>
      <c r="AV629" s="25">
        <f t="shared" si="276"/>
        <v>0</v>
      </c>
    </row>
    <row r="630" spans="1:48" x14ac:dyDescent="0.25">
      <c r="A630" s="10">
        <f t="shared" si="267"/>
        <v>29</v>
      </c>
      <c r="B630" s="3" t="s">
        <v>49</v>
      </c>
      <c r="C630" s="21" t="s">
        <v>56</v>
      </c>
      <c r="D630" s="75"/>
      <c r="E630" s="75"/>
      <c r="F630" s="75"/>
      <c r="G630" s="76"/>
      <c r="H630" s="77">
        <f t="shared" si="268"/>
        <v>0</v>
      </c>
      <c r="I630" s="75"/>
      <c r="J630" s="75"/>
      <c r="K630" s="75"/>
      <c r="L630" s="76"/>
      <c r="M630" s="77">
        <f t="shared" si="269"/>
        <v>0</v>
      </c>
      <c r="N630" s="75"/>
      <c r="O630" s="75"/>
      <c r="P630" s="75"/>
      <c r="Q630" s="76"/>
      <c r="R630" s="77">
        <f t="shared" si="270"/>
        <v>0</v>
      </c>
      <c r="S630" s="75"/>
      <c r="T630" s="75"/>
      <c r="U630" s="75"/>
      <c r="V630" s="76"/>
      <c r="W630" s="77">
        <f t="shared" si="271"/>
        <v>0</v>
      </c>
      <c r="X630" s="11"/>
      <c r="Y630" s="11"/>
      <c r="Z630" s="11"/>
      <c r="AA630" s="12"/>
      <c r="AB630" s="16">
        <f t="shared" si="272"/>
        <v>0</v>
      </c>
      <c r="AC630" s="11"/>
      <c r="AD630" s="11"/>
      <c r="AE630" s="11"/>
      <c r="AF630" s="12"/>
      <c r="AG630" s="16">
        <f t="shared" si="273"/>
        <v>0</v>
      </c>
      <c r="AH630" s="11"/>
      <c r="AI630" s="11"/>
      <c r="AJ630" s="11"/>
      <c r="AK630" s="12"/>
      <c r="AL630" s="16">
        <f t="shared" si="274"/>
        <v>0</v>
      </c>
      <c r="AM630" s="11"/>
      <c r="AN630" s="11"/>
      <c r="AO630" s="11"/>
      <c r="AP630" s="12"/>
      <c r="AQ630" s="16">
        <f t="shared" si="275"/>
        <v>0</v>
      </c>
      <c r="AR630" s="11"/>
      <c r="AS630" s="11"/>
      <c r="AT630" s="11"/>
      <c r="AU630" s="12"/>
      <c r="AV630" s="25">
        <f t="shared" si="276"/>
        <v>0</v>
      </c>
    </row>
    <row r="631" spans="1:48" x14ac:dyDescent="0.25">
      <c r="A631" s="10">
        <f t="shared" si="267"/>
        <v>29</v>
      </c>
      <c r="B631" s="3" t="s">
        <v>50</v>
      </c>
      <c r="C631" s="21" t="s">
        <v>56</v>
      </c>
      <c r="D631" s="75"/>
      <c r="E631" s="75"/>
      <c r="F631" s="75"/>
      <c r="G631" s="76"/>
      <c r="H631" s="77">
        <f t="shared" si="268"/>
        <v>0</v>
      </c>
      <c r="I631" s="75"/>
      <c r="J631" s="75"/>
      <c r="K631" s="75"/>
      <c r="L631" s="76"/>
      <c r="M631" s="77">
        <f t="shared" si="269"/>
        <v>0</v>
      </c>
      <c r="N631" s="75"/>
      <c r="O631" s="75"/>
      <c r="P631" s="75"/>
      <c r="Q631" s="76"/>
      <c r="R631" s="77">
        <f t="shared" si="270"/>
        <v>0</v>
      </c>
      <c r="S631" s="75"/>
      <c r="T631" s="75"/>
      <c r="U631" s="75"/>
      <c r="V631" s="76"/>
      <c r="W631" s="77">
        <f t="shared" si="271"/>
        <v>0</v>
      </c>
      <c r="X631" s="11"/>
      <c r="Y631" s="11"/>
      <c r="Z631" s="11"/>
      <c r="AA631" s="12"/>
      <c r="AB631" s="16">
        <f t="shared" si="272"/>
        <v>0</v>
      </c>
      <c r="AC631" s="11"/>
      <c r="AD631" s="11"/>
      <c r="AE631" s="11"/>
      <c r="AF631" s="12"/>
      <c r="AG631" s="16">
        <f t="shared" si="273"/>
        <v>0</v>
      </c>
      <c r="AH631" s="11"/>
      <c r="AI631" s="11"/>
      <c r="AJ631" s="11"/>
      <c r="AK631" s="12"/>
      <c r="AL631" s="16">
        <f t="shared" si="274"/>
        <v>0</v>
      </c>
      <c r="AM631" s="11"/>
      <c r="AN631" s="11"/>
      <c r="AO631" s="11"/>
      <c r="AP631" s="12"/>
      <c r="AQ631" s="16">
        <f t="shared" si="275"/>
        <v>0</v>
      </c>
      <c r="AR631" s="11"/>
      <c r="AS631" s="11"/>
      <c r="AT631" s="11"/>
      <c r="AU631" s="12"/>
      <c r="AV631" s="25">
        <f t="shared" si="276"/>
        <v>0</v>
      </c>
    </row>
    <row r="632" spans="1:48" x14ac:dyDescent="0.25">
      <c r="A632" s="10">
        <f t="shared" si="267"/>
        <v>29</v>
      </c>
      <c r="B632" s="3" t="s">
        <v>51</v>
      </c>
      <c r="C632" s="21" t="s">
        <v>56</v>
      </c>
      <c r="D632" s="75"/>
      <c r="E632" s="75"/>
      <c r="F632" s="75"/>
      <c r="G632" s="76"/>
      <c r="H632" s="77">
        <f t="shared" si="268"/>
        <v>0</v>
      </c>
      <c r="I632" s="75"/>
      <c r="J632" s="75"/>
      <c r="K632" s="75"/>
      <c r="L632" s="76"/>
      <c r="M632" s="77">
        <f t="shared" si="269"/>
        <v>0</v>
      </c>
      <c r="N632" s="75"/>
      <c r="O632" s="75"/>
      <c r="P632" s="75"/>
      <c r="Q632" s="76"/>
      <c r="R632" s="77">
        <f t="shared" si="270"/>
        <v>0</v>
      </c>
      <c r="S632" s="75"/>
      <c r="T632" s="75"/>
      <c r="U632" s="75"/>
      <c r="V632" s="76"/>
      <c r="W632" s="77">
        <f t="shared" si="271"/>
        <v>0</v>
      </c>
      <c r="X632" s="11"/>
      <c r="Y632" s="11"/>
      <c r="Z632" s="11"/>
      <c r="AA632" s="12"/>
      <c r="AB632" s="16">
        <f t="shared" si="272"/>
        <v>0</v>
      </c>
      <c r="AC632" s="11"/>
      <c r="AD632" s="11"/>
      <c r="AE632" s="11"/>
      <c r="AF632" s="12"/>
      <c r="AG632" s="16">
        <f t="shared" si="273"/>
        <v>0</v>
      </c>
      <c r="AH632" s="11"/>
      <c r="AI632" s="11"/>
      <c r="AJ632" s="11"/>
      <c r="AK632" s="12"/>
      <c r="AL632" s="16">
        <f t="shared" si="274"/>
        <v>0</v>
      </c>
      <c r="AM632" s="11"/>
      <c r="AN632" s="11"/>
      <c r="AO632" s="11"/>
      <c r="AP632" s="12"/>
      <c r="AQ632" s="16">
        <f t="shared" si="275"/>
        <v>0</v>
      </c>
      <c r="AR632" s="11"/>
      <c r="AS632" s="11"/>
      <c r="AT632" s="11"/>
      <c r="AU632" s="12"/>
      <c r="AV632" s="25">
        <f t="shared" si="276"/>
        <v>0</v>
      </c>
    </row>
    <row r="633" spans="1:48" x14ac:dyDescent="0.25">
      <c r="A633" s="10">
        <f t="shared" si="267"/>
        <v>29</v>
      </c>
      <c r="B633" s="3" t="s">
        <v>52</v>
      </c>
      <c r="C633" s="21" t="s">
        <v>56</v>
      </c>
      <c r="D633" s="75"/>
      <c r="E633" s="75"/>
      <c r="F633" s="75"/>
      <c r="G633" s="76"/>
      <c r="H633" s="77">
        <f t="shared" si="268"/>
        <v>0</v>
      </c>
      <c r="I633" s="75"/>
      <c r="J633" s="75"/>
      <c r="K633" s="75"/>
      <c r="L633" s="76"/>
      <c r="M633" s="77">
        <f t="shared" si="269"/>
        <v>0</v>
      </c>
      <c r="N633" s="75"/>
      <c r="O633" s="75"/>
      <c r="P633" s="75"/>
      <c r="Q633" s="76"/>
      <c r="R633" s="77">
        <f t="shared" si="270"/>
        <v>0</v>
      </c>
      <c r="S633" s="75"/>
      <c r="T633" s="75"/>
      <c r="U633" s="75"/>
      <c r="V633" s="76"/>
      <c r="W633" s="77">
        <f t="shared" si="271"/>
        <v>0</v>
      </c>
      <c r="X633" s="11"/>
      <c r="Y633" s="11"/>
      <c r="Z633" s="11"/>
      <c r="AA633" s="12"/>
      <c r="AB633" s="16">
        <f t="shared" si="272"/>
        <v>0</v>
      </c>
      <c r="AC633" s="11"/>
      <c r="AD633" s="11"/>
      <c r="AE633" s="11"/>
      <c r="AF633" s="12"/>
      <c r="AG633" s="16">
        <f t="shared" si="273"/>
        <v>0</v>
      </c>
      <c r="AH633" s="11"/>
      <c r="AI633" s="11"/>
      <c r="AJ633" s="11"/>
      <c r="AK633" s="12"/>
      <c r="AL633" s="16">
        <f t="shared" si="274"/>
        <v>0</v>
      </c>
      <c r="AM633" s="11"/>
      <c r="AN633" s="11"/>
      <c r="AO633" s="11"/>
      <c r="AP633" s="12"/>
      <c r="AQ633" s="16">
        <f t="shared" si="275"/>
        <v>0</v>
      </c>
      <c r="AR633" s="11"/>
      <c r="AS633" s="11"/>
      <c r="AT633" s="11"/>
      <c r="AU633" s="12"/>
      <c r="AV633" s="25">
        <f t="shared" si="276"/>
        <v>0</v>
      </c>
    </row>
    <row r="634" spans="1:48" x14ac:dyDescent="0.25">
      <c r="A634" s="10">
        <f t="shared" si="267"/>
        <v>29</v>
      </c>
      <c r="B634" s="3" t="s">
        <v>53</v>
      </c>
      <c r="C634" s="21" t="s">
        <v>56</v>
      </c>
      <c r="D634" s="75"/>
      <c r="E634" s="75"/>
      <c r="F634" s="75"/>
      <c r="G634" s="76"/>
      <c r="H634" s="77">
        <f t="shared" si="268"/>
        <v>0</v>
      </c>
      <c r="I634" s="75"/>
      <c r="J634" s="75"/>
      <c r="K634" s="75"/>
      <c r="L634" s="76"/>
      <c r="M634" s="77">
        <f t="shared" si="269"/>
        <v>0</v>
      </c>
      <c r="N634" s="75"/>
      <c r="O634" s="75"/>
      <c r="P634" s="75"/>
      <c r="Q634" s="76"/>
      <c r="R634" s="77">
        <f t="shared" si="270"/>
        <v>0</v>
      </c>
      <c r="S634" s="75"/>
      <c r="T634" s="75"/>
      <c r="U634" s="75"/>
      <c r="V634" s="76"/>
      <c r="W634" s="77">
        <f t="shared" si="271"/>
        <v>0</v>
      </c>
      <c r="X634" s="11"/>
      <c r="Y634" s="11"/>
      <c r="Z634" s="11"/>
      <c r="AA634" s="12"/>
      <c r="AB634" s="16">
        <f t="shared" si="272"/>
        <v>0</v>
      </c>
      <c r="AC634" s="11"/>
      <c r="AD634" s="11"/>
      <c r="AE634" s="11"/>
      <c r="AF634" s="12"/>
      <c r="AG634" s="16">
        <f t="shared" si="273"/>
        <v>0</v>
      </c>
      <c r="AH634" s="11"/>
      <c r="AI634" s="11"/>
      <c r="AJ634" s="11"/>
      <c r="AK634" s="12"/>
      <c r="AL634" s="16">
        <f t="shared" si="274"/>
        <v>0</v>
      </c>
      <c r="AM634" s="11"/>
      <c r="AN634" s="11"/>
      <c r="AO634" s="11"/>
      <c r="AP634" s="12"/>
      <c r="AQ634" s="16">
        <f t="shared" si="275"/>
        <v>0</v>
      </c>
      <c r="AR634" s="11"/>
      <c r="AS634" s="11"/>
      <c r="AT634" s="11"/>
      <c r="AU634" s="12"/>
      <c r="AV634" s="25">
        <f t="shared" si="276"/>
        <v>0</v>
      </c>
    </row>
    <row r="635" spans="1:48" x14ac:dyDescent="0.25">
      <c r="A635" s="10">
        <f t="shared" si="267"/>
        <v>29</v>
      </c>
      <c r="B635" s="3" t="s">
        <v>54</v>
      </c>
      <c r="C635" s="21" t="s">
        <v>56</v>
      </c>
      <c r="D635" s="75"/>
      <c r="E635" s="75"/>
      <c r="F635" s="75"/>
      <c r="G635" s="76"/>
      <c r="H635" s="77">
        <f t="shared" si="268"/>
        <v>0</v>
      </c>
      <c r="I635" s="75"/>
      <c r="J635" s="75"/>
      <c r="K635" s="75"/>
      <c r="L635" s="76"/>
      <c r="M635" s="77">
        <f t="shared" si="269"/>
        <v>0</v>
      </c>
      <c r="N635" s="75"/>
      <c r="O635" s="75"/>
      <c r="P635" s="75"/>
      <c r="Q635" s="76"/>
      <c r="R635" s="77">
        <f t="shared" si="270"/>
        <v>0</v>
      </c>
      <c r="S635" s="75"/>
      <c r="T635" s="75"/>
      <c r="U635" s="75"/>
      <c r="V635" s="76"/>
      <c r="W635" s="77">
        <f t="shared" si="271"/>
        <v>0</v>
      </c>
      <c r="X635" s="11"/>
      <c r="Y635" s="11"/>
      <c r="Z635" s="11"/>
      <c r="AA635" s="12"/>
      <c r="AB635" s="16">
        <f t="shared" si="272"/>
        <v>0</v>
      </c>
      <c r="AC635" s="11"/>
      <c r="AD635" s="11"/>
      <c r="AE635" s="11"/>
      <c r="AF635" s="12"/>
      <c r="AG635" s="16">
        <f t="shared" si="273"/>
        <v>0</v>
      </c>
      <c r="AH635" s="11"/>
      <c r="AI635" s="11"/>
      <c r="AJ635" s="11"/>
      <c r="AK635" s="12"/>
      <c r="AL635" s="16">
        <f t="shared" si="274"/>
        <v>0</v>
      </c>
      <c r="AM635" s="11"/>
      <c r="AN635" s="11"/>
      <c r="AO635" s="11"/>
      <c r="AP635" s="12"/>
      <c r="AQ635" s="16">
        <f t="shared" si="275"/>
        <v>0</v>
      </c>
      <c r="AR635" s="11"/>
      <c r="AS635" s="11"/>
      <c r="AT635" s="11"/>
      <c r="AU635" s="12"/>
      <c r="AV635" s="25">
        <f t="shared" si="276"/>
        <v>0</v>
      </c>
    </row>
    <row r="636" spans="1:48" x14ac:dyDescent="0.25">
      <c r="A636" s="10">
        <f t="shared" si="267"/>
        <v>29</v>
      </c>
      <c r="B636" s="3" t="s">
        <v>23</v>
      </c>
      <c r="C636" s="21" t="s">
        <v>56</v>
      </c>
      <c r="D636" s="75"/>
      <c r="E636" s="75"/>
      <c r="F636" s="75"/>
      <c r="G636" s="76"/>
      <c r="H636" s="77">
        <f t="shared" si="268"/>
        <v>0</v>
      </c>
      <c r="I636" s="75"/>
      <c r="J636" s="75"/>
      <c r="K636" s="75"/>
      <c r="L636" s="76"/>
      <c r="M636" s="77">
        <f t="shared" si="269"/>
        <v>0</v>
      </c>
      <c r="N636" s="75"/>
      <c r="O636" s="75"/>
      <c r="P636" s="75"/>
      <c r="Q636" s="76"/>
      <c r="R636" s="77">
        <f t="shared" si="270"/>
        <v>0</v>
      </c>
      <c r="S636" s="75"/>
      <c r="T636" s="75"/>
      <c r="U636" s="75"/>
      <c r="V636" s="76"/>
      <c r="W636" s="77">
        <f t="shared" si="271"/>
        <v>0</v>
      </c>
      <c r="X636" s="11"/>
      <c r="Y636" s="11"/>
      <c r="Z636" s="11"/>
      <c r="AA636" s="12"/>
      <c r="AB636" s="16">
        <f t="shared" si="272"/>
        <v>0</v>
      </c>
      <c r="AC636" s="11"/>
      <c r="AD636" s="11"/>
      <c r="AE636" s="11"/>
      <c r="AF636" s="12"/>
      <c r="AG636" s="16">
        <f t="shared" si="273"/>
        <v>0</v>
      </c>
      <c r="AH636" s="11"/>
      <c r="AI636" s="11"/>
      <c r="AJ636" s="11"/>
      <c r="AK636" s="12"/>
      <c r="AL636" s="16">
        <f t="shared" si="274"/>
        <v>0</v>
      </c>
      <c r="AM636" s="11"/>
      <c r="AN636" s="11"/>
      <c r="AO636" s="11"/>
      <c r="AP636" s="12"/>
      <c r="AQ636" s="16">
        <f t="shared" si="275"/>
        <v>0</v>
      </c>
      <c r="AR636" s="11"/>
      <c r="AS636" s="11"/>
      <c r="AT636" s="11"/>
      <c r="AU636" s="12"/>
      <c r="AV636" s="25">
        <f t="shared" si="276"/>
        <v>0</v>
      </c>
    </row>
    <row r="637" spans="1:48" x14ac:dyDescent="0.25">
      <c r="A637" s="10">
        <f t="shared" si="267"/>
        <v>29</v>
      </c>
      <c r="B637" s="3" t="s">
        <v>8</v>
      </c>
      <c r="C637" s="21" t="s">
        <v>56</v>
      </c>
      <c r="D637" s="75"/>
      <c r="E637" s="75"/>
      <c r="F637" s="75"/>
      <c r="G637" s="76"/>
      <c r="H637" s="77">
        <f t="shared" si="268"/>
        <v>0</v>
      </c>
      <c r="I637" s="75"/>
      <c r="J637" s="75"/>
      <c r="K637" s="75"/>
      <c r="L637" s="76"/>
      <c r="M637" s="77">
        <f t="shared" si="269"/>
        <v>0</v>
      </c>
      <c r="N637" s="75"/>
      <c r="O637" s="75"/>
      <c r="P637" s="75"/>
      <c r="Q637" s="76"/>
      <c r="R637" s="77">
        <f t="shared" si="270"/>
        <v>0</v>
      </c>
      <c r="S637" s="75"/>
      <c r="T637" s="75"/>
      <c r="U637" s="75"/>
      <c r="V637" s="76"/>
      <c r="W637" s="77">
        <f t="shared" si="271"/>
        <v>0</v>
      </c>
      <c r="X637" s="11"/>
      <c r="Y637" s="11"/>
      <c r="Z637" s="11"/>
      <c r="AA637" s="12"/>
      <c r="AB637" s="16">
        <f t="shared" si="272"/>
        <v>0</v>
      </c>
      <c r="AC637" s="11"/>
      <c r="AD637" s="11"/>
      <c r="AE637" s="11"/>
      <c r="AF637" s="12"/>
      <c r="AG637" s="16">
        <f t="shared" si="273"/>
        <v>0</v>
      </c>
      <c r="AH637" s="11"/>
      <c r="AI637" s="11"/>
      <c r="AJ637" s="11"/>
      <c r="AK637" s="12"/>
      <c r="AL637" s="16">
        <f t="shared" si="274"/>
        <v>0</v>
      </c>
      <c r="AM637" s="11"/>
      <c r="AN637" s="11"/>
      <c r="AO637" s="11"/>
      <c r="AP637" s="12"/>
      <c r="AQ637" s="16">
        <f t="shared" si="275"/>
        <v>0</v>
      </c>
      <c r="AR637" s="11"/>
      <c r="AS637" s="11"/>
      <c r="AT637" s="11"/>
      <c r="AU637" s="12"/>
      <c r="AV637" s="25">
        <f t="shared" si="276"/>
        <v>0</v>
      </c>
    </row>
    <row r="638" spans="1:48" x14ac:dyDescent="0.25">
      <c r="A638" s="10">
        <f t="shared" si="267"/>
        <v>29</v>
      </c>
      <c r="B638" s="3" t="s">
        <v>9</v>
      </c>
      <c r="C638" s="21" t="s">
        <v>56</v>
      </c>
      <c r="D638" s="75"/>
      <c r="E638" s="75"/>
      <c r="F638" s="75"/>
      <c r="G638" s="76"/>
      <c r="H638" s="77">
        <f t="shared" si="268"/>
        <v>0</v>
      </c>
      <c r="I638" s="75"/>
      <c r="J638" s="75"/>
      <c r="K638" s="75"/>
      <c r="L638" s="76"/>
      <c r="M638" s="77">
        <f t="shared" si="269"/>
        <v>0</v>
      </c>
      <c r="N638" s="75"/>
      <c r="O638" s="75"/>
      <c r="P638" s="75"/>
      <c r="Q638" s="76"/>
      <c r="R638" s="77">
        <f t="shared" si="270"/>
        <v>0</v>
      </c>
      <c r="S638" s="75"/>
      <c r="T638" s="75"/>
      <c r="U638" s="75"/>
      <c r="V638" s="76"/>
      <c r="W638" s="77">
        <f t="shared" si="271"/>
        <v>0</v>
      </c>
      <c r="X638" s="11"/>
      <c r="Y638" s="11"/>
      <c r="Z638" s="11"/>
      <c r="AA638" s="12"/>
      <c r="AB638" s="16">
        <f t="shared" si="272"/>
        <v>0</v>
      </c>
      <c r="AC638" s="11"/>
      <c r="AD638" s="11"/>
      <c r="AE638" s="11"/>
      <c r="AF638" s="12"/>
      <c r="AG638" s="16">
        <f t="shared" si="273"/>
        <v>0</v>
      </c>
      <c r="AH638" s="11"/>
      <c r="AI638" s="11"/>
      <c r="AJ638" s="11"/>
      <c r="AK638" s="12"/>
      <c r="AL638" s="16">
        <f t="shared" si="274"/>
        <v>0</v>
      </c>
      <c r="AM638" s="11"/>
      <c r="AN638" s="11"/>
      <c r="AO638" s="11"/>
      <c r="AP638" s="12"/>
      <c r="AQ638" s="16">
        <f t="shared" si="275"/>
        <v>0</v>
      </c>
      <c r="AR638" s="11"/>
      <c r="AS638" s="11"/>
      <c r="AT638" s="11"/>
      <c r="AU638" s="12"/>
      <c r="AV638" s="25">
        <f t="shared" si="276"/>
        <v>0</v>
      </c>
    </row>
    <row r="639" spans="1:48" x14ac:dyDescent="0.25">
      <c r="A639" s="10">
        <f t="shared" si="267"/>
        <v>29</v>
      </c>
      <c r="B639" s="3" t="s">
        <v>10</v>
      </c>
      <c r="C639" s="21" t="s">
        <v>56</v>
      </c>
      <c r="D639" s="75"/>
      <c r="E639" s="75"/>
      <c r="F639" s="75"/>
      <c r="G639" s="76"/>
      <c r="H639" s="77">
        <f t="shared" si="268"/>
        <v>0</v>
      </c>
      <c r="I639" s="75"/>
      <c r="J639" s="75"/>
      <c r="K639" s="75"/>
      <c r="L639" s="76"/>
      <c r="M639" s="77">
        <f t="shared" si="269"/>
        <v>0</v>
      </c>
      <c r="N639" s="75"/>
      <c r="O639" s="75"/>
      <c r="P639" s="75"/>
      <c r="Q639" s="76"/>
      <c r="R639" s="77">
        <f t="shared" si="270"/>
        <v>0</v>
      </c>
      <c r="S639" s="75"/>
      <c r="T639" s="75"/>
      <c r="U639" s="75"/>
      <c r="V639" s="76"/>
      <c r="W639" s="77">
        <f t="shared" si="271"/>
        <v>0</v>
      </c>
      <c r="X639" s="11"/>
      <c r="Y639" s="11"/>
      <c r="Z639" s="11"/>
      <c r="AA639" s="12"/>
      <c r="AB639" s="16">
        <f t="shared" si="272"/>
        <v>0</v>
      </c>
      <c r="AC639" s="11"/>
      <c r="AD639" s="11"/>
      <c r="AE639" s="11"/>
      <c r="AF639" s="12"/>
      <c r="AG639" s="16">
        <f t="shared" si="273"/>
        <v>0</v>
      </c>
      <c r="AH639" s="11"/>
      <c r="AI639" s="11"/>
      <c r="AJ639" s="11"/>
      <c r="AK639" s="12"/>
      <c r="AL639" s="16">
        <f t="shared" si="274"/>
        <v>0</v>
      </c>
      <c r="AM639" s="11"/>
      <c r="AN639" s="11"/>
      <c r="AO639" s="11"/>
      <c r="AP639" s="12"/>
      <c r="AQ639" s="16">
        <f t="shared" si="275"/>
        <v>0</v>
      </c>
      <c r="AR639" s="11"/>
      <c r="AS639" s="11"/>
      <c r="AT639" s="11"/>
      <c r="AU639" s="12"/>
      <c r="AV639" s="25">
        <f t="shared" si="276"/>
        <v>0</v>
      </c>
    </row>
    <row r="640" spans="1:48" x14ac:dyDescent="0.25">
      <c r="A640" s="10">
        <f t="shared" si="267"/>
        <v>29</v>
      </c>
      <c r="B640" s="3" t="s">
        <v>55</v>
      </c>
      <c r="C640" s="21" t="s">
        <v>56</v>
      </c>
      <c r="D640" s="75"/>
      <c r="E640" s="75"/>
      <c r="F640" s="75"/>
      <c r="G640" s="76"/>
      <c r="H640" s="77">
        <f t="shared" si="268"/>
        <v>0</v>
      </c>
      <c r="I640" s="75"/>
      <c r="J640" s="75"/>
      <c r="K640" s="75"/>
      <c r="L640" s="76"/>
      <c r="M640" s="77">
        <f t="shared" si="269"/>
        <v>0</v>
      </c>
      <c r="N640" s="75"/>
      <c r="O640" s="75"/>
      <c r="P640" s="75"/>
      <c r="Q640" s="76"/>
      <c r="R640" s="77">
        <f t="shared" si="270"/>
        <v>0</v>
      </c>
      <c r="S640" s="75"/>
      <c r="T640" s="75"/>
      <c r="U640" s="75"/>
      <c r="V640" s="76"/>
      <c r="W640" s="77">
        <f t="shared" si="271"/>
        <v>0</v>
      </c>
      <c r="X640" s="11"/>
      <c r="Y640" s="11"/>
      <c r="Z640" s="11"/>
      <c r="AA640" s="12"/>
      <c r="AB640" s="16">
        <f t="shared" si="272"/>
        <v>0</v>
      </c>
      <c r="AC640" s="11"/>
      <c r="AD640" s="11"/>
      <c r="AE640" s="11"/>
      <c r="AF640" s="12"/>
      <c r="AG640" s="16">
        <f t="shared" si="273"/>
        <v>0</v>
      </c>
      <c r="AH640" s="11"/>
      <c r="AI640" s="11"/>
      <c r="AJ640" s="11"/>
      <c r="AK640" s="12"/>
      <c r="AL640" s="16">
        <f t="shared" si="274"/>
        <v>0</v>
      </c>
      <c r="AM640" s="11"/>
      <c r="AN640" s="11"/>
      <c r="AO640" s="11"/>
      <c r="AP640" s="12"/>
      <c r="AQ640" s="16">
        <f t="shared" si="275"/>
        <v>0</v>
      </c>
      <c r="AR640" s="11"/>
      <c r="AS640" s="11"/>
      <c r="AT640" s="11"/>
      <c r="AU640" s="12"/>
      <c r="AV640" s="25">
        <f t="shared" si="276"/>
        <v>0</v>
      </c>
    </row>
    <row r="641" spans="1:48" x14ac:dyDescent="0.25">
      <c r="A641" s="10">
        <f t="shared" si="267"/>
        <v>29</v>
      </c>
      <c r="B641" s="22" t="s">
        <v>34</v>
      </c>
      <c r="C641" s="21" t="s">
        <v>56</v>
      </c>
      <c r="D641" s="78"/>
      <c r="E641" s="78"/>
      <c r="F641" s="78"/>
      <c r="G641" s="79"/>
      <c r="H641" s="80">
        <f t="shared" si="268"/>
        <v>0</v>
      </c>
      <c r="I641" s="78"/>
      <c r="J641" s="78"/>
      <c r="K641" s="78"/>
      <c r="L641" s="79"/>
      <c r="M641" s="80">
        <f t="shared" si="269"/>
        <v>0</v>
      </c>
      <c r="N641" s="78"/>
      <c r="O641" s="78"/>
      <c r="P641" s="78"/>
      <c r="Q641" s="79"/>
      <c r="R641" s="80">
        <f t="shared" si="270"/>
        <v>0</v>
      </c>
      <c r="S641" s="78"/>
      <c r="T641" s="78"/>
      <c r="U641" s="78"/>
      <c r="V641" s="79"/>
      <c r="W641" s="80">
        <f t="shared" si="271"/>
        <v>0</v>
      </c>
      <c r="X641" s="13"/>
      <c r="Y641" s="13"/>
      <c r="Z641" s="13"/>
      <c r="AA641" s="14"/>
      <c r="AB641" s="17">
        <f t="shared" si="272"/>
        <v>0</v>
      </c>
      <c r="AC641" s="13"/>
      <c r="AD641" s="13"/>
      <c r="AE641" s="13"/>
      <c r="AF641" s="14"/>
      <c r="AG641" s="17">
        <f t="shared" si="273"/>
        <v>0</v>
      </c>
      <c r="AH641" s="13"/>
      <c r="AI641" s="13"/>
      <c r="AJ641" s="13"/>
      <c r="AK641" s="14"/>
      <c r="AL641" s="17">
        <f t="shared" si="274"/>
        <v>0</v>
      </c>
      <c r="AM641" s="13"/>
      <c r="AN641" s="13"/>
      <c r="AO641" s="13"/>
      <c r="AP641" s="14"/>
      <c r="AQ641" s="17">
        <f t="shared" si="275"/>
        <v>0</v>
      </c>
      <c r="AR641" s="13"/>
      <c r="AS641" s="13"/>
      <c r="AT641" s="13"/>
      <c r="AU641" s="14"/>
      <c r="AV641" s="26">
        <f t="shared" si="276"/>
        <v>0</v>
      </c>
    </row>
    <row r="642" spans="1:48" x14ac:dyDescent="0.25">
      <c r="A642" s="10">
        <f t="shared" si="267"/>
        <v>29</v>
      </c>
      <c r="B642" s="27"/>
      <c r="C642" s="28"/>
      <c r="D642" s="81"/>
      <c r="E642" s="82"/>
      <c r="F642" s="82"/>
      <c r="G642" s="82"/>
      <c r="H642" s="83">
        <f>SUM(H622:H641)</f>
        <v>0</v>
      </c>
      <c r="I642" s="82"/>
      <c r="J642" s="82"/>
      <c r="K642" s="82"/>
      <c r="L642" s="82"/>
      <c r="M642" s="83">
        <f>SUM(M622:M641)</f>
        <v>0</v>
      </c>
      <c r="N642" s="82"/>
      <c r="O642" s="82"/>
      <c r="P642" s="82"/>
      <c r="Q642" s="82"/>
      <c r="R642" s="83">
        <f>SUM(R622:R641)</f>
        <v>0</v>
      </c>
      <c r="S642" s="82"/>
      <c r="T642" s="82"/>
      <c r="U642" s="82"/>
      <c r="V642" s="82"/>
      <c r="W642" s="83">
        <f>SUM(W622:W641)</f>
        <v>0</v>
      </c>
      <c r="X642" s="29"/>
      <c r="Y642" s="29"/>
      <c r="Z642" s="29"/>
      <c r="AA642" s="29"/>
      <c r="AB642" s="30">
        <f>SUM(AB622:AB641)</f>
        <v>0</v>
      </c>
      <c r="AC642" s="29"/>
      <c r="AD642" s="29"/>
      <c r="AE642" s="29"/>
      <c r="AF642" s="29"/>
      <c r="AG642" s="30">
        <f>SUM(AG622:AG641)</f>
        <v>0</v>
      </c>
      <c r="AH642" s="29"/>
      <c r="AI642" s="29"/>
      <c r="AJ642" s="29"/>
      <c r="AK642" s="29"/>
      <c r="AL642" s="30">
        <f>SUM(AL622:AL641)</f>
        <v>0</v>
      </c>
      <c r="AM642" s="29"/>
      <c r="AN642" s="29"/>
      <c r="AO642" s="29"/>
      <c r="AP642" s="29"/>
      <c r="AQ642" s="30">
        <f>SUM(AQ622:AQ641)</f>
        <v>0</v>
      </c>
      <c r="AR642" s="29"/>
      <c r="AS642" s="29"/>
      <c r="AT642" s="29"/>
      <c r="AU642" s="29"/>
      <c r="AV642" s="30">
        <f>SUM(AV622:AV641)</f>
        <v>0</v>
      </c>
    </row>
    <row r="643" spans="1:48" x14ac:dyDescent="0.25">
      <c r="A643" s="10">
        <f t="shared" si="267"/>
        <v>29</v>
      </c>
      <c r="B643" s="115" t="str">
        <f>"Буква (или иное название) класса "&amp;A931&amp;":"</f>
        <v>Буква (или иное название) класса 43:</v>
      </c>
      <c r="C643" s="116"/>
      <c r="D643" s="106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</row>
    <row r="644" spans="1:48" x14ac:dyDescent="0.25">
      <c r="A644" s="10">
        <f t="shared" si="267"/>
        <v>29</v>
      </c>
      <c r="B644" s="3" t="s">
        <v>0</v>
      </c>
      <c r="C644" s="21" t="s">
        <v>56</v>
      </c>
      <c r="D644" s="75"/>
      <c r="E644" s="75"/>
      <c r="F644" s="75"/>
      <c r="G644" s="76"/>
      <c r="H644" s="77">
        <f t="shared" ref="H644:H663" si="277">COUNTA(D644:G644)</f>
        <v>0</v>
      </c>
      <c r="I644" s="75"/>
      <c r="J644" s="75"/>
      <c r="K644" s="75"/>
      <c r="L644" s="76"/>
      <c r="M644" s="77">
        <f t="shared" ref="M644:M663" si="278">COUNTA(I644:L644)</f>
        <v>0</v>
      </c>
      <c r="N644" s="75"/>
      <c r="O644" s="75"/>
      <c r="P644" s="75"/>
      <c r="Q644" s="76"/>
      <c r="R644" s="77">
        <f t="shared" ref="R644:R663" si="279">COUNTA(N644:Q644)</f>
        <v>0</v>
      </c>
      <c r="S644" s="75"/>
      <c r="T644" s="75"/>
      <c r="U644" s="75"/>
      <c r="V644" s="76"/>
      <c r="W644" s="77">
        <f t="shared" ref="W644:W663" si="280">COUNTA(S644:V644)</f>
        <v>0</v>
      </c>
      <c r="X644" s="11"/>
      <c r="Y644" s="11"/>
      <c r="Z644" s="11"/>
      <c r="AA644" s="12"/>
      <c r="AB644" s="16">
        <f t="shared" ref="AB644:AB663" si="281">COUNTA(X644:AA644)</f>
        <v>0</v>
      </c>
      <c r="AC644" s="11"/>
      <c r="AD644" s="11"/>
      <c r="AE644" s="11"/>
      <c r="AF644" s="12"/>
      <c r="AG644" s="16">
        <f t="shared" ref="AG644:AG663" si="282">COUNTA(AC644:AF644)</f>
        <v>0</v>
      </c>
      <c r="AH644" s="11"/>
      <c r="AI644" s="11"/>
      <c r="AJ644" s="11"/>
      <c r="AK644" s="12"/>
      <c r="AL644" s="16">
        <f t="shared" ref="AL644:AL663" si="283">COUNTA(AH644:AK644)</f>
        <v>0</v>
      </c>
      <c r="AM644" s="11"/>
      <c r="AN644" s="11"/>
      <c r="AO644" s="11"/>
      <c r="AP644" s="12"/>
      <c r="AQ644" s="16">
        <f t="shared" ref="AQ644:AQ663" si="284">COUNTA(AM644:AP644)</f>
        <v>0</v>
      </c>
      <c r="AR644" s="11"/>
      <c r="AS644" s="11"/>
      <c r="AT644" s="11"/>
      <c r="AU644" s="12"/>
      <c r="AV644" s="25">
        <f t="shared" ref="AV644:AV663" si="285">COUNTA(AR644:AU644)</f>
        <v>0</v>
      </c>
    </row>
    <row r="645" spans="1:48" x14ac:dyDescent="0.25">
      <c r="A645" s="10">
        <f t="shared" si="267"/>
        <v>30</v>
      </c>
      <c r="B645" s="3" t="s">
        <v>45</v>
      </c>
      <c r="C645" s="21" t="s">
        <v>56</v>
      </c>
      <c r="D645" s="75"/>
      <c r="E645" s="75"/>
      <c r="F645" s="75"/>
      <c r="G645" s="76"/>
      <c r="H645" s="77">
        <f t="shared" si="277"/>
        <v>0</v>
      </c>
      <c r="I645" s="75"/>
      <c r="J645" s="75"/>
      <c r="K645" s="75"/>
      <c r="L645" s="76"/>
      <c r="M645" s="77">
        <f t="shared" si="278"/>
        <v>0</v>
      </c>
      <c r="N645" s="75"/>
      <c r="O645" s="75"/>
      <c r="P645" s="75"/>
      <c r="Q645" s="76"/>
      <c r="R645" s="77">
        <f t="shared" si="279"/>
        <v>0</v>
      </c>
      <c r="S645" s="75"/>
      <c r="T645" s="75"/>
      <c r="U645" s="75"/>
      <c r="V645" s="76"/>
      <c r="W645" s="77">
        <f t="shared" si="280"/>
        <v>0</v>
      </c>
      <c r="X645" s="11"/>
      <c r="Y645" s="11"/>
      <c r="Z645" s="11"/>
      <c r="AA645" s="12"/>
      <c r="AB645" s="16">
        <f t="shared" si="281"/>
        <v>0</v>
      </c>
      <c r="AC645" s="11"/>
      <c r="AD645" s="11"/>
      <c r="AE645" s="11"/>
      <c r="AF645" s="12"/>
      <c r="AG645" s="16">
        <f t="shared" si="282"/>
        <v>0</v>
      </c>
      <c r="AH645" s="11"/>
      <c r="AI645" s="11"/>
      <c r="AJ645" s="11"/>
      <c r="AK645" s="12"/>
      <c r="AL645" s="16">
        <f t="shared" si="283"/>
        <v>0</v>
      </c>
      <c r="AM645" s="11"/>
      <c r="AN645" s="11"/>
      <c r="AO645" s="11"/>
      <c r="AP645" s="12"/>
      <c r="AQ645" s="16">
        <f t="shared" si="284"/>
        <v>0</v>
      </c>
      <c r="AR645" s="11"/>
      <c r="AS645" s="11"/>
      <c r="AT645" s="11"/>
      <c r="AU645" s="12"/>
      <c r="AV645" s="25">
        <f t="shared" si="285"/>
        <v>0</v>
      </c>
    </row>
    <row r="646" spans="1:48" x14ac:dyDescent="0.25">
      <c r="A646" s="10">
        <f t="shared" si="267"/>
        <v>30</v>
      </c>
      <c r="B646" s="3" t="s">
        <v>2</v>
      </c>
      <c r="C646" s="21" t="s">
        <v>56</v>
      </c>
      <c r="D646" s="75"/>
      <c r="E646" s="75"/>
      <c r="F646" s="75"/>
      <c r="G646" s="76"/>
      <c r="H646" s="77">
        <f t="shared" si="277"/>
        <v>0</v>
      </c>
      <c r="I646" s="75"/>
      <c r="J646" s="75"/>
      <c r="K646" s="75"/>
      <c r="L646" s="76"/>
      <c r="M646" s="77">
        <f t="shared" si="278"/>
        <v>0</v>
      </c>
      <c r="N646" s="75"/>
      <c r="O646" s="75"/>
      <c r="P646" s="75"/>
      <c r="Q646" s="76"/>
      <c r="R646" s="77">
        <f t="shared" si="279"/>
        <v>0</v>
      </c>
      <c r="S646" s="75"/>
      <c r="T646" s="75"/>
      <c r="U646" s="75"/>
      <c r="V646" s="76"/>
      <c r="W646" s="77">
        <f t="shared" si="280"/>
        <v>0</v>
      </c>
      <c r="X646" s="11"/>
      <c r="Y646" s="11"/>
      <c r="Z646" s="11"/>
      <c r="AA646" s="12"/>
      <c r="AB646" s="16">
        <f t="shared" si="281"/>
        <v>0</v>
      </c>
      <c r="AC646" s="11"/>
      <c r="AD646" s="11"/>
      <c r="AE646" s="11"/>
      <c r="AF646" s="12"/>
      <c r="AG646" s="16">
        <f t="shared" si="282"/>
        <v>0</v>
      </c>
      <c r="AH646" s="11"/>
      <c r="AI646" s="11"/>
      <c r="AJ646" s="11"/>
      <c r="AK646" s="12"/>
      <c r="AL646" s="16">
        <f t="shared" si="283"/>
        <v>0</v>
      </c>
      <c r="AM646" s="11"/>
      <c r="AN646" s="11"/>
      <c r="AO646" s="11"/>
      <c r="AP646" s="12"/>
      <c r="AQ646" s="16">
        <f t="shared" si="284"/>
        <v>0</v>
      </c>
      <c r="AR646" s="11"/>
      <c r="AS646" s="11"/>
      <c r="AT646" s="11"/>
      <c r="AU646" s="12"/>
      <c r="AV646" s="25">
        <f t="shared" si="285"/>
        <v>0</v>
      </c>
    </row>
    <row r="647" spans="1:48" x14ac:dyDescent="0.25">
      <c r="A647" s="10">
        <f t="shared" si="267"/>
        <v>30</v>
      </c>
      <c r="B647" s="3" t="s">
        <v>46</v>
      </c>
      <c r="C647" s="21" t="s">
        <v>56</v>
      </c>
      <c r="D647" s="75"/>
      <c r="E647" s="75"/>
      <c r="F647" s="75"/>
      <c r="G647" s="76"/>
      <c r="H647" s="77">
        <f t="shared" si="277"/>
        <v>0</v>
      </c>
      <c r="I647" s="75"/>
      <c r="J647" s="75"/>
      <c r="K647" s="75"/>
      <c r="L647" s="76"/>
      <c r="M647" s="77">
        <f t="shared" si="278"/>
        <v>0</v>
      </c>
      <c r="N647" s="75"/>
      <c r="O647" s="75"/>
      <c r="P647" s="75"/>
      <c r="Q647" s="76"/>
      <c r="R647" s="77">
        <f t="shared" si="279"/>
        <v>0</v>
      </c>
      <c r="S647" s="75"/>
      <c r="T647" s="75"/>
      <c r="U647" s="75"/>
      <c r="V647" s="76"/>
      <c r="W647" s="77">
        <f t="shared" si="280"/>
        <v>0</v>
      </c>
      <c r="X647" s="11"/>
      <c r="Y647" s="11"/>
      <c r="Z647" s="11"/>
      <c r="AA647" s="12"/>
      <c r="AB647" s="16">
        <f t="shared" si="281"/>
        <v>0</v>
      </c>
      <c r="AC647" s="11"/>
      <c r="AD647" s="11"/>
      <c r="AE647" s="11"/>
      <c r="AF647" s="12"/>
      <c r="AG647" s="16">
        <f t="shared" si="282"/>
        <v>0</v>
      </c>
      <c r="AH647" s="11"/>
      <c r="AI647" s="11"/>
      <c r="AJ647" s="11"/>
      <c r="AK647" s="12"/>
      <c r="AL647" s="16">
        <f t="shared" si="283"/>
        <v>0</v>
      </c>
      <c r="AM647" s="11"/>
      <c r="AN647" s="11"/>
      <c r="AO647" s="11"/>
      <c r="AP647" s="12"/>
      <c r="AQ647" s="16">
        <f t="shared" si="284"/>
        <v>0</v>
      </c>
      <c r="AR647" s="11"/>
      <c r="AS647" s="11"/>
      <c r="AT647" s="11"/>
      <c r="AU647" s="12"/>
      <c r="AV647" s="25">
        <f t="shared" si="285"/>
        <v>0</v>
      </c>
    </row>
    <row r="648" spans="1:48" x14ac:dyDescent="0.25">
      <c r="A648" s="10">
        <f t="shared" si="267"/>
        <v>30</v>
      </c>
      <c r="B648" s="3" t="s">
        <v>4</v>
      </c>
      <c r="C648" s="21" t="s">
        <v>56</v>
      </c>
      <c r="D648" s="75"/>
      <c r="E648" s="75"/>
      <c r="F648" s="75"/>
      <c r="G648" s="76"/>
      <c r="H648" s="77">
        <f t="shared" si="277"/>
        <v>0</v>
      </c>
      <c r="I648" s="75"/>
      <c r="J648" s="75"/>
      <c r="K648" s="75"/>
      <c r="L648" s="76"/>
      <c r="M648" s="77">
        <f t="shared" si="278"/>
        <v>0</v>
      </c>
      <c r="N648" s="75"/>
      <c r="O648" s="75"/>
      <c r="P648" s="75"/>
      <c r="Q648" s="76"/>
      <c r="R648" s="77">
        <f t="shared" si="279"/>
        <v>0</v>
      </c>
      <c r="S648" s="75"/>
      <c r="T648" s="75"/>
      <c r="U648" s="75"/>
      <c r="V648" s="76"/>
      <c r="W648" s="77">
        <f t="shared" si="280"/>
        <v>0</v>
      </c>
      <c r="X648" s="11"/>
      <c r="Y648" s="11"/>
      <c r="Z648" s="11"/>
      <c r="AA648" s="12"/>
      <c r="AB648" s="16">
        <f t="shared" si="281"/>
        <v>0</v>
      </c>
      <c r="AC648" s="11"/>
      <c r="AD648" s="11"/>
      <c r="AE648" s="11"/>
      <c r="AF648" s="12"/>
      <c r="AG648" s="16">
        <f t="shared" si="282"/>
        <v>0</v>
      </c>
      <c r="AH648" s="11"/>
      <c r="AI648" s="11"/>
      <c r="AJ648" s="11"/>
      <c r="AK648" s="12"/>
      <c r="AL648" s="16">
        <f t="shared" si="283"/>
        <v>0</v>
      </c>
      <c r="AM648" s="11"/>
      <c r="AN648" s="11"/>
      <c r="AO648" s="11"/>
      <c r="AP648" s="12"/>
      <c r="AQ648" s="16">
        <f t="shared" si="284"/>
        <v>0</v>
      </c>
      <c r="AR648" s="11"/>
      <c r="AS648" s="11"/>
      <c r="AT648" s="11"/>
      <c r="AU648" s="12"/>
      <c r="AV648" s="25">
        <f t="shared" si="285"/>
        <v>0</v>
      </c>
    </row>
    <row r="649" spans="1:48" x14ac:dyDescent="0.25">
      <c r="A649" s="10">
        <f t="shared" si="267"/>
        <v>30</v>
      </c>
      <c r="B649" s="3" t="s">
        <v>47</v>
      </c>
      <c r="C649" s="21" t="s">
        <v>56</v>
      </c>
      <c r="D649" s="75"/>
      <c r="E649" s="75"/>
      <c r="F649" s="75"/>
      <c r="G649" s="76"/>
      <c r="H649" s="77">
        <f t="shared" si="277"/>
        <v>0</v>
      </c>
      <c r="I649" s="75"/>
      <c r="J649" s="75"/>
      <c r="K649" s="75"/>
      <c r="L649" s="76"/>
      <c r="M649" s="77">
        <f t="shared" si="278"/>
        <v>0</v>
      </c>
      <c r="N649" s="75"/>
      <c r="O649" s="75"/>
      <c r="P649" s="75"/>
      <c r="Q649" s="76"/>
      <c r="R649" s="77">
        <f t="shared" si="279"/>
        <v>0</v>
      </c>
      <c r="S649" s="75"/>
      <c r="T649" s="75"/>
      <c r="U649" s="75"/>
      <c r="V649" s="76"/>
      <c r="W649" s="77">
        <f t="shared" si="280"/>
        <v>0</v>
      </c>
      <c r="X649" s="11"/>
      <c r="Y649" s="11"/>
      <c r="Z649" s="11"/>
      <c r="AA649" s="12"/>
      <c r="AB649" s="16">
        <f t="shared" si="281"/>
        <v>0</v>
      </c>
      <c r="AC649" s="11"/>
      <c r="AD649" s="11"/>
      <c r="AE649" s="11"/>
      <c r="AF649" s="12"/>
      <c r="AG649" s="16">
        <f t="shared" si="282"/>
        <v>0</v>
      </c>
      <c r="AH649" s="11"/>
      <c r="AI649" s="11"/>
      <c r="AJ649" s="11"/>
      <c r="AK649" s="12"/>
      <c r="AL649" s="16">
        <f t="shared" si="283"/>
        <v>0</v>
      </c>
      <c r="AM649" s="11"/>
      <c r="AN649" s="11"/>
      <c r="AO649" s="11"/>
      <c r="AP649" s="12"/>
      <c r="AQ649" s="16">
        <f t="shared" si="284"/>
        <v>0</v>
      </c>
      <c r="AR649" s="11"/>
      <c r="AS649" s="11"/>
      <c r="AT649" s="11"/>
      <c r="AU649" s="12"/>
      <c r="AV649" s="25">
        <f t="shared" si="285"/>
        <v>0</v>
      </c>
    </row>
    <row r="650" spans="1:48" x14ac:dyDescent="0.25">
      <c r="A650" s="10">
        <f t="shared" si="267"/>
        <v>30</v>
      </c>
      <c r="B650" s="3" t="s">
        <v>5</v>
      </c>
      <c r="C650" s="21" t="s">
        <v>56</v>
      </c>
      <c r="D650" s="75"/>
      <c r="E650" s="75"/>
      <c r="F650" s="75"/>
      <c r="G650" s="76"/>
      <c r="H650" s="77">
        <f t="shared" si="277"/>
        <v>0</v>
      </c>
      <c r="I650" s="75"/>
      <c r="J650" s="75"/>
      <c r="K650" s="75"/>
      <c r="L650" s="76"/>
      <c r="M650" s="77">
        <f t="shared" si="278"/>
        <v>0</v>
      </c>
      <c r="N650" s="75"/>
      <c r="O650" s="75"/>
      <c r="P650" s="75"/>
      <c r="Q650" s="76"/>
      <c r="R650" s="77">
        <f t="shared" si="279"/>
        <v>0</v>
      </c>
      <c r="S650" s="75"/>
      <c r="T650" s="75"/>
      <c r="U650" s="75"/>
      <c r="V650" s="76"/>
      <c r="W650" s="77">
        <f t="shared" si="280"/>
        <v>0</v>
      </c>
      <c r="X650" s="11"/>
      <c r="Y650" s="11"/>
      <c r="Z650" s="11"/>
      <c r="AA650" s="12"/>
      <c r="AB650" s="16">
        <f t="shared" si="281"/>
        <v>0</v>
      </c>
      <c r="AC650" s="11"/>
      <c r="AD650" s="11"/>
      <c r="AE650" s="11"/>
      <c r="AF650" s="12"/>
      <c r="AG650" s="16">
        <f t="shared" si="282"/>
        <v>0</v>
      </c>
      <c r="AH650" s="11"/>
      <c r="AI650" s="11"/>
      <c r="AJ650" s="11"/>
      <c r="AK650" s="12"/>
      <c r="AL650" s="16">
        <f t="shared" si="283"/>
        <v>0</v>
      </c>
      <c r="AM650" s="11"/>
      <c r="AN650" s="11"/>
      <c r="AO650" s="11"/>
      <c r="AP650" s="12"/>
      <c r="AQ650" s="16">
        <f t="shared" si="284"/>
        <v>0</v>
      </c>
      <c r="AR650" s="11"/>
      <c r="AS650" s="11"/>
      <c r="AT650" s="11"/>
      <c r="AU650" s="12"/>
      <c r="AV650" s="25">
        <f t="shared" si="285"/>
        <v>0</v>
      </c>
    </row>
    <row r="651" spans="1:48" x14ac:dyDescent="0.25">
      <c r="A651" s="10">
        <f t="shared" si="267"/>
        <v>30</v>
      </c>
      <c r="B651" s="3" t="s">
        <v>48</v>
      </c>
      <c r="C651" s="21" t="s">
        <v>56</v>
      </c>
      <c r="D651" s="75"/>
      <c r="E651" s="75"/>
      <c r="F651" s="75"/>
      <c r="G651" s="76"/>
      <c r="H651" s="77">
        <f t="shared" si="277"/>
        <v>0</v>
      </c>
      <c r="I651" s="75"/>
      <c r="J651" s="75"/>
      <c r="K651" s="75"/>
      <c r="L651" s="76"/>
      <c r="M651" s="77">
        <f t="shared" si="278"/>
        <v>0</v>
      </c>
      <c r="N651" s="75"/>
      <c r="O651" s="75"/>
      <c r="P651" s="75"/>
      <c r="Q651" s="76"/>
      <c r="R651" s="77">
        <f t="shared" si="279"/>
        <v>0</v>
      </c>
      <c r="S651" s="75"/>
      <c r="T651" s="75"/>
      <c r="U651" s="75"/>
      <c r="V651" s="76"/>
      <c r="W651" s="77">
        <f t="shared" si="280"/>
        <v>0</v>
      </c>
      <c r="X651" s="11"/>
      <c r="Y651" s="11"/>
      <c r="Z651" s="11"/>
      <c r="AA651" s="12"/>
      <c r="AB651" s="16">
        <f t="shared" si="281"/>
        <v>0</v>
      </c>
      <c r="AC651" s="11"/>
      <c r="AD651" s="11"/>
      <c r="AE651" s="11"/>
      <c r="AF651" s="12"/>
      <c r="AG651" s="16">
        <f t="shared" si="282"/>
        <v>0</v>
      </c>
      <c r="AH651" s="11"/>
      <c r="AI651" s="11"/>
      <c r="AJ651" s="11"/>
      <c r="AK651" s="12"/>
      <c r="AL651" s="16">
        <f t="shared" si="283"/>
        <v>0</v>
      </c>
      <c r="AM651" s="11"/>
      <c r="AN651" s="11"/>
      <c r="AO651" s="11"/>
      <c r="AP651" s="12"/>
      <c r="AQ651" s="16">
        <f t="shared" si="284"/>
        <v>0</v>
      </c>
      <c r="AR651" s="11"/>
      <c r="AS651" s="11"/>
      <c r="AT651" s="11"/>
      <c r="AU651" s="12"/>
      <c r="AV651" s="25">
        <f t="shared" si="285"/>
        <v>0</v>
      </c>
    </row>
    <row r="652" spans="1:48" x14ac:dyDescent="0.25">
      <c r="A652" s="10">
        <f t="shared" si="267"/>
        <v>30</v>
      </c>
      <c r="B652" s="3" t="s">
        <v>49</v>
      </c>
      <c r="C652" s="21" t="s">
        <v>56</v>
      </c>
      <c r="D652" s="75"/>
      <c r="E652" s="75"/>
      <c r="F652" s="75"/>
      <c r="G652" s="76"/>
      <c r="H652" s="77">
        <f t="shared" si="277"/>
        <v>0</v>
      </c>
      <c r="I652" s="75"/>
      <c r="J652" s="75"/>
      <c r="K652" s="75"/>
      <c r="L652" s="76"/>
      <c r="M652" s="77">
        <f t="shared" si="278"/>
        <v>0</v>
      </c>
      <c r="N652" s="75"/>
      <c r="O652" s="75"/>
      <c r="P652" s="75"/>
      <c r="Q652" s="76"/>
      <c r="R652" s="77">
        <f t="shared" si="279"/>
        <v>0</v>
      </c>
      <c r="S652" s="75"/>
      <c r="T652" s="75"/>
      <c r="U652" s="75"/>
      <c r="V652" s="76"/>
      <c r="W652" s="77">
        <f t="shared" si="280"/>
        <v>0</v>
      </c>
      <c r="X652" s="11"/>
      <c r="Y652" s="11"/>
      <c r="Z652" s="11"/>
      <c r="AA652" s="12"/>
      <c r="AB652" s="16">
        <f t="shared" si="281"/>
        <v>0</v>
      </c>
      <c r="AC652" s="11"/>
      <c r="AD652" s="11"/>
      <c r="AE652" s="11"/>
      <c r="AF652" s="12"/>
      <c r="AG652" s="16">
        <f t="shared" si="282"/>
        <v>0</v>
      </c>
      <c r="AH652" s="11"/>
      <c r="AI652" s="11"/>
      <c r="AJ652" s="11"/>
      <c r="AK652" s="12"/>
      <c r="AL652" s="16">
        <f t="shared" si="283"/>
        <v>0</v>
      </c>
      <c r="AM652" s="11"/>
      <c r="AN652" s="11"/>
      <c r="AO652" s="11"/>
      <c r="AP652" s="12"/>
      <c r="AQ652" s="16">
        <f t="shared" si="284"/>
        <v>0</v>
      </c>
      <c r="AR652" s="11"/>
      <c r="AS652" s="11"/>
      <c r="AT652" s="11"/>
      <c r="AU652" s="12"/>
      <c r="AV652" s="25">
        <f t="shared" si="285"/>
        <v>0</v>
      </c>
    </row>
    <row r="653" spans="1:48" x14ac:dyDescent="0.25">
      <c r="A653" s="10">
        <f t="shared" si="267"/>
        <v>30</v>
      </c>
      <c r="B653" s="3" t="s">
        <v>50</v>
      </c>
      <c r="C653" s="21" t="s">
        <v>56</v>
      </c>
      <c r="D653" s="75"/>
      <c r="E653" s="75"/>
      <c r="F653" s="75"/>
      <c r="G653" s="76"/>
      <c r="H653" s="77">
        <f t="shared" si="277"/>
        <v>0</v>
      </c>
      <c r="I653" s="75"/>
      <c r="J653" s="75"/>
      <c r="K653" s="75"/>
      <c r="L653" s="76"/>
      <c r="M653" s="77">
        <f t="shared" si="278"/>
        <v>0</v>
      </c>
      <c r="N653" s="75"/>
      <c r="O653" s="75"/>
      <c r="P653" s="75"/>
      <c r="Q653" s="76"/>
      <c r="R653" s="77">
        <f t="shared" si="279"/>
        <v>0</v>
      </c>
      <c r="S653" s="75"/>
      <c r="T653" s="75"/>
      <c r="U653" s="75"/>
      <c r="V653" s="76"/>
      <c r="W653" s="77">
        <f t="shared" si="280"/>
        <v>0</v>
      </c>
      <c r="X653" s="11"/>
      <c r="Y653" s="11"/>
      <c r="Z653" s="11"/>
      <c r="AA653" s="12"/>
      <c r="AB653" s="16">
        <f t="shared" si="281"/>
        <v>0</v>
      </c>
      <c r="AC653" s="11"/>
      <c r="AD653" s="11"/>
      <c r="AE653" s="11"/>
      <c r="AF653" s="12"/>
      <c r="AG653" s="16">
        <f t="shared" si="282"/>
        <v>0</v>
      </c>
      <c r="AH653" s="11"/>
      <c r="AI653" s="11"/>
      <c r="AJ653" s="11"/>
      <c r="AK653" s="12"/>
      <c r="AL653" s="16">
        <f t="shared" si="283"/>
        <v>0</v>
      </c>
      <c r="AM653" s="11"/>
      <c r="AN653" s="11"/>
      <c r="AO653" s="11"/>
      <c r="AP653" s="12"/>
      <c r="AQ653" s="16">
        <f t="shared" si="284"/>
        <v>0</v>
      </c>
      <c r="AR653" s="11"/>
      <c r="AS653" s="11"/>
      <c r="AT653" s="11"/>
      <c r="AU653" s="12"/>
      <c r="AV653" s="25">
        <f t="shared" si="285"/>
        <v>0</v>
      </c>
    </row>
    <row r="654" spans="1:48" x14ac:dyDescent="0.25">
      <c r="A654" s="10">
        <f t="shared" si="267"/>
        <v>30</v>
      </c>
      <c r="B654" s="3" t="s">
        <v>51</v>
      </c>
      <c r="C654" s="21" t="s">
        <v>56</v>
      </c>
      <c r="D654" s="75"/>
      <c r="E654" s="75"/>
      <c r="F654" s="75"/>
      <c r="G654" s="76"/>
      <c r="H654" s="77">
        <f t="shared" si="277"/>
        <v>0</v>
      </c>
      <c r="I654" s="75"/>
      <c r="J654" s="75"/>
      <c r="K654" s="75"/>
      <c r="L654" s="76"/>
      <c r="M654" s="77">
        <f t="shared" si="278"/>
        <v>0</v>
      </c>
      <c r="N654" s="75"/>
      <c r="O654" s="75"/>
      <c r="P654" s="75"/>
      <c r="Q654" s="76"/>
      <c r="R654" s="77">
        <f t="shared" si="279"/>
        <v>0</v>
      </c>
      <c r="S654" s="75"/>
      <c r="T654" s="75"/>
      <c r="U654" s="75"/>
      <c r="V654" s="76"/>
      <c r="W654" s="77">
        <f t="shared" si="280"/>
        <v>0</v>
      </c>
      <c r="X654" s="11"/>
      <c r="Y654" s="11"/>
      <c r="Z654" s="11"/>
      <c r="AA654" s="12"/>
      <c r="AB654" s="16">
        <f t="shared" si="281"/>
        <v>0</v>
      </c>
      <c r="AC654" s="11"/>
      <c r="AD654" s="11"/>
      <c r="AE654" s="11"/>
      <c r="AF654" s="12"/>
      <c r="AG654" s="16">
        <f t="shared" si="282"/>
        <v>0</v>
      </c>
      <c r="AH654" s="11"/>
      <c r="AI654" s="11"/>
      <c r="AJ654" s="11"/>
      <c r="AK654" s="12"/>
      <c r="AL654" s="16">
        <f t="shared" si="283"/>
        <v>0</v>
      </c>
      <c r="AM654" s="11"/>
      <c r="AN654" s="11"/>
      <c r="AO654" s="11"/>
      <c r="AP654" s="12"/>
      <c r="AQ654" s="16">
        <f t="shared" si="284"/>
        <v>0</v>
      </c>
      <c r="AR654" s="11"/>
      <c r="AS654" s="11"/>
      <c r="AT654" s="11"/>
      <c r="AU654" s="12"/>
      <c r="AV654" s="25">
        <f t="shared" si="285"/>
        <v>0</v>
      </c>
    </row>
    <row r="655" spans="1:48" x14ac:dyDescent="0.25">
      <c r="A655" s="10">
        <f t="shared" si="267"/>
        <v>30</v>
      </c>
      <c r="B655" s="3" t="s">
        <v>52</v>
      </c>
      <c r="C655" s="21" t="s">
        <v>56</v>
      </c>
      <c r="D655" s="75"/>
      <c r="E655" s="75"/>
      <c r="F655" s="75"/>
      <c r="G655" s="76"/>
      <c r="H655" s="77">
        <f t="shared" si="277"/>
        <v>0</v>
      </c>
      <c r="I655" s="75"/>
      <c r="J655" s="75"/>
      <c r="K655" s="75"/>
      <c r="L655" s="76"/>
      <c r="M655" s="77">
        <f t="shared" si="278"/>
        <v>0</v>
      </c>
      <c r="N655" s="75"/>
      <c r="O655" s="75"/>
      <c r="P655" s="75"/>
      <c r="Q655" s="76"/>
      <c r="R655" s="77">
        <f t="shared" si="279"/>
        <v>0</v>
      </c>
      <c r="S655" s="75"/>
      <c r="T655" s="75"/>
      <c r="U655" s="75"/>
      <c r="V655" s="76"/>
      <c r="W655" s="77">
        <f t="shared" si="280"/>
        <v>0</v>
      </c>
      <c r="X655" s="11"/>
      <c r="Y655" s="11"/>
      <c r="Z655" s="11"/>
      <c r="AA655" s="12"/>
      <c r="AB655" s="16">
        <f t="shared" si="281"/>
        <v>0</v>
      </c>
      <c r="AC655" s="11"/>
      <c r="AD655" s="11"/>
      <c r="AE655" s="11"/>
      <c r="AF655" s="12"/>
      <c r="AG655" s="16">
        <f t="shared" si="282"/>
        <v>0</v>
      </c>
      <c r="AH655" s="11"/>
      <c r="AI655" s="11"/>
      <c r="AJ655" s="11"/>
      <c r="AK655" s="12"/>
      <c r="AL655" s="16">
        <f t="shared" si="283"/>
        <v>0</v>
      </c>
      <c r="AM655" s="11"/>
      <c r="AN655" s="11"/>
      <c r="AO655" s="11"/>
      <c r="AP655" s="12"/>
      <c r="AQ655" s="16">
        <f t="shared" si="284"/>
        <v>0</v>
      </c>
      <c r="AR655" s="11"/>
      <c r="AS655" s="11"/>
      <c r="AT655" s="11"/>
      <c r="AU655" s="12"/>
      <c r="AV655" s="25">
        <f t="shared" si="285"/>
        <v>0</v>
      </c>
    </row>
    <row r="656" spans="1:48" x14ac:dyDescent="0.25">
      <c r="A656" s="10">
        <f t="shared" si="267"/>
        <v>30</v>
      </c>
      <c r="B656" s="3" t="s">
        <v>53</v>
      </c>
      <c r="C656" s="21" t="s">
        <v>56</v>
      </c>
      <c r="D656" s="75"/>
      <c r="E656" s="75"/>
      <c r="F656" s="75"/>
      <c r="G656" s="76"/>
      <c r="H656" s="77">
        <f t="shared" si="277"/>
        <v>0</v>
      </c>
      <c r="I656" s="75"/>
      <c r="J656" s="75"/>
      <c r="K656" s="75"/>
      <c r="L656" s="76"/>
      <c r="M656" s="77">
        <f t="shared" si="278"/>
        <v>0</v>
      </c>
      <c r="N656" s="75"/>
      <c r="O656" s="75"/>
      <c r="P656" s="75"/>
      <c r="Q656" s="76"/>
      <c r="R656" s="77">
        <f t="shared" si="279"/>
        <v>0</v>
      </c>
      <c r="S656" s="75"/>
      <c r="T656" s="75"/>
      <c r="U656" s="75"/>
      <c r="V656" s="76"/>
      <c r="W656" s="77">
        <f t="shared" si="280"/>
        <v>0</v>
      </c>
      <c r="X656" s="11"/>
      <c r="Y656" s="11"/>
      <c r="Z656" s="11"/>
      <c r="AA656" s="12"/>
      <c r="AB656" s="16">
        <f t="shared" si="281"/>
        <v>0</v>
      </c>
      <c r="AC656" s="11"/>
      <c r="AD656" s="11"/>
      <c r="AE656" s="11"/>
      <c r="AF656" s="12"/>
      <c r="AG656" s="16">
        <f t="shared" si="282"/>
        <v>0</v>
      </c>
      <c r="AH656" s="11"/>
      <c r="AI656" s="11"/>
      <c r="AJ656" s="11"/>
      <c r="AK656" s="12"/>
      <c r="AL656" s="16">
        <f t="shared" si="283"/>
        <v>0</v>
      </c>
      <c r="AM656" s="11"/>
      <c r="AN656" s="11"/>
      <c r="AO656" s="11"/>
      <c r="AP656" s="12"/>
      <c r="AQ656" s="16">
        <f t="shared" si="284"/>
        <v>0</v>
      </c>
      <c r="AR656" s="11"/>
      <c r="AS656" s="11"/>
      <c r="AT656" s="11"/>
      <c r="AU656" s="12"/>
      <c r="AV656" s="25">
        <f t="shared" si="285"/>
        <v>0</v>
      </c>
    </row>
    <row r="657" spans="1:48" x14ac:dyDescent="0.25">
      <c r="A657" s="10">
        <f t="shared" si="267"/>
        <v>30</v>
      </c>
      <c r="B657" s="3" t="s">
        <v>54</v>
      </c>
      <c r="C657" s="21" t="s">
        <v>56</v>
      </c>
      <c r="D657" s="75"/>
      <c r="E657" s="75"/>
      <c r="F657" s="75"/>
      <c r="G657" s="76"/>
      <c r="H657" s="77">
        <f t="shared" si="277"/>
        <v>0</v>
      </c>
      <c r="I657" s="75"/>
      <c r="J657" s="75"/>
      <c r="K657" s="75"/>
      <c r="L657" s="76"/>
      <c r="M657" s="77">
        <f t="shared" si="278"/>
        <v>0</v>
      </c>
      <c r="N657" s="75"/>
      <c r="O657" s="75"/>
      <c r="P657" s="75"/>
      <c r="Q657" s="76"/>
      <c r="R657" s="77">
        <f t="shared" si="279"/>
        <v>0</v>
      </c>
      <c r="S657" s="75"/>
      <c r="T657" s="75"/>
      <c r="U657" s="75"/>
      <c r="V657" s="76"/>
      <c r="W657" s="77">
        <f t="shared" si="280"/>
        <v>0</v>
      </c>
      <c r="X657" s="11"/>
      <c r="Y657" s="11"/>
      <c r="Z657" s="11"/>
      <c r="AA657" s="12"/>
      <c r="AB657" s="16">
        <f t="shared" si="281"/>
        <v>0</v>
      </c>
      <c r="AC657" s="11"/>
      <c r="AD657" s="11"/>
      <c r="AE657" s="11"/>
      <c r="AF657" s="12"/>
      <c r="AG657" s="16">
        <f t="shared" si="282"/>
        <v>0</v>
      </c>
      <c r="AH657" s="11"/>
      <c r="AI657" s="11"/>
      <c r="AJ657" s="11"/>
      <c r="AK657" s="12"/>
      <c r="AL657" s="16">
        <f t="shared" si="283"/>
        <v>0</v>
      </c>
      <c r="AM657" s="11"/>
      <c r="AN657" s="11"/>
      <c r="AO657" s="11"/>
      <c r="AP657" s="12"/>
      <c r="AQ657" s="16">
        <f t="shared" si="284"/>
        <v>0</v>
      </c>
      <c r="AR657" s="11"/>
      <c r="AS657" s="11"/>
      <c r="AT657" s="11"/>
      <c r="AU657" s="12"/>
      <c r="AV657" s="25">
        <f t="shared" si="285"/>
        <v>0</v>
      </c>
    </row>
    <row r="658" spans="1:48" x14ac:dyDescent="0.25">
      <c r="A658" s="10">
        <f t="shared" si="267"/>
        <v>30</v>
      </c>
      <c r="B658" s="3" t="s">
        <v>23</v>
      </c>
      <c r="C658" s="21" t="s">
        <v>56</v>
      </c>
      <c r="D658" s="75"/>
      <c r="E658" s="75"/>
      <c r="F658" s="75"/>
      <c r="G658" s="76"/>
      <c r="H658" s="77">
        <f t="shared" si="277"/>
        <v>0</v>
      </c>
      <c r="I658" s="75"/>
      <c r="J658" s="75"/>
      <c r="K658" s="75"/>
      <c r="L658" s="76"/>
      <c r="M658" s="77">
        <f t="shared" si="278"/>
        <v>0</v>
      </c>
      <c r="N658" s="75"/>
      <c r="O658" s="75"/>
      <c r="P658" s="75"/>
      <c r="Q658" s="76"/>
      <c r="R658" s="77">
        <f t="shared" si="279"/>
        <v>0</v>
      </c>
      <c r="S658" s="75"/>
      <c r="T658" s="75"/>
      <c r="U658" s="75"/>
      <c r="V658" s="76"/>
      <c r="W658" s="77">
        <f t="shared" si="280"/>
        <v>0</v>
      </c>
      <c r="X658" s="11"/>
      <c r="Y658" s="11"/>
      <c r="Z658" s="11"/>
      <c r="AA658" s="12"/>
      <c r="AB658" s="16">
        <f t="shared" si="281"/>
        <v>0</v>
      </c>
      <c r="AC658" s="11"/>
      <c r="AD658" s="11"/>
      <c r="AE658" s="11"/>
      <c r="AF658" s="12"/>
      <c r="AG658" s="16">
        <f t="shared" si="282"/>
        <v>0</v>
      </c>
      <c r="AH658" s="11"/>
      <c r="AI658" s="11"/>
      <c r="AJ658" s="11"/>
      <c r="AK658" s="12"/>
      <c r="AL658" s="16">
        <f t="shared" si="283"/>
        <v>0</v>
      </c>
      <c r="AM658" s="11"/>
      <c r="AN658" s="11"/>
      <c r="AO658" s="11"/>
      <c r="AP658" s="12"/>
      <c r="AQ658" s="16">
        <f t="shared" si="284"/>
        <v>0</v>
      </c>
      <c r="AR658" s="11"/>
      <c r="AS658" s="11"/>
      <c r="AT658" s="11"/>
      <c r="AU658" s="12"/>
      <c r="AV658" s="25">
        <f t="shared" si="285"/>
        <v>0</v>
      </c>
    </row>
    <row r="659" spans="1:48" x14ac:dyDescent="0.25">
      <c r="A659" s="10">
        <f t="shared" si="267"/>
        <v>30</v>
      </c>
      <c r="B659" s="3" t="s">
        <v>8</v>
      </c>
      <c r="C659" s="21" t="s">
        <v>56</v>
      </c>
      <c r="D659" s="75"/>
      <c r="E659" s="75"/>
      <c r="F659" s="75"/>
      <c r="G659" s="76"/>
      <c r="H659" s="77">
        <f t="shared" si="277"/>
        <v>0</v>
      </c>
      <c r="I659" s="75"/>
      <c r="J659" s="75"/>
      <c r="K659" s="75"/>
      <c r="L659" s="76"/>
      <c r="M659" s="77">
        <f t="shared" si="278"/>
        <v>0</v>
      </c>
      <c r="N659" s="75"/>
      <c r="O659" s="75"/>
      <c r="P659" s="75"/>
      <c r="Q659" s="76"/>
      <c r="R659" s="77">
        <f t="shared" si="279"/>
        <v>0</v>
      </c>
      <c r="S659" s="75"/>
      <c r="T659" s="75"/>
      <c r="U659" s="75"/>
      <c r="V659" s="76"/>
      <c r="W659" s="77">
        <f t="shared" si="280"/>
        <v>0</v>
      </c>
      <c r="X659" s="11"/>
      <c r="Y659" s="11"/>
      <c r="Z659" s="11"/>
      <c r="AA659" s="12"/>
      <c r="AB659" s="16">
        <f t="shared" si="281"/>
        <v>0</v>
      </c>
      <c r="AC659" s="11"/>
      <c r="AD659" s="11"/>
      <c r="AE659" s="11"/>
      <c r="AF659" s="12"/>
      <c r="AG659" s="16">
        <f t="shared" si="282"/>
        <v>0</v>
      </c>
      <c r="AH659" s="11"/>
      <c r="AI659" s="11"/>
      <c r="AJ659" s="11"/>
      <c r="AK659" s="12"/>
      <c r="AL659" s="16">
        <f t="shared" si="283"/>
        <v>0</v>
      </c>
      <c r="AM659" s="11"/>
      <c r="AN659" s="11"/>
      <c r="AO659" s="11"/>
      <c r="AP659" s="12"/>
      <c r="AQ659" s="16">
        <f t="shared" si="284"/>
        <v>0</v>
      </c>
      <c r="AR659" s="11"/>
      <c r="AS659" s="11"/>
      <c r="AT659" s="11"/>
      <c r="AU659" s="12"/>
      <c r="AV659" s="25">
        <f t="shared" si="285"/>
        <v>0</v>
      </c>
    </row>
    <row r="660" spans="1:48" x14ac:dyDescent="0.25">
      <c r="A660" s="10">
        <f t="shared" si="267"/>
        <v>30</v>
      </c>
      <c r="B660" s="3" t="s">
        <v>9</v>
      </c>
      <c r="C660" s="21" t="s">
        <v>56</v>
      </c>
      <c r="D660" s="75"/>
      <c r="E660" s="75"/>
      <c r="F660" s="75"/>
      <c r="G660" s="76"/>
      <c r="H660" s="77">
        <f t="shared" si="277"/>
        <v>0</v>
      </c>
      <c r="I660" s="75"/>
      <c r="J660" s="75"/>
      <c r="K660" s="75"/>
      <c r="L660" s="76"/>
      <c r="M660" s="77">
        <f t="shared" si="278"/>
        <v>0</v>
      </c>
      <c r="N660" s="75"/>
      <c r="O660" s="75"/>
      <c r="P660" s="75"/>
      <c r="Q660" s="76"/>
      <c r="R660" s="77">
        <f t="shared" si="279"/>
        <v>0</v>
      </c>
      <c r="S660" s="75"/>
      <c r="T660" s="75"/>
      <c r="U660" s="75"/>
      <c r="V660" s="76"/>
      <c r="W660" s="77">
        <f t="shared" si="280"/>
        <v>0</v>
      </c>
      <c r="X660" s="11"/>
      <c r="Y660" s="11"/>
      <c r="Z660" s="11"/>
      <c r="AA660" s="12"/>
      <c r="AB660" s="16">
        <f t="shared" si="281"/>
        <v>0</v>
      </c>
      <c r="AC660" s="11"/>
      <c r="AD660" s="11"/>
      <c r="AE660" s="11"/>
      <c r="AF660" s="12"/>
      <c r="AG660" s="16">
        <f t="shared" si="282"/>
        <v>0</v>
      </c>
      <c r="AH660" s="11"/>
      <c r="AI660" s="11"/>
      <c r="AJ660" s="11"/>
      <c r="AK660" s="12"/>
      <c r="AL660" s="16">
        <f t="shared" si="283"/>
        <v>0</v>
      </c>
      <c r="AM660" s="11"/>
      <c r="AN660" s="11"/>
      <c r="AO660" s="11"/>
      <c r="AP660" s="12"/>
      <c r="AQ660" s="16">
        <f t="shared" si="284"/>
        <v>0</v>
      </c>
      <c r="AR660" s="11"/>
      <c r="AS660" s="11"/>
      <c r="AT660" s="11"/>
      <c r="AU660" s="12"/>
      <c r="AV660" s="25">
        <f t="shared" si="285"/>
        <v>0</v>
      </c>
    </row>
    <row r="661" spans="1:48" x14ac:dyDescent="0.25">
      <c r="A661" s="10">
        <f t="shared" si="267"/>
        <v>30</v>
      </c>
      <c r="B661" s="3" t="s">
        <v>10</v>
      </c>
      <c r="C661" s="21" t="s">
        <v>56</v>
      </c>
      <c r="D661" s="75"/>
      <c r="E661" s="75"/>
      <c r="F661" s="75"/>
      <c r="G661" s="76"/>
      <c r="H661" s="77">
        <f t="shared" si="277"/>
        <v>0</v>
      </c>
      <c r="I661" s="75"/>
      <c r="J661" s="75"/>
      <c r="K661" s="75"/>
      <c r="L661" s="76"/>
      <c r="M661" s="77">
        <f t="shared" si="278"/>
        <v>0</v>
      </c>
      <c r="N661" s="75"/>
      <c r="O661" s="75"/>
      <c r="P661" s="75"/>
      <c r="Q661" s="76"/>
      <c r="R661" s="77">
        <f t="shared" si="279"/>
        <v>0</v>
      </c>
      <c r="S661" s="75"/>
      <c r="T661" s="75"/>
      <c r="U661" s="75"/>
      <c r="V661" s="76"/>
      <c r="W661" s="77">
        <f t="shared" si="280"/>
        <v>0</v>
      </c>
      <c r="X661" s="11"/>
      <c r="Y661" s="11"/>
      <c r="Z661" s="11"/>
      <c r="AA661" s="12"/>
      <c r="AB661" s="16">
        <f t="shared" si="281"/>
        <v>0</v>
      </c>
      <c r="AC661" s="11"/>
      <c r="AD661" s="11"/>
      <c r="AE661" s="11"/>
      <c r="AF661" s="12"/>
      <c r="AG661" s="16">
        <f t="shared" si="282"/>
        <v>0</v>
      </c>
      <c r="AH661" s="11"/>
      <c r="AI661" s="11"/>
      <c r="AJ661" s="11"/>
      <c r="AK661" s="12"/>
      <c r="AL661" s="16">
        <f t="shared" si="283"/>
        <v>0</v>
      </c>
      <c r="AM661" s="11"/>
      <c r="AN661" s="11"/>
      <c r="AO661" s="11"/>
      <c r="AP661" s="12"/>
      <c r="AQ661" s="16">
        <f t="shared" si="284"/>
        <v>0</v>
      </c>
      <c r="AR661" s="11"/>
      <c r="AS661" s="11"/>
      <c r="AT661" s="11"/>
      <c r="AU661" s="12"/>
      <c r="AV661" s="25">
        <f t="shared" si="285"/>
        <v>0</v>
      </c>
    </row>
    <row r="662" spans="1:48" x14ac:dyDescent="0.25">
      <c r="A662" s="10">
        <f t="shared" si="267"/>
        <v>30</v>
      </c>
      <c r="B662" s="3" t="s">
        <v>55</v>
      </c>
      <c r="C662" s="21" t="s">
        <v>56</v>
      </c>
      <c r="D662" s="75"/>
      <c r="E662" s="75"/>
      <c r="F662" s="75"/>
      <c r="G662" s="76"/>
      <c r="H662" s="77">
        <f t="shared" si="277"/>
        <v>0</v>
      </c>
      <c r="I662" s="75"/>
      <c r="J662" s="75"/>
      <c r="K662" s="75"/>
      <c r="L662" s="76"/>
      <c r="M662" s="77">
        <f t="shared" si="278"/>
        <v>0</v>
      </c>
      <c r="N662" s="75"/>
      <c r="O662" s="75"/>
      <c r="P662" s="75"/>
      <c r="Q662" s="76"/>
      <c r="R662" s="77">
        <f t="shared" si="279"/>
        <v>0</v>
      </c>
      <c r="S662" s="75"/>
      <c r="T662" s="75"/>
      <c r="U662" s="75"/>
      <c r="V662" s="76"/>
      <c r="W662" s="77">
        <f t="shared" si="280"/>
        <v>0</v>
      </c>
      <c r="X662" s="11"/>
      <c r="Y662" s="11"/>
      <c r="Z662" s="11"/>
      <c r="AA662" s="12"/>
      <c r="AB662" s="16">
        <f t="shared" si="281"/>
        <v>0</v>
      </c>
      <c r="AC662" s="11"/>
      <c r="AD662" s="11"/>
      <c r="AE662" s="11"/>
      <c r="AF662" s="12"/>
      <c r="AG662" s="16">
        <f t="shared" si="282"/>
        <v>0</v>
      </c>
      <c r="AH662" s="11"/>
      <c r="AI662" s="11"/>
      <c r="AJ662" s="11"/>
      <c r="AK662" s="12"/>
      <c r="AL662" s="16">
        <f t="shared" si="283"/>
        <v>0</v>
      </c>
      <c r="AM662" s="11"/>
      <c r="AN662" s="11"/>
      <c r="AO662" s="11"/>
      <c r="AP662" s="12"/>
      <c r="AQ662" s="16">
        <f t="shared" si="284"/>
        <v>0</v>
      </c>
      <c r="AR662" s="11"/>
      <c r="AS662" s="11"/>
      <c r="AT662" s="11"/>
      <c r="AU662" s="12"/>
      <c r="AV662" s="25">
        <f t="shared" si="285"/>
        <v>0</v>
      </c>
    </row>
    <row r="663" spans="1:48" x14ac:dyDescent="0.25">
      <c r="A663" s="10">
        <f t="shared" si="267"/>
        <v>30</v>
      </c>
      <c r="B663" s="22" t="s">
        <v>34</v>
      </c>
      <c r="C663" s="21" t="s">
        <v>56</v>
      </c>
      <c r="D663" s="78"/>
      <c r="E663" s="78"/>
      <c r="F663" s="78"/>
      <c r="G663" s="79"/>
      <c r="H663" s="80">
        <f t="shared" si="277"/>
        <v>0</v>
      </c>
      <c r="I663" s="78"/>
      <c r="J663" s="78"/>
      <c r="K663" s="78"/>
      <c r="L663" s="79"/>
      <c r="M663" s="80">
        <f t="shared" si="278"/>
        <v>0</v>
      </c>
      <c r="N663" s="78"/>
      <c r="O663" s="78"/>
      <c r="P663" s="78"/>
      <c r="Q663" s="79"/>
      <c r="R663" s="80">
        <f t="shared" si="279"/>
        <v>0</v>
      </c>
      <c r="S663" s="78"/>
      <c r="T663" s="78"/>
      <c r="U663" s="78"/>
      <c r="V663" s="79"/>
      <c r="W663" s="80">
        <f t="shared" si="280"/>
        <v>0</v>
      </c>
      <c r="X663" s="13"/>
      <c r="Y663" s="13"/>
      <c r="Z663" s="13"/>
      <c r="AA663" s="14"/>
      <c r="AB663" s="17">
        <f t="shared" si="281"/>
        <v>0</v>
      </c>
      <c r="AC663" s="13"/>
      <c r="AD663" s="13"/>
      <c r="AE663" s="13"/>
      <c r="AF663" s="14"/>
      <c r="AG663" s="17">
        <f t="shared" si="282"/>
        <v>0</v>
      </c>
      <c r="AH663" s="13"/>
      <c r="AI663" s="13"/>
      <c r="AJ663" s="13"/>
      <c r="AK663" s="14"/>
      <c r="AL663" s="17">
        <f t="shared" si="283"/>
        <v>0</v>
      </c>
      <c r="AM663" s="13"/>
      <c r="AN663" s="13"/>
      <c r="AO663" s="13"/>
      <c r="AP663" s="14"/>
      <c r="AQ663" s="17">
        <f t="shared" si="284"/>
        <v>0</v>
      </c>
      <c r="AR663" s="13"/>
      <c r="AS663" s="13"/>
      <c r="AT663" s="13"/>
      <c r="AU663" s="14"/>
      <c r="AV663" s="26">
        <f t="shared" si="285"/>
        <v>0</v>
      </c>
    </row>
    <row r="664" spans="1:48" x14ac:dyDescent="0.25">
      <c r="A664" s="10">
        <f t="shared" si="267"/>
        <v>30</v>
      </c>
      <c r="B664" s="27"/>
      <c r="C664" s="28"/>
      <c r="D664" s="81"/>
      <c r="E664" s="82"/>
      <c r="F664" s="82"/>
      <c r="G664" s="82"/>
      <c r="H664" s="83">
        <f>SUM(H644:H663)</f>
        <v>0</v>
      </c>
      <c r="I664" s="82"/>
      <c r="J664" s="82"/>
      <c r="K664" s="82"/>
      <c r="L664" s="82"/>
      <c r="M664" s="83">
        <f>SUM(M644:M663)</f>
        <v>0</v>
      </c>
      <c r="N664" s="82"/>
      <c r="O664" s="82"/>
      <c r="P664" s="82"/>
      <c r="Q664" s="82"/>
      <c r="R664" s="83">
        <f>SUM(R644:R663)</f>
        <v>0</v>
      </c>
      <c r="S664" s="82"/>
      <c r="T664" s="82"/>
      <c r="U664" s="82"/>
      <c r="V664" s="82"/>
      <c r="W664" s="83">
        <f>SUM(W644:W663)</f>
        <v>0</v>
      </c>
      <c r="X664" s="29"/>
      <c r="Y664" s="29"/>
      <c r="Z664" s="29"/>
      <c r="AA664" s="29"/>
      <c r="AB664" s="30">
        <f>SUM(AB644:AB663)</f>
        <v>0</v>
      </c>
      <c r="AC664" s="29"/>
      <c r="AD664" s="29"/>
      <c r="AE664" s="29"/>
      <c r="AF664" s="29"/>
      <c r="AG664" s="30">
        <f>SUM(AG644:AG663)</f>
        <v>0</v>
      </c>
      <c r="AH664" s="29"/>
      <c r="AI664" s="29"/>
      <c r="AJ664" s="29"/>
      <c r="AK664" s="29"/>
      <c r="AL664" s="30">
        <f>SUM(AL644:AL663)</f>
        <v>0</v>
      </c>
      <c r="AM664" s="29"/>
      <c r="AN664" s="29"/>
      <c r="AO664" s="29"/>
      <c r="AP664" s="29"/>
      <c r="AQ664" s="30">
        <f>SUM(AQ644:AQ663)</f>
        <v>0</v>
      </c>
      <c r="AR664" s="29"/>
      <c r="AS664" s="29"/>
      <c r="AT664" s="29"/>
      <c r="AU664" s="29"/>
      <c r="AV664" s="30">
        <f>SUM(AV644:AV663)</f>
        <v>0</v>
      </c>
    </row>
    <row r="665" spans="1:48" x14ac:dyDescent="0.25">
      <c r="A665" s="10">
        <f t="shared" si="267"/>
        <v>30</v>
      </c>
      <c r="B665" s="115" t="str">
        <f>"Буква (или иное название) класса "&amp;A953&amp;":"</f>
        <v>Буква (или иное название) класса 44:</v>
      </c>
      <c r="C665" s="116"/>
      <c r="D665" s="106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</row>
    <row r="666" spans="1:48" x14ac:dyDescent="0.25">
      <c r="A666" s="10">
        <f t="shared" si="267"/>
        <v>30</v>
      </c>
      <c r="B666" s="3" t="s">
        <v>0</v>
      </c>
      <c r="C666" s="21" t="s">
        <v>56</v>
      </c>
      <c r="D666" s="75"/>
      <c r="E666" s="75"/>
      <c r="F666" s="75"/>
      <c r="G666" s="76"/>
      <c r="H666" s="77">
        <f t="shared" ref="H666:H685" si="286">COUNTA(D666:G666)</f>
        <v>0</v>
      </c>
      <c r="I666" s="75"/>
      <c r="J666" s="75"/>
      <c r="K666" s="75"/>
      <c r="L666" s="76"/>
      <c r="M666" s="77">
        <f t="shared" ref="M666:M685" si="287">COUNTA(I666:L666)</f>
        <v>0</v>
      </c>
      <c r="N666" s="75"/>
      <c r="O666" s="75"/>
      <c r="P666" s="75"/>
      <c r="Q666" s="76"/>
      <c r="R666" s="77">
        <f t="shared" ref="R666:R685" si="288">COUNTA(N666:Q666)</f>
        <v>0</v>
      </c>
      <c r="S666" s="75"/>
      <c r="T666" s="75"/>
      <c r="U666" s="75"/>
      <c r="V666" s="76"/>
      <c r="W666" s="77">
        <f t="shared" ref="W666:W685" si="289">COUNTA(S666:V666)</f>
        <v>0</v>
      </c>
      <c r="X666" s="11"/>
      <c r="Y666" s="11"/>
      <c r="Z666" s="11"/>
      <c r="AA666" s="12"/>
      <c r="AB666" s="16">
        <f t="shared" ref="AB666:AB685" si="290">COUNTA(X666:AA666)</f>
        <v>0</v>
      </c>
      <c r="AC666" s="11"/>
      <c r="AD666" s="11"/>
      <c r="AE666" s="11"/>
      <c r="AF666" s="12"/>
      <c r="AG666" s="16">
        <f t="shared" ref="AG666:AG685" si="291">COUNTA(AC666:AF666)</f>
        <v>0</v>
      </c>
      <c r="AH666" s="11"/>
      <c r="AI666" s="11"/>
      <c r="AJ666" s="11"/>
      <c r="AK666" s="12"/>
      <c r="AL666" s="16">
        <f t="shared" ref="AL666:AL685" si="292">COUNTA(AH666:AK666)</f>
        <v>0</v>
      </c>
      <c r="AM666" s="11"/>
      <c r="AN666" s="11"/>
      <c r="AO666" s="11"/>
      <c r="AP666" s="12"/>
      <c r="AQ666" s="16">
        <f t="shared" ref="AQ666:AQ685" si="293">COUNTA(AM666:AP666)</f>
        <v>0</v>
      </c>
      <c r="AR666" s="11"/>
      <c r="AS666" s="11"/>
      <c r="AT666" s="11"/>
      <c r="AU666" s="12"/>
      <c r="AV666" s="25">
        <f t="shared" ref="AV666:AV685" si="294">COUNTA(AR666:AU666)</f>
        <v>0</v>
      </c>
    </row>
    <row r="667" spans="1:48" x14ac:dyDescent="0.25">
      <c r="A667" s="10">
        <f t="shared" si="267"/>
        <v>31</v>
      </c>
      <c r="B667" s="3" t="s">
        <v>45</v>
      </c>
      <c r="C667" s="21" t="s">
        <v>56</v>
      </c>
      <c r="D667" s="75"/>
      <c r="E667" s="75"/>
      <c r="F667" s="75"/>
      <c r="G667" s="76"/>
      <c r="H667" s="77">
        <f t="shared" si="286"/>
        <v>0</v>
      </c>
      <c r="I667" s="75"/>
      <c r="J667" s="75"/>
      <c r="K667" s="75"/>
      <c r="L667" s="76"/>
      <c r="M667" s="77">
        <f t="shared" si="287"/>
        <v>0</v>
      </c>
      <c r="N667" s="75"/>
      <c r="O667" s="75"/>
      <c r="P667" s="75"/>
      <c r="Q667" s="76"/>
      <c r="R667" s="77">
        <f t="shared" si="288"/>
        <v>0</v>
      </c>
      <c r="S667" s="75"/>
      <c r="T667" s="75"/>
      <c r="U667" s="75"/>
      <c r="V667" s="76"/>
      <c r="W667" s="77">
        <f t="shared" si="289"/>
        <v>0</v>
      </c>
      <c r="X667" s="11"/>
      <c r="Y667" s="11"/>
      <c r="Z667" s="11"/>
      <c r="AA667" s="12"/>
      <c r="AB667" s="16">
        <f t="shared" si="290"/>
        <v>0</v>
      </c>
      <c r="AC667" s="11"/>
      <c r="AD667" s="11"/>
      <c r="AE667" s="11"/>
      <c r="AF667" s="12"/>
      <c r="AG667" s="16">
        <f t="shared" si="291"/>
        <v>0</v>
      </c>
      <c r="AH667" s="11"/>
      <c r="AI667" s="11"/>
      <c r="AJ667" s="11"/>
      <c r="AK667" s="12"/>
      <c r="AL667" s="16">
        <f t="shared" si="292"/>
        <v>0</v>
      </c>
      <c r="AM667" s="11"/>
      <c r="AN667" s="11"/>
      <c r="AO667" s="11"/>
      <c r="AP667" s="12"/>
      <c r="AQ667" s="16">
        <f t="shared" si="293"/>
        <v>0</v>
      </c>
      <c r="AR667" s="11"/>
      <c r="AS667" s="11"/>
      <c r="AT667" s="11"/>
      <c r="AU667" s="12"/>
      <c r="AV667" s="25">
        <f t="shared" si="294"/>
        <v>0</v>
      </c>
    </row>
    <row r="668" spans="1:48" x14ac:dyDescent="0.25">
      <c r="A668" s="10">
        <f t="shared" si="267"/>
        <v>31</v>
      </c>
      <c r="B668" s="3" t="s">
        <v>2</v>
      </c>
      <c r="C668" s="21" t="s">
        <v>56</v>
      </c>
      <c r="D668" s="75"/>
      <c r="E668" s="75"/>
      <c r="F668" s="75"/>
      <c r="G668" s="76"/>
      <c r="H668" s="77">
        <f t="shared" si="286"/>
        <v>0</v>
      </c>
      <c r="I668" s="75"/>
      <c r="J668" s="75"/>
      <c r="K668" s="75"/>
      <c r="L668" s="76"/>
      <c r="M668" s="77">
        <f t="shared" si="287"/>
        <v>0</v>
      </c>
      <c r="N668" s="75"/>
      <c r="O668" s="75"/>
      <c r="P668" s="75"/>
      <c r="Q668" s="76"/>
      <c r="R668" s="77">
        <f t="shared" si="288"/>
        <v>0</v>
      </c>
      <c r="S668" s="75"/>
      <c r="T668" s="75"/>
      <c r="U668" s="75"/>
      <c r="V668" s="76"/>
      <c r="W668" s="77">
        <f t="shared" si="289"/>
        <v>0</v>
      </c>
      <c r="X668" s="11"/>
      <c r="Y668" s="11"/>
      <c r="Z668" s="11"/>
      <c r="AA668" s="12"/>
      <c r="AB668" s="16">
        <f t="shared" si="290"/>
        <v>0</v>
      </c>
      <c r="AC668" s="11"/>
      <c r="AD668" s="11"/>
      <c r="AE668" s="11"/>
      <c r="AF668" s="12"/>
      <c r="AG668" s="16">
        <f t="shared" si="291"/>
        <v>0</v>
      </c>
      <c r="AH668" s="11"/>
      <c r="AI668" s="11"/>
      <c r="AJ668" s="11"/>
      <c r="AK668" s="12"/>
      <c r="AL668" s="16">
        <f t="shared" si="292"/>
        <v>0</v>
      </c>
      <c r="AM668" s="11"/>
      <c r="AN668" s="11"/>
      <c r="AO668" s="11"/>
      <c r="AP668" s="12"/>
      <c r="AQ668" s="16">
        <f t="shared" si="293"/>
        <v>0</v>
      </c>
      <c r="AR668" s="11"/>
      <c r="AS668" s="11"/>
      <c r="AT668" s="11"/>
      <c r="AU668" s="12"/>
      <c r="AV668" s="25">
        <f t="shared" si="294"/>
        <v>0</v>
      </c>
    </row>
    <row r="669" spans="1:48" x14ac:dyDescent="0.25">
      <c r="A669" s="10">
        <f t="shared" si="267"/>
        <v>31</v>
      </c>
      <c r="B669" s="3" t="s">
        <v>46</v>
      </c>
      <c r="C669" s="21" t="s">
        <v>56</v>
      </c>
      <c r="D669" s="75"/>
      <c r="E669" s="75"/>
      <c r="F669" s="75"/>
      <c r="G669" s="76"/>
      <c r="H669" s="77">
        <f t="shared" si="286"/>
        <v>0</v>
      </c>
      <c r="I669" s="75"/>
      <c r="J669" s="75"/>
      <c r="K669" s="75"/>
      <c r="L669" s="76"/>
      <c r="M669" s="77">
        <f t="shared" si="287"/>
        <v>0</v>
      </c>
      <c r="N669" s="75"/>
      <c r="O669" s="75"/>
      <c r="P669" s="75"/>
      <c r="Q669" s="76"/>
      <c r="R669" s="77">
        <f t="shared" si="288"/>
        <v>0</v>
      </c>
      <c r="S669" s="75"/>
      <c r="T669" s="75"/>
      <c r="U669" s="75"/>
      <c r="V669" s="76"/>
      <c r="W669" s="77">
        <f t="shared" si="289"/>
        <v>0</v>
      </c>
      <c r="X669" s="11"/>
      <c r="Y669" s="11"/>
      <c r="Z669" s="11"/>
      <c r="AA669" s="12"/>
      <c r="AB669" s="16">
        <f t="shared" si="290"/>
        <v>0</v>
      </c>
      <c r="AC669" s="11"/>
      <c r="AD669" s="11"/>
      <c r="AE669" s="11"/>
      <c r="AF669" s="12"/>
      <c r="AG669" s="16">
        <f t="shared" si="291"/>
        <v>0</v>
      </c>
      <c r="AH669" s="11"/>
      <c r="AI669" s="11"/>
      <c r="AJ669" s="11"/>
      <c r="AK669" s="12"/>
      <c r="AL669" s="16">
        <f t="shared" si="292"/>
        <v>0</v>
      </c>
      <c r="AM669" s="11"/>
      <c r="AN669" s="11"/>
      <c r="AO669" s="11"/>
      <c r="AP669" s="12"/>
      <c r="AQ669" s="16">
        <f t="shared" si="293"/>
        <v>0</v>
      </c>
      <c r="AR669" s="11"/>
      <c r="AS669" s="11"/>
      <c r="AT669" s="11"/>
      <c r="AU669" s="12"/>
      <c r="AV669" s="25">
        <f t="shared" si="294"/>
        <v>0</v>
      </c>
    </row>
    <row r="670" spans="1:48" x14ac:dyDescent="0.25">
      <c r="A670" s="10">
        <f t="shared" ref="A670:A733" si="295">A648+1</f>
        <v>31</v>
      </c>
      <c r="B670" s="3" t="s">
        <v>4</v>
      </c>
      <c r="C670" s="21" t="s">
        <v>56</v>
      </c>
      <c r="D670" s="75"/>
      <c r="E670" s="75"/>
      <c r="F670" s="75"/>
      <c r="G670" s="76"/>
      <c r="H670" s="77">
        <f t="shared" si="286"/>
        <v>0</v>
      </c>
      <c r="I670" s="75"/>
      <c r="J670" s="75"/>
      <c r="K670" s="75"/>
      <c r="L670" s="76"/>
      <c r="M670" s="77">
        <f t="shared" si="287"/>
        <v>0</v>
      </c>
      <c r="N670" s="75"/>
      <c r="O670" s="75"/>
      <c r="P670" s="75"/>
      <c r="Q670" s="76"/>
      <c r="R670" s="77">
        <f t="shared" si="288"/>
        <v>0</v>
      </c>
      <c r="S670" s="75"/>
      <c r="T670" s="75"/>
      <c r="U670" s="75"/>
      <c r="V670" s="76"/>
      <c r="W670" s="77">
        <f t="shared" si="289"/>
        <v>0</v>
      </c>
      <c r="X670" s="11"/>
      <c r="Y670" s="11"/>
      <c r="Z670" s="11"/>
      <c r="AA670" s="12"/>
      <c r="AB670" s="16">
        <f t="shared" si="290"/>
        <v>0</v>
      </c>
      <c r="AC670" s="11"/>
      <c r="AD670" s="11"/>
      <c r="AE670" s="11"/>
      <c r="AF670" s="12"/>
      <c r="AG670" s="16">
        <f t="shared" si="291"/>
        <v>0</v>
      </c>
      <c r="AH670" s="11"/>
      <c r="AI670" s="11"/>
      <c r="AJ670" s="11"/>
      <c r="AK670" s="12"/>
      <c r="AL670" s="16">
        <f t="shared" si="292"/>
        <v>0</v>
      </c>
      <c r="AM670" s="11"/>
      <c r="AN670" s="11"/>
      <c r="AO670" s="11"/>
      <c r="AP670" s="12"/>
      <c r="AQ670" s="16">
        <f t="shared" si="293"/>
        <v>0</v>
      </c>
      <c r="AR670" s="11"/>
      <c r="AS670" s="11"/>
      <c r="AT670" s="11"/>
      <c r="AU670" s="12"/>
      <c r="AV670" s="25">
        <f t="shared" si="294"/>
        <v>0</v>
      </c>
    </row>
    <row r="671" spans="1:48" x14ac:dyDescent="0.25">
      <c r="A671" s="10">
        <f t="shared" si="295"/>
        <v>31</v>
      </c>
      <c r="B671" s="3" t="s">
        <v>47</v>
      </c>
      <c r="C671" s="21" t="s">
        <v>56</v>
      </c>
      <c r="D671" s="75"/>
      <c r="E671" s="75"/>
      <c r="F671" s="75"/>
      <c r="G671" s="76"/>
      <c r="H671" s="77">
        <f t="shared" si="286"/>
        <v>0</v>
      </c>
      <c r="I671" s="75"/>
      <c r="J671" s="75"/>
      <c r="K671" s="75"/>
      <c r="L671" s="76"/>
      <c r="M671" s="77">
        <f t="shared" si="287"/>
        <v>0</v>
      </c>
      <c r="N671" s="75"/>
      <c r="O671" s="75"/>
      <c r="P671" s="75"/>
      <c r="Q671" s="76"/>
      <c r="R671" s="77">
        <f t="shared" si="288"/>
        <v>0</v>
      </c>
      <c r="S671" s="75"/>
      <c r="T671" s="75"/>
      <c r="U671" s="75"/>
      <c r="V671" s="76"/>
      <c r="W671" s="77">
        <f t="shared" si="289"/>
        <v>0</v>
      </c>
      <c r="X671" s="11"/>
      <c r="Y671" s="11"/>
      <c r="Z671" s="11"/>
      <c r="AA671" s="12"/>
      <c r="AB671" s="16">
        <f t="shared" si="290"/>
        <v>0</v>
      </c>
      <c r="AC671" s="11"/>
      <c r="AD671" s="11"/>
      <c r="AE671" s="11"/>
      <c r="AF671" s="12"/>
      <c r="AG671" s="16">
        <f t="shared" si="291"/>
        <v>0</v>
      </c>
      <c r="AH671" s="11"/>
      <c r="AI671" s="11"/>
      <c r="AJ671" s="11"/>
      <c r="AK671" s="12"/>
      <c r="AL671" s="16">
        <f t="shared" si="292"/>
        <v>0</v>
      </c>
      <c r="AM671" s="11"/>
      <c r="AN671" s="11"/>
      <c r="AO671" s="11"/>
      <c r="AP671" s="12"/>
      <c r="AQ671" s="16">
        <f t="shared" si="293"/>
        <v>0</v>
      </c>
      <c r="AR671" s="11"/>
      <c r="AS671" s="11"/>
      <c r="AT671" s="11"/>
      <c r="AU671" s="12"/>
      <c r="AV671" s="25">
        <f t="shared" si="294"/>
        <v>0</v>
      </c>
    </row>
    <row r="672" spans="1:48" x14ac:dyDescent="0.25">
      <c r="A672" s="10">
        <f t="shared" si="295"/>
        <v>31</v>
      </c>
      <c r="B672" s="3" t="s">
        <v>5</v>
      </c>
      <c r="C672" s="21" t="s">
        <v>56</v>
      </c>
      <c r="D672" s="75"/>
      <c r="E672" s="75"/>
      <c r="F672" s="75"/>
      <c r="G672" s="76"/>
      <c r="H672" s="77">
        <f t="shared" si="286"/>
        <v>0</v>
      </c>
      <c r="I672" s="75"/>
      <c r="J672" s="75"/>
      <c r="K672" s="75"/>
      <c r="L672" s="76"/>
      <c r="M672" s="77">
        <f t="shared" si="287"/>
        <v>0</v>
      </c>
      <c r="N672" s="75"/>
      <c r="O672" s="75"/>
      <c r="P672" s="75"/>
      <c r="Q672" s="76"/>
      <c r="R672" s="77">
        <f t="shared" si="288"/>
        <v>0</v>
      </c>
      <c r="S672" s="75"/>
      <c r="T672" s="75"/>
      <c r="U672" s="75"/>
      <c r="V672" s="76"/>
      <c r="W672" s="77">
        <f t="shared" si="289"/>
        <v>0</v>
      </c>
      <c r="X672" s="11"/>
      <c r="Y672" s="11"/>
      <c r="Z672" s="11"/>
      <c r="AA672" s="12"/>
      <c r="AB672" s="16">
        <f t="shared" si="290"/>
        <v>0</v>
      </c>
      <c r="AC672" s="11"/>
      <c r="AD672" s="11"/>
      <c r="AE672" s="11"/>
      <c r="AF672" s="12"/>
      <c r="AG672" s="16">
        <f t="shared" si="291"/>
        <v>0</v>
      </c>
      <c r="AH672" s="11"/>
      <c r="AI672" s="11"/>
      <c r="AJ672" s="11"/>
      <c r="AK672" s="12"/>
      <c r="AL672" s="16">
        <f t="shared" si="292"/>
        <v>0</v>
      </c>
      <c r="AM672" s="11"/>
      <c r="AN672" s="11"/>
      <c r="AO672" s="11"/>
      <c r="AP672" s="12"/>
      <c r="AQ672" s="16">
        <f t="shared" si="293"/>
        <v>0</v>
      </c>
      <c r="AR672" s="11"/>
      <c r="AS672" s="11"/>
      <c r="AT672" s="11"/>
      <c r="AU672" s="12"/>
      <c r="AV672" s="25">
        <f t="shared" si="294"/>
        <v>0</v>
      </c>
    </row>
    <row r="673" spans="1:48" x14ac:dyDescent="0.25">
      <c r="A673" s="10">
        <f t="shared" si="295"/>
        <v>31</v>
      </c>
      <c r="B673" s="3" t="s">
        <v>48</v>
      </c>
      <c r="C673" s="21" t="s">
        <v>56</v>
      </c>
      <c r="D673" s="75"/>
      <c r="E673" s="75"/>
      <c r="F673" s="75"/>
      <c r="G673" s="76"/>
      <c r="H673" s="77">
        <f t="shared" si="286"/>
        <v>0</v>
      </c>
      <c r="I673" s="75"/>
      <c r="J673" s="75"/>
      <c r="K673" s="75"/>
      <c r="L673" s="76"/>
      <c r="M673" s="77">
        <f t="shared" si="287"/>
        <v>0</v>
      </c>
      <c r="N673" s="75"/>
      <c r="O673" s="75"/>
      <c r="P673" s="75"/>
      <c r="Q673" s="76"/>
      <c r="R673" s="77">
        <f t="shared" si="288"/>
        <v>0</v>
      </c>
      <c r="S673" s="75"/>
      <c r="T673" s="75"/>
      <c r="U673" s="75"/>
      <c r="V673" s="76"/>
      <c r="W673" s="77">
        <f t="shared" si="289"/>
        <v>0</v>
      </c>
      <c r="X673" s="11"/>
      <c r="Y673" s="11"/>
      <c r="Z673" s="11"/>
      <c r="AA673" s="12"/>
      <c r="AB673" s="16">
        <f t="shared" si="290"/>
        <v>0</v>
      </c>
      <c r="AC673" s="11"/>
      <c r="AD673" s="11"/>
      <c r="AE673" s="11"/>
      <c r="AF673" s="12"/>
      <c r="AG673" s="16">
        <f t="shared" si="291"/>
        <v>0</v>
      </c>
      <c r="AH673" s="11"/>
      <c r="AI673" s="11"/>
      <c r="AJ673" s="11"/>
      <c r="AK673" s="12"/>
      <c r="AL673" s="16">
        <f t="shared" si="292"/>
        <v>0</v>
      </c>
      <c r="AM673" s="11"/>
      <c r="AN673" s="11"/>
      <c r="AO673" s="11"/>
      <c r="AP673" s="12"/>
      <c r="AQ673" s="16">
        <f t="shared" si="293"/>
        <v>0</v>
      </c>
      <c r="AR673" s="11"/>
      <c r="AS673" s="11"/>
      <c r="AT673" s="11"/>
      <c r="AU673" s="12"/>
      <c r="AV673" s="25">
        <f t="shared" si="294"/>
        <v>0</v>
      </c>
    </row>
    <row r="674" spans="1:48" x14ac:dyDescent="0.25">
      <c r="A674" s="10">
        <f t="shared" si="295"/>
        <v>31</v>
      </c>
      <c r="B674" s="3" t="s">
        <v>49</v>
      </c>
      <c r="C674" s="21" t="s">
        <v>56</v>
      </c>
      <c r="D674" s="75"/>
      <c r="E674" s="75"/>
      <c r="F674" s="75"/>
      <c r="G674" s="76"/>
      <c r="H674" s="77">
        <f t="shared" si="286"/>
        <v>0</v>
      </c>
      <c r="I674" s="75"/>
      <c r="J674" s="75"/>
      <c r="K674" s="75"/>
      <c r="L674" s="76"/>
      <c r="M674" s="77">
        <f t="shared" si="287"/>
        <v>0</v>
      </c>
      <c r="N674" s="75"/>
      <c r="O674" s="75"/>
      <c r="P674" s="75"/>
      <c r="Q674" s="76"/>
      <c r="R674" s="77">
        <f t="shared" si="288"/>
        <v>0</v>
      </c>
      <c r="S674" s="75"/>
      <c r="T674" s="75"/>
      <c r="U674" s="75"/>
      <c r="V674" s="76"/>
      <c r="W674" s="77">
        <f t="shared" si="289"/>
        <v>0</v>
      </c>
      <c r="X674" s="11"/>
      <c r="Y674" s="11"/>
      <c r="Z674" s="11"/>
      <c r="AA674" s="12"/>
      <c r="AB674" s="16">
        <f t="shared" si="290"/>
        <v>0</v>
      </c>
      <c r="AC674" s="11"/>
      <c r="AD674" s="11"/>
      <c r="AE674" s="11"/>
      <c r="AF674" s="12"/>
      <c r="AG674" s="16">
        <f t="shared" si="291"/>
        <v>0</v>
      </c>
      <c r="AH674" s="11"/>
      <c r="AI674" s="11"/>
      <c r="AJ674" s="11"/>
      <c r="AK674" s="12"/>
      <c r="AL674" s="16">
        <f t="shared" si="292"/>
        <v>0</v>
      </c>
      <c r="AM674" s="11"/>
      <c r="AN674" s="11"/>
      <c r="AO674" s="11"/>
      <c r="AP674" s="12"/>
      <c r="AQ674" s="16">
        <f t="shared" si="293"/>
        <v>0</v>
      </c>
      <c r="AR674" s="11"/>
      <c r="AS674" s="11"/>
      <c r="AT674" s="11"/>
      <c r="AU674" s="12"/>
      <c r="AV674" s="25">
        <f t="shared" si="294"/>
        <v>0</v>
      </c>
    </row>
    <row r="675" spans="1:48" x14ac:dyDescent="0.25">
      <c r="A675" s="10">
        <f t="shared" si="295"/>
        <v>31</v>
      </c>
      <c r="B675" s="3" t="s">
        <v>50</v>
      </c>
      <c r="C675" s="21" t="s">
        <v>56</v>
      </c>
      <c r="D675" s="75"/>
      <c r="E675" s="75"/>
      <c r="F675" s="75"/>
      <c r="G675" s="76"/>
      <c r="H675" s="77">
        <f t="shared" si="286"/>
        <v>0</v>
      </c>
      <c r="I675" s="75"/>
      <c r="J675" s="75"/>
      <c r="K675" s="75"/>
      <c r="L675" s="76"/>
      <c r="M675" s="77">
        <f t="shared" si="287"/>
        <v>0</v>
      </c>
      <c r="N675" s="75"/>
      <c r="O675" s="75"/>
      <c r="P675" s="75"/>
      <c r="Q675" s="76"/>
      <c r="R675" s="77">
        <f t="shared" si="288"/>
        <v>0</v>
      </c>
      <c r="S675" s="75"/>
      <c r="T675" s="75"/>
      <c r="U675" s="75"/>
      <c r="V675" s="76"/>
      <c r="W675" s="77">
        <f t="shared" si="289"/>
        <v>0</v>
      </c>
      <c r="X675" s="11"/>
      <c r="Y675" s="11"/>
      <c r="Z675" s="11"/>
      <c r="AA675" s="12"/>
      <c r="AB675" s="16">
        <f t="shared" si="290"/>
        <v>0</v>
      </c>
      <c r="AC675" s="11"/>
      <c r="AD675" s="11"/>
      <c r="AE675" s="11"/>
      <c r="AF675" s="12"/>
      <c r="AG675" s="16">
        <f t="shared" si="291"/>
        <v>0</v>
      </c>
      <c r="AH675" s="11"/>
      <c r="AI675" s="11"/>
      <c r="AJ675" s="11"/>
      <c r="AK675" s="12"/>
      <c r="AL675" s="16">
        <f t="shared" si="292"/>
        <v>0</v>
      </c>
      <c r="AM675" s="11"/>
      <c r="AN675" s="11"/>
      <c r="AO675" s="11"/>
      <c r="AP675" s="12"/>
      <c r="AQ675" s="16">
        <f t="shared" si="293"/>
        <v>0</v>
      </c>
      <c r="AR675" s="11"/>
      <c r="AS675" s="11"/>
      <c r="AT675" s="11"/>
      <c r="AU675" s="12"/>
      <c r="AV675" s="25">
        <f t="shared" si="294"/>
        <v>0</v>
      </c>
    </row>
    <row r="676" spans="1:48" x14ac:dyDescent="0.25">
      <c r="A676" s="10">
        <f t="shared" si="295"/>
        <v>31</v>
      </c>
      <c r="B676" s="3" t="s">
        <v>51</v>
      </c>
      <c r="C676" s="21" t="s">
        <v>56</v>
      </c>
      <c r="D676" s="75"/>
      <c r="E676" s="75"/>
      <c r="F676" s="75"/>
      <c r="G676" s="76"/>
      <c r="H676" s="77">
        <f t="shared" si="286"/>
        <v>0</v>
      </c>
      <c r="I676" s="75"/>
      <c r="J676" s="75"/>
      <c r="K676" s="75"/>
      <c r="L676" s="76"/>
      <c r="M676" s="77">
        <f t="shared" si="287"/>
        <v>0</v>
      </c>
      <c r="N676" s="75"/>
      <c r="O676" s="75"/>
      <c r="P676" s="75"/>
      <c r="Q676" s="76"/>
      <c r="R676" s="77">
        <f t="shared" si="288"/>
        <v>0</v>
      </c>
      <c r="S676" s="75"/>
      <c r="T676" s="75"/>
      <c r="U676" s="75"/>
      <c r="V676" s="76"/>
      <c r="W676" s="77">
        <f t="shared" si="289"/>
        <v>0</v>
      </c>
      <c r="X676" s="11"/>
      <c r="Y676" s="11"/>
      <c r="Z676" s="11"/>
      <c r="AA676" s="12"/>
      <c r="AB676" s="16">
        <f t="shared" si="290"/>
        <v>0</v>
      </c>
      <c r="AC676" s="11"/>
      <c r="AD676" s="11"/>
      <c r="AE676" s="11"/>
      <c r="AF676" s="12"/>
      <c r="AG676" s="16">
        <f t="shared" si="291"/>
        <v>0</v>
      </c>
      <c r="AH676" s="11"/>
      <c r="AI676" s="11"/>
      <c r="AJ676" s="11"/>
      <c r="AK676" s="12"/>
      <c r="AL676" s="16">
        <f t="shared" si="292"/>
        <v>0</v>
      </c>
      <c r="AM676" s="11"/>
      <c r="AN676" s="11"/>
      <c r="AO676" s="11"/>
      <c r="AP676" s="12"/>
      <c r="AQ676" s="16">
        <f t="shared" si="293"/>
        <v>0</v>
      </c>
      <c r="AR676" s="11"/>
      <c r="AS676" s="11"/>
      <c r="AT676" s="11"/>
      <c r="AU676" s="12"/>
      <c r="AV676" s="25">
        <f t="shared" si="294"/>
        <v>0</v>
      </c>
    </row>
    <row r="677" spans="1:48" x14ac:dyDescent="0.25">
      <c r="A677" s="10">
        <f t="shared" si="295"/>
        <v>31</v>
      </c>
      <c r="B677" s="3" t="s">
        <v>52</v>
      </c>
      <c r="C677" s="21" t="s">
        <v>56</v>
      </c>
      <c r="D677" s="75"/>
      <c r="E677" s="75"/>
      <c r="F677" s="75"/>
      <c r="G677" s="76"/>
      <c r="H677" s="77">
        <f t="shared" si="286"/>
        <v>0</v>
      </c>
      <c r="I677" s="75"/>
      <c r="J677" s="75"/>
      <c r="K677" s="75"/>
      <c r="L677" s="76"/>
      <c r="M677" s="77">
        <f t="shared" si="287"/>
        <v>0</v>
      </c>
      <c r="N677" s="75"/>
      <c r="O677" s="75"/>
      <c r="P677" s="75"/>
      <c r="Q677" s="76"/>
      <c r="R677" s="77">
        <f t="shared" si="288"/>
        <v>0</v>
      </c>
      <c r="S677" s="75"/>
      <c r="T677" s="75"/>
      <c r="U677" s="75"/>
      <c r="V677" s="76"/>
      <c r="W677" s="77">
        <f t="shared" si="289"/>
        <v>0</v>
      </c>
      <c r="X677" s="11"/>
      <c r="Y677" s="11"/>
      <c r="Z677" s="11"/>
      <c r="AA677" s="12"/>
      <c r="AB677" s="16">
        <f t="shared" si="290"/>
        <v>0</v>
      </c>
      <c r="AC677" s="11"/>
      <c r="AD677" s="11"/>
      <c r="AE677" s="11"/>
      <c r="AF677" s="12"/>
      <c r="AG677" s="16">
        <f t="shared" si="291"/>
        <v>0</v>
      </c>
      <c r="AH677" s="11"/>
      <c r="AI677" s="11"/>
      <c r="AJ677" s="11"/>
      <c r="AK677" s="12"/>
      <c r="AL677" s="16">
        <f t="shared" si="292"/>
        <v>0</v>
      </c>
      <c r="AM677" s="11"/>
      <c r="AN677" s="11"/>
      <c r="AO677" s="11"/>
      <c r="AP677" s="12"/>
      <c r="AQ677" s="16">
        <f t="shared" si="293"/>
        <v>0</v>
      </c>
      <c r="AR677" s="11"/>
      <c r="AS677" s="11"/>
      <c r="AT677" s="11"/>
      <c r="AU677" s="12"/>
      <c r="AV677" s="25">
        <f t="shared" si="294"/>
        <v>0</v>
      </c>
    </row>
    <row r="678" spans="1:48" x14ac:dyDescent="0.25">
      <c r="A678" s="10">
        <f t="shared" si="295"/>
        <v>31</v>
      </c>
      <c r="B678" s="3" t="s">
        <v>53</v>
      </c>
      <c r="C678" s="21" t="s">
        <v>56</v>
      </c>
      <c r="D678" s="75"/>
      <c r="E678" s="75"/>
      <c r="F678" s="75"/>
      <c r="G678" s="76"/>
      <c r="H678" s="77">
        <f t="shared" si="286"/>
        <v>0</v>
      </c>
      <c r="I678" s="75"/>
      <c r="J678" s="75"/>
      <c r="K678" s="75"/>
      <c r="L678" s="76"/>
      <c r="M678" s="77">
        <f t="shared" si="287"/>
        <v>0</v>
      </c>
      <c r="N678" s="75"/>
      <c r="O678" s="75"/>
      <c r="P678" s="75"/>
      <c r="Q678" s="76"/>
      <c r="R678" s="77">
        <f t="shared" si="288"/>
        <v>0</v>
      </c>
      <c r="S678" s="75"/>
      <c r="T678" s="75"/>
      <c r="U678" s="75"/>
      <c r="V678" s="76"/>
      <c r="W678" s="77">
        <f t="shared" si="289"/>
        <v>0</v>
      </c>
      <c r="X678" s="11"/>
      <c r="Y678" s="11"/>
      <c r="Z678" s="11"/>
      <c r="AA678" s="12"/>
      <c r="AB678" s="16">
        <f t="shared" si="290"/>
        <v>0</v>
      </c>
      <c r="AC678" s="11"/>
      <c r="AD678" s="11"/>
      <c r="AE678" s="11"/>
      <c r="AF678" s="12"/>
      <c r="AG678" s="16">
        <f t="shared" si="291"/>
        <v>0</v>
      </c>
      <c r="AH678" s="11"/>
      <c r="AI678" s="11"/>
      <c r="AJ678" s="11"/>
      <c r="AK678" s="12"/>
      <c r="AL678" s="16">
        <f t="shared" si="292"/>
        <v>0</v>
      </c>
      <c r="AM678" s="11"/>
      <c r="AN678" s="11"/>
      <c r="AO678" s="11"/>
      <c r="AP678" s="12"/>
      <c r="AQ678" s="16">
        <f t="shared" si="293"/>
        <v>0</v>
      </c>
      <c r="AR678" s="11"/>
      <c r="AS678" s="11"/>
      <c r="AT678" s="11"/>
      <c r="AU678" s="12"/>
      <c r="AV678" s="25">
        <f t="shared" si="294"/>
        <v>0</v>
      </c>
    </row>
    <row r="679" spans="1:48" x14ac:dyDescent="0.25">
      <c r="A679" s="10">
        <f t="shared" si="295"/>
        <v>31</v>
      </c>
      <c r="B679" s="3" t="s">
        <v>54</v>
      </c>
      <c r="C679" s="21" t="s">
        <v>56</v>
      </c>
      <c r="D679" s="75"/>
      <c r="E679" s="75"/>
      <c r="F679" s="75"/>
      <c r="G679" s="76"/>
      <c r="H679" s="77">
        <f t="shared" si="286"/>
        <v>0</v>
      </c>
      <c r="I679" s="75"/>
      <c r="J679" s="75"/>
      <c r="K679" s="75"/>
      <c r="L679" s="76"/>
      <c r="M679" s="77">
        <f t="shared" si="287"/>
        <v>0</v>
      </c>
      <c r="N679" s="75"/>
      <c r="O679" s="75"/>
      <c r="P679" s="75"/>
      <c r="Q679" s="76"/>
      <c r="R679" s="77">
        <f t="shared" si="288"/>
        <v>0</v>
      </c>
      <c r="S679" s="75"/>
      <c r="T679" s="75"/>
      <c r="U679" s="75"/>
      <c r="V679" s="76"/>
      <c r="W679" s="77">
        <f t="shared" si="289"/>
        <v>0</v>
      </c>
      <c r="X679" s="11"/>
      <c r="Y679" s="11"/>
      <c r="Z679" s="11"/>
      <c r="AA679" s="12"/>
      <c r="AB679" s="16">
        <f t="shared" si="290"/>
        <v>0</v>
      </c>
      <c r="AC679" s="11"/>
      <c r="AD679" s="11"/>
      <c r="AE679" s="11"/>
      <c r="AF679" s="12"/>
      <c r="AG679" s="16">
        <f t="shared" si="291"/>
        <v>0</v>
      </c>
      <c r="AH679" s="11"/>
      <c r="AI679" s="11"/>
      <c r="AJ679" s="11"/>
      <c r="AK679" s="12"/>
      <c r="AL679" s="16">
        <f t="shared" si="292"/>
        <v>0</v>
      </c>
      <c r="AM679" s="11"/>
      <c r="AN679" s="11"/>
      <c r="AO679" s="11"/>
      <c r="AP679" s="12"/>
      <c r="AQ679" s="16">
        <f t="shared" si="293"/>
        <v>0</v>
      </c>
      <c r="AR679" s="11"/>
      <c r="AS679" s="11"/>
      <c r="AT679" s="11"/>
      <c r="AU679" s="12"/>
      <c r="AV679" s="25">
        <f t="shared" si="294"/>
        <v>0</v>
      </c>
    </row>
    <row r="680" spans="1:48" x14ac:dyDescent="0.25">
      <c r="A680" s="10">
        <f t="shared" si="295"/>
        <v>31</v>
      </c>
      <c r="B680" s="3" t="s">
        <v>23</v>
      </c>
      <c r="C680" s="21" t="s">
        <v>56</v>
      </c>
      <c r="D680" s="75"/>
      <c r="E680" s="75"/>
      <c r="F680" s="75"/>
      <c r="G680" s="76"/>
      <c r="H680" s="77">
        <f t="shared" si="286"/>
        <v>0</v>
      </c>
      <c r="I680" s="75"/>
      <c r="J680" s="75"/>
      <c r="K680" s="75"/>
      <c r="L680" s="76"/>
      <c r="M680" s="77">
        <f t="shared" si="287"/>
        <v>0</v>
      </c>
      <c r="N680" s="75"/>
      <c r="O680" s="75"/>
      <c r="P680" s="75"/>
      <c r="Q680" s="76"/>
      <c r="R680" s="77">
        <f t="shared" si="288"/>
        <v>0</v>
      </c>
      <c r="S680" s="75"/>
      <c r="T680" s="75"/>
      <c r="U680" s="75"/>
      <c r="V680" s="76"/>
      <c r="W680" s="77">
        <f t="shared" si="289"/>
        <v>0</v>
      </c>
      <c r="X680" s="11"/>
      <c r="Y680" s="11"/>
      <c r="Z680" s="11"/>
      <c r="AA680" s="12"/>
      <c r="AB680" s="16">
        <f t="shared" si="290"/>
        <v>0</v>
      </c>
      <c r="AC680" s="11"/>
      <c r="AD680" s="11"/>
      <c r="AE680" s="11"/>
      <c r="AF680" s="12"/>
      <c r="AG680" s="16">
        <f t="shared" si="291"/>
        <v>0</v>
      </c>
      <c r="AH680" s="11"/>
      <c r="AI680" s="11"/>
      <c r="AJ680" s="11"/>
      <c r="AK680" s="12"/>
      <c r="AL680" s="16">
        <f t="shared" si="292"/>
        <v>0</v>
      </c>
      <c r="AM680" s="11"/>
      <c r="AN680" s="11"/>
      <c r="AO680" s="11"/>
      <c r="AP680" s="12"/>
      <c r="AQ680" s="16">
        <f t="shared" si="293"/>
        <v>0</v>
      </c>
      <c r="AR680" s="11"/>
      <c r="AS680" s="11"/>
      <c r="AT680" s="11"/>
      <c r="AU680" s="12"/>
      <c r="AV680" s="25">
        <f t="shared" si="294"/>
        <v>0</v>
      </c>
    </row>
    <row r="681" spans="1:48" x14ac:dyDescent="0.25">
      <c r="A681" s="10">
        <f t="shared" si="295"/>
        <v>31</v>
      </c>
      <c r="B681" s="3" t="s">
        <v>8</v>
      </c>
      <c r="C681" s="21" t="s">
        <v>56</v>
      </c>
      <c r="D681" s="75"/>
      <c r="E681" s="75"/>
      <c r="F681" s="75"/>
      <c r="G681" s="76"/>
      <c r="H681" s="77">
        <f t="shared" si="286"/>
        <v>0</v>
      </c>
      <c r="I681" s="75"/>
      <c r="J681" s="75"/>
      <c r="K681" s="75"/>
      <c r="L681" s="76"/>
      <c r="M681" s="77">
        <f t="shared" si="287"/>
        <v>0</v>
      </c>
      <c r="N681" s="75"/>
      <c r="O681" s="75"/>
      <c r="P681" s="75"/>
      <c r="Q681" s="76"/>
      <c r="R681" s="77">
        <f t="shared" si="288"/>
        <v>0</v>
      </c>
      <c r="S681" s="75"/>
      <c r="T681" s="75"/>
      <c r="U681" s="75"/>
      <c r="V681" s="76"/>
      <c r="W681" s="77">
        <f t="shared" si="289"/>
        <v>0</v>
      </c>
      <c r="X681" s="11"/>
      <c r="Y681" s="11"/>
      <c r="Z681" s="11"/>
      <c r="AA681" s="12"/>
      <c r="AB681" s="16">
        <f t="shared" si="290"/>
        <v>0</v>
      </c>
      <c r="AC681" s="11"/>
      <c r="AD681" s="11"/>
      <c r="AE681" s="11"/>
      <c r="AF681" s="12"/>
      <c r="AG681" s="16">
        <f t="shared" si="291"/>
        <v>0</v>
      </c>
      <c r="AH681" s="11"/>
      <c r="AI681" s="11"/>
      <c r="AJ681" s="11"/>
      <c r="AK681" s="12"/>
      <c r="AL681" s="16">
        <f t="shared" si="292"/>
        <v>0</v>
      </c>
      <c r="AM681" s="11"/>
      <c r="AN681" s="11"/>
      <c r="AO681" s="11"/>
      <c r="AP681" s="12"/>
      <c r="AQ681" s="16">
        <f t="shared" si="293"/>
        <v>0</v>
      </c>
      <c r="AR681" s="11"/>
      <c r="AS681" s="11"/>
      <c r="AT681" s="11"/>
      <c r="AU681" s="12"/>
      <c r="AV681" s="25">
        <f t="shared" si="294"/>
        <v>0</v>
      </c>
    </row>
    <row r="682" spans="1:48" x14ac:dyDescent="0.25">
      <c r="A682" s="10">
        <f t="shared" si="295"/>
        <v>31</v>
      </c>
      <c r="B682" s="3" t="s">
        <v>9</v>
      </c>
      <c r="C682" s="21" t="s">
        <v>56</v>
      </c>
      <c r="D682" s="75"/>
      <c r="E682" s="75"/>
      <c r="F682" s="75"/>
      <c r="G682" s="76"/>
      <c r="H682" s="77">
        <f t="shared" si="286"/>
        <v>0</v>
      </c>
      <c r="I682" s="75"/>
      <c r="J682" s="75"/>
      <c r="K682" s="75"/>
      <c r="L682" s="76"/>
      <c r="M682" s="77">
        <f t="shared" si="287"/>
        <v>0</v>
      </c>
      <c r="N682" s="75"/>
      <c r="O682" s="75"/>
      <c r="P682" s="75"/>
      <c r="Q682" s="76"/>
      <c r="R682" s="77">
        <f t="shared" si="288"/>
        <v>0</v>
      </c>
      <c r="S682" s="75"/>
      <c r="T682" s="75"/>
      <c r="U682" s="75"/>
      <c r="V682" s="76"/>
      <c r="W682" s="77">
        <f t="shared" si="289"/>
        <v>0</v>
      </c>
      <c r="X682" s="11"/>
      <c r="Y682" s="11"/>
      <c r="Z682" s="11"/>
      <c r="AA682" s="12"/>
      <c r="AB682" s="16">
        <f t="shared" si="290"/>
        <v>0</v>
      </c>
      <c r="AC682" s="11"/>
      <c r="AD682" s="11"/>
      <c r="AE682" s="11"/>
      <c r="AF682" s="12"/>
      <c r="AG682" s="16">
        <f t="shared" si="291"/>
        <v>0</v>
      </c>
      <c r="AH682" s="11"/>
      <c r="AI682" s="11"/>
      <c r="AJ682" s="11"/>
      <c r="AK682" s="12"/>
      <c r="AL682" s="16">
        <f t="shared" si="292"/>
        <v>0</v>
      </c>
      <c r="AM682" s="11"/>
      <c r="AN682" s="11"/>
      <c r="AO682" s="11"/>
      <c r="AP682" s="12"/>
      <c r="AQ682" s="16">
        <f t="shared" si="293"/>
        <v>0</v>
      </c>
      <c r="AR682" s="11"/>
      <c r="AS682" s="11"/>
      <c r="AT682" s="11"/>
      <c r="AU682" s="12"/>
      <c r="AV682" s="25">
        <f t="shared" si="294"/>
        <v>0</v>
      </c>
    </row>
    <row r="683" spans="1:48" x14ac:dyDescent="0.25">
      <c r="A683" s="10">
        <f t="shared" si="295"/>
        <v>31</v>
      </c>
      <c r="B683" s="3" t="s">
        <v>10</v>
      </c>
      <c r="C683" s="21" t="s">
        <v>56</v>
      </c>
      <c r="D683" s="75"/>
      <c r="E683" s="75"/>
      <c r="F683" s="75"/>
      <c r="G683" s="76"/>
      <c r="H683" s="77">
        <f t="shared" si="286"/>
        <v>0</v>
      </c>
      <c r="I683" s="75"/>
      <c r="J683" s="75"/>
      <c r="K683" s="75"/>
      <c r="L683" s="76"/>
      <c r="M683" s="77">
        <f t="shared" si="287"/>
        <v>0</v>
      </c>
      <c r="N683" s="75"/>
      <c r="O683" s="75"/>
      <c r="P683" s="75"/>
      <c r="Q683" s="76"/>
      <c r="R683" s="77">
        <f t="shared" si="288"/>
        <v>0</v>
      </c>
      <c r="S683" s="75"/>
      <c r="T683" s="75"/>
      <c r="U683" s="75"/>
      <c r="V683" s="76"/>
      <c r="W683" s="77">
        <f t="shared" si="289"/>
        <v>0</v>
      </c>
      <c r="X683" s="11"/>
      <c r="Y683" s="11"/>
      <c r="Z683" s="11"/>
      <c r="AA683" s="12"/>
      <c r="AB683" s="16">
        <f t="shared" si="290"/>
        <v>0</v>
      </c>
      <c r="AC683" s="11"/>
      <c r="AD683" s="11"/>
      <c r="AE683" s="11"/>
      <c r="AF683" s="12"/>
      <c r="AG683" s="16">
        <f t="shared" si="291"/>
        <v>0</v>
      </c>
      <c r="AH683" s="11"/>
      <c r="AI683" s="11"/>
      <c r="AJ683" s="11"/>
      <c r="AK683" s="12"/>
      <c r="AL683" s="16">
        <f t="shared" si="292"/>
        <v>0</v>
      </c>
      <c r="AM683" s="11"/>
      <c r="AN683" s="11"/>
      <c r="AO683" s="11"/>
      <c r="AP683" s="12"/>
      <c r="AQ683" s="16">
        <f t="shared" si="293"/>
        <v>0</v>
      </c>
      <c r="AR683" s="11"/>
      <c r="AS683" s="11"/>
      <c r="AT683" s="11"/>
      <c r="AU683" s="12"/>
      <c r="AV683" s="25">
        <f t="shared" si="294"/>
        <v>0</v>
      </c>
    </row>
    <row r="684" spans="1:48" x14ac:dyDescent="0.25">
      <c r="A684" s="10">
        <f t="shared" si="295"/>
        <v>31</v>
      </c>
      <c r="B684" s="3" t="s">
        <v>55</v>
      </c>
      <c r="C684" s="21" t="s">
        <v>56</v>
      </c>
      <c r="D684" s="75"/>
      <c r="E684" s="75"/>
      <c r="F684" s="75"/>
      <c r="G684" s="76"/>
      <c r="H684" s="77">
        <f t="shared" si="286"/>
        <v>0</v>
      </c>
      <c r="I684" s="75"/>
      <c r="J684" s="75"/>
      <c r="K684" s="75"/>
      <c r="L684" s="76"/>
      <c r="M684" s="77">
        <f t="shared" si="287"/>
        <v>0</v>
      </c>
      <c r="N684" s="75"/>
      <c r="O684" s="75"/>
      <c r="P684" s="75"/>
      <c r="Q684" s="76"/>
      <c r="R684" s="77">
        <f t="shared" si="288"/>
        <v>0</v>
      </c>
      <c r="S684" s="75"/>
      <c r="T684" s="75"/>
      <c r="U684" s="75"/>
      <c r="V684" s="76"/>
      <c r="W684" s="77">
        <f t="shared" si="289"/>
        <v>0</v>
      </c>
      <c r="X684" s="11"/>
      <c r="Y684" s="11"/>
      <c r="Z684" s="11"/>
      <c r="AA684" s="12"/>
      <c r="AB684" s="16">
        <f t="shared" si="290"/>
        <v>0</v>
      </c>
      <c r="AC684" s="11"/>
      <c r="AD684" s="11"/>
      <c r="AE684" s="11"/>
      <c r="AF684" s="12"/>
      <c r="AG684" s="16">
        <f t="shared" si="291"/>
        <v>0</v>
      </c>
      <c r="AH684" s="11"/>
      <c r="AI684" s="11"/>
      <c r="AJ684" s="11"/>
      <c r="AK684" s="12"/>
      <c r="AL684" s="16">
        <f t="shared" si="292"/>
        <v>0</v>
      </c>
      <c r="AM684" s="11"/>
      <c r="AN684" s="11"/>
      <c r="AO684" s="11"/>
      <c r="AP684" s="12"/>
      <c r="AQ684" s="16">
        <f t="shared" si="293"/>
        <v>0</v>
      </c>
      <c r="AR684" s="11"/>
      <c r="AS684" s="11"/>
      <c r="AT684" s="11"/>
      <c r="AU684" s="12"/>
      <c r="AV684" s="25">
        <f t="shared" si="294"/>
        <v>0</v>
      </c>
    </row>
    <row r="685" spans="1:48" x14ac:dyDescent="0.25">
      <c r="A685" s="10">
        <f t="shared" si="295"/>
        <v>31</v>
      </c>
      <c r="B685" s="22" t="s">
        <v>34</v>
      </c>
      <c r="C685" s="21" t="s">
        <v>56</v>
      </c>
      <c r="D685" s="78"/>
      <c r="E685" s="78"/>
      <c r="F685" s="78"/>
      <c r="G685" s="79"/>
      <c r="H685" s="80">
        <f t="shared" si="286"/>
        <v>0</v>
      </c>
      <c r="I685" s="78"/>
      <c r="J685" s="78"/>
      <c r="K685" s="78"/>
      <c r="L685" s="79"/>
      <c r="M685" s="80">
        <f t="shared" si="287"/>
        <v>0</v>
      </c>
      <c r="N685" s="78"/>
      <c r="O685" s="78"/>
      <c r="P685" s="78"/>
      <c r="Q685" s="79"/>
      <c r="R685" s="80">
        <f t="shared" si="288"/>
        <v>0</v>
      </c>
      <c r="S685" s="78"/>
      <c r="T685" s="78"/>
      <c r="U685" s="78"/>
      <c r="V685" s="79"/>
      <c r="W685" s="80">
        <f t="shared" si="289"/>
        <v>0</v>
      </c>
      <c r="X685" s="13"/>
      <c r="Y685" s="13"/>
      <c r="Z685" s="13"/>
      <c r="AA685" s="14"/>
      <c r="AB685" s="17">
        <f t="shared" si="290"/>
        <v>0</v>
      </c>
      <c r="AC685" s="13"/>
      <c r="AD685" s="13"/>
      <c r="AE685" s="13"/>
      <c r="AF685" s="14"/>
      <c r="AG685" s="17">
        <f t="shared" si="291"/>
        <v>0</v>
      </c>
      <c r="AH685" s="13"/>
      <c r="AI685" s="13"/>
      <c r="AJ685" s="13"/>
      <c r="AK685" s="14"/>
      <c r="AL685" s="17">
        <f t="shared" si="292"/>
        <v>0</v>
      </c>
      <c r="AM685" s="13"/>
      <c r="AN685" s="13"/>
      <c r="AO685" s="13"/>
      <c r="AP685" s="14"/>
      <c r="AQ685" s="17">
        <f t="shared" si="293"/>
        <v>0</v>
      </c>
      <c r="AR685" s="13"/>
      <c r="AS685" s="13"/>
      <c r="AT685" s="13"/>
      <c r="AU685" s="14"/>
      <c r="AV685" s="26">
        <f t="shared" si="294"/>
        <v>0</v>
      </c>
    </row>
    <row r="686" spans="1:48" x14ac:dyDescent="0.25">
      <c r="A686" s="10">
        <f t="shared" si="295"/>
        <v>31</v>
      </c>
      <c r="B686" s="27"/>
      <c r="C686" s="28"/>
      <c r="D686" s="81"/>
      <c r="E686" s="82"/>
      <c r="F686" s="82"/>
      <c r="G686" s="82"/>
      <c r="H686" s="83">
        <f>SUM(H666:H685)</f>
        <v>0</v>
      </c>
      <c r="I686" s="82"/>
      <c r="J686" s="82"/>
      <c r="K686" s="82"/>
      <c r="L686" s="82"/>
      <c r="M686" s="83">
        <f>SUM(M666:M685)</f>
        <v>0</v>
      </c>
      <c r="N686" s="82"/>
      <c r="O686" s="82"/>
      <c r="P686" s="82"/>
      <c r="Q686" s="82"/>
      <c r="R686" s="83">
        <f>SUM(R666:R685)</f>
        <v>0</v>
      </c>
      <c r="S686" s="82"/>
      <c r="T686" s="82"/>
      <c r="U686" s="82"/>
      <c r="V686" s="82"/>
      <c r="W686" s="83">
        <f>SUM(W666:W685)</f>
        <v>0</v>
      </c>
      <c r="X686" s="29"/>
      <c r="Y686" s="29"/>
      <c r="Z686" s="29"/>
      <c r="AA686" s="29"/>
      <c r="AB686" s="30">
        <f>SUM(AB666:AB685)</f>
        <v>0</v>
      </c>
      <c r="AC686" s="29"/>
      <c r="AD686" s="29"/>
      <c r="AE686" s="29"/>
      <c r="AF686" s="29"/>
      <c r="AG686" s="30">
        <f>SUM(AG666:AG685)</f>
        <v>0</v>
      </c>
      <c r="AH686" s="29"/>
      <c r="AI686" s="29"/>
      <c r="AJ686" s="29"/>
      <c r="AK686" s="29"/>
      <c r="AL686" s="30">
        <f>SUM(AL666:AL685)</f>
        <v>0</v>
      </c>
      <c r="AM686" s="29"/>
      <c r="AN686" s="29"/>
      <c r="AO686" s="29"/>
      <c r="AP686" s="29"/>
      <c r="AQ686" s="30">
        <f>SUM(AQ666:AQ685)</f>
        <v>0</v>
      </c>
      <c r="AR686" s="29"/>
      <c r="AS686" s="29"/>
      <c r="AT686" s="29"/>
      <c r="AU686" s="29"/>
      <c r="AV686" s="30">
        <f>SUM(AV666:AV685)</f>
        <v>0</v>
      </c>
    </row>
    <row r="687" spans="1:48" x14ac:dyDescent="0.25">
      <c r="A687" s="10">
        <f t="shared" si="295"/>
        <v>31</v>
      </c>
      <c r="B687" s="115" t="str">
        <f>"Буква (или иное название) класса "&amp;A975&amp;":"</f>
        <v>Буква (или иное название) класса 45:</v>
      </c>
      <c r="C687" s="116"/>
      <c r="D687" s="106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</row>
    <row r="688" spans="1:48" x14ac:dyDescent="0.25">
      <c r="A688" s="10">
        <f t="shared" si="295"/>
        <v>31</v>
      </c>
      <c r="B688" s="3" t="s">
        <v>0</v>
      </c>
      <c r="C688" s="21" t="s">
        <v>56</v>
      </c>
      <c r="D688" s="75"/>
      <c r="E688" s="75"/>
      <c r="F688" s="75"/>
      <c r="G688" s="76"/>
      <c r="H688" s="77">
        <f t="shared" ref="H688:H707" si="296">COUNTA(D688:G688)</f>
        <v>0</v>
      </c>
      <c r="I688" s="75"/>
      <c r="J688" s="75"/>
      <c r="K688" s="75"/>
      <c r="L688" s="76"/>
      <c r="M688" s="77">
        <f t="shared" ref="M688:M707" si="297">COUNTA(I688:L688)</f>
        <v>0</v>
      </c>
      <c r="N688" s="75"/>
      <c r="O688" s="75"/>
      <c r="P688" s="75"/>
      <c r="Q688" s="76"/>
      <c r="R688" s="77">
        <f t="shared" ref="R688:R707" si="298">COUNTA(N688:Q688)</f>
        <v>0</v>
      </c>
      <c r="S688" s="75"/>
      <c r="T688" s="75"/>
      <c r="U688" s="75"/>
      <c r="V688" s="76"/>
      <c r="W688" s="77">
        <f t="shared" ref="W688:W707" si="299">COUNTA(S688:V688)</f>
        <v>0</v>
      </c>
      <c r="X688" s="11"/>
      <c r="Y688" s="11"/>
      <c r="Z688" s="11"/>
      <c r="AA688" s="12"/>
      <c r="AB688" s="16">
        <f t="shared" ref="AB688:AB707" si="300">COUNTA(X688:AA688)</f>
        <v>0</v>
      </c>
      <c r="AC688" s="11"/>
      <c r="AD688" s="11"/>
      <c r="AE688" s="11"/>
      <c r="AF688" s="12"/>
      <c r="AG688" s="16">
        <f t="shared" ref="AG688:AG707" si="301">COUNTA(AC688:AF688)</f>
        <v>0</v>
      </c>
      <c r="AH688" s="11"/>
      <c r="AI688" s="11"/>
      <c r="AJ688" s="11"/>
      <c r="AK688" s="12"/>
      <c r="AL688" s="16">
        <f t="shared" ref="AL688:AL707" si="302">COUNTA(AH688:AK688)</f>
        <v>0</v>
      </c>
      <c r="AM688" s="11"/>
      <c r="AN688" s="11"/>
      <c r="AO688" s="11"/>
      <c r="AP688" s="12"/>
      <c r="AQ688" s="16">
        <f t="shared" ref="AQ688:AQ707" si="303">COUNTA(AM688:AP688)</f>
        <v>0</v>
      </c>
      <c r="AR688" s="11"/>
      <c r="AS688" s="11"/>
      <c r="AT688" s="11"/>
      <c r="AU688" s="12"/>
      <c r="AV688" s="25">
        <f t="shared" ref="AV688:AV707" si="304">COUNTA(AR688:AU688)</f>
        <v>0</v>
      </c>
    </row>
    <row r="689" spans="1:48" x14ac:dyDescent="0.25">
      <c r="A689" s="10">
        <f t="shared" si="295"/>
        <v>32</v>
      </c>
      <c r="B689" s="3" t="s">
        <v>45</v>
      </c>
      <c r="C689" s="21" t="s">
        <v>56</v>
      </c>
      <c r="D689" s="75"/>
      <c r="E689" s="75"/>
      <c r="F689" s="75"/>
      <c r="G689" s="76"/>
      <c r="H689" s="77">
        <f t="shared" si="296"/>
        <v>0</v>
      </c>
      <c r="I689" s="75"/>
      <c r="J689" s="75"/>
      <c r="K689" s="75"/>
      <c r="L689" s="76"/>
      <c r="M689" s="77">
        <f t="shared" si="297"/>
        <v>0</v>
      </c>
      <c r="N689" s="75"/>
      <c r="O689" s="75"/>
      <c r="P689" s="75"/>
      <c r="Q689" s="76"/>
      <c r="R689" s="77">
        <f t="shared" si="298"/>
        <v>0</v>
      </c>
      <c r="S689" s="75"/>
      <c r="T689" s="75"/>
      <c r="U689" s="75"/>
      <c r="V689" s="76"/>
      <c r="W689" s="77">
        <f t="shared" si="299"/>
        <v>0</v>
      </c>
      <c r="X689" s="11"/>
      <c r="Y689" s="11"/>
      <c r="Z689" s="11"/>
      <c r="AA689" s="12"/>
      <c r="AB689" s="16">
        <f t="shared" si="300"/>
        <v>0</v>
      </c>
      <c r="AC689" s="11"/>
      <c r="AD689" s="11"/>
      <c r="AE689" s="11"/>
      <c r="AF689" s="12"/>
      <c r="AG689" s="16">
        <f t="shared" si="301"/>
        <v>0</v>
      </c>
      <c r="AH689" s="11"/>
      <c r="AI689" s="11"/>
      <c r="AJ689" s="11"/>
      <c r="AK689" s="12"/>
      <c r="AL689" s="16">
        <f t="shared" si="302"/>
        <v>0</v>
      </c>
      <c r="AM689" s="11"/>
      <c r="AN689" s="11"/>
      <c r="AO689" s="11"/>
      <c r="AP689" s="12"/>
      <c r="AQ689" s="16">
        <f t="shared" si="303"/>
        <v>0</v>
      </c>
      <c r="AR689" s="11"/>
      <c r="AS689" s="11"/>
      <c r="AT689" s="11"/>
      <c r="AU689" s="12"/>
      <c r="AV689" s="25">
        <f t="shared" si="304"/>
        <v>0</v>
      </c>
    </row>
    <row r="690" spans="1:48" x14ac:dyDescent="0.25">
      <c r="A690" s="10">
        <f t="shared" si="295"/>
        <v>32</v>
      </c>
      <c r="B690" s="3" t="s">
        <v>2</v>
      </c>
      <c r="C690" s="21" t="s">
        <v>56</v>
      </c>
      <c r="D690" s="75"/>
      <c r="E690" s="75"/>
      <c r="F690" s="75"/>
      <c r="G690" s="76"/>
      <c r="H690" s="77">
        <f t="shared" si="296"/>
        <v>0</v>
      </c>
      <c r="I690" s="75"/>
      <c r="J690" s="75"/>
      <c r="K690" s="75"/>
      <c r="L690" s="76"/>
      <c r="M690" s="77">
        <f t="shared" si="297"/>
        <v>0</v>
      </c>
      <c r="N690" s="75"/>
      <c r="O690" s="75"/>
      <c r="P690" s="75"/>
      <c r="Q690" s="76"/>
      <c r="R690" s="77">
        <f t="shared" si="298"/>
        <v>0</v>
      </c>
      <c r="S690" s="75"/>
      <c r="T690" s="75"/>
      <c r="U690" s="75"/>
      <c r="V690" s="76"/>
      <c r="W690" s="77">
        <f t="shared" si="299"/>
        <v>0</v>
      </c>
      <c r="X690" s="11"/>
      <c r="Y690" s="11"/>
      <c r="Z690" s="11"/>
      <c r="AA690" s="12"/>
      <c r="AB690" s="16">
        <f t="shared" si="300"/>
        <v>0</v>
      </c>
      <c r="AC690" s="11"/>
      <c r="AD690" s="11"/>
      <c r="AE690" s="11"/>
      <c r="AF690" s="12"/>
      <c r="AG690" s="16">
        <f t="shared" si="301"/>
        <v>0</v>
      </c>
      <c r="AH690" s="11"/>
      <c r="AI690" s="11"/>
      <c r="AJ690" s="11"/>
      <c r="AK690" s="12"/>
      <c r="AL690" s="16">
        <f t="shared" si="302"/>
        <v>0</v>
      </c>
      <c r="AM690" s="11"/>
      <c r="AN690" s="11"/>
      <c r="AO690" s="11"/>
      <c r="AP690" s="12"/>
      <c r="AQ690" s="16">
        <f t="shared" si="303"/>
        <v>0</v>
      </c>
      <c r="AR690" s="11"/>
      <c r="AS690" s="11"/>
      <c r="AT690" s="11"/>
      <c r="AU690" s="12"/>
      <c r="AV690" s="25">
        <f t="shared" si="304"/>
        <v>0</v>
      </c>
    </row>
    <row r="691" spans="1:48" x14ac:dyDescent="0.25">
      <c r="A691" s="10">
        <f t="shared" si="295"/>
        <v>32</v>
      </c>
      <c r="B691" s="3" t="s">
        <v>46</v>
      </c>
      <c r="C691" s="21" t="s">
        <v>56</v>
      </c>
      <c r="D691" s="75"/>
      <c r="E691" s="75"/>
      <c r="F691" s="75"/>
      <c r="G691" s="76"/>
      <c r="H691" s="77">
        <f t="shared" si="296"/>
        <v>0</v>
      </c>
      <c r="I691" s="75"/>
      <c r="J691" s="75"/>
      <c r="K691" s="75"/>
      <c r="L691" s="76"/>
      <c r="M691" s="77">
        <f t="shared" si="297"/>
        <v>0</v>
      </c>
      <c r="N691" s="75"/>
      <c r="O691" s="75"/>
      <c r="P691" s="75"/>
      <c r="Q691" s="76"/>
      <c r="R691" s="77">
        <f t="shared" si="298"/>
        <v>0</v>
      </c>
      <c r="S691" s="75"/>
      <c r="T691" s="75"/>
      <c r="U691" s="75"/>
      <c r="V691" s="76"/>
      <c r="W691" s="77">
        <f t="shared" si="299"/>
        <v>0</v>
      </c>
      <c r="X691" s="11"/>
      <c r="Y691" s="11"/>
      <c r="Z691" s="11"/>
      <c r="AA691" s="12"/>
      <c r="AB691" s="16">
        <f t="shared" si="300"/>
        <v>0</v>
      </c>
      <c r="AC691" s="11"/>
      <c r="AD691" s="11"/>
      <c r="AE691" s="11"/>
      <c r="AF691" s="12"/>
      <c r="AG691" s="16">
        <f t="shared" si="301"/>
        <v>0</v>
      </c>
      <c r="AH691" s="11"/>
      <c r="AI691" s="11"/>
      <c r="AJ691" s="11"/>
      <c r="AK691" s="12"/>
      <c r="AL691" s="16">
        <f t="shared" si="302"/>
        <v>0</v>
      </c>
      <c r="AM691" s="11"/>
      <c r="AN691" s="11"/>
      <c r="AO691" s="11"/>
      <c r="AP691" s="12"/>
      <c r="AQ691" s="16">
        <f t="shared" si="303"/>
        <v>0</v>
      </c>
      <c r="AR691" s="11"/>
      <c r="AS691" s="11"/>
      <c r="AT691" s="11"/>
      <c r="AU691" s="12"/>
      <c r="AV691" s="25">
        <f t="shared" si="304"/>
        <v>0</v>
      </c>
    </row>
    <row r="692" spans="1:48" x14ac:dyDescent="0.25">
      <c r="A692" s="10">
        <f t="shared" si="295"/>
        <v>32</v>
      </c>
      <c r="B692" s="3" t="s">
        <v>4</v>
      </c>
      <c r="C692" s="21" t="s">
        <v>56</v>
      </c>
      <c r="D692" s="75"/>
      <c r="E692" s="75"/>
      <c r="F692" s="75"/>
      <c r="G692" s="76"/>
      <c r="H692" s="77">
        <f t="shared" si="296"/>
        <v>0</v>
      </c>
      <c r="I692" s="75"/>
      <c r="J692" s="75"/>
      <c r="K692" s="75"/>
      <c r="L692" s="76"/>
      <c r="M692" s="77">
        <f t="shared" si="297"/>
        <v>0</v>
      </c>
      <c r="N692" s="75"/>
      <c r="O692" s="75"/>
      <c r="P692" s="75"/>
      <c r="Q692" s="76"/>
      <c r="R692" s="77">
        <f t="shared" si="298"/>
        <v>0</v>
      </c>
      <c r="S692" s="75"/>
      <c r="T692" s="75"/>
      <c r="U692" s="75"/>
      <c r="V692" s="76"/>
      <c r="W692" s="77">
        <f t="shared" si="299"/>
        <v>0</v>
      </c>
      <c r="X692" s="11"/>
      <c r="Y692" s="11"/>
      <c r="Z692" s="11"/>
      <c r="AA692" s="12"/>
      <c r="AB692" s="16">
        <f t="shared" si="300"/>
        <v>0</v>
      </c>
      <c r="AC692" s="11"/>
      <c r="AD692" s="11"/>
      <c r="AE692" s="11"/>
      <c r="AF692" s="12"/>
      <c r="AG692" s="16">
        <f t="shared" si="301"/>
        <v>0</v>
      </c>
      <c r="AH692" s="11"/>
      <c r="AI692" s="11"/>
      <c r="AJ692" s="11"/>
      <c r="AK692" s="12"/>
      <c r="AL692" s="16">
        <f t="shared" si="302"/>
        <v>0</v>
      </c>
      <c r="AM692" s="11"/>
      <c r="AN692" s="11"/>
      <c r="AO692" s="11"/>
      <c r="AP692" s="12"/>
      <c r="AQ692" s="16">
        <f t="shared" si="303"/>
        <v>0</v>
      </c>
      <c r="AR692" s="11"/>
      <c r="AS692" s="11"/>
      <c r="AT692" s="11"/>
      <c r="AU692" s="12"/>
      <c r="AV692" s="25">
        <f t="shared" si="304"/>
        <v>0</v>
      </c>
    </row>
    <row r="693" spans="1:48" x14ac:dyDescent="0.25">
      <c r="A693" s="10">
        <f t="shared" si="295"/>
        <v>32</v>
      </c>
      <c r="B693" s="3" t="s">
        <v>47</v>
      </c>
      <c r="C693" s="21" t="s">
        <v>56</v>
      </c>
      <c r="D693" s="75"/>
      <c r="E693" s="75"/>
      <c r="F693" s="75"/>
      <c r="G693" s="76"/>
      <c r="H693" s="77">
        <f t="shared" si="296"/>
        <v>0</v>
      </c>
      <c r="I693" s="75"/>
      <c r="J693" s="75"/>
      <c r="K693" s="75"/>
      <c r="L693" s="76"/>
      <c r="M693" s="77">
        <f t="shared" si="297"/>
        <v>0</v>
      </c>
      <c r="N693" s="75"/>
      <c r="O693" s="75"/>
      <c r="P693" s="75"/>
      <c r="Q693" s="76"/>
      <c r="R693" s="77">
        <f t="shared" si="298"/>
        <v>0</v>
      </c>
      <c r="S693" s="75"/>
      <c r="T693" s="75"/>
      <c r="U693" s="75"/>
      <c r="V693" s="76"/>
      <c r="W693" s="77">
        <f t="shared" si="299"/>
        <v>0</v>
      </c>
      <c r="X693" s="11"/>
      <c r="Y693" s="11"/>
      <c r="Z693" s="11"/>
      <c r="AA693" s="12"/>
      <c r="AB693" s="16">
        <f t="shared" si="300"/>
        <v>0</v>
      </c>
      <c r="AC693" s="11"/>
      <c r="AD693" s="11"/>
      <c r="AE693" s="11"/>
      <c r="AF693" s="12"/>
      <c r="AG693" s="16">
        <f t="shared" si="301"/>
        <v>0</v>
      </c>
      <c r="AH693" s="11"/>
      <c r="AI693" s="11"/>
      <c r="AJ693" s="11"/>
      <c r="AK693" s="12"/>
      <c r="AL693" s="16">
        <f t="shared" si="302"/>
        <v>0</v>
      </c>
      <c r="AM693" s="11"/>
      <c r="AN693" s="11"/>
      <c r="AO693" s="11"/>
      <c r="AP693" s="12"/>
      <c r="AQ693" s="16">
        <f t="shared" si="303"/>
        <v>0</v>
      </c>
      <c r="AR693" s="11"/>
      <c r="AS693" s="11"/>
      <c r="AT693" s="11"/>
      <c r="AU693" s="12"/>
      <c r="AV693" s="25">
        <f t="shared" si="304"/>
        <v>0</v>
      </c>
    </row>
    <row r="694" spans="1:48" x14ac:dyDescent="0.25">
      <c r="A694" s="10">
        <f t="shared" si="295"/>
        <v>32</v>
      </c>
      <c r="B694" s="3" t="s">
        <v>5</v>
      </c>
      <c r="C694" s="21" t="s">
        <v>56</v>
      </c>
      <c r="D694" s="75"/>
      <c r="E694" s="75"/>
      <c r="F694" s="75"/>
      <c r="G694" s="76"/>
      <c r="H694" s="77">
        <f t="shared" si="296"/>
        <v>0</v>
      </c>
      <c r="I694" s="75"/>
      <c r="J694" s="75"/>
      <c r="K694" s="75"/>
      <c r="L694" s="76"/>
      <c r="M694" s="77">
        <f t="shared" si="297"/>
        <v>0</v>
      </c>
      <c r="N694" s="75"/>
      <c r="O694" s="75"/>
      <c r="P694" s="75"/>
      <c r="Q694" s="76"/>
      <c r="R694" s="77">
        <f t="shared" si="298"/>
        <v>0</v>
      </c>
      <c r="S694" s="75"/>
      <c r="T694" s="75"/>
      <c r="U694" s="75"/>
      <c r="V694" s="76"/>
      <c r="W694" s="77">
        <f t="shared" si="299"/>
        <v>0</v>
      </c>
      <c r="X694" s="11"/>
      <c r="Y694" s="11"/>
      <c r="Z694" s="11"/>
      <c r="AA694" s="12"/>
      <c r="AB694" s="16">
        <f t="shared" si="300"/>
        <v>0</v>
      </c>
      <c r="AC694" s="11"/>
      <c r="AD694" s="11"/>
      <c r="AE694" s="11"/>
      <c r="AF694" s="12"/>
      <c r="AG694" s="16">
        <f t="shared" si="301"/>
        <v>0</v>
      </c>
      <c r="AH694" s="11"/>
      <c r="AI694" s="11"/>
      <c r="AJ694" s="11"/>
      <c r="AK694" s="12"/>
      <c r="AL694" s="16">
        <f t="shared" si="302"/>
        <v>0</v>
      </c>
      <c r="AM694" s="11"/>
      <c r="AN694" s="11"/>
      <c r="AO694" s="11"/>
      <c r="AP694" s="12"/>
      <c r="AQ694" s="16">
        <f t="shared" si="303"/>
        <v>0</v>
      </c>
      <c r="AR694" s="11"/>
      <c r="AS694" s="11"/>
      <c r="AT694" s="11"/>
      <c r="AU694" s="12"/>
      <c r="AV694" s="25">
        <f t="shared" si="304"/>
        <v>0</v>
      </c>
    </row>
    <row r="695" spans="1:48" x14ac:dyDescent="0.25">
      <c r="A695" s="10">
        <f t="shared" si="295"/>
        <v>32</v>
      </c>
      <c r="B695" s="3" t="s">
        <v>48</v>
      </c>
      <c r="C695" s="21" t="s">
        <v>56</v>
      </c>
      <c r="D695" s="75"/>
      <c r="E695" s="75"/>
      <c r="F695" s="75"/>
      <c r="G695" s="76"/>
      <c r="H695" s="77">
        <f t="shared" si="296"/>
        <v>0</v>
      </c>
      <c r="I695" s="75"/>
      <c r="J695" s="75"/>
      <c r="K695" s="75"/>
      <c r="L695" s="76"/>
      <c r="M695" s="77">
        <f t="shared" si="297"/>
        <v>0</v>
      </c>
      <c r="N695" s="75"/>
      <c r="O695" s="75"/>
      <c r="P695" s="75"/>
      <c r="Q695" s="76"/>
      <c r="R695" s="77">
        <f t="shared" si="298"/>
        <v>0</v>
      </c>
      <c r="S695" s="75"/>
      <c r="T695" s="75"/>
      <c r="U695" s="75"/>
      <c r="V695" s="76"/>
      <c r="W695" s="77">
        <f t="shared" si="299"/>
        <v>0</v>
      </c>
      <c r="X695" s="11"/>
      <c r="Y695" s="11"/>
      <c r="Z695" s="11"/>
      <c r="AA695" s="12"/>
      <c r="AB695" s="16">
        <f t="shared" si="300"/>
        <v>0</v>
      </c>
      <c r="AC695" s="11"/>
      <c r="AD695" s="11"/>
      <c r="AE695" s="11"/>
      <c r="AF695" s="12"/>
      <c r="AG695" s="16">
        <f t="shared" si="301"/>
        <v>0</v>
      </c>
      <c r="AH695" s="11"/>
      <c r="AI695" s="11"/>
      <c r="AJ695" s="11"/>
      <c r="AK695" s="12"/>
      <c r="AL695" s="16">
        <f t="shared" si="302"/>
        <v>0</v>
      </c>
      <c r="AM695" s="11"/>
      <c r="AN695" s="11"/>
      <c r="AO695" s="11"/>
      <c r="AP695" s="12"/>
      <c r="AQ695" s="16">
        <f t="shared" si="303"/>
        <v>0</v>
      </c>
      <c r="AR695" s="11"/>
      <c r="AS695" s="11"/>
      <c r="AT695" s="11"/>
      <c r="AU695" s="12"/>
      <c r="AV695" s="25">
        <f t="shared" si="304"/>
        <v>0</v>
      </c>
    </row>
    <row r="696" spans="1:48" x14ac:dyDescent="0.25">
      <c r="A696" s="10">
        <f t="shared" si="295"/>
        <v>32</v>
      </c>
      <c r="B696" s="3" t="s">
        <v>49</v>
      </c>
      <c r="C696" s="21" t="s">
        <v>56</v>
      </c>
      <c r="D696" s="75"/>
      <c r="E696" s="75"/>
      <c r="F696" s="75"/>
      <c r="G696" s="76"/>
      <c r="H696" s="77">
        <f t="shared" si="296"/>
        <v>0</v>
      </c>
      <c r="I696" s="75"/>
      <c r="J696" s="75"/>
      <c r="K696" s="75"/>
      <c r="L696" s="76"/>
      <c r="M696" s="77">
        <f t="shared" si="297"/>
        <v>0</v>
      </c>
      <c r="N696" s="75"/>
      <c r="O696" s="75"/>
      <c r="P696" s="75"/>
      <c r="Q696" s="76"/>
      <c r="R696" s="77">
        <f t="shared" si="298"/>
        <v>0</v>
      </c>
      <c r="S696" s="75"/>
      <c r="T696" s="75"/>
      <c r="U696" s="75"/>
      <c r="V696" s="76"/>
      <c r="W696" s="77">
        <f t="shared" si="299"/>
        <v>0</v>
      </c>
      <c r="X696" s="11"/>
      <c r="Y696" s="11"/>
      <c r="Z696" s="11"/>
      <c r="AA696" s="12"/>
      <c r="AB696" s="16">
        <f t="shared" si="300"/>
        <v>0</v>
      </c>
      <c r="AC696" s="11"/>
      <c r="AD696" s="11"/>
      <c r="AE696" s="11"/>
      <c r="AF696" s="12"/>
      <c r="AG696" s="16">
        <f t="shared" si="301"/>
        <v>0</v>
      </c>
      <c r="AH696" s="11"/>
      <c r="AI696" s="11"/>
      <c r="AJ696" s="11"/>
      <c r="AK696" s="12"/>
      <c r="AL696" s="16">
        <f t="shared" si="302"/>
        <v>0</v>
      </c>
      <c r="AM696" s="11"/>
      <c r="AN696" s="11"/>
      <c r="AO696" s="11"/>
      <c r="AP696" s="12"/>
      <c r="AQ696" s="16">
        <f t="shared" si="303"/>
        <v>0</v>
      </c>
      <c r="AR696" s="11"/>
      <c r="AS696" s="11"/>
      <c r="AT696" s="11"/>
      <c r="AU696" s="12"/>
      <c r="AV696" s="25">
        <f t="shared" si="304"/>
        <v>0</v>
      </c>
    </row>
    <row r="697" spans="1:48" x14ac:dyDescent="0.25">
      <c r="A697" s="10">
        <f t="shared" si="295"/>
        <v>32</v>
      </c>
      <c r="B697" s="3" t="s">
        <v>50</v>
      </c>
      <c r="C697" s="21" t="s">
        <v>56</v>
      </c>
      <c r="D697" s="75"/>
      <c r="E697" s="75"/>
      <c r="F697" s="75"/>
      <c r="G697" s="76"/>
      <c r="H697" s="77">
        <f t="shared" si="296"/>
        <v>0</v>
      </c>
      <c r="I697" s="75"/>
      <c r="J697" s="75"/>
      <c r="K697" s="75"/>
      <c r="L697" s="76"/>
      <c r="M697" s="77">
        <f t="shared" si="297"/>
        <v>0</v>
      </c>
      <c r="N697" s="75"/>
      <c r="O697" s="75"/>
      <c r="P697" s="75"/>
      <c r="Q697" s="76"/>
      <c r="R697" s="77">
        <f t="shared" si="298"/>
        <v>0</v>
      </c>
      <c r="S697" s="75"/>
      <c r="T697" s="75"/>
      <c r="U697" s="75"/>
      <c r="V697" s="76"/>
      <c r="W697" s="77">
        <f t="shared" si="299"/>
        <v>0</v>
      </c>
      <c r="X697" s="11"/>
      <c r="Y697" s="11"/>
      <c r="Z697" s="11"/>
      <c r="AA697" s="12"/>
      <c r="AB697" s="16">
        <f t="shared" si="300"/>
        <v>0</v>
      </c>
      <c r="AC697" s="11"/>
      <c r="AD697" s="11"/>
      <c r="AE697" s="11"/>
      <c r="AF697" s="12"/>
      <c r="AG697" s="16">
        <f t="shared" si="301"/>
        <v>0</v>
      </c>
      <c r="AH697" s="11"/>
      <c r="AI697" s="11"/>
      <c r="AJ697" s="11"/>
      <c r="AK697" s="12"/>
      <c r="AL697" s="16">
        <f t="shared" si="302"/>
        <v>0</v>
      </c>
      <c r="AM697" s="11"/>
      <c r="AN697" s="11"/>
      <c r="AO697" s="11"/>
      <c r="AP697" s="12"/>
      <c r="AQ697" s="16">
        <f t="shared" si="303"/>
        <v>0</v>
      </c>
      <c r="AR697" s="11"/>
      <c r="AS697" s="11"/>
      <c r="AT697" s="11"/>
      <c r="AU697" s="12"/>
      <c r="AV697" s="25">
        <f t="shared" si="304"/>
        <v>0</v>
      </c>
    </row>
    <row r="698" spans="1:48" x14ac:dyDescent="0.25">
      <c r="A698" s="10">
        <f t="shared" si="295"/>
        <v>32</v>
      </c>
      <c r="B698" s="3" t="s">
        <v>51</v>
      </c>
      <c r="C698" s="21" t="s">
        <v>56</v>
      </c>
      <c r="D698" s="75"/>
      <c r="E698" s="75"/>
      <c r="F698" s="75"/>
      <c r="G698" s="76"/>
      <c r="H698" s="77">
        <f t="shared" si="296"/>
        <v>0</v>
      </c>
      <c r="I698" s="75"/>
      <c r="J698" s="75"/>
      <c r="K698" s="75"/>
      <c r="L698" s="76"/>
      <c r="M698" s="77">
        <f t="shared" si="297"/>
        <v>0</v>
      </c>
      <c r="N698" s="75"/>
      <c r="O698" s="75"/>
      <c r="P698" s="75"/>
      <c r="Q698" s="76"/>
      <c r="R698" s="77">
        <f t="shared" si="298"/>
        <v>0</v>
      </c>
      <c r="S698" s="75"/>
      <c r="T698" s="75"/>
      <c r="U698" s="75"/>
      <c r="V698" s="76"/>
      <c r="W698" s="77">
        <f t="shared" si="299"/>
        <v>0</v>
      </c>
      <c r="X698" s="11"/>
      <c r="Y698" s="11"/>
      <c r="Z698" s="11"/>
      <c r="AA698" s="12"/>
      <c r="AB698" s="16">
        <f t="shared" si="300"/>
        <v>0</v>
      </c>
      <c r="AC698" s="11"/>
      <c r="AD698" s="11"/>
      <c r="AE698" s="11"/>
      <c r="AF698" s="12"/>
      <c r="AG698" s="16">
        <f t="shared" si="301"/>
        <v>0</v>
      </c>
      <c r="AH698" s="11"/>
      <c r="AI698" s="11"/>
      <c r="AJ698" s="11"/>
      <c r="AK698" s="12"/>
      <c r="AL698" s="16">
        <f t="shared" si="302"/>
        <v>0</v>
      </c>
      <c r="AM698" s="11"/>
      <c r="AN698" s="11"/>
      <c r="AO698" s="11"/>
      <c r="AP698" s="12"/>
      <c r="AQ698" s="16">
        <f t="shared" si="303"/>
        <v>0</v>
      </c>
      <c r="AR698" s="11"/>
      <c r="AS698" s="11"/>
      <c r="AT698" s="11"/>
      <c r="AU698" s="12"/>
      <c r="AV698" s="25">
        <f t="shared" si="304"/>
        <v>0</v>
      </c>
    </row>
    <row r="699" spans="1:48" x14ac:dyDescent="0.25">
      <c r="A699" s="10">
        <f t="shared" si="295"/>
        <v>32</v>
      </c>
      <c r="B699" s="3" t="s">
        <v>52</v>
      </c>
      <c r="C699" s="21" t="s">
        <v>56</v>
      </c>
      <c r="D699" s="75"/>
      <c r="E699" s="75"/>
      <c r="F699" s="75"/>
      <c r="G699" s="76"/>
      <c r="H699" s="77">
        <f t="shared" si="296"/>
        <v>0</v>
      </c>
      <c r="I699" s="75"/>
      <c r="J699" s="75"/>
      <c r="K699" s="75"/>
      <c r="L699" s="76"/>
      <c r="M699" s="77">
        <f t="shared" si="297"/>
        <v>0</v>
      </c>
      <c r="N699" s="75"/>
      <c r="O699" s="75"/>
      <c r="P699" s="75"/>
      <c r="Q699" s="76"/>
      <c r="R699" s="77">
        <f t="shared" si="298"/>
        <v>0</v>
      </c>
      <c r="S699" s="75"/>
      <c r="T699" s="75"/>
      <c r="U699" s="75"/>
      <c r="V699" s="76"/>
      <c r="W699" s="77">
        <f t="shared" si="299"/>
        <v>0</v>
      </c>
      <c r="X699" s="11"/>
      <c r="Y699" s="11"/>
      <c r="Z699" s="11"/>
      <c r="AA699" s="12"/>
      <c r="AB699" s="16">
        <f t="shared" si="300"/>
        <v>0</v>
      </c>
      <c r="AC699" s="11"/>
      <c r="AD699" s="11"/>
      <c r="AE699" s="11"/>
      <c r="AF699" s="12"/>
      <c r="AG699" s="16">
        <f t="shared" si="301"/>
        <v>0</v>
      </c>
      <c r="AH699" s="11"/>
      <c r="AI699" s="11"/>
      <c r="AJ699" s="11"/>
      <c r="AK699" s="12"/>
      <c r="AL699" s="16">
        <f t="shared" si="302"/>
        <v>0</v>
      </c>
      <c r="AM699" s="11"/>
      <c r="AN699" s="11"/>
      <c r="AO699" s="11"/>
      <c r="AP699" s="12"/>
      <c r="AQ699" s="16">
        <f t="shared" si="303"/>
        <v>0</v>
      </c>
      <c r="AR699" s="11"/>
      <c r="AS699" s="11"/>
      <c r="AT699" s="11"/>
      <c r="AU699" s="12"/>
      <c r="AV699" s="25">
        <f t="shared" si="304"/>
        <v>0</v>
      </c>
    </row>
    <row r="700" spans="1:48" x14ac:dyDescent="0.25">
      <c r="A700" s="10">
        <f t="shared" si="295"/>
        <v>32</v>
      </c>
      <c r="B700" s="3" t="s">
        <v>53</v>
      </c>
      <c r="C700" s="21" t="s">
        <v>56</v>
      </c>
      <c r="D700" s="75"/>
      <c r="E700" s="75"/>
      <c r="F700" s="75"/>
      <c r="G700" s="76"/>
      <c r="H700" s="77">
        <f t="shared" si="296"/>
        <v>0</v>
      </c>
      <c r="I700" s="75"/>
      <c r="J700" s="75"/>
      <c r="K700" s="75"/>
      <c r="L700" s="76"/>
      <c r="M700" s="77">
        <f t="shared" si="297"/>
        <v>0</v>
      </c>
      <c r="N700" s="75"/>
      <c r="O700" s="75"/>
      <c r="P700" s="75"/>
      <c r="Q700" s="76"/>
      <c r="R700" s="77">
        <f t="shared" si="298"/>
        <v>0</v>
      </c>
      <c r="S700" s="75"/>
      <c r="T700" s="75"/>
      <c r="U700" s="75"/>
      <c r="V700" s="76"/>
      <c r="W700" s="77">
        <f t="shared" si="299"/>
        <v>0</v>
      </c>
      <c r="X700" s="11"/>
      <c r="Y700" s="11"/>
      <c r="Z700" s="11"/>
      <c r="AA700" s="12"/>
      <c r="AB700" s="16">
        <f t="shared" si="300"/>
        <v>0</v>
      </c>
      <c r="AC700" s="11"/>
      <c r="AD700" s="11"/>
      <c r="AE700" s="11"/>
      <c r="AF700" s="12"/>
      <c r="AG700" s="16">
        <f t="shared" si="301"/>
        <v>0</v>
      </c>
      <c r="AH700" s="11"/>
      <c r="AI700" s="11"/>
      <c r="AJ700" s="11"/>
      <c r="AK700" s="12"/>
      <c r="AL700" s="16">
        <f t="shared" si="302"/>
        <v>0</v>
      </c>
      <c r="AM700" s="11"/>
      <c r="AN700" s="11"/>
      <c r="AO700" s="11"/>
      <c r="AP700" s="12"/>
      <c r="AQ700" s="16">
        <f t="shared" si="303"/>
        <v>0</v>
      </c>
      <c r="AR700" s="11"/>
      <c r="AS700" s="11"/>
      <c r="AT700" s="11"/>
      <c r="AU700" s="12"/>
      <c r="AV700" s="25">
        <f t="shared" si="304"/>
        <v>0</v>
      </c>
    </row>
    <row r="701" spans="1:48" x14ac:dyDescent="0.25">
      <c r="A701" s="10">
        <f t="shared" si="295"/>
        <v>32</v>
      </c>
      <c r="B701" s="3" t="s">
        <v>54</v>
      </c>
      <c r="C701" s="21" t="s">
        <v>56</v>
      </c>
      <c r="D701" s="75"/>
      <c r="E701" s="75"/>
      <c r="F701" s="75"/>
      <c r="G701" s="76"/>
      <c r="H701" s="77">
        <f t="shared" si="296"/>
        <v>0</v>
      </c>
      <c r="I701" s="75"/>
      <c r="J701" s="75"/>
      <c r="K701" s="75"/>
      <c r="L701" s="76"/>
      <c r="M701" s="77">
        <f t="shared" si="297"/>
        <v>0</v>
      </c>
      <c r="N701" s="75"/>
      <c r="O701" s="75"/>
      <c r="P701" s="75"/>
      <c r="Q701" s="76"/>
      <c r="R701" s="77">
        <f t="shared" si="298"/>
        <v>0</v>
      </c>
      <c r="S701" s="75"/>
      <c r="T701" s="75"/>
      <c r="U701" s="75"/>
      <c r="V701" s="76"/>
      <c r="W701" s="77">
        <f t="shared" si="299"/>
        <v>0</v>
      </c>
      <c r="X701" s="11"/>
      <c r="Y701" s="11"/>
      <c r="Z701" s="11"/>
      <c r="AA701" s="12"/>
      <c r="AB701" s="16">
        <f t="shared" si="300"/>
        <v>0</v>
      </c>
      <c r="AC701" s="11"/>
      <c r="AD701" s="11"/>
      <c r="AE701" s="11"/>
      <c r="AF701" s="12"/>
      <c r="AG701" s="16">
        <f t="shared" si="301"/>
        <v>0</v>
      </c>
      <c r="AH701" s="11"/>
      <c r="AI701" s="11"/>
      <c r="AJ701" s="11"/>
      <c r="AK701" s="12"/>
      <c r="AL701" s="16">
        <f t="shared" si="302"/>
        <v>0</v>
      </c>
      <c r="AM701" s="11"/>
      <c r="AN701" s="11"/>
      <c r="AO701" s="11"/>
      <c r="AP701" s="12"/>
      <c r="AQ701" s="16">
        <f t="shared" si="303"/>
        <v>0</v>
      </c>
      <c r="AR701" s="11"/>
      <c r="AS701" s="11"/>
      <c r="AT701" s="11"/>
      <c r="AU701" s="12"/>
      <c r="AV701" s="25">
        <f t="shared" si="304"/>
        <v>0</v>
      </c>
    </row>
    <row r="702" spans="1:48" x14ac:dyDescent="0.25">
      <c r="A702" s="10">
        <f t="shared" si="295"/>
        <v>32</v>
      </c>
      <c r="B702" s="3" t="s">
        <v>23</v>
      </c>
      <c r="C702" s="21" t="s">
        <v>56</v>
      </c>
      <c r="D702" s="75"/>
      <c r="E702" s="75"/>
      <c r="F702" s="75"/>
      <c r="G702" s="76"/>
      <c r="H702" s="77">
        <f t="shared" si="296"/>
        <v>0</v>
      </c>
      <c r="I702" s="75"/>
      <c r="J702" s="75"/>
      <c r="K702" s="75"/>
      <c r="L702" s="76"/>
      <c r="M702" s="77">
        <f t="shared" si="297"/>
        <v>0</v>
      </c>
      <c r="N702" s="75"/>
      <c r="O702" s="75"/>
      <c r="P702" s="75"/>
      <c r="Q702" s="76"/>
      <c r="R702" s="77">
        <f t="shared" si="298"/>
        <v>0</v>
      </c>
      <c r="S702" s="75"/>
      <c r="T702" s="75"/>
      <c r="U702" s="75"/>
      <c r="V702" s="76"/>
      <c r="W702" s="77">
        <f t="shared" si="299"/>
        <v>0</v>
      </c>
      <c r="X702" s="11"/>
      <c r="Y702" s="11"/>
      <c r="Z702" s="11"/>
      <c r="AA702" s="12"/>
      <c r="AB702" s="16">
        <f t="shared" si="300"/>
        <v>0</v>
      </c>
      <c r="AC702" s="11"/>
      <c r="AD702" s="11"/>
      <c r="AE702" s="11"/>
      <c r="AF702" s="12"/>
      <c r="AG702" s="16">
        <f t="shared" si="301"/>
        <v>0</v>
      </c>
      <c r="AH702" s="11"/>
      <c r="AI702" s="11"/>
      <c r="AJ702" s="11"/>
      <c r="AK702" s="12"/>
      <c r="AL702" s="16">
        <f t="shared" si="302"/>
        <v>0</v>
      </c>
      <c r="AM702" s="11"/>
      <c r="AN702" s="11"/>
      <c r="AO702" s="11"/>
      <c r="AP702" s="12"/>
      <c r="AQ702" s="16">
        <f t="shared" si="303"/>
        <v>0</v>
      </c>
      <c r="AR702" s="11"/>
      <c r="AS702" s="11"/>
      <c r="AT702" s="11"/>
      <c r="AU702" s="12"/>
      <c r="AV702" s="25">
        <f t="shared" si="304"/>
        <v>0</v>
      </c>
    </row>
    <row r="703" spans="1:48" x14ac:dyDescent="0.25">
      <c r="A703" s="10">
        <f t="shared" si="295"/>
        <v>32</v>
      </c>
      <c r="B703" s="3" t="s">
        <v>8</v>
      </c>
      <c r="C703" s="21" t="s">
        <v>56</v>
      </c>
      <c r="D703" s="75"/>
      <c r="E703" s="75"/>
      <c r="F703" s="75"/>
      <c r="G703" s="76"/>
      <c r="H703" s="77">
        <f t="shared" si="296"/>
        <v>0</v>
      </c>
      <c r="I703" s="75"/>
      <c r="J703" s="75"/>
      <c r="K703" s="75"/>
      <c r="L703" s="76"/>
      <c r="M703" s="77">
        <f t="shared" si="297"/>
        <v>0</v>
      </c>
      <c r="N703" s="75"/>
      <c r="O703" s="75"/>
      <c r="P703" s="75"/>
      <c r="Q703" s="76"/>
      <c r="R703" s="77">
        <f t="shared" si="298"/>
        <v>0</v>
      </c>
      <c r="S703" s="75"/>
      <c r="T703" s="75"/>
      <c r="U703" s="75"/>
      <c r="V703" s="76"/>
      <c r="W703" s="77">
        <f t="shared" si="299"/>
        <v>0</v>
      </c>
      <c r="X703" s="11"/>
      <c r="Y703" s="11"/>
      <c r="Z703" s="11"/>
      <c r="AA703" s="12"/>
      <c r="AB703" s="16">
        <f t="shared" si="300"/>
        <v>0</v>
      </c>
      <c r="AC703" s="11"/>
      <c r="AD703" s="11"/>
      <c r="AE703" s="11"/>
      <c r="AF703" s="12"/>
      <c r="AG703" s="16">
        <f t="shared" si="301"/>
        <v>0</v>
      </c>
      <c r="AH703" s="11"/>
      <c r="AI703" s="11"/>
      <c r="AJ703" s="11"/>
      <c r="AK703" s="12"/>
      <c r="AL703" s="16">
        <f t="shared" si="302"/>
        <v>0</v>
      </c>
      <c r="AM703" s="11"/>
      <c r="AN703" s="11"/>
      <c r="AO703" s="11"/>
      <c r="AP703" s="12"/>
      <c r="AQ703" s="16">
        <f t="shared" si="303"/>
        <v>0</v>
      </c>
      <c r="AR703" s="11"/>
      <c r="AS703" s="11"/>
      <c r="AT703" s="11"/>
      <c r="AU703" s="12"/>
      <c r="AV703" s="25">
        <f t="shared" si="304"/>
        <v>0</v>
      </c>
    </row>
    <row r="704" spans="1:48" x14ac:dyDescent="0.25">
      <c r="A704" s="10">
        <f t="shared" si="295"/>
        <v>32</v>
      </c>
      <c r="B704" s="3" t="s">
        <v>9</v>
      </c>
      <c r="C704" s="21" t="s">
        <v>56</v>
      </c>
      <c r="D704" s="75"/>
      <c r="E704" s="75"/>
      <c r="F704" s="75"/>
      <c r="G704" s="76"/>
      <c r="H704" s="77">
        <f t="shared" si="296"/>
        <v>0</v>
      </c>
      <c r="I704" s="75"/>
      <c r="J704" s="75"/>
      <c r="K704" s="75"/>
      <c r="L704" s="76"/>
      <c r="M704" s="77">
        <f t="shared" si="297"/>
        <v>0</v>
      </c>
      <c r="N704" s="75"/>
      <c r="O704" s="75"/>
      <c r="P704" s="75"/>
      <c r="Q704" s="76"/>
      <c r="R704" s="77">
        <f t="shared" si="298"/>
        <v>0</v>
      </c>
      <c r="S704" s="75"/>
      <c r="T704" s="75"/>
      <c r="U704" s="75"/>
      <c r="V704" s="76"/>
      <c r="W704" s="77">
        <f t="shared" si="299"/>
        <v>0</v>
      </c>
      <c r="X704" s="11"/>
      <c r="Y704" s="11"/>
      <c r="Z704" s="11"/>
      <c r="AA704" s="12"/>
      <c r="AB704" s="16">
        <f t="shared" si="300"/>
        <v>0</v>
      </c>
      <c r="AC704" s="11"/>
      <c r="AD704" s="11"/>
      <c r="AE704" s="11"/>
      <c r="AF704" s="12"/>
      <c r="AG704" s="16">
        <f t="shared" si="301"/>
        <v>0</v>
      </c>
      <c r="AH704" s="11"/>
      <c r="AI704" s="11"/>
      <c r="AJ704" s="11"/>
      <c r="AK704" s="12"/>
      <c r="AL704" s="16">
        <f t="shared" si="302"/>
        <v>0</v>
      </c>
      <c r="AM704" s="11"/>
      <c r="AN704" s="11"/>
      <c r="AO704" s="11"/>
      <c r="AP704" s="12"/>
      <c r="AQ704" s="16">
        <f t="shared" si="303"/>
        <v>0</v>
      </c>
      <c r="AR704" s="11"/>
      <c r="AS704" s="11"/>
      <c r="AT704" s="11"/>
      <c r="AU704" s="12"/>
      <c r="AV704" s="25">
        <f t="shared" si="304"/>
        <v>0</v>
      </c>
    </row>
    <row r="705" spans="1:48" x14ac:dyDescent="0.25">
      <c r="A705" s="10">
        <f t="shared" si="295"/>
        <v>32</v>
      </c>
      <c r="B705" s="3" t="s">
        <v>10</v>
      </c>
      <c r="C705" s="21" t="s">
        <v>56</v>
      </c>
      <c r="D705" s="75"/>
      <c r="E705" s="75"/>
      <c r="F705" s="75"/>
      <c r="G705" s="76"/>
      <c r="H705" s="77">
        <f t="shared" si="296"/>
        <v>0</v>
      </c>
      <c r="I705" s="75"/>
      <c r="J705" s="75"/>
      <c r="K705" s="75"/>
      <c r="L705" s="76"/>
      <c r="M705" s="77">
        <f t="shared" si="297"/>
        <v>0</v>
      </c>
      <c r="N705" s="75"/>
      <c r="O705" s="75"/>
      <c r="P705" s="75"/>
      <c r="Q705" s="76"/>
      <c r="R705" s="77">
        <f t="shared" si="298"/>
        <v>0</v>
      </c>
      <c r="S705" s="75"/>
      <c r="T705" s="75"/>
      <c r="U705" s="75"/>
      <c r="V705" s="76"/>
      <c r="W705" s="77">
        <f t="shared" si="299"/>
        <v>0</v>
      </c>
      <c r="X705" s="11"/>
      <c r="Y705" s="11"/>
      <c r="Z705" s="11"/>
      <c r="AA705" s="12"/>
      <c r="AB705" s="16">
        <f t="shared" si="300"/>
        <v>0</v>
      </c>
      <c r="AC705" s="11"/>
      <c r="AD705" s="11"/>
      <c r="AE705" s="11"/>
      <c r="AF705" s="12"/>
      <c r="AG705" s="16">
        <f t="shared" si="301"/>
        <v>0</v>
      </c>
      <c r="AH705" s="11"/>
      <c r="AI705" s="11"/>
      <c r="AJ705" s="11"/>
      <c r="AK705" s="12"/>
      <c r="AL705" s="16">
        <f t="shared" si="302"/>
        <v>0</v>
      </c>
      <c r="AM705" s="11"/>
      <c r="AN705" s="11"/>
      <c r="AO705" s="11"/>
      <c r="AP705" s="12"/>
      <c r="AQ705" s="16">
        <f t="shared" si="303"/>
        <v>0</v>
      </c>
      <c r="AR705" s="11"/>
      <c r="AS705" s="11"/>
      <c r="AT705" s="11"/>
      <c r="AU705" s="12"/>
      <c r="AV705" s="25">
        <f t="shared" si="304"/>
        <v>0</v>
      </c>
    </row>
    <row r="706" spans="1:48" x14ac:dyDescent="0.25">
      <c r="A706" s="10">
        <f t="shared" si="295"/>
        <v>32</v>
      </c>
      <c r="B706" s="3" t="s">
        <v>55</v>
      </c>
      <c r="C706" s="21" t="s">
        <v>56</v>
      </c>
      <c r="D706" s="75"/>
      <c r="E706" s="75"/>
      <c r="F706" s="75"/>
      <c r="G706" s="76"/>
      <c r="H706" s="77">
        <f t="shared" si="296"/>
        <v>0</v>
      </c>
      <c r="I706" s="75"/>
      <c r="J706" s="75"/>
      <c r="K706" s="75"/>
      <c r="L706" s="76"/>
      <c r="M706" s="77">
        <f t="shared" si="297"/>
        <v>0</v>
      </c>
      <c r="N706" s="75"/>
      <c r="O706" s="75"/>
      <c r="P706" s="75"/>
      <c r="Q706" s="76"/>
      <c r="R706" s="77">
        <f t="shared" si="298"/>
        <v>0</v>
      </c>
      <c r="S706" s="75"/>
      <c r="T706" s="75"/>
      <c r="U706" s="75"/>
      <c r="V706" s="76"/>
      <c r="W706" s="77">
        <f t="shared" si="299"/>
        <v>0</v>
      </c>
      <c r="X706" s="11"/>
      <c r="Y706" s="11"/>
      <c r="Z706" s="11"/>
      <c r="AA706" s="12"/>
      <c r="AB706" s="16">
        <f t="shared" si="300"/>
        <v>0</v>
      </c>
      <c r="AC706" s="11"/>
      <c r="AD706" s="11"/>
      <c r="AE706" s="11"/>
      <c r="AF706" s="12"/>
      <c r="AG706" s="16">
        <f t="shared" si="301"/>
        <v>0</v>
      </c>
      <c r="AH706" s="11"/>
      <c r="AI706" s="11"/>
      <c r="AJ706" s="11"/>
      <c r="AK706" s="12"/>
      <c r="AL706" s="16">
        <f t="shared" si="302"/>
        <v>0</v>
      </c>
      <c r="AM706" s="11"/>
      <c r="AN706" s="11"/>
      <c r="AO706" s="11"/>
      <c r="AP706" s="12"/>
      <c r="AQ706" s="16">
        <f t="shared" si="303"/>
        <v>0</v>
      </c>
      <c r="AR706" s="11"/>
      <c r="AS706" s="11"/>
      <c r="AT706" s="11"/>
      <c r="AU706" s="12"/>
      <c r="AV706" s="25">
        <f t="shared" si="304"/>
        <v>0</v>
      </c>
    </row>
    <row r="707" spans="1:48" x14ac:dyDescent="0.25">
      <c r="A707" s="10">
        <f t="shared" si="295"/>
        <v>32</v>
      </c>
      <c r="B707" s="22" t="s">
        <v>34</v>
      </c>
      <c r="C707" s="21" t="s">
        <v>56</v>
      </c>
      <c r="D707" s="78"/>
      <c r="E707" s="78"/>
      <c r="F707" s="78"/>
      <c r="G707" s="79"/>
      <c r="H707" s="80">
        <f t="shared" si="296"/>
        <v>0</v>
      </c>
      <c r="I707" s="78"/>
      <c r="J707" s="78"/>
      <c r="K707" s="78"/>
      <c r="L707" s="79"/>
      <c r="M707" s="80">
        <f t="shared" si="297"/>
        <v>0</v>
      </c>
      <c r="N707" s="78"/>
      <c r="O707" s="78"/>
      <c r="P707" s="78"/>
      <c r="Q707" s="79"/>
      <c r="R707" s="80">
        <f t="shared" si="298"/>
        <v>0</v>
      </c>
      <c r="S707" s="78"/>
      <c r="T707" s="78"/>
      <c r="U707" s="78"/>
      <c r="V707" s="79"/>
      <c r="W707" s="80">
        <f t="shared" si="299"/>
        <v>0</v>
      </c>
      <c r="X707" s="13"/>
      <c r="Y707" s="13"/>
      <c r="Z707" s="13"/>
      <c r="AA707" s="14"/>
      <c r="AB707" s="17">
        <f t="shared" si="300"/>
        <v>0</v>
      </c>
      <c r="AC707" s="13"/>
      <c r="AD707" s="13"/>
      <c r="AE707" s="13"/>
      <c r="AF707" s="14"/>
      <c r="AG707" s="17">
        <f t="shared" si="301"/>
        <v>0</v>
      </c>
      <c r="AH707" s="13"/>
      <c r="AI707" s="13"/>
      <c r="AJ707" s="13"/>
      <c r="AK707" s="14"/>
      <c r="AL707" s="17">
        <f t="shared" si="302"/>
        <v>0</v>
      </c>
      <c r="AM707" s="13"/>
      <c r="AN707" s="13"/>
      <c r="AO707" s="13"/>
      <c r="AP707" s="14"/>
      <c r="AQ707" s="17">
        <f t="shared" si="303"/>
        <v>0</v>
      </c>
      <c r="AR707" s="13"/>
      <c r="AS707" s="13"/>
      <c r="AT707" s="13"/>
      <c r="AU707" s="14"/>
      <c r="AV707" s="26">
        <f t="shared" si="304"/>
        <v>0</v>
      </c>
    </row>
    <row r="708" spans="1:48" x14ac:dyDescent="0.25">
      <c r="A708" s="10">
        <f t="shared" si="295"/>
        <v>32</v>
      </c>
      <c r="B708" s="27"/>
      <c r="C708" s="28"/>
      <c r="D708" s="81"/>
      <c r="E708" s="82"/>
      <c r="F708" s="82"/>
      <c r="G708" s="82"/>
      <c r="H708" s="83">
        <f>SUM(H688:H707)</f>
        <v>0</v>
      </c>
      <c r="I708" s="82"/>
      <c r="J708" s="82"/>
      <c r="K708" s="82"/>
      <c r="L708" s="82"/>
      <c r="M708" s="83">
        <f>SUM(M688:M707)</f>
        <v>0</v>
      </c>
      <c r="N708" s="82"/>
      <c r="O708" s="82"/>
      <c r="P708" s="82"/>
      <c r="Q708" s="82"/>
      <c r="R708" s="83">
        <f>SUM(R688:R707)</f>
        <v>0</v>
      </c>
      <c r="S708" s="82"/>
      <c r="T708" s="82"/>
      <c r="U708" s="82"/>
      <c r="V708" s="82"/>
      <c r="W708" s="83">
        <f>SUM(W688:W707)</f>
        <v>0</v>
      </c>
      <c r="X708" s="29"/>
      <c r="Y708" s="29"/>
      <c r="Z708" s="29"/>
      <c r="AA708" s="29"/>
      <c r="AB708" s="30">
        <f>SUM(AB688:AB707)</f>
        <v>0</v>
      </c>
      <c r="AC708" s="29"/>
      <c r="AD708" s="29"/>
      <c r="AE708" s="29"/>
      <c r="AF708" s="29"/>
      <c r="AG708" s="30">
        <f>SUM(AG688:AG707)</f>
        <v>0</v>
      </c>
      <c r="AH708" s="29"/>
      <c r="AI708" s="29"/>
      <c r="AJ708" s="29"/>
      <c r="AK708" s="29"/>
      <c r="AL708" s="30">
        <f>SUM(AL688:AL707)</f>
        <v>0</v>
      </c>
      <c r="AM708" s="29"/>
      <c r="AN708" s="29"/>
      <c r="AO708" s="29"/>
      <c r="AP708" s="29"/>
      <c r="AQ708" s="30">
        <f>SUM(AQ688:AQ707)</f>
        <v>0</v>
      </c>
      <c r="AR708" s="29"/>
      <c r="AS708" s="29"/>
      <c r="AT708" s="29"/>
      <c r="AU708" s="29"/>
      <c r="AV708" s="30">
        <f>SUM(AV688:AV707)</f>
        <v>0</v>
      </c>
    </row>
    <row r="709" spans="1:48" x14ac:dyDescent="0.25">
      <c r="A709" s="10">
        <f t="shared" si="295"/>
        <v>32</v>
      </c>
      <c r="B709" s="115" t="str">
        <f>"Буква (или иное название) класса "&amp;A997&amp;":"</f>
        <v>Буква (или иное название) класса 46:</v>
      </c>
      <c r="C709" s="116"/>
      <c r="D709" s="106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</row>
    <row r="710" spans="1:48" x14ac:dyDescent="0.25">
      <c r="A710" s="10">
        <f t="shared" si="295"/>
        <v>32</v>
      </c>
      <c r="B710" s="3" t="s">
        <v>0</v>
      </c>
      <c r="C710" s="21" t="s">
        <v>56</v>
      </c>
      <c r="D710" s="75"/>
      <c r="E710" s="75"/>
      <c r="F710" s="75"/>
      <c r="G710" s="76"/>
      <c r="H710" s="77">
        <f t="shared" ref="H710:H729" si="305">COUNTA(D710:G710)</f>
        <v>0</v>
      </c>
      <c r="I710" s="75"/>
      <c r="J710" s="75"/>
      <c r="K710" s="75"/>
      <c r="L710" s="76"/>
      <c r="M710" s="77">
        <f t="shared" ref="M710:M729" si="306">COUNTA(I710:L710)</f>
        <v>0</v>
      </c>
      <c r="N710" s="75"/>
      <c r="O710" s="75"/>
      <c r="P710" s="75"/>
      <c r="Q710" s="76"/>
      <c r="R710" s="77">
        <f t="shared" ref="R710:R729" si="307">COUNTA(N710:Q710)</f>
        <v>0</v>
      </c>
      <c r="S710" s="75"/>
      <c r="T710" s="75"/>
      <c r="U710" s="75"/>
      <c r="V710" s="76"/>
      <c r="W710" s="77">
        <f t="shared" ref="W710:W729" si="308">COUNTA(S710:V710)</f>
        <v>0</v>
      </c>
      <c r="X710" s="11"/>
      <c r="Y710" s="11"/>
      <c r="Z710" s="11"/>
      <c r="AA710" s="12"/>
      <c r="AB710" s="16">
        <f t="shared" ref="AB710:AB729" si="309">COUNTA(X710:AA710)</f>
        <v>0</v>
      </c>
      <c r="AC710" s="11"/>
      <c r="AD710" s="11"/>
      <c r="AE710" s="11"/>
      <c r="AF710" s="12"/>
      <c r="AG710" s="16">
        <f t="shared" ref="AG710:AG729" si="310">COUNTA(AC710:AF710)</f>
        <v>0</v>
      </c>
      <c r="AH710" s="11"/>
      <c r="AI710" s="11"/>
      <c r="AJ710" s="11"/>
      <c r="AK710" s="12"/>
      <c r="AL710" s="16">
        <f t="shared" ref="AL710:AL729" si="311">COUNTA(AH710:AK710)</f>
        <v>0</v>
      </c>
      <c r="AM710" s="11"/>
      <c r="AN710" s="11"/>
      <c r="AO710" s="11"/>
      <c r="AP710" s="12"/>
      <c r="AQ710" s="16">
        <f t="shared" ref="AQ710:AQ729" si="312">COUNTA(AM710:AP710)</f>
        <v>0</v>
      </c>
      <c r="AR710" s="11"/>
      <c r="AS710" s="11"/>
      <c r="AT710" s="11"/>
      <c r="AU710" s="12"/>
      <c r="AV710" s="25">
        <f t="shared" ref="AV710:AV729" si="313">COUNTA(AR710:AU710)</f>
        <v>0</v>
      </c>
    </row>
    <row r="711" spans="1:48" x14ac:dyDescent="0.25">
      <c r="A711" s="10">
        <f t="shared" si="295"/>
        <v>33</v>
      </c>
      <c r="B711" s="3" t="s">
        <v>45</v>
      </c>
      <c r="C711" s="21" t="s">
        <v>56</v>
      </c>
      <c r="D711" s="75"/>
      <c r="E711" s="75"/>
      <c r="F711" s="75"/>
      <c r="G711" s="76"/>
      <c r="H711" s="77">
        <f t="shared" si="305"/>
        <v>0</v>
      </c>
      <c r="I711" s="75"/>
      <c r="J711" s="75"/>
      <c r="K711" s="75"/>
      <c r="L711" s="76"/>
      <c r="M711" s="77">
        <f t="shared" si="306"/>
        <v>0</v>
      </c>
      <c r="N711" s="75"/>
      <c r="O711" s="75"/>
      <c r="P711" s="75"/>
      <c r="Q711" s="76"/>
      <c r="R711" s="77">
        <f t="shared" si="307"/>
        <v>0</v>
      </c>
      <c r="S711" s="75"/>
      <c r="T711" s="75"/>
      <c r="U711" s="75"/>
      <c r="V711" s="76"/>
      <c r="W711" s="77">
        <f t="shared" si="308"/>
        <v>0</v>
      </c>
      <c r="X711" s="11"/>
      <c r="Y711" s="11"/>
      <c r="Z711" s="11"/>
      <c r="AA711" s="12"/>
      <c r="AB711" s="16">
        <f t="shared" si="309"/>
        <v>0</v>
      </c>
      <c r="AC711" s="11"/>
      <c r="AD711" s="11"/>
      <c r="AE711" s="11"/>
      <c r="AF711" s="12"/>
      <c r="AG711" s="16">
        <f t="shared" si="310"/>
        <v>0</v>
      </c>
      <c r="AH711" s="11"/>
      <c r="AI711" s="11"/>
      <c r="AJ711" s="11"/>
      <c r="AK711" s="12"/>
      <c r="AL711" s="16">
        <f t="shared" si="311"/>
        <v>0</v>
      </c>
      <c r="AM711" s="11"/>
      <c r="AN711" s="11"/>
      <c r="AO711" s="11"/>
      <c r="AP711" s="12"/>
      <c r="AQ711" s="16">
        <f t="shared" si="312"/>
        <v>0</v>
      </c>
      <c r="AR711" s="11"/>
      <c r="AS711" s="11"/>
      <c r="AT711" s="11"/>
      <c r="AU711" s="12"/>
      <c r="AV711" s="25">
        <f t="shared" si="313"/>
        <v>0</v>
      </c>
    </row>
    <row r="712" spans="1:48" x14ac:dyDescent="0.25">
      <c r="A712" s="10">
        <f t="shared" si="295"/>
        <v>33</v>
      </c>
      <c r="B712" s="3" t="s">
        <v>2</v>
      </c>
      <c r="C712" s="21" t="s">
        <v>56</v>
      </c>
      <c r="D712" s="75"/>
      <c r="E712" s="75"/>
      <c r="F712" s="75"/>
      <c r="G712" s="76"/>
      <c r="H712" s="77">
        <f t="shared" si="305"/>
        <v>0</v>
      </c>
      <c r="I712" s="75"/>
      <c r="J712" s="75"/>
      <c r="K712" s="75"/>
      <c r="L712" s="76"/>
      <c r="M712" s="77">
        <f t="shared" si="306"/>
        <v>0</v>
      </c>
      <c r="N712" s="75"/>
      <c r="O712" s="75"/>
      <c r="P712" s="75"/>
      <c r="Q712" s="76"/>
      <c r="R712" s="77">
        <f t="shared" si="307"/>
        <v>0</v>
      </c>
      <c r="S712" s="75"/>
      <c r="T712" s="75"/>
      <c r="U712" s="75"/>
      <c r="V712" s="76"/>
      <c r="W712" s="77">
        <f t="shared" si="308"/>
        <v>0</v>
      </c>
      <c r="X712" s="11"/>
      <c r="Y712" s="11"/>
      <c r="Z712" s="11"/>
      <c r="AA712" s="12"/>
      <c r="AB712" s="16">
        <f t="shared" si="309"/>
        <v>0</v>
      </c>
      <c r="AC712" s="11"/>
      <c r="AD712" s="11"/>
      <c r="AE712" s="11"/>
      <c r="AF712" s="12"/>
      <c r="AG712" s="16">
        <f t="shared" si="310"/>
        <v>0</v>
      </c>
      <c r="AH712" s="11"/>
      <c r="AI712" s="11"/>
      <c r="AJ712" s="11"/>
      <c r="AK712" s="12"/>
      <c r="AL712" s="16">
        <f t="shared" si="311"/>
        <v>0</v>
      </c>
      <c r="AM712" s="11"/>
      <c r="AN712" s="11"/>
      <c r="AO712" s="11"/>
      <c r="AP712" s="12"/>
      <c r="AQ712" s="16">
        <f t="shared" si="312"/>
        <v>0</v>
      </c>
      <c r="AR712" s="11"/>
      <c r="AS712" s="11"/>
      <c r="AT712" s="11"/>
      <c r="AU712" s="12"/>
      <c r="AV712" s="25">
        <f t="shared" si="313"/>
        <v>0</v>
      </c>
    </row>
    <row r="713" spans="1:48" x14ac:dyDescent="0.25">
      <c r="A713" s="10">
        <f t="shared" si="295"/>
        <v>33</v>
      </c>
      <c r="B713" s="3" t="s">
        <v>46</v>
      </c>
      <c r="C713" s="21" t="s">
        <v>56</v>
      </c>
      <c r="D713" s="75"/>
      <c r="E713" s="75"/>
      <c r="F713" s="75"/>
      <c r="G713" s="76"/>
      <c r="H713" s="77">
        <f t="shared" si="305"/>
        <v>0</v>
      </c>
      <c r="I713" s="75"/>
      <c r="J713" s="75"/>
      <c r="K713" s="75"/>
      <c r="L713" s="76"/>
      <c r="M713" s="77">
        <f t="shared" si="306"/>
        <v>0</v>
      </c>
      <c r="N713" s="75"/>
      <c r="O713" s="75"/>
      <c r="P713" s="75"/>
      <c r="Q713" s="76"/>
      <c r="R713" s="77">
        <f t="shared" si="307"/>
        <v>0</v>
      </c>
      <c r="S713" s="75"/>
      <c r="T713" s="75"/>
      <c r="U713" s="75"/>
      <c r="V713" s="76"/>
      <c r="W713" s="77">
        <f t="shared" si="308"/>
        <v>0</v>
      </c>
      <c r="X713" s="11"/>
      <c r="Y713" s="11"/>
      <c r="Z713" s="11"/>
      <c r="AA713" s="12"/>
      <c r="AB713" s="16">
        <f t="shared" si="309"/>
        <v>0</v>
      </c>
      <c r="AC713" s="11"/>
      <c r="AD713" s="11"/>
      <c r="AE713" s="11"/>
      <c r="AF713" s="12"/>
      <c r="AG713" s="16">
        <f t="shared" si="310"/>
        <v>0</v>
      </c>
      <c r="AH713" s="11"/>
      <c r="AI713" s="11"/>
      <c r="AJ713" s="11"/>
      <c r="AK713" s="12"/>
      <c r="AL713" s="16">
        <f t="shared" si="311"/>
        <v>0</v>
      </c>
      <c r="AM713" s="11"/>
      <c r="AN713" s="11"/>
      <c r="AO713" s="11"/>
      <c r="AP713" s="12"/>
      <c r="AQ713" s="16">
        <f t="shared" si="312"/>
        <v>0</v>
      </c>
      <c r="AR713" s="11"/>
      <c r="AS713" s="11"/>
      <c r="AT713" s="11"/>
      <c r="AU713" s="12"/>
      <c r="AV713" s="25">
        <f t="shared" si="313"/>
        <v>0</v>
      </c>
    </row>
    <row r="714" spans="1:48" x14ac:dyDescent="0.25">
      <c r="A714" s="10">
        <f t="shared" si="295"/>
        <v>33</v>
      </c>
      <c r="B714" s="3" t="s">
        <v>4</v>
      </c>
      <c r="C714" s="21" t="s">
        <v>56</v>
      </c>
      <c r="D714" s="75"/>
      <c r="E714" s="75"/>
      <c r="F714" s="75"/>
      <c r="G714" s="76"/>
      <c r="H714" s="77">
        <f t="shared" si="305"/>
        <v>0</v>
      </c>
      <c r="I714" s="75"/>
      <c r="J714" s="75"/>
      <c r="K714" s="75"/>
      <c r="L714" s="76"/>
      <c r="M714" s="77">
        <f t="shared" si="306"/>
        <v>0</v>
      </c>
      <c r="N714" s="75"/>
      <c r="O714" s="75"/>
      <c r="P714" s="75"/>
      <c r="Q714" s="76"/>
      <c r="R714" s="77">
        <f t="shared" si="307"/>
        <v>0</v>
      </c>
      <c r="S714" s="75"/>
      <c r="T714" s="75"/>
      <c r="U714" s="75"/>
      <c r="V714" s="76"/>
      <c r="W714" s="77">
        <f t="shared" si="308"/>
        <v>0</v>
      </c>
      <c r="X714" s="11"/>
      <c r="Y714" s="11"/>
      <c r="Z714" s="11"/>
      <c r="AA714" s="12"/>
      <c r="AB714" s="16">
        <f t="shared" si="309"/>
        <v>0</v>
      </c>
      <c r="AC714" s="11"/>
      <c r="AD714" s="11"/>
      <c r="AE714" s="11"/>
      <c r="AF714" s="12"/>
      <c r="AG714" s="16">
        <f t="shared" si="310"/>
        <v>0</v>
      </c>
      <c r="AH714" s="11"/>
      <c r="AI714" s="11"/>
      <c r="AJ714" s="11"/>
      <c r="AK714" s="12"/>
      <c r="AL714" s="16">
        <f t="shared" si="311"/>
        <v>0</v>
      </c>
      <c r="AM714" s="11"/>
      <c r="AN714" s="11"/>
      <c r="AO714" s="11"/>
      <c r="AP714" s="12"/>
      <c r="AQ714" s="16">
        <f t="shared" si="312"/>
        <v>0</v>
      </c>
      <c r="AR714" s="11"/>
      <c r="AS714" s="11"/>
      <c r="AT714" s="11"/>
      <c r="AU714" s="12"/>
      <c r="AV714" s="25">
        <f t="shared" si="313"/>
        <v>0</v>
      </c>
    </row>
    <row r="715" spans="1:48" x14ac:dyDescent="0.25">
      <c r="A715" s="10">
        <f t="shared" si="295"/>
        <v>33</v>
      </c>
      <c r="B715" s="3" t="s">
        <v>47</v>
      </c>
      <c r="C715" s="21" t="s">
        <v>56</v>
      </c>
      <c r="D715" s="75"/>
      <c r="E715" s="75"/>
      <c r="F715" s="75"/>
      <c r="G715" s="76"/>
      <c r="H715" s="77">
        <f t="shared" si="305"/>
        <v>0</v>
      </c>
      <c r="I715" s="75"/>
      <c r="J715" s="75"/>
      <c r="K715" s="75"/>
      <c r="L715" s="76"/>
      <c r="M715" s="77">
        <f t="shared" si="306"/>
        <v>0</v>
      </c>
      <c r="N715" s="75"/>
      <c r="O715" s="75"/>
      <c r="P715" s="75"/>
      <c r="Q715" s="76"/>
      <c r="R715" s="77">
        <f t="shared" si="307"/>
        <v>0</v>
      </c>
      <c r="S715" s="75"/>
      <c r="T715" s="75"/>
      <c r="U715" s="75"/>
      <c r="V715" s="76"/>
      <c r="W715" s="77">
        <f t="shared" si="308"/>
        <v>0</v>
      </c>
      <c r="X715" s="11"/>
      <c r="Y715" s="11"/>
      <c r="Z715" s="11"/>
      <c r="AA715" s="12"/>
      <c r="AB715" s="16">
        <f t="shared" si="309"/>
        <v>0</v>
      </c>
      <c r="AC715" s="11"/>
      <c r="AD715" s="11"/>
      <c r="AE715" s="11"/>
      <c r="AF715" s="12"/>
      <c r="AG715" s="16">
        <f t="shared" si="310"/>
        <v>0</v>
      </c>
      <c r="AH715" s="11"/>
      <c r="AI715" s="11"/>
      <c r="AJ715" s="11"/>
      <c r="AK715" s="12"/>
      <c r="AL715" s="16">
        <f t="shared" si="311"/>
        <v>0</v>
      </c>
      <c r="AM715" s="11"/>
      <c r="AN715" s="11"/>
      <c r="AO715" s="11"/>
      <c r="AP715" s="12"/>
      <c r="AQ715" s="16">
        <f t="shared" si="312"/>
        <v>0</v>
      </c>
      <c r="AR715" s="11"/>
      <c r="AS715" s="11"/>
      <c r="AT715" s="11"/>
      <c r="AU715" s="12"/>
      <c r="AV715" s="25">
        <f t="shared" si="313"/>
        <v>0</v>
      </c>
    </row>
    <row r="716" spans="1:48" x14ac:dyDescent="0.25">
      <c r="A716" s="10">
        <f t="shared" si="295"/>
        <v>33</v>
      </c>
      <c r="B716" s="3" t="s">
        <v>5</v>
      </c>
      <c r="C716" s="21" t="s">
        <v>56</v>
      </c>
      <c r="D716" s="75"/>
      <c r="E716" s="75"/>
      <c r="F716" s="75"/>
      <c r="G716" s="76"/>
      <c r="H716" s="77">
        <f t="shared" si="305"/>
        <v>0</v>
      </c>
      <c r="I716" s="75"/>
      <c r="J716" s="75"/>
      <c r="K716" s="75"/>
      <c r="L716" s="76"/>
      <c r="M716" s="77">
        <f t="shared" si="306"/>
        <v>0</v>
      </c>
      <c r="N716" s="75"/>
      <c r="O716" s="75"/>
      <c r="P716" s="75"/>
      <c r="Q716" s="76"/>
      <c r="R716" s="77">
        <f t="shared" si="307"/>
        <v>0</v>
      </c>
      <c r="S716" s="75"/>
      <c r="T716" s="75"/>
      <c r="U716" s="75"/>
      <c r="V716" s="76"/>
      <c r="W716" s="77">
        <f t="shared" si="308"/>
        <v>0</v>
      </c>
      <c r="X716" s="11"/>
      <c r="Y716" s="11"/>
      <c r="Z716" s="11"/>
      <c r="AA716" s="12"/>
      <c r="AB716" s="16">
        <f t="shared" si="309"/>
        <v>0</v>
      </c>
      <c r="AC716" s="11"/>
      <c r="AD716" s="11"/>
      <c r="AE716" s="11"/>
      <c r="AF716" s="12"/>
      <c r="AG716" s="16">
        <f t="shared" si="310"/>
        <v>0</v>
      </c>
      <c r="AH716" s="11"/>
      <c r="AI716" s="11"/>
      <c r="AJ716" s="11"/>
      <c r="AK716" s="12"/>
      <c r="AL716" s="16">
        <f t="shared" si="311"/>
        <v>0</v>
      </c>
      <c r="AM716" s="11"/>
      <c r="AN716" s="11"/>
      <c r="AO716" s="11"/>
      <c r="AP716" s="12"/>
      <c r="AQ716" s="16">
        <f t="shared" si="312"/>
        <v>0</v>
      </c>
      <c r="AR716" s="11"/>
      <c r="AS716" s="11"/>
      <c r="AT716" s="11"/>
      <c r="AU716" s="12"/>
      <c r="AV716" s="25">
        <f t="shared" si="313"/>
        <v>0</v>
      </c>
    </row>
    <row r="717" spans="1:48" x14ac:dyDescent="0.25">
      <c r="A717" s="10">
        <f t="shared" si="295"/>
        <v>33</v>
      </c>
      <c r="B717" s="3" t="s">
        <v>48</v>
      </c>
      <c r="C717" s="21" t="s">
        <v>56</v>
      </c>
      <c r="D717" s="75"/>
      <c r="E717" s="75"/>
      <c r="F717" s="75"/>
      <c r="G717" s="76"/>
      <c r="H717" s="77">
        <f t="shared" si="305"/>
        <v>0</v>
      </c>
      <c r="I717" s="75"/>
      <c r="J717" s="75"/>
      <c r="K717" s="75"/>
      <c r="L717" s="76"/>
      <c r="M717" s="77">
        <f t="shared" si="306"/>
        <v>0</v>
      </c>
      <c r="N717" s="75"/>
      <c r="O717" s="75"/>
      <c r="P717" s="75"/>
      <c r="Q717" s="76"/>
      <c r="R717" s="77">
        <f t="shared" si="307"/>
        <v>0</v>
      </c>
      <c r="S717" s="75"/>
      <c r="T717" s="75"/>
      <c r="U717" s="75"/>
      <c r="V717" s="76"/>
      <c r="W717" s="77">
        <f t="shared" si="308"/>
        <v>0</v>
      </c>
      <c r="X717" s="11"/>
      <c r="Y717" s="11"/>
      <c r="Z717" s="11"/>
      <c r="AA717" s="12"/>
      <c r="AB717" s="16">
        <f t="shared" si="309"/>
        <v>0</v>
      </c>
      <c r="AC717" s="11"/>
      <c r="AD717" s="11"/>
      <c r="AE717" s="11"/>
      <c r="AF717" s="12"/>
      <c r="AG717" s="16">
        <f t="shared" si="310"/>
        <v>0</v>
      </c>
      <c r="AH717" s="11"/>
      <c r="AI717" s="11"/>
      <c r="AJ717" s="11"/>
      <c r="AK717" s="12"/>
      <c r="AL717" s="16">
        <f t="shared" si="311"/>
        <v>0</v>
      </c>
      <c r="AM717" s="11"/>
      <c r="AN717" s="11"/>
      <c r="AO717" s="11"/>
      <c r="AP717" s="12"/>
      <c r="AQ717" s="16">
        <f t="shared" si="312"/>
        <v>0</v>
      </c>
      <c r="AR717" s="11"/>
      <c r="AS717" s="11"/>
      <c r="AT717" s="11"/>
      <c r="AU717" s="12"/>
      <c r="AV717" s="25">
        <f t="shared" si="313"/>
        <v>0</v>
      </c>
    </row>
    <row r="718" spans="1:48" x14ac:dyDescent="0.25">
      <c r="A718" s="10">
        <f t="shared" si="295"/>
        <v>33</v>
      </c>
      <c r="B718" s="3" t="s">
        <v>49</v>
      </c>
      <c r="C718" s="21" t="s">
        <v>56</v>
      </c>
      <c r="D718" s="75"/>
      <c r="E718" s="75"/>
      <c r="F718" s="75"/>
      <c r="G718" s="76"/>
      <c r="H718" s="77">
        <f t="shared" si="305"/>
        <v>0</v>
      </c>
      <c r="I718" s="75"/>
      <c r="J718" s="75"/>
      <c r="K718" s="75"/>
      <c r="L718" s="76"/>
      <c r="M718" s="77">
        <f t="shared" si="306"/>
        <v>0</v>
      </c>
      <c r="N718" s="75"/>
      <c r="O718" s="75"/>
      <c r="P718" s="75"/>
      <c r="Q718" s="76"/>
      <c r="R718" s="77">
        <f t="shared" si="307"/>
        <v>0</v>
      </c>
      <c r="S718" s="75"/>
      <c r="T718" s="75"/>
      <c r="U718" s="75"/>
      <c r="V718" s="76"/>
      <c r="W718" s="77">
        <f t="shared" si="308"/>
        <v>0</v>
      </c>
      <c r="X718" s="11"/>
      <c r="Y718" s="11"/>
      <c r="Z718" s="11"/>
      <c r="AA718" s="12"/>
      <c r="AB718" s="16">
        <f t="shared" si="309"/>
        <v>0</v>
      </c>
      <c r="AC718" s="11"/>
      <c r="AD718" s="11"/>
      <c r="AE718" s="11"/>
      <c r="AF718" s="12"/>
      <c r="AG718" s="16">
        <f t="shared" si="310"/>
        <v>0</v>
      </c>
      <c r="AH718" s="11"/>
      <c r="AI718" s="11"/>
      <c r="AJ718" s="11"/>
      <c r="AK718" s="12"/>
      <c r="AL718" s="16">
        <f t="shared" si="311"/>
        <v>0</v>
      </c>
      <c r="AM718" s="11"/>
      <c r="AN718" s="11"/>
      <c r="AO718" s="11"/>
      <c r="AP718" s="12"/>
      <c r="AQ718" s="16">
        <f t="shared" si="312"/>
        <v>0</v>
      </c>
      <c r="AR718" s="11"/>
      <c r="AS718" s="11"/>
      <c r="AT718" s="11"/>
      <c r="AU718" s="12"/>
      <c r="AV718" s="25">
        <f t="shared" si="313"/>
        <v>0</v>
      </c>
    </row>
    <row r="719" spans="1:48" x14ac:dyDescent="0.25">
      <c r="A719" s="10">
        <f t="shared" si="295"/>
        <v>33</v>
      </c>
      <c r="B719" s="3" t="s">
        <v>50</v>
      </c>
      <c r="C719" s="21" t="s">
        <v>56</v>
      </c>
      <c r="D719" s="75"/>
      <c r="E719" s="75"/>
      <c r="F719" s="75"/>
      <c r="G719" s="76"/>
      <c r="H719" s="77">
        <f t="shared" si="305"/>
        <v>0</v>
      </c>
      <c r="I719" s="75"/>
      <c r="J719" s="75"/>
      <c r="K719" s="75"/>
      <c r="L719" s="76"/>
      <c r="M719" s="77">
        <f t="shared" si="306"/>
        <v>0</v>
      </c>
      <c r="N719" s="75"/>
      <c r="O719" s="75"/>
      <c r="P719" s="75"/>
      <c r="Q719" s="76"/>
      <c r="R719" s="77">
        <f t="shared" si="307"/>
        <v>0</v>
      </c>
      <c r="S719" s="75"/>
      <c r="T719" s="75"/>
      <c r="U719" s="75"/>
      <c r="V719" s="76"/>
      <c r="W719" s="77">
        <f t="shared" si="308"/>
        <v>0</v>
      </c>
      <c r="X719" s="11"/>
      <c r="Y719" s="11"/>
      <c r="Z719" s="11"/>
      <c r="AA719" s="12"/>
      <c r="AB719" s="16">
        <f t="shared" si="309"/>
        <v>0</v>
      </c>
      <c r="AC719" s="11"/>
      <c r="AD719" s="11"/>
      <c r="AE719" s="11"/>
      <c r="AF719" s="12"/>
      <c r="AG719" s="16">
        <f t="shared" si="310"/>
        <v>0</v>
      </c>
      <c r="AH719" s="11"/>
      <c r="AI719" s="11"/>
      <c r="AJ719" s="11"/>
      <c r="AK719" s="12"/>
      <c r="AL719" s="16">
        <f t="shared" si="311"/>
        <v>0</v>
      </c>
      <c r="AM719" s="11"/>
      <c r="AN719" s="11"/>
      <c r="AO719" s="11"/>
      <c r="AP719" s="12"/>
      <c r="AQ719" s="16">
        <f t="shared" si="312"/>
        <v>0</v>
      </c>
      <c r="AR719" s="11"/>
      <c r="AS719" s="11"/>
      <c r="AT719" s="11"/>
      <c r="AU719" s="12"/>
      <c r="AV719" s="25">
        <f t="shared" si="313"/>
        <v>0</v>
      </c>
    </row>
    <row r="720" spans="1:48" x14ac:dyDescent="0.25">
      <c r="A720" s="10">
        <f t="shared" si="295"/>
        <v>33</v>
      </c>
      <c r="B720" s="3" t="s">
        <v>51</v>
      </c>
      <c r="C720" s="21" t="s">
        <v>56</v>
      </c>
      <c r="D720" s="75"/>
      <c r="E720" s="75"/>
      <c r="F720" s="75"/>
      <c r="G720" s="76"/>
      <c r="H720" s="77">
        <f t="shared" si="305"/>
        <v>0</v>
      </c>
      <c r="I720" s="75"/>
      <c r="J720" s="75"/>
      <c r="K720" s="75"/>
      <c r="L720" s="76"/>
      <c r="M720" s="77">
        <f t="shared" si="306"/>
        <v>0</v>
      </c>
      <c r="N720" s="75"/>
      <c r="O720" s="75"/>
      <c r="P720" s="75"/>
      <c r="Q720" s="76"/>
      <c r="R720" s="77">
        <f t="shared" si="307"/>
        <v>0</v>
      </c>
      <c r="S720" s="75"/>
      <c r="T720" s="75"/>
      <c r="U720" s="75"/>
      <c r="V720" s="76"/>
      <c r="W720" s="77">
        <f t="shared" si="308"/>
        <v>0</v>
      </c>
      <c r="X720" s="11"/>
      <c r="Y720" s="11"/>
      <c r="Z720" s="11"/>
      <c r="AA720" s="12"/>
      <c r="AB720" s="16">
        <f t="shared" si="309"/>
        <v>0</v>
      </c>
      <c r="AC720" s="11"/>
      <c r="AD720" s="11"/>
      <c r="AE720" s="11"/>
      <c r="AF720" s="12"/>
      <c r="AG720" s="16">
        <f t="shared" si="310"/>
        <v>0</v>
      </c>
      <c r="AH720" s="11"/>
      <c r="AI720" s="11"/>
      <c r="AJ720" s="11"/>
      <c r="AK720" s="12"/>
      <c r="AL720" s="16">
        <f t="shared" si="311"/>
        <v>0</v>
      </c>
      <c r="AM720" s="11"/>
      <c r="AN720" s="11"/>
      <c r="AO720" s="11"/>
      <c r="AP720" s="12"/>
      <c r="AQ720" s="16">
        <f t="shared" si="312"/>
        <v>0</v>
      </c>
      <c r="AR720" s="11"/>
      <c r="AS720" s="11"/>
      <c r="AT720" s="11"/>
      <c r="AU720" s="12"/>
      <c r="AV720" s="25">
        <f t="shared" si="313"/>
        <v>0</v>
      </c>
    </row>
    <row r="721" spans="1:48" x14ac:dyDescent="0.25">
      <c r="A721" s="10">
        <f t="shared" si="295"/>
        <v>33</v>
      </c>
      <c r="B721" s="3" t="s">
        <v>52</v>
      </c>
      <c r="C721" s="21" t="s">
        <v>56</v>
      </c>
      <c r="D721" s="75"/>
      <c r="E721" s="75"/>
      <c r="F721" s="75"/>
      <c r="G721" s="76"/>
      <c r="H721" s="77">
        <f t="shared" si="305"/>
        <v>0</v>
      </c>
      <c r="I721" s="75"/>
      <c r="J721" s="75"/>
      <c r="K721" s="75"/>
      <c r="L721" s="76"/>
      <c r="M721" s="77">
        <f t="shared" si="306"/>
        <v>0</v>
      </c>
      <c r="N721" s="75"/>
      <c r="O721" s="75"/>
      <c r="P721" s="75"/>
      <c r="Q721" s="76"/>
      <c r="R721" s="77">
        <f t="shared" si="307"/>
        <v>0</v>
      </c>
      <c r="S721" s="75"/>
      <c r="T721" s="75"/>
      <c r="U721" s="75"/>
      <c r="V721" s="76"/>
      <c r="W721" s="77">
        <f t="shared" si="308"/>
        <v>0</v>
      </c>
      <c r="X721" s="11"/>
      <c r="Y721" s="11"/>
      <c r="Z721" s="11"/>
      <c r="AA721" s="12"/>
      <c r="AB721" s="16">
        <f t="shared" si="309"/>
        <v>0</v>
      </c>
      <c r="AC721" s="11"/>
      <c r="AD721" s="11"/>
      <c r="AE721" s="11"/>
      <c r="AF721" s="12"/>
      <c r="AG721" s="16">
        <f t="shared" si="310"/>
        <v>0</v>
      </c>
      <c r="AH721" s="11"/>
      <c r="AI721" s="11"/>
      <c r="AJ721" s="11"/>
      <c r="AK721" s="12"/>
      <c r="AL721" s="16">
        <f t="shared" si="311"/>
        <v>0</v>
      </c>
      <c r="AM721" s="11"/>
      <c r="AN721" s="11"/>
      <c r="AO721" s="11"/>
      <c r="AP721" s="12"/>
      <c r="AQ721" s="16">
        <f t="shared" si="312"/>
        <v>0</v>
      </c>
      <c r="AR721" s="11"/>
      <c r="AS721" s="11"/>
      <c r="AT721" s="11"/>
      <c r="AU721" s="12"/>
      <c r="AV721" s="25">
        <f t="shared" si="313"/>
        <v>0</v>
      </c>
    </row>
    <row r="722" spans="1:48" x14ac:dyDescent="0.25">
      <c r="A722" s="10">
        <f t="shared" si="295"/>
        <v>33</v>
      </c>
      <c r="B722" s="3" t="s">
        <v>53</v>
      </c>
      <c r="C722" s="21" t="s">
        <v>56</v>
      </c>
      <c r="D722" s="75"/>
      <c r="E722" s="75"/>
      <c r="F722" s="75"/>
      <c r="G722" s="76"/>
      <c r="H722" s="77">
        <f t="shared" si="305"/>
        <v>0</v>
      </c>
      <c r="I722" s="75"/>
      <c r="J722" s="75"/>
      <c r="K722" s="75"/>
      <c r="L722" s="76"/>
      <c r="M722" s="77">
        <f t="shared" si="306"/>
        <v>0</v>
      </c>
      <c r="N722" s="75"/>
      <c r="O722" s="75"/>
      <c r="P722" s="75"/>
      <c r="Q722" s="76"/>
      <c r="R722" s="77">
        <f t="shared" si="307"/>
        <v>0</v>
      </c>
      <c r="S722" s="75"/>
      <c r="T722" s="75"/>
      <c r="U722" s="75"/>
      <c r="V722" s="76"/>
      <c r="W722" s="77">
        <f t="shared" si="308"/>
        <v>0</v>
      </c>
      <c r="X722" s="11"/>
      <c r="Y722" s="11"/>
      <c r="Z722" s="11"/>
      <c r="AA722" s="12"/>
      <c r="AB722" s="16">
        <f t="shared" si="309"/>
        <v>0</v>
      </c>
      <c r="AC722" s="11"/>
      <c r="AD722" s="11"/>
      <c r="AE722" s="11"/>
      <c r="AF722" s="12"/>
      <c r="AG722" s="16">
        <f t="shared" si="310"/>
        <v>0</v>
      </c>
      <c r="AH722" s="11"/>
      <c r="AI722" s="11"/>
      <c r="AJ722" s="11"/>
      <c r="AK722" s="12"/>
      <c r="AL722" s="16">
        <f t="shared" si="311"/>
        <v>0</v>
      </c>
      <c r="AM722" s="11"/>
      <c r="AN722" s="11"/>
      <c r="AO722" s="11"/>
      <c r="AP722" s="12"/>
      <c r="AQ722" s="16">
        <f t="shared" si="312"/>
        <v>0</v>
      </c>
      <c r="AR722" s="11"/>
      <c r="AS722" s="11"/>
      <c r="AT722" s="11"/>
      <c r="AU722" s="12"/>
      <c r="AV722" s="25">
        <f t="shared" si="313"/>
        <v>0</v>
      </c>
    </row>
    <row r="723" spans="1:48" x14ac:dyDescent="0.25">
      <c r="A723" s="10">
        <f t="shared" si="295"/>
        <v>33</v>
      </c>
      <c r="B723" s="3" t="s">
        <v>54</v>
      </c>
      <c r="C723" s="21" t="s">
        <v>56</v>
      </c>
      <c r="D723" s="75"/>
      <c r="E723" s="75"/>
      <c r="F723" s="75"/>
      <c r="G723" s="76"/>
      <c r="H723" s="77">
        <f t="shared" si="305"/>
        <v>0</v>
      </c>
      <c r="I723" s="75"/>
      <c r="J723" s="75"/>
      <c r="K723" s="75"/>
      <c r="L723" s="76"/>
      <c r="M723" s="77">
        <f t="shared" si="306"/>
        <v>0</v>
      </c>
      <c r="N723" s="75"/>
      <c r="O723" s="75"/>
      <c r="P723" s="75"/>
      <c r="Q723" s="76"/>
      <c r="R723" s="77">
        <f t="shared" si="307"/>
        <v>0</v>
      </c>
      <c r="S723" s="75"/>
      <c r="T723" s="75"/>
      <c r="U723" s="75"/>
      <c r="V723" s="76"/>
      <c r="W723" s="77">
        <f t="shared" si="308"/>
        <v>0</v>
      </c>
      <c r="X723" s="11"/>
      <c r="Y723" s="11"/>
      <c r="Z723" s="11"/>
      <c r="AA723" s="12"/>
      <c r="AB723" s="16">
        <f t="shared" si="309"/>
        <v>0</v>
      </c>
      <c r="AC723" s="11"/>
      <c r="AD723" s="11"/>
      <c r="AE723" s="11"/>
      <c r="AF723" s="12"/>
      <c r="AG723" s="16">
        <f t="shared" si="310"/>
        <v>0</v>
      </c>
      <c r="AH723" s="11"/>
      <c r="AI723" s="11"/>
      <c r="AJ723" s="11"/>
      <c r="AK723" s="12"/>
      <c r="AL723" s="16">
        <f t="shared" si="311"/>
        <v>0</v>
      </c>
      <c r="AM723" s="11"/>
      <c r="AN723" s="11"/>
      <c r="AO723" s="11"/>
      <c r="AP723" s="12"/>
      <c r="AQ723" s="16">
        <f t="shared" si="312"/>
        <v>0</v>
      </c>
      <c r="AR723" s="11"/>
      <c r="AS723" s="11"/>
      <c r="AT723" s="11"/>
      <c r="AU723" s="12"/>
      <c r="AV723" s="25">
        <f t="shared" si="313"/>
        <v>0</v>
      </c>
    </row>
    <row r="724" spans="1:48" x14ac:dyDescent="0.25">
      <c r="A724" s="10">
        <f t="shared" si="295"/>
        <v>33</v>
      </c>
      <c r="B724" s="3" t="s">
        <v>23</v>
      </c>
      <c r="C724" s="21" t="s">
        <v>56</v>
      </c>
      <c r="D724" s="75"/>
      <c r="E724" s="75"/>
      <c r="F724" s="75"/>
      <c r="G724" s="76"/>
      <c r="H724" s="77">
        <f t="shared" si="305"/>
        <v>0</v>
      </c>
      <c r="I724" s="75"/>
      <c r="J724" s="75"/>
      <c r="K724" s="75"/>
      <c r="L724" s="76"/>
      <c r="M724" s="77">
        <f t="shared" si="306"/>
        <v>0</v>
      </c>
      <c r="N724" s="75"/>
      <c r="O724" s="75"/>
      <c r="P724" s="75"/>
      <c r="Q724" s="76"/>
      <c r="R724" s="77">
        <f t="shared" si="307"/>
        <v>0</v>
      </c>
      <c r="S724" s="75"/>
      <c r="T724" s="75"/>
      <c r="U724" s="75"/>
      <c r="V724" s="76"/>
      <c r="W724" s="77">
        <f t="shared" si="308"/>
        <v>0</v>
      </c>
      <c r="X724" s="11"/>
      <c r="Y724" s="11"/>
      <c r="Z724" s="11"/>
      <c r="AA724" s="12"/>
      <c r="AB724" s="16">
        <f t="shared" si="309"/>
        <v>0</v>
      </c>
      <c r="AC724" s="11"/>
      <c r="AD724" s="11"/>
      <c r="AE724" s="11"/>
      <c r="AF724" s="12"/>
      <c r="AG724" s="16">
        <f t="shared" si="310"/>
        <v>0</v>
      </c>
      <c r="AH724" s="11"/>
      <c r="AI724" s="11"/>
      <c r="AJ724" s="11"/>
      <c r="AK724" s="12"/>
      <c r="AL724" s="16">
        <f t="shared" si="311"/>
        <v>0</v>
      </c>
      <c r="AM724" s="11"/>
      <c r="AN724" s="11"/>
      <c r="AO724" s="11"/>
      <c r="AP724" s="12"/>
      <c r="AQ724" s="16">
        <f t="shared" si="312"/>
        <v>0</v>
      </c>
      <c r="AR724" s="11"/>
      <c r="AS724" s="11"/>
      <c r="AT724" s="11"/>
      <c r="AU724" s="12"/>
      <c r="AV724" s="25">
        <f t="shared" si="313"/>
        <v>0</v>
      </c>
    </row>
    <row r="725" spans="1:48" x14ac:dyDescent="0.25">
      <c r="A725" s="10">
        <f t="shared" si="295"/>
        <v>33</v>
      </c>
      <c r="B725" s="3" t="s">
        <v>8</v>
      </c>
      <c r="C725" s="21" t="s">
        <v>56</v>
      </c>
      <c r="D725" s="75"/>
      <c r="E725" s="75"/>
      <c r="F725" s="75"/>
      <c r="G725" s="76"/>
      <c r="H725" s="77">
        <f t="shared" si="305"/>
        <v>0</v>
      </c>
      <c r="I725" s="75"/>
      <c r="J725" s="75"/>
      <c r="K725" s="75"/>
      <c r="L725" s="76"/>
      <c r="M725" s="77">
        <f t="shared" si="306"/>
        <v>0</v>
      </c>
      <c r="N725" s="75"/>
      <c r="O725" s="75"/>
      <c r="P725" s="75"/>
      <c r="Q725" s="76"/>
      <c r="R725" s="77">
        <f t="shared" si="307"/>
        <v>0</v>
      </c>
      <c r="S725" s="75"/>
      <c r="T725" s="75"/>
      <c r="U725" s="75"/>
      <c r="V725" s="76"/>
      <c r="W725" s="77">
        <f t="shared" si="308"/>
        <v>0</v>
      </c>
      <c r="X725" s="11"/>
      <c r="Y725" s="11"/>
      <c r="Z725" s="11"/>
      <c r="AA725" s="12"/>
      <c r="AB725" s="16">
        <f t="shared" si="309"/>
        <v>0</v>
      </c>
      <c r="AC725" s="11"/>
      <c r="AD725" s="11"/>
      <c r="AE725" s="11"/>
      <c r="AF725" s="12"/>
      <c r="AG725" s="16">
        <f t="shared" si="310"/>
        <v>0</v>
      </c>
      <c r="AH725" s="11"/>
      <c r="AI725" s="11"/>
      <c r="AJ725" s="11"/>
      <c r="AK725" s="12"/>
      <c r="AL725" s="16">
        <f t="shared" si="311"/>
        <v>0</v>
      </c>
      <c r="AM725" s="11"/>
      <c r="AN725" s="11"/>
      <c r="AO725" s="11"/>
      <c r="AP725" s="12"/>
      <c r="AQ725" s="16">
        <f t="shared" si="312"/>
        <v>0</v>
      </c>
      <c r="AR725" s="11"/>
      <c r="AS725" s="11"/>
      <c r="AT725" s="11"/>
      <c r="AU725" s="12"/>
      <c r="AV725" s="25">
        <f t="shared" si="313"/>
        <v>0</v>
      </c>
    </row>
    <row r="726" spans="1:48" x14ac:dyDescent="0.25">
      <c r="A726" s="10">
        <f t="shared" si="295"/>
        <v>33</v>
      </c>
      <c r="B726" s="3" t="s">
        <v>9</v>
      </c>
      <c r="C726" s="21" t="s">
        <v>56</v>
      </c>
      <c r="D726" s="75"/>
      <c r="E726" s="75"/>
      <c r="F726" s="75"/>
      <c r="G726" s="76"/>
      <c r="H726" s="77">
        <f t="shared" si="305"/>
        <v>0</v>
      </c>
      <c r="I726" s="75"/>
      <c r="J726" s="75"/>
      <c r="K726" s="75"/>
      <c r="L726" s="76"/>
      <c r="M726" s="77">
        <f t="shared" si="306"/>
        <v>0</v>
      </c>
      <c r="N726" s="75"/>
      <c r="O726" s="75"/>
      <c r="P726" s="75"/>
      <c r="Q726" s="76"/>
      <c r="R726" s="77">
        <f t="shared" si="307"/>
        <v>0</v>
      </c>
      <c r="S726" s="75"/>
      <c r="T726" s="75"/>
      <c r="U726" s="75"/>
      <c r="V726" s="76"/>
      <c r="W726" s="77">
        <f t="shared" si="308"/>
        <v>0</v>
      </c>
      <c r="X726" s="11"/>
      <c r="Y726" s="11"/>
      <c r="Z726" s="11"/>
      <c r="AA726" s="12"/>
      <c r="AB726" s="16">
        <f t="shared" si="309"/>
        <v>0</v>
      </c>
      <c r="AC726" s="11"/>
      <c r="AD726" s="11"/>
      <c r="AE726" s="11"/>
      <c r="AF726" s="12"/>
      <c r="AG726" s="16">
        <f t="shared" si="310"/>
        <v>0</v>
      </c>
      <c r="AH726" s="11"/>
      <c r="AI726" s="11"/>
      <c r="AJ726" s="11"/>
      <c r="AK726" s="12"/>
      <c r="AL726" s="16">
        <f t="shared" si="311"/>
        <v>0</v>
      </c>
      <c r="AM726" s="11"/>
      <c r="AN726" s="11"/>
      <c r="AO726" s="11"/>
      <c r="AP726" s="12"/>
      <c r="AQ726" s="16">
        <f t="shared" si="312"/>
        <v>0</v>
      </c>
      <c r="AR726" s="11"/>
      <c r="AS726" s="11"/>
      <c r="AT726" s="11"/>
      <c r="AU726" s="12"/>
      <c r="AV726" s="25">
        <f t="shared" si="313"/>
        <v>0</v>
      </c>
    </row>
    <row r="727" spans="1:48" x14ac:dyDescent="0.25">
      <c r="A727" s="10">
        <f t="shared" si="295"/>
        <v>33</v>
      </c>
      <c r="B727" s="3" t="s">
        <v>10</v>
      </c>
      <c r="C727" s="21" t="s">
        <v>56</v>
      </c>
      <c r="D727" s="75"/>
      <c r="E727" s="75"/>
      <c r="F727" s="75"/>
      <c r="G727" s="76"/>
      <c r="H727" s="77">
        <f t="shared" si="305"/>
        <v>0</v>
      </c>
      <c r="I727" s="75"/>
      <c r="J727" s="75"/>
      <c r="K727" s="75"/>
      <c r="L727" s="76"/>
      <c r="M727" s="77">
        <f t="shared" si="306"/>
        <v>0</v>
      </c>
      <c r="N727" s="75"/>
      <c r="O727" s="75"/>
      <c r="P727" s="75"/>
      <c r="Q727" s="76"/>
      <c r="R727" s="77">
        <f t="shared" si="307"/>
        <v>0</v>
      </c>
      <c r="S727" s="75"/>
      <c r="T727" s="75"/>
      <c r="U727" s="75"/>
      <c r="V727" s="76"/>
      <c r="W727" s="77">
        <f t="shared" si="308"/>
        <v>0</v>
      </c>
      <c r="X727" s="11"/>
      <c r="Y727" s="11"/>
      <c r="Z727" s="11"/>
      <c r="AA727" s="12"/>
      <c r="AB727" s="16">
        <f t="shared" si="309"/>
        <v>0</v>
      </c>
      <c r="AC727" s="11"/>
      <c r="AD727" s="11"/>
      <c r="AE727" s="11"/>
      <c r="AF727" s="12"/>
      <c r="AG727" s="16">
        <f t="shared" si="310"/>
        <v>0</v>
      </c>
      <c r="AH727" s="11"/>
      <c r="AI727" s="11"/>
      <c r="AJ727" s="11"/>
      <c r="AK727" s="12"/>
      <c r="AL727" s="16">
        <f t="shared" si="311"/>
        <v>0</v>
      </c>
      <c r="AM727" s="11"/>
      <c r="AN727" s="11"/>
      <c r="AO727" s="11"/>
      <c r="AP727" s="12"/>
      <c r="AQ727" s="16">
        <f t="shared" si="312"/>
        <v>0</v>
      </c>
      <c r="AR727" s="11"/>
      <c r="AS727" s="11"/>
      <c r="AT727" s="11"/>
      <c r="AU727" s="12"/>
      <c r="AV727" s="25">
        <f t="shared" si="313"/>
        <v>0</v>
      </c>
    </row>
    <row r="728" spans="1:48" x14ac:dyDescent="0.25">
      <c r="A728" s="10">
        <f t="shared" si="295"/>
        <v>33</v>
      </c>
      <c r="B728" s="3" t="s">
        <v>55</v>
      </c>
      <c r="C728" s="21" t="s">
        <v>56</v>
      </c>
      <c r="D728" s="75"/>
      <c r="E728" s="75"/>
      <c r="F728" s="75"/>
      <c r="G728" s="76"/>
      <c r="H728" s="77">
        <f t="shared" si="305"/>
        <v>0</v>
      </c>
      <c r="I728" s="75"/>
      <c r="J728" s="75"/>
      <c r="K728" s="75"/>
      <c r="L728" s="76"/>
      <c r="M728" s="77">
        <f t="shared" si="306"/>
        <v>0</v>
      </c>
      <c r="N728" s="75"/>
      <c r="O728" s="75"/>
      <c r="P728" s="75"/>
      <c r="Q728" s="76"/>
      <c r="R728" s="77">
        <f t="shared" si="307"/>
        <v>0</v>
      </c>
      <c r="S728" s="75"/>
      <c r="T728" s="75"/>
      <c r="U728" s="75"/>
      <c r="V728" s="76"/>
      <c r="W728" s="77">
        <f t="shared" si="308"/>
        <v>0</v>
      </c>
      <c r="X728" s="11"/>
      <c r="Y728" s="11"/>
      <c r="Z728" s="11"/>
      <c r="AA728" s="12"/>
      <c r="AB728" s="16">
        <f t="shared" si="309"/>
        <v>0</v>
      </c>
      <c r="AC728" s="11"/>
      <c r="AD728" s="11"/>
      <c r="AE728" s="11"/>
      <c r="AF728" s="12"/>
      <c r="AG728" s="16">
        <f t="shared" si="310"/>
        <v>0</v>
      </c>
      <c r="AH728" s="11"/>
      <c r="AI728" s="11"/>
      <c r="AJ728" s="11"/>
      <c r="AK728" s="12"/>
      <c r="AL728" s="16">
        <f t="shared" si="311"/>
        <v>0</v>
      </c>
      <c r="AM728" s="11"/>
      <c r="AN728" s="11"/>
      <c r="AO728" s="11"/>
      <c r="AP728" s="12"/>
      <c r="AQ728" s="16">
        <f t="shared" si="312"/>
        <v>0</v>
      </c>
      <c r="AR728" s="11"/>
      <c r="AS728" s="11"/>
      <c r="AT728" s="11"/>
      <c r="AU728" s="12"/>
      <c r="AV728" s="25">
        <f t="shared" si="313"/>
        <v>0</v>
      </c>
    </row>
    <row r="729" spans="1:48" x14ac:dyDescent="0.25">
      <c r="A729" s="10">
        <f t="shared" si="295"/>
        <v>33</v>
      </c>
      <c r="B729" s="22" t="s">
        <v>34</v>
      </c>
      <c r="C729" s="21" t="s">
        <v>56</v>
      </c>
      <c r="D729" s="78"/>
      <c r="E729" s="78"/>
      <c r="F729" s="78"/>
      <c r="G729" s="79"/>
      <c r="H729" s="80">
        <f t="shared" si="305"/>
        <v>0</v>
      </c>
      <c r="I729" s="78"/>
      <c r="J729" s="78"/>
      <c r="K729" s="78"/>
      <c r="L729" s="79"/>
      <c r="M729" s="80">
        <f t="shared" si="306"/>
        <v>0</v>
      </c>
      <c r="N729" s="78"/>
      <c r="O729" s="78"/>
      <c r="P729" s="78"/>
      <c r="Q729" s="79"/>
      <c r="R729" s="80">
        <f t="shared" si="307"/>
        <v>0</v>
      </c>
      <c r="S729" s="78"/>
      <c r="T729" s="78"/>
      <c r="U729" s="78"/>
      <c r="V729" s="79"/>
      <c r="W729" s="80">
        <f t="shared" si="308"/>
        <v>0</v>
      </c>
      <c r="X729" s="13"/>
      <c r="Y729" s="13"/>
      <c r="Z729" s="13"/>
      <c r="AA729" s="14"/>
      <c r="AB729" s="17">
        <f t="shared" si="309"/>
        <v>0</v>
      </c>
      <c r="AC729" s="13"/>
      <c r="AD729" s="13"/>
      <c r="AE729" s="13"/>
      <c r="AF729" s="14"/>
      <c r="AG729" s="17">
        <f t="shared" si="310"/>
        <v>0</v>
      </c>
      <c r="AH729" s="13"/>
      <c r="AI729" s="13"/>
      <c r="AJ729" s="13"/>
      <c r="AK729" s="14"/>
      <c r="AL729" s="17">
        <f t="shared" si="311"/>
        <v>0</v>
      </c>
      <c r="AM729" s="13"/>
      <c r="AN729" s="13"/>
      <c r="AO729" s="13"/>
      <c r="AP729" s="14"/>
      <c r="AQ729" s="17">
        <f t="shared" si="312"/>
        <v>0</v>
      </c>
      <c r="AR729" s="13"/>
      <c r="AS729" s="13"/>
      <c r="AT729" s="13"/>
      <c r="AU729" s="14"/>
      <c r="AV729" s="26">
        <f t="shared" si="313"/>
        <v>0</v>
      </c>
    </row>
    <row r="730" spans="1:48" x14ac:dyDescent="0.25">
      <c r="A730" s="10">
        <f t="shared" si="295"/>
        <v>33</v>
      </c>
      <c r="B730" s="27"/>
      <c r="C730" s="28"/>
      <c r="D730" s="81"/>
      <c r="E730" s="82"/>
      <c r="F730" s="82"/>
      <c r="G730" s="82"/>
      <c r="H730" s="83">
        <f>SUM(H710:H729)</f>
        <v>0</v>
      </c>
      <c r="I730" s="82"/>
      <c r="J730" s="82"/>
      <c r="K730" s="82"/>
      <c r="L730" s="82"/>
      <c r="M730" s="83">
        <f>SUM(M710:M729)</f>
        <v>0</v>
      </c>
      <c r="N730" s="82"/>
      <c r="O730" s="82"/>
      <c r="P730" s="82"/>
      <c r="Q730" s="82"/>
      <c r="R730" s="83">
        <f>SUM(R710:R729)</f>
        <v>0</v>
      </c>
      <c r="S730" s="82"/>
      <c r="T730" s="82"/>
      <c r="U730" s="82"/>
      <c r="V730" s="82"/>
      <c r="W730" s="83">
        <f>SUM(W710:W729)</f>
        <v>0</v>
      </c>
      <c r="X730" s="29"/>
      <c r="Y730" s="29"/>
      <c r="Z730" s="29"/>
      <c r="AA730" s="29"/>
      <c r="AB730" s="30">
        <f>SUM(AB710:AB729)</f>
        <v>0</v>
      </c>
      <c r="AC730" s="29"/>
      <c r="AD730" s="29"/>
      <c r="AE730" s="29"/>
      <c r="AF730" s="29"/>
      <c r="AG730" s="30">
        <f>SUM(AG710:AG729)</f>
        <v>0</v>
      </c>
      <c r="AH730" s="29"/>
      <c r="AI730" s="29"/>
      <c r="AJ730" s="29"/>
      <c r="AK730" s="29"/>
      <c r="AL730" s="30">
        <f>SUM(AL710:AL729)</f>
        <v>0</v>
      </c>
      <c r="AM730" s="29"/>
      <c r="AN730" s="29"/>
      <c r="AO730" s="29"/>
      <c r="AP730" s="29"/>
      <c r="AQ730" s="30">
        <f>SUM(AQ710:AQ729)</f>
        <v>0</v>
      </c>
      <c r="AR730" s="29"/>
      <c r="AS730" s="29"/>
      <c r="AT730" s="29"/>
      <c r="AU730" s="29"/>
      <c r="AV730" s="30">
        <f>SUM(AV710:AV729)</f>
        <v>0</v>
      </c>
    </row>
    <row r="731" spans="1:48" x14ac:dyDescent="0.25">
      <c r="A731" s="10">
        <f t="shared" si="295"/>
        <v>33</v>
      </c>
      <c r="B731" s="115" t="str">
        <f>"Буква (или иное название) класса "&amp;A1019&amp;":"</f>
        <v>Буква (или иное название) класса 47:</v>
      </c>
      <c r="C731" s="116"/>
      <c r="D731" s="106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</row>
    <row r="732" spans="1:48" x14ac:dyDescent="0.25">
      <c r="A732" s="10">
        <f t="shared" si="295"/>
        <v>33</v>
      </c>
      <c r="B732" s="3" t="s">
        <v>0</v>
      </c>
      <c r="C732" s="21" t="s">
        <v>56</v>
      </c>
      <c r="D732" s="75"/>
      <c r="E732" s="75"/>
      <c r="F732" s="75"/>
      <c r="G732" s="76"/>
      <c r="H732" s="77">
        <f t="shared" ref="H732:H751" si="314">COUNTA(D732:G732)</f>
        <v>0</v>
      </c>
      <c r="I732" s="75"/>
      <c r="J732" s="75"/>
      <c r="K732" s="75"/>
      <c r="L732" s="76"/>
      <c r="M732" s="77">
        <f t="shared" ref="M732:M751" si="315">COUNTA(I732:L732)</f>
        <v>0</v>
      </c>
      <c r="N732" s="75"/>
      <c r="O732" s="75"/>
      <c r="P732" s="75"/>
      <c r="Q732" s="76"/>
      <c r="R732" s="77">
        <f t="shared" ref="R732:R751" si="316">COUNTA(N732:Q732)</f>
        <v>0</v>
      </c>
      <c r="S732" s="75"/>
      <c r="T732" s="75"/>
      <c r="U732" s="75"/>
      <c r="V732" s="76"/>
      <c r="W732" s="77">
        <f t="shared" ref="W732:W751" si="317">COUNTA(S732:V732)</f>
        <v>0</v>
      </c>
      <c r="X732" s="11"/>
      <c r="Y732" s="11"/>
      <c r="Z732" s="11"/>
      <c r="AA732" s="12"/>
      <c r="AB732" s="16">
        <f t="shared" ref="AB732:AB751" si="318">COUNTA(X732:AA732)</f>
        <v>0</v>
      </c>
      <c r="AC732" s="11"/>
      <c r="AD732" s="11"/>
      <c r="AE732" s="11"/>
      <c r="AF732" s="12"/>
      <c r="AG732" s="16">
        <f t="shared" ref="AG732:AG751" si="319">COUNTA(AC732:AF732)</f>
        <v>0</v>
      </c>
      <c r="AH732" s="11"/>
      <c r="AI732" s="11"/>
      <c r="AJ732" s="11"/>
      <c r="AK732" s="12"/>
      <c r="AL732" s="16">
        <f t="shared" ref="AL732:AL751" si="320">COUNTA(AH732:AK732)</f>
        <v>0</v>
      </c>
      <c r="AM732" s="11"/>
      <c r="AN732" s="11"/>
      <c r="AO732" s="11"/>
      <c r="AP732" s="12"/>
      <c r="AQ732" s="16">
        <f t="shared" ref="AQ732:AQ751" si="321">COUNTA(AM732:AP732)</f>
        <v>0</v>
      </c>
      <c r="AR732" s="11"/>
      <c r="AS732" s="11"/>
      <c r="AT732" s="11"/>
      <c r="AU732" s="12"/>
      <c r="AV732" s="25">
        <f t="shared" ref="AV732:AV751" si="322">COUNTA(AR732:AU732)</f>
        <v>0</v>
      </c>
    </row>
    <row r="733" spans="1:48" x14ac:dyDescent="0.25">
      <c r="A733" s="10">
        <f t="shared" si="295"/>
        <v>34</v>
      </c>
      <c r="B733" s="3" t="s">
        <v>45</v>
      </c>
      <c r="C733" s="21" t="s">
        <v>56</v>
      </c>
      <c r="D733" s="75"/>
      <c r="E733" s="75"/>
      <c r="F733" s="75"/>
      <c r="G733" s="76"/>
      <c r="H733" s="77">
        <f t="shared" si="314"/>
        <v>0</v>
      </c>
      <c r="I733" s="75"/>
      <c r="J733" s="75"/>
      <c r="K733" s="75"/>
      <c r="L733" s="76"/>
      <c r="M733" s="77">
        <f t="shared" si="315"/>
        <v>0</v>
      </c>
      <c r="N733" s="75"/>
      <c r="O733" s="75"/>
      <c r="P733" s="75"/>
      <c r="Q733" s="76"/>
      <c r="R733" s="77">
        <f t="shared" si="316"/>
        <v>0</v>
      </c>
      <c r="S733" s="75"/>
      <c r="T733" s="75"/>
      <c r="U733" s="75"/>
      <c r="V733" s="76"/>
      <c r="W733" s="77">
        <f t="shared" si="317"/>
        <v>0</v>
      </c>
      <c r="X733" s="11"/>
      <c r="Y733" s="11"/>
      <c r="Z733" s="11"/>
      <c r="AA733" s="12"/>
      <c r="AB733" s="16">
        <f t="shared" si="318"/>
        <v>0</v>
      </c>
      <c r="AC733" s="11"/>
      <c r="AD733" s="11"/>
      <c r="AE733" s="11"/>
      <c r="AF733" s="12"/>
      <c r="AG733" s="16">
        <f t="shared" si="319"/>
        <v>0</v>
      </c>
      <c r="AH733" s="11"/>
      <c r="AI733" s="11"/>
      <c r="AJ733" s="11"/>
      <c r="AK733" s="12"/>
      <c r="AL733" s="16">
        <f t="shared" si="320"/>
        <v>0</v>
      </c>
      <c r="AM733" s="11"/>
      <c r="AN733" s="11"/>
      <c r="AO733" s="11"/>
      <c r="AP733" s="12"/>
      <c r="AQ733" s="16">
        <f t="shared" si="321"/>
        <v>0</v>
      </c>
      <c r="AR733" s="11"/>
      <c r="AS733" s="11"/>
      <c r="AT733" s="11"/>
      <c r="AU733" s="12"/>
      <c r="AV733" s="25">
        <f t="shared" si="322"/>
        <v>0</v>
      </c>
    </row>
    <row r="734" spans="1:48" x14ac:dyDescent="0.25">
      <c r="A734" s="10">
        <f t="shared" ref="A734:A763" si="323">A712+1</f>
        <v>34</v>
      </c>
      <c r="B734" s="3" t="s">
        <v>2</v>
      </c>
      <c r="C734" s="21" t="s">
        <v>56</v>
      </c>
      <c r="D734" s="75"/>
      <c r="E734" s="75"/>
      <c r="F734" s="75"/>
      <c r="G734" s="76"/>
      <c r="H734" s="77">
        <f t="shared" si="314"/>
        <v>0</v>
      </c>
      <c r="I734" s="75"/>
      <c r="J734" s="75"/>
      <c r="K734" s="75"/>
      <c r="L734" s="76"/>
      <c r="M734" s="77">
        <f t="shared" si="315"/>
        <v>0</v>
      </c>
      <c r="N734" s="75"/>
      <c r="O734" s="75"/>
      <c r="P734" s="75"/>
      <c r="Q734" s="76"/>
      <c r="R734" s="77">
        <f t="shared" si="316"/>
        <v>0</v>
      </c>
      <c r="S734" s="75"/>
      <c r="T734" s="75"/>
      <c r="U734" s="75"/>
      <c r="V734" s="76"/>
      <c r="W734" s="77">
        <f t="shared" si="317"/>
        <v>0</v>
      </c>
      <c r="X734" s="11"/>
      <c r="Y734" s="11"/>
      <c r="Z734" s="11"/>
      <c r="AA734" s="12"/>
      <c r="AB734" s="16">
        <f t="shared" si="318"/>
        <v>0</v>
      </c>
      <c r="AC734" s="11"/>
      <c r="AD734" s="11"/>
      <c r="AE734" s="11"/>
      <c r="AF734" s="12"/>
      <c r="AG734" s="16">
        <f t="shared" si="319"/>
        <v>0</v>
      </c>
      <c r="AH734" s="11"/>
      <c r="AI734" s="11"/>
      <c r="AJ734" s="11"/>
      <c r="AK734" s="12"/>
      <c r="AL734" s="16">
        <f t="shared" si="320"/>
        <v>0</v>
      </c>
      <c r="AM734" s="11"/>
      <c r="AN734" s="11"/>
      <c r="AO734" s="11"/>
      <c r="AP734" s="12"/>
      <c r="AQ734" s="16">
        <f t="shared" si="321"/>
        <v>0</v>
      </c>
      <c r="AR734" s="11"/>
      <c r="AS734" s="11"/>
      <c r="AT734" s="11"/>
      <c r="AU734" s="12"/>
      <c r="AV734" s="25">
        <f t="shared" si="322"/>
        <v>0</v>
      </c>
    </row>
    <row r="735" spans="1:48" x14ac:dyDescent="0.25">
      <c r="A735" s="10">
        <f t="shared" si="323"/>
        <v>34</v>
      </c>
      <c r="B735" s="3" t="s">
        <v>46</v>
      </c>
      <c r="C735" s="21" t="s">
        <v>56</v>
      </c>
      <c r="D735" s="75"/>
      <c r="E735" s="75"/>
      <c r="F735" s="75"/>
      <c r="G735" s="76"/>
      <c r="H735" s="77">
        <f t="shared" si="314"/>
        <v>0</v>
      </c>
      <c r="I735" s="75"/>
      <c r="J735" s="75"/>
      <c r="K735" s="75"/>
      <c r="L735" s="76"/>
      <c r="M735" s="77">
        <f t="shared" si="315"/>
        <v>0</v>
      </c>
      <c r="N735" s="75"/>
      <c r="O735" s="75"/>
      <c r="P735" s="75"/>
      <c r="Q735" s="76"/>
      <c r="R735" s="77">
        <f t="shared" si="316"/>
        <v>0</v>
      </c>
      <c r="S735" s="75"/>
      <c r="T735" s="75"/>
      <c r="U735" s="75"/>
      <c r="V735" s="76"/>
      <c r="W735" s="77">
        <f t="shared" si="317"/>
        <v>0</v>
      </c>
      <c r="X735" s="11"/>
      <c r="Y735" s="11"/>
      <c r="Z735" s="11"/>
      <c r="AA735" s="12"/>
      <c r="AB735" s="16">
        <f t="shared" si="318"/>
        <v>0</v>
      </c>
      <c r="AC735" s="11"/>
      <c r="AD735" s="11"/>
      <c r="AE735" s="11"/>
      <c r="AF735" s="12"/>
      <c r="AG735" s="16">
        <f t="shared" si="319"/>
        <v>0</v>
      </c>
      <c r="AH735" s="11"/>
      <c r="AI735" s="11"/>
      <c r="AJ735" s="11"/>
      <c r="AK735" s="12"/>
      <c r="AL735" s="16">
        <f t="shared" si="320"/>
        <v>0</v>
      </c>
      <c r="AM735" s="11"/>
      <c r="AN735" s="11"/>
      <c r="AO735" s="11"/>
      <c r="AP735" s="12"/>
      <c r="AQ735" s="16">
        <f t="shared" si="321"/>
        <v>0</v>
      </c>
      <c r="AR735" s="11"/>
      <c r="AS735" s="11"/>
      <c r="AT735" s="11"/>
      <c r="AU735" s="12"/>
      <c r="AV735" s="25">
        <f t="shared" si="322"/>
        <v>0</v>
      </c>
    </row>
    <row r="736" spans="1:48" x14ac:dyDescent="0.25">
      <c r="A736" s="10">
        <f t="shared" si="323"/>
        <v>34</v>
      </c>
      <c r="B736" s="3" t="s">
        <v>4</v>
      </c>
      <c r="C736" s="21" t="s">
        <v>56</v>
      </c>
      <c r="D736" s="75"/>
      <c r="E736" s="75"/>
      <c r="F736" s="75"/>
      <c r="G736" s="76"/>
      <c r="H736" s="77">
        <f t="shared" si="314"/>
        <v>0</v>
      </c>
      <c r="I736" s="75"/>
      <c r="J736" s="75"/>
      <c r="K736" s="75"/>
      <c r="L736" s="76"/>
      <c r="M736" s="77">
        <f t="shared" si="315"/>
        <v>0</v>
      </c>
      <c r="N736" s="75"/>
      <c r="O736" s="75"/>
      <c r="P736" s="75"/>
      <c r="Q736" s="76"/>
      <c r="R736" s="77">
        <f t="shared" si="316"/>
        <v>0</v>
      </c>
      <c r="S736" s="75"/>
      <c r="T736" s="75"/>
      <c r="U736" s="75"/>
      <c r="V736" s="76"/>
      <c r="W736" s="77">
        <f t="shared" si="317"/>
        <v>0</v>
      </c>
      <c r="X736" s="11"/>
      <c r="Y736" s="11"/>
      <c r="Z736" s="11"/>
      <c r="AA736" s="12"/>
      <c r="AB736" s="16">
        <f t="shared" si="318"/>
        <v>0</v>
      </c>
      <c r="AC736" s="11"/>
      <c r="AD736" s="11"/>
      <c r="AE736" s="11"/>
      <c r="AF736" s="12"/>
      <c r="AG736" s="16">
        <f t="shared" si="319"/>
        <v>0</v>
      </c>
      <c r="AH736" s="11"/>
      <c r="AI736" s="11"/>
      <c r="AJ736" s="11"/>
      <c r="AK736" s="12"/>
      <c r="AL736" s="16">
        <f t="shared" si="320"/>
        <v>0</v>
      </c>
      <c r="AM736" s="11"/>
      <c r="AN736" s="11"/>
      <c r="AO736" s="11"/>
      <c r="AP736" s="12"/>
      <c r="AQ736" s="16">
        <f t="shared" si="321"/>
        <v>0</v>
      </c>
      <c r="AR736" s="11"/>
      <c r="AS736" s="11"/>
      <c r="AT736" s="11"/>
      <c r="AU736" s="12"/>
      <c r="AV736" s="25">
        <f t="shared" si="322"/>
        <v>0</v>
      </c>
    </row>
    <row r="737" spans="1:48" x14ac:dyDescent="0.25">
      <c r="A737" s="10">
        <f t="shared" si="323"/>
        <v>34</v>
      </c>
      <c r="B737" s="3" t="s">
        <v>47</v>
      </c>
      <c r="C737" s="21" t="s">
        <v>56</v>
      </c>
      <c r="D737" s="75"/>
      <c r="E737" s="75"/>
      <c r="F737" s="75"/>
      <c r="G737" s="76"/>
      <c r="H737" s="77">
        <f t="shared" si="314"/>
        <v>0</v>
      </c>
      <c r="I737" s="75"/>
      <c r="J737" s="75"/>
      <c r="K737" s="75"/>
      <c r="L737" s="76"/>
      <c r="M737" s="77">
        <f t="shared" si="315"/>
        <v>0</v>
      </c>
      <c r="N737" s="75"/>
      <c r="O737" s="75"/>
      <c r="P737" s="75"/>
      <c r="Q737" s="76"/>
      <c r="R737" s="77">
        <f t="shared" si="316"/>
        <v>0</v>
      </c>
      <c r="S737" s="75"/>
      <c r="T737" s="75"/>
      <c r="U737" s="75"/>
      <c r="V737" s="76"/>
      <c r="W737" s="77">
        <f t="shared" si="317"/>
        <v>0</v>
      </c>
      <c r="X737" s="11"/>
      <c r="Y737" s="11"/>
      <c r="Z737" s="11"/>
      <c r="AA737" s="12"/>
      <c r="AB737" s="16">
        <f t="shared" si="318"/>
        <v>0</v>
      </c>
      <c r="AC737" s="11"/>
      <c r="AD737" s="11"/>
      <c r="AE737" s="11"/>
      <c r="AF737" s="12"/>
      <c r="AG737" s="16">
        <f t="shared" si="319"/>
        <v>0</v>
      </c>
      <c r="AH737" s="11"/>
      <c r="AI737" s="11"/>
      <c r="AJ737" s="11"/>
      <c r="AK737" s="12"/>
      <c r="AL737" s="16">
        <f t="shared" si="320"/>
        <v>0</v>
      </c>
      <c r="AM737" s="11"/>
      <c r="AN737" s="11"/>
      <c r="AO737" s="11"/>
      <c r="AP737" s="12"/>
      <c r="AQ737" s="16">
        <f t="shared" si="321"/>
        <v>0</v>
      </c>
      <c r="AR737" s="11"/>
      <c r="AS737" s="11"/>
      <c r="AT737" s="11"/>
      <c r="AU737" s="12"/>
      <c r="AV737" s="25">
        <f t="shared" si="322"/>
        <v>0</v>
      </c>
    </row>
    <row r="738" spans="1:48" x14ac:dyDescent="0.25">
      <c r="A738" s="10">
        <f t="shared" si="323"/>
        <v>34</v>
      </c>
      <c r="B738" s="3" t="s">
        <v>5</v>
      </c>
      <c r="C738" s="21" t="s">
        <v>56</v>
      </c>
      <c r="D738" s="75"/>
      <c r="E738" s="75"/>
      <c r="F738" s="75"/>
      <c r="G738" s="76"/>
      <c r="H738" s="77">
        <f t="shared" si="314"/>
        <v>0</v>
      </c>
      <c r="I738" s="75"/>
      <c r="J738" s="75"/>
      <c r="K738" s="75"/>
      <c r="L738" s="76"/>
      <c r="M738" s="77">
        <f t="shared" si="315"/>
        <v>0</v>
      </c>
      <c r="N738" s="75"/>
      <c r="O738" s="75"/>
      <c r="P738" s="75"/>
      <c r="Q738" s="76"/>
      <c r="R738" s="77">
        <f t="shared" si="316"/>
        <v>0</v>
      </c>
      <c r="S738" s="75"/>
      <c r="T738" s="75"/>
      <c r="U738" s="75"/>
      <c r="V738" s="76"/>
      <c r="W738" s="77">
        <f t="shared" si="317"/>
        <v>0</v>
      </c>
      <c r="X738" s="11"/>
      <c r="Y738" s="11"/>
      <c r="Z738" s="11"/>
      <c r="AA738" s="12"/>
      <c r="AB738" s="16">
        <f t="shared" si="318"/>
        <v>0</v>
      </c>
      <c r="AC738" s="11"/>
      <c r="AD738" s="11"/>
      <c r="AE738" s="11"/>
      <c r="AF738" s="12"/>
      <c r="AG738" s="16">
        <f t="shared" si="319"/>
        <v>0</v>
      </c>
      <c r="AH738" s="11"/>
      <c r="AI738" s="11"/>
      <c r="AJ738" s="11"/>
      <c r="AK738" s="12"/>
      <c r="AL738" s="16">
        <f t="shared" si="320"/>
        <v>0</v>
      </c>
      <c r="AM738" s="11"/>
      <c r="AN738" s="11"/>
      <c r="AO738" s="11"/>
      <c r="AP738" s="12"/>
      <c r="AQ738" s="16">
        <f t="shared" si="321"/>
        <v>0</v>
      </c>
      <c r="AR738" s="11"/>
      <c r="AS738" s="11"/>
      <c r="AT738" s="11"/>
      <c r="AU738" s="12"/>
      <c r="AV738" s="25">
        <f t="shared" si="322"/>
        <v>0</v>
      </c>
    </row>
    <row r="739" spans="1:48" x14ac:dyDescent="0.25">
      <c r="A739" s="10">
        <f t="shared" si="323"/>
        <v>34</v>
      </c>
      <c r="B739" s="3" t="s">
        <v>48</v>
      </c>
      <c r="C739" s="21" t="s">
        <v>56</v>
      </c>
      <c r="D739" s="75"/>
      <c r="E739" s="75"/>
      <c r="F739" s="75"/>
      <c r="G739" s="76"/>
      <c r="H739" s="77">
        <f t="shared" si="314"/>
        <v>0</v>
      </c>
      <c r="I739" s="75"/>
      <c r="J739" s="75"/>
      <c r="K739" s="75"/>
      <c r="L739" s="76"/>
      <c r="M739" s="77">
        <f t="shared" si="315"/>
        <v>0</v>
      </c>
      <c r="N739" s="75"/>
      <c r="O739" s="75"/>
      <c r="P739" s="75"/>
      <c r="Q739" s="76"/>
      <c r="R739" s="77">
        <f t="shared" si="316"/>
        <v>0</v>
      </c>
      <c r="S739" s="75"/>
      <c r="T739" s="75"/>
      <c r="U739" s="75"/>
      <c r="V739" s="76"/>
      <c r="W739" s="77">
        <f t="shared" si="317"/>
        <v>0</v>
      </c>
      <c r="X739" s="11"/>
      <c r="Y739" s="11"/>
      <c r="Z739" s="11"/>
      <c r="AA739" s="12"/>
      <c r="AB739" s="16">
        <f t="shared" si="318"/>
        <v>0</v>
      </c>
      <c r="AC739" s="11"/>
      <c r="AD739" s="11"/>
      <c r="AE739" s="11"/>
      <c r="AF739" s="12"/>
      <c r="AG739" s="16">
        <f t="shared" si="319"/>
        <v>0</v>
      </c>
      <c r="AH739" s="11"/>
      <c r="AI739" s="11"/>
      <c r="AJ739" s="11"/>
      <c r="AK739" s="12"/>
      <c r="AL739" s="16">
        <f t="shared" si="320"/>
        <v>0</v>
      </c>
      <c r="AM739" s="11"/>
      <c r="AN739" s="11"/>
      <c r="AO739" s="11"/>
      <c r="AP739" s="12"/>
      <c r="AQ739" s="16">
        <f t="shared" si="321"/>
        <v>0</v>
      </c>
      <c r="AR739" s="11"/>
      <c r="AS739" s="11"/>
      <c r="AT739" s="11"/>
      <c r="AU739" s="12"/>
      <c r="AV739" s="25">
        <f t="shared" si="322"/>
        <v>0</v>
      </c>
    </row>
    <row r="740" spans="1:48" x14ac:dyDescent="0.25">
      <c r="A740" s="10">
        <f t="shared" si="323"/>
        <v>34</v>
      </c>
      <c r="B740" s="3" t="s">
        <v>49</v>
      </c>
      <c r="C740" s="21" t="s">
        <v>56</v>
      </c>
      <c r="D740" s="75"/>
      <c r="E740" s="75"/>
      <c r="F740" s="75"/>
      <c r="G740" s="76"/>
      <c r="H740" s="77">
        <f t="shared" si="314"/>
        <v>0</v>
      </c>
      <c r="I740" s="75"/>
      <c r="J740" s="75"/>
      <c r="K740" s="75"/>
      <c r="L740" s="76"/>
      <c r="M740" s="77">
        <f t="shared" si="315"/>
        <v>0</v>
      </c>
      <c r="N740" s="75"/>
      <c r="O740" s="75"/>
      <c r="P740" s="75"/>
      <c r="Q740" s="76"/>
      <c r="R740" s="77">
        <f t="shared" si="316"/>
        <v>0</v>
      </c>
      <c r="S740" s="75"/>
      <c r="T740" s="75"/>
      <c r="U740" s="75"/>
      <c r="V740" s="76"/>
      <c r="W740" s="77">
        <f t="shared" si="317"/>
        <v>0</v>
      </c>
      <c r="X740" s="11"/>
      <c r="Y740" s="11"/>
      <c r="Z740" s="11"/>
      <c r="AA740" s="12"/>
      <c r="AB740" s="16">
        <f t="shared" si="318"/>
        <v>0</v>
      </c>
      <c r="AC740" s="11"/>
      <c r="AD740" s="11"/>
      <c r="AE740" s="11"/>
      <c r="AF740" s="12"/>
      <c r="AG740" s="16">
        <f t="shared" si="319"/>
        <v>0</v>
      </c>
      <c r="AH740" s="11"/>
      <c r="AI740" s="11"/>
      <c r="AJ740" s="11"/>
      <c r="AK740" s="12"/>
      <c r="AL740" s="16">
        <f t="shared" si="320"/>
        <v>0</v>
      </c>
      <c r="AM740" s="11"/>
      <c r="AN740" s="11"/>
      <c r="AO740" s="11"/>
      <c r="AP740" s="12"/>
      <c r="AQ740" s="16">
        <f t="shared" si="321"/>
        <v>0</v>
      </c>
      <c r="AR740" s="11"/>
      <c r="AS740" s="11"/>
      <c r="AT740" s="11"/>
      <c r="AU740" s="12"/>
      <c r="AV740" s="25">
        <f t="shared" si="322"/>
        <v>0</v>
      </c>
    </row>
    <row r="741" spans="1:48" x14ac:dyDescent="0.25">
      <c r="A741" s="10">
        <f t="shared" si="323"/>
        <v>34</v>
      </c>
      <c r="B741" s="3" t="s">
        <v>50</v>
      </c>
      <c r="C741" s="21" t="s">
        <v>56</v>
      </c>
      <c r="D741" s="75"/>
      <c r="E741" s="75"/>
      <c r="F741" s="75"/>
      <c r="G741" s="76"/>
      <c r="H741" s="77">
        <f t="shared" si="314"/>
        <v>0</v>
      </c>
      <c r="I741" s="75"/>
      <c r="J741" s="75"/>
      <c r="K741" s="75"/>
      <c r="L741" s="76"/>
      <c r="M741" s="77">
        <f t="shared" si="315"/>
        <v>0</v>
      </c>
      <c r="N741" s="75"/>
      <c r="O741" s="75"/>
      <c r="P741" s="75"/>
      <c r="Q741" s="76"/>
      <c r="R741" s="77">
        <f t="shared" si="316"/>
        <v>0</v>
      </c>
      <c r="S741" s="75"/>
      <c r="T741" s="75"/>
      <c r="U741" s="75"/>
      <c r="V741" s="76"/>
      <c r="W741" s="77">
        <f t="shared" si="317"/>
        <v>0</v>
      </c>
      <c r="X741" s="11"/>
      <c r="Y741" s="11"/>
      <c r="Z741" s="11"/>
      <c r="AA741" s="12"/>
      <c r="AB741" s="16">
        <f t="shared" si="318"/>
        <v>0</v>
      </c>
      <c r="AC741" s="11"/>
      <c r="AD741" s="11"/>
      <c r="AE741" s="11"/>
      <c r="AF741" s="12"/>
      <c r="AG741" s="16">
        <f t="shared" si="319"/>
        <v>0</v>
      </c>
      <c r="AH741" s="11"/>
      <c r="AI741" s="11"/>
      <c r="AJ741" s="11"/>
      <c r="AK741" s="12"/>
      <c r="AL741" s="16">
        <f t="shared" si="320"/>
        <v>0</v>
      </c>
      <c r="AM741" s="11"/>
      <c r="AN741" s="11"/>
      <c r="AO741" s="11"/>
      <c r="AP741" s="12"/>
      <c r="AQ741" s="16">
        <f t="shared" si="321"/>
        <v>0</v>
      </c>
      <c r="AR741" s="11"/>
      <c r="AS741" s="11"/>
      <c r="AT741" s="11"/>
      <c r="AU741" s="12"/>
      <c r="AV741" s="25">
        <f t="shared" si="322"/>
        <v>0</v>
      </c>
    </row>
    <row r="742" spans="1:48" x14ac:dyDescent="0.25">
      <c r="A742" s="10">
        <f t="shared" si="323"/>
        <v>34</v>
      </c>
      <c r="B742" s="3" t="s">
        <v>51</v>
      </c>
      <c r="C742" s="21" t="s">
        <v>56</v>
      </c>
      <c r="D742" s="75"/>
      <c r="E742" s="75"/>
      <c r="F742" s="75"/>
      <c r="G742" s="76"/>
      <c r="H742" s="77">
        <f t="shared" si="314"/>
        <v>0</v>
      </c>
      <c r="I742" s="75"/>
      <c r="J742" s="75"/>
      <c r="K742" s="75"/>
      <c r="L742" s="76"/>
      <c r="M742" s="77">
        <f t="shared" si="315"/>
        <v>0</v>
      </c>
      <c r="N742" s="75"/>
      <c r="O742" s="75"/>
      <c r="P742" s="75"/>
      <c r="Q742" s="76"/>
      <c r="R742" s="77">
        <f t="shared" si="316"/>
        <v>0</v>
      </c>
      <c r="S742" s="75"/>
      <c r="T742" s="75"/>
      <c r="U742" s="75"/>
      <c r="V742" s="76"/>
      <c r="W742" s="77">
        <f t="shared" si="317"/>
        <v>0</v>
      </c>
      <c r="X742" s="11"/>
      <c r="Y742" s="11"/>
      <c r="Z742" s="11"/>
      <c r="AA742" s="12"/>
      <c r="AB742" s="16">
        <f t="shared" si="318"/>
        <v>0</v>
      </c>
      <c r="AC742" s="11"/>
      <c r="AD742" s="11"/>
      <c r="AE742" s="11"/>
      <c r="AF742" s="12"/>
      <c r="AG742" s="16">
        <f t="shared" si="319"/>
        <v>0</v>
      </c>
      <c r="AH742" s="11"/>
      <c r="AI742" s="11"/>
      <c r="AJ742" s="11"/>
      <c r="AK742" s="12"/>
      <c r="AL742" s="16">
        <f t="shared" si="320"/>
        <v>0</v>
      </c>
      <c r="AM742" s="11"/>
      <c r="AN742" s="11"/>
      <c r="AO742" s="11"/>
      <c r="AP742" s="12"/>
      <c r="AQ742" s="16">
        <f t="shared" si="321"/>
        <v>0</v>
      </c>
      <c r="AR742" s="11"/>
      <c r="AS742" s="11"/>
      <c r="AT742" s="11"/>
      <c r="AU742" s="12"/>
      <c r="AV742" s="25">
        <f t="shared" si="322"/>
        <v>0</v>
      </c>
    </row>
    <row r="743" spans="1:48" x14ac:dyDescent="0.25">
      <c r="A743" s="10">
        <f t="shared" si="323"/>
        <v>34</v>
      </c>
      <c r="B743" s="3" t="s">
        <v>52</v>
      </c>
      <c r="C743" s="21" t="s">
        <v>56</v>
      </c>
      <c r="D743" s="75"/>
      <c r="E743" s="75"/>
      <c r="F743" s="75"/>
      <c r="G743" s="76"/>
      <c r="H743" s="77">
        <f t="shared" si="314"/>
        <v>0</v>
      </c>
      <c r="I743" s="75"/>
      <c r="J743" s="75"/>
      <c r="K743" s="75"/>
      <c r="L743" s="76"/>
      <c r="M743" s="77">
        <f t="shared" si="315"/>
        <v>0</v>
      </c>
      <c r="N743" s="75"/>
      <c r="O743" s="75"/>
      <c r="P743" s="75"/>
      <c r="Q743" s="76"/>
      <c r="R743" s="77">
        <f t="shared" si="316"/>
        <v>0</v>
      </c>
      <c r="S743" s="75"/>
      <c r="T743" s="75"/>
      <c r="U743" s="75"/>
      <c r="V743" s="76"/>
      <c r="W743" s="77">
        <f t="shared" si="317"/>
        <v>0</v>
      </c>
      <c r="X743" s="11"/>
      <c r="Y743" s="11"/>
      <c r="Z743" s="11"/>
      <c r="AA743" s="12"/>
      <c r="AB743" s="16">
        <f t="shared" si="318"/>
        <v>0</v>
      </c>
      <c r="AC743" s="11"/>
      <c r="AD743" s="11"/>
      <c r="AE743" s="11"/>
      <c r="AF743" s="12"/>
      <c r="AG743" s="16">
        <f t="shared" si="319"/>
        <v>0</v>
      </c>
      <c r="AH743" s="11"/>
      <c r="AI743" s="11"/>
      <c r="AJ743" s="11"/>
      <c r="AK743" s="12"/>
      <c r="AL743" s="16">
        <f t="shared" si="320"/>
        <v>0</v>
      </c>
      <c r="AM743" s="11"/>
      <c r="AN743" s="11"/>
      <c r="AO743" s="11"/>
      <c r="AP743" s="12"/>
      <c r="AQ743" s="16">
        <f t="shared" si="321"/>
        <v>0</v>
      </c>
      <c r="AR743" s="11"/>
      <c r="AS743" s="11"/>
      <c r="AT743" s="11"/>
      <c r="AU743" s="12"/>
      <c r="AV743" s="25">
        <f t="shared" si="322"/>
        <v>0</v>
      </c>
    </row>
    <row r="744" spans="1:48" x14ac:dyDescent="0.25">
      <c r="A744" s="10">
        <f t="shared" si="323"/>
        <v>34</v>
      </c>
      <c r="B744" s="3" t="s">
        <v>53</v>
      </c>
      <c r="C744" s="21" t="s">
        <v>56</v>
      </c>
      <c r="D744" s="75"/>
      <c r="E744" s="75"/>
      <c r="F744" s="75"/>
      <c r="G744" s="76"/>
      <c r="H744" s="77">
        <f t="shared" si="314"/>
        <v>0</v>
      </c>
      <c r="I744" s="75"/>
      <c r="J744" s="75"/>
      <c r="K744" s="75"/>
      <c r="L744" s="76"/>
      <c r="M744" s="77">
        <f t="shared" si="315"/>
        <v>0</v>
      </c>
      <c r="N744" s="75"/>
      <c r="O744" s="75"/>
      <c r="P744" s="75"/>
      <c r="Q744" s="76"/>
      <c r="R744" s="77">
        <f t="shared" si="316"/>
        <v>0</v>
      </c>
      <c r="S744" s="75"/>
      <c r="T744" s="75"/>
      <c r="U744" s="75"/>
      <c r="V744" s="76"/>
      <c r="W744" s="77">
        <f t="shared" si="317"/>
        <v>0</v>
      </c>
      <c r="X744" s="11"/>
      <c r="Y744" s="11"/>
      <c r="Z744" s="11"/>
      <c r="AA744" s="12"/>
      <c r="AB744" s="16">
        <f t="shared" si="318"/>
        <v>0</v>
      </c>
      <c r="AC744" s="11"/>
      <c r="AD744" s="11"/>
      <c r="AE744" s="11"/>
      <c r="AF744" s="12"/>
      <c r="AG744" s="16">
        <f t="shared" si="319"/>
        <v>0</v>
      </c>
      <c r="AH744" s="11"/>
      <c r="AI744" s="11"/>
      <c r="AJ744" s="11"/>
      <c r="AK744" s="12"/>
      <c r="AL744" s="16">
        <f t="shared" si="320"/>
        <v>0</v>
      </c>
      <c r="AM744" s="11"/>
      <c r="AN744" s="11"/>
      <c r="AO744" s="11"/>
      <c r="AP744" s="12"/>
      <c r="AQ744" s="16">
        <f t="shared" si="321"/>
        <v>0</v>
      </c>
      <c r="AR744" s="11"/>
      <c r="AS744" s="11"/>
      <c r="AT744" s="11"/>
      <c r="AU744" s="12"/>
      <c r="AV744" s="25">
        <f t="shared" si="322"/>
        <v>0</v>
      </c>
    </row>
    <row r="745" spans="1:48" x14ac:dyDescent="0.25">
      <c r="A745" s="10">
        <f t="shared" si="323"/>
        <v>34</v>
      </c>
      <c r="B745" s="3" t="s">
        <v>54</v>
      </c>
      <c r="C745" s="21" t="s">
        <v>56</v>
      </c>
      <c r="D745" s="75"/>
      <c r="E745" s="75"/>
      <c r="F745" s="75"/>
      <c r="G745" s="76"/>
      <c r="H745" s="77">
        <f t="shared" si="314"/>
        <v>0</v>
      </c>
      <c r="I745" s="75"/>
      <c r="J745" s="75"/>
      <c r="K745" s="75"/>
      <c r="L745" s="76"/>
      <c r="M745" s="77">
        <f t="shared" si="315"/>
        <v>0</v>
      </c>
      <c r="N745" s="75"/>
      <c r="O745" s="75"/>
      <c r="P745" s="75"/>
      <c r="Q745" s="76"/>
      <c r="R745" s="77">
        <f t="shared" si="316"/>
        <v>0</v>
      </c>
      <c r="S745" s="75"/>
      <c r="T745" s="75"/>
      <c r="U745" s="75"/>
      <c r="V745" s="76"/>
      <c r="W745" s="77">
        <f t="shared" si="317"/>
        <v>0</v>
      </c>
      <c r="X745" s="11"/>
      <c r="Y745" s="11"/>
      <c r="Z745" s="11"/>
      <c r="AA745" s="12"/>
      <c r="AB745" s="16">
        <f t="shared" si="318"/>
        <v>0</v>
      </c>
      <c r="AC745" s="11"/>
      <c r="AD745" s="11"/>
      <c r="AE745" s="11"/>
      <c r="AF745" s="12"/>
      <c r="AG745" s="16">
        <f t="shared" si="319"/>
        <v>0</v>
      </c>
      <c r="AH745" s="11"/>
      <c r="AI745" s="11"/>
      <c r="AJ745" s="11"/>
      <c r="AK745" s="12"/>
      <c r="AL745" s="16">
        <f t="shared" si="320"/>
        <v>0</v>
      </c>
      <c r="AM745" s="11"/>
      <c r="AN745" s="11"/>
      <c r="AO745" s="11"/>
      <c r="AP745" s="12"/>
      <c r="AQ745" s="16">
        <f t="shared" si="321"/>
        <v>0</v>
      </c>
      <c r="AR745" s="11"/>
      <c r="AS745" s="11"/>
      <c r="AT745" s="11"/>
      <c r="AU745" s="12"/>
      <c r="AV745" s="25">
        <f t="shared" si="322"/>
        <v>0</v>
      </c>
    </row>
    <row r="746" spans="1:48" x14ac:dyDescent="0.25">
      <c r="A746" s="10">
        <f t="shared" si="323"/>
        <v>34</v>
      </c>
      <c r="B746" s="3" t="s">
        <v>23</v>
      </c>
      <c r="C746" s="21" t="s">
        <v>56</v>
      </c>
      <c r="D746" s="75"/>
      <c r="E746" s="75"/>
      <c r="F746" s="75"/>
      <c r="G746" s="76"/>
      <c r="H746" s="77">
        <f t="shared" si="314"/>
        <v>0</v>
      </c>
      <c r="I746" s="75"/>
      <c r="J746" s="75"/>
      <c r="K746" s="75"/>
      <c r="L746" s="76"/>
      <c r="M746" s="77">
        <f t="shared" si="315"/>
        <v>0</v>
      </c>
      <c r="N746" s="75"/>
      <c r="O746" s="75"/>
      <c r="P746" s="75"/>
      <c r="Q746" s="76"/>
      <c r="R746" s="77">
        <f t="shared" si="316"/>
        <v>0</v>
      </c>
      <c r="S746" s="75"/>
      <c r="T746" s="75"/>
      <c r="U746" s="75"/>
      <c r="V746" s="76"/>
      <c r="W746" s="77">
        <f t="shared" si="317"/>
        <v>0</v>
      </c>
      <c r="X746" s="11"/>
      <c r="Y746" s="11"/>
      <c r="Z746" s="11"/>
      <c r="AA746" s="12"/>
      <c r="AB746" s="16">
        <f t="shared" si="318"/>
        <v>0</v>
      </c>
      <c r="AC746" s="11"/>
      <c r="AD746" s="11"/>
      <c r="AE746" s="11"/>
      <c r="AF746" s="12"/>
      <c r="AG746" s="16">
        <f t="shared" si="319"/>
        <v>0</v>
      </c>
      <c r="AH746" s="11"/>
      <c r="AI746" s="11"/>
      <c r="AJ746" s="11"/>
      <c r="AK746" s="12"/>
      <c r="AL746" s="16">
        <f t="shared" si="320"/>
        <v>0</v>
      </c>
      <c r="AM746" s="11"/>
      <c r="AN746" s="11"/>
      <c r="AO746" s="11"/>
      <c r="AP746" s="12"/>
      <c r="AQ746" s="16">
        <f t="shared" si="321"/>
        <v>0</v>
      </c>
      <c r="AR746" s="11"/>
      <c r="AS746" s="11"/>
      <c r="AT746" s="11"/>
      <c r="AU746" s="12"/>
      <c r="AV746" s="25">
        <f t="shared" si="322"/>
        <v>0</v>
      </c>
    </row>
    <row r="747" spans="1:48" x14ac:dyDescent="0.25">
      <c r="A747" s="10">
        <f t="shared" si="323"/>
        <v>34</v>
      </c>
      <c r="B747" s="3" t="s">
        <v>8</v>
      </c>
      <c r="C747" s="21" t="s">
        <v>56</v>
      </c>
      <c r="D747" s="75"/>
      <c r="E747" s="75"/>
      <c r="F747" s="75"/>
      <c r="G747" s="76"/>
      <c r="H747" s="77">
        <f t="shared" si="314"/>
        <v>0</v>
      </c>
      <c r="I747" s="75"/>
      <c r="J747" s="75"/>
      <c r="K747" s="75"/>
      <c r="L747" s="76"/>
      <c r="M747" s="77">
        <f t="shared" si="315"/>
        <v>0</v>
      </c>
      <c r="N747" s="75"/>
      <c r="O747" s="75"/>
      <c r="P747" s="75"/>
      <c r="Q747" s="76"/>
      <c r="R747" s="77">
        <f t="shared" si="316"/>
        <v>0</v>
      </c>
      <c r="S747" s="75"/>
      <c r="T747" s="75"/>
      <c r="U747" s="75"/>
      <c r="V747" s="76"/>
      <c r="W747" s="77">
        <f t="shared" si="317"/>
        <v>0</v>
      </c>
      <c r="X747" s="11"/>
      <c r="Y747" s="11"/>
      <c r="Z747" s="11"/>
      <c r="AA747" s="12"/>
      <c r="AB747" s="16">
        <f t="shared" si="318"/>
        <v>0</v>
      </c>
      <c r="AC747" s="11"/>
      <c r="AD747" s="11"/>
      <c r="AE747" s="11"/>
      <c r="AF747" s="12"/>
      <c r="AG747" s="16">
        <f t="shared" si="319"/>
        <v>0</v>
      </c>
      <c r="AH747" s="11"/>
      <c r="AI747" s="11"/>
      <c r="AJ747" s="11"/>
      <c r="AK747" s="12"/>
      <c r="AL747" s="16">
        <f t="shared" si="320"/>
        <v>0</v>
      </c>
      <c r="AM747" s="11"/>
      <c r="AN747" s="11"/>
      <c r="AO747" s="11"/>
      <c r="AP747" s="12"/>
      <c r="AQ747" s="16">
        <f t="shared" si="321"/>
        <v>0</v>
      </c>
      <c r="AR747" s="11"/>
      <c r="AS747" s="11"/>
      <c r="AT747" s="11"/>
      <c r="AU747" s="12"/>
      <c r="AV747" s="25">
        <f t="shared" si="322"/>
        <v>0</v>
      </c>
    </row>
    <row r="748" spans="1:48" x14ac:dyDescent="0.25">
      <c r="A748" s="10">
        <f t="shared" si="323"/>
        <v>34</v>
      </c>
      <c r="B748" s="3" t="s">
        <v>9</v>
      </c>
      <c r="C748" s="21" t="s">
        <v>56</v>
      </c>
      <c r="D748" s="75"/>
      <c r="E748" s="75"/>
      <c r="F748" s="75"/>
      <c r="G748" s="76"/>
      <c r="H748" s="77">
        <f t="shared" si="314"/>
        <v>0</v>
      </c>
      <c r="I748" s="75"/>
      <c r="J748" s="75"/>
      <c r="K748" s="75"/>
      <c r="L748" s="76"/>
      <c r="M748" s="77">
        <f t="shared" si="315"/>
        <v>0</v>
      </c>
      <c r="N748" s="75"/>
      <c r="O748" s="75"/>
      <c r="P748" s="75"/>
      <c r="Q748" s="76"/>
      <c r="R748" s="77">
        <f t="shared" si="316"/>
        <v>0</v>
      </c>
      <c r="S748" s="75"/>
      <c r="T748" s="75"/>
      <c r="U748" s="75"/>
      <c r="V748" s="76"/>
      <c r="W748" s="77">
        <f t="shared" si="317"/>
        <v>0</v>
      </c>
      <c r="X748" s="11"/>
      <c r="Y748" s="11"/>
      <c r="Z748" s="11"/>
      <c r="AA748" s="12"/>
      <c r="AB748" s="16">
        <f t="shared" si="318"/>
        <v>0</v>
      </c>
      <c r="AC748" s="11"/>
      <c r="AD748" s="11"/>
      <c r="AE748" s="11"/>
      <c r="AF748" s="12"/>
      <c r="AG748" s="16">
        <f t="shared" si="319"/>
        <v>0</v>
      </c>
      <c r="AH748" s="11"/>
      <c r="AI748" s="11"/>
      <c r="AJ748" s="11"/>
      <c r="AK748" s="12"/>
      <c r="AL748" s="16">
        <f t="shared" si="320"/>
        <v>0</v>
      </c>
      <c r="AM748" s="11"/>
      <c r="AN748" s="11"/>
      <c r="AO748" s="11"/>
      <c r="AP748" s="12"/>
      <c r="AQ748" s="16">
        <f t="shared" si="321"/>
        <v>0</v>
      </c>
      <c r="AR748" s="11"/>
      <c r="AS748" s="11"/>
      <c r="AT748" s="11"/>
      <c r="AU748" s="12"/>
      <c r="AV748" s="25">
        <f t="shared" si="322"/>
        <v>0</v>
      </c>
    </row>
    <row r="749" spans="1:48" x14ac:dyDescent="0.25">
      <c r="A749" s="10">
        <f t="shared" si="323"/>
        <v>34</v>
      </c>
      <c r="B749" s="3" t="s">
        <v>10</v>
      </c>
      <c r="C749" s="21" t="s">
        <v>56</v>
      </c>
      <c r="D749" s="75"/>
      <c r="E749" s="75"/>
      <c r="F749" s="75"/>
      <c r="G749" s="76"/>
      <c r="H749" s="77">
        <f t="shared" si="314"/>
        <v>0</v>
      </c>
      <c r="I749" s="75"/>
      <c r="J749" s="75"/>
      <c r="K749" s="75"/>
      <c r="L749" s="76"/>
      <c r="M749" s="77">
        <f t="shared" si="315"/>
        <v>0</v>
      </c>
      <c r="N749" s="75"/>
      <c r="O749" s="75"/>
      <c r="P749" s="75"/>
      <c r="Q749" s="76"/>
      <c r="R749" s="77">
        <f t="shared" si="316"/>
        <v>0</v>
      </c>
      <c r="S749" s="75"/>
      <c r="T749" s="75"/>
      <c r="U749" s="75"/>
      <c r="V749" s="76"/>
      <c r="W749" s="77">
        <f t="shared" si="317"/>
        <v>0</v>
      </c>
      <c r="X749" s="11"/>
      <c r="Y749" s="11"/>
      <c r="Z749" s="11"/>
      <c r="AA749" s="12"/>
      <c r="AB749" s="16">
        <f t="shared" si="318"/>
        <v>0</v>
      </c>
      <c r="AC749" s="11"/>
      <c r="AD749" s="11"/>
      <c r="AE749" s="11"/>
      <c r="AF749" s="12"/>
      <c r="AG749" s="16">
        <f t="shared" si="319"/>
        <v>0</v>
      </c>
      <c r="AH749" s="11"/>
      <c r="AI749" s="11"/>
      <c r="AJ749" s="11"/>
      <c r="AK749" s="12"/>
      <c r="AL749" s="16">
        <f t="shared" si="320"/>
        <v>0</v>
      </c>
      <c r="AM749" s="11"/>
      <c r="AN749" s="11"/>
      <c r="AO749" s="11"/>
      <c r="AP749" s="12"/>
      <c r="AQ749" s="16">
        <f t="shared" si="321"/>
        <v>0</v>
      </c>
      <c r="AR749" s="11"/>
      <c r="AS749" s="11"/>
      <c r="AT749" s="11"/>
      <c r="AU749" s="12"/>
      <c r="AV749" s="25">
        <f t="shared" si="322"/>
        <v>0</v>
      </c>
    </row>
    <row r="750" spans="1:48" x14ac:dyDescent="0.25">
      <c r="A750" s="10">
        <f t="shared" si="323"/>
        <v>34</v>
      </c>
      <c r="B750" s="3" t="s">
        <v>55</v>
      </c>
      <c r="C750" s="21" t="s">
        <v>56</v>
      </c>
      <c r="D750" s="75"/>
      <c r="E750" s="75"/>
      <c r="F750" s="75"/>
      <c r="G750" s="76"/>
      <c r="H750" s="77">
        <f t="shared" si="314"/>
        <v>0</v>
      </c>
      <c r="I750" s="75"/>
      <c r="J750" s="75"/>
      <c r="K750" s="75"/>
      <c r="L750" s="76"/>
      <c r="M750" s="77">
        <f t="shared" si="315"/>
        <v>0</v>
      </c>
      <c r="N750" s="75"/>
      <c r="O750" s="75"/>
      <c r="P750" s="75"/>
      <c r="Q750" s="76"/>
      <c r="R750" s="77">
        <f t="shared" si="316"/>
        <v>0</v>
      </c>
      <c r="S750" s="75"/>
      <c r="T750" s="75"/>
      <c r="U750" s="75"/>
      <c r="V750" s="76"/>
      <c r="W750" s="77">
        <f t="shared" si="317"/>
        <v>0</v>
      </c>
      <c r="X750" s="11"/>
      <c r="Y750" s="11"/>
      <c r="Z750" s="11"/>
      <c r="AA750" s="12"/>
      <c r="AB750" s="16">
        <f t="shared" si="318"/>
        <v>0</v>
      </c>
      <c r="AC750" s="11"/>
      <c r="AD750" s="11"/>
      <c r="AE750" s="11"/>
      <c r="AF750" s="12"/>
      <c r="AG750" s="16">
        <f t="shared" si="319"/>
        <v>0</v>
      </c>
      <c r="AH750" s="11"/>
      <c r="AI750" s="11"/>
      <c r="AJ750" s="11"/>
      <c r="AK750" s="12"/>
      <c r="AL750" s="16">
        <f t="shared" si="320"/>
        <v>0</v>
      </c>
      <c r="AM750" s="11"/>
      <c r="AN750" s="11"/>
      <c r="AO750" s="11"/>
      <c r="AP750" s="12"/>
      <c r="AQ750" s="16">
        <f t="shared" si="321"/>
        <v>0</v>
      </c>
      <c r="AR750" s="11"/>
      <c r="AS750" s="11"/>
      <c r="AT750" s="11"/>
      <c r="AU750" s="12"/>
      <c r="AV750" s="25">
        <f t="shared" si="322"/>
        <v>0</v>
      </c>
    </row>
    <row r="751" spans="1:48" x14ac:dyDescent="0.25">
      <c r="A751" s="10">
        <f t="shared" si="323"/>
        <v>34</v>
      </c>
      <c r="B751" s="22" t="s">
        <v>34</v>
      </c>
      <c r="C751" s="21" t="s">
        <v>56</v>
      </c>
      <c r="D751" s="78"/>
      <c r="E751" s="78"/>
      <c r="F751" s="78"/>
      <c r="G751" s="79"/>
      <c r="H751" s="80">
        <f t="shared" si="314"/>
        <v>0</v>
      </c>
      <c r="I751" s="78"/>
      <c r="J751" s="78"/>
      <c r="K751" s="78"/>
      <c r="L751" s="79"/>
      <c r="M751" s="80">
        <f t="shared" si="315"/>
        <v>0</v>
      </c>
      <c r="N751" s="78"/>
      <c r="O751" s="78"/>
      <c r="P751" s="78"/>
      <c r="Q751" s="79"/>
      <c r="R751" s="80">
        <f t="shared" si="316"/>
        <v>0</v>
      </c>
      <c r="S751" s="78"/>
      <c r="T751" s="78"/>
      <c r="U751" s="78"/>
      <c r="V751" s="79"/>
      <c r="W751" s="80">
        <f t="shared" si="317"/>
        <v>0</v>
      </c>
      <c r="X751" s="13"/>
      <c r="Y751" s="13"/>
      <c r="Z751" s="13"/>
      <c r="AA751" s="14"/>
      <c r="AB751" s="17">
        <f t="shared" si="318"/>
        <v>0</v>
      </c>
      <c r="AC751" s="13"/>
      <c r="AD751" s="13"/>
      <c r="AE751" s="13"/>
      <c r="AF751" s="14"/>
      <c r="AG751" s="17">
        <f t="shared" si="319"/>
        <v>0</v>
      </c>
      <c r="AH751" s="13"/>
      <c r="AI751" s="13"/>
      <c r="AJ751" s="13"/>
      <c r="AK751" s="14"/>
      <c r="AL751" s="17">
        <f t="shared" si="320"/>
        <v>0</v>
      </c>
      <c r="AM751" s="13"/>
      <c r="AN751" s="13"/>
      <c r="AO751" s="13"/>
      <c r="AP751" s="14"/>
      <c r="AQ751" s="17">
        <f t="shared" si="321"/>
        <v>0</v>
      </c>
      <c r="AR751" s="13"/>
      <c r="AS751" s="13"/>
      <c r="AT751" s="13"/>
      <c r="AU751" s="14"/>
      <c r="AV751" s="26">
        <f t="shared" si="322"/>
        <v>0</v>
      </c>
    </row>
    <row r="752" spans="1:48" x14ac:dyDescent="0.25">
      <c r="A752" s="10">
        <f t="shared" si="323"/>
        <v>34</v>
      </c>
      <c r="B752" s="27"/>
      <c r="C752" s="28"/>
      <c r="D752" s="81"/>
      <c r="E752" s="82"/>
      <c r="F752" s="82"/>
      <c r="G752" s="82"/>
      <c r="H752" s="83">
        <f>SUM(H732:H751)</f>
        <v>0</v>
      </c>
      <c r="I752" s="82"/>
      <c r="J752" s="82"/>
      <c r="K752" s="82"/>
      <c r="L752" s="82"/>
      <c r="M752" s="83">
        <f>SUM(M732:M751)</f>
        <v>0</v>
      </c>
      <c r="N752" s="82"/>
      <c r="O752" s="82"/>
      <c r="P752" s="82"/>
      <c r="Q752" s="82"/>
      <c r="R752" s="83">
        <f>SUM(R732:R751)</f>
        <v>0</v>
      </c>
      <c r="S752" s="82"/>
      <c r="T752" s="82"/>
      <c r="U752" s="82"/>
      <c r="V752" s="82"/>
      <c r="W752" s="83">
        <f>SUM(W732:W751)</f>
        <v>0</v>
      </c>
      <c r="X752" s="29"/>
      <c r="Y752" s="29"/>
      <c r="Z752" s="29"/>
      <c r="AA752" s="29"/>
      <c r="AB752" s="30">
        <f>SUM(AB732:AB751)</f>
        <v>0</v>
      </c>
      <c r="AC752" s="29"/>
      <c r="AD752" s="29"/>
      <c r="AE752" s="29"/>
      <c r="AF752" s="29"/>
      <c r="AG752" s="30">
        <f>SUM(AG732:AG751)</f>
        <v>0</v>
      </c>
      <c r="AH752" s="29"/>
      <c r="AI752" s="29"/>
      <c r="AJ752" s="29"/>
      <c r="AK752" s="29"/>
      <c r="AL752" s="30">
        <f>SUM(AL732:AL751)</f>
        <v>0</v>
      </c>
      <c r="AM752" s="29"/>
      <c r="AN752" s="29"/>
      <c r="AO752" s="29"/>
      <c r="AP752" s="29"/>
      <c r="AQ752" s="30">
        <f>SUM(AQ732:AQ751)</f>
        <v>0</v>
      </c>
      <c r="AR752" s="29"/>
      <c r="AS752" s="29"/>
      <c r="AT752" s="29"/>
      <c r="AU752" s="29"/>
      <c r="AV752" s="30">
        <f>SUM(AV732:AV751)</f>
        <v>0</v>
      </c>
    </row>
    <row r="753" spans="1:48" x14ac:dyDescent="0.25">
      <c r="A753" s="10">
        <f t="shared" si="323"/>
        <v>34</v>
      </c>
      <c r="B753" s="115" t="str">
        <f>"Буква (или иное название) класса "&amp;A1041&amp;":"</f>
        <v>Буква (или иное название) класса 48:</v>
      </c>
      <c r="C753" s="116"/>
      <c r="D753" s="106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</row>
    <row r="754" spans="1:48" x14ac:dyDescent="0.25">
      <c r="A754" s="10">
        <f t="shared" si="323"/>
        <v>34</v>
      </c>
      <c r="B754" s="3" t="s">
        <v>0</v>
      </c>
      <c r="C754" s="21" t="s">
        <v>56</v>
      </c>
      <c r="D754" s="75"/>
      <c r="E754" s="75"/>
      <c r="F754" s="75"/>
      <c r="G754" s="76"/>
      <c r="H754" s="77">
        <f t="shared" ref="H754:H773" si="324">COUNTA(D754:G754)</f>
        <v>0</v>
      </c>
      <c r="I754" s="75"/>
      <c r="J754" s="75"/>
      <c r="K754" s="75"/>
      <c r="L754" s="76"/>
      <c r="M754" s="77">
        <f t="shared" ref="M754:M773" si="325">COUNTA(I754:L754)</f>
        <v>0</v>
      </c>
      <c r="N754" s="75"/>
      <c r="O754" s="75"/>
      <c r="P754" s="75"/>
      <c r="Q754" s="76"/>
      <c r="R754" s="77">
        <f t="shared" ref="R754:R773" si="326">COUNTA(N754:Q754)</f>
        <v>0</v>
      </c>
      <c r="S754" s="75"/>
      <c r="T754" s="75"/>
      <c r="U754" s="75"/>
      <c r="V754" s="76"/>
      <c r="W754" s="77">
        <f t="shared" ref="W754:W773" si="327">COUNTA(S754:V754)</f>
        <v>0</v>
      </c>
      <c r="X754" s="11"/>
      <c r="Y754" s="11"/>
      <c r="Z754" s="11"/>
      <c r="AA754" s="12"/>
      <c r="AB754" s="16">
        <f t="shared" ref="AB754:AB773" si="328">COUNTA(X754:AA754)</f>
        <v>0</v>
      </c>
      <c r="AC754" s="11"/>
      <c r="AD754" s="11"/>
      <c r="AE754" s="11"/>
      <c r="AF754" s="12"/>
      <c r="AG754" s="16">
        <f t="shared" ref="AG754:AG773" si="329">COUNTA(AC754:AF754)</f>
        <v>0</v>
      </c>
      <c r="AH754" s="11"/>
      <c r="AI754" s="11"/>
      <c r="AJ754" s="11"/>
      <c r="AK754" s="12"/>
      <c r="AL754" s="16">
        <f t="shared" ref="AL754:AL773" si="330">COUNTA(AH754:AK754)</f>
        <v>0</v>
      </c>
      <c r="AM754" s="11"/>
      <c r="AN754" s="11"/>
      <c r="AO754" s="11"/>
      <c r="AP754" s="12"/>
      <c r="AQ754" s="16">
        <f t="shared" ref="AQ754:AQ773" si="331">COUNTA(AM754:AP754)</f>
        <v>0</v>
      </c>
      <c r="AR754" s="11"/>
      <c r="AS754" s="11"/>
      <c r="AT754" s="11"/>
      <c r="AU754" s="12"/>
      <c r="AV754" s="25">
        <f t="shared" ref="AV754:AV773" si="332">COUNTA(AR754:AU754)</f>
        <v>0</v>
      </c>
    </row>
    <row r="755" spans="1:48" x14ac:dyDescent="0.25">
      <c r="A755" s="10">
        <f t="shared" si="323"/>
        <v>35</v>
      </c>
      <c r="B755" s="3" t="s">
        <v>45</v>
      </c>
      <c r="C755" s="21" t="s">
        <v>56</v>
      </c>
      <c r="D755" s="75"/>
      <c r="E755" s="75"/>
      <c r="F755" s="75"/>
      <c r="G755" s="76"/>
      <c r="H755" s="77">
        <f t="shared" si="324"/>
        <v>0</v>
      </c>
      <c r="I755" s="75"/>
      <c r="J755" s="75"/>
      <c r="K755" s="75"/>
      <c r="L755" s="76"/>
      <c r="M755" s="77">
        <f t="shared" si="325"/>
        <v>0</v>
      </c>
      <c r="N755" s="75"/>
      <c r="O755" s="75"/>
      <c r="P755" s="75"/>
      <c r="Q755" s="76"/>
      <c r="R755" s="77">
        <f t="shared" si="326"/>
        <v>0</v>
      </c>
      <c r="S755" s="75"/>
      <c r="T755" s="75"/>
      <c r="U755" s="75"/>
      <c r="V755" s="76"/>
      <c r="W755" s="77">
        <f t="shared" si="327"/>
        <v>0</v>
      </c>
      <c r="X755" s="11"/>
      <c r="Y755" s="11"/>
      <c r="Z755" s="11"/>
      <c r="AA755" s="12"/>
      <c r="AB755" s="16">
        <f t="shared" si="328"/>
        <v>0</v>
      </c>
      <c r="AC755" s="11"/>
      <c r="AD755" s="11"/>
      <c r="AE755" s="11"/>
      <c r="AF755" s="12"/>
      <c r="AG755" s="16">
        <f t="shared" si="329"/>
        <v>0</v>
      </c>
      <c r="AH755" s="11"/>
      <c r="AI755" s="11"/>
      <c r="AJ755" s="11"/>
      <c r="AK755" s="12"/>
      <c r="AL755" s="16">
        <f t="shared" si="330"/>
        <v>0</v>
      </c>
      <c r="AM755" s="11"/>
      <c r="AN755" s="11"/>
      <c r="AO755" s="11"/>
      <c r="AP755" s="12"/>
      <c r="AQ755" s="16">
        <f t="shared" si="331"/>
        <v>0</v>
      </c>
      <c r="AR755" s="11"/>
      <c r="AS755" s="11"/>
      <c r="AT755" s="11"/>
      <c r="AU755" s="12"/>
      <c r="AV755" s="25">
        <f t="shared" si="332"/>
        <v>0</v>
      </c>
    </row>
    <row r="756" spans="1:48" x14ac:dyDescent="0.25">
      <c r="A756" s="10">
        <f t="shared" si="323"/>
        <v>35</v>
      </c>
      <c r="B756" s="3" t="s">
        <v>2</v>
      </c>
      <c r="C756" s="21" t="s">
        <v>56</v>
      </c>
      <c r="D756" s="75"/>
      <c r="E756" s="75"/>
      <c r="F756" s="75"/>
      <c r="G756" s="76"/>
      <c r="H756" s="77">
        <f t="shared" si="324"/>
        <v>0</v>
      </c>
      <c r="I756" s="75"/>
      <c r="J756" s="75"/>
      <c r="K756" s="75"/>
      <c r="L756" s="76"/>
      <c r="M756" s="77">
        <f t="shared" si="325"/>
        <v>0</v>
      </c>
      <c r="N756" s="75"/>
      <c r="O756" s="75"/>
      <c r="P756" s="75"/>
      <c r="Q756" s="76"/>
      <c r="R756" s="77">
        <f t="shared" si="326"/>
        <v>0</v>
      </c>
      <c r="S756" s="75"/>
      <c r="T756" s="75"/>
      <c r="U756" s="75"/>
      <c r="V756" s="76"/>
      <c r="W756" s="77">
        <f t="shared" si="327"/>
        <v>0</v>
      </c>
      <c r="X756" s="11"/>
      <c r="Y756" s="11"/>
      <c r="Z756" s="11"/>
      <c r="AA756" s="12"/>
      <c r="AB756" s="16">
        <f t="shared" si="328"/>
        <v>0</v>
      </c>
      <c r="AC756" s="11"/>
      <c r="AD756" s="11"/>
      <c r="AE756" s="11"/>
      <c r="AF756" s="12"/>
      <c r="AG756" s="16">
        <f t="shared" si="329"/>
        <v>0</v>
      </c>
      <c r="AH756" s="11"/>
      <c r="AI756" s="11"/>
      <c r="AJ756" s="11"/>
      <c r="AK756" s="12"/>
      <c r="AL756" s="16">
        <f t="shared" si="330"/>
        <v>0</v>
      </c>
      <c r="AM756" s="11"/>
      <c r="AN756" s="11"/>
      <c r="AO756" s="11"/>
      <c r="AP756" s="12"/>
      <c r="AQ756" s="16">
        <f t="shared" si="331"/>
        <v>0</v>
      </c>
      <c r="AR756" s="11"/>
      <c r="AS756" s="11"/>
      <c r="AT756" s="11"/>
      <c r="AU756" s="12"/>
      <c r="AV756" s="25">
        <f t="shared" si="332"/>
        <v>0</v>
      </c>
    </row>
    <row r="757" spans="1:48" x14ac:dyDescent="0.25">
      <c r="A757" s="10">
        <f t="shared" si="323"/>
        <v>35</v>
      </c>
      <c r="B757" s="3" t="s">
        <v>46</v>
      </c>
      <c r="C757" s="21" t="s">
        <v>56</v>
      </c>
      <c r="D757" s="75"/>
      <c r="E757" s="75"/>
      <c r="F757" s="75"/>
      <c r="G757" s="76"/>
      <c r="H757" s="77">
        <f t="shared" si="324"/>
        <v>0</v>
      </c>
      <c r="I757" s="75"/>
      <c r="J757" s="75"/>
      <c r="K757" s="75"/>
      <c r="L757" s="76"/>
      <c r="M757" s="77">
        <f t="shared" si="325"/>
        <v>0</v>
      </c>
      <c r="N757" s="75"/>
      <c r="O757" s="75"/>
      <c r="P757" s="75"/>
      <c r="Q757" s="76"/>
      <c r="R757" s="77">
        <f t="shared" si="326"/>
        <v>0</v>
      </c>
      <c r="S757" s="75"/>
      <c r="T757" s="75"/>
      <c r="U757" s="75"/>
      <c r="V757" s="76"/>
      <c r="W757" s="77">
        <f t="shared" si="327"/>
        <v>0</v>
      </c>
      <c r="X757" s="11"/>
      <c r="Y757" s="11"/>
      <c r="Z757" s="11"/>
      <c r="AA757" s="12"/>
      <c r="AB757" s="16">
        <f t="shared" si="328"/>
        <v>0</v>
      </c>
      <c r="AC757" s="11"/>
      <c r="AD757" s="11"/>
      <c r="AE757" s="11"/>
      <c r="AF757" s="12"/>
      <c r="AG757" s="16">
        <f t="shared" si="329"/>
        <v>0</v>
      </c>
      <c r="AH757" s="11"/>
      <c r="AI757" s="11"/>
      <c r="AJ757" s="11"/>
      <c r="AK757" s="12"/>
      <c r="AL757" s="16">
        <f t="shared" si="330"/>
        <v>0</v>
      </c>
      <c r="AM757" s="11"/>
      <c r="AN757" s="11"/>
      <c r="AO757" s="11"/>
      <c r="AP757" s="12"/>
      <c r="AQ757" s="16">
        <f t="shared" si="331"/>
        <v>0</v>
      </c>
      <c r="AR757" s="11"/>
      <c r="AS757" s="11"/>
      <c r="AT757" s="11"/>
      <c r="AU757" s="12"/>
      <c r="AV757" s="25">
        <f t="shared" si="332"/>
        <v>0</v>
      </c>
    </row>
    <row r="758" spans="1:48" x14ac:dyDescent="0.25">
      <c r="A758" s="10">
        <f t="shared" si="323"/>
        <v>35</v>
      </c>
      <c r="B758" s="3" t="s">
        <v>4</v>
      </c>
      <c r="C758" s="21" t="s">
        <v>56</v>
      </c>
      <c r="D758" s="75"/>
      <c r="E758" s="75"/>
      <c r="F758" s="75"/>
      <c r="G758" s="76"/>
      <c r="H758" s="77">
        <f t="shared" si="324"/>
        <v>0</v>
      </c>
      <c r="I758" s="75"/>
      <c r="J758" s="75"/>
      <c r="K758" s="75"/>
      <c r="L758" s="76"/>
      <c r="M758" s="77">
        <f t="shared" si="325"/>
        <v>0</v>
      </c>
      <c r="N758" s="75"/>
      <c r="O758" s="75"/>
      <c r="P758" s="75"/>
      <c r="Q758" s="76"/>
      <c r="R758" s="77">
        <f t="shared" si="326"/>
        <v>0</v>
      </c>
      <c r="S758" s="75"/>
      <c r="T758" s="75"/>
      <c r="U758" s="75"/>
      <c r="V758" s="76"/>
      <c r="W758" s="77">
        <f t="shared" si="327"/>
        <v>0</v>
      </c>
      <c r="X758" s="11"/>
      <c r="Y758" s="11"/>
      <c r="Z758" s="11"/>
      <c r="AA758" s="12"/>
      <c r="AB758" s="16">
        <f t="shared" si="328"/>
        <v>0</v>
      </c>
      <c r="AC758" s="11"/>
      <c r="AD758" s="11"/>
      <c r="AE758" s="11"/>
      <c r="AF758" s="12"/>
      <c r="AG758" s="16">
        <f t="shared" si="329"/>
        <v>0</v>
      </c>
      <c r="AH758" s="11"/>
      <c r="AI758" s="11"/>
      <c r="AJ758" s="11"/>
      <c r="AK758" s="12"/>
      <c r="AL758" s="16">
        <f t="shared" si="330"/>
        <v>0</v>
      </c>
      <c r="AM758" s="11"/>
      <c r="AN758" s="11"/>
      <c r="AO758" s="11"/>
      <c r="AP758" s="12"/>
      <c r="AQ758" s="16">
        <f t="shared" si="331"/>
        <v>0</v>
      </c>
      <c r="AR758" s="11"/>
      <c r="AS758" s="11"/>
      <c r="AT758" s="11"/>
      <c r="AU758" s="12"/>
      <c r="AV758" s="25">
        <f t="shared" si="332"/>
        <v>0</v>
      </c>
    </row>
    <row r="759" spans="1:48" x14ac:dyDescent="0.25">
      <c r="A759" s="10">
        <f t="shared" si="323"/>
        <v>35</v>
      </c>
      <c r="B759" s="3" t="s">
        <v>47</v>
      </c>
      <c r="C759" s="21" t="s">
        <v>56</v>
      </c>
      <c r="D759" s="75"/>
      <c r="E759" s="75"/>
      <c r="F759" s="75"/>
      <c r="G759" s="76"/>
      <c r="H759" s="77">
        <f t="shared" si="324"/>
        <v>0</v>
      </c>
      <c r="I759" s="75"/>
      <c r="J759" s="75"/>
      <c r="K759" s="75"/>
      <c r="L759" s="76"/>
      <c r="M759" s="77">
        <f t="shared" si="325"/>
        <v>0</v>
      </c>
      <c r="N759" s="75"/>
      <c r="O759" s="75"/>
      <c r="P759" s="75"/>
      <c r="Q759" s="76"/>
      <c r="R759" s="77">
        <f t="shared" si="326"/>
        <v>0</v>
      </c>
      <c r="S759" s="75"/>
      <c r="T759" s="75"/>
      <c r="U759" s="75"/>
      <c r="V759" s="76"/>
      <c r="W759" s="77">
        <f t="shared" si="327"/>
        <v>0</v>
      </c>
      <c r="X759" s="11"/>
      <c r="Y759" s="11"/>
      <c r="Z759" s="11"/>
      <c r="AA759" s="12"/>
      <c r="AB759" s="16">
        <f t="shared" si="328"/>
        <v>0</v>
      </c>
      <c r="AC759" s="11"/>
      <c r="AD759" s="11"/>
      <c r="AE759" s="11"/>
      <c r="AF759" s="12"/>
      <c r="AG759" s="16">
        <f t="shared" si="329"/>
        <v>0</v>
      </c>
      <c r="AH759" s="11"/>
      <c r="AI759" s="11"/>
      <c r="AJ759" s="11"/>
      <c r="AK759" s="12"/>
      <c r="AL759" s="16">
        <f t="shared" si="330"/>
        <v>0</v>
      </c>
      <c r="AM759" s="11"/>
      <c r="AN759" s="11"/>
      <c r="AO759" s="11"/>
      <c r="AP759" s="12"/>
      <c r="AQ759" s="16">
        <f t="shared" si="331"/>
        <v>0</v>
      </c>
      <c r="AR759" s="11"/>
      <c r="AS759" s="11"/>
      <c r="AT759" s="11"/>
      <c r="AU759" s="12"/>
      <c r="AV759" s="25">
        <f t="shared" si="332"/>
        <v>0</v>
      </c>
    </row>
    <row r="760" spans="1:48" x14ac:dyDescent="0.25">
      <c r="A760" s="10">
        <f t="shared" si="323"/>
        <v>35</v>
      </c>
      <c r="B760" s="3" t="s">
        <v>5</v>
      </c>
      <c r="C760" s="21" t="s">
        <v>56</v>
      </c>
      <c r="D760" s="75"/>
      <c r="E760" s="75"/>
      <c r="F760" s="75"/>
      <c r="G760" s="76"/>
      <c r="H760" s="77">
        <f t="shared" si="324"/>
        <v>0</v>
      </c>
      <c r="I760" s="75"/>
      <c r="J760" s="75"/>
      <c r="K760" s="75"/>
      <c r="L760" s="76"/>
      <c r="M760" s="77">
        <f t="shared" si="325"/>
        <v>0</v>
      </c>
      <c r="N760" s="75"/>
      <c r="O760" s="75"/>
      <c r="P760" s="75"/>
      <c r="Q760" s="76"/>
      <c r="R760" s="77">
        <f t="shared" si="326"/>
        <v>0</v>
      </c>
      <c r="S760" s="75"/>
      <c r="T760" s="75"/>
      <c r="U760" s="75"/>
      <c r="V760" s="76"/>
      <c r="W760" s="77">
        <f t="shared" si="327"/>
        <v>0</v>
      </c>
      <c r="X760" s="11"/>
      <c r="Y760" s="11"/>
      <c r="Z760" s="11"/>
      <c r="AA760" s="12"/>
      <c r="AB760" s="16">
        <f t="shared" si="328"/>
        <v>0</v>
      </c>
      <c r="AC760" s="11"/>
      <c r="AD760" s="11"/>
      <c r="AE760" s="11"/>
      <c r="AF760" s="12"/>
      <c r="AG760" s="16">
        <f t="shared" si="329"/>
        <v>0</v>
      </c>
      <c r="AH760" s="11"/>
      <c r="AI760" s="11"/>
      <c r="AJ760" s="11"/>
      <c r="AK760" s="12"/>
      <c r="AL760" s="16">
        <f t="shared" si="330"/>
        <v>0</v>
      </c>
      <c r="AM760" s="11"/>
      <c r="AN760" s="11"/>
      <c r="AO760" s="11"/>
      <c r="AP760" s="12"/>
      <c r="AQ760" s="16">
        <f t="shared" si="331"/>
        <v>0</v>
      </c>
      <c r="AR760" s="11"/>
      <c r="AS760" s="11"/>
      <c r="AT760" s="11"/>
      <c r="AU760" s="12"/>
      <c r="AV760" s="25">
        <f t="shared" si="332"/>
        <v>0</v>
      </c>
    </row>
    <row r="761" spans="1:48" x14ac:dyDescent="0.25">
      <c r="A761" s="10">
        <f t="shared" si="323"/>
        <v>35</v>
      </c>
      <c r="B761" s="3" t="s">
        <v>48</v>
      </c>
      <c r="C761" s="21" t="s">
        <v>56</v>
      </c>
      <c r="D761" s="75"/>
      <c r="E761" s="75"/>
      <c r="F761" s="75"/>
      <c r="G761" s="76"/>
      <c r="H761" s="77">
        <f t="shared" si="324"/>
        <v>0</v>
      </c>
      <c r="I761" s="75"/>
      <c r="J761" s="75"/>
      <c r="K761" s="75"/>
      <c r="L761" s="76"/>
      <c r="M761" s="77">
        <f t="shared" si="325"/>
        <v>0</v>
      </c>
      <c r="N761" s="75"/>
      <c r="O761" s="75"/>
      <c r="P761" s="75"/>
      <c r="Q761" s="76"/>
      <c r="R761" s="77">
        <f t="shared" si="326"/>
        <v>0</v>
      </c>
      <c r="S761" s="75"/>
      <c r="T761" s="75"/>
      <c r="U761" s="75"/>
      <c r="V761" s="76"/>
      <c r="W761" s="77">
        <f t="shared" si="327"/>
        <v>0</v>
      </c>
      <c r="X761" s="11"/>
      <c r="Y761" s="11"/>
      <c r="Z761" s="11"/>
      <c r="AA761" s="12"/>
      <c r="AB761" s="16">
        <f t="shared" si="328"/>
        <v>0</v>
      </c>
      <c r="AC761" s="11"/>
      <c r="AD761" s="11"/>
      <c r="AE761" s="11"/>
      <c r="AF761" s="12"/>
      <c r="AG761" s="16">
        <f t="shared" si="329"/>
        <v>0</v>
      </c>
      <c r="AH761" s="11"/>
      <c r="AI761" s="11"/>
      <c r="AJ761" s="11"/>
      <c r="AK761" s="12"/>
      <c r="AL761" s="16">
        <f t="shared" si="330"/>
        <v>0</v>
      </c>
      <c r="AM761" s="11"/>
      <c r="AN761" s="11"/>
      <c r="AO761" s="11"/>
      <c r="AP761" s="12"/>
      <c r="AQ761" s="16">
        <f t="shared" si="331"/>
        <v>0</v>
      </c>
      <c r="AR761" s="11"/>
      <c r="AS761" s="11"/>
      <c r="AT761" s="11"/>
      <c r="AU761" s="12"/>
      <c r="AV761" s="25">
        <f t="shared" si="332"/>
        <v>0</v>
      </c>
    </row>
    <row r="762" spans="1:48" x14ac:dyDescent="0.25">
      <c r="A762" s="10">
        <f t="shared" si="323"/>
        <v>35</v>
      </c>
      <c r="B762" s="3" t="s">
        <v>49</v>
      </c>
      <c r="C762" s="21" t="s">
        <v>56</v>
      </c>
      <c r="D762" s="75"/>
      <c r="E762" s="75"/>
      <c r="F762" s="75"/>
      <c r="G762" s="76"/>
      <c r="H762" s="77">
        <f t="shared" si="324"/>
        <v>0</v>
      </c>
      <c r="I762" s="75"/>
      <c r="J762" s="75"/>
      <c r="K762" s="75"/>
      <c r="L762" s="76"/>
      <c r="M762" s="77">
        <f t="shared" si="325"/>
        <v>0</v>
      </c>
      <c r="N762" s="75"/>
      <c r="O762" s="75"/>
      <c r="P762" s="75"/>
      <c r="Q762" s="76"/>
      <c r="R762" s="77">
        <f t="shared" si="326"/>
        <v>0</v>
      </c>
      <c r="S762" s="75"/>
      <c r="T762" s="75"/>
      <c r="U762" s="75"/>
      <c r="V762" s="76"/>
      <c r="W762" s="77">
        <f t="shared" si="327"/>
        <v>0</v>
      </c>
      <c r="X762" s="11"/>
      <c r="Y762" s="11"/>
      <c r="Z762" s="11"/>
      <c r="AA762" s="12"/>
      <c r="AB762" s="16">
        <f t="shared" si="328"/>
        <v>0</v>
      </c>
      <c r="AC762" s="11"/>
      <c r="AD762" s="11"/>
      <c r="AE762" s="11"/>
      <c r="AF762" s="12"/>
      <c r="AG762" s="16">
        <f t="shared" si="329"/>
        <v>0</v>
      </c>
      <c r="AH762" s="11"/>
      <c r="AI762" s="11"/>
      <c r="AJ762" s="11"/>
      <c r="AK762" s="12"/>
      <c r="AL762" s="16">
        <f t="shared" si="330"/>
        <v>0</v>
      </c>
      <c r="AM762" s="11"/>
      <c r="AN762" s="11"/>
      <c r="AO762" s="11"/>
      <c r="AP762" s="12"/>
      <c r="AQ762" s="16">
        <f t="shared" si="331"/>
        <v>0</v>
      </c>
      <c r="AR762" s="11"/>
      <c r="AS762" s="11"/>
      <c r="AT762" s="11"/>
      <c r="AU762" s="12"/>
      <c r="AV762" s="25">
        <f t="shared" si="332"/>
        <v>0</v>
      </c>
    </row>
    <row r="763" spans="1:48" x14ac:dyDescent="0.25">
      <c r="A763" s="10">
        <f t="shared" si="323"/>
        <v>35</v>
      </c>
      <c r="B763" s="3" t="s">
        <v>50</v>
      </c>
      <c r="C763" s="21" t="s">
        <v>56</v>
      </c>
      <c r="D763" s="75"/>
      <c r="E763" s="75"/>
      <c r="F763" s="75"/>
      <c r="G763" s="76"/>
      <c r="H763" s="77">
        <f t="shared" si="324"/>
        <v>0</v>
      </c>
      <c r="I763" s="75"/>
      <c r="J763" s="75"/>
      <c r="K763" s="75"/>
      <c r="L763" s="76"/>
      <c r="M763" s="77">
        <f t="shared" si="325"/>
        <v>0</v>
      </c>
      <c r="N763" s="75"/>
      <c r="O763" s="75"/>
      <c r="P763" s="75"/>
      <c r="Q763" s="76"/>
      <c r="R763" s="77">
        <f t="shared" si="326"/>
        <v>0</v>
      </c>
      <c r="S763" s="75"/>
      <c r="T763" s="75"/>
      <c r="U763" s="75"/>
      <c r="V763" s="76"/>
      <c r="W763" s="77">
        <f t="shared" si="327"/>
        <v>0</v>
      </c>
      <c r="X763" s="11"/>
      <c r="Y763" s="11"/>
      <c r="Z763" s="11"/>
      <c r="AA763" s="12"/>
      <c r="AB763" s="16">
        <f t="shared" si="328"/>
        <v>0</v>
      </c>
      <c r="AC763" s="11"/>
      <c r="AD763" s="11"/>
      <c r="AE763" s="11"/>
      <c r="AF763" s="12"/>
      <c r="AG763" s="16">
        <f t="shared" si="329"/>
        <v>0</v>
      </c>
      <c r="AH763" s="11"/>
      <c r="AI763" s="11"/>
      <c r="AJ763" s="11"/>
      <c r="AK763" s="12"/>
      <c r="AL763" s="16">
        <f t="shared" si="330"/>
        <v>0</v>
      </c>
      <c r="AM763" s="11"/>
      <c r="AN763" s="11"/>
      <c r="AO763" s="11"/>
      <c r="AP763" s="12"/>
      <c r="AQ763" s="16">
        <f t="shared" si="331"/>
        <v>0</v>
      </c>
      <c r="AR763" s="11"/>
      <c r="AS763" s="11"/>
      <c r="AT763" s="11"/>
      <c r="AU763" s="12"/>
      <c r="AV763" s="25">
        <f t="shared" si="332"/>
        <v>0</v>
      </c>
    </row>
    <row r="764" spans="1:48" x14ac:dyDescent="0.25">
      <c r="A764" s="10">
        <f>A742+1</f>
        <v>35</v>
      </c>
      <c r="B764" s="3" t="s">
        <v>51</v>
      </c>
      <c r="C764" s="21" t="s">
        <v>56</v>
      </c>
      <c r="D764" s="75"/>
      <c r="E764" s="75"/>
      <c r="F764" s="75"/>
      <c r="G764" s="76"/>
      <c r="H764" s="77">
        <f t="shared" si="324"/>
        <v>0</v>
      </c>
      <c r="I764" s="75"/>
      <c r="J764" s="75"/>
      <c r="K764" s="75"/>
      <c r="L764" s="76"/>
      <c r="M764" s="77">
        <f t="shared" si="325"/>
        <v>0</v>
      </c>
      <c r="N764" s="75"/>
      <c r="O764" s="75"/>
      <c r="P764" s="75"/>
      <c r="Q764" s="76"/>
      <c r="R764" s="77">
        <f t="shared" si="326"/>
        <v>0</v>
      </c>
      <c r="S764" s="75"/>
      <c r="T764" s="75"/>
      <c r="U764" s="75"/>
      <c r="V764" s="76"/>
      <c r="W764" s="77">
        <f t="shared" si="327"/>
        <v>0</v>
      </c>
      <c r="X764" s="11"/>
      <c r="Y764" s="11"/>
      <c r="Z764" s="11"/>
      <c r="AA764" s="12"/>
      <c r="AB764" s="16">
        <f t="shared" si="328"/>
        <v>0</v>
      </c>
      <c r="AC764" s="11"/>
      <c r="AD764" s="11"/>
      <c r="AE764" s="11"/>
      <c r="AF764" s="12"/>
      <c r="AG764" s="16">
        <f t="shared" si="329"/>
        <v>0</v>
      </c>
      <c r="AH764" s="11"/>
      <c r="AI764" s="11"/>
      <c r="AJ764" s="11"/>
      <c r="AK764" s="12"/>
      <c r="AL764" s="16">
        <f t="shared" si="330"/>
        <v>0</v>
      </c>
      <c r="AM764" s="11"/>
      <c r="AN764" s="11"/>
      <c r="AO764" s="11"/>
      <c r="AP764" s="12"/>
      <c r="AQ764" s="16">
        <f t="shared" si="331"/>
        <v>0</v>
      </c>
      <c r="AR764" s="11"/>
      <c r="AS764" s="11"/>
      <c r="AT764" s="11"/>
      <c r="AU764" s="12"/>
      <c r="AV764" s="25">
        <f t="shared" si="332"/>
        <v>0</v>
      </c>
    </row>
    <row r="765" spans="1:48" x14ac:dyDescent="0.25">
      <c r="A765" s="10">
        <f t="shared" ref="A765:A828" si="333">A743+1</f>
        <v>35</v>
      </c>
      <c r="B765" s="3" t="s">
        <v>52</v>
      </c>
      <c r="C765" s="21" t="s">
        <v>56</v>
      </c>
      <c r="D765" s="75"/>
      <c r="E765" s="75"/>
      <c r="F765" s="75"/>
      <c r="G765" s="76"/>
      <c r="H765" s="77">
        <f t="shared" si="324"/>
        <v>0</v>
      </c>
      <c r="I765" s="75"/>
      <c r="J765" s="75"/>
      <c r="K765" s="75"/>
      <c r="L765" s="76"/>
      <c r="M765" s="77">
        <f t="shared" si="325"/>
        <v>0</v>
      </c>
      <c r="N765" s="75"/>
      <c r="O765" s="75"/>
      <c r="P765" s="75"/>
      <c r="Q765" s="76"/>
      <c r="R765" s="77">
        <f t="shared" si="326"/>
        <v>0</v>
      </c>
      <c r="S765" s="75"/>
      <c r="T765" s="75"/>
      <c r="U765" s="75"/>
      <c r="V765" s="76"/>
      <c r="W765" s="77">
        <f t="shared" si="327"/>
        <v>0</v>
      </c>
      <c r="X765" s="11"/>
      <c r="Y765" s="11"/>
      <c r="Z765" s="11"/>
      <c r="AA765" s="12"/>
      <c r="AB765" s="16">
        <f t="shared" si="328"/>
        <v>0</v>
      </c>
      <c r="AC765" s="11"/>
      <c r="AD765" s="11"/>
      <c r="AE765" s="11"/>
      <c r="AF765" s="12"/>
      <c r="AG765" s="16">
        <f t="shared" si="329"/>
        <v>0</v>
      </c>
      <c r="AH765" s="11"/>
      <c r="AI765" s="11"/>
      <c r="AJ765" s="11"/>
      <c r="AK765" s="12"/>
      <c r="AL765" s="16">
        <f t="shared" si="330"/>
        <v>0</v>
      </c>
      <c r="AM765" s="11"/>
      <c r="AN765" s="11"/>
      <c r="AO765" s="11"/>
      <c r="AP765" s="12"/>
      <c r="AQ765" s="16">
        <f t="shared" si="331"/>
        <v>0</v>
      </c>
      <c r="AR765" s="11"/>
      <c r="AS765" s="11"/>
      <c r="AT765" s="11"/>
      <c r="AU765" s="12"/>
      <c r="AV765" s="25">
        <f t="shared" si="332"/>
        <v>0</v>
      </c>
    </row>
    <row r="766" spans="1:48" x14ac:dyDescent="0.25">
      <c r="A766" s="10">
        <f t="shared" si="333"/>
        <v>35</v>
      </c>
      <c r="B766" s="3" t="s">
        <v>53</v>
      </c>
      <c r="C766" s="21" t="s">
        <v>56</v>
      </c>
      <c r="D766" s="75"/>
      <c r="E766" s="75"/>
      <c r="F766" s="75"/>
      <c r="G766" s="76"/>
      <c r="H766" s="77">
        <f t="shared" si="324"/>
        <v>0</v>
      </c>
      <c r="I766" s="75"/>
      <c r="J766" s="75"/>
      <c r="K766" s="75"/>
      <c r="L766" s="76"/>
      <c r="M766" s="77">
        <f t="shared" si="325"/>
        <v>0</v>
      </c>
      <c r="N766" s="75"/>
      <c r="O766" s="75"/>
      <c r="P766" s="75"/>
      <c r="Q766" s="76"/>
      <c r="R766" s="77">
        <f t="shared" si="326"/>
        <v>0</v>
      </c>
      <c r="S766" s="75"/>
      <c r="T766" s="75"/>
      <c r="U766" s="75"/>
      <c r="V766" s="76"/>
      <c r="W766" s="77">
        <f t="shared" si="327"/>
        <v>0</v>
      </c>
      <c r="X766" s="11"/>
      <c r="Y766" s="11"/>
      <c r="Z766" s="11"/>
      <c r="AA766" s="12"/>
      <c r="AB766" s="16">
        <f t="shared" si="328"/>
        <v>0</v>
      </c>
      <c r="AC766" s="11"/>
      <c r="AD766" s="11"/>
      <c r="AE766" s="11"/>
      <c r="AF766" s="12"/>
      <c r="AG766" s="16">
        <f t="shared" si="329"/>
        <v>0</v>
      </c>
      <c r="AH766" s="11"/>
      <c r="AI766" s="11"/>
      <c r="AJ766" s="11"/>
      <c r="AK766" s="12"/>
      <c r="AL766" s="16">
        <f t="shared" si="330"/>
        <v>0</v>
      </c>
      <c r="AM766" s="11"/>
      <c r="AN766" s="11"/>
      <c r="AO766" s="11"/>
      <c r="AP766" s="12"/>
      <c r="AQ766" s="16">
        <f t="shared" si="331"/>
        <v>0</v>
      </c>
      <c r="AR766" s="11"/>
      <c r="AS766" s="11"/>
      <c r="AT766" s="11"/>
      <c r="AU766" s="12"/>
      <c r="AV766" s="25">
        <f t="shared" si="332"/>
        <v>0</v>
      </c>
    </row>
    <row r="767" spans="1:48" x14ac:dyDescent="0.25">
      <c r="A767" s="10">
        <f t="shared" si="333"/>
        <v>35</v>
      </c>
      <c r="B767" s="3" t="s">
        <v>54</v>
      </c>
      <c r="C767" s="21" t="s">
        <v>56</v>
      </c>
      <c r="D767" s="75"/>
      <c r="E767" s="75"/>
      <c r="F767" s="75"/>
      <c r="G767" s="76"/>
      <c r="H767" s="77">
        <f t="shared" si="324"/>
        <v>0</v>
      </c>
      <c r="I767" s="75"/>
      <c r="J767" s="75"/>
      <c r="K767" s="75"/>
      <c r="L767" s="76"/>
      <c r="M767" s="77">
        <f t="shared" si="325"/>
        <v>0</v>
      </c>
      <c r="N767" s="75"/>
      <c r="O767" s="75"/>
      <c r="P767" s="75"/>
      <c r="Q767" s="76"/>
      <c r="R767" s="77">
        <f t="shared" si="326"/>
        <v>0</v>
      </c>
      <c r="S767" s="75"/>
      <c r="T767" s="75"/>
      <c r="U767" s="75"/>
      <c r="V767" s="76"/>
      <c r="W767" s="77">
        <f t="shared" si="327"/>
        <v>0</v>
      </c>
      <c r="X767" s="11"/>
      <c r="Y767" s="11"/>
      <c r="Z767" s="11"/>
      <c r="AA767" s="12"/>
      <c r="AB767" s="16">
        <f t="shared" si="328"/>
        <v>0</v>
      </c>
      <c r="AC767" s="11"/>
      <c r="AD767" s="11"/>
      <c r="AE767" s="11"/>
      <c r="AF767" s="12"/>
      <c r="AG767" s="16">
        <f t="shared" si="329"/>
        <v>0</v>
      </c>
      <c r="AH767" s="11"/>
      <c r="AI767" s="11"/>
      <c r="AJ767" s="11"/>
      <c r="AK767" s="12"/>
      <c r="AL767" s="16">
        <f t="shared" si="330"/>
        <v>0</v>
      </c>
      <c r="AM767" s="11"/>
      <c r="AN767" s="11"/>
      <c r="AO767" s="11"/>
      <c r="AP767" s="12"/>
      <c r="AQ767" s="16">
        <f t="shared" si="331"/>
        <v>0</v>
      </c>
      <c r="AR767" s="11"/>
      <c r="AS767" s="11"/>
      <c r="AT767" s="11"/>
      <c r="AU767" s="12"/>
      <c r="AV767" s="25">
        <f t="shared" si="332"/>
        <v>0</v>
      </c>
    </row>
    <row r="768" spans="1:48" x14ac:dyDescent="0.25">
      <c r="A768" s="10">
        <f t="shared" si="333"/>
        <v>35</v>
      </c>
      <c r="B768" s="3" t="s">
        <v>23</v>
      </c>
      <c r="C768" s="21" t="s">
        <v>56</v>
      </c>
      <c r="D768" s="75"/>
      <c r="E768" s="75"/>
      <c r="F768" s="75"/>
      <c r="G768" s="76"/>
      <c r="H768" s="77">
        <f t="shared" si="324"/>
        <v>0</v>
      </c>
      <c r="I768" s="75"/>
      <c r="J768" s="75"/>
      <c r="K768" s="75"/>
      <c r="L768" s="76"/>
      <c r="M768" s="77">
        <f t="shared" si="325"/>
        <v>0</v>
      </c>
      <c r="N768" s="75"/>
      <c r="O768" s="75"/>
      <c r="P768" s="75"/>
      <c r="Q768" s="76"/>
      <c r="R768" s="77">
        <f t="shared" si="326"/>
        <v>0</v>
      </c>
      <c r="S768" s="75"/>
      <c r="T768" s="75"/>
      <c r="U768" s="75"/>
      <c r="V768" s="76"/>
      <c r="W768" s="77">
        <f t="shared" si="327"/>
        <v>0</v>
      </c>
      <c r="X768" s="11"/>
      <c r="Y768" s="11"/>
      <c r="Z768" s="11"/>
      <c r="AA768" s="12"/>
      <c r="AB768" s="16">
        <f t="shared" si="328"/>
        <v>0</v>
      </c>
      <c r="AC768" s="11"/>
      <c r="AD768" s="11"/>
      <c r="AE768" s="11"/>
      <c r="AF768" s="12"/>
      <c r="AG768" s="16">
        <f t="shared" si="329"/>
        <v>0</v>
      </c>
      <c r="AH768" s="11"/>
      <c r="AI768" s="11"/>
      <c r="AJ768" s="11"/>
      <c r="AK768" s="12"/>
      <c r="AL768" s="16">
        <f t="shared" si="330"/>
        <v>0</v>
      </c>
      <c r="AM768" s="11"/>
      <c r="AN768" s="11"/>
      <c r="AO768" s="11"/>
      <c r="AP768" s="12"/>
      <c r="AQ768" s="16">
        <f t="shared" si="331"/>
        <v>0</v>
      </c>
      <c r="AR768" s="11"/>
      <c r="AS768" s="11"/>
      <c r="AT768" s="11"/>
      <c r="AU768" s="12"/>
      <c r="AV768" s="25">
        <f t="shared" si="332"/>
        <v>0</v>
      </c>
    </row>
    <row r="769" spans="1:48" x14ac:dyDescent="0.25">
      <c r="A769" s="10">
        <f t="shared" si="333"/>
        <v>35</v>
      </c>
      <c r="B769" s="3" t="s">
        <v>8</v>
      </c>
      <c r="C769" s="21" t="s">
        <v>56</v>
      </c>
      <c r="D769" s="75"/>
      <c r="E769" s="75"/>
      <c r="F769" s="75"/>
      <c r="G769" s="76"/>
      <c r="H769" s="77">
        <f t="shared" si="324"/>
        <v>0</v>
      </c>
      <c r="I769" s="75"/>
      <c r="J769" s="75"/>
      <c r="K769" s="75"/>
      <c r="L769" s="76"/>
      <c r="M769" s="77">
        <f t="shared" si="325"/>
        <v>0</v>
      </c>
      <c r="N769" s="75"/>
      <c r="O769" s="75"/>
      <c r="P769" s="75"/>
      <c r="Q769" s="76"/>
      <c r="R769" s="77">
        <f t="shared" si="326"/>
        <v>0</v>
      </c>
      <c r="S769" s="75"/>
      <c r="T769" s="75"/>
      <c r="U769" s="75"/>
      <c r="V769" s="76"/>
      <c r="W769" s="77">
        <f t="shared" si="327"/>
        <v>0</v>
      </c>
      <c r="X769" s="11"/>
      <c r="Y769" s="11"/>
      <c r="Z769" s="11"/>
      <c r="AA769" s="12"/>
      <c r="AB769" s="16">
        <f t="shared" si="328"/>
        <v>0</v>
      </c>
      <c r="AC769" s="11"/>
      <c r="AD769" s="11"/>
      <c r="AE769" s="11"/>
      <c r="AF769" s="12"/>
      <c r="AG769" s="16">
        <f t="shared" si="329"/>
        <v>0</v>
      </c>
      <c r="AH769" s="11"/>
      <c r="AI769" s="11"/>
      <c r="AJ769" s="11"/>
      <c r="AK769" s="12"/>
      <c r="AL769" s="16">
        <f t="shared" si="330"/>
        <v>0</v>
      </c>
      <c r="AM769" s="11"/>
      <c r="AN769" s="11"/>
      <c r="AO769" s="11"/>
      <c r="AP769" s="12"/>
      <c r="AQ769" s="16">
        <f t="shared" si="331"/>
        <v>0</v>
      </c>
      <c r="AR769" s="11"/>
      <c r="AS769" s="11"/>
      <c r="AT769" s="11"/>
      <c r="AU769" s="12"/>
      <c r="AV769" s="25">
        <f t="shared" si="332"/>
        <v>0</v>
      </c>
    </row>
    <row r="770" spans="1:48" x14ac:dyDescent="0.25">
      <c r="A770" s="10">
        <f t="shared" si="333"/>
        <v>35</v>
      </c>
      <c r="B770" s="3" t="s">
        <v>9</v>
      </c>
      <c r="C770" s="21" t="s">
        <v>56</v>
      </c>
      <c r="D770" s="75"/>
      <c r="E770" s="75"/>
      <c r="F770" s="75"/>
      <c r="G770" s="76"/>
      <c r="H770" s="77">
        <f t="shared" si="324"/>
        <v>0</v>
      </c>
      <c r="I770" s="75"/>
      <c r="J770" s="75"/>
      <c r="K770" s="75"/>
      <c r="L770" s="76"/>
      <c r="M770" s="77">
        <f t="shared" si="325"/>
        <v>0</v>
      </c>
      <c r="N770" s="75"/>
      <c r="O770" s="75"/>
      <c r="P770" s="75"/>
      <c r="Q770" s="76"/>
      <c r="R770" s="77">
        <f t="shared" si="326"/>
        <v>0</v>
      </c>
      <c r="S770" s="75"/>
      <c r="T770" s="75"/>
      <c r="U770" s="75"/>
      <c r="V770" s="76"/>
      <c r="W770" s="77">
        <f t="shared" si="327"/>
        <v>0</v>
      </c>
      <c r="X770" s="11"/>
      <c r="Y770" s="11"/>
      <c r="Z770" s="11"/>
      <c r="AA770" s="12"/>
      <c r="AB770" s="16">
        <f t="shared" si="328"/>
        <v>0</v>
      </c>
      <c r="AC770" s="11"/>
      <c r="AD770" s="11"/>
      <c r="AE770" s="11"/>
      <c r="AF770" s="12"/>
      <c r="AG770" s="16">
        <f t="shared" si="329"/>
        <v>0</v>
      </c>
      <c r="AH770" s="11"/>
      <c r="AI770" s="11"/>
      <c r="AJ770" s="11"/>
      <c r="AK770" s="12"/>
      <c r="AL770" s="16">
        <f t="shared" si="330"/>
        <v>0</v>
      </c>
      <c r="AM770" s="11"/>
      <c r="AN770" s="11"/>
      <c r="AO770" s="11"/>
      <c r="AP770" s="12"/>
      <c r="AQ770" s="16">
        <f t="shared" si="331"/>
        <v>0</v>
      </c>
      <c r="AR770" s="11"/>
      <c r="AS770" s="11"/>
      <c r="AT770" s="11"/>
      <c r="AU770" s="12"/>
      <c r="AV770" s="25">
        <f t="shared" si="332"/>
        <v>0</v>
      </c>
    </row>
    <row r="771" spans="1:48" x14ac:dyDescent="0.25">
      <c r="A771" s="10">
        <f t="shared" si="333"/>
        <v>35</v>
      </c>
      <c r="B771" s="3" t="s">
        <v>10</v>
      </c>
      <c r="C771" s="21" t="s">
        <v>56</v>
      </c>
      <c r="D771" s="75"/>
      <c r="E771" s="75"/>
      <c r="F771" s="75"/>
      <c r="G771" s="76"/>
      <c r="H771" s="77">
        <f t="shared" si="324"/>
        <v>0</v>
      </c>
      <c r="I771" s="75"/>
      <c r="J771" s="75"/>
      <c r="K771" s="75"/>
      <c r="L771" s="76"/>
      <c r="M771" s="77">
        <f t="shared" si="325"/>
        <v>0</v>
      </c>
      <c r="N771" s="75"/>
      <c r="O771" s="75"/>
      <c r="P771" s="75"/>
      <c r="Q771" s="76"/>
      <c r="R771" s="77">
        <f t="shared" si="326"/>
        <v>0</v>
      </c>
      <c r="S771" s="75"/>
      <c r="T771" s="75"/>
      <c r="U771" s="75"/>
      <c r="V771" s="76"/>
      <c r="W771" s="77">
        <f t="shared" si="327"/>
        <v>0</v>
      </c>
      <c r="X771" s="11"/>
      <c r="Y771" s="11"/>
      <c r="Z771" s="11"/>
      <c r="AA771" s="12"/>
      <c r="AB771" s="16">
        <f t="shared" si="328"/>
        <v>0</v>
      </c>
      <c r="AC771" s="11"/>
      <c r="AD771" s="11"/>
      <c r="AE771" s="11"/>
      <c r="AF771" s="12"/>
      <c r="AG771" s="16">
        <f t="shared" si="329"/>
        <v>0</v>
      </c>
      <c r="AH771" s="11"/>
      <c r="AI771" s="11"/>
      <c r="AJ771" s="11"/>
      <c r="AK771" s="12"/>
      <c r="AL771" s="16">
        <f t="shared" si="330"/>
        <v>0</v>
      </c>
      <c r="AM771" s="11"/>
      <c r="AN771" s="11"/>
      <c r="AO771" s="11"/>
      <c r="AP771" s="12"/>
      <c r="AQ771" s="16">
        <f t="shared" si="331"/>
        <v>0</v>
      </c>
      <c r="AR771" s="11"/>
      <c r="AS771" s="11"/>
      <c r="AT771" s="11"/>
      <c r="AU771" s="12"/>
      <c r="AV771" s="25">
        <f t="shared" si="332"/>
        <v>0</v>
      </c>
    </row>
    <row r="772" spans="1:48" x14ac:dyDescent="0.25">
      <c r="A772" s="10">
        <f t="shared" si="333"/>
        <v>35</v>
      </c>
      <c r="B772" s="3" t="s">
        <v>55</v>
      </c>
      <c r="C772" s="21" t="s">
        <v>56</v>
      </c>
      <c r="D772" s="75"/>
      <c r="E772" s="75"/>
      <c r="F772" s="75"/>
      <c r="G772" s="76"/>
      <c r="H772" s="77">
        <f t="shared" si="324"/>
        <v>0</v>
      </c>
      <c r="I772" s="75"/>
      <c r="J772" s="75"/>
      <c r="K772" s="75"/>
      <c r="L772" s="76"/>
      <c r="M772" s="77">
        <f t="shared" si="325"/>
        <v>0</v>
      </c>
      <c r="N772" s="75"/>
      <c r="O772" s="75"/>
      <c r="P772" s="75"/>
      <c r="Q772" s="76"/>
      <c r="R772" s="77">
        <f t="shared" si="326"/>
        <v>0</v>
      </c>
      <c r="S772" s="75"/>
      <c r="T772" s="75"/>
      <c r="U772" s="75"/>
      <c r="V772" s="76"/>
      <c r="W772" s="77">
        <f t="shared" si="327"/>
        <v>0</v>
      </c>
      <c r="X772" s="11"/>
      <c r="Y772" s="11"/>
      <c r="Z772" s="11"/>
      <c r="AA772" s="12"/>
      <c r="AB772" s="16">
        <f t="shared" si="328"/>
        <v>0</v>
      </c>
      <c r="AC772" s="11"/>
      <c r="AD772" s="11"/>
      <c r="AE772" s="11"/>
      <c r="AF772" s="12"/>
      <c r="AG772" s="16">
        <f t="shared" si="329"/>
        <v>0</v>
      </c>
      <c r="AH772" s="11"/>
      <c r="AI772" s="11"/>
      <c r="AJ772" s="11"/>
      <c r="AK772" s="12"/>
      <c r="AL772" s="16">
        <f t="shared" si="330"/>
        <v>0</v>
      </c>
      <c r="AM772" s="11"/>
      <c r="AN772" s="11"/>
      <c r="AO772" s="11"/>
      <c r="AP772" s="12"/>
      <c r="AQ772" s="16">
        <f t="shared" si="331"/>
        <v>0</v>
      </c>
      <c r="AR772" s="11"/>
      <c r="AS772" s="11"/>
      <c r="AT772" s="11"/>
      <c r="AU772" s="12"/>
      <c r="AV772" s="25">
        <f t="shared" si="332"/>
        <v>0</v>
      </c>
    </row>
    <row r="773" spans="1:48" x14ac:dyDescent="0.25">
      <c r="A773" s="10">
        <f t="shared" si="333"/>
        <v>35</v>
      </c>
      <c r="B773" s="22" t="s">
        <v>34</v>
      </c>
      <c r="C773" s="21" t="s">
        <v>56</v>
      </c>
      <c r="D773" s="78"/>
      <c r="E773" s="78"/>
      <c r="F773" s="78"/>
      <c r="G773" s="79"/>
      <c r="H773" s="80">
        <f t="shared" si="324"/>
        <v>0</v>
      </c>
      <c r="I773" s="78"/>
      <c r="J773" s="78"/>
      <c r="K773" s="78"/>
      <c r="L773" s="79"/>
      <c r="M773" s="80">
        <f t="shared" si="325"/>
        <v>0</v>
      </c>
      <c r="N773" s="78"/>
      <c r="O773" s="78"/>
      <c r="P773" s="78"/>
      <c r="Q773" s="79"/>
      <c r="R773" s="80">
        <f t="shared" si="326"/>
        <v>0</v>
      </c>
      <c r="S773" s="78"/>
      <c r="T773" s="78"/>
      <c r="U773" s="78"/>
      <c r="V773" s="79"/>
      <c r="W773" s="80">
        <f t="shared" si="327"/>
        <v>0</v>
      </c>
      <c r="X773" s="13"/>
      <c r="Y773" s="13"/>
      <c r="Z773" s="13"/>
      <c r="AA773" s="14"/>
      <c r="AB773" s="17">
        <f t="shared" si="328"/>
        <v>0</v>
      </c>
      <c r="AC773" s="13"/>
      <c r="AD773" s="13"/>
      <c r="AE773" s="13"/>
      <c r="AF773" s="14"/>
      <c r="AG773" s="17">
        <f t="shared" si="329"/>
        <v>0</v>
      </c>
      <c r="AH773" s="13"/>
      <c r="AI773" s="13"/>
      <c r="AJ773" s="13"/>
      <c r="AK773" s="14"/>
      <c r="AL773" s="17">
        <f t="shared" si="330"/>
        <v>0</v>
      </c>
      <c r="AM773" s="13"/>
      <c r="AN773" s="13"/>
      <c r="AO773" s="13"/>
      <c r="AP773" s="14"/>
      <c r="AQ773" s="17">
        <f t="shared" si="331"/>
        <v>0</v>
      </c>
      <c r="AR773" s="13"/>
      <c r="AS773" s="13"/>
      <c r="AT773" s="13"/>
      <c r="AU773" s="14"/>
      <c r="AV773" s="26">
        <f t="shared" si="332"/>
        <v>0</v>
      </c>
    </row>
    <row r="774" spans="1:48" x14ac:dyDescent="0.25">
      <c r="A774" s="10">
        <f t="shared" si="333"/>
        <v>35</v>
      </c>
      <c r="B774" s="27"/>
      <c r="C774" s="28"/>
      <c r="D774" s="81"/>
      <c r="E774" s="82"/>
      <c r="F774" s="82"/>
      <c r="G774" s="82"/>
      <c r="H774" s="83">
        <f>SUM(H754:H773)</f>
        <v>0</v>
      </c>
      <c r="I774" s="82"/>
      <c r="J774" s="82"/>
      <c r="K774" s="82"/>
      <c r="L774" s="82"/>
      <c r="M774" s="83">
        <f>SUM(M754:M773)</f>
        <v>0</v>
      </c>
      <c r="N774" s="82"/>
      <c r="O774" s="82"/>
      <c r="P774" s="82"/>
      <c r="Q774" s="82"/>
      <c r="R774" s="83">
        <f>SUM(R754:R773)</f>
        <v>0</v>
      </c>
      <c r="S774" s="82"/>
      <c r="T774" s="82"/>
      <c r="U774" s="82"/>
      <c r="V774" s="82"/>
      <c r="W774" s="83">
        <f>SUM(W754:W773)</f>
        <v>0</v>
      </c>
      <c r="X774" s="29"/>
      <c r="Y774" s="29"/>
      <c r="Z774" s="29"/>
      <c r="AA774" s="29"/>
      <c r="AB774" s="30">
        <f>SUM(AB754:AB773)</f>
        <v>0</v>
      </c>
      <c r="AC774" s="29"/>
      <c r="AD774" s="29"/>
      <c r="AE774" s="29"/>
      <c r="AF774" s="29"/>
      <c r="AG774" s="30">
        <f>SUM(AG754:AG773)</f>
        <v>0</v>
      </c>
      <c r="AH774" s="29"/>
      <c r="AI774" s="29"/>
      <c r="AJ774" s="29"/>
      <c r="AK774" s="29"/>
      <c r="AL774" s="30">
        <f>SUM(AL754:AL773)</f>
        <v>0</v>
      </c>
      <c r="AM774" s="29"/>
      <c r="AN774" s="29"/>
      <c r="AO774" s="29"/>
      <c r="AP774" s="29"/>
      <c r="AQ774" s="30">
        <f>SUM(AQ754:AQ773)</f>
        <v>0</v>
      </c>
      <c r="AR774" s="29"/>
      <c r="AS774" s="29"/>
      <c r="AT774" s="29"/>
      <c r="AU774" s="29"/>
      <c r="AV774" s="30">
        <f>SUM(AV754:AV773)</f>
        <v>0</v>
      </c>
    </row>
    <row r="775" spans="1:48" x14ac:dyDescent="0.25">
      <c r="A775" s="10">
        <f t="shared" si="333"/>
        <v>35</v>
      </c>
      <c r="B775" s="115" t="str">
        <f>"Буква (или иное название) класса "&amp;A1063&amp;":"</f>
        <v>Буква (или иное название) класса 49:</v>
      </c>
      <c r="C775" s="116"/>
      <c r="D775" s="106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</row>
    <row r="776" spans="1:48" x14ac:dyDescent="0.25">
      <c r="A776" s="10">
        <f t="shared" si="333"/>
        <v>35</v>
      </c>
      <c r="B776" s="3" t="s">
        <v>0</v>
      </c>
      <c r="C776" s="21" t="s">
        <v>56</v>
      </c>
      <c r="D776" s="75"/>
      <c r="E776" s="75"/>
      <c r="F776" s="75"/>
      <c r="G776" s="76"/>
      <c r="H776" s="77">
        <f t="shared" ref="H776:H795" si="334">COUNTA(D776:G776)</f>
        <v>0</v>
      </c>
      <c r="I776" s="75"/>
      <c r="J776" s="75"/>
      <c r="K776" s="75"/>
      <c r="L776" s="76"/>
      <c r="M776" s="77">
        <f t="shared" ref="M776:M795" si="335">COUNTA(I776:L776)</f>
        <v>0</v>
      </c>
      <c r="N776" s="75"/>
      <c r="O776" s="75"/>
      <c r="P776" s="75"/>
      <c r="Q776" s="76"/>
      <c r="R776" s="77">
        <f t="shared" ref="R776:R795" si="336">COUNTA(N776:Q776)</f>
        <v>0</v>
      </c>
      <c r="S776" s="75"/>
      <c r="T776" s="75"/>
      <c r="U776" s="75"/>
      <c r="V776" s="76"/>
      <c r="W776" s="77">
        <f t="shared" ref="W776:W795" si="337">COUNTA(S776:V776)</f>
        <v>0</v>
      </c>
      <c r="X776" s="11"/>
      <c r="Y776" s="11"/>
      <c r="Z776" s="11"/>
      <c r="AA776" s="12"/>
      <c r="AB776" s="16">
        <f t="shared" ref="AB776:AB795" si="338">COUNTA(X776:AA776)</f>
        <v>0</v>
      </c>
      <c r="AC776" s="11"/>
      <c r="AD776" s="11"/>
      <c r="AE776" s="11"/>
      <c r="AF776" s="12"/>
      <c r="AG776" s="16">
        <f t="shared" ref="AG776:AG795" si="339">COUNTA(AC776:AF776)</f>
        <v>0</v>
      </c>
      <c r="AH776" s="11"/>
      <c r="AI776" s="11"/>
      <c r="AJ776" s="11"/>
      <c r="AK776" s="12"/>
      <c r="AL776" s="16">
        <f t="shared" ref="AL776:AL795" si="340">COUNTA(AH776:AK776)</f>
        <v>0</v>
      </c>
      <c r="AM776" s="11"/>
      <c r="AN776" s="11"/>
      <c r="AO776" s="11"/>
      <c r="AP776" s="12"/>
      <c r="AQ776" s="16">
        <f t="shared" ref="AQ776:AQ795" si="341">COUNTA(AM776:AP776)</f>
        <v>0</v>
      </c>
      <c r="AR776" s="11"/>
      <c r="AS776" s="11"/>
      <c r="AT776" s="11"/>
      <c r="AU776" s="12"/>
      <c r="AV776" s="25">
        <f t="shared" ref="AV776:AV795" si="342">COUNTA(AR776:AU776)</f>
        <v>0</v>
      </c>
    </row>
    <row r="777" spans="1:48" x14ac:dyDescent="0.25">
      <c r="A777" s="10">
        <f t="shared" si="333"/>
        <v>36</v>
      </c>
      <c r="B777" s="3" t="s">
        <v>45</v>
      </c>
      <c r="C777" s="21" t="s">
        <v>56</v>
      </c>
      <c r="D777" s="75"/>
      <c r="E777" s="75"/>
      <c r="F777" s="75"/>
      <c r="G777" s="76"/>
      <c r="H777" s="77">
        <f t="shared" si="334"/>
        <v>0</v>
      </c>
      <c r="I777" s="75"/>
      <c r="J777" s="75"/>
      <c r="K777" s="75"/>
      <c r="L777" s="76"/>
      <c r="M777" s="77">
        <f t="shared" si="335"/>
        <v>0</v>
      </c>
      <c r="N777" s="75"/>
      <c r="O777" s="75"/>
      <c r="P777" s="75"/>
      <c r="Q777" s="76"/>
      <c r="R777" s="77">
        <f t="shared" si="336"/>
        <v>0</v>
      </c>
      <c r="S777" s="75"/>
      <c r="T777" s="75"/>
      <c r="U777" s="75"/>
      <c r="V777" s="76"/>
      <c r="W777" s="77">
        <f t="shared" si="337"/>
        <v>0</v>
      </c>
      <c r="X777" s="11"/>
      <c r="Y777" s="11"/>
      <c r="Z777" s="11"/>
      <c r="AA777" s="12"/>
      <c r="AB777" s="16">
        <f t="shared" si="338"/>
        <v>0</v>
      </c>
      <c r="AC777" s="11"/>
      <c r="AD777" s="11"/>
      <c r="AE777" s="11"/>
      <c r="AF777" s="12"/>
      <c r="AG777" s="16">
        <f t="shared" si="339"/>
        <v>0</v>
      </c>
      <c r="AH777" s="11"/>
      <c r="AI777" s="11"/>
      <c r="AJ777" s="11"/>
      <c r="AK777" s="12"/>
      <c r="AL777" s="16">
        <f t="shared" si="340"/>
        <v>0</v>
      </c>
      <c r="AM777" s="11"/>
      <c r="AN777" s="11"/>
      <c r="AO777" s="11"/>
      <c r="AP777" s="12"/>
      <c r="AQ777" s="16">
        <f t="shared" si="341"/>
        <v>0</v>
      </c>
      <c r="AR777" s="11"/>
      <c r="AS777" s="11"/>
      <c r="AT777" s="11"/>
      <c r="AU777" s="12"/>
      <c r="AV777" s="25">
        <f t="shared" si="342"/>
        <v>0</v>
      </c>
    </row>
    <row r="778" spans="1:48" x14ac:dyDescent="0.25">
      <c r="A778" s="10">
        <f t="shared" si="333"/>
        <v>36</v>
      </c>
      <c r="B778" s="3" t="s">
        <v>2</v>
      </c>
      <c r="C778" s="21" t="s">
        <v>56</v>
      </c>
      <c r="D778" s="75"/>
      <c r="E778" s="75"/>
      <c r="F778" s="75"/>
      <c r="G778" s="76"/>
      <c r="H778" s="77">
        <f t="shared" si="334"/>
        <v>0</v>
      </c>
      <c r="I778" s="75"/>
      <c r="J778" s="75"/>
      <c r="K778" s="75"/>
      <c r="L778" s="76"/>
      <c r="M778" s="77">
        <f t="shared" si="335"/>
        <v>0</v>
      </c>
      <c r="N778" s="75"/>
      <c r="O778" s="75"/>
      <c r="P778" s="75"/>
      <c r="Q778" s="76"/>
      <c r="R778" s="77">
        <f t="shared" si="336"/>
        <v>0</v>
      </c>
      <c r="S778" s="75"/>
      <c r="T778" s="75"/>
      <c r="U778" s="75"/>
      <c r="V778" s="76"/>
      <c r="W778" s="77">
        <f t="shared" si="337"/>
        <v>0</v>
      </c>
      <c r="X778" s="11"/>
      <c r="Y778" s="11"/>
      <c r="Z778" s="11"/>
      <c r="AA778" s="12"/>
      <c r="AB778" s="16">
        <f t="shared" si="338"/>
        <v>0</v>
      </c>
      <c r="AC778" s="11"/>
      <c r="AD778" s="11"/>
      <c r="AE778" s="11"/>
      <c r="AF778" s="12"/>
      <c r="AG778" s="16">
        <f t="shared" si="339"/>
        <v>0</v>
      </c>
      <c r="AH778" s="11"/>
      <c r="AI778" s="11"/>
      <c r="AJ778" s="11"/>
      <c r="AK778" s="12"/>
      <c r="AL778" s="16">
        <f t="shared" si="340"/>
        <v>0</v>
      </c>
      <c r="AM778" s="11"/>
      <c r="AN778" s="11"/>
      <c r="AO778" s="11"/>
      <c r="AP778" s="12"/>
      <c r="AQ778" s="16">
        <f t="shared" si="341"/>
        <v>0</v>
      </c>
      <c r="AR778" s="11"/>
      <c r="AS778" s="11"/>
      <c r="AT778" s="11"/>
      <c r="AU778" s="12"/>
      <c r="AV778" s="25">
        <f t="shared" si="342"/>
        <v>0</v>
      </c>
    </row>
    <row r="779" spans="1:48" x14ac:dyDescent="0.25">
      <c r="A779" s="10">
        <f t="shared" si="333"/>
        <v>36</v>
      </c>
      <c r="B779" s="3" t="s">
        <v>46</v>
      </c>
      <c r="C779" s="21" t="s">
        <v>56</v>
      </c>
      <c r="D779" s="75"/>
      <c r="E779" s="75"/>
      <c r="F779" s="75"/>
      <c r="G779" s="76"/>
      <c r="H779" s="77">
        <f t="shared" si="334"/>
        <v>0</v>
      </c>
      <c r="I779" s="75"/>
      <c r="J779" s="75"/>
      <c r="K779" s="75"/>
      <c r="L779" s="76"/>
      <c r="M779" s="77">
        <f t="shared" si="335"/>
        <v>0</v>
      </c>
      <c r="N779" s="75"/>
      <c r="O779" s="75"/>
      <c r="P779" s="75"/>
      <c r="Q779" s="76"/>
      <c r="R779" s="77">
        <f t="shared" si="336"/>
        <v>0</v>
      </c>
      <c r="S779" s="75"/>
      <c r="T779" s="75"/>
      <c r="U779" s="75"/>
      <c r="V779" s="76"/>
      <c r="W779" s="77">
        <f t="shared" si="337"/>
        <v>0</v>
      </c>
      <c r="X779" s="11"/>
      <c r="Y779" s="11"/>
      <c r="Z779" s="11"/>
      <c r="AA779" s="12"/>
      <c r="AB779" s="16">
        <f t="shared" si="338"/>
        <v>0</v>
      </c>
      <c r="AC779" s="11"/>
      <c r="AD779" s="11"/>
      <c r="AE779" s="11"/>
      <c r="AF779" s="12"/>
      <c r="AG779" s="16">
        <f t="shared" si="339"/>
        <v>0</v>
      </c>
      <c r="AH779" s="11"/>
      <c r="AI779" s="11"/>
      <c r="AJ779" s="11"/>
      <c r="AK779" s="12"/>
      <c r="AL779" s="16">
        <f t="shared" si="340"/>
        <v>0</v>
      </c>
      <c r="AM779" s="11"/>
      <c r="AN779" s="11"/>
      <c r="AO779" s="11"/>
      <c r="AP779" s="12"/>
      <c r="AQ779" s="16">
        <f t="shared" si="341"/>
        <v>0</v>
      </c>
      <c r="AR779" s="11"/>
      <c r="AS779" s="11"/>
      <c r="AT779" s="11"/>
      <c r="AU779" s="12"/>
      <c r="AV779" s="25">
        <f t="shared" si="342"/>
        <v>0</v>
      </c>
    </row>
    <row r="780" spans="1:48" x14ac:dyDescent="0.25">
      <c r="A780" s="10">
        <f t="shared" si="333"/>
        <v>36</v>
      </c>
      <c r="B780" s="3" t="s">
        <v>4</v>
      </c>
      <c r="C780" s="21" t="s">
        <v>56</v>
      </c>
      <c r="D780" s="75"/>
      <c r="E780" s="75"/>
      <c r="F780" s="75"/>
      <c r="G780" s="76"/>
      <c r="H780" s="77">
        <f t="shared" si="334"/>
        <v>0</v>
      </c>
      <c r="I780" s="75"/>
      <c r="J780" s="75"/>
      <c r="K780" s="75"/>
      <c r="L780" s="76"/>
      <c r="M780" s="77">
        <f t="shared" si="335"/>
        <v>0</v>
      </c>
      <c r="N780" s="75"/>
      <c r="O780" s="75"/>
      <c r="P780" s="75"/>
      <c r="Q780" s="76"/>
      <c r="R780" s="77">
        <f t="shared" si="336"/>
        <v>0</v>
      </c>
      <c r="S780" s="75"/>
      <c r="T780" s="75"/>
      <c r="U780" s="75"/>
      <c r="V780" s="76"/>
      <c r="W780" s="77">
        <f t="shared" si="337"/>
        <v>0</v>
      </c>
      <c r="X780" s="11"/>
      <c r="Y780" s="11"/>
      <c r="Z780" s="11"/>
      <c r="AA780" s="12"/>
      <c r="AB780" s="16">
        <f t="shared" si="338"/>
        <v>0</v>
      </c>
      <c r="AC780" s="11"/>
      <c r="AD780" s="11"/>
      <c r="AE780" s="11"/>
      <c r="AF780" s="12"/>
      <c r="AG780" s="16">
        <f t="shared" si="339"/>
        <v>0</v>
      </c>
      <c r="AH780" s="11"/>
      <c r="AI780" s="11"/>
      <c r="AJ780" s="11"/>
      <c r="AK780" s="12"/>
      <c r="AL780" s="16">
        <f t="shared" si="340"/>
        <v>0</v>
      </c>
      <c r="AM780" s="11"/>
      <c r="AN780" s="11"/>
      <c r="AO780" s="11"/>
      <c r="AP780" s="12"/>
      <c r="AQ780" s="16">
        <f t="shared" si="341"/>
        <v>0</v>
      </c>
      <c r="AR780" s="11"/>
      <c r="AS780" s="11"/>
      <c r="AT780" s="11"/>
      <c r="AU780" s="12"/>
      <c r="AV780" s="25">
        <f t="shared" si="342"/>
        <v>0</v>
      </c>
    </row>
    <row r="781" spans="1:48" x14ac:dyDescent="0.25">
      <c r="A781" s="10">
        <f t="shared" si="333"/>
        <v>36</v>
      </c>
      <c r="B781" s="3" t="s">
        <v>47</v>
      </c>
      <c r="C781" s="21" t="s">
        <v>56</v>
      </c>
      <c r="D781" s="75"/>
      <c r="E781" s="75"/>
      <c r="F781" s="75"/>
      <c r="G781" s="76"/>
      <c r="H781" s="77">
        <f t="shared" si="334"/>
        <v>0</v>
      </c>
      <c r="I781" s="75"/>
      <c r="J781" s="75"/>
      <c r="K781" s="75"/>
      <c r="L781" s="76"/>
      <c r="M781" s="77">
        <f t="shared" si="335"/>
        <v>0</v>
      </c>
      <c r="N781" s="75"/>
      <c r="O781" s="75"/>
      <c r="P781" s="75"/>
      <c r="Q781" s="76"/>
      <c r="R781" s="77">
        <f t="shared" si="336"/>
        <v>0</v>
      </c>
      <c r="S781" s="75"/>
      <c r="T781" s="75"/>
      <c r="U781" s="75"/>
      <c r="V781" s="76"/>
      <c r="W781" s="77">
        <f t="shared" si="337"/>
        <v>0</v>
      </c>
      <c r="X781" s="11"/>
      <c r="Y781" s="11"/>
      <c r="Z781" s="11"/>
      <c r="AA781" s="12"/>
      <c r="AB781" s="16">
        <f t="shared" si="338"/>
        <v>0</v>
      </c>
      <c r="AC781" s="11"/>
      <c r="AD781" s="11"/>
      <c r="AE781" s="11"/>
      <c r="AF781" s="12"/>
      <c r="AG781" s="16">
        <f t="shared" si="339"/>
        <v>0</v>
      </c>
      <c r="AH781" s="11"/>
      <c r="AI781" s="11"/>
      <c r="AJ781" s="11"/>
      <c r="AK781" s="12"/>
      <c r="AL781" s="16">
        <f t="shared" si="340"/>
        <v>0</v>
      </c>
      <c r="AM781" s="11"/>
      <c r="AN781" s="11"/>
      <c r="AO781" s="11"/>
      <c r="AP781" s="12"/>
      <c r="AQ781" s="16">
        <f t="shared" si="341"/>
        <v>0</v>
      </c>
      <c r="AR781" s="11"/>
      <c r="AS781" s="11"/>
      <c r="AT781" s="11"/>
      <c r="AU781" s="12"/>
      <c r="AV781" s="25">
        <f t="shared" si="342"/>
        <v>0</v>
      </c>
    </row>
    <row r="782" spans="1:48" x14ac:dyDescent="0.25">
      <c r="A782" s="10">
        <f t="shared" si="333"/>
        <v>36</v>
      </c>
      <c r="B782" s="3" t="s">
        <v>5</v>
      </c>
      <c r="C782" s="21" t="s">
        <v>56</v>
      </c>
      <c r="D782" s="75"/>
      <c r="E782" s="75"/>
      <c r="F782" s="75"/>
      <c r="G782" s="76"/>
      <c r="H782" s="77">
        <f t="shared" si="334"/>
        <v>0</v>
      </c>
      <c r="I782" s="75"/>
      <c r="J782" s="75"/>
      <c r="K782" s="75"/>
      <c r="L782" s="76"/>
      <c r="M782" s="77">
        <f t="shared" si="335"/>
        <v>0</v>
      </c>
      <c r="N782" s="75"/>
      <c r="O782" s="75"/>
      <c r="P782" s="75"/>
      <c r="Q782" s="76"/>
      <c r="R782" s="77">
        <f t="shared" si="336"/>
        <v>0</v>
      </c>
      <c r="S782" s="75"/>
      <c r="T782" s="75"/>
      <c r="U782" s="75"/>
      <c r="V782" s="76"/>
      <c r="W782" s="77">
        <f t="shared" si="337"/>
        <v>0</v>
      </c>
      <c r="X782" s="11"/>
      <c r="Y782" s="11"/>
      <c r="Z782" s="11"/>
      <c r="AA782" s="12"/>
      <c r="AB782" s="16">
        <f t="shared" si="338"/>
        <v>0</v>
      </c>
      <c r="AC782" s="11"/>
      <c r="AD782" s="11"/>
      <c r="AE782" s="11"/>
      <c r="AF782" s="12"/>
      <c r="AG782" s="16">
        <f t="shared" si="339"/>
        <v>0</v>
      </c>
      <c r="AH782" s="11"/>
      <c r="AI782" s="11"/>
      <c r="AJ782" s="11"/>
      <c r="AK782" s="12"/>
      <c r="AL782" s="16">
        <f t="shared" si="340"/>
        <v>0</v>
      </c>
      <c r="AM782" s="11"/>
      <c r="AN782" s="11"/>
      <c r="AO782" s="11"/>
      <c r="AP782" s="12"/>
      <c r="AQ782" s="16">
        <f t="shared" si="341"/>
        <v>0</v>
      </c>
      <c r="AR782" s="11"/>
      <c r="AS782" s="11"/>
      <c r="AT782" s="11"/>
      <c r="AU782" s="12"/>
      <c r="AV782" s="25">
        <f t="shared" si="342"/>
        <v>0</v>
      </c>
    </row>
    <row r="783" spans="1:48" x14ac:dyDescent="0.25">
      <c r="A783" s="10">
        <f t="shared" si="333"/>
        <v>36</v>
      </c>
      <c r="B783" s="3" t="s">
        <v>48</v>
      </c>
      <c r="C783" s="21" t="s">
        <v>56</v>
      </c>
      <c r="D783" s="75"/>
      <c r="E783" s="75"/>
      <c r="F783" s="75"/>
      <c r="G783" s="76"/>
      <c r="H783" s="77">
        <f t="shared" si="334"/>
        <v>0</v>
      </c>
      <c r="I783" s="75"/>
      <c r="J783" s="75"/>
      <c r="K783" s="75"/>
      <c r="L783" s="76"/>
      <c r="M783" s="77">
        <f t="shared" si="335"/>
        <v>0</v>
      </c>
      <c r="N783" s="75"/>
      <c r="O783" s="75"/>
      <c r="P783" s="75"/>
      <c r="Q783" s="76"/>
      <c r="R783" s="77">
        <f t="shared" si="336"/>
        <v>0</v>
      </c>
      <c r="S783" s="75"/>
      <c r="T783" s="75"/>
      <c r="U783" s="75"/>
      <c r="V783" s="76"/>
      <c r="W783" s="77">
        <f t="shared" si="337"/>
        <v>0</v>
      </c>
      <c r="X783" s="11"/>
      <c r="Y783" s="11"/>
      <c r="Z783" s="11"/>
      <c r="AA783" s="12"/>
      <c r="AB783" s="16">
        <f t="shared" si="338"/>
        <v>0</v>
      </c>
      <c r="AC783" s="11"/>
      <c r="AD783" s="11"/>
      <c r="AE783" s="11"/>
      <c r="AF783" s="12"/>
      <c r="AG783" s="16">
        <f t="shared" si="339"/>
        <v>0</v>
      </c>
      <c r="AH783" s="11"/>
      <c r="AI783" s="11"/>
      <c r="AJ783" s="11"/>
      <c r="AK783" s="12"/>
      <c r="AL783" s="16">
        <f t="shared" si="340"/>
        <v>0</v>
      </c>
      <c r="AM783" s="11"/>
      <c r="AN783" s="11"/>
      <c r="AO783" s="11"/>
      <c r="AP783" s="12"/>
      <c r="AQ783" s="16">
        <f t="shared" si="341"/>
        <v>0</v>
      </c>
      <c r="AR783" s="11"/>
      <c r="AS783" s="11"/>
      <c r="AT783" s="11"/>
      <c r="AU783" s="12"/>
      <c r="AV783" s="25">
        <f t="shared" si="342"/>
        <v>0</v>
      </c>
    </row>
    <row r="784" spans="1:48" x14ac:dyDescent="0.25">
      <c r="A784" s="10">
        <f t="shared" si="333"/>
        <v>36</v>
      </c>
      <c r="B784" s="3" t="s">
        <v>49</v>
      </c>
      <c r="C784" s="21" t="s">
        <v>56</v>
      </c>
      <c r="D784" s="75"/>
      <c r="E784" s="75"/>
      <c r="F784" s="75"/>
      <c r="G784" s="76"/>
      <c r="H784" s="77">
        <f t="shared" si="334"/>
        <v>0</v>
      </c>
      <c r="I784" s="75"/>
      <c r="J784" s="75"/>
      <c r="K784" s="75"/>
      <c r="L784" s="76"/>
      <c r="M784" s="77">
        <f t="shared" si="335"/>
        <v>0</v>
      </c>
      <c r="N784" s="75"/>
      <c r="O784" s="75"/>
      <c r="P784" s="75"/>
      <c r="Q784" s="76"/>
      <c r="R784" s="77">
        <f t="shared" si="336"/>
        <v>0</v>
      </c>
      <c r="S784" s="75"/>
      <c r="T784" s="75"/>
      <c r="U784" s="75"/>
      <c r="V784" s="76"/>
      <c r="W784" s="77">
        <f t="shared" si="337"/>
        <v>0</v>
      </c>
      <c r="X784" s="11"/>
      <c r="Y784" s="11"/>
      <c r="Z784" s="11"/>
      <c r="AA784" s="12"/>
      <c r="AB784" s="16">
        <f t="shared" si="338"/>
        <v>0</v>
      </c>
      <c r="AC784" s="11"/>
      <c r="AD784" s="11"/>
      <c r="AE784" s="11"/>
      <c r="AF784" s="12"/>
      <c r="AG784" s="16">
        <f t="shared" si="339"/>
        <v>0</v>
      </c>
      <c r="AH784" s="11"/>
      <c r="AI784" s="11"/>
      <c r="AJ784" s="11"/>
      <c r="AK784" s="12"/>
      <c r="AL784" s="16">
        <f t="shared" si="340"/>
        <v>0</v>
      </c>
      <c r="AM784" s="11"/>
      <c r="AN784" s="11"/>
      <c r="AO784" s="11"/>
      <c r="AP784" s="12"/>
      <c r="AQ784" s="16">
        <f t="shared" si="341"/>
        <v>0</v>
      </c>
      <c r="AR784" s="11"/>
      <c r="AS784" s="11"/>
      <c r="AT784" s="11"/>
      <c r="AU784" s="12"/>
      <c r="AV784" s="25">
        <f t="shared" si="342"/>
        <v>0</v>
      </c>
    </row>
    <row r="785" spans="1:48" x14ac:dyDescent="0.25">
      <c r="A785" s="10">
        <f t="shared" si="333"/>
        <v>36</v>
      </c>
      <c r="B785" s="3" t="s">
        <v>50</v>
      </c>
      <c r="C785" s="21" t="s">
        <v>56</v>
      </c>
      <c r="D785" s="75"/>
      <c r="E785" s="75"/>
      <c r="F785" s="75"/>
      <c r="G785" s="76"/>
      <c r="H785" s="77">
        <f t="shared" si="334"/>
        <v>0</v>
      </c>
      <c r="I785" s="75"/>
      <c r="J785" s="75"/>
      <c r="K785" s="75"/>
      <c r="L785" s="76"/>
      <c r="M785" s="77">
        <f t="shared" si="335"/>
        <v>0</v>
      </c>
      <c r="N785" s="75"/>
      <c r="O785" s="75"/>
      <c r="P785" s="75"/>
      <c r="Q785" s="76"/>
      <c r="R785" s="77">
        <f t="shared" si="336"/>
        <v>0</v>
      </c>
      <c r="S785" s="75"/>
      <c r="T785" s="75"/>
      <c r="U785" s="75"/>
      <c r="V785" s="76"/>
      <c r="W785" s="77">
        <f t="shared" si="337"/>
        <v>0</v>
      </c>
      <c r="X785" s="11"/>
      <c r="Y785" s="11"/>
      <c r="Z785" s="11"/>
      <c r="AA785" s="12"/>
      <c r="AB785" s="16">
        <f t="shared" si="338"/>
        <v>0</v>
      </c>
      <c r="AC785" s="11"/>
      <c r="AD785" s="11"/>
      <c r="AE785" s="11"/>
      <c r="AF785" s="12"/>
      <c r="AG785" s="16">
        <f t="shared" si="339"/>
        <v>0</v>
      </c>
      <c r="AH785" s="11"/>
      <c r="AI785" s="11"/>
      <c r="AJ785" s="11"/>
      <c r="AK785" s="12"/>
      <c r="AL785" s="16">
        <f t="shared" si="340"/>
        <v>0</v>
      </c>
      <c r="AM785" s="11"/>
      <c r="AN785" s="11"/>
      <c r="AO785" s="11"/>
      <c r="AP785" s="12"/>
      <c r="AQ785" s="16">
        <f t="shared" si="341"/>
        <v>0</v>
      </c>
      <c r="AR785" s="11"/>
      <c r="AS785" s="11"/>
      <c r="AT785" s="11"/>
      <c r="AU785" s="12"/>
      <c r="AV785" s="25">
        <f t="shared" si="342"/>
        <v>0</v>
      </c>
    </row>
    <row r="786" spans="1:48" x14ac:dyDescent="0.25">
      <c r="A786" s="10">
        <f t="shared" si="333"/>
        <v>36</v>
      </c>
      <c r="B786" s="3" t="s">
        <v>51</v>
      </c>
      <c r="C786" s="21" t="s">
        <v>56</v>
      </c>
      <c r="D786" s="75"/>
      <c r="E786" s="75"/>
      <c r="F786" s="75"/>
      <c r="G786" s="76"/>
      <c r="H786" s="77">
        <f t="shared" si="334"/>
        <v>0</v>
      </c>
      <c r="I786" s="75"/>
      <c r="J786" s="75"/>
      <c r="K786" s="75"/>
      <c r="L786" s="76"/>
      <c r="M786" s="77">
        <f t="shared" si="335"/>
        <v>0</v>
      </c>
      <c r="N786" s="75"/>
      <c r="O786" s="75"/>
      <c r="P786" s="75"/>
      <c r="Q786" s="76"/>
      <c r="R786" s="77">
        <f t="shared" si="336"/>
        <v>0</v>
      </c>
      <c r="S786" s="75"/>
      <c r="T786" s="75"/>
      <c r="U786" s="75"/>
      <c r="V786" s="76"/>
      <c r="W786" s="77">
        <f t="shared" si="337"/>
        <v>0</v>
      </c>
      <c r="X786" s="11"/>
      <c r="Y786" s="11"/>
      <c r="Z786" s="11"/>
      <c r="AA786" s="12"/>
      <c r="AB786" s="16">
        <f t="shared" si="338"/>
        <v>0</v>
      </c>
      <c r="AC786" s="11"/>
      <c r="AD786" s="11"/>
      <c r="AE786" s="11"/>
      <c r="AF786" s="12"/>
      <c r="AG786" s="16">
        <f t="shared" si="339"/>
        <v>0</v>
      </c>
      <c r="AH786" s="11"/>
      <c r="AI786" s="11"/>
      <c r="AJ786" s="11"/>
      <c r="AK786" s="12"/>
      <c r="AL786" s="16">
        <f t="shared" si="340"/>
        <v>0</v>
      </c>
      <c r="AM786" s="11"/>
      <c r="AN786" s="11"/>
      <c r="AO786" s="11"/>
      <c r="AP786" s="12"/>
      <c r="AQ786" s="16">
        <f t="shared" si="341"/>
        <v>0</v>
      </c>
      <c r="AR786" s="11"/>
      <c r="AS786" s="11"/>
      <c r="AT786" s="11"/>
      <c r="AU786" s="12"/>
      <c r="AV786" s="25">
        <f t="shared" si="342"/>
        <v>0</v>
      </c>
    </row>
    <row r="787" spans="1:48" x14ac:dyDescent="0.25">
      <c r="A787" s="10">
        <f t="shared" si="333"/>
        <v>36</v>
      </c>
      <c r="B787" s="3" t="s">
        <v>52</v>
      </c>
      <c r="C787" s="21" t="s">
        <v>56</v>
      </c>
      <c r="D787" s="75"/>
      <c r="E787" s="75"/>
      <c r="F787" s="75"/>
      <c r="G787" s="76"/>
      <c r="H787" s="77">
        <f t="shared" si="334"/>
        <v>0</v>
      </c>
      <c r="I787" s="75"/>
      <c r="J787" s="75"/>
      <c r="K787" s="75"/>
      <c r="L787" s="76"/>
      <c r="M787" s="77">
        <f t="shared" si="335"/>
        <v>0</v>
      </c>
      <c r="N787" s="75"/>
      <c r="O787" s="75"/>
      <c r="P787" s="75"/>
      <c r="Q787" s="76"/>
      <c r="R787" s="77">
        <f t="shared" si="336"/>
        <v>0</v>
      </c>
      <c r="S787" s="75"/>
      <c r="T787" s="75"/>
      <c r="U787" s="75"/>
      <c r="V787" s="76"/>
      <c r="W787" s="77">
        <f t="shared" si="337"/>
        <v>0</v>
      </c>
      <c r="X787" s="11"/>
      <c r="Y787" s="11"/>
      <c r="Z787" s="11"/>
      <c r="AA787" s="12"/>
      <c r="AB787" s="16">
        <f t="shared" si="338"/>
        <v>0</v>
      </c>
      <c r="AC787" s="11"/>
      <c r="AD787" s="11"/>
      <c r="AE787" s="11"/>
      <c r="AF787" s="12"/>
      <c r="AG787" s="16">
        <f t="shared" si="339"/>
        <v>0</v>
      </c>
      <c r="AH787" s="11"/>
      <c r="AI787" s="11"/>
      <c r="AJ787" s="11"/>
      <c r="AK787" s="12"/>
      <c r="AL787" s="16">
        <f t="shared" si="340"/>
        <v>0</v>
      </c>
      <c r="AM787" s="11"/>
      <c r="AN787" s="11"/>
      <c r="AO787" s="11"/>
      <c r="AP787" s="12"/>
      <c r="AQ787" s="16">
        <f t="shared" si="341"/>
        <v>0</v>
      </c>
      <c r="AR787" s="11"/>
      <c r="AS787" s="11"/>
      <c r="AT787" s="11"/>
      <c r="AU787" s="12"/>
      <c r="AV787" s="25">
        <f t="shared" si="342"/>
        <v>0</v>
      </c>
    </row>
    <row r="788" spans="1:48" x14ac:dyDescent="0.25">
      <c r="A788" s="10">
        <f t="shared" si="333"/>
        <v>36</v>
      </c>
      <c r="B788" s="3" t="s">
        <v>53</v>
      </c>
      <c r="C788" s="21" t="s">
        <v>56</v>
      </c>
      <c r="D788" s="75"/>
      <c r="E788" s="75"/>
      <c r="F788" s="75"/>
      <c r="G788" s="76"/>
      <c r="H788" s="77">
        <f t="shared" si="334"/>
        <v>0</v>
      </c>
      <c r="I788" s="75"/>
      <c r="J788" s="75"/>
      <c r="K788" s="75"/>
      <c r="L788" s="76"/>
      <c r="M788" s="77">
        <f t="shared" si="335"/>
        <v>0</v>
      </c>
      <c r="N788" s="75"/>
      <c r="O788" s="75"/>
      <c r="P788" s="75"/>
      <c r="Q788" s="76"/>
      <c r="R788" s="77">
        <f t="shared" si="336"/>
        <v>0</v>
      </c>
      <c r="S788" s="75"/>
      <c r="T788" s="75"/>
      <c r="U788" s="75"/>
      <c r="V788" s="76"/>
      <c r="W788" s="77">
        <f t="shared" si="337"/>
        <v>0</v>
      </c>
      <c r="X788" s="11"/>
      <c r="Y788" s="11"/>
      <c r="Z788" s="11"/>
      <c r="AA788" s="12"/>
      <c r="AB788" s="16">
        <f t="shared" si="338"/>
        <v>0</v>
      </c>
      <c r="AC788" s="11"/>
      <c r="AD788" s="11"/>
      <c r="AE788" s="11"/>
      <c r="AF788" s="12"/>
      <c r="AG788" s="16">
        <f t="shared" si="339"/>
        <v>0</v>
      </c>
      <c r="AH788" s="11"/>
      <c r="AI788" s="11"/>
      <c r="AJ788" s="11"/>
      <c r="AK788" s="12"/>
      <c r="AL788" s="16">
        <f t="shared" si="340"/>
        <v>0</v>
      </c>
      <c r="AM788" s="11"/>
      <c r="AN788" s="11"/>
      <c r="AO788" s="11"/>
      <c r="AP788" s="12"/>
      <c r="AQ788" s="16">
        <f t="shared" si="341"/>
        <v>0</v>
      </c>
      <c r="AR788" s="11"/>
      <c r="AS788" s="11"/>
      <c r="AT788" s="11"/>
      <c r="AU788" s="12"/>
      <c r="AV788" s="25">
        <f t="shared" si="342"/>
        <v>0</v>
      </c>
    </row>
    <row r="789" spans="1:48" x14ac:dyDescent="0.25">
      <c r="A789" s="10">
        <f t="shared" si="333"/>
        <v>36</v>
      </c>
      <c r="B789" s="3" t="s">
        <v>54</v>
      </c>
      <c r="C789" s="21" t="s">
        <v>56</v>
      </c>
      <c r="D789" s="75"/>
      <c r="E789" s="75"/>
      <c r="F789" s="75"/>
      <c r="G789" s="76"/>
      <c r="H789" s="77">
        <f t="shared" si="334"/>
        <v>0</v>
      </c>
      <c r="I789" s="75"/>
      <c r="J789" s="75"/>
      <c r="K789" s="75"/>
      <c r="L789" s="76"/>
      <c r="M789" s="77">
        <f t="shared" si="335"/>
        <v>0</v>
      </c>
      <c r="N789" s="75"/>
      <c r="O789" s="75"/>
      <c r="P789" s="75"/>
      <c r="Q789" s="76"/>
      <c r="R789" s="77">
        <f t="shared" si="336"/>
        <v>0</v>
      </c>
      <c r="S789" s="75"/>
      <c r="T789" s="75"/>
      <c r="U789" s="75"/>
      <c r="V789" s="76"/>
      <c r="W789" s="77">
        <f t="shared" si="337"/>
        <v>0</v>
      </c>
      <c r="X789" s="11"/>
      <c r="Y789" s="11"/>
      <c r="Z789" s="11"/>
      <c r="AA789" s="12"/>
      <c r="AB789" s="16">
        <f t="shared" si="338"/>
        <v>0</v>
      </c>
      <c r="AC789" s="11"/>
      <c r="AD789" s="11"/>
      <c r="AE789" s="11"/>
      <c r="AF789" s="12"/>
      <c r="AG789" s="16">
        <f t="shared" si="339"/>
        <v>0</v>
      </c>
      <c r="AH789" s="11"/>
      <c r="AI789" s="11"/>
      <c r="AJ789" s="11"/>
      <c r="AK789" s="12"/>
      <c r="AL789" s="16">
        <f t="shared" si="340"/>
        <v>0</v>
      </c>
      <c r="AM789" s="11"/>
      <c r="AN789" s="11"/>
      <c r="AO789" s="11"/>
      <c r="AP789" s="12"/>
      <c r="AQ789" s="16">
        <f t="shared" si="341"/>
        <v>0</v>
      </c>
      <c r="AR789" s="11"/>
      <c r="AS789" s="11"/>
      <c r="AT789" s="11"/>
      <c r="AU789" s="12"/>
      <c r="AV789" s="25">
        <f t="shared" si="342"/>
        <v>0</v>
      </c>
    </row>
    <row r="790" spans="1:48" x14ac:dyDescent="0.25">
      <c r="A790" s="10">
        <f t="shared" si="333"/>
        <v>36</v>
      </c>
      <c r="B790" s="3" t="s">
        <v>23</v>
      </c>
      <c r="C790" s="21" t="s">
        <v>56</v>
      </c>
      <c r="D790" s="75"/>
      <c r="E790" s="75"/>
      <c r="F790" s="75"/>
      <c r="G790" s="76"/>
      <c r="H790" s="77">
        <f t="shared" si="334"/>
        <v>0</v>
      </c>
      <c r="I790" s="75"/>
      <c r="J790" s="75"/>
      <c r="K790" s="75"/>
      <c r="L790" s="76"/>
      <c r="M790" s="77">
        <f t="shared" si="335"/>
        <v>0</v>
      </c>
      <c r="N790" s="75"/>
      <c r="O790" s="75"/>
      <c r="P790" s="75"/>
      <c r="Q790" s="76"/>
      <c r="R790" s="77">
        <f t="shared" si="336"/>
        <v>0</v>
      </c>
      <c r="S790" s="75"/>
      <c r="T790" s="75"/>
      <c r="U790" s="75"/>
      <c r="V790" s="76"/>
      <c r="W790" s="77">
        <f t="shared" si="337"/>
        <v>0</v>
      </c>
      <c r="X790" s="11"/>
      <c r="Y790" s="11"/>
      <c r="Z790" s="11"/>
      <c r="AA790" s="12"/>
      <c r="AB790" s="16">
        <f t="shared" si="338"/>
        <v>0</v>
      </c>
      <c r="AC790" s="11"/>
      <c r="AD790" s="11"/>
      <c r="AE790" s="11"/>
      <c r="AF790" s="12"/>
      <c r="AG790" s="16">
        <f t="shared" si="339"/>
        <v>0</v>
      </c>
      <c r="AH790" s="11"/>
      <c r="AI790" s="11"/>
      <c r="AJ790" s="11"/>
      <c r="AK790" s="12"/>
      <c r="AL790" s="16">
        <f t="shared" si="340"/>
        <v>0</v>
      </c>
      <c r="AM790" s="11"/>
      <c r="AN790" s="11"/>
      <c r="AO790" s="11"/>
      <c r="AP790" s="12"/>
      <c r="AQ790" s="16">
        <f t="shared" si="341"/>
        <v>0</v>
      </c>
      <c r="AR790" s="11"/>
      <c r="AS790" s="11"/>
      <c r="AT790" s="11"/>
      <c r="AU790" s="12"/>
      <c r="AV790" s="25">
        <f t="shared" si="342"/>
        <v>0</v>
      </c>
    </row>
    <row r="791" spans="1:48" x14ac:dyDescent="0.25">
      <c r="A791" s="10">
        <f t="shared" si="333"/>
        <v>36</v>
      </c>
      <c r="B791" s="3" t="s">
        <v>8</v>
      </c>
      <c r="C791" s="21" t="s">
        <v>56</v>
      </c>
      <c r="D791" s="75"/>
      <c r="E791" s="75"/>
      <c r="F791" s="75"/>
      <c r="G791" s="76"/>
      <c r="H791" s="77">
        <f t="shared" si="334"/>
        <v>0</v>
      </c>
      <c r="I791" s="75"/>
      <c r="J791" s="75"/>
      <c r="K791" s="75"/>
      <c r="L791" s="76"/>
      <c r="M791" s="77">
        <f t="shared" si="335"/>
        <v>0</v>
      </c>
      <c r="N791" s="75"/>
      <c r="O791" s="75"/>
      <c r="P791" s="75"/>
      <c r="Q791" s="76"/>
      <c r="R791" s="77">
        <f t="shared" si="336"/>
        <v>0</v>
      </c>
      <c r="S791" s="75"/>
      <c r="T791" s="75"/>
      <c r="U791" s="75"/>
      <c r="V791" s="76"/>
      <c r="W791" s="77">
        <f t="shared" si="337"/>
        <v>0</v>
      </c>
      <c r="X791" s="11"/>
      <c r="Y791" s="11"/>
      <c r="Z791" s="11"/>
      <c r="AA791" s="12"/>
      <c r="AB791" s="16">
        <f t="shared" si="338"/>
        <v>0</v>
      </c>
      <c r="AC791" s="11"/>
      <c r="AD791" s="11"/>
      <c r="AE791" s="11"/>
      <c r="AF791" s="12"/>
      <c r="AG791" s="16">
        <f t="shared" si="339"/>
        <v>0</v>
      </c>
      <c r="AH791" s="11"/>
      <c r="AI791" s="11"/>
      <c r="AJ791" s="11"/>
      <c r="AK791" s="12"/>
      <c r="AL791" s="16">
        <f t="shared" si="340"/>
        <v>0</v>
      </c>
      <c r="AM791" s="11"/>
      <c r="AN791" s="11"/>
      <c r="AO791" s="11"/>
      <c r="AP791" s="12"/>
      <c r="AQ791" s="16">
        <f t="shared" si="341"/>
        <v>0</v>
      </c>
      <c r="AR791" s="11"/>
      <c r="AS791" s="11"/>
      <c r="AT791" s="11"/>
      <c r="AU791" s="12"/>
      <c r="AV791" s="25">
        <f t="shared" si="342"/>
        <v>0</v>
      </c>
    </row>
    <row r="792" spans="1:48" x14ac:dyDescent="0.25">
      <c r="A792" s="10">
        <f t="shared" si="333"/>
        <v>36</v>
      </c>
      <c r="B792" s="3" t="s">
        <v>9</v>
      </c>
      <c r="C792" s="21" t="s">
        <v>56</v>
      </c>
      <c r="D792" s="75"/>
      <c r="E792" s="75"/>
      <c r="F792" s="75"/>
      <c r="G792" s="76"/>
      <c r="H792" s="77">
        <f t="shared" si="334"/>
        <v>0</v>
      </c>
      <c r="I792" s="75"/>
      <c r="J792" s="75"/>
      <c r="K792" s="75"/>
      <c r="L792" s="76"/>
      <c r="M792" s="77">
        <f t="shared" si="335"/>
        <v>0</v>
      </c>
      <c r="N792" s="75"/>
      <c r="O792" s="75"/>
      <c r="P792" s="75"/>
      <c r="Q792" s="76"/>
      <c r="R792" s="77">
        <f t="shared" si="336"/>
        <v>0</v>
      </c>
      <c r="S792" s="75"/>
      <c r="T792" s="75"/>
      <c r="U792" s="75"/>
      <c r="V792" s="76"/>
      <c r="W792" s="77">
        <f t="shared" si="337"/>
        <v>0</v>
      </c>
      <c r="X792" s="11"/>
      <c r="Y792" s="11"/>
      <c r="Z792" s="11"/>
      <c r="AA792" s="12"/>
      <c r="AB792" s="16">
        <f t="shared" si="338"/>
        <v>0</v>
      </c>
      <c r="AC792" s="11"/>
      <c r="AD792" s="11"/>
      <c r="AE792" s="11"/>
      <c r="AF792" s="12"/>
      <c r="AG792" s="16">
        <f t="shared" si="339"/>
        <v>0</v>
      </c>
      <c r="AH792" s="11"/>
      <c r="AI792" s="11"/>
      <c r="AJ792" s="11"/>
      <c r="AK792" s="12"/>
      <c r="AL792" s="16">
        <f t="shared" si="340"/>
        <v>0</v>
      </c>
      <c r="AM792" s="11"/>
      <c r="AN792" s="11"/>
      <c r="AO792" s="11"/>
      <c r="AP792" s="12"/>
      <c r="AQ792" s="16">
        <f t="shared" si="341"/>
        <v>0</v>
      </c>
      <c r="AR792" s="11"/>
      <c r="AS792" s="11"/>
      <c r="AT792" s="11"/>
      <c r="AU792" s="12"/>
      <c r="AV792" s="25">
        <f t="shared" si="342"/>
        <v>0</v>
      </c>
    </row>
    <row r="793" spans="1:48" x14ac:dyDescent="0.25">
      <c r="A793" s="10">
        <f t="shared" si="333"/>
        <v>36</v>
      </c>
      <c r="B793" s="3" t="s">
        <v>10</v>
      </c>
      <c r="C793" s="21" t="s">
        <v>56</v>
      </c>
      <c r="D793" s="75"/>
      <c r="E793" s="75"/>
      <c r="F793" s="75"/>
      <c r="G793" s="76"/>
      <c r="H793" s="77">
        <f t="shared" si="334"/>
        <v>0</v>
      </c>
      <c r="I793" s="75"/>
      <c r="J793" s="75"/>
      <c r="K793" s="75"/>
      <c r="L793" s="76"/>
      <c r="M793" s="77">
        <f t="shared" si="335"/>
        <v>0</v>
      </c>
      <c r="N793" s="75"/>
      <c r="O793" s="75"/>
      <c r="P793" s="75"/>
      <c r="Q793" s="76"/>
      <c r="R793" s="77">
        <f t="shared" si="336"/>
        <v>0</v>
      </c>
      <c r="S793" s="75"/>
      <c r="T793" s="75"/>
      <c r="U793" s="75"/>
      <c r="V793" s="76"/>
      <c r="W793" s="77">
        <f t="shared" si="337"/>
        <v>0</v>
      </c>
      <c r="X793" s="11"/>
      <c r="Y793" s="11"/>
      <c r="Z793" s="11"/>
      <c r="AA793" s="12"/>
      <c r="AB793" s="16">
        <f t="shared" si="338"/>
        <v>0</v>
      </c>
      <c r="AC793" s="11"/>
      <c r="AD793" s="11"/>
      <c r="AE793" s="11"/>
      <c r="AF793" s="12"/>
      <c r="AG793" s="16">
        <f t="shared" si="339"/>
        <v>0</v>
      </c>
      <c r="AH793" s="11"/>
      <c r="AI793" s="11"/>
      <c r="AJ793" s="11"/>
      <c r="AK793" s="12"/>
      <c r="AL793" s="16">
        <f t="shared" si="340"/>
        <v>0</v>
      </c>
      <c r="AM793" s="11"/>
      <c r="AN793" s="11"/>
      <c r="AO793" s="11"/>
      <c r="AP793" s="12"/>
      <c r="AQ793" s="16">
        <f t="shared" si="341"/>
        <v>0</v>
      </c>
      <c r="AR793" s="11"/>
      <c r="AS793" s="11"/>
      <c r="AT793" s="11"/>
      <c r="AU793" s="12"/>
      <c r="AV793" s="25">
        <f t="shared" si="342"/>
        <v>0</v>
      </c>
    </row>
    <row r="794" spans="1:48" x14ac:dyDescent="0.25">
      <c r="A794" s="10">
        <f t="shared" si="333"/>
        <v>36</v>
      </c>
      <c r="B794" s="3" t="s">
        <v>55</v>
      </c>
      <c r="C794" s="21" t="s">
        <v>56</v>
      </c>
      <c r="D794" s="75"/>
      <c r="E794" s="75"/>
      <c r="F794" s="75"/>
      <c r="G794" s="76"/>
      <c r="H794" s="77">
        <f t="shared" si="334"/>
        <v>0</v>
      </c>
      <c r="I794" s="75"/>
      <c r="J794" s="75"/>
      <c r="K794" s="75"/>
      <c r="L794" s="76"/>
      <c r="M794" s="77">
        <f t="shared" si="335"/>
        <v>0</v>
      </c>
      <c r="N794" s="75"/>
      <c r="O794" s="75"/>
      <c r="P794" s="75"/>
      <c r="Q794" s="76"/>
      <c r="R794" s="77">
        <f t="shared" si="336"/>
        <v>0</v>
      </c>
      <c r="S794" s="75"/>
      <c r="T794" s="75"/>
      <c r="U794" s="75"/>
      <c r="V794" s="76"/>
      <c r="W794" s="77">
        <f t="shared" si="337"/>
        <v>0</v>
      </c>
      <c r="X794" s="11"/>
      <c r="Y794" s="11"/>
      <c r="Z794" s="11"/>
      <c r="AA794" s="12"/>
      <c r="AB794" s="16">
        <f t="shared" si="338"/>
        <v>0</v>
      </c>
      <c r="AC794" s="11"/>
      <c r="AD794" s="11"/>
      <c r="AE794" s="11"/>
      <c r="AF794" s="12"/>
      <c r="AG794" s="16">
        <f t="shared" si="339"/>
        <v>0</v>
      </c>
      <c r="AH794" s="11"/>
      <c r="AI794" s="11"/>
      <c r="AJ794" s="11"/>
      <c r="AK794" s="12"/>
      <c r="AL794" s="16">
        <f t="shared" si="340"/>
        <v>0</v>
      </c>
      <c r="AM794" s="11"/>
      <c r="AN794" s="11"/>
      <c r="AO794" s="11"/>
      <c r="AP794" s="12"/>
      <c r="AQ794" s="16">
        <f t="shared" si="341"/>
        <v>0</v>
      </c>
      <c r="AR794" s="11"/>
      <c r="AS794" s="11"/>
      <c r="AT794" s="11"/>
      <c r="AU794" s="12"/>
      <c r="AV794" s="25">
        <f t="shared" si="342"/>
        <v>0</v>
      </c>
    </row>
    <row r="795" spans="1:48" x14ac:dyDescent="0.25">
      <c r="A795" s="10">
        <f t="shared" si="333"/>
        <v>36</v>
      </c>
      <c r="B795" s="22" t="s">
        <v>34</v>
      </c>
      <c r="C795" s="21" t="s">
        <v>56</v>
      </c>
      <c r="D795" s="78"/>
      <c r="E795" s="78"/>
      <c r="F795" s="78"/>
      <c r="G795" s="79"/>
      <c r="H795" s="80">
        <f t="shared" si="334"/>
        <v>0</v>
      </c>
      <c r="I795" s="78"/>
      <c r="J795" s="78"/>
      <c r="K795" s="78"/>
      <c r="L795" s="79"/>
      <c r="M795" s="80">
        <f t="shared" si="335"/>
        <v>0</v>
      </c>
      <c r="N795" s="78"/>
      <c r="O795" s="78"/>
      <c r="P795" s="78"/>
      <c r="Q795" s="79"/>
      <c r="R795" s="80">
        <f t="shared" si="336"/>
        <v>0</v>
      </c>
      <c r="S795" s="78"/>
      <c r="T795" s="78"/>
      <c r="U795" s="78"/>
      <c r="V795" s="79"/>
      <c r="W795" s="80">
        <f t="shared" si="337"/>
        <v>0</v>
      </c>
      <c r="X795" s="13"/>
      <c r="Y795" s="13"/>
      <c r="Z795" s="13"/>
      <c r="AA795" s="14"/>
      <c r="AB795" s="17">
        <f t="shared" si="338"/>
        <v>0</v>
      </c>
      <c r="AC795" s="13"/>
      <c r="AD795" s="13"/>
      <c r="AE795" s="13"/>
      <c r="AF795" s="14"/>
      <c r="AG795" s="17">
        <f t="shared" si="339"/>
        <v>0</v>
      </c>
      <c r="AH795" s="13"/>
      <c r="AI795" s="13"/>
      <c r="AJ795" s="13"/>
      <c r="AK795" s="14"/>
      <c r="AL795" s="17">
        <f t="shared" si="340"/>
        <v>0</v>
      </c>
      <c r="AM795" s="13"/>
      <c r="AN795" s="13"/>
      <c r="AO795" s="13"/>
      <c r="AP795" s="14"/>
      <c r="AQ795" s="17">
        <f t="shared" si="341"/>
        <v>0</v>
      </c>
      <c r="AR795" s="13"/>
      <c r="AS795" s="13"/>
      <c r="AT795" s="13"/>
      <c r="AU795" s="14"/>
      <c r="AV795" s="26">
        <f t="shared" si="342"/>
        <v>0</v>
      </c>
    </row>
    <row r="796" spans="1:48" x14ac:dyDescent="0.25">
      <c r="A796" s="10">
        <f t="shared" si="333"/>
        <v>36</v>
      </c>
      <c r="B796" s="27"/>
      <c r="C796" s="28"/>
      <c r="D796" s="81"/>
      <c r="E796" s="82"/>
      <c r="F796" s="82"/>
      <c r="G796" s="82"/>
      <c r="H796" s="83">
        <f>SUM(H776:H795)</f>
        <v>0</v>
      </c>
      <c r="I796" s="82"/>
      <c r="J796" s="82"/>
      <c r="K796" s="82"/>
      <c r="L796" s="82"/>
      <c r="M796" s="83">
        <f>SUM(M776:M795)</f>
        <v>0</v>
      </c>
      <c r="N796" s="82"/>
      <c r="O796" s="82"/>
      <c r="P796" s="82"/>
      <c r="Q796" s="82"/>
      <c r="R796" s="83">
        <f>SUM(R776:R795)</f>
        <v>0</v>
      </c>
      <c r="S796" s="82"/>
      <c r="T796" s="82"/>
      <c r="U796" s="82"/>
      <c r="V796" s="82"/>
      <c r="W796" s="83">
        <f>SUM(W776:W795)</f>
        <v>0</v>
      </c>
      <c r="X796" s="29"/>
      <c r="Y796" s="29"/>
      <c r="Z796" s="29"/>
      <c r="AA796" s="29"/>
      <c r="AB796" s="30">
        <f>SUM(AB776:AB795)</f>
        <v>0</v>
      </c>
      <c r="AC796" s="29"/>
      <c r="AD796" s="29"/>
      <c r="AE796" s="29"/>
      <c r="AF796" s="29"/>
      <c r="AG796" s="30">
        <f>SUM(AG776:AG795)</f>
        <v>0</v>
      </c>
      <c r="AH796" s="29"/>
      <c r="AI796" s="29"/>
      <c r="AJ796" s="29"/>
      <c r="AK796" s="29"/>
      <c r="AL796" s="30">
        <f>SUM(AL776:AL795)</f>
        <v>0</v>
      </c>
      <c r="AM796" s="29"/>
      <c r="AN796" s="29"/>
      <c r="AO796" s="29"/>
      <c r="AP796" s="29"/>
      <c r="AQ796" s="30">
        <f>SUM(AQ776:AQ795)</f>
        <v>0</v>
      </c>
      <c r="AR796" s="29"/>
      <c r="AS796" s="29"/>
      <c r="AT796" s="29"/>
      <c r="AU796" s="29"/>
      <c r="AV796" s="30">
        <f>SUM(AV776:AV795)</f>
        <v>0</v>
      </c>
    </row>
    <row r="797" spans="1:48" x14ac:dyDescent="0.25">
      <c r="A797" s="10">
        <f t="shared" si="333"/>
        <v>36</v>
      </c>
      <c r="B797" s="115" t="str">
        <f>"Буква (или иное название) класса "&amp;A1085&amp;":"</f>
        <v>Буква (или иное название) класса 50:</v>
      </c>
      <c r="C797" s="116"/>
      <c r="D797" s="106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</row>
    <row r="798" spans="1:48" x14ac:dyDescent="0.25">
      <c r="A798" s="10">
        <f t="shared" si="333"/>
        <v>36</v>
      </c>
      <c r="B798" s="3" t="s">
        <v>0</v>
      </c>
      <c r="C798" s="21" t="s">
        <v>56</v>
      </c>
      <c r="D798" s="75"/>
      <c r="E798" s="75"/>
      <c r="F798" s="75"/>
      <c r="G798" s="76"/>
      <c r="H798" s="77">
        <f t="shared" ref="H798:H817" si="343">COUNTA(D798:G798)</f>
        <v>0</v>
      </c>
      <c r="I798" s="75"/>
      <c r="J798" s="75"/>
      <c r="K798" s="75"/>
      <c r="L798" s="76"/>
      <c r="M798" s="77">
        <f t="shared" ref="M798:M817" si="344">COUNTA(I798:L798)</f>
        <v>0</v>
      </c>
      <c r="N798" s="75"/>
      <c r="O798" s="75"/>
      <c r="P798" s="75"/>
      <c r="Q798" s="76"/>
      <c r="R798" s="77">
        <f t="shared" ref="R798:R817" si="345">COUNTA(N798:Q798)</f>
        <v>0</v>
      </c>
      <c r="S798" s="75"/>
      <c r="T798" s="75"/>
      <c r="U798" s="75"/>
      <c r="V798" s="76"/>
      <c r="W798" s="77">
        <f t="shared" ref="W798:W817" si="346">COUNTA(S798:V798)</f>
        <v>0</v>
      </c>
      <c r="X798" s="11"/>
      <c r="Y798" s="11"/>
      <c r="Z798" s="11"/>
      <c r="AA798" s="12"/>
      <c r="AB798" s="16">
        <f t="shared" ref="AB798:AB817" si="347">COUNTA(X798:AA798)</f>
        <v>0</v>
      </c>
      <c r="AC798" s="11"/>
      <c r="AD798" s="11"/>
      <c r="AE798" s="11"/>
      <c r="AF798" s="12"/>
      <c r="AG798" s="16">
        <f t="shared" ref="AG798:AG817" si="348">COUNTA(AC798:AF798)</f>
        <v>0</v>
      </c>
      <c r="AH798" s="11"/>
      <c r="AI798" s="11"/>
      <c r="AJ798" s="11"/>
      <c r="AK798" s="12"/>
      <c r="AL798" s="16">
        <f t="shared" ref="AL798:AL817" si="349">COUNTA(AH798:AK798)</f>
        <v>0</v>
      </c>
      <c r="AM798" s="11"/>
      <c r="AN798" s="11"/>
      <c r="AO798" s="11"/>
      <c r="AP798" s="12"/>
      <c r="AQ798" s="16">
        <f t="shared" ref="AQ798:AQ817" si="350">COUNTA(AM798:AP798)</f>
        <v>0</v>
      </c>
      <c r="AR798" s="11"/>
      <c r="AS798" s="11"/>
      <c r="AT798" s="11"/>
      <c r="AU798" s="12"/>
      <c r="AV798" s="25">
        <f t="shared" ref="AV798:AV817" si="351">COUNTA(AR798:AU798)</f>
        <v>0</v>
      </c>
    </row>
    <row r="799" spans="1:48" x14ac:dyDescent="0.25">
      <c r="A799" s="10">
        <f t="shared" si="333"/>
        <v>37</v>
      </c>
      <c r="B799" s="3" t="s">
        <v>45</v>
      </c>
      <c r="C799" s="21" t="s">
        <v>56</v>
      </c>
      <c r="D799" s="75"/>
      <c r="E799" s="75"/>
      <c r="F799" s="75"/>
      <c r="G799" s="76"/>
      <c r="H799" s="77">
        <f t="shared" si="343"/>
        <v>0</v>
      </c>
      <c r="I799" s="75"/>
      <c r="J799" s="75"/>
      <c r="K799" s="75"/>
      <c r="L799" s="76"/>
      <c r="M799" s="77">
        <f t="shared" si="344"/>
        <v>0</v>
      </c>
      <c r="N799" s="75"/>
      <c r="O799" s="75"/>
      <c r="P799" s="75"/>
      <c r="Q799" s="76"/>
      <c r="R799" s="77">
        <f t="shared" si="345"/>
        <v>0</v>
      </c>
      <c r="S799" s="75"/>
      <c r="T799" s="75"/>
      <c r="U799" s="75"/>
      <c r="V799" s="76"/>
      <c r="W799" s="77">
        <f t="shared" si="346"/>
        <v>0</v>
      </c>
      <c r="X799" s="11"/>
      <c r="Y799" s="11"/>
      <c r="Z799" s="11"/>
      <c r="AA799" s="12"/>
      <c r="AB799" s="16">
        <f t="shared" si="347"/>
        <v>0</v>
      </c>
      <c r="AC799" s="11"/>
      <c r="AD799" s="11"/>
      <c r="AE799" s="11"/>
      <c r="AF799" s="12"/>
      <c r="AG799" s="16">
        <f t="shared" si="348"/>
        <v>0</v>
      </c>
      <c r="AH799" s="11"/>
      <c r="AI799" s="11"/>
      <c r="AJ799" s="11"/>
      <c r="AK799" s="12"/>
      <c r="AL799" s="16">
        <f t="shared" si="349"/>
        <v>0</v>
      </c>
      <c r="AM799" s="11"/>
      <c r="AN799" s="11"/>
      <c r="AO799" s="11"/>
      <c r="AP799" s="12"/>
      <c r="AQ799" s="16">
        <f t="shared" si="350"/>
        <v>0</v>
      </c>
      <c r="AR799" s="11"/>
      <c r="AS799" s="11"/>
      <c r="AT799" s="11"/>
      <c r="AU799" s="12"/>
      <c r="AV799" s="25">
        <f t="shared" si="351"/>
        <v>0</v>
      </c>
    </row>
    <row r="800" spans="1:48" x14ac:dyDescent="0.25">
      <c r="A800" s="10">
        <f t="shared" si="333"/>
        <v>37</v>
      </c>
      <c r="B800" s="3" t="s">
        <v>2</v>
      </c>
      <c r="C800" s="21" t="s">
        <v>56</v>
      </c>
      <c r="D800" s="75"/>
      <c r="E800" s="75"/>
      <c r="F800" s="75"/>
      <c r="G800" s="76"/>
      <c r="H800" s="77">
        <f t="shared" si="343"/>
        <v>0</v>
      </c>
      <c r="I800" s="75"/>
      <c r="J800" s="75"/>
      <c r="K800" s="75"/>
      <c r="L800" s="76"/>
      <c r="M800" s="77">
        <f t="shared" si="344"/>
        <v>0</v>
      </c>
      <c r="N800" s="75"/>
      <c r="O800" s="75"/>
      <c r="P800" s="75"/>
      <c r="Q800" s="76"/>
      <c r="R800" s="77">
        <f t="shared" si="345"/>
        <v>0</v>
      </c>
      <c r="S800" s="75"/>
      <c r="T800" s="75"/>
      <c r="U800" s="75"/>
      <c r="V800" s="76"/>
      <c r="W800" s="77">
        <f t="shared" si="346"/>
        <v>0</v>
      </c>
      <c r="X800" s="11"/>
      <c r="Y800" s="11"/>
      <c r="Z800" s="11"/>
      <c r="AA800" s="12"/>
      <c r="AB800" s="16">
        <f t="shared" si="347"/>
        <v>0</v>
      </c>
      <c r="AC800" s="11"/>
      <c r="AD800" s="11"/>
      <c r="AE800" s="11"/>
      <c r="AF800" s="12"/>
      <c r="AG800" s="16">
        <f t="shared" si="348"/>
        <v>0</v>
      </c>
      <c r="AH800" s="11"/>
      <c r="AI800" s="11"/>
      <c r="AJ800" s="11"/>
      <c r="AK800" s="12"/>
      <c r="AL800" s="16">
        <f t="shared" si="349"/>
        <v>0</v>
      </c>
      <c r="AM800" s="11"/>
      <c r="AN800" s="11"/>
      <c r="AO800" s="11"/>
      <c r="AP800" s="12"/>
      <c r="AQ800" s="16">
        <f t="shared" si="350"/>
        <v>0</v>
      </c>
      <c r="AR800" s="11"/>
      <c r="AS800" s="11"/>
      <c r="AT800" s="11"/>
      <c r="AU800" s="12"/>
      <c r="AV800" s="25">
        <f t="shared" si="351"/>
        <v>0</v>
      </c>
    </row>
    <row r="801" spans="1:48" x14ac:dyDescent="0.25">
      <c r="A801" s="10">
        <f t="shared" si="333"/>
        <v>37</v>
      </c>
      <c r="B801" s="3" t="s">
        <v>46</v>
      </c>
      <c r="C801" s="21" t="s">
        <v>56</v>
      </c>
      <c r="D801" s="75"/>
      <c r="E801" s="75"/>
      <c r="F801" s="75"/>
      <c r="G801" s="76"/>
      <c r="H801" s="77">
        <f t="shared" si="343"/>
        <v>0</v>
      </c>
      <c r="I801" s="75"/>
      <c r="J801" s="75"/>
      <c r="K801" s="75"/>
      <c r="L801" s="76"/>
      <c r="M801" s="77">
        <f t="shared" si="344"/>
        <v>0</v>
      </c>
      <c r="N801" s="75"/>
      <c r="O801" s="75"/>
      <c r="P801" s="75"/>
      <c r="Q801" s="76"/>
      <c r="R801" s="77">
        <f t="shared" si="345"/>
        <v>0</v>
      </c>
      <c r="S801" s="75"/>
      <c r="T801" s="75"/>
      <c r="U801" s="75"/>
      <c r="V801" s="76"/>
      <c r="W801" s="77">
        <f t="shared" si="346"/>
        <v>0</v>
      </c>
      <c r="X801" s="11"/>
      <c r="Y801" s="11"/>
      <c r="Z801" s="11"/>
      <c r="AA801" s="12"/>
      <c r="AB801" s="16">
        <f t="shared" si="347"/>
        <v>0</v>
      </c>
      <c r="AC801" s="11"/>
      <c r="AD801" s="11"/>
      <c r="AE801" s="11"/>
      <c r="AF801" s="12"/>
      <c r="AG801" s="16">
        <f t="shared" si="348"/>
        <v>0</v>
      </c>
      <c r="AH801" s="11"/>
      <c r="AI801" s="11"/>
      <c r="AJ801" s="11"/>
      <c r="AK801" s="12"/>
      <c r="AL801" s="16">
        <f t="shared" si="349"/>
        <v>0</v>
      </c>
      <c r="AM801" s="11"/>
      <c r="AN801" s="11"/>
      <c r="AO801" s="11"/>
      <c r="AP801" s="12"/>
      <c r="AQ801" s="16">
        <f t="shared" si="350"/>
        <v>0</v>
      </c>
      <c r="AR801" s="11"/>
      <c r="AS801" s="11"/>
      <c r="AT801" s="11"/>
      <c r="AU801" s="12"/>
      <c r="AV801" s="25">
        <f t="shared" si="351"/>
        <v>0</v>
      </c>
    </row>
    <row r="802" spans="1:48" x14ac:dyDescent="0.25">
      <c r="A802" s="10">
        <f t="shared" si="333"/>
        <v>37</v>
      </c>
      <c r="B802" s="3" t="s">
        <v>4</v>
      </c>
      <c r="C802" s="21" t="s">
        <v>56</v>
      </c>
      <c r="D802" s="75"/>
      <c r="E802" s="75"/>
      <c r="F802" s="75"/>
      <c r="G802" s="76"/>
      <c r="H802" s="77">
        <f t="shared" si="343"/>
        <v>0</v>
      </c>
      <c r="I802" s="75"/>
      <c r="J802" s="75"/>
      <c r="K802" s="75"/>
      <c r="L802" s="76"/>
      <c r="M802" s="77">
        <f t="shared" si="344"/>
        <v>0</v>
      </c>
      <c r="N802" s="75"/>
      <c r="O802" s="75"/>
      <c r="P802" s="75"/>
      <c r="Q802" s="76"/>
      <c r="R802" s="77">
        <f t="shared" si="345"/>
        <v>0</v>
      </c>
      <c r="S802" s="75"/>
      <c r="T802" s="75"/>
      <c r="U802" s="75"/>
      <c r="V802" s="76"/>
      <c r="W802" s="77">
        <f t="shared" si="346"/>
        <v>0</v>
      </c>
      <c r="X802" s="11"/>
      <c r="Y802" s="11"/>
      <c r="Z802" s="11"/>
      <c r="AA802" s="12"/>
      <c r="AB802" s="16">
        <f t="shared" si="347"/>
        <v>0</v>
      </c>
      <c r="AC802" s="11"/>
      <c r="AD802" s="11"/>
      <c r="AE802" s="11"/>
      <c r="AF802" s="12"/>
      <c r="AG802" s="16">
        <f t="shared" si="348"/>
        <v>0</v>
      </c>
      <c r="AH802" s="11"/>
      <c r="AI802" s="11"/>
      <c r="AJ802" s="11"/>
      <c r="AK802" s="12"/>
      <c r="AL802" s="16">
        <f t="shared" si="349"/>
        <v>0</v>
      </c>
      <c r="AM802" s="11"/>
      <c r="AN802" s="11"/>
      <c r="AO802" s="11"/>
      <c r="AP802" s="12"/>
      <c r="AQ802" s="16">
        <f t="shared" si="350"/>
        <v>0</v>
      </c>
      <c r="AR802" s="11"/>
      <c r="AS802" s="11"/>
      <c r="AT802" s="11"/>
      <c r="AU802" s="12"/>
      <c r="AV802" s="25">
        <f t="shared" si="351"/>
        <v>0</v>
      </c>
    </row>
    <row r="803" spans="1:48" x14ac:dyDescent="0.25">
      <c r="A803" s="10">
        <f t="shared" si="333"/>
        <v>37</v>
      </c>
      <c r="B803" s="3" t="s">
        <v>47</v>
      </c>
      <c r="C803" s="21" t="s">
        <v>56</v>
      </c>
      <c r="D803" s="75"/>
      <c r="E803" s="75"/>
      <c r="F803" s="75"/>
      <c r="G803" s="76"/>
      <c r="H803" s="77">
        <f t="shared" si="343"/>
        <v>0</v>
      </c>
      <c r="I803" s="75"/>
      <c r="J803" s="75"/>
      <c r="K803" s="75"/>
      <c r="L803" s="76"/>
      <c r="M803" s="77">
        <f t="shared" si="344"/>
        <v>0</v>
      </c>
      <c r="N803" s="75"/>
      <c r="O803" s="75"/>
      <c r="P803" s="75"/>
      <c r="Q803" s="76"/>
      <c r="R803" s="77">
        <f t="shared" si="345"/>
        <v>0</v>
      </c>
      <c r="S803" s="75"/>
      <c r="T803" s="75"/>
      <c r="U803" s="75"/>
      <c r="V803" s="76"/>
      <c r="W803" s="77">
        <f t="shared" si="346"/>
        <v>0</v>
      </c>
      <c r="X803" s="11"/>
      <c r="Y803" s="11"/>
      <c r="Z803" s="11"/>
      <c r="AA803" s="12"/>
      <c r="AB803" s="16">
        <f t="shared" si="347"/>
        <v>0</v>
      </c>
      <c r="AC803" s="11"/>
      <c r="AD803" s="11"/>
      <c r="AE803" s="11"/>
      <c r="AF803" s="12"/>
      <c r="AG803" s="16">
        <f t="shared" si="348"/>
        <v>0</v>
      </c>
      <c r="AH803" s="11"/>
      <c r="AI803" s="11"/>
      <c r="AJ803" s="11"/>
      <c r="AK803" s="12"/>
      <c r="AL803" s="16">
        <f t="shared" si="349"/>
        <v>0</v>
      </c>
      <c r="AM803" s="11"/>
      <c r="AN803" s="11"/>
      <c r="AO803" s="11"/>
      <c r="AP803" s="12"/>
      <c r="AQ803" s="16">
        <f t="shared" si="350"/>
        <v>0</v>
      </c>
      <c r="AR803" s="11"/>
      <c r="AS803" s="11"/>
      <c r="AT803" s="11"/>
      <c r="AU803" s="12"/>
      <c r="AV803" s="25">
        <f t="shared" si="351"/>
        <v>0</v>
      </c>
    </row>
    <row r="804" spans="1:48" x14ac:dyDescent="0.25">
      <c r="A804" s="10">
        <f t="shared" si="333"/>
        <v>37</v>
      </c>
      <c r="B804" s="3" t="s">
        <v>5</v>
      </c>
      <c r="C804" s="21" t="s">
        <v>56</v>
      </c>
      <c r="D804" s="75"/>
      <c r="E804" s="75"/>
      <c r="F804" s="75"/>
      <c r="G804" s="76"/>
      <c r="H804" s="77">
        <f t="shared" si="343"/>
        <v>0</v>
      </c>
      <c r="I804" s="75"/>
      <c r="J804" s="75"/>
      <c r="K804" s="75"/>
      <c r="L804" s="76"/>
      <c r="M804" s="77">
        <f t="shared" si="344"/>
        <v>0</v>
      </c>
      <c r="N804" s="75"/>
      <c r="O804" s="75"/>
      <c r="P804" s="75"/>
      <c r="Q804" s="76"/>
      <c r="R804" s="77">
        <f t="shared" si="345"/>
        <v>0</v>
      </c>
      <c r="S804" s="75"/>
      <c r="T804" s="75"/>
      <c r="U804" s="75"/>
      <c r="V804" s="76"/>
      <c r="W804" s="77">
        <f t="shared" si="346"/>
        <v>0</v>
      </c>
      <c r="X804" s="11"/>
      <c r="Y804" s="11"/>
      <c r="Z804" s="11"/>
      <c r="AA804" s="12"/>
      <c r="AB804" s="16">
        <f t="shared" si="347"/>
        <v>0</v>
      </c>
      <c r="AC804" s="11"/>
      <c r="AD804" s="11"/>
      <c r="AE804" s="11"/>
      <c r="AF804" s="12"/>
      <c r="AG804" s="16">
        <f t="shared" si="348"/>
        <v>0</v>
      </c>
      <c r="AH804" s="11"/>
      <c r="AI804" s="11"/>
      <c r="AJ804" s="11"/>
      <c r="AK804" s="12"/>
      <c r="AL804" s="16">
        <f t="shared" si="349"/>
        <v>0</v>
      </c>
      <c r="AM804" s="11"/>
      <c r="AN804" s="11"/>
      <c r="AO804" s="11"/>
      <c r="AP804" s="12"/>
      <c r="AQ804" s="16">
        <f t="shared" si="350"/>
        <v>0</v>
      </c>
      <c r="AR804" s="11"/>
      <c r="AS804" s="11"/>
      <c r="AT804" s="11"/>
      <c r="AU804" s="12"/>
      <c r="AV804" s="25">
        <f t="shared" si="351"/>
        <v>0</v>
      </c>
    </row>
    <row r="805" spans="1:48" x14ac:dyDescent="0.25">
      <c r="A805" s="10">
        <f t="shared" si="333"/>
        <v>37</v>
      </c>
      <c r="B805" s="3" t="s">
        <v>48</v>
      </c>
      <c r="C805" s="21" t="s">
        <v>56</v>
      </c>
      <c r="D805" s="75"/>
      <c r="E805" s="75"/>
      <c r="F805" s="75"/>
      <c r="G805" s="76"/>
      <c r="H805" s="77">
        <f t="shared" si="343"/>
        <v>0</v>
      </c>
      <c r="I805" s="75"/>
      <c r="J805" s="75"/>
      <c r="K805" s="75"/>
      <c r="L805" s="76"/>
      <c r="M805" s="77">
        <f t="shared" si="344"/>
        <v>0</v>
      </c>
      <c r="N805" s="75"/>
      <c r="O805" s="75"/>
      <c r="P805" s="75"/>
      <c r="Q805" s="76"/>
      <c r="R805" s="77">
        <f t="shared" si="345"/>
        <v>0</v>
      </c>
      <c r="S805" s="75"/>
      <c r="T805" s="75"/>
      <c r="U805" s="75"/>
      <c r="V805" s="76"/>
      <c r="W805" s="77">
        <f t="shared" si="346"/>
        <v>0</v>
      </c>
      <c r="X805" s="11"/>
      <c r="Y805" s="11"/>
      <c r="Z805" s="11"/>
      <c r="AA805" s="12"/>
      <c r="AB805" s="16">
        <f t="shared" si="347"/>
        <v>0</v>
      </c>
      <c r="AC805" s="11"/>
      <c r="AD805" s="11"/>
      <c r="AE805" s="11"/>
      <c r="AF805" s="12"/>
      <c r="AG805" s="16">
        <f t="shared" si="348"/>
        <v>0</v>
      </c>
      <c r="AH805" s="11"/>
      <c r="AI805" s="11"/>
      <c r="AJ805" s="11"/>
      <c r="AK805" s="12"/>
      <c r="AL805" s="16">
        <f t="shared" si="349"/>
        <v>0</v>
      </c>
      <c r="AM805" s="11"/>
      <c r="AN805" s="11"/>
      <c r="AO805" s="11"/>
      <c r="AP805" s="12"/>
      <c r="AQ805" s="16">
        <f t="shared" si="350"/>
        <v>0</v>
      </c>
      <c r="AR805" s="11"/>
      <c r="AS805" s="11"/>
      <c r="AT805" s="11"/>
      <c r="AU805" s="12"/>
      <c r="AV805" s="25">
        <f t="shared" si="351"/>
        <v>0</v>
      </c>
    </row>
    <row r="806" spans="1:48" x14ac:dyDescent="0.25">
      <c r="A806" s="10">
        <f t="shared" si="333"/>
        <v>37</v>
      </c>
      <c r="B806" s="3" t="s">
        <v>49</v>
      </c>
      <c r="C806" s="21" t="s">
        <v>56</v>
      </c>
      <c r="D806" s="75"/>
      <c r="E806" s="75"/>
      <c r="F806" s="75"/>
      <c r="G806" s="76"/>
      <c r="H806" s="77">
        <f t="shared" si="343"/>
        <v>0</v>
      </c>
      <c r="I806" s="75"/>
      <c r="J806" s="75"/>
      <c r="K806" s="75"/>
      <c r="L806" s="76"/>
      <c r="M806" s="77">
        <f t="shared" si="344"/>
        <v>0</v>
      </c>
      <c r="N806" s="75"/>
      <c r="O806" s="75"/>
      <c r="P806" s="75"/>
      <c r="Q806" s="76"/>
      <c r="R806" s="77">
        <f t="shared" si="345"/>
        <v>0</v>
      </c>
      <c r="S806" s="75"/>
      <c r="T806" s="75"/>
      <c r="U806" s="75"/>
      <c r="V806" s="76"/>
      <c r="W806" s="77">
        <f t="shared" si="346"/>
        <v>0</v>
      </c>
      <c r="X806" s="11"/>
      <c r="Y806" s="11"/>
      <c r="Z806" s="11"/>
      <c r="AA806" s="12"/>
      <c r="AB806" s="16">
        <f t="shared" si="347"/>
        <v>0</v>
      </c>
      <c r="AC806" s="11"/>
      <c r="AD806" s="11"/>
      <c r="AE806" s="11"/>
      <c r="AF806" s="12"/>
      <c r="AG806" s="16">
        <f t="shared" si="348"/>
        <v>0</v>
      </c>
      <c r="AH806" s="11"/>
      <c r="AI806" s="11"/>
      <c r="AJ806" s="11"/>
      <c r="AK806" s="12"/>
      <c r="AL806" s="16">
        <f t="shared" si="349"/>
        <v>0</v>
      </c>
      <c r="AM806" s="11"/>
      <c r="AN806" s="11"/>
      <c r="AO806" s="11"/>
      <c r="AP806" s="12"/>
      <c r="AQ806" s="16">
        <f t="shared" si="350"/>
        <v>0</v>
      </c>
      <c r="AR806" s="11"/>
      <c r="AS806" s="11"/>
      <c r="AT806" s="11"/>
      <c r="AU806" s="12"/>
      <c r="AV806" s="25">
        <f t="shared" si="351"/>
        <v>0</v>
      </c>
    </row>
    <row r="807" spans="1:48" x14ac:dyDescent="0.25">
      <c r="A807" s="10">
        <f t="shared" si="333"/>
        <v>37</v>
      </c>
      <c r="B807" s="3" t="s">
        <v>50</v>
      </c>
      <c r="C807" s="21" t="s">
        <v>56</v>
      </c>
      <c r="D807" s="75"/>
      <c r="E807" s="75"/>
      <c r="F807" s="75"/>
      <c r="G807" s="76"/>
      <c r="H807" s="77">
        <f t="shared" si="343"/>
        <v>0</v>
      </c>
      <c r="I807" s="75"/>
      <c r="J807" s="75"/>
      <c r="K807" s="75"/>
      <c r="L807" s="76"/>
      <c r="M807" s="77">
        <f t="shared" si="344"/>
        <v>0</v>
      </c>
      <c r="N807" s="75"/>
      <c r="O807" s="75"/>
      <c r="P807" s="75"/>
      <c r="Q807" s="76"/>
      <c r="R807" s="77">
        <f t="shared" si="345"/>
        <v>0</v>
      </c>
      <c r="S807" s="75"/>
      <c r="T807" s="75"/>
      <c r="U807" s="75"/>
      <c r="V807" s="76"/>
      <c r="W807" s="77">
        <f t="shared" si="346"/>
        <v>0</v>
      </c>
      <c r="X807" s="11"/>
      <c r="Y807" s="11"/>
      <c r="Z807" s="11"/>
      <c r="AA807" s="12"/>
      <c r="AB807" s="16">
        <f t="shared" si="347"/>
        <v>0</v>
      </c>
      <c r="AC807" s="11"/>
      <c r="AD807" s="11"/>
      <c r="AE807" s="11"/>
      <c r="AF807" s="12"/>
      <c r="AG807" s="16">
        <f t="shared" si="348"/>
        <v>0</v>
      </c>
      <c r="AH807" s="11"/>
      <c r="AI807" s="11"/>
      <c r="AJ807" s="11"/>
      <c r="AK807" s="12"/>
      <c r="AL807" s="16">
        <f t="shared" si="349"/>
        <v>0</v>
      </c>
      <c r="AM807" s="11"/>
      <c r="AN807" s="11"/>
      <c r="AO807" s="11"/>
      <c r="AP807" s="12"/>
      <c r="AQ807" s="16">
        <f t="shared" si="350"/>
        <v>0</v>
      </c>
      <c r="AR807" s="11"/>
      <c r="AS807" s="11"/>
      <c r="AT807" s="11"/>
      <c r="AU807" s="12"/>
      <c r="AV807" s="25">
        <f t="shared" si="351"/>
        <v>0</v>
      </c>
    </row>
    <row r="808" spans="1:48" x14ac:dyDescent="0.25">
      <c r="A808" s="10">
        <f t="shared" si="333"/>
        <v>37</v>
      </c>
      <c r="B808" s="3" t="s">
        <v>51</v>
      </c>
      <c r="C808" s="21" t="s">
        <v>56</v>
      </c>
      <c r="D808" s="75"/>
      <c r="E808" s="75"/>
      <c r="F808" s="75"/>
      <c r="G808" s="76"/>
      <c r="H808" s="77">
        <f t="shared" si="343"/>
        <v>0</v>
      </c>
      <c r="I808" s="75"/>
      <c r="J808" s="75"/>
      <c r="K808" s="75"/>
      <c r="L808" s="76"/>
      <c r="M808" s="77">
        <f t="shared" si="344"/>
        <v>0</v>
      </c>
      <c r="N808" s="75"/>
      <c r="O808" s="75"/>
      <c r="P808" s="75"/>
      <c r="Q808" s="76"/>
      <c r="R808" s="77">
        <f t="shared" si="345"/>
        <v>0</v>
      </c>
      <c r="S808" s="75"/>
      <c r="T808" s="75"/>
      <c r="U808" s="75"/>
      <c r="V808" s="76"/>
      <c r="W808" s="77">
        <f t="shared" si="346"/>
        <v>0</v>
      </c>
      <c r="X808" s="11"/>
      <c r="Y808" s="11"/>
      <c r="Z808" s="11"/>
      <c r="AA808" s="12"/>
      <c r="AB808" s="16">
        <f t="shared" si="347"/>
        <v>0</v>
      </c>
      <c r="AC808" s="11"/>
      <c r="AD808" s="11"/>
      <c r="AE808" s="11"/>
      <c r="AF808" s="12"/>
      <c r="AG808" s="16">
        <f t="shared" si="348"/>
        <v>0</v>
      </c>
      <c r="AH808" s="11"/>
      <c r="AI808" s="11"/>
      <c r="AJ808" s="11"/>
      <c r="AK808" s="12"/>
      <c r="AL808" s="16">
        <f t="shared" si="349"/>
        <v>0</v>
      </c>
      <c r="AM808" s="11"/>
      <c r="AN808" s="11"/>
      <c r="AO808" s="11"/>
      <c r="AP808" s="12"/>
      <c r="AQ808" s="16">
        <f t="shared" si="350"/>
        <v>0</v>
      </c>
      <c r="AR808" s="11"/>
      <c r="AS808" s="11"/>
      <c r="AT808" s="11"/>
      <c r="AU808" s="12"/>
      <c r="AV808" s="25">
        <f t="shared" si="351"/>
        <v>0</v>
      </c>
    </row>
    <row r="809" spans="1:48" x14ac:dyDescent="0.25">
      <c r="A809" s="10">
        <f t="shared" si="333"/>
        <v>37</v>
      </c>
      <c r="B809" s="3" t="s">
        <v>52</v>
      </c>
      <c r="C809" s="21" t="s">
        <v>56</v>
      </c>
      <c r="D809" s="75"/>
      <c r="E809" s="75"/>
      <c r="F809" s="75"/>
      <c r="G809" s="76"/>
      <c r="H809" s="77">
        <f t="shared" si="343"/>
        <v>0</v>
      </c>
      <c r="I809" s="75"/>
      <c r="J809" s="75"/>
      <c r="K809" s="75"/>
      <c r="L809" s="76"/>
      <c r="M809" s="77">
        <f t="shared" si="344"/>
        <v>0</v>
      </c>
      <c r="N809" s="75"/>
      <c r="O809" s="75"/>
      <c r="P809" s="75"/>
      <c r="Q809" s="76"/>
      <c r="R809" s="77">
        <f t="shared" si="345"/>
        <v>0</v>
      </c>
      <c r="S809" s="75"/>
      <c r="T809" s="75"/>
      <c r="U809" s="75"/>
      <c r="V809" s="76"/>
      <c r="W809" s="77">
        <f t="shared" si="346"/>
        <v>0</v>
      </c>
      <c r="X809" s="11"/>
      <c r="Y809" s="11"/>
      <c r="Z809" s="11"/>
      <c r="AA809" s="12"/>
      <c r="AB809" s="16">
        <f t="shared" si="347"/>
        <v>0</v>
      </c>
      <c r="AC809" s="11"/>
      <c r="AD809" s="11"/>
      <c r="AE809" s="11"/>
      <c r="AF809" s="12"/>
      <c r="AG809" s="16">
        <f t="shared" si="348"/>
        <v>0</v>
      </c>
      <c r="AH809" s="11"/>
      <c r="AI809" s="11"/>
      <c r="AJ809" s="11"/>
      <c r="AK809" s="12"/>
      <c r="AL809" s="16">
        <f t="shared" si="349"/>
        <v>0</v>
      </c>
      <c r="AM809" s="11"/>
      <c r="AN809" s="11"/>
      <c r="AO809" s="11"/>
      <c r="AP809" s="12"/>
      <c r="AQ809" s="16">
        <f t="shared" si="350"/>
        <v>0</v>
      </c>
      <c r="AR809" s="11"/>
      <c r="AS809" s="11"/>
      <c r="AT809" s="11"/>
      <c r="AU809" s="12"/>
      <c r="AV809" s="25">
        <f t="shared" si="351"/>
        <v>0</v>
      </c>
    </row>
    <row r="810" spans="1:48" x14ac:dyDescent="0.25">
      <c r="A810" s="10">
        <f t="shared" si="333"/>
        <v>37</v>
      </c>
      <c r="B810" s="3" t="s">
        <v>53</v>
      </c>
      <c r="C810" s="21" t="s">
        <v>56</v>
      </c>
      <c r="D810" s="75"/>
      <c r="E810" s="75"/>
      <c r="F810" s="75"/>
      <c r="G810" s="76"/>
      <c r="H810" s="77">
        <f t="shared" si="343"/>
        <v>0</v>
      </c>
      <c r="I810" s="75"/>
      <c r="J810" s="75"/>
      <c r="K810" s="75"/>
      <c r="L810" s="76"/>
      <c r="M810" s="77">
        <f t="shared" si="344"/>
        <v>0</v>
      </c>
      <c r="N810" s="75"/>
      <c r="O810" s="75"/>
      <c r="P810" s="75"/>
      <c r="Q810" s="76"/>
      <c r="R810" s="77">
        <f t="shared" si="345"/>
        <v>0</v>
      </c>
      <c r="S810" s="75"/>
      <c r="T810" s="75"/>
      <c r="U810" s="75"/>
      <c r="V810" s="76"/>
      <c r="W810" s="77">
        <f t="shared" si="346"/>
        <v>0</v>
      </c>
      <c r="X810" s="11"/>
      <c r="Y810" s="11"/>
      <c r="Z810" s="11"/>
      <c r="AA810" s="12"/>
      <c r="AB810" s="16">
        <f t="shared" si="347"/>
        <v>0</v>
      </c>
      <c r="AC810" s="11"/>
      <c r="AD810" s="11"/>
      <c r="AE810" s="11"/>
      <c r="AF810" s="12"/>
      <c r="AG810" s="16">
        <f t="shared" si="348"/>
        <v>0</v>
      </c>
      <c r="AH810" s="11"/>
      <c r="AI810" s="11"/>
      <c r="AJ810" s="11"/>
      <c r="AK810" s="12"/>
      <c r="AL810" s="16">
        <f t="shared" si="349"/>
        <v>0</v>
      </c>
      <c r="AM810" s="11"/>
      <c r="AN810" s="11"/>
      <c r="AO810" s="11"/>
      <c r="AP810" s="12"/>
      <c r="AQ810" s="16">
        <f t="shared" si="350"/>
        <v>0</v>
      </c>
      <c r="AR810" s="11"/>
      <c r="AS810" s="11"/>
      <c r="AT810" s="11"/>
      <c r="AU810" s="12"/>
      <c r="AV810" s="25">
        <f t="shared" si="351"/>
        <v>0</v>
      </c>
    </row>
    <row r="811" spans="1:48" x14ac:dyDescent="0.25">
      <c r="A811" s="10">
        <f t="shared" si="333"/>
        <v>37</v>
      </c>
      <c r="B811" s="3" t="s">
        <v>54</v>
      </c>
      <c r="C811" s="21" t="s">
        <v>56</v>
      </c>
      <c r="D811" s="75"/>
      <c r="E811" s="75"/>
      <c r="F811" s="75"/>
      <c r="G811" s="76"/>
      <c r="H811" s="77">
        <f t="shared" si="343"/>
        <v>0</v>
      </c>
      <c r="I811" s="75"/>
      <c r="J811" s="75"/>
      <c r="K811" s="75"/>
      <c r="L811" s="76"/>
      <c r="M811" s="77">
        <f t="shared" si="344"/>
        <v>0</v>
      </c>
      <c r="N811" s="75"/>
      <c r="O811" s="75"/>
      <c r="P811" s="75"/>
      <c r="Q811" s="76"/>
      <c r="R811" s="77">
        <f t="shared" si="345"/>
        <v>0</v>
      </c>
      <c r="S811" s="75"/>
      <c r="T811" s="75"/>
      <c r="U811" s="75"/>
      <c r="V811" s="76"/>
      <c r="W811" s="77">
        <f t="shared" si="346"/>
        <v>0</v>
      </c>
      <c r="X811" s="11"/>
      <c r="Y811" s="11"/>
      <c r="Z811" s="11"/>
      <c r="AA811" s="12"/>
      <c r="AB811" s="16">
        <f t="shared" si="347"/>
        <v>0</v>
      </c>
      <c r="AC811" s="11"/>
      <c r="AD811" s="11"/>
      <c r="AE811" s="11"/>
      <c r="AF811" s="12"/>
      <c r="AG811" s="16">
        <f t="shared" si="348"/>
        <v>0</v>
      </c>
      <c r="AH811" s="11"/>
      <c r="AI811" s="11"/>
      <c r="AJ811" s="11"/>
      <c r="AK811" s="12"/>
      <c r="AL811" s="16">
        <f t="shared" si="349"/>
        <v>0</v>
      </c>
      <c r="AM811" s="11"/>
      <c r="AN811" s="11"/>
      <c r="AO811" s="11"/>
      <c r="AP811" s="12"/>
      <c r="AQ811" s="16">
        <f t="shared" si="350"/>
        <v>0</v>
      </c>
      <c r="AR811" s="11"/>
      <c r="AS811" s="11"/>
      <c r="AT811" s="11"/>
      <c r="AU811" s="12"/>
      <c r="AV811" s="25">
        <f t="shared" si="351"/>
        <v>0</v>
      </c>
    </row>
    <row r="812" spans="1:48" x14ac:dyDescent="0.25">
      <c r="A812" s="10">
        <f t="shared" si="333"/>
        <v>37</v>
      </c>
      <c r="B812" s="3" t="s">
        <v>23</v>
      </c>
      <c r="C812" s="21" t="s">
        <v>56</v>
      </c>
      <c r="D812" s="75"/>
      <c r="E812" s="75"/>
      <c r="F812" s="75"/>
      <c r="G812" s="76"/>
      <c r="H812" s="77">
        <f t="shared" si="343"/>
        <v>0</v>
      </c>
      <c r="I812" s="75"/>
      <c r="J812" s="75"/>
      <c r="K812" s="75"/>
      <c r="L812" s="76"/>
      <c r="M812" s="77">
        <f t="shared" si="344"/>
        <v>0</v>
      </c>
      <c r="N812" s="75"/>
      <c r="O812" s="75"/>
      <c r="P812" s="75"/>
      <c r="Q812" s="76"/>
      <c r="R812" s="77">
        <f t="shared" si="345"/>
        <v>0</v>
      </c>
      <c r="S812" s="75"/>
      <c r="T812" s="75"/>
      <c r="U812" s="75"/>
      <c r="V812" s="76"/>
      <c r="W812" s="77">
        <f t="shared" si="346"/>
        <v>0</v>
      </c>
      <c r="X812" s="11"/>
      <c r="Y812" s="11"/>
      <c r="Z812" s="11"/>
      <c r="AA812" s="12"/>
      <c r="AB812" s="16">
        <f t="shared" si="347"/>
        <v>0</v>
      </c>
      <c r="AC812" s="11"/>
      <c r="AD812" s="11"/>
      <c r="AE812" s="11"/>
      <c r="AF812" s="12"/>
      <c r="AG812" s="16">
        <f t="shared" si="348"/>
        <v>0</v>
      </c>
      <c r="AH812" s="11"/>
      <c r="AI812" s="11"/>
      <c r="AJ812" s="11"/>
      <c r="AK812" s="12"/>
      <c r="AL812" s="16">
        <f t="shared" si="349"/>
        <v>0</v>
      </c>
      <c r="AM812" s="11"/>
      <c r="AN812" s="11"/>
      <c r="AO812" s="11"/>
      <c r="AP812" s="12"/>
      <c r="AQ812" s="16">
        <f t="shared" si="350"/>
        <v>0</v>
      </c>
      <c r="AR812" s="11"/>
      <c r="AS812" s="11"/>
      <c r="AT812" s="11"/>
      <c r="AU812" s="12"/>
      <c r="AV812" s="25">
        <f t="shared" si="351"/>
        <v>0</v>
      </c>
    </row>
    <row r="813" spans="1:48" x14ac:dyDescent="0.25">
      <c r="A813" s="10">
        <f t="shared" si="333"/>
        <v>37</v>
      </c>
      <c r="B813" s="3" t="s">
        <v>8</v>
      </c>
      <c r="C813" s="21" t="s">
        <v>56</v>
      </c>
      <c r="D813" s="75"/>
      <c r="E813" s="75"/>
      <c r="F813" s="75"/>
      <c r="G813" s="76"/>
      <c r="H813" s="77">
        <f t="shared" si="343"/>
        <v>0</v>
      </c>
      <c r="I813" s="75"/>
      <c r="J813" s="75"/>
      <c r="K813" s="75"/>
      <c r="L813" s="76"/>
      <c r="M813" s="77">
        <f t="shared" si="344"/>
        <v>0</v>
      </c>
      <c r="N813" s="75"/>
      <c r="O813" s="75"/>
      <c r="P813" s="75"/>
      <c r="Q813" s="76"/>
      <c r="R813" s="77">
        <f t="shared" si="345"/>
        <v>0</v>
      </c>
      <c r="S813" s="75"/>
      <c r="T813" s="75"/>
      <c r="U813" s="75"/>
      <c r="V813" s="76"/>
      <c r="W813" s="77">
        <f t="shared" si="346"/>
        <v>0</v>
      </c>
      <c r="X813" s="11"/>
      <c r="Y813" s="11"/>
      <c r="Z813" s="11"/>
      <c r="AA813" s="12"/>
      <c r="AB813" s="16">
        <f t="shared" si="347"/>
        <v>0</v>
      </c>
      <c r="AC813" s="11"/>
      <c r="AD813" s="11"/>
      <c r="AE813" s="11"/>
      <c r="AF813" s="12"/>
      <c r="AG813" s="16">
        <f t="shared" si="348"/>
        <v>0</v>
      </c>
      <c r="AH813" s="11"/>
      <c r="AI813" s="11"/>
      <c r="AJ813" s="11"/>
      <c r="AK813" s="12"/>
      <c r="AL813" s="16">
        <f t="shared" si="349"/>
        <v>0</v>
      </c>
      <c r="AM813" s="11"/>
      <c r="AN813" s="11"/>
      <c r="AO813" s="11"/>
      <c r="AP813" s="12"/>
      <c r="AQ813" s="16">
        <f t="shared" si="350"/>
        <v>0</v>
      </c>
      <c r="AR813" s="11"/>
      <c r="AS813" s="11"/>
      <c r="AT813" s="11"/>
      <c r="AU813" s="12"/>
      <c r="AV813" s="25">
        <f t="shared" si="351"/>
        <v>0</v>
      </c>
    </row>
    <row r="814" spans="1:48" x14ac:dyDescent="0.25">
      <c r="A814" s="10">
        <f t="shared" si="333"/>
        <v>37</v>
      </c>
      <c r="B814" s="3" t="s">
        <v>9</v>
      </c>
      <c r="C814" s="21" t="s">
        <v>56</v>
      </c>
      <c r="D814" s="75"/>
      <c r="E814" s="75"/>
      <c r="F814" s="75"/>
      <c r="G814" s="76"/>
      <c r="H814" s="77">
        <f t="shared" si="343"/>
        <v>0</v>
      </c>
      <c r="I814" s="75"/>
      <c r="J814" s="75"/>
      <c r="K814" s="75"/>
      <c r="L814" s="76"/>
      <c r="M814" s="77">
        <f t="shared" si="344"/>
        <v>0</v>
      </c>
      <c r="N814" s="75"/>
      <c r="O814" s="75"/>
      <c r="P814" s="75"/>
      <c r="Q814" s="76"/>
      <c r="R814" s="77">
        <f t="shared" si="345"/>
        <v>0</v>
      </c>
      <c r="S814" s="75"/>
      <c r="T814" s="75"/>
      <c r="U814" s="75"/>
      <c r="V814" s="76"/>
      <c r="W814" s="77">
        <f t="shared" si="346"/>
        <v>0</v>
      </c>
      <c r="X814" s="11"/>
      <c r="Y814" s="11"/>
      <c r="Z814" s="11"/>
      <c r="AA814" s="12"/>
      <c r="AB814" s="16">
        <f t="shared" si="347"/>
        <v>0</v>
      </c>
      <c r="AC814" s="11"/>
      <c r="AD814" s="11"/>
      <c r="AE814" s="11"/>
      <c r="AF814" s="12"/>
      <c r="AG814" s="16">
        <f t="shared" si="348"/>
        <v>0</v>
      </c>
      <c r="AH814" s="11"/>
      <c r="AI814" s="11"/>
      <c r="AJ814" s="11"/>
      <c r="AK814" s="12"/>
      <c r="AL814" s="16">
        <f t="shared" si="349"/>
        <v>0</v>
      </c>
      <c r="AM814" s="11"/>
      <c r="AN814" s="11"/>
      <c r="AO814" s="11"/>
      <c r="AP814" s="12"/>
      <c r="AQ814" s="16">
        <f t="shared" si="350"/>
        <v>0</v>
      </c>
      <c r="AR814" s="11"/>
      <c r="AS814" s="11"/>
      <c r="AT814" s="11"/>
      <c r="AU814" s="12"/>
      <c r="AV814" s="25">
        <f t="shared" si="351"/>
        <v>0</v>
      </c>
    </row>
    <row r="815" spans="1:48" x14ac:dyDescent="0.25">
      <c r="A815" s="10">
        <f t="shared" si="333"/>
        <v>37</v>
      </c>
      <c r="B815" s="3" t="s">
        <v>10</v>
      </c>
      <c r="C815" s="21" t="s">
        <v>56</v>
      </c>
      <c r="D815" s="75"/>
      <c r="E815" s="75"/>
      <c r="F815" s="75"/>
      <c r="G815" s="76"/>
      <c r="H815" s="77">
        <f t="shared" si="343"/>
        <v>0</v>
      </c>
      <c r="I815" s="75"/>
      <c r="J815" s="75"/>
      <c r="K815" s="75"/>
      <c r="L815" s="76"/>
      <c r="M815" s="77">
        <f t="shared" si="344"/>
        <v>0</v>
      </c>
      <c r="N815" s="75"/>
      <c r="O815" s="75"/>
      <c r="P815" s="75"/>
      <c r="Q815" s="76"/>
      <c r="R815" s="77">
        <f t="shared" si="345"/>
        <v>0</v>
      </c>
      <c r="S815" s="75"/>
      <c r="T815" s="75"/>
      <c r="U815" s="75"/>
      <c r="V815" s="76"/>
      <c r="W815" s="77">
        <f t="shared" si="346"/>
        <v>0</v>
      </c>
      <c r="X815" s="11"/>
      <c r="Y815" s="11"/>
      <c r="Z815" s="11"/>
      <c r="AA815" s="12"/>
      <c r="AB815" s="16">
        <f t="shared" si="347"/>
        <v>0</v>
      </c>
      <c r="AC815" s="11"/>
      <c r="AD815" s="11"/>
      <c r="AE815" s="11"/>
      <c r="AF815" s="12"/>
      <c r="AG815" s="16">
        <f t="shared" si="348"/>
        <v>0</v>
      </c>
      <c r="AH815" s="11"/>
      <c r="AI815" s="11"/>
      <c r="AJ815" s="11"/>
      <c r="AK815" s="12"/>
      <c r="AL815" s="16">
        <f t="shared" si="349"/>
        <v>0</v>
      </c>
      <c r="AM815" s="11"/>
      <c r="AN815" s="11"/>
      <c r="AO815" s="11"/>
      <c r="AP815" s="12"/>
      <c r="AQ815" s="16">
        <f t="shared" si="350"/>
        <v>0</v>
      </c>
      <c r="AR815" s="11"/>
      <c r="AS815" s="11"/>
      <c r="AT815" s="11"/>
      <c r="AU815" s="12"/>
      <c r="AV815" s="25">
        <f t="shared" si="351"/>
        <v>0</v>
      </c>
    </row>
    <row r="816" spans="1:48" x14ac:dyDescent="0.25">
      <c r="A816" s="10">
        <f t="shared" si="333"/>
        <v>37</v>
      </c>
      <c r="B816" s="3" t="s">
        <v>55</v>
      </c>
      <c r="C816" s="21" t="s">
        <v>56</v>
      </c>
      <c r="D816" s="75"/>
      <c r="E816" s="75"/>
      <c r="F816" s="75"/>
      <c r="G816" s="76"/>
      <c r="H816" s="77">
        <f t="shared" si="343"/>
        <v>0</v>
      </c>
      <c r="I816" s="75"/>
      <c r="J816" s="75"/>
      <c r="K816" s="75"/>
      <c r="L816" s="76"/>
      <c r="M816" s="77">
        <f t="shared" si="344"/>
        <v>0</v>
      </c>
      <c r="N816" s="75"/>
      <c r="O816" s="75"/>
      <c r="P816" s="75"/>
      <c r="Q816" s="76"/>
      <c r="R816" s="77">
        <f t="shared" si="345"/>
        <v>0</v>
      </c>
      <c r="S816" s="75"/>
      <c r="T816" s="75"/>
      <c r="U816" s="75"/>
      <c r="V816" s="76"/>
      <c r="W816" s="77">
        <f t="shared" si="346"/>
        <v>0</v>
      </c>
      <c r="X816" s="11"/>
      <c r="Y816" s="11"/>
      <c r="Z816" s="11"/>
      <c r="AA816" s="12"/>
      <c r="AB816" s="16">
        <f t="shared" si="347"/>
        <v>0</v>
      </c>
      <c r="AC816" s="11"/>
      <c r="AD816" s="11"/>
      <c r="AE816" s="11"/>
      <c r="AF816" s="12"/>
      <c r="AG816" s="16">
        <f t="shared" si="348"/>
        <v>0</v>
      </c>
      <c r="AH816" s="11"/>
      <c r="AI816" s="11"/>
      <c r="AJ816" s="11"/>
      <c r="AK816" s="12"/>
      <c r="AL816" s="16">
        <f t="shared" si="349"/>
        <v>0</v>
      </c>
      <c r="AM816" s="11"/>
      <c r="AN816" s="11"/>
      <c r="AO816" s="11"/>
      <c r="AP816" s="12"/>
      <c r="AQ816" s="16">
        <f t="shared" si="350"/>
        <v>0</v>
      </c>
      <c r="AR816" s="11"/>
      <c r="AS816" s="11"/>
      <c r="AT816" s="11"/>
      <c r="AU816" s="12"/>
      <c r="AV816" s="25">
        <f t="shared" si="351"/>
        <v>0</v>
      </c>
    </row>
    <row r="817" spans="1:48" x14ac:dyDescent="0.25">
      <c r="A817" s="10">
        <f t="shared" si="333"/>
        <v>37</v>
      </c>
      <c r="B817" s="22" t="s">
        <v>34</v>
      </c>
      <c r="C817" s="21" t="s">
        <v>56</v>
      </c>
      <c r="D817" s="78"/>
      <c r="E817" s="78"/>
      <c r="F817" s="78"/>
      <c r="G817" s="79"/>
      <c r="H817" s="80">
        <f t="shared" si="343"/>
        <v>0</v>
      </c>
      <c r="I817" s="78"/>
      <c r="J817" s="78"/>
      <c r="K817" s="78"/>
      <c r="L817" s="79"/>
      <c r="M817" s="80">
        <f t="shared" si="344"/>
        <v>0</v>
      </c>
      <c r="N817" s="78"/>
      <c r="O817" s="78"/>
      <c r="P817" s="78"/>
      <c r="Q817" s="79"/>
      <c r="R817" s="80">
        <f t="shared" si="345"/>
        <v>0</v>
      </c>
      <c r="S817" s="78"/>
      <c r="T817" s="78"/>
      <c r="U817" s="78"/>
      <c r="V817" s="79"/>
      <c r="W817" s="80">
        <f t="shared" si="346"/>
        <v>0</v>
      </c>
      <c r="X817" s="13"/>
      <c r="Y817" s="13"/>
      <c r="Z817" s="13"/>
      <c r="AA817" s="14"/>
      <c r="AB817" s="17">
        <f t="shared" si="347"/>
        <v>0</v>
      </c>
      <c r="AC817" s="13"/>
      <c r="AD817" s="13"/>
      <c r="AE817" s="13"/>
      <c r="AF817" s="14"/>
      <c r="AG817" s="17">
        <f t="shared" si="348"/>
        <v>0</v>
      </c>
      <c r="AH817" s="13"/>
      <c r="AI817" s="13"/>
      <c r="AJ817" s="13"/>
      <c r="AK817" s="14"/>
      <c r="AL817" s="17">
        <f t="shared" si="349"/>
        <v>0</v>
      </c>
      <c r="AM817" s="13"/>
      <c r="AN817" s="13"/>
      <c r="AO817" s="13"/>
      <c r="AP817" s="14"/>
      <c r="AQ817" s="17">
        <f t="shared" si="350"/>
        <v>0</v>
      </c>
      <c r="AR817" s="13"/>
      <c r="AS817" s="13"/>
      <c r="AT817" s="13"/>
      <c r="AU817" s="14"/>
      <c r="AV817" s="26">
        <f t="shared" si="351"/>
        <v>0</v>
      </c>
    </row>
    <row r="818" spans="1:48" x14ac:dyDescent="0.25">
      <c r="A818" s="10">
        <f t="shared" si="333"/>
        <v>37</v>
      </c>
      <c r="B818" s="27"/>
      <c r="C818" s="28"/>
      <c r="D818" s="81"/>
      <c r="E818" s="82"/>
      <c r="F818" s="82"/>
      <c r="G818" s="82"/>
      <c r="H818" s="83">
        <f>SUM(H798:H817)</f>
        <v>0</v>
      </c>
      <c r="I818" s="82"/>
      <c r="J818" s="82"/>
      <c r="K818" s="82"/>
      <c r="L818" s="82"/>
      <c r="M818" s="83">
        <f>SUM(M798:M817)</f>
        <v>0</v>
      </c>
      <c r="N818" s="82"/>
      <c r="O818" s="82"/>
      <c r="P818" s="82"/>
      <c r="Q818" s="82"/>
      <c r="R818" s="83">
        <f>SUM(R798:R817)</f>
        <v>0</v>
      </c>
      <c r="S818" s="82"/>
      <c r="T818" s="82"/>
      <c r="U818" s="82"/>
      <c r="V818" s="82"/>
      <c r="W818" s="83">
        <f>SUM(W798:W817)</f>
        <v>0</v>
      </c>
      <c r="X818" s="29"/>
      <c r="Y818" s="29"/>
      <c r="Z818" s="29"/>
      <c r="AA818" s="29"/>
      <c r="AB818" s="30">
        <f>SUM(AB798:AB817)</f>
        <v>0</v>
      </c>
      <c r="AC818" s="29"/>
      <c r="AD818" s="29"/>
      <c r="AE818" s="29"/>
      <c r="AF818" s="29"/>
      <c r="AG818" s="30">
        <f>SUM(AG798:AG817)</f>
        <v>0</v>
      </c>
      <c r="AH818" s="29"/>
      <c r="AI818" s="29"/>
      <c r="AJ818" s="29"/>
      <c r="AK818" s="29"/>
      <c r="AL818" s="30">
        <f>SUM(AL798:AL817)</f>
        <v>0</v>
      </c>
      <c r="AM818" s="29"/>
      <c r="AN818" s="29"/>
      <c r="AO818" s="29"/>
      <c r="AP818" s="29"/>
      <c r="AQ818" s="30">
        <f>SUM(AQ798:AQ817)</f>
        <v>0</v>
      </c>
      <c r="AR818" s="29"/>
      <c r="AS818" s="29"/>
      <c r="AT818" s="29"/>
      <c r="AU818" s="29"/>
      <c r="AV818" s="30">
        <f>SUM(AV798:AV817)</f>
        <v>0</v>
      </c>
    </row>
    <row r="819" spans="1:48" x14ac:dyDescent="0.25">
      <c r="A819" s="10">
        <f t="shared" si="333"/>
        <v>37</v>
      </c>
    </row>
    <row r="820" spans="1:48" x14ac:dyDescent="0.25">
      <c r="A820" s="10">
        <f t="shared" si="333"/>
        <v>37</v>
      </c>
    </row>
    <row r="821" spans="1:48" x14ac:dyDescent="0.25">
      <c r="A821" s="10">
        <f t="shared" si="333"/>
        <v>38</v>
      </c>
    </row>
    <row r="822" spans="1:48" x14ac:dyDescent="0.25">
      <c r="A822" s="10">
        <f t="shared" si="333"/>
        <v>38</v>
      </c>
    </row>
    <row r="823" spans="1:48" x14ac:dyDescent="0.25">
      <c r="A823" s="10">
        <f t="shared" si="333"/>
        <v>38</v>
      </c>
    </row>
    <row r="824" spans="1:48" x14ac:dyDescent="0.25">
      <c r="A824" s="10">
        <f t="shared" si="333"/>
        <v>38</v>
      </c>
    </row>
    <row r="825" spans="1:48" x14ac:dyDescent="0.25">
      <c r="A825" s="10">
        <f t="shared" si="333"/>
        <v>38</v>
      </c>
    </row>
    <row r="826" spans="1:48" x14ac:dyDescent="0.25">
      <c r="A826" s="10">
        <f t="shared" si="333"/>
        <v>38</v>
      </c>
    </row>
    <row r="827" spans="1:48" x14ac:dyDescent="0.25">
      <c r="A827" s="10">
        <f t="shared" si="333"/>
        <v>38</v>
      </c>
    </row>
    <row r="828" spans="1:48" x14ac:dyDescent="0.25">
      <c r="A828" s="10">
        <f t="shared" si="333"/>
        <v>38</v>
      </c>
    </row>
    <row r="829" spans="1:48" x14ac:dyDescent="0.25">
      <c r="A829" s="10">
        <f t="shared" ref="A829:A892" si="352">A807+1</f>
        <v>38</v>
      </c>
    </row>
    <row r="830" spans="1:48" x14ac:dyDescent="0.25">
      <c r="A830" s="10">
        <f t="shared" si="352"/>
        <v>38</v>
      </c>
    </row>
    <row r="831" spans="1:48" x14ac:dyDescent="0.25">
      <c r="A831" s="10">
        <f t="shared" si="352"/>
        <v>38</v>
      </c>
    </row>
    <row r="832" spans="1:48" x14ac:dyDescent="0.25">
      <c r="A832" s="10">
        <f t="shared" si="352"/>
        <v>38</v>
      </c>
    </row>
    <row r="833" spans="1:1" x14ac:dyDescent="0.25">
      <c r="A833" s="10">
        <f t="shared" si="352"/>
        <v>38</v>
      </c>
    </row>
    <row r="834" spans="1:1" x14ac:dyDescent="0.25">
      <c r="A834" s="10">
        <f t="shared" si="352"/>
        <v>38</v>
      </c>
    </row>
    <row r="835" spans="1:1" x14ac:dyDescent="0.25">
      <c r="A835" s="10">
        <f t="shared" si="352"/>
        <v>38</v>
      </c>
    </row>
    <row r="836" spans="1:1" x14ac:dyDescent="0.25">
      <c r="A836" s="10">
        <f t="shared" si="352"/>
        <v>38</v>
      </c>
    </row>
    <row r="837" spans="1:1" x14ac:dyDescent="0.25">
      <c r="A837" s="10">
        <f t="shared" si="352"/>
        <v>38</v>
      </c>
    </row>
    <row r="838" spans="1:1" x14ac:dyDescent="0.25">
      <c r="A838" s="10">
        <f t="shared" si="352"/>
        <v>38</v>
      </c>
    </row>
    <row r="839" spans="1:1" x14ac:dyDescent="0.25">
      <c r="A839" s="10">
        <f t="shared" si="352"/>
        <v>38</v>
      </c>
    </row>
    <row r="840" spans="1:1" x14ac:dyDescent="0.25">
      <c r="A840" s="10">
        <f t="shared" si="352"/>
        <v>38</v>
      </c>
    </row>
    <row r="841" spans="1:1" x14ac:dyDescent="0.25">
      <c r="A841" s="10">
        <f t="shared" si="352"/>
        <v>38</v>
      </c>
    </row>
    <row r="842" spans="1:1" x14ac:dyDescent="0.25">
      <c r="A842" s="10">
        <f t="shared" si="352"/>
        <v>38</v>
      </c>
    </row>
    <row r="843" spans="1:1" x14ac:dyDescent="0.25">
      <c r="A843" s="10">
        <f t="shared" si="352"/>
        <v>39</v>
      </c>
    </row>
    <row r="844" spans="1:1" x14ac:dyDescent="0.25">
      <c r="A844" s="10">
        <f t="shared" si="352"/>
        <v>39</v>
      </c>
    </row>
    <row r="845" spans="1:1" x14ac:dyDescent="0.25">
      <c r="A845" s="10">
        <f t="shared" si="352"/>
        <v>39</v>
      </c>
    </row>
    <row r="846" spans="1:1" x14ac:dyDescent="0.25">
      <c r="A846" s="10">
        <f t="shared" si="352"/>
        <v>39</v>
      </c>
    </row>
    <row r="847" spans="1:1" x14ac:dyDescent="0.25">
      <c r="A847" s="10">
        <f t="shared" si="352"/>
        <v>39</v>
      </c>
    </row>
    <row r="848" spans="1:1" x14ac:dyDescent="0.25">
      <c r="A848" s="10">
        <f t="shared" si="352"/>
        <v>39</v>
      </c>
    </row>
    <row r="849" spans="1:1" x14ac:dyDescent="0.25">
      <c r="A849" s="10">
        <f t="shared" si="352"/>
        <v>39</v>
      </c>
    </row>
    <row r="850" spans="1:1" x14ac:dyDescent="0.25">
      <c r="A850" s="10">
        <f t="shared" si="352"/>
        <v>39</v>
      </c>
    </row>
    <row r="851" spans="1:1" x14ac:dyDescent="0.25">
      <c r="A851" s="10">
        <f t="shared" si="352"/>
        <v>39</v>
      </c>
    </row>
    <row r="852" spans="1:1" x14ac:dyDescent="0.25">
      <c r="A852" s="10">
        <f t="shared" si="352"/>
        <v>39</v>
      </c>
    </row>
    <row r="853" spans="1:1" x14ac:dyDescent="0.25">
      <c r="A853" s="10">
        <f t="shared" si="352"/>
        <v>39</v>
      </c>
    </row>
    <row r="854" spans="1:1" x14ac:dyDescent="0.25">
      <c r="A854" s="10">
        <f t="shared" si="352"/>
        <v>39</v>
      </c>
    </row>
    <row r="855" spans="1:1" x14ac:dyDescent="0.25">
      <c r="A855" s="10">
        <f t="shared" si="352"/>
        <v>39</v>
      </c>
    </row>
    <row r="856" spans="1:1" x14ac:dyDescent="0.25">
      <c r="A856" s="10">
        <f t="shared" si="352"/>
        <v>39</v>
      </c>
    </row>
    <row r="857" spans="1:1" x14ac:dyDescent="0.25">
      <c r="A857" s="10">
        <f t="shared" si="352"/>
        <v>39</v>
      </c>
    </row>
    <row r="858" spans="1:1" x14ac:dyDescent="0.25">
      <c r="A858" s="10">
        <f t="shared" si="352"/>
        <v>39</v>
      </c>
    </row>
    <row r="859" spans="1:1" x14ac:dyDescent="0.25">
      <c r="A859" s="10">
        <f t="shared" si="352"/>
        <v>39</v>
      </c>
    </row>
    <row r="860" spans="1:1" x14ac:dyDescent="0.25">
      <c r="A860" s="10">
        <f t="shared" si="352"/>
        <v>39</v>
      </c>
    </row>
    <row r="861" spans="1:1" x14ac:dyDescent="0.25">
      <c r="A861" s="10">
        <f t="shared" si="352"/>
        <v>39</v>
      </c>
    </row>
    <row r="862" spans="1:1" x14ac:dyDescent="0.25">
      <c r="A862" s="10">
        <f t="shared" si="352"/>
        <v>39</v>
      </c>
    </row>
    <row r="863" spans="1:1" x14ac:dyDescent="0.25">
      <c r="A863" s="10">
        <f t="shared" si="352"/>
        <v>39</v>
      </c>
    </row>
    <row r="864" spans="1:1" x14ac:dyDescent="0.25">
      <c r="A864" s="10">
        <f t="shared" si="352"/>
        <v>39</v>
      </c>
    </row>
    <row r="865" spans="1:1" x14ac:dyDescent="0.25">
      <c r="A865" s="10">
        <f t="shared" si="352"/>
        <v>40</v>
      </c>
    </row>
    <row r="866" spans="1:1" x14ac:dyDescent="0.25">
      <c r="A866" s="10">
        <f t="shared" si="352"/>
        <v>40</v>
      </c>
    </row>
    <row r="867" spans="1:1" x14ac:dyDescent="0.25">
      <c r="A867" s="10">
        <f t="shared" si="352"/>
        <v>40</v>
      </c>
    </row>
    <row r="868" spans="1:1" x14ac:dyDescent="0.25">
      <c r="A868" s="10">
        <f t="shared" si="352"/>
        <v>40</v>
      </c>
    </row>
    <row r="869" spans="1:1" x14ac:dyDescent="0.25">
      <c r="A869" s="10">
        <f t="shared" si="352"/>
        <v>40</v>
      </c>
    </row>
    <row r="870" spans="1:1" x14ac:dyDescent="0.25">
      <c r="A870" s="10">
        <f t="shared" si="352"/>
        <v>40</v>
      </c>
    </row>
    <row r="871" spans="1:1" x14ac:dyDescent="0.25">
      <c r="A871" s="10">
        <f t="shared" si="352"/>
        <v>40</v>
      </c>
    </row>
    <row r="872" spans="1:1" x14ac:dyDescent="0.25">
      <c r="A872" s="10">
        <f t="shared" si="352"/>
        <v>40</v>
      </c>
    </row>
    <row r="873" spans="1:1" x14ac:dyDescent="0.25">
      <c r="A873" s="10">
        <f t="shared" si="352"/>
        <v>40</v>
      </c>
    </row>
    <row r="874" spans="1:1" x14ac:dyDescent="0.25">
      <c r="A874" s="10">
        <f t="shared" si="352"/>
        <v>40</v>
      </c>
    </row>
    <row r="875" spans="1:1" x14ac:dyDescent="0.25">
      <c r="A875" s="10">
        <f t="shared" si="352"/>
        <v>40</v>
      </c>
    </row>
    <row r="876" spans="1:1" x14ac:dyDescent="0.25">
      <c r="A876" s="10">
        <f t="shared" si="352"/>
        <v>40</v>
      </c>
    </row>
    <row r="877" spans="1:1" x14ac:dyDescent="0.25">
      <c r="A877" s="10">
        <f t="shared" si="352"/>
        <v>40</v>
      </c>
    </row>
    <row r="878" spans="1:1" x14ac:dyDescent="0.25">
      <c r="A878" s="10">
        <f t="shared" si="352"/>
        <v>40</v>
      </c>
    </row>
    <row r="879" spans="1:1" x14ac:dyDescent="0.25">
      <c r="A879" s="10">
        <f t="shared" si="352"/>
        <v>40</v>
      </c>
    </row>
    <row r="880" spans="1:1" x14ac:dyDescent="0.25">
      <c r="A880" s="10">
        <f t="shared" si="352"/>
        <v>40</v>
      </c>
    </row>
    <row r="881" spans="1:1" x14ac:dyDescent="0.25">
      <c r="A881" s="10">
        <f t="shared" si="352"/>
        <v>40</v>
      </c>
    </row>
    <row r="882" spans="1:1" x14ac:dyDescent="0.25">
      <c r="A882" s="10">
        <f t="shared" si="352"/>
        <v>40</v>
      </c>
    </row>
    <row r="883" spans="1:1" x14ac:dyDescent="0.25">
      <c r="A883" s="10">
        <f t="shared" si="352"/>
        <v>40</v>
      </c>
    </row>
    <row r="884" spans="1:1" x14ac:dyDescent="0.25">
      <c r="A884" s="10">
        <f t="shared" si="352"/>
        <v>40</v>
      </c>
    </row>
    <row r="885" spans="1:1" x14ac:dyDescent="0.25">
      <c r="A885" s="10">
        <f t="shared" si="352"/>
        <v>40</v>
      </c>
    </row>
    <row r="886" spans="1:1" x14ac:dyDescent="0.25">
      <c r="A886" s="10">
        <f t="shared" si="352"/>
        <v>40</v>
      </c>
    </row>
    <row r="887" spans="1:1" x14ac:dyDescent="0.25">
      <c r="A887" s="10">
        <f t="shared" si="352"/>
        <v>41</v>
      </c>
    </row>
    <row r="888" spans="1:1" x14ac:dyDescent="0.25">
      <c r="A888" s="10">
        <f t="shared" si="352"/>
        <v>41</v>
      </c>
    </row>
    <row r="889" spans="1:1" x14ac:dyDescent="0.25">
      <c r="A889" s="10">
        <f t="shared" si="352"/>
        <v>41</v>
      </c>
    </row>
    <row r="890" spans="1:1" x14ac:dyDescent="0.25">
      <c r="A890" s="10">
        <f t="shared" si="352"/>
        <v>41</v>
      </c>
    </row>
    <row r="891" spans="1:1" x14ac:dyDescent="0.25">
      <c r="A891" s="10">
        <f t="shared" si="352"/>
        <v>41</v>
      </c>
    </row>
    <row r="892" spans="1:1" x14ac:dyDescent="0.25">
      <c r="A892" s="10">
        <f t="shared" si="352"/>
        <v>41</v>
      </c>
    </row>
    <row r="893" spans="1:1" x14ac:dyDescent="0.25">
      <c r="A893" s="10">
        <f t="shared" ref="A893:A929" si="353">A871+1</f>
        <v>41</v>
      </c>
    </row>
    <row r="894" spans="1:1" x14ac:dyDescent="0.25">
      <c r="A894" s="10">
        <f t="shared" si="353"/>
        <v>41</v>
      </c>
    </row>
    <row r="895" spans="1:1" x14ac:dyDescent="0.25">
      <c r="A895" s="10">
        <f t="shared" si="353"/>
        <v>41</v>
      </c>
    </row>
    <row r="896" spans="1:1" x14ac:dyDescent="0.25">
      <c r="A896" s="10">
        <f t="shared" si="353"/>
        <v>41</v>
      </c>
    </row>
    <row r="897" spans="1:1" x14ac:dyDescent="0.25">
      <c r="A897" s="10">
        <f t="shared" si="353"/>
        <v>41</v>
      </c>
    </row>
    <row r="898" spans="1:1" x14ac:dyDescent="0.25">
      <c r="A898" s="10">
        <f t="shared" si="353"/>
        <v>41</v>
      </c>
    </row>
    <row r="899" spans="1:1" x14ac:dyDescent="0.25">
      <c r="A899" s="10">
        <f t="shared" si="353"/>
        <v>41</v>
      </c>
    </row>
    <row r="900" spans="1:1" x14ac:dyDescent="0.25">
      <c r="A900" s="10">
        <f t="shared" si="353"/>
        <v>41</v>
      </c>
    </row>
    <row r="901" spans="1:1" x14ac:dyDescent="0.25">
      <c r="A901" s="10">
        <f t="shared" si="353"/>
        <v>41</v>
      </c>
    </row>
    <row r="902" spans="1:1" x14ac:dyDescent="0.25">
      <c r="A902" s="10">
        <f t="shared" si="353"/>
        <v>41</v>
      </c>
    </row>
    <row r="903" spans="1:1" x14ac:dyDescent="0.25">
      <c r="A903" s="10">
        <f t="shared" si="353"/>
        <v>41</v>
      </c>
    </row>
    <row r="904" spans="1:1" x14ac:dyDescent="0.25">
      <c r="A904" s="10">
        <f t="shared" si="353"/>
        <v>41</v>
      </c>
    </row>
    <row r="905" spans="1:1" x14ac:dyDescent="0.25">
      <c r="A905" s="10">
        <f t="shared" si="353"/>
        <v>41</v>
      </c>
    </row>
    <row r="906" spans="1:1" x14ac:dyDescent="0.25">
      <c r="A906" s="10">
        <f t="shared" si="353"/>
        <v>41</v>
      </c>
    </row>
    <row r="907" spans="1:1" x14ac:dyDescent="0.25">
      <c r="A907" s="10">
        <f t="shared" si="353"/>
        <v>41</v>
      </c>
    </row>
    <row r="908" spans="1:1" x14ac:dyDescent="0.25">
      <c r="A908" s="10">
        <f t="shared" si="353"/>
        <v>41</v>
      </c>
    </row>
    <row r="909" spans="1:1" x14ac:dyDescent="0.25">
      <c r="A909" s="10">
        <f t="shared" si="353"/>
        <v>42</v>
      </c>
    </row>
    <row r="910" spans="1:1" x14ac:dyDescent="0.25">
      <c r="A910" s="10">
        <f t="shared" si="353"/>
        <v>42</v>
      </c>
    </row>
    <row r="911" spans="1:1" x14ac:dyDescent="0.25">
      <c r="A911" s="10">
        <f t="shared" si="353"/>
        <v>42</v>
      </c>
    </row>
    <row r="912" spans="1:1" x14ac:dyDescent="0.25">
      <c r="A912" s="10">
        <f t="shared" si="353"/>
        <v>42</v>
      </c>
    </row>
    <row r="913" spans="1:1" x14ac:dyDescent="0.25">
      <c r="A913" s="10">
        <f t="shared" si="353"/>
        <v>42</v>
      </c>
    </row>
    <row r="914" spans="1:1" x14ac:dyDescent="0.25">
      <c r="A914" s="10">
        <f t="shared" si="353"/>
        <v>42</v>
      </c>
    </row>
    <row r="915" spans="1:1" x14ac:dyDescent="0.25">
      <c r="A915" s="10">
        <f t="shared" si="353"/>
        <v>42</v>
      </c>
    </row>
    <row r="916" spans="1:1" x14ac:dyDescent="0.25">
      <c r="A916" s="10">
        <f t="shared" si="353"/>
        <v>42</v>
      </c>
    </row>
    <row r="917" spans="1:1" x14ac:dyDescent="0.25">
      <c r="A917" s="10">
        <f t="shared" si="353"/>
        <v>42</v>
      </c>
    </row>
    <row r="918" spans="1:1" x14ac:dyDescent="0.25">
      <c r="A918" s="10">
        <f t="shared" si="353"/>
        <v>42</v>
      </c>
    </row>
    <row r="919" spans="1:1" x14ac:dyDescent="0.25">
      <c r="A919" s="10">
        <f t="shared" si="353"/>
        <v>42</v>
      </c>
    </row>
    <row r="920" spans="1:1" x14ac:dyDescent="0.25">
      <c r="A920" s="10">
        <f t="shared" si="353"/>
        <v>42</v>
      </c>
    </row>
    <row r="921" spans="1:1" x14ac:dyDescent="0.25">
      <c r="A921" s="10">
        <f t="shared" si="353"/>
        <v>42</v>
      </c>
    </row>
    <row r="922" spans="1:1" x14ac:dyDescent="0.25">
      <c r="A922" s="10">
        <f t="shared" si="353"/>
        <v>42</v>
      </c>
    </row>
    <row r="923" spans="1:1" x14ac:dyDescent="0.25">
      <c r="A923" s="10">
        <f t="shared" si="353"/>
        <v>42</v>
      </c>
    </row>
    <row r="924" spans="1:1" x14ac:dyDescent="0.25">
      <c r="A924" s="10">
        <f t="shared" si="353"/>
        <v>42</v>
      </c>
    </row>
    <row r="925" spans="1:1" x14ac:dyDescent="0.25">
      <c r="A925" s="10">
        <f t="shared" si="353"/>
        <v>42</v>
      </c>
    </row>
    <row r="926" spans="1:1" x14ac:dyDescent="0.25">
      <c r="A926" s="10">
        <f t="shared" si="353"/>
        <v>42</v>
      </c>
    </row>
    <row r="927" spans="1:1" x14ac:dyDescent="0.25">
      <c r="A927" s="10">
        <f t="shared" si="353"/>
        <v>42</v>
      </c>
    </row>
    <row r="928" spans="1:1" x14ac:dyDescent="0.25">
      <c r="A928" s="10">
        <f t="shared" si="353"/>
        <v>42</v>
      </c>
    </row>
    <row r="929" spans="1:1" x14ac:dyDescent="0.25">
      <c r="A929" s="10">
        <f t="shared" si="353"/>
        <v>42</v>
      </c>
    </row>
    <row r="930" spans="1:1" x14ac:dyDescent="0.25">
      <c r="A930" s="10">
        <f>A908+1</f>
        <v>42</v>
      </c>
    </row>
    <row r="931" spans="1:1" x14ac:dyDescent="0.25">
      <c r="A931" s="10">
        <f t="shared" ref="A931:A958" si="354">A909+1</f>
        <v>43</v>
      </c>
    </row>
    <row r="932" spans="1:1" x14ac:dyDescent="0.25">
      <c r="A932" s="10">
        <f t="shared" si="354"/>
        <v>43</v>
      </c>
    </row>
    <row r="933" spans="1:1" x14ac:dyDescent="0.25">
      <c r="A933" s="10">
        <f t="shared" si="354"/>
        <v>43</v>
      </c>
    </row>
    <row r="934" spans="1:1" x14ac:dyDescent="0.25">
      <c r="A934" s="10">
        <f t="shared" si="354"/>
        <v>43</v>
      </c>
    </row>
    <row r="935" spans="1:1" x14ac:dyDescent="0.25">
      <c r="A935" s="10">
        <f t="shared" si="354"/>
        <v>43</v>
      </c>
    </row>
    <row r="936" spans="1:1" x14ac:dyDescent="0.25">
      <c r="A936" s="10">
        <f t="shared" si="354"/>
        <v>43</v>
      </c>
    </row>
    <row r="937" spans="1:1" x14ac:dyDescent="0.25">
      <c r="A937" s="10">
        <f t="shared" si="354"/>
        <v>43</v>
      </c>
    </row>
    <row r="938" spans="1:1" x14ac:dyDescent="0.25">
      <c r="A938" s="10">
        <f t="shared" si="354"/>
        <v>43</v>
      </c>
    </row>
    <row r="939" spans="1:1" x14ac:dyDescent="0.25">
      <c r="A939" s="10">
        <f t="shared" si="354"/>
        <v>43</v>
      </c>
    </row>
    <row r="940" spans="1:1" x14ac:dyDescent="0.25">
      <c r="A940" s="10">
        <f t="shared" si="354"/>
        <v>43</v>
      </c>
    </row>
    <row r="941" spans="1:1" x14ac:dyDescent="0.25">
      <c r="A941" s="10">
        <f t="shared" si="354"/>
        <v>43</v>
      </c>
    </row>
    <row r="942" spans="1:1" x14ac:dyDescent="0.25">
      <c r="A942" s="10">
        <f t="shared" si="354"/>
        <v>43</v>
      </c>
    </row>
    <row r="943" spans="1:1" x14ac:dyDescent="0.25">
      <c r="A943" s="10">
        <f t="shared" si="354"/>
        <v>43</v>
      </c>
    </row>
    <row r="944" spans="1:1" x14ac:dyDescent="0.25">
      <c r="A944" s="10">
        <f t="shared" si="354"/>
        <v>43</v>
      </c>
    </row>
    <row r="945" spans="1:1" x14ac:dyDescent="0.25">
      <c r="A945" s="10">
        <f t="shared" si="354"/>
        <v>43</v>
      </c>
    </row>
    <row r="946" spans="1:1" x14ac:dyDescent="0.25">
      <c r="A946" s="10">
        <f t="shared" si="354"/>
        <v>43</v>
      </c>
    </row>
    <row r="947" spans="1:1" x14ac:dyDescent="0.25">
      <c r="A947" s="10">
        <f t="shared" si="354"/>
        <v>43</v>
      </c>
    </row>
    <row r="948" spans="1:1" x14ac:dyDescent="0.25">
      <c r="A948" s="10">
        <f t="shared" si="354"/>
        <v>43</v>
      </c>
    </row>
    <row r="949" spans="1:1" x14ac:dyDescent="0.25">
      <c r="A949" s="10">
        <f t="shared" si="354"/>
        <v>43</v>
      </c>
    </row>
    <row r="950" spans="1:1" x14ac:dyDescent="0.25">
      <c r="A950" s="10">
        <f t="shared" si="354"/>
        <v>43</v>
      </c>
    </row>
    <row r="951" spans="1:1" x14ac:dyDescent="0.25">
      <c r="A951" s="10">
        <f t="shared" si="354"/>
        <v>43</v>
      </c>
    </row>
    <row r="952" spans="1:1" x14ac:dyDescent="0.25">
      <c r="A952" s="10">
        <f t="shared" si="354"/>
        <v>43</v>
      </c>
    </row>
    <row r="953" spans="1:1" x14ac:dyDescent="0.25">
      <c r="A953" s="10">
        <f t="shared" si="354"/>
        <v>44</v>
      </c>
    </row>
    <row r="954" spans="1:1" x14ac:dyDescent="0.25">
      <c r="A954" s="10">
        <f t="shared" si="354"/>
        <v>44</v>
      </c>
    </row>
    <row r="955" spans="1:1" x14ac:dyDescent="0.25">
      <c r="A955" s="10">
        <f t="shared" si="354"/>
        <v>44</v>
      </c>
    </row>
    <row r="956" spans="1:1" x14ac:dyDescent="0.25">
      <c r="A956" s="10">
        <f t="shared" si="354"/>
        <v>44</v>
      </c>
    </row>
    <row r="957" spans="1:1" x14ac:dyDescent="0.25">
      <c r="A957" s="10">
        <f t="shared" si="354"/>
        <v>44</v>
      </c>
    </row>
    <row r="958" spans="1:1" x14ac:dyDescent="0.25">
      <c r="A958" s="10">
        <f t="shared" si="354"/>
        <v>44</v>
      </c>
    </row>
    <row r="959" spans="1:1" x14ac:dyDescent="0.25">
      <c r="A959" s="10">
        <f>A937+1</f>
        <v>44</v>
      </c>
    </row>
    <row r="960" spans="1:1" x14ac:dyDescent="0.25">
      <c r="A960" s="10">
        <f t="shared" ref="A960:A977" si="355">A938+1</f>
        <v>44</v>
      </c>
    </row>
    <row r="961" spans="1:1" x14ac:dyDescent="0.25">
      <c r="A961" s="10">
        <f t="shared" si="355"/>
        <v>44</v>
      </c>
    </row>
    <row r="962" spans="1:1" x14ac:dyDescent="0.25">
      <c r="A962" s="10">
        <f t="shared" si="355"/>
        <v>44</v>
      </c>
    </row>
    <row r="963" spans="1:1" x14ac:dyDescent="0.25">
      <c r="A963" s="10">
        <f t="shared" si="355"/>
        <v>44</v>
      </c>
    </row>
    <row r="964" spans="1:1" x14ac:dyDescent="0.25">
      <c r="A964" s="10">
        <f t="shared" si="355"/>
        <v>44</v>
      </c>
    </row>
    <row r="965" spans="1:1" x14ac:dyDescent="0.25">
      <c r="A965" s="10">
        <f t="shared" si="355"/>
        <v>44</v>
      </c>
    </row>
    <row r="966" spans="1:1" x14ac:dyDescent="0.25">
      <c r="A966" s="10">
        <f t="shared" si="355"/>
        <v>44</v>
      </c>
    </row>
    <row r="967" spans="1:1" x14ac:dyDescent="0.25">
      <c r="A967" s="10">
        <f t="shared" si="355"/>
        <v>44</v>
      </c>
    </row>
    <row r="968" spans="1:1" x14ac:dyDescent="0.25">
      <c r="A968" s="10">
        <f t="shared" si="355"/>
        <v>44</v>
      </c>
    </row>
    <row r="969" spans="1:1" x14ac:dyDescent="0.25">
      <c r="A969" s="10">
        <f t="shared" si="355"/>
        <v>44</v>
      </c>
    </row>
    <row r="970" spans="1:1" x14ac:dyDescent="0.25">
      <c r="A970" s="10">
        <f t="shared" si="355"/>
        <v>44</v>
      </c>
    </row>
    <row r="971" spans="1:1" x14ac:dyDescent="0.25">
      <c r="A971" s="10">
        <f t="shared" si="355"/>
        <v>44</v>
      </c>
    </row>
    <row r="972" spans="1:1" x14ac:dyDescent="0.25">
      <c r="A972" s="10">
        <f t="shared" si="355"/>
        <v>44</v>
      </c>
    </row>
    <row r="973" spans="1:1" x14ac:dyDescent="0.25">
      <c r="A973" s="10">
        <f t="shared" si="355"/>
        <v>44</v>
      </c>
    </row>
    <row r="974" spans="1:1" x14ac:dyDescent="0.25">
      <c r="A974" s="10">
        <f t="shared" si="355"/>
        <v>44</v>
      </c>
    </row>
    <row r="975" spans="1:1" x14ac:dyDescent="0.25">
      <c r="A975" s="10">
        <f t="shared" si="355"/>
        <v>45</v>
      </c>
    </row>
    <row r="976" spans="1:1" x14ac:dyDescent="0.25">
      <c r="A976" s="10">
        <f t="shared" si="355"/>
        <v>45</v>
      </c>
    </row>
    <row r="977" spans="1:1" x14ac:dyDescent="0.25">
      <c r="A977" s="10">
        <f t="shared" si="355"/>
        <v>45</v>
      </c>
    </row>
    <row r="978" spans="1:1" x14ac:dyDescent="0.25">
      <c r="A978" s="10">
        <f>A956+1</f>
        <v>45</v>
      </c>
    </row>
    <row r="979" spans="1:1" x14ac:dyDescent="0.25">
      <c r="A979" s="10">
        <f t="shared" ref="A979:A1003" si="356">A957+1</f>
        <v>45</v>
      </c>
    </row>
    <row r="980" spans="1:1" x14ac:dyDescent="0.25">
      <c r="A980" s="10">
        <f t="shared" si="356"/>
        <v>45</v>
      </c>
    </row>
    <row r="981" spans="1:1" x14ac:dyDescent="0.25">
      <c r="A981" s="10">
        <f t="shared" si="356"/>
        <v>45</v>
      </c>
    </row>
    <row r="982" spans="1:1" x14ac:dyDescent="0.25">
      <c r="A982" s="10">
        <f t="shared" si="356"/>
        <v>45</v>
      </c>
    </row>
    <row r="983" spans="1:1" x14ac:dyDescent="0.25">
      <c r="A983" s="10">
        <f t="shared" si="356"/>
        <v>45</v>
      </c>
    </row>
    <row r="984" spans="1:1" x14ac:dyDescent="0.25">
      <c r="A984" s="10">
        <f t="shared" si="356"/>
        <v>45</v>
      </c>
    </row>
    <row r="985" spans="1:1" x14ac:dyDescent="0.25">
      <c r="A985" s="10">
        <f t="shared" si="356"/>
        <v>45</v>
      </c>
    </row>
    <row r="986" spans="1:1" x14ac:dyDescent="0.25">
      <c r="A986" s="10">
        <f t="shared" si="356"/>
        <v>45</v>
      </c>
    </row>
    <row r="987" spans="1:1" x14ac:dyDescent="0.25">
      <c r="A987" s="10">
        <f t="shared" si="356"/>
        <v>45</v>
      </c>
    </row>
    <row r="988" spans="1:1" x14ac:dyDescent="0.25">
      <c r="A988" s="10">
        <f t="shared" si="356"/>
        <v>45</v>
      </c>
    </row>
    <row r="989" spans="1:1" x14ac:dyDescent="0.25">
      <c r="A989" s="10">
        <f t="shared" si="356"/>
        <v>45</v>
      </c>
    </row>
    <row r="990" spans="1:1" x14ac:dyDescent="0.25">
      <c r="A990" s="10">
        <f t="shared" si="356"/>
        <v>45</v>
      </c>
    </row>
    <row r="991" spans="1:1" x14ac:dyDescent="0.25">
      <c r="A991" s="10">
        <f t="shared" si="356"/>
        <v>45</v>
      </c>
    </row>
    <row r="992" spans="1:1" x14ac:dyDescent="0.25">
      <c r="A992" s="10">
        <f t="shared" si="356"/>
        <v>45</v>
      </c>
    </row>
    <row r="993" spans="1:1" x14ac:dyDescent="0.25">
      <c r="A993" s="10">
        <f t="shared" si="356"/>
        <v>45</v>
      </c>
    </row>
    <row r="994" spans="1:1" x14ac:dyDescent="0.25">
      <c r="A994" s="10">
        <f t="shared" si="356"/>
        <v>45</v>
      </c>
    </row>
    <row r="995" spans="1:1" x14ac:dyDescent="0.25">
      <c r="A995" s="10">
        <f t="shared" si="356"/>
        <v>45</v>
      </c>
    </row>
    <row r="996" spans="1:1" x14ac:dyDescent="0.25">
      <c r="A996" s="10">
        <f t="shared" si="356"/>
        <v>45</v>
      </c>
    </row>
    <row r="997" spans="1:1" x14ac:dyDescent="0.25">
      <c r="A997" s="10">
        <f t="shared" si="356"/>
        <v>46</v>
      </c>
    </row>
    <row r="998" spans="1:1" x14ac:dyDescent="0.25">
      <c r="A998" s="10">
        <f t="shared" si="356"/>
        <v>46</v>
      </c>
    </row>
    <row r="999" spans="1:1" x14ac:dyDescent="0.25">
      <c r="A999" s="10">
        <f t="shared" si="356"/>
        <v>46</v>
      </c>
    </row>
    <row r="1000" spans="1:1" x14ac:dyDescent="0.25">
      <c r="A1000" s="10">
        <f t="shared" si="356"/>
        <v>46</v>
      </c>
    </row>
    <row r="1001" spans="1:1" x14ac:dyDescent="0.25">
      <c r="A1001" s="10">
        <f t="shared" si="356"/>
        <v>46</v>
      </c>
    </row>
    <row r="1002" spans="1:1" x14ac:dyDescent="0.25">
      <c r="A1002" s="10">
        <f t="shared" si="356"/>
        <v>46</v>
      </c>
    </row>
    <row r="1003" spans="1:1" x14ac:dyDescent="0.25">
      <c r="A1003" s="10">
        <f t="shared" si="356"/>
        <v>46</v>
      </c>
    </row>
    <row r="1004" spans="1:1" x14ac:dyDescent="0.25">
      <c r="A1004" s="10">
        <f>A982+1</f>
        <v>46</v>
      </c>
    </row>
    <row r="1005" spans="1:1" x14ac:dyDescent="0.25">
      <c r="A1005" s="10">
        <f t="shared" ref="A1005:A1019" si="357">A983+1</f>
        <v>46</v>
      </c>
    </row>
    <row r="1006" spans="1:1" x14ac:dyDescent="0.25">
      <c r="A1006" s="10">
        <f t="shared" si="357"/>
        <v>46</v>
      </c>
    </row>
    <row r="1007" spans="1:1" x14ac:dyDescent="0.25">
      <c r="A1007" s="10">
        <f t="shared" si="357"/>
        <v>46</v>
      </c>
    </row>
    <row r="1008" spans="1:1" x14ac:dyDescent="0.25">
      <c r="A1008" s="10">
        <f t="shared" si="357"/>
        <v>46</v>
      </c>
    </row>
    <row r="1009" spans="1:1" x14ac:dyDescent="0.25">
      <c r="A1009" s="10">
        <f t="shared" si="357"/>
        <v>46</v>
      </c>
    </row>
    <row r="1010" spans="1:1" x14ac:dyDescent="0.25">
      <c r="A1010" s="10">
        <f t="shared" si="357"/>
        <v>46</v>
      </c>
    </row>
    <row r="1011" spans="1:1" x14ac:dyDescent="0.25">
      <c r="A1011" s="10">
        <f t="shared" si="357"/>
        <v>46</v>
      </c>
    </row>
    <row r="1012" spans="1:1" x14ac:dyDescent="0.25">
      <c r="A1012" s="10">
        <f t="shared" si="357"/>
        <v>46</v>
      </c>
    </row>
    <row r="1013" spans="1:1" x14ac:dyDescent="0.25">
      <c r="A1013" s="10">
        <f t="shared" si="357"/>
        <v>46</v>
      </c>
    </row>
    <row r="1014" spans="1:1" x14ac:dyDescent="0.25">
      <c r="A1014" s="10">
        <f t="shared" si="357"/>
        <v>46</v>
      </c>
    </row>
    <row r="1015" spans="1:1" x14ac:dyDescent="0.25">
      <c r="A1015" s="10">
        <f t="shared" si="357"/>
        <v>46</v>
      </c>
    </row>
    <row r="1016" spans="1:1" x14ac:dyDescent="0.25">
      <c r="A1016" s="10">
        <f t="shared" si="357"/>
        <v>46</v>
      </c>
    </row>
    <row r="1017" spans="1:1" x14ac:dyDescent="0.25">
      <c r="A1017" s="10">
        <f t="shared" si="357"/>
        <v>46</v>
      </c>
    </row>
    <row r="1018" spans="1:1" x14ac:dyDescent="0.25">
      <c r="A1018" s="10">
        <f t="shared" si="357"/>
        <v>46</v>
      </c>
    </row>
    <row r="1019" spans="1:1" x14ac:dyDescent="0.25">
      <c r="A1019" s="10">
        <f t="shared" si="357"/>
        <v>47</v>
      </c>
    </row>
    <row r="1020" spans="1:1" x14ac:dyDescent="0.25">
      <c r="A1020" s="10">
        <f>A998+1</f>
        <v>47</v>
      </c>
    </row>
    <row r="1021" spans="1:1" x14ac:dyDescent="0.25">
      <c r="A1021" s="10">
        <f t="shared" ref="A1021:A1084" si="358">A999+1</f>
        <v>47</v>
      </c>
    </row>
    <row r="1022" spans="1:1" x14ac:dyDescent="0.25">
      <c r="A1022" s="10">
        <f t="shared" si="358"/>
        <v>47</v>
      </c>
    </row>
    <row r="1023" spans="1:1" x14ac:dyDescent="0.25">
      <c r="A1023" s="10">
        <f t="shared" si="358"/>
        <v>47</v>
      </c>
    </row>
    <row r="1024" spans="1:1" x14ac:dyDescent="0.25">
      <c r="A1024" s="10">
        <f t="shared" si="358"/>
        <v>47</v>
      </c>
    </row>
    <row r="1025" spans="1:1" x14ac:dyDescent="0.25">
      <c r="A1025" s="10">
        <f t="shared" si="358"/>
        <v>47</v>
      </c>
    </row>
    <row r="1026" spans="1:1" x14ac:dyDescent="0.25">
      <c r="A1026" s="10">
        <f t="shared" si="358"/>
        <v>47</v>
      </c>
    </row>
    <row r="1027" spans="1:1" x14ac:dyDescent="0.25">
      <c r="A1027" s="10">
        <f t="shared" si="358"/>
        <v>47</v>
      </c>
    </row>
    <row r="1028" spans="1:1" x14ac:dyDescent="0.25">
      <c r="A1028" s="10">
        <f t="shared" si="358"/>
        <v>47</v>
      </c>
    </row>
    <row r="1029" spans="1:1" x14ac:dyDescent="0.25">
      <c r="A1029" s="10">
        <f t="shared" si="358"/>
        <v>47</v>
      </c>
    </row>
    <row r="1030" spans="1:1" x14ac:dyDescent="0.25">
      <c r="A1030" s="10">
        <f t="shared" si="358"/>
        <v>47</v>
      </c>
    </row>
    <row r="1031" spans="1:1" x14ac:dyDescent="0.25">
      <c r="A1031" s="10">
        <f t="shared" si="358"/>
        <v>47</v>
      </c>
    </row>
    <row r="1032" spans="1:1" x14ac:dyDescent="0.25">
      <c r="A1032" s="10">
        <f t="shared" si="358"/>
        <v>47</v>
      </c>
    </row>
    <row r="1033" spans="1:1" x14ac:dyDescent="0.25">
      <c r="A1033" s="10">
        <f t="shared" si="358"/>
        <v>47</v>
      </c>
    </row>
    <row r="1034" spans="1:1" x14ac:dyDescent="0.25">
      <c r="A1034" s="10">
        <f t="shared" si="358"/>
        <v>47</v>
      </c>
    </row>
    <row r="1035" spans="1:1" x14ac:dyDescent="0.25">
      <c r="A1035" s="10">
        <f t="shared" si="358"/>
        <v>47</v>
      </c>
    </row>
    <row r="1036" spans="1:1" x14ac:dyDescent="0.25">
      <c r="A1036" s="10">
        <f t="shared" si="358"/>
        <v>47</v>
      </c>
    </row>
    <row r="1037" spans="1:1" x14ac:dyDescent="0.25">
      <c r="A1037" s="10">
        <f t="shared" si="358"/>
        <v>47</v>
      </c>
    </row>
    <row r="1038" spans="1:1" x14ac:dyDescent="0.25">
      <c r="A1038" s="10">
        <f t="shared" si="358"/>
        <v>47</v>
      </c>
    </row>
    <row r="1039" spans="1:1" x14ac:dyDescent="0.25">
      <c r="A1039" s="10">
        <f t="shared" si="358"/>
        <v>47</v>
      </c>
    </row>
    <row r="1040" spans="1:1" x14ac:dyDescent="0.25">
      <c r="A1040" s="10">
        <f t="shared" si="358"/>
        <v>47</v>
      </c>
    </row>
    <row r="1041" spans="1:1" x14ac:dyDescent="0.25">
      <c r="A1041" s="10">
        <f t="shared" si="358"/>
        <v>48</v>
      </c>
    </row>
    <row r="1042" spans="1:1" x14ac:dyDescent="0.25">
      <c r="A1042" s="10">
        <f t="shared" si="358"/>
        <v>48</v>
      </c>
    </row>
    <row r="1043" spans="1:1" x14ac:dyDescent="0.25">
      <c r="A1043" s="10">
        <f t="shared" si="358"/>
        <v>48</v>
      </c>
    </row>
    <row r="1044" spans="1:1" x14ac:dyDescent="0.25">
      <c r="A1044" s="10">
        <f t="shared" si="358"/>
        <v>48</v>
      </c>
    </row>
    <row r="1045" spans="1:1" x14ac:dyDescent="0.25">
      <c r="A1045" s="10">
        <f t="shared" si="358"/>
        <v>48</v>
      </c>
    </row>
    <row r="1046" spans="1:1" x14ac:dyDescent="0.25">
      <c r="A1046" s="10">
        <f t="shared" si="358"/>
        <v>48</v>
      </c>
    </row>
    <row r="1047" spans="1:1" x14ac:dyDescent="0.25">
      <c r="A1047" s="10">
        <f t="shared" si="358"/>
        <v>48</v>
      </c>
    </row>
    <row r="1048" spans="1:1" x14ac:dyDescent="0.25">
      <c r="A1048" s="10">
        <f t="shared" si="358"/>
        <v>48</v>
      </c>
    </row>
    <row r="1049" spans="1:1" x14ac:dyDescent="0.25">
      <c r="A1049" s="10">
        <f t="shared" si="358"/>
        <v>48</v>
      </c>
    </row>
    <row r="1050" spans="1:1" x14ac:dyDescent="0.25">
      <c r="A1050" s="10">
        <f t="shared" si="358"/>
        <v>48</v>
      </c>
    </row>
    <row r="1051" spans="1:1" x14ac:dyDescent="0.25">
      <c r="A1051" s="10">
        <f t="shared" si="358"/>
        <v>48</v>
      </c>
    </row>
    <row r="1052" spans="1:1" x14ac:dyDescent="0.25">
      <c r="A1052" s="10">
        <f t="shared" si="358"/>
        <v>48</v>
      </c>
    </row>
    <row r="1053" spans="1:1" x14ac:dyDescent="0.25">
      <c r="A1053" s="10">
        <f t="shared" si="358"/>
        <v>48</v>
      </c>
    </row>
    <row r="1054" spans="1:1" x14ac:dyDescent="0.25">
      <c r="A1054" s="10">
        <f t="shared" si="358"/>
        <v>48</v>
      </c>
    </row>
    <row r="1055" spans="1:1" x14ac:dyDescent="0.25">
      <c r="A1055" s="10">
        <f t="shared" si="358"/>
        <v>48</v>
      </c>
    </row>
    <row r="1056" spans="1:1" x14ac:dyDescent="0.25">
      <c r="A1056" s="10">
        <f t="shared" si="358"/>
        <v>48</v>
      </c>
    </row>
    <row r="1057" spans="1:1" x14ac:dyDescent="0.25">
      <c r="A1057" s="10">
        <f t="shared" si="358"/>
        <v>48</v>
      </c>
    </row>
    <row r="1058" spans="1:1" x14ac:dyDescent="0.25">
      <c r="A1058" s="10">
        <f t="shared" si="358"/>
        <v>48</v>
      </c>
    </row>
    <row r="1059" spans="1:1" x14ac:dyDescent="0.25">
      <c r="A1059" s="10">
        <f t="shared" si="358"/>
        <v>48</v>
      </c>
    </row>
    <row r="1060" spans="1:1" x14ac:dyDescent="0.25">
      <c r="A1060" s="10">
        <f t="shared" si="358"/>
        <v>48</v>
      </c>
    </row>
    <row r="1061" spans="1:1" x14ac:dyDescent="0.25">
      <c r="A1061" s="10">
        <f t="shared" si="358"/>
        <v>48</v>
      </c>
    </row>
    <row r="1062" spans="1:1" x14ac:dyDescent="0.25">
      <c r="A1062" s="10">
        <f t="shared" si="358"/>
        <v>48</v>
      </c>
    </row>
    <row r="1063" spans="1:1" x14ac:dyDescent="0.25">
      <c r="A1063" s="10">
        <f t="shared" si="358"/>
        <v>49</v>
      </c>
    </row>
    <row r="1064" spans="1:1" x14ac:dyDescent="0.25">
      <c r="A1064" s="10">
        <f t="shared" si="358"/>
        <v>49</v>
      </c>
    </row>
    <row r="1065" spans="1:1" x14ac:dyDescent="0.25">
      <c r="A1065" s="10">
        <f t="shared" si="358"/>
        <v>49</v>
      </c>
    </row>
    <row r="1066" spans="1:1" x14ac:dyDescent="0.25">
      <c r="A1066" s="10">
        <f t="shared" si="358"/>
        <v>49</v>
      </c>
    </row>
    <row r="1067" spans="1:1" x14ac:dyDescent="0.25">
      <c r="A1067" s="10">
        <f t="shared" si="358"/>
        <v>49</v>
      </c>
    </row>
    <row r="1068" spans="1:1" x14ac:dyDescent="0.25">
      <c r="A1068" s="10">
        <f t="shared" si="358"/>
        <v>49</v>
      </c>
    </row>
    <row r="1069" spans="1:1" x14ac:dyDescent="0.25">
      <c r="A1069" s="10">
        <f t="shared" si="358"/>
        <v>49</v>
      </c>
    </row>
    <row r="1070" spans="1:1" x14ac:dyDescent="0.25">
      <c r="A1070" s="10">
        <f t="shared" si="358"/>
        <v>49</v>
      </c>
    </row>
    <row r="1071" spans="1:1" x14ac:dyDescent="0.25">
      <c r="A1071" s="10">
        <f t="shared" si="358"/>
        <v>49</v>
      </c>
    </row>
    <row r="1072" spans="1:1" x14ac:dyDescent="0.25">
      <c r="A1072" s="10">
        <f t="shared" si="358"/>
        <v>49</v>
      </c>
    </row>
    <row r="1073" spans="1:1" x14ac:dyDescent="0.25">
      <c r="A1073" s="10">
        <f t="shared" si="358"/>
        <v>49</v>
      </c>
    </row>
    <row r="1074" spans="1:1" x14ac:dyDescent="0.25">
      <c r="A1074" s="10">
        <f t="shared" si="358"/>
        <v>49</v>
      </c>
    </row>
    <row r="1075" spans="1:1" x14ac:dyDescent="0.25">
      <c r="A1075" s="10">
        <f t="shared" si="358"/>
        <v>49</v>
      </c>
    </row>
    <row r="1076" spans="1:1" x14ac:dyDescent="0.25">
      <c r="A1076" s="10">
        <f t="shared" si="358"/>
        <v>49</v>
      </c>
    </row>
    <row r="1077" spans="1:1" x14ac:dyDescent="0.25">
      <c r="A1077" s="10">
        <f t="shared" si="358"/>
        <v>49</v>
      </c>
    </row>
    <row r="1078" spans="1:1" x14ac:dyDescent="0.25">
      <c r="A1078" s="10">
        <f t="shared" si="358"/>
        <v>49</v>
      </c>
    </row>
    <row r="1079" spans="1:1" x14ac:dyDescent="0.25">
      <c r="A1079" s="10">
        <f t="shared" si="358"/>
        <v>49</v>
      </c>
    </row>
    <row r="1080" spans="1:1" x14ac:dyDescent="0.25">
      <c r="A1080" s="10">
        <f t="shared" si="358"/>
        <v>49</v>
      </c>
    </row>
    <row r="1081" spans="1:1" x14ac:dyDescent="0.25">
      <c r="A1081" s="10">
        <f t="shared" si="358"/>
        <v>49</v>
      </c>
    </row>
    <row r="1082" spans="1:1" x14ac:dyDescent="0.25">
      <c r="A1082" s="10">
        <f t="shared" si="358"/>
        <v>49</v>
      </c>
    </row>
    <row r="1083" spans="1:1" x14ac:dyDescent="0.25">
      <c r="A1083" s="10">
        <f t="shared" si="358"/>
        <v>49</v>
      </c>
    </row>
    <row r="1084" spans="1:1" x14ac:dyDescent="0.25">
      <c r="A1084" s="10">
        <f t="shared" si="358"/>
        <v>49</v>
      </c>
    </row>
    <row r="1085" spans="1:1" x14ac:dyDescent="0.25">
      <c r="A1085" s="10">
        <f t="shared" ref="A1085:A1106" si="359">A1063+1</f>
        <v>50</v>
      </c>
    </row>
    <row r="1086" spans="1:1" x14ac:dyDescent="0.25">
      <c r="A1086" s="10">
        <f t="shared" si="359"/>
        <v>50</v>
      </c>
    </row>
    <row r="1087" spans="1:1" x14ac:dyDescent="0.25">
      <c r="A1087" s="10">
        <f t="shared" si="359"/>
        <v>50</v>
      </c>
    </row>
    <row r="1088" spans="1:1" x14ac:dyDescent="0.25">
      <c r="A1088" s="10">
        <f t="shared" si="359"/>
        <v>50</v>
      </c>
    </row>
    <row r="1089" spans="1:1" x14ac:dyDescent="0.25">
      <c r="A1089" s="10">
        <f t="shared" si="359"/>
        <v>50</v>
      </c>
    </row>
    <row r="1090" spans="1:1" x14ac:dyDescent="0.25">
      <c r="A1090" s="10">
        <f t="shared" si="359"/>
        <v>50</v>
      </c>
    </row>
    <row r="1091" spans="1:1" x14ac:dyDescent="0.25">
      <c r="A1091" s="10">
        <f t="shared" si="359"/>
        <v>50</v>
      </c>
    </row>
    <row r="1092" spans="1:1" x14ac:dyDescent="0.25">
      <c r="A1092" s="10">
        <f t="shared" si="359"/>
        <v>50</v>
      </c>
    </row>
    <row r="1093" spans="1:1" x14ac:dyDescent="0.25">
      <c r="A1093" s="10">
        <f t="shared" si="359"/>
        <v>50</v>
      </c>
    </row>
    <row r="1094" spans="1:1" x14ac:dyDescent="0.25">
      <c r="A1094" s="10">
        <f t="shared" si="359"/>
        <v>50</v>
      </c>
    </row>
    <row r="1095" spans="1:1" x14ac:dyDescent="0.25">
      <c r="A1095" s="10">
        <f t="shared" si="359"/>
        <v>50</v>
      </c>
    </row>
    <row r="1096" spans="1:1" x14ac:dyDescent="0.25">
      <c r="A1096" s="10">
        <f t="shared" si="359"/>
        <v>50</v>
      </c>
    </row>
    <row r="1097" spans="1:1" x14ac:dyDescent="0.25">
      <c r="A1097" s="10">
        <f t="shared" si="359"/>
        <v>50</v>
      </c>
    </row>
    <row r="1098" spans="1:1" x14ac:dyDescent="0.25">
      <c r="A1098" s="10">
        <f t="shared" si="359"/>
        <v>50</v>
      </c>
    </row>
    <row r="1099" spans="1:1" x14ac:dyDescent="0.25">
      <c r="A1099" s="10">
        <f t="shared" si="359"/>
        <v>50</v>
      </c>
    </row>
    <row r="1100" spans="1:1" x14ac:dyDescent="0.25">
      <c r="A1100" s="10">
        <f t="shared" si="359"/>
        <v>50</v>
      </c>
    </row>
    <row r="1101" spans="1:1" x14ac:dyDescent="0.25">
      <c r="A1101" s="10">
        <f t="shared" si="359"/>
        <v>50</v>
      </c>
    </row>
    <row r="1102" spans="1:1" x14ac:dyDescent="0.25">
      <c r="A1102" s="10">
        <f t="shared" si="359"/>
        <v>50</v>
      </c>
    </row>
    <row r="1103" spans="1:1" x14ac:dyDescent="0.25">
      <c r="A1103" s="10">
        <f t="shared" si="359"/>
        <v>50</v>
      </c>
    </row>
    <row r="1104" spans="1:1" x14ac:dyDescent="0.25">
      <c r="A1104" s="10">
        <f t="shared" si="359"/>
        <v>50</v>
      </c>
    </row>
    <row r="1105" spans="1:1" x14ac:dyDescent="0.25">
      <c r="A1105" s="10">
        <f t="shared" si="359"/>
        <v>50</v>
      </c>
    </row>
    <row r="1106" spans="1:1" x14ac:dyDescent="0.25">
      <c r="A1106" s="10">
        <f t="shared" si="359"/>
        <v>50</v>
      </c>
    </row>
  </sheetData>
  <mergeCells count="87">
    <mergeCell ref="B269:C269"/>
    <mergeCell ref="B247:C247"/>
    <mergeCell ref="B181:C181"/>
    <mergeCell ref="B379:C379"/>
    <mergeCell ref="B357:C357"/>
    <mergeCell ref="B335:C335"/>
    <mergeCell ref="B313:C313"/>
    <mergeCell ref="B291:C291"/>
    <mergeCell ref="B489:C489"/>
    <mergeCell ref="B467:C467"/>
    <mergeCell ref="B445:C445"/>
    <mergeCell ref="B423:C423"/>
    <mergeCell ref="B401:C401"/>
    <mergeCell ref="B709:C709"/>
    <mergeCell ref="D709:AV709"/>
    <mergeCell ref="B797:C797"/>
    <mergeCell ref="D797:AV797"/>
    <mergeCell ref="B731:C731"/>
    <mergeCell ref="D731:AV731"/>
    <mergeCell ref="B753:C753"/>
    <mergeCell ref="D753:AV753"/>
    <mergeCell ref="B775:C775"/>
    <mergeCell ref="D775:AV775"/>
    <mergeCell ref="B643:C643"/>
    <mergeCell ref="D643:AV643"/>
    <mergeCell ref="B665:C665"/>
    <mergeCell ref="D665:AV665"/>
    <mergeCell ref="B687:C687"/>
    <mergeCell ref="D687:AV687"/>
    <mergeCell ref="B577:C577"/>
    <mergeCell ref="D577:AV577"/>
    <mergeCell ref="B599:C599"/>
    <mergeCell ref="D599:AV599"/>
    <mergeCell ref="B621:C621"/>
    <mergeCell ref="D621:AV621"/>
    <mergeCell ref="B511:C511"/>
    <mergeCell ref="D511:AV511"/>
    <mergeCell ref="B533:C533"/>
    <mergeCell ref="D533:AV533"/>
    <mergeCell ref="B555:C555"/>
    <mergeCell ref="D555:AV555"/>
    <mergeCell ref="D467:AV467"/>
    <mergeCell ref="D489:AV489"/>
    <mergeCell ref="D423:AV423"/>
    <mergeCell ref="D445:AV445"/>
    <mergeCell ref="D401:AV401"/>
    <mergeCell ref="D159:AV159"/>
    <mergeCell ref="D181:AV181"/>
    <mergeCell ref="D379:AV379"/>
    <mergeCell ref="D247:AV247"/>
    <mergeCell ref="D269:AV269"/>
    <mergeCell ref="D291:AV291"/>
    <mergeCell ref="D313:AV313"/>
    <mergeCell ref="D335:AV335"/>
    <mergeCell ref="D357:AV357"/>
    <mergeCell ref="B6:C6"/>
    <mergeCell ref="B203:C203"/>
    <mergeCell ref="D203:AV203"/>
    <mergeCell ref="B71:C71"/>
    <mergeCell ref="D71:AV71"/>
    <mergeCell ref="B27:C27"/>
    <mergeCell ref="D27:AV27"/>
    <mergeCell ref="B49:C49"/>
    <mergeCell ref="D49:AV49"/>
    <mergeCell ref="B93:C93"/>
    <mergeCell ref="D93:AV93"/>
    <mergeCell ref="B115:C115"/>
    <mergeCell ref="D115:AV115"/>
    <mergeCell ref="B137:C137"/>
    <mergeCell ref="D137:AV137"/>
    <mergeCell ref="B159:C159"/>
    <mergeCell ref="D6:AV6"/>
    <mergeCell ref="B225:C225"/>
    <mergeCell ref="D225:AV225"/>
    <mergeCell ref="B1:C1"/>
    <mergeCell ref="B3:C3"/>
    <mergeCell ref="D3:H3"/>
    <mergeCell ref="I3:M3"/>
    <mergeCell ref="N3:R3"/>
    <mergeCell ref="S3:W3"/>
    <mergeCell ref="B26:C26"/>
    <mergeCell ref="D26:AV26"/>
    <mergeCell ref="X3:AB3"/>
    <mergeCell ref="AC3:AG3"/>
    <mergeCell ref="AH3:AL3"/>
    <mergeCell ref="AM3:AQ3"/>
    <mergeCell ref="AR3:AV3"/>
  </mergeCells>
  <conditionalFormatting sqref="B7:B8">
    <cfRule type="expression" dxfId="59" priority="1">
      <formula>$A7&gt;$C$2</formula>
    </cfRule>
  </conditionalFormatting>
  <conditionalFormatting sqref="B6:AV6 C7:AV8">
    <cfRule type="expression" dxfId="58" priority="4">
      <formula>$A6&gt;$C$2</formula>
    </cfRule>
  </conditionalFormatting>
  <conditionalFormatting sqref="C2">
    <cfRule type="expression" dxfId="57" priority="2">
      <formula>LEN($C$2)=0</formula>
    </cfRule>
  </conditionalFormatting>
  <conditionalFormatting sqref="D6:AV6">
    <cfRule type="expression" dxfId="56" priority="3">
      <formula>AND(LEN($D6)=0,$A6&lt;=$C$2)</formula>
    </cfRule>
  </conditionalFormatting>
  <conditionalFormatting sqref="B27:AV818">
    <cfRule type="expression" dxfId="55" priority="162">
      <formula>$A315&gt;$C$2</formula>
    </cfRule>
  </conditionalFormatting>
  <conditionalFormatting sqref="B9:B24">
    <cfRule type="expression" dxfId="54" priority="204">
      <formula>$A11&gt;$C$2</formula>
    </cfRule>
  </conditionalFormatting>
  <conditionalFormatting sqref="C9:AV24 B25:AV26">
    <cfRule type="expression" dxfId="53" priority="206">
      <formula>$A11&gt;$C$2</formula>
    </cfRule>
  </conditionalFormatting>
  <conditionalFormatting sqref="D26:AV26">
    <cfRule type="expression" dxfId="52" priority="208">
      <formula>AND(LEN($D26)=0,$A28&lt;=$C$2)</formula>
    </cfRule>
  </conditionalFormatting>
  <conditionalFormatting sqref="D27:AV27 D49:AV49 D71:AV71 D93:AV93 D115:AV115 D137:AV137 D159:AV159 D181:AV181 D203:AV203 D225:AV225 D247:AV247 D269:AV269 D291:AV291 D313:AV313 D335:AV335 D357:AV357 D379:AV379 D401:AV401 D423:AV423 D445:AV445 D467:AV467 D489:AV489 D511:AV511 D533:AV533 D555:AV555 D577:AV577 D599:AV599 D621:AV621 D643:AV643 D665:AV665 D687:AV687 D709:AV709 D731:AV731 D753:AV753 D775:AV775 D797:AV797">
    <cfRule type="expression" dxfId="51" priority="209">
      <formula>AND(LEN($D27)=0,$A315&lt;=$C$2)</formula>
    </cfRule>
  </conditionalFormatting>
  <dataValidations count="2"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InputMessage="1" showErrorMessage="1" sqref="D732:G751 I28:L47 I50:L69 I72:L91 I94:L113 I116:L135 I138:L157 I160:L179 I182:L201 I204:L223 I226:L245 I248:L267 I270:L289 I292:L311 I314:L333 I336:L355 I358:L377 I380:L399 I402:L421 I424:L443 I446:L465 I468:L487 I490:L509 I512:L531 I534:L553 I556:L575 I578:L597 I600:L619 I622:L641 I644:L663 I666:L685 I688:L707 I710:L729 I732:L751 I754:L773 I776:L795 I798:L817 D754:G773 N28:Q47 N50:Q69 N72:Q91 N94:Q113 N116:Q135 N138:Q157 N160:Q179 N182:Q201 N204:Q223 N226:Q245 N248:Q267 N270:Q289 N292:Q311 N314:Q333 N336:Q355 N358:Q377 N380:Q399 N402:Q421 N424:Q443 N446:Q465 N468:Q487 N490:Q509 N512:Q531 N534:Q553 N556:Q575 N578:Q597 N600:Q619 N622:Q641 N644:Q663 N666:Q685 N688:Q707 N710:Q729 N732:Q751 N754:Q773 N776:Q795 N798:Q817 D776:G795 S28:V47 S50:V69 S72:V91 S94:V113 S116:V135 S138:V157 S160:V179 S182:V201 S204:V223 S226:V245 S248:V267 S270:V289 S292:V311 S314:V333 S336:V355 S358:V377 S380:V399 S402:V421 S424:V443 S446:V465 S468:V487 S490:V509 S512:V531 S534:V553 S556:V575 S578:V597 S600:V619 S622:V641 S644:V663 S666:V685 S688:V707 S710:V729 S732:V751 S754:V773 S776:V795 S798:V817 X28:AA47 X50:AA69 X72:AA91 X94:AA113 X116:AA135 X138:AA157 X160:AA179 X182:AA201 X204:AA223 X226:AA245 X248:AA267 X270:AA289 X292:AA311 X314:AA333 X336:AA355 X358:AA377 X380:AA399 X402:AA421 X424:AA443 X446:AA465 X468:AA487 X490:AA509 X512:AA531 X534:AA553 X556:AA575 X578:AA597 X600:AA619 X622:AA641 X644:AA663 X666:AA685 X688:AA707 X710:AA729 X732:AA751 X754:AA773 X776:AA795 X798:AA817 AC28:AF47 AC50:AF69 AC72:AF91 AC94:AF113 AC116:AF135 AC138:AF157 AC160:AF179 AC182:AF201 AC204:AF223 AC226:AF245 AC248:AF267 AC270:AF289 AC292:AF311 AC314:AF333 AC336:AF355 AC358:AF377 AC380:AF399 AC402:AF421 AC424:AF443 AC446:AF465 AC468:AF487 AC490:AF509 AC512:AF531 AC534:AF553 AC556:AF575 AC578:AF597 AC600:AF619 AC622:AF641 AC644:AF663 AC666:AF685 AC688:AF707 AC710:AF729 AC732:AF751 AC754:AF773 AC776:AF795 AC798:AF817 AH28:AK47 AH50:AK69 AH72:AK91 AH94:AK113 AH116:AK135 AH138:AK157 AH160:AK179 AH182:AK201 AH204:AK223 AH226:AK245 AH248:AK267 AH270:AK289 AH292:AK311 AH314:AK333 AH336:AK355 AH358:AK377 AH380:AK399 AH402:AK421 AH424:AK443 AH446:AK465 AH468:AK487 AH490:AK509 AH512:AK531 AH534:AK553 AH556:AK575 AH578:AK597 AH600:AK619 AH622:AK641 AH644:AK663 AH666:AK685 AH688:AK707 AH710:AK729 AH732:AK751 AH754:AK773 AH776:AK795 AH798:AK817 AM28:AP47 AM50:AP69 AM72:AP91 AM94:AP113 AM116:AP135 AM138:AP157 AM160:AP179 AM182:AP201 AM204:AP223 AM226:AP245 AM248:AP267 AM270:AP289 AM292:AP311 AM314:AP333 AM336:AP355 AM358:AP377 AM380:AP399 AM402:AP421 AM424:AP443 AM446:AP465 AM468:AP487 AM490:AP509 AM512:AP531 AM534:AP553 AM556:AP575 AM578:AP597 AM600:AP619 AM622:AP641 AM644:AP663 AM666:AP685 AM688:AP707 AM710:AP729 AM732:AP751 AM754:AP773 AM776:AP795 AM798:AP817 AR28:AU47 AR50:AU69 AR72:AU91 AR94:AU113 AR116:AU135 AR138:AU157 AR160:AU179 AR182:AU201 AR204:AU223 AR226:AU245 AR248:AU267 AR270:AU289 AR292:AU311 AR314:AU333 AR336:AU355 AR358:AU377 AR380:AU399 AR402:AU421 AR424:AU443 AR446:AU465 AR468:AU487 AR490:AU509 AR512:AU531 AR534:AU553 AR556:AU575 AR578:AU597 AR600:AU619 AR622:AU641 AR644:AU663 AR666:AU685 AR688:AU707 AR710:AU729 AR732:AU751 AR754:AU773 AR776:AU795 AR798:AU817 D798:G817 D28:G47 D50:G69 D72:G91 D94:G113 D116:G135 D138:G157 D160:G179 D182:G201 D204:G223 D226:G245 D248:G267 D270:G289 D292:G311 D314:G333 D336:G355 D358:G377 D380:G399 D402:G421 D424:G443 D446:G465 D468:G487 D490:G509 D512:G531 D534:G553 D556:G575 D578:G597 D600:G619 D622:G641 D644:G663 D666:G685 D688:G707 D710:G729 S7:V24 N7:Q24 I7:L24 D7:G24 AR7:AU24 AM7:AP24 AH7:AK24 AC7:AF24 X7:AA24">
      <formula1>$D$1:$F$1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105"/>
  <sheetViews>
    <sheetView workbookViewId="0">
      <pane xSplit="3" ySplit="4" topLeftCell="E5" activePane="bottomRight" state="frozen"/>
      <selection pane="topRight" activeCell="D1" sqref="D1"/>
      <selection pane="bottomLeft" activeCell="A4" sqref="A4"/>
      <selection pane="bottomRight" activeCell="AT12" sqref="AT12"/>
    </sheetView>
  </sheetViews>
  <sheetFormatPr defaultColWidth="10.875" defaultRowHeight="15.75" x14ac:dyDescent="0.25"/>
  <cols>
    <col min="1" max="1" width="6.8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58</v>
      </c>
      <c r="C2" s="15">
        <v>13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59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>
        <v>1</v>
      </c>
      <c r="B7" s="64" t="s">
        <v>0</v>
      </c>
      <c r="C7" s="21" t="s">
        <v>59</v>
      </c>
      <c r="D7" s="84"/>
      <c r="E7" s="84" t="s">
        <v>33</v>
      </c>
      <c r="F7" s="84"/>
      <c r="G7" s="85"/>
      <c r="H7" s="86">
        <f t="shared" ref="H7:H24" si="0">COUNTA(D7:G7)</f>
        <v>1</v>
      </c>
      <c r="I7" s="84"/>
      <c r="J7" s="84"/>
      <c r="K7" s="84" t="s">
        <v>33</v>
      </c>
      <c r="L7" s="85"/>
      <c r="M7" s="86">
        <f t="shared" ref="M7:M24" si="1">COUNTA(I7:L7)</f>
        <v>1</v>
      </c>
      <c r="N7" s="84"/>
      <c r="O7" s="84"/>
      <c r="P7" s="84" t="s">
        <v>33</v>
      </c>
      <c r="Q7" s="85"/>
      <c r="R7" s="86">
        <f t="shared" ref="R7:R24" si="2">COUNTA(N7:Q7)</f>
        <v>1</v>
      </c>
      <c r="S7" s="84"/>
      <c r="T7" s="84" t="s">
        <v>33</v>
      </c>
      <c r="U7" s="84"/>
      <c r="V7" s="85"/>
      <c r="W7" s="86">
        <f t="shared" ref="W7:W24" si="3">COUNTA(S7:V7)</f>
        <v>1</v>
      </c>
      <c r="X7" s="11"/>
      <c r="Y7" s="11"/>
      <c r="Z7" s="11"/>
      <c r="AA7" s="12"/>
      <c r="AB7" s="16">
        <f t="shared" ref="AB7:AB24" si="4">COUNTA(X7:AA7)</f>
        <v>0</v>
      </c>
      <c r="AC7" s="11"/>
      <c r="AD7" s="11"/>
      <c r="AE7" s="11"/>
      <c r="AF7" s="12"/>
      <c r="AG7" s="16">
        <f t="shared" ref="AG7:AG24" si="5">COUNTA(AC7:AF7)</f>
        <v>0</v>
      </c>
      <c r="AH7" s="11"/>
      <c r="AI7" s="11"/>
      <c r="AJ7" s="11"/>
      <c r="AK7" s="12"/>
      <c r="AL7" s="16">
        <f t="shared" ref="AL7:AL24" si="6">COUNTA(AH7:AK7)</f>
        <v>0</v>
      </c>
      <c r="AM7" s="11"/>
      <c r="AN7" s="11"/>
      <c r="AO7" s="11"/>
      <c r="AP7" s="12"/>
      <c r="AQ7" s="16">
        <f t="shared" ref="AQ7:AQ24" si="7">COUNTA(AM7:AP7)</f>
        <v>0</v>
      </c>
      <c r="AR7" s="11"/>
      <c r="AS7" s="11"/>
      <c r="AT7" s="11"/>
      <c r="AU7" s="12"/>
      <c r="AV7" s="25">
        <f t="shared" ref="AV7:AV24" si="8">COUNTA(AR7:AU7)</f>
        <v>0</v>
      </c>
    </row>
    <row r="8" spans="1:48" x14ac:dyDescent="0.25">
      <c r="A8" s="10">
        <v>1</v>
      </c>
      <c r="B8" s="64" t="s">
        <v>45</v>
      </c>
      <c r="C8" s="21" t="s">
        <v>59</v>
      </c>
      <c r="D8" s="84"/>
      <c r="E8" s="84"/>
      <c r="F8" s="84"/>
      <c r="G8" s="85"/>
      <c r="H8" s="86">
        <f t="shared" si="0"/>
        <v>0</v>
      </c>
      <c r="I8" s="84"/>
      <c r="J8" s="84"/>
      <c r="K8" s="84"/>
      <c r="L8" s="85"/>
      <c r="M8" s="86">
        <f t="shared" si="1"/>
        <v>0</v>
      </c>
      <c r="N8" s="84"/>
      <c r="O8" s="84"/>
      <c r="P8" s="84"/>
      <c r="Q8" s="85"/>
      <c r="R8" s="86">
        <f t="shared" si="2"/>
        <v>0</v>
      </c>
      <c r="S8" s="84"/>
      <c r="T8" s="84"/>
      <c r="U8" s="84"/>
      <c r="V8" s="85"/>
      <c r="W8" s="86">
        <f t="shared" si="3"/>
        <v>0</v>
      </c>
      <c r="X8" s="11"/>
      <c r="Y8" s="11"/>
      <c r="Z8" s="11"/>
      <c r="AA8" s="12"/>
      <c r="AB8" s="16">
        <f t="shared" si="4"/>
        <v>0</v>
      </c>
      <c r="AC8" s="11"/>
      <c r="AD8" s="11"/>
      <c r="AE8" s="11"/>
      <c r="AF8" s="12"/>
      <c r="AG8" s="16">
        <f t="shared" si="5"/>
        <v>0</v>
      </c>
      <c r="AH8" s="11"/>
      <c r="AI8" s="11"/>
      <c r="AJ8" s="11"/>
      <c r="AK8" s="12"/>
      <c r="AL8" s="16">
        <f t="shared" si="6"/>
        <v>0</v>
      </c>
      <c r="AM8" s="11"/>
      <c r="AN8" s="11"/>
      <c r="AO8" s="11"/>
      <c r="AP8" s="12"/>
      <c r="AQ8" s="16">
        <f t="shared" si="7"/>
        <v>0</v>
      </c>
      <c r="AR8" s="11"/>
      <c r="AS8" s="11"/>
      <c r="AT8" s="11"/>
      <c r="AU8" s="12"/>
      <c r="AV8" s="25">
        <f t="shared" si="8"/>
        <v>0</v>
      </c>
    </row>
    <row r="9" spans="1:48" x14ac:dyDescent="0.25">
      <c r="A9" s="10">
        <v>1</v>
      </c>
      <c r="B9" s="64" t="s">
        <v>4</v>
      </c>
      <c r="C9" s="21" t="s">
        <v>59</v>
      </c>
      <c r="D9" s="84" t="s">
        <v>33</v>
      </c>
      <c r="E9" s="84"/>
      <c r="F9" s="84"/>
      <c r="G9" s="85"/>
      <c r="H9" s="86">
        <f t="shared" si="0"/>
        <v>1</v>
      </c>
      <c r="I9" s="84"/>
      <c r="J9" s="84"/>
      <c r="K9" s="84"/>
      <c r="L9" s="85" t="s">
        <v>33</v>
      </c>
      <c r="M9" s="86">
        <f t="shared" si="1"/>
        <v>1</v>
      </c>
      <c r="N9" s="84"/>
      <c r="O9" s="84"/>
      <c r="P9" s="84"/>
      <c r="Q9" s="85"/>
      <c r="R9" s="86">
        <f t="shared" si="2"/>
        <v>0</v>
      </c>
      <c r="S9" s="84"/>
      <c r="T9" s="84" t="s">
        <v>33</v>
      </c>
      <c r="U9" s="84"/>
      <c r="V9" s="85"/>
      <c r="W9" s="86">
        <f t="shared" si="3"/>
        <v>1</v>
      </c>
      <c r="X9" s="11"/>
      <c r="Y9" s="11"/>
      <c r="Z9" s="11"/>
      <c r="AA9" s="12"/>
      <c r="AB9" s="16">
        <f t="shared" si="4"/>
        <v>0</v>
      </c>
      <c r="AC9" s="11"/>
      <c r="AD9" s="11"/>
      <c r="AE9" s="11"/>
      <c r="AF9" s="12"/>
      <c r="AG9" s="16">
        <f t="shared" si="5"/>
        <v>0</v>
      </c>
      <c r="AH9" s="11"/>
      <c r="AI9" s="11"/>
      <c r="AJ9" s="11"/>
      <c r="AK9" s="12"/>
      <c r="AL9" s="16">
        <f t="shared" si="6"/>
        <v>0</v>
      </c>
      <c r="AM9" s="11"/>
      <c r="AN9" s="11"/>
      <c r="AO9" s="11"/>
      <c r="AP9" s="12"/>
      <c r="AQ9" s="16">
        <f t="shared" si="7"/>
        <v>0</v>
      </c>
      <c r="AR9" s="11"/>
      <c r="AS9" s="11"/>
      <c r="AT9" s="11"/>
      <c r="AU9" s="12"/>
      <c r="AV9" s="25">
        <f t="shared" si="8"/>
        <v>0</v>
      </c>
    </row>
    <row r="10" spans="1:48" x14ac:dyDescent="0.25">
      <c r="A10" s="10">
        <v>1</v>
      </c>
      <c r="B10" s="64" t="s">
        <v>47</v>
      </c>
      <c r="C10" s="21" t="s">
        <v>59</v>
      </c>
      <c r="D10" s="84"/>
      <c r="E10" s="84"/>
      <c r="F10" s="84"/>
      <c r="G10" s="85"/>
      <c r="H10" s="86">
        <f t="shared" si="0"/>
        <v>0</v>
      </c>
      <c r="I10" s="84"/>
      <c r="J10" s="84"/>
      <c r="K10" s="84"/>
      <c r="L10" s="85"/>
      <c r="M10" s="86">
        <f t="shared" si="1"/>
        <v>0</v>
      </c>
      <c r="N10" s="84"/>
      <c r="O10" s="84"/>
      <c r="P10" s="84"/>
      <c r="Q10" s="85"/>
      <c r="R10" s="86">
        <f t="shared" si="2"/>
        <v>0</v>
      </c>
      <c r="S10" s="84"/>
      <c r="T10" s="84"/>
      <c r="U10" s="84"/>
      <c r="V10" s="85"/>
      <c r="W10" s="86">
        <f t="shared" si="3"/>
        <v>0</v>
      </c>
      <c r="X10" s="11"/>
      <c r="Y10" s="11"/>
      <c r="Z10" s="11"/>
      <c r="AA10" s="12"/>
      <c r="AB10" s="16">
        <f t="shared" si="4"/>
        <v>0</v>
      </c>
      <c r="AC10" s="11"/>
      <c r="AD10" s="11"/>
      <c r="AE10" s="11"/>
      <c r="AF10" s="12"/>
      <c r="AG10" s="16">
        <f t="shared" si="5"/>
        <v>0</v>
      </c>
      <c r="AH10" s="11"/>
      <c r="AI10" s="11"/>
      <c r="AJ10" s="11"/>
      <c r="AK10" s="12"/>
      <c r="AL10" s="16">
        <f t="shared" si="6"/>
        <v>0</v>
      </c>
      <c r="AM10" s="11"/>
      <c r="AN10" s="11"/>
      <c r="AO10" s="11"/>
      <c r="AP10" s="12"/>
      <c r="AQ10" s="16">
        <f t="shared" si="7"/>
        <v>0</v>
      </c>
      <c r="AR10" s="11"/>
      <c r="AS10" s="11"/>
      <c r="AT10" s="11"/>
      <c r="AU10" s="12"/>
      <c r="AV10" s="25">
        <f t="shared" si="8"/>
        <v>0</v>
      </c>
    </row>
    <row r="11" spans="1:48" x14ac:dyDescent="0.25">
      <c r="A11" s="10">
        <v>1</v>
      </c>
      <c r="B11" s="64" t="s">
        <v>5</v>
      </c>
      <c r="C11" s="21" t="s">
        <v>59</v>
      </c>
      <c r="D11" s="84"/>
      <c r="E11" s="84"/>
      <c r="F11" s="84"/>
      <c r="G11" s="85"/>
      <c r="H11" s="86">
        <f t="shared" si="0"/>
        <v>0</v>
      </c>
      <c r="I11" s="84"/>
      <c r="J11" s="84"/>
      <c r="K11" s="84" t="s">
        <v>33</v>
      </c>
      <c r="L11" s="85"/>
      <c r="M11" s="86">
        <f t="shared" si="1"/>
        <v>1</v>
      </c>
      <c r="N11" s="84"/>
      <c r="O11" s="84"/>
      <c r="P11" s="84"/>
      <c r="Q11" s="85"/>
      <c r="R11" s="86">
        <f t="shared" si="2"/>
        <v>0</v>
      </c>
      <c r="S11" s="84" t="s">
        <v>33</v>
      </c>
      <c r="T11" s="84"/>
      <c r="U11" s="84"/>
      <c r="V11" s="85"/>
      <c r="W11" s="86">
        <f t="shared" si="3"/>
        <v>1</v>
      </c>
      <c r="X11" s="11"/>
      <c r="Y11" s="11"/>
      <c r="Z11" s="11"/>
      <c r="AA11" s="12"/>
      <c r="AB11" s="16">
        <f t="shared" si="4"/>
        <v>0</v>
      </c>
      <c r="AC11" s="11"/>
      <c r="AD11" s="11"/>
      <c r="AE11" s="11"/>
      <c r="AF11" s="12"/>
      <c r="AG11" s="16">
        <f t="shared" si="5"/>
        <v>0</v>
      </c>
      <c r="AH11" s="11"/>
      <c r="AI11" s="11" t="s">
        <v>33</v>
      </c>
      <c r="AJ11" s="11"/>
      <c r="AK11" s="12"/>
      <c r="AL11" s="16">
        <f t="shared" si="6"/>
        <v>1</v>
      </c>
      <c r="AM11" s="11"/>
      <c r="AN11" s="11"/>
      <c r="AO11" s="11"/>
      <c r="AP11" s="12"/>
      <c r="AQ11" s="16">
        <f t="shared" si="7"/>
        <v>0</v>
      </c>
      <c r="AR11" s="11"/>
      <c r="AS11" s="11" t="s">
        <v>33</v>
      </c>
      <c r="AT11" s="11"/>
      <c r="AU11" s="12"/>
      <c r="AV11" s="25">
        <f t="shared" si="8"/>
        <v>1</v>
      </c>
    </row>
    <row r="12" spans="1:48" x14ac:dyDescent="0.25">
      <c r="A12" s="10">
        <v>1</v>
      </c>
      <c r="B12" s="64" t="s">
        <v>48</v>
      </c>
      <c r="C12" s="21" t="s">
        <v>59</v>
      </c>
      <c r="D12" s="84"/>
      <c r="E12" s="84"/>
      <c r="F12" s="84"/>
      <c r="G12" s="85" t="s">
        <v>33</v>
      </c>
      <c r="H12" s="86">
        <f t="shared" si="0"/>
        <v>1</v>
      </c>
      <c r="I12" s="84"/>
      <c r="J12" s="84"/>
      <c r="K12" s="84"/>
      <c r="L12" s="85"/>
      <c r="M12" s="86">
        <f t="shared" si="1"/>
        <v>0</v>
      </c>
      <c r="N12" s="84"/>
      <c r="O12" s="84" t="s">
        <v>33</v>
      </c>
      <c r="P12" s="84"/>
      <c r="Q12" s="85"/>
      <c r="R12" s="86">
        <f t="shared" si="2"/>
        <v>1</v>
      </c>
      <c r="S12" s="84"/>
      <c r="T12" s="84"/>
      <c r="U12" s="84"/>
      <c r="V12" s="85"/>
      <c r="W12" s="86">
        <f t="shared" si="3"/>
        <v>0</v>
      </c>
      <c r="X12" s="11"/>
      <c r="Y12" s="11"/>
      <c r="Z12" s="11"/>
      <c r="AA12" s="12"/>
      <c r="AB12" s="16">
        <f t="shared" si="4"/>
        <v>0</v>
      </c>
      <c r="AC12" s="11"/>
      <c r="AD12" s="11" t="s">
        <v>33</v>
      </c>
      <c r="AE12" s="11"/>
      <c r="AF12" s="12"/>
      <c r="AG12" s="16">
        <f t="shared" si="5"/>
        <v>1</v>
      </c>
      <c r="AH12" s="11"/>
      <c r="AI12" s="11"/>
      <c r="AJ12" s="11"/>
      <c r="AK12" s="12"/>
      <c r="AL12" s="16">
        <f t="shared" si="6"/>
        <v>0</v>
      </c>
      <c r="AM12" s="11"/>
      <c r="AN12" s="11"/>
      <c r="AO12" s="11"/>
      <c r="AP12" s="12"/>
      <c r="AQ12" s="16">
        <f t="shared" si="7"/>
        <v>0</v>
      </c>
      <c r="AR12" s="11"/>
      <c r="AS12" s="11"/>
      <c r="AT12" s="11" t="s">
        <v>33</v>
      </c>
      <c r="AU12" s="12"/>
      <c r="AV12" s="25">
        <f t="shared" si="8"/>
        <v>1</v>
      </c>
    </row>
    <row r="13" spans="1:48" x14ac:dyDescent="0.25">
      <c r="A13" s="10">
        <v>1</v>
      </c>
      <c r="B13" s="64" t="s">
        <v>49</v>
      </c>
      <c r="C13" s="21" t="s">
        <v>59</v>
      </c>
      <c r="D13" s="84"/>
      <c r="E13" s="84"/>
      <c r="F13" s="84"/>
      <c r="G13" s="85"/>
      <c r="H13" s="86">
        <f t="shared" si="0"/>
        <v>0</v>
      </c>
      <c r="I13" s="84"/>
      <c r="J13" s="84"/>
      <c r="K13" s="84"/>
      <c r="L13" s="85"/>
      <c r="M13" s="86">
        <f t="shared" si="1"/>
        <v>0</v>
      </c>
      <c r="N13" s="84"/>
      <c r="O13" s="84"/>
      <c r="P13" s="84"/>
      <c r="Q13" s="85"/>
      <c r="R13" s="86">
        <f t="shared" si="2"/>
        <v>0</v>
      </c>
      <c r="S13" s="84"/>
      <c r="T13" s="84"/>
      <c r="U13" s="84"/>
      <c r="V13" s="85"/>
      <c r="W13" s="86">
        <f t="shared" si="3"/>
        <v>0</v>
      </c>
      <c r="X13" s="11"/>
      <c r="Y13" s="11"/>
      <c r="Z13" s="11"/>
      <c r="AA13" s="12"/>
      <c r="AB13" s="16">
        <f t="shared" si="4"/>
        <v>0</v>
      </c>
      <c r="AC13" s="11"/>
      <c r="AD13" s="11"/>
      <c r="AE13" s="11"/>
      <c r="AF13" s="12"/>
      <c r="AG13" s="16">
        <f t="shared" si="5"/>
        <v>0</v>
      </c>
      <c r="AH13" s="11"/>
      <c r="AI13" s="11"/>
      <c r="AJ13" s="11"/>
      <c r="AK13" s="12"/>
      <c r="AL13" s="16">
        <f t="shared" si="6"/>
        <v>0</v>
      </c>
      <c r="AM13" s="11"/>
      <c r="AN13" s="11"/>
      <c r="AO13" s="11"/>
      <c r="AP13" s="12"/>
      <c r="AQ13" s="16">
        <f t="shared" si="7"/>
        <v>0</v>
      </c>
      <c r="AR13" s="11"/>
      <c r="AS13" s="11"/>
      <c r="AT13" s="11"/>
      <c r="AU13" s="12"/>
      <c r="AV13" s="25">
        <f t="shared" si="8"/>
        <v>0</v>
      </c>
    </row>
    <row r="14" spans="1:48" x14ac:dyDescent="0.25">
      <c r="A14" s="10">
        <v>1</v>
      </c>
      <c r="B14" s="64" t="s">
        <v>50</v>
      </c>
      <c r="C14" s="21" t="s">
        <v>59</v>
      </c>
      <c r="D14" s="84"/>
      <c r="E14" s="84"/>
      <c r="F14" s="84"/>
      <c r="G14" s="85"/>
      <c r="H14" s="86">
        <f t="shared" si="0"/>
        <v>0</v>
      </c>
      <c r="I14" s="84"/>
      <c r="J14" s="84"/>
      <c r="K14" s="84"/>
      <c r="L14" s="85"/>
      <c r="M14" s="86">
        <f t="shared" si="1"/>
        <v>0</v>
      </c>
      <c r="N14" s="84"/>
      <c r="O14" s="84"/>
      <c r="P14" s="84"/>
      <c r="Q14" s="85"/>
      <c r="R14" s="86">
        <f t="shared" si="2"/>
        <v>0</v>
      </c>
      <c r="S14" s="84"/>
      <c r="T14" s="84"/>
      <c r="U14" s="84"/>
      <c r="V14" s="85"/>
      <c r="W14" s="86">
        <f t="shared" si="3"/>
        <v>0</v>
      </c>
      <c r="X14" s="11"/>
      <c r="Y14" s="11"/>
      <c r="Z14" s="11"/>
      <c r="AA14" s="12"/>
      <c r="AB14" s="16">
        <f t="shared" si="4"/>
        <v>0</v>
      </c>
      <c r="AC14" s="11"/>
      <c r="AD14" s="11"/>
      <c r="AE14" s="11"/>
      <c r="AF14" s="12"/>
      <c r="AG14" s="16">
        <f t="shared" si="5"/>
        <v>0</v>
      </c>
      <c r="AH14" s="11"/>
      <c r="AI14" s="11"/>
      <c r="AJ14" s="11"/>
      <c r="AK14" s="12"/>
      <c r="AL14" s="16">
        <f t="shared" si="6"/>
        <v>0</v>
      </c>
      <c r="AM14" s="11"/>
      <c r="AN14" s="11"/>
      <c r="AO14" s="11"/>
      <c r="AP14" s="12"/>
      <c r="AQ14" s="16">
        <f t="shared" si="7"/>
        <v>0</v>
      </c>
      <c r="AR14" s="11"/>
      <c r="AS14" s="11"/>
      <c r="AT14" s="11"/>
      <c r="AU14" s="12"/>
      <c r="AV14" s="25">
        <f t="shared" si="8"/>
        <v>0</v>
      </c>
    </row>
    <row r="15" spans="1:48" x14ac:dyDescent="0.25">
      <c r="A15" s="10">
        <v>1</v>
      </c>
      <c r="B15" s="64" t="s">
        <v>51</v>
      </c>
      <c r="C15" s="21" t="s">
        <v>59</v>
      </c>
      <c r="D15" s="84"/>
      <c r="E15" s="84"/>
      <c r="F15" s="84"/>
      <c r="G15" s="85"/>
      <c r="H15" s="86">
        <f t="shared" si="0"/>
        <v>0</v>
      </c>
      <c r="I15" s="84"/>
      <c r="J15" s="84"/>
      <c r="K15" s="84"/>
      <c r="L15" s="85"/>
      <c r="M15" s="86">
        <f t="shared" si="1"/>
        <v>0</v>
      </c>
      <c r="N15" s="84"/>
      <c r="O15" s="84"/>
      <c r="P15" s="84"/>
      <c r="Q15" s="85"/>
      <c r="R15" s="86">
        <f t="shared" si="2"/>
        <v>0</v>
      </c>
      <c r="S15" s="84"/>
      <c r="T15" s="84"/>
      <c r="U15" s="84"/>
      <c r="V15" s="85"/>
      <c r="W15" s="86">
        <f t="shared" si="3"/>
        <v>0</v>
      </c>
      <c r="X15" s="11"/>
      <c r="Y15" s="11"/>
      <c r="Z15" s="11"/>
      <c r="AA15" s="12"/>
      <c r="AB15" s="16">
        <f t="shared" si="4"/>
        <v>0</v>
      </c>
      <c r="AC15" s="11"/>
      <c r="AD15" s="11"/>
      <c r="AE15" s="11"/>
      <c r="AF15" s="12"/>
      <c r="AG15" s="16">
        <f t="shared" si="5"/>
        <v>0</v>
      </c>
      <c r="AH15" s="11"/>
      <c r="AI15" s="11"/>
      <c r="AJ15" s="11"/>
      <c r="AK15" s="12"/>
      <c r="AL15" s="16">
        <f t="shared" si="6"/>
        <v>0</v>
      </c>
      <c r="AM15" s="11"/>
      <c r="AN15" s="11"/>
      <c r="AO15" s="11"/>
      <c r="AP15" s="12"/>
      <c r="AQ15" s="16">
        <f t="shared" si="7"/>
        <v>0</v>
      </c>
      <c r="AR15" s="11"/>
      <c r="AS15" s="11"/>
      <c r="AT15" s="11"/>
      <c r="AU15" s="12"/>
      <c r="AV15" s="25">
        <f t="shared" si="8"/>
        <v>0</v>
      </c>
    </row>
    <row r="16" spans="1:48" x14ac:dyDescent="0.25">
      <c r="A16" s="10">
        <v>1</v>
      </c>
      <c r="B16" s="64" t="s">
        <v>52</v>
      </c>
      <c r="C16" s="21" t="s">
        <v>59</v>
      </c>
      <c r="D16" s="84"/>
      <c r="E16" s="84"/>
      <c r="F16" s="84"/>
      <c r="G16" s="85"/>
      <c r="H16" s="86">
        <f t="shared" si="0"/>
        <v>0</v>
      </c>
      <c r="I16" s="84"/>
      <c r="J16" s="84"/>
      <c r="K16" s="84"/>
      <c r="L16" s="85"/>
      <c r="M16" s="86">
        <f t="shared" si="1"/>
        <v>0</v>
      </c>
      <c r="N16" s="84"/>
      <c r="O16" s="84"/>
      <c r="P16" s="84"/>
      <c r="Q16" s="85"/>
      <c r="R16" s="86">
        <f t="shared" si="2"/>
        <v>0</v>
      </c>
      <c r="S16" s="84"/>
      <c r="T16" s="84"/>
      <c r="U16" s="84"/>
      <c r="V16" s="85"/>
      <c r="W16" s="86">
        <f t="shared" si="3"/>
        <v>0</v>
      </c>
      <c r="X16" s="11"/>
      <c r="Y16" s="11"/>
      <c r="Z16" s="11"/>
      <c r="AA16" s="12"/>
      <c r="AB16" s="16">
        <f t="shared" si="4"/>
        <v>0</v>
      </c>
      <c r="AC16" s="11"/>
      <c r="AD16" s="11"/>
      <c r="AE16" s="11"/>
      <c r="AF16" s="12"/>
      <c r="AG16" s="16">
        <f t="shared" si="5"/>
        <v>0</v>
      </c>
      <c r="AH16" s="11"/>
      <c r="AI16" s="11"/>
      <c r="AJ16" s="11"/>
      <c r="AK16" s="12"/>
      <c r="AL16" s="16">
        <f t="shared" si="6"/>
        <v>0</v>
      </c>
      <c r="AM16" s="11"/>
      <c r="AN16" s="11"/>
      <c r="AO16" s="11"/>
      <c r="AP16" s="12"/>
      <c r="AQ16" s="16">
        <f t="shared" si="7"/>
        <v>0</v>
      </c>
      <c r="AR16" s="11"/>
      <c r="AS16" s="11"/>
      <c r="AT16" s="11"/>
      <c r="AU16" s="12"/>
      <c r="AV16" s="25">
        <f t="shared" si="8"/>
        <v>0</v>
      </c>
    </row>
    <row r="17" spans="1:48" x14ac:dyDescent="0.25">
      <c r="A17" s="10">
        <v>1</v>
      </c>
      <c r="B17" s="64" t="s">
        <v>53</v>
      </c>
      <c r="C17" s="21" t="s">
        <v>59</v>
      </c>
      <c r="D17" s="84"/>
      <c r="E17" s="84"/>
      <c r="F17" s="84"/>
      <c r="G17" s="85"/>
      <c r="H17" s="86">
        <f t="shared" si="0"/>
        <v>0</v>
      </c>
      <c r="I17" s="84"/>
      <c r="J17" s="84"/>
      <c r="K17" s="84"/>
      <c r="L17" s="85"/>
      <c r="M17" s="86">
        <f t="shared" si="1"/>
        <v>0</v>
      </c>
      <c r="N17" s="84"/>
      <c r="O17" s="84"/>
      <c r="P17" s="84"/>
      <c r="Q17" s="85"/>
      <c r="R17" s="86">
        <f t="shared" si="2"/>
        <v>0</v>
      </c>
      <c r="S17" s="84"/>
      <c r="T17" s="84"/>
      <c r="U17" s="84"/>
      <c r="V17" s="85"/>
      <c r="W17" s="86">
        <f t="shared" si="3"/>
        <v>0</v>
      </c>
      <c r="X17" s="11"/>
      <c r="Y17" s="11"/>
      <c r="Z17" s="11"/>
      <c r="AA17" s="12"/>
      <c r="AB17" s="16">
        <f t="shared" si="4"/>
        <v>0</v>
      </c>
      <c r="AC17" s="11"/>
      <c r="AD17" s="11"/>
      <c r="AE17" s="11"/>
      <c r="AF17" s="12"/>
      <c r="AG17" s="16">
        <f t="shared" si="5"/>
        <v>0</v>
      </c>
      <c r="AH17" s="11"/>
      <c r="AI17" s="11"/>
      <c r="AJ17" s="11"/>
      <c r="AK17" s="12"/>
      <c r="AL17" s="16">
        <f t="shared" si="6"/>
        <v>0</v>
      </c>
      <c r="AM17" s="11"/>
      <c r="AN17" s="11"/>
      <c r="AO17" s="11"/>
      <c r="AP17" s="12"/>
      <c r="AQ17" s="16">
        <f t="shared" si="7"/>
        <v>0</v>
      </c>
      <c r="AR17" s="11"/>
      <c r="AS17" s="11"/>
      <c r="AT17" s="11"/>
      <c r="AU17" s="12"/>
      <c r="AV17" s="25">
        <f t="shared" si="8"/>
        <v>0</v>
      </c>
    </row>
    <row r="18" spans="1:48" x14ac:dyDescent="0.25">
      <c r="A18" s="10">
        <v>1</v>
      </c>
      <c r="B18" s="64" t="s">
        <v>54</v>
      </c>
      <c r="C18" s="21" t="s">
        <v>59</v>
      </c>
      <c r="D18" s="84"/>
      <c r="E18" s="84"/>
      <c r="F18" s="84"/>
      <c r="G18" s="85"/>
      <c r="H18" s="86">
        <f t="shared" si="0"/>
        <v>0</v>
      </c>
      <c r="I18" s="84"/>
      <c r="J18" s="84"/>
      <c r="K18" s="84"/>
      <c r="L18" s="85"/>
      <c r="M18" s="86">
        <f t="shared" si="1"/>
        <v>0</v>
      </c>
      <c r="N18" s="84"/>
      <c r="O18" s="84"/>
      <c r="P18" s="84"/>
      <c r="Q18" s="85"/>
      <c r="R18" s="86">
        <f t="shared" si="2"/>
        <v>0</v>
      </c>
      <c r="S18" s="84"/>
      <c r="T18" s="84"/>
      <c r="U18" s="84"/>
      <c r="V18" s="85"/>
      <c r="W18" s="86">
        <f t="shared" si="3"/>
        <v>0</v>
      </c>
      <c r="X18" s="11"/>
      <c r="Y18" s="11"/>
      <c r="Z18" s="11"/>
      <c r="AA18" s="12"/>
      <c r="AB18" s="16">
        <f t="shared" si="4"/>
        <v>0</v>
      </c>
      <c r="AC18" s="11"/>
      <c r="AD18" s="11"/>
      <c r="AE18" s="11"/>
      <c r="AF18" s="12"/>
      <c r="AG18" s="16">
        <f t="shared" si="5"/>
        <v>0</v>
      </c>
      <c r="AH18" s="11"/>
      <c r="AI18" s="11"/>
      <c r="AJ18" s="11"/>
      <c r="AK18" s="12"/>
      <c r="AL18" s="16">
        <f t="shared" si="6"/>
        <v>0</v>
      </c>
      <c r="AM18" s="11"/>
      <c r="AN18" s="11"/>
      <c r="AO18" s="11"/>
      <c r="AP18" s="12"/>
      <c r="AQ18" s="16">
        <f t="shared" si="7"/>
        <v>0</v>
      </c>
      <c r="AR18" s="11"/>
      <c r="AS18" s="11"/>
      <c r="AT18" s="11"/>
      <c r="AU18" s="12"/>
      <c r="AV18" s="25">
        <f t="shared" si="8"/>
        <v>0</v>
      </c>
    </row>
    <row r="19" spans="1:48" x14ac:dyDescent="0.25">
      <c r="A19" s="10">
        <v>1</v>
      </c>
      <c r="B19" s="64" t="s">
        <v>23</v>
      </c>
      <c r="C19" s="21" t="s">
        <v>59</v>
      </c>
      <c r="D19" s="84"/>
      <c r="E19" s="84"/>
      <c r="F19" s="84"/>
      <c r="G19" s="85"/>
      <c r="H19" s="86">
        <f t="shared" si="0"/>
        <v>0</v>
      </c>
      <c r="I19" s="84"/>
      <c r="J19" s="84"/>
      <c r="K19" s="84"/>
      <c r="L19" s="85"/>
      <c r="M19" s="86">
        <f t="shared" si="1"/>
        <v>0</v>
      </c>
      <c r="N19" s="84"/>
      <c r="O19" s="84"/>
      <c r="P19" s="84"/>
      <c r="Q19" s="85"/>
      <c r="R19" s="86">
        <f t="shared" si="2"/>
        <v>0</v>
      </c>
      <c r="S19" s="84"/>
      <c r="T19" s="84"/>
      <c r="U19" s="84"/>
      <c r="V19" s="85"/>
      <c r="W19" s="86">
        <f t="shared" si="3"/>
        <v>0</v>
      </c>
      <c r="X19" s="11"/>
      <c r="Y19" s="11"/>
      <c r="Z19" s="11"/>
      <c r="AA19" s="12"/>
      <c r="AB19" s="16">
        <f t="shared" si="4"/>
        <v>0</v>
      </c>
      <c r="AC19" s="11"/>
      <c r="AD19" s="11"/>
      <c r="AE19" s="11"/>
      <c r="AF19" s="12"/>
      <c r="AG19" s="16">
        <f t="shared" si="5"/>
        <v>0</v>
      </c>
      <c r="AH19" s="11"/>
      <c r="AI19" s="11"/>
      <c r="AJ19" s="11"/>
      <c r="AK19" s="12"/>
      <c r="AL19" s="16">
        <f t="shared" si="6"/>
        <v>0</v>
      </c>
      <c r="AM19" s="11"/>
      <c r="AN19" s="11"/>
      <c r="AO19" s="11"/>
      <c r="AP19" s="12"/>
      <c r="AQ19" s="16">
        <f t="shared" si="7"/>
        <v>0</v>
      </c>
      <c r="AR19" s="11"/>
      <c r="AS19" s="11"/>
      <c r="AT19" s="11"/>
      <c r="AU19" s="12"/>
      <c r="AV19" s="25">
        <f t="shared" si="8"/>
        <v>0</v>
      </c>
    </row>
    <row r="20" spans="1:48" x14ac:dyDescent="0.25">
      <c r="A20" s="10">
        <v>1</v>
      </c>
      <c r="B20" s="64" t="s">
        <v>8</v>
      </c>
      <c r="C20" s="21" t="s">
        <v>59</v>
      </c>
      <c r="D20" s="84"/>
      <c r="E20" s="84"/>
      <c r="F20" s="84"/>
      <c r="G20" s="85"/>
      <c r="H20" s="86">
        <f t="shared" si="0"/>
        <v>0</v>
      </c>
      <c r="I20" s="84"/>
      <c r="J20" s="84"/>
      <c r="K20" s="84"/>
      <c r="L20" s="85"/>
      <c r="M20" s="86">
        <f t="shared" si="1"/>
        <v>0</v>
      </c>
      <c r="N20" s="84"/>
      <c r="O20" s="84"/>
      <c r="P20" s="84"/>
      <c r="Q20" s="85"/>
      <c r="R20" s="86">
        <f t="shared" si="2"/>
        <v>0</v>
      </c>
      <c r="S20" s="84"/>
      <c r="T20" s="84"/>
      <c r="U20" s="84"/>
      <c r="V20" s="85"/>
      <c r="W20" s="86">
        <f t="shared" si="3"/>
        <v>0</v>
      </c>
      <c r="X20" s="11"/>
      <c r="Y20" s="11"/>
      <c r="Z20" s="11"/>
      <c r="AA20" s="12"/>
      <c r="AB20" s="16">
        <f t="shared" si="4"/>
        <v>0</v>
      </c>
      <c r="AC20" s="11"/>
      <c r="AD20" s="11"/>
      <c r="AE20" s="11"/>
      <c r="AF20" s="12"/>
      <c r="AG20" s="16">
        <f t="shared" si="5"/>
        <v>0</v>
      </c>
      <c r="AH20" s="11"/>
      <c r="AI20" s="11"/>
      <c r="AJ20" s="11"/>
      <c r="AK20" s="12"/>
      <c r="AL20" s="16">
        <f t="shared" si="6"/>
        <v>0</v>
      </c>
      <c r="AM20" s="11"/>
      <c r="AN20" s="11"/>
      <c r="AO20" s="11"/>
      <c r="AP20" s="12"/>
      <c r="AQ20" s="16">
        <f t="shared" si="7"/>
        <v>0</v>
      </c>
      <c r="AR20" s="11"/>
      <c r="AS20" s="11"/>
      <c r="AT20" s="11"/>
      <c r="AU20" s="12"/>
      <c r="AV20" s="25">
        <f t="shared" si="8"/>
        <v>0</v>
      </c>
    </row>
    <row r="21" spans="1:48" x14ac:dyDescent="0.25">
      <c r="A21" s="10">
        <v>1</v>
      </c>
      <c r="B21" s="64" t="s">
        <v>9</v>
      </c>
      <c r="C21" s="21" t="s">
        <v>59</v>
      </c>
      <c r="D21" s="84"/>
      <c r="E21" s="84"/>
      <c r="F21" s="84"/>
      <c r="G21" s="85"/>
      <c r="H21" s="86">
        <f t="shared" si="0"/>
        <v>0</v>
      </c>
      <c r="I21" s="84"/>
      <c r="J21" s="84"/>
      <c r="K21" s="84"/>
      <c r="L21" s="85"/>
      <c r="M21" s="86">
        <f t="shared" si="1"/>
        <v>0</v>
      </c>
      <c r="N21" s="84"/>
      <c r="O21" s="84"/>
      <c r="P21" s="84"/>
      <c r="Q21" s="85"/>
      <c r="R21" s="86">
        <f t="shared" si="2"/>
        <v>0</v>
      </c>
      <c r="S21" s="84"/>
      <c r="T21" s="84"/>
      <c r="U21" s="84"/>
      <c r="V21" s="85"/>
      <c r="W21" s="86">
        <f t="shared" si="3"/>
        <v>0</v>
      </c>
      <c r="X21" s="11"/>
      <c r="Y21" s="11"/>
      <c r="Z21" s="11"/>
      <c r="AA21" s="12"/>
      <c r="AB21" s="16">
        <f t="shared" si="4"/>
        <v>0</v>
      </c>
      <c r="AC21" s="11"/>
      <c r="AD21" s="11"/>
      <c r="AE21" s="11"/>
      <c r="AF21" s="12"/>
      <c r="AG21" s="16">
        <f t="shared" si="5"/>
        <v>0</v>
      </c>
      <c r="AH21" s="11"/>
      <c r="AI21" s="11"/>
      <c r="AJ21" s="11"/>
      <c r="AK21" s="12"/>
      <c r="AL21" s="16">
        <f t="shared" si="6"/>
        <v>0</v>
      </c>
      <c r="AM21" s="11"/>
      <c r="AN21" s="11"/>
      <c r="AO21" s="11"/>
      <c r="AP21" s="12"/>
      <c r="AQ21" s="16">
        <f t="shared" si="7"/>
        <v>0</v>
      </c>
      <c r="AR21" s="11"/>
      <c r="AS21" s="11"/>
      <c r="AT21" s="11"/>
      <c r="AU21" s="12"/>
      <c r="AV21" s="25">
        <f t="shared" si="8"/>
        <v>0</v>
      </c>
    </row>
    <row r="22" spans="1:48" x14ac:dyDescent="0.25">
      <c r="A22" s="10">
        <v>1</v>
      </c>
      <c r="B22" s="64" t="s">
        <v>10</v>
      </c>
      <c r="C22" s="21" t="s">
        <v>59</v>
      </c>
      <c r="D22" s="84"/>
      <c r="E22" s="84"/>
      <c r="F22" s="84"/>
      <c r="G22" s="85"/>
      <c r="H22" s="86">
        <f t="shared" si="0"/>
        <v>0</v>
      </c>
      <c r="I22" s="84"/>
      <c r="J22" s="84"/>
      <c r="K22" s="84"/>
      <c r="L22" s="85"/>
      <c r="M22" s="86">
        <f t="shared" si="1"/>
        <v>0</v>
      </c>
      <c r="N22" s="84"/>
      <c r="O22" s="84"/>
      <c r="P22" s="84"/>
      <c r="Q22" s="85"/>
      <c r="R22" s="86">
        <f t="shared" si="2"/>
        <v>0</v>
      </c>
      <c r="S22" s="84"/>
      <c r="T22" s="84"/>
      <c r="U22" s="84"/>
      <c r="V22" s="85"/>
      <c r="W22" s="86">
        <f t="shared" si="3"/>
        <v>0</v>
      </c>
      <c r="X22" s="11"/>
      <c r="Y22" s="11"/>
      <c r="Z22" s="11"/>
      <c r="AA22" s="12"/>
      <c r="AB22" s="16">
        <f t="shared" si="4"/>
        <v>0</v>
      </c>
      <c r="AC22" s="11"/>
      <c r="AD22" s="11"/>
      <c r="AE22" s="11"/>
      <c r="AF22" s="12"/>
      <c r="AG22" s="16">
        <f t="shared" si="5"/>
        <v>0</v>
      </c>
      <c r="AH22" s="11"/>
      <c r="AI22" s="11"/>
      <c r="AJ22" s="11"/>
      <c r="AK22" s="12"/>
      <c r="AL22" s="16">
        <f t="shared" si="6"/>
        <v>0</v>
      </c>
      <c r="AM22" s="11"/>
      <c r="AN22" s="11"/>
      <c r="AO22" s="11"/>
      <c r="AP22" s="12"/>
      <c r="AQ22" s="16">
        <f t="shared" si="7"/>
        <v>0</v>
      </c>
      <c r="AR22" s="11"/>
      <c r="AS22" s="11"/>
      <c r="AT22" s="11"/>
      <c r="AU22" s="12"/>
      <c r="AV22" s="25">
        <f t="shared" si="8"/>
        <v>0</v>
      </c>
    </row>
    <row r="23" spans="1:48" x14ac:dyDescent="0.25">
      <c r="A23" s="10">
        <v>1</v>
      </c>
      <c r="B23" s="64" t="s">
        <v>55</v>
      </c>
      <c r="C23" s="21" t="s">
        <v>59</v>
      </c>
      <c r="D23" s="84"/>
      <c r="E23" s="84"/>
      <c r="F23" s="84"/>
      <c r="G23" s="85"/>
      <c r="H23" s="86">
        <f t="shared" si="0"/>
        <v>0</v>
      </c>
      <c r="I23" s="84"/>
      <c r="J23" s="84"/>
      <c r="K23" s="84"/>
      <c r="L23" s="85"/>
      <c r="M23" s="86">
        <f t="shared" si="1"/>
        <v>0</v>
      </c>
      <c r="N23" s="84"/>
      <c r="O23" s="84"/>
      <c r="P23" s="84"/>
      <c r="Q23" s="85"/>
      <c r="R23" s="86">
        <f t="shared" si="2"/>
        <v>0</v>
      </c>
      <c r="S23" s="84"/>
      <c r="T23" s="84"/>
      <c r="U23" s="84"/>
      <c r="V23" s="85"/>
      <c r="W23" s="86">
        <f t="shared" si="3"/>
        <v>0</v>
      </c>
      <c r="X23" s="11"/>
      <c r="Y23" s="11"/>
      <c r="Z23" s="11"/>
      <c r="AA23" s="12"/>
      <c r="AB23" s="16">
        <f t="shared" si="4"/>
        <v>0</v>
      </c>
      <c r="AC23" s="11"/>
      <c r="AD23" s="11"/>
      <c r="AE23" s="11"/>
      <c r="AF23" s="12"/>
      <c r="AG23" s="16">
        <f t="shared" si="5"/>
        <v>0</v>
      </c>
      <c r="AH23" s="11"/>
      <c r="AI23" s="11"/>
      <c r="AJ23" s="11"/>
      <c r="AK23" s="12"/>
      <c r="AL23" s="16">
        <f t="shared" si="6"/>
        <v>0</v>
      </c>
      <c r="AM23" s="11"/>
      <c r="AN23" s="11"/>
      <c r="AO23" s="11"/>
      <c r="AP23" s="12"/>
      <c r="AQ23" s="16">
        <f t="shared" si="7"/>
        <v>0</v>
      </c>
      <c r="AR23" s="11"/>
      <c r="AS23" s="11"/>
      <c r="AT23" s="11"/>
      <c r="AU23" s="12"/>
      <c r="AV23" s="25">
        <f t="shared" si="8"/>
        <v>0</v>
      </c>
    </row>
    <row r="24" spans="1:48" x14ac:dyDescent="0.25">
      <c r="A24" s="10">
        <v>1</v>
      </c>
      <c r="B24" s="65" t="s">
        <v>34</v>
      </c>
      <c r="C24" s="21" t="s">
        <v>59</v>
      </c>
      <c r="D24" s="87"/>
      <c r="E24" s="87"/>
      <c r="F24" s="87"/>
      <c r="G24" s="88"/>
      <c r="H24" s="89">
        <f t="shared" si="0"/>
        <v>0</v>
      </c>
      <c r="I24" s="87"/>
      <c r="J24" s="87"/>
      <c r="K24" s="87"/>
      <c r="L24" s="88"/>
      <c r="M24" s="89">
        <f t="shared" si="1"/>
        <v>0</v>
      </c>
      <c r="N24" s="87"/>
      <c r="O24" s="87"/>
      <c r="P24" s="87"/>
      <c r="Q24" s="88"/>
      <c r="R24" s="89">
        <f t="shared" si="2"/>
        <v>0</v>
      </c>
      <c r="S24" s="87"/>
      <c r="T24" s="87"/>
      <c r="U24" s="87"/>
      <c r="V24" s="88"/>
      <c r="W24" s="89">
        <f t="shared" si="3"/>
        <v>0</v>
      </c>
      <c r="X24" s="13"/>
      <c r="Y24" s="13"/>
      <c r="Z24" s="13"/>
      <c r="AA24" s="14"/>
      <c r="AB24" s="17">
        <f t="shared" si="4"/>
        <v>0</v>
      </c>
      <c r="AC24" s="13"/>
      <c r="AD24" s="13"/>
      <c r="AE24" s="13"/>
      <c r="AF24" s="14"/>
      <c r="AG24" s="17">
        <f t="shared" si="5"/>
        <v>0</v>
      </c>
      <c r="AH24" s="13"/>
      <c r="AI24" s="13"/>
      <c r="AJ24" s="13"/>
      <c r="AK24" s="14"/>
      <c r="AL24" s="17">
        <f t="shared" si="6"/>
        <v>0</v>
      </c>
      <c r="AM24" s="13"/>
      <c r="AN24" s="13"/>
      <c r="AO24" s="13"/>
      <c r="AP24" s="14"/>
      <c r="AQ24" s="17">
        <f t="shared" si="7"/>
        <v>0</v>
      </c>
      <c r="AR24" s="13"/>
      <c r="AS24" s="13"/>
      <c r="AT24" s="13"/>
      <c r="AU24" s="14"/>
      <c r="AV24" s="26">
        <f t="shared" si="8"/>
        <v>0</v>
      </c>
    </row>
    <row r="25" spans="1:48" x14ac:dyDescent="0.25">
      <c r="A25" s="10">
        <v>1</v>
      </c>
      <c r="B25" s="27"/>
      <c r="C25" s="28"/>
      <c r="D25" s="81"/>
      <c r="E25" s="82"/>
      <c r="F25" s="82"/>
      <c r="G25" s="82"/>
      <c r="H25" s="83">
        <f>SUM(H7:H24)</f>
        <v>3</v>
      </c>
      <c r="I25" s="82"/>
      <c r="J25" s="82"/>
      <c r="K25" s="82"/>
      <c r="L25" s="82"/>
      <c r="M25" s="83">
        <f>SUM(M7:M24)</f>
        <v>3</v>
      </c>
      <c r="N25" s="82"/>
      <c r="O25" s="82"/>
      <c r="P25" s="82"/>
      <c r="Q25" s="82"/>
      <c r="R25" s="83">
        <f>SUM(R7:R24)</f>
        <v>2</v>
      </c>
      <c r="S25" s="82"/>
      <c r="T25" s="82"/>
      <c r="U25" s="82"/>
      <c r="V25" s="82"/>
      <c r="W25" s="83">
        <f>SUM(W7:W24)</f>
        <v>3</v>
      </c>
      <c r="X25" s="29"/>
      <c r="Y25" s="29"/>
      <c r="Z25" s="29"/>
      <c r="AA25" s="29"/>
      <c r="AB25" s="30">
        <f>SUM(AB7:AB24)</f>
        <v>0</v>
      </c>
      <c r="AC25" s="29"/>
      <c r="AD25" s="29"/>
      <c r="AE25" s="29"/>
      <c r="AF25" s="29"/>
      <c r="AG25" s="30">
        <f>SUM(AG7:AG24)</f>
        <v>1</v>
      </c>
      <c r="AH25" s="29"/>
      <c r="AI25" s="29"/>
      <c r="AJ25" s="29"/>
      <c r="AK25" s="29"/>
      <c r="AL25" s="30">
        <f>SUM(AL7:AL24)</f>
        <v>1</v>
      </c>
      <c r="AM25" s="29"/>
      <c r="AN25" s="29"/>
      <c r="AO25" s="29"/>
      <c r="AP25" s="29"/>
      <c r="AQ25" s="30">
        <f>SUM(AQ7:AQ24)</f>
        <v>0</v>
      </c>
      <c r="AR25" s="29"/>
      <c r="AS25" s="29"/>
      <c r="AT25" s="29"/>
      <c r="AU25" s="29"/>
      <c r="AV25" s="30">
        <f>SUM(AV7:AV24)</f>
        <v>2</v>
      </c>
    </row>
    <row r="26" spans="1:48" x14ac:dyDescent="0.25">
      <c r="A26" s="10">
        <v>1</v>
      </c>
      <c r="B26" s="115" t="str">
        <f>"Буква (или иное название) класса "&amp;A292&amp;":"</f>
        <v>Буква (или иное название) класса 14:</v>
      </c>
      <c r="C26" s="116"/>
      <c r="D26" s="106">
        <v>14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</row>
    <row r="27" spans="1:48" s="10" customFormat="1" x14ac:dyDescent="0.25">
      <c r="A27" s="10">
        <v>1</v>
      </c>
      <c r="B27" s="3" t="s">
        <v>0</v>
      </c>
      <c r="C27" s="21" t="s">
        <v>59</v>
      </c>
      <c r="D27" s="84"/>
      <c r="E27" s="84" t="s">
        <v>33</v>
      </c>
      <c r="F27" s="84"/>
      <c r="G27" s="85"/>
      <c r="H27" s="86">
        <f t="shared" ref="H27:H46" si="9">COUNTA(D27:G27)</f>
        <v>1</v>
      </c>
      <c r="I27" s="84"/>
      <c r="J27" s="84"/>
      <c r="K27" s="84" t="s">
        <v>33</v>
      </c>
      <c r="L27" s="85"/>
      <c r="M27" s="86">
        <f t="shared" ref="M27:M46" si="10">COUNTA(I27:L27)</f>
        <v>1</v>
      </c>
      <c r="N27" s="84"/>
      <c r="O27" s="84"/>
      <c r="P27" s="84"/>
      <c r="Q27" s="85" t="s">
        <v>33</v>
      </c>
      <c r="R27" s="86">
        <f t="shared" ref="R27:R46" si="11">COUNTA(N27:Q27)</f>
        <v>1</v>
      </c>
      <c r="S27" s="84"/>
      <c r="T27" s="84" t="s">
        <v>33</v>
      </c>
      <c r="U27" s="84"/>
      <c r="V27" s="85"/>
      <c r="W27" s="86">
        <f t="shared" ref="W27:W46" si="12">COUNTA(S27:V27)</f>
        <v>1</v>
      </c>
      <c r="X27" s="11"/>
      <c r="Y27" s="11"/>
      <c r="Z27" s="11"/>
      <c r="AA27" s="12"/>
      <c r="AB27" s="16">
        <f t="shared" ref="AB27:AB46" si="13">COUNTA(X27:AA27)</f>
        <v>0</v>
      </c>
      <c r="AC27" s="11"/>
      <c r="AD27" s="11"/>
      <c r="AE27" s="11"/>
      <c r="AF27" s="12"/>
      <c r="AG27" s="16">
        <f t="shared" ref="AG27:AG46" si="14">COUNTA(AC27:AF27)</f>
        <v>0</v>
      </c>
      <c r="AH27" s="11"/>
      <c r="AI27" s="11"/>
      <c r="AJ27" s="11"/>
      <c r="AK27" s="12"/>
      <c r="AL27" s="16">
        <f t="shared" ref="AL27:AL46" si="15">COUNTA(AH27:AK27)</f>
        <v>0</v>
      </c>
      <c r="AM27" s="11"/>
      <c r="AN27" s="11"/>
      <c r="AO27" s="11"/>
      <c r="AP27" s="12"/>
      <c r="AQ27" s="16">
        <f t="shared" ref="AQ27:AQ46" si="16">COUNTA(AM27:AP27)</f>
        <v>0</v>
      </c>
      <c r="AR27" s="11"/>
      <c r="AS27" s="11"/>
      <c r="AT27" s="11"/>
      <c r="AU27" s="12"/>
      <c r="AV27" s="25">
        <f t="shared" ref="AV27:AV46" si="17">COUNTA(AR27:AU27)</f>
        <v>0</v>
      </c>
    </row>
    <row r="28" spans="1:48" x14ac:dyDescent="0.25">
      <c r="A28" s="10">
        <f>A6+1</f>
        <v>2</v>
      </c>
      <c r="B28" s="3" t="s">
        <v>45</v>
      </c>
      <c r="C28" s="21" t="s">
        <v>59</v>
      </c>
      <c r="D28" s="84"/>
      <c r="E28" s="84"/>
      <c r="F28" s="84"/>
      <c r="G28" s="85"/>
      <c r="H28" s="86">
        <f t="shared" si="9"/>
        <v>0</v>
      </c>
      <c r="I28" s="84"/>
      <c r="J28" s="84"/>
      <c r="K28" s="84"/>
      <c r="L28" s="85"/>
      <c r="M28" s="86">
        <f t="shared" si="10"/>
        <v>0</v>
      </c>
      <c r="N28" s="84"/>
      <c r="O28" s="84"/>
      <c r="P28" s="84"/>
      <c r="Q28" s="85"/>
      <c r="R28" s="86">
        <f t="shared" si="11"/>
        <v>0</v>
      </c>
      <c r="S28" s="84"/>
      <c r="T28" s="84"/>
      <c r="U28" s="84"/>
      <c r="V28" s="85"/>
      <c r="W28" s="86">
        <f t="shared" si="12"/>
        <v>0</v>
      </c>
      <c r="X28" s="11"/>
      <c r="Y28" s="11"/>
      <c r="Z28" s="11"/>
      <c r="AA28" s="12"/>
      <c r="AB28" s="16">
        <f t="shared" si="13"/>
        <v>0</v>
      </c>
      <c r="AC28" s="11"/>
      <c r="AD28" s="11"/>
      <c r="AE28" s="11"/>
      <c r="AF28" s="12"/>
      <c r="AG28" s="16">
        <f t="shared" si="14"/>
        <v>0</v>
      </c>
      <c r="AH28" s="11"/>
      <c r="AI28" s="11"/>
      <c r="AJ28" s="11"/>
      <c r="AK28" s="12"/>
      <c r="AL28" s="16">
        <f t="shared" si="15"/>
        <v>0</v>
      </c>
      <c r="AM28" s="11"/>
      <c r="AN28" s="11"/>
      <c r="AO28" s="11"/>
      <c r="AP28" s="12"/>
      <c r="AQ28" s="16">
        <f t="shared" si="16"/>
        <v>0</v>
      </c>
      <c r="AR28" s="11"/>
      <c r="AS28" s="11"/>
      <c r="AT28" s="11"/>
      <c r="AU28" s="12"/>
      <c r="AV28" s="25">
        <f t="shared" si="17"/>
        <v>0</v>
      </c>
    </row>
    <row r="29" spans="1:48" x14ac:dyDescent="0.25">
      <c r="A29" s="10">
        <f t="shared" ref="A29:A92" si="18">A7+1</f>
        <v>2</v>
      </c>
      <c r="B29" s="3" t="s">
        <v>2</v>
      </c>
      <c r="C29" s="21" t="s">
        <v>59</v>
      </c>
      <c r="D29" s="84"/>
      <c r="E29" s="84"/>
      <c r="F29" s="84"/>
      <c r="G29" s="85"/>
      <c r="H29" s="86">
        <f t="shared" si="9"/>
        <v>0</v>
      </c>
      <c r="I29" s="84"/>
      <c r="J29" s="84"/>
      <c r="K29" s="84"/>
      <c r="L29" s="85"/>
      <c r="M29" s="86">
        <f t="shared" si="10"/>
        <v>0</v>
      </c>
      <c r="N29" s="84"/>
      <c r="O29" s="84"/>
      <c r="P29" s="84"/>
      <c r="Q29" s="85"/>
      <c r="R29" s="86">
        <f t="shared" si="11"/>
        <v>0</v>
      </c>
      <c r="S29" s="84"/>
      <c r="T29" s="84"/>
      <c r="U29" s="84"/>
      <c r="V29" s="85"/>
      <c r="W29" s="86">
        <f t="shared" si="12"/>
        <v>0</v>
      </c>
      <c r="X29" s="11"/>
      <c r="Y29" s="11"/>
      <c r="Z29" s="11"/>
      <c r="AA29" s="12"/>
      <c r="AB29" s="16">
        <f t="shared" si="13"/>
        <v>0</v>
      </c>
      <c r="AC29" s="11"/>
      <c r="AD29" s="11"/>
      <c r="AE29" s="11"/>
      <c r="AF29" s="12"/>
      <c r="AG29" s="16">
        <f t="shared" si="14"/>
        <v>0</v>
      </c>
      <c r="AH29" s="11"/>
      <c r="AI29" s="11"/>
      <c r="AJ29" s="11"/>
      <c r="AK29" s="12"/>
      <c r="AL29" s="16">
        <f t="shared" si="15"/>
        <v>0</v>
      </c>
      <c r="AM29" s="11"/>
      <c r="AN29" s="11"/>
      <c r="AO29" s="11"/>
      <c r="AP29" s="12"/>
      <c r="AQ29" s="16">
        <f t="shared" si="16"/>
        <v>0</v>
      </c>
      <c r="AR29" s="11"/>
      <c r="AS29" s="11"/>
      <c r="AT29" s="11"/>
      <c r="AU29" s="12"/>
      <c r="AV29" s="25">
        <f t="shared" si="17"/>
        <v>0</v>
      </c>
    </row>
    <row r="30" spans="1:48" x14ac:dyDescent="0.25">
      <c r="A30" s="10">
        <f t="shared" si="18"/>
        <v>2</v>
      </c>
      <c r="B30" s="3" t="s">
        <v>46</v>
      </c>
      <c r="C30" s="21" t="s">
        <v>59</v>
      </c>
      <c r="D30" s="84"/>
      <c r="E30" s="84"/>
      <c r="F30" s="84"/>
      <c r="G30" s="85"/>
      <c r="H30" s="86">
        <f t="shared" si="9"/>
        <v>0</v>
      </c>
      <c r="I30" s="84"/>
      <c r="J30" s="84"/>
      <c r="K30" s="84"/>
      <c r="L30" s="85"/>
      <c r="M30" s="86">
        <f t="shared" si="10"/>
        <v>0</v>
      </c>
      <c r="N30" s="84"/>
      <c r="O30" s="84"/>
      <c r="P30" s="84"/>
      <c r="Q30" s="85"/>
      <c r="R30" s="86">
        <f t="shared" si="11"/>
        <v>0</v>
      </c>
      <c r="S30" s="84"/>
      <c r="T30" s="84"/>
      <c r="U30" s="84"/>
      <c r="V30" s="85"/>
      <c r="W30" s="86">
        <f t="shared" si="12"/>
        <v>0</v>
      </c>
      <c r="X30" s="11"/>
      <c r="Y30" s="11"/>
      <c r="Z30" s="11"/>
      <c r="AA30" s="12"/>
      <c r="AB30" s="16">
        <f t="shared" si="13"/>
        <v>0</v>
      </c>
      <c r="AC30" s="11"/>
      <c r="AD30" s="11"/>
      <c r="AE30" s="11"/>
      <c r="AF30" s="12"/>
      <c r="AG30" s="16">
        <f t="shared" si="14"/>
        <v>0</v>
      </c>
      <c r="AH30" s="11"/>
      <c r="AI30" s="11"/>
      <c r="AJ30" s="11"/>
      <c r="AK30" s="12"/>
      <c r="AL30" s="16">
        <f t="shared" si="15"/>
        <v>0</v>
      </c>
      <c r="AM30" s="11"/>
      <c r="AN30" s="11"/>
      <c r="AO30" s="11"/>
      <c r="AP30" s="12"/>
      <c r="AQ30" s="16">
        <f t="shared" si="16"/>
        <v>0</v>
      </c>
      <c r="AR30" s="11"/>
      <c r="AS30" s="11"/>
      <c r="AT30" s="11"/>
      <c r="AU30" s="12"/>
      <c r="AV30" s="25">
        <f t="shared" si="17"/>
        <v>0</v>
      </c>
    </row>
    <row r="31" spans="1:48" x14ac:dyDescent="0.25">
      <c r="A31" s="10">
        <f t="shared" si="18"/>
        <v>2</v>
      </c>
      <c r="B31" s="3" t="s">
        <v>4</v>
      </c>
      <c r="C31" s="21" t="s">
        <v>59</v>
      </c>
      <c r="D31" s="84"/>
      <c r="E31" s="84"/>
      <c r="F31" s="84"/>
      <c r="G31" s="85" t="s">
        <v>33</v>
      </c>
      <c r="H31" s="86">
        <f t="shared" si="9"/>
        <v>1</v>
      </c>
      <c r="I31" s="84"/>
      <c r="J31" s="84"/>
      <c r="K31" s="84"/>
      <c r="L31" s="85" t="s">
        <v>33</v>
      </c>
      <c r="M31" s="86">
        <f t="shared" si="10"/>
        <v>1</v>
      </c>
      <c r="N31" s="84"/>
      <c r="O31" s="84" t="s">
        <v>33</v>
      </c>
      <c r="P31" s="84"/>
      <c r="Q31" s="85"/>
      <c r="R31" s="86">
        <f t="shared" si="11"/>
        <v>1</v>
      </c>
      <c r="S31" s="84" t="s">
        <v>33</v>
      </c>
      <c r="T31" s="84"/>
      <c r="U31" s="84"/>
      <c r="V31" s="85"/>
      <c r="W31" s="86">
        <f t="shared" si="12"/>
        <v>1</v>
      </c>
      <c r="X31" s="11"/>
      <c r="Y31" s="11"/>
      <c r="Z31" s="11"/>
      <c r="AA31" s="12"/>
      <c r="AB31" s="16">
        <f t="shared" si="13"/>
        <v>0</v>
      </c>
      <c r="AC31" s="11"/>
      <c r="AD31" s="11"/>
      <c r="AE31" s="11"/>
      <c r="AF31" s="12"/>
      <c r="AG31" s="16">
        <f t="shared" si="14"/>
        <v>0</v>
      </c>
      <c r="AH31" s="11"/>
      <c r="AI31" s="11"/>
      <c r="AJ31" s="11"/>
      <c r="AK31" s="12"/>
      <c r="AL31" s="16">
        <f t="shared" si="15"/>
        <v>0</v>
      </c>
      <c r="AM31" s="11"/>
      <c r="AN31" s="11"/>
      <c r="AO31" s="11"/>
      <c r="AP31" s="12"/>
      <c r="AQ31" s="16">
        <f t="shared" si="16"/>
        <v>0</v>
      </c>
      <c r="AR31" s="11"/>
      <c r="AS31" s="11"/>
      <c r="AT31" s="11"/>
      <c r="AU31" s="12"/>
      <c r="AV31" s="25">
        <f t="shared" si="17"/>
        <v>0</v>
      </c>
    </row>
    <row r="32" spans="1:48" x14ac:dyDescent="0.25">
      <c r="A32" s="10">
        <f t="shared" si="18"/>
        <v>2</v>
      </c>
      <c r="B32" s="3" t="s">
        <v>47</v>
      </c>
      <c r="C32" s="21" t="s">
        <v>59</v>
      </c>
      <c r="D32" s="84"/>
      <c r="E32" s="84"/>
      <c r="F32" s="84"/>
      <c r="G32" s="85"/>
      <c r="H32" s="86">
        <f t="shared" si="9"/>
        <v>0</v>
      </c>
      <c r="I32" s="84"/>
      <c r="J32" s="84"/>
      <c r="K32" s="84"/>
      <c r="L32" s="85"/>
      <c r="M32" s="86">
        <f t="shared" si="10"/>
        <v>0</v>
      </c>
      <c r="N32" s="84"/>
      <c r="O32" s="84"/>
      <c r="P32" s="84"/>
      <c r="Q32" s="85"/>
      <c r="R32" s="86">
        <f t="shared" si="11"/>
        <v>0</v>
      </c>
      <c r="S32" s="84"/>
      <c r="T32" s="84"/>
      <c r="U32" s="84"/>
      <c r="V32" s="85"/>
      <c r="W32" s="86">
        <f t="shared" si="12"/>
        <v>0</v>
      </c>
      <c r="X32" s="11"/>
      <c r="Y32" s="11"/>
      <c r="Z32" s="11"/>
      <c r="AA32" s="12"/>
      <c r="AB32" s="16">
        <f t="shared" si="13"/>
        <v>0</v>
      </c>
      <c r="AC32" s="11"/>
      <c r="AD32" s="11"/>
      <c r="AE32" s="11"/>
      <c r="AF32" s="12"/>
      <c r="AG32" s="16">
        <f t="shared" si="14"/>
        <v>0</v>
      </c>
      <c r="AH32" s="11"/>
      <c r="AI32" s="11"/>
      <c r="AJ32" s="11"/>
      <c r="AK32" s="12"/>
      <c r="AL32" s="16">
        <f t="shared" si="15"/>
        <v>0</v>
      </c>
      <c r="AM32" s="11"/>
      <c r="AN32" s="11"/>
      <c r="AO32" s="11"/>
      <c r="AP32" s="12"/>
      <c r="AQ32" s="16">
        <f t="shared" si="16"/>
        <v>0</v>
      </c>
      <c r="AR32" s="11"/>
      <c r="AS32" s="11"/>
      <c r="AT32" s="11"/>
      <c r="AU32" s="12"/>
      <c r="AV32" s="25">
        <f t="shared" si="17"/>
        <v>0</v>
      </c>
    </row>
    <row r="33" spans="1:48" x14ac:dyDescent="0.25">
      <c r="A33" s="10">
        <f t="shared" si="18"/>
        <v>2</v>
      </c>
      <c r="B33" s="3" t="s">
        <v>5</v>
      </c>
      <c r="C33" s="21" t="s">
        <v>59</v>
      </c>
      <c r="D33" s="84"/>
      <c r="E33" s="84"/>
      <c r="F33" s="84" t="s">
        <v>33</v>
      </c>
      <c r="G33" s="85"/>
      <c r="H33" s="86">
        <f t="shared" si="9"/>
        <v>1</v>
      </c>
      <c r="I33" s="84"/>
      <c r="J33" s="84"/>
      <c r="K33" s="84" t="s">
        <v>33</v>
      </c>
      <c r="L33" s="85"/>
      <c r="M33" s="86">
        <f t="shared" si="10"/>
        <v>1</v>
      </c>
      <c r="N33" s="84"/>
      <c r="O33" s="84"/>
      <c r="P33" s="84"/>
      <c r="Q33" s="85"/>
      <c r="R33" s="86">
        <f t="shared" si="11"/>
        <v>0</v>
      </c>
      <c r="S33" s="84"/>
      <c r="T33" s="84"/>
      <c r="U33" s="84" t="s">
        <v>33</v>
      </c>
      <c r="V33" s="85"/>
      <c r="W33" s="86">
        <f t="shared" si="12"/>
        <v>1</v>
      </c>
      <c r="X33" s="11"/>
      <c r="Y33" s="11"/>
      <c r="Z33" s="11"/>
      <c r="AA33" s="12"/>
      <c r="AB33" s="16">
        <f t="shared" si="13"/>
        <v>0</v>
      </c>
      <c r="AC33" s="11"/>
      <c r="AD33" s="11"/>
      <c r="AE33" s="11"/>
      <c r="AF33" s="12"/>
      <c r="AG33" s="16">
        <f t="shared" si="14"/>
        <v>0</v>
      </c>
      <c r="AH33" s="11"/>
      <c r="AI33" s="11"/>
      <c r="AJ33" s="11"/>
      <c r="AK33" s="12"/>
      <c r="AL33" s="16">
        <f t="shared" si="15"/>
        <v>0</v>
      </c>
      <c r="AM33" s="11"/>
      <c r="AN33" s="11"/>
      <c r="AO33" s="11"/>
      <c r="AP33" s="12"/>
      <c r="AQ33" s="16">
        <f t="shared" si="16"/>
        <v>0</v>
      </c>
      <c r="AR33" s="11"/>
      <c r="AS33" s="11"/>
      <c r="AT33" s="11"/>
      <c r="AU33" s="12"/>
      <c r="AV33" s="25">
        <f t="shared" si="17"/>
        <v>0</v>
      </c>
    </row>
    <row r="34" spans="1:48" x14ac:dyDescent="0.25">
      <c r="A34" s="10">
        <f t="shared" si="18"/>
        <v>2</v>
      </c>
      <c r="B34" s="3" t="s">
        <v>48</v>
      </c>
      <c r="C34" s="21" t="s">
        <v>59</v>
      </c>
      <c r="D34" s="84"/>
      <c r="E34" s="84"/>
      <c r="F34" s="84"/>
      <c r="G34" s="85"/>
      <c r="H34" s="86">
        <f t="shared" si="9"/>
        <v>0</v>
      </c>
      <c r="I34" s="84"/>
      <c r="J34" s="84"/>
      <c r="K34" s="84"/>
      <c r="L34" s="85"/>
      <c r="M34" s="86">
        <f t="shared" si="10"/>
        <v>0</v>
      </c>
      <c r="N34" s="84"/>
      <c r="O34" s="84"/>
      <c r="P34" s="84"/>
      <c r="Q34" s="85"/>
      <c r="R34" s="86">
        <f t="shared" si="11"/>
        <v>0</v>
      </c>
      <c r="S34" s="84"/>
      <c r="T34" s="84"/>
      <c r="U34" s="84"/>
      <c r="V34" s="85"/>
      <c r="W34" s="86">
        <f t="shared" si="12"/>
        <v>0</v>
      </c>
      <c r="X34" s="11"/>
      <c r="Y34" s="11"/>
      <c r="Z34" s="11"/>
      <c r="AA34" s="12"/>
      <c r="AB34" s="16">
        <f t="shared" si="13"/>
        <v>0</v>
      </c>
      <c r="AC34" s="11"/>
      <c r="AD34" s="11"/>
      <c r="AE34" s="11"/>
      <c r="AF34" s="12"/>
      <c r="AG34" s="16">
        <f t="shared" si="14"/>
        <v>0</v>
      </c>
      <c r="AH34" s="11"/>
      <c r="AI34" s="11"/>
      <c r="AJ34" s="11"/>
      <c r="AK34" s="12"/>
      <c r="AL34" s="16">
        <f t="shared" si="15"/>
        <v>0</v>
      </c>
      <c r="AM34" s="11"/>
      <c r="AN34" s="11"/>
      <c r="AO34" s="11"/>
      <c r="AP34" s="12"/>
      <c r="AQ34" s="16">
        <f t="shared" si="16"/>
        <v>0</v>
      </c>
      <c r="AR34" s="11"/>
      <c r="AS34" s="11"/>
      <c r="AT34" s="11"/>
      <c r="AU34" s="12"/>
      <c r="AV34" s="25">
        <f t="shared" si="17"/>
        <v>0</v>
      </c>
    </row>
    <row r="35" spans="1:48" x14ac:dyDescent="0.25">
      <c r="A35" s="10">
        <f t="shared" si="18"/>
        <v>2</v>
      </c>
      <c r="B35" s="3" t="s">
        <v>49</v>
      </c>
      <c r="C35" s="21" t="s">
        <v>59</v>
      </c>
      <c r="D35" s="84"/>
      <c r="E35" s="84"/>
      <c r="F35" s="84"/>
      <c r="G35" s="85"/>
      <c r="H35" s="86">
        <f t="shared" si="9"/>
        <v>0</v>
      </c>
      <c r="I35" s="84"/>
      <c r="J35" s="84"/>
      <c r="K35" s="84" t="s">
        <v>33</v>
      </c>
      <c r="L35" s="85"/>
      <c r="M35" s="86">
        <f t="shared" si="10"/>
        <v>1</v>
      </c>
      <c r="N35" s="84"/>
      <c r="O35" s="84"/>
      <c r="P35" s="84"/>
      <c r="Q35" s="85"/>
      <c r="R35" s="86">
        <f t="shared" si="11"/>
        <v>0</v>
      </c>
      <c r="S35" s="84"/>
      <c r="T35" s="84"/>
      <c r="U35" s="84" t="s">
        <v>33</v>
      </c>
      <c r="V35" s="85"/>
      <c r="W35" s="86">
        <f t="shared" si="12"/>
        <v>1</v>
      </c>
      <c r="X35" s="11"/>
      <c r="Y35" s="11"/>
      <c r="Z35" s="11"/>
      <c r="AA35" s="12"/>
      <c r="AB35" s="16">
        <f t="shared" si="13"/>
        <v>0</v>
      </c>
      <c r="AC35" s="11"/>
      <c r="AD35" s="11"/>
      <c r="AE35" s="11"/>
      <c r="AF35" s="12"/>
      <c r="AG35" s="16">
        <f t="shared" si="14"/>
        <v>0</v>
      </c>
      <c r="AH35" s="11"/>
      <c r="AI35" s="11"/>
      <c r="AJ35" s="11"/>
      <c r="AK35" s="12"/>
      <c r="AL35" s="16">
        <f t="shared" si="15"/>
        <v>0</v>
      </c>
      <c r="AM35" s="11"/>
      <c r="AN35" s="11"/>
      <c r="AO35" s="11"/>
      <c r="AP35" s="12"/>
      <c r="AQ35" s="16">
        <f t="shared" si="16"/>
        <v>0</v>
      </c>
      <c r="AR35" s="11"/>
      <c r="AS35" s="11"/>
      <c r="AT35" s="11"/>
      <c r="AU35" s="12"/>
      <c r="AV35" s="25">
        <f t="shared" si="17"/>
        <v>0</v>
      </c>
    </row>
    <row r="36" spans="1:48" x14ac:dyDescent="0.25">
      <c r="A36" s="10">
        <f t="shared" si="18"/>
        <v>2</v>
      </c>
      <c r="B36" s="3" t="s">
        <v>50</v>
      </c>
      <c r="C36" s="21" t="s">
        <v>59</v>
      </c>
      <c r="D36" s="84"/>
      <c r="E36" s="84"/>
      <c r="F36" s="84"/>
      <c r="G36" s="85"/>
      <c r="H36" s="86">
        <f t="shared" si="9"/>
        <v>0</v>
      </c>
      <c r="I36" s="84"/>
      <c r="J36" s="84"/>
      <c r="K36" s="84"/>
      <c r="L36" s="85"/>
      <c r="M36" s="86">
        <f t="shared" si="10"/>
        <v>0</v>
      </c>
      <c r="N36" s="84"/>
      <c r="O36" s="84"/>
      <c r="P36" s="84"/>
      <c r="Q36" s="85"/>
      <c r="R36" s="86">
        <f t="shared" si="11"/>
        <v>0</v>
      </c>
      <c r="S36" s="84"/>
      <c r="T36" s="84"/>
      <c r="U36" s="84" t="s">
        <v>33</v>
      </c>
      <c r="V36" s="85"/>
      <c r="W36" s="86">
        <f t="shared" si="12"/>
        <v>1</v>
      </c>
      <c r="X36" s="11"/>
      <c r="Y36" s="11"/>
      <c r="Z36" s="11"/>
      <c r="AA36" s="12"/>
      <c r="AB36" s="16">
        <f t="shared" si="13"/>
        <v>0</v>
      </c>
      <c r="AC36" s="11"/>
      <c r="AD36" s="11"/>
      <c r="AE36" s="11"/>
      <c r="AF36" s="12"/>
      <c r="AG36" s="16">
        <f t="shared" si="14"/>
        <v>0</v>
      </c>
      <c r="AH36" s="11"/>
      <c r="AI36" s="11"/>
      <c r="AJ36" s="11"/>
      <c r="AK36" s="12"/>
      <c r="AL36" s="16">
        <f t="shared" si="15"/>
        <v>0</v>
      </c>
      <c r="AM36" s="11"/>
      <c r="AN36" s="11"/>
      <c r="AO36" s="11"/>
      <c r="AP36" s="12"/>
      <c r="AQ36" s="16">
        <f t="shared" si="16"/>
        <v>0</v>
      </c>
      <c r="AR36" s="11"/>
      <c r="AS36" s="11"/>
      <c r="AT36" s="11"/>
      <c r="AU36" s="12"/>
      <c r="AV36" s="25">
        <f t="shared" si="17"/>
        <v>0</v>
      </c>
    </row>
    <row r="37" spans="1:48" x14ac:dyDescent="0.25">
      <c r="A37" s="10">
        <f t="shared" si="18"/>
        <v>2</v>
      </c>
      <c r="B37" s="3" t="s">
        <v>51</v>
      </c>
      <c r="C37" s="21" t="s">
        <v>59</v>
      </c>
      <c r="D37" s="84"/>
      <c r="E37" s="84"/>
      <c r="F37" s="84"/>
      <c r="G37" s="85"/>
      <c r="H37" s="86">
        <f t="shared" si="9"/>
        <v>0</v>
      </c>
      <c r="I37" s="84"/>
      <c r="J37" s="84"/>
      <c r="K37" s="84"/>
      <c r="L37" s="85"/>
      <c r="M37" s="86">
        <f t="shared" si="10"/>
        <v>0</v>
      </c>
      <c r="N37" s="84"/>
      <c r="O37" s="84"/>
      <c r="P37" s="84"/>
      <c r="Q37" s="85"/>
      <c r="R37" s="86">
        <f t="shared" si="11"/>
        <v>0</v>
      </c>
      <c r="S37" s="84"/>
      <c r="T37" s="84"/>
      <c r="U37" s="84"/>
      <c r="V37" s="85"/>
      <c r="W37" s="86">
        <f t="shared" si="12"/>
        <v>0</v>
      </c>
      <c r="X37" s="11"/>
      <c r="Y37" s="11"/>
      <c r="Z37" s="11"/>
      <c r="AA37" s="12"/>
      <c r="AB37" s="16">
        <f t="shared" si="13"/>
        <v>0</v>
      </c>
      <c r="AC37" s="11"/>
      <c r="AD37" s="11"/>
      <c r="AE37" s="11"/>
      <c r="AF37" s="12"/>
      <c r="AG37" s="16">
        <f t="shared" si="14"/>
        <v>0</v>
      </c>
      <c r="AH37" s="11"/>
      <c r="AI37" s="11"/>
      <c r="AJ37" s="11"/>
      <c r="AK37" s="12"/>
      <c r="AL37" s="16">
        <f t="shared" si="15"/>
        <v>0</v>
      </c>
      <c r="AM37" s="11"/>
      <c r="AN37" s="11"/>
      <c r="AO37" s="11"/>
      <c r="AP37" s="12"/>
      <c r="AQ37" s="16">
        <f t="shared" si="16"/>
        <v>0</v>
      </c>
      <c r="AR37" s="11"/>
      <c r="AS37" s="11"/>
      <c r="AT37" s="11"/>
      <c r="AU37" s="12"/>
      <c r="AV37" s="25">
        <f t="shared" si="17"/>
        <v>0</v>
      </c>
    </row>
    <row r="38" spans="1:48" x14ac:dyDescent="0.25">
      <c r="A38" s="10">
        <f t="shared" si="18"/>
        <v>2</v>
      </c>
      <c r="B38" s="3" t="s">
        <v>52</v>
      </c>
      <c r="C38" s="21" t="s">
        <v>59</v>
      </c>
      <c r="D38" s="84"/>
      <c r="E38" s="84"/>
      <c r="F38" s="84"/>
      <c r="G38" s="85"/>
      <c r="H38" s="86">
        <f t="shared" si="9"/>
        <v>0</v>
      </c>
      <c r="I38" s="84"/>
      <c r="J38" s="84"/>
      <c r="K38" s="84"/>
      <c r="L38" s="85"/>
      <c r="M38" s="86">
        <f t="shared" si="10"/>
        <v>0</v>
      </c>
      <c r="N38" s="84"/>
      <c r="O38" s="84"/>
      <c r="P38" s="84"/>
      <c r="Q38" s="85"/>
      <c r="R38" s="86">
        <f t="shared" si="11"/>
        <v>0</v>
      </c>
      <c r="S38" s="84"/>
      <c r="T38" s="84"/>
      <c r="U38" s="84"/>
      <c r="V38" s="85"/>
      <c r="W38" s="86">
        <f t="shared" si="12"/>
        <v>0</v>
      </c>
      <c r="X38" s="11"/>
      <c r="Y38" s="11"/>
      <c r="Z38" s="11"/>
      <c r="AA38" s="12"/>
      <c r="AB38" s="16">
        <f t="shared" si="13"/>
        <v>0</v>
      </c>
      <c r="AC38" s="11"/>
      <c r="AD38" s="11"/>
      <c r="AE38" s="11"/>
      <c r="AF38" s="12"/>
      <c r="AG38" s="16">
        <f t="shared" si="14"/>
        <v>0</v>
      </c>
      <c r="AH38" s="11"/>
      <c r="AI38" s="11"/>
      <c r="AJ38" s="11"/>
      <c r="AK38" s="12"/>
      <c r="AL38" s="16">
        <f t="shared" si="15"/>
        <v>0</v>
      </c>
      <c r="AM38" s="11"/>
      <c r="AN38" s="11"/>
      <c r="AO38" s="11"/>
      <c r="AP38" s="12"/>
      <c r="AQ38" s="16">
        <f t="shared" si="16"/>
        <v>0</v>
      </c>
      <c r="AR38" s="11"/>
      <c r="AS38" s="11"/>
      <c r="AT38" s="11"/>
      <c r="AU38" s="12"/>
      <c r="AV38" s="25">
        <f t="shared" si="17"/>
        <v>0</v>
      </c>
    </row>
    <row r="39" spans="1:48" x14ac:dyDescent="0.25">
      <c r="A39" s="10">
        <f t="shared" si="18"/>
        <v>2</v>
      </c>
      <c r="B39" s="3" t="s">
        <v>53</v>
      </c>
      <c r="C39" s="21" t="s">
        <v>59</v>
      </c>
      <c r="D39" s="84"/>
      <c r="E39" s="84"/>
      <c r="F39" s="84"/>
      <c r="G39" s="85"/>
      <c r="H39" s="86">
        <f t="shared" si="9"/>
        <v>0</v>
      </c>
      <c r="I39" s="84"/>
      <c r="J39" s="84"/>
      <c r="K39" s="84"/>
      <c r="L39" s="85"/>
      <c r="M39" s="86">
        <f t="shared" si="10"/>
        <v>0</v>
      </c>
      <c r="N39" s="84"/>
      <c r="O39" s="84"/>
      <c r="P39" s="84"/>
      <c r="Q39" s="85"/>
      <c r="R39" s="86">
        <f t="shared" si="11"/>
        <v>0</v>
      </c>
      <c r="S39" s="84"/>
      <c r="T39" s="84"/>
      <c r="U39" s="84"/>
      <c r="V39" s="85"/>
      <c r="W39" s="86">
        <f t="shared" si="12"/>
        <v>0</v>
      </c>
      <c r="X39" s="11"/>
      <c r="Y39" s="11"/>
      <c r="Z39" s="11"/>
      <c r="AA39" s="12"/>
      <c r="AB39" s="16">
        <f t="shared" si="13"/>
        <v>0</v>
      </c>
      <c r="AC39" s="11"/>
      <c r="AD39" s="11"/>
      <c r="AE39" s="11"/>
      <c r="AF39" s="12"/>
      <c r="AG39" s="16">
        <f t="shared" si="14"/>
        <v>0</v>
      </c>
      <c r="AH39" s="11"/>
      <c r="AI39" s="11"/>
      <c r="AJ39" s="11"/>
      <c r="AK39" s="12"/>
      <c r="AL39" s="16">
        <f t="shared" si="15"/>
        <v>0</v>
      </c>
      <c r="AM39" s="11"/>
      <c r="AN39" s="11"/>
      <c r="AO39" s="11"/>
      <c r="AP39" s="12"/>
      <c r="AQ39" s="16">
        <f t="shared" si="16"/>
        <v>0</v>
      </c>
      <c r="AR39" s="11"/>
      <c r="AS39" s="11"/>
      <c r="AT39" s="11"/>
      <c r="AU39" s="12"/>
      <c r="AV39" s="25">
        <f t="shared" si="17"/>
        <v>0</v>
      </c>
    </row>
    <row r="40" spans="1:48" x14ac:dyDescent="0.25">
      <c r="A40" s="10">
        <f t="shared" si="18"/>
        <v>2</v>
      </c>
      <c r="B40" s="3" t="s">
        <v>54</v>
      </c>
      <c r="C40" s="21" t="s">
        <v>59</v>
      </c>
      <c r="D40" s="84"/>
      <c r="E40" s="84"/>
      <c r="F40" s="84"/>
      <c r="G40" s="85"/>
      <c r="H40" s="86">
        <f t="shared" si="9"/>
        <v>0</v>
      </c>
      <c r="I40" s="84"/>
      <c r="J40" s="84"/>
      <c r="K40" s="84"/>
      <c r="L40" s="85"/>
      <c r="M40" s="86">
        <f t="shared" si="10"/>
        <v>0</v>
      </c>
      <c r="N40" s="84"/>
      <c r="O40" s="84"/>
      <c r="P40" s="84"/>
      <c r="Q40" s="85"/>
      <c r="R40" s="86">
        <f t="shared" si="11"/>
        <v>0</v>
      </c>
      <c r="S40" s="84"/>
      <c r="T40" s="84"/>
      <c r="U40" s="84"/>
      <c r="V40" s="85"/>
      <c r="W40" s="86">
        <f t="shared" si="12"/>
        <v>0</v>
      </c>
      <c r="X40" s="11"/>
      <c r="Y40" s="11"/>
      <c r="Z40" s="11"/>
      <c r="AA40" s="12"/>
      <c r="AB40" s="16">
        <f t="shared" si="13"/>
        <v>0</v>
      </c>
      <c r="AC40" s="11"/>
      <c r="AD40" s="11"/>
      <c r="AE40" s="11"/>
      <c r="AF40" s="12"/>
      <c r="AG40" s="16">
        <f t="shared" si="14"/>
        <v>0</v>
      </c>
      <c r="AH40" s="11"/>
      <c r="AI40" s="11"/>
      <c r="AJ40" s="11"/>
      <c r="AK40" s="12"/>
      <c r="AL40" s="16">
        <f t="shared" si="15"/>
        <v>0</v>
      </c>
      <c r="AM40" s="11"/>
      <c r="AN40" s="11"/>
      <c r="AO40" s="11"/>
      <c r="AP40" s="12"/>
      <c r="AQ40" s="16">
        <f t="shared" si="16"/>
        <v>0</v>
      </c>
      <c r="AR40" s="11"/>
      <c r="AS40" s="11"/>
      <c r="AT40" s="11"/>
      <c r="AU40" s="12"/>
      <c r="AV40" s="25">
        <f t="shared" si="17"/>
        <v>0</v>
      </c>
    </row>
    <row r="41" spans="1:48" x14ac:dyDescent="0.25">
      <c r="A41" s="10">
        <f t="shared" si="18"/>
        <v>2</v>
      </c>
      <c r="B41" s="3" t="s">
        <v>23</v>
      </c>
      <c r="C41" s="21" t="s">
        <v>59</v>
      </c>
      <c r="D41" s="84"/>
      <c r="E41" s="84"/>
      <c r="F41" s="84"/>
      <c r="G41" s="85"/>
      <c r="H41" s="86">
        <f t="shared" si="9"/>
        <v>0</v>
      </c>
      <c r="I41" s="84"/>
      <c r="J41" s="84"/>
      <c r="K41" s="84"/>
      <c r="L41" s="85"/>
      <c r="M41" s="86">
        <f t="shared" si="10"/>
        <v>0</v>
      </c>
      <c r="N41" s="84"/>
      <c r="O41" s="84"/>
      <c r="P41" s="84"/>
      <c r="Q41" s="85"/>
      <c r="R41" s="86">
        <f t="shared" si="11"/>
        <v>0</v>
      </c>
      <c r="S41" s="84"/>
      <c r="T41" s="84"/>
      <c r="U41" s="84"/>
      <c r="V41" s="85"/>
      <c r="W41" s="86">
        <f t="shared" si="12"/>
        <v>0</v>
      </c>
      <c r="X41" s="11"/>
      <c r="Y41" s="11"/>
      <c r="Z41" s="11"/>
      <c r="AA41" s="12"/>
      <c r="AB41" s="16">
        <f t="shared" si="13"/>
        <v>0</v>
      </c>
      <c r="AC41" s="11"/>
      <c r="AD41" s="11"/>
      <c r="AE41" s="11"/>
      <c r="AF41" s="12"/>
      <c r="AG41" s="16">
        <f t="shared" si="14"/>
        <v>0</v>
      </c>
      <c r="AH41" s="11"/>
      <c r="AI41" s="11"/>
      <c r="AJ41" s="11"/>
      <c r="AK41" s="12"/>
      <c r="AL41" s="16">
        <f t="shared" si="15"/>
        <v>0</v>
      </c>
      <c r="AM41" s="11"/>
      <c r="AN41" s="11"/>
      <c r="AO41" s="11"/>
      <c r="AP41" s="12"/>
      <c r="AQ41" s="16">
        <f t="shared" si="16"/>
        <v>0</v>
      </c>
      <c r="AR41" s="11"/>
      <c r="AS41" s="11"/>
      <c r="AT41" s="11"/>
      <c r="AU41" s="12"/>
      <c r="AV41" s="25">
        <f t="shared" si="17"/>
        <v>0</v>
      </c>
    </row>
    <row r="42" spans="1:48" x14ac:dyDescent="0.25">
      <c r="A42" s="10">
        <f t="shared" si="18"/>
        <v>2</v>
      </c>
      <c r="B42" s="3" t="s">
        <v>8</v>
      </c>
      <c r="C42" s="21" t="s">
        <v>59</v>
      </c>
      <c r="D42" s="84"/>
      <c r="E42" s="84"/>
      <c r="F42" s="84"/>
      <c r="G42" s="85"/>
      <c r="H42" s="86">
        <f t="shared" si="9"/>
        <v>0</v>
      </c>
      <c r="I42" s="84"/>
      <c r="J42" s="84"/>
      <c r="K42" s="84"/>
      <c r="L42" s="85"/>
      <c r="M42" s="86">
        <f t="shared" si="10"/>
        <v>0</v>
      </c>
      <c r="N42" s="84"/>
      <c r="O42" s="84"/>
      <c r="P42" s="84"/>
      <c r="Q42" s="85"/>
      <c r="R42" s="86">
        <f t="shared" si="11"/>
        <v>0</v>
      </c>
      <c r="S42" s="84"/>
      <c r="T42" s="84"/>
      <c r="U42" s="84"/>
      <c r="V42" s="85"/>
      <c r="W42" s="86">
        <f t="shared" si="12"/>
        <v>0</v>
      </c>
      <c r="X42" s="11"/>
      <c r="Y42" s="11"/>
      <c r="Z42" s="11"/>
      <c r="AA42" s="12"/>
      <c r="AB42" s="16">
        <f t="shared" si="13"/>
        <v>0</v>
      </c>
      <c r="AC42" s="11"/>
      <c r="AD42" s="11"/>
      <c r="AE42" s="11"/>
      <c r="AF42" s="12"/>
      <c r="AG42" s="16">
        <f t="shared" si="14"/>
        <v>0</v>
      </c>
      <c r="AH42" s="11"/>
      <c r="AI42" s="11"/>
      <c r="AJ42" s="11"/>
      <c r="AK42" s="12"/>
      <c r="AL42" s="16">
        <f t="shared" si="15"/>
        <v>0</v>
      </c>
      <c r="AM42" s="11"/>
      <c r="AN42" s="11"/>
      <c r="AO42" s="11"/>
      <c r="AP42" s="12"/>
      <c r="AQ42" s="16">
        <f t="shared" si="16"/>
        <v>0</v>
      </c>
      <c r="AR42" s="11"/>
      <c r="AS42" s="11"/>
      <c r="AT42" s="11"/>
      <c r="AU42" s="12"/>
      <c r="AV42" s="25">
        <f t="shared" si="17"/>
        <v>0</v>
      </c>
    </row>
    <row r="43" spans="1:48" x14ac:dyDescent="0.25">
      <c r="A43" s="10">
        <f t="shared" si="18"/>
        <v>2</v>
      </c>
      <c r="B43" s="3" t="s">
        <v>9</v>
      </c>
      <c r="C43" s="21" t="s">
        <v>59</v>
      </c>
      <c r="D43" s="84"/>
      <c r="E43" s="84"/>
      <c r="F43" s="84"/>
      <c r="G43" s="85"/>
      <c r="H43" s="86">
        <f t="shared" si="9"/>
        <v>0</v>
      </c>
      <c r="I43" s="84"/>
      <c r="J43" s="84"/>
      <c r="K43" s="84"/>
      <c r="L43" s="85"/>
      <c r="M43" s="86">
        <f t="shared" si="10"/>
        <v>0</v>
      </c>
      <c r="N43" s="84"/>
      <c r="O43" s="84"/>
      <c r="P43" s="84"/>
      <c r="Q43" s="85"/>
      <c r="R43" s="86">
        <f t="shared" si="11"/>
        <v>0</v>
      </c>
      <c r="S43" s="84"/>
      <c r="T43" s="84"/>
      <c r="U43" s="84"/>
      <c r="V43" s="85"/>
      <c r="W43" s="86">
        <f t="shared" si="12"/>
        <v>0</v>
      </c>
      <c r="X43" s="11"/>
      <c r="Y43" s="11"/>
      <c r="Z43" s="11"/>
      <c r="AA43" s="12"/>
      <c r="AB43" s="16">
        <f t="shared" si="13"/>
        <v>0</v>
      </c>
      <c r="AC43" s="11"/>
      <c r="AD43" s="11"/>
      <c r="AE43" s="11"/>
      <c r="AF43" s="12"/>
      <c r="AG43" s="16">
        <f t="shared" si="14"/>
        <v>0</v>
      </c>
      <c r="AH43" s="11"/>
      <c r="AI43" s="11"/>
      <c r="AJ43" s="11"/>
      <c r="AK43" s="12"/>
      <c r="AL43" s="16">
        <f t="shared" si="15"/>
        <v>0</v>
      </c>
      <c r="AM43" s="11"/>
      <c r="AN43" s="11"/>
      <c r="AO43" s="11"/>
      <c r="AP43" s="12"/>
      <c r="AQ43" s="16">
        <f t="shared" si="16"/>
        <v>0</v>
      </c>
      <c r="AR43" s="11"/>
      <c r="AS43" s="11"/>
      <c r="AT43" s="11"/>
      <c r="AU43" s="12"/>
      <c r="AV43" s="25">
        <f t="shared" si="17"/>
        <v>0</v>
      </c>
    </row>
    <row r="44" spans="1:48" x14ac:dyDescent="0.25">
      <c r="A44" s="10">
        <f t="shared" si="18"/>
        <v>2</v>
      </c>
      <c r="B44" s="3" t="s">
        <v>10</v>
      </c>
      <c r="C44" s="21" t="s">
        <v>59</v>
      </c>
      <c r="D44" s="84"/>
      <c r="E44" s="84"/>
      <c r="F44" s="84"/>
      <c r="G44" s="85"/>
      <c r="H44" s="86">
        <f t="shared" si="9"/>
        <v>0</v>
      </c>
      <c r="I44" s="84"/>
      <c r="J44" s="84"/>
      <c r="K44" s="84"/>
      <c r="L44" s="85"/>
      <c r="M44" s="86">
        <f t="shared" si="10"/>
        <v>0</v>
      </c>
      <c r="N44" s="84"/>
      <c r="O44" s="84"/>
      <c r="P44" s="84"/>
      <c r="Q44" s="85"/>
      <c r="R44" s="86">
        <f t="shared" si="11"/>
        <v>0</v>
      </c>
      <c r="S44" s="84"/>
      <c r="T44" s="84"/>
      <c r="U44" s="84"/>
      <c r="V44" s="85"/>
      <c r="W44" s="86">
        <f t="shared" si="12"/>
        <v>0</v>
      </c>
      <c r="X44" s="11"/>
      <c r="Y44" s="11"/>
      <c r="Z44" s="11"/>
      <c r="AA44" s="12"/>
      <c r="AB44" s="16">
        <f t="shared" si="13"/>
        <v>0</v>
      </c>
      <c r="AC44" s="11"/>
      <c r="AD44" s="11"/>
      <c r="AE44" s="11"/>
      <c r="AF44" s="12"/>
      <c r="AG44" s="16">
        <f t="shared" si="14"/>
        <v>0</v>
      </c>
      <c r="AH44" s="11"/>
      <c r="AI44" s="11"/>
      <c r="AJ44" s="11"/>
      <c r="AK44" s="12"/>
      <c r="AL44" s="16">
        <f t="shared" si="15"/>
        <v>0</v>
      </c>
      <c r="AM44" s="11"/>
      <c r="AN44" s="11"/>
      <c r="AO44" s="11"/>
      <c r="AP44" s="12"/>
      <c r="AQ44" s="16">
        <f t="shared" si="16"/>
        <v>0</v>
      </c>
      <c r="AR44" s="11"/>
      <c r="AS44" s="11"/>
      <c r="AT44" s="11"/>
      <c r="AU44" s="12"/>
      <c r="AV44" s="25">
        <f t="shared" si="17"/>
        <v>0</v>
      </c>
    </row>
    <row r="45" spans="1:48" x14ac:dyDescent="0.25">
      <c r="A45" s="10">
        <f t="shared" si="18"/>
        <v>2</v>
      </c>
      <c r="B45" s="3" t="s">
        <v>55</v>
      </c>
      <c r="C45" s="21" t="s">
        <v>59</v>
      </c>
      <c r="D45" s="84"/>
      <c r="E45" s="84"/>
      <c r="F45" s="84"/>
      <c r="G45" s="85"/>
      <c r="H45" s="86">
        <f t="shared" si="9"/>
        <v>0</v>
      </c>
      <c r="I45" s="84"/>
      <c r="J45" s="84"/>
      <c r="K45" s="84"/>
      <c r="L45" s="85"/>
      <c r="M45" s="86">
        <f t="shared" si="10"/>
        <v>0</v>
      </c>
      <c r="N45" s="84"/>
      <c r="O45" s="84"/>
      <c r="P45" s="84"/>
      <c r="Q45" s="85"/>
      <c r="R45" s="86">
        <f t="shared" si="11"/>
        <v>0</v>
      </c>
      <c r="S45" s="84"/>
      <c r="T45" s="84"/>
      <c r="U45" s="84"/>
      <c r="V45" s="85"/>
      <c r="W45" s="86">
        <f t="shared" si="12"/>
        <v>0</v>
      </c>
      <c r="X45" s="11"/>
      <c r="Y45" s="11"/>
      <c r="Z45" s="11"/>
      <c r="AA45" s="12"/>
      <c r="AB45" s="16">
        <f t="shared" si="13"/>
        <v>0</v>
      </c>
      <c r="AC45" s="11"/>
      <c r="AD45" s="11"/>
      <c r="AE45" s="11"/>
      <c r="AF45" s="12"/>
      <c r="AG45" s="16">
        <f t="shared" si="14"/>
        <v>0</v>
      </c>
      <c r="AH45" s="11"/>
      <c r="AI45" s="11"/>
      <c r="AJ45" s="11"/>
      <c r="AK45" s="12"/>
      <c r="AL45" s="16">
        <f t="shared" si="15"/>
        <v>0</v>
      </c>
      <c r="AM45" s="11"/>
      <c r="AN45" s="11"/>
      <c r="AO45" s="11"/>
      <c r="AP45" s="12"/>
      <c r="AQ45" s="16">
        <f t="shared" si="16"/>
        <v>0</v>
      </c>
      <c r="AR45" s="11"/>
      <c r="AS45" s="11"/>
      <c r="AT45" s="11"/>
      <c r="AU45" s="12"/>
      <c r="AV45" s="25">
        <f t="shared" si="17"/>
        <v>0</v>
      </c>
    </row>
    <row r="46" spans="1:48" x14ac:dyDescent="0.25">
      <c r="A46" s="10">
        <f t="shared" si="18"/>
        <v>2</v>
      </c>
      <c r="B46" s="22" t="s">
        <v>34</v>
      </c>
      <c r="C46" s="21" t="s">
        <v>59</v>
      </c>
      <c r="D46" s="87"/>
      <c r="E46" s="87"/>
      <c r="F46" s="87"/>
      <c r="G46" s="88"/>
      <c r="H46" s="89">
        <f t="shared" si="9"/>
        <v>0</v>
      </c>
      <c r="I46" s="87"/>
      <c r="J46" s="87"/>
      <c r="K46" s="87"/>
      <c r="L46" s="88"/>
      <c r="M46" s="89">
        <f t="shared" si="10"/>
        <v>0</v>
      </c>
      <c r="N46" s="87"/>
      <c r="O46" s="87"/>
      <c r="P46" s="87"/>
      <c r="Q46" s="88"/>
      <c r="R46" s="89">
        <f t="shared" si="11"/>
        <v>0</v>
      </c>
      <c r="S46" s="87"/>
      <c r="T46" s="87"/>
      <c r="U46" s="87"/>
      <c r="V46" s="88"/>
      <c r="W46" s="89">
        <f t="shared" si="12"/>
        <v>0</v>
      </c>
      <c r="X46" s="13"/>
      <c r="Y46" s="13"/>
      <c r="Z46" s="13"/>
      <c r="AA46" s="14"/>
      <c r="AB46" s="17">
        <f t="shared" si="13"/>
        <v>0</v>
      </c>
      <c r="AC46" s="13"/>
      <c r="AD46" s="13"/>
      <c r="AE46" s="13"/>
      <c r="AF46" s="14"/>
      <c r="AG46" s="17">
        <f t="shared" si="14"/>
        <v>0</v>
      </c>
      <c r="AH46" s="13"/>
      <c r="AI46" s="13"/>
      <c r="AJ46" s="13"/>
      <c r="AK46" s="14"/>
      <c r="AL46" s="17">
        <f t="shared" si="15"/>
        <v>0</v>
      </c>
      <c r="AM46" s="13"/>
      <c r="AN46" s="13"/>
      <c r="AO46" s="13"/>
      <c r="AP46" s="14"/>
      <c r="AQ46" s="17">
        <f t="shared" si="16"/>
        <v>0</v>
      </c>
      <c r="AR46" s="13"/>
      <c r="AS46" s="13"/>
      <c r="AT46" s="13"/>
      <c r="AU46" s="14"/>
      <c r="AV46" s="26">
        <f t="shared" si="17"/>
        <v>0</v>
      </c>
    </row>
    <row r="47" spans="1:48" x14ac:dyDescent="0.25">
      <c r="A47" s="10">
        <f t="shared" si="18"/>
        <v>2</v>
      </c>
      <c r="B47" s="27"/>
      <c r="C47" s="28"/>
      <c r="D47" s="81"/>
      <c r="E47" s="82"/>
      <c r="F47" s="82"/>
      <c r="G47" s="82"/>
      <c r="H47" s="83">
        <f>SUM(H27:H46)</f>
        <v>3</v>
      </c>
      <c r="I47" s="82"/>
      <c r="J47" s="82"/>
      <c r="K47" s="82"/>
      <c r="L47" s="82"/>
      <c r="M47" s="83">
        <f>SUM(M27:M46)</f>
        <v>4</v>
      </c>
      <c r="N47" s="82"/>
      <c r="O47" s="82"/>
      <c r="P47" s="82"/>
      <c r="Q47" s="82"/>
      <c r="R47" s="83">
        <f>SUM(R27:R46)</f>
        <v>2</v>
      </c>
      <c r="S47" s="82"/>
      <c r="T47" s="82"/>
      <c r="U47" s="82"/>
      <c r="V47" s="82"/>
      <c r="W47" s="83">
        <f>SUM(W27:W46)</f>
        <v>5</v>
      </c>
      <c r="X47" s="29"/>
      <c r="Y47" s="29"/>
      <c r="Z47" s="29"/>
      <c r="AA47" s="29"/>
      <c r="AB47" s="30">
        <f>SUM(AB27:AB46)</f>
        <v>0</v>
      </c>
      <c r="AC47" s="29"/>
      <c r="AD47" s="29"/>
      <c r="AE47" s="29"/>
      <c r="AF47" s="29"/>
      <c r="AG47" s="30">
        <f>SUM(AG27:AG46)</f>
        <v>0</v>
      </c>
      <c r="AH47" s="29"/>
      <c r="AI47" s="29"/>
      <c r="AJ47" s="29"/>
      <c r="AK47" s="29"/>
      <c r="AL47" s="30">
        <f>SUM(AL27:AL46)</f>
        <v>0</v>
      </c>
      <c r="AM47" s="29"/>
      <c r="AN47" s="29"/>
      <c r="AO47" s="29"/>
      <c r="AP47" s="29"/>
      <c r="AQ47" s="30">
        <f>SUM(AQ27:AQ46)</f>
        <v>0</v>
      </c>
      <c r="AR47" s="29"/>
      <c r="AS47" s="29"/>
      <c r="AT47" s="29"/>
      <c r="AU47" s="29"/>
      <c r="AV47" s="30">
        <f>SUM(AV27:AV46)</f>
        <v>0</v>
      </c>
    </row>
    <row r="48" spans="1:48" x14ac:dyDescent="0.25">
      <c r="A48" s="10">
        <f t="shared" si="18"/>
        <v>2</v>
      </c>
      <c r="B48" s="115" t="str">
        <f>"Буква (или иное название) класса "&amp;A314&amp;":"</f>
        <v>Буква (или иное название) класса 15:</v>
      </c>
      <c r="C48" s="116"/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</row>
    <row r="49" spans="1:48" x14ac:dyDescent="0.25">
      <c r="A49" s="10">
        <f t="shared" si="18"/>
        <v>2</v>
      </c>
      <c r="B49" s="3" t="s">
        <v>0</v>
      </c>
      <c r="C49" s="21" t="s">
        <v>59</v>
      </c>
      <c r="D49" s="75"/>
      <c r="E49" s="75"/>
      <c r="F49" s="75"/>
      <c r="G49" s="76"/>
      <c r="H49" s="77">
        <f t="shared" ref="H49:H68" si="19">COUNTA(D49:G49)</f>
        <v>0</v>
      </c>
      <c r="I49" s="75"/>
      <c r="J49" s="75"/>
      <c r="K49" s="75"/>
      <c r="L49" s="76"/>
      <c r="M49" s="77">
        <f t="shared" ref="M49:M68" si="20">COUNTA(I49:L49)</f>
        <v>0</v>
      </c>
      <c r="N49" s="75"/>
      <c r="O49" s="75"/>
      <c r="P49" s="75"/>
      <c r="Q49" s="76"/>
      <c r="R49" s="77">
        <f t="shared" ref="R49:R68" si="21">COUNTA(N49:Q49)</f>
        <v>0</v>
      </c>
      <c r="S49" s="75"/>
      <c r="T49" s="75"/>
      <c r="U49" s="75"/>
      <c r="V49" s="76"/>
      <c r="W49" s="77">
        <f t="shared" ref="W49:W68" si="22">COUNTA(S49:V49)</f>
        <v>0</v>
      </c>
      <c r="X49" s="11"/>
      <c r="Y49" s="11"/>
      <c r="Z49" s="11"/>
      <c r="AA49" s="12"/>
      <c r="AB49" s="16">
        <f t="shared" ref="AB49:AB68" si="23">COUNTA(X49:AA49)</f>
        <v>0</v>
      </c>
      <c r="AC49" s="11"/>
      <c r="AD49" s="11"/>
      <c r="AE49" s="11"/>
      <c r="AF49" s="12"/>
      <c r="AG49" s="16">
        <f t="shared" ref="AG49:AG68" si="24">COUNTA(AC49:AF49)</f>
        <v>0</v>
      </c>
      <c r="AH49" s="11"/>
      <c r="AI49" s="11"/>
      <c r="AJ49" s="11"/>
      <c r="AK49" s="12"/>
      <c r="AL49" s="16">
        <f t="shared" ref="AL49:AL68" si="25">COUNTA(AH49:AK49)</f>
        <v>0</v>
      </c>
      <c r="AM49" s="11"/>
      <c r="AN49" s="11"/>
      <c r="AO49" s="11"/>
      <c r="AP49" s="12"/>
      <c r="AQ49" s="16">
        <f t="shared" ref="AQ49:AQ68" si="26">COUNTA(AM49:AP49)</f>
        <v>0</v>
      </c>
      <c r="AR49" s="11"/>
      <c r="AS49" s="11"/>
      <c r="AT49" s="11"/>
      <c r="AU49" s="12"/>
      <c r="AV49" s="25">
        <f t="shared" ref="AV49:AV68" si="27">COUNTA(AR49:AU49)</f>
        <v>0</v>
      </c>
    </row>
    <row r="50" spans="1:48" x14ac:dyDescent="0.25">
      <c r="A50" s="10">
        <f t="shared" si="18"/>
        <v>3</v>
      </c>
      <c r="B50" s="3" t="s">
        <v>45</v>
      </c>
      <c r="C50" s="21" t="s">
        <v>59</v>
      </c>
      <c r="D50" s="75"/>
      <c r="E50" s="75"/>
      <c r="F50" s="75"/>
      <c r="G50" s="76"/>
      <c r="H50" s="77">
        <f t="shared" si="19"/>
        <v>0</v>
      </c>
      <c r="I50" s="75"/>
      <c r="J50" s="75"/>
      <c r="K50" s="75"/>
      <c r="L50" s="76"/>
      <c r="M50" s="77">
        <f t="shared" si="20"/>
        <v>0</v>
      </c>
      <c r="N50" s="75"/>
      <c r="O50" s="75"/>
      <c r="P50" s="75"/>
      <c r="Q50" s="76"/>
      <c r="R50" s="77">
        <f t="shared" si="21"/>
        <v>0</v>
      </c>
      <c r="S50" s="75"/>
      <c r="T50" s="75"/>
      <c r="U50" s="75"/>
      <c r="V50" s="76"/>
      <c r="W50" s="77">
        <f t="shared" si="22"/>
        <v>0</v>
      </c>
      <c r="X50" s="11"/>
      <c r="Y50" s="11"/>
      <c r="Z50" s="11"/>
      <c r="AA50" s="12"/>
      <c r="AB50" s="16">
        <f t="shared" si="23"/>
        <v>0</v>
      </c>
      <c r="AC50" s="11"/>
      <c r="AD50" s="11"/>
      <c r="AE50" s="11"/>
      <c r="AF50" s="12"/>
      <c r="AG50" s="16">
        <f t="shared" si="24"/>
        <v>0</v>
      </c>
      <c r="AH50" s="11"/>
      <c r="AI50" s="11"/>
      <c r="AJ50" s="11"/>
      <c r="AK50" s="12"/>
      <c r="AL50" s="16">
        <f t="shared" si="25"/>
        <v>0</v>
      </c>
      <c r="AM50" s="11"/>
      <c r="AN50" s="11"/>
      <c r="AO50" s="11"/>
      <c r="AP50" s="12"/>
      <c r="AQ50" s="16">
        <f t="shared" si="26"/>
        <v>0</v>
      </c>
      <c r="AR50" s="11"/>
      <c r="AS50" s="11"/>
      <c r="AT50" s="11"/>
      <c r="AU50" s="12"/>
      <c r="AV50" s="25">
        <f t="shared" si="27"/>
        <v>0</v>
      </c>
    </row>
    <row r="51" spans="1:48" x14ac:dyDescent="0.25">
      <c r="A51" s="10">
        <f t="shared" si="18"/>
        <v>3</v>
      </c>
      <c r="B51" s="3" t="s">
        <v>2</v>
      </c>
      <c r="C51" s="21" t="s">
        <v>59</v>
      </c>
      <c r="D51" s="75"/>
      <c r="E51" s="75"/>
      <c r="F51" s="75"/>
      <c r="G51" s="76"/>
      <c r="H51" s="77">
        <f t="shared" si="19"/>
        <v>0</v>
      </c>
      <c r="I51" s="75"/>
      <c r="J51" s="75"/>
      <c r="K51" s="75"/>
      <c r="L51" s="76"/>
      <c r="M51" s="77">
        <f t="shared" si="20"/>
        <v>0</v>
      </c>
      <c r="N51" s="75"/>
      <c r="O51" s="75"/>
      <c r="P51" s="75"/>
      <c r="Q51" s="76"/>
      <c r="R51" s="77">
        <f t="shared" si="21"/>
        <v>0</v>
      </c>
      <c r="S51" s="75"/>
      <c r="T51" s="75"/>
      <c r="U51" s="75"/>
      <c r="V51" s="76"/>
      <c r="W51" s="77">
        <f t="shared" si="22"/>
        <v>0</v>
      </c>
      <c r="X51" s="11"/>
      <c r="Y51" s="11"/>
      <c r="Z51" s="11"/>
      <c r="AA51" s="12"/>
      <c r="AB51" s="16">
        <f t="shared" si="23"/>
        <v>0</v>
      </c>
      <c r="AC51" s="11"/>
      <c r="AD51" s="11"/>
      <c r="AE51" s="11"/>
      <c r="AF51" s="12"/>
      <c r="AG51" s="16">
        <f t="shared" si="24"/>
        <v>0</v>
      </c>
      <c r="AH51" s="11"/>
      <c r="AI51" s="11"/>
      <c r="AJ51" s="11"/>
      <c r="AK51" s="12"/>
      <c r="AL51" s="16">
        <f t="shared" si="25"/>
        <v>0</v>
      </c>
      <c r="AM51" s="11"/>
      <c r="AN51" s="11"/>
      <c r="AO51" s="11"/>
      <c r="AP51" s="12"/>
      <c r="AQ51" s="16">
        <f t="shared" si="26"/>
        <v>0</v>
      </c>
      <c r="AR51" s="11"/>
      <c r="AS51" s="11"/>
      <c r="AT51" s="11"/>
      <c r="AU51" s="12"/>
      <c r="AV51" s="25">
        <f t="shared" si="27"/>
        <v>0</v>
      </c>
    </row>
    <row r="52" spans="1:48" x14ac:dyDescent="0.25">
      <c r="A52" s="10">
        <f t="shared" si="18"/>
        <v>3</v>
      </c>
      <c r="B52" s="3" t="s">
        <v>46</v>
      </c>
      <c r="C52" s="21" t="s">
        <v>59</v>
      </c>
      <c r="D52" s="75"/>
      <c r="E52" s="75"/>
      <c r="F52" s="75"/>
      <c r="G52" s="76"/>
      <c r="H52" s="77">
        <f t="shared" si="19"/>
        <v>0</v>
      </c>
      <c r="I52" s="75"/>
      <c r="J52" s="75"/>
      <c r="K52" s="75"/>
      <c r="L52" s="76"/>
      <c r="M52" s="77">
        <f t="shared" si="20"/>
        <v>0</v>
      </c>
      <c r="N52" s="75"/>
      <c r="O52" s="75"/>
      <c r="P52" s="75"/>
      <c r="Q52" s="76"/>
      <c r="R52" s="77">
        <f t="shared" si="21"/>
        <v>0</v>
      </c>
      <c r="S52" s="75"/>
      <c r="T52" s="75"/>
      <c r="U52" s="75"/>
      <c r="V52" s="76"/>
      <c r="W52" s="77">
        <f t="shared" si="22"/>
        <v>0</v>
      </c>
      <c r="X52" s="11"/>
      <c r="Y52" s="11"/>
      <c r="Z52" s="11"/>
      <c r="AA52" s="12"/>
      <c r="AB52" s="16">
        <f t="shared" si="23"/>
        <v>0</v>
      </c>
      <c r="AC52" s="11"/>
      <c r="AD52" s="11"/>
      <c r="AE52" s="11"/>
      <c r="AF52" s="12"/>
      <c r="AG52" s="16">
        <f t="shared" si="24"/>
        <v>0</v>
      </c>
      <c r="AH52" s="11"/>
      <c r="AI52" s="11"/>
      <c r="AJ52" s="11"/>
      <c r="AK52" s="12"/>
      <c r="AL52" s="16">
        <f t="shared" si="25"/>
        <v>0</v>
      </c>
      <c r="AM52" s="11"/>
      <c r="AN52" s="11"/>
      <c r="AO52" s="11"/>
      <c r="AP52" s="12"/>
      <c r="AQ52" s="16">
        <f t="shared" si="26"/>
        <v>0</v>
      </c>
      <c r="AR52" s="11"/>
      <c r="AS52" s="11"/>
      <c r="AT52" s="11"/>
      <c r="AU52" s="12"/>
      <c r="AV52" s="25">
        <f t="shared" si="27"/>
        <v>0</v>
      </c>
    </row>
    <row r="53" spans="1:48" x14ac:dyDescent="0.25">
      <c r="A53" s="10">
        <f t="shared" si="18"/>
        <v>3</v>
      </c>
      <c r="B53" s="3" t="s">
        <v>4</v>
      </c>
      <c r="C53" s="21" t="s">
        <v>59</v>
      </c>
      <c r="D53" s="75"/>
      <c r="E53" s="75"/>
      <c r="F53" s="75"/>
      <c r="G53" s="76"/>
      <c r="H53" s="77">
        <f t="shared" si="19"/>
        <v>0</v>
      </c>
      <c r="I53" s="75"/>
      <c r="J53" s="75"/>
      <c r="K53" s="75"/>
      <c r="L53" s="76"/>
      <c r="M53" s="77">
        <f t="shared" si="20"/>
        <v>0</v>
      </c>
      <c r="N53" s="75"/>
      <c r="O53" s="75"/>
      <c r="P53" s="75"/>
      <c r="Q53" s="76"/>
      <c r="R53" s="77">
        <f t="shared" si="21"/>
        <v>0</v>
      </c>
      <c r="S53" s="75"/>
      <c r="T53" s="75"/>
      <c r="U53" s="75"/>
      <c r="V53" s="76"/>
      <c r="W53" s="77">
        <f t="shared" si="22"/>
        <v>0</v>
      </c>
      <c r="X53" s="11"/>
      <c r="Y53" s="11"/>
      <c r="Z53" s="11"/>
      <c r="AA53" s="12"/>
      <c r="AB53" s="16">
        <f t="shared" si="23"/>
        <v>0</v>
      </c>
      <c r="AC53" s="11"/>
      <c r="AD53" s="11"/>
      <c r="AE53" s="11"/>
      <c r="AF53" s="12"/>
      <c r="AG53" s="16">
        <f t="shared" si="24"/>
        <v>0</v>
      </c>
      <c r="AH53" s="11"/>
      <c r="AI53" s="11"/>
      <c r="AJ53" s="11"/>
      <c r="AK53" s="12"/>
      <c r="AL53" s="16">
        <f t="shared" si="25"/>
        <v>0</v>
      </c>
      <c r="AM53" s="11"/>
      <c r="AN53" s="11"/>
      <c r="AO53" s="11"/>
      <c r="AP53" s="12"/>
      <c r="AQ53" s="16">
        <f t="shared" si="26"/>
        <v>0</v>
      </c>
      <c r="AR53" s="11"/>
      <c r="AS53" s="11"/>
      <c r="AT53" s="11"/>
      <c r="AU53" s="12"/>
      <c r="AV53" s="25">
        <f t="shared" si="27"/>
        <v>0</v>
      </c>
    </row>
    <row r="54" spans="1:48" x14ac:dyDescent="0.25">
      <c r="A54" s="10">
        <f t="shared" si="18"/>
        <v>3</v>
      </c>
      <c r="B54" s="3" t="s">
        <v>47</v>
      </c>
      <c r="C54" s="21" t="s">
        <v>59</v>
      </c>
      <c r="D54" s="75"/>
      <c r="E54" s="75"/>
      <c r="F54" s="75"/>
      <c r="G54" s="76"/>
      <c r="H54" s="77">
        <f t="shared" si="19"/>
        <v>0</v>
      </c>
      <c r="I54" s="75"/>
      <c r="J54" s="75"/>
      <c r="K54" s="75"/>
      <c r="L54" s="76"/>
      <c r="M54" s="77">
        <f t="shared" si="20"/>
        <v>0</v>
      </c>
      <c r="N54" s="75"/>
      <c r="O54" s="75"/>
      <c r="P54" s="75"/>
      <c r="Q54" s="76"/>
      <c r="R54" s="77">
        <f t="shared" si="21"/>
        <v>0</v>
      </c>
      <c r="S54" s="75"/>
      <c r="T54" s="75"/>
      <c r="U54" s="75"/>
      <c r="V54" s="76"/>
      <c r="W54" s="77">
        <f t="shared" si="22"/>
        <v>0</v>
      </c>
      <c r="X54" s="11"/>
      <c r="Y54" s="11"/>
      <c r="Z54" s="11"/>
      <c r="AA54" s="12"/>
      <c r="AB54" s="16">
        <f t="shared" si="23"/>
        <v>0</v>
      </c>
      <c r="AC54" s="11"/>
      <c r="AD54" s="11"/>
      <c r="AE54" s="11"/>
      <c r="AF54" s="12"/>
      <c r="AG54" s="16">
        <f t="shared" si="24"/>
        <v>0</v>
      </c>
      <c r="AH54" s="11"/>
      <c r="AI54" s="11"/>
      <c r="AJ54" s="11"/>
      <c r="AK54" s="12"/>
      <c r="AL54" s="16">
        <f t="shared" si="25"/>
        <v>0</v>
      </c>
      <c r="AM54" s="11"/>
      <c r="AN54" s="11"/>
      <c r="AO54" s="11"/>
      <c r="AP54" s="12"/>
      <c r="AQ54" s="16">
        <f t="shared" si="26"/>
        <v>0</v>
      </c>
      <c r="AR54" s="11"/>
      <c r="AS54" s="11"/>
      <c r="AT54" s="11"/>
      <c r="AU54" s="12"/>
      <c r="AV54" s="25">
        <f t="shared" si="27"/>
        <v>0</v>
      </c>
    </row>
    <row r="55" spans="1:48" x14ac:dyDescent="0.25">
      <c r="A55" s="10">
        <f t="shared" si="18"/>
        <v>3</v>
      </c>
      <c r="B55" s="3" t="s">
        <v>5</v>
      </c>
      <c r="C55" s="21" t="s">
        <v>59</v>
      </c>
      <c r="D55" s="75"/>
      <c r="E55" s="75"/>
      <c r="F55" s="75"/>
      <c r="G55" s="76"/>
      <c r="H55" s="77">
        <f t="shared" si="19"/>
        <v>0</v>
      </c>
      <c r="I55" s="75"/>
      <c r="J55" s="75"/>
      <c r="K55" s="75"/>
      <c r="L55" s="76"/>
      <c r="M55" s="77">
        <f t="shared" si="20"/>
        <v>0</v>
      </c>
      <c r="N55" s="75"/>
      <c r="O55" s="75"/>
      <c r="P55" s="75"/>
      <c r="Q55" s="76"/>
      <c r="R55" s="77">
        <f t="shared" si="21"/>
        <v>0</v>
      </c>
      <c r="S55" s="75"/>
      <c r="T55" s="75"/>
      <c r="U55" s="75"/>
      <c r="V55" s="76"/>
      <c r="W55" s="77">
        <f t="shared" si="22"/>
        <v>0</v>
      </c>
      <c r="X55" s="11"/>
      <c r="Y55" s="11"/>
      <c r="Z55" s="11"/>
      <c r="AA55" s="12"/>
      <c r="AB55" s="16">
        <f t="shared" si="23"/>
        <v>0</v>
      </c>
      <c r="AC55" s="11"/>
      <c r="AD55" s="11"/>
      <c r="AE55" s="11"/>
      <c r="AF55" s="12"/>
      <c r="AG55" s="16">
        <f t="shared" si="24"/>
        <v>0</v>
      </c>
      <c r="AH55" s="11"/>
      <c r="AI55" s="11"/>
      <c r="AJ55" s="11"/>
      <c r="AK55" s="12"/>
      <c r="AL55" s="16">
        <f t="shared" si="25"/>
        <v>0</v>
      </c>
      <c r="AM55" s="11"/>
      <c r="AN55" s="11"/>
      <c r="AO55" s="11"/>
      <c r="AP55" s="12"/>
      <c r="AQ55" s="16">
        <f t="shared" si="26"/>
        <v>0</v>
      </c>
      <c r="AR55" s="11"/>
      <c r="AS55" s="11"/>
      <c r="AT55" s="11"/>
      <c r="AU55" s="12"/>
      <c r="AV55" s="25">
        <f t="shared" si="27"/>
        <v>0</v>
      </c>
    </row>
    <row r="56" spans="1:48" x14ac:dyDescent="0.25">
      <c r="A56" s="10">
        <f t="shared" si="18"/>
        <v>3</v>
      </c>
      <c r="B56" s="3" t="s">
        <v>48</v>
      </c>
      <c r="C56" s="21" t="s">
        <v>59</v>
      </c>
      <c r="D56" s="75"/>
      <c r="E56" s="75"/>
      <c r="F56" s="75"/>
      <c r="G56" s="76"/>
      <c r="H56" s="77">
        <f t="shared" si="19"/>
        <v>0</v>
      </c>
      <c r="I56" s="75"/>
      <c r="J56" s="75"/>
      <c r="K56" s="75"/>
      <c r="L56" s="76"/>
      <c r="M56" s="77">
        <f t="shared" si="20"/>
        <v>0</v>
      </c>
      <c r="N56" s="75"/>
      <c r="O56" s="75"/>
      <c r="P56" s="75"/>
      <c r="Q56" s="76"/>
      <c r="R56" s="77">
        <f t="shared" si="21"/>
        <v>0</v>
      </c>
      <c r="S56" s="75"/>
      <c r="T56" s="75"/>
      <c r="U56" s="75"/>
      <c r="V56" s="76"/>
      <c r="W56" s="77">
        <f t="shared" si="22"/>
        <v>0</v>
      </c>
      <c r="X56" s="11"/>
      <c r="Y56" s="11"/>
      <c r="Z56" s="11"/>
      <c r="AA56" s="12"/>
      <c r="AB56" s="16">
        <f t="shared" si="23"/>
        <v>0</v>
      </c>
      <c r="AC56" s="11"/>
      <c r="AD56" s="11"/>
      <c r="AE56" s="11"/>
      <c r="AF56" s="12"/>
      <c r="AG56" s="16">
        <f t="shared" si="24"/>
        <v>0</v>
      </c>
      <c r="AH56" s="11"/>
      <c r="AI56" s="11"/>
      <c r="AJ56" s="11"/>
      <c r="AK56" s="12"/>
      <c r="AL56" s="16">
        <f t="shared" si="25"/>
        <v>0</v>
      </c>
      <c r="AM56" s="11"/>
      <c r="AN56" s="11"/>
      <c r="AO56" s="11"/>
      <c r="AP56" s="12"/>
      <c r="AQ56" s="16">
        <f t="shared" si="26"/>
        <v>0</v>
      </c>
      <c r="AR56" s="11"/>
      <c r="AS56" s="11"/>
      <c r="AT56" s="11"/>
      <c r="AU56" s="12"/>
      <c r="AV56" s="25">
        <f t="shared" si="27"/>
        <v>0</v>
      </c>
    </row>
    <row r="57" spans="1:48" x14ac:dyDescent="0.25">
      <c r="A57" s="10">
        <f t="shared" si="18"/>
        <v>3</v>
      </c>
      <c r="B57" s="3" t="s">
        <v>49</v>
      </c>
      <c r="C57" s="21" t="s">
        <v>59</v>
      </c>
      <c r="D57" s="75"/>
      <c r="E57" s="75"/>
      <c r="F57" s="75"/>
      <c r="G57" s="76"/>
      <c r="H57" s="77">
        <f t="shared" si="19"/>
        <v>0</v>
      </c>
      <c r="I57" s="75"/>
      <c r="J57" s="75"/>
      <c r="K57" s="75"/>
      <c r="L57" s="76"/>
      <c r="M57" s="77">
        <f t="shared" si="20"/>
        <v>0</v>
      </c>
      <c r="N57" s="75"/>
      <c r="O57" s="75"/>
      <c r="P57" s="75"/>
      <c r="Q57" s="76"/>
      <c r="R57" s="77">
        <f t="shared" si="21"/>
        <v>0</v>
      </c>
      <c r="S57" s="75"/>
      <c r="T57" s="75"/>
      <c r="U57" s="75"/>
      <c r="V57" s="76"/>
      <c r="W57" s="77">
        <f t="shared" si="22"/>
        <v>0</v>
      </c>
      <c r="X57" s="11"/>
      <c r="Y57" s="11"/>
      <c r="Z57" s="11"/>
      <c r="AA57" s="12"/>
      <c r="AB57" s="16">
        <f t="shared" si="23"/>
        <v>0</v>
      </c>
      <c r="AC57" s="11"/>
      <c r="AD57" s="11"/>
      <c r="AE57" s="11"/>
      <c r="AF57" s="12"/>
      <c r="AG57" s="16">
        <f t="shared" si="24"/>
        <v>0</v>
      </c>
      <c r="AH57" s="11"/>
      <c r="AI57" s="11"/>
      <c r="AJ57" s="11"/>
      <c r="AK57" s="12"/>
      <c r="AL57" s="16">
        <f t="shared" si="25"/>
        <v>0</v>
      </c>
      <c r="AM57" s="11"/>
      <c r="AN57" s="11"/>
      <c r="AO57" s="11"/>
      <c r="AP57" s="12"/>
      <c r="AQ57" s="16">
        <f t="shared" si="26"/>
        <v>0</v>
      </c>
      <c r="AR57" s="11"/>
      <c r="AS57" s="11"/>
      <c r="AT57" s="11"/>
      <c r="AU57" s="12"/>
      <c r="AV57" s="25">
        <f t="shared" si="27"/>
        <v>0</v>
      </c>
    </row>
    <row r="58" spans="1:48" x14ac:dyDescent="0.25">
      <c r="A58" s="10">
        <f t="shared" si="18"/>
        <v>3</v>
      </c>
      <c r="B58" s="3" t="s">
        <v>50</v>
      </c>
      <c r="C58" s="21" t="s">
        <v>59</v>
      </c>
      <c r="D58" s="75"/>
      <c r="E58" s="75"/>
      <c r="F58" s="75"/>
      <c r="G58" s="76"/>
      <c r="H58" s="77">
        <f t="shared" si="19"/>
        <v>0</v>
      </c>
      <c r="I58" s="75"/>
      <c r="J58" s="75"/>
      <c r="K58" s="75"/>
      <c r="L58" s="76"/>
      <c r="M58" s="77">
        <f t="shared" si="20"/>
        <v>0</v>
      </c>
      <c r="N58" s="75"/>
      <c r="O58" s="75"/>
      <c r="P58" s="75"/>
      <c r="Q58" s="76"/>
      <c r="R58" s="77">
        <f t="shared" si="21"/>
        <v>0</v>
      </c>
      <c r="S58" s="75"/>
      <c r="T58" s="75"/>
      <c r="U58" s="75"/>
      <c r="V58" s="76"/>
      <c r="W58" s="77">
        <f t="shared" si="22"/>
        <v>0</v>
      </c>
      <c r="X58" s="11"/>
      <c r="Y58" s="11"/>
      <c r="Z58" s="11"/>
      <c r="AA58" s="12"/>
      <c r="AB58" s="16">
        <f t="shared" si="23"/>
        <v>0</v>
      </c>
      <c r="AC58" s="11"/>
      <c r="AD58" s="11"/>
      <c r="AE58" s="11"/>
      <c r="AF58" s="12"/>
      <c r="AG58" s="16">
        <f t="shared" si="24"/>
        <v>0</v>
      </c>
      <c r="AH58" s="11"/>
      <c r="AI58" s="11"/>
      <c r="AJ58" s="11"/>
      <c r="AK58" s="12"/>
      <c r="AL58" s="16">
        <f t="shared" si="25"/>
        <v>0</v>
      </c>
      <c r="AM58" s="11"/>
      <c r="AN58" s="11"/>
      <c r="AO58" s="11"/>
      <c r="AP58" s="12"/>
      <c r="AQ58" s="16">
        <f t="shared" si="26"/>
        <v>0</v>
      </c>
      <c r="AR58" s="11"/>
      <c r="AS58" s="11"/>
      <c r="AT58" s="11"/>
      <c r="AU58" s="12"/>
      <c r="AV58" s="25">
        <f t="shared" si="27"/>
        <v>0</v>
      </c>
    </row>
    <row r="59" spans="1:48" x14ac:dyDescent="0.25">
      <c r="A59" s="10">
        <f t="shared" si="18"/>
        <v>3</v>
      </c>
      <c r="B59" s="3" t="s">
        <v>51</v>
      </c>
      <c r="C59" s="21" t="s">
        <v>59</v>
      </c>
      <c r="D59" s="75"/>
      <c r="E59" s="75"/>
      <c r="F59" s="75"/>
      <c r="G59" s="76"/>
      <c r="H59" s="77">
        <f t="shared" si="19"/>
        <v>0</v>
      </c>
      <c r="I59" s="75"/>
      <c r="J59" s="75"/>
      <c r="K59" s="75"/>
      <c r="L59" s="76"/>
      <c r="M59" s="77">
        <f t="shared" si="20"/>
        <v>0</v>
      </c>
      <c r="N59" s="75"/>
      <c r="O59" s="75"/>
      <c r="P59" s="75"/>
      <c r="Q59" s="76"/>
      <c r="R59" s="77">
        <f t="shared" si="21"/>
        <v>0</v>
      </c>
      <c r="S59" s="75"/>
      <c r="T59" s="75"/>
      <c r="U59" s="75"/>
      <c r="V59" s="76"/>
      <c r="W59" s="77">
        <f t="shared" si="22"/>
        <v>0</v>
      </c>
      <c r="X59" s="11"/>
      <c r="Y59" s="11"/>
      <c r="Z59" s="11"/>
      <c r="AA59" s="12"/>
      <c r="AB59" s="16">
        <f t="shared" si="23"/>
        <v>0</v>
      </c>
      <c r="AC59" s="11"/>
      <c r="AD59" s="11"/>
      <c r="AE59" s="11"/>
      <c r="AF59" s="12"/>
      <c r="AG59" s="16">
        <f t="shared" si="24"/>
        <v>0</v>
      </c>
      <c r="AH59" s="11"/>
      <c r="AI59" s="11"/>
      <c r="AJ59" s="11"/>
      <c r="AK59" s="12"/>
      <c r="AL59" s="16">
        <f t="shared" si="25"/>
        <v>0</v>
      </c>
      <c r="AM59" s="11"/>
      <c r="AN59" s="11"/>
      <c r="AO59" s="11"/>
      <c r="AP59" s="12"/>
      <c r="AQ59" s="16">
        <f t="shared" si="26"/>
        <v>0</v>
      </c>
      <c r="AR59" s="11"/>
      <c r="AS59" s="11"/>
      <c r="AT59" s="11"/>
      <c r="AU59" s="12"/>
      <c r="AV59" s="25">
        <f t="shared" si="27"/>
        <v>0</v>
      </c>
    </row>
    <row r="60" spans="1:48" x14ac:dyDescent="0.25">
      <c r="A60" s="10">
        <f t="shared" si="18"/>
        <v>3</v>
      </c>
      <c r="B60" s="3" t="s">
        <v>52</v>
      </c>
      <c r="C60" s="21" t="s">
        <v>59</v>
      </c>
      <c r="D60" s="75"/>
      <c r="E60" s="75"/>
      <c r="F60" s="75"/>
      <c r="G60" s="76"/>
      <c r="H60" s="77">
        <f t="shared" si="19"/>
        <v>0</v>
      </c>
      <c r="I60" s="75"/>
      <c r="J60" s="75"/>
      <c r="K60" s="75"/>
      <c r="L60" s="76"/>
      <c r="M60" s="77">
        <f t="shared" si="20"/>
        <v>0</v>
      </c>
      <c r="N60" s="75"/>
      <c r="O60" s="75"/>
      <c r="P60" s="75"/>
      <c r="Q60" s="76"/>
      <c r="R60" s="77">
        <f t="shared" si="21"/>
        <v>0</v>
      </c>
      <c r="S60" s="75"/>
      <c r="T60" s="75"/>
      <c r="U60" s="75"/>
      <c r="V60" s="76"/>
      <c r="W60" s="77">
        <f t="shared" si="22"/>
        <v>0</v>
      </c>
      <c r="X60" s="11"/>
      <c r="Y60" s="11"/>
      <c r="Z60" s="11"/>
      <c r="AA60" s="12"/>
      <c r="AB60" s="16">
        <f t="shared" si="23"/>
        <v>0</v>
      </c>
      <c r="AC60" s="11"/>
      <c r="AD60" s="11"/>
      <c r="AE60" s="11"/>
      <c r="AF60" s="12"/>
      <c r="AG60" s="16">
        <f t="shared" si="24"/>
        <v>0</v>
      </c>
      <c r="AH60" s="11"/>
      <c r="AI60" s="11"/>
      <c r="AJ60" s="11"/>
      <c r="AK60" s="12"/>
      <c r="AL60" s="16">
        <f t="shared" si="25"/>
        <v>0</v>
      </c>
      <c r="AM60" s="11"/>
      <c r="AN60" s="11"/>
      <c r="AO60" s="11"/>
      <c r="AP60" s="12"/>
      <c r="AQ60" s="16">
        <f t="shared" si="26"/>
        <v>0</v>
      </c>
      <c r="AR60" s="11"/>
      <c r="AS60" s="11"/>
      <c r="AT60" s="11"/>
      <c r="AU60" s="12"/>
      <c r="AV60" s="25">
        <f t="shared" si="27"/>
        <v>0</v>
      </c>
    </row>
    <row r="61" spans="1:48" x14ac:dyDescent="0.25">
      <c r="A61" s="10">
        <f t="shared" si="18"/>
        <v>3</v>
      </c>
      <c r="B61" s="3" t="s">
        <v>53</v>
      </c>
      <c r="C61" s="21" t="s">
        <v>59</v>
      </c>
      <c r="D61" s="75"/>
      <c r="E61" s="75"/>
      <c r="F61" s="75"/>
      <c r="G61" s="76"/>
      <c r="H61" s="77">
        <f t="shared" si="19"/>
        <v>0</v>
      </c>
      <c r="I61" s="75"/>
      <c r="J61" s="75"/>
      <c r="K61" s="75"/>
      <c r="L61" s="76"/>
      <c r="M61" s="77">
        <f t="shared" si="20"/>
        <v>0</v>
      </c>
      <c r="N61" s="75"/>
      <c r="O61" s="75"/>
      <c r="P61" s="75"/>
      <c r="Q61" s="76"/>
      <c r="R61" s="77">
        <f t="shared" si="21"/>
        <v>0</v>
      </c>
      <c r="S61" s="75"/>
      <c r="T61" s="75"/>
      <c r="U61" s="75"/>
      <c r="V61" s="76"/>
      <c r="W61" s="77">
        <f t="shared" si="22"/>
        <v>0</v>
      </c>
      <c r="X61" s="11"/>
      <c r="Y61" s="11"/>
      <c r="Z61" s="11"/>
      <c r="AA61" s="12"/>
      <c r="AB61" s="16">
        <f t="shared" si="23"/>
        <v>0</v>
      </c>
      <c r="AC61" s="11"/>
      <c r="AD61" s="11"/>
      <c r="AE61" s="11"/>
      <c r="AF61" s="12"/>
      <c r="AG61" s="16">
        <f t="shared" si="24"/>
        <v>0</v>
      </c>
      <c r="AH61" s="11"/>
      <c r="AI61" s="11"/>
      <c r="AJ61" s="11"/>
      <c r="AK61" s="12"/>
      <c r="AL61" s="16">
        <f t="shared" si="25"/>
        <v>0</v>
      </c>
      <c r="AM61" s="11"/>
      <c r="AN61" s="11"/>
      <c r="AO61" s="11"/>
      <c r="AP61" s="12"/>
      <c r="AQ61" s="16">
        <f t="shared" si="26"/>
        <v>0</v>
      </c>
      <c r="AR61" s="11"/>
      <c r="AS61" s="11"/>
      <c r="AT61" s="11"/>
      <c r="AU61" s="12"/>
      <c r="AV61" s="25">
        <f t="shared" si="27"/>
        <v>0</v>
      </c>
    </row>
    <row r="62" spans="1:48" x14ac:dyDescent="0.25">
      <c r="A62" s="10">
        <f t="shared" si="18"/>
        <v>3</v>
      </c>
      <c r="B62" s="3" t="s">
        <v>54</v>
      </c>
      <c r="C62" s="21" t="s">
        <v>59</v>
      </c>
      <c r="D62" s="75"/>
      <c r="E62" s="75"/>
      <c r="F62" s="75"/>
      <c r="G62" s="76"/>
      <c r="H62" s="77">
        <f t="shared" si="19"/>
        <v>0</v>
      </c>
      <c r="I62" s="75"/>
      <c r="J62" s="75"/>
      <c r="K62" s="75"/>
      <c r="L62" s="76"/>
      <c r="M62" s="77">
        <f t="shared" si="20"/>
        <v>0</v>
      </c>
      <c r="N62" s="75"/>
      <c r="O62" s="75"/>
      <c r="P62" s="75"/>
      <c r="Q62" s="76"/>
      <c r="R62" s="77">
        <f t="shared" si="21"/>
        <v>0</v>
      </c>
      <c r="S62" s="75"/>
      <c r="T62" s="75"/>
      <c r="U62" s="75"/>
      <c r="V62" s="76"/>
      <c r="W62" s="77">
        <f t="shared" si="22"/>
        <v>0</v>
      </c>
      <c r="X62" s="11"/>
      <c r="Y62" s="11"/>
      <c r="Z62" s="11"/>
      <c r="AA62" s="12"/>
      <c r="AB62" s="16">
        <f t="shared" si="23"/>
        <v>0</v>
      </c>
      <c r="AC62" s="11"/>
      <c r="AD62" s="11"/>
      <c r="AE62" s="11"/>
      <c r="AF62" s="12"/>
      <c r="AG62" s="16">
        <f t="shared" si="24"/>
        <v>0</v>
      </c>
      <c r="AH62" s="11"/>
      <c r="AI62" s="11"/>
      <c r="AJ62" s="11"/>
      <c r="AK62" s="12"/>
      <c r="AL62" s="16">
        <f t="shared" si="25"/>
        <v>0</v>
      </c>
      <c r="AM62" s="11"/>
      <c r="AN62" s="11"/>
      <c r="AO62" s="11"/>
      <c r="AP62" s="12"/>
      <c r="AQ62" s="16">
        <f t="shared" si="26"/>
        <v>0</v>
      </c>
      <c r="AR62" s="11"/>
      <c r="AS62" s="11"/>
      <c r="AT62" s="11"/>
      <c r="AU62" s="12"/>
      <c r="AV62" s="25">
        <f t="shared" si="27"/>
        <v>0</v>
      </c>
    </row>
    <row r="63" spans="1:48" x14ac:dyDescent="0.25">
      <c r="A63" s="10">
        <f t="shared" si="18"/>
        <v>3</v>
      </c>
      <c r="B63" s="3" t="s">
        <v>23</v>
      </c>
      <c r="C63" s="21" t="s">
        <v>59</v>
      </c>
      <c r="D63" s="75"/>
      <c r="E63" s="75"/>
      <c r="F63" s="75"/>
      <c r="G63" s="76"/>
      <c r="H63" s="77">
        <f t="shared" si="19"/>
        <v>0</v>
      </c>
      <c r="I63" s="75"/>
      <c r="J63" s="75"/>
      <c r="K63" s="75"/>
      <c r="L63" s="76"/>
      <c r="M63" s="77">
        <f t="shared" si="20"/>
        <v>0</v>
      </c>
      <c r="N63" s="75"/>
      <c r="O63" s="75"/>
      <c r="P63" s="75"/>
      <c r="Q63" s="76"/>
      <c r="R63" s="77">
        <f t="shared" si="21"/>
        <v>0</v>
      </c>
      <c r="S63" s="75"/>
      <c r="T63" s="75"/>
      <c r="U63" s="75"/>
      <c r="V63" s="76"/>
      <c r="W63" s="77">
        <f t="shared" si="22"/>
        <v>0</v>
      </c>
      <c r="X63" s="11"/>
      <c r="Y63" s="11"/>
      <c r="Z63" s="11"/>
      <c r="AA63" s="12"/>
      <c r="AB63" s="16">
        <f t="shared" si="23"/>
        <v>0</v>
      </c>
      <c r="AC63" s="11"/>
      <c r="AD63" s="11"/>
      <c r="AE63" s="11"/>
      <c r="AF63" s="12"/>
      <c r="AG63" s="16">
        <f t="shared" si="24"/>
        <v>0</v>
      </c>
      <c r="AH63" s="11"/>
      <c r="AI63" s="11"/>
      <c r="AJ63" s="11"/>
      <c r="AK63" s="12"/>
      <c r="AL63" s="16">
        <f t="shared" si="25"/>
        <v>0</v>
      </c>
      <c r="AM63" s="11"/>
      <c r="AN63" s="11"/>
      <c r="AO63" s="11"/>
      <c r="AP63" s="12"/>
      <c r="AQ63" s="16">
        <f t="shared" si="26"/>
        <v>0</v>
      </c>
      <c r="AR63" s="11"/>
      <c r="AS63" s="11"/>
      <c r="AT63" s="11"/>
      <c r="AU63" s="12"/>
      <c r="AV63" s="25">
        <f t="shared" si="27"/>
        <v>0</v>
      </c>
    </row>
    <row r="64" spans="1:48" x14ac:dyDescent="0.25">
      <c r="A64" s="10">
        <f t="shared" si="18"/>
        <v>3</v>
      </c>
      <c r="B64" s="3" t="s">
        <v>8</v>
      </c>
      <c r="C64" s="21" t="s">
        <v>59</v>
      </c>
      <c r="D64" s="75"/>
      <c r="E64" s="75"/>
      <c r="F64" s="75"/>
      <c r="G64" s="76"/>
      <c r="H64" s="77">
        <f t="shared" si="19"/>
        <v>0</v>
      </c>
      <c r="I64" s="75"/>
      <c r="J64" s="75"/>
      <c r="K64" s="75"/>
      <c r="L64" s="76"/>
      <c r="M64" s="77">
        <f t="shared" si="20"/>
        <v>0</v>
      </c>
      <c r="N64" s="75"/>
      <c r="O64" s="75"/>
      <c r="P64" s="75"/>
      <c r="Q64" s="76"/>
      <c r="R64" s="77">
        <f t="shared" si="21"/>
        <v>0</v>
      </c>
      <c r="S64" s="75"/>
      <c r="T64" s="75"/>
      <c r="U64" s="75"/>
      <c r="V64" s="76"/>
      <c r="W64" s="77">
        <f t="shared" si="22"/>
        <v>0</v>
      </c>
      <c r="X64" s="11"/>
      <c r="Y64" s="11"/>
      <c r="Z64" s="11"/>
      <c r="AA64" s="12"/>
      <c r="AB64" s="16">
        <f t="shared" si="23"/>
        <v>0</v>
      </c>
      <c r="AC64" s="11"/>
      <c r="AD64" s="11"/>
      <c r="AE64" s="11"/>
      <c r="AF64" s="12"/>
      <c r="AG64" s="16">
        <f t="shared" si="24"/>
        <v>0</v>
      </c>
      <c r="AH64" s="11"/>
      <c r="AI64" s="11"/>
      <c r="AJ64" s="11"/>
      <c r="AK64" s="12"/>
      <c r="AL64" s="16">
        <f t="shared" si="25"/>
        <v>0</v>
      </c>
      <c r="AM64" s="11"/>
      <c r="AN64" s="11"/>
      <c r="AO64" s="11"/>
      <c r="AP64" s="12"/>
      <c r="AQ64" s="16">
        <f t="shared" si="26"/>
        <v>0</v>
      </c>
      <c r="AR64" s="11"/>
      <c r="AS64" s="11"/>
      <c r="AT64" s="11"/>
      <c r="AU64" s="12"/>
      <c r="AV64" s="25">
        <f t="shared" si="27"/>
        <v>0</v>
      </c>
    </row>
    <row r="65" spans="1:48" x14ac:dyDescent="0.25">
      <c r="A65" s="10">
        <f t="shared" si="18"/>
        <v>3</v>
      </c>
      <c r="B65" s="3" t="s">
        <v>9</v>
      </c>
      <c r="C65" s="21" t="s">
        <v>59</v>
      </c>
      <c r="D65" s="75"/>
      <c r="E65" s="75"/>
      <c r="F65" s="75"/>
      <c r="G65" s="76"/>
      <c r="H65" s="77">
        <f t="shared" si="19"/>
        <v>0</v>
      </c>
      <c r="I65" s="75"/>
      <c r="J65" s="75"/>
      <c r="K65" s="75"/>
      <c r="L65" s="76"/>
      <c r="M65" s="77">
        <f t="shared" si="20"/>
        <v>0</v>
      </c>
      <c r="N65" s="75"/>
      <c r="O65" s="75"/>
      <c r="P65" s="75"/>
      <c r="Q65" s="76"/>
      <c r="R65" s="77">
        <f t="shared" si="21"/>
        <v>0</v>
      </c>
      <c r="S65" s="75"/>
      <c r="T65" s="75"/>
      <c r="U65" s="75"/>
      <c r="V65" s="76"/>
      <c r="W65" s="77">
        <f t="shared" si="22"/>
        <v>0</v>
      </c>
      <c r="X65" s="11"/>
      <c r="Y65" s="11"/>
      <c r="Z65" s="11"/>
      <c r="AA65" s="12"/>
      <c r="AB65" s="16">
        <f t="shared" si="23"/>
        <v>0</v>
      </c>
      <c r="AC65" s="11"/>
      <c r="AD65" s="11"/>
      <c r="AE65" s="11"/>
      <c r="AF65" s="12"/>
      <c r="AG65" s="16">
        <f t="shared" si="24"/>
        <v>0</v>
      </c>
      <c r="AH65" s="11"/>
      <c r="AI65" s="11"/>
      <c r="AJ65" s="11"/>
      <c r="AK65" s="12"/>
      <c r="AL65" s="16">
        <f t="shared" si="25"/>
        <v>0</v>
      </c>
      <c r="AM65" s="11"/>
      <c r="AN65" s="11"/>
      <c r="AO65" s="11"/>
      <c r="AP65" s="12"/>
      <c r="AQ65" s="16">
        <f t="shared" si="26"/>
        <v>0</v>
      </c>
      <c r="AR65" s="11"/>
      <c r="AS65" s="11"/>
      <c r="AT65" s="11"/>
      <c r="AU65" s="12"/>
      <c r="AV65" s="25">
        <f t="shared" si="27"/>
        <v>0</v>
      </c>
    </row>
    <row r="66" spans="1:48" x14ac:dyDescent="0.25">
      <c r="A66" s="10">
        <f t="shared" si="18"/>
        <v>3</v>
      </c>
      <c r="B66" s="3" t="s">
        <v>10</v>
      </c>
      <c r="C66" s="21" t="s">
        <v>59</v>
      </c>
      <c r="D66" s="75"/>
      <c r="E66" s="75"/>
      <c r="F66" s="75"/>
      <c r="G66" s="76"/>
      <c r="H66" s="77">
        <f t="shared" si="19"/>
        <v>0</v>
      </c>
      <c r="I66" s="75"/>
      <c r="J66" s="75"/>
      <c r="K66" s="75"/>
      <c r="L66" s="76"/>
      <c r="M66" s="77">
        <f t="shared" si="20"/>
        <v>0</v>
      </c>
      <c r="N66" s="75"/>
      <c r="O66" s="75"/>
      <c r="P66" s="75"/>
      <c r="Q66" s="76"/>
      <c r="R66" s="77">
        <f t="shared" si="21"/>
        <v>0</v>
      </c>
      <c r="S66" s="75"/>
      <c r="T66" s="75"/>
      <c r="U66" s="75"/>
      <c r="V66" s="76"/>
      <c r="W66" s="77">
        <f t="shared" si="22"/>
        <v>0</v>
      </c>
      <c r="X66" s="11"/>
      <c r="Y66" s="11"/>
      <c r="Z66" s="11"/>
      <c r="AA66" s="12"/>
      <c r="AB66" s="16">
        <f t="shared" si="23"/>
        <v>0</v>
      </c>
      <c r="AC66" s="11"/>
      <c r="AD66" s="11"/>
      <c r="AE66" s="11"/>
      <c r="AF66" s="12"/>
      <c r="AG66" s="16">
        <f t="shared" si="24"/>
        <v>0</v>
      </c>
      <c r="AH66" s="11"/>
      <c r="AI66" s="11"/>
      <c r="AJ66" s="11"/>
      <c r="AK66" s="12"/>
      <c r="AL66" s="16">
        <f t="shared" si="25"/>
        <v>0</v>
      </c>
      <c r="AM66" s="11"/>
      <c r="AN66" s="11"/>
      <c r="AO66" s="11"/>
      <c r="AP66" s="12"/>
      <c r="AQ66" s="16">
        <f t="shared" si="26"/>
        <v>0</v>
      </c>
      <c r="AR66" s="11"/>
      <c r="AS66" s="11"/>
      <c r="AT66" s="11"/>
      <c r="AU66" s="12"/>
      <c r="AV66" s="25">
        <f t="shared" si="27"/>
        <v>0</v>
      </c>
    </row>
    <row r="67" spans="1:48" x14ac:dyDescent="0.25">
      <c r="A67" s="10">
        <f t="shared" si="18"/>
        <v>3</v>
      </c>
      <c r="B67" s="3" t="s">
        <v>55</v>
      </c>
      <c r="C67" s="21" t="s">
        <v>59</v>
      </c>
      <c r="D67" s="75"/>
      <c r="E67" s="75"/>
      <c r="F67" s="75"/>
      <c r="G67" s="76"/>
      <c r="H67" s="77">
        <f t="shared" si="19"/>
        <v>0</v>
      </c>
      <c r="I67" s="75"/>
      <c r="J67" s="75"/>
      <c r="K67" s="75"/>
      <c r="L67" s="76"/>
      <c r="M67" s="77">
        <f t="shared" si="20"/>
        <v>0</v>
      </c>
      <c r="N67" s="75"/>
      <c r="O67" s="75"/>
      <c r="P67" s="75"/>
      <c r="Q67" s="76"/>
      <c r="R67" s="77">
        <f t="shared" si="21"/>
        <v>0</v>
      </c>
      <c r="S67" s="75"/>
      <c r="T67" s="75"/>
      <c r="U67" s="75"/>
      <c r="V67" s="76"/>
      <c r="W67" s="77">
        <f t="shared" si="22"/>
        <v>0</v>
      </c>
      <c r="X67" s="11"/>
      <c r="Y67" s="11"/>
      <c r="Z67" s="11"/>
      <c r="AA67" s="12"/>
      <c r="AB67" s="16">
        <f t="shared" si="23"/>
        <v>0</v>
      </c>
      <c r="AC67" s="11"/>
      <c r="AD67" s="11"/>
      <c r="AE67" s="11"/>
      <c r="AF67" s="12"/>
      <c r="AG67" s="16">
        <f t="shared" si="24"/>
        <v>0</v>
      </c>
      <c r="AH67" s="11"/>
      <c r="AI67" s="11"/>
      <c r="AJ67" s="11"/>
      <c r="AK67" s="12"/>
      <c r="AL67" s="16">
        <f t="shared" si="25"/>
        <v>0</v>
      </c>
      <c r="AM67" s="11"/>
      <c r="AN67" s="11"/>
      <c r="AO67" s="11"/>
      <c r="AP67" s="12"/>
      <c r="AQ67" s="16">
        <f t="shared" si="26"/>
        <v>0</v>
      </c>
      <c r="AR67" s="11"/>
      <c r="AS67" s="11"/>
      <c r="AT67" s="11"/>
      <c r="AU67" s="12"/>
      <c r="AV67" s="25">
        <f t="shared" si="27"/>
        <v>0</v>
      </c>
    </row>
    <row r="68" spans="1:48" x14ac:dyDescent="0.25">
      <c r="A68" s="10">
        <f t="shared" si="18"/>
        <v>3</v>
      </c>
      <c r="B68" s="22" t="s">
        <v>34</v>
      </c>
      <c r="C68" s="21" t="s">
        <v>59</v>
      </c>
      <c r="D68" s="78"/>
      <c r="E68" s="78"/>
      <c r="F68" s="78"/>
      <c r="G68" s="79"/>
      <c r="H68" s="80">
        <f t="shared" si="19"/>
        <v>0</v>
      </c>
      <c r="I68" s="78"/>
      <c r="J68" s="78"/>
      <c r="K68" s="78"/>
      <c r="L68" s="79"/>
      <c r="M68" s="80">
        <f t="shared" si="20"/>
        <v>0</v>
      </c>
      <c r="N68" s="78"/>
      <c r="O68" s="78"/>
      <c r="P68" s="78"/>
      <c r="Q68" s="79"/>
      <c r="R68" s="80">
        <f t="shared" si="21"/>
        <v>0</v>
      </c>
      <c r="S68" s="78"/>
      <c r="T68" s="78"/>
      <c r="U68" s="78"/>
      <c r="V68" s="79"/>
      <c r="W68" s="80">
        <f t="shared" si="22"/>
        <v>0</v>
      </c>
      <c r="X68" s="13"/>
      <c r="Y68" s="13"/>
      <c r="Z68" s="13"/>
      <c r="AA68" s="14"/>
      <c r="AB68" s="17">
        <f t="shared" si="23"/>
        <v>0</v>
      </c>
      <c r="AC68" s="13"/>
      <c r="AD68" s="13"/>
      <c r="AE68" s="13"/>
      <c r="AF68" s="14"/>
      <c r="AG68" s="17">
        <f t="shared" si="24"/>
        <v>0</v>
      </c>
      <c r="AH68" s="13"/>
      <c r="AI68" s="13"/>
      <c r="AJ68" s="13"/>
      <c r="AK68" s="14"/>
      <c r="AL68" s="17">
        <f t="shared" si="25"/>
        <v>0</v>
      </c>
      <c r="AM68" s="13"/>
      <c r="AN68" s="13"/>
      <c r="AO68" s="13"/>
      <c r="AP68" s="14"/>
      <c r="AQ68" s="17">
        <f t="shared" si="26"/>
        <v>0</v>
      </c>
      <c r="AR68" s="13"/>
      <c r="AS68" s="13"/>
      <c r="AT68" s="13"/>
      <c r="AU68" s="14"/>
      <c r="AV68" s="26">
        <f t="shared" si="27"/>
        <v>0</v>
      </c>
    </row>
    <row r="69" spans="1:48" x14ac:dyDescent="0.25">
      <c r="A69" s="10">
        <f t="shared" si="18"/>
        <v>3</v>
      </c>
      <c r="B69" s="27"/>
      <c r="C69" s="28"/>
      <c r="D69" s="81"/>
      <c r="E69" s="82"/>
      <c r="F69" s="82"/>
      <c r="G69" s="82"/>
      <c r="H69" s="83">
        <f>SUM(H49:H68)</f>
        <v>0</v>
      </c>
      <c r="I69" s="82"/>
      <c r="J69" s="82"/>
      <c r="K69" s="82"/>
      <c r="L69" s="82"/>
      <c r="M69" s="83">
        <f>SUM(M49:M68)</f>
        <v>0</v>
      </c>
      <c r="N69" s="82"/>
      <c r="O69" s="82"/>
      <c r="P69" s="82"/>
      <c r="Q69" s="82"/>
      <c r="R69" s="83">
        <f>SUM(R49:R68)</f>
        <v>0</v>
      </c>
      <c r="S69" s="82"/>
      <c r="T69" s="82"/>
      <c r="U69" s="82"/>
      <c r="V69" s="82"/>
      <c r="W69" s="83">
        <f>SUM(W49:W68)</f>
        <v>0</v>
      </c>
      <c r="X69" s="29"/>
      <c r="Y69" s="29"/>
      <c r="Z69" s="29"/>
      <c r="AA69" s="29"/>
      <c r="AB69" s="30">
        <f>SUM(AB49:AB68)</f>
        <v>0</v>
      </c>
      <c r="AC69" s="29"/>
      <c r="AD69" s="29"/>
      <c r="AE69" s="29"/>
      <c r="AF69" s="29"/>
      <c r="AG69" s="30">
        <f>SUM(AG49:AG68)</f>
        <v>0</v>
      </c>
      <c r="AH69" s="29"/>
      <c r="AI69" s="29"/>
      <c r="AJ69" s="29"/>
      <c r="AK69" s="29"/>
      <c r="AL69" s="30">
        <f>SUM(AL49:AL68)</f>
        <v>0</v>
      </c>
      <c r="AM69" s="29"/>
      <c r="AN69" s="29"/>
      <c r="AO69" s="29"/>
      <c r="AP69" s="29"/>
      <c r="AQ69" s="30">
        <f>SUM(AQ49:AQ68)</f>
        <v>0</v>
      </c>
      <c r="AR69" s="29"/>
      <c r="AS69" s="29"/>
      <c r="AT69" s="29"/>
      <c r="AU69" s="29"/>
      <c r="AV69" s="30">
        <f>SUM(AV49:AV68)</f>
        <v>0</v>
      </c>
    </row>
    <row r="70" spans="1:48" x14ac:dyDescent="0.25">
      <c r="A70" s="10">
        <f t="shared" si="18"/>
        <v>3</v>
      </c>
      <c r="B70" s="115" t="str">
        <f>"Буква (или иное название) класса "&amp;A336&amp;":"</f>
        <v>Буква (или иное название) класса 16:</v>
      </c>
      <c r="C70" s="116"/>
      <c r="D70" s="106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</row>
    <row r="71" spans="1:48" x14ac:dyDescent="0.25">
      <c r="A71" s="10">
        <f t="shared" si="18"/>
        <v>3</v>
      </c>
      <c r="B71" s="3" t="s">
        <v>0</v>
      </c>
      <c r="C71" s="21" t="s">
        <v>59</v>
      </c>
      <c r="D71" s="75"/>
      <c r="E71" s="75"/>
      <c r="F71" s="75"/>
      <c r="G71" s="76"/>
      <c r="H71" s="77">
        <f t="shared" ref="H71:H90" si="28">COUNTA(D71:G71)</f>
        <v>0</v>
      </c>
      <c r="I71" s="75"/>
      <c r="J71" s="75"/>
      <c r="K71" s="75"/>
      <c r="L71" s="76"/>
      <c r="M71" s="77">
        <f t="shared" ref="M71:M90" si="29">COUNTA(I71:L71)</f>
        <v>0</v>
      </c>
      <c r="N71" s="75"/>
      <c r="O71" s="75"/>
      <c r="P71" s="75"/>
      <c r="Q71" s="76"/>
      <c r="R71" s="77">
        <f t="shared" ref="R71:R90" si="30">COUNTA(N71:Q71)</f>
        <v>0</v>
      </c>
      <c r="S71" s="75"/>
      <c r="T71" s="75"/>
      <c r="U71" s="75"/>
      <c r="V71" s="76"/>
      <c r="W71" s="77">
        <f t="shared" ref="W71:W90" si="31">COUNTA(S71:V71)</f>
        <v>0</v>
      </c>
      <c r="X71" s="11"/>
      <c r="Y71" s="11"/>
      <c r="Z71" s="11"/>
      <c r="AA71" s="12"/>
      <c r="AB71" s="16">
        <f t="shared" ref="AB71:AB90" si="32">COUNTA(X71:AA71)</f>
        <v>0</v>
      </c>
      <c r="AC71" s="11"/>
      <c r="AD71" s="11"/>
      <c r="AE71" s="11"/>
      <c r="AF71" s="12"/>
      <c r="AG71" s="16">
        <f t="shared" ref="AG71:AG90" si="33">COUNTA(AC71:AF71)</f>
        <v>0</v>
      </c>
      <c r="AH71" s="11"/>
      <c r="AI71" s="11"/>
      <c r="AJ71" s="11"/>
      <c r="AK71" s="12"/>
      <c r="AL71" s="16">
        <f t="shared" ref="AL71:AL90" si="34">COUNTA(AH71:AK71)</f>
        <v>0</v>
      </c>
      <c r="AM71" s="11"/>
      <c r="AN71" s="11"/>
      <c r="AO71" s="11"/>
      <c r="AP71" s="12"/>
      <c r="AQ71" s="16">
        <f t="shared" ref="AQ71:AQ90" si="35">COUNTA(AM71:AP71)</f>
        <v>0</v>
      </c>
      <c r="AR71" s="11"/>
      <c r="AS71" s="11"/>
      <c r="AT71" s="11"/>
      <c r="AU71" s="12"/>
      <c r="AV71" s="25">
        <f t="shared" ref="AV71:AV90" si="36">COUNTA(AR71:AU71)</f>
        <v>0</v>
      </c>
    </row>
    <row r="72" spans="1:48" x14ac:dyDescent="0.25">
      <c r="A72" s="10">
        <f t="shared" si="18"/>
        <v>4</v>
      </c>
      <c r="B72" s="3" t="s">
        <v>45</v>
      </c>
      <c r="C72" s="21" t="s">
        <v>59</v>
      </c>
      <c r="D72" s="75"/>
      <c r="E72" s="75"/>
      <c r="F72" s="75"/>
      <c r="G72" s="76"/>
      <c r="H72" s="77">
        <f t="shared" si="28"/>
        <v>0</v>
      </c>
      <c r="I72" s="75"/>
      <c r="J72" s="75"/>
      <c r="K72" s="75"/>
      <c r="L72" s="76"/>
      <c r="M72" s="77">
        <f t="shared" si="29"/>
        <v>0</v>
      </c>
      <c r="N72" s="75"/>
      <c r="O72" s="75"/>
      <c r="P72" s="75"/>
      <c r="Q72" s="76"/>
      <c r="R72" s="77">
        <f t="shared" si="30"/>
        <v>0</v>
      </c>
      <c r="S72" s="75"/>
      <c r="T72" s="75"/>
      <c r="U72" s="75"/>
      <c r="V72" s="76"/>
      <c r="W72" s="77">
        <f t="shared" si="31"/>
        <v>0</v>
      </c>
      <c r="X72" s="11"/>
      <c r="Y72" s="11"/>
      <c r="Z72" s="11"/>
      <c r="AA72" s="12"/>
      <c r="AB72" s="16">
        <f t="shared" si="32"/>
        <v>0</v>
      </c>
      <c r="AC72" s="11"/>
      <c r="AD72" s="11"/>
      <c r="AE72" s="11"/>
      <c r="AF72" s="12"/>
      <c r="AG72" s="16">
        <f t="shared" si="33"/>
        <v>0</v>
      </c>
      <c r="AH72" s="11"/>
      <c r="AI72" s="11"/>
      <c r="AJ72" s="11"/>
      <c r="AK72" s="12"/>
      <c r="AL72" s="16">
        <f t="shared" si="34"/>
        <v>0</v>
      </c>
      <c r="AM72" s="11"/>
      <c r="AN72" s="11"/>
      <c r="AO72" s="11"/>
      <c r="AP72" s="12"/>
      <c r="AQ72" s="16">
        <f t="shared" si="35"/>
        <v>0</v>
      </c>
      <c r="AR72" s="11"/>
      <c r="AS72" s="11"/>
      <c r="AT72" s="11"/>
      <c r="AU72" s="12"/>
      <c r="AV72" s="25">
        <f t="shared" si="36"/>
        <v>0</v>
      </c>
    </row>
    <row r="73" spans="1:48" x14ac:dyDescent="0.25">
      <c r="A73" s="10">
        <f t="shared" si="18"/>
        <v>4</v>
      </c>
      <c r="B73" s="3" t="s">
        <v>2</v>
      </c>
      <c r="C73" s="21" t="s">
        <v>59</v>
      </c>
      <c r="D73" s="75"/>
      <c r="E73" s="75"/>
      <c r="F73" s="75"/>
      <c r="G73" s="76"/>
      <c r="H73" s="77">
        <f t="shared" si="28"/>
        <v>0</v>
      </c>
      <c r="I73" s="75"/>
      <c r="J73" s="75"/>
      <c r="K73" s="75"/>
      <c r="L73" s="76"/>
      <c r="M73" s="77">
        <f t="shared" si="29"/>
        <v>0</v>
      </c>
      <c r="N73" s="75"/>
      <c r="O73" s="75"/>
      <c r="P73" s="75"/>
      <c r="Q73" s="76"/>
      <c r="R73" s="77">
        <f t="shared" si="30"/>
        <v>0</v>
      </c>
      <c r="S73" s="75"/>
      <c r="T73" s="75"/>
      <c r="U73" s="75"/>
      <c r="V73" s="76"/>
      <c r="W73" s="77">
        <f t="shared" si="31"/>
        <v>0</v>
      </c>
      <c r="X73" s="11"/>
      <c r="Y73" s="11"/>
      <c r="Z73" s="11"/>
      <c r="AA73" s="12"/>
      <c r="AB73" s="16">
        <f t="shared" si="32"/>
        <v>0</v>
      </c>
      <c r="AC73" s="11"/>
      <c r="AD73" s="11"/>
      <c r="AE73" s="11"/>
      <c r="AF73" s="12"/>
      <c r="AG73" s="16">
        <f t="shared" si="33"/>
        <v>0</v>
      </c>
      <c r="AH73" s="11"/>
      <c r="AI73" s="11"/>
      <c r="AJ73" s="11"/>
      <c r="AK73" s="12"/>
      <c r="AL73" s="16">
        <f t="shared" si="34"/>
        <v>0</v>
      </c>
      <c r="AM73" s="11"/>
      <c r="AN73" s="11"/>
      <c r="AO73" s="11"/>
      <c r="AP73" s="12"/>
      <c r="AQ73" s="16">
        <f t="shared" si="35"/>
        <v>0</v>
      </c>
      <c r="AR73" s="11"/>
      <c r="AS73" s="11"/>
      <c r="AT73" s="11"/>
      <c r="AU73" s="12"/>
      <c r="AV73" s="25">
        <f t="shared" si="36"/>
        <v>0</v>
      </c>
    </row>
    <row r="74" spans="1:48" x14ac:dyDescent="0.25">
      <c r="A74" s="10">
        <f t="shared" si="18"/>
        <v>4</v>
      </c>
      <c r="B74" s="3" t="s">
        <v>46</v>
      </c>
      <c r="C74" s="21" t="s">
        <v>59</v>
      </c>
      <c r="D74" s="75"/>
      <c r="E74" s="75"/>
      <c r="F74" s="75"/>
      <c r="G74" s="76"/>
      <c r="H74" s="77">
        <f t="shared" si="28"/>
        <v>0</v>
      </c>
      <c r="I74" s="75"/>
      <c r="J74" s="75"/>
      <c r="K74" s="75"/>
      <c r="L74" s="76"/>
      <c r="M74" s="77">
        <f t="shared" si="29"/>
        <v>0</v>
      </c>
      <c r="N74" s="75"/>
      <c r="O74" s="75"/>
      <c r="P74" s="75"/>
      <c r="Q74" s="76"/>
      <c r="R74" s="77">
        <f t="shared" si="30"/>
        <v>0</v>
      </c>
      <c r="S74" s="75"/>
      <c r="T74" s="75"/>
      <c r="U74" s="75"/>
      <c r="V74" s="76"/>
      <c r="W74" s="77">
        <f t="shared" si="31"/>
        <v>0</v>
      </c>
      <c r="X74" s="11"/>
      <c r="Y74" s="11"/>
      <c r="Z74" s="11"/>
      <c r="AA74" s="12"/>
      <c r="AB74" s="16">
        <f t="shared" si="32"/>
        <v>0</v>
      </c>
      <c r="AC74" s="11"/>
      <c r="AD74" s="11"/>
      <c r="AE74" s="11"/>
      <c r="AF74" s="12"/>
      <c r="AG74" s="16">
        <f t="shared" si="33"/>
        <v>0</v>
      </c>
      <c r="AH74" s="11"/>
      <c r="AI74" s="11"/>
      <c r="AJ74" s="11"/>
      <c r="AK74" s="12"/>
      <c r="AL74" s="16">
        <f t="shared" si="34"/>
        <v>0</v>
      </c>
      <c r="AM74" s="11"/>
      <c r="AN74" s="11"/>
      <c r="AO74" s="11"/>
      <c r="AP74" s="12"/>
      <c r="AQ74" s="16">
        <f t="shared" si="35"/>
        <v>0</v>
      </c>
      <c r="AR74" s="11"/>
      <c r="AS74" s="11"/>
      <c r="AT74" s="11"/>
      <c r="AU74" s="12"/>
      <c r="AV74" s="25">
        <f t="shared" si="36"/>
        <v>0</v>
      </c>
    </row>
    <row r="75" spans="1:48" x14ac:dyDescent="0.25">
      <c r="A75" s="10">
        <f t="shared" si="18"/>
        <v>4</v>
      </c>
      <c r="B75" s="3" t="s">
        <v>4</v>
      </c>
      <c r="C75" s="21" t="s">
        <v>59</v>
      </c>
      <c r="D75" s="75"/>
      <c r="E75" s="75"/>
      <c r="F75" s="75"/>
      <c r="G75" s="76"/>
      <c r="H75" s="77">
        <f t="shared" si="28"/>
        <v>0</v>
      </c>
      <c r="I75" s="75"/>
      <c r="J75" s="75"/>
      <c r="K75" s="75"/>
      <c r="L75" s="76"/>
      <c r="M75" s="77">
        <f t="shared" si="29"/>
        <v>0</v>
      </c>
      <c r="N75" s="75"/>
      <c r="O75" s="75"/>
      <c r="P75" s="75"/>
      <c r="Q75" s="76"/>
      <c r="R75" s="77">
        <f t="shared" si="30"/>
        <v>0</v>
      </c>
      <c r="S75" s="75"/>
      <c r="T75" s="75"/>
      <c r="U75" s="75"/>
      <c r="V75" s="76"/>
      <c r="W75" s="77">
        <f t="shared" si="31"/>
        <v>0</v>
      </c>
      <c r="X75" s="11"/>
      <c r="Y75" s="11"/>
      <c r="Z75" s="11"/>
      <c r="AA75" s="12"/>
      <c r="AB75" s="16">
        <f t="shared" si="32"/>
        <v>0</v>
      </c>
      <c r="AC75" s="11"/>
      <c r="AD75" s="11"/>
      <c r="AE75" s="11"/>
      <c r="AF75" s="12"/>
      <c r="AG75" s="16">
        <f t="shared" si="33"/>
        <v>0</v>
      </c>
      <c r="AH75" s="11"/>
      <c r="AI75" s="11"/>
      <c r="AJ75" s="11"/>
      <c r="AK75" s="12"/>
      <c r="AL75" s="16">
        <f t="shared" si="34"/>
        <v>0</v>
      </c>
      <c r="AM75" s="11"/>
      <c r="AN75" s="11"/>
      <c r="AO75" s="11"/>
      <c r="AP75" s="12"/>
      <c r="AQ75" s="16">
        <f t="shared" si="35"/>
        <v>0</v>
      </c>
      <c r="AR75" s="11"/>
      <c r="AS75" s="11"/>
      <c r="AT75" s="11"/>
      <c r="AU75" s="12"/>
      <c r="AV75" s="25">
        <f t="shared" si="36"/>
        <v>0</v>
      </c>
    </row>
    <row r="76" spans="1:48" x14ac:dyDescent="0.25">
      <c r="A76" s="10">
        <f t="shared" si="18"/>
        <v>4</v>
      </c>
      <c r="B76" s="3" t="s">
        <v>47</v>
      </c>
      <c r="C76" s="21" t="s">
        <v>59</v>
      </c>
      <c r="D76" s="75"/>
      <c r="E76" s="75"/>
      <c r="F76" s="75"/>
      <c r="G76" s="76"/>
      <c r="H76" s="77">
        <f t="shared" si="28"/>
        <v>0</v>
      </c>
      <c r="I76" s="75"/>
      <c r="J76" s="75"/>
      <c r="K76" s="75"/>
      <c r="L76" s="76"/>
      <c r="M76" s="77">
        <f t="shared" si="29"/>
        <v>0</v>
      </c>
      <c r="N76" s="75"/>
      <c r="O76" s="75"/>
      <c r="P76" s="75"/>
      <c r="Q76" s="76"/>
      <c r="R76" s="77">
        <f t="shared" si="30"/>
        <v>0</v>
      </c>
      <c r="S76" s="75"/>
      <c r="T76" s="75"/>
      <c r="U76" s="75"/>
      <c r="V76" s="76"/>
      <c r="W76" s="77">
        <f t="shared" si="31"/>
        <v>0</v>
      </c>
      <c r="X76" s="11"/>
      <c r="Y76" s="11"/>
      <c r="Z76" s="11"/>
      <c r="AA76" s="12"/>
      <c r="AB76" s="16">
        <f t="shared" si="32"/>
        <v>0</v>
      </c>
      <c r="AC76" s="11"/>
      <c r="AD76" s="11"/>
      <c r="AE76" s="11"/>
      <c r="AF76" s="12"/>
      <c r="AG76" s="16">
        <f t="shared" si="33"/>
        <v>0</v>
      </c>
      <c r="AH76" s="11"/>
      <c r="AI76" s="11"/>
      <c r="AJ76" s="11"/>
      <c r="AK76" s="12"/>
      <c r="AL76" s="16">
        <f t="shared" si="34"/>
        <v>0</v>
      </c>
      <c r="AM76" s="11"/>
      <c r="AN76" s="11"/>
      <c r="AO76" s="11"/>
      <c r="AP76" s="12"/>
      <c r="AQ76" s="16">
        <f t="shared" si="35"/>
        <v>0</v>
      </c>
      <c r="AR76" s="11"/>
      <c r="AS76" s="11"/>
      <c r="AT76" s="11"/>
      <c r="AU76" s="12"/>
      <c r="AV76" s="25">
        <f t="shared" si="36"/>
        <v>0</v>
      </c>
    </row>
    <row r="77" spans="1:48" x14ac:dyDescent="0.25">
      <c r="A77" s="10">
        <f t="shared" si="18"/>
        <v>4</v>
      </c>
      <c r="B77" s="3" t="s">
        <v>5</v>
      </c>
      <c r="C77" s="21" t="s">
        <v>59</v>
      </c>
      <c r="D77" s="75"/>
      <c r="E77" s="75"/>
      <c r="F77" s="75"/>
      <c r="G77" s="76"/>
      <c r="H77" s="77">
        <f t="shared" si="28"/>
        <v>0</v>
      </c>
      <c r="I77" s="75"/>
      <c r="J77" s="75"/>
      <c r="K77" s="75"/>
      <c r="L77" s="76"/>
      <c r="M77" s="77">
        <f t="shared" si="29"/>
        <v>0</v>
      </c>
      <c r="N77" s="75"/>
      <c r="O77" s="75"/>
      <c r="P77" s="75"/>
      <c r="Q77" s="76"/>
      <c r="R77" s="77">
        <f t="shared" si="30"/>
        <v>0</v>
      </c>
      <c r="S77" s="75"/>
      <c r="T77" s="75"/>
      <c r="U77" s="75"/>
      <c r="V77" s="76"/>
      <c r="W77" s="77">
        <f t="shared" si="31"/>
        <v>0</v>
      </c>
      <c r="X77" s="11"/>
      <c r="Y77" s="11"/>
      <c r="Z77" s="11"/>
      <c r="AA77" s="12"/>
      <c r="AB77" s="16">
        <f t="shared" si="32"/>
        <v>0</v>
      </c>
      <c r="AC77" s="11"/>
      <c r="AD77" s="11"/>
      <c r="AE77" s="11"/>
      <c r="AF77" s="12"/>
      <c r="AG77" s="16">
        <f t="shared" si="33"/>
        <v>0</v>
      </c>
      <c r="AH77" s="11"/>
      <c r="AI77" s="11"/>
      <c r="AJ77" s="11"/>
      <c r="AK77" s="12"/>
      <c r="AL77" s="16">
        <f t="shared" si="34"/>
        <v>0</v>
      </c>
      <c r="AM77" s="11"/>
      <c r="AN77" s="11"/>
      <c r="AO77" s="11"/>
      <c r="AP77" s="12"/>
      <c r="AQ77" s="16">
        <f t="shared" si="35"/>
        <v>0</v>
      </c>
      <c r="AR77" s="11"/>
      <c r="AS77" s="11"/>
      <c r="AT77" s="11"/>
      <c r="AU77" s="12"/>
      <c r="AV77" s="25">
        <f t="shared" si="36"/>
        <v>0</v>
      </c>
    </row>
    <row r="78" spans="1:48" x14ac:dyDescent="0.25">
      <c r="A78" s="10">
        <f t="shared" si="18"/>
        <v>4</v>
      </c>
      <c r="B78" s="3" t="s">
        <v>48</v>
      </c>
      <c r="C78" s="21" t="s">
        <v>59</v>
      </c>
      <c r="D78" s="75"/>
      <c r="E78" s="75"/>
      <c r="F78" s="75"/>
      <c r="G78" s="76"/>
      <c r="H78" s="77">
        <f t="shared" si="28"/>
        <v>0</v>
      </c>
      <c r="I78" s="75"/>
      <c r="J78" s="75"/>
      <c r="K78" s="75"/>
      <c r="L78" s="76"/>
      <c r="M78" s="77">
        <f t="shared" si="29"/>
        <v>0</v>
      </c>
      <c r="N78" s="75"/>
      <c r="O78" s="75"/>
      <c r="P78" s="75"/>
      <c r="Q78" s="76"/>
      <c r="R78" s="77">
        <f t="shared" si="30"/>
        <v>0</v>
      </c>
      <c r="S78" s="75"/>
      <c r="T78" s="75"/>
      <c r="U78" s="75"/>
      <c r="V78" s="76"/>
      <c r="W78" s="77">
        <f t="shared" si="31"/>
        <v>0</v>
      </c>
      <c r="X78" s="11"/>
      <c r="Y78" s="11"/>
      <c r="Z78" s="11"/>
      <c r="AA78" s="12"/>
      <c r="AB78" s="16">
        <f t="shared" si="32"/>
        <v>0</v>
      </c>
      <c r="AC78" s="11"/>
      <c r="AD78" s="11"/>
      <c r="AE78" s="11"/>
      <c r="AF78" s="12"/>
      <c r="AG78" s="16">
        <f t="shared" si="33"/>
        <v>0</v>
      </c>
      <c r="AH78" s="11"/>
      <c r="AI78" s="11"/>
      <c r="AJ78" s="11"/>
      <c r="AK78" s="12"/>
      <c r="AL78" s="16">
        <f t="shared" si="34"/>
        <v>0</v>
      </c>
      <c r="AM78" s="11"/>
      <c r="AN78" s="11"/>
      <c r="AO78" s="11"/>
      <c r="AP78" s="12"/>
      <c r="AQ78" s="16">
        <f t="shared" si="35"/>
        <v>0</v>
      </c>
      <c r="AR78" s="11"/>
      <c r="AS78" s="11"/>
      <c r="AT78" s="11"/>
      <c r="AU78" s="12"/>
      <c r="AV78" s="25">
        <f t="shared" si="36"/>
        <v>0</v>
      </c>
    </row>
    <row r="79" spans="1:48" x14ac:dyDescent="0.25">
      <c r="A79" s="10">
        <f t="shared" si="18"/>
        <v>4</v>
      </c>
      <c r="B79" s="3" t="s">
        <v>49</v>
      </c>
      <c r="C79" s="21" t="s">
        <v>59</v>
      </c>
      <c r="D79" s="75"/>
      <c r="E79" s="75"/>
      <c r="F79" s="75"/>
      <c r="G79" s="76"/>
      <c r="H79" s="77">
        <f t="shared" si="28"/>
        <v>0</v>
      </c>
      <c r="I79" s="75"/>
      <c r="J79" s="75"/>
      <c r="K79" s="75"/>
      <c r="L79" s="76"/>
      <c r="M79" s="77">
        <f t="shared" si="29"/>
        <v>0</v>
      </c>
      <c r="N79" s="75"/>
      <c r="O79" s="75"/>
      <c r="P79" s="75"/>
      <c r="Q79" s="76"/>
      <c r="R79" s="77">
        <f t="shared" si="30"/>
        <v>0</v>
      </c>
      <c r="S79" s="75"/>
      <c r="T79" s="75"/>
      <c r="U79" s="75"/>
      <c r="V79" s="76"/>
      <c r="W79" s="77">
        <f t="shared" si="31"/>
        <v>0</v>
      </c>
      <c r="X79" s="11"/>
      <c r="Y79" s="11"/>
      <c r="Z79" s="11"/>
      <c r="AA79" s="12"/>
      <c r="AB79" s="16">
        <f t="shared" si="32"/>
        <v>0</v>
      </c>
      <c r="AC79" s="11"/>
      <c r="AD79" s="11"/>
      <c r="AE79" s="11"/>
      <c r="AF79" s="12"/>
      <c r="AG79" s="16">
        <f t="shared" si="33"/>
        <v>0</v>
      </c>
      <c r="AH79" s="11"/>
      <c r="AI79" s="11"/>
      <c r="AJ79" s="11"/>
      <c r="AK79" s="12"/>
      <c r="AL79" s="16">
        <f t="shared" si="34"/>
        <v>0</v>
      </c>
      <c r="AM79" s="11"/>
      <c r="AN79" s="11"/>
      <c r="AO79" s="11"/>
      <c r="AP79" s="12"/>
      <c r="AQ79" s="16">
        <f t="shared" si="35"/>
        <v>0</v>
      </c>
      <c r="AR79" s="11"/>
      <c r="AS79" s="11"/>
      <c r="AT79" s="11"/>
      <c r="AU79" s="12"/>
      <c r="AV79" s="25">
        <f t="shared" si="36"/>
        <v>0</v>
      </c>
    </row>
    <row r="80" spans="1:48" x14ac:dyDescent="0.25">
      <c r="A80" s="10">
        <f t="shared" si="18"/>
        <v>4</v>
      </c>
      <c r="B80" s="3" t="s">
        <v>50</v>
      </c>
      <c r="C80" s="21" t="s">
        <v>59</v>
      </c>
      <c r="D80" s="75"/>
      <c r="E80" s="75"/>
      <c r="F80" s="75"/>
      <c r="G80" s="76"/>
      <c r="H80" s="77">
        <f t="shared" si="28"/>
        <v>0</v>
      </c>
      <c r="I80" s="75"/>
      <c r="J80" s="75"/>
      <c r="K80" s="75"/>
      <c r="L80" s="76"/>
      <c r="M80" s="77">
        <f t="shared" si="29"/>
        <v>0</v>
      </c>
      <c r="N80" s="75"/>
      <c r="O80" s="75"/>
      <c r="P80" s="75"/>
      <c r="Q80" s="76"/>
      <c r="R80" s="77">
        <f t="shared" si="30"/>
        <v>0</v>
      </c>
      <c r="S80" s="75"/>
      <c r="T80" s="75"/>
      <c r="U80" s="75"/>
      <c r="V80" s="76"/>
      <c r="W80" s="77">
        <f t="shared" si="31"/>
        <v>0</v>
      </c>
      <c r="X80" s="11"/>
      <c r="Y80" s="11"/>
      <c r="Z80" s="11"/>
      <c r="AA80" s="12"/>
      <c r="AB80" s="16">
        <f t="shared" si="32"/>
        <v>0</v>
      </c>
      <c r="AC80" s="11"/>
      <c r="AD80" s="11"/>
      <c r="AE80" s="11"/>
      <c r="AF80" s="12"/>
      <c r="AG80" s="16">
        <f t="shared" si="33"/>
        <v>0</v>
      </c>
      <c r="AH80" s="11"/>
      <c r="AI80" s="11"/>
      <c r="AJ80" s="11"/>
      <c r="AK80" s="12"/>
      <c r="AL80" s="16">
        <f t="shared" si="34"/>
        <v>0</v>
      </c>
      <c r="AM80" s="11"/>
      <c r="AN80" s="11"/>
      <c r="AO80" s="11"/>
      <c r="AP80" s="12"/>
      <c r="AQ80" s="16">
        <f t="shared" si="35"/>
        <v>0</v>
      </c>
      <c r="AR80" s="11"/>
      <c r="AS80" s="11"/>
      <c r="AT80" s="11"/>
      <c r="AU80" s="12"/>
      <c r="AV80" s="25">
        <f t="shared" si="36"/>
        <v>0</v>
      </c>
    </row>
    <row r="81" spans="1:48" x14ac:dyDescent="0.25">
      <c r="A81" s="10">
        <f t="shared" si="18"/>
        <v>4</v>
      </c>
      <c r="B81" s="3" t="s">
        <v>51</v>
      </c>
      <c r="C81" s="21" t="s">
        <v>59</v>
      </c>
      <c r="D81" s="75"/>
      <c r="E81" s="75"/>
      <c r="F81" s="75"/>
      <c r="G81" s="76"/>
      <c r="H81" s="77">
        <f t="shared" si="28"/>
        <v>0</v>
      </c>
      <c r="I81" s="75"/>
      <c r="J81" s="75"/>
      <c r="K81" s="75"/>
      <c r="L81" s="76"/>
      <c r="M81" s="77">
        <f t="shared" si="29"/>
        <v>0</v>
      </c>
      <c r="N81" s="75"/>
      <c r="O81" s="75"/>
      <c r="P81" s="75"/>
      <c r="Q81" s="76"/>
      <c r="R81" s="77">
        <f t="shared" si="30"/>
        <v>0</v>
      </c>
      <c r="S81" s="75"/>
      <c r="T81" s="75"/>
      <c r="U81" s="75"/>
      <c r="V81" s="76"/>
      <c r="W81" s="77">
        <f t="shared" si="31"/>
        <v>0</v>
      </c>
      <c r="X81" s="11"/>
      <c r="Y81" s="11"/>
      <c r="Z81" s="11"/>
      <c r="AA81" s="12"/>
      <c r="AB81" s="16">
        <f t="shared" si="32"/>
        <v>0</v>
      </c>
      <c r="AC81" s="11"/>
      <c r="AD81" s="11"/>
      <c r="AE81" s="11"/>
      <c r="AF81" s="12"/>
      <c r="AG81" s="16">
        <f t="shared" si="33"/>
        <v>0</v>
      </c>
      <c r="AH81" s="11"/>
      <c r="AI81" s="11"/>
      <c r="AJ81" s="11"/>
      <c r="AK81" s="12"/>
      <c r="AL81" s="16">
        <f t="shared" si="34"/>
        <v>0</v>
      </c>
      <c r="AM81" s="11"/>
      <c r="AN81" s="11"/>
      <c r="AO81" s="11"/>
      <c r="AP81" s="12"/>
      <c r="AQ81" s="16">
        <f t="shared" si="35"/>
        <v>0</v>
      </c>
      <c r="AR81" s="11"/>
      <c r="AS81" s="11"/>
      <c r="AT81" s="11"/>
      <c r="AU81" s="12"/>
      <c r="AV81" s="25">
        <f t="shared" si="36"/>
        <v>0</v>
      </c>
    </row>
    <row r="82" spans="1:48" x14ac:dyDescent="0.25">
      <c r="A82" s="10">
        <f t="shared" si="18"/>
        <v>4</v>
      </c>
      <c r="B82" s="3" t="s">
        <v>52</v>
      </c>
      <c r="C82" s="21" t="s">
        <v>59</v>
      </c>
      <c r="D82" s="75"/>
      <c r="E82" s="75"/>
      <c r="F82" s="75"/>
      <c r="G82" s="76"/>
      <c r="H82" s="77">
        <f t="shared" si="28"/>
        <v>0</v>
      </c>
      <c r="I82" s="75"/>
      <c r="J82" s="75"/>
      <c r="K82" s="75"/>
      <c r="L82" s="76"/>
      <c r="M82" s="77">
        <f t="shared" si="29"/>
        <v>0</v>
      </c>
      <c r="N82" s="75"/>
      <c r="O82" s="75"/>
      <c r="P82" s="75"/>
      <c r="Q82" s="76"/>
      <c r="R82" s="77">
        <f t="shared" si="30"/>
        <v>0</v>
      </c>
      <c r="S82" s="75"/>
      <c r="T82" s="75"/>
      <c r="U82" s="75"/>
      <c r="V82" s="76"/>
      <c r="W82" s="77">
        <f t="shared" si="31"/>
        <v>0</v>
      </c>
      <c r="X82" s="11"/>
      <c r="Y82" s="11"/>
      <c r="Z82" s="11"/>
      <c r="AA82" s="12"/>
      <c r="AB82" s="16">
        <f t="shared" si="32"/>
        <v>0</v>
      </c>
      <c r="AC82" s="11"/>
      <c r="AD82" s="11"/>
      <c r="AE82" s="11"/>
      <c r="AF82" s="12"/>
      <c r="AG82" s="16">
        <f t="shared" si="33"/>
        <v>0</v>
      </c>
      <c r="AH82" s="11"/>
      <c r="AI82" s="11"/>
      <c r="AJ82" s="11"/>
      <c r="AK82" s="12"/>
      <c r="AL82" s="16">
        <f t="shared" si="34"/>
        <v>0</v>
      </c>
      <c r="AM82" s="11"/>
      <c r="AN82" s="11"/>
      <c r="AO82" s="11"/>
      <c r="AP82" s="12"/>
      <c r="AQ82" s="16">
        <f t="shared" si="35"/>
        <v>0</v>
      </c>
      <c r="AR82" s="11"/>
      <c r="AS82" s="11"/>
      <c r="AT82" s="11"/>
      <c r="AU82" s="12"/>
      <c r="AV82" s="25">
        <f t="shared" si="36"/>
        <v>0</v>
      </c>
    </row>
    <row r="83" spans="1:48" x14ac:dyDescent="0.25">
      <c r="A83" s="10">
        <f t="shared" si="18"/>
        <v>4</v>
      </c>
      <c r="B83" s="3" t="s">
        <v>53</v>
      </c>
      <c r="C83" s="21" t="s">
        <v>59</v>
      </c>
      <c r="D83" s="75"/>
      <c r="E83" s="75"/>
      <c r="F83" s="75"/>
      <c r="G83" s="76"/>
      <c r="H83" s="77">
        <f t="shared" si="28"/>
        <v>0</v>
      </c>
      <c r="I83" s="75"/>
      <c r="J83" s="75"/>
      <c r="K83" s="75"/>
      <c r="L83" s="76"/>
      <c r="M83" s="77">
        <f t="shared" si="29"/>
        <v>0</v>
      </c>
      <c r="N83" s="75"/>
      <c r="O83" s="75"/>
      <c r="P83" s="75"/>
      <c r="Q83" s="76"/>
      <c r="R83" s="77">
        <f t="shared" si="30"/>
        <v>0</v>
      </c>
      <c r="S83" s="75"/>
      <c r="T83" s="75"/>
      <c r="U83" s="75"/>
      <c r="V83" s="76"/>
      <c r="W83" s="77">
        <f t="shared" si="31"/>
        <v>0</v>
      </c>
      <c r="X83" s="11"/>
      <c r="Y83" s="11"/>
      <c r="Z83" s="11"/>
      <c r="AA83" s="12"/>
      <c r="AB83" s="16">
        <f t="shared" si="32"/>
        <v>0</v>
      </c>
      <c r="AC83" s="11"/>
      <c r="AD83" s="11"/>
      <c r="AE83" s="11"/>
      <c r="AF83" s="12"/>
      <c r="AG83" s="16">
        <f t="shared" si="33"/>
        <v>0</v>
      </c>
      <c r="AH83" s="11"/>
      <c r="AI83" s="11"/>
      <c r="AJ83" s="11"/>
      <c r="AK83" s="12"/>
      <c r="AL83" s="16">
        <f t="shared" si="34"/>
        <v>0</v>
      </c>
      <c r="AM83" s="11"/>
      <c r="AN83" s="11"/>
      <c r="AO83" s="11"/>
      <c r="AP83" s="12"/>
      <c r="AQ83" s="16">
        <f t="shared" si="35"/>
        <v>0</v>
      </c>
      <c r="AR83" s="11"/>
      <c r="AS83" s="11"/>
      <c r="AT83" s="11"/>
      <c r="AU83" s="12"/>
      <c r="AV83" s="25">
        <f t="shared" si="36"/>
        <v>0</v>
      </c>
    </row>
    <row r="84" spans="1:48" x14ac:dyDescent="0.25">
      <c r="A84" s="10">
        <f t="shared" si="18"/>
        <v>4</v>
      </c>
      <c r="B84" s="3" t="s">
        <v>54</v>
      </c>
      <c r="C84" s="21" t="s">
        <v>59</v>
      </c>
      <c r="D84" s="75"/>
      <c r="E84" s="75"/>
      <c r="F84" s="75"/>
      <c r="G84" s="76"/>
      <c r="H84" s="77">
        <f t="shared" si="28"/>
        <v>0</v>
      </c>
      <c r="I84" s="75"/>
      <c r="J84" s="75"/>
      <c r="K84" s="75"/>
      <c r="L84" s="76"/>
      <c r="M84" s="77">
        <f t="shared" si="29"/>
        <v>0</v>
      </c>
      <c r="N84" s="75"/>
      <c r="O84" s="75"/>
      <c r="P84" s="75"/>
      <c r="Q84" s="76"/>
      <c r="R84" s="77">
        <f t="shared" si="30"/>
        <v>0</v>
      </c>
      <c r="S84" s="75"/>
      <c r="T84" s="75"/>
      <c r="U84" s="75"/>
      <c r="V84" s="76"/>
      <c r="W84" s="77">
        <f t="shared" si="31"/>
        <v>0</v>
      </c>
      <c r="X84" s="11"/>
      <c r="Y84" s="11"/>
      <c r="Z84" s="11"/>
      <c r="AA84" s="12"/>
      <c r="AB84" s="16">
        <f t="shared" si="32"/>
        <v>0</v>
      </c>
      <c r="AC84" s="11"/>
      <c r="AD84" s="11"/>
      <c r="AE84" s="11"/>
      <c r="AF84" s="12"/>
      <c r="AG84" s="16">
        <f t="shared" si="33"/>
        <v>0</v>
      </c>
      <c r="AH84" s="11"/>
      <c r="AI84" s="11"/>
      <c r="AJ84" s="11"/>
      <c r="AK84" s="12"/>
      <c r="AL84" s="16">
        <f t="shared" si="34"/>
        <v>0</v>
      </c>
      <c r="AM84" s="11"/>
      <c r="AN84" s="11"/>
      <c r="AO84" s="11"/>
      <c r="AP84" s="12"/>
      <c r="AQ84" s="16">
        <f t="shared" si="35"/>
        <v>0</v>
      </c>
      <c r="AR84" s="11"/>
      <c r="AS84" s="11"/>
      <c r="AT84" s="11"/>
      <c r="AU84" s="12"/>
      <c r="AV84" s="25">
        <f t="shared" si="36"/>
        <v>0</v>
      </c>
    </row>
    <row r="85" spans="1:48" x14ac:dyDescent="0.25">
      <c r="A85" s="10">
        <f t="shared" si="18"/>
        <v>4</v>
      </c>
      <c r="B85" s="3" t="s">
        <v>23</v>
      </c>
      <c r="C85" s="21" t="s">
        <v>59</v>
      </c>
      <c r="D85" s="75"/>
      <c r="E85" s="75"/>
      <c r="F85" s="75"/>
      <c r="G85" s="76"/>
      <c r="H85" s="77">
        <f t="shared" si="28"/>
        <v>0</v>
      </c>
      <c r="I85" s="75"/>
      <c r="J85" s="75"/>
      <c r="K85" s="75"/>
      <c r="L85" s="76"/>
      <c r="M85" s="77">
        <f t="shared" si="29"/>
        <v>0</v>
      </c>
      <c r="N85" s="75"/>
      <c r="O85" s="75"/>
      <c r="P85" s="75"/>
      <c r="Q85" s="76"/>
      <c r="R85" s="77">
        <f t="shared" si="30"/>
        <v>0</v>
      </c>
      <c r="S85" s="75"/>
      <c r="T85" s="75"/>
      <c r="U85" s="75"/>
      <c r="V85" s="76"/>
      <c r="W85" s="77">
        <f t="shared" si="31"/>
        <v>0</v>
      </c>
      <c r="X85" s="11"/>
      <c r="Y85" s="11"/>
      <c r="Z85" s="11"/>
      <c r="AA85" s="12"/>
      <c r="AB85" s="16">
        <f t="shared" si="32"/>
        <v>0</v>
      </c>
      <c r="AC85" s="11"/>
      <c r="AD85" s="11"/>
      <c r="AE85" s="11"/>
      <c r="AF85" s="12"/>
      <c r="AG85" s="16">
        <f t="shared" si="33"/>
        <v>0</v>
      </c>
      <c r="AH85" s="11"/>
      <c r="AI85" s="11"/>
      <c r="AJ85" s="11"/>
      <c r="AK85" s="12"/>
      <c r="AL85" s="16">
        <f t="shared" si="34"/>
        <v>0</v>
      </c>
      <c r="AM85" s="11"/>
      <c r="AN85" s="11"/>
      <c r="AO85" s="11"/>
      <c r="AP85" s="12"/>
      <c r="AQ85" s="16">
        <f t="shared" si="35"/>
        <v>0</v>
      </c>
      <c r="AR85" s="11"/>
      <c r="AS85" s="11"/>
      <c r="AT85" s="11"/>
      <c r="AU85" s="12"/>
      <c r="AV85" s="25">
        <f t="shared" si="36"/>
        <v>0</v>
      </c>
    </row>
    <row r="86" spans="1:48" x14ac:dyDescent="0.25">
      <c r="A86" s="10">
        <f t="shared" si="18"/>
        <v>4</v>
      </c>
      <c r="B86" s="3" t="s">
        <v>8</v>
      </c>
      <c r="C86" s="21" t="s">
        <v>59</v>
      </c>
      <c r="D86" s="75"/>
      <c r="E86" s="75"/>
      <c r="F86" s="75"/>
      <c r="G86" s="76"/>
      <c r="H86" s="77">
        <f t="shared" si="28"/>
        <v>0</v>
      </c>
      <c r="I86" s="75"/>
      <c r="J86" s="75"/>
      <c r="K86" s="75"/>
      <c r="L86" s="76"/>
      <c r="M86" s="77">
        <f t="shared" si="29"/>
        <v>0</v>
      </c>
      <c r="N86" s="75"/>
      <c r="O86" s="75"/>
      <c r="P86" s="75"/>
      <c r="Q86" s="76"/>
      <c r="R86" s="77">
        <f t="shared" si="30"/>
        <v>0</v>
      </c>
      <c r="S86" s="75"/>
      <c r="T86" s="75"/>
      <c r="U86" s="75"/>
      <c r="V86" s="76"/>
      <c r="W86" s="77">
        <f t="shared" si="31"/>
        <v>0</v>
      </c>
      <c r="X86" s="11"/>
      <c r="Y86" s="11"/>
      <c r="Z86" s="11"/>
      <c r="AA86" s="12"/>
      <c r="AB86" s="16">
        <f t="shared" si="32"/>
        <v>0</v>
      </c>
      <c r="AC86" s="11"/>
      <c r="AD86" s="11"/>
      <c r="AE86" s="11"/>
      <c r="AF86" s="12"/>
      <c r="AG86" s="16">
        <f t="shared" si="33"/>
        <v>0</v>
      </c>
      <c r="AH86" s="11"/>
      <c r="AI86" s="11"/>
      <c r="AJ86" s="11"/>
      <c r="AK86" s="12"/>
      <c r="AL86" s="16">
        <f t="shared" si="34"/>
        <v>0</v>
      </c>
      <c r="AM86" s="11"/>
      <c r="AN86" s="11"/>
      <c r="AO86" s="11"/>
      <c r="AP86" s="12"/>
      <c r="AQ86" s="16">
        <f t="shared" si="35"/>
        <v>0</v>
      </c>
      <c r="AR86" s="11"/>
      <c r="AS86" s="11"/>
      <c r="AT86" s="11"/>
      <c r="AU86" s="12"/>
      <c r="AV86" s="25">
        <f t="shared" si="36"/>
        <v>0</v>
      </c>
    </row>
    <row r="87" spans="1:48" x14ac:dyDescent="0.25">
      <c r="A87" s="10">
        <f t="shared" si="18"/>
        <v>4</v>
      </c>
      <c r="B87" s="3" t="s">
        <v>9</v>
      </c>
      <c r="C87" s="21" t="s">
        <v>59</v>
      </c>
      <c r="D87" s="75"/>
      <c r="E87" s="75"/>
      <c r="F87" s="75"/>
      <c r="G87" s="76"/>
      <c r="H87" s="77">
        <f t="shared" si="28"/>
        <v>0</v>
      </c>
      <c r="I87" s="75"/>
      <c r="J87" s="75"/>
      <c r="K87" s="75"/>
      <c r="L87" s="76"/>
      <c r="M87" s="77">
        <f t="shared" si="29"/>
        <v>0</v>
      </c>
      <c r="N87" s="75"/>
      <c r="O87" s="75"/>
      <c r="P87" s="75"/>
      <c r="Q87" s="76"/>
      <c r="R87" s="77">
        <f t="shared" si="30"/>
        <v>0</v>
      </c>
      <c r="S87" s="75"/>
      <c r="T87" s="75"/>
      <c r="U87" s="75"/>
      <c r="V87" s="76"/>
      <c r="W87" s="77">
        <f t="shared" si="31"/>
        <v>0</v>
      </c>
      <c r="X87" s="11"/>
      <c r="Y87" s="11"/>
      <c r="Z87" s="11"/>
      <c r="AA87" s="12"/>
      <c r="AB87" s="16">
        <f t="shared" si="32"/>
        <v>0</v>
      </c>
      <c r="AC87" s="11"/>
      <c r="AD87" s="11"/>
      <c r="AE87" s="11"/>
      <c r="AF87" s="12"/>
      <c r="AG87" s="16">
        <f t="shared" si="33"/>
        <v>0</v>
      </c>
      <c r="AH87" s="11"/>
      <c r="AI87" s="11"/>
      <c r="AJ87" s="11"/>
      <c r="AK87" s="12"/>
      <c r="AL87" s="16">
        <f t="shared" si="34"/>
        <v>0</v>
      </c>
      <c r="AM87" s="11"/>
      <c r="AN87" s="11"/>
      <c r="AO87" s="11"/>
      <c r="AP87" s="12"/>
      <c r="AQ87" s="16">
        <f t="shared" si="35"/>
        <v>0</v>
      </c>
      <c r="AR87" s="11"/>
      <c r="AS87" s="11"/>
      <c r="AT87" s="11"/>
      <c r="AU87" s="12"/>
      <c r="AV87" s="25">
        <f t="shared" si="36"/>
        <v>0</v>
      </c>
    </row>
    <row r="88" spans="1:48" x14ac:dyDescent="0.25">
      <c r="A88" s="10">
        <f t="shared" si="18"/>
        <v>4</v>
      </c>
      <c r="B88" s="3" t="s">
        <v>10</v>
      </c>
      <c r="C88" s="21" t="s">
        <v>59</v>
      </c>
      <c r="D88" s="75"/>
      <c r="E88" s="75"/>
      <c r="F88" s="75"/>
      <c r="G88" s="76"/>
      <c r="H88" s="77">
        <f t="shared" si="28"/>
        <v>0</v>
      </c>
      <c r="I88" s="75"/>
      <c r="J88" s="75"/>
      <c r="K88" s="75"/>
      <c r="L88" s="76"/>
      <c r="M88" s="77">
        <f t="shared" si="29"/>
        <v>0</v>
      </c>
      <c r="N88" s="75"/>
      <c r="O88" s="75"/>
      <c r="P88" s="75"/>
      <c r="Q88" s="76"/>
      <c r="R88" s="77">
        <f t="shared" si="30"/>
        <v>0</v>
      </c>
      <c r="S88" s="75"/>
      <c r="T88" s="75"/>
      <c r="U88" s="75"/>
      <c r="V88" s="76"/>
      <c r="W88" s="77">
        <f t="shared" si="31"/>
        <v>0</v>
      </c>
      <c r="X88" s="11"/>
      <c r="Y88" s="11"/>
      <c r="Z88" s="11"/>
      <c r="AA88" s="12"/>
      <c r="AB88" s="16">
        <f t="shared" si="32"/>
        <v>0</v>
      </c>
      <c r="AC88" s="11"/>
      <c r="AD88" s="11"/>
      <c r="AE88" s="11"/>
      <c r="AF88" s="12"/>
      <c r="AG88" s="16">
        <f t="shared" si="33"/>
        <v>0</v>
      </c>
      <c r="AH88" s="11"/>
      <c r="AI88" s="11"/>
      <c r="AJ88" s="11"/>
      <c r="AK88" s="12"/>
      <c r="AL88" s="16">
        <f t="shared" si="34"/>
        <v>0</v>
      </c>
      <c r="AM88" s="11"/>
      <c r="AN88" s="11"/>
      <c r="AO88" s="11"/>
      <c r="AP88" s="12"/>
      <c r="AQ88" s="16">
        <f t="shared" si="35"/>
        <v>0</v>
      </c>
      <c r="AR88" s="11"/>
      <c r="AS88" s="11"/>
      <c r="AT88" s="11"/>
      <c r="AU88" s="12"/>
      <c r="AV88" s="25">
        <f t="shared" si="36"/>
        <v>0</v>
      </c>
    </row>
    <row r="89" spans="1:48" x14ac:dyDescent="0.25">
      <c r="A89" s="10">
        <f t="shared" si="18"/>
        <v>4</v>
      </c>
      <c r="B89" s="3" t="s">
        <v>55</v>
      </c>
      <c r="C89" s="21" t="s">
        <v>59</v>
      </c>
      <c r="D89" s="75"/>
      <c r="E89" s="75"/>
      <c r="F89" s="75"/>
      <c r="G89" s="76"/>
      <c r="H89" s="77">
        <f t="shared" si="28"/>
        <v>0</v>
      </c>
      <c r="I89" s="75"/>
      <c r="J89" s="75"/>
      <c r="K89" s="75"/>
      <c r="L89" s="76"/>
      <c r="M89" s="77">
        <f t="shared" si="29"/>
        <v>0</v>
      </c>
      <c r="N89" s="75"/>
      <c r="O89" s="75"/>
      <c r="P89" s="75"/>
      <c r="Q89" s="76"/>
      <c r="R89" s="77">
        <f t="shared" si="30"/>
        <v>0</v>
      </c>
      <c r="S89" s="75"/>
      <c r="T89" s="75"/>
      <c r="U89" s="75"/>
      <c r="V89" s="76"/>
      <c r="W89" s="77">
        <f t="shared" si="31"/>
        <v>0</v>
      </c>
      <c r="X89" s="11"/>
      <c r="Y89" s="11"/>
      <c r="Z89" s="11"/>
      <c r="AA89" s="12"/>
      <c r="AB89" s="16">
        <f t="shared" si="32"/>
        <v>0</v>
      </c>
      <c r="AC89" s="11"/>
      <c r="AD89" s="11"/>
      <c r="AE89" s="11"/>
      <c r="AF89" s="12"/>
      <c r="AG89" s="16">
        <f t="shared" si="33"/>
        <v>0</v>
      </c>
      <c r="AH89" s="11"/>
      <c r="AI89" s="11"/>
      <c r="AJ89" s="11"/>
      <c r="AK89" s="12"/>
      <c r="AL89" s="16">
        <f t="shared" si="34"/>
        <v>0</v>
      </c>
      <c r="AM89" s="11"/>
      <c r="AN89" s="11"/>
      <c r="AO89" s="11"/>
      <c r="AP89" s="12"/>
      <c r="AQ89" s="16">
        <f t="shared" si="35"/>
        <v>0</v>
      </c>
      <c r="AR89" s="11"/>
      <c r="AS89" s="11"/>
      <c r="AT89" s="11"/>
      <c r="AU89" s="12"/>
      <c r="AV89" s="25">
        <f t="shared" si="36"/>
        <v>0</v>
      </c>
    </row>
    <row r="90" spans="1:48" x14ac:dyDescent="0.25">
      <c r="A90" s="10">
        <f t="shared" si="18"/>
        <v>4</v>
      </c>
      <c r="B90" s="22" t="s">
        <v>34</v>
      </c>
      <c r="C90" s="21" t="s">
        <v>59</v>
      </c>
      <c r="D90" s="78"/>
      <c r="E90" s="78"/>
      <c r="F90" s="78"/>
      <c r="G90" s="79"/>
      <c r="H90" s="80">
        <f t="shared" si="28"/>
        <v>0</v>
      </c>
      <c r="I90" s="78"/>
      <c r="J90" s="78"/>
      <c r="K90" s="78"/>
      <c r="L90" s="79"/>
      <c r="M90" s="80">
        <f t="shared" si="29"/>
        <v>0</v>
      </c>
      <c r="N90" s="78"/>
      <c r="O90" s="78"/>
      <c r="P90" s="78"/>
      <c r="Q90" s="79"/>
      <c r="R90" s="80">
        <f t="shared" si="30"/>
        <v>0</v>
      </c>
      <c r="S90" s="78"/>
      <c r="T90" s="78"/>
      <c r="U90" s="78"/>
      <c r="V90" s="79"/>
      <c r="W90" s="80">
        <f t="shared" si="31"/>
        <v>0</v>
      </c>
      <c r="X90" s="13"/>
      <c r="Y90" s="13"/>
      <c r="Z90" s="13"/>
      <c r="AA90" s="14"/>
      <c r="AB90" s="17">
        <f t="shared" si="32"/>
        <v>0</v>
      </c>
      <c r="AC90" s="13"/>
      <c r="AD90" s="13"/>
      <c r="AE90" s="13"/>
      <c r="AF90" s="14"/>
      <c r="AG90" s="17">
        <f t="shared" si="33"/>
        <v>0</v>
      </c>
      <c r="AH90" s="13"/>
      <c r="AI90" s="13"/>
      <c r="AJ90" s="13"/>
      <c r="AK90" s="14"/>
      <c r="AL90" s="17">
        <f t="shared" si="34"/>
        <v>0</v>
      </c>
      <c r="AM90" s="13"/>
      <c r="AN90" s="13"/>
      <c r="AO90" s="13"/>
      <c r="AP90" s="14"/>
      <c r="AQ90" s="17">
        <f t="shared" si="35"/>
        <v>0</v>
      </c>
      <c r="AR90" s="13"/>
      <c r="AS90" s="13"/>
      <c r="AT90" s="13"/>
      <c r="AU90" s="14"/>
      <c r="AV90" s="26">
        <f t="shared" si="36"/>
        <v>0</v>
      </c>
    </row>
    <row r="91" spans="1:48" x14ac:dyDescent="0.25">
      <c r="A91" s="10">
        <f t="shared" si="18"/>
        <v>4</v>
      </c>
      <c r="B91" s="27"/>
      <c r="C91" s="28"/>
      <c r="D91" s="81"/>
      <c r="E91" s="82"/>
      <c r="F91" s="82"/>
      <c r="G91" s="82"/>
      <c r="H91" s="83">
        <f>SUM(H71:H90)</f>
        <v>0</v>
      </c>
      <c r="I91" s="82"/>
      <c r="J91" s="82"/>
      <c r="K91" s="82"/>
      <c r="L91" s="82"/>
      <c r="M91" s="83">
        <f>SUM(M71:M90)</f>
        <v>0</v>
      </c>
      <c r="N91" s="82"/>
      <c r="O91" s="82"/>
      <c r="P91" s="82"/>
      <c r="Q91" s="82"/>
      <c r="R91" s="83">
        <f>SUM(R71:R90)</f>
        <v>0</v>
      </c>
      <c r="S91" s="82"/>
      <c r="T91" s="82"/>
      <c r="U91" s="82"/>
      <c r="V91" s="82"/>
      <c r="W91" s="83">
        <f>SUM(W71:W90)</f>
        <v>0</v>
      </c>
      <c r="X91" s="29"/>
      <c r="Y91" s="29"/>
      <c r="Z91" s="29"/>
      <c r="AA91" s="29"/>
      <c r="AB91" s="30">
        <f>SUM(AB71:AB90)</f>
        <v>0</v>
      </c>
      <c r="AC91" s="29"/>
      <c r="AD91" s="29"/>
      <c r="AE91" s="29"/>
      <c r="AF91" s="29"/>
      <c r="AG91" s="30">
        <f>SUM(AG71:AG90)</f>
        <v>0</v>
      </c>
      <c r="AH91" s="29"/>
      <c r="AI91" s="29"/>
      <c r="AJ91" s="29"/>
      <c r="AK91" s="29"/>
      <c r="AL91" s="30">
        <f>SUM(AL71:AL90)</f>
        <v>0</v>
      </c>
      <c r="AM91" s="29"/>
      <c r="AN91" s="29"/>
      <c r="AO91" s="29"/>
      <c r="AP91" s="29"/>
      <c r="AQ91" s="30">
        <f>SUM(AQ71:AQ90)</f>
        <v>0</v>
      </c>
      <c r="AR91" s="29"/>
      <c r="AS91" s="29"/>
      <c r="AT91" s="29"/>
      <c r="AU91" s="29"/>
      <c r="AV91" s="30">
        <f>SUM(AV71:AV90)</f>
        <v>0</v>
      </c>
    </row>
    <row r="92" spans="1:48" x14ac:dyDescent="0.25">
      <c r="A92" s="10">
        <f t="shared" si="18"/>
        <v>4</v>
      </c>
      <c r="B92" s="115" t="str">
        <f>"Буква (или иное название) класса "&amp;A358&amp;":"</f>
        <v>Буква (или иное название) класса 17:</v>
      </c>
      <c r="C92" s="116"/>
      <c r="D92" s="106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</row>
    <row r="93" spans="1:48" x14ac:dyDescent="0.25">
      <c r="A93" s="10">
        <f t="shared" ref="A93:A156" si="37">A71+1</f>
        <v>4</v>
      </c>
      <c r="B93" s="3" t="s">
        <v>0</v>
      </c>
      <c r="C93" s="21" t="s">
        <v>59</v>
      </c>
      <c r="D93" s="75"/>
      <c r="E93" s="75"/>
      <c r="F93" s="75"/>
      <c r="G93" s="76"/>
      <c r="H93" s="77">
        <f t="shared" ref="H93:H112" si="38">COUNTA(D93:G93)</f>
        <v>0</v>
      </c>
      <c r="I93" s="75"/>
      <c r="J93" s="75"/>
      <c r="K93" s="75"/>
      <c r="L93" s="76"/>
      <c r="M93" s="77">
        <f t="shared" ref="M93:M112" si="39">COUNTA(I93:L93)</f>
        <v>0</v>
      </c>
      <c r="N93" s="75"/>
      <c r="O93" s="75"/>
      <c r="P93" s="75"/>
      <c r="Q93" s="76"/>
      <c r="R93" s="77">
        <f t="shared" ref="R93:R112" si="40">COUNTA(N93:Q93)</f>
        <v>0</v>
      </c>
      <c r="S93" s="75"/>
      <c r="T93" s="75"/>
      <c r="U93" s="75"/>
      <c r="V93" s="76"/>
      <c r="W93" s="77">
        <f t="shared" ref="W93:W112" si="41">COUNTA(S93:V93)</f>
        <v>0</v>
      </c>
      <c r="X93" s="11"/>
      <c r="Y93" s="11"/>
      <c r="Z93" s="11"/>
      <c r="AA93" s="12"/>
      <c r="AB93" s="16">
        <f t="shared" ref="AB93:AB112" si="42">COUNTA(X93:AA93)</f>
        <v>0</v>
      </c>
      <c r="AC93" s="11"/>
      <c r="AD93" s="11"/>
      <c r="AE93" s="11"/>
      <c r="AF93" s="12"/>
      <c r="AG93" s="16">
        <f t="shared" ref="AG93:AG112" si="43">COUNTA(AC93:AF93)</f>
        <v>0</v>
      </c>
      <c r="AH93" s="11"/>
      <c r="AI93" s="11"/>
      <c r="AJ93" s="11"/>
      <c r="AK93" s="12"/>
      <c r="AL93" s="16">
        <f t="shared" ref="AL93:AL112" si="44">COUNTA(AH93:AK93)</f>
        <v>0</v>
      </c>
      <c r="AM93" s="11"/>
      <c r="AN93" s="11"/>
      <c r="AO93" s="11"/>
      <c r="AP93" s="12"/>
      <c r="AQ93" s="16">
        <f t="shared" ref="AQ93:AQ112" si="45">COUNTA(AM93:AP93)</f>
        <v>0</v>
      </c>
      <c r="AR93" s="11"/>
      <c r="AS93" s="11"/>
      <c r="AT93" s="11"/>
      <c r="AU93" s="12"/>
      <c r="AV93" s="25">
        <f t="shared" ref="AV93:AV112" si="46">COUNTA(AR93:AU93)</f>
        <v>0</v>
      </c>
    </row>
    <row r="94" spans="1:48" x14ac:dyDescent="0.25">
      <c r="A94" s="10">
        <f t="shared" si="37"/>
        <v>5</v>
      </c>
      <c r="B94" s="3" t="s">
        <v>45</v>
      </c>
      <c r="C94" s="21" t="s">
        <v>59</v>
      </c>
      <c r="D94" s="75"/>
      <c r="E94" s="75"/>
      <c r="F94" s="75"/>
      <c r="G94" s="76"/>
      <c r="H94" s="77">
        <f t="shared" si="38"/>
        <v>0</v>
      </c>
      <c r="I94" s="75"/>
      <c r="J94" s="75"/>
      <c r="K94" s="75"/>
      <c r="L94" s="76"/>
      <c r="M94" s="77">
        <f t="shared" si="39"/>
        <v>0</v>
      </c>
      <c r="N94" s="75"/>
      <c r="O94" s="75"/>
      <c r="P94" s="75"/>
      <c r="Q94" s="76"/>
      <c r="R94" s="77">
        <f t="shared" si="40"/>
        <v>0</v>
      </c>
      <c r="S94" s="75"/>
      <c r="T94" s="75"/>
      <c r="U94" s="75"/>
      <c r="V94" s="76"/>
      <c r="W94" s="77">
        <f t="shared" si="41"/>
        <v>0</v>
      </c>
      <c r="X94" s="11"/>
      <c r="Y94" s="11"/>
      <c r="Z94" s="11"/>
      <c r="AA94" s="12"/>
      <c r="AB94" s="16">
        <f t="shared" si="42"/>
        <v>0</v>
      </c>
      <c r="AC94" s="11"/>
      <c r="AD94" s="11"/>
      <c r="AE94" s="11"/>
      <c r="AF94" s="12"/>
      <c r="AG94" s="16">
        <f t="shared" si="43"/>
        <v>0</v>
      </c>
      <c r="AH94" s="11"/>
      <c r="AI94" s="11"/>
      <c r="AJ94" s="11"/>
      <c r="AK94" s="12"/>
      <c r="AL94" s="16">
        <f t="shared" si="44"/>
        <v>0</v>
      </c>
      <c r="AM94" s="11"/>
      <c r="AN94" s="11"/>
      <c r="AO94" s="11"/>
      <c r="AP94" s="12"/>
      <c r="AQ94" s="16">
        <f t="shared" si="45"/>
        <v>0</v>
      </c>
      <c r="AR94" s="11"/>
      <c r="AS94" s="11"/>
      <c r="AT94" s="11"/>
      <c r="AU94" s="12"/>
      <c r="AV94" s="25">
        <f t="shared" si="46"/>
        <v>0</v>
      </c>
    </row>
    <row r="95" spans="1:48" x14ac:dyDescent="0.25">
      <c r="A95" s="10">
        <f t="shared" si="37"/>
        <v>5</v>
      </c>
      <c r="B95" s="3" t="s">
        <v>2</v>
      </c>
      <c r="C95" s="21" t="s">
        <v>59</v>
      </c>
      <c r="D95" s="75"/>
      <c r="E95" s="75"/>
      <c r="F95" s="75"/>
      <c r="G95" s="76"/>
      <c r="H95" s="77">
        <f t="shared" si="38"/>
        <v>0</v>
      </c>
      <c r="I95" s="75"/>
      <c r="J95" s="75"/>
      <c r="K95" s="75"/>
      <c r="L95" s="76"/>
      <c r="M95" s="77">
        <f t="shared" si="39"/>
        <v>0</v>
      </c>
      <c r="N95" s="75"/>
      <c r="O95" s="75"/>
      <c r="P95" s="75"/>
      <c r="Q95" s="76"/>
      <c r="R95" s="77">
        <f t="shared" si="40"/>
        <v>0</v>
      </c>
      <c r="S95" s="75"/>
      <c r="T95" s="75"/>
      <c r="U95" s="75"/>
      <c r="V95" s="76"/>
      <c r="W95" s="77">
        <f t="shared" si="41"/>
        <v>0</v>
      </c>
      <c r="X95" s="11"/>
      <c r="Y95" s="11"/>
      <c r="Z95" s="11"/>
      <c r="AA95" s="12"/>
      <c r="AB95" s="16">
        <f t="shared" si="42"/>
        <v>0</v>
      </c>
      <c r="AC95" s="11"/>
      <c r="AD95" s="11"/>
      <c r="AE95" s="11"/>
      <c r="AF95" s="12"/>
      <c r="AG95" s="16">
        <f t="shared" si="43"/>
        <v>0</v>
      </c>
      <c r="AH95" s="11"/>
      <c r="AI95" s="11"/>
      <c r="AJ95" s="11"/>
      <c r="AK95" s="12"/>
      <c r="AL95" s="16">
        <f t="shared" si="44"/>
        <v>0</v>
      </c>
      <c r="AM95" s="11"/>
      <c r="AN95" s="11"/>
      <c r="AO95" s="11"/>
      <c r="AP95" s="12"/>
      <c r="AQ95" s="16">
        <f t="shared" si="45"/>
        <v>0</v>
      </c>
      <c r="AR95" s="11"/>
      <c r="AS95" s="11"/>
      <c r="AT95" s="11"/>
      <c r="AU95" s="12"/>
      <c r="AV95" s="25">
        <f t="shared" si="46"/>
        <v>0</v>
      </c>
    </row>
    <row r="96" spans="1:48" x14ac:dyDescent="0.25">
      <c r="A96" s="10">
        <f t="shared" si="37"/>
        <v>5</v>
      </c>
      <c r="B96" s="3" t="s">
        <v>46</v>
      </c>
      <c r="C96" s="21" t="s">
        <v>59</v>
      </c>
      <c r="D96" s="75"/>
      <c r="E96" s="75"/>
      <c r="F96" s="75"/>
      <c r="G96" s="76"/>
      <c r="H96" s="77">
        <f t="shared" si="38"/>
        <v>0</v>
      </c>
      <c r="I96" s="75"/>
      <c r="J96" s="75"/>
      <c r="K96" s="75"/>
      <c r="L96" s="76"/>
      <c r="M96" s="77">
        <f t="shared" si="39"/>
        <v>0</v>
      </c>
      <c r="N96" s="75"/>
      <c r="O96" s="75"/>
      <c r="P96" s="75"/>
      <c r="Q96" s="76"/>
      <c r="R96" s="77">
        <f t="shared" si="40"/>
        <v>0</v>
      </c>
      <c r="S96" s="75"/>
      <c r="T96" s="75"/>
      <c r="U96" s="75"/>
      <c r="V96" s="76"/>
      <c r="W96" s="77">
        <f t="shared" si="41"/>
        <v>0</v>
      </c>
      <c r="X96" s="11"/>
      <c r="Y96" s="11"/>
      <c r="Z96" s="11"/>
      <c r="AA96" s="12"/>
      <c r="AB96" s="16">
        <f t="shared" si="42"/>
        <v>0</v>
      </c>
      <c r="AC96" s="11"/>
      <c r="AD96" s="11"/>
      <c r="AE96" s="11"/>
      <c r="AF96" s="12"/>
      <c r="AG96" s="16">
        <f t="shared" si="43"/>
        <v>0</v>
      </c>
      <c r="AH96" s="11"/>
      <c r="AI96" s="11"/>
      <c r="AJ96" s="11"/>
      <c r="AK96" s="12"/>
      <c r="AL96" s="16">
        <f t="shared" si="44"/>
        <v>0</v>
      </c>
      <c r="AM96" s="11"/>
      <c r="AN96" s="11"/>
      <c r="AO96" s="11"/>
      <c r="AP96" s="12"/>
      <c r="AQ96" s="16">
        <f t="shared" si="45"/>
        <v>0</v>
      </c>
      <c r="AR96" s="11"/>
      <c r="AS96" s="11"/>
      <c r="AT96" s="11"/>
      <c r="AU96" s="12"/>
      <c r="AV96" s="25">
        <f t="shared" si="46"/>
        <v>0</v>
      </c>
    </row>
    <row r="97" spans="1:48" x14ac:dyDescent="0.25">
      <c r="A97" s="10">
        <f t="shared" si="37"/>
        <v>5</v>
      </c>
      <c r="B97" s="3" t="s">
        <v>4</v>
      </c>
      <c r="C97" s="21" t="s">
        <v>59</v>
      </c>
      <c r="D97" s="75"/>
      <c r="E97" s="75"/>
      <c r="F97" s="75"/>
      <c r="G97" s="76"/>
      <c r="H97" s="77">
        <f t="shared" si="38"/>
        <v>0</v>
      </c>
      <c r="I97" s="75"/>
      <c r="J97" s="75"/>
      <c r="K97" s="75"/>
      <c r="L97" s="76"/>
      <c r="M97" s="77">
        <f t="shared" si="39"/>
        <v>0</v>
      </c>
      <c r="N97" s="75"/>
      <c r="O97" s="75"/>
      <c r="P97" s="75"/>
      <c r="Q97" s="76"/>
      <c r="R97" s="77">
        <f t="shared" si="40"/>
        <v>0</v>
      </c>
      <c r="S97" s="75"/>
      <c r="T97" s="75"/>
      <c r="U97" s="75"/>
      <c r="V97" s="76"/>
      <c r="W97" s="77">
        <f t="shared" si="41"/>
        <v>0</v>
      </c>
      <c r="X97" s="11"/>
      <c r="Y97" s="11"/>
      <c r="Z97" s="11"/>
      <c r="AA97" s="12"/>
      <c r="AB97" s="16">
        <f t="shared" si="42"/>
        <v>0</v>
      </c>
      <c r="AC97" s="11"/>
      <c r="AD97" s="11"/>
      <c r="AE97" s="11"/>
      <c r="AF97" s="12"/>
      <c r="AG97" s="16">
        <f t="shared" si="43"/>
        <v>0</v>
      </c>
      <c r="AH97" s="11"/>
      <c r="AI97" s="11"/>
      <c r="AJ97" s="11"/>
      <c r="AK97" s="12"/>
      <c r="AL97" s="16">
        <f t="shared" si="44"/>
        <v>0</v>
      </c>
      <c r="AM97" s="11"/>
      <c r="AN97" s="11"/>
      <c r="AO97" s="11"/>
      <c r="AP97" s="12"/>
      <c r="AQ97" s="16">
        <f t="shared" si="45"/>
        <v>0</v>
      </c>
      <c r="AR97" s="11"/>
      <c r="AS97" s="11"/>
      <c r="AT97" s="11"/>
      <c r="AU97" s="12"/>
      <c r="AV97" s="25">
        <f t="shared" si="46"/>
        <v>0</v>
      </c>
    </row>
    <row r="98" spans="1:48" x14ac:dyDescent="0.25">
      <c r="A98" s="10">
        <f t="shared" si="37"/>
        <v>5</v>
      </c>
      <c r="B98" s="3" t="s">
        <v>47</v>
      </c>
      <c r="C98" s="21" t="s">
        <v>59</v>
      </c>
      <c r="D98" s="75"/>
      <c r="E98" s="75"/>
      <c r="F98" s="75"/>
      <c r="G98" s="76"/>
      <c r="H98" s="77">
        <f t="shared" si="38"/>
        <v>0</v>
      </c>
      <c r="I98" s="75"/>
      <c r="J98" s="75"/>
      <c r="K98" s="75"/>
      <c r="L98" s="76"/>
      <c r="M98" s="77">
        <f t="shared" si="39"/>
        <v>0</v>
      </c>
      <c r="N98" s="75"/>
      <c r="O98" s="75"/>
      <c r="P98" s="75"/>
      <c r="Q98" s="76"/>
      <c r="R98" s="77">
        <f t="shared" si="40"/>
        <v>0</v>
      </c>
      <c r="S98" s="75"/>
      <c r="T98" s="75"/>
      <c r="U98" s="75"/>
      <c r="V98" s="76"/>
      <c r="W98" s="77">
        <f t="shared" si="41"/>
        <v>0</v>
      </c>
      <c r="X98" s="11"/>
      <c r="Y98" s="11"/>
      <c r="Z98" s="11"/>
      <c r="AA98" s="12"/>
      <c r="AB98" s="16">
        <f t="shared" si="42"/>
        <v>0</v>
      </c>
      <c r="AC98" s="11"/>
      <c r="AD98" s="11"/>
      <c r="AE98" s="11"/>
      <c r="AF98" s="12"/>
      <c r="AG98" s="16">
        <f t="shared" si="43"/>
        <v>0</v>
      </c>
      <c r="AH98" s="11"/>
      <c r="AI98" s="11"/>
      <c r="AJ98" s="11"/>
      <c r="AK98" s="12"/>
      <c r="AL98" s="16">
        <f t="shared" si="44"/>
        <v>0</v>
      </c>
      <c r="AM98" s="11"/>
      <c r="AN98" s="11"/>
      <c r="AO98" s="11"/>
      <c r="AP98" s="12"/>
      <c r="AQ98" s="16">
        <f t="shared" si="45"/>
        <v>0</v>
      </c>
      <c r="AR98" s="11"/>
      <c r="AS98" s="11"/>
      <c r="AT98" s="11"/>
      <c r="AU98" s="12"/>
      <c r="AV98" s="25">
        <f t="shared" si="46"/>
        <v>0</v>
      </c>
    </row>
    <row r="99" spans="1:48" x14ac:dyDescent="0.25">
      <c r="A99" s="10">
        <f t="shared" si="37"/>
        <v>5</v>
      </c>
      <c r="B99" s="3" t="s">
        <v>5</v>
      </c>
      <c r="C99" s="21" t="s">
        <v>59</v>
      </c>
      <c r="D99" s="75"/>
      <c r="E99" s="75"/>
      <c r="F99" s="75"/>
      <c r="G99" s="76"/>
      <c r="H99" s="77">
        <f t="shared" si="38"/>
        <v>0</v>
      </c>
      <c r="I99" s="75"/>
      <c r="J99" s="75"/>
      <c r="K99" s="75"/>
      <c r="L99" s="76"/>
      <c r="M99" s="77">
        <f t="shared" si="39"/>
        <v>0</v>
      </c>
      <c r="N99" s="75"/>
      <c r="O99" s="75"/>
      <c r="P99" s="75"/>
      <c r="Q99" s="76"/>
      <c r="R99" s="77">
        <f t="shared" si="40"/>
        <v>0</v>
      </c>
      <c r="S99" s="75"/>
      <c r="T99" s="75"/>
      <c r="U99" s="75"/>
      <c r="V99" s="76"/>
      <c r="W99" s="77">
        <f t="shared" si="41"/>
        <v>0</v>
      </c>
      <c r="X99" s="11"/>
      <c r="Y99" s="11"/>
      <c r="Z99" s="11"/>
      <c r="AA99" s="12"/>
      <c r="AB99" s="16">
        <f t="shared" si="42"/>
        <v>0</v>
      </c>
      <c r="AC99" s="11"/>
      <c r="AD99" s="11"/>
      <c r="AE99" s="11"/>
      <c r="AF99" s="12"/>
      <c r="AG99" s="16">
        <f t="shared" si="43"/>
        <v>0</v>
      </c>
      <c r="AH99" s="11"/>
      <c r="AI99" s="11"/>
      <c r="AJ99" s="11"/>
      <c r="AK99" s="12"/>
      <c r="AL99" s="16">
        <f t="shared" si="44"/>
        <v>0</v>
      </c>
      <c r="AM99" s="11"/>
      <c r="AN99" s="11"/>
      <c r="AO99" s="11"/>
      <c r="AP99" s="12"/>
      <c r="AQ99" s="16">
        <f t="shared" si="45"/>
        <v>0</v>
      </c>
      <c r="AR99" s="11"/>
      <c r="AS99" s="11"/>
      <c r="AT99" s="11"/>
      <c r="AU99" s="12"/>
      <c r="AV99" s="25">
        <f t="shared" si="46"/>
        <v>0</v>
      </c>
    </row>
    <row r="100" spans="1:48" x14ac:dyDescent="0.25">
      <c r="A100" s="10">
        <f t="shared" si="37"/>
        <v>5</v>
      </c>
      <c r="B100" s="3" t="s">
        <v>48</v>
      </c>
      <c r="C100" s="21" t="s">
        <v>59</v>
      </c>
      <c r="D100" s="75"/>
      <c r="E100" s="75"/>
      <c r="F100" s="75"/>
      <c r="G100" s="76"/>
      <c r="H100" s="77">
        <f t="shared" si="38"/>
        <v>0</v>
      </c>
      <c r="I100" s="75"/>
      <c r="J100" s="75"/>
      <c r="K100" s="75"/>
      <c r="L100" s="76"/>
      <c r="M100" s="77">
        <f t="shared" si="39"/>
        <v>0</v>
      </c>
      <c r="N100" s="75"/>
      <c r="O100" s="75"/>
      <c r="P100" s="75"/>
      <c r="Q100" s="76"/>
      <c r="R100" s="77">
        <f t="shared" si="40"/>
        <v>0</v>
      </c>
      <c r="S100" s="75"/>
      <c r="T100" s="75"/>
      <c r="U100" s="75"/>
      <c r="V100" s="76"/>
      <c r="W100" s="77">
        <f t="shared" si="41"/>
        <v>0</v>
      </c>
      <c r="X100" s="11"/>
      <c r="Y100" s="11"/>
      <c r="Z100" s="11"/>
      <c r="AA100" s="12"/>
      <c r="AB100" s="16">
        <f t="shared" si="42"/>
        <v>0</v>
      </c>
      <c r="AC100" s="11"/>
      <c r="AD100" s="11"/>
      <c r="AE100" s="11"/>
      <c r="AF100" s="12"/>
      <c r="AG100" s="16">
        <f t="shared" si="43"/>
        <v>0</v>
      </c>
      <c r="AH100" s="11"/>
      <c r="AI100" s="11"/>
      <c r="AJ100" s="11"/>
      <c r="AK100" s="12"/>
      <c r="AL100" s="16">
        <f t="shared" si="44"/>
        <v>0</v>
      </c>
      <c r="AM100" s="11"/>
      <c r="AN100" s="11"/>
      <c r="AO100" s="11"/>
      <c r="AP100" s="12"/>
      <c r="AQ100" s="16">
        <f t="shared" si="45"/>
        <v>0</v>
      </c>
      <c r="AR100" s="11"/>
      <c r="AS100" s="11"/>
      <c r="AT100" s="11"/>
      <c r="AU100" s="12"/>
      <c r="AV100" s="25">
        <f t="shared" si="46"/>
        <v>0</v>
      </c>
    </row>
    <row r="101" spans="1:48" x14ac:dyDescent="0.25">
      <c r="A101" s="10">
        <f t="shared" si="37"/>
        <v>5</v>
      </c>
      <c r="B101" s="3" t="s">
        <v>49</v>
      </c>
      <c r="C101" s="21" t="s">
        <v>59</v>
      </c>
      <c r="D101" s="75"/>
      <c r="E101" s="75"/>
      <c r="F101" s="75"/>
      <c r="G101" s="76"/>
      <c r="H101" s="77">
        <f t="shared" si="38"/>
        <v>0</v>
      </c>
      <c r="I101" s="75"/>
      <c r="J101" s="75"/>
      <c r="K101" s="75"/>
      <c r="L101" s="76"/>
      <c r="M101" s="77">
        <f t="shared" si="39"/>
        <v>0</v>
      </c>
      <c r="N101" s="75"/>
      <c r="O101" s="75"/>
      <c r="P101" s="75"/>
      <c r="Q101" s="76"/>
      <c r="R101" s="77">
        <f t="shared" si="40"/>
        <v>0</v>
      </c>
      <c r="S101" s="75"/>
      <c r="T101" s="75"/>
      <c r="U101" s="75"/>
      <c r="V101" s="76"/>
      <c r="W101" s="77">
        <f t="shared" si="41"/>
        <v>0</v>
      </c>
      <c r="X101" s="11"/>
      <c r="Y101" s="11"/>
      <c r="Z101" s="11"/>
      <c r="AA101" s="12"/>
      <c r="AB101" s="16">
        <f t="shared" si="42"/>
        <v>0</v>
      </c>
      <c r="AC101" s="11"/>
      <c r="AD101" s="11"/>
      <c r="AE101" s="11"/>
      <c r="AF101" s="12"/>
      <c r="AG101" s="16">
        <f t="shared" si="43"/>
        <v>0</v>
      </c>
      <c r="AH101" s="11"/>
      <c r="AI101" s="11"/>
      <c r="AJ101" s="11"/>
      <c r="AK101" s="12"/>
      <c r="AL101" s="16">
        <f t="shared" si="44"/>
        <v>0</v>
      </c>
      <c r="AM101" s="11"/>
      <c r="AN101" s="11"/>
      <c r="AO101" s="11"/>
      <c r="AP101" s="12"/>
      <c r="AQ101" s="16">
        <f t="shared" si="45"/>
        <v>0</v>
      </c>
      <c r="AR101" s="11"/>
      <c r="AS101" s="11"/>
      <c r="AT101" s="11"/>
      <c r="AU101" s="12"/>
      <c r="AV101" s="25">
        <f t="shared" si="46"/>
        <v>0</v>
      </c>
    </row>
    <row r="102" spans="1:48" x14ac:dyDescent="0.25">
      <c r="A102" s="10">
        <f t="shared" si="37"/>
        <v>5</v>
      </c>
      <c r="B102" s="3" t="s">
        <v>50</v>
      </c>
      <c r="C102" s="21" t="s">
        <v>59</v>
      </c>
      <c r="D102" s="75"/>
      <c r="E102" s="75"/>
      <c r="F102" s="75"/>
      <c r="G102" s="76"/>
      <c r="H102" s="77">
        <f t="shared" si="38"/>
        <v>0</v>
      </c>
      <c r="I102" s="75"/>
      <c r="J102" s="75"/>
      <c r="K102" s="75"/>
      <c r="L102" s="76"/>
      <c r="M102" s="77">
        <f t="shared" si="39"/>
        <v>0</v>
      </c>
      <c r="N102" s="75"/>
      <c r="O102" s="75"/>
      <c r="P102" s="75"/>
      <c r="Q102" s="76"/>
      <c r="R102" s="77">
        <f t="shared" si="40"/>
        <v>0</v>
      </c>
      <c r="S102" s="75"/>
      <c r="T102" s="75"/>
      <c r="U102" s="75"/>
      <c r="V102" s="76"/>
      <c r="W102" s="77">
        <f t="shared" si="41"/>
        <v>0</v>
      </c>
      <c r="X102" s="11"/>
      <c r="Y102" s="11"/>
      <c r="Z102" s="11"/>
      <c r="AA102" s="12"/>
      <c r="AB102" s="16">
        <f t="shared" si="42"/>
        <v>0</v>
      </c>
      <c r="AC102" s="11"/>
      <c r="AD102" s="11"/>
      <c r="AE102" s="11"/>
      <c r="AF102" s="12"/>
      <c r="AG102" s="16">
        <f t="shared" si="43"/>
        <v>0</v>
      </c>
      <c r="AH102" s="11"/>
      <c r="AI102" s="11"/>
      <c r="AJ102" s="11"/>
      <c r="AK102" s="12"/>
      <c r="AL102" s="16">
        <f t="shared" si="44"/>
        <v>0</v>
      </c>
      <c r="AM102" s="11"/>
      <c r="AN102" s="11"/>
      <c r="AO102" s="11"/>
      <c r="AP102" s="12"/>
      <c r="AQ102" s="16">
        <f t="shared" si="45"/>
        <v>0</v>
      </c>
      <c r="AR102" s="11"/>
      <c r="AS102" s="11"/>
      <c r="AT102" s="11"/>
      <c r="AU102" s="12"/>
      <c r="AV102" s="25">
        <f t="shared" si="46"/>
        <v>0</v>
      </c>
    </row>
    <row r="103" spans="1:48" x14ac:dyDescent="0.25">
      <c r="A103" s="10">
        <f t="shared" si="37"/>
        <v>5</v>
      </c>
      <c r="B103" s="3" t="s">
        <v>51</v>
      </c>
      <c r="C103" s="21" t="s">
        <v>59</v>
      </c>
      <c r="D103" s="75"/>
      <c r="E103" s="75"/>
      <c r="F103" s="75"/>
      <c r="G103" s="76"/>
      <c r="H103" s="77">
        <f t="shared" si="38"/>
        <v>0</v>
      </c>
      <c r="I103" s="75"/>
      <c r="J103" s="75"/>
      <c r="K103" s="75"/>
      <c r="L103" s="76"/>
      <c r="M103" s="77">
        <f t="shared" si="39"/>
        <v>0</v>
      </c>
      <c r="N103" s="75"/>
      <c r="O103" s="75"/>
      <c r="P103" s="75"/>
      <c r="Q103" s="76"/>
      <c r="R103" s="77">
        <f t="shared" si="40"/>
        <v>0</v>
      </c>
      <c r="S103" s="75"/>
      <c r="T103" s="75"/>
      <c r="U103" s="75"/>
      <c r="V103" s="76"/>
      <c r="W103" s="77">
        <f t="shared" si="41"/>
        <v>0</v>
      </c>
      <c r="X103" s="11"/>
      <c r="Y103" s="11"/>
      <c r="Z103" s="11"/>
      <c r="AA103" s="12"/>
      <c r="AB103" s="16">
        <f t="shared" si="42"/>
        <v>0</v>
      </c>
      <c r="AC103" s="11"/>
      <c r="AD103" s="11"/>
      <c r="AE103" s="11"/>
      <c r="AF103" s="12"/>
      <c r="AG103" s="16">
        <f t="shared" si="43"/>
        <v>0</v>
      </c>
      <c r="AH103" s="11"/>
      <c r="AI103" s="11"/>
      <c r="AJ103" s="11"/>
      <c r="AK103" s="12"/>
      <c r="AL103" s="16">
        <f t="shared" si="44"/>
        <v>0</v>
      </c>
      <c r="AM103" s="11"/>
      <c r="AN103" s="11"/>
      <c r="AO103" s="11"/>
      <c r="AP103" s="12"/>
      <c r="AQ103" s="16">
        <f t="shared" si="45"/>
        <v>0</v>
      </c>
      <c r="AR103" s="11"/>
      <c r="AS103" s="11"/>
      <c r="AT103" s="11"/>
      <c r="AU103" s="12"/>
      <c r="AV103" s="25">
        <f t="shared" si="46"/>
        <v>0</v>
      </c>
    </row>
    <row r="104" spans="1:48" x14ac:dyDescent="0.25">
      <c r="A104" s="10">
        <f t="shared" si="37"/>
        <v>5</v>
      </c>
      <c r="B104" s="3" t="s">
        <v>52</v>
      </c>
      <c r="C104" s="21" t="s">
        <v>59</v>
      </c>
      <c r="D104" s="75"/>
      <c r="E104" s="75"/>
      <c r="F104" s="75"/>
      <c r="G104" s="76"/>
      <c r="H104" s="77">
        <f t="shared" si="38"/>
        <v>0</v>
      </c>
      <c r="I104" s="75"/>
      <c r="J104" s="75"/>
      <c r="K104" s="75"/>
      <c r="L104" s="76"/>
      <c r="M104" s="77">
        <f t="shared" si="39"/>
        <v>0</v>
      </c>
      <c r="N104" s="75"/>
      <c r="O104" s="75"/>
      <c r="P104" s="75"/>
      <c r="Q104" s="76"/>
      <c r="R104" s="77">
        <f t="shared" si="40"/>
        <v>0</v>
      </c>
      <c r="S104" s="75"/>
      <c r="T104" s="75"/>
      <c r="U104" s="75"/>
      <c r="V104" s="76"/>
      <c r="W104" s="77">
        <f t="shared" si="41"/>
        <v>0</v>
      </c>
      <c r="X104" s="11"/>
      <c r="Y104" s="11"/>
      <c r="Z104" s="11"/>
      <c r="AA104" s="12"/>
      <c r="AB104" s="16">
        <f t="shared" si="42"/>
        <v>0</v>
      </c>
      <c r="AC104" s="11"/>
      <c r="AD104" s="11"/>
      <c r="AE104" s="11"/>
      <c r="AF104" s="12"/>
      <c r="AG104" s="16">
        <f t="shared" si="43"/>
        <v>0</v>
      </c>
      <c r="AH104" s="11"/>
      <c r="AI104" s="11"/>
      <c r="AJ104" s="11"/>
      <c r="AK104" s="12"/>
      <c r="AL104" s="16">
        <f t="shared" si="44"/>
        <v>0</v>
      </c>
      <c r="AM104" s="11"/>
      <c r="AN104" s="11"/>
      <c r="AO104" s="11"/>
      <c r="AP104" s="12"/>
      <c r="AQ104" s="16">
        <f t="shared" si="45"/>
        <v>0</v>
      </c>
      <c r="AR104" s="11"/>
      <c r="AS104" s="11"/>
      <c r="AT104" s="11"/>
      <c r="AU104" s="12"/>
      <c r="AV104" s="25">
        <f t="shared" si="46"/>
        <v>0</v>
      </c>
    </row>
    <row r="105" spans="1:48" x14ac:dyDescent="0.25">
      <c r="A105" s="10">
        <f t="shared" si="37"/>
        <v>5</v>
      </c>
      <c r="B105" s="3" t="s">
        <v>53</v>
      </c>
      <c r="C105" s="21" t="s">
        <v>59</v>
      </c>
      <c r="D105" s="75"/>
      <c r="E105" s="75"/>
      <c r="F105" s="75"/>
      <c r="G105" s="76"/>
      <c r="H105" s="77">
        <f t="shared" si="38"/>
        <v>0</v>
      </c>
      <c r="I105" s="75"/>
      <c r="J105" s="75"/>
      <c r="K105" s="75"/>
      <c r="L105" s="76"/>
      <c r="M105" s="77">
        <f t="shared" si="39"/>
        <v>0</v>
      </c>
      <c r="N105" s="75"/>
      <c r="O105" s="75"/>
      <c r="P105" s="75"/>
      <c r="Q105" s="76"/>
      <c r="R105" s="77">
        <f t="shared" si="40"/>
        <v>0</v>
      </c>
      <c r="S105" s="75"/>
      <c r="T105" s="75"/>
      <c r="U105" s="75"/>
      <c r="V105" s="76"/>
      <c r="W105" s="77">
        <f t="shared" si="41"/>
        <v>0</v>
      </c>
      <c r="X105" s="11"/>
      <c r="Y105" s="11"/>
      <c r="Z105" s="11"/>
      <c r="AA105" s="12"/>
      <c r="AB105" s="16">
        <f t="shared" si="42"/>
        <v>0</v>
      </c>
      <c r="AC105" s="11"/>
      <c r="AD105" s="11"/>
      <c r="AE105" s="11"/>
      <c r="AF105" s="12"/>
      <c r="AG105" s="16">
        <f t="shared" si="43"/>
        <v>0</v>
      </c>
      <c r="AH105" s="11"/>
      <c r="AI105" s="11"/>
      <c r="AJ105" s="11"/>
      <c r="AK105" s="12"/>
      <c r="AL105" s="16">
        <f t="shared" si="44"/>
        <v>0</v>
      </c>
      <c r="AM105" s="11"/>
      <c r="AN105" s="11"/>
      <c r="AO105" s="11"/>
      <c r="AP105" s="12"/>
      <c r="AQ105" s="16">
        <f t="shared" si="45"/>
        <v>0</v>
      </c>
      <c r="AR105" s="11"/>
      <c r="AS105" s="11"/>
      <c r="AT105" s="11"/>
      <c r="AU105" s="12"/>
      <c r="AV105" s="25">
        <f t="shared" si="46"/>
        <v>0</v>
      </c>
    </row>
    <row r="106" spans="1:48" x14ac:dyDescent="0.25">
      <c r="A106" s="10">
        <f t="shared" si="37"/>
        <v>5</v>
      </c>
      <c r="B106" s="3" t="s">
        <v>54</v>
      </c>
      <c r="C106" s="21" t="s">
        <v>59</v>
      </c>
      <c r="D106" s="75"/>
      <c r="E106" s="75"/>
      <c r="F106" s="75"/>
      <c r="G106" s="76"/>
      <c r="H106" s="77">
        <f t="shared" si="38"/>
        <v>0</v>
      </c>
      <c r="I106" s="75"/>
      <c r="J106" s="75"/>
      <c r="K106" s="75"/>
      <c r="L106" s="76"/>
      <c r="M106" s="77">
        <f t="shared" si="39"/>
        <v>0</v>
      </c>
      <c r="N106" s="75"/>
      <c r="O106" s="75"/>
      <c r="P106" s="75"/>
      <c r="Q106" s="76"/>
      <c r="R106" s="77">
        <f t="shared" si="40"/>
        <v>0</v>
      </c>
      <c r="S106" s="75"/>
      <c r="T106" s="75"/>
      <c r="U106" s="75"/>
      <c r="V106" s="76"/>
      <c r="W106" s="77">
        <f t="shared" si="41"/>
        <v>0</v>
      </c>
      <c r="X106" s="11"/>
      <c r="Y106" s="11"/>
      <c r="Z106" s="11"/>
      <c r="AA106" s="12"/>
      <c r="AB106" s="16">
        <f t="shared" si="42"/>
        <v>0</v>
      </c>
      <c r="AC106" s="11"/>
      <c r="AD106" s="11"/>
      <c r="AE106" s="11"/>
      <c r="AF106" s="12"/>
      <c r="AG106" s="16">
        <f t="shared" si="43"/>
        <v>0</v>
      </c>
      <c r="AH106" s="11"/>
      <c r="AI106" s="11"/>
      <c r="AJ106" s="11"/>
      <c r="AK106" s="12"/>
      <c r="AL106" s="16">
        <f t="shared" si="44"/>
        <v>0</v>
      </c>
      <c r="AM106" s="11"/>
      <c r="AN106" s="11"/>
      <c r="AO106" s="11"/>
      <c r="AP106" s="12"/>
      <c r="AQ106" s="16">
        <f t="shared" si="45"/>
        <v>0</v>
      </c>
      <c r="AR106" s="11"/>
      <c r="AS106" s="11"/>
      <c r="AT106" s="11"/>
      <c r="AU106" s="12"/>
      <c r="AV106" s="25">
        <f t="shared" si="46"/>
        <v>0</v>
      </c>
    </row>
    <row r="107" spans="1:48" x14ac:dyDescent="0.25">
      <c r="A107" s="10">
        <f t="shared" si="37"/>
        <v>5</v>
      </c>
      <c r="B107" s="3" t="s">
        <v>23</v>
      </c>
      <c r="C107" s="21" t="s">
        <v>59</v>
      </c>
      <c r="D107" s="75"/>
      <c r="E107" s="75"/>
      <c r="F107" s="75"/>
      <c r="G107" s="76"/>
      <c r="H107" s="77">
        <f t="shared" si="38"/>
        <v>0</v>
      </c>
      <c r="I107" s="75"/>
      <c r="J107" s="75"/>
      <c r="K107" s="75"/>
      <c r="L107" s="76"/>
      <c r="M107" s="77">
        <f t="shared" si="39"/>
        <v>0</v>
      </c>
      <c r="N107" s="75"/>
      <c r="O107" s="75"/>
      <c r="P107" s="75"/>
      <c r="Q107" s="76"/>
      <c r="R107" s="77">
        <f t="shared" si="40"/>
        <v>0</v>
      </c>
      <c r="S107" s="75"/>
      <c r="T107" s="75"/>
      <c r="U107" s="75"/>
      <c r="V107" s="76"/>
      <c r="W107" s="77">
        <f t="shared" si="41"/>
        <v>0</v>
      </c>
      <c r="X107" s="11"/>
      <c r="Y107" s="11"/>
      <c r="Z107" s="11"/>
      <c r="AA107" s="12"/>
      <c r="AB107" s="16">
        <f t="shared" si="42"/>
        <v>0</v>
      </c>
      <c r="AC107" s="11"/>
      <c r="AD107" s="11"/>
      <c r="AE107" s="11"/>
      <c r="AF107" s="12"/>
      <c r="AG107" s="16">
        <f t="shared" si="43"/>
        <v>0</v>
      </c>
      <c r="AH107" s="11"/>
      <c r="AI107" s="11"/>
      <c r="AJ107" s="11"/>
      <c r="AK107" s="12"/>
      <c r="AL107" s="16">
        <f t="shared" si="44"/>
        <v>0</v>
      </c>
      <c r="AM107" s="11"/>
      <c r="AN107" s="11"/>
      <c r="AO107" s="11"/>
      <c r="AP107" s="12"/>
      <c r="AQ107" s="16">
        <f t="shared" si="45"/>
        <v>0</v>
      </c>
      <c r="AR107" s="11"/>
      <c r="AS107" s="11"/>
      <c r="AT107" s="11"/>
      <c r="AU107" s="12"/>
      <c r="AV107" s="25">
        <f t="shared" si="46"/>
        <v>0</v>
      </c>
    </row>
    <row r="108" spans="1:48" x14ac:dyDescent="0.25">
      <c r="A108" s="10">
        <f t="shared" si="37"/>
        <v>5</v>
      </c>
      <c r="B108" s="3" t="s">
        <v>8</v>
      </c>
      <c r="C108" s="21" t="s">
        <v>59</v>
      </c>
      <c r="D108" s="75"/>
      <c r="E108" s="75"/>
      <c r="F108" s="75"/>
      <c r="G108" s="76"/>
      <c r="H108" s="77">
        <f t="shared" si="38"/>
        <v>0</v>
      </c>
      <c r="I108" s="75"/>
      <c r="J108" s="75"/>
      <c r="K108" s="75"/>
      <c r="L108" s="76"/>
      <c r="M108" s="77">
        <f t="shared" si="39"/>
        <v>0</v>
      </c>
      <c r="N108" s="75"/>
      <c r="O108" s="75"/>
      <c r="P108" s="75"/>
      <c r="Q108" s="76"/>
      <c r="R108" s="77">
        <f t="shared" si="40"/>
        <v>0</v>
      </c>
      <c r="S108" s="75"/>
      <c r="T108" s="75"/>
      <c r="U108" s="75"/>
      <c r="V108" s="76"/>
      <c r="W108" s="77">
        <f t="shared" si="41"/>
        <v>0</v>
      </c>
      <c r="X108" s="11"/>
      <c r="Y108" s="11"/>
      <c r="Z108" s="11"/>
      <c r="AA108" s="12"/>
      <c r="AB108" s="16">
        <f t="shared" si="42"/>
        <v>0</v>
      </c>
      <c r="AC108" s="11"/>
      <c r="AD108" s="11"/>
      <c r="AE108" s="11"/>
      <c r="AF108" s="12"/>
      <c r="AG108" s="16">
        <f t="shared" si="43"/>
        <v>0</v>
      </c>
      <c r="AH108" s="11"/>
      <c r="AI108" s="11"/>
      <c r="AJ108" s="11"/>
      <c r="AK108" s="12"/>
      <c r="AL108" s="16">
        <f t="shared" si="44"/>
        <v>0</v>
      </c>
      <c r="AM108" s="11"/>
      <c r="AN108" s="11"/>
      <c r="AO108" s="11"/>
      <c r="AP108" s="12"/>
      <c r="AQ108" s="16">
        <f t="shared" si="45"/>
        <v>0</v>
      </c>
      <c r="AR108" s="11"/>
      <c r="AS108" s="11"/>
      <c r="AT108" s="11"/>
      <c r="AU108" s="12"/>
      <c r="AV108" s="25">
        <f t="shared" si="46"/>
        <v>0</v>
      </c>
    </row>
    <row r="109" spans="1:48" x14ac:dyDescent="0.25">
      <c r="A109" s="10">
        <f t="shared" si="37"/>
        <v>5</v>
      </c>
      <c r="B109" s="3" t="s">
        <v>9</v>
      </c>
      <c r="C109" s="21" t="s">
        <v>59</v>
      </c>
      <c r="D109" s="75"/>
      <c r="E109" s="75"/>
      <c r="F109" s="75"/>
      <c r="G109" s="76"/>
      <c r="H109" s="77">
        <f t="shared" si="38"/>
        <v>0</v>
      </c>
      <c r="I109" s="75"/>
      <c r="J109" s="75"/>
      <c r="K109" s="75"/>
      <c r="L109" s="76"/>
      <c r="M109" s="77">
        <f t="shared" si="39"/>
        <v>0</v>
      </c>
      <c r="N109" s="75"/>
      <c r="O109" s="75"/>
      <c r="P109" s="75"/>
      <c r="Q109" s="76"/>
      <c r="R109" s="77">
        <f t="shared" si="40"/>
        <v>0</v>
      </c>
      <c r="S109" s="75"/>
      <c r="T109" s="75"/>
      <c r="U109" s="75"/>
      <c r="V109" s="76"/>
      <c r="W109" s="77">
        <f t="shared" si="41"/>
        <v>0</v>
      </c>
      <c r="X109" s="11"/>
      <c r="Y109" s="11"/>
      <c r="Z109" s="11"/>
      <c r="AA109" s="12"/>
      <c r="AB109" s="16">
        <f t="shared" si="42"/>
        <v>0</v>
      </c>
      <c r="AC109" s="11"/>
      <c r="AD109" s="11"/>
      <c r="AE109" s="11"/>
      <c r="AF109" s="12"/>
      <c r="AG109" s="16">
        <f t="shared" si="43"/>
        <v>0</v>
      </c>
      <c r="AH109" s="11"/>
      <c r="AI109" s="11"/>
      <c r="AJ109" s="11"/>
      <c r="AK109" s="12"/>
      <c r="AL109" s="16">
        <f t="shared" si="44"/>
        <v>0</v>
      </c>
      <c r="AM109" s="11"/>
      <c r="AN109" s="11"/>
      <c r="AO109" s="11"/>
      <c r="AP109" s="12"/>
      <c r="AQ109" s="16">
        <f t="shared" si="45"/>
        <v>0</v>
      </c>
      <c r="AR109" s="11"/>
      <c r="AS109" s="11"/>
      <c r="AT109" s="11"/>
      <c r="AU109" s="12"/>
      <c r="AV109" s="25">
        <f t="shared" si="46"/>
        <v>0</v>
      </c>
    </row>
    <row r="110" spans="1:48" x14ac:dyDescent="0.25">
      <c r="A110" s="10">
        <f t="shared" si="37"/>
        <v>5</v>
      </c>
      <c r="B110" s="3" t="s">
        <v>10</v>
      </c>
      <c r="C110" s="21" t="s">
        <v>59</v>
      </c>
      <c r="D110" s="75"/>
      <c r="E110" s="75"/>
      <c r="F110" s="75"/>
      <c r="G110" s="76"/>
      <c r="H110" s="77">
        <f t="shared" si="38"/>
        <v>0</v>
      </c>
      <c r="I110" s="75"/>
      <c r="J110" s="75"/>
      <c r="K110" s="75"/>
      <c r="L110" s="76"/>
      <c r="M110" s="77">
        <f t="shared" si="39"/>
        <v>0</v>
      </c>
      <c r="N110" s="75"/>
      <c r="O110" s="75"/>
      <c r="P110" s="75"/>
      <c r="Q110" s="76"/>
      <c r="R110" s="77">
        <f t="shared" si="40"/>
        <v>0</v>
      </c>
      <c r="S110" s="75"/>
      <c r="T110" s="75"/>
      <c r="U110" s="75"/>
      <c r="V110" s="76"/>
      <c r="W110" s="77">
        <f t="shared" si="41"/>
        <v>0</v>
      </c>
      <c r="X110" s="11"/>
      <c r="Y110" s="11"/>
      <c r="Z110" s="11"/>
      <c r="AA110" s="12"/>
      <c r="AB110" s="16">
        <f t="shared" si="42"/>
        <v>0</v>
      </c>
      <c r="AC110" s="11"/>
      <c r="AD110" s="11"/>
      <c r="AE110" s="11"/>
      <c r="AF110" s="12"/>
      <c r="AG110" s="16">
        <f t="shared" si="43"/>
        <v>0</v>
      </c>
      <c r="AH110" s="11"/>
      <c r="AI110" s="11"/>
      <c r="AJ110" s="11"/>
      <c r="AK110" s="12"/>
      <c r="AL110" s="16">
        <f t="shared" si="44"/>
        <v>0</v>
      </c>
      <c r="AM110" s="11"/>
      <c r="AN110" s="11"/>
      <c r="AO110" s="11"/>
      <c r="AP110" s="12"/>
      <c r="AQ110" s="16">
        <f t="shared" si="45"/>
        <v>0</v>
      </c>
      <c r="AR110" s="11"/>
      <c r="AS110" s="11"/>
      <c r="AT110" s="11"/>
      <c r="AU110" s="12"/>
      <c r="AV110" s="25">
        <f t="shared" si="46"/>
        <v>0</v>
      </c>
    </row>
    <row r="111" spans="1:48" x14ac:dyDescent="0.25">
      <c r="A111" s="10">
        <f t="shared" si="37"/>
        <v>5</v>
      </c>
      <c r="B111" s="3" t="s">
        <v>55</v>
      </c>
      <c r="C111" s="21" t="s">
        <v>59</v>
      </c>
      <c r="D111" s="75"/>
      <c r="E111" s="75"/>
      <c r="F111" s="75"/>
      <c r="G111" s="76"/>
      <c r="H111" s="77">
        <f t="shared" si="38"/>
        <v>0</v>
      </c>
      <c r="I111" s="75"/>
      <c r="J111" s="75"/>
      <c r="K111" s="75"/>
      <c r="L111" s="76"/>
      <c r="M111" s="77">
        <f t="shared" si="39"/>
        <v>0</v>
      </c>
      <c r="N111" s="75"/>
      <c r="O111" s="75"/>
      <c r="P111" s="75"/>
      <c r="Q111" s="76"/>
      <c r="R111" s="77">
        <f t="shared" si="40"/>
        <v>0</v>
      </c>
      <c r="S111" s="75"/>
      <c r="T111" s="75"/>
      <c r="U111" s="75"/>
      <c r="V111" s="76"/>
      <c r="W111" s="77">
        <f t="shared" si="41"/>
        <v>0</v>
      </c>
      <c r="X111" s="11"/>
      <c r="Y111" s="11"/>
      <c r="Z111" s="11"/>
      <c r="AA111" s="12"/>
      <c r="AB111" s="16">
        <f t="shared" si="42"/>
        <v>0</v>
      </c>
      <c r="AC111" s="11"/>
      <c r="AD111" s="11"/>
      <c r="AE111" s="11"/>
      <c r="AF111" s="12"/>
      <c r="AG111" s="16">
        <f t="shared" si="43"/>
        <v>0</v>
      </c>
      <c r="AH111" s="11"/>
      <c r="AI111" s="11"/>
      <c r="AJ111" s="11"/>
      <c r="AK111" s="12"/>
      <c r="AL111" s="16">
        <f t="shared" si="44"/>
        <v>0</v>
      </c>
      <c r="AM111" s="11"/>
      <c r="AN111" s="11"/>
      <c r="AO111" s="11"/>
      <c r="AP111" s="12"/>
      <c r="AQ111" s="16">
        <f t="shared" si="45"/>
        <v>0</v>
      </c>
      <c r="AR111" s="11"/>
      <c r="AS111" s="11"/>
      <c r="AT111" s="11"/>
      <c r="AU111" s="12"/>
      <c r="AV111" s="25">
        <f t="shared" si="46"/>
        <v>0</v>
      </c>
    </row>
    <row r="112" spans="1:48" x14ac:dyDescent="0.25">
      <c r="A112" s="10">
        <f t="shared" si="37"/>
        <v>5</v>
      </c>
      <c r="B112" s="22" t="s">
        <v>34</v>
      </c>
      <c r="C112" s="21" t="s">
        <v>59</v>
      </c>
      <c r="D112" s="78"/>
      <c r="E112" s="78"/>
      <c r="F112" s="78"/>
      <c r="G112" s="79"/>
      <c r="H112" s="80">
        <f t="shared" si="38"/>
        <v>0</v>
      </c>
      <c r="I112" s="78"/>
      <c r="J112" s="78"/>
      <c r="K112" s="78"/>
      <c r="L112" s="79"/>
      <c r="M112" s="80">
        <f t="shared" si="39"/>
        <v>0</v>
      </c>
      <c r="N112" s="78"/>
      <c r="O112" s="78"/>
      <c r="P112" s="78"/>
      <c r="Q112" s="79"/>
      <c r="R112" s="80">
        <f t="shared" si="40"/>
        <v>0</v>
      </c>
      <c r="S112" s="78"/>
      <c r="T112" s="78"/>
      <c r="U112" s="78"/>
      <c r="V112" s="79"/>
      <c r="W112" s="80">
        <f t="shared" si="41"/>
        <v>0</v>
      </c>
      <c r="X112" s="13"/>
      <c r="Y112" s="13"/>
      <c r="Z112" s="13"/>
      <c r="AA112" s="14"/>
      <c r="AB112" s="17">
        <f t="shared" si="42"/>
        <v>0</v>
      </c>
      <c r="AC112" s="13"/>
      <c r="AD112" s="13"/>
      <c r="AE112" s="13"/>
      <c r="AF112" s="14"/>
      <c r="AG112" s="17">
        <f t="shared" si="43"/>
        <v>0</v>
      </c>
      <c r="AH112" s="13"/>
      <c r="AI112" s="13"/>
      <c r="AJ112" s="13"/>
      <c r="AK112" s="14"/>
      <c r="AL112" s="17">
        <f t="shared" si="44"/>
        <v>0</v>
      </c>
      <c r="AM112" s="13"/>
      <c r="AN112" s="13"/>
      <c r="AO112" s="13"/>
      <c r="AP112" s="14"/>
      <c r="AQ112" s="17">
        <f t="shared" si="45"/>
        <v>0</v>
      </c>
      <c r="AR112" s="13"/>
      <c r="AS112" s="13"/>
      <c r="AT112" s="13"/>
      <c r="AU112" s="14"/>
      <c r="AV112" s="26">
        <f t="shared" si="46"/>
        <v>0</v>
      </c>
    </row>
    <row r="113" spans="1:48" x14ac:dyDescent="0.25">
      <c r="A113" s="10">
        <f t="shared" si="37"/>
        <v>5</v>
      </c>
      <c r="B113" s="27"/>
      <c r="C113" s="28"/>
      <c r="D113" s="81"/>
      <c r="E113" s="82"/>
      <c r="F113" s="82"/>
      <c r="G113" s="82"/>
      <c r="H113" s="83">
        <f>SUM(H93:H112)</f>
        <v>0</v>
      </c>
      <c r="I113" s="82"/>
      <c r="J113" s="82"/>
      <c r="K113" s="82"/>
      <c r="L113" s="82"/>
      <c r="M113" s="83">
        <f>SUM(M93:M112)</f>
        <v>0</v>
      </c>
      <c r="N113" s="82"/>
      <c r="O113" s="82"/>
      <c r="P113" s="82"/>
      <c r="Q113" s="82"/>
      <c r="R113" s="83">
        <f>SUM(R93:R112)</f>
        <v>0</v>
      </c>
      <c r="S113" s="82"/>
      <c r="T113" s="82"/>
      <c r="U113" s="82"/>
      <c r="V113" s="82"/>
      <c r="W113" s="83">
        <f>SUM(W93:W112)</f>
        <v>0</v>
      </c>
      <c r="X113" s="29"/>
      <c r="Y113" s="29"/>
      <c r="Z113" s="29"/>
      <c r="AA113" s="29"/>
      <c r="AB113" s="30">
        <f>SUM(AB93:AB112)</f>
        <v>0</v>
      </c>
      <c r="AC113" s="29"/>
      <c r="AD113" s="29"/>
      <c r="AE113" s="29"/>
      <c r="AF113" s="29"/>
      <c r="AG113" s="30">
        <f>SUM(AG93:AG112)</f>
        <v>0</v>
      </c>
      <c r="AH113" s="29"/>
      <c r="AI113" s="29"/>
      <c r="AJ113" s="29"/>
      <c r="AK113" s="29"/>
      <c r="AL113" s="30">
        <f>SUM(AL93:AL112)</f>
        <v>0</v>
      </c>
      <c r="AM113" s="29"/>
      <c r="AN113" s="29"/>
      <c r="AO113" s="29"/>
      <c r="AP113" s="29"/>
      <c r="AQ113" s="30">
        <f>SUM(AQ93:AQ112)</f>
        <v>0</v>
      </c>
      <c r="AR113" s="29"/>
      <c r="AS113" s="29"/>
      <c r="AT113" s="29"/>
      <c r="AU113" s="29"/>
      <c r="AV113" s="30">
        <f>SUM(AV93:AV112)</f>
        <v>0</v>
      </c>
    </row>
    <row r="114" spans="1:48" x14ac:dyDescent="0.25">
      <c r="A114" s="10">
        <f t="shared" si="37"/>
        <v>5</v>
      </c>
      <c r="B114" s="115" t="str">
        <f>"Буква (или иное название) класса "&amp;A380&amp;":"</f>
        <v>Буква (или иное название) класса 18:</v>
      </c>
      <c r="C114" s="116"/>
      <c r="D114" s="106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</row>
    <row r="115" spans="1:48" x14ac:dyDescent="0.25">
      <c r="A115" s="10">
        <f t="shared" si="37"/>
        <v>5</v>
      </c>
      <c r="B115" s="3" t="s">
        <v>0</v>
      </c>
      <c r="C115" s="21" t="s">
        <v>59</v>
      </c>
      <c r="D115" s="75"/>
      <c r="E115" s="75"/>
      <c r="F115" s="75"/>
      <c r="G115" s="76"/>
      <c r="H115" s="77">
        <f t="shared" ref="H115:H134" si="47">COUNTA(D115:G115)</f>
        <v>0</v>
      </c>
      <c r="I115" s="75"/>
      <c r="J115" s="75"/>
      <c r="K115" s="75"/>
      <c r="L115" s="76"/>
      <c r="M115" s="77">
        <f t="shared" ref="M115:M134" si="48">COUNTA(I115:L115)</f>
        <v>0</v>
      </c>
      <c r="N115" s="75"/>
      <c r="O115" s="75"/>
      <c r="P115" s="75"/>
      <c r="Q115" s="76"/>
      <c r="R115" s="77">
        <f t="shared" ref="R115:R134" si="49">COUNTA(N115:Q115)</f>
        <v>0</v>
      </c>
      <c r="S115" s="75"/>
      <c r="T115" s="75"/>
      <c r="U115" s="75"/>
      <c r="V115" s="76"/>
      <c r="W115" s="77">
        <f t="shared" ref="W115:W134" si="50">COUNTA(S115:V115)</f>
        <v>0</v>
      </c>
      <c r="X115" s="11"/>
      <c r="Y115" s="11"/>
      <c r="Z115" s="11"/>
      <c r="AA115" s="12"/>
      <c r="AB115" s="16">
        <f t="shared" ref="AB115:AB134" si="51">COUNTA(X115:AA115)</f>
        <v>0</v>
      </c>
      <c r="AC115" s="11"/>
      <c r="AD115" s="11"/>
      <c r="AE115" s="11"/>
      <c r="AF115" s="12"/>
      <c r="AG115" s="16">
        <f t="shared" ref="AG115:AG134" si="52">COUNTA(AC115:AF115)</f>
        <v>0</v>
      </c>
      <c r="AH115" s="11"/>
      <c r="AI115" s="11"/>
      <c r="AJ115" s="11"/>
      <c r="AK115" s="12"/>
      <c r="AL115" s="16">
        <f t="shared" ref="AL115:AL134" si="53">COUNTA(AH115:AK115)</f>
        <v>0</v>
      </c>
      <c r="AM115" s="11"/>
      <c r="AN115" s="11"/>
      <c r="AO115" s="11"/>
      <c r="AP115" s="12"/>
      <c r="AQ115" s="16">
        <f t="shared" ref="AQ115:AQ134" si="54">COUNTA(AM115:AP115)</f>
        <v>0</v>
      </c>
      <c r="AR115" s="11"/>
      <c r="AS115" s="11"/>
      <c r="AT115" s="11"/>
      <c r="AU115" s="12"/>
      <c r="AV115" s="25">
        <f t="shared" ref="AV115:AV134" si="55">COUNTA(AR115:AU115)</f>
        <v>0</v>
      </c>
    </row>
    <row r="116" spans="1:48" x14ac:dyDescent="0.25">
      <c r="A116" s="10">
        <f t="shared" si="37"/>
        <v>6</v>
      </c>
      <c r="B116" s="3" t="s">
        <v>45</v>
      </c>
      <c r="C116" s="21" t="s">
        <v>59</v>
      </c>
      <c r="D116" s="75"/>
      <c r="E116" s="75"/>
      <c r="F116" s="75"/>
      <c r="G116" s="76"/>
      <c r="H116" s="77">
        <f t="shared" si="47"/>
        <v>0</v>
      </c>
      <c r="I116" s="75"/>
      <c r="J116" s="75"/>
      <c r="K116" s="75"/>
      <c r="L116" s="76"/>
      <c r="M116" s="77">
        <f t="shared" si="48"/>
        <v>0</v>
      </c>
      <c r="N116" s="75"/>
      <c r="O116" s="75"/>
      <c r="P116" s="75"/>
      <c r="Q116" s="76"/>
      <c r="R116" s="77">
        <f t="shared" si="49"/>
        <v>0</v>
      </c>
      <c r="S116" s="75"/>
      <c r="T116" s="75"/>
      <c r="U116" s="75"/>
      <c r="V116" s="76"/>
      <c r="W116" s="77">
        <f t="shared" si="50"/>
        <v>0</v>
      </c>
      <c r="X116" s="11"/>
      <c r="Y116" s="11"/>
      <c r="Z116" s="11"/>
      <c r="AA116" s="12"/>
      <c r="AB116" s="16">
        <f t="shared" si="51"/>
        <v>0</v>
      </c>
      <c r="AC116" s="11"/>
      <c r="AD116" s="11"/>
      <c r="AE116" s="11"/>
      <c r="AF116" s="12"/>
      <c r="AG116" s="16">
        <f t="shared" si="52"/>
        <v>0</v>
      </c>
      <c r="AH116" s="11"/>
      <c r="AI116" s="11"/>
      <c r="AJ116" s="11"/>
      <c r="AK116" s="12"/>
      <c r="AL116" s="16">
        <f t="shared" si="53"/>
        <v>0</v>
      </c>
      <c r="AM116" s="11"/>
      <c r="AN116" s="11"/>
      <c r="AO116" s="11"/>
      <c r="AP116" s="12"/>
      <c r="AQ116" s="16">
        <f t="shared" si="54"/>
        <v>0</v>
      </c>
      <c r="AR116" s="11"/>
      <c r="AS116" s="11"/>
      <c r="AT116" s="11"/>
      <c r="AU116" s="12"/>
      <c r="AV116" s="25">
        <f t="shared" si="55"/>
        <v>0</v>
      </c>
    </row>
    <row r="117" spans="1:48" x14ac:dyDescent="0.25">
      <c r="A117" s="10">
        <f t="shared" si="37"/>
        <v>6</v>
      </c>
      <c r="B117" s="3" t="s">
        <v>2</v>
      </c>
      <c r="C117" s="21" t="s">
        <v>59</v>
      </c>
      <c r="D117" s="75"/>
      <c r="E117" s="75"/>
      <c r="F117" s="75"/>
      <c r="G117" s="76"/>
      <c r="H117" s="77">
        <f t="shared" si="47"/>
        <v>0</v>
      </c>
      <c r="I117" s="75"/>
      <c r="J117" s="75"/>
      <c r="K117" s="75"/>
      <c r="L117" s="76"/>
      <c r="M117" s="77">
        <f t="shared" si="48"/>
        <v>0</v>
      </c>
      <c r="N117" s="75"/>
      <c r="O117" s="75"/>
      <c r="P117" s="75"/>
      <c r="Q117" s="76"/>
      <c r="R117" s="77">
        <f t="shared" si="49"/>
        <v>0</v>
      </c>
      <c r="S117" s="75"/>
      <c r="T117" s="75"/>
      <c r="U117" s="75"/>
      <c r="V117" s="76"/>
      <c r="W117" s="77">
        <f t="shared" si="50"/>
        <v>0</v>
      </c>
      <c r="X117" s="11"/>
      <c r="Y117" s="11"/>
      <c r="Z117" s="11"/>
      <c r="AA117" s="12"/>
      <c r="AB117" s="16">
        <f t="shared" si="51"/>
        <v>0</v>
      </c>
      <c r="AC117" s="11"/>
      <c r="AD117" s="11"/>
      <c r="AE117" s="11"/>
      <c r="AF117" s="12"/>
      <c r="AG117" s="16">
        <f t="shared" si="52"/>
        <v>0</v>
      </c>
      <c r="AH117" s="11"/>
      <c r="AI117" s="11"/>
      <c r="AJ117" s="11"/>
      <c r="AK117" s="12"/>
      <c r="AL117" s="16">
        <f t="shared" si="53"/>
        <v>0</v>
      </c>
      <c r="AM117" s="11"/>
      <c r="AN117" s="11"/>
      <c r="AO117" s="11"/>
      <c r="AP117" s="12"/>
      <c r="AQ117" s="16">
        <f t="shared" si="54"/>
        <v>0</v>
      </c>
      <c r="AR117" s="11"/>
      <c r="AS117" s="11"/>
      <c r="AT117" s="11"/>
      <c r="AU117" s="12"/>
      <c r="AV117" s="25">
        <f t="shared" si="55"/>
        <v>0</v>
      </c>
    </row>
    <row r="118" spans="1:48" x14ac:dyDescent="0.25">
      <c r="A118" s="10">
        <f t="shared" si="37"/>
        <v>6</v>
      </c>
      <c r="B118" s="3" t="s">
        <v>46</v>
      </c>
      <c r="C118" s="21" t="s">
        <v>59</v>
      </c>
      <c r="D118" s="75"/>
      <c r="E118" s="75"/>
      <c r="F118" s="75"/>
      <c r="G118" s="76"/>
      <c r="H118" s="77">
        <f t="shared" si="47"/>
        <v>0</v>
      </c>
      <c r="I118" s="75"/>
      <c r="J118" s="75"/>
      <c r="K118" s="75"/>
      <c r="L118" s="76"/>
      <c r="M118" s="77">
        <f t="shared" si="48"/>
        <v>0</v>
      </c>
      <c r="N118" s="75"/>
      <c r="O118" s="75"/>
      <c r="P118" s="75"/>
      <c r="Q118" s="76"/>
      <c r="R118" s="77">
        <f t="shared" si="49"/>
        <v>0</v>
      </c>
      <c r="S118" s="75"/>
      <c r="T118" s="75"/>
      <c r="U118" s="75"/>
      <c r="V118" s="76"/>
      <c r="W118" s="77">
        <f t="shared" si="50"/>
        <v>0</v>
      </c>
      <c r="X118" s="11"/>
      <c r="Y118" s="11"/>
      <c r="Z118" s="11"/>
      <c r="AA118" s="12"/>
      <c r="AB118" s="16">
        <f t="shared" si="51"/>
        <v>0</v>
      </c>
      <c r="AC118" s="11"/>
      <c r="AD118" s="11"/>
      <c r="AE118" s="11"/>
      <c r="AF118" s="12"/>
      <c r="AG118" s="16">
        <f t="shared" si="52"/>
        <v>0</v>
      </c>
      <c r="AH118" s="11"/>
      <c r="AI118" s="11"/>
      <c r="AJ118" s="11"/>
      <c r="AK118" s="12"/>
      <c r="AL118" s="16">
        <f t="shared" si="53"/>
        <v>0</v>
      </c>
      <c r="AM118" s="11"/>
      <c r="AN118" s="11"/>
      <c r="AO118" s="11"/>
      <c r="AP118" s="12"/>
      <c r="AQ118" s="16">
        <f t="shared" si="54"/>
        <v>0</v>
      </c>
      <c r="AR118" s="11"/>
      <c r="AS118" s="11"/>
      <c r="AT118" s="11"/>
      <c r="AU118" s="12"/>
      <c r="AV118" s="25">
        <f t="shared" si="55"/>
        <v>0</v>
      </c>
    </row>
    <row r="119" spans="1:48" x14ac:dyDescent="0.25">
      <c r="A119" s="10">
        <f t="shared" si="37"/>
        <v>6</v>
      </c>
      <c r="B119" s="3" t="s">
        <v>4</v>
      </c>
      <c r="C119" s="21" t="s">
        <v>59</v>
      </c>
      <c r="D119" s="75"/>
      <c r="E119" s="75"/>
      <c r="F119" s="75"/>
      <c r="G119" s="76"/>
      <c r="H119" s="77">
        <f t="shared" si="47"/>
        <v>0</v>
      </c>
      <c r="I119" s="75"/>
      <c r="J119" s="75"/>
      <c r="K119" s="75"/>
      <c r="L119" s="76"/>
      <c r="M119" s="77">
        <f t="shared" si="48"/>
        <v>0</v>
      </c>
      <c r="N119" s="75"/>
      <c r="O119" s="75"/>
      <c r="P119" s="75"/>
      <c r="Q119" s="76"/>
      <c r="R119" s="77">
        <f t="shared" si="49"/>
        <v>0</v>
      </c>
      <c r="S119" s="75"/>
      <c r="T119" s="75"/>
      <c r="U119" s="75"/>
      <c r="V119" s="76"/>
      <c r="W119" s="77">
        <f t="shared" si="50"/>
        <v>0</v>
      </c>
      <c r="X119" s="11"/>
      <c r="Y119" s="11"/>
      <c r="Z119" s="11"/>
      <c r="AA119" s="12"/>
      <c r="AB119" s="16">
        <f t="shared" si="51"/>
        <v>0</v>
      </c>
      <c r="AC119" s="11"/>
      <c r="AD119" s="11"/>
      <c r="AE119" s="11"/>
      <c r="AF119" s="12"/>
      <c r="AG119" s="16">
        <f t="shared" si="52"/>
        <v>0</v>
      </c>
      <c r="AH119" s="11"/>
      <c r="AI119" s="11"/>
      <c r="AJ119" s="11"/>
      <c r="AK119" s="12"/>
      <c r="AL119" s="16">
        <f t="shared" si="53"/>
        <v>0</v>
      </c>
      <c r="AM119" s="11"/>
      <c r="AN119" s="11"/>
      <c r="AO119" s="11"/>
      <c r="AP119" s="12"/>
      <c r="AQ119" s="16">
        <f t="shared" si="54"/>
        <v>0</v>
      </c>
      <c r="AR119" s="11"/>
      <c r="AS119" s="11"/>
      <c r="AT119" s="11"/>
      <c r="AU119" s="12"/>
      <c r="AV119" s="25">
        <f t="shared" si="55"/>
        <v>0</v>
      </c>
    </row>
    <row r="120" spans="1:48" x14ac:dyDescent="0.25">
      <c r="A120" s="10">
        <f t="shared" si="37"/>
        <v>6</v>
      </c>
      <c r="B120" s="3" t="s">
        <v>47</v>
      </c>
      <c r="C120" s="21" t="s">
        <v>59</v>
      </c>
      <c r="D120" s="75"/>
      <c r="E120" s="75"/>
      <c r="F120" s="75"/>
      <c r="G120" s="76"/>
      <c r="H120" s="77">
        <f t="shared" si="47"/>
        <v>0</v>
      </c>
      <c r="I120" s="75"/>
      <c r="J120" s="75"/>
      <c r="K120" s="75"/>
      <c r="L120" s="76"/>
      <c r="M120" s="77">
        <f t="shared" si="48"/>
        <v>0</v>
      </c>
      <c r="N120" s="75"/>
      <c r="O120" s="75"/>
      <c r="P120" s="75"/>
      <c r="Q120" s="76"/>
      <c r="R120" s="77">
        <f t="shared" si="49"/>
        <v>0</v>
      </c>
      <c r="S120" s="75"/>
      <c r="T120" s="75"/>
      <c r="U120" s="75"/>
      <c r="V120" s="76"/>
      <c r="W120" s="77">
        <f t="shared" si="50"/>
        <v>0</v>
      </c>
      <c r="X120" s="11"/>
      <c r="Y120" s="11"/>
      <c r="Z120" s="11"/>
      <c r="AA120" s="12"/>
      <c r="AB120" s="16">
        <f t="shared" si="51"/>
        <v>0</v>
      </c>
      <c r="AC120" s="11"/>
      <c r="AD120" s="11"/>
      <c r="AE120" s="11"/>
      <c r="AF120" s="12"/>
      <c r="AG120" s="16">
        <f t="shared" si="52"/>
        <v>0</v>
      </c>
      <c r="AH120" s="11"/>
      <c r="AI120" s="11"/>
      <c r="AJ120" s="11"/>
      <c r="AK120" s="12"/>
      <c r="AL120" s="16">
        <f t="shared" si="53"/>
        <v>0</v>
      </c>
      <c r="AM120" s="11"/>
      <c r="AN120" s="11"/>
      <c r="AO120" s="11"/>
      <c r="AP120" s="12"/>
      <c r="AQ120" s="16">
        <f t="shared" si="54"/>
        <v>0</v>
      </c>
      <c r="AR120" s="11"/>
      <c r="AS120" s="11"/>
      <c r="AT120" s="11"/>
      <c r="AU120" s="12"/>
      <c r="AV120" s="25">
        <f t="shared" si="55"/>
        <v>0</v>
      </c>
    </row>
    <row r="121" spans="1:48" x14ac:dyDescent="0.25">
      <c r="A121" s="10">
        <f t="shared" si="37"/>
        <v>6</v>
      </c>
      <c r="B121" s="3" t="s">
        <v>5</v>
      </c>
      <c r="C121" s="21" t="s">
        <v>59</v>
      </c>
      <c r="D121" s="75"/>
      <c r="E121" s="75"/>
      <c r="F121" s="75"/>
      <c r="G121" s="76"/>
      <c r="H121" s="77">
        <f t="shared" si="47"/>
        <v>0</v>
      </c>
      <c r="I121" s="75"/>
      <c r="J121" s="75"/>
      <c r="K121" s="75"/>
      <c r="L121" s="76"/>
      <c r="M121" s="77">
        <f t="shared" si="48"/>
        <v>0</v>
      </c>
      <c r="N121" s="75"/>
      <c r="O121" s="75"/>
      <c r="P121" s="75"/>
      <c r="Q121" s="76"/>
      <c r="R121" s="77">
        <f t="shared" si="49"/>
        <v>0</v>
      </c>
      <c r="S121" s="75"/>
      <c r="T121" s="75"/>
      <c r="U121" s="75"/>
      <c r="V121" s="76"/>
      <c r="W121" s="77">
        <f t="shared" si="50"/>
        <v>0</v>
      </c>
      <c r="X121" s="11"/>
      <c r="Y121" s="11"/>
      <c r="Z121" s="11"/>
      <c r="AA121" s="12"/>
      <c r="AB121" s="16">
        <f t="shared" si="51"/>
        <v>0</v>
      </c>
      <c r="AC121" s="11"/>
      <c r="AD121" s="11"/>
      <c r="AE121" s="11"/>
      <c r="AF121" s="12"/>
      <c r="AG121" s="16">
        <f t="shared" si="52"/>
        <v>0</v>
      </c>
      <c r="AH121" s="11"/>
      <c r="AI121" s="11"/>
      <c r="AJ121" s="11"/>
      <c r="AK121" s="12"/>
      <c r="AL121" s="16">
        <f t="shared" si="53"/>
        <v>0</v>
      </c>
      <c r="AM121" s="11"/>
      <c r="AN121" s="11"/>
      <c r="AO121" s="11"/>
      <c r="AP121" s="12"/>
      <c r="AQ121" s="16">
        <f t="shared" si="54"/>
        <v>0</v>
      </c>
      <c r="AR121" s="11"/>
      <c r="AS121" s="11"/>
      <c r="AT121" s="11"/>
      <c r="AU121" s="12"/>
      <c r="AV121" s="25">
        <f t="shared" si="55"/>
        <v>0</v>
      </c>
    </row>
    <row r="122" spans="1:48" x14ac:dyDescent="0.25">
      <c r="A122" s="10">
        <f t="shared" si="37"/>
        <v>6</v>
      </c>
      <c r="B122" s="3" t="s">
        <v>48</v>
      </c>
      <c r="C122" s="21" t="s">
        <v>59</v>
      </c>
      <c r="D122" s="75"/>
      <c r="E122" s="75"/>
      <c r="F122" s="75"/>
      <c r="G122" s="76"/>
      <c r="H122" s="77">
        <f t="shared" si="47"/>
        <v>0</v>
      </c>
      <c r="I122" s="75"/>
      <c r="J122" s="75"/>
      <c r="K122" s="75"/>
      <c r="L122" s="76"/>
      <c r="M122" s="77">
        <f t="shared" si="48"/>
        <v>0</v>
      </c>
      <c r="N122" s="75"/>
      <c r="O122" s="75"/>
      <c r="P122" s="75"/>
      <c r="Q122" s="76"/>
      <c r="R122" s="77">
        <f t="shared" si="49"/>
        <v>0</v>
      </c>
      <c r="S122" s="75"/>
      <c r="T122" s="75"/>
      <c r="U122" s="75"/>
      <c r="V122" s="76"/>
      <c r="W122" s="77">
        <f t="shared" si="50"/>
        <v>0</v>
      </c>
      <c r="X122" s="11"/>
      <c r="Y122" s="11"/>
      <c r="Z122" s="11"/>
      <c r="AA122" s="12"/>
      <c r="AB122" s="16">
        <f t="shared" si="51"/>
        <v>0</v>
      </c>
      <c r="AC122" s="11"/>
      <c r="AD122" s="11"/>
      <c r="AE122" s="11"/>
      <c r="AF122" s="12"/>
      <c r="AG122" s="16">
        <f t="shared" si="52"/>
        <v>0</v>
      </c>
      <c r="AH122" s="11"/>
      <c r="AI122" s="11"/>
      <c r="AJ122" s="11"/>
      <c r="AK122" s="12"/>
      <c r="AL122" s="16">
        <f t="shared" si="53"/>
        <v>0</v>
      </c>
      <c r="AM122" s="11"/>
      <c r="AN122" s="11"/>
      <c r="AO122" s="11"/>
      <c r="AP122" s="12"/>
      <c r="AQ122" s="16">
        <f t="shared" si="54"/>
        <v>0</v>
      </c>
      <c r="AR122" s="11"/>
      <c r="AS122" s="11"/>
      <c r="AT122" s="11"/>
      <c r="AU122" s="12"/>
      <c r="AV122" s="25">
        <f t="shared" si="55"/>
        <v>0</v>
      </c>
    </row>
    <row r="123" spans="1:48" x14ac:dyDescent="0.25">
      <c r="A123" s="10">
        <f t="shared" si="37"/>
        <v>6</v>
      </c>
      <c r="B123" s="3" t="s">
        <v>49</v>
      </c>
      <c r="C123" s="21" t="s">
        <v>59</v>
      </c>
      <c r="D123" s="75"/>
      <c r="E123" s="75"/>
      <c r="F123" s="75"/>
      <c r="G123" s="76"/>
      <c r="H123" s="77">
        <f t="shared" si="47"/>
        <v>0</v>
      </c>
      <c r="I123" s="75"/>
      <c r="J123" s="75"/>
      <c r="K123" s="75"/>
      <c r="L123" s="76"/>
      <c r="M123" s="77">
        <f t="shared" si="48"/>
        <v>0</v>
      </c>
      <c r="N123" s="75"/>
      <c r="O123" s="75"/>
      <c r="P123" s="75"/>
      <c r="Q123" s="76"/>
      <c r="R123" s="77">
        <f t="shared" si="49"/>
        <v>0</v>
      </c>
      <c r="S123" s="75"/>
      <c r="T123" s="75"/>
      <c r="U123" s="75"/>
      <c r="V123" s="76"/>
      <c r="W123" s="77">
        <f t="shared" si="50"/>
        <v>0</v>
      </c>
      <c r="X123" s="11"/>
      <c r="Y123" s="11"/>
      <c r="Z123" s="11"/>
      <c r="AA123" s="12"/>
      <c r="AB123" s="16">
        <f t="shared" si="51"/>
        <v>0</v>
      </c>
      <c r="AC123" s="11"/>
      <c r="AD123" s="11"/>
      <c r="AE123" s="11"/>
      <c r="AF123" s="12"/>
      <c r="AG123" s="16">
        <f t="shared" si="52"/>
        <v>0</v>
      </c>
      <c r="AH123" s="11"/>
      <c r="AI123" s="11"/>
      <c r="AJ123" s="11"/>
      <c r="AK123" s="12"/>
      <c r="AL123" s="16">
        <f t="shared" si="53"/>
        <v>0</v>
      </c>
      <c r="AM123" s="11"/>
      <c r="AN123" s="11"/>
      <c r="AO123" s="11"/>
      <c r="AP123" s="12"/>
      <c r="AQ123" s="16">
        <f t="shared" si="54"/>
        <v>0</v>
      </c>
      <c r="AR123" s="11"/>
      <c r="AS123" s="11"/>
      <c r="AT123" s="11"/>
      <c r="AU123" s="12"/>
      <c r="AV123" s="25">
        <f t="shared" si="55"/>
        <v>0</v>
      </c>
    </row>
    <row r="124" spans="1:48" x14ac:dyDescent="0.25">
      <c r="A124" s="10">
        <f t="shared" si="37"/>
        <v>6</v>
      </c>
      <c r="B124" s="3" t="s">
        <v>50</v>
      </c>
      <c r="C124" s="21" t="s">
        <v>59</v>
      </c>
      <c r="D124" s="75"/>
      <c r="E124" s="75"/>
      <c r="F124" s="75"/>
      <c r="G124" s="76"/>
      <c r="H124" s="77">
        <f t="shared" si="47"/>
        <v>0</v>
      </c>
      <c r="I124" s="75"/>
      <c r="J124" s="75"/>
      <c r="K124" s="75"/>
      <c r="L124" s="76"/>
      <c r="M124" s="77">
        <f t="shared" si="48"/>
        <v>0</v>
      </c>
      <c r="N124" s="75"/>
      <c r="O124" s="75"/>
      <c r="P124" s="75"/>
      <c r="Q124" s="76"/>
      <c r="R124" s="77">
        <f t="shared" si="49"/>
        <v>0</v>
      </c>
      <c r="S124" s="75"/>
      <c r="T124" s="75"/>
      <c r="U124" s="75"/>
      <c r="V124" s="76"/>
      <c r="W124" s="77">
        <f t="shared" si="50"/>
        <v>0</v>
      </c>
      <c r="X124" s="11"/>
      <c r="Y124" s="11"/>
      <c r="Z124" s="11"/>
      <c r="AA124" s="12"/>
      <c r="AB124" s="16">
        <f t="shared" si="51"/>
        <v>0</v>
      </c>
      <c r="AC124" s="11"/>
      <c r="AD124" s="11"/>
      <c r="AE124" s="11"/>
      <c r="AF124" s="12"/>
      <c r="AG124" s="16">
        <f t="shared" si="52"/>
        <v>0</v>
      </c>
      <c r="AH124" s="11"/>
      <c r="AI124" s="11"/>
      <c r="AJ124" s="11"/>
      <c r="AK124" s="12"/>
      <c r="AL124" s="16">
        <f t="shared" si="53"/>
        <v>0</v>
      </c>
      <c r="AM124" s="11"/>
      <c r="AN124" s="11"/>
      <c r="AO124" s="11"/>
      <c r="AP124" s="12"/>
      <c r="AQ124" s="16">
        <f t="shared" si="54"/>
        <v>0</v>
      </c>
      <c r="AR124" s="11"/>
      <c r="AS124" s="11"/>
      <c r="AT124" s="11"/>
      <c r="AU124" s="12"/>
      <c r="AV124" s="25">
        <f t="shared" si="55"/>
        <v>0</v>
      </c>
    </row>
    <row r="125" spans="1:48" x14ac:dyDescent="0.25">
      <c r="A125" s="10">
        <f t="shared" si="37"/>
        <v>6</v>
      </c>
      <c r="B125" s="3" t="s">
        <v>51</v>
      </c>
      <c r="C125" s="21" t="s">
        <v>59</v>
      </c>
      <c r="D125" s="75"/>
      <c r="E125" s="75"/>
      <c r="F125" s="75"/>
      <c r="G125" s="76"/>
      <c r="H125" s="77">
        <f t="shared" si="47"/>
        <v>0</v>
      </c>
      <c r="I125" s="75"/>
      <c r="J125" s="75"/>
      <c r="K125" s="75"/>
      <c r="L125" s="76"/>
      <c r="M125" s="77">
        <f t="shared" si="48"/>
        <v>0</v>
      </c>
      <c r="N125" s="75"/>
      <c r="O125" s="75"/>
      <c r="P125" s="75"/>
      <c r="Q125" s="76"/>
      <c r="R125" s="77">
        <f t="shared" si="49"/>
        <v>0</v>
      </c>
      <c r="S125" s="75"/>
      <c r="T125" s="75"/>
      <c r="U125" s="75"/>
      <c r="V125" s="76"/>
      <c r="W125" s="77">
        <f t="shared" si="50"/>
        <v>0</v>
      </c>
      <c r="X125" s="11"/>
      <c r="Y125" s="11"/>
      <c r="Z125" s="11"/>
      <c r="AA125" s="12"/>
      <c r="AB125" s="16">
        <f t="shared" si="51"/>
        <v>0</v>
      </c>
      <c r="AC125" s="11"/>
      <c r="AD125" s="11"/>
      <c r="AE125" s="11"/>
      <c r="AF125" s="12"/>
      <c r="AG125" s="16">
        <f t="shared" si="52"/>
        <v>0</v>
      </c>
      <c r="AH125" s="11"/>
      <c r="AI125" s="11"/>
      <c r="AJ125" s="11"/>
      <c r="AK125" s="12"/>
      <c r="AL125" s="16">
        <f t="shared" si="53"/>
        <v>0</v>
      </c>
      <c r="AM125" s="11"/>
      <c r="AN125" s="11"/>
      <c r="AO125" s="11"/>
      <c r="AP125" s="12"/>
      <c r="AQ125" s="16">
        <f t="shared" si="54"/>
        <v>0</v>
      </c>
      <c r="AR125" s="11"/>
      <c r="AS125" s="11"/>
      <c r="AT125" s="11"/>
      <c r="AU125" s="12"/>
      <c r="AV125" s="25">
        <f t="shared" si="55"/>
        <v>0</v>
      </c>
    </row>
    <row r="126" spans="1:48" x14ac:dyDescent="0.25">
      <c r="A126" s="10">
        <f t="shared" si="37"/>
        <v>6</v>
      </c>
      <c r="B126" s="3" t="s">
        <v>52</v>
      </c>
      <c r="C126" s="21" t="s">
        <v>59</v>
      </c>
      <c r="D126" s="75"/>
      <c r="E126" s="75"/>
      <c r="F126" s="75"/>
      <c r="G126" s="76"/>
      <c r="H126" s="77">
        <f t="shared" si="47"/>
        <v>0</v>
      </c>
      <c r="I126" s="75"/>
      <c r="J126" s="75"/>
      <c r="K126" s="75"/>
      <c r="L126" s="76"/>
      <c r="M126" s="77">
        <f t="shared" si="48"/>
        <v>0</v>
      </c>
      <c r="N126" s="75"/>
      <c r="O126" s="75"/>
      <c r="P126" s="75"/>
      <c r="Q126" s="76"/>
      <c r="R126" s="77">
        <f t="shared" si="49"/>
        <v>0</v>
      </c>
      <c r="S126" s="75"/>
      <c r="T126" s="75"/>
      <c r="U126" s="75"/>
      <c r="V126" s="76"/>
      <c r="W126" s="77">
        <f t="shared" si="50"/>
        <v>0</v>
      </c>
      <c r="X126" s="11"/>
      <c r="Y126" s="11"/>
      <c r="Z126" s="11"/>
      <c r="AA126" s="12"/>
      <c r="AB126" s="16">
        <f t="shared" si="51"/>
        <v>0</v>
      </c>
      <c r="AC126" s="11"/>
      <c r="AD126" s="11"/>
      <c r="AE126" s="11"/>
      <c r="AF126" s="12"/>
      <c r="AG126" s="16">
        <f t="shared" si="52"/>
        <v>0</v>
      </c>
      <c r="AH126" s="11"/>
      <c r="AI126" s="11"/>
      <c r="AJ126" s="11"/>
      <c r="AK126" s="12"/>
      <c r="AL126" s="16">
        <f t="shared" si="53"/>
        <v>0</v>
      </c>
      <c r="AM126" s="11"/>
      <c r="AN126" s="11"/>
      <c r="AO126" s="11"/>
      <c r="AP126" s="12"/>
      <c r="AQ126" s="16">
        <f t="shared" si="54"/>
        <v>0</v>
      </c>
      <c r="AR126" s="11"/>
      <c r="AS126" s="11"/>
      <c r="AT126" s="11"/>
      <c r="AU126" s="12"/>
      <c r="AV126" s="25">
        <f t="shared" si="55"/>
        <v>0</v>
      </c>
    </row>
    <row r="127" spans="1:48" x14ac:dyDescent="0.25">
      <c r="A127" s="10">
        <f t="shared" si="37"/>
        <v>6</v>
      </c>
      <c r="B127" s="3" t="s">
        <v>53</v>
      </c>
      <c r="C127" s="21" t="s">
        <v>59</v>
      </c>
      <c r="D127" s="75"/>
      <c r="E127" s="75"/>
      <c r="F127" s="75"/>
      <c r="G127" s="76"/>
      <c r="H127" s="77">
        <f t="shared" si="47"/>
        <v>0</v>
      </c>
      <c r="I127" s="75"/>
      <c r="J127" s="75"/>
      <c r="K127" s="75"/>
      <c r="L127" s="76"/>
      <c r="M127" s="77">
        <f t="shared" si="48"/>
        <v>0</v>
      </c>
      <c r="N127" s="75"/>
      <c r="O127" s="75"/>
      <c r="P127" s="75"/>
      <c r="Q127" s="76"/>
      <c r="R127" s="77">
        <f t="shared" si="49"/>
        <v>0</v>
      </c>
      <c r="S127" s="75"/>
      <c r="T127" s="75"/>
      <c r="U127" s="75"/>
      <c r="V127" s="76"/>
      <c r="W127" s="77">
        <f t="shared" si="50"/>
        <v>0</v>
      </c>
      <c r="X127" s="11"/>
      <c r="Y127" s="11"/>
      <c r="Z127" s="11"/>
      <c r="AA127" s="12"/>
      <c r="AB127" s="16">
        <f t="shared" si="51"/>
        <v>0</v>
      </c>
      <c r="AC127" s="11"/>
      <c r="AD127" s="11"/>
      <c r="AE127" s="11"/>
      <c r="AF127" s="12"/>
      <c r="AG127" s="16">
        <f t="shared" si="52"/>
        <v>0</v>
      </c>
      <c r="AH127" s="11"/>
      <c r="AI127" s="11"/>
      <c r="AJ127" s="11"/>
      <c r="AK127" s="12"/>
      <c r="AL127" s="16">
        <f t="shared" si="53"/>
        <v>0</v>
      </c>
      <c r="AM127" s="11"/>
      <c r="AN127" s="11"/>
      <c r="AO127" s="11"/>
      <c r="AP127" s="12"/>
      <c r="AQ127" s="16">
        <f t="shared" si="54"/>
        <v>0</v>
      </c>
      <c r="AR127" s="11"/>
      <c r="AS127" s="11"/>
      <c r="AT127" s="11"/>
      <c r="AU127" s="12"/>
      <c r="AV127" s="25">
        <f t="shared" si="55"/>
        <v>0</v>
      </c>
    </row>
    <row r="128" spans="1:48" x14ac:dyDescent="0.25">
      <c r="A128" s="10">
        <f t="shared" si="37"/>
        <v>6</v>
      </c>
      <c r="B128" s="3" t="s">
        <v>54</v>
      </c>
      <c r="C128" s="21" t="s">
        <v>59</v>
      </c>
      <c r="D128" s="75"/>
      <c r="E128" s="75"/>
      <c r="F128" s="75"/>
      <c r="G128" s="76"/>
      <c r="H128" s="77">
        <f t="shared" si="47"/>
        <v>0</v>
      </c>
      <c r="I128" s="75"/>
      <c r="J128" s="75"/>
      <c r="K128" s="75"/>
      <c r="L128" s="76"/>
      <c r="M128" s="77">
        <f t="shared" si="48"/>
        <v>0</v>
      </c>
      <c r="N128" s="75"/>
      <c r="O128" s="75"/>
      <c r="P128" s="75"/>
      <c r="Q128" s="76"/>
      <c r="R128" s="77">
        <f t="shared" si="49"/>
        <v>0</v>
      </c>
      <c r="S128" s="75"/>
      <c r="T128" s="75"/>
      <c r="U128" s="75"/>
      <c r="V128" s="76"/>
      <c r="W128" s="77">
        <f t="shared" si="50"/>
        <v>0</v>
      </c>
      <c r="X128" s="11"/>
      <c r="Y128" s="11"/>
      <c r="Z128" s="11"/>
      <c r="AA128" s="12"/>
      <c r="AB128" s="16">
        <f t="shared" si="51"/>
        <v>0</v>
      </c>
      <c r="AC128" s="11"/>
      <c r="AD128" s="11"/>
      <c r="AE128" s="11"/>
      <c r="AF128" s="12"/>
      <c r="AG128" s="16">
        <f t="shared" si="52"/>
        <v>0</v>
      </c>
      <c r="AH128" s="11"/>
      <c r="AI128" s="11"/>
      <c r="AJ128" s="11"/>
      <c r="AK128" s="12"/>
      <c r="AL128" s="16">
        <f t="shared" si="53"/>
        <v>0</v>
      </c>
      <c r="AM128" s="11"/>
      <c r="AN128" s="11"/>
      <c r="AO128" s="11"/>
      <c r="AP128" s="12"/>
      <c r="AQ128" s="16">
        <f t="shared" si="54"/>
        <v>0</v>
      </c>
      <c r="AR128" s="11"/>
      <c r="AS128" s="11"/>
      <c r="AT128" s="11"/>
      <c r="AU128" s="12"/>
      <c r="AV128" s="25">
        <f t="shared" si="55"/>
        <v>0</v>
      </c>
    </row>
    <row r="129" spans="1:48" x14ac:dyDescent="0.25">
      <c r="A129" s="10">
        <f t="shared" si="37"/>
        <v>6</v>
      </c>
      <c r="B129" s="3" t="s">
        <v>23</v>
      </c>
      <c r="C129" s="21" t="s">
        <v>59</v>
      </c>
      <c r="D129" s="75"/>
      <c r="E129" s="75"/>
      <c r="F129" s="75"/>
      <c r="G129" s="76"/>
      <c r="H129" s="77">
        <f t="shared" si="47"/>
        <v>0</v>
      </c>
      <c r="I129" s="75"/>
      <c r="J129" s="75"/>
      <c r="K129" s="75"/>
      <c r="L129" s="76"/>
      <c r="M129" s="77">
        <f t="shared" si="48"/>
        <v>0</v>
      </c>
      <c r="N129" s="75"/>
      <c r="O129" s="75"/>
      <c r="P129" s="75"/>
      <c r="Q129" s="76"/>
      <c r="R129" s="77">
        <f t="shared" si="49"/>
        <v>0</v>
      </c>
      <c r="S129" s="75"/>
      <c r="T129" s="75"/>
      <c r="U129" s="75"/>
      <c r="V129" s="76"/>
      <c r="W129" s="77">
        <f t="shared" si="50"/>
        <v>0</v>
      </c>
      <c r="X129" s="11"/>
      <c r="Y129" s="11"/>
      <c r="Z129" s="11"/>
      <c r="AA129" s="12"/>
      <c r="AB129" s="16">
        <f t="shared" si="51"/>
        <v>0</v>
      </c>
      <c r="AC129" s="11"/>
      <c r="AD129" s="11"/>
      <c r="AE129" s="11"/>
      <c r="AF129" s="12"/>
      <c r="AG129" s="16">
        <f t="shared" si="52"/>
        <v>0</v>
      </c>
      <c r="AH129" s="11"/>
      <c r="AI129" s="11"/>
      <c r="AJ129" s="11"/>
      <c r="AK129" s="12"/>
      <c r="AL129" s="16">
        <f t="shared" si="53"/>
        <v>0</v>
      </c>
      <c r="AM129" s="11"/>
      <c r="AN129" s="11"/>
      <c r="AO129" s="11"/>
      <c r="AP129" s="12"/>
      <c r="AQ129" s="16">
        <f t="shared" si="54"/>
        <v>0</v>
      </c>
      <c r="AR129" s="11"/>
      <c r="AS129" s="11"/>
      <c r="AT129" s="11"/>
      <c r="AU129" s="12"/>
      <c r="AV129" s="25">
        <f t="shared" si="55"/>
        <v>0</v>
      </c>
    </row>
    <row r="130" spans="1:48" x14ac:dyDescent="0.25">
      <c r="A130" s="10">
        <f t="shared" si="37"/>
        <v>6</v>
      </c>
      <c r="B130" s="3" t="s">
        <v>8</v>
      </c>
      <c r="C130" s="21" t="s">
        <v>59</v>
      </c>
      <c r="D130" s="75"/>
      <c r="E130" s="75"/>
      <c r="F130" s="75"/>
      <c r="G130" s="76"/>
      <c r="H130" s="77">
        <f t="shared" si="47"/>
        <v>0</v>
      </c>
      <c r="I130" s="75"/>
      <c r="J130" s="75"/>
      <c r="K130" s="75"/>
      <c r="L130" s="76"/>
      <c r="M130" s="77">
        <f t="shared" si="48"/>
        <v>0</v>
      </c>
      <c r="N130" s="75"/>
      <c r="O130" s="75"/>
      <c r="P130" s="75"/>
      <c r="Q130" s="76"/>
      <c r="R130" s="77">
        <f t="shared" si="49"/>
        <v>0</v>
      </c>
      <c r="S130" s="75"/>
      <c r="T130" s="75"/>
      <c r="U130" s="75"/>
      <c r="V130" s="76"/>
      <c r="W130" s="77">
        <f t="shared" si="50"/>
        <v>0</v>
      </c>
      <c r="X130" s="11"/>
      <c r="Y130" s="11"/>
      <c r="Z130" s="11"/>
      <c r="AA130" s="12"/>
      <c r="AB130" s="16">
        <f t="shared" si="51"/>
        <v>0</v>
      </c>
      <c r="AC130" s="11"/>
      <c r="AD130" s="11"/>
      <c r="AE130" s="11"/>
      <c r="AF130" s="12"/>
      <c r="AG130" s="16">
        <f t="shared" si="52"/>
        <v>0</v>
      </c>
      <c r="AH130" s="11"/>
      <c r="AI130" s="11"/>
      <c r="AJ130" s="11"/>
      <c r="AK130" s="12"/>
      <c r="AL130" s="16">
        <f t="shared" si="53"/>
        <v>0</v>
      </c>
      <c r="AM130" s="11"/>
      <c r="AN130" s="11"/>
      <c r="AO130" s="11"/>
      <c r="AP130" s="12"/>
      <c r="AQ130" s="16">
        <f t="shared" si="54"/>
        <v>0</v>
      </c>
      <c r="AR130" s="11"/>
      <c r="AS130" s="11"/>
      <c r="AT130" s="11"/>
      <c r="AU130" s="12"/>
      <c r="AV130" s="25">
        <f t="shared" si="55"/>
        <v>0</v>
      </c>
    </row>
    <row r="131" spans="1:48" x14ac:dyDescent="0.25">
      <c r="A131" s="10">
        <f t="shared" si="37"/>
        <v>6</v>
      </c>
      <c r="B131" s="3" t="s">
        <v>9</v>
      </c>
      <c r="C131" s="21" t="s">
        <v>59</v>
      </c>
      <c r="D131" s="75"/>
      <c r="E131" s="75"/>
      <c r="F131" s="75"/>
      <c r="G131" s="76"/>
      <c r="H131" s="77">
        <f t="shared" si="47"/>
        <v>0</v>
      </c>
      <c r="I131" s="75"/>
      <c r="J131" s="75"/>
      <c r="K131" s="75"/>
      <c r="L131" s="76"/>
      <c r="M131" s="77">
        <f t="shared" si="48"/>
        <v>0</v>
      </c>
      <c r="N131" s="75"/>
      <c r="O131" s="75"/>
      <c r="P131" s="75"/>
      <c r="Q131" s="76"/>
      <c r="R131" s="77">
        <f t="shared" si="49"/>
        <v>0</v>
      </c>
      <c r="S131" s="75"/>
      <c r="T131" s="75"/>
      <c r="U131" s="75"/>
      <c r="V131" s="76"/>
      <c r="W131" s="77">
        <f t="shared" si="50"/>
        <v>0</v>
      </c>
      <c r="X131" s="11"/>
      <c r="Y131" s="11"/>
      <c r="Z131" s="11"/>
      <c r="AA131" s="12"/>
      <c r="AB131" s="16">
        <f t="shared" si="51"/>
        <v>0</v>
      </c>
      <c r="AC131" s="11"/>
      <c r="AD131" s="11"/>
      <c r="AE131" s="11"/>
      <c r="AF131" s="12"/>
      <c r="AG131" s="16">
        <f t="shared" si="52"/>
        <v>0</v>
      </c>
      <c r="AH131" s="11"/>
      <c r="AI131" s="11"/>
      <c r="AJ131" s="11"/>
      <c r="AK131" s="12"/>
      <c r="AL131" s="16">
        <f t="shared" si="53"/>
        <v>0</v>
      </c>
      <c r="AM131" s="11"/>
      <c r="AN131" s="11"/>
      <c r="AO131" s="11"/>
      <c r="AP131" s="12"/>
      <c r="AQ131" s="16">
        <f t="shared" si="54"/>
        <v>0</v>
      </c>
      <c r="AR131" s="11"/>
      <c r="AS131" s="11"/>
      <c r="AT131" s="11"/>
      <c r="AU131" s="12"/>
      <c r="AV131" s="25">
        <f t="shared" si="55"/>
        <v>0</v>
      </c>
    </row>
    <row r="132" spans="1:48" x14ac:dyDescent="0.25">
      <c r="A132" s="10">
        <f t="shared" si="37"/>
        <v>6</v>
      </c>
      <c r="B132" s="3" t="s">
        <v>10</v>
      </c>
      <c r="C132" s="21" t="s">
        <v>59</v>
      </c>
      <c r="D132" s="75"/>
      <c r="E132" s="75"/>
      <c r="F132" s="75"/>
      <c r="G132" s="76"/>
      <c r="H132" s="77">
        <f t="shared" si="47"/>
        <v>0</v>
      </c>
      <c r="I132" s="75"/>
      <c r="J132" s="75"/>
      <c r="K132" s="75"/>
      <c r="L132" s="76"/>
      <c r="M132" s="77">
        <f t="shared" si="48"/>
        <v>0</v>
      </c>
      <c r="N132" s="75"/>
      <c r="O132" s="75"/>
      <c r="P132" s="75"/>
      <c r="Q132" s="76"/>
      <c r="R132" s="77">
        <f t="shared" si="49"/>
        <v>0</v>
      </c>
      <c r="S132" s="75"/>
      <c r="T132" s="75"/>
      <c r="U132" s="75"/>
      <c r="V132" s="76"/>
      <c r="W132" s="77">
        <f t="shared" si="50"/>
        <v>0</v>
      </c>
      <c r="X132" s="11"/>
      <c r="Y132" s="11"/>
      <c r="Z132" s="11"/>
      <c r="AA132" s="12"/>
      <c r="AB132" s="16">
        <f t="shared" si="51"/>
        <v>0</v>
      </c>
      <c r="AC132" s="11"/>
      <c r="AD132" s="11"/>
      <c r="AE132" s="11"/>
      <c r="AF132" s="12"/>
      <c r="AG132" s="16">
        <f t="shared" si="52"/>
        <v>0</v>
      </c>
      <c r="AH132" s="11"/>
      <c r="AI132" s="11"/>
      <c r="AJ132" s="11"/>
      <c r="AK132" s="12"/>
      <c r="AL132" s="16">
        <f t="shared" si="53"/>
        <v>0</v>
      </c>
      <c r="AM132" s="11"/>
      <c r="AN132" s="11"/>
      <c r="AO132" s="11"/>
      <c r="AP132" s="12"/>
      <c r="AQ132" s="16">
        <f t="shared" si="54"/>
        <v>0</v>
      </c>
      <c r="AR132" s="11"/>
      <c r="AS132" s="11"/>
      <c r="AT132" s="11"/>
      <c r="AU132" s="12"/>
      <c r="AV132" s="25">
        <f t="shared" si="55"/>
        <v>0</v>
      </c>
    </row>
    <row r="133" spans="1:48" x14ac:dyDescent="0.25">
      <c r="A133" s="10">
        <f t="shared" si="37"/>
        <v>6</v>
      </c>
      <c r="B133" s="3" t="s">
        <v>55</v>
      </c>
      <c r="C133" s="21" t="s">
        <v>59</v>
      </c>
      <c r="D133" s="75"/>
      <c r="E133" s="75"/>
      <c r="F133" s="75"/>
      <c r="G133" s="76"/>
      <c r="H133" s="77">
        <f t="shared" si="47"/>
        <v>0</v>
      </c>
      <c r="I133" s="75"/>
      <c r="J133" s="75"/>
      <c r="K133" s="75"/>
      <c r="L133" s="76"/>
      <c r="M133" s="77">
        <f t="shared" si="48"/>
        <v>0</v>
      </c>
      <c r="N133" s="75"/>
      <c r="O133" s="75"/>
      <c r="P133" s="75"/>
      <c r="Q133" s="76"/>
      <c r="R133" s="77">
        <f t="shared" si="49"/>
        <v>0</v>
      </c>
      <c r="S133" s="75"/>
      <c r="T133" s="75"/>
      <c r="U133" s="75"/>
      <c r="V133" s="76"/>
      <c r="W133" s="77">
        <f t="shared" si="50"/>
        <v>0</v>
      </c>
      <c r="X133" s="11"/>
      <c r="Y133" s="11"/>
      <c r="Z133" s="11"/>
      <c r="AA133" s="12"/>
      <c r="AB133" s="16">
        <f t="shared" si="51"/>
        <v>0</v>
      </c>
      <c r="AC133" s="11"/>
      <c r="AD133" s="11"/>
      <c r="AE133" s="11"/>
      <c r="AF133" s="12"/>
      <c r="AG133" s="16">
        <f t="shared" si="52"/>
        <v>0</v>
      </c>
      <c r="AH133" s="11"/>
      <c r="AI133" s="11"/>
      <c r="AJ133" s="11"/>
      <c r="AK133" s="12"/>
      <c r="AL133" s="16">
        <f t="shared" si="53"/>
        <v>0</v>
      </c>
      <c r="AM133" s="11"/>
      <c r="AN133" s="11"/>
      <c r="AO133" s="11"/>
      <c r="AP133" s="12"/>
      <c r="AQ133" s="16">
        <f t="shared" si="54"/>
        <v>0</v>
      </c>
      <c r="AR133" s="11"/>
      <c r="AS133" s="11"/>
      <c r="AT133" s="11"/>
      <c r="AU133" s="12"/>
      <c r="AV133" s="25">
        <f t="shared" si="55"/>
        <v>0</v>
      </c>
    </row>
    <row r="134" spans="1:48" x14ac:dyDescent="0.25">
      <c r="A134" s="10">
        <f t="shared" si="37"/>
        <v>6</v>
      </c>
      <c r="B134" s="22" t="s">
        <v>34</v>
      </c>
      <c r="C134" s="21" t="s">
        <v>59</v>
      </c>
      <c r="D134" s="78"/>
      <c r="E134" s="78"/>
      <c r="F134" s="78"/>
      <c r="G134" s="79"/>
      <c r="H134" s="80">
        <f t="shared" si="47"/>
        <v>0</v>
      </c>
      <c r="I134" s="78"/>
      <c r="J134" s="78"/>
      <c r="K134" s="78"/>
      <c r="L134" s="79"/>
      <c r="M134" s="80">
        <f t="shared" si="48"/>
        <v>0</v>
      </c>
      <c r="N134" s="78"/>
      <c r="O134" s="78"/>
      <c r="P134" s="78"/>
      <c r="Q134" s="79"/>
      <c r="R134" s="80">
        <f t="shared" si="49"/>
        <v>0</v>
      </c>
      <c r="S134" s="78"/>
      <c r="T134" s="78"/>
      <c r="U134" s="78"/>
      <c r="V134" s="79"/>
      <c r="W134" s="80">
        <f t="shared" si="50"/>
        <v>0</v>
      </c>
      <c r="X134" s="13"/>
      <c r="Y134" s="13"/>
      <c r="Z134" s="13"/>
      <c r="AA134" s="14"/>
      <c r="AB134" s="17">
        <f t="shared" si="51"/>
        <v>0</v>
      </c>
      <c r="AC134" s="13"/>
      <c r="AD134" s="13"/>
      <c r="AE134" s="13"/>
      <c r="AF134" s="14"/>
      <c r="AG134" s="17">
        <f t="shared" si="52"/>
        <v>0</v>
      </c>
      <c r="AH134" s="13"/>
      <c r="AI134" s="13"/>
      <c r="AJ134" s="13"/>
      <c r="AK134" s="14"/>
      <c r="AL134" s="17">
        <f t="shared" si="53"/>
        <v>0</v>
      </c>
      <c r="AM134" s="13"/>
      <c r="AN134" s="13"/>
      <c r="AO134" s="13"/>
      <c r="AP134" s="14"/>
      <c r="AQ134" s="17">
        <f t="shared" si="54"/>
        <v>0</v>
      </c>
      <c r="AR134" s="13"/>
      <c r="AS134" s="13"/>
      <c r="AT134" s="13"/>
      <c r="AU134" s="14"/>
      <c r="AV134" s="26">
        <f t="shared" si="55"/>
        <v>0</v>
      </c>
    </row>
    <row r="135" spans="1:48" x14ac:dyDescent="0.25">
      <c r="A135" s="10">
        <f t="shared" si="37"/>
        <v>6</v>
      </c>
      <c r="B135" s="27"/>
      <c r="C135" s="28"/>
      <c r="D135" s="81"/>
      <c r="E135" s="82"/>
      <c r="F135" s="82"/>
      <c r="G135" s="82"/>
      <c r="H135" s="83">
        <f>SUM(H115:H134)</f>
        <v>0</v>
      </c>
      <c r="I135" s="82"/>
      <c r="J135" s="82"/>
      <c r="K135" s="82"/>
      <c r="L135" s="82"/>
      <c r="M135" s="83">
        <f>SUM(M115:M134)</f>
        <v>0</v>
      </c>
      <c r="N135" s="82"/>
      <c r="O135" s="82"/>
      <c r="P135" s="82"/>
      <c r="Q135" s="82"/>
      <c r="R135" s="83">
        <f>SUM(R115:R134)</f>
        <v>0</v>
      </c>
      <c r="S135" s="82"/>
      <c r="T135" s="82"/>
      <c r="U135" s="82"/>
      <c r="V135" s="82"/>
      <c r="W135" s="83">
        <f>SUM(W115:W134)</f>
        <v>0</v>
      </c>
      <c r="X135" s="29"/>
      <c r="Y135" s="29"/>
      <c r="Z135" s="29"/>
      <c r="AA135" s="29"/>
      <c r="AB135" s="30">
        <f>SUM(AB115:AB134)</f>
        <v>0</v>
      </c>
      <c r="AC135" s="29"/>
      <c r="AD135" s="29"/>
      <c r="AE135" s="29"/>
      <c r="AF135" s="29"/>
      <c r="AG135" s="30">
        <f>SUM(AG115:AG134)</f>
        <v>0</v>
      </c>
      <c r="AH135" s="29"/>
      <c r="AI135" s="29"/>
      <c r="AJ135" s="29"/>
      <c r="AK135" s="29"/>
      <c r="AL135" s="30">
        <f>SUM(AL115:AL134)</f>
        <v>0</v>
      </c>
      <c r="AM135" s="29"/>
      <c r="AN135" s="29"/>
      <c r="AO135" s="29"/>
      <c r="AP135" s="29"/>
      <c r="AQ135" s="30">
        <f>SUM(AQ115:AQ134)</f>
        <v>0</v>
      </c>
      <c r="AR135" s="29"/>
      <c r="AS135" s="29"/>
      <c r="AT135" s="29"/>
      <c r="AU135" s="29"/>
      <c r="AV135" s="30">
        <f>SUM(AV115:AV134)</f>
        <v>0</v>
      </c>
    </row>
    <row r="136" spans="1:48" x14ac:dyDescent="0.25">
      <c r="A136" s="10">
        <f t="shared" si="37"/>
        <v>6</v>
      </c>
      <c r="B136" s="115" t="str">
        <f>"Буква (или иное название) класса "&amp;A402&amp;":"</f>
        <v>Буква (или иное название) класса 19:</v>
      </c>
      <c r="C136" s="116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</row>
    <row r="137" spans="1:48" x14ac:dyDescent="0.25">
      <c r="A137" s="10">
        <f t="shared" si="37"/>
        <v>6</v>
      </c>
      <c r="B137" s="3" t="s">
        <v>0</v>
      </c>
      <c r="C137" s="21" t="s">
        <v>59</v>
      </c>
      <c r="D137" s="75"/>
      <c r="E137" s="75"/>
      <c r="F137" s="75"/>
      <c r="G137" s="76"/>
      <c r="H137" s="77">
        <f t="shared" ref="H137:H156" si="56">COUNTA(D137:G137)</f>
        <v>0</v>
      </c>
      <c r="I137" s="75"/>
      <c r="J137" s="75"/>
      <c r="K137" s="75"/>
      <c r="L137" s="76"/>
      <c r="M137" s="77">
        <f t="shared" ref="M137:M156" si="57">COUNTA(I137:L137)</f>
        <v>0</v>
      </c>
      <c r="N137" s="75"/>
      <c r="O137" s="75"/>
      <c r="P137" s="75"/>
      <c r="Q137" s="76"/>
      <c r="R137" s="77">
        <f t="shared" ref="R137:R156" si="58">COUNTA(N137:Q137)</f>
        <v>0</v>
      </c>
      <c r="S137" s="75"/>
      <c r="T137" s="75"/>
      <c r="U137" s="75"/>
      <c r="V137" s="76"/>
      <c r="W137" s="77">
        <f t="shared" ref="W137:W156" si="59">COUNTA(S137:V137)</f>
        <v>0</v>
      </c>
      <c r="X137" s="11"/>
      <c r="Y137" s="11"/>
      <c r="Z137" s="11"/>
      <c r="AA137" s="12"/>
      <c r="AB137" s="16">
        <f t="shared" ref="AB137:AB156" si="60">COUNTA(X137:AA137)</f>
        <v>0</v>
      </c>
      <c r="AC137" s="11"/>
      <c r="AD137" s="11"/>
      <c r="AE137" s="11"/>
      <c r="AF137" s="12"/>
      <c r="AG137" s="16">
        <f t="shared" ref="AG137:AG156" si="61">COUNTA(AC137:AF137)</f>
        <v>0</v>
      </c>
      <c r="AH137" s="11"/>
      <c r="AI137" s="11"/>
      <c r="AJ137" s="11"/>
      <c r="AK137" s="12"/>
      <c r="AL137" s="16">
        <f t="shared" ref="AL137:AL156" si="62">COUNTA(AH137:AK137)</f>
        <v>0</v>
      </c>
      <c r="AM137" s="11"/>
      <c r="AN137" s="11"/>
      <c r="AO137" s="11"/>
      <c r="AP137" s="12"/>
      <c r="AQ137" s="16">
        <f t="shared" ref="AQ137:AQ156" si="63">COUNTA(AM137:AP137)</f>
        <v>0</v>
      </c>
      <c r="AR137" s="11"/>
      <c r="AS137" s="11"/>
      <c r="AT137" s="11"/>
      <c r="AU137" s="12"/>
      <c r="AV137" s="25">
        <f t="shared" ref="AV137:AV156" si="64">COUNTA(AR137:AU137)</f>
        <v>0</v>
      </c>
    </row>
    <row r="138" spans="1:48" x14ac:dyDescent="0.25">
      <c r="A138" s="10">
        <f t="shared" si="37"/>
        <v>7</v>
      </c>
      <c r="B138" s="3" t="s">
        <v>45</v>
      </c>
      <c r="C138" s="21" t="s">
        <v>59</v>
      </c>
      <c r="D138" s="75"/>
      <c r="E138" s="75"/>
      <c r="F138" s="75"/>
      <c r="G138" s="76"/>
      <c r="H138" s="77">
        <f t="shared" si="56"/>
        <v>0</v>
      </c>
      <c r="I138" s="75"/>
      <c r="J138" s="75"/>
      <c r="K138" s="75"/>
      <c r="L138" s="76"/>
      <c r="M138" s="77">
        <f t="shared" si="57"/>
        <v>0</v>
      </c>
      <c r="N138" s="75"/>
      <c r="O138" s="75"/>
      <c r="P138" s="75"/>
      <c r="Q138" s="76"/>
      <c r="R138" s="77">
        <f t="shared" si="58"/>
        <v>0</v>
      </c>
      <c r="S138" s="75"/>
      <c r="T138" s="75"/>
      <c r="U138" s="75"/>
      <c r="V138" s="76"/>
      <c r="W138" s="77">
        <f t="shared" si="59"/>
        <v>0</v>
      </c>
      <c r="X138" s="11"/>
      <c r="Y138" s="11"/>
      <c r="Z138" s="11"/>
      <c r="AA138" s="12"/>
      <c r="AB138" s="16">
        <f t="shared" si="60"/>
        <v>0</v>
      </c>
      <c r="AC138" s="11"/>
      <c r="AD138" s="11"/>
      <c r="AE138" s="11"/>
      <c r="AF138" s="12"/>
      <c r="AG138" s="16">
        <f t="shared" si="61"/>
        <v>0</v>
      </c>
      <c r="AH138" s="11"/>
      <c r="AI138" s="11"/>
      <c r="AJ138" s="11"/>
      <c r="AK138" s="12"/>
      <c r="AL138" s="16">
        <f t="shared" si="62"/>
        <v>0</v>
      </c>
      <c r="AM138" s="11"/>
      <c r="AN138" s="11"/>
      <c r="AO138" s="11"/>
      <c r="AP138" s="12"/>
      <c r="AQ138" s="16">
        <f t="shared" si="63"/>
        <v>0</v>
      </c>
      <c r="AR138" s="11"/>
      <c r="AS138" s="11"/>
      <c r="AT138" s="11"/>
      <c r="AU138" s="12"/>
      <c r="AV138" s="25">
        <f t="shared" si="64"/>
        <v>0</v>
      </c>
    </row>
    <row r="139" spans="1:48" x14ac:dyDescent="0.25">
      <c r="A139" s="10">
        <f t="shared" si="37"/>
        <v>7</v>
      </c>
      <c r="B139" s="3" t="s">
        <v>2</v>
      </c>
      <c r="C139" s="21" t="s">
        <v>59</v>
      </c>
      <c r="D139" s="75"/>
      <c r="E139" s="75"/>
      <c r="F139" s="75"/>
      <c r="G139" s="76"/>
      <c r="H139" s="77">
        <f t="shared" si="56"/>
        <v>0</v>
      </c>
      <c r="I139" s="75"/>
      <c r="J139" s="75"/>
      <c r="K139" s="75"/>
      <c r="L139" s="76"/>
      <c r="M139" s="77">
        <f t="shared" si="57"/>
        <v>0</v>
      </c>
      <c r="N139" s="75"/>
      <c r="O139" s="75"/>
      <c r="P139" s="75"/>
      <c r="Q139" s="76"/>
      <c r="R139" s="77">
        <f t="shared" si="58"/>
        <v>0</v>
      </c>
      <c r="S139" s="75"/>
      <c r="T139" s="75"/>
      <c r="U139" s="75"/>
      <c r="V139" s="76"/>
      <c r="W139" s="77">
        <f t="shared" si="59"/>
        <v>0</v>
      </c>
      <c r="X139" s="11"/>
      <c r="Y139" s="11"/>
      <c r="Z139" s="11"/>
      <c r="AA139" s="12"/>
      <c r="AB139" s="16">
        <f t="shared" si="60"/>
        <v>0</v>
      </c>
      <c r="AC139" s="11"/>
      <c r="AD139" s="11"/>
      <c r="AE139" s="11"/>
      <c r="AF139" s="12"/>
      <c r="AG139" s="16">
        <f t="shared" si="61"/>
        <v>0</v>
      </c>
      <c r="AH139" s="11"/>
      <c r="AI139" s="11"/>
      <c r="AJ139" s="11"/>
      <c r="AK139" s="12"/>
      <c r="AL139" s="16">
        <f t="shared" si="62"/>
        <v>0</v>
      </c>
      <c r="AM139" s="11"/>
      <c r="AN139" s="11"/>
      <c r="AO139" s="11"/>
      <c r="AP139" s="12"/>
      <c r="AQ139" s="16">
        <f t="shared" si="63"/>
        <v>0</v>
      </c>
      <c r="AR139" s="11"/>
      <c r="AS139" s="11"/>
      <c r="AT139" s="11"/>
      <c r="AU139" s="12"/>
      <c r="AV139" s="25">
        <f t="shared" si="64"/>
        <v>0</v>
      </c>
    </row>
    <row r="140" spans="1:48" x14ac:dyDescent="0.25">
      <c r="A140" s="10">
        <f t="shared" si="37"/>
        <v>7</v>
      </c>
      <c r="B140" s="3" t="s">
        <v>46</v>
      </c>
      <c r="C140" s="21" t="s">
        <v>59</v>
      </c>
      <c r="D140" s="75"/>
      <c r="E140" s="75"/>
      <c r="F140" s="75"/>
      <c r="G140" s="76"/>
      <c r="H140" s="77">
        <f t="shared" si="56"/>
        <v>0</v>
      </c>
      <c r="I140" s="75"/>
      <c r="J140" s="75"/>
      <c r="K140" s="75"/>
      <c r="L140" s="76"/>
      <c r="M140" s="77">
        <f t="shared" si="57"/>
        <v>0</v>
      </c>
      <c r="N140" s="75"/>
      <c r="O140" s="75"/>
      <c r="P140" s="75"/>
      <c r="Q140" s="76"/>
      <c r="R140" s="77">
        <f t="shared" si="58"/>
        <v>0</v>
      </c>
      <c r="S140" s="75"/>
      <c r="T140" s="75"/>
      <c r="U140" s="75"/>
      <c r="V140" s="76"/>
      <c r="W140" s="77">
        <f t="shared" si="59"/>
        <v>0</v>
      </c>
      <c r="X140" s="11"/>
      <c r="Y140" s="11"/>
      <c r="Z140" s="11"/>
      <c r="AA140" s="12"/>
      <c r="AB140" s="16">
        <f t="shared" si="60"/>
        <v>0</v>
      </c>
      <c r="AC140" s="11"/>
      <c r="AD140" s="11"/>
      <c r="AE140" s="11"/>
      <c r="AF140" s="12"/>
      <c r="AG140" s="16">
        <f t="shared" si="61"/>
        <v>0</v>
      </c>
      <c r="AH140" s="11"/>
      <c r="AI140" s="11"/>
      <c r="AJ140" s="11"/>
      <c r="AK140" s="12"/>
      <c r="AL140" s="16">
        <f t="shared" si="62"/>
        <v>0</v>
      </c>
      <c r="AM140" s="11"/>
      <c r="AN140" s="11"/>
      <c r="AO140" s="11"/>
      <c r="AP140" s="12"/>
      <c r="AQ140" s="16">
        <f t="shared" si="63"/>
        <v>0</v>
      </c>
      <c r="AR140" s="11"/>
      <c r="AS140" s="11"/>
      <c r="AT140" s="11"/>
      <c r="AU140" s="12"/>
      <c r="AV140" s="25">
        <f t="shared" si="64"/>
        <v>0</v>
      </c>
    </row>
    <row r="141" spans="1:48" x14ac:dyDescent="0.25">
      <c r="A141" s="10">
        <f t="shared" si="37"/>
        <v>7</v>
      </c>
      <c r="B141" s="3" t="s">
        <v>4</v>
      </c>
      <c r="C141" s="21" t="s">
        <v>59</v>
      </c>
      <c r="D141" s="75"/>
      <c r="E141" s="75"/>
      <c r="F141" s="75"/>
      <c r="G141" s="76"/>
      <c r="H141" s="77">
        <f t="shared" si="56"/>
        <v>0</v>
      </c>
      <c r="I141" s="75"/>
      <c r="J141" s="75"/>
      <c r="K141" s="75"/>
      <c r="L141" s="76"/>
      <c r="M141" s="77">
        <f t="shared" si="57"/>
        <v>0</v>
      </c>
      <c r="N141" s="75"/>
      <c r="O141" s="75"/>
      <c r="P141" s="75"/>
      <c r="Q141" s="76"/>
      <c r="R141" s="77">
        <f t="shared" si="58"/>
        <v>0</v>
      </c>
      <c r="S141" s="75"/>
      <c r="T141" s="75"/>
      <c r="U141" s="75"/>
      <c r="V141" s="76"/>
      <c r="W141" s="77">
        <f t="shared" si="59"/>
        <v>0</v>
      </c>
      <c r="X141" s="11"/>
      <c r="Y141" s="11"/>
      <c r="Z141" s="11"/>
      <c r="AA141" s="12"/>
      <c r="AB141" s="16">
        <f t="shared" si="60"/>
        <v>0</v>
      </c>
      <c r="AC141" s="11"/>
      <c r="AD141" s="11"/>
      <c r="AE141" s="11"/>
      <c r="AF141" s="12"/>
      <c r="AG141" s="16">
        <f t="shared" si="61"/>
        <v>0</v>
      </c>
      <c r="AH141" s="11"/>
      <c r="AI141" s="11"/>
      <c r="AJ141" s="11"/>
      <c r="AK141" s="12"/>
      <c r="AL141" s="16">
        <f t="shared" si="62"/>
        <v>0</v>
      </c>
      <c r="AM141" s="11"/>
      <c r="AN141" s="11"/>
      <c r="AO141" s="11"/>
      <c r="AP141" s="12"/>
      <c r="AQ141" s="16">
        <f t="shared" si="63"/>
        <v>0</v>
      </c>
      <c r="AR141" s="11"/>
      <c r="AS141" s="11"/>
      <c r="AT141" s="11"/>
      <c r="AU141" s="12"/>
      <c r="AV141" s="25">
        <f t="shared" si="64"/>
        <v>0</v>
      </c>
    </row>
    <row r="142" spans="1:48" x14ac:dyDescent="0.25">
      <c r="A142" s="10">
        <f t="shared" si="37"/>
        <v>7</v>
      </c>
      <c r="B142" s="3" t="s">
        <v>47</v>
      </c>
      <c r="C142" s="21" t="s">
        <v>59</v>
      </c>
      <c r="D142" s="75"/>
      <c r="E142" s="75"/>
      <c r="F142" s="75"/>
      <c r="G142" s="76"/>
      <c r="H142" s="77">
        <f t="shared" si="56"/>
        <v>0</v>
      </c>
      <c r="I142" s="75"/>
      <c r="J142" s="75"/>
      <c r="K142" s="75"/>
      <c r="L142" s="76"/>
      <c r="M142" s="77">
        <f t="shared" si="57"/>
        <v>0</v>
      </c>
      <c r="N142" s="75"/>
      <c r="O142" s="75"/>
      <c r="P142" s="75"/>
      <c r="Q142" s="76"/>
      <c r="R142" s="77">
        <f t="shared" si="58"/>
        <v>0</v>
      </c>
      <c r="S142" s="75"/>
      <c r="T142" s="75"/>
      <c r="U142" s="75"/>
      <c r="V142" s="76"/>
      <c r="W142" s="77">
        <f t="shared" si="59"/>
        <v>0</v>
      </c>
      <c r="X142" s="11"/>
      <c r="Y142" s="11"/>
      <c r="Z142" s="11"/>
      <c r="AA142" s="12"/>
      <c r="AB142" s="16">
        <f t="shared" si="60"/>
        <v>0</v>
      </c>
      <c r="AC142" s="11"/>
      <c r="AD142" s="11"/>
      <c r="AE142" s="11"/>
      <c r="AF142" s="12"/>
      <c r="AG142" s="16">
        <f t="shared" si="61"/>
        <v>0</v>
      </c>
      <c r="AH142" s="11"/>
      <c r="AI142" s="11"/>
      <c r="AJ142" s="11"/>
      <c r="AK142" s="12"/>
      <c r="AL142" s="16">
        <f t="shared" si="62"/>
        <v>0</v>
      </c>
      <c r="AM142" s="11"/>
      <c r="AN142" s="11"/>
      <c r="AO142" s="11"/>
      <c r="AP142" s="12"/>
      <c r="AQ142" s="16">
        <f t="shared" si="63"/>
        <v>0</v>
      </c>
      <c r="AR142" s="11"/>
      <c r="AS142" s="11"/>
      <c r="AT142" s="11"/>
      <c r="AU142" s="12"/>
      <c r="AV142" s="25">
        <f t="shared" si="64"/>
        <v>0</v>
      </c>
    </row>
    <row r="143" spans="1:48" x14ac:dyDescent="0.25">
      <c r="A143" s="10">
        <f t="shared" si="37"/>
        <v>7</v>
      </c>
      <c r="B143" s="3" t="s">
        <v>5</v>
      </c>
      <c r="C143" s="21" t="s">
        <v>59</v>
      </c>
      <c r="D143" s="75"/>
      <c r="E143" s="75"/>
      <c r="F143" s="75"/>
      <c r="G143" s="76"/>
      <c r="H143" s="77">
        <f t="shared" si="56"/>
        <v>0</v>
      </c>
      <c r="I143" s="75"/>
      <c r="J143" s="75"/>
      <c r="K143" s="75"/>
      <c r="L143" s="76"/>
      <c r="M143" s="77">
        <f t="shared" si="57"/>
        <v>0</v>
      </c>
      <c r="N143" s="75"/>
      <c r="O143" s="75"/>
      <c r="P143" s="75"/>
      <c r="Q143" s="76"/>
      <c r="R143" s="77">
        <f t="shared" si="58"/>
        <v>0</v>
      </c>
      <c r="S143" s="75"/>
      <c r="T143" s="75"/>
      <c r="U143" s="75"/>
      <c r="V143" s="76"/>
      <c r="W143" s="77">
        <f t="shared" si="59"/>
        <v>0</v>
      </c>
      <c r="X143" s="11"/>
      <c r="Y143" s="11"/>
      <c r="Z143" s="11"/>
      <c r="AA143" s="12"/>
      <c r="AB143" s="16">
        <f t="shared" si="60"/>
        <v>0</v>
      </c>
      <c r="AC143" s="11"/>
      <c r="AD143" s="11"/>
      <c r="AE143" s="11"/>
      <c r="AF143" s="12"/>
      <c r="AG143" s="16">
        <f t="shared" si="61"/>
        <v>0</v>
      </c>
      <c r="AH143" s="11"/>
      <c r="AI143" s="11"/>
      <c r="AJ143" s="11"/>
      <c r="AK143" s="12"/>
      <c r="AL143" s="16">
        <f t="shared" si="62"/>
        <v>0</v>
      </c>
      <c r="AM143" s="11"/>
      <c r="AN143" s="11"/>
      <c r="AO143" s="11"/>
      <c r="AP143" s="12"/>
      <c r="AQ143" s="16">
        <f t="shared" si="63"/>
        <v>0</v>
      </c>
      <c r="AR143" s="11"/>
      <c r="AS143" s="11"/>
      <c r="AT143" s="11"/>
      <c r="AU143" s="12"/>
      <c r="AV143" s="25">
        <f t="shared" si="64"/>
        <v>0</v>
      </c>
    </row>
    <row r="144" spans="1:48" x14ac:dyDescent="0.25">
      <c r="A144" s="10">
        <f t="shared" si="37"/>
        <v>7</v>
      </c>
      <c r="B144" s="3" t="s">
        <v>48</v>
      </c>
      <c r="C144" s="21" t="s">
        <v>59</v>
      </c>
      <c r="D144" s="75"/>
      <c r="E144" s="75"/>
      <c r="F144" s="75"/>
      <c r="G144" s="76"/>
      <c r="H144" s="77">
        <f t="shared" si="56"/>
        <v>0</v>
      </c>
      <c r="I144" s="75"/>
      <c r="J144" s="75"/>
      <c r="K144" s="75"/>
      <c r="L144" s="76"/>
      <c r="M144" s="77">
        <f t="shared" si="57"/>
        <v>0</v>
      </c>
      <c r="N144" s="75"/>
      <c r="O144" s="75"/>
      <c r="P144" s="75"/>
      <c r="Q144" s="76"/>
      <c r="R144" s="77">
        <f t="shared" si="58"/>
        <v>0</v>
      </c>
      <c r="S144" s="75"/>
      <c r="T144" s="75"/>
      <c r="U144" s="75"/>
      <c r="V144" s="76"/>
      <c r="W144" s="77">
        <f t="shared" si="59"/>
        <v>0</v>
      </c>
      <c r="X144" s="11"/>
      <c r="Y144" s="11"/>
      <c r="Z144" s="11"/>
      <c r="AA144" s="12"/>
      <c r="AB144" s="16">
        <f t="shared" si="60"/>
        <v>0</v>
      </c>
      <c r="AC144" s="11"/>
      <c r="AD144" s="11"/>
      <c r="AE144" s="11"/>
      <c r="AF144" s="12"/>
      <c r="AG144" s="16">
        <f t="shared" si="61"/>
        <v>0</v>
      </c>
      <c r="AH144" s="11"/>
      <c r="AI144" s="11"/>
      <c r="AJ144" s="11"/>
      <c r="AK144" s="12"/>
      <c r="AL144" s="16">
        <f t="shared" si="62"/>
        <v>0</v>
      </c>
      <c r="AM144" s="11"/>
      <c r="AN144" s="11"/>
      <c r="AO144" s="11"/>
      <c r="AP144" s="12"/>
      <c r="AQ144" s="16">
        <f t="shared" si="63"/>
        <v>0</v>
      </c>
      <c r="AR144" s="11"/>
      <c r="AS144" s="11"/>
      <c r="AT144" s="11"/>
      <c r="AU144" s="12"/>
      <c r="AV144" s="25">
        <f t="shared" si="64"/>
        <v>0</v>
      </c>
    </row>
    <row r="145" spans="1:48" x14ac:dyDescent="0.25">
      <c r="A145" s="10">
        <f t="shared" si="37"/>
        <v>7</v>
      </c>
      <c r="B145" s="3" t="s">
        <v>49</v>
      </c>
      <c r="C145" s="21" t="s">
        <v>59</v>
      </c>
      <c r="D145" s="75"/>
      <c r="E145" s="75"/>
      <c r="F145" s="75"/>
      <c r="G145" s="76"/>
      <c r="H145" s="77">
        <f t="shared" si="56"/>
        <v>0</v>
      </c>
      <c r="I145" s="75"/>
      <c r="J145" s="75"/>
      <c r="K145" s="75"/>
      <c r="L145" s="76"/>
      <c r="M145" s="77">
        <f t="shared" si="57"/>
        <v>0</v>
      </c>
      <c r="N145" s="75"/>
      <c r="O145" s="75"/>
      <c r="P145" s="75"/>
      <c r="Q145" s="76"/>
      <c r="R145" s="77">
        <f t="shared" si="58"/>
        <v>0</v>
      </c>
      <c r="S145" s="75"/>
      <c r="T145" s="75"/>
      <c r="U145" s="75"/>
      <c r="V145" s="76"/>
      <c r="W145" s="77">
        <f t="shared" si="59"/>
        <v>0</v>
      </c>
      <c r="X145" s="11"/>
      <c r="Y145" s="11"/>
      <c r="Z145" s="11"/>
      <c r="AA145" s="12"/>
      <c r="AB145" s="16">
        <f t="shared" si="60"/>
        <v>0</v>
      </c>
      <c r="AC145" s="11"/>
      <c r="AD145" s="11"/>
      <c r="AE145" s="11"/>
      <c r="AF145" s="12"/>
      <c r="AG145" s="16">
        <f t="shared" si="61"/>
        <v>0</v>
      </c>
      <c r="AH145" s="11"/>
      <c r="AI145" s="11"/>
      <c r="AJ145" s="11"/>
      <c r="AK145" s="12"/>
      <c r="AL145" s="16">
        <f t="shared" si="62"/>
        <v>0</v>
      </c>
      <c r="AM145" s="11"/>
      <c r="AN145" s="11"/>
      <c r="AO145" s="11"/>
      <c r="AP145" s="12"/>
      <c r="AQ145" s="16">
        <f t="shared" si="63"/>
        <v>0</v>
      </c>
      <c r="AR145" s="11"/>
      <c r="AS145" s="11"/>
      <c r="AT145" s="11"/>
      <c r="AU145" s="12"/>
      <c r="AV145" s="25">
        <f t="shared" si="64"/>
        <v>0</v>
      </c>
    </row>
    <row r="146" spans="1:48" x14ac:dyDescent="0.25">
      <c r="A146" s="10">
        <f t="shared" si="37"/>
        <v>7</v>
      </c>
      <c r="B146" s="3" t="s">
        <v>50</v>
      </c>
      <c r="C146" s="21" t="s">
        <v>59</v>
      </c>
      <c r="D146" s="75"/>
      <c r="E146" s="75"/>
      <c r="F146" s="75"/>
      <c r="G146" s="76"/>
      <c r="H146" s="77">
        <f t="shared" si="56"/>
        <v>0</v>
      </c>
      <c r="I146" s="75"/>
      <c r="J146" s="75"/>
      <c r="K146" s="75"/>
      <c r="L146" s="76"/>
      <c r="M146" s="77">
        <f t="shared" si="57"/>
        <v>0</v>
      </c>
      <c r="N146" s="75"/>
      <c r="O146" s="75"/>
      <c r="P146" s="75"/>
      <c r="Q146" s="76"/>
      <c r="R146" s="77">
        <f t="shared" si="58"/>
        <v>0</v>
      </c>
      <c r="S146" s="75"/>
      <c r="T146" s="75"/>
      <c r="U146" s="75"/>
      <c r="V146" s="76"/>
      <c r="W146" s="77">
        <f t="shared" si="59"/>
        <v>0</v>
      </c>
      <c r="X146" s="11"/>
      <c r="Y146" s="11"/>
      <c r="Z146" s="11"/>
      <c r="AA146" s="12"/>
      <c r="AB146" s="16">
        <f t="shared" si="60"/>
        <v>0</v>
      </c>
      <c r="AC146" s="11"/>
      <c r="AD146" s="11"/>
      <c r="AE146" s="11"/>
      <c r="AF146" s="12"/>
      <c r="AG146" s="16">
        <f t="shared" si="61"/>
        <v>0</v>
      </c>
      <c r="AH146" s="11"/>
      <c r="AI146" s="11"/>
      <c r="AJ146" s="11"/>
      <c r="AK146" s="12"/>
      <c r="AL146" s="16">
        <f t="shared" si="62"/>
        <v>0</v>
      </c>
      <c r="AM146" s="11"/>
      <c r="AN146" s="11"/>
      <c r="AO146" s="11"/>
      <c r="AP146" s="12"/>
      <c r="AQ146" s="16">
        <f t="shared" si="63"/>
        <v>0</v>
      </c>
      <c r="AR146" s="11"/>
      <c r="AS146" s="11"/>
      <c r="AT146" s="11"/>
      <c r="AU146" s="12"/>
      <c r="AV146" s="25">
        <f t="shared" si="64"/>
        <v>0</v>
      </c>
    </row>
    <row r="147" spans="1:48" x14ac:dyDescent="0.25">
      <c r="A147" s="10">
        <f t="shared" si="37"/>
        <v>7</v>
      </c>
      <c r="B147" s="3" t="s">
        <v>51</v>
      </c>
      <c r="C147" s="21" t="s">
        <v>59</v>
      </c>
      <c r="D147" s="75"/>
      <c r="E147" s="75"/>
      <c r="F147" s="75"/>
      <c r="G147" s="76"/>
      <c r="H147" s="77">
        <f t="shared" si="56"/>
        <v>0</v>
      </c>
      <c r="I147" s="75"/>
      <c r="J147" s="75"/>
      <c r="K147" s="75"/>
      <c r="L147" s="76"/>
      <c r="M147" s="77">
        <f t="shared" si="57"/>
        <v>0</v>
      </c>
      <c r="N147" s="75"/>
      <c r="O147" s="75"/>
      <c r="P147" s="75"/>
      <c r="Q147" s="76"/>
      <c r="R147" s="77">
        <f t="shared" si="58"/>
        <v>0</v>
      </c>
      <c r="S147" s="75"/>
      <c r="T147" s="75"/>
      <c r="U147" s="75"/>
      <c r="V147" s="76"/>
      <c r="W147" s="77">
        <f t="shared" si="59"/>
        <v>0</v>
      </c>
      <c r="X147" s="11"/>
      <c r="Y147" s="11"/>
      <c r="Z147" s="11"/>
      <c r="AA147" s="12"/>
      <c r="AB147" s="16">
        <f t="shared" si="60"/>
        <v>0</v>
      </c>
      <c r="AC147" s="11"/>
      <c r="AD147" s="11"/>
      <c r="AE147" s="11"/>
      <c r="AF147" s="12"/>
      <c r="AG147" s="16">
        <f t="shared" si="61"/>
        <v>0</v>
      </c>
      <c r="AH147" s="11"/>
      <c r="AI147" s="11"/>
      <c r="AJ147" s="11"/>
      <c r="AK147" s="12"/>
      <c r="AL147" s="16">
        <f t="shared" si="62"/>
        <v>0</v>
      </c>
      <c r="AM147" s="11"/>
      <c r="AN147" s="11"/>
      <c r="AO147" s="11"/>
      <c r="AP147" s="12"/>
      <c r="AQ147" s="16">
        <f t="shared" si="63"/>
        <v>0</v>
      </c>
      <c r="AR147" s="11"/>
      <c r="AS147" s="11"/>
      <c r="AT147" s="11"/>
      <c r="AU147" s="12"/>
      <c r="AV147" s="25">
        <f t="shared" si="64"/>
        <v>0</v>
      </c>
    </row>
    <row r="148" spans="1:48" x14ac:dyDescent="0.25">
      <c r="A148" s="10">
        <f t="shared" si="37"/>
        <v>7</v>
      </c>
      <c r="B148" s="3" t="s">
        <v>52</v>
      </c>
      <c r="C148" s="21" t="s">
        <v>59</v>
      </c>
      <c r="D148" s="75"/>
      <c r="E148" s="75"/>
      <c r="F148" s="75"/>
      <c r="G148" s="76"/>
      <c r="H148" s="77">
        <f t="shared" si="56"/>
        <v>0</v>
      </c>
      <c r="I148" s="75"/>
      <c r="J148" s="75"/>
      <c r="K148" s="75"/>
      <c r="L148" s="76"/>
      <c r="M148" s="77">
        <f t="shared" si="57"/>
        <v>0</v>
      </c>
      <c r="N148" s="75"/>
      <c r="O148" s="75"/>
      <c r="P148" s="75"/>
      <c r="Q148" s="76"/>
      <c r="R148" s="77">
        <f t="shared" si="58"/>
        <v>0</v>
      </c>
      <c r="S148" s="75"/>
      <c r="T148" s="75"/>
      <c r="U148" s="75"/>
      <c r="V148" s="76"/>
      <c r="W148" s="77">
        <f t="shared" si="59"/>
        <v>0</v>
      </c>
      <c r="X148" s="11"/>
      <c r="Y148" s="11"/>
      <c r="Z148" s="11"/>
      <c r="AA148" s="12"/>
      <c r="AB148" s="16">
        <f t="shared" si="60"/>
        <v>0</v>
      </c>
      <c r="AC148" s="11"/>
      <c r="AD148" s="11"/>
      <c r="AE148" s="11"/>
      <c r="AF148" s="12"/>
      <c r="AG148" s="16">
        <f t="shared" si="61"/>
        <v>0</v>
      </c>
      <c r="AH148" s="11"/>
      <c r="AI148" s="11"/>
      <c r="AJ148" s="11"/>
      <c r="AK148" s="12"/>
      <c r="AL148" s="16">
        <f t="shared" si="62"/>
        <v>0</v>
      </c>
      <c r="AM148" s="11"/>
      <c r="AN148" s="11"/>
      <c r="AO148" s="11"/>
      <c r="AP148" s="12"/>
      <c r="AQ148" s="16">
        <f t="shared" si="63"/>
        <v>0</v>
      </c>
      <c r="AR148" s="11"/>
      <c r="AS148" s="11"/>
      <c r="AT148" s="11"/>
      <c r="AU148" s="12"/>
      <c r="AV148" s="25">
        <f t="shared" si="64"/>
        <v>0</v>
      </c>
    </row>
    <row r="149" spans="1:48" x14ac:dyDescent="0.25">
      <c r="A149" s="10">
        <f t="shared" si="37"/>
        <v>7</v>
      </c>
      <c r="B149" s="3" t="s">
        <v>53</v>
      </c>
      <c r="C149" s="21" t="s">
        <v>59</v>
      </c>
      <c r="D149" s="75"/>
      <c r="E149" s="75"/>
      <c r="F149" s="75"/>
      <c r="G149" s="76"/>
      <c r="H149" s="77">
        <f t="shared" si="56"/>
        <v>0</v>
      </c>
      <c r="I149" s="75"/>
      <c r="J149" s="75"/>
      <c r="K149" s="75"/>
      <c r="L149" s="76"/>
      <c r="M149" s="77">
        <f t="shared" si="57"/>
        <v>0</v>
      </c>
      <c r="N149" s="75"/>
      <c r="O149" s="75"/>
      <c r="P149" s="75"/>
      <c r="Q149" s="76"/>
      <c r="R149" s="77">
        <f t="shared" si="58"/>
        <v>0</v>
      </c>
      <c r="S149" s="75"/>
      <c r="T149" s="75"/>
      <c r="U149" s="75"/>
      <c r="V149" s="76"/>
      <c r="W149" s="77">
        <f t="shared" si="59"/>
        <v>0</v>
      </c>
      <c r="X149" s="11"/>
      <c r="Y149" s="11"/>
      <c r="Z149" s="11"/>
      <c r="AA149" s="12"/>
      <c r="AB149" s="16">
        <f t="shared" si="60"/>
        <v>0</v>
      </c>
      <c r="AC149" s="11"/>
      <c r="AD149" s="11"/>
      <c r="AE149" s="11"/>
      <c r="AF149" s="12"/>
      <c r="AG149" s="16">
        <f t="shared" si="61"/>
        <v>0</v>
      </c>
      <c r="AH149" s="11"/>
      <c r="AI149" s="11"/>
      <c r="AJ149" s="11"/>
      <c r="AK149" s="12"/>
      <c r="AL149" s="16">
        <f t="shared" si="62"/>
        <v>0</v>
      </c>
      <c r="AM149" s="11"/>
      <c r="AN149" s="11"/>
      <c r="AO149" s="11"/>
      <c r="AP149" s="12"/>
      <c r="AQ149" s="16">
        <f t="shared" si="63"/>
        <v>0</v>
      </c>
      <c r="AR149" s="11"/>
      <c r="AS149" s="11"/>
      <c r="AT149" s="11"/>
      <c r="AU149" s="12"/>
      <c r="AV149" s="25">
        <f t="shared" si="64"/>
        <v>0</v>
      </c>
    </row>
    <row r="150" spans="1:48" x14ac:dyDescent="0.25">
      <c r="A150" s="10">
        <f t="shared" si="37"/>
        <v>7</v>
      </c>
      <c r="B150" s="3" t="s">
        <v>54</v>
      </c>
      <c r="C150" s="21" t="s">
        <v>59</v>
      </c>
      <c r="D150" s="75"/>
      <c r="E150" s="75"/>
      <c r="F150" s="75"/>
      <c r="G150" s="76"/>
      <c r="H150" s="77">
        <f t="shared" si="56"/>
        <v>0</v>
      </c>
      <c r="I150" s="75"/>
      <c r="J150" s="75"/>
      <c r="K150" s="75"/>
      <c r="L150" s="76"/>
      <c r="M150" s="77">
        <f t="shared" si="57"/>
        <v>0</v>
      </c>
      <c r="N150" s="75"/>
      <c r="O150" s="75"/>
      <c r="P150" s="75"/>
      <c r="Q150" s="76"/>
      <c r="R150" s="77">
        <f t="shared" si="58"/>
        <v>0</v>
      </c>
      <c r="S150" s="75"/>
      <c r="T150" s="75"/>
      <c r="U150" s="75"/>
      <c r="V150" s="76"/>
      <c r="W150" s="77">
        <f t="shared" si="59"/>
        <v>0</v>
      </c>
      <c r="X150" s="11"/>
      <c r="Y150" s="11"/>
      <c r="Z150" s="11"/>
      <c r="AA150" s="12"/>
      <c r="AB150" s="16">
        <f t="shared" si="60"/>
        <v>0</v>
      </c>
      <c r="AC150" s="11"/>
      <c r="AD150" s="11"/>
      <c r="AE150" s="11"/>
      <c r="AF150" s="12"/>
      <c r="AG150" s="16">
        <f t="shared" si="61"/>
        <v>0</v>
      </c>
      <c r="AH150" s="11"/>
      <c r="AI150" s="11"/>
      <c r="AJ150" s="11"/>
      <c r="AK150" s="12"/>
      <c r="AL150" s="16">
        <f t="shared" si="62"/>
        <v>0</v>
      </c>
      <c r="AM150" s="11"/>
      <c r="AN150" s="11"/>
      <c r="AO150" s="11"/>
      <c r="AP150" s="12"/>
      <c r="AQ150" s="16">
        <f t="shared" si="63"/>
        <v>0</v>
      </c>
      <c r="AR150" s="11"/>
      <c r="AS150" s="11"/>
      <c r="AT150" s="11"/>
      <c r="AU150" s="12"/>
      <c r="AV150" s="25">
        <f t="shared" si="64"/>
        <v>0</v>
      </c>
    </row>
    <row r="151" spans="1:48" x14ac:dyDescent="0.25">
      <c r="A151" s="10">
        <f t="shared" si="37"/>
        <v>7</v>
      </c>
      <c r="B151" s="3" t="s">
        <v>23</v>
      </c>
      <c r="C151" s="21" t="s">
        <v>59</v>
      </c>
      <c r="D151" s="75"/>
      <c r="E151" s="75"/>
      <c r="F151" s="75"/>
      <c r="G151" s="76"/>
      <c r="H151" s="77">
        <f t="shared" si="56"/>
        <v>0</v>
      </c>
      <c r="I151" s="75"/>
      <c r="J151" s="75"/>
      <c r="K151" s="75"/>
      <c r="L151" s="76"/>
      <c r="M151" s="77">
        <f t="shared" si="57"/>
        <v>0</v>
      </c>
      <c r="N151" s="75"/>
      <c r="O151" s="75"/>
      <c r="P151" s="75"/>
      <c r="Q151" s="76"/>
      <c r="R151" s="77">
        <f t="shared" si="58"/>
        <v>0</v>
      </c>
      <c r="S151" s="75"/>
      <c r="T151" s="75"/>
      <c r="U151" s="75"/>
      <c r="V151" s="76"/>
      <c r="W151" s="77">
        <f t="shared" si="59"/>
        <v>0</v>
      </c>
      <c r="X151" s="11"/>
      <c r="Y151" s="11"/>
      <c r="Z151" s="11"/>
      <c r="AA151" s="12"/>
      <c r="AB151" s="16">
        <f t="shared" si="60"/>
        <v>0</v>
      </c>
      <c r="AC151" s="11"/>
      <c r="AD151" s="11"/>
      <c r="AE151" s="11"/>
      <c r="AF151" s="12"/>
      <c r="AG151" s="16">
        <f t="shared" si="61"/>
        <v>0</v>
      </c>
      <c r="AH151" s="11"/>
      <c r="AI151" s="11"/>
      <c r="AJ151" s="11"/>
      <c r="AK151" s="12"/>
      <c r="AL151" s="16">
        <f t="shared" si="62"/>
        <v>0</v>
      </c>
      <c r="AM151" s="11"/>
      <c r="AN151" s="11"/>
      <c r="AO151" s="11"/>
      <c r="AP151" s="12"/>
      <c r="AQ151" s="16">
        <f t="shared" si="63"/>
        <v>0</v>
      </c>
      <c r="AR151" s="11"/>
      <c r="AS151" s="11"/>
      <c r="AT151" s="11"/>
      <c r="AU151" s="12"/>
      <c r="AV151" s="25">
        <f t="shared" si="64"/>
        <v>0</v>
      </c>
    </row>
    <row r="152" spans="1:48" x14ac:dyDescent="0.25">
      <c r="A152" s="10">
        <f t="shared" si="37"/>
        <v>7</v>
      </c>
      <c r="B152" s="3" t="s">
        <v>8</v>
      </c>
      <c r="C152" s="21" t="s">
        <v>59</v>
      </c>
      <c r="D152" s="75"/>
      <c r="E152" s="75"/>
      <c r="F152" s="75"/>
      <c r="G152" s="76"/>
      <c r="H152" s="77">
        <f t="shared" si="56"/>
        <v>0</v>
      </c>
      <c r="I152" s="75"/>
      <c r="J152" s="75"/>
      <c r="K152" s="75"/>
      <c r="L152" s="76"/>
      <c r="M152" s="77">
        <f t="shared" si="57"/>
        <v>0</v>
      </c>
      <c r="N152" s="75"/>
      <c r="O152" s="75"/>
      <c r="P152" s="75"/>
      <c r="Q152" s="76"/>
      <c r="R152" s="77">
        <f t="shared" si="58"/>
        <v>0</v>
      </c>
      <c r="S152" s="75"/>
      <c r="T152" s="75"/>
      <c r="U152" s="75"/>
      <c r="V152" s="76"/>
      <c r="W152" s="77">
        <f t="shared" si="59"/>
        <v>0</v>
      </c>
      <c r="X152" s="11"/>
      <c r="Y152" s="11"/>
      <c r="Z152" s="11"/>
      <c r="AA152" s="12"/>
      <c r="AB152" s="16">
        <f t="shared" si="60"/>
        <v>0</v>
      </c>
      <c r="AC152" s="11"/>
      <c r="AD152" s="11"/>
      <c r="AE152" s="11"/>
      <c r="AF152" s="12"/>
      <c r="AG152" s="16">
        <f t="shared" si="61"/>
        <v>0</v>
      </c>
      <c r="AH152" s="11"/>
      <c r="AI152" s="11"/>
      <c r="AJ152" s="11"/>
      <c r="AK152" s="12"/>
      <c r="AL152" s="16">
        <f t="shared" si="62"/>
        <v>0</v>
      </c>
      <c r="AM152" s="11"/>
      <c r="AN152" s="11"/>
      <c r="AO152" s="11"/>
      <c r="AP152" s="12"/>
      <c r="AQ152" s="16">
        <f t="shared" si="63"/>
        <v>0</v>
      </c>
      <c r="AR152" s="11"/>
      <c r="AS152" s="11"/>
      <c r="AT152" s="11"/>
      <c r="AU152" s="12"/>
      <c r="AV152" s="25">
        <f t="shared" si="64"/>
        <v>0</v>
      </c>
    </row>
    <row r="153" spans="1:48" x14ac:dyDescent="0.25">
      <c r="A153" s="10">
        <f t="shared" si="37"/>
        <v>7</v>
      </c>
      <c r="B153" s="3" t="s">
        <v>9</v>
      </c>
      <c r="C153" s="21" t="s">
        <v>59</v>
      </c>
      <c r="D153" s="75"/>
      <c r="E153" s="75"/>
      <c r="F153" s="75"/>
      <c r="G153" s="76"/>
      <c r="H153" s="77">
        <f t="shared" si="56"/>
        <v>0</v>
      </c>
      <c r="I153" s="75"/>
      <c r="J153" s="75"/>
      <c r="K153" s="75"/>
      <c r="L153" s="76"/>
      <c r="M153" s="77">
        <f t="shared" si="57"/>
        <v>0</v>
      </c>
      <c r="N153" s="75"/>
      <c r="O153" s="75"/>
      <c r="P153" s="75"/>
      <c r="Q153" s="76"/>
      <c r="R153" s="77">
        <f t="shared" si="58"/>
        <v>0</v>
      </c>
      <c r="S153" s="75"/>
      <c r="T153" s="75"/>
      <c r="U153" s="75"/>
      <c r="V153" s="76"/>
      <c r="W153" s="77">
        <f t="shared" si="59"/>
        <v>0</v>
      </c>
      <c r="X153" s="11"/>
      <c r="Y153" s="11"/>
      <c r="Z153" s="11"/>
      <c r="AA153" s="12"/>
      <c r="AB153" s="16">
        <f t="shared" si="60"/>
        <v>0</v>
      </c>
      <c r="AC153" s="11"/>
      <c r="AD153" s="11"/>
      <c r="AE153" s="11"/>
      <c r="AF153" s="12"/>
      <c r="AG153" s="16">
        <f t="shared" si="61"/>
        <v>0</v>
      </c>
      <c r="AH153" s="11"/>
      <c r="AI153" s="11"/>
      <c r="AJ153" s="11"/>
      <c r="AK153" s="12"/>
      <c r="AL153" s="16">
        <f t="shared" si="62"/>
        <v>0</v>
      </c>
      <c r="AM153" s="11"/>
      <c r="AN153" s="11"/>
      <c r="AO153" s="11"/>
      <c r="AP153" s="12"/>
      <c r="AQ153" s="16">
        <f t="shared" si="63"/>
        <v>0</v>
      </c>
      <c r="AR153" s="11"/>
      <c r="AS153" s="11"/>
      <c r="AT153" s="11"/>
      <c r="AU153" s="12"/>
      <c r="AV153" s="25">
        <f t="shared" si="64"/>
        <v>0</v>
      </c>
    </row>
    <row r="154" spans="1:48" x14ac:dyDescent="0.25">
      <c r="A154" s="10">
        <f t="shared" si="37"/>
        <v>7</v>
      </c>
      <c r="B154" s="3" t="s">
        <v>10</v>
      </c>
      <c r="C154" s="21" t="s">
        <v>59</v>
      </c>
      <c r="D154" s="75"/>
      <c r="E154" s="75"/>
      <c r="F154" s="75"/>
      <c r="G154" s="76"/>
      <c r="H154" s="77">
        <f t="shared" si="56"/>
        <v>0</v>
      </c>
      <c r="I154" s="75"/>
      <c r="J154" s="75"/>
      <c r="K154" s="75"/>
      <c r="L154" s="76"/>
      <c r="M154" s="77">
        <f t="shared" si="57"/>
        <v>0</v>
      </c>
      <c r="N154" s="75"/>
      <c r="O154" s="75"/>
      <c r="P154" s="75"/>
      <c r="Q154" s="76"/>
      <c r="R154" s="77">
        <f t="shared" si="58"/>
        <v>0</v>
      </c>
      <c r="S154" s="75"/>
      <c r="T154" s="75"/>
      <c r="U154" s="75"/>
      <c r="V154" s="76"/>
      <c r="W154" s="77">
        <f t="shared" si="59"/>
        <v>0</v>
      </c>
      <c r="X154" s="11"/>
      <c r="Y154" s="11"/>
      <c r="Z154" s="11"/>
      <c r="AA154" s="12"/>
      <c r="AB154" s="16">
        <f t="shared" si="60"/>
        <v>0</v>
      </c>
      <c r="AC154" s="11"/>
      <c r="AD154" s="11"/>
      <c r="AE154" s="11"/>
      <c r="AF154" s="12"/>
      <c r="AG154" s="16">
        <f t="shared" si="61"/>
        <v>0</v>
      </c>
      <c r="AH154" s="11"/>
      <c r="AI154" s="11"/>
      <c r="AJ154" s="11"/>
      <c r="AK154" s="12"/>
      <c r="AL154" s="16">
        <f t="shared" si="62"/>
        <v>0</v>
      </c>
      <c r="AM154" s="11"/>
      <c r="AN154" s="11"/>
      <c r="AO154" s="11"/>
      <c r="AP154" s="12"/>
      <c r="AQ154" s="16">
        <f t="shared" si="63"/>
        <v>0</v>
      </c>
      <c r="AR154" s="11"/>
      <c r="AS154" s="11"/>
      <c r="AT154" s="11"/>
      <c r="AU154" s="12"/>
      <c r="AV154" s="25">
        <f t="shared" si="64"/>
        <v>0</v>
      </c>
    </row>
    <row r="155" spans="1:48" x14ac:dyDescent="0.25">
      <c r="A155" s="10">
        <f t="shared" si="37"/>
        <v>7</v>
      </c>
      <c r="B155" s="3" t="s">
        <v>55</v>
      </c>
      <c r="C155" s="21" t="s">
        <v>59</v>
      </c>
      <c r="D155" s="75"/>
      <c r="E155" s="75"/>
      <c r="F155" s="75"/>
      <c r="G155" s="76"/>
      <c r="H155" s="77">
        <f t="shared" si="56"/>
        <v>0</v>
      </c>
      <c r="I155" s="75"/>
      <c r="J155" s="75"/>
      <c r="K155" s="75"/>
      <c r="L155" s="76"/>
      <c r="M155" s="77">
        <f t="shared" si="57"/>
        <v>0</v>
      </c>
      <c r="N155" s="75"/>
      <c r="O155" s="75"/>
      <c r="P155" s="75"/>
      <c r="Q155" s="76"/>
      <c r="R155" s="77">
        <f t="shared" si="58"/>
        <v>0</v>
      </c>
      <c r="S155" s="75"/>
      <c r="T155" s="75"/>
      <c r="U155" s="75"/>
      <c r="V155" s="76"/>
      <c r="W155" s="77">
        <f t="shared" si="59"/>
        <v>0</v>
      </c>
      <c r="X155" s="11"/>
      <c r="Y155" s="11"/>
      <c r="Z155" s="11"/>
      <c r="AA155" s="12"/>
      <c r="AB155" s="16">
        <f t="shared" si="60"/>
        <v>0</v>
      </c>
      <c r="AC155" s="11"/>
      <c r="AD155" s="11"/>
      <c r="AE155" s="11"/>
      <c r="AF155" s="12"/>
      <c r="AG155" s="16">
        <f t="shared" si="61"/>
        <v>0</v>
      </c>
      <c r="AH155" s="11"/>
      <c r="AI155" s="11"/>
      <c r="AJ155" s="11"/>
      <c r="AK155" s="12"/>
      <c r="AL155" s="16">
        <f t="shared" si="62"/>
        <v>0</v>
      </c>
      <c r="AM155" s="11"/>
      <c r="AN155" s="11"/>
      <c r="AO155" s="11"/>
      <c r="AP155" s="12"/>
      <c r="AQ155" s="16">
        <f t="shared" si="63"/>
        <v>0</v>
      </c>
      <c r="AR155" s="11"/>
      <c r="AS155" s="11"/>
      <c r="AT155" s="11"/>
      <c r="AU155" s="12"/>
      <c r="AV155" s="25">
        <f t="shared" si="64"/>
        <v>0</v>
      </c>
    </row>
    <row r="156" spans="1:48" x14ac:dyDescent="0.25">
      <c r="A156" s="10">
        <f t="shared" si="37"/>
        <v>7</v>
      </c>
      <c r="B156" s="22" t="s">
        <v>34</v>
      </c>
      <c r="C156" s="21" t="s">
        <v>59</v>
      </c>
      <c r="D156" s="78"/>
      <c r="E156" s="78"/>
      <c r="F156" s="78"/>
      <c r="G156" s="79"/>
      <c r="H156" s="80">
        <f t="shared" si="56"/>
        <v>0</v>
      </c>
      <c r="I156" s="78"/>
      <c r="J156" s="78"/>
      <c r="K156" s="78"/>
      <c r="L156" s="79"/>
      <c r="M156" s="80">
        <f t="shared" si="57"/>
        <v>0</v>
      </c>
      <c r="N156" s="78"/>
      <c r="O156" s="78"/>
      <c r="P156" s="78"/>
      <c r="Q156" s="79"/>
      <c r="R156" s="80">
        <f t="shared" si="58"/>
        <v>0</v>
      </c>
      <c r="S156" s="78"/>
      <c r="T156" s="78"/>
      <c r="U156" s="78"/>
      <c r="V156" s="79"/>
      <c r="W156" s="80">
        <f t="shared" si="59"/>
        <v>0</v>
      </c>
      <c r="X156" s="13"/>
      <c r="Y156" s="13"/>
      <c r="Z156" s="13"/>
      <c r="AA156" s="14"/>
      <c r="AB156" s="17">
        <f t="shared" si="60"/>
        <v>0</v>
      </c>
      <c r="AC156" s="13"/>
      <c r="AD156" s="13"/>
      <c r="AE156" s="13"/>
      <c r="AF156" s="14"/>
      <c r="AG156" s="17">
        <f t="shared" si="61"/>
        <v>0</v>
      </c>
      <c r="AH156" s="13"/>
      <c r="AI156" s="13"/>
      <c r="AJ156" s="13"/>
      <c r="AK156" s="14"/>
      <c r="AL156" s="17">
        <f t="shared" si="62"/>
        <v>0</v>
      </c>
      <c r="AM156" s="13"/>
      <c r="AN156" s="13"/>
      <c r="AO156" s="13"/>
      <c r="AP156" s="14"/>
      <c r="AQ156" s="17">
        <f t="shared" si="63"/>
        <v>0</v>
      </c>
      <c r="AR156" s="13"/>
      <c r="AS156" s="13"/>
      <c r="AT156" s="13"/>
      <c r="AU156" s="14"/>
      <c r="AV156" s="26">
        <f t="shared" si="64"/>
        <v>0</v>
      </c>
    </row>
    <row r="157" spans="1:48" x14ac:dyDescent="0.25">
      <c r="A157" s="10">
        <f t="shared" ref="A157:A220" si="65">A135+1</f>
        <v>7</v>
      </c>
      <c r="B157" s="27"/>
      <c r="C157" s="28"/>
      <c r="D157" s="81"/>
      <c r="E157" s="82"/>
      <c r="F157" s="82"/>
      <c r="G157" s="82"/>
      <c r="H157" s="83">
        <f>SUM(H137:H156)</f>
        <v>0</v>
      </c>
      <c r="I157" s="82"/>
      <c r="J157" s="82"/>
      <c r="K157" s="82"/>
      <c r="L157" s="82"/>
      <c r="M157" s="83">
        <f>SUM(M137:M156)</f>
        <v>0</v>
      </c>
      <c r="N157" s="82"/>
      <c r="O157" s="82"/>
      <c r="P157" s="82"/>
      <c r="Q157" s="82"/>
      <c r="R157" s="83">
        <f>SUM(R137:R156)</f>
        <v>0</v>
      </c>
      <c r="S157" s="82"/>
      <c r="T157" s="82"/>
      <c r="U157" s="82"/>
      <c r="V157" s="82"/>
      <c r="W157" s="83">
        <f>SUM(W137:W156)</f>
        <v>0</v>
      </c>
      <c r="X157" s="29"/>
      <c r="Y157" s="29"/>
      <c r="Z157" s="29"/>
      <c r="AA157" s="29"/>
      <c r="AB157" s="30">
        <f>SUM(AB137:AB156)</f>
        <v>0</v>
      </c>
      <c r="AC157" s="29"/>
      <c r="AD157" s="29"/>
      <c r="AE157" s="29"/>
      <c r="AF157" s="29"/>
      <c r="AG157" s="30">
        <f>SUM(AG137:AG156)</f>
        <v>0</v>
      </c>
      <c r="AH157" s="29"/>
      <c r="AI157" s="29"/>
      <c r="AJ157" s="29"/>
      <c r="AK157" s="29"/>
      <c r="AL157" s="30">
        <f>SUM(AL137:AL156)</f>
        <v>0</v>
      </c>
      <c r="AM157" s="29"/>
      <c r="AN157" s="29"/>
      <c r="AO157" s="29"/>
      <c r="AP157" s="29"/>
      <c r="AQ157" s="30">
        <f>SUM(AQ137:AQ156)</f>
        <v>0</v>
      </c>
      <c r="AR157" s="29"/>
      <c r="AS157" s="29"/>
      <c r="AT157" s="29"/>
      <c r="AU157" s="29"/>
      <c r="AV157" s="30">
        <f>SUM(AV137:AV156)</f>
        <v>0</v>
      </c>
    </row>
    <row r="158" spans="1:48" x14ac:dyDescent="0.25">
      <c r="A158" s="10">
        <f t="shared" si="65"/>
        <v>7</v>
      </c>
      <c r="B158" s="115" t="str">
        <f>"Буква (или иное название) класса "&amp;A424&amp;":"</f>
        <v>Буква (или иное название) класса 20:</v>
      </c>
      <c r="C158" s="116"/>
      <c r="D158" s="106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</row>
    <row r="159" spans="1:48" x14ac:dyDescent="0.25">
      <c r="A159" s="10">
        <f t="shared" si="65"/>
        <v>7</v>
      </c>
      <c r="B159" s="3" t="s">
        <v>0</v>
      </c>
      <c r="C159" s="21" t="s">
        <v>59</v>
      </c>
      <c r="D159" s="75"/>
      <c r="E159" s="75"/>
      <c r="F159" s="75"/>
      <c r="G159" s="76"/>
      <c r="H159" s="77">
        <f t="shared" ref="H159:H178" si="66">COUNTA(D159:G159)</f>
        <v>0</v>
      </c>
      <c r="I159" s="75"/>
      <c r="J159" s="75"/>
      <c r="K159" s="75"/>
      <c r="L159" s="76"/>
      <c r="M159" s="77">
        <f t="shared" ref="M159:M178" si="67">COUNTA(I159:L159)</f>
        <v>0</v>
      </c>
      <c r="N159" s="75"/>
      <c r="O159" s="75"/>
      <c r="P159" s="75"/>
      <c r="Q159" s="76"/>
      <c r="R159" s="77">
        <f t="shared" ref="R159:R178" si="68">COUNTA(N159:Q159)</f>
        <v>0</v>
      </c>
      <c r="S159" s="75"/>
      <c r="T159" s="75"/>
      <c r="U159" s="75"/>
      <c r="V159" s="76"/>
      <c r="W159" s="77">
        <f t="shared" ref="W159:W178" si="69">COUNTA(S159:V159)</f>
        <v>0</v>
      </c>
      <c r="X159" s="11"/>
      <c r="Y159" s="11"/>
      <c r="Z159" s="11"/>
      <c r="AA159" s="12"/>
      <c r="AB159" s="16">
        <f t="shared" ref="AB159:AB178" si="70">COUNTA(X159:AA159)</f>
        <v>0</v>
      </c>
      <c r="AC159" s="11"/>
      <c r="AD159" s="11"/>
      <c r="AE159" s="11"/>
      <c r="AF159" s="12"/>
      <c r="AG159" s="16">
        <f t="shared" ref="AG159:AG178" si="71">COUNTA(AC159:AF159)</f>
        <v>0</v>
      </c>
      <c r="AH159" s="11"/>
      <c r="AI159" s="11"/>
      <c r="AJ159" s="11"/>
      <c r="AK159" s="12"/>
      <c r="AL159" s="16">
        <f t="shared" ref="AL159:AL178" si="72">COUNTA(AH159:AK159)</f>
        <v>0</v>
      </c>
      <c r="AM159" s="11"/>
      <c r="AN159" s="11"/>
      <c r="AO159" s="11"/>
      <c r="AP159" s="12"/>
      <c r="AQ159" s="16">
        <f t="shared" ref="AQ159:AQ178" si="73">COUNTA(AM159:AP159)</f>
        <v>0</v>
      </c>
      <c r="AR159" s="11"/>
      <c r="AS159" s="11"/>
      <c r="AT159" s="11"/>
      <c r="AU159" s="12"/>
      <c r="AV159" s="25">
        <f t="shared" ref="AV159:AV178" si="74">COUNTA(AR159:AU159)</f>
        <v>0</v>
      </c>
    </row>
    <row r="160" spans="1:48" x14ac:dyDescent="0.25">
      <c r="A160" s="10">
        <f t="shared" si="65"/>
        <v>8</v>
      </c>
      <c r="B160" s="3" t="s">
        <v>45</v>
      </c>
      <c r="C160" s="21" t="s">
        <v>59</v>
      </c>
      <c r="D160" s="75"/>
      <c r="E160" s="75"/>
      <c r="F160" s="75"/>
      <c r="G160" s="76"/>
      <c r="H160" s="77">
        <f t="shared" si="66"/>
        <v>0</v>
      </c>
      <c r="I160" s="75"/>
      <c r="J160" s="75"/>
      <c r="K160" s="75"/>
      <c r="L160" s="76"/>
      <c r="M160" s="77">
        <f t="shared" si="67"/>
        <v>0</v>
      </c>
      <c r="N160" s="75"/>
      <c r="O160" s="75"/>
      <c r="P160" s="75"/>
      <c r="Q160" s="76"/>
      <c r="R160" s="77">
        <f t="shared" si="68"/>
        <v>0</v>
      </c>
      <c r="S160" s="75"/>
      <c r="T160" s="75"/>
      <c r="U160" s="75"/>
      <c r="V160" s="76"/>
      <c r="W160" s="77">
        <f t="shared" si="69"/>
        <v>0</v>
      </c>
      <c r="X160" s="11"/>
      <c r="Y160" s="11"/>
      <c r="Z160" s="11"/>
      <c r="AA160" s="12"/>
      <c r="AB160" s="16">
        <f t="shared" si="70"/>
        <v>0</v>
      </c>
      <c r="AC160" s="11"/>
      <c r="AD160" s="11"/>
      <c r="AE160" s="11"/>
      <c r="AF160" s="12"/>
      <c r="AG160" s="16">
        <f t="shared" si="71"/>
        <v>0</v>
      </c>
      <c r="AH160" s="11"/>
      <c r="AI160" s="11"/>
      <c r="AJ160" s="11"/>
      <c r="AK160" s="12"/>
      <c r="AL160" s="16">
        <f t="shared" si="72"/>
        <v>0</v>
      </c>
      <c r="AM160" s="11"/>
      <c r="AN160" s="11"/>
      <c r="AO160" s="11"/>
      <c r="AP160" s="12"/>
      <c r="AQ160" s="16">
        <f t="shared" si="73"/>
        <v>0</v>
      </c>
      <c r="AR160" s="11"/>
      <c r="AS160" s="11"/>
      <c r="AT160" s="11"/>
      <c r="AU160" s="12"/>
      <c r="AV160" s="25">
        <f t="shared" si="74"/>
        <v>0</v>
      </c>
    </row>
    <row r="161" spans="1:48" x14ac:dyDescent="0.25">
      <c r="A161" s="10">
        <f t="shared" si="65"/>
        <v>8</v>
      </c>
      <c r="B161" s="3" t="s">
        <v>2</v>
      </c>
      <c r="C161" s="21" t="s">
        <v>59</v>
      </c>
      <c r="D161" s="75"/>
      <c r="E161" s="75"/>
      <c r="F161" s="75"/>
      <c r="G161" s="76"/>
      <c r="H161" s="77">
        <f t="shared" si="66"/>
        <v>0</v>
      </c>
      <c r="I161" s="75"/>
      <c r="J161" s="75"/>
      <c r="K161" s="75"/>
      <c r="L161" s="76"/>
      <c r="M161" s="77">
        <f t="shared" si="67"/>
        <v>0</v>
      </c>
      <c r="N161" s="75"/>
      <c r="O161" s="75"/>
      <c r="P161" s="75"/>
      <c r="Q161" s="76"/>
      <c r="R161" s="77">
        <f t="shared" si="68"/>
        <v>0</v>
      </c>
      <c r="S161" s="75"/>
      <c r="T161" s="75"/>
      <c r="U161" s="75"/>
      <c r="V161" s="76"/>
      <c r="W161" s="77">
        <f t="shared" si="69"/>
        <v>0</v>
      </c>
      <c r="X161" s="11"/>
      <c r="Y161" s="11"/>
      <c r="Z161" s="11"/>
      <c r="AA161" s="12"/>
      <c r="AB161" s="16">
        <f t="shared" si="70"/>
        <v>0</v>
      </c>
      <c r="AC161" s="11"/>
      <c r="AD161" s="11"/>
      <c r="AE161" s="11"/>
      <c r="AF161" s="12"/>
      <c r="AG161" s="16">
        <f t="shared" si="71"/>
        <v>0</v>
      </c>
      <c r="AH161" s="11"/>
      <c r="AI161" s="11"/>
      <c r="AJ161" s="11"/>
      <c r="AK161" s="12"/>
      <c r="AL161" s="16">
        <f t="shared" si="72"/>
        <v>0</v>
      </c>
      <c r="AM161" s="11"/>
      <c r="AN161" s="11"/>
      <c r="AO161" s="11"/>
      <c r="AP161" s="12"/>
      <c r="AQ161" s="16">
        <f t="shared" si="73"/>
        <v>0</v>
      </c>
      <c r="AR161" s="11"/>
      <c r="AS161" s="11"/>
      <c r="AT161" s="11"/>
      <c r="AU161" s="12"/>
      <c r="AV161" s="25">
        <f t="shared" si="74"/>
        <v>0</v>
      </c>
    </row>
    <row r="162" spans="1:48" x14ac:dyDescent="0.25">
      <c r="A162" s="10">
        <f t="shared" si="65"/>
        <v>8</v>
      </c>
      <c r="B162" s="3" t="s">
        <v>46</v>
      </c>
      <c r="C162" s="21" t="s">
        <v>59</v>
      </c>
      <c r="D162" s="75"/>
      <c r="E162" s="75"/>
      <c r="F162" s="75"/>
      <c r="G162" s="76"/>
      <c r="H162" s="77">
        <f t="shared" si="66"/>
        <v>0</v>
      </c>
      <c r="I162" s="75"/>
      <c r="J162" s="75"/>
      <c r="K162" s="75"/>
      <c r="L162" s="76"/>
      <c r="M162" s="77">
        <f t="shared" si="67"/>
        <v>0</v>
      </c>
      <c r="N162" s="75"/>
      <c r="O162" s="75"/>
      <c r="P162" s="75"/>
      <c r="Q162" s="76"/>
      <c r="R162" s="77">
        <f t="shared" si="68"/>
        <v>0</v>
      </c>
      <c r="S162" s="75"/>
      <c r="T162" s="75"/>
      <c r="U162" s="75"/>
      <c r="V162" s="76"/>
      <c r="W162" s="77">
        <f t="shared" si="69"/>
        <v>0</v>
      </c>
      <c r="X162" s="11"/>
      <c r="Y162" s="11"/>
      <c r="Z162" s="11"/>
      <c r="AA162" s="12"/>
      <c r="AB162" s="16">
        <f t="shared" si="70"/>
        <v>0</v>
      </c>
      <c r="AC162" s="11"/>
      <c r="AD162" s="11"/>
      <c r="AE162" s="11"/>
      <c r="AF162" s="12"/>
      <c r="AG162" s="16">
        <f t="shared" si="71"/>
        <v>0</v>
      </c>
      <c r="AH162" s="11"/>
      <c r="AI162" s="11"/>
      <c r="AJ162" s="11"/>
      <c r="AK162" s="12"/>
      <c r="AL162" s="16">
        <f t="shared" si="72"/>
        <v>0</v>
      </c>
      <c r="AM162" s="11"/>
      <c r="AN162" s="11"/>
      <c r="AO162" s="11"/>
      <c r="AP162" s="12"/>
      <c r="AQ162" s="16">
        <f t="shared" si="73"/>
        <v>0</v>
      </c>
      <c r="AR162" s="11"/>
      <c r="AS162" s="11"/>
      <c r="AT162" s="11"/>
      <c r="AU162" s="12"/>
      <c r="AV162" s="25">
        <f t="shared" si="74"/>
        <v>0</v>
      </c>
    </row>
    <row r="163" spans="1:48" x14ac:dyDescent="0.25">
      <c r="A163" s="10">
        <f t="shared" si="65"/>
        <v>8</v>
      </c>
      <c r="B163" s="3" t="s">
        <v>4</v>
      </c>
      <c r="C163" s="21" t="s">
        <v>59</v>
      </c>
      <c r="D163" s="75"/>
      <c r="E163" s="75"/>
      <c r="F163" s="75"/>
      <c r="G163" s="76"/>
      <c r="H163" s="77">
        <f t="shared" si="66"/>
        <v>0</v>
      </c>
      <c r="I163" s="75"/>
      <c r="J163" s="75"/>
      <c r="K163" s="75"/>
      <c r="L163" s="76"/>
      <c r="M163" s="77">
        <f t="shared" si="67"/>
        <v>0</v>
      </c>
      <c r="N163" s="75"/>
      <c r="O163" s="75"/>
      <c r="P163" s="75"/>
      <c r="Q163" s="76"/>
      <c r="R163" s="77">
        <f t="shared" si="68"/>
        <v>0</v>
      </c>
      <c r="S163" s="75"/>
      <c r="T163" s="75"/>
      <c r="U163" s="75"/>
      <c r="V163" s="76"/>
      <c r="W163" s="77">
        <f t="shared" si="69"/>
        <v>0</v>
      </c>
      <c r="X163" s="11"/>
      <c r="Y163" s="11"/>
      <c r="Z163" s="11"/>
      <c r="AA163" s="12"/>
      <c r="AB163" s="16">
        <f t="shared" si="70"/>
        <v>0</v>
      </c>
      <c r="AC163" s="11"/>
      <c r="AD163" s="11"/>
      <c r="AE163" s="11"/>
      <c r="AF163" s="12"/>
      <c r="AG163" s="16">
        <f t="shared" si="71"/>
        <v>0</v>
      </c>
      <c r="AH163" s="11"/>
      <c r="AI163" s="11"/>
      <c r="AJ163" s="11"/>
      <c r="AK163" s="12"/>
      <c r="AL163" s="16">
        <f t="shared" si="72"/>
        <v>0</v>
      </c>
      <c r="AM163" s="11"/>
      <c r="AN163" s="11"/>
      <c r="AO163" s="11"/>
      <c r="AP163" s="12"/>
      <c r="AQ163" s="16">
        <f t="shared" si="73"/>
        <v>0</v>
      </c>
      <c r="AR163" s="11"/>
      <c r="AS163" s="11"/>
      <c r="AT163" s="11"/>
      <c r="AU163" s="12"/>
      <c r="AV163" s="25">
        <f t="shared" si="74"/>
        <v>0</v>
      </c>
    </row>
    <row r="164" spans="1:48" x14ac:dyDescent="0.25">
      <c r="A164" s="10">
        <f t="shared" si="65"/>
        <v>8</v>
      </c>
      <c r="B164" s="3" t="s">
        <v>47</v>
      </c>
      <c r="C164" s="21" t="s">
        <v>59</v>
      </c>
      <c r="D164" s="75"/>
      <c r="E164" s="75"/>
      <c r="F164" s="75"/>
      <c r="G164" s="76"/>
      <c r="H164" s="77">
        <f t="shared" si="66"/>
        <v>0</v>
      </c>
      <c r="I164" s="75"/>
      <c r="J164" s="75"/>
      <c r="K164" s="75"/>
      <c r="L164" s="76"/>
      <c r="M164" s="77">
        <f t="shared" si="67"/>
        <v>0</v>
      </c>
      <c r="N164" s="75"/>
      <c r="O164" s="75"/>
      <c r="P164" s="75"/>
      <c r="Q164" s="76"/>
      <c r="R164" s="77">
        <f t="shared" si="68"/>
        <v>0</v>
      </c>
      <c r="S164" s="75"/>
      <c r="T164" s="75"/>
      <c r="U164" s="75"/>
      <c r="V164" s="76"/>
      <c r="W164" s="77">
        <f t="shared" si="69"/>
        <v>0</v>
      </c>
      <c r="X164" s="11"/>
      <c r="Y164" s="11"/>
      <c r="Z164" s="11"/>
      <c r="AA164" s="12"/>
      <c r="AB164" s="16">
        <f t="shared" si="70"/>
        <v>0</v>
      </c>
      <c r="AC164" s="11"/>
      <c r="AD164" s="11"/>
      <c r="AE164" s="11"/>
      <c r="AF164" s="12"/>
      <c r="AG164" s="16">
        <f t="shared" si="71"/>
        <v>0</v>
      </c>
      <c r="AH164" s="11"/>
      <c r="AI164" s="11"/>
      <c r="AJ164" s="11"/>
      <c r="AK164" s="12"/>
      <c r="AL164" s="16">
        <f t="shared" si="72"/>
        <v>0</v>
      </c>
      <c r="AM164" s="11"/>
      <c r="AN164" s="11"/>
      <c r="AO164" s="11"/>
      <c r="AP164" s="12"/>
      <c r="AQ164" s="16">
        <f t="shared" si="73"/>
        <v>0</v>
      </c>
      <c r="AR164" s="11"/>
      <c r="AS164" s="11"/>
      <c r="AT164" s="11"/>
      <c r="AU164" s="12"/>
      <c r="AV164" s="25">
        <f t="shared" si="74"/>
        <v>0</v>
      </c>
    </row>
    <row r="165" spans="1:48" x14ac:dyDescent="0.25">
      <c r="A165" s="10">
        <f t="shared" si="65"/>
        <v>8</v>
      </c>
      <c r="B165" s="3" t="s">
        <v>5</v>
      </c>
      <c r="C165" s="21" t="s">
        <v>59</v>
      </c>
      <c r="D165" s="75"/>
      <c r="E165" s="75"/>
      <c r="F165" s="75"/>
      <c r="G165" s="76"/>
      <c r="H165" s="77">
        <f t="shared" si="66"/>
        <v>0</v>
      </c>
      <c r="I165" s="75"/>
      <c r="J165" s="75"/>
      <c r="K165" s="75"/>
      <c r="L165" s="76"/>
      <c r="M165" s="77">
        <f t="shared" si="67"/>
        <v>0</v>
      </c>
      <c r="N165" s="75"/>
      <c r="O165" s="75"/>
      <c r="P165" s="75"/>
      <c r="Q165" s="76"/>
      <c r="R165" s="77">
        <f t="shared" si="68"/>
        <v>0</v>
      </c>
      <c r="S165" s="75"/>
      <c r="T165" s="75"/>
      <c r="U165" s="75"/>
      <c r="V165" s="76"/>
      <c r="W165" s="77">
        <f t="shared" si="69"/>
        <v>0</v>
      </c>
      <c r="X165" s="11"/>
      <c r="Y165" s="11"/>
      <c r="Z165" s="11"/>
      <c r="AA165" s="12"/>
      <c r="AB165" s="16">
        <f t="shared" si="70"/>
        <v>0</v>
      </c>
      <c r="AC165" s="11"/>
      <c r="AD165" s="11"/>
      <c r="AE165" s="11"/>
      <c r="AF165" s="12"/>
      <c r="AG165" s="16">
        <f t="shared" si="71"/>
        <v>0</v>
      </c>
      <c r="AH165" s="11"/>
      <c r="AI165" s="11"/>
      <c r="AJ165" s="11"/>
      <c r="AK165" s="12"/>
      <c r="AL165" s="16">
        <f t="shared" si="72"/>
        <v>0</v>
      </c>
      <c r="AM165" s="11"/>
      <c r="AN165" s="11"/>
      <c r="AO165" s="11"/>
      <c r="AP165" s="12"/>
      <c r="AQ165" s="16">
        <f t="shared" si="73"/>
        <v>0</v>
      </c>
      <c r="AR165" s="11"/>
      <c r="AS165" s="11"/>
      <c r="AT165" s="11"/>
      <c r="AU165" s="12"/>
      <c r="AV165" s="25">
        <f t="shared" si="74"/>
        <v>0</v>
      </c>
    </row>
    <row r="166" spans="1:48" x14ac:dyDescent="0.25">
      <c r="A166" s="10">
        <f t="shared" si="65"/>
        <v>8</v>
      </c>
      <c r="B166" s="3" t="s">
        <v>48</v>
      </c>
      <c r="C166" s="21" t="s">
        <v>59</v>
      </c>
      <c r="D166" s="75"/>
      <c r="E166" s="75"/>
      <c r="F166" s="75"/>
      <c r="G166" s="76"/>
      <c r="H166" s="77">
        <f t="shared" si="66"/>
        <v>0</v>
      </c>
      <c r="I166" s="75"/>
      <c r="J166" s="75"/>
      <c r="K166" s="75"/>
      <c r="L166" s="76"/>
      <c r="M166" s="77">
        <f t="shared" si="67"/>
        <v>0</v>
      </c>
      <c r="N166" s="75"/>
      <c r="O166" s="75"/>
      <c r="P166" s="75"/>
      <c r="Q166" s="76"/>
      <c r="R166" s="77">
        <f t="shared" si="68"/>
        <v>0</v>
      </c>
      <c r="S166" s="75"/>
      <c r="T166" s="75"/>
      <c r="U166" s="75"/>
      <c r="V166" s="76"/>
      <c r="W166" s="77">
        <f t="shared" si="69"/>
        <v>0</v>
      </c>
      <c r="X166" s="11"/>
      <c r="Y166" s="11"/>
      <c r="Z166" s="11"/>
      <c r="AA166" s="12"/>
      <c r="AB166" s="16">
        <f t="shared" si="70"/>
        <v>0</v>
      </c>
      <c r="AC166" s="11"/>
      <c r="AD166" s="11"/>
      <c r="AE166" s="11"/>
      <c r="AF166" s="12"/>
      <c r="AG166" s="16">
        <f t="shared" si="71"/>
        <v>0</v>
      </c>
      <c r="AH166" s="11"/>
      <c r="AI166" s="11"/>
      <c r="AJ166" s="11"/>
      <c r="AK166" s="12"/>
      <c r="AL166" s="16">
        <f t="shared" si="72"/>
        <v>0</v>
      </c>
      <c r="AM166" s="11"/>
      <c r="AN166" s="11"/>
      <c r="AO166" s="11"/>
      <c r="AP166" s="12"/>
      <c r="AQ166" s="16">
        <f t="shared" si="73"/>
        <v>0</v>
      </c>
      <c r="AR166" s="11"/>
      <c r="AS166" s="11"/>
      <c r="AT166" s="11"/>
      <c r="AU166" s="12"/>
      <c r="AV166" s="25">
        <f t="shared" si="74"/>
        <v>0</v>
      </c>
    </row>
    <row r="167" spans="1:48" x14ac:dyDescent="0.25">
      <c r="A167" s="10">
        <f t="shared" si="65"/>
        <v>8</v>
      </c>
      <c r="B167" s="3" t="s">
        <v>49</v>
      </c>
      <c r="C167" s="21" t="s">
        <v>59</v>
      </c>
      <c r="D167" s="75"/>
      <c r="E167" s="75"/>
      <c r="F167" s="75"/>
      <c r="G167" s="76"/>
      <c r="H167" s="77">
        <f t="shared" si="66"/>
        <v>0</v>
      </c>
      <c r="I167" s="75"/>
      <c r="J167" s="75"/>
      <c r="K167" s="75"/>
      <c r="L167" s="76"/>
      <c r="M167" s="77">
        <f t="shared" si="67"/>
        <v>0</v>
      </c>
      <c r="N167" s="75"/>
      <c r="O167" s="75"/>
      <c r="P167" s="75"/>
      <c r="Q167" s="76"/>
      <c r="R167" s="77">
        <f t="shared" si="68"/>
        <v>0</v>
      </c>
      <c r="S167" s="75"/>
      <c r="T167" s="75"/>
      <c r="U167" s="75"/>
      <c r="V167" s="76"/>
      <c r="W167" s="77">
        <f t="shared" si="69"/>
        <v>0</v>
      </c>
      <c r="X167" s="11"/>
      <c r="Y167" s="11"/>
      <c r="Z167" s="11"/>
      <c r="AA167" s="12"/>
      <c r="AB167" s="16">
        <f t="shared" si="70"/>
        <v>0</v>
      </c>
      <c r="AC167" s="11"/>
      <c r="AD167" s="11"/>
      <c r="AE167" s="11"/>
      <c r="AF167" s="12"/>
      <c r="AG167" s="16">
        <f t="shared" si="71"/>
        <v>0</v>
      </c>
      <c r="AH167" s="11"/>
      <c r="AI167" s="11"/>
      <c r="AJ167" s="11"/>
      <c r="AK167" s="12"/>
      <c r="AL167" s="16">
        <f t="shared" si="72"/>
        <v>0</v>
      </c>
      <c r="AM167" s="11"/>
      <c r="AN167" s="11"/>
      <c r="AO167" s="11"/>
      <c r="AP167" s="12"/>
      <c r="AQ167" s="16">
        <f t="shared" si="73"/>
        <v>0</v>
      </c>
      <c r="AR167" s="11"/>
      <c r="AS167" s="11"/>
      <c r="AT167" s="11"/>
      <c r="AU167" s="12"/>
      <c r="AV167" s="25">
        <f t="shared" si="74"/>
        <v>0</v>
      </c>
    </row>
    <row r="168" spans="1:48" x14ac:dyDescent="0.25">
      <c r="A168" s="10">
        <f t="shared" si="65"/>
        <v>8</v>
      </c>
      <c r="B168" s="3" t="s">
        <v>50</v>
      </c>
      <c r="C168" s="21" t="s">
        <v>59</v>
      </c>
      <c r="D168" s="75"/>
      <c r="E168" s="75"/>
      <c r="F168" s="75"/>
      <c r="G168" s="76"/>
      <c r="H168" s="77">
        <f t="shared" si="66"/>
        <v>0</v>
      </c>
      <c r="I168" s="75"/>
      <c r="J168" s="75"/>
      <c r="K168" s="75"/>
      <c r="L168" s="76"/>
      <c r="M168" s="77">
        <f t="shared" si="67"/>
        <v>0</v>
      </c>
      <c r="N168" s="75"/>
      <c r="O168" s="75"/>
      <c r="P168" s="75"/>
      <c r="Q168" s="76"/>
      <c r="R168" s="77">
        <f t="shared" si="68"/>
        <v>0</v>
      </c>
      <c r="S168" s="75"/>
      <c r="T168" s="75"/>
      <c r="U168" s="75"/>
      <c r="V168" s="76"/>
      <c r="W168" s="77">
        <f t="shared" si="69"/>
        <v>0</v>
      </c>
      <c r="X168" s="11"/>
      <c r="Y168" s="11"/>
      <c r="Z168" s="11"/>
      <c r="AA168" s="12"/>
      <c r="AB168" s="16">
        <f t="shared" si="70"/>
        <v>0</v>
      </c>
      <c r="AC168" s="11"/>
      <c r="AD168" s="11"/>
      <c r="AE168" s="11"/>
      <c r="AF168" s="12"/>
      <c r="AG168" s="16">
        <f t="shared" si="71"/>
        <v>0</v>
      </c>
      <c r="AH168" s="11"/>
      <c r="AI168" s="11"/>
      <c r="AJ168" s="11"/>
      <c r="AK168" s="12"/>
      <c r="AL168" s="16">
        <f t="shared" si="72"/>
        <v>0</v>
      </c>
      <c r="AM168" s="11"/>
      <c r="AN168" s="11"/>
      <c r="AO168" s="11"/>
      <c r="AP168" s="12"/>
      <c r="AQ168" s="16">
        <f t="shared" si="73"/>
        <v>0</v>
      </c>
      <c r="AR168" s="11"/>
      <c r="AS168" s="11"/>
      <c r="AT168" s="11"/>
      <c r="AU168" s="12"/>
      <c r="AV168" s="25">
        <f t="shared" si="74"/>
        <v>0</v>
      </c>
    </row>
    <row r="169" spans="1:48" x14ac:dyDescent="0.25">
      <c r="A169" s="10">
        <f t="shared" si="65"/>
        <v>8</v>
      </c>
      <c r="B169" s="3" t="s">
        <v>51</v>
      </c>
      <c r="C169" s="21" t="s">
        <v>59</v>
      </c>
      <c r="D169" s="75"/>
      <c r="E169" s="75"/>
      <c r="F169" s="75"/>
      <c r="G169" s="76"/>
      <c r="H169" s="77">
        <f t="shared" si="66"/>
        <v>0</v>
      </c>
      <c r="I169" s="75"/>
      <c r="J169" s="75"/>
      <c r="K169" s="75"/>
      <c r="L169" s="76"/>
      <c r="M169" s="77">
        <f t="shared" si="67"/>
        <v>0</v>
      </c>
      <c r="N169" s="75"/>
      <c r="O169" s="75"/>
      <c r="P169" s="75"/>
      <c r="Q169" s="76"/>
      <c r="R169" s="77">
        <f t="shared" si="68"/>
        <v>0</v>
      </c>
      <c r="S169" s="75"/>
      <c r="T169" s="75"/>
      <c r="U169" s="75"/>
      <c r="V169" s="76"/>
      <c r="W169" s="77">
        <f t="shared" si="69"/>
        <v>0</v>
      </c>
      <c r="X169" s="11"/>
      <c r="Y169" s="11"/>
      <c r="Z169" s="11"/>
      <c r="AA169" s="12"/>
      <c r="AB169" s="16">
        <f t="shared" si="70"/>
        <v>0</v>
      </c>
      <c r="AC169" s="11"/>
      <c r="AD169" s="11"/>
      <c r="AE169" s="11"/>
      <c r="AF169" s="12"/>
      <c r="AG169" s="16">
        <f t="shared" si="71"/>
        <v>0</v>
      </c>
      <c r="AH169" s="11"/>
      <c r="AI169" s="11"/>
      <c r="AJ169" s="11"/>
      <c r="AK169" s="12"/>
      <c r="AL169" s="16">
        <f t="shared" si="72"/>
        <v>0</v>
      </c>
      <c r="AM169" s="11"/>
      <c r="AN169" s="11"/>
      <c r="AO169" s="11"/>
      <c r="AP169" s="12"/>
      <c r="AQ169" s="16">
        <f t="shared" si="73"/>
        <v>0</v>
      </c>
      <c r="AR169" s="11"/>
      <c r="AS169" s="11"/>
      <c r="AT169" s="11"/>
      <c r="AU169" s="12"/>
      <c r="AV169" s="25">
        <f t="shared" si="74"/>
        <v>0</v>
      </c>
    </row>
    <row r="170" spans="1:48" x14ac:dyDescent="0.25">
      <c r="A170" s="10">
        <f t="shared" si="65"/>
        <v>8</v>
      </c>
      <c r="B170" s="3" t="s">
        <v>52</v>
      </c>
      <c r="C170" s="21" t="s">
        <v>59</v>
      </c>
      <c r="D170" s="75"/>
      <c r="E170" s="75"/>
      <c r="F170" s="75"/>
      <c r="G170" s="76"/>
      <c r="H170" s="77">
        <f t="shared" si="66"/>
        <v>0</v>
      </c>
      <c r="I170" s="75"/>
      <c r="J170" s="75"/>
      <c r="K170" s="75"/>
      <c r="L170" s="76"/>
      <c r="M170" s="77">
        <f t="shared" si="67"/>
        <v>0</v>
      </c>
      <c r="N170" s="75"/>
      <c r="O170" s="75"/>
      <c r="P170" s="75"/>
      <c r="Q170" s="76"/>
      <c r="R170" s="77">
        <f t="shared" si="68"/>
        <v>0</v>
      </c>
      <c r="S170" s="75"/>
      <c r="T170" s="75"/>
      <c r="U170" s="75"/>
      <c r="V170" s="76"/>
      <c r="W170" s="77">
        <f t="shared" si="69"/>
        <v>0</v>
      </c>
      <c r="X170" s="11"/>
      <c r="Y170" s="11"/>
      <c r="Z170" s="11"/>
      <c r="AA170" s="12"/>
      <c r="AB170" s="16">
        <f t="shared" si="70"/>
        <v>0</v>
      </c>
      <c r="AC170" s="11"/>
      <c r="AD170" s="11"/>
      <c r="AE170" s="11"/>
      <c r="AF170" s="12"/>
      <c r="AG170" s="16">
        <f t="shared" si="71"/>
        <v>0</v>
      </c>
      <c r="AH170" s="11"/>
      <c r="AI170" s="11"/>
      <c r="AJ170" s="11"/>
      <c r="AK170" s="12"/>
      <c r="AL170" s="16">
        <f t="shared" si="72"/>
        <v>0</v>
      </c>
      <c r="AM170" s="11"/>
      <c r="AN170" s="11"/>
      <c r="AO170" s="11"/>
      <c r="AP170" s="12"/>
      <c r="AQ170" s="16">
        <f t="shared" si="73"/>
        <v>0</v>
      </c>
      <c r="AR170" s="11"/>
      <c r="AS170" s="11"/>
      <c r="AT170" s="11"/>
      <c r="AU170" s="12"/>
      <c r="AV170" s="25">
        <f t="shared" si="74"/>
        <v>0</v>
      </c>
    </row>
    <row r="171" spans="1:48" x14ac:dyDescent="0.25">
      <c r="A171" s="10">
        <f t="shared" si="65"/>
        <v>8</v>
      </c>
      <c r="B171" s="3" t="s">
        <v>53</v>
      </c>
      <c r="C171" s="21" t="s">
        <v>59</v>
      </c>
      <c r="D171" s="75"/>
      <c r="E171" s="75"/>
      <c r="F171" s="75"/>
      <c r="G171" s="76"/>
      <c r="H171" s="77">
        <f t="shared" si="66"/>
        <v>0</v>
      </c>
      <c r="I171" s="75"/>
      <c r="J171" s="75"/>
      <c r="K171" s="75"/>
      <c r="L171" s="76"/>
      <c r="M171" s="77">
        <f t="shared" si="67"/>
        <v>0</v>
      </c>
      <c r="N171" s="75"/>
      <c r="O171" s="75"/>
      <c r="P171" s="75"/>
      <c r="Q171" s="76"/>
      <c r="R171" s="77">
        <f t="shared" si="68"/>
        <v>0</v>
      </c>
      <c r="S171" s="75"/>
      <c r="T171" s="75"/>
      <c r="U171" s="75"/>
      <c r="V171" s="76"/>
      <c r="W171" s="77">
        <f t="shared" si="69"/>
        <v>0</v>
      </c>
      <c r="X171" s="11"/>
      <c r="Y171" s="11"/>
      <c r="Z171" s="11"/>
      <c r="AA171" s="12"/>
      <c r="AB171" s="16">
        <f t="shared" si="70"/>
        <v>0</v>
      </c>
      <c r="AC171" s="11"/>
      <c r="AD171" s="11"/>
      <c r="AE171" s="11"/>
      <c r="AF171" s="12"/>
      <c r="AG171" s="16">
        <f t="shared" si="71"/>
        <v>0</v>
      </c>
      <c r="AH171" s="11"/>
      <c r="AI171" s="11"/>
      <c r="AJ171" s="11"/>
      <c r="AK171" s="12"/>
      <c r="AL171" s="16">
        <f t="shared" si="72"/>
        <v>0</v>
      </c>
      <c r="AM171" s="11"/>
      <c r="AN171" s="11"/>
      <c r="AO171" s="11"/>
      <c r="AP171" s="12"/>
      <c r="AQ171" s="16">
        <f t="shared" si="73"/>
        <v>0</v>
      </c>
      <c r="AR171" s="11"/>
      <c r="AS171" s="11"/>
      <c r="AT171" s="11"/>
      <c r="AU171" s="12"/>
      <c r="AV171" s="25">
        <f t="shared" si="74"/>
        <v>0</v>
      </c>
    </row>
    <row r="172" spans="1:48" x14ac:dyDescent="0.25">
      <c r="A172" s="10">
        <f t="shared" si="65"/>
        <v>8</v>
      </c>
      <c r="B172" s="3" t="s">
        <v>54</v>
      </c>
      <c r="C172" s="21" t="s">
        <v>59</v>
      </c>
      <c r="D172" s="75"/>
      <c r="E172" s="75"/>
      <c r="F172" s="75"/>
      <c r="G172" s="76"/>
      <c r="H172" s="77">
        <f t="shared" si="66"/>
        <v>0</v>
      </c>
      <c r="I172" s="75"/>
      <c r="J172" s="75"/>
      <c r="K172" s="75"/>
      <c r="L172" s="76"/>
      <c r="M172" s="77">
        <f t="shared" si="67"/>
        <v>0</v>
      </c>
      <c r="N172" s="75"/>
      <c r="O172" s="75"/>
      <c r="P172" s="75"/>
      <c r="Q172" s="76"/>
      <c r="R172" s="77">
        <f t="shared" si="68"/>
        <v>0</v>
      </c>
      <c r="S172" s="75"/>
      <c r="T172" s="75"/>
      <c r="U172" s="75"/>
      <c r="V172" s="76"/>
      <c r="W172" s="77">
        <f t="shared" si="69"/>
        <v>0</v>
      </c>
      <c r="X172" s="11"/>
      <c r="Y172" s="11"/>
      <c r="Z172" s="11"/>
      <c r="AA172" s="12"/>
      <c r="AB172" s="16">
        <f t="shared" si="70"/>
        <v>0</v>
      </c>
      <c r="AC172" s="11"/>
      <c r="AD172" s="11"/>
      <c r="AE172" s="11"/>
      <c r="AF172" s="12"/>
      <c r="AG172" s="16">
        <f t="shared" si="71"/>
        <v>0</v>
      </c>
      <c r="AH172" s="11"/>
      <c r="AI172" s="11"/>
      <c r="AJ172" s="11"/>
      <c r="AK172" s="12"/>
      <c r="AL172" s="16">
        <f t="shared" si="72"/>
        <v>0</v>
      </c>
      <c r="AM172" s="11"/>
      <c r="AN172" s="11"/>
      <c r="AO172" s="11"/>
      <c r="AP172" s="12"/>
      <c r="AQ172" s="16">
        <f t="shared" si="73"/>
        <v>0</v>
      </c>
      <c r="AR172" s="11"/>
      <c r="AS172" s="11"/>
      <c r="AT172" s="11"/>
      <c r="AU172" s="12"/>
      <c r="AV172" s="25">
        <f t="shared" si="74"/>
        <v>0</v>
      </c>
    </row>
    <row r="173" spans="1:48" x14ac:dyDescent="0.25">
      <c r="A173" s="10">
        <f t="shared" si="65"/>
        <v>8</v>
      </c>
      <c r="B173" s="3" t="s">
        <v>23</v>
      </c>
      <c r="C173" s="21" t="s">
        <v>59</v>
      </c>
      <c r="D173" s="75"/>
      <c r="E173" s="75"/>
      <c r="F173" s="75"/>
      <c r="G173" s="76"/>
      <c r="H173" s="77">
        <f t="shared" si="66"/>
        <v>0</v>
      </c>
      <c r="I173" s="75"/>
      <c r="J173" s="75"/>
      <c r="K173" s="75"/>
      <c r="L173" s="76"/>
      <c r="M173" s="77">
        <f t="shared" si="67"/>
        <v>0</v>
      </c>
      <c r="N173" s="75"/>
      <c r="O173" s="75"/>
      <c r="P173" s="75"/>
      <c r="Q173" s="76"/>
      <c r="R173" s="77">
        <f t="shared" si="68"/>
        <v>0</v>
      </c>
      <c r="S173" s="75"/>
      <c r="T173" s="75"/>
      <c r="U173" s="75"/>
      <c r="V173" s="76"/>
      <c r="W173" s="77">
        <f t="shared" si="69"/>
        <v>0</v>
      </c>
      <c r="X173" s="11"/>
      <c r="Y173" s="11"/>
      <c r="Z173" s="11"/>
      <c r="AA173" s="12"/>
      <c r="AB173" s="16">
        <f t="shared" si="70"/>
        <v>0</v>
      </c>
      <c r="AC173" s="11"/>
      <c r="AD173" s="11"/>
      <c r="AE173" s="11"/>
      <c r="AF173" s="12"/>
      <c r="AG173" s="16">
        <f t="shared" si="71"/>
        <v>0</v>
      </c>
      <c r="AH173" s="11"/>
      <c r="AI173" s="11"/>
      <c r="AJ173" s="11"/>
      <c r="AK173" s="12"/>
      <c r="AL173" s="16">
        <f t="shared" si="72"/>
        <v>0</v>
      </c>
      <c r="AM173" s="11"/>
      <c r="AN173" s="11"/>
      <c r="AO173" s="11"/>
      <c r="AP173" s="12"/>
      <c r="AQ173" s="16">
        <f t="shared" si="73"/>
        <v>0</v>
      </c>
      <c r="AR173" s="11"/>
      <c r="AS173" s="11"/>
      <c r="AT173" s="11"/>
      <c r="AU173" s="12"/>
      <c r="AV173" s="25">
        <f t="shared" si="74"/>
        <v>0</v>
      </c>
    </row>
    <row r="174" spans="1:48" x14ac:dyDescent="0.25">
      <c r="A174" s="10">
        <f t="shared" si="65"/>
        <v>8</v>
      </c>
      <c r="B174" s="3" t="s">
        <v>8</v>
      </c>
      <c r="C174" s="21" t="s">
        <v>59</v>
      </c>
      <c r="D174" s="75"/>
      <c r="E174" s="75"/>
      <c r="F174" s="75"/>
      <c r="G174" s="76"/>
      <c r="H174" s="77">
        <f t="shared" si="66"/>
        <v>0</v>
      </c>
      <c r="I174" s="75"/>
      <c r="J174" s="75"/>
      <c r="K174" s="75"/>
      <c r="L174" s="76"/>
      <c r="M174" s="77">
        <f t="shared" si="67"/>
        <v>0</v>
      </c>
      <c r="N174" s="75"/>
      <c r="O174" s="75"/>
      <c r="P174" s="75"/>
      <c r="Q174" s="76"/>
      <c r="R174" s="77">
        <f t="shared" si="68"/>
        <v>0</v>
      </c>
      <c r="S174" s="75"/>
      <c r="T174" s="75"/>
      <c r="U174" s="75"/>
      <c r="V174" s="76"/>
      <c r="W174" s="77">
        <f t="shared" si="69"/>
        <v>0</v>
      </c>
      <c r="X174" s="11"/>
      <c r="Y174" s="11"/>
      <c r="Z174" s="11"/>
      <c r="AA174" s="12"/>
      <c r="AB174" s="16">
        <f t="shared" si="70"/>
        <v>0</v>
      </c>
      <c r="AC174" s="11"/>
      <c r="AD174" s="11"/>
      <c r="AE174" s="11"/>
      <c r="AF174" s="12"/>
      <c r="AG174" s="16">
        <f t="shared" si="71"/>
        <v>0</v>
      </c>
      <c r="AH174" s="11"/>
      <c r="AI174" s="11"/>
      <c r="AJ174" s="11"/>
      <c r="AK174" s="12"/>
      <c r="AL174" s="16">
        <f t="shared" si="72"/>
        <v>0</v>
      </c>
      <c r="AM174" s="11"/>
      <c r="AN174" s="11"/>
      <c r="AO174" s="11"/>
      <c r="AP174" s="12"/>
      <c r="AQ174" s="16">
        <f t="shared" si="73"/>
        <v>0</v>
      </c>
      <c r="AR174" s="11"/>
      <c r="AS174" s="11"/>
      <c r="AT174" s="11"/>
      <c r="AU174" s="12"/>
      <c r="AV174" s="25">
        <f t="shared" si="74"/>
        <v>0</v>
      </c>
    </row>
    <row r="175" spans="1:48" x14ac:dyDescent="0.25">
      <c r="A175" s="10">
        <f t="shared" si="65"/>
        <v>8</v>
      </c>
      <c r="B175" s="3" t="s">
        <v>9</v>
      </c>
      <c r="C175" s="21" t="s">
        <v>59</v>
      </c>
      <c r="D175" s="75"/>
      <c r="E175" s="75"/>
      <c r="F175" s="75"/>
      <c r="G175" s="76"/>
      <c r="H175" s="77">
        <f t="shared" si="66"/>
        <v>0</v>
      </c>
      <c r="I175" s="75"/>
      <c r="J175" s="75"/>
      <c r="K175" s="75"/>
      <c r="L175" s="76"/>
      <c r="M175" s="77">
        <f t="shared" si="67"/>
        <v>0</v>
      </c>
      <c r="N175" s="75"/>
      <c r="O175" s="75"/>
      <c r="P175" s="75"/>
      <c r="Q175" s="76"/>
      <c r="R175" s="77">
        <f t="shared" si="68"/>
        <v>0</v>
      </c>
      <c r="S175" s="75"/>
      <c r="T175" s="75"/>
      <c r="U175" s="75"/>
      <c r="V175" s="76"/>
      <c r="W175" s="77">
        <f t="shared" si="69"/>
        <v>0</v>
      </c>
      <c r="X175" s="11"/>
      <c r="Y175" s="11"/>
      <c r="Z175" s="11"/>
      <c r="AA175" s="12"/>
      <c r="AB175" s="16">
        <f t="shared" si="70"/>
        <v>0</v>
      </c>
      <c r="AC175" s="11"/>
      <c r="AD175" s="11"/>
      <c r="AE175" s="11"/>
      <c r="AF175" s="12"/>
      <c r="AG175" s="16">
        <f t="shared" si="71"/>
        <v>0</v>
      </c>
      <c r="AH175" s="11"/>
      <c r="AI175" s="11"/>
      <c r="AJ175" s="11"/>
      <c r="AK175" s="12"/>
      <c r="AL175" s="16">
        <f t="shared" si="72"/>
        <v>0</v>
      </c>
      <c r="AM175" s="11"/>
      <c r="AN175" s="11"/>
      <c r="AO175" s="11"/>
      <c r="AP175" s="12"/>
      <c r="AQ175" s="16">
        <f t="shared" si="73"/>
        <v>0</v>
      </c>
      <c r="AR175" s="11"/>
      <c r="AS175" s="11"/>
      <c r="AT175" s="11"/>
      <c r="AU175" s="12"/>
      <c r="AV175" s="25">
        <f t="shared" si="74"/>
        <v>0</v>
      </c>
    </row>
    <row r="176" spans="1:48" x14ac:dyDescent="0.25">
      <c r="A176" s="10">
        <f t="shared" si="65"/>
        <v>8</v>
      </c>
      <c r="B176" s="3" t="s">
        <v>10</v>
      </c>
      <c r="C176" s="21" t="s">
        <v>59</v>
      </c>
      <c r="D176" s="75"/>
      <c r="E176" s="75"/>
      <c r="F176" s="75"/>
      <c r="G176" s="76"/>
      <c r="H176" s="77">
        <f t="shared" si="66"/>
        <v>0</v>
      </c>
      <c r="I176" s="75"/>
      <c r="J176" s="75"/>
      <c r="K176" s="75"/>
      <c r="L176" s="76"/>
      <c r="M176" s="77">
        <f t="shared" si="67"/>
        <v>0</v>
      </c>
      <c r="N176" s="75"/>
      <c r="O176" s="75"/>
      <c r="P176" s="75"/>
      <c r="Q176" s="76"/>
      <c r="R176" s="77">
        <f t="shared" si="68"/>
        <v>0</v>
      </c>
      <c r="S176" s="75"/>
      <c r="T176" s="75"/>
      <c r="U176" s="75"/>
      <c r="V176" s="76"/>
      <c r="W176" s="77">
        <f t="shared" si="69"/>
        <v>0</v>
      </c>
      <c r="X176" s="11"/>
      <c r="Y176" s="11"/>
      <c r="Z176" s="11"/>
      <c r="AA176" s="12"/>
      <c r="AB176" s="16">
        <f t="shared" si="70"/>
        <v>0</v>
      </c>
      <c r="AC176" s="11"/>
      <c r="AD176" s="11"/>
      <c r="AE176" s="11"/>
      <c r="AF176" s="12"/>
      <c r="AG176" s="16">
        <f t="shared" si="71"/>
        <v>0</v>
      </c>
      <c r="AH176" s="11"/>
      <c r="AI176" s="11"/>
      <c r="AJ176" s="11"/>
      <c r="AK176" s="12"/>
      <c r="AL176" s="16">
        <f t="shared" si="72"/>
        <v>0</v>
      </c>
      <c r="AM176" s="11"/>
      <c r="AN176" s="11"/>
      <c r="AO176" s="11"/>
      <c r="AP176" s="12"/>
      <c r="AQ176" s="16">
        <f t="shared" si="73"/>
        <v>0</v>
      </c>
      <c r="AR176" s="11"/>
      <c r="AS176" s="11"/>
      <c r="AT176" s="11"/>
      <c r="AU176" s="12"/>
      <c r="AV176" s="25">
        <f t="shared" si="74"/>
        <v>0</v>
      </c>
    </row>
    <row r="177" spans="1:48" x14ac:dyDescent="0.25">
      <c r="A177" s="10">
        <f t="shared" si="65"/>
        <v>8</v>
      </c>
      <c r="B177" s="3" t="s">
        <v>55</v>
      </c>
      <c r="C177" s="21" t="s">
        <v>59</v>
      </c>
      <c r="D177" s="75"/>
      <c r="E177" s="75"/>
      <c r="F177" s="75"/>
      <c r="G177" s="76"/>
      <c r="H177" s="77">
        <f t="shared" si="66"/>
        <v>0</v>
      </c>
      <c r="I177" s="75"/>
      <c r="J177" s="75"/>
      <c r="K177" s="75"/>
      <c r="L177" s="76"/>
      <c r="M177" s="77">
        <f t="shared" si="67"/>
        <v>0</v>
      </c>
      <c r="N177" s="75"/>
      <c r="O177" s="75"/>
      <c r="P177" s="75"/>
      <c r="Q177" s="76"/>
      <c r="R177" s="77">
        <f t="shared" si="68"/>
        <v>0</v>
      </c>
      <c r="S177" s="75"/>
      <c r="T177" s="75"/>
      <c r="U177" s="75"/>
      <c r="V177" s="76"/>
      <c r="W177" s="77">
        <f t="shared" si="69"/>
        <v>0</v>
      </c>
      <c r="X177" s="11"/>
      <c r="Y177" s="11"/>
      <c r="Z177" s="11"/>
      <c r="AA177" s="12"/>
      <c r="AB177" s="16">
        <f t="shared" si="70"/>
        <v>0</v>
      </c>
      <c r="AC177" s="11"/>
      <c r="AD177" s="11"/>
      <c r="AE177" s="11"/>
      <c r="AF177" s="12"/>
      <c r="AG177" s="16">
        <f t="shared" si="71"/>
        <v>0</v>
      </c>
      <c r="AH177" s="11"/>
      <c r="AI177" s="11"/>
      <c r="AJ177" s="11"/>
      <c r="AK177" s="12"/>
      <c r="AL177" s="16">
        <f t="shared" si="72"/>
        <v>0</v>
      </c>
      <c r="AM177" s="11"/>
      <c r="AN177" s="11"/>
      <c r="AO177" s="11"/>
      <c r="AP177" s="12"/>
      <c r="AQ177" s="16">
        <f t="shared" si="73"/>
        <v>0</v>
      </c>
      <c r="AR177" s="11"/>
      <c r="AS177" s="11"/>
      <c r="AT177" s="11"/>
      <c r="AU177" s="12"/>
      <c r="AV177" s="25">
        <f t="shared" si="74"/>
        <v>0</v>
      </c>
    </row>
    <row r="178" spans="1:48" x14ac:dyDescent="0.25">
      <c r="A178" s="10">
        <f t="shared" si="65"/>
        <v>8</v>
      </c>
      <c r="B178" s="22" t="s">
        <v>34</v>
      </c>
      <c r="C178" s="21" t="s">
        <v>59</v>
      </c>
      <c r="D178" s="78"/>
      <c r="E178" s="78"/>
      <c r="F178" s="78"/>
      <c r="G178" s="79"/>
      <c r="H178" s="80">
        <f t="shared" si="66"/>
        <v>0</v>
      </c>
      <c r="I178" s="78"/>
      <c r="J178" s="78"/>
      <c r="K178" s="78"/>
      <c r="L178" s="79"/>
      <c r="M178" s="80">
        <f t="shared" si="67"/>
        <v>0</v>
      </c>
      <c r="N178" s="78"/>
      <c r="O178" s="78"/>
      <c r="P178" s="78"/>
      <c r="Q178" s="79"/>
      <c r="R178" s="80">
        <f t="shared" si="68"/>
        <v>0</v>
      </c>
      <c r="S178" s="78"/>
      <c r="T178" s="78"/>
      <c r="U178" s="78"/>
      <c r="V178" s="79"/>
      <c r="W178" s="80">
        <f t="shared" si="69"/>
        <v>0</v>
      </c>
      <c r="X178" s="13"/>
      <c r="Y178" s="13"/>
      <c r="Z178" s="13"/>
      <c r="AA178" s="14"/>
      <c r="AB178" s="17">
        <f t="shared" si="70"/>
        <v>0</v>
      </c>
      <c r="AC178" s="13"/>
      <c r="AD178" s="13"/>
      <c r="AE178" s="13"/>
      <c r="AF178" s="14"/>
      <c r="AG178" s="17">
        <f t="shared" si="71"/>
        <v>0</v>
      </c>
      <c r="AH178" s="13"/>
      <c r="AI178" s="13"/>
      <c r="AJ178" s="13"/>
      <c r="AK178" s="14"/>
      <c r="AL178" s="17">
        <f t="shared" si="72"/>
        <v>0</v>
      </c>
      <c r="AM178" s="13"/>
      <c r="AN178" s="13"/>
      <c r="AO178" s="13"/>
      <c r="AP178" s="14"/>
      <c r="AQ178" s="17">
        <f t="shared" si="73"/>
        <v>0</v>
      </c>
      <c r="AR178" s="13"/>
      <c r="AS178" s="13"/>
      <c r="AT178" s="13"/>
      <c r="AU178" s="14"/>
      <c r="AV178" s="26">
        <f t="shared" si="74"/>
        <v>0</v>
      </c>
    </row>
    <row r="179" spans="1:48" x14ac:dyDescent="0.25">
      <c r="A179" s="10">
        <f t="shared" si="65"/>
        <v>8</v>
      </c>
      <c r="B179" s="27"/>
      <c r="C179" s="28"/>
      <c r="D179" s="81"/>
      <c r="E179" s="82"/>
      <c r="F179" s="82"/>
      <c r="G179" s="82"/>
      <c r="H179" s="83">
        <f>SUM(H159:H178)</f>
        <v>0</v>
      </c>
      <c r="I179" s="82"/>
      <c r="J179" s="82"/>
      <c r="K179" s="82"/>
      <c r="L179" s="82"/>
      <c r="M179" s="83">
        <f>SUM(M159:M178)</f>
        <v>0</v>
      </c>
      <c r="N179" s="82"/>
      <c r="O179" s="82"/>
      <c r="P179" s="82"/>
      <c r="Q179" s="82"/>
      <c r="R179" s="83">
        <f>SUM(R159:R178)</f>
        <v>0</v>
      </c>
      <c r="S179" s="82"/>
      <c r="T179" s="82"/>
      <c r="U179" s="82"/>
      <c r="V179" s="82"/>
      <c r="W179" s="83">
        <f>SUM(W159:W178)</f>
        <v>0</v>
      </c>
      <c r="X179" s="29"/>
      <c r="Y179" s="29"/>
      <c r="Z179" s="29"/>
      <c r="AA179" s="29"/>
      <c r="AB179" s="30">
        <f>SUM(AB159:AB178)</f>
        <v>0</v>
      </c>
      <c r="AC179" s="29"/>
      <c r="AD179" s="29"/>
      <c r="AE179" s="29"/>
      <c r="AF179" s="29"/>
      <c r="AG179" s="30">
        <f>SUM(AG159:AG178)</f>
        <v>0</v>
      </c>
      <c r="AH179" s="29"/>
      <c r="AI179" s="29"/>
      <c r="AJ179" s="29"/>
      <c r="AK179" s="29"/>
      <c r="AL179" s="30">
        <f>SUM(AL159:AL178)</f>
        <v>0</v>
      </c>
      <c r="AM179" s="29"/>
      <c r="AN179" s="29"/>
      <c r="AO179" s="29"/>
      <c r="AP179" s="29"/>
      <c r="AQ179" s="30">
        <f>SUM(AQ159:AQ178)</f>
        <v>0</v>
      </c>
      <c r="AR179" s="29"/>
      <c r="AS179" s="29"/>
      <c r="AT179" s="29"/>
      <c r="AU179" s="29"/>
      <c r="AV179" s="30">
        <f>SUM(AV159:AV178)</f>
        <v>0</v>
      </c>
    </row>
    <row r="180" spans="1:48" x14ac:dyDescent="0.25">
      <c r="A180" s="10">
        <f t="shared" si="65"/>
        <v>8</v>
      </c>
      <c r="B180" s="115" t="str">
        <f>"Буква (или иное название) класса "&amp;A446&amp;":"</f>
        <v>Буква (или иное название) класса 21:</v>
      </c>
      <c r="C180" s="116"/>
      <c r="D180" s="106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</row>
    <row r="181" spans="1:48" x14ac:dyDescent="0.25">
      <c r="A181" s="10">
        <f t="shared" si="65"/>
        <v>8</v>
      </c>
      <c r="B181" s="3" t="s">
        <v>0</v>
      </c>
      <c r="C181" s="21" t="s">
        <v>59</v>
      </c>
      <c r="D181" s="75"/>
      <c r="E181" s="75"/>
      <c r="F181" s="75"/>
      <c r="G181" s="76"/>
      <c r="H181" s="77">
        <f t="shared" ref="H181:H200" si="75">COUNTA(D181:G181)</f>
        <v>0</v>
      </c>
      <c r="I181" s="75"/>
      <c r="J181" s="75"/>
      <c r="K181" s="75"/>
      <c r="L181" s="76"/>
      <c r="M181" s="77">
        <f t="shared" ref="M181:M200" si="76">COUNTA(I181:L181)</f>
        <v>0</v>
      </c>
      <c r="N181" s="75"/>
      <c r="O181" s="75"/>
      <c r="P181" s="75"/>
      <c r="Q181" s="76"/>
      <c r="R181" s="77">
        <f t="shared" ref="R181:R200" si="77">COUNTA(N181:Q181)</f>
        <v>0</v>
      </c>
      <c r="S181" s="75"/>
      <c r="T181" s="75"/>
      <c r="U181" s="75"/>
      <c r="V181" s="76"/>
      <c r="W181" s="77">
        <f t="shared" ref="W181:W200" si="78">COUNTA(S181:V181)</f>
        <v>0</v>
      </c>
      <c r="X181" s="11"/>
      <c r="Y181" s="11"/>
      <c r="Z181" s="11"/>
      <c r="AA181" s="12"/>
      <c r="AB181" s="16">
        <f t="shared" ref="AB181:AB200" si="79">COUNTA(X181:AA181)</f>
        <v>0</v>
      </c>
      <c r="AC181" s="11"/>
      <c r="AD181" s="11"/>
      <c r="AE181" s="11"/>
      <c r="AF181" s="12"/>
      <c r="AG181" s="16">
        <f t="shared" ref="AG181:AG200" si="80">COUNTA(AC181:AF181)</f>
        <v>0</v>
      </c>
      <c r="AH181" s="11"/>
      <c r="AI181" s="11"/>
      <c r="AJ181" s="11"/>
      <c r="AK181" s="12"/>
      <c r="AL181" s="16">
        <f t="shared" ref="AL181:AL200" si="81">COUNTA(AH181:AK181)</f>
        <v>0</v>
      </c>
      <c r="AM181" s="11"/>
      <c r="AN181" s="11"/>
      <c r="AO181" s="11"/>
      <c r="AP181" s="12"/>
      <c r="AQ181" s="16">
        <f t="shared" ref="AQ181:AQ200" si="82">COUNTA(AM181:AP181)</f>
        <v>0</v>
      </c>
      <c r="AR181" s="11"/>
      <c r="AS181" s="11"/>
      <c r="AT181" s="11"/>
      <c r="AU181" s="12"/>
      <c r="AV181" s="25">
        <f t="shared" ref="AV181:AV200" si="83">COUNTA(AR181:AU181)</f>
        <v>0</v>
      </c>
    </row>
    <row r="182" spans="1:48" x14ac:dyDescent="0.25">
      <c r="A182" s="10">
        <f t="shared" si="65"/>
        <v>9</v>
      </c>
      <c r="B182" s="3" t="s">
        <v>45</v>
      </c>
      <c r="C182" s="21" t="s">
        <v>59</v>
      </c>
      <c r="D182" s="75"/>
      <c r="E182" s="75"/>
      <c r="F182" s="75"/>
      <c r="G182" s="76"/>
      <c r="H182" s="77">
        <f t="shared" si="75"/>
        <v>0</v>
      </c>
      <c r="I182" s="75"/>
      <c r="J182" s="75"/>
      <c r="K182" s="75"/>
      <c r="L182" s="76"/>
      <c r="M182" s="77">
        <f t="shared" si="76"/>
        <v>0</v>
      </c>
      <c r="N182" s="75"/>
      <c r="O182" s="75"/>
      <c r="P182" s="75"/>
      <c r="Q182" s="76"/>
      <c r="R182" s="77">
        <f t="shared" si="77"/>
        <v>0</v>
      </c>
      <c r="S182" s="75"/>
      <c r="T182" s="75"/>
      <c r="U182" s="75"/>
      <c r="V182" s="76"/>
      <c r="W182" s="77">
        <f t="shared" si="78"/>
        <v>0</v>
      </c>
      <c r="X182" s="11"/>
      <c r="Y182" s="11"/>
      <c r="Z182" s="11"/>
      <c r="AA182" s="12"/>
      <c r="AB182" s="16">
        <f t="shared" si="79"/>
        <v>0</v>
      </c>
      <c r="AC182" s="11"/>
      <c r="AD182" s="11"/>
      <c r="AE182" s="11"/>
      <c r="AF182" s="12"/>
      <c r="AG182" s="16">
        <f t="shared" si="80"/>
        <v>0</v>
      </c>
      <c r="AH182" s="11"/>
      <c r="AI182" s="11"/>
      <c r="AJ182" s="11"/>
      <c r="AK182" s="12"/>
      <c r="AL182" s="16">
        <f t="shared" si="81"/>
        <v>0</v>
      </c>
      <c r="AM182" s="11"/>
      <c r="AN182" s="11"/>
      <c r="AO182" s="11"/>
      <c r="AP182" s="12"/>
      <c r="AQ182" s="16">
        <f t="shared" si="82"/>
        <v>0</v>
      </c>
      <c r="AR182" s="11"/>
      <c r="AS182" s="11"/>
      <c r="AT182" s="11"/>
      <c r="AU182" s="12"/>
      <c r="AV182" s="25">
        <f t="shared" si="83"/>
        <v>0</v>
      </c>
    </row>
    <row r="183" spans="1:48" x14ac:dyDescent="0.25">
      <c r="A183" s="10">
        <f t="shared" si="65"/>
        <v>9</v>
      </c>
      <c r="B183" s="3" t="s">
        <v>2</v>
      </c>
      <c r="C183" s="21" t="s">
        <v>59</v>
      </c>
      <c r="D183" s="75"/>
      <c r="E183" s="75"/>
      <c r="F183" s="75"/>
      <c r="G183" s="76"/>
      <c r="H183" s="77">
        <f t="shared" si="75"/>
        <v>0</v>
      </c>
      <c r="I183" s="75"/>
      <c r="J183" s="75"/>
      <c r="K183" s="75"/>
      <c r="L183" s="76"/>
      <c r="M183" s="77">
        <f t="shared" si="76"/>
        <v>0</v>
      </c>
      <c r="N183" s="75"/>
      <c r="O183" s="75"/>
      <c r="P183" s="75"/>
      <c r="Q183" s="76"/>
      <c r="R183" s="77">
        <f t="shared" si="77"/>
        <v>0</v>
      </c>
      <c r="S183" s="75"/>
      <c r="T183" s="75"/>
      <c r="U183" s="75"/>
      <c r="V183" s="76"/>
      <c r="W183" s="77">
        <f t="shared" si="78"/>
        <v>0</v>
      </c>
      <c r="X183" s="11"/>
      <c r="Y183" s="11"/>
      <c r="Z183" s="11"/>
      <c r="AA183" s="12"/>
      <c r="AB183" s="16">
        <f t="shared" si="79"/>
        <v>0</v>
      </c>
      <c r="AC183" s="11"/>
      <c r="AD183" s="11"/>
      <c r="AE183" s="11"/>
      <c r="AF183" s="12"/>
      <c r="AG183" s="16">
        <f t="shared" si="80"/>
        <v>0</v>
      </c>
      <c r="AH183" s="11"/>
      <c r="AI183" s="11"/>
      <c r="AJ183" s="11"/>
      <c r="AK183" s="12"/>
      <c r="AL183" s="16">
        <f t="shared" si="81"/>
        <v>0</v>
      </c>
      <c r="AM183" s="11"/>
      <c r="AN183" s="11"/>
      <c r="AO183" s="11"/>
      <c r="AP183" s="12"/>
      <c r="AQ183" s="16">
        <f t="shared" si="82"/>
        <v>0</v>
      </c>
      <c r="AR183" s="11"/>
      <c r="AS183" s="11"/>
      <c r="AT183" s="11"/>
      <c r="AU183" s="12"/>
      <c r="AV183" s="25">
        <f t="shared" si="83"/>
        <v>0</v>
      </c>
    </row>
    <row r="184" spans="1:48" x14ac:dyDescent="0.25">
      <c r="A184" s="10">
        <f t="shared" si="65"/>
        <v>9</v>
      </c>
      <c r="B184" s="3" t="s">
        <v>46</v>
      </c>
      <c r="C184" s="21" t="s">
        <v>59</v>
      </c>
      <c r="D184" s="75"/>
      <c r="E184" s="75"/>
      <c r="F184" s="75"/>
      <c r="G184" s="76"/>
      <c r="H184" s="77">
        <f t="shared" si="75"/>
        <v>0</v>
      </c>
      <c r="I184" s="75"/>
      <c r="J184" s="75"/>
      <c r="K184" s="75"/>
      <c r="L184" s="76"/>
      <c r="M184" s="77">
        <f t="shared" si="76"/>
        <v>0</v>
      </c>
      <c r="N184" s="75"/>
      <c r="O184" s="75"/>
      <c r="P184" s="75"/>
      <c r="Q184" s="76"/>
      <c r="R184" s="77">
        <f t="shared" si="77"/>
        <v>0</v>
      </c>
      <c r="S184" s="75"/>
      <c r="T184" s="75"/>
      <c r="U184" s="75"/>
      <c r="V184" s="76"/>
      <c r="W184" s="77">
        <f t="shared" si="78"/>
        <v>0</v>
      </c>
      <c r="X184" s="11"/>
      <c r="Y184" s="11"/>
      <c r="Z184" s="11"/>
      <c r="AA184" s="12"/>
      <c r="AB184" s="16">
        <f t="shared" si="79"/>
        <v>0</v>
      </c>
      <c r="AC184" s="11"/>
      <c r="AD184" s="11"/>
      <c r="AE184" s="11"/>
      <c r="AF184" s="12"/>
      <c r="AG184" s="16">
        <f t="shared" si="80"/>
        <v>0</v>
      </c>
      <c r="AH184" s="11"/>
      <c r="AI184" s="11"/>
      <c r="AJ184" s="11"/>
      <c r="AK184" s="12"/>
      <c r="AL184" s="16">
        <f t="shared" si="81"/>
        <v>0</v>
      </c>
      <c r="AM184" s="11"/>
      <c r="AN184" s="11"/>
      <c r="AO184" s="11"/>
      <c r="AP184" s="12"/>
      <c r="AQ184" s="16">
        <f t="shared" si="82"/>
        <v>0</v>
      </c>
      <c r="AR184" s="11"/>
      <c r="AS184" s="11"/>
      <c r="AT184" s="11"/>
      <c r="AU184" s="12"/>
      <c r="AV184" s="25">
        <f t="shared" si="83"/>
        <v>0</v>
      </c>
    </row>
    <row r="185" spans="1:48" x14ac:dyDescent="0.25">
      <c r="A185" s="10">
        <f t="shared" si="65"/>
        <v>9</v>
      </c>
      <c r="B185" s="3" t="s">
        <v>4</v>
      </c>
      <c r="C185" s="21" t="s">
        <v>59</v>
      </c>
      <c r="D185" s="75"/>
      <c r="E185" s="75"/>
      <c r="F185" s="75"/>
      <c r="G185" s="76"/>
      <c r="H185" s="77">
        <f t="shared" si="75"/>
        <v>0</v>
      </c>
      <c r="I185" s="75"/>
      <c r="J185" s="75"/>
      <c r="K185" s="75"/>
      <c r="L185" s="76"/>
      <c r="M185" s="77">
        <f t="shared" si="76"/>
        <v>0</v>
      </c>
      <c r="N185" s="75"/>
      <c r="O185" s="75"/>
      <c r="P185" s="75"/>
      <c r="Q185" s="76"/>
      <c r="R185" s="77">
        <f t="shared" si="77"/>
        <v>0</v>
      </c>
      <c r="S185" s="75"/>
      <c r="T185" s="75"/>
      <c r="U185" s="75"/>
      <c r="V185" s="76"/>
      <c r="W185" s="77">
        <f t="shared" si="78"/>
        <v>0</v>
      </c>
      <c r="X185" s="11"/>
      <c r="Y185" s="11"/>
      <c r="Z185" s="11"/>
      <c r="AA185" s="12"/>
      <c r="AB185" s="16">
        <f t="shared" si="79"/>
        <v>0</v>
      </c>
      <c r="AC185" s="11"/>
      <c r="AD185" s="11"/>
      <c r="AE185" s="11"/>
      <c r="AF185" s="12"/>
      <c r="AG185" s="16">
        <f t="shared" si="80"/>
        <v>0</v>
      </c>
      <c r="AH185" s="11"/>
      <c r="AI185" s="11"/>
      <c r="AJ185" s="11"/>
      <c r="AK185" s="12"/>
      <c r="AL185" s="16">
        <f t="shared" si="81"/>
        <v>0</v>
      </c>
      <c r="AM185" s="11"/>
      <c r="AN185" s="11"/>
      <c r="AO185" s="11"/>
      <c r="AP185" s="12"/>
      <c r="AQ185" s="16">
        <f t="shared" si="82"/>
        <v>0</v>
      </c>
      <c r="AR185" s="11"/>
      <c r="AS185" s="11"/>
      <c r="AT185" s="11"/>
      <c r="AU185" s="12"/>
      <c r="AV185" s="25">
        <f t="shared" si="83"/>
        <v>0</v>
      </c>
    </row>
    <row r="186" spans="1:48" x14ac:dyDescent="0.25">
      <c r="A186" s="10">
        <f t="shared" si="65"/>
        <v>9</v>
      </c>
      <c r="B186" s="3" t="s">
        <v>47</v>
      </c>
      <c r="C186" s="21" t="s">
        <v>59</v>
      </c>
      <c r="D186" s="75"/>
      <c r="E186" s="75"/>
      <c r="F186" s="75"/>
      <c r="G186" s="76"/>
      <c r="H186" s="77">
        <f t="shared" si="75"/>
        <v>0</v>
      </c>
      <c r="I186" s="75"/>
      <c r="J186" s="75"/>
      <c r="K186" s="75"/>
      <c r="L186" s="76"/>
      <c r="M186" s="77">
        <f t="shared" si="76"/>
        <v>0</v>
      </c>
      <c r="N186" s="75"/>
      <c r="O186" s="75"/>
      <c r="P186" s="75"/>
      <c r="Q186" s="76"/>
      <c r="R186" s="77">
        <f t="shared" si="77"/>
        <v>0</v>
      </c>
      <c r="S186" s="75"/>
      <c r="T186" s="75"/>
      <c r="U186" s="75"/>
      <c r="V186" s="76"/>
      <c r="W186" s="77">
        <f t="shared" si="78"/>
        <v>0</v>
      </c>
      <c r="X186" s="11"/>
      <c r="Y186" s="11"/>
      <c r="Z186" s="11"/>
      <c r="AA186" s="12"/>
      <c r="AB186" s="16">
        <f t="shared" si="79"/>
        <v>0</v>
      </c>
      <c r="AC186" s="11"/>
      <c r="AD186" s="11"/>
      <c r="AE186" s="11"/>
      <c r="AF186" s="12"/>
      <c r="AG186" s="16">
        <f t="shared" si="80"/>
        <v>0</v>
      </c>
      <c r="AH186" s="11"/>
      <c r="AI186" s="11"/>
      <c r="AJ186" s="11"/>
      <c r="AK186" s="12"/>
      <c r="AL186" s="16">
        <f t="shared" si="81"/>
        <v>0</v>
      </c>
      <c r="AM186" s="11"/>
      <c r="AN186" s="11"/>
      <c r="AO186" s="11"/>
      <c r="AP186" s="12"/>
      <c r="AQ186" s="16">
        <f t="shared" si="82"/>
        <v>0</v>
      </c>
      <c r="AR186" s="11"/>
      <c r="AS186" s="11"/>
      <c r="AT186" s="11"/>
      <c r="AU186" s="12"/>
      <c r="AV186" s="25">
        <f t="shared" si="83"/>
        <v>0</v>
      </c>
    </row>
    <row r="187" spans="1:48" x14ac:dyDescent="0.25">
      <c r="A187" s="10">
        <f t="shared" si="65"/>
        <v>9</v>
      </c>
      <c r="B187" s="3" t="s">
        <v>5</v>
      </c>
      <c r="C187" s="21" t="s">
        <v>59</v>
      </c>
      <c r="D187" s="75"/>
      <c r="E187" s="75"/>
      <c r="F187" s="75"/>
      <c r="G187" s="76"/>
      <c r="H187" s="77">
        <f t="shared" si="75"/>
        <v>0</v>
      </c>
      <c r="I187" s="75"/>
      <c r="J187" s="75"/>
      <c r="K187" s="75"/>
      <c r="L187" s="76"/>
      <c r="M187" s="77">
        <f t="shared" si="76"/>
        <v>0</v>
      </c>
      <c r="N187" s="75"/>
      <c r="O187" s="75"/>
      <c r="P187" s="75"/>
      <c r="Q187" s="76"/>
      <c r="R187" s="77">
        <f t="shared" si="77"/>
        <v>0</v>
      </c>
      <c r="S187" s="75"/>
      <c r="T187" s="75"/>
      <c r="U187" s="75"/>
      <c r="V187" s="76"/>
      <c r="W187" s="77">
        <f t="shared" si="78"/>
        <v>0</v>
      </c>
      <c r="X187" s="11"/>
      <c r="Y187" s="11"/>
      <c r="Z187" s="11"/>
      <c r="AA187" s="12"/>
      <c r="AB187" s="16">
        <f t="shared" si="79"/>
        <v>0</v>
      </c>
      <c r="AC187" s="11"/>
      <c r="AD187" s="11"/>
      <c r="AE187" s="11"/>
      <c r="AF187" s="12"/>
      <c r="AG187" s="16">
        <f t="shared" si="80"/>
        <v>0</v>
      </c>
      <c r="AH187" s="11"/>
      <c r="AI187" s="11"/>
      <c r="AJ187" s="11"/>
      <c r="AK187" s="12"/>
      <c r="AL187" s="16">
        <f t="shared" si="81"/>
        <v>0</v>
      </c>
      <c r="AM187" s="11"/>
      <c r="AN187" s="11"/>
      <c r="AO187" s="11"/>
      <c r="AP187" s="12"/>
      <c r="AQ187" s="16">
        <f t="shared" si="82"/>
        <v>0</v>
      </c>
      <c r="AR187" s="11"/>
      <c r="AS187" s="11"/>
      <c r="AT187" s="11"/>
      <c r="AU187" s="12"/>
      <c r="AV187" s="25">
        <f t="shared" si="83"/>
        <v>0</v>
      </c>
    </row>
    <row r="188" spans="1:48" x14ac:dyDescent="0.25">
      <c r="A188" s="10">
        <f t="shared" si="65"/>
        <v>9</v>
      </c>
      <c r="B188" s="3" t="s">
        <v>48</v>
      </c>
      <c r="C188" s="21" t="s">
        <v>59</v>
      </c>
      <c r="D188" s="75"/>
      <c r="E188" s="75"/>
      <c r="F188" s="75"/>
      <c r="G188" s="76"/>
      <c r="H188" s="77">
        <f t="shared" si="75"/>
        <v>0</v>
      </c>
      <c r="I188" s="75"/>
      <c r="J188" s="75"/>
      <c r="K188" s="75"/>
      <c r="L188" s="76"/>
      <c r="M188" s="77">
        <f t="shared" si="76"/>
        <v>0</v>
      </c>
      <c r="N188" s="75"/>
      <c r="O188" s="75"/>
      <c r="P188" s="75"/>
      <c r="Q188" s="76"/>
      <c r="R188" s="77">
        <f t="shared" si="77"/>
        <v>0</v>
      </c>
      <c r="S188" s="75"/>
      <c r="T188" s="75"/>
      <c r="U188" s="75"/>
      <c r="V188" s="76"/>
      <c r="W188" s="77">
        <f t="shared" si="78"/>
        <v>0</v>
      </c>
      <c r="X188" s="11"/>
      <c r="Y188" s="11"/>
      <c r="Z188" s="11"/>
      <c r="AA188" s="12"/>
      <c r="AB188" s="16">
        <f t="shared" si="79"/>
        <v>0</v>
      </c>
      <c r="AC188" s="11"/>
      <c r="AD188" s="11"/>
      <c r="AE188" s="11"/>
      <c r="AF188" s="12"/>
      <c r="AG188" s="16">
        <f t="shared" si="80"/>
        <v>0</v>
      </c>
      <c r="AH188" s="11"/>
      <c r="AI188" s="11"/>
      <c r="AJ188" s="11"/>
      <c r="AK188" s="12"/>
      <c r="AL188" s="16">
        <f t="shared" si="81"/>
        <v>0</v>
      </c>
      <c r="AM188" s="11"/>
      <c r="AN188" s="11"/>
      <c r="AO188" s="11"/>
      <c r="AP188" s="12"/>
      <c r="AQ188" s="16">
        <f t="shared" si="82"/>
        <v>0</v>
      </c>
      <c r="AR188" s="11"/>
      <c r="AS188" s="11"/>
      <c r="AT188" s="11"/>
      <c r="AU188" s="12"/>
      <c r="AV188" s="25">
        <f t="shared" si="83"/>
        <v>0</v>
      </c>
    </row>
    <row r="189" spans="1:48" x14ac:dyDescent="0.25">
      <c r="A189" s="10">
        <f t="shared" si="65"/>
        <v>9</v>
      </c>
      <c r="B189" s="3" t="s">
        <v>49</v>
      </c>
      <c r="C189" s="21" t="s">
        <v>59</v>
      </c>
      <c r="D189" s="75"/>
      <c r="E189" s="75"/>
      <c r="F189" s="75"/>
      <c r="G189" s="76"/>
      <c r="H189" s="77">
        <f t="shared" si="75"/>
        <v>0</v>
      </c>
      <c r="I189" s="75"/>
      <c r="J189" s="75"/>
      <c r="K189" s="75"/>
      <c r="L189" s="76"/>
      <c r="M189" s="77">
        <f t="shared" si="76"/>
        <v>0</v>
      </c>
      <c r="N189" s="75"/>
      <c r="O189" s="75"/>
      <c r="P189" s="75"/>
      <c r="Q189" s="76"/>
      <c r="R189" s="77">
        <f t="shared" si="77"/>
        <v>0</v>
      </c>
      <c r="S189" s="75"/>
      <c r="T189" s="75"/>
      <c r="U189" s="75"/>
      <c r="V189" s="76"/>
      <c r="W189" s="77">
        <f t="shared" si="78"/>
        <v>0</v>
      </c>
      <c r="X189" s="11"/>
      <c r="Y189" s="11"/>
      <c r="Z189" s="11"/>
      <c r="AA189" s="12"/>
      <c r="AB189" s="16">
        <f t="shared" si="79"/>
        <v>0</v>
      </c>
      <c r="AC189" s="11"/>
      <c r="AD189" s="11"/>
      <c r="AE189" s="11"/>
      <c r="AF189" s="12"/>
      <c r="AG189" s="16">
        <f t="shared" si="80"/>
        <v>0</v>
      </c>
      <c r="AH189" s="11"/>
      <c r="AI189" s="11"/>
      <c r="AJ189" s="11"/>
      <c r="AK189" s="12"/>
      <c r="AL189" s="16">
        <f t="shared" si="81"/>
        <v>0</v>
      </c>
      <c r="AM189" s="11"/>
      <c r="AN189" s="11"/>
      <c r="AO189" s="11"/>
      <c r="AP189" s="12"/>
      <c r="AQ189" s="16">
        <f t="shared" si="82"/>
        <v>0</v>
      </c>
      <c r="AR189" s="11"/>
      <c r="AS189" s="11"/>
      <c r="AT189" s="11"/>
      <c r="AU189" s="12"/>
      <c r="AV189" s="25">
        <f t="shared" si="83"/>
        <v>0</v>
      </c>
    </row>
    <row r="190" spans="1:48" x14ac:dyDescent="0.25">
      <c r="A190" s="10">
        <f t="shared" si="65"/>
        <v>9</v>
      </c>
      <c r="B190" s="3" t="s">
        <v>50</v>
      </c>
      <c r="C190" s="21" t="s">
        <v>59</v>
      </c>
      <c r="D190" s="75"/>
      <c r="E190" s="75"/>
      <c r="F190" s="75"/>
      <c r="G190" s="76"/>
      <c r="H190" s="77">
        <f t="shared" si="75"/>
        <v>0</v>
      </c>
      <c r="I190" s="75"/>
      <c r="J190" s="75"/>
      <c r="K190" s="75"/>
      <c r="L190" s="76"/>
      <c r="M190" s="77">
        <f t="shared" si="76"/>
        <v>0</v>
      </c>
      <c r="N190" s="75"/>
      <c r="O190" s="75"/>
      <c r="P190" s="75"/>
      <c r="Q190" s="76"/>
      <c r="R190" s="77">
        <f t="shared" si="77"/>
        <v>0</v>
      </c>
      <c r="S190" s="75"/>
      <c r="T190" s="75"/>
      <c r="U190" s="75"/>
      <c r="V190" s="76"/>
      <c r="W190" s="77">
        <f t="shared" si="78"/>
        <v>0</v>
      </c>
      <c r="X190" s="11"/>
      <c r="Y190" s="11"/>
      <c r="Z190" s="11"/>
      <c r="AA190" s="12"/>
      <c r="AB190" s="16">
        <f t="shared" si="79"/>
        <v>0</v>
      </c>
      <c r="AC190" s="11"/>
      <c r="AD190" s="11"/>
      <c r="AE190" s="11"/>
      <c r="AF190" s="12"/>
      <c r="AG190" s="16">
        <f t="shared" si="80"/>
        <v>0</v>
      </c>
      <c r="AH190" s="11"/>
      <c r="AI190" s="11"/>
      <c r="AJ190" s="11"/>
      <c r="AK190" s="12"/>
      <c r="AL190" s="16">
        <f t="shared" si="81"/>
        <v>0</v>
      </c>
      <c r="AM190" s="11"/>
      <c r="AN190" s="11"/>
      <c r="AO190" s="11"/>
      <c r="AP190" s="12"/>
      <c r="AQ190" s="16">
        <f t="shared" si="82"/>
        <v>0</v>
      </c>
      <c r="AR190" s="11"/>
      <c r="AS190" s="11"/>
      <c r="AT190" s="11"/>
      <c r="AU190" s="12"/>
      <c r="AV190" s="25">
        <f t="shared" si="83"/>
        <v>0</v>
      </c>
    </row>
    <row r="191" spans="1:48" x14ac:dyDescent="0.25">
      <c r="A191" s="10">
        <f t="shared" si="65"/>
        <v>9</v>
      </c>
      <c r="B191" s="3" t="s">
        <v>51</v>
      </c>
      <c r="C191" s="21" t="s">
        <v>59</v>
      </c>
      <c r="D191" s="75"/>
      <c r="E191" s="75"/>
      <c r="F191" s="75"/>
      <c r="G191" s="76"/>
      <c r="H191" s="77">
        <f t="shared" si="75"/>
        <v>0</v>
      </c>
      <c r="I191" s="75"/>
      <c r="J191" s="75"/>
      <c r="K191" s="75"/>
      <c r="L191" s="76"/>
      <c r="M191" s="77">
        <f t="shared" si="76"/>
        <v>0</v>
      </c>
      <c r="N191" s="75"/>
      <c r="O191" s="75"/>
      <c r="P191" s="75"/>
      <c r="Q191" s="76"/>
      <c r="R191" s="77">
        <f t="shared" si="77"/>
        <v>0</v>
      </c>
      <c r="S191" s="75"/>
      <c r="T191" s="75"/>
      <c r="U191" s="75"/>
      <c r="V191" s="76"/>
      <c r="W191" s="77">
        <f t="shared" si="78"/>
        <v>0</v>
      </c>
      <c r="X191" s="11"/>
      <c r="Y191" s="11"/>
      <c r="Z191" s="11"/>
      <c r="AA191" s="12"/>
      <c r="AB191" s="16">
        <f t="shared" si="79"/>
        <v>0</v>
      </c>
      <c r="AC191" s="11"/>
      <c r="AD191" s="11"/>
      <c r="AE191" s="11"/>
      <c r="AF191" s="12"/>
      <c r="AG191" s="16">
        <f t="shared" si="80"/>
        <v>0</v>
      </c>
      <c r="AH191" s="11"/>
      <c r="AI191" s="11"/>
      <c r="AJ191" s="11"/>
      <c r="AK191" s="12"/>
      <c r="AL191" s="16">
        <f t="shared" si="81"/>
        <v>0</v>
      </c>
      <c r="AM191" s="11"/>
      <c r="AN191" s="11"/>
      <c r="AO191" s="11"/>
      <c r="AP191" s="12"/>
      <c r="AQ191" s="16">
        <f t="shared" si="82"/>
        <v>0</v>
      </c>
      <c r="AR191" s="11"/>
      <c r="AS191" s="11"/>
      <c r="AT191" s="11"/>
      <c r="AU191" s="12"/>
      <c r="AV191" s="25">
        <f t="shared" si="83"/>
        <v>0</v>
      </c>
    </row>
    <row r="192" spans="1:48" x14ac:dyDescent="0.25">
      <c r="A192" s="10">
        <f t="shared" si="65"/>
        <v>9</v>
      </c>
      <c r="B192" s="3" t="s">
        <v>52</v>
      </c>
      <c r="C192" s="21" t="s">
        <v>59</v>
      </c>
      <c r="D192" s="75"/>
      <c r="E192" s="75"/>
      <c r="F192" s="75"/>
      <c r="G192" s="76"/>
      <c r="H192" s="77">
        <f t="shared" si="75"/>
        <v>0</v>
      </c>
      <c r="I192" s="75"/>
      <c r="J192" s="75"/>
      <c r="K192" s="75"/>
      <c r="L192" s="76"/>
      <c r="M192" s="77">
        <f t="shared" si="76"/>
        <v>0</v>
      </c>
      <c r="N192" s="75"/>
      <c r="O192" s="75"/>
      <c r="P192" s="75"/>
      <c r="Q192" s="76"/>
      <c r="R192" s="77">
        <f t="shared" si="77"/>
        <v>0</v>
      </c>
      <c r="S192" s="75"/>
      <c r="T192" s="75"/>
      <c r="U192" s="75"/>
      <c r="V192" s="76"/>
      <c r="W192" s="77">
        <f t="shared" si="78"/>
        <v>0</v>
      </c>
      <c r="X192" s="11"/>
      <c r="Y192" s="11"/>
      <c r="Z192" s="11"/>
      <c r="AA192" s="12"/>
      <c r="AB192" s="16">
        <f t="shared" si="79"/>
        <v>0</v>
      </c>
      <c r="AC192" s="11"/>
      <c r="AD192" s="11"/>
      <c r="AE192" s="11"/>
      <c r="AF192" s="12"/>
      <c r="AG192" s="16">
        <f t="shared" si="80"/>
        <v>0</v>
      </c>
      <c r="AH192" s="11"/>
      <c r="AI192" s="11"/>
      <c r="AJ192" s="11"/>
      <c r="AK192" s="12"/>
      <c r="AL192" s="16">
        <f t="shared" si="81"/>
        <v>0</v>
      </c>
      <c r="AM192" s="11"/>
      <c r="AN192" s="11"/>
      <c r="AO192" s="11"/>
      <c r="AP192" s="12"/>
      <c r="AQ192" s="16">
        <f t="shared" si="82"/>
        <v>0</v>
      </c>
      <c r="AR192" s="11"/>
      <c r="AS192" s="11"/>
      <c r="AT192" s="11"/>
      <c r="AU192" s="12"/>
      <c r="AV192" s="25">
        <f t="shared" si="83"/>
        <v>0</v>
      </c>
    </row>
    <row r="193" spans="1:48" x14ac:dyDescent="0.25">
      <c r="A193" s="10">
        <f t="shared" si="65"/>
        <v>9</v>
      </c>
      <c r="B193" s="3" t="s">
        <v>53</v>
      </c>
      <c r="C193" s="21" t="s">
        <v>59</v>
      </c>
      <c r="D193" s="75"/>
      <c r="E193" s="75"/>
      <c r="F193" s="75"/>
      <c r="G193" s="76"/>
      <c r="H193" s="77">
        <f t="shared" si="75"/>
        <v>0</v>
      </c>
      <c r="I193" s="75"/>
      <c r="J193" s="75"/>
      <c r="K193" s="75"/>
      <c r="L193" s="76"/>
      <c r="M193" s="77">
        <f t="shared" si="76"/>
        <v>0</v>
      </c>
      <c r="N193" s="75"/>
      <c r="O193" s="75"/>
      <c r="P193" s="75"/>
      <c r="Q193" s="76"/>
      <c r="R193" s="77">
        <f t="shared" si="77"/>
        <v>0</v>
      </c>
      <c r="S193" s="75"/>
      <c r="T193" s="75"/>
      <c r="U193" s="75"/>
      <c r="V193" s="76"/>
      <c r="W193" s="77">
        <f t="shared" si="78"/>
        <v>0</v>
      </c>
      <c r="X193" s="11"/>
      <c r="Y193" s="11"/>
      <c r="Z193" s="11"/>
      <c r="AA193" s="12"/>
      <c r="AB193" s="16">
        <f t="shared" si="79"/>
        <v>0</v>
      </c>
      <c r="AC193" s="11"/>
      <c r="AD193" s="11"/>
      <c r="AE193" s="11"/>
      <c r="AF193" s="12"/>
      <c r="AG193" s="16">
        <f t="shared" si="80"/>
        <v>0</v>
      </c>
      <c r="AH193" s="11"/>
      <c r="AI193" s="11"/>
      <c r="AJ193" s="11"/>
      <c r="AK193" s="12"/>
      <c r="AL193" s="16">
        <f t="shared" si="81"/>
        <v>0</v>
      </c>
      <c r="AM193" s="11"/>
      <c r="AN193" s="11"/>
      <c r="AO193" s="11"/>
      <c r="AP193" s="12"/>
      <c r="AQ193" s="16">
        <f t="shared" si="82"/>
        <v>0</v>
      </c>
      <c r="AR193" s="11"/>
      <c r="AS193" s="11"/>
      <c r="AT193" s="11"/>
      <c r="AU193" s="12"/>
      <c r="AV193" s="25">
        <f t="shared" si="83"/>
        <v>0</v>
      </c>
    </row>
    <row r="194" spans="1:48" x14ac:dyDescent="0.25">
      <c r="A194" s="10">
        <f t="shared" si="65"/>
        <v>9</v>
      </c>
      <c r="B194" s="3" t="s">
        <v>54</v>
      </c>
      <c r="C194" s="21" t="s">
        <v>59</v>
      </c>
      <c r="D194" s="75"/>
      <c r="E194" s="75"/>
      <c r="F194" s="75"/>
      <c r="G194" s="76"/>
      <c r="H194" s="77">
        <f t="shared" si="75"/>
        <v>0</v>
      </c>
      <c r="I194" s="75"/>
      <c r="J194" s="75"/>
      <c r="K194" s="75"/>
      <c r="L194" s="76"/>
      <c r="M194" s="77">
        <f t="shared" si="76"/>
        <v>0</v>
      </c>
      <c r="N194" s="75"/>
      <c r="O194" s="75"/>
      <c r="P194" s="75"/>
      <c r="Q194" s="76"/>
      <c r="R194" s="77">
        <f t="shared" si="77"/>
        <v>0</v>
      </c>
      <c r="S194" s="75"/>
      <c r="T194" s="75"/>
      <c r="U194" s="75"/>
      <c r="V194" s="76"/>
      <c r="W194" s="77">
        <f t="shared" si="78"/>
        <v>0</v>
      </c>
      <c r="X194" s="11"/>
      <c r="Y194" s="11"/>
      <c r="Z194" s="11"/>
      <c r="AA194" s="12"/>
      <c r="AB194" s="16">
        <f t="shared" si="79"/>
        <v>0</v>
      </c>
      <c r="AC194" s="11"/>
      <c r="AD194" s="11"/>
      <c r="AE194" s="11"/>
      <c r="AF194" s="12"/>
      <c r="AG194" s="16">
        <f t="shared" si="80"/>
        <v>0</v>
      </c>
      <c r="AH194" s="11"/>
      <c r="AI194" s="11"/>
      <c r="AJ194" s="11"/>
      <c r="AK194" s="12"/>
      <c r="AL194" s="16">
        <f t="shared" si="81"/>
        <v>0</v>
      </c>
      <c r="AM194" s="11"/>
      <c r="AN194" s="11"/>
      <c r="AO194" s="11"/>
      <c r="AP194" s="12"/>
      <c r="AQ194" s="16">
        <f t="shared" si="82"/>
        <v>0</v>
      </c>
      <c r="AR194" s="11"/>
      <c r="AS194" s="11"/>
      <c r="AT194" s="11"/>
      <c r="AU194" s="12"/>
      <c r="AV194" s="25">
        <f t="shared" si="83"/>
        <v>0</v>
      </c>
    </row>
    <row r="195" spans="1:48" x14ac:dyDescent="0.25">
      <c r="A195" s="10">
        <f t="shared" si="65"/>
        <v>9</v>
      </c>
      <c r="B195" s="3" t="s">
        <v>23</v>
      </c>
      <c r="C195" s="21" t="s">
        <v>59</v>
      </c>
      <c r="D195" s="75"/>
      <c r="E195" s="75"/>
      <c r="F195" s="75"/>
      <c r="G195" s="76"/>
      <c r="H195" s="77">
        <f t="shared" si="75"/>
        <v>0</v>
      </c>
      <c r="I195" s="75"/>
      <c r="J195" s="75"/>
      <c r="K195" s="75"/>
      <c r="L195" s="76"/>
      <c r="M195" s="77">
        <f t="shared" si="76"/>
        <v>0</v>
      </c>
      <c r="N195" s="75"/>
      <c r="O195" s="75"/>
      <c r="P195" s="75"/>
      <c r="Q195" s="76"/>
      <c r="R195" s="77">
        <f t="shared" si="77"/>
        <v>0</v>
      </c>
      <c r="S195" s="75"/>
      <c r="T195" s="75"/>
      <c r="U195" s="75"/>
      <c r="V195" s="76"/>
      <c r="W195" s="77">
        <f t="shared" si="78"/>
        <v>0</v>
      </c>
      <c r="X195" s="11"/>
      <c r="Y195" s="11"/>
      <c r="Z195" s="11"/>
      <c r="AA195" s="12"/>
      <c r="AB195" s="16">
        <f t="shared" si="79"/>
        <v>0</v>
      </c>
      <c r="AC195" s="11"/>
      <c r="AD195" s="11"/>
      <c r="AE195" s="11"/>
      <c r="AF195" s="12"/>
      <c r="AG195" s="16">
        <f t="shared" si="80"/>
        <v>0</v>
      </c>
      <c r="AH195" s="11"/>
      <c r="AI195" s="11"/>
      <c r="AJ195" s="11"/>
      <c r="AK195" s="12"/>
      <c r="AL195" s="16">
        <f t="shared" si="81"/>
        <v>0</v>
      </c>
      <c r="AM195" s="11"/>
      <c r="AN195" s="11"/>
      <c r="AO195" s="11"/>
      <c r="AP195" s="12"/>
      <c r="AQ195" s="16">
        <f t="shared" si="82"/>
        <v>0</v>
      </c>
      <c r="AR195" s="11"/>
      <c r="AS195" s="11"/>
      <c r="AT195" s="11"/>
      <c r="AU195" s="12"/>
      <c r="AV195" s="25">
        <f t="shared" si="83"/>
        <v>0</v>
      </c>
    </row>
    <row r="196" spans="1:48" x14ac:dyDescent="0.25">
      <c r="A196" s="10">
        <f t="shared" si="65"/>
        <v>9</v>
      </c>
      <c r="B196" s="3" t="s">
        <v>8</v>
      </c>
      <c r="C196" s="21" t="s">
        <v>59</v>
      </c>
      <c r="D196" s="75"/>
      <c r="E196" s="75"/>
      <c r="F196" s="75"/>
      <c r="G196" s="76"/>
      <c r="H196" s="77">
        <f t="shared" si="75"/>
        <v>0</v>
      </c>
      <c r="I196" s="75"/>
      <c r="J196" s="75"/>
      <c r="K196" s="75"/>
      <c r="L196" s="76"/>
      <c r="M196" s="77">
        <f t="shared" si="76"/>
        <v>0</v>
      </c>
      <c r="N196" s="75"/>
      <c r="O196" s="75"/>
      <c r="P196" s="75"/>
      <c r="Q196" s="76"/>
      <c r="R196" s="77">
        <f t="shared" si="77"/>
        <v>0</v>
      </c>
      <c r="S196" s="75"/>
      <c r="T196" s="75"/>
      <c r="U196" s="75"/>
      <c r="V196" s="76"/>
      <c r="W196" s="77">
        <f t="shared" si="78"/>
        <v>0</v>
      </c>
      <c r="X196" s="11"/>
      <c r="Y196" s="11"/>
      <c r="Z196" s="11"/>
      <c r="AA196" s="12"/>
      <c r="AB196" s="16">
        <f t="shared" si="79"/>
        <v>0</v>
      </c>
      <c r="AC196" s="11"/>
      <c r="AD196" s="11"/>
      <c r="AE196" s="11"/>
      <c r="AF196" s="12"/>
      <c r="AG196" s="16">
        <f t="shared" si="80"/>
        <v>0</v>
      </c>
      <c r="AH196" s="11"/>
      <c r="AI196" s="11"/>
      <c r="AJ196" s="11"/>
      <c r="AK196" s="12"/>
      <c r="AL196" s="16">
        <f t="shared" si="81"/>
        <v>0</v>
      </c>
      <c r="AM196" s="11"/>
      <c r="AN196" s="11"/>
      <c r="AO196" s="11"/>
      <c r="AP196" s="12"/>
      <c r="AQ196" s="16">
        <f t="shared" si="82"/>
        <v>0</v>
      </c>
      <c r="AR196" s="11"/>
      <c r="AS196" s="11"/>
      <c r="AT196" s="11"/>
      <c r="AU196" s="12"/>
      <c r="AV196" s="25">
        <f t="shared" si="83"/>
        <v>0</v>
      </c>
    </row>
    <row r="197" spans="1:48" x14ac:dyDescent="0.25">
      <c r="A197" s="10">
        <f t="shared" si="65"/>
        <v>9</v>
      </c>
      <c r="B197" s="3" t="s">
        <v>9</v>
      </c>
      <c r="C197" s="21" t="s">
        <v>59</v>
      </c>
      <c r="D197" s="75"/>
      <c r="E197" s="75"/>
      <c r="F197" s="75"/>
      <c r="G197" s="76"/>
      <c r="H197" s="77">
        <f t="shared" si="75"/>
        <v>0</v>
      </c>
      <c r="I197" s="75"/>
      <c r="J197" s="75"/>
      <c r="K197" s="75"/>
      <c r="L197" s="76"/>
      <c r="M197" s="77">
        <f t="shared" si="76"/>
        <v>0</v>
      </c>
      <c r="N197" s="75"/>
      <c r="O197" s="75"/>
      <c r="P197" s="75"/>
      <c r="Q197" s="76"/>
      <c r="R197" s="77">
        <f t="shared" si="77"/>
        <v>0</v>
      </c>
      <c r="S197" s="75"/>
      <c r="T197" s="75"/>
      <c r="U197" s="75"/>
      <c r="V197" s="76"/>
      <c r="W197" s="77">
        <f t="shared" si="78"/>
        <v>0</v>
      </c>
      <c r="X197" s="11"/>
      <c r="Y197" s="11"/>
      <c r="Z197" s="11"/>
      <c r="AA197" s="12"/>
      <c r="AB197" s="16">
        <f t="shared" si="79"/>
        <v>0</v>
      </c>
      <c r="AC197" s="11"/>
      <c r="AD197" s="11"/>
      <c r="AE197" s="11"/>
      <c r="AF197" s="12"/>
      <c r="AG197" s="16">
        <f t="shared" si="80"/>
        <v>0</v>
      </c>
      <c r="AH197" s="11"/>
      <c r="AI197" s="11"/>
      <c r="AJ197" s="11"/>
      <c r="AK197" s="12"/>
      <c r="AL197" s="16">
        <f t="shared" si="81"/>
        <v>0</v>
      </c>
      <c r="AM197" s="11"/>
      <c r="AN197" s="11"/>
      <c r="AO197" s="11"/>
      <c r="AP197" s="12"/>
      <c r="AQ197" s="16">
        <f t="shared" si="82"/>
        <v>0</v>
      </c>
      <c r="AR197" s="11"/>
      <c r="AS197" s="11"/>
      <c r="AT197" s="11"/>
      <c r="AU197" s="12"/>
      <c r="AV197" s="25">
        <f t="shared" si="83"/>
        <v>0</v>
      </c>
    </row>
    <row r="198" spans="1:48" x14ac:dyDescent="0.25">
      <c r="A198" s="10">
        <f t="shared" si="65"/>
        <v>9</v>
      </c>
      <c r="B198" s="3" t="s">
        <v>10</v>
      </c>
      <c r="C198" s="21" t="s">
        <v>59</v>
      </c>
      <c r="D198" s="75"/>
      <c r="E198" s="75"/>
      <c r="F198" s="75"/>
      <c r="G198" s="76"/>
      <c r="H198" s="77">
        <f t="shared" si="75"/>
        <v>0</v>
      </c>
      <c r="I198" s="75"/>
      <c r="J198" s="75"/>
      <c r="K198" s="75"/>
      <c r="L198" s="76"/>
      <c r="M198" s="77">
        <f t="shared" si="76"/>
        <v>0</v>
      </c>
      <c r="N198" s="75"/>
      <c r="O198" s="75"/>
      <c r="P198" s="75"/>
      <c r="Q198" s="76"/>
      <c r="R198" s="77">
        <f t="shared" si="77"/>
        <v>0</v>
      </c>
      <c r="S198" s="75"/>
      <c r="T198" s="75"/>
      <c r="U198" s="75"/>
      <c r="V198" s="76"/>
      <c r="W198" s="77">
        <f t="shared" si="78"/>
        <v>0</v>
      </c>
      <c r="X198" s="11"/>
      <c r="Y198" s="11"/>
      <c r="Z198" s="11"/>
      <c r="AA198" s="12"/>
      <c r="AB198" s="16">
        <f t="shared" si="79"/>
        <v>0</v>
      </c>
      <c r="AC198" s="11"/>
      <c r="AD198" s="11"/>
      <c r="AE198" s="11"/>
      <c r="AF198" s="12"/>
      <c r="AG198" s="16">
        <f t="shared" si="80"/>
        <v>0</v>
      </c>
      <c r="AH198" s="11"/>
      <c r="AI198" s="11"/>
      <c r="AJ198" s="11"/>
      <c r="AK198" s="12"/>
      <c r="AL198" s="16">
        <f t="shared" si="81"/>
        <v>0</v>
      </c>
      <c r="AM198" s="11"/>
      <c r="AN198" s="11"/>
      <c r="AO198" s="11"/>
      <c r="AP198" s="12"/>
      <c r="AQ198" s="16">
        <f t="shared" si="82"/>
        <v>0</v>
      </c>
      <c r="AR198" s="11"/>
      <c r="AS198" s="11"/>
      <c r="AT198" s="11"/>
      <c r="AU198" s="12"/>
      <c r="AV198" s="25">
        <f t="shared" si="83"/>
        <v>0</v>
      </c>
    </row>
    <row r="199" spans="1:48" x14ac:dyDescent="0.25">
      <c r="A199" s="10">
        <f t="shared" si="65"/>
        <v>9</v>
      </c>
      <c r="B199" s="3" t="s">
        <v>55</v>
      </c>
      <c r="C199" s="21" t="s">
        <v>59</v>
      </c>
      <c r="D199" s="75"/>
      <c r="E199" s="75"/>
      <c r="F199" s="75"/>
      <c r="G199" s="76"/>
      <c r="H199" s="77">
        <f t="shared" si="75"/>
        <v>0</v>
      </c>
      <c r="I199" s="75"/>
      <c r="J199" s="75"/>
      <c r="K199" s="75"/>
      <c r="L199" s="76"/>
      <c r="M199" s="77">
        <f t="shared" si="76"/>
        <v>0</v>
      </c>
      <c r="N199" s="75"/>
      <c r="O199" s="75"/>
      <c r="P199" s="75"/>
      <c r="Q199" s="76"/>
      <c r="R199" s="77">
        <f t="shared" si="77"/>
        <v>0</v>
      </c>
      <c r="S199" s="75"/>
      <c r="T199" s="75"/>
      <c r="U199" s="75"/>
      <c r="V199" s="76"/>
      <c r="W199" s="77">
        <f t="shared" si="78"/>
        <v>0</v>
      </c>
      <c r="X199" s="11"/>
      <c r="Y199" s="11"/>
      <c r="Z199" s="11"/>
      <c r="AA199" s="12"/>
      <c r="AB199" s="16">
        <f t="shared" si="79"/>
        <v>0</v>
      </c>
      <c r="AC199" s="11"/>
      <c r="AD199" s="11"/>
      <c r="AE199" s="11"/>
      <c r="AF199" s="12"/>
      <c r="AG199" s="16">
        <f t="shared" si="80"/>
        <v>0</v>
      </c>
      <c r="AH199" s="11"/>
      <c r="AI199" s="11"/>
      <c r="AJ199" s="11"/>
      <c r="AK199" s="12"/>
      <c r="AL199" s="16">
        <f t="shared" si="81"/>
        <v>0</v>
      </c>
      <c r="AM199" s="11"/>
      <c r="AN199" s="11"/>
      <c r="AO199" s="11"/>
      <c r="AP199" s="12"/>
      <c r="AQ199" s="16">
        <f t="shared" si="82"/>
        <v>0</v>
      </c>
      <c r="AR199" s="11"/>
      <c r="AS199" s="11"/>
      <c r="AT199" s="11"/>
      <c r="AU199" s="12"/>
      <c r="AV199" s="25">
        <f t="shared" si="83"/>
        <v>0</v>
      </c>
    </row>
    <row r="200" spans="1:48" x14ac:dyDescent="0.25">
      <c r="A200" s="10">
        <f t="shared" si="65"/>
        <v>9</v>
      </c>
      <c r="B200" s="22" t="s">
        <v>34</v>
      </c>
      <c r="C200" s="21" t="s">
        <v>59</v>
      </c>
      <c r="D200" s="78"/>
      <c r="E200" s="78"/>
      <c r="F200" s="78"/>
      <c r="G200" s="79"/>
      <c r="H200" s="80">
        <f t="shared" si="75"/>
        <v>0</v>
      </c>
      <c r="I200" s="78"/>
      <c r="J200" s="78"/>
      <c r="K200" s="78"/>
      <c r="L200" s="79"/>
      <c r="M200" s="80">
        <f t="shared" si="76"/>
        <v>0</v>
      </c>
      <c r="N200" s="78"/>
      <c r="O200" s="78"/>
      <c r="P200" s="78"/>
      <c r="Q200" s="79"/>
      <c r="R200" s="80">
        <f t="shared" si="77"/>
        <v>0</v>
      </c>
      <c r="S200" s="78"/>
      <c r="T200" s="78"/>
      <c r="U200" s="78"/>
      <c r="V200" s="79"/>
      <c r="W200" s="80">
        <f t="shared" si="78"/>
        <v>0</v>
      </c>
      <c r="X200" s="13"/>
      <c r="Y200" s="13"/>
      <c r="Z200" s="13"/>
      <c r="AA200" s="14"/>
      <c r="AB200" s="17">
        <f t="shared" si="79"/>
        <v>0</v>
      </c>
      <c r="AC200" s="13"/>
      <c r="AD200" s="13"/>
      <c r="AE200" s="13"/>
      <c r="AF200" s="14"/>
      <c r="AG200" s="17">
        <f t="shared" si="80"/>
        <v>0</v>
      </c>
      <c r="AH200" s="13"/>
      <c r="AI200" s="13"/>
      <c r="AJ200" s="13"/>
      <c r="AK200" s="14"/>
      <c r="AL200" s="17">
        <f t="shared" si="81"/>
        <v>0</v>
      </c>
      <c r="AM200" s="13"/>
      <c r="AN200" s="13"/>
      <c r="AO200" s="13"/>
      <c r="AP200" s="14"/>
      <c r="AQ200" s="17">
        <f t="shared" si="82"/>
        <v>0</v>
      </c>
      <c r="AR200" s="13"/>
      <c r="AS200" s="13"/>
      <c r="AT200" s="13"/>
      <c r="AU200" s="14"/>
      <c r="AV200" s="26">
        <f t="shared" si="83"/>
        <v>0</v>
      </c>
    </row>
    <row r="201" spans="1:48" x14ac:dyDescent="0.25">
      <c r="A201" s="10">
        <f t="shared" si="65"/>
        <v>9</v>
      </c>
      <c r="B201" s="27"/>
      <c r="C201" s="28"/>
      <c r="D201" s="81"/>
      <c r="E201" s="82"/>
      <c r="F201" s="82"/>
      <c r="G201" s="82"/>
      <c r="H201" s="83">
        <f>SUM(H181:H200)</f>
        <v>0</v>
      </c>
      <c r="I201" s="82"/>
      <c r="J201" s="82"/>
      <c r="K201" s="82"/>
      <c r="L201" s="82"/>
      <c r="M201" s="83">
        <f>SUM(M181:M200)</f>
        <v>0</v>
      </c>
      <c r="N201" s="82"/>
      <c r="O201" s="82"/>
      <c r="P201" s="82"/>
      <c r="Q201" s="82"/>
      <c r="R201" s="83">
        <f>SUM(R181:R200)</f>
        <v>0</v>
      </c>
      <c r="S201" s="82"/>
      <c r="T201" s="82"/>
      <c r="U201" s="82"/>
      <c r="V201" s="82"/>
      <c r="W201" s="83">
        <f>SUM(W181:W200)</f>
        <v>0</v>
      </c>
      <c r="X201" s="29"/>
      <c r="Y201" s="29"/>
      <c r="Z201" s="29"/>
      <c r="AA201" s="29"/>
      <c r="AB201" s="30">
        <f>SUM(AB181:AB200)</f>
        <v>0</v>
      </c>
      <c r="AC201" s="29"/>
      <c r="AD201" s="29"/>
      <c r="AE201" s="29"/>
      <c r="AF201" s="29"/>
      <c r="AG201" s="30">
        <f>SUM(AG181:AG200)</f>
        <v>0</v>
      </c>
      <c r="AH201" s="29"/>
      <c r="AI201" s="29"/>
      <c r="AJ201" s="29"/>
      <c r="AK201" s="29"/>
      <c r="AL201" s="30">
        <f>SUM(AL181:AL200)</f>
        <v>0</v>
      </c>
      <c r="AM201" s="29"/>
      <c r="AN201" s="29"/>
      <c r="AO201" s="29"/>
      <c r="AP201" s="29"/>
      <c r="AQ201" s="30">
        <f>SUM(AQ181:AQ200)</f>
        <v>0</v>
      </c>
      <c r="AR201" s="29"/>
      <c r="AS201" s="29"/>
      <c r="AT201" s="29"/>
      <c r="AU201" s="29"/>
      <c r="AV201" s="30">
        <f>SUM(AV181:AV200)</f>
        <v>0</v>
      </c>
    </row>
    <row r="202" spans="1:48" x14ac:dyDescent="0.25">
      <c r="A202" s="10">
        <f t="shared" si="65"/>
        <v>9</v>
      </c>
      <c r="B202" s="115" t="str">
        <f>"Буква (или иное название) класса "&amp;A468&amp;":"</f>
        <v>Буква (или иное название) класса 22:</v>
      </c>
      <c r="C202" s="116"/>
      <c r="D202" s="106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</row>
    <row r="203" spans="1:48" x14ac:dyDescent="0.25">
      <c r="A203" s="10">
        <f t="shared" si="65"/>
        <v>9</v>
      </c>
      <c r="B203" s="3" t="s">
        <v>0</v>
      </c>
      <c r="C203" s="21" t="s">
        <v>59</v>
      </c>
      <c r="D203" s="75"/>
      <c r="E203" s="75"/>
      <c r="F203" s="75"/>
      <c r="G203" s="76"/>
      <c r="H203" s="77">
        <f t="shared" ref="H203:H222" si="84">COUNTA(D203:G203)</f>
        <v>0</v>
      </c>
      <c r="I203" s="75"/>
      <c r="J203" s="75"/>
      <c r="K203" s="75"/>
      <c r="L203" s="76"/>
      <c r="M203" s="77">
        <f t="shared" ref="M203:M222" si="85">COUNTA(I203:L203)</f>
        <v>0</v>
      </c>
      <c r="N203" s="75"/>
      <c r="O203" s="75"/>
      <c r="P203" s="75"/>
      <c r="Q203" s="76"/>
      <c r="R203" s="77">
        <f t="shared" ref="R203:R222" si="86">COUNTA(N203:Q203)</f>
        <v>0</v>
      </c>
      <c r="S203" s="75"/>
      <c r="T203" s="75"/>
      <c r="U203" s="75"/>
      <c r="V203" s="76"/>
      <c r="W203" s="77">
        <f t="shared" ref="W203:W222" si="87">COUNTA(S203:V203)</f>
        <v>0</v>
      </c>
      <c r="X203" s="11"/>
      <c r="Y203" s="11"/>
      <c r="Z203" s="11"/>
      <c r="AA203" s="12"/>
      <c r="AB203" s="16">
        <f t="shared" ref="AB203:AB222" si="88">COUNTA(X203:AA203)</f>
        <v>0</v>
      </c>
      <c r="AC203" s="11"/>
      <c r="AD203" s="11"/>
      <c r="AE203" s="11"/>
      <c r="AF203" s="12"/>
      <c r="AG203" s="16">
        <f t="shared" ref="AG203:AG222" si="89">COUNTA(AC203:AF203)</f>
        <v>0</v>
      </c>
      <c r="AH203" s="11"/>
      <c r="AI203" s="11"/>
      <c r="AJ203" s="11"/>
      <c r="AK203" s="12"/>
      <c r="AL203" s="16">
        <f t="shared" ref="AL203:AL222" si="90">COUNTA(AH203:AK203)</f>
        <v>0</v>
      </c>
      <c r="AM203" s="11"/>
      <c r="AN203" s="11"/>
      <c r="AO203" s="11"/>
      <c r="AP203" s="12"/>
      <c r="AQ203" s="16">
        <f t="shared" ref="AQ203:AQ222" si="91">COUNTA(AM203:AP203)</f>
        <v>0</v>
      </c>
      <c r="AR203" s="11"/>
      <c r="AS203" s="11"/>
      <c r="AT203" s="11"/>
      <c r="AU203" s="12"/>
      <c r="AV203" s="25">
        <f t="shared" ref="AV203:AV222" si="92">COUNTA(AR203:AU203)</f>
        <v>0</v>
      </c>
    </row>
    <row r="204" spans="1:48" x14ac:dyDescent="0.25">
      <c r="A204" s="10">
        <f t="shared" si="65"/>
        <v>10</v>
      </c>
      <c r="B204" s="3" t="s">
        <v>45</v>
      </c>
      <c r="C204" s="21" t="s">
        <v>59</v>
      </c>
      <c r="D204" s="75"/>
      <c r="E204" s="75"/>
      <c r="F204" s="75"/>
      <c r="G204" s="76"/>
      <c r="H204" s="77">
        <f t="shared" si="84"/>
        <v>0</v>
      </c>
      <c r="I204" s="75"/>
      <c r="J204" s="75"/>
      <c r="K204" s="75"/>
      <c r="L204" s="76"/>
      <c r="M204" s="77">
        <f t="shared" si="85"/>
        <v>0</v>
      </c>
      <c r="N204" s="75"/>
      <c r="O204" s="75"/>
      <c r="P204" s="75"/>
      <c r="Q204" s="76"/>
      <c r="R204" s="77">
        <f t="shared" si="86"/>
        <v>0</v>
      </c>
      <c r="S204" s="75"/>
      <c r="T204" s="75"/>
      <c r="U204" s="75"/>
      <c r="V204" s="76"/>
      <c r="W204" s="77">
        <f t="shared" si="87"/>
        <v>0</v>
      </c>
      <c r="X204" s="11"/>
      <c r="Y204" s="11"/>
      <c r="Z204" s="11"/>
      <c r="AA204" s="12"/>
      <c r="AB204" s="16">
        <f t="shared" si="88"/>
        <v>0</v>
      </c>
      <c r="AC204" s="11"/>
      <c r="AD204" s="11"/>
      <c r="AE204" s="11"/>
      <c r="AF204" s="12"/>
      <c r="AG204" s="16">
        <f t="shared" si="89"/>
        <v>0</v>
      </c>
      <c r="AH204" s="11"/>
      <c r="AI204" s="11"/>
      <c r="AJ204" s="11"/>
      <c r="AK204" s="12"/>
      <c r="AL204" s="16">
        <f t="shared" si="90"/>
        <v>0</v>
      </c>
      <c r="AM204" s="11"/>
      <c r="AN204" s="11"/>
      <c r="AO204" s="11"/>
      <c r="AP204" s="12"/>
      <c r="AQ204" s="16">
        <f t="shared" si="91"/>
        <v>0</v>
      </c>
      <c r="AR204" s="11"/>
      <c r="AS204" s="11"/>
      <c r="AT204" s="11"/>
      <c r="AU204" s="12"/>
      <c r="AV204" s="25">
        <f t="shared" si="92"/>
        <v>0</v>
      </c>
    </row>
    <row r="205" spans="1:48" x14ac:dyDescent="0.25">
      <c r="A205" s="10">
        <f t="shared" si="65"/>
        <v>10</v>
      </c>
      <c r="B205" s="3" t="s">
        <v>2</v>
      </c>
      <c r="C205" s="21" t="s">
        <v>59</v>
      </c>
      <c r="D205" s="75"/>
      <c r="E205" s="75"/>
      <c r="F205" s="75"/>
      <c r="G205" s="76"/>
      <c r="H205" s="77">
        <f t="shared" si="84"/>
        <v>0</v>
      </c>
      <c r="I205" s="75"/>
      <c r="J205" s="75"/>
      <c r="K205" s="75"/>
      <c r="L205" s="76"/>
      <c r="M205" s="77">
        <f t="shared" si="85"/>
        <v>0</v>
      </c>
      <c r="N205" s="75"/>
      <c r="O205" s="75"/>
      <c r="P205" s="75"/>
      <c r="Q205" s="76"/>
      <c r="R205" s="77">
        <f t="shared" si="86"/>
        <v>0</v>
      </c>
      <c r="S205" s="75"/>
      <c r="T205" s="75"/>
      <c r="U205" s="75"/>
      <c r="V205" s="76"/>
      <c r="W205" s="77">
        <f t="shared" si="87"/>
        <v>0</v>
      </c>
      <c r="X205" s="11"/>
      <c r="Y205" s="11"/>
      <c r="Z205" s="11"/>
      <c r="AA205" s="12"/>
      <c r="AB205" s="16">
        <f t="shared" si="88"/>
        <v>0</v>
      </c>
      <c r="AC205" s="11"/>
      <c r="AD205" s="11"/>
      <c r="AE205" s="11"/>
      <c r="AF205" s="12"/>
      <c r="AG205" s="16">
        <f t="shared" si="89"/>
        <v>0</v>
      </c>
      <c r="AH205" s="11"/>
      <c r="AI205" s="11"/>
      <c r="AJ205" s="11"/>
      <c r="AK205" s="12"/>
      <c r="AL205" s="16">
        <f t="shared" si="90"/>
        <v>0</v>
      </c>
      <c r="AM205" s="11"/>
      <c r="AN205" s="11"/>
      <c r="AO205" s="11"/>
      <c r="AP205" s="12"/>
      <c r="AQ205" s="16">
        <f t="shared" si="91"/>
        <v>0</v>
      </c>
      <c r="AR205" s="11"/>
      <c r="AS205" s="11"/>
      <c r="AT205" s="11"/>
      <c r="AU205" s="12"/>
      <c r="AV205" s="25">
        <f t="shared" si="92"/>
        <v>0</v>
      </c>
    </row>
    <row r="206" spans="1:48" x14ac:dyDescent="0.25">
      <c r="A206" s="10">
        <f t="shared" si="65"/>
        <v>10</v>
      </c>
      <c r="B206" s="3" t="s">
        <v>46</v>
      </c>
      <c r="C206" s="21" t="s">
        <v>59</v>
      </c>
      <c r="D206" s="75"/>
      <c r="E206" s="75"/>
      <c r="F206" s="75"/>
      <c r="G206" s="76"/>
      <c r="H206" s="77">
        <f t="shared" si="84"/>
        <v>0</v>
      </c>
      <c r="I206" s="75"/>
      <c r="J206" s="75"/>
      <c r="K206" s="75"/>
      <c r="L206" s="76"/>
      <c r="M206" s="77">
        <f t="shared" si="85"/>
        <v>0</v>
      </c>
      <c r="N206" s="75"/>
      <c r="O206" s="75"/>
      <c r="P206" s="75"/>
      <c r="Q206" s="76"/>
      <c r="R206" s="77">
        <f t="shared" si="86"/>
        <v>0</v>
      </c>
      <c r="S206" s="75"/>
      <c r="T206" s="75"/>
      <c r="U206" s="75"/>
      <c r="V206" s="76"/>
      <c r="W206" s="77">
        <f t="shared" si="87"/>
        <v>0</v>
      </c>
      <c r="X206" s="11"/>
      <c r="Y206" s="11"/>
      <c r="Z206" s="11"/>
      <c r="AA206" s="12"/>
      <c r="AB206" s="16">
        <f t="shared" si="88"/>
        <v>0</v>
      </c>
      <c r="AC206" s="11"/>
      <c r="AD206" s="11"/>
      <c r="AE206" s="11"/>
      <c r="AF206" s="12"/>
      <c r="AG206" s="16">
        <f t="shared" si="89"/>
        <v>0</v>
      </c>
      <c r="AH206" s="11"/>
      <c r="AI206" s="11"/>
      <c r="AJ206" s="11"/>
      <c r="AK206" s="12"/>
      <c r="AL206" s="16">
        <f t="shared" si="90"/>
        <v>0</v>
      </c>
      <c r="AM206" s="11"/>
      <c r="AN206" s="11"/>
      <c r="AO206" s="11"/>
      <c r="AP206" s="12"/>
      <c r="AQ206" s="16">
        <f t="shared" si="91"/>
        <v>0</v>
      </c>
      <c r="AR206" s="11"/>
      <c r="AS206" s="11"/>
      <c r="AT206" s="11"/>
      <c r="AU206" s="12"/>
      <c r="AV206" s="25">
        <f t="shared" si="92"/>
        <v>0</v>
      </c>
    </row>
    <row r="207" spans="1:48" x14ac:dyDescent="0.25">
      <c r="A207" s="10">
        <f t="shared" si="65"/>
        <v>10</v>
      </c>
      <c r="B207" s="3" t="s">
        <v>4</v>
      </c>
      <c r="C207" s="21" t="s">
        <v>59</v>
      </c>
      <c r="D207" s="75"/>
      <c r="E207" s="75"/>
      <c r="F207" s="75"/>
      <c r="G207" s="76"/>
      <c r="H207" s="77">
        <f t="shared" si="84"/>
        <v>0</v>
      </c>
      <c r="I207" s="75"/>
      <c r="J207" s="75"/>
      <c r="K207" s="75"/>
      <c r="L207" s="76"/>
      <c r="M207" s="77">
        <f t="shared" si="85"/>
        <v>0</v>
      </c>
      <c r="N207" s="75"/>
      <c r="O207" s="75"/>
      <c r="P207" s="75"/>
      <c r="Q207" s="76"/>
      <c r="R207" s="77">
        <f t="shared" si="86"/>
        <v>0</v>
      </c>
      <c r="S207" s="75"/>
      <c r="T207" s="75"/>
      <c r="U207" s="75"/>
      <c r="V207" s="76"/>
      <c r="W207" s="77">
        <f t="shared" si="87"/>
        <v>0</v>
      </c>
      <c r="X207" s="11"/>
      <c r="Y207" s="11"/>
      <c r="Z207" s="11"/>
      <c r="AA207" s="12"/>
      <c r="AB207" s="16">
        <f t="shared" si="88"/>
        <v>0</v>
      </c>
      <c r="AC207" s="11"/>
      <c r="AD207" s="11"/>
      <c r="AE207" s="11"/>
      <c r="AF207" s="12"/>
      <c r="AG207" s="16">
        <f t="shared" si="89"/>
        <v>0</v>
      </c>
      <c r="AH207" s="11"/>
      <c r="AI207" s="11"/>
      <c r="AJ207" s="11"/>
      <c r="AK207" s="12"/>
      <c r="AL207" s="16">
        <f t="shared" si="90"/>
        <v>0</v>
      </c>
      <c r="AM207" s="11"/>
      <c r="AN207" s="11"/>
      <c r="AO207" s="11"/>
      <c r="AP207" s="12"/>
      <c r="AQ207" s="16">
        <f t="shared" si="91"/>
        <v>0</v>
      </c>
      <c r="AR207" s="11"/>
      <c r="AS207" s="11"/>
      <c r="AT207" s="11"/>
      <c r="AU207" s="12"/>
      <c r="AV207" s="25">
        <f t="shared" si="92"/>
        <v>0</v>
      </c>
    </row>
    <row r="208" spans="1:48" x14ac:dyDescent="0.25">
      <c r="A208" s="10">
        <f t="shared" si="65"/>
        <v>10</v>
      </c>
      <c r="B208" s="3" t="s">
        <v>47</v>
      </c>
      <c r="C208" s="21" t="s">
        <v>59</v>
      </c>
      <c r="D208" s="75"/>
      <c r="E208" s="75"/>
      <c r="F208" s="75"/>
      <c r="G208" s="76"/>
      <c r="H208" s="77">
        <f t="shared" si="84"/>
        <v>0</v>
      </c>
      <c r="I208" s="75"/>
      <c r="J208" s="75"/>
      <c r="K208" s="75"/>
      <c r="L208" s="76"/>
      <c r="M208" s="77">
        <f t="shared" si="85"/>
        <v>0</v>
      </c>
      <c r="N208" s="75"/>
      <c r="O208" s="75"/>
      <c r="P208" s="75"/>
      <c r="Q208" s="76"/>
      <c r="R208" s="77">
        <f t="shared" si="86"/>
        <v>0</v>
      </c>
      <c r="S208" s="75"/>
      <c r="T208" s="75"/>
      <c r="U208" s="75"/>
      <c r="V208" s="76"/>
      <c r="W208" s="77">
        <f t="shared" si="87"/>
        <v>0</v>
      </c>
      <c r="X208" s="11"/>
      <c r="Y208" s="11"/>
      <c r="Z208" s="11"/>
      <c r="AA208" s="12"/>
      <c r="AB208" s="16">
        <f t="shared" si="88"/>
        <v>0</v>
      </c>
      <c r="AC208" s="11"/>
      <c r="AD208" s="11"/>
      <c r="AE208" s="11"/>
      <c r="AF208" s="12"/>
      <c r="AG208" s="16">
        <f t="shared" si="89"/>
        <v>0</v>
      </c>
      <c r="AH208" s="11"/>
      <c r="AI208" s="11"/>
      <c r="AJ208" s="11"/>
      <c r="AK208" s="12"/>
      <c r="AL208" s="16">
        <f t="shared" si="90"/>
        <v>0</v>
      </c>
      <c r="AM208" s="11"/>
      <c r="AN208" s="11"/>
      <c r="AO208" s="11"/>
      <c r="AP208" s="12"/>
      <c r="AQ208" s="16">
        <f t="shared" si="91"/>
        <v>0</v>
      </c>
      <c r="AR208" s="11"/>
      <c r="AS208" s="11"/>
      <c r="AT208" s="11"/>
      <c r="AU208" s="12"/>
      <c r="AV208" s="25">
        <f t="shared" si="92"/>
        <v>0</v>
      </c>
    </row>
    <row r="209" spans="1:48" x14ac:dyDescent="0.25">
      <c r="A209" s="10">
        <f t="shared" si="65"/>
        <v>10</v>
      </c>
      <c r="B209" s="3" t="s">
        <v>5</v>
      </c>
      <c r="C209" s="21" t="s">
        <v>59</v>
      </c>
      <c r="D209" s="75"/>
      <c r="E209" s="75"/>
      <c r="F209" s="75"/>
      <c r="G209" s="76"/>
      <c r="H209" s="77">
        <f t="shared" si="84"/>
        <v>0</v>
      </c>
      <c r="I209" s="75"/>
      <c r="J209" s="75"/>
      <c r="K209" s="75"/>
      <c r="L209" s="76"/>
      <c r="M209" s="77">
        <f t="shared" si="85"/>
        <v>0</v>
      </c>
      <c r="N209" s="75"/>
      <c r="O209" s="75"/>
      <c r="P209" s="75"/>
      <c r="Q209" s="76"/>
      <c r="R209" s="77">
        <f t="shared" si="86"/>
        <v>0</v>
      </c>
      <c r="S209" s="75"/>
      <c r="T209" s="75"/>
      <c r="U209" s="75"/>
      <c r="V209" s="76"/>
      <c r="W209" s="77">
        <f t="shared" si="87"/>
        <v>0</v>
      </c>
      <c r="X209" s="11"/>
      <c r="Y209" s="11"/>
      <c r="Z209" s="11"/>
      <c r="AA209" s="12"/>
      <c r="AB209" s="16">
        <f t="shared" si="88"/>
        <v>0</v>
      </c>
      <c r="AC209" s="11"/>
      <c r="AD209" s="11"/>
      <c r="AE209" s="11"/>
      <c r="AF209" s="12"/>
      <c r="AG209" s="16">
        <f t="shared" si="89"/>
        <v>0</v>
      </c>
      <c r="AH209" s="11"/>
      <c r="AI209" s="11"/>
      <c r="AJ209" s="11"/>
      <c r="AK209" s="12"/>
      <c r="AL209" s="16">
        <f t="shared" si="90"/>
        <v>0</v>
      </c>
      <c r="AM209" s="11"/>
      <c r="AN209" s="11"/>
      <c r="AO209" s="11"/>
      <c r="AP209" s="12"/>
      <c r="AQ209" s="16">
        <f t="shared" si="91"/>
        <v>0</v>
      </c>
      <c r="AR209" s="11"/>
      <c r="AS209" s="11"/>
      <c r="AT209" s="11"/>
      <c r="AU209" s="12"/>
      <c r="AV209" s="25">
        <f t="shared" si="92"/>
        <v>0</v>
      </c>
    </row>
    <row r="210" spans="1:48" x14ac:dyDescent="0.25">
      <c r="A210" s="10">
        <f t="shared" si="65"/>
        <v>10</v>
      </c>
      <c r="B210" s="3" t="s">
        <v>48</v>
      </c>
      <c r="C210" s="21" t="s">
        <v>59</v>
      </c>
      <c r="D210" s="75"/>
      <c r="E210" s="75"/>
      <c r="F210" s="75"/>
      <c r="G210" s="76"/>
      <c r="H210" s="77">
        <f t="shared" si="84"/>
        <v>0</v>
      </c>
      <c r="I210" s="75"/>
      <c r="J210" s="75"/>
      <c r="K210" s="75"/>
      <c r="L210" s="76"/>
      <c r="M210" s="77">
        <f t="shared" si="85"/>
        <v>0</v>
      </c>
      <c r="N210" s="75"/>
      <c r="O210" s="75"/>
      <c r="P210" s="75"/>
      <c r="Q210" s="76"/>
      <c r="R210" s="77">
        <f t="shared" si="86"/>
        <v>0</v>
      </c>
      <c r="S210" s="75"/>
      <c r="T210" s="75"/>
      <c r="U210" s="75"/>
      <c r="V210" s="76"/>
      <c r="W210" s="77">
        <f t="shared" si="87"/>
        <v>0</v>
      </c>
      <c r="X210" s="11"/>
      <c r="Y210" s="11"/>
      <c r="Z210" s="11"/>
      <c r="AA210" s="12"/>
      <c r="AB210" s="16">
        <f t="shared" si="88"/>
        <v>0</v>
      </c>
      <c r="AC210" s="11"/>
      <c r="AD210" s="11"/>
      <c r="AE210" s="11"/>
      <c r="AF210" s="12"/>
      <c r="AG210" s="16">
        <f t="shared" si="89"/>
        <v>0</v>
      </c>
      <c r="AH210" s="11"/>
      <c r="AI210" s="11"/>
      <c r="AJ210" s="11"/>
      <c r="AK210" s="12"/>
      <c r="AL210" s="16">
        <f t="shared" si="90"/>
        <v>0</v>
      </c>
      <c r="AM210" s="11"/>
      <c r="AN210" s="11"/>
      <c r="AO210" s="11"/>
      <c r="AP210" s="12"/>
      <c r="AQ210" s="16">
        <f t="shared" si="91"/>
        <v>0</v>
      </c>
      <c r="AR210" s="11"/>
      <c r="AS210" s="11"/>
      <c r="AT210" s="11"/>
      <c r="AU210" s="12"/>
      <c r="AV210" s="25">
        <f t="shared" si="92"/>
        <v>0</v>
      </c>
    </row>
    <row r="211" spans="1:48" x14ac:dyDescent="0.25">
      <c r="A211" s="10">
        <f t="shared" si="65"/>
        <v>10</v>
      </c>
      <c r="B211" s="3" t="s">
        <v>49</v>
      </c>
      <c r="C211" s="21" t="s">
        <v>59</v>
      </c>
      <c r="D211" s="75"/>
      <c r="E211" s="75"/>
      <c r="F211" s="75"/>
      <c r="G211" s="76"/>
      <c r="H211" s="77">
        <f t="shared" si="84"/>
        <v>0</v>
      </c>
      <c r="I211" s="75"/>
      <c r="J211" s="75"/>
      <c r="K211" s="75"/>
      <c r="L211" s="76"/>
      <c r="M211" s="77">
        <f t="shared" si="85"/>
        <v>0</v>
      </c>
      <c r="N211" s="75"/>
      <c r="O211" s="75"/>
      <c r="P211" s="75"/>
      <c r="Q211" s="76"/>
      <c r="R211" s="77">
        <f t="shared" si="86"/>
        <v>0</v>
      </c>
      <c r="S211" s="75"/>
      <c r="T211" s="75"/>
      <c r="U211" s="75"/>
      <c r="V211" s="76"/>
      <c r="W211" s="77">
        <f t="shared" si="87"/>
        <v>0</v>
      </c>
      <c r="X211" s="11"/>
      <c r="Y211" s="11"/>
      <c r="Z211" s="11"/>
      <c r="AA211" s="12"/>
      <c r="AB211" s="16">
        <f t="shared" si="88"/>
        <v>0</v>
      </c>
      <c r="AC211" s="11"/>
      <c r="AD211" s="11"/>
      <c r="AE211" s="11"/>
      <c r="AF211" s="12"/>
      <c r="AG211" s="16">
        <f t="shared" si="89"/>
        <v>0</v>
      </c>
      <c r="AH211" s="11"/>
      <c r="AI211" s="11"/>
      <c r="AJ211" s="11"/>
      <c r="AK211" s="12"/>
      <c r="AL211" s="16">
        <f t="shared" si="90"/>
        <v>0</v>
      </c>
      <c r="AM211" s="11"/>
      <c r="AN211" s="11"/>
      <c r="AO211" s="11"/>
      <c r="AP211" s="12"/>
      <c r="AQ211" s="16">
        <f t="shared" si="91"/>
        <v>0</v>
      </c>
      <c r="AR211" s="11"/>
      <c r="AS211" s="11"/>
      <c r="AT211" s="11"/>
      <c r="AU211" s="12"/>
      <c r="AV211" s="25">
        <f t="shared" si="92"/>
        <v>0</v>
      </c>
    </row>
    <row r="212" spans="1:48" x14ac:dyDescent="0.25">
      <c r="A212" s="10">
        <f t="shared" si="65"/>
        <v>10</v>
      </c>
      <c r="B212" s="3" t="s">
        <v>50</v>
      </c>
      <c r="C212" s="21" t="s">
        <v>59</v>
      </c>
      <c r="D212" s="75"/>
      <c r="E212" s="75"/>
      <c r="F212" s="75"/>
      <c r="G212" s="76"/>
      <c r="H212" s="77">
        <f t="shared" si="84"/>
        <v>0</v>
      </c>
      <c r="I212" s="75"/>
      <c r="J212" s="75"/>
      <c r="K212" s="75"/>
      <c r="L212" s="76"/>
      <c r="M212" s="77">
        <f t="shared" si="85"/>
        <v>0</v>
      </c>
      <c r="N212" s="75"/>
      <c r="O212" s="75"/>
      <c r="P212" s="75"/>
      <c r="Q212" s="76"/>
      <c r="R212" s="77">
        <f t="shared" si="86"/>
        <v>0</v>
      </c>
      <c r="S212" s="75"/>
      <c r="T212" s="75"/>
      <c r="U212" s="75"/>
      <c r="V212" s="76"/>
      <c r="W212" s="77">
        <f t="shared" si="87"/>
        <v>0</v>
      </c>
      <c r="X212" s="11"/>
      <c r="Y212" s="11"/>
      <c r="Z212" s="11"/>
      <c r="AA212" s="12"/>
      <c r="AB212" s="16">
        <f t="shared" si="88"/>
        <v>0</v>
      </c>
      <c r="AC212" s="11"/>
      <c r="AD212" s="11"/>
      <c r="AE212" s="11"/>
      <c r="AF212" s="12"/>
      <c r="AG212" s="16">
        <f t="shared" si="89"/>
        <v>0</v>
      </c>
      <c r="AH212" s="11"/>
      <c r="AI212" s="11"/>
      <c r="AJ212" s="11"/>
      <c r="AK212" s="12"/>
      <c r="AL212" s="16">
        <f t="shared" si="90"/>
        <v>0</v>
      </c>
      <c r="AM212" s="11"/>
      <c r="AN212" s="11"/>
      <c r="AO212" s="11"/>
      <c r="AP212" s="12"/>
      <c r="AQ212" s="16">
        <f t="shared" si="91"/>
        <v>0</v>
      </c>
      <c r="AR212" s="11"/>
      <c r="AS212" s="11"/>
      <c r="AT212" s="11"/>
      <c r="AU212" s="12"/>
      <c r="AV212" s="25">
        <f t="shared" si="92"/>
        <v>0</v>
      </c>
    </row>
    <row r="213" spans="1:48" x14ac:dyDescent="0.25">
      <c r="A213" s="10">
        <f t="shared" si="65"/>
        <v>10</v>
      </c>
      <c r="B213" s="3" t="s">
        <v>51</v>
      </c>
      <c r="C213" s="21" t="s">
        <v>59</v>
      </c>
      <c r="D213" s="75"/>
      <c r="E213" s="75"/>
      <c r="F213" s="75"/>
      <c r="G213" s="76"/>
      <c r="H213" s="77">
        <f t="shared" si="84"/>
        <v>0</v>
      </c>
      <c r="I213" s="75"/>
      <c r="J213" s="75"/>
      <c r="K213" s="75"/>
      <c r="L213" s="76"/>
      <c r="M213" s="77">
        <f t="shared" si="85"/>
        <v>0</v>
      </c>
      <c r="N213" s="75"/>
      <c r="O213" s="75"/>
      <c r="P213" s="75"/>
      <c r="Q213" s="76"/>
      <c r="R213" s="77">
        <f t="shared" si="86"/>
        <v>0</v>
      </c>
      <c r="S213" s="75"/>
      <c r="T213" s="75"/>
      <c r="U213" s="75"/>
      <c r="V213" s="76"/>
      <c r="W213" s="77">
        <f t="shared" si="87"/>
        <v>0</v>
      </c>
      <c r="X213" s="11"/>
      <c r="Y213" s="11"/>
      <c r="Z213" s="11"/>
      <c r="AA213" s="12"/>
      <c r="AB213" s="16">
        <f t="shared" si="88"/>
        <v>0</v>
      </c>
      <c r="AC213" s="11"/>
      <c r="AD213" s="11"/>
      <c r="AE213" s="11"/>
      <c r="AF213" s="12"/>
      <c r="AG213" s="16">
        <f t="shared" si="89"/>
        <v>0</v>
      </c>
      <c r="AH213" s="11"/>
      <c r="AI213" s="11"/>
      <c r="AJ213" s="11"/>
      <c r="AK213" s="12"/>
      <c r="AL213" s="16">
        <f t="shared" si="90"/>
        <v>0</v>
      </c>
      <c r="AM213" s="11"/>
      <c r="AN213" s="11"/>
      <c r="AO213" s="11"/>
      <c r="AP213" s="12"/>
      <c r="AQ213" s="16">
        <f t="shared" si="91"/>
        <v>0</v>
      </c>
      <c r="AR213" s="11"/>
      <c r="AS213" s="11"/>
      <c r="AT213" s="11"/>
      <c r="AU213" s="12"/>
      <c r="AV213" s="25">
        <f t="shared" si="92"/>
        <v>0</v>
      </c>
    </row>
    <row r="214" spans="1:48" x14ac:dyDescent="0.25">
      <c r="A214" s="10">
        <f t="shared" si="65"/>
        <v>10</v>
      </c>
      <c r="B214" s="3" t="s">
        <v>52</v>
      </c>
      <c r="C214" s="21" t="s">
        <v>59</v>
      </c>
      <c r="D214" s="75"/>
      <c r="E214" s="75"/>
      <c r="F214" s="75"/>
      <c r="G214" s="76"/>
      <c r="H214" s="77">
        <f t="shared" si="84"/>
        <v>0</v>
      </c>
      <c r="I214" s="75"/>
      <c r="J214" s="75"/>
      <c r="K214" s="75"/>
      <c r="L214" s="76"/>
      <c r="M214" s="77">
        <f t="shared" si="85"/>
        <v>0</v>
      </c>
      <c r="N214" s="75"/>
      <c r="O214" s="75"/>
      <c r="P214" s="75"/>
      <c r="Q214" s="76"/>
      <c r="R214" s="77">
        <f t="shared" si="86"/>
        <v>0</v>
      </c>
      <c r="S214" s="75"/>
      <c r="T214" s="75"/>
      <c r="U214" s="75"/>
      <c r="V214" s="76"/>
      <c r="W214" s="77">
        <f t="shared" si="87"/>
        <v>0</v>
      </c>
      <c r="X214" s="11"/>
      <c r="Y214" s="11"/>
      <c r="Z214" s="11"/>
      <c r="AA214" s="12"/>
      <c r="AB214" s="16">
        <f t="shared" si="88"/>
        <v>0</v>
      </c>
      <c r="AC214" s="11"/>
      <c r="AD214" s="11"/>
      <c r="AE214" s="11"/>
      <c r="AF214" s="12"/>
      <c r="AG214" s="16">
        <f t="shared" si="89"/>
        <v>0</v>
      </c>
      <c r="AH214" s="11"/>
      <c r="AI214" s="11"/>
      <c r="AJ214" s="11"/>
      <c r="AK214" s="12"/>
      <c r="AL214" s="16">
        <f t="shared" si="90"/>
        <v>0</v>
      </c>
      <c r="AM214" s="11"/>
      <c r="AN214" s="11"/>
      <c r="AO214" s="11"/>
      <c r="AP214" s="12"/>
      <c r="AQ214" s="16">
        <f t="shared" si="91"/>
        <v>0</v>
      </c>
      <c r="AR214" s="11"/>
      <c r="AS214" s="11"/>
      <c r="AT214" s="11"/>
      <c r="AU214" s="12"/>
      <c r="AV214" s="25">
        <f t="shared" si="92"/>
        <v>0</v>
      </c>
    </row>
    <row r="215" spans="1:48" x14ac:dyDescent="0.25">
      <c r="A215" s="10">
        <f t="shared" si="65"/>
        <v>10</v>
      </c>
      <c r="B215" s="3" t="s">
        <v>53</v>
      </c>
      <c r="C215" s="21" t="s">
        <v>59</v>
      </c>
      <c r="D215" s="75"/>
      <c r="E215" s="75"/>
      <c r="F215" s="75"/>
      <c r="G215" s="76"/>
      <c r="H215" s="77">
        <f t="shared" si="84"/>
        <v>0</v>
      </c>
      <c r="I215" s="75"/>
      <c r="J215" s="75"/>
      <c r="K215" s="75"/>
      <c r="L215" s="76"/>
      <c r="M215" s="77">
        <f t="shared" si="85"/>
        <v>0</v>
      </c>
      <c r="N215" s="75"/>
      <c r="O215" s="75"/>
      <c r="P215" s="75"/>
      <c r="Q215" s="76"/>
      <c r="R215" s="77">
        <f t="shared" si="86"/>
        <v>0</v>
      </c>
      <c r="S215" s="75"/>
      <c r="T215" s="75"/>
      <c r="U215" s="75"/>
      <c r="V215" s="76"/>
      <c r="W215" s="77">
        <f t="shared" si="87"/>
        <v>0</v>
      </c>
      <c r="X215" s="11"/>
      <c r="Y215" s="11"/>
      <c r="Z215" s="11"/>
      <c r="AA215" s="12"/>
      <c r="AB215" s="16">
        <f t="shared" si="88"/>
        <v>0</v>
      </c>
      <c r="AC215" s="11"/>
      <c r="AD215" s="11"/>
      <c r="AE215" s="11"/>
      <c r="AF215" s="12"/>
      <c r="AG215" s="16">
        <f t="shared" si="89"/>
        <v>0</v>
      </c>
      <c r="AH215" s="11"/>
      <c r="AI215" s="11"/>
      <c r="AJ215" s="11"/>
      <c r="AK215" s="12"/>
      <c r="AL215" s="16">
        <f t="shared" si="90"/>
        <v>0</v>
      </c>
      <c r="AM215" s="11"/>
      <c r="AN215" s="11"/>
      <c r="AO215" s="11"/>
      <c r="AP215" s="12"/>
      <c r="AQ215" s="16">
        <f t="shared" si="91"/>
        <v>0</v>
      </c>
      <c r="AR215" s="11"/>
      <c r="AS215" s="11"/>
      <c r="AT215" s="11"/>
      <c r="AU215" s="12"/>
      <c r="AV215" s="25">
        <f t="shared" si="92"/>
        <v>0</v>
      </c>
    </row>
    <row r="216" spans="1:48" x14ac:dyDescent="0.25">
      <c r="A216" s="10">
        <f t="shared" si="65"/>
        <v>10</v>
      </c>
      <c r="B216" s="3" t="s">
        <v>54</v>
      </c>
      <c r="C216" s="21" t="s">
        <v>59</v>
      </c>
      <c r="D216" s="75"/>
      <c r="E216" s="75"/>
      <c r="F216" s="75"/>
      <c r="G216" s="76"/>
      <c r="H216" s="77">
        <f t="shared" si="84"/>
        <v>0</v>
      </c>
      <c r="I216" s="75"/>
      <c r="J216" s="75"/>
      <c r="K216" s="75"/>
      <c r="L216" s="76"/>
      <c r="M216" s="77">
        <f t="shared" si="85"/>
        <v>0</v>
      </c>
      <c r="N216" s="75"/>
      <c r="O216" s="75"/>
      <c r="P216" s="75"/>
      <c r="Q216" s="76"/>
      <c r="R216" s="77">
        <f t="shared" si="86"/>
        <v>0</v>
      </c>
      <c r="S216" s="75"/>
      <c r="T216" s="75"/>
      <c r="U216" s="75"/>
      <c r="V216" s="76"/>
      <c r="W216" s="77">
        <f t="shared" si="87"/>
        <v>0</v>
      </c>
      <c r="X216" s="11"/>
      <c r="Y216" s="11"/>
      <c r="Z216" s="11"/>
      <c r="AA216" s="12"/>
      <c r="AB216" s="16">
        <f t="shared" si="88"/>
        <v>0</v>
      </c>
      <c r="AC216" s="11"/>
      <c r="AD216" s="11"/>
      <c r="AE216" s="11"/>
      <c r="AF216" s="12"/>
      <c r="AG216" s="16">
        <f t="shared" si="89"/>
        <v>0</v>
      </c>
      <c r="AH216" s="11"/>
      <c r="AI216" s="11"/>
      <c r="AJ216" s="11"/>
      <c r="AK216" s="12"/>
      <c r="AL216" s="16">
        <f t="shared" si="90"/>
        <v>0</v>
      </c>
      <c r="AM216" s="11"/>
      <c r="AN216" s="11"/>
      <c r="AO216" s="11"/>
      <c r="AP216" s="12"/>
      <c r="AQ216" s="16">
        <f t="shared" si="91"/>
        <v>0</v>
      </c>
      <c r="AR216" s="11"/>
      <c r="AS216" s="11"/>
      <c r="AT216" s="11"/>
      <c r="AU216" s="12"/>
      <c r="AV216" s="25">
        <f t="shared" si="92"/>
        <v>0</v>
      </c>
    </row>
    <row r="217" spans="1:48" x14ac:dyDescent="0.25">
      <c r="A217" s="10">
        <f t="shared" si="65"/>
        <v>10</v>
      </c>
      <c r="B217" s="3" t="s">
        <v>23</v>
      </c>
      <c r="C217" s="21" t="s">
        <v>59</v>
      </c>
      <c r="D217" s="75"/>
      <c r="E217" s="75"/>
      <c r="F217" s="75"/>
      <c r="G217" s="76"/>
      <c r="H217" s="77">
        <f t="shared" si="84"/>
        <v>0</v>
      </c>
      <c r="I217" s="75"/>
      <c r="J217" s="75"/>
      <c r="K217" s="75"/>
      <c r="L217" s="76"/>
      <c r="M217" s="77">
        <f t="shared" si="85"/>
        <v>0</v>
      </c>
      <c r="N217" s="75"/>
      <c r="O217" s="75"/>
      <c r="P217" s="75"/>
      <c r="Q217" s="76"/>
      <c r="R217" s="77">
        <f t="shared" si="86"/>
        <v>0</v>
      </c>
      <c r="S217" s="75"/>
      <c r="T217" s="75"/>
      <c r="U217" s="75"/>
      <c r="V217" s="76"/>
      <c r="W217" s="77">
        <f t="shared" si="87"/>
        <v>0</v>
      </c>
      <c r="X217" s="11"/>
      <c r="Y217" s="11"/>
      <c r="Z217" s="11"/>
      <c r="AA217" s="12"/>
      <c r="AB217" s="16">
        <f t="shared" si="88"/>
        <v>0</v>
      </c>
      <c r="AC217" s="11"/>
      <c r="AD217" s="11"/>
      <c r="AE217" s="11"/>
      <c r="AF217" s="12"/>
      <c r="AG217" s="16">
        <f t="shared" si="89"/>
        <v>0</v>
      </c>
      <c r="AH217" s="11"/>
      <c r="AI217" s="11"/>
      <c r="AJ217" s="11"/>
      <c r="AK217" s="12"/>
      <c r="AL217" s="16">
        <f t="shared" si="90"/>
        <v>0</v>
      </c>
      <c r="AM217" s="11"/>
      <c r="AN217" s="11"/>
      <c r="AO217" s="11"/>
      <c r="AP217" s="12"/>
      <c r="AQ217" s="16">
        <f t="shared" si="91"/>
        <v>0</v>
      </c>
      <c r="AR217" s="11"/>
      <c r="AS217" s="11"/>
      <c r="AT217" s="11"/>
      <c r="AU217" s="12"/>
      <c r="AV217" s="25">
        <f t="shared" si="92"/>
        <v>0</v>
      </c>
    </row>
    <row r="218" spans="1:48" x14ac:dyDescent="0.25">
      <c r="A218" s="10">
        <f t="shared" si="65"/>
        <v>10</v>
      </c>
      <c r="B218" s="3" t="s">
        <v>8</v>
      </c>
      <c r="C218" s="21" t="s">
        <v>59</v>
      </c>
      <c r="D218" s="75"/>
      <c r="E218" s="75"/>
      <c r="F218" s="75"/>
      <c r="G218" s="76"/>
      <c r="H218" s="77">
        <f t="shared" si="84"/>
        <v>0</v>
      </c>
      <c r="I218" s="75"/>
      <c r="J218" s="75"/>
      <c r="K218" s="75"/>
      <c r="L218" s="76"/>
      <c r="M218" s="77">
        <f t="shared" si="85"/>
        <v>0</v>
      </c>
      <c r="N218" s="75"/>
      <c r="O218" s="75"/>
      <c r="P218" s="75"/>
      <c r="Q218" s="76"/>
      <c r="R218" s="77">
        <f t="shared" si="86"/>
        <v>0</v>
      </c>
      <c r="S218" s="75"/>
      <c r="T218" s="75"/>
      <c r="U218" s="75"/>
      <c r="V218" s="76"/>
      <c r="W218" s="77">
        <f t="shared" si="87"/>
        <v>0</v>
      </c>
      <c r="X218" s="11"/>
      <c r="Y218" s="11"/>
      <c r="Z218" s="11"/>
      <c r="AA218" s="12"/>
      <c r="AB218" s="16">
        <f t="shared" si="88"/>
        <v>0</v>
      </c>
      <c r="AC218" s="11"/>
      <c r="AD218" s="11"/>
      <c r="AE218" s="11"/>
      <c r="AF218" s="12"/>
      <c r="AG218" s="16">
        <f t="shared" si="89"/>
        <v>0</v>
      </c>
      <c r="AH218" s="11"/>
      <c r="AI218" s="11"/>
      <c r="AJ218" s="11"/>
      <c r="AK218" s="12"/>
      <c r="AL218" s="16">
        <f t="shared" si="90"/>
        <v>0</v>
      </c>
      <c r="AM218" s="11"/>
      <c r="AN218" s="11"/>
      <c r="AO218" s="11"/>
      <c r="AP218" s="12"/>
      <c r="AQ218" s="16">
        <f t="shared" si="91"/>
        <v>0</v>
      </c>
      <c r="AR218" s="11"/>
      <c r="AS218" s="11"/>
      <c r="AT218" s="11"/>
      <c r="AU218" s="12"/>
      <c r="AV218" s="25">
        <f t="shared" si="92"/>
        <v>0</v>
      </c>
    </row>
    <row r="219" spans="1:48" x14ac:dyDescent="0.25">
      <c r="A219" s="10">
        <f t="shared" si="65"/>
        <v>10</v>
      </c>
      <c r="B219" s="3" t="s">
        <v>9</v>
      </c>
      <c r="C219" s="21" t="s">
        <v>59</v>
      </c>
      <c r="D219" s="75"/>
      <c r="E219" s="75"/>
      <c r="F219" s="75"/>
      <c r="G219" s="76"/>
      <c r="H219" s="77">
        <f t="shared" si="84"/>
        <v>0</v>
      </c>
      <c r="I219" s="75"/>
      <c r="J219" s="75"/>
      <c r="K219" s="75"/>
      <c r="L219" s="76"/>
      <c r="M219" s="77">
        <f t="shared" si="85"/>
        <v>0</v>
      </c>
      <c r="N219" s="75"/>
      <c r="O219" s="75"/>
      <c r="P219" s="75"/>
      <c r="Q219" s="76"/>
      <c r="R219" s="77">
        <f t="shared" si="86"/>
        <v>0</v>
      </c>
      <c r="S219" s="75"/>
      <c r="T219" s="75"/>
      <c r="U219" s="75"/>
      <c r="V219" s="76"/>
      <c r="W219" s="77">
        <f t="shared" si="87"/>
        <v>0</v>
      </c>
      <c r="X219" s="11"/>
      <c r="Y219" s="11"/>
      <c r="Z219" s="11"/>
      <c r="AA219" s="12"/>
      <c r="AB219" s="16">
        <f t="shared" si="88"/>
        <v>0</v>
      </c>
      <c r="AC219" s="11"/>
      <c r="AD219" s="11"/>
      <c r="AE219" s="11"/>
      <c r="AF219" s="12"/>
      <c r="AG219" s="16">
        <f t="shared" si="89"/>
        <v>0</v>
      </c>
      <c r="AH219" s="11"/>
      <c r="AI219" s="11"/>
      <c r="AJ219" s="11"/>
      <c r="AK219" s="12"/>
      <c r="AL219" s="16">
        <f t="shared" si="90"/>
        <v>0</v>
      </c>
      <c r="AM219" s="11"/>
      <c r="AN219" s="11"/>
      <c r="AO219" s="11"/>
      <c r="AP219" s="12"/>
      <c r="AQ219" s="16">
        <f t="shared" si="91"/>
        <v>0</v>
      </c>
      <c r="AR219" s="11"/>
      <c r="AS219" s="11"/>
      <c r="AT219" s="11"/>
      <c r="AU219" s="12"/>
      <c r="AV219" s="25">
        <f t="shared" si="92"/>
        <v>0</v>
      </c>
    </row>
    <row r="220" spans="1:48" x14ac:dyDescent="0.25">
      <c r="A220" s="10">
        <f t="shared" si="65"/>
        <v>10</v>
      </c>
      <c r="B220" s="3" t="s">
        <v>10</v>
      </c>
      <c r="C220" s="21" t="s">
        <v>59</v>
      </c>
      <c r="D220" s="75"/>
      <c r="E220" s="75"/>
      <c r="F220" s="75"/>
      <c r="G220" s="76"/>
      <c r="H220" s="77">
        <f t="shared" si="84"/>
        <v>0</v>
      </c>
      <c r="I220" s="75"/>
      <c r="J220" s="75"/>
      <c r="K220" s="75"/>
      <c r="L220" s="76"/>
      <c r="M220" s="77">
        <f t="shared" si="85"/>
        <v>0</v>
      </c>
      <c r="N220" s="75"/>
      <c r="O220" s="75"/>
      <c r="P220" s="75"/>
      <c r="Q220" s="76"/>
      <c r="R220" s="77">
        <f t="shared" si="86"/>
        <v>0</v>
      </c>
      <c r="S220" s="75"/>
      <c r="T220" s="75"/>
      <c r="U220" s="75"/>
      <c r="V220" s="76"/>
      <c r="W220" s="77">
        <f t="shared" si="87"/>
        <v>0</v>
      </c>
      <c r="X220" s="11"/>
      <c r="Y220" s="11"/>
      <c r="Z220" s="11"/>
      <c r="AA220" s="12"/>
      <c r="AB220" s="16">
        <f t="shared" si="88"/>
        <v>0</v>
      </c>
      <c r="AC220" s="11"/>
      <c r="AD220" s="11"/>
      <c r="AE220" s="11"/>
      <c r="AF220" s="12"/>
      <c r="AG220" s="16">
        <f t="shared" si="89"/>
        <v>0</v>
      </c>
      <c r="AH220" s="11"/>
      <c r="AI220" s="11"/>
      <c r="AJ220" s="11"/>
      <c r="AK220" s="12"/>
      <c r="AL220" s="16">
        <f t="shared" si="90"/>
        <v>0</v>
      </c>
      <c r="AM220" s="11"/>
      <c r="AN220" s="11"/>
      <c r="AO220" s="11"/>
      <c r="AP220" s="12"/>
      <c r="AQ220" s="16">
        <f t="shared" si="91"/>
        <v>0</v>
      </c>
      <c r="AR220" s="11"/>
      <c r="AS220" s="11"/>
      <c r="AT220" s="11"/>
      <c r="AU220" s="12"/>
      <c r="AV220" s="25">
        <f t="shared" si="92"/>
        <v>0</v>
      </c>
    </row>
    <row r="221" spans="1:48" x14ac:dyDescent="0.25">
      <c r="A221" s="10">
        <f t="shared" ref="A221:A284" si="93">A199+1</f>
        <v>10</v>
      </c>
      <c r="B221" s="3" t="s">
        <v>55</v>
      </c>
      <c r="C221" s="21" t="s">
        <v>59</v>
      </c>
      <c r="D221" s="75"/>
      <c r="E221" s="75"/>
      <c r="F221" s="75"/>
      <c r="G221" s="76"/>
      <c r="H221" s="77">
        <f t="shared" si="84"/>
        <v>0</v>
      </c>
      <c r="I221" s="75"/>
      <c r="J221" s="75"/>
      <c r="K221" s="75"/>
      <c r="L221" s="76"/>
      <c r="M221" s="77">
        <f t="shared" si="85"/>
        <v>0</v>
      </c>
      <c r="N221" s="75"/>
      <c r="O221" s="75"/>
      <c r="P221" s="75"/>
      <c r="Q221" s="76"/>
      <c r="R221" s="77">
        <f t="shared" si="86"/>
        <v>0</v>
      </c>
      <c r="S221" s="75"/>
      <c r="T221" s="75"/>
      <c r="U221" s="75"/>
      <c r="V221" s="76"/>
      <c r="W221" s="77">
        <f t="shared" si="87"/>
        <v>0</v>
      </c>
      <c r="X221" s="11"/>
      <c r="Y221" s="11"/>
      <c r="Z221" s="11"/>
      <c r="AA221" s="12"/>
      <c r="AB221" s="16">
        <f t="shared" si="88"/>
        <v>0</v>
      </c>
      <c r="AC221" s="11"/>
      <c r="AD221" s="11"/>
      <c r="AE221" s="11"/>
      <c r="AF221" s="12"/>
      <c r="AG221" s="16">
        <f t="shared" si="89"/>
        <v>0</v>
      </c>
      <c r="AH221" s="11"/>
      <c r="AI221" s="11"/>
      <c r="AJ221" s="11"/>
      <c r="AK221" s="12"/>
      <c r="AL221" s="16">
        <f t="shared" si="90"/>
        <v>0</v>
      </c>
      <c r="AM221" s="11"/>
      <c r="AN221" s="11"/>
      <c r="AO221" s="11"/>
      <c r="AP221" s="12"/>
      <c r="AQ221" s="16">
        <f t="shared" si="91"/>
        <v>0</v>
      </c>
      <c r="AR221" s="11"/>
      <c r="AS221" s="11"/>
      <c r="AT221" s="11"/>
      <c r="AU221" s="12"/>
      <c r="AV221" s="25">
        <f t="shared" si="92"/>
        <v>0</v>
      </c>
    </row>
    <row r="222" spans="1:48" x14ac:dyDescent="0.25">
      <c r="A222" s="10">
        <f t="shared" si="93"/>
        <v>10</v>
      </c>
      <c r="B222" s="22" t="s">
        <v>34</v>
      </c>
      <c r="C222" s="21" t="s">
        <v>59</v>
      </c>
      <c r="D222" s="78"/>
      <c r="E222" s="78"/>
      <c r="F222" s="78"/>
      <c r="G222" s="79"/>
      <c r="H222" s="80">
        <f t="shared" si="84"/>
        <v>0</v>
      </c>
      <c r="I222" s="78"/>
      <c r="J222" s="78"/>
      <c r="K222" s="78"/>
      <c r="L222" s="79"/>
      <c r="M222" s="80">
        <f t="shared" si="85"/>
        <v>0</v>
      </c>
      <c r="N222" s="78"/>
      <c r="O222" s="78"/>
      <c r="P222" s="78"/>
      <c r="Q222" s="79"/>
      <c r="R222" s="80">
        <f t="shared" si="86"/>
        <v>0</v>
      </c>
      <c r="S222" s="78"/>
      <c r="T222" s="78"/>
      <c r="U222" s="78"/>
      <c r="V222" s="79"/>
      <c r="W222" s="80">
        <f t="shared" si="87"/>
        <v>0</v>
      </c>
      <c r="X222" s="13"/>
      <c r="Y222" s="13"/>
      <c r="Z222" s="13"/>
      <c r="AA222" s="14"/>
      <c r="AB222" s="17">
        <f t="shared" si="88"/>
        <v>0</v>
      </c>
      <c r="AC222" s="13"/>
      <c r="AD222" s="13"/>
      <c r="AE222" s="13"/>
      <c r="AF222" s="14"/>
      <c r="AG222" s="17">
        <f t="shared" si="89"/>
        <v>0</v>
      </c>
      <c r="AH222" s="13"/>
      <c r="AI222" s="13"/>
      <c r="AJ222" s="13"/>
      <c r="AK222" s="14"/>
      <c r="AL222" s="17">
        <f t="shared" si="90"/>
        <v>0</v>
      </c>
      <c r="AM222" s="13"/>
      <c r="AN222" s="13"/>
      <c r="AO222" s="13"/>
      <c r="AP222" s="14"/>
      <c r="AQ222" s="17">
        <f t="shared" si="91"/>
        <v>0</v>
      </c>
      <c r="AR222" s="13"/>
      <c r="AS222" s="13"/>
      <c r="AT222" s="13"/>
      <c r="AU222" s="14"/>
      <c r="AV222" s="26">
        <f t="shared" si="92"/>
        <v>0</v>
      </c>
    </row>
    <row r="223" spans="1:48" x14ac:dyDescent="0.25">
      <c r="A223" s="10">
        <f t="shared" si="93"/>
        <v>10</v>
      </c>
      <c r="B223" s="27"/>
      <c r="C223" s="28"/>
      <c r="D223" s="81"/>
      <c r="E223" s="82"/>
      <c r="F223" s="82"/>
      <c r="G223" s="82"/>
      <c r="H223" s="83">
        <f>SUM(H203:H222)</f>
        <v>0</v>
      </c>
      <c r="I223" s="82"/>
      <c r="J223" s="82"/>
      <c r="K223" s="82"/>
      <c r="L223" s="82"/>
      <c r="M223" s="83">
        <f>SUM(M203:M222)</f>
        <v>0</v>
      </c>
      <c r="N223" s="82"/>
      <c r="O223" s="82"/>
      <c r="P223" s="82"/>
      <c r="Q223" s="82"/>
      <c r="R223" s="83">
        <f>SUM(R203:R222)</f>
        <v>0</v>
      </c>
      <c r="S223" s="82"/>
      <c r="T223" s="82"/>
      <c r="U223" s="82"/>
      <c r="V223" s="82"/>
      <c r="W223" s="83">
        <f>SUM(W203:W222)</f>
        <v>0</v>
      </c>
      <c r="X223" s="29"/>
      <c r="Y223" s="29"/>
      <c r="Z223" s="29"/>
      <c r="AA223" s="29"/>
      <c r="AB223" s="30">
        <f>SUM(AB203:AB222)</f>
        <v>0</v>
      </c>
      <c r="AC223" s="29"/>
      <c r="AD223" s="29"/>
      <c r="AE223" s="29"/>
      <c r="AF223" s="29"/>
      <c r="AG223" s="30">
        <f>SUM(AG203:AG222)</f>
        <v>0</v>
      </c>
      <c r="AH223" s="29"/>
      <c r="AI223" s="29"/>
      <c r="AJ223" s="29"/>
      <c r="AK223" s="29"/>
      <c r="AL223" s="30">
        <f>SUM(AL203:AL222)</f>
        <v>0</v>
      </c>
      <c r="AM223" s="29"/>
      <c r="AN223" s="29"/>
      <c r="AO223" s="29"/>
      <c r="AP223" s="29"/>
      <c r="AQ223" s="30">
        <f>SUM(AQ203:AQ222)</f>
        <v>0</v>
      </c>
      <c r="AR223" s="29"/>
      <c r="AS223" s="29"/>
      <c r="AT223" s="29"/>
      <c r="AU223" s="29"/>
      <c r="AV223" s="30">
        <f>SUM(AV203:AV222)</f>
        <v>0</v>
      </c>
    </row>
    <row r="224" spans="1:48" x14ac:dyDescent="0.25">
      <c r="A224" s="10">
        <f t="shared" si="93"/>
        <v>10</v>
      </c>
      <c r="B224" s="115" t="str">
        <f>"Буква (или иное название) класса "&amp;A490&amp;":"</f>
        <v>Буква (или иное название) класса 23:</v>
      </c>
      <c r="C224" s="116"/>
      <c r="D224" s="106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</row>
    <row r="225" spans="1:48" x14ac:dyDescent="0.25">
      <c r="A225" s="10">
        <f t="shared" si="93"/>
        <v>10</v>
      </c>
      <c r="B225" s="3" t="s">
        <v>0</v>
      </c>
      <c r="C225" s="21" t="s">
        <v>59</v>
      </c>
      <c r="D225" s="75"/>
      <c r="E225" s="75"/>
      <c r="F225" s="75"/>
      <c r="G225" s="76"/>
      <c r="H225" s="77">
        <f t="shared" ref="H225:H244" si="94">COUNTA(D225:G225)</f>
        <v>0</v>
      </c>
      <c r="I225" s="75"/>
      <c r="J225" s="75"/>
      <c r="K225" s="75"/>
      <c r="L225" s="76"/>
      <c r="M225" s="77">
        <f t="shared" ref="M225:M244" si="95">COUNTA(I225:L225)</f>
        <v>0</v>
      </c>
      <c r="N225" s="75"/>
      <c r="O225" s="75"/>
      <c r="P225" s="75"/>
      <c r="Q225" s="76"/>
      <c r="R225" s="77">
        <f t="shared" ref="R225:R244" si="96">COUNTA(N225:Q225)</f>
        <v>0</v>
      </c>
      <c r="S225" s="75"/>
      <c r="T225" s="75"/>
      <c r="U225" s="75"/>
      <c r="V225" s="76"/>
      <c r="W225" s="77">
        <f t="shared" ref="W225:W244" si="97">COUNTA(S225:V225)</f>
        <v>0</v>
      </c>
      <c r="X225" s="11"/>
      <c r="Y225" s="11"/>
      <c r="Z225" s="11"/>
      <c r="AA225" s="12"/>
      <c r="AB225" s="16">
        <f t="shared" ref="AB225:AB244" si="98">COUNTA(X225:AA225)</f>
        <v>0</v>
      </c>
      <c r="AC225" s="11"/>
      <c r="AD225" s="11"/>
      <c r="AE225" s="11"/>
      <c r="AF225" s="12"/>
      <c r="AG225" s="16">
        <f t="shared" ref="AG225:AG244" si="99">COUNTA(AC225:AF225)</f>
        <v>0</v>
      </c>
      <c r="AH225" s="11"/>
      <c r="AI225" s="11"/>
      <c r="AJ225" s="11"/>
      <c r="AK225" s="12"/>
      <c r="AL225" s="16">
        <f t="shared" ref="AL225:AL244" si="100">COUNTA(AH225:AK225)</f>
        <v>0</v>
      </c>
      <c r="AM225" s="11"/>
      <c r="AN225" s="11"/>
      <c r="AO225" s="11"/>
      <c r="AP225" s="12"/>
      <c r="AQ225" s="16">
        <f t="shared" ref="AQ225:AQ244" si="101">COUNTA(AM225:AP225)</f>
        <v>0</v>
      </c>
      <c r="AR225" s="11"/>
      <c r="AS225" s="11"/>
      <c r="AT225" s="11"/>
      <c r="AU225" s="12"/>
      <c r="AV225" s="25">
        <f t="shared" ref="AV225:AV244" si="102">COUNTA(AR225:AU225)</f>
        <v>0</v>
      </c>
    </row>
    <row r="226" spans="1:48" x14ac:dyDescent="0.25">
      <c r="A226" s="10">
        <f t="shared" si="93"/>
        <v>11</v>
      </c>
      <c r="B226" s="3" t="s">
        <v>45</v>
      </c>
      <c r="C226" s="21" t="s">
        <v>59</v>
      </c>
      <c r="D226" s="75"/>
      <c r="E226" s="75"/>
      <c r="F226" s="75"/>
      <c r="G226" s="76"/>
      <c r="H226" s="77">
        <f t="shared" si="94"/>
        <v>0</v>
      </c>
      <c r="I226" s="75"/>
      <c r="J226" s="75"/>
      <c r="K226" s="75"/>
      <c r="L226" s="76"/>
      <c r="M226" s="77">
        <f t="shared" si="95"/>
        <v>0</v>
      </c>
      <c r="N226" s="75"/>
      <c r="O226" s="75"/>
      <c r="P226" s="75"/>
      <c r="Q226" s="76"/>
      <c r="R226" s="77">
        <f t="shared" si="96"/>
        <v>0</v>
      </c>
      <c r="S226" s="75"/>
      <c r="T226" s="75"/>
      <c r="U226" s="75"/>
      <c r="V226" s="76"/>
      <c r="W226" s="77">
        <f t="shared" si="97"/>
        <v>0</v>
      </c>
      <c r="X226" s="11"/>
      <c r="Y226" s="11"/>
      <c r="Z226" s="11"/>
      <c r="AA226" s="12"/>
      <c r="AB226" s="16">
        <f t="shared" si="98"/>
        <v>0</v>
      </c>
      <c r="AC226" s="11"/>
      <c r="AD226" s="11"/>
      <c r="AE226" s="11"/>
      <c r="AF226" s="12"/>
      <c r="AG226" s="16">
        <f t="shared" si="99"/>
        <v>0</v>
      </c>
      <c r="AH226" s="11"/>
      <c r="AI226" s="11"/>
      <c r="AJ226" s="11"/>
      <c r="AK226" s="12"/>
      <c r="AL226" s="16">
        <f t="shared" si="100"/>
        <v>0</v>
      </c>
      <c r="AM226" s="11"/>
      <c r="AN226" s="11"/>
      <c r="AO226" s="11"/>
      <c r="AP226" s="12"/>
      <c r="AQ226" s="16">
        <f t="shared" si="101"/>
        <v>0</v>
      </c>
      <c r="AR226" s="11"/>
      <c r="AS226" s="11"/>
      <c r="AT226" s="11"/>
      <c r="AU226" s="12"/>
      <c r="AV226" s="25">
        <f t="shared" si="102"/>
        <v>0</v>
      </c>
    </row>
    <row r="227" spans="1:48" x14ac:dyDescent="0.25">
      <c r="A227" s="10">
        <f t="shared" si="93"/>
        <v>11</v>
      </c>
      <c r="B227" s="3" t="s">
        <v>2</v>
      </c>
      <c r="C227" s="21" t="s">
        <v>59</v>
      </c>
      <c r="D227" s="75"/>
      <c r="E227" s="75"/>
      <c r="F227" s="75"/>
      <c r="G227" s="76"/>
      <c r="H227" s="77">
        <f t="shared" si="94"/>
        <v>0</v>
      </c>
      <c r="I227" s="75"/>
      <c r="J227" s="75"/>
      <c r="K227" s="75"/>
      <c r="L227" s="76"/>
      <c r="M227" s="77">
        <f t="shared" si="95"/>
        <v>0</v>
      </c>
      <c r="N227" s="75"/>
      <c r="O227" s="75"/>
      <c r="P227" s="75"/>
      <c r="Q227" s="76"/>
      <c r="R227" s="77">
        <f t="shared" si="96"/>
        <v>0</v>
      </c>
      <c r="S227" s="75"/>
      <c r="T227" s="75"/>
      <c r="U227" s="75"/>
      <c r="V227" s="76"/>
      <c r="W227" s="77">
        <f t="shared" si="97"/>
        <v>0</v>
      </c>
      <c r="X227" s="11"/>
      <c r="Y227" s="11"/>
      <c r="Z227" s="11"/>
      <c r="AA227" s="12"/>
      <c r="AB227" s="16">
        <f t="shared" si="98"/>
        <v>0</v>
      </c>
      <c r="AC227" s="11"/>
      <c r="AD227" s="11"/>
      <c r="AE227" s="11"/>
      <c r="AF227" s="12"/>
      <c r="AG227" s="16">
        <f t="shared" si="99"/>
        <v>0</v>
      </c>
      <c r="AH227" s="11"/>
      <c r="AI227" s="11"/>
      <c r="AJ227" s="11"/>
      <c r="AK227" s="12"/>
      <c r="AL227" s="16">
        <f t="shared" si="100"/>
        <v>0</v>
      </c>
      <c r="AM227" s="11"/>
      <c r="AN227" s="11"/>
      <c r="AO227" s="11"/>
      <c r="AP227" s="12"/>
      <c r="AQ227" s="16">
        <f t="shared" si="101"/>
        <v>0</v>
      </c>
      <c r="AR227" s="11"/>
      <c r="AS227" s="11"/>
      <c r="AT227" s="11"/>
      <c r="AU227" s="12"/>
      <c r="AV227" s="25">
        <f t="shared" si="102"/>
        <v>0</v>
      </c>
    </row>
    <row r="228" spans="1:48" x14ac:dyDescent="0.25">
      <c r="A228" s="10">
        <f t="shared" si="93"/>
        <v>11</v>
      </c>
      <c r="B228" s="3" t="s">
        <v>46</v>
      </c>
      <c r="C228" s="21" t="s">
        <v>59</v>
      </c>
      <c r="D228" s="75"/>
      <c r="E228" s="75"/>
      <c r="F228" s="75"/>
      <c r="G228" s="76"/>
      <c r="H228" s="77">
        <f t="shared" si="94"/>
        <v>0</v>
      </c>
      <c r="I228" s="75"/>
      <c r="J228" s="75"/>
      <c r="K228" s="75"/>
      <c r="L228" s="76"/>
      <c r="M228" s="77">
        <f t="shared" si="95"/>
        <v>0</v>
      </c>
      <c r="N228" s="75"/>
      <c r="O228" s="75"/>
      <c r="P228" s="75"/>
      <c r="Q228" s="76"/>
      <c r="R228" s="77">
        <f t="shared" si="96"/>
        <v>0</v>
      </c>
      <c r="S228" s="75"/>
      <c r="T228" s="75"/>
      <c r="U228" s="75"/>
      <c r="V228" s="76"/>
      <c r="W228" s="77">
        <f t="shared" si="97"/>
        <v>0</v>
      </c>
      <c r="X228" s="11"/>
      <c r="Y228" s="11"/>
      <c r="Z228" s="11"/>
      <c r="AA228" s="12"/>
      <c r="AB228" s="16">
        <f t="shared" si="98"/>
        <v>0</v>
      </c>
      <c r="AC228" s="11"/>
      <c r="AD228" s="11"/>
      <c r="AE228" s="11"/>
      <c r="AF228" s="12"/>
      <c r="AG228" s="16">
        <f t="shared" si="99"/>
        <v>0</v>
      </c>
      <c r="AH228" s="11"/>
      <c r="AI228" s="11"/>
      <c r="AJ228" s="11"/>
      <c r="AK228" s="12"/>
      <c r="AL228" s="16">
        <f t="shared" si="100"/>
        <v>0</v>
      </c>
      <c r="AM228" s="11"/>
      <c r="AN228" s="11"/>
      <c r="AO228" s="11"/>
      <c r="AP228" s="12"/>
      <c r="AQ228" s="16">
        <f t="shared" si="101"/>
        <v>0</v>
      </c>
      <c r="AR228" s="11"/>
      <c r="AS228" s="11"/>
      <c r="AT228" s="11"/>
      <c r="AU228" s="12"/>
      <c r="AV228" s="25">
        <f t="shared" si="102"/>
        <v>0</v>
      </c>
    </row>
    <row r="229" spans="1:48" x14ac:dyDescent="0.25">
      <c r="A229" s="10">
        <f t="shared" si="93"/>
        <v>11</v>
      </c>
      <c r="B229" s="3" t="s">
        <v>4</v>
      </c>
      <c r="C229" s="21" t="s">
        <v>59</v>
      </c>
      <c r="D229" s="75"/>
      <c r="E229" s="75"/>
      <c r="F229" s="75"/>
      <c r="G229" s="76"/>
      <c r="H229" s="77">
        <f t="shared" si="94"/>
        <v>0</v>
      </c>
      <c r="I229" s="75"/>
      <c r="J229" s="75"/>
      <c r="K229" s="75"/>
      <c r="L229" s="76"/>
      <c r="M229" s="77">
        <f t="shared" si="95"/>
        <v>0</v>
      </c>
      <c r="N229" s="75"/>
      <c r="O229" s="75"/>
      <c r="P229" s="75"/>
      <c r="Q229" s="76"/>
      <c r="R229" s="77">
        <f t="shared" si="96"/>
        <v>0</v>
      </c>
      <c r="S229" s="75"/>
      <c r="T229" s="75"/>
      <c r="U229" s="75"/>
      <c r="V229" s="76"/>
      <c r="W229" s="77">
        <f t="shared" si="97"/>
        <v>0</v>
      </c>
      <c r="X229" s="11"/>
      <c r="Y229" s="11"/>
      <c r="Z229" s="11"/>
      <c r="AA229" s="12"/>
      <c r="AB229" s="16">
        <f t="shared" si="98"/>
        <v>0</v>
      </c>
      <c r="AC229" s="11"/>
      <c r="AD229" s="11"/>
      <c r="AE229" s="11"/>
      <c r="AF229" s="12"/>
      <c r="AG229" s="16">
        <f t="shared" si="99"/>
        <v>0</v>
      </c>
      <c r="AH229" s="11"/>
      <c r="AI229" s="11"/>
      <c r="AJ229" s="11"/>
      <c r="AK229" s="12"/>
      <c r="AL229" s="16">
        <f t="shared" si="100"/>
        <v>0</v>
      </c>
      <c r="AM229" s="11"/>
      <c r="AN229" s="11"/>
      <c r="AO229" s="11"/>
      <c r="AP229" s="12"/>
      <c r="AQ229" s="16">
        <f t="shared" si="101"/>
        <v>0</v>
      </c>
      <c r="AR229" s="11"/>
      <c r="AS229" s="11"/>
      <c r="AT229" s="11"/>
      <c r="AU229" s="12"/>
      <c r="AV229" s="25">
        <f t="shared" si="102"/>
        <v>0</v>
      </c>
    </row>
    <row r="230" spans="1:48" x14ac:dyDescent="0.25">
      <c r="A230" s="10">
        <f t="shared" si="93"/>
        <v>11</v>
      </c>
      <c r="B230" s="3" t="s">
        <v>47</v>
      </c>
      <c r="C230" s="21" t="s">
        <v>59</v>
      </c>
      <c r="D230" s="75"/>
      <c r="E230" s="75"/>
      <c r="F230" s="75"/>
      <c r="G230" s="76"/>
      <c r="H230" s="77">
        <f t="shared" si="94"/>
        <v>0</v>
      </c>
      <c r="I230" s="75"/>
      <c r="J230" s="75"/>
      <c r="K230" s="75"/>
      <c r="L230" s="76"/>
      <c r="M230" s="77">
        <f t="shared" si="95"/>
        <v>0</v>
      </c>
      <c r="N230" s="75"/>
      <c r="O230" s="75"/>
      <c r="P230" s="75"/>
      <c r="Q230" s="76"/>
      <c r="R230" s="77">
        <f t="shared" si="96"/>
        <v>0</v>
      </c>
      <c r="S230" s="75"/>
      <c r="T230" s="75"/>
      <c r="U230" s="75"/>
      <c r="V230" s="76"/>
      <c r="W230" s="77">
        <f t="shared" si="97"/>
        <v>0</v>
      </c>
      <c r="X230" s="11"/>
      <c r="Y230" s="11"/>
      <c r="Z230" s="11"/>
      <c r="AA230" s="12"/>
      <c r="AB230" s="16">
        <f t="shared" si="98"/>
        <v>0</v>
      </c>
      <c r="AC230" s="11"/>
      <c r="AD230" s="11"/>
      <c r="AE230" s="11"/>
      <c r="AF230" s="12"/>
      <c r="AG230" s="16">
        <f t="shared" si="99"/>
        <v>0</v>
      </c>
      <c r="AH230" s="11"/>
      <c r="AI230" s="11"/>
      <c r="AJ230" s="11"/>
      <c r="AK230" s="12"/>
      <c r="AL230" s="16">
        <f t="shared" si="100"/>
        <v>0</v>
      </c>
      <c r="AM230" s="11"/>
      <c r="AN230" s="11"/>
      <c r="AO230" s="11"/>
      <c r="AP230" s="12"/>
      <c r="AQ230" s="16">
        <f t="shared" si="101"/>
        <v>0</v>
      </c>
      <c r="AR230" s="11"/>
      <c r="AS230" s="11"/>
      <c r="AT230" s="11"/>
      <c r="AU230" s="12"/>
      <c r="AV230" s="25">
        <f t="shared" si="102"/>
        <v>0</v>
      </c>
    </row>
    <row r="231" spans="1:48" x14ac:dyDescent="0.25">
      <c r="A231" s="10">
        <f t="shared" si="93"/>
        <v>11</v>
      </c>
      <c r="B231" s="3" t="s">
        <v>5</v>
      </c>
      <c r="C231" s="21" t="s">
        <v>59</v>
      </c>
      <c r="D231" s="75"/>
      <c r="E231" s="75"/>
      <c r="F231" s="75"/>
      <c r="G231" s="76"/>
      <c r="H231" s="77">
        <f t="shared" si="94"/>
        <v>0</v>
      </c>
      <c r="I231" s="75"/>
      <c r="J231" s="75"/>
      <c r="K231" s="75"/>
      <c r="L231" s="76"/>
      <c r="M231" s="77">
        <f t="shared" si="95"/>
        <v>0</v>
      </c>
      <c r="N231" s="75"/>
      <c r="O231" s="75"/>
      <c r="P231" s="75"/>
      <c r="Q231" s="76"/>
      <c r="R231" s="77">
        <f t="shared" si="96"/>
        <v>0</v>
      </c>
      <c r="S231" s="75"/>
      <c r="T231" s="75"/>
      <c r="U231" s="75"/>
      <c r="V231" s="76"/>
      <c r="W231" s="77">
        <f t="shared" si="97"/>
        <v>0</v>
      </c>
      <c r="X231" s="11"/>
      <c r="Y231" s="11"/>
      <c r="Z231" s="11"/>
      <c r="AA231" s="12"/>
      <c r="AB231" s="16">
        <f t="shared" si="98"/>
        <v>0</v>
      </c>
      <c r="AC231" s="11"/>
      <c r="AD231" s="11"/>
      <c r="AE231" s="11"/>
      <c r="AF231" s="12"/>
      <c r="AG231" s="16">
        <f t="shared" si="99"/>
        <v>0</v>
      </c>
      <c r="AH231" s="11"/>
      <c r="AI231" s="11"/>
      <c r="AJ231" s="11"/>
      <c r="AK231" s="12"/>
      <c r="AL231" s="16">
        <f t="shared" si="100"/>
        <v>0</v>
      </c>
      <c r="AM231" s="11"/>
      <c r="AN231" s="11"/>
      <c r="AO231" s="11"/>
      <c r="AP231" s="12"/>
      <c r="AQ231" s="16">
        <f t="shared" si="101"/>
        <v>0</v>
      </c>
      <c r="AR231" s="11"/>
      <c r="AS231" s="11"/>
      <c r="AT231" s="11"/>
      <c r="AU231" s="12"/>
      <c r="AV231" s="25">
        <f t="shared" si="102"/>
        <v>0</v>
      </c>
    </row>
    <row r="232" spans="1:48" x14ac:dyDescent="0.25">
      <c r="A232" s="10">
        <f t="shared" si="93"/>
        <v>11</v>
      </c>
      <c r="B232" s="3" t="s">
        <v>48</v>
      </c>
      <c r="C232" s="21" t="s">
        <v>59</v>
      </c>
      <c r="D232" s="75"/>
      <c r="E232" s="75"/>
      <c r="F232" s="75"/>
      <c r="G232" s="76"/>
      <c r="H232" s="77">
        <f t="shared" si="94"/>
        <v>0</v>
      </c>
      <c r="I232" s="75"/>
      <c r="J232" s="75"/>
      <c r="K232" s="75"/>
      <c r="L232" s="76"/>
      <c r="M232" s="77">
        <f t="shared" si="95"/>
        <v>0</v>
      </c>
      <c r="N232" s="75"/>
      <c r="O232" s="75"/>
      <c r="P232" s="75"/>
      <c r="Q232" s="76"/>
      <c r="R232" s="77">
        <f t="shared" si="96"/>
        <v>0</v>
      </c>
      <c r="S232" s="75"/>
      <c r="T232" s="75"/>
      <c r="U232" s="75"/>
      <c r="V232" s="76"/>
      <c r="W232" s="77">
        <f t="shared" si="97"/>
        <v>0</v>
      </c>
      <c r="X232" s="11"/>
      <c r="Y232" s="11"/>
      <c r="Z232" s="11"/>
      <c r="AA232" s="12"/>
      <c r="AB232" s="16">
        <f t="shared" si="98"/>
        <v>0</v>
      </c>
      <c r="AC232" s="11"/>
      <c r="AD232" s="11"/>
      <c r="AE232" s="11"/>
      <c r="AF232" s="12"/>
      <c r="AG232" s="16">
        <f t="shared" si="99"/>
        <v>0</v>
      </c>
      <c r="AH232" s="11"/>
      <c r="AI232" s="11"/>
      <c r="AJ232" s="11"/>
      <c r="AK232" s="12"/>
      <c r="AL232" s="16">
        <f t="shared" si="100"/>
        <v>0</v>
      </c>
      <c r="AM232" s="11"/>
      <c r="AN232" s="11"/>
      <c r="AO232" s="11"/>
      <c r="AP232" s="12"/>
      <c r="AQ232" s="16">
        <f t="shared" si="101"/>
        <v>0</v>
      </c>
      <c r="AR232" s="11"/>
      <c r="AS232" s="11"/>
      <c r="AT232" s="11"/>
      <c r="AU232" s="12"/>
      <c r="AV232" s="25">
        <f t="shared" si="102"/>
        <v>0</v>
      </c>
    </row>
    <row r="233" spans="1:48" x14ac:dyDescent="0.25">
      <c r="A233" s="10">
        <f t="shared" si="93"/>
        <v>11</v>
      </c>
      <c r="B233" s="3" t="s">
        <v>49</v>
      </c>
      <c r="C233" s="21" t="s">
        <v>59</v>
      </c>
      <c r="D233" s="75"/>
      <c r="E233" s="75"/>
      <c r="F233" s="75"/>
      <c r="G233" s="76"/>
      <c r="H233" s="77">
        <f t="shared" si="94"/>
        <v>0</v>
      </c>
      <c r="I233" s="75"/>
      <c r="J233" s="75"/>
      <c r="K233" s="75"/>
      <c r="L233" s="76"/>
      <c r="M233" s="77">
        <f t="shared" si="95"/>
        <v>0</v>
      </c>
      <c r="N233" s="75"/>
      <c r="O233" s="75"/>
      <c r="P233" s="75"/>
      <c r="Q233" s="76"/>
      <c r="R233" s="77">
        <f t="shared" si="96"/>
        <v>0</v>
      </c>
      <c r="S233" s="75"/>
      <c r="T233" s="75"/>
      <c r="U233" s="75"/>
      <c r="V233" s="76"/>
      <c r="W233" s="77">
        <f t="shared" si="97"/>
        <v>0</v>
      </c>
      <c r="X233" s="11"/>
      <c r="Y233" s="11"/>
      <c r="Z233" s="11"/>
      <c r="AA233" s="12"/>
      <c r="AB233" s="16">
        <f t="shared" si="98"/>
        <v>0</v>
      </c>
      <c r="AC233" s="11"/>
      <c r="AD233" s="11"/>
      <c r="AE233" s="11"/>
      <c r="AF233" s="12"/>
      <c r="AG233" s="16">
        <f t="shared" si="99"/>
        <v>0</v>
      </c>
      <c r="AH233" s="11"/>
      <c r="AI233" s="11"/>
      <c r="AJ233" s="11"/>
      <c r="AK233" s="12"/>
      <c r="AL233" s="16">
        <f t="shared" si="100"/>
        <v>0</v>
      </c>
      <c r="AM233" s="11"/>
      <c r="AN233" s="11"/>
      <c r="AO233" s="11"/>
      <c r="AP233" s="12"/>
      <c r="AQ233" s="16">
        <f t="shared" si="101"/>
        <v>0</v>
      </c>
      <c r="AR233" s="11"/>
      <c r="AS233" s="11"/>
      <c r="AT233" s="11"/>
      <c r="AU233" s="12"/>
      <c r="AV233" s="25">
        <f t="shared" si="102"/>
        <v>0</v>
      </c>
    </row>
    <row r="234" spans="1:48" x14ac:dyDescent="0.25">
      <c r="A234" s="10">
        <f t="shared" si="93"/>
        <v>11</v>
      </c>
      <c r="B234" s="3" t="s">
        <v>50</v>
      </c>
      <c r="C234" s="21" t="s">
        <v>59</v>
      </c>
      <c r="D234" s="75"/>
      <c r="E234" s="75"/>
      <c r="F234" s="75"/>
      <c r="G234" s="76"/>
      <c r="H234" s="77">
        <f t="shared" si="94"/>
        <v>0</v>
      </c>
      <c r="I234" s="75"/>
      <c r="J234" s="75"/>
      <c r="K234" s="75"/>
      <c r="L234" s="76"/>
      <c r="M234" s="77">
        <f t="shared" si="95"/>
        <v>0</v>
      </c>
      <c r="N234" s="75"/>
      <c r="O234" s="75"/>
      <c r="P234" s="75"/>
      <c r="Q234" s="76"/>
      <c r="R234" s="77">
        <f t="shared" si="96"/>
        <v>0</v>
      </c>
      <c r="S234" s="75"/>
      <c r="T234" s="75"/>
      <c r="U234" s="75"/>
      <c r="V234" s="76"/>
      <c r="W234" s="77">
        <f t="shared" si="97"/>
        <v>0</v>
      </c>
      <c r="X234" s="11"/>
      <c r="Y234" s="11"/>
      <c r="Z234" s="11"/>
      <c r="AA234" s="12"/>
      <c r="AB234" s="16">
        <f t="shared" si="98"/>
        <v>0</v>
      </c>
      <c r="AC234" s="11"/>
      <c r="AD234" s="11"/>
      <c r="AE234" s="11"/>
      <c r="AF234" s="12"/>
      <c r="AG234" s="16">
        <f t="shared" si="99"/>
        <v>0</v>
      </c>
      <c r="AH234" s="11"/>
      <c r="AI234" s="11"/>
      <c r="AJ234" s="11"/>
      <c r="AK234" s="12"/>
      <c r="AL234" s="16">
        <f t="shared" si="100"/>
        <v>0</v>
      </c>
      <c r="AM234" s="11"/>
      <c r="AN234" s="11"/>
      <c r="AO234" s="11"/>
      <c r="AP234" s="12"/>
      <c r="AQ234" s="16">
        <f t="shared" si="101"/>
        <v>0</v>
      </c>
      <c r="AR234" s="11"/>
      <c r="AS234" s="11"/>
      <c r="AT234" s="11"/>
      <c r="AU234" s="12"/>
      <c r="AV234" s="25">
        <f t="shared" si="102"/>
        <v>0</v>
      </c>
    </row>
    <row r="235" spans="1:48" x14ac:dyDescent="0.25">
      <c r="A235" s="10">
        <f t="shared" si="93"/>
        <v>11</v>
      </c>
      <c r="B235" s="3" t="s">
        <v>51</v>
      </c>
      <c r="C235" s="21" t="s">
        <v>59</v>
      </c>
      <c r="D235" s="75"/>
      <c r="E235" s="75"/>
      <c r="F235" s="75"/>
      <c r="G235" s="76"/>
      <c r="H235" s="77">
        <f t="shared" si="94"/>
        <v>0</v>
      </c>
      <c r="I235" s="75"/>
      <c r="J235" s="75"/>
      <c r="K235" s="75"/>
      <c r="L235" s="76"/>
      <c r="M235" s="77">
        <f t="shared" si="95"/>
        <v>0</v>
      </c>
      <c r="N235" s="75"/>
      <c r="O235" s="75"/>
      <c r="P235" s="75"/>
      <c r="Q235" s="76"/>
      <c r="R235" s="77">
        <f t="shared" si="96"/>
        <v>0</v>
      </c>
      <c r="S235" s="75"/>
      <c r="T235" s="75"/>
      <c r="U235" s="75"/>
      <c r="V235" s="76"/>
      <c r="W235" s="77">
        <f t="shared" si="97"/>
        <v>0</v>
      </c>
      <c r="X235" s="11"/>
      <c r="Y235" s="11"/>
      <c r="Z235" s="11"/>
      <c r="AA235" s="12"/>
      <c r="AB235" s="16">
        <f t="shared" si="98"/>
        <v>0</v>
      </c>
      <c r="AC235" s="11"/>
      <c r="AD235" s="11"/>
      <c r="AE235" s="11"/>
      <c r="AF235" s="12"/>
      <c r="AG235" s="16">
        <f t="shared" si="99"/>
        <v>0</v>
      </c>
      <c r="AH235" s="11"/>
      <c r="AI235" s="11"/>
      <c r="AJ235" s="11"/>
      <c r="AK235" s="12"/>
      <c r="AL235" s="16">
        <f t="shared" si="100"/>
        <v>0</v>
      </c>
      <c r="AM235" s="11"/>
      <c r="AN235" s="11"/>
      <c r="AO235" s="11"/>
      <c r="AP235" s="12"/>
      <c r="AQ235" s="16">
        <f t="shared" si="101"/>
        <v>0</v>
      </c>
      <c r="AR235" s="11"/>
      <c r="AS235" s="11"/>
      <c r="AT235" s="11"/>
      <c r="AU235" s="12"/>
      <c r="AV235" s="25">
        <f t="shared" si="102"/>
        <v>0</v>
      </c>
    </row>
    <row r="236" spans="1:48" x14ac:dyDescent="0.25">
      <c r="A236" s="10">
        <f t="shared" si="93"/>
        <v>11</v>
      </c>
      <c r="B236" s="3" t="s">
        <v>52</v>
      </c>
      <c r="C236" s="21" t="s">
        <v>59</v>
      </c>
      <c r="D236" s="75"/>
      <c r="E236" s="75"/>
      <c r="F236" s="75"/>
      <c r="G236" s="76"/>
      <c r="H236" s="77">
        <f t="shared" si="94"/>
        <v>0</v>
      </c>
      <c r="I236" s="75"/>
      <c r="J236" s="75"/>
      <c r="K236" s="75"/>
      <c r="L236" s="76"/>
      <c r="M236" s="77">
        <f t="shared" si="95"/>
        <v>0</v>
      </c>
      <c r="N236" s="75"/>
      <c r="O236" s="75"/>
      <c r="P236" s="75"/>
      <c r="Q236" s="76"/>
      <c r="R236" s="77">
        <f t="shared" si="96"/>
        <v>0</v>
      </c>
      <c r="S236" s="75"/>
      <c r="T236" s="75"/>
      <c r="U236" s="75"/>
      <c r="V236" s="76"/>
      <c r="W236" s="77">
        <f t="shared" si="97"/>
        <v>0</v>
      </c>
      <c r="X236" s="11"/>
      <c r="Y236" s="11"/>
      <c r="Z236" s="11"/>
      <c r="AA236" s="12"/>
      <c r="AB236" s="16">
        <f t="shared" si="98"/>
        <v>0</v>
      </c>
      <c r="AC236" s="11"/>
      <c r="AD236" s="11"/>
      <c r="AE236" s="11"/>
      <c r="AF236" s="12"/>
      <c r="AG236" s="16">
        <f t="shared" si="99"/>
        <v>0</v>
      </c>
      <c r="AH236" s="11"/>
      <c r="AI236" s="11"/>
      <c r="AJ236" s="11"/>
      <c r="AK236" s="12"/>
      <c r="AL236" s="16">
        <f t="shared" si="100"/>
        <v>0</v>
      </c>
      <c r="AM236" s="11"/>
      <c r="AN236" s="11"/>
      <c r="AO236" s="11"/>
      <c r="AP236" s="12"/>
      <c r="AQ236" s="16">
        <f t="shared" si="101"/>
        <v>0</v>
      </c>
      <c r="AR236" s="11"/>
      <c r="AS236" s="11"/>
      <c r="AT236" s="11"/>
      <c r="AU236" s="12"/>
      <c r="AV236" s="25">
        <f t="shared" si="102"/>
        <v>0</v>
      </c>
    </row>
    <row r="237" spans="1:48" x14ac:dyDescent="0.25">
      <c r="A237" s="10">
        <f t="shared" si="93"/>
        <v>11</v>
      </c>
      <c r="B237" s="3" t="s">
        <v>53</v>
      </c>
      <c r="C237" s="21" t="s">
        <v>59</v>
      </c>
      <c r="D237" s="75"/>
      <c r="E237" s="75"/>
      <c r="F237" s="75"/>
      <c r="G237" s="76"/>
      <c r="H237" s="77">
        <f t="shared" si="94"/>
        <v>0</v>
      </c>
      <c r="I237" s="75"/>
      <c r="J237" s="75"/>
      <c r="K237" s="75"/>
      <c r="L237" s="76"/>
      <c r="M237" s="77">
        <f t="shared" si="95"/>
        <v>0</v>
      </c>
      <c r="N237" s="75"/>
      <c r="O237" s="75"/>
      <c r="P237" s="75"/>
      <c r="Q237" s="76"/>
      <c r="R237" s="77">
        <f t="shared" si="96"/>
        <v>0</v>
      </c>
      <c r="S237" s="75"/>
      <c r="T237" s="75"/>
      <c r="U237" s="75"/>
      <c r="V237" s="76"/>
      <c r="W237" s="77">
        <f t="shared" si="97"/>
        <v>0</v>
      </c>
      <c r="X237" s="11"/>
      <c r="Y237" s="11"/>
      <c r="Z237" s="11"/>
      <c r="AA237" s="12"/>
      <c r="AB237" s="16">
        <f t="shared" si="98"/>
        <v>0</v>
      </c>
      <c r="AC237" s="11"/>
      <c r="AD237" s="11"/>
      <c r="AE237" s="11"/>
      <c r="AF237" s="12"/>
      <c r="AG237" s="16">
        <f t="shared" si="99"/>
        <v>0</v>
      </c>
      <c r="AH237" s="11"/>
      <c r="AI237" s="11"/>
      <c r="AJ237" s="11"/>
      <c r="AK237" s="12"/>
      <c r="AL237" s="16">
        <f t="shared" si="100"/>
        <v>0</v>
      </c>
      <c r="AM237" s="11"/>
      <c r="AN237" s="11"/>
      <c r="AO237" s="11"/>
      <c r="AP237" s="12"/>
      <c r="AQ237" s="16">
        <f t="shared" si="101"/>
        <v>0</v>
      </c>
      <c r="AR237" s="11"/>
      <c r="AS237" s="11"/>
      <c r="AT237" s="11"/>
      <c r="AU237" s="12"/>
      <c r="AV237" s="25">
        <f t="shared" si="102"/>
        <v>0</v>
      </c>
    </row>
    <row r="238" spans="1:48" x14ac:dyDescent="0.25">
      <c r="A238" s="10">
        <f t="shared" si="93"/>
        <v>11</v>
      </c>
      <c r="B238" s="3" t="s">
        <v>54</v>
      </c>
      <c r="C238" s="21" t="s">
        <v>59</v>
      </c>
      <c r="D238" s="75"/>
      <c r="E238" s="75"/>
      <c r="F238" s="75"/>
      <c r="G238" s="76"/>
      <c r="H238" s="77">
        <f t="shared" si="94"/>
        <v>0</v>
      </c>
      <c r="I238" s="75"/>
      <c r="J238" s="75"/>
      <c r="K238" s="75"/>
      <c r="L238" s="76"/>
      <c r="M238" s="77">
        <f t="shared" si="95"/>
        <v>0</v>
      </c>
      <c r="N238" s="75"/>
      <c r="O238" s="75"/>
      <c r="P238" s="75"/>
      <c r="Q238" s="76"/>
      <c r="R238" s="77">
        <f t="shared" si="96"/>
        <v>0</v>
      </c>
      <c r="S238" s="75"/>
      <c r="T238" s="75"/>
      <c r="U238" s="75"/>
      <c r="V238" s="76"/>
      <c r="W238" s="77">
        <f t="shared" si="97"/>
        <v>0</v>
      </c>
      <c r="X238" s="11"/>
      <c r="Y238" s="11"/>
      <c r="Z238" s="11"/>
      <c r="AA238" s="12"/>
      <c r="AB238" s="16">
        <f t="shared" si="98"/>
        <v>0</v>
      </c>
      <c r="AC238" s="11"/>
      <c r="AD238" s="11"/>
      <c r="AE238" s="11"/>
      <c r="AF238" s="12"/>
      <c r="AG238" s="16">
        <f t="shared" si="99"/>
        <v>0</v>
      </c>
      <c r="AH238" s="11"/>
      <c r="AI238" s="11"/>
      <c r="AJ238" s="11"/>
      <c r="AK238" s="12"/>
      <c r="AL238" s="16">
        <f t="shared" si="100"/>
        <v>0</v>
      </c>
      <c r="AM238" s="11"/>
      <c r="AN238" s="11"/>
      <c r="AO238" s="11"/>
      <c r="AP238" s="12"/>
      <c r="AQ238" s="16">
        <f t="shared" si="101"/>
        <v>0</v>
      </c>
      <c r="AR238" s="11"/>
      <c r="AS238" s="11"/>
      <c r="AT238" s="11"/>
      <c r="AU238" s="12"/>
      <c r="AV238" s="25">
        <f t="shared" si="102"/>
        <v>0</v>
      </c>
    </row>
    <row r="239" spans="1:48" x14ac:dyDescent="0.25">
      <c r="A239" s="10">
        <f t="shared" si="93"/>
        <v>11</v>
      </c>
      <c r="B239" s="3" t="s">
        <v>23</v>
      </c>
      <c r="C239" s="21" t="s">
        <v>59</v>
      </c>
      <c r="D239" s="75"/>
      <c r="E239" s="75"/>
      <c r="F239" s="75"/>
      <c r="G239" s="76"/>
      <c r="H239" s="77">
        <f t="shared" si="94"/>
        <v>0</v>
      </c>
      <c r="I239" s="75"/>
      <c r="J239" s="75"/>
      <c r="K239" s="75"/>
      <c r="L239" s="76"/>
      <c r="M239" s="77">
        <f t="shared" si="95"/>
        <v>0</v>
      </c>
      <c r="N239" s="75"/>
      <c r="O239" s="75"/>
      <c r="P239" s="75"/>
      <c r="Q239" s="76"/>
      <c r="R239" s="77">
        <f t="shared" si="96"/>
        <v>0</v>
      </c>
      <c r="S239" s="75"/>
      <c r="T239" s="75"/>
      <c r="U239" s="75"/>
      <c r="V239" s="76"/>
      <c r="W239" s="77">
        <f t="shared" si="97"/>
        <v>0</v>
      </c>
      <c r="X239" s="11"/>
      <c r="Y239" s="11"/>
      <c r="Z239" s="11"/>
      <c r="AA239" s="12"/>
      <c r="AB239" s="16">
        <f t="shared" si="98"/>
        <v>0</v>
      </c>
      <c r="AC239" s="11"/>
      <c r="AD239" s="11"/>
      <c r="AE239" s="11"/>
      <c r="AF239" s="12"/>
      <c r="AG239" s="16">
        <f t="shared" si="99"/>
        <v>0</v>
      </c>
      <c r="AH239" s="11"/>
      <c r="AI239" s="11"/>
      <c r="AJ239" s="11"/>
      <c r="AK239" s="12"/>
      <c r="AL239" s="16">
        <f t="shared" si="100"/>
        <v>0</v>
      </c>
      <c r="AM239" s="11"/>
      <c r="AN239" s="11"/>
      <c r="AO239" s="11"/>
      <c r="AP239" s="12"/>
      <c r="AQ239" s="16">
        <f t="shared" si="101"/>
        <v>0</v>
      </c>
      <c r="AR239" s="11"/>
      <c r="AS239" s="11"/>
      <c r="AT239" s="11"/>
      <c r="AU239" s="12"/>
      <c r="AV239" s="25">
        <f t="shared" si="102"/>
        <v>0</v>
      </c>
    </row>
    <row r="240" spans="1:48" x14ac:dyDescent="0.25">
      <c r="A240" s="10">
        <f t="shared" si="93"/>
        <v>11</v>
      </c>
      <c r="B240" s="3" t="s">
        <v>8</v>
      </c>
      <c r="C240" s="21" t="s">
        <v>59</v>
      </c>
      <c r="D240" s="75"/>
      <c r="E240" s="75"/>
      <c r="F240" s="75"/>
      <c r="G240" s="76"/>
      <c r="H240" s="77">
        <f t="shared" si="94"/>
        <v>0</v>
      </c>
      <c r="I240" s="75"/>
      <c r="J240" s="75"/>
      <c r="K240" s="75"/>
      <c r="L240" s="76"/>
      <c r="M240" s="77">
        <f t="shared" si="95"/>
        <v>0</v>
      </c>
      <c r="N240" s="75"/>
      <c r="O240" s="75"/>
      <c r="P240" s="75"/>
      <c r="Q240" s="76"/>
      <c r="R240" s="77">
        <f t="shared" si="96"/>
        <v>0</v>
      </c>
      <c r="S240" s="75"/>
      <c r="T240" s="75"/>
      <c r="U240" s="75"/>
      <c r="V240" s="76"/>
      <c r="W240" s="77">
        <f t="shared" si="97"/>
        <v>0</v>
      </c>
      <c r="X240" s="11"/>
      <c r="Y240" s="11"/>
      <c r="Z240" s="11"/>
      <c r="AA240" s="12"/>
      <c r="AB240" s="16">
        <f t="shared" si="98"/>
        <v>0</v>
      </c>
      <c r="AC240" s="11"/>
      <c r="AD240" s="11"/>
      <c r="AE240" s="11"/>
      <c r="AF240" s="12"/>
      <c r="AG240" s="16">
        <f t="shared" si="99"/>
        <v>0</v>
      </c>
      <c r="AH240" s="11"/>
      <c r="AI240" s="11"/>
      <c r="AJ240" s="11"/>
      <c r="AK240" s="12"/>
      <c r="AL240" s="16">
        <f t="shared" si="100"/>
        <v>0</v>
      </c>
      <c r="AM240" s="11"/>
      <c r="AN240" s="11"/>
      <c r="AO240" s="11"/>
      <c r="AP240" s="12"/>
      <c r="AQ240" s="16">
        <f t="shared" si="101"/>
        <v>0</v>
      </c>
      <c r="AR240" s="11"/>
      <c r="AS240" s="11"/>
      <c r="AT240" s="11"/>
      <c r="AU240" s="12"/>
      <c r="AV240" s="25">
        <f t="shared" si="102"/>
        <v>0</v>
      </c>
    </row>
    <row r="241" spans="1:48" x14ac:dyDescent="0.25">
      <c r="A241" s="10">
        <f t="shared" si="93"/>
        <v>11</v>
      </c>
      <c r="B241" s="3" t="s">
        <v>9</v>
      </c>
      <c r="C241" s="21" t="s">
        <v>59</v>
      </c>
      <c r="D241" s="75"/>
      <c r="E241" s="75"/>
      <c r="F241" s="75"/>
      <c r="G241" s="76"/>
      <c r="H241" s="77">
        <f t="shared" si="94"/>
        <v>0</v>
      </c>
      <c r="I241" s="75"/>
      <c r="J241" s="75"/>
      <c r="K241" s="75"/>
      <c r="L241" s="76"/>
      <c r="M241" s="77">
        <f t="shared" si="95"/>
        <v>0</v>
      </c>
      <c r="N241" s="75"/>
      <c r="O241" s="75"/>
      <c r="P241" s="75"/>
      <c r="Q241" s="76"/>
      <c r="R241" s="77">
        <f t="shared" si="96"/>
        <v>0</v>
      </c>
      <c r="S241" s="75"/>
      <c r="T241" s="75"/>
      <c r="U241" s="75"/>
      <c r="V241" s="76"/>
      <c r="W241" s="77">
        <f t="shared" si="97"/>
        <v>0</v>
      </c>
      <c r="X241" s="11"/>
      <c r="Y241" s="11"/>
      <c r="Z241" s="11"/>
      <c r="AA241" s="12"/>
      <c r="AB241" s="16">
        <f t="shared" si="98"/>
        <v>0</v>
      </c>
      <c r="AC241" s="11"/>
      <c r="AD241" s="11"/>
      <c r="AE241" s="11"/>
      <c r="AF241" s="12"/>
      <c r="AG241" s="16">
        <f t="shared" si="99"/>
        <v>0</v>
      </c>
      <c r="AH241" s="11"/>
      <c r="AI241" s="11"/>
      <c r="AJ241" s="11"/>
      <c r="AK241" s="12"/>
      <c r="AL241" s="16">
        <f t="shared" si="100"/>
        <v>0</v>
      </c>
      <c r="AM241" s="11"/>
      <c r="AN241" s="11"/>
      <c r="AO241" s="11"/>
      <c r="AP241" s="12"/>
      <c r="AQ241" s="16">
        <f t="shared" si="101"/>
        <v>0</v>
      </c>
      <c r="AR241" s="11"/>
      <c r="AS241" s="11"/>
      <c r="AT241" s="11"/>
      <c r="AU241" s="12"/>
      <c r="AV241" s="25">
        <f t="shared" si="102"/>
        <v>0</v>
      </c>
    </row>
    <row r="242" spans="1:48" x14ac:dyDescent="0.25">
      <c r="A242" s="10">
        <f t="shared" si="93"/>
        <v>11</v>
      </c>
      <c r="B242" s="3" t="s">
        <v>10</v>
      </c>
      <c r="C242" s="21" t="s">
        <v>59</v>
      </c>
      <c r="D242" s="75"/>
      <c r="E242" s="75"/>
      <c r="F242" s="75"/>
      <c r="G242" s="76"/>
      <c r="H242" s="77">
        <f t="shared" si="94"/>
        <v>0</v>
      </c>
      <c r="I242" s="75"/>
      <c r="J242" s="75"/>
      <c r="K242" s="75"/>
      <c r="L242" s="76"/>
      <c r="M242" s="77">
        <f t="shared" si="95"/>
        <v>0</v>
      </c>
      <c r="N242" s="75"/>
      <c r="O242" s="75"/>
      <c r="P242" s="75"/>
      <c r="Q242" s="76"/>
      <c r="R242" s="77">
        <f t="shared" si="96"/>
        <v>0</v>
      </c>
      <c r="S242" s="75"/>
      <c r="T242" s="75"/>
      <c r="U242" s="75"/>
      <c r="V242" s="76"/>
      <c r="W242" s="77">
        <f t="shared" si="97"/>
        <v>0</v>
      </c>
      <c r="X242" s="11"/>
      <c r="Y242" s="11"/>
      <c r="Z242" s="11"/>
      <c r="AA242" s="12"/>
      <c r="AB242" s="16">
        <f t="shared" si="98"/>
        <v>0</v>
      </c>
      <c r="AC242" s="11"/>
      <c r="AD242" s="11"/>
      <c r="AE242" s="11"/>
      <c r="AF242" s="12"/>
      <c r="AG242" s="16">
        <f t="shared" si="99"/>
        <v>0</v>
      </c>
      <c r="AH242" s="11"/>
      <c r="AI242" s="11"/>
      <c r="AJ242" s="11"/>
      <c r="AK242" s="12"/>
      <c r="AL242" s="16">
        <f t="shared" si="100"/>
        <v>0</v>
      </c>
      <c r="AM242" s="11"/>
      <c r="AN242" s="11"/>
      <c r="AO242" s="11"/>
      <c r="AP242" s="12"/>
      <c r="AQ242" s="16">
        <f t="shared" si="101"/>
        <v>0</v>
      </c>
      <c r="AR242" s="11"/>
      <c r="AS242" s="11"/>
      <c r="AT242" s="11"/>
      <c r="AU242" s="12"/>
      <c r="AV242" s="25">
        <f t="shared" si="102"/>
        <v>0</v>
      </c>
    </row>
    <row r="243" spans="1:48" x14ac:dyDescent="0.25">
      <c r="A243" s="10">
        <f t="shared" si="93"/>
        <v>11</v>
      </c>
      <c r="B243" s="3" t="s">
        <v>55</v>
      </c>
      <c r="C243" s="21" t="s">
        <v>59</v>
      </c>
      <c r="D243" s="75"/>
      <c r="E243" s="75"/>
      <c r="F243" s="75"/>
      <c r="G243" s="76"/>
      <c r="H243" s="77">
        <f t="shared" si="94"/>
        <v>0</v>
      </c>
      <c r="I243" s="75"/>
      <c r="J243" s="75"/>
      <c r="K243" s="75"/>
      <c r="L243" s="76"/>
      <c r="M243" s="77">
        <f t="shared" si="95"/>
        <v>0</v>
      </c>
      <c r="N243" s="75"/>
      <c r="O243" s="75"/>
      <c r="P243" s="75"/>
      <c r="Q243" s="76"/>
      <c r="R243" s="77">
        <f t="shared" si="96"/>
        <v>0</v>
      </c>
      <c r="S243" s="75"/>
      <c r="T243" s="75"/>
      <c r="U243" s="75"/>
      <c r="V243" s="76"/>
      <c r="W243" s="77">
        <f t="shared" si="97"/>
        <v>0</v>
      </c>
      <c r="X243" s="11"/>
      <c r="Y243" s="11"/>
      <c r="Z243" s="11"/>
      <c r="AA243" s="12"/>
      <c r="AB243" s="16">
        <f t="shared" si="98"/>
        <v>0</v>
      </c>
      <c r="AC243" s="11"/>
      <c r="AD243" s="11"/>
      <c r="AE243" s="11"/>
      <c r="AF243" s="12"/>
      <c r="AG243" s="16">
        <f t="shared" si="99"/>
        <v>0</v>
      </c>
      <c r="AH243" s="11"/>
      <c r="AI243" s="11"/>
      <c r="AJ243" s="11"/>
      <c r="AK243" s="12"/>
      <c r="AL243" s="16">
        <f t="shared" si="100"/>
        <v>0</v>
      </c>
      <c r="AM243" s="11"/>
      <c r="AN243" s="11"/>
      <c r="AO243" s="11"/>
      <c r="AP243" s="12"/>
      <c r="AQ243" s="16">
        <f t="shared" si="101"/>
        <v>0</v>
      </c>
      <c r="AR243" s="11"/>
      <c r="AS243" s="11"/>
      <c r="AT243" s="11"/>
      <c r="AU243" s="12"/>
      <c r="AV243" s="25">
        <f t="shared" si="102"/>
        <v>0</v>
      </c>
    </row>
    <row r="244" spans="1:48" x14ac:dyDescent="0.25">
      <c r="A244" s="10">
        <f t="shared" si="93"/>
        <v>11</v>
      </c>
      <c r="B244" s="22" t="s">
        <v>34</v>
      </c>
      <c r="C244" s="21" t="s">
        <v>59</v>
      </c>
      <c r="D244" s="78"/>
      <c r="E244" s="78"/>
      <c r="F244" s="78"/>
      <c r="G244" s="79"/>
      <c r="H244" s="80">
        <f t="shared" si="94"/>
        <v>0</v>
      </c>
      <c r="I244" s="78"/>
      <c r="J244" s="78"/>
      <c r="K244" s="78"/>
      <c r="L244" s="79"/>
      <c r="M244" s="80">
        <f t="shared" si="95"/>
        <v>0</v>
      </c>
      <c r="N244" s="78"/>
      <c r="O244" s="78"/>
      <c r="P244" s="78"/>
      <c r="Q244" s="79"/>
      <c r="R244" s="80">
        <f t="shared" si="96"/>
        <v>0</v>
      </c>
      <c r="S244" s="78"/>
      <c r="T244" s="78"/>
      <c r="U244" s="78"/>
      <c r="V244" s="79"/>
      <c r="W244" s="80">
        <f t="shared" si="97"/>
        <v>0</v>
      </c>
      <c r="X244" s="13"/>
      <c r="Y244" s="13"/>
      <c r="Z244" s="13"/>
      <c r="AA244" s="14"/>
      <c r="AB244" s="17">
        <f t="shared" si="98"/>
        <v>0</v>
      </c>
      <c r="AC244" s="13"/>
      <c r="AD244" s="13"/>
      <c r="AE244" s="13"/>
      <c r="AF244" s="14"/>
      <c r="AG244" s="17">
        <f t="shared" si="99"/>
        <v>0</v>
      </c>
      <c r="AH244" s="13"/>
      <c r="AI244" s="13"/>
      <c r="AJ244" s="13"/>
      <c r="AK244" s="14"/>
      <c r="AL244" s="17">
        <f t="shared" si="100"/>
        <v>0</v>
      </c>
      <c r="AM244" s="13"/>
      <c r="AN244" s="13"/>
      <c r="AO244" s="13"/>
      <c r="AP244" s="14"/>
      <c r="AQ244" s="17">
        <f t="shared" si="101"/>
        <v>0</v>
      </c>
      <c r="AR244" s="13"/>
      <c r="AS244" s="13"/>
      <c r="AT244" s="13"/>
      <c r="AU244" s="14"/>
      <c r="AV244" s="26">
        <f t="shared" si="102"/>
        <v>0</v>
      </c>
    </row>
    <row r="245" spans="1:48" x14ac:dyDescent="0.25">
      <c r="A245" s="10">
        <f t="shared" si="93"/>
        <v>11</v>
      </c>
      <c r="B245" s="27"/>
      <c r="C245" s="28"/>
      <c r="D245" s="81"/>
      <c r="E245" s="82"/>
      <c r="F245" s="82"/>
      <c r="G245" s="82"/>
      <c r="H245" s="83">
        <f>SUM(H225:H244)</f>
        <v>0</v>
      </c>
      <c r="I245" s="82"/>
      <c r="J245" s="82"/>
      <c r="K245" s="82"/>
      <c r="L245" s="82"/>
      <c r="M245" s="83">
        <f>SUM(M225:M244)</f>
        <v>0</v>
      </c>
      <c r="N245" s="82"/>
      <c r="O245" s="82"/>
      <c r="P245" s="82"/>
      <c r="Q245" s="82"/>
      <c r="R245" s="83">
        <f>SUM(R225:R244)</f>
        <v>0</v>
      </c>
      <c r="S245" s="82"/>
      <c r="T245" s="82"/>
      <c r="U245" s="82"/>
      <c r="V245" s="82"/>
      <c r="W245" s="83">
        <f>SUM(W225:W244)</f>
        <v>0</v>
      </c>
      <c r="X245" s="29"/>
      <c r="Y245" s="29"/>
      <c r="Z245" s="29"/>
      <c r="AA245" s="29"/>
      <c r="AB245" s="30">
        <f>SUM(AB225:AB244)</f>
        <v>0</v>
      </c>
      <c r="AC245" s="29"/>
      <c r="AD245" s="29"/>
      <c r="AE245" s="29"/>
      <c r="AF245" s="29"/>
      <c r="AG245" s="30">
        <f>SUM(AG225:AG244)</f>
        <v>0</v>
      </c>
      <c r="AH245" s="29"/>
      <c r="AI245" s="29"/>
      <c r="AJ245" s="29"/>
      <c r="AK245" s="29"/>
      <c r="AL245" s="30">
        <f>SUM(AL225:AL244)</f>
        <v>0</v>
      </c>
      <c r="AM245" s="29"/>
      <c r="AN245" s="29"/>
      <c r="AO245" s="29"/>
      <c r="AP245" s="29"/>
      <c r="AQ245" s="30">
        <f>SUM(AQ225:AQ244)</f>
        <v>0</v>
      </c>
      <c r="AR245" s="29"/>
      <c r="AS245" s="29"/>
      <c r="AT245" s="29"/>
      <c r="AU245" s="29"/>
      <c r="AV245" s="30">
        <f>SUM(AV225:AV244)</f>
        <v>0</v>
      </c>
    </row>
    <row r="246" spans="1:48" x14ac:dyDescent="0.25">
      <c r="A246" s="10">
        <f t="shared" si="93"/>
        <v>11</v>
      </c>
      <c r="B246" s="115" t="str">
        <f>"Буква (или иное название) класса "&amp;A512&amp;":"</f>
        <v>Буква (или иное название) класса 24:</v>
      </c>
      <c r="C246" s="116"/>
      <c r="D246" s="106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</row>
    <row r="247" spans="1:48" x14ac:dyDescent="0.25">
      <c r="A247" s="10">
        <f t="shared" si="93"/>
        <v>11</v>
      </c>
      <c r="B247" s="3" t="s">
        <v>0</v>
      </c>
      <c r="C247" s="21" t="s">
        <v>59</v>
      </c>
      <c r="D247" s="75"/>
      <c r="E247" s="75"/>
      <c r="F247" s="75"/>
      <c r="G247" s="76"/>
      <c r="H247" s="77">
        <f t="shared" ref="H247:H266" si="103">COUNTA(D247:G247)</f>
        <v>0</v>
      </c>
      <c r="I247" s="75"/>
      <c r="J247" s="75"/>
      <c r="K247" s="75"/>
      <c r="L247" s="76"/>
      <c r="M247" s="77">
        <f t="shared" ref="M247:M266" si="104">COUNTA(I247:L247)</f>
        <v>0</v>
      </c>
      <c r="N247" s="75"/>
      <c r="O247" s="75"/>
      <c r="P247" s="75"/>
      <c r="Q247" s="76"/>
      <c r="R247" s="77">
        <f t="shared" ref="R247:R266" si="105">COUNTA(N247:Q247)</f>
        <v>0</v>
      </c>
      <c r="S247" s="75"/>
      <c r="T247" s="75"/>
      <c r="U247" s="75"/>
      <c r="V247" s="76"/>
      <c r="W247" s="77">
        <f t="shared" ref="W247:W266" si="106">COUNTA(S247:V247)</f>
        <v>0</v>
      </c>
      <c r="X247" s="11"/>
      <c r="Y247" s="11"/>
      <c r="Z247" s="11"/>
      <c r="AA247" s="12"/>
      <c r="AB247" s="16">
        <f t="shared" ref="AB247:AB266" si="107">COUNTA(X247:AA247)</f>
        <v>0</v>
      </c>
      <c r="AC247" s="11"/>
      <c r="AD247" s="11"/>
      <c r="AE247" s="11"/>
      <c r="AF247" s="12"/>
      <c r="AG247" s="16">
        <f t="shared" ref="AG247:AG266" si="108">COUNTA(AC247:AF247)</f>
        <v>0</v>
      </c>
      <c r="AH247" s="11"/>
      <c r="AI247" s="11"/>
      <c r="AJ247" s="11"/>
      <c r="AK247" s="12"/>
      <c r="AL247" s="16">
        <f t="shared" ref="AL247:AL266" si="109">COUNTA(AH247:AK247)</f>
        <v>0</v>
      </c>
      <c r="AM247" s="11"/>
      <c r="AN247" s="11"/>
      <c r="AO247" s="11"/>
      <c r="AP247" s="12"/>
      <c r="AQ247" s="16">
        <f t="shared" ref="AQ247:AQ266" si="110">COUNTA(AM247:AP247)</f>
        <v>0</v>
      </c>
      <c r="AR247" s="11"/>
      <c r="AS247" s="11"/>
      <c r="AT247" s="11"/>
      <c r="AU247" s="12"/>
      <c r="AV247" s="25">
        <f t="shared" ref="AV247:AV266" si="111">COUNTA(AR247:AU247)</f>
        <v>0</v>
      </c>
    </row>
    <row r="248" spans="1:48" x14ac:dyDescent="0.25">
      <c r="A248" s="10">
        <f t="shared" si="93"/>
        <v>12</v>
      </c>
      <c r="B248" s="3" t="s">
        <v>45</v>
      </c>
      <c r="C248" s="21" t="s">
        <v>59</v>
      </c>
      <c r="D248" s="75"/>
      <c r="E248" s="75"/>
      <c r="F248" s="75"/>
      <c r="G248" s="76"/>
      <c r="H248" s="77">
        <f t="shared" si="103"/>
        <v>0</v>
      </c>
      <c r="I248" s="75"/>
      <c r="J248" s="75"/>
      <c r="K248" s="75"/>
      <c r="L248" s="76"/>
      <c r="M248" s="77">
        <f t="shared" si="104"/>
        <v>0</v>
      </c>
      <c r="N248" s="75"/>
      <c r="O248" s="75"/>
      <c r="P248" s="75"/>
      <c r="Q248" s="76"/>
      <c r="R248" s="77">
        <f t="shared" si="105"/>
        <v>0</v>
      </c>
      <c r="S248" s="75"/>
      <c r="T248" s="75"/>
      <c r="U248" s="75"/>
      <c r="V248" s="76"/>
      <c r="W248" s="77">
        <f t="shared" si="106"/>
        <v>0</v>
      </c>
      <c r="X248" s="11"/>
      <c r="Y248" s="11"/>
      <c r="Z248" s="11"/>
      <c r="AA248" s="12"/>
      <c r="AB248" s="16">
        <f t="shared" si="107"/>
        <v>0</v>
      </c>
      <c r="AC248" s="11"/>
      <c r="AD248" s="11"/>
      <c r="AE248" s="11"/>
      <c r="AF248" s="12"/>
      <c r="AG248" s="16">
        <f t="shared" si="108"/>
        <v>0</v>
      </c>
      <c r="AH248" s="11"/>
      <c r="AI248" s="11"/>
      <c r="AJ248" s="11"/>
      <c r="AK248" s="12"/>
      <c r="AL248" s="16">
        <f t="shared" si="109"/>
        <v>0</v>
      </c>
      <c r="AM248" s="11"/>
      <c r="AN248" s="11"/>
      <c r="AO248" s="11"/>
      <c r="AP248" s="12"/>
      <c r="AQ248" s="16">
        <f t="shared" si="110"/>
        <v>0</v>
      </c>
      <c r="AR248" s="11"/>
      <c r="AS248" s="11"/>
      <c r="AT248" s="11"/>
      <c r="AU248" s="12"/>
      <c r="AV248" s="25">
        <f t="shared" si="111"/>
        <v>0</v>
      </c>
    </row>
    <row r="249" spans="1:48" x14ac:dyDescent="0.25">
      <c r="A249" s="10">
        <f t="shared" si="93"/>
        <v>12</v>
      </c>
      <c r="B249" s="3" t="s">
        <v>2</v>
      </c>
      <c r="C249" s="21" t="s">
        <v>59</v>
      </c>
      <c r="D249" s="75"/>
      <c r="E249" s="75"/>
      <c r="F249" s="75"/>
      <c r="G249" s="76"/>
      <c r="H249" s="77">
        <f t="shared" si="103"/>
        <v>0</v>
      </c>
      <c r="I249" s="75"/>
      <c r="J249" s="75"/>
      <c r="K249" s="75"/>
      <c r="L249" s="76"/>
      <c r="M249" s="77">
        <f t="shared" si="104"/>
        <v>0</v>
      </c>
      <c r="N249" s="75"/>
      <c r="O249" s="75"/>
      <c r="P249" s="75"/>
      <c r="Q249" s="76"/>
      <c r="R249" s="77">
        <f t="shared" si="105"/>
        <v>0</v>
      </c>
      <c r="S249" s="75"/>
      <c r="T249" s="75"/>
      <c r="U249" s="75"/>
      <c r="V249" s="76"/>
      <c r="W249" s="77">
        <f t="shared" si="106"/>
        <v>0</v>
      </c>
      <c r="X249" s="11"/>
      <c r="Y249" s="11"/>
      <c r="Z249" s="11"/>
      <c r="AA249" s="12"/>
      <c r="AB249" s="16">
        <f t="shared" si="107"/>
        <v>0</v>
      </c>
      <c r="AC249" s="11"/>
      <c r="AD249" s="11"/>
      <c r="AE249" s="11"/>
      <c r="AF249" s="12"/>
      <c r="AG249" s="16">
        <f t="shared" si="108"/>
        <v>0</v>
      </c>
      <c r="AH249" s="11"/>
      <c r="AI249" s="11"/>
      <c r="AJ249" s="11"/>
      <c r="AK249" s="12"/>
      <c r="AL249" s="16">
        <f t="shared" si="109"/>
        <v>0</v>
      </c>
      <c r="AM249" s="11"/>
      <c r="AN249" s="11"/>
      <c r="AO249" s="11"/>
      <c r="AP249" s="12"/>
      <c r="AQ249" s="16">
        <f t="shared" si="110"/>
        <v>0</v>
      </c>
      <c r="AR249" s="11"/>
      <c r="AS249" s="11"/>
      <c r="AT249" s="11"/>
      <c r="AU249" s="12"/>
      <c r="AV249" s="25">
        <f t="shared" si="111"/>
        <v>0</v>
      </c>
    </row>
    <row r="250" spans="1:48" x14ac:dyDescent="0.25">
      <c r="A250" s="10">
        <f t="shared" si="93"/>
        <v>12</v>
      </c>
      <c r="B250" s="3" t="s">
        <v>46</v>
      </c>
      <c r="C250" s="21" t="s">
        <v>59</v>
      </c>
      <c r="D250" s="75"/>
      <c r="E250" s="75"/>
      <c r="F250" s="75"/>
      <c r="G250" s="76"/>
      <c r="H250" s="77">
        <f t="shared" si="103"/>
        <v>0</v>
      </c>
      <c r="I250" s="75"/>
      <c r="J250" s="75"/>
      <c r="K250" s="75"/>
      <c r="L250" s="76"/>
      <c r="M250" s="77">
        <f t="shared" si="104"/>
        <v>0</v>
      </c>
      <c r="N250" s="75"/>
      <c r="O250" s="75"/>
      <c r="P250" s="75"/>
      <c r="Q250" s="76"/>
      <c r="R250" s="77">
        <f t="shared" si="105"/>
        <v>0</v>
      </c>
      <c r="S250" s="75"/>
      <c r="T250" s="75"/>
      <c r="U250" s="75"/>
      <c r="V250" s="76"/>
      <c r="W250" s="77">
        <f t="shared" si="106"/>
        <v>0</v>
      </c>
      <c r="X250" s="11"/>
      <c r="Y250" s="11"/>
      <c r="Z250" s="11"/>
      <c r="AA250" s="12"/>
      <c r="AB250" s="16">
        <f t="shared" si="107"/>
        <v>0</v>
      </c>
      <c r="AC250" s="11"/>
      <c r="AD250" s="11"/>
      <c r="AE250" s="11"/>
      <c r="AF250" s="12"/>
      <c r="AG250" s="16">
        <f t="shared" si="108"/>
        <v>0</v>
      </c>
      <c r="AH250" s="11"/>
      <c r="AI250" s="11"/>
      <c r="AJ250" s="11"/>
      <c r="AK250" s="12"/>
      <c r="AL250" s="16">
        <f t="shared" si="109"/>
        <v>0</v>
      </c>
      <c r="AM250" s="11"/>
      <c r="AN250" s="11"/>
      <c r="AO250" s="11"/>
      <c r="AP250" s="12"/>
      <c r="AQ250" s="16">
        <f t="shared" si="110"/>
        <v>0</v>
      </c>
      <c r="AR250" s="11"/>
      <c r="AS250" s="11"/>
      <c r="AT250" s="11"/>
      <c r="AU250" s="12"/>
      <c r="AV250" s="25">
        <f t="shared" si="111"/>
        <v>0</v>
      </c>
    </row>
    <row r="251" spans="1:48" x14ac:dyDescent="0.25">
      <c r="A251" s="10">
        <f t="shared" si="93"/>
        <v>12</v>
      </c>
      <c r="B251" s="3" t="s">
        <v>4</v>
      </c>
      <c r="C251" s="21" t="s">
        <v>59</v>
      </c>
      <c r="D251" s="75"/>
      <c r="E251" s="75"/>
      <c r="F251" s="75"/>
      <c r="G251" s="76"/>
      <c r="H251" s="77">
        <f t="shared" si="103"/>
        <v>0</v>
      </c>
      <c r="I251" s="75"/>
      <c r="J251" s="75"/>
      <c r="K251" s="75"/>
      <c r="L251" s="76"/>
      <c r="M251" s="77">
        <f t="shared" si="104"/>
        <v>0</v>
      </c>
      <c r="N251" s="75"/>
      <c r="O251" s="75"/>
      <c r="P251" s="75"/>
      <c r="Q251" s="76"/>
      <c r="R251" s="77">
        <f t="shared" si="105"/>
        <v>0</v>
      </c>
      <c r="S251" s="75"/>
      <c r="T251" s="75"/>
      <c r="U251" s="75"/>
      <c r="V251" s="76"/>
      <c r="W251" s="77">
        <f t="shared" si="106"/>
        <v>0</v>
      </c>
      <c r="X251" s="11"/>
      <c r="Y251" s="11"/>
      <c r="Z251" s="11"/>
      <c r="AA251" s="12"/>
      <c r="AB251" s="16">
        <f t="shared" si="107"/>
        <v>0</v>
      </c>
      <c r="AC251" s="11"/>
      <c r="AD251" s="11"/>
      <c r="AE251" s="11"/>
      <c r="AF251" s="12"/>
      <c r="AG251" s="16">
        <f t="shared" si="108"/>
        <v>0</v>
      </c>
      <c r="AH251" s="11"/>
      <c r="AI251" s="11"/>
      <c r="AJ251" s="11"/>
      <c r="AK251" s="12"/>
      <c r="AL251" s="16">
        <f t="shared" si="109"/>
        <v>0</v>
      </c>
      <c r="AM251" s="11"/>
      <c r="AN251" s="11"/>
      <c r="AO251" s="11"/>
      <c r="AP251" s="12"/>
      <c r="AQ251" s="16">
        <f t="shared" si="110"/>
        <v>0</v>
      </c>
      <c r="AR251" s="11"/>
      <c r="AS251" s="11"/>
      <c r="AT251" s="11"/>
      <c r="AU251" s="12"/>
      <c r="AV251" s="25">
        <f t="shared" si="111"/>
        <v>0</v>
      </c>
    </row>
    <row r="252" spans="1:48" x14ac:dyDescent="0.25">
      <c r="A252" s="10">
        <f t="shared" si="93"/>
        <v>12</v>
      </c>
      <c r="B252" s="3" t="s">
        <v>47</v>
      </c>
      <c r="C252" s="21" t="s">
        <v>59</v>
      </c>
      <c r="D252" s="75"/>
      <c r="E252" s="75"/>
      <c r="F252" s="75"/>
      <c r="G252" s="76"/>
      <c r="H252" s="77">
        <f t="shared" si="103"/>
        <v>0</v>
      </c>
      <c r="I252" s="75"/>
      <c r="J252" s="75"/>
      <c r="K252" s="75"/>
      <c r="L252" s="76"/>
      <c r="M252" s="77">
        <f t="shared" si="104"/>
        <v>0</v>
      </c>
      <c r="N252" s="75"/>
      <c r="O252" s="75"/>
      <c r="P252" s="75"/>
      <c r="Q252" s="76"/>
      <c r="R252" s="77">
        <f t="shared" si="105"/>
        <v>0</v>
      </c>
      <c r="S252" s="75"/>
      <c r="T252" s="75"/>
      <c r="U252" s="75"/>
      <c r="V252" s="76"/>
      <c r="W252" s="77">
        <f t="shared" si="106"/>
        <v>0</v>
      </c>
      <c r="X252" s="11"/>
      <c r="Y252" s="11"/>
      <c r="Z252" s="11"/>
      <c r="AA252" s="12"/>
      <c r="AB252" s="16">
        <f t="shared" si="107"/>
        <v>0</v>
      </c>
      <c r="AC252" s="11"/>
      <c r="AD252" s="11"/>
      <c r="AE252" s="11"/>
      <c r="AF252" s="12"/>
      <c r="AG252" s="16">
        <f t="shared" si="108"/>
        <v>0</v>
      </c>
      <c r="AH252" s="11"/>
      <c r="AI252" s="11"/>
      <c r="AJ252" s="11"/>
      <c r="AK252" s="12"/>
      <c r="AL252" s="16">
        <f t="shared" si="109"/>
        <v>0</v>
      </c>
      <c r="AM252" s="11"/>
      <c r="AN252" s="11"/>
      <c r="AO252" s="11"/>
      <c r="AP252" s="12"/>
      <c r="AQ252" s="16">
        <f t="shared" si="110"/>
        <v>0</v>
      </c>
      <c r="AR252" s="11"/>
      <c r="AS252" s="11"/>
      <c r="AT252" s="11"/>
      <c r="AU252" s="12"/>
      <c r="AV252" s="25">
        <f t="shared" si="111"/>
        <v>0</v>
      </c>
    </row>
    <row r="253" spans="1:48" x14ac:dyDescent="0.25">
      <c r="A253" s="10">
        <f t="shared" si="93"/>
        <v>12</v>
      </c>
      <c r="B253" s="3" t="s">
        <v>5</v>
      </c>
      <c r="C253" s="21" t="s">
        <v>59</v>
      </c>
      <c r="D253" s="75"/>
      <c r="E253" s="75"/>
      <c r="F253" s="75"/>
      <c r="G253" s="76"/>
      <c r="H253" s="77">
        <f t="shared" si="103"/>
        <v>0</v>
      </c>
      <c r="I253" s="75"/>
      <c r="J253" s="75"/>
      <c r="K253" s="75"/>
      <c r="L253" s="76"/>
      <c r="M253" s="77">
        <f t="shared" si="104"/>
        <v>0</v>
      </c>
      <c r="N253" s="75"/>
      <c r="O253" s="75"/>
      <c r="P253" s="75"/>
      <c r="Q253" s="76"/>
      <c r="R253" s="77">
        <f t="shared" si="105"/>
        <v>0</v>
      </c>
      <c r="S253" s="75"/>
      <c r="T253" s="75"/>
      <c r="U253" s="75"/>
      <c r="V253" s="76"/>
      <c r="W253" s="77">
        <f t="shared" si="106"/>
        <v>0</v>
      </c>
      <c r="X253" s="11"/>
      <c r="Y253" s="11"/>
      <c r="Z253" s="11"/>
      <c r="AA253" s="12"/>
      <c r="AB253" s="16">
        <f t="shared" si="107"/>
        <v>0</v>
      </c>
      <c r="AC253" s="11"/>
      <c r="AD253" s="11"/>
      <c r="AE253" s="11"/>
      <c r="AF253" s="12"/>
      <c r="AG253" s="16">
        <f t="shared" si="108"/>
        <v>0</v>
      </c>
      <c r="AH253" s="11"/>
      <c r="AI253" s="11"/>
      <c r="AJ253" s="11"/>
      <c r="AK253" s="12"/>
      <c r="AL253" s="16">
        <f t="shared" si="109"/>
        <v>0</v>
      </c>
      <c r="AM253" s="11"/>
      <c r="AN253" s="11"/>
      <c r="AO253" s="11"/>
      <c r="AP253" s="12"/>
      <c r="AQ253" s="16">
        <f t="shared" si="110"/>
        <v>0</v>
      </c>
      <c r="AR253" s="11"/>
      <c r="AS253" s="11"/>
      <c r="AT253" s="11"/>
      <c r="AU253" s="12"/>
      <c r="AV253" s="25">
        <f t="shared" si="111"/>
        <v>0</v>
      </c>
    </row>
    <row r="254" spans="1:48" x14ac:dyDescent="0.25">
      <c r="A254" s="10">
        <f t="shared" si="93"/>
        <v>12</v>
      </c>
      <c r="B254" s="3" t="s">
        <v>48</v>
      </c>
      <c r="C254" s="21" t="s">
        <v>59</v>
      </c>
      <c r="D254" s="75"/>
      <c r="E254" s="75"/>
      <c r="F254" s="75"/>
      <c r="G254" s="76"/>
      <c r="H254" s="77">
        <f t="shared" si="103"/>
        <v>0</v>
      </c>
      <c r="I254" s="75"/>
      <c r="J254" s="75"/>
      <c r="K254" s="75"/>
      <c r="L254" s="76"/>
      <c r="M254" s="77">
        <f t="shared" si="104"/>
        <v>0</v>
      </c>
      <c r="N254" s="75"/>
      <c r="O254" s="75"/>
      <c r="P254" s="75"/>
      <c r="Q254" s="76"/>
      <c r="R254" s="77">
        <f t="shared" si="105"/>
        <v>0</v>
      </c>
      <c r="S254" s="75"/>
      <c r="T254" s="75"/>
      <c r="U254" s="75"/>
      <c r="V254" s="76"/>
      <c r="W254" s="77">
        <f t="shared" si="106"/>
        <v>0</v>
      </c>
      <c r="X254" s="11"/>
      <c r="Y254" s="11"/>
      <c r="Z254" s="11"/>
      <c r="AA254" s="12"/>
      <c r="AB254" s="16">
        <f t="shared" si="107"/>
        <v>0</v>
      </c>
      <c r="AC254" s="11"/>
      <c r="AD254" s="11"/>
      <c r="AE254" s="11"/>
      <c r="AF254" s="12"/>
      <c r="AG254" s="16">
        <f t="shared" si="108"/>
        <v>0</v>
      </c>
      <c r="AH254" s="11"/>
      <c r="AI254" s="11"/>
      <c r="AJ254" s="11"/>
      <c r="AK254" s="12"/>
      <c r="AL254" s="16">
        <f t="shared" si="109"/>
        <v>0</v>
      </c>
      <c r="AM254" s="11"/>
      <c r="AN254" s="11"/>
      <c r="AO254" s="11"/>
      <c r="AP254" s="12"/>
      <c r="AQ254" s="16">
        <f t="shared" si="110"/>
        <v>0</v>
      </c>
      <c r="AR254" s="11"/>
      <c r="AS254" s="11"/>
      <c r="AT254" s="11"/>
      <c r="AU254" s="12"/>
      <c r="AV254" s="25">
        <f t="shared" si="111"/>
        <v>0</v>
      </c>
    </row>
    <row r="255" spans="1:48" x14ac:dyDescent="0.25">
      <c r="A255" s="10">
        <f t="shared" si="93"/>
        <v>12</v>
      </c>
      <c r="B255" s="3" t="s">
        <v>49</v>
      </c>
      <c r="C255" s="21" t="s">
        <v>59</v>
      </c>
      <c r="D255" s="75"/>
      <c r="E255" s="75"/>
      <c r="F255" s="75"/>
      <c r="G255" s="76"/>
      <c r="H255" s="77">
        <f t="shared" si="103"/>
        <v>0</v>
      </c>
      <c r="I255" s="75"/>
      <c r="J255" s="75"/>
      <c r="K255" s="75"/>
      <c r="L255" s="76"/>
      <c r="M255" s="77">
        <f t="shared" si="104"/>
        <v>0</v>
      </c>
      <c r="N255" s="75"/>
      <c r="O255" s="75"/>
      <c r="P255" s="75"/>
      <c r="Q255" s="76"/>
      <c r="R255" s="77">
        <f t="shared" si="105"/>
        <v>0</v>
      </c>
      <c r="S255" s="75"/>
      <c r="T255" s="75"/>
      <c r="U255" s="75"/>
      <c r="V255" s="76"/>
      <c r="W255" s="77">
        <f t="shared" si="106"/>
        <v>0</v>
      </c>
      <c r="X255" s="11"/>
      <c r="Y255" s="11"/>
      <c r="Z255" s="11"/>
      <c r="AA255" s="12"/>
      <c r="AB255" s="16">
        <f t="shared" si="107"/>
        <v>0</v>
      </c>
      <c r="AC255" s="11"/>
      <c r="AD255" s="11"/>
      <c r="AE255" s="11"/>
      <c r="AF255" s="12"/>
      <c r="AG255" s="16">
        <f t="shared" si="108"/>
        <v>0</v>
      </c>
      <c r="AH255" s="11"/>
      <c r="AI255" s="11"/>
      <c r="AJ255" s="11"/>
      <c r="AK255" s="12"/>
      <c r="AL255" s="16">
        <f t="shared" si="109"/>
        <v>0</v>
      </c>
      <c r="AM255" s="11"/>
      <c r="AN255" s="11"/>
      <c r="AO255" s="11"/>
      <c r="AP255" s="12"/>
      <c r="AQ255" s="16">
        <f t="shared" si="110"/>
        <v>0</v>
      </c>
      <c r="AR255" s="11"/>
      <c r="AS255" s="11"/>
      <c r="AT255" s="11"/>
      <c r="AU255" s="12"/>
      <c r="AV255" s="25">
        <f t="shared" si="111"/>
        <v>0</v>
      </c>
    </row>
    <row r="256" spans="1:48" x14ac:dyDescent="0.25">
      <c r="A256" s="10">
        <f t="shared" si="93"/>
        <v>12</v>
      </c>
      <c r="B256" s="3" t="s">
        <v>50</v>
      </c>
      <c r="C256" s="21" t="s">
        <v>59</v>
      </c>
      <c r="D256" s="75"/>
      <c r="E256" s="75"/>
      <c r="F256" s="75"/>
      <c r="G256" s="76"/>
      <c r="H256" s="77">
        <f t="shared" si="103"/>
        <v>0</v>
      </c>
      <c r="I256" s="75"/>
      <c r="J256" s="75"/>
      <c r="K256" s="75"/>
      <c r="L256" s="76"/>
      <c r="M256" s="77">
        <f t="shared" si="104"/>
        <v>0</v>
      </c>
      <c r="N256" s="75"/>
      <c r="O256" s="75"/>
      <c r="P256" s="75"/>
      <c r="Q256" s="76"/>
      <c r="R256" s="77">
        <f t="shared" si="105"/>
        <v>0</v>
      </c>
      <c r="S256" s="75"/>
      <c r="T256" s="75"/>
      <c r="U256" s="75"/>
      <c r="V256" s="76"/>
      <c r="W256" s="77">
        <f t="shared" si="106"/>
        <v>0</v>
      </c>
      <c r="X256" s="11"/>
      <c r="Y256" s="11"/>
      <c r="Z256" s="11"/>
      <c r="AA256" s="12"/>
      <c r="AB256" s="16">
        <f t="shared" si="107"/>
        <v>0</v>
      </c>
      <c r="AC256" s="11"/>
      <c r="AD256" s="11"/>
      <c r="AE256" s="11"/>
      <c r="AF256" s="12"/>
      <c r="AG256" s="16">
        <f t="shared" si="108"/>
        <v>0</v>
      </c>
      <c r="AH256" s="11"/>
      <c r="AI256" s="11"/>
      <c r="AJ256" s="11"/>
      <c r="AK256" s="12"/>
      <c r="AL256" s="16">
        <f t="shared" si="109"/>
        <v>0</v>
      </c>
      <c r="AM256" s="11"/>
      <c r="AN256" s="11"/>
      <c r="AO256" s="11"/>
      <c r="AP256" s="12"/>
      <c r="AQ256" s="16">
        <f t="shared" si="110"/>
        <v>0</v>
      </c>
      <c r="AR256" s="11"/>
      <c r="AS256" s="11"/>
      <c r="AT256" s="11"/>
      <c r="AU256" s="12"/>
      <c r="AV256" s="25">
        <f t="shared" si="111"/>
        <v>0</v>
      </c>
    </row>
    <row r="257" spans="1:48" x14ac:dyDescent="0.25">
      <c r="A257" s="10">
        <f t="shared" si="93"/>
        <v>12</v>
      </c>
      <c r="B257" s="3" t="s">
        <v>51</v>
      </c>
      <c r="C257" s="21" t="s">
        <v>59</v>
      </c>
      <c r="D257" s="75"/>
      <c r="E257" s="75"/>
      <c r="F257" s="75"/>
      <c r="G257" s="76"/>
      <c r="H257" s="77">
        <f t="shared" si="103"/>
        <v>0</v>
      </c>
      <c r="I257" s="75"/>
      <c r="J257" s="75"/>
      <c r="K257" s="75"/>
      <c r="L257" s="76"/>
      <c r="M257" s="77">
        <f t="shared" si="104"/>
        <v>0</v>
      </c>
      <c r="N257" s="75"/>
      <c r="O257" s="75"/>
      <c r="P257" s="75"/>
      <c r="Q257" s="76"/>
      <c r="R257" s="77">
        <f t="shared" si="105"/>
        <v>0</v>
      </c>
      <c r="S257" s="75"/>
      <c r="T257" s="75"/>
      <c r="U257" s="75"/>
      <c r="V257" s="76"/>
      <c r="W257" s="77">
        <f t="shared" si="106"/>
        <v>0</v>
      </c>
      <c r="X257" s="11"/>
      <c r="Y257" s="11"/>
      <c r="Z257" s="11"/>
      <c r="AA257" s="12"/>
      <c r="AB257" s="16">
        <f t="shared" si="107"/>
        <v>0</v>
      </c>
      <c r="AC257" s="11"/>
      <c r="AD257" s="11"/>
      <c r="AE257" s="11"/>
      <c r="AF257" s="12"/>
      <c r="AG257" s="16">
        <f t="shared" si="108"/>
        <v>0</v>
      </c>
      <c r="AH257" s="11"/>
      <c r="AI257" s="11"/>
      <c r="AJ257" s="11"/>
      <c r="AK257" s="12"/>
      <c r="AL257" s="16">
        <f t="shared" si="109"/>
        <v>0</v>
      </c>
      <c r="AM257" s="11"/>
      <c r="AN257" s="11"/>
      <c r="AO257" s="11"/>
      <c r="AP257" s="12"/>
      <c r="AQ257" s="16">
        <f t="shared" si="110"/>
        <v>0</v>
      </c>
      <c r="AR257" s="11"/>
      <c r="AS257" s="11"/>
      <c r="AT257" s="11"/>
      <c r="AU257" s="12"/>
      <c r="AV257" s="25">
        <f t="shared" si="111"/>
        <v>0</v>
      </c>
    </row>
    <row r="258" spans="1:48" x14ac:dyDescent="0.25">
      <c r="A258" s="10">
        <f t="shared" si="93"/>
        <v>12</v>
      </c>
      <c r="B258" s="3" t="s">
        <v>52</v>
      </c>
      <c r="C258" s="21" t="s">
        <v>59</v>
      </c>
      <c r="D258" s="75"/>
      <c r="E258" s="75"/>
      <c r="F258" s="75"/>
      <c r="G258" s="76"/>
      <c r="H258" s="77">
        <f t="shared" si="103"/>
        <v>0</v>
      </c>
      <c r="I258" s="75"/>
      <c r="J258" s="75"/>
      <c r="K258" s="75"/>
      <c r="L258" s="76"/>
      <c r="M258" s="77">
        <f t="shared" si="104"/>
        <v>0</v>
      </c>
      <c r="N258" s="75"/>
      <c r="O258" s="75"/>
      <c r="P258" s="75"/>
      <c r="Q258" s="76"/>
      <c r="R258" s="77">
        <f t="shared" si="105"/>
        <v>0</v>
      </c>
      <c r="S258" s="75"/>
      <c r="T258" s="75"/>
      <c r="U258" s="75"/>
      <c r="V258" s="76"/>
      <c r="W258" s="77">
        <f t="shared" si="106"/>
        <v>0</v>
      </c>
      <c r="X258" s="11"/>
      <c r="Y258" s="11"/>
      <c r="Z258" s="11"/>
      <c r="AA258" s="12"/>
      <c r="AB258" s="16">
        <f t="shared" si="107"/>
        <v>0</v>
      </c>
      <c r="AC258" s="11"/>
      <c r="AD258" s="11"/>
      <c r="AE258" s="11"/>
      <c r="AF258" s="12"/>
      <c r="AG258" s="16">
        <f t="shared" si="108"/>
        <v>0</v>
      </c>
      <c r="AH258" s="11"/>
      <c r="AI258" s="11"/>
      <c r="AJ258" s="11"/>
      <c r="AK258" s="12"/>
      <c r="AL258" s="16">
        <f t="shared" si="109"/>
        <v>0</v>
      </c>
      <c r="AM258" s="11"/>
      <c r="AN258" s="11"/>
      <c r="AO258" s="11"/>
      <c r="AP258" s="12"/>
      <c r="AQ258" s="16">
        <f t="shared" si="110"/>
        <v>0</v>
      </c>
      <c r="AR258" s="11"/>
      <c r="AS258" s="11"/>
      <c r="AT258" s="11"/>
      <c r="AU258" s="12"/>
      <c r="AV258" s="25">
        <f t="shared" si="111"/>
        <v>0</v>
      </c>
    </row>
    <row r="259" spans="1:48" x14ac:dyDescent="0.25">
      <c r="A259" s="10">
        <f t="shared" si="93"/>
        <v>12</v>
      </c>
      <c r="B259" s="3" t="s">
        <v>53</v>
      </c>
      <c r="C259" s="21" t="s">
        <v>59</v>
      </c>
      <c r="D259" s="75"/>
      <c r="E259" s="75"/>
      <c r="F259" s="75"/>
      <c r="G259" s="76"/>
      <c r="H259" s="77">
        <f t="shared" si="103"/>
        <v>0</v>
      </c>
      <c r="I259" s="75"/>
      <c r="J259" s="75"/>
      <c r="K259" s="75"/>
      <c r="L259" s="76"/>
      <c r="M259" s="77">
        <f t="shared" si="104"/>
        <v>0</v>
      </c>
      <c r="N259" s="75"/>
      <c r="O259" s="75"/>
      <c r="P259" s="75"/>
      <c r="Q259" s="76"/>
      <c r="R259" s="77">
        <f t="shared" si="105"/>
        <v>0</v>
      </c>
      <c r="S259" s="75"/>
      <c r="T259" s="75"/>
      <c r="U259" s="75"/>
      <c r="V259" s="76"/>
      <c r="W259" s="77">
        <f t="shared" si="106"/>
        <v>0</v>
      </c>
      <c r="X259" s="11"/>
      <c r="Y259" s="11"/>
      <c r="Z259" s="11"/>
      <c r="AA259" s="12"/>
      <c r="AB259" s="16">
        <f t="shared" si="107"/>
        <v>0</v>
      </c>
      <c r="AC259" s="11"/>
      <c r="AD259" s="11"/>
      <c r="AE259" s="11"/>
      <c r="AF259" s="12"/>
      <c r="AG259" s="16">
        <f t="shared" si="108"/>
        <v>0</v>
      </c>
      <c r="AH259" s="11"/>
      <c r="AI259" s="11"/>
      <c r="AJ259" s="11"/>
      <c r="AK259" s="12"/>
      <c r="AL259" s="16">
        <f t="shared" si="109"/>
        <v>0</v>
      </c>
      <c r="AM259" s="11"/>
      <c r="AN259" s="11"/>
      <c r="AO259" s="11"/>
      <c r="AP259" s="12"/>
      <c r="AQ259" s="16">
        <f t="shared" si="110"/>
        <v>0</v>
      </c>
      <c r="AR259" s="11"/>
      <c r="AS259" s="11"/>
      <c r="AT259" s="11"/>
      <c r="AU259" s="12"/>
      <c r="AV259" s="25">
        <f t="shared" si="111"/>
        <v>0</v>
      </c>
    </row>
    <row r="260" spans="1:48" x14ac:dyDescent="0.25">
      <c r="A260" s="10">
        <f t="shared" si="93"/>
        <v>12</v>
      </c>
      <c r="B260" s="3" t="s">
        <v>54</v>
      </c>
      <c r="C260" s="21" t="s">
        <v>59</v>
      </c>
      <c r="D260" s="75"/>
      <c r="E260" s="75"/>
      <c r="F260" s="75"/>
      <c r="G260" s="76"/>
      <c r="H260" s="77">
        <f t="shared" si="103"/>
        <v>0</v>
      </c>
      <c r="I260" s="75"/>
      <c r="J260" s="75"/>
      <c r="K260" s="75"/>
      <c r="L260" s="76"/>
      <c r="M260" s="77">
        <f t="shared" si="104"/>
        <v>0</v>
      </c>
      <c r="N260" s="75"/>
      <c r="O260" s="75"/>
      <c r="P260" s="75"/>
      <c r="Q260" s="76"/>
      <c r="R260" s="77">
        <f t="shared" si="105"/>
        <v>0</v>
      </c>
      <c r="S260" s="75"/>
      <c r="T260" s="75"/>
      <c r="U260" s="75"/>
      <c r="V260" s="76"/>
      <c r="W260" s="77">
        <f t="shared" si="106"/>
        <v>0</v>
      </c>
      <c r="X260" s="11"/>
      <c r="Y260" s="11"/>
      <c r="Z260" s="11"/>
      <c r="AA260" s="12"/>
      <c r="AB260" s="16">
        <f t="shared" si="107"/>
        <v>0</v>
      </c>
      <c r="AC260" s="11"/>
      <c r="AD260" s="11"/>
      <c r="AE260" s="11"/>
      <c r="AF260" s="12"/>
      <c r="AG260" s="16">
        <f t="shared" si="108"/>
        <v>0</v>
      </c>
      <c r="AH260" s="11"/>
      <c r="AI260" s="11"/>
      <c r="AJ260" s="11"/>
      <c r="AK260" s="12"/>
      <c r="AL260" s="16">
        <f t="shared" si="109"/>
        <v>0</v>
      </c>
      <c r="AM260" s="11"/>
      <c r="AN260" s="11"/>
      <c r="AO260" s="11"/>
      <c r="AP260" s="12"/>
      <c r="AQ260" s="16">
        <f t="shared" si="110"/>
        <v>0</v>
      </c>
      <c r="AR260" s="11"/>
      <c r="AS260" s="11"/>
      <c r="AT260" s="11"/>
      <c r="AU260" s="12"/>
      <c r="AV260" s="25">
        <f t="shared" si="111"/>
        <v>0</v>
      </c>
    </row>
    <row r="261" spans="1:48" x14ac:dyDescent="0.25">
      <c r="A261" s="10">
        <f t="shared" si="93"/>
        <v>12</v>
      </c>
      <c r="B261" s="3" t="s">
        <v>23</v>
      </c>
      <c r="C261" s="21" t="s">
        <v>59</v>
      </c>
      <c r="D261" s="75"/>
      <c r="E261" s="75"/>
      <c r="F261" s="75"/>
      <c r="G261" s="76"/>
      <c r="H261" s="77">
        <f t="shared" si="103"/>
        <v>0</v>
      </c>
      <c r="I261" s="75"/>
      <c r="J261" s="75"/>
      <c r="K261" s="75"/>
      <c r="L261" s="76"/>
      <c r="M261" s="77">
        <f t="shared" si="104"/>
        <v>0</v>
      </c>
      <c r="N261" s="75"/>
      <c r="O261" s="75"/>
      <c r="P261" s="75"/>
      <c r="Q261" s="76"/>
      <c r="R261" s="77">
        <f t="shared" si="105"/>
        <v>0</v>
      </c>
      <c r="S261" s="75"/>
      <c r="T261" s="75"/>
      <c r="U261" s="75"/>
      <c r="V261" s="76"/>
      <c r="W261" s="77">
        <f t="shared" si="106"/>
        <v>0</v>
      </c>
      <c r="X261" s="11"/>
      <c r="Y261" s="11"/>
      <c r="Z261" s="11"/>
      <c r="AA261" s="12"/>
      <c r="AB261" s="16">
        <f t="shared" si="107"/>
        <v>0</v>
      </c>
      <c r="AC261" s="11"/>
      <c r="AD261" s="11"/>
      <c r="AE261" s="11"/>
      <c r="AF261" s="12"/>
      <c r="AG261" s="16">
        <f t="shared" si="108"/>
        <v>0</v>
      </c>
      <c r="AH261" s="11"/>
      <c r="AI261" s="11"/>
      <c r="AJ261" s="11"/>
      <c r="AK261" s="12"/>
      <c r="AL261" s="16">
        <f t="shared" si="109"/>
        <v>0</v>
      </c>
      <c r="AM261" s="11"/>
      <c r="AN261" s="11"/>
      <c r="AO261" s="11"/>
      <c r="AP261" s="12"/>
      <c r="AQ261" s="16">
        <f t="shared" si="110"/>
        <v>0</v>
      </c>
      <c r="AR261" s="11"/>
      <c r="AS261" s="11"/>
      <c r="AT261" s="11"/>
      <c r="AU261" s="12"/>
      <c r="AV261" s="25">
        <f t="shared" si="111"/>
        <v>0</v>
      </c>
    </row>
    <row r="262" spans="1:48" x14ac:dyDescent="0.25">
      <c r="A262" s="10">
        <f t="shared" si="93"/>
        <v>12</v>
      </c>
      <c r="B262" s="3" t="s">
        <v>8</v>
      </c>
      <c r="C262" s="21" t="s">
        <v>59</v>
      </c>
      <c r="D262" s="75"/>
      <c r="E262" s="75"/>
      <c r="F262" s="75"/>
      <c r="G262" s="76"/>
      <c r="H262" s="77">
        <f t="shared" si="103"/>
        <v>0</v>
      </c>
      <c r="I262" s="75"/>
      <c r="J262" s="75"/>
      <c r="K262" s="75"/>
      <c r="L262" s="76"/>
      <c r="M262" s="77">
        <f t="shared" si="104"/>
        <v>0</v>
      </c>
      <c r="N262" s="75"/>
      <c r="O262" s="75"/>
      <c r="P262" s="75"/>
      <c r="Q262" s="76"/>
      <c r="R262" s="77">
        <f t="shared" si="105"/>
        <v>0</v>
      </c>
      <c r="S262" s="75"/>
      <c r="T262" s="75"/>
      <c r="U262" s="75"/>
      <c r="V262" s="76"/>
      <c r="W262" s="77">
        <f t="shared" si="106"/>
        <v>0</v>
      </c>
      <c r="X262" s="11"/>
      <c r="Y262" s="11"/>
      <c r="Z262" s="11"/>
      <c r="AA262" s="12"/>
      <c r="AB262" s="16">
        <f t="shared" si="107"/>
        <v>0</v>
      </c>
      <c r="AC262" s="11"/>
      <c r="AD262" s="11"/>
      <c r="AE262" s="11"/>
      <c r="AF262" s="12"/>
      <c r="AG262" s="16">
        <f t="shared" si="108"/>
        <v>0</v>
      </c>
      <c r="AH262" s="11"/>
      <c r="AI262" s="11"/>
      <c r="AJ262" s="11"/>
      <c r="AK262" s="12"/>
      <c r="AL262" s="16">
        <f t="shared" si="109"/>
        <v>0</v>
      </c>
      <c r="AM262" s="11"/>
      <c r="AN262" s="11"/>
      <c r="AO262" s="11"/>
      <c r="AP262" s="12"/>
      <c r="AQ262" s="16">
        <f t="shared" si="110"/>
        <v>0</v>
      </c>
      <c r="AR262" s="11"/>
      <c r="AS262" s="11"/>
      <c r="AT262" s="11"/>
      <c r="AU262" s="12"/>
      <c r="AV262" s="25">
        <f t="shared" si="111"/>
        <v>0</v>
      </c>
    </row>
    <row r="263" spans="1:48" x14ac:dyDescent="0.25">
      <c r="A263" s="10">
        <f t="shared" si="93"/>
        <v>12</v>
      </c>
      <c r="B263" s="3" t="s">
        <v>9</v>
      </c>
      <c r="C263" s="21" t="s">
        <v>59</v>
      </c>
      <c r="D263" s="75"/>
      <c r="E263" s="75"/>
      <c r="F263" s="75"/>
      <c r="G263" s="76"/>
      <c r="H263" s="77">
        <f t="shared" si="103"/>
        <v>0</v>
      </c>
      <c r="I263" s="75"/>
      <c r="J263" s="75"/>
      <c r="K263" s="75"/>
      <c r="L263" s="76"/>
      <c r="M263" s="77">
        <f t="shared" si="104"/>
        <v>0</v>
      </c>
      <c r="N263" s="75"/>
      <c r="O263" s="75"/>
      <c r="P263" s="75"/>
      <c r="Q263" s="76"/>
      <c r="R263" s="77">
        <f t="shared" si="105"/>
        <v>0</v>
      </c>
      <c r="S263" s="75"/>
      <c r="T263" s="75"/>
      <c r="U263" s="75"/>
      <c r="V263" s="76"/>
      <c r="W263" s="77">
        <f t="shared" si="106"/>
        <v>0</v>
      </c>
      <c r="X263" s="11"/>
      <c r="Y263" s="11"/>
      <c r="Z263" s="11"/>
      <c r="AA263" s="12"/>
      <c r="AB263" s="16">
        <f t="shared" si="107"/>
        <v>0</v>
      </c>
      <c r="AC263" s="11"/>
      <c r="AD263" s="11"/>
      <c r="AE263" s="11"/>
      <c r="AF263" s="12"/>
      <c r="AG263" s="16">
        <f t="shared" si="108"/>
        <v>0</v>
      </c>
      <c r="AH263" s="11"/>
      <c r="AI263" s="11"/>
      <c r="AJ263" s="11"/>
      <c r="AK263" s="12"/>
      <c r="AL263" s="16">
        <f t="shared" si="109"/>
        <v>0</v>
      </c>
      <c r="AM263" s="11"/>
      <c r="AN263" s="11"/>
      <c r="AO263" s="11"/>
      <c r="AP263" s="12"/>
      <c r="AQ263" s="16">
        <f t="shared" si="110"/>
        <v>0</v>
      </c>
      <c r="AR263" s="11"/>
      <c r="AS263" s="11"/>
      <c r="AT263" s="11"/>
      <c r="AU263" s="12"/>
      <c r="AV263" s="25">
        <f t="shared" si="111"/>
        <v>0</v>
      </c>
    </row>
    <row r="264" spans="1:48" x14ac:dyDescent="0.25">
      <c r="A264" s="10">
        <f t="shared" si="93"/>
        <v>12</v>
      </c>
      <c r="B264" s="3" t="s">
        <v>10</v>
      </c>
      <c r="C264" s="21" t="s">
        <v>59</v>
      </c>
      <c r="D264" s="75"/>
      <c r="E264" s="75"/>
      <c r="F264" s="75"/>
      <c r="G264" s="76"/>
      <c r="H264" s="77">
        <f t="shared" si="103"/>
        <v>0</v>
      </c>
      <c r="I264" s="75"/>
      <c r="J264" s="75"/>
      <c r="K264" s="75"/>
      <c r="L264" s="76"/>
      <c r="M264" s="77">
        <f t="shared" si="104"/>
        <v>0</v>
      </c>
      <c r="N264" s="75"/>
      <c r="O264" s="75"/>
      <c r="P264" s="75"/>
      <c r="Q264" s="76"/>
      <c r="R264" s="77">
        <f t="shared" si="105"/>
        <v>0</v>
      </c>
      <c r="S264" s="75"/>
      <c r="T264" s="75"/>
      <c r="U264" s="75"/>
      <c r="V264" s="76"/>
      <c r="W264" s="77">
        <f t="shared" si="106"/>
        <v>0</v>
      </c>
      <c r="X264" s="11"/>
      <c r="Y264" s="11"/>
      <c r="Z264" s="11"/>
      <c r="AA264" s="12"/>
      <c r="AB264" s="16">
        <f t="shared" si="107"/>
        <v>0</v>
      </c>
      <c r="AC264" s="11"/>
      <c r="AD264" s="11"/>
      <c r="AE264" s="11"/>
      <c r="AF264" s="12"/>
      <c r="AG264" s="16">
        <f t="shared" si="108"/>
        <v>0</v>
      </c>
      <c r="AH264" s="11"/>
      <c r="AI264" s="11"/>
      <c r="AJ264" s="11"/>
      <c r="AK264" s="12"/>
      <c r="AL264" s="16">
        <f t="shared" si="109"/>
        <v>0</v>
      </c>
      <c r="AM264" s="11"/>
      <c r="AN264" s="11"/>
      <c r="AO264" s="11"/>
      <c r="AP264" s="12"/>
      <c r="AQ264" s="16">
        <f t="shared" si="110"/>
        <v>0</v>
      </c>
      <c r="AR264" s="11"/>
      <c r="AS264" s="11"/>
      <c r="AT264" s="11"/>
      <c r="AU264" s="12"/>
      <c r="AV264" s="25">
        <f t="shared" si="111"/>
        <v>0</v>
      </c>
    </row>
    <row r="265" spans="1:48" x14ac:dyDescent="0.25">
      <c r="A265" s="10">
        <f t="shared" si="93"/>
        <v>12</v>
      </c>
      <c r="B265" s="3" t="s">
        <v>55</v>
      </c>
      <c r="C265" s="21" t="s">
        <v>59</v>
      </c>
      <c r="D265" s="75"/>
      <c r="E265" s="75"/>
      <c r="F265" s="75"/>
      <c r="G265" s="76"/>
      <c r="H265" s="77">
        <f t="shared" si="103"/>
        <v>0</v>
      </c>
      <c r="I265" s="75"/>
      <c r="J265" s="75"/>
      <c r="K265" s="75"/>
      <c r="L265" s="76"/>
      <c r="M265" s="77">
        <f t="shared" si="104"/>
        <v>0</v>
      </c>
      <c r="N265" s="75"/>
      <c r="O265" s="75"/>
      <c r="P265" s="75"/>
      <c r="Q265" s="76"/>
      <c r="R265" s="77">
        <f t="shared" si="105"/>
        <v>0</v>
      </c>
      <c r="S265" s="75"/>
      <c r="T265" s="75"/>
      <c r="U265" s="75"/>
      <c r="V265" s="76"/>
      <c r="W265" s="77">
        <f t="shared" si="106"/>
        <v>0</v>
      </c>
      <c r="X265" s="11"/>
      <c r="Y265" s="11"/>
      <c r="Z265" s="11"/>
      <c r="AA265" s="12"/>
      <c r="AB265" s="16">
        <f t="shared" si="107"/>
        <v>0</v>
      </c>
      <c r="AC265" s="11"/>
      <c r="AD265" s="11"/>
      <c r="AE265" s="11"/>
      <c r="AF265" s="12"/>
      <c r="AG265" s="16">
        <f t="shared" si="108"/>
        <v>0</v>
      </c>
      <c r="AH265" s="11"/>
      <c r="AI265" s="11"/>
      <c r="AJ265" s="11"/>
      <c r="AK265" s="12"/>
      <c r="AL265" s="16">
        <f t="shared" si="109"/>
        <v>0</v>
      </c>
      <c r="AM265" s="11"/>
      <c r="AN265" s="11"/>
      <c r="AO265" s="11"/>
      <c r="AP265" s="12"/>
      <c r="AQ265" s="16">
        <f t="shared" si="110"/>
        <v>0</v>
      </c>
      <c r="AR265" s="11"/>
      <c r="AS265" s="11"/>
      <c r="AT265" s="11"/>
      <c r="AU265" s="12"/>
      <c r="AV265" s="25">
        <f t="shared" si="111"/>
        <v>0</v>
      </c>
    </row>
    <row r="266" spans="1:48" x14ac:dyDescent="0.25">
      <c r="A266" s="10">
        <f t="shared" si="93"/>
        <v>12</v>
      </c>
      <c r="B266" s="22" t="s">
        <v>34</v>
      </c>
      <c r="C266" s="21" t="s">
        <v>59</v>
      </c>
      <c r="D266" s="78"/>
      <c r="E266" s="78"/>
      <c r="F266" s="78"/>
      <c r="G266" s="79"/>
      <c r="H266" s="80">
        <f t="shared" si="103"/>
        <v>0</v>
      </c>
      <c r="I266" s="78"/>
      <c r="J266" s="78"/>
      <c r="K266" s="78"/>
      <c r="L266" s="79"/>
      <c r="M266" s="80">
        <f t="shared" si="104"/>
        <v>0</v>
      </c>
      <c r="N266" s="78"/>
      <c r="O266" s="78"/>
      <c r="P266" s="78"/>
      <c r="Q266" s="79"/>
      <c r="R266" s="80">
        <f t="shared" si="105"/>
        <v>0</v>
      </c>
      <c r="S266" s="78"/>
      <c r="T266" s="78"/>
      <c r="U266" s="78"/>
      <c r="V266" s="79"/>
      <c r="W266" s="80">
        <f t="shared" si="106"/>
        <v>0</v>
      </c>
      <c r="X266" s="13"/>
      <c r="Y266" s="13"/>
      <c r="Z266" s="13"/>
      <c r="AA266" s="14"/>
      <c r="AB266" s="17">
        <f t="shared" si="107"/>
        <v>0</v>
      </c>
      <c r="AC266" s="13"/>
      <c r="AD266" s="13"/>
      <c r="AE266" s="13"/>
      <c r="AF266" s="14"/>
      <c r="AG266" s="17">
        <f t="shared" si="108"/>
        <v>0</v>
      </c>
      <c r="AH266" s="13"/>
      <c r="AI266" s="13"/>
      <c r="AJ266" s="13"/>
      <c r="AK266" s="14"/>
      <c r="AL266" s="17">
        <f t="shared" si="109"/>
        <v>0</v>
      </c>
      <c r="AM266" s="13"/>
      <c r="AN266" s="13"/>
      <c r="AO266" s="13"/>
      <c r="AP266" s="14"/>
      <c r="AQ266" s="17">
        <f t="shared" si="110"/>
        <v>0</v>
      </c>
      <c r="AR266" s="13"/>
      <c r="AS266" s="13"/>
      <c r="AT266" s="13"/>
      <c r="AU266" s="14"/>
      <c r="AV266" s="26">
        <f t="shared" si="111"/>
        <v>0</v>
      </c>
    </row>
    <row r="267" spans="1:48" x14ac:dyDescent="0.25">
      <c r="A267" s="10">
        <f t="shared" si="93"/>
        <v>12</v>
      </c>
      <c r="B267" s="27"/>
      <c r="C267" s="28"/>
      <c r="D267" s="81"/>
      <c r="E267" s="82"/>
      <c r="F267" s="82"/>
      <c r="G267" s="82"/>
      <c r="H267" s="83">
        <f>SUM(H247:H266)</f>
        <v>0</v>
      </c>
      <c r="I267" s="82"/>
      <c r="J267" s="82"/>
      <c r="K267" s="82"/>
      <c r="L267" s="82"/>
      <c r="M267" s="83">
        <f>SUM(M247:M266)</f>
        <v>0</v>
      </c>
      <c r="N267" s="82"/>
      <c r="O267" s="82"/>
      <c r="P267" s="82"/>
      <c r="Q267" s="82"/>
      <c r="R267" s="83">
        <f>SUM(R247:R266)</f>
        <v>0</v>
      </c>
      <c r="S267" s="82"/>
      <c r="T267" s="82"/>
      <c r="U267" s="82"/>
      <c r="V267" s="82"/>
      <c r="W267" s="83">
        <f>SUM(W247:W266)</f>
        <v>0</v>
      </c>
      <c r="X267" s="29"/>
      <c r="Y267" s="29"/>
      <c r="Z267" s="29"/>
      <c r="AA267" s="29"/>
      <c r="AB267" s="30">
        <f>SUM(AB247:AB266)</f>
        <v>0</v>
      </c>
      <c r="AC267" s="29"/>
      <c r="AD267" s="29"/>
      <c r="AE267" s="29"/>
      <c r="AF267" s="29"/>
      <c r="AG267" s="30">
        <f>SUM(AG247:AG266)</f>
        <v>0</v>
      </c>
      <c r="AH267" s="29"/>
      <c r="AI267" s="29"/>
      <c r="AJ267" s="29"/>
      <c r="AK267" s="29"/>
      <c r="AL267" s="30">
        <f>SUM(AL247:AL266)</f>
        <v>0</v>
      </c>
      <c r="AM267" s="29"/>
      <c r="AN267" s="29"/>
      <c r="AO267" s="29"/>
      <c r="AP267" s="29"/>
      <c r="AQ267" s="30">
        <f>SUM(AQ247:AQ266)</f>
        <v>0</v>
      </c>
      <c r="AR267" s="29"/>
      <c r="AS267" s="29"/>
      <c r="AT267" s="29"/>
      <c r="AU267" s="29"/>
      <c r="AV267" s="30">
        <f>SUM(AV247:AV266)</f>
        <v>0</v>
      </c>
    </row>
    <row r="268" spans="1:48" x14ac:dyDescent="0.25">
      <c r="A268" s="10">
        <f t="shared" si="93"/>
        <v>12</v>
      </c>
      <c r="B268" s="115" t="str">
        <f>"Буква (или иное название) класса "&amp;A534&amp;":"</f>
        <v>Буква (или иное название) класса 25:</v>
      </c>
      <c r="C268" s="116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</row>
    <row r="269" spans="1:48" x14ac:dyDescent="0.25">
      <c r="A269" s="10">
        <f t="shared" si="93"/>
        <v>12</v>
      </c>
      <c r="B269" s="3" t="s">
        <v>0</v>
      </c>
      <c r="C269" s="21" t="s">
        <v>59</v>
      </c>
      <c r="D269" s="75"/>
      <c r="E269" s="75"/>
      <c r="F269" s="75"/>
      <c r="G269" s="76"/>
      <c r="H269" s="77">
        <f t="shared" ref="H269:H288" si="112">COUNTA(D269:G269)</f>
        <v>0</v>
      </c>
      <c r="I269" s="75"/>
      <c r="J269" s="75"/>
      <c r="K269" s="75"/>
      <c r="L269" s="76"/>
      <c r="M269" s="77">
        <f t="shared" ref="M269:M288" si="113">COUNTA(I269:L269)</f>
        <v>0</v>
      </c>
      <c r="N269" s="75"/>
      <c r="O269" s="75"/>
      <c r="P269" s="75"/>
      <c r="Q269" s="76"/>
      <c r="R269" s="77">
        <f t="shared" ref="R269:R288" si="114">COUNTA(N269:Q269)</f>
        <v>0</v>
      </c>
      <c r="S269" s="75"/>
      <c r="T269" s="75"/>
      <c r="U269" s="75"/>
      <c r="V269" s="76"/>
      <c r="W269" s="77">
        <f t="shared" ref="W269:W288" si="115">COUNTA(S269:V269)</f>
        <v>0</v>
      </c>
      <c r="X269" s="11"/>
      <c r="Y269" s="11"/>
      <c r="Z269" s="11"/>
      <c r="AA269" s="12"/>
      <c r="AB269" s="16">
        <f t="shared" ref="AB269:AB288" si="116">COUNTA(X269:AA269)</f>
        <v>0</v>
      </c>
      <c r="AC269" s="11"/>
      <c r="AD269" s="11"/>
      <c r="AE269" s="11"/>
      <c r="AF269" s="12"/>
      <c r="AG269" s="16">
        <f t="shared" ref="AG269:AG288" si="117">COUNTA(AC269:AF269)</f>
        <v>0</v>
      </c>
      <c r="AH269" s="11"/>
      <c r="AI269" s="11"/>
      <c r="AJ269" s="11"/>
      <c r="AK269" s="12"/>
      <c r="AL269" s="16">
        <f t="shared" ref="AL269:AL288" si="118">COUNTA(AH269:AK269)</f>
        <v>0</v>
      </c>
      <c r="AM269" s="11"/>
      <c r="AN269" s="11"/>
      <c r="AO269" s="11"/>
      <c r="AP269" s="12"/>
      <c r="AQ269" s="16">
        <f t="shared" ref="AQ269:AQ288" si="119">COUNTA(AM269:AP269)</f>
        <v>0</v>
      </c>
      <c r="AR269" s="11"/>
      <c r="AS269" s="11"/>
      <c r="AT269" s="11"/>
      <c r="AU269" s="12"/>
      <c r="AV269" s="25">
        <f t="shared" ref="AV269:AV288" si="120">COUNTA(AR269:AU269)</f>
        <v>0</v>
      </c>
    </row>
    <row r="270" spans="1:48" x14ac:dyDescent="0.25">
      <c r="A270" s="10">
        <f t="shared" si="93"/>
        <v>13</v>
      </c>
      <c r="B270" s="3" t="s">
        <v>45</v>
      </c>
      <c r="C270" s="21" t="s">
        <v>59</v>
      </c>
      <c r="D270" s="75"/>
      <c r="E270" s="75"/>
      <c r="F270" s="75"/>
      <c r="G270" s="76"/>
      <c r="H270" s="77">
        <f t="shared" si="112"/>
        <v>0</v>
      </c>
      <c r="I270" s="75"/>
      <c r="J270" s="75"/>
      <c r="K270" s="75"/>
      <c r="L270" s="76"/>
      <c r="M270" s="77">
        <f t="shared" si="113"/>
        <v>0</v>
      </c>
      <c r="N270" s="75"/>
      <c r="O270" s="75"/>
      <c r="P270" s="75"/>
      <c r="Q270" s="76"/>
      <c r="R270" s="77">
        <f t="shared" si="114"/>
        <v>0</v>
      </c>
      <c r="S270" s="75"/>
      <c r="T270" s="75"/>
      <c r="U270" s="75"/>
      <c r="V270" s="76"/>
      <c r="W270" s="77">
        <f t="shared" si="115"/>
        <v>0</v>
      </c>
      <c r="X270" s="11"/>
      <c r="Y270" s="11"/>
      <c r="Z270" s="11"/>
      <c r="AA270" s="12"/>
      <c r="AB270" s="16">
        <f t="shared" si="116"/>
        <v>0</v>
      </c>
      <c r="AC270" s="11"/>
      <c r="AD270" s="11"/>
      <c r="AE270" s="11"/>
      <c r="AF270" s="12"/>
      <c r="AG270" s="16">
        <f t="shared" si="117"/>
        <v>0</v>
      </c>
      <c r="AH270" s="11"/>
      <c r="AI270" s="11"/>
      <c r="AJ270" s="11"/>
      <c r="AK270" s="12"/>
      <c r="AL270" s="16">
        <f t="shared" si="118"/>
        <v>0</v>
      </c>
      <c r="AM270" s="11"/>
      <c r="AN270" s="11"/>
      <c r="AO270" s="11"/>
      <c r="AP270" s="12"/>
      <c r="AQ270" s="16">
        <f t="shared" si="119"/>
        <v>0</v>
      </c>
      <c r="AR270" s="11"/>
      <c r="AS270" s="11"/>
      <c r="AT270" s="11"/>
      <c r="AU270" s="12"/>
      <c r="AV270" s="25">
        <f t="shared" si="120"/>
        <v>0</v>
      </c>
    </row>
    <row r="271" spans="1:48" x14ac:dyDescent="0.25">
      <c r="A271" s="10">
        <f t="shared" si="93"/>
        <v>13</v>
      </c>
      <c r="B271" s="3" t="s">
        <v>2</v>
      </c>
      <c r="C271" s="21" t="s">
        <v>59</v>
      </c>
      <c r="D271" s="75"/>
      <c r="E271" s="75"/>
      <c r="F271" s="75"/>
      <c r="G271" s="76"/>
      <c r="H271" s="77">
        <f t="shared" si="112"/>
        <v>0</v>
      </c>
      <c r="I271" s="75"/>
      <c r="J271" s="75"/>
      <c r="K271" s="75"/>
      <c r="L271" s="76"/>
      <c r="M271" s="77">
        <f t="shared" si="113"/>
        <v>0</v>
      </c>
      <c r="N271" s="75"/>
      <c r="O271" s="75"/>
      <c r="P271" s="75"/>
      <c r="Q271" s="76"/>
      <c r="R271" s="77">
        <f t="shared" si="114"/>
        <v>0</v>
      </c>
      <c r="S271" s="75"/>
      <c r="T271" s="75"/>
      <c r="U271" s="75"/>
      <c r="V271" s="76"/>
      <c r="W271" s="77">
        <f t="shared" si="115"/>
        <v>0</v>
      </c>
      <c r="X271" s="11"/>
      <c r="Y271" s="11"/>
      <c r="Z271" s="11"/>
      <c r="AA271" s="12"/>
      <c r="AB271" s="16">
        <f t="shared" si="116"/>
        <v>0</v>
      </c>
      <c r="AC271" s="11"/>
      <c r="AD271" s="11"/>
      <c r="AE271" s="11"/>
      <c r="AF271" s="12"/>
      <c r="AG271" s="16">
        <f t="shared" si="117"/>
        <v>0</v>
      </c>
      <c r="AH271" s="11"/>
      <c r="AI271" s="11"/>
      <c r="AJ271" s="11"/>
      <c r="AK271" s="12"/>
      <c r="AL271" s="16">
        <f t="shared" si="118"/>
        <v>0</v>
      </c>
      <c r="AM271" s="11"/>
      <c r="AN271" s="11"/>
      <c r="AO271" s="11"/>
      <c r="AP271" s="12"/>
      <c r="AQ271" s="16">
        <f t="shared" si="119"/>
        <v>0</v>
      </c>
      <c r="AR271" s="11"/>
      <c r="AS271" s="11"/>
      <c r="AT271" s="11"/>
      <c r="AU271" s="12"/>
      <c r="AV271" s="25">
        <f t="shared" si="120"/>
        <v>0</v>
      </c>
    </row>
    <row r="272" spans="1:48" x14ac:dyDescent="0.25">
      <c r="A272" s="10">
        <f t="shared" si="93"/>
        <v>13</v>
      </c>
      <c r="B272" s="3" t="s">
        <v>46</v>
      </c>
      <c r="C272" s="21" t="s">
        <v>59</v>
      </c>
      <c r="D272" s="75"/>
      <c r="E272" s="75"/>
      <c r="F272" s="75"/>
      <c r="G272" s="76"/>
      <c r="H272" s="77">
        <f t="shared" si="112"/>
        <v>0</v>
      </c>
      <c r="I272" s="75"/>
      <c r="J272" s="75"/>
      <c r="K272" s="75"/>
      <c r="L272" s="76"/>
      <c r="M272" s="77">
        <f t="shared" si="113"/>
        <v>0</v>
      </c>
      <c r="N272" s="75"/>
      <c r="O272" s="75"/>
      <c r="P272" s="75"/>
      <c r="Q272" s="76"/>
      <c r="R272" s="77">
        <f t="shared" si="114"/>
        <v>0</v>
      </c>
      <c r="S272" s="75"/>
      <c r="T272" s="75"/>
      <c r="U272" s="75"/>
      <c r="V272" s="76"/>
      <c r="W272" s="77">
        <f t="shared" si="115"/>
        <v>0</v>
      </c>
      <c r="X272" s="11"/>
      <c r="Y272" s="11"/>
      <c r="Z272" s="11"/>
      <c r="AA272" s="12"/>
      <c r="AB272" s="16">
        <f t="shared" si="116"/>
        <v>0</v>
      </c>
      <c r="AC272" s="11"/>
      <c r="AD272" s="11"/>
      <c r="AE272" s="11"/>
      <c r="AF272" s="12"/>
      <c r="AG272" s="16">
        <f t="shared" si="117"/>
        <v>0</v>
      </c>
      <c r="AH272" s="11"/>
      <c r="AI272" s="11"/>
      <c r="AJ272" s="11"/>
      <c r="AK272" s="12"/>
      <c r="AL272" s="16">
        <f t="shared" si="118"/>
        <v>0</v>
      </c>
      <c r="AM272" s="11"/>
      <c r="AN272" s="11"/>
      <c r="AO272" s="11"/>
      <c r="AP272" s="12"/>
      <c r="AQ272" s="16">
        <f t="shared" si="119"/>
        <v>0</v>
      </c>
      <c r="AR272" s="11"/>
      <c r="AS272" s="11"/>
      <c r="AT272" s="11"/>
      <c r="AU272" s="12"/>
      <c r="AV272" s="25">
        <f t="shared" si="120"/>
        <v>0</v>
      </c>
    </row>
    <row r="273" spans="1:48" x14ac:dyDescent="0.25">
      <c r="A273" s="10">
        <f t="shared" si="93"/>
        <v>13</v>
      </c>
      <c r="B273" s="3" t="s">
        <v>4</v>
      </c>
      <c r="C273" s="21" t="s">
        <v>59</v>
      </c>
      <c r="D273" s="75"/>
      <c r="E273" s="75"/>
      <c r="F273" s="75"/>
      <c r="G273" s="76"/>
      <c r="H273" s="77">
        <f t="shared" si="112"/>
        <v>0</v>
      </c>
      <c r="I273" s="75"/>
      <c r="J273" s="75"/>
      <c r="K273" s="75"/>
      <c r="L273" s="76"/>
      <c r="M273" s="77">
        <f t="shared" si="113"/>
        <v>0</v>
      </c>
      <c r="N273" s="75"/>
      <c r="O273" s="75"/>
      <c r="P273" s="75"/>
      <c r="Q273" s="76"/>
      <c r="R273" s="77">
        <f t="shared" si="114"/>
        <v>0</v>
      </c>
      <c r="S273" s="75"/>
      <c r="T273" s="75"/>
      <c r="U273" s="75"/>
      <c r="V273" s="76"/>
      <c r="W273" s="77">
        <f t="shared" si="115"/>
        <v>0</v>
      </c>
      <c r="X273" s="11"/>
      <c r="Y273" s="11"/>
      <c r="Z273" s="11"/>
      <c r="AA273" s="12"/>
      <c r="AB273" s="16">
        <f t="shared" si="116"/>
        <v>0</v>
      </c>
      <c r="AC273" s="11"/>
      <c r="AD273" s="11"/>
      <c r="AE273" s="11"/>
      <c r="AF273" s="12"/>
      <c r="AG273" s="16">
        <f t="shared" si="117"/>
        <v>0</v>
      </c>
      <c r="AH273" s="11"/>
      <c r="AI273" s="11"/>
      <c r="AJ273" s="11"/>
      <c r="AK273" s="12"/>
      <c r="AL273" s="16">
        <f t="shared" si="118"/>
        <v>0</v>
      </c>
      <c r="AM273" s="11"/>
      <c r="AN273" s="11"/>
      <c r="AO273" s="11"/>
      <c r="AP273" s="12"/>
      <c r="AQ273" s="16">
        <f t="shared" si="119"/>
        <v>0</v>
      </c>
      <c r="AR273" s="11"/>
      <c r="AS273" s="11"/>
      <c r="AT273" s="11"/>
      <c r="AU273" s="12"/>
      <c r="AV273" s="25">
        <f t="shared" si="120"/>
        <v>0</v>
      </c>
    </row>
    <row r="274" spans="1:48" x14ac:dyDescent="0.25">
      <c r="A274" s="10">
        <f t="shared" si="93"/>
        <v>13</v>
      </c>
      <c r="B274" s="3" t="s">
        <v>47</v>
      </c>
      <c r="C274" s="21" t="s">
        <v>59</v>
      </c>
      <c r="D274" s="75"/>
      <c r="E274" s="75"/>
      <c r="F274" s="75"/>
      <c r="G274" s="76"/>
      <c r="H274" s="77">
        <f t="shared" si="112"/>
        <v>0</v>
      </c>
      <c r="I274" s="75"/>
      <c r="J274" s="75"/>
      <c r="K274" s="75"/>
      <c r="L274" s="76"/>
      <c r="M274" s="77">
        <f t="shared" si="113"/>
        <v>0</v>
      </c>
      <c r="N274" s="75"/>
      <c r="O274" s="75"/>
      <c r="P274" s="75"/>
      <c r="Q274" s="76"/>
      <c r="R274" s="77">
        <f t="shared" si="114"/>
        <v>0</v>
      </c>
      <c r="S274" s="75"/>
      <c r="T274" s="75"/>
      <c r="U274" s="75"/>
      <c r="V274" s="76"/>
      <c r="W274" s="77">
        <f t="shared" si="115"/>
        <v>0</v>
      </c>
      <c r="X274" s="11"/>
      <c r="Y274" s="11"/>
      <c r="Z274" s="11"/>
      <c r="AA274" s="12"/>
      <c r="AB274" s="16">
        <f t="shared" si="116"/>
        <v>0</v>
      </c>
      <c r="AC274" s="11"/>
      <c r="AD274" s="11"/>
      <c r="AE274" s="11"/>
      <c r="AF274" s="12"/>
      <c r="AG274" s="16">
        <f t="shared" si="117"/>
        <v>0</v>
      </c>
      <c r="AH274" s="11"/>
      <c r="AI274" s="11"/>
      <c r="AJ274" s="11"/>
      <c r="AK274" s="12"/>
      <c r="AL274" s="16">
        <f t="shared" si="118"/>
        <v>0</v>
      </c>
      <c r="AM274" s="11"/>
      <c r="AN274" s="11"/>
      <c r="AO274" s="11"/>
      <c r="AP274" s="12"/>
      <c r="AQ274" s="16">
        <f t="shared" si="119"/>
        <v>0</v>
      </c>
      <c r="AR274" s="11"/>
      <c r="AS274" s="11"/>
      <c r="AT274" s="11"/>
      <c r="AU274" s="12"/>
      <c r="AV274" s="25">
        <f t="shared" si="120"/>
        <v>0</v>
      </c>
    </row>
    <row r="275" spans="1:48" x14ac:dyDescent="0.25">
      <c r="A275" s="10">
        <f t="shared" si="93"/>
        <v>13</v>
      </c>
      <c r="B275" s="3" t="s">
        <v>5</v>
      </c>
      <c r="C275" s="21" t="s">
        <v>59</v>
      </c>
      <c r="D275" s="75"/>
      <c r="E275" s="75"/>
      <c r="F275" s="75"/>
      <c r="G275" s="76"/>
      <c r="H275" s="77">
        <f t="shared" si="112"/>
        <v>0</v>
      </c>
      <c r="I275" s="75"/>
      <c r="J275" s="75"/>
      <c r="K275" s="75"/>
      <c r="L275" s="76"/>
      <c r="M275" s="77">
        <f t="shared" si="113"/>
        <v>0</v>
      </c>
      <c r="N275" s="75"/>
      <c r="O275" s="75"/>
      <c r="P275" s="75"/>
      <c r="Q275" s="76"/>
      <c r="R275" s="77">
        <f t="shared" si="114"/>
        <v>0</v>
      </c>
      <c r="S275" s="75"/>
      <c r="T275" s="75"/>
      <c r="U275" s="75"/>
      <c r="V275" s="76"/>
      <c r="W275" s="77">
        <f t="shared" si="115"/>
        <v>0</v>
      </c>
      <c r="X275" s="11"/>
      <c r="Y275" s="11"/>
      <c r="Z275" s="11"/>
      <c r="AA275" s="12"/>
      <c r="AB275" s="16">
        <f t="shared" si="116"/>
        <v>0</v>
      </c>
      <c r="AC275" s="11"/>
      <c r="AD275" s="11"/>
      <c r="AE275" s="11"/>
      <c r="AF275" s="12"/>
      <c r="AG275" s="16">
        <f t="shared" si="117"/>
        <v>0</v>
      </c>
      <c r="AH275" s="11"/>
      <c r="AI275" s="11"/>
      <c r="AJ275" s="11"/>
      <c r="AK275" s="12"/>
      <c r="AL275" s="16">
        <f t="shared" si="118"/>
        <v>0</v>
      </c>
      <c r="AM275" s="11"/>
      <c r="AN275" s="11"/>
      <c r="AO275" s="11"/>
      <c r="AP275" s="12"/>
      <c r="AQ275" s="16">
        <f t="shared" si="119"/>
        <v>0</v>
      </c>
      <c r="AR275" s="11"/>
      <c r="AS275" s="11"/>
      <c r="AT275" s="11"/>
      <c r="AU275" s="12"/>
      <c r="AV275" s="25">
        <f t="shared" si="120"/>
        <v>0</v>
      </c>
    </row>
    <row r="276" spans="1:48" x14ac:dyDescent="0.25">
      <c r="A276" s="10">
        <f t="shared" si="93"/>
        <v>13</v>
      </c>
      <c r="B276" s="3" t="s">
        <v>48</v>
      </c>
      <c r="C276" s="21" t="s">
        <v>59</v>
      </c>
      <c r="D276" s="75"/>
      <c r="E276" s="75"/>
      <c r="F276" s="75"/>
      <c r="G276" s="76"/>
      <c r="H276" s="77">
        <f t="shared" si="112"/>
        <v>0</v>
      </c>
      <c r="I276" s="75"/>
      <c r="J276" s="75"/>
      <c r="K276" s="75"/>
      <c r="L276" s="76"/>
      <c r="M276" s="77">
        <f t="shared" si="113"/>
        <v>0</v>
      </c>
      <c r="N276" s="75"/>
      <c r="O276" s="75"/>
      <c r="P276" s="75"/>
      <c r="Q276" s="76"/>
      <c r="R276" s="77">
        <f t="shared" si="114"/>
        <v>0</v>
      </c>
      <c r="S276" s="75"/>
      <c r="T276" s="75"/>
      <c r="U276" s="75"/>
      <c r="V276" s="76"/>
      <c r="W276" s="77">
        <f t="shared" si="115"/>
        <v>0</v>
      </c>
      <c r="X276" s="11"/>
      <c r="Y276" s="11"/>
      <c r="Z276" s="11"/>
      <c r="AA276" s="12"/>
      <c r="AB276" s="16">
        <f t="shared" si="116"/>
        <v>0</v>
      </c>
      <c r="AC276" s="11"/>
      <c r="AD276" s="11"/>
      <c r="AE276" s="11"/>
      <c r="AF276" s="12"/>
      <c r="AG276" s="16">
        <f t="shared" si="117"/>
        <v>0</v>
      </c>
      <c r="AH276" s="11"/>
      <c r="AI276" s="11"/>
      <c r="AJ276" s="11"/>
      <c r="AK276" s="12"/>
      <c r="AL276" s="16">
        <f t="shared" si="118"/>
        <v>0</v>
      </c>
      <c r="AM276" s="11"/>
      <c r="AN276" s="11"/>
      <c r="AO276" s="11"/>
      <c r="AP276" s="12"/>
      <c r="AQ276" s="16">
        <f t="shared" si="119"/>
        <v>0</v>
      </c>
      <c r="AR276" s="11"/>
      <c r="AS276" s="11"/>
      <c r="AT276" s="11"/>
      <c r="AU276" s="12"/>
      <c r="AV276" s="25">
        <f t="shared" si="120"/>
        <v>0</v>
      </c>
    </row>
    <row r="277" spans="1:48" x14ac:dyDescent="0.25">
      <c r="A277" s="10">
        <f t="shared" si="93"/>
        <v>13</v>
      </c>
      <c r="B277" s="3" t="s">
        <v>49</v>
      </c>
      <c r="C277" s="21" t="s">
        <v>59</v>
      </c>
      <c r="D277" s="75"/>
      <c r="E277" s="75"/>
      <c r="F277" s="75"/>
      <c r="G277" s="76"/>
      <c r="H277" s="77">
        <f t="shared" si="112"/>
        <v>0</v>
      </c>
      <c r="I277" s="75"/>
      <c r="J277" s="75"/>
      <c r="K277" s="75"/>
      <c r="L277" s="76"/>
      <c r="M277" s="77">
        <f t="shared" si="113"/>
        <v>0</v>
      </c>
      <c r="N277" s="75"/>
      <c r="O277" s="75"/>
      <c r="P277" s="75"/>
      <c r="Q277" s="76"/>
      <c r="R277" s="77">
        <f t="shared" si="114"/>
        <v>0</v>
      </c>
      <c r="S277" s="75"/>
      <c r="T277" s="75"/>
      <c r="U277" s="75"/>
      <c r="V277" s="76"/>
      <c r="W277" s="77">
        <f t="shared" si="115"/>
        <v>0</v>
      </c>
      <c r="X277" s="11"/>
      <c r="Y277" s="11"/>
      <c r="Z277" s="11"/>
      <c r="AA277" s="12"/>
      <c r="AB277" s="16">
        <f t="shared" si="116"/>
        <v>0</v>
      </c>
      <c r="AC277" s="11"/>
      <c r="AD277" s="11"/>
      <c r="AE277" s="11"/>
      <c r="AF277" s="12"/>
      <c r="AG277" s="16">
        <f t="shared" si="117"/>
        <v>0</v>
      </c>
      <c r="AH277" s="11"/>
      <c r="AI277" s="11"/>
      <c r="AJ277" s="11"/>
      <c r="AK277" s="12"/>
      <c r="AL277" s="16">
        <f t="shared" si="118"/>
        <v>0</v>
      </c>
      <c r="AM277" s="11"/>
      <c r="AN277" s="11"/>
      <c r="AO277" s="11"/>
      <c r="AP277" s="12"/>
      <c r="AQ277" s="16">
        <f t="shared" si="119"/>
        <v>0</v>
      </c>
      <c r="AR277" s="11"/>
      <c r="AS277" s="11"/>
      <c r="AT277" s="11"/>
      <c r="AU277" s="12"/>
      <c r="AV277" s="25">
        <f t="shared" si="120"/>
        <v>0</v>
      </c>
    </row>
    <row r="278" spans="1:48" x14ac:dyDescent="0.25">
      <c r="A278" s="10">
        <f t="shared" si="93"/>
        <v>13</v>
      </c>
      <c r="B278" s="3" t="s">
        <v>50</v>
      </c>
      <c r="C278" s="21" t="s">
        <v>59</v>
      </c>
      <c r="D278" s="75"/>
      <c r="E278" s="75"/>
      <c r="F278" s="75"/>
      <c r="G278" s="76"/>
      <c r="H278" s="77">
        <f t="shared" si="112"/>
        <v>0</v>
      </c>
      <c r="I278" s="75"/>
      <c r="J278" s="75"/>
      <c r="K278" s="75"/>
      <c r="L278" s="76"/>
      <c r="M278" s="77">
        <f t="shared" si="113"/>
        <v>0</v>
      </c>
      <c r="N278" s="75"/>
      <c r="O278" s="75"/>
      <c r="P278" s="75"/>
      <c r="Q278" s="76"/>
      <c r="R278" s="77">
        <f t="shared" si="114"/>
        <v>0</v>
      </c>
      <c r="S278" s="75"/>
      <c r="T278" s="75"/>
      <c r="U278" s="75"/>
      <c r="V278" s="76"/>
      <c r="W278" s="77">
        <f t="shared" si="115"/>
        <v>0</v>
      </c>
      <c r="X278" s="11"/>
      <c r="Y278" s="11"/>
      <c r="Z278" s="11"/>
      <c r="AA278" s="12"/>
      <c r="AB278" s="16">
        <f t="shared" si="116"/>
        <v>0</v>
      </c>
      <c r="AC278" s="11"/>
      <c r="AD278" s="11"/>
      <c r="AE278" s="11"/>
      <c r="AF278" s="12"/>
      <c r="AG278" s="16">
        <f t="shared" si="117"/>
        <v>0</v>
      </c>
      <c r="AH278" s="11"/>
      <c r="AI278" s="11"/>
      <c r="AJ278" s="11"/>
      <c r="AK278" s="12"/>
      <c r="AL278" s="16">
        <f t="shared" si="118"/>
        <v>0</v>
      </c>
      <c r="AM278" s="11"/>
      <c r="AN278" s="11"/>
      <c r="AO278" s="11"/>
      <c r="AP278" s="12"/>
      <c r="AQ278" s="16">
        <f t="shared" si="119"/>
        <v>0</v>
      </c>
      <c r="AR278" s="11"/>
      <c r="AS278" s="11"/>
      <c r="AT278" s="11"/>
      <c r="AU278" s="12"/>
      <c r="AV278" s="25">
        <f t="shared" si="120"/>
        <v>0</v>
      </c>
    </row>
    <row r="279" spans="1:48" x14ac:dyDescent="0.25">
      <c r="A279" s="10">
        <f t="shared" si="93"/>
        <v>13</v>
      </c>
      <c r="B279" s="3" t="s">
        <v>51</v>
      </c>
      <c r="C279" s="21" t="s">
        <v>59</v>
      </c>
      <c r="D279" s="75"/>
      <c r="E279" s="75"/>
      <c r="F279" s="75"/>
      <c r="G279" s="76"/>
      <c r="H279" s="77">
        <f t="shared" si="112"/>
        <v>0</v>
      </c>
      <c r="I279" s="75"/>
      <c r="J279" s="75"/>
      <c r="K279" s="75"/>
      <c r="L279" s="76"/>
      <c r="M279" s="77">
        <f t="shared" si="113"/>
        <v>0</v>
      </c>
      <c r="N279" s="75"/>
      <c r="O279" s="75"/>
      <c r="P279" s="75"/>
      <c r="Q279" s="76"/>
      <c r="R279" s="77">
        <f t="shared" si="114"/>
        <v>0</v>
      </c>
      <c r="S279" s="75"/>
      <c r="T279" s="75"/>
      <c r="U279" s="75"/>
      <c r="V279" s="76"/>
      <c r="W279" s="77">
        <f t="shared" si="115"/>
        <v>0</v>
      </c>
      <c r="X279" s="11"/>
      <c r="Y279" s="11"/>
      <c r="Z279" s="11"/>
      <c r="AA279" s="12"/>
      <c r="AB279" s="16">
        <f t="shared" si="116"/>
        <v>0</v>
      </c>
      <c r="AC279" s="11"/>
      <c r="AD279" s="11"/>
      <c r="AE279" s="11"/>
      <c r="AF279" s="12"/>
      <c r="AG279" s="16">
        <f t="shared" si="117"/>
        <v>0</v>
      </c>
      <c r="AH279" s="11"/>
      <c r="AI279" s="11"/>
      <c r="AJ279" s="11"/>
      <c r="AK279" s="12"/>
      <c r="AL279" s="16">
        <f t="shared" si="118"/>
        <v>0</v>
      </c>
      <c r="AM279" s="11"/>
      <c r="AN279" s="11"/>
      <c r="AO279" s="11"/>
      <c r="AP279" s="12"/>
      <c r="AQ279" s="16">
        <f t="shared" si="119"/>
        <v>0</v>
      </c>
      <c r="AR279" s="11"/>
      <c r="AS279" s="11"/>
      <c r="AT279" s="11"/>
      <c r="AU279" s="12"/>
      <c r="AV279" s="25">
        <f t="shared" si="120"/>
        <v>0</v>
      </c>
    </row>
    <row r="280" spans="1:48" x14ac:dyDescent="0.25">
      <c r="A280" s="10">
        <f t="shared" si="93"/>
        <v>13</v>
      </c>
      <c r="B280" s="3" t="s">
        <v>52</v>
      </c>
      <c r="C280" s="21" t="s">
        <v>59</v>
      </c>
      <c r="D280" s="75"/>
      <c r="E280" s="75"/>
      <c r="F280" s="75"/>
      <c r="G280" s="76"/>
      <c r="H280" s="77">
        <f t="shared" si="112"/>
        <v>0</v>
      </c>
      <c r="I280" s="75"/>
      <c r="J280" s="75"/>
      <c r="K280" s="75"/>
      <c r="L280" s="76"/>
      <c r="M280" s="77">
        <f t="shared" si="113"/>
        <v>0</v>
      </c>
      <c r="N280" s="75"/>
      <c r="O280" s="75"/>
      <c r="P280" s="75"/>
      <c r="Q280" s="76"/>
      <c r="R280" s="77">
        <f t="shared" si="114"/>
        <v>0</v>
      </c>
      <c r="S280" s="75"/>
      <c r="T280" s="75"/>
      <c r="U280" s="75"/>
      <c r="V280" s="76"/>
      <c r="W280" s="77">
        <f t="shared" si="115"/>
        <v>0</v>
      </c>
      <c r="X280" s="11"/>
      <c r="Y280" s="11"/>
      <c r="Z280" s="11"/>
      <c r="AA280" s="12"/>
      <c r="AB280" s="16">
        <f t="shared" si="116"/>
        <v>0</v>
      </c>
      <c r="AC280" s="11"/>
      <c r="AD280" s="11"/>
      <c r="AE280" s="11"/>
      <c r="AF280" s="12"/>
      <c r="AG280" s="16">
        <f t="shared" si="117"/>
        <v>0</v>
      </c>
      <c r="AH280" s="11"/>
      <c r="AI280" s="11"/>
      <c r="AJ280" s="11"/>
      <c r="AK280" s="12"/>
      <c r="AL280" s="16">
        <f t="shared" si="118"/>
        <v>0</v>
      </c>
      <c r="AM280" s="11"/>
      <c r="AN280" s="11"/>
      <c r="AO280" s="11"/>
      <c r="AP280" s="12"/>
      <c r="AQ280" s="16">
        <f t="shared" si="119"/>
        <v>0</v>
      </c>
      <c r="AR280" s="11"/>
      <c r="AS280" s="11"/>
      <c r="AT280" s="11"/>
      <c r="AU280" s="12"/>
      <c r="AV280" s="25">
        <f t="shared" si="120"/>
        <v>0</v>
      </c>
    </row>
    <row r="281" spans="1:48" x14ac:dyDescent="0.25">
      <c r="A281" s="10">
        <f t="shared" si="93"/>
        <v>13</v>
      </c>
      <c r="B281" s="3" t="s">
        <v>53</v>
      </c>
      <c r="C281" s="21" t="s">
        <v>59</v>
      </c>
      <c r="D281" s="75"/>
      <c r="E281" s="75"/>
      <c r="F281" s="75"/>
      <c r="G281" s="76"/>
      <c r="H281" s="77">
        <f t="shared" si="112"/>
        <v>0</v>
      </c>
      <c r="I281" s="75"/>
      <c r="J281" s="75"/>
      <c r="K281" s="75"/>
      <c r="L281" s="76"/>
      <c r="M281" s="77">
        <f t="shared" si="113"/>
        <v>0</v>
      </c>
      <c r="N281" s="75"/>
      <c r="O281" s="75"/>
      <c r="P281" s="75"/>
      <c r="Q281" s="76"/>
      <c r="R281" s="77">
        <f t="shared" si="114"/>
        <v>0</v>
      </c>
      <c r="S281" s="75"/>
      <c r="T281" s="75"/>
      <c r="U281" s="75"/>
      <c r="V281" s="76"/>
      <c r="W281" s="77">
        <f t="shared" si="115"/>
        <v>0</v>
      </c>
      <c r="X281" s="11"/>
      <c r="Y281" s="11"/>
      <c r="Z281" s="11"/>
      <c r="AA281" s="12"/>
      <c r="AB281" s="16">
        <f t="shared" si="116"/>
        <v>0</v>
      </c>
      <c r="AC281" s="11"/>
      <c r="AD281" s="11"/>
      <c r="AE281" s="11"/>
      <c r="AF281" s="12"/>
      <c r="AG281" s="16">
        <f t="shared" si="117"/>
        <v>0</v>
      </c>
      <c r="AH281" s="11"/>
      <c r="AI281" s="11"/>
      <c r="AJ281" s="11"/>
      <c r="AK281" s="12"/>
      <c r="AL281" s="16">
        <f t="shared" si="118"/>
        <v>0</v>
      </c>
      <c r="AM281" s="11"/>
      <c r="AN281" s="11"/>
      <c r="AO281" s="11"/>
      <c r="AP281" s="12"/>
      <c r="AQ281" s="16">
        <f t="shared" si="119"/>
        <v>0</v>
      </c>
      <c r="AR281" s="11"/>
      <c r="AS281" s="11"/>
      <c r="AT281" s="11"/>
      <c r="AU281" s="12"/>
      <c r="AV281" s="25">
        <f t="shared" si="120"/>
        <v>0</v>
      </c>
    </row>
    <row r="282" spans="1:48" x14ac:dyDescent="0.25">
      <c r="A282" s="10">
        <f t="shared" si="93"/>
        <v>13</v>
      </c>
      <c r="B282" s="3" t="s">
        <v>54</v>
      </c>
      <c r="C282" s="21" t="s">
        <v>59</v>
      </c>
      <c r="D282" s="75"/>
      <c r="E282" s="75"/>
      <c r="F282" s="75"/>
      <c r="G282" s="76"/>
      <c r="H282" s="77">
        <f t="shared" si="112"/>
        <v>0</v>
      </c>
      <c r="I282" s="75"/>
      <c r="J282" s="75"/>
      <c r="K282" s="75"/>
      <c r="L282" s="76"/>
      <c r="M282" s="77">
        <f t="shared" si="113"/>
        <v>0</v>
      </c>
      <c r="N282" s="75"/>
      <c r="O282" s="75"/>
      <c r="P282" s="75"/>
      <c r="Q282" s="76"/>
      <c r="R282" s="77">
        <f t="shared" si="114"/>
        <v>0</v>
      </c>
      <c r="S282" s="75"/>
      <c r="T282" s="75"/>
      <c r="U282" s="75"/>
      <c r="V282" s="76"/>
      <c r="W282" s="77">
        <f t="shared" si="115"/>
        <v>0</v>
      </c>
      <c r="X282" s="11"/>
      <c r="Y282" s="11"/>
      <c r="Z282" s="11"/>
      <c r="AA282" s="12"/>
      <c r="AB282" s="16">
        <f t="shared" si="116"/>
        <v>0</v>
      </c>
      <c r="AC282" s="11"/>
      <c r="AD282" s="11"/>
      <c r="AE282" s="11"/>
      <c r="AF282" s="12"/>
      <c r="AG282" s="16">
        <f t="shared" si="117"/>
        <v>0</v>
      </c>
      <c r="AH282" s="11"/>
      <c r="AI282" s="11"/>
      <c r="AJ282" s="11"/>
      <c r="AK282" s="12"/>
      <c r="AL282" s="16">
        <f t="shared" si="118"/>
        <v>0</v>
      </c>
      <c r="AM282" s="11"/>
      <c r="AN282" s="11"/>
      <c r="AO282" s="11"/>
      <c r="AP282" s="12"/>
      <c r="AQ282" s="16">
        <f t="shared" si="119"/>
        <v>0</v>
      </c>
      <c r="AR282" s="11"/>
      <c r="AS282" s="11"/>
      <c r="AT282" s="11"/>
      <c r="AU282" s="12"/>
      <c r="AV282" s="25">
        <f t="shared" si="120"/>
        <v>0</v>
      </c>
    </row>
    <row r="283" spans="1:48" x14ac:dyDescent="0.25">
      <c r="A283" s="10">
        <f t="shared" si="93"/>
        <v>13</v>
      </c>
      <c r="B283" s="3" t="s">
        <v>23</v>
      </c>
      <c r="C283" s="21" t="s">
        <v>59</v>
      </c>
      <c r="D283" s="75"/>
      <c r="E283" s="75"/>
      <c r="F283" s="75"/>
      <c r="G283" s="76"/>
      <c r="H283" s="77">
        <f t="shared" si="112"/>
        <v>0</v>
      </c>
      <c r="I283" s="75"/>
      <c r="J283" s="75"/>
      <c r="K283" s="75"/>
      <c r="L283" s="76"/>
      <c r="M283" s="77">
        <f t="shared" si="113"/>
        <v>0</v>
      </c>
      <c r="N283" s="75"/>
      <c r="O283" s="75"/>
      <c r="P283" s="75"/>
      <c r="Q283" s="76"/>
      <c r="R283" s="77">
        <f t="shared" si="114"/>
        <v>0</v>
      </c>
      <c r="S283" s="75"/>
      <c r="T283" s="75"/>
      <c r="U283" s="75"/>
      <c r="V283" s="76"/>
      <c r="W283" s="77">
        <f t="shared" si="115"/>
        <v>0</v>
      </c>
      <c r="X283" s="11"/>
      <c r="Y283" s="11"/>
      <c r="Z283" s="11"/>
      <c r="AA283" s="12"/>
      <c r="AB283" s="16">
        <f t="shared" si="116"/>
        <v>0</v>
      </c>
      <c r="AC283" s="11"/>
      <c r="AD283" s="11"/>
      <c r="AE283" s="11"/>
      <c r="AF283" s="12"/>
      <c r="AG283" s="16">
        <f t="shared" si="117"/>
        <v>0</v>
      </c>
      <c r="AH283" s="11"/>
      <c r="AI283" s="11"/>
      <c r="AJ283" s="11"/>
      <c r="AK283" s="12"/>
      <c r="AL283" s="16">
        <f t="shared" si="118"/>
        <v>0</v>
      </c>
      <c r="AM283" s="11"/>
      <c r="AN283" s="11"/>
      <c r="AO283" s="11"/>
      <c r="AP283" s="12"/>
      <c r="AQ283" s="16">
        <f t="shared" si="119"/>
        <v>0</v>
      </c>
      <c r="AR283" s="11"/>
      <c r="AS283" s="11"/>
      <c r="AT283" s="11"/>
      <c r="AU283" s="12"/>
      <c r="AV283" s="25">
        <f t="shared" si="120"/>
        <v>0</v>
      </c>
    </row>
    <row r="284" spans="1:48" x14ac:dyDescent="0.25">
      <c r="A284" s="10">
        <f t="shared" si="93"/>
        <v>13</v>
      </c>
      <c r="B284" s="3" t="s">
        <v>8</v>
      </c>
      <c r="C284" s="21" t="s">
        <v>59</v>
      </c>
      <c r="D284" s="75"/>
      <c r="E284" s="75"/>
      <c r="F284" s="75"/>
      <c r="G284" s="76"/>
      <c r="H284" s="77">
        <f t="shared" si="112"/>
        <v>0</v>
      </c>
      <c r="I284" s="75"/>
      <c r="J284" s="75"/>
      <c r="K284" s="75"/>
      <c r="L284" s="76"/>
      <c r="M284" s="77">
        <f t="shared" si="113"/>
        <v>0</v>
      </c>
      <c r="N284" s="75"/>
      <c r="O284" s="75"/>
      <c r="P284" s="75"/>
      <c r="Q284" s="76"/>
      <c r="R284" s="77">
        <f t="shared" si="114"/>
        <v>0</v>
      </c>
      <c r="S284" s="75"/>
      <c r="T284" s="75"/>
      <c r="U284" s="75"/>
      <c r="V284" s="76"/>
      <c r="W284" s="77">
        <f t="shared" si="115"/>
        <v>0</v>
      </c>
      <c r="X284" s="11"/>
      <c r="Y284" s="11"/>
      <c r="Z284" s="11"/>
      <c r="AA284" s="12"/>
      <c r="AB284" s="16">
        <f t="shared" si="116"/>
        <v>0</v>
      </c>
      <c r="AC284" s="11"/>
      <c r="AD284" s="11"/>
      <c r="AE284" s="11"/>
      <c r="AF284" s="12"/>
      <c r="AG284" s="16">
        <f t="shared" si="117"/>
        <v>0</v>
      </c>
      <c r="AH284" s="11"/>
      <c r="AI284" s="11"/>
      <c r="AJ284" s="11"/>
      <c r="AK284" s="12"/>
      <c r="AL284" s="16">
        <f t="shared" si="118"/>
        <v>0</v>
      </c>
      <c r="AM284" s="11"/>
      <c r="AN284" s="11"/>
      <c r="AO284" s="11"/>
      <c r="AP284" s="12"/>
      <c r="AQ284" s="16">
        <f t="shared" si="119"/>
        <v>0</v>
      </c>
      <c r="AR284" s="11"/>
      <c r="AS284" s="11"/>
      <c r="AT284" s="11"/>
      <c r="AU284" s="12"/>
      <c r="AV284" s="25">
        <f t="shared" si="120"/>
        <v>0</v>
      </c>
    </row>
    <row r="285" spans="1:48" x14ac:dyDescent="0.25">
      <c r="A285" s="10">
        <f t="shared" ref="A285:A348" si="121">A263+1</f>
        <v>13</v>
      </c>
      <c r="B285" s="3" t="s">
        <v>9</v>
      </c>
      <c r="C285" s="21" t="s">
        <v>59</v>
      </c>
      <c r="D285" s="75"/>
      <c r="E285" s="75"/>
      <c r="F285" s="75"/>
      <c r="G285" s="76"/>
      <c r="H285" s="77">
        <f t="shared" si="112"/>
        <v>0</v>
      </c>
      <c r="I285" s="75"/>
      <c r="J285" s="75"/>
      <c r="K285" s="75"/>
      <c r="L285" s="76"/>
      <c r="M285" s="77">
        <f t="shared" si="113"/>
        <v>0</v>
      </c>
      <c r="N285" s="75"/>
      <c r="O285" s="75"/>
      <c r="P285" s="75"/>
      <c r="Q285" s="76"/>
      <c r="R285" s="77">
        <f t="shared" si="114"/>
        <v>0</v>
      </c>
      <c r="S285" s="75"/>
      <c r="T285" s="75"/>
      <c r="U285" s="75"/>
      <c r="V285" s="76"/>
      <c r="W285" s="77">
        <f t="shared" si="115"/>
        <v>0</v>
      </c>
      <c r="X285" s="11"/>
      <c r="Y285" s="11"/>
      <c r="Z285" s="11"/>
      <c r="AA285" s="12"/>
      <c r="AB285" s="16">
        <f t="shared" si="116"/>
        <v>0</v>
      </c>
      <c r="AC285" s="11"/>
      <c r="AD285" s="11"/>
      <c r="AE285" s="11"/>
      <c r="AF285" s="12"/>
      <c r="AG285" s="16">
        <f t="shared" si="117"/>
        <v>0</v>
      </c>
      <c r="AH285" s="11"/>
      <c r="AI285" s="11"/>
      <c r="AJ285" s="11"/>
      <c r="AK285" s="12"/>
      <c r="AL285" s="16">
        <f t="shared" si="118"/>
        <v>0</v>
      </c>
      <c r="AM285" s="11"/>
      <c r="AN285" s="11"/>
      <c r="AO285" s="11"/>
      <c r="AP285" s="12"/>
      <c r="AQ285" s="16">
        <f t="shared" si="119"/>
        <v>0</v>
      </c>
      <c r="AR285" s="11"/>
      <c r="AS285" s="11"/>
      <c r="AT285" s="11"/>
      <c r="AU285" s="12"/>
      <c r="AV285" s="25">
        <f t="shared" si="120"/>
        <v>0</v>
      </c>
    </row>
    <row r="286" spans="1:48" x14ac:dyDescent="0.25">
      <c r="A286" s="10">
        <f t="shared" si="121"/>
        <v>13</v>
      </c>
      <c r="B286" s="3" t="s">
        <v>10</v>
      </c>
      <c r="C286" s="21" t="s">
        <v>59</v>
      </c>
      <c r="D286" s="75"/>
      <c r="E286" s="75"/>
      <c r="F286" s="75"/>
      <c r="G286" s="76"/>
      <c r="H286" s="77">
        <f t="shared" si="112"/>
        <v>0</v>
      </c>
      <c r="I286" s="75"/>
      <c r="J286" s="75"/>
      <c r="K286" s="75"/>
      <c r="L286" s="76"/>
      <c r="M286" s="77">
        <f t="shared" si="113"/>
        <v>0</v>
      </c>
      <c r="N286" s="75"/>
      <c r="O286" s="75"/>
      <c r="P286" s="75"/>
      <c r="Q286" s="76"/>
      <c r="R286" s="77">
        <f t="shared" si="114"/>
        <v>0</v>
      </c>
      <c r="S286" s="75"/>
      <c r="T286" s="75"/>
      <c r="U286" s="75"/>
      <c r="V286" s="76"/>
      <c r="W286" s="77">
        <f t="shared" si="115"/>
        <v>0</v>
      </c>
      <c r="X286" s="11"/>
      <c r="Y286" s="11"/>
      <c r="Z286" s="11"/>
      <c r="AA286" s="12"/>
      <c r="AB286" s="16">
        <f t="shared" si="116"/>
        <v>0</v>
      </c>
      <c r="AC286" s="11"/>
      <c r="AD286" s="11"/>
      <c r="AE286" s="11"/>
      <c r="AF286" s="12"/>
      <c r="AG286" s="16">
        <f t="shared" si="117"/>
        <v>0</v>
      </c>
      <c r="AH286" s="11"/>
      <c r="AI286" s="11"/>
      <c r="AJ286" s="11"/>
      <c r="AK286" s="12"/>
      <c r="AL286" s="16">
        <f t="shared" si="118"/>
        <v>0</v>
      </c>
      <c r="AM286" s="11"/>
      <c r="AN286" s="11"/>
      <c r="AO286" s="11"/>
      <c r="AP286" s="12"/>
      <c r="AQ286" s="16">
        <f t="shared" si="119"/>
        <v>0</v>
      </c>
      <c r="AR286" s="11"/>
      <c r="AS286" s="11"/>
      <c r="AT286" s="11"/>
      <c r="AU286" s="12"/>
      <c r="AV286" s="25">
        <f t="shared" si="120"/>
        <v>0</v>
      </c>
    </row>
    <row r="287" spans="1:48" x14ac:dyDescent="0.25">
      <c r="A287" s="10">
        <f t="shared" si="121"/>
        <v>13</v>
      </c>
      <c r="B287" s="3" t="s">
        <v>55</v>
      </c>
      <c r="C287" s="21" t="s">
        <v>59</v>
      </c>
      <c r="D287" s="75"/>
      <c r="E287" s="75"/>
      <c r="F287" s="75"/>
      <c r="G287" s="76"/>
      <c r="H287" s="77">
        <f t="shared" si="112"/>
        <v>0</v>
      </c>
      <c r="I287" s="75"/>
      <c r="J287" s="75"/>
      <c r="K287" s="75"/>
      <c r="L287" s="76"/>
      <c r="M287" s="77">
        <f t="shared" si="113"/>
        <v>0</v>
      </c>
      <c r="N287" s="75"/>
      <c r="O287" s="75"/>
      <c r="P287" s="75"/>
      <c r="Q287" s="76"/>
      <c r="R287" s="77">
        <f t="shared" si="114"/>
        <v>0</v>
      </c>
      <c r="S287" s="75"/>
      <c r="T287" s="75"/>
      <c r="U287" s="75"/>
      <c r="V287" s="76"/>
      <c r="W287" s="77">
        <f t="shared" si="115"/>
        <v>0</v>
      </c>
      <c r="X287" s="11"/>
      <c r="Y287" s="11"/>
      <c r="Z287" s="11"/>
      <c r="AA287" s="12"/>
      <c r="AB287" s="16">
        <f t="shared" si="116"/>
        <v>0</v>
      </c>
      <c r="AC287" s="11"/>
      <c r="AD287" s="11"/>
      <c r="AE287" s="11"/>
      <c r="AF287" s="12"/>
      <c r="AG287" s="16">
        <f t="shared" si="117"/>
        <v>0</v>
      </c>
      <c r="AH287" s="11"/>
      <c r="AI287" s="11"/>
      <c r="AJ287" s="11"/>
      <c r="AK287" s="12"/>
      <c r="AL287" s="16">
        <f t="shared" si="118"/>
        <v>0</v>
      </c>
      <c r="AM287" s="11"/>
      <c r="AN287" s="11"/>
      <c r="AO287" s="11"/>
      <c r="AP287" s="12"/>
      <c r="AQ287" s="16">
        <f t="shared" si="119"/>
        <v>0</v>
      </c>
      <c r="AR287" s="11"/>
      <c r="AS287" s="11"/>
      <c r="AT287" s="11"/>
      <c r="AU287" s="12"/>
      <c r="AV287" s="25">
        <f t="shared" si="120"/>
        <v>0</v>
      </c>
    </row>
    <row r="288" spans="1:48" x14ac:dyDescent="0.25">
      <c r="A288" s="10">
        <f t="shared" si="121"/>
        <v>13</v>
      </c>
      <c r="B288" s="22" t="s">
        <v>34</v>
      </c>
      <c r="C288" s="21" t="s">
        <v>59</v>
      </c>
      <c r="D288" s="78"/>
      <c r="E288" s="78"/>
      <c r="F288" s="78"/>
      <c r="G288" s="79"/>
      <c r="H288" s="80">
        <f t="shared" si="112"/>
        <v>0</v>
      </c>
      <c r="I288" s="78"/>
      <c r="J288" s="78"/>
      <c r="K288" s="78"/>
      <c r="L288" s="79"/>
      <c r="M288" s="80">
        <f t="shared" si="113"/>
        <v>0</v>
      </c>
      <c r="N288" s="78"/>
      <c r="O288" s="78"/>
      <c r="P288" s="78"/>
      <c r="Q288" s="79"/>
      <c r="R288" s="80">
        <f t="shared" si="114"/>
        <v>0</v>
      </c>
      <c r="S288" s="78"/>
      <c r="T288" s="78"/>
      <c r="U288" s="78"/>
      <c r="V288" s="79"/>
      <c r="W288" s="80">
        <f t="shared" si="115"/>
        <v>0</v>
      </c>
      <c r="X288" s="13"/>
      <c r="Y288" s="13"/>
      <c r="Z288" s="13"/>
      <c r="AA288" s="14"/>
      <c r="AB288" s="17">
        <f t="shared" si="116"/>
        <v>0</v>
      </c>
      <c r="AC288" s="13"/>
      <c r="AD288" s="13"/>
      <c r="AE288" s="13"/>
      <c r="AF288" s="14"/>
      <c r="AG288" s="17">
        <f t="shared" si="117"/>
        <v>0</v>
      </c>
      <c r="AH288" s="13"/>
      <c r="AI288" s="13"/>
      <c r="AJ288" s="13"/>
      <c r="AK288" s="14"/>
      <c r="AL288" s="17">
        <f t="shared" si="118"/>
        <v>0</v>
      </c>
      <c r="AM288" s="13"/>
      <c r="AN288" s="13"/>
      <c r="AO288" s="13"/>
      <c r="AP288" s="14"/>
      <c r="AQ288" s="17">
        <f t="shared" si="119"/>
        <v>0</v>
      </c>
      <c r="AR288" s="13"/>
      <c r="AS288" s="13"/>
      <c r="AT288" s="13"/>
      <c r="AU288" s="14"/>
      <c r="AV288" s="26">
        <f t="shared" si="120"/>
        <v>0</v>
      </c>
    </row>
    <row r="289" spans="1:48" x14ac:dyDescent="0.25">
      <c r="A289" s="10">
        <f t="shared" si="121"/>
        <v>13</v>
      </c>
      <c r="B289" s="27"/>
      <c r="C289" s="28"/>
      <c r="D289" s="81"/>
      <c r="E289" s="82"/>
      <c r="F289" s="82"/>
      <c r="G289" s="82"/>
      <c r="H289" s="83">
        <f>SUM(H269:H288)</f>
        <v>0</v>
      </c>
      <c r="I289" s="82"/>
      <c r="J289" s="82"/>
      <c r="K289" s="82"/>
      <c r="L289" s="82"/>
      <c r="M289" s="83">
        <f>SUM(M269:M288)</f>
        <v>0</v>
      </c>
      <c r="N289" s="82"/>
      <c r="O289" s="82"/>
      <c r="P289" s="82"/>
      <c r="Q289" s="82"/>
      <c r="R289" s="83">
        <f>SUM(R269:R288)</f>
        <v>0</v>
      </c>
      <c r="S289" s="82"/>
      <c r="T289" s="82"/>
      <c r="U289" s="82"/>
      <c r="V289" s="82"/>
      <c r="W289" s="83">
        <f>SUM(W269:W288)</f>
        <v>0</v>
      </c>
      <c r="X289" s="29"/>
      <c r="Y289" s="29"/>
      <c r="Z289" s="29"/>
      <c r="AA289" s="29"/>
      <c r="AB289" s="30">
        <f>SUM(AB269:AB288)</f>
        <v>0</v>
      </c>
      <c r="AC289" s="29"/>
      <c r="AD289" s="29"/>
      <c r="AE289" s="29"/>
      <c r="AF289" s="29"/>
      <c r="AG289" s="30">
        <f>SUM(AG269:AG288)</f>
        <v>0</v>
      </c>
      <c r="AH289" s="29"/>
      <c r="AI289" s="29"/>
      <c r="AJ289" s="29"/>
      <c r="AK289" s="29"/>
      <c r="AL289" s="30">
        <f>SUM(AL269:AL288)</f>
        <v>0</v>
      </c>
      <c r="AM289" s="29"/>
      <c r="AN289" s="29"/>
      <c r="AO289" s="29"/>
      <c r="AP289" s="29"/>
      <c r="AQ289" s="30">
        <f>SUM(AQ269:AQ288)</f>
        <v>0</v>
      </c>
      <c r="AR289" s="29"/>
      <c r="AS289" s="29"/>
      <c r="AT289" s="29"/>
      <c r="AU289" s="29"/>
      <c r="AV289" s="30">
        <f>SUM(AV269:AV288)</f>
        <v>0</v>
      </c>
    </row>
    <row r="290" spans="1:48" x14ac:dyDescent="0.25">
      <c r="A290" s="10">
        <f t="shared" si="121"/>
        <v>13</v>
      </c>
      <c r="B290" s="115" t="str">
        <f>"Буква (или иное название) класса "&amp;A556&amp;":"</f>
        <v>Буква (или иное название) класса 26:</v>
      </c>
      <c r="C290" s="11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x14ac:dyDescent="0.25">
      <c r="A291" s="10">
        <f t="shared" si="121"/>
        <v>13</v>
      </c>
      <c r="B291" s="3" t="s">
        <v>0</v>
      </c>
      <c r="C291" s="21" t="s">
        <v>59</v>
      </c>
      <c r="D291" s="75"/>
      <c r="E291" s="75"/>
      <c r="F291" s="75"/>
      <c r="G291" s="76"/>
      <c r="H291" s="77">
        <f t="shared" ref="H291:H310" si="122">COUNTA(D291:G291)</f>
        <v>0</v>
      </c>
      <c r="I291" s="75"/>
      <c r="J291" s="75"/>
      <c r="K291" s="75"/>
      <c r="L291" s="76"/>
      <c r="M291" s="77">
        <f t="shared" ref="M291:M310" si="123">COUNTA(I291:L291)</f>
        <v>0</v>
      </c>
      <c r="N291" s="75"/>
      <c r="O291" s="75"/>
      <c r="P291" s="75"/>
      <c r="Q291" s="76"/>
      <c r="R291" s="77">
        <f t="shared" ref="R291:R310" si="124">COUNTA(N291:Q291)</f>
        <v>0</v>
      </c>
      <c r="S291" s="75"/>
      <c r="T291" s="75"/>
      <c r="U291" s="75"/>
      <c r="V291" s="76"/>
      <c r="W291" s="77">
        <f t="shared" ref="W291:W310" si="125">COUNTA(S291:V291)</f>
        <v>0</v>
      </c>
      <c r="X291" s="11"/>
      <c r="Y291" s="11"/>
      <c r="Z291" s="11"/>
      <c r="AA291" s="12"/>
      <c r="AB291" s="16">
        <f t="shared" ref="AB291:AB310" si="126">COUNTA(X291:AA291)</f>
        <v>0</v>
      </c>
      <c r="AC291" s="11"/>
      <c r="AD291" s="11"/>
      <c r="AE291" s="11"/>
      <c r="AF291" s="12"/>
      <c r="AG291" s="16">
        <f t="shared" ref="AG291:AG310" si="127">COUNTA(AC291:AF291)</f>
        <v>0</v>
      </c>
      <c r="AH291" s="11"/>
      <c r="AI291" s="11"/>
      <c r="AJ291" s="11"/>
      <c r="AK291" s="12"/>
      <c r="AL291" s="16">
        <f t="shared" ref="AL291:AL310" si="128">COUNTA(AH291:AK291)</f>
        <v>0</v>
      </c>
      <c r="AM291" s="11"/>
      <c r="AN291" s="11"/>
      <c r="AO291" s="11"/>
      <c r="AP291" s="12"/>
      <c r="AQ291" s="16">
        <f t="shared" ref="AQ291:AQ310" si="129">COUNTA(AM291:AP291)</f>
        <v>0</v>
      </c>
      <c r="AR291" s="11"/>
      <c r="AS291" s="11"/>
      <c r="AT291" s="11"/>
      <c r="AU291" s="12"/>
      <c r="AV291" s="25">
        <f t="shared" ref="AV291:AV310" si="130">COUNTA(AR291:AU291)</f>
        <v>0</v>
      </c>
    </row>
    <row r="292" spans="1:48" x14ac:dyDescent="0.25">
      <c r="A292" s="10">
        <f t="shared" si="121"/>
        <v>14</v>
      </c>
      <c r="B292" s="3" t="s">
        <v>45</v>
      </c>
      <c r="C292" s="21" t="s">
        <v>59</v>
      </c>
      <c r="D292" s="75"/>
      <c r="E292" s="75"/>
      <c r="F292" s="75"/>
      <c r="G292" s="76"/>
      <c r="H292" s="77">
        <f t="shared" si="122"/>
        <v>0</v>
      </c>
      <c r="I292" s="75"/>
      <c r="J292" s="75"/>
      <c r="K292" s="75"/>
      <c r="L292" s="76"/>
      <c r="M292" s="77">
        <f t="shared" si="123"/>
        <v>0</v>
      </c>
      <c r="N292" s="75"/>
      <c r="O292" s="75"/>
      <c r="P292" s="75"/>
      <c r="Q292" s="76"/>
      <c r="R292" s="77">
        <f t="shared" si="124"/>
        <v>0</v>
      </c>
      <c r="S292" s="75"/>
      <c r="T292" s="75"/>
      <c r="U292" s="75"/>
      <c r="V292" s="76"/>
      <c r="W292" s="77">
        <f t="shared" si="125"/>
        <v>0</v>
      </c>
      <c r="X292" s="11"/>
      <c r="Y292" s="11"/>
      <c r="Z292" s="11"/>
      <c r="AA292" s="12"/>
      <c r="AB292" s="16">
        <f t="shared" si="126"/>
        <v>0</v>
      </c>
      <c r="AC292" s="11"/>
      <c r="AD292" s="11"/>
      <c r="AE292" s="11"/>
      <c r="AF292" s="12"/>
      <c r="AG292" s="16">
        <f t="shared" si="127"/>
        <v>0</v>
      </c>
      <c r="AH292" s="11"/>
      <c r="AI292" s="11"/>
      <c r="AJ292" s="11"/>
      <c r="AK292" s="12"/>
      <c r="AL292" s="16">
        <f t="shared" si="128"/>
        <v>0</v>
      </c>
      <c r="AM292" s="11"/>
      <c r="AN292" s="11"/>
      <c r="AO292" s="11"/>
      <c r="AP292" s="12"/>
      <c r="AQ292" s="16">
        <f t="shared" si="129"/>
        <v>0</v>
      </c>
      <c r="AR292" s="11"/>
      <c r="AS292" s="11"/>
      <c r="AT292" s="11"/>
      <c r="AU292" s="12"/>
      <c r="AV292" s="25">
        <f t="shared" si="130"/>
        <v>0</v>
      </c>
    </row>
    <row r="293" spans="1:48" x14ac:dyDescent="0.25">
      <c r="A293" s="10">
        <f t="shared" si="121"/>
        <v>14</v>
      </c>
      <c r="B293" s="3" t="s">
        <v>2</v>
      </c>
      <c r="C293" s="21" t="s">
        <v>59</v>
      </c>
      <c r="D293" s="75"/>
      <c r="E293" s="75"/>
      <c r="F293" s="75"/>
      <c r="G293" s="76"/>
      <c r="H293" s="77">
        <f t="shared" si="122"/>
        <v>0</v>
      </c>
      <c r="I293" s="75"/>
      <c r="J293" s="75"/>
      <c r="K293" s="75"/>
      <c r="L293" s="76"/>
      <c r="M293" s="77">
        <f t="shared" si="123"/>
        <v>0</v>
      </c>
      <c r="N293" s="75"/>
      <c r="O293" s="75"/>
      <c r="P293" s="75"/>
      <c r="Q293" s="76"/>
      <c r="R293" s="77">
        <f t="shared" si="124"/>
        <v>0</v>
      </c>
      <c r="S293" s="75"/>
      <c r="T293" s="75"/>
      <c r="U293" s="75"/>
      <c r="V293" s="76"/>
      <c r="W293" s="77">
        <f t="shared" si="125"/>
        <v>0</v>
      </c>
      <c r="X293" s="11"/>
      <c r="Y293" s="11"/>
      <c r="Z293" s="11"/>
      <c r="AA293" s="12"/>
      <c r="AB293" s="16">
        <f t="shared" si="126"/>
        <v>0</v>
      </c>
      <c r="AC293" s="11"/>
      <c r="AD293" s="11"/>
      <c r="AE293" s="11"/>
      <c r="AF293" s="12"/>
      <c r="AG293" s="16">
        <f t="shared" si="127"/>
        <v>0</v>
      </c>
      <c r="AH293" s="11"/>
      <c r="AI293" s="11"/>
      <c r="AJ293" s="11"/>
      <c r="AK293" s="12"/>
      <c r="AL293" s="16">
        <f t="shared" si="128"/>
        <v>0</v>
      </c>
      <c r="AM293" s="11"/>
      <c r="AN293" s="11"/>
      <c r="AO293" s="11"/>
      <c r="AP293" s="12"/>
      <c r="AQ293" s="16">
        <f t="shared" si="129"/>
        <v>0</v>
      </c>
      <c r="AR293" s="11"/>
      <c r="AS293" s="11"/>
      <c r="AT293" s="11"/>
      <c r="AU293" s="12"/>
      <c r="AV293" s="25">
        <f t="shared" si="130"/>
        <v>0</v>
      </c>
    </row>
    <row r="294" spans="1:48" x14ac:dyDescent="0.25">
      <c r="A294" s="10">
        <f t="shared" si="121"/>
        <v>14</v>
      </c>
      <c r="B294" s="3" t="s">
        <v>46</v>
      </c>
      <c r="C294" s="21" t="s">
        <v>59</v>
      </c>
      <c r="D294" s="75"/>
      <c r="E294" s="75"/>
      <c r="F294" s="75"/>
      <c r="G294" s="76"/>
      <c r="H294" s="77">
        <f t="shared" si="122"/>
        <v>0</v>
      </c>
      <c r="I294" s="75"/>
      <c r="J294" s="75"/>
      <c r="K294" s="75"/>
      <c r="L294" s="76"/>
      <c r="M294" s="77">
        <f t="shared" si="123"/>
        <v>0</v>
      </c>
      <c r="N294" s="75"/>
      <c r="O294" s="75"/>
      <c r="P294" s="75"/>
      <c r="Q294" s="76"/>
      <c r="R294" s="77">
        <f t="shared" si="124"/>
        <v>0</v>
      </c>
      <c r="S294" s="75"/>
      <c r="T294" s="75"/>
      <c r="U294" s="75"/>
      <c r="V294" s="76"/>
      <c r="W294" s="77">
        <f t="shared" si="125"/>
        <v>0</v>
      </c>
      <c r="X294" s="11"/>
      <c r="Y294" s="11"/>
      <c r="Z294" s="11"/>
      <c r="AA294" s="12"/>
      <c r="AB294" s="16">
        <f t="shared" si="126"/>
        <v>0</v>
      </c>
      <c r="AC294" s="11"/>
      <c r="AD294" s="11"/>
      <c r="AE294" s="11"/>
      <c r="AF294" s="12"/>
      <c r="AG294" s="16">
        <f t="shared" si="127"/>
        <v>0</v>
      </c>
      <c r="AH294" s="11"/>
      <c r="AI294" s="11"/>
      <c r="AJ294" s="11"/>
      <c r="AK294" s="12"/>
      <c r="AL294" s="16">
        <f t="shared" si="128"/>
        <v>0</v>
      </c>
      <c r="AM294" s="11"/>
      <c r="AN294" s="11"/>
      <c r="AO294" s="11"/>
      <c r="AP294" s="12"/>
      <c r="AQ294" s="16">
        <f t="shared" si="129"/>
        <v>0</v>
      </c>
      <c r="AR294" s="11"/>
      <c r="AS294" s="11"/>
      <c r="AT294" s="11"/>
      <c r="AU294" s="12"/>
      <c r="AV294" s="25">
        <f t="shared" si="130"/>
        <v>0</v>
      </c>
    </row>
    <row r="295" spans="1:48" x14ac:dyDescent="0.25">
      <c r="A295" s="10">
        <f t="shared" si="121"/>
        <v>14</v>
      </c>
      <c r="B295" s="3" t="s">
        <v>4</v>
      </c>
      <c r="C295" s="21" t="s">
        <v>59</v>
      </c>
      <c r="D295" s="75"/>
      <c r="E295" s="75"/>
      <c r="F295" s="75"/>
      <c r="G295" s="76"/>
      <c r="H295" s="77">
        <f t="shared" si="122"/>
        <v>0</v>
      </c>
      <c r="I295" s="75"/>
      <c r="J295" s="75"/>
      <c r="K295" s="75"/>
      <c r="L295" s="76"/>
      <c r="M295" s="77">
        <f t="shared" si="123"/>
        <v>0</v>
      </c>
      <c r="N295" s="75"/>
      <c r="O295" s="75"/>
      <c r="P295" s="75"/>
      <c r="Q295" s="76"/>
      <c r="R295" s="77">
        <f t="shared" si="124"/>
        <v>0</v>
      </c>
      <c r="S295" s="75"/>
      <c r="T295" s="75"/>
      <c r="U295" s="75"/>
      <c r="V295" s="76"/>
      <c r="W295" s="77">
        <f t="shared" si="125"/>
        <v>0</v>
      </c>
      <c r="X295" s="11"/>
      <c r="Y295" s="11"/>
      <c r="Z295" s="11"/>
      <c r="AA295" s="12"/>
      <c r="AB295" s="16">
        <f t="shared" si="126"/>
        <v>0</v>
      </c>
      <c r="AC295" s="11"/>
      <c r="AD295" s="11"/>
      <c r="AE295" s="11"/>
      <c r="AF295" s="12"/>
      <c r="AG295" s="16">
        <f t="shared" si="127"/>
        <v>0</v>
      </c>
      <c r="AH295" s="11"/>
      <c r="AI295" s="11"/>
      <c r="AJ295" s="11"/>
      <c r="AK295" s="12"/>
      <c r="AL295" s="16">
        <f t="shared" si="128"/>
        <v>0</v>
      </c>
      <c r="AM295" s="11"/>
      <c r="AN295" s="11"/>
      <c r="AO295" s="11"/>
      <c r="AP295" s="12"/>
      <c r="AQ295" s="16">
        <f t="shared" si="129"/>
        <v>0</v>
      </c>
      <c r="AR295" s="11"/>
      <c r="AS295" s="11"/>
      <c r="AT295" s="11"/>
      <c r="AU295" s="12"/>
      <c r="AV295" s="25">
        <f t="shared" si="130"/>
        <v>0</v>
      </c>
    </row>
    <row r="296" spans="1:48" x14ac:dyDescent="0.25">
      <c r="A296" s="10">
        <f t="shared" si="121"/>
        <v>14</v>
      </c>
      <c r="B296" s="3" t="s">
        <v>47</v>
      </c>
      <c r="C296" s="21" t="s">
        <v>59</v>
      </c>
      <c r="D296" s="75"/>
      <c r="E296" s="75"/>
      <c r="F296" s="75"/>
      <c r="G296" s="76"/>
      <c r="H296" s="77">
        <f t="shared" si="122"/>
        <v>0</v>
      </c>
      <c r="I296" s="75"/>
      <c r="J296" s="75"/>
      <c r="K296" s="75"/>
      <c r="L296" s="76"/>
      <c r="M296" s="77">
        <f t="shared" si="123"/>
        <v>0</v>
      </c>
      <c r="N296" s="75"/>
      <c r="O296" s="75"/>
      <c r="P296" s="75"/>
      <c r="Q296" s="76"/>
      <c r="R296" s="77">
        <f t="shared" si="124"/>
        <v>0</v>
      </c>
      <c r="S296" s="75"/>
      <c r="T296" s="75"/>
      <c r="U296" s="75"/>
      <c r="V296" s="76"/>
      <c r="W296" s="77">
        <f t="shared" si="125"/>
        <v>0</v>
      </c>
      <c r="X296" s="11"/>
      <c r="Y296" s="11"/>
      <c r="Z296" s="11"/>
      <c r="AA296" s="12"/>
      <c r="AB296" s="16">
        <f t="shared" si="126"/>
        <v>0</v>
      </c>
      <c r="AC296" s="11"/>
      <c r="AD296" s="11"/>
      <c r="AE296" s="11"/>
      <c r="AF296" s="12"/>
      <c r="AG296" s="16">
        <f t="shared" si="127"/>
        <v>0</v>
      </c>
      <c r="AH296" s="11"/>
      <c r="AI296" s="11"/>
      <c r="AJ296" s="11"/>
      <c r="AK296" s="12"/>
      <c r="AL296" s="16">
        <f t="shared" si="128"/>
        <v>0</v>
      </c>
      <c r="AM296" s="11"/>
      <c r="AN296" s="11"/>
      <c r="AO296" s="11"/>
      <c r="AP296" s="12"/>
      <c r="AQ296" s="16">
        <f t="shared" si="129"/>
        <v>0</v>
      </c>
      <c r="AR296" s="11"/>
      <c r="AS296" s="11"/>
      <c r="AT296" s="11"/>
      <c r="AU296" s="12"/>
      <c r="AV296" s="25">
        <f t="shared" si="130"/>
        <v>0</v>
      </c>
    </row>
    <row r="297" spans="1:48" x14ac:dyDescent="0.25">
      <c r="A297" s="10">
        <f t="shared" si="121"/>
        <v>14</v>
      </c>
      <c r="B297" s="3" t="s">
        <v>5</v>
      </c>
      <c r="C297" s="21" t="s">
        <v>59</v>
      </c>
      <c r="D297" s="75"/>
      <c r="E297" s="75"/>
      <c r="F297" s="75"/>
      <c r="G297" s="76"/>
      <c r="H297" s="77">
        <f t="shared" si="122"/>
        <v>0</v>
      </c>
      <c r="I297" s="75"/>
      <c r="J297" s="75"/>
      <c r="K297" s="75"/>
      <c r="L297" s="76"/>
      <c r="M297" s="77">
        <f t="shared" si="123"/>
        <v>0</v>
      </c>
      <c r="N297" s="75"/>
      <c r="O297" s="75"/>
      <c r="P297" s="75"/>
      <c r="Q297" s="76"/>
      <c r="R297" s="77">
        <f t="shared" si="124"/>
        <v>0</v>
      </c>
      <c r="S297" s="75"/>
      <c r="T297" s="75"/>
      <c r="U297" s="75"/>
      <c r="V297" s="76"/>
      <c r="W297" s="77">
        <f t="shared" si="125"/>
        <v>0</v>
      </c>
      <c r="X297" s="11"/>
      <c r="Y297" s="11"/>
      <c r="Z297" s="11"/>
      <c r="AA297" s="12"/>
      <c r="AB297" s="16">
        <f t="shared" si="126"/>
        <v>0</v>
      </c>
      <c r="AC297" s="11"/>
      <c r="AD297" s="11"/>
      <c r="AE297" s="11"/>
      <c r="AF297" s="12"/>
      <c r="AG297" s="16">
        <f t="shared" si="127"/>
        <v>0</v>
      </c>
      <c r="AH297" s="11"/>
      <c r="AI297" s="11"/>
      <c r="AJ297" s="11"/>
      <c r="AK297" s="12"/>
      <c r="AL297" s="16">
        <f t="shared" si="128"/>
        <v>0</v>
      </c>
      <c r="AM297" s="11"/>
      <c r="AN297" s="11"/>
      <c r="AO297" s="11"/>
      <c r="AP297" s="12"/>
      <c r="AQ297" s="16">
        <f t="shared" si="129"/>
        <v>0</v>
      </c>
      <c r="AR297" s="11"/>
      <c r="AS297" s="11"/>
      <c r="AT297" s="11"/>
      <c r="AU297" s="12"/>
      <c r="AV297" s="25">
        <f t="shared" si="130"/>
        <v>0</v>
      </c>
    </row>
    <row r="298" spans="1:48" x14ac:dyDescent="0.25">
      <c r="A298" s="10">
        <f t="shared" si="121"/>
        <v>14</v>
      </c>
      <c r="B298" s="3" t="s">
        <v>48</v>
      </c>
      <c r="C298" s="21" t="s">
        <v>59</v>
      </c>
      <c r="D298" s="75"/>
      <c r="E298" s="75"/>
      <c r="F298" s="75"/>
      <c r="G298" s="76"/>
      <c r="H298" s="77">
        <f t="shared" si="122"/>
        <v>0</v>
      </c>
      <c r="I298" s="75"/>
      <c r="J298" s="75"/>
      <c r="K298" s="75"/>
      <c r="L298" s="76"/>
      <c r="M298" s="77">
        <f t="shared" si="123"/>
        <v>0</v>
      </c>
      <c r="N298" s="75"/>
      <c r="O298" s="75"/>
      <c r="P298" s="75"/>
      <c r="Q298" s="76"/>
      <c r="R298" s="77">
        <f t="shared" si="124"/>
        <v>0</v>
      </c>
      <c r="S298" s="75"/>
      <c r="T298" s="75"/>
      <c r="U298" s="75"/>
      <c r="V298" s="76"/>
      <c r="W298" s="77">
        <f t="shared" si="125"/>
        <v>0</v>
      </c>
      <c r="X298" s="11"/>
      <c r="Y298" s="11"/>
      <c r="Z298" s="11"/>
      <c r="AA298" s="12"/>
      <c r="AB298" s="16">
        <f t="shared" si="126"/>
        <v>0</v>
      </c>
      <c r="AC298" s="11"/>
      <c r="AD298" s="11"/>
      <c r="AE298" s="11"/>
      <c r="AF298" s="12"/>
      <c r="AG298" s="16">
        <f t="shared" si="127"/>
        <v>0</v>
      </c>
      <c r="AH298" s="11"/>
      <c r="AI298" s="11"/>
      <c r="AJ298" s="11"/>
      <c r="AK298" s="12"/>
      <c r="AL298" s="16">
        <f t="shared" si="128"/>
        <v>0</v>
      </c>
      <c r="AM298" s="11"/>
      <c r="AN298" s="11"/>
      <c r="AO298" s="11"/>
      <c r="AP298" s="12"/>
      <c r="AQ298" s="16">
        <f t="shared" si="129"/>
        <v>0</v>
      </c>
      <c r="AR298" s="11"/>
      <c r="AS298" s="11"/>
      <c r="AT298" s="11"/>
      <c r="AU298" s="12"/>
      <c r="AV298" s="25">
        <f t="shared" si="130"/>
        <v>0</v>
      </c>
    </row>
    <row r="299" spans="1:48" x14ac:dyDescent="0.25">
      <c r="A299" s="10">
        <f t="shared" si="121"/>
        <v>14</v>
      </c>
      <c r="B299" s="3" t="s">
        <v>49</v>
      </c>
      <c r="C299" s="21" t="s">
        <v>59</v>
      </c>
      <c r="D299" s="75"/>
      <c r="E299" s="75"/>
      <c r="F299" s="75"/>
      <c r="G299" s="76"/>
      <c r="H299" s="77">
        <f t="shared" si="122"/>
        <v>0</v>
      </c>
      <c r="I299" s="75"/>
      <c r="J299" s="75"/>
      <c r="K299" s="75"/>
      <c r="L299" s="76"/>
      <c r="M299" s="77">
        <f t="shared" si="123"/>
        <v>0</v>
      </c>
      <c r="N299" s="75"/>
      <c r="O299" s="75"/>
      <c r="P299" s="75"/>
      <c r="Q299" s="76"/>
      <c r="R299" s="77">
        <f t="shared" si="124"/>
        <v>0</v>
      </c>
      <c r="S299" s="75"/>
      <c r="T299" s="75"/>
      <c r="U299" s="75"/>
      <c r="V299" s="76"/>
      <c r="W299" s="77">
        <f t="shared" si="125"/>
        <v>0</v>
      </c>
      <c r="X299" s="11"/>
      <c r="Y299" s="11"/>
      <c r="Z299" s="11"/>
      <c r="AA299" s="12"/>
      <c r="AB299" s="16">
        <f t="shared" si="126"/>
        <v>0</v>
      </c>
      <c r="AC299" s="11"/>
      <c r="AD299" s="11"/>
      <c r="AE299" s="11"/>
      <c r="AF299" s="12"/>
      <c r="AG299" s="16">
        <f t="shared" si="127"/>
        <v>0</v>
      </c>
      <c r="AH299" s="11"/>
      <c r="AI299" s="11"/>
      <c r="AJ299" s="11"/>
      <c r="AK299" s="12"/>
      <c r="AL299" s="16">
        <f t="shared" si="128"/>
        <v>0</v>
      </c>
      <c r="AM299" s="11"/>
      <c r="AN299" s="11"/>
      <c r="AO299" s="11"/>
      <c r="AP299" s="12"/>
      <c r="AQ299" s="16">
        <f t="shared" si="129"/>
        <v>0</v>
      </c>
      <c r="AR299" s="11"/>
      <c r="AS299" s="11"/>
      <c r="AT299" s="11"/>
      <c r="AU299" s="12"/>
      <c r="AV299" s="25">
        <f t="shared" si="130"/>
        <v>0</v>
      </c>
    </row>
    <row r="300" spans="1:48" x14ac:dyDescent="0.25">
      <c r="A300" s="10">
        <f t="shared" si="121"/>
        <v>14</v>
      </c>
      <c r="B300" s="3" t="s">
        <v>50</v>
      </c>
      <c r="C300" s="21" t="s">
        <v>59</v>
      </c>
      <c r="D300" s="75"/>
      <c r="E300" s="75"/>
      <c r="F300" s="75"/>
      <c r="G300" s="76"/>
      <c r="H300" s="77">
        <f t="shared" si="122"/>
        <v>0</v>
      </c>
      <c r="I300" s="75"/>
      <c r="J300" s="75"/>
      <c r="K300" s="75"/>
      <c r="L300" s="76"/>
      <c r="M300" s="77">
        <f t="shared" si="123"/>
        <v>0</v>
      </c>
      <c r="N300" s="75"/>
      <c r="O300" s="75"/>
      <c r="P300" s="75"/>
      <c r="Q300" s="76"/>
      <c r="R300" s="77">
        <f t="shared" si="124"/>
        <v>0</v>
      </c>
      <c r="S300" s="75"/>
      <c r="T300" s="75"/>
      <c r="U300" s="75"/>
      <c r="V300" s="76"/>
      <c r="W300" s="77">
        <f t="shared" si="125"/>
        <v>0</v>
      </c>
      <c r="X300" s="11"/>
      <c r="Y300" s="11"/>
      <c r="Z300" s="11"/>
      <c r="AA300" s="12"/>
      <c r="AB300" s="16">
        <f t="shared" si="126"/>
        <v>0</v>
      </c>
      <c r="AC300" s="11"/>
      <c r="AD300" s="11"/>
      <c r="AE300" s="11"/>
      <c r="AF300" s="12"/>
      <c r="AG300" s="16">
        <f t="shared" si="127"/>
        <v>0</v>
      </c>
      <c r="AH300" s="11"/>
      <c r="AI300" s="11"/>
      <c r="AJ300" s="11"/>
      <c r="AK300" s="12"/>
      <c r="AL300" s="16">
        <f t="shared" si="128"/>
        <v>0</v>
      </c>
      <c r="AM300" s="11"/>
      <c r="AN300" s="11"/>
      <c r="AO300" s="11"/>
      <c r="AP300" s="12"/>
      <c r="AQ300" s="16">
        <f t="shared" si="129"/>
        <v>0</v>
      </c>
      <c r="AR300" s="11"/>
      <c r="AS300" s="11"/>
      <c r="AT300" s="11"/>
      <c r="AU300" s="12"/>
      <c r="AV300" s="25">
        <f t="shared" si="130"/>
        <v>0</v>
      </c>
    </row>
    <row r="301" spans="1:48" x14ac:dyDescent="0.25">
      <c r="A301" s="10">
        <f t="shared" si="121"/>
        <v>14</v>
      </c>
      <c r="B301" s="3" t="s">
        <v>51</v>
      </c>
      <c r="C301" s="21" t="s">
        <v>59</v>
      </c>
      <c r="D301" s="75"/>
      <c r="E301" s="75"/>
      <c r="F301" s="75"/>
      <c r="G301" s="76"/>
      <c r="H301" s="77">
        <f t="shared" si="122"/>
        <v>0</v>
      </c>
      <c r="I301" s="75"/>
      <c r="J301" s="75"/>
      <c r="K301" s="75"/>
      <c r="L301" s="76"/>
      <c r="M301" s="77">
        <f t="shared" si="123"/>
        <v>0</v>
      </c>
      <c r="N301" s="75"/>
      <c r="O301" s="75"/>
      <c r="P301" s="75"/>
      <c r="Q301" s="76"/>
      <c r="R301" s="77">
        <f t="shared" si="124"/>
        <v>0</v>
      </c>
      <c r="S301" s="75"/>
      <c r="T301" s="75"/>
      <c r="U301" s="75"/>
      <c r="V301" s="76"/>
      <c r="W301" s="77">
        <f t="shared" si="125"/>
        <v>0</v>
      </c>
      <c r="X301" s="11"/>
      <c r="Y301" s="11"/>
      <c r="Z301" s="11"/>
      <c r="AA301" s="12"/>
      <c r="AB301" s="16">
        <f t="shared" si="126"/>
        <v>0</v>
      </c>
      <c r="AC301" s="11"/>
      <c r="AD301" s="11"/>
      <c r="AE301" s="11"/>
      <c r="AF301" s="12"/>
      <c r="AG301" s="16">
        <f t="shared" si="127"/>
        <v>0</v>
      </c>
      <c r="AH301" s="11"/>
      <c r="AI301" s="11"/>
      <c r="AJ301" s="11"/>
      <c r="AK301" s="12"/>
      <c r="AL301" s="16">
        <f t="shared" si="128"/>
        <v>0</v>
      </c>
      <c r="AM301" s="11"/>
      <c r="AN301" s="11"/>
      <c r="AO301" s="11"/>
      <c r="AP301" s="12"/>
      <c r="AQ301" s="16">
        <f t="shared" si="129"/>
        <v>0</v>
      </c>
      <c r="AR301" s="11"/>
      <c r="AS301" s="11"/>
      <c r="AT301" s="11"/>
      <c r="AU301" s="12"/>
      <c r="AV301" s="25">
        <f t="shared" si="130"/>
        <v>0</v>
      </c>
    </row>
    <row r="302" spans="1:48" x14ac:dyDescent="0.25">
      <c r="A302" s="10">
        <f t="shared" si="121"/>
        <v>14</v>
      </c>
      <c r="B302" s="3" t="s">
        <v>52</v>
      </c>
      <c r="C302" s="21" t="s">
        <v>59</v>
      </c>
      <c r="D302" s="75"/>
      <c r="E302" s="75"/>
      <c r="F302" s="75"/>
      <c r="G302" s="76"/>
      <c r="H302" s="77">
        <f t="shared" si="122"/>
        <v>0</v>
      </c>
      <c r="I302" s="75"/>
      <c r="J302" s="75"/>
      <c r="K302" s="75"/>
      <c r="L302" s="76"/>
      <c r="M302" s="77">
        <f t="shared" si="123"/>
        <v>0</v>
      </c>
      <c r="N302" s="75"/>
      <c r="O302" s="75"/>
      <c r="P302" s="75"/>
      <c r="Q302" s="76"/>
      <c r="R302" s="77">
        <f t="shared" si="124"/>
        <v>0</v>
      </c>
      <c r="S302" s="75"/>
      <c r="T302" s="75"/>
      <c r="U302" s="75"/>
      <c r="V302" s="76"/>
      <c r="W302" s="77">
        <f t="shared" si="125"/>
        <v>0</v>
      </c>
      <c r="X302" s="11"/>
      <c r="Y302" s="11"/>
      <c r="Z302" s="11"/>
      <c r="AA302" s="12"/>
      <c r="AB302" s="16">
        <f t="shared" si="126"/>
        <v>0</v>
      </c>
      <c r="AC302" s="11"/>
      <c r="AD302" s="11"/>
      <c r="AE302" s="11"/>
      <c r="AF302" s="12"/>
      <c r="AG302" s="16">
        <f t="shared" si="127"/>
        <v>0</v>
      </c>
      <c r="AH302" s="11"/>
      <c r="AI302" s="11"/>
      <c r="AJ302" s="11"/>
      <c r="AK302" s="12"/>
      <c r="AL302" s="16">
        <f t="shared" si="128"/>
        <v>0</v>
      </c>
      <c r="AM302" s="11"/>
      <c r="AN302" s="11"/>
      <c r="AO302" s="11"/>
      <c r="AP302" s="12"/>
      <c r="AQ302" s="16">
        <f t="shared" si="129"/>
        <v>0</v>
      </c>
      <c r="AR302" s="11"/>
      <c r="AS302" s="11"/>
      <c r="AT302" s="11"/>
      <c r="AU302" s="12"/>
      <c r="AV302" s="25">
        <f t="shared" si="130"/>
        <v>0</v>
      </c>
    </row>
    <row r="303" spans="1:48" x14ac:dyDescent="0.25">
      <c r="A303" s="10">
        <f t="shared" si="121"/>
        <v>14</v>
      </c>
      <c r="B303" s="3" t="s">
        <v>53</v>
      </c>
      <c r="C303" s="21" t="s">
        <v>59</v>
      </c>
      <c r="D303" s="75"/>
      <c r="E303" s="75"/>
      <c r="F303" s="75"/>
      <c r="G303" s="76"/>
      <c r="H303" s="77">
        <f t="shared" si="122"/>
        <v>0</v>
      </c>
      <c r="I303" s="75"/>
      <c r="J303" s="75"/>
      <c r="K303" s="75"/>
      <c r="L303" s="76"/>
      <c r="M303" s="77">
        <f t="shared" si="123"/>
        <v>0</v>
      </c>
      <c r="N303" s="75"/>
      <c r="O303" s="75"/>
      <c r="P303" s="75"/>
      <c r="Q303" s="76"/>
      <c r="R303" s="77">
        <f t="shared" si="124"/>
        <v>0</v>
      </c>
      <c r="S303" s="75"/>
      <c r="T303" s="75"/>
      <c r="U303" s="75"/>
      <c r="V303" s="76"/>
      <c r="W303" s="77">
        <f t="shared" si="125"/>
        <v>0</v>
      </c>
      <c r="X303" s="11"/>
      <c r="Y303" s="11"/>
      <c r="Z303" s="11"/>
      <c r="AA303" s="12"/>
      <c r="AB303" s="16">
        <f t="shared" si="126"/>
        <v>0</v>
      </c>
      <c r="AC303" s="11"/>
      <c r="AD303" s="11"/>
      <c r="AE303" s="11"/>
      <c r="AF303" s="12"/>
      <c r="AG303" s="16">
        <f t="shared" si="127"/>
        <v>0</v>
      </c>
      <c r="AH303" s="11"/>
      <c r="AI303" s="11"/>
      <c r="AJ303" s="11"/>
      <c r="AK303" s="12"/>
      <c r="AL303" s="16">
        <f t="shared" si="128"/>
        <v>0</v>
      </c>
      <c r="AM303" s="11"/>
      <c r="AN303" s="11"/>
      <c r="AO303" s="11"/>
      <c r="AP303" s="12"/>
      <c r="AQ303" s="16">
        <f t="shared" si="129"/>
        <v>0</v>
      </c>
      <c r="AR303" s="11"/>
      <c r="AS303" s="11"/>
      <c r="AT303" s="11"/>
      <c r="AU303" s="12"/>
      <c r="AV303" s="25">
        <f t="shared" si="130"/>
        <v>0</v>
      </c>
    </row>
    <row r="304" spans="1:48" x14ac:dyDescent="0.25">
      <c r="A304" s="10">
        <f t="shared" si="121"/>
        <v>14</v>
      </c>
      <c r="B304" s="3" t="s">
        <v>54</v>
      </c>
      <c r="C304" s="21" t="s">
        <v>59</v>
      </c>
      <c r="D304" s="75"/>
      <c r="E304" s="75"/>
      <c r="F304" s="75"/>
      <c r="G304" s="76"/>
      <c r="H304" s="77">
        <f t="shared" si="122"/>
        <v>0</v>
      </c>
      <c r="I304" s="75"/>
      <c r="J304" s="75"/>
      <c r="K304" s="75"/>
      <c r="L304" s="76"/>
      <c r="M304" s="77">
        <f t="shared" si="123"/>
        <v>0</v>
      </c>
      <c r="N304" s="75"/>
      <c r="O304" s="75"/>
      <c r="P304" s="75"/>
      <c r="Q304" s="76"/>
      <c r="R304" s="77">
        <f t="shared" si="124"/>
        <v>0</v>
      </c>
      <c r="S304" s="75"/>
      <c r="T304" s="75"/>
      <c r="U304" s="75"/>
      <c r="V304" s="76"/>
      <c r="W304" s="77">
        <f t="shared" si="125"/>
        <v>0</v>
      </c>
      <c r="X304" s="11"/>
      <c r="Y304" s="11"/>
      <c r="Z304" s="11"/>
      <c r="AA304" s="12"/>
      <c r="AB304" s="16">
        <f t="shared" si="126"/>
        <v>0</v>
      </c>
      <c r="AC304" s="11"/>
      <c r="AD304" s="11"/>
      <c r="AE304" s="11"/>
      <c r="AF304" s="12"/>
      <c r="AG304" s="16">
        <f t="shared" si="127"/>
        <v>0</v>
      </c>
      <c r="AH304" s="11"/>
      <c r="AI304" s="11"/>
      <c r="AJ304" s="11"/>
      <c r="AK304" s="12"/>
      <c r="AL304" s="16">
        <f t="shared" si="128"/>
        <v>0</v>
      </c>
      <c r="AM304" s="11"/>
      <c r="AN304" s="11"/>
      <c r="AO304" s="11"/>
      <c r="AP304" s="12"/>
      <c r="AQ304" s="16">
        <f t="shared" si="129"/>
        <v>0</v>
      </c>
      <c r="AR304" s="11"/>
      <c r="AS304" s="11"/>
      <c r="AT304" s="11"/>
      <c r="AU304" s="12"/>
      <c r="AV304" s="25">
        <f t="shared" si="130"/>
        <v>0</v>
      </c>
    </row>
    <row r="305" spans="1:48" x14ac:dyDescent="0.25">
      <c r="A305" s="10">
        <f t="shared" si="121"/>
        <v>14</v>
      </c>
      <c r="B305" s="3" t="s">
        <v>23</v>
      </c>
      <c r="C305" s="21" t="s">
        <v>59</v>
      </c>
      <c r="D305" s="75"/>
      <c r="E305" s="75"/>
      <c r="F305" s="75"/>
      <c r="G305" s="76"/>
      <c r="H305" s="77">
        <f t="shared" si="122"/>
        <v>0</v>
      </c>
      <c r="I305" s="75"/>
      <c r="J305" s="75"/>
      <c r="K305" s="75"/>
      <c r="L305" s="76"/>
      <c r="M305" s="77">
        <f t="shared" si="123"/>
        <v>0</v>
      </c>
      <c r="N305" s="75"/>
      <c r="O305" s="75"/>
      <c r="P305" s="75"/>
      <c r="Q305" s="76"/>
      <c r="R305" s="77">
        <f t="shared" si="124"/>
        <v>0</v>
      </c>
      <c r="S305" s="75"/>
      <c r="T305" s="75"/>
      <c r="U305" s="75"/>
      <c r="V305" s="76"/>
      <c r="W305" s="77">
        <f t="shared" si="125"/>
        <v>0</v>
      </c>
      <c r="X305" s="11"/>
      <c r="Y305" s="11"/>
      <c r="Z305" s="11"/>
      <c r="AA305" s="12"/>
      <c r="AB305" s="16">
        <f t="shared" si="126"/>
        <v>0</v>
      </c>
      <c r="AC305" s="11"/>
      <c r="AD305" s="11"/>
      <c r="AE305" s="11"/>
      <c r="AF305" s="12"/>
      <c r="AG305" s="16">
        <f t="shared" si="127"/>
        <v>0</v>
      </c>
      <c r="AH305" s="11"/>
      <c r="AI305" s="11"/>
      <c r="AJ305" s="11"/>
      <c r="AK305" s="12"/>
      <c r="AL305" s="16">
        <f t="shared" si="128"/>
        <v>0</v>
      </c>
      <c r="AM305" s="11"/>
      <c r="AN305" s="11"/>
      <c r="AO305" s="11"/>
      <c r="AP305" s="12"/>
      <c r="AQ305" s="16">
        <f t="shared" si="129"/>
        <v>0</v>
      </c>
      <c r="AR305" s="11"/>
      <c r="AS305" s="11"/>
      <c r="AT305" s="11"/>
      <c r="AU305" s="12"/>
      <c r="AV305" s="25">
        <f t="shared" si="130"/>
        <v>0</v>
      </c>
    </row>
    <row r="306" spans="1:48" x14ac:dyDescent="0.25">
      <c r="A306" s="10">
        <f t="shared" si="121"/>
        <v>14</v>
      </c>
      <c r="B306" s="3" t="s">
        <v>8</v>
      </c>
      <c r="C306" s="21" t="s">
        <v>59</v>
      </c>
      <c r="D306" s="75"/>
      <c r="E306" s="75"/>
      <c r="F306" s="75"/>
      <c r="G306" s="76"/>
      <c r="H306" s="77">
        <f t="shared" si="122"/>
        <v>0</v>
      </c>
      <c r="I306" s="75"/>
      <c r="J306" s="75"/>
      <c r="K306" s="75"/>
      <c r="L306" s="76"/>
      <c r="M306" s="77">
        <f t="shared" si="123"/>
        <v>0</v>
      </c>
      <c r="N306" s="75"/>
      <c r="O306" s="75"/>
      <c r="P306" s="75"/>
      <c r="Q306" s="76"/>
      <c r="R306" s="77">
        <f t="shared" si="124"/>
        <v>0</v>
      </c>
      <c r="S306" s="75"/>
      <c r="T306" s="75"/>
      <c r="U306" s="75"/>
      <c r="V306" s="76"/>
      <c r="W306" s="77">
        <f t="shared" si="125"/>
        <v>0</v>
      </c>
      <c r="X306" s="11"/>
      <c r="Y306" s="11"/>
      <c r="Z306" s="11"/>
      <c r="AA306" s="12"/>
      <c r="AB306" s="16">
        <f t="shared" si="126"/>
        <v>0</v>
      </c>
      <c r="AC306" s="11"/>
      <c r="AD306" s="11"/>
      <c r="AE306" s="11"/>
      <c r="AF306" s="12"/>
      <c r="AG306" s="16">
        <f t="shared" si="127"/>
        <v>0</v>
      </c>
      <c r="AH306" s="11"/>
      <c r="AI306" s="11"/>
      <c r="AJ306" s="11"/>
      <c r="AK306" s="12"/>
      <c r="AL306" s="16">
        <f t="shared" si="128"/>
        <v>0</v>
      </c>
      <c r="AM306" s="11"/>
      <c r="AN306" s="11"/>
      <c r="AO306" s="11"/>
      <c r="AP306" s="12"/>
      <c r="AQ306" s="16">
        <f t="shared" si="129"/>
        <v>0</v>
      </c>
      <c r="AR306" s="11"/>
      <c r="AS306" s="11"/>
      <c r="AT306" s="11"/>
      <c r="AU306" s="12"/>
      <c r="AV306" s="25">
        <f t="shared" si="130"/>
        <v>0</v>
      </c>
    </row>
    <row r="307" spans="1:48" x14ac:dyDescent="0.25">
      <c r="A307" s="10">
        <f t="shared" si="121"/>
        <v>14</v>
      </c>
      <c r="B307" s="3" t="s">
        <v>9</v>
      </c>
      <c r="C307" s="21" t="s">
        <v>59</v>
      </c>
      <c r="D307" s="75"/>
      <c r="E307" s="75"/>
      <c r="F307" s="75"/>
      <c r="G307" s="76"/>
      <c r="H307" s="77">
        <f t="shared" si="122"/>
        <v>0</v>
      </c>
      <c r="I307" s="75"/>
      <c r="J307" s="75"/>
      <c r="K307" s="75"/>
      <c r="L307" s="76"/>
      <c r="M307" s="77">
        <f t="shared" si="123"/>
        <v>0</v>
      </c>
      <c r="N307" s="75"/>
      <c r="O307" s="75"/>
      <c r="P307" s="75"/>
      <c r="Q307" s="76"/>
      <c r="R307" s="77">
        <f t="shared" si="124"/>
        <v>0</v>
      </c>
      <c r="S307" s="75"/>
      <c r="T307" s="75"/>
      <c r="U307" s="75"/>
      <c r="V307" s="76"/>
      <c r="W307" s="77">
        <f t="shared" si="125"/>
        <v>0</v>
      </c>
      <c r="X307" s="11"/>
      <c r="Y307" s="11"/>
      <c r="Z307" s="11"/>
      <c r="AA307" s="12"/>
      <c r="AB307" s="16">
        <f t="shared" si="126"/>
        <v>0</v>
      </c>
      <c r="AC307" s="11"/>
      <c r="AD307" s="11"/>
      <c r="AE307" s="11"/>
      <c r="AF307" s="12"/>
      <c r="AG307" s="16">
        <f t="shared" si="127"/>
        <v>0</v>
      </c>
      <c r="AH307" s="11"/>
      <c r="AI307" s="11"/>
      <c r="AJ307" s="11"/>
      <c r="AK307" s="12"/>
      <c r="AL307" s="16">
        <f t="shared" si="128"/>
        <v>0</v>
      </c>
      <c r="AM307" s="11"/>
      <c r="AN307" s="11"/>
      <c r="AO307" s="11"/>
      <c r="AP307" s="12"/>
      <c r="AQ307" s="16">
        <f t="shared" si="129"/>
        <v>0</v>
      </c>
      <c r="AR307" s="11"/>
      <c r="AS307" s="11"/>
      <c r="AT307" s="11"/>
      <c r="AU307" s="12"/>
      <c r="AV307" s="25">
        <f t="shared" si="130"/>
        <v>0</v>
      </c>
    </row>
    <row r="308" spans="1:48" x14ac:dyDescent="0.25">
      <c r="A308" s="10">
        <f t="shared" si="121"/>
        <v>14</v>
      </c>
      <c r="B308" s="3" t="s">
        <v>10</v>
      </c>
      <c r="C308" s="21" t="s">
        <v>59</v>
      </c>
      <c r="D308" s="75"/>
      <c r="E308" s="75"/>
      <c r="F308" s="75"/>
      <c r="G308" s="76"/>
      <c r="H308" s="77">
        <f t="shared" si="122"/>
        <v>0</v>
      </c>
      <c r="I308" s="75"/>
      <c r="J308" s="75"/>
      <c r="K308" s="75"/>
      <c r="L308" s="76"/>
      <c r="M308" s="77">
        <f t="shared" si="123"/>
        <v>0</v>
      </c>
      <c r="N308" s="75"/>
      <c r="O308" s="75"/>
      <c r="P308" s="75"/>
      <c r="Q308" s="76"/>
      <c r="R308" s="77">
        <f t="shared" si="124"/>
        <v>0</v>
      </c>
      <c r="S308" s="75"/>
      <c r="T308" s="75"/>
      <c r="U308" s="75"/>
      <c r="V308" s="76"/>
      <c r="W308" s="77">
        <f t="shared" si="125"/>
        <v>0</v>
      </c>
      <c r="X308" s="11"/>
      <c r="Y308" s="11"/>
      <c r="Z308" s="11"/>
      <c r="AA308" s="12"/>
      <c r="AB308" s="16">
        <f t="shared" si="126"/>
        <v>0</v>
      </c>
      <c r="AC308" s="11"/>
      <c r="AD308" s="11"/>
      <c r="AE308" s="11"/>
      <c r="AF308" s="12"/>
      <c r="AG308" s="16">
        <f t="shared" si="127"/>
        <v>0</v>
      </c>
      <c r="AH308" s="11"/>
      <c r="AI308" s="11"/>
      <c r="AJ308" s="11"/>
      <c r="AK308" s="12"/>
      <c r="AL308" s="16">
        <f t="shared" si="128"/>
        <v>0</v>
      </c>
      <c r="AM308" s="11"/>
      <c r="AN308" s="11"/>
      <c r="AO308" s="11"/>
      <c r="AP308" s="12"/>
      <c r="AQ308" s="16">
        <f t="shared" si="129"/>
        <v>0</v>
      </c>
      <c r="AR308" s="11"/>
      <c r="AS308" s="11"/>
      <c r="AT308" s="11"/>
      <c r="AU308" s="12"/>
      <c r="AV308" s="25">
        <f t="shared" si="130"/>
        <v>0</v>
      </c>
    </row>
    <row r="309" spans="1:48" x14ac:dyDescent="0.25">
      <c r="A309" s="10">
        <f t="shared" si="121"/>
        <v>14</v>
      </c>
      <c r="B309" s="3" t="s">
        <v>55</v>
      </c>
      <c r="C309" s="21" t="s">
        <v>59</v>
      </c>
      <c r="D309" s="75"/>
      <c r="E309" s="75"/>
      <c r="F309" s="75"/>
      <c r="G309" s="76"/>
      <c r="H309" s="77">
        <f t="shared" si="122"/>
        <v>0</v>
      </c>
      <c r="I309" s="75"/>
      <c r="J309" s="75"/>
      <c r="K309" s="75"/>
      <c r="L309" s="76"/>
      <c r="M309" s="77">
        <f t="shared" si="123"/>
        <v>0</v>
      </c>
      <c r="N309" s="75"/>
      <c r="O309" s="75"/>
      <c r="P309" s="75"/>
      <c r="Q309" s="76"/>
      <c r="R309" s="77">
        <f t="shared" si="124"/>
        <v>0</v>
      </c>
      <c r="S309" s="75"/>
      <c r="T309" s="75"/>
      <c r="U309" s="75"/>
      <c r="V309" s="76"/>
      <c r="W309" s="77">
        <f t="shared" si="125"/>
        <v>0</v>
      </c>
      <c r="X309" s="11"/>
      <c r="Y309" s="11"/>
      <c r="Z309" s="11"/>
      <c r="AA309" s="12"/>
      <c r="AB309" s="16">
        <f t="shared" si="126"/>
        <v>0</v>
      </c>
      <c r="AC309" s="11"/>
      <c r="AD309" s="11"/>
      <c r="AE309" s="11"/>
      <c r="AF309" s="12"/>
      <c r="AG309" s="16">
        <f t="shared" si="127"/>
        <v>0</v>
      </c>
      <c r="AH309" s="11"/>
      <c r="AI309" s="11"/>
      <c r="AJ309" s="11"/>
      <c r="AK309" s="12"/>
      <c r="AL309" s="16">
        <f t="shared" si="128"/>
        <v>0</v>
      </c>
      <c r="AM309" s="11"/>
      <c r="AN309" s="11"/>
      <c r="AO309" s="11"/>
      <c r="AP309" s="12"/>
      <c r="AQ309" s="16">
        <f t="shared" si="129"/>
        <v>0</v>
      </c>
      <c r="AR309" s="11"/>
      <c r="AS309" s="11"/>
      <c r="AT309" s="11"/>
      <c r="AU309" s="12"/>
      <c r="AV309" s="25">
        <f t="shared" si="130"/>
        <v>0</v>
      </c>
    </row>
    <row r="310" spans="1:48" x14ac:dyDescent="0.25">
      <c r="A310" s="10">
        <f t="shared" si="121"/>
        <v>14</v>
      </c>
      <c r="B310" s="22" t="s">
        <v>34</v>
      </c>
      <c r="C310" s="21" t="s">
        <v>59</v>
      </c>
      <c r="D310" s="78"/>
      <c r="E310" s="78"/>
      <c r="F310" s="78"/>
      <c r="G310" s="79"/>
      <c r="H310" s="80">
        <f t="shared" si="122"/>
        <v>0</v>
      </c>
      <c r="I310" s="78"/>
      <c r="J310" s="78"/>
      <c r="K310" s="78"/>
      <c r="L310" s="79"/>
      <c r="M310" s="80">
        <f t="shared" si="123"/>
        <v>0</v>
      </c>
      <c r="N310" s="78"/>
      <c r="O310" s="78"/>
      <c r="P310" s="78"/>
      <c r="Q310" s="79"/>
      <c r="R310" s="80">
        <f t="shared" si="124"/>
        <v>0</v>
      </c>
      <c r="S310" s="78"/>
      <c r="T310" s="78"/>
      <c r="U310" s="78"/>
      <c r="V310" s="79"/>
      <c r="W310" s="80">
        <f t="shared" si="125"/>
        <v>0</v>
      </c>
      <c r="X310" s="13"/>
      <c r="Y310" s="13"/>
      <c r="Z310" s="13"/>
      <c r="AA310" s="14"/>
      <c r="AB310" s="17">
        <f t="shared" si="126"/>
        <v>0</v>
      </c>
      <c r="AC310" s="13"/>
      <c r="AD310" s="13"/>
      <c r="AE310" s="13"/>
      <c r="AF310" s="14"/>
      <c r="AG310" s="17">
        <f t="shared" si="127"/>
        <v>0</v>
      </c>
      <c r="AH310" s="13"/>
      <c r="AI310" s="13"/>
      <c r="AJ310" s="13"/>
      <c r="AK310" s="14"/>
      <c r="AL310" s="17">
        <f t="shared" si="128"/>
        <v>0</v>
      </c>
      <c r="AM310" s="13"/>
      <c r="AN310" s="13"/>
      <c r="AO310" s="13"/>
      <c r="AP310" s="14"/>
      <c r="AQ310" s="17">
        <f t="shared" si="129"/>
        <v>0</v>
      </c>
      <c r="AR310" s="13"/>
      <c r="AS310" s="13"/>
      <c r="AT310" s="13"/>
      <c r="AU310" s="14"/>
      <c r="AV310" s="26">
        <f t="shared" si="130"/>
        <v>0</v>
      </c>
    </row>
    <row r="311" spans="1:48" x14ac:dyDescent="0.25">
      <c r="A311" s="10">
        <f t="shared" si="121"/>
        <v>14</v>
      </c>
      <c r="B311" s="27"/>
      <c r="C311" s="28"/>
      <c r="D311" s="81"/>
      <c r="E311" s="82"/>
      <c r="F311" s="82"/>
      <c r="G311" s="82"/>
      <c r="H311" s="83">
        <f>SUM(H291:H310)</f>
        <v>0</v>
      </c>
      <c r="I311" s="82"/>
      <c r="J311" s="82"/>
      <c r="K311" s="82"/>
      <c r="L311" s="82"/>
      <c r="M311" s="83">
        <f>SUM(M291:M310)</f>
        <v>0</v>
      </c>
      <c r="N311" s="82"/>
      <c r="O311" s="82"/>
      <c r="P311" s="82"/>
      <c r="Q311" s="82"/>
      <c r="R311" s="83">
        <f>SUM(R291:R310)</f>
        <v>0</v>
      </c>
      <c r="S311" s="82"/>
      <c r="T311" s="82"/>
      <c r="U311" s="82"/>
      <c r="V311" s="82"/>
      <c r="W311" s="83">
        <f>SUM(W291:W310)</f>
        <v>0</v>
      </c>
      <c r="X311" s="29"/>
      <c r="Y311" s="29"/>
      <c r="Z311" s="29"/>
      <c r="AA311" s="29"/>
      <c r="AB311" s="30">
        <f>SUM(AB291:AB310)</f>
        <v>0</v>
      </c>
      <c r="AC311" s="29"/>
      <c r="AD311" s="29"/>
      <c r="AE311" s="29"/>
      <c r="AF311" s="29"/>
      <c r="AG311" s="30">
        <f>SUM(AG291:AG310)</f>
        <v>0</v>
      </c>
      <c r="AH311" s="29"/>
      <c r="AI311" s="29"/>
      <c r="AJ311" s="29"/>
      <c r="AK311" s="29"/>
      <c r="AL311" s="30">
        <f>SUM(AL291:AL310)</f>
        <v>0</v>
      </c>
      <c r="AM311" s="29"/>
      <c r="AN311" s="29"/>
      <c r="AO311" s="29"/>
      <c r="AP311" s="29"/>
      <c r="AQ311" s="30">
        <f>SUM(AQ291:AQ310)</f>
        <v>0</v>
      </c>
      <c r="AR311" s="29"/>
      <c r="AS311" s="29"/>
      <c r="AT311" s="29"/>
      <c r="AU311" s="29"/>
      <c r="AV311" s="30">
        <f>SUM(AV291:AV310)</f>
        <v>0</v>
      </c>
    </row>
    <row r="312" spans="1:48" x14ac:dyDescent="0.25">
      <c r="A312" s="10">
        <f t="shared" si="121"/>
        <v>14</v>
      </c>
      <c r="B312" s="115" t="str">
        <f>"Буква (или иное название) класса "&amp;A578&amp;":"</f>
        <v>Буква (или иное название) класса 27:</v>
      </c>
      <c r="C312" s="116"/>
      <c r="D312" s="106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</row>
    <row r="313" spans="1:48" x14ac:dyDescent="0.25">
      <c r="A313" s="10">
        <f t="shared" si="121"/>
        <v>14</v>
      </c>
      <c r="B313" s="3" t="s">
        <v>0</v>
      </c>
      <c r="C313" s="21" t="s">
        <v>59</v>
      </c>
      <c r="D313" s="75"/>
      <c r="E313" s="75"/>
      <c r="F313" s="75"/>
      <c r="G313" s="76"/>
      <c r="H313" s="77">
        <f t="shared" ref="H313:H332" si="131">COUNTA(D313:G313)</f>
        <v>0</v>
      </c>
      <c r="I313" s="75"/>
      <c r="J313" s="75"/>
      <c r="K313" s="75"/>
      <c r="L313" s="76"/>
      <c r="M313" s="77">
        <f t="shared" ref="M313:M332" si="132">COUNTA(I313:L313)</f>
        <v>0</v>
      </c>
      <c r="N313" s="75"/>
      <c r="O313" s="75"/>
      <c r="P313" s="75"/>
      <c r="Q313" s="76"/>
      <c r="R313" s="77">
        <f t="shared" ref="R313:R332" si="133">COUNTA(N313:Q313)</f>
        <v>0</v>
      </c>
      <c r="S313" s="75"/>
      <c r="T313" s="75"/>
      <c r="U313" s="75"/>
      <c r="V313" s="76"/>
      <c r="W313" s="77">
        <f t="shared" ref="W313:W332" si="134">COUNTA(S313:V313)</f>
        <v>0</v>
      </c>
      <c r="X313" s="11"/>
      <c r="Y313" s="11"/>
      <c r="Z313" s="11"/>
      <c r="AA313" s="12"/>
      <c r="AB313" s="16">
        <f t="shared" ref="AB313:AB332" si="135">COUNTA(X313:AA313)</f>
        <v>0</v>
      </c>
      <c r="AC313" s="11"/>
      <c r="AD313" s="11"/>
      <c r="AE313" s="11"/>
      <c r="AF313" s="12"/>
      <c r="AG313" s="16">
        <f t="shared" ref="AG313:AG332" si="136">COUNTA(AC313:AF313)</f>
        <v>0</v>
      </c>
      <c r="AH313" s="11"/>
      <c r="AI313" s="11"/>
      <c r="AJ313" s="11"/>
      <c r="AK313" s="12"/>
      <c r="AL313" s="16">
        <f t="shared" ref="AL313:AL332" si="137">COUNTA(AH313:AK313)</f>
        <v>0</v>
      </c>
      <c r="AM313" s="11"/>
      <c r="AN313" s="11"/>
      <c r="AO313" s="11"/>
      <c r="AP313" s="12"/>
      <c r="AQ313" s="16">
        <f t="shared" ref="AQ313:AQ332" si="138">COUNTA(AM313:AP313)</f>
        <v>0</v>
      </c>
      <c r="AR313" s="11"/>
      <c r="AS313" s="11"/>
      <c r="AT313" s="11"/>
      <c r="AU313" s="12"/>
      <c r="AV313" s="25">
        <f t="shared" ref="AV313:AV332" si="139">COUNTA(AR313:AU313)</f>
        <v>0</v>
      </c>
    </row>
    <row r="314" spans="1:48" x14ac:dyDescent="0.25">
      <c r="A314" s="10">
        <f t="shared" si="121"/>
        <v>15</v>
      </c>
      <c r="B314" s="3" t="s">
        <v>45</v>
      </c>
      <c r="C314" s="21" t="s">
        <v>59</v>
      </c>
      <c r="D314" s="75"/>
      <c r="E314" s="75"/>
      <c r="F314" s="75"/>
      <c r="G314" s="76"/>
      <c r="H314" s="77">
        <f t="shared" si="131"/>
        <v>0</v>
      </c>
      <c r="I314" s="75"/>
      <c r="J314" s="75"/>
      <c r="K314" s="75"/>
      <c r="L314" s="76"/>
      <c r="M314" s="77">
        <f t="shared" si="132"/>
        <v>0</v>
      </c>
      <c r="N314" s="75"/>
      <c r="O314" s="75"/>
      <c r="P314" s="75"/>
      <c r="Q314" s="76"/>
      <c r="R314" s="77">
        <f t="shared" si="133"/>
        <v>0</v>
      </c>
      <c r="S314" s="75"/>
      <c r="T314" s="75"/>
      <c r="U314" s="75"/>
      <c r="V314" s="76"/>
      <c r="W314" s="77">
        <f t="shared" si="134"/>
        <v>0</v>
      </c>
      <c r="X314" s="11"/>
      <c r="Y314" s="11"/>
      <c r="Z314" s="11"/>
      <c r="AA314" s="12"/>
      <c r="AB314" s="16">
        <f t="shared" si="135"/>
        <v>0</v>
      </c>
      <c r="AC314" s="11"/>
      <c r="AD314" s="11"/>
      <c r="AE314" s="11"/>
      <c r="AF314" s="12"/>
      <c r="AG314" s="16">
        <f t="shared" si="136"/>
        <v>0</v>
      </c>
      <c r="AH314" s="11"/>
      <c r="AI314" s="11"/>
      <c r="AJ314" s="11"/>
      <c r="AK314" s="12"/>
      <c r="AL314" s="16">
        <f t="shared" si="137"/>
        <v>0</v>
      </c>
      <c r="AM314" s="11"/>
      <c r="AN314" s="11"/>
      <c r="AO314" s="11"/>
      <c r="AP314" s="12"/>
      <c r="AQ314" s="16">
        <f t="shared" si="138"/>
        <v>0</v>
      </c>
      <c r="AR314" s="11"/>
      <c r="AS314" s="11"/>
      <c r="AT314" s="11"/>
      <c r="AU314" s="12"/>
      <c r="AV314" s="25">
        <f t="shared" si="139"/>
        <v>0</v>
      </c>
    </row>
    <row r="315" spans="1:48" x14ac:dyDescent="0.25">
      <c r="A315" s="10">
        <f t="shared" si="121"/>
        <v>15</v>
      </c>
      <c r="B315" s="3" t="s">
        <v>2</v>
      </c>
      <c r="C315" s="21" t="s">
        <v>59</v>
      </c>
      <c r="D315" s="75"/>
      <c r="E315" s="75"/>
      <c r="F315" s="75"/>
      <c r="G315" s="76"/>
      <c r="H315" s="77">
        <f t="shared" si="131"/>
        <v>0</v>
      </c>
      <c r="I315" s="75"/>
      <c r="J315" s="75"/>
      <c r="K315" s="75"/>
      <c r="L315" s="76"/>
      <c r="M315" s="77">
        <f t="shared" si="132"/>
        <v>0</v>
      </c>
      <c r="N315" s="75"/>
      <c r="O315" s="75"/>
      <c r="P315" s="75"/>
      <c r="Q315" s="76"/>
      <c r="R315" s="77">
        <f t="shared" si="133"/>
        <v>0</v>
      </c>
      <c r="S315" s="75"/>
      <c r="T315" s="75"/>
      <c r="U315" s="75"/>
      <c r="V315" s="76"/>
      <c r="W315" s="77">
        <f t="shared" si="134"/>
        <v>0</v>
      </c>
      <c r="X315" s="11"/>
      <c r="Y315" s="11"/>
      <c r="Z315" s="11"/>
      <c r="AA315" s="12"/>
      <c r="AB315" s="16">
        <f t="shared" si="135"/>
        <v>0</v>
      </c>
      <c r="AC315" s="11"/>
      <c r="AD315" s="11"/>
      <c r="AE315" s="11"/>
      <c r="AF315" s="12"/>
      <c r="AG315" s="16">
        <f t="shared" si="136"/>
        <v>0</v>
      </c>
      <c r="AH315" s="11"/>
      <c r="AI315" s="11"/>
      <c r="AJ315" s="11"/>
      <c r="AK315" s="12"/>
      <c r="AL315" s="16">
        <f t="shared" si="137"/>
        <v>0</v>
      </c>
      <c r="AM315" s="11"/>
      <c r="AN315" s="11"/>
      <c r="AO315" s="11"/>
      <c r="AP315" s="12"/>
      <c r="AQ315" s="16">
        <f t="shared" si="138"/>
        <v>0</v>
      </c>
      <c r="AR315" s="11"/>
      <c r="AS315" s="11"/>
      <c r="AT315" s="11"/>
      <c r="AU315" s="12"/>
      <c r="AV315" s="25">
        <f t="shared" si="139"/>
        <v>0</v>
      </c>
    </row>
    <row r="316" spans="1:48" x14ac:dyDescent="0.25">
      <c r="A316" s="10">
        <f t="shared" si="121"/>
        <v>15</v>
      </c>
      <c r="B316" s="3" t="s">
        <v>46</v>
      </c>
      <c r="C316" s="21" t="s">
        <v>59</v>
      </c>
      <c r="D316" s="75"/>
      <c r="E316" s="75"/>
      <c r="F316" s="75"/>
      <c r="G316" s="76"/>
      <c r="H316" s="77">
        <f t="shared" si="131"/>
        <v>0</v>
      </c>
      <c r="I316" s="75"/>
      <c r="J316" s="75"/>
      <c r="K316" s="75"/>
      <c r="L316" s="76"/>
      <c r="M316" s="77">
        <f t="shared" si="132"/>
        <v>0</v>
      </c>
      <c r="N316" s="75"/>
      <c r="O316" s="75"/>
      <c r="P316" s="75"/>
      <c r="Q316" s="76"/>
      <c r="R316" s="77">
        <f t="shared" si="133"/>
        <v>0</v>
      </c>
      <c r="S316" s="75"/>
      <c r="T316" s="75"/>
      <c r="U316" s="75"/>
      <c r="V316" s="76"/>
      <c r="W316" s="77">
        <f t="shared" si="134"/>
        <v>0</v>
      </c>
      <c r="X316" s="11"/>
      <c r="Y316" s="11"/>
      <c r="Z316" s="11"/>
      <c r="AA316" s="12"/>
      <c r="AB316" s="16">
        <f t="shared" si="135"/>
        <v>0</v>
      </c>
      <c r="AC316" s="11"/>
      <c r="AD316" s="11"/>
      <c r="AE316" s="11"/>
      <c r="AF316" s="12"/>
      <c r="AG316" s="16">
        <f t="shared" si="136"/>
        <v>0</v>
      </c>
      <c r="AH316" s="11"/>
      <c r="AI316" s="11"/>
      <c r="AJ316" s="11"/>
      <c r="AK316" s="12"/>
      <c r="AL316" s="16">
        <f t="shared" si="137"/>
        <v>0</v>
      </c>
      <c r="AM316" s="11"/>
      <c r="AN316" s="11"/>
      <c r="AO316" s="11"/>
      <c r="AP316" s="12"/>
      <c r="AQ316" s="16">
        <f t="shared" si="138"/>
        <v>0</v>
      </c>
      <c r="AR316" s="11"/>
      <c r="AS316" s="11"/>
      <c r="AT316" s="11"/>
      <c r="AU316" s="12"/>
      <c r="AV316" s="25">
        <f t="shared" si="139"/>
        <v>0</v>
      </c>
    </row>
    <row r="317" spans="1:48" x14ac:dyDescent="0.25">
      <c r="A317" s="10">
        <f t="shared" si="121"/>
        <v>15</v>
      </c>
      <c r="B317" s="3" t="s">
        <v>4</v>
      </c>
      <c r="C317" s="21" t="s">
        <v>59</v>
      </c>
      <c r="D317" s="75"/>
      <c r="E317" s="75"/>
      <c r="F317" s="75"/>
      <c r="G317" s="76"/>
      <c r="H317" s="77">
        <f t="shared" si="131"/>
        <v>0</v>
      </c>
      <c r="I317" s="75"/>
      <c r="J317" s="75"/>
      <c r="K317" s="75"/>
      <c r="L317" s="76"/>
      <c r="M317" s="77">
        <f t="shared" si="132"/>
        <v>0</v>
      </c>
      <c r="N317" s="75"/>
      <c r="O317" s="75"/>
      <c r="P317" s="75"/>
      <c r="Q317" s="76"/>
      <c r="R317" s="77">
        <f t="shared" si="133"/>
        <v>0</v>
      </c>
      <c r="S317" s="75"/>
      <c r="T317" s="75"/>
      <c r="U317" s="75"/>
      <c r="V317" s="76"/>
      <c r="W317" s="77">
        <f t="shared" si="134"/>
        <v>0</v>
      </c>
      <c r="X317" s="11"/>
      <c r="Y317" s="11"/>
      <c r="Z317" s="11"/>
      <c r="AA317" s="12"/>
      <c r="AB317" s="16">
        <f t="shared" si="135"/>
        <v>0</v>
      </c>
      <c r="AC317" s="11"/>
      <c r="AD317" s="11"/>
      <c r="AE317" s="11"/>
      <c r="AF317" s="12"/>
      <c r="AG317" s="16">
        <f t="shared" si="136"/>
        <v>0</v>
      </c>
      <c r="AH317" s="11"/>
      <c r="AI317" s="11"/>
      <c r="AJ317" s="11"/>
      <c r="AK317" s="12"/>
      <c r="AL317" s="16">
        <f t="shared" si="137"/>
        <v>0</v>
      </c>
      <c r="AM317" s="11"/>
      <c r="AN317" s="11"/>
      <c r="AO317" s="11"/>
      <c r="AP317" s="12"/>
      <c r="AQ317" s="16">
        <f t="shared" si="138"/>
        <v>0</v>
      </c>
      <c r="AR317" s="11"/>
      <c r="AS317" s="11"/>
      <c r="AT317" s="11"/>
      <c r="AU317" s="12"/>
      <c r="AV317" s="25">
        <f t="shared" si="139"/>
        <v>0</v>
      </c>
    </row>
    <row r="318" spans="1:48" x14ac:dyDescent="0.25">
      <c r="A318" s="10">
        <f t="shared" si="121"/>
        <v>15</v>
      </c>
      <c r="B318" s="3" t="s">
        <v>47</v>
      </c>
      <c r="C318" s="21" t="s">
        <v>59</v>
      </c>
      <c r="D318" s="75"/>
      <c r="E318" s="75"/>
      <c r="F318" s="75"/>
      <c r="G318" s="76"/>
      <c r="H318" s="77">
        <f t="shared" si="131"/>
        <v>0</v>
      </c>
      <c r="I318" s="75"/>
      <c r="J318" s="75"/>
      <c r="K318" s="75"/>
      <c r="L318" s="76"/>
      <c r="M318" s="77">
        <f t="shared" si="132"/>
        <v>0</v>
      </c>
      <c r="N318" s="75"/>
      <c r="O318" s="75"/>
      <c r="P318" s="75"/>
      <c r="Q318" s="76"/>
      <c r="R318" s="77">
        <f t="shared" si="133"/>
        <v>0</v>
      </c>
      <c r="S318" s="75"/>
      <c r="T318" s="75"/>
      <c r="U318" s="75"/>
      <c r="V318" s="76"/>
      <c r="W318" s="77">
        <f t="shared" si="134"/>
        <v>0</v>
      </c>
      <c r="X318" s="11"/>
      <c r="Y318" s="11"/>
      <c r="Z318" s="11"/>
      <c r="AA318" s="12"/>
      <c r="AB318" s="16">
        <f t="shared" si="135"/>
        <v>0</v>
      </c>
      <c r="AC318" s="11"/>
      <c r="AD318" s="11"/>
      <c r="AE318" s="11"/>
      <c r="AF318" s="12"/>
      <c r="AG318" s="16">
        <f t="shared" si="136"/>
        <v>0</v>
      </c>
      <c r="AH318" s="11"/>
      <c r="AI318" s="11"/>
      <c r="AJ318" s="11"/>
      <c r="AK318" s="12"/>
      <c r="AL318" s="16">
        <f t="shared" si="137"/>
        <v>0</v>
      </c>
      <c r="AM318" s="11"/>
      <c r="AN318" s="11"/>
      <c r="AO318" s="11"/>
      <c r="AP318" s="12"/>
      <c r="AQ318" s="16">
        <f t="shared" si="138"/>
        <v>0</v>
      </c>
      <c r="AR318" s="11"/>
      <c r="AS318" s="11"/>
      <c r="AT318" s="11"/>
      <c r="AU318" s="12"/>
      <c r="AV318" s="25">
        <f t="shared" si="139"/>
        <v>0</v>
      </c>
    </row>
    <row r="319" spans="1:48" x14ac:dyDescent="0.25">
      <c r="A319" s="10">
        <f t="shared" si="121"/>
        <v>15</v>
      </c>
      <c r="B319" s="3" t="s">
        <v>5</v>
      </c>
      <c r="C319" s="21" t="s">
        <v>59</v>
      </c>
      <c r="D319" s="75"/>
      <c r="E319" s="75"/>
      <c r="F319" s="75"/>
      <c r="G319" s="76"/>
      <c r="H319" s="77">
        <f t="shared" si="131"/>
        <v>0</v>
      </c>
      <c r="I319" s="75"/>
      <c r="J319" s="75"/>
      <c r="K319" s="75"/>
      <c r="L319" s="76"/>
      <c r="M319" s="77">
        <f t="shared" si="132"/>
        <v>0</v>
      </c>
      <c r="N319" s="75"/>
      <c r="O319" s="75"/>
      <c r="P319" s="75"/>
      <c r="Q319" s="76"/>
      <c r="R319" s="77">
        <f t="shared" si="133"/>
        <v>0</v>
      </c>
      <c r="S319" s="75"/>
      <c r="T319" s="75"/>
      <c r="U319" s="75"/>
      <c r="V319" s="76"/>
      <c r="W319" s="77">
        <f t="shared" si="134"/>
        <v>0</v>
      </c>
      <c r="X319" s="11"/>
      <c r="Y319" s="11"/>
      <c r="Z319" s="11"/>
      <c r="AA319" s="12"/>
      <c r="AB319" s="16">
        <f t="shared" si="135"/>
        <v>0</v>
      </c>
      <c r="AC319" s="11"/>
      <c r="AD319" s="11"/>
      <c r="AE319" s="11"/>
      <c r="AF319" s="12"/>
      <c r="AG319" s="16">
        <f t="shared" si="136"/>
        <v>0</v>
      </c>
      <c r="AH319" s="11"/>
      <c r="AI319" s="11"/>
      <c r="AJ319" s="11"/>
      <c r="AK319" s="12"/>
      <c r="AL319" s="16">
        <f t="shared" si="137"/>
        <v>0</v>
      </c>
      <c r="AM319" s="11"/>
      <c r="AN319" s="11"/>
      <c r="AO319" s="11"/>
      <c r="AP319" s="12"/>
      <c r="AQ319" s="16">
        <f t="shared" si="138"/>
        <v>0</v>
      </c>
      <c r="AR319" s="11"/>
      <c r="AS319" s="11"/>
      <c r="AT319" s="11"/>
      <c r="AU319" s="12"/>
      <c r="AV319" s="25">
        <f t="shared" si="139"/>
        <v>0</v>
      </c>
    </row>
    <row r="320" spans="1:48" x14ac:dyDescent="0.25">
      <c r="A320" s="10">
        <f t="shared" si="121"/>
        <v>15</v>
      </c>
      <c r="B320" s="3" t="s">
        <v>48</v>
      </c>
      <c r="C320" s="21" t="s">
        <v>59</v>
      </c>
      <c r="D320" s="75"/>
      <c r="E320" s="75"/>
      <c r="F320" s="75"/>
      <c r="G320" s="76"/>
      <c r="H320" s="77">
        <f t="shared" si="131"/>
        <v>0</v>
      </c>
      <c r="I320" s="75"/>
      <c r="J320" s="75"/>
      <c r="K320" s="75"/>
      <c r="L320" s="76"/>
      <c r="M320" s="77">
        <f t="shared" si="132"/>
        <v>0</v>
      </c>
      <c r="N320" s="75"/>
      <c r="O320" s="75"/>
      <c r="P320" s="75"/>
      <c r="Q320" s="76"/>
      <c r="R320" s="77">
        <f t="shared" si="133"/>
        <v>0</v>
      </c>
      <c r="S320" s="75"/>
      <c r="T320" s="75"/>
      <c r="U320" s="75"/>
      <c r="V320" s="76"/>
      <c r="W320" s="77">
        <f t="shared" si="134"/>
        <v>0</v>
      </c>
      <c r="X320" s="11"/>
      <c r="Y320" s="11"/>
      <c r="Z320" s="11"/>
      <c r="AA320" s="12"/>
      <c r="AB320" s="16">
        <f t="shared" si="135"/>
        <v>0</v>
      </c>
      <c r="AC320" s="11"/>
      <c r="AD320" s="11"/>
      <c r="AE320" s="11"/>
      <c r="AF320" s="12"/>
      <c r="AG320" s="16">
        <f t="shared" si="136"/>
        <v>0</v>
      </c>
      <c r="AH320" s="11"/>
      <c r="AI320" s="11"/>
      <c r="AJ320" s="11"/>
      <c r="AK320" s="12"/>
      <c r="AL320" s="16">
        <f t="shared" si="137"/>
        <v>0</v>
      </c>
      <c r="AM320" s="11"/>
      <c r="AN320" s="11"/>
      <c r="AO320" s="11"/>
      <c r="AP320" s="12"/>
      <c r="AQ320" s="16">
        <f t="shared" si="138"/>
        <v>0</v>
      </c>
      <c r="AR320" s="11"/>
      <c r="AS320" s="11"/>
      <c r="AT320" s="11"/>
      <c r="AU320" s="12"/>
      <c r="AV320" s="25">
        <f t="shared" si="139"/>
        <v>0</v>
      </c>
    </row>
    <row r="321" spans="1:48" x14ac:dyDescent="0.25">
      <c r="A321" s="10">
        <f t="shared" si="121"/>
        <v>15</v>
      </c>
      <c r="B321" s="3" t="s">
        <v>49</v>
      </c>
      <c r="C321" s="21" t="s">
        <v>59</v>
      </c>
      <c r="D321" s="75"/>
      <c r="E321" s="75"/>
      <c r="F321" s="75"/>
      <c r="G321" s="76"/>
      <c r="H321" s="77">
        <f t="shared" si="131"/>
        <v>0</v>
      </c>
      <c r="I321" s="75"/>
      <c r="J321" s="75"/>
      <c r="K321" s="75"/>
      <c r="L321" s="76"/>
      <c r="M321" s="77">
        <f t="shared" si="132"/>
        <v>0</v>
      </c>
      <c r="N321" s="75"/>
      <c r="O321" s="75"/>
      <c r="P321" s="75"/>
      <c r="Q321" s="76"/>
      <c r="R321" s="77">
        <f t="shared" si="133"/>
        <v>0</v>
      </c>
      <c r="S321" s="75"/>
      <c r="T321" s="75"/>
      <c r="U321" s="75"/>
      <c r="V321" s="76"/>
      <c r="W321" s="77">
        <f t="shared" si="134"/>
        <v>0</v>
      </c>
      <c r="X321" s="11"/>
      <c r="Y321" s="11"/>
      <c r="Z321" s="11"/>
      <c r="AA321" s="12"/>
      <c r="AB321" s="16">
        <f t="shared" si="135"/>
        <v>0</v>
      </c>
      <c r="AC321" s="11"/>
      <c r="AD321" s="11"/>
      <c r="AE321" s="11"/>
      <c r="AF321" s="12"/>
      <c r="AG321" s="16">
        <f t="shared" si="136"/>
        <v>0</v>
      </c>
      <c r="AH321" s="11"/>
      <c r="AI321" s="11"/>
      <c r="AJ321" s="11"/>
      <c r="AK321" s="12"/>
      <c r="AL321" s="16">
        <f t="shared" si="137"/>
        <v>0</v>
      </c>
      <c r="AM321" s="11"/>
      <c r="AN321" s="11"/>
      <c r="AO321" s="11"/>
      <c r="AP321" s="12"/>
      <c r="AQ321" s="16">
        <f t="shared" si="138"/>
        <v>0</v>
      </c>
      <c r="AR321" s="11"/>
      <c r="AS321" s="11"/>
      <c r="AT321" s="11"/>
      <c r="AU321" s="12"/>
      <c r="AV321" s="25">
        <f t="shared" si="139"/>
        <v>0</v>
      </c>
    </row>
    <row r="322" spans="1:48" x14ac:dyDescent="0.25">
      <c r="A322" s="10">
        <f t="shared" si="121"/>
        <v>15</v>
      </c>
      <c r="B322" s="3" t="s">
        <v>50</v>
      </c>
      <c r="C322" s="21" t="s">
        <v>59</v>
      </c>
      <c r="D322" s="75"/>
      <c r="E322" s="75"/>
      <c r="F322" s="75"/>
      <c r="G322" s="76"/>
      <c r="H322" s="77">
        <f t="shared" si="131"/>
        <v>0</v>
      </c>
      <c r="I322" s="75"/>
      <c r="J322" s="75"/>
      <c r="K322" s="75"/>
      <c r="L322" s="76"/>
      <c r="M322" s="77">
        <f t="shared" si="132"/>
        <v>0</v>
      </c>
      <c r="N322" s="75"/>
      <c r="O322" s="75"/>
      <c r="P322" s="75"/>
      <c r="Q322" s="76"/>
      <c r="R322" s="77">
        <f t="shared" si="133"/>
        <v>0</v>
      </c>
      <c r="S322" s="75"/>
      <c r="T322" s="75"/>
      <c r="U322" s="75"/>
      <c r="V322" s="76"/>
      <c r="W322" s="77">
        <f t="shared" si="134"/>
        <v>0</v>
      </c>
      <c r="X322" s="11"/>
      <c r="Y322" s="11"/>
      <c r="Z322" s="11"/>
      <c r="AA322" s="12"/>
      <c r="AB322" s="16">
        <f t="shared" si="135"/>
        <v>0</v>
      </c>
      <c r="AC322" s="11"/>
      <c r="AD322" s="11"/>
      <c r="AE322" s="11"/>
      <c r="AF322" s="12"/>
      <c r="AG322" s="16">
        <f t="shared" si="136"/>
        <v>0</v>
      </c>
      <c r="AH322" s="11"/>
      <c r="AI322" s="11"/>
      <c r="AJ322" s="11"/>
      <c r="AK322" s="12"/>
      <c r="AL322" s="16">
        <f t="shared" si="137"/>
        <v>0</v>
      </c>
      <c r="AM322" s="11"/>
      <c r="AN322" s="11"/>
      <c r="AO322" s="11"/>
      <c r="AP322" s="12"/>
      <c r="AQ322" s="16">
        <f t="shared" si="138"/>
        <v>0</v>
      </c>
      <c r="AR322" s="11"/>
      <c r="AS322" s="11"/>
      <c r="AT322" s="11"/>
      <c r="AU322" s="12"/>
      <c r="AV322" s="25">
        <f t="shared" si="139"/>
        <v>0</v>
      </c>
    </row>
    <row r="323" spans="1:48" x14ac:dyDescent="0.25">
      <c r="A323" s="10">
        <f t="shared" si="121"/>
        <v>15</v>
      </c>
      <c r="B323" s="3" t="s">
        <v>51</v>
      </c>
      <c r="C323" s="21" t="s">
        <v>59</v>
      </c>
      <c r="D323" s="75"/>
      <c r="E323" s="75"/>
      <c r="F323" s="75"/>
      <c r="G323" s="76"/>
      <c r="H323" s="77">
        <f t="shared" si="131"/>
        <v>0</v>
      </c>
      <c r="I323" s="75"/>
      <c r="J323" s="75"/>
      <c r="K323" s="75"/>
      <c r="L323" s="76"/>
      <c r="M323" s="77">
        <f t="shared" si="132"/>
        <v>0</v>
      </c>
      <c r="N323" s="75"/>
      <c r="O323" s="75"/>
      <c r="P323" s="75"/>
      <c r="Q323" s="76"/>
      <c r="R323" s="77">
        <f t="shared" si="133"/>
        <v>0</v>
      </c>
      <c r="S323" s="75"/>
      <c r="T323" s="75"/>
      <c r="U323" s="75"/>
      <c r="V323" s="76"/>
      <c r="W323" s="77">
        <f t="shared" si="134"/>
        <v>0</v>
      </c>
      <c r="X323" s="11"/>
      <c r="Y323" s="11"/>
      <c r="Z323" s="11"/>
      <c r="AA323" s="12"/>
      <c r="AB323" s="16">
        <f t="shared" si="135"/>
        <v>0</v>
      </c>
      <c r="AC323" s="11"/>
      <c r="AD323" s="11"/>
      <c r="AE323" s="11"/>
      <c r="AF323" s="12"/>
      <c r="AG323" s="16">
        <f t="shared" si="136"/>
        <v>0</v>
      </c>
      <c r="AH323" s="11"/>
      <c r="AI323" s="11"/>
      <c r="AJ323" s="11"/>
      <c r="AK323" s="12"/>
      <c r="AL323" s="16">
        <f t="shared" si="137"/>
        <v>0</v>
      </c>
      <c r="AM323" s="11"/>
      <c r="AN323" s="11"/>
      <c r="AO323" s="11"/>
      <c r="AP323" s="12"/>
      <c r="AQ323" s="16">
        <f t="shared" si="138"/>
        <v>0</v>
      </c>
      <c r="AR323" s="11"/>
      <c r="AS323" s="11"/>
      <c r="AT323" s="11"/>
      <c r="AU323" s="12"/>
      <c r="AV323" s="25">
        <f t="shared" si="139"/>
        <v>0</v>
      </c>
    </row>
    <row r="324" spans="1:48" x14ac:dyDescent="0.25">
      <c r="A324" s="10">
        <f t="shared" si="121"/>
        <v>15</v>
      </c>
      <c r="B324" s="3" t="s">
        <v>52</v>
      </c>
      <c r="C324" s="21" t="s">
        <v>59</v>
      </c>
      <c r="D324" s="75"/>
      <c r="E324" s="75"/>
      <c r="F324" s="75"/>
      <c r="G324" s="76"/>
      <c r="H324" s="77">
        <f t="shared" si="131"/>
        <v>0</v>
      </c>
      <c r="I324" s="75"/>
      <c r="J324" s="75"/>
      <c r="K324" s="75"/>
      <c r="L324" s="76"/>
      <c r="M324" s="77">
        <f t="shared" si="132"/>
        <v>0</v>
      </c>
      <c r="N324" s="75"/>
      <c r="O324" s="75"/>
      <c r="P324" s="75"/>
      <c r="Q324" s="76"/>
      <c r="R324" s="77">
        <f t="shared" si="133"/>
        <v>0</v>
      </c>
      <c r="S324" s="75"/>
      <c r="T324" s="75"/>
      <c r="U324" s="75"/>
      <c r="V324" s="76"/>
      <c r="W324" s="77">
        <f t="shared" si="134"/>
        <v>0</v>
      </c>
      <c r="X324" s="11"/>
      <c r="Y324" s="11"/>
      <c r="Z324" s="11"/>
      <c r="AA324" s="12"/>
      <c r="AB324" s="16">
        <f t="shared" si="135"/>
        <v>0</v>
      </c>
      <c r="AC324" s="11"/>
      <c r="AD324" s="11"/>
      <c r="AE324" s="11"/>
      <c r="AF324" s="12"/>
      <c r="AG324" s="16">
        <f t="shared" si="136"/>
        <v>0</v>
      </c>
      <c r="AH324" s="11"/>
      <c r="AI324" s="11"/>
      <c r="AJ324" s="11"/>
      <c r="AK324" s="12"/>
      <c r="AL324" s="16">
        <f t="shared" si="137"/>
        <v>0</v>
      </c>
      <c r="AM324" s="11"/>
      <c r="AN324" s="11"/>
      <c r="AO324" s="11"/>
      <c r="AP324" s="12"/>
      <c r="AQ324" s="16">
        <f t="shared" si="138"/>
        <v>0</v>
      </c>
      <c r="AR324" s="11"/>
      <c r="AS324" s="11"/>
      <c r="AT324" s="11"/>
      <c r="AU324" s="12"/>
      <c r="AV324" s="25">
        <f t="shared" si="139"/>
        <v>0</v>
      </c>
    </row>
    <row r="325" spans="1:48" x14ac:dyDescent="0.25">
      <c r="A325" s="10">
        <f t="shared" si="121"/>
        <v>15</v>
      </c>
      <c r="B325" s="3" t="s">
        <v>53</v>
      </c>
      <c r="C325" s="21" t="s">
        <v>59</v>
      </c>
      <c r="D325" s="75"/>
      <c r="E325" s="75"/>
      <c r="F325" s="75"/>
      <c r="G325" s="76"/>
      <c r="H325" s="77">
        <f t="shared" si="131"/>
        <v>0</v>
      </c>
      <c r="I325" s="75"/>
      <c r="J325" s="75"/>
      <c r="K325" s="75"/>
      <c r="L325" s="76"/>
      <c r="M325" s="77">
        <f t="shared" si="132"/>
        <v>0</v>
      </c>
      <c r="N325" s="75"/>
      <c r="O325" s="75"/>
      <c r="P325" s="75"/>
      <c r="Q325" s="76"/>
      <c r="R325" s="77">
        <f t="shared" si="133"/>
        <v>0</v>
      </c>
      <c r="S325" s="75"/>
      <c r="T325" s="75"/>
      <c r="U325" s="75"/>
      <c r="V325" s="76"/>
      <c r="W325" s="77">
        <f t="shared" si="134"/>
        <v>0</v>
      </c>
      <c r="X325" s="11"/>
      <c r="Y325" s="11"/>
      <c r="Z325" s="11"/>
      <c r="AA325" s="12"/>
      <c r="AB325" s="16">
        <f t="shared" si="135"/>
        <v>0</v>
      </c>
      <c r="AC325" s="11"/>
      <c r="AD325" s="11"/>
      <c r="AE325" s="11"/>
      <c r="AF325" s="12"/>
      <c r="AG325" s="16">
        <f t="shared" si="136"/>
        <v>0</v>
      </c>
      <c r="AH325" s="11"/>
      <c r="AI325" s="11"/>
      <c r="AJ325" s="11"/>
      <c r="AK325" s="12"/>
      <c r="AL325" s="16">
        <f t="shared" si="137"/>
        <v>0</v>
      </c>
      <c r="AM325" s="11"/>
      <c r="AN325" s="11"/>
      <c r="AO325" s="11"/>
      <c r="AP325" s="12"/>
      <c r="AQ325" s="16">
        <f t="shared" si="138"/>
        <v>0</v>
      </c>
      <c r="AR325" s="11"/>
      <c r="AS325" s="11"/>
      <c r="AT325" s="11"/>
      <c r="AU325" s="12"/>
      <c r="AV325" s="25">
        <f t="shared" si="139"/>
        <v>0</v>
      </c>
    </row>
    <row r="326" spans="1:48" x14ac:dyDescent="0.25">
      <c r="A326" s="10">
        <f t="shared" si="121"/>
        <v>15</v>
      </c>
      <c r="B326" s="3" t="s">
        <v>54</v>
      </c>
      <c r="C326" s="21" t="s">
        <v>59</v>
      </c>
      <c r="D326" s="75"/>
      <c r="E326" s="75"/>
      <c r="F326" s="75"/>
      <c r="G326" s="76"/>
      <c r="H326" s="77">
        <f t="shared" si="131"/>
        <v>0</v>
      </c>
      <c r="I326" s="75"/>
      <c r="J326" s="75"/>
      <c r="K326" s="75"/>
      <c r="L326" s="76"/>
      <c r="M326" s="77">
        <f t="shared" si="132"/>
        <v>0</v>
      </c>
      <c r="N326" s="75"/>
      <c r="O326" s="75"/>
      <c r="P326" s="75"/>
      <c r="Q326" s="76"/>
      <c r="R326" s="77">
        <f t="shared" si="133"/>
        <v>0</v>
      </c>
      <c r="S326" s="75"/>
      <c r="T326" s="75"/>
      <c r="U326" s="75"/>
      <c r="V326" s="76"/>
      <c r="W326" s="77">
        <f t="shared" si="134"/>
        <v>0</v>
      </c>
      <c r="X326" s="11"/>
      <c r="Y326" s="11"/>
      <c r="Z326" s="11"/>
      <c r="AA326" s="12"/>
      <c r="AB326" s="16">
        <f t="shared" si="135"/>
        <v>0</v>
      </c>
      <c r="AC326" s="11"/>
      <c r="AD326" s="11"/>
      <c r="AE326" s="11"/>
      <c r="AF326" s="12"/>
      <c r="AG326" s="16">
        <f t="shared" si="136"/>
        <v>0</v>
      </c>
      <c r="AH326" s="11"/>
      <c r="AI326" s="11"/>
      <c r="AJ326" s="11"/>
      <c r="AK326" s="12"/>
      <c r="AL326" s="16">
        <f t="shared" si="137"/>
        <v>0</v>
      </c>
      <c r="AM326" s="11"/>
      <c r="AN326" s="11"/>
      <c r="AO326" s="11"/>
      <c r="AP326" s="12"/>
      <c r="AQ326" s="16">
        <f t="shared" si="138"/>
        <v>0</v>
      </c>
      <c r="AR326" s="11"/>
      <c r="AS326" s="11"/>
      <c r="AT326" s="11"/>
      <c r="AU326" s="12"/>
      <c r="AV326" s="25">
        <f t="shared" si="139"/>
        <v>0</v>
      </c>
    </row>
    <row r="327" spans="1:48" x14ac:dyDescent="0.25">
      <c r="A327" s="10">
        <f t="shared" si="121"/>
        <v>15</v>
      </c>
      <c r="B327" s="3" t="s">
        <v>23</v>
      </c>
      <c r="C327" s="21" t="s">
        <v>59</v>
      </c>
      <c r="D327" s="75"/>
      <c r="E327" s="75"/>
      <c r="F327" s="75"/>
      <c r="G327" s="76"/>
      <c r="H327" s="77">
        <f t="shared" si="131"/>
        <v>0</v>
      </c>
      <c r="I327" s="75"/>
      <c r="J327" s="75"/>
      <c r="K327" s="75"/>
      <c r="L327" s="76"/>
      <c r="M327" s="77">
        <f t="shared" si="132"/>
        <v>0</v>
      </c>
      <c r="N327" s="75"/>
      <c r="O327" s="75"/>
      <c r="P327" s="75"/>
      <c r="Q327" s="76"/>
      <c r="R327" s="77">
        <f t="shared" si="133"/>
        <v>0</v>
      </c>
      <c r="S327" s="75"/>
      <c r="T327" s="75"/>
      <c r="U327" s="75"/>
      <c r="V327" s="76"/>
      <c r="W327" s="77">
        <f t="shared" si="134"/>
        <v>0</v>
      </c>
      <c r="X327" s="11"/>
      <c r="Y327" s="11"/>
      <c r="Z327" s="11"/>
      <c r="AA327" s="12"/>
      <c r="AB327" s="16">
        <f t="shared" si="135"/>
        <v>0</v>
      </c>
      <c r="AC327" s="11"/>
      <c r="AD327" s="11"/>
      <c r="AE327" s="11"/>
      <c r="AF327" s="12"/>
      <c r="AG327" s="16">
        <f t="shared" si="136"/>
        <v>0</v>
      </c>
      <c r="AH327" s="11"/>
      <c r="AI327" s="11"/>
      <c r="AJ327" s="11"/>
      <c r="AK327" s="12"/>
      <c r="AL327" s="16">
        <f t="shared" si="137"/>
        <v>0</v>
      </c>
      <c r="AM327" s="11"/>
      <c r="AN327" s="11"/>
      <c r="AO327" s="11"/>
      <c r="AP327" s="12"/>
      <c r="AQ327" s="16">
        <f t="shared" si="138"/>
        <v>0</v>
      </c>
      <c r="AR327" s="11"/>
      <c r="AS327" s="11"/>
      <c r="AT327" s="11"/>
      <c r="AU327" s="12"/>
      <c r="AV327" s="25">
        <f t="shared" si="139"/>
        <v>0</v>
      </c>
    </row>
    <row r="328" spans="1:48" x14ac:dyDescent="0.25">
      <c r="A328" s="10">
        <f t="shared" si="121"/>
        <v>15</v>
      </c>
      <c r="B328" s="3" t="s">
        <v>8</v>
      </c>
      <c r="C328" s="21" t="s">
        <v>59</v>
      </c>
      <c r="D328" s="75"/>
      <c r="E328" s="75"/>
      <c r="F328" s="75"/>
      <c r="G328" s="76"/>
      <c r="H328" s="77">
        <f t="shared" si="131"/>
        <v>0</v>
      </c>
      <c r="I328" s="75"/>
      <c r="J328" s="75"/>
      <c r="K328" s="75"/>
      <c r="L328" s="76"/>
      <c r="M328" s="77">
        <f t="shared" si="132"/>
        <v>0</v>
      </c>
      <c r="N328" s="75"/>
      <c r="O328" s="75"/>
      <c r="P328" s="75"/>
      <c r="Q328" s="76"/>
      <c r="R328" s="77">
        <f t="shared" si="133"/>
        <v>0</v>
      </c>
      <c r="S328" s="75"/>
      <c r="T328" s="75"/>
      <c r="U328" s="75"/>
      <c r="V328" s="76"/>
      <c r="W328" s="77">
        <f t="shared" si="134"/>
        <v>0</v>
      </c>
      <c r="X328" s="11"/>
      <c r="Y328" s="11"/>
      <c r="Z328" s="11"/>
      <c r="AA328" s="12"/>
      <c r="AB328" s="16">
        <f t="shared" si="135"/>
        <v>0</v>
      </c>
      <c r="AC328" s="11"/>
      <c r="AD328" s="11"/>
      <c r="AE328" s="11"/>
      <c r="AF328" s="12"/>
      <c r="AG328" s="16">
        <f t="shared" si="136"/>
        <v>0</v>
      </c>
      <c r="AH328" s="11"/>
      <c r="AI328" s="11"/>
      <c r="AJ328" s="11"/>
      <c r="AK328" s="12"/>
      <c r="AL328" s="16">
        <f t="shared" si="137"/>
        <v>0</v>
      </c>
      <c r="AM328" s="11"/>
      <c r="AN328" s="11"/>
      <c r="AO328" s="11"/>
      <c r="AP328" s="12"/>
      <c r="AQ328" s="16">
        <f t="shared" si="138"/>
        <v>0</v>
      </c>
      <c r="AR328" s="11"/>
      <c r="AS328" s="11"/>
      <c r="AT328" s="11"/>
      <c r="AU328" s="12"/>
      <c r="AV328" s="25">
        <f t="shared" si="139"/>
        <v>0</v>
      </c>
    </row>
    <row r="329" spans="1:48" x14ac:dyDescent="0.25">
      <c r="A329" s="10">
        <f t="shared" si="121"/>
        <v>15</v>
      </c>
      <c r="B329" s="3" t="s">
        <v>9</v>
      </c>
      <c r="C329" s="21" t="s">
        <v>59</v>
      </c>
      <c r="D329" s="75"/>
      <c r="E329" s="75"/>
      <c r="F329" s="75"/>
      <c r="G329" s="76"/>
      <c r="H329" s="77">
        <f t="shared" si="131"/>
        <v>0</v>
      </c>
      <c r="I329" s="75"/>
      <c r="J329" s="75"/>
      <c r="K329" s="75"/>
      <c r="L329" s="76"/>
      <c r="M329" s="77">
        <f t="shared" si="132"/>
        <v>0</v>
      </c>
      <c r="N329" s="75"/>
      <c r="O329" s="75"/>
      <c r="P329" s="75"/>
      <c r="Q329" s="76"/>
      <c r="R329" s="77">
        <f t="shared" si="133"/>
        <v>0</v>
      </c>
      <c r="S329" s="75"/>
      <c r="T329" s="75"/>
      <c r="U329" s="75"/>
      <c r="V329" s="76"/>
      <c r="W329" s="77">
        <f t="shared" si="134"/>
        <v>0</v>
      </c>
      <c r="X329" s="11"/>
      <c r="Y329" s="11"/>
      <c r="Z329" s="11"/>
      <c r="AA329" s="12"/>
      <c r="AB329" s="16">
        <f t="shared" si="135"/>
        <v>0</v>
      </c>
      <c r="AC329" s="11"/>
      <c r="AD329" s="11"/>
      <c r="AE329" s="11"/>
      <c r="AF329" s="12"/>
      <c r="AG329" s="16">
        <f t="shared" si="136"/>
        <v>0</v>
      </c>
      <c r="AH329" s="11"/>
      <c r="AI329" s="11"/>
      <c r="AJ329" s="11"/>
      <c r="AK329" s="12"/>
      <c r="AL329" s="16">
        <f t="shared" si="137"/>
        <v>0</v>
      </c>
      <c r="AM329" s="11"/>
      <c r="AN329" s="11"/>
      <c r="AO329" s="11"/>
      <c r="AP329" s="12"/>
      <c r="AQ329" s="16">
        <f t="shared" si="138"/>
        <v>0</v>
      </c>
      <c r="AR329" s="11"/>
      <c r="AS329" s="11"/>
      <c r="AT329" s="11"/>
      <c r="AU329" s="12"/>
      <c r="AV329" s="25">
        <f t="shared" si="139"/>
        <v>0</v>
      </c>
    </row>
    <row r="330" spans="1:48" x14ac:dyDescent="0.25">
      <c r="A330" s="10">
        <f t="shared" si="121"/>
        <v>15</v>
      </c>
      <c r="B330" s="3" t="s">
        <v>10</v>
      </c>
      <c r="C330" s="21" t="s">
        <v>59</v>
      </c>
      <c r="D330" s="75"/>
      <c r="E330" s="75"/>
      <c r="F330" s="75"/>
      <c r="G330" s="76"/>
      <c r="H330" s="77">
        <f t="shared" si="131"/>
        <v>0</v>
      </c>
      <c r="I330" s="75"/>
      <c r="J330" s="75"/>
      <c r="K330" s="75"/>
      <c r="L330" s="76"/>
      <c r="M330" s="77">
        <f t="shared" si="132"/>
        <v>0</v>
      </c>
      <c r="N330" s="75"/>
      <c r="O330" s="75"/>
      <c r="P330" s="75"/>
      <c r="Q330" s="76"/>
      <c r="R330" s="77">
        <f t="shared" si="133"/>
        <v>0</v>
      </c>
      <c r="S330" s="75"/>
      <c r="T330" s="75"/>
      <c r="U330" s="75"/>
      <c r="V330" s="76"/>
      <c r="W330" s="77">
        <f t="shared" si="134"/>
        <v>0</v>
      </c>
      <c r="X330" s="11"/>
      <c r="Y330" s="11"/>
      <c r="Z330" s="11"/>
      <c r="AA330" s="12"/>
      <c r="AB330" s="16">
        <f t="shared" si="135"/>
        <v>0</v>
      </c>
      <c r="AC330" s="11"/>
      <c r="AD330" s="11"/>
      <c r="AE330" s="11"/>
      <c r="AF330" s="12"/>
      <c r="AG330" s="16">
        <f t="shared" si="136"/>
        <v>0</v>
      </c>
      <c r="AH330" s="11"/>
      <c r="AI330" s="11"/>
      <c r="AJ330" s="11"/>
      <c r="AK330" s="12"/>
      <c r="AL330" s="16">
        <f t="shared" si="137"/>
        <v>0</v>
      </c>
      <c r="AM330" s="11"/>
      <c r="AN330" s="11"/>
      <c r="AO330" s="11"/>
      <c r="AP330" s="12"/>
      <c r="AQ330" s="16">
        <f t="shared" si="138"/>
        <v>0</v>
      </c>
      <c r="AR330" s="11"/>
      <c r="AS330" s="11"/>
      <c r="AT330" s="11"/>
      <c r="AU330" s="12"/>
      <c r="AV330" s="25">
        <f t="shared" si="139"/>
        <v>0</v>
      </c>
    </row>
    <row r="331" spans="1:48" x14ac:dyDescent="0.25">
      <c r="A331" s="10">
        <f t="shared" si="121"/>
        <v>15</v>
      </c>
      <c r="B331" s="3" t="s">
        <v>55</v>
      </c>
      <c r="C331" s="21" t="s">
        <v>59</v>
      </c>
      <c r="D331" s="75"/>
      <c r="E331" s="75"/>
      <c r="F331" s="75"/>
      <c r="G331" s="76"/>
      <c r="H331" s="77">
        <f t="shared" si="131"/>
        <v>0</v>
      </c>
      <c r="I331" s="75"/>
      <c r="J331" s="75"/>
      <c r="K331" s="75"/>
      <c r="L331" s="76"/>
      <c r="M331" s="77">
        <f t="shared" si="132"/>
        <v>0</v>
      </c>
      <c r="N331" s="75"/>
      <c r="O331" s="75"/>
      <c r="P331" s="75"/>
      <c r="Q331" s="76"/>
      <c r="R331" s="77">
        <f t="shared" si="133"/>
        <v>0</v>
      </c>
      <c r="S331" s="75"/>
      <c r="T331" s="75"/>
      <c r="U331" s="75"/>
      <c r="V331" s="76"/>
      <c r="W331" s="77">
        <f t="shared" si="134"/>
        <v>0</v>
      </c>
      <c r="X331" s="11"/>
      <c r="Y331" s="11"/>
      <c r="Z331" s="11"/>
      <c r="AA331" s="12"/>
      <c r="AB331" s="16">
        <f t="shared" si="135"/>
        <v>0</v>
      </c>
      <c r="AC331" s="11"/>
      <c r="AD331" s="11"/>
      <c r="AE331" s="11"/>
      <c r="AF331" s="12"/>
      <c r="AG331" s="16">
        <f t="shared" si="136"/>
        <v>0</v>
      </c>
      <c r="AH331" s="11"/>
      <c r="AI331" s="11"/>
      <c r="AJ331" s="11"/>
      <c r="AK331" s="12"/>
      <c r="AL331" s="16">
        <f t="shared" si="137"/>
        <v>0</v>
      </c>
      <c r="AM331" s="11"/>
      <c r="AN331" s="11"/>
      <c r="AO331" s="11"/>
      <c r="AP331" s="12"/>
      <c r="AQ331" s="16">
        <f t="shared" si="138"/>
        <v>0</v>
      </c>
      <c r="AR331" s="11"/>
      <c r="AS331" s="11"/>
      <c r="AT331" s="11"/>
      <c r="AU331" s="12"/>
      <c r="AV331" s="25">
        <f t="shared" si="139"/>
        <v>0</v>
      </c>
    </row>
    <row r="332" spans="1:48" x14ac:dyDescent="0.25">
      <c r="A332" s="10">
        <f t="shared" si="121"/>
        <v>15</v>
      </c>
      <c r="B332" s="22" t="s">
        <v>34</v>
      </c>
      <c r="C332" s="21" t="s">
        <v>59</v>
      </c>
      <c r="D332" s="78"/>
      <c r="E332" s="78"/>
      <c r="F332" s="78"/>
      <c r="G332" s="79"/>
      <c r="H332" s="80">
        <f t="shared" si="131"/>
        <v>0</v>
      </c>
      <c r="I332" s="78"/>
      <c r="J332" s="78"/>
      <c r="K332" s="78"/>
      <c r="L332" s="79"/>
      <c r="M332" s="80">
        <f t="shared" si="132"/>
        <v>0</v>
      </c>
      <c r="N332" s="78"/>
      <c r="O332" s="78"/>
      <c r="P332" s="78"/>
      <c r="Q332" s="79"/>
      <c r="R332" s="80">
        <f t="shared" si="133"/>
        <v>0</v>
      </c>
      <c r="S332" s="78"/>
      <c r="T332" s="78"/>
      <c r="U332" s="78"/>
      <c r="V332" s="79"/>
      <c r="W332" s="80">
        <f t="shared" si="134"/>
        <v>0</v>
      </c>
      <c r="X332" s="13"/>
      <c r="Y332" s="13"/>
      <c r="Z332" s="13"/>
      <c r="AA332" s="14"/>
      <c r="AB332" s="17">
        <f t="shared" si="135"/>
        <v>0</v>
      </c>
      <c r="AC332" s="13"/>
      <c r="AD332" s="13"/>
      <c r="AE332" s="13"/>
      <c r="AF332" s="14"/>
      <c r="AG332" s="17">
        <f t="shared" si="136"/>
        <v>0</v>
      </c>
      <c r="AH332" s="13"/>
      <c r="AI332" s="13"/>
      <c r="AJ332" s="13"/>
      <c r="AK332" s="14"/>
      <c r="AL332" s="17">
        <f t="shared" si="137"/>
        <v>0</v>
      </c>
      <c r="AM332" s="13"/>
      <c r="AN332" s="13"/>
      <c r="AO332" s="13"/>
      <c r="AP332" s="14"/>
      <c r="AQ332" s="17">
        <f t="shared" si="138"/>
        <v>0</v>
      </c>
      <c r="AR332" s="13"/>
      <c r="AS332" s="13"/>
      <c r="AT332" s="13"/>
      <c r="AU332" s="14"/>
      <c r="AV332" s="26">
        <f t="shared" si="139"/>
        <v>0</v>
      </c>
    </row>
    <row r="333" spans="1:48" x14ac:dyDescent="0.25">
      <c r="A333" s="10">
        <f t="shared" si="121"/>
        <v>15</v>
      </c>
      <c r="B333" s="27"/>
      <c r="C333" s="28"/>
      <c r="D333" s="81"/>
      <c r="E333" s="82"/>
      <c r="F333" s="82"/>
      <c r="G333" s="82"/>
      <c r="H333" s="83">
        <f>SUM(H313:H332)</f>
        <v>0</v>
      </c>
      <c r="I333" s="82"/>
      <c r="J333" s="82"/>
      <c r="K333" s="82"/>
      <c r="L333" s="82"/>
      <c r="M333" s="83">
        <f>SUM(M313:M332)</f>
        <v>0</v>
      </c>
      <c r="N333" s="82"/>
      <c r="O333" s="82"/>
      <c r="P333" s="82"/>
      <c r="Q333" s="82"/>
      <c r="R333" s="83">
        <f>SUM(R313:R332)</f>
        <v>0</v>
      </c>
      <c r="S333" s="82"/>
      <c r="T333" s="82"/>
      <c r="U333" s="82"/>
      <c r="V333" s="82"/>
      <c r="W333" s="83">
        <f>SUM(W313:W332)</f>
        <v>0</v>
      </c>
      <c r="X333" s="29"/>
      <c r="Y333" s="29"/>
      <c r="Z333" s="29"/>
      <c r="AA333" s="29"/>
      <c r="AB333" s="30">
        <f>SUM(AB313:AB332)</f>
        <v>0</v>
      </c>
      <c r="AC333" s="29"/>
      <c r="AD333" s="29"/>
      <c r="AE333" s="29"/>
      <c r="AF333" s="29"/>
      <c r="AG333" s="30">
        <f>SUM(AG313:AG332)</f>
        <v>0</v>
      </c>
      <c r="AH333" s="29"/>
      <c r="AI333" s="29"/>
      <c r="AJ333" s="29"/>
      <c r="AK333" s="29"/>
      <c r="AL333" s="30">
        <f>SUM(AL313:AL332)</f>
        <v>0</v>
      </c>
      <c r="AM333" s="29"/>
      <c r="AN333" s="29"/>
      <c r="AO333" s="29"/>
      <c r="AP333" s="29"/>
      <c r="AQ333" s="30">
        <f>SUM(AQ313:AQ332)</f>
        <v>0</v>
      </c>
      <c r="AR333" s="29"/>
      <c r="AS333" s="29"/>
      <c r="AT333" s="29"/>
      <c r="AU333" s="29"/>
      <c r="AV333" s="30">
        <f>SUM(AV313:AV332)</f>
        <v>0</v>
      </c>
    </row>
    <row r="334" spans="1:48" x14ac:dyDescent="0.25">
      <c r="A334" s="10">
        <f t="shared" si="121"/>
        <v>15</v>
      </c>
      <c r="B334" s="115" t="str">
        <f>"Буква (или иное название) класса "&amp;A600&amp;":"</f>
        <v>Буква (или иное название) класса 28:</v>
      </c>
      <c r="C334" s="116"/>
      <c r="D334" s="106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</row>
    <row r="335" spans="1:48" x14ac:dyDescent="0.25">
      <c r="A335" s="10">
        <f t="shared" si="121"/>
        <v>15</v>
      </c>
      <c r="B335" s="3" t="s">
        <v>0</v>
      </c>
      <c r="C335" s="21" t="s">
        <v>59</v>
      </c>
      <c r="D335" s="75"/>
      <c r="E335" s="75"/>
      <c r="F335" s="75"/>
      <c r="G335" s="76"/>
      <c r="H335" s="77">
        <f t="shared" ref="H335:H354" si="140">COUNTA(D335:G335)</f>
        <v>0</v>
      </c>
      <c r="I335" s="75"/>
      <c r="J335" s="75"/>
      <c r="K335" s="75"/>
      <c r="L335" s="76"/>
      <c r="M335" s="77">
        <f t="shared" ref="M335:M354" si="141">COUNTA(I335:L335)</f>
        <v>0</v>
      </c>
      <c r="N335" s="75"/>
      <c r="O335" s="75"/>
      <c r="P335" s="75"/>
      <c r="Q335" s="76"/>
      <c r="R335" s="77">
        <f t="shared" ref="R335:R354" si="142">COUNTA(N335:Q335)</f>
        <v>0</v>
      </c>
      <c r="S335" s="75"/>
      <c r="T335" s="75"/>
      <c r="U335" s="75"/>
      <c r="V335" s="76"/>
      <c r="W335" s="77">
        <f t="shared" ref="W335:W354" si="143">COUNTA(S335:V335)</f>
        <v>0</v>
      </c>
      <c r="X335" s="11"/>
      <c r="Y335" s="11"/>
      <c r="Z335" s="11"/>
      <c r="AA335" s="12"/>
      <c r="AB335" s="16">
        <f t="shared" ref="AB335:AB354" si="144">COUNTA(X335:AA335)</f>
        <v>0</v>
      </c>
      <c r="AC335" s="11"/>
      <c r="AD335" s="11"/>
      <c r="AE335" s="11"/>
      <c r="AF335" s="12"/>
      <c r="AG335" s="16">
        <f t="shared" ref="AG335:AG354" si="145">COUNTA(AC335:AF335)</f>
        <v>0</v>
      </c>
      <c r="AH335" s="11"/>
      <c r="AI335" s="11"/>
      <c r="AJ335" s="11"/>
      <c r="AK335" s="12"/>
      <c r="AL335" s="16">
        <f t="shared" ref="AL335:AL354" si="146">COUNTA(AH335:AK335)</f>
        <v>0</v>
      </c>
      <c r="AM335" s="11"/>
      <c r="AN335" s="11"/>
      <c r="AO335" s="11"/>
      <c r="AP335" s="12"/>
      <c r="AQ335" s="16">
        <f t="shared" ref="AQ335:AQ354" si="147">COUNTA(AM335:AP335)</f>
        <v>0</v>
      </c>
      <c r="AR335" s="11"/>
      <c r="AS335" s="11"/>
      <c r="AT335" s="11"/>
      <c r="AU335" s="12"/>
      <c r="AV335" s="25">
        <f t="shared" ref="AV335:AV354" si="148">COUNTA(AR335:AU335)</f>
        <v>0</v>
      </c>
    </row>
    <row r="336" spans="1:48" x14ac:dyDescent="0.25">
      <c r="A336" s="10">
        <f t="shared" si="121"/>
        <v>16</v>
      </c>
      <c r="B336" s="3" t="s">
        <v>45</v>
      </c>
      <c r="C336" s="21" t="s">
        <v>59</v>
      </c>
      <c r="D336" s="75"/>
      <c r="E336" s="75"/>
      <c r="F336" s="75"/>
      <c r="G336" s="76"/>
      <c r="H336" s="77">
        <f t="shared" si="140"/>
        <v>0</v>
      </c>
      <c r="I336" s="75"/>
      <c r="J336" s="75"/>
      <c r="K336" s="75"/>
      <c r="L336" s="76"/>
      <c r="M336" s="77">
        <f t="shared" si="141"/>
        <v>0</v>
      </c>
      <c r="N336" s="75"/>
      <c r="O336" s="75"/>
      <c r="P336" s="75"/>
      <c r="Q336" s="76"/>
      <c r="R336" s="77">
        <f t="shared" si="142"/>
        <v>0</v>
      </c>
      <c r="S336" s="75"/>
      <c r="T336" s="75"/>
      <c r="U336" s="75"/>
      <c r="V336" s="76"/>
      <c r="W336" s="77">
        <f t="shared" si="143"/>
        <v>0</v>
      </c>
      <c r="X336" s="11"/>
      <c r="Y336" s="11"/>
      <c r="Z336" s="11"/>
      <c r="AA336" s="12"/>
      <c r="AB336" s="16">
        <f t="shared" si="144"/>
        <v>0</v>
      </c>
      <c r="AC336" s="11"/>
      <c r="AD336" s="11"/>
      <c r="AE336" s="11"/>
      <c r="AF336" s="12"/>
      <c r="AG336" s="16">
        <f t="shared" si="145"/>
        <v>0</v>
      </c>
      <c r="AH336" s="11"/>
      <c r="AI336" s="11"/>
      <c r="AJ336" s="11"/>
      <c r="AK336" s="12"/>
      <c r="AL336" s="16">
        <f t="shared" si="146"/>
        <v>0</v>
      </c>
      <c r="AM336" s="11"/>
      <c r="AN336" s="11"/>
      <c r="AO336" s="11"/>
      <c r="AP336" s="12"/>
      <c r="AQ336" s="16">
        <f t="shared" si="147"/>
        <v>0</v>
      </c>
      <c r="AR336" s="11"/>
      <c r="AS336" s="11"/>
      <c r="AT336" s="11"/>
      <c r="AU336" s="12"/>
      <c r="AV336" s="25">
        <f t="shared" si="148"/>
        <v>0</v>
      </c>
    </row>
    <row r="337" spans="1:48" x14ac:dyDescent="0.25">
      <c r="A337" s="10">
        <f t="shared" si="121"/>
        <v>16</v>
      </c>
      <c r="B337" s="3" t="s">
        <v>2</v>
      </c>
      <c r="C337" s="21" t="s">
        <v>59</v>
      </c>
      <c r="D337" s="75"/>
      <c r="E337" s="75"/>
      <c r="F337" s="75"/>
      <c r="G337" s="76"/>
      <c r="H337" s="77">
        <f t="shared" si="140"/>
        <v>0</v>
      </c>
      <c r="I337" s="75"/>
      <c r="J337" s="75"/>
      <c r="K337" s="75"/>
      <c r="L337" s="76"/>
      <c r="M337" s="77">
        <f t="shared" si="141"/>
        <v>0</v>
      </c>
      <c r="N337" s="75"/>
      <c r="O337" s="75"/>
      <c r="P337" s="75"/>
      <c r="Q337" s="76"/>
      <c r="R337" s="77">
        <f t="shared" si="142"/>
        <v>0</v>
      </c>
      <c r="S337" s="75"/>
      <c r="T337" s="75"/>
      <c r="U337" s="75"/>
      <c r="V337" s="76"/>
      <c r="W337" s="77">
        <f t="shared" si="143"/>
        <v>0</v>
      </c>
      <c r="X337" s="11"/>
      <c r="Y337" s="11"/>
      <c r="Z337" s="11"/>
      <c r="AA337" s="12"/>
      <c r="AB337" s="16">
        <f t="shared" si="144"/>
        <v>0</v>
      </c>
      <c r="AC337" s="11"/>
      <c r="AD337" s="11"/>
      <c r="AE337" s="11"/>
      <c r="AF337" s="12"/>
      <c r="AG337" s="16">
        <f t="shared" si="145"/>
        <v>0</v>
      </c>
      <c r="AH337" s="11"/>
      <c r="AI337" s="11"/>
      <c r="AJ337" s="11"/>
      <c r="AK337" s="12"/>
      <c r="AL337" s="16">
        <f t="shared" si="146"/>
        <v>0</v>
      </c>
      <c r="AM337" s="11"/>
      <c r="AN337" s="11"/>
      <c r="AO337" s="11"/>
      <c r="AP337" s="12"/>
      <c r="AQ337" s="16">
        <f t="shared" si="147"/>
        <v>0</v>
      </c>
      <c r="AR337" s="11"/>
      <c r="AS337" s="11"/>
      <c r="AT337" s="11"/>
      <c r="AU337" s="12"/>
      <c r="AV337" s="25">
        <f t="shared" si="148"/>
        <v>0</v>
      </c>
    </row>
    <row r="338" spans="1:48" x14ac:dyDescent="0.25">
      <c r="A338" s="10">
        <f t="shared" si="121"/>
        <v>16</v>
      </c>
      <c r="B338" s="3" t="s">
        <v>46</v>
      </c>
      <c r="C338" s="21" t="s">
        <v>59</v>
      </c>
      <c r="D338" s="75"/>
      <c r="E338" s="75"/>
      <c r="F338" s="75"/>
      <c r="G338" s="76"/>
      <c r="H338" s="77">
        <f t="shared" si="140"/>
        <v>0</v>
      </c>
      <c r="I338" s="75"/>
      <c r="J338" s="75"/>
      <c r="K338" s="75"/>
      <c r="L338" s="76"/>
      <c r="M338" s="77">
        <f t="shared" si="141"/>
        <v>0</v>
      </c>
      <c r="N338" s="75"/>
      <c r="O338" s="75"/>
      <c r="P338" s="75"/>
      <c r="Q338" s="76"/>
      <c r="R338" s="77">
        <f t="shared" si="142"/>
        <v>0</v>
      </c>
      <c r="S338" s="75"/>
      <c r="T338" s="75"/>
      <c r="U338" s="75"/>
      <c r="V338" s="76"/>
      <c r="W338" s="77">
        <f t="shared" si="143"/>
        <v>0</v>
      </c>
      <c r="X338" s="11"/>
      <c r="Y338" s="11"/>
      <c r="Z338" s="11"/>
      <c r="AA338" s="12"/>
      <c r="AB338" s="16">
        <f t="shared" si="144"/>
        <v>0</v>
      </c>
      <c r="AC338" s="11"/>
      <c r="AD338" s="11"/>
      <c r="AE338" s="11"/>
      <c r="AF338" s="12"/>
      <c r="AG338" s="16">
        <f t="shared" si="145"/>
        <v>0</v>
      </c>
      <c r="AH338" s="11"/>
      <c r="AI338" s="11"/>
      <c r="AJ338" s="11"/>
      <c r="AK338" s="12"/>
      <c r="AL338" s="16">
        <f t="shared" si="146"/>
        <v>0</v>
      </c>
      <c r="AM338" s="11"/>
      <c r="AN338" s="11"/>
      <c r="AO338" s="11"/>
      <c r="AP338" s="12"/>
      <c r="AQ338" s="16">
        <f t="shared" si="147"/>
        <v>0</v>
      </c>
      <c r="AR338" s="11"/>
      <c r="AS338" s="11"/>
      <c r="AT338" s="11"/>
      <c r="AU338" s="12"/>
      <c r="AV338" s="25">
        <f t="shared" si="148"/>
        <v>0</v>
      </c>
    </row>
    <row r="339" spans="1:48" x14ac:dyDescent="0.25">
      <c r="A339" s="10">
        <f t="shared" si="121"/>
        <v>16</v>
      </c>
      <c r="B339" s="3" t="s">
        <v>4</v>
      </c>
      <c r="C339" s="21" t="s">
        <v>59</v>
      </c>
      <c r="D339" s="75"/>
      <c r="E339" s="75"/>
      <c r="F339" s="75"/>
      <c r="G339" s="76"/>
      <c r="H339" s="77">
        <f t="shared" si="140"/>
        <v>0</v>
      </c>
      <c r="I339" s="75"/>
      <c r="J339" s="75"/>
      <c r="K339" s="75"/>
      <c r="L339" s="76"/>
      <c r="M339" s="77">
        <f t="shared" si="141"/>
        <v>0</v>
      </c>
      <c r="N339" s="75"/>
      <c r="O339" s="75"/>
      <c r="P339" s="75"/>
      <c r="Q339" s="76"/>
      <c r="R339" s="77">
        <f t="shared" si="142"/>
        <v>0</v>
      </c>
      <c r="S339" s="75"/>
      <c r="T339" s="75"/>
      <c r="U339" s="75"/>
      <c r="V339" s="76"/>
      <c r="W339" s="77">
        <f t="shared" si="143"/>
        <v>0</v>
      </c>
      <c r="X339" s="11"/>
      <c r="Y339" s="11"/>
      <c r="Z339" s="11"/>
      <c r="AA339" s="12"/>
      <c r="AB339" s="16">
        <f t="shared" si="144"/>
        <v>0</v>
      </c>
      <c r="AC339" s="11"/>
      <c r="AD339" s="11"/>
      <c r="AE339" s="11"/>
      <c r="AF339" s="12"/>
      <c r="AG339" s="16">
        <f t="shared" si="145"/>
        <v>0</v>
      </c>
      <c r="AH339" s="11"/>
      <c r="AI339" s="11"/>
      <c r="AJ339" s="11"/>
      <c r="AK339" s="12"/>
      <c r="AL339" s="16">
        <f t="shared" si="146"/>
        <v>0</v>
      </c>
      <c r="AM339" s="11"/>
      <c r="AN339" s="11"/>
      <c r="AO339" s="11"/>
      <c r="AP339" s="12"/>
      <c r="AQ339" s="16">
        <f t="shared" si="147"/>
        <v>0</v>
      </c>
      <c r="AR339" s="11"/>
      <c r="AS339" s="11"/>
      <c r="AT339" s="11"/>
      <c r="AU339" s="12"/>
      <c r="AV339" s="25">
        <f t="shared" si="148"/>
        <v>0</v>
      </c>
    </row>
    <row r="340" spans="1:48" x14ac:dyDescent="0.25">
      <c r="A340" s="10">
        <f t="shared" si="121"/>
        <v>16</v>
      </c>
      <c r="B340" s="3" t="s">
        <v>47</v>
      </c>
      <c r="C340" s="21" t="s">
        <v>59</v>
      </c>
      <c r="D340" s="75"/>
      <c r="E340" s="75"/>
      <c r="F340" s="75"/>
      <c r="G340" s="76"/>
      <c r="H340" s="77">
        <f t="shared" si="140"/>
        <v>0</v>
      </c>
      <c r="I340" s="75"/>
      <c r="J340" s="75"/>
      <c r="K340" s="75"/>
      <c r="L340" s="76"/>
      <c r="M340" s="77">
        <f t="shared" si="141"/>
        <v>0</v>
      </c>
      <c r="N340" s="75"/>
      <c r="O340" s="75"/>
      <c r="P340" s="75"/>
      <c r="Q340" s="76"/>
      <c r="R340" s="77">
        <f t="shared" si="142"/>
        <v>0</v>
      </c>
      <c r="S340" s="75"/>
      <c r="T340" s="75"/>
      <c r="U340" s="75"/>
      <c r="V340" s="76"/>
      <c r="W340" s="77">
        <f t="shared" si="143"/>
        <v>0</v>
      </c>
      <c r="X340" s="11"/>
      <c r="Y340" s="11"/>
      <c r="Z340" s="11"/>
      <c r="AA340" s="12"/>
      <c r="AB340" s="16">
        <f t="shared" si="144"/>
        <v>0</v>
      </c>
      <c r="AC340" s="11"/>
      <c r="AD340" s="11"/>
      <c r="AE340" s="11"/>
      <c r="AF340" s="12"/>
      <c r="AG340" s="16">
        <f t="shared" si="145"/>
        <v>0</v>
      </c>
      <c r="AH340" s="11"/>
      <c r="AI340" s="11"/>
      <c r="AJ340" s="11"/>
      <c r="AK340" s="12"/>
      <c r="AL340" s="16">
        <f t="shared" si="146"/>
        <v>0</v>
      </c>
      <c r="AM340" s="11"/>
      <c r="AN340" s="11"/>
      <c r="AO340" s="11"/>
      <c r="AP340" s="12"/>
      <c r="AQ340" s="16">
        <f t="shared" si="147"/>
        <v>0</v>
      </c>
      <c r="AR340" s="11"/>
      <c r="AS340" s="11"/>
      <c r="AT340" s="11"/>
      <c r="AU340" s="12"/>
      <c r="AV340" s="25">
        <f t="shared" si="148"/>
        <v>0</v>
      </c>
    </row>
    <row r="341" spans="1:48" x14ac:dyDescent="0.25">
      <c r="A341" s="10">
        <f t="shared" si="121"/>
        <v>16</v>
      </c>
      <c r="B341" s="3" t="s">
        <v>5</v>
      </c>
      <c r="C341" s="21" t="s">
        <v>59</v>
      </c>
      <c r="D341" s="75"/>
      <c r="E341" s="75"/>
      <c r="F341" s="75"/>
      <c r="G341" s="76"/>
      <c r="H341" s="77">
        <f t="shared" si="140"/>
        <v>0</v>
      </c>
      <c r="I341" s="75"/>
      <c r="J341" s="75"/>
      <c r="K341" s="75"/>
      <c r="L341" s="76"/>
      <c r="M341" s="77">
        <f t="shared" si="141"/>
        <v>0</v>
      </c>
      <c r="N341" s="75"/>
      <c r="O341" s="75"/>
      <c r="P341" s="75"/>
      <c r="Q341" s="76"/>
      <c r="R341" s="77">
        <f t="shared" si="142"/>
        <v>0</v>
      </c>
      <c r="S341" s="75"/>
      <c r="T341" s="75"/>
      <c r="U341" s="75"/>
      <c r="V341" s="76"/>
      <c r="W341" s="77">
        <f t="shared" si="143"/>
        <v>0</v>
      </c>
      <c r="X341" s="11"/>
      <c r="Y341" s="11"/>
      <c r="Z341" s="11"/>
      <c r="AA341" s="12"/>
      <c r="AB341" s="16">
        <f t="shared" si="144"/>
        <v>0</v>
      </c>
      <c r="AC341" s="11"/>
      <c r="AD341" s="11"/>
      <c r="AE341" s="11"/>
      <c r="AF341" s="12"/>
      <c r="AG341" s="16">
        <f t="shared" si="145"/>
        <v>0</v>
      </c>
      <c r="AH341" s="11"/>
      <c r="AI341" s="11"/>
      <c r="AJ341" s="11"/>
      <c r="AK341" s="12"/>
      <c r="AL341" s="16">
        <f t="shared" si="146"/>
        <v>0</v>
      </c>
      <c r="AM341" s="11"/>
      <c r="AN341" s="11"/>
      <c r="AO341" s="11"/>
      <c r="AP341" s="12"/>
      <c r="AQ341" s="16">
        <f t="shared" si="147"/>
        <v>0</v>
      </c>
      <c r="AR341" s="11"/>
      <c r="AS341" s="11"/>
      <c r="AT341" s="11"/>
      <c r="AU341" s="12"/>
      <c r="AV341" s="25">
        <f t="shared" si="148"/>
        <v>0</v>
      </c>
    </row>
    <row r="342" spans="1:48" x14ac:dyDescent="0.25">
      <c r="A342" s="10">
        <f t="shared" si="121"/>
        <v>16</v>
      </c>
      <c r="B342" s="3" t="s">
        <v>48</v>
      </c>
      <c r="C342" s="21" t="s">
        <v>59</v>
      </c>
      <c r="D342" s="75"/>
      <c r="E342" s="75"/>
      <c r="F342" s="75"/>
      <c r="G342" s="76"/>
      <c r="H342" s="77">
        <f t="shared" si="140"/>
        <v>0</v>
      </c>
      <c r="I342" s="75"/>
      <c r="J342" s="75"/>
      <c r="K342" s="75"/>
      <c r="L342" s="76"/>
      <c r="M342" s="77">
        <f t="shared" si="141"/>
        <v>0</v>
      </c>
      <c r="N342" s="75"/>
      <c r="O342" s="75"/>
      <c r="P342" s="75"/>
      <c r="Q342" s="76"/>
      <c r="R342" s="77">
        <f t="shared" si="142"/>
        <v>0</v>
      </c>
      <c r="S342" s="75"/>
      <c r="T342" s="75"/>
      <c r="U342" s="75"/>
      <c r="V342" s="76"/>
      <c r="W342" s="77">
        <f t="shared" si="143"/>
        <v>0</v>
      </c>
      <c r="X342" s="11"/>
      <c r="Y342" s="11"/>
      <c r="Z342" s="11"/>
      <c r="AA342" s="12"/>
      <c r="AB342" s="16">
        <f t="shared" si="144"/>
        <v>0</v>
      </c>
      <c r="AC342" s="11"/>
      <c r="AD342" s="11"/>
      <c r="AE342" s="11"/>
      <c r="AF342" s="12"/>
      <c r="AG342" s="16">
        <f t="shared" si="145"/>
        <v>0</v>
      </c>
      <c r="AH342" s="11"/>
      <c r="AI342" s="11"/>
      <c r="AJ342" s="11"/>
      <c r="AK342" s="12"/>
      <c r="AL342" s="16">
        <f t="shared" si="146"/>
        <v>0</v>
      </c>
      <c r="AM342" s="11"/>
      <c r="AN342" s="11"/>
      <c r="AO342" s="11"/>
      <c r="AP342" s="12"/>
      <c r="AQ342" s="16">
        <f t="shared" si="147"/>
        <v>0</v>
      </c>
      <c r="AR342" s="11"/>
      <c r="AS342" s="11"/>
      <c r="AT342" s="11"/>
      <c r="AU342" s="12"/>
      <c r="AV342" s="25">
        <f t="shared" si="148"/>
        <v>0</v>
      </c>
    </row>
    <row r="343" spans="1:48" x14ac:dyDescent="0.25">
      <c r="A343" s="10">
        <f t="shared" si="121"/>
        <v>16</v>
      </c>
      <c r="B343" s="3" t="s">
        <v>49</v>
      </c>
      <c r="C343" s="21" t="s">
        <v>59</v>
      </c>
      <c r="D343" s="75"/>
      <c r="E343" s="75"/>
      <c r="F343" s="75"/>
      <c r="G343" s="76"/>
      <c r="H343" s="77">
        <f t="shared" si="140"/>
        <v>0</v>
      </c>
      <c r="I343" s="75"/>
      <c r="J343" s="75"/>
      <c r="K343" s="75"/>
      <c r="L343" s="76"/>
      <c r="M343" s="77">
        <f t="shared" si="141"/>
        <v>0</v>
      </c>
      <c r="N343" s="75"/>
      <c r="O343" s="75"/>
      <c r="P343" s="75"/>
      <c r="Q343" s="76"/>
      <c r="R343" s="77">
        <f t="shared" si="142"/>
        <v>0</v>
      </c>
      <c r="S343" s="75"/>
      <c r="T343" s="75"/>
      <c r="U343" s="75"/>
      <c r="V343" s="76"/>
      <c r="W343" s="77">
        <f t="shared" si="143"/>
        <v>0</v>
      </c>
      <c r="X343" s="11"/>
      <c r="Y343" s="11"/>
      <c r="Z343" s="11"/>
      <c r="AA343" s="12"/>
      <c r="AB343" s="16">
        <f t="shared" si="144"/>
        <v>0</v>
      </c>
      <c r="AC343" s="11"/>
      <c r="AD343" s="11"/>
      <c r="AE343" s="11"/>
      <c r="AF343" s="12"/>
      <c r="AG343" s="16">
        <f t="shared" si="145"/>
        <v>0</v>
      </c>
      <c r="AH343" s="11"/>
      <c r="AI343" s="11"/>
      <c r="AJ343" s="11"/>
      <c r="AK343" s="12"/>
      <c r="AL343" s="16">
        <f t="shared" si="146"/>
        <v>0</v>
      </c>
      <c r="AM343" s="11"/>
      <c r="AN343" s="11"/>
      <c r="AO343" s="11"/>
      <c r="AP343" s="12"/>
      <c r="AQ343" s="16">
        <f t="shared" si="147"/>
        <v>0</v>
      </c>
      <c r="AR343" s="11"/>
      <c r="AS343" s="11"/>
      <c r="AT343" s="11"/>
      <c r="AU343" s="12"/>
      <c r="AV343" s="25">
        <f t="shared" si="148"/>
        <v>0</v>
      </c>
    </row>
    <row r="344" spans="1:48" x14ac:dyDescent="0.25">
      <c r="A344" s="10">
        <f t="shared" si="121"/>
        <v>16</v>
      </c>
      <c r="B344" s="3" t="s">
        <v>50</v>
      </c>
      <c r="C344" s="21" t="s">
        <v>59</v>
      </c>
      <c r="D344" s="75"/>
      <c r="E344" s="75"/>
      <c r="F344" s="75"/>
      <c r="G344" s="76"/>
      <c r="H344" s="77">
        <f t="shared" si="140"/>
        <v>0</v>
      </c>
      <c r="I344" s="75"/>
      <c r="J344" s="75"/>
      <c r="K344" s="75"/>
      <c r="L344" s="76"/>
      <c r="M344" s="77">
        <f t="shared" si="141"/>
        <v>0</v>
      </c>
      <c r="N344" s="75"/>
      <c r="O344" s="75"/>
      <c r="P344" s="75"/>
      <c r="Q344" s="76"/>
      <c r="R344" s="77">
        <f t="shared" si="142"/>
        <v>0</v>
      </c>
      <c r="S344" s="75"/>
      <c r="T344" s="75"/>
      <c r="U344" s="75"/>
      <c r="V344" s="76"/>
      <c r="W344" s="77">
        <f t="shared" si="143"/>
        <v>0</v>
      </c>
      <c r="X344" s="11"/>
      <c r="Y344" s="11"/>
      <c r="Z344" s="11"/>
      <c r="AA344" s="12"/>
      <c r="AB344" s="16">
        <f t="shared" si="144"/>
        <v>0</v>
      </c>
      <c r="AC344" s="11"/>
      <c r="AD344" s="11"/>
      <c r="AE344" s="11"/>
      <c r="AF344" s="12"/>
      <c r="AG344" s="16">
        <f t="shared" si="145"/>
        <v>0</v>
      </c>
      <c r="AH344" s="11"/>
      <c r="AI344" s="11"/>
      <c r="AJ344" s="11"/>
      <c r="AK344" s="12"/>
      <c r="AL344" s="16">
        <f t="shared" si="146"/>
        <v>0</v>
      </c>
      <c r="AM344" s="11"/>
      <c r="AN344" s="11"/>
      <c r="AO344" s="11"/>
      <c r="AP344" s="12"/>
      <c r="AQ344" s="16">
        <f t="shared" si="147"/>
        <v>0</v>
      </c>
      <c r="AR344" s="11"/>
      <c r="AS344" s="11"/>
      <c r="AT344" s="11"/>
      <c r="AU344" s="12"/>
      <c r="AV344" s="25">
        <f t="shared" si="148"/>
        <v>0</v>
      </c>
    </row>
    <row r="345" spans="1:48" x14ac:dyDescent="0.25">
      <c r="A345" s="10">
        <f t="shared" si="121"/>
        <v>16</v>
      </c>
      <c r="B345" s="3" t="s">
        <v>51</v>
      </c>
      <c r="C345" s="21" t="s">
        <v>59</v>
      </c>
      <c r="D345" s="75"/>
      <c r="E345" s="75"/>
      <c r="F345" s="75"/>
      <c r="G345" s="76"/>
      <c r="H345" s="77">
        <f t="shared" si="140"/>
        <v>0</v>
      </c>
      <c r="I345" s="75"/>
      <c r="J345" s="75"/>
      <c r="K345" s="75"/>
      <c r="L345" s="76"/>
      <c r="M345" s="77">
        <f t="shared" si="141"/>
        <v>0</v>
      </c>
      <c r="N345" s="75"/>
      <c r="O345" s="75"/>
      <c r="P345" s="75"/>
      <c r="Q345" s="76"/>
      <c r="R345" s="77">
        <f t="shared" si="142"/>
        <v>0</v>
      </c>
      <c r="S345" s="75"/>
      <c r="T345" s="75"/>
      <c r="U345" s="75"/>
      <c r="V345" s="76"/>
      <c r="W345" s="77">
        <f t="shared" si="143"/>
        <v>0</v>
      </c>
      <c r="X345" s="11"/>
      <c r="Y345" s="11"/>
      <c r="Z345" s="11"/>
      <c r="AA345" s="12"/>
      <c r="AB345" s="16">
        <f t="shared" si="144"/>
        <v>0</v>
      </c>
      <c r="AC345" s="11"/>
      <c r="AD345" s="11"/>
      <c r="AE345" s="11"/>
      <c r="AF345" s="12"/>
      <c r="AG345" s="16">
        <f t="shared" si="145"/>
        <v>0</v>
      </c>
      <c r="AH345" s="11"/>
      <c r="AI345" s="11"/>
      <c r="AJ345" s="11"/>
      <c r="AK345" s="12"/>
      <c r="AL345" s="16">
        <f t="shared" si="146"/>
        <v>0</v>
      </c>
      <c r="AM345" s="11"/>
      <c r="AN345" s="11"/>
      <c r="AO345" s="11"/>
      <c r="AP345" s="12"/>
      <c r="AQ345" s="16">
        <f t="shared" si="147"/>
        <v>0</v>
      </c>
      <c r="AR345" s="11"/>
      <c r="AS345" s="11"/>
      <c r="AT345" s="11"/>
      <c r="AU345" s="12"/>
      <c r="AV345" s="25">
        <f t="shared" si="148"/>
        <v>0</v>
      </c>
    </row>
    <row r="346" spans="1:48" x14ac:dyDescent="0.25">
      <c r="A346" s="10">
        <f t="shared" si="121"/>
        <v>16</v>
      </c>
      <c r="B346" s="3" t="s">
        <v>52</v>
      </c>
      <c r="C346" s="21" t="s">
        <v>59</v>
      </c>
      <c r="D346" s="75"/>
      <c r="E346" s="75"/>
      <c r="F346" s="75"/>
      <c r="G346" s="76"/>
      <c r="H346" s="77">
        <f t="shared" si="140"/>
        <v>0</v>
      </c>
      <c r="I346" s="75"/>
      <c r="J346" s="75"/>
      <c r="K346" s="75"/>
      <c r="L346" s="76"/>
      <c r="M346" s="77">
        <f t="shared" si="141"/>
        <v>0</v>
      </c>
      <c r="N346" s="75"/>
      <c r="O346" s="75"/>
      <c r="P346" s="75"/>
      <c r="Q346" s="76"/>
      <c r="R346" s="77">
        <f t="shared" si="142"/>
        <v>0</v>
      </c>
      <c r="S346" s="75"/>
      <c r="T346" s="75"/>
      <c r="U346" s="75"/>
      <c r="V346" s="76"/>
      <c r="W346" s="77">
        <f t="shared" si="143"/>
        <v>0</v>
      </c>
      <c r="X346" s="11"/>
      <c r="Y346" s="11"/>
      <c r="Z346" s="11"/>
      <c r="AA346" s="12"/>
      <c r="AB346" s="16">
        <f t="shared" si="144"/>
        <v>0</v>
      </c>
      <c r="AC346" s="11"/>
      <c r="AD346" s="11"/>
      <c r="AE346" s="11"/>
      <c r="AF346" s="12"/>
      <c r="AG346" s="16">
        <f t="shared" si="145"/>
        <v>0</v>
      </c>
      <c r="AH346" s="11"/>
      <c r="AI346" s="11"/>
      <c r="AJ346" s="11"/>
      <c r="AK346" s="12"/>
      <c r="AL346" s="16">
        <f t="shared" si="146"/>
        <v>0</v>
      </c>
      <c r="AM346" s="11"/>
      <c r="AN346" s="11"/>
      <c r="AO346" s="11"/>
      <c r="AP346" s="12"/>
      <c r="AQ346" s="16">
        <f t="shared" si="147"/>
        <v>0</v>
      </c>
      <c r="AR346" s="11"/>
      <c r="AS346" s="11"/>
      <c r="AT346" s="11"/>
      <c r="AU346" s="12"/>
      <c r="AV346" s="25">
        <f t="shared" si="148"/>
        <v>0</v>
      </c>
    </row>
    <row r="347" spans="1:48" x14ac:dyDescent="0.25">
      <c r="A347" s="10">
        <f t="shared" si="121"/>
        <v>16</v>
      </c>
      <c r="B347" s="3" t="s">
        <v>53</v>
      </c>
      <c r="C347" s="21" t="s">
        <v>59</v>
      </c>
      <c r="D347" s="75"/>
      <c r="E347" s="75"/>
      <c r="F347" s="75"/>
      <c r="G347" s="76"/>
      <c r="H347" s="77">
        <f t="shared" si="140"/>
        <v>0</v>
      </c>
      <c r="I347" s="75"/>
      <c r="J347" s="75"/>
      <c r="K347" s="75"/>
      <c r="L347" s="76"/>
      <c r="M347" s="77">
        <f t="shared" si="141"/>
        <v>0</v>
      </c>
      <c r="N347" s="75"/>
      <c r="O347" s="75"/>
      <c r="P347" s="75"/>
      <c r="Q347" s="76"/>
      <c r="R347" s="77">
        <f t="shared" si="142"/>
        <v>0</v>
      </c>
      <c r="S347" s="75"/>
      <c r="T347" s="75"/>
      <c r="U347" s="75"/>
      <c r="V347" s="76"/>
      <c r="W347" s="77">
        <f t="shared" si="143"/>
        <v>0</v>
      </c>
      <c r="X347" s="11"/>
      <c r="Y347" s="11"/>
      <c r="Z347" s="11"/>
      <c r="AA347" s="12"/>
      <c r="AB347" s="16">
        <f t="shared" si="144"/>
        <v>0</v>
      </c>
      <c r="AC347" s="11"/>
      <c r="AD347" s="11"/>
      <c r="AE347" s="11"/>
      <c r="AF347" s="12"/>
      <c r="AG347" s="16">
        <f t="shared" si="145"/>
        <v>0</v>
      </c>
      <c r="AH347" s="11"/>
      <c r="AI347" s="11"/>
      <c r="AJ347" s="11"/>
      <c r="AK347" s="12"/>
      <c r="AL347" s="16">
        <f t="shared" si="146"/>
        <v>0</v>
      </c>
      <c r="AM347" s="11"/>
      <c r="AN347" s="11"/>
      <c r="AO347" s="11"/>
      <c r="AP347" s="12"/>
      <c r="AQ347" s="16">
        <f t="shared" si="147"/>
        <v>0</v>
      </c>
      <c r="AR347" s="11"/>
      <c r="AS347" s="11"/>
      <c r="AT347" s="11"/>
      <c r="AU347" s="12"/>
      <c r="AV347" s="25">
        <f t="shared" si="148"/>
        <v>0</v>
      </c>
    </row>
    <row r="348" spans="1:48" x14ac:dyDescent="0.25">
      <c r="A348" s="10">
        <f t="shared" si="121"/>
        <v>16</v>
      </c>
      <c r="B348" s="3" t="s">
        <v>54</v>
      </c>
      <c r="C348" s="21" t="s">
        <v>59</v>
      </c>
      <c r="D348" s="75"/>
      <c r="E348" s="75"/>
      <c r="F348" s="75"/>
      <c r="G348" s="76"/>
      <c r="H348" s="77">
        <f t="shared" si="140"/>
        <v>0</v>
      </c>
      <c r="I348" s="75"/>
      <c r="J348" s="75"/>
      <c r="K348" s="75"/>
      <c r="L348" s="76"/>
      <c r="M348" s="77">
        <f t="shared" si="141"/>
        <v>0</v>
      </c>
      <c r="N348" s="75"/>
      <c r="O348" s="75"/>
      <c r="P348" s="75"/>
      <c r="Q348" s="76"/>
      <c r="R348" s="77">
        <f t="shared" si="142"/>
        <v>0</v>
      </c>
      <c r="S348" s="75"/>
      <c r="T348" s="75"/>
      <c r="U348" s="75"/>
      <c r="V348" s="76"/>
      <c r="W348" s="77">
        <f t="shared" si="143"/>
        <v>0</v>
      </c>
      <c r="X348" s="11"/>
      <c r="Y348" s="11"/>
      <c r="Z348" s="11"/>
      <c r="AA348" s="12"/>
      <c r="AB348" s="16">
        <f t="shared" si="144"/>
        <v>0</v>
      </c>
      <c r="AC348" s="11"/>
      <c r="AD348" s="11"/>
      <c r="AE348" s="11"/>
      <c r="AF348" s="12"/>
      <c r="AG348" s="16">
        <f t="shared" si="145"/>
        <v>0</v>
      </c>
      <c r="AH348" s="11"/>
      <c r="AI348" s="11"/>
      <c r="AJ348" s="11"/>
      <c r="AK348" s="12"/>
      <c r="AL348" s="16">
        <f t="shared" si="146"/>
        <v>0</v>
      </c>
      <c r="AM348" s="11"/>
      <c r="AN348" s="11"/>
      <c r="AO348" s="11"/>
      <c r="AP348" s="12"/>
      <c r="AQ348" s="16">
        <f t="shared" si="147"/>
        <v>0</v>
      </c>
      <c r="AR348" s="11"/>
      <c r="AS348" s="11"/>
      <c r="AT348" s="11"/>
      <c r="AU348" s="12"/>
      <c r="AV348" s="25">
        <f t="shared" si="148"/>
        <v>0</v>
      </c>
    </row>
    <row r="349" spans="1:48" x14ac:dyDescent="0.25">
      <c r="A349" s="10">
        <f t="shared" ref="A349:A412" si="149">A327+1</f>
        <v>16</v>
      </c>
      <c r="B349" s="3" t="s">
        <v>23</v>
      </c>
      <c r="C349" s="21" t="s">
        <v>59</v>
      </c>
      <c r="D349" s="75"/>
      <c r="E349" s="75"/>
      <c r="F349" s="75"/>
      <c r="G349" s="76"/>
      <c r="H349" s="77">
        <f t="shared" si="140"/>
        <v>0</v>
      </c>
      <c r="I349" s="75"/>
      <c r="J349" s="75"/>
      <c r="K349" s="75"/>
      <c r="L349" s="76"/>
      <c r="M349" s="77">
        <f t="shared" si="141"/>
        <v>0</v>
      </c>
      <c r="N349" s="75"/>
      <c r="O349" s="75"/>
      <c r="P349" s="75"/>
      <c r="Q349" s="76"/>
      <c r="R349" s="77">
        <f t="shared" si="142"/>
        <v>0</v>
      </c>
      <c r="S349" s="75"/>
      <c r="T349" s="75"/>
      <c r="U349" s="75"/>
      <c r="V349" s="76"/>
      <c r="W349" s="77">
        <f t="shared" si="143"/>
        <v>0</v>
      </c>
      <c r="X349" s="11"/>
      <c r="Y349" s="11"/>
      <c r="Z349" s="11"/>
      <c r="AA349" s="12"/>
      <c r="AB349" s="16">
        <f t="shared" si="144"/>
        <v>0</v>
      </c>
      <c r="AC349" s="11"/>
      <c r="AD349" s="11"/>
      <c r="AE349" s="11"/>
      <c r="AF349" s="12"/>
      <c r="AG349" s="16">
        <f t="shared" si="145"/>
        <v>0</v>
      </c>
      <c r="AH349" s="11"/>
      <c r="AI349" s="11"/>
      <c r="AJ349" s="11"/>
      <c r="AK349" s="12"/>
      <c r="AL349" s="16">
        <f t="shared" si="146"/>
        <v>0</v>
      </c>
      <c r="AM349" s="11"/>
      <c r="AN349" s="11"/>
      <c r="AO349" s="11"/>
      <c r="AP349" s="12"/>
      <c r="AQ349" s="16">
        <f t="shared" si="147"/>
        <v>0</v>
      </c>
      <c r="AR349" s="11"/>
      <c r="AS349" s="11"/>
      <c r="AT349" s="11"/>
      <c r="AU349" s="12"/>
      <c r="AV349" s="25">
        <f t="shared" si="148"/>
        <v>0</v>
      </c>
    </row>
    <row r="350" spans="1:48" x14ac:dyDescent="0.25">
      <c r="A350" s="10">
        <f t="shared" si="149"/>
        <v>16</v>
      </c>
      <c r="B350" s="3" t="s">
        <v>8</v>
      </c>
      <c r="C350" s="21" t="s">
        <v>59</v>
      </c>
      <c r="D350" s="75"/>
      <c r="E350" s="75"/>
      <c r="F350" s="75"/>
      <c r="G350" s="76"/>
      <c r="H350" s="77">
        <f t="shared" si="140"/>
        <v>0</v>
      </c>
      <c r="I350" s="75"/>
      <c r="J350" s="75"/>
      <c r="K350" s="75"/>
      <c r="L350" s="76"/>
      <c r="M350" s="77">
        <f t="shared" si="141"/>
        <v>0</v>
      </c>
      <c r="N350" s="75"/>
      <c r="O350" s="75"/>
      <c r="P350" s="75"/>
      <c r="Q350" s="76"/>
      <c r="R350" s="77">
        <f t="shared" si="142"/>
        <v>0</v>
      </c>
      <c r="S350" s="75"/>
      <c r="T350" s="75"/>
      <c r="U350" s="75"/>
      <c r="V350" s="76"/>
      <c r="W350" s="77">
        <f t="shared" si="143"/>
        <v>0</v>
      </c>
      <c r="X350" s="11"/>
      <c r="Y350" s="11"/>
      <c r="Z350" s="11"/>
      <c r="AA350" s="12"/>
      <c r="AB350" s="16">
        <f t="shared" si="144"/>
        <v>0</v>
      </c>
      <c r="AC350" s="11"/>
      <c r="AD350" s="11"/>
      <c r="AE350" s="11"/>
      <c r="AF350" s="12"/>
      <c r="AG350" s="16">
        <f t="shared" si="145"/>
        <v>0</v>
      </c>
      <c r="AH350" s="11"/>
      <c r="AI350" s="11"/>
      <c r="AJ350" s="11"/>
      <c r="AK350" s="12"/>
      <c r="AL350" s="16">
        <f t="shared" si="146"/>
        <v>0</v>
      </c>
      <c r="AM350" s="11"/>
      <c r="AN350" s="11"/>
      <c r="AO350" s="11"/>
      <c r="AP350" s="12"/>
      <c r="AQ350" s="16">
        <f t="shared" si="147"/>
        <v>0</v>
      </c>
      <c r="AR350" s="11"/>
      <c r="AS350" s="11"/>
      <c r="AT350" s="11"/>
      <c r="AU350" s="12"/>
      <c r="AV350" s="25">
        <f t="shared" si="148"/>
        <v>0</v>
      </c>
    </row>
    <row r="351" spans="1:48" x14ac:dyDescent="0.25">
      <c r="A351" s="10">
        <f t="shared" si="149"/>
        <v>16</v>
      </c>
      <c r="B351" s="3" t="s">
        <v>9</v>
      </c>
      <c r="C351" s="21" t="s">
        <v>59</v>
      </c>
      <c r="D351" s="75"/>
      <c r="E351" s="75"/>
      <c r="F351" s="75"/>
      <c r="G351" s="76"/>
      <c r="H351" s="77">
        <f t="shared" si="140"/>
        <v>0</v>
      </c>
      <c r="I351" s="75"/>
      <c r="J351" s="75"/>
      <c r="K351" s="75"/>
      <c r="L351" s="76"/>
      <c r="M351" s="77">
        <f t="shared" si="141"/>
        <v>0</v>
      </c>
      <c r="N351" s="75"/>
      <c r="O351" s="75"/>
      <c r="P351" s="75"/>
      <c r="Q351" s="76"/>
      <c r="R351" s="77">
        <f t="shared" si="142"/>
        <v>0</v>
      </c>
      <c r="S351" s="75"/>
      <c r="T351" s="75"/>
      <c r="U351" s="75"/>
      <c r="V351" s="76"/>
      <c r="W351" s="77">
        <f t="shared" si="143"/>
        <v>0</v>
      </c>
      <c r="X351" s="11"/>
      <c r="Y351" s="11"/>
      <c r="Z351" s="11"/>
      <c r="AA351" s="12"/>
      <c r="AB351" s="16">
        <f t="shared" si="144"/>
        <v>0</v>
      </c>
      <c r="AC351" s="11"/>
      <c r="AD351" s="11"/>
      <c r="AE351" s="11"/>
      <c r="AF351" s="12"/>
      <c r="AG351" s="16">
        <f t="shared" si="145"/>
        <v>0</v>
      </c>
      <c r="AH351" s="11"/>
      <c r="AI351" s="11"/>
      <c r="AJ351" s="11"/>
      <c r="AK351" s="12"/>
      <c r="AL351" s="16">
        <f t="shared" si="146"/>
        <v>0</v>
      </c>
      <c r="AM351" s="11"/>
      <c r="AN351" s="11"/>
      <c r="AO351" s="11"/>
      <c r="AP351" s="12"/>
      <c r="AQ351" s="16">
        <f t="shared" si="147"/>
        <v>0</v>
      </c>
      <c r="AR351" s="11"/>
      <c r="AS351" s="11"/>
      <c r="AT351" s="11"/>
      <c r="AU351" s="12"/>
      <c r="AV351" s="25">
        <f t="shared" si="148"/>
        <v>0</v>
      </c>
    </row>
    <row r="352" spans="1:48" x14ac:dyDescent="0.25">
      <c r="A352" s="10">
        <f t="shared" si="149"/>
        <v>16</v>
      </c>
      <c r="B352" s="3" t="s">
        <v>10</v>
      </c>
      <c r="C352" s="21" t="s">
        <v>59</v>
      </c>
      <c r="D352" s="75"/>
      <c r="E352" s="75"/>
      <c r="F352" s="75"/>
      <c r="G352" s="76"/>
      <c r="H352" s="77">
        <f t="shared" si="140"/>
        <v>0</v>
      </c>
      <c r="I352" s="75"/>
      <c r="J352" s="75"/>
      <c r="K352" s="75"/>
      <c r="L352" s="76"/>
      <c r="M352" s="77">
        <f t="shared" si="141"/>
        <v>0</v>
      </c>
      <c r="N352" s="75"/>
      <c r="O352" s="75"/>
      <c r="P352" s="75"/>
      <c r="Q352" s="76"/>
      <c r="R352" s="77">
        <f t="shared" si="142"/>
        <v>0</v>
      </c>
      <c r="S352" s="75"/>
      <c r="T352" s="75"/>
      <c r="U352" s="75"/>
      <c r="V352" s="76"/>
      <c r="W352" s="77">
        <f t="shared" si="143"/>
        <v>0</v>
      </c>
      <c r="X352" s="11"/>
      <c r="Y352" s="11"/>
      <c r="Z352" s="11"/>
      <c r="AA352" s="12"/>
      <c r="AB352" s="16">
        <f t="shared" si="144"/>
        <v>0</v>
      </c>
      <c r="AC352" s="11"/>
      <c r="AD352" s="11"/>
      <c r="AE352" s="11"/>
      <c r="AF352" s="12"/>
      <c r="AG352" s="16">
        <f t="shared" si="145"/>
        <v>0</v>
      </c>
      <c r="AH352" s="11"/>
      <c r="AI352" s="11"/>
      <c r="AJ352" s="11"/>
      <c r="AK352" s="12"/>
      <c r="AL352" s="16">
        <f t="shared" si="146"/>
        <v>0</v>
      </c>
      <c r="AM352" s="11"/>
      <c r="AN352" s="11"/>
      <c r="AO352" s="11"/>
      <c r="AP352" s="12"/>
      <c r="AQ352" s="16">
        <f t="shared" si="147"/>
        <v>0</v>
      </c>
      <c r="AR352" s="11"/>
      <c r="AS352" s="11"/>
      <c r="AT352" s="11"/>
      <c r="AU352" s="12"/>
      <c r="AV352" s="25">
        <f t="shared" si="148"/>
        <v>0</v>
      </c>
    </row>
    <row r="353" spans="1:48" x14ac:dyDescent="0.25">
      <c r="A353" s="10">
        <f t="shared" si="149"/>
        <v>16</v>
      </c>
      <c r="B353" s="3" t="s">
        <v>55</v>
      </c>
      <c r="C353" s="21" t="s">
        <v>59</v>
      </c>
      <c r="D353" s="75"/>
      <c r="E353" s="75"/>
      <c r="F353" s="75"/>
      <c r="G353" s="76"/>
      <c r="H353" s="77">
        <f t="shared" si="140"/>
        <v>0</v>
      </c>
      <c r="I353" s="75"/>
      <c r="J353" s="75"/>
      <c r="K353" s="75"/>
      <c r="L353" s="76"/>
      <c r="M353" s="77">
        <f t="shared" si="141"/>
        <v>0</v>
      </c>
      <c r="N353" s="75"/>
      <c r="O353" s="75"/>
      <c r="P353" s="75"/>
      <c r="Q353" s="76"/>
      <c r="R353" s="77">
        <f t="shared" si="142"/>
        <v>0</v>
      </c>
      <c r="S353" s="75"/>
      <c r="T353" s="75"/>
      <c r="U353" s="75"/>
      <c r="V353" s="76"/>
      <c r="W353" s="77">
        <f t="shared" si="143"/>
        <v>0</v>
      </c>
      <c r="X353" s="11"/>
      <c r="Y353" s="11"/>
      <c r="Z353" s="11"/>
      <c r="AA353" s="12"/>
      <c r="AB353" s="16">
        <f t="shared" si="144"/>
        <v>0</v>
      </c>
      <c r="AC353" s="11"/>
      <c r="AD353" s="11"/>
      <c r="AE353" s="11"/>
      <c r="AF353" s="12"/>
      <c r="AG353" s="16">
        <f t="shared" si="145"/>
        <v>0</v>
      </c>
      <c r="AH353" s="11"/>
      <c r="AI353" s="11"/>
      <c r="AJ353" s="11"/>
      <c r="AK353" s="12"/>
      <c r="AL353" s="16">
        <f t="shared" si="146"/>
        <v>0</v>
      </c>
      <c r="AM353" s="11"/>
      <c r="AN353" s="11"/>
      <c r="AO353" s="11"/>
      <c r="AP353" s="12"/>
      <c r="AQ353" s="16">
        <f t="shared" si="147"/>
        <v>0</v>
      </c>
      <c r="AR353" s="11"/>
      <c r="AS353" s="11"/>
      <c r="AT353" s="11"/>
      <c r="AU353" s="12"/>
      <c r="AV353" s="25">
        <f t="shared" si="148"/>
        <v>0</v>
      </c>
    </row>
    <row r="354" spans="1:48" x14ac:dyDescent="0.25">
      <c r="A354" s="10">
        <f t="shared" si="149"/>
        <v>16</v>
      </c>
      <c r="B354" s="22" t="s">
        <v>34</v>
      </c>
      <c r="C354" s="21" t="s">
        <v>59</v>
      </c>
      <c r="D354" s="78"/>
      <c r="E354" s="78"/>
      <c r="F354" s="78"/>
      <c r="G354" s="79"/>
      <c r="H354" s="80">
        <f t="shared" si="140"/>
        <v>0</v>
      </c>
      <c r="I354" s="78"/>
      <c r="J354" s="78"/>
      <c r="K354" s="78"/>
      <c r="L354" s="79"/>
      <c r="M354" s="80">
        <f t="shared" si="141"/>
        <v>0</v>
      </c>
      <c r="N354" s="78"/>
      <c r="O354" s="78"/>
      <c r="P354" s="78"/>
      <c r="Q354" s="79"/>
      <c r="R354" s="80">
        <f t="shared" si="142"/>
        <v>0</v>
      </c>
      <c r="S354" s="78"/>
      <c r="T354" s="78"/>
      <c r="U354" s="78"/>
      <c r="V354" s="79"/>
      <c r="W354" s="80">
        <f t="shared" si="143"/>
        <v>0</v>
      </c>
      <c r="X354" s="13"/>
      <c r="Y354" s="13"/>
      <c r="Z354" s="13"/>
      <c r="AA354" s="14"/>
      <c r="AB354" s="17">
        <f t="shared" si="144"/>
        <v>0</v>
      </c>
      <c r="AC354" s="13"/>
      <c r="AD354" s="13"/>
      <c r="AE354" s="13"/>
      <c r="AF354" s="14"/>
      <c r="AG354" s="17">
        <f t="shared" si="145"/>
        <v>0</v>
      </c>
      <c r="AH354" s="13"/>
      <c r="AI354" s="13"/>
      <c r="AJ354" s="13"/>
      <c r="AK354" s="14"/>
      <c r="AL354" s="17">
        <f t="shared" si="146"/>
        <v>0</v>
      </c>
      <c r="AM354" s="13"/>
      <c r="AN354" s="13"/>
      <c r="AO354" s="13"/>
      <c r="AP354" s="14"/>
      <c r="AQ354" s="17">
        <f t="shared" si="147"/>
        <v>0</v>
      </c>
      <c r="AR354" s="13"/>
      <c r="AS354" s="13"/>
      <c r="AT354" s="13"/>
      <c r="AU354" s="14"/>
      <c r="AV354" s="26">
        <f t="shared" si="148"/>
        <v>0</v>
      </c>
    </row>
    <row r="355" spans="1:48" x14ac:dyDescent="0.25">
      <c r="A355" s="10">
        <f t="shared" si="149"/>
        <v>16</v>
      </c>
      <c r="B355" s="27"/>
      <c r="C355" s="28"/>
      <c r="D355" s="81"/>
      <c r="E355" s="82"/>
      <c r="F355" s="82"/>
      <c r="G355" s="82"/>
      <c r="H355" s="83">
        <f>SUM(H335:H354)</f>
        <v>0</v>
      </c>
      <c r="I355" s="82"/>
      <c r="J355" s="82"/>
      <c r="K355" s="82"/>
      <c r="L355" s="82"/>
      <c r="M355" s="83">
        <f>SUM(M335:M354)</f>
        <v>0</v>
      </c>
      <c r="N355" s="82"/>
      <c r="O355" s="82"/>
      <c r="P355" s="82"/>
      <c r="Q355" s="82"/>
      <c r="R355" s="83">
        <f>SUM(R335:R354)</f>
        <v>0</v>
      </c>
      <c r="S355" s="82"/>
      <c r="T355" s="82"/>
      <c r="U355" s="82"/>
      <c r="V355" s="82"/>
      <c r="W355" s="83">
        <f>SUM(W335:W354)</f>
        <v>0</v>
      </c>
      <c r="X355" s="29"/>
      <c r="Y355" s="29"/>
      <c r="Z355" s="29"/>
      <c r="AA355" s="29"/>
      <c r="AB355" s="30">
        <f>SUM(AB335:AB354)</f>
        <v>0</v>
      </c>
      <c r="AC355" s="29"/>
      <c r="AD355" s="29"/>
      <c r="AE355" s="29"/>
      <c r="AF355" s="29"/>
      <c r="AG355" s="30">
        <f>SUM(AG335:AG354)</f>
        <v>0</v>
      </c>
      <c r="AH355" s="29"/>
      <c r="AI355" s="29"/>
      <c r="AJ355" s="29"/>
      <c r="AK355" s="29"/>
      <c r="AL355" s="30">
        <f>SUM(AL335:AL354)</f>
        <v>0</v>
      </c>
      <c r="AM355" s="29"/>
      <c r="AN355" s="29"/>
      <c r="AO355" s="29"/>
      <c r="AP355" s="29"/>
      <c r="AQ355" s="30">
        <f>SUM(AQ335:AQ354)</f>
        <v>0</v>
      </c>
      <c r="AR355" s="29"/>
      <c r="AS355" s="29"/>
      <c r="AT355" s="29"/>
      <c r="AU355" s="29"/>
      <c r="AV355" s="30">
        <f>SUM(AV335:AV354)</f>
        <v>0</v>
      </c>
    </row>
    <row r="356" spans="1:48" x14ac:dyDescent="0.25">
      <c r="A356" s="10">
        <f t="shared" si="149"/>
        <v>16</v>
      </c>
      <c r="B356" s="115" t="str">
        <f>"Буква (или иное название) класса "&amp;A622&amp;":"</f>
        <v>Буква (или иное название) класса 29:</v>
      </c>
      <c r="C356" s="116"/>
      <c r="D356" s="106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</row>
    <row r="357" spans="1:48" x14ac:dyDescent="0.25">
      <c r="A357" s="10">
        <f t="shared" si="149"/>
        <v>16</v>
      </c>
      <c r="B357" s="3" t="s">
        <v>0</v>
      </c>
      <c r="C357" s="21" t="s">
        <v>59</v>
      </c>
      <c r="D357" s="75"/>
      <c r="E357" s="75"/>
      <c r="F357" s="75"/>
      <c r="G357" s="76"/>
      <c r="H357" s="77">
        <f t="shared" ref="H357:H376" si="150">COUNTA(D357:G357)</f>
        <v>0</v>
      </c>
      <c r="I357" s="75"/>
      <c r="J357" s="75"/>
      <c r="K357" s="75"/>
      <c r="L357" s="76"/>
      <c r="M357" s="77">
        <f t="shared" ref="M357:M376" si="151">COUNTA(I357:L357)</f>
        <v>0</v>
      </c>
      <c r="N357" s="75"/>
      <c r="O357" s="75"/>
      <c r="P357" s="75"/>
      <c r="Q357" s="76"/>
      <c r="R357" s="77">
        <f t="shared" ref="R357:R376" si="152">COUNTA(N357:Q357)</f>
        <v>0</v>
      </c>
      <c r="S357" s="75"/>
      <c r="T357" s="75"/>
      <c r="U357" s="75"/>
      <c r="V357" s="76"/>
      <c r="W357" s="77">
        <f t="shared" ref="W357:W376" si="153">COUNTA(S357:V357)</f>
        <v>0</v>
      </c>
      <c r="X357" s="11"/>
      <c r="Y357" s="11"/>
      <c r="Z357" s="11"/>
      <c r="AA357" s="12"/>
      <c r="AB357" s="16">
        <f t="shared" ref="AB357:AB376" si="154">COUNTA(X357:AA357)</f>
        <v>0</v>
      </c>
      <c r="AC357" s="11"/>
      <c r="AD357" s="11"/>
      <c r="AE357" s="11"/>
      <c r="AF357" s="12"/>
      <c r="AG357" s="16">
        <f t="shared" ref="AG357:AG376" si="155">COUNTA(AC357:AF357)</f>
        <v>0</v>
      </c>
      <c r="AH357" s="11"/>
      <c r="AI357" s="11"/>
      <c r="AJ357" s="11"/>
      <c r="AK357" s="12"/>
      <c r="AL357" s="16">
        <f t="shared" ref="AL357:AL376" si="156">COUNTA(AH357:AK357)</f>
        <v>0</v>
      </c>
      <c r="AM357" s="11"/>
      <c r="AN357" s="11"/>
      <c r="AO357" s="11"/>
      <c r="AP357" s="12"/>
      <c r="AQ357" s="16">
        <f t="shared" ref="AQ357:AQ376" si="157">COUNTA(AM357:AP357)</f>
        <v>0</v>
      </c>
      <c r="AR357" s="11"/>
      <c r="AS357" s="11"/>
      <c r="AT357" s="11"/>
      <c r="AU357" s="12"/>
      <c r="AV357" s="25">
        <f t="shared" ref="AV357:AV376" si="158">COUNTA(AR357:AU357)</f>
        <v>0</v>
      </c>
    </row>
    <row r="358" spans="1:48" x14ac:dyDescent="0.25">
      <c r="A358" s="10">
        <f t="shared" si="149"/>
        <v>17</v>
      </c>
      <c r="B358" s="3" t="s">
        <v>45</v>
      </c>
      <c r="C358" s="21" t="s">
        <v>59</v>
      </c>
      <c r="D358" s="75"/>
      <c r="E358" s="75"/>
      <c r="F358" s="75"/>
      <c r="G358" s="76"/>
      <c r="H358" s="77">
        <f t="shared" si="150"/>
        <v>0</v>
      </c>
      <c r="I358" s="75"/>
      <c r="J358" s="75"/>
      <c r="K358" s="75"/>
      <c r="L358" s="76"/>
      <c r="M358" s="77">
        <f t="shared" si="151"/>
        <v>0</v>
      </c>
      <c r="N358" s="75"/>
      <c r="O358" s="75"/>
      <c r="P358" s="75"/>
      <c r="Q358" s="76"/>
      <c r="R358" s="77">
        <f t="shared" si="152"/>
        <v>0</v>
      </c>
      <c r="S358" s="75"/>
      <c r="T358" s="75"/>
      <c r="U358" s="75"/>
      <c r="V358" s="76"/>
      <c r="W358" s="77">
        <f t="shared" si="153"/>
        <v>0</v>
      </c>
      <c r="X358" s="11"/>
      <c r="Y358" s="11"/>
      <c r="Z358" s="11"/>
      <c r="AA358" s="12"/>
      <c r="AB358" s="16">
        <f t="shared" si="154"/>
        <v>0</v>
      </c>
      <c r="AC358" s="11"/>
      <c r="AD358" s="11"/>
      <c r="AE358" s="11"/>
      <c r="AF358" s="12"/>
      <c r="AG358" s="16">
        <f t="shared" si="155"/>
        <v>0</v>
      </c>
      <c r="AH358" s="11"/>
      <c r="AI358" s="11"/>
      <c r="AJ358" s="11"/>
      <c r="AK358" s="12"/>
      <c r="AL358" s="16">
        <f t="shared" si="156"/>
        <v>0</v>
      </c>
      <c r="AM358" s="11"/>
      <c r="AN358" s="11"/>
      <c r="AO358" s="11"/>
      <c r="AP358" s="12"/>
      <c r="AQ358" s="16">
        <f t="shared" si="157"/>
        <v>0</v>
      </c>
      <c r="AR358" s="11"/>
      <c r="AS358" s="11"/>
      <c r="AT358" s="11"/>
      <c r="AU358" s="12"/>
      <c r="AV358" s="25">
        <f t="shared" si="158"/>
        <v>0</v>
      </c>
    </row>
    <row r="359" spans="1:48" x14ac:dyDescent="0.25">
      <c r="A359" s="10">
        <f t="shared" si="149"/>
        <v>17</v>
      </c>
      <c r="B359" s="3" t="s">
        <v>2</v>
      </c>
      <c r="C359" s="21" t="s">
        <v>59</v>
      </c>
      <c r="D359" s="75"/>
      <c r="E359" s="75"/>
      <c r="F359" s="75"/>
      <c r="G359" s="76"/>
      <c r="H359" s="77">
        <f t="shared" si="150"/>
        <v>0</v>
      </c>
      <c r="I359" s="75"/>
      <c r="J359" s="75"/>
      <c r="K359" s="75"/>
      <c r="L359" s="76"/>
      <c r="M359" s="77">
        <f t="shared" si="151"/>
        <v>0</v>
      </c>
      <c r="N359" s="75"/>
      <c r="O359" s="75"/>
      <c r="P359" s="75"/>
      <c r="Q359" s="76"/>
      <c r="R359" s="77">
        <f t="shared" si="152"/>
        <v>0</v>
      </c>
      <c r="S359" s="75"/>
      <c r="T359" s="75"/>
      <c r="U359" s="75"/>
      <c r="V359" s="76"/>
      <c r="W359" s="77">
        <f t="shared" si="153"/>
        <v>0</v>
      </c>
      <c r="X359" s="11"/>
      <c r="Y359" s="11"/>
      <c r="Z359" s="11"/>
      <c r="AA359" s="12"/>
      <c r="AB359" s="16">
        <f t="shared" si="154"/>
        <v>0</v>
      </c>
      <c r="AC359" s="11"/>
      <c r="AD359" s="11"/>
      <c r="AE359" s="11"/>
      <c r="AF359" s="12"/>
      <c r="AG359" s="16">
        <f t="shared" si="155"/>
        <v>0</v>
      </c>
      <c r="AH359" s="11"/>
      <c r="AI359" s="11"/>
      <c r="AJ359" s="11"/>
      <c r="AK359" s="12"/>
      <c r="AL359" s="16">
        <f t="shared" si="156"/>
        <v>0</v>
      </c>
      <c r="AM359" s="11"/>
      <c r="AN359" s="11"/>
      <c r="AO359" s="11"/>
      <c r="AP359" s="12"/>
      <c r="AQ359" s="16">
        <f t="shared" si="157"/>
        <v>0</v>
      </c>
      <c r="AR359" s="11"/>
      <c r="AS359" s="11"/>
      <c r="AT359" s="11"/>
      <c r="AU359" s="12"/>
      <c r="AV359" s="25">
        <f t="shared" si="158"/>
        <v>0</v>
      </c>
    </row>
    <row r="360" spans="1:48" x14ac:dyDescent="0.25">
      <c r="A360" s="10">
        <f t="shared" si="149"/>
        <v>17</v>
      </c>
      <c r="B360" s="3" t="s">
        <v>46</v>
      </c>
      <c r="C360" s="21" t="s">
        <v>59</v>
      </c>
      <c r="D360" s="75"/>
      <c r="E360" s="75"/>
      <c r="F360" s="75"/>
      <c r="G360" s="76"/>
      <c r="H360" s="77">
        <f t="shared" si="150"/>
        <v>0</v>
      </c>
      <c r="I360" s="75"/>
      <c r="J360" s="75"/>
      <c r="K360" s="75"/>
      <c r="L360" s="76"/>
      <c r="M360" s="77">
        <f t="shared" si="151"/>
        <v>0</v>
      </c>
      <c r="N360" s="75"/>
      <c r="O360" s="75"/>
      <c r="P360" s="75"/>
      <c r="Q360" s="76"/>
      <c r="R360" s="77">
        <f t="shared" si="152"/>
        <v>0</v>
      </c>
      <c r="S360" s="75"/>
      <c r="T360" s="75"/>
      <c r="U360" s="75"/>
      <c r="V360" s="76"/>
      <c r="W360" s="77">
        <f t="shared" si="153"/>
        <v>0</v>
      </c>
      <c r="X360" s="11"/>
      <c r="Y360" s="11"/>
      <c r="Z360" s="11"/>
      <c r="AA360" s="12"/>
      <c r="AB360" s="16">
        <f t="shared" si="154"/>
        <v>0</v>
      </c>
      <c r="AC360" s="11"/>
      <c r="AD360" s="11"/>
      <c r="AE360" s="11"/>
      <c r="AF360" s="12"/>
      <c r="AG360" s="16">
        <f t="shared" si="155"/>
        <v>0</v>
      </c>
      <c r="AH360" s="11"/>
      <c r="AI360" s="11"/>
      <c r="AJ360" s="11"/>
      <c r="AK360" s="12"/>
      <c r="AL360" s="16">
        <f t="shared" si="156"/>
        <v>0</v>
      </c>
      <c r="AM360" s="11"/>
      <c r="AN360" s="11"/>
      <c r="AO360" s="11"/>
      <c r="AP360" s="12"/>
      <c r="AQ360" s="16">
        <f t="shared" si="157"/>
        <v>0</v>
      </c>
      <c r="AR360" s="11"/>
      <c r="AS360" s="11"/>
      <c r="AT360" s="11"/>
      <c r="AU360" s="12"/>
      <c r="AV360" s="25">
        <f t="shared" si="158"/>
        <v>0</v>
      </c>
    </row>
    <row r="361" spans="1:48" x14ac:dyDescent="0.25">
      <c r="A361" s="10">
        <f t="shared" si="149"/>
        <v>17</v>
      </c>
      <c r="B361" s="3" t="s">
        <v>4</v>
      </c>
      <c r="C361" s="21" t="s">
        <v>59</v>
      </c>
      <c r="D361" s="75"/>
      <c r="E361" s="75"/>
      <c r="F361" s="75"/>
      <c r="G361" s="76"/>
      <c r="H361" s="77">
        <f t="shared" si="150"/>
        <v>0</v>
      </c>
      <c r="I361" s="75"/>
      <c r="J361" s="75"/>
      <c r="K361" s="75"/>
      <c r="L361" s="76"/>
      <c r="M361" s="77">
        <f t="shared" si="151"/>
        <v>0</v>
      </c>
      <c r="N361" s="75"/>
      <c r="O361" s="75"/>
      <c r="P361" s="75"/>
      <c r="Q361" s="76"/>
      <c r="R361" s="77">
        <f t="shared" si="152"/>
        <v>0</v>
      </c>
      <c r="S361" s="75"/>
      <c r="T361" s="75"/>
      <c r="U361" s="75"/>
      <c r="V361" s="76"/>
      <c r="W361" s="77">
        <f t="shared" si="153"/>
        <v>0</v>
      </c>
      <c r="X361" s="11"/>
      <c r="Y361" s="11"/>
      <c r="Z361" s="11"/>
      <c r="AA361" s="12"/>
      <c r="AB361" s="16">
        <f t="shared" si="154"/>
        <v>0</v>
      </c>
      <c r="AC361" s="11"/>
      <c r="AD361" s="11"/>
      <c r="AE361" s="11"/>
      <c r="AF361" s="12"/>
      <c r="AG361" s="16">
        <f t="shared" si="155"/>
        <v>0</v>
      </c>
      <c r="AH361" s="11"/>
      <c r="AI361" s="11"/>
      <c r="AJ361" s="11"/>
      <c r="AK361" s="12"/>
      <c r="AL361" s="16">
        <f t="shared" si="156"/>
        <v>0</v>
      </c>
      <c r="AM361" s="11"/>
      <c r="AN361" s="11"/>
      <c r="AO361" s="11"/>
      <c r="AP361" s="12"/>
      <c r="AQ361" s="16">
        <f t="shared" si="157"/>
        <v>0</v>
      </c>
      <c r="AR361" s="11"/>
      <c r="AS361" s="11"/>
      <c r="AT361" s="11"/>
      <c r="AU361" s="12"/>
      <c r="AV361" s="25">
        <f t="shared" si="158"/>
        <v>0</v>
      </c>
    </row>
    <row r="362" spans="1:48" x14ac:dyDescent="0.25">
      <c r="A362" s="10">
        <f t="shared" si="149"/>
        <v>17</v>
      </c>
      <c r="B362" s="3" t="s">
        <v>47</v>
      </c>
      <c r="C362" s="21" t="s">
        <v>59</v>
      </c>
      <c r="D362" s="75"/>
      <c r="E362" s="75"/>
      <c r="F362" s="75"/>
      <c r="G362" s="76"/>
      <c r="H362" s="77">
        <f t="shared" si="150"/>
        <v>0</v>
      </c>
      <c r="I362" s="75"/>
      <c r="J362" s="75"/>
      <c r="K362" s="75"/>
      <c r="L362" s="76"/>
      <c r="M362" s="77">
        <f t="shared" si="151"/>
        <v>0</v>
      </c>
      <c r="N362" s="75"/>
      <c r="O362" s="75"/>
      <c r="P362" s="75"/>
      <c r="Q362" s="76"/>
      <c r="R362" s="77">
        <f t="shared" si="152"/>
        <v>0</v>
      </c>
      <c r="S362" s="75"/>
      <c r="T362" s="75"/>
      <c r="U362" s="75"/>
      <c r="V362" s="76"/>
      <c r="W362" s="77">
        <f t="shared" si="153"/>
        <v>0</v>
      </c>
      <c r="X362" s="11"/>
      <c r="Y362" s="11"/>
      <c r="Z362" s="11"/>
      <c r="AA362" s="12"/>
      <c r="AB362" s="16">
        <f t="shared" si="154"/>
        <v>0</v>
      </c>
      <c r="AC362" s="11"/>
      <c r="AD362" s="11"/>
      <c r="AE362" s="11"/>
      <c r="AF362" s="12"/>
      <c r="AG362" s="16">
        <f t="shared" si="155"/>
        <v>0</v>
      </c>
      <c r="AH362" s="11"/>
      <c r="AI362" s="11"/>
      <c r="AJ362" s="11"/>
      <c r="AK362" s="12"/>
      <c r="AL362" s="16">
        <f t="shared" si="156"/>
        <v>0</v>
      </c>
      <c r="AM362" s="11"/>
      <c r="AN362" s="11"/>
      <c r="AO362" s="11"/>
      <c r="AP362" s="12"/>
      <c r="AQ362" s="16">
        <f t="shared" si="157"/>
        <v>0</v>
      </c>
      <c r="AR362" s="11"/>
      <c r="AS362" s="11"/>
      <c r="AT362" s="11"/>
      <c r="AU362" s="12"/>
      <c r="AV362" s="25">
        <f t="shared" si="158"/>
        <v>0</v>
      </c>
    </row>
    <row r="363" spans="1:48" x14ac:dyDescent="0.25">
      <c r="A363" s="10">
        <f t="shared" si="149"/>
        <v>17</v>
      </c>
      <c r="B363" s="3" t="s">
        <v>5</v>
      </c>
      <c r="C363" s="21" t="s">
        <v>59</v>
      </c>
      <c r="D363" s="75"/>
      <c r="E363" s="75"/>
      <c r="F363" s="75"/>
      <c r="G363" s="76"/>
      <c r="H363" s="77">
        <f t="shared" si="150"/>
        <v>0</v>
      </c>
      <c r="I363" s="75"/>
      <c r="J363" s="75"/>
      <c r="K363" s="75"/>
      <c r="L363" s="76"/>
      <c r="M363" s="77">
        <f t="shared" si="151"/>
        <v>0</v>
      </c>
      <c r="N363" s="75"/>
      <c r="O363" s="75"/>
      <c r="P363" s="75"/>
      <c r="Q363" s="76"/>
      <c r="R363" s="77">
        <f t="shared" si="152"/>
        <v>0</v>
      </c>
      <c r="S363" s="75"/>
      <c r="T363" s="75"/>
      <c r="U363" s="75"/>
      <c r="V363" s="76"/>
      <c r="W363" s="77">
        <f t="shared" si="153"/>
        <v>0</v>
      </c>
      <c r="X363" s="11"/>
      <c r="Y363" s="11"/>
      <c r="Z363" s="11"/>
      <c r="AA363" s="12"/>
      <c r="AB363" s="16">
        <f t="shared" si="154"/>
        <v>0</v>
      </c>
      <c r="AC363" s="11"/>
      <c r="AD363" s="11"/>
      <c r="AE363" s="11"/>
      <c r="AF363" s="12"/>
      <c r="AG363" s="16">
        <f t="shared" si="155"/>
        <v>0</v>
      </c>
      <c r="AH363" s="11"/>
      <c r="AI363" s="11"/>
      <c r="AJ363" s="11"/>
      <c r="AK363" s="12"/>
      <c r="AL363" s="16">
        <f t="shared" si="156"/>
        <v>0</v>
      </c>
      <c r="AM363" s="11"/>
      <c r="AN363" s="11"/>
      <c r="AO363" s="11"/>
      <c r="AP363" s="12"/>
      <c r="AQ363" s="16">
        <f t="shared" si="157"/>
        <v>0</v>
      </c>
      <c r="AR363" s="11"/>
      <c r="AS363" s="11"/>
      <c r="AT363" s="11"/>
      <c r="AU363" s="12"/>
      <c r="AV363" s="25">
        <f t="shared" si="158"/>
        <v>0</v>
      </c>
    </row>
    <row r="364" spans="1:48" x14ac:dyDescent="0.25">
      <c r="A364" s="10">
        <f t="shared" si="149"/>
        <v>17</v>
      </c>
      <c r="B364" s="3" t="s">
        <v>48</v>
      </c>
      <c r="C364" s="21" t="s">
        <v>59</v>
      </c>
      <c r="D364" s="75"/>
      <c r="E364" s="75"/>
      <c r="F364" s="75"/>
      <c r="G364" s="76"/>
      <c r="H364" s="77">
        <f t="shared" si="150"/>
        <v>0</v>
      </c>
      <c r="I364" s="75"/>
      <c r="J364" s="75"/>
      <c r="K364" s="75"/>
      <c r="L364" s="76"/>
      <c r="M364" s="77">
        <f t="shared" si="151"/>
        <v>0</v>
      </c>
      <c r="N364" s="75"/>
      <c r="O364" s="75"/>
      <c r="P364" s="75"/>
      <c r="Q364" s="76"/>
      <c r="R364" s="77">
        <f t="shared" si="152"/>
        <v>0</v>
      </c>
      <c r="S364" s="75"/>
      <c r="T364" s="75"/>
      <c r="U364" s="75"/>
      <c r="V364" s="76"/>
      <c r="W364" s="77">
        <f t="shared" si="153"/>
        <v>0</v>
      </c>
      <c r="X364" s="11"/>
      <c r="Y364" s="11"/>
      <c r="Z364" s="11"/>
      <c r="AA364" s="12"/>
      <c r="AB364" s="16">
        <f t="shared" si="154"/>
        <v>0</v>
      </c>
      <c r="AC364" s="11"/>
      <c r="AD364" s="11"/>
      <c r="AE364" s="11"/>
      <c r="AF364" s="12"/>
      <c r="AG364" s="16">
        <f t="shared" si="155"/>
        <v>0</v>
      </c>
      <c r="AH364" s="11"/>
      <c r="AI364" s="11"/>
      <c r="AJ364" s="11"/>
      <c r="AK364" s="12"/>
      <c r="AL364" s="16">
        <f t="shared" si="156"/>
        <v>0</v>
      </c>
      <c r="AM364" s="11"/>
      <c r="AN364" s="11"/>
      <c r="AO364" s="11"/>
      <c r="AP364" s="12"/>
      <c r="AQ364" s="16">
        <f t="shared" si="157"/>
        <v>0</v>
      </c>
      <c r="AR364" s="11"/>
      <c r="AS364" s="11"/>
      <c r="AT364" s="11"/>
      <c r="AU364" s="12"/>
      <c r="AV364" s="25">
        <f t="shared" si="158"/>
        <v>0</v>
      </c>
    </row>
    <row r="365" spans="1:48" x14ac:dyDescent="0.25">
      <c r="A365" s="10">
        <f t="shared" si="149"/>
        <v>17</v>
      </c>
      <c r="B365" s="3" t="s">
        <v>49</v>
      </c>
      <c r="C365" s="21" t="s">
        <v>59</v>
      </c>
      <c r="D365" s="75"/>
      <c r="E365" s="75"/>
      <c r="F365" s="75"/>
      <c r="G365" s="76"/>
      <c r="H365" s="77">
        <f t="shared" si="150"/>
        <v>0</v>
      </c>
      <c r="I365" s="75"/>
      <c r="J365" s="75"/>
      <c r="K365" s="75"/>
      <c r="L365" s="76"/>
      <c r="M365" s="77">
        <f t="shared" si="151"/>
        <v>0</v>
      </c>
      <c r="N365" s="75"/>
      <c r="O365" s="75"/>
      <c r="P365" s="75"/>
      <c r="Q365" s="76"/>
      <c r="R365" s="77">
        <f t="shared" si="152"/>
        <v>0</v>
      </c>
      <c r="S365" s="75"/>
      <c r="T365" s="75"/>
      <c r="U365" s="75"/>
      <c r="V365" s="76"/>
      <c r="W365" s="77">
        <f t="shared" si="153"/>
        <v>0</v>
      </c>
      <c r="X365" s="11"/>
      <c r="Y365" s="11"/>
      <c r="Z365" s="11"/>
      <c r="AA365" s="12"/>
      <c r="AB365" s="16">
        <f t="shared" si="154"/>
        <v>0</v>
      </c>
      <c r="AC365" s="11"/>
      <c r="AD365" s="11"/>
      <c r="AE365" s="11"/>
      <c r="AF365" s="12"/>
      <c r="AG365" s="16">
        <f t="shared" si="155"/>
        <v>0</v>
      </c>
      <c r="AH365" s="11"/>
      <c r="AI365" s="11"/>
      <c r="AJ365" s="11"/>
      <c r="AK365" s="12"/>
      <c r="AL365" s="16">
        <f t="shared" si="156"/>
        <v>0</v>
      </c>
      <c r="AM365" s="11"/>
      <c r="AN365" s="11"/>
      <c r="AO365" s="11"/>
      <c r="AP365" s="12"/>
      <c r="AQ365" s="16">
        <f t="shared" si="157"/>
        <v>0</v>
      </c>
      <c r="AR365" s="11"/>
      <c r="AS365" s="11"/>
      <c r="AT365" s="11"/>
      <c r="AU365" s="12"/>
      <c r="AV365" s="25">
        <f t="shared" si="158"/>
        <v>0</v>
      </c>
    </row>
    <row r="366" spans="1:48" x14ac:dyDescent="0.25">
      <c r="A366" s="10">
        <f t="shared" si="149"/>
        <v>17</v>
      </c>
      <c r="B366" s="3" t="s">
        <v>50</v>
      </c>
      <c r="C366" s="21" t="s">
        <v>59</v>
      </c>
      <c r="D366" s="75"/>
      <c r="E366" s="75"/>
      <c r="F366" s="75"/>
      <c r="G366" s="76"/>
      <c r="H366" s="77">
        <f t="shared" si="150"/>
        <v>0</v>
      </c>
      <c r="I366" s="75"/>
      <c r="J366" s="75"/>
      <c r="K366" s="75"/>
      <c r="L366" s="76"/>
      <c r="M366" s="77">
        <f t="shared" si="151"/>
        <v>0</v>
      </c>
      <c r="N366" s="75"/>
      <c r="O366" s="75"/>
      <c r="P366" s="75"/>
      <c r="Q366" s="76"/>
      <c r="R366" s="77">
        <f t="shared" si="152"/>
        <v>0</v>
      </c>
      <c r="S366" s="75"/>
      <c r="T366" s="75"/>
      <c r="U366" s="75"/>
      <c r="V366" s="76"/>
      <c r="W366" s="77">
        <f t="shared" si="153"/>
        <v>0</v>
      </c>
      <c r="X366" s="11"/>
      <c r="Y366" s="11"/>
      <c r="Z366" s="11"/>
      <c r="AA366" s="12"/>
      <c r="AB366" s="16">
        <f t="shared" si="154"/>
        <v>0</v>
      </c>
      <c r="AC366" s="11"/>
      <c r="AD366" s="11"/>
      <c r="AE366" s="11"/>
      <c r="AF366" s="12"/>
      <c r="AG366" s="16">
        <f t="shared" si="155"/>
        <v>0</v>
      </c>
      <c r="AH366" s="11"/>
      <c r="AI366" s="11"/>
      <c r="AJ366" s="11"/>
      <c r="AK366" s="12"/>
      <c r="AL366" s="16">
        <f t="shared" si="156"/>
        <v>0</v>
      </c>
      <c r="AM366" s="11"/>
      <c r="AN366" s="11"/>
      <c r="AO366" s="11"/>
      <c r="AP366" s="12"/>
      <c r="AQ366" s="16">
        <f t="shared" si="157"/>
        <v>0</v>
      </c>
      <c r="AR366" s="11"/>
      <c r="AS366" s="11"/>
      <c r="AT366" s="11"/>
      <c r="AU366" s="12"/>
      <c r="AV366" s="25">
        <f t="shared" si="158"/>
        <v>0</v>
      </c>
    </row>
    <row r="367" spans="1:48" x14ac:dyDescent="0.25">
      <c r="A367" s="10">
        <f t="shared" si="149"/>
        <v>17</v>
      </c>
      <c r="B367" s="3" t="s">
        <v>51</v>
      </c>
      <c r="C367" s="21" t="s">
        <v>59</v>
      </c>
      <c r="D367" s="75"/>
      <c r="E367" s="75"/>
      <c r="F367" s="75"/>
      <c r="G367" s="76"/>
      <c r="H367" s="77">
        <f t="shared" si="150"/>
        <v>0</v>
      </c>
      <c r="I367" s="75"/>
      <c r="J367" s="75"/>
      <c r="K367" s="75"/>
      <c r="L367" s="76"/>
      <c r="M367" s="77">
        <f t="shared" si="151"/>
        <v>0</v>
      </c>
      <c r="N367" s="75"/>
      <c r="O367" s="75"/>
      <c r="P367" s="75"/>
      <c r="Q367" s="76"/>
      <c r="R367" s="77">
        <f t="shared" si="152"/>
        <v>0</v>
      </c>
      <c r="S367" s="75"/>
      <c r="T367" s="75"/>
      <c r="U367" s="75"/>
      <c r="V367" s="76"/>
      <c r="W367" s="77">
        <f t="shared" si="153"/>
        <v>0</v>
      </c>
      <c r="X367" s="11"/>
      <c r="Y367" s="11"/>
      <c r="Z367" s="11"/>
      <c r="AA367" s="12"/>
      <c r="AB367" s="16">
        <f t="shared" si="154"/>
        <v>0</v>
      </c>
      <c r="AC367" s="11"/>
      <c r="AD367" s="11"/>
      <c r="AE367" s="11"/>
      <c r="AF367" s="12"/>
      <c r="AG367" s="16">
        <f t="shared" si="155"/>
        <v>0</v>
      </c>
      <c r="AH367" s="11"/>
      <c r="AI367" s="11"/>
      <c r="AJ367" s="11"/>
      <c r="AK367" s="12"/>
      <c r="AL367" s="16">
        <f t="shared" si="156"/>
        <v>0</v>
      </c>
      <c r="AM367" s="11"/>
      <c r="AN367" s="11"/>
      <c r="AO367" s="11"/>
      <c r="AP367" s="12"/>
      <c r="AQ367" s="16">
        <f t="shared" si="157"/>
        <v>0</v>
      </c>
      <c r="AR367" s="11"/>
      <c r="AS367" s="11"/>
      <c r="AT367" s="11"/>
      <c r="AU367" s="12"/>
      <c r="AV367" s="25">
        <f t="shared" si="158"/>
        <v>0</v>
      </c>
    </row>
    <row r="368" spans="1:48" x14ac:dyDescent="0.25">
      <c r="A368" s="10">
        <f t="shared" si="149"/>
        <v>17</v>
      </c>
      <c r="B368" s="3" t="s">
        <v>52</v>
      </c>
      <c r="C368" s="21" t="s">
        <v>59</v>
      </c>
      <c r="D368" s="75"/>
      <c r="E368" s="75"/>
      <c r="F368" s="75"/>
      <c r="G368" s="76"/>
      <c r="H368" s="77">
        <f t="shared" si="150"/>
        <v>0</v>
      </c>
      <c r="I368" s="75"/>
      <c r="J368" s="75"/>
      <c r="K368" s="75"/>
      <c r="L368" s="76"/>
      <c r="M368" s="77">
        <f t="shared" si="151"/>
        <v>0</v>
      </c>
      <c r="N368" s="75"/>
      <c r="O368" s="75"/>
      <c r="P368" s="75"/>
      <c r="Q368" s="76"/>
      <c r="R368" s="77">
        <f t="shared" si="152"/>
        <v>0</v>
      </c>
      <c r="S368" s="75"/>
      <c r="T368" s="75"/>
      <c r="U368" s="75"/>
      <c r="V368" s="76"/>
      <c r="W368" s="77">
        <f t="shared" si="153"/>
        <v>0</v>
      </c>
      <c r="X368" s="11"/>
      <c r="Y368" s="11"/>
      <c r="Z368" s="11"/>
      <c r="AA368" s="12"/>
      <c r="AB368" s="16">
        <f t="shared" si="154"/>
        <v>0</v>
      </c>
      <c r="AC368" s="11"/>
      <c r="AD368" s="11"/>
      <c r="AE368" s="11"/>
      <c r="AF368" s="12"/>
      <c r="AG368" s="16">
        <f t="shared" si="155"/>
        <v>0</v>
      </c>
      <c r="AH368" s="11"/>
      <c r="AI368" s="11"/>
      <c r="AJ368" s="11"/>
      <c r="AK368" s="12"/>
      <c r="AL368" s="16">
        <f t="shared" si="156"/>
        <v>0</v>
      </c>
      <c r="AM368" s="11"/>
      <c r="AN368" s="11"/>
      <c r="AO368" s="11"/>
      <c r="AP368" s="12"/>
      <c r="AQ368" s="16">
        <f t="shared" si="157"/>
        <v>0</v>
      </c>
      <c r="AR368" s="11"/>
      <c r="AS368" s="11"/>
      <c r="AT368" s="11"/>
      <c r="AU368" s="12"/>
      <c r="AV368" s="25">
        <f t="shared" si="158"/>
        <v>0</v>
      </c>
    </row>
    <row r="369" spans="1:48" x14ac:dyDescent="0.25">
      <c r="A369" s="10">
        <f t="shared" si="149"/>
        <v>17</v>
      </c>
      <c r="B369" s="3" t="s">
        <v>53</v>
      </c>
      <c r="C369" s="21" t="s">
        <v>59</v>
      </c>
      <c r="D369" s="75"/>
      <c r="E369" s="75"/>
      <c r="F369" s="75"/>
      <c r="G369" s="76"/>
      <c r="H369" s="77">
        <f t="shared" si="150"/>
        <v>0</v>
      </c>
      <c r="I369" s="75"/>
      <c r="J369" s="75"/>
      <c r="K369" s="75"/>
      <c r="L369" s="76"/>
      <c r="M369" s="77">
        <f t="shared" si="151"/>
        <v>0</v>
      </c>
      <c r="N369" s="75"/>
      <c r="O369" s="75"/>
      <c r="P369" s="75"/>
      <c r="Q369" s="76"/>
      <c r="R369" s="77">
        <f t="shared" si="152"/>
        <v>0</v>
      </c>
      <c r="S369" s="75"/>
      <c r="T369" s="75"/>
      <c r="U369" s="75"/>
      <c r="V369" s="76"/>
      <c r="W369" s="77">
        <f t="shared" si="153"/>
        <v>0</v>
      </c>
      <c r="X369" s="11"/>
      <c r="Y369" s="11"/>
      <c r="Z369" s="11"/>
      <c r="AA369" s="12"/>
      <c r="AB369" s="16">
        <f t="shared" si="154"/>
        <v>0</v>
      </c>
      <c r="AC369" s="11"/>
      <c r="AD369" s="11"/>
      <c r="AE369" s="11"/>
      <c r="AF369" s="12"/>
      <c r="AG369" s="16">
        <f t="shared" si="155"/>
        <v>0</v>
      </c>
      <c r="AH369" s="11"/>
      <c r="AI369" s="11"/>
      <c r="AJ369" s="11"/>
      <c r="AK369" s="12"/>
      <c r="AL369" s="16">
        <f t="shared" si="156"/>
        <v>0</v>
      </c>
      <c r="AM369" s="11"/>
      <c r="AN369" s="11"/>
      <c r="AO369" s="11"/>
      <c r="AP369" s="12"/>
      <c r="AQ369" s="16">
        <f t="shared" si="157"/>
        <v>0</v>
      </c>
      <c r="AR369" s="11"/>
      <c r="AS369" s="11"/>
      <c r="AT369" s="11"/>
      <c r="AU369" s="12"/>
      <c r="AV369" s="25">
        <f t="shared" si="158"/>
        <v>0</v>
      </c>
    </row>
    <row r="370" spans="1:48" x14ac:dyDescent="0.25">
      <c r="A370" s="10">
        <f t="shared" si="149"/>
        <v>17</v>
      </c>
      <c r="B370" s="3" t="s">
        <v>54</v>
      </c>
      <c r="C370" s="21" t="s">
        <v>59</v>
      </c>
      <c r="D370" s="75"/>
      <c r="E370" s="75"/>
      <c r="F370" s="75"/>
      <c r="G370" s="76"/>
      <c r="H370" s="77">
        <f t="shared" si="150"/>
        <v>0</v>
      </c>
      <c r="I370" s="75"/>
      <c r="J370" s="75"/>
      <c r="K370" s="75"/>
      <c r="L370" s="76"/>
      <c r="M370" s="77">
        <f t="shared" si="151"/>
        <v>0</v>
      </c>
      <c r="N370" s="75"/>
      <c r="O370" s="75"/>
      <c r="P370" s="75"/>
      <c r="Q370" s="76"/>
      <c r="R370" s="77">
        <f t="shared" si="152"/>
        <v>0</v>
      </c>
      <c r="S370" s="75"/>
      <c r="T370" s="75"/>
      <c r="U370" s="75"/>
      <c r="V370" s="76"/>
      <c r="W370" s="77">
        <f t="shared" si="153"/>
        <v>0</v>
      </c>
      <c r="X370" s="11"/>
      <c r="Y370" s="11"/>
      <c r="Z370" s="11"/>
      <c r="AA370" s="12"/>
      <c r="AB370" s="16">
        <f t="shared" si="154"/>
        <v>0</v>
      </c>
      <c r="AC370" s="11"/>
      <c r="AD370" s="11"/>
      <c r="AE370" s="11"/>
      <c r="AF370" s="12"/>
      <c r="AG370" s="16">
        <f t="shared" si="155"/>
        <v>0</v>
      </c>
      <c r="AH370" s="11"/>
      <c r="AI370" s="11"/>
      <c r="AJ370" s="11"/>
      <c r="AK370" s="12"/>
      <c r="AL370" s="16">
        <f t="shared" si="156"/>
        <v>0</v>
      </c>
      <c r="AM370" s="11"/>
      <c r="AN370" s="11"/>
      <c r="AO370" s="11"/>
      <c r="AP370" s="12"/>
      <c r="AQ370" s="16">
        <f t="shared" si="157"/>
        <v>0</v>
      </c>
      <c r="AR370" s="11"/>
      <c r="AS370" s="11"/>
      <c r="AT370" s="11"/>
      <c r="AU370" s="12"/>
      <c r="AV370" s="25">
        <f t="shared" si="158"/>
        <v>0</v>
      </c>
    </row>
    <row r="371" spans="1:48" x14ac:dyDescent="0.25">
      <c r="A371" s="10">
        <f t="shared" si="149"/>
        <v>17</v>
      </c>
      <c r="B371" s="3" t="s">
        <v>23</v>
      </c>
      <c r="C371" s="21" t="s">
        <v>59</v>
      </c>
      <c r="D371" s="75"/>
      <c r="E371" s="75"/>
      <c r="F371" s="75"/>
      <c r="G371" s="76"/>
      <c r="H371" s="77">
        <f t="shared" si="150"/>
        <v>0</v>
      </c>
      <c r="I371" s="75"/>
      <c r="J371" s="75"/>
      <c r="K371" s="75"/>
      <c r="L371" s="76"/>
      <c r="M371" s="77">
        <f t="shared" si="151"/>
        <v>0</v>
      </c>
      <c r="N371" s="75"/>
      <c r="O371" s="75"/>
      <c r="P371" s="75"/>
      <c r="Q371" s="76"/>
      <c r="R371" s="77">
        <f t="shared" si="152"/>
        <v>0</v>
      </c>
      <c r="S371" s="75"/>
      <c r="T371" s="75"/>
      <c r="U371" s="75"/>
      <c r="V371" s="76"/>
      <c r="W371" s="77">
        <f t="shared" si="153"/>
        <v>0</v>
      </c>
      <c r="X371" s="11"/>
      <c r="Y371" s="11"/>
      <c r="Z371" s="11"/>
      <c r="AA371" s="12"/>
      <c r="AB371" s="16">
        <f t="shared" si="154"/>
        <v>0</v>
      </c>
      <c r="AC371" s="11"/>
      <c r="AD371" s="11"/>
      <c r="AE371" s="11"/>
      <c r="AF371" s="12"/>
      <c r="AG371" s="16">
        <f t="shared" si="155"/>
        <v>0</v>
      </c>
      <c r="AH371" s="11"/>
      <c r="AI371" s="11"/>
      <c r="AJ371" s="11"/>
      <c r="AK371" s="12"/>
      <c r="AL371" s="16">
        <f t="shared" si="156"/>
        <v>0</v>
      </c>
      <c r="AM371" s="11"/>
      <c r="AN371" s="11"/>
      <c r="AO371" s="11"/>
      <c r="AP371" s="12"/>
      <c r="AQ371" s="16">
        <f t="shared" si="157"/>
        <v>0</v>
      </c>
      <c r="AR371" s="11"/>
      <c r="AS371" s="11"/>
      <c r="AT371" s="11"/>
      <c r="AU371" s="12"/>
      <c r="AV371" s="25">
        <f t="shared" si="158"/>
        <v>0</v>
      </c>
    </row>
    <row r="372" spans="1:48" x14ac:dyDescent="0.25">
      <c r="A372" s="10">
        <f t="shared" si="149"/>
        <v>17</v>
      </c>
      <c r="B372" s="3" t="s">
        <v>8</v>
      </c>
      <c r="C372" s="21" t="s">
        <v>59</v>
      </c>
      <c r="D372" s="75"/>
      <c r="E372" s="75"/>
      <c r="F372" s="75"/>
      <c r="G372" s="76"/>
      <c r="H372" s="77">
        <f t="shared" si="150"/>
        <v>0</v>
      </c>
      <c r="I372" s="75"/>
      <c r="J372" s="75"/>
      <c r="K372" s="75"/>
      <c r="L372" s="76"/>
      <c r="M372" s="77">
        <f t="shared" si="151"/>
        <v>0</v>
      </c>
      <c r="N372" s="75"/>
      <c r="O372" s="75"/>
      <c r="P372" s="75"/>
      <c r="Q372" s="76"/>
      <c r="R372" s="77">
        <f t="shared" si="152"/>
        <v>0</v>
      </c>
      <c r="S372" s="75"/>
      <c r="T372" s="75"/>
      <c r="U372" s="75"/>
      <c r="V372" s="76"/>
      <c r="W372" s="77">
        <f t="shared" si="153"/>
        <v>0</v>
      </c>
      <c r="X372" s="11"/>
      <c r="Y372" s="11"/>
      <c r="Z372" s="11"/>
      <c r="AA372" s="12"/>
      <c r="AB372" s="16">
        <f t="shared" si="154"/>
        <v>0</v>
      </c>
      <c r="AC372" s="11"/>
      <c r="AD372" s="11"/>
      <c r="AE372" s="11"/>
      <c r="AF372" s="12"/>
      <c r="AG372" s="16">
        <f t="shared" si="155"/>
        <v>0</v>
      </c>
      <c r="AH372" s="11"/>
      <c r="AI372" s="11"/>
      <c r="AJ372" s="11"/>
      <c r="AK372" s="12"/>
      <c r="AL372" s="16">
        <f t="shared" si="156"/>
        <v>0</v>
      </c>
      <c r="AM372" s="11"/>
      <c r="AN372" s="11"/>
      <c r="AO372" s="11"/>
      <c r="AP372" s="12"/>
      <c r="AQ372" s="16">
        <f t="shared" si="157"/>
        <v>0</v>
      </c>
      <c r="AR372" s="11"/>
      <c r="AS372" s="11"/>
      <c r="AT372" s="11"/>
      <c r="AU372" s="12"/>
      <c r="AV372" s="25">
        <f t="shared" si="158"/>
        <v>0</v>
      </c>
    </row>
    <row r="373" spans="1:48" x14ac:dyDescent="0.25">
      <c r="A373" s="10">
        <f t="shared" si="149"/>
        <v>17</v>
      </c>
      <c r="B373" s="3" t="s">
        <v>9</v>
      </c>
      <c r="C373" s="21" t="s">
        <v>59</v>
      </c>
      <c r="D373" s="75"/>
      <c r="E373" s="75"/>
      <c r="F373" s="75"/>
      <c r="G373" s="76"/>
      <c r="H373" s="77">
        <f t="shared" si="150"/>
        <v>0</v>
      </c>
      <c r="I373" s="75"/>
      <c r="J373" s="75"/>
      <c r="K373" s="75"/>
      <c r="L373" s="76"/>
      <c r="M373" s="77">
        <f t="shared" si="151"/>
        <v>0</v>
      </c>
      <c r="N373" s="75"/>
      <c r="O373" s="75"/>
      <c r="P373" s="75"/>
      <c r="Q373" s="76"/>
      <c r="R373" s="77">
        <f t="shared" si="152"/>
        <v>0</v>
      </c>
      <c r="S373" s="75"/>
      <c r="T373" s="75"/>
      <c r="U373" s="75"/>
      <c r="V373" s="76"/>
      <c r="W373" s="77">
        <f t="shared" si="153"/>
        <v>0</v>
      </c>
      <c r="X373" s="11"/>
      <c r="Y373" s="11"/>
      <c r="Z373" s="11"/>
      <c r="AA373" s="12"/>
      <c r="AB373" s="16">
        <f t="shared" si="154"/>
        <v>0</v>
      </c>
      <c r="AC373" s="11"/>
      <c r="AD373" s="11"/>
      <c r="AE373" s="11"/>
      <c r="AF373" s="12"/>
      <c r="AG373" s="16">
        <f t="shared" si="155"/>
        <v>0</v>
      </c>
      <c r="AH373" s="11"/>
      <c r="AI373" s="11"/>
      <c r="AJ373" s="11"/>
      <c r="AK373" s="12"/>
      <c r="AL373" s="16">
        <f t="shared" si="156"/>
        <v>0</v>
      </c>
      <c r="AM373" s="11"/>
      <c r="AN373" s="11"/>
      <c r="AO373" s="11"/>
      <c r="AP373" s="12"/>
      <c r="AQ373" s="16">
        <f t="shared" si="157"/>
        <v>0</v>
      </c>
      <c r="AR373" s="11"/>
      <c r="AS373" s="11"/>
      <c r="AT373" s="11"/>
      <c r="AU373" s="12"/>
      <c r="AV373" s="25">
        <f t="shared" si="158"/>
        <v>0</v>
      </c>
    </row>
    <row r="374" spans="1:48" x14ac:dyDescent="0.25">
      <c r="A374" s="10">
        <f t="shared" si="149"/>
        <v>17</v>
      </c>
      <c r="B374" s="3" t="s">
        <v>10</v>
      </c>
      <c r="C374" s="21" t="s">
        <v>59</v>
      </c>
      <c r="D374" s="75"/>
      <c r="E374" s="75"/>
      <c r="F374" s="75"/>
      <c r="G374" s="76"/>
      <c r="H374" s="77">
        <f t="shared" si="150"/>
        <v>0</v>
      </c>
      <c r="I374" s="75"/>
      <c r="J374" s="75"/>
      <c r="K374" s="75"/>
      <c r="L374" s="76"/>
      <c r="M374" s="77">
        <f t="shared" si="151"/>
        <v>0</v>
      </c>
      <c r="N374" s="75"/>
      <c r="O374" s="75"/>
      <c r="P374" s="75"/>
      <c r="Q374" s="76"/>
      <c r="R374" s="77">
        <f t="shared" si="152"/>
        <v>0</v>
      </c>
      <c r="S374" s="75"/>
      <c r="T374" s="75"/>
      <c r="U374" s="75"/>
      <c r="V374" s="76"/>
      <c r="W374" s="77">
        <f t="shared" si="153"/>
        <v>0</v>
      </c>
      <c r="X374" s="11"/>
      <c r="Y374" s="11"/>
      <c r="Z374" s="11"/>
      <c r="AA374" s="12"/>
      <c r="AB374" s="16">
        <f t="shared" si="154"/>
        <v>0</v>
      </c>
      <c r="AC374" s="11"/>
      <c r="AD374" s="11"/>
      <c r="AE374" s="11"/>
      <c r="AF374" s="12"/>
      <c r="AG374" s="16">
        <f t="shared" si="155"/>
        <v>0</v>
      </c>
      <c r="AH374" s="11"/>
      <c r="AI374" s="11"/>
      <c r="AJ374" s="11"/>
      <c r="AK374" s="12"/>
      <c r="AL374" s="16">
        <f t="shared" si="156"/>
        <v>0</v>
      </c>
      <c r="AM374" s="11"/>
      <c r="AN374" s="11"/>
      <c r="AO374" s="11"/>
      <c r="AP374" s="12"/>
      <c r="AQ374" s="16">
        <f t="shared" si="157"/>
        <v>0</v>
      </c>
      <c r="AR374" s="11"/>
      <c r="AS374" s="11"/>
      <c r="AT374" s="11"/>
      <c r="AU374" s="12"/>
      <c r="AV374" s="25">
        <f t="shared" si="158"/>
        <v>0</v>
      </c>
    </row>
    <row r="375" spans="1:48" x14ac:dyDescent="0.25">
      <c r="A375" s="10">
        <f t="shared" si="149"/>
        <v>17</v>
      </c>
      <c r="B375" s="3" t="s">
        <v>55</v>
      </c>
      <c r="C375" s="21" t="s">
        <v>59</v>
      </c>
      <c r="D375" s="75"/>
      <c r="E375" s="75"/>
      <c r="F375" s="75"/>
      <c r="G375" s="76"/>
      <c r="H375" s="77">
        <f t="shared" si="150"/>
        <v>0</v>
      </c>
      <c r="I375" s="75"/>
      <c r="J375" s="75"/>
      <c r="K375" s="75"/>
      <c r="L375" s="76"/>
      <c r="M375" s="77">
        <f t="shared" si="151"/>
        <v>0</v>
      </c>
      <c r="N375" s="75"/>
      <c r="O375" s="75"/>
      <c r="P375" s="75"/>
      <c r="Q375" s="76"/>
      <c r="R375" s="77">
        <f t="shared" si="152"/>
        <v>0</v>
      </c>
      <c r="S375" s="75"/>
      <c r="T375" s="75"/>
      <c r="U375" s="75"/>
      <c r="V375" s="76"/>
      <c r="W375" s="77">
        <f t="shared" si="153"/>
        <v>0</v>
      </c>
      <c r="X375" s="11"/>
      <c r="Y375" s="11"/>
      <c r="Z375" s="11"/>
      <c r="AA375" s="12"/>
      <c r="AB375" s="16">
        <f t="shared" si="154"/>
        <v>0</v>
      </c>
      <c r="AC375" s="11"/>
      <c r="AD375" s="11"/>
      <c r="AE375" s="11"/>
      <c r="AF375" s="12"/>
      <c r="AG375" s="16">
        <f t="shared" si="155"/>
        <v>0</v>
      </c>
      <c r="AH375" s="11"/>
      <c r="AI375" s="11"/>
      <c r="AJ375" s="11"/>
      <c r="AK375" s="12"/>
      <c r="AL375" s="16">
        <f t="shared" si="156"/>
        <v>0</v>
      </c>
      <c r="AM375" s="11"/>
      <c r="AN375" s="11"/>
      <c r="AO375" s="11"/>
      <c r="AP375" s="12"/>
      <c r="AQ375" s="16">
        <f t="shared" si="157"/>
        <v>0</v>
      </c>
      <c r="AR375" s="11"/>
      <c r="AS375" s="11"/>
      <c r="AT375" s="11"/>
      <c r="AU375" s="12"/>
      <c r="AV375" s="25">
        <f t="shared" si="158"/>
        <v>0</v>
      </c>
    </row>
    <row r="376" spans="1:48" x14ac:dyDescent="0.25">
      <c r="A376" s="10">
        <f t="shared" si="149"/>
        <v>17</v>
      </c>
      <c r="B376" s="22" t="s">
        <v>34</v>
      </c>
      <c r="C376" s="21" t="s">
        <v>59</v>
      </c>
      <c r="D376" s="78"/>
      <c r="E376" s="78"/>
      <c r="F376" s="78"/>
      <c r="G376" s="79"/>
      <c r="H376" s="80">
        <f t="shared" si="150"/>
        <v>0</v>
      </c>
      <c r="I376" s="78"/>
      <c r="J376" s="78"/>
      <c r="K376" s="78"/>
      <c r="L376" s="79"/>
      <c r="M376" s="80">
        <f t="shared" si="151"/>
        <v>0</v>
      </c>
      <c r="N376" s="78"/>
      <c r="O376" s="78"/>
      <c r="P376" s="78"/>
      <c r="Q376" s="79"/>
      <c r="R376" s="80">
        <f t="shared" si="152"/>
        <v>0</v>
      </c>
      <c r="S376" s="78"/>
      <c r="T376" s="78"/>
      <c r="U376" s="78"/>
      <c r="V376" s="79"/>
      <c r="W376" s="80">
        <f t="shared" si="153"/>
        <v>0</v>
      </c>
      <c r="X376" s="13"/>
      <c r="Y376" s="13"/>
      <c r="Z376" s="13"/>
      <c r="AA376" s="14"/>
      <c r="AB376" s="17">
        <f t="shared" si="154"/>
        <v>0</v>
      </c>
      <c r="AC376" s="13"/>
      <c r="AD376" s="13"/>
      <c r="AE376" s="13"/>
      <c r="AF376" s="14"/>
      <c r="AG376" s="17">
        <f t="shared" si="155"/>
        <v>0</v>
      </c>
      <c r="AH376" s="13"/>
      <c r="AI376" s="13"/>
      <c r="AJ376" s="13"/>
      <c r="AK376" s="14"/>
      <c r="AL376" s="17">
        <f t="shared" si="156"/>
        <v>0</v>
      </c>
      <c r="AM376" s="13"/>
      <c r="AN376" s="13"/>
      <c r="AO376" s="13"/>
      <c r="AP376" s="14"/>
      <c r="AQ376" s="17">
        <f t="shared" si="157"/>
        <v>0</v>
      </c>
      <c r="AR376" s="13"/>
      <c r="AS376" s="13"/>
      <c r="AT376" s="13"/>
      <c r="AU376" s="14"/>
      <c r="AV376" s="26">
        <f t="shared" si="158"/>
        <v>0</v>
      </c>
    </row>
    <row r="377" spans="1:48" x14ac:dyDescent="0.25">
      <c r="A377" s="10">
        <f t="shared" si="149"/>
        <v>17</v>
      </c>
      <c r="B377" s="27"/>
      <c r="C377" s="28"/>
      <c r="D377" s="81"/>
      <c r="E377" s="82"/>
      <c r="F377" s="82"/>
      <c r="G377" s="82"/>
      <c r="H377" s="83">
        <f>SUM(H357:H376)</f>
        <v>0</v>
      </c>
      <c r="I377" s="82"/>
      <c r="J377" s="82"/>
      <c r="K377" s="82"/>
      <c r="L377" s="82"/>
      <c r="M377" s="83">
        <f>SUM(M357:M376)</f>
        <v>0</v>
      </c>
      <c r="N377" s="82"/>
      <c r="O377" s="82"/>
      <c r="P377" s="82"/>
      <c r="Q377" s="82"/>
      <c r="R377" s="83">
        <f>SUM(R357:R376)</f>
        <v>0</v>
      </c>
      <c r="S377" s="82"/>
      <c r="T377" s="82"/>
      <c r="U377" s="82"/>
      <c r="V377" s="82"/>
      <c r="W377" s="83">
        <f>SUM(W357:W376)</f>
        <v>0</v>
      </c>
      <c r="X377" s="29"/>
      <c r="Y377" s="29"/>
      <c r="Z377" s="29"/>
      <c r="AA377" s="29"/>
      <c r="AB377" s="30">
        <f>SUM(AB357:AB376)</f>
        <v>0</v>
      </c>
      <c r="AC377" s="29"/>
      <c r="AD377" s="29"/>
      <c r="AE377" s="29"/>
      <c r="AF377" s="29"/>
      <c r="AG377" s="30">
        <f>SUM(AG357:AG376)</f>
        <v>0</v>
      </c>
      <c r="AH377" s="29"/>
      <c r="AI377" s="29"/>
      <c r="AJ377" s="29"/>
      <c r="AK377" s="29"/>
      <c r="AL377" s="30">
        <f>SUM(AL357:AL376)</f>
        <v>0</v>
      </c>
      <c r="AM377" s="29"/>
      <c r="AN377" s="29"/>
      <c r="AO377" s="29"/>
      <c r="AP377" s="29"/>
      <c r="AQ377" s="30">
        <f>SUM(AQ357:AQ376)</f>
        <v>0</v>
      </c>
      <c r="AR377" s="29"/>
      <c r="AS377" s="29"/>
      <c r="AT377" s="29"/>
      <c r="AU377" s="29"/>
      <c r="AV377" s="30">
        <f>SUM(AV357:AV376)</f>
        <v>0</v>
      </c>
    </row>
    <row r="378" spans="1:48" x14ac:dyDescent="0.25">
      <c r="A378" s="10">
        <f t="shared" si="149"/>
        <v>17</v>
      </c>
      <c r="B378" s="115" t="str">
        <f>"Буква (или иное название) класса "&amp;A644&amp;":"</f>
        <v>Буква (или иное название) класса 30:</v>
      </c>
      <c r="C378" s="116"/>
      <c r="D378" s="106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</row>
    <row r="379" spans="1:48" x14ac:dyDescent="0.25">
      <c r="A379" s="10">
        <f t="shared" si="149"/>
        <v>17</v>
      </c>
      <c r="B379" s="3" t="s">
        <v>0</v>
      </c>
      <c r="C379" s="21" t="s">
        <v>59</v>
      </c>
      <c r="D379" s="75"/>
      <c r="E379" s="75"/>
      <c r="F379" s="75"/>
      <c r="G379" s="76"/>
      <c r="H379" s="77">
        <f t="shared" ref="H379:H398" si="159">COUNTA(D379:G379)</f>
        <v>0</v>
      </c>
      <c r="I379" s="75"/>
      <c r="J379" s="75"/>
      <c r="K379" s="75"/>
      <c r="L379" s="76"/>
      <c r="M379" s="77">
        <f t="shared" ref="M379:M398" si="160">COUNTA(I379:L379)</f>
        <v>0</v>
      </c>
      <c r="N379" s="75"/>
      <c r="O379" s="75"/>
      <c r="P379" s="75"/>
      <c r="Q379" s="76"/>
      <c r="R379" s="77">
        <f t="shared" ref="R379:R398" si="161">COUNTA(N379:Q379)</f>
        <v>0</v>
      </c>
      <c r="S379" s="75"/>
      <c r="T379" s="75"/>
      <c r="U379" s="75"/>
      <c r="V379" s="76"/>
      <c r="W379" s="77">
        <f t="shared" ref="W379:W398" si="162">COUNTA(S379:V379)</f>
        <v>0</v>
      </c>
      <c r="X379" s="11"/>
      <c r="Y379" s="11"/>
      <c r="Z379" s="11"/>
      <c r="AA379" s="12"/>
      <c r="AB379" s="16">
        <f t="shared" ref="AB379:AB398" si="163">COUNTA(X379:AA379)</f>
        <v>0</v>
      </c>
      <c r="AC379" s="11"/>
      <c r="AD379" s="11"/>
      <c r="AE379" s="11"/>
      <c r="AF379" s="12"/>
      <c r="AG379" s="16">
        <f t="shared" ref="AG379:AG398" si="164">COUNTA(AC379:AF379)</f>
        <v>0</v>
      </c>
      <c r="AH379" s="11"/>
      <c r="AI379" s="11"/>
      <c r="AJ379" s="11"/>
      <c r="AK379" s="12"/>
      <c r="AL379" s="16">
        <f t="shared" ref="AL379:AL398" si="165">COUNTA(AH379:AK379)</f>
        <v>0</v>
      </c>
      <c r="AM379" s="11"/>
      <c r="AN379" s="11"/>
      <c r="AO379" s="11"/>
      <c r="AP379" s="12"/>
      <c r="AQ379" s="16">
        <f t="shared" ref="AQ379:AQ398" si="166">COUNTA(AM379:AP379)</f>
        <v>0</v>
      </c>
      <c r="AR379" s="11"/>
      <c r="AS379" s="11"/>
      <c r="AT379" s="11"/>
      <c r="AU379" s="12"/>
      <c r="AV379" s="25">
        <f t="shared" ref="AV379:AV398" si="167">COUNTA(AR379:AU379)</f>
        <v>0</v>
      </c>
    </row>
    <row r="380" spans="1:48" x14ac:dyDescent="0.25">
      <c r="A380" s="10">
        <f t="shared" si="149"/>
        <v>18</v>
      </c>
      <c r="B380" s="3" t="s">
        <v>45</v>
      </c>
      <c r="C380" s="21" t="s">
        <v>59</v>
      </c>
      <c r="D380" s="75"/>
      <c r="E380" s="75"/>
      <c r="F380" s="75"/>
      <c r="G380" s="76"/>
      <c r="H380" s="77">
        <f t="shared" si="159"/>
        <v>0</v>
      </c>
      <c r="I380" s="75"/>
      <c r="J380" s="75"/>
      <c r="K380" s="75"/>
      <c r="L380" s="76"/>
      <c r="M380" s="77">
        <f t="shared" si="160"/>
        <v>0</v>
      </c>
      <c r="N380" s="75"/>
      <c r="O380" s="75"/>
      <c r="P380" s="75"/>
      <c r="Q380" s="76"/>
      <c r="R380" s="77">
        <f t="shared" si="161"/>
        <v>0</v>
      </c>
      <c r="S380" s="75"/>
      <c r="T380" s="75"/>
      <c r="U380" s="75"/>
      <c r="V380" s="76"/>
      <c r="W380" s="77">
        <f t="shared" si="162"/>
        <v>0</v>
      </c>
      <c r="X380" s="11"/>
      <c r="Y380" s="11"/>
      <c r="Z380" s="11"/>
      <c r="AA380" s="12"/>
      <c r="AB380" s="16">
        <f t="shared" si="163"/>
        <v>0</v>
      </c>
      <c r="AC380" s="11"/>
      <c r="AD380" s="11"/>
      <c r="AE380" s="11"/>
      <c r="AF380" s="12"/>
      <c r="AG380" s="16">
        <f t="shared" si="164"/>
        <v>0</v>
      </c>
      <c r="AH380" s="11"/>
      <c r="AI380" s="11"/>
      <c r="AJ380" s="11"/>
      <c r="AK380" s="12"/>
      <c r="AL380" s="16">
        <f t="shared" si="165"/>
        <v>0</v>
      </c>
      <c r="AM380" s="11"/>
      <c r="AN380" s="11"/>
      <c r="AO380" s="11"/>
      <c r="AP380" s="12"/>
      <c r="AQ380" s="16">
        <f t="shared" si="166"/>
        <v>0</v>
      </c>
      <c r="AR380" s="11"/>
      <c r="AS380" s="11"/>
      <c r="AT380" s="11"/>
      <c r="AU380" s="12"/>
      <c r="AV380" s="25">
        <f t="shared" si="167"/>
        <v>0</v>
      </c>
    </row>
    <row r="381" spans="1:48" x14ac:dyDescent="0.25">
      <c r="A381" s="10">
        <f t="shared" si="149"/>
        <v>18</v>
      </c>
      <c r="B381" s="3" t="s">
        <v>2</v>
      </c>
      <c r="C381" s="21" t="s">
        <v>59</v>
      </c>
      <c r="D381" s="75"/>
      <c r="E381" s="75"/>
      <c r="F381" s="75"/>
      <c r="G381" s="76"/>
      <c r="H381" s="77">
        <f t="shared" si="159"/>
        <v>0</v>
      </c>
      <c r="I381" s="75"/>
      <c r="J381" s="75"/>
      <c r="K381" s="75"/>
      <c r="L381" s="76"/>
      <c r="M381" s="77">
        <f t="shared" si="160"/>
        <v>0</v>
      </c>
      <c r="N381" s="75"/>
      <c r="O381" s="75"/>
      <c r="P381" s="75"/>
      <c r="Q381" s="76"/>
      <c r="R381" s="77">
        <f t="shared" si="161"/>
        <v>0</v>
      </c>
      <c r="S381" s="75"/>
      <c r="T381" s="75"/>
      <c r="U381" s="75"/>
      <c r="V381" s="76"/>
      <c r="W381" s="77">
        <f t="shared" si="162"/>
        <v>0</v>
      </c>
      <c r="X381" s="11"/>
      <c r="Y381" s="11"/>
      <c r="Z381" s="11"/>
      <c r="AA381" s="12"/>
      <c r="AB381" s="16">
        <f t="shared" si="163"/>
        <v>0</v>
      </c>
      <c r="AC381" s="11"/>
      <c r="AD381" s="11"/>
      <c r="AE381" s="11"/>
      <c r="AF381" s="12"/>
      <c r="AG381" s="16">
        <f t="shared" si="164"/>
        <v>0</v>
      </c>
      <c r="AH381" s="11"/>
      <c r="AI381" s="11"/>
      <c r="AJ381" s="11"/>
      <c r="AK381" s="12"/>
      <c r="AL381" s="16">
        <f t="shared" si="165"/>
        <v>0</v>
      </c>
      <c r="AM381" s="11"/>
      <c r="AN381" s="11"/>
      <c r="AO381" s="11"/>
      <c r="AP381" s="12"/>
      <c r="AQ381" s="16">
        <f t="shared" si="166"/>
        <v>0</v>
      </c>
      <c r="AR381" s="11"/>
      <c r="AS381" s="11"/>
      <c r="AT381" s="11"/>
      <c r="AU381" s="12"/>
      <c r="AV381" s="25">
        <f t="shared" si="167"/>
        <v>0</v>
      </c>
    </row>
    <row r="382" spans="1:48" x14ac:dyDescent="0.25">
      <c r="A382" s="10">
        <f t="shared" si="149"/>
        <v>18</v>
      </c>
      <c r="B382" s="3" t="s">
        <v>46</v>
      </c>
      <c r="C382" s="21" t="s">
        <v>59</v>
      </c>
      <c r="D382" s="75"/>
      <c r="E382" s="75"/>
      <c r="F382" s="75"/>
      <c r="G382" s="76"/>
      <c r="H382" s="77">
        <f t="shared" si="159"/>
        <v>0</v>
      </c>
      <c r="I382" s="75"/>
      <c r="J382" s="75"/>
      <c r="K382" s="75"/>
      <c r="L382" s="76"/>
      <c r="M382" s="77">
        <f t="shared" si="160"/>
        <v>0</v>
      </c>
      <c r="N382" s="75"/>
      <c r="O382" s="75"/>
      <c r="P382" s="75"/>
      <c r="Q382" s="76"/>
      <c r="R382" s="77">
        <f t="shared" si="161"/>
        <v>0</v>
      </c>
      <c r="S382" s="75"/>
      <c r="T382" s="75"/>
      <c r="U382" s="75"/>
      <c r="V382" s="76"/>
      <c r="W382" s="77">
        <f t="shared" si="162"/>
        <v>0</v>
      </c>
      <c r="X382" s="11"/>
      <c r="Y382" s="11"/>
      <c r="Z382" s="11"/>
      <c r="AA382" s="12"/>
      <c r="AB382" s="16">
        <f t="shared" si="163"/>
        <v>0</v>
      </c>
      <c r="AC382" s="11"/>
      <c r="AD382" s="11"/>
      <c r="AE382" s="11"/>
      <c r="AF382" s="12"/>
      <c r="AG382" s="16">
        <f t="shared" si="164"/>
        <v>0</v>
      </c>
      <c r="AH382" s="11"/>
      <c r="AI382" s="11"/>
      <c r="AJ382" s="11"/>
      <c r="AK382" s="12"/>
      <c r="AL382" s="16">
        <f t="shared" si="165"/>
        <v>0</v>
      </c>
      <c r="AM382" s="11"/>
      <c r="AN382" s="11"/>
      <c r="AO382" s="11"/>
      <c r="AP382" s="12"/>
      <c r="AQ382" s="16">
        <f t="shared" si="166"/>
        <v>0</v>
      </c>
      <c r="AR382" s="11"/>
      <c r="AS382" s="11"/>
      <c r="AT382" s="11"/>
      <c r="AU382" s="12"/>
      <c r="AV382" s="25">
        <f t="shared" si="167"/>
        <v>0</v>
      </c>
    </row>
    <row r="383" spans="1:48" x14ac:dyDescent="0.25">
      <c r="A383" s="10">
        <f t="shared" si="149"/>
        <v>18</v>
      </c>
      <c r="B383" s="3" t="s">
        <v>4</v>
      </c>
      <c r="C383" s="21" t="s">
        <v>59</v>
      </c>
      <c r="D383" s="75"/>
      <c r="E383" s="75"/>
      <c r="F383" s="75"/>
      <c r="G383" s="76"/>
      <c r="H383" s="77">
        <f t="shared" si="159"/>
        <v>0</v>
      </c>
      <c r="I383" s="75"/>
      <c r="J383" s="75"/>
      <c r="K383" s="75"/>
      <c r="L383" s="76"/>
      <c r="M383" s="77">
        <f t="shared" si="160"/>
        <v>0</v>
      </c>
      <c r="N383" s="75"/>
      <c r="O383" s="75"/>
      <c r="P383" s="75"/>
      <c r="Q383" s="76"/>
      <c r="R383" s="77">
        <f t="shared" si="161"/>
        <v>0</v>
      </c>
      <c r="S383" s="75"/>
      <c r="T383" s="75"/>
      <c r="U383" s="75"/>
      <c r="V383" s="76"/>
      <c r="W383" s="77">
        <f t="shared" si="162"/>
        <v>0</v>
      </c>
      <c r="X383" s="11"/>
      <c r="Y383" s="11"/>
      <c r="Z383" s="11"/>
      <c r="AA383" s="12"/>
      <c r="AB383" s="16">
        <f t="shared" si="163"/>
        <v>0</v>
      </c>
      <c r="AC383" s="11"/>
      <c r="AD383" s="11"/>
      <c r="AE383" s="11"/>
      <c r="AF383" s="12"/>
      <c r="AG383" s="16">
        <f t="shared" si="164"/>
        <v>0</v>
      </c>
      <c r="AH383" s="11"/>
      <c r="AI383" s="11"/>
      <c r="AJ383" s="11"/>
      <c r="AK383" s="12"/>
      <c r="AL383" s="16">
        <f t="shared" si="165"/>
        <v>0</v>
      </c>
      <c r="AM383" s="11"/>
      <c r="AN383" s="11"/>
      <c r="AO383" s="11"/>
      <c r="AP383" s="12"/>
      <c r="AQ383" s="16">
        <f t="shared" si="166"/>
        <v>0</v>
      </c>
      <c r="AR383" s="11"/>
      <c r="AS383" s="11"/>
      <c r="AT383" s="11"/>
      <c r="AU383" s="12"/>
      <c r="AV383" s="25">
        <f t="shared" si="167"/>
        <v>0</v>
      </c>
    </row>
    <row r="384" spans="1:48" x14ac:dyDescent="0.25">
      <c r="A384" s="10">
        <f t="shared" si="149"/>
        <v>18</v>
      </c>
      <c r="B384" s="3" t="s">
        <v>47</v>
      </c>
      <c r="C384" s="21" t="s">
        <v>59</v>
      </c>
      <c r="D384" s="75"/>
      <c r="E384" s="75"/>
      <c r="F384" s="75"/>
      <c r="G384" s="76"/>
      <c r="H384" s="77">
        <f t="shared" si="159"/>
        <v>0</v>
      </c>
      <c r="I384" s="75"/>
      <c r="J384" s="75"/>
      <c r="K384" s="75"/>
      <c r="L384" s="76"/>
      <c r="M384" s="77">
        <f t="shared" si="160"/>
        <v>0</v>
      </c>
      <c r="N384" s="75"/>
      <c r="O384" s="75"/>
      <c r="P384" s="75"/>
      <c r="Q384" s="76"/>
      <c r="R384" s="77">
        <f t="shared" si="161"/>
        <v>0</v>
      </c>
      <c r="S384" s="75"/>
      <c r="T384" s="75"/>
      <c r="U384" s="75"/>
      <c r="V384" s="76"/>
      <c r="W384" s="77">
        <f t="shared" si="162"/>
        <v>0</v>
      </c>
      <c r="X384" s="11"/>
      <c r="Y384" s="11"/>
      <c r="Z384" s="11"/>
      <c r="AA384" s="12"/>
      <c r="AB384" s="16">
        <f t="shared" si="163"/>
        <v>0</v>
      </c>
      <c r="AC384" s="11"/>
      <c r="AD384" s="11"/>
      <c r="AE384" s="11"/>
      <c r="AF384" s="12"/>
      <c r="AG384" s="16">
        <f t="shared" si="164"/>
        <v>0</v>
      </c>
      <c r="AH384" s="11"/>
      <c r="AI384" s="11"/>
      <c r="AJ384" s="11"/>
      <c r="AK384" s="12"/>
      <c r="AL384" s="16">
        <f t="shared" si="165"/>
        <v>0</v>
      </c>
      <c r="AM384" s="11"/>
      <c r="AN384" s="11"/>
      <c r="AO384" s="11"/>
      <c r="AP384" s="12"/>
      <c r="AQ384" s="16">
        <f t="shared" si="166"/>
        <v>0</v>
      </c>
      <c r="AR384" s="11"/>
      <c r="AS384" s="11"/>
      <c r="AT384" s="11"/>
      <c r="AU384" s="12"/>
      <c r="AV384" s="25">
        <f t="shared" si="167"/>
        <v>0</v>
      </c>
    </row>
    <row r="385" spans="1:48" x14ac:dyDescent="0.25">
      <c r="A385" s="10">
        <f t="shared" si="149"/>
        <v>18</v>
      </c>
      <c r="B385" s="3" t="s">
        <v>5</v>
      </c>
      <c r="C385" s="21" t="s">
        <v>59</v>
      </c>
      <c r="D385" s="75"/>
      <c r="E385" s="75"/>
      <c r="F385" s="75"/>
      <c r="G385" s="76"/>
      <c r="H385" s="77">
        <f t="shared" si="159"/>
        <v>0</v>
      </c>
      <c r="I385" s="75"/>
      <c r="J385" s="75"/>
      <c r="K385" s="75"/>
      <c r="L385" s="76"/>
      <c r="M385" s="77">
        <f t="shared" si="160"/>
        <v>0</v>
      </c>
      <c r="N385" s="75"/>
      <c r="O385" s="75"/>
      <c r="P385" s="75"/>
      <c r="Q385" s="76"/>
      <c r="R385" s="77">
        <f t="shared" si="161"/>
        <v>0</v>
      </c>
      <c r="S385" s="75"/>
      <c r="T385" s="75"/>
      <c r="U385" s="75"/>
      <c r="V385" s="76"/>
      <c r="W385" s="77">
        <f t="shared" si="162"/>
        <v>0</v>
      </c>
      <c r="X385" s="11"/>
      <c r="Y385" s="11"/>
      <c r="Z385" s="11"/>
      <c r="AA385" s="12"/>
      <c r="AB385" s="16">
        <f t="shared" si="163"/>
        <v>0</v>
      </c>
      <c r="AC385" s="11"/>
      <c r="AD385" s="11"/>
      <c r="AE385" s="11"/>
      <c r="AF385" s="12"/>
      <c r="AG385" s="16">
        <f t="shared" si="164"/>
        <v>0</v>
      </c>
      <c r="AH385" s="11"/>
      <c r="AI385" s="11"/>
      <c r="AJ385" s="11"/>
      <c r="AK385" s="12"/>
      <c r="AL385" s="16">
        <f t="shared" si="165"/>
        <v>0</v>
      </c>
      <c r="AM385" s="11"/>
      <c r="AN385" s="11"/>
      <c r="AO385" s="11"/>
      <c r="AP385" s="12"/>
      <c r="AQ385" s="16">
        <f t="shared" si="166"/>
        <v>0</v>
      </c>
      <c r="AR385" s="11"/>
      <c r="AS385" s="11"/>
      <c r="AT385" s="11"/>
      <c r="AU385" s="12"/>
      <c r="AV385" s="25">
        <f t="shared" si="167"/>
        <v>0</v>
      </c>
    </row>
    <row r="386" spans="1:48" x14ac:dyDescent="0.25">
      <c r="A386" s="10">
        <f t="shared" si="149"/>
        <v>18</v>
      </c>
      <c r="B386" s="3" t="s">
        <v>48</v>
      </c>
      <c r="C386" s="21" t="s">
        <v>59</v>
      </c>
      <c r="D386" s="75"/>
      <c r="E386" s="75"/>
      <c r="F386" s="75"/>
      <c r="G386" s="76"/>
      <c r="H386" s="77">
        <f t="shared" si="159"/>
        <v>0</v>
      </c>
      <c r="I386" s="75"/>
      <c r="J386" s="75"/>
      <c r="K386" s="75"/>
      <c r="L386" s="76"/>
      <c r="M386" s="77">
        <f t="shared" si="160"/>
        <v>0</v>
      </c>
      <c r="N386" s="75"/>
      <c r="O386" s="75"/>
      <c r="P386" s="75"/>
      <c r="Q386" s="76"/>
      <c r="R386" s="77">
        <f t="shared" si="161"/>
        <v>0</v>
      </c>
      <c r="S386" s="75"/>
      <c r="T386" s="75"/>
      <c r="U386" s="75"/>
      <c r="V386" s="76"/>
      <c r="W386" s="77">
        <f t="shared" si="162"/>
        <v>0</v>
      </c>
      <c r="X386" s="11"/>
      <c r="Y386" s="11"/>
      <c r="Z386" s="11"/>
      <c r="AA386" s="12"/>
      <c r="AB386" s="16">
        <f t="shared" si="163"/>
        <v>0</v>
      </c>
      <c r="AC386" s="11"/>
      <c r="AD386" s="11"/>
      <c r="AE386" s="11"/>
      <c r="AF386" s="12"/>
      <c r="AG386" s="16">
        <f t="shared" si="164"/>
        <v>0</v>
      </c>
      <c r="AH386" s="11"/>
      <c r="AI386" s="11"/>
      <c r="AJ386" s="11"/>
      <c r="AK386" s="12"/>
      <c r="AL386" s="16">
        <f t="shared" si="165"/>
        <v>0</v>
      </c>
      <c r="AM386" s="11"/>
      <c r="AN386" s="11"/>
      <c r="AO386" s="11"/>
      <c r="AP386" s="12"/>
      <c r="AQ386" s="16">
        <f t="shared" si="166"/>
        <v>0</v>
      </c>
      <c r="AR386" s="11"/>
      <c r="AS386" s="11"/>
      <c r="AT386" s="11"/>
      <c r="AU386" s="12"/>
      <c r="AV386" s="25">
        <f t="shared" si="167"/>
        <v>0</v>
      </c>
    </row>
    <row r="387" spans="1:48" x14ac:dyDescent="0.25">
      <c r="A387" s="10">
        <f t="shared" si="149"/>
        <v>18</v>
      </c>
      <c r="B387" s="3" t="s">
        <v>49</v>
      </c>
      <c r="C387" s="21" t="s">
        <v>59</v>
      </c>
      <c r="D387" s="75"/>
      <c r="E387" s="75"/>
      <c r="F387" s="75"/>
      <c r="G387" s="76"/>
      <c r="H387" s="77">
        <f t="shared" si="159"/>
        <v>0</v>
      </c>
      <c r="I387" s="75"/>
      <c r="J387" s="75"/>
      <c r="K387" s="75"/>
      <c r="L387" s="76"/>
      <c r="M387" s="77">
        <f t="shared" si="160"/>
        <v>0</v>
      </c>
      <c r="N387" s="75"/>
      <c r="O387" s="75"/>
      <c r="P387" s="75"/>
      <c r="Q387" s="76"/>
      <c r="R387" s="77">
        <f t="shared" si="161"/>
        <v>0</v>
      </c>
      <c r="S387" s="75"/>
      <c r="T387" s="75"/>
      <c r="U387" s="75"/>
      <c r="V387" s="76"/>
      <c r="W387" s="77">
        <f t="shared" si="162"/>
        <v>0</v>
      </c>
      <c r="X387" s="11"/>
      <c r="Y387" s="11"/>
      <c r="Z387" s="11"/>
      <c r="AA387" s="12"/>
      <c r="AB387" s="16">
        <f t="shared" si="163"/>
        <v>0</v>
      </c>
      <c r="AC387" s="11"/>
      <c r="AD387" s="11"/>
      <c r="AE387" s="11"/>
      <c r="AF387" s="12"/>
      <c r="AG387" s="16">
        <f t="shared" si="164"/>
        <v>0</v>
      </c>
      <c r="AH387" s="11"/>
      <c r="AI387" s="11"/>
      <c r="AJ387" s="11"/>
      <c r="AK387" s="12"/>
      <c r="AL387" s="16">
        <f t="shared" si="165"/>
        <v>0</v>
      </c>
      <c r="AM387" s="11"/>
      <c r="AN387" s="11"/>
      <c r="AO387" s="11"/>
      <c r="AP387" s="12"/>
      <c r="AQ387" s="16">
        <f t="shared" si="166"/>
        <v>0</v>
      </c>
      <c r="AR387" s="11"/>
      <c r="AS387" s="11"/>
      <c r="AT387" s="11"/>
      <c r="AU387" s="12"/>
      <c r="AV387" s="25">
        <f t="shared" si="167"/>
        <v>0</v>
      </c>
    </row>
    <row r="388" spans="1:48" x14ac:dyDescent="0.25">
      <c r="A388" s="10">
        <f t="shared" si="149"/>
        <v>18</v>
      </c>
      <c r="B388" s="3" t="s">
        <v>50</v>
      </c>
      <c r="C388" s="21" t="s">
        <v>59</v>
      </c>
      <c r="D388" s="75"/>
      <c r="E388" s="75"/>
      <c r="F388" s="75"/>
      <c r="G388" s="76"/>
      <c r="H388" s="77">
        <f t="shared" si="159"/>
        <v>0</v>
      </c>
      <c r="I388" s="75"/>
      <c r="J388" s="75"/>
      <c r="K388" s="75"/>
      <c r="L388" s="76"/>
      <c r="M388" s="77">
        <f t="shared" si="160"/>
        <v>0</v>
      </c>
      <c r="N388" s="75"/>
      <c r="O388" s="75"/>
      <c r="P388" s="75"/>
      <c r="Q388" s="76"/>
      <c r="R388" s="77">
        <f t="shared" si="161"/>
        <v>0</v>
      </c>
      <c r="S388" s="75"/>
      <c r="T388" s="75"/>
      <c r="U388" s="75"/>
      <c r="V388" s="76"/>
      <c r="W388" s="77">
        <f t="shared" si="162"/>
        <v>0</v>
      </c>
      <c r="X388" s="11"/>
      <c r="Y388" s="11"/>
      <c r="Z388" s="11"/>
      <c r="AA388" s="12"/>
      <c r="AB388" s="16">
        <f t="shared" si="163"/>
        <v>0</v>
      </c>
      <c r="AC388" s="11"/>
      <c r="AD388" s="11"/>
      <c r="AE388" s="11"/>
      <c r="AF388" s="12"/>
      <c r="AG388" s="16">
        <f t="shared" si="164"/>
        <v>0</v>
      </c>
      <c r="AH388" s="11"/>
      <c r="AI388" s="11"/>
      <c r="AJ388" s="11"/>
      <c r="AK388" s="12"/>
      <c r="AL388" s="16">
        <f t="shared" si="165"/>
        <v>0</v>
      </c>
      <c r="AM388" s="11"/>
      <c r="AN388" s="11"/>
      <c r="AO388" s="11"/>
      <c r="AP388" s="12"/>
      <c r="AQ388" s="16">
        <f t="shared" si="166"/>
        <v>0</v>
      </c>
      <c r="AR388" s="11"/>
      <c r="AS388" s="11"/>
      <c r="AT388" s="11"/>
      <c r="AU388" s="12"/>
      <c r="AV388" s="25">
        <f t="shared" si="167"/>
        <v>0</v>
      </c>
    </row>
    <row r="389" spans="1:48" x14ac:dyDescent="0.25">
      <c r="A389" s="10">
        <f t="shared" si="149"/>
        <v>18</v>
      </c>
      <c r="B389" s="3" t="s">
        <v>51</v>
      </c>
      <c r="C389" s="21" t="s">
        <v>59</v>
      </c>
      <c r="D389" s="75"/>
      <c r="E389" s="75"/>
      <c r="F389" s="75"/>
      <c r="G389" s="76"/>
      <c r="H389" s="77">
        <f t="shared" si="159"/>
        <v>0</v>
      </c>
      <c r="I389" s="75"/>
      <c r="J389" s="75"/>
      <c r="K389" s="75"/>
      <c r="L389" s="76"/>
      <c r="M389" s="77">
        <f t="shared" si="160"/>
        <v>0</v>
      </c>
      <c r="N389" s="75"/>
      <c r="O389" s="75"/>
      <c r="P389" s="75"/>
      <c r="Q389" s="76"/>
      <c r="R389" s="77">
        <f t="shared" si="161"/>
        <v>0</v>
      </c>
      <c r="S389" s="75"/>
      <c r="T389" s="75"/>
      <c r="U389" s="75"/>
      <c r="V389" s="76"/>
      <c r="W389" s="77">
        <f t="shared" si="162"/>
        <v>0</v>
      </c>
      <c r="X389" s="11"/>
      <c r="Y389" s="11"/>
      <c r="Z389" s="11"/>
      <c r="AA389" s="12"/>
      <c r="AB389" s="16">
        <f t="shared" si="163"/>
        <v>0</v>
      </c>
      <c r="AC389" s="11"/>
      <c r="AD389" s="11"/>
      <c r="AE389" s="11"/>
      <c r="AF389" s="12"/>
      <c r="AG389" s="16">
        <f t="shared" si="164"/>
        <v>0</v>
      </c>
      <c r="AH389" s="11"/>
      <c r="AI389" s="11"/>
      <c r="AJ389" s="11"/>
      <c r="AK389" s="12"/>
      <c r="AL389" s="16">
        <f t="shared" si="165"/>
        <v>0</v>
      </c>
      <c r="AM389" s="11"/>
      <c r="AN389" s="11"/>
      <c r="AO389" s="11"/>
      <c r="AP389" s="12"/>
      <c r="AQ389" s="16">
        <f t="shared" si="166"/>
        <v>0</v>
      </c>
      <c r="AR389" s="11"/>
      <c r="AS389" s="11"/>
      <c r="AT389" s="11"/>
      <c r="AU389" s="12"/>
      <c r="AV389" s="25">
        <f t="shared" si="167"/>
        <v>0</v>
      </c>
    </row>
    <row r="390" spans="1:48" x14ac:dyDescent="0.25">
      <c r="A390" s="10">
        <f t="shared" si="149"/>
        <v>18</v>
      </c>
      <c r="B390" s="3" t="s">
        <v>52</v>
      </c>
      <c r="C390" s="21" t="s">
        <v>59</v>
      </c>
      <c r="D390" s="75"/>
      <c r="E390" s="75"/>
      <c r="F390" s="75"/>
      <c r="G390" s="76"/>
      <c r="H390" s="77">
        <f t="shared" si="159"/>
        <v>0</v>
      </c>
      <c r="I390" s="75"/>
      <c r="J390" s="75"/>
      <c r="K390" s="75"/>
      <c r="L390" s="76"/>
      <c r="M390" s="77">
        <f t="shared" si="160"/>
        <v>0</v>
      </c>
      <c r="N390" s="75"/>
      <c r="O390" s="75"/>
      <c r="P390" s="75"/>
      <c r="Q390" s="76"/>
      <c r="R390" s="77">
        <f t="shared" si="161"/>
        <v>0</v>
      </c>
      <c r="S390" s="75"/>
      <c r="T390" s="75"/>
      <c r="U390" s="75"/>
      <c r="V390" s="76"/>
      <c r="W390" s="77">
        <f t="shared" si="162"/>
        <v>0</v>
      </c>
      <c r="X390" s="11"/>
      <c r="Y390" s="11"/>
      <c r="Z390" s="11"/>
      <c r="AA390" s="12"/>
      <c r="AB390" s="16">
        <f t="shared" si="163"/>
        <v>0</v>
      </c>
      <c r="AC390" s="11"/>
      <c r="AD390" s="11"/>
      <c r="AE390" s="11"/>
      <c r="AF390" s="12"/>
      <c r="AG390" s="16">
        <f t="shared" si="164"/>
        <v>0</v>
      </c>
      <c r="AH390" s="11"/>
      <c r="AI390" s="11"/>
      <c r="AJ390" s="11"/>
      <c r="AK390" s="12"/>
      <c r="AL390" s="16">
        <f t="shared" si="165"/>
        <v>0</v>
      </c>
      <c r="AM390" s="11"/>
      <c r="AN390" s="11"/>
      <c r="AO390" s="11"/>
      <c r="AP390" s="12"/>
      <c r="AQ390" s="16">
        <f t="shared" si="166"/>
        <v>0</v>
      </c>
      <c r="AR390" s="11"/>
      <c r="AS390" s="11"/>
      <c r="AT390" s="11"/>
      <c r="AU390" s="12"/>
      <c r="AV390" s="25">
        <f t="shared" si="167"/>
        <v>0</v>
      </c>
    </row>
    <row r="391" spans="1:48" x14ac:dyDescent="0.25">
      <c r="A391" s="10">
        <f t="shared" si="149"/>
        <v>18</v>
      </c>
      <c r="B391" s="3" t="s">
        <v>53</v>
      </c>
      <c r="C391" s="21" t="s">
        <v>59</v>
      </c>
      <c r="D391" s="75"/>
      <c r="E391" s="75"/>
      <c r="F391" s="75"/>
      <c r="G391" s="76"/>
      <c r="H391" s="77">
        <f t="shared" si="159"/>
        <v>0</v>
      </c>
      <c r="I391" s="75"/>
      <c r="J391" s="75"/>
      <c r="K391" s="75"/>
      <c r="L391" s="76"/>
      <c r="M391" s="77">
        <f t="shared" si="160"/>
        <v>0</v>
      </c>
      <c r="N391" s="75"/>
      <c r="O391" s="75"/>
      <c r="P391" s="75"/>
      <c r="Q391" s="76"/>
      <c r="R391" s="77">
        <f t="shared" si="161"/>
        <v>0</v>
      </c>
      <c r="S391" s="75"/>
      <c r="T391" s="75"/>
      <c r="U391" s="75"/>
      <c r="V391" s="76"/>
      <c r="W391" s="77">
        <f t="shared" si="162"/>
        <v>0</v>
      </c>
      <c r="X391" s="11"/>
      <c r="Y391" s="11"/>
      <c r="Z391" s="11"/>
      <c r="AA391" s="12"/>
      <c r="AB391" s="16">
        <f t="shared" si="163"/>
        <v>0</v>
      </c>
      <c r="AC391" s="11"/>
      <c r="AD391" s="11"/>
      <c r="AE391" s="11"/>
      <c r="AF391" s="12"/>
      <c r="AG391" s="16">
        <f t="shared" si="164"/>
        <v>0</v>
      </c>
      <c r="AH391" s="11"/>
      <c r="AI391" s="11"/>
      <c r="AJ391" s="11"/>
      <c r="AK391" s="12"/>
      <c r="AL391" s="16">
        <f t="shared" si="165"/>
        <v>0</v>
      </c>
      <c r="AM391" s="11"/>
      <c r="AN391" s="11"/>
      <c r="AO391" s="11"/>
      <c r="AP391" s="12"/>
      <c r="AQ391" s="16">
        <f t="shared" si="166"/>
        <v>0</v>
      </c>
      <c r="AR391" s="11"/>
      <c r="AS391" s="11"/>
      <c r="AT391" s="11"/>
      <c r="AU391" s="12"/>
      <c r="AV391" s="25">
        <f t="shared" si="167"/>
        <v>0</v>
      </c>
    </row>
    <row r="392" spans="1:48" x14ac:dyDescent="0.25">
      <c r="A392" s="10">
        <f t="shared" si="149"/>
        <v>18</v>
      </c>
      <c r="B392" s="3" t="s">
        <v>54</v>
      </c>
      <c r="C392" s="21" t="s">
        <v>59</v>
      </c>
      <c r="D392" s="75"/>
      <c r="E392" s="75"/>
      <c r="F392" s="75"/>
      <c r="G392" s="76"/>
      <c r="H392" s="77">
        <f t="shared" si="159"/>
        <v>0</v>
      </c>
      <c r="I392" s="75"/>
      <c r="J392" s="75"/>
      <c r="K392" s="75"/>
      <c r="L392" s="76"/>
      <c r="M392" s="77">
        <f t="shared" si="160"/>
        <v>0</v>
      </c>
      <c r="N392" s="75"/>
      <c r="O392" s="75"/>
      <c r="P392" s="75"/>
      <c r="Q392" s="76"/>
      <c r="R392" s="77">
        <f t="shared" si="161"/>
        <v>0</v>
      </c>
      <c r="S392" s="75"/>
      <c r="T392" s="75"/>
      <c r="U392" s="75"/>
      <c r="V392" s="76"/>
      <c r="W392" s="77">
        <f t="shared" si="162"/>
        <v>0</v>
      </c>
      <c r="X392" s="11"/>
      <c r="Y392" s="11"/>
      <c r="Z392" s="11"/>
      <c r="AA392" s="12"/>
      <c r="AB392" s="16">
        <f t="shared" si="163"/>
        <v>0</v>
      </c>
      <c r="AC392" s="11"/>
      <c r="AD392" s="11"/>
      <c r="AE392" s="11"/>
      <c r="AF392" s="12"/>
      <c r="AG392" s="16">
        <f t="shared" si="164"/>
        <v>0</v>
      </c>
      <c r="AH392" s="11"/>
      <c r="AI392" s="11"/>
      <c r="AJ392" s="11"/>
      <c r="AK392" s="12"/>
      <c r="AL392" s="16">
        <f t="shared" si="165"/>
        <v>0</v>
      </c>
      <c r="AM392" s="11"/>
      <c r="AN392" s="11"/>
      <c r="AO392" s="11"/>
      <c r="AP392" s="12"/>
      <c r="AQ392" s="16">
        <f t="shared" si="166"/>
        <v>0</v>
      </c>
      <c r="AR392" s="11"/>
      <c r="AS392" s="11"/>
      <c r="AT392" s="11"/>
      <c r="AU392" s="12"/>
      <c r="AV392" s="25">
        <f t="shared" si="167"/>
        <v>0</v>
      </c>
    </row>
    <row r="393" spans="1:48" x14ac:dyDescent="0.25">
      <c r="A393" s="10">
        <f t="shared" si="149"/>
        <v>18</v>
      </c>
      <c r="B393" s="3" t="s">
        <v>23</v>
      </c>
      <c r="C393" s="21" t="s">
        <v>59</v>
      </c>
      <c r="D393" s="75"/>
      <c r="E393" s="75"/>
      <c r="F393" s="75"/>
      <c r="G393" s="76"/>
      <c r="H393" s="77">
        <f t="shared" si="159"/>
        <v>0</v>
      </c>
      <c r="I393" s="75"/>
      <c r="J393" s="75"/>
      <c r="K393" s="75"/>
      <c r="L393" s="76"/>
      <c r="M393" s="77">
        <f t="shared" si="160"/>
        <v>0</v>
      </c>
      <c r="N393" s="75"/>
      <c r="O393" s="75"/>
      <c r="P393" s="75"/>
      <c r="Q393" s="76"/>
      <c r="R393" s="77">
        <f t="shared" si="161"/>
        <v>0</v>
      </c>
      <c r="S393" s="75"/>
      <c r="T393" s="75"/>
      <c r="U393" s="75"/>
      <c r="V393" s="76"/>
      <c r="W393" s="77">
        <f t="shared" si="162"/>
        <v>0</v>
      </c>
      <c r="X393" s="11"/>
      <c r="Y393" s="11"/>
      <c r="Z393" s="11"/>
      <c r="AA393" s="12"/>
      <c r="AB393" s="16">
        <f t="shared" si="163"/>
        <v>0</v>
      </c>
      <c r="AC393" s="11"/>
      <c r="AD393" s="11"/>
      <c r="AE393" s="11"/>
      <c r="AF393" s="12"/>
      <c r="AG393" s="16">
        <f t="shared" si="164"/>
        <v>0</v>
      </c>
      <c r="AH393" s="11"/>
      <c r="AI393" s="11"/>
      <c r="AJ393" s="11"/>
      <c r="AK393" s="12"/>
      <c r="AL393" s="16">
        <f t="shared" si="165"/>
        <v>0</v>
      </c>
      <c r="AM393" s="11"/>
      <c r="AN393" s="11"/>
      <c r="AO393" s="11"/>
      <c r="AP393" s="12"/>
      <c r="AQ393" s="16">
        <f t="shared" si="166"/>
        <v>0</v>
      </c>
      <c r="AR393" s="11"/>
      <c r="AS393" s="11"/>
      <c r="AT393" s="11"/>
      <c r="AU393" s="12"/>
      <c r="AV393" s="25">
        <f t="shared" si="167"/>
        <v>0</v>
      </c>
    </row>
    <row r="394" spans="1:48" x14ac:dyDescent="0.25">
      <c r="A394" s="10">
        <f t="shared" si="149"/>
        <v>18</v>
      </c>
      <c r="B394" s="3" t="s">
        <v>8</v>
      </c>
      <c r="C394" s="21" t="s">
        <v>59</v>
      </c>
      <c r="D394" s="75"/>
      <c r="E394" s="75"/>
      <c r="F394" s="75"/>
      <c r="G394" s="76"/>
      <c r="H394" s="77">
        <f t="shared" si="159"/>
        <v>0</v>
      </c>
      <c r="I394" s="75"/>
      <c r="J394" s="75"/>
      <c r="K394" s="75"/>
      <c r="L394" s="76"/>
      <c r="M394" s="77">
        <f t="shared" si="160"/>
        <v>0</v>
      </c>
      <c r="N394" s="75"/>
      <c r="O394" s="75"/>
      <c r="P394" s="75"/>
      <c r="Q394" s="76"/>
      <c r="R394" s="77">
        <f t="shared" si="161"/>
        <v>0</v>
      </c>
      <c r="S394" s="75"/>
      <c r="T394" s="75"/>
      <c r="U394" s="75"/>
      <c r="V394" s="76"/>
      <c r="W394" s="77">
        <f t="shared" si="162"/>
        <v>0</v>
      </c>
      <c r="X394" s="11"/>
      <c r="Y394" s="11"/>
      <c r="Z394" s="11"/>
      <c r="AA394" s="12"/>
      <c r="AB394" s="16">
        <f t="shared" si="163"/>
        <v>0</v>
      </c>
      <c r="AC394" s="11"/>
      <c r="AD394" s="11"/>
      <c r="AE394" s="11"/>
      <c r="AF394" s="12"/>
      <c r="AG394" s="16">
        <f t="shared" si="164"/>
        <v>0</v>
      </c>
      <c r="AH394" s="11"/>
      <c r="AI394" s="11"/>
      <c r="AJ394" s="11"/>
      <c r="AK394" s="12"/>
      <c r="AL394" s="16">
        <f t="shared" si="165"/>
        <v>0</v>
      </c>
      <c r="AM394" s="11"/>
      <c r="AN394" s="11"/>
      <c r="AO394" s="11"/>
      <c r="AP394" s="12"/>
      <c r="AQ394" s="16">
        <f t="shared" si="166"/>
        <v>0</v>
      </c>
      <c r="AR394" s="11"/>
      <c r="AS394" s="11"/>
      <c r="AT394" s="11"/>
      <c r="AU394" s="12"/>
      <c r="AV394" s="25">
        <f t="shared" si="167"/>
        <v>0</v>
      </c>
    </row>
    <row r="395" spans="1:48" x14ac:dyDescent="0.25">
      <c r="A395" s="10">
        <f t="shared" si="149"/>
        <v>18</v>
      </c>
      <c r="B395" s="3" t="s">
        <v>9</v>
      </c>
      <c r="C395" s="21" t="s">
        <v>59</v>
      </c>
      <c r="D395" s="75"/>
      <c r="E395" s="75"/>
      <c r="F395" s="75"/>
      <c r="G395" s="76"/>
      <c r="H395" s="77">
        <f t="shared" si="159"/>
        <v>0</v>
      </c>
      <c r="I395" s="75"/>
      <c r="J395" s="75"/>
      <c r="K395" s="75"/>
      <c r="L395" s="76"/>
      <c r="M395" s="77">
        <f t="shared" si="160"/>
        <v>0</v>
      </c>
      <c r="N395" s="75"/>
      <c r="O395" s="75"/>
      <c r="P395" s="75"/>
      <c r="Q395" s="76"/>
      <c r="R395" s="77">
        <f t="shared" si="161"/>
        <v>0</v>
      </c>
      <c r="S395" s="75"/>
      <c r="T395" s="75"/>
      <c r="U395" s="75"/>
      <c r="V395" s="76"/>
      <c r="W395" s="77">
        <f t="shared" si="162"/>
        <v>0</v>
      </c>
      <c r="X395" s="11"/>
      <c r="Y395" s="11"/>
      <c r="Z395" s="11"/>
      <c r="AA395" s="12"/>
      <c r="AB395" s="16">
        <f t="shared" si="163"/>
        <v>0</v>
      </c>
      <c r="AC395" s="11"/>
      <c r="AD395" s="11"/>
      <c r="AE395" s="11"/>
      <c r="AF395" s="12"/>
      <c r="AG395" s="16">
        <f t="shared" si="164"/>
        <v>0</v>
      </c>
      <c r="AH395" s="11"/>
      <c r="AI395" s="11"/>
      <c r="AJ395" s="11"/>
      <c r="AK395" s="12"/>
      <c r="AL395" s="16">
        <f t="shared" si="165"/>
        <v>0</v>
      </c>
      <c r="AM395" s="11"/>
      <c r="AN395" s="11"/>
      <c r="AO395" s="11"/>
      <c r="AP395" s="12"/>
      <c r="AQ395" s="16">
        <f t="shared" si="166"/>
        <v>0</v>
      </c>
      <c r="AR395" s="11"/>
      <c r="AS395" s="11"/>
      <c r="AT395" s="11"/>
      <c r="AU395" s="12"/>
      <c r="AV395" s="25">
        <f t="shared" si="167"/>
        <v>0</v>
      </c>
    </row>
    <row r="396" spans="1:48" x14ac:dyDescent="0.25">
      <c r="A396" s="10">
        <f t="shared" si="149"/>
        <v>18</v>
      </c>
      <c r="B396" s="3" t="s">
        <v>10</v>
      </c>
      <c r="C396" s="21" t="s">
        <v>59</v>
      </c>
      <c r="D396" s="75"/>
      <c r="E396" s="75"/>
      <c r="F396" s="75"/>
      <c r="G396" s="76"/>
      <c r="H396" s="77">
        <f t="shared" si="159"/>
        <v>0</v>
      </c>
      <c r="I396" s="75"/>
      <c r="J396" s="75"/>
      <c r="K396" s="75"/>
      <c r="L396" s="76"/>
      <c r="M396" s="77">
        <f t="shared" si="160"/>
        <v>0</v>
      </c>
      <c r="N396" s="75"/>
      <c r="O396" s="75"/>
      <c r="P396" s="75"/>
      <c r="Q396" s="76"/>
      <c r="R396" s="77">
        <f t="shared" si="161"/>
        <v>0</v>
      </c>
      <c r="S396" s="75"/>
      <c r="T396" s="75"/>
      <c r="U396" s="75"/>
      <c r="V396" s="76"/>
      <c r="W396" s="77">
        <f t="shared" si="162"/>
        <v>0</v>
      </c>
      <c r="X396" s="11"/>
      <c r="Y396" s="11"/>
      <c r="Z396" s="11"/>
      <c r="AA396" s="12"/>
      <c r="AB396" s="16">
        <f t="shared" si="163"/>
        <v>0</v>
      </c>
      <c r="AC396" s="11"/>
      <c r="AD396" s="11"/>
      <c r="AE396" s="11"/>
      <c r="AF396" s="12"/>
      <c r="AG396" s="16">
        <f t="shared" si="164"/>
        <v>0</v>
      </c>
      <c r="AH396" s="11"/>
      <c r="AI396" s="11"/>
      <c r="AJ396" s="11"/>
      <c r="AK396" s="12"/>
      <c r="AL396" s="16">
        <f t="shared" si="165"/>
        <v>0</v>
      </c>
      <c r="AM396" s="11"/>
      <c r="AN396" s="11"/>
      <c r="AO396" s="11"/>
      <c r="AP396" s="12"/>
      <c r="AQ396" s="16">
        <f t="shared" si="166"/>
        <v>0</v>
      </c>
      <c r="AR396" s="11"/>
      <c r="AS396" s="11"/>
      <c r="AT396" s="11"/>
      <c r="AU396" s="12"/>
      <c r="AV396" s="25">
        <f t="shared" si="167"/>
        <v>0</v>
      </c>
    </row>
    <row r="397" spans="1:48" x14ac:dyDescent="0.25">
      <c r="A397" s="10">
        <f t="shared" si="149"/>
        <v>18</v>
      </c>
      <c r="B397" s="3" t="s">
        <v>55</v>
      </c>
      <c r="C397" s="21" t="s">
        <v>59</v>
      </c>
      <c r="D397" s="75"/>
      <c r="E397" s="75"/>
      <c r="F397" s="75"/>
      <c r="G397" s="76"/>
      <c r="H397" s="77">
        <f t="shared" si="159"/>
        <v>0</v>
      </c>
      <c r="I397" s="75"/>
      <c r="J397" s="75"/>
      <c r="K397" s="75"/>
      <c r="L397" s="76"/>
      <c r="M397" s="77">
        <f t="shared" si="160"/>
        <v>0</v>
      </c>
      <c r="N397" s="75"/>
      <c r="O397" s="75"/>
      <c r="P397" s="75"/>
      <c r="Q397" s="76"/>
      <c r="R397" s="77">
        <f t="shared" si="161"/>
        <v>0</v>
      </c>
      <c r="S397" s="75"/>
      <c r="T397" s="75"/>
      <c r="U397" s="75"/>
      <c r="V397" s="76"/>
      <c r="W397" s="77">
        <f t="shared" si="162"/>
        <v>0</v>
      </c>
      <c r="X397" s="11"/>
      <c r="Y397" s="11"/>
      <c r="Z397" s="11"/>
      <c r="AA397" s="12"/>
      <c r="AB397" s="16">
        <f t="shared" si="163"/>
        <v>0</v>
      </c>
      <c r="AC397" s="11"/>
      <c r="AD397" s="11"/>
      <c r="AE397" s="11"/>
      <c r="AF397" s="12"/>
      <c r="AG397" s="16">
        <f t="shared" si="164"/>
        <v>0</v>
      </c>
      <c r="AH397" s="11"/>
      <c r="AI397" s="11"/>
      <c r="AJ397" s="11"/>
      <c r="AK397" s="12"/>
      <c r="AL397" s="16">
        <f t="shared" si="165"/>
        <v>0</v>
      </c>
      <c r="AM397" s="11"/>
      <c r="AN397" s="11"/>
      <c r="AO397" s="11"/>
      <c r="AP397" s="12"/>
      <c r="AQ397" s="16">
        <f t="shared" si="166"/>
        <v>0</v>
      </c>
      <c r="AR397" s="11"/>
      <c r="AS397" s="11"/>
      <c r="AT397" s="11"/>
      <c r="AU397" s="12"/>
      <c r="AV397" s="25">
        <f t="shared" si="167"/>
        <v>0</v>
      </c>
    </row>
    <row r="398" spans="1:48" x14ac:dyDescent="0.25">
      <c r="A398" s="10">
        <f t="shared" si="149"/>
        <v>18</v>
      </c>
      <c r="B398" s="22" t="s">
        <v>34</v>
      </c>
      <c r="C398" s="21" t="s">
        <v>59</v>
      </c>
      <c r="D398" s="78"/>
      <c r="E398" s="78"/>
      <c r="F398" s="78"/>
      <c r="G398" s="79"/>
      <c r="H398" s="80">
        <f t="shared" si="159"/>
        <v>0</v>
      </c>
      <c r="I398" s="78"/>
      <c r="J398" s="78"/>
      <c r="K398" s="78"/>
      <c r="L398" s="79"/>
      <c r="M398" s="80">
        <f t="shared" si="160"/>
        <v>0</v>
      </c>
      <c r="N398" s="78"/>
      <c r="O398" s="78"/>
      <c r="P398" s="78"/>
      <c r="Q398" s="79"/>
      <c r="R398" s="80">
        <f t="shared" si="161"/>
        <v>0</v>
      </c>
      <c r="S398" s="78"/>
      <c r="T398" s="78"/>
      <c r="U398" s="78"/>
      <c r="V398" s="79"/>
      <c r="W398" s="80">
        <f t="shared" si="162"/>
        <v>0</v>
      </c>
      <c r="X398" s="13"/>
      <c r="Y398" s="13"/>
      <c r="Z398" s="13"/>
      <c r="AA398" s="14"/>
      <c r="AB398" s="17">
        <f t="shared" si="163"/>
        <v>0</v>
      </c>
      <c r="AC398" s="13"/>
      <c r="AD398" s="13"/>
      <c r="AE398" s="13"/>
      <c r="AF398" s="14"/>
      <c r="AG398" s="17">
        <f t="shared" si="164"/>
        <v>0</v>
      </c>
      <c r="AH398" s="13"/>
      <c r="AI398" s="13"/>
      <c r="AJ398" s="13"/>
      <c r="AK398" s="14"/>
      <c r="AL398" s="17">
        <f t="shared" si="165"/>
        <v>0</v>
      </c>
      <c r="AM398" s="13"/>
      <c r="AN398" s="13"/>
      <c r="AO398" s="13"/>
      <c r="AP398" s="14"/>
      <c r="AQ398" s="17">
        <f t="shared" si="166"/>
        <v>0</v>
      </c>
      <c r="AR398" s="13"/>
      <c r="AS398" s="13"/>
      <c r="AT398" s="13"/>
      <c r="AU398" s="14"/>
      <c r="AV398" s="26">
        <f t="shared" si="167"/>
        <v>0</v>
      </c>
    </row>
    <row r="399" spans="1:48" x14ac:dyDescent="0.25">
      <c r="A399" s="10">
        <f t="shared" si="149"/>
        <v>18</v>
      </c>
      <c r="B399" s="27"/>
      <c r="C399" s="28"/>
      <c r="D399" s="81"/>
      <c r="E399" s="82"/>
      <c r="F399" s="82"/>
      <c r="G399" s="82"/>
      <c r="H399" s="83">
        <f>SUM(H379:H398)</f>
        <v>0</v>
      </c>
      <c r="I399" s="82"/>
      <c r="J399" s="82"/>
      <c r="K399" s="82"/>
      <c r="L399" s="82"/>
      <c r="M399" s="83">
        <f>SUM(M379:M398)</f>
        <v>0</v>
      </c>
      <c r="N399" s="82"/>
      <c r="O399" s="82"/>
      <c r="P399" s="82"/>
      <c r="Q399" s="82"/>
      <c r="R399" s="83">
        <f>SUM(R379:R398)</f>
        <v>0</v>
      </c>
      <c r="S399" s="82"/>
      <c r="T399" s="82"/>
      <c r="U399" s="82"/>
      <c r="V399" s="82"/>
      <c r="W399" s="83">
        <f>SUM(W379:W398)</f>
        <v>0</v>
      </c>
      <c r="X399" s="29"/>
      <c r="Y399" s="29"/>
      <c r="Z399" s="29"/>
      <c r="AA399" s="29"/>
      <c r="AB399" s="30">
        <f>SUM(AB379:AB398)</f>
        <v>0</v>
      </c>
      <c r="AC399" s="29"/>
      <c r="AD399" s="29"/>
      <c r="AE399" s="29"/>
      <c r="AF399" s="29"/>
      <c r="AG399" s="30">
        <f>SUM(AG379:AG398)</f>
        <v>0</v>
      </c>
      <c r="AH399" s="29"/>
      <c r="AI399" s="29"/>
      <c r="AJ399" s="29"/>
      <c r="AK399" s="29"/>
      <c r="AL399" s="30">
        <f>SUM(AL379:AL398)</f>
        <v>0</v>
      </c>
      <c r="AM399" s="29"/>
      <c r="AN399" s="29"/>
      <c r="AO399" s="29"/>
      <c r="AP399" s="29"/>
      <c r="AQ399" s="30">
        <f>SUM(AQ379:AQ398)</f>
        <v>0</v>
      </c>
      <c r="AR399" s="29"/>
      <c r="AS399" s="29"/>
      <c r="AT399" s="29"/>
      <c r="AU399" s="29"/>
      <c r="AV399" s="30">
        <f>SUM(AV379:AV398)</f>
        <v>0</v>
      </c>
    </row>
    <row r="400" spans="1:48" x14ac:dyDescent="0.25">
      <c r="A400" s="10">
        <f t="shared" si="149"/>
        <v>18</v>
      </c>
      <c r="B400" s="115" t="str">
        <f>"Буква (или иное название) класса "&amp;A666&amp;":"</f>
        <v>Буква (или иное название) класса 31:</v>
      </c>
      <c r="C400" s="116"/>
      <c r="D400" s="106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</row>
    <row r="401" spans="1:48" x14ac:dyDescent="0.25">
      <c r="A401" s="10">
        <f t="shared" si="149"/>
        <v>18</v>
      </c>
      <c r="B401" s="3" t="s">
        <v>0</v>
      </c>
      <c r="C401" s="21" t="s">
        <v>59</v>
      </c>
      <c r="D401" s="75"/>
      <c r="E401" s="75"/>
      <c r="F401" s="75"/>
      <c r="G401" s="76"/>
      <c r="H401" s="77">
        <f t="shared" ref="H401:H420" si="168">COUNTA(D401:G401)</f>
        <v>0</v>
      </c>
      <c r="I401" s="75"/>
      <c r="J401" s="75"/>
      <c r="K401" s="75"/>
      <c r="L401" s="76"/>
      <c r="M401" s="77">
        <f t="shared" ref="M401:M420" si="169">COUNTA(I401:L401)</f>
        <v>0</v>
      </c>
      <c r="N401" s="75"/>
      <c r="O401" s="75"/>
      <c r="P401" s="75"/>
      <c r="Q401" s="76"/>
      <c r="R401" s="77">
        <f t="shared" ref="R401:R420" si="170">COUNTA(N401:Q401)</f>
        <v>0</v>
      </c>
      <c r="S401" s="75"/>
      <c r="T401" s="75"/>
      <c r="U401" s="75"/>
      <c r="V401" s="76"/>
      <c r="W401" s="77">
        <f t="shared" ref="W401:W420" si="171">COUNTA(S401:V401)</f>
        <v>0</v>
      </c>
      <c r="X401" s="11"/>
      <c r="Y401" s="11"/>
      <c r="Z401" s="11"/>
      <c r="AA401" s="12"/>
      <c r="AB401" s="16">
        <f t="shared" ref="AB401:AB420" si="172">COUNTA(X401:AA401)</f>
        <v>0</v>
      </c>
      <c r="AC401" s="11"/>
      <c r="AD401" s="11"/>
      <c r="AE401" s="11"/>
      <c r="AF401" s="12"/>
      <c r="AG401" s="16">
        <f t="shared" ref="AG401:AG420" si="173">COUNTA(AC401:AF401)</f>
        <v>0</v>
      </c>
      <c r="AH401" s="11"/>
      <c r="AI401" s="11"/>
      <c r="AJ401" s="11"/>
      <c r="AK401" s="12"/>
      <c r="AL401" s="16">
        <f t="shared" ref="AL401:AL420" si="174">COUNTA(AH401:AK401)</f>
        <v>0</v>
      </c>
      <c r="AM401" s="11"/>
      <c r="AN401" s="11"/>
      <c r="AO401" s="11"/>
      <c r="AP401" s="12"/>
      <c r="AQ401" s="16">
        <f t="shared" ref="AQ401:AQ420" si="175">COUNTA(AM401:AP401)</f>
        <v>0</v>
      </c>
      <c r="AR401" s="11"/>
      <c r="AS401" s="11"/>
      <c r="AT401" s="11"/>
      <c r="AU401" s="12"/>
      <c r="AV401" s="25">
        <f t="shared" ref="AV401:AV420" si="176">COUNTA(AR401:AU401)</f>
        <v>0</v>
      </c>
    </row>
    <row r="402" spans="1:48" x14ac:dyDescent="0.25">
      <c r="A402" s="10">
        <f t="shared" si="149"/>
        <v>19</v>
      </c>
      <c r="B402" s="3" t="s">
        <v>45</v>
      </c>
      <c r="C402" s="21" t="s">
        <v>59</v>
      </c>
      <c r="D402" s="75"/>
      <c r="E402" s="75"/>
      <c r="F402" s="75"/>
      <c r="G402" s="76"/>
      <c r="H402" s="77">
        <f t="shared" si="168"/>
        <v>0</v>
      </c>
      <c r="I402" s="75"/>
      <c r="J402" s="75"/>
      <c r="K402" s="75"/>
      <c r="L402" s="76"/>
      <c r="M402" s="77">
        <f t="shared" si="169"/>
        <v>0</v>
      </c>
      <c r="N402" s="75"/>
      <c r="O402" s="75"/>
      <c r="P402" s="75"/>
      <c r="Q402" s="76"/>
      <c r="R402" s="77">
        <f t="shared" si="170"/>
        <v>0</v>
      </c>
      <c r="S402" s="75"/>
      <c r="T402" s="75"/>
      <c r="U402" s="75"/>
      <c r="V402" s="76"/>
      <c r="W402" s="77">
        <f t="shared" si="171"/>
        <v>0</v>
      </c>
      <c r="X402" s="11"/>
      <c r="Y402" s="11"/>
      <c r="Z402" s="11"/>
      <c r="AA402" s="12"/>
      <c r="AB402" s="16">
        <f t="shared" si="172"/>
        <v>0</v>
      </c>
      <c r="AC402" s="11"/>
      <c r="AD402" s="11"/>
      <c r="AE402" s="11"/>
      <c r="AF402" s="12"/>
      <c r="AG402" s="16">
        <f t="shared" si="173"/>
        <v>0</v>
      </c>
      <c r="AH402" s="11"/>
      <c r="AI402" s="11"/>
      <c r="AJ402" s="11"/>
      <c r="AK402" s="12"/>
      <c r="AL402" s="16">
        <f t="shared" si="174"/>
        <v>0</v>
      </c>
      <c r="AM402" s="11"/>
      <c r="AN402" s="11"/>
      <c r="AO402" s="11"/>
      <c r="AP402" s="12"/>
      <c r="AQ402" s="16">
        <f t="shared" si="175"/>
        <v>0</v>
      </c>
      <c r="AR402" s="11"/>
      <c r="AS402" s="11"/>
      <c r="AT402" s="11"/>
      <c r="AU402" s="12"/>
      <c r="AV402" s="25">
        <f t="shared" si="176"/>
        <v>0</v>
      </c>
    </row>
    <row r="403" spans="1:48" x14ac:dyDescent="0.25">
      <c r="A403" s="10">
        <f t="shared" si="149"/>
        <v>19</v>
      </c>
      <c r="B403" s="3" t="s">
        <v>2</v>
      </c>
      <c r="C403" s="21" t="s">
        <v>59</v>
      </c>
      <c r="D403" s="75"/>
      <c r="E403" s="75"/>
      <c r="F403" s="75"/>
      <c r="G403" s="76"/>
      <c r="H403" s="77">
        <f t="shared" si="168"/>
        <v>0</v>
      </c>
      <c r="I403" s="75"/>
      <c r="J403" s="75"/>
      <c r="K403" s="75"/>
      <c r="L403" s="76"/>
      <c r="M403" s="77">
        <f t="shared" si="169"/>
        <v>0</v>
      </c>
      <c r="N403" s="75"/>
      <c r="O403" s="75"/>
      <c r="P403" s="75"/>
      <c r="Q403" s="76"/>
      <c r="R403" s="77">
        <f t="shared" si="170"/>
        <v>0</v>
      </c>
      <c r="S403" s="75"/>
      <c r="T403" s="75"/>
      <c r="U403" s="75"/>
      <c r="V403" s="76"/>
      <c r="W403" s="77">
        <f t="shared" si="171"/>
        <v>0</v>
      </c>
      <c r="X403" s="11"/>
      <c r="Y403" s="11"/>
      <c r="Z403" s="11"/>
      <c r="AA403" s="12"/>
      <c r="AB403" s="16">
        <f t="shared" si="172"/>
        <v>0</v>
      </c>
      <c r="AC403" s="11"/>
      <c r="AD403" s="11"/>
      <c r="AE403" s="11"/>
      <c r="AF403" s="12"/>
      <c r="AG403" s="16">
        <f t="shared" si="173"/>
        <v>0</v>
      </c>
      <c r="AH403" s="11"/>
      <c r="AI403" s="11"/>
      <c r="AJ403" s="11"/>
      <c r="AK403" s="12"/>
      <c r="AL403" s="16">
        <f t="shared" si="174"/>
        <v>0</v>
      </c>
      <c r="AM403" s="11"/>
      <c r="AN403" s="11"/>
      <c r="AO403" s="11"/>
      <c r="AP403" s="12"/>
      <c r="AQ403" s="16">
        <f t="shared" si="175"/>
        <v>0</v>
      </c>
      <c r="AR403" s="11"/>
      <c r="AS403" s="11"/>
      <c r="AT403" s="11"/>
      <c r="AU403" s="12"/>
      <c r="AV403" s="25">
        <f t="shared" si="176"/>
        <v>0</v>
      </c>
    </row>
    <row r="404" spans="1:48" x14ac:dyDescent="0.25">
      <c r="A404" s="10">
        <f t="shared" si="149"/>
        <v>19</v>
      </c>
      <c r="B404" s="3" t="s">
        <v>46</v>
      </c>
      <c r="C404" s="21" t="s">
        <v>59</v>
      </c>
      <c r="D404" s="75"/>
      <c r="E404" s="75"/>
      <c r="F404" s="75"/>
      <c r="G404" s="76"/>
      <c r="H404" s="77">
        <f t="shared" si="168"/>
        <v>0</v>
      </c>
      <c r="I404" s="75"/>
      <c r="J404" s="75"/>
      <c r="K404" s="75"/>
      <c r="L404" s="76"/>
      <c r="M404" s="77">
        <f t="shared" si="169"/>
        <v>0</v>
      </c>
      <c r="N404" s="75"/>
      <c r="O404" s="75"/>
      <c r="P404" s="75"/>
      <c r="Q404" s="76"/>
      <c r="R404" s="77">
        <f t="shared" si="170"/>
        <v>0</v>
      </c>
      <c r="S404" s="75"/>
      <c r="T404" s="75"/>
      <c r="U404" s="75"/>
      <c r="V404" s="76"/>
      <c r="W404" s="77">
        <f t="shared" si="171"/>
        <v>0</v>
      </c>
      <c r="X404" s="11"/>
      <c r="Y404" s="11"/>
      <c r="Z404" s="11"/>
      <c r="AA404" s="12"/>
      <c r="AB404" s="16">
        <f t="shared" si="172"/>
        <v>0</v>
      </c>
      <c r="AC404" s="11"/>
      <c r="AD404" s="11"/>
      <c r="AE404" s="11"/>
      <c r="AF404" s="12"/>
      <c r="AG404" s="16">
        <f t="shared" si="173"/>
        <v>0</v>
      </c>
      <c r="AH404" s="11"/>
      <c r="AI404" s="11"/>
      <c r="AJ404" s="11"/>
      <c r="AK404" s="12"/>
      <c r="AL404" s="16">
        <f t="shared" si="174"/>
        <v>0</v>
      </c>
      <c r="AM404" s="11"/>
      <c r="AN404" s="11"/>
      <c r="AO404" s="11"/>
      <c r="AP404" s="12"/>
      <c r="AQ404" s="16">
        <f t="shared" si="175"/>
        <v>0</v>
      </c>
      <c r="AR404" s="11"/>
      <c r="AS404" s="11"/>
      <c r="AT404" s="11"/>
      <c r="AU404" s="12"/>
      <c r="AV404" s="25">
        <f t="shared" si="176"/>
        <v>0</v>
      </c>
    </row>
    <row r="405" spans="1:48" x14ac:dyDescent="0.25">
      <c r="A405" s="10">
        <f t="shared" si="149"/>
        <v>19</v>
      </c>
      <c r="B405" s="3" t="s">
        <v>4</v>
      </c>
      <c r="C405" s="21" t="s">
        <v>59</v>
      </c>
      <c r="D405" s="75"/>
      <c r="E405" s="75"/>
      <c r="F405" s="75"/>
      <c r="G405" s="76"/>
      <c r="H405" s="77">
        <f t="shared" si="168"/>
        <v>0</v>
      </c>
      <c r="I405" s="75"/>
      <c r="J405" s="75"/>
      <c r="K405" s="75"/>
      <c r="L405" s="76"/>
      <c r="M405" s="77">
        <f t="shared" si="169"/>
        <v>0</v>
      </c>
      <c r="N405" s="75"/>
      <c r="O405" s="75"/>
      <c r="P405" s="75"/>
      <c r="Q405" s="76"/>
      <c r="R405" s="77">
        <f t="shared" si="170"/>
        <v>0</v>
      </c>
      <c r="S405" s="75"/>
      <c r="T405" s="75"/>
      <c r="U405" s="75"/>
      <c r="V405" s="76"/>
      <c r="W405" s="77">
        <f t="shared" si="171"/>
        <v>0</v>
      </c>
      <c r="X405" s="11"/>
      <c r="Y405" s="11"/>
      <c r="Z405" s="11"/>
      <c r="AA405" s="12"/>
      <c r="AB405" s="16">
        <f t="shared" si="172"/>
        <v>0</v>
      </c>
      <c r="AC405" s="11"/>
      <c r="AD405" s="11"/>
      <c r="AE405" s="11"/>
      <c r="AF405" s="12"/>
      <c r="AG405" s="16">
        <f t="shared" si="173"/>
        <v>0</v>
      </c>
      <c r="AH405" s="11"/>
      <c r="AI405" s="11"/>
      <c r="AJ405" s="11"/>
      <c r="AK405" s="12"/>
      <c r="AL405" s="16">
        <f t="shared" si="174"/>
        <v>0</v>
      </c>
      <c r="AM405" s="11"/>
      <c r="AN405" s="11"/>
      <c r="AO405" s="11"/>
      <c r="AP405" s="12"/>
      <c r="AQ405" s="16">
        <f t="shared" si="175"/>
        <v>0</v>
      </c>
      <c r="AR405" s="11"/>
      <c r="AS405" s="11"/>
      <c r="AT405" s="11"/>
      <c r="AU405" s="12"/>
      <c r="AV405" s="25">
        <f t="shared" si="176"/>
        <v>0</v>
      </c>
    </row>
    <row r="406" spans="1:48" x14ac:dyDescent="0.25">
      <c r="A406" s="10">
        <f t="shared" si="149"/>
        <v>19</v>
      </c>
      <c r="B406" s="3" t="s">
        <v>47</v>
      </c>
      <c r="C406" s="21" t="s">
        <v>59</v>
      </c>
      <c r="D406" s="75"/>
      <c r="E406" s="75"/>
      <c r="F406" s="75"/>
      <c r="G406" s="76"/>
      <c r="H406" s="77">
        <f t="shared" si="168"/>
        <v>0</v>
      </c>
      <c r="I406" s="75"/>
      <c r="J406" s="75"/>
      <c r="K406" s="75"/>
      <c r="L406" s="76"/>
      <c r="M406" s="77">
        <f t="shared" si="169"/>
        <v>0</v>
      </c>
      <c r="N406" s="75"/>
      <c r="O406" s="75"/>
      <c r="P406" s="75"/>
      <c r="Q406" s="76"/>
      <c r="R406" s="77">
        <f t="shared" si="170"/>
        <v>0</v>
      </c>
      <c r="S406" s="75"/>
      <c r="T406" s="75"/>
      <c r="U406" s="75"/>
      <c r="V406" s="76"/>
      <c r="W406" s="77">
        <f t="shared" si="171"/>
        <v>0</v>
      </c>
      <c r="X406" s="11"/>
      <c r="Y406" s="11"/>
      <c r="Z406" s="11"/>
      <c r="AA406" s="12"/>
      <c r="AB406" s="16">
        <f t="shared" si="172"/>
        <v>0</v>
      </c>
      <c r="AC406" s="11"/>
      <c r="AD406" s="11"/>
      <c r="AE406" s="11"/>
      <c r="AF406" s="12"/>
      <c r="AG406" s="16">
        <f t="shared" si="173"/>
        <v>0</v>
      </c>
      <c r="AH406" s="11"/>
      <c r="AI406" s="11"/>
      <c r="AJ406" s="11"/>
      <c r="AK406" s="12"/>
      <c r="AL406" s="16">
        <f t="shared" si="174"/>
        <v>0</v>
      </c>
      <c r="AM406" s="11"/>
      <c r="AN406" s="11"/>
      <c r="AO406" s="11"/>
      <c r="AP406" s="12"/>
      <c r="AQ406" s="16">
        <f t="shared" si="175"/>
        <v>0</v>
      </c>
      <c r="AR406" s="11"/>
      <c r="AS406" s="11"/>
      <c r="AT406" s="11"/>
      <c r="AU406" s="12"/>
      <c r="AV406" s="25">
        <f t="shared" si="176"/>
        <v>0</v>
      </c>
    </row>
    <row r="407" spans="1:48" x14ac:dyDescent="0.25">
      <c r="A407" s="10">
        <f t="shared" si="149"/>
        <v>19</v>
      </c>
      <c r="B407" s="3" t="s">
        <v>5</v>
      </c>
      <c r="C407" s="21" t="s">
        <v>59</v>
      </c>
      <c r="D407" s="75"/>
      <c r="E407" s="75"/>
      <c r="F407" s="75"/>
      <c r="G407" s="76"/>
      <c r="H407" s="77">
        <f t="shared" si="168"/>
        <v>0</v>
      </c>
      <c r="I407" s="75"/>
      <c r="J407" s="75"/>
      <c r="K407" s="75"/>
      <c r="L407" s="76"/>
      <c r="M407" s="77">
        <f t="shared" si="169"/>
        <v>0</v>
      </c>
      <c r="N407" s="75"/>
      <c r="O407" s="75"/>
      <c r="P407" s="75"/>
      <c r="Q407" s="76"/>
      <c r="R407" s="77">
        <f t="shared" si="170"/>
        <v>0</v>
      </c>
      <c r="S407" s="75"/>
      <c r="T407" s="75"/>
      <c r="U407" s="75"/>
      <c r="V407" s="76"/>
      <c r="W407" s="77">
        <f t="shared" si="171"/>
        <v>0</v>
      </c>
      <c r="X407" s="11"/>
      <c r="Y407" s="11"/>
      <c r="Z407" s="11"/>
      <c r="AA407" s="12"/>
      <c r="AB407" s="16">
        <f t="shared" si="172"/>
        <v>0</v>
      </c>
      <c r="AC407" s="11"/>
      <c r="AD407" s="11"/>
      <c r="AE407" s="11"/>
      <c r="AF407" s="12"/>
      <c r="AG407" s="16">
        <f t="shared" si="173"/>
        <v>0</v>
      </c>
      <c r="AH407" s="11"/>
      <c r="AI407" s="11"/>
      <c r="AJ407" s="11"/>
      <c r="AK407" s="12"/>
      <c r="AL407" s="16">
        <f t="shared" si="174"/>
        <v>0</v>
      </c>
      <c r="AM407" s="11"/>
      <c r="AN407" s="11"/>
      <c r="AO407" s="11"/>
      <c r="AP407" s="12"/>
      <c r="AQ407" s="16">
        <f t="shared" si="175"/>
        <v>0</v>
      </c>
      <c r="AR407" s="11"/>
      <c r="AS407" s="11"/>
      <c r="AT407" s="11"/>
      <c r="AU407" s="12"/>
      <c r="AV407" s="25">
        <f t="shared" si="176"/>
        <v>0</v>
      </c>
    </row>
    <row r="408" spans="1:48" x14ac:dyDescent="0.25">
      <c r="A408" s="10">
        <f t="shared" si="149"/>
        <v>19</v>
      </c>
      <c r="B408" s="3" t="s">
        <v>48</v>
      </c>
      <c r="C408" s="21" t="s">
        <v>59</v>
      </c>
      <c r="D408" s="75"/>
      <c r="E408" s="75"/>
      <c r="F408" s="75"/>
      <c r="G408" s="76"/>
      <c r="H408" s="77">
        <f t="shared" si="168"/>
        <v>0</v>
      </c>
      <c r="I408" s="75"/>
      <c r="J408" s="75"/>
      <c r="K408" s="75"/>
      <c r="L408" s="76"/>
      <c r="M408" s="77">
        <f t="shared" si="169"/>
        <v>0</v>
      </c>
      <c r="N408" s="75"/>
      <c r="O408" s="75"/>
      <c r="P408" s="75"/>
      <c r="Q408" s="76"/>
      <c r="R408" s="77">
        <f t="shared" si="170"/>
        <v>0</v>
      </c>
      <c r="S408" s="75"/>
      <c r="T408" s="75"/>
      <c r="U408" s="75"/>
      <c r="V408" s="76"/>
      <c r="W408" s="77">
        <f t="shared" si="171"/>
        <v>0</v>
      </c>
      <c r="X408" s="11"/>
      <c r="Y408" s="11"/>
      <c r="Z408" s="11"/>
      <c r="AA408" s="12"/>
      <c r="AB408" s="16">
        <f t="shared" si="172"/>
        <v>0</v>
      </c>
      <c r="AC408" s="11"/>
      <c r="AD408" s="11"/>
      <c r="AE408" s="11"/>
      <c r="AF408" s="12"/>
      <c r="AG408" s="16">
        <f t="shared" si="173"/>
        <v>0</v>
      </c>
      <c r="AH408" s="11"/>
      <c r="AI408" s="11"/>
      <c r="AJ408" s="11"/>
      <c r="AK408" s="12"/>
      <c r="AL408" s="16">
        <f t="shared" si="174"/>
        <v>0</v>
      </c>
      <c r="AM408" s="11"/>
      <c r="AN408" s="11"/>
      <c r="AO408" s="11"/>
      <c r="AP408" s="12"/>
      <c r="AQ408" s="16">
        <f t="shared" si="175"/>
        <v>0</v>
      </c>
      <c r="AR408" s="11"/>
      <c r="AS408" s="11"/>
      <c r="AT408" s="11"/>
      <c r="AU408" s="12"/>
      <c r="AV408" s="25">
        <f t="shared" si="176"/>
        <v>0</v>
      </c>
    </row>
    <row r="409" spans="1:48" x14ac:dyDescent="0.25">
      <c r="A409" s="10">
        <f t="shared" si="149"/>
        <v>19</v>
      </c>
      <c r="B409" s="3" t="s">
        <v>49</v>
      </c>
      <c r="C409" s="21" t="s">
        <v>59</v>
      </c>
      <c r="D409" s="75"/>
      <c r="E409" s="75"/>
      <c r="F409" s="75"/>
      <c r="G409" s="76"/>
      <c r="H409" s="77">
        <f t="shared" si="168"/>
        <v>0</v>
      </c>
      <c r="I409" s="75"/>
      <c r="J409" s="75"/>
      <c r="K409" s="75"/>
      <c r="L409" s="76"/>
      <c r="M409" s="77">
        <f t="shared" si="169"/>
        <v>0</v>
      </c>
      <c r="N409" s="75"/>
      <c r="O409" s="75"/>
      <c r="P409" s="75"/>
      <c r="Q409" s="76"/>
      <c r="R409" s="77">
        <f t="shared" si="170"/>
        <v>0</v>
      </c>
      <c r="S409" s="75"/>
      <c r="T409" s="75"/>
      <c r="U409" s="75"/>
      <c r="V409" s="76"/>
      <c r="W409" s="77">
        <f t="shared" si="171"/>
        <v>0</v>
      </c>
      <c r="X409" s="11"/>
      <c r="Y409" s="11"/>
      <c r="Z409" s="11"/>
      <c r="AA409" s="12"/>
      <c r="AB409" s="16">
        <f t="shared" si="172"/>
        <v>0</v>
      </c>
      <c r="AC409" s="11"/>
      <c r="AD409" s="11"/>
      <c r="AE409" s="11"/>
      <c r="AF409" s="12"/>
      <c r="AG409" s="16">
        <f t="shared" si="173"/>
        <v>0</v>
      </c>
      <c r="AH409" s="11"/>
      <c r="AI409" s="11"/>
      <c r="AJ409" s="11"/>
      <c r="AK409" s="12"/>
      <c r="AL409" s="16">
        <f t="shared" si="174"/>
        <v>0</v>
      </c>
      <c r="AM409" s="11"/>
      <c r="AN409" s="11"/>
      <c r="AO409" s="11"/>
      <c r="AP409" s="12"/>
      <c r="AQ409" s="16">
        <f t="shared" si="175"/>
        <v>0</v>
      </c>
      <c r="AR409" s="11"/>
      <c r="AS409" s="11"/>
      <c r="AT409" s="11"/>
      <c r="AU409" s="12"/>
      <c r="AV409" s="25">
        <f t="shared" si="176"/>
        <v>0</v>
      </c>
    </row>
    <row r="410" spans="1:48" x14ac:dyDescent="0.25">
      <c r="A410" s="10">
        <f t="shared" si="149"/>
        <v>19</v>
      </c>
      <c r="B410" s="3" t="s">
        <v>50</v>
      </c>
      <c r="C410" s="21" t="s">
        <v>59</v>
      </c>
      <c r="D410" s="75"/>
      <c r="E410" s="75"/>
      <c r="F410" s="75"/>
      <c r="G410" s="76"/>
      <c r="H410" s="77">
        <f t="shared" si="168"/>
        <v>0</v>
      </c>
      <c r="I410" s="75"/>
      <c r="J410" s="75"/>
      <c r="K410" s="75"/>
      <c r="L410" s="76"/>
      <c r="M410" s="77">
        <f t="shared" si="169"/>
        <v>0</v>
      </c>
      <c r="N410" s="75"/>
      <c r="O410" s="75"/>
      <c r="P410" s="75"/>
      <c r="Q410" s="76"/>
      <c r="R410" s="77">
        <f t="shared" si="170"/>
        <v>0</v>
      </c>
      <c r="S410" s="75"/>
      <c r="T410" s="75"/>
      <c r="U410" s="75"/>
      <c r="V410" s="76"/>
      <c r="W410" s="77">
        <f t="shared" si="171"/>
        <v>0</v>
      </c>
      <c r="X410" s="11"/>
      <c r="Y410" s="11"/>
      <c r="Z410" s="11"/>
      <c r="AA410" s="12"/>
      <c r="AB410" s="16">
        <f t="shared" si="172"/>
        <v>0</v>
      </c>
      <c r="AC410" s="11"/>
      <c r="AD410" s="11"/>
      <c r="AE410" s="11"/>
      <c r="AF410" s="12"/>
      <c r="AG410" s="16">
        <f t="shared" si="173"/>
        <v>0</v>
      </c>
      <c r="AH410" s="11"/>
      <c r="AI410" s="11"/>
      <c r="AJ410" s="11"/>
      <c r="AK410" s="12"/>
      <c r="AL410" s="16">
        <f t="shared" si="174"/>
        <v>0</v>
      </c>
      <c r="AM410" s="11"/>
      <c r="AN410" s="11"/>
      <c r="AO410" s="11"/>
      <c r="AP410" s="12"/>
      <c r="AQ410" s="16">
        <f t="shared" si="175"/>
        <v>0</v>
      </c>
      <c r="AR410" s="11"/>
      <c r="AS410" s="11"/>
      <c r="AT410" s="11"/>
      <c r="AU410" s="12"/>
      <c r="AV410" s="25">
        <f t="shared" si="176"/>
        <v>0</v>
      </c>
    </row>
    <row r="411" spans="1:48" x14ac:dyDescent="0.25">
      <c r="A411" s="10">
        <f t="shared" si="149"/>
        <v>19</v>
      </c>
      <c r="B411" s="3" t="s">
        <v>51</v>
      </c>
      <c r="C411" s="21" t="s">
        <v>59</v>
      </c>
      <c r="D411" s="75"/>
      <c r="E411" s="75"/>
      <c r="F411" s="75"/>
      <c r="G411" s="76"/>
      <c r="H411" s="77">
        <f t="shared" si="168"/>
        <v>0</v>
      </c>
      <c r="I411" s="75"/>
      <c r="J411" s="75"/>
      <c r="K411" s="75"/>
      <c r="L411" s="76"/>
      <c r="M411" s="77">
        <f t="shared" si="169"/>
        <v>0</v>
      </c>
      <c r="N411" s="75"/>
      <c r="O411" s="75"/>
      <c r="P411" s="75"/>
      <c r="Q411" s="76"/>
      <c r="R411" s="77">
        <f t="shared" si="170"/>
        <v>0</v>
      </c>
      <c r="S411" s="75"/>
      <c r="T411" s="75"/>
      <c r="U411" s="75"/>
      <c r="V411" s="76"/>
      <c r="W411" s="77">
        <f t="shared" si="171"/>
        <v>0</v>
      </c>
      <c r="X411" s="11"/>
      <c r="Y411" s="11"/>
      <c r="Z411" s="11"/>
      <c r="AA411" s="12"/>
      <c r="AB411" s="16">
        <f t="shared" si="172"/>
        <v>0</v>
      </c>
      <c r="AC411" s="11"/>
      <c r="AD411" s="11"/>
      <c r="AE411" s="11"/>
      <c r="AF411" s="12"/>
      <c r="AG411" s="16">
        <f t="shared" si="173"/>
        <v>0</v>
      </c>
      <c r="AH411" s="11"/>
      <c r="AI411" s="11"/>
      <c r="AJ411" s="11"/>
      <c r="AK411" s="12"/>
      <c r="AL411" s="16">
        <f t="shared" si="174"/>
        <v>0</v>
      </c>
      <c r="AM411" s="11"/>
      <c r="AN411" s="11"/>
      <c r="AO411" s="11"/>
      <c r="AP411" s="12"/>
      <c r="AQ411" s="16">
        <f t="shared" si="175"/>
        <v>0</v>
      </c>
      <c r="AR411" s="11"/>
      <c r="AS411" s="11"/>
      <c r="AT411" s="11"/>
      <c r="AU411" s="12"/>
      <c r="AV411" s="25">
        <f t="shared" si="176"/>
        <v>0</v>
      </c>
    </row>
    <row r="412" spans="1:48" x14ac:dyDescent="0.25">
      <c r="A412" s="10">
        <f t="shared" si="149"/>
        <v>19</v>
      </c>
      <c r="B412" s="3" t="s">
        <v>52</v>
      </c>
      <c r="C412" s="21" t="s">
        <v>59</v>
      </c>
      <c r="D412" s="75"/>
      <c r="E412" s="75"/>
      <c r="F412" s="75"/>
      <c r="G412" s="76"/>
      <c r="H412" s="77">
        <f t="shared" si="168"/>
        <v>0</v>
      </c>
      <c r="I412" s="75"/>
      <c r="J412" s="75"/>
      <c r="K412" s="75"/>
      <c r="L412" s="76"/>
      <c r="M412" s="77">
        <f t="shared" si="169"/>
        <v>0</v>
      </c>
      <c r="N412" s="75"/>
      <c r="O412" s="75"/>
      <c r="P412" s="75"/>
      <c r="Q412" s="76"/>
      <c r="R412" s="77">
        <f t="shared" si="170"/>
        <v>0</v>
      </c>
      <c r="S412" s="75"/>
      <c r="T412" s="75"/>
      <c r="U412" s="75"/>
      <c r="V412" s="76"/>
      <c r="W412" s="77">
        <f t="shared" si="171"/>
        <v>0</v>
      </c>
      <c r="X412" s="11"/>
      <c r="Y412" s="11"/>
      <c r="Z412" s="11"/>
      <c r="AA412" s="12"/>
      <c r="AB412" s="16">
        <f t="shared" si="172"/>
        <v>0</v>
      </c>
      <c r="AC412" s="11"/>
      <c r="AD412" s="11"/>
      <c r="AE412" s="11"/>
      <c r="AF412" s="12"/>
      <c r="AG412" s="16">
        <f t="shared" si="173"/>
        <v>0</v>
      </c>
      <c r="AH412" s="11"/>
      <c r="AI412" s="11"/>
      <c r="AJ412" s="11"/>
      <c r="AK412" s="12"/>
      <c r="AL412" s="16">
        <f t="shared" si="174"/>
        <v>0</v>
      </c>
      <c r="AM412" s="11"/>
      <c r="AN412" s="11"/>
      <c r="AO412" s="11"/>
      <c r="AP412" s="12"/>
      <c r="AQ412" s="16">
        <f t="shared" si="175"/>
        <v>0</v>
      </c>
      <c r="AR412" s="11"/>
      <c r="AS412" s="11"/>
      <c r="AT412" s="11"/>
      <c r="AU412" s="12"/>
      <c r="AV412" s="25">
        <f t="shared" si="176"/>
        <v>0</v>
      </c>
    </row>
    <row r="413" spans="1:48" x14ac:dyDescent="0.25">
      <c r="A413" s="10">
        <f t="shared" ref="A413:A476" si="177">A391+1</f>
        <v>19</v>
      </c>
      <c r="B413" s="3" t="s">
        <v>53</v>
      </c>
      <c r="C413" s="21" t="s">
        <v>59</v>
      </c>
      <c r="D413" s="75"/>
      <c r="E413" s="75"/>
      <c r="F413" s="75"/>
      <c r="G413" s="76"/>
      <c r="H413" s="77">
        <f t="shared" si="168"/>
        <v>0</v>
      </c>
      <c r="I413" s="75"/>
      <c r="J413" s="75"/>
      <c r="K413" s="75"/>
      <c r="L413" s="76"/>
      <c r="M413" s="77">
        <f t="shared" si="169"/>
        <v>0</v>
      </c>
      <c r="N413" s="75"/>
      <c r="O413" s="75"/>
      <c r="P413" s="75"/>
      <c r="Q413" s="76"/>
      <c r="R413" s="77">
        <f t="shared" si="170"/>
        <v>0</v>
      </c>
      <c r="S413" s="75"/>
      <c r="T413" s="75"/>
      <c r="U413" s="75"/>
      <c r="V413" s="76"/>
      <c r="W413" s="77">
        <f t="shared" si="171"/>
        <v>0</v>
      </c>
      <c r="X413" s="11"/>
      <c r="Y413" s="11"/>
      <c r="Z413" s="11"/>
      <c r="AA413" s="12"/>
      <c r="AB413" s="16">
        <f t="shared" si="172"/>
        <v>0</v>
      </c>
      <c r="AC413" s="11"/>
      <c r="AD413" s="11"/>
      <c r="AE413" s="11"/>
      <c r="AF413" s="12"/>
      <c r="AG413" s="16">
        <f t="shared" si="173"/>
        <v>0</v>
      </c>
      <c r="AH413" s="11"/>
      <c r="AI413" s="11"/>
      <c r="AJ413" s="11"/>
      <c r="AK413" s="12"/>
      <c r="AL413" s="16">
        <f t="shared" si="174"/>
        <v>0</v>
      </c>
      <c r="AM413" s="11"/>
      <c r="AN413" s="11"/>
      <c r="AO413" s="11"/>
      <c r="AP413" s="12"/>
      <c r="AQ413" s="16">
        <f t="shared" si="175"/>
        <v>0</v>
      </c>
      <c r="AR413" s="11"/>
      <c r="AS413" s="11"/>
      <c r="AT413" s="11"/>
      <c r="AU413" s="12"/>
      <c r="AV413" s="25">
        <f t="shared" si="176"/>
        <v>0</v>
      </c>
    </row>
    <row r="414" spans="1:48" x14ac:dyDescent="0.25">
      <c r="A414" s="10">
        <f t="shared" si="177"/>
        <v>19</v>
      </c>
      <c r="B414" s="3" t="s">
        <v>54</v>
      </c>
      <c r="C414" s="21" t="s">
        <v>59</v>
      </c>
      <c r="D414" s="75"/>
      <c r="E414" s="75"/>
      <c r="F414" s="75"/>
      <c r="G414" s="76"/>
      <c r="H414" s="77">
        <f t="shared" si="168"/>
        <v>0</v>
      </c>
      <c r="I414" s="75"/>
      <c r="J414" s="75"/>
      <c r="K414" s="75"/>
      <c r="L414" s="76"/>
      <c r="M414" s="77">
        <f t="shared" si="169"/>
        <v>0</v>
      </c>
      <c r="N414" s="75"/>
      <c r="O414" s="75"/>
      <c r="P414" s="75"/>
      <c r="Q414" s="76"/>
      <c r="R414" s="77">
        <f t="shared" si="170"/>
        <v>0</v>
      </c>
      <c r="S414" s="75"/>
      <c r="T414" s="75"/>
      <c r="U414" s="75"/>
      <c r="V414" s="76"/>
      <c r="W414" s="77">
        <f t="shared" si="171"/>
        <v>0</v>
      </c>
      <c r="X414" s="11"/>
      <c r="Y414" s="11"/>
      <c r="Z414" s="11"/>
      <c r="AA414" s="12"/>
      <c r="AB414" s="16">
        <f t="shared" si="172"/>
        <v>0</v>
      </c>
      <c r="AC414" s="11"/>
      <c r="AD414" s="11"/>
      <c r="AE414" s="11"/>
      <c r="AF414" s="12"/>
      <c r="AG414" s="16">
        <f t="shared" si="173"/>
        <v>0</v>
      </c>
      <c r="AH414" s="11"/>
      <c r="AI414" s="11"/>
      <c r="AJ414" s="11"/>
      <c r="AK414" s="12"/>
      <c r="AL414" s="16">
        <f t="shared" si="174"/>
        <v>0</v>
      </c>
      <c r="AM414" s="11"/>
      <c r="AN414" s="11"/>
      <c r="AO414" s="11"/>
      <c r="AP414" s="12"/>
      <c r="AQ414" s="16">
        <f t="shared" si="175"/>
        <v>0</v>
      </c>
      <c r="AR414" s="11"/>
      <c r="AS414" s="11"/>
      <c r="AT414" s="11"/>
      <c r="AU414" s="12"/>
      <c r="AV414" s="25">
        <f t="shared" si="176"/>
        <v>0</v>
      </c>
    </row>
    <row r="415" spans="1:48" x14ac:dyDescent="0.25">
      <c r="A415" s="10">
        <f t="shared" si="177"/>
        <v>19</v>
      </c>
      <c r="B415" s="3" t="s">
        <v>23</v>
      </c>
      <c r="C415" s="21" t="s">
        <v>59</v>
      </c>
      <c r="D415" s="75"/>
      <c r="E415" s="75"/>
      <c r="F415" s="75"/>
      <c r="G415" s="76"/>
      <c r="H415" s="77">
        <f t="shared" si="168"/>
        <v>0</v>
      </c>
      <c r="I415" s="75"/>
      <c r="J415" s="75"/>
      <c r="K415" s="75"/>
      <c r="L415" s="76"/>
      <c r="M415" s="77">
        <f t="shared" si="169"/>
        <v>0</v>
      </c>
      <c r="N415" s="75"/>
      <c r="O415" s="75"/>
      <c r="P415" s="75"/>
      <c r="Q415" s="76"/>
      <c r="R415" s="77">
        <f t="shared" si="170"/>
        <v>0</v>
      </c>
      <c r="S415" s="75"/>
      <c r="T415" s="75"/>
      <c r="U415" s="75"/>
      <c r="V415" s="76"/>
      <c r="W415" s="77">
        <f t="shared" si="171"/>
        <v>0</v>
      </c>
      <c r="X415" s="11"/>
      <c r="Y415" s="11"/>
      <c r="Z415" s="11"/>
      <c r="AA415" s="12"/>
      <c r="AB415" s="16">
        <f t="shared" si="172"/>
        <v>0</v>
      </c>
      <c r="AC415" s="11"/>
      <c r="AD415" s="11"/>
      <c r="AE415" s="11"/>
      <c r="AF415" s="12"/>
      <c r="AG415" s="16">
        <f t="shared" si="173"/>
        <v>0</v>
      </c>
      <c r="AH415" s="11"/>
      <c r="AI415" s="11"/>
      <c r="AJ415" s="11"/>
      <c r="AK415" s="12"/>
      <c r="AL415" s="16">
        <f t="shared" si="174"/>
        <v>0</v>
      </c>
      <c r="AM415" s="11"/>
      <c r="AN415" s="11"/>
      <c r="AO415" s="11"/>
      <c r="AP415" s="12"/>
      <c r="AQ415" s="16">
        <f t="shared" si="175"/>
        <v>0</v>
      </c>
      <c r="AR415" s="11"/>
      <c r="AS415" s="11"/>
      <c r="AT415" s="11"/>
      <c r="AU415" s="12"/>
      <c r="AV415" s="25">
        <f t="shared" si="176"/>
        <v>0</v>
      </c>
    </row>
    <row r="416" spans="1:48" x14ac:dyDescent="0.25">
      <c r="A416" s="10">
        <f t="shared" si="177"/>
        <v>19</v>
      </c>
      <c r="B416" s="3" t="s">
        <v>8</v>
      </c>
      <c r="C416" s="21" t="s">
        <v>59</v>
      </c>
      <c r="D416" s="75"/>
      <c r="E416" s="75"/>
      <c r="F416" s="75"/>
      <c r="G416" s="76"/>
      <c r="H416" s="77">
        <f t="shared" si="168"/>
        <v>0</v>
      </c>
      <c r="I416" s="75"/>
      <c r="J416" s="75"/>
      <c r="K416" s="75"/>
      <c r="L416" s="76"/>
      <c r="M416" s="77">
        <f t="shared" si="169"/>
        <v>0</v>
      </c>
      <c r="N416" s="75"/>
      <c r="O416" s="75"/>
      <c r="P416" s="75"/>
      <c r="Q416" s="76"/>
      <c r="R416" s="77">
        <f t="shared" si="170"/>
        <v>0</v>
      </c>
      <c r="S416" s="75"/>
      <c r="T416" s="75"/>
      <c r="U416" s="75"/>
      <c r="V416" s="76"/>
      <c r="W416" s="77">
        <f t="shared" si="171"/>
        <v>0</v>
      </c>
      <c r="X416" s="11"/>
      <c r="Y416" s="11"/>
      <c r="Z416" s="11"/>
      <c r="AA416" s="12"/>
      <c r="AB416" s="16">
        <f t="shared" si="172"/>
        <v>0</v>
      </c>
      <c r="AC416" s="11"/>
      <c r="AD416" s="11"/>
      <c r="AE416" s="11"/>
      <c r="AF416" s="12"/>
      <c r="AG416" s="16">
        <f t="shared" si="173"/>
        <v>0</v>
      </c>
      <c r="AH416" s="11"/>
      <c r="AI416" s="11"/>
      <c r="AJ416" s="11"/>
      <c r="AK416" s="12"/>
      <c r="AL416" s="16">
        <f t="shared" si="174"/>
        <v>0</v>
      </c>
      <c r="AM416" s="11"/>
      <c r="AN416" s="11"/>
      <c r="AO416" s="11"/>
      <c r="AP416" s="12"/>
      <c r="AQ416" s="16">
        <f t="shared" si="175"/>
        <v>0</v>
      </c>
      <c r="AR416" s="11"/>
      <c r="AS416" s="11"/>
      <c r="AT416" s="11"/>
      <c r="AU416" s="12"/>
      <c r="AV416" s="25">
        <f t="shared" si="176"/>
        <v>0</v>
      </c>
    </row>
    <row r="417" spans="1:48" x14ac:dyDescent="0.25">
      <c r="A417" s="10">
        <f t="shared" si="177"/>
        <v>19</v>
      </c>
      <c r="B417" s="3" t="s">
        <v>9</v>
      </c>
      <c r="C417" s="21" t="s">
        <v>59</v>
      </c>
      <c r="D417" s="75"/>
      <c r="E417" s="75"/>
      <c r="F417" s="75"/>
      <c r="G417" s="76"/>
      <c r="H417" s="77">
        <f t="shared" si="168"/>
        <v>0</v>
      </c>
      <c r="I417" s="75"/>
      <c r="J417" s="75"/>
      <c r="K417" s="75"/>
      <c r="L417" s="76"/>
      <c r="M417" s="77">
        <f t="shared" si="169"/>
        <v>0</v>
      </c>
      <c r="N417" s="75"/>
      <c r="O417" s="75"/>
      <c r="P417" s="75"/>
      <c r="Q417" s="76"/>
      <c r="R417" s="77">
        <f t="shared" si="170"/>
        <v>0</v>
      </c>
      <c r="S417" s="75"/>
      <c r="T417" s="75"/>
      <c r="U417" s="75"/>
      <c r="V417" s="76"/>
      <c r="W417" s="77">
        <f t="shared" si="171"/>
        <v>0</v>
      </c>
      <c r="X417" s="11"/>
      <c r="Y417" s="11"/>
      <c r="Z417" s="11"/>
      <c r="AA417" s="12"/>
      <c r="AB417" s="16">
        <f t="shared" si="172"/>
        <v>0</v>
      </c>
      <c r="AC417" s="11"/>
      <c r="AD417" s="11"/>
      <c r="AE417" s="11"/>
      <c r="AF417" s="12"/>
      <c r="AG417" s="16">
        <f t="shared" si="173"/>
        <v>0</v>
      </c>
      <c r="AH417" s="11"/>
      <c r="AI417" s="11"/>
      <c r="AJ417" s="11"/>
      <c r="AK417" s="12"/>
      <c r="AL417" s="16">
        <f t="shared" si="174"/>
        <v>0</v>
      </c>
      <c r="AM417" s="11"/>
      <c r="AN417" s="11"/>
      <c r="AO417" s="11"/>
      <c r="AP417" s="12"/>
      <c r="AQ417" s="16">
        <f t="shared" si="175"/>
        <v>0</v>
      </c>
      <c r="AR417" s="11"/>
      <c r="AS417" s="11"/>
      <c r="AT417" s="11"/>
      <c r="AU417" s="12"/>
      <c r="AV417" s="25">
        <f t="shared" si="176"/>
        <v>0</v>
      </c>
    </row>
    <row r="418" spans="1:48" x14ac:dyDescent="0.25">
      <c r="A418" s="10">
        <f t="shared" si="177"/>
        <v>19</v>
      </c>
      <c r="B418" s="3" t="s">
        <v>10</v>
      </c>
      <c r="C418" s="21" t="s">
        <v>59</v>
      </c>
      <c r="D418" s="75"/>
      <c r="E418" s="75"/>
      <c r="F418" s="75"/>
      <c r="G418" s="76"/>
      <c r="H418" s="77">
        <f t="shared" si="168"/>
        <v>0</v>
      </c>
      <c r="I418" s="75"/>
      <c r="J418" s="75"/>
      <c r="K418" s="75"/>
      <c r="L418" s="76"/>
      <c r="M418" s="77">
        <f t="shared" si="169"/>
        <v>0</v>
      </c>
      <c r="N418" s="75"/>
      <c r="O418" s="75"/>
      <c r="P418" s="75"/>
      <c r="Q418" s="76"/>
      <c r="R418" s="77">
        <f t="shared" si="170"/>
        <v>0</v>
      </c>
      <c r="S418" s="75"/>
      <c r="T418" s="75"/>
      <c r="U418" s="75"/>
      <c r="V418" s="76"/>
      <c r="W418" s="77">
        <f t="shared" si="171"/>
        <v>0</v>
      </c>
      <c r="X418" s="11"/>
      <c r="Y418" s="11"/>
      <c r="Z418" s="11"/>
      <c r="AA418" s="12"/>
      <c r="AB418" s="16">
        <f t="shared" si="172"/>
        <v>0</v>
      </c>
      <c r="AC418" s="11"/>
      <c r="AD418" s="11"/>
      <c r="AE418" s="11"/>
      <c r="AF418" s="12"/>
      <c r="AG418" s="16">
        <f t="shared" si="173"/>
        <v>0</v>
      </c>
      <c r="AH418" s="11"/>
      <c r="AI418" s="11"/>
      <c r="AJ418" s="11"/>
      <c r="AK418" s="12"/>
      <c r="AL418" s="16">
        <f t="shared" si="174"/>
        <v>0</v>
      </c>
      <c r="AM418" s="11"/>
      <c r="AN418" s="11"/>
      <c r="AO418" s="11"/>
      <c r="AP418" s="12"/>
      <c r="AQ418" s="16">
        <f t="shared" si="175"/>
        <v>0</v>
      </c>
      <c r="AR418" s="11"/>
      <c r="AS418" s="11"/>
      <c r="AT418" s="11"/>
      <c r="AU418" s="12"/>
      <c r="AV418" s="25">
        <f t="shared" si="176"/>
        <v>0</v>
      </c>
    </row>
    <row r="419" spans="1:48" x14ac:dyDescent="0.25">
      <c r="A419" s="10">
        <f t="shared" si="177"/>
        <v>19</v>
      </c>
      <c r="B419" s="3" t="s">
        <v>55</v>
      </c>
      <c r="C419" s="21" t="s">
        <v>59</v>
      </c>
      <c r="D419" s="75"/>
      <c r="E419" s="75"/>
      <c r="F419" s="75"/>
      <c r="G419" s="76"/>
      <c r="H419" s="77">
        <f t="shared" si="168"/>
        <v>0</v>
      </c>
      <c r="I419" s="75"/>
      <c r="J419" s="75"/>
      <c r="K419" s="75"/>
      <c r="L419" s="76"/>
      <c r="M419" s="77">
        <f t="shared" si="169"/>
        <v>0</v>
      </c>
      <c r="N419" s="75"/>
      <c r="O419" s="75"/>
      <c r="P419" s="75"/>
      <c r="Q419" s="76"/>
      <c r="R419" s="77">
        <f t="shared" si="170"/>
        <v>0</v>
      </c>
      <c r="S419" s="75"/>
      <c r="T419" s="75"/>
      <c r="U419" s="75"/>
      <c r="V419" s="76"/>
      <c r="W419" s="77">
        <f t="shared" si="171"/>
        <v>0</v>
      </c>
      <c r="X419" s="11"/>
      <c r="Y419" s="11"/>
      <c r="Z419" s="11"/>
      <c r="AA419" s="12"/>
      <c r="AB419" s="16">
        <f t="shared" si="172"/>
        <v>0</v>
      </c>
      <c r="AC419" s="11"/>
      <c r="AD419" s="11"/>
      <c r="AE419" s="11"/>
      <c r="AF419" s="12"/>
      <c r="AG419" s="16">
        <f t="shared" si="173"/>
        <v>0</v>
      </c>
      <c r="AH419" s="11"/>
      <c r="AI419" s="11"/>
      <c r="AJ419" s="11"/>
      <c r="AK419" s="12"/>
      <c r="AL419" s="16">
        <f t="shared" si="174"/>
        <v>0</v>
      </c>
      <c r="AM419" s="11"/>
      <c r="AN419" s="11"/>
      <c r="AO419" s="11"/>
      <c r="AP419" s="12"/>
      <c r="AQ419" s="16">
        <f t="shared" si="175"/>
        <v>0</v>
      </c>
      <c r="AR419" s="11"/>
      <c r="AS419" s="11"/>
      <c r="AT419" s="11"/>
      <c r="AU419" s="12"/>
      <c r="AV419" s="25">
        <f t="shared" si="176"/>
        <v>0</v>
      </c>
    </row>
    <row r="420" spans="1:48" x14ac:dyDescent="0.25">
      <c r="A420" s="10">
        <f t="shared" si="177"/>
        <v>19</v>
      </c>
      <c r="B420" s="22" t="s">
        <v>34</v>
      </c>
      <c r="C420" s="21" t="s">
        <v>59</v>
      </c>
      <c r="D420" s="78"/>
      <c r="E420" s="78"/>
      <c r="F420" s="78"/>
      <c r="G420" s="79"/>
      <c r="H420" s="80">
        <f t="shared" si="168"/>
        <v>0</v>
      </c>
      <c r="I420" s="78"/>
      <c r="J420" s="78"/>
      <c r="K420" s="78"/>
      <c r="L420" s="79"/>
      <c r="M420" s="80">
        <f t="shared" si="169"/>
        <v>0</v>
      </c>
      <c r="N420" s="78"/>
      <c r="O420" s="78"/>
      <c r="P420" s="78"/>
      <c r="Q420" s="79"/>
      <c r="R420" s="80">
        <f t="shared" si="170"/>
        <v>0</v>
      </c>
      <c r="S420" s="78"/>
      <c r="T420" s="78"/>
      <c r="U420" s="78"/>
      <c r="V420" s="79"/>
      <c r="W420" s="80">
        <f t="shared" si="171"/>
        <v>0</v>
      </c>
      <c r="X420" s="13"/>
      <c r="Y420" s="13"/>
      <c r="Z420" s="13"/>
      <c r="AA420" s="14"/>
      <c r="AB420" s="17">
        <f t="shared" si="172"/>
        <v>0</v>
      </c>
      <c r="AC420" s="13"/>
      <c r="AD420" s="13"/>
      <c r="AE420" s="13"/>
      <c r="AF420" s="14"/>
      <c r="AG420" s="17">
        <f t="shared" si="173"/>
        <v>0</v>
      </c>
      <c r="AH420" s="13"/>
      <c r="AI420" s="13"/>
      <c r="AJ420" s="13"/>
      <c r="AK420" s="14"/>
      <c r="AL420" s="17">
        <f t="shared" si="174"/>
        <v>0</v>
      </c>
      <c r="AM420" s="13"/>
      <c r="AN420" s="13"/>
      <c r="AO420" s="13"/>
      <c r="AP420" s="14"/>
      <c r="AQ420" s="17">
        <f t="shared" si="175"/>
        <v>0</v>
      </c>
      <c r="AR420" s="13"/>
      <c r="AS420" s="13"/>
      <c r="AT420" s="13"/>
      <c r="AU420" s="14"/>
      <c r="AV420" s="26">
        <f t="shared" si="176"/>
        <v>0</v>
      </c>
    </row>
    <row r="421" spans="1:48" x14ac:dyDescent="0.25">
      <c r="A421" s="10">
        <f t="shared" si="177"/>
        <v>19</v>
      </c>
      <c r="B421" s="27"/>
      <c r="C421" s="28"/>
      <c r="D421" s="81"/>
      <c r="E421" s="82"/>
      <c r="F421" s="82"/>
      <c r="G421" s="82"/>
      <c r="H421" s="83">
        <f>SUM(H401:H420)</f>
        <v>0</v>
      </c>
      <c r="I421" s="82"/>
      <c r="J421" s="82"/>
      <c r="K421" s="82"/>
      <c r="L421" s="82"/>
      <c r="M421" s="83">
        <f>SUM(M401:M420)</f>
        <v>0</v>
      </c>
      <c r="N421" s="82"/>
      <c r="O421" s="82"/>
      <c r="P421" s="82"/>
      <c r="Q421" s="82"/>
      <c r="R421" s="83">
        <f>SUM(R401:R420)</f>
        <v>0</v>
      </c>
      <c r="S421" s="82"/>
      <c r="T421" s="82"/>
      <c r="U421" s="82"/>
      <c r="V421" s="82"/>
      <c r="W421" s="83">
        <f>SUM(W401:W420)</f>
        <v>0</v>
      </c>
      <c r="X421" s="29"/>
      <c r="Y421" s="29"/>
      <c r="Z421" s="29"/>
      <c r="AA421" s="29"/>
      <c r="AB421" s="30">
        <f>SUM(AB401:AB420)</f>
        <v>0</v>
      </c>
      <c r="AC421" s="29"/>
      <c r="AD421" s="29"/>
      <c r="AE421" s="29"/>
      <c r="AF421" s="29"/>
      <c r="AG421" s="30">
        <f>SUM(AG401:AG420)</f>
        <v>0</v>
      </c>
      <c r="AH421" s="29"/>
      <c r="AI421" s="29"/>
      <c r="AJ421" s="29"/>
      <c r="AK421" s="29"/>
      <c r="AL421" s="30">
        <f>SUM(AL401:AL420)</f>
        <v>0</v>
      </c>
      <c r="AM421" s="29"/>
      <c r="AN421" s="29"/>
      <c r="AO421" s="29"/>
      <c r="AP421" s="29"/>
      <c r="AQ421" s="30">
        <f>SUM(AQ401:AQ420)</f>
        <v>0</v>
      </c>
      <c r="AR421" s="29"/>
      <c r="AS421" s="29"/>
      <c r="AT421" s="29"/>
      <c r="AU421" s="29"/>
      <c r="AV421" s="30">
        <f>SUM(AV401:AV420)</f>
        <v>0</v>
      </c>
    </row>
    <row r="422" spans="1:48" x14ac:dyDescent="0.25">
      <c r="A422" s="10">
        <f t="shared" si="177"/>
        <v>19</v>
      </c>
      <c r="B422" s="115" t="str">
        <f>"Буква (или иное название) класса "&amp;A688&amp;":"</f>
        <v>Буква (или иное название) класса 32:</v>
      </c>
      <c r="C422" s="116"/>
      <c r="D422" s="106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</row>
    <row r="423" spans="1:48" x14ac:dyDescent="0.25">
      <c r="A423" s="10">
        <f t="shared" si="177"/>
        <v>19</v>
      </c>
      <c r="B423" s="3" t="s">
        <v>0</v>
      </c>
      <c r="C423" s="21" t="s">
        <v>59</v>
      </c>
      <c r="D423" s="75"/>
      <c r="E423" s="75"/>
      <c r="F423" s="75"/>
      <c r="G423" s="76"/>
      <c r="H423" s="77">
        <f t="shared" ref="H423:H442" si="178">COUNTA(D423:G423)</f>
        <v>0</v>
      </c>
      <c r="I423" s="75"/>
      <c r="J423" s="75"/>
      <c r="K423" s="75"/>
      <c r="L423" s="76"/>
      <c r="M423" s="77">
        <f t="shared" ref="M423:M442" si="179">COUNTA(I423:L423)</f>
        <v>0</v>
      </c>
      <c r="N423" s="75"/>
      <c r="O423" s="75"/>
      <c r="P423" s="75"/>
      <c r="Q423" s="76"/>
      <c r="R423" s="77">
        <f t="shared" ref="R423:R442" si="180">COUNTA(N423:Q423)</f>
        <v>0</v>
      </c>
      <c r="S423" s="75"/>
      <c r="T423" s="75"/>
      <c r="U423" s="75"/>
      <c r="V423" s="76"/>
      <c r="W423" s="77">
        <f t="shared" ref="W423:W442" si="181">COUNTA(S423:V423)</f>
        <v>0</v>
      </c>
      <c r="X423" s="11"/>
      <c r="Y423" s="11"/>
      <c r="Z423" s="11"/>
      <c r="AA423" s="12"/>
      <c r="AB423" s="16">
        <f t="shared" ref="AB423:AB442" si="182">COUNTA(X423:AA423)</f>
        <v>0</v>
      </c>
      <c r="AC423" s="11"/>
      <c r="AD423" s="11"/>
      <c r="AE423" s="11"/>
      <c r="AF423" s="12"/>
      <c r="AG423" s="16">
        <f t="shared" ref="AG423:AG442" si="183">COUNTA(AC423:AF423)</f>
        <v>0</v>
      </c>
      <c r="AH423" s="11"/>
      <c r="AI423" s="11"/>
      <c r="AJ423" s="11"/>
      <c r="AK423" s="12"/>
      <c r="AL423" s="16">
        <f t="shared" ref="AL423:AL442" si="184">COUNTA(AH423:AK423)</f>
        <v>0</v>
      </c>
      <c r="AM423" s="11"/>
      <c r="AN423" s="11"/>
      <c r="AO423" s="11"/>
      <c r="AP423" s="12"/>
      <c r="AQ423" s="16">
        <f t="shared" ref="AQ423:AQ442" si="185">COUNTA(AM423:AP423)</f>
        <v>0</v>
      </c>
      <c r="AR423" s="11"/>
      <c r="AS423" s="11"/>
      <c r="AT423" s="11"/>
      <c r="AU423" s="12"/>
      <c r="AV423" s="25">
        <f t="shared" ref="AV423:AV442" si="186">COUNTA(AR423:AU423)</f>
        <v>0</v>
      </c>
    </row>
    <row r="424" spans="1:48" x14ac:dyDescent="0.25">
      <c r="A424" s="10">
        <f t="shared" si="177"/>
        <v>20</v>
      </c>
      <c r="B424" s="3" t="s">
        <v>45</v>
      </c>
      <c r="C424" s="21" t="s">
        <v>59</v>
      </c>
      <c r="D424" s="75"/>
      <c r="E424" s="75"/>
      <c r="F424" s="75"/>
      <c r="G424" s="76"/>
      <c r="H424" s="77">
        <f t="shared" si="178"/>
        <v>0</v>
      </c>
      <c r="I424" s="75"/>
      <c r="J424" s="75"/>
      <c r="K424" s="75"/>
      <c r="L424" s="76"/>
      <c r="M424" s="77">
        <f t="shared" si="179"/>
        <v>0</v>
      </c>
      <c r="N424" s="75"/>
      <c r="O424" s="75"/>
      <c r="P424" s="75"/>
      <c r="Q424" s="76"/>
      <c r="R424" s="77">
        <f t="shared" si="180"/>
        <v>0</v>
      </c>
      <c r="S424" s="75"/>
      <c r="T424" s="75"/>
      <c r="U424" s="75"/>
      <c r="V424" s="76"/>
      <c r="W424" s="77">
        <f t="shared" si="181"/>
        <v>0</v>
      </c>
      <c r="X424" s="11"/>
      <c r="Y424" s="11"/>
      <c r="Z424" s="11"/>
      <c r="AA424" s="12"/>
      <c r="AB424" s="16">
        <f t="shared" si="182"/>
        <v>0</v>
      </c>
      <c r="AC424" s="11"/>
      <c r="AD424" s="11"/>
      <c r="AE424" s="11"/>
      <c r="AF424" s="12"/>
      <c r="AG424" s="16">
        <f t="shared" si="183"/>
        <v>0</v>
      </c>
      <c r="AH424" s="11"/>
      <c r="AI424" s="11"/>
      <c r="AJ424" s="11"/>
      <c r="AK424" s="12"/>
      <c r="AL424" s="16">
        <f t="shared" si="184"/>
        <v>0</v>
      </c>
      <c r="AM424" s="11"/>
      <c r="AN424" s="11"/>
      <c r="AO424" s="11"/>
      <c r="AP424" s="12"/>
      <c r="AQ424" s="16">
        <f t="shared" si="185"/>
        <v>0</v>
      </c>
      <c r="AR424" s="11"/>
      <c r="AS424" s="11"/>
      <c r="AT424" s="11"/>
      <c r="AU424" s="12"/>
      <c r="AV424" s="25">
        <f t="shared" si="186"/>
        <v>0</v>
      </c>
    </row>
    <row r="425" spans="1:48" x14ac:dyDescent="0.25">
      <c r="A425" s="10">
        <f t="shared" si="177"/>
        <v>20</v>
      </c>
      <c r="B425" s="3" t="s">
        <v>2</v>
      </c>
      <c r="C425" s="21" t="s">
        <v>59</v>
      </c>
      <c r="D425" s="75"/>
      <c r="E425" s="75"/>
      <c r="F425" s="75"/>
      <c r="G425" s="76"/>
      <c r="H425" s="77">
        <f t="shared" si="178"/>
        <v>0</v>
      </c>
      <c r="I425" s="75"/>
      <c r="J425" s="75"/>
      <c r="K425" s="75"/>
      <c r="L425" s="76"/>
      <c r="M425" s="77">
        <f t="shared" si="179"/>
        <v>0</v>
      </c>
      <c r="N425" s="75"/>
      <c r="O425" s="75"/>
      <c r="P425" s="75"/>
      <c r="Q425" s="76"/>
      <c r="R425" s="77">
        <f t="shared" si="180"/>
        <v>0</v>
      </c>
      <c r="S425" s="75"/>
      <c r="T425" s="75"/>
      <c r="U425" s="75"/>
      <c r="V425" s="76"/>
      <c r="W425" s="77">
        <f t="shared" si="181"/>
        <v>0</v>
      </c>
      <c r="X425" s="11"/>
      <c r="Y425" s="11"/>
      <c r="Z425" s="11"/>
      <c r="AA425" s="12"/>
      <c r="AB425" s="16">
        <f t="shared" si="182"/>
        <v>0</v>
      </c>
      <c r="AC425" s="11"/>
      <c r="AD425" s="11"/>
      <c r="AE425" s="11"/>
      <c r="AF425" s="12"/>
      <c r="AG425" s="16">
        <f t="shared" si="183"/>
        <v>0</v>
      </c>
      <c r="AH425" s="11"/>
      <c r="AI425" s="11"/>
      <c r="AJ425" s="11"/>
      <c r="AK425" s="12"/>
      <c r="AL425" s="16">
        <f t="shared" si="184"/>
        <v>0</v>
      </c>
      <c r="AM425" s="11"/>
      <c r="AN425" s="11"/>
      <c r="AO425" s="11"/>
      <c r="AP425" s="12"/>
      <c r="AQ425" s="16">
        <f t="shared" si="185"/>
        <v>0</v>
      </c>
      <c r="AR425" s="11"/>
      <c r="AS425" s="11"/>
      <c r="AT425" s="11"/>
      <c r="AU425" s="12"/>
      <c r="AV425" s="25">
        <f t="shared" si="186"/>
        <v>0</v>
      </c>
    </row>
    <row r="426" spans="1:48" x14ac:dyDescent="0.25">
      <c r="A426" s="10">
        <f t="shared" si="177"/>
        <v>20</v>
      </c>
      <c r="B426" s="3" t="s">
        <v>46</v>
      </c>
      <c r="C426" s="21" t="s">
        <v>59</v>
      </c>
      <c r="D426" s="75"/>
      <c r="E426" s="75"/>
      <c r="F426" s="75"/>
      <c r="G426" s="76"/>
      <c r="H426" s="77">
        <f t="shared" si="178"/>
        <v>0</v>
      </c>
      <c r="I426" s="75"/>
      <c r="J426" s="75"/>
      <c r="K426" s="75"/>
      <c r="L426" s="76"/>
      <c r="M426" s="77">
        <f t="shared" si="179"/>
        <v>0</v>
      </c>
      <c r="N426" s="75"/>
      <c r="O426" s="75"/>
      <c r="P426" s="75"/>
      <c r="Q426" s="76"/>
      <c r="R426" s="77">
        <f t="shared" si="180"/>
        <v>0</v>
      </c>
      <c r="S426" s="75"/>
      <c r="T426" s="75"/>
      <c r="U426" s="75"/>
      <c r="V426" s="76"/>
      <c r="W426" s="77">
        <f t="shared" si="181"/>
        <v>0</v>
      </c>
      <c r="X426" s="11"/>
      <c r="Y426" s="11"/>
      <c r="Z426" s="11"/>
      <c r="AA426" s="12"/>
      <c r="AB426" s="16">
        <f t="shared" si="182"/>
        <v>0</v>
      </c>
      <c r="AC426" s="11"/>
      <c r="AD426" s="11"/>
      <c r="AE426" s="11"/>
      <c r="AF426" s="12"/>
      <c r="AG426" s="16">
        <f t="shared" si="183"/>
        <v>0</v>
      </c>
      <c r="AH426" s="11"/>
      <c r="AI426" s="11"/>
      <c r="AJ426" s="11"/>
      <c r="AK426" s="12"/>
      <c r="AL426" s="16">
        <f t="shared" si="184"/>
        <v>0</v>
      </c>
      <c r="AM426" s="11"/>
      <c r="AN426" s="11"/>
      <c r="AO426" s="11"/>
      <c r="AP426" s="12"/>
      <c r="AQ426" s="16">
        <f t="shared" si="185"/>
        <v>0</v>
      </c>
      <c r="AR426" s="11"/>
      <c r="AS426" s="11"/>
      <c r="AT426" s="11"/>
      <c r="AU426" s="12"/>
      <c r="AV426" s="25">
        <f t="shared" si="186"/>
        <v>0</v>
      </c>
    </row>
    <row r="427" spans="1:48" x14ac:dyDescent="0.25">
      <c r="A427" s="10">
        <f t="shared" si="177"/>
        <v>20</v>
      </c>
      <c r="B427" s="3" t="s">
        <v>4</v>
      </c>
      <c r="C427" s="21" t="s">
        <v>59</v>
      </c>
      <c r="D427" s="75"/>
      <c r="E427" s="75"/>
      <c r="F427" s="75"/>
      <c r="G427" s="76"/>
      <c r="H427" s="77">
        <f t="shared" si="178"/>
        <v>0</v>
      </c>
      <c r="I427" s="75"/>
      <c r="J427" s="75"/>
      <c r="K427" s="75"/>
      <c r="L427" s="76"/>
      <c r="M427" s="77">
        <f t="shared" si="179"/>
        <v>0</v>
      </c>
      <c r="N427" s="75"/>
      <c r="O427" s="75"/>
      <c r="P427" s="75"/>
      <c r="Q427" s="76"/>
      <c r="R427" s="77">
        <f t="shared" si="180"/>
        <v>0</v>
      </c>
      <c r="S427" s="75"/>
      <c r="T427" s="75"/>
      <c r="U427" s="75"/>
      <c r="V427" s="76"/>
      <c r="W427" s="77">
        <f t="shared" si="181"/>
        <v>0</v>
      </c>
      <c r="X427" s="11"/>
      <c r="Y427" s="11"/>
      <c r="Z427" s="11"/>
      <c r="AA427" s="12"/>
      <c r="AB427" s="16">
        <f t="shared" si="182"/>
        <v>0</v>
      </c>
      <c r="AC427" s="11"/>
      <c r="AD427" s="11"/>
      <c r="AE427" s="11"/>
      <c r="AF427" s="12"/>
      <c r="AG427" s="16">
        <f t="shared" si="183"/>
        <v>0</v>
      </c>
      <c r="AH427" s="11"/>
      <c r="AI427" s="11"/>
      <c r="AJ427" s="11"/>
      <c r="AK427" s="12"/>
      <c r="AL427" s="16">
        <f t="shared" si="184"/>
        <v>0</v>
      </c>
      <c r="AM427" s="11"/>
      <c r="AN427" s="11"/>
      <c r="AO427" s="11"/>
      <c r="AP427" s="12"/>
      <c r="AQ427" s="16">
        <f t="shared" si="185"/>
        <v>0</v>
      </c>
      <c r="AR427" s="11"/>
      <c r="AS427" s="11"/>
      <c r="AT427" s="11"/>
      <c r="AU427" s="12"/>
      <c r="AV427" s="25">
        <f t="shared" si="186"/>
        <v>0</v>
      </c>
    </row>
    <row r="428" spans="1:48" x14ac:dyDescent="0.25">
      <c r="A428" s="10">
        <f t="shared" si="177"/>
        <v>20</v>
      </c>
      <c r="B428" s="3" t="s">
        <v>47</v>
      </c>
      <c r="C428" s="21" t="s">
        <v>59</v>
      </c>
      <c r="D428" s="75"/>
      <c r="E428" s="75"/>
      <c r="F428" s="75"/>
      <c r="G428" s="76"/>
      <c r="H428" s="77">
        <f t="shared" si="178"/>
        <v>0</v>
      </c>
      <c r="I428" s="75"/>
      <c r="J428" s="75"/>
      <c r="K428" s="75"/>
      <c r="L428" s="76"/>
      <c r="M428" s="77">
        <f t="shared" si="179"/>
        <v>0</v>
      </c>
      <c r="N428" s="75"/>
      <c r="O428" s="75"/>
      <c r="P428" s="75"/>
      <c r="Q428" s="76"/>
      <c r="R428" s="77">
        <f t="shared" si="180"/>
        <v>0</v>
      </c>
      <c r="S428" s="75"/>
      <c r="T428" s="75"/>
      <c r="U428" s="75"/>
      <c r="V428" s="76"/>
      <c r="W428" s="77">
        <f t="shared" si="181"/>
        <v>0</v>
      </c>
      <c r="X428" s="11"/>
      <c r="Y428" s="11"/>
      <c r="Z428" s="11"/>
      <c r="AA428" s="12"/>
      <c r="AB428" s="16">
        <f t="shared" si="182"/>
        <v>0</v>
      </c>
      <c r="AC428" s="11"/>
      <c r="AD428" s="11"/>
      <c r="AE428" s="11"/>
      <c r="AF428" s="12"/>
      <c r="AG428" s="16">
        <f t="shared" si="183"/>
        <v>0</v>
      </c>
      <c r="AH428" s="11"/>
      <c r="AI428" s="11"/>
      <c r="AJ428" s="11"/>
      <c r="AK428" s="12"/>
      <c r="AL428" s="16">
        <f t="shared" si="184"/>
        <v>0</v>
      </c>
      <c r="AM428" s="11"/>
      <c r="AN428" s="11"/>
      <c r="AO428" s="11"/>
      <c r="AP428" s="12"/>
      <c r="AQ428" s="16">
        <f t="shared" si="185"/>
        <v>0</v>
      </c>
      <c r="AR428" s="11"/>
      <c r="AS428" s="11"/>
      <c r="AT428" s="11"/>
      <c r="AU428" s="12"/>
      <c r="AV428" s="25">
        <f t="shared" si="186"/>
        <v>0</v>
      </c>
    </row>
    <row r="429" spans="1:48" x14ac:dyDescent="0.25">
      <c r="A429" s="10">
        <f t="shared" si="177"/>
        <v>20</v>
      </c>
      <c r="B429" s="3" t="s">
        <v>5</v>
      </c>
      <c r="C429" s="21" t="s">
        <v>59</v>
      </c>
      <c r="D429" s="75"/>
      <c r="E429" s="75"/>
      <c r="F429" s="75"/>
      <c r="G429" s="76"/>
      <c r="H429" s="77">
        <f t="shared" si="178"/>
        <v>0</v>
      </c>
      <c r="I429" s="75"/>
      <c r="J429" s="75"/>
      <c r="K429" s="75"/>
      <c r="L429" s="76"/>
      <c r="M429" s="77">
        <f t="shared" si="179"/>
        <v>0</v>
      </c>
      <c r="N429" s="75"/>
      <c r="O429" s="75"/>
      <c r="P429" s="75"/>
      <c r="Q429" s="76"/>
      <c r="R429" s="77">
        <f t="shared" si="180"/>
        <v>0</v>
      </c>
      <c r="S429" s="75"/>
      <c r="T429" s="75"/>
      <c r="U429" s="75"/>
      <c r="V429" s="76"/>
      <c r="W429" s="77">
        <f t="shared" si="181"/>
        <v>0</v>
      </c>
      <c r="X429" s="11"/>
      <c r="Y429" s="11"/>
      <c r="Z429" s="11"/>
      <c r="AA429" s="12"/>
      <c r="AB429" s="16">
        <f t="shared" si="182"/>
        <v>0</v>
      </c>
      <c r="AC429" s="11"/>
      <c r="AD429" s="11"/>
      <c r="AE429" s="11"/>
      <c r="AF429" s="12"/>
      <c r="AG429" s="16">
        <f t="shared" si="183"/>
        <v>0</v>
      </c>
      <c r="AH429" s="11"/>
      <c r="AI429" s="11"/>
      <c r="AJ429" s="11"/>
      <c r="AK429" s="12"/>
      <c r="AL429" s="16">
        <f t="shared" si="184"/>
        <v>0</v>
      </c>
      <c r="AM429" s="11"/>
      <c r="AN429" s="11"/>
      <c r="AO429" s="11"/>
      <c r="AP429" s="12"/>
      <c r="AQ429" s="16">
        <f t="shared" si="185"/>
        <v>0</v>
      </c>
      <c r="AR429" s="11"/>
      <c r="AS429" s="11"/>
      <c r="AT429" s="11"/>
      <c r="AU429" s="12"/>
      <c r="AV429" s="25">
        <f t="shared" si="186"/>
        <v>0</v>
      </c>
    </row>
    <row r="430" spans="1:48" x14ac:dyDescent="0.25">
      <c r="A430" s="10">
        <f t="shared" si="177"/>
        <v>20</v>
      </c>
      <c r="B430" s="3" t="s">
        <v>48</v>
      </c>
      <c r="C430" s="21" t="s">
        <v>59</v>
      </c>
      <c r="D430" s="75"/>
      <c r="E430" s="75"/>
      <c r="F430" s="75"/>
      <c r="G430" s="76"/>
      <c r="H430" s="77">
        <f t="shared" si="178"/>
        <v>0</v>
      </c>
      <c r="I430" s="75"/>
      <c r="J430" s="75"/>
      <c r="K430" s="75"/>
      <c r="L430" s="76"/>
      <c r="M430" s="77">
        <f t="shared" si="179"/>
        <v>0</v>
      </c>
      <c r="N430" s="75"/>
      <c r="O430" s="75"/>
      <c r="P430" s="75"/>
      <c r="Q430" s="76"/>
      <c r="R430" s="77">
        <f t="shared" si="180"/>
        <v>0</v>
      </c>
      <c r="S430" s="75"/>
      <c r="T430" s="75"/>
      <c r="U430" s="75"/>
      <c r="V430" s="76"/>
      <c r="W430" s="77">
        <f t="shared" si="181"/>
        <v>0</v>
      </c>
      <c r="X430" s="11"/>
      <c r="Y430" s="11"/>
      <c r="Z430" s="11"/>
      <c r="AA430" s="12"/>
      <c r="AB430" s="16">
        <f t="shared" si="182"/>
        <v>0</v>
      </c>
      <c r="AC430" s="11"/>
      <c r="AD430" s="11"/>
      <c r="AE430" s="11"/>
      <c r="AF430" s="12"/>
      <c r="AG430" s="16">
        <f t="shared" si="183"/>
        <v>0</v>
      </c>
      <c r="AH430" s="11"/>
      <c r="AI430" s="11"/>
      <c r="AJ430" s="11"/>
      <c r="AK430" s="12"/>
      <c r="AL430" s="16">
        <f t="shared" si="184"/>
        <v>0</v>
      </c>
      <c r="AM430" s="11"/>
      <c r="AN430" s="11"/>
      <c r="AO430" s="11"/>
      <c r="AP430" s="12"/>
      <c r="AQ430" s="16">
        <f t="shared" si="185"/>
        <v>0</v>
      </c>
      <c r="AR430" s="11"/>
      <c r="AS430" s="11"/>
      <c r="AT430" s="11"/>
      <c r="AU430" s="12"/>
      <c r="AV430" s="25">
        <f t="shared" si="186"/>
        <v>0</v>
      </c>
    </row>
    <row r="431" spans="1:48" x14ac:dyDescent="0.25">
      <c r="A431" s="10">
        <f t="shared" si="177"/>
        <v>20</v>
      </c>
      <c r="B431" s="3" t="s">
        <v>49</v>
      </c>
      <c r="C431" s="21" t="s">
        <v>59</v>
      </c>
      <c r="D431" s="75"/>
      <c r="E431" s="75"/>
      <c r="F431" s="75"/>
      <c r="G431" s="76"/>
      <c r="H431" s="77">
        <f t="shared" si="178"/>
        <v>0</v>
      </c>
      <c r="I431" s="75"/>
      <c r="J431" s="75"/>
      <c r="K431" s="75"/>
      <c r="L431" s="76"/>
      <c r="M431" s="77">
        <f t="shared" si="179"/>
        <v>0</v>
      </c>
      <c r="N431" s="75"/>
      <c r="O431" s="75"/>
      <c r="P431" s="75"/>
      <c r="Q431" s="76"/>
      <c r="R431" s="77">
        <f t="shared" si="180"/>
        <v>0</v>
      </c>
      <c r="S431" s="75"/>
      <c r="T431" s="75"/>
      <c r="U431" s="75"/>
      <c r="V431" s="76"/>
      <c r="W431" s="77">
        <f t="shared" si="181"/>
        <v>0</v>
      </c>
      <c r="X431" s="11"/>
      <c r="Y431" s="11"/>
      <c r="Z431" s="11"/>
      <c r="AA431" s="12"/>
      <c r="AB431" s="16">
        <f t="shared" si="182"/>
        <v>0</v>
      </c>
      <c r="AC431" s="11"/>
      <c r="AD431" s="11"/>
      <c r="AE431" s="11"/>
      <c r="AF431" s="12"/>
      <c r="AG431" s="16">
        <f t="shared" si="183"/>
        <v>0</v>
      </c>
      <c r="AH431" s="11"/>
      <c r="AI431" s="11"/>
      <c r="AJ431" s="11"/>
      <c r="AK431" s="12"/>
      <c r="AL431" s="16">
        <f t="shared" si="184"/>
        <v>0</v>
      </c>
      <c r="AM431" s="11"/>
      <c r="AN431" s="11"/>
      <c r="AO431" s="11"/>
      <c r="AP431" s="12"/>
      <c r="AQ431" s="16">
        <f t="shared" si="185"/>
        <v>0</v>
      </c>
      <c r="AR431" s="11"/>
      <c r="AS431" s="11"/>
      <c r="AT431" s="11"/>
      <c r="AU431" s="12"/>
      <c r="AV431" s="25">
        <f t="shared" si="186"/>
        <v>0</v>
      </c>
    </row>
    <row r="432" spans="1:48" x14ac:dyDescent="0.25">
      <c r="A432" s="10">
        <f t="shared" si="177"/>
        <v>20</v>
      </c>
      <c r="B432" s="3" t="s">
        <v>50</v>
      </c>
      <c r="C432" s="21" t="s">
        <v>59</v>
      </c>
      <c r="D432" s="75"/>
      <c r="E432" s="75"/>
      <c r="F432" s="75"/>
      <c r="G432" s="76"/>
      <c r="H432" s="77">
        <f t="shared" si="178"/>
        <v>0</v>
      </c>
      <c r="I432" s="75"/>
      <c r="J432" s="75"/>
      <c r="K432" s="75"/>
      <c r="L432" s="76"/>
      <c r="M432" s="77">
        <f t="shared" si="179"/>
        <v>0</v>
      </c>
      <c r="N432" s="75"/>
      <c r="O432" s="75"/>
      <c r="P432" s="75"/>
      <c r="Q432" s="76"/>
      <c r="R432" s="77">
        <f t="shared" si="180"/>
        <v>0</v>
      </c>
      <c r="S432" s="75"/>
      <c r="T432" s="75"/>
      <c r="U432" s="75"/>
      <c r="V432" s="76"/>
      <c r="W432" s="77">
        <f t="shared" si="181"/>
        <v>0</v>
      </c>
      <c r="X432" s="11"/>
      <c r="Y432" s="11"/>
      <c r="Z432" s="11"/>
      <c r="AA432" s="12"/>
      <c r="AB432" s="16">
        <f t="shared" si="182"/>
        <v>0</v>
      </c>
      <c r="AC432" s="11"/>
      <c r="AD432" s="11"/>
      <c r="AE432" s="11"/>
      <c r="AF432" s="12"/>
      <c r="AG432" s="16">
        <f t="shared" si="183"/>
        <v>0</v>
      </c>
      <c r="AH432" s="11"/>
      <c r="AI432" s="11"/>
      <c r="AJ432" s="11"/>
      <c r="AK432" s="12"/>
      <c r="AL432" s="16">
        <f t="shared" si="184"/>
        <v>0</v>
      </c>
      <c r="AM432" s="11"/>
      <c r="AN432" s="11"/>
      <c r="AO432" s="11"/>
      <c r="AP432" s="12"/>
      <c r="AQ432" s="16">
        <f t="shared" si="185"/>
        <v>0</v>
      </c>
      <c r="AR432" s="11"/>
      <c r="AS432" s="11"/>
      <c r="AT432" s="11"/>
      <c r="AU432" s="12"/>
      <c r="AV432" s="25">
        <f t="shared" si="186"/>
        <v>0</v>
      </c>
    </row>
    <row r="433" spans="1:48" x14ac:dyDescent="0.25">
      <c r="A433" s="10">
        <f t="shared" si="177"/>
        <v>20</v>
      </c>
      <c r="B433" s="3" t="s">
        <v>51</v>
      </c>
      <c r="C433" s="21" t="s">
        <v>59</v>
      </c>
      <c r="D433" s="75"/>
      <c r="E433" s="75"/>
      <c r="F433" s="75"/>
      <c r="G433" s="76"/>
      <c r="H433" s="77">
        <f t="shared" si="178"/>
        <v>0</v>
      </c>
      <c r="I433" s="75"/>
      <c r="J433" s="75"/>
      <c r="K433" s="75"/>
      <c r="L433" s="76"/>
      <c r="M433" s="77">
        <f t="shared" si="179"/>
        <v>0</v>
      </c>
      <c r="N433" s="75"/>
      <c r="O433" s="75"/>
      <c r="P433" s="75"/>
      <c r="Q433" s="76"/>
      <c r="R433" s="77">
        <f t="shared" si="180"/>
        <v>0</v>
      </c>
      <c r="S433" s="75"/>
      <c r="T433" s="75"/>
      <c r="U433" s="75"/>
      <c r="V433" s="76"/>
      <c r="W433" s="77">
        <f t="shared" si="181"/>
        <v>0</v>
      </c>
      <c r="X433" s="11"/>
      <c r="Y433" s="11"/>
      <c r="Z433" s="11"/>
      <c r="AA433" s="12"/>
      <c r="AB433" s="16">
        <f t="shared" si="182"/>
        <v>0</v>
      </c>
      <c r="AC433" s="11"/>
      <c r="AD433" s="11"/>
      <c r="AE433" s="11"/>
      <c r="AF433" s="12"/>
      <c r="AG433" s="16">
        <f t="shared" si="183"/>
        <v>0</v>
      </c>
      <c r="AH433" s="11"/>
      <c r="AI433" s="11"/>
      <c r="AJ433" s="11"/>
      <c r="AK433" s="12"/>
      <c r="AL433" s="16">
        <f t="shared" si="184"/>
        <v>0</v>
      </c>
      <c r="AM433" s="11"/>
      <c r="AN433" s="11"/>
      <c r="AO433" s="11"/>
      <c r="AP433" s="12"/>
      <c r="AQ433" s="16">
        <f t="shared" si="185"/>
        <v>0</v>
      </c>
      <c r="AR433" s="11"/>
      <c r="AS433" s="11"/>
      <c r="AT433" s="11"/>
      <c r="AU433" s="12"/>
      <c r="AV433" s="25">
        <f t="shared" si="186"/>
        <v>0</v>
      </c>
    </row>
    <row r="434" spans="1:48" x14ac:dyDescent="0.25">
      <c r="A434" s="10">
        <f t="shared" si="177"/>
        <v>20</v>
      </c>
      <c r="B434" s="3" t="s">
        <v>52</v>
      </c>
      <c r="C434" s="21" t="s">
        <v>59</v>
      </c>
      <c r="D434" s="75"/>
      <c r="E434" s="75"/>
      <c r="F434" s="75"/>
      <c r="G434" s="76"/>
      <c r="H434" s="77">
        <f t="shared" si="178"/>
        <v>0</v>
      </c>
      <c r="I434" s="75"/>
      <c r="J434" s="75"/>
      <c r="K434" s="75"/>
      <c r="L434" s="76"/>
      <c r="M434" s="77">
        <f t="shared" si="179"/>
        <v>0</v>
      </c>
      <c r="N434" s="75"/>
      <c r="O434" s="75"/>
      <c r="P434" s="75"/>
      <c r="Q434" s="76"/>
      <c r="R434" s="77">
        <f t="shared" si="180"/>
        <v>0</v>
      </c>
      <c r="S434" s="75"/>
      <c r="T434" s="75"/>
      <c r="U434" s="75"/>
      <c r="V434" s="76"/>
      <c r="W434" s="77">
        <f t="shared" si="181"/>
        <v>0</v>
      </c>
      <c r="X434" s="11"/>
      <c r="Y434" s="11"/>
      <c r="Z434" s="11"/>
      <c r="AA434" s="12"/>
      <c r="AB434" s="16">
        <f t="shared" si="182"/>
        <v>0</v>
      </c>
      <c r="AC434" s="11"/>
      <c r="AD434" s="11"/>
      <c r="AE434" s="11"/>
      <c r="AF434" s="12"/>
      <c r="AG434" s="16">
        <f t="shared" si="183"/>
        <v>0</v>
      </c>
      <c r="AH434" s="11"/>
      <c r="AI434" s="11"/>
      <c r="AJ434" s="11"/>
      <c r="AK434" s="12"/>
      <c r="AL434" s="16">
        <f t="shared" si="184"/>
        <v>0</v>
      </c>
      <c r="AM434" s="11"/>
      <c r="AN434" s="11"/>
      <c r="AO434" s="11"/>
      <c r="AP434" s="12"/>
      <c r="AQ434" s="16">
        <f t="shared" si="185"/>
        <v>0</v>
      </c>
      <c r="AR434" s="11"/>
      <c r="AS434" s="11"/>
      <c r="AT434" s="11"/>
      <c r="AU434" s="12"/>
      <c r="AV434" s="25">
        <f t="shared" si="186"/>
        <v>0</v>
      </c>
    </row>
    <row r="435" spans="1:48" x14ac:dyDescent="0.25">
      <c r="A435" s="10">
        <f t="shared" si="177"/>
        <v>20</v>
      </c>
      <c r="B435" s="3" t="s">
        <v>53</v>
      </c>
      <c r="C435" s="21" t="s">
        <v>59</v>
      </c>
      <c r="D435" s="75"/>
      <c r="E435" s="75"/>
      <c r="F435" s="75"/>
      <c r="G435" s="76"/>
      <c r="H435" s="77">
        <f t="shared" si="178"/>
        <v>0</v>
      </c>
      <c r="I435" s="75"/>
      <c r="J435" s="75"/>
      <c r="K435" s="75"/>
      <c r="L435" s="76"/>
      <c r="M435" s="77">
        <f t="shared" si="179"/>
        <v>0</v>
      </c>
      <c r="N435" s="75"/>
      <c r="O435" s="75"/>
      <c r="P435" s="75"/>
      <c r="Q435" s="76"/>
      <c r="R435" s="77">
        <f t="shared" si="180"/>
        <v>0</v>
      </c>
      <c r="S435" s="75"/>
      <c r="T435" s="75"/>
      <c r="U435" s="75"/>
      <c r="V435" s="76"/>
      <c r="W435" s="77">
        <f t="shared" si="181"/>
        <v>0</v>
      </c>
      <c r="X435" s="11"/>
      <c r="Y435" s="11"/>
      <c r="Z435" s="11"/>
      <c r="AA435" s="12"/>
      <c r="AB435" s="16">
        <f t="shared" si="182"/>
        <v>0</v>
      </c>
      <c r="AC435" s="11"/>
      <c r="AD435" s="11"/>
      <c r="AE435" s="11"/>
      <c r="AF435" s="12"/>
      <c r="AG435" s="16">
        <f t="shared" si="183"/>
        <v>0</v>
      </c>
      <c r="AH435" s="11"/>
      <c r="AI435" s="11"/>
      <c r="AJ435" s="11"/>
      <c r="AK435" s="12"/>
      <c r="AL435" s="16">
        <f t="shared" si="184"/>
        <v>0</v>
      </c>
      <c r="AM435" s="11"/>
      <c r="AN435" s="11"/>
      <c r="AO435" s="11"/>
      <c r="AP435" s="12"/>
      <c r="AQ435" s="16">
        <f t="shared" si="185"/>
        <v>0</v>
      </c>
      <c r="AR435" s="11"/>
      <c r="AS435" s="11"/>
      <c r="AT435" s="11"/>
      <c r="AU435" s="12"/>
      <c r="AV435" s="25">
        <f t="shared" si="186"/>
        <v>0</v>
      </c>
    </row>
    <row r="436" spans="1:48" x14ac:dyDescent="0.25">
      <c r="A436" s="10">
        <f t="shared" si="177"/>
        <v>20</v>
      </c>
      <c r="B436" s="3" t="s">
        <v>54</v>
      </c>
      <c r="C436" s="21" t="s">
        <v>59</v>
      </c>
      <c r="D436" s="75"/>
      <c r="E436" s="75"/>
      <c r="F436" s="75"/>
      <c r="G436" s="76"/>
      <c r="H436" s="77">
        <f t="shared" si="178"/>
        <v>0</v>
      </c>
      <c r="I436" s="75"/>
      <c r="J436" s="75"/>
      <c r="K436" s="75"/>
      <c r="L436" s="76"/>
      <c r="M436" s="77">
        <f t="shared" si="179"/>
        <v>0</v>
      </c>
      <c r="N436" s="75"/>
      <c r="O436" s="75"/>
      <c r="P436" s="75"/>
      <c r="Q436" s="76"/>
      <c r="R436" s="77">
        <f t="shared" si="180"/>
        <v>0</v>
      </c>
      <c r="S436" s="75"/>
      <c r="T436" s="75"/>
      <c r="U436" s="75"/>
      <c r="V436" s="76"/>
      <c r="W436" s="77">
        <f t="shared" si="181"/>
        <v>0</v>
      </c>
      <c r="X436" s="11"/>
      <c r="Y436" s="11"/>
      <c r="Z436" s="11"/>
      <c r="AA436" s="12"/>
      <c r="AB436" s="16">
        <f t="shared" si="182"/>
        <v>0</v>
      </c>
      <c r="AC436" s="11"/>
      <c r="AD436" s="11"/>
      <c r="AE436" s="11"/>
      <c r="AF436" s="12"/>
      <c r="AG436" s="16">
        <f t="shared" si="183"/>
        <v>0</v>
      </c>
      <c r="AH436" s="11"/>
      <c r="AI436" s="11"/>
      <c r="AJ436" s="11"/>
      <c r="AK436" s="12"/>
      <c r="AL436" s="16">
        <f t="shared" si="184"/>
        <v>0</v>
      </c>
      <c r="AM436" s="11"/>
      <c r="AN436" s="11"/>
      <c r="AO436" s="11"/>
      <c r="AP436" s="12"/>
      <c r="AQ436" s="16">
        <f t="shared" si="185"/>
        <v>0</v>
      </c>
      <c r="AR436" s="11"/>
      <c r="AS436" s="11"/>
      <c r="AT436" s="11"/>
      <c r="AU436" s="12"/>
      <c r="AV436" s="25">
        <f t="shared" si="186"/>
        <v>0</v>
      </c>
    </row>
    <row r="437" spans="1:48" x14ac:dyDescent="0.25">
      <c r="A437" s="10">
        <f t="shared" si="177"/>
        <v>20</v>
      </c>
      <c r="B437" s="3" t="s">
        <v>23</v>
      </c>
      <c r="C437" s="21" t="s">
        <v>59</v>
      </c>
      <c r="D437" s="75"/>
      <c r="E437" s="75"/>
      <c r="F437" s="75"/>
      <c r="G437" s="76"/>
      <c r="H437" s="77">
        <f t="shared" si="178"/>
        <v>0</v>
      </c>
      <c r="I437" s="75"/>
      <c r="J437" s="75"/>
      <c r="K437" s="75"/>
      <c r="L437" s="76"/>
      <c r="M437" s="77">
        <f t="shared" si="179"/>
        <v>0</v>
      </c>
      <c r="N437" s="75"/>
      <c r="O437" s="75"/>
      <c r="P437" s="75"/>
      <c r="Q437" s="76"/>
      <c r="R437" s="77">
        <f t="shared" si="180"/>
        <v>0</v>
      </c>
      <c r="S437" s="75"/>
      <c r="T437" s="75"/>
      <c r="U437" s="75"/>
      <c r="V437" s="76"/>
      <c r="W437" s="77">
        <f t="shared" si="181"/>
        <v>0</v>
      </c>
      <c r="X437" s="11"/>
      <c r="Y437" s="11"/>
      <c r="Z437" s="11"/>
      <c r="AA437" s="12"/>
      <c r="AB437" s="16">
        <f t="shared" si="182"/>
        <v>0</v>
      </c>
      <c r="AC437" s="11"/>
      <c r="AD437" s="11"/>
      <c r="AE437" s="11"/>
      <c r="AF437" s="12"/>
      <c r="AG437" s="16">
        <f t="shared" si="183"/>
        <v>0</v>
      </c>
      <c r="AH437" s="11"/>
      <c r="AI437" s="11"/>
      <c r="AJ437" s="11"/>
      <c r="AK437" s="12"/>
      <c r="AL437" s="16">
        <f t="shared" si="184"/>
        <v>0</v>
      </c>
      <c r="AM437" s="11"/>
      <c r="AN437" s="11"/>
      <c r="AO437" s="11"/>
      <c r="AP437" s="12"/>
      <c r="AQ437" s="16">
        <f t="shared" si="185"/>
        <v>0</v>
      </c>
      <c r="AR437" s="11"/>
      <c r="AS437" s="11"/>
      <c r="AT437" s="11"/>
      <c r="AU437" s="12"/>
      <c r="AV437" s="25">
        <f t="shared" si="186"/>
        <v>0</v>
      </c>
    </row>
    <row r="438" spans="1:48" x14ac:dyDescent="0.25">
      <c r="A438" s="10">
        <f t="shared" si="177"/>
        <v>20</v>
      </c>
      <c r="B438" s="3" t="s">
        <v>8</v>
      </c>
      <c r="C438" s="21" t="s">
        <v>59</v>
      </c>
      <c r="D438" s="75"/>
      <c r="E438" s="75"/>
      <c r="F438" s="75"/>
      <c r="G438" s="76"/>
      <c r="H438" s="77">
        <f t="shared" si="178"/>
        <v>0</v>
      </c>
      <c r="I438" s="75"/>
      <c r="J438" s="75"/>
      <c r="K438" s="75"/>
      <c r="L438" s="76"/>
      <c r="M438" s="77">
        <f t="shared" si="179"/>
        <v>0</v>
      </c>
      <c r="N438" s="75"/>
      <c r="O438" s="75"/>
      <c r="P438" s="75"/>
      <c r="Q438" s="76"/>
      <c r="R438" s="77">
        <f t="shared" si="180"/>
        <v>0</v>
      </c>
      <c r="S438" s="75"/>
      <c r="T438" s="75"/>
      <c r="U438" s="75"/>
      <c r="V438" s="76"/>
      <c r="W438" s="77">
        <f t="shared" si="181"/>
        <v>0</v>
      </c>
      <c r="X438" s="11"/>
      <c r="Y438" s="11"/>
      <c r="Z438" s="11"/>
      <c r="AA438" s="12"/>
      <c r="AB438" s="16">
        <f t="shared" si="182"/>
        <v>0</v>
      </c>
      <c r="AC438" s="11"/>
      <c r="AD438" s="11"/>
      <c r="AE438" s="11"/>
      <c r="AF438" s="12"/>
      <c r="AG438" s="16">
        <f t="shared" si="183"/>
        <v>0</v>
      </c>
      <c r="AH438" s="11"/>
      <c r="AI438" s="11"/>
      <c r="AJ438" s="11"/>
      <c r="AK438" s="12"/>
      <c r="AL438" s="16">
        <f t="shared" si="184"/>
        <v>0</v>
      </c>
      <c r="AM438" s="11"/>
      <c r="AN438" s="11"/>
      <c r="AO438" s="11"/>
      <c r="AP438" s="12"/>
      <c r="AQ438" s="16">
        <f t="shared" si="185"/>
        <v>0</v>
      </c>
      <c r="AR438" s="11"/>
      <c r="AS438" s="11"/>
      <c r="AT438" s="11"/>
      <c r="AU438" s="12"/>
      <c r="AV438" s="25">
        <f t="shared" si="186"/>
        <v>0</v>
      </c>
    </row>
    <row r="439" spans="1:48" x14ac:dyDescent="0.25">
      <c r="A439" s="10">
        <f t="shared" si="177"/>
        <v>20</v>
      </c>
      <c r="B439" s="3" t="s">
        <v>9</v>
      </c>
      <c r="C439" s="21" t="s">
        <v>59</v>
      </c>
      <c r="D439" s="75"/>
      <c r="E439" s="75"/>
      <c r="F439" s="75"/>
      <c r="G439" s="76"/>
      <c r="H439" s="77">
        <f t="shared" si="178"/>
        <v>0</v>
      </c>
      <c r="I439" s="75"/>
      <c r="J439" s="75"/>
      <c r="K439" s="75"/>
      <c r="L439" s="76"/>
      <c r="M439" s="77">
        <f t="shared" si="179"/>
        <v>0</v>
      </c>
      <c r="N439" s="75"/>
      <c r="O439" s="75"/>
      <c r="P439" s="75"/>
      <c r="Q439" s="76"/>
      <c r="R439" s="77">
        <f t="shared" si="180"/>
        <v>0</v>
      </c>
      <c r="S439" s="75"/>
      <c r="T439" s="75"/>
      <c r="U439" s="75"/>
      <c r="V439" s="76"/>
      <c r="W439" s="77">
        <f t="shared" si="181"/>
        <v>0</v>
      </c>
      <c r="X439" s="11"/>
      <c r="Y439" s="11"/>
      <c r="Z439" s="11"/>
      <c r="AA439" s="12"/>
      <c r="AB439" s="16">
        <f t="shared" si="182"/>
        <v>0</v>
      </c>
      <c r="AC439" s="11"/>
      <c r="AD439" s="11"/>
      <c r="AE439" s="11"/>
      <c r="AF439" s="12"/>
      <c r="AG439" s="16">
        <f t="shared" si="183"/>
        <v>0</v>
      </c>
      <c r="AH439" s="11"/>
      <c r="AI439" s="11"/>
      <c r="AJ439" s="11"/>
      <c r="AK439" s="12"/>
      <c r="AL439" s="16">
        <f t="shared" si="184"/>
        <v>0</v>
      </c>
      <c r="AM439" s="11"/>
      <c r="AN439" s="11"/>
      <c r="AO439" s="11"/>
      <c r="AP439" s="12"/>
      <c r="AQ439" s="16">
        <f t="shared" si="185"/>
        <v>0</v>
      </c>
      <c r="AR439" s="11"/>
      <c r="AS439" s="11"/>
      <c r="AT439" s="11"/>
      <c r="AU439" s="12"/>
      <c r="AV439" s="25">
        <f t="shared" si="186"/>
        <v>0</v>
      </c>
    </row>
    <row r="440" spans="1:48" x14ac:dyDescent="0.25">
      <c r="A440" s="10">
        <f t="shared" si="177"/>
        <v>20</v>
      </c>
      <c r="B440" s="3" t="s">
        <v>10</v>
      </c>
      <c r="C440" s="21" t="s">
        <v>59</v>
      </c>
      <c r="D440" s="75"/>
      <c r="E440" s="75"/>
      <c r="F440" s="75"/>
      <c r="G440" s="76"/>
      <c r="H440" s="77">
        <f t="shared" si="178"/>
        <v>0</v>
      </c>
      <c r="I440" s="75"/>
      <c r="J440" s="75"/>
      <c r="K440" s="75"/>
      <c r="L440" s="76"/>
      <c r="M440" s="77">
        <f t="shared" si="179"/>
        <v>0</v>
      </c>
      <c r="N440" s="75"/>
      <c r="O440" s="75"/>
      <c r="P440" s="75"/>
      <c r="Q440" s="76"/>
      <c r="R440" s="77">
        <f t="shared" si="180"/>
        <v>0</v>
      </c>
      <c r="S440" s="75"/>
      <c r="T440" s="75"/>
      <c r="U440" s="75"/>
      <c r="V440" s="76"/>
      <c r="W440" s="77">
        <f t="shared" si="181"/>
        <v>0</v>
      </c>
      <c r="X440" s="11"/>
      <c r="Y440" s="11"/>
      <c r="Z440" s="11"/>
      <c r="AA440" s="12"/>
      <c r="AB440" s="16">
        <f t="shared" si="182"/>
        <v>0</v>
      </c>
      <c r="AC440" s="11"/>
      <c r="AD440" s="11"/>
      <c r="AE440" s="11"/>
      <c r="AF440" s="12"/>
      <c r="AG440" s="16">
        <f t="shared" si="183"/>
        <v>0</v>
      </c>
      <c r="AH440" s="11"/>
      <c r="AI440" s="11"/>
      <c r="AJ440" s="11"/>
      <c r="AK440" s="12"/>
      <c r="AL440" s="16">
        <f t="shared" si="184"/>
        <v>0</v>
      </c>
      <c r="AM440" s="11"/>
      <c r="AN440" s="11"/>
      <c r="AO440" s="11"/>
      <c r="AP440" s="12"/>
      <c r="AQ440" s="16">
        <f t="shared" si="185"/>
        <v>0</v>
      </c>
      <c r="AR440" s="11"/>
      <c r="AS440" s="11"/>
      <c r="AT440" s="11"/>
      <c r="AU440" s="12"/>
      <c r="AV440" s="25">
        <f t="shared" si="186"/>
        <v>0</v>
      </c>
    </row>
    <row r="441" spans="1:48" x14ac:dyDescent="0.25">
      <c r="A441" s="10">
        <f t="shared" si="177"/>
        <v>20</v>
      </c>
      <c r="B441" s="3" t="s">
        <v>55</v>
      </c>
      <c r="C441" s="21" t="s">
        <v>59</v>
      </c>
      <c r="D441" s="75"/>
      <c r="E441" s="75"/>
      <c r="F441" s="75"/>
      <c r="G441" s="76"/>
      <c r="H441" s="77">
        <f t="shared" si="178"/>
        <v>0</v>
      </c>
      <c r="I441" s="75"/>
      <c r="J441" s="75"/>
      <c r="K441" s="75"/>
      <c r="L441" s="76"/>
      <c r="M441" s="77">
        <f t="shared" si="179"/>
        <v>0</v>
      </c>
      <c r="N441" s="75"/>
      <c r="O441" s="75"/>
      <c r="P441" s="75"/>
      <c r="Q441" s="76"/>
      <c r="R441" s="77">
        <f t="shared" si="180"/>
        <v>0</v>
      </c>
      <c r="S441" s="75"/>
      <c r="T441" s="75"/>
      <c r="U441" s="75"/>
      <c r="V441" s="76"/>
      <c r="W441" s="77">
        <f t="shared" si="181"/>
        <v>0</v>
      </c>
      <c r="X441" s="11"/>
      <c r="Y441" s="11"/>
      <c r="Z441" s="11"/>
      <c r="AA441" s="12"/>
      <c r="AB441" s="16">
        <f t="shared" si="182"/>
        <v>0</v>
      </c>
      <c r="AC441" s="11"/>
      <c r="AD441" s="11"/>
      <c r="AE441" s="11"/>
      <c r="AF441" s="12"/>
      <c r="AG441" s="16">
        <f t="shared" si="183"/>
        <v>0</v>
      </c>
      <c r="AH441" s="11"/>
      <c r="AI441" s="11"/>
      <c r="AJ441" s="11"/>
      <c r="AK441" s="12"/>
      <c r="AL441" s="16">
        <f t="shared" si="184"/>
        <v>0</v>
      </c>
      <c r="AM441" s="11"/>
      <c r="AN441" s="11"/>
      <c r="AO441" s="11"/>
      <c r="AP441" s="12"/>
      <c r="AQ441" s="16">
        <f t="shared" si="185"/>
        <v>0</v>
      </c>
      <c r="AR441" s="11"/>
      <c r="AS441" s="11"/>
      <c r="AT441" s="11"/>
      <c r="AU441" s="12"/>
      <c r="AV441" s="25">
        <f t="shared" si="186"/>
        <v>0</v>
      </c>
    </row>
    <row r="442" spans="1:48" x14ac:dyDescent="0.25">
      <c r="A442" s="10">
        <f t="shared" si="177"/>
        <v>20</v>
      </c>
      <c r="B442" s="22" t="s">
        <v>34</v>
      </c>
      <c r="C442" s="21" t="s">
        <v>59</v>
      </c>
      <c r="D442" s="78"/>
      <c r="E442" s="78"/>
      <c r="F442" s="78"/>
      <c r="G442" s="79"/>
      <c r="H442" s="80">
        <f t="shared" si="178"/>
        <v>0</v>
      </c>
      <c r="I442" s="78"/>
      <c r="J442" s="78"/>
      <c r="K442" s="78"/>
      <c r="L442" s="79"/>
      <c r="M442" s="80">
        <f t="shared" si="179"/>
        <v>0</v>
      </c>
      <c r="N442" s="78"/>
      <c r="O442" s="78"/>
      <c r="P442" s="78"/>
      <c r="Q442" s="79"/>
      <c r="R442" s="80">
        <f t="shared" si="180"/>
        <v>0</v>
      </c>
      <c r="S442" s="78"/>
      <c r="T442" s="78"/>
      <c r="U442" s="78"/>
      <c r="V442" s="79"/>
      <c r="W442" s="80">
        <f t="shared" si="181"/>
        <v>0</v>
      </c>
      <c r="X442" s="13"/>
      <c r="Y442" s="13"/>
      <c r="Z442" s="13"/>
      <c r="AA442" s="14"/>
      <c r="AB442" s="17">
        <f t="shared" si="182"/>
        <v>0</v>
      </c>
      <c r="AC442" s="13"/>
      <c r="AD442" s="13"/>
      <c r="AE442" s="13"/>
      <c r="AF442" s="14"/>
      <c r="AG442" s="17">
        <f t="shared" si="183"/>
        <v>0</v>
      </c>
      <c r="AH442" s="13"/>
      <c r="AI442" s="13"/>
      <c r="AJ442" s="13"/>
      <c r="AK442" s="14"/>
      <c r="AL442" s="17">
        <f t="shared" si="184"/>
        <v>0</v>
      </c>
      <c r="AM442" s="13"/>
      <c r="AN442" s="13"/>
      <c r="AO442" s="13"/>
      <c r="AP442" s="14"/>
      <c r="AQ442" s="17">
        <f t="shared" si="185"/>
        <v>0</v>
      </c>
      <c r="AR442" s="13"/>
      <c r="AS442" s="13"/>
      <c r="AT442" s="13"/>
      <c r="AU442" s="14"/>
      <c r="AV442" s="26">
        <f t="shared" si="186"/>
        <v>0</v>
      </c>
    </row>
    <row r="443" spans="1:48" x14ac:dyDescent="0.25">
      <c r="A443" s="10">
        <f t="shared" si="177"/>
        <v>20</v>
      </c>
      <c r="B443" s="27"/>
      <c r="C443" s="28"/>
      <c r="D443" s="81"/>
      <c r="E443" s="82"/>
      <c r="F443" s="82"/>
      <c r="G443" s="82"/>
      <c r="H443" s="83">
        <f>SUM(H423:H442)</f>
        <v>0</v>
      </c>
      <c r="I443" s="82"/>
      <c r="J443" s="82"/>
      <c r="K443" s="82"/>
      <c r="L443" s="82"/>
      <c r="M443" s="83">
        <f>SUM(M423:M442)</f>
        <v>0</v>
      </c>
      <c r="N443" s="82"/>
      <c r="O443" s="82"/>
      <c r="P443" s="82"/>
      <c r="Q443" s="82"/>
      <c r="R443" s="83">
        <f>SUM(R423:R442)</f>
        <v>0</v>
      </c>
      <c r="S443" s="82"/>
      <c r="T443" s="82"/>
      <c r="U443" s="82"/>
      <c r="V443" s="82"/>
      <c r="W443" s="83">
        <f>SUM(W423:W442)</f>
        <v>0</v>
      </c>
      <c r="X443" s="29"/>
      <c r="Y443" s="29"/>
      <c r="Z443" s="29"/>
      <c r="AA443" s="29"/>
      <c r="AB443" s="30">
        <f>SUM(AB423:AB442)</f>
        <v>0</v>
      </c>
      <c r="AC443" s="29"/>
      <c r="AD443" s="29"/>
      <c r="AE443" s="29"/>
      <c r="AF443" s="29"/>
      <c r="AG443" s="30">
        <f>SUM(AG423:AG442)</f>
        <v>0</v>
      </c>
      <c r="AH443" s="29"/>
      <c r="AI443" s="29"/>
      <c r="AJ443" s="29"/>
      <c r="AK443" s="29"/>
      <c r="AL443" s="30">
        <f>SUM(AL423:AL442)</f>
        <v>0</v>
      </c>
      <c r="AM443" s="29"/>
      <c r="AN443" s="29"/>
      <c r="AO443" s="29"/>
      <c r="AP443" s="29"/>
      <c r="AQ443" s="30">
        <f>SUM(AQ423:AQ442)</f>
        <v>0</v>
      </c>
      <c r="AR443" s="29"/>
      <c r="AS443" s="29"/>
      <c r="AT443" s="29"/>
      <c r="AU443" s="29"/>
      <c r="AV443" s="30">
        <f>SUM(AV423:AV442)</f>
        <v>0</v>
      </c>
    </row>
    <row r="444" spans="1:48" x14ac:dyDescent="0.25">
      <c r="A444" s="10">
        <f t="shared" si="177"/>
        <v>20</v>
      </c>
      <c r="B444" s="115" t="str">
        <f>"Буква (или иное название) класса "&amp;A710&amp;":"</f>
        <v>Буква (или иное название) класса 33:</v>
      </c>
      <c r="C444" s="116"/>
      <c r="D444" s="106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</row>
    <row r="445" spans="1:48" x14ac:dyDescent="0.25">
      <c r="A445" s="10">
        <f t="shared" si="177"/>
        <v>20</v>
      </c>
      <c r="B445" s="3" t="s">
        <v>0</v>
      </c>
      <c r="C445" s="21" t="s">
        <v>59</v>
      </c>
      <c r="D445" s="75"/>
      <c r="E445" s="75"/>
      <c r="F445" s="75"/>
      <c r="G445" s="76"/>
      <c r="H445" s="77">
        <f t="shared" ref="H445:H464" si="187">COUNTA(D445:G445)</f>
        <v>0</v>
      </c>
      <c r="I445" s="75"/>
      <c r="J445" s="75"/>
      <c r="K445" s="75"/>
      <c r="L445" s="76"/>
      <c r="M445" s="77">
        <f t="shared" ref="M445:M464" si="188">COUNTA(I445:L445)</f>
        <v>0</v>
      </c>
      <c r="N445" s="75"/>
      <c r="O445" s="75"/>
      <c r="P445" s="75"/>
      <c r="Q445" s="76"/>
      <c r="R445" s="77">
        <f t="shared" ref="R445:R464" si="189">COUNTA(N445:Q445)</f>
        <v>0</v>
      </c>
      <c r="S445" s="75"/>
      <c r="T445" s="75"/>
      <c r="U445" s="75"/>
      <c r="V445" s="76"/>
      <c r="W445" s="77">
        <f t="shared" ref="W445:W464" si="190">COUNTA(S445:V445)</f>
        <v>0</v>
      </c>
      <c r="X445" s="11"/>
      <c r="Y445" s="11"/>
      <c r="Z445" s="11"/>
      <c r="AA445" s="12"/>
      <c r="AB445" s="16">
        <f t="shared" ref="AB445:AB464" si="191">COUNTA(X445:AA445)</f>
        <v>0</v>
      </c>
      <c r="AC445" s="11"/>
      <c r="AD445" s="11"/>
      <c r="AE445" s="11"/>
      <c r="AF445" s="12"/>
      <c r="AG445" s="16">
        <f t="shared" ref="AG445:AG464" si="192">COUNTA(AC445:AF445)</f>
        <v>0</v>
      </c>
      <c r="AH445" s="11"/>
      <c r="AI445" s="11"/>
      <c r="AJ445" s="11"/>
      <c r="AK445" s="12"/>
      <c r="AL445" s="16">
        <f t="shared" ref="AL445:AL464" si="193">COUNTA(AH445:AK445)</f>
        <v>0</v>
      </c>
      <c r="AM445" s="11"/>
      <c r="AN445" s="11"/>
      <c r="AO445" s="11"/>
      <c r="AP445" s="12"/>
      <c r="AQ445" s="16">
        <f t="shared" ref="AQ445:AQ464" si="194">COUNTA(AM445:AP445)</f>
        <v>0</v>
      </c>
      <c r="AR445" s="11"/>
      <c r="AS445" s="11"/>
      <c r="AT445" s="11"/>
      <c r="AU445" s="12"/>
      <c r="AV445" s="25">
        <f t="shared" ref="AV445:AV464" si="195">COUNTA(AR445:AU445)</f>
        <v>0</v>
      </c>
    </row>
    <row r="446" spans="1:48" x14ac:dyDescent="0.25">
      <c r="A446" s="10">
        <f t="shared" si="177"/>
        <v>21</v>
      </c>
      <c r="B446" s="3" t="s">
        <v>45</v>
      </c>
      <c r="C446" s="21" t="s">
        <v>59</v>
      </c>
      <c r="D446" s="75"/>
      <c r="E446" s="75"/>
      <c r="F446" s="75"/>
      <c r="G446" s="76"/>
      <c r="H446" s="77">
        <f t="shared" si="187"/>
        <v>0</v>
      </c>
      <c r="I446" s="75"/>
      <c r="J446" s="75"/>
      <c r="K446" s="75"/>
      <c r="L446" s="76"/>
      <c r="M446" s="77">
        <f t="shared" si="188"/>
        <v>0</v>
      </c>
      <c r="N446" s="75"/>
      <c r="O446" s="75"/>
      <c r="P446" s="75"/>
      <c r="Q446" s="76"/>
      <c r="R446" s="77">
        <f t="shared" si="189"/>
        <v>0</v>
      </c>
      <c r="S446" s="75"/>
      <c r="T446" s="75"/>
      <c r="U446" s="75"/>
      <c r="V446" s="76"/>
      <c r="W446" s="77">
        <f t="shared" si="190"/>
        <v>0</v>
      </c>
      <c r="X446" s="11"/>
      <c r="Y446" s="11"/>
      <c r="Z446" s="11"/>
      <c r="AA446" s="12"/>
      <c r="AB446" s="16">
        <f t="shared" si="191"/>
        <v>0</v>
      </c>
      <c r="AC446" s="11"/>
      <c r="AD446" s="11"/>
      <c r="AE446" s="11"/>
      <c r="AF446" s="12"/>
      <c r="AG446" s="16">
        <f t="shared" si="192"/>
        <v>0</v>
      </c>
      <c r="AH446" s="11"/>
      <c r="AI446" s="11"/>
      <c r="AJ446" s="11"/>
      <c r="AK446" s="12"/>
      <c r="AL446" s="16">
        <f t="shared" si="193"/>
        <v>0</v>
      </c>
      <c r="AM446" s="11"/>
      <c r="AN446" s="11"/>
      <c r="AO446" s="11"/>
      <c r="AP446" s="12"/>
      <c r="AQ446" s="16">
        <f t="shared" si="194"/>
        <v>0</v>
      </c>
      <c r="AR446" s="11"/>
      <c r="AS446" s="11"/>
      <c r="AT446" s="11"/>
      <c r="AU446" s="12"/>
      <c r="AV446" s="25">
        <f t="shared" si="195"/>
        <v>0</v>
      </c>
    </row>
    <row r="447" spans="1:48" x14ac:dyDescent="0.25">
      <c r="A447" s="10">
        <f t="shared" si="177"/>
        <v>21</v>
      </c>
      <c r="B447" s="3" t="s">
        <v>2</v>
      </c>
      <c r="C447" s="21" t="s">
        <v>59</v>
      </c>
      <c r="D447" s="75"/>
      <c r="E447" s="75"/>
      <c r="F447" s="75"/>
      <c r="G447" s="76"/>
      <c r="H447" s="77">
        <f t="shared" si="187"/>
        <v>0</v>
      </c>
      <c r="I447" s="75"/>
      <c r="J447" s="75"/>
      <c r="K447" s="75"/>
      <c r="L447" s="76"/>
      <c r="M447" s="77">
        <f t="shared" si="188"/>
        <v>0</v>
      </c>
      <c r="N447" s="75"/>
      <c r="O447" s="75"/>
      <c r="P447" s="75"/>
      <c r="Q447" s="76"/>
      <c r="R447" s="77">
        <f t="shared" si="189"/>
        <v>0</v>
      </c>
      <c r="S447" s="75"/>
      <c r="T447" s="75"/>
      <c r="U447" s="75"/>
      <c r="V447" s="76"/>
      <c r="W447" s="77">
        <f t="shared" si="190"/>
        <v>0</v>
      </c>
      <c r="X447" s="11"/>
      <c r="Y447" s="11"/>
      <c r="Z447" s="11"/>
      <c r="AA447" s="12"/>
      <c r="AB447" s="16">
        <f t="shared" si="191"/>
        <v>0</v>
      </c>
      <c r="AC447" s="11"/>
      <c r="AD447" s="11"/>
      <c r="AE447" s="11"/>
      <c r="AF447" s="12"/>
      <c r="AG447" s="16">
        <f t="shared" si="192"/>
        <v>0</v>
      </c>
      <c r="AH447" s="11"/>
      <c r="AI447" s="11"/>
      <c r="AJ447" s="11"/>
      <c r="AK447" s="12"/>
      <c r="AL447" s="16">
        <f t="shared" si="193"/>
        <v>0</v>
      </c>
      <c r="AM447" s="11"/>
      <c r="AN447" s="11"/>
      <c r="AO447" s="11"/>
      <c r="AP447" s="12"/>
      <c r="AQ447" s="16">
        <f t="shared" si="194"/>
        <v>0</v>
      </c>
      <c r="AR447" s="11"/>
      <c r="AS447" s="11"/>
      <c r="AT447" s="11"/>
      <c r="AU447" s="12"/>
      <c r="AV447" s="25">
        <f t="shared" si="195"/>
        <v>0</v>
      </c>
    </row>
    <row r="448" spans="1:48" x14ac:dyDescent="0.25">
      <c r="A448" s="10">
        <f t="shared" si="177"/>
        <v>21</v>
      </c>
      <c r="B448" s="3" t="s">
        <v>46</v>
      </c>
      <c r="C448" s="21" t="s">
        <v>59</v>
      </c>
      <c r="D448" s="75"/>
      <c r="E448" s="75"/>
      <c r="F448" s="75"/>
      <c r="G448" s="76"/>
      <c r="H448" s="77">
        <f t="shared" si="187"/>
        <v>0</v>
      </c>
      <c r="I448" s="75"/>
      <c r="J448" s="75"/>
      <c r="K448" s="75"/>
      <c r="L448" s="76"/>
      <c r="M448" s="77">
        <f t="shared" si="188"/>
        <v>0</v>
      </c>
      <c r="N448" s="75"/>
      <c r="O448" s="75"/>
      <c r="P448" s="75"/>
      <c r="Q448" s="76"/>
      <c r="R448" s="77">
        <f t="shared" si="189"/>
        <v>0</v>
      </c>
      <c r="S448" s="75"/>
      <c r="T448" s="75"/>
      <c r="U448" s="75"/>
      <c r="V448" s="76"/>
      <c r="W448" s="77">
        <f t="shared" si="190"/>
        <v>0</v>
      </c>
      <c r="X448" s="11"/>
      <c r="Y448" s="11"/>
      <c r="Z448" s="11"/>
      <c r="AA448" s="12"/>
      <c r="AB448" s="16">
        <f t="shared" si="191"/>
        <v>0</v>
      </c>
      <c r="AC448" s="11"/>
      <c r="AD448" s="11"/>
      <c r="AE448" s="11"/>
      <c r="AF448" s="12"/>
      <c r="AG448" s="16">
        <f t="shared" si="192"/>
        <v>0</v>
      </c>
      <c r="AH448" s="11"/>
      <c r="AI448" s="11"/>
      <c r="AJ448" s="11"/>
      <c r="AK448" s="12"/>
      <c r="AL448" s="16">
        <f t="shared" si="193"/>
        <v>0</v>
      </c>
      <c r="AM448" s="11"/>
      <c r="AN448" s="11"/>
      <c r="AO448" s="11"/>
      <c r="AP448" s="12"/>
      <c r="AQ448" s="16">
        <f t="shared" si="194"/>
        <v>0</v>
      </c>
      <c r="AR448" s="11"/>
      <c r="AS448" s="11"/>
      <c r="AT448" s="11"/>
      <c r="AU448" s="12"/>
      <c r="AV448" s="25">
        <f t="shared" si="195"/>
        <v>0</v>
      </c>
    </row>
    <row r="449" spans="1:48" x14ac:dyDescent="0.25">
      <c r="A449" s="10">
        <f t="shared" si="177"/>
        <v>21</v>
      </c>
      <c r="B449" s="3" t="s">
        <v>4</v>
      </c>
      <c r="C449" s="21" t="s">
        <v>59</v>
      </c>
      <c r="D449" s="75"/>
      <c r="E449" s="75"/>
      <c r="F449" s="75"/>
      <c r="G449" s="76"/>
      <c r="H449" s="77">
        <f t="shared" si="187"/>
        <v>0</v>
      </c>
      <c r="I449" s="75"/>
      <c r="J449" s="75"/>
      <c r="K449" s="75"/>
      <c r="L449" s="76"/>
      <c r="M449" s="77">
        <f t="shared" si="188"/>
        <v>0</v>
      </c>
      <c r="N449" s="75"/>
      <c r="O449" s="75"/>
      <c r="P449" s="75"/>
      <c r="Q449" s="76"/>
      <c r="R449" s="77">
        <f t="shared" si="189"/>
        <v>0</v>
      </c>
      <c r="S449" s="75"/>
      <c r="T449" s="75"/>
      <c r="U449" s="75"/>
      <c r="V449" s="76"/>
      <c r="W449" s="77">
        <f t="shared" si="190"/>
        <v>0</v>
      </c>
      <c r="X449" s="11"/>
      <c r="Y449" s="11"/>
      <c r="Z449" s="11"/>
      <c r="AA449" s="12"/>
      <c r="AB449" s="16">
        <f t="shared" si="191"/>
        <v>0</v>
      </c>
      <c r="AC449" s="11"/>
      <c r="AD449" s="11"/>
      <c r="AE449" s="11"/>
      <c r="AF449" s="12"/>
      <c r="AG449" s="16">
        <f t="shared" si="192"/>
        <v>0</v>
      </c>
      <c r="AH449" s="11"/>
      <c r="AI449" s="11"/>
      <c r="AJ449" s="11"/>
      <c r="AK449" s="12"/>
      <c r="AL449" s="16">
        <f t="shared" si="193"/>
        <v>0</v>
      </c>
      <c r="AM449" s="11"/>
      <c r="AN449" s="11"/>
      <c r="AO449" s="11"/>
      <c r="AP449" s="12"/>
      <c r="AQ449" s="16">
        <f t="shared" si="194"/>
        <v>0</v>
      </c>
      <c r="AR449" s="11"/>
      <c r="AS449" s="11"/>
      <c r="AT449" s="11"/>
      <c r="AU449" s="12"/>
      <c r="AV449" s="25">
        <f t="shared" si="195"/>
        <v>0</v>
      </c>
    </row>
    <row r="450" spans="1:48" x14ac:dyDescent="0.25">
      <c r="A450" s="10">
        <f t="shared" si="177"/>
        <v>21</v>
      </c>
      <c r="B450" s="3" t="s">
        <v>47</v>
      </c>
      <c r="C450" s="21" t="s">
        <v>59</v>
      </c>
      <c r="D450" s="75"/>
      <c r="E450" s="75"/>
      <c r="F450" s="75"/>
      <c r="G450" s="76"/>
      <c r="H450" s="77">
        <f t="shared" si="187"/>
        <v>0</v>
      </c>
      <c r="I450" s="75"/>
      <c r="J450" s="75"/>
      <c r="K450" s="75"/>
      <c r="L450" s="76"/>
      <c r="M450" s="77">
        <f t="shared" si="188"/>
        <v>0</v>
      </c>
      <c r="N450" s="75"/>
      <c r="O450" s="75"/>
      <c r="P450" s="75"/>
      <c r="Q450" s="76"/>
      <c r="R450" s="77">
        <f t="shared" si="189"/>
        <v>0</v>
      </c>
      <c r="S450" s="75"/>
      <c r="T450" s="75"/>
      <c r="U450" s="75"/>
      <c r="V450" s="76"/>
      <c r="W450" s="77">
        <f t="shared" si="190"/>
        <v>0</v>
      </c>
      <c r="X450" s="11"/>
      <c r="Y450" s="11"/>
      <c r="Z450" s="11"/>
      <c r="AA450" s="12"/>
      <c r="AB450" s="16">
        <f t="shared" si="191"/>
        <v>0</v>
      </c>
      <c r="AC450" s="11"/>
      <c r="AD450" s="11"/>
      <c r="AE450" s="11"/>
      <c r="AF450" s="12"/>
      <c r="AG450" s="16">
        <f t="shared" si="192"/>
        <v>0</v>
      </c>
      <c r="AH450" s="11"/>
      <c r="AI450" s="11"/>
      <c r="AJ450" s="11"/>
      <c r="AK450" s="12"/>
      <c r="AL450" s="16">
        <f t="shared" si="193"/>
        <v>0</v>
      </c>
      <c r="AM450" s="11"/>
      <c r="AN450" s="11"/>
      <c r="AO450" s="11"/>
      <c r="AP450" s="12"/>
      <c r="AQ450" s="16">
        <f t="shared" si="194"/>
        <v>0</v>
      </c>
      <c r="AR450" s="11"/>
      <c r="AS450" s="11"/>
      <c r="AT450" s="11"/>
      <c r="AU450" s="12"/>
      <c r="AV450" s="25">
        <f t="shared" si="195"/>
        <v>0</v>
      </c>
    </row>
    <row r="451" spans="1:48" x14ac:dyDescent="0.25">
      <c r="A451" s="10">
        <f t="shared" si="177"/>
        <v>21</v>
      </c>
      <c r="B451" s="3" t="s">
        <v>5</v>
      </c>
      <c r="C451" s="21" t="s">
        <v>59</v>
      </c>
      <c r="D451" s="75"/>
      <c r="E451" s="75"/>
      <c r="F451" s="75"/>
      <c r="G451" s="76"/>
      <c r="H451" s="77">
        <f t="shared" si="187"/>
        <v>0</v>
      </c>
      <c r="I451" s="75"/>
      <c r="J451" s="75"/>
      <c r="K451" s="75"/>
      <c r="L451" s="76"/>
      <c r="M451" s="77">
        <f t="shared" si="188"/>
        <v>0</v>
      </c>
      <c r="N451" s="75"/>
      <c r="O451" s="75"/>
      <c r="P451" s="75"/>
      <c r="Q451" s="76"/>
      <c r="R451" s="77">
        <f t="shared" si="189"/>
        <v>0</v>
      </c>
      <c r="S451" s="75"/>
      <c r="T451" s="75"/>
      <c r="U451" s="75"/>
      <c r="V451" s="76"/>
      <c r="W451" s="77">
        <f t="shared" si="190"/>
        <v>0</v>
      </c>
      <c r="X451" s="11"/>
      <c r="Y451" s="11"/>
      <c r="Z451" s="11"/>
      <c r="AA451" s="12"/>
      <c r="AB451" s="16">
        <f t="shared" si="191"/>
        <v>0</v>
      </c>
      <c r="AC451" s="11"/>
      <c r="AD451" s="11"/>
      <c r="AE451" s="11"/>
      <c r="AF451" s="12"/>
      <c r="AG451" s="16">
        <f t="shared" si="192"/>
        <v>0</v>
      </c>
      <c r="AH451" s="11"/>
      <c r="AI451" s="11"/>
      <c r="AJ451" s="11"/>
      <c r="AK451" s="12"/>
      <c r="AL451" s="16">
        <f t="shared" si="193"/>
        <v>0</v>
      </c>
      <c r="AM451" s="11"/>
      <c r="AN451" s="11"/>
      <c r="AO451" s="11"/>
      <c r="AP451" s="12"/>
      <c r="AQ451" s="16">
        <f t="shared" si="194"/>
        <v>0</v>
      </c>
      <c r="AR451" s="11"/>
      <c r="AS451" s="11"/>
      <c r="AT451" s="11"/>
      <c r="AU451" s="12"/>
      <c r="AV451" s="25">
        <f t="shared" si="195"/>
        <v>0</v>
      </c>
    </row>
    <row r="452" spans="1:48" x14ac:dyDescent="0.25">
      <c r="A452" s="10">
        <f t="shared" si="177"/>
        <v>21</v>
      </c>
      <c r="B452" s="3" t="s">
        <v>48</v>
      </c>
      <c r="C452" s="21" t="s">
        <v>59</v>
      </c>
      <c r="D452" s="75"/>
      <c r="E452" s="75"/>
      <c r="F452" s="75"/>
      <c r="G452" s="76"/>
      <c r="H452" s="77">
        <f t="shared" si="187"/>
        <v>0</v>
      </c>
      <c r="I452" s="75"/>
      <c r="J452" s="75"/>
      <c r="K452" s="75"/>
      <c r="L452" s="76"/>
      <c r="M452" s="77">
        <f t="shared" si="188"/>
        <v>0</v>
      </c>
      <c r="N452" s="75"/>
      <c r="O452" s="75"/>
      <c r="P452" s="75"/>
      <c r="Q452" s="76"/>
      <c r="R452" s="77">
        <f t="shared" si="189"/>
        <v>0</v>
      </c>
      <c r="S452" s="75"/>
      <c r="T452" s="75"/>
      <c r="U452" s="75"/>
      <c r="V452" s="76"/>
      <c r="W452" s="77">
        <f t="shared" si="190"/>
        <v>0</v>
      </c>
      <c r="X452" s="11"/>
      <c r="Y452" s="11"/>
      <c r="Z452" s="11"/>
      <c r="AA452" s="12"/>
      <c r="AB452" s="16">
        <f t="shared" si="191"/>
        <v>0</v>
      </c>
      <c r="AC452" s="11"/>
      <c r="AD452" s="11"/>
      <c r="AE452" s="11"/>
      <c r="AF452" s="12"/>
      <c r="AG452" s="16">
        <f t="shared" si="192"/>
        <v>0</v>
      </c>
      <c r="AH452" s="11"/>
      <c r="AI452" s="11"/>
      <c r="AJ452" s="11"/>
      <c r="AK452" s="12"/>
      <c r="AL452" s="16">
        <f t="shared" si="193"/>
        <v>0</v>
      </c>
      <c r="AM452" s="11"/>
      <c r="AN452" s="11"/>
      <c r="AO452" s="11"/>
      <c r="AP452" s="12"/>
      <c r="AQ452" s="16">
        <f t="shared" si="194"/>
        <v>0</v>
      </c>
      <c r="AR452" s="11"/>
      <c r="AS452" s="11"/>
      <c r="AT452" s="11"/>
      <c r="AU452" s="12"/>
      <c r="AV452" s="25">
        <f t="shared" si="195"/>
        <v>0</v>
      </c>
    </row>
    <row r="453" spans="1:48" x14ac:dyDescent="0.25">
      <c r="A453" s="10">
        <f t="shared" si="177"/>
        <v>21</v>
      </c>
      <c r="B453" s="3" t="s">
        <v>49</v>
      </c>
      <c r="C453" s="21" t="s">
        <v>59</v>
      </c>
      <c r="D453" s="75"/>
      <c r="E453" s="75"/>
      <c r="F453" s="75"/>
      <c r="G453" s="76"/>
      <c r="H453" s="77">
        <f t="shared" si="187"/>
        <v>0</v>
      </c>
      <c r="I453" s="75"/>
      <c r="J453" s="75"/>
      <c r="K453" s="75"/>
      <c r="L453" s="76"/>
      <c r="M453" s="77">
        <f t="shared" si="188"/>
        <v>0</v>
      </c>
      <c r="N453" s="75"/>
      <c r="O453" s="75"/>
      <c r="P453" s="75"/>
      <c r="Q453" s="76"/>
      <c r="R453" s="77">
        <f t="shared" si="189"/>
        <v>0</v>
      </c>
      <c r="S453" s="75"/>
      <c r="T453" s="75"/>
      <c r="U453" s="75"/>
      <c r="V453" s="76"/>
      <c r="W453" s="77">
        <f t="shared" si="190"/>
        <v>0</v>
      </c>
      <c r="X453" s="11"/>
      <c r="Y453" s="11"/>
      <c r="Z453" s="11"/>
      <c r="AA453" s="12"/>
      <c r="AB453" s="16">
        <f t="shared" si="191"/>
        <v>0</v>
      </c>
      <c r="AC453" s="11"/>
      <c r="AD453" s="11"/>
      <c r="AE453" s="11"/>
      <c r="AF453" s="12"/>
      <c r="AG453" s="16">
        <f t="shared" si="192"/>
        <v>0</v>
      </c>
      <c r="AH453" s="11"/>
      <c r="AI453" s="11"/>
      <c r="AJ453" s="11"/>
      <c r="AK453" s="12"/>
      <c r="AL453" s="16">
        <f t="shared" si="193"/>
        <v>0</v>
      </c>
      <c r="AM453" s="11"/>
      <c r="AN453" s="11"/>
      <c r="AO453" s="11"/>
      <c r="AP453" s="12"/>
      <c r="AQ453" s="16">
        <f t="shared" si="194"/>
        <v>0</v>
      </c>
      <c r="AR453" s="11"/>
      <c r="AS453" s="11"/>
      <c r="AT453" s="11"/>
      <c r="AU453" s="12"/>
      <c r="AV453" s="25">
        <f t="shared" si="195"/>
        <v>0</v>
      </c>
    </row>
    <row r="454" spans="1:48" x14ac:dyDescent="0.25">
      <c r="A454" s="10">
        <f t="shared" si="177"/>
        <v>21</v>
      </c>
      <c r="B454" s="3" t="s">
        <v>50</v>
      </c>
      <c r="C454" s="21" t="s">
        <v>59</v>
      </c>
      <c r="D454" s="75"/>
      <c r="E454" s="75"/>
      <c r="F454" s="75"/>
      <c r="G454" s="76"/>
      <c r="H454" s="77">
        <f t="shared" si="187"/>
        <v>0</v>
      </c>
      <c r="I454" s="75"/>
      <c r="J454" s="75"/>
      <c r="K454" s="75"/>
      <c r="L454" s="76"/>
      <c r="M454" s="77">
        <f t="shared" si="188"/>
        <v>0</v>
      </c>
      <c r="N454" s="75"/>
      <c r="O454" s="75"/>
      <c r="P454" s="75"/>
      <c r="Q454" s="76"/>
      <c r="R454" s="77">
        <f t="shared" si="189"/>
        <v>0</v>
      </c>
      <c r="S454" s="75"/>
      <c r="T454" s="75"/>
      <c r="U454" s="75"/>
      <c r="V454" s="76"/>
      <c r="W454" s="77">
        <f t="shared" si="190"/>
        <v>0</v>
      </c>
      <c r="X454" s="11"/>
      <c r="Y454" s="11"/>
      <c r="Z454" s="11"/>
      <c r="AA454" s="12"/>
      <c r="AB454" s="16">
        <f t="shared" si="191"/>
        <v>0</v>
      </c>
      <c r="AC454" s="11"/>
      <c r="AD454" s="11"/>
      <c r="AE454" s="11"/>
      <c r="AF454" s="12"/>
      <c r="AG454" s="16">
        <f t="shared" si="192"/>
        <v>0</v>
      </c>
      <c r="AH454" s="11"/>
      <c r="AI454" s="11"/>
      <c r="AJ454" s="11"/>
      <c r="AK454" s="12"/>
      <c r="AL454" s="16">
        <f t="shared" si="193"/>
        <v>0</v>
      </c>
      <c r="AM454" s="11"/>
      <c r="AN454" s="11"/>
      <c r="AO454" s="11"/>
      <c r="AP454" s="12"/>
      <c r="AQ454" s="16">
        <f t="shared" si="194"/>
        <v>0</v>
      </c>
      <c r="AR454" s="11"/>
      <c r="AS454" s="11"/>
      <c r="AT454" s="11"/>
      <c r="AU454" s="12"/>
      <c r="AV454" s="25">
        <f t="shared" si="195"/>
        <v>0</v>
      </c>
    </row>
    <row r="455" spans="1:48" x14ac:dyDescent="0.25">
      <c r="A455" s="10">
        <f t="shared" si="177"/>
        <v>21</v>
      </c>
      <c r="B455" s="3" t="s">
        <v>51</v>
      </c>
      <c r="C455" s="21" t="s">
        <v>59</v>
      </c>
      <c r="D455" s="75"/>
      <c r="E455" s="75"/>
      <c r="F455" s="75"/>
      <c r="G455" s="76"/>
      <c r="H455" s="77">
        <f t="shared" si="187"/>
        <v>0</v>
      </c>
      <c r="I455" s="75"/>
      <c r="J455" s="75"/>
      <c r="K455" s="75"/>
      <c r="L455" s="76"/>
      <c r="M455" s="77">
        <f t="shared" si="188"/>
        <v>0</v>
      </c>
      <c r="N455" s="75"/>
      <c r="O455" s="75"/>
      <c r="P455" s="75"/>
      <c r="Q455" s="76"/>
      <c r="R455" s="77">
        <f t="shared" si="189"/>
        <v>0</v>
      </c>
      <c r="S455" s="75"/>
      <c r="T455" s="75"/>
      <c r="U455" s="75"/>
      <c r="V455" s="76"/>
      <c r="W455" s="77">
        <f t="shared" si="190"/>
        <v>0</v>
      </c>
      <c r="X455" s="11"/>
      <c r="Y455" s="11"/>
      <c r="Z455" s="11"/>
      <c r="AA455" s="12"/>
      <c r="AB455" s="16">
        <f t="shared" si="191"/>
        <v>0</v>
      </c>
      <c r="AC455" s="11"/>
      <c r="AD455" s="11"/>
      <c r="AE455" s="11"/>
      <c r="AF455" s="12"/>
      <c r="AG455" s="16">
        <f t="shared" si="192"/>
        <v>0</v>
      </c>
      <c r="AH455" s="11"/>
      <c r="AI455" s="11"/>
      <c r="AJ455" s="11"/>
      <c r="AK455" s="12"/>
      <c r="AL455" s="16">
        <f t="shared" si="193"/>
        <v>0</v>
      </c>
      <c r="AM455" s="11"/>
      <c r="AN455" s="11"/>
      <c r="AO455" s="11"/>
      <c r="AP455" s="12"/>
      <c r="AQ455" s="16">
        <f t="shared" si="194"/>
        <v>0</v>
      </c>
      <c r="AR455" s="11"/>
      <c r="AS455" s="11"/>
      <c r="AT455" s="11"/>
      <c r="AU455" s="12"/>
      <c r="AV455" s="25">
        <f t="shared" si="195"/>
        <v>0</v>
      </c>
    </row>
    <row r="456" spans="1:48" x14ac:dyDescent="0.25">
      <c r="A456" s="10">
        <f t="shared" si="177"/>
        <v>21</v>
      </c>
      <c r="B456" s="3" t="s">
        <v>52</v>
      </c>
      <c r="C456" s="21" t="s">
        <v>59</v>
      </c>
      <c r="D456" s="75"/>
      <c r="E456" s="75"/>
      <c r="F456" s="75"/>
      <c r="G456" s="76"/>
      <c r="H456" s="77">
        <f t="shared" si="187"/>
        <v>0</v>
      </c>
      <c r="I456" s="75"/>
      <c r="J456" s="75"/>
      <c r="K456" s="75"/>
      <c r="L456" s="76"/>
      <c r="M456" s="77">
        <f t="shared" si="188"/>
        <v>0</v>
      </c>
      <c r="N456" s="75"/>
      <c r="O456" s="75"/>
      <c r="P456" s="75"/>
      <c r="Q456" s="76"/>
      <c r="R456" s="77">
        <f t="shared" si="189"/>
        <v>0</v>
      </c>
      <c r="S456" s="75"/>
      <c r="T456" s="75"/>
      <c r="U456" s="75"/>
      <c r="V456" s="76"/>
      <c r="W456" s="77">
        <f t="shared" si="190"/>
        <v>0</v>
      </c>
      <c r="X456" s="11"/>
      <c r="Y456" s="11"/>
      <c r="Z456" s="11"/>
      <c r="AA456" s="12"/>
      <c r="AB456" s="16">
        <f t="shared" si="191"/>
        <v>0</v>
      </c>
      <c r="AC456" s="11"/>
      <c r="AD456" s="11"/>
      <c r="AE456" s="11"/>
      <c r="AF456" s="12"/>
      <c r="AG456" s="16">
        <f t="shared" si="192"/>
        <v>0</v>
      </c>
      <c r="AH456" s="11"/>
      <c r="AI456" s="11"/>
      <c r="AJ456" s="11"/>
      <c r="AK456" s="12"/>
      <c r="AL456" s="16">
        <f t="shared" si="193"/>
        <v>0</v>
      </c>
      <c r="AM456" s="11"/>
      <c r="AN456" s="11"/>
      <c r="AO456" s="11"/>
      <c r="AP456" s="12"/>
      <c r="AQ456" s="16">
        <f t="shared" si="194"/>
        <v>0</v>
      </c>
      <c r="AR456" s="11"/>
      <c r="AS456" s="11"/>
      <c r="AT456" s="11"/>
      <c r="AU456" s="12"/>
      <c r="AV456" s="25">
        <f t="shared" si="195"/>
        <v>0</v>
      </c>
    </row>
    <row r="457" spans="1:48" x14ac:dyDescent="0.25">
      <c r="A457" s="10">
        <f t="shared" si="177"/>
        <v>21</v>
      </c>
      <c r="B457" s="3" t="s">
        <v>53</v>
      </c>
      <c r="C457" s="21" t="s">
        <v>59</v>
      </c>
      <c r="D457" s="75"/>
      <c r="E457" s="75"/>
      <c r="F457" s="75"/>
      <c r="G457" s="76"/>
      <c r="H457" s="77">
        <f t="shared" si="187"/>
        <v>0</v>
      </c>
      <c r="I457" s="75"/>
      <c r="J457" s="75"/>
      <c r="K457" s="75"/>
      <c r="L457" s="76"/>
      <c r="M457" s="77">
        <f t="shared" si="188"/>
        <v>0</v>
      </c>
      <c r="N457" s="75"/>
      <c r="O457" s="75"/>
      <c r="P457" s="75"/>
      <c r="Q457" s="76"/>
      <c r="R457" s="77">
        <f t="shared" si="189"/>
        <v>0</v>
      </c>
      <c r="S457" s="75"/>
      <c r="T457" s="75"/>
      <c r="U457" s="75"/>
      <c r="V457" s="76"/>
      <c r="W457" s="77">
        <f t="shared" si="190"/>
        <v>0</v>
      </c>
      <c r="X457" s="11"/>
      <c r="Y457" s="11"/>
      <c r="Z457" s="11"/>
      <c r="AA457" s="12"/>
      <c r="AB457" s="16">
        <f t="shared" si="191"/>
        <v>0</v>
      </c>
      <c r="AC457" s="11"/>
      <c r="AD457" s="11"/>
      <c r="AE457" s="11"/>
      <c r="AF457" s="12"/>
      <c r="AG457" s="16">
        <f t="shared" si="192"/>
        <v>0</v>
      </c>
      <c r="AH457" s="11"/>
      <c r="AI457" s="11"/>
      <c r="AJ457" s="11"/>
      <c r="AK457" s="12"/>
      <c r="AL457" s="16">
        <f t="shared" si="193"/>
        <v>0</v>
      </c>
      <c r="AM457" s="11"/>
      <c r="AN457" s="11"/>
      <c r="AO457" s="11"/>
      <c r="AP457" s="12"/>
      <c r="AQ457" s="16">
        <f t="shared" si="194"/>
        <v>0</v>
      </c>
      <c r="AR457" s="11"/>
      <c r="AS457" s="11"/>
      <c r="AT457" s="11"/>
      <c r="AU457" s="12"/>
      <c r="AV457" s="25">
        <f t="shared" si="195"/>
        <v>0</v>
      </c>
    </row>
    <row r="458" spans="1:48" x14ac:dyDescent="0.25">
      <c r="A458" s="10">
        <f t="shared" si="177"/>
        <v>21</v>
      </c>
      <c r="B458" s="3" t="s">
        <v>54</v>
      </c>
      <c r="C458" s="21" t="s">
        <v>59</v>
      </c>
      <c r="D458" s="75"/>
      <c r="E458" s="75"/>
      <c r="F458" s="75"/>
      <c r="G458" s="76"/>
      <c r="H458" s="77">
        <f t="shared" si="187"/>
        <v>0</v>
      </c>
      <c r="I458" s="75"/>
      <c r="J458" s="75"/>
      <c r="K458" s="75"/>
      <c r="L458" s="76"/>
      <c r="M458" s="77">
        <f t="shared" si="188"/>
        <v>0</v>
      </c>
      <c r="N458" s="75"/>
      <c r="O458" s="75"/>
      <c r="P458" s="75"/>
      <c r="Q458" s="76"/>
      <c r="R458" s="77">
        <f t="shared" si="189"/>
        <v>0</v>
      </c>
      <c r="S458" s="75"/>
      <c r="T458" s="75"/>
      <c r="U458" s="75"/>
      <c r="V458" s="76"/>
      <c r="W458" s="77">
        <f t="shared" si="190"/>
        <v>0</v>
      </c>
      <c r="X458" s="11"/>
      <c r="Y458" s="11"/>
      <c r="Z458" s="11"/>
      <c r="AA458" s="12"/>
      <c r="AB458" s="16">
        <f t="shared" si="191"/>
        <v>0</v>
      </c>
      <c r="AC458" s="11"/>
      <c r="AD458" s="11"/>
      <c r="AE458" s="11"/>
      <c r="AF458" s="12"/>
      <c r="AG458" s="16">
        <f t="shared" si="192"/>
        <v>0</v>
      </c>
      <c r="AH458" s="11"/>
      <c r="AI458" s="11"/>
      <c r="AJ458" s="11"/>
      <c r="AK458" s="12"/>
      <c r="AL458" s="16">
        <f t="shared" si="193"/>
        <v>0</v>
      </c>
      <c r="AM458" s="11"/>
      <c r="AN458" s="11"/>
      <c r="AO458" s="11"/>
      <c r="AP458" s="12"/>
      <c r="AQ458" s="16">
        <f t="shared" si="194"/>
        <v>0</v>
      </c>
      <c r="AR458" s="11"/>
      <c r="AS458" s="11"/>
      <c r="AT458" s="11"/>
      <c r="AU458" s="12"/>
      <c r="AV458" s="25">
        <f t="shared" si="195"/>
        <v>0</v>
      </c>
    </row>
    <row r="459" spans="1:48" x14ac:dyDescent="0.25">
      <c r="A459" s="10">
        <f t="shared" si="177"/>
        <v>21</v>
      </c>
      <c r="B459" s="3" t="s">
        <v>23</v>
      </c>
      <c r="C459" s="21" t="s">
        <v>59</v>
      </c>
      <c r="D459" s="75"/>
      <c r="E459" s="75"/>
      <c r="F459" s="75"/>
      <c r="G459" s="76"/>
      <c r="H459" s="77">
        <f t="shared" si="187"/>
        <v>0</v>
      </c>
      <c r="I459" s="75"/>
      <c r="J459" s="75"/>
      <c r="K459" s="75"/>
      <c r="L459" s="76"/>
      <c r="M459" s="77">
        <f t="shared" si="188"/>
        <v>0</v>
      </c>
      <c r="N459" s="75"/>
      <c r="O459" s="75"/>
      <c r="P459" s="75"/>
      <c r="Q459" s="76"/>
      <c r="R459" s="77">
        <f t="shared" si="189"/>
        <v>0</v>
      </c>
      <c r="S459" s="75"/>
      <c r="T459" s="75"/>
      <c r="U459" s="75"/>
      <c r="V459" s="76"/>
      <c r="W459" s="77">
        <f t="shared" si="190"/>
        <v>0</v>
      </c>
      <c r="X459" s="11"/>
      <c r="Y459" s="11"/>
      <c r="Z459" s="11"/>
      <c r="AA459" s="12"/>
      <c r="AB459" s="16">
        <f t="shared" si="191"/>
        <v>0</v>
      </c>
      <c r="AC459" s="11"/>
      <c r="AD459" s="11"/>
      <c r="AE459" s="11"/>
      <c r="AF459" s="12"/>
      <c r="AG459" s="16">
        <f t="shared" si="192"/>
        <v>0</v>
      </c>
      <c r="AH459" s="11"/>
      <c r="AI459" s="11"/>
      <c r="AJ459" s="11"/>
      <c r="AK459" s="12"/>
      <c r="AL459" s="16">
        <f t="shared" si="193"/>
        <v>0</v>
      </c>
      <c r="AM459" s="11"/>
      <c r="AN459" s="11"/>
      <c r="AO459" s="11"/>
      <c r="AP459" s="12"/>
      <c r="AQ459" s="16">
        <f t="shared" si="194"/>
        <v>0</v>
      </c>
      <c r="AR459" s="11"/>
      <c r="AS459" s="11"/>
      <c r="AT459" s="11"/>
      <c r="AU459" s="12"/>
      <c r="AV459" s="25">
        <f t="shared" si="195"/>
        <v>0</v>
      </c>
    </row>
    <row r="460" spans="1:48" x14ac:dyDescent="0.25">
      <c r="A460" s="10">
        <f t="shared" si="177"/>
        <v>21</v>
      </c>
      <c r="B460" s="3" t="s">
        <v>8</v>
      </c>
      <c r="C460" s="21" t="s">
        <v>59</v>
      </c>
      <c r="D460" s="75"/>
      <c r="E460" s="75"/>
      <c r="F460" s="75"/>
      <c r="G460" s="76"/>
      <c r="H460" s="77">
        <f t="shared" si="187"/>
        <v>0</v>
      </c>
      <c r="I460" s="75"/>
      <c r="J460" s="75"/>
      <c r="K460" s="75"/>
      <c r="L460" s="76"/>
      <c r="M460" s="77">
        <f t="shared" si="188"/>
        <v>0</v>
      </c>
      <c r="N460" s="75"/>
      <c r="O460" s="75"/>
      <c r="P460" s="75"/>
      <c r="Q460" s="76"/>
      <c r="R460" s="77">
        <f t="shared" si="189"/>
        <v>0</v>
      </c>
      <c r="S460" s="75"/>
      <c r="T460" s="75"/>
      <c r="U460" s="75"/>
      <c r="V460" s="76"/>
      <c r="W460" s="77">
        <f t="shared" si="190"/>
        <v>0</v>
      </c>
      <c r="X460" s="11"/>
      <c r="Y460" s="11"/>
      <c r="Z460" s="11"/>
      <c r="AA460" s="12"/>
      <c r="AB460" s="16">
        <f t="shared" si="191"/>
        <v>0</v>
      </c>
      <c r="AC460" s="11"/>
      <c r="AD460" s="11"/>
      <c r="AE460" s="11"/>
      <c r="AF460" s="12"/>
      <c r="AG460" s="16">
        <f t="shared" si="192"/>
        <v>0</v>
      </c>
      <c r="AH460" s="11"/>
      <c r="AI460" s="11"/>
      <c r="AJ460" s="11"/>
      <c r="AK460" s="12"/>
      <c r="AL460" s="16">
        <f t="shared" si="193"/>
        <v>0</v>
      </c>
      <c r="AM460" s="11"/>
      <c r="AN460" s="11"/>
      <c r="AO460" s="11"/>
      <c r="AP460" s="12"/>
      <c r="AQ460" s="16">
        <f t="shared" si="194"/>
        <v>0</v>
      </c>
      <c r="AR460" s="11"/>
      <c r="AS460" s="11"/>
      <c r="AT460" s="11"/>
      <c r="AU460" s="12"/>
      <c r="AV460" s="25">
        <f t="shared" si="195"/>
        <v>0</v>
      </c>
    </row>
    <row r="461" spans="1:48" x14ac:dyDescent="0.25">
      <c r="A461" s="10">
        <f t="shared" si="177"/>
        <v>21</v>
      </c>
      <c r="B461" s="3" t="s">
        <v>9</v>
      </c>
      <c r="C461" s="21" t="s">
        <v>59</v>
      </c>
      <c r="D461" s="75"/>
      <c r="E461" s="75"/>
      <c r="F461" s="75"/>
      <c r="G461" s="76"/>
      <c r="H461" s="77">
        <f t="shared" si="187"/>
        <v>0</v>
      </c>
      <c r="I461" s="75"/>
      <c r="J461" s="75"/>
      <c r="K461" s="75"/>
      <c r="L461" s="76"/>
      <c r="M461" s="77">
        <f t="shared" si="188"/>
        <v>0</v>
      </c>
      <c r="N461" s="75"/>
      <c r="O461" s="75"/>
      <c r="P461" s="75"/>
      <c r="Q461" s="76"/>
      <c r="R461" s="77">
        <f t="shared" si="189"/>
        <v>0</v>
      </c>
      <c r="S461" s="75"/>
      <c r="T461" s="75"/>
      <c r="U461" s="75"/>
      <c r="V461" s="76"/>
      <c r="W461" s="77">
        <f t="shared" si="190"/>
        <v>0</v>
      </c>
      <c r="X461" s="11"/>
      <c r="Y461" s="11"/>
      <c r="Z461" s="11"/>
      <c r="AA461" s="12"/>
      <c r="AB461" s="16">
        <f t="shared" si="191"/>
        <v>0</v>
      </c>
      <c r="AC461" s="11"/>
      <c r="AD461" s="11"/>
      <c r="AE461" s="11"/>
      <c r="AF461" s="12"/>
      <c r="AG461" s="16">
        <f t="shared" si="192"/>
        <v>0</v>
      </c>
      <c r="AH461" s="11"/>
      <c r="AI461" s="11"/>
      <c r="AJ461" s="11"/>
      <c r="AK461" s="12"/>
      <c r="AL461" s="16">
        <f t="shared" si="193"/>
        <v>0</v>
      </c>
      <c r="AM461" s="11"/>
      <c r="AN461" s="11"/>
      <c r="AO461" s="11"/>
      <c r="AP461" s="12"/>
      <c r="AQ461" s="16">
        <f t="shared" si="194"/>
        <v>0</v>
      </c>
      <c r="AR461" s="11"/>
      <c r="AS461" s="11"/>
      <c r="AT461" s="11"/>
      <c r="AU461" s="12"/>
      <c r="AV461" s="25">
        <f t="shared" si="195"/>
        <v>0</v>
      </c>
    </row>
    <row r="462" spans="1:48" x14ac:dyDescent="0.25">
      <c r="A462" s="10">
        <f t="shared" si="177"/>
        <v>21</v>
      </c>
      <c r="B462" s="3" t="s">
        <v>10</v>
      </c>
      <c r="C462" s="21" t="s">
        <v>59</v>
      </c>
      <c r="D462" s="75"/>
      <c r="E462" s="75"/>
      <c r="F462" s="75"/>
      <c r="G462" s="76"/>
      <c r="H462" s="77">
        <f t="shared" si="187"/>
        <v>0</v>
      </c>
      <c r="I462" s="75"/>
      <c r="J462" s="75"/>
      <c r="K462" s="75"/>
      <c r="L462" s="76"/>
      <c r="M462" s="77">
        <f t="shared" si="188"/>
        <v>0</v>
      </c>
      <c r="N462" s="75"/>
      <c r="O462" s="75"/>
      <c r="P462" s="75"/>
      <c r="Q462" s="76"/>
      <c r="R462" s="77">
        <f t="shared" si="189"/>
        <v>0</v>
      </c>
      <c r="S462" s="75"/>
      <c r="T462" s="75"/>
      <c r="U462" s="75"/>
      <c r="V462" s="76"/>
      <c r="W462" s="77">
        <f t="shared" si="190"/>
        <v>0</v>
      </c>
      <c r="X462" s="11"/>
      <c r="Y462" s="11"/>
      <c r="Z462" s="11"/>
      <c r="AA462" s="12"/>
      <c r="AB462" s="16">
        <f t="shared" si="191"/>
        <v>0</v>
      </c>
      <c r="AC462" s="11"/>
      <c r="AD462" s="11"/>
      <c r="AE462" s="11"/>
      <c r="AF462" s="12"/>
      <c r="AG462" s="16">
        <f t="shared" si="192"/>
        <v>0</v>
      </c>
      <c r="AH462" s="11"/>
      <c r="AI462" s="11"/>
      <c r="AJ462" s="11"/>
      <c r="AK462" s="12"/>
      <c r="AL462" s="16">
        <f t="shared" si="193"/>
        <v>0</v>
      </c>
      <c r="AM462" s="11"/>
      <c r="AN462" s="11"/>
      <c r="AO462" s="11"/>
      <c r="AP462" s="12"/>
      <c r="AQ462" s="16">
        <f t="shared" si="194"/>
        <v>0</v>
      </c>
      <c r="AR462" s="11"/>
      <c r="AS462" s="11"/>
      <c r="AT462" s="11"/>
      <c r="AU462" s="12"/>
      <c r="AV462" s="25">
        <f t="shared" si="195"/>
        <v>0</v>
      </c>
    </row>
    <row r="463" spans="1:48" x14ac:dyDescent="0.25">
      <c r="A463" s="10">
        <f t="shared" si="177"/>
        <v>21</v>
      </c>
      <c r="B463" s="3" t="s">
        <v>55</v>
      </c>
      <c r="C463" s="21" t="s">
        <v>59</v>
      </c>
      <c r="D463" s="75"/>
      <c r="E463" s="75"/>
      <c r="F463" s="75"/>
      <c r="G463" s="76"/>
      <c r="H463" s="77">
        <f t="shared" si="187"/>
        <v>0</v>
      </c>
      <c r="I463" s="75"/>
      <c r="J463" s="75"/>
      <c r="K463" s="75"/>
      <c r="L463" s="76"/>
      <c r="M463" s="77">
        <f t="shared" si="188"/>
        <v>0</v>
      </c>
      <c r="N463" s="75"/>
      <c r="O463" s="75"/>
      <c r="P463" s="75"/>
      <c r="Q463" s="76"/>
      <c r="R463" s="77">
        <f t="shared" si="189"/>
        <v>0</v>
      </c>
      <c r="S463" s="75"/>
      <c r="T463" s="75"/>
      <c r="U463" s="75"/>
      <c r="V463" s="76"/>
      <c r="W463" s="77">
        <f t="shared" si="190"/>
        <v>0</v>
      </c>
      <c r="X463" s="11"/>
      <c r="Y463" s="11"/>
      <c r="Z463" s="11"/>
      <c r="AA463" s="12"/>
      <c r="AB463" s="16">
        <f t="shared" si="191"/>
        <v>0</v>
      </c>
      <c r="AC463" s="11"/>
      <c r="AD463" s="11"/>
      <c r="AE463" s="11"/>
      <c r="AF463" s="12"/>
      <c r="AG463" s="16">
        <f t="shared" si="192"/>
        <v>0</v>
      </c>
      <c r="AH463" s="11"/>
      <c r="AI463" s="11"/>
      <c r="AJ463" s="11"/>
      <c r="AK463" s="12"/>
      <c r="AL463" s="16">
        <f t="shared" si="193"/>
        <v>0</v>
      </c>
      <c r="AM463" s="11"/>
      <c r="AN463" s="11"/>
      <c r="AO463" s="11"/>
      <c r="AP463" s="12"/>
      <c r="AQ463" s="16">
        <f t="shared" si="194"/>
        <v>0</v>
      </c>
      <c r="AR463" s="11"/>
      <c r="AS463" s="11"/>
      <c r="AT463" s="11"/>
      <c r="AU463" s="12"/>
      <c r="AV463" s="25">
        <f t="shared" si="195"/>
        <v>0</v>
      </c>
    </row>
    <row r="464" spans="1:48" x14ac:dyDescent="0.25">
      <c r="A464" s="10">
        <f t="shared" si="177"/>
        <v>21</v>
      </c>
      <c r="B464" s="22" t="s">
        <v>34</v>
      </c>
      <c r="C464" s="21" t="s">
        <v>59</v>
      </c>
      <c r="D464" s="78"/>
      <c r="E464" s="78"/>
      <c r="F464" s="78"/>
      <c r="G464" s="79"/>
      <c r="H464" s="80">
        <f t="shared" si="187"/>
        <v>0</v>
      </c>
      <c r="I464" s="78"/>
      <c r="J464" s="78"/>
      <c r="K464" s="78"/>
      <c r="L464" s="79"/>
      <c r="M464" s="80">
        <f t="shared" si="188"/>
        <v>0</v>
      </c>
      <c r="N464" s="78"/>
      <c r="O464" s="78"/>
      <c r="P464" s="78"/>
      <c r="Q464" s="79"/>
      <c r="R464" s="80">
        <f t="shared" si="189"/>
        <v>0</v>
      </c>
      <c r="S464" s="78"/>
      <c r="T464" s="78"/>
      <c r="U464" s="78"/>
      <c r="V464" s="79"/>
      <c r="W464" s="80">
        <f t="shared" si="190"/>
        <v>0</v>
      </c>
      <c r="X464" s="13"/>
      <c r="Y464" s="13"/>
      <c r="Z464" s="13"/>
      <c r="AA464" s="14"/>
      <c r="AB464" s="17">
        <f t="shared" si="191"/>
        <v>0</v>
      </c>
      <c r="AC464" s="13"/>
      <c r="AD464" s="13"/>
      <c r="AE464" s="13"/>
      <c r="AF464" s="14"/>
      <c r="AG464" s="17">
        <f t="shared" si="192"/>
        <v>0</v>
      </c>
      <c r="AH464" s="13"/>
      <c r="AI464" s="13"/>
      <c r="AJ464" s="13"/>
      <c r="AK464" s="14"/>
      <c r="AL464" s="17">
        <f t="shared" si="193"/>
        <v>0</v>
      </c>
      <c r="AM464" s="13"/>
      <c r="AN464" s="13"/>
      <c r="AO464" s="13"/>
      <c r="AP464" s="14"/>
      <c r="AQ464" s="17">
        <f t="shared" si="194"/>
        <v>0</v>
      </c>
      <c r="AR464" s="13"/>
      <c r="AS464" s="13"/>
      <c r="AT464" s="13"/>
      <c r="AU464" s="14"/>
      <c r="AV464" s="26">
        <f t="shared" si="195"/>
        <v>0</v>
      </c>
    </row>
    <row r="465" spans="1:48" x14ac:dyDescent="0.25">
      <c r="A465" s="10">
        <f t="shared" si="177"/>
        <v>21</v>
      </c>
      <c r="B465" s="27"/>
      <c r="C465" s="28"/>
      <c r="D465" s="81"/>
      <c r="E465" s="82"/>
      <c r="F465" s="82"/>
      <c r="G465" s="82"/>
      <c r="H465" s="83">
        <f>SUM(H445:H464)</f>
        <v>0</v>
      </c>
      <c r="I465" s="82"/>
      <c r="J465" s="82"/>
      <c r="K465" s="82"/>
      <c r="L465" s="82"/>
      <c r="M465" s="83">
        <f>SUM(M445:M464)</f>
        <v>0</v>
      </c>
      <c r="N465" s="82"/>
      <c r="O465" s="82"/>
      <c r="P465" s="82"/>
      <c r="Q465" s="82"/>
      <c r="R465" s="83">
        <f>SUM(R445:R464)</f>
        <v>0</v>
      </c>
      <c r="S465" s="82"/>
      <c r="T465" s="82"/>
      <c r="U465" s="82"/>
      <c r="V465" s="82"/>
      <c r="W465" s="83">
        <f>SUM(W445:W464)</f>
        <v>0</v>
      </c>
      <c r="X465" s="29"/>
      <c r="Y465" s="29"/>
      <c r="Z465" s="29"/>
      <c r="AA465" s="29"/>
      <c r="AB465" s="30">
        <f>SUM(AB445:AB464)</f>
        <v>0</v>
      </c>
      <c r="AC465" s="29"/>
      <c r="AD465" s="29"/>
      <c r="AE465" s="29"/>
      <c r="AF465" s="29"/>
      <c r="AG465" s="30">
        <f>SUM(AG445:AG464)</f>
        <v>0</v>
      </c>
      <c r="AH465" s="29"/>
      <c r="AI465" s="29"/>
      <c r="AJ465" s="29"/>
      <c r="AK465" s="29"/>
      <c r="AL465" s="30">
        <f>SUM(AL445:AL464)</f>
        <v>0</v>
      </c>
      <c r="AM465" s="29"/>
      <c r="AN465" s="29"/>
      <c r="AO465" s="29"/>
      <c r="AP465" s="29"/>
      <c r="AQ465" s="30">
        <f>SUM(AQ445:AQ464)</f>
        <v>0</v>
      </c>
      <c r="AR465" s="29"/>
      <c r="AS465" s="29"/>
      <c r="AT465" s="29"/>
      <c r="AU465" s="29"/>
      <c r="AV465" s="30">
        <f>SUM(AV445:AV464)</f>
        <v>0</v>
      </c>
    </row>
    <row r="466" spans="1:48" x14ac:dyDescent="0.25">
      <c r="A466" s="10">
        <f t="shared" si="177"/>
        <v>21</v>
      </c>
      <c r="B466" s="115" t="str">
        <f>"Буква (или иное название) класса "&amp;A732&amp;":"</f>
        <v>Буква (или иное название) класса 34:</v>
      </c>
      <c r="C466" s="116"/>
      <c r="D466" s="106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</row>
    <row r="467" spans="1:48" x14ac:dyDescent="0.25">
      <c r="A467" s="10">
        <f t="shared" si="177"/>
        <v>21</v>
      </c>
      <c r="B467" s="3" t="s">
        <v>0</v>
      </c>
      <c r="C467" s="21" t="s">
        <v>59</v>
      </c>
      <c r="D467" s="75"/>
      <c r="E467" s="75"/>
      <c r="F467" s="75"/>
      <c r="G467" s="76"/>
      <c r="H467" s="77">
        <f t="shared" ref="H467:H486" si="196">COUNTA(D467:G467)</f>
        <v>0</v>
      </c>
      <c r="I467" s="75"/>
      <c r="J467" s="75"/>
      <c r="K467" s="75"/>
      <c r="L467" s="76"/>
      <c r="M467" s="77">
        <f t="shared" ref="M467:M486" si="197">COUNTA(I467:L467)</f>
        <v>0</v>
      </c>
      <c r="N467" s="75"/>
      <c r="O467" s="75"/>
      <c r="P467" s="75"/>
      <c r="Q467" s="76"/>
      <c r="R467" s="77">
        <f t="shared" ref="R467:R486" si="198">COUNTA(N467:Q467)</f>
        <v>0</v>
      </c>
      <c r="S467" s="75"/>
      <c r="T467" s="75"/>
      <c r="U467" s="75"/>
      <c r="V467" s="76"/>
      <c r="W467" s="77">
        <f t="shared" ref="W467:W486" si="199">COUNTA(S467:V467)</f>
        <v>0</v>
      </c>
      <c r="X467" s="11"/>
      <c r="Y467" s="11"/>
      <c r="Z467" s="11"/>
      <c r="AA467" s="12"/>
      <c r="AB467" s="16">
        <f t="shared" ref="AB467:AB486" si="200">COUNTA(X467:AA467)</f>
        <v>0</v>
      </c>
      <c r="AC467" s="11"/>
      <c r="AD467" s="11"/>
      <c r="AE467" s="11"/>
      <c r="AF467" s="12"/>
      <c r="AG467" s="16">
        <f t="shared" ref="AG467:AG486" si="201">COUNTA(AC467:AF467)</f>
        <v>0</v>
      </c>
      <c r="AH467" s="11"/>
      <c r="AI467" s="11"/>
      <c r="AJ467" s="11"/>
      <c r="AK467" s="12"/>
      <c r="AL467" s="16">
        <f t="shared" ref="AL467:AL486" si="202">COUNTA(AH467:AK467)</f>
        <v>0</v>
      </c>
      <c r="AM467" s="11"/>
      <c r="AN467" s="11"/>
      <c r="AO467" s="11"/>
      <c r="AP467" s="12"/>
      <c r="AQ467" s="16">
        <f t="shared" ref="AQ467:AQ486" si="203">COUNTA(AM467:AP467)</f>
        <v>0</v>
      </c>
      <c r="AR467" s="11"/>
      <c r="AS467" s="11"/>
      <c r="AT467" s="11"/>
      <c r="AU467" s="12"/>
      <c r="AV467" s="25">
        <f t="shared" ref="AV467:AV486" si="204">COUNTA(AR467:AU467)</f>
        <v>0</v>
      </c>
    </row>
    <row r="468" spans="1:48" x14ac:dyDescent="0.25">
      <c r="A468" s="10">
        <f t="shared" si="177"/>
        <v>22</v>
      </c>
      <c r="B468" s="3" t="s">
        <v>45</v>
      </c>
      <c r="C468" s="21" t="s">
        <v>59</v>
      </c>
      <c r="D468" s="75"/>
      <c r="E468" s="75"/>
      <c r="F468" s="75"/>
      <c r="G468" s="76"/>
      <c r="H468" s="77">
        <f t="shared" si="196"/>
        <v>0</v>
      </c>
      <c r="I468" s="75"/>
      <c r="J468" s="75"/>
      <c r="K468" s="75"/>
      <c r="L468" s="76"/>
      <c r="M468" s="77">
        <f t="shared" si="197"/>
        <v>0</v>
      </c>
      <c r="N468" s="75"/>
      <c r="O468" s="75"/>
      <c r="P468" s="75"/>
      <c r="Q468" s="76"/>
      <c r="R468" s="77">
        <f t="shared" si="198"/>
        <v>0</v>
      </c>
      <c r="S468" s="75"/>
      <c r="T468" s="75"/>
      <c r="U468" s="75"/>
      <c r="V468" s="76"/>
      <c r="W468" s="77">
        <f t="shared" si="199"/>
        <v>0</v>
      </c>
      <c r="X468" s="11"/>
      <c r="Y468" s="11"/>
      <c r="Z468" s="11"/>
      <c r="AA468" s="12"/>
      <c r="AB468" s="16">
        <f t="shared" si="200"/>
        <v>0</v>
      </c>
      <c r="AC468" s="11"/>
      <c r="AD468" s="11"/>
      <c r="AE468" s="11"/>
      <c r="AF468" s="12"/>
      <c r="AG468" s="16">
        <f t="shared" si="201"/>
        <v>0</v>
      </c>
      <c r="AH468" s="11"/>
      <c r="AI468" s="11"/>
      <c r="AJ468" s="11"/>
      <c r="AK468" s="12"/>
      <c r="AL468" s="16">
        <f t="shared" si="202"/>
        <v>0</v>
      </c>
      <c r="AM468" s="11"/>
      <c r="AN468" s="11"/>
      <c r="AO468" s="11"/>
      <c r="AP468" s="12"/>
      <c r="AQ468" s="16">
        <f t="shared" si="203"/>
        <v>0</v>
      </c>
      <c r="AR468" s="11"/>
      <c r="AS468" s="11"/>
      <c r="AT468" s="11"/>
      <c r="AU468" s="12"/>
      <c r="AV468" s="25">
        <f t="shared" si="204"/>
        <v>0</v>
      </c>
    </row>
    <row r="469" spans="1:48" x14ac:dyDescent="0.25">
      <c r="A469" s="10">
        <f t="shared" si="177"/>
        <v>22</v>
      </c>
      <c r="B469" s="3" t="s">
        <v>2</v>
      </c>
      <c r="C469" s="21" t="s">
        <v>59</v>
      </c>
      <c r="D469" s="75"/>
      <c r="E469" s="75"/>
      <c r="F469" s="75"/>
      <c r="G469" s="76"/>
      <c r="H469" s="77">
        <f t="shared" si="196"/>
        <v>0</v>
      </c>
      <c r="I469" s="75"/>
      <c r="J469" s="75"/>
      <c r="K469" s="75"/>
      <c r="L469" s="76"/>
      <c r="M469" s="77">
        <f t="shared" si="197"/>
        <v>0</v>
      </c>
      <c r="N469" s="75"/>
      <c r="O469" s="75"/>
      <c r="P469" s="75"/>
      <c r="Q469" s="76"/>
      <c r="R469" s="77">
        <f t="shared" si="198"/>
        <v>0</v>
      </c>
      <c r="S469" s="75"/>
      <c r="T469" s="75"/>
      <c r="U469" s="75"/>
      <c r="V469" s="76"/>
      <c r="W469" s="77">
        <f t="shared" si="199"/>
        <v>0</v>
      </c>
      <c r="X469" s="11"/>
      <c r="Y469" s="11"/>
      <c r="Z469" s="11"/>
      <c r="AA469" s="12"/>
      <c r="AB469" s="16">
        <f t="shared" si="200"/>
        <v>0</v>
      </c>
      <c r="AC469" s="11"/>
      <c r="AD469" s="11"/>
      <c r="AE469" s="11"/>
      <c r="AF469" s="12"/>
      <c r="AG469" s="16">
        <f t="shared" si="201"/>
        <v>0</v>
      </c>
      <c r="AH469" s="11"/>
      <c r="AI469" s="11"/>
      <c r="AJ469" s="11"/>
      <c r="AK469" s="12"/>
      <c r="AL469" s="16">
        <f t="shared" si="202"/>
        <v>0</v>
      </c>
      <c r="AM469" s="11"/>
      <c r="AN469" s="11"/>
      <c r="AO469" s="11"/>
      <c r="AP469" s="12"/>
      <c r="AQ469" s="16">
        <f t="shared" si="203"/>
        <v>0</v>
      </c>
      <c r="AR469" s="11"/>
      <c r="AS469" s="11"/>
      <c r="AT469" s="11"/>
      <c r="AU469" s="12"/>
      <c r="AV469" s="25">
        <f t="shared" si="204"/>
        <v>0</v>
      </c>
    </row>
    <row r="470" spans="1:48" x14ac:dyDescent="0.25">
      <c r="A470" s="10">
        <f t="shared" si="177"/>
        <v>22</v>
      </c>
      <c r="B470" s="3" t="s">
        <v>46</v>
      </c>
      <c r="C470" s="21" t="s">
        <v>59</v>
      </c>
      <c r="D470" s="75"/>
      <c r="E470" s="75"/>
      <c r="F470" s="75"/>
      <c r="G470" s="76"/>
      <c r="H470" s="77">
        <f t="shared" si="196"/>
        <v>0</v>
      </c>
      <c r="I470" s="75"/>
      <c r="J470" s="75"/>
      <c r="K470" s="75"/>
      <c r="L470" s="76"/>
      <c r="M470" s="77">
        <f t="shared" si="197"/>
        <v>0</v>
      </c>
      <c r="N470" s="75"/>
      <c r="O470" s="75"/>
      <c r="P470" s="75"/>
      <c r="Q470" s="76"/>
      <c r="R470" s="77">
        <f t="shared" si="198"/>
        <v>0</v>
      </c>
      <c r="S470" s="75"/>
      <c r="T470" s="75"/>
      <c r="U470" s="75"/>
      <c r="V470" s="76"/>
      <c r="W470" s="77">
        <f t="shared" si="199"/>
        <v>0</v>
      </c>
      <c r="X470" s="11"/>
      <c r="Y470" s="11"/>
      <c r="Z470" s="11"/>
      <c r="AA470" s="12"/>
      <c r="AB470" s="16">
        <f t="shared" si="200"/>
        <v>0</v>
      </c>
      <c r="AC470" s="11"/>
      <c r="AD470" s="11"/>
      <c r="AE470" s="11"/>
      <c r="AF470" s="12"/>
      <c r="AG470" s="16">
        <f t="shared" si="201"/>
        <v>0</v>
      </c>
      <c r="AH470" s="11"/>
      <c r="AI470" s="11"/>
      <c r="AJ470" s="11"/>
      <c r="AK470" s="12"/>
      <c r="AL470" s="16">
        <f t="shared" si="202"/>
        <v>0</v>
      </c>
      <c r="AM470" s="11"/>
      <c r="AN470" s="11"/>
      <c r="AO470" s="11"/>
      <c r="AP470" s="12"/>
      <c r="AQ470" s="16">
        <f t="shared" si="203"/>
        <v>0</v>
      </c>
      <c r="AR470" s="11"/>
      <c r="AS470" s="11"/>
      <c r="AT470" s="11"/>
      <c r="AU470" s="12"/>
      <c r="AV470" s="25">
        <f t="shared" si="204"/>
        <v>0</v>
      </c>
    </row>
    <row r="471" spans="1:48" x14ac:dyDescent="0.25">
      <c r="A471" s="10">
        <f t="shared" si="177"/>
        <v>22</v>
      </c>
      <c r="B471" s="3" t="s">
        <v>4</v>
      </c>
      <c r="C471" s="21" t="s">
        <v>59</v>
      </c>
      <c r="D471" s="75"/>
      <c r="E471" s="75"/>
      <c r="F471" s="75"/>
      <c r="G471" s="76"/>
      <c r="H471" s="77">
        <f t="shared" si="196"/>
        <v>0</v>
      </c>
      <c r="I471" s="75"/>
      <c r="J471" s="75"/>
      <c r="K471" s="75"/>
      <c r="L471" s="76"/>
      <c r="M471" s="77">
        <f t="shared" si="197"/>
        <v>0</v>
      </c>
      <c r="N471" s="75"/>
      <c r="O471" s="75"/>
      <c r="P471" s="75"/>
      <c r="Q471" s="76"/>
      <c r="R471" s="77">
        <f t="shared" si="198"/>
        <v>0</v>
      </c>
      <c r="S471" s="75"/>
      <c r="T471" s="75"/>
      <c r="U471" s="75"/>
      <c r="V471" s="76"/>
      <c r="W471" s="77">
        <f t="shared" si="199"/>
        <v>0</v>
      </c>
      <c r="X471" s="11"/>
      <c r="Y471" s="11"/>
      <c r="Z471" s="11"/>
      <c r="AA471" s="12"/>
      <c r="AB471" s="16">
        <f t="shared" si="200"/>
        <v>0</v>
      </c>
      <c r="AC471" s="11"/>
      <c r="AD471" s="11"/>
      <c r="AE471" s="11"/>
      <c r="AF471" s="12"/>
      <c r="AG471" s="16">
        <f t="shared" si="201"/>
        <v>0</v>
      </c>
      <c r="AH471" s="11"/>
      <c r="AI471" s="11"/>
      <c r="AJ471" s="11"/>
      <c r="AK471" s="12"/>
      <c r="AL471" s="16">
        <f t="shared" si="202"/>
        <v>0</v>
      </c>
      <c r="AM471" s="11"/>
      <c r="AN471" s="11"/>
      <c r="AO471" s="11"/>
      <c r="AP471" s="12"/>
      <c r="AQ471" s="16">
        <f t="shared" si="203"/>
        <v>0</v>
      </c>
      <c r="AR471" s="11"/>
      <c r="AS471" s="11"/>
      <c r="AT471" s="11"/>
      <c r="AU471" s="12"/>
      <c r="AV471" s="25">
        <f t="shared" si="204"/>
        <v>0</v>
      </c>
    </row>
    <row r="472" spans="1:48" x14ac:dyDescent="0.25">
      <c r="A472" s="10">
        <f t="shared" si="177"/>
        <v>22</v>
      </c>
      <c r="B472" s="3" t="s">
        <v>47</v>
      </c>
      <c r="C472" s="21" t="s">
        <v>59</v>
      </c>
      <c r="D472" s="75"/>
      <c r="E472" s="75"/>
      <c r="F472" s="75"/>
      <c r="G472" s="76"/>
      <c r="H472" s="77">
        <f t="shared" si="196"/>
        <v>0</v>
      </c>
      <c r="I472" s="75"/>
      <c r="J472" s="75"/>
      <c r="K472" s="75"/>
      <c r="L472" s="76"/>
      <c r="M472" s="77">
        <f t="shared" si="197"/>
        <v>0</v>
      </c>
      <c r="N472" s="75"/>
      <c r="O472" s="75"/>
      <c r="P472" s="75"/>
      <c r="Q472" s="76"/>
      <c r="R472" s="77">
        <f t="shared" si="198"/>
        <v>0</v>
      </c>
      <c r="S472" s="75"/>
      <c r="T472" s="75"/>
      <c r="U472" s="75"/>
      <c r="V472" s="76"/>
      <c r="W472" s="77">
        <f t="shared" si="199"/>
        <v>0</v>
      </c>
      <c r="X472" s="11"/>
      <c r="Y472" s="11"/>
      <c r="Z472" s="11"/>
      <c r="AA472" s="12"/>
      <c r="AB472" s="16">
        <f t="shared" si="200"/>
        <v>0</v>
      </c>
      <c r="AC472" s="11"/>
      <c r="AD472" s="11"/>
      <c r="AE472" s="11"/>
      <c r="AF472" s="12"/>
      <c r="AG472" s="16">
        <f t="shared" si="201"/>
        <v>0</v>
      </c>
      <c r="AH472" s="11"/>
      <c r="AI472" s="11"/>
      <c r="AJ472" s="11"/>
      <c r="AK472" s="12"/>
      <c r="AL472" s="16">
        <f t="shared" si="202"/>
        <v>0</v>
      </c>
      <c r="AM472" s="11"/>
      <c r="AN472" s="11"/>
      <c r="AO472" s="11"/>
      <c r="AP472" s="12"/>
      <c r="AQ472" s="16">
        <f t="shared" si="203"/>
        <v>0</v>
      </c>
      <c r="AR472" s="11"/>
      <c r="AS472" s="11"/>
      <c r="AT472" s="11"/>
      <c r="AU472" s="12"/>
      <c r="AV472" s="25">
        <f t="shared" si="204"/>
        <v>0</v>
      </c>
    </row>
    <row r="473" spans="1:48" x14ac:dyDescent="0.25">
      <c r="A473" s="10">
        <f t="shared" si="177"/>
        <v>22</v>
      </c>
      <c r="B473" s="3" t="s">
        <v>5</v>
      </c>
      <c r="C473" s="21" t="s">
        <v>59</v>
      </c>
      <c r="D473" s="75"/>
      <c r="E473" s="75"/>
      <c r="F473" s="75"/>
      <c r="G473" s="76"/>
      <c r="H473" s="77">
        <f t="shared" si="196"/>
        <v>0</v>
      </c>
      <c r="I473" s="75"/>
      <c r="J473" s="75"/>
      <c r="K473" s="75"/>
      <c r="L473" s="76"/>
      <c r="M473" s="77">
        <f t="shared" si="197"/>
        <v>0</v>
      </c>
      <c r="N473" s="75"/>
      <c r="O473" s="75"/>
      <c r="P473" s="75"/>
      <c r="Q473" s="76"/>
      <c r="R473" s="77">
        <f t="shared" si="198"/>
        <v>0</v>
      </c>
      <c r="S473" s="75"/>
      <c r="T473" s="75"/>
      <c r="U473" s="75"/>
      <c r="V473" s="76"/>
      <c r="W473" s="77">
        <f t="shared" si="199"/>
        <v>0</v>
      </c>
      <c r="X473" s="11"/>
      <c r="Y473" s="11"/>
      <c r="Z473" s="11"/>
      <c r="AA473" s="12"/>
      <c r="AB473" s="16">
        <f t="shared" si="200"/>
        <v>0</v>
      </c>
      <c r="AC473" s="11"/>
      <c r="AD473" s="11"/>
      <c r="AE473" s="11"/>
      <c r="AF473" s="12"/>
      <c r="AG473" s="16">
        <f t="shared" si="201"/>
        <v>0</v>
      </c>
      <c r="AH473" s="11"/>
      <c r="AI473" s="11"/>
      <c r="AJ473" s="11"/>
      <c r="AK473" s="12"/>
      <c r="AL473" s="16">
        <f t="shared" si="202"/>
        <v>0</v>
      </c>
      <c r="AM473" s="11"/>
      <c r="AN473" s="11"/>
      <c r="AO473" s="11"/>
      <c r="AP473" s="12"/>
      <c r="AQ473" s="16">
        <f t="shared" si="203"/>
        <v>0</v>
      </c>
      <c r="AR473" s="11"/>
      <c r="AS473" s="11"/>
      <c r="AT473" s="11"/>
      <c r="AU473" s="12"/>
      <c r="AV473" s="25">
        <f t="shared" si="204"/>
        <v>0</v>
      </c>
    </row>
    <row r="474" spans="1:48" x14ac:dyDescent="0.25">
      <c r="A474" s="10">
        <f t="shared" si="177"/>
        <v>22</v>
      </c>
      <c r="B474" s="3" t="s">
        <v>48</v>
      </c>
      <c r="C474" s="21" t="s">
        <v>59</v>
      </c>
      <c r="D474" s="75"/>
      <c r="E474" s="75"/>
      <c r="F474" s="75"/>
      <c r="G474" s="76"/>
      <c r="H474" s="77">
        <f t="shared" si="196"/>
        <v>0</v>
      </c>
      <c r="I474" s="75"/>
      <c r="J474" s="75"/>
      <c r="K474" s="75"/>
      <c r="L474" s="76"/>
      <c r="M474" s="77">
        <f t="shared" si="197"/>
        <v>0</v>
      </c>
      <c r="N474" s="75"/>
      <c r="O474" s="75"/>
      <c r="P474" s="75"/>
      <c r="Q474" s="76"/>
      <c r="R474" s="77">
        <f t="shared" si="198"/>
        <v>0</v>
      </c>
      <c r="S474" s="75"/>
      <c r="T474" s="75"/>
      <c r="U474" s="75"/>
      <c r="V474" s="76"/>
      <c r="W474" s="77">
        <f t="shared" si="199"/>
        <v>0</v>
      </c>
      <c r="X474" s="11"/>
      <c r="Y474" s="11"/>
      <c r="Z474" s="11"/>
      <c r="AA474" s="12"/>
      <c r="AB474" s="16">
        <f t="shared" si="200"/>
        <v>0</v>
      </c>
      <c r="AC474" s="11"/>
      <c r="AD474" s="11"/>
      <c r="AE474" s="11"/>
      <c r="AF474" s="12"/>
      <c r="AG474" s="16">
        <f t="shared" si="201"/>
        <v>0</v>
      </c>
      <c r="AH474" s="11"/>
      <c r="AI474" s="11"/>
      <c r="AJ474" s="11"/>
      <c r="AK474" s="12"/>
      <c r="AL474" s="16">
        <f t="shared" si="202"/>
        <v>0</v>
      </c>
      <c r="AM474" s="11"/>
      <c r="AN474" s="11"/>
      <c r="AO474" s="11"/>
      <c r="AP474" s="12"/>
      <c r="AQ474" s="16">
        <f t="shared" si="203"/>
        <v>0</v>
      </c>
      <c r="AR474" s="11"/>
      <c r="AS474" s="11"/>
      <c r="AT474" s="11"/>
      <c r="AU474" s="12"/>
      <c r="AV474" s="25">
        <f t="shared" si="204"/>
        <v>0</v>
      </c>
    </row>
    <row r="475" spans="1:48" x14ac:dyDescent="0.25">
      <c r="A475" s="10">
        <f t="shared" si="177"/>
        <v>22</v>
      </c>
      <c r="B475" s="3" t="s">
        <v>49</v>
      </c>
      <c r="C475" s="21" t="s">
        <v>59</v>
      </c>
      <c r="D475" s="75"/>
      <c r="E475" s="75"/>
      <c r="F475" s="75"/>
      <c r="G475" s="76"/>
      <c r="H475" s="77">
        <f t="shared" si="196"/>
        <v>0</v>
      </c>
      <c r="I475" s="75"/>
      <c r="J475" s="75"/>
      <c r="K475" s="75"/>
      <c r="L475" s="76"/>
      <c r="M475" s="77">
        <f t="shared" si="197"/>
        <v>0</v>
      </c>
      <c r="N475" s="75"/>
      <c r="O475" s="75"/>
      <c r="P475" s="75"/>
      <c r="Q475" s="76"/>
      <c r="R475" s="77">
        <f t="shared" si="198"/>
        <v>0</v>
      </c>
      <c r="S475" s="75"/>
      <c r="T475" s="75"/>
      <c r="U475" s="75"/>
      <c r="V475" s="76"/>
      <c r="W475" s="77">
        <f t="shared" si="199"/>
        <v>0</v>
      </c>
      <c r="X475" s="11"/>
      <c r="Y475" s="11"/>
      <c r="Z475" s="11"/>
      <c r="AA475" s="12"/>
      <c r="AB475" s="16">
        <f t="shared" si="200"/>
        <v>0</v>
      </c>
      <c r="AC475" s="11"/>
      <c r="AD475" s="11"/>
      <c r="AE475" s="11"/>
      <c r="AF475" s="12"/>
      <c r="AG475" s="16">
        <f t="shared" si="201"/>
        <v>0</v>
      </c>
      <c r="AH475" s="11"/>
      <c r="AI475" s="11"/>
      <c r="AJ475" s="11"/>
      <c r="AK475" s="12"/>
      <c r="AL475" s="16">
        <f t="shared" si="202"/>
        <v>0</v>
      </c>
      <c r="AM475" s="11"/>
      <c r="AN475" s="11"/>
      <c r="AO475" s="11"/>
      <c r="AP475" s="12"/>
      <c r="AQ475" s="16">
        <f t="shared" si="203"/>
        <v>0</v>
      </c>
      <c r="AR475" s="11"/>
      <c r="AS475" s="11"/>
      <c r="AT475" s="11"/>
      <c r="AU475" s="12"/>
      <c r="AV475" s="25">
        <f t="shared" si="204"/>
        <v>0</v>
      </c>
    </row>
    <row r="476" spans="1:48" x14ac:dyDescent="0.25">
      <c r="A476" s="10">
        <f t="shared" si="177"/>
        <v>22</v>
      </c>
      <c r="B476" s="3" t="s">
        <v>50</v>
      </c>
      <c r="C476" s="21" t="s">
        <v>59</v>
      </c>
      <c r="D476" s="75"/>
      <c r="E476" s="75"/>
      <c r="F476" s="75"/>
      <c r="G476" s="76"/>
      <c r="H476" s="77">
        <f t="shared" si="196"/>
        <v>0</v>
      </c>
      <c r="I476" s="75"/>
      <c r="J476" s="75"/>
      <c r="K476" s="75"/>
      <c r="L476" s="76"/>
      <c r="M476" s="77">
        <f t="shared" si="197"/>
        <v>0</v>
      </c>
      <c r="N476" s="75"/>
      <c r="O476" s="75"/>
      <c r="P476" s="75"/>
      <c r="Q476" s="76"/>
      <c r="R476" s="77">
        <f t="shared" si="198"/>
        <v>0</v>
      </c>
      <c r="S476" s="75"/>
      <c r="T476" s="75"/>
      <c r="U476" s="75"/>
      <c r="V476" s="76"/>
      <c r="W476" s="77">
        <f t="shared" si="199"/>
        <v>0</v>
      </c>
      <c r="X476" s="11"/>
      <c r="Y476" s="11"/>
      <c r="Z476" s="11"/>
      <c r="AA476" s="12"/>
      <c r="AB476" s="16">
        <f t="shared" si="200"/>
        <v>0</v>
      </c>
      <c r="AC476" s="11"/>
      <c r="AD476" s="11"/>
      <c r="AE476" s="11"/>
      <c r="AF476" s="12"/>
      <c r="AG476" s="16">
        <f t="shared" si="201"/>
        <v>0</v>
      </c>
      <c r="AH476" s="11"/>
      <c r="AI476" s="11"/>
      <c r="AJ476" s="11"/>
      <c r="AK476" s="12"/>
      <c r="AL476" s="16">
        <f t="shared" si="202"/>
        <v>0</v>
      </c>
      <c r="AM476" s="11"/>
      <c r="AN476" s="11"/>
      <c r="AO476" s="11"/>
      <c r="AP476" s="12"/>
      <c r="AQ476" s="16">
        <f t="shared" si="203"/>
        <v>0</v>
      </c>
      <c r="AR476" s="11"/>
      <c r="AS476" s="11"/>
      <c r="AT476" s="11"/>
      <c r="AU476" s="12"/>
      <c r="AV476" s="25">
        <f t="shared" si="204"/>
        <v>0</v>
      </c>
    </row>
    <row r="477" spans="1:48" x14ac:dyDescent="0.25">
      <c r="A477" s="10">
        <f t="shared" ref="A477:A540" si="205">A455+1</f>
        <v>22</v>
      </c>
      <c r="B477" s="3" t="s">
        <v>51</v>
      </c>
      <c r="C477" s="21" t="s">
        <v>59</v>
      </c>
      <c r="D477" s="75"/>
      <c r="E477" s="75"/>
      <c r="F477" s="75"/>
      <c r="G477" s="76"/>
      <c r="H477" s="77">
        <f t="shared" si="196"/>
        <v>0</v>
      </c>
      <c r="I477" s="75"/>
      <c r="J477" s="75"/>
      <c r="K477" s="75"/>
      <c r="L477" s="76"/>
      <c r="M477" s="77">
        <f t="shared" si="197"/>
        <v>0</v>
      </c>
      <c r="N477" s="75"/>
      <c r="O477" s="75"/>
      <c r="P477" s="75"/>
      <c r="Q477" s="76"/>
      <c r="R477" s="77">
        <f t="shared" si="198"/>
        <v>0</v>
      </c>
      <c r="S477" s="75"/>
      <c r="T477" s="75"/>
      <c r="U477" s="75"/>
      <c r="V477" s="76"/>
      <c r="W477" s="77">
        <f t="shared" si="199"/>
        <v>0</v>
      </c>
      <c r="X477" s="11"/>
      <c r="Y477" s="11"/>
      <c r="Z477" s="11"/>
      <c r="AA477" s="12"/>
      <c r="AB477" s="16">
        <f t="shared" si="200"/>
        <v>0</v>
      </c>
      <c r="AC477" s="11"/>
      <c r="AD477" s="11"/>
      <c r="AE477" s="11"/>
      <c r="AF477" s="12"/>
      <c r="AG477" s="16">
        <f t="shared" si="201"/>
        <v>0</v>
      </c>
      <c r="AH477" s="11"/>
      <c r="AI477" s="11"/>
      <c r="AJ477" s="11"/>
      <c r="AK477" s="12"/>
      <c r="AL477" s="16">
        <f t="shared" si="202"/>
        <v>0</v>
      </c>
      <c r="AM477" s="11"/>
      <c r="AN477" s="11"/>
      <c r="AO477" s="11"/>
      <c r="AP477" s="12"/>
      <c r="AQ477" s="16">
        <f t="shared" si="203"/>
        <v>0</v>
      </c>
      <c r="AR477" s="11"/>
      <c r="AS477" s="11"/>
      <c r="AT477" s="11"/>
      <c r="AU477" s="12"/>
      <c r="AV477" s="25">
        <f t="shared" si="204"/>
        <v>0</v>
      </c>
    </row>
    <row r="478" spans="1:48" x14ac:dyDescent="0.25">
      <c r="A478" s="10">
        <f t="shared" si="205"/>
        <v>22</v>
      </c>
      <c r="B478" s="3" t="s">
        <v>52</v>
      </c>
      <c r="C478" s="21" t="s">
        <v>59</v>
      </c>
      <c r="D478" s="75"/>
      <c r="E478" s="75"/>
      <c r="F478" s="75"/>
      <c r="G478" s="76"/>
      <c r="H478" s="77">
        <f t="shared" si="196"/>
        <v>0</v>
      </c>
      <c r="I478" s="75"/>
      <c r="J478" s="75"/>
      <c r="K478" s="75"/>
      <c r="L478" s="76"/>
      <c r="M478" s="77">
        <f t="shared" si="197"/>
        <v>0</v>
      </c>
      <c r="N478" s="75"/>
      <c r="O478" s="75"/>
      <c r="P478" s="75"/>
      <c r="Q478" s="76"/>
      <c r="R478" s="77">
        <f t="shared" si="198"/>
        <v>0</v>
      </c>
      <c r="S478" s="75"/>
      <c r="T478" s="75"/>
      <c r="U478" s="75"/>
      <c r="V478" s="76"/>
      <c r="W478" s="77">
        <f t="shared" si="199"/>
        <v>0</v>
      </c>
      <c r="X478" s="11"/>
      <c r="Y478" s="11"/>
      <c r="Z478" s="11"/>
      <c r="AA478" s="12"/>
      <c r="AB478" s="16">
        <f t="shared" si="200"/>
        <v>0</v>
      </c>
      <c r="AC478" s="11"/>
      <c r="AD478" s="11"/>
      <c r="AE478" s="11"/>
      <c r="AF478" s="12"/>
      <c r="AG478" s="16">
        <f t="shared" si="201"/>
        <v>0</v>
      </c>
      <c r="AH478" s="11"/>
      <c r="AI478" s="11"/>
      <c r="AJ478" s="11"/>
      <c r="AK478" s="12"/>
      <c r="AL478" s="16">
        <f t="shared" si="202"/>
        <v>0</v>
      </c>
      <c r="AM478" s="11"/>
      <c r="AN478" s="11"/>
      <c r="AO478" s="11"/>
      <c r="AP478" s="12"/>
      <c r="AQ478" s="16">
        <f t="shared" si="203"/>
        <v>0</v>
      </c>
      <c r="AR478" s="11"/>
      <c r="AS478" s="11"/>
      <c r="AT478" s="11"/>
      <c r="AU478" s="12"/>
      <c r="AV478" s="25">
        <f t="shared" si="204"/>
        <v>0</v>
      </c>
    </row>
    <row r="479" spans="1:48" x14ac:dyDescent="0.25">
      <c r="A479" s="10">
        <f t="shared" si="205"/>
        <v>22</v>
      </c>
      <c r="B479" s="3" t="s">
        <v>53</v>
      </c>
      <c r="C479" s="21" t="s">
        <v>59</v>
      </c>
      <c r="D479" s="75"/>
      <c r="E479" s="75"/>
      <c r="F479" s="75"/>
      <c r="G479" s="76"/>
      <c r="H479" s="77">
        <f t="shared" si="196"/>
        <v>0</v>
      </c>
      <c r="I479" s="75"/>
      <c r="J479" s="75"/>
      <c r="K479" s="75"/>
      <c r="L479" s="76"/>
      <c r="M479" s="77">
        <f t="shared" si="197"/>
        <v>0</v>
      </c>
      <c r="N479" s="75"/>
      <c r="O479" s="75"/>
      <c r="P479" s="75"/>
      <c r="Q479" s="76"/>
      <c r="R479" s="77">
        <f t="shared" si="198"/>
        <v>0</v>
      </c>
      <c r="S479" s="75"/>
      <c r="T479" s="75"/>
      <c r="U479" s="75"/>
      <c r="V479" s="76"/>
      <c r="W479" s="77">
        <f t="shared" si="199"/>
        <v>0</v>
      </c>
      <c r="X479" s="11"/>
      <c r="Y479" s="11"/>
      <c r="Z479" s="11"/>
      <c r="AA479" s="12"/>
      <c r="AB479" s="16">
        <f t="shared" si="200"/>
        <v>0</v>
      </c>
      <c r="AC479" s="11"/>
      <c r="AD479" s="11"/>
      <c r="AE479" s="11"/>
      <c r="AF479" s="12"/>
      <c r="AG479" s="16">
        <f t="shared" si="201"/>
        <v>0</v>
      </c>
      <c r="AH479" s="11"/>
      <c r="AI479" s="11"/>
      <c r="AJ479" s="11"/>
      <c r="AK479" s="12"/>
      <c r="AL479" s="16">
        <f t="shared" si="202"/>
        <v>0</v>
      </c>
      <c r="AM479" s="11"/>
      <c r="AN479" s="11"/>
      <c r="AO479" s="11"/>
      <c r="AP479" s="12"/>
      <c r="AQ479" s="16">
        <f t="shared" si="203"/>
        <v>0</v>
      </c>
      <c r="AR479" s="11"/>
      <c r="AS479" s="11"/>
      <c r="AT479" s="11"/>
      <c r="AU479" s="12"/>
      <c r="AV479" s="25">
        <f t="shared" si="204"/>
        <v>0</v>
      </c>
    </row>
    <row r="480" spans="1:48" x14ac:dyDescent="0.25">
      <c r="A480" s="10">
        <f t="shared" si="205"/>
        <v>22</v>
      </c>
      <c r="B480" s="3" t="s">
        <v>54</v>
      </c>
      <c r="C480" s="21" t="s">
        <v>59</v>
      </c>
      <c r="D480" s="75"/>
      <c r="E480" s="75"/>
      <c r="F480" s="75"/>
      <c r="G480" s="76"/>
      <c r="H480" s="77">
        <f t="shared" si="196"/>
        <v>0</v>
      </c>
      <c r="I480" s="75"/>
      <c r="J480" s="75"/>
      <c r="K480" s="75"/>
      <c r="L480" s="76"/>
      <c r="M480" s="77">
        <f t="shared" si="197"/>
        <v>0</v>
      </c>
      <c r="N480" s="75"/>
      <c r="O480" s="75"/>
      <c r="P480" s="75"/>
      <c r="Q480" s="76"/>
      <c r="R480" s="77">
        <f t="shared" si="198"/>
        <v>0</v>
      </c>
      <c r="S480" s="75"/>
      <c r="T480" s="75"/>
      <c r="U480" s="75"/>
      <c r="V480" s="76"/>
      <c r="W480" s="77">
        <f t="shared" si="199"/>
        <v>0</v>
      </c>
      <c r="X480" s="11"/>
      <c r="Y480" s="11"/>
      <c r="Z480" s="11"/>
      <c r="AA480" s="12"/>
      <c r="AB480" s="16">
        <f t="shared" si="200"/>
        <v>0</v>
      </c>
      <c r="AC480" s="11"/>
      <c r="AD480" s="11"/>
      <c r="AE480" s="11"/>
      <c r="AF480" s="12"/>
      <c r="AG480" s="16">
        <f t="shared" si="201"/>
        <v>0</v>
      </c>
      <c r="AH480" s="11"/>
      <c r="AI480" s="11"/>
      <c r="AJ480" s="11"/>
      <c r="AK480" s="12"/>
      <c r="AL480" s="16">
        <f t="shared" si="202"/>
        <v>0</v>
      </c>
      <c r="AM480" s="11"/>
      <c r="AN480" s="11"/>
      <c r="AO480" s="11"/>
      <c r="AP480" s="12"/>
      <c r="AQ480" s="16">
        <f t="shared" si="203"/>
        <v>0</v>
      </c>
      <c r="AR480" s="11"/>
      <c r="AS480" s="11"/>
      <c r="AT480" s="11"/>
      <c r="AU480" s="12"/>
      <c r="AV480" s="25">
        <f t="shared" si="204"/>
        <v>0</v>
      </c>
    </row>
    <row r="481" spans="1:48" x14ac:dyDescent="0.25">
      <c r="A481" s="10">
        <f t="shared" si="205"/>
        <v>22</v>
      </c>
      <c r="B481" s="3" t="s">
        <v>23</v>
      </c>
      <c r="C481" s="21" t="s">
        <v>59</v>
      </c>
      <c r="D481" s="75"/>
      <c r="E481" s="75"/>
      <c r="F481" s="75"/>
      <c r="G481" s="76"/>
      <c r="H481" s="77">
        <f t="shared" si="196"/>
        <v>0</v>
      </c>
      <c r="I481" s="75"/>
      <c r="J481" s="75"/>
      <c r="K481" s="75"/>
      <c r="L481" s="76"/>
      <c r="M481" s="77">
        <f t="shared" si="197"/>
        <v>0</v>
      </c>
      <c r="N481" s="75"/>
      <c r="O481" s="75"/>
      <c r="P481" s="75"/>
      <c r="Q481" s="76"/>
      <c r="R481" s="77">
        <f t="shared" si="198"/>
        <v>0</v>
      </c>
      <c r="S481" s="75"/>
      <c r="T481" s="75"/>
      <c r="U481" s="75"/>
      <c r="V481" s="76"/>
      <c r="W481" s="77">
        <f t="shared" si="199"/>
        <v>0</v>
      </c>
      <c r="X481" s="11"/>
      <c r="Y481" s="11"/>
      <c r="Z481" s="11"/>
      <c r="AA481" s="12"/>
      <c r="AB481" s="16">
        <f t="shared" si="200"/>
        <v>0</v>
      </c>
      <c r="AC481" s="11"/>
      <c r="AD481" s="11"/>
      <c r="AE481" s="11"/>
      <c r="AF481" s="12"/>
      <c r="AG481" s="16">
        <f t="shared" si="201"/>
        <v>0</v>
      </c>
      <c r="AH481" s="11"/>
      <c r="AI481" s="11"/>
      <c r="AJ481" s="11"/>
      <c r="AK481" s="12"/>
      <c r="AL481" s="16">
        <f t="shared" si="202"/>
        <v>0</v>
      </c>
      <c r="AM481" s="11"/>
      <c r="AN481" s="11"/>
      <c r="AO481" s="11"/>
      <c r="AP481" s="12"/>
      <c r="AQ481" s="16">
        <f t="shared" si="203"/>
        <v>0</v>
      </c>
      <c r="AR481" s="11"/>
      <c r="AS481" s="11"/>
      <c r="AT481" s="11"/>
      <c r="AU481" s="12"/>
      <c r="AV481" s="25">
        <f t="shared" si="204"/>
        <v>0</v>
      </c>
    </row>
    <row r="482" spans="1:48" x14ac:dyDescent="0.25">
      <c r="A482" s="10">
        <f t="shared" si="205"/>
        <v>22</v>
      </c>
      <c r="B482" s="3" t="s">
        <v>8</v>
      </c>
      <c r="C482" s="21" t="s">
        <v>59</v>
      </c>
      <c r="D482" s="75"/>
      <c r="E482" s="75"/>
      <c r="F482" s="75"/>
      <c r="G482" s="76"/>
      <c r="H482" s="77">
        <f t="shared" si="196"/>
        <v>0</v>
      </c>
      <c r="I482" s="75"/>
      <c r="J482" s="75"/>
      <c r="K482" s="75"/>
      <c r="L482" s="76"/>
      <c r="M482" s="77">
        <f t="shared" si="197"/>
        <v>0</v>
      </c>
      <c r="N482" s="75"/>
      <c r="O482" s="75"/>
      <c r="P482" s="75"/>
      <c r="Q482" s="76"/>
      <c r="R482" s="77">
        <f t="shared" si="198"/>
        <v>0</v>
      </c>
      <c r="S482" s="75"/>
      <c r="T482" s="75"/>
      <c r="U482" s="75"/>
      <c r="V482" s="76"/>
      <c r="W482" s="77">
        <f t="shared" si="199"/>
        <v>0</v>
      </c>
      <c r="X482" s="11"/>
      <c r="Y482" s="11"/>
      <c r="Z482" s="11"/>
      <c r="AA482" s="12"/>
      <c r="AB482" s="16">
        <f t="shared" si="200"/>
        <v>0</v>
      </c>
      <c r="AC482" s="11"/>
      <c r="AD482" s="11"/>
      <c r="AE482" s="11"/>
      <c r="AF482" s="12"/>
      <c r="AG482" s="16">
        <f t="shared" si="201"/>
        <v>0</v>
      </c>
      <c r="AH482" s="11"/>
      <c r="AI482" s="11"/>
      <c r="AJ482" s="11"/>
      <c r="AK482" s="12"/>
      <c r="AL482" s="16">
        <f t="shared" si="202"/>
        <v>0</v>
      </c>
      <c r="AM482" s="11"/>
      <c r="AN482" s="11"/>
      <c r="AO482" s="11"/>
      <c r="AP482" s="12"/>
      <c r="AQ482" s="16">
        <f t="shared" si="203"/>
        <v>0</v>
      </c>
      <c r="AR482" s="11"/>
      <c r="AS482" s="11"/>
      <c r="AT482" s="11"/>
      <c r="AU482" s="12"/>
      <c r="AV482" s="25">
        <f t="shared" si="204"/>
        <v>0</v>
      </c>
    </row>
    <row r="483" spans="1:48" x14ac:dyDescent="0.25">
      <c r="A483" s="10">
        <f t="shared" si="205"/>
        <v>22</v>
      </c>
      <c r="B483" s="3" t="s">
        <v>9</v>
      </c>
      <c r="C483" s="21" t="s">
        <v>59</v>
      </c>
      <c r="D483" s="75"/>
      <c r="E483" s="75"/>
      <c r="F483" s="75"/>
      <c r="G483" s="76"/>
      <c r="H483" s="77">
        <f t="shared" si="196"/>
        <v>0</v>
      </c>
      <c r="I483" s="75"/>
      <c r="J483" s="75"/>
      <c r="K483" s="75"/>
      <c r="L483" s="76"/>
      <c r="M483" s="77">
        <f t="shared" si="197"/>
        <v>0</v>
      </c>
      <c r="N483" s="75"/>
      <c r="O483" s="75"/>
      <c r="P483" s="75"/>
      <c r="Q483" s="76"/>
      <c r="R483" s="77">
        <f t="shared" si="198"/>
        <v>0</v>
      </c>
      <c r="S483" s="75"/>
      <c r="T483" s="75"/>
      <c r="U483" s="75"/>
      <c r="V483" s="76"/>
      <c r="W483" s="77">
        <f t="shared" si="199"/>
        <v>0</v>
      </c>
      <c r="X483" s="11"/>
      <c r="Y483" s="11"/>
      <c r="Z483" s="11"/>
      <c r="AA483" s="12"/>
      <c r="AB483" s="16">
        <f t="shared" si="200"/>
        <v>0</v>
      </c>
      <c r="AC483" s="11"/>
      <c r="AD483" s="11"/>
      <c r="AE483" s="11"/>
      <c r="AF483" s="12"/>
      <c r="AG483" s="16">
        <f t="shared" si="201"/>
        <v>0</v>
      </c>
      <c r="AH483" s="11"/>
      <c r="AI483" s="11"/>
      <c r="AJ483" s="11"/>
      <c r="AK483" s="12"/>
      <c r="AL483" s="16">
        <f t="shared" si="202"/>
        <v>0</v>
      </c>
      <c r="AM483" s="11"/>
      <c r="AN483" s="11"/>
      <c r="AO483" s="11"/>
      <c r="AP483" s="12"/>
      <c r="AQ483" s="16">
        <f t="shared" si="203"/>
        <v>0</v>
      </c>
      <c r="AR483" s="11"/>
      <c r="AS483" s="11"/>
      <c r="AT483" s="11"/>
      <c r="AU483" s="12"/>
      <c r="AV483" s="25">
        <f t="shared" si="204"/>
        <v>0</v>
      </c>
    </row>
    <row r="484" spans="1:48" x14ac:dyDescent="0.25">
      <c r="A484" s="10">
        <f t="shared" si="205"/>
        <v>22</v>
      </c>
      <c r="B484" s="3" t="s">
        <v>10</v>
      </c>
      <c r="C484" s="21" t="s">
        <v>59</v>
      </c>
      <c r="D484" s="75"/>
      <c r="E484" s="75"/>
      <c r="F484" s="75"/>
      <c r="G484" s="76"/>
      <c r="H484" s="77">
        <f t="shared" si="196"/>
        <v>0</v>
      </c>
      <c r="I484" s="75"/>
      <c r="J484" s="75"/>
      <c r="K484" s="75"/>
      <c r="L484" s="76"/>
      <c r="M484" s="77">
        <f t="shared" si="197"/>
        <v>0</v>
      </c>
      <c r="N484" s="75"/>
      <c r="O484" s="75"/>
      <c r="P484" s="75"/>
      <c r="Q484" s="76"/>
      <c r="R484" s="77">
        <f t="shared" si="198"/>
        <v>0</v>
      </c>
      <c r="S484" s="75"/>
      <c r="T484" s="75"/>
      <c r="U484" s="75"/>
      <c r="V484" s="76"/>
      <c r="W484" s="77">
        <f t="shared" si="199"/>
        <v>0</v>
      </c>
      <c r="X484" s="11"/>
      <c r="Y484" s="11"/>
      <c r="Z484" s="11"/>
      <c r="AA484" s="12"/>
      <c r="AB484" s="16">
        <f t="shared" si="200"/>
        <v>0</v>
      </c>
      <c r="AC484" s="11"/>
      <c r="AD484" s="11"/>
      <c r="AE484" s="11"/>
      <c r="AF484" s="12"/>
      <c r="AG484" s="16">
        <f t="shared" si="201"/>
        <v>0</v>
      </c>
      <c r="AH484" s="11"/>
      <c r="AI484" s="11"/>
      <c r="AJ484" s="11"/>
      <c r="AK484" s="12"/>
      <c r="AL484" s="16">
        <f t="shared" si="202"/>
        <v>0</v>
      </c>
      <c r="AM484" s="11"/>
      <c r="AN484" s="11"/>
      <c r="AO484" s="11"/>
      <c r="AP484" s="12"/>
      <c r="AQ484" s="16">
        <f t="shared" si="203"/>
        <v>0</v>
      </c>
      <c r="AR484" s="11"/>
      <c r="AS484" s="11"/>
      <c r="AT484" s="11"/>
      <c r="AU484" s="12"/>
      <c r="AV484" s="25">
        <f t="shared" si="204"/>
        <v>0</v>
      </c>
    </row>
    <row r="485" spans="1:48" x14ac:dyDescent="0.25">
      <c r="A485" s="10">
        <f t="shared" si="205"/>
        <v>22</v>
      </c>
      <c r="B485" s="3" t="s">
        <v>55</v>
      </c>
      <c r="C485" s="21" t="s">
        <v>59</v>
      </c>
      <c r="D485" s="75"/>
      <c r="E485" s="75"/>
      <c r="F485" s="75"/>
      <c r="G485" s="76"/>
      <c r="H485" s="77">
        <f t="shared" si="196"/>
        <v>0</v>
      </c>
      <c r="I485" s="75"/>
      <c r="J485" s="75"/>
      <c r="K485" s="75"/>
      <c r="L485" s="76"/>
      <c r="M485" s="77">
        <f t="shared" si="197"/>
        <v>0</v>
      </c>
      <c r="N485" s="75"/>
      <c r="O485" s="75"/>
      <c r="P485" s="75"/>
      <c r="Q485" s="76"/>
      <c r="R485" s="77">
        <f t="shared" si="198"/>
        <v>0</v>
      </c>
      <c r="S485" s="75"/>
      <c r="T485" s="75"/>
      <c r="U485" s="75"/>
      <c r="V485" s="76"/>
      <c r="W485" s="77">
        <f t="shared" si="199"/>
        <v>0</v>
      </c>
      <c r="X485" s="11"/>
      <c r="Y485" s="11"/>
      <c r="Z485" s="11"/>
      <c r="AA485" s="12"/>
      <c r="AB485" s="16">
        <f t="shared" si="200"/>
        <v>0</v>
      </c>
      <c r="AC485" s="11"/>
      <c r="AD485" s="11"/>
      <c r="AE485" s="11"/>
      <c r="AF485" s="12"/>
      <c r="AG485" s="16">
        <f t="shared" si="201"/>
        <v>0</v>
      </c>
      <c r="AH485" s="11"/>
      <c r="AI485" s="11"/>
      <c r="AJ485" s="11"/>
      <c r="AK485" s="12"/>
      <c r="AL485" s="16">
        <f t="shared" si="202"/>
        <v>0</v>
      </c>
      <c r="AM485" s="11"/>
      <c r="AN485" s="11"/>
      <c r="AO485" s="11"/>
      <c r="AP485" s="12"/>
      <c r="AQ485" s="16">
        <f t="shared" si="203"/>
        <v>0</v>
      </c>
      <c r="AR485" s="11"/>
      <c r="AS485" s="11"/>
      <c r="AT485" s="11"/>
      <c r="AU485" s="12"/>
      <c r="AV485" s="25">
        <f t="shared" si="204"/>
        <v>0</v>
      </c>
    </row>
    <row r="486" spans="1:48" x14ac:dyDescent="0.25">
      <c r="A486" s="10">
        <f t="shared" si="205"/>
        <v>22</v>
      </c>
      <c r="B486" s="22" t="s">
        <v>34</v>
      </c>
      <c r="C486" s="21" t="s">
        <v>59</v>
      </c>
      <c r="D486" s="78"/>
      <c r="E486" s="78"/>
      <c r="F486" s="78"/>
      <c r="G486" s="79"/>
      <c r="H486" s="80">
        <f t="shared" si="196"/>
        <v>0</v>
      </c>
      <c r="I486" s="78"/>
      <c r="J486" s="78"/>
      <c r="K486" s="78"/>
      <c r="L486" s="79"/>
      <c r="M486" s="80">
        <f t="shared" si="197"/>
        <v>0</v>
      </c>
      <c r="N486" s="78"/>
      <c r="O486" s="78"/>
      <c r="P486" s="78"/>
      <c r="Q486" s="79"/>
      <c r="R486" s="80">
        <f t="shared" si="198"/>
        <v>0</v>
      </c>
      <c r="S486" s="78"/>
      <c r="T486" s="78"/>
      <c r="U486" s="78"/>
      <c r="V486" s="79"/>
      <c r="W486" s="80">
        <f t="shared" si="199"/>
        <v>0</v>
      </c>
      <c r="X486" s="13"/>
      <c r="Y486" s="13"/>
      <c r="Z486" s="13"/>
      <c r="AA486" s="14"/>
      <c r="AB486" s="17">
        <f t="shared" si="200"/>
        <v>0</v>
      </c>
      <c r="AC486" s="13"/>
      <c r="AD486" s="13"/>
      <c r="AE486" s="13"/>
      <c r="AF486" s="14"/>
      <c r="AG486" s="17">
        <f t="shared" si="201"/>
        <v>0</v>
      </c>
      <c r="AH486" s="13"/>
      <c r="AI486" s="13"/>
      <c r="AJ486" s="13"/>
      <c r="AK486" s="14"/>
      <c r="AL486" s="17">
        <f t="shared" si="202"/>
        <v>0</v>
      </c>
      <c r="AM486" s="13"/>
      <c r="AN486" s="13"/>
      <c r="AO486" s="13"/>
      <c r="AP486" s="14"/>
      <c r="AQ486" s="17">
        <f t="shared" si="203"/>
        <v>0</v>
      </c>
      <c r="AR486" s="13"/>
      <c r="AS486" s="13"/>
      <c r="AT486" s="13"/>
      <c r="AU486" s="14"/>
      <c r="AV486" s="26">
        <f t="shared" si="204"/>
        <v>0</v>
      </c>
    </row>
    <row r="487" spans="1:48" x14ac:dyDescent="0.25">
      <c r="A487" s="10">
        <f t="shared" si="205"/>
        <v>22</v>
      </c>
      <c r="B487" s="27"/>
      <c r="C487" s="28"/>
      <c r="D487" s="81"/>
      <c r="E487" s="82"/>
      <c r="F487" s="82"/>
      <c r="G487" s="82"/>
      <c r="H487" s="83">
        <f>SUM(H467:H486)</f>
        <v>0</v>
      </c>
      <c r="I487" s="82"/>
      <c r="J487" s="82"/>
      <c r="K487" s="82"/>
      <c r="L487" s="82"/>
      <c r="M487" s="83">
        <f>SUM(M467:M486)</f>
        <v>0</v>
      </c>
      <c r="N487" s="82"/>
      <c r="O487" s="82"/>
      <c r="P487" s="82"/>
      <c r="Q487" s="82"/>
      <c r="R487" s="83">
        <f>SUM(R467:R486)</f>
        <v>0</v>
      </c>
      <c r="S487" s="82"/>
      <c r="T487" s="82"/>
      <c r="U487" s="82"/>
      <c r="V487" s="82"/>
      <c r="W487" s="83">
        <f>SUM(W467:W486)</f>
        <v>0</v>
      </c>
      <c r="X487" s="29"/>
      <c r="Y487" s="29"/>
      <c r="Z487" s="29"/>
      <c r="AA487" s="29"/>
      <c r="AB487" s="30">
        <f>SUM(AB467:AB486)</f>
        <v>0</v>
      </c>
      <c r="AC487" s="29"/>
      <c r="AD487" s="29"/>
      <c r="AE487" s="29"/>
      <c r="AF487" s="29"/>
      <c r="AG487" s="30">
        <f>SUM(AG467:AG486)</f>
        <v>0</v>
      </c>
      <c r="AH487" s="29"/>
      <c r="AI487" s="29"/>
      <c r="AJ487" s="29"/>
      <c r="AK487" s="29"/>
      <c r="AL487" s="30">
        <f>SUM(AL467:AL486)</f>
        <v>0</v>
      </c>
      <c r="AM487" s="29"/>
      <c r="AN487" s="29"/>
      <c r="AO487" s="29"/>
      <c r="AP487" s="29"/>
      <c r="AQ487" s="30">
        <f>SUM(AQ467:AQ486)</f>
        <v>0</v>
      </c>
      <c r="AR487" s="29"/>
      <c r="AS487" s="29"/>
      <c r="AT487" s="29"/>
      <c r="AU487" s="29"/>
      <c r="AV487" s="30">
        <f>SUM(AV467:AV486)</f>
        <v>0</v>
      </c>
    </row>
    <row r="488" spans="1:48" x14ac:dyDescent="0.25">
      <c r="A488" s="10">
        <f t="shared" si="205"/>
        <v>22</v>
      </c>
      <c r="B488" s="115" t="str">
        <f>"Буква (или иное название) класса "&amp;A754&amp;":"</f>
        <v>Буква (или иное название) класса 35:</v>
      </c>
      <c r="C488" s="116"/>
      <c r="D488" s="106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</row>
    <row r="489" spans="1:48" x14ac:dyDescent="0.25">
      <c r="A489" s="10">
        <f t="shared" si="205"/>
        <v>22</v>
      </c>
      <c r="B489" s="3" t="s">
        <v>0</v>
      </c>
      <c r="C489" s="21" t="s">
        <v>59</v>
      </c>
      <c r="D489" s="75"/>
      <c r="E489" s="75"/>
      <c r="F489" s="75"/>
      <c r="G489" s="76"/>
      <c r="H489" s="77">
        <f t="shared" ref="H489:H508" si="206">COUNTA(D489:G489)</f>
        <v>0</v>
      </c>
      <c r="I489" s="75"/>
      <c r="J489" s="75"/>
      <c r="K489" s="75"/>
      <c r="L489" s="76"/>
      <c r="M489" s="77">
        <f t="shared" ref="M489:M508" si="207">COUNTA(I489:L489)</f>
        <v>0</v>
      </c>
      <c r="N489" s="75"/>
      <c r="O489" s="75"/>
      <c r="P489" s="75"/>
      <c r="Q489" s="76"/>
      <c r="R489" s="77">
        <f t="shared" ref="R489:R508" si="208">COUNTA(N489:Q489)</f>
        <v>0</v>
      </c>
      <c r="S489" s="75"/>
      <c r="T489" s="75"/>
      <c r="U489" s="75"/>
      <c r="V489" s="76"/>
      <c r="W489" s="77">
        <f t="shared" ref="W489:W508" si="209">COUNTA(S489:V489)</f>
        <v>0</v>
      </c>
      <c r="X489" s="11"/>
      <c r="Y489" s="11"/>
      <c r="Z489" s="11"/>
      <c r="AA489" s="12"/>
      <c r="AB489" s="16">
        <f t="shared" ref="AB489:AB508" si="210">COUNTA(X489:AA489)</f>
        <v>0</v>
      </c>
      <c r="AC489" s="11"/>
      <c r="AD489" s="11"/>
      <c r="AE489" s="11"/>
      <c r="AF489" s="12"/>
      <c r="AG489" s="16">
        <f t="shared" ref="AG489:AG508" si="211">COUNTA(AC489:AF489)</f>
        <v>0</v>
      </c>
      <c r="AH489" s="11"/>
      <c r="AI489" s="11"/>
      <c r="AJ489" s="11"/>
      <c r="AK489" s="12"/>
      <c r="AL489" s="16">
        <f t="shared" ref="AL489:AL508" si="212">COUNTA(AH489:AK489)</f>
        <v>0</v>
      </c>
      <c r="AM489" s="11"/>
      <c r="AN489" s="11"/>
      <c r="AO489" s="11"/>
      <c r="AP489" s="12"/>
      <c r="AQ489" s="16">
        <f t="shared" ref="AQ489:AQ508" si="213">COUNTA(AM489:AP489)</f>
        <v>0</v>
      </c>
      <c r="AR489" s="11"/>
      <c r="AS489" s="11"/>
      <c r="AT489" s="11"/>
      <c r="AU489" s="12"/>
      <c r="AV489" s="25">
        <f t="shared" ref="AV489:AV508" si="214">COUNTA(AR489:AU489)</f>
        <v>0</v>
      </c>
    </row>
    <row r="490" spans="1:48" x14ac:dyDescent="0.25">
      <c r="A490" s="10">
        <f t="shared" si="205"/>
        <v>23</v>
      </c>
      <c r="B490" s="3" t="s">
        <v>45</v>
      </c>
      <c r="C490" s="21" t="s">
        <v>59</v>
      </c>
      <c r="D490" s="75"/>
      <c r="E490" s="75"/>
      <c r="F490" s="75"/>
      <c r="G490" s="76"/>
      <c r="H490" s="77">
        <f t="shared" si="206"/>
        <v>0</v>
      </c>
      <c r="I490" s="75"/>
      <c r="J490" s="75"/>
      <c r="K490" s="75"/>
      <c r="L490" s="76"/>
      <c r="M490" s="77">
        <f t="shared" si="207"/>
        <v>0</v>
      </c>
      <c r="N490" s="75"/>
      <c r="O490" s="75"/>
      <c r="P490" s="75"/>
      <c r="Q490" s="76"/>
      <c r="R490" s="77">
        <f t="shared" si="208"/>
        <v>0</v>
      </c>
      <c r="S490" s="75"/>
      <c r="T490" s="75"/>
      <c r="U490" s="75"/>
      <c r="V490" s="76"/>
      <c r="W490" s="77">
        <f t="shared" si="209"/>
        <v>0</v>
      </c>
      <c r="X490" s="11"/>
      <c r="Y490" s="11"/>
      <c r="Z490" s="11"/>
      <c r="AA490" s="12"/>
      <c r="AB490" s="16">
        <f t="shared" si="210"/>
        <v>0</v>
      </c>
      <c r="AC490" s="11"/>
      <c r="AD490" s="11"/>
      <c r="AE490" s="11"/>
      <c r="AF490" s="12"/>
      <c r="AG490" s="16">
        <f t="shared" si="211"/>
        <v>0</v>
      </c>
      <c r="AH490" s="11"/>
      <c r="AI490" s="11"/>
      <c r="AJ490" s="11"/>
      <c r="AK490" s="12"/>
      <c r="AL490" s="16">
        <f t="shared" si="212"/>
        <v>0</v>
      </c>
      <c r="AM490" s="11"/>
      <c r="AN490" s="11"/>
      <c r="AO490" s="11"/>
      <c r="AP490" s="12"/>
      <c r="AQ490" s="16">
        <f t="shared" si="213"/>
        <v>0</v>
      </c>
      <c r="AR490" s="11"/>
      <c r="AS490" s="11"/>
      <c r="AT490" s="11"/>
      <c r="AU490" s="12"/>
      <c r="AV490" s="25">
        <f t="shared" si="214"/>
        <v>0</v>
      </c>
    </row>
    <row r="491" spans="1:48" x14ac:dyDescent="0.25">
      <c r="A491" s="10">
        <f t="shared" si="205"/>
        <v>23</v>
      </c>
      <c r="B491" s="3" t="s">
        <v>2</v>
      </c>
      <c r="C491" s="21" t="s">
        <v>59</v>
      </c>
      <c r="D491" s="75"/>
      <c r="E491" s="75"/>
      <c r="F491" s="75"/>
      <c r="G491" s="76"/>
      <c r="H491" s="77">
        <f t="shared" si="206"/>
        <v>0</v>
      </c>
      <c r="I491" s="75"/>
      <c r="J491" s="75"/>
      <c r="K491" s="75"/>
      <c r="L491" s="76"/>
      <c r="M491" s="77">
        <f t="shared" si="207"/>
        <v>0</v>
      </c>
      <c r="N491" s="75"/>
      <c r="O491" s="75"/>
      <c r="P491" s="75"/>
      <c r="Q491" s="76"/>
      <c r="R491" s="77">
        <f t="shared" si="208"/>
        <v>0</v>
      </c>
      <c r="S491" s="75"/>
      <c r="T491" s="75"/>
      <c r="U491" s="75"/>
      <c r="V491" s="76"/>
      <c r="W491" s="77">
        <f t="shared" si="209"/>
        <v>0</v>
      </c>
      <c r="X491" s="11"/>
      <c r="Y491" s="11"/>
      <c r="Z491" s="11"/>
      <c r="AA491" s="12"/>
      <c r="AB491" s="16">
        <f t="shared" si="210"/>
        <v>0</v>
      </c>
      <c r="AC491" s="11"/>
      <c r="AD491" s="11"/>
      <c r="AE491" s="11"/>
      <c r="AF491" s="12"/>
      <c r="AG491" s="16">
        <f t="shared" si="211"/>
        <v>0</v>
      </c>
      <c r="AH491" s="11"/>
      <c r="AI491" s="11"/>
      <c r="AJ491" s="11"/>
      <c r="AK491" s="12"/>
      <c r="AL491" s="16">
        <f t="shared" si="212"/>
        <v>0</v>
      </c>
      <c r="AM491" s="11"/>
      <c r="AN491" s="11"/>
      <c r="AO491" s="11"/>
      <c r="AP491" s="12"/>
      <c r="AQ491" s="16">
        <f t="shared" si="213"/>
        <v>0</v>
      </c>
      <c r="AR491" s="11"/>
      <c r="AS491" s="11"/>
      <c r="AT491" s="11"/>
      <c r="AU491" s="12"/>
      <c r="AV491" s="25">
        <f t="shared" si="214"/>
        <v>0</v>
      </c>
    </row>
    <row r="492" spans="1:48" x14ac:dyDescent="0.25">
      <c r="A492" s="10">
        <f t="shared" si="205"/>
        <v>23</v>
      </c>
      <c r="B492" s="3" t="s">
        <v>46</v>
      </c>
      <c r="C492" s="21" t="s">
        <v>59</v>
      </c>
      <c r="D492" s="75"/>
      <c r="E492" s="75"/>
      <c r="F492" s="75"/>
      <c r="G492" s="76"/>
      <c r="H492" s="77">
        <f t="shared" si="206"/>
        <v>0</v>
      </c>
      <c r="I492" s="75"/>
      <c r="J492" s="75"/>
      <c r="K492" s="75"/>
      <c r="L492" s="76"/>
      <c r="M492" s="77">
        <f t="shared" si="207"/>
        <v>0</v>
      </c>
      <c r="N492" s="75"/>
      <c r="O492" s="75"/>
      <c r="P492" s="75"/>
      <c r="Q492" s="76"/>
      <c r="R492" s="77">
        <f t="shared" si="208"/>
        <v>0</v>
      </c>
      <c r="S492" s="75"/>
      <c r="T492" s="75"/>
      <c r="U492" s="75"/>
      <c r="V492" s="76"/>
      <c r="W492" s="77">
        <f t="shared" si="209"/>
        <v>0</v>
      </c>
      <c r="X492" s="11"/>
      <c r="Y492" s="11"/>
      <c r="Z492" s="11"/>
      <c r="AA492" s="12"/>
      <c r="AB492" s="16">
        <f t="shared" si="210"/>
        <v>0</v>
      </c>
      <c r="AC492" s="11"/>
      <c r="AD492" s="11"/>
      <c r="AE492" s="11"/>
      <c r="AF492" s="12"/>
      <c r="AG492" s="16">
        <f t="shared" si="211"/>
        <v>0</v>
      </c>
      <c r="AH492" s="11"/>
      <c r="AI492" s="11"/>
      <c r="AJ492" s="11"/>
      <c r="AK492" s="12"/>
      <c r="AL492" s="16">
        <f t="shared" si="212"/>
        <v>0</v>
      </c>
      <c r="AM492" s="11"/>
      <c r="AN492" s="11"/>
      <c r="AO492" s="11"/>
      <c r="AP492" s="12"/>
      <c r="AQ492" s="16">
        <f t="shared" si="213"/>
        <v>0</v>
      </c>
      <c r="AR492" s="11"/>
      <c r="AS492" s="11"/>
      <c r="AT492" s="11"/>
      <c r="AU492" s="12"/>
      <c r="AV492" s="25">
        <f t="shared" si="214"/>
        <v>0</v>
      </c>
    </row>
    <row r="493" spans="1:48" x14ac:dyDescent="0.25">
      <c r="A493" s="10">
        <f t="shared" si="205"/>
        <v>23</v>
      </c>
      <c r="B493" s="3" t="s">
        <v>4</v>
      </c>
      <c r="C493" s="21" t="s">
        <v>59</v>
      </c>
      <c r="D493" s="75"/>
      <c r="E493" s="75"/>
      <c r="F493" s="75"/>
      <c r="G493" s="76"/>
      <c r="H493" s="77">
        <f t="shared" si="206"/>
        <v>0</v>
      </c>
      <c r="I493" s="75"/>
      <c r="J493" s="75"/>
      <c r="K493" s="75"/>
      <c r="L493" s="76"/>
      <c r="M493" s="77">
        <f t="shared" si="207"/>
        <v>0</v>
      </c>
      <c r="N493" s="75"/>
      <c r="O493" s="75"/>
      <c r="P493" s="75"/>
      <c r="Q493" s="76"/>
      <c r="R493" s="77">
        <f t="shared" si="208"/>
        <v>0</v>
      </c>
      <c r="S493" s="75"/>
      <c r="T493" s="75"/>
      <c r="U493" s="75"/>
      <c r="V493" s="76"/>
      <c r="W493" s="77">
        <f t="shared" si="209"/>
        <v>0</v>
      </c>
      <c r="X493" s="11"/>
      <c r="Y493" s="11"/>
      <c r="Z493" s="11"/>
      <c r="AA493" s="12"/>
      <c r="AB493" s="16">
        <f t="shared" si="210"/>
        <v>0</v>
      </c>
      <c r="AC493" s="11"/>
      <c r="AD493" s="11"/>
      <c r="AE493" s="11"/>
      <c r="AF493" s="12"/>
      <c r="AG493" s="16">
        <f t="shared" si="211"/>
        <v>0</v>
      </c>
      <c r="AH493" s="11"/>
      <c r="AI493" s="11"/>
      <c r="AJ493" s="11"/>
      <c r="AK493" s="12"/>
      <c r="AL493" s="16">
        <f t="shared" si="212"/>
        <v>0</v>
      </c>
      <c r="AM493" s="11"/>
      <c r="AN493" s="11"/>
      <c r="AO493" s="11"/>
      <c r="AP493" s="12"/>
      <c r="AQ493" s="16">
        <f t="shared" si="213"/>
        <v>0</v>
      </c>
      <c r="AR493" s="11"/>
      <c r="AS493" s="11"/>
      <c r="AT493" s="11"/>
      <c r="AU493" s="12"/>
      <c r="AV493" s="25">
        <f t="shared" si="214"/>
        <v>0</v>
      </c>
    </row>
    <row r="494" spans="1:48" x14ac:dyDescent="0.25">
      <c r="A494" s="10">
        <f t="shared" si="205"/>
        <v>23</v>
      </c>
      <c r="B494" s="3" t="s">
        <v>47</v>
      </c>
      <c r="C494" s="21" t="s">
        <v>59</v>
      </c>
      <c r="D494" s="75"/>
      <c r="E494" s="75"/>
      <c r="F494" s="75"/>
      <c r="G494" s="76"/>
      <c r="H494" s="77">
        <f t="shared" si="206"/>
        <v>0</v>
      </c>
      <c r="I494" s="75"/>
      <c r="J494" s="75"/>
      <c r="K494" s="75"/>
      <c r="L494" s="76"/>
      <c r="M494" s="77">
        <f t="shared" si="207"/>
        <v>0</v>
      </c>
      <c r="N494" s="75"/>
      <c r="O494" s="75"/>
      <c r="P494" s="75"/>
      <c r="Q494" s="76"/>
      <c r="R494" s="77">
        <f t="shared" si="208"/>
        <v>0</v>
      </c>
      <c r="S494" s="75"/>
      <c r="T494" s="75"/>
      <c r="U494" s="75"/>
      <c r="V494" s="76"/>
      <c r="W494" s="77">
        <f t="shared" si="209"/>
        <v>0</v>
      </c>
      <c r="X494" s="11"/>
      <c r="Y494" s="11"/>
      <c r="Z494" s="11"/>
      <c r="AA494" s="12"/>
      <c r="AB494" s="16">
        <f t="shared" si="210"/>
        <v>0</v>
      </c>
      <c r="AC494" s="11"/>
      <c r="AD494" s="11"/>
      <c r="AE494" s="11"/>
      <c r="AF494" s="12"/>
      <c r="AG494" s="16">
        <f t="shared" si="211"/>
        <v>0</v>
      </c>
      <c r="AH494" s="11"/>
      <c r="AI494" s="11"/>
      <c r="AJ494" s="11"/>
      <c r="AK494" s="12"/>
      <c r="AL494" s="16">
        <f t="shared" si="212"/>
        <v>0</v>
      </c>
      <c r="AM494" s="11"/>
      <c r="AN494" s="11"/>
      <c r="AO494" s="11"/>
      <c r="AP494" s="12"/>
      <c r="AQ494" s="16">
        <f t="shared" si="213"/>
        <v>0</v>
      </c>
      <c r="AR494" s="11"/>
      <c r="AS494" s="11"/>
      <c r="AT494" s="11"/>
      <c r="AU494" s="12"/>
      <c r="AV494" s="25">
        <f t="shared" si="214"/>
        <v>0</v>
      </c>
    </row>
    <row r="495" spans="1:48" x14ac:dyDescent="0.25">
      <c r="A495" s="10">
        <f t="shared" si="205"/>
        <v>23</v>
      </c>
      <c r="B495" s="3" t="s">
        <v>5</v>
      </c>
      <c r="C495" s="21" t="s">
        <v>59</v>
      </c>
      <c r="D495" s="75"/>
      <c r="E495" s="75"/>
      <c r="F495" s="75"/>
      <c r="G495" s="76"/>
      <c r="H495" s="77">
        <f t="shared" si="206"/>
        <v>0</v>
      </c>
      <c r="I495" s="75"/>
      <c r="J495" s="75"/>
      <c r="K495" s="75"/>
      <c r="L495" s="76"/>
      <c r="M495" s="77">
        <f t="shared" si="207"/>
        <v>0</v>
      </c>
      <c r="N495" s="75"/>
      <c r="O495" s="75"/>
      <c r="P495" s="75"/>
      <c r="Q495" s="76"/>
      <c r="R495" s="77">
        <f t="shared" si="208"/>
        <v>0</v>
      </c>
      <c r="S495" s="75"/>
      <c r="T495" s="75"/>
      <c r="U495" s="75"/>
      <c r="V495" s="76"/>
      <c r="W495" s="77">
        <f t="shared" si="209"/>
        <v>0</v>
      </c>
      <c r="X495" s="11"/>
      <c r="Y495" s="11"/>
      <c r="Z495" s="11"/>
      <c r="AA495" s="12"/>
      <c r="AB495" s="16">
        <f t="shared" si="210"/>
        <v>0</v>
      </c>
      <c r="AC495" s="11"/>
      <c r="AD495" s="11"/>
      <c r="AE495" s="11"/>
      <c r="AF495" s="12"/>
      <c r="AG495" s="16">
        <f t="shared" si="211"/>
        <v>0</v>
      </c>
      <c r="AH495" s="11"/>
      <c r="AI495" s="11"/>
      <c r="AJ495" s="11"/>
      <c r="AK495" s="12"/>
      <c r="AL495" s="16">
        <f t="shared" si="212"/>
        <v>0</v>
      </c>
      <c r="AM495" s="11"/>
      <c r="AN495" s="11"/>
      <c r="AO495" s="11"/>
      <c r="AP495" s="12"/>
      <c r="AQ495" s="16">
        <f t="shared" si="213"/>
        <v>0</v>
      </c>
      <c r="AR495" s="11"/>
      <c r="AS495" s="11"/>
      <c r="AT495" s="11"/>
      <c r="AU495" s="12"/>
      <c r="AV495" s="25">
        <f t="shared" si="214"/>
        <v>0</v>
      </c>
    </row>
    <row r="496" spans="1:48" x14ac:dyDescent="0.25">
      <c r="A496" s="10">
        <f t="shared" si="205"/>
        <v>23</v>
      </c>
      <c r="B496" s="3" t="s">
        <v>48</v>
      </c>
      <c r="C496" s="21" t="s">
        <v>59</v>
      </c>
      <c r="D496" s="75"/>
      <c r="E496" s="75"/>
      <c r="F496" s="75"/>
      <c r="G496" s="76"/>
      <c r="H496" s="77">
        <f t="shared" si="206"/>
        <v>0</v>
      </c>
      <c r="I496" s="75"/>
      <c r="J496" s="75"/>
      <c r="K496" s="75"/>
      <c r="L496" s="76"/>
      <c r="M496" s="77">
        <f t="shared" si="207"/>
        <v>0</v>
      </c>
      <c r="N496" s="75"/>
      <c r="O496" s="75"/>
      <c r="P496" s="75"/>
      <c r="Q496" s="76"/>
      <c r="R496" s="77">
        <f t="shared" si="208"/>
        <v>0</v>
      </c>
      <c r="S496" s="75"/>
      <c r="T496" s="75"/>
      <c r="U496" s="75"/>
      <c r="V496" s="76"/>
      <c r="W496" s="77">
        <f t="shared" si="209"/>
        <v>0</v>
      </c>
      <c r="X496" s="11"/>
      <c r="Y496" s="11"/>
      <c r="Z496" s="11"/>
      <c r="AA496" s="12"/>
      <c r="AB496" s="16">
        <f t="shared" si="210"/>
        <v>0</v>
      </c>
      <c r="AC496" s="11"/>
      <c r="AD496" s="11"/>
      <c r="AE496" s="11"/>
      <c r="AF496" s="12"/>
      <c r="AG496" s="16">
        <f t="shared" si="211"/>
        <v>0</v>
      </c>
      <c r="AH496" s="11"/>
      <c r="AI496" s="11"/>
      <c r="AJ496" s="11"/>
      <c r="AK496" s="12"/>
      <c r="AL496" s="16">
        <f t="shared" si="212"/>
        <v>0</v>
      </c>
      <c r="AM496" s="11"/>
      <c r="AN496" s="11"/>
      <c r="AO496" s="11"/>
      <c r="AP496" s="12"/>
      <c r="AQ496" s="16">
        <f t="shared" si="213"/>
        <v>0</v>
      </c>
      <c r="AR496" s="11"/>
      <c r="AS496" s="11"/>
      <c r="AT496" s="11"/>
      <c r="AU496" s="12"/>
      <c r="AV496" s="25">
        <f t="shared" si="214"/>
        <v>0</v>
      </c>
    </row>
    <row r="497" spans="1:48" x14ac:dyDescent="0.25">
      <c r="A497" s="10">
        <f t="shared" si="205"/>
        <v>23</v>
      </c>
      <c r="B497" s="3" t="s">
        <v>49</v>
      </c>
      <c r="C497" s="21" t="s">
        <v>59</v>
      </c>
      <c r="D497" s="75"/>
      <c r="E497" s="75"/>
      <c r="F497" s="75"/>
      <c r="G497" s="76"/>
      <c r="H497" s="77">
        <f t="shared" si="206"/>
        <v>0</v>
      </c>
      <c r="I497" s="75"/>
      <c r="J497" s="75"/>
      <c r="K497" s="75"/>
      <c r="L497" s="76"/>
      <c r="M497" s="77">
        <f t="shared" si="207"/>
        <v>0</v>
      </c>
      <c r="N497" s="75"/>
      <c r="O497" s="75"/>
      <c r="P497" s="75"/>
      <c r="Q497" s="76"/>
      <c r="R497" s="77">
        <f t="shared" si="208"/>
        <v>0</v>
      </c>
      <c r="S497" s="75"/>
      <c r="T497" s="75"/>
      <c r="U497" s="75"/>
      <c r="V497" s="76"/>
      <c r="W497" s="77">
        <f t="shared" si="209"/>
        <v>0</v>
      </c>
      <c r="X497" s="11"/>
      <c r="Y497" s="11"/>
      <c r="Z497" s="11"/>
      <c r="AA497" s="12"/>
      <c r="AB497" s="16">
        <f t="shared" si="210"/>
        <v>0</v>
      </c>
      <c r="AC497" s="11"/>
      <c r="AD497" s="11"/>
      <c r="AE497" s="11"/>
      <c r="AF497" s="12"/>
      <c r="AG497" s="16">
        <f t="shared" si="211"/>
        <v>0</v>
      </c>
      <c r="AH497" s="11"/>
      <c r="AI497" s="11"/>
      <c r="AJ497" s="11"/>
      <c r="AK497" s="12"/>
      <c r="AL497" s="16">
        <f t="shared" si="212"/>
        <v>0</v>
      </c>
      <c r="AM497" s="11"/>
      <c r="AN497" s="11"/>
      <c r="AO497" s="11"/>
      <c r="AP497" s="12"/>
      <c r="AQ497" s="16">
        <f t="shared" si="213"/>
        <v>0</v>
      </c>
      <c r="AR497" s="11"/>
      <c r="AS497" s="11"/>
      <c r="AT497" s="11"/>
      <c r="AU497" s="12"/>
      <c r="AV497" s="25">
        <f t="shared" si="214"/>
        <v>0</v>
      </c>
    </row>
    <row r="498" spans="1:48" x14ac:dyDescent="0.25">
      <c r="A498" s="10">
        <f t="shared" si="205"/>
        <v>23</v>
      </c>
      <c r="B498" s="3" t="s">
        <v>50</v>
      </c>
      <c r="C498" s="21" t="s">
        <v>59</v>
      </c>
      <c r="D498" s="75"/>
      <c r="E498" s="75"/>
      <c r="F498" s="75"/>
      <c r="G498" s="76"/>
      <c r="H498" s="77">
        <f t="shared" si="206"/>
        <v>0</v>
      </c>
      <c r="I498" s="75"/>
      <c r="J498" s="75"/>
      <c r="K498" s="75"/>
      <c r="L498" s="76"/>
      <c r="M498" s="77">
        <f t="shared" si="207"/>
        <v>0</v>
      </c>
      <c r="N498" s="75"/>
      <c r="O498" s="75"/>
      <c r="P498" s="75"/>
      <c r="Q498" s="76"/>
      <c r="R498" s="77">
        <f t="shared" si="208"/>
        <v>0</v>
      </c>
      <c r="S498" s="75"/>
      <c r="T498" s="75"/>
      <c r="U498" s="75"/>
      <c r="V498" s="76"/>
      <c r="W498" s="77">
        <f t="shared" si="209"/>
        <v>0</v>
      </c>
      <c r="X498" s="11"/>
      <c r="Y498" s="11"/>
      <c r="Z498" s="11"/>
      <c r="AA498" s="12"/>
      <c r="AB498" s="16">
        <f t="shared" si="210"/>
        <v>0</v>
      </c>
      <c r="AC498" s="11"/>
      <c r="AD498" s="11"/>
      <c r="AE498" s="11"/>
      <c r="AF498" s="12"/>
      <c r="AG498" s="16">
        <f t="shared" si="211"/>
        <v>0</v>
      </c>
      <c r="AH498" s="11"/>
      <c r="AI498" s="11"/>
      <c r="AJ498" s="11"/>
      <c r="AK498" s="12"/>
      <c r="AL498" s="16">
        <f t="shared" si="212"/>
        <v>0</v>
      </c>
      <c r="AM498" s="11"/>
      <c r="AN498" s="11"/>
      <c r="AO498" s="11"/>
      <c r="AP498" s="12"/>
      <c r="AQ498" s="16">
        <f t="shared" si="213"/>
        <v>0</v>
      </c>
      <c r="AR498" s="11"/>
      <c r="AS498" s="11"/>
      <c r="AT498" s="11"/>
      <c r="AU498" s="12"/>
      <c r="AV498" s="25">
        <f t="shared" si="214"/>
        <v>0</v>
      </c>
    </row>
    <row r="499" spans="1:48" x14ac:dyDescent="0.25">
      <c r="A499" s="10">
        <f t="shared" si="205"/>
        <v>23</v>
      </c>
      <c r="B499" s="3" t="s">
        <v>51</v>
      </c>
      <c r="C499" s="21" t="s">
        <v>59</v>
      </c>
      <c r="D499" s="75"/>
      <c r="E499" s="75"/>
      <c r="F499" s="75"/>
      <c r="G499" s="76"/>
      <c r="H499" s="77">
        <f t="shared" si="206"/>
        <v>0</v>
      </c>
      <c r="I499" s="75"/>
      <c r="J499" s="75"/>
      <c r="K499" s="75"/>
      <c r="L499" s="76"/>
      <c r="M499" s="77">
        <f t="shared" si="207"/>
        <v>0</v>
      </c>
      <c r="N499" s="75"/>
      <c r="O499" s="75"/>
      <c r="P499" s="75"/>
      <c r="Q499" s="76"/>
      <c r="R499" s="77">
        <f t="shared" si="208"/>
        <v>0</v>
      </c>
      <c r="S499" s="75"/>
      <c r="T499" s="75"/>
      <c r="U499" s="75"/>
      <c r="V499" s="76"/>
      <c r="W499" s="77">
        <f t="shared" si="209"/>
        <v>0</v>
      </c>
      <c r="X499" s="11"/>
      <c r="Y499" s="11"/>
      <c r="Z499" s="11"/>
      <c r="AA499" s="12"/>
      <c r="AB499" s="16">
        <f t="shared" si="210"/>
        <v>0</v>
      </c>
      <c r="AC499" s="11"/>
      <c r="AD499" s="11"/>
      <c r="AE499" s="11"/>
      <c r="AF499" s="12"/>
      <c r="AG499" s="16">
        <f t="shared" si="211"/>
        <v>0</v>
      </c>
      <c r="AH499" s="11"/>
      <c r="AI499" s="11"/>
      <c r="AJ499" s="11"/>
      <c r="AK499" s="12"/>
      <c r="AL499" s="16">
        <f t="shared" si="212"/>
        <v>0</v>
      </c>
      <c r="AM499" s="11"/>
      <c r="AN499" s="11"/>
      <c r="AO499" s="11"/>
      <c r="AP499" s="12"/>
      <c r="AQ499" s="16">
        <f t="shared" si="213"/>
        <v>0</v>
      </c>
      <c r="AR499" s="11"/>
      <c r="AS499" s="11"/>
      <c r="AT499" s="11"/>
      <c r="AU499" s="12"/>
      <c r="AV499" s="25">
        <f t="shared" si="214"/>
        <v>0</v>
      </c>
    </row>
    <row r="500" spans="1:48" x14ac:dyDescent="0.25">
      <c r="A500" s="10">
        <f t="shared" si="205"/>
        <v>23</v>
      </c>
      <c r="B500" s="3" t="s">
        <v>52</v>
      </c>
      <c r="C500" s="21" t="s">
        <v>59</v>
      </c>
      <c r="D500" s="75"/>
      <c r="E500" s="75"/>
      <c r="F500" s="75"/>
      <c r="G500" s="76"/>
      <c r="H500" s="77">
        <f t="shared" si="206"/>
        <v>0</v>
      </c>
      <c r="I500" s="75"/>
      <c r="J500" s="75"/>
      <c r="K500" s="75"/>
      <c r="L500" s="76"/>
      <c r="M500" s="77">
        <f t="shared" si="207"/>
        <v>0</v>
      </c>
      <c r="N500" s="75"/>
      <c r="O500" s="75"/>
      <c r="P500" s="75"/>
      <c r="Q500" s="76"/>
      <c r="R500" s="77">
        <f t="shared" si="208"/>
        <v>0</v>
      </c>
      <c r="S500" s="75"/>
      <c r="T500" s="75"/>
      <c r="U500" s="75"/>
      <c r="V500" s="76"/>
      <c r="W500" s="77">
        <f t="shared" si="209"/>
        <v>0</v>
      </c>
      <c r="X500" s="11"/>
      <c r="Y500" s="11"/>
      <c r="Z500" s="11"/>
      <c r="AA500" s="12"/>
      <c r="AB500" s="16">
        <f t="shared" si="210"/>
        <v>0</v>
      </c>
      <c r="AC500" s="11"/>
      <c r="AD500" s="11"/>
      <c r="AE500" s="11"/>
      <c r="AF500" s="12"/>
      <c r="AG500" s="16">
        <f t="shared" si="211"/>
        <v>0</v>
      </c>
      <c r="AH500" s="11"/>
      <c r="AI500" s="11"/>
      <c r="AJ500" s="11"/>
      <c r="AK500" s="12"/>
      <c r="AL500" s="16">
        <f t="shared" si="212"/>
        <v>0</v>
      </c>
      <c r="AM500" s="11"/>
      <c r="AN500" s="11"/>
      <c r="AO500" s="11"/>
      <c r="AP500" s="12"/>
      <c r="AQ500" s="16">
        <f t="shared" si="213"/>
        <v>0</v>
      </c>
      <c r="AR500" s="11"/>
      <c r="AS500" s="11"/>
      <c r="AT500" s="11"/>
      <c r="AU500" s="12"/>
      <c r="AV500" s="25">
        <f t="shared" si="214"/>
        <v>0</v>
      </c>
    </row>
    <row r="501" spans="1:48" x14ac:dyDescent="0.25">
      <c r="A501" s="10">
        <f t="shared" si="205"/>
        <v>23</v>
      </c>
      <c r="B501" s="3" t="s">
        <v>53</v>
      </c>
      <c r="C501" s="21" t="s">
        <v>59</v>
      </c>
      <c r="D501" s="75"/>
      <c r="E501" s="75"/>
      <c r="F501" s="75"/>
      <c r="G501" s="76"/>
      <c r="H501" s="77">
        <f t="shared" si="206"/>
        <v>0</v>
      </c>
      <c r="I501" s="75"/>
      <c r="J501" s="75"/>
      <c r="K501" s="75"/>
      <c r="L501" s="76"/>
      <c r="M501" s="77">
        <f t="shared" si="207"/>
        <v>0</v>
      </c>
      <c r="N501" s="75"/>
      <c r="O501" s="75"/>
      <c r="P501" s="75"/>
      <c r="Q501" s="76"/>
      <c r="R501" s="77">
        <f t="shared" si="208"/>
        <v>0</v>
      </c>
      <c r="S501" s="75"/>
      <c r="T501" s="75"/>
      <c r="U501" s="75"/>
      <c r="V501" s="76"/>
      <c r="W501" s="77">
        <f t="shared" si="209"/>
        <v>0</v>
      </c>
      <c r="X501" s="11"/>
      <c r="Y501" s="11"/>
      <c r="Z501" s="11"/>
      <c r="AA501" s="12"/>
      <c r="AB501" s="16">
        <f t="shared" si="210"/>
        <v>0</v>
      </c>
      <c r="AC501" s="11"/>
      <c r="AD501" s="11"/>
      <c r="AE501" s="11"/>
      <c r="AF501" s="12"/>
      <c r="AG501" s="16">
        <f t="shared" si="211"/>
        <v>0</v>
      </c>
      <c r="AH501" s="11"/>
      <c r="AI501" s="11"/>
      <c r="AJ501" s="11"/>
      <c r="AK501" s="12"/>
      <c r="AL501" s="16">
        <f t="shared" si="212"/>
        <v>0</v>
      </c>
      <c r="AM501" s="11"/>
      <c r="AN501" s="11"/>
      <c r="AO501" s="11"/>
      <c r="AP501" s="12"/>
      <c r="AQ501" s="16">
        <f t="shared" si="213"/>
        <v>0</v>
      </c>
      <c r="AR501" s="11"/>
      <c r="AS501" s="11"/>
      <c r="AT501" s="11"/>
      <c r="AU501" s="12"/>
      <c r="AV501" s="25">
        <f t="shared" si="214"/>
        <v>0</v>
      </c>
    </row>
    <row r="502" spans="1:48" x14ac:dyDescent="0.25">
      <c r="A502" s="10">
        <f t="shared" si="205"/>
        <v>23</v>
      </c>
      <c r="B502" s="3" t="s">
        <v>54</v>
      </c>
      <c r="C502" s="21" t="s">
        <v>59</v>
      </c>
      <c r="D502" s="75"/>
      <c r="E502" s="75"/>
      <c r="F502" s="75"/>
      <c r="G502" s="76"/>
      <c r="H502" s="77">
        <f t="shared" si="206"/>
        <v>0</v>
      </c>
      <c r="I502" s="75"/>
      <c r="J502" s="75"/>
      <c r="K502" s="75"/>
      <c r="L502" s="76"/>
      <c r="M502" s="77">
        <f t="shared" si="207"/>
        <v>0</v>
      </c>
      <c r="N502" s="75"/>
      <c r="O502" s="75"/>
      <c r="P502" s="75"/>
      <c r="Q502" s="76"/>
      <c r="R502" s="77">
        <f t="shared" si="208"/>
        <v>0</v>
      </c>
      <c r="S502" s="75"/>
      <c r="T502" s="75"/>
      <c r="U502" s="75"/>
      <c r="V502" s="76"/>
      <c r="W502" s="77">
        <f t="shared" si="209"/>
        <v>0</v>
      </c>
      <c r="X502" s="11"/>
      <c r="Y502" s="11"/>
      <c r="Z502" s="11"/>
      <c r="AA502" s="12"/>
      <c r="AB502" s="16">
        <f t="shared" si="210"/>
        <v>0</v>
      </c>
      <c r="AC502" s="11"/>
      <c r="AD502" s="11"/>
      <c r="AE502" s="11"/>
      <c r="AF502" s="12"/>
      <c r="AG502" s="16">
        <f t="shared" si="211"/>
        <v>0</v>
      </c>
      <c r="AH502" s="11"/>
      <c r="AI502" s="11"/>
      <c r="AJ502" s="11"/>
      <c r="AK502" s="12"/>
      <c r="AL502" s="16">
        <f t="shared" si="212"/>
        <v>0</v>
      </c>
      <c r="AM502" s="11"/>
      <c r="AN502" s="11"/>
      <c r="AO502" s="11"/>
      <c r="AP502" s="12"/>
      <c r="AQ502" s="16">
        <f t="shared" si="213"/>
        <v>0</v>
      </c>
      <c r="AR502" s="11"/>
      <c r="AS502" s="11"/>
      <c r="AT502" s="11"/>
      <c r="AU502" s="12"/>
      <c r="AV502" s="25">
        <f t="shared" si="214"/>
        <v>0</v>
      </c>
    </row>
    <row r="503" spans="1:48" x14ac:dyDescent="0.25">
      <c r="A503" s="10">
        <f t="shared" si="205"/>
        <v>23</v>
      </c>
      <c r="B503" s="3" t="s">
        <v>23</v>
      </c>
      <c r="C503" s="21" t="s">
        <v>59</v>
      </c>
      <c r="D503" s="75"/>
      <c r="E503" s="75"/>
      <c r="F503" s="75"/>
      <c r="G503" s="76"/>
      <c r="H503" s="77">
        <f t="shared" si="206"/>
        <v>0</v>
      </c>
      <c r="I503" s="75"/>
      <c r="J503" s="75"/>
      <c r="K503" s="75"/>
      <c r="L503" s="76"/>
      <c r="M503" s="77">
        <f t="shared" si="207"/>
        <v>0</v>
      </c>
      <c r="N503" s="75"/>
      <c r="O503" s="75"/>
      <c r="P503" s="75"/>
      <c r="Q503" s="76"/>
      <c r="R503" s="77">
        <f t="shared" si="208"/>
        <v>0</v>
      </c>
      <c r="S503" s="75"/>
      <c r="T503" s="75"/>
      <c r="U503" s="75"/>
      <c r="V503" s="76"/>
      <c r="W503" s="77">
        <f t="shared" si="209"/>
        <v>0</v>
      </c>
      <c r="X503" s="11"/>
      <c r="Y503" s="11"/>
      <c r="Z503" s="11"/>
      <c r="AA503" s="12"/>
      <c r="AB503" s="16">
        <f t="shared" si="210"/>
        <v>0</v>
      </c>
      <c r="AC503" s="11"/>
      <c r="AD503" s="11"/>
      <c r="AE503" s="11"/>
      <c r="AF503" s="12"/>
      <c r="AG503" s="16">
        <f t="shared" si="211"/>
        <v>0</v>
      </c>
      <c r="AH503" s="11"/>
      <c r="AI503" s="11"/>
      <c r="AJ503" s="11"/>
      <c r="AK503" s="12"/>
      <c r="AL503" s="16">
        <f t="shared" si="212"/>
        <v>0</v>
      </c>
      <c r="AM503" s="11"/>
      <c r="AN503" s="11"/>
      <c r="AO503" s="11"/>
      <c r="AP503" s="12"/>
      <c r="AQ503" s="16">
        <f t="shared" si="213"/>
        <v>0</v>
      </c>
      <c r="AR503" s="11"/>
      <c r="AS503" s="11"/>
      <c r="AT503" s="11"/>
      <c r="AU503" s="12"/>
      <c r="AV503" s="25">
        <f t="shared" si="214"/>
        <v>0</v>
      </c>
    </row>
    <row r="504" spans="1:48" x14ac:dyDescent="0.25">
      <c r="A504" s="10">
        <f t="shared" si="205"/>
        <v>23</v>
      </c>
      <c r="B504" s="3" t="s">
        <v>8</v>
      </c>
      <c r="C504" s="21" t="s">
        <v>59</v>
      </c>
      <c r="D504" s="75"/>
      <c r="E504" s="75"/>
      <c r="F504" s="75"/>
      <c r="G504" s="76"/>
      <c r="H504" s="77">
        <f t="shared" si="206"/>
        <v>0</v>
      </c>
      <c r="I504" s="75"/>
      <c r="J504" s="75"/>
      <c r="K504" s="75"/>
      <c r="L504" s="76"/>
      <c r="M504" s="77">
        <f t="shared" si="207"/>
        <v>0</v>
      </c>
      <c r="N504" s="75"/>
      <c r="O504" s="75"/>
      <c r="P504" s="75"/>
      <c r="Q504" s="76"/>
      <c r="R504" s="77">
        <f t="shared" si="208"/>
        <v>0</v>
      </c>
      <c r="S504" s="75"/>
      <c r="T504" s="75"/>
      <c r="U504" s="75"/>
      <c r="V504" s="76"/>
      <c r="W504" s="77">
        <f t="shared" si="209"/>
        <v>0</v>
      </c>
      <c r="X504" s="11"/>
      <c r="Y504" s="11"/>
      <c r="Z504" s="11"/>
      <c r="AA504" s="12"/>
      <c r="AB504" s="16">
        <f t="shared" si="210"/>
        <v>0</v>
      </c>
      <c r="AC504" s="11"/>
      <c r="AD504" s="11"/>
      <c r="AE504" s="11"/>
      <c r="AF504" s="12"/>
      <c r="AG504" s="16">
        <f t="shared" si="211"/>
        <v>0</v>
      </c>
      <c r="AH504" s="11"/>
      <c r="AI504" s="11"/>
      <c r="AJ504" s="11"/>
      <c r="AK504" s="12"/>
      <c r="AL504" s="16">
        <f t="shared" si="212"/>
        <v>0</v>
      </c>
      <c r="AM504" s="11"/>
      <c r="AN504" s="11"/>
      <c r="AO504" s="11"/>
      <c r="AP504" s="12"/>
      <c r="AQ504" s="16">
        <f t="shared" si="213"/>
        <v>0</v>
      </c>
      <c r="AR504" s="11"/>
      <c r="AS504" s="11"/>
      <c r="AT504" s="11"/>
      <c r="AU504" s="12"/>
      <c r="AV504" s="25">
        <f t="shared" si="214"/>
        <v>0</v>
      </c>
    </row>
    <row r="505" spans="1:48" x14ac:dyDescent="0.25">
      <c r="A505" s="10">
        <f t="shared" si="205"/>
        <v>23</v>
      </c>
      <c r="B505" s="3" t="s">
        <v>9</v>
      </c>
      <c r="C505" s="21" t="s">
        <v>59</v>
      </c>
      <c r="D505" s="75"/>
      <c r="E505" s="75"/>
      <c r="F505" s="75"/>
      <c r="G505" s="76"/>
      <c r="H505" s="77">
        <f t="shared" si="206"/>
        <v>0</v>
      </c>
      <c r="I505" s="75"/>
      <c r="J505" s="75"/>
      <c r="K505" s="75"/>
      <c r="L505" s="76"/>
      <c r="M505" s="77">
        <f t="shared" si="207"/>
        <v>0</v>
      </c>
      <c r="N505" s="75"/>
      <c r="O505" s="75"/>
      <c r="P505" s="75"/>
      <c r="Q505" s="76"/>
      <c r="R505" s="77">
        <f t="shared" si="208"/>
        <v>0</v>
      </c>
      <c r="S505" s="75"/>
      <c r="T505" s="75"/>
      <c r="U505" s="75"/>
      <c r="V505" s="76"/>
      <c r="W505" s="77">
        <f t="shared" si="209"/>
        <v>0</v>
      </c>
      <c r="X505" s="11"/>
      <c r="Y505" s="11"/>
      <c r="Z505" s="11"/>
      <c r="AA505" s="12"/>
      <c r="AB505" s="16">
        <f t="shared" si="210"/>
        <v>0</v>
      </c>
      <c r="AC505" s="11"/>
      <c r="AD505" s="11"/>
      <c r="AE505" s="11"/>
      <c r="AF505" s="12"/>
      <c r="AG505" s="16">
        <f t="shared" si="211"/>
        <v>0</v>
      </c>
      <c r="AH505" s="11"/>
      <c r="AI505" s="11"/>
      <c r="AJ505" s="11"/>
      <c r="AK505" s="12"/>
      <c r="AL505" s="16">
        <f t="shared" si="212"/>
        <v>0</v>
      </c>
      <c r="AM505" s="11"/>
      <c r="AN505" s="11"/>
      <c r="AO505" s="11"/>
      <c r="AP505" s="12"/>
      <c r="AQ505" s="16">
        <f t="shared" si="213"/>
        <v>0</v>
      </c>
      <c r="AR505" s="11"/>
      <c r="AS505" s="11"/>
      <c r="AT505" s="11"/>
      <c r="AU505" s="12"/>
      <c r="AV505" s="25">
        <f t="shared" si="214"/>
        <v>0</v>
      </c>
    </row>
    <row r="506" spans="1:48" x14ac:dyDescent="0.25">
      <c r="A506" s="10">
        <f t="shared" si="205"/>
        <v>23</v>
      </c>
      <c r="B506" s="3" t="s">
        <v>10</v>
      </c>
      <c r="C506" s="21" t="s">
        <v>59</v>
      </c>
      <c r="D506" s="75"/>
      <c r="E506" s="75"/>
      <c r="F506" s="75"/>
      <c r="G506" s="76"/>
      <c r="H506" s="77">
        <f t="shared" si="206"/>
        <v>0</v>
      </c>
      <c r="I506" s="75"/>
      <c r="J506" s="75"/>
      <c r="K506" s="75"/>
      <c r="L506" s="76"/>
      <c r="M506" s="77">
        <f t="shared" si="207"/>
        <v>0</v>
      </c>
      <c r="N506" s="75"/>
      <c r="O506" s="75"/>
      <c r="P506" s="75"/>
      <c r="Q506" s="76"/>
      <c r="R506" s="77">
        <f t="shared" si="208"/>
        <v>0</v>
      </c>
      <c r="S506" s="75"/>
      <c r="T506" s="75"/>
      <c r="U506" s="75"/>
      <c r="V506" s="76"/>
      <c r="W506" s="77">
        <f t="shared" si="209"/>
        <v>0</v>
      </c>
      <c r="X506" s="11"/>
      <c r="Y506" s="11"/>
      <c r="Z506" s="11"/>
      <c r="AA506" s="12"/>
      <c r="AB506" s="16">
        <f t="shared" si="210"/>
        <v>0</v>
      </c>
      <c r="AC506" s="11"/>
      <c r="AD506" s="11"/>
      <c r="AE506" s="11"/>
      <c r="AF506" s="12"/>
      <c r="AG506" s="16">
        <f t="shared" si="211"/>
        <v>0</v>
      </c>
      <c r="AH506" s="11"/>
      <c r="AI506" s="11"/>
      <c r="AJ506" s="11"/>
      <c r="AK506" s="12"/>
      <c r="AL506" s="16">
        <f t="shared" si="212"/>
        <v>0</v>
      </c>
      <c r="AM506" s="11"/>
      <c r="AN506" s="11"/>
      <c r="AO506" s="11"/>
      <c r="AP506" s="12"/>
      <c r="AQ506" s="16">
        <f t="shared" si="213"/>
        <v>0</v>
      </c>
      <c r="AR506" s="11"/>
      <c r="AS506" s="11"/>
      <c r="AT506" s="11"/>
      <c r="AU506" s="12"/>
      <c r="AV506" s="25">
        <f t="shared" si="214"/>
        <v>0</v>
      </c>
    </row>
    <row r="507" spans="1:48" x14ac:dyDescent="0.25">
      <c r="A507" s="10">
        <f t="shared" si="205"/>
        <v>23</v>
      </c>
      <c r="B507" s="3" t="s">
        <v>55</v>
      </c>
      <c r="C507" s="21" t="s">
        <v>59</v>
      </c>
      <c r="D507" s="75"/>
      <c r="E507" s="75"/>
      <c r="F507" s="75"/>
      <c r="G507" s="76"/>
      <c r="H507" s="77">
        <f t="shared" si="206"/>
        <v>0</v>
      </c>
      <c r="I507" s="75"/>
      <c r="J507" s="75"/>
      <c r="K507" s="75"/>
      <c r="L507" s="76"/>
      <c r="M507" s="77">
        <f t="shared" si="207"/>
        <v>0</v>
      </c>
      <c r="N507" s="75"/>
      <c r="O507" s="75"/>
      <c r="P507" s="75"/>
      <c r="Q507" s="76"/>
      <c r="R507" s="77">
        <f t="shared" si="208"/>
        <v>0</v>
      </c>
      <c r="S507" s="75"/>
      <c r="T507" s="75"/>
      <c r="U507" s="75"/>
      <c r="V507" s="76"/>
      <c r="W507" s="77">
        <f t="shared" si="209"/>
        <v>0</v>
      </c>
      <c r="X507" s="11"/>
      <c r="Y507" s="11"/>
      <c r="Z507" s="11"/>
      <c r="AA507" s="12"/>
      <c r="AB507" s="16">
        <f t="shared" si="210"/>
        <v>0</v>
      </c>
      <c r="AC507" s="11"/>
      <c r="AD507" s="11"/>
      <c r="AE507" s="11"/>
      <c r="AF507" s="12"/>
      <c r="AG507" s="16">
        <f t="shared" si="211"/>
        <v>0</v>
      </c>
      <c r="AH507" s="11"/>
      <c r="AI507" s="11"/>
      <c r="AJ507" s="11"/>
      <c r="AK507" s="12"/>
      <c r="AL507" s="16">
        <f t="shared" si="212"/>
        <v>0</v>
      </c>
      <c r="AM507" s="11"/>
      <c r="AN507" s="11"/>
      <c r="AO507" s="11"/>
      <c r="AP507" s="12"/>
      <c r="AQ507" s="16">
        <f t="shared" si="213"/>
        <v>0</v>
      </c>
      <c r="AR507" s="11"/>
      <c r="AS507" s="11"/>
      <c r="AT507" s="11"/>
      <c r="AU507" s="12"/>
      <c r="AV507" s="25">
        <f t="shared" si="214"/>
        <v>0</v>
      </c>
    </row>
    <row r="508" spans="1:48" x14ac:dyDescent="0.25">
      <c r="A508" s="10">
        <f t="shared" si="205"/>
        <v>23</v>
      </c>
      <c r="B508" s="22" t="s">
        <v>34</v>
      </c>
      <c r="C508" s="21" t="s">
        <v>59</v>
      </c>
      <c r="D508" s="78"/>
      <c r="E508" s="78"/>
      <c r="F508" s="78"/>
      <c r="G508" s="79"/>
      <c r="H508" s="80">
        <f t="shared" si="206"/>
        <v>0</v>
      </c>
      <c r="I508" s="78"/>
      <c r="J508" s="78"/>
      <c r="K508" s="78"/>
      <c r="L508" s="79"/>
      <c r="M508" s="80">
        <f t="shared" si="207"/>
        <v>0</v>
      </c>
      <c r="N508" s="78"/>
      <c r="O508" s="78"/>
      <c r="P508" s="78"/>
      <c r="Q508" s="79"/>
      <c r="R508" s="80">
        <f t="shared" si="208"/>
        <v>0</v>
      </c>
      <c r="S508" s="78"/>
      <c r="T508" s="78"/>
      <c r="U508" s="78"/>
      <c r="V508" s="79"/>
      <c r="W508" s="80">
        <f t="shared" si="209"/>
        <v>0</v>
      </c>
      <c r="X508" s="13"/>
      <c r="Y508" s="13"/>
      <c r="Z508" s="13"/>
      <c r="AA508" s="14"/>
      <c r="AB508" s="17">
        <f t="shared" si="210"/>
        <v>0</v>
      </c>
      <c r="AC508" s="13"/>
      <c r="AD508" s="13"/>
      <c r="AE508" s="13"/>
      <c r="AF508" s="14"/>
      <c r="AG508" s="17">
        <f t="shared" si="211"/>
        <v>0</v>
      </c>
      <c r="AH508" s="13"/>
      <c r="AI508" s="13"/>
      <c r="AJ508" s="13"/>
      <c r="AK508" s="14"/>
      <c r="AL508" s="17">
        <f t="shared" si="212"/>
        <v>0</v>
      </c>
      <c r="AM508" s="13"/>
      <c r="AN508" s="13"/>
      <c r="AO508" s="13"/>
      <c r="AP508" s="14"/>
      <c r="AQ508" s="17">
        <f t="shared" si="213"/>
        <v>0</v>
      </c>
      <c r="AR508" s="13"/>
      <c r="AS508" s="13"/>
      <c r="AT508" s="13"/>
      <c r="AU508" s="14"/>
      <c r="AV508" s="26">
        <f t="shared" si="214"/>
        <v>0</v>
      </c>
    </row>
    <row r="509" spans="1:48" x14ac:dyDescent="0.25">
      <c r="A509" s="10">
        <f t="shared" si="205"/>
        <v>23</v>
      </c>
      <c r="B509" s="27"/>
      <c r="C509" s="28"/>
      <c r="D509" s="81"/>
      <c r="E509" s="82"/>
      <c r="F509" s="82"/>
      <c r="G509" s="82"/>
      <c r="H509" s="83">
        <f>SUM(H489:H508)</f>
        <v>0</v>
      </c>
      <c r="I509" s="82"/>
      <c r="J509" s="82"/>
      <c r="K509" s="82"/>
      <c r="L509" s="82"/>
      <c r="M509" s="83">
        <f>SUM(M489:M508)</f>
        <v>0</v>
      </c>
      <c r="N509" s="82"/>
      <c r="O509" s="82"/>
      <c r="P509" s="82"/>
      <c r="Q509" s="82"/>
      <c r="R509" s="83">
        <f>SUM(R489:R508)</f>
        <v>0</v>
      </c>
      <c r="S509" s="82"/>
      <c r="T509" s="82"/>
      <c r="U509" s="82"/>
      <c r="V509" s="82"/>
      <c r="W509" s="83">
        <f>SUM(W489:W508)</f>
        <v>0</v>
      </c>
      <c r="X509" s="29"/>
      <c r="Y509" s="29"/>
      <c r="Z509" s="29"/>
      <c r="AA509" s="29"/>
      <c r="AB509" s="30">
        <f>SUM(AB489:AB508)</f>
        <v>0</v>
      </c>
      <c r="AC509" s="29"/>
      <c r="AD509" s="29"/>
      <c r="AE509" s="29"/>
      <c r="AF509" s="29"/>
      <c r="AG509" s="30">
        <f>SUM(AG489:AG508)</f>
        <v>0</v>
      </c>
      <c r="AH509" s="29"/>
      <c r="AI509" s="29"/>
      <c r="AJ509" s="29"/>
      <c r="AK509" s="29"/>
      <c r="AL509" s="30">
        <f>SUM(AL489:AL508)</f>
        <v>0</v>
      </c>
      <c r="AM509" s="29"/>
      <c r="AN509" s="29"/>
      <c r="AO509" s="29"/>
      <c r="AP509" s="29"/>
      <c r="AQ509" s="30">
        <f>SUM(AQ489:AQ508)</f>
        <v>0</v>
      </c>
      <c r="AR509" s="29"/>
      <c r="AS509" s="29"/>
      <c r="AT509" s="29"/>
      <c r="AU509" s="29"/>
      <c r="AV509" s="30">
        <f>SUM(AV489:AV508)</f>
        <v>0</v>
      </c>
    </row>
    <row r="510" spans="1:48" x14ac:dyDescent="0.25">
      <c r="A510" s="10">
        <f t="shared" si="205"/>
        <v>23</v>
      </c>
      <c r="B510" s="115" t="str">
        <f>"Буква (или иное название) класса "&amp;A776&amp;":"</f>
        <v>Буква (или иное название) класса 36:</v>
      </c>
      <c r="C510" s="116"/>
      <c r="D510" s="106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</row>
    <row r="511" spans="1:48" x14ac:dyDescent="0.25">
      <c r="A511" s="10">
        <f t="shared" si="205"/>
        <v>23</v>
      </c>
      <c r="B511" s="3" t="s">
        <v>0</v>
      </c>
      <c r="C511" s="21" t="s">
        <v>59</v>
      </c>
      <c r="D511" s="75"/>
      <c r="E511" s="75"/>
      <c r="F511" s="75"/>
      <c r="G511" s="76"/>
      <c r="H511" s="77">
        <f t="shared" ref="H511:H530" si="215">COUNTA(D511:G511)</f>
        <v>0</v>
      </c>
      <c r="I511" s="75"/>
      <c r="J511" s="75"/>
      <c r="K511" s="75"/>
      <c r="L511" s="76"/>
      <c r="M511" s="77">
        <f t="shared" ref="M511:M530" si="216">COUNTA(I511:L511)</f>
        <v>0</v>
      </c>
      <c r="N511" s="75"/>
      <c r="O511" s="75"/>
      <c r="P511" s="75"/>
      <c r="Q511" s="76"/>
      <c r="R511" s="77">
        <f t="shared" ref="R511:R530" si="217">COUNTA(N511:Q511)</f>
        <v>0</v>
      </c>
      <c r="S511" s="75"/>
      <c r="T511" s="75"/>
      <c r="U511" s="75"/>
      <c r="V511" s="76"/>
      <c r="W511" s="77">
        <f t="shared" ref="W511:W530" si="218">COUNTA(S511:V511)</f>
        <v>0</v>
      </c>
      <c r="X511" s="11"/>
      <c r="Y511" s="11"/>
      <c r="Z511" s="11"/>
      <c r="AA511" s="12"/>
      <c r="AB511" s="16">
        <f t="shared" ref="AB511:AB530" si="219">COUNTA(X511:AA511)</f>
        <v>0</v>
      </c>
      <c r="AC511" s="11"/>
      <c r="AD511" s="11"/>
      <c r="AE511" s="11"/>
      <c r="AF511" s="12"/>
      <c r="AG511" s="16">
        <f t="shared" ref="AG511:AG530" si="220">COUNTA(AC511:AF511)</f>
        <v>0</v>
      </c>
      <c r="AH511" s="11"/>
      <c r="AI511" s="11"/>
      <c r="AJ511" s="11"/>
      <c r="AK511" s="12"/>
      <c r="AL511" s="16">
        <f t="shared" ref="AL511:AL530" si="221">COUNTA(AH511:AK511)</f>
        <v>0</v>
      </c>
      <c r="AM511" s="11"/>
      <c r="AN511" s="11"/>
      <c r="AO511" s="11"/>
      <c r="AP511" s="12"/>
      <c r="AQ511" s="16">
        <f t="shared" ref="AQ511:AQ530" si="222">COUNTA(AM511:AP511)</f>
        <v>0</v>
      </c>
      <c r="AR511" s="11"/>
      <c r="AS511" s="11"/>
      <c r="AT511" s="11"/>
      <c r="AU511" s="12"/>
      <c r="AV511" s="25">
        <f t="shared" ref="AV511:AV530" si="223">COUNTA(AR511:AU511)</f>
        <v>0</v>
      </c>
    </row>
    <row r="512" spans="1:48" x14ac:dyDescent="0.25">
      <c r="A512" s="10">
        <f t="shared" si="205"/>
        <v>24</v>
      </c>
      <c r="B512" s="3" t="s">
        <v>45</v>
      </c>
      <c r="C512" s="21" t="s">
        <v>59</v>
      </c>
      <c r="D512" s="75"/>
      <c r="E512" s="75"/>
      <c r="F512" s="75"/>
      <c r="G512" s="76"/>
      <c r="H512" s="77">
        <f t="shared" si="215"/>
        <v>0</v>
      </c>
      <c r="I512" s="75"/>
      <c r="J512" s="75"/>
      <c r="K512" s="75"/>
      <c r="L512" s="76"/>
      <c r="M512" s="77">
        <f t="shared" si="216"/>
        <v>0</v>
      </c>
      <c r="N512" s="75"/>
      <c r="O512" s="75"/>
      <c r="P512" s="75"/>
      <c r="Q512" s="76"/>
      <c r="R512" s="77">
        <f t="shared" si="217"/>
        <v>0</v>
      </c>
      <c r="S512" s="75"/>
      <c r="T512" s="75"/>
      <c r="U512" s="75"/>
      <c r="V512" s="76"/>
      <c r="W512" s="77">
        <f t="shared" si="218"/>
        <v>0</v>
      </c>
      <c r="X512" s="11"/>
      <c r="Y512" s="11"/>
      <c r="Z512" s="11"/>
      <c r="AA512" s="12"/>
      <c r="AB512" s="16">
        <f t="shared" si="219"/>
        <v>0</v>
      </c>
      <c r="AC512" s="11"/>
      <c r="AD512" s="11"/>
      <c r="AE512" s="11"/>
      <c r="AF512" s="12"/>
      <c r="AG512" s="16">
        <f t="shared" si="220"/>
        <v>0</v>
      </c>
      <c r="AH512" s="11"/>
      <c r="AI512" s="11"/>
      <c r="AJ512" s="11"/>
      <c r="AK512" s="12"/>
      <c r="AL512" s="16">
        <f t="shared" si="221"/>
        <v>0</v>
      </c>
      <c r="AM512" s="11"/>
      <c r="AN512" s="11"/>
      <c r="AO512" s="11"/>
      <c r="AP512" s="12"/>
      <c r="AQ512" s="16">
        <f t="shared" si="222"/>
        <v>0</v>
      </c>
      <c r="AR512" s="11"/>
      <c r="AS512" s="11"/>
      <c r="AT512" s="11"/>
      <c r="AU512" s="12"/>
      <c r="AV512" s="25">
        <f t="shared" si="223"/>
        <v>0</v>
      </c>
    </row>
    <row r="513" spans="1:48" x14ac:dyDescent="0.25">
      <c r="A513" s="10">
        <f t="shared" si="205"/>
        <v>24</v>
      </c>
      <c r="B513" s="3" t="s">
        <v>2</v>
      </c>
      <c r="C513" s="21" t="s">
        <v>59</v>
      </c>
      <c r="D513" s="75"/>
      <c r="E513" s="75"/>
      <c r="F513" s="75"/>
      <c r="G513" s="76"/>
      <c r="H513" s="77">
        <f t="shared" si="215"/>
        <v>0</v>
      </c>
      <c r="I513" s="75"/>
      <c r="J513" s="75"/>
      <c r="K513" s="75"/>
      <c r="L513" s="76"/>
      <c r="M513" s="77">
        <f t="shared" si="216"/>
        <v>0</v>
      </c>
      <c r="N513" s="75"/>
      <c r="O513" s="75"/>
      <c r="P513" s="75"/>
      <c r="Q513" s="76"/>
      <c r="R513" s="77">
        <f t="shared" si="217"/>
        <v>0</v>
      </c>
      <c r="S513" s="75"/>
      <c r="T513" s="75"/>
      <c r="U513" s="75"/>
      <c r="V513" s="76"/>
      <c r="W513" s="77">
        <f t="shared" si="218"/>
        <v>0</v>
      </c>
      <c r="X513" s="11"/>
      <c r="Y513" s="11"/>
      <c r="Z513" s="11"/>
      <c r="AA513" s="12"/>
      <c r="AB513" s="16">
        <f t="shared" si="219"/>
        <v>0</v>
      </c>
      <c r="AC513" s="11"/>
      <c r="AD513" s="11"/>
      <c r="AE513" s="11"/>
      <c r="AF513" s="12"/>
      <c r="AG513" s="16">
        <f t="shared" si="220"/>
        <v>0</v>
      </c>
      <c r="AH513" s="11"/>
      <c r="AI513" s="11"/>
      <c r="AJ513" s="11"/>
      <c r="AK513" s="12"/>
      <c r="AL513" s="16">
        <f t="shared" si="221"/>
        <v>0</v>
      </c>
      <c r="AM513" s="11"/>
      <c r="AN513" s="11"/>
      <c r="AO513" s="11"/>
      <c r="AP513" s="12"/>
      <c r="AQ513" s="16">
        <f t="shared" si="222"/>
        <v>0</v>
      </c>
      <c r="AR513" s="11"/>
      <c r="AS513" s="11"/>
      <c r="AT513" s="11"/>
      <c r="AU513" s="12"/>
      <c r="AV513" s="25">
        <f t="shared" si="223"/>
        <v>0</v>
      </c>
    </row>
    <row r="514" spans="1:48" x14ac:dyDescent="0.25">
      <c r="A514" s="10">
        <f t="shared" si="205"/>
        <v>24</v>
      </c>
      <c r="B514" s="3" t="s">
        <v>46</v>
      </c>
      <c r="C514" s="21" t="s">
        <v>59</v>
      </c>
      <c r="D514" s="75"/>
      <c r="E514" s="75"/>
      <c r="F514" s="75"/>
      <c r="G514" s="76"/>
      <c r="H514" s="77">
        <f t="shared" si="215"/>
        <v>0</v>
      </c>
      <c r="I514" s="75"/>
      <c r="J514" s="75"/>
      <c r="K514" s="75"/>
      <c r="L514" s="76"/>
      <c r="M514" s="77">
        <f t="shared" si="216"/>
        <v>0</v>
      </c>
      <c r="N514" s="75"/>
      <c r="O514" s="75"/>
      <c r="P514" s="75"/>
      <c r="Q514" s="76"/>
      <c r="R514" s="77">
        <f t="shared" si="217"/>
        <v>0</v>
      </c>
      <c r="S514" s="75"/>
      <c r="T514" s="75"/>
      <c r="U514" s="75"/>
      <c r="V514" s="76"/>
      <c r="W514" s="77">
        <f t="shared" si="218"/>
        <v>0</v>
      </c>
      <c r="X514" s="11"/>
      <c r="Y514" s="11"/>
      <c r="Z514" s="11"/>
      <c r="AA514" s="12"/>
      <c r="AB514" s="16">
        <f t="shared" si="219"/>
        <v>0</v>
      </c>
      <c r="AC514" s="11"/>
      <c r="AD514" s="11"/>
      <c r="AE514" s="11"/>
      <c r="AF514" s="12"/>
      <c r="AG514" s="16">
        <f t="shared" si="220"/>
        <v>0</v>
      </c>
      <c r="AH514" s="11"/>
      <c r="AI514" s="11"/>
      <c r="AJ514" s="11"/>
      <c r="AK514" s="12"/>
      <c r="AL514" s="16">
        <f t="shared" si="221"/>
        <v>0</v>
      </c>
      <c r="AM514" s="11"/>
      <c r="AN514" s="11"/>
      <c r="AO514" s="11"/>
      <c r="AP514" s="12"/>
      <c r="AQ514" s="16">
        <f t="shared" si="222"/>
        <v>0</v>
      </c>
      <c r="AR514" s="11"/>
      <c r="AS514" s="11"/>
      <c r="AT514" s="11"/>
      <c r="AU514" s="12"/>
      <c r="AV514" s="25">
        <f t="shared" si="223"/>
        <v>0</v>
      </c>
    </row>
    <row r="515" spans="1:48" x14ac:dyDescent="0.25">
      <c r="A515" s="10">
        <f t="shared" si="205"/>
        <v>24</v>
      </c>
      <c r="B515" s="3" t="s">
        <v>4</v>
      </c>
      <c r="C515" s="21" t="s">
        <v>59</v>
      </c>
      <c r="D515" s="75"/>
      <c r="E515" s="75"/>
      <c r="F515" s="75"/>
      <c r="G515" s="76"/>
      <c r="H515" s="77">
        <f t="shared" si="215"/>
        <v>0</v>
      </c>
      <c r="I515" s="75"/>
      <c r="J515" s="75"/>
      <c r="K515" s="75"/>
      <c r="L515" s="76"/>
      <c r="M515" s="77">
        <f t="shared" si="216"/>
        <v>0</v>
      </c>
      <c r="N515" s="75"/>
      <c r="O515" s="75"/>
      <c r="P515" s="75"/>
      <c r="Q515" s="76"/>
      <c r="R515" s="77">
        <f t="shared" si="217"/>
        <v>0</v>
      </c>
      <c r="S515" s="75"/>
      <c r="T515" s="75"/>
      <c r="U515" s="75"/>
      <c r="V515" s="76"/>
      <c r="W515" s="77">
        <f t="shared" si="218"/>
        <v>0</v>
      </c>
      <c r="X515" s="11"/>
      <c r="Y515" s="11"/>
      <c r="Z515" s="11"/>
      <c r="AA515" s="12"/>
      <c r="AB515" s="16">
        <f t="shared" si="219"/>
        <v>0</v>
      </c>
      <c r="AC515" s="11"/>
      <c r="AD515" s="11"/>
      <c r="AE515" s="11"/>
      <c r="AF515" s="12"/>
      <c r="AG515" s="16">
        <f t="shared" si="220"/>
        <v>0</v>
      </c>
      <c r="AH515" s="11"/>
      <c r="AI515" s="11"/>
      <c r="AJ515" s="11"/>
      <c r="AK515" s="12"/>
      <c r="AL515" s="16">
        <f t="shared" si="221"/>
        <v>0</v>
      </c>
      <c r="AM515" s="11"/>
      <c r="AN515" s="11"/>
      <c r="AO515" s="11"/>
      <c r="AP515" s="12"/>
      <c r="AQ515" s="16">
        <f t="shared" si="222"/>
        <v>0</v>
      </c>
      <c r="AR515" s="11"/>
      <c r="AS515" s="11"/>
      <c r="AT515" s="11"/>
      <c r="AU515" s="12"/>
      <c r="AV515" s="25">
        <f t="shared" si="223"/>
        <v>0</v>
      </c>
    </row>
    <row r="516" spans="1:48" x14ac:dyDescent="0.25">
      <c r="A516" s="10">
        <f t="shared" si="205"/>
        <v>24</v>
      </c>
      <c r="B516" s="3" t="s">
        <v>47</v>
      </c>
      <c r="C516" s="21" t="s">
        <v>59</v>
      </c>
      <c r="D516" s="75"/>
      <c r="E516" s="75"/>
      <c r="F516" s="75"/>
      <c r="G516" s="76"/>
      <c r="H516" s="77">
        <f t="shared" si="215"/>
        <v>0</v>
      </c>
      <c r="I516" s="75"/>
      <c r="J516" s="75"/>
      <c r="K516" s="75"/>
      <c r="L516" s="76"/>
      <c r="M516" s="77">
        <f t="shared" si="216"/>
        <v>0</v>
      </c>
      <c r="N516" s="75"/>
      <c r="O516" s="75"/>
      <c r="P516" s="75"/>
      <c r="Q516" s="76"/>
      <c r="R516" s="77">
        <f t="shared" si="217"/>
        <v>0</v>
      </c>
      <c r="S516" s="75"/>
      <c r="T516" s="75"/>
      <c r="U516" s="75"/>
      <c r="V516" s="76"/>
      <c r="W516" s="77">
        <f t="shared" si="218"/>
        <v>0</v>
      </c>
      <c r="X516" s="11"/>
      <c r="Y516" s="11"/>
      <c r="Z516" s="11"/>
      <c r="AA516" s="12"/>
      <c r="AB516" s="16">
        <f t="shared" si="219"/>
        <v>0</v>
      </c>
      <c r="AC516" s="11"/>
      <c r="AD516" s="11"/>
      <c r="AE516" s="11"/>
      <c r="AF516" s="12"/>
      <c r="AG516" s="16">
        <f t="shared" si="220"/>
        <v>0</v>
      </c>
      <c r="AH516" s="11"/>
      <c r="AI516" s="11"/>
      <c r="AJ516" s="11"/>
      <c r="AK516" s="12"/>
      <c r="AL516" s="16">
        <f t="shared" si="221"/>
        <v>0</v>
      </c>
      <c r="AM516" s="11"/>
      <c r="AN516" s="11"/>
      <c r="AO516" s="11"/>
      <c r="AP516" s="12"/>
      <c r="AQ516" s="16">
        <f t="shared" si="222"/>
        <v>0</v>
      </c>
      <c r="AR516" s="11"/>
      <c r="AS516" s="11"/>
      <c r="AT516" s="11"/>
      <c r="AU516" s="12"/>
      <c r="AV516" s="25">
        <f t="shared" si="223"/>
        <v>0</v>
      </c>
    </row>
    <row r="517" spans="1:48" x14ac:dyDescent="0.25">
      <c r="A517" s="10">
        <f t="shared" si="205"/>
        <v>24</v>
      </c>
      <c r="B517" s="3" t="s">
        <v>5</v>
      </c>
      <c r="C517" s="21" t="s">
        <v>59</v>
      </c>
      <c r="D517" s="75"/>
      <c r="E517" s="75"/>
      <c r="F517" s="75"/>
      <c r="G517" s="76"/>
      <c r="H517" s="77">
        <f t="shared" si="215"/>
        <v>0</v>
      </c>
      <c r="I517" s="75"/>
      <c r="J517" s="75"/>
      <c r="K517" s="75"/>
      <c r="L517" s="76"/>
      <c r="M517" s="77">
        <f t="shared" si="216"/>
        <v>0</v>
      </c>
      <c r="N517" s="75"/>
      <c r="O517" s="75"/>
      <c r="P517" s="75"/>
      <c r="Q517" s="76"/>
      <c r="R517" s="77">
        <f t="shared" si="217"/>
        <v>0</v>
      </c>
      <c r="S517" s="75"/>
      <c r="T517" s="75"/>
      <c r="U517" s="75"/>
      <c r="V517" s="76"/>
      <c r="W517" s="77">
        <f t="shared" si="218"/>
        <v>0</v>
      </c>
      <c r="X517" s="11"/>
      <c r="Y517" s="11"/>
      <c r="Z517" s="11"/>
      <c r="AA517" s="12"/>
      <c r="AB517" s="16">
        <f t="shared" si="219"/>
        <v>0</v>
      </c>
      <c r="AC517" s="11"/>
      <c r="AD517" s="11"/>
      <c r="AE517" s="11"/>
      <c r="AF517" s="12"/>
      <c r="AG517" s="16">
        <f t="shared" si="220"/>
        <v>0</v>
      </c>
      <c r="AH517" s="11"/>
      <c r="AI517" s="11"/>
      <c r="AJ517" s="11"/>
      <c r="AK517" s="12"/>
      <c r="AL517" s="16">
        <f t="shared" si="221"/>
        <v>0</v>
      </c>
      <c r="AM517" s="11"/>
      <c r="AN517" s="11"/>
      <c r="AO517" s="11"/>
      <c r="AP517" s="12"/>
      <c r="AQ517" s="16">
        <f t="shared" si="222"/>
        <v>0</v>
      </c>
      <c r="AR517" s="11"/>
      <c r="AS517" s="11"/>
      <c r="AT517" s="11"/>
      <c r="AU517" s="12"/>
      <c r="AV517" s="25">
        <f t="shared" si="223"/>
        <v>0</v>
      </c>
    </row>
    <row r="518" spans="1:48" x14ac:dyDescent="0.25">
      <c r="A518" s="10">
        <f t="shared" si="205"/>
        <v>24</v>
      </c>
      <c r="B518" s="3" t="s">
        <v>48</v>
      </c>
      <c r="C518" s="21" t="s">
        <v>59</v>
      </c>
      <c r="D518" s="75"/>
      <c r="E518" s="75"/>
      <c r="F518" s="75"/>
      <c r="G518" s="76"/>
      <c r="H518" s="77">
        <f t="shared" si="215"/>
        <v>0</v>
      </c>
      <c r="I518" s="75"/>
      <c r="J518" s="75"/>
      <c r="K518" s="75"/>
      <c r="L518" s="76"/>
      <c r="M518" s="77">
        <f t="shared" si="216"/>
        <v>0</v>
      </c>
      <c r="N518" s="75"/>
      <c r="O518" s="75"/>
      <c r="P518" s="75"/>
      <c r="Q518" s="76"/>
      <c r="R518" s="77">
        <f t="shared" si="217"/>
        <v>0</v>
      </c>
      <c r="S518" s="75"/>
      <c r="T518" s="75"/>
      <c r="U518" s="75"/>
      <c r="V518" s="76"/>
      <c r="W518" s="77">
        <f t="shared" si="218"/>
        <v>0</v>
      </c>
      <c r="X518" s="11"/>
      <c r="Y518" s="11"/>
      <c r="Z518" s="11"/>
      <c r="AA518" s="12"/>
      <c r="AB518" s="16">
        <f t="shared" si="219"/>
        <v>0</v>
      </c>
      <c r="AC518" s="11"/>
      <c r="AD518" s="11"/>
      <c r="AE518" s="11"/>
      <c r="AF518" s="12"/>
      <c r="AG518" s="16">
        <f t="shared" si="220"/>
        <v>0</v>
      </c>
      <c r="AH518" s="11"/>
      <c r="AI518" s="11"/>
      <c r="AJ518" s="11"/>
      <c r="AK518" s="12"/>
      <c r="AL518" s="16">
        <f t="shared" si="221"/>
        <v>0</v>
      </c>
      <c r="AM518" s="11"/>
      <c r="AN518" s="11"/>
      <c r="AO518" s="11"/>
      <c r="AP518" s="12"/>
      <c r="AQ518" s="16">
        <f t="shared" si="222"/>
        <v>0</v>
      </c>
      <c r="AR518" s="11"/>
      <c r="AS518" s="11"/>
      <c r="AT518" s="11"/>
      <c r="AU518" s="12"/>
      <c r="AV518" s="25">
        <f t="shared" si="223"/>
        <v>0</v>
      </c>
    </row>
    <row r="519" spans="1:48" x14ac:dyDescent="0.25">
      <c r="A519" s="10">
        <f t="shared" si="205"/>
        <v>24</v>
      </c>
      <c r="B519" s="3" t="s">
        <v>49</v>
      </c>
      <c r="C519" s="21" t="s">
        <v>59</v>
      </c>
      <c r="D519" s="75"/>
      <c r="E519" s="75"/>
      <c r="F519" s="75"/>
      <c r="G519" s="76"/>
      <c r="H519" s="77">
        <f t="shared" si="215"/>
        <v>0</v>
      </c>
      <c r="I519" s="75"/>
      <c r="J519" s="75"/>
      <c r="K519" s="75"/>
      <c r="L519" s="76"/>
      <c r="M519" s="77">
        <f t="shared" si="216"/>
        <v>0</v>
      </c>
      <c r="N519" s="75"/>
      <c r="O519" s="75"/>
      <c r="P519" s="75"/>
      <c r="Q519" s="76"/>
      <c r="R519" s="77">
        <f t="shared" si="217"/>
        <v>0</v>
      </c>
      <c r="S519" s="75"/>
      <c r="T519" s="75"/>
      <c r="U519" s="75"/>
      <c r="V519" s="76"/>
      <c r="W519" s="77">
        <f t="shared" si="218"/>
        <v>0</v>
      </c>
      <c r="X519" s="11"/>
      <c r="Y519" s="11"/>
      <c r="Z519" s="11"/>
      <c r="AA519" s="12"/>
      <c r="AB519" s="16">
        <f t="shared" si="219"/>
        <v>0</v>
      </c>
      <c r="AC519" s="11"/>
      <c r="AD519" s="11"/>
      <c r="AE519" s="11"/>
      <c r="AF519" s="12"/>
      <c r="AG519" s="16">
        <f t="shared" si="220"/>
        <v>0</v>
      </c>
      <c r="AH519" s="11"/>
      <c r="AI519" s="11"/>
      <c r="AJ519" s="11"/>
      <c r="AK519" s="12"/>
      <c r="AL519" s="16">
        <f t="shared" si="221"/>
        <v>0</v>
      </c>
      <c r="AM519" s="11"/>
      <c r="AN519" s="11"/>
      <c r="AO519" s="11"/>
      <c r="AP519" s="12"/>
      <c r="AQ519" s="16">
        <f t="shared" si="222"/>
        <v>0</v>
      </c>
      <c r="AR519" s="11"/>
      <c r="AS519" s="11"/>
      <c r="AT519" s="11"/>
      <c r="AU519" s="12"/>
      <c r="AV519" s="25">
        <f t="shared" si="223"/>
        <v>0</v>
      </c>
    </row>
    <row r="520" spans="1:48" x14ac:dyDescent="0.25">
      <c r="A520" s="10">
        <f t="shared" si="205"/>
        <v>24</v>
      </c>
      <c r="B520" s="3" t="s">
        <v>50</v>
      </c>
      <c r="C520" s="21" t="s">
        <v>59</v>
      </c>
      <c r="D520" s="75"/>
      <c r="E520" s="75"/>
      <c r="F520" s="75"/>
      <c r="G520" s="76"/>
      <c r="H520" s="77">
        <f t="shared" si="215"/>
        <v>0</v>
      </c>
      <c r="I520" s="75"/>
      <c r="J520" s="75"/>
      <c r="K520" s="75"/>
      <c r="L520" s="76"/>
      <c r="M520" s="77">
        <f t="shared" si="216"/>
        <v>0</v>
      </c>
      <c r="N520" s="75"/>
      <c r="O520" s="75"/>
      <c r="P520" s="75"/>
      <c r="Q520" s="76"/>
      <c r="R520" s="77">
        <f t="shared" si="217"/>
        <v>0</v>
      </c>
      <c r="S520" s="75"/>
      <c r="T520" s="75"/>
      <c r="U520" s="75"/>
      <c r="V520" s="76"/>
      <c r="W520" s="77">
        <f t="shared" si="218"/>
        <v>0</v>
      </c>
      <c r="X520" s="11"/>
      <c r="Y520" s="11"/>
      <c r="Z520" s="11"/>
      <c r="AA520" s="12"/>
      <c r="AB520" s="16">
        <f t="shared" si="219"/>
        <v>0</v>
      </c>
      <c r="AC520" s="11"/>
      <c r="AD520" s="11"/>
      <c r="AE520" s="11"/>
      <c r="AF520" s="12"/>
      <c r="AG520" s="16">
        <f t="shared" si="220"/>
        <v>0</v>
      </c>
      <c r="AH520" s="11"/>
      <c r="AI520" s="11"/>
      <c r="AJ520" s="11"/>
      <c r="AK520" s="12"/>
      <c r="AL520" s="16">
        <f t="shared" si="221"/>
        <v>0</v>
      </c>
      <c r="AM520" s="11"/>
      <c r="AN520" s="11"/>
      <c r="AO520" s="11"/>
      <c r="AP520" s="12"/>
      <c r="AQ520" s="16">
        <f t="shared" si="222"/>
        <v>0</v>
      </c>
      <c r="AR520" s="11"/>
      <c r="AS520" s="11"/>
      <c r="AT520" s="11"/>
      <c r="AU520" s="12"/>
      <c r="AV520" s="25">
        <f t="shared" si="223"/>
        <v>0</v>
      </c>
    </row>
    <row r="521" spans="1:48" x14ac:dyDescent="0.25">
      <c r="A521" s="10">
        <f t="shared" si="205"/>
        <v>24</v>
      </c>
      <c r="B521" s="3" t="s">
        <v>51</v>
      </c>
      <c r="C521" s="21" t="s">
        <v>59</v>
      </c>
      <c r="D521" s="75"/>
      <c r="E521" s="75"/>
      <c r="F521" s="75"/>
      <c r="G521" s="76"/>
      <c r="H521" s="77">
        <f t="shared" si="215"/>
        <v>0</v>
      </c>
      <c r="I521" s="75"/>
      <c r="J521" s="75"/>
      <c r="K521" s="75"/>
      <c r="L521" s="76"/>
      <c r="M521" s="77">
        <f t="shared" si="216"/>
        <v>0</v>
      </c>
      <c r="N521" s="75"/>
      <c r="O521" s="75"/>
      <c r="P521" s="75"/>
      <c r="Q521" s="76"/>
      <c r="R521" s="77">
        <f t="shared" si="217"/>
        <v>0</v>
      </c>
      <c r="S521" s="75"/>
      <c r="T521" s="75"/>
      <c r="U521" s="75"/>
      <c r="V521" s="76"/>
      <c r="W521" s="77">
        <f t="shared" si="218"/>
        <v>0</v>
      </c>
      <c r="X521" s="11"/>
      <c r="Y521" s="11"/>
      <c r="Z521" s="11"/>
      <c r="AA521" s="12"/>
      <c r="AB521" s="16">
        <f t="shared" si="219"/>
        <v>0</v>
      </c>
      <c r="AC521" s="11"/>
      <c r="AD521" s="11"/>
      <c r="AE521" s="11"/>
      <c r="AF521" s="12"/>
      <c r="AG521" s="16">
        <f t="shared" si="220"/>
        <v>0</v>
      </c>
      <c r="AH521" s="11"/>
      <c r="AI521" s="11"/>
      <c r="AJ521" s="11"/>
      <c r="AK521" s="12"/>
      <c r="AL521" s="16">
        <f t="shared" si="221"/>
        <v>0</v>
      </c>
      <c r="AM521" s="11"/>
      <c r="AN521" s="11"/>
      <c r="AO521" s="11"/>
      <c r="AP521" s="12"/>
      <c r="AQ521" s="16">
        <f t="shared" si="222"/>
        <v>0</v>
      </c>
      <c r="AR521" s="11"/>
      <c r="AS521" s="11"/>
      <c r="AT521" s="11"/>
      <c r="AU521" s="12"/>
      <c r="AV521" s="25">
        <f t="shared" si="223"/>
        <v>0</v>
      </c>
    </row>
    <row r="522" spans="1:48" x14ac:dyDescent="0.25">
      <c r="A522" s="10">
        <f t="shared" si="205"/>
        <v>24</v>
      </c>
      <c r="B522" s="3" t="s">
        <v>52</v>
      </c>
      <c r="C522" s="21" t="s">
        <v>59</v>
      </c>
      <c r="D522" s="75"/>
      <c r="E522" s="75"/>
      <c r="F522" s="75"/>
      <c r="G522" s="76"/>
      <c r="H522" s="77">
        <f t="shared" si="215"/>
        <v>0</v>
      </c>
      <c r="I522" s="75"/>
      <c r="J522" s="75"/>
      <c r="K522" s="75"/>
      <c r="L522" s="76"/>
      <c r="M522" s="77">
        <f t="shared" si="216"/>
        <v>0</v>
      </c>
      <c r="N522" s="75"/>
      <c r="O522" s="75"/>
      <c r="P522" s="75"/>
      <c r="Q522" s="76"/>
      <c r="R522" s="77">
        <f t="shared" si="217"/>
        <v>0</v>
      </c>
      <c r="S522" s="75"/>
      <c r="T522" s="75"/>
      <c r="U522" s="75"/>
      <c r="V522" s="76"/>
      <c r="W522" s="77">
        <f t="shared" si="218"/>
        <v>0</v>
      </c>
      <c r="X522" s="11"/>
      <c r="Y522" s="11"/>
      <c r="Z522" s="11"/>
      <c r="AA522" s="12"/>
      <c r="AB522" s="16">
        <f t="shared" si="219"/>
        <v>0</v>
      </c>
      <c r="AC522" s="11"/>
      <c r="AD522" s="11"/>
      <c r="AE522" s="11"/>
      <c r="AF522" s="12"/>
      <c r="AG522" s="16">
        <f t="shared" si="220"/>
        <v>0</v>
      </c>
      <c r="AH522" s="11"/>
      <c r="AI522" s="11"/>
      <c r="AJ522" s="11"/>
      <c r="AK522" s="12"/>
      <c r="AL522" s="16">
        <f t="shared" si="221"/>
        <v>0</v>
      </c>
      <c r="AM522" s="11"/>
      <c r="AN522" s="11"/>
      <c r="AO522" s="11"/>
      <c r="AP522" s="12"/>
      <c r="AQ522" s="16">
        <f t="shared" si="222"/>
        <v>0</v>
      </c>
      <c r="AR522" s="11"/>
      <c r="AS522" s="11"/>
      <c r="AT522" s="11"/>
      <c r="AU522" s="12"/>
      <c r="AV522" s="25">
        <f t="shared" si="223"/>
        <v>0</v>
      </c>
    </row>
    <row r="523" spans="1:48" x14ac:dyDescent="0.25">
      <c r="A523" s="10">
        <f t="shared" si="205"/>
        <v>24</v>
      </c>
      <c r="B523" s="3" t="s">
        <v>53</v>
      </c>
      <c r="C523" s="21" t="s">
        <v>59</v>
      </c>
      <c r="D523" s="75"/>
      <c r="E523" s="75"/>
      <c r="F523" s="75"/>
      <c r="G523" s="76"/>
      <c r="H523" s="77">
        <f t="shared" si="215"/>
        <v>0</v>
      </c>
      <c r="I523" s="75"/>
      <c r="J523" s="75"/>
      <c r="K523" s="75"/>
      <c r="L523" s="76"/>
      <c r="M523" s="77">
        <f t="shared" si="216"/>
        <v>0</v>
      </c>
      <c r="N523" s="75"/>
      <c r="O523" s="75"/>
      <c r="P523" s="75"/>
      <c r="Q523" s="76"/>
      <c r="R523" s="77">
        <f t="shared" si="217"/>
        <v>0</v>
      </c>
      <c r="S523" s="75"/>
      <c r="T523" s="75"/>
      <c r="U523" s="75"/>
      <c r="V523" s="76"/>
      <c r="W523" s="77">
        <f t="shared" si="218"/>
        <v>0</v>
      </c>
      <c r="X523" s="11"/>
      <c r="Y523" s="11"/>
      <c r="Z523" s="11"/>
      <c r="AA523" s="12"/>
      <c r="AB523" s="16">
        <f t="shared" si="219"/>
        <v>0</v>
      </c>
      <c r="AC523" s="11"/>
      <c r="AD523" s="11"/>
      <c r="AE523" s="11"/>
      <c r="AF523" s="12"/>
      <c r="AG523" s="16">
        <f t="shared" si="220"/>
        <v>0</v>
      </c>
      <c r="AH523" s="11"/>
      <c r="AI523" s="11"/>
      <c r="AJ523" s="11"/>
      <c r="AK523" s="12"/>
      <c r="AL523" s="16">
        <f t="shared" si="221"/>
        <v>0</v>
      </c>
      <c r="AM523" s="11"/>
      <c r="AN523" s="11"/>
      <c r="AO523" s="11"/>
      <c r="AP523" s="12"/>
      <c r="AQ523" s="16">
        <f t="shared" si="222"/>
        <v>0</v>
      </c>
      <c r="AR523" s="11"/>
      <c r="AS523" s="11"/>
      <c r="AT523" s="11"/>
      <c r="AU523" s="12"/>
      <c r="AV523" s="25">
        <f t="shared" si="223"/>
        <v>0</v>
      </c>
    </row>
    <row r="524" spans="1:48" x14ac:dyDescent="0.25">
      <c r="A524" s="10">
        <f t="shared" si="205"/>
        <v>24</v>
      </c>
      <c r="B524" s="3" t="s">
        <v>54</v>
      </c>
      <c r="C524" s="21" t="s">
        <v>59</v>
      </c>
      <c r="D524" s="75"/>
      <c r="E524" s="75"/>
      <c r="F524" s="75"/>
      <c r="G524" s="76"/>
      <c r="H524" s="77">
        <f t="shared" si="215"/>
        <v>0</v>
      </c>
      <c r="I524" s="75"/>
      <c r="J524" s="75"/>
      <c r="K524" s="75"/>
      <c r="L524" s="76"/>
      <c r="M524" s="77">
        <f t="shared" si="216"/>
        <v>0</v>
      </c>
      <c r="N524" s="75"/>
      <c r="O524" s="75"/>
      <c r="P524" s="75"/>
      <c r="Q524" s="76"/>
      <c r="R524" s="77">
        <f t="shared" si="217"/>
        <v>0</v>
      </c>
      <c r="S524" s="75"/>
      <c r="T524" s="75"/>
      <c r="U524" s="75"/>
      <c r="V524" s="76"/>
      <c r="W524" s="77">
        <f t="shared" si="218"/>
        <v>0</v>
      </c>
      <c r="X524" s="11"/>
      <c r="Y524" s="11"/>
      <c r="Z524" s="11"/>
      <c r="AA524" s="12"/>
      <c r="AB524" s="16">
        <f t="shared" si="219"/>
        <v>0</v>
      </c>
      <c r="AC524" s="11"/>
      <c r="AD524" s="11"/>
      <c r="AE524" s="11"/>
      <c r="AF524" s="12"/>
      <c r="AG524" s="16">
        <f t="shared" si="220"/>
        <v>0</v>
      </c>
      <c r="AH524" s="11"/>
      <c r="AI524" s="11"/>
      <c r="AJ524" s="11"/>
      <c r="AK524" s="12"/>
      <c r="AL524" s="16">
        <f t="shared" si="221"/>
        <v>0</v>
      </c>
      <c r="AM524" s="11"/>
      <c r="AN524" s="11"/>
      <c r="AO524" s="11"/>
      <c r="AP524" s="12"/>
      <c r="AQ524" s="16">
        <f t="shared" si="222"/>
        <v>0</v>
      </c>
      <c r="AR524" s="11"/>
      <c r="AS524" s="11"/>
      <c r="AT524" s="11"/>
      <c r="AU524" s="12"/>
      <c r="AV524" s="25">
        <f t="shared" si="223"/>
        <v>0</v>
      </c>
    </row>
    <row r="525" spans="1:48" x14ac:dyDescent="0.25">
      <c r="A525" s="10">
        <f t="shared" si="205"/>
        <v>24</v>
      </c>
      <c r="B525" s="3" t="s">
        <v>23</v>
      </c>
      <c r="C525" s="21" t="s">
        <v>59</v>
      </c>
      <c r="D525" s="75"/>
      <c r="E525" s="75"/>
      <c r="F525" s="75"/>
      <c r="G525" s="76"/>
      <c r="H525" s="77">
        <f t="shared" si="215"/>
        <v>0</v>
      </c>
      <c r="I525" s="75"/>
      <c r="J525" s="75"/>
      <c r="K525" s="75"/>
      <c r="L525" s="76"/>
      <c r="M525" s="77">
        <f t="shared" si="216"/>
        <v>0</v>
      </c>
      <c r="N525" s="75"/>
      <c r="O525" s="75"/>
      <c r="P525" s="75"/>
      <c r="Q525" s="76"/>
      <c r="R525" s="77">
        <f t="shared" si="217"/>
        <v>0</v>
      </c>
      <c r="S525" s="75"/>
      <c r="T525" s="75"/>
      <c r="U525" s="75"/>
      <c r="V525" s="76"/>
      <c r="W525" s="77">
        <f t="shared" si="218"/>
        <v>0</v>
      </c>
      <c r="X525" s="11"/>
      <c r="Y525" s="11"/>
      <c r="Z525" s="11"/>
      <c r="AA525" s="12"/>
      <c r="AB525" s="16">
        <f t="shared" si="219"/>
        <v>0</v>
      </c>
      <c r="AC525" s="11"/>
      <c r="AD525" s="11"/>
      <c r="AE525" s="11"/>
      <c r="AF525" s="12"/>
      <c r="AG525" s="16">
        <f t="shared" si="220"/>
        <v>0</v>
      </c>
      <c r="AH525" s="11"/>
      <c r="AI525" s="11"/>
      <c r="AJ525" s="11"/>
      <c r="AK525" s="12"/>
      <c r="AL525" s="16">
        <f t="shared" si="221"/>
        <v>0</v>
      </c>
      <c r="AM525" s="11"/>
      <c r="AN525" s="11"/>
      <c r="AO525" s="11"/>
      <c r="AP525" s="12"/>
      <c r="AQ525" s="16">
        <f t="shared" si="222"/>
        <v>0</v>
      </c>
      <c r="AR525" s="11"/>
      <c r="AS525" s="11"/>
      <c r="AT525" s="11"/>
      <c r="AU525" s="12"/>
      <c r="AV525" s="25">
        <f t="shared" si="223"/>
        <v>0</v>
      </c>
    </row>
    <row r="526" spans="1:48" x14ac:dyDescent="0.25">
      <c r="A526" s="10">
        <f t="shared" si="205"/>
        <v>24</v>
      </c>
      <c r="B526" s="3" t="s">
        <v>8</v>
      </c>
      <c r="C526" s="21" t="s">
        <v>59</v>
      </c>
      <c r="D526" s="75"/>
      <c r="E526" s="75"/>
      <c r="F526" s="75"/>
      <c r="G526" s="76"/>
      <c r="H526" s="77">
        <f t="shared" si="215"/>
        <v>0</v>
      </c>
      <c r="I526" s="75"/>
      <c r="J526" s="75"/>
      <c r="K526" s="75"/>
      <c r="L526" s="76"/>
      <c r="M526" s="77">
        <f t="shared" si="216"/>
        <v>0</v>
      </c>
      <c r="N526" s="75"/>
      <c r="O526" s="75"/>
      <c r="P526" s="75"/>
      <c r="Q526" s="76"/>
      <c r="R526" s="77">
        <f t="shared" si="217"/>
        <v>0</v>
      </c>
      <c r="S526" s="75"/>
      <c r="T526" s="75"/>
      <c r="U526" s="75"/>
      <c r="V526" s="76"/>
      <c r="W526" s="77">
        <f t="shared" si="218"/>
        <v>0</v>
      </c>
      <c r="X526" s="11"/>
      <c r="Y526" s="11"/>
      <c r="Z526" s="11"/>
      <c r="AA526" s="12"/>
      <c r="AB526" s="16">
        <f t="shared" si="219"/>
        <v>0</v>
      </c>
      <c r="AC526" s="11"/>
      <c r="AD526" s="11"/>
      <c r="AE526" s="11"/>
      <c r="AF526" s="12"/>
      <c r="AG526" s="16">
        <f t="shared" si="220"/>
        <v>0</v>
      </c>
      <c r="AH526" s="11"/>
      <c r="AI526" s="11"/>
      <c r="AJ526" s="11"/>
      <c r="AK526" s="12"/>
      <c r="AL526" s="16">
        <f t="shared" si="221"/>
        <v>0</v>
      </c>
      <c r="AM526" s="11"/>
      <c r="AN526" s="11"/>
      <c r="AO526" s="11"/>
      <c r="AP526" s="12"/>
      <c r="AQ526" s="16">
        <f t="shared" si="222"/>
        <v>0</v>
      </c>
      <c r="AR526" s="11"/>
      <c r="AS526" s="11"/>
      <c r="AT526" s="11"/>
      <c r="AU526" s="12"/>
      <c r="AV526" s="25">
        <f t="shared" si="223"/>
        <v>0</v>
      </c>
    </row>
    <row r="527" spans="1:48" x14ac:dyDescent="0.25">
      <c r="A527" s="10">
        <f t="shared" si="205"/>
        <v>24</v>
      </c>
      <c r="B527" s="3" t="s">
        <v>9</v>
      </c>
      <c r="C527" s="21" t="s">
        <v>59</v>
      </c>
      <c r="D527" s="75"/>
      <c r="E527" s="75"/>
      <c r="F527" s="75"/>
      <c r="G527" s="76"/>
      <c r="H527" s="77">
        <f t="shared" si="215"/>
        <v>0</v>
      </c>
      <c r="I527" s="75"/>
      <c r="J527" s="75"/>
      <c r="K527" s="75"/>
      <c r="L527" s="76"/>
      <c r="M527" s="77">
        <f t="shared" si="216"/>
        <v>0</v>
      </c>
      <c r="N527" s="75"/>
      <c r="O527" s="75"/>
      <c r="P527" s="75"/>
      <c r="Q527" s="76"/>
      <c r="R527" s="77">
        <f t="shared" si="217"/>
        <v>0</v>
      </c>
      <c r="S527" s="75"/>
      <c r="T527" s="75"/>
      <c r="U527" s="75"/>
      <c r="V527" s="76"/>
      <c r="W527" s="77">
        <f t="shared" si="218"/>
        <v>0</v>
      </c>
      <c r="X527" s="11"/>
      <c r="Y527" s="11"/>
      <c r="Z527" s="11"/>
      <c r="AA527" s="12"/>
      <c r="AB527" s="16">
        <f t="shared" si="219"/>
        <v>0</v>
      </c>
      <c r="AC527" s="11"/>
      <c r="AD527" s="11"/>
      <c r="AE527" s="11"/>
      <c r="AF527" s="12"/>
      <c r="AG527" s="16">
        <f t="shared" si="220"/>
        <v>0</v>
      </c>
      <c r="AH527" s="11"/>
      <c r="AI527" s="11"/>
      <c r="AJ527" s="11"/>
      <c r="AK527" s="12"/>
      <c r="AL527" s="16">
        <f t="shared" si="221"/>
        <v>0</v>
      </c>
      <c r="AM527" s="11"/>
      <c r="AN527" s="11"/>
      <c r="AO527" s="11"/>
      <c r="AP527" s="12"/>
      <c r="AQ527" s="16">
        <f t="shared" si="222"/>
        <v>0</v>
      </c>
      <c r="AR527" s="11"/>
      <c r="AS527" s="11"/>
      <c r="AT527" s="11"/>
      <c r="AU527" s="12"/>
      <c r="AV527" s="25">
        <f t="shared" si="223"/>
        <v>0</v>
      </c>
    </row>
    <row r="528" spans="1:48" x14ac:dyDescent="0.25">
      <c r="A528" s="10">
        <f t="shared" si="205"/>
        <v>24</v>
      </c>
      <c r="B528" s="3" t="s">
        <v>10</v>
      </c>
      <c r="C528" s="21" t="s">
        <v>59</v>
      </c>
      <c r="D528" s="75"/>
      <c r="E528" s="75"/>
      <c r="F528" s="75"/>
      <c r="G528" s="76"/>
      <c r="H528" s="77">
        <f t="shared" si="215"/>
        <v>0</v>
      </c>
      <c r="I528" s="75"/>
      <c r="J528" s="75"/>
      <c r="K528" s="75"/>
      <c r="L528" s="76"/>
      <c r="M528" s="77">
        <f t="shared" si="216"/>
        <v>0</v>
      </c>
      <c r="N528" s="75"/>
      <c r="O528" s="75"/>
      <c r="P528" s="75"/>
      <c r="Q528" s="76"/>
      <c r="R528" s="77">
        <f t="shared" si="217"/>
        <v>0</v>
      </c>
      <c r="S528" s="75"/>
      <c r="T528" s="75"/>
      <c r="U528" s="75"/>
      <c r="V528" s="76"/>
      <c r="W528" s="77">
        <f t="shared" si="218"/>
        <v>0</v>
      </c>
      <c r="X528" s="11"/>
      <c r="Y528" s="11"/>
      <c r="Z528" s="11"/>
      <c r="AA528" s="12"/>
      <c r="AB528" s="16">
        <f t="shared" si="219"/>
        <v>0</v>
      </c>
      <c r="AC528" s="11"/>
      <c r="AD528" s="11"/>
      <c r="AE528" s="11"/>
      <c r="AF528" s="12"/>
      <c r="AG528" s="16">
        <f t="shared" si="220"/>
        <v>0</v>
      </c>
      <c r="AH528" s="11"/>
      <c r="AI528" s="11"/>
      <c r="AJ528" s="11"/>
      <c r="AK528" s="12"/>
      <c r="AL528" s="16">
        <f t="shared" si="221"/>
        <v>0</v>
      </c>
      <c r="AM528" s="11"/>
      <c r="AN528" s="11"/>
      <c r="AO528" s="11"/>
      <c r="AP528" s="12"/>
      <c r="AQ528" s="16">
        <f t="shared" si="222"/>
        <v>0</v>
      </c>
      <c r="AR528" s="11"/>
      <c r="AS528" s="11"/>
      <c r="AT528" s="11"/>
      <c r="AU528" s="12"/>
      <c r="AV528" s="25">
        <f t="shared" si="223"/>
        <v>0</v>
      </c>
    </row>
    <row r="529" spans="1:48" x14ac:dyDescent="0.25">
      <c r="A529" s="10">
        <f t="shared" si="205"/>
        <v>24</v>
      </c>
      <c r="B529" s="3" t="s">
        <v>55</v>
      </c>
      <c r="C529" s="21" t="s">
        <v>59</v>
      </c>
      <c r="D529" s="75"/>
      <c r="E529" s="75"/>
      <c r="F529" s="75"/>
      <c r="G529" s="76"/>
      <c r="H529" s="77">
        <f t="shared" si="215"/>
        <v>0</v>
      </c>
      <c r="I529" s="75"/>
      <c r="J529" s="75"/>
      <c r="K529" s="75"/>
      <c r="L529" s="76"/>
      <c r="M529" s="77">
        <f t="shared" si="216"/>
        <v>0</v>
      </c>
      <c r="N529" s="75"/>
      <c r="O529" s="75"/>
      <c r="P529" s="75"/>
      <c r="Q529" s="76"/>
      <c r="R529" s="77">
        <f t="shared" si="217"/>
        <v>0</v>
      </c>
      <c r="S529" s="75"/>
      <c r="T529" s="75"/>
      <c r="U529" s="75"/>
      <c r="V529" s="76"/>
      <c r="W529" s="77">
        <f t="shared" si="218"/>
        <v>0</v>
      </c>
      <c r="X529" s="11"/>
      <c r="Y529" s="11"/>
      <c r="Z529" s="11"/>
      <c r="AA529" s="12"/>
      <c r="AB529" s="16">
        <f t="shared" si="219"/>
        <v>0</v>
      </c>
      <c r="AC529" s="11"/>
      <c r="AD529" s="11"/>
      <c r="AE529" s="11"/>
      <c r="AF529" s="12"/>
      <c r="AG529" s="16">
        <f t="shared" si="220"/>
        <v>0</v>
      </c>
      <c r="AH529" s="11"/>
      <c r="AI529" s="11"/>
      <c r="AJ529" s="11"/>
      <c r="AK529" s="12"/>
      <c r="AL529" s="16">
        <f t="shared" si="221"/>
        <v>0</v>
      </c>
      <c r="AM529" s="11"/>
      <c r="AN529" s="11"/>
      <c r="AO529" s="11"/>
      <c r="AP529" s="12"/>
      <c r="AQ529" s="16">
        <f t="shared" si="222"/>
        <v>0</v>
      </c>
      <c r="AR529" s="11"/>
      <c r="AS529" s="11"/>
      <c r="AT529" s="11"/>
      <c r="AU529" s="12"/>
      <c r="AV529" s="25">
        <f t="shared" si="223"/>
        <v>0</v>
      </c>
    </row>
    <row r="530" spans="1:48" x14ac:dyDescent="0.25">
      <c r="A530" s="10">
        <f t="shared" si="205"/>
        <v>24</v>
      </c>
      <c r="B530" s="22" t="s">
        <v>34</v>
      </c>
      <c r="C530" s="21" t="s">
        <v>59</v>
      </c>
      <c r="D530" s="78"/>
      <c r="E530" s="78"/>
      <c r="F530" s="78"/>
      <c r="G530" s="79"/>
      <c r="H530" s="80">
        <f t="shared" si="215"/>
        <v>0</v>
      </c>
      <c r="I530" s="78"/>
      <c r="J530" s="78"/>
      <c r="K530" s="78"/>
      <c r="L530" s="79"/>
      <c r="M530" s="80">
        <f t="shared" si="216"/>
        <v>0</v>
      </c>
      <c r="N530" s="78"/>
      <c r="O530" s="78"/>
      <c r="P530" s="78"/>
      <c r="Q530" s="79"/>
      <c r="R530" s="80">
        <f t="shared" si="217"/>
        <v>0</v>
      </c>
      <c r="S530" s="78"/>
      <c r="T530" s="78"/>
      <c r="U530" s="78"/>
      <c r="V530" s="79"/>
      <c r="W530" s="80">
        <f t="shared" si="218"/>
        <v>0</v>
      </c>
      <c r="X530" s="13"/>
      <c r="Y530" s="13"/>
      <c r="Z530" s="13"/>
      <c r="AA530" s="14"/>
      <c r="AB530" s="17">
        <f t="shared" si="219"/>
        <v>0</v>
      </c>
      <c r="AC530" s="13"/>
      <c r="AD530" s="13"/>
      <c r="AE530" s="13"/>
      <c r="AF530" s="14"/>
      <c r="AG530" s="17">
        <f t="shared" si="220"/>
        <v>0</v>
      </c>
      <c r="AH530" s="13"/>
      <c r="AI530" s="13"/>
      <c r="AJ530" s="13"/>
      <c r="AK530" s="14"/>
      <c r="AL530" s="17">
        <f t="shared" si="221"/>
        <v>0</v>
      </c>
      <c r="AM530" s="13"/>
      <c r="AN530" s="13"/>
      <c r="AO530" s="13"/>
      <c r="AP530" s="14"/>
      <c r="AQ530" s="17">
        <f t="shared" si="222"/>
        <v>0</v>
      </c>
      <c r="AR530" s="13"/>
      <c r="AS530" s="13"/>
      <c r="AT530" s="13"/>
      <c r="AU530" s="14"/>
      <c r="AV530" s="26">
        <f t="shared" si="223"/>
        <v>0</v>
      </c>
    </row>
    <row r="531" spans="1:48" x14ac:dyDescent="0.25">
      <c r="A531" s="10">
        <f t="shared" si="205"/>
        <v>24</v>
      </c>
      <c r="B531" s="27"/>
      <c r="C531" s="28"/>
      <c r="D531" s="81"/>
      <c r="E531" s="82"/>
      <c r="F531" s="82"/>
      <c r="G531" s="82"/>
      <c r="H531" s="83">
        <f>SUM(H511:H530)</f>
        <v>0</v>
      </c>
      <c r="I531" s="82"/>
      <c r="J531" s="82"/>
      <c r="K531" s="82"/>
      <c r="L531" s="82"/>
      <c r="M531" s="83">
        <f>SUM(M511:M530)</f>
        <v>0</v>
      </c>
      <c r="N531" s="82"/>
      <c r="O531" s="82"/>
      <c r="P531" s="82"/>
      <c r="Q531" s="82"/>
      <c r="R531" s="83">
        <f>SUM(R511:R530)</f>
        <v>0</v>
      </c>
      <c r="S531" s="82"/>
      <c r="T531" s="82"/>
      <c r="U531" s="82"/>
      <c r="V531" s="82"/>
      <c r="W531" s="83">
        <f>SUM(W511:W530)</f>
        <v>0</v>
      </c>
      <c r="X531" s="29"/>
      <c r="Y531" s="29"/>
      <c r="Z531" s="29"/>
      <c r="AA531" s="29"/>
      <c r="AB531" s="30">
        <f>SUM(AB511:AB530)</f>
        <v>0</v>
      </c>
      <c r="AC531" s="29"/>
      <c r="AD531" s="29"/>
      <c r="AE531" s="29"/>
      <c r="AF531" s="29"/>
      <c r="AG531" s="30">
        <f>SUM(AG511:AG530)</f>
        <v>0</v>
      </c>
      <c r="AH531" s="29"/>
      <c r="AI531" s="29"/>
      <c r="AJ531" s="29"/>
      <c r="AK531" s="29"/>
      <c r="AL531" s="30">
        <f>SUM(AL511:AL530)</f>
        <v>0</v>
      </c>
      <c r="AM531" s="29"/>
      <c r="AN531" s="29"/>
      <c r="AO531" s="29"/>
      <c r="AP531" s="29"/>
      <c r="AQ531" s="30">
        <f>SUM(AQ511:AQ530)</f>
        <v>0</v>
      </c>
      <c r="AR531" s="29"/>
      <c r="AS531" s="29"/>
      <c r="AT531" s="29"/>
      <c r="AU531" s="29"/>
      <c r="AV531" s="30">
        <f>SUM(AV511:AV530)</f>
        <v>0</v>
      </c>
    </row>
    <row r="532" spans="1:48" x14ac:dyDescent="0.25">
      <c r="A532" s="10">
        <f t="shared" si="205"/>
        <v>24</v>
      </c>
      <c r="B532" s="115" t="str">
        <f>"Буква (или иное название) класса "&amp;A798&amp;":"</f>
        <v>Буква (или иное название) класса 37:</v>
      </c>
      <c r="C532" s="116"/>
      <c r="D532" s="106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</row>
    <row r="533" spans="1:48" x14ac:dyDescent="0.25">
      <c r="A533" s="10">
        <f t="shared" si="205"/>
        <v>24</v>
      </c>
      <c r="B533" s="3" t="s">
        <v>0</v>
      </c>
      <c r="C533" s="21" t="s">
        <v>59</v>
      </c>
      <c r="D533" s="75"/>
      <c r="E533" s="75"/>
      <c r="F533" s="75"/>
      <c r="G533" s="76"/>
      <c r="H533" s="77">
        <f t="shared" ref="H533:H552" si="224">COUNTA(D533:G533)</f>
        <v>0</v>
      </c>
      <c r="I533" s="75"/>
      <c r="J533" s="75"/>
      <c r="K533" s="75"/>
      <c r="L533" s="76"/>
      <c r="M533" s="77">
        <f t="shared" ref="M533:M552" si="225">COUNTA(I533:L533)</f>
        <v>0</v>
      </c>
      <c r="N533" s="75"/>
      <c r="O533" s="75"/>
      <c r="P533" s="75"/>
      <c r="Q533" s="76"/>
      <c r="R533" s="77">
        <f t="shared" ref="R533:R552" si="226">COUNTA(N533:Q533)</f>
        <v>0</v>
      </c>
      <c r="S533" s="75"/>
      <c r="T533" s="75"/>
      <c r="U533" s="75"/>
      <c r="V533" s="76"/>
      <c r="W533" s="77">
        <f t="shared" ref="W533:W552" si="227">COUNTA(S533:V533)</f>
        <v>0</v>
      </c>
      <c r="X533" s="11"/>
      <c r="Y533" s="11"/>
      <c r="Z533" s="11"/>
      <c r="AA533" s="12"/>
      <c r="AB533" s="16">
        <f t="shared" ref="AB533:AB552" si="228">COUNTA(X533:AA533)</f>
        <v>0</v>
      </c>
      <c r="AC533" s="11"/>
      <c r="AD533" s="11"/>
      <c r="AE533" s="11"/>
      <c r="AF533" s="12"/>
      <c r="AG533" s="16">
        <f t="shared" ref="AG533:AG552" si="229">COUNTA(AC533:AF533)</f>
        <v>0</v>
      </c>
      <c r="AH533" s="11"/>
      <c r="AI533" s="11"/>
      <c r="AJ533" s="11"/>
      <c r="AK533" s="12"/>
      <c r="AL533" s="16">
        <f t="shared" ref="AL533:AL552" si="230">COUNTA(AH533:AK533)</f>
        <v>0</v>
      </c>
      <c r="AM533" s="11"/>
      <c r="AN533" s="11"/>
      <c r="AO533" s="11"/>
      <c r="AP533" s="12"/>
      <c r="AQ533" s="16">
        <f t="shared" ref="AQ533:AQ552" si="231">COUNTA(AM533:AP533)</f>
        <v>0</v>
      </c>
      <c r="AR533" s="11"/>
      <c r="AS533" s="11"/>
      <c r="AT533" s="11"/>
      <c r="AU533" s="12"/>
      <c r="AV533" s="25">
        <f t="shared" ref="AV533:AV552" si="232">COUNTA(AR533:AU533)</f>
        <v>0</v>
      </c>
    </row>
    <row r="534" spans="1:48" x14ac:dyDescent="0.25">
      <c r="A534" s="10">
        <f t="shared" si="205"/>
        <v>25</v>
      </c>
      <c r="B534" s="3" t="s">
        <v>45</v>
      </c>
      <c r="C534" s="21" t="s">
        <v>59</v>
      </c>
      <c r="D534" s="75"/>
      <c r="E534" s="75"/>
      <c r="F534" s="75"/>
      <c r="G534" s="76"/>
      <c r="H534" s="77">
        <f t="shared" si="224"/>
        <v>0</v>
      </c>
      <c r="I534" s="75"/>
      <c r="J534" s="75"/>
      <c r="K534" s="75"/>
      <c r="L534" s="76"/>
      <c r="M534" s="77">
        <f t="shared" si="225"/>
        <v>0</v>
      </c>
      <c r="N534" s="75"/>
      <c r="O534" s="75"/>
      <c r="P534" s="75"/>
      <c r="Q534" s="76"/>
      <c r="R534" s="77">
        <f t="shared" si="226"/>
        <v>0</v>
      </c>
      <c r="S534" s="75"/>
      <c r="T534" s="75"/>
      <c r="U534" s="75"/>
      <c r="V534" s="76"/>
      <c r="W534" s="77">
        <f t="shared" si="227"/>
        <v>0</v>
      </c>
      <c r="X534" s="11"/>
      <c r="Y534" s="11"/>
      <c r="Z534" s="11"/>
      <c r="AA534" s="12"/>
      <c r="AB534" s="16">
        <f t="shared" si="228"/>
        <v>0</v>
      </c>
      <c r="AC534" s="11"/>
      <c r="AD534" s="11"/>
      <c r="AE534" s="11"/>
      <c r="AF534" s="12"/>
      <c r="AG534" s="16">
        <f t="shared" si="229"/>
        <v>0</v>
      </c>
      <c r="AH534" s="11"/>
      <c r="AI534" s="11"/>
      <c r="AJ534" s="11"/>
      <c r="AK534" s="12"/>
      <c r="AL534" s="16">
        <f t="shared" si="230"/>
        <v>0</v>
      </c>
      <c r="AM534" s="11"/>
      <c r="AN534" s="11"/>
      <c r="AO534" s="11"/>
      <c r="AP534" s="12"/>
      <c r="AQ534" s="16">
        <f t="shared" si="231"/>
        <v>0</v>
      </c>
      <c r="AR534" s="11"/>
      <c r="AS534" s="11"/>
      <c r="AT534" s="11"/>
      <c r="AU534" s="12"/>
      <c r="AV534" s="25">
        <f t="shared" si="232"/>
        <v>0</v>
      </c>
    </row>
    <row r="535" spans="1:48" x14ac:dyDescent="0.25">
      <c r="A535" s="10">
        <f t="shared" si="205"/>
        <v>25</v>
      </c>
      <c r="B535" s="3" t="s">
        <v>2</v>
      </c>
      <c r="C535" s="21" t="s">
        <v>59</v>
      </c>
      <c r="D535" s="75"/>
      <c r="E535" s="75"/>
      <c r="F535" s="75"/>
      <c r="G535" s="76"/>
      <c r="H535" s="77">
        <f t="shared" si="224"/>
        <v>0</v>
      </c>
      <c r="I535" s="75"/>
      <c r="J535" s="75"/>
      <c r="K535" s="75"/>
      <c r="L535" s="76"/>
      <c r="M535" s="77">
        <f t="shared" si="225"/>
        <v>0</v>
      </c>
      <c r="N535" s="75"/>
      <c r="O535" s="75"/>
      <c r="P535" s="75"/>
      <c r="Q535" s="76"/>
      <c r="R535" s="77">
        <f t="shared" si="226"/>
        <v>0</v>
      </c>
      <c r="S535" s="75"/>
      <c r="T535" s="75"/>
      <c r="U535" s="75"/>
      <c r="V535" s="76"/>
      <c r="W535" s="77">
        <f t="shared" si="227"/>
        <v>0</v>
      </c>
      <c r="X535" s="11"/>
      <c r="Y535" s="11"/>
      <c r="Z535" s="11"/>
      <c r="AA535" s="12"/>
      <c r="AB535" s="16">
        <f t="shared" si="228"/>
        <v>0</v>
      </c>
      <c r="AC535" s="11"/>
      <c r="AD535" s="11"/>
      <c r="AE535" s="11"/>
      <c r="AF535" s="12"/>
      <c r="AG535" s="16">
        <f t="shared" si="229"/>
        <v>0</v>
      </c>
      <c r="AH535" s="11"/>
      <c r="AI535" s="11"/>
      <c r="AJ535" s="11"/>
      <c r="AK535" s="12"/>
      <c r="AL535" s="16">
        <f t="shared" si="230"/>
        <v>0</v>
      </c>
      <c r="AM535" s="11"/>
      <c r="AN535" s="11"/>
      <c r="AO535" s="11"/>
      <c r="AP535" s="12"/>
      <c r="AQ535" s="16">
        <f t="shared" si="231"/>
        <v>0</v>
      </c>
      <c r="AR535" s="11"/>
      <c r="AS535" s="11"/>
      <c r="AT535" s="11"/>
      <c r="AU535" s="12"/>
      <c r="AV535" s="25">
        <f t="shared" si="232"/>
        <v>0</v>
      </c>
    </row>
    <row r="536" spans="1:48" x14ac:dyDescent="0.25">
      <c r="A536" s="10">
        <f t="shared" si="205"/>
        <v>25</v>
      </c>
      <c r="B536" s="3" t="s">
        <v>46</v>
      </c>
      <c r="C536" s="21" t="s">
        <v>59</v>
      </c>
      <c r="D536" s="75"/>
      <c r="E536" s="75"/>
      <c r="F536" s="75"/>
      <c r="G536" s="76"/>
      <c r="H536" s="77">
        <f t="shared" si="224"/>
        <v>0</v>
      </c>
      <c r="I536" s="75"/>
      <c r="J536" s="75"/>
      <c r="K536" s="75"/>
      <c r="L536" s="76"/>
      <c r="M536" s="77">
        <f t="shared" si="225"/>
        <v>0</v>
      </c>
      <c r="N536" s="75"/>
      <c r="O536" s="75"/>
      <c r="P536" s="75"/>
      <c r="Q536" s="76"/>
      <c r="R536" s="77">
        <f t="shared" si="226"/>
        <v>0</v>
      </c>
      <c r="S536" s="75"/>
      <c r="T536" s="75"/>
      <c r="U536" s="75"/>
      <c r="V536" s="76"/>
      <c r="W536" s="77">
        <f t="shared" si="227"/>
        <v>0</v>
      </c>
      <c r="X536" s="11"/>
      <c r="Y536" s="11"/>
      <c r="Z536" s="11"/>
      <c r="AA536" s="12"/>
      <c r="AB536" s="16">
        <f t="shared" si="228"/>
        <v>0</v>
      </c>
      <c r="AC536" s="11"/>
      <c r="AD536" s="11"/>
      <c r="AE536" s="11"/>
      <c r="AF536" s="12"/>
      <c r="AG536" s="16">
        <f t="shared" si="229"/>
        <v>0</v>
      </c>
      <c r="AH536" s="11"/>
      <c r="AI536" s="11"/>
      <c r="AJ536" s="11"/>
      <c r="AK536" s="12"/>
      <c r="AL536" s="16">
        <f t="shared" si="230"/>
        <v>0</v>
      </c>
      <c r="AM536" s="11"/>
      <c r="AN536" s="11"/>
      <c r="AO536" s="11"/>
      <c r="AP536" s="12"/>
      <c r="AQ536" s="16">
        <f t="shared" si="231"/>
        <v>0</v>
      </c>
      <c r="AR536" s="11"/>
      <c r="AS536" s="11"/>
      <c r="AT536" s="11"/>
      <c r="AU536" s="12"/>
      <c r="AV536" s="25">
        <f t="shared" si="232"/>
        <v>0</v>
      </c>
    </row>
    <row r="537" spans="1:48" x14ac:dyDescent="0.25">
      <c r="A537" s="10">
        <f t="shared" si="205"/>
        <v>25</v>
      </c>
      <c r="B537" s="3" t="s">
        <v>4</v>
      </c>
      <c r="C537" s="21" t="s">
        <v>59</v>
      </c>
      <c r="D537" s="75"/>
      <c r="E537" s="75"/>
      <c r="F537" s="75"/>
      <c r="G537" s="76"/>
      <c r="H537" s="77">
        <f t="shared" si="224"/>
        <v>0</v>
      </c>
      <c r="I537" s="75"/>
      <c r="J537" s="75"/>
      <c r="K537" s="75"/>
      <c r="L537" s="76"/>
      <c r="M537" s="77">
        <f t="shared" si="225"/>
        <v>0</v>
      </c>
      <c r="N537" s="75"/>
      <c r="O537" s="75"/>
      <c r="P537" s="75"/>
      <c r="Q537" s="76"/>
      <c r="R537" s="77">
        <f t="shared" si="226"/>
        <v>0</v>
      </c>
      <c r="S537" s="75"/>
      <c r="T537" s="75"/>
      <c r="U537" s="75"/>
      <c r="V537" s="76"/>
      <c r="W537" s="77">
        <f t="shared" si="227"/>
        <v>0</v>
      </c>
      <c r="X537" s="11"/>
      <c r="Y537" s="11"/>
      <c r="Z537" s="11"/>
      <c r="AA537" s="12"/>
      <c r="AB537" s="16">
        <f t="shared" si="228"/>
        <v>0</v>
      </c>
      <c r="AC537" s="11"/>
      <c r="AD537" s="11"/>
      <c r="AE537" s="11"/>
      <c r="AF537" s="12"/>
      <c r="AG537" s="16">
        <f t="shared" si="229"/>
        <v>0</v>
      </c>
      <c r="AH537" s="11"/>
      <c r="AI537" s="11"/>
      <c r="AJ537" s="11"/>
      <c r="AK537" s="12"/>
      <c r="AL537" s="16">
        <f t="shared" si="230"/>
        <v>0</v>
      </c>
      <c r="AM537" s="11"/>
      <c r="AN537" s="11"/>
      <c r="AO537" s="11"/>
      <c r="AP537" s="12"/>
      <c r="AQ537" s="16">
        <f t="shared" si="231"/>
        <v>0</v>
      </c>
      <c r="AR537" s="11"/>
      <c r="AS537" s="11"/>
      <c r="AT537" s="11"/>
      <c r="AU537" s="12"/>
      <c r="AV537" s="25">
        <f t="shared" si="232"/>
        <v>0</v>
      </c>
    </row>
    <row r="538" spans="1:48" x14ac:dyDescent="0.25">
      <c r="A538" s="10">
        <f t="shared" si="205"/>
        <v>25</v>
      </c>
      <c r="B538" s="3" t="s">
        <v>47</v>
      </c>
      <c r="C538" s="21" t="s">
        <v>59</v>
      </c>
      <c r="D538" s="75"/>
      <c r="E538" s="75"/>
      <c r="F538" s="75"/>
      <c r="G538" s="76"/>
      <c r="H538" s="77">
        <f t="shared" si="224"/>
        <v>0</v>
      </c>
      <c r="I538" s="75"/>
      <c r="J538" s="75"/>
      <c r="K538" s="75"/>
      <c r="L538" s="76"/>
      <c r="M538" s="77">
        <f t="shared" si="225"/>
        <v>0</v>
      </c>
      <c r="N538" s="75"/>
      <c r="O538" s="75"/>
      <c r="P538" s="75"/>
      <c r="Q538" s="76"/>
      <c r="R538" s="77">
        <f t="shared" si="226"/>
        <v>0</v>
      </c>
      <c r="S538" s="75"/>
      <c r="T538" s="75"/>
      <c r="U538" s="75"/>
      <c r="V538" s="76"/>
      <c r="W538" s="77">
        <f t="shared" si="227"/>
        <v>0</v>
      </c>
      <c r="X538" s="11"/>
      <c r="Y538" s="11"/>
      <c r="Z538" s="11"/>
      <c r="AA538" s="12"/>
      <c r="AB538" s="16">
        <f t="shared" si="228"/>
        <v>0</v>
      </c>
      <c r="AC538" s="11"/>
      <c r="AD538" s="11"/>
      <c r="AE538" s="11"/>
      <c r="AF538" s="12"/>
      <c r="AG538" s="16">
        <f t="shared" si="229"/>
        <v>0</v>
      </c>
      <c r="AH538" s="11"/>
      <c r="AI538" s="11"/>
      <c r="AJ538" s="11"/>
      <c r="AK538" s="12"/>
      <c r="AL538" s="16">
        <f t="shared" si="230"/>
        <v>0</v>
      </c>
      <c r="AM538" s="11"/>
      <c r="AN538" s="11"/>
      <c r="AO538" s="11"/>
      <c r="AP538" s="12"/>
      <c r="AQ538" s="16">
        <f t="shared" si="231"/>
        <v>0</v>
      </c>
      <c r="AR538" s="11"/>
      <c r="AS538" s="11"/>
      <c r="AT538" s="11"/>
      <c r="AU538" s="12"/>
      <c r="AV538" s="25">
        <f t="shared" si="232"/>
        <v>0</v>
      </c>
    </row>
    <row r="539" spans="1:48" x14ac:dyDescent="0.25">
      <c r="A539" s="10">
        <f t="shared" si="205"/>
        <v>25</v>
      </c>
      <c r="B539" s="3" t="s">
        <v>5</v>
      </c>
      <c r="C539" s="21" t="s">
        <v>59</v>
      </c>
      <c r="D539" s="75"/>
      <c r="E539" s="75"/>
      <c r="F539" s="75"/>
      <c r="G539" s="76"/>
      <c r="H539" s="77">
        <f t="shared" si="224"/>
        <v>0</v>
      </c>
      <c r="I539" s="75"/>
      <c r="J539" s="75"/>
      <c r="K539" s="75"/>
      <c r="L539" s="76"/>
      <c r="M539" s="77">
        <f t="shared" si="225"/>
        <v>0</v>
      </c>
      <c r="N539" s="75"/>
      <c r="O539" s="75"/>
      <c r="P539" s="75"/>
      <c r="Q539" s="76"/>
      <c r="R539" s="77">
        <f t="shared" si="226"/>
        <v>0</v>
      </c>
      <c r="S539" s="75"/>
      <c r="T539" s="75"/>
      <c r="U539" s="75"/>
      <c r="V539" s="76"/>
      <c r="W539" s="77">
        <f t="shared" si="227"/>
        <v>0</v>
      </c>
      <c r="X539" s="11"/>
      <c r="Y539" s="11"/>
      <c r="Z539" s="11"/>
      <c r="AA539" s="12"/>
      <c r="AB539" s="16">
        <f t="shared" si="228"/>
        <v>0</v>
      </c>
      <c r="AC539" s="11"/>
      <c r="AD539" s="11"/>
      <c r="AE539" s="11"/>
      <c r="AF539" s="12"/>
      <c r="AG539" s="16">
        <f t="shared" si="229"/>
        <v>0</v>
      </c>
      <c r="AH539" s="11"/>
      <c r="AI539" s="11"/>
      <c r="AJ539" s="11"/>
      <c r="AK539" s="12"/>
      <c r="AL539" s="16">
        <f t="shared" si="230"/>
        <v>0</v>
      </c>
      <c r="AM539" s="11"/>
      <c r="AN539" s="11"/>
      <c r="AO539" s="11"/>
      <c r="AP539" s="12"/>
      <c r="AQ539" s="16">
        <f t="shared" si="231"/>
        <v>0</v>
      </c>
      <c r="AR539" s="11"/>
      <c r="AS539" s="11"/>
      <c r="AT539" s="11"/>
      <c r="AU539" s="12"/>
      <c r="AV539" s="25">
        <f t="shared" si="232"/>
        <v>0</v>
      </c>
    </row>
    <row r="540" spans="1:48" x14ac:dyDescent="0.25">
      <c r="A540" s="10">
        <f t="shared" si="205"/>
        <v>25</v>
      </c>
      <c r="B540" s="3" t="s">
        <v>48</v>
      </c>
      <c r="C540" s="21" t="s">
        <v>59</v>
      </c>
      <c r="D540" s="75"/>
      <c r="E540" s="75"/>
      <c r="F540" s="75"/>
      <c r="G540" s="76"/>
      <c r="H540" s="77">
        <f t="shared" si="224"/>
        <v>0</v>
      </c>
      <c r="I540" s="75"/>
      <c r="J540" s="75"/>
      <c r="K540" s="75"/>
      <c r="L540" s="76"/>
      <c r="M540" s="77">
        <f t="shared" si="225"/>
        <v>0</v>
      </c>
      <c r="N540" s="75"/>
      <c r="O540" s="75"/>
      <c r="P540" s="75"/>
      <c r="Q540" s="76"/>
      <c r="R540" s="77">
        <f t="shared" si="226"/>
        <v>0</v>
      </c>
      <c r="S540" s="75"/>
      <c r="T540" s="75"/>
      <c r="U540" s="75"/>
      <c r="V540" s="76"/>
      <c r="W540" s="77">
        <f t="shared" si="227"/>
        <v>0</v>
      </c>
      <c r="X540" s="11"/>
      <c r="Y540" s="11"/>
      <c r="Z540" s="11"/>
      <c r="AA540" s="12"/>
      <c r="AB540" s="16">
        <f t="shared" si="228"/>
        <v>0</v>
      </c>
      <c r="AC540" s="11"/>
      <c r="AD540" s="11"/>
      <c r="AE540" s="11"/>
      <c r="AF540" s="12"/>
      <c r="AG540" s="16">
        <f t="shared" si="229"/>
        <v>0</v>
      </c>
      <c r="AH540" s="11"/>
      <c r="AI540" s="11"/>
      <c r="AJ540" s="11"/>
      <c r="AK540" s="12"/>
      <c r="AL540" s="16">
        <f t="shared" si="230"/>
        <v>0</v>
      </c>
      <c r="AM540" s="11"/>
      <c r="AN540" s="11"/>
      <c r="AO540" s="11"/>
      <c r="AP540" s="12"/>
      <c r="AQ540" s="16">
        <f t="shared" si="231"/>
        <v>0</v>
      </c>
      <c r="AR540" s="11"/>
      <c r="AS540" s="11"/>
      <c r="AT540" s="11"/>
      <c r="AU540" s="12"/>
      <c r="AV540" s="25">
        <f t="shared" si="232"/>
        <v>0</v>
      </c>
    </row>
    <row r="541" spans="1:48" x14ac:dyDescent="0.25">
      <c r="A541" s="10">
        <f t="shared" ref="A541:A604" si="233">A519+1</f>
        <v>25</v>
      </c>
      <c r="B541" s="3" t="s">
        <v>49</v>
      </c>
      <c r="C541" s="21" t="s">
        <v>59</v>
      </c>
      <c r="D541" s="75"/>
      <c r="E541" s="75"/>
      <c r="F541" s="75"/>
      <c r="G541" s="76"/>
      <c r="H541" s="77">
        <f t="shared" si="224"/>
        <v>0</v>
      </c>
      <c r="I541" s="75"/>
      <c r="J541" s="75"/>
      <c r="K541" s="75"/>
      <c r="L541" s="76"/>
      <c r="M541" s="77">
        <f t="shared" si="225"/>
        <v>0</v>
      </c>
      <c r="N541" s="75"/>
      <c r="O541" s="75"/>
      <c r="P541" s="75"/>
      <c r="Q541" s="76"/>
      <c r="R541" s="77">
        <f t="shared" si="226"/>
        <v>0</v>
      </c>
      <c r="S541" s="75"/>
      <c r="T541" s="75"/>
      <c r="U541" s="75"/>
      <c r="V541" s="76"/>
      <c r="W541" s="77">
        <f t="shared" si="227"/>
        <v>0</v>
      </c>
      <c r="X541" s="11"/>
      <c r="Y541" s="11"/>
      <c r="Z541" s="11"/>
      <c r="AA541" s="12"/>
      <c r="AB541" s="16">
        <f t="shared" si="228"/>
        <v>0</v>
      </c>
      <c r="AC541" s="11"/>
      <c r="AD541" s="11"/>
      <c r="AE541" s="11"/>
      <c r="AF541" s="12"/>
      <c r="AG541" s="16">
        <f t="shared" si="229"/>
        <v>0</v>
      </c>
      <c r="AH541" s="11"/>
      <c r="AI541" s="11"/>
      <c r="AJ541" s="11"/>
      <c r="AK541" s="12"/>
      <c r="AL541" s="16">
        <f t="shared" si="230"/>
        <v>0</v>
      </c>
      <c r="AM541" s="11"/>
      <c r="AN541" s="11"/>
      <c r="AO541" s="11"/>
      <c r="AP541" s="12"/>
      <c r="AQ541" s="16">
        <f t="shared" si="231"/>
        <v>0</v>
      </c>
      <c r="AR541" s="11"/>
      <c r="AS541" s="11"/>
      <c r="AT541" s="11"/>
      <c r="AU541" s="12"/>
      <c r="AV541" s="25">
        <f t="shared" si="232"/>
        <v>0</v>
      </c>
    </row>
    <row r="542" spans="1:48" x14ac:dyDescent="0.25">
      <c r="A542" s="10">
        <f t="shared" si="233"/>
        <v>25</v>
      </c>
      <c r="B542" s="3" t="s">
        <v>50</v>
      </c>
      <c r="C542" s="21" t="s">
        <v>59</v>
      </c>
      <c r="D542" s="75"/>
      <c r="E542" s="75"/>
      <c r="F542" s="75"/>
      <c r="G542" s="76"/>
      <c r="H542" s="77">
        <f t="shared" si="224"/>
        <v>0</v>
      </c>
      <c r="I542" s="75"/>
      <c r="J542" s="75"/>
      <c r="K542" s="75"/>
      <c r="L542" s="76"/>
      <c r="M542" s="77">
        <f t="shared" si="225"/>
        <v>0</v>
      </c>
      <c r="N542" s="75"/>
      <c r="O542" s="75"/>
      <c r="P542" s="75"/>
      <c r="Q542" s="76"/>
      <c r="R542" s="77">
        <f t="shared" si="226"/>
        <v>0</v>
      </c>
      <c r="S542" s="75"/>
      <c r="T542" s="75"/>
      <c r="U542" s="75"/>
      <c r="V542" s="76"/>
      <c r="W542" s="77">
        <f t="shared" si="227"/>
        <v>0</v>
      </c>
      <c r="X542" s="11"/>
      <c r="Y542" s="11"/>
      <c r="Z542" s="11"/>
      <c r="AA542" s="12"/>
      <c r="AB542" s="16">
        <f t="shared" si="228"/>
        <v>0</v>
      </c>
      <c r="AC542" s="11"/>
      <c r="AD542" s="11"/>
      <c r="AE542" s="11"/>
      <c r="AF542" s="12"/>
      <c r="AG542" s="16">
        <f t="shared" si="229"/>
        <v>0</v>
      </c>
      <c r="AH542" s="11"/>
      <c r="AI542" s="11"/>
      <c r="AJ542" s="11"/>
      <c r="AK542" s="12"/>
      <c r="AL542" s="16">
        <f t="shared" si="230"/>
        <v>0</v>
      </c>
      <c r="AM542" s="11"/>
      <c r="AN542" s="11"/>
      <c r="AO542" s="11"/>
      <c r="AP542" s="12"/>
      <c r="AQ542" s="16">
        <f t="shared" si="231"/>
        <v>0</v>
      </c>
      <c r="AR542" s="11"/>
      <c r="AS542" s="11"/>
      <c r="AT542" s="11"/>
      <c r="AU542" s="12"/>
      <c r="AV542" s="25">
        <f t="shared" si="232"/>
        <v>0</v>
      </c>
    </row>
    <row r="543" spans="1:48" x14ac:dyDescent="0.25">
      <c r="A543" s="10">
        <f t="shared" si="233"/>
        <v>25</v>
      </c>
      <c r="B543" s="3" t="s">
        <v>51</v>
      </c>
      <c r="C543" s="21" t="s">
        <v>59</v>
      </c>
      <c r="D543" s="75"/>
      <c r="E543" s="75"/>
      <c r="F543" s="75"/>
      <c r="G543" s="76"/>
      <c r="H543" s="77">
        <f t="shared" si="224"/>
        <v>0</v>
      </c>
      <c r="I543" s="75"/>
      <c r="J543" s="75"/>
      <c r="K543" s="75"/>
      <c r="L543" s="76"/>
      <c r="M543" s="77">
        <f t="shared" si="225"/>
        <v>0</v>
      </c>
      <c r="N543" s="75"/>
      <c r="O543" s="75"/>
      <c r="P543" s="75"/>
      <c r="Q543" s="76"/>
      <c r="R543" s="77">
        <f t="shared" si="226"/>
        <v>0</v>
      </c>
      <c r="S543" s="75"/>
      <c r="T543" s="75"/>
      <c r="U543" s="75"/>
      <c r="V543" s="76"/>
      <c r="W543" s="77">
        <f t="shared" si="227"/>
        <v>0</v>
      </c>
      <c r="X543" s="11"/>
      <c r="Y543" s="11"/>
      <c r="Z543" s="11"/>
      <c r="AA543" s="12"/>
      <c r="AB543" s="16">
        <f t="shared" si="228"/>
        <v>0</v>
      </c>
      <c r="AC543" s="11"/>
      <c r="AD543" s="11"/>
      <c r="AE543" s="11"/>
      <c r="AF543" s="12"/>
      <c r="AG543" s="16">
        <f t="shared" si="229"/>
        <v>0</v>
      </c>
      <c r="AH543" s="11"/>
      <c r="AI543" s="11"/>
      <c r="AJ543" s="11"/>
      <c r="AK543" s="12"/>
      <c r="AL543" s="16">
        <f t="shared" si="230"/>
        <v>0</v>
      </c>
      <c r="AM543" s="11"/>
      <c r="AN543" s="11"/>
      <c r="AO543" s="11"/>
      <c r="AP543" s="12"/>
      <c r="AQ543" s="16">
        <f t="shared" si="231"/>
        <v>0</v>
      </c>
      <c r="AR543" s="11"/>
      <c r="AS543" s="11"/>
      <c r="AT543" s="11"/>
      <c r="AU543" s="12"/>
      <c r="AV543" s="25">
        <f t="shared" si="232"/>
        <v>0</v>
      </c>
    </row>
    <row r="544" spans="1:48" x14ac:dyDescent="0.25">
      <c r="A544" s="10">
        <f t="shared" si="233"/>
        <v>25</v>
      </c>
      <c r="B544" s="3" t="s">
        <v>52</v>
      </c>
      <c r="C544" s="21" t="s">
        <v>59</v>
      </c>
      <c r="D544" s="75"/>
      <c r="E544" s="75"/>
      <c r="F544" s="75"/>
      <c r="G544" s="76"/>
      <c r="H544" s="77">
        <f t="shared" si="224"/>
        <v>0</v>
      </c>
      <c r="I544" s="75"/>
      <c r="J544" s="75"/>
      <c r="K544" s="75"/>
      <c r="L544" s="76"/>
      <c r="M544" s="77">
        <f t="shared" si="225"/>
        <v>0</v>
      </c>
      <c r="N544" s="75"/>
      <c r="O544" s="75"/>
      <c r="P544" s="75"/>
      <c r="Q544" s="76"/>
      <c r="R544" s="77">
        <f t="shared" si="226"/>
        <v>0</v>
      </c>
      <c r="S544" s="75"/>
      <c r="T544" s="75"/>
      <c r="U544" s="75"/>
      <c r="V544" s="76"/>
      <c r="W544" s="77">
        <f t="shared" si="227"/>
        <v>0</v>
      </c>
      <c r="X544" s="11"/>
      <c r="Y544" s="11"/>
      <c r="Z544" s="11"/>
      <c r="AA544" s="12"/>
      <c r="AB544" s="16">
        <f t="shared" si="228"/>
        <v>0</v>
      </c>
      <c r="AC544" s="11"/>
      <c r="AD544" s="11"/>
      <c r="AE544" s="11"/>
      <c r="AF544" s="12"/>
      <c r="AG544" s="16">
        <f t="shared" si="229"/>
        <v>0</v>
      </c>
      <c r="AH544" s="11"/>
      <c r="AI544" s="11"/>
      <c r="AJ544" s="11"/>
      <c r="AK544" s="12"/>
      <c r="AL544" s="16">
        <f t="shared" si="230"/>
        <v>0</v>
      </c>
      <c r="AM544" s="11"/>
      <c r="AN544" s="11"/>
      <c r="AO544" s="11"/>
      <c r="AP544" s="12"/>
      <c r="AQ544" s="16">
        <f t="shared" si="231"/>
        <v>0</v>
      </c>
      <c r="AR544" s="11"/>
      <c r="AS544" s="11"/>
      <c r="AT544" s="11"/>
      <c r="AU544" s="12"/>
      <c r="AV544" s="25">
        <f t="shared" si="232"/>
        <v>0</v>
      </c>
    </row>
    <row r="545" spans="1:48" x14ac:dyDescent="0.25">
      <c r="A545" s="10">
        <f t="shared" si="233"/>
        <v>25</v>
      </c>
      <c r="B545" s="3" t="s">
        <v>53</v>
      </c>
      <c r="C545" s="21" t="s">
        <v>59</v>
      </c>
      <c r="D545" s="75"/>
      <c r="E545" s="75"/>
      <c r="F545" s="75"/>
      <c r="G545" s="76"/>
      <c r="H545" s="77">
        <f t="shared" si="224"/>
        <v>0</v>
      </c>
      <c r="I545" s="75"/>
      <c r="J545" s="75"/>
      <c r="K545" s="75"/>
      <c r="L545" s="76"/>
      <c r="M545" s="77">
        <f t="shared" si="225"/>
        <v>0</v>
      </c>
      <c r="N545" s="75"/>
      <c r="O545" s="75"/>
      <c r="P545" s="75"/>
      <c r="Q545" s="76"/>
      <c r="R545" s="77">
        <f t="shared" si="226"/>
        <v>0</v>
      </c>
      <c r="S545" s="75"/>
      <c r="T545" s="75"/>
      <c r="U545" s="75"/>
      <c r="V545" s="76"/>
      <c r="W545" s="77">
        <f t="shared" si="227"/>
        <v>0</v>
      </c>
      <c r="X545" s="11"/>
      <c r="Y545" s="11"/>
      <c r="Z545" s="11"/>
      <c r="AA545" s="12"/>
      <c r="AB545" s="16">
        <f t="shared" si="228"/>
        <v>0</v>
      </c>
      <c r="AC545" s="11"/>
      <c r="AD545" s="11"/>
      <c r="AE545" s="11"/>
      <c r="AF545" s="12"/>
      <c r="AG545" s="16">
        <f t="shared" si="229"/>
        <v>0</v>
      </c>
      <c r="AH545" s="11"/>
      <c r="AI545" s="11"/>
      <c r="AJ545" s="11"/>
      <c r="AK545" s="12"/>
      <c r="AL545" s="16">
        <f t="shared" si="230"/>
        <v>0</v>
      </c>
      <c r="AM545" s="11"/>
      <c r="AN545" s="11"/>
      <c r="AO545" s="11"/>
      <c r="AP545" s="12"/>
      <c r="AQ545" s="16">
        <f t="shared" si="231"/>
        <v>0</v>
      </c>
      <c r="AR545" s="11"/>
      <c r="AS545" s="11"/>
      <c r="AT545" s="11"/>
      <c r="AU545" s="12"/>
      <c r="AV545" s="25">
        <f t="shared" si="232"/>
        <v>0</v>
      </c>
    </row>
    <row r="546" spans="1:48" x14ac:dyDescent="0.25">
      <c r="A546" s="10">
        <f t="shared" si="233"/>
        <v>25</v>
      </c>
      <c r="B546" s="3" t="s">
        <v>54</v>
      </c>
      <c r="C546" s="21" t="s">
        <v>59</v>
      </c>
      <c r="D546" s="75"/>
      <c r="E546" s="75"/>
      <c r="F546" s="75"/>
      <c r="G546" s="76"/>
      <c r="H546" s="77">
        <f t="shared" si="224"/>
        <v>0</v>
      </c>
      <c r="I546" s="75"/>
      <c r="J546" s="75"/>
      <c r="K546" s="75"/>
      <c r="L546" s="76"/>
      <c r="M546" s="77">
        <f t="shared" si="225"/>
        <v>0</v>
      </c>
      <c r="N546" s="75"/>
      <c r="O546" s="75"/>
      <c r="P546" s="75"/>
      <c r="Q546" s="76"/>
      <c r="R546" s="77">
        <f t="shared" si="226"/>
        <v>0</v>
      </c>
      <c r="S546" s="75"/>
      <c r="T546" s="75"/>
      <c r="U546" s="75"/>
      <c r="V546" s="76"/>
      <c r="W546" s="77">
        <f t="shared" si="227"/>
        <v>0</v>
      </c>
      <c r="X546" s="11"/>
      <c r="Y546" s="11"/>
      <c r="Z546" s="11"/>
      <c r="AA546" s="12"/>
      <c r="AB546" s="16">
        <f t="shared" si="228"/>
        <v>0</v>
      </c>
      <c r="AC546" s="11"/>
      <c r="AD546" s="11"/>
      <c r="AE546" s="11"/>
      <c r="AF546" s="12"/>
      <c r="AG546" s="16">
        <f t="shared" si="229"/>
        <v>0</v>
      </c>
      <c r="AH546" s="11"/>
      <c r="AI546" s="11"/>
      <c r="AJ546" s="11"/>
      <c r="AK546" s="12"/>
      <c r="AL546" s="16">
        <f t="shared" si="230"/>
        <v>0</v>
      </c>
      <c r="AM546" s="11"/>
      <c r="AN546" s="11"/>
      <c r="AO546" s="11"/>
      <c r="AP546" s="12"/>
      <c r="AQ546" s="16">
        <f t="shared" si="231"/>
        <v>0</v>
      </c>
      <c r="AR546" s="11"/>
      <c r="AS546" s="11"/>
      <c r="AT546" s="11"/>
      <c r="AU546" s="12"/>
      <c r="AV546" s="25">
        <f t="shared" si="232"/>
        <v>0</v>
      </c>
    </row>
    <row r="547" spans="1:48" x14ac:dyDescent="0.25">
      <c r="A547" s="10">
        <f t="shared" si="233"/>
        <v>25</v>
      </c>
      <c r="B547" s="3" t="s">
        <v>23</v>
      </c>
      <c r="C547" s="21" t="s">
        <v>59</v>
      </c>
      <c r="D547" s="75"/>
      <c r="E547" s="75"/>
      <c r="F547" s="75"/>
      <c r="G547" s="76"/>
      <c r="H547" s="77">
        <f t="shared" si="224"/>
        <v>0</v>
      </c>
      <c r="I547" s="75"/>
      <c r="J547" s="75"/>
      <c r="K547" s="75"/>
      <c r="L547" s="76"/>
      <c r="M547" s="77">
        <f t="shared" si="225"/>
        <v>0</v>
      </c>
      <c r="N547" s="75"/>
      <c r="O547" s="75"/>
      <c r="P547" s="75"/>
      <c r="Q547" s="76"/>
      <c r="R547" s="77">
        <f t="shared" si="226"/>
        <v>0</v>
      </c>
      <c r="S547" s="75"/>
      <c r="T547" s="75"/>
      <c r="U547" s="75"/>
      <c r="V547" s="76"/>
      <c r="W547" s="77">
        <f t="shared" si="227"/>
        <v>0</v>
      </c>
      <c r="X547" s="11"/>
      <c r="Y547" s="11"/>
      <c r="Z547" s="11"/>
      <c r="AA547" s="12"/>
      <c r="AB547" s="16">
        <f t="shared" si="228"/>
        <v>0</v>
      </c>
      <c r="AC547" s="11"/>
      <c r="AD547" s="11"/>
      <c r="AE547" s="11"/>
      <c r="AF547" s="12"/>
      <c r="AG547" s="16">
        <f t="shared" si="229"/>
        <v>0</v>
      </c>
      <c r="AH547" s="11"/>
      <c r="AI547" s="11"/>
      <c r="AJ547" s="11"/>
      <c r="AK547" s="12"/>
      <c r="AL547" s="16">
        <f t="shared" si="230"/>
        <v>0</v>
      </c>
      <c r="AM547" s="11"/>
      <c r="AN547" s="11"/>
      <c r="AO547" s="11"/>
      <c r="AP547" s="12"/>
      <c r="AQ547" s="16">
        <f t="shared" si="231"/>
        <v>0</v>
      </c>
      <c r="AR547" s="11"/>
      <c r="AS547" s="11"/>
      <c r="AT547" s="11"/>
      <c r="AU547" s="12"/>
      <c r="AV547" s="25">
        <f t="shared" si="232"/>
        <v>0</v>
      </c>
    </row>
    <row r="548" spans="1:48" x14ac:dyDescent="0.25">
      <c r="A548" s="10">
        <f t="shared" si="233"/>
        <v>25</v>
      </c>
      <c r="B548" s="3" t="s">
        <v>8</v>
      </c>
      <c r="C548" s="21" t="s">
        <v>59</v>
      </c>
      <c r="D548" s="75"/>
      <c r="E548" s="75"/>
      <c r="F548" s="75"/>
      <c r="G548" s="76"/>
      <c r="H548" s="77">
        <f t="shared" si="224"/>
        <v>0</v>
      </c>
      <c r="I548" s="75"/>
      <c r="J548" s="75"/>
      <c r="K548" s="75"/>
      <c r="L548" s="76"/>
      <c r="M548" s="77">
        <f t="shared" si="225"/>
        <v>0</v>
      </c>
      <c r="N548" s="75"/>
      <c r="O548" s="75"/>
      <c r="P548" s="75"/>
      <c r="Q548" s="76"/>
      <c r="R548" s="77">
        <f t="shared" si="226"/>
        <v>0</v>
      </c>
      <c r="S548" s="75"/>
      <c r="T548" s="75"/>
      <c r="U548" s="75"/>
      <c r="V548" s="76"/>
      <c r="W548" s="77">
        <f t="shared" si="227"/>
        <v>0</v>
      </c>
      <c r="X548" s="11"/>
      <c r="Y548" s="11"/>
      <c r="Z548" s="11"/>
      <c r="AA548" s="12"/>
      <c r="AB548" s="16">
        <f t="shared" si="228"/>
        <v>0</v>
      </c>
      <c r="AC548" s="11"/>
      <c r="AD548" s="11"/>
      <c r="AE548" s="11"/>
      <c r="AF548" s="12"/>
      <c r="AG548" s="16">
        <f t="shared" si="229"/>
        <v>0</v>
      </c>
      <c r="AH548" s="11"/>
      <c r="AI548" s="11"/>
      <c r="AJ548" s="11"/>
      <c r="AK548" s="12"/>
      <c r="AL548" s="16">
        <f t="shared" si="230"/>
        <v>0</v>
      </c>
      <c r="AM548" s="11"/>
      <c r="AN548" s="11"/>
      <c r="AO548" s="11"/>
      <c r="AP548" s="12"/>
      <c r="AQ548" s="16">
        <f t="shared" si="231"/>
        <v>0</v>
      </c>
      <c r="AR548" s="11"/>
      <c r="AS548" s="11"/>
      <c r="AT548" s="11"/>
      <c r="AU548" s="12"/>
      <c r="AV548" s="25">
        <f t="shared" si="232"/>
        <v>0</v>
      </c>
    </row>
    <row r="549" spans="1:48" x14ac:dyDescent="0.25">
      <c r="A549" s="10">
        <f t="shared" si="233"/>
        <v>25</v>
      </c>
      <c r="B549" s="3" t="s">
        <v>9</v>
      </c>
      <c r="C549" s="21" t="s">
        <v>59</v>
      </c>
      <c r="D549" s="75"/>
      <c r="E549" s="75"/>
      <c r="F549" s="75"/>
      <c r="G549" s="76"/>
      <c r="H549" s="77">
        <f t="shared" si="224"/>
        <v>0</v>
      </c>
      <c r="I549" s="75"/>
      <c r="J549" s="75"/>
      <c r="K549" s="75"/>
      <c r="L549" s="76"/>
      <c r="M549" s="77">
        <f t="shared" si="225"/>
        <v>0</v>
      </c>
      <c r="N549" s="75"/>
      <c r="O549" s="75"/>
      <c r="P549" s="75"/>
      <c r="Q549" s="76"/>
      <c r="R549" s="77">
        <f t="shared" si="226"/>
        <v>0</v>
      </c>
      <c r="S549" s="75"/>
      <c r="T549" s="75"/>
      <c r="U549" s="75"/>
      <c r="V549" s="76"/>
      <c r="W549" s="77">
        <f t="shared" si="227"/>
        <v>0</v>
      </c>
      <c r="X549" s="11"/>
      <c r="Y549" s="11"/>
      <c r="Z549" s="11"/>
      <c r="AA549" s="12"/>
      <c r="AB549" s="16">
        <f t="shared" si="228"/>
        <v>0</v>
      </c>
      <c r="AC549" s="11"/>
      <c r="AD549" s="11"/>
      <c r="AE549" s="11"/>
      <c r="AF549" s="12"/>
      <c r="AG549" s="16">
        <f t="shared" si="229"/>
        <v>0</v>
      </c>
      <c r="AH549" s="11"/>
      <c r="AI549" s="11"/>
      <c r="AJ549" s="11"/>
      <c r="AK549" s="12"/>
      <c r="AL549" s="16">
        <f t="shared" si="230"/>
        <v>0</v>
      </c>
      <c r="AM549" s="11"/>
      <c r="AN549" s="11"/>
      <c r="AO549" s="11"/>
      <c r="AP549" s="12"/>
      <c r="AQ549" s="16">
        <f t="shared" si="231"/>
        <v>0</v>
      </c>
      <c r="AR549" s="11"/>
      <c r="AS549" s="11"/>
      <c r="AT549" s="11"/>
      <c r="AU549" s="12"/>
      <c r="AV549" s="25">
        <f t="shared" si="232"/>
        <v>0</v>
      </c>
    </row>
    <row r="550" spans="1:48" x14ac:dyDescent="0.25">
      <c r="A550" s="10">
        <f t="shared" si="233"/>
        <v>25</v>
      </c>
      <c r="B550" s="3" t="s">
        <v>10</v>
      </c>
      <c r="C550" s="21" t="s">
        <v>59</v>
      </c>
      <c r="D550" s="75"/>
      <c r="E550" s="75"/>
      <c r="F550" s="75"/>
      <c r="G550" s="76"/>
      <c r="H550" s="77">
        <f t="shared" si="224"/>
        <v>0</v>
      </c>
      <c r="I550" s="75"/>
      <c r="J550" s="75"/>
      <c r="K550" s="75"/>
      <c r="L550" s="76"/>
      <c r="M550" s="77">
        <f t="shared" si="225"/>
        <v>0</v>
      </c>
      <c r="N550" s="75"/>
      <c r="O550" s="75"/>
      <c r="P550" s="75"/>
      <c r="Q550" s="76"/>
      <c r="R550" s="77">
        <f t="shared" si="226"/>
        <v>0</v>
      </c>
      <c r="S550" s="75"/>
      <c r="T550" s="75"/>
      <c r="U550" s="75"/>
      <c r="V550" s="76"/>
      <c r="W550" s="77">
        <f t="shared" si="227"/>
        <v>0</v>
      </c>
      <c r="X550" s="11"/>
      <c r="Y550" s="11"/>
      <c r="Z550" s="11"/>
      <c r="AA550" s="12"/>
      <c r="AB550" s="16">
        <f t="shared" si="228"/>
        <v>0</v>
      </c>
      <c r="AC550" s="11"/>
      <c r="AD550" s="11"/>
      <c r="AE550" s="11"/>
      <c r="AF550" s="12"/>
      <c r="AG550" s="16">
        <f t="shared" si="229"/>
        <v>0</v>
      </c>
      <c r="AH550" s="11"/>
      <c r="AI550" s="11"/>
      <c r="AJ550" s="11"/>
      <c r="AK550" s="12"/>
      <c r="AL550" s="16">
        <f t="shared" si="230"/>
        <v>0</v>
      </c>
      <c r="AM550" s="11"/>
      <c r="AN550" s="11"/>
      <c r="AO550" s="11"/>
      <c r="AP550" s="12"/>
      <c r="AQ550" s="16">
        <f t="shared" si="231"/>
        <v>0</v>
      </c>
      <c r="AR550" s="11"/>
      <c r="AS550" s="11"/>
      <c r="AT550" s="11"/>
      <c r="AU550" s="12"/>
      <c r="AV550" s="25">
        <f t="shared" si="232"/>
        <v>0</v>
      </c>
    </row>
    <row r="551" spans="1:48" x14ac:dyDescent="0.25">
      <c r="A551" s="10">
        <f t="shared" si="233"/>
        <v>25</v>
      </c>
      <c r="B551" s="3" t="s">
        <v>55</v>
      </c>
      <c r="C551" s="21" t="s">
        <v>59</v>
      </c>
      <c r="D551" s="75"/>
      <c r="E551" s="75"/>
      <c r="F551" s="75"/>
      <c r="G551" s="76"/>
      <c r="H551" s="77">
        <f t="shared" si="224"/>
        <v>0</v>
      </c>
      <c r="I551" s="75"/>
      <c r="J551" s="75"/>
      <c r="K551" s="75"/>
      <c r="L551" s="76"/>
      <c r="M551" s="77">
        <f t="shared" si="225"/>
        <v>0</v>
      </c>
      <c r="N551" s="75"/>
      <c r="O551" s="75"/>
      <c r="P551" s="75"/>
      <c r="Q551" s="76"/>
      <c r="R551" s="77">
        <f t="shared" si="226"/>
        <v>0</v>
      </c>
      <c r="S551" s="75"/>
      <c r="T551" s="75"/>
      <c r="U551" s="75"/>
      <c r="V551" s="76"/>
      <c r="W551" s="77">
        <f t="shared" si="227"/>
        <v>0</v>
      </c>
      <c r="X551" s="11"/>
      <c r="Y551" s="11"/>
      <c r="Z551" s="11"/>
      <c r="AA551" s="12"/>
      <c r="AB551" s="16">
        <f t="shared" si="228"/>
        <v>0</v>
      </c>
      <c r="AC551" s="11"/>
      <c r="AD551" s="11"/>
      <c r="AE551" s="11"/>
      <c r="AF551" s="12"/>
      <c r="AG551" s="16">
        <f t="shared" si="229"/>
        <v>0</v>
      </c>
      <c r="AH551" s="11"/>
      <c r="AI551" s="11"/>
      <c r="AJ551" s="11"/>
      <c r="AK551" s="12"/>
      <c r="AL551" s="16">
        <f t="shared" si="230"/>
        <v>0</v>
      </c>
      <c r="AM551" s="11"/>
      <c r="AN551" s="11"/>
      <c r="AO551" s="11"/>
      <c r="AP551" s="12"/>
      <c r="AQ551" s="16">
        <f t="shared" si="231"/>
        <v>0</v>
      </c>
      <c r="AR551" s="11"/>
      <c r="AS551" s="11"/>
      <c r="AT551" s="11"/>
      <c r="AU551" s="12"/>
      <c r="AV551" s="25">
        <f t="shared" si="232"/>
        <v>0</v>
      </c>
    </row>
    <row r="552" spans="1:48" x14ac:dyDescent="0.25">
      <c r="A552" s="10">
        <f t="shared" si="233"/>
        <v>25</v>
      </c>
      <c r="B552" s="22" t="s">
        <v>34</v>
      </c>
      <c r="C552" s="21" t="s">
        <v>59</v>
      </c>
      <c r="D552" s="78"/>
      <c r="E552" s="78"/>
      <c r="F552" s="78"/>
      <c r="G552" s="79"/>
      <c r="H552" s="80">
        <f t="shared" si="224"/>
        <v>0</v>
      </c>
      <c r="I552" s="78"/>
      <c r="J552" s="78"/>
      <c r="K552" s="78"/>
      <c r="L552" s="79"/>
      <c r="M552" s="80">
        <f t="shared" si="225"/>
        <v>0</v>
      </c>
      <c r="N552" s="78"/>
      <c r="O552" s="78"/>
      <c r="P552" s="78"/>
      <c r="Q552" s="79"/>
      <c r="R552" s="80">
        <f t="shared" si="226"/>
        <v>0</v>
      </c>
      <c r="S552" s="78"/>
      <c r="T552" s="78"/>
      <c r="U552" s="78"/>
      <c r="V552" s="79"/>
      <c r="W552" s="80">
        <f t="shared" si="227"/>
        <v>0</v>
      </c>
      <c r="X552" s="13"/>
      <c r="Y552" s="13"/>
      <c r="Z552" s="13"/>
      <c r="AA552" s="14"/>
      <c r="AB552" s="17">
        <f t="shared" si="228"/>
        <v>0</v>
      </c>
      <c r="AC552" s="13"/>
      <c r="AD552" s="13"/>
      <c r="AE552" s="13"/>
      <c r="AF552" s="14"/>
      <c r="AG552" s="17">
        <f t="shared" si="229"/>
        <v>0</v>
      </c>
      <c r="AH552" s="13"/>
      <c r="AI552" s="13"/>
      <c r="AJ552" s="13"/>
      <c r="AK552" s="14"/>
      <c r="AL552" s="17">
        <f t="shared" si="230"/>
        <v>0</v>
      </c>
      <c r="AM552" s="13"/>
      <c r="AN552" s="13"/>
      <c r="AO552" s="13"/>
      <c r="AP552" s="14"/>
      <c r="AQ552" s="17">
        <f t="shared" si="231"/>
        <v>0</v>
      </c>
      <c r="AR552" s="13"/>
      <c r="AS552" s="13"/>
      <c r="AT552" s="13"/>
      <c r="AU552" s="14"/>
      <c r="AV552" s="26">
        <f t="shared" si="232"/>
        <v>0</v>
      </c>
    </row>
    <row r="553" spans="1:48" x14ac:dyDescent="0.25">
      <c r="A553" s="10">
        <f t="shared" si="233"/>
        <v>25</v>
      </c>
      <c r="B553" s="27"/>
      <c r="C553" s="28"/>
      <c r="D553" s="81"/>
      <c r="E553" s="82"/>
      <c r="F553" s="82"/>
      <c r="G553" s="82"/>
      <c r="H553" s="83">
        <f>SUM(H533:H552)</f>
        <v>0</v>
      </c>
      <c r="I553" s="82"/>
      <c r="J553" s="82"/>
      <c r="K553" s="82"/>
      <c r="L553" s="82"/>
      <c r="M553" s="83">
        <f>SUM(M533:M552)</f>
        <v>0</v>
      </c>
      <c r="N553" s="82"/>
      <c r="O553" s="82"/>
      <c r="P553" s="82"/>
      <c r="Q553" s="82"/>
      <c r="R553" s="83">
        <f>SUM(R533:R552)</f>
        <v>0</v>
      </c>
      <c r="S553" s="82"/>
      <c r="T553" s="82"/>
      <c r="U553" s="82"/>
      <c r="V553" s="82"/>
      <c r="W553" s="83">
        <f>SUM(W533:W552)</f>
        <v>0</v>
      </c>
      <c r="X553" s="29"/>
      <c r="Y553" s="29"/>
      <c r="Z553" s="29"/>
      <c r="AA553" s="29"/>
      <c r="AB553" s="30">
        <f>SUM(AB533:AB552)</f>
        <v>0</v>
      </c>
      <c r="AC553" s="29"/>
      <c r="AD553" s="29"/>
      <c r="AE553" s="29"/>
      <c r="AF553" s="29"/>
      <c r="AG553" s="30">
        <f>SUM(AG533:AG552)</f>
        <v>0</v>
      </c>
      <c r="AH553" s="29"/>
      <c r="AI553" s="29"/>
      <c r="AJ553" s="29"/>
      <c r="AK553" s="29"/>
      <c r="AL553" s="30">
        <f>SUM(AL533:AL552)</f>
        <v>0</v>
      </c>
      <c r="AM553" s="29"/>
      <c r="AN553" s="29"/>
      <c r="AO553" s="29"/>
      <c r="AP553" s="29"/>
      <c r="AQ553" s="30">
        <f>SUM(AQ533:AQ552)</f>
        <v>0</v>
      </c>
      <c r="AR553" s="29"/>
      <c r="AS553" s="29"/>
      <c r="AT553" s="29"/>
      <c r="AU553" s="29"/>
      <c r="AV553" s="30">
        <f>SUM(AV533:AV552)</f>
        <v>0</v>
      </c>
    </row>
    <row r="554" spans="1:48" x14ac:dyDescent="0.25">
      <c r="A554" s="10">
        <f t="shared" si="233"/>
        <v>25</v>
      </c>
      <c r="B554" s="115" t="str">
        <f>"Буква (или иное название) класса "&amp;A820&amp;":"</f>
        <v>Буква (или иное название) класса 38:</v>
      </c>
      <c r="C554" s="116"/>
      <c r="D554" s="106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</row>
    <row r="555" spans="1:48" x14ac:dyDescent="0.25">
      <c r="A555" s="10">
        <f t="shared" si="233"/>
        <v>25</v>
      </c>
      <c r="B555" s="3" t="s">
        <v>0</v>
      </c>
      <c r="C555" s="21" t="s">
        <v>59</v>
      </c>
      <c r="D555" s="75"/>
      <c r="E555" s="75"/>
      <c r="F555" s="75"/>
      <c r="G555" s="76"/>
      <c r="H555" s="77">
        <f t="shared" ref="H555:H574" si="234">COUNTA(D555:G555)</f>
        <v>0</v>
      </c>
      <c r="I555" s="75"/>
      <c r="J555" s="75"/>
      <c r="K555" s="75"/>
      <c r="L555" s="76"/>
      <c r="M555" s="77">
        <f t="shared" ref="M555:M574" si="235">COUNTA(I555:L555)</f>
        <v>0</v>
      </c>
      <c r="N555" s="75"/>
      <c r="O555" s="75"/>
      <c r="P555" s="75"/>
      <c r="Q555" s="76"/>
      <c r="R555" s="77">
        <f t="shared" ref="R555:R574" si="236">COUNTA(N555:Q555)</f>
        <v>0</v>
      </c>
      <c r="S555" s="75"/>
      <c r="T555" s="75"/>
      <c r="U555" s="75"/>
      <c r="V555" s="76"/>
      <c r="W555" s="77">
        <f t="shared" ref="W555:W574" si="237">COUNTA(S555:V555)</f>
        <v>0</v>
      </c>
      <c r="X555" s="11"/>
      <c r="Y555" s="11"/>
      <c r="Z555" s="11"/>
      <c r="AA555" s="12"/>
      <c r="AB555" s="16">
        <f t="shared" ref="AB555:AB574" si="238">COUNTA(X555:AA555)</f>
        <v>0</v>
      </c>
      <c r="AC555" s="11"/>
      <c r="AD555" s="11"/>
      <c r="AE555" s="11"/>
      <c r="AF555" s="12"/>
      <c r="AG555" s="16">
        <f t="shared" ref="AG555:AG574" si="239">COUNTA(AC555:AF555)</f>
        <v>0</v>
      </c>
      <c r="AH555" s="11"/>
      <c r="AI555" s="11"/>
      <c r="AJ555" s="11"/>
      <c r="AK555" s="12"/>
      <c r="AL555" s="16">
        <f t="shared" ref="AL555:AL574" si="240">COUNTA(AH555:AK555)</f>
        <v>0</v>
      </c>
      <c r="AM555" s="11"/>
      <c r="AN555" s="11"/>
      <c r="AO555" s="11"/>
      <c r="AP555" s="12"/>
      <c r="AQ555" s="16">
        <f t="shared" ref="AQ555:AQ574" si="241">COUNTA(AM555:AP555)</f>
        <v>0</v>
      </c>
      <c r="AR555" s="11"/>
      <c r="AS555" s="11"/>
      <c r="AT555" s="11"/>
      <c r="AU555" s="12"/>
      <c r="AV555" s="25">
        <f t="shared" ref="AV555:AV574" si="242">COUNTA(AR555:AU555)</f>
        <v>0</v>
      </c>
    </row>
    <row r="556" spans="1:48" x14ac:dyDescent="0.25">
      <c r="A556" s="10">
        <f t="shared" si="233"/>
        <v>26</v>
      </c>
      <c r="B556" s="3" t="s">
        <v>45</v>
      </c>
      <c r="C556" s="21" t="s">
        <v>59</v>
      </c>
      <c r="D556" s="75"/>
      <c r="E556" s="75"/>
      <c r="F556" s="75"/>
      <c r="G556" s="76"/>
      <c r="H556" s="77">
        <f t="shared" si="234"/>
        <v>0</v>
      </c>
      <c r="I556" s="75"/>
      <c r="J556" s="75"/>
      <c r="K556" s="75"/>
      <c r="L556" s="76"/>
      <c r="M556" s="77">
        <f t="shared" si="235"/>
        <v>0</v>
      </c>
      <c r="N556" s="75"/>
      <c r="O556" s="75"/>
      <c r="P556" s="75"/>
      <c r="Q556" s="76"/>
      <c r="R556" s="77">
        <f t="shared" si="236"/>
        <v>0</v>
      </c>
      <c r="S556" s="75"/>
      <c r="T556" s="75"/>
      <c r="U556" s="75"/>
      <c r="V556" s="76"/>
      <c r="W556" s="77">
        <f t="shared" si="237"/>
        <v>0</v>
      </c>
      <c r="X556" s="11"/>
      <c r="Y556" s="11"/>
      <c r="Z556" s="11"/>
      <c r="AA556" s="12"/>
      <c r="AB556" s="16">
        <f t="shared" si="238"/>
        <v>0</v>
      </c>
      <c r="AC556" s="11"/>
      <c r="AD556" s="11"/>
      <c r="AE556" s="11"/>
      <c r="AF556" s="12"/>
      <c r="AG556" s="16">
        <f t="shared" si="239"/>
        <v>0</v>
      </c>
      <c r="AH556" s="11"/>
      <c r="AI556" s="11"/>
      <c r="AJ556" s="11"/>
      <c r="AK556" s="12"/>
      <c r="AL556" s="16">
        <f t="shared" si="240"/>
        <v>0</v>
      </c>
      <c r="AM556" s="11"/>
      <c r="AN556" s="11"/>
      <c r="AO556" s="11"/>
      <c r="AP556" s="12"/>
      <c r="AQ556" s="16">
        <f t="shared" si="241"/>
        <v>0</v>
      </c>
      <c r="AR556" s="11"/>
      <c r="AS556" s="11"/>
      <c r="AT556" s="11"/>
      <c r="AU556" s="12"/>
      <c r="AV556" s="25">
        <f t="shared" si="242"/>
        <v>0</v>
      </c>
    </row>
    <row r="557" spans="1:48" x14ac:dyDescent="0.25">
      <c r="A557" s="10">
        <f t="shared" si="233"/>
        <v>26</v>
      </c>
      <c r="B557" s="3" t="s">
        <v>2</v>
      </c>
      <c r="C557" s="21" t="s">
        <v>59</v>
      </c>
      <c r="D557" s="75"/>
      <c r="E557" s="75"/>
      <c r="F557" s="75"/>
      <c r="G557" s="76"/>
      <c r="H557" s="77">
        <f t="shared" si="234"/>
        <v>0</v>
      </c>
      <c r="I557" s="75"/>
      <c r="J557" s="75"/>
      <c r="K557" s="75"/>
      <c r="L557" s="76"/>
      <c r="M557" s="77">
        <f t="shared" si="235"/>
        <v>0</v>
      </c>
      <c r="N557" s="75"/>
      <c r="O557" s="75"/>
      <c r="P557" s="75"/>
      <c r="Q557" s="76"/>
      <c r="R557" s="77">
        <f t="shared" si="236"/>
        <v>0</v>
      </c>
      <c r="S557" s="75"/>
      <c r="T557" s="75"/>
      <c r="U557" s="75"/>
      <c r="V557" s="76"/>
      <c r="W557" s="77">
        <f t="shared" si="237"/>
        <v>0</v>
      </c>
      <c r="X557" s="11"/>
      <c r="Y557" s="11"/>
      <c r="Z557" s="11"/>
      <c r="AA557" s="12"/>
      <c r="AB557" s="16">
        <f t="shared" si="238"/>
        <v>0</v>
      </c>
      <c r="AC557" s="11"/>
      <c r="AD557" s="11"/>
      <c r="AE557" s="11"/>
      <c r="AF557" s="12"/>
      <c r="AG557" s="16">
        <f t="shared" si="239"/>
        <v>0</v>
      </c>
      <c r="AH557" s="11"/>
      <c r="AI557" s="11"/>
      <c r="AJ557" s="11"/>
      <c r="AK557" s="12"/>
      <c r="AL557" s="16">
        <f t="shared" si="240"/>
        <v>0</v>
      </c>
      <c r="AM557" s="11"/>
      <c r="AN557" s="11"/>
      <c r="AO557" s="11"/>
      <c r="AP557" s="12"/>
      <c r="AQ557" s="16">
        <f t="shared" si="241"/>
        <v>0</v>
      </c>
      <c r="AR557" s="11"/>
      <c r="AS557" s="11"/>
      <c r="AT557" s="11"/>
      <c r="AU557" s="12"/>
      <c r="AV557" s="25">
        <f t="shared" si="242"/>
        <v>0</v>
      </c>
    </row>
    <row r="558" spans="1:48" x14ac:dyDescent="0.25">
      <c r="A558" s="10">
        <f t="shared" si="233"/>
        <v>26</v>
      </c>
      <c r="B558" s="3" t="s">
        <v>46</v>
      </c>
      <c r="C558" s="21" t="s">
        <v>59</v>
      </c>
      <c r="D558" s="75"/>
      <c r="E558" s="75"/>
      <c r="F558" s="75"/>
      <c r="G558" s="76"/>
      <c r="H558" s="77">
        <f t="shared" si="234"/>
        <v>0</v>
      </c>
      <c r="I558" s="75"/>
      <c r="J558" s="75"/>
      <c r="K558" s="75"/>
      <c r="L558" s="76"/>
      <c r="M558" s="77">
        <f t="shared" si="235"/>
        <v>0</v>
      </c>
      <c r="N558" s="75"/>
      <c r="O558" s="75"/>
      <c r="P558" s="75"/>
      <c r="Q558" s="76"/>
      <c r="R558" s="77">
        <f t="shared" si="236"/>
        <v>0</v>
      </c>
      <c r="S558" s="75"/>
      <c r="T558" s="75"/>
      <c r="U558" s="75"/>
      <c r="V558" s="76"/>
      <c r="W558" s="77">
        <f t="shared" si="237"/>
        <v>0</v>
      </c>
      <c r="X558" s="11"/>
      <c r="Y558" s="11"/>
      <c r="Z558" s="11"/>
      <c r="AA558" s="12"/>
      <c r="AB558" s="16">
        <f t="shared" si="238"/>
        <v>0</v>
      </c>
      <c r="AC558" s="11"/>
      <c r="AD558" s="11"/>
      <c r="AE558" s="11"/>
      <c r="AF558" s="12"/>
      <c r="AG558" s="16">
        <f t="shared" si="239"/>
        <v>0</v>
      </c>
      <c r="AH558" s="11"/>
      <c r="AI558" s="11"/>
      <c r="AJ558" s="11"/>
      <c r="AK558" s="12"/>
      <c r="AL558" s="16">
        <f t="shared" si="240"/>
        <v>0</v>
      </c>
      <c r="AM558" s="11"/>
      <c r="AN558" s="11"/>
      <c r="AO558" s="11"/>
      <c r="AP558" s="12"/>
      <c r="AQ558" s="16">
        <f t="shared" si="241"/>
        <v>0</v>
      </c>
      <c r="AR558" s="11"/>
      <c r="AS558" s="11"/>
      <c r="AT558" s="11"/>
      <c r="AU558" s="12"/>
      <c r="AV558" s="25">
        <f t="shared" si="242"/>
        <v>0</v>
      </c>
    </row>
    <row r="559" spans="1:48" x14ac:dyDescent="0.25">
      <c r="A559" s="10">
        <f t="shared" si="233"/>
        <v>26</v>
      </c>
      <c r="B559" s="3" t="s">
        <v>4</v>
      </c>
      <c r="C559" s="21" t="s">
        <v>59</v>
      </c>
      <c r="D559" s="75"/>
      <c r="E559" s="75"/>
      <c r="F559" s="75"/>
      <c r="G559" s="76"/>
      <c r="H559" s="77">
        <f t="shared" si="234"/>
        <v>0</v>
      </c>
      <c r="I559" s="75"/>
      <c r="J559" s="75"/>
      <c r="K559" s="75"/>
      <c r="L559" s="76"/>
      <c r="M559" s="77">
        <f t="shared" si="235"/>
        <v>0</v>
      </c>
      <c r="N559" s="75"/>
      <c r="O559" s="75"/>
      <c r="P559" s="75"/>
      <c r="Q559" s="76"/>
      <c r="R559" s="77">
        <f t="shared" si="236"/>
        <v>0</v>
      </c>
      <c r="S559" s="75"/>
      <c r="T559" s="75"/>
      <c r="U559" s="75"/>
      <c r="V559" s="76"/>
      <c r="W559" s="77">
        <f t="shared" si="237"/>
        <v>0</v>
      </c>
      <c r="X559" s="11"/>
      <c r="Y559" s="11"/>
      <c r="Z559" s="11"/>
      <c r="AA559" s="12"/>
      <c r="AB559" s="16">
        <f t="shared" si="238"/>
        <v>0</v>
      </c>
      <c r="AC559" s="11"/>
      <c r="AD559" s="11"/>
      <c r="AE559" s="11"/>
      <c r="AF559" s="12"/>
      <c r="AG559" s="16">
        <f t="shared" si="239"/>
        <v>0</v>
      </c>
      <c r="AH559" s="11"/>
      <c r="AI559" s="11"/>
      <c r="AJ559" s="11"/>
      <c r="AK559" s="12"/>
      <c r="AL559" s="16">
        <f t="shared" si="240"/>
        <v>0</v>
      </c>
      <c r="AM559" s="11"/>
      <c r="AN559" s="11"/>
      <c r="AO559" s="11"/>
      <c r="AP559" s="12"/>
      <c r="AQ559" s="16">
        <f t="shared" si="241"/>
        <v>0</v>
      </c>
      <c r="AR559" s="11"/>
      <c r="AS559" s="11"/>
      <c r="AT559" s="11"/>
      <c r="AU559" s="12"/>
      <c r="AV559" s="25">
        <f t="shared" si="242"/>
        <v>0</v>
      </c>
    </row>
    <row r="560" spans="1:48" x14ac:dyDescent="0.25">
      <c r="A560" s="10">
        <f t="shared" si="233"/>
        <v>26</v>
      </c>
      <c r="B560" s="3" t="s">
        <v>47</v>
      </c>
      <c r="C560" s="21" t="s">
        <v>59</v>
      </c>
      <c r="D560" s="75"/>
      <c r="E560" s="75"/>
      <c r="F560" s="75"/>
      <c r="G560" s="76"/>
      <c r="H560" s="77">
        <f t="shared" si="234"/>
        <v>0</v>
      </c>
      <c r="I560" s="75"/>
      <c r="J560" s="75"/>
      <c r="K560" s="75"/>
      <c r="L560" s="76"/>
      <c r="M560" s="77">
        <f t="shared" si="235"/>
        <v>0</v>
      </c>
      <c r="N560" s="75"/>
      <c r="O560" s="75"/>
      <c r="P560" s="75"/>
      <c r="Q560" s="76"/>
      <c r="R560" s="77">
        <f t="shared" si="236"/>
        <v>0</v>
      </c>
      <c r="S560" s="75"/>
      <c r="T560" s="75"/>
      <c r="U560" s="75"/>
      <c r="V560" s="76"/>
      <c r="W560" s="77">
        <f t="shared" si="237"/>
        <v>0</v>
      </c>
      <c r="X560" s="11"/>
      <c r="Y560" s="11"/>
      <c r="Z560" s="11"/>
      <c r="AA560" s="12"/>
      <c r="AB560" s="16">
        <f t="shared" si="238"/>
        <v>0</v>
      </c>
      <c r="AC560" s="11"/>
      <c r="AD560" s="11"/>
      <c r="AE560" s="11"/>
      <c r="AF560" s="12"/>
      <c r="AG560" s="16">
        <f t="shared" si="239"/>
        <v>0</v>
      </c>
      <c r="AH560" s="11"/>
      <c r="AI560" s="11"/>
      <c r="AJ560" s="11"/>
      <c r="AK560" s="12"/>
      <c r="AL560" s="16">
        <f t="shared" si="240"/>
        <v>0</v>
      </c>
      <c r="AM560" s="11"/>
      <c r="AN560" s="11"/>
      <c r="AO560" s="11"/>
      <c r="AP560" s="12"/>
      <c r="AQ560" s="16">
        <f t="shared" si="241"/>
        <v>0</v>
      </c>
      <c r="AR560" s="11"/>
      <c r="AS560" s="11"/>
      <c r="AT560" s="11"/>
      <c r="AU560" s="12"/>
      <c r="AV560" s="25">
        <f t="shared" si="242"/>
        <v>0</v>
      </c>
    </row>
    <row r="561" spans="1:48" x14ac:dyDescent="0.25">
      <c r="A561" s="10">
        <f t="shared" si="233"/>
        <v>26</v>
      </c>
      <c r="B561" s="3" t="s">
        <v>5</v>
      </c>
      <c r="C561" s="21" t="s">
        <v>59</v>
      </c>
      <c r="D561" s="75"/>
      <c r="E561" s="75"/>
      <c r="F561" s="75"/>
      <c r="G561" s="76"/>
      <c r="H561" s="77">
        <f t="shared" si="234"/>
        <v>0</v>
      </c>
      <c r="I561" s="75"/>
      <c r="J561" s="75"/>
      <c r="K561" s="75"/>
      <c r="L561" s="76"/>
      <c r="M561" s="77">
        <f t="shared" si="235"/>
        <v>0</v>
      </c>
      <c r="N561" s="75"/>
      <c r="O561" s="75"/>
      <c r="P561" s="75"/>
      <c r="Q561" s="76"/>
      <c r="R561" s="77">
        <f t="shared" si="236"/>
        <v>0</v>
      </c>
      <c r="S561" s="75"/>
      <c r="T561" s="75"/>
      <c r="U561" s="75"/>
      <c r="V561" s="76"/>
      <c r="W561" s="77">
        <f t="shared" si="237"/>
        <v>0</v>
      </c>
      <c r="X561" s="11"/>
      <c r="Y561" s="11"/>
      <c r="Z561" s="11"/>
      <c r="AA561" s="12"/>
      <c r="AB561" s="16">
        <f t="shared" si="238"/>
        <v>0</v>
      </c>
      <c r="AC561" s="11"/>
      <c r="AD561" s="11"/>
      <c r="AE561" s="11"/>
      <c r="AF561" s="12"/>
      <c r="AG561" s="16">
        <f t="shared" si="239"/>
        <v>0</v>
      </c>
      <c r="AH561" s="11"/>
      <c r="AI561" s="11"/>
      <c r="AJ561" s="11"/>
      <c r="AK561" s="12"/>
      <c r="AL561" s="16">
        <f t="shared" si="240"/>
        <v>0</v>
      </c>
      <c r="AM561" s="11"/>
      <c r="AN561" s="11"/>
      <c r="AO561" s="11"/>
      <c r="AP561" s="12"/>
      <c r="AQ561" s="16">
        <f t="shared" si="241"/>
        <v>0</v>
      </c>
      <c r="AR561" s="11"/>
      <c r="AS561" s="11"/>
      <c r="AT561" s="11"/>
      <c r="AU561" s="12"/>
      <c r="AV561" s="25">
        <f t="shared" si="242"/>
        <v>0</v>
      </c>
    </row>
    <row r="562" spans="1:48" x14ac:dyDescent="0.25">
      <c r="A562" s="10">
        <f t="shared" si="233"/>
        <v>26</v>
      </c>
      <c r="B562" s="3" t="s">
        <v>48</v>
      </c>
      <c r="C562" s="21" t="s">
        <v>59</v>
      </c>
      <c r="D562" s="75"/>
      <c r="E562" s="75"/>
      <c r="F562" s="75"/>
      <c r="G562" s="76"/>
      <c r="H562" s="77">
        <f t="shared" si="234"/>
        <v>0</v>
      </c>
      <c r="I562" s="75"/>
      <c r="J562" s="75"/>
      <c r="K562" s="75"/>
      <c r="L562" s="76"/>
      <c r="M562" s="77">
        <f t="shared" si="235"/>
        <v>0</v>
      </c>
      <c r="N562" s="75"/>
      <c r="O562" s="75"/>
      <c r="P562" s="75"/>
      <c r="Q562" s="76"/>
      <c r="R562" s="77">
        <f t="shared" si="236"/>
        <v>0</v>
      </c>
      <c r="S562" s="75"/>
      <c r="T562" s="75"/>
      <c r="U562" s="75"/>
      <c r="V562" s="76"/>
      <c r="W562" s="77">
        <f t="shared" si="237"/>
        <v>0</v>
      </c>
      <c r="X562" s="11"/>
      <c r="Y562" s="11"/>
      <c r="Z562" s="11"/>
      <c r="AA562" s="12"/>
      <c r="AB562" s="16">
        <f t="shared" si="238"/>
        <v>0</v>
      </c>
      <c r="AC562" s="11"/>
      <c r="AD562" s="11"/>
      <c r="AE562" s="11"/>
      <c r="AF562" s="12"/>
      <c r="AG562" s="16">
        <f t="shared" si="239"/>
        <v>0</v>
      </c>
      <c r="AH562" s="11"/>
      <c r="AI562" s="11"/>
      <c r="AJ562" s="11"/>
      <c r="AK562" s="12"/>
      <c r="AL562" s="16">
        <f t="shared" si="240"/>
        <v>0</v>
      </c>
      <c r="AM562" s="11"/>
      <c r="AN562" s="11"/>
      <c r="AO562" s="11"/>
      <c r="AP562" s="12"/>
      <c r="AQ562" s="16">
        <f t="shared" si="241"/>
        <v>0</v>
      </c>
      <c r="AR562" s="11"/>
      <c r="AS562" s="11"/>
      <c r="AT562" s="11"/>
      <c r="AU562" s="12"/>
      <c r="AV562" s="25">
        <f t="shared" si="242"/>
        <v>0</v>
      </c>
    </row>
    <row r="563" spans="1:48" x14ac:dyDescent="0.25">
      <c r="A563" s="10">
        <f t="shared" si="233"/>
        <v>26</v>
      </c>
      <c r="B563" s="3" t="s">
        <v>49</v>
      </c>
      <c r="C563" s="21" t="s">
        <v>59</v>
      </c>
      <c r="D563" s="75"/>
      <c r="E563" s="75"/>
      <c r="F563" s="75"/>
      <c r="G563" s="76"/>
      <c r="H563" s="77">
        <f t="shared" si="234"/>
        <v>0</v>
      </c>
      <c r="I563" s="75"/>
      <c r="J563" s="75"/>
      <c r="K563" s="75"/>
      <c r="L563" s="76"/>
      <c r="M563" s="77">
        <f t="shared" si="235"/>
        <v>0</v>
      </c>
      <c r="N563" s="75"/>
      <c r="O563" s="75"/>
      <c r="P563" s="75"/>
      <c r="Q563" s="76"/>
      <c r="R563" s="77">
        <f t="shared" si="236"/>
        <v>0</v>
      </c>
      <c r="S563" s="75"/>
      <c r="T563" s="75"/>
      <c r="U563" s="75"/>
      <c r="V563" s="76"/>
      <c r="W563" s="77">
        <f t="shared" si="237"/>
        <v>0</v>
      </c>
      <c r="X563" s="11"/>
      <c r="Y563" s="11"/>
      <c r="Z563" s="11"/>
      <c r="AA563" s="12"/>
      <c r="AB563" s="16">
        <f t="shared" si="238"/>
        <v>0</v>
      </c>
      <c r="AC563" s="11"/>
      <c r="AD563" s="11"/>
      <c r="AE563" s="11"/>
      <c r="AF563" s="12"/>
      <c r="AG563" s="16">
        <f t="shared" si="239"/>
        <v>0</v>
      </c>
      <c r="AH563" s="11"/>
      <c r="AI563" s="11"/>
      <c r="AJ563" s="11"/>
      <c r="AK563" s="12"/>
      <c r="AL563" s="16">
        <f t="shared" si="240"/>
        <v>0</v>
      </c>
      <c r="AM563" s="11"/>
      <c r="AN563" s="11"/>
      <c r="AO563" s="11"/>
      <c r="AP563" s="12"/>
      <c r="AQ563" s="16">
        <f t="shared" si="241"/>
        <v>0</v>
      </c>
      <c r="AR563" s="11"/>
      <c r="AS563" s="11"/>
      <c r="AT563" s="11"/>
      <c r="AU563" s="12"/>
      <c r="AV563" s="25">
        <f t="shared" si="242"/>
        <v>0</v>
      </c>
    </row>
    <row r="564" spans="1:48" x14ac:dyDescent="0.25">
      <c r="A564" s="10">
        <f t="shared" si="233"/>
        <v>26</v>
      </c>
      <c r="B564" s="3" t="s">
        <v>50</v>
      </c>
      <c r="C564" s="21" t="s">
        <v>59</v>
      </c>
      <c r="D564" s="75"/>
      <c r="E564" s="75"/>
      <c r="F564" s="75"/>
      <c r="G564" s="76"/>
      <c r="H564" s="77">
        <f t="shared" si="234"/>
        <v>0</v>
      </c>
      <c r="I564" s="75"/>
      <c r="J564" s="75"/>
      <c r="K564" s="75"/>
      <c r="L564" s="76"/>
      <c r="M564" s="77">
        <f t="shared" si="235"/>
        <v>0</v>
      </c>
      <c r="N564" s="75"/>
      <c r="O564" s="75"/>
      <c r="P564" s="75"/>
      <c r="Q564" s="76"/>
      <c r="R564" s="77">
        <f t="shared" si="236"/>
        <v>0</v>
      </c>
      <c r="S564" s="75"/>
      <c r="T564" s="75"/>
      <c r="U564" s="75"/>
      <c r="V564" s="76"/>
      <c r="W564" s="77">
        <f t="shared" si="237"/>
        <v>0</v>
      </c>
      <c r="X564" s="11"/>
      <c r="Y564" s="11"/>
      <c r="Z564" s="11"/>
      <c r="AA564" s="12"/>
      <c r="AB564" s="16">
        <f t="shared" si="238"/>
        <v>0</v>
      </c>
      <c r="AC564" s="11"/>
      <c r="AD564" s="11"/>
      <c r="AE564" s="11"/>
      <c r="AF564" s="12"/>
      <c r="AG564" s="16">
        <f t="shared" si="239"/>
        <v>0</v>
      </c>
      <c r="AH564" s="11"/>
      <c r="AI564" s="11"/>
      <c r="AJ564" s="11"/>
      <c r="AK564" s="12"/>
      <c r="AL564" s="16">
        <f t="shared" si="240"/>
        <v>0</v>
      </c>
      <c r="AM564" s="11"/>
      <c r="AN564" s="11"/>
      <c r="AO564" s="11"/>
      <c r="AP564" s="12"/>
      <c r="AQ564" s="16">
        <f t="shared" si="241"/>
        <v>0</v>
      </c>
      <c r="AR564" s="11"/>
      <c r="AS564" s="11"/>
      <c r="AT564" s="11"/>
      <c r="AU564" s="12"/>
      <c r="AV564" s="25">
        <f t="shared" si="242"/>
        <v>0</v>
      </c>
    </row>
    <row r="565" spans="1:48" x14ac:dyDescent="0.25">
      <c r="A565" s="10">
        <f t="shared" si="233"/>
        <v>26</v>
      </c>
      <c r="B565" s="3" t="s">
        <v>51</v>
      </c>
      <c r="C565" s="21" t="s">
        <v>59</v>
      </c>
      <c r="D565" s="75"/>
      <c r="E565" s="75"/>
      <c r="F565" s="75"/>
      <c r="G565" s="76"/>
      <c r="H565" s="77">
        <f t="shared" si="234"/>
        <v>0</v>
      </c>
      <c r="I565" s="75"/>
      <c r="J565" s="75"/>
      <c r="K565" s="75"/>
      <c r="L565" s="76"/>
      <c r="M565" s="77">
        <f t="shared" si="235"/>
        <v>0</v>
      </c>
      <c r="N565" s="75"/>
      <c r="O565" s="75"/>
      <c r="P565" s="75"/>
      <c r="Q565" s="76"/>
      <c r="R565" s="77">
        <f t="shared" si="236"/>
        <v>0</v>
      </c>
      <c r="S565" s="75"/>
      <c r="T565" s="75"/>
      <c r="U565" s="75"/>
      <c r="V565" s="76"/>
      <c r="W565" s="77">
        <f t="shared" si="237"/>
        <v>0</v>
      </c>
      <c r="X565" s="11"/>
      <c r="Y565" s="11"/>
      <c r="Z565" s="11"/>
      <c r="AA565" s="12"/>
      <c r="AB565" s="16">
        <f t="shared" si="238"/>
        <v>0</v>
      </c>
      <c r="AC565" s="11"/>
      <c r="AD565" s="11"/>
      <c r="AE565" s="11"/>
      <c r="AF565" s="12"/>
      <c r="AG565" s="16">
        <f t="shared" si="239"/>
        <v>0</v>
      </c>
      <c r="AH565" s="11"/>
      <c r="AI565" s="11"/>
      <c r="AJ565" s="11"/>
      <c r="AK565" s="12"/>
      <c r="AL565" s="16">
        <f t="shared" si="240"/>
        <v>0</v>
      </c>
      <c r="AM565" s="11"/>
      <c r="AN565" s="11"/>
      <c r="AO565" s="11"/>
      <c r="AP565" s="12"/>
      <c r="AQ565" s="16">
        <f t="shared" si="241"/>
        <v>0</v>
      </c>
      <c r="AR565" s="11"/>
      <c r="AS565" s="11"/>
      <c r="AT565" s="11"/>
      <c r="AU565" s="12"/>
      <c r="AV565" s="25">
        <f t="shared" si="242"/>
        <v>0</v>
      </c>
    </row>
    <row r="566" spans="1:48" x14ac:dyDescent="0.25">
      <c r="A566" s="10">
        <f t="shared" si="233"/>
        <v>26</v>
      </c>
      <c r="B566" s="3" t="s">
        <v>52</v>
      </c>
      <c r="C566" s="21" t="s">
        <v>59</v>
      </c>
      <c r="D566" s="75"/>
      <c r="E566" s="75"/>
      <c r="F566" s="75"/>
      <c r="G566" s="76"/>
      <c r="H566" s="77">
        <f t="shared" si="234"/>
        <v>0</v>
      </c>
      <c r="I566" s="75"/>
      <c r="J566" s="75"/>
      <c r="K566" s="75"/>
      <c r="L566" s="76"/>
      <c r="M566" s="77">
        <f t="shared" si="235"/>
        <v>0</v>
      </c>
      <c r="N566" s="75"/>
      <c r="O566" s="75"/>
      <c r="P566" s="75"/>
      <c r="Q566" s="76"/>
      <c r="R566" s="77">
        <f t="shared" si="236"/>
        <v>0</v>
      </c>
      <c r="S566" s="75"/>
      <c r="T566" s="75"/>
      <c r="U566" s="75"/>
      <c r="V566" s="76"/>
      <c r="W566" s="77">
        <f t="shared" si="237"/>
        <v>0</v>
      </c>
      <c r="X566" s="11"/>
      <c r="Y566" s="11"/>
      <c r="Z566" s="11"/>
      <c r="AA566" s="12"/>
      <c r="AB566" s="16">
        <f t="shared" si="238"/>
        <v>0</v>
      </c>
      <c r="AC566" s="11"/>
      <c r="AD566" s="11"/>
      <c r="AE566" s="11"/>
      <c r="AF566" s="12"/>
      <c r="AG566" s="16">
        <f t="shared" si="239"/>
        <v>0</v>
      </c>
      <c r="AH566" s="11"/>
      <c r="AI566" s="11"/>
      <c r="AJ566" s="11"/>
      <c r="AK566" s="12"/>
      <c r="AL566" s="16">
        <f t="shared" si="240"/>
        <v>0</v>
      </c>
      <c r="AM566" s="11"/>
      <c r="AN566" s="11"/>
      <c r="AO566" s="11"/>
      <c r="AP566" s="12"/>
      <c r="AQ566" s="16">
        <f t="shared" si="241"/>
        <v>0</v>
      </c>
      <c r="AR566" s="11"/>
      <c r="AS566" s="11"/>
      <c r="AT566" s="11"/>
      <c r="AU566" s="12"/>
      <c r="AV566" s="25">
        <f t="shared" si="242"/>
        <v>0</v>
      </c>
    </row>
    <row r="567" spans="1:48" x14ac:dyDescent="0.25">
      <c r="A567" s="10">
        <f t="shared" si="233"/>
        <v>26</v>
      </c>
      <c r="B567" s="3" t="s">
        <v>53</v>
      </c>
      <c r="C567" s="21" t="s">
        <v>59</v>
      </c>
      <c r="D567" s="75"/>
      <c r="E567" s="75"/>
      <c r="F567" s="75"/>
      <c r="G567" s="76"/>
      <c r="H567" s="77">
        <f t="shared" si="234"/>
        <v>0</v>
      </c>
      <c r="I567" s="75"/>
      <c r="J567" s="75"/>
      <c r="K567" s="75"/>
      <c r="L567" s="76"/>
      <c r="M567" s="77">
        <f t="shared" si="235"/>
        <v>0</v>
      </c>
      <c r="N567" s="75"/>
      <c r="O567" s="75"/>
      <c r="P567" s="75"/>
      <c r="Q567" s="76"/>
      <c r="R567" s="77">
        <f t="shared" si="236"/>
        <v>0</v>
      </c>
      <c r="S567" s="75"/>
      <c r="T567" s="75"/>
      <c r="U567" s="75"/>
      <c r="V567" s="76"/>
      <c r="W567" s="77">
        <f t="shared" si="237"/>
        <v>0</v>
      </c>
      <c r="X567" s="11"/>
      <c r="Y567" s="11"/>
      <c r="Z567" s="11"/>
      <c r="AA567" s="12"/>
      <c r="AB567" s="16">
        <f t="shared" si="238"/>
        <v>0</v>
      </c>
      <c r="AC567" s="11"/>
      <c r="AD567" s="11"/>
      <c r="AE567" s="11"/>
      <c r="AF567" s="12"/>
      <c r="AG567" s="16">
        <f t="shared" si="239"/>
        <v>0</v>
      </c>
      <c r="AH567" s="11"/>
      <c r="AI567" s="11"/>
      <c r="AJ567" s="11"/>
      <c r="AK567" s="12"/>
      <c r="AL567" s="16">
        <f t="shared" si="240"/>
        <v>0</v>
      </c>
      <c r="AM567" s="11"/>
      <c r="AN567" s="11"/>
      <c r="AO567" s="11"/>
      <c r="AP567" s="12"/>
      <c r="AQ567" s="16">
        <f t="shared" si="241"/>
        <v>0</v>
      </c>
      <c r="AR567" s="11"/>
      <c r="AS567" s="11"/>
      <c r="AT567" s="11"/>
      <c r="AU567" s="12"/>
      <c r="AV567" s="25">
        <f t="shared" si="242"/>
        <v>0</v>
      </c>
    </row>
    <row r="568" spans="1:48" x14ac:dyDescent="0.25">
      <c r="A568" s="10">
        <f t="shared" si="233"/>
        <v>26</v>
      </c>
      <c r="B568" s="3" t="s">
        <v>54</v>
      </c>
      <c r="C568" s="21" t="s">
        <v>59</v>
      </c>
      <c r="D568" s="75"/>
      <c r="E568" s="75"/>
      <c r="F568" s="75"/>
      <c r="G568" s="76"/>
      <c r="H568" s="77">
        <f t="shared" si="234"/>
        <v>0</v>
      </c>
      <c r="I568" s="75"/>
      <c r="J568" s="75"/>
      <c r="K568" s="75"/>
      <c r="L568" s="76"/>
      <c r="M568" s="77">
        <f t="shared" si="235"/>
        <v>0</v>
      </c>
      <c r="N568" s="75"/>
      <c r="O568" s="75"/>
      <c r="P568" s="75"/>
      <c r="Q568" s="76"/>
      <c r="R568" s="77">
        <f t="shared" si="236"/>
        <v>0</v>
      </c>
      <c r="S568" s="75"/>
      <c r="T568" s="75"/>
      <c r="U568" s="75"/>
      <c r="V568" s="76"/>
      <c r="W568" s="77">
        <f t="shared" si="237"/>
        <v>0</v>
      </c>
      <c r="X568" s="11"/>
      <c r="Y568" s="11"/>
      <c r="Z568" s="11"/>
      <c r="AA568" s="12"/>
      <c r="AB568" s="16">
        <f t="shared" si="238"/>
        <v>0</v>
      </c>
      <c r="AC568" s="11"/>
      <c r="AD568" s="11"/>
      <c r="AE568" s="11"/>
      <c r="AF568" s="12"/>
      <c r="AG568" s="16">
        <f t="shared" si="239"/>
        <v>0</v>
      </c>
      <c r="AH568" s="11"/>
      <c r="AI568" s="11"/>
      <c r="AJ568" s="11"/>
      <c r="AK568" s="12"/>
      <c r="AL568" s="16">
        <f t="shared" si="240"/>
        <v>0</v>
      </c>
      <c r="AM568" s="11"/>
      <c r="AN568" s="11"/>
      <c r="AO568" s="11"/>
      <c r="AP568" s="12"/>
      <c r="AQ568" s="16">
        <f t="shared" si="241"/>
        <v>0</v>
      </c>
      <c r="AR568" s="11"/>
      <c r="AS568" s="11"/>
      <c r="AT568" s="11"/>
      <c r="AU568" s="12"/>
      <c r="AV568" s="25">
        <f t="shared" si="242"/>
        <v>0</v>
      </c>
    </row>
    <row r="569" spans="1:48" x14ac:dyDescent="0.25">
      <c r="A569" s="10">
        <f t="shared" si="233"/>
        <v>26</v>
      </c>
      <c r="B569" s="3" t="s">
        <v>23</v>
      </c>
      <c r="C569" s="21" t="s">
        <v>59</v>
      </c>
      <c r="D569" s="75"/>
      <c r="E569" s="75"/>
      <c r="F569" s="75"/>
      <c r="G569" s="76"/>
      <c r="H569" s="77">
        <f t="shared" si="234"/>
        <v>0</v>
      </c>
      <c r="I569" s="75"/>
      <c r="J569" s="75"/>
      <c r="K569" s="75"/>
      <c r="L569" s="76"/>
      <c r="M569" s="77">
        <f t="shared" si="235"/>
        <v>0</v>
      </c>
      <c r="N569" s="75"/>
      <c r="O569" s="75"/>
      <c r="P569" s="75"/>
      <c r="Q569" s="76"/>
      <c r="R569" s="77">
        <f t="shared" si="236"/>
        <v>0</v>
      </c>
      <c r="S569" s="75"/>
      <c r="T569" s="75"/>
      <c r="U569" s="75"/>
      <c r="V569" s="76"/>
      <c r="W569" s="77">
        <f t="shared" si="237"/>
        <v>0</v>
      </c>
      <c r="X569" s="11"/>
      <c r="Y569" s="11"/>
      <c r="Z569" s="11"/>
      <c r="AA569" s="12"/>
      <c r="AB569" s="16">
        <f t="shared" si="238"/>
        <v>0</v>
      </c>
      <c r="AC569" s="11"/>
      <c r="AD569" s="11"/>
      <c r="AE569" s="11"/>
      <c r="AF569" s="12"/>
      <c r="AG569" s="16">
        <f t="shared" si="239"/>
        <v>0</v>
      </c>
      <c r="AH569" s="11"/>
      <c r="AI569" s="11"/>
      <c r="AJ569" s="11"/>
      <c r="AK569" s="12"/>
      <c r="AL569" s="16">
        <f t="shared" si="240"/>
        <v>0</v>
      </c>
      <c r="AM569" s="11"/>
      <c r="AN569" s="11"/>
      <c r="AO569" s="11"/>
      <c r="AP569" s="12"/>
      <c r="AQ569" s="16">
        <f t="shared" si="241"/>
        <v>0</v>
      </c>
      <c r="AR569" s="11"/>
      <c r="AS569" s="11"/>
      <c r="AT569" s="11"/>
      <c r="AU569" s="12"/>
      <c r="AV569" s="25">
        <f t="shared" si="242"/>
        <v>0</v>
      </c>
    </row>
    <row r="570" spans="1:48" x14ac:dyDescent="0.25">
      <c r="A570" s="10">
        <f t="shared" si="233"/>
        <v>26</v>
      </c>
      <c r="B570" s="3" t="s">
        <v>8</v>
      </c>
      <c r="C570" s="21" t="s">
        <v>59</v>
      </c>
      <c r="D570" s="75"/>
      <c r="E570" s="75"/>
      <c r="F570" s="75"/>
      <c r="G570" s="76"/>
      <c r="H570" s="77">
        <f t="shared" si="234"/>
        <v>0</v>
      </c>
      <c r="I570" s="75"/>
      <c r="J570" s="75"/>
      <c r="K570" s="75"/>
      <c r="L570" s="76"/>
      <c r="M570" s="77">
        <f t="shared" si="235"/>
        <v>0</v>
      </c>
      <c r="N570" s="75"/>
      <c r="O570" s="75"/>
      <c r="P570" s="75"/>
      <c r="Q570" s="76"/>
      <c r="R570" s="77">
        <f t="shared" si="236"/>
        <v>0</v>
      </c>
      <c r="S570" s="75"/>
      <c r="T570" s="75"/>
      <c r="U570" s="75"/>
      <c r="V570" s="76"/>
      <c r="W570" s="77">
        <f t="shared" si="237"/>
        <v>0</v>
      </c>
      <c r="X570" s="11"/>
      <c r="Y570" s="11"/>
      <c r="Z570" s="11"/>
      <c r="AA570" s="12"/>
      <c r="AB570" s="16">
        <f t="shared" si="238"/>
        <v>0</v>
      </c>
      <c r="AC570" s="11"/>
      <c r="AD570" s="11"/>
      <c r="AE570" s="11"/>
      <c r="AF570" s="12"/>
      <c r="AG570" s="16">
        <f t="shared" si="239"/>
        <v>0</v>
      </c>
      <c r="AH570" s="11"/>
      <c r="AI570" s="11"/>
      <c r="AJ570" s="11"/>
      <c r="AK570" s="12"/>
      <c r="AL570" s="16">
        <f t="shared" si="240"/>
        <v>0</v>
      </c>
      <c r="AM570" s="11"/>
      <c r="AN570" s="11"/>
      <c r="AO570" s="11"/>
      <c r="AP570" s="12"/>
      <c r="AQ570" s="16">
        <f t="shared" si="241"/>
        <v>0</v>
      </c>
      <c r="AR570" s="11"/>
      <c r="AS570" s="11"/>
      <c r="AT570" s="11"/>
      <c r="AU570" s="12"/>
      <c r="AV570" s="25">
        <f t="shared" si="242"/>
        <v>0</v>
      </c>
    </row>
    <row r="571" spans="1:48" x14ac:dyDescent="0.25">
      <c r="A571" s="10">
        <f t="shared" si="233"/>
        <v>26</v>
      </c>
      <c r="B571" s="3" t="s">
        <v>9</v>
      </c>
      <c r="C571" s="21" t="s">
        <v>59</v>
      </c>
      <c r="D571" s="75"/>
      <c r="E571" s="75"/>
      <c r="F571" s="75"/>
      <c r="G571" s="76"/>
      <c r="H571" s="77">
        <f t="shared" si="234"/>
        <v>0</v>
      </c>
      <c r="I571" s="75"/>
      <c r="J571" s="75"/>
      <c r="K571" s="75"/>
      <c r="L571" s="76"/>
      <c r="M571" s="77">
        <f t="shared" si="235"/>
        <v>0</v>
      </c>
      <c r="N571" s="75"/>
      <c r="O571" s="75"/>
      <c r="P571" s="75"/>
      <c r="Q571" s="76"/>
      <c r="R571" s="77">
        <f t="shared" si="236"/>
        <v>0</v>
      </c>
      <c r="S571" s="75"/>
      <c r="T571" s="75"/>
      <c r="U571" s="75"/>
      <c r="V571" s="76"/>
      <c r="W571" s="77">
        <f t="shared" si="237"/>
        <v>0</v>
      </c>
      <c r="X571" s="11"/>
      <c r="Y571" s="11"/>
      <c r="Z571" s="11"/>
      <c r="AA571" s="12"/>
      <c r="AB571" s="16">
        <f t="shared" si="238"/>
        <v>0</v>
      </c>
      <c r="AC571" s="11"/>
      <c r="AD571" s="11"/>
      <c r="AE571" s="11"/>
      <c r="AF571" s="12"/>
      <c r="AG571" s="16">
        <f t="shared" si="239"/>
        <v>0</v>
      </c>
      <c r="AH571" s="11"/>
      <c r="AI571" s="11"/>
      <c r="AJ571" s="11"/>
      <c r="AK571" s="12"/>
      <c r="AL571" s="16">
        <f t="shared" si="240"/>
        <v>0</v>
      </c>
      <c r="AM571" s="11"/>
      <c r="AN571" s="11"/>
      <c r="AO571" s="11"/>
      <c r="AP571" s="12"/>
      <c r="AQ571" s="16">
        <f t="shared" si="241"/>
        <v>0</v>
      </c>
      <c r="AR571" s="11"/>
      <c r="AS571" s="11"/>
      <c r="AT571" s="11"/>
      <c r="AU571" s="12"/>
      <c r="AV571" s="25">
        <f t="shared" si="242"/>
        <v>0</v>
      </c>
    </row>
    <row r="572" spans="1:48" x14ac:dyDescent="0.25">
      <c r="A572" s="10">
        <f t="shared" si="233"/>
        <v>26</v>
      </c>
      <c r="B572" s="3" t="s">
        <v>10</v>
      </c>
      <c r="C572" s="21" t="s">
        <v>59</v>
      </c>
      <c r="D572" s="75"/>
      <c r="E572" s="75"/>
      <c r="F572" s="75"/>
      <c r="G572" s="76"/>
      <c r="H572" s="77">
        <f t="shared" si="234"/>
        <v>0</v>
      </c>
      <c r="I572" s="75"/>
      <c r="J572" s="75"/>
      <c r="K572" s="75"/>
      <c r="L572" s="76"/>
      <c r="M572" s="77">
        <f t="shared" si="235"/>
        <v>0</v>
      </c>
      <c r="N572" s="75"/>
      <c r="O572" s="75"/>
      <c r="P572" s="75"/>
      <c r="Q572" s="76"/>
      <c r="R572" s="77">
        <f t="shared" si="236"/>
        <v>0</v>
      </c>
      <c r="S572" s="75"/>
      <c r="T572" s="75"/>
      <c r="U572" s="75"/>
      <c r="V572" s="76"/>
      <c r="W572" s="77">
        <f t="shared" si="237"/>
        <v>0</v>
      </c>
      <c r="X572" s="11"/>
      <c r="Y572" s="11"/>
      <c r="Z572" s="11"/>
      <c r="AA572" s="12"/>
      <c r="AB572" s="16">
        <f t="shared" si="238"/>
        <v>0</v>
      </c>
      <c r="AC572" s="11"/>
      <c r="AD572" s="11"/>
      <c r="AE572" s="11"/>
      <c r="AF572" s="12"/>
      <c r="AG572" s="16">
        <f t="shared" si="239"/>
        <v>0</v>
      </c>
      <c r="AH572" s="11"/>
      <c r="AI572" s="11"/>
      <c r="AJ572" s="11"/>
      <c r="AK572" s="12"/>
      <c r="AL572" s="16">
        <f t="shared" si="240"/>
        <v>0</v>
      </c>
      <c r="AM572" s="11"/>
      <c r="AN572" s="11"/>
      <c r="AO572" s="11"/>
      <c r="AP572" s="12"/>
      <c r="AQ572" s="16">
        <f t="shared" si="241"/>
        <v>0</v>
      </c>
      <c r="AR572" s="11"/>
      <c r="AS572" s="11"/>
      <c r="AT572" s="11"/>
      <c r="AU572" s="12"/>
      <c r="AV572" s="25">
        <f t="shared" si="242"/>
        <v>0</v>
      </c>
    </row>
    <row r="573" spans="1:48" x14ac:dyDescent="0.25">
      <c r="A573" s="10">
        <f t="shared" si="233"/>
        <v>26</v>
      </c>
      <c r="B573" s="3" t="s">
        <v>55</v>
      </c>
      <c r="C573" s="21" t="s">
        <v>59</v>
      </c>
      <c r="D573" s="75"/>
      <c r="E573" s="75"/>
      <c r="F573" s="75"/>
      <c r="G573" s="76"/>
      <c r="H573" s="77">
        <f t="shared" si="234"/>
        <v>0</v>
      </c>
      <c r="I573" s="75"/>
      <c r="J573" s="75"/>
      <c r="K573" s="75"/>
      <c r="L573" s="76"/>
      <c r="M573" s="77">
        <f t="shared" si="235"/>
        <v>0</v>
      </c>
      <c r="N573" s="75"/>
      <c r="O573" s="75"/>
      <c r="P573" s="75"/>
      <c r="Q573" s="76"/>
      <c r="R573" s="77">
        <f t="shared" si="236"/>
        <v>0</v>
      </c>
      <c r="S573" s="75"/>
      <c r="T573" s="75"/>
      <c r="U573" s="75"/>
      <c r="V573" s="76"/>
      <c r="W573" s="77">
        <f t="shared" si="237"/>
        <v>0</v>
      </c>
      <c r="X573" s="11"/>
      <c r="Y573" s="11"/>
      <c r="Z573" s="11"/>
      <c r="AA573" s="12"/>
      <c r="AB573" s="16">
        <f t="shared" si="238"/>
        <v>0</v>
      </c>
      <c r="AC573" s="11"/>
      <c r="AD573" s="11"/>
      <c r="AE573" s="11"/>
      <c r="AF573" s="12"/>
      <c r="AG573" s="16">
        <f t="shared" si="239"/>
        <v>0</v>
      </c>
      <c r="AH573" s="11"/>
      <c r="AI573" s="11"/>
      <c r="AJ573" s="11"/>
      <c r="AK573" s="12"/>
      <c r="AL573" s="16">
        <f t="shared" si="240"/>
        <v>0</v>
      </c>
      <c r="AM573" s="11"/>
      <c r="AN573" s="11"/>
      <c r="AO573" s="11"/>
      <c r="AP573" s="12"/>
      <c r="AQ573" s="16">
        <f t="shared" si="241"/>
        <v>0</v>
      </c>
      <c r="AR573" s="11"/>
      <c r="AS573" s="11"/>
      <c r="AT573" s="11"/>
      <c r="AU573" s="12"/>
      <c r="AV573" s="25">
        <f t="shared" si="242"/>
        <v>0</v>
      </c>
    </row>
    <row r="574" spans="1:48" x14ac:dyDescent="0.25">
      <c r="A574" s="10">
        <f t="shared" si="233"/>
        <v>26</v>
      </c>
      <c r="B574" s="22" t="s">
        <v>34</v>
      </c>
      <c r="C574" s="21" t="s">
        <v>59</v>
      </c>
      <c r="D574" s="78"/>
      <c r="E574" s="78"/>
      <c r="F574" s="78"/>
      <c r="G574" s="79"/>
      <c r="H574" s="80">
        <f t="shared" si="234"/>
        <v>0</v>
      </c>
      <c r="I574" s="78"/>
      <c r="J574" s="78"/>
      <c r="K574" s="78"/>
      <c r="L574" s="79"/>
      <c r="M574" s="80">
        <f t="shared" si="235"/>
        <v>0</v>
      </c>
      <c r="N574" s="78"/>
      <c r="O574" s="78"/>
      <c r="P574" s="78"/>
      <c r="Q574" s="79"/>
      <c r="R574" s="80">
        <f t="shared" si="236"/>
        <v>0</v>
      </c>
      <c r="S574" s="78"/>
      <c r="T574" s="78"/>
      <c r="U574" s="78"/>
      <c r="V574" s="79"/>
      <c r="W574" s="80">
        <f t="shared" si="237"/>
        <v>0</v>
      </c>
      <c r="X574" s="13"/>
      <c r="Y574" s="13"/>
      <c r="Z574" s="13"/>
      <c r="AA574" s="14"/>
      <c r="AB574" s="17">
        <f t="shared" si="238"/>
        <v>0</v>
      </c>
      <c r="AC574" s="13"/>
      <c r="AD574" s="13"/>
      <c r="AE574" s="13"/>
      <c r="AF574" s="14"/>
      <c r="AG574" s="17">
        <f t="shared" si="239"/>
        <v>0</v>
      </c>
      <c r="AH574" s="13"/>
      <c r="AI574" s="13"/>
      <c r="AJ574" s="13"/>
      <c r="AK574" s="14"/>
      <c r="AL574" s="17">
        <f t="shared" si="240"/>
        <v>0</v>
      </c>
      <c r="AM574" s="13"/>
      <c r="AN574" s="13"/>
      <c r="AO574" s="13"/>
      <c r="AP574" s="14"/>
      <c r="AQ574" s="17">
        <f t="shared" si="241"/>
        <v>0</v>
      </c>
      <c r="AR574" s="13"/>
      <c r="AS574" s="13"/>
      <c r="AT574" s="13"/>
      <c r="AU574" s="14"/>
      <c r="AV574" s="26">
        <f t="shared" si="242"/>
        <v>0</v>
      </c>
    </row>
    <row r="575" spans="1:48" x14ac:dyDescent="0.25">
      <c r="A575" s="10">
        <f t="shared" si="233"/>
        <v>26</v>
      </c>
      <c r="B575" s="27"/>
      <c r="C575" s="28"/>
      <c r="D575" s="81"/>
      <c r="E575" s="82"/>
      <c r="F575" s="82"/>
      <c r="G575" s="82"/>
      <c r="H575" s="83">
        <f>SUM(H555:H574)</f>
        <v>0</v>
      </c>
      <c r="I575" s="82"/>
      <c r="J575" s="82"/>
      <c r="K575" s="82"/>
      <c r="L575" s="82"/>
      <c r="M575" s="83">
        <f>SUM(M555:M574)</f>
        <v>0</v>
      </c>
      <c r="N575" s="82"/>
      <c r="O575" s="82"/>
      <c r="P575" s="82"/>
      <c r="Q575" s="82"/>
      <c r="R575" s="83">
        <f>SUM(R555:R574)</f>
        <v>0</v>
      </c>
      <c r="S575" s="82"/>
      <c r="T575" s="82"/>
      <c r="U575" s="82"/>
      <c r="V575" s="82"/>
      <c r="W575" s="83">
        <f>SUM(W555:W574)</f>
        <v>0</v>
      </c>
      <c r="X575" s="29"/>
      <c r="Y575" s="29"/>
      <c r="Z575" s="29"/>
      <c r="AA575" s="29"/>
      <c r="AB575" s="30">
        <f>SUM(AB555:AB574)</f>
        <v>0</v>
      </c>
      <c r="AC575" s="29"/>
      <c r="AD575" s="29"/>
      <c r="AE575" s="29"/>
      <c r="AF575" s="29"/>
      <c r="AG575" s="30">
        <f>SUM(AG555:AG574)</f>
        <v>0</v>
      </c>
      <c r="AH575" s="29"/>
      <c r="AI575" s="29"/>
      <c r="AJ575" s="29"/>
      <c r="AK575" s="29"/>
      <c r="AL575" s="30">
        <f>SUM(AL555:AL574)</f>
        <v>0</v>
      </c>
      <c r="AM575" s="29"/>
      <c r="AN575" s="29"/>
      <c r="AO575" s="29"/>
      <c r="AP575" s="29"/>
      <c r="AQ575" s="30">
        <f>SUM(AQ555:AQ574)</f>
        <v>0</v>
      </c>
      <c r="AR575" s="29"/>
      <c r="AS575" s="29"/>
      <c r="AT575" s="29"/>
      <c r="AU575" s="29"/>
      <c r="AV575" s="30">
        <f>SUM(AV555:AV574)</f>
        <v>0</v>
      </c>
    </row>
    <row r="576" spans="1:48" x14ac:dyDescent="0.25">
      <c r="A576" s="10">
        <f t="shared" si="233"/>
        <v>26</v>
      </c>
      <c r="B576" s="115" t="str">
        <f>"Буква (или иное название) класса "&amp;A842&amp;":"</f>
        <v>Буква (или иное название) класса 39:</v>
      </c>
      <c r="C576" s="116"/>
      <c r="D576" s="106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</row>
    <row r="577" spans="1:48" x14ac:dyDescent="0.25">
      <c r="A577" s="10">
        <f t="shared" si="233"/>
        <v>26</v>
      </c>
      <c r="B577" s="3" t="s">
        <v>0</v>
      </c>
      <c r="C577" s="21" t="s">
        <v>59</v>
      </c>
      <c r="D577" s="75"/>
      <c r="E577" s="75"/>
      <c r="F577" s="75"/>
      <c r="G577" s="76"/>
      <c r="H577" s="77">
        <f t="shared" ref="H577:H596" si="243">COUNTA(D577:G577)</f>
        <v>0</v>
      </c>
      <c r="I577" s="75"/>
      <c r="J577" s="75"/>
      <c r="K577" s="75"/>
      <c r="L577" s="76"/>
      <c r="M577" s="77">
        <f t="shared" ref="M577:M596" si="244">COUNTA(I577:L577)</f>
        <v>0</v>
      </c>
      <c r="N577" s="75"/>
      <c r="O577" s="75"/>
      <c r="P577" s="75"/>
      <c r="Q577" s="76"/>
      <c r="R577" s="77">
        <f t="shared" ref="R577:R596" si="245">COUNTA(N577:Q577)</f>
        <v>0</v>
      </c>
      <c r="S577" s="75"/>
      <c r="T577" s="75"/>
      <c r="U577" s="75"/>
      <c r="V577" s="76"/>
      <c r="W577" s="77">
        <f t="shared" ref="W577:W596" si="246">COUNTA(S577:V577)</f>
        <v>0</v>
      </c>
      <c r="X577" s="11"/>
      <c r="Y577" s="11"/>
      <c r="Z577" s="11"/>
      <c r="AA577" s="12"/>
      <c r="AB577" s="16">
        <f t="shared" ref="AB577:AB596" si="247">COUNTA(X577:AA577)</f>
        <v>0</v>
      </c>
      <c r="AC577" s="11"/>
      <c r="AD577" s="11"/>
      <c r="AE577" s="11"/>
      <c r="AF577" s="12"/>
      <c r="AG577" s="16">
        <f t="shared" ref="AG577:AG596" si="248">COUNTA(AC577:AF577)</f>
        <v>0</v>
      </c>
      <c r="AH577" s="11"/>
      <c r="AI577" s="11"/>
      <c r="AJ577" s="11"/>
      <c r="AK577" s="12"/>
      <c r="AL577" s="16">
        <f t="shared" ref="AL577:AL596" si="249">COUNTA(AH577:AK577)</f>
        <v>0</v>
      </c>
      <c r="AM577" s="11"/>
      <c r="AN577" s="11"/>
      <c r="AO577" s="11"/>
      <c r="AP577" s="12"/>
      <c r="AQ577" s="16">
        <f t="shared" ref="AQ577:AQ596" si="250">COUNTA(AM577:AP577)</f>
        <v>0</v>
      </c>
      <c r="AR577" s="11"/>
      <c r="AS577" s="11"/>
      <c r="AT577" s="11"/>
      <c r="AU577" s="12"/>
      <c r="AV577" s="25">
        <f t="shared" ref="AV577:AV596" si="251">COUNTA(AR577:AU577)</f>
        <v>0</v>
      </c>
    </row>
    <row r="578" spans="1:48" x14ac:dyDescent="0.25">
      <c r="A578" s="10">
        <f t="shared" si="233"/>
        <v>27</v>
      </c>
      <c r="B578" s="3" t="s">
        <v>45</v>
      </c>
      <c r="C578" s="21" t="s">
        <v>59</v>
      </c>
      <c r="D578" s="75"/>
      <c r="E578" s="75"/>
      <c r="F578" s="75"/>
      <c r="G578" s="76"/>
      <c r="H578" s="77">
        <f t="shared" si="243"/>
        <v>0</v>
      </c>
      <c r="I578" s="75"/>
      <c r="J578" s="75"/>
      <c r="K578" s="75"/>
      <c r="L578" s="76"/>
      <c r="M578" s="77">
        <f t="shared" si="244"/>
        <v>0</v>
      </c>
      <c r="N578" s="75"/>
      <c r="O578" s="75"/>
      <c r="P578" s="75"/>
      <c r="Q578" s="76"/>
      <c r="R578" s="77">
        <f t="shared" si="245"/>
        <v>0</v>
      </c>
      <c r="S578" s="75"/>
      <c r="T578" s="75"/>
      <c r="U578" s="75"/>
      <c r="V578" s="76"/>
      <c r="W578" s="77">
        <f t="shared" si="246"/>
        <v>0</v>
      </c>
      <c r="X578" s="11"/>
      <c r="Y578" s="11"/>
      <c r="Z578" s="11"/>
      <c r="AA578" s="12"/>
      <c r="AB578" s="16">
        <f t="shared" si="247"/>
        <v>0</v>
      </c>
      <c r="AC578" s="11"/>
      <c r="AD578" s="11"/>
      <c r="AE578" s="11"/>
      <c r="AF578" s="12"/>
      <c r="AG578" s="16">
        <f t="shared" si="248"/>
        <v>0</v>
      </c>
      <c r="AH578" s="11"/>
      <c r="AI578" s="11"/>
      <c r="AJ578" s="11"/>
      <c r="AK578" s="12"/>
      <c r="AL578" s="16">
        <f t="shared" si="249"/>
        <v>0</v>
      </c>
      <c r="AM578" s="11"/>
      <c r="AN578" s="11"/>
      <c r="AO578" s="11"/>
      <c r="AP578" s="12"/>
      <c r="AQ578" s="16">
        <f t="shared" si="250"/>
        <v>0</v>
      </c>
      <c r="AR578" s="11"/>
      <c r="AS578" s="11"/>
      <c r="AT578" s="11"/>
      <c r="AU578" s="12"/>
      <c r="AV578" s="25">
        <f t="shared" si="251"/>
        <v>0</v>
      </c>
    </row>
    <row r="579" spans="1:48" x14ac:dyDescent="0.25">
      <c r="A579" s="10">
        <f t="shared" si="233"/>
        <v>27</v>
      </c>
      <c r="B579" s="3" t="s">
        <v>2</v>
      </c>
      <c r="C579" s="21" t="s">
        <v>59</v>
      </c>
      <c r="D579" s="75"/>
      <c r="E579" s="75"/>
      <c r="F579" s="75"/>
      <c r="G579" s="76"/>
      <c r="H579" s="77">
        <f t="shared" si="243"/>
        <v>0</v>
      </c>
      <c r="I579" s="75"/>
      <c r="J579" s="75"/>
      <c r="K579" s="75"/>
      <c r="L579" s="76"/>
      <c r="M579" s="77">
        <f t="shared" si="244"/>
        <v>0</v>
      </c>
      <c r="N579" s="75"/>
      <c r="O579" s="75"/>
      <c r="P579" s="75"/>
      <c r="Q579" s="76"/>
      <c r="R579" s="77">
        <f t="shared" si="245"/>
        <v>0</v>
      </c>
      <c r="S579" s="75"/>
      <c r="T579" s="75"/>
      <c r="U579" s="75"/>
      <c r="V579" s="76"/>
      <c r="W579" s="77">
        <f t="shared" si="246"/>
        <v>0</v>
      </c>
      <c r="X579" s="11"/>
      <c r="Y579" s="11"/>
      <c r="Z579" s="11"/>
      <c r="AA579" s="12"/>
      <c r="AB579" s="16">
        <f t="shared" si="247"/>
        <v>0</v>
      </c>
      <c r="AC579" s="11"/>
      <c r="AD579" s="11"/>
      <c r="AE579" s="11"/>
      <c r="AF579" s="12"/>
      <c r="AG579" s="16">
        <f t="shared" si="248"/>
        <v>0</v>
      </c>
      <c r="AH579" s="11"/>
      <c r="AI579" s="11"/>
      <c r="AJ579" s="11"/>
      <c r="AK579" s="12"/>
      <c r="AL579" s="16">
        <f t="shared" si="249"/>
        <v>0</v>
      </c>
      <c r="AM579" s="11"/>
      <c r="AN579" s="11"/>
      <c r="AO579" s="11"/>
      <c r="AP579" s="12"/>
      <c r="AQ579" s="16">
        <f t="shared" si="250"/>
        <v>0</v>
      </c>
      <c r="AR579" s="11"/>
      <c r="AS579" s="11"/>
      <c r="AT579" s="11"/>
      <c r="AU579" s="12"/>
      <c r="AV579" s="25">
        <f t="shared" si="251"/>
        <v>0</v>
      </c>
    </row>
    <row r="580" spans="1:48" x14ac:dyDescent="0.25">
      <c r="A580" s="10">
        <f t="shared" si="233"/>
        <v>27</v>
      </c>
      <c r="B580" s="3" t="s">
        <v>46</v>
      </c>
      <c r="C580" s="21" t="s">
        <v>59</v>
      </c>
      <c r="D580" s="75"/>
      <c r="E580" s="75"/>
      <c r="F580" s="75"/>
      <c r="G580" s="76"/>
      <c r="H580" s="77">
        <f t="shared" si="243"/>
        <v>0</v>
      </c>
      <c r="I580" s="75"/>
      <c r="J580" s="75"/>
      <c r="K580" s="75"/>
      <c r="L580" s="76"/>
      <c r="M580" s="77">
        <f t="shared" si="244"/>
        <v>0</v>
      </c>
      <c r="N580" s="75"/>
      <c r="O580" s="75"/>
      <c r="P580" s="75"/>
      <c r="Q580" s="76"/>
      <c r="R580" s="77">
        <f t="shared" si="245"/>
        <v>0</v>
      </c>
      <c r="S580" s="75"/>
      <c r="T580" s="75"/>
      <c r="U580" s="75"/>
      <c r="V580" s="76"/>
      <c r="W580" s="77">
        <f t="shared" si="246"/>
        <v>0</v>
      </c>
      <c r="X580" s="11"/>
      <c r="Y580" s="11"/>
      <c r="Z580" s="11"/>
      <c r="AA580" s="12"/>
      <c r="AB580" s="16">
        <f t="shared" si="247"/>
        <v>0</v>
      </c>
      <c r="AC580" s="11"/>
      <c r="AD580" s="11"/>
      <c r="AE580" s="11"/>
      <c r="AF580" s="12"/>
      <c r="AG580" s="16">
        <f t="shared" si="248"/>
        <v>0</v>
      </c>
      <c r="AH580" s="11"/>
      <c r="AI580" s="11"/>
      <c r="AJ580" s="11"/>
      <c r="AK580" s="12"/>
      <c r="AL580" s="16">
        <f t="shared" si="249"/>
        <v>0</v>
      </c>
      <c r="AM580" s="11"/>
      <c r="AN580" s="11"/>
      <c r="AO580" s="11"/>
      <c r="AP580" s="12"/>
      <c r="AQ580" s="16">
        <f t="shared" si="250"/>
        <v>0</v>
      </c>
      <c r="AR580" s="11"/>
      <c r="AS580" s="11"/>
      <c r="AT580" s="11"/>
      <c r="AU580" s="12"/>
      <c r="AV580" s="25">
        <f t="shared" si="251"/>
        <v>0</v>
      </c>
    </row>
    <row r="581" spans="1:48" x14ac:dyDescent="0.25">
      <c r="A581" s="10">
        <f t="shared" si="233"/>
        <v>27</v>
      </c>
      <c r="B581" s="3" t="s">
        <v>4</v>
      </c>
      <c r="C581" s="21" t="s">
        <v>59</v>
      </c>
      <c r="D581" s="75"/>
      <c r="E581" s="75"/>
      <c r="F581" s="75"/>
      <c r="G581" s="76"/>
      <c r="H581" s="77">
        <f t="shared" si="243"/>
        <v>0</v>
      </c>
      <c r="I581" s="75"/>
      <c r="J581" s="75"/>
      <c r="K581" s="75"/>
      <c r="L581" s="76"/>
      <c r="M581" s="77">
        <f t="shared" si="244"/>
        <v>0</v>
      </c>
      <c r="N581" s="75"/>
      <c r="O581" s="75"/>
      <c r="P581" s="75"/>
      <c r="Q581" s="76"/>
      <c r="R581" s="77">
        <f t="shared" si="245"/>
        <v>0</v>
      </c>
      <c r="S581" s="75"/>
      <c r="T581" s="75"/>
      <c r="U581" s="75"/>
      <c r="V581" s="76"/>
      <c r="W581" s="77">
        <f t="shared" si="246"/>
        <v>0</v>
      </c>
      <c r="X581" s="11"/>
      <c r="Y581" s="11"/>
      <c r="Z581" s="11"/>
      <c r="AA581" s="12"/>
      <c r="AB581" s="16">
        <f t="shared" si="247"/>
        <v>0</v>
      </c>
      <c r="AC581" s="11"/>
      <c r="AD581" s="11"/>
      <c r="AE581" s="11"/>
      <c r="AF581" s="12"/>
      <c r="AG581" s="16">
        <f t="shared" si="248"/>
        <v>0</v>
      </c>
      <c r="AH581" s="11"/>
      <c r="AI581" s="11"/>
      <c r="AJ581" s="11"/>
      <c r="AK581" s="12"/>
      <c r="AL581" s="16">
        <f t="shared" si="249"/>
        <v>0</v>
      </c>
      <c r="AM581" s="11"/>
      <c r="AN581" s="11"/>
      <c r="AO581" s="11"/>
      <c r="AP581" s="12"/>
      <c r="AQ581" s="16">
        <f t="shared" si="250"/>
        <v>0</v>
      </c>
      <c r="AR581" s="11"/>
      <c r="AS581" s="11"/>
      <c r="AT581" s="11"/>
      <c r="AU581" s="12"/>
      <c r="AV581" s="25">
        <f t="shared" si="251"/>
        <v>0</v>
      </c>
    </row>
    <row r="582" spans="1:48" x14ac:dyDescent="0.25">
      <c r="A582" s="10">
        <f t="shared" si="233"/>
        <v>27</v>
      </c>
      <c r="B582" s="3" t="s">
        <v>47</v>
      </c>
      <c r="C582" s="21" t="s">
        <v>59</v>
      </c>
      <c r="D582" s="75"/>
      <c r="E582" s="75"/>
      <c r="F582" s="75"/>
      <c r="G582" s="76"/>
      <c r="H582" s="77">
        <f t="shared" si="243"/>
        <v>0</v>
      </c>
      <c r="I582" s="75"/>
      <c r="J582" s="75"/>
      <c r="K582" s="75"/>
      <c r="L582" s="76"/>
      <c r="M582" s="77">
        <f t="shared" si="244"/>
        <v>0</v>
      </c>
      <c r="N582" s="75"/>
      <c r="O582" s="75"/>
      <c r="P582" s="75"/>
      <c r="Q582" s="76"/>
      <c r="R582" s="77">
        <f t="shared" si="245"/>
        <v>0</v>
      </c>
      <c r="S582" s="75"/>
      <c r="T582" s="75"/>
      <c r="U582" s="75"/>
      <c r="V582" s="76"/>
      <c r="W582" s="77">
        <f t="shared" si="246"/>
        <v>0</v>
      </c>
      <c r="X582" s="11"/>
      <c r="Y582" s="11"/>
      <c r="Z582" s="11"/>
      <c r="AA582" s="12"/>
      <c r="AB582" s="16">
        <f t="shared" si="247"/>
        <v>0</v>
      </c>
      <c r="AC582" s="11"/>
      <c r="AD582" s="11"/>
      <c r="AE582" s="11"/>
      <c r="AF582" s="12"/>
      <c r="AG582" s="16">
        <f t="shared" si="248"/>
        <v>0</v>
      </c>
      <c r="AH582" s="11"/>
      <c r="AI582" s="11"/>
      <c r="AJ582" s="11"/>
      <c r="AK582" s="12"/>
      <c r="AL582" s="16">
        <f t="shared" si="249"/>
        <v>0</v>
      </c>
      <c r="AM582" s="11"/>
      <c r="AN582" s="11"/>
      <c r="AO582" s="11"/>
      <c r="AP582" s="12"/>
      <c r="AQ582" s="16">
        <f t="shared" si="250"/>
        <v>0</v>
      </c>
      <c r="AR582" s="11"/>
      <c r="AS582" s="11"/>
      <c r="AT582" s="11"/>
      <c r="AU582" s="12"/>
      <c r="AV582" s="25">
        <f t="shared" si="251"/>
        <v>0</v>
      </c>
    </row>
    <row r="583" spans="1:48" x14ac:dyDescent="0.25">
      <c r="A583" s="10">
        <f t="shared" si="233"/>
        <v>27</v>
      </c>
      <c r="B583" s="3" t="s">
        <v>5</v>
      </c>
      <c r="C583" s="21" t="s">
        <v>59</v>
      </c>
      <c r="D583" s="75"/>
      <c r="E583" s="75"/>
      <c r="F583" s="75"/>
      <c r="G583" s="76"/>
      <c r="H583" s="77">
        <f t="shared" si="243"/>
        <v>0</v>
      </c>
      <c r="I583" s="75"/>
      <c r="J583" s="75"/>
      <c r="K583" s="75"/>
      <c r="L583" s="76"/>
      <c r="M583" s="77">
        <f t="shared" si="244"/>
        <v>0</v>
      </c>
      <c r="N583" s="75"/>
      <c r="O583" s="75"/>
      <c r="P583" s="75"/>
      <c r="Q583" s="76"/>
      <c r="R583" s="77">
        <f t="shared" si="245"/>
        <v>0</v>
      </c>
      <c r="S583" s="75"/>
      <c r="T583" s="75"/>
      <c r="U583" s="75"/>
      <c r="V583" s="76"/>
      <c r="W583" s="77">
        <f t="shared" si="246"/>
        <v>0</v>
      </c>
      <c r="X583" s="11"/>
      <c r="Y583" s="11"/>
      <c r="Z583" s="11"/>
      <c r="AA583" s="12"/>
      <c r="AB583" s="16">
        <f t="shared" si="247"/>
        <v>0</v>
      </c>
      <c r="AC583" s="11"/>
      <c r="AD583" s="11"/>
      <c r="AE583" s="11"/>
      <c r="AF583" s="12"/>
      <c r="AG583" s="16">
        <f t="shared" si="248"/>
        <v>0</v>
      </c>
      <c r="AH583" s="11"/>
      <c r="AI583" s="11"/>
      <c r="AJ583" s="11"/>
      <c r="AK583" s="12"/>
      <c r="AL583" s="16">
        <f t="shared" si="249"/>
        <v>0</v>
      </c>
      <c r="AM583" s="11"/>
      <c r="AN583" s="11"/>
      <c r="AO583" s="11"/>
      <c r="AP583" s="12"/>
      <c r="AQ583" s="16">
        <f t="shared" si="250"/>
        <v>0</v>
      </c>
      <c r="AR583" s="11"/>
      <c r="AS583" s="11"/>
      <c r="AT583" s="11"/>
      <c r="AU583" s="12"/>
      <c r="AV583" s="25">
        <f t="shared" si="251"/>
        <v>0</v>
      </c>
    </row>
    <row r="584" spans="1:48" x14ac:dyDescent="0.25">
      <c r="A584" s="10">
        <f t="shared" si="233"/>
        <v>27</v>
      </c>
      <c r="B584" s="3" t="s">
        <v>48</v>
      </c>
      <c r="C584" s="21" t="s">
        <v>59</v>
      </c>
      <c r="D584" s="75"/>
      <c r="E584" s="75"/>
      <c r="F584" s="75"/>
      <c r="G584" s="76"/>
      <c r="H584" s="77">
        <f t="shared" si="243"/>
        <v>0</v>
      </c>
      <c r="I584" s="75"/>
      <c r="J584" s="75"/>
      <c r="K584" s="75"/>
      <c r="L584" s="76"/>
      <c r="M584" s="77">
        <f t="shared" si="244"/>
        <v>0</v>
      </c>
      <c r="N584" s="75"/>
      <c r="O584" s="75"/>
      <c r="P584" s="75"/>
      <c r="Q584" s="76"/>
      <c r="R584" s="77">
        <f t="shared" si="245"/>
        <v>0</v>
      </c>
      <c r="S584" s="75"/>
      <c r="T584" s="75"/>
      <c r="U584" s="75"/>
      <c r="V584" s="76"/>
      <c r="W584" s="77">
        <f t="shared" si="246"/>
        <v>0</v>
      </c>
      <c r="X584" s="11"/>
      <c r="Y584" s="11"/>
      <c r="Z584" s="11"/>
      <c r="AA584" s="12"/>
      <c r="AB584" s="16">
        <f t="shared" si="247"/>
        <v>0</v>
      </c>
      <c r="AC584" s="11"/>
      <c r="AD584" s="11"/>
      <c r="AE584" s="11"/>
      <c r="AF584" s="12"/>
      <c r="AG584" s="16">
        <f t="shared" si="248"/>
        <v>0</v>
      </c>
      <c r="AH584" s="11"/>
      <c r="AI584" s="11"/>
      <c r="AJ584" s="11"/>
      <c r="AK584" s="12"/>
      <c r="AL584" s="16">
        <f t="shared" si="249"/>
        <v>0</v>
      </c>
      <c r="AM584" s="11"/>
      <c r="AN584" s="11"/>
      <c r="AO584" s="11"/>
      <c r="AP584" s="12"/>
      <c r="AQ584" s="16">
        <f t="shared" si="250"/>
        <v>0</v>
      </c>
      <c r="AR584" s="11"/>
      <c r="AS584" s="11"/>
      <c r="AT584" s="11"/>
      <c r="AU584" s="12"/>
      <c r="AV584" s="25">
        <f t="shared" si="251"/>
        <v>0</v>
      </c>
    </row>
    <row r="585" spans="1:48" x14ac:dyDescent="0.25">
      <c r="A585" s="10">
        <f t="shared" si="233"/>
        <v>27</v>
      </c>
      <c r="B585" s="3" t="s">
        <v>49</v>
      </c>
      <c r="C585" s="21" t="s">
        <v>59</v>
      </c>
      <c r="D585" s="75"/>
      <c r="E585" s="75"/>
      <c r="F585" s="75"/>
      <c r="G585" s="76"/>
      <c r="H585" s="77">
        <f t="shared" si="243"/>
        <v>0</v>
      </c>
      <c r="I585" s="75"/>
      <c r="J585" s="75"/>
      <c r="K585" s="75"/>
      <c r="L585" s="76"/>
      <c r="M585" s="77">
        <f t="shared" si="244"/>
        <v>0</v>
      </c>
      <c r="N585" s="75"/>
      <c r="O585" s="75"/>
      <c r="P585" s="75"/>
      <c r="Q585" s="76"/>
      <c r="R585" s="77">
        <f t="shared" si="245"/>
        <v>0</v>
      </c>
      <c r="S585" s="75"/>
      <c r="T585" s="75"/>
      <c r="U585" s="75"/>
      <c r="V585" s="76"/>
      <c r="W585" s="77">
        <f t="shared" si="246"/>
        <v>0</v>
      </c>
      <c r="X585" s="11"/>
      <c r="Y585" s="11"/>
      <c r="Z585" s="11"/>
      <c r="AA585" s="12"/>
      <c r="AB585" s="16">
        <f t="shared" si="247"/>
        <v>0</v>
      </c>
      <c r="AC585" s="11"/>
      <c r="AD585" s="11"/>
      <c r="AE585" s="11"/>
      <c r="AF585" s="12"/>
      <c r="AG585" s="16">
        <f t="shared" si="248"/>
        <v>0</v>
      </c>
      <c r="AH585" s="11"/>
      <c r="AI585" s="11"/>
      <c r="AJ585" s="11"/>
      <c r="AK585" s="12"/>
      <c r="AL585" s="16">
        <f t="shared" si="249"/>
        <v>0</v>
      </c>
      <c r="AM585" s="11"/>
      <c r="AN585" s="11"/>
      <c r="AO585" s="11"/>
      <c r="AP585" s="12"/>
      <c r="AQ585" s="16">
        <f t="shared" si="250"/>
        <v>0</v>
      </c>
      <c r="AR585" s="11"/>
      <c r="AS585" s="11"/>
      <c r="AT585" s="11"/>
      <c r="AU585" s="12"/>
      <c r="AV585" s="25">
        <f t="shared" si="251"/>
        <v>0</v>
      </c>
    </row>
    <row r="586" spans="1:48" x14ac:dyDescent="0.25">
      <c r="A586" s="10">
        <f t="shared" si="233"/>
        <v>27</v>
      </c>
      <c r="B586" s="3" t="s">
        <v>50</v>
      </c>
      <c r="C586" s="21" t="s">
        <v>59</v>
      </c>
      <c r="D586" s="75"/>
      <c r="E586" s="75"/>
      <c r="F586" s="75"/>
      <c r="G586" s="76"/>
      <c r="H586" s="77">
        <f t="shared" si="243"/>
        <v>0</v>
      </c>
      <c r="I586" s="75"/>
      <c r="J586" s="75"/>
      <c r="K586" s="75"/>
      <c r="L586" s="76"/>
      <c r="M586" s="77">
        <f t="shared" si="244"/>
        <v>0</v>
      </c>
      <c r="N586" s="75"/>
      <c r="O586" s="75"/>
      <c r="P586" s="75"/>
      <c r="Q586" s="76"/>
      <c r="R586" s="77">
        <f t="shared" si="245"/>
        <v>0</v>
      </c>
      <c r="S586" s="75"/>
      <c r="T586" s="75"/>
      <c r="U586" s="75"/>
      <c r="V586" s="76"/>
      <c r="W586" s="77">
        <f t="shared" si="246"/>
        <v>0</v>
      </c>
      <c r="X586" s="11"/>
      <c r="Y586" s="11"/>
      <c r="Z586" s="11"/>
      <c r="AA586" s="12"/>
      <c r="AB586" s="16">
        <f t="shared" si="247"/>
        <v>0</v>
      </c>
      <c r="AC586" s="11"/>
      <c r="AD586" s="11"/>
      <c r="AE586" s="11"/>
      <c r="AF586" s="12"/>
      <c r="AG586" s="16">
        <f t="shared" si="248"/>
        <v>0</v>
      </c>
      <c r="AH586" s="11"/>
      <c r="AI586" s="11"/>
      <c r="AJ586" s="11"/>
      <c r="AK586" s="12"/>
      <c r="AL586" s="16">
        <f t="shared" si="249"/>
        <v>0</v>
      </c>
      <c r="AM586" s="11"/>
      <c r="AN586" s="11"/>
      <c r="AO586" s="11"/>
      <c r="AP586" s="12"/>
      <c r="AQ586" s="16">
        <f t="shared" si="250"/>
        <v>0</v>
      </c>
      <c r="AR586" s="11"/>
      <c r="AS586" s="11"/>
      <c r="AT586" s="11"/>
      <c r="AU586" s="12"/>
      <c r="AV586" s="25">
        <f t="shared" si="251"/>
        <v>0</v>
      </c>
    </row>
    <row r="587" spans="1:48" x14ac:dyDescent="0.25">
      <c r="A587" s="10">
        <f t="shared" si="233"/>
        <v>27</v>
      </c>
      <c r="B587" s="3" t="s">
        <v>51</v>
      </c>
      <c r="C587" s="21" t="s">
        <v>59</v>
      </c>
      <c r="D587" s="75"/>
      <c r="E587" s="75"/>
      <c r="F587" s="75"/>
      <c r="G587" s="76"/>
      <c r="H587" s="77">
        <f t="shared" si="243"/>
        <v>0</v>
      </c>
      <c r="I587" s="75"/>
      <c r="J587" s="75"/>
      <c r="K587" s="75"/>
      <c r="L587" s="76"/>
      <c r="M587" s="77">
        <f t="shared" si="244"/>
        <v>0</v>
      </c>
      <c r="N587" s="75"/>
      <c r="O587" s="75"/>
      <c r="P587" s="75"/>
      <c r="Q587" s="76"/>
      <c r="R587" s="77">
        <f t="shared" si="245"/>
        <v>0</v>
      </c>
      <c r="S587" s="75"/>
      <c r="T587" s="75"/>
      <c r="U587" s="75"/>
      <c r="V587" s="76"/>
      <c r="W587" s="77">
        <f t="shared" si="246"/>
        <v>0</v>
      </c>
      <c r="X587" s="11"/>
      <c r="Y587" s="11"/>
      <c r="Z587" s="11"/>
      <c r="AA587" s="12"/>
      <c r="AB587" s="16">
        <f t="shared" si="247"/>
        <v>0</v>
      </c>
      <c r="AC587" s="11"/>
      <c r="AD587" s="11"/>
      <c r="AE587" s="11"/>
      <c r="AF587" s="12"/>
      <c r="AG587" s="16">
        <f t="shared" si="248"/>
        <v>0</v>
      </c>
      <c r="AH587" s="11"/>
      <c r="AI587" s="11"/>
      <c r="AJ587" s="11"/>
      <c r="AK587" s="12"/>
      <c r="AL587" s="16">
        <f t="shared" si="249"/>
        <v>0</v>
      </c>
      <c r="AM587" s="11"/>
      <c r="AN587" s="11"/>
      <c r="AO587" s="11"/>
      <c r="AP587" s="12"/>
      <c r="AQ587" s="16">
        <f t="shared" si="250"/>
        <v>0</v>
      </c>
      <c r="AR587" s="11"/>
      <c r="AS587" s="11"/>
      <c r="AT587" s="11"/>
      <c r="AU587" s="12"/>
      <c r="AV587" s="25">
        <f t="shared" si="251"/>
        <v>0</v>
      </c>
    </row>
    <row r="588" spans="1:48" x14ac:dyDescent="0.25">
      <c r="A588" s="10">
        <f t="shared" si="233"/>
        <v>27</v>
      </c>
      <c r="B588" s="3" t="s">
        <v>52</v>
      </c>
      <c r="C588" s="21" t="s">
        <v>59</v>
      </c>
      <c r="D588" s="75"/>
      <c r="E588" s="75"/>
      <c r="F588" s="75"/>
      <c r="G588" s="76"/>
      <c r="H588" s="77">
        <f t="shared" si="243"/>
        <v>0</v>
      </c>
      <c r="I588" s="75"/>
      <c r="J588" s="75"/>
      <c r="K588" s="75"/>
      <c r="L588" s="76"/>
      <c r="M588" s="77">
        <f t="shared" si="244"/>
        <v>0</v>
      </c>
      <c r="N588" s="75"/>
      <c r="O588" s="75"/>
      <c r="P588" s="75"/>
      <c r="Q588" s="76"/>
      <c r="R588" s="77">
        <f t="shared" si="245"/>
        <v>0</v>
      </c>
      <c r="S588" s="75"/>
      <c r="T588" s="75"/>
      <c r="U588" s="75"/>
      <c r="V588" s="76"/>
      <c r="W588" s="77">
        <f t="shared" si="246"/>
        <v>0</v>
      </c>
      <c r="X588" s="11"/>
      <c r="Y588" s="11"/>
      <c r="Z588" s="11"/>
      <c r="AA588" s="12"/>
      <c r="AB588" s="16">
        <f t="shared" si="247"/>
        <v>0</v>
      </c>
      <c r="AC588" s="11"/>
      <c r="AD588" s="11"/>
      <c r="AE588" s="11"/>
      <c r="AF588" s="12"/>
      <c r="AG588" s="16">
        <f t="shared" si="248"/>
        <v>0</v>
      </c>
      <c r="AH588" s="11"/>
      <c r="AI588" s="11"/>
      <c r="AJ588" s="11"/>
      <c r="AK588" s="12"/>
      <c r="AL588" s="16">
        <f t="shared" si="249"/>
        <v>0</v>
      </c>
      <c r="AM588" s="11"/>
      <c r="AN588" s="11"/>
      <c r="AO588" s="11"/>
      <c r="AP588" s="12"/>
      <c r="AQ588" s="16">
        <f t="shared" si="250"/>
        <v>0</v>
      </c>
      <c r="AR588" s="11"/>
      <c r="AS588" s="11"/>
      <c r="AT588" s="11"/>
      <c r="AU588" s="12"/>
      <c r="AV588" s="25">
        <f t="shared" si="251"/>
        <v>0</v>
      </c>
    </row>
    <row r="589" spans="1:48" x14ac:dyDescent="0.25">
      <c r="A589" s="10">
        <f t="shared" si="233"/>
        <v>27</v>
      </c>
      <c r="B589" s="3" t="s">
        <v>53</v>
      </c>
      <c r="C589" s="21" t="s">
        <v>59</v>
      </c>
      <c r="D589" s="75"/>
      <c r="E589" s="75"/>
      <c r="F589" s="75"/>
      <c r="G589" s="76"/>
      <c r="H589" s="77">
        <f t="shared" si="243"/>
        <v>0</v>
      </c>
      <c r="I589" s="75"/>
      <c r="J589" s="75"/>
      <c r="K589" s="75"/>
      <c r="L589" s="76"/>
      <c r="M589" s="77">
        <f t="shared" si="244"/>
        <v>0</v>
      </c>
      <c r="N589" s="75"/>
      <c r="O589" s="75"/>
      <c r="P589" s="75"/>
      <c r="Q589" s="76"/>
      <c r="R589" s="77">
        <f t="shared" si="245"/>
        <v>0</v>
      </c>
      <c r="S589" s="75"/>
      <c r="T589" s="75"/>
      <c r="U589" s="75"/>
      <c r="V589" s="76"/>
      <c r="W589" s="77">
        <f t="shared" si="246"/>
        <v>0</v>
      </c>
      <c r="X589" s="11"/>
      <c r="Y589" s="11"/>
      <c r="Z589" s="11"/>
      <c r="AA589" s="12"/>
      <c r="AB589" s="16">
        <f t="shared" si="247"/>
        <v>0</v>
      </c>
      <c r="AC589" s="11"/>
      <c r="AD589" s="11"/>
      <c r="AE589" s="11"/>
      <c r="AF589" s="12"/>
      <c r="AG589" s="16">
        <f t="shared" si="248"/>
        <v>0</v>
      </c>
      <c r="AH589" s="11"/>
      <c r="AI589" s="11"/>
      <c r="AJ589" s="11"/>
      <c r="AK589" s="12"/>
      <c r="AL589" s="16">
        <f t="shared" si="249"/>
        <v>0</v>
      </c>
      <c r="AM589" s="11"/>
      <c r="AN589" s="11"/>
      <c r="AO589" s="11"/>
      <c r="AP589" s="12"/>
      <c r="AQ589" s="16">
        <f t="shared" si="250"/>
        <v>0</v>
      </c>
      <c r="AR589" s="11"/>
      <c r="AS589" s="11"/>
      <c r="AT589" s="11"/>
      <c r="AU589" s="12"/>
      <c r="AV589" s="25">
        <f t="shared" si="251"/>
        <v>0</v>
      </c>
    </row>
    <row r="590" spans="1:48" x14ac:dyDescent="0.25">
      <c r="A590" s="10">
        <f t="shared" si="233"/>
        <v>27</v>
      </c>
      <c r="B590" s="3" t="s">
        <v>54</v>
      </c>
      <c r="C590" s="21" t="s">
        <v>59</v>
      </c>
      <c r="D590" s="75"/>
      <c r="E590" s="75"/>
      <c r="F590" s="75"/>
      <c r="G590" s="76"/>
      <c r="H590" s="77">
        <f t="shared" si="243"/>
        <v>0</v>
      </c>
      <c r="I590" s="75"/>
      <c r="J590" s="75"/>
      <c r="K590" s="75"/>
      <c r="L590" s="76"/>
      <c r="M590" s="77">
        <f t="shared" si="244"/>
        <v>0</v>
      </c>
      <c r="N590" s="75"/>
      <c r="O590" s="75"/>
      <c r="P590" s="75"/>
      <c r="Q590" s="76"/>
      <c r="R590" s="77">
        <f t="shared" si="245"/>
        <v>0</v>
      </c>
      <c r="S590" s="75"/>
      <c r="T590" s="75"/>
      <c r="U590" s="75"/>
      <c r="V590" s="76"/>
      <c r="W590" s="77">
        <f t="shared" si="246"/>
        <v>0</v>
      </c>
      <c r="X590" s="11"/>
      <c r="Y590" s="11"/>
      <c r="Z590" s="11"/>
      <c r="AA590" s="12"/>
      <c r="AB590" s="16">
        <f t="shared" si="247"/>
        <v>0</v>
      </c>
      <c r="AC590" s="11"/>
      <c r="AD590" s="11"/>
      <c r="AE590" s="11"/>
      <c r="AF590" s="12"/>
      <c r="AG590" s="16">
        <f t="shared" si="248"/>
        <v>0</v>
      </c>
      <c r="AH590" s="11"/>
      <c r="AI590" s="11"/>
      <c r="AJ590" s="11"/>
      <c r="AK590" s="12"/>
      <c r="AL590" s="16">
        <f t="shared" si="249"/>
        <v>0</v>
      </c>
      <c r="AM590" s="11"/>
      <c r="AN590" s="11"/>
      <c r="AO590" s="11"/>
      <c r="AP590" s="12"/>
      <c r="AQ590" s="16">
        <f t="shared" si="250"/>
        <v>0</v>
      </c>
      <c r="AR590" s="11"/>
      <c r="AS590" s="11"/>
      <c r="AT590" s="11"/>
      <c r="AU590" s="12"/>
      <c r="AV590" s="25">
        <f t="shared" si="251"/>
        <v>0</v>
      </c>
    </row>
    <row r="591" spans="1:48" x14ac:dyDescent="0.25">
      <c r="A591" s="10">
        <f t="shared" si="233"/>
        <v>27</v>
      </c>
      <c r="B591" s="3" t="s">
        <v>23</v>
      </c>
      <c r="C591" s="21" t="s">
        <v>59</v>
      </c>
      <c r="D591" s="75"/>
      <c r="E591" s="75"/>
      <c r="F591" s="75"/>
      <c r="G591" s="76"/>
      <c r="H591" s="77">
        <f t="shared" si="243"/>
        <v>0</v>
      </c>
      <c r="I591" s="75"/>
      <c r="J591" s="75"/>
      <c r="K591" s="75"/>
      <c r="L591" s="76"/>
      <c r="M591" s="77">
        <f t="shared" si="244"/>
        <v>0</v>
      </c>
      <c r="N591" s="75"/>
      <c r="O591" s="75"/>
      <c r="P591" s="75"/>
      <c r="Q591" s="76"/>
      <c r="R591" s="77">
        <f t="shared" si="245"/>
        <v>0</v>
      </c>
      <c r="S591" s="75"/>
      <c r="T591" s="75"/>
      <c r="U591" s="75"/>
      <c r="V591" s="76"/>
      <c r="W591" s="77">
        <f t="shared" si="246"/>
        <v>0</v>
      </c>
      <c r="X591" s="11"/>
      <c r="Y591" s="11"/>
      <c r="Z591" s="11"/>
      <c r="AA591" s="12"/>
      <c r="AB591" s="16">
        <f t="shared" si="247"/>
        <v>0</v>
      </c>
      <c r="AC591" s="11"/>
      <c r="AD591" s="11"/>
      <c r="AE591" s="11"/>
      <c r="AF591" s="12"/>
      <c r="AG591" s="16">
        <f t="shared" si="248"/>
        <v>0</v>
      </c>
      <c r="AH591" s="11"/>
      <c r="AI591" s="11"/>
      <c r="AJ591" s="11"/>
      <c r="AK591" s="12"/>
      <c r="AL591" s="16">
        <f t="shared" si="249"/>
        <v>0</v>
      </c>
      <c r="AM591" s="11"/>
      <c r="AN591" s="11"/>
      <c r="AO591" s="11"/>
      <c r="AP591" s="12"/>
      <c r="AQ591" s="16">
        <f t="shared" si="250"/>
        <v>0</v>
      </c>
      <c r="AR591" s="11"/>
      <c r="AS591" s="11"/>
      <c r="AT591" s="11"/>
      <c r="AU591" s="12"/>
      <c r="AV591" s="25">
        <f t="shared" si="251"/>
        <v>0</v>
      </c>
    </row>
    <row r="592" spans="1:48" x14ac:dyDescent="0.25">
      <c r="A592" s="10">
        <f t="shared" si="233"/>
        <v>27</v>
      </c>
      <c r="B592" s="3" t="s">
        <v>8</v>
      </c>
      <c r="C592" s="21" t="s">
        <v>59</v>
      </c>
      <c r="D592" s="75"/>
      <c r="E592" s="75"/>
      <c r="F592" s="75"/>
      <c r="G592" s="76"/>
      <c r="H592" s="77">
        <f t="shared" si="243"/>
        <v>0</v>
      </c>
      <c r="I592" s="75"/>
      <c r="J592" s="75"/>
      <c r="K592" s="75"/>
      <c r="L592" s="76"/>
      <c r="M592" s="77">
        <f t="shared" si="244"/>
        <v>0</v>
      </c>
      <c r="N592" s="75"/>
      <c r="O592" s="75"/>
      <c r="P592" s="75"/>
      <c r="Q592" s="76"/>
      <c r="R592" s="77">
        <f t="shared" si="245"/>
        <v>0</v>
      </c>
      <c r="S592" s="75"/>
      <c r="T592" s="75"/>
      <c r="U592" s="75"/>
      <c r="V592" s="76"/>
      <c r="W592" s="77">
        <f t="shared" si="246"/>
        <v>0</v>
      </c>
      <c r="X592" s="11"/>
      <c r="Y592" s="11"/>
      <c r="Z592" s="11"/>
      <c r="AA592" s="12"/>
      <c r="AB592" s="16">
        <f t="shared" si="247"/>
        <v>0</v>
      </c>
      <c r="AC592" s="11"/>
      <c r="AD592" s="11"/>
      <c r="AE592" s="11"/>
      <c r="AF592" s="12"/>
      <c r="AG592" s="16">
        <f t="shared" si="248"/>
        <v>0</v>
      </c>
      <c r="AH592" s="11"/>
      <c r="AI592" s="11"/>
      <c r="AJ592" s="11"/>
      <c r="AK592" s="12"/>
      <c r="AL592" s="16">
        <f t="shared" si="249"/>
        <v>0</v>
      </c>
      <c r="AM592" s="11"/>
      <c r="AN592" s="11"/>
      <c r="AO592" s="11"/>
      <c r="AP592" s="12"/>
      <c r="AQ592" s="16">
        <f t="shared" si="250"/>
        <v>0</v>
      </c>
      <c r="AR592" s="11"/>
      <c r="AS592" s="11"/>
      <c r="AT592" s="11"/>
      <c r="AU592" s="12"/>
      <c r="AV592" s="25">
        <f t="shared" si="251"/>
        <v>0</v>
      </c>
    </row>
    <row r="593" spans="1:48" x14ac:dyDescent="0.25">
      <c r="A593" s="10">
        <f t="shared" si="233"/>
        <v>27</v>
      </c>
      <c r="B593" s="3" t="s">
        <v>9</v>
      </c>
      <c r="C593" s="21" t="s">
        <v>59</v>
      </c>
      <c r="D593" s="75"/>
      <c r="E593" s="75"/>
      <c r="F593" s="75"/>
      <c r="G593" s="76"/>
      <c r="H593" s="77">
        <f t="shared" si="243"/>
        <v>0</v>
      </c>
      <c r="I593" s="75"/>
      <c r="J593" s="75"/>
      <c r="K593" s="75"/>
      <c r="L593" s="76"/>
      <c r="M593" s="77">
        <f t="shared" si="244"/>
        <v>0</v>
      </c>
      <c r="N593" s="75"/>
      <c r="O593" s="75"/>
      <c r="P593" s="75"/>
      <c r="Q593" s="76"/>
      <c r="R593" s="77">
        <f t="shared" si="245"/>
        <v>0</v>
      </c>
      <c r="S593" s="75"/>
      <c r="T593" s="75"/>
      <c r="U593" s="75"/>
      <c r="V593" s="76"/>
      <c r="W593" s="77">
        <f t="shared" si="246"/>
        <v>0</v>
      </c>
      <c r="X593" s="11"/>
      <c r="Y593" s="11"/>
      <c r="Z593" s="11"/>
      <c r="AA593" s="12"/>
      <c r="AB593" s="16">
        <f t="shared" si="247"/>
        <v>0</v>
      </c>
      <c r="AC593" s="11"/>
      <c r="AD593" s="11"/>
      <c r="AE593" s="11"/>
      <c r="AF593" s="12"/>
      <c r="AG593" s="16">
        <f t="shared" si="248"/>
        <v>0</v>
      </c>
      <c r="AH593" s="11"/>
      <c r="AI593" s="11"/>
      <c r="AJ593" s="11"/>
      <c r="AK593" s="12"/>
      <c r="AL593" s="16">
        <f t="shared" si="249"/>
        <v>0</v>
      </c>
      <c r="AM593" s="11"/>
      <c r="AN593" s="11"/>
      <c r="AO593" s="11"/>
      <c r="AP593" s="12"/>
      <c r="AQ593" s="16">
        <f t="shared" si="250"/>
        <v>0</v>
      </c>
      <c r="AR593" s="11"/>
      <c r="AS593" s="11"/>
      <c r="AT593" s="11"/>
      <c r="AU593" s="12"/>
      <c r="AV593" s="25">
        <f t="shared" si="251"/>
        <v>0</v>
      </c>
    </row>
    <row r="594" spans="1:48" x14ac:dyDescent="0.25">
      <c r="A594" s="10">
        <f t="shared" si="233"/>
        <v>27</v>
      </c>
      <c r="B594" s="3" t="s">
        <v>10</v>
      </c>
      <c r="C594" s="21" t="s">
        <v>59</v>
      </c>
      <c r="D594" s="75"/>
      <c r="E594" s="75"/>
      <c r="F594" s="75"/>
      <c r="G594" s="76"/>
      <c r="H594" s="77">
        <f t="shared" si="243"/>
        <v>0</v>
      </c>
      <c r="I594" s="75"/>
      <c r="J594" s="75"/>
      <c r="K594" s="75"/>
      <c r="L594" s="76"/>
      <c r="M594" s="77">
        <f t="shared" si="244"/>
        <v>0</v>
      </c>
      <c r="N594" s="75"/>
      <c r="O594" s="75"/>
      <c r="P594" s="75"/>
      <c r="Q594" s="76"/>
      <c r="R594" s="77">
        <f t="shared" si="245"/>
        <v>0</v>
      </c>
      <c r="S594" s="75"/>
      <c r="T594" s="75"/>
      <c r="U594" s="75"/>
      <c r="V594" s="76"/>
      <c r="W594" s="77">
        <f t="shared" si="246"/>
        <v>0</v>
      </c>
      <c r="X594" s="11"/>
      <c r="Y594" s="11"/>
      <c r="Z594" s="11"/>
      <c r="AA594" s="12"/>
      <c r="AB594" s="16">
        <f t="shared" si="247"/>
        <v>0</v>
      </c>
      <c r="AC594" s="11"/>
      <c r="AD594" s="11"/>
      <c r="AE594" s="11"/>
      <c r="AF594" s="12"/>
      <c r="AG594" s="16">
        <f t="shared" si="248"/>
        <v>0</v>
      </c>
      <c r="AH594" s="11"/>
      <c r="AI594" s="11"/>
      <c r="AJ594" s="11"/>
      <c r="AK594" s="12"/>
      <c r="AL594" s="16">
        <f t="shared" si="249"/>
        <v>0</v>
      </c>
      <c r="AM594" s="11"/>
      <c r="AN594" s="11"/>
      <c r="AO594" s="11"/>
      <c r="AP594" s="12"/>
      <c r="AQ594" s="16">
        <f t="shared" si="250"/>
        <v>0</v>
      </c>
      <c r="AR594" s="11"/>
      <c r="AS594" s="11"/>
      <c r="AT594" s="11"/>
      <c r="AU594" s="12"/>
      <c r="AV594" s="25">
        <f t="shared" si="251"/>
        <v>0</v>
      </c>
    </row>
    <row r="595" spans="1:48" x14ac:dyDescent="0.25">
      <c r="A595" s="10">
        <f t="shared" si="233"/>
        <v>27</v>
      </c>
      <c r="B595" s="3" t="s">
        <v>55</v>
      </c>
      <c r="C595" s="21" t="s">
        <v>59</v>
      </c>
      <c r="D595" s="75"/>
      <c r="E595" s="75"/>
      <c r="F595" s="75"/>
      <c r="G595" s="76"/>
      <c r="H595" s="77">
        <f t="shared" si="243"/>
        <v>0</v>
      </c>
      <c r="I595" s="75"/>
      <c r="J595" s="75"/>
      <c r="K595" s="75"/>
      <c r="L595" s="76"/>
      <c r="M595" s="77">
        <f t="shared" si="244"/>
        <v>0</v>
      </c>
      <c r="N595" s="75"/>
      <c r="O595" s="75"/>
      <c r="P595" s="75"/>
      <c r="Q595" s="76"/>
      <c r="R595" s="77">
        <f t="shared" si="245"/>
        <v>0</v>
      </c>
      <c r="S595" s="75"/>
      <c r="T595" s="75"/>
      <c r="U595" s="75"/>
      <c r="V595" s="76"/>
      <c r="W595" s="77">
        <f t="shared" si="246"/>
        <v>0</v>
      </c>
      <c r="X595" s="11"/>
      <c r="Y595" s="11"/>
      <c r="Z595" s="11"/>
      <c r="AA595" s="12"/>
      <c r="AB595" s="16">
        <f t="shared" si="247"/>
        <v>0</v>
      </c>
      <c r="AC595" s="11"/>
      <c r="AD595" s="11"/>
      <c r="AE595" s="11"/>
      <c r="AF595" s="12"/>
      <c r="AG595" s="16">
        <f t="shared" si="248"/>
        <v>0</v>
      </c>
      <c r="AH595" s="11"/>
      <c r="AI595" s="11"/>
      <c r="AJ595" s="11"/>
      <c r="AK595" s="12"/>
      <c r="AL595" s="16">
        <f t="shared" si="249"/>
        <v>0</v>
      </c>
      <c r="AM595" s="11"/>
      <c r="AN595" s="11"/>
      <c r="AO595" s="11"/>
      <c r="AP595" s="12"/>
      <c r="AQ595" s="16">
        <f t="shared" si="250"/>
        <v>0</v>
      </c>
      <c r="AR595" s="11"/>
      <c r="AS595" s="11"/>
      <c r="AT595" s="11"/>
      <c r="AU595" s="12"/>
      <c r="AV595" s="25">
        <f t="shared" si="251"/>
        <v>0</v>
      </c>
    </row>
    <row r="596" spans="1:48" x14ac:dyDescent="0.25">
      <c r="A596" s="10">
        <f t="shared" si="233"/>
        <v>27</v>
      </c>
      <c r="B596" s="22" t="s">
        <v>34</v>
      </c>
      <c r="C596" s="21" t="s">
        <v>59</v>
      </c>
      <c r="D596" s="78"/>
      <c r="E596" s="78"/>
      <c r="F596" s="78"/>
      <c r="G596" s="79"/>
      <c r="H596" s="80">
        <f t="shared" si="243"/>
        <v>0</v>
      </c>
      <c r="I596" s="78"/>
      <c r="J596" s="78"/>
      <c r="K596" s="78"/>
      <c r="L596" s="79"/>
      <c r="M596" s="80">
        <f t="shared" si="244"/>
        <v>0</v>
      </c>
      <c r="N596" s="78"/>
      <c r="O596" s="78"/>
      <c r="P596" s="78"/>
      <c r="Q596" s="79"/>
      <c r="R596" s="80">
        <f t="shared" si="245"/>
        <v>0</v>
      </c>
      <c r="S596" s="78"/>
      <c r="T596" s="78"/>
      <c r="U596" s="78"/>
      <c r="V596" s="79"/>
      <c r="W596" s="80">
        <f t="shared" si="246"/>
        <v>0</v>
      </c>
      <c r="X596" s="13"/>
      <c r="Y596" s="13"/>
      <c r="Z596" s="13"/>
      <c r="AA596" s="14"/>
      <c r="AB596" s="17">
        <f t="shared" si="247"/>
        <v>0</v>
      </c>
      <c r="AC596" s="13"/>
      <c r="AD596" s="13"/>
      <c r="AE596" s="13"/>
      <c r="AF596" s="14"/>
      <c r="AG596" s="17">
        <f t="shared" si="248"/>
        <v>0</v>
      </c>
      <c r="AH596" s="13"/>
      <c r="AI596" s="13"/>
      <c r="AJ596" s="13"/>
      <c r="AK596" s="14"/>
      <c r="AL596" s="17">
        <f t="shared" si="249"/>
        <v>0</v>
      </c>
      <c r="AM596" s="13"/>
      <c r="AN596" s="13"/>
      <c r="AO596" s="13"/>
      <c r="AP596" s="14"/>
      <c r="AQ596" s="17">
        <f t="shared" si="250"/>
        <v>0</v>
      </c>
      <c r="AR596" s="13"/>
      <c r="AS596" s="13"/>
      <c r="AT596" s="13"/>
      <c r="AU596" s="14"/>
      <c r="AV596" s="26">
        <f t="shared" si="251"/>
        <v>0</v>
      </c>
    </row>
    <row r="597" spans="1:48" x14ac:dyDescent="0.25">
      <c r="A597" s="10">
        <f t="shared" si="233"/>
        <v>27</v>
      </c>
      <c r="B597" s="27"/>
      <c r="C597" s="28"/>
      <c r="D597" s="81"/>
      <c r="E597" s="82"/>
      <c r="F597" s="82"/>
      <c r="G597" s="82"/>
      <c r="H597" s="83">
        <f>SUM(H577:H596)</f>
        <v>0</v>
      </c>
      <c r="I597" s="82"/>
      <c r="J597" s="82"/>
      <c r="K597" s="82"/>
      <c r="L597" s="82"/>
      <c r="M597" s="83">
        <f>SUM(M577:M596)</f>
        <v>0</v>
      </c>
      <c r="N597" s="82"/>
      <c r="O597" s="82"/>
      <c r="P597" s="82"/>
      <c r="Q597" s="82"/>
      <c r="R597" s="83">
        <f>SUM(R577:R596)</f>
        <v>0</v>
      </c>
      <c r="S597" s="82"/>
      <c r="T597" s="82"/>
      <c r="U597" s="82"/>
      <c r="V597" s="82"/>
      <c r="W597" s="83">
        <f>SUM(W577:W596)</f>
        <v>0</v>
      </c>
      <c r="X597" s="29"/>
      <c r="Y597" s="29"/>
      <c r="Z597" s="29"/>
      <c r="AA597" s="29"/>
      <c r="AB597" s="30">
        <f>SUM(AB577:AB596)</f>
        <v>0</v>
      </c>
      <c r="AC597" s="29"/>
      <c r="AD597" s="29"/>
      <c r="AE597" s="29"/>
      <c r="AF597" s="29"/>
      <c r="AG597" s="30">
        <f>SUM(AG577:AG596)</f>
        <v>0</v>
      </c>
      <c r="AH597" s="29"/>
      <c r="AI597" s="29"/>
      <c r="AJ597" s="29"/>
      <c r="AK597" s="29"/>
      <c r="AL597" s="30">
        <f>SUM(AL577:AL596)</f>
        <v>0</v>
      </c>
      <c r="AM597" s="29"/>
      <c r="AN597" s="29"/>
      <c r="AO597" s="29"/>
      <c r="AP597" s="29"/>
      <c r="AQ597" s="30">
        <f>SUM(AQ577:AQ596)</f>
        <v>0</v>
      </c>
      <c r="AR597" s="29"/>
      <c r="AS597" s="29"/>
      <c r="AT597" s="29"/>
      <c r="AU597" s="29"/>
      <c r="AV597" s="30">
        <f>SUM(AV577:AV596)</f>
        <v>0</v>
      </c>
    </row>
    <row r="598" spans="1:48" x14ac:dyDescent="0.25">
      <c r="A598" s="10">
        <f t="shared" si="233"/>
        <v>27</v>
      </c>
      <c r="B598" s="115" t="str">
        <f>"Буква (или иное название) класса "&amp;A864&amp;":"</f>
        <v>Буква (или иное название) класса 40:</v>
      </c>
      <c r="C598" s="116"/>
      <c r="D598" s="106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</row>
    <row r="599" spans="1:48" x14ac:dyDescent="0.25">
      <c r="A599" s="10">
        <f t="shared" si="233"/>
        <v>27</v>
      </c>
      <c r="B599" s="3" t="s">
        <v>0</v>
      </c>
      <c r="C599" s="21" t="s">
        <v>59</v>
      </c>
      <c r="D599" s="75"/>
      <c r="E599" s="75"/>
      <c r="F599" s="75"/>
      <c r="G599" s="76"/>
      <c r="H599" s="77">
        <f t="shared" ref="H599:H618" si="252">COUNTA(D599:G599)</f>
        <v>0</v>
      </c>
      <c r="I599" s="75"/>
      <c r="J599" s="75"/>
      <c r="K599" s="75"/>
      <c r="L599" s="76"/>
      <c r="M599" s="77">
        <f t="shared" ref="M599:M618" si="253">COUNTA(I599:L599)</f>
        <v>0</v>
      </c>
      <c r="N599" s="75"/>
      <c r="O599" s="75"/>
      <c r="P599" s="75"/>
      <c r="Q599" s="76"/>
      <c r="R599" s="77">
        <f t="shared" ref="R599:R618" si="254">COUNTA(N599:Q599)</f>
        <v>0</v>
      </c>
      <c r="S599" s="75"/>
      <c r="T599" s="75"/>
      <c r="U599" s="75"/>
      <c r="V599" s="76"/>
      <c r="W599" s="77">
        <f t="shared" ref="W599:W618" si="255">COUNTA(S599:V599)</f>
        <v>0</v>
      </c>
      <c r="X599" s="11"/>
      <c r="Y599" s="11"/>
      <c r="Z599" s="11"/>
      <c r="AA599" s="12"/>
      <c r="AB599" s="16">
        <f t="shared" ref="AB599:AB618" si="256">COUNTA(X599:AA599)</f>
        <v>0</v>
      </c>
      <c r="AC599" s="11"/>
      <c r="AD599" s="11"/>
      <c r="AE599" s="11"/>
      <c r="AF599" s="12"/>
      <c r="AG599" s="16">
        <f t="shared" ref="AG599:AG618" si="257">COUNTA(AC599:AF599)</f>
        <v>0</v>
      </c>
      <c r="AH599" s="11"/>
      <c r="AI599" s="11"/>
      <c r="AJ599" s="11"/>
      <c r="AK599" s="12"/>
      <c r="AL599" s="16">
        <f t="shared" ref="AL599:AL618" si="258">COUNTA(AH599:AK599)</f>
        <v>0</v>
      </c>
      <c r="AM599" s="11"/>
      <c r="AN599" s="11"/>
      <c r="AO599" s="11"/>
      <c r="AP599" s="12"/>
      <c r="AQ599" s="16">
        <f t="shared" ref="AQ599:AQ618" si="259">COUNTA(AM599:AP599)</f>
        <v>0</v>
      </c>
      <c r="AR599" s="11"/>
      <c r="AS599" s="11"/>
      <c r="AT599" s="11"/>
      <c r="AU599" s="12"/>
      <c r="AV599" s="25">
        <f t="shared" ref="AV599:AV618" si="260">COUNTA(AR599:AU599)</f>
        <v>0</v>
      </c>
    </row>
    <row r="600" spans="1:48" x14ac:dyDescent="0.25">
      <c r="A600" s="10">
        <f t="shared" si="233"/>
        <v>28</v>
      </c>
      <c r="B600" s="3" t="s">
        <v>45</v>
      </c>
      <c r="C600" s="21" t="s">
        <v>59</v>
      </c>
      <c r="D600" s="75"/>
      <c r="E600" s="75"/>
      <c r="F600" s="75"/>
      <c r="G600" s="76"/>
      <c r="H600" s="77">
        <f t="shared" si="252"/>
        <v>0</v>
      </c>
      <c r="I600" s="75"/>
      <c r="J600" s="75"/>
      <c r="K600" s="75"/>
      <c r="L600" s="76"/>
      <c r="M600" s="77">
        <f t="shared" si="253"/>
        <v>0</v>
      </c>
      <c r="N600" s="75"/>
      <c r="O600" s="75"/>
      <c r="P600" s="75"/>
      <c r="Q600" s="76"/>
      <c r="R600" s="77">
        <f t="shared" si="254"/>
        <v>0</v>
      </c>
      <c r="S600" s="75"/>
      <c r="T600" s="75"/>
      <c r="U600" s="75"/>
      <c r="V600" s="76"/>
      <c r="W600" s="77">
        <f t="shared" si="255"/>
        <v>0</v>
      </c>
      <c r="X600" s="11"/>
      <c r="Y600" s="11"/>
      <c r="Z600" s="11"/>
      <c r="AA600" s="12"/>
      <c r="AB600" s="16">
        <f t="shared" si="256"/>
        <v>0</v>
      </c>
      <c r="AC600" s="11"/>
      <c r="AD600" s="11"/>
      <c r="AE600" s="11"/>
      <c r="AF600" s="12"/>
      <c r="AG600" s="16">
        <f t="shared" si="257"/>
        <v>0</v>
      </c>
      <c r="AH600" s="11"/>
      <c r="AI600" s="11"/>
      <c r="AJ600" s="11"/>
      <c r="AK600" s="12"/>
      <c r="AL600" s="16">
        <f t="shared" si="258"/>
        <v>0</v>
      </c>
      <c r="AM600" s="11"/>
      <c r="AN600" s="11"/>
      <c r="AO600" s="11"/>
      <c r="AP600" s="12"/>
      <c r="AQ600" s="16">
        <f t="shared" si="259"/>
        <v>0</v>
      </c>
      <c r="AR600" s="11"/>
      <c r="AS600" s="11"/>
      <c r="AT600" s="11"/>
      <c r="AU600" s="12"/>
      <c r="AV600" s="25">
        <f t="shared" si="260"/>
        <v>0</v>
      </c>
    </row>
    <row r="601" spans="1:48" x14ac:dyDescent="0.25">
      <c r="A601" s="10">
        <f t="shared" si="233"/>
        <v>28</v>
      </c>
      <c r="B601" s="3" t="s">
        <v>2</v>
      </c>
      <c r="C601" s="21" t="s">
        <v>59</v>
      </c>
      <c r="D601" s="75"/>
      <c r="E601" s="75"/>
      <c r="F601" s="75"/>
      <c r="G601" s="76"/>
      <c r="H601" s="77">
        <f t="shared" si="252"/>
        <v>0</v>
      </c>
      <c r="I601" s="75"/>
      <c r="J601" s="75"/>
      <c r="K601" s="75"/>
      <c r="L601" s="76"/>
      <c r="M601" s="77">
        <f t="shared" si="253"/>
        <v>0</v>
      </c>
      <c r="N601" s="75"/>
      <c r="O601" s="75"/>
      <c r="P601" s="75"/>
      <c r="Q601" s="76"/>
      <c r="R601" s="77">
        <f t="shared" si="254"/>
        <v>0</v>
      </c>
      <c r="S601" s="75"/>
      <c r="T601" s="75"/>
      <c r="U601" s="75"/>
      <c r="V601" s="76"/>
      <c r="W601" s="77">
        <f t="shared" si="255"/>
        <v>0</v>
      </c>
      <c r="X601" s="11"/>
      <c r="Y601" s="11"/>
      <c r="Z601" s="11"/>
      <c r="AA601" s="12"/>
      <c r="AB601" s="16">
        <f t="shared" si="256"/>
        <v>0</v>
      </c>
      <c r="AC601" s="11"/>
      <c r="AD601" s="11"/>
      <c r="AE601" s="11"/>
      <c r="AF601" s="12"/>
      <c r="AG601" s="16">
        <f t="shared" si="257"/>
        <v>0</v>
      </c>
      <c r="AH601" s="11"/>
      <c r="AI601" s="11"/>
      <c r="AJ601" s="11"/>
      <c r="AK601" s="12"/>
      <c r="AL601" s="16">
        <f t="shared" si="258"/>
        <v>0</v>
      </c>
      <c r="AM601" s="11"/>
      <c r="AN601" s="11"/>
      <c r="AO601" s="11"/>
      <c r="AP601" s="12"/>
      <c r="AQ601" s="16">
        <f t="shared" si="259"/>
        <v>0</v>
      </c>
      <c r="AR601" s="11"/>
      <c r="AS601" s="11"/>
      <c r="AT601" s="11"/>
      <c r="AU601" s="12"/>
      <c r="AV601" s="25">
        <f t="shared" si="260"/>
        <v>0</v>
      </c>
    </row>
    <row r="602" spans="1:48" x14ac:dyDescent="0.25">
      <c r="A602" s="10">
        <f t="shared" si="233"/>
        <v>28</v>
      </c>
      <c r="B602" s="3" t="s">
        <v>46</v>
      </c>
      <c r="C602" s="21" t="s">
        <v>59</v>
      </c>
      <c r="D602" s="75"/>
      <c r="E602" s="75"/>
      <c r="F602" s="75"/>
      <c r="G602" s="76"/>
      <c r="H602" s="77">
        <f t="shared" si="252"/>
        <v>0</v>
      </c>
      <c r="I602" s="75"/>
      <c r="J602" s="75"/>
      <c r="K602" s="75"/>
      <c r="L602" s="76"/>
      <c r="M602" s="77">
        <f t="shared" si="253"/>
        <v>0</v>
      </c>
      <c r="N602" s="75"/>
      <c r="O602" s="75"/>
      <c r="P602" s="75"/>
      <c r="Q602" s="76"/>
      <c r="R602" s="77">
        <f t="shared" si="254"/>
        <v>0</v>
      </c>
      <c r="S602" s="75"/>
      <c r="T602" s="75"/>
      <c r="U602" s="75"/>
      <c r="V602" s="76"/>
      <c r="W602" s="77">
        <f t="shared" si="255"/>
        <v>0</v>
      </c>
      <c r="X602" s="11"/>
      <c r="Y602" s="11"/>
      <c r="Z602" s="11"/>
      <c r="AA602" s="12"/>
      <c r="AB602" s="16">
        <f t="shared" si="256"/>
        <v>0</v>
      </c>
      <c r="AC602" s="11"/>
      <c r="AD602" s="11"/>
      <c r="AE602" s="11"/>
      <c r="AF602" s="12"/>
      <c r="AG602" s="16">
        <f t="shared" si="257"/>
        <v>0</v>
      </c>
      <c r="AH602" s="11"/>
      <c r="AI602" s="11"/>
      <c r="AJ602" s="11"/>
      <c r="AK602" s="12"/>
      <c r="AL602" s="16">
        <f t="shared" si="258"/>
        <v>0</v>
      </c>
      <c r="AM602" s="11"/>
      <c r="AN602" s="11"/>
      <c r="AO602" s="11"/>
      <c r="AP602" s="12"/>
      <c r="AQ602" s="16">
        <f t="shared" si="259"/>
        <v>0</v>
      </c>
      <c r="AR602" s="11"/>
      <c r="AS602" s="11"/>
      <c r="AT602" s="11"/>
      <c r="AU602" s="12"/>
      <c r="AV602" s="25">
        <f t="shared" si="260"/>
        <v>0</v>
      </c>
    </row>
    <row r="603" spans="1:48" x14ac:dyDescent="0.25">
      <c r="A603" s="10">
        <f t="shared" si="233"/>
        <v>28</v>
      </c>
      <c r="B603" s="3" t="s">
        <v>4</v>
      </c>
      <c r="C603" s="21" t="s">
        <v>59</v>
      </c>
      <c r="D603" s="75"/>
      <c r="E603" s="75"/>
      <c r="F603" s="75"/>
      <c r="G603" s="76"/>
      <c r="H603" s="77">
        <f t="shared" si="252"/>
        <v>0</v>
      </c>
      <c r="I603" s="75"/>
      <c r="J603" s="75"/>
      <c r="K603" s="75"/>
      <c r="L603" s="76"/>
      <c r="M603" s="77">
        <f t="shared" si="253"/>
        <v>0</v>
      </c>
      <c r="N603" s="75"/>
      <c r="O603" s="75"/>
      <c r="P603" s="75"/>
      <c r="Q603" s="76"/>
      <c r="R603" s="77">
        <f t="shared" si="254"/>
        <v>0</v>
      </c>
      <c r="S603" s="75"/>
      <c r="T603" s="75"/>
      <c r="U603" s="75"/>
      <c r="V603" s="76"/>
      <c r="W603" s="77">
        <f t="shared" si="255"/>
        <v>0</v>
      </c>
      <c r="X603" s="11"/>
      <c r="Y603" s="11"/>
      <c r="Z603" s="11"/>
      <c r="AA603" s="12"/>
      <c r="AB603" s="16">
        <f t="shared" si="256"/>
        <v>0</v>
      </c>
      <c r="AC603" s="11"/>
      <c r="AD603" s="11"/>
      <c r="AE603" s="11"/>
      <c r="AF603" s="12"/>
      <c r="AG603" s="16">
        <f t="shared" si="257"/>
        <v>0</v>
      </c>
      <c r="AH603" s="11"/>
      <c r="AI603" s="11"/>
      <c r="AJ603" s="11"/>
      <c r="AK603" s="12"/>
      <c r="AL603" s="16">
        <f t="shared" si="258"/>
        <v>0</v>
      </c>
      <c r="AM603" s="11"/>
      <c r="AN603" s="11"/>
      <c r="AO603" s="11"/>
      <c r="AP603" s="12"/>
      <c r="AQ603" s="16">
        <f t="shared" si="259"/>
        <v>0</v>
      </c>
      <c r="AR603" s="11"/>
      <c r="AS603" s="11"/>
      <c r="AT603" s="11"/>
      <c r="AU603" s="12"/>
      <c r="AV603" s="25">
        <f t="shared" si="260"/>
        <v>0</v>
      </c>
    </row>
    <row r="604" spans="1:48" x14ac:dyDescent="0.25">
      <c r="A604" s="10">
        <f t="shared" si="233"/>
        <v>28</v>
      </c>
      <c r="B604" s="3" t="s">
        <v>47</v>
      </c>
      <c r="C604" s="21" t="s">
        <v>59</v>
      </c>
      <c r="D604" s="75"/>
      <c r="E604" s="75"/>
      <c r="F604" s="75"/>
      <c r="G604" s="76"/>
      <c r="H604" s="77">
        <f t="shared" si="252"/>
        <v>0</v>
      </c>
      <c r="I604" s="75"/>
      <c r="J604" s="75"/>
      <c r="K604" s="75"/>
      <c r="L604" s="76"/>
      <c r="M604" s="77">
        <f t="shared" si="253"/>
        <v>0</v>
      </c>
      <c r="N604" s="75"/>
      <c r="O604" s="75"/>
      <c r="P604" s="75"/>
      <c r="Q604" s="76"/>
      <c r="R604" s="77">
        <f t="shared" si="254"/>
        <v>0</v>
      </c>
      <c r="S604" s="75"/>
      <c r="T604" s="75"/>
      <c r="U604" s="75"/>
      <c r="V604" s="76"/>
      <c r="W604" s="77">
        <f t="shared" si="255"/>
        <v>0</v>
      </c>
      <c r="X604" s="11"/>
      <c r="Y604" s="11"/>
      <c r="Z604" s="11"/>
      <c r="AA604" s="12"/>
      <c r="AB604" s="16">
        <f t="shared" si="256"/>
        <v>0</v>
      </c>
      <c r="AC604" s="11"/>
      <c r="AD604" s="11"/>
      <c r="AE604" s="11"/>
      <c r="AF604" s="12"/>
      <c r="AG604" s="16">
        <f t="shared" si="257"/>
        <v>0</v>
      </c>
      <c r="AH604" s="11"/>
      <c r="AI604" s="11"/>
      <c r="AJ604" s="11"/>
      <c r="AK604" s="12"/>
      <c r="AL604" s="16">
        <f t="shared" si="258"/>
        <v>0</v>
      </c>
      <c r="AM604" s="11"/>
      <c r="AN604" s="11"/>
      <c r="AO604" s="11"/>
      <c r="AP604" s="12"/>
      <c r="AQ604" s="16">
        <f t="shared" si="259"/>
        <v>0</v>
      </c>
      <c r="AR604" s="11"/>
      <c r="AS604" s="11"/>
      <c r="AT604" s="11"/>
      <c r="AU604" s="12"/>
      <c r="AV604" s="25">
        <f t="shared" si="260"/>
        <v>0</v>
      </c>
    </row>
    <row r="605" spans="1:48" x14ac:dyDescent="0.25">
      <c r="A605" s="10">
        <f t="shared" ref="A605:A668" si="261">A583+1</f>
        <v>28</v>
      </c>
      <c r="B605" s="3" t="s">
        <v>5</v>
      </c>
      <c r="C605" s="21" t="s">
        <v>59</v>
      </c>
      <c r="D605" s="75"/>
      <c r="E605" s="75"/>
      <c r="F605" s="75"/>
      <c r="G605" s="76"/>
      <c r="H605" s="77">
        <f t="shared" si="252"/>
        <v>0</v>
      </c>
      <c r="I605" s="75"/>
      <c r="J605" s="75"/>
      <c r="K605" s="75"/>
      <c r="L605" s="76"/>
      <c r="M605" s="77">
        <f t="shared" si="253"/>
        <v>0</v>
      </c>
      <c r="N605" s="75"/>
      <c r="O605" s="75"/>
      <c r="P605" s="75"/>
      <c r="Q605" s="76"/>
      <c r="R605" s="77">
        <f t="shared" si="254"/>
        <v>0</v>
      </c>
      <c r="S605" s="75"/>
      <c r="T605" s="75"/>
      <c r="U605" s="75"/>
      <c r="V605" s="76"/>
      <c r="W605" s="77">
        <f t="shared" si="255"/>
        <v>0</v>
      </c>
      <c r="X605" s="11"/>
      <c r="Y605" s="11"/>
      <c r="Z605" s="11"/>
      <c r="AA605" s="12"/>
      <c r="AB605" s="16">
        <f t="shared" si="256"/>
        <v>0</v>
      </c>
      <c r="AC605" s="11"/>
      <c r="AD605" s="11"/>
      <c r="AE605" s="11"/>
      <c r="AF605" s="12"/>
      <c r="AG605" s="16">
        <f t="shared" si="257"/>
        <v>0</v>
      </c>
      <c r="AH605" s="11"/>
      <c r="AI605" s="11"/>
      <c r="AJ605" s="11"/>
      <c r="AK605" s="12"/>
      <c r="AL605" s="16">
        <f t="shared" si="258"/>
        <v>0</v>
      </c>
      <c r="AM605" s="11"/>
      <c r="AN605" s="11"/>
      <c r="AO605" s="11"/>
      <c r="AP605" s="12"/>
      <c r="AQ605" s="16">
        <f t="shared" si="259"/>
        <v>0</v>
      </c>
      <c r="AR605" s="11"/>
      <c r="AS605" s="11"/>
      <c r="AT605" s="11"/>
      <c r="AU605" s="12"/>
      <c r="AV605" s="25">
        <f t="shared" si="260"/>
        <v>0</v>
      </c>
    </row>
    <row r="606" spans="1:48" x14ac:dyDescent="0.25">
      <c r="A606" s="10">
        <f t="shared" si="261"/>
        <v>28</v>
      </c>
      <c r="B606" s="3" t="s">
        <v>48</v>
      </c>
      <c r="C606" s="21" t="s">
        <v>59</v>
      </c>
      <c r="D606" s="75"/>
      <c r="E606" s="75"/>
      <c r="F606" s="75"/>
      <c r="G606" s="76"/>
      <c r="H606" s="77">
        <f t="shared" si="252"/>
        <v>0</v>
      </c>
      <c r="I606" s="75"/>
      <c r="J606" s="75"/>
      <c r="K606" s="75"/>
      <c r="L606" s="76"/>
      <c r="M606" s="77">
        <f t="shared" si="253"/>
        <v>0</v>
      </c>
      <c r="N606" s="75"/>
      <c r="O606" s="75"/>
      <c r="P606" s="75"/>
      <c r="Q606" s="76"/>
      <c r="R606" s="77">
        <f t="shared" si="254"/>
        <v>0</v>
      </c>
      <c r="S606" s="75"/>
      <c r="T606" s="75"/>
      <c r="U606" s="75"/>
      <c r="V606" s="76"/>
      <c r="W606" s="77">
        <f t="shared" si="255"/>
        <v>0</v>
      </c>
      <c r="X606" s="11"/>
      <c r="Y606" s="11"/>
      <c r="Z606" s="11"/>
      <c r="AA606" s="12"/>
      <c r="AB606" s="16">
        <f t="shared" si="256"/>
        <v>0</v>
      </c>
      <c r="AC606" s="11"/>
      <c r="AD606" s="11"/>
      <c r="AE606" s="11"/>
      <c r="AF606" s="12"/>
      <c r="AG606" s="16">
        <f t="shared" si="257"/>
        <v>0</v>
      </c>
      <c r="AH606" s="11"/>
      <c r="AI606" s="11"/>
      <c r="AJ606" s="11"/>
      <c r="AK606" s="12"/>
      <c r="AL606" s="16">
        <f t="shared" si="258"/>
        <v>0</v>
      </c>
      <c r="AM606" s="11"/>
      <c r="AN606" s="11"/>
      <c r="AO606" s="11"/>
      <c r="AP606" s="12"/>
      <c r="AQ606" s="16">
        <f t="shared" si="259"/>
        <v>0</v>
      </c>
      <c r="AR606" s="11"/>
      <c r="AS606" s="11"/>
      <c r="AT606" s="11"/>
      <c r="AU606" s="12"/>
      <c r="AV606" s="25">
        <f t="shared" si="260"/>
        <v>0</v>
      </c>
    </row>
    <row r="607" spans="1:48" x14ac:dyDescent="0.25">
      <c r="A607" s="10">
        <f t="shared" si="261"/>
        <v>28</v>
      </c>
      <c r="B607" s="3" t="s">
        <v>49</v>
      </c>
      <c r="C607" s="21" t="s">
        <v>59</v>
      </c>
      <c r="D607" s="75"/>
      <c r="E607" s="75"/>
      <c r="F607" s="75"/>
      <c r="G607" s="76"/>
      <c r="H607" s="77">
        <f t="shared" si="252"/>
        <v>0</v>
      </c>
      <c r="I607" s="75"/>
      <c r="J607" s="75"/>
      <c r="K607" s="75"/>
      <c r="L607" s="76"/>
      <c r="M607" s="77">
        <f t="shared" si="253"/>
        <v>0</v>
      </c>
      <c r="N607" s="75"/>
      <c r="O607" s="75"/>
      <c r="P607" s="75"/>
      <c r="Q607" s="76"/>
      <c r="R607" s="77">
        <f t="shared" si="254"/>
        <v>0</v>
      </c>
      <c r="S607" s="75"/>
      <c r="T607" s="75"/>
      <c r="U607" s="75"/>
      <c r="V607" s="76"/>
      <c r="W607" s="77">
        <f t="shared" si="255"/>
        <v>0</v>
      </c>
      <c r="X607" s="11"/>
      <c r="Y607" s="11"/>
      <c r="Z607" s="11"/>
      <c r="AA607" s="12"/>
      <c r="AB607" s="16">
        <f t="shared" si="256"/>
        <v>0</v>
      </c>
      <c r="AC607" s="11"/>
      <c r="AD607" s="11"/>
      <c r="AE607" s="11"/>
      <c r="AF607" s="12"/>
      <c r="AG607" s="16">
        <f t="shared" si="257"/>
        <v>0</v>
      </c>
      <c r="AH607" s="11"/>
      <c r="AI607" s="11"/>
      <c r="AJ607" s="11"/>
      <c r="AK607" s="12"/>
      <c r="AL607" s="16">
        <f t="shared" si="258"/>
        <v>0</v>
      </c>
      <c r="AM607" s="11"/>
      <c r="AN607" s="11"/>
      <c r="AO607" s="11"/>
      <c r="AP607" s="12"/>
      <c r="AQ607" s="16">
        <f t="shared" si="259"/>
        <v>0</v>
      </c>
      <c r="AR607" s="11"/>
      <c r="AS607" s="11"/>
      <c r="AT607" s="11"/>
      <c r="AU607" s="12"/>
      <c r="AV607" s="25">
        <f t="shared" si="260"/>
        <v>0</v>
      </c>
    </row>
    <row r="608" spans="1:48" x14ac:dyDescent="0.25">
      <c r="A608" s="10">
        <f t="shared" si="261"/>
        <v>28</v>
      </c>
      <c r="B608" s="3" t="s">
        <v>50</v>
      </c>
      <c r="C608" s="21" t="s">
        <v>59</v>
      </c>
      <c r="D608" s="75"/>
      <c r="E608" s="75"/>
      <c r="F608" s="75"/>
      <c r="G608" s="76"/>
      <c r="H608" s="77">
        <f t="shared" si="252"/>
        <v>0</v>
      </c>
      <c r="I608" s="75"/>
      <c r="J608" s="75"/>
      <c r="K608" s="75"/>
      <c r="L608" s="76"/>
      <c r="M608" s="77">
        <f t="shared" si="253"/>
        <v>0</v>
      </c>
      <c r="N608" s="75"/>
      <c r="O608" s="75"/>
      <c r="P608" s="75"/>
      <c r="Q608" s="76"/>
      <c r="R608" s="77">
        <f t="shared" si="254"/>
        <v>0</v>
      </c>
      <c r="S608" s="75"/>
      <c r="T608" s="75"/>
      <c r="U608" s="75"/>
      <c r="V608" s="76"/>
      <c r="W608" s="77">
        <f t="shared" si="255"/>
        <v>0</v>
      </c>
      <c r="X608" s="11"/>
      <c r="Y608" s="11"/>
      <c r="Z608" s="11"/>
      <c r="AA608" s="12"/>
      <c r="AB608" s="16">
        <f t="shared" si="256"/>
        <v>0</v>
      </c>
      <c r="AC608" s="11"/>
      <c r="AD608" s="11"/>
      <c r="AE608" s="11"/>
      <c r="AF608" s="12"/>
      <c r="AG608" s="16">
        <f t="shared" si="257"/>
        <v>0</v>
      </c>
      <c r="AH608" s="11"/>
      <c r="AI608" s="11"/>
      <c r="AJ608" s="11"/>
      <c r="AK608" s="12"/>
      <c r="AL608" s="16">
        <f t="shared" si="258"/>
        <v>0</v>
      </c>
      <c r="AM608" s="11"/>
      <c r="AN608" s="11"/>
      <c r="AO608" s="11"/>
      <c r="AP608" s="12"/>
      <c r="AQ608" s="16">
        <f t="shared" si="259"/>
        <v>0</v>
      </c>
      <c r="AR608" s="11"/>
      <c r="AS608" s="11"/>
      <c r="AT608" s="11"/>
      <c r="AU608" s="12"/>
      <c r="AV608" s="25">
        <f t="shared" si="260"/>
        <v>0</v>
      </c>
    </row>
    <row r="609" spans="1:48" x14ac:dyDescent="0.25">
      <c r="A609" s="10">
        <f t="shared" si="261"/>
        <v>28</v>
      </c>
      <c r="B609" s="3" t="s">
        <v>51</v>
      </c>
      <c r="C609" s="21" t="s">
        <v>59</v>
      </c>
      <c r="D609" s="75"/>
      <c r="E609" s="75"/>
      <c r="F609" s="75"/>
      <c r="G609" s="76"/>
      <c r="H609" s="77">
        <f t="shared" si="252"/>
        <v>0</v>
      </c>
      <c r="I609" s="75"/>
      <c r="J609" s="75"/>
      <c r="K609" s="75"/>
      <c r="L609" s="76"/>
      <c r="M609" s="77">
        <f t="shared" si="253"/>
        <v>0</v>
      </c>
      <c r="N609" s="75"/>
      <c r="O609" s="75"/>
      <c r="P609" s="75"/>
      <c r="Q609" s="76"/>
      <c r="R609" s="77">
        <f t="shared" si="254"/>
        <v>0</v>
      </c>
      <c r="S609" s="75"/>
      <c r="T609" s="75"/>
      <c r="U609" s="75"/>
      <c r="V609" s="76"/>
      <c r="W609" s="77">
        <f t="shared" si="255"/>
        <v>0</v>
      </c>
      <c r="X609" s="11"/>
      <c r="Y609" s="11"/>
      <c r="Z609" s="11"/>
      <c r="AA609" s="12"/>
      <c r="AB609" s="16">
        <f t="shared" si="256"/>
        <v>0</v>
      </c>
      <c r="AC609" s="11"/>
      <c r="AD609" s="11"/>
      <c r="AE609" s="11"/>
      <c r="AF609" s="12"/>
      <c r="AG609" s="16">
        <f t="shared" si="257"/>
        <v>0</v>
      </c>
      <c r="AH609" s="11"/>
      <c r="AI609" s="11"/>
      <c r="AJ609" s="11"/>
      <c r="AK609" s="12"/>
      <c r="AL609" s="16">
        <f t="shared" si="258"/>
        <v>0</v>
      </c>
      <c r="AM609" s="11"/>
      <c r="AN609" s="11"/>
      <c r="AO609" s="11"/>
      <c r="AP609" s="12"/>
      <c r="AQ609" s="16">
        <f t="shared" si="259"/>
        <v>0</v>
      </c>
      <c r="AR609" s="11"/>
      <c r="AS609" s="11"/>
      <c r="AT609" s="11"/>
      <c r="AU609" s="12"/>
      <c r="AV609" s="25">
        <f t="shared" si="260"/>
        <v>0</v>
      </c>
    </row>
    <row r="610" spans="1:48" x14ac:dyDescent="0.25">
      <c r="A610" s="10">
        <f t="shared" si="261"/>
        <v>28</v>
      </c>
      <c r="B610" s="3" t="s">
        <v>52</v>
      </c>
      <c r="C610" s="21" t="s">
        <v>59</v>
      </c>
      <c r="D610" s="75"/>
      <c r="E610" s="75"/>
      <c r="F610" s="75"/>
      <c r="G610" s="76"/>
      <c r="H610" s="77">
        <f t="shared" si="252"/>
        <v>0</v>
      </c>
      <c r="I610" s="75"/>
      <c r="J610" s="75"/>
      <c r="K610" s="75"/>
      <c r="L610" s="76"/>
      <c r="M610" s="77">
        <f t="shared" si="253"/>
        <v>0</v>
      </c>
      <c r="N610" s="75"/>
      <c r="O610" s="75"/>
      <c r="P610" s="75"/>
      <c r="Q610" s="76"/>
      <c r="R610" s="77">
        <f t="shared" si="254"/>
        <v>0</v>
      </c>
      <c r="S610" s="75"/>
      <c r="T610" s="75"/>
      <c r="U610" s="75"/>
      <c r="V610" s="76"/>
      <c r="W610" s="77">
        <f t="shared" si="255"/>
        <v>0</v>
      </c>
      <c r="X610" s="11"/>
      <c r="Y610" s="11"/>
      <c r="Z610" s="11"/>
      <c r="AA610" s="12"/>
      <c r="AB610" s="16">
        <f t="shared" si="256"/>
        <v>0</v>
      </c>
      <c r="AC610" s="11"/>
      <c r="AD610" s="11"/>
      <c r="AE610" s="11"/>
      <c r="AF610" s="12"/>
      <c r="AG610" s="16">
        <f t="shared" si="257"/>
        <v>0</v>
      </c>
      <c r="AH610" s="11"/>
      <c r="AI610" s="11"/>
      <c r="AJ610" s="11"/>
      <c r="AK610" s="12"/>
      <c r="AL610" s="16">
        <f t="shared" si="258"/>
        <v>0</v>
      </c>
      <c r="AM610" s="11"/>
      <c r="AN610" s="11"/>
      <c r="AO610" s="11"/>
      <c r="AP610" s="12"/>
      <c r="AQ610" s="16">
        <f t="shared" si="259"/>
        <v>0</v>
      </c>
      <c r="AR610" s="11"/>
      <c r="AS610" s="11"/>
      <c r="AT610" s="11"/>
      <c r="AU610" s="12"/>
      <c r="AV610" s="25">
        <f t="shared" si="260"/>
        <v>0</v>
      </c>
    </row>
    <row r="611" spans="1:48" x14ac:dyDescent="0.25">
      <c r="A611" s="10">
        <f t="shared" si="261"/>
        <v>28</v>
      </c>
      <c r="B611" s="3" t="s">
        <v>53</v>
      </c>
      <c r="C611" s="21" t="s">
        <v>59</v>
      </c>
      <c r="D611" s="75"/>
      <c r="E611" s="75"/>
      <c r="F611" s="75"/>
      <c r="G611" s="76"/>
      <c r="H611" s="77">
        <f t="shared" si="252"/>
        <v>0</v>
      </c>
      <c r="I611" s="75"/>
      <c r="J611" s="75"/>
      <c r="K611" s="75"/>
      <c r="L611" s="76"/>
      <c r="M611" s="77">
        <f t="shared" si="253"/>
        <v>0</v>
      </c>
      <c r="N611" s="75"/>
      <c r="O611" s="75"/>
      <c r="P611" s="75"/>
      <c r="Q611" s="76"/>
      <c r="R611" s="77">
        <f t="shared" si="254"/>
        <v>0</v>
      </c>
      <c r="S611" s="75"/>
      <c r="T611" s="75"/>
      <c r="U611" s="75"/>
      <c r="V611" s="76"/>
      <c r="W611" s="77">
        <f t="shared" si="255"/>
        <v>0</v>
      </c>
      <c r="X611" s="11"/>
      <c r="Y611" s="11"/>
      <c r="Z611" s="11"/>
      <c r="AA611" s="12"/>
      <c r="AB611" s="16">
        <f t="shared" si="256"/>
        <v>0</v>
      </c>
      <c r="AC611" s="11"/>
      <c r="AD611" s="11"/>
      <c r="AE611" s="11"/>
      <c r="AF611" s="12"/>
      <c r="AG611" s="16">
        <f t="shared" si="257"/>
        <v>0</v>
      </c>
      <c r="AH611" s="11"/>
      <c r="AI611" s="11"/>
      <c r="AJ611" s="11"/>
      <c r="AK611" s="12"/>
      <c r="AL611" s="16">
        <f t="shared" si="258"/>
        <v>0</v>
      </c>
      <c r="AM611" s="11"/>
      <c r="AN611" s="11"/>
      <c r="AO611" s="11"/>
      <c r="AP611" s="12"/>
      <c r="AQ611" s="16">
        <f t="shared" si="259"/>
        <v>0</v>
      </c>
      <c r="AR611" s="11"/>
      <c r="AS611" s="11"/>
      <c r="AT611" s="11"/>
      <c r="AU611" s="12"/>
      <c r="AV611" s="25">
        <f t="shared" si="260"/>
        <v>0</v>
      </c>
    </row>
    <row r="612" spans="1:48" x14ac:dyDescent="0.25">
      <c r="A612" s="10">
        <f t="shared" si="261"/>
        <v>28</v>
      </c>
      <c r="B612" s="3" t="s">
        <v>54</v>
      </c>
      <c r="C612" s="21" t="s">
        <v>59</v>
      </c>
      <c r="D612" s="75"/>
      <c r="E612" s="75"/>
      <c r="F612" s="75"/>
      <c r="G612" s="76"/>
      <c r="H612" s="77">
        <f t="shared" si="252"/>
        <v>0</v>
      </c>
      <c r="I612" s="75"/>
      <c r="J612" s="75"/>
      <c r="K612" s="75"/>
      <c r="L612" s="76"/>
      <c r="M612" s="77">
        <f t="shared" si="253"/>
        <v>0</v>
      </c>
      <c r="N612" s="75"/>
      <c r="O612" s="75"/>
      <c r="P612" s="75"/>
      <c r="Q612" s="76"/>
      <c r="R612" s="77">
        <f t="shared" si="254"/>
        <v>0</v>
      </c>
      <c r="S612" s="75"/>
      <c r="T612" s="75"/>
      <c r="U612" s="75"/>
      <c r="V612" s="76"/>
      <c r="W612" s="77">
        <f t="shared" si="255"/>
        <v>0</v>
      </c>
      <c r="X612" s="11"/>
      <c r="Y612" s="11"/>
      <c r="Z612" s="11"/>
      <c r="AA612" s="12"/>
      <c r="AB612" s="16">
        <f t="shared" si="256"/>
        <v>0</v>
      </c>
      <c r="AC612" s="11"/>
      <c r="AD612" s="11"/>
      <c r="AE612" s="11"/>
      <c r="AF612" s="12"/>
      <c r="AG612" s="16">
        <f t="shared" si="257"/>
        <v>0</v>
      </c>
      <c r="AH612" s="11"/>
      <c r="AI612" s="11"/>
      <c r="AJ612" s="11"/>
      <c r="AK612" s="12"/>
      <c r="AL612" s="16">
        <f t="shared" si="258"/>
        <v>0</v>
      </c>
      <c r="AM612" s="11"/>
      <c r="AN612" s="11"/>
      <c r="AO612" s="11"/>
      <c r="AP612" s="12"/>
      <c r="AQ612" s="16">
        <f t="shared" si="259"/>
        <v>0</v>
      </c>
      <c r="AR612" s="11"/>
      <c r="AS612" s="11"/>
      <c r="AT612" s="11"/>
      <c r="AU612" s="12"/>
      <c r="AV612" s="25">
        <f t="shared" si="260"/>
        <v>0</v>
      </c>
    </row>
    <row r="613" spans="1:48" x14ac:dyDescent="0.25">
      <c r="A613" s="10">
        <f t="shared" si="261"/>
        <v>28</v>
      </c>
      <c r="B613" s="3" t="s">
        <v>23</v>
      </c>
      <c r="C613" s="21" t="s">
        <v>59</v>
      </c>
      <c r="D613" s="75"/>
      <c r="E613" s="75"/>
      <c r="F613" s="75"/>
      <c r="G613" s="76"/>
      <c r="H613" s="77">
        <f t="shared" si="252"/>
        <v>0</v>
      </c>
      <c r="I613" s="75"/>
      <c r="J613" s="75"/>
      <c r="K613" s="75"/>
      <c r="L613" s="76"/>
      <c r="M613" s="77">
        <f t="shared" si="253"/>
        <v>0</v>
      </c>
      <c r="N613" s="75"/>
      <c r="O613" s="75"/>
      <c r="P613" s="75"/>
      <c r="Q613" s="76"/>
      <c r="R613" s="77">
        <f t="shared" si="254"/>
        <v>0</v>
      </c>
      <c r="S613" s="75"/>
      <c r="T613" s="75"/>
      <c r="U613" s="75"/>
      <c r="V613" s="76"/>
      <c r="W613" s="77">
        <f t="shared" si="255"/>
        <v>0</v>
      </c>
      <c r="X613" s="11"/>
      <c r="Y613" s="11"/>
      <c r="Z613" s="11"/>
      <c r="AA613" s="12"/>
      <c r="AB613" s="16">
        <f t="shared" si="256"/>
        <v>0</v>
      </c>
      <c r="AC613" s="11"/>
      <c r="AD613" s="11"/>
      <c r="AE613" s="11"/>
      <c r="AF613" s="12"/>
      <c r="AG613" s="16">
        <f t="shared" si="257"/>
        <v>0</v>
      </c>
      <c r="AH613" s="11"/>
      <c r="AI613" s="11"/>
      <c r="AJ613" s="11"/>
      <c r="AK613" s="12"/>
      <c r="AL613" s="16">
        <f t="shared" si="258"/>
        <v>0</v>
      </c>
      <c r="AM613" s="11"/>
      <c r="AN613" s="11"/>
      <c r="AO613" s="11"/>
      <c r="AP613" s="12"/>
      <c r="AQ613" s="16">
        <f t="shared" si="259"/>
        <v>0</v>
      </c>
      <c r="AR613" s="11"/>
      <c r="AS613" s="11"/>
      <c r="AT613" s="11"/>
      <c r="AU613" s="12"/>
      <c r="AV613" s="25">
        <f t="shared" si="260"/>
        <v>0</v>
      </c>
    </row>
    <row r="614" spans="1:48" x14ac:dyDescent="0.25">
      <c r="A614" s="10">
        <f t="shared" si="261"/>
        <v>28</v>
      </c>
      <c r="B614" s="3" t="s">
        <v>8</v>
      </c>
      <c r="C614" s="21" t="s">
        <v>59</v>
      </c>
      <c r="D614" s="75"/>
      <c r="E614" s="75"/>
      <c r="F614" s="75"/>
      <c r="G614" s="76"/>
      <c r="H614" s="77">
        <f t="shared" si="252"/>
        <v>0</v>
      </c>
      <c r="I614" s="75"/>
      <c r="J614" s="75"/>
      <c r="K614" s="75"/>
      <c r="L614" s="76"/>
      <c r="M614" s="77">
        <f t="shared" si="253"/>
        <v>0</v>
      </c>
      <c r="N614" s="75"/>
      <c r="O614" s="75"/>
      <c r="P614" s="75"/>
      <c r="Q614" s="76"/>
      <c r="R614" s="77">
        <f t="shared" si="254"/>
        <v>0</v>
      </c>
      <c r="S614" s="75"/>
      <c r="T614" s="75"/>
      <c r="U614" s="75"/>
      <c r="V614" s="76"/>
      <c r="W614" s="77">
        <f t="shared" si="255"/>
        <v>0</v>
      </c>
      <c r="X614" s="11"/>
      <c r="Y614" s="11"/>
      <c r="Z614" s="11"/>
      <c r="AA614" s="12"/>
      <c r="AB614" s="16">
        <f t="shared" si="256"/>
        <v>0</v>
      </c>
      <c r="AC614" s="11"/>
      <c r="AD614" s="11"/>
      <c r="AE614" s="11"/>
      <c r="AF614" s="12"/>
      <c r="AG614" s="16">
        <f t="shared" si="257"/>
        <v>0</v>
      </c>
      <c r="AH614" s="11"/>
      <c r="AI614" s="11"/>
      <c r="AJ614" s="11"/>
      <c r="AK614" s="12"/>
      <c r="AL614" s="16">
        <f t="shared" si="258"/>
        <v>0</v>
      </c>
      <c r="AM614" s="11"/>
      <c r="AN614" s="11"/>
      <c r="AO614" s="11"/>
      <c r="AP614" s="12"/>
      <c r="AQ614" s="16">
        <f t="shared" si="259"/>
        <v>0</v>
      </c>
      <c r="AR614" s="11"/>
      <c r="AS614" s="11"/>
      <c r="AT614" s="11"/>
      <c r="AU614" s="12"/>
      <c r="AV614" s="25">
        <f t="shared" si="260"/>
        <v>0</v>
      </c>
    </row>
    <row r="615" spans="1:48" x14ac:dyDescent="0.25">
      <c r="A615" s="10">
        <f t="shared" si="261"/>
        <v>28</v>
      </c>
      <c r="B615" s="3" t="s">
        <v>9</v>
      </c>
      <c r="C615" s="21" t="s">
        <v>59</v>
      </c>
      <c r="D615" s="75"/>
      <c r="E615" s="75"/>
      <c r="F615" s="75"/>
      <c r="G615" s="76"/>
      <c r="H615" s="77">
        <f t="shared" si="252"/>
        <v>0</v>
      </c>
      <c r="I615" s="75"/>
      <c r="J615" s="75"/>
      <c r="K615" s="75"/>
      <c r="L615" s="76"/>
      <c r="M615" s="77">
        <f t="shared" si="253"/>
        <v>0</v>
      </c>
      <c r="N615" s="75"/>
      <c r="O615" s="75"/>
      <c r="P615" s="75"/>
      <c r="Q615" s="76"/>
      <c r="R615" s="77">
        <f t="shared" si="254"/>
        <v>0</v>
      </c>
      <c r="S615" s="75"/>
      <c r="T615" s="75"/>
      <c r="U615" s="75"/>
      <c r="V615" s="76"/>
      <c r="W615" s="77">
        <f t="shared" si="255"/>
        <v>0</v>
      </c>
      <c r="X615" s="11"/>
      <c r="Y615" s="11"/>
      <c r="Z615" s="11"/>
      <c r="AA615" s="12"/>
      <c r="AB615" s="16">
        <f t="shared" si="256"/>
        <v>0</v>
      </c>
      <c r="AC615" s="11"/>
      <c r="AD615" s="11"/>
      <c r="AE615" s="11"/>
      <c r="AF615" s="12"/>
      <c r="AG615" s="16">
        <f t="shared" si="257"/>
        <v>0</v>
      </c>
      <c r="AH615" s="11"/>
      <c r="AI615" s="11"/>
      <c r="AJ615" s="11"/>
      <c r="AK615" s="12"/>
      <c r="AL615" s="16">
        <f t="shared" si="258"/>
        <v>0</v>
      </c>
      <c r="AM615" s="11"/>
      <c r="AN615" s="11"/>
      <c r="AO615" s="11"/>
      <c r="AP615" s="12"/>
      <c r="AQ615" s="16">
        <f t="shared" si="259"/>
        <v>0</v>
      </c>
      <c r="AR615" s="11"/>
      <c r="AS615" s="11"/>
      <c r="AT615" s="11"/>
      <c r="AU615" s="12"/>
      <c r="AV615" s="25">
        <f t="shared" si="260"/>
        <v>0</v>
      </c>
    </row>
    <row r="616" spans="1:48" x14ac:dyDescent="0.25">
      <c r="A616" s="10">
        <f t="shared" si="261"/>
        <v>28</v>
      </c>
      <c r="B616" s="3" t="s">
        <v>10</v>
      </c>
      <c r="C616" s="21" t="s">
        <v>59</v>
      </c>
      <c r="D616" s="75"/>
      <c r="E616" s="75"/>
      <c r="F616" s="75"/>
      <c r="G616" s="76"/>
      <c r="H616" s="77">
        <f t="shared" si="252"/>
        <v>0</v>
      </c>
      <c r="I616" s="75"/>
      <c r="J616" s="75"/>
      <c r="K616" s="75"/>
      <c r="L616" s="76"/>
      <c r="M616" s="77">
        <f t="shared" si="253"/>
        <v>0</v>
      </c>
      <c r="N616" s="75"/>
      <c r="O616" s="75"/>
      <c r="P616" s="75"/>
      <c r="Q616" s="76"/>
      <c r="R616" s="77">
        <f t="shared" si="254"/>
        <v>0</v>
      </c>
      <c r="S616" s="75"/>
      <c r="T616" s="75"/>
      <c r="U616" s="75"/>
      <c r="V616" s="76"/>
      <c r="W616" s="77">
        <f t="shared" si="255"/>
        <v>0</v>
      </c>
      <c r="X616" s="11"/>
      <c r="Y616" s="11"/>
      <c r="Z616" s="11"/>
      <c r="AA616" s="12"/>
      <c r="AB616" s="16">
        <f t="shared" si="256"/>
        <v>0</v>
      </c>
      <c r="AC616" s="11"/>
      <c r="AD616" s="11"/>
      <c r="AE616" s="11"/>
      <c r="AF616" s="12"/>
      <c r="AG616" s="16">
        <f t="shared" si="257"/>
        <v>0</v>
      </c>
      <c r="AH616" s="11"/>
      <c r="AI616" s="11"/>
      <c r="AJ616" s="11"/>
      <c r="AK616" s="12"/>
      <c r="AL616" s="16">
        <f t="shared" si="258"/>
        <v>0</v>
      </c>
      <c r="AM616" s="11"/>
      <c r="AN616" s="11"/>
      <c r="AO616" s="11"/>
      <c r="AP616" s="12"/>
      <c r="AQ616" s="16">
        <f t="shared" si="259"/>
        <v>0</v>
      </c>
      <c r="AR616" s="11"/>
      <c r="AS616" s="11"/>
      <c r="AT616" s="11"/>
      <c r="AU616" s="12"/>
      <c r="AV616" s="25">
        <f t="shared" si="260"/>
        <v>0</v>
      </c>
    </row>
    <row r="617" spans="1:48" x14ac:dyDescent="0.25">
      <c r="A617" s="10">
        <f t="shared" si="261"/>
        <v>28</v>
      </c>
      <c r="B617" s="3" t="s">
        <v>55</v>
      </c>
      <c r="C617" s="21" t="s">
        <v>59</v>
      </c>
      <c r="D617" s="75"/>
      <c r="E617" s="75"/>
      <c r="F617" s="75"/>
      <c r="G617" s="76"/>
      <c r="H617" s="77">
        <f t="shared" si="252"/>
        <v>0</v>
      </c>
      <c r="I617" s="75"/>
      <c r="J617" s="75"/>
      <c r="K617" s="75"/>
      <c r="L617" s="76"/>
      <c r="M617" s="77">
        <f t="shared" si="253"/>
        <v>0</v>
      </c>
      <c r="N617" s="75"/>
      <c r="O617" s="75"/>
      <c r="P617" s="75"/>
      <c r="Q617" s="76"/>
      <c r="R617" s="77">
        <f t="shared" si="254"/>
        <v>0</v>
      </c>
      <c r="S617" s="75"/>
      <c r="T617" s="75"/>
      <c r="U617" s="75"/>
      <c r="V617" s="76"/>
      <c r="W617" s="77">
        <f t="shared" si="255"/>
        <v>0</v>
      </c>
      <c r="X617" s="11"/>
      <c r="Y617" s="11"/>
      <c r="Z617" s="11"/>
      <c r="AA617" s="12"/>
      <c r="AB617" s="16">
        <f t="shared" si="256"/>
        <v>0</v>
      </c>
      <c r="AC617" s="11"/>
      <c r="AD617" s="11"/>
      <c r="AE617" s="11"/>
      <c r="AF617" s="12"/>
      <c r="AG617" s="16">
        <f t="shared" si="257"/>
        <v>0</v>
      </c>
      <c r="AH617" s="11"/>
      <c r="AI617" s="11"/>
      <c r="AJ617" s="11"/>
      <c r="AK617" s="12"/>
      <c r="AL617" s="16">
        <f t="shared" si="258"/>
        <v>0</v>
      </c>
      <c r="AM617" s="11"/>
      <c r="AN617" s="11"/>
      <c r="AO617" s="11"/>
      <c r="AP617" s="12"/>
      <c r="AQ617" s="16">
        <f t="shared" si="259"/>
        <v>0</v>
      </c>
      <c r="AR617" s="11"/>
      <c r="AS617" s="11"/>
      <c r="AT617" s="11"/>
      <c r="AU617" s="12"/>
      <c r="AV617" s="25">
        <f t="shared" si="260"/>
        <v>0</v>
      </c>
    </row>
    <row r="618" spans="1:48" x14ac:dyDescent="0.25">
      <c r="A618" s="10">
        <f t="shared" si="261"/>
        <v>28</v>
      </c>
      <c r="B618" s="22" t="s">
        <v>34</v>
      </c>
      <c r="C618" s="21" t="s">
        <v>59</v>
      </c>
      <c r="D618" s="78"/>
      <c r="E618" s="78"/>
      <c r="F618" s="78"/>
      <c r="G618" s="79"/>
      <c r="H618" s="80">
        <f t="shared" si="252"/>
        <v>0</v>
      </c>
      <c r="I618" s="78"/>
      <c r="J618" s="78"/>
      <c r="K618" s="78"/>
      <c r="L618" s="79"/>
      <c r="M618" s="80">
        <f t="shared" si="253"/>
        <v>0</v>
      </c>
      <c r="N618" s="78"/>
      <c r="O618" s="78"/>
      <c r="P618" s="78"/>
      <c r="Q618" s="79"/>
      <c r="R618" s="80">
        <f t="shared" si="254"/>
        <v>0</v>
      </c>
      <c r="S618" s="78"/>
      <c r="T618" s="78"/>
      <c r="U618" s="78"/>
      <c r="V618" s="79"/>
      <c r="W618" s="80">
        <f t="shared" si="255"/>
        <v>0</v>
      </c>
      <c r="X618" s="13"/>
      <c r="Y618" s="13"/>
      <c r="Z618" s="13"/>
      <c r="AA618" s="14"/>
      <c r="AB618" s="17">
        <f t="shared" si="256"/>
        <v>0</v>
      </c>
      <c r="AC618" s="13"/>
      <c r="AD618" s="13"/>
      <c r="AE618" s="13"/>
      <c r="AF618" s="14"/>
      <c r="AG618" s="17">
        <f t="shared" si="257"/>
        <v>0</v>
      </c>
      <c r="AH618" s="13"/>
      <c r="AI618" s="13"/>
      <c r="AJ618" s="13"/>
      <c r="AK618" s="14"/>
      <c r="AL618" s="17">
        <f t="shared" si="258"/>
        <v>0</v>
      </c>
      <c r="AM618" s="13"/>
      <c r="AN618" s="13"/>
      <c r="AO618" s="13"/>
      <c r="AP618" s="14"/>
      <c r="AQ618" s="17">
        <f t="shared" si="259"/>
        <v>0</v>
      </c>
      <c r="AR618" s="13"/>
      <c r="AS618" s="13"/>
      <c r="AT618" s="13"/>
      <c r="AU618" s="14"/>
      <c r="AV618" s="26">
        <f t="shared" si="260"/>
        <v>0</v>
      </c>
    </row>
    <row r="619" spans="1:48" x14ac:dyDescent="0.25">
      <c r="A619" s="10">
        <f t="shared" si="261"/>
        <v>28</v>
      </c>
      <c r="B619" s="27"/>
      <c r="C619" s="28"/>
      <c r="D619" s="81"/>
      <c r="E619" s="82"/>
      <c r="F619" s="82"/>
      <c r="G619" s="82"/>
      <c r="H619" s="83">
        <f>SUM(H599:H618)</f>
        <v>0</v>
      </c>
      <c r="I619" s="82"/>
      <c r="J619" s="82"/>
      <c r="K619" s="82"/>
      <c r="L619" s="82"/>
      <c r="M619" s="83">
        <f>SUM(M599:M618)</f>
        <v>0</v>
      </c>
      <c r="N619" s="82"/>
      <c r="O619" s="82"/>
      <c r="P619" s="82"/>
      <c r="Q619" s="82"/>
      <c r="R619" s="83">
        <f>SUM(R599:R618)</f>
        <v>0</v>
      </c>
      <c r="S619" s="82"/>
      <c r="T619" s="82"/>
      <c r="U619" s="82"/>
      <c r="V619" s="82"/>
      <c r="W619" s="83">
        <f>SUM(W599:W618)</f>
        <v>0</v>
      </c>
      <c r="X619" s="29"/>
      <c r="Y619" s="29"/>
      <c r="Z619" s="29"/>
      <c r="AA619" s="29"/>
      <c r="AB619" s="30">
        <f>SUM(AB599:AB618)</f>
        <v>0</v>
      </c>
      <c r="AC619" s="29"/>
      <c r="AD619" s="29"/>
      <c r="AE619" s="29"/>
      <c r="AF619" s="29"/>
      <c r="AG619" s="30">
        <f>SUM(AG599:AG618)</f>
        <v>0</v>
      </c>
      <c r="AH619" s="29"/>
      <c r="AI619" s="29"/>
      <c r="AJ619" s="29"/>
      <c r="AK619" s="29"/>
      <c r="AL619" s="30">
        <f>SUM(AL599:AL618)</f>
        <v>0</v>
      </c>
      <c r="AM619" s="29"/>
      <c r="AN619" s="29"/>
      <c r="AO619" s="29"/>
      <c r="AP619" s="29"/>
      <c r="AQ619" s="30">
        <f>SUM(AQ599:AQ618)</f>
        <v>0</v>
      </c>
      <c r="AR619" s="29"/>
      <c r="AS619" s="29"/>
      <c r="AT619" s="29"/>
      <c r="AU619" s="29"/>
      <c r="AV619" s="30">
        <f>SUM(AV599:AV618)</f>
        <v>0</v>
      </c>
    </row>
    <row r="620" spans="1:48" x14ac:dyDescent="0.25">
      <c r="A620" s="10">
        <f t="shared" si="261"/>
        <v>28</v>
      </c>
      <c r="B620" s="115" t="str">
        <f>"Буква (или иное название) класса "&amp;A886&amp;":"</f>
        <v>Буква (или иное название) класса 41:</v>
      </c>
      <c r="C620" s="116"/>
      <c r="D620" s="106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</row>
    <row r="621" spans="1:48" x14ac:dyDescent="0.25">
      <c r="A621" s="10">
        <f t="shared" si="261"/>
        <v>28</v>
      </c>
      <c r="B621" s="3" t="s">
        <v>0</v>
      </c>
      <c r="C621" s="21" t="s">
        <v>59</v>
      </c>
      <c r="D621" s="75"/>
      <c r="E621" s="75"/>
      <c r="F621" s="75"/>
      <c r="G621" s="76"/>
      <c r="H621" s="77">
        <f t="shared" ref="H621:H640" si="262">COUNTA(D621:G621)</f>
        <v>0</v>
      </c>
      <c r="I621" s="75"/>
      <c r="J621" s="75"/>
      <c r="K621" s="75"/>
      <c r="L621" s="76"/>
      <c r="M621" s="77">
        <f t="shared" ref="M621:M640" si="263">COUNTA(I621:L621)</f>
        <v>0</v>
      </c>
      <c r="N621" s="75"/>
      <c r="O621" s="75"/>
      <c r="P621" s="75"/>
      <c r="Q621" s="76"/>
      <c r="R621" s="77">
        <f t="shared" ref="R621:R640" si="264">COUNTA(N621:Q621)</f>
        <v>0</v>
      </c>
      <c r="S621" s="75"/>
      <c r="T621" s="75"/>
      <c r="U621" s="75"/>
      <c r="V621" s="76"/>
      <c r="W621" s="77">
        <f t="shared" ref="W621:W640" si="265">COUNTA(S621:V621)</f>
        <v>0</v>
      </c>
      <c r="X621" s="11"/>
      <c r="Y621" s="11"/>
      <c r="Z621" s="11"/>
      <c r="AA621" s="12"/>
      <c r="AB621" s="16">
        <f t="shared" ref="AB621:AB640" si="266">COUNTA(X621:AA621)</f>
        <v>0</v>
      </c>
      <c r="AC621" s="11"/>
      <c r="AD621" s="11"/>
      <c r="AE621" s="11"/>
      <c r="AF621" s="12"/>
      <c r="AG621" s="16">
        <f t="shared" ref="AG621:AG640" si="267">COUNTA(AC621:AF621)</f>
        <v>0</v>
      </c>
      <c r="AH621" s="11"/>
      <c r="AI621" s="11"/>
      <c r="AJ621" s="11"/>
      <c r="AK621" s="12"/>
      <c r="AL621" s="16">
        <f t="shared" ref="AL621:AL640" si="268">COUNTA(AH621:AK621)</f>
        <v>0</v>
      </c>
      <c r="AM621" s="11"/>
      <c r="AN621" s="11"/>
      <c r="AO621" s="11"/>
      <c r="AP621" s="12"/>
      <c r="AQ621" s="16">
        <f t="shared" ref="AQ621:AQ640" si="269">COUNTA(AM621:AP621)</f>
        <v>0</v>
      </c>
      <c r="AR621" s="11"/>
      <c r="AS621" s="11"/>
      <c r="AT621" s="11"/>
      <c r="AU621" s="12"/>
      <c r="AV621" s="25">
        <f t="shared" ref="AV621:AV640" si="270">COUNTA(AR621:AU621)</f>
        <v>0</v>
      </c>
    </row>
    <row r="622" spans="1:48" x14ac:dyDescent="0.25">
      <c r="A622" s="10">
        <f t="shared" si="261"/>
        <v>29</v>
      </c>
      <c r="B622" s="3" t="s">
        <v>45</v>
      </c>
      <c r="C622" s="21" t="s">
        <v>59</v>
      </c>
      <c r="D622" s="75"/>
      <c r="E622" s="75"/>
      <c r="F622" s="75"/>
      <c r="G622" s="76"/>
      <c r="H622" s="77">
        <f t="shared" si="262"/>
        <v>0</v>
      </c>
      <c r="I622" s="75"/>
      <c r="J622" s="75"/>
      <c r="K622" s="75"/>
      <c r="L622" s="76"/>
      <c r="M622" s="77">
        <f t="shared" si="263"/>
        <v>0</v>
      </c>
      <c r="N622" s="75"/>
      <c r="O622" s="75"/>
      <c r="P622" s="75"/>
      <c r="Q622" s="76"/>
      <c r="R622" s="77">
        <f t="shared" si="264"/>
        <v>0</v>
      </c>
      <c r="S622" s="75"/>
      <c r="T622" s="75"/>
      <c r="U622" s="75"/>
      <c r="V622" s="76"/>
      <c r="W622" s="77">
        <f t="shared" si="265"/>
        <v>0</v>
      </c>
      <c r="X622" s="11"/>
      <c r="Y622" s="11"/>
      <c r="Z622" s="11"/>
      <c r="AA622" s="12"/>
      <c r="AB622" s="16">
        <f t="shared" si="266"/>
        <v>0</v>
      </c>
      <c r="AC622" s="11"/>
      <c r="AD622" s="11"/>
      <c r="AE622" s="11"/>
      <c r="AF622" s="12"/>
      <c r="AG622" s="16">
        <f t="shared" si="267"/>
        <v>0</v>
      </c>
      <c r="AH622" s="11"/>
      <c r="AI622" s="11"/>
      <c r="AJ622" s="11"/>
      <c r="AK622" s="12"/>
      <c r="AL622" s="16">
        <f t="shared" si="268"/>
        <v>0</v>
      </c>
      <c r="AM622" s="11"/>
      <c r="AN622" s="11"/>
      <c r="AO622" s="11"/>
      <c r="AP622" s="12"/>
      <c r="AQ622" s="16">
        <f t="shared" si="269"/>
        <v>0</v>
      </c>
      <c r="AR622" s="11"/>
      <c r="AS622" s="11"/>
      <c r="AT622" s="11"/>
      <c r="AU622" s="12"/>
      <c r="AV622" s="25">
        <f t="shared" si="270"/>
        <v>0</v>
      </c>
    </row>
    <row r="623" spans="1:48" x14ac:dyDescent="0.25">
      <c r="A623" s="10">
        <f t="shared" si="261"/>
        <v>29</v>
      </c>
      <c r="B623" s="3" t="s">
        <v>2</v>
      </c>
      <c r="C623" s="21" t="s">
        <v>59</v>
      </c>
      <c r="D623" s="75"/>
      <c r="E623" s="75"/>
      <c r="F623" s="75"/>
      <c r="G623" s="76"/>
      <c r="H623" s="77">
        <f t="shared" si="262"/>
        <v>0</v>
      </c>
      <c r="I623" s="75"/>
      <c r="J623" s="75"/>
      <c r="K623" s="75"/>
      <c r="L623" s="76"/>
      <c r="M623" s="77">
        <f t="shared" si="263"/>
        <v>0</v>
      </c>
      <c r="N623" s="75"/>
      <c r="O623" s="75"/>
      <c r="P623" s="75"/>
      <c r="Q623" s="76"/>
      <c r="R623" s="77">
        <f t="shared" si="264"/>
        <v>0</v>
      </c>
      <c r="S623" s="75"/>
      <c r="T623" s="75"/>
      <c r="U623" s="75"/>
      <c r="V623" s="76"/>
      <c r="W623" s="77">
        <f t="shared" si="265"/>
        <v>0</v>
      </c>
      <c r="X623" s="11"/>
      <c r="Y623" s="11"/>
      <c r="Z623" s="11"/>
      <c r="AA623" s="12"/>
      <c r="AB623" s="16">
        <f t="shared" si="266"/>
        <v>0</v>
      </c>
      <c r="AC623" s="11"/>
      <c r="AD623" s="11"/>
      <c r="AE623" s="11"/>
      <c r="AF623" s="12"/>
      <c r="AG623" s="16">
        <f t="shared" si="267"/>
        <v>0</v>
      </c>
      <c r="AH623" s="11"/>
      <c r="AI623" s="11"/>
      <c r="AJ623" s="11"/>
      <c r="AK623" s="12"/>
      <c r="AL623" s="16">
        <f t="shared" si="268"/>
        <v>0</v>
      </c>
      <c r="AM623" s="11"/>
      <c r="AN623" s="11"/>
      <c r="AO623" s="11"/>
      <c r="AP623" s="12"/>
      <c r="AQ623" s="16">
        <f t="shared" si="269"/>
        <v>0</v>
      </c>
      <c r="AR623" s="11"/>
      <c r="AS623" s="11"/>
      <c r="AT623" s="11"/>
      <c r="AU623" s="12"/>
      <c r="AV623" s="25">
        <f t="shared" si="270"/>
        <v>0</v>
      </c>
    </row>
    <row r="624" spans="1:48" x14ac:dyDescent="0.25">
      <c r="A624" s="10">
        <f t="shared" si="261"/>
        <v>29</v>
      </c>
      <c r="B624" s="3" t="s">
        <v>46</v>
      </c>
      <c r="C624" s="21" t="s">
        <v>59</v>
      </c>
      <c r="D624" s="75"/>
      <c r="E624" s="75"/>
      <c r="F624" s="75"/>
      <c r="G624" s="76"/>
      <c r="H624" s="77">
        <f t="shared" si="262"/>
        <v>0</v>
      </c>
      <c r="I624" s="75"/>
      <c r="J624" s="75"/>
      <c r="K624" s="75"/>
      <c r="L624" s="76"/>
      <c r="M624" s="77">
        <f t="shared" si="263"/>
        <v>0</v>
      </c>
      <c r="N624" s="75"/>
      <c r="O624" s="75"/>
      <c r="P624" s="75"/>
      <c r="Q624" s="76"/>
      <c r="R624" s="77">
        <f t="shared" si="264"/>
        <v>0</v>
      </c>
      <c r="S624" s="75"/>
      <c r="T624" s="75"/>
      <c r="U624" s="75"/>
      <c r="V624" s="76"/>
      <c r="W624" s="77">
        <f t="shared" si="265"/>
        <v>0</v>
      </c>
      <c r="X624" s="11"/>
      <c r="Y624" s="11"/>
      <c r="Z624" s="11"/>
      <c r="AA624" s="12"/>
      <c r="AB624" s="16">
        <f t="shared" si="266"/>
        <v>0</v>
      </c>
      <c r="AC624" s="11"/>
      <c r="AD624" s="11"/>
      <c r="AE624" s="11"/>
      <c r="AF624" s="12"/>
      <c r="AG624" s="16">
        <f t="shared" si="267"/>
        <v>0</v>
      </c>
      <c r="AH624" s="11"/>
      <c r="AI624" s="11"/>
      <c r="AJ624" s="11"/>
      <c r="AK624" s="12"/>
      <c r="AL624" s="16">
        <f t="shared" si="268"/>
        <v>0</v>
      </c>
      <c r="AM624" s="11"/>
      <c r="AN624" s="11"/>
      <c r="AO624" s="11"/>
      <c r="AP624" s="12"/>
      <c r="AQ624" s="16">
        <f t="shared" si="269"/>
        <v>0</v>
      </c>
      <c r="AR624" s="11"/>
      <c r="AS624" s="11"/>
      <c r="AT624" s="11"/>
      <c r="AU624" s="12"/>
      <c r="AV624" s="25">
        <f t="shared" si="270"/>
        <v>0</v>
      </c>
    </row>
    <row r="625" spans="1:48" x14ac:dyDescent="0.25">
      <c r="A625" s="10">
        <f t="shared" si="261"/>
        <v>29</v>
      </c>
      <c r="B625" s="3" t="s">
        <v>4</v>
      </c>
      <c r="C625" s="21" t="s">
        <v>59</v>
      </c>
      <c r="D625" s="75"/>
      <c r="E625" s="75"/>
      <c r="F625" s="75"/>
      <c r="G625" s="76"/>
      <c r="H625" s="77">
        <f t="shared" si="262"/>
        <v>0</v>
      </c>
      <c r="I625" s="75"/>
      <c r="J625" s="75"/>
      <c r="K625" s="75"/>
      <c r="L625" s="76"/>
      <c r="M625" s="77">
        <f t="shared" si="263"/>
        <v>0</v>
      </c>
      <c r="N625" s="75"/>
      <c r="O625" s="75"/>
      <c r="P625" s="75"/>
      <c r="Q625" s="76"/>
      <c r="R625" s="77">
        <f t="shared" si="264"/>
        <v>0</v>
      </c>
      <c r="S625" s="75"/>
      <c r="T625" s="75"/>
      <c r="U625" s="75"/>
      <c r="V625" s="76"/>
      <c r="W625" s="77">
        <f t="shared" si="265"/>
        <v>0</v>
      </c>
      <c r="X625" s="11"/>
      <c r="Y625" s="11"/>
      <c r="Z625" s="11"/>
      <c r="AA625" s="12"/>
      <c r="AB625" s="16">
        <f t="shared" si="266"/>
        <v>0</v>
      </c>
      <c r="AC625" s="11"/>
      <c r="AD625" s="11"/>
      <c r="AE625" s="11"/>
      <c r="AF625" s="12"/>
      <c r="AG625" s="16">
        <f t="shared" si="267"/>
        <v>0</v>
      </c>
      <c r="AH625" s="11"/>
      <c r="AI625" s="11"/>
      <c r="AJ625" s="11"/>
      <c r="AK625" s="12"/>
      <c r="AL625" s="16">
        <f t="shared" si="268"/>
        <v>0</v>
      </c>
      <c r="AM625" s="11"/>
      <c r="AN625" s="11"/>
      <c r="AO625" s="11"/>
      <c r="AP625" s="12"/>
      <c r="AQ625" s="16">
        <f t="shared" si="269"/>
        <v>0</v>
      </c>
      <c r="AR625" s="11"/>
      <c r="AS625" s="11"/>
      <c r="AT625" s="11"/>
      <c r="AU625" s="12"/>
      <c r="AV625" s="25">
        <f t="shared" si="270"/>
        <v>0</v>
      </c>
    </row>
    <row r="626" spans="1:48" x14ac:dyDescent="0.25">
      <c r="A626" s="10">
        <f t="shared" si="261"/>
        <v>29</v>
      </c>
      <c r="B626" s="3" t="s">
        <v>47</v>
      </c>
      <c r="C626" s="21" t="s">
        <v>59</v>
      </c>
      <c r="D626" s="75"/>
      <c r="E626" s="75"/>
      <c r="F626" s="75"/>
      <c r="G626" s="76"/>
      <c r="H626" s="77">
        <f t="shared" si="262"/>
        <v>0</v>
      </c>
      <c r="I626" s="75"/>
      <c r="J626" s="75"/>
      <c r="K626" s="75"/>
      <c r="L626" s="76"/>
      <c r="M626" s="77">
        <f t="shared" si="263"/>
        <v>0</v>
      </c>
      <c r="N626" s="75"/>
      <c r="O626" s="75"/>
      <c r="P626" s="75"/>
      <c r="Q626" s="76"/>
      <c r="R626" s="77">
        <f t="shared" si="264"/>
        <v>0</v>
      </c>
      <c r="S626" s="75"/>
      <c r="T626" s="75"/>
      <c r="U626" s="75"/>
      <c r="V626" s="76"/>
      <c r="W626" s="77">
        <f t="shared" si="265"/>
        <v>0</v>
      </c>
      <c r="X626" s="11"/>
      <c r="Y626" s="11"/>
      <c r="Z626" s="11"/>
      <c r="AA626" s="12"/>
      <c r="AB626" s="16">
        <f t="shared" si="266"/>
        <v>0</v>
      </c>
      <c r="AC626" s="11"/>
      <c r="AD626" s="11"/>
      <c r="AE626" s="11"/>
      <c r="AF626" s="12"/>
      <c r="AG626" s="16">
        <f t="shared" si="267"/>
        <v>0</v>
      </c>
      <c r="AH626" s="11"/>
      <c r="AI626" s="11"/>
      <c r="AJ626" s="11"/>
      <c r="AK626" s="12"/>
      <c r="AL626" s="16">
        <f t="shared" si="268"/>
        <v>0</v>
      </c>
      <c r="AM626" s="11"/>
      <c r="AN626" s="11"/>
      <c r="AO626" s="11"/>
      <c r="AP626" s="12"/>
      <c r="AQ626" s="16">
        <f t="shared" si="269"/>
        <v>0</v>
      </c>
      <c r="AR626" s="11"/>
      <c r="AS626" s="11"/>
      <c r="AT626" s="11"/>
      <c r="AU626" s="12"/>
      <c r="AV626" s="25">
        <f t="shared" si="270"/>
        <v>0</v>
      </c>
    </row>
    <row r="627" spans="1:48" x14ac:dyDescent="0.25">
      <c r="A627" s="10">
        <f t="shared" si="261"/>
        <v>29</v>
      </c>
      <c r="B627" s="3" t="s">
        <v>5</v>
      </c>
      <c r="C627" s="21" t="s">
        <v>59</v>
      </c>
      <c r="D627" s="75"/>
      <c r="E627" s="75"/>
      <c r="F627" s="75"/>
      <c r="G627" s="76"/>
      <c r="H627" s="77">
        <f t="shared" si="262"/>
        <v>0</v>
      </c>
      <c r="I627" s="75"/>
      <c r="J627" s="75"/>
      <c r="K627" s="75"/>
      <c r="L627" s="76"/>
      <c r="M627" s="77">
        <f t="shared" si="263"/>
        <v>0</v>
      </c>
      <c r="N627" s="75"/>
      <c r="O627" s="75"/>
      <c r="P627" s="75"/>
      <c r="Q627" s="76"/>
      <c r="R627" s="77">
        <f t="shared" si="264"/>
        <v>0</v>
      </c>
      <c r="S627" s="75"/>
      <c r="T627" s="75"/>
      <c r="U627" s="75"/>
      <c r="V627" s="76"/>
      <c r="W627" s="77">
        <f t="shared" si="265"/>
        <v>0</v>
      </c>
      <c r="X627" s="11"/>
      <c r="Y627" s="11"/>
      <c r="Z627" s="11"/>
      <c r="AA627" s="12"/>
      <c r="AB627" s="16">
        <f t="shared" si="266"/>
        <v>0</v>
      </c>
      <c r="AC627" s="11"/>
      <c r="AD627" s="11"/>
      <c r="AE627" s="11"/>
      <c r="AF627" s="12"/>
      <c r="AG627" s="16">
        <f t="shared" si="267"/>
        <v>0</v>
      </c>
      <c r="AH627" s="11"/>
      <c r="AI627" s="11"/>
      <c r="AJ627" s="11"/>
      <c r="AK627" s="12"/>
      <c r="AL627" s="16">
        <f t="shared" si="268"/>
        <v>0</v>
      </c>
      <c r="AM627" s="11"/>
      <c r="AN627" s="11"/>
      <c r="AO627" s="11"/>
      <c r="AP627" s="12"/>
      <c r="AQ627" s="16">
        <f t="shared" si="269"/>
        <v>0</v>
      </c>
      <c r="AR627" s="11"/>
      <c r="AS627" s="11"/>
      <c r="AT627" s="11"/>
      <c r="AU627" s="12"/>
      <c r="AV627" s="25">
        <f t="shared" si="270"/>
        <v>0</v>
      </c>
    </row>
    <row r="628" spans="1:48" x14ac:dyDescent="0.25">
      <c r="A628" s="10">
        <f t="shared" si="261"/>
        <v>29</v>
      </c>
      <c r="B628" s="3" t="s">
        <v>48</v>
      </c>
      <c r="C628" s="21" t="s">
        <v>59</v>
      </c>
      <c r="D628" s="75"/>
      <c r="E628" s="75"/>
      <c r="F628" s="75"/>
      <c r="G628" s="76"/>
      <c r="H628" s="77">
        <f t="shared" si="262"/>
        <v>0</v>
      </c>
      <c r="I628" s="75"/>
      <c r="J628" s="75"/>
      <c r="K628" s="75"/>
      <c r="L628" s="76"/>
      <c r="M628" s="77">
        <f t="shared" si="263"/>
        <v>0</v>
      </c>
      <c r="N628" s="75"/>
      <c r="O628" s="75"/>
      <c r="P628" s="75"/>
      <c r="Q628" s="76"/>
      <c r="R628" s="77">
        <f t="shared" si="264"/>
        <v>0</v>
      </c>
      <c r="S628" s="75"/>
      <c r="T628" s="75"/>
      <c r="U628" s="75"/>
      <c r="V628" s="76"/>
      <c r="W628" s="77">
        <f t="shared" si="265"/>
        <v>0</v>
      </c>
      <c r="X628" s="11"/>
      <c r="Y628" s="11"/>
      <c r="Z628" s="11"/>
      <c r="AA628" s="12"/>
      <c r="AB628" s="16">
        <f t="shared" si="266"/>
        <v>0</v>
      </c>
      <c r="AC628" s="11"/>
      <c r="AD628" s="11"/>
      <c r="AE628" s="11"/>
      <c r="AF628" s="12"/>
      <c r="AG628" s="16">
        <f t="shared" si="267"/>
        <v>0</v>
      </c>
      <c r="AH628" s="11"/>
      <c r="AI628" s="11"/>
      <c r="AJ628" s="11"/>
      <c r="AK628" s="12"/>
      <c r="AL628" s="16">
        <f t="shared" si="268"/>
        <v>0</v>
      </c>
      <c r="AM628" s="11"/>
      <c r="AN628" s="11"/>
      <c r="AO628" s="11"/>
      <c r="AP628" s="12"/>
      <c r="AQ628" s="16">
        <f t="shared" si="269"/>
        <v>0</v>
      </c>
      <c r="AR628" s="11"/>
      <c r="AS628" s="11"/>
      <c r="AT628" s="11"/>
      <c r="AU628" s="12"/>
      <c r="AV628" s="25">
        <f t="shared" si="270"/>
        <v>0</v>
      </c>
    </row>
    <row r="629" spans="1:48" x14ac:dyDescent="0.25">
      <c r="A629" s="10">
        <f t="shared" si="261"/>
        <v>29</v>
      </c>
      <c r="B629" s="3" t="s">
        <v>49</v>
      </c>
      <c r="C629" s="21" t="s">
        <v>59</v>
      </c>
      <c r="D629" s="75"/>
      <c r="E629" s="75"/>
      <c r="F629" s="75"/>
      <c r="G629" s="76"/>
      <c r="H629" s="77">
        <f t="shared" si="262"/>
        <v>0</v>
      </c>
      <c r="I629" s="75"/>
      <c r="J629" s="75"/>
      <c r="K629" s="75"/>
      <c r="L629" s="76"/>
      <c r="M629" s="77">
        <f t="shared" si="263"/>
        <v>0</v>
      </c>
      <c r="N629" s="75"/>
      <c r="O629" s="75"/>
      <c r="P629" s="75"/>
      <c r="Q629" s="76"/>
      <c r="R629" s="77">
        <f t="shared" si="264"/>
        <v>0</v>
      </c>
      <c r="S629" s="75"/>
      <c r="T629" s="75"/>
      <c r="U629" s="75"/>
      <c r="V629" s="76"/>
      <c r="W629" s="77">
        <f t="shared" si="265"/>
        <v>0</v>
      </c>
      <c r="X629" s="11"/>
      <c r="Y629" s="11"/>
      <c r="Z629" s="11"/>
      <c r="AA629" s="12"/>
      <c r="AB629" s="16">
        <f t="shared" si="266"/>
        <v>0</v>
      </c>
      <c r="AC629" s="11"/>
      <c r="AD629" s="11"/>
      <c r="AE629" s="11"/>
      <c r="AF629" s="12"/>
      <c r="AG629" s="16">
        <f t="shared" si="267"/>
        <v>0</v>
      </c>
      <c r="AH629" s="11"/>
      <c r="AI629" s="11"/>
      <c r="AJ629" s="11"/>
      <c r="AK629" s="12"/>
      <c r="AL629" s="16">
        <f t="shared" si="268"/>
        <v>0</v>
      </c>
      <c r="AM629" s="11"/>
      <c r="AN629" s="11"/>
      <c r="AO629" s="11"/>
      <c r="AP629" s="12"/>
      <c r="AQ629" s="16">
        <f t="shared" si="269"/>
        <v>0</v>
      </c>
      <c r="AR629" s="11"/>
      <c r="AS629" s="11"/>
      <c r="AT629" s="11"/>
      <c r="AU629" s="12"/>
      <c r="AV629" s="25">
        <f t="shared" si="270"/>
        <v>0</v>
      </c>
    </row>
    <row r="630" spans="1:48" x14ac:dyDescent="0.25">
      <c r="A630" s="10">
        <f t="shared" si="261"/>
        <v>29</v>
      </c>
      <c r="B630" s="3" t="s">
        <v>50</v>
      </c>
      <c r="C630" s="21" t="s">
        <v>59</v>
      </c>
      <c r="D630" s="75"/>
      <c r="E630" s="75"/>
      <c r="F630" s="75"/>
      <c r="G630" s="76"/>
      <c r="H630" s="77">
        <f t="shared" si="262"/>
        <v>0</v>
      </c>
      <c r="I630" s="75"/>
      <c r="J630" s="75"/>
      <c r="K630" s="75"/>
      <c r="L630" s="76"/>
      <c r="M630" s="77">
        <f t="shared" si="263"/>
        <v>0</v>
      </c>
      <c r="N630" s="75"/>
      <c r="O630" s="75"/>
      <c r="P630" s="75"/>
      <c r="Q630" s="76"/>
      <c r="R630" s="77">
        <f t="shared" si="264"/>
        <v>0</v>
      </c>
      <c r="S630" s="75"/>
      <c r="T630" s="75"/>
      <c r="U630" s="75"/>
      <c r="V630" s="76"/>
      <c r="W630" s="77">
        <f t="shared" si="265"/>
        <v>0</v>
      </c>
      <c r="X630" s="11"/>
      <c r="Y630" s="11"/>
      <c r="Z630" s="11"/>
      <c r="AA630" s="12"/>
      <c r="AB630" s="16">
        <f t="shared" si="266"/>
        <v>0</v>
      </c>
      <c r="AC630" s="11"/>
      <c r="AD630" s="11"/>
      <c r="AE630" s="11"/>
      <c r="AF630" s="12"/>
      <c r="AG630" s="16">
        <f t="shared" si="267"/>
        <v>0</v>
      </c>
      <c r="AH630" s="11"/>
      <c r="AI630" s="11"/>
      <c r="AJ630" s="11"/>
      <c r="AK630" s="12"/>
      <c r="AL630" s="16">
        <f t="shared" si="268"/>
        <v>0</v>
      </c>
      <c r="AM630" s="11"/>
      <c r="AN630" s="11"/>
      <c r="AO630" s="11"/>
      <c r="AP630" s="12"/>
      <c r="AQ630" s="16">
        <f t="shared" si="269"/>
        <v>0</v>
      </c>
      <c r="AR630" s="11"/>
      <c r="AS630" s="11"/>
      <c r="AT630" s="11"/>
      <c r="AU630" s="12"/>
      <c r="AV630" s="25">
        <f t="shared" si="270"/>
        <v>0</v>
      </c>
    </row>
    <row r="631" spans="1:48" x14ac:dyDescent="0.25">
      <c r="A631" s="10">
        <f t="shared" si="261"/>
        <v>29</v>
      </c>
      <c r="B631" s="3" t="s">
        <v>51</v>
      </c>
      <c r="C631" s="21" t="s">
        <v>59</v>
      </c>
      <c r="D631" s="75"/>
      <c r="E631" s="75"/>
      <c r="F631" s="75"/>
      <c r="G631" s="76"/>
      <c r="H631" s="77">
        <f t="shared" si="262"/>
        <v>0</v>
      </c>
      <c r="I631" s="75"/>
      <c r="J631" s="75"/>
      <c r="K631" s="75"/>
      <c r="L631" s="76"/>
      <c r="M631" s="77">
        <f t="shared" si="263"/>
        <v>0</v>
      </c>
      <c r="N631" s="75"/>
      <c r="O631" s="75"/>
      <c r="P631" s="75"/>
      <c r="Q631" s="76"/>
      <c r="R631" s="77">
        <f t="shared" si="264"/>
        <v>0</v>
      </c>
      <c r="S631" s="75"/>
      <c r="T631" s="75"/>
      <c r="U631" s="75"/>
      <c r="V631" s="76"/>
      <c r="W631" s="77">
        <f t="shared" si="265"/>
        <v>0</v>
      </c>
      <c r="X631" s="11"/>
      <c r="Y631" s="11"/>
      <c r="Z631" s="11"/>
      <c r="AA631" s="12"/>
      <c r="AB631" s="16">
        <f t="shared" si="266"/>
        <v>0</v>
      </c>
      <c r="AC631" s="11"/>
      <c r="AD631" s="11"/>
      <c r="AE631" s="11"/>
      <c r="AF631" s="12"/>
      <c r="AG631" s="16">
        <f t="shared" si="267"/>
        <v>0</v>
      </c>
      <c r="AH631" s="11"/>
      <c r="AI631" s="11"/>
      <c r="AJ631" s="11"/>
      <c r="AK631" s="12"/>
      <c r="AL631" s="16">
        <f t="shared" si="268"/>
        <v>0</v>
      </c>
      <c r="AM631" s="11"/>
      <c r="AN631" s="11"/>
      <c r="AO631" s="11"/>
      <c r="AP631" s="12"/>
      <c r="AQ631" s="16">
        <f t="shared" si="269"/>
        <v>0</v>
      </c>
      <c r="AR631" s="11"/>
      <c r="AS631" s="11"/>
      <c r="AT631" s="11"/>
      <c r="AU631" s="12"/>
      <c r="AV631" s="25">
        <f t="shared" si="270"/>
        <v>0</v>
      </c>
    </row>
    <row r="632" spans="1:48" x14ac:dyDescent="0.25">
      <c r="A632" s="10">
        <f t="shared" si="261"/>
        <v>29</v>
      </c>
      <c r="B632" s="3" t="s">
        <v>52</v>
      </c>
      <c r="C632" s="21" t="s">
        <v>59</v>
      </c>
      <c r="D632" s="75"/>
      <c r="E632" s="75"/>
      <c r="F632" s="75"/>
      <c r="G632" s="76"/>
      <c r="H632" s="77">
        <f t="shared" si="262"/>
        <v>0</v>
      </c>
      <c r="I632" s="75"/>
      <c r="J632" s="75"/>
      <c r="K632" s="75"/>
      <c r="L632" s="76"/>
      <c r="M632" s="77">
        <f t="shared" si="263"/>
        <v>0</v>
      </c>
      <c r="N632" s="75"/>
      <c r="O632" s="75"/>
      <c r="P632" s="75"/>
      <c r="Q632" s="76"/>
      <c r="R632" s="77">
        <f t="shared" si="264"/>
        <v>0</v>
      </c>
      <c r="S632" s="75"/>
      <c r="T632" s="75"/>
      <c r="U632" s="75"/>
      <c r="V632" s="76"/>
      <c r="W632" s="77">
        <f t="shared" si="265"/>
        <v>0</v>
      </c>
      <c r="X632" s="11"/>
      <c r="Y632" s="11"/>
      <c r="Z632" s="11"/>
      <c r="AA632" s="12"/>
      <c r="AB632" s="16">
        <f t="shared" si="266"/>
        <v>0</v>
      </c>
      <c r="AC632" s="11"/>
      <c r="AD632" s="11"/>
      <c r="AE632" s="11"/>
      <c r="AF632" s="12"/>
      <c r="AG632" s="16">
        <f t="shared" si="267"/>
        <v>0</v>
      </c>
      <c r="AH632" s="11"/>
      <c r="AI632" s="11"/>
      <c r="AJ632" s="11"/>
      <c r="AK632" s="12"/>
      <c r="AL632" s="16">
        <f t="shared" si="268"/>
        <v>0</v>
      </c>
      <c r="AM632" s="11"/>
      <c r="AN632" s="11"/>
      <c r="AO632" s="11"/>
      <c r="AP632" s="12"/>
      <c r="AQ632" s="16">
        <f t="shared" si="269"/>
        <v>0</v>
      </c>
      <c r="AR632" s="11"/>
      <c r="AS632" s="11"/>
      <c r="AT632" s="11"/>
      <c r="AU632" s="12"/>
      <c r="AV632" s="25">
        <f t="shared" si="270"/>
        <v>0</v>
      </c>
    </row>
    <row r="633" spans="1:48" x14ac:dyDescent="0.25">
      <c r="A633" s="10">
        <f t="shared" si="261"/>
        <v>29</v>
      </c>
      <c r="B633" s="3" t="s">
        <v>53</v>
      </c>
      <c r="C633" s="21" t="s">
        <v>59</v>
      </c>
      <c r="D633" s="75"/>
      <c r="E633" s="75"/>
      <c r="F633" s="75"/>
      <c r="G633" s="76"/>
      <c r="H633" s="77">
        <f t="shared" si="262"/>
        <v>0</v>
      </c>
      <c r="I633" s="75"/>
      <c r="J633" s="75"/>
      <c r="K633" s="75"/>
      <c r="L633" s="76"/>
      <c r="M633" s="77">
        <f t="shared" si="263"/>
        <v>0</v>
      </c>
      <c r="N633" s="75"/>
      <c r="O633" s="75"/>
      <c r="P633" s="75"/>
      <c r="Q633" s="76"/>
      <c r="R633" s="77">
        <f t="shared" si="264"/>
        <v>0</v>
      </c>
      <c r="S633" s="75"/>
      <c r="T633" s="75"/>
      <c r="U633" s="75"/>
      <c r="V633" s="76"/>
      <c r="W633" s="77">
        <f t="shared" si="265"/>
        <v>0</v>
      </c>
      <c r="X633" s="11"/>
      <c r="Y633" s="11"/>
      <c r="Z633" s="11"/>
      <c r="AA633" s="12"/>
      <c r="AB633" s="16">
        <f t="shared" si="266"/>
        <v>0</v>
      </c>
      <c r="AC633" s="11"/>
      <c r="AD633" s="11"/>
      <c r="AE633" s="11"/>
      <c r="AF633" s="12"/>
      <c r="AG633" s="16">
        <f t="shared" si="267"/>
        <v>0</v>
      </c>
      <c r="AH633" s="11"/>
      <c r="AI633" s="11"/>
      <c r="AJ633" s="11"/>
      <c r="AK633" s="12"/>
      <c r="AL633" s="16">
        <f t="shared" si="268"/>
        <v>0</v>
      </c>
      <c r="AM633" s="11"/>
      <c r="AN633" s="11"/>
      <c r="AO633" s="11"/>
      <c r="AP633" s="12"/>
      <c r="AQ633" s="16">
        <f t="shared" si="269"/>
        <v>0</v>
      </c>
      <c r="AR633" s="11"/>
      <c r="AS633" s="11"/>
      <c r="AT633" s="11"/>
      <c r="AU633" s="12"/>
      <c r="AV633" s="25">
        <f t="shared" si="270"/>
        <v>0</v>
      </c>
    </row>
    <row r="634" spans="1:48" x14ac:dyDescent="0.25">
      <c r="A634" s="10">
        <f t="shared" si="261"/>
        <v>29</v>
      </c>
      <c r="B634" s="3" t="s">
        <v>54</v>
      </c>
      <c r="C634" s="21" t="s">
        <v>59</v>
      </c>
      <c r="D634" s="75"/>
      <c r="E634" s="75"/>
      <c r="F634" s="75"/>
      <c r="G634" s="76"/>
      <c r="H634" s="77">
        <f t="shared" si="262"/>
        <v>0</v>
      </c>
      <c r="I634" s="75"/>
      <c r="J634" s="75"/>
      <c r="K634" s="75"/>
      <c r="L634" s="76"/>
      <c r="M634" s="77">
        <f t="shared" si="263"/>
        <v>0</v>
      </c>
      <c r="N634" s="75"/>
      <c r="O634" s="75"/>
      <c r="P634" s="75"/>
      <c r="Q634" s="76"/>
      <c r="R634" s="77">
        <f t="shared" si="264"/>
        <v>0</v>
      </c>
      <c r="S634" s="75"/>
      <c r="T634" s="75"/>
      <c r="U634" s="75"/>
      <c r="V634" s="76"/>
      <c r="W634" s="77">
        <f t="shared" si="265"/>
        <v>0</v>
      </c>
      <c r="X634" s="11"/>
      <c r="Y634" s="11"/>
      <c r="Z634" s="11"/>
      <c r="AA634" s="12"/>
      <c r="AB634" s="16">
        <f t="shared" si="266"/>
        <v>0</v>
      </c>
      <c r="AC634" s="11"/>
      <c r="AD634" s="11"/>
      <c r="AE634" s="11"/>
      <c r="AF634" s="12"/>
      <c r="AG634" s="16">
        <f t="shared" si="267"/>
        <v>0</v>
      </c>
      <c r="AH634" s="11"/>
      <c r="AI634" s="11"/>
      <c r="AJ634" s="11"/>
      <c r="AK634" s="12"/>
      <c r="AL634" s="16">
        <f t="shared" si="268"/>
        <v>0</v>
      </c>
      <c r="AM634" s="11"/>
      <c r="AN634" s="11"/>
      <c r="AO634" s="11"/>
      <c r="AP634" s="12"/>
      <c r="AQ634" s="16">
        <f t="shared" si="269"/>
        <v>0</v>
      </c>
      <c r="AR634" s="11"/>
      <c r="AS634" s="11"/>
      <c r="AT634" s="11"/>
      <c r="AU634" s="12"/>
      <c r="AV634" s="25">
        <f t="shared" si="270"/>
        <v>0</v>
      </c>
    </row>
    <row r="635" spans="1:48" x14ac:dyDescent="0.25">
      <c r="A635" s="10">
        <f t="shared" si="261"/>
        <v>29</v>
      </c>
      <c r="B635" s="3" t="s">
        <v>23</v>
      </c>
      <c r="C635" s="21" t="s">
        <v>59</v>
      </c>
      <c r="D635" s="75"/>
      <c r="E635" s="75"/>
      <c r="F635" s="75"/>
      <c r="G635" s="76"/>
      <c r="H635" s="77">
        <f t="shared" si="262"/>
        <v>0</v>
      </c>
      <c r="I635" s="75"/>
      <c r="J635" s="75"/>
      <c r="K635" s="75"/>
      <c r="L635" s="76"/>
      <c r="M635" s="77">
        <f t="shared" si="263"/>
        <v>0</v>
      </c>
      <c r="N635" s="75"/>
      <c r="O635" s="75"/>
      <c r="P635" s="75"/>
      <c r="Q635" s="76"/>
      <c r="R635" s="77">
        <f t="shared" si="264"/>
        <v>0</v>
      </c>
      <c r="S635" s="75"/>
      <c r="T635" s="75"/>
      <c r="U635" s="75"/>
      <c r="V635" s="76"/>
      <c r="W635" s="77">
        <f t="shared" si="265"/>
        <v>0</v>
      </c>
      <c r="X635" s="11"/>
      <c r="Y635" s="11"/>
      <c r="Z635" s="11"/>
      <c r="AA635" s="12"/>
      <c r="AB635" s="16">
        <f t="shared" si="266"/>
        <v>0</v>
      </c>
      <c r="AC635" s="11"/>
      <c r="AD635" s="11"/>
      <c r="AE635" s="11"/>
      <c r="AF635" s="12"/>
      <c r="AG635" s="16">
        <f t="shared" si="267"/>
        <v>0</v>
      </c>
      <c r="AH635" s="11"/>
      <c r="AI635" s="11"/>
      <c r="AJ635" s="11"/>
      <c r="AK635" s="12"/>
      <c r="AL635" s="16">
        <f t="shared" si="268"/>
        <v>0</v>
      </c>
      <c r="AM635" s="11"/>
      <c r="AN635" s="11"/>
      <c r="AO635" s="11"/>
      <c r="AP635" s="12"/>
      <c r="AQ635" s="16">
        <f t="shared" si="269"/>
        <v>0</v>
      </c>
      <c r="AR635" s="11"/>
      <c r="AS635" s="11"/>
      <c r="AT635" s="11"/>
      <c r="AU635" s="12"/>
      <c r="AV635" s="25">
        <f t="shared" si="270"/>
        <v>0</v>
      </c>
    </row>
    <row r="636" spans="1:48" x14ac:dyDescent="0.25">
      <c r="A636" s="10">
        <f t="shared" si="261"/>
        <v>29</v>
      </c>
      <c r="B636" s="3" t="s">
        <v>8</v>
      </c>
      <c r="C636" s="21" t="s">
        <v>59</v>
      </c>
      <c r="D636" s="75"/>
      <c r="E636" s="75"/>
      <c r="F636" s="75"/>
      <c r="G636" s="76"/>
      <c r="H636" s="77">
        <f t="shared" si="262"/>
        <v>0</v>
      </c>
      <c r="I636" s="75"/>
      <c r="J636" s="75"/>
      <c r="K636" s="75"/>
      <c r="L636" s="76"/>
      <c r="M636" s="77">
        <f t="shared" si="263"/>
        <v>0</v>
      </c>
      <c r="N636" s="75"/>
      <c r="O636" s="75"/>
      <c r="P636" s="75"/>
      <c r="Q636" s="76"/>
      <c r="R636" s="77">
        <f t="shared" si="264"/>
        <v>0</v>
      </c>
      <c r="S636" s="75"/>
      <c r="T636" s="75"/>
      <c r="U636" s="75"/>
      <c r="V636" s="76"/>
      <c r="W636" s="77">
        <f t="shared" si="265"/>
        <v>0</v>
      </c>
      <c r="X636" s="11"/>
      <c r="Y636" s="11"/>
      <c r="Z636" s="11"/>
      <c r="AA636" s="12"/>
      <c r="AB636" s="16">
        <f t="shared" si="266"/>
        <v>0</v>
      </c>
      <c r="AC636" s="11"/>
      <c r="AD636" s="11"/>
      <c r="AE636" s="11"/>
      <c r="AF636" s="12"/>
      <c r="AG636" s="16">
        <f t="shared" si="267"/>
        <v>0</v>
      </c>
      <c r="AH636" s="11"/>
      <c r="AI636" s="11"/>
      <c r="AJ636" s="11"/>
      <c r="AK636" s="12"/>
      <c r="AL636" s="16">
        <f t="shared" si="268"/>
        <v>0</v>
      </c>
      <c r="AM636" s="11"/>
      <c r="AN636" s="11"/>
      <c r="AO636" s="11"/>
      <c r="AP636" s="12"/>
      <c r="AQ636" s="16">
        <f t="shared" si="269"/>
        <v>0</v>
      </c>
      <c r="AR636" s="11"/>
      <c r="AS636" s="11"/>
      <c r="AT636" s="11"/>
      <c r="AU636" s="12"/>
      <c r="AV636" s="25">
        <f t="shared" si="270"/>
        <v>0</v>
      </c>
    </row>
    <row r="637" spans="1:48" x14ac:dyDescent="0.25">
      <c r="A637" s="10">
        <f t="shared" si="261"/>
        <v>29</v>
      </c>
      <c r="B637" s="3" t="s">
        <v>9</v>
      </c>
      <c r="C637" s="21" t="s">
        <v>59</v>
      </c>
      <c r="D637" s="75"/>
      <c r="E637" s="75"/>
      <c r="F637" s="75"/>
      <c r="G637" s="76"/>
      <c r="H637" s="77">
        <f t="shared" si="262"/>
        <v>0</v>
      </c>
      <c r="I637" s="75"/>
      <c r="J637" s="75"/>
      <c r="K637" s="75"/>
      <c r="L637" s="76"/>
      <c r="M637" s="77">
        <f t="shared" si="263"/>
        <v>0</v>
      </c>
      <c r="N637" s="75"/>
      <c r="O637" s="75"/>
      <c r="P637" s="75"/>
      <c r="Q637" s="76"/>
      <c r="R637" s="77">
        <f t="shared" si="264"/>
        <v>0</v>
      </c>
      <c r="S637" s="75"/>
      <c r="T637" s="75"/>
      <c r="U637" s="75"/>
      <c r="V637" s="76"/>
      <c r="W637" s="77">
        <f t="shared" si="265"/>
        <v>0</v>
      </c>
      <c r="X637" s="11"/>
      <c r="Y637" s="11"/>
      <c r="Z637" s="11"/>
      <c r="AA637" s="12"/>
      <c r="AB637" s="16">
        <f t="shared" si="266"/>
        <v>0</v>
      </c>
      <c r="AC637" s="11"/>
      <c r="AD637" s="11"/>
      <c r="AE637" s="11"/>
      <c r="AF637" s="12"/>
      <c r="AG637" s="16">
        <f t="shared" si="267"/>
        <v>0</v>
      </c>
      <c r="AH637" s="11"/>
      <c r="AI637" s="11"/>
      <c r="AJ637" s="11"/>
      <c r="AK637" s="12"/>
      <c r="AL637" s="16">
        <f t="shared" si="268"/>
        <v>0</v>
      </c>
      <c r="AM637" s="11"/>
      <c r="AN637" s="11"/>
      <c r="AO637" s="11"/>
      <c r="AP637" s="12"/>
      <c r="AQ637" s="16">
        <f t="shared" si="269"/>
        <v>0</v>
      </c>
      <c r="AR637" s="11"/>
      <c r="AS637" s="11"/>
      <c r="AT637" s="11"/>
      <c r="AU637" s="12"/>
      <c r="AV637" s="25">
        <f t="shared" si="270"/>
        <v>0</v>
      </c>
    </row>
    <row r="638" spans="1:48" x14ac:dyDescent="0.25">
      <c r="A638" s="10">
        <f t="shared" si="261"/>
        <v>29</v>
      </c>
      <c r="B638" s="3" t="s">
        <v>10</v>
      </c>
      <c r="C638" s="21" t="s">
        <v>59</v>
      </c>
      <c r="D638" s="75"/>
      <c r="E638" s="75"/>
      <c r="F638" s="75"/>
      <c r="G638" s="76"/>
      <c r="H638" s="77">
        <f t="shared" si="262"/>
        <v>0</v>
      </c>
      <c r="I638" s="75"/>
      <c r="J638" s="75"/>
      <c r="K638" s="75"/>
      <c r="L638" s="76"/>
      <c r="M638" s="77">
        <f t="shared" si="263"/>
        <v>0</v>
      </c>
      <c r="N638" s="75"/>
      <c r="O638" s="75"/>
      <c r="P638" s="75"/>
      <c r="Q638" s="76"/>
      <c r="R638" s="77">
        <f t="shared" si="264"/>
        <v>0</v>
      </c>
      <c r="S638" s="75"/>
      <c r="T638" s="75"/>
      <c r="U638" s="75"/>
      <c r="V638" s="76"/>
      <c r="W638" s="77">
        <f t="shared" si="265"/>
        <v>0</v>
      </c>
      <c r="X638" s="11"/>
      <c r="Y638" s="11"/>
      <c r="Z638" s="11"/>
      <c r="AA638" s="12"/>
      <c r="AB638" s="16">
        <f t="shared" si="266"/>
        <v>0</v>
      </c>
      <c r="AC638" s="11"/>
      <c r="AD638" s="11"/>
      <c r="AE638" s="11"/>
      <c r="AF638" s="12"/>
      <c r="AG638" s="16">
        <f t="shared" si="267"/>
        <v>0</v>
      </c>
      <c r="AH638" s="11"/>
      <c r="AI638" s="11"/>
      <c r="AJ638" s="11"/>
      <c r="AK638" s="12"/>
      <c r="AL638" s="16">
        <f t="shared" si="268"/>
        <v>0</v>
      </c>
      <c r="AM638" s="11"/>
      <c r="AN638" s="11"/>
      <c r="AO638" s="11"/>
      <c r="AP638" s="12"/>
      <c r="AQ638" s="16">
        <f t="shared" si="269"/>
        <v>0</v>
      </c>
      <c r="AR638" s="11"/>
      <c r="AS638" s="11"/>
      <c r="AT638" s="11"/>
      <c r="AU638" s="12"/>
      <c r="AV638" s="25">
        <f t="shared" si="270"/>
        <v>0</v>
      </c>
    </row>
    <row r="639" spans="1:48" x14ac:dyDescent="0.25">
      <c r="A639" s="10">
        <f t="shared" si="261"/>
        <v>29</v>
      </c>
      <c r="B639" s="3" t="s">
        <v>55</v>
      </c>
      <c r="C639" s="21" t="s">
        <v>59</v>
      </c>
      <c r="D639" s="75"/>
      <c r="E639" s="75"/>
      <c r="F639" s="75"/>
      <c r="G639" s="76"/>
      <c r="H639" s="77">
        <f t="shared" si="262"/>
        <v>0</v>
      </c>
      <c r="I639" s="75"/>
      <c r="J639" s="75"/>
      <c r="K639" s="75"/>
      <c r="L639" s="76"/>
      <c r="M639" s="77">
        <f t="shared" si="263"/>
        <v>0</v>
      </c>
      <c r="N639" s="75"/>
      <c r="O639" s="75"/>
      <c r="P639" s="75"/>
      <c r="Q639" s="76"/>
      <c r="R639" s="77">
        <f t="shared" si="264"/>
        <v>0</v>
      </c>
      <c r="S639" s="75"/>
      <c r="T639" s="75"/>
      <c r="U639" s="75"/>
      <c r="V639" s="76"/>
      <c r="W639" s="77">
        <f t="shared" si="265"/>
        <v>0</v>
      </c>
      <c r="X639" s="11"/>
      <c r="Y639" s="11"/>
      <c r="Z639" s="11"/>
      <c r="AA639" s="12"/>
      <c r="AB639" s="16">
        <f t="shared" si="266"/>
        <v>0</v>
      </c>
      <c r="AC639" s="11"/>
      <c r="AD639" s="11"/>
      <c r="AE639" s="11"/>
      <c r="AF639" s="12"/>
      <c r="AG639" s="16">
        <f t="shared" si="267"/>
        <v>0</v>
      </c>
      <c r="AH639" s="11"/>
      <c r="AI639" s="11"/>
      <c r="AJ639" s="11"/>
      <c r="AK639" s="12"/>
      <c r="AL639" s="16">
        <f t="shared" si="268"/>
        <v>0</v>
      </c>
      <c r="AM639" s="11"/>
      <c r="AN639" s="11"/>
      <c r="AO639" s="11"/>
      <c r="AP639" s="12"/>
      <c r="AQ639" s="16">
        <f t="shared" si="269"/>
        <v>0</v>
      </c>
      <c r="AR639" s="11"/>
      <c r="AS639" s="11"/>
      <c r="AT639" s="11"/>
      <c r="AU639" s="12"/>
      <c r="AV639" s="25">
        <f t="shared" si="270"/>
        <v>0</v>
      </c>
    </row>
    <row r="640" spans="1:48" x14ac:dyDescent="0.25">
      <c r="A640" s="10">
        <f t="shared" si="261"/>
        <v>29</v>
      </c>
      <c r="B640" s="22" t="s">
        <v>34</v>
      </c>
      <c r="C640" s="21" t="s">
        <v>59</v>
      </c>
      <c r="D640" s="78"/>
      <c r="E640" s="78"/>
      <c r="F640" s="78"/>
      <c r="G640" s="79"/>
      <c r="H640" s="80">
        <f t="shared" si="262"/>
        <v>0</v>
      </c>
      <c r="I640" s="78"/>
      <c r="J640" s="78"/>
      <c r="K640" s="78"/>
      <c r="L640" s="79"/>
      <c r="M640" s="80">
        <f t="shared" si="263"/>
        <v>0</v>
      </c>
      <c r="N640" s="78"/>
      <c r="O640" s="78"/>
      <c r="P640" s="78"/>
      <c r="Q640" s="79"/>
      <c r="R640" s="80">
        <f t="shared" si="264"/>
        <v>0</v>
      </c>
      <c r="S640" s="78"/>
      <c r="T640" s="78"/>
      <c r="U640" s="78"/>
      <c r="V640" s="79"/>
      <c r="W640" s="80">
        <f t="shared" si="265"/>
        <v>0</v>
      </c>
      <c r="X640" s="13"/>
      <c r="Y640" s="13"/>
      <c r="Z640" s="13"/>
      <c r="AA640" s="14"/>
      <c r="AB640" s="17">
        <f t="shared" si="266"/>
        <v>0</v>
      </c>
      <c r="AC640" s="13"/>
      <c r="AD640" s="13"/>
      <c r="AE640" s="13"/>
      <c r="AF640" s="14"/>
      <c r="AG640" s="17">
        <f t="shared" si="267"/>
        <v>0</v>
      </c>
      <c r="AH640" s="13"/>
      <c r="AI640" s="13"/>
      <c r="AJ640" s="13"/>
      <c r="AK640" s="14"/>
      <c r="AL640" s="17">
        <f t="shared" si="268"/>
        <v>0</v>
      </c>
      <c r="AM640" s="13"/>
      <c r="AN640" s="13"/>
      <c r="AO640" s="13"/>
      <c r="AP640" s="14"/>
      <c r="AQ640" s="17">
        <f t="shared" si="269"/>
        <v>0</v>
      </c>
      <c r="AR640" s="13"/>
      <c r="AS640" s="13"/>
      <c r="AT640" s="13"/>
      <c r="AU640" s="14"/>
      <c r="AV640" s="26">
        <f t="shared" si="270"/>
        <v>0</v>
      </c>
    </row>
    <row r="641" spans="1:48" x14ac:dyDescent="0.25">
      <c r="A641" s="10">
        <f t="shared" si="261"/>
        <v>29</v>
      </c>
      <c r="B641" s="27"/>
      <c r="C641" s="28"/>
      <c r="D641" s="81"/>
      <c r="E641" s="82"/>
      <c r="F641" s="82"/>
      <c r="G641" s="82"/>
      <c r="H641" s="83">
        <f>SUM(H621:H640)</f>
        <v>0</v>
      </c>
      <c r="I641" s="82"/>
      <c r="J641" s="82"/>
      <c r="K641" s="82"/>
      <c r="L641" s="82"/>
      <c r="M641" s="83">
        <f>SUM(M621:M640)</f>
        <v>0</v>
      </c>
      <c r="N641" s="82"/>
      <c r="O641" s="82"/>
      <c r="P641" s="82"/>
      <c r="Q641" s="82"/>
      <c r="R641" s="83">
        <f>SUM(R621:R640)</f>
        <v>0</v>
      </c>
      <c r="S641" s="82"/>
      <c r="T641" s="82"/>
      <c r="U641" s="82"/>
      <c r="V641" s="82"/>
      <c r="W641" s="83">
        <f>SUM(W621:W640)</f>
        <v>0</v>
      </c>
      <c r="X641" s="29"/>
      <c r="Y641" s="29"/>
      <c r="Z641" s="29"/>
      <c r="AA641" s="29"/>
      <c r="AB641" s="30">
        <f>SUM(AB621:AB640)</f>
        <v>0</v>
      </c>
      <c r="AC641" s="29"/>
      <c r="AD641" s="29"/>
      <c r="AE641" s="29"/>
      <c r="AF641" s="29"/>
      <c r="AG641" s="30">
        <f>SUM(AG621:AG640)</f>
        <v>0</v>
      </c>
      <c r="AH641" s="29"/>
      <c r="AI641" s="29"/>
      <c r="AJ641" s="29"/>
      <c r="AK641" s="29"/>
      <c r="AL641" s="30">
        <f>SUM(AL621:AL640)</f>
        <v>0</v>
      </c>
      <c r="AM641" s="29"/>
      <c r="AN641" s="29"/>
      <c r="AO641" s="29"/>
      <c r="AP641" s="29"/>
      <c r="AQ641" s="30">
        <f>SUM(AQ621:AQ640)</f>
        <v>0</v>
      </c>
      <c r="AR641" s="29"/>
      <c r="AS641" s="29"/>
      <c r="AT641" s="29"/>
      <c r="AU641" s="29"/>
      <c r="AV641" s="30">
        <f>SUM(AV621:AV640)</f>
        <v>0</v>
      </c>
    </row>
    <row r="642" spans="1:48" x14ac:dyDescent="0.25">
      <c r="A642" s="10">
        <f t="shared" si="261"/>
        <v>29</v>
      </c>
      <c r="B642" s="115" t="str">
        <f>"Буква (или иное название) класса "&amp;A908&amp;":"</f>
        <v>Буква (или иное название) класса 42:</v>
      </c>
      <c r="C642" s="116"/>
      <c r="D642" s="106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</row>
    <row r="643" spans="1:48" x14ac:dyDescent="0.25">
      <c r="A643" s="10">
        <f t="shared" si="261"/>
        <v>29</v>
      </c>
      <c r="B643" s="3" t="s">
        <v>0</v>
      </c>
      <c r="C643" s="21" t="s">
        <v>59</v>
      </c>
      <c r="D643" s="75"/>
      <c r="E643" s="75"/>
      <c r="F643" s="75"/>
      <c r="G643" s="76"/>
      <c r="H643" s="77">
        <f t="shared" ref="H643:H662" si="271">COUNTA(D643:G643)</f>
        <v>0</v>
      </c>
      <c r="I643" s="75"/>
      <c r="J643" s="75"/>
      <c r="K643" s="75"/>
      <c r="L643" s="76"/>
      <c r="M643" s="77">
        <f t="shared" ref="M643:M662" si="272">COUNTA(I643:L643)</f>
        <v>0</v>
      </c>
      <c r="N643" s="75"/>
      <c r="O643" s="75"/>
      <c r="P643" s="75"/>
      <c r="Q643" s="76"/>
      <c r="R643" s="77">
        <f t="shared" ref="R643:R662" si="273">COUNTA(N643:Q643)</f>
        <v>0</v>
      </c>
      <c r="S643" s="75"/>
      <c r="T643" s="75"/>
      <c r="U643" s="75"/>
      <c r="V643" s="76"/>
      <c r="W643" s="77">
        <f t="shared" ref="W643:W662" si="274">COUNTA(S643:V643)</f>
        <v>0</v>
      </c>
      <c r="X643" s="11"/>
      <c r="Y643" s="11"/>
      <c r="Z643" s="11"/>
      <c r="AA643" s="12"/>
      <c r="AB643" s="16">
        <f t="shared" ref="AB643:AB662" si="275">COUNTA(X643:AA643)</f>
        <v>0</v>
      </c>
      <c r="AC643" s="11"/>
      <c r="AD643" s="11"/>
      <c r="AE643" s="11"/>
      <c r="AF643" s="12"/>
      <c r="AG643" s="16">
        <f t="shared" ref="AG643:AG662" si="276">COUNTA(AC643:AF643)</f>
        <v>0</v>
      </c>
      <c r="AH643" s="11"/>
      <c r="AI643" s="11"/>
      <c r="AJ643" s="11"/>
      <c r="AK643" s="12"/>
      <c r="AL643" s="16">
        <f t="shared" ref="AL643:AL662" si="277">COUNTA(AH643:AK643)</f>
        <v>0</v>
      </c>
      <c r="AM643" s="11"/>
      <c r="AN643" s="11"/>
      <c r="AO643" s="11"/>
      <c r="AP643" s="12"/>
      <c r="AQ643" s="16">
        <f t="shared" ref="AQ643:AQ662" si="278">COUNTA(AM643:AP643)</f>
        <v>0</v>
      </c>
      <c r="AR643" s="11"/>
      <c r="AS643" s="11"/>
      <c r="AT643" s="11"/>
      <c r="AU643" s="12"/>
      <c r="AV643" s="25">
        <f t="shared" ref="AV643:AV662" si="279">COUNTA(AR643:AU643)</f>
        <v>0</v>
      </c>
    </row>
    <row r="644" spans="1:48" x14ac:dyDescent="0.25">
      <c r="A644" s="10">
        <f t="shared" si="261"/>
        <v>30</v>
      </c>
      <c r="B644" s="3" t="s">
        <v>45</v>
      </c>
      <c r="C644" s="21" t="s">
        <v>59</v>
      </c>
      <c r="D644" s="75"/>
      <c r="E644" s="75"/>
      <c r="F644" s="75"/>
      <c r="G644" s="76"/>
      <c r="H644" s="77">
        <f t="shared" si="271"/>
        <v>0</v>
      </c>
      <c r="I644" s="75"/>
      <c r="J644" s="75"/>
      <c r="K644" s="75"/>
      <c r="L644" s="76"/>
      <c r="M644" s="77">
        <f t="shared" si="272"/>
        <v>0</v>
      </c>
      <c r="N644" s="75"/>
      <c r="O644" s="75"/>
      <c r="P644" s="75"/>
      <c r="Q644" s="76"/>
      <c r="R644" s="77">
        <f t="shared" si="273"/>
        <v>0</v>
      </c>
      <c r="S644" s="75"/>
      <c r="T644" s="75"/>
      <c r="U644" s="75"/>
      <c r="V644" s="76"/>
      <c r="W644" s="77">
        <f t="shared" si="274"/>
        <v>0</v>
      </c>
      <c r="X644" s="11"/>
      <c r="Y644" s="11"/>
      <c r="Z644" s="11"/>
      <c r="AA644" s="12"/>
      <c r="AB644" s="16">
        <f t="shared" si="275"/>
        <v>0</v>
      </c>
      <c r="AC644" s="11"/>
      <c r="AD644" s="11"/>
      <c r="AE644" s="11"/>
      <c r="AF644" s="12"/>
      <c r="AG644" s="16">
        <f t="shared" si="276"/>
        <v>0</v>
      </c>
      <c r="AH644" s="11"/>
      <c r="AI644" s="11"/>
      <c r="AJ644" s="11"/>
      <c r="AK644" s="12"/>
      <c r="AL644" s="16">
        <f t="shared" si="277"/>
        <v>0</v>
      </c>
      <c r="AM644" s="11"/>
      <c r="AN644" s="11"/>
      <c r="AO644" s="11"/>
      <c r="AP644" s="12"/>
      <c r="AQ644" s="16">
        <f t="shared" si="278"/>
        <v>0</v>
      </c>
      <c r="AR644" s="11"/>
      <c r="AS644" s="11"/>
      <c r="AT644" s="11"/>
      <c r="AU644" s="12"/>
      <c r="AV644" s="25">
        <f t="shared" si="279"/>
        <v>0</v>
      </c>
    </row>
    <row r="645" spans="1:48" x14ac:dyDescent="0.25">
      <c r="A645" s="10">
        <f t="shared" si="261"/>
        <v>30</v>
      </c>
      <c r="B645" s="3" t="s">
        <v>2</v>
      </c>
      <c r="C645" s="21" t="s">
        <v>59</v>
      </c>
      <c r="D645" s="75"/>
      <c r="E645" s="75"/>
      <c r="F645" s="75"/>
      <c r="G645" s="76"/>
      <c r="H645" s="77">
        <f t="shared" si="271"/>
        <v>0</v>
      </c>
      <c r="I645" s="75"/>
      <c r="J645" s="75"/>
      <c r="K645" s="75"/>
      <c r="L645" s="76"/>
      <c r="M645" s="77">
        <f t="shared" si="272"/>
        <v>0</v>
      </c>
      <c r="N645" s="75"/>
      <c r="O645" s="75"/>
      <c r="P645" s="75"/>
      <c r="Q645" s="76"/>
      <c r="R645" s="77">
        <f t="shared" si="273"/>
        <v>0</v>
      </c>
      <c r="S645" s="75"/>
      <c r="T645" s="75"/>
      <c r="U645" s="75"/>
      <c r="V645" s="76"/>
      <c r="W645" s="77">
        <f t="shared" si="274"/>
        <v>0</v>
      </c>
      <c r="X645" s="11"/>
      <c r="Y645" s="11"/>
      <c r="Z645" s="11"/>
      <c r="AA645" s="12"/>
      <c r="AB645" s="16">
        <f t="shared" si="275"/>
        <v>0</v>
      </c>
      <c r="AC645" s="11"/>
      <c r="AD645" s="11"/>
      <c r="AE645" s="11"/>
      <c r="AF645" s="12"/>
      <c r="AG645" s="16">
        <f t="shared" si="276"/>
        <v>0</v>
      </c>
      <c r="AH645" s="11"/>
      <c r="AI645" s="11"/>
      <c r="AJ645" s="11"/>
      <c r="AK645" s="12"/>
      <c r="AL645" s="16">
        <f t="shared" si="277"/>
        <v>0</v>
      </c>
      <c r="AM645" s="11"/>
      <c r="AN645" s="11"/>
      <c r="AO645" s="11"/>
      <c r="AP645" s="12"/>
      <c r="AQ645" s="16">
        <f t="shared" si="278"/>
        <v>0</v>
      </c>
      <c r="AR645" s="11"/>
      <c r="AS645" s="11"/>
      <c r="AT645" s="11"/>
      <c r="AU645" s="12"/>
      <c r="AV645" s="25">
        <f t="shared" si="279"/>
        <v>0</v>
      </c>
    </row>
    <row r="646" spans="1:48" x14ac:dyDescent="0.25">
      <c r="A646" s="10">
        <f t="shared" si="261"/>
        <v>30</v>
      </c>
      <c r="B646" s="3" t="s">
        <v>46</v>
      </c>
      <c r="C646" s="21" t="s">
        <v>59</v>
      </c>
      <c r="D646" s="75"/>
      <c r="E646" s="75"/>
      <c r="F646" s="75"/>
      <c r="G646" s="76"/>
      <c r="H646" s="77">
        <f t="shared" si="271"/>
        <v>0</v>
      </c>
      <c r="I646" s="75"/>
      <c r="J646" s="75"/>
      <c r="K646" s="75"/>
      <c r="L646" s="76"/>
      <c r="M646" s="77">
        <f t="shared" si="272"/>
        <v>0</v>
      </c>
      <c r="N646" s="75"/>
      <c r="O646" s="75"/>
      <c r="P646" s="75"/>
      <c r="Q646" s="76"/>
      <c r="R646" s="77">
        <f t="shared" si="273"/>
        <v>0</v>
      </c>
      <c r="S646" s="75"/>
      <c r="T646" s="75"/>
      <c r="U646" s="75"/>
      <c r="V646" s="76"/>
      <c r="W646" s="77">
        <f t="shared" si="274"/>
        <v>0</v>
      </c>
      <c r="X646" s="11"/>
      <c r="Y646" s="11"/>
      <c r="Z646" s="11"/>
      <c r="AA646" s="12"/>
      <c r="AB646" s="16">
        <f t="shared" si="275"/>
        <v>0</v>
      </c>
      <c r="AC646" s="11"/>
      <c r="AD646" s="11"/>
      <c r="AE646" s="11"/>
      <c r="AF646" s="12"/>
      <c r="AG646" s="16">
        <f t="shared" si="276"/>
        <v>0</v>
      </c>
      <c r="AH646" s="11"/>
      <c r="AI646" s="11"/>
      <c r="AJ646" s="11"/>
      <c r="AK646" s="12"/>
      <c r="AL646" s="16">
        <f t="shared" si="277"/>
        <v>0</v>
      </c>
      <c r="AM646" s="11"/>
      <c r="AN646" s="11"/>
      <c r="AO646" s="11"/>
      <c r="AP646" s="12"/>
      <c r="AQ646" s="16">
        <f t="shared" si="278"/>
        <v>0</v>
      </c>
      <c r="AR646" s="11"/>
      <c r="AS646" s="11"/>
      <c r="AT646" s="11"/>
      <c r="AU646" s="12"/>
      <c r="AV646" s="25">
        <f t="shared" si="279"/>
        <v>0</v>
      </c>
    </row>
    <row r="647" spans="1:48" x14ac:dyDescent="0.25">
      <c r="A647" s="10">
        <f t="shared" si="261"/>
        <v>30</v>
      </c>
      <c r="B647" s="3" t="s">
        <v>4</v>
      </c>
      <c r="C647" s="21" t="s">
        <v>59</v>
      </c>
      <c r="D647" s="75"/>
      <c r="E647" s="75"/>
      <c r="F647" s="75"/>
      <c r="G647" s="76"/>
      <c r="H647" s="77">
        <f t="shared" si="271"/>
        <v>0</v>
      </c>
      <c r="I647" s="75"/>
      <c r="J647" s="75"/>
      <c r="K647" s="75"/>
      <c r="L647" s="76"/>
      <c r="M647" s="77">
        <f t="shared" si="272"/>
        <v>0</v>
      </c>
      <c r="N647" s="75"/>
      <c r="O647" s="75"/>
      <c r="P647" s="75"/>
      <c r="Q647" s="76"/>
      <c r="R647" s="77">
        <f t="shared" si="273"/>
        <v>0</v>
      </c>
      <c r="S647" s="75"/>
      <c r="T647" s="75"/>
      <c r="U647" s="75"/>
      <c r="V647" s="76"/>
      <c r="W647" s="77">
        <f t="shared" si="274"/>
        <v>0</v>
      </c>
      <c r="X647" s="11"/>
      <c r="Y647" s="11"/>
      <c r="Z647" s="11"/>
      <c r="AA647" s="12"/>
      <c r="AB647" s="16">
        <f t="shared" si="275"/>
        <v>0</v>
      </c>
      <c r="AC647" s="11"/>
      <c r="AD647" s="11"/>
      <c r="AE647" s="11"/>
      <c r="AF647" s="12"/>
      <c r="AG647" s="16">
        <f t="shared" si="276"/>
        <v>0</v>
      </c>
      <c r="AH647" s="11"/>
      <c r="AI647" s="11"/>
      <c r="AJ647" s="11"/>
      <c r="AK647" s="12"/>
      <c r="AL647" s="16">
        <f t="shared" si="277"/>
        <v>0</v>
      </c>
      <c r="AM647" s="11"/>
      <c r="AN647" s="11"/>
      <c r="AO647" s="11"/>
      <c r="AP647" s="12"/>
      <c r="AQ647" s="16">
        <f t="shared" si="278"/>
        <v>0</v>
      </c>
      <c r="AR647" s="11"/>
      <c r="AS647" s="11"/>
      <c r="AT647" s="11"/>
      <c r="AU647" s="12"/>
      <c r="AV647" s="25">
        <f t="shared" si="279"/>
        <v>0</v>
      </c>
    </row>
    <row r="648" spans="1:48" x14ac:dyDescent="0.25">
      <c r="A648" s="10">
        <f t="shared" si="261"/>
        <v>30</v>
      </c>
      <c r="B648" s="3" t="s">
        <v>47</v>
      </c>
      <c r="C648" s="21" t="s">
        <v>59</v>
      </c>
      <c r="D648" s="75"/>
      <c r="E648" s="75"/>
      <c r="F648" s="75"/>
      <c r="G648" s="76"/>
      <c r="H648" s="77">
        <f t="shared" si="271"/>
        <v>0</v>
      </c>
      <c r="I648" s="75"/>
      <c r="J648" s="75"/>
      <c r="K648" s="75"/>
      <c r="L648" s="76"/>
      <c r="M648" s="77">
        <f t="shared" si="272"/>
        <v>0</v>
      </c>
      <c r="N648" s="75"/>
      <c r="O648" s="75"/>
      <c r="P648" s="75"/>
      <c r="Q648" s="76"/>
      <c r="R648" s="77">
        <f t="shared" si="273"/>
        <v>0</v>
      </c>
      <c r="S648" s="75"/>
      <c r="T648" s="75"/>
      <c r="U648" s="75"/>
      <c r="V648" s="76"/>
      <c r="W648" s="77">
        <f t="shared" si="274"/>
        <v>0</v>
      </c>
      <c r="X648" s="11"/>
      <c r="Y648" s="11"/>
      <c r="Z648" s="11"/>
      <c r="AA648" s="12"/>
      <c r="AB648" s="16">
        <f t="shared" si="275"/>
        <v>0</v>
      </c>
      <c r="AC648" s="11"/>
      <c r="AD648" s="11"/>
      <c r="AE648" s="11"/>
      <c r="AF648" s="12"/>
      <c r="AG648" s="16">
        <f t="shared" si="276"/>
        <v>0</v>
      </c>
      <c r="AH648" s="11"/>
      <c r="AI648" s="11"/>
      <c r="AJ648" s="11"/>
      <c r="AK648" s="12"/>
      <c r="AL648" s="16">
        <f t="shared" si="277"/>
        <v>0</v>
      </c>
      <c r="AM648" s="11"/>
      <c r="AN648" s="11"/>
      <c r="AO648" s="11"/>
      <c r="AP648" s="12"/>
      <c r="AQ648" s="16">
        <f t="shared" si="278"/>
        <v>0</v>
      </c>
      <c r="AR648" s="11"/>
      <c r="AS648" s="11"/>
      <c r="AT648" s="11"/>
      <c r="AU648" s="12"/>
      <c r="AV648" s="25">
        <f t="shared" si="279"/>
        <v>0</v>
      </c>
    </row>
    <row r="649" spans="1:48" x14ac:dyDescent="0.25">
      <c r="A649" s="10">
        <f t="shared" si="261"/>
        <v>30</v>
      </c>
      <c r="B649" s="3" t="s">
        <v>5</v>
      </c>
      <c r="C649" s="21" t="s">
        <v>59</v>
      </c>
      <c r="D649" s="75"/>
      <c r="E649" s="75"/>
      <c r="F649" s="75"/>
      <c r="G649" s="76"/>
      <c r="H649" s="77">
        <f t="shared" si="271"/>
        <v>0</v>
      </c>
      <c r="I649" s="75"/>
      <c r="J649" s="75"/>
      <c r="K649" s="75"/>
      <c r="L649" s="76"/>
      <c r="M649" s="77">
        <f t="shared" si="272"/>
        <v>0</v>
      </c>
      <c r="N649" s="75"/>
      <c r="O649" s="75"/>
      <c r="P649" s="75"/>
      <c r="Q649" s="76"/>
      <c r="R649" s="77">
        <f t="shared" si="273"/>
        <v>0</v>
      </c>
      <c r="S649" s="75"/>
      <c r="T649" s="75"/>
      <c r="U649" s="75"/>
      <c r="V649" s="76"/>
      <c r="W649" s="77">
        <f t="shared" si="274"/>
        <v>0</v>
      </c>
      <c r="X649" s="11"/>
      <c r="Y649" s="11"/>
      <c r="Z649" s="11"/>
      <c r="AA649" s="12"/>
      <c r="AB649" s="16">
        <f t="shared" si="275"/>
        <v>0</v>
      </c>
      <c r="AC649" s="11"/>
      <c r="AD649" s="11"/>
      <c r="AE649" s="11"/>
      <c r="AF649" s="12"/>
      <c r="AG649" s="16">
        <f t="shared" si="276"/>
        <v>0</v>
      </c>
      <c r="AH649" s="11"/>
      <c r="AI649" s="11"/>
      <c r="AJ649" s="11"/>
      <c r="AK649" s="12"/>
      <c r="AL649" s="16">
        <f t="shared" si="277"/>
        <v>0</v>
      </c>
      <c r="AM649" s="11"/>
      <c r="AN649" s="11"/>
      <c r="AO649" s="11"/>
      <c r="AP649" s="12"/>
      <c r="AQ649" s="16">
        <f t="shared" si="278"/>
        <v>0</v>
      </c>
      <c r="AR649" s="11"/>
      <c r="AS649" s="11"/>
      <c r="AT649" s="11"/>
      <c r="AU649" s="12"/>
      <c r="AV649" s="25">
        <f t="shared" si="279"/>
        <v>0</v>
      </c>
    </row>
    <row r="650" spans="1:48" x14ac:dyDescent="0.25">
      <c r="A650" s="10">
        <f t="shared" si="261"/>
        <v>30</v>
      </c>
      <c r="B650" s="3" t="s">
        <v>48</v>
      </c>
      <c r="C650" s="21" t="s">
        <v>59</v>
      </c>
      <c r="D650" s="75"/>
      <c r="E650" s="75"/>
      <c r="F650" s="75"/>
      <c r="G650" s="76"/>
      <c r="H650" s="77">
        <f t="shared" si="271"/>
        <v>0</v>
      </c>
      <c r="I650" s="75"/>
      <c r="J650" s="75"/>
      <c r="K650" s="75"/>
      <c r="L650" s="76"/>
      <c r="M650" s="77">
        <f t="shared" si="272"/>
        <v>0</v>
      </c>
      <c r="N650" s="75"/>
      <c r="O650" s="75"/>
      <c r="P650" s="75"/>
      <c r="Q650" s="76"/>
      <c r="R650" s="77">
        <f t="shared" si="273"/>
        <v>0</v>
      </c>
      <c r="S650" s="75"/>
      <c r="T650" s="75"/>
      <c r="U650" s="75"/>
      <c r="V650" s="76"/>
      <c r="W650" s="77">
        <f t="shared" si="274"/>
        <v>0</v>
      </c>
      <c r="X650" s="11"/>
      <c r="Y650" s="11"/>
      <c r="Z650" s="11"/>
      <c r="AA650" s="12"/>
      <c r="AB650" s="16">
        <f t="shared" si="275"/>
        <v>0</v>
      </c>
      <c r="AC650" s="11"/>
      <c r="AD650" s="11"/>
      <c r="AE650" s="11"/>
      <c r="AF650" s="12"/>
      <c r="AG650" s="16">
        <f t="shared" si="276"/>
        <v>0</v>
      </c>
      <c r="AH650" s="11"/>
      <c r="AI650" s="11"/>
      <c r="AJ650" s="11"/>
      <c r="AK650" s="12"/>
      <c r="AL650" s="16">
        <f t="shared" si="277"/>
        <v>0</v>
      </c>
      <c r="AM650" s="11"/>
      <c r="AN650" s="11"/>
      <c r="AO650" s="11"/>
      <c r="AP650" s="12"/>
      <c r="AQ650" s="16">
        <f t="shared" si="278"/>
        <v>0</v>
      </c>
      <c r="AR650" s="11"/>
      <c r="AS650" s="11"/>
      <c r="AT650" s="11"/>
      <c r="AU650" s="12"/>
      <c r="AV650" s="25">
        <f t="shared" si="279"/>
        <v>0</v>
      </c>
    </row>
    <row r="651" spans="1:48" x14ac:dyDescent="0.25">
      <c r="A651" s="10">
        <f t="shared" si="261"/>
        <v>30</v>
      </c>
      <c r="B651" s="3" t="s">
        <v>49</v>
      </c>
      <c r="C651" s="21" t="s">
        <v>59</v>
      </c>
      <c r="D651" s="75"/>
      <c r="E651" s="75"/>
      <c r="F651" s="75"/>
      <c r="G651" s="76"/>
      <c r="H651" s="77">
        <f t="shared" si="271"/>
        <v>0</v>
      </c>
      <c r="I651" s="75"/>
      <c r="J651" s="75"/>
      <c r="K651" s="75"/>
      <c r="L651" s="76"/>
      <c r="M651" s="77">
        <f t="shared" si="272"/>
        <v>0</v>
      </c>
      <c r="N651" s="75"/>
      <c r="O651" s="75"/>
      <c r="P651" s="75"/>
      <c r="Q651" s="76"/>
      <c r="R651" s="77">
        <f t="shared" si="273"/>
        <v>0</v>
      </c>
      <c r="S651" s="75"/>
      <c r="T651" s="75"/>
      <c r="U651" s="75"/>
      <c r="V651" s="76"/>
      <c r="W651" s="77">
        <f t="shared" si="274"/>
        <v>0</v>
      </c>
      <c r="X651" s="11"/>
      <c r="Y651" s="11"/>
      <c r="Z651" s="11"/>
      <c r="AA651" s="12"/>
      <c r="AB651" s="16">
        <f t="shared" si="275"/>
        <v>0</v>
      </c>
      <c r="AC651" s="11"/>
      <c r="AD651" s="11"/>
      <c r="AE651" s="11"/>
      <c r="AF651" s="12"/>
      <c r="AG651" s="16">
        <f t="shared" si="276"/>
        <v>0</v>
      </c>
      <c r="AH651" s="11"/>
      <c r="AI651" s="11"/>
      <c r="AJ651" s="11"/>
      <c r="AK651" s="12"/>
      <c r="AL651" s="16">
        <f t="shared" si="277"/>
        <v>0</v>
      </c>
      <c r="AM651" s="11"/>
      <c r="AN651" s="11"/>
      <c r="AO651" s="11"/>
      <c r="AP651" s="12"/>
      <c r="AQ651" s="16">
        <f t="shared" si="278"/>
        <v>0</v>
      </c>
      <c r="AR651" s="11"/>
      <c r="AS651" s="11"/>
      <c r="AT651" s="11"/>
      <c r="AU651" s="12"/>
      <c r="AV651" s="25">
        <f t="shared" si="279"/>
        <v>0</v>
      </c>
    </row>
    <row r="652" spans="1:48" x14ac:dyDescent="0.25">
      <c r="A652" s="10">
        <f t="shared" si="261"/>
        <v>30</v>
      </c>
      <c r="B652" s="3" t="s">
        <v>50</v>
      </c>
      <c r="C652" s="21" t="s">
        <v>59</v>
      </c>
      <c r="D652" s="75"/>
      <c r="E652" s="75"/>
      <c r="F652" s="75"/>
      <c r="G652" s="76"/>
      <c r="H652" s="77">
        <f t="shared" si="271"/>
        <v>0</v>
      </c>
      <c r="I652" s="75"/>
      <c r="J652" s="75"/>
      <c r="K652" s="75"/>
      <c r="L652" s="76"/>
      <c r="M652" s="77">
        <f t="shared" si="272"/>
        <v>0</v>
      </c>
      <c r="N652" s="75"/>
      <c r="O652" s="75"/>
      <c r="P652" s="75"/>
      <c r="Q652" s="76"/>
      <c r="R652" s="77">
        <f t="shared" si="273"/>
        <v>0</v>
      </c>
      <c r="S652" s="75"/>
      <c r="T652" s="75"/>
      <c r="U652" s="75"/>
      <c r="V652" s="76"/>
      <c r="W652" s="77">
        <f t="shared" si="274"/>
        <v>0</v>
      </c>
      <c r="X652" s="11"/>
      <c r="Y652" s="11"/>
      <c r="Z652" s="11"/>
      <c r="AA652" s="12"/>
      <c r="AB652" s="16">
        <f t="shared" si="275"/>
        <v>0</v>
      </c>
      <c r="AC652" s="11"/>
      <c r="AD652" s="11"/>
      <c r="AE652" s="11"/>
      <c r="AF652" s="12"/>
      <c r="AG652" s="16">
        <f t="shared" si="276"/>
        <v>0</v>
      </c>
      <c r="AH652" s="11"/>
      <c r="AI652" s="11"/>
      <c r="AJ652" s="11"/>
      <c r="AK652" s="12"/>
      <c r="AL652" s="16">
        <f t="shared" si="277"/>
        <v>0</v>
      </c>
      <c r="AM652" s="11"/>
      <c r="AN652" s="11"/>
      <c r="AO652" s="11"/>
      <c r="AP652" s="12"/>
      <c r="AQ652" s="16">
        <f t="shared" si="278"/>
        <v>0</v>
      </c>
      <c r="AR652" s="11"/>
      <c r="AS652" s="11"/>
      <c r="AT652" s="11"/>
      <c r="AU652" s="12"/>
      <c r="AV652" s="25">
        <f t="shared" si="279"/>
        <v>0</v>
      </c>
    </row>
    <row r="653" spans="1:48" x14ac:dyDescent="0.25">
      <c r="A653" s="10">
        <f t="shared" si="261"/>
        <v>30</v>
      </c>
      <c r="B653" s="3" t="s">
        <v>51</v>
      </c>
      <c r="C653" s="21" t="s">
        <v>59</v>
      </c>
      <c r="D653" s="75"/>
      <c r="E653" s="75"/>
      <c r="F653" s="75"/>
      <c r="G653" s="76"/>
      <c r="H653" s="77">
        <f t="shared" si="271"/>
        <v>0</v>
      </c>
      <c r="I653" s="75"/>
      <c r="J653" s="75"/>
      <c r="K653" s="75"/>
      <c r="L653" s="76"/>
      <c r="M653" s="77">
        <f t="shared" si="272"/>
        <v>0</v>
      </c>
      <c r="N653" s="75"/>
      <c r="O653" s="75"/>
      <c r="P653" s="75"/>
      <c r="Q653" s="76"/>
      <c r="R653" s="77">
        <f t="shared" si="273"/>
        <v>0</v>
      </c>
      <c r="S653" s="75"/>
      <c r="T653" s="75"/>
      <c r="U653" s="75"/>
      <c r="V653" s="76"/>
      <c r="W653" s="77">
        <f t="shared" si="274"/>
        <v>0</v>
      </c>
      <c r="X653" s="11"/>
      <c r="Y653" s="11"/>
      <c r="Z653" s="11"/>
      <c r="AA653" s="12"/>
      <c r="AB653" s="16">
        <f t="shared" si="275"/>
        <v>0</v>
      </c>
      <c r="AC653" s="11"/>
      <c r="AD653" s="11"/>
      <c r="AE653" s="11"/>
      <c r="AF653" s="12"/>
      <c r="AG653" s="16">
        <f t="shared" si="276"/>
        <v>0</v>
      </c>
      <c r="AH653" s="11"/>
      <c r="AI653" s="11"/>
      <c r="AJ653" s="11"/>
      <c r="AK653" s="12"/>
      <c r="AL653" s="16">
        <f t="shared" si="277"/>
        <v>0</v>
      </c>
      <c r="AM653" s="11"/>
      <c r="AN653" s="11"/>
      <c r="AO653" s="11"/>
      <c r="AP653" s="12"/>
      <c r="AQ653" s="16">
        <f t="shared" si="278"/>
        <v>0</v>
      </c>
      <c r="AR653" s="11"/>
      <c r="AS653" s="11"/>
      <c r="AT653" s="11"/>
      <c r="AU653" s="12"/>
      <c r="AV653" s="25">
        <f t="shared" si="279"/>
        <v>0</v>
      </c>
    </row>
    <row r="654" spans="1:48" x14ac:dyDescent="0.25">
      <c r="A654" s="10">
        <f t="shared" si="261"/>
        <v>30</v>
      </c>
      <c r="B654" s="3" t="s">
        <v>52</v>
      </c>
      <c r="C654" s="21" t="s">
        <v>59</v>
      </c>
      <c r="D654" s="75"/>
      <c r="E654" s="75"/>
      <c r="F654" s="75"/>
      <c r="G654" s="76"/>
      <c r="H654" s="77">
        <f t="shared" si="271"/>
        <v>0</v>
      </c>
      <c r="I654" s="75"/>
      <c r="J654" s="75"/>
      <c r="K654" s="75"/>
      <c r="L654" s="76"/>
      <c r="M654" s="77">
        <f t="shared" si="272"/>
        <v>0</v>
      </c>
      <c r="N654" s="75"/>
      <c r="O654" s="75"/>
      <c r="P654" s="75"/>
      <c r="Q654" s="76"/>
      <c r="R654" s="77">
        <f t="shared" si="273"/>
        <v>0</v>
      </c>
      <c r="S654" s="75"/>
      <c r="T654" s="75"/>
      <c r="U654" s="75"/>
      <c r="V654" s="76"/>
      <c r="W654" s="77">
        <f t="shared" si="274"/>
        <v>0</v>
      </c>
      <c r="X654" s="11"/>
      <c r="Y654" s="11"/>
      <c r="Z654" s="11"/>
      <c r="AA654" s="12"/>
      <c r="AB654" s="16">
        <f t="shared" si="275"/>
        <v>0</v>
      </c>
      <c r="AC654" s="11"/>
      <c r="AD654" s="11"/>
      <c r="AE654" s="11"/>
      <c r="AF654" s="12"/>
      <c r="AG654" s="16">
        <f t="shared" si="276"/>
        <v>0</v>
      </c>
      <c r="AH654" s="11"/>
      <c r="AI654" s="11"/>
      <c r="AJ654" s="11"/>
      <c r="AK654" s="12"/>
      <c r="AL654" s="16">
        <f t="shared" si="277"/>
        <v>0</v>
      </c>
      <c r="AM654" s="11"/>
      <c r="AN654" s="11"/>
      <c r="AO654" s="11"/>
      <c r="AP654" s="12"/>
      <c r="AQ654" s="16">
        <f t="shared" si="278"/>
        <v>0</v>
      </c>
      <c r="AR654" s="11"/>
      <c r="AS654" s="11"/>
      <c r="AT654" s="11"/>
      <c r="AU654" s="12"/>
      <c r="AV654" s="25">
        <f t="shared" si="279"/>
        <v>0</v>
      </c>
    </row>
    <row r="655" spans="1:48" x14ac:dyDescent="0.25">
      <c r="A655" s="10">
        <f t="shared" si="261"/>
        <v>30</v>
      </c>
      <c r="B655" s="3" t="s">
        <v>53</v>
      </c>
      <c r="C655" s="21" t="s">
        <v>59</v>
      </c>
      <c r="D655" s="75"/>
      <c r="E655" s="75"/>
      <c r="F655" s="75"/>
      <c r="G655" s="76"/>
      <c r="H655" s="77">
        <f t="shared" si="271"/>
        <v>0</v>
      </c>
      <c r="I655" s="75"/>
      <c r="J655" s="75"/>
      <c r="K655" s="75"/>
      <c r="L655" s="76"/>
      <c r="M655" s="77">
        <f t="shared" si="272"/>
        <v>0</v>
      </c>
      <c r="N655" s="75"/>
      <c r="O655" s="75"/>
      <c r="P655" s="75"/>
      <c r="Q655" s="76"/>
      <c r="R655" s="77">
        <f t="shared" si="273"/>
        <v>0</v>
      </c>
      <c r="S655" s="75"/>
      <c r="T655" s="75"/>
      <c r="U655" s="75"/>
      <c r="V655" s="76"/>
      <c r="W655" s="77">
        <f t="shared" si="274"/>
        <v>0</v>
      </c>
      <c r="X655" s="11"/>
      <c r="Y655" s="11"/>
      <c r="Z655" s="11"/>
      <c r="AA655" s="12"/>
      <c r="AB655" s="16">
        <f t="shared" si="275"/>
        <v>0</v>
      </c>
      <c r="AC655" s="11"/>
      <c r="AD655" s="11"/>
      <c r="AE655" s="11"/>
      <c r="AF655" s="12"/>
      <c r="AG655" s="16">
        <f t="shared" si="276"/>
        <v>0</v>
      </c>
      <c r="AH655" s="11"/>
      <c r="AI655" s="11"/>
      <c r="AJ655" s="11"/>
      <c r="AK655" s="12"/>
      <c r="AL655" s="16">
        <f t="shared" si="277"/>
        <v>0</v>
      </c>
      <c r="AM655" s="11"/>
      <c r="AN655" s="11"/>
      <c r="AO655" s="11"/>
      <c r="AP655" s="12"/>
      <c r="AQ655" s="16">
        <f t="shared" si="278"/>
        <v>0</v>
      </c>
      <c r="AR655" s="11"/>
      <c r="AS655" s="11"/>
      <c r="AT655" s="11"/>
      <c r="AU655" s="12"/>
      <c r="AV655" s="25">
        <f t="shared" si="279"/>
        <v>0</v>
      </c>
    </row>
    <row r="656" spans="1:48" x14ac:dyDescent="0.25">
      <c r="A656" s="10">
        <f t="shared" si="261"/>
        <v>30</v>
      </c>
      <c r="B656" s="3" t="s">
        <v>54</v>
      </c>
      <c r="C656" s="21" t="s">
        <v>59</v>
      </c>
      <c r="D656" s="75"/>
      <c r="E656" s="75"/>
      <c r="F656" s="75"/>
      <c r="G656" s="76"/>
      <c r="H656" s="77">
        <f t="shared" si="271"/>
        <v>0</v>
      </c>
      <c r="I656" s="75"/>
      <c r="J656" s="75"/>
      <c r="K656" s="75"/>
      <c r="L656" s="76"/>
      <c r="M656" s="77">
        <f t="shared" si="272"/>
        <v>0</v>
      </c>
      <c r="N656" s="75"/>
      <c r="O656" s="75"/>
      <c r="P656" s="75"/>
      <c r="Q656" s="76"/>
      <c r="R656" s="77">
        <f t="shared" si="273"/>
        <v>0</v>
      </c>
      <c r="S656" s="75"/>
      <c r="T656" s="75"/>
      <c r="U656" s="75"/>
      <c r="V656" s="76"/>
      <c r="W656" s="77">
        <f t="shared" si="274"/>
        <v>0</v>
      </c>
      <c r="X656" s="11"/>
      <c r="Y656" s="11"/>
      <c r="Z656" s="11"/>
      <c r="AA656" s="12"/>
      <c r="AB656" s="16">
        <f t="shared" si="275"/>
        <v>0</v>
      </c>
      <c r="AC656" s="11"/>
      <c r="AD656" s="11"/>
      <c r="AE656" s="11"/>
      <c r="AF656" s="12"/>
      <c r="AG656" s="16">
        <f t="shared" si="276"/>
        <v>0</v>
      </c>
      <c r="AH656" s="11"/>
      <c r="AI656" s="11"/>
      <c r="AJ656" s="11"/>
      <c r="AK656" s="12"/>
      <c r="AL656" s="16">
        <f t="shared" si="277"/>
        <v>0</v>
      </c>
      <c r="AM656" s="11"/>
      <c r="AN656" s="11"/>
      <c r="AO656" s="11"/>
      <c r="AP656" s="12"/>
      <c r="AQ656" s="16">
        <f t="shared" si="278"/>
        <v>0</v>
      </c>
      <c r="AR656" s="11"/>
      <c r="AS656" s="11"/>
      <c r="AT656" s="11"/>
      <c r="AU656" s="12"/>
      <c r="AV656" s="25">
        <f t="shared" si="279"/>
        <v>0</v>
      </c>
    </row>
    <row r="657" spans="1:48" x14ac:dyDescent="0.25">
      <c r="A657" s="10">
        <f t="shared" si="261"/>
        <v>30</v>
      </c>
      <c r="B657" s="3" t="s">
        <v>23</v>
      </c>
      <c r="C657" s="21" t="s">
        <v>59</v>
      </c>
      <c r="D657" s="75"/>
      <c r="E657" s="75"/>
      <c r="F657" s="75"/>
      <c r="G657" s="76"/>
      <c r="H657" s="77">
        <f t="shared" si="271"/>
        <v>0</v>
      </c>
      <c r="I657" s="75"/>
      <c r="J657" s="75"/>
      <c r="K657" s="75"/>
      <c r="L657" s="76"/>
      <c r="M657" s="77">
        <f t="shared" si="272"/>
        <v>0</v>
      </c>
      <c r="N657" s="75"/>
      <c r="O657" s="75"/>
      <c r="P657" s="75"/>
      <c r="Q657" s="76"/>
      <c r="R657" s="77">
        <f t="shared" si="273"/>
        <v>0</v>
      </c>
      <c r="S657" s="75"/>
      <c r="T657" s="75"/>
      <c r="U657" s="75"/>
      <c r="V657" s="76"/>
      <c r="W657" s="77">
        <f t="shared" si="274"/>
        <v>0</v>
      </c>
      <c r="X657" s="11"/>
      <c r="Y657" s="11"/>
      <c r="Z657" s="11"/>
      <c r="AA657" s="12"/>
      <c r="AB657" s="16">
        <f t="shared" si="275"/>
        <v>0</v>
      </c>
      <c r="AC657" s="11"/>
      <c r="AD657" s="11"/>
      <c r="AE657" s="11"/>
      <c r="AF657" s="12"/>
      <c r="AG657" s="16">
        <f t="shared" si="276"/>
        <v>0</v>
      </c>
      <c r="AH657" s="11"/>
      <c r="AI657" s="11"/>
      <c r="AJ657" s="11"/>
      <c r="AK657" s="12"/>
      <c r="AL657" s="16">
        <f t="shared" si="277"/>
        <v>0</v>
      </c>
      <c r="AM657" s="11"/>
      <c r="AN657" s="11"/>
      <c r="AO657" s="11"/>
      <c r="AP657" s="12"/>
      <c r="AQ657" s="16">
        <f t="shared" si="278"/>
        <v>0</v>
      </c>
      <c r="AR657" s="11"/>
      <c r="AS657" s="11"/>
      <c r="AT657" s="11"/>
      <c r="AU657" s="12"/>
      <c r="AV657" s="25">
        <f t="shared" si="279"/>
        <v>0</v>
      </c>
    </row>
    <row r="658" spans="1:48" x14ac:dyDescent="0.25">
      <c r="A658" s="10">
        <f t="shared" si="261"/>
        <v>30</v>
      </c>
      <c r="B658" s="3" t="s">
        <v>8</v>
      </c>
      <c r="C658" s="21" t="s">
        <v>59</v>
      </c>
      <c r="D658" s="75"/>
      <c r="E658" s="75"/>
      <c r="F658" s="75"/>
      <c r="G658" s="76"/>
      <c r="H658" s="77">
        <f t="shared" si="271"/>
        <v>0</v>
      </c>
      <c r="I658" s="75"/>
      <c r="J658" s="75"/>
      <c r="K658" s="75"/>
      <c r="L658" s="76"/>
      <c r="M658" s="77">
        <f t="shared" si="272"/>
        <v>0</v>
      </c>
      <c r="N658" s="75"/>
      <c r="O658" s="75"/>
      <c r="P658" s="75"/>
      <c r="Q658" s="76"/>
      <c r="R658" s="77">
        <f t="shared" si="273"/>
        <v>0</v>
      </c>
      <c r="S658" s="75"/>
      <c r="T658" s="75"/>
      <c r="U658" s="75"/>
      <c r="V658" s="76"/>
      <c r="W658" s="77">
        <f t="shared" si="274"/>
        <v>0</v>
      </c>
      <c r="X658" s="11"/>
      <c r="Y658" s="11"/>
      <c r="Z658" s="11"/>
      <c r="AA658" s="12"/>
      <c r="AB658" s="16">
        <f t="shared" si="275"/>
        <v>0</v>
      </c>
      <c r="AC658" s="11"/>
      <c r="AD658" s="11"/>
      <c r="AE658" s="11"/>
      <c r="AF658" s="12"/>
      <c r="AG658" s="16">
        <f t="shared" si="276"/>
        <v>0</v>
      </c>
      <c r="AH658" s="11"/>
      <c r="AI658" s="11"/>
      <c r="AJ658" s="11"/>
      <c r="AK658" s="12"/>
      <c r="AL658" s="16">
        <f t="shared" si="277"/>
        <v>0</v>
      </c>
      <c r="AM658" s="11"/>
      <c r="AN658" s="11"/>
      <c r="AO658" s="11"/>
      <c r="AP658" s="12"/>
      <c r="AQ658" s="16">
        <f t="shared" si="278"/>
        <v>0</v>
      </c>
      <c r="AR658" s="11"/>
      <c r="AS658" s="11"/>
      <c r="AT658" s="11"/>
      <c r="AU658" s="12"/>
      <c r="AV658" s="25">
        <f t="shared" si="279"/>
        <v>0</v>
      </c>
    </row>
    <row r="659" spans="1:48" x14ac:dyDescent="0.25">
      <c r="A659" s="10">
        <f t="shared" si="261"/>
        <v>30</v>
      </c>
      <c r="B659" s="3" t="s">
        <v>9</v>
      </c>
      <c r="C659" s="21" t="s">
        <v>59</v>
      </c>
      <c r="D659" s="75"/>
      <c r="E659" s="75"/>
      <c r="F659" s="75"/>
      <c r="G659" s="76"/>
      <c r="H659" s="77">
        <f t="shared" si="271"/>
        <v>0</v>
      </c>
      <c r="I659" s="75"/>
      <c r="J659" s="75"/>
      <c r="K659" s="75"/>
      <c r="L659" s="76"/>
      <c r="M659" s="77">
        <f t="shared" si="272"/>
        <v>0</v>
      </c>
      <c r="N659" s="75"/>
      <c r="O659" s="75"/>
      <c r="P659" s="75"/>
      <c r="Q659" s="76"/>
      <c r="R659" s="77">
        <f t="shared" si="273"/>
        <v>0</v>
      </c>
      <c r="S659" s="75"/>
      <c r="T659" s="75"/>
      <c r="U659" s="75"/>
      <c r="V659" s="76"/>
      <c r="W659" s="77">
        <f t="shared" si="274"/>
        <v>0</v>
      </c>
      <c r="X659" s="11"/>
      <c r="Y659" s="11"/>
      <c r="Z659" s="11"/>
      <c r="AA659" s="12"/>
      <c r="AB659" s="16">
        <f t="shared" si="275"/>
        <v>0</v>
      </c>
      <c r="AC659" s="11"/>
      <c r="AD659" s="11"/>
      <c r="AE659" s="11"/>
      <c r="AF659" s="12"/>
      <c r="AG659" s="16">
        <f t="shared" si="276"/>
        <v>0</v>
      </c>
      <c r="AH659" s="11"/>
      <c r="AI659" s="11"/>
      <c r="AJ659" s="11"/>
      <c r="AK659" s="12"/>
      <c r="AL659" s="16">
        <f t="shared" si="277"/>
        <v>0</v>
      </c>
      <c r="AM659" s="11"/>
      <c r="AN659" s="11"/>
      <c r="AO659" s="11"/>
      <c r="AP659" s="12"/>
      <c r="AQ659" s="16">
        <f t="shared" si="278"/>
        <v>0</v>
      </c>
      <c r="AR659" s="11"/>
      <c r="AS659" s="11"/>
      <c r="AT659" s="11"/>
      <c r="AU659" s="12"/>
      <c r="AV659" s="25">
        <f t="shared" si="279"/>
        <v>0</v>
      </c>
    </row>
    <row r="660" spans="1:48" x14ac:dyDescent="0.25">
      <c r="A660" s="10">
        <f t="shared" si="261"/>
        <v>30</v>
      </c>
      <c r="B660" s="3" t="s">
        <v>10</v>
      </c>
      <c r="C660" s="21" t="s">
        <v>59</v>
      </c>
      <c r="D660" s="75"/>
      <c r="E660" s="75"/>
      <c r="F660" s="75"/>
      <c r="G660" s="76"/>
      <c r="H660" s="77">
        <f t="shared" si="271"/>
        <v>0</v>
      </c>
      <c r="I660" s="75"/>
      <c r="J660" s="75"/>
      <c r="K660" s="75"/>
      <c r="L660" s="76"/>
      <c r="M660" s="77">
        <f t="shared" si="272"/>
        <v>0</v>
      </c>
      <c r="N660" s="75"/>
      <c r="O660" s="75"/>
      <c r="P660" s="75"/>
      <c r="Q660" s="76"/>
      <c r="R660" s="77">
        <f t="shared" si="273"/>
        <v>0</v>
      </c>
      <c r="S660" s="75"/>
      <c r="T660" s="75"/>
      <c r="U660" s="75"/>
      <c r="V660" s="76"/>
      <c r="W660" s="77">
        <f t="shared" si="274"/>
        <v>0</v>
      </c>
      <c r="X660" s="11"/>
      <c r="Y660" s="11"/>
      <c r="Z660" s="11"/>
      <c r="AA660" s="12"/>
      <c r="AB660" s="16">
        <f t="shared" si="275"/>
        <v>0</v>
      </c>
      <c r="AC660" s="11"/>
      <c r="AD660" s="11"/>
      <c r="AE660" s="11"/>
      <c r="AF660" s="12"/>
      <c r="AG660" s="16">
        <f t="shared" si="276"/>
        <v>0</v>
      </c>
      <c r="AH660" s="11"/>
      <c r="AI660" s="11"/>
      <c r="AJ660" s="11"/>
      <c r="AK660" s="12"/>
      <c r="AL660" s="16">
        <f t="shared" si="277"/>
        <v>0</v>
      </c>
      <c r="AM660" s="11"/>
      <c r="AN660" s="11"/>
      <c r="AO660" s="11"/>
      <c r="AP660" s="12"/>
      <c r="AQ660" s="16">
        <f t="shared" si="278"/>
        <v>0</v>
      </c>
      <c r="AR660" s="11"/>
      <c r="AS660" s="11"/>
      <c r="AT660" s="11"/>
      <c r="AU660" s="12"/>
      <c r="AV660" s="25">
        <f t="shared" si="279"/>
        <v>0</v>
      </c>
    </row>
    <row r="661" spans="1:48" x14ac:dyDescent="0.25">
      <c r="A661" s="10">
        <f t="shared" si="261"/>
        <v>30</v>
      </c>
      <c r="B661" s="3" t="s">
        <v>55</v>
      </c>
      <c r="C661" s="21" t="s">
        <v>59</v>
      </c>
      <c r="D661" s="75"/>
      <c r="E661" s="75"/>
      <c r="F661" s="75"/>
      <c r="G661" s="76"/>
      <c r="H661" s="77">
        <f t="shared" si="271"/>
        <v>0</v>
      </c>
      <c r="I661" s="75"/>
      <c r="J661" s="75"/>
      <c r="K661" s="75"/>
      <c r="L661" s="76"/>
      <c r="M661" s="77">
        <f t="shared" si="272"/>
        <v>0</v>
      </c>
      <c r="N661" s="75"/>
      <c r="O661" s="75"/>
      <c r="P661" s="75"/>
      <c r="Q661" s="76"/>
      <c r="R661" s="77">
        <f t="shared" si="273"/>
        <v>0</v>
      </c>
      <c r="S661" s="75"/>
      <c r="T661" s="75"/>
      <c r="U661" s="75"/>
      <c r="V661" s="76"/>
      <c r="W661" s="77">
        <f t="shared" si="274"/>
        <v>0</v>
      </c>
      <c r="X661" s="11"/>
      <c r="Y661" s="11"/>
      <c r="Z661" s="11"/>
      <c r="AA661" s="12"/>
      <c r="AB661" s="16">
        <f t="shared" si="275"/>
        <v>0</v>
      </c>
      <c r="AC661" s="11"/>
      <c r="AD661" s="11"/>
      <c r="AE661" s="11"/>
      <c r="AF661" s="12"/>
      <c r="AG661" s="16">
        <f t="shared" si="276"/>
        <v>0</v>
      </c>
      <c r="AH661" s="11"/>
      <c r="AI661" s="11"/>
      <c r="AJ661" s="11"/>
      <c r="AK661" s="12"/>
      <c r="AL661" s="16">
        <f t="shared" si="277"/>
        <v>0</v>
      </c>
      <c r="AM661" s="11"/>
      <c r="AN661" s="11"/>
      <c r="AO661" s="11"/>
      <c r="AP661" s="12"/>
      <c r="AQ661" s="16">
        <f t="shared" si="278"/>
        <v>0</v>
      </c>
      <c r="AR661" s="11"/>
      <c r="AS661" s="11"/>
      <c r="AT661" s="11"/>
      <c r="AU661" s="12"/>
      <c r="AV661" s="25">
        <f t="shared" si="279"/>
        <v>0</v>
      </c>
    </row>
    <row r="662" spans="1:48" x14ac:dyDescent="0.25">
      <c r="A662" s="10">
        <f t="shared" si="261"/>
        <v>30</v>
      </c>
      <c r="B662" s="22" t="s">
        <v>34</v>
      </c>
      <c r="C662" s="21" t="s">
        <v>59</v>
      </c>
      <c r="D662" s="78"/>
      <c r="E662" s="78"/>
      <c r="F662" s="78"/>
      <c r="G662" s="79"/>
      <c r="H662" s="80">
        <f t="shared" si="271"/>
        <v>0</v>
      </c>
      <c r="I662" s="78"/>
      <c r="J662" s="78"/>
      <c r="K662" s="78"/>
      <c r="L662" s="79"/>
      <c r="M662" s="80">
        <f t="shared" si="272"/>
        <v>0</v>
      </c>
      <c r="N662" s="78"/>
      <c r="O662" s="78"/>
      <c r="P662" s="78"/>
      <c r="Q662" s="79"/>
      <c r="R662" s="80">
        <f t="shared" si="273"/>
        <v>0</v>
      </c>
      <c r="S662" s="78"/>
      <c r="T662" s="78"/>
      <c r="U662" s="78"/>
      <c r="V662" s="79"/>
      <c r="W662" s="80">
        <f t="shared" si="274"/>
        <v>0</v>
      </c>
      <c r="X662" s="13"/>
      <c r="Y662" s="13"/>
      <c r="Z662" s="13"/>
      <c r="AA662" s="14"/>
      <c r="AB662" s="17">
        <f t="shared" si="275"/>
        <v>0</v>
      </c>
      <c r="AC662" s="13"/>
      <c r="AD662" s="13"/>
      <c r="AE662" s="13"/>
      <c r="AF662" s="14"/>
      <c r="AG662" s="17">
        <f t="shared" si="276"/>
        <v>0</v>
      </c>
      <c r="AH662" s="13"/>
      <c r="AI662" s="13"/>
      <c r="AJ662" s="13"/>
      <c r="AK662" s="14"/>
      <c r="AL662" s="17">
        <f t="shared" si="277"/>
        <v>0</v>
      </c>
      <c r="AM662" s="13"/>
      <c r="AN662" s="13"/>
      <c r="AO662" s="13"/>
      <c r="AP662" s="14"/>
      <c r="AQ662" s="17">
        <f t="shared" si="278"/>
        <v>0</v>
      </c>
      <c r="AR662" s="13"/>
      <c r="AS662" s="13"/>
      <c r="AT662" s="13"/>
      <c r="AU662" s="14"/>
      <c r="AV662" s="26">
        <f t="shared" si="279"/>
        <v>0</v>
      </c>
    </row>
    <row r="663" spans="1:48" x14ac:dyDescent="0.25">
      <c r="A663" s="10">
        <f t="shared" si="261"/>
        <v>30</v>
      </c>
      <c r="B663" s="27"/>
      <c r="C663" s="28"/>
      <c r="D663" s="81"/>
      <c r="E663" s="82"/>
      <c r="F663" s="82"/>
      <c r="G663" s="82"/>
      <c r="H663" s="83">
        <f>SUM(H643:H662)</f>
        <v>0</v>
      </c>
      <c r="I663" s="82"/>
      <c r="J663" s="82"/>
      <c r="K663" s="82"/>
      <c r="L663" s="82"/>
      <c r="M663" s="83">
        <f>SUM(M643:M662)</f>
        <v>0</v>
      </c>
      <c r="N663" s="82"/>
      <c r="O663" s="82"/>
      <c r="P663" s="82"/>
      <c r="Q663" s="82"/>
      <c r="R663" s="83">
        <f>SUM(R643:R662)</f>
        <v>0</v>
      </c>
      <c r="S663" s="82"/>
      <c r="T663" s="82"/>
      <c r="U663" s="82"/>
      <c r="V663" s="82"/>
      <c r="W663" s="83">
        <f>SUM(W643:W662)</f>
        <v>0</v>
      </c>
      <c r="X663" s="29"/>
      <c r="Y663" s="29"/>
      <c r="Z663" s="29"/>
      <c r="AA663" s="29"/>
      <c r="AB663" s="30">
        <f>SUM(AB643:AB662)</f>
        <v>0</v>
      </c>
      <c r="AC663" s="29"/>
      <c r="AD663" s="29"/>
      <c r="AE663" s="29"/>
      <c r="AF663" s="29"/>
      <c r="AG663" s="30">
        <f>SUM(AG643:AG662)</f>
        <v>0</v>
      </c>
      <c r="AH663" s="29"/>
      <c r="AI663" s="29"/>
      <c r="AJ663" s="29"/>
      <c r="AK663" s="29"/>
      <c r="AL663" s="30">
        <f>SUM(AL643:AL662)</f>
        <v>0</v>
      </c>
      <c r="AM663" s="29"/>
      <c r="AN663" s="29"/>
      <c r="AO663" s="29"/>
      <c r="AP663" s="29"/>
      <c r="AQ663" s="30">
        <f>SUM(AQ643:AQ662)</f>
        <v>0</v>
      </c>
      <c r="AR663" s="29"/>
      <c r="AS663" s="29"/>
      <c r="AT663" s="29"/>
      <c r="AU663" s="29"/>
      <c r="AV663" s="30">
        <f>SUM(AV643:AV662)</f>
        <v>0</v>
      </c>
    </row>
    <row r="664" spans="1:48" x14ac:dyDescent="0.25">
      <c r="A664" s="10">
        <f t="shared" si="261"/>
        <v>30</v>
      </c>
      <c r="B664" s="115" t="str">
        <f>"Буква (или иное название) класса "&amp;A930&amp;":"</f>
        <v>Буква (или иное название) класса 43:</v>
      </c>
      <c r="C664" s="116"/>
      <c r="D664" s="106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</row>
    <row r="665" spans="1:48" x14ac:dyDescent="0.25">
      <c r="A665" s="10">
        <f t="shared" si="261"/>
        <v>30</v>
      </c>
      <c r="B665" s="3" t="s">
        <v>0</v>
      </c>
      <c r="C665" s="21" t="s">
        <v>59</v>
      </c>
      <c r="D665" s="75"/>
      <c r="E665" s="75"/>
      <c r="F665" s="75"/>
      <c r="G665" s="76"/>
      <c r="H665" s="77">
        <f t="shared" ref="H665:H684" si="280">COUNTA(D665:G665)</f>
        <v>0</v>
      </c>
      <c r="I665" s="75"/>
      <c r="J665" s="75"/>
      <c r="K665" s="75"/>
      <c r="L665" s="76"/>
      <c r="M665" s="77">
        <f t="shared" ref="M665:M684" si="281">COUNTA(I665:L665)</f>
        <v>0</v>
      </c>
      <c r="N665" s="75"/>
      <c r="O665" s="75"/>
      <c r="P665" s="75"/>
      <c r="Q665" s="76"/>
      <c r="R665" s="77">
        <f t="shared" ref="R665:R684" si="282">COUNTA(N665:Q665)</f>
        <v>0</v>
      </c>
      <c r="S665" s="75"/>
      <c r="T665" s="75"/>
      <c r="U665" s="75"/>
      <c r="V665" s="76"/>
      <c r="W665" s="77">
        <f t="shared" ref="W665:W684" si="283">COUNTA(S665:V665)</f>
        <v>0</v>
      </c>
      <c r="X665" s="11"/>
      <c r="Y665" s="11"/>
      <c r="Z665" s="11"/>
      <c r="AA665" s="12"/>
      <c r="AB665" s="16">
        <f t="shared" ref="AB665:AB684" si="284">COUNTA(X665:AA665)</f>
        <v>0</v>
      </c>
      <c r="AC665" s="11"/>
      <c r="AD665" s="11"/>
      <c r="AE665" s="11"/>
      <c r="AF665" s="12"/>
      <c r="AG665" s="16">
        <f t="shared" ref="AG665:AG684" si="285">COUNTA(AC665:AF665)</f>
        <v>0</v>
      </c>
      <c r="AH665" s="11"/>
      <c r="AI665" s="11"/>
      <c r="AJ665" s="11"/>
      <c r="AK665" s="12"/>
      <c r="AL665" s="16">
        <f t="shared" ref="AL665:AL684" si="286">COUNTA(AH665:AK665)</f>
        <v>0</v>
      </c>
      <c r="AM665" s="11"/>
      <c r="AN665" s="11"/>
      <c r="AO665" s="11"/>
      <c r="AP665" s="12"/>
      <c r="AQ665" s="16">
        <f t="shared" ref="AQ665:AQ684" si="287">COUNTA(AM665:AP665)</f>
        <v>0</v>
      </c>
      <c r="AR665" s="11"/>
      <c r="AS665" s="11"/>
      <c r="AT665" s="11"/>
      <c r="AU665" s="12"/>
      <c r="AV665" s="25">
        <f t="shared" ref="AV665:AV684" si="288">COUNTA(AR665:AU665)</f>
        <v>0</v>
      </c>
    </row>
    <row r="666" spans="1:48" x14ac:dyDescent="0.25">
      <c r="A666" s="10">
        <f t="shared" si="261"/>
        <v>31</v>
      </c>
      <c r="B666" s="3" t="s">
        <v>45</v>
      </c>
      <c r="C666" s="21" t="s">
        <v>59</v>
      </c>
      <c r="D666" s="75"/>
      <c r="E666" s="75"/>
      <c r="F666" s="75"/>
      <c r="G666" s="76"/>
      <c r="H666" s="77">
        <f t="shared" si="280"/>
        <v>0</v>
      </c>
      <c r="I666" s="75"/>
      <c r="J666" s="75"/>
      <c r="K666" s="75"/>
      <c r="L666" s="76"/>
      <c r="M666" s="77">
        <f t="shared" si="281"/>
        <v>0</v>
      </c>
      <c r="N666" s="75"/>
      <c r="O666" s="75"/>
      <c r="P666" s="75"/>
      <c r="Q666" s="76"/>
      <c r="R666" s="77">
        <f t="shared" si="282"/>
        <v>0</v>
      </c>
      <c r="S666" s="75"/>
      <c r="T666" s="75"/>
      <c r="U666" s="75"/>
      <c r="V666" s="76"/>
      <c r="W666" s="77">
        <f t="shared" si="283"/>
        <v>0</v>
      </c>
      <c r="X666" s="11"/>
      <c r="Y666" s="11"/>
      <c r="Z666" s="11"/>
      <c r="AA666" s="12"/>
      <c r="AB666" s="16">
        <f t="shared" si="284"/>
        <v>0</v>
      </c>
      <c r="AC666" s="11"/>
      <c r="AD666" s="11"/>
      <c r="AE666" s="11"/>
      <c r="AF666" s="12"/>
      <c r="AG666" s="16">
        <f t="shared" si="285"/>
        <v>0</v>
      </c>
      <c r="AH666" s="11"/>
      <c r="AI666" s="11"/>
      <c r="AJ666" s="11"/>
      <c r="AK666" s="12"/>
      <c r="AL666" s="16">
        <f t="shared" si="286"/>
        <v>0</v>
      </c>
      <c r="AM666" s="11"/>
      <c r="AN666" s="11"/>
      <c r="AO666" s="11"/>
      <c r="AP666" s="12"/>
      <c r="AQ666" s="16">
        <f t="shared" si="287"/>
        <v>0</v>
      </c>
      <c r="AR666" s="11"/>
      <c r="AS666" s="11"/>
      <c r="AT666" s="11"/>
      <c r="AU666" s="12"/>
      <c r="AV666" s="25">
        <f t="shared" si="288"/>
        <v>0</v>
      </c>
    </row>
    <row r="667" spans="1:48" x14ac:dyDescent="0.25">
      <c r="A667" s="10">
        <f t="shared" si="261"/>
        <v>31</v>
      </c>
      <c r="B667" s="3" t="s">
        <v>2</v>
      </c>
      <c r="C667" s="21" t="s">
        <v>59</v>
      </c>
      <c r="D667" s="75"/>
      <c r="E667" s="75"/>
      <c r="F667" s="75"/>
      <c r="G667" s="76"/>
      <c r="H667" s="77">
        <f t="shared" si="280"/>
        <v>0</v>
      </c>
      <c r="I667" s="75"/>
      <c r="J667" s="75"/>
      <c r="K667" s="75"/>
      <c r="L667" s="76"/>
      <c r="M667" s="77">
        <f t="shared" si="281"/>
        <v>0</v>
      </c>
      <c r="N667" s="75"/>
      <c r="O667" s="75"/>
      <c r="P667" s="75"/>
      <c r="Q667" s="76"/>
      <c r="R667" s="77">
        <f t="shared" si="282"/>
        <v>0</v>
      </c>
      <c r="S667" s="75"/>
      <c r="T667" s="75"/>
      <c r="U667" s="75"/>
      <c r="V667" s="76"/>
      <c r="W667" s="77">
        <f t="shared" si="283"/>
        <v>0</v>
      </c>
      <c r="X667" s="11"/>
      <c r="Y667" s="11"/>
      <c r="Z667" s="11"/>
      <c r="AA667" s="12"/>
      <c r="AB667" s="16">
        <f t="shared" si="284"/>
        <v>0</v>
      </c>
      <c r="AC667" s="11"/>
      <c r="AD667" s="11"/>
      <c r="AE667" s="11"/>
      <c r="AF667" s="12"/>
      <c r="AG667" s="16">
        <f t="shared" si="285"/>
        <v>0</v>
      </c>
      <c r="AH667" s="11"/>
      <c r="AI667" s="11"/>
      <c r="AJ667" s="11"/>
      <c r="AK667" s="12"/>
      <c r="AL667" s="16">
        <f t="shared" si="286"/>
        <v>0</v>
      </c>
      <c r="AM667" s="11"/>
      <c r="AN667" s="11"/>
      <c r="AO667" s="11"/>
      <c r="AP667" s="12"/>
      <c r="AQ667" s="16">
        <f t="shared" si="287"/>
        <v>0</v>
      </c>
      <c r="AR667" s="11"/>
      <c r="AS667" s="11"/>
      <c r="AT667" s="11"/>
      <c r="AU667" s="12"/>
      <c r="AV667" s="25">
        <f t="shared" si="288"/>
        <v>0</v>
      </c>
    </row>
    <row r="668" spans="1:48" x14ac:dyDescent="0.25">
      <c r="A668" s="10">
        <f t="shared" si="261"/>
        <v>31</v>
      </c>
      <c r="B668" s="3" t="s">
        <v>46</v>
      </c>
      <c r="C668" s="21" t="s">
        <v>59</v>
      </c>
      <c r="D668" s="75"/>
      <c r="E668" s="75"/>
      <c r="F668" s="75"/>
      <c r="G668" s="76"/>
      <c r="H668" s="77">
        <f t="shared" si="280"/>
        <v>0</v>
      </c>
      <c r="I668" s="75"/>
      <c r="J668" s="75"/>
      <c r="K668" s="75"/>
      <c r="L668" s="76"/>
      <c r="M668" s="77">
        <f t="shared" si="281"/>
        <v>0</v>
      </c>
      <c r="N668" s="75"/>
      <c r="O668" s="75"/>
      <c r="P668" s="75"/>
      <c r="Q668" s="76"/>
      <c r="R668" s="77">
        <f t="shared" si="282"/>
        <v>0</v>
      </c>
      <c r="S668" s="75"/>
      <c r="T668" s="75"/>
      <c r="U668" s="75"/>
      <c r="V668" s="76"/>
      <c r="W668" s="77">
        <f t="shared" si="283"/>
        <v>0</v>
      </c>
      <c r="X668" s="11"/>
      <c r="Y668" s="11"/>
      <c r="Z668" s="11"/>
      <c r="AA668" s="12"/>
      <c r="AB668" s="16">
        <f t="shared" si="284"/>
        <v>0</v>
      </c>
      <c r="AC668" s="11"/>
      <c r="AD668" s="11"/>
      <c r="AE668" s="11"/>
      <c r="AF668" s="12"/>
      <c r="AG668" s="16">
        <f t="shared" si="285"/>
        <v>0</v>
      </c>
      <c r="AH668" s="11"/>
      <c r="AI668" s="11"/>
      <c r="AJ668" s="11"/>
      <c r="AK668" s="12"/>
      <c r="AL668" s="16">
        <f t="shared" si="286"/>
        <v>0</v>
      </c>
      <c r="AM668" s="11"/>
      <c r="AN668" s="11"/>
      <c r="AO668" s="11"/>
      <c r="AP668" s="12"/>
      <c r="AQ668" s="16">
        <f t="shared" si="287"/>
        <v>0</v>
      </c>
      <c r="AR668" s="11"/>
      <c r="AS668" s="11"/>
      <c r="AT668" s="11"/>
      <c r="AU668" s="12"/>
      <c r="AV668" s="25">
        <f t="shared" si="288"/>
        <v>0</v>
      </c>
    </row>
    <row r="669" spans="1:48" x14ac:dyDescent="0.25">
      <c r="A669" s="10">
        <f t="shared" ref="A669:A732" si="289">A647+1</f>
        <v>31</v>
      </c>
      <c r="B669" s="3" t="s">
        <v>4</v>
      </c>
      <c r="C669" s="21" t="s">
        <v>59</v>
      </c>
      <c r="D669" s="75"/>
      <c r="E669" s="75"/>
      <c r="F669" s="75"/>
      <c r="G669" s="76"/>
      <c r="H669" s="77">
        <f t="shared" si="280"/>
        <v>0</v>
      </c>
      <c r="I669" s="75"/>
      <c r="J669" s="75"/>
      <c r="K669" s="75"/>
      <c r="L669" s="76"/>
      <c r="M669" s="77">
        <f t="shared" si="281"/>
        <v>0</v>
      </c>
      <c r="N669" s="75"/>
      <c r="O669" s="75"/>
      <c r="P669" s="75"/>
      <c r="Q669" s="76"/>
      <c r="R669" s="77">
        <f t="shared" si="282"/>
        <v>0</v>
      </c>
      <c r="S669" s="75"/>
      <c r="T669" s="75"/>
      <c r="U669" s="75"/>
      <c r="V669" s="76"/>
      <c r="W669" s="77">
        <f t="shared" si="283"/>
        <v>0</v>
      </c>
      <c r="X669" s="11"/>
      <c r="Y669" s="11"/>
      <c r="Z669" s="11"/>
      <c r="AA669" s="12"/>
      <c r="AB669" s="16">
        <f t="shared" si="284"/>
        <v>0</v>
      </c>
      <c r="AC669" s="11"/>
      <c r="AD669" s="11"/>
      <c r="AE669" s="11"/>
      <c r="AF669" s="12"/>
      <c r="AG669" s="16">
        <f t="shared" si="285"/>
        <v>0</v>
      </c>
      <c r="AH669" s="11"/>
      <c r="AI669" s="11"/>
      <c r="AJ669" s="11"/>
      <c r="AK669" s="12"/>
      <c r="AL669" s="16">
        <f t="shared" si="286"/>
        <v>0</v>
      </c>
      <c r="AM669" s="11"/>
      <c r="AN669" s="11"/>
      <c r="AO669" s="11"/>
      <c r="AP669" s="12"/>
      <c r="AQ669" s="16">
        <f t="shared" si="287"/>
        <v>0</v>
      </c>
      <c r="AR669" s="11"/>
      <c r="AS669" s="11"/>
      <c r="AT669" s="11"/>
      <c r="AU669" s="12"/>
      <c r="AV669" s="25">
        <f t="shared" si="288"/>
        <v>0</v>
      </c>
    </row>
    <row r="670" spans="1:48" x14ac:dyDescent="0.25">
      <c r="A670" s="10">
        <f t="shared" si="289"/>
        <v>31</v>
      </c>
      <c r="B670" s="3" t="s">
        <v>47</v>
      </c>
      <c r="C670" s="21" t="s">
        <v>59</v>
      </c>
      <c r="D670" s="75"/>
      <c r="E670" s="75"/>
      <c r="F670" s="75"/>
      <c r="G670" s="76"/>
      <c r="H670" s="77">
        <f t="shared" si="280"/>
        <v>0</v>
      </c>
      <c r="I670" s="75"/>
      <c r="J670" s="75"/>
      <c r="K670" s="75"/>
      <c r="L670" s="76"/>
      <c r="M670" s="77">
        <f t="shared" si="281"/>
        <v>0</v>
      </c>
      <c r="N670" s="75"/>
      <c r="O670" s="75"/>
      <c r="P670" s="75"/>
      <c r="Q670" s="76"/>
      <c r="R670" s="77">
        <f t="shared" si="282"/>
        <v>0</v>
      </c>
      <c r="S670" s="75"/>
      <c r="T670" s="75"/>
      <c r="U670" s="75"/>
      <c r="V670" s="76"/>
      <c r="W670" s="77">
        <f t="shared" si="283"/>
        <v>0</v>
      </c>
      <c r="X670" s="11"/>
      <c r="Y670" s="11"/>
      <c r="Z670" s="11"/>
      <c r="AA670" s="12"/>
      <c r="AB670" s="16">
        <f t="shared" si="284"/>
        <v>0</v>
      </c>
      <c r="AC670" s="11"/>
      <c r="AD670" s="11"/>
      <c r="AE670" s="11"/>
      <c r="AF670" s="12"/>
      <c r="AG670" s="16">
        <f t="shared" si="285"/>
        <v>0</v>
      </c>
      <c r="AH670" s="11"/>
      <c r="AI670" s="11"/>
      <c r="AJ670" s="11"/>
      <c r="AK670" s="12"/>
      <c r="AL670" s="16">
        <f t="shared" si="286"/>
        <v>0</v>
      </c>
      <c r="AM670" s="11"/>
      <c r="AN670" s="11"/>
      <c r="AO670" s="11"/>
      <c r="AP670" s="12"/>
      <c r="AQ670" s="16">
        <f t="shared" si="287"/>
        <v>0</v>
      </c>
      <c r="AR670" s="11"/>
      <c r="AS670" s="11"/>
      <c r="AT670" s="11"/>
      <c r="AU670" s="12"/>
      <c r="AV670" s="25">
        <f t="shared" si="288"/>
        <v>0</v>
      </c>
    </row>
    <row r="671" spans="1:48" x14ac:dyDescent="0.25">
      <c r="A671" s="10">
        <f t="shared" si="289"/>
        <v>31</v>
      </c>
      <c r="B671" s="3" t="s">
        <v>5</v>
      </c>
      <c r="C671" s="21" t="s">
        <v>59</v>
      </c>
      <c r="D671" s="75"/>
      <c r="E671" s="75"/>
      <c r="F671" s="75"/>
      <c r="G671" s="76"/>
      <c r="H671" s="77">
        <f t="shared" si="280"/>
        <v>0</v>
      </c>
      <c r="I671" s="75"/>
      <c r="J671" s="75"/>
      <c r="K671" s="75"/>
      <c r="L671" s="76"/>
      <c r="M671" s="77">
        <f t="shared" si="281"/>
        <v>0</v>
      </c>
      <c r="N671" s="75"/>
      <c r="O671" s="75"/>
      <c r="P671" s="75"/>
      <c r="Q671" s="76"/>
      <c r="R671" s="77">
        <f t="shared" si="282"/>
        <v>0</v>
      </c>
      <c r="S671" s="75"/>
      <c r="T671" s="75"/>
      <c r="U671" s="75"/>
      <c r="V671" s="76"/>
      <c r="W671" s="77">
        <f t="shared" si="283"/>
        <v>0</v>
      </c>
      <c r="X671" s="11"/>
      <c r="Y671" s="11"/>
      <c r="Z671" s="11"/>
      <c r="AA671" s="12"/>
      <c r="AB671" s="16">
        <f t="shared" si="284"/>
        <v>0</v>
      </c>
      <c r="AC671" s="11"/>
      <c r="AD671" s="11"/>
      <c r="AE671" s="11"/>
      <c r="AF671" s="12"/>
      <c r="AG671" s="16">
        <f t="shared" si="285"/>
        <v>0</v>
      </c>
      <c r="AH671" s="11"/>
      <c r="AI671" s="11"/>
      <c r="AJ671" s="11"/>
      <c r="AK671" s="12"/>
      <c r="AL671" s="16">
        <f t="shared" si="286"/>
        <v>0</v>
      </c>
      <c r="AM671" s="11"/>
      <c r="AN671" s="11"/>
      <c r="AO671" s="11"/>
      <c r="AP671" s="12"/>
      <c r="AQ671" s="16">
        <f t="shared" si="287"/>
        <v>0</v>
      </c>
      <c r="AR671" s="11"/>
      <c r="AS671" s="11"/>
      <c r="AT671" s="11"/>
      <c r="AU671" s="12"/>
      <c r="AV671" s="25">
        <f t="shared" si="288"/>
        <v>0</v>
      </c>
    </row>
    <row r="672" spans="1:48" x14ac:dyDescent="0.25">
      <c r="A672" s="10">
        <f t="shared" si="289"/>
        <v>31</v>
      </c>
      <c r="B672" s="3" t="s">
        <v>48</v>
      </c>
      <c r="C672" s="21" t="s">
        <v>59</v>
      </c>
      <c r="D672" s="75"/>
      <c r="E672" s="75"/>
      <c r="F672" s="75"/>
      <c r="G672" s="76"/>
      <c r="H672" s="77">
        <f t="shared" si="280"/>
        <v>0</v>
      </c>
      <c r="I672" s="75"/>
      <c r="J672" s="75"/>
      <c r="K672" s="75"/>
      <c r="L672" s="76"/>
      <c r="M672" s="77">
        <f t="shared" si="281"/>
        <v>0</v>
      </c>
      <c r="N672" s="75"/>
      <c r="O672" s="75"/>
      <c r="P672" s="75"/>
      <c r="Q672" s="76"/>
      <c r="R672" s="77">
        <f t="shared" si="282"/>
        <v>0</v>
      </c>
      <c r="S672" s="75"/>
      <c r="T672" s="75"/>
      <c r="U672" s="75"/>
      <c r="V672" s="76"/>
      <c r="W672" s="77">
        <f t="shared" si="283"/>
        <v>0</v>
      </c>
      <c r="X672" s="11"/>
      <c r="Y672" s="11"/>
      <c r="Z672" s="11"/>
      <c r="AA672" s="12"/>
      <c r="AB672" s="16">
        <f t="shared" si="284"/>
        <v>0</v>
      </c>
      <c r="AC672" s="11"/>
      <c r="AD672" s="11"/>
      <c r="AE672" s="11"/>
      <c r="AF672" s="12"/>
      <c r="AG672" s="16">
        <f t="shared" si="285"/>
        <v>0</v>
      </c>
      <c r="AH672" s="11"/>
      <c r="AI672" s="11"/>
      <c r="AJ672" s="11"/>
      <c r="AK672" s="12"/>
      <c r="AL672" s="16">
        <f t="shared" si="286"/>
        <v>0</v>
      </c>
      <c r="AM672" s="11"/>
      <c r="AN672" s="11"/>
      <c r="AO672" s="11"/>
      <c r="AP672" s="12"/>
      <c r="AQ672" s="16">
        <f t="shared" si="287"/>
        <v>0</v>
      </c>
      <c r="AR672" s="11"/>
      <c r="AS672" s="11"/>
      <c r="AT672" s="11"/>
      <c r="AU672" s="12"/>
      <c r="AV672" s="25">
        <f t="shared" si="288"/>
        <v>0</v>
      </c>
    </row>
    <row r="673" spans="1:48" x14ac:dyDescent="0.25">
      <c r="A673" s="10">
        <f t="shared" si="289"/>
        <v>31</v>
      </c>
      <c r="B673" s="3" t="s">
        <v>49</v>
      </c>
      <c r="C673" s="21" t="s">
        <v>59</v>
      </c>
      <c r="D673" s="75"/>
      <c r="E673" s="75"/>
      <c r="F673" s="75"/>
      <c r="G673" s="76"/>
      <c r="H673" s="77">
        <f t="shared" si="280"/>
        <v>0</v>
      </c>
      <c r="I673" s="75"/>
      <c r="J673" s="75"/>
      <c r="K673" s="75"/>
      <c r="L673" s="76"/>
      <c r="M673" s="77">
        <f t="shared" si="281"/>
        <v>0</v>
      </c>
      <c r="N673" s="75"/>
      <c r="O673" s="75"/>
      <c r="P673" s="75"/>
      <c r="Q673" s="76"/>
      <c r="R673" s="77">
        <f t="shared" si="282"/>
        <v>0</v>
      </c>
      <c r="S673" s="75"/>
      <c r="T673" s="75"/>
      <c r="U673" s="75"/>
      <c r="V673" s="76"/>
      <c r="W673" s="77">
        <f t="shared" si="283"/>
        <v>0</v>
      </c>
      <c r="X673" s="11"/>
      <c r="Y673" s="11"/>
      <c r="Z673" s="11"/>
      <c r="AA673" s="12"/>
      <c r="AB673" s="16">
        <f t="shared" si="284"/>
        <v>0</v>
      </c>
      <c r="AC673" s="11"/>
      <c r="AD673" s="11"/>
      <c r="AE673" s="11"/>
      <c r="AF673" s="12"/>
      <c r="AG673" s="16">
        <f t="shared" si="285"/>
        <v>0</v>
      </c>
      <c r="AH673" s="11"/>
      <c r="AI673" s="11"/>
      <c r="AJ673" s="11"/>
      <c r="AK673" s="12"/>
      <c r="AL673" s="16">
        <f t="shared" si="286"/>
        <v>0</v>
      </c>
      <c r="AM673" s="11"/>
      <c r="AN673" s="11"/>
      <c r="AO673" s="11"/>
      <c r="AP673" s="12"/>
      <c r="AQ673" s="16">
        <f t="shared" si="287"/>
        <v>0</v>
      </c>
      <c r="AR673" s="11"/>
      <c r="AS673" s="11"/>
      <c r="AT673" s="11"/>
      <c r="AU673" s="12"/>
      <c r="AV673" s="25">
        <f t="shared" si="288"/>
        <v>0</v>
      </c>
    </row>
    <row r="674" spans="1:48" x14ac:dyDescent="0.25">
      <c r="A674" s="10">
        <f t="shared" si="289"/>
        <v>31</v>
      </c>
      <c r="B674" s="3" t="s">
        <v>50</v>
      </c>
      <c r="C674" s="21" t="s">
        <v>59</v>
      </c>
      <c r="D674" s="75"/>
      <c r="E674" s="75"/>
      <c r="F674" s="75"/>
      <c r="G674" s="76"/>
      <c r="H674" s="77">
        <f t="shared" si="280"/>
        <v>0</v>
      </c>
      <c r="I674" s="75"/>
      <c r="J674" s="75"/>
      <c r="K674" s="75"/>
      <c r="L674" s="76"/>
      <c r="M674" s="77">
        <f t="shared" si="281"/>
        <v>0</v>
      </c>
      <c r="N674" s="75"/>
      <c r="O674" s="75"/>
      <c r="P674" s="75"/>
      <c r="Q674" s="76"/>
      <c r="R674" s="77">
        <f t="shared" si="282"/>
        <v>0</v>
      </c>
      <c r="S674" s="75"/>
      <c r="T674" s="75"/>
      <c r="U674" s="75"/>
      <c r="V674" s="76"/>
      <c r="W674" s="77">
        <f t="shared" si="283"/>
        <v>0</v>
      </c>
      <c r="X674" s="11"/>
      <c r="Y674" s="11"/>
      <c r="Z674" s="11"/>
      <c r="AA674" s="12"/>
      <c r="AB674" s="16">
        <f t="shared" si="284"/>
        <v>0</v>
      </c>
      <c r="AC674" s="11"/>
      <c r="AD674" s="11"/>
      <c r="AE674" s="11"/>
      <c r="AF674" s="12"/>
      <c r="AG674" s="16">
        <f t="shared" si="285"/>
        <v>0</v>
      </c>
      <c r="AH674" s="11"/>
      <c r="AI674" s="11"/>
      <c r="AJ674" s="11"/>
      <c r="AK674" s="12"/>
      <c r="AL674" s="16">
        <f t="shared" si="286"/>
        <v>0</v>
      </c>
      <c r="AM674" s="11"/>
      <c r="AN674" s="11"/>
      <c r="AO674" s="11"/>
      <c r="AP674" s="12"/>
      <c r="AQ674" s="16">
        <f t="shared" si="287"/>
        <v>0</v>
      </c>
      <c r="AR674" s="11"/>
      <c r="AS674" s="11"/>
      <c r="AT674" s="11"/>
      <c r="AU674" s="12"/>
      <c r="AV674" s="25">
        <f t="shared" si="288"/>
        <v>0</v>
      </c>
    </row>
    <row r="675" spans="1:48" x14ac:dyDescent="0.25">
      <c r="A675" s="10">
        <f t="shared" si="289"/>
        <v>31</v>
      </c>
      <c r="B675" s="3" t="s">
        <v>51</v>
      </c>
      <c r="C675" s="21" t="s">
        <v>59</v>
      </c>
      <c r="D675" s="75"/>
      <c r="E675" s="75"/>
      <c r="F675" s="75"/>
      <c r="G675" s="76"/>
      <c r="H675" s="77">
        <f t="shared" si="280"/>
        <v>0</v>
      </c>
      <c r="I675" s="75"/>
      <c r="J675" s="75"/>
      <c r="K675" s="75"/>
      <c r="L675" s="76"/>
      <c r="M675" s="77">
        <f t="shared" si="281"/>
        <v>0</v>
      </c>
      <c r="N675" s="75"/>
      <c r="O675" s="75"/>
      <c r="P675" s="75"/>
      <c r="Q675" s="76"/>
      <c r="R675" s="77">
        <f t="shared" si="282"/>
        <v>0</v>
      </c>
      <c r="S675" s="75"/>
      <c r="T675" s="75"/>
      <c r="U675" s="75"/>
      <c r="V675" s="76"/>
      <c r="W675" s="77">
        <f t="shared" si="283"/>
        <v>0</v>
      </c>
      <c r="X675" s="11"/>
      <c r="Y675" s="11"/>
      <c r="Z675" s="11"/>
      <c r="AA675" s="12"/>
      <c r="AB675" s="16">
        <f t="shared" si="284"/>
        <v>0</v>
      </c>
      <c r="AC675" s="11"/>
      <c r="AD675" s="11"/>
      <c r="AE675" s="11"/>
      <c r="AF675" s="12"/>
      <c r="AG675" s="16">
        <f t="shared" si="285"/>
        <v>0</v>
      </c>
      <c r="AH675" s="11"/>
      <c r="AI675" s="11"/>
      <c r="AJ675" s="11"/>
      <c r="AK675" s="12"/>
      <c r="AL675" s="16">
        <f t="shared" si="286"/>
        <v>0</v>
      </c>
      <c r="AM675" s="11"/>
      <c r="AN675" s="11"/>
      <c r="AO675" s="11"/>
      <c r="AP675" s="12"/>
      <c r="AQ675" s="16">
        <f t="shared" si="287"/>
        <v>0</v>
      </c>
      <c r="AR675" s="11"/>
      <c r="AS675" s="11"/>
      <c r="AT675" s="11"/>
      <c r="AU675" s="12"/>
      <c r="AV675" s="25">
        <f t="shared" si="288"/>
        <v>0</v>
      </c>
    </row>
    <row r="676" spans="1:48" x14ac:dyDescent="0.25">
      <c r="A676" s="10">
        <f t="shared" si="289"/>
        <v>31</v>
      </c>
      <c r="B676" s="3" t="s">
        <v>52</v>
      </c>
      <c r="C676" s="21" t="s">
        <v>59</v>
      </c>
      <c r="D676" s="75"/>
      <c r="E676" s="75"/>
      <c r="F676" s="75"/>
      <c r="G676" s="76"/>
      <c r="H676" s="77">
        <f t="shared" si="280"/>
        <v>0</v>
      </c>
      <c r="I676" s="75"/>
      <c r="J676" s="75"/>
      <c r="K676" s="75"/>
      <c r="L676" s="76"/>
      <c r="M676" s="77">
        <f t="shared" si="281"/>
        <v>0</v>
      </c>
      <c r="N676" s="75"/>
      <c r="O676" s="75"/>
      <c r="P676" s="75"/>
      <c r="Q676" s="76"/>
      <c r="R676" s="77">
        <f t="shared" si="282"/>
        <v>0</v>
      </c>
      <c r="S676" s="75"/>
      <c r="T676" s="75"/>
      <c r="U676" s="75"/>
      <c r="V676" s="76"/>
      <c r="W676" s="77">
        <f t="shared" si="283"/>
        <v>0</v>
      </c>
      <c r="X676" s="11"/>
      <c r="Y676" s="11"/>
      <c r="Z676" s="11"/>
      <c r="AA676" s="12"/>
      <c r="AB676" s="16">
        <f t="shared" si="284"/>
        <v>0</v>
      </c>
      <c r="AC676" s="11"/>
      <c r="AD676" s="11"/>
      <c r="AE676" s="11"/>
      <c r="AF676" s="12"/>
      <c r="AG676" s="16">
        <f t="shared" si="285"/>
        <v>0</v>
      </c>
      <c r="AH676" s="11"/>
      <c r="AI676" s="11"/>
      <c r="AJ676" s="11"/>
      <c r="AK676" s="12"/>
      <c r="AL676" s="16">
        <f t="shared" si="286"/>
        <v>0</v>
      </c>
      <c r="AM676" s="11"/>
      <c r="AN676" s="11"/>
      <c r="AO676" s="11"/>
      <c r="AP676" s="12"/>
      <c r="AQ676" s="16">
        <f t="shared" si="287"/>
        <v>0</v>
      </c>
      <c r="AR676" s="11"/>
      <c r="AS676" s="11"/>
      <c r="AT676" s="11"/>
      <c r="AU676" s="12"/>
      <c r="AV676" s="25">
        <f t="shared" si="288"/>
        <v>0</v>
      </c>
    </row>
    <row r="677" spans="1:48" x14ac:dyDescent="0.25">
      <c r="A677" s="10">
        <f t="shared" si="289"/>
        <v>31</v>
      </c>
      <c r="B677" s="3" t="s">
        <v>53</v>
      </c>
      <c r="C677" s="21" t="s">
        <v>59</v>
      </c>
      <c r="D677" s="75"/>
      <c r="E677" s="75"/>
      <c r="F677" s="75"/>
      <c r="G677" s="76"/>
      <c r="H677" s="77">
        <f t="shared" si="280"/>
        <v>0</v>
      </c>
      <c r="I677" s="75"/>
      <c r="J677" s="75"/>
      <c r="K677" s="75"/>
      <c r="L677" s="76"/>
      <c r="M677" s="77">
        <f t="shared" si="281"/>
        <v>0</v>
      </c>
      <c r="N677" s="75"/>
      <c r="O677" s="75"/>
      <c r="P677" s="75"/>
      <c r="Q677" s="76"/>
      <c r="R677" s="77">
        <f t="shared" si="282"/>
        <v>0</v>
      </c>
      <c r="S677" s="75"/>
      <c r="T677" s="75"/>
      <c r="U677" s="75"/>
      <c r="V677" s="76"/>
      <c r="W677" s="77">
        <f t="shared" si="283"/>
        <v>0</v>
      </c>
      <c r="X677" s="11"/>
      <c r="Y677" s="11"/>
      <c r="Z677" s="11"/>
      <c r="AA677" s="12"/>
      <c r="AB677" s="16">
        <f t="shared" si="284"/>
        <v>0</v>
      </c>
      <c r="AC677" s="11"/>
      <c r="AD677" s="11"/>
      <c r="AE677" s="11"/>
      <c r="AF677" s="12"/>
      <c r="AG677" s="16">
        <f t="shared" si="285"/>
        <v>0</v>
      </c>
      <c r="AH677" s="11"/>
      <c r="AI677" s="11"/>
      <c r="AJ677" s="11"/>
      <c r="AK677" s="12"/>
      <c r="AL677" s="16">
        <f t="shared" si="286"/>
        <v>0</v>
      </c>
      <c r="AM677" s="11"/>
      <c r="AN677" s="11"/>
      <c r="AO677" s="11"/>
      <c r="AP677" s="12"/>
      <c r="AQ677" s="16">
        <f t="shared" si="287"/>
        <v>0</v>
      </c>
      <c r="AR677" s="11"/>
      <c r="AS677" s="11"/>
      <c r="AT677" s="11"/>
      <c r="AU677" s="12"/>
      <c r="AV677" s="25">
        <f t="shared" si="288"/>
        <v>0</v>
      </c>
    </row>
    <row r="678" spans="1:48" x14ac:dyDescent="0.25">
      <c r="A678" s="10">
        <f t="shared" si="289"/>
        <v>31</v>
      </c>
      <c r="B678" s="3" t="s">
        <v>54</v>
      </c>
      <c r="C678" s="21" t="s">
        <v>59</v>
      </c>
      <c r="D678" s="75"/>
      <c r="E678" s="75"/>
      <c r="F678" s="75"/>
      <c r="G678" s="76"/>
      <c r="H678" s="77">
        <f t="shared" si="280"/>
        <v>0</v>
      </c>
      <c r="I678" s="75"/>
      <c r="J678" s="75"/>
      <c r="K678" s="75"/>
      <c r="L678" s="76"/>
      <c r="M678" s="77">
        <f t="shared" si="281"/>
        <v>0</v>
      </c>
      <c r="N678" s="75"/>
      <c r="O678" s="75"/>
      <c r="P678" s="75"/>
      <c r="Q678" s="76"/>
      <c r="R678" s="77">
        <f t="shared" si="282"/>
        <v>0</v>
      </c>
      <c r="S678" s="75"/>
      <c r="T678" s="75"/>
      <c r="U678" s="75"/>
      <c r="V678" s="76"/>
      <c r="W678" s="77">
        <f t="shared" si="283"/>
        <v>0</v>
      </c>
      <c r="X678" s="11"/>
      <c r="Y678" s="11"/>
      <c r="Z678" s="11"/>
      <c r="AA678" s="12"/>
      <c r="AB678" s="16">
        <f t="shared" si="284"/>
        <v>0</v>
      </c>
      <c r="AC678" s="11"/>
      <c r="AD678" s="11"/>
      <c r="AE678" s="11"/>
      <c r="AF678" s="12"/>
      <c r="AG678" s="16">
        <f t="shared" si="285"/>
        <v>0</v>
      </c>
      <c r="AH678" s="11"/>
      <c r="AI678" s="11"/>
      <c r="AJ678" s="11"/>
      <c r="AK678" s="12"/>
      <c r="AL678" s="16">
        <f t="shared" si="286"/>
        <v>0</v>
      </c>
      <c r="AM678" s="11"/>
      <c r="AN678" s="11"/>
      <c r="AO678" s="11"/>
      <c r="AP678" s="12"/>
      <c r="AQ678" s="16">
        <f t="shared" si="287"/>
        <v>0</v>
      </c>
      <c r="AR678" s="11"/>
      <c r="AS678" s="11"/>
      <c r="AT678" s="11"/>
      <c r="AU678" s="12"/>
      <c r="AV678" s="25">
        <f t="shared" si="288"/>
        <v>0</v>
      </c>
    </row>
    <row r="679" spans="1:48" x14ac:dyDescent="0.25">
      <c r="A679" s="10">
        <f t="shared" si="289"/>
        <v>31</v>
      </c>
      <c r="B679" s="3" t="s">
        <v>23</v>
      </c>
      <c r="C679" s="21" t="s">
        <v>59</v>
      </c>
      <c r="D679" s="75"/>
      <c r="E679" s="75"/>
      <c r="F679" s="75"/>
      <c r="G679" s="76"/>
      <c r="H679" s="77">
        <f t="shared" si="280"/>
        <v>0</v>
      </c>
      <c r="I679" s="75"/>
      <c r="J679" s="75"/>
      <c r="K679" s="75"/>
      <c r="L679" s="76"/>
      <c r="M679" s="77">
        <f t="shared" si="281"/>
        <v>0</v>
      </c>
      <c r="N679" s="75"/>
      <c r="O679" s="75"/>
      <c r="P679" s="75"/>
      <c r="Q679" s="76"/>
      <c r="R679" s="77">
        <f t="shared" si="282"/>
        <v>0</v>
      </c>
      <c r="S679" s="75"/>
      <c r="T679" s="75"/>
      <c r="U679" s="75"/>
      <c r="V679" s="76"/>
      <c r="W679" s="77">
        <f t="shared" si="283"/>
        <v>0</v>
      </c>
      <c r="X679" s="11"/>
      <c r="Y679" s="11"/>
      <c r="Z679" s="11"/>
      <c r="AA679" s="12"/>
      <c r="AB679" s="16">
        <f t="shared" si="284"/>
        <v>0</v>
      </c>
      <c r="AC679" s="11"/>
      <c r="AD679" s="11"/>
      <c r="AE679" s="11"/>
      <c r="AF679" s="12"/>
      <c r="AG679" s="16">
        <f t="shared" si="285"/>
        <v>0</v>
      </c>
      <c r="AH679" s="11"/>
      <c r="AI679" s="11"/>
      <c r="AJ679" s="11"/>
      <c r="AK679" s="12"/>
      <c r="AL679" s="16">
        <f t="shared" si="286"/>
        <v>0</v>
      </c>
      <c r="AM679" s="11"/>
      <c r="AN679" s="11"/>
      <c r="AO679" s="11"/>
      <c r="AP679" s="12"/>
      <c r="AQ679" s="16">
        <f t="shared" si="287"/>
        <v>0</v>
      </c>
      <c r="AR679" s="11"/>
      <c r="AS679" s="11"/>
      <c r="AT679" s="11"/>
      <c r="AU679" s="12"/>
      <c r="AV679" s="25">
        <f t="shared" si="288"/>
        <v>0</v>
      </c>
    </row>
    <row r="680" spans="1:48" x14ac:dyDescent="0.25">
      <c r="A680" s="10">
        <f t="shared" si="289"/>
        <v>31</v>
      </c>
      <c r="B680" s="3" t="s">
        <v>8</v>
      </c>
      <c r="C680" s="21" t="s">
        <v>59</v>
      </c>
      <c r="D680" s="75"/>
      <c r="E680" s="75"/>
      <c r="F680" s="75"/>
      <c r="G680" s="76"/>
      <c r="H680" s="77">
        <f t="shared" si="280"/>
        <v>0</v>
      </c>
      <c r="I680" s="75"/>
      <c r="J680" s="75"/>
      <c r="K680" s="75"/>
      <c r="L680" s="76"/>
      <c r="M680" s="77">
        <f t="shared" si="281"/>
        <v>0</v>
      </c>
      <c r="N680" s="75"/>
      <c r="O680" s="75"/>
      <c r="P680" s="75"/>
      <c r="Q680" s="76"/>
      <c r="R680" s="77">
        <f t="shared" si="282"/>
        <v>0</v>
      </c>
      <c r="S680" s="75"/>
      <c r="T680" s="75"/>
      <c r="U680" s="75"/>
      <c r="V680" s="76"/>
      <c r="W680" s="77">
        <f t="shared" si="283"/>
        <v>0</v>
      </c>
      <c r="X680" s="11"/>
      <c r="Y680" s="11"/>
      <c r="Z680" s="11"/>
      <c r="AA680" s="12"/>
      <c r="AB680" s="16">
        <f t="shared" si="284"/>
        <v>0</v>
      </c>
      <c r="AC680" s="11"/>
      <c r="AD680" s="11"/>
      <c r="AE680" s="11"/>
      <c r="AF680" s="12"/>
      <c r="AG680" s="16">
        <f t="shared" si="285"/>
        <v>0</v>
      </c>
      <c r="AH680" s="11"/>
      <c r="AI680" s="11"/>
      <c r="AJ680" s="11"/>
      <c r="AK680" s="12"/>
      <c r="AL680" s="16">
        <f t="shared" si="286"/>
        <v>0</v>
      </c>
      <c r="AM680" s="11"/>
      <c r="AN680" s="11"/>
      <c r="AO680" s="11"/>
      <c r="AP680" s="12"/>
      <c r="AQ680" s="16">
        <f t="shared" si="287"/>
        <v>0</v>
      </c>
      <c r="AR680" s="11"/>
      <c r="AS680" s="11"/>
      <c r="AT680" s="11"/>
      <c r="AU680" s="12"/>
      <c r="AV680" s="25">
        <f t="shared" si="288"/>
        <v>0</v>
      </c>
    </row>
    <row r="681" spans="1:48" x14ac:dyDescent="0.25">
      <c r="A681" s="10">
        <f t="shared" si="289"/>
        <v>31</v>
      </c>
      <c r="B681" s="3" t="s">
        <v>9</v>
      </c>
      <c r="C681" s="21" t="s">
        <v>59</v>
      </c>
      <c r="D681" s="75"/>
      <c r="E681" s="75"/>
      <c r="F681" s="75"/>
      <c r="G681" s="76"/>
      <c r="H681" s="77">
        <f t="shared" si="280"/>
        <v>0</v>
      </c>
      <c r="I681" s="75"/>
      <c r="J681" s="75"/>
      <c r="K681" s="75"/>
      <c r="L681" s="76"/>
      <c r="M681" s="77">
        <f t="shared" si="281"/>
        <v>0</v>
      </c>
      <c r="N681" s="75"/>
      <c r="O681" s="75"/>
      <c r="P681" s="75"/>
      <c r="Q681" s="76"/>
      <c r="R681" s="77">
        <f t="shared" si="282"/>
        <v>0</v>
      </c>
      <c r="S681" s="75"/>
      <c r="T681" s="75"/>
      <c r="U681" s="75"/>
      <c r="V681" s="76"/>
      <c r="W681" s="77">
        <f t="shared" si="283"/>
        <v>0</v>
      </c>
      <c r="X681" s="11"/>
      <c r="Y681" s="11"/>
      <c r="Z681" s="11"/>
      <c r="AA681" s="12"/>
      <c r="AB681" s="16">
        <f t="shared" si="284"/>
        <v>0</v>
      </c>
      <c r="AC681" s="11"/>
      <c r="AD681" s="11"/>
      <c r="AE681" s="11"/>
      <c r="AF681" s="12"/>
      <c r="AG681" s="16">
        <f t="shared" si="285"/>
        <v>0</v>
      </c>
      <c r="AH681" s="11"/>
      <c r="AI681" s="11"/>
      <c r="AJ681" s="11"/>
      <c r="AK681" s="12"/>
      <c r="AL681" s="16">
        <f t="shared" si="286"/>
        <v>0</v>
      </c>
      <c r="AM681" s="11"/>
      <c r="AN681" s="11"/>
      <c r="AO681" s="11"/>
      <c r="AP681" s="12"/>
      <c r="AQ681" s="16">
        <f t="shared" si="287"/>
        <v>0</v>
      </c>
      <c r="AR681" s="11"/>
      <c r="AS681" s="11"/>
      <c r="AT681" s="11"/>
      <c r="AU681" s="12"/>
      <c r="AV681" s="25">
        <f t="shared" si="288"/>
        <v>0</v>
      </c>
    </row>
    <row r="682" spans="1:48" x14ac:dyDescent="0.25">
      <c r="A682" s="10">
        <f t="shared" si="289"/>
        <v>31</v>
      </c>
      <c r="B682" s="3" t="s">
        <v>10</v>
      </c>
      <c r="C682" s="21" t="s">
        <v>59</v>
      </c>
      <c r="D682" s="75"/>
      <c r="E682" s="75"/>
      <c r="F682" s="75"/>
      <c r="G682" s="76"/>
      <c r="H682" s="77">
        <f t="shared" si="280"/>
        <v>0</v>
      </c>
      <c r="I682" s="75"/>
      <c r="J682" s="75"/>
      <c r="K682" s="75"/>
      <c r="L682" s="76"/>
      <c r="M682" s="77">
        <f t="shared" si="281"/>
        <v>0</v>
      </c>
      <c r="N682" s="75"/>
      <c r="O682" s="75"/>
      <c r="P682" s="75"/>
      <c r="Q682" s="76"/>
      <c r="R682" s="77">
        <f t="shared" si="282"/>
        <v>0</v>
      </c>
      <c r="S682" s="75"/>
      <c r="T682" s="75"/>
      <c r="U682" s="75"/>
      <c r="V682" s="76"/>
      <c r="W682" s="77">
        <f t="shared" si="283"/>
        <v>0</v>
      </c>
      <c r="X682" s="11"/>
      <c r="Y682" s="11"/>
      <c r="Z682" s="11"/>
      <c r="AA682" s="12"/>
      <c r="AB682" s="16">
        <f t="shared" si="284"/>
        <v>0</v>
      </c>
      <c r="AC682" s="11"/>
      <c r="AD682" s="11"/>
      <c r="AE682" s="11"/>
      <c r="AF682" s="12"/>
      <c r="AG682" s="16">
        <f t="shared" si="285"/>
        <v>0</v>
      </c>
      <c r="AH682" s="11"/>
      <c r="AI682" s="11"/>
      <c r="AJ682" s="11"/>
      <c r="AK682" s="12"/>
      <c r="AL682" s="16">
        <f t="shared" si="286"/>
        <v>0</v>
      </c>
      <c r="AM682" s="11"/>
      <c r="AN682" s="11"/>
      <c r="AO682" s="11"/>
      <c r="AP682" s="12"/>
      <c r="AQ682" s="16">
        <f t="shared" si="287"/>
        <v>0</v>
      </c>
      <c r="AR682" s="11"/>
      <c r="AS682" s="11"/>
      <c r="AT682" s="11"/>
      <c r="AU682" s="12"/>
      <c r="AV682" s="25">
        <f t="shared" si="288"/>
        <v>0</v>
      </c>
    </row>
    <row r="683" spans="1:48" x14ac:dyDescent="0.25">
      <c r="A683" s="10">
        <f t="shared" si="289"/>
        <v>31</v>
      </c>
      <c r="B683" s="3" t="s">
        <v>55</v>
      </c>
      <c r="C683" s="21" t="s">
        <v>59</v>
      </c>
      <c r="D683" s="75"/>
      <c r="E683" s="75"/>
      <c r="F683" s="75"/>
      <c r="G683" s="76"/>
      <c r="H683" s="77">
        <f t="shared" si="280"/>
        <v>0</v>
      </c>
      <c r="I683" s="75"/>
      <c r="J683" s="75"/>
      <c r="K683" s="75"/>
      <c r="L683" s="76"/>
      <c r="M683" s="77">
        <f t="shared" si="281"/>
        <v>0</v>
      </c>
      <c r="N683" s="75"/>
      <c r="O683" s="75"/>
      <c r="P683" s="75"/>
      <c r="Q683" s="76"/>
      <c r="R683" s="77">
        <f t="shared" si="282"/>
        <v>0</v>
      </c>
      <c r="S683" s="75"/>
      <c r="T683" s="75"/>
      <c r="U683" s="75"/>
      <c r="V683" s="76"/>
      <c r="W683" s="77">
        <f t="shared" si="283"/>
        <v>0</v>
      </c>
      <c r="X683" s="11"/>
      <c r="Y683" s="11"/>
      <c r="Z683" s="11"/>
      <c r="AA683" s="12"/>
      <c r="AB683" s="16">
        <f t="shared" si="284"/>
        <v>0</v>
      </c>
      <c r="AC683" s="11"/>
      <c r="AD683" s="11"/>
      <c r="AE683" s="11"/>
      <c r="AF683" s="12"/>
      <c r="AG683" s="16">
        <f t="shared" si="285"/>
        <v>0</v>
      </c>
      <c r="AH683" s="11"/>
      <c r="AI683" s="11"/>
      <c r="AJ683" s="11"/>
      <c r="AK683" s="12"/>
      <c r="AL683" s="16">
        <f t="shared" si="286"/>
        <v>0</v>
      </c>
      <c r="AM683" s="11"/>
      <c r="AN683" s="11"/>
      <c r="AO683" s="11"/>
      <c r="AP683" s="12"/>
      <c r="AQ683" s="16">
        <f t="shared" si="287"/>
        <v>0</v>
      </c>
      <c r="AR683" s="11"/>
      <c r="AS683" s="11"/>
      <c r="AT683" s="11"/>
      <c r="AU683" s="12"/>
      <c r="AV683" s="25">
        <f t="shared" si="288"/>
        <v>0</v>
      </c>
    </row>
    <row r="684" spans="1:48" x14ac:dyDescent="0.25">
      <c r="A684" s="10">
        <f t="shared" si="289"/>
        <v>31</v>
      </c>
      <c r="B684" s="22" t="s">
        <v>34</v>
      </c>
      <c r="C684" s="21" t="s">
        <v>59</v>
      </c>
      <c r="D684" s="78"/>
      <c r="E684" s="78"/>
      <c r="F684" s="78"/>
      <c r="G684" s="79"/>
      <c r="H684" s="80">
        <f t="shared" si="280"/>
        <v>0</v>
      </c>
      <c r="I684" s="78"/>
      <c r="J684" s="78"/>
      <c r="K684" s="78"/>
      <c r="L684" s="79"/>
      <c r="M684" s="80">
        <f t="shared" si="281"/>
        <v>0</v>
      </c>
      <c r="N684" s="78"/>
      <c r="O684" s="78"/>
      <c r="P684" s="78"/>
      <c r="Q684" s="79"/>
      <c r="R684" s="80">
        <f t="shared" si="282"/>
        <v>0</v>
      </c>
      <c r="S684" s="78"/>
      <c r="T684" s="78"/>
      <c r="U684" s="78"/>
      <c r="V684" s="79"/>
      <c r="W684" s="80">
        <f t="shared" si="283"/>
        <v>0</v>
      </c>
      <c r="X684" s="13"/>
      <c r="Y684" s="13"/>
      <c r="Z684" s="13"/>
      <c r="AA684" s="14"/>
      <c r="AB684" s="17">
        <f t="shared" si="284"/>
        <v>0</v>
      </c>
      <c r="AC684" s="13"/>
      <c r="AD684" s="13"/>
      <c r="AE684" s="13"/>
      <c r="AF684" s="14"/>
      <c r="AG684" s="17">
        <f t="shared" si="285"/>
        <v>0</v>
      </c>
      <c r="AH684" s="13"/>
      <c r="AI684" s="13"/>
      <c r="AJ684" s="13"/>
      <c r="AK684" s="14"/>
      <c r="AL684" s="17">
        <f t="shared" si="286"/>
        <v>0</v>
      </c>
      <c r="AM684" s="13"/>
      <c r="AN684" s="13"/>
      <c r="AO684" s="13"/>
      <c r="AP684" s="14"/>
      <c r="AQ684" s="17">
        <f t="shared" si="287"/>
        <v>0</v>
      </c>
      <c r="AR684" s="13"/>
      <c r="AS684" s="13"/>
      <c r="AT684" s="13"/>
      <c r="AU684" s="14"/>
      <c r="AV684" s="26">
        <f t="shared" si="288"/>
        <v>0</v>
      </c>
    </row>
    <row r="685" spans="1:48" x14ac:dyDescent="0.25">
      <c r="A685" s="10">
        <f t="shared" si="289"/>
        <v>31</v>
      </c>
      <c r="B685" s="27"/>
      <c r="C685" s="28"/>
      <c r="D685" s="81"/>
      <c r="E685" s="82"/>
      <c r="F685" s="82"/>
      <c r="G685" s="82"/>
      <c r="H685" s="83">
        <f>SUM(H665:H684)</f>
        <v>0</v>
      </c>
      <c r="I685" s="82"/>
      <c r="J685" s="82"/>
      <c r="K685" s="82"/>
      <c r="L685" s="82"/>
      <c r="M685" s="83">
        <f>SUM(M665:M684)</f>
        <v>0</v>
      </c>
      <c r="N685" s="82"/>
      <c r="O685" s="82"/>
      <c r="P685" s="82"/>
      <c r="Q685" s="82"/>
      <c r="R685" s="83">
        <f>SUM(R665:R684)</f>
        <v>0</v>
      </c>
      <c r="S685" s="82"/>
      <c r="T685" s="82"/>
      <c r="U685" s="82"/>
      <c r="V685" s="82"/>
      <c r="W685" s="83">
        <f>SUM(W665:W684)</f>
        <v>0</v>
      </c>
      <c r="X685" s="29"/>
      <c r="Y685" s="29"/>
      <c r="Z685" s="29"/>
      <c r="AA685" s="29"/>
      <c r="AB685" s="30">
        <f>SUM(AB665:AB684)</f>
        <v>0</v>
      </c>
      <c r="AC685" s="29"/>
      <c r="AD685" s="29"/>
      <c r="AE685" s="29"/>
      <c r="AF685" s="29"/>
      <c r="AG685" s="30">
        <f>SUM(AG665:AG684)</f>
        <v>0</v>
      </c>
      <c r="AH685" s="29"/>
      <c r="AI685" s="29"/>
      <c r="AJ685" s="29"/>
      <c r="AK685" s="29"/>
      <c r="AL685" s="30">
        <f>SUM(AL665:AL684)</f>
        <v>0</v>
      </c>
      <c r="AM685" s="29"/>
      <c r="AN685" s="29"/>
      <c r="AO685" s="29"/>
      <c r="AP685" s="29"/>
      <c r="AQ685" s="30">
        <f>SUM(AQ665:AQ684)</f>
        <v>0</v>
      </c>
      <c r="AR685" s="29"/>
      <c r="AS685" s="29"/>
      <c r="AT685" s="29"/>
      <c r="AU685" s="29"/>
      <c r="AV685" s="30">
        <f>SUM(AV665:AV684)</f>
        <v>0</v>
      </c>
    </row>
    <row r="686" spans="1:48" x14ac:dyDescent="0.25">
      <c r="A686" s="10">
        <f t="shared" si="289"/>
        <v>31</v>
      </c>
      <c r="B686" s="115" t="str">
        <f>"Буква (или иное название) класса "&amp;A952&amp;":"</f>
        <v>Буква (или иное название) класса 44:</v>
      </c>
      <c r="C686" s="116"/>
      <c r="D686" s="106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</row>
    <row r="687" spans="1:48" x14ac:dyDescent="0.25">
      <c r="A687" s="10">
        <f t="shared" si="289"/>
        <v>31</v>
      </c>
      <c r="B687" s="3" t="s">
        <v>0</v>
      </c>
      <c r="C687" s="21" t="s">
        <v>59</v>
      </c>
      <c r="D687" s="75"/>
      <c r="E687" s="75"/>
      <c r="F687" s="75"/>
      <c r="G687" s="76"/>
      <c r="H687" s="77">
        <f t="shared" ref="H687:H706" si="290">COUNTA(D687:G687)</f>
        <v>0</v>
      </c>
      <c r="I687" s="75"/>
      <c r="J687" s="75"/>
      <c r="K687" s="75"/>
      <c r="L687" s="76"/>
      <c r="M687" s="77">
        <f t="shared" ref="M687:M706" si="291">COUNTA(I687:L687)</f>
        <v>0</v>
      </c>
      <c r="N687" s="75"/>
      <c r="O687" s="75"/>
      <c r="P687" s="75"/>
      <c r="Q687" s="76"/>
      <c r="R687" s="77">
        <f t="shared" ref="R687:R706" si="292">COUNTA(N687:Q687)</f>
        <v>0</v>
      </c>
      <c r="S687" s="75"/>
      <c r="T687" s="75"/>
      <c r="U687" s="75"/>
      <c r="V687" s="76"/>
      <c r="W687" s="77">
        <f t="shared" ref="W687:W706" si="293">COUNTA(S687:V687)</f>
        <v>0</v>
      </c>
      <c r="X687" s="11"/>
      <c r="Y687" s="11"/>
      <c r="Z687" s="11"/>
      <c r="AA687" s="12"/>
      <c r="AB687" s="16">
        <f t="shared" ref="AB687:AB706" si="294">COUNTA(X687:AA687)</f>
        <v>0</v>
      </c>
      <c r="AC687" s="11"/>
      <c r="AD687" s="11"/>
      <c r="AE687" s="11"/>
      <c r="AF687" s="12"/>
      <c r="AG687" s="16">
        <f t="shared" ref="AG687:AG706" si="295">COUNTA(AC687:AF687)</f>
        <v>0</v>
      </c>
      <c r="AH687" s="11"/>
      <c r="AI687" s="11"/>
      <c r="AJ687" s="11"/>
      <c r="AK687" s="12"/>
      <c r="AL687" s="16">
        <f t="shared" ref="AL687:AL706" si="296">COUNTA(AH687:AK687)</f>
        <v>0</v>
      </c>
      <c r="AM687" s="11"/>
      <c r="AN687" s="11"/>
      <c r="AO687" s="11"/>
      <c r="AP687" s="12"/>
      <c r="AQ687" s="16">
        <f t="shared" ref="AQ687:AQ706" si="297">COUNTA(AM687:AP687)</f>
        <v>0</v>
      </c>
      <c r="AR687" s="11"/>
      <c r="AS687" s="11"/>
      <c r="AT687" s="11"/>
      <c r="AU687" s="12"/>
      <c r="AV687" s="25">
        <f t="shared" ref="AV687:AV706" si="298">COUNTA(AR687:AU687)</f>
        <v>0</v>
      </c>
    </row>
    <row r="688" spans="1:48" x14ac:dyDescent="0.25">
      <c r="A688" s="10">
        <f t="shared" si="289"/>
        <v>32</v>
      </c>
      <c r="B688" s="3" t="s">
        <v>45</v>
      </c>
      <c r="C688" s="21" t="s">
        <v>59</v>
      </c>
      <c r="D688" s="75"/>
      <c r="E688" s="75"/>
      <c r="F688" s="75"/>
      <c r="G688" s="76"/>
      <c r="H688" s="77">
        <f t="shared" si="290"/>
        <v>0</v>
      </c>
      <c r="I688" s="75"/>
      <c r="J688" s="75"/>
      <c r="K688" s="75"/>
      <c r="L688" s="76"/>
      <c r="M688" s="77">
        <f t="shared" si="291"/>
        <v>0</v>
      </c>
      <c r="N688" s="75"/>
      <c r="O688" s="75"/>
      <c r="P688" s="75"/>
      <c r="Q688" s="76"/>
      <c r="R688" s="77">
        <f t="shared" si="292"/>
        <v>0</v>
      </c>
      <c r="S688" s="75"/>
      <c r="T688" s="75"/>
      <c r="U688" s="75"/>
      <c r="V688" s="76"/>
      <c r="W688" s="77">
        <f t="shared" si="293"/>
        <v>0</v>
      </c>
      <c r="X688" s="11"/>
      <c r="Y688" s="11"/>
      <c r="Z688" s="11"/>
      <c r="AA688" s="12"/>
      <c r="AB688" s="16">
        <f t="shared" si="294"/>
        <v>0</v>
      </c>
      <c r="AC688" s="11"/>
      <c r="AD688" s="11"/>
      <c r="AE688" s="11"/>
      <c r="AF688" s="12"/>
      <c r="AG688" s="16">
        <f t="shared" si="295"/>
        <v>0</v>
      </c>
      <c r="AH688" s="11"/>
      <c r="AI688" s="11"/>
      <c r="AJ688" s="11"/>
      <c r="AK688" s="12"/>
      <c r="AL688" s="16">
        <f t="shared" si="296"/>
        <v>0</v>
      </c>
      <c r="AM688" s="11"/>
      <c r="AN688" s="11"/>
      <c r="AO688" s="11"/>
      <c r="AP688" s="12"/>
      <c r="AQ688" s="16">
        <f t="shared" si="297"/>
        <v>0</v>
      </c>
      <c r="AR688" s="11"/>
      <c r="AS688" s="11"/>
      <c r="AT688" s="11"/>
      <c r="AU688" s="12"/>
      <c r="AV688" s="25">
        <f t="shared" si="298"/>
        <v>0</v>
      </c>
    </row>
    <row r="689" spans="1:48" x14ac:dyDescent="0.25">
      <c r="A689" s="10">
        <f t="shared" si="289"/>
        <v>32</v>
      </c>
      <c r="B689" s="3" t="s">
        <v>2</v>
      </c>
      <c r="C689" s="21" t="s">
        <v>59</v>
      </c>
      <c r="D689" s="75"/>
      <c r="E689" s="75"/>
      <c r="F689" s="75"/>
      <c r="G689" s="76"/>
      <c r="H689" s="77">
        <f t="shared" si="290"/>
        <v>0</v>
      </c>
      <c r="I689" s="75"/>
      <c r="J689" s="75"/>
      <c r="K689" s="75"/>
      <c r="L689" s="76"/>
      <c r="M689" s="77">
        <f t="shared" si="291"/>
        <v>0</v>
      </c>
      <c r="N689" s="75"/>
      <c r="O689" s="75"/>
      <c r="P689" s="75"/>
      <c r="Q689" s="76"/>
      <c r="R689" s="77">
        <f t="shared" si="292"/>
        <v>0</v>
      </c>
      <c r="S689" s="75"/>
      <c r="T689" s="75"/>
      <c r="U689" s="75"/>
      <c r="V689" s="76"/>
      <c r="W689" s="77">
        <f t="shared" si="293"/>
        <v>0</v>
      </c>
      <c r="X689" s="11"/>
      <c r="Y689" s="11"/>
      <c r="Z689" s="11"/>
      <c r="AA689" s="12"/>
      <c r="AB689" s="16">
        <f t="shared" si="294"/>
        <v>0</v>
      </c>
      <c r="AC689" s="11"/>
      <c r="AD689" s="11"/>
      <c r="AE689" s="11"/>
      <c r="AF689" s="12"/>
      <c r="AG689" s="16">
        <f t="shared" si="295"/>
        <v>0</v>
      </c>
      <c r="AH689" s="11"/>
      <c r="AI689" s="11"/>
      <c r="AJ689" s="11"/>
      <c r="AK689" s="12"/>
      <c r="AL689" s="16">
        <f t="shared" si="296"/>
        <v>0</v>
      </c>
      <c r="AM689" s="11"/>
      <c r="AN689" s="11"/>
      <c r="AO689" s="11"/>
      <c r="AP689" s="12"/>
      <c r="AQ689" s="16">
        <f t="shared" si="297"/>
        <v>0</v>
      </c>
      <c r="AR689" s="11"/>
      <c r="AS689" s="11"/>
      <c r="AT689" s="11"/>
      <c r="AU689" s="12"/>
      <c r="AV689" s="25">
        <f t="shared" si="298"/>
        <v>0</v>
      </c>
    </row>
    <row r="690" spans="1:48" x14ac:dyDescent="0.25">
      <c r="A690" s="10">
        <f t="shared" si="289"/>
        <v>32</v>
      </c>
      <c r="B690" s="3" t="s">
        <v>46</v>
      </c>
      <c r="C690" s="21" t="s">
        <v>59</v>
      </c>
      <c r="D690" s="75"/>
      <c r="E690" s="75"/>
      <c r="F690" s="75"/>
      <c r="G690" s="76"/>
      <c r="H690" s="77">
        <f t="shared" si="290"/>
        <v>0</v>
      </c>
      <c r="I690" s="75"/>
      <c r="J690" s="75"/>
      <c r="K690" s="75"/>
      <c r="L690" s="76"/>
      <c r="M690" s="77">
        <f t="shared" si="291"/>
        <v>0</v>
      </c>
      <c r="N690" s="75"/>
      <c r="O690" s="75"/>
      <c r="P690" s="75"/>
      <c r="Q690" s="76"/>
      <c r="R690" s="77">
        <f t="shared" si="292"/>
        <v>0</v>
      </c>
      <c r="S690" s="75"/>
      <c r="T690" s="75"/>
      <c r="U690" s="75"/>
      <c r="V690" s="76"/>
      <c r="W690" s="77">
        <f t="shared" si="293"/>
        <v>0</v>
      </c>
      <c r="X690" s="11"/>
      <c r="Y690" s="11"/>
      <c r="Z690" s="11"/>
      <c r="AA690" s="12"/>
      <c r="AB690" s="16">
        <f t="shared" si="294"/>
        <v>0</v>
      </c>
      <c r="AC690" s="11"/>
      <c r="AD690" s="11"/>
      <c r="AE690" s="11"/>
      <c r="AF690" s="12"/>
      <c r="AG690" s="16">
        <f t="shared" si="295"/>
        <v>0</v>
      </c>
      <c r="AH690" s="11"/>
      <c r="AI690" s="11"/>
      <c r="AJ690" s="11"/>
      <c r="AK690" s="12"/>
      <c r="AL690" s="16">
        <f t="shared" si="296"/>
        <v>0</v>
      </c>
      <c r="AM690" s="11"/>
      <c r="AN690" s="11"/>
      <c r="AO690" s="11"/>
      <c r="AP690" s="12"/>
      <c r="AQ690" s="16">
        <f t="shared" si="297"/>
        <v>0</v>
      </c>
      <c r="AR690" s="11"/>
      <c r="AS690" s="11"/>
      <c r="AT690" s="11"/>
      <c r="AU690" s="12"/>
      <c r="AV690" s="25">
        <f t="shared" si="298"/>
        <v>0</v>
      </c>
    </row>
    <row r="691" spans="1:48" x14ac:dyDescent="0.25">
      <c r="A691" s="10">
        <f t="shared" si="289"/>
        <v>32</v>
      </c>
      <c r="B691" s="3" t="s">
        <v>4</v>
      </c>
      <c r="C691" s="21" t="s">
        <v>59</v>
      </c>
      <c r="D691" s="75"/>
      <c r="E691" s="75"/>
      <c r="F691" s="75"/>
      <c r="G691" s="76"/>
      <c r="H691" s="77">
        <f t="shared" si="290"/>
        <v>0</v>
      </c>
      <c r="I691" s="75"/>
      <c r="J691" s="75"/>
      <c r="K691" s="75"/>
      <c r="L691" s="76"/>
      <c r="M691" s="77">
        <f t="shared" si="291"/>
        <v>0</v>
      </c>
      <c r="N691" s="75"/>
      <c r="O691" s="75"/>
      <c r="P691" s="75"/>
      <c r="Q691" s="76"/>
      <c r="R691" s="77">
        <f t="shared" si="292"/>
        <v>0</v>
      </c>
      <c r="S691" s="75"/>
      <c r="T691" s="75"/>
      <c r="U691" s="75"/>
      <c r="V691" s="76"/>
      <c r="W691" s="77">
        <f t="shared" si="293"/>
        <v>0</v>
      </c>
      <c r="X691" s="11"/>
      <c r="Y691" s="11"/>
      <c r="Z691" s="11"/>
      <c r="AA691" s="12"/>
      <c r="AB691" s="16">
        <f t="shared" si="294"/>
        <v>0</v>
      </c>
      <c r="AC691" s="11"/>
      <c r="AD691" s="11"/>
      <c r="AE691" s="11"/>
      <c r="AF691" s="12"/>
      <c r="AG691" s="16">
        <f t="shared" si="295"/>
        <v>0</v>
      </c>
      <c r="AH691" s="11"/>
      <c r="AI691" s="11"/>
      <c r="AJ691" s="11"/>
      <c r="AK691" s="12"/>
      <c r="AL691" s="16">
        <f t="shared" si="296"/>
        <v>0</v>
      </c>
      <c r="AM691" s="11"/>
      <c r="AN691" s="11"/>
      <c r="AO691" s="11"/>
      <c r="AP691" s="12"/>
      <c r="AQ691" s="16">
        <f t="shared" si="297"/>
        <v>0</v>
      </c>
      <c r="AR691" s="11"/>
      <c r="AS691" s="11"/>
      <c r="AT691" s="11"/>
      <c r="AU691" s="12"/>
      <c r="AV691" s="25">
        <f t="shared" si="298"/>
        <v>0</v>
      </c>
    </row>
    <row r="692" spans="1:48" x14ac:dyDescent="0.25">
      <c r="A692" s="10">
        <f t="shared" si="289"/>
        <v>32</v>
      </c>
      <c r="B692" s="3" t="s">
        <v>47</v>
      </c>
      <c r="C692" s="21" t="s">
        <v>59</v>
      </c>
      <c r="D692" s="75"/>
      <c r="E692" s="75"/>
      <c r="F692" s="75"/>
      <c r="G692" s="76"/>
      <c r="H692" s="77">
        <f t="shared" si="290"/>
        <v>0</v>
      </c>
      <c r="I692" s="75"/>
      <c r="J692" s="75"/>
      <c r="K692" s="75"/>
      <c r="L692" s="76"/>
      <c r="M692" s="77">
        <f t="shared" si="291"/>
        <v>0</v>
      </c>
      <c r="N692" s="75"/>
      <c r="O692" s="75"/>
      <c r="P692" s="75"/>
      <c r="Q692" s="76"/>
      <c r="R692" s="77">
        <f t="shared" si="292"/>
        <v>0</v>
      </c>
      <c r="S692" s="75"/>
      <c r="T692" s="75"/>
      <c r="U692" s="75"/>
      <c r="V692" s="76"/>
      <c r="W692" s="77">
        <f t="shared" si="293"/>
        <v>0</v>
      </c>
      <c r="X692" s="11"/>
      <c r="Y692" s="11"/>
      <c r="Z692" s="11"/>
      <c r="AA692" s="12"/>
      <c r="AB692" s="16">
        <f t="shared" si="294"/>
        <v>0</v>
      </c>
      <c r="AC692" s="11"/>
      <c r="AD692" s="11"/>
      <c r="AE692" s="11"/>
      <c r="AF692" s="12"/>
      <c r="AG692" s="16">
        <f t="shared" si="295"/>
        <v>0</v>
      </c>
      <c r="AH692" s="11"/>
      <c r="AI692" s="11"/>
      <c r="AJ692" s="11"/>
      <c r="AK692" s="12"/>
      <c r="AL692" s="16">
        <f t="shared" si="296"/>
        <v>0</v>
      </c>
      <c r="AM692" s="11"/>
      <c r="AN692" s="11"/>
      <c r="AO692" s="11"/>
      <c r="AP692" s="12"/>
      <c r="AQ692" s="16">
        <f t="shared" si="297"/>
        <v>0</v>
      </c>
      <c r="AR692" s="11"/>
      <c r="AS692" s="11"/>
      <c r="AT692" s="11"/>
      <c r="AU692" s="12"/>
      <c r="AV692" s="25">
        <f t="shared" si="298"/>
        <v>0</v>
      </c>
    </row>
    <row r="693" spans="1:48" x14ac:dyDescent="0.25">
      <c r="A693" s="10">
        <f t="shared" si="289"/>
        <v>32</v>
      </c>
      <c r="B693" s="3" t="s">
        <v>5</v>
      </c>
      <c r="C693" s="21" t="s">
        <v>59</v>
      </c>
      <c r="D693" s="75"/>
      <c r="E693" s="75"/>
      <c r="F693" s="75"/>
      <c r="G693" s="76"/>
      <c r="H693" s="77">
        <f t="shared" si="290"/>
        <v>0</v>
      </c>
      <c r="I693" s="75"/>
      <c r="J693" s="75"/>
      <c r="K693" s="75"/>
      <c r="L693" s="76"/>
      <c r="M693" s="77">
        <f t="shared" si="291"/>
        <v>0</v>
      </c>
      <c r="N693" s="75"/>
      <c r="O693" s="75"/>
      <c r="P693" s="75"/>
      <c r="Q693" s="76"/>
      <c r="R693" s="77">
        <f t="shared" si="292"/>
        <v>0</v>
      </c>
      <c r="S693" s="75"/>
      <c r="T693" s="75"/>
      <c r="U693" s="75"/>
      <c r="V693" s="76"/>
      <c r="W693" s="77">
        <f t="shared" si="293"/>
        <v>0</v>
      </c>
      <c r="X693" s="11"/>
      <c r="Y693" s="11"/>
      <c r="Z693" s="11"/>
      <c r="AA693" s="12"/>
      <c r="AB693" s="16">
        <f t="shared" si="294"/>
        <v>0</v>
      </c>
      <c r="AC693" s="11"/>
      <c r="AD693" s="11"/>
      <c r="AE693" s="11"/>
      <c r="AF693" s="12"/>
      <c r="AG693" s="16">
        <f t="shared" si="295"/>
        <v>0</v>
      </c>
      <c r="AH693" s="11"/>
      <c r="AI693" s="11"/>
      <c r="AJ693" s="11"/>
      <c r="AK693" s="12"/>
      <c r="AL693" s="16">
        <f t="shared" si="296"/>
        <v>0</v>
      </c>
      <c r="AM693" s="11"/>
      <c r="AN693" s="11"/>
      <c r="AO693" s="11"/>
      <c r="AP693" s="12"/>
      <c r="AQ693" s="16">
        <f t="shared" si="297"/>
        <v>0</v>
      </c>
      <c r="AR693" s="11"/>
      <c r="AS693" s="11"/>
      <c r="AT693" s="11"/>
      <c r="AU693" s="12"/>
      <c r="AV693" s="25">
        <f t="shared" si="298"/>
        <v>0</v>
      </c>
    </row>
    <row r="694" spans="1:48" x14ac:dyDescent="0.25">
      <c r="A694" s="10">
        <f t="shared" si="289"/>
        <v>32</v>
      </c>
      <c r="B694" s="3" t="s">
        <v>48</v>
      </c>
      <c r="C694" s="21" t="s">
        <v>59</v>
      </c>
      <c r="D694" s="75"/>
      <c r="E694" s="75"/>
      <c r="F694" s="75"/>
      <c r="G694" s="76"/>
      <c r="H694" s="77">
        <f t="shared" si="290"/>
        <v>0</v>
      </c>
      <c r="I694" s="75"/>
      <c r="J694" s="75"/>
      <c r="K694" s="75"/>
      <c r="L694" s="76"/>
      <c r="M694" s="77">
        <f t="shared" si="291"/>
        <v>0</v>
      </c>
      <c r="N694" s="75"/>
      <c r="O694" s="75"/>
      <c r="P694" s="75"/>
      <c r="Q694" s="76"/>
      <c r="R694" s="77">
        <f t="shared" si="292"/>
        <v>0</v>
      </c>
      <c r="S694" s="75"/>
      <c r="T694" s="75"/>
      <c r="U694" s="75"/>
      <c r="V694" s="76"/>
      <c r="W694" s="77">
        <f t="shared" si="293"/>
        <v>0</v>
      </c>
      <c r="X694" s="11"/>
      <c r="Y694" s="11"/>
      <c r="Z694" s="11"/>
      <c r="AA694" s="12"/>
      <c r="AB694" s="16">
        <f t="shared" si="294"/>
        <v>0</v>
      </c>
      <c r="AC694" s="11"/>
      <c r="AD694" s="11"/>
      <c r="AE694" s="11"/>
      <c r="AF694" s="12"/>
      <c r="AG694" s="16">
        <f t="shared" si="295"/>
        <v>0</v>
      </c>
      <c r="AH694" s="11"/>
      <c r="AI694" s="11"/>
      <c r="AJ694" s="11"/>
      <c r="AK694" s="12"/>
      <c r="AL694" s="16">
        <f t="shared" si="296"/>
        <v>0</v>
      </c>
      <c r="AM694" s="11"/>
      <c r="AN694" s="11"/>
      <c r="AO694" s="11"/>
      <c r="AP694" s="12"/>
      <c r="AQ694" s="16">
        <f t="shared" si="297"/>
        <v>0</v>
      </c>
      <c r="AR694" s="11"/>
      <c r="AS694" s="11"/>
      <c r="AT694" s="11"/>
      <c r="AU694" s="12"/>
      <c r="AV694" s="25">
        <f t="shared" si="298"/>
        <v>0</v>
      </c>
    </row>
    <row r="695" spans="1:48" x14ac:dyDescent="0.25">
      <c r="A695" s="10">
        <f t="shared" si="289"/>
        <v>32</v>
      </c>
      <c r="B695" s="3" t="s">
        <v>49</v>
      </c>
      <c r="C695" s="21" t="s">
        <v>59</v>
      </c>
      <c r="D695" s="75"/>
      <c r="E695" s="75"/>
      <c r="F695" s="75"/>
      <c r="G695" s="76"/>
      <c r="H695" s="77">
        <f t="shared" si="290"/>
        <v>0</v>
      </c>
      <c r="I695" s="75"/>
      <c r="J695" s="75"/>
      <c r="K695" s="75"/>
      <c r="L695" s="76"/>
      <c r="M695" s="77">
        <f t="shared" si="291"/>
        <v>0</v>
      </c>
      <c r="N695" s="75"/>
      <c r="O695" s="75"/>
      <c r="P695" s="75"/>
      <c r="Q695" s="76"/>
      <c r="R695" s="77">
        <f t="shared" si="292"/>
        <v>0</v>
      </c>
      <c r="S695" s="75"/>
      <c r="T695" s="75"/>
      <c r="U695" s="75"/>
      <c r="V695" s="76"/>
      <c r="W695" s="77">
        <f t="shared" si="293"/>
        <v>0</v>
      </c>
      <c r="X695" s="11"/>
      <c r="Y695" s="11"/>
      <c r="Z695" s="11"/>
      <c r="AA695" s="12"/>
      <c r="AB695" s="16">
        <f t="shared" si="294"/>
        <v>0</v>
      </c>
      <c r="AC695" s="11"/>
      <c r="AD695" s="11"/>
      <c r="AE695" s="11"/>
      <c r="AF695" s="12"/>
      <c r="AG695" s="16">
        <f t="shared" si="295"/>
        <v>0</v>
      </c>
      <c r="AH695" s="11"/>
      <c r="AI695" s="11"/>
      <c r="AJ695" s="11"/>
      <c r="AK695" s="12"/>
      <c r="AL695" s="16">
        <f t="shared" si="296"/>
        <v>0</v>
      </c>
      <c r="AM695" s="11"/>
      <c r="AN695" s="11"/>
      <c r="AO695" s="11"/>
      <c r="AP695" s="12"/>
      <c r="AQ695" s="16">
        <f t="shared" si="297"/>
        <v>0</v>
      </c>
      <c r="AR695" s="11"/>
      <c r="AS695" s="11"/>
      <c r="AT695" s="11"/>
      <c r="AU695" s="12"/>
      <c r="AV695" s="25">
        <f t="shared" si="298"/>
        <v>0</v>
      </c>
    </row>
    <row r="696" spans="1:48" x14ac:dyDescent="0.25">
      <c r="A696" s="10">
        <f t="shared" si="289"/>
        <v>32</v>
      </c>
      <c r="B696" s="3" t="s">
        <v>50</v>
      </c>
      <c r="C696" s="21" t="s">
        <v>59</v>
      </c>
      <c r="D696" s="75"/>
      <c r="E696" s="75"/>
      <c r="F696" s="75"/>
      <c r="G696" s="76"/>
      <c r="H696" s="77">
        <f t="shared" si="290"/>
        <v>0</v>
      </c>
      <c r="I696" s="75"/>
      <c r="J696" s="75"/>
      <c r="K696" s="75"/>
      <c r="L696" s="76"/>
      <c r="M696" s="77">
        <f t="shared" si="291"/>
        <v>0</v>
      </c>
      <c r="N696" s="75"/>
      <c r="O696" s="75"/>
      <c r="P696" s="75"/>
      <c r="Q696" s="76"/>
      <c r="R696" s="77">
        <f t="shared" si="292"/>
        <v>0</v>
      </c>
      <c r="S696" s="75"/>
      <c r="T696" s="75"/>
      <c r="U696" s="75"/>
      <c r="V696" s="76"/>
      <c r="W696" s="77">
        <f t="shared" si="293"/>
        <v>0</v>
      </c>
      <c r="X696" s="11"/>
      <c r="Y696" s="11"/>
      <c r="Z696" s="11"/>
      <c r="AA696" s="12"/>
      <c r="AB696" s="16">
        <f t="shared" si="294"/>
        <v>0</v>
      </c>
      <c r="AC696" s="11"/>
      <c r="AD696" s="11"/>
      <c r="AE696" s="11"/>
      <c r="AF696" s="12"/>
      <c r="AG696" s="16">
        <f t="shared" si="295"/>
        <v>0</v>
      </c>
      <c r="AH696" s="11"/>
      <c r="AI696" s="11"/>
      <c r="AJ696" s="11"/>
      <c r="AK696" s="12"/>
      <c r="AL696" s="16">
        <f t="shared" si="296"/>
        <v>0</v>
      </c>
      <c r="AM696" s="11"/>
      <c r="AN696" s="11"/>
      <c r="AO696" s="11"/>
      <c r="AP696" s="12"/>
      <c r="AQ696" s="16">
        <f t="shared" si="297"/>
        <v>0</v>
      </c>
      <c r="AR696" s="11"/>
      <c r="AS696" s="11"/>
      <c r="AT696" s="11"/>
      <c r="AU696" s="12"/>
      <c r="AV696" s="25">
        <f t="shared" si="298"/>
        <v>0</v>
      </c>
    </row>
    <row r="697" spans="1:48" x14ac:dyDescent="0.25">
      <c r="A697" s="10">
        <f t="shared" si="289"/>
        <v>32</v>
      </c>
      <c r="B697" s="3" t="s">
        <v>51</v>
      </c>
      <c r="C697" s="21" t="s">
        <v>59</v>
      </c>
      <c r="D697" s="75"/>
      <c r="E697" s="75"/>
      <c r="F697" s="75"/>
      <c r="G697" s="76"/>
      <c r="H697" s="77">
        <f t="shared" si="290"/>
        <v>0</v>
      </c>
      <c r="I697" s="75"/>
      <c r="J697" s="75"/>
      <c r="K697" s="75"/>
      <c r="L697" s="76"/>
      <c r="M697" s="77">
        <f t="shared" si="291"/>
        <v>0</v>
      </c>
      <c r="N697" s="75"/>
      <c r="O697" s="75"/>
      <c r="P697" s="75"/>
      <c r="Q697" s="76"/>
      <c r="R697" s="77">
        <f t="shared" si="292"/>
        <v>0</v>
      </c>
      <c r="S697" s="75"/>
      <c r="T697" s="75"/>
      <c r="U697" s="75"/>
      <c r="V697" s="76"/>
      <c r="W697" s="77">
        <f t="shared" si="293"/>
        <v>0</v>
      </c>
      <c r="X697" s="11"/>
      <c r="Y697" s="11"/>
      <c r="Z697" s="11"/>
      <c r="AA697" s="12"/>
      <c r="AB697" s="16">
        <f t="shared" si="294"/>
        <v>0</v>
      </c>
      <c r="AC697" s="11"/>
      <c r="AD697" s="11"/>
      <c r="AE697" s="11"/>
      <c r="AF697" s="12"/>
      <c r="AG697" s="16">
        <f t="shared" si="295"/>
        <v>0</v>
      </c>
      <c r="AH697" s="11"/>
      <c r="AI697" s="11"/>
      <c r="AJ697" s="11"/>
      <c r="AK697" s="12"/>
      <c r="AL697" s="16">
        <f t="shared" si="296"/>
        <v>0</v>
      </c>
      <c r="AM697" s="11"/>
      <c r="AN697" s="11"/>
      <c r="AO697" s="11"/>
      <c r="AP697" s="12"/>
      <c r="AQ697" s="16">
        <f t="shared" si="297"/>
        <v>0</v>
      </c>
      <c r="AR697" s="11"/>
      <c r="AS697" s="11"/>
      <c r="AT697" s="11"/>
      <c r="AU697" s="12"/>
      <c r="AV697" s="25">
        <f t="shared" si="298"/>
        <v>0</v>
      </c>
    </row>
    <row r="698" spans="1:48" x14ac:dyDescent="0.25">
      <c r="A698" s="10">
        <f t="shared" si="289"/>
        <v>32</v>
      </c>
      <c r="B698" s="3" t="s">
        <v>52</v>
      </c>
      <c r="C698" s="21" t="s">
        <v>59</v>
      </c>
      <c r="D698" s="75"/>
      <c r="E698" s="75"/>
      <c r="F698" s="75"/>
      <c r="G698" s="76"/>
      <c r="H698" s="77">
        <f t="shared" si="290"/>
        <v>0</v>
      </c>
      <c r="I698" s="75"/>
      <c r="J698" s="75"/>
      <c r="K698" s="75"/>
      <c r="L698" s="76"/>
      <c r="M698" s="77">
        <f t="shared" si="291"/>
        <v>0</v>
      </c>
      <c r="N698" s="75"/>
      <c r="O698" s="75"/>
      <c r="P698" s="75"/>
      <c r="Q698" s="76"/>
      <c r="R698" s="77">
        <f t="shared" si="292"/>
        <v>0</v>
      </c>
      <c r="S698" s="75"/>
      <c r="T698" s="75"/>
      <c r="U698" s="75"/>
      <c r="V698" s="76"/>
      <c r="W698" s="77">
        <f t="shared" si="293"/>
        <v>0</v>
      </c>
      <c r="X698" s="11"/>
      <c r="Y698" s="11"/>
      <c r="Z698" s="11"/>
      <c r="AA698" s="12"/>
      <c r="AB698" s="16">
        <f t="shared" si="294"/>
        <v>0</v>
      </c>
      <c r="AC698" s="11"/>
      <c r="AD698" s="11"/>
      <c r="AE698" s="11"/>
      <c r="AF698" s="12"/>
      <c r="AG698" s="16">
        <f t="shared" si="295"/>
        <v>0</v>
      </c>
      <c r="AH698" s="11"/>
      <c r="AI698" s="11"/>
      <c r="AJ698" s="11"/>
      <c r="AK698" s="12"/>
      <c r="AL698" s="16">
        <f t="shared" si="296"/>
        <v>0</v>
      </c>
      <c r="AM698" s="11"/>
      <c r="AN698" s="11"/>
      <c r="AO698" s="11"/>
      <c r="AP698" s="12"/>
      <c r="AQ698" s="16">
        <f t="shared" si="297"/>
        <v>0</v>
      </c>
      <c r="AR698" s="11"/>
      <c r="AS698" s="11"/>
      <c r="AT698" s="11"/>
      <c r="AU698" s="12"/>
      <c r="AV698" s="25">
        <f t="shared" si="298"/>
        <v>0</v>
      </c>
    </row>
    <row r="699" spans="1:48" x14ac:dyDescent="0.25">
      <c r="A699" s="10">
        <f t="shared" si="289"/>
        <v>32</v>
      </c>
      <c r="B699" s="3" t="s">
        <v>53</v>
      </c>
      <c r="C699" s="21" t="s">
        <v>59</v>
      </c>
      <c r="D699" s="75"/>
      <c r="E699" s="75"/>
      <c r="F699" s="75"/>
      <c r="G699" s="76"/>
      <c r="H699" s="77">
        <f t="shared" si="290"/>
        <v>0</v>
      </c>
      <c r="I699" s="75"/>
      <c r="J699" s="75"/>
      <c r="K699" s="75"/>
      <c r="L699" s="76"/>
      <c r="M699" s="77">
        <f t="shared" si="291"/>
        <v>0</v>
      </c>
      <c r="N699" s="75"/>
      <c r="O699" s="75"/>
      <c r="P699" s="75"/>
      <c r="Q699" s="76"/>
      <c r="R699" s="77">
        <f t="shared" si="292"/>
        <v>0</v>
      </c>
      <c r="S699" s="75"/>
      <c r="T699" s="75"/>
      <c r="U699" s="75"/>
      <c r="V699" s="76"/>
      <c r="W699" s="77">
        <f t="shared" si="293"/>
        <v>0</v>
      </c>
      <c r="X699" s="11"/>
      <c r="Y699" s="11"/>
      <c r="Z699" s="11"/>
      <c r="AA699" s="12"/>
      <c r="AB699" s="16">
        <f t="shared" si="294"/>
        <v>0</v>
      </c>
      <c r="AC699" s="11"/>
      <c r="AD699" s="11"/>
      <c r="AE699" s="11"/>
      <c r="AF699" s="12"/>
      <c r="AG699" s="16">
        <f t="shared" si="295"/>
        <v>0</v>
      </c>
      <c r="AH699" s="11"/>
      <c r="AI699" s="11"/>
      <c r="AJ699" s="11"/>
      <c r="AK699" s="12"/>
      <c r="AL699" s="16">
        <f t="shared" si="296"/>
        <v>0</v>
      </c>
      <c r="AM699" s="11"/>
      <c r="AN699" s="11"/>
      <c r="AO699" s="11"/>
      <c r="AP699" s="12"/>
      <c r="AQ699" s="16">
        <f t="shared" si="297"/>
        <v>0</v>
      </c>
      <c r="AR699" s="11"/>
      <c r="AS699" s="11"/>
      <c r="AT699" s="11"/>
      <c r="AU699" s="12"/>
      <c r="AV699" s="25">
        <f t="shared" si="298"/>
        <v>0</v>
      </c>
    </row>
    <row r="700" spans="1:48" x14ac:dyDescent="0.25">
      <c r="A700" s="10">
        <f t="shared" si="289"/>
        <v>32</v>
      </c>
      <c r="B700" s="3" t="s">
        <v>54</v>
      </c>
      <c r="C700" s="21" t="s">
        <v>59</v>
      </c>
      <c r="D700" s="75"/>
      <c r="E700" s="75"/>
      <c r="F700" s="75"/>
      <c r="G700" s="76"/>
      <c r="H700" s="77">
        <f t="shared" si="290"/>
        <v>0</v>
      </c>
      <c r="I700" s="75"/>
      <c r="J700" s="75"/>
      <c r="K700" s="75"/>
      <c r="L700" s="76"/>
      <c r="M700" s="77">
        <f t="shared" si="291"/>
        <v>0</v>
      </c>
      <c r="N700" s="75"/>
      <c r="O700" s="75"/>
      <c r="P700" s="75"/>
      <c r="Q700" s="76"/>
      <c r="R700" s="77">
        <f t="shared" si="292"/>
        <v>0</v>
      </c>
      <c r="S700" s="75"/>
      <c r="T700" s="75"/>
      <c r="U700" s="75"/>
      <c r="V700" s="76"/>
      <c r="W700" s="77">
        <f t="shared" si="293"/>
        <v>0</v>
      </c>
      <c r="X700" s="11"/>
      <c r="Y700" s="11"/>
      <c r="Z700" s="11"/>
      <c r="AA700" s="12"/>
      <c r="AB700" s="16">
        <f t="shared" si="294"/>
        <v>0</v>
      </c>
      <c r="AC700" s="11"/>
      <c r="AD700" s="11"/>
      <c r="AE700" s="11"/>
      <c r="AF700" s="12"/>
      <c r="AG700" s="16">
        <f t="shared" si="295"/>
        <v>0</v>
      </c>
      <c r="AH700" s="11"/>
      <c r="AI700" s="11"/>
      <c r="AJ700" s="11"/>
      <c r="AK700" s="12"/>
      <c r="AL700" s="16">
        <f t="shared" si="296"/>
        <v>0</v>
      </c>
      <c r="AM700" s="11"/>
      <c r="AN700" s="11"/>
      <c r="AO700" s="11"/>
      <c r="AP700" s="12"/>
      <c r="AQ700" s="16">
        <f t="shared" si="297"/>
        <v>0</v>
      </c>
      <c r="AR700" s="11"/>
      <c r="AS700" s="11"/>
      <c r="AT700" s="11"/>
      <c r="AU700" s="12"/>
      <c r="AV700" s="25">
        <f t="shared" si="298"/>
        <v>0</v>
      </c>
    </row>
    <row r="701" spans="1:48" x14ac:dyDescent="0.25">
      <c r="A701" s="10">
        <f t="shared" si="289"/>
        <v>32</v>
      </c>
      <c r="B701" s="3" t="s">
        <v>23</v>
      </c>
      <c r="C701" s="21" t="s">
        <v>59</v>
      </c>
      <c r="D701" s="75"/>
      <c r="E701" s="75"/>
      <c r="F701" s="75"/>
      <c r="G701" s="76"/>
      <c r="H701" s="77">
        <f t="shared" si="290"/>
        <v>0</v>
      </c>
      <c r="I701" s="75"/>
      <c r="J701" s="75"/>
      <c r="K701" s="75"/>
      <c r="L701" s="76"/>
      <c r="M701" s="77">
        <f t="shared" si="291"/>
        <v>0</v>
      </c>
      <c r="N701" s="75"/>
      <c r="O701" s="75"/>
      <c r="P701" s="75"/>
      <c r="Q701" s="76"/>
      <c r="R701" s="77">
        <f t="shared" si="292"/>
        <v>0</v>
      </c>
      <c r="S701" s="75"/>
      <c r="T701" s="75"/>
      <c r="U701" s="75"/>
      <c r="V701" s="76"/>
      <c r="W701" s="77">
        <f t="shared" si="293"/>
        <v>0</v>
      </c>
      <c r="X701" s="11"/>
      <c r="Y701" s="11"/>
      <c r="Z701" s="11"/>
      <c r="AA701" s="12"/>
      <c r="AB701" s="16">
        <f t="shared" si="294"/>
        <v>0</v>
      </c>
      <c r="AC701" s="11"/>
      <c r="AD701" s="11"/>
      <c r="AE701" s="11"/>
      <c r="AF701" s="12"/>
      <c r="AG701" s="16">
        <f t="shared" si="295"/>
        <v>0</v>
      </c>
      <c r="AH701" s="11"/>
      <c r="AI701" s="11"/>
      <c r="AJ701" s="11"/>
      <c r="AK701" s="12"/>
      <c r="AL701" s="16">
        <f t="shared" si="296"/>
        <v>0</v>
      </c>
      <c r="AM701" s="11"/>
      <c r="AN701" s="11"/>
      <c r="AO701" s="11"/>
      <c r="AP701" s="12"/>
      <c r="AQ701" s="16">
        <f t="shared" si="297"/>
        <v>0</v>
      </c>
      <c r="AR701" s="11"/>
      <c r="AS701" s="11"/>
      <c r="AT701" s="11"/>
      <c r="AU701" s="12"/>
      <c r="AV701" s="25">
        <f t="shared" si="298"/>
        <v>0</v>
      </c>
    </row>
    <row r="702" spans="1:48" x14ac:dyDescent="0.25">
      <c r="A702" s="10">
        <f t="shared" si="289"/>
        <v>32</v>
      </c>
      <c r="B702" s="3" t="s">
        <v>8</v>
      </c>
      <c r="C702" s="21" t="s">
        <v>59</v>
      </c>
      <c r="D702" s="75"/>
      <c r="E702" s="75"/>
      <c r="F702" s="75"/>
      <c r="G702" s="76"/>
      <c r="H702" s="77">
        <f t="shared" si="290"/>
        <v>0</v>
      </c>
      <c r="I702" s="75"/>
      <c r="J702" s="75"/>
      <c r="K702" s="75"/>
      <c r="L702" s="76"/>
      <c r="M702" s="77">
        <f t="shared" si="291"/>
        <v>0</v>
      </c>
      <c r="N702" s="75"/>
      <c r="O702" s="75"/>
      <c r="P702" s="75"/>
      <c r="Q702" s="76"/>
      <c r="R702" s="77">
        <f t="shared" si="292"/>
        <v>0</v>
      </c>
      <c r="S702" s="75"/>
      <c r="T702" s="75"/>
      <c r="U702" s="75"/>
      <c r="V702" s="76"/>
      <c r="W702" s="77">
        <f t="shared" si="293"/>
        <v>0</v>
      </c>
      <c r="X702" s="11"/>
      <c r="Y702" s="11"/>
      <c r="Z702" s="11"/>
      <c r="AA702" s="12"/>
      <c r="AB702" s="16">
        <f t="shared" si="294"/>
        <v>0</v>
      </c>
      <c r="AC702" s="11"/>
      <c r="AD702" s="11"/>
      <c r="AE702" s="11"/>
      <c r="AF702" s="12"/>
      <c r="AG702" s="16">
        <f t="shared" si="295"/>
        <v>0</v>
      </c>
      <c r="AH702" s="11"/>
      <c r="AI702" s="11"/>
      <c r="AJ702" s="11"/>
      <c r="AK702" s="12"/>
      <c r="AL702" s="16">
        <f t="shared" si="296"/>
        <v>0</v>
      </c>
      <c r="AM702" s="11"/>
      <c r="AN702" s="11"/>
      <c r="AO702" s="11"/>
      <c r="AP702" s="12"/>
      <c r="AQ702" s="16">
        <f t="shared" si="297"/>
        <v>0</v>
      </c>
      <c r="AR702" s="11"/>
      <c r="AS702" s="11"/>
      <c r="AT702" s="11"/>
      <c r="AU702" s="12"/>
      <c r="AV702" s="25">
        <f t="shared" si="298"/>
        <v>0</v>
      </c>
    </row>
    <row r="703" spans="1:48" x14ac:dyDescent="0.25">
      <c r="A703" s="10">
        <f t="shared" si="289"/>
        <v>32</v>
      </c>
      <c r="B703" s="3" t="s">
        <v>9</v>
      </c>
      <c r="C703" s="21" t="s">
        <v>59</v>
      </c>
      <c r="D703" s="75"/>
      <c r="E703" s="75"/>
      <c r="F703" s="75"/>
      <c r="G703" s="76"/>
      <c r="H703" s="77">
        <f t="shared" si="290"/>
        <v>0</v>
      </c>
      <c r="I703" s="75"/>
      <c r="J703" s="75"/>
      <c r="K703" s="75"/>
      <c r="L703" s="76"/>
      <c r="M703" s="77">
        <f t="shared" si="291"/>
        <v>0</v>
      </c>
      <c r="N703" s="75"/>
      <c r="O703" s="75"/>
      <c r="P703" s="75"/>
      <c r="Q703" s="76"/>
      <c r="R703" s="77">
        <f t="shared" si="292"/>
        <v>0</v>
      </c>
      <c r="S703" s="75"/>
      <c r="T703" s="75"/>
      <c r="U703" s="75"/>
      <c r="V703" s="76"/>
      <c r="W703" s="77">
        <f t="shared" si="293"/>
        <v>0</v>
      </c>
      <c r="X703" s="11"/>
      <c r="Y703" s="11"/>
      <c r="Z703" s="11"/>
      <c r="AA703" s="12"/>
      <c r="AB703" s="16">
        <f t="shared" si="294"/>
        <v>0</v>
      </c>
      <c r="AC703" s="11"/>
      <c r="AD703" s="11"/>
      <c r="AE703" s="11"/>
      <c r="AF703" s="12"/>
      <c r="AG703" s="16">
        <f t="shared" si="295"/>
        <v>0</v>
      </c>
      <c r="AH703" s="11"/>
      <c r="AI703" s="11"/>
      <c r="AJ703" s="11"/>
      <c r="AK703" s="12"/>
      <c r="AL703" s="16">
        <f t="shared" si="296"/>
        <v>0</v>
      </c>
      <c r="AM703" s="11"/>
      <c r="AN703" s="11"/>
      <c r="AO703" s="11"/>
      <c r="AP703" s="12"/>
      <c r="AQ703" s="16">
        <f t="shared" si="297"/>
        <v>0</v>
      </c>
      <c r="AR703" s="11"/>
      <c r="AS703" s="11"/>
      <c r="AT703" s="11"/>
      <c r="AU703" s="12"/>
      <c r="AV703" s="25">
        <f t="shared" si="298"/>
        <v>0</v>
      </c>
    </row>
    <row r="704" spans="1:48" x14ac:dyDescent="0.25">
      <c r="A704" s="10">
        <f t="shared" si="289"/>
        <v>32</v>
      </c>
      <c r="B704" s="3" t="s">
        <v>10</v>
      </c>
      <c r="C704" s="21" t="s">
        <v>59</v>
      </c>
      <c r="D704" s="75"/>
      <c r="E704" s="75"/>
      <c r="F704" s="75"/>
      <c r="G704" s="76"/>
      <c r="H704" s="77">
        <f t="shared" si="290"/>
        <v>0</v>
      </c>
      <c r="I704" s="75"/>
      <c r="J704" s="75"/>
      <c r="K704" s="75"/>
      <c r="L704" s="76"/>
      <c r="M704" s="77">
        <f t="shared" si="291"/>
        <v>0</v>
      </c>
      <c r="N704" s="75"/>
      <c r="O704" s="75"/>
      <c r="P704" s="75"/>
      <c r="Q704" s="76"/>
      <c r="R704" s="77">
        <f t="shared" si="292"/>
        <v>0</v>
      </c>
      <c r="S704" s="75"/>
      <c r="T704" s="75"/>
      <c r="U704" s="75"/>
      <c r="V704" s="76"/>
      <c r="W704" s="77">
        <f t="shared" si="293"/>
        <v>0</v>
      </c>
      <c r="X704" s="11"/>
      <c r="Y704" s="11"/>
      <c r="Z704" s="11"/>
      <c r="AA704" s="12"/>
      <c r="AB704" s="16">
        <f t="shared" si="294"/>
        <v>0</v>
      </c>
      <c r="AC704" s="11"/>
      <c r="AD704" s="11"/>
      <c r="AE704" s="11"/>
      <c r="AF704" s="12"/>
      <c r="AG704" s="16">
        <f t="shared" si="295"/>
        <v>0</v>
      </c>
      <c r="AH704" s="11"/>
      <c r="AI704" s="11"/>
      <c r="AJ704" s="11"/>
      <c r="AK704" s="12"/>
      <c r="AL704" s="16">
        <f t="shared" si="296"/>
        <v>0</v>
      </c>
      <c r="AM704" s="11"/>
      <c r="AN704" s="11"/>
      <c r="AO704" s="11"/>
      <c r="AP704" s="12"/>
      <c r="AQ704" s="16">
        <f t="shared" si="297"/>
        <v>0</v>
      </c>
      <c r="AR704" s="11"/>
      <c r="AS704" s="11"/>
      <c r="AT704" s="11"/>
      <c r="AU704" s="12"/>
      <c r="AV704" s="25">
        <f t="shared" si="298"/>
        <v>0</v>
      </c>
    </row>
    <row r="705" spans="1:48" x14ac:dyDescent="0.25">
      <c r="A705" s="10">
        <f t="shared" si="289"/>
        <v>32</v>
      </c>
      <c r="B705" s="3" t="s">
        <v>55</v>
      </c>
      <c r="C705" s="21" t="s">
        <v>59</v>
      </c>
      <c r="D705" s="75"/>
      <c r="E705" s="75"/>
      <c r="F705" s="75"/>
      <c r="G705" s="76"/>
      <c r="H705" s="77">
        <f t="shared" si="290"/>
        <v>0</v>
      </c>
      <c r="I705" s="75"/>
      <c r="J705" s="75"/>
      <c r="K705" s="75"/>
      <c r="L705" s="76"/>
      <c r="M705" s="77">
        <f t="shared" si="291"/>
        <v>0</v>
      </c>
      <c r="N705" s="75"/>
      <c r="O705" s="75"/>
      <c r="P705" s="75"/>
      <c r="Q705" s="76"/>
      <c r="R705" s="77">
        <f t="shared" si="292"/>
        <v>0</v>
      </c>
      <c r="S705" s="75"/>
      <c r="T705" s="75"/>
      <c r="U705" s="75"/>
      <c r="V705" s="76"/>
      <c r="W705" s="77">
        <f t="shared" si="293"/>
        <v>0</v>
      </c>
      <c r="X705" s="11"/>
      <c r="Y705" s="11"/>
      <c r="Z705" s="11"/>
      <c r="AA705" s="12"/>
      <c r="AB705" s="16">
        <f t="shared" si="294"/>
        <v>0</v>
      </c>
      <c r="AC705" s="11"/>
      <c r="AD705" s="11"/>
      <c r="AE705" s="11"/>
      <c r="AF705" s="12"/>
      <c r="AG705" s="16">
        <f t="shared" si="295"/>
        <v>0</v>
      </c>
      <c r="AH705" s="11"/>
      <c r="AI705" s="11"/>
      <c r="AJ705" s="11"/>
      <c r="AK705" s="12"/>
      <c r="AL705" s="16">
        <f t="shared" si="296"/>
        <v>0</v>
      </c>
      <c r="AM705" s="11"/>
      <c r="AN705" s="11"/>
      <c r="AO705" s="11"/>
      <c r="AP705" s="12"/>
      <c r="AQ705" s="16">
        <f t="shared" si="297"/>
        <v>0</v>
      </c>
      <c r="AR705" s="11"/>
      <c r="AS705" s="11"/>
      <c r="AT705" s="11"/>
      <c r="AU705" s="12"/>
      <c r="AV705" s="25">
        <f t="shared" si="298"/>
        <v>0</v>
      </c>
    </row>
    <row r="706" spans="1:48" x14ac:dyDescent="0.25">
      <c r="A706" s="10">
        <f t="shared" si="289"/>
        <v>32</v>
      </c>
      <c r="B706" s="22" t="s">
        <v>34</v>
      </c>
      <c r="C706" s="21" t="s">
        <v>59</v>
      </c>
      <c r="D706" s="78"/>
      <c r="E706" s="78"/>
      <c r="F706" s="78"/>
      <c r="G706" s="79"/>
      <c r="H706" s="80">
        <f t="shared" si="290"/>
        <v>0</v>
      </c>
      <c r="I706" s="78"/>
      <c r="J706" s="78"/>
      <c r="K706" s="78"/>
      <c r="L706" s="79"/>
      <c r="M706" s="80">
        <f t="shared" si="291"/>
        <v>0</v>
      </c>
      <c r="N706" s="78"/>
      <c r="O706" s="78"/>
      <c r="P706" s="78"/>
      <c r="Q706" s="79"/>
      <c r="R706" s="80">
        <f t="shared" si="292"/>
        <v>0</v>
      </c>
      <c r="S706" s="78"/>
      <c r="T706" s="78"/>
      <c r="U706" s="78"/>
      <c r="V706" s="79"/>
      <c r="W706" s="80">
        <f t="shared" si="293"/>
        <v>0</v>
      </c>
      <c r="X706" s="13"/>
      <c r="Y706" s="13"/>
      <c r="Z706" s="13"/>
      <c r="AA706" s="14"/>
      <c r="AB706" s="17">
        <f t="shared" si="294"/>
        <v>0</v>
      </c>
      <c r="AC706" s="13"/>
      <c r="AD706" s="13"/>
      <c r="AE706" s="13"/>
      <c r="AF706" s="14"/>
      <c r="AG706" s="17">
        <f t="shared" si="295"/>
        <v>0</v>
      </c>
      <c r="AH706" s="13"/>
      <c r="AI706" s="13"/>
      <c r="AJ706" s="13"/>
      <c r="AK706" s="14"/>
      <c r="AL706" s="17">
        <f t="shared" si="296"/>
        <v>0</v>
      </c>
      <c r="AM706" s="13"/>
      <c r="AN706" s="13"/>
      <c r="AO706" s="13"/>
      <c r="AP706" s="14"/>
      <c r="AQ706" s="17">
        <f t="shared" si="297"/>
        <v>0</v>
      </c>
      <c r="AR706" s="13"/>
      <c r="AS706" s="13"/>
      <c r="AT706" s="13"/>
      <c r="AU706" s="14"/>
      <c r="AV706" s="26">
        <f t="shared" si="298"/>
        <v>0</v>
      </c>
    </row>
    <row r="707" spans="1:48" x14ac:dyDescent="0.25">
      <c r="A707" s="10">
        <f t="shared" si="289"/>
        <v>32</v>
      </c>
      <c r="B707" s="27"/>
      <c r="C707" s="28"/>
      <c r="D707" s="81"/>
      <c r="E707" s="82"/>
      <c r="F707" s="82"/>
      <c r="G707" s="82"/>
      <c r="H707" s="83">
        <f>SUM(H687:H706)</f>
        <v>0</v>
      </c>
      <c r="I707" s="82"/>
      <c r="J707" s="82"/>
      <c r="K707" s="82"/>
      <c r="L707" s="82"/>
      <c r="M707" s="83">
        <f>SUM(M687:M706)</f>
        <v>0</v>
      </c>
      <c r="N707" s="82"/>
      <c r="O707" s="82"/>
      <c r="P707" s="82"/>
      <c r="Q707" s="82"/>
      <c r="R707" s="83">
        <f>SUM(R687:R706)</f>
        <v>0</v>
      </c>
      <c r="S707" s="82"/>
      <c r="T707" s="82"/>
      <c r="U707" s="82"/>
      <c r="V707" s="82"/>
      <c r="W707" s="83">
        <f>SUM(W687:W706)</f>
        <v>0</v>
      </c>
      <c r="X707" s="29"/>
      <c r="Y707" s="29"/>
      <c r="Z707" s="29"/>
      <c r="AA707" s="29"/>
      <c r="AB707" s="30">
        <f>SUM(AB687:AB706)</f>
        <v>0</v>
      </c>
      <c r="AC707" s="29"/>
      <c r="AD707" s="29"/>
      <c r="AE707" s="29"/>
      <c r="AF707" s="29"/>
      <c r="AG707" s="30">
        <f>SUM(AG687:AG706)</f>
        <v>0</v>
      </c>
      <c r="AH707" s="29"/>
      <c r="AI707" s="29"/>
      <c r="AJ707" s="29"/>
      <c r="AK707" s="29"/>
      <c r="AL707" s="30">
        <f>SUM(AL687:AL706)</f>
        <v>0</v>
      </c>
      <c r="AM707" s="29"/>
      <c r="AN707" s="29"/>
      <c r="AO707" s="29"/>
      <c r="AP707" s="29"/>
      <c r="AQ707" s="30">
        <f>SUM(AQ687:AQ706)</f>
        <v>0</v>
      </c>
      <c r="AR707" s="29"/>
      <c r="AS707" s="29"/>
      <c r="AT707" s="29"/>
      <c r="AU707" s="29"/>
      <c r="AV707" s="30">
        <f>SUM(AV687:AV706)</f>
        <v>0</v>
      </c>
    </row>
    <row r="708" spans="1:48" x14ac:dyDescent="0.25">
      <c r="A708" s="10">
        <f t="shared" si="289"/>
        <v>32</v>
      </c>
      <c r="B708" s="115" t="str">
        <f>"Буква (или иное название) класса "&amp;A974&amp;":"</f>
        <v>Буква (или иное название) класса 45:</v>
      </c>
      <c r="C708" s="116"/>
      <c r="D708" s="106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</row>
    <row r="709" spans="1:48" x14ac:dyDescent="0.25">
      <c r="A709" s="10">
        <f t="shared" si="289"/>
        <v>32</v>
      </c>
      <c r="B709" s="3" t="s">
        <v>0</v>
      </c>
      <c r="C709" s="21" t="s">
        <v>59</v>
      </c>
      <c r="D709" s="75"/>
      <c r="E709" s="75"/>
      <c r="F709" s="75"/>
      <c r="G709" s="76"/>
      <c r="H709" s="77">
        <f t="shared" ref="H709:H728" si="299">COUNTA(D709:G709)</f>
        <v>0</v>
      </c>
      <c r="I709" s="75"/>
      <c r="J709" s="75"/>
      <c r="K709" s="75"/>
      <c r="L709" s="76"/>
      <c r="M709" s="77">
        <f t="shared" ref="M709:M728" si="300">COUNTA(I709:L709)</f>
        <v>0</v>
      </c>
      <c r="N709" s="75"/>
      <c r="O709" s="75"/>
      <c r="P709" s="75"/>
      <c r="Q709" s="76"/>
      <c r="R709" s="77">
        <f t="shared" ref="R709:R728" si="301">COUNTA(N709:Q709)</f>
        <v>0</v>
      </c>
      <c r="S709" s="75"/>
      <c r="T709" s="75"/>
      <c r="U709" s="75"/>
      <c r="V709" s="76"/>
      <c r="W709" s="77">
        <f t="shared" ref="W709:W728" si="302">COUNTA(S709:V709)</f>
        <v>0</v>
      </c>
      <c r="X709" s="11"/>
      <c r="Y709" s="11"/>
      <c r="Z709" s="11"/>
      <c r="AA709" s="12"/>
      <c r="AB709" s="16">
        <f t="shared" ref="AB709:AB728" si="303">COUNTA(X709:AA709)</f>
        <v>0</v>
      </c>
      <c r="AC709" s="11"/>
      <c r="AD709" s="11"/>
      <c r="AE709" s="11"/>
      <c r="AF709" s="12"/>
      <c r="AG709" s="16">
        <f t="shared" ref="AG709:AG728" si="304">COUNTA(AC709:AF709)</f>
        <v>0</v>
      </c>
      <c r="AH709" s="11"/>
      <c r="AI709" s="11"/>
      <c r="AJ709" s="11"/>
      <c r="AK709" s="12"/>
      <c r="AL709" s="16">
        <f t="shared" ref="AL709:AL728" si="305">COUNTA(AH709:AK709)</f>
        <v>0</v>
      </c>
      <c r="AM709" s="11"/>
      <c r="AN709" s="11"/>
      <c r="AO709" s="11"/>
      <c r="AP709" s="12"/>
      <c r="AQ709" s="16">
        <f t="shared" ref="AQ709:AQ728" si="306">COUNTA(AM709:AP709)</f>
        <v>0</v>
      </c>
      <c r="AR709" s="11"/>
      <c r="AS709" s="11"/>
      <c r="AT709" s="11"/>
      <c r="AU709" s="12"/>
      <c r="AV709" s="25">
        <f t="shared" ref="AV709:AV728" si="307">COUNTA(AR709:AU709)</f>
        <v>0</v>
      </c>
    </row>
    <row r="710" spans="1:48" x14ac:dyDescent="0.25">
      <c r="A710" s="10">
        <f t="shared" si="289"/>
        <v>33</v>
      </c>
      <c r="B710" s="3" t="s">
        <v>45</v>
      </c>
      <c r="C710" s="21" t="s">
        <v>59</v>
      </c>
      <c r="D710" s="75"/>
      <c r="E710" s="75"/>
      <c r="F710" s="75"/>
      <c r="G710" s="76"/>
      <c r="H710" s="77">
        <f t="shared" si="299"/>
        <v>0</v>
      </c>
      <c r="I710" s="75"/>
      <c r="J710" s="75"/>
      <c r="K710" s="75"/>
      <c r="L710" s="76"/>
      <c r="M710" s="77">
        <f t="shared" si="300"/>
        <v>0</v>
      </c>
      <c r="N710" s="75"/>
      <c r="O710" s="75"/>
      <c r="P710" s="75"/>
      <c r="Q710" s="76"/>
      <c r="R710" s="77">
        <f t="shared" si="301"/>
        <v>0</v>
      </c>
      <c r="S710" s="75"/>
      <c r="T710" s="75"/>
      <c r="U710" s="75"/>
      <c r="V710" s="76"/>
      <c r="W710" s="77">
        <f t="shared" si="302"/>
        <v>0</v>
      </c>
      <c r="X710" s="11"/>
      <c r="Y710" s="11"/>
      <c r="Z710" s="11"/>
      <c r="AA710" s="12"/>
      <c r="AB710" s="16">
        <f t="shared" si="303"/>
        <v>0</v>
      </c>
      <c r="AC710" s="11"/>
      <c r="AD710" s="11"/>
      <c r="AE710" s="11"/>
      <c r="AF710" s="12"/>
      <c r="AG710" s="16">
        <f t="shared" si="304"/>
        <v>0</v>
      </c>
      <c r="AH710" s="11"/>
      <c r="AI710" s="11"/>
      <c r="AJ710" s="11"/>
      <c r="AK710" s="12"/>
      <c r="AL710" s="16">
        <f t="shared" si="305"/>
        <v>0</v>
      </c>
      <c r="AM710" s="11"/>
      <c r="AN710" s="11"/>
      <c r="AO710" s="11"/>
      <c r="AP710" s="12"/>
      <c r="AQ710" s="16">
        <f t="shared" si="306"/>
        <v>0</v>
      </c>
      <c r="AR710" s="11"/>
      <c r="AS710" s="11"/>
      <c r="AT710" s="11"/>
      <c r="AU710" s="12"/>
      <c r="AV710" s="25">
        <f t="shared" si="307"/>
        <v>0</v>
      </c>
    </row>
    <row r="711" spans="1:48" x14ac:dyDescent="0.25">
      <c r="A711" s="10">
        <f t="shared" si="289"/>
        <v>33</v>
      </c>
      <c r="B711" s="3" t="s">
        <v>2</v>
      </c>
      <c r="C711" s="21" t="s">
        <v>59</v>
      </c>
      <c r="D711" s="75"/>
      <c r="E711" s="75"/>
      <c r="F711" s="75"/>
      <c r="G711" s="76"/>
      <c r="H711" s="77">
        <f t="shared" si="299"/>
        <v>0</v>
      </c>
      <c r="I711" s="75"/>
      <c r="J711" s="75"/>
      <c r="K711" s="75"/>
      <c r="L711" s="76"/>
      <c r="M711" s="77">
        <f t="shared" si="300"/>
        <v>0</v>
      </c>
      <c r="N711" s="75"/>
      <c r="O711" s="75"/>
      <c r="P711" s="75"/>
      <c r="Q711" s="76"/>
      <c r="R711" s="77">
        <f t="shared" si="301"/>
        <v>0</v>
      </c>
      <c r="S711" s="75"/>
      <c r="T711" s="75"/>
      <c r="U711" s="75"/>
      <c r="V711" s="76"/>
      <c r="W711" s="77">
        <f t="shared" si="302"/>
        <v>0</v>
      </c>
      <c r="X711" s="11"/>
      <c r="Y711" s="11"/>
      <c r="Z711" s="11"/>
      <c r="AA711" s="12"/>
      <c r="AB711" s="16">
        <f t="shared" si="303"/>
        <v>0</v>
      </c>
      <c r="AC711" s="11"/>
      <c r="AD711" s="11"/>
      <c r="AE711" s="11"/>
      <c r="AF711" s="12"/>
      <c r="AG711" s="16">
        <f t="shared" si="304"/>
        <v>0</v>
      </c>
      <c r="AH711" s="11"/>
      <c r="AI711" s="11"/>
      <c r="AJ711" s="11"/>
      <c r="AK711" s="12"/>
      <c r="AL711" s="16">
        <f t="shared" si="305"/>
        <v>0</v>
      </c>
      <c r="AM711" s="11"/>
      <c r="AN711" s="11"/>
      <c r="AO711" s="11"/>
      <c r="AP711" s="12"/>
      <c r="AQ711" s="16">
        <f t="shared" si="306"/>
        <v>0</v>
      </c>
      <c r="AR711" s="11"/>
      <c r="AS711" s="11"/>
      <c r="AT711" s="11"/>
      <c r="AU711" s="12"/>
      <c r="AV711" s="25">
        <f t="shared" si="307"/>
        <v>0</v>
      </c>
    </row>
    <row r="712" spans="1:48" x14ac:dyDescent="0.25">
      <c r="A712" s="10">
        <f t="shared" si="289"/>
        <v>33</v>
      </c>
      <c r="B712" s="3" t="s">
        <v>46</v>
      </c>
      <c r="C712" s="21" t="s">
        <v>59</v>
      </c>
      <c r="D712" s="75"/>
      <c r="E712" s="75"/>
      <c r="F712" s="75"/>
      <c r="G712" s="76"/>
      <c r="H712" s="77">
        <f t="shared" si="299"/>
        <v>0</v>
      </c>
      <c r="I712" s="75"/>
      <c r="J712" s="75"/>
      <c r="K712" s="75"/>
      <c r="L712" s="76"/>
      <c r="M712" s="77">
        <f t="shared" si="300"/>
        <v>0</v>
      </c>
      <c r="N712" s="75"/>
      <c r="O712" s="75"/>
      <c r="P712" s="75"/>
      <c r="Q712" s="76"/>
      <c r="R712" s="77">
        <f t="shared" si="301"/>
        <v>0</v>
      </c>
      <c r="S712" s="75"/>
      <c r="T712" s="75"/>
      <c r="U712" s="75"/>
      <c r="V712" s="76"/>
      <c r="W712" s="77">
        <f t="shared" si="302"/>
        <v>0</v>
      </c>
      <c r="X712" s="11"/>
      <c r="Y712" s="11"/>
      <c r="Z712" s="11"/>
      <c r="AA712" s="12"/>
      <c r="AB712" s="16">
        <f t="shared" si="303"/>
        <v>0</v>
      </c>
      <c r="AC712" s="11"/>
      <c r="AD712" s="11"/>
      <c r="AE712" s="11"/>
      <c r="AF712" s="12"/>
      <c r="AG712" s="16">
        <f t="shared" si="304"/>
        <v>0</v>
      </c>
      <c r="AH712" s="11"/>
      <c r="AI712" s="11"/>
      <c r="AJ712" s="11"/>
      <c r="AK712" s="12"/>
      <c r="AL712" s="16">
        <f t="shared" si="305"/>
        <v>0</v>
      </c>
      <c r="AM712" s="11"/>
      <c r="AN712" s="11"/>
      <c r="AO712" s="11"/>
      <c r="AP712" s="12"/>
      <c r="AQ712" s="16">
        <f t="shared" si="306"/>
        <v>0</v>
      </c>
      <c r="AR712" s="11"/>
      <c r="AS712" s="11"/>
      <c r="AT712" s="11"/>
      <c r="AU712" s="12"/>
      <c r="AV712" s="25">
        <f t="shared" si="307"/>
        <v>0</v>
      </c>
    </row>
    <row r="713" spans="1:48" x14ac:dyDescent="0.25">
      <c r="A713" s="10">
        <f t="shared" si="289"/>
        <v>33</v>
      </c>
      <c r="B713" s="3" t="s">
        <v>4</v>
      </c>
      <c r="C713" s="21" t="s">
        <v>59</v>
      </c>
      <c r="D713" s="75"/>
      <c r="E713" s="75"/>
      <c r="F713" s="75"/>
      <c r="G713" s="76"/>
      <c r="H713" s="77">
        <f t="shared" si="299"/>
        <v>0</v>
      </c>
      <c r="I713" s="75"/>
      <c r="J713" s="75"/>
      <c r="K713" s="75"/>
      <c r="L713" s="76"/>
      <c r="M713" s="77">
        <f t="shared" si="300"/>
        <v>0</v>
      </c>
      <c r="N713" s="75"/>
      <c r="O713" s="75"/>
      <c r="P713" s="75"/>
      <c r="Q713" s="76"/>
      <c r="R713" s="77">
        <f t="shared" si="301"/>
        <v>0</v>
      </c>
      <c r="S713" s="75"/>
      <c r="T713" s="75"/>
      <c r="U713" s="75"/>
      <c r="V713" s="76"/>
      <c r="W713" s="77">
        <f t="shared" si="302"/>
        <v>0</v>
      </c>
      <c r="X713" s="11"/>
      <c r="Y713" s="11"/>
      <c r="Z713" s="11"/>
      <c r="AA713" s="12"/>
      <c r="AB713" s="16">
        <f t="shared" si="303"/>
        <v>0</v>
      </c>
      <c r="AC713" s="11"/>
      <c r="AD713" s="11"/>
      <c r="AE713" s="11"/>
      <c r="AF713" s="12"/>
      <c r="AG713" s="16">
        <f t="shared" si="304"/>
        <v>0</v>
      </c>
      <c r="AH713" s="11"/>
      <c r="AI713" s="11"/>
      <c r="AJ713" s="11"/>
      <c r="AK713" s="12"/>
      <c r="AL713" s="16">
        <f t="shared" si="305"/>
        <v>0</v>
      </c>
      <c r="AM713" s="11"/>
      <c r="AN713" s="11"/>
      <c r="AO713" s="11"/>
      <c r="AP713" s="12"/>
      <c r="AQ713" s="16">
        <f t="shared" si="306"/>
        <v>0</v>
      </c>
      <c r="AR713" s="11"/>
      <c r="AS713" s="11"/>
      <c r="AT713" s="11"/>
      <c r="AU713" s="12"/>
      <c r="AV713" s="25">
        <f t="shared" si="307"/>
        <v>0</v>
      </c>
    </row>
    <row r="714" spans="1:48" x14ac:dyDescent="0.25">
      <c r="A714" s="10">
        <f t="shared" si="289"/>
        <v>33</v>
      </c>
      <c r="B714" s="3" t="s">
        <v>47</v>
      </c>
      <c r="C714" s="21" t="s">
        <v>59</v>
      </c>
      <c r="D714" s="75"/>
      <c r="E714" s="75"/>
      <c r="F714" s="75"/>
      <c r="G714" s="76"/>
      <c r="H714" s="77">
        <f t="shared" si="299"/>
        <v>0</v>
      </c>
      <c r="I714" s="75"/>
      <c r="J714" s="75"/>
      <c r="K714" s="75"/>
      <c r="L714" s="76"/>
      <c r="M714" s="77">
        <f t="shared" si="300"/>
        <v>0</v>
      </c>
      <c r="N714" s="75"/>
      <c r="O714" s="75"/>
      <c r="P714" s="75"/>
      <c r="Q714" s="76"/>
      <c r="R714" s="77">
        <f t="shared" si="301"/>
        <v>0</v>
      </c>
      <c r="S714" s="75"/>
      <c r="T714" s="75"/>
      <c r="U714" s="75"/>
      <c r="V714" s="76"/>
      <c r="W714" s="77">
        <f t="shared" si="302"/>
        <v>0</v>
      </c>
      <c r="X714" s="11"/>
      <c r="Y714" s="11"/>
      <c r="Z714" s="11"/>
      <c r="AA714" s="12"/>
      <c r="AB714" s="16">
        <f t="shared" si="303"/>
        <v>0</v>
      </c>
      <c r="AC714" s="11"/>
      <c r="AD714" s="11"/>
      <c r="AE714" s="11"/>
      <c r="AF714" s="12"/>
      <c r="AG714" s="16">
        <f t="shared" si="304"/>
        <v>0</v>
      </c>
      <c r="AH714" s="11"/>
      <c r="AI714" s="11"/>
      <c r="AJ714" s="11"/>
      <c r="AK714" s="12"/>
      <c r="AL714" s="16">
        <f t="shared" si="305"/>
        <v>0</v>
      </c>
      <c r="AM714" s="11"/>
      <c r="AN714" s="11"/>
      <c r="AO714" s="11"/>
      <c r="AP714" s="12"/>
      <c r="AQ714" s="16">
        <f t="shared" si="306"/>
        <v>0</v>
      </c>
      <c r="AR714" s="11"/>
      <c r="AS714" s="11"/>
      <c r="AT714" s="11"/>
      <c r="AU714" s="12"/>
      <c r="AV714" s="25">
        <f t="shared" si="307"/>
        <v>0</v>
      </c>
    </row>
    <row r="715" spans="1:48" x14ac:dyDescent="0.25">
      <c r="A715" s="10">
        <f t="shared" si="289"/>
        <v>33</v>
      </c>
      <c r="B715" s="3" t="s">
        <v>5</v>
      </c>
      <c r="C715" s="21" t="s">
        <v>59</v>
      </c>
      <c r="D715" s="75"/>
      <c r="E715" s="75"/>
      <c r="F715" s="75"/>
      <c r="G715" s="76"/>
      <c r="H715" s="77">
        <f t="shared" si="299"/>
        <v>0</v>
      </c>
      <c r="I715" s="75"/>
      <c r="J715" s="75"/>
      <c r="K715" s="75"/>
      <c r="L715" s="76"/>
      <c r="M715" s="77">
        <f t="shared" si="300"/>
        <v>0</v>
      </c>
      <c r="N715" s="75"/>
      <c r="O715" s="75"/>
      <c r="P715" s="75"/>
      <c r="Q715" s="76"/>
      <c r="R715" s="77">
        <f t="shared" si="301"/>
        <v>0</v>
      </c>
      <c r="S715" s="75"/>
      <c r="T715" s="75"/>
      <c r="U715" s="75"/>
      <c r="V715" s="76"/>
      <c r="W715" s="77">
        <f t="shared" si="302"/>
        <v>0</v>
      </c>
      <c r="X715" s="11"/>
      <c r="Y715" s="11"/>
      <c r="Z715" s="11"/>
      <c r="AA715" s="12"/>
      <c r="AB715" s="16">
        <f t="shared" si="303"/>
        <v>0</v>
      </c>
      <c r="AC715" s="11"/>
      <c r="AD715" s="11"/>
      <c r="AE715" s="11"/>
      <c r="AF715" s="12"/>
      <c r="AG715" s="16">
        <f t="shared" si="304"/>
        <v>0</v>
      </c>
      <c r="AH715" s="11"/>
      <c r="AI715" s="11"/>
      <c r="AJ715" s="11"/>
      <c r="AK715" s="12"/>
      <c r="AL715" s="16">
        <f t="shared" si="305"/>
        <v>0</v>
      </c>
      <c r="AM715" s="11"/>
      <c r="AN715" s="11"/>
      <c r="AO715" s="11"/>
      <c r="AP715" s="12"/>
      <c r="AQ715" s="16">
        <f t="shared" si="306"/>
        <v>0</v>
      </c>
      <c r="AR715" s="11"/>
      <c r="AS715" s="11"/>
      <c r="AT715" s="11"/>
      <c r="AU715" s="12"/>
      <c r="AV715" s="25">
        <f t="shared" si="307"/>
        <v>0</v>
      </c>
    </row>
    <row r="716" spans="1:48" x14ac:dyDescent="0.25">
      <c r="A716" s="10">
        <f t="shared" si="289"/>
        <v>33</v>
      </c>
      <c r="B716" s="3" t="s">
        <v>48</v>
      </c>
      <c r="C716" s="21" t="s">
        <v>59</v>
      </c>
      <c r="D716" s="75"/>
      <c r="E716" s="75"/>
      <c r="F716" s="75"/>
      <c r="G716" s="76"/>
      <c r="H716" s="77">
        <f t="shared" si="299"/>
        <v>0</v>
      </c>
      <c r="I716" s="75"/>
      <c r="J716" s="75"/>
      <c r="K716" s="75"/>
      <c r="L716" s="76"/>
      <c r="M716" s="77">
        <f t="shared" si="300"/>
        <v>0</v>
      </c>
      <c r="N716" s="75"/>
      <c r="O716" s="75"/>
      <c r="P716" s="75"/>
      <c r="Q716" s="76"/>
      <c r="R716" s="77">
        <f t="shared" si="301"/>
        <v>0</v>
      </c>
      <c r="S716" s="75"/>
      <c r="T716" s="75"/>
      <c r="U716" s="75"/>
      <c r="V716" s="76"/>
      <c r="W716" s="77">
        <f t="shared" si="302"/>
        <v>0</v>
      </c>
      <c r="X716" s="11"/>
      <c r="Y716" s="11"/>
      <c r="Z716" s="11"/>
      <c r="AA716" s="12"/>
      <c r="AB716" s="16">
        <f t="shared" si="303"/>
        <v>0</v>
      </c>
      <c r="AC716" s="11"/>
      <c r="AD716" s="11"/>
      <c r="AE716" s="11"/>
      <c r="AF716" s="12"/>
      <c r="AG716" s="16">
        <f t="shared" si="304"/>
        <v>0</v>
      </c>
      <c r="AH716" s="11"/>
      <c r="AI716" s="11"/>
      <c r="AJ716" s="11"/>
      <c r="AK716" s="12"/>
      <c r="AL716" s="16">
        <f t="shared" si="305"/>
        <v>0</v>
      </c>
      <c r="AM716" s="11"/>
      <c r="AN716" s="11"/>
      <c r="AO716" s="11"/>
      <c r="AP716" s="12"/>
      <c r="AQ716" s="16">
        <f t="shared" si="306"/>
        <v>0</v>
      </c>
      <c r="AR716" s="11"/>
      <c r="AS716" s="11"/>
      <c r="AT716" s="11"/>
      <c r="AU716" s="12"/>
      <c r="AV716" s="25">
        <f t="shared" si="307"/>
        <v>0</v>
      </c>
    </row>
    <row r="717" spans="1:48" x14ac:dyDescent="0.25">
      <c r="A717" s="10">
        <f t="shared" si="289"/>
        <v>33</v>
      </c>
      <c r="B717" s="3" t="s">
        <v>49</v>
      </c>
      <c r="C717" s="21" t="s">
        <v>59</v>
      </c>
      <c r="D717" s="75"/>
      <c r="E717" s="75"/>
      <c r="F717" s="75"/>
      <c r="G717" s="76"/>
      <c r="H717" s="77">
        <f t="shared" si="299"/>
        <v>0</v>
      </c>
      <c r="I717" s="75"/>
      <c r="J717" s="75"/>
      <c r="K717" s="75"/>
      <c r="L717" s="76"/>
      <c r="M717" s="77">
        <f t="shared" si="300"/>
        <v>0</v>
      </c>
      <c r="N717" s="75"/>
      <c r="O717" s="75"/>
      <c r="P717" s="75"/>
      <c r="Q717" s="76"/>
      <c r="R717" s="77">
        <f t="shared" si="301"/>
        <v>0</v>
      </c>
      <c r="S717" s="75"/>
      <c r="T717" s="75"/>
      <c r="U717" s="75"/>
      <c r="V717" s="76"/>
      <c r="W717" s="77">
        <f t="shared" si="302"/>
        <v>0</v>
      </c>
      <c r="X717" s="11"/>
      <c r="Y717" s="11"/>
      <c r="Z717" s="11"/>
      <c r="AA717" s="12"/>
      <c r="AB717" s="16">
        <f t="shared" si="303"/>
        <v>0</v>
      </c>
      <c r="AC717" s="11"/>
      <c r="AD717" s="11"/>
      <c r="AE717" s="11"/>
      <c r="AF717" s="12"/>
      <c r="AG717" s="16">
        <f t="shared" si="304"/>
        <v>0</v>
      </c>
      <c r="AH717" s="11"/>
      <c r="AI717" s="11"/>
      <c r="AJ717" s="11"/>
      <c r="AK717" s="12"/>
      <c r="AL717" s="16">
        <f t="shared" si="305"/>
        <v>0</v>
      </c>
      <c r="AM717" s="11"/>
      <c r="AN717" s="11"/>
      <c r="AO717" s="11"/>
      <c r="AP717" s="12"/>
      <c r="AQ717" s="16">
        <f t="shared" si="306"/>
        <v>0</v>
      </c>
      <c r="AR717" s="11"/>
      <c r="AS717" s="11"/>
      <c r="AT717" s="11"/>
      <c r="AU717" s="12"/>
      <c r="AV717" s="25">
        <f t="shared" si="307"/>
        <v>0</v>
      </c>
    </row>
    <row r="718" spans="1:48" x14ac:dyDescent="0.25">
      <c r="A718" s="10">
        <f t="shared" si="289"/>
        <v>33</v>
      </c>
      <c r="B718" s="3" t="s">
        <v>50</v>
      </c>
      <c r="C718" s="21" t="s">
        <v>59</v>
      </c>
      <c r="D718" s="75"/>
      <c r="E718" s="75"/>
      <c r="F718" s="75"/>
      <c r="G718" s="76"/>
      <c r="H718" s="77">
        <f t="shared" si="299"/>
        <v>0</v>
      </c>
      <c r="I718" s="75"/>
      <c r="J718" s="75"/>
      <c r="K718" s="75"/>
      <c r="L718" s="76"/>
      <c r="M718" s="77">
        <f t="shared" si="300"/>
        <v>0</v>
      </c>
      <c r="N718" s="75"/>
      <c r="O718" s="75"/>
      <c r="P718" s="75"/>
      <c r="Q718" s="76"/>
      <c r="R718" s="77">
        <f t="shared" si="301"/>
        <v>0</v>
      </c>
      <c r="S718" s="75"/>
      <c r="T718" s="75"/>
      <c r="U718" s="75"/>
      <c r="V718" s="76"/>
      <c r="W718" s="77">
        <f t="shared" si="302"/>
        <v>0</v>
      </c>
      <c r="X718" s="11"/>
      <c r="Y718" s="11"/>
      <c r="Z718" s="11"/>
      <c r="AA718" s="12"/>
      <c r="AB718" s="16">
        <f t="shared" si="303"/>
        <v>0</v>
      </c>
      <c r="AC718" s="11"/>
      <c r="AD718" s="11"/>
      <c r="AE718" s="11"/>
      <c r="AF718" s="12"/>
      <c r="AG718" s="16">
        <f t="shared" si="304"/>
        <v>0</v>
      </c>
      <c r="AH718" s="11"/>
      <c r="AI718" s="11"/>
      <c r="AJ718" s="11"/>
      <c r="AK718" s="12"/>
      <c r="AL718" s="16">
        <f t="shared" si="305"/>
        <v>0</v>
      </c>
      <c r="AM718" s="11"/>
      <c r="AN718" s="11"/>
      <c r="AO718" s="11"/>
      <c r="AP718" s="12"/>
      <c r="AQ718" s="16">
        <f t="shared" si="306"/>
        <v>0</v>
      </c>
      <c r="AR718" s="11"/>
      <c r="AS718" s="11"/>
      <c r="AT718" s="11"/>
      <c r="AU718" s="12"/>
      <c r="AV718" s="25">
        <f t="shared" si="307"/>
        <v>0</v>
      </c>
    </row>
    <row r="719" spans="1:48" x14ac:dyDescent="0.25">
      <c r="A719" s="10">
        <f t="shared" si="289"/>
        <v>33</v>
      </c>
      <c r="B719" s="3" t="s">
        <v>51</v>
      </c>
      <c r="C719" s="21" t="s">
        <v>59</v>
      </c>
      <c r="D719" s="75"/>
      <c r="E719" s="75"/>
      <c r="F719" s="75"/>
      <c r="G719" s="76"/>
      <c r="H719" s="77">
        <f t="shared" si="299"/>
        <v>0</v>
      </c>
      <c r="I719" s="75"/>
      <c r="J719" s="75"/>
      <c r="K719" s="75"/>
      <c r="L719" s="76"/>
      <c r="M719" s="77">
        <f t="shared" si="300"/>
        <v>0</v>
      </c>
      <c r="N719" s="75"/>
      <c r="O719" s="75"/>
      <c r="P719" s="75"/>
      <c r="Q719" s="76"/>
      <c r="R719" s="77">
        <f t="shared" si="301"/>
        <v>0</v>
      </c>
      <c r="S719" s="75"/>
      <c r="T719" s="75"/>
      <c r="U719" s="75"/>
      <c r="V719" s="76"/>
      <c r="W719" s="77">
        <f t="shared" si="302"/>
        <v>0</v>
      </c>
      <c r="X719" s="11"/>
      <c r="Y719" s="11"/>
      <c r="Z719" s="11"/>
      <c r="AA719" s="12"/>
      <c r="AB719" s="16">
        <f t="shared" si="303"/>
        <v>0</v>
      </c>
      <c r="AC719" s="11"/>
      <c r="AD719" s="11"/>
      <c r="AE719" s="11"/>
      <c r="AF719" s="12"/>
      <c r="AG719" s="16">
        <f t="shared" si="304"/>
        <v>0</v>
      </c>
      <c r="AH719" s="11"/>
      <c r="AI719" s="11"/>
      <c r="AJ719" s="11"/>
      <c r="AK719" s="12"/>
      <c r="AL719" s="16">
        <f t="shared" si="305"/>
        <v>0</v>
      </c>
      <c r="AM719" s="11"/>
      <c r="AN719" s="11"/>
      <c r="AO719" s="11"/>
      <c r="AP719" s="12"/>
      <c r="AQ719" s="16">
        <f t="shared" si="306"/>
        <v>0</v>
      </c>
      <c r="AR719" s="11"/>
      <c r="AS719" s="11"/>
      <c r="AT719" s="11"/>
      <c r="AU719" s="12"/>
      <c r="AV719" s="25">
        <f t="shared" si="307"/>
        <v>0</v>
      </c>
    </row>
    <row r="720" spans="1:48" x14ac:dyDescent="0.25">
      <c r="A720" s="10">
        <f t="shared" si="289"/>
        <v>33</v>
      </c>
      <c r="B720" s="3" t="s">
        <v>52</v>
      </c>
      <c r="C720" s="21" t="s">
        <v>59</v>
      </c>
      <c r="D720" s="75"/>
      <c r="E720" s="75"/>
      <c r="F720" s="75"/>
      <c r="G720" s="76"/>
      <c r="H720" s="77">
        <f t="shared" si="299"/>
        <v>0</v>
      </c>
      <c r="I720" s="75"/>
      <c r="J720" s="75"/>
      <c r="K720" s="75"/>
      <c r="L720" s="76"/>
      <c r="M720" s="77">
        <f t="shared" si="300"/>
        <v>0</v>
      </c>
      <c r="N720" s="75"/>
      <c r="O720" s="75"/>
      <c r="P720" s="75"/>
      <c r="Q720" s="76"/>
      <c r="R720" s="77">
        <f t="shared" si="301"/>
        <v>0</v>
      </c>
      <c r="S720" s="75"/>
      <c r="T720" s="75"/>
      <c r="U720" s="75"/>
      <c r="V720" s="76"/>
      <c r="W720" s="77">
        <f t="shared" si="302"/>
        <v>0</v>
      </c>
      <c r="X720" s="11"/>
      <c r="Y720" s="11"/>
      <c r="Z720" s="11"/>
      <c r="AA720" s="12"/>
      <c r="AB720" s="16">
        <f t="shared" si="303"/>
        <v>0</v>
      </c>
      <c r="AC720" s="11"/>
      <c r="AD720" s="11"/>
      <c r="AE720" s="11"/>
      <c r="AF720" s="12"/>
      <c r="AG720" s="16">
        <f t="shared" si="304"/>
        <v>0</v>
      </c>
      <c r="AH720" s="11"/>
      <c r="AI720" s="11"/>
      <c r="AJ720" s="11"/>
      <c r="AK720" s="12"/>
      <c r="AL720" s="16">
        <f t="shared" si="305"/>
        <v>0</v>
      </c>
      <c r="AM720" s="11"/>
      <c r="AN720" s="11"/>
      <c r="AO720" s="11"/>
      <c r="AP720" s="12"/>
      <c r="AQ720" s="16">
        <f t="shared" si="306"/>
        <v>0</v>
      </c>
      <c r="AR720" s="11"/>
      <c r="AS720" s="11"/>
      <c r="AT720" s="11"/>
      <c r="AU720" s="12"/>
      <c r="AV720" s="25">
        <f t="shared" si="307"/>
        <v>0</v>
      </c>
    </row>
    <row r="721" spans="1:48" x14ac:dyDescent="0.25">
      <c r="A721" s="10">
        <f t="shared" si="289"/>
        <v>33</v>
      </c>
      <c r="B721" s="3" t="s">
        <v>53</v>
      </c>
      <c r="C721" s="21" t="s">
        <v>59</v>
      </c>
      <c r="D721" s="75"/>
      <c r="E721" s="75"/>
      <c r="F721" s="75"/>
      <c r="G721" s="76"/>
      <c r="H721" s="77">
        <f t="shared" si="299"/>
        <v>0</v>
      </c>
      <c r="I721" s="75"/>
      <c r="J721" s="75"/>
      <c r="K721" s="75"/>
      <c r="L721" s="76"/>
      <c r="M721" s="77">
        <f t="shared" si="300"/>
        <v>0</v>
      </c>
      <c r="N721" s="75"/>
      <c r="O721" s="75"/>
      <c r="P721" s="75"/>
      <c r="Q721" s="76"/>
      <c r="R721" s="77">
        <f t="shared" si="301"/>
        <v>0</v>
      </c>
      <c r="S721" s="75"/>
      <c r="T721" s="75"/>
      <c r="U721" s="75"/>
      <c r="V721" s="76"/>
      <c r="W721" s="77">
        <f t="shared" si="302"/>
        <v>0</v>
      </c>
      <c r="X721" s="11"/>
      <c r="Y721" s="11"/>
      <c r="Z721" s="11"/>
      <c r="AA721" s="12"/>
      <c r="AB721" s="16">
        <f t="shared" si="303"/>
        <v>0</v>
      </c>
      <c r="AC721" s="11"/>
      <c r="AD721" s="11"/>
      <c r="AE721" s="11"/>
      <c r="AF721" s="12"/>
      <c r="AG721" s="16">
        <f t="shared" si="304"/>
        <v>0</v>
      </c>
      <c r="AH721" s="11"/>
      <c r="AI721" s="11"/>
      <c r="AJ721" s="11"/>
      <c r="AK721" s="12"/>
      <c r="AL721" s="16">
        <f t="shared" si="305"/>
        <v>0</v>
      </c>
      <c r="AM721" s="11"/>
      <c r="AN721" s="11"/>
      <c r="AO721" s="11"/>
      <c r="AP721" s="12"/>
      <c r="AQ721" s="16">
        <f t="shared" si="306"/>
        <v>0</v>
      </c>
      <c r="AR721" s="11"/>
      <c r="AS721" s="11"/>
      <c r="AT721" s="11"/>
      <c r="AU721" s="12"/>
      <c r="AV721" s="25">
        <f t="shared" si="307"/>
        <v>0</v>
      </c>
    </row>
    <row r="722" spans="1:48" x14ac:dyDescent="0.25">
      <c r="A722" s="10">
        <f t="shared" si="289"/>
        <v>33</v>
      </c>
      <c r="B722" s="3" t="s">
        <v>54</v>
      </c>
      <c r="C722" s="21" t="s">
        <v>59</v>
      </c>
      <c r="D722" s="75"/>
      <c r="E722" s="75"/>
      <c r="F722" s="75"/>
      <c r="G722" s="76"/>
      <c r="H722" s="77">
        <f t="shared" si="299"/>
        <v>0</v>
      </c>
      <c r="I722" s="75"/>
      <c r="J722" s="75"/>
      <c r="K722" s="75"/>
      <c r="L722" s="76"/>
      <c r="M722" s="77">
        <f t="shared" si="300"/>
        <v>0</v>
      </c>
      <c r="N722" s="75"/>
      <c r="O722" s="75"/>
      <c r="P722" s="75"/>
      <c r="Q722" s="76"/>
      <c r="R722" s="77">
        <f t="shared" si="301"/>
        <v>0</v>
      </c>
      <c r="S722" s="75"/>
      <c r="T722" s="75"/>
      <c r="U722" s="75"/>
      <c r="V722" s="76"/>
      <c r="W722" s="77">
        <f t="shared" si="302"/>
        <v>0</v>
      </c>
      <c r="X722" s="11"/>
      <c r="Y722" s="11"/>
      <c r="Z722" s="11"/>
      <c r="AA722" s="12"/>
      <c r="AB722" s="16">
        <f t="shared" si="303"/>
        <v>0</v>
      </c>
      <c r="AC722" s="11"/>
      <c r="AD722" s="11"/>
      <c r="AE722" s="11"/>
      <c r="AF722" s="12"/>
      <c r="AG722" s="16">
        <f t="shared" si="304"/>
        <v>0</v>
      </c>
      <c r="AH722" s="11"/>
      <c r="AI722" s="11"/>
      <c r="AJ722" s="11"/>
      <c r="AK722" s="12"/>
      <c r="AL722" s="16">
        <f t="shared" si="305"/>
        <v>0</v>
      </c>
      <c r="AM722" s="11"/>
      <c r="AN722" s="11"/>
      <c r="AO722" s="11"/>
      <c r="AP722" s="12"/>
      <c r="AQ722" s="16">
        <f t="shared" si="306"/>
        <v>0</v>
      </c>
      <c r="AR722" s="11"/>
      <c r="AS722" s="11"/>
      <c r="AT722" s="11"/>
      <c r="AU722" s="12"/>
      <c r="AV722" s="25">
        <f t="shared" si="307"/>
        <v>0</v>
      </c>
    </row>
    <row r="723" spans="1:48" x14ac:dyDescent="0.25">
      <c r="A723" s="10">
        <f t="shared" si="289"/>
        <v>33</v>
      </c>
      <c r="B723" s="3" t="s">
        <v>23</v>
      </c>
      <c r="C723" s="21" t="s">
        <v>59</v>
      </c>
      <c r="D723" s="75"/>
      <c r="E723" s="75"/>
      <c r="F723" s="75"/>
      <c r="G723" s="76"/>
      <c r="H723" s="77">
        <f t="shared" si="299"/>
        <v>0</v>
      </c>
      <c r="I723" s="75"/>
      <c r="J723" s="75"/>
      <c r="K723" s="75"/>
      <c r="L723" s="76"/>
      <c r="M723" s="77">
        <f t="shared" si="300"/>
        <v>0</v>
      </c>
      <c r="N723" s="75"/>
      <c r="O723" s="75"/>
      <c r="P723" s="75"/>
      <c r="Q723" s="76"/>
      <c r="R723" s="77">
        <f t="shared" si="301"/>
        <v>0</v>
      </c>
      <c r="S723" s="75"/>
      <c r="T723" s="75"/>
      <c r="U723" s="75"/>
      <c r="V723" s="76"/>
      <c r="W723" s="77">
        <f t="shared" si="302"/>
        <v>0</v>
      </c>
      <c r="X723" s="11"/>
      <c r="Y723" s="11"/>
      <c r="Z723" s="11"/>
      <c r="AA723" s="12"/>
      <c r="AB723" s="16">
        <f t="shared" si="303"/>
        <v>0</v>
      </c>
      <c r="AC723" s="11"/>
      <c r="AD723" s="11"/>
      <c r="AE723" s="11"/>
      <c r="AF723" s="12"/>
      <c r="AG723" s="16">
        <f t="shared" si="304"/>
        <v>0</v>
      </c>
      <c r="AH723" s="11"/>
      <c r="AI723" s="11"/>
      <c r="AJ723" s="11"/>
      <c r="AK723" s="12"/>
      <c r="AL723" s="16">
        <f t="shared" si="305"/>
        <v>0</v>
      </c>
      <c r="AM723" s="11"/>
      <c r="AN723" s="11"/>
      <c r="AO723" s="11"/>
      <c r="AP723" s="12"/>
      <c r="AQ723" s="16">
        <f t="shared" si="306"/>
        <v>0</v>
      </c>
      <c r="AR723" s="11"/>
      <c r="AS723" s="11"/>
      <c r="AT723" s="11"/>
      <c r="AU723" s="12"/>
      <c r="AV723" s="25">
        <f t="shared" si="307"/>
        <v>0</v>
      </c>
    </row>
    <row r="724" spans="1:48" x14ac:dyDescent="0.25">
      <c r="A724" s="10">
        <f t="shared" si="289"/>
        <v>33</v>
      </c>
      <c r="B724" s="3" t="s">
        <v>8</v>
      </c>
      <c r="C724" s="21" t="s">
        <v>59</v>
      </c>
      <c r="D724" s="75"/>
      <c r="E724" s="75"/>
      <c r="F724" s="75"/>
      <c r="G724" s="76"/>
      <c r="H724" s="77">
        <f t="shared" si="299"/>
        <v>0</v>
      </c>
      <c r="I724" s="75"/>
      <c r="J724" s="75"/>
      <c r="K724" s="75"/>
      <c r="L724" s="76"/>
      <c r="M724" s="77">
        <f t="shared" si="300"/>
        <v>0</v>
      </c>
      <c r="N724" s="75"/>
      <c r="O724" s="75"/>
      <c r="P724" s="75"/>
      <c r="Q724" s="76"/>
      <c r="R724" s="77">
        <f t="shared" si="301"/>
        <v>0</v>
      </c>
      <c r="S724" s="75"/>
      <c r="T724" s="75"/>
      <c r="U724" s="75"/>
      <c r="V724" s="76"/>
      <c r="W724" s="77">
        <f t="shared" si="302"/>
        <v>0</v>
      </c>
      <c r="X724" s="11"/>
      <c r="Y724" s="11"/>
      <c r="Z724" s="11"/>
      <c r="AA724" s="12"/>
      <c r="AB724" s="16">
        <f t="shared" si="303"/>
        <v>0</v>
      </c>
      <c r="AC724" s="11"/>
      <c r="AD724" s="11"/>
      <c r="AE724" s="11"/>
      <c r="AF724" s="12"/>
      <c r="AG724" s="16">
        <f t="shared" si="304"/>
        <v>0</v>
      </c>
      <c r="AH724" s="11"/>
      <c r="AI724" s="11"/>
      <c r="AJ724" s="11"/>
      <c r="AK724" s="12"/>
      <c r="AL724" s="16">
        <f t="shared" si="305"/>
        <v>0</v>
      </c>
      <c r="AM724" s="11"/>
      <c r="AN724" s="11"/>
      <c r="AO724" s="11"/>
      <c r="AP724" s="12"/>
      <c r="AQ724" s="16">
        <f t="shared" si="306"/>
        <v>0</v>
      </c>
      <c r="AR724" s="11"/>
      <c r="AS724" s="11"/>
      <c r="AT724" s="11"/>
      <c r="AU724" s="12"/>
      <c r="AV724" s="25">
        <f t="shared" si="307"/>
        <v>0</v>
      </c>
    </row>
    <row r="725" spans="1:48" x14ac:dyDescent="0.25">
      <c r="A725" s="10">
        <f t="shared" si="289"/>
        <v>33</v>
      </c>
      <c r="B725" s="3" t="s">
        <v>9</v>
      </c>
      <c r="C725" s="21" t="s">
        <v>59</v>
      </c>
      <c r="D725" s="75"/>
      <c r="E725" s="75"/>
      <c r="F725" s="75"/>
      <c r="G725" s="76"/>
      <c r="H725" s="77">
        <f t="shared" si="299"/>
        <v>0</v>
      </c>
      <c r="I725" s="75"/>
      <c r="J725" s="75"/>
      <c r="K725" s="75"/>
      <c r="L725" s="76"/>
      <c r="M725" s="77">
        <f t="shared" si="300"/>
        <v>0</v>
      </c>
      <c r="N725" s="75"/>
      <c r="O725" s="75"/>
      <c r="P725" s="75"/>
      <c r="Q725" s="76"/>
      <c r="R725" s="77">
        <f t="shared" si="301"/>
        <v>0</v>
      </c>
      <c r="S725" s="75"/>
      <c r="T725" s="75"/>
      <c r="U725" s="75"/>
      <c r="V725" s="76"/>
      <c r="W725" s="77">
        <f t="shared" si="302"/>
        <v>0</v>
      </c>
      <c r="X725" s="11"/>
      <c r="Y725" s="11"/>
      <c r="Z725" s="11"/>
      <c r="AA725" s="12"/>
      <c r="AB725" s="16">
        <f t="shared" si="303"/>
        <v>0</v>
      </c>
      <c r="AC725" s="11"/>
      <c r="AD725" s="11"/>
      <c r="AE725" s="11"/>
      <c r="AF725" s="12"/>
      <c r="AG725" s="16">
        <f t="shared" si="304"/>
        <v>0</v>
      </c>
      <c r="AH725" s="11"/>
      <c r="AI725" s="11"/>
      <c r="AJ725" s="11"/>
      <c r="AK725" s="12"/>
      <c r="AL725" s="16">
        <f t="shared" si="305"/>
        <v>0</v>
      </c>
      <c r="AM725" s="11"/>
      <c r="AN725" s="11"/>
      <c r="AO725" s="11"/>
      <c r="AP725" s="12"/>
      <c r="AQ725" s="16">
        <f t="shared" si="306"/>
        <v>0</v>
      </c>
      <c r="AR725" s="11"/>
      <c r="AS725" s="11"/>
      <c r="AT725" s="11"/>
      <c r="AU725" s="12"/>
      <c r="AV725" s="25">
        <f t="shared" si="307"/>
        <v>0</v>
      </c>
    </row>
    <row r="726" spans="1:48" x14ac:dyDescent="0.25">
      <c r="A726" s="10">
        <f t="shared" si="289"/>
        <v>33</v>
      </c>
      <c r="B726" s="3" t="s">
        <v>10</v>
      </c>
      <c r="C726" s="21" t="s">
        <v>59</v>
      </c>
      <c r="D726" s="75"/>
      <c r="E726" s="75"/>
      <c r="F726" s="75"/>
      <c r="G726" s="76"/>
      <c r="H726" s="77">
        <f t="shared" si="299"/>
        <v>0</v>
      </c>
      <c r="I726" s="75"/>
      <c r="J726" s="75"/>
      <c r="K726" s="75"/>
      <c r="L726" s="76"/>
      <c r="M726" s="77">
        <f t="shared" si="300"/>
        <v>0</v>
      </c>
      <c r="N726" s="75"/>
      <c r="O726" s="75"/>
      <c r="P726" s="75"/>
      <c r="Q726" s="76"/>
      <c r="R726" s="77">
        <f t="shared" si="301"/>
        <v>0</v>
      </c>
      <c r="S726" s="75"/>
      <c r="T726" s="75"/>
      <c r="U726" s="75"/>
      <c r="V726" s="76"/>
      <c r="W726" s="77">
        <f t="shared" si="302"/>
        <v>0</v>
      </c>
      <c r="X726" s="11"/>
      <c r="Y726" s="11"/>
      <c r="Z726" s="11"/>
      <c r="AA726" s="12"/>
      <c r="AB726" s="16">
        <f t="shared" si="303"/>
        <v>0</v>
      </c>
      <c r="AC726" s="11"/>
      <c r="AD726" s="11"/>
      <c r="AE726" s="11"/>
      <c r="AF726" s="12"/>
      <c r="AG726" s="16">
        <f t="shared" si="304"/>
        <v>0</v>
      </c>
      <c r="AH726" s="11"/>
      <c r="AI726" s="11"/>
      <c r="AJ726" s="11"/>
      <c r="AK726" s="12"/>
      <c r="AL726" s="16">
        <f t="shared" si="305"/>
        <v>0</v>
      </c>
      <c r="AM726" s="11"/>
      <c r="AN726" s="11"/>
      <c r="AO726" s="11"/>
      <c r="AP726" s="12"/>
      <c r="AQ726" s="16">
        <f t="shared" si="306"/>
        <v>0</v>
      </c>
      <c r="AR726" s="11"/>
      <c r="AS726" s="11"/>
      <c r="AT726" s="11"/>
      <c r="AU726" s="12"/>
      <c r="AV726" s="25">
        <f t="shared" si="307"/>
        <v>0</v>
      </c>
    </row>
    <row r="727" spans="1:48" x14ac:dyDescent="0.25">
      <c r="A727" s="10">
        <f t="shared" si="289"/>
        <v>33</v>
      </c>
      <c r="B727" s="3" t="s">
        <v>55</v>
      </c>
      <c r="C727" s="21" t="s">
        <v>59</v>
      </c>
      <c r="D727" s="75"/>
      <c r="E727" s="75"/>
      <c r="F727" s="75"/>
      <c r="G727" s="76"/>
      <c r="H727" s="77">
        <f t="shared" si="299"/>
        <v>0</v>
      </c>
      <c r="I727" s="75"/>
      <c r="J727" s="75"/>
      <c r="K727" s="75"/>
      <c r="L727" s="76"/>
      <c r="M727" s="77">
        <f t="shared" si="300"/>
        <v>0</v>
      </c>
      <c r="N727" s="75"/>
      <c r="O727" s="75"/>
      <c r="P727" s="75"/>
      <c r="Q727" s="76"/>
      <c r="R727" s="77">
        <f t="shared" si="301"/>
        <v>0</v>
      </c>
      <c r="S727" s="75"/>
      <c r="T727" s="75"/>
      <c r="U727" s="75"/>
      <c r="V727" s="76"/>
      <c r="W727" s="77">
        <f t="shared" si="302"/>
        <v>0</v>
      </c>
      <c r="X727" s="11"/>
      <c r="Y727" s="11"/>
      <c r="Z727" s="11"/>
      <c r="AA727" s="12"/>
      <c r="AB727" s="16">
        <f t="shared" si="303"/>
        <v>0</v>
      </c>
      <c r="AC727" s="11"/>
      <c r="AD727" s="11"/>
      <c r="AE727" s="11"/>
      <c r="AF727" s="12"/>
      <c r="AG727" s="16">
        <f t="shared" si="304"/>
        <v>0</v>
      </c>
      <c r="AH727" s="11"/>
      <c r="AI727" s="11"/>
      <c r="AJ727" s="11"/>
      <c r="AK727" s="12"/>
      <c r="AL727" s="16">
        <f t="shared" si="305"/>
        <v>0</v>
      </c>
      <c r="AM727" s="11"/>
      <c r="AN727" s="11"/>
      <c r="AO727" s="11"/>
      <c r="AP727" s="12"/>
      <c r="AQ727" s="16">
        <f t="shared" si="306"/>
        <v>0</v>
      </c>
      <c r="AR727" s="11"/>
      <c r="AS727" s="11"/>
      <c r="AT727" s="11"/>
      <c r="AU727" s="12"/>
      <c r="AV727" s="25">
        <f t="shared" si="307"/>
        <v>0</v>
      </c>
    </row>
    <row r="728" spans="1:48" x14ac:dyDescent="0.25">
      <c r="A728" s="10">
        <f t="shared" si="289"/>
        <v>33</v>
      </c>
      <c r="B728" s="22" t="s">
        <v>34</v>
      </c>
      <c r="C728" s="21" t="s">
        <v>59</v>
      </c>
      <c r="D728" s="78"/>
      <c r="E728" s="78"/>
      <c r="F728" s="78"/>
      <c r="G728" s="79"/>
      <c r="H728" s="80">
        <f t="shared" si="299"/>
        <v>0</v>
      </c>
      <c r="I728" s="78"/>
      <c r="J728" s="78"/>
      <c r="K728" s="78"/>
      <c r="L728" s="79"/>
      <c r="M728" s="80">
        <f t="shared" si="300"/>
        <v>0</v>
      </c>
      <c r="N728" s="78"/>
      <c r="O728" s="78"/>
      <c r="P728" s="78"/>
      <c r="Q728" s="79"/>
      <c r="R728" s="80">
        <f t="shared" si="301"/>
        <v>0</v>
      </c>
      <c r="S728" s="78"/>
      <c r="T728" s="78"/>
      <c r="U728" s="78"/>
      <c r="V728" s="79"/>
      <c r="W728" s="80">
        <f t="shared" si="302"/>
        <v>0</v>
      </c>
      <c r="X728" s="13"/>
      <c r="Y728" s="13"/>
      <c r="Z728" s="13"/>
      <c r="AA728" s="14"/>
      <c r="AB728" s="17">
        <f t="shared" si="303"/>
        <v>0</v>
      </c>
      <c r="AC728" s="13"/>
      <c r="AD728" s="13"/>
      <c r="AE728" s="13"/>
      <c r="AF728" s="14"/>
      <c r="AG728" s="17">
        <f t="shared" si="304"/>
        <v>0</v>
      </c>
      <c r="AH728" s="13"/>
      <c r="AI728" s="13"/>
      <c r="AJ728" s="13"/>
      <c r="AK728" s="14"/>
      <c r="AL728" s="17">
        <f t="shared" si="305"/>
        <v>0</v>
      </c>
      <c r="AM728" s="13"/>
      <c r="AN728" s="13"/>
      <c r="AO728" s="13"/>
      <c r="AP728" s="14"/>
      <c r="AQ728" s="17">
        <f t="shared" si="306"/>
        <v>0</v>
      </c>
      <c r="AR728" s="13"/>
      <c r="AS728" s="13"/>
      <c r="AT728" s="13"/>
      <c r="AU728" s="14"/>
      <c r="AV728" s="26">
        <f t="shared" si="307"/>
        <v>0</v>
      </c>
    </row>
    <row r="729" spans="1:48" x14ac:dyDescent="0.25">
      <c r="A729" s="10">
        <f t="shared" si="289"/>
        <v>33</v>
      </c>
      <c r="B729" s="27"/>
      <c r="C729" s="28"/>
      <c r="D729" s="81"/>
      <c r="E729" s="82"/>
      <c r="F729" s="82"/>
      <c r="G729" s="82"/>
      <c r="H729" s="83">
        <f>SUM(H709:H728)</f>
        <v>0</v>
      </c>
      <c r="I729" s="82"/>
      <c r="J729" s="82"/>
      <c r="K729" s="82"/>
      <c r="L729" s="82"/>
      <c r="M729" s="83">
        <f>SUM(M709:M728)</f>
        <v>0</v>
      </c>
      <c r="N729" s="82"/>
      <c r="O729" s="82"/>
      <c r="P729" s="82"/>
      <c r="Q729" s="82"/>
      <c r="R729" s="83">
        <f>SUM(R709:R728)</f>
        <v>0</v>
      </c>
      <c r="S729" s="82"/>
      <c r="T729" s="82"/>
      <c r="U729" s="82"/>
      <c r="V729" s="82"/>
      <c r="W729" s="83">
        <f>SUM(W709:W728)</f>
        <v>0</v>
      </c>
      <c r="X729" s="29"/>
      <c r="Y729" s="29"/>
      <c r="Z729" s="29"/>
      <c r="AA729" s="29"/>
      <c r="AB729" s="30">
        <f>SUM(AB709:AB728)</f>
        <v>0</v>
      </c>
      <c r="AC729" s="29"/>
      <c r="AD729" s="29"/>
      <c r="AE729" s="29"/>
      <c r="AF729" s="29"/>
      <c r="AG729" s="30">
        <f>SUM(AG709:AG728)</f>
        <v>0</v>
      </c>
      <c r="AH729" s="29"/>
      <c r="AI729" s="29"/>
      <c r="AJ729" s="29"/>
      <c r="AK729" s="29"/>
      <c r="AL729" s="30">
        <f>SUM(AL709:AL728)</f>
        <v>0</v>
      </c>
      <c r="AM729" s="29"/>
      <c r="AN729" s="29"/>
      <c r="AO729" s="29"/>
      <c r="AP729" s="29"/>
      <c r="AQ729" s="30">
        <f>SUM(AQ709:AQ728)</f>
        <v>0</v>
      </c>
      <c r="AR729" s="29"/>
      <c r="AS729" s="29"/>
      <c r="AT729" s="29"/>
      <c r="AU729" s="29"/>
      <c r="AV729" s="30">
        <f>SUM(AV709:AV728)</f>
        <v>0</v>
      </c>
    </row>
    <row r="730" spans="1:48" x14ac:dyDescent="0.25">
      <c r="A730" s="10">
        <f t="shared" si="289"/>
        <v>33</v>
      </c>
      <c r="B730" s="115" t="str">
        <f>"Буква (или иное название) класса "&amp;A996&amp;":"</f>
        <v>Буква (или иное название) класса 46:</v>
      </c>
      <c r="C730" s="116"/>
      <c r="D730" s="106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</row>
    <row r="731" spans="1:48" x14ac:dyDescent="0.25">
      <c r="A731" s="10">
        <f t="shared" si="289"/>
        <v>33</v>
      </c>
      <c r="B731" s="3" t="s">
        <v>0</v>
      </c>
      <c r="C731" s="21" t="s">
        <v>59</v>
      </c>
      <c r="D731" s="75"/>
      <c r="E731" s="75"/>
      <c r="F731" s="75"/>
      <c r="G731" s="76"/>
      <c r="H731" s="77">
        <f t="shared" ref="H731:H750" si="308">COUNTA(D731:G731)</f>
        <v>0</v>
      </c>
      <c r="I731" s="75"/>
      <c r="J731" s="75"/>
      <c r="K731" s="75"/>
      <c r="L731" s="76"/>
      <c r="M731" s="77">
        <f t="shared" ref="M731:M750" si="309">COUNTA(I731:L731)</f>
        <v>0</v>
      </c>
      <c r="N731" s="75"/>
      <c r="O731" s="75"/>
      <c r="P731" s="75"/>
      <c r="Q731" s="76"/>
      <c r="R731" s="77">
        <f t="shared" ref="R731:R750" si="310">COUNTA(N731:Q731)</f>
        <v>0</v>
      </c>
      <c r="S731" s="75"/>
      <c r="T731" s="75"/>
      <c r="U731" s="75"/>
      <c r="V731" s="76"/>
      <c r="W731" s="77">
        <f t="shared" ref="W731:W750" si="311">COUNTA(S731:V731)</f>
        <v>0</v>
      </c>
      <c r="X731" s="11"/>
      <c r="Y731" s="11"/>
      <c r="Z731" s="11"/>
      <c r="AA731" s="12"/>
      <c r="AB731" s="16">
        <f t="shared" ref="AB731:AB750" si="312">COUNTA(X731:AA731)</f>
        <v>0</v>
      </c>
      <c r="AC731" s="11"/>
      <c r="AD731" s="11"/>
      <c r="AE731" s="11"/>
      <c r="AF731" s="12"/>
      <c r="AG731" s="16">
        <f t="shared" ref="AG731:AG750" si="313">COUNTA(AC731:AF731)</f>
        <v>0</v>
      </c>
      <c r="AH731" s="11"/>
      <c r="AI731" s="11"/>
      <c r="AJ731" s="11"/>
      <c r="AK731" s="12"/>
      <c r="AL731" s="16">
        <f t="shared" ref="AL731:AL750" si="314">COUNTA(AH731:AK731)</f>
        <v>0</v>
      </c>
      <c r="AM731" s="11"/>
      <c r="AN731" s="11"/>
      <c r="AO731" s="11"/>
      <c r="AP731" s="12"/>
      <c r="AQ731" s="16">
        <f t="shared" ref="AQ731:AQ750" si="315">COUNTA(AM731:AP731)</f>
        <v>0</v>
      </c>
      <c r="AR731" s="11"/>
      <c r="AS731" s="11"/>
      <c r="AT731" s="11"/>
      <c r="AU731" s="12"/>
      <c r="AV731" s="25">
        <f t="shared" ref="AV731:AV750" si="316">COUNTA(AR731:AU731)</f>
        <v>0</v>
      </c>
    </row>
    <row r="732" spans="1:48" x14ac:dyDescent="0.25">
      <c r="A732" s="10">
        <f t="shared" si="289"/>
        <v>34</v>
      </c>
      <c r="B732" s="3" t="s">
        <v>45</v>
      </c>
      <c r="C732" s="21" t="s">
        <v>59</v>
      </c>
      <c r="D732" s="75"/>
      <c r="E732" s="75"/>
      <c r="F732" s="75"/>
      <c r="G732" s="76"/>
      <c r="H732" s="77">
        <f t="shared" si="308"/>
        <v>0</v>
      </c>
      <c r="I732" s="75"/>
      <c r="J732" s="75"/>
      <c r="K732" s="75"/>
      <c r="L732" s="76"/>
      <c r="M732" s="77">
        <f t="shared" si="309"/>
        <v>0</v>
      </c>
      <c r="N732" s="75"/>
      <c r="O732" s="75"/>
      <c r="P732" s="75"/>
      <c r="Q732" s="76"/>
      <c r="R732" s="77">
        <f t="shared" si="310"/>
        <v>0</v>
      </c>
      <c r="S732" s="75"/>
      <c r="T732" s="75"/>
      <c r="U732" s="75"/>
      <c r="V732" s="76"/>
      <c r="W732" s="77">
        <f t="shared" si="311"/>
        <v>0</v>
      </c>
      <c r="X732" s="11"/>
      <c r="Y732" s="11"/>
      <c r="Z732" s="11"/>
      <c r="AA732" s="12"/>
      <c r="AB732" s="16">
        <f t="shared" si="312"/>
        <v>0</v>
      </c>
      <c r="AC732" s="11"/>
      <c r="AD732" s="11"/>
      <c r="AE732" s="11"/>
      <c r="AF732" s="12"/>
      <c r="AG732" s="16">
        <f t="shared" si="313"/>
        <v>0</v>
      </c>
      <c r="AH732" s="11"/>
      <c r="AI732" s="11"/>
      <c r="AJ732" s="11"/>
      <c r="AK732" s="12"/>
      <c r="AL732" s="16">
        <f t="shared" si="314"/>
        <v>0</v>
      </c>
      <c r="AM732" s="11"/>
      <c r="AN732" s="11"/>
      <c r="AO732" s="11"/>
      <c r="AP732" s="12"/>
      <c r="AQ732" s="16">
        <f t="shared" si="315"/>
        <v>0</v>
      </c>
      <c r="AR732" s="11"/>
      <c r="AS732" s="11"/>
      <c r="AT732" s="11"/>
      <c r="AU732" s="12"/>
      <c r="AV732" s="25">
        <f t="shared" si="316"/>
        <v>0</v>
      </c>
    </row>
    <row r="733" spans="1:48" x14ac:dyDescent="0.25">
      <c r="A733" s="10">
        <f t="shared" ref="A733:A762" si="317">A711+1</f>
        <v>34</v>
      </c>
      <c r="B733" s="3" t="s">
        <v>2</v>
      </c>
      <c r="C733" s="21" t="s">
        <v>59</v>
      </c>
      <c r="D733" s="75"/>
      <c r="E733" s="75"/>
      <c r="F733" s="75"/>
      <c r="G733" s="76"/>
      <c r="H733" s="77">
        <f t="shared" si="308"/>
        <v>0</v>
      </c>
      <c r="I733" s="75"/>
      <c r="J733" s="75"/>
      <c r="K733" s="75"/>
      <c r="L733" s="76"/>
      <c r="M733" s="77">
        <f t="shared" si="309"/>
        <v>0</v>
      </c>
      <c r="N733" s="75"/>
      <c r="O733" s="75"/>
      <c r="P733" s="75"/>
      <c r="Q733" s="76"/>
      <c r="R733" s="77">
        <f t="shared" si="310"/>
        <v>0</v>
      </c>
      <c r="S733" s="75"/>
      <c r="T733" s="75"/>
      <c r="U733" s="75"/>
      <c r="V733" s="76"/>
      <c r="W733" s="77">
        <f t="shared" si="311"/>
        <v>0</v>
      </c>
      <c r="X733" s="11"/>
      <c r="Y733" s="11"/>
      <c r="Z733" s="11"/>
      <c r="AA733" s="12"/>
      <c r="AB733" s="16">
        <f t="shared" si="312"/>
        <v>0</v>
      </c>
      <c r="AC733" s="11"/>
      <c r="AD733" s="11"/>
      <c r="AE733" s="11"/>
      <c r="AF733" s="12"/>
      <c r="AG733" s="16">
        <f t="shared" si="313"/>
        <v>0</v>
      </c>
      <c r="AH733" s="11"/>
      <c r="AI733" s="11"/>
      <c r="AJ733" s="11"/>
      <c r="AK733" s="12"/>
      <c r="AL733" s="16">
        <f t="shared" si="314"/>
        <v>0</v>
      </c>
      <c r="AM733" s="11"/>
      <c r="AN733" s="11"/>
      <c r="AO733" s="11"/>
      <c r="AP733" s="12"/>
      <c r="AQ733" s="16">
        <f t="shared" si="315"/>
        <v>0</v>
      </c>
      <c r="AR733" s="11"/>
      <c r="AS733" s="11"/>
      <c r="AT733" s="11"/>
      <c r="AU733" s="12"/>
      <c r="AV733" s="25">
        <f t="shared" si="316"/>
        <v>0</v>
      </c>
    </row>
    <row r="734" spans="1:48" x14ac:dyDescent="0.25">
      <c r="A734" s="10">
        <f t="shared" si="317"/>
        <v>34</v>
      </c>
      <c r="B734" s="3" t="s">
        <v>46</v>
      </c>
      <c r="C734" s="21" t="s">
        <v>59</v>
      </c>
      <c r="D734" s="75"/>
      <c r="E734" s="75"/>
      <c r="F734" s="75"/>
      <c r="G734" s="76"/>
      <c r="H734" s="77">
        <f t="shared" si="308"/>
        <v>0</v>
      </c>
      <c r="I734" s="75"/>
      <c r="J734" s="75"/>
      <c r="K734" s="75"/>
      <c r="L734" s="76"/>
      <c r="M734" s="77">
        <f t="shared" si="309"/>
        <v>0</v>
      </c>
      <c r="N734" s="75"/>
      <c r="O734" s="75"/>
      <c r="P734" s="75"/>
      <c r="Q734" s="76"/>
      <c r="R734" s="77">
        <f t="shared" si="310"/>
        <v>0</v>
      </c>
      <c r="S734" s="75"/>
      <c r="T734" s="75"/>
      <c r="U734" s="75"/>
      <c r="V734" s="76"/>
      <c r="W734" s="77">
        <f t="shared" si="311"/>
        <v>0</v>
      </c>
      <c r="X734" s="11"/>
      <c r="Y734" s="11"/>
      <c r="Z734" s="11"/>
      <c r="AA734" s="12"/>
      <c r="AB734" s="16">
        <f t="shared" si="312"/>
        <v>0</v>
      </c>
      <c r="AC734" s="11"/>
      <c r="AD734" s="11"/>
      <c r="AE734" s="11"/>
      <c r="AF734" s="12"/>
      <c r="AG734" s="16">
        <f t="shared" si="313"/>
        <v>0</v>
      </c>
      <c r="AH734" s="11"/>
      <c r="AI734" s="11"/>
      <c r="AJ734" s="11"/>
      <c r="AK734" s="12"/>
      <c r="AL734" s="16">
        <f t="shared" si="314"/>
        <v>0</v>
      </c>
      <c r="AM734" s="11"/>
      <c r="AN734" s="11"/>
      <c r="AO734" s="11"/>
      <c r="AP734" s="12"/>
      <c r="AQ734" s="16">
        <f t="shared" si="315"/>
        <v>0</v>
      </c>
      <c r="AR734" s="11"/>
      <c r="AS734" s="11"/>
      <c r="AT734" s="11"/>
      <c r="AU734" s="12"/>
      <c r="AV734" s="25">
        <f t="shared" si="316"/>
        <v>0</v>
      </c>
    </row>
    <row r="735" spans="1:48" x14ac:dyDescent="0.25">
      <c r="A735" s="10">
        <f t="shared" si="317"/>
        <v>34</v>
      </c>
      <c r="B735" s="3" t="s">
        <v>4</v>
      </c>
      <c r="C735" s="21" t="s">
        <v>59</v>
      </c>
      <c r="D735" s="75"/>
      <c r="E735" s="75"/>
      <c r="F735" s="75"/>
      <c r="G735" s="76"/>
      <c r="H735" s="77">
        <f t="shared" si="308"/>
        <v>0</v>
      </c>
      <c r="I735" s="75"/>
      <c r="J735" s="75"/>
      <c r="K735" s="75"/>
      <c r="L735" s="76"/>
      <c r="M735" s="77">
        <f t="shared" si="309"/>
        <v>0</v>
      </c>
      <c r="N735" s="75"/>
      <c r="O735" s="75"/>
      <c r="P735" s="75"/>
      <c r="Q735" s="76"/>
      <c r="R735" s="77">
        <f t="shared" si="310"/>
        <v>0</v>
      </c>
      <c r="S735" s="75"/>
      <c r="T735" s="75"/>
      <c r="U735" s="75"/>
      <c r="V735" s="76"/>
      <c r="W735" s="77">
        <f t="shared" si="311"/>
        <v>0</v>
      </c>
      <c r="X735" s="11"/>
      <c r="Y735" s="11"/>
      <c r="Z735" s="11"/>
      <c r="AA735" s="12"/>
      <c r="AB735" s="16">
        <f t="shared" si="312"/>
        <v>0</v>
      </c>
      <c r="AC735" s="11"/>
      <c r="AD735" s="11"/>
      <c r="AE735" s="11"/>
      <c r="AF735" s="12"/>
      <c r="AG735" s="16">
        <f t="shared" si="313"/>
        <v>0</v>
      </c>
      <c r="AH735" s="11"/>
      <c r="AI735" s="11"/>
      <c r="AJ735" s="11"/>
      <c r="AK735" s="12"/>
      <c r="AL735" s="16">
        <f t="shared" si="314"/>
        <v>0</v>
      </c>
      <c r="AM735" s="11"/>
      <c r="AN735" s="11"/>
      <c r="AO735" s="11"/>
      <c r="AP735" s="12"/>
      <c r="AQ735" s="16">
        <f t="shared" si="315"/>
        <v>0</v>
      </c>
      <c r="AR735" s="11"/>
      <c r="AS735" s="11"/>
      <c r="AT735" s="11"/>
      <c r="AU735" s="12"/>
      <c r="AV735" s="25">
        <f t="shared" si="316"/>
        <v>0</v>
      </c>
    </row>
    <row r="736" spans="1:48" x14ac:dyDescent="0.25">
      <c r="A736" s="10">
        <f t="shared" si="317"/>
        <v>34</v>
      </c>
      <c r="B736" s="3" t="s">
        <v>47</v>
      </c>
      <c r="C736" s="21" t="s">
        <v>59</v>
      </c>
      <c r="D736" s="75"/>
      <c r="E736" s="75"/>
      <c r="F736" s="75"/>
      <c r="G736" s="76"/>
      <c r="H736" s="77">
        <f t="shared" si="308"/>
        <v>0</v>
      </c>
      <c r="I736" s="75"/>
      <c r="J736" s="75"/>
      <c r="K736" s="75"/>
      <c r="L736" s="76"/>
      <c r="M736" s="77">
        <f t="shared" si="309"/>
        <v>0</v>
      </c>
      <c r="N736" s="75"/>
      <c r="O736" s="75"/>
      <c r="P736" s="75"/>
      <c r="Q736" s="76"/>
      <c r="R736" s="77">
        <f t="shared" si="310"/>
        <v>0</v>
      </c>
      <c r="S736" s="75"/>
      <c r="T736" s="75"/>
      <c r="U736" s="75"/>
      <c r="V736" s="76"/>
      <c r="W736" s="77">
        <f t="shared" si="311"/>
        <v>0</v>
      </c>
      <c r="X736" s="11"/>
      <c r="Y736" s="11"/>
      <c r="Z736" s="11"/>
      <c r="AA736" s="12"/>
      <c r="AB736" s="16">
        <f t="shared" si="312"/>
        <v>0</v>
      </c>
      <c r="AC736" s="11"/>
      <c r="AD736" s="11"/>
      <c r="AE736" s="11"/>
      <c r="AF736" s="12"/>
      <c r="AG736" s="16">
        <f t="shared" si="313"/>
        <v>0</v>
      </c>
      <c r="AH736" s="11"/>
      <c r="AI736" s="11"/>
      <c r="AJ736" s="11"/>
      <c r="AK736" s="12"/>
      <c r="AL736" s="16">
        <f t="shared" si="314"/>
        <v>0</v>
      </c>
      <c r="AM736" s="11"/>
      <c r="AN736" s="11"/>
      <c r="AO736" s="11"/>
      <c r="AP736" s="12"/>
      <c r="AQ736" s="16">
        <f t="shared" si="315"/>
        <v>0</v>
      </c>
      <c r="AR736" s="11"/>
      <c r="AS736" s="11"/>
      <c r="AT736" s="11"/>
      <c r="AU736" s="12"/>
      <c r="AV736" s="25">
        <f t="shared" si="316"/>
        <v>0</v>
      </c>
    </row>
    <row r="737" spans="1:48" x14ac:dyDescent="0.25">
      <c r="A737" s="10">
        <f t="shared" si="317"/>
        <v>34</v>
      </c>
      <c r="B737" s="3" t="s">
        <v>5</v>
      </c>
      <c r="C737" s="21" t="s">
        <v>59</v>
      </c>
      <c r="D737" s="75"/>
      <c r="E737" s="75"/>
      <c r="F737" s="75"/>
      <c r="G737" s="76"/>
      <c r="H737" s="77">
        <f t="shared" si="308"/>
        <v>0</v>
      </c>
      <c r="I737" s="75"/>
      <c r="J737" s="75"/>
      <c r="K737" s="75"/>
      <c r="L737" s="76"/>
      <c r="M737" s="77">
        <f t="shared" si="309"/>
        <v>0</v>
      </c>
      <c r="N737" s="75"/>
      <c r="O737" s="75"/>
      <c r="P737" s="75"/>
      <c r="Q737" s="76"/>
      <c r="R737" s="77">
        <f t="shared" si="310"/>
        <v>0</v>
      </c>
      <c r="S737" s="75"/>
      <c r="T737" s="75"/>
      <c r="U737" s="75"/>
      <c r="V737" s="76"/>
      <c r="W737" s="77">
        <f t="shared" si="311"/>
        <v>0</v>
      </c>
      <c r="X737" s="11"/>
      <c r="Y737" s="11"/>
      <c r="Z737" s="11"/>
      <c r="AA737" s="12"/>
      <c r="AB737" s="16">
        <f t="shared" si="312"/>
        <v>0</v>
      </c>
      <c r="AC737" s="11"/>
      <c r="AD737" s="11"/>
      <c r="AE737" s="11"/>
      <c r="AF737" s="12"/>
      <c r="AG737" s="16">
        <f t="shared" si="313"/>
        <v>0</v>
      </c>
      <c r="AH737" s="11"/>
      <c r="AI737" s="11"/>
      <c r="AJ737" s="11"/>
      <c r="AK737" s="12"/>
      <c r="AL737" s="16">
        <f t="shared" si="314"/>
        <v>0</v>
      </c>
      <c r="AM737" s="11"/>
      <c r="AN737" s="11"/>
      <c r="AO737" s="11"/>
      <c r="AP737" s="12"/>
      <c r="AQ737" s="16">
        <f t="shared" si="315"/>
        <v>0</v>
      </c>
      <c r="AR737" s="11"/>
      <c r="AS737" s="11"/>
      <c r="AT737" s="11"/>
      <c r="AU737" s="12"/>
      <c r="AV737" s="25">
        <f t="shared" si="316"/>
        <v>0</v>
      </c>
    </row>
    <row r="738" spans="1:48" x14ac:dyDescent="0.25">
      <c r="A738" s="10">
        <f t="shared" si="317"/>
        <v>34</v>
      </c>
      <c r="B738" s="3" t="s">
        <v>48</v>
      </c>
      <c r="C738" s="21" t="s">
        <v>59</v>
      </c>
      <c r="D738" s="75"/>
      <c r="E738" s="75"/>
      <c r="F738" s="75"/>
      <c r="G738" s="76"/>
      <c r="H738" s="77">
        <f t="shared" si="308"/>
        <v>0</v>
      </c>
      <c r="I738" s="75"/>
      <c r="J738" s="75"/>
      <c r="K738" s="75"/>
      <c r="L738" s="76"/>
      <c r="M738" s="77">
        <f t="shared" si="309"/>
        <v>0</v>
      </c>
      <c r="N738" s="75"/>
      <c r="O738" s="75"/>
      <c r="P738" s="75"/>
      <c r="Q738" s="76"/>
      <c r="R738" s="77">
        <f t="shared" si="310"/>
        <v>0</v>
      </c>
      <c r="S738" s="75"/>
      <c r="T738" s="75"/>
      <c r="U738" s="75"/>
      <c r="V738" s="76"/>
      <c r="W738" s="77">
        <f t="shared" si="311"/>
        <v>0</v>
      </c>
      <c r="X738" s="11"/>
      <c r="Y738" s="11"/>
      <c r="Z738" s="11"/>
      <c r="AA738" s="12"/>
      <c r="AB738" s="16">
        <f t="shared" si="312"/>
        <v>0</v>
      </c>
      <c r="AC738" s="11"/>
      <c r="AD738" s="11"/>
      <c r="AE738" s="11"/>
      <c r="AF738" s="12"/>
      <c r="AG738" s="16">
        <f t="shared" si="313"/>
        <v>0</v>
      </c>
      <c r="AH738" s="11"/>
      <c r="AI738" s="11"/>
      <c r="AJ738" s="11"/>
      <c r="AK738" s="12"/>
      <c r="AL738" s="16">
        <f t="shared" si="314"/>
        <v>0</v>
      </c>
      <c r="AM738" s="11"/>
      <c r="AN738" s="11"/>
      <c r="AO738" s="11"/>
      <c r="AP738" s="12"/>
      <c r="AQ738" s="16">
        <f t="shared" si="315"/>
        <v>0</v>
      </c>
      <c r="AR738" s="11"/>
      <c r="AS738" s="11"/>
      <c r="AT738" s="11"/>
      <c r="AU738" s="12"/>
      <c r="AV738" s="25">
        <f t="shared" si="316"/>
        <v>0</v>
      </c>
    </row>
    <row r="739" spans="1:48" x14ac:dyDescent="0.25">
      <c r="A739" s="10">
        <f t="shared" si="317"/>
        <v>34</v>
      </c>
      <c r="B739" s="3" t="s">
        <v>49</v>
      </c>
      <c r="C739" s="21" t="s">
        <v>59</v>
      </c>
      <c r="D739" s="75"/>
      <c r="E739" s="75"/>
      <c r="F739" s="75"/>
      <c r="G739" s="76"/>
      <c r="H739" s="77">
        <f t="shared" si="308"/>
        <v>0</v>
      </c>
      <c r="I739" s="75"/>
      <c r="J739" s="75"/>
      <c r="K739" s="75"/>
      <c r="L739" s="76"/>
      <c r="M739" s="77">
        <f t="shared" si="309"/>
        <v>0</v>
      </c>
      <c r="N739" s="75"/>
      <c r="O739" s="75"/>
      <c r="P739" s="75"/>
      <c r="Q739" s="76"/>
      <c r="R739" s="77">
        <f t="shared" si="310"/>
        <v>0</v>
      </c>
      <c r="S739" s="75"/>
      <c r="T739" s="75"/>
      <c r="U739" s="75"/>
      <c r="V739" s="76"/>
      <c r="W739" s="77">
        <f t="shared" si="311"/>
        <v>0</v>
      </c>
      <c r="X739" s="11"/>
      <c r="Y739" s="11"/>
      <c r="Z739" s="11"/>
      <c r="AA739" s="12"/>
      <c r="AB739" s="16">
        <f t="shared" si="312"/>
        <v>0</v>
      </c>
      <c r="AC739" s="11"/>
      <c r="AD739" s="11"/>
      <c r="AE739" s="11"/>
      <c r="AF739" s="12"/>
      <c r="AG739" s="16">
        <f t="shared" si="313"/>
        <v>0</v>
      </c>
      <c r="AH739" s="11"/>
      <c r="AI739" s="11"/>
      <c r="AJ739" s="11"/>
      <c r="AK739" s="12"/>
      <c r="AL739" s="16">
        <f t="shared" si="314"/>
        <v>0</v>
      </c>
      <c r="AM739" s="11"/>
      <c r="AN739" s="11"/>
      <c r="AO739" s="11"/>
      <c r="AP739" s="12"/>
      <c r="AQ739" s="16">
        <f t="shared" si="315"/>
        <v>0</v>
      </c>
      <c r="AR739" s="11"/>
      <c r="AS739" s="11"/>
      <c r="AT739" s="11"/>
      <c r="AU739" s="12"/>
      <c r="AV739" s="25">
        <f t="shared" si="316"/>
        <v>0</v>
      </c>
    </row>
    <row r="740" spans="1:48" x14ac:dyDescent="0.25">
      <c r="A740" s="10">
        <f t="shared" si="317"/>
        <v>34</v>
      </c>
      <c r="B740" s="3" t="s">
        <v>50</v>
      </c>
      <c r="C740" s="21" t="s">
        <v>59</v>
      </c>
      <c r="D740" s="75"/>
      <c r="E740" s="75"/>
      <c r="F740" s="75"/>
      <c r="G740" s="76"/>
      <c r="H740" s="77">
        <f t="shared" si="308"/>
        <v>0</v>
      </c>
      <c r="I740" s="75"/>
      <c r="J740" s="75"/>
      <c r="K740" s="75"/>
      <c r="L740" s="76"/>
      <c r="M740" s="77">
        <f t="shared" si="309"/>
        <v>0</v>
      </c>
      <c r="N740" s="75"/>
      <c r="O740" s="75"/>
      <c r="P740" s="75"/>
      <c r="Q740" s="76"/>
      <c r="R740" s="77">
        <f t="shared" si="310"/>
        <v>0</v>
      </c>
      <c r="S740" s="75"/>
      <c r="T740" s="75"/>
      <c r="U740" s="75"/>
      <c r="V740" s="76"/>
      <c r="W740" s="77">
        <f t="shared" si="311"/>
        <v>0</v>
      </c>
      <c r="X740" s="11"/>
      <c r="Y740" s="11"/>
      <c r="Z740" s="11"/>
      <c r="AA740" s="12"/>
      <c r="AB740" s="16">
        <f t="shared" si="312"/>
        <v>0</v>
      </c>
      <c r="AC740" s="11"/>
      <c r="AD740" s="11"/>
      <c r="AE740" s="11"/>
      <c r="AF740" s="12"/>
      <c r="AG740" s="16">
        <f t="shared" si="313"/>
        <v>0</v>
      </c>
      <c r="AH740" s="11"/>
      <c r="AI740" s="11"/>
      <c r="AJ740" s="11"/>
      <c r="AK740" s="12"/>
      <c r="AL740" s="16">
        <f t="shared" si="314"/>
        <v>0</v>
      </c>
      <c r="AM740" s="11"/>
      <c r="AN740" s="11"/>
      <c r="AO740" s="11"/>
      <c r="AP740" s="12"/>
      <c r="AQ740" s="16">
        <f t="shared" si="315"/>
        <v>0</v>
      </c>
      <c r="AR740" s="11"/>
      <c r="AS740" s="11"/>
      <c r="AT740" s="11"/>
      <c r="AU740" s="12"/>
      <c r="AV740" s="25">
        <f t="shared" si="316"/>
        <v>0</v>
      </c>
    </row>
    <row r="741" spans="1:48" x14ac:dyDescent="0.25">
      <c r="A741" s="10">
        <f t="shared" si="317"/>
        <v>34</v>
      </c>
      <c r="B741" s="3" t="s">
        <v>51</v>
      </c>
      <c r="C741" s="21" t="s">
        <v>59</v>
      </c>
      <c r="D741" s="75"/>
      <c r="E741" s="75"/>
      <c r="F741" s="75"/>
      <c r="G741" s="76"/>
      <c r="H741" s="77">
        <f t="shared" si="308"/>
        <v>0</v>
      </c>
      <c r="I741" s="75"/>
      <c r="J741" s="75"/>
      <c r="K741" s="75"/>
      <c r="L741" s="76"/>
      <c r="M741" s="77">
        <f t="shared" si="309"/>
        <v>0</v>
      </c>
      <c r="N741" s="75"/>
      <c r="O741" s="75"/>
      <c r="P741" s="75"/>
      <c r="Q741" s="76"/>
      <c r="R741" s="77">
        <f t="shared" si="310"/>
        <v>0</v>
      </c>
      <c r="S741" s="75"/>
      <c r="T741" s="75"/>
      <c r="U741" s="75"/>
      <c r="V741" s="76"/>
      <c r="W741" s="77">
        <f t="shared" si="311"/>
        <v>0</v>
      </c>
      <c r="X741" s="11"/>
      <c r="Y741" s="11"/>
      <c r="Z741" s="11"/>
      <c r="AA741" s="12"/>
      <c r="AB741" s="16">
        <f t="shared" si="312"/>
        <v>0</v>
      </c>
      <c r="AC741" s="11"/>
      <c r="AD741" s="11"/>
      <c r="AE741" s="11"/>
      <c r="AF741" s="12"/>
      <c r="AG741" s="16">
        <f t="shared" si="313"/>
        <v>0</v>
      </c>
      <c r="AH741" s="11"/>
      <c r="AI741" s="11"/>
      <c r="AJ741" s="11"/>
      <c r="AK741" s="12"/>
      <c r="AL741" s="16">
        <f t="shared" si="314"/>
        <v>0</v>
      </c>
      <c r="AM741" s="11"/>
      <c r="AN741" s="11"/>
      <c r="AO741" s="11"/>
      <c r="AP741" s="12"/>
      <c r="AQ741" s="16">
        <f t="shared" si="315"/>
        <v>0</v>
      </c>
      <c r="AR741" s="11"/>
      <c r="AS741" s="11"/>
      <c r="AT741" s="11"/>
      <c r="AU741" s="12"/>
      <c r="AV741" s="25">
        <f t="shared" si="316"/>
        <v>0</v>
      </c>
    </row>
    <row r="742" spans="1:48" x14ac:dyDescent="0.25">
      <c r="A742" s="10">
        <f t="shared" si="317"/>
        <v>34</v>
      </c>
      <c r="B742" s="3" t="s">
        <v>52</v>
      </c>
      <c r="C742" s="21" t="s">
        <v>59</v>
      </c>
      <c r="D742" s="75"/>
      <c r="E742" s="75"/>
      <c r="F742" s="75"/>
      <c r="G742" s="76"/>
      <c r="H742" s="77">
        <f t="shared" si="308"/>
        <v>0</v>
      </c>
      <c r="I742" s="75"/>
      <c r="J742" s="75"/>
      <c r="K742" s="75"/>
      <c r="L742" s="76"/>
      <c r="M742" s="77">
        <f t="shared" si="309"/>
        <v>0</v>
      </c>
      <c r="N742" s="75"/>
      <c r="O742" s="75"/>
      <c r="P742" s="75"/>
      <c r="Q742" s="76"/>
      <c r="R742" s="77">
        <f t="shared" si="310"/>
        <v>0</v>
      </c>
      <c r="S742" s="75"/>
      <c r="T742" s="75"/>
      <c r="U742" s="75"/>
      <c r="V742" s="76"/>
      <c r="W742" s="77">
        <f t="shared" si="311"/>
        <v>0</v>
      </c>
      <c r="X742" s="11"/>
      <c r="Y742" s="11"/>
      <c r="Z742" s="11"/>
      <c r="AA742" s="12"/>
      <c r="AB742" s="16">
        <f t="shared" si="312"/>
        <v>0</v>
      </c>
      <c r="AC742" s="11"/>
      <c r="AD742" s="11"/>
      <c r="AE742" s="11"/>
      <c r="AF742" s="12"/>
      <c r="AG742" s="16">
        <f t="shared" si="313"/>
        <v>0</v>
      </c>
      <c r="AH742" s="11"/>
      <c r="AI742" s="11"/>
      <c r="AJ742" s="11"/>
      <c r="AK742" s="12"/>
      <c r="AL742" s="16">
        <f t="shared" si="314"/>
        <v>0</v>
      </c>
      <c r="AM742" s="11"/>
      <c r="AN742" s="11"/>
      <c r="AO742" s="11"/>
      <c r="AP742" s="12"/>
      <c r="AQ742" s="16">
        <f t="shared" si="315"/>
        <v>0</v>
      </c>
      <c r="AR742" s="11"/>
      <c r="AS742" s="11"/>
      <c r="AT742" s="11"/>
      <c r="AU742" s="12"/>
      <c r="AV742" s="25">
        <f t="shared" si="316"/>
        <v>0</v>
      </c>
    </row>
    <row r="743" spans="1:48" x14ac:dyDescent="0.25">
      <c r="A743" s="10">
        <f t="shared" si="317"/>
        <v>34</v>
      </c>
      <c r="B743" s="3" t="s">
        <v>53</v>
      </c>
      <c r="C743" s="21" t="s">
        <v>59</v>
      </c>
      <c r="D743" s="75"/>
      <c r="E743" s="75"/>
      <c r="F743" s="75"/>
      <c r="G743" s="76"/>
      <c r="H743" s="77">
        <f t="shared" si="308"/>
        <v>0</v>
      </c>
      <c r="I743" s="75"/>
      <c r="J743" s="75"/>
      <c r="K743" s="75"/>
      <c r="L743" s="76"/>
      <c r="M743" s="77">
        <f t="shared" si="309"/>
        <v>0</v>
      </c>
      <c r="N743" s="75"/>
      <c r="O743" s="75"/>
      <c r="P743" s="75"/>
      <c r="Q743" s="76"/>
      <c r="R743" s="77">
        <f t="shared" si="310"/>
        <v>0</v>
      </c>
      <c r="S743" s="75"/>
      <c r="T743" s="75"/>
      <c r="U743" s="75"/>
      <c r="V743" s="76"/>
      <c r="W743" s="77">
        <f t="shared" si="311"/>
        <v>0</v>
      </c>
      <c r="X743" s="11"/>
      <c r="Y743" s="11"/>
      <c r="Z743" s="11"/>
      <c r="AA743" s="12"/>
      <c r="AB743" s="16">
        <f t="shared" si="312"/>
        <v>0</v>
      </c>
      <c r="AC743" s="11"/>
      <c r="AD743" s="11"/>
      <c r="AE743" s="11"/>
      <c r="AF743" s="12"/>
      <c r="AG743" s="16">
        <f t="shared" si="313"/>
        <v>0</v>
      </c>
      <c r="AH743" s="11"/>
      <c r="AI743" s="11"/>
      <c r="AJ743" s="11"/>
      <c r="AK743" s="12"/>
      <c r="AL743" s="16">
        <f t="shared" si="314"/>
        <v>0</v>
      </c>
      <c r="AM743" s="11"/>
      <c r="AN743" s="11"/>
      <c r="AO743" s="11"/>
      <c r="AP743" s="12"/>
      <c r="AQ743" s="16">
        <f t="shared" si="315"/>
        <v>0</v>
      </c>
      <c r="AR743" s="11"/>
      <c r="AS743" s="11"/>
      <c r="AT743" s="11"/>
      <c r="AU743" s="12"/>
      <c r="AV743" s="25">
        <f t="shared" si="316"/>
        <v>0</v>
      </c>
    </row>
    <row r="744" spans="1:48" x14ac:dyDescent="0.25">
      <c r="A744" s="10">
        <f t="shared" si="317"/>
        <v>34</v>
      </c>
      <c r="B744" s="3" t="s">
        <v>54</v>
      </c>
      <c r="C744" s="21" t="s">
        <v>59</v>
      </c>
      <c r="D744" s="75"/>
      <c r="E744" s="75"/>
      <c r="F744" s="75"/>
      <c r="G744" s="76"/>
      <c r="H744" s="77">
        <f t="shared" si="308"/>
        <v>0</v>
      </c>
      <c r="I744" s="75"/>
      <c r="J744" s="75"/>
      <c r="K744" s="75"/>
      <c r="L744" s="76"/>
      <c r="M744" s="77">
        <f t="shared" si="309"/>
        <v>0</v>
      </c>
      <c r="N744" s="75"/>
      <c r="O744" s="75"/>
      <c r="P744" s="75"/>
      <c r="Q744" s="76"/>
      <c r="R744" s="77">
        <f t="shared" si="310"/>
        <v>0</v>
      </c>
      <c r="S744" s="75"/>
      <c r="T744" s="75"/>
      <c r="U744" s="75"/>
      <c r="V744" s="76"/>
      <c r="W744" s="77">
        <f t="shared" si="311"/>
        <v>0</v>
      </c>
      <c r="X744" s="11"/>
      <c r="Y744" s="11"/>
      <c r="Z744" s="11"/>
      <c r="AA744" s="12"/>
      <c r="AB744" s="16">
        <f t="shared" si="312"/>
        <v>0</v>
      </c>
      <c r="AC744" s="11"/>
      <c r="AD744" s="11"/>
      <c r="AE744" s="11"/>
      <c r="AF744" s="12"/>
      <c r="AG744" s="16">
        <f t="shared" si="313"/>
        <v>0</v>
      </c>
      <c r="AH744" s="11"/>
      <c r="AI744" s="11"/>
      <c r="AJ744" s="11"/>
      <c r="AK744" s="12"/>
      <c r="AL744" s="16">
        <f t="shared" si="314"/>
        <v>0</v>
      </c>
      <c r="AM744" s="11"/>
      <c r="AN744" s="11"/>
      <c r="AO744" s="11"/>
      <c r="AP744" s="12"/>
      <c r="AQ744" s="16">
        <f t="shared" si="315"/>
        <v>0</v>
      </c>
      <c r="AR744" s="11"/>
      <c r="AS744" s="11"/>
      <c r="AT744" s="11"/>
      <c r="AU744" s="12"/>
      <c r="AV744" s="25">
        <f t="shared" si="316"/>
        <v>0</v>
      </c>
    </row>
    <row r="745" spans="1:48" x14ac:dyDescent="0.25">
      <c r="A745" s="10">
        <f t="shared" si="317"/>
        <v>34</v>
      </c>
      <c r="B745" s="3" t="s">
        <v>23</v>
      </c>
      <c r="C745" s="21" t="s">
        <v>59</v>
      </c>
      <c r="D745" s="75"/>
      <c r="E745" s="75"/>
      <c r="F745" s="75"/>
      <c r="G745" s="76"/>
      <c r="H745" s="77">
        <f t="shared" si="308"/>
        <v>0</v>
      </c>
      <c r="I745" s="75"/>
      <c r="J745" s="75"/>
      <c r="K745" s="75"/>
      <c r="L745" s="76"/>
      <c r="M745" s="77">
        <f t="shared" si="309"/>
        <v>0</v>
      </c>
      <c r="N745" s="75"/>
      <c r="O745" s="75"/>
      <c r="P745" s="75"/>
      <c r="Q745" s="76"/>
      <c r="R745" s="77">
        <f t="shared" si="310"/>
        <v>0</v>
      </c>
      <c r="S745" s="75"/>
      <c r="T745" s="75"/>
      <c r="U745" s="75"/>
      <c r="V745" s="76"/>
      <c r="W745" s="77">
        <f t="shared" si="311"/>
        <v>0</v>
      </c>
      <c r="X745" s="11"/>
      <c r="Y745" s="11"/>
      <c r="Z745" s="11"/>
      <c r="AA745" s="12"/>
      <c r="AB745" s="16">
        <f t="shared" si="312"/>
        <v>0</v>
      </c>
      <c r="AC745" s="11"/>
      <c r="AD745" s="11"/>
      <c r="AE745" s="11"/>
      <c r="AF745" s="12"/>
      <c r="AG745" s="16">
        <f t="shared" si="313"/>
        <v>0</v>
      </c>
      <c r="AH745" s="11"/>
      <c r="AI745" s="11"/>
      <c r="AJ745" s="11"/>
      <c r="AK745" s="12"/>
      <c r="AL745" s="16">
        <f t="shared" si="314"/>
        <v>0</v>
      </c>
      <c r="AM745" s="11"/>
      <c r="AN745" s="11"/>
      <c r="AO745" s="11"/>
      <c r="AP745" s="12"/>
      <c r="AQ745" s="16">
        <f t="shared" si="315"/>
        <v>0</v>
      </c>
      <c r="AR745" s="11"/>
      <c r="AS745" s="11"/>
      <c r="AT745" s="11"/>
      <c r="AU745" s="12"/>
      <c r="AV745" s="25">
        <f t="shared" si="316"/>
        <v>0</v>
      </c>
    </row>
    <row r="746" spans="1:48" x14ac:dyDescent="0.25">
      <c r="A746" s="10">
        <f t="shared" si="317"/>
        <v>34</v>
      </c>
      <c r="B746" s="3" t="s">
        <v>8</v>
      </c>
      <c r="C746" s="21" t="s">
        <v>59</v>
      </c>
      <c r="D746" s="75"/>
      <c r="E746" s="75"/>
      <c r="F746" s="75"/>
      <c r="G746" s="76"/>
      <c r="H746" s="77">
        <f t="shared" si="308"/>
        <v>0</v>
      </c>
      <c r="I746" s="75"/>
      <c r="J746" s="75"/>
      <c r="K746" s="75"/>
      <c r="L746" s="76"/>
      <c r="M746" s="77">
        <f t="shared" si="309"/>
        <v>0</v>
      </c>
      <c r="N746" s="75"/>
      <c r="O746" s="75"/>
      <c r="P746" s="75"/>
      <c r="Q746" s="76"/>
      <c r="R746" s="77">
        <f t="shared" si="310"/>
        <v>0</v>
      </c>
      <c r="S746" s="75"/>
      <c r="T746" s="75"/>
      <c r="U746" s="75"/>
      <c r="V746" s="76"/>
      <c r="W746" s="77">
        <f t="shared" si="311"/>
        <v>0</v>
      </c>
      <c r="X746" s="11"/>
      <c r="Y746" s="11"/>
      <c r="Z746" s="11"/>
      <c r="AA746" s="12"/>
      <c r="AB746" s="16">
        <f t="shared" si="312"/>
        <v>0</v>
      </c>
      <c r="AC746" s="11"/>
      <c r="AD746" s="11"/>
      <c r="AE746" s="11"/>
      <c r="AF746" s="12"/>
      <c r="AG746" s="16">
        <f t="shared" si="313"/>
        <v>0</v>
      </c>
      <c r="AH746" s="11"/>
      <c r="AI746" s="11"/>
      <c r="AJ746" s="11"/>
      <c r="AK746" s="12"/>
      <c r="AL746" s="16">
        <f t="shared" si="314"/>
        <v>0</v>
      </c>
      <c r="AM746" s="11"/>
      <c r="AN746" s="11"/>
      <c r="AO746" s="11"/>
      <c r="AP746" s="12"/>
      <c r="AQ746" s="16">
        <f t="shared" si="315"/>
        <v>0</v>
      </c>
      <c r="AR746" s="11"/>
      <c r="AS746" s="11"/>
      <c r="AT746" s="11"/>
      <c r="AU746" s="12"/>
      <c r="AV746" s="25">
        <f t="shared" si="316"/>
        <v>0</v>
      </c>
    </row>
    <row r="747" spans="1:48" x14ac:dyDescent="0.25">
      <c r="A747" s="10">
        <f t="shared" si="317"/>
        <v>34</v>
      </c>
      <c r="B747" s="3" t="s">
        <v>9</v>
      </c>
      <c r="C747" s="21" t="s">
        <v>59</v>
      </c>
      <c r="D747" s="75"/>
      <c r="E747" s="75"/>
      <c r="F747" s="75"/>
      <c r="G747" s="76"/>
      <c r="H747" s="77">
        <f t="shared" si="308"/>
        <v>0</v>
      </c>
      <c r="I747" s="75"/>
      <c r="J747" s="75"/>
      <c r="K747" s="75"/>
      <c r="L747" s="76"/>
      <c r="M747" s="77">
        <f t="shared" si="309"/>
        <v>0</v>
      </c>
      <c r="N747" s="75"/>
      <c r="O747" s="75"/>
      <c r="P747" s="75"/>
      <c r="Q747" s="76"/>
      <c r="R747" s="77">
        <f t="shared" si="310"/>
        <v>0</v>
      </c>
      <c r="S747" s="75"/>
      <c r="T747" s="75"/>
      <c r="U747" s="75"/>
      <c r="V747" s="76"/>
      <c r="W747" s="77">
        <f t="shared" si="311"/>
        <v>0</v>
      </c>
      <c r="X747" s="11"/>
      <c r="Y747" s="11"/>
      <c r="Z747" s="11"/>
      <c r="AA747" s="12"/>
      <c r="AB747" s="16">
        <f t="shared" si="312"/>
        <v>0</v>
      </c>
      <c r="AC747" s="11"/>
      <c r="AD747" s="11"/>
      <c r="AE747" s="11"/>
      <c r="AF747" s="12"/>
      <c r="AG747" s="16">
        <f t="shared" si="313"/>
        <v>0</v>
      </c>
      <c r="AH747" s="11"/>
      <c r="AI747" s="11"/>
      <c r="AJ747" s="11"/>
      <c r="AK747" s="12"/>
      <c r="AL747" s="16">
        <f t="shared" si="314"/>
        <v>0</v>
      </c>
      <c r="AM747" s="11"/>
      <c r="AN747" s="11"/>
      <c r="AO747" s="11"/>
      <c r="AP747" s="12"/>
      <c r="AQ747" s="16">
        <f t="shared" si="315"/>
        <v>0</v>
      </c>
      <c r="AR747" s="11"/>
      <c r="AS747" s="11"/>
      <c r="AT747" s="11"/>
      <c r="AU747" s="12"/>
      <c r="AV747" s="25">
        <f t="shared" si="316"/>
        <v>0</v>
      </c>
    </row>
    <row r="748" spans="1:48" x14ac:dyDescent="0.25">
      <c r="A748" s="10">
        <f t="shared" si="317"/>
        <v>34</v>
      </c>
      <c r="B748" s="3" t="s">
        <v>10</v>
      </c>
      <c r="C748" s="21" t="s">
        <v>59</v>
      </c>
      <c r="D748" s="75"/>
      <c r="E748" s="75"/>
      <c r="F748" s="75"/>
      <c r="G748" s="76"/>
      <c r="H748" s="77">
        <f t="shared" si="308"/>
        <v>0</v>
      </c>
      <c r="I748" s="75"/>
      <c r="J748" s="75"/>
      <c r="K748" s="75"/>
      <c r="L748" s="76"/>
      <c r="M748" s="77">
        <f t="shared" si="309"/>
        <v>0</v>
      </c>
      <c r="N748" s="75"/>
      <c r="O748" s="75"/>
      <c r="P748" s="75"/>
      <c r="Q748" s="76"/>
      <c r="R748" s="77">
        <f t="shared" si="310"/>
        <v>0</v>
      </c>
      <c r="S748" s="75"/>
      <c r="T748" s="75"/>
      <c r="U748" s="75"/>
      <c r="V748" s="76"/>
      <c r="W748" s="77">
        <f t="shared" si="311"/>
        <v>0</v>
      </c>
      <c r="X748" s="11"/>
      <c r="Y748" s="11"/>
      <c r="Z748" s="11"/>
      <c r="AA748" s="12"/>
      <c r="AB748" s="16">
        <f t="shared" si="312"/>
        <v>0</v>
      </c>
      <c r="AC748" s="11"/>
      <c r="AD748" s="11"/>
      <c r="AE748" s="11"/>
      <c r="AF748" s="12"/>
      <c r="AG748" s="16">
        <f t="shared" si="313"/>
        <v>0</v>
      </c>
      <c r="AH748" s="11"/>
      <c r="AI748" s="11"/>
      <c r="AJ748" s="11"/>
      <c r="AK748" s="12"/>
      <c r="AL748" s="16">
        <f t="shared" si="314"/>
        <v>0</v>
      </c>
      <c r="AM748" s="11"/>
      <c r="AN748" s="11"/>
      <c r="AO748" s="11"/>
      <c r="AP748" s="12"/>
      <c r="AQ748" s="16">
        <f t="shared" si="315"/>
        <v>0</v>
      </c>
      <c r="AR748" s="11"/>
      <c r="AS748" s="11"/>
      <c r="AT748" s="11"/>
      <c r="AU748" s="12"/>
      <c r="AV748" s="25">
        <f t="shared" si="316"/>
        <v>0</v>
      </c>
    </row>
    <row r="749" spans="1:48" x14ac:dyDescent="0.25">
      <c r="A749" s="10">
        <f t="shared" si="317"/>
        <v>34</v>
      </c>
      <c r="B749" s="3" t="s">
        <v>55</v>
      </c>
      <c r="C749" s="21" t="s">
        <v>59</v>
      </c>
      <c r="D749" s="75"/>
      <c r="E749" s="75"/>
      <c r="F749" s="75"/>
      <c r="G749" s="76"/>
      <c r="H749" s="77">
        <f t="shared" si="308"/>
        <v>0</v>
      </c>
      <c r="I749" s="75"/>
      <c r="J749" s="75"/>
      <c r="K749" s="75"/>
      <c r="L749" s="76"/>
      <c r="M749" s="77">
        <f t="shared" si="309"/>
        <v>0</v>
      </c>
      <c r="N749" s="75"/>
      <c r="O749" s="75"/>
      <c r="P749" s="75"/>
      <c r="Q749" s="76"/>
      <c r="R749" s="77">
        <f t="shared" si="310"/>
        <v>0</v>
      </c>
      <c r="S749" s="75"/>
      <c r="T749" s="75"/>
      <c r="U749" s="75"/>
      <c r="V749" s="76"/>
      <c r="W749" s="77">
        <f t="shared" si="311"/>
        <v>0</v>
      </c>
      <c r="X749" s="11"/>
      <c r="Y749" s="11"/>
      <c r="Z749" s="11"/>
      <c r="AA749" s="12"/>
      <c r="AB749" s="16">
        <f t="shared" si="312"/>
        <v>0</v>
      </c>
      <c r="AC749" s="11"/>
      <c r="AD749" s="11"/>
      <c r="AE749" s="11"/>
      <c r="AF749" s="12"/>
      <c r="AG749" s="16">
        <f t="shared" si="313"/>
        <v>0</v>
      </c>
      <c r="AH749" s="11"/>
      <c r="AI749" s="11"/>
      <c r="AJ749" s="11"/>
      <c r="AK749" s="12"/>
      <c r="AL749" s="16">
        <f t="shared" si="314"/>
        <v>0</v>
      </c>
      <c r="AM749" s="11"/>
      <c r="AN749" s="11"/>
      <c r="AO749" s="11"/>
      <c r="AP749" s="12"/>
      <c r="AQ749" s="16">
        <f t="shared" si="315"/>
        <v>0</v>
      </c>
      <c r="AR749" s="11"/>
      <c r="AS749" s="11"/>
      <c r="AT749" s="11"/>
      <c r="AU749" s="12"/>
      <c r="AV749" s="25">
        <f t="shared" si="316"/>
        <v>0</v>
      </c>
    </row>
    <row r="750" spans="1:48" x14ac:dyDescent="0.25">
      <c r="A750" s="10">
        <f t="shared" si="317"/>
        <v>34</v>
      </c>
      <c r="B750" s="22" t="s">
        <v>34</v>
      </c>
      <c r="C750" s="21" t="s">
        <v>59</v>
      </c>
      <c r="D750" s="78"/>
      <c r="E750" s="78"/>
      <c r="F750" s="78"/>
      <c r="G750" s="79"/>
      <c r="H750" s="80">
        <f t="shared" si="308"/>
        <v>0</v>
      </c>
      <c r="I750" s="78"/>
      <c r="J750" s="78"/>
      <c r="K750" s="78"/>
      <c r="L750" s="79"/>
      <c r="M750" s="80">
        <f t="shared" si="309"/>
        <v>0</v>
      </c>
      <c r="N750" s="78"/>
      <c r="O750" s="78"/>
      <c r="P750" s="78"/>
      <c r="Q750" s="79"/>
      <c r="R750" s="80">
        <f t="shared" si="310"/>
        <v>0</v>
      </c>
      <c r="S750" s="78"/>
      <c r="T750" s="78"/>
      <c r="U750" s="78"/>
      <c r="V750" s="79"/>
      <c r="W750" s="80">
        <f t="shared" si="311"/>
        <v>0</v>
      </c>
      <c r="X750" s="13"/>
      <c r="Y750" s="13"/>
      <c r="Z750" s="13"/>
      <c r="AA750" s="14"/>
      <c r="AB750" s="17">
        <f t="shared" si="312"/>
        <v>0</v>
      </c>
      <c r="AC750" s="13"/>
      <c r="AD750" s="13"/>
      <c r="AE750" s="13"/>
      <c r="AF750" s="14"/>
      <c r="AG750" s="17">
        <f t="shared" si="313"/>
        <v>0</v>
      </c>
      <c r="AH750" s="13"/>
      <c r="AI750" s="13"/>
      <c r="AJ750" s="13"/>
      <c r="AK750" s="14"/>
      <c r="AL750" s="17">
        <f t="shared" si="314"/>
        <v>0</v>
      </c>
      <c r="AM750" s="13"/>
      <c r="AN750" s="13"/>
      <c r="AO750" s="13"/>
      <c r="AP750" s="14"/>
      <c r="AQ750" s="17">
        <f t="shared" si="315"/>
        <v>0</v>
      </c>
      <c r="AR750" s="13"/>
      <c r="AS750" s="13"/>
      <c r="AT750" s="13"/>
      <c r="AU750" s="14"/>
      <c r="AV750" s="26">
        <f t="shared" si="316"/>
        <v>0</v>
      </c>
    </row>
    <row r="751" spans="1:48" x14ac:dyDescent="0.25">
      <c r="A751" s="10">
        <f t="shared" si="317"/>
        <v>34</v>
      </c>
      <c r="B751" s="27"/>
      <c r="C751" s="28"/>
      <c r="D751" s="81"/>
      <c r="E751" s="82"/>
      <c r="F751" s="82"/>
      <c r="G751" s="82"/>
      <c r="H751" s="83">
        <f>SUM(H731:H750)</f>
        <v>0</v>
      </c>
      <c r="I751" s="82"/>
      <c r="J751" s="82"/>
      <c r="K751" s="82"/>
      <c r="L751" s="82"/>
      <c r="M751" s="83">
        <f>SUM(M731:M750)</f>
        <v>0</v>
      </c>
      <c r="N751" s="82"/>
      <c r="O751" s="82"/>
      <c r="P751" s="82"/>
      <c r="Q751" s="82"/>
      <c r="R751" s="83">
        <f>SUM(R731:R750)</f>
        <v>0</v>
      </c>
      <c r="S751" s="82"/>
      <c r="T751" s="82"/>
      <c r="U751" s="82"/>
      <c r="V751" s="82"/>
      <c r="W751" s="83">
        <f>SUM(W731:W750)</f>
        <v>0</v>
      </c>
      <c r="X751" s="29"/>
      <c r="Y751" s="29"/>
      <c r="Z751" s="29"/>
      <c r="AA751" s="29"/>
      <c r="AB751" s="30">
        <f>SUM(AB731:AB750)</f>
        <v>0</v>
      </c>
      <c r="AC751" s="29"/>
      <c r="AD751" s="29"/>
      <c r="AE751" s="29"/>
      <c r="AF751" s="29"/>
      <c r="AG751" s="30">
        <f>SUM(AG731:AG750)</f>
        <v>0</v>
      </c>
      <c r="AH751" s="29"/>
      <c r="AI751" s="29"/>
      <c r="AJ751" s="29"/>
      <c r="AK751" s="29"/>
      <c r="AL751" s="30">
        <f>SUM(AL731:AL750)</f>
        <v>0</v>
      </c>
      <c r="AM751" s="29"/>
      <c r="AN751" s="29"/>
      <c r="AO751" s="29"/>
      <c r="AP751" s="29"/>
      <c r="AQ751" s="30">
        <f>SUM(AQ731:AQ750)</f>
        <v>0</v>
      </c>
      <c r="AR751" s="29"/>
      <c r="AS751" s="29"/>
      <c r="AT751" s="29"/>
      <c r="AU751" s="29"/>
      <c r="AV751" s="30">
        <f>SUM(AV731:AV750)</f>
        <v>0</v>
      </c>
    </row>
    <row r="752" spans="1:48" x14ac:dyDescent="0.25">
      <c r="A752" s="10">
        <f t="shared" si="317"/>
        <v>34</v>
      </c>
      <c r="B752" s="115" t="str">
        <f>"Буква (или иное название) класса "&amp;A1018&amp;":"</f>
        <v>Буква (или иное название) класса 47:</v>
      </c>
      <c r="C752" s="116"/>
      <c r="D752" s="106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</row>
    <row r="753" spans="1:48" x14ac:dyDescent="0.25">
      <c r="A753" s="10">
        <f t="shared" si="317"/>
        <v>34</v>
      </c>
      <c r="B753" s="3" t="s">
        <v>0</v>
      </c>
      <c r="C753" s="21" t="s">
        <v>59</v>
      </c>
      <c r="D753" s="75"/>
      <c r="E753" s="75"/>
      <c r="F753" s="75"/>
      <c r="G753" s="76"/>
      <c r="H753" s="77">
        <f t="shared" ref="H753:H772" si="318">COUNTA(D753:G753)</f>
        <v>0</v>
      </c>
      <c r="I753" s="75"/>
      <c r="J753" s="75"/>
      <c r="K753" s="75"/>
      <c r="L753" s="76"/>
      <c r="M753" s="77">
        <f t="shared" ref="M753:M772" si="319">COUNTA(I753:L753)</f>
        <v>0</v>
      </c>
      <c r="N753" s="75"/>
      <c r="O753" s="75"/>
      <c r="P753" s="75"/>
      <c r="Q753" s="76"/>
      <c r="R753" s="77">
        <f t="shared" ref="R753:R772" si="320">COUNTA(N753:Q753)</f>
        <v>0</v>
      </c>
      <c r="S753" s="75"/>
      <c r="T753" s="75"/>
      <c r="U753" s="75"/>
      <c r="V753" s="76"/>
      <c r="W753" s="77">
        <f t="shared" ref="W753:W772" si="321">COUNTA(S753:V753)</f>
        <v>0</v>
      </c>
      <c r="X753" s="11"/>
      <c r="Y753" s="11"/>
      <c r="Z753" s="11"/>
      <c r="AA753" s="12"/>
      <c r="AB753" s="16">
        <f t="shared" ref="AB753:AB772" si="322">COUNTA(X753:AA753)</f>
        <v>0</v>
      </c>
      <c r="AC753" s="11"/>
      <c r="AD753" s="11"/>
      <c r="AE753" s="11"/>
      <c r="AF753" s="12"/>
      <c r="AG753" s="16">
        <f t="shared" ref="AG753:AG772" si="323">COUNTA(AC753:AF753)</f>
        <v>0</v>
      </c>
      <c r="AH753" s="11"/>
      <c r="AI753" s="11"/>
      <c r="AJ753" s="11"/>
      <c r="AK753" s="12"/>
      <c r="AL753" s="16">
        <f t="shared" ref="AL753:AL772" si="324">COUNTA(AH753:AK753)</f>
        <v>0</v>
      </c>
      <c r="AM753" s="11"/>
      <c r="AN753" s="11"/>
      <c r="AO753" s="11"/>
      <c r="AP753" s="12"/>
      <c r="AQ753" s="16">
        <f t="shared" ref="AQ753:AQ772" si="325">COUNTA(AM753:AP753)</f>
        <v>0</v>
      </c>
      <c r="AR753" s="11"/>
      <c r="AS753" s="11"/>
      <c r="AT753" s="11"/>
      <c r="AU753" s="12"/>
      <c r="AV753" s="25">
        <f t="shared" ref="AV753:AV772" si="326">COUNTA(AR753:AU753)</f>
        <v>0</v>
      </c>
    </row>
    <row r="754" spans="1:48" x14ac:dyDescent="0.25">
      <c r="A754" s="10">
        <f t="shared" si="317"/>
        <v>35</v>
      </c>
      <c r="B754" s="3" t="s">
        <v>45</v>
      </c>
      <c r="C754" s="21" t="s">
        <v>59</v>
      </c>
      <c r="D754" s="75"/>
      <c r="E754" s="75"/>
      <c r="F754" s="75"/>
      <c r="G754" s="76"/>
      <c r="H754" s="77">
        <f t="shared" si="318"/>
        <v>0</v>
      </c>
      <c r="I754" s="75"/>
      <c r="J754" s="75"/>
      <c r="K754" s="75"/>
      <c r="L754" s="76"/>
      <c r="M754" s="77">
        <f t="shared" si="319"/>
        <v>0</v>
      </c>
      <c r="N754" s="75"/>
      <c r="O754" s="75"/>
      <c r="P754" s="75"/>
      <c r="Q754" s="76"/>
      <c r="R754" s="77">
        <f t="shared" si="320"/>
        <v>0</v>
      </c>
      <c r="S754" s="75"/>
      <c r="T754" s="75"/>
      <c r="U754" s="75"/>
      <c r="V754" s="76"/>
      <c r="W754" s="77">
        <f t="shared" si="321"/>
        <v>0</v>
      </c>
      <c r="X754" s="11"/>
      <c r="Y754" s="11"/>
      <c r="Z754" s="11"/>
      <c r="AA754" s="12"/>
      <c r="AB754" s="16">
        <f t="shared" si="322"/>
        <v>0</v>
      </c>
      <c r="AC754" s="11"/>
      <c r="AD754" s="11"/>
      <c r="AE754" s="11"/>
      <c r="AF754" s="12"/>
      <c r="AG754" s="16">
        <f t="shared" si="323"/>
        <v>0</v>
      </c>
      <c r="AH754" s="11"/>
      <c r="AI754" s="11"/>
      <c r="AJ754" s="11"/>
      <c r="AK754" s="12"/>
      <c r="AL754" s="16">
        <f t="shared" si="324"/>
        <v>0</v>
      </c>
      <c r="AM754" s="11"/>
      <c r="AN754" s="11"/>
      <c r="AO754" s="11"/>
      <c r="AP754" s="12"/>
      <c r="AQ754" s="16">
        <f t="shared" si="325"/>
        <v>0</v>
      </c>
      <c r="AR754" s="11"/>
      <c r="AS754" s="11"/>
      <c r="AT754" s="11"/>
      <c r="AU754" s="12"/>
      <c r="AV754" s="25">
        <f t="shared" si="326"/>
        <v>0</v>
      </c>
    </row>
    <row r="755" spans="1:48" x14ac:dyDescent="0.25">
      <c r="A755" s="10">
        <f t="shared" si="317"/>
        <v>35</v>
      </c>
      <c r="B755" s="3" t="s">
        <v>2</v>
      </c>
      <c r="C755" s="21" t="s">
        <v>59</v>
      </c>
      <c r="D755" s="75"/>
      <c r="E755" s="75"/>
      <c r="F755" s="75"/>
      <c r="G755" s="76"/>
      <c r="H755" s="77">
        <f t="shared" si="318"/>
        <v>0</v>
      </c>
      <c r="I755" s="75"/>
      <c r="J755" s="75"/>
      <c r="K755" s="75"/>
      <c r="L755" s="76"/>
      <c r="M755" s="77">
        <f t="shared" si="319"/>
        <v>0</v>
      </c>
      <c r="N755" s="75"/>
      <c r="O755" s="75"/>
      <c r="P755" s="75"/>
      <c r="Q755" s="76"/>
      <c r="R755" s="77">
        <f t="shared" si="320"/>
        <v>0</v>
      </c>
      <c r="S755" s="75"/>
      <c r="T755" s="75"/>
      <c r="U755" s="75"/>
      <c r="V755" s="76"/>
      <c r="W755" s="77">
        <f t="shared" si="321"/>
        <v>0</v>
      </c>
      <c r="X755" s="11"/>
      <c r="Y755" s="11"/>
      <c r="Z755" s="11"/>
      <c r="AA755" s="12"/>
      <c r="AB755" s="16">
        <f t="shared" si="322"/>
        <v>0</v>
      </c>
      <c r="AC755" s="11"/>
      <c r="AD755" s="11"/>
      <c r="AE755" s="11"/>
      <c r="AF755" s="12"/>
      <c r="AG755" s="16">
        <f t="shared" si="323"/>
        <v>0</v>
      </c>
      <c r="AH755" s="11"/>
      <c r="AI755" s="11"/>
      <c r="AJ755" s="11"/>
      <c r="AK755" s="12"/>
      <c r="AL755" s="16">
        <f t="shared" si="324"/>
        <v>0</v>
      </c>
      <c r="AM755" s="11"/>
      <c r="AN755" s="11"/>
      <c r="AO755" s="11"/>
      <c r="AP755" s="12"/>
      <c r="AQ755" s="16">
        <f t="shared" si="325"/>
        <v>0</v>
      </c>
      <c r="AR755" s="11"/>
      <c r="AS755" s="11"/>
      <c r="AT755" s="11"/>
      <c r="AU755" s="12"/>
      <c r="AV755" s="25">
        <f t="shared" si="326"/>
        <v>0</v>
      </c>
    </row>
    <row r="756" spans="1:48" x14ac:dyDescent="0.25">
      <c r="A756" s="10">
        <f t="shared" si="317"/>
        <v>35</v>
      </c>
      <c r="B756" s="3" t="s">
        <v>46</v>
      </c>
      <c r="C756" s="21" t="s">
        <v>59</v>
      </c>
      <c r="D756" s="75"/>
      <c r="E756" s="75"/>
      <c r="F756" s="75"/>
      <c r="G756" s="76"/>
      <c r="H756" s="77">
        <f t="shared" si="318"/>
        <v>0</v>
      </c>
      <c r="I756" s="75"/>
      <c r="J756" s="75"/>
      <c r="K756" s="75"/>
      <c r="L756" s="76"/>
      <c r="M756" s="77">
        <f t="shared" si="319"/>
        <v>0</v>
      </c>
      <c r="N756" s="75"/>
      <c r="O756" s="75"/>
      <c r="P756" s="75"/>
      <c r="Q756" s="76"/>
      <c r="R756" s="77">
        <f t="shared" si="320"/>
        <v>0</v>
      </c>
      <c r="S756" s="75"/>
      <c r="T756" s="75"/>
      <c r="U756" s="75"/>
      <c r="V756" s="76"/>
      <c r="W756" s="77">
        <f t="shared" si="321"/>
        <v>0</v>
      </c>
      <c r="X756" s="11"/>
      <c r="Y756" s="11"/>
      <c r="Z756" s="11"/>
      <c r="AA756" s="12"/>
      <c r="AB756" s="16">
        <f t="shared" si="322"/>
        <v>0</v>
      </c>
      <c r="AC756" s="11"/>
      <c r="AD756" s="11"/>
      <c r="AE756" s="11"/>
      <c r="AF756" s="12"/>
      <c r="AG756" s="16">
        <f t="shared" si="323"/>
        <v>0</v>
      </c>
      <c r="AH756" s="11"/>
      <c r="AI756" s="11"/>
      <c r="AJ756" s="11"/>
      <c r="AK756" s="12"/>
      <c r="AL756" s="16">
        <f t="shared" si="324"/>
        <v>0</v>
      </c>
      <c r="AM756" s="11"/>
      <c r="AN756" s="11"/>
      <c r="AO756" s="11"/>
      <c r="AP756" s="12"/>
      <c r="AQ756" s="16">
        <f t="shared" si="325"/>
        <v>0</v>
      </c>
      <c r="AR756" s="11"/>
      <c r="AS756" s="11"/>
      <c r="AT756" s="11"/>
      <c r="AU756" s="12"/>
      <c r="AV756" s="25">
        <f t="shared" si="326"/>
        <v>0</v>
      </c>
    </row>
    <row r="757" spans="1:48" x14ac:dyDescent="0.25">
      <c r="A757" s="10">
        <f t="shared" si="317"/>
        <v>35</v>
      </c>
      <c r="B757" s="3" t="s">
        <v>4</v>
      </c>
      <c r="C757" s="21" t="s">
        <v>59</v>
      </c>
      <c r="D757" s="75"/>
      <c r="E757" s="75"/>
      <c r="F757" s="75"/>
      <c r="G757" s="76"/>
      <c r="H757" s="77">
        <f t="shared" si="318"/>
        <v>0</v>
      </c>
      <c r="I757" s="75"/>
      <c r="J757" s="75"/>
      <c r="K757" s="75"/>
      <c r="L757" s="76"/>
      <c r="M757" s="77">
        <f t="shared" si="319"/>
        <v>0</v>
      </c>
      <c r="N757" s="75"/>
      <c r="O757" s="75"/>
      <c r="P757" s="75"/>
      <c r="Q757" s="76"/>
      <c r="R757" s="77">
        <f t="shared" si="320"/>
        <v>0</v>
      </c>
      <c r="S757" s="75"/>
      <c r="T757" s="75"/>
      <c r="U757" s="75"/>
      <c r="V757" s="76"/>
      <c r="W757" s="77">
        <f t="shared" si="321"/>
        <v>0</v>
      </c>
      <c r="X757" s="11"/>
      <c r="Y757" s="11"/>
      <c r="Z757" s="11"/>
      <c r="AA757" s="12"/>
      <c r="AB757" s="16">
        <f t="shared" si="322"/>
        <v>0</v>
      </c>
      <c r="AC757" s="11"/>
      <c r="AD757" s="11"/>
      <c r="AE757" s="11"/>
      <c r="AF757" s="12"/>
      <c r="AG757" s="16">
        <f t="shared" si="323"/>
        <v>0</v>
      </c>
      <c r="AH757" s="11"/>
      <c r="AI757" s="11"/>
      <c r="AJ757" s="11"/>
      <c r="AK757" s="12"/>
      <c r="AL757" s="16">
        <f t="shared" si="324"/>
        <v>0</v>
      </c>
      <c r="AM757" s="11"/>
      <c r="AN757" s="11"/>
      <c r="AO757" s="11"/>
      <c r="AP757" s="12"/>
      <c r="AQ757" s="16">
        <f t="shared" si="325"/>
        <v>0</v>
      </c>
      <c r="AR757" s="11"/>
      <c r="AS757" s="11"/>
      <c r="AT757" s="11"/>
      <c r="AU757" s="12"/>
      <c r="AV757" s="25">
        <f t="shared" si="326"/>
        <v>0</v>
      </c>
    </row>
    <row r="758" spans="1:48" x14ac:dyDescent="0.25">
      <c r="A758" s="10">
        <f t="shared" si="317"/>
        <v>35</v>
      </c>
      <c r="B758" s="3" t="s">
        <v>47</v>
      </c>
      <c r="C758" s="21" t="s">
        <v>59</v>
      </c>
      <c r="D758" s="75"/>
      <c r="E758" s="75"/>
      <c r="F758" s="75"/>
      <c r="G758" s="76"/>
      <c r="H758" s="77">
        <f t="shared" si="318"/>
        <v>0</v>
      </c>
      <c r="I758" s="75"/>
      <c r="J758" s="75"/>
      <c r="K758" s="75"/>
      <c r="L758" s="76"/>
      <c r="M758" s="77">
        <f t="shared" si="319"/>
        <v>0</v>
      </c>
      <c r="N758" s="75"/>
      <c r="O758" s="75"/>
      <c r="P758" s="75"/>
      <c r="Q758" s="76"/>
      <c r="R758" s="77">
        <f t="shared" si="320"/>
        <v>0</v>
      </c>
      <c r="S758" s="75"/>
      <c r="T758" s="75"/>
      <c r="U758" s="75"/>
      <c r="V758" s="76"/>
      <c r="W758" s="77">
        <f t="shared" si="321"/>
        <v>0</v>
      </c>
      <c r="X758" s="11"/>
      <c r="Y758" s="11"/>
      <c r="Z758" s="11"/>
      <c r="AA758" s="12"/>
      <c r="AB758" s="16">
        <f t="shared" si="322"/>
        <v>0</v>
      </c>
      <c r="AC758" s="11"/>
      <c r="AD758" s="11"/>
      <c r="AE758" s="11"/>
      <c r="AF758" s="12"/>
      <c r="AG758" s="16">
        <f t="shared" si="323"/>
        <v>0</v>
      </c>
      <c r="AH758" s="11"/>
      <c r="AI758" s="11"/>
      <c r="AJ758" s="11"/>
      <c r="AK758" s="12"/>
      <c r="AL758" s="16">
        <f t="shared" si="324"/>
        <v>0</v>
      </c>
      <c r="AM758" s="11"/>
      <c r="AN758" s="11"/>
      <c r="AO758" s="11"/>
      <c r="AP758" s="12"/>
      <c r="AQ758" s="16">
        <f t="shared" si="325"/>
        <v>0</v>
      </c>
      <c r="AR758" s="11"/>
      <c r="AS758" s="11"/>
      <c r="AT758" s="11"/>
      <c r="AU758" s="12"/>
      <c r="AV758" s="25">
        <f t="shared" si="326"/>
        <v>0</v>
      </c>
    </row>
    <row r="759" spans="1:48" x14ac:dyDescent="0.25">
      <c r="A759" s="10">
        <f t="shared" si="317"/>
        <v>35</v>
      </c>
      <c r="B759" s="3" t="s">
        <v>5</v>
      </c>
      <c r="C759" s="21" t="s">
        <v>59</v>
      </c>
      <c r="D759" s="75"/>
      <c r="E759" s="75"/>
      <c r="F759" s="75"/>
      <c r="G759" s="76"/>
      <c r="H759" s="77">
        <f t="shared" si="318"/>
        <v>0</v>
      </c>
      <c r="I759" s="75"/>
      <c r="J759" s="75"/>
      <c r="K759" s="75"/>
      <c r="L759" s="76"/>
      <c r="M759" s="77">
        <f t="shared" si="319"/>
        <v>0</v>
      </c>
      <c r="N759" s="75"/>
      <c r="O759" s="75"/>
      <c r="P759" s="75"/>
      <c r="Q759" s="76"/>
      <c r="R759" s="77">
        <f t="shared" si="320"/>
        <v>0</v>
      </c>
      <c r="S759" s="75"/>
      <c r="T759" s="75"/>
      <c r="U759" s="75"/>
      <c r="V759" s="76"/>
      <c r="W759" s="77">
        <f t="shared" si="321"/>
        <v>0</v>
      </c>
      <c r="X759" s="11"/>
      <c r="Y759" s="11"/>
      <c r="Z759" s="11"/>
      <c r="AA759" s="12"/>
      <c r="AB759" s="16">
        <f t="shared" si="322"/>
        <v>0</v>
      </c>
      <c r="AC759" s="11"/>
      <c r="AD759" s="11"/>
      <c r="AE759" s="11"/>
      <c r="AF759" s="12"/>
      <c r="AG759" s="16">
        <f t="shared" si="323"/>
        <v>0</v>
      </c>
      <c r="AH759" s="11"/>
      <c r="AI759" s="11"/>
      <c r="AJ759" s="11"/>
      <c r="AK759" s="12"/>
      <c r="AL759" s="16">
        <f t="shared" si="324"/>
        <v>0</v>
      </c>
      <c r="AM759" s="11"/>
      <c r="AN759" s="11"/>
      <c r="AO759" s="11"/>
      <c r="AP759" s="12"/>
      <c r="AQ759" s="16">
        <f t="shared" si="325"/>
        <v>0</v>
      </c>
      <c r="AR759" s="11"/>
      <c r="AS759" s="11"/>
      <c r="AT759" s="11"/>
      <c r="AU759" s="12"/>
      <c r="AV759" s="25">
        <f t="shared" si="326"/>
        <v>0</v>
      </c>
    </row>
    <row r="760" spans="1:48" x14ac:dyDescent="0.25">
      <c r="A760" s="10">
        <f t="shared" si="317"/>
        <v>35</v>
      </c>
      <c r="B760" s="3" t="s">
        <v>48</v>
      </c>
      <c r="C760" s="21" t="s">
        <v>59</v>
      </c>
      <c r="D760" s="75"/>
      <c r="E760" s="75"/>
      <c r="F760" s="75"/>
      <c r="G760" s="76"/>
      <c r="H760" s="77">
        <f t="shared" si="318"/>
        <v>0</v>
      </c>
      <c r="I760" s="75"/>
      <c r="J760" s="75"/>
      <c r="K760" s="75"/>
      <c r="L760" s="76"/>
      <c r="M760" s="77">
        <f t="shared" si="319"/>
        <v>0</v>
      </c>
      <c r="N760" s="75"/>
      <c r="O760" s="75"/>
      <c r="P760" s="75"/>
      <c r="Q760" s="76"/>
      <c r="R760" s="77">
        <f t="shared" si="320"/>
        <v>0</v>
      </c>
      <c r="S760" s="75"/>
      <c r="T760" s="75"/>
      <c r="U760" s="75"/>
      <c r="V760" s="76"/>
      <c r="W760" s="77">
        <f t="shared" si="321"/>
        <v>0</v>
      </c>
      <c r="X760" s="11"/>
      <c r="Y760" s="11"/>
      <c r="Z760" s="11"/>
      <c r="AA760" s="12"/>
      <c r="AB760" s="16">
        <f t="shared" si="322"/>
        <v>0</v>
      </c>
      <c r="AC760" s="11"/>
      <c r="AD760" s="11"/>
      <c r="AE760" s="11"/>
      <c r="AF760" s="12"/>
      <c r="AG760" s="16">
        <f t="shared" si="323"/>
        <v>0</v>
      </c>
      <c r="AH760" s="11"/>
      <c r="AI760" s="11"/>
      <c r="AJ760" s="11"/>
      <c r="AK760" s="12"/>
      <c r="AL760" s="16">
        <f t="shared" si="324"/>
        <v>0</v>
      </c>
      <c r="AM760" s="11"/>
      <c r="AN760" s="11"/>
      <c r="AO760" s="11"/>
      <c r="AP760" s="12"/>
      <c r="AQ760" s="16">
        <f t="shared" si="325"/>
        <v>0</v>
      </c>
      <c r="AR760" s="11"/>
      <c r="AS760" s="11"/>
      <c r="AT760" s="11"/>
      <c r="AU760" s="12"/>
      <c r="AV760" s="25">
        <f t="shared" si="326"/>
        <v>0</v>
      </c>
    </row>
    <row r="761" spans="1:48" x14ac:dyDescent="0.25">
      <c r="A761" s="10">
        <f t="shared" si="317"/>
        <v>35</v>
      </c>
      <c r="B761" s="3" t="s">
        <v>49</v>
      </c>
      <c r="C761" s="21" t="s">
        <v>59</v>
      </c>
      <c r="D761" s="75"/>
      <c r="E761" s="75"/>
      <c r="F761" s="75"/>
      <c r="G761" s="76"/>
      <c r="H761" s="77">
        <f t="shared" si="318"/>
        <v>0</v>
      </c>
      <c r="I761" s="75"/>
      <c r="J761" s="75"/>
      <c r="K761" s="75"/>
      <c r="L761" s="76"/>
      <c r="M761" s="77">
        <f t="shared" si="319"/>
        <v>0</v>
      </c>
      <c r="N761" s="75"/>
      <c r="O761" s="75"/>
      <c r="P761" s="75"/>
      <c r="Q761" s="76"/>
      <c r="R761" s="77">
        <f t="shared" si="320"/>
        <v>0</v>
      </c>
      <c r="S761" s="75"/>
      <c r="T761" s="75"/>
      <c r="U761" s="75"/>
      <c r="V761" s="76"/>
      <c r="W761" s="77">
        <f t="shared" si="321"/>
        <v>0</v>
      </c>
      <c r="X761" s="11"/>
      <c r="Y761" s="11"/>
      <c r="Z761" s="11"/>
      <c r="AA761" s="12"/>
      <c r="AB761" s="16">
        <f t="shared" si="322"/>
        <v>0</v>
      </c>
      <c r="AC761" s="11"/>
      <c r="AD761" s="11"/>
      <c r="AE761" s="11"/>
      <c r="AF761" s="12"/>
      <c r="AG761" s="16">
        <f t="shared" si="323"/>
        <v>0</v>
      </c>
      <c r="AH761" s="11"/>
      <c r="AI761" s="11"/>
      <c r="AJ761" s="11"/>
      <c r="AK761" s="12"/>
      <c r="AL761" s="16">
        <f t="shared" si="324"/>
        <v>0</v>
      </c>
      <c r="AM761" s="11"/>
      <c r="AN761" s="11"/>
      <c r="AO761" s="11"/>
      <c r="AP761" s="12"/>
      <c r="AQ761" s="16">
        <f t="shared" si="325"/>
        <v>0</v>
      </c>
      <c r="AR761" s="11"/>
      <c r="AS761" s="11"/>
      <c r="AT761" s="11"/>
      <c r="AU761" s="12"/>
      <c r="AV761" s="25">
        <f t="shared" si="326"/>
        <v>0</v>
      </c>
    </row>
    <row r="762" spans="1:48" x14ac:dyDescent="0.25">
      <c r="A762" s="10">
        <f t="shared" si="317"/>
        <v>35</v>
      </c>
      <c r="B762" s="3" t="s">
        <v>50</v>
      </c>
      <c r="C762" s="21" t="s">
        <v>59</v>
      </c>
      <c r="D762" s="75"/>
      <c r="E762" s="75"/>
      <c r="F762" s="75"/>
      <c r="G762" s="76"/>
      <c r="H762" s="77">
        <f t="shared" si="318"/>
        <v>0</v>
      </c>
      <c r="I762" s="75"/>
      <c r="J762" s="75"/>
      <c r="K762" s="75"/>
      <c r="L762" s="76"/>
      <c r="M762" s="77">
        <f t="shared" si="319"/>
        <v>0</v>
      </c>
      <c r="N762" s="75"/>
      <c r="O762" s="75"/>
      <c r="P762" s="75"/>
      <c r="Q762" s="76"/>
      <c r="R762" s="77">
        <f t="shared" si="320"/>
        <v>0</v>
      </c>
      <c r="S762" s="75"/>
      <c r="T762" s="75"/>
      <c r="U762" s="75"/>
      <c r="V762" s="76"/>
      <c r="W762" s="77">
        <f t="shared" si="321"/>
        <v>0</v>
      </c>
      <c r="X762" s="11"/>
      <c r="Y762" s="11"/>
      <c r="Z762" s="11"/>
      <c r="AA762" s="12"/>
      <c r="AB762" s="16">
        <f t="shared" si="322"/>
        <v>0</v>
      </c>
      <c r="AC762" s="11"/>
      <c r="AD762" s="11"/>
      <c r="AE762" s="11"/>
      <c r="AF762" s="12"/>
      <c r="AG762" s="16">
        <f t="shared" si="323"/>
        <v>0</v>
      </c>
      <c r="AH762" s="11"/>
      <c r="AI762" s="11"/>
      <c r="AJ762" s="11"/>
      <c r="AK762" s="12"/>
      <c r="AL762" s="16">
        <f t="shared" si="324"/>
        <v>0</v>
      </c>
      <c r="AM762" s="11"/>
      <c r="AN762" s="11"/>
      <c r="AO762" s="11"/>
      <c r="AP762" s="12"/>
      <c r="AQ762" s="16">
        <f t="shared" si="325"/>
        <v>0</v>
      </c>
      <c r="AR762" s="11"/>
      <c r="AS762" s="11"/>
      <c r="AT762" s="11"/>
      <c r="AU762" s="12"/>
      <c r="AV762" s="25">
        <f t="shared" si="326"/>
        <v>0</v>
      </c>
    </row>
    <row r="763" spans="1:48" x14ac:dyDescent="0.25">
      <c r="A763" s="10">
        <f>A741+1</f>
        <v>35</v>
      </c>
      <c r="B763" s="3" t="s">
        <v>51</v>
      </c>
      <c r="C763" s="21" t="s">
        <v>59</v>
      </c>
      <c r="D763" s="75"/>
      <c r="E763" s="75"/>
      <c r="F763" s="75"/>
      <c r="G763" s="76"/>
      <c r="H763" s="77">
        <f t="shared" si="318"/>
        <v>0</v>
      </c>
      <c r="I763" s="75"/>
      <c r="J763" s="75"/>
      <c r="K763" s="75"/>
      <c r="L763" s="76"/>
      <c r="M763" s="77">
        <f t="shared" si="319"/>
        <v>0</v>
      </c>
      <c r="N763" s="75"/>
      <c r="O763" s="75"/>
      <c r="P763" s="75"/>
      <c r="Q763" s="76"/>
      <c r="R763" s="77">
        <f t="shared" si="320"/>
        <v>0</v>
      </c>
      <c r="S763" s="75"/>
      <c r="T763" s="75"/>
      <c r="U763" s="75"/>
      <c r="V763" s="76"/>
      <c r="W763" s="77">
        <f t="shared" si="321"/>
        <v>0</v>
      </c>
      <c r="X763" s="11"/>
      <c r="Y763" s="11"/>
      <c r="Z763" s="11"/>
      <c r="AA763" s="12"/>
      <c r="AB763" s="16">
        <f t="shared" si="322"/>
        <v>0</v>
      </c>
      <c r="AC763" s="11"/>
      <c r="AD763" s="11"/>
      <c r="AE763" s="11"/>
      <c r="AF763" s="12"/>
      <c r="AG763" s="16">
        <f t="shared" si="323"/>
        <v>0</v>
      </c>
      <c r="AH763" s="11"/>
      <c r="AI763" s="11"/>
      <c r="AJ763" s="11"/>
      <c r="AK763" s="12"/>
      <c r="AL763" s="16">
        <f t="shared" si="324"/>
        <v>0</v>
      </c>
      <c r="AM763" s="11"/>
      <c r="AN763" s="11"/>
      <c r="AO763" s="11"/>
      <c r="AP763" s="12"/>
      <c r="AQ763" s="16">
        <f t="shared" si="325"/>
        <v>0</v>
      </c>
      <c r="AR763" s="11"/>
      <c r="AS763" s="11"/>
      <c r="AT763" s="11"/>
      <c r="AU763" s="12"/>
      <c r="AV763" s="25">
        <f t="shared" si="326"/>
        <v>0</v>
      </c>
    </row>
    <row r="764" spans="1:48" x14ac:dyDescent="0.25">
      <c r="A764" s="10">
        <f t="shared" ref="A764:A827" si="327">A742+1</f>
        <v>35</v>
      </c>
      <c r="B764" s="3" t="s">
        <v>52</v>
      </c>
      <c r="C764" s="21" t="s">
        <v>59</v>
      </c>
      <c r="D764" s="75"/>
      <c r="E764" s="75"/>
      <c r="F764" s="75"/>
      <c r="G764" s="76"/>
      <c r="H764" s="77">
        <f t="shared" si="318"/>
        <v>0</v>
      </c>
      <c r="I764" s="75"/>
      <c r="J764" s="75"/>
      <c r="K764" s="75"/>
      <c r="L764" s="76"/>
      <c r="M764" s="77">
        <f t="shared" si="319"/>
        <v>0</v>
      </c>
      <c r="N764" s="75"/>
      <c r="O764" s="75"/>
      <c r="P764" s="75"/>
      <c r="Q764" s="76"/>
      <c r="R764" s="77">
        <f t="shared" si="320"/>
        <v>0</v>
      </c>
      <c r="S764" s="75"/>
      <c r="T764" s="75"/>
      <c r="U764" s="75"/>
      <c r="V764" s="76"/>
      <c r="W764" s="77">
        <f t="shared" si="321"/>
        <v>0</v>
      </c>
      <c r="X764" s="11"/>
      <c r="Y764" s="11"/>
      <c r="Z764" s="11"/>
      <c r="AA764" s="12"/>
      <c r="AB764" s="16">
        <f t="shared" si="322"/>
        <v>0</v>
      </c>
      <c r="AC764" s="11"/>
      <c r="AD764" s="11"/>
      <c r="AE764" s="11"/>
      <c r="AF764" s="12"/>
      <c r="AG764" s="16">
        <f t="shared" si="323"/>
        <v>0</v>
      </c>
      <c r="AH764" s="11"/>
      <c r="AI764" s="11"/>
      <c r="AJ764" s="11"/>
      <c r="AK764" s="12"/>
      <c r="AL764" s="16">
        <f t="shared" si="324"/>
        <v>0</v>
      </c>
      <c r="AM764" s="11"/>
      <c r="AN764" s="11"/>
      <c r="AO764" s="11"/>
      <c r="AP764" s="12"/>
      <c r="AQ764" s="16">
        <f t="shared" si="325"/>
        <v>0</v>
      </c>
      <c r="AR764" s="11"/>
      <c r="AS764" s="11"/>
      <c r="AT764" s="11"/>
      <c r="AU764" s="12"/>
      <c r="AV764" s="25">
        <f t="shared" si="326"/>
        <v>0</v>
      </c>
    </row>
    <row r="765" spans="1:48" x14ac:dyDescent="0.25">
      <c r="A765" s="10">
        <f t="shared" si="327"/>
        <v>35</v>
      </c>
      <c r="B765" s="3" t="s">
        <v>53</v>
      </c>
      <c r="C765" s="21" t="s">
        <v>59</v>
      </c>
      <c r="D765" s="75"/>
      <c r="E765" s="75"/>
      <c r="F765" s="75"/>
      <c r="G765" s="76"/>
      <c r="H765" s="77">
        <f t="shared" si="318"/>
        <v>0</v>
      </c>
      <c r="I765" s="75"/>
      <c r="J765" s="75"/>
      <c r="K765" s="75"/>
      <c r="L765" s="76"/>
      <c r="M765" s="77">
        <f t="shared" si="319"/>
        <v>0</v>
      </c>
      <c r="N765" s="75"/>
      <c r="O765" s="75"/>
      <c r="P765" s="75"/>
      <c r="Q765" s="76"/>
      <c r="R765" s="77">
        <f t="shared" si="320"/>
        <v>0</v>
      </c>
      <c r="S765" s="75"/>
      <c r="T765" s="75"/>
      <c r="U765" s="75"/>
      <c r="V765" s="76"/>
      <c r="W765" s="77">
        <f t="shared" si="321"/>
        <v>0</v>
      </c>
      <c r="X765" s="11"/>
      <c r="Y765" s="11"/>
      <c r="Z765" s="11"/>
      <c r="AA765" s="12"/>
      <c r="AB765" s="16">
        <f t="shared" si="322"/>
        <v>0</v>
      </c>
      <c r="AC765" s="11"/>
      <c r="AD765" s="11"/>
      <c r="AE765" s="11"/>
      <c r="AF765" s="12"/>
      <c r="AG765" s="16">
        <f t="shared" si="323"/>
        <v>0</v>
      </c>
      <c r="AH765" s="11"/>
      <c r="AI765" s="11"/>
      <c r="AJ765" s="11"/>
      <c r="AK765" s="12"/>
      <c r="AL765" s="16">
        <f t="shared" si="324"/>
        <v>0</v>
      </c>
      <c r="AM765" s="11"/>
      <c r="AN765" s="11"/>
      <c r="AO765" s="11"/>
      <c r="AP765" s="12"/>
      <c r="AQ765" s="16">
        <f t="shared" si="325"/>
        <v>0</v>
      </c>
      <c r="AR765" s="11"/>
      <c r="AS765" s="11"/>
      <c r="AT765" s="11"/>
      <c r="AU765" s="12"/>
      <c r="AV765" s="25">
        <f t="shared" si="326"/>
        <v>0</v>
      </c>
    </row>
    <row r="766" spans="1:48" x14ac:dyDescent="0.25">
      <c r="A766" s="10">
        <f t="shared" si="327"/>
        <v>35</v>
      </c>
      <c r="B766" s="3" t="s">
        <v>54</v>
      </c>
      <c r="C766" s="21" t="s">
        <v>59</v>
      </c>
      <c r="D766" s="75"/>
      <c r="E766" s="75"/>
      <c r="F766" s="75"/>
      <c r="G766" s="76"/>
      <c r="H766" s="77">
        <f t="shared" si="318"/>
        <v>0</v>
      </c>
      <c r="I766" s="75"/>
      <c r="J766" s="75"/>
      <c r="K766" s="75"/>
      <c r="L766" s="76"/>
      <c r="M766" s="77">
        <f t="shared" si="319"/>
        <v>0</v>
      </c>
      <c r="N766" s="75"/>
      <c r="O766" s="75"/>
      <c r="P766" s="75"/>
      <c r="Q766" s="76"/>
      <c r="R766" s="77">
        <f t="shared" si="320"/>
        <v>0</v>
      </c>
      <c r="S766" s="75"/>
      <c r="T766" s="75"/>
      <c r="U766" s="75"/>
      <c r="V766" s="76"/>
      <c r="W766" s="77">
        <f t="shared" si="321"/>
        <v>0</v>
      </c>
      <c r="X766" s="11"/>
      <c r="Y766" s="11"/>
      <c r="Z766" s="11"/>
      <c r="AA766" s="12"/>
      <c r="AB766" s="16">
        <f t="shared" si="322"/>
        <v>0</v>
      </c>
      <c r="AC766" s="11"/>
      <c r="AD766" s="11"/>
      <c r="AE766" s="11"/>
      <c r="AF766" s="12"/>
      <c r="AG766" s="16">
        <f t="shared" si="323"/>
        <v>0</v>
      </c>
      <c r="AH766" s="11"/>
      <c r="AI766" s="11"/>
      <c r="AJ766" s="11"/>
      <c r="AK766" s="12"/>
      <c r="AL766" s="16">
        <f t="shared" si="324"/>
        <v>0</v>
      </c>
      <c r="AM766" s="11"/>
      <c r="AN766" s="11"/>
      <c r="AO766" s="11"/>
      <c r="AP766" s="12"/>
      <c r="AQ766" s="16">
        <f t="shared" si="325"/>
        <v>0</v>
      </c>
      <c r="AR766" s="11"/>
      <c r="AS766" s="11"/>
      <c r="AT766" s="11"/>
      <c r="AU766" s="12"/>
      <c r="AV766" s="25">
        <f t="shared" si="326"/>
        <v>0</v>
      </c>
    </row>
    <row r="767" spans="1:48" x14ac:dyDescent="0.25">
      <c r="A767" s="10">
        <f t="shared" si="327"/>
        <v>35</v>
      </c>
      <c r="B767" s="3" t="s">
        <v>23</v>
      </c>
      <c r="C767" s="21" t="s">
        <v>59</v>
      </c>
      <c r="D767" s="75"/>
      <c r="E767" s="75"/>
      <c r="F767" s="75"/>
      <c r="G767" s="76"/>
      <c r="H767" s="77">
        <f t="shared" si="318"/>
        <v>0</v>
      </c>
      <c r="I767" s="75"/>
      <c r="J767" s="75"/>
      <c r="K767" s="75"/>
      <c r="L767" s="76"/>
      <c r="M767" s="77">
        <f t="shared" si="319"/>
        <v>0</v>
      </c>
      <c r="N767" s="75"/>
      <c r="O767" s="75"/>
      <c r="P767" s="75"/>
      <c r="Q767" s="76"/>
      <c r="R767" s="77">
        <f t="shared" si="320"/>
        <v>0</v>
      </c>
      <c r="S767" s="75"/>
      <c r="T767" s="75"/>
      <c r="U767" s="75"/>
      <c r="V767" s="76"/>
      <c r="W767" s="77">
        <f t="shared" si="321"/>
        <v>0</v>
      </c>
      <c r="X767" s="11"/>
      <c r="Y767" s="11"/>
      <c r="Z767" s="11"/>
      <c r="AA767" s="12"/>
      <c r="AB767" s="16">
        <f t="shared" si="322"/>
        <v>0</v>
      </c>
      <c r="AC767" s="11"/>
      <c r="AD767" s="11"/>
      <c r="AE767" s="11"/>
      <c r="AF767" s="12"/>
      <c r="AG767" s="16">
        <f t="shared" si="323"/>
        <v>0</v>
      </c>
      <c r="AH767" s="11"/>
      <c r="AI767" s="11"/>
      <c r="AJ767" s="11"/>
      <c r="AK767" s="12"/>
      <c r="AL767" s="16">
        <f t="shared" si="324"/>
        <v>0</v>
      </c>
      <c r="AM767" s="11"/>
      <c r="AN767" s="11"/>
      <c r="AO767" s="11"/>
      <c r="AP767" s="12"/>
      <c r="AQ767" s="16">
        <f t="shared" si="325"/>
        <v>0</v>
      </c>
      <c r="AR767" s="11"/>
      <c r="AS767" s="11"/>
      <c r="AT767" s="11"/>
      <c r="AU767" s="12"/>
      <c r="AV767" s="25">
        <f t="shared" si="326"/>
        <v>0</v>
      </c>
    </row>
    <row r="768" spans="1:48" x14ac:dyDescent="0.25">
      <c r="A768" s="10">
        <f t="shared" si="327"/>
        <v>35</v>
      </c>
      <c r="B768" s="3" t="s">
        <v>8</v>
      </c>
      <c r="C768" s="21" t="s">
        <v>59</v>
      </c>
      <c r="D768" s="75"/>
      <c r="E768" s="75"/>
      <c r="F768" s="75"/>
      <c r="G768" s="76"/>
      <c r="H768" s="77">
        <f t="shared" si="318"/>
        <v>0</v>
      </c>
      <c r="I768" s="75"/>
      <c r="J768" s="75"/>
      <c r="K768" s="75"/>
      <c r="L768" s="76"/>
      <c r="M768" s="77">
        <f t="shared" si="319"/>
        <v>0</v>
      </c>
      <c r="N768" s="75"/>
      <c r="O768" s="75"/>
      <c r="P768" s="75"/>
      <c r="Q768" s="76"/>
      <c r="R768" s="77">
        <f t="shared" si="320"/>
        <v>0</v>
      </c>
      <c r="S768" s="75"/>
      <c r="T768" s="75"/>
      <c r="U768" s="75"/>
      <c r="V768" s="76"/>
      <c r="W768" s="77">
        <f t="shared" si="321"/>
        <v>0</v>
      </c>
      <c r="X768" s="11"/>
      <c r="Y768" s="11"/>
      <c r="Z768" s="11"/>
      <c r="AA768" s="12"/>
      <c r="AB768" s="16">
        <f t="shared" si="322"/>
        <v>0</v>
      </c>
      <c r="AC768" s="11"/>
      <c r="AD768" s="11"/>
      <c r="AE768" s="11"/>
      <c r="AF768" s="12"/>
      <c r="AG768" s="16">
        <f t="shared" si="323"/>
        <v>0</v>
      </c>
      <c r="AH768" s="11"/>
      <c r="AI768" s="11"/>
      <c r="AJ768" s="11"/>
      <c r="AK768" s="12"/>
      <c r="AL768" s="16">
        <f t="shared" si="324"/>
        <v>0</v>
      </c>
      <c r="AM768" s="11"/>
      <c r="AN768" s="11"/>
      <c r="AO768" s="11"/>
      <c r="AP768" s="12"/>
      <c r="AQ768" s="16">
        <f t="shared" si="325"/>
        <v>0</v>
      </c>
      <c r="AR768" s="11"/>
      <c r="AS768" s="11"/>
      <c r="AT768" s="11"/>
      <c r="AU768" s="12"/>
      <c r="AV768" s="25">
        <f t="shared" si="326"/>
        <v>0</v>
      </c>
    </row>
    <row r="769" spans="1:48" x14ac:dyDescent="0.25">
      <c r="A769" s="10">
        <f t="shared" si="327"/>
        <v>35</v>
      </c>
      <c r="B769" s="3" t="s">
        <v>9</v>
      </c>
      <c r="C769" s="21" t="s">
        <v>59</v>
      </c>
      <c r="D769" s="75"/>
      <c r="E769" s="75"/>
      <c r="F769" s="75"/>
      <c r="G769" s="76"/>
      <c r="H769" s="77">
        <f t="shared" si="318"/>
        <v>0</v>
      </c>
      <c r="I769" s="75"/>
      <c r="J769" s="75"/>
      <c r="K769" s="75"/>
      <c r="L769" s="76"/>
      <c r="M769" s="77">
        <f t="shared" si="319"/>
        <v>0</v>
      </c>
      <c r="N769" s="75"/>
      <c r="O769" s="75"/>
      <c r="P769" s="75"/>
      <c r="Q769" s="76"/>
      <c r="R769" s="77">
        <f t="shared" si="320"/>
        <v>0</v>
      </c>
      <c r="S769" s="75"/>
      <c r="T769" s="75"/>
      <c r="U769" s="75"/>
      <c r="V769" s="76"/>
      <c r="W769" s="77">
        <f t="shared" si="321"/>
        <v>0</v>
      </c>
      <c r="X769" s="11"/>
      <c r="Y769" s="11"/>
      <c r="Z769" s="11"/>
      <c r="AA769" s="12"/>
      <c r="AB769" s="16">
        <f t="shared" si="322"/>
        <v>0</v>
      </c>
      <c r="AC769" s="11"/>
      <c r="AD769" s="11"/>
      <c r="AE769" s="11"/>
      <c r="AF769" s="12"/>
      <c r="AG769" s="16">
        <f t="shared" si="323"/>
        <v>0</v>
      </c>
      <c r="AH769" s="11"/>
      <c r="AI769" s="11"/>
      <c r="AJ769" s="11"/>
      <c r="AK769" s="12"/>
      <c r="AL769" s="16">
        <f t="shared" si="324"/>
        <v>0</v>
      </c>
      <c r="AM769" s="11"/>
      <c r="AN769" s="11"/>
      <c r="AO769" s="11"/>
      <c r="AP769" s="12"/>
      <c r="AQ769" s="16">
        <f t="shared" si="325"/>
        <v>0</v>
      </c>
      <c r="AR769" s="11"/>
      <c r="AS769" s="11"/>
      <c r="AT769" s="11"/>
      <c r="AU769" s="12"/>
      <c r="AV769" s="25">
        <f t="shared" si="326"/>
        <v>0</v>
      </c>
    </row>
    <row r="770" spans="1:48" x14ac:dyDescent="0.25">
      <c r="A770" s="10">
        <f t="shared" si="327"/>
        <v>35</v>
      </c>
      <c r="B770" s="3" t="s">
        <v>10</v>
      </c>
      <c r="C770" s="21" t="s">
        <v>59</v>
      </c>
      <c r="D770" s="75"/>
      <c r="E770" s="75"/>
      <c r="F770" s="75"/>
      <c r="G770" s="76"/>
      <c r="H770" s="77">
        <f t="shared" si="318"/>
        <v>0</v>
      </c>
      <c r="I770" s="75"/>
      <c r="J770" s="75"/>
      <c r="K770" s="75"/>
      <c r="L770" s="76"/>
      <c r="M770" s="77">
        <f t="shared" si="319"/>
        <v>0</v>
      </c>
      <c r="N770" s="75"/>
      <c r="O770" s="75"/>
      <c r="P770" s="75"/>
      <c r="Q770" s="76"/>
      <c r="R770" s="77">
        <f t="shared" si="320"/>
        <v>0</v>
      </c>
      <c r="S770" s="75"/>
      <c r="T770" s="75"/>
      <c r="U770" s="75"/>
      <c r="V770" s="76"/>
      <c r="W770" s="77">
        <f t="shared" si="321"/>
        <v>0</v>
      </c>
      <c r="X770" s="11"/>
      <c r="Y770" s="11"/>
      <c r="Z770" s="11"/>
      <c r="AA770" s="12"/>
      <c r="AB770" s="16">
        <f t="shared" si="322"/>
        <v>0</v>
      </c>
      <c r="AC770" s="11"/>
      <c r="AD770" s="11"/>
      <c r="AE770" s="11"/>
      <c r="AF770" s="12"/>
      <c r="AG770" s="16">
        <f t="shared" si="323"/>
        <v>0</v>
      </c>
      <c r="AH770" s="11"/>
      <c r="AI770" s="11"/>
      <c r="AJ770" s="11"/>
      <c r="AK770" s="12"/>
      <c r="AL770" s="16">
        <f t="shared" si="324"/>
        <v>0</v>
      </c>
      <c r="AM770" s="11"/>
      <c r="AN770" s="11"/>
      <c r="AO770" s="11"/>
      <c r="AP770" s="12"/>
      <c r="AQ770" s="16">
        <f t="shared" si="325"/>
        <v>0</v>
      </c>
      <c r="AR770" s="11"/>
      <c r="AS770" s="11"/>
      <c r="AT770" s="11"/>
      <c r="AU770" s="12"/>
      <c r="AV770" s="25">
        <f t="shared" si="326"/>
        <v>0</v>
      </c>
    </row>
    <row r="771" spans="1:48" x14ac:dyDescent="0.25">
      <c r="A771" s="10">
        <f t="shared" si="327"/>
        <v>35</v>
      </c>
      <c r="B771" s="3" t="s">
        <v>55</v>
      </c>
      <c r="C771" s="21" t="s">
        <v>59</v>
      </c>
      <c r="D771" s="75"/>
      <c r="E771" s="75"/>
      <c r="F771" s="75"/>
      <c r="G771" s="76"/>
      <c r="H771" s="77">
        <f t="shared" si="318"/>
        <v>0</v>
      </c>
      <c r="I771" s="75"/>
      <c r="J771" s="75"/>
      <c r="K771" s="75"/>
      <c r="L771" s="76"/>
      <c r="M771" s="77">
        <f t="shared" si="319"/>
        <v>0</v>
      </c>
      <c r="N771" s="75"/>
      <c r="O771" s="75"/>
      <c r="P771" s="75"/>
      <c r="Q771" s="76"/>
      <c r="R771" s="77">
        <f t="shared" si="320"/>
        <v>0</v>
      </c>
      <c r="S771" s="75"/>
      <c r="T771" s="75"/>
      <c r="U771" s="75"/>
      <c r="V771" s="76"/>
      <c r="W771" s="77">
        <f t="shared" si="321"/>
        <v>0</v>
      </c>
      <c r="X771" s="11"/>
      <c r="Y771" s="11"/>
      <c r="Z771" s="11"/>
      <c r="AA771" s="12"/>
      <c r="AB771" s="16">
        <f t="shared" si="322"/>
        <v>0</v>
      </c>
      <c r="AC771" s="11"/>
      <c r="AD771" s="11"/>
      <c r="AE771" s="11"/>
      <c r="AF771" s="12"/>
      <c r="AG771" s="16">
        <f t="shared" si="323"/>
        <v>0</v>
      </c>
      <c r="AH771" s="11"/>
      <c r="AI771" s="11"/>
      <c r="AJ771" s="11"/>
      <c r="AK771" s="12"/>
      <c r="AL771" s="16">
        <f t="shared" si="324"/>
        <v>0</v>
      </c>
      <c r="AM771" s="11"/>
      <c r="AN771" s="11"/>
      <c r="AO771" s="11"/>
      <c r="AP771" s="12"/>
      <c r="AQ771" s="16">
        <f t="shared" si="325"/>
        <v>0</v>
      </c>
      <c r="AR771" s="11"/>
      <c r="AS771" s="11"/>
      <c r="AT771" s="11"/>
      <c r="AU771" s="12"/>
      <c r="AV771" s="25">
        <f t="shared" si="326"/>
        <v>0</v>
      </c>
    </row>
    <row r="772" spans="1:48" x14ac:dyDescent="0.25">
      <c r="A772" s="10">
        <f t="shared" si="327"/>
        <v>35</v>
      </c>
      <c r="B772" s="22" t="s">
        <v>34</v>
      </c>
      <c r="C772" s="21" t="s">
        <v>59</v>
      </c>
      <c r="D772" s="78"/>
      <c r="E772" s="78"/>
      <c r="F772" s="78"/>
      <c r="G772" s="79"/>
      <c r="H772" s="80">
        <f t="shared" si="318"/>
        <v>0</v>
      </c>
      <c r="I772" s="78"/>
      <c r="J772" s="78"/>
      <c r="K772" s="78"/>
      <c r="L772" s="79"/>
      <c r="M772" s="80">
        <f t="shared" si="319"/>
        <v>0</v>
      </c>
      <c r="N772" s="78"/>
      <c r="O772" s="78"/>
      <c r="P772" s="78"/>
      <c r="Q772" s="79"/>
      <c r="R772" s="80">
        <f t="shared" si="320"/>
        <v>0</v>
      </c>
      <c r="S772" s="78"/>
      <c r="T772" s="78"/>
      <c r="U772" s="78"/>
      <c r="V772" s="79"/>
      <c r="W772" s="80">
        <f t="shared" si="321"/>
        <v>0</v>
      </c>
      <c r="X772" s="13"/>
      <c r="Y772" s="13"/>
      <c r="Z772" s="13"/>
      <c r="AA772" s="14"/>
      <c r="AB772" s="17">
        <f t="shared" si="322"/>
        <v>0</v>
      </c>
      <c r="AC772" s="13"/>
      <c r="AD772" s="13"/>
      <c r="AE772" s="13"/>
      <c r="AF772" s="14"/>
      <c r="AG772" s="17">
        <f t="shared" si="323"/>
        <v>0</v>
      </c>
      <c r="AH772" s="13"/>
      <c r="AI772" s="13"/>
      <c r="AJ772" s="13"/>
      <c r="AK772" s="14"/>
      <c r="AL772" s="17">
        <f t="shared" si="324"/>
        <v>0</v>
      </c>
      <c r="AM772" s="13"/>
      <c r="AN772" s="13"/>
      <c r="AO772" s="13"/>
      <c r="AP772" s="14"/>
      <c r="AQ772" s="17">
        <f t="shared" si="325"/>
        <v>0</v>
      </c>
      <c r="AR772" s="13"/>
      <c r="AS772" s="13"/>
      <c r="AT772" s="13"/>
      <c r="AU772" s="14"/>
      <c r="AV772" s="26">
        <f t="shared" si="326"/>
        <v>0</v>
      </c>
    </row>
    <row r="773" spans="1:48" x14ac:dyDescent="0.25">
      <c r="A773" s="10">
        <f t="shared" si="327"/>
        <v>35</v>
      </c>
      <c r="B773" s="27"/>
      <c r="C773" s="28"/>
      <c r="D773" s="81"/>
      <c r="E773" s="82"/>
      <c r="F773" s="82"/>
      <c r="G773" s="82"/>
      <c r="H773" s="83">
        <f>SUM(H753:H772)</f>
        <v>0</v>
      </c>
      <c r="I773" s="82"/>
      <c r="J773" s="82"/>
      <c r="K773" s="82"/>
      <c r="L773" s="82"/>
      <c r="M773" s="83">
        <f>SUM(M753:M772)</f>
        <v>0</v>
      </c>
      <c r="N773" s="82"/>
      <c r="O773" s="82"/>
      <c r="P773" s="82"/>
      <c r="Q773" s="82"/>
      <c r="R773" s="83">
        <f>SUM(R753:R772)</f>
        <v>0</v>
      </c>
      <c r="S773" s="82"/>
      <c r="T773" s="82"/>
      <c r="U773" s="82"/>
      <c r="V773" s="82"/>
      <c r="W773" s="83">
        <f>SUM(W753:W772)</f>
        <v>0</v>
      </c>
      <c r="X773" s="29"/>
      <c r="Y773" s="29"/>
      <c r="Z773" s="29"/>
      <c r="AA773" s="29"/>
      <c r="AB773" s="30">
        <f>SUM(AB753:AB772)</f>
        <v>0</v>
      </c>
      <c r="AC773" s="29"/>
      <c r="AD773" s="29"/>
      <c r="AE773" s="29"/>
      <c r="AF773" s="29"/>
      <c r="AG773" s="30">
        <f>SUM(AG753:AG772)</f>
        <v>0</v>
      </c>
      <c r="AH773" s="29"/>
      <c r="AI773" s="29"/>
      <c r="AJ773" s="29"/>
      <c r="AK773" s="29"/>
      <c r="AL773" s="30">
        <f>SUM(AL753:AL772)</f>
        <v>0</v>
      </c>
      <c r="AM773" s="29"/>
      <c r="AN773" s="29"/>
      <c r="AO773" s="29"/>
      <c r="AP773" s="29"/>
      <c r="AQ773" s="30">
        <f>SUM(AQ753:AQ772)</f>
        <v>0</v>
      </c>
      <c r="AR773" s="29"/>
      <c r="AS773" s="29"/>
      <c r="AT773" s="29"/>
      <c r="AU773" s="29"/>
      <c r="AV773" s="30">
        <f>SUM(AV753:AV772)</f>
        <v>0</v>
      </c>
    </row>
    <row r="774" spans="1:48" x14ac:dyDescent="0.25">
      <c r="A774" s="10">
        <f t="shared" si="327"/>
        <v>35</v>
      </c>
      <c r="B774" s="115" t="str">
        <f>"Буква (или иное название) класса "&amp;A1040&amp;":"</f>
        <v>Буква (или иное название) класса 48:</v>
      </c>
      <c r="C774" s="116"/>
      <c r="D774" s="106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</row>
    <row r="775" spans="1:48" x14ac:dyDescent="0.25">
      <c r="A775" s="10">
        <f t="shared" si="327"/>
        <v>35</v>
      </c>
      <c r="B775" s="3" t="s">
        <v>0</v>
      </c>
      <c r="C775" s="21" t="s">
        <v>59</v>
      </c>
      <c r="D775" s="75"/>
      <c r="E775" s="75"/>
      <c r="F775" s="75"/>
      <c r="G775" s="76"/>
      <c r="H775" s="77">
        <f t="shared" ref="H775:H794" si="328">COUNTA(D775:G775)</f>
        <v>0</v>
      </c>
      <c r="I775" s="75"/>
      <c r="J775" s="75"/>
      <c r="K775" s="75"/>
      <c r="L775" s="76"/>
      <c r="M775" s="77">
        <f t="shared" ref="M775:M794" si="329">COUNTA(I775:L775)</f>
        <v>0</v>
      </c>
      <c r="N775" s="75"/>
      <c r="O775" s="75"/>
      <c r="P775" s="75"/>
      <c r="Q775" s="76"/>
      <c r="R775" s="77">
        <f t="shared" ref="R775:R794" si="330">COUNTA(N775:Q775)</f>
        <v>0</v>
      </c>
      <c r="S775" s="75"/>
      <c r="T775" s="75"/>
      <c r="U775" s="75"/>
      <c r="V775" s="76"/>
      <c r="W775" s="77">
        <f t="shared" ref="W775:W794" si="331">COUNTA(S775:V775)</f>
        <v>0</v>
      </c>
      <c r="X775" s="11"/>
      <c r="Y775" s="11"/>
      <c r="Z775" s="11"/>
      <c r="AA775" s="12"/>
      <c r="AB775" s="16">
        <f t="shared" ref="AB775:AB794" si="332">COUNTA(X775:AA775)</f>
        <v>0</v>
      </c>
      <c r="AC775" s="11"/>
      <c r="AD775" s="11"/>
      <c r="AE775" s="11"/>
      <c r="AF775" s="12"/>
      <c r="AG775" s="16">
        <f t="shared" ref="AG775:AG794" si="333">COUNTA(AC775:AF775)</f>
        <v>0</v>
      </c>
      <c r="AH775" s="11"/>
      <c r="AI775" s="11"/>
      <c r="AJ775" s="11"/>
      <c r="AK775" s="12"/>
      <c r="AL775" s="16">
        <f t="shared" ref="AL775:AL794" si="334">COUNTA(AH775:AK775)</f>
        <v>0</v>
      </c>
      <c r="AM775" s="11"/>
      <c r="AN775" s="11"/>
      <c r="AO775" s="11"/>
      <c r="AP775" s="12"/>
      <c r="AQ775" s="16">
        <f t="shared" ref="AQ775:AQ794" si="335">COUNTA(AM775:AP775)</f>
        <v>0</v>
      </c>
      <c r="AR775" s="11"/>
      <c r="AS775" s="11"/>
      <c r="AT775" s="11"/>
      <c r="AU775" s="12"/>
      <c r="AV775" s="25">
        <f t="shared" ref="AV775:AV794" si="336">COUNTA(AR775:AU775)</f>
        <v>0</v>
      </c>
    </row>
    <row r="776" spans="1:48" x14ac:dyDescent="0.25">
      <c r="A776" s="10">
        <f t="shared" si="327"/>
        <v>36</v>
      </c>
      <c r="B776" s="3" t="s">
        <v>45</v>
      </c>
      <c r="C776" s="21" t="s">
        <v>59</v>
      </c>
      <c r="D776" s="75"/>
      <c r="E776" s="75"/>
      <c r="F776" s="75"/>
      <c r="G776" s="76"/>
      <c r="H776" s="77">
        <f t="shared" si="328"/>
        <v>0</v>
      </c>
      <c r="I776" s="75"/>
      <c r="J776" s="75"/>
      <c r="K776" s="75"/>
      <c r="L776" s="76"/>
      <c r="M776" s="77">
        <f t="shared" si="329"/>
        <v>0</v>
      </c>
      <c r="N776" s="75"/>
      <c r="O776" s="75"/>
      <c r="P776" s="75"/>
      <c r="Q776" s="76"/>
      <c r="R776" s="77">
        <f t="shared" si="330"/>
        <v>0</v>
      </c>
      <c r="S776" s="75"/>
      <c r="T776" s="75"/>
      <c r="U776" s="75"/>
      <c r="V776" s="76"/>
      <c r="W776" s="77">
        <f t="shared" si="331"/>
        <v>0</v>
      </c>
      <c r="X776" s="11"/>
      <c r="Y776" s="11"/>
      <c r="Z776" s="11"/>
      <c r="AA776" s="12"/>
      <c r="AB776" s="16">
        <f t="shared" si="332"/>
        <v>0</v>
      </c>
      <c r="AC776" s="11"/>
      <c r="AD776" s="11"/>
      <c r="AE776" s="11"/>
      <c r="AF776" s="12"/>
      <c r="AG776" s="16">
        <f t="shared" si="333"/>
        <v>0</v>
      </c>
      <c r="AH776" s="11"/>
      <c r="AI776" s="11"/>
      <c r="AJ776" s="11"/>
      <c r="AK776" s="12"/>
      <c r="AL776" s="16">
        <f t="shared" si="334"/>
        <v>0</v>
      </c>
      <c r="AM776" s="11"/>
      <c r="AN776" s="11"/>
      <c r="AO776" s="11"/>
      <c r="AP776" s="12"/>
      <c r="AQ776" s="16">
        <f t="shared" si="335"/>
        <v>0</v>
      </c>
      <c r="AR776" s="11"/>
      <c r="AS776" s="11"/>
      <c r="AT776" s="11"/>
      <c r="AU776" s="12"/>
      <c r="AV776" s="25">
        <f t="shared" si="336"/>
        <v>0</v>
      </c>
    </row>
    <row r="777" spans="1:48" x14ac:dyDescent="0.25">
      <c r="A777" s="10">
        <f t="shared" si="327"/>
        <v>36</v>
      </c>
      <c r="B777" s="3" t="s">
        <v>2</v>
      </c>
      <c r="C777" s="21" t="s">
        <v>59</v>
      </c>
      <c r="D777" s="75"/>
      <c r="E777" s="75"/>
      <c r="F777" s="75"/>
      <c r="G777" s="76"/>
      <c r="H777" s="77">
        <f t="shared" si="328"/>
        <v>0</v>
      </c>
      <c r="I777" s="75"/>
      <c r="J777" s="75"/>
      <c r="K777" s="75"/>
      <c r="L777" s="76"/>
      <c r="M777" s="77">
        <f t="shared" si="329"/>
        <v>0</v>
      </c>
      <c r="N777" s="75"/>
      <c r="O777" s="75"/>
      <c r="P777" s="75"/>
      <c r="Q777" s="76"/>
      <c r="R777" s="77">
        <f t="shared" si="330"/>
        <v>0</v>
      </c>
      <c r="S777" s="75"/>
      <c r="T777" s="75"/>
      <c r="U777" s="75"/>
      <c r="V777" s="76"/>
      <c r="W777" s="77">
        <f t="shared" si="331"/>
        <v>0</v>
      </c>
      <c r="X777" s="11"/>
      <c r="Y777" s="11"/>
      <c r="Z777" s="11"/>
      <c r="AA777" s="12"/>
      <c r="AB777" s="16">
        <f t="shared" si="332"/>
        <v>0</v>
      </c>
      <c r="AC777" s="11"/>
      <c r="AD777" s="11"/>
      <c r="AE777" s="11"/>
      <c r="AF777" s="12"/>
      <c r="AG777" s="16">
        <f t="shared" si="333"/>
        <v>0</v>
      </c>
      <c r="AH777" s="11"/>
      <c r="AI777" s="11"/>
      <c r="AJ777" s="11"/>
      <c r="AK777" s="12"/>
      <c r="AL777" s="16">
        <f t="shared" si="334"/>
        <v>0</v>
      </c>
      <c r="AM777" s="11"/>
      <c r="AN777" s="11"/>
      <c r="AO777" s="11"/>
      <c r="AP777" s="12"/>
      <c r="AQ777" s="16">
        <f t="shared" si="335"/>
        <v>0</v>
      </c>
      <c r="AR777" s="11"/>
      <c r="AS777" s="11"/>
      <c r="AT777" s="11"/>
      <c r="AU777" s="12"/>
      <c r="AV777" s="25">
        <f t="shared" si="336"/>
        <v>0</v>
      </c>
    </row>
    <row r="778" spans="1:48" x14ac:dyDescent="0.25">
      <c r="A778" s="10">
        <f t="shared" si="327"/>
        <v>36</v>
      </c>
      <c r="B778" s="3" t="s">
        <v>46</v>
      </c>
      <c r="C778" s="21" t="s">
        <v>59</v>
      </c>
      <c r="D778" s="75"/>
      <c r="E778" s="75"/>
      <c r="F778" s="75"/>
      <c r="G778" s="76"/>
      <c r="H778" s="77">
        <f t="shared" si="328"/>
        <v>0</v>
      </c>
      <c r="I778" s="75"/>
      <c r="J778" s="75"/>
      <c r="K778" s="75"/>
      <c r="L778" s="76"/>
      <c r="M778" s="77">
        <f t="shared" si="329"/>
        <v>0</v>
      </c>
      <c r="N778" s="75"/>
      <c r="O778" s="75"/>
      <c r="P778" s="75"/>
      <c r="Q778" s="76"/>
      <c r="R778" s="77">
        <f t="shared" si="330"/>
        <v>0</v>
      </c>
      <c r="S778" s="75"/>
      <c r="T778" s="75"/>
      <c r="U778" s="75"/>
      <c r="V778" s="76"/>
      <c r="W778" s="77">
        <f t="shared" si="331"/>
        <v>0</v>
      </c>
      <c r="X778" s="11"/>
      <c r="Y778" s="11"/>
      <c r="Z778" s="11"/>
      <c r="AA778" s="12"/>
      <c r="AB778" s="16">
        <f t="shared" si="332"/>
        <v>0</v>
      </c>
      <c r="AC778" s="11"/>
      <c r="AD778" s="11"/>
      <c r="AE778" s="11"/>
      <c r="AF778" s="12"/>
      <c r="AG778" s="16">
        <f t="shared" si="333"/>
        <v>0</v>
      </c>
      <c r="AH778" s="11"/>
      <c r="AI778" s="11"/>
      <c r="AJ778" s="11"/>
      <c r="AK778" s="12"/>
      <c r="AL778" s="16">
        <f t="shared" si="334"/>
        <v>0</v>
      </c>
      <c r="AM778" s="11"/>
      <c r="AN778" s="11"/>
      <c r="AO778" s="11"/>
      <c r="AP778" s="12"/>
      <c r="AQ778" s="16">
        <f t="shared" si="335"/>
        <v>0</v>
      </c>
      <c r="AR778" s="11"/>
      <c r="AS778" s="11"/>
      <c r="AT778" s="11"/>
      <c r="AU778" s="12"/>
      <c r="AV778" s="25">
        <f t="shared" si="336"/>
        <v>0</v>
      </c>
    </row>
    <row r="779" spans="1:48" x14ac:dyDescent="0.25">
      <c r="A779" s="10">
        <f t="shared" si="327"/>
        <v>36</v>
      </c>
      <c r="B779" s="3" t="s">
        <v>4</v>
      </c>
      <c r="C779" s="21" t="s">
        <v>59</v>
      </c>
      <c r="D779" s="75"/>
      <c r="E779" s="75"/>
      <c r="F779" s="75"/>
      <c r="G779" s="76"/>
      <c r="H779" s="77">
        <f t="shared" si="328"/>
        <v>0</v>
      </c>
      <c r="I779" s="75"/>
      <c r="J779" s="75"/>
      <c r="K779" s="75"/>
      <c r="L779" s="76"/>
      <c r="M779" s="77">
        <f t="shared" si="329"/>
        <v>0</v>
      </c>
      <c r="N779" s="75"/>
      <c r="O779" s="75"/>
      <c r="P779" s="75"/>
      <c r="Q779" s="76"/>
      <c r="R779" s="77">
        <f t="shared" si="330"/>
        <v>0</v>
      </c>
      <c r="S779" s="75"/>
      <c r="T779" s="75"/>
      <c r="U779" s="75"/>
      <c r="V779" s="76"/>
      <c r="W779" s="77">
        <f t="shared" si="331"/>
        <v>0</v>
      </c>
      <c r="X779" s="11"/>
      <c r="Y779" s="11"/>
      <c r="Z779" s="11"/>
      <c r="AA779" s="12"/>
      <c r="AB779" s="16">
        <f t="shared" si="332"/>
        <v>0</v>
      </c>
      <c r="AC779" s="11"/>
      <c r="AD779" s="11"/>
      <c r="AE779" s="11"/>
      <c r="AF779" s="12"/>
      <c r="AG779" s="16">
        <f t="shared" si="333"/>
        <v>0</v>
      </c>
      <c r="AH779" s="11"/>
      <c r="AI779" s="11"/>
      <c r="AJ779" s="11"/>
      <c r="AK779" s="12"/>
      <c r="AL779" s="16">
        <f t="shared" si="334"/>
        <v>0</v>
      </c>
      <c r="AM779" s="11"/>
      <c r="AN779" s="11"/>
      <c r="AO779" s="11"/>
      <c r="AP779" s="12"/>
      <c r="AQ779" s="16">
        <f t="shared" si="335"/>
        <v>0</v>
      </c>
      <c r="AR779" s="11"/>
      <c r="AS779" s="11"/>
      <c r="AT779" s="11"/>
      <c r="AU779" s="12"/>
      <c r="AV779" s="25">
        <f t="shared" si="336"/>
        <v>0</v>
      </c>
    </row>
    <row r="780" spans="1:48" x14ac:dyDescent="0.25">
      <c r="A780" s="10">
        <f t="shared" si="327"/>
        <v>36</v>
      </c>
      <c r="B780" s="3" t="s">
        <v>47</v>
      </c>
      <c r="C780" s="21" t="s">
        <v>59</v>
      </c>
      <c r="D780" s="75"/>
      <c r="E780" s="75"/>
      <c r="F780" s="75"/>
      <c r="G780" s="76"/>
      <c r="H780" s="77">
        <f t="shared" si="328"/>
        <v>0</v>
      </c>
      <c r="I780" s="75"/>
      <c r="J780" s="75"/>
      <c r="K780" s="75"/>
      <c r="L780" s="76"/>
      <c r="M780" s="77">
        <f t="shared" si="329"/>
        <v>0</v>
      </c>
      <c r="N780" s="75"/>
      <c r="O780" s="75"/>
      <c r="P780" s="75"/>
      <c r="Q780" s="76"/>
      <c r="R780" s="77">
        <f t="shared" si="330"/>
        <v>0</v>
      </c>
      <c r="S780" s="75"/>
      <c r="T780" s="75"/>
      <c r="U780" s="75"/>
      <c r="V780" s="76"/>
      <c r="W780" s="77">
        <f t="shared" si="331"/>
        <v>0</v>
      </c>
      <c r="X780" s="11"/>
      <c r="Y780" s="11"/>
      <c r="Z780" s="11"/>
      <c r="AA780" s="12"/>
      <c r="AB780" s="16">
        <f t="shared" si="332"/>
        <v>0</v>
      </c>
      <c r="AC780" s="11"/>
      <c r="AD780" s="11"/>
      <c r="AE780" s="11"/>
      <c r="AF780" s="12"/>
      <c r="AG780" s="16">
        <f t="shared" si="333"/>
        <v>0</v>
      </c>
      <c r="AH780" s="11"/>
      <c r="AI780" s="11"/>
      <c r="AJ780" s="11"/>
      <c r="AK780" s="12"/>
      <c r="AL780" s="16">
        <f t="shared" si="334"/>
        <v>0</v>
      </c>
      <c r="AM780" s="11"/>
      <c r="AN780" s="11"/>
      <c r="AO780" s="11"/>
      <c r="AP780" s="12"/>
      <c r="AQ780" s="16">
        <f t="shared" si="335"/>
        <v>0</v>
      </c>
      <c r="AR780" s="11"/>
      <c r="AS780" s="11"/>
      <c r="AT780" s="11"/>
      <c r="AU780" s="12"/>
      <c r="AV780" s="25">
        <f t="shared" si="336"/>
        <v>0</v>
      </c>
    </row>
    <row r="781" spans="1:48" x14ac:dyDescent="0.25">
      <c r="A781" s="10">
        <f t="shared" si="327"/>
        <v>36</v>
      </c>
      <c r="B781" s="3" t="s">
        <v>5</v>
      </c>
      <c r="C781" s="21" t="s">
        <v>59</v>
      </c>
      <c r="D781" s="75"/>
      <c r="E781" s="75"/>
      <c r="F781" s="75"/>
      <c r="G781" s="76"/>
      <c r="H781" s="77">
        <f t="shared" si="328"/>
        <v>0</v>
      </c>
      <c r="I781" s="75"/>
      <c r="J781" s="75"/>
      <c r="K781" s="75"/>
      <c r="L781" s="76"/>
      <c r="M781" s="77">
        <f t="shared" si="329"/>
        <v>0</v>
      </c>
      <c r="N781" s="75"/>
      <c r="O781" s="75"/>
      <c r="P781" s="75"/>
      <c r="Q781" s="76"/>
      <c r="R781" s="77">
        <f t="shared" si="330"/>
        <v>0</v>
      </c>
      <c r="S781" s="75"/>
      <c r="T781" s="75"/>
      <c r="U781" s="75"/>
      <c r="V781" s="76"/>
      <c r="W781" s="77">
        <f t="shared" si="331"/>
        <v>0</v>
      </c>
      <c r="X781" s="11"/>
      <c r="Y781" s="11"/>
      <c r="Z781" s="11"/>
      <c r="AA781" s="12"/>
      <c r="AB781" s="16">
        <f t="shared" si="332"/>
        <v>0</v>
      </c>
      <c r="AC781" s="11"/>
      <c r="AD781" s="11"/>
      <c r="AE781" s="11"/>
      <c r="AF781" s="12"/>
      <c r="AG781" s="16">
        <f t="shared" si="333"/>
        <v>0</v>
      </c>
      <c r="AH781" s="11"/>
      <c r="AI781" s="11"/>
      <c r="AJ781" s="11"/>
      <c r="AK781" s="12"/>
      <c r="AL781" s="16">
        <f t="shared" si="334"/>
        <v>0</v>
      </c>
      <c r="AM781" s="11"/>
      <c r="AN781" s="11"/>
      <c r="AO781" s="11"/>
      <c r="AP781" s="12"/>
      <c r="AQ781" s="16">
        <f t="shared" si="335"/>
        <v>0</v>
      </c>
      <c r="AR781" s="11"/>
      <c r="AS781" s="11"/>
      <c r="AT781" s="11"/>
      <c r="AU781" s="12"/>
      <c r="AV781" s="25">
        <f t="shared" si="336"/>
        <v>0</v>
      </c>
    </row>
    <row r="782" spans="1:48" x14ac:dyDescent="0.25">
      <c r="A782" s="10">
        <f t="shared" si="327"/>
        <v>36</v>
      </c>
      <c r="B782" s="3" t="s">
        <v>48</v>
      </c>
      <c r="C782" s="21" t="s">
        <v>59</v>
      </c>
      <c r="D782" s="75"/>
      <c r="E782" s="75"/>
      <c r="F782" s="75"/>
      <c r="G782" s="76"/>
      <c r="H782" s="77">
        <f t="shared" si="328"/>
        <v>0</v>
      </c>
      <c r="I782" s="75"/>
      <c r="J782" s="75"/>
      <c r="K782" s="75"/>
      <c r="L782" s="76"/>
      <c r="M782" s="77">
        <f t="shared" si="329"/>
        <v>0</v>
      </c>
      <c r="N782" s="75"/>
      <c r="O782" s="75"/>
      <c r="P782" s="75"/>
      <c r="Q782" s="76"/>
      <c r="R782" s="77">
        <f t="shared" si="330"/>
        <v>0</v>
      </c>
      <c r="S782" s="75"/>
      <c r="T782" s="75"/>
      <c r="U782" s="75"/>
      <c r="V782" s="76"/>
      <c r="W782" s="77">
        <f t="shared" si="331"/>
        <v>0</v>
      </c>
      <c r="X782" s="11"/>
      <c r="Y782" s="11"/>
      <c r="Z782" s="11"/>
      <c r="AA782" s="12"/>
      <c r="AB782" s="16">
        <f t="shared" si="332"/>
        <v>0</v>
      </c>
      <c r="AC782" s="11"/>
      <c r="AD782" s="11"/>
      <c r="AE782" s="11"/>
      <c r="AF782" s="12"/>
      <c r="AG782" s="16">
        <f t="shared" si="333"/>
        <v>0</v>
      </c>
      <c r="AH782" s="11"/>
      <c r="AI782" s="11"/>
      <c r="AJ782" s="11"/>
      <c r="AK782" s="12"/>
      <c r="AL782" s="16">
        <f t="shared" si="334"/>
        <v>0</v>
      </c>
      <c r="AM782" s="11"/>
      <c r="AN782" s="11"/>
      <c r="AO782" s="11"/>
      <c r="AP782" s="12"/>
      <c r="AQ782" s="16">
        <f t="shared" si="335"/>
        <v>0</v>
      </c>
      <c r="AR782" s="11"/>
      <c r="AS782" s="11"/>
      <c r="AT782" s="11"/>
      <c r="AU782" s="12"/>
      <c r="AV782" s="25">
        <f t="shared" si="336"/>
        <v>0</v>
      </c>
    </row>
    <row r="783" spans="1:48" x14ac:dyDescent="0.25">
      <c r="A783" s="10">
        <f t="shared" si="327"/>
        <v>36</v>
      </c>
      <c r="B783" s="3" t="s">
        <v>49</v>
      </c>
      <c r="C783" s="21" t="s">
        <v>59</v>
      </c>
      <c r="D783" s="75"/>
      <c r="E783" s="75"/>
      <c r="F783" s="75"/>
      <c r="G783" s="76"/>
      <c r="H783" s="77">
        <f t="shared" si="328"/>
        <v>0</v>
      </c>
      <c r="I783" s="75"/>
      <c r="J783" s="75"/>
      <c r="K783" s="75"/>
      <c r="L783" s="76"/>
      <c r="M783" s="77">
        <f t="shared" si="329"/>
        <v>0</v>
      </c>
      <c r="N783" s="75"/>
      <c r="O783" s="75"/>
      <c r="P783" s="75"/>
      <c r="Q783" s="76"/>
      <c r="R783" s="77">
        <f t="shared" si="330"/>
        <v>0</v>
      </c>
      <c r="S783" s="75"/>
      <c r="T783" s="75"/>
      <c r="U783" s="75"/>
      <c r="V783" s="76"/>
      <c r="W783" s="77">
        <f t="shared" si="331"/>
        <v>0</v>
      </c>
      <c r="X783" s="11"/>
      <c r="Y783" s="11"/>
      <c r="Z783" s="11"/>
      <c r="AA783" s="12"/>
      <c r="AB783" s="16">
        <f t="shared" si="332"/>
        <v>0</v>
      </c>
      <c r="AC783" s="11"/>
      <c r="AD783" s="11"/>
      <c r="AE783" s="11"/>
      <c r="AF783" s="12"/>
      <c r="AG783" s="16">
        <f t="shared" si="333"/>
        <v>0</v>
      </c>
      <c r="AH783" s="11"/>
      <c r="AI783" s="11"/>
      <c r="AJ783" s="11"/>
      <c r="AK783" s="12"/>
      <c r="AL783" s="16">
        <f t="shared" si="334"/>
        <v>0</v>
      </c>
      <c r="AM783" s="11"/>
      <c r="AN783" s="11"/>
      <c r="AO783" s="11"/>
      <c r="AP783" s="12"/>
      <c r="AQ783" s="16">
        <f t="shared" si="335"/>
        <v>0</v>
      </c>
      <c r="AR783" s="11"/>
      <c r="AS783" s="11"/>
      <c r="AT783" s="11"/>
      <c r="AU783" s="12"/>
      <c r="AV783" s="25">
        <f t="shared" si="336"/>
        <v>0</v>
      </c>
    </row>
    <row r="784" spans="1:48" x14ac:dyDescent="0.25">
      <c r="A784" s="10">
        <f t="shared" si="327"/>
        <v>36</v>
      </c>
      <c r="B784" s="3" t="s">
        <v>50</v>
      </c>
      <c r="C784" s="21" t="s">
        <v>59</v>
      </c>
      <c r="D784" s="75"/>
      <c r="E784" s="75"/>
      <c r="F784" s="75"/>
      <c r="G784" s="76"/>
      <c r="H784" s="77">
        <f t="shared" si="328"/>
        <v>0</v>
      </c>
      <c r="I784" s="75"/>
      <c r="J784" s="75"/>
      <c r="K784" s="75"/>
      <c r="L784" s="76"/>
      <c r="M784" s="77">
        <f t="shared" si="329"/>
        <v>0</v>
      </c>
      <c r="N784" s="75"/>
      <c r="O784" s="75"/>
      <c r="P784" s="75"/>
      <c r="Q784" s="76"/>
      <c r="R784" s="77">
        <f t="shared" si="330"/>
        <v>0</v>
      </c>
      <c r="S784" s="75"/>
      <c r="T784" s="75"/>
      <c r="U784" s="75"/>
      <c r="V784" s="76"/>
      <c r="W784" s="77">
        <f t="shared" si="331"/>
        <v>0</v>
      </c>
      <c r="X784" s="11"/>
      <c r="Y784" s="11"/>
      <c r="Z784" s="11"/>
      <c r="AA784" s="12"/>
      <c r="AB784" s="16">
        <f t="shared" si="332"/>
        <v>0</v>
      </c>
      <c r="AC784" s="11"/>
      <c r="AD784" s="11"/>
      <c r="AE784" s="11"/>
      <c r="AF784" s="12"/>
      <c r="AG784" s="16">
        <f t="shared" si="333"/>
        <v>0</v>
      </c>
      <c r="AH784" s="11"/>
      <c r="AI784" s="11"/>
      <c r="AJ784" s="11"/>
      <c r="AK784" s="12"/>
      <c r="AL784" s="16">
        <f t="shared" si="334"/>
        <v>0</v>
      </c>
      <c r="AM784" s="11"/>
      <c r="AN784" s="11"/>
      <c r="AO784" s="11"/>
      <c r="AP784" s="12"/>
      <c r="AQ784" s="16">
        <f t="shared" si="335"/>
        <v>0</v>
      </c>
      <c r="AR784" s="11"/>
      <c r="AS784" s="11"/>
      <c r="AT784" s="11"/>
      <c r="AU784" s="12"/>
      <c r="AV784" s="25">
        <f t="shared" si="336"/>
        <v>0</v>
      </c>
    </row>
    <row r="785" spans="1:48" x14ac:dyDescent="0.25">
      <c r="A785" s="10">
        <f t="shared" si="327"/>
        <v>36</v>
      </c>
      <c r="B785" s="3" t="s">
        <v>51</v>
      </c>
      <c r="C785" s="21" t="s">
        <v>59</v>
      </c>
      <c r="D785" s="75"/>
      <c r="E785" s="75"/>
      <c r="F785" s="75"/>
      <c r="G785" s="76"/>
      <c r="H785" s="77">
        <f t="shared" si="328"/>
        <v>0</v>
      </c>
      <c r="I785" s="75"/>
      <c r="J785" s="75"/>
      <c r="K785" s="75"/>
      <c r="L785" s="76"/>
      <c r="M785" s="77">
        <f t="shared" si="329"/>
        <v>0</v>
      </c>
      <c r="N785" s="75"/>
      <c r="O785" s="75"/>
      <c r="P785" s="75"/>
      <c r="Q785" s="76"/>
      <c r="R785" s="77">
        <f t="shared" si="330"/>
        <v>0</v>
      </c>
      <c r="S785" s="75"/>
      <c r="T785" s="75"/>
      <c r="U785" s="75"/>
      <c r="V785" s="76"/>
      <c r="W785" s="77">
        <f t="shared" si="331"/>
        <v>0</v>
      </c>
      <c r="X785" s="11"/>
      <c r="Y785" s="11"/>
      <c r="Z785" s="11"/>
      <c r="AA785" s="12"/>
      <c r="AB785" s="16">
        <f t="shared" si="332"/>
        <v>0</v>
      </c>
      <c r="AC785" s="11"/>
      <c r="AD785" s="11"/>
      <c r="AE785" s="11"/>
      <c r="AF785" s="12"/>
      <c r="AG785" s="16">
        <f t="shared" si="333"/>
        <v>0</v>
      </c>
      <c r="AH785" s="11"/>
      <c r="AI785" s="11"/>
      <c r="AJ785" s="11"/>
      <c r="AK785" s="12"/>
      <c r="AL785" s="16">
        <f t="shared" si="334"/>
        <v>0</v>
      </c>
      <c r="AM785" s="11"/>
      <c r="AN785" s="11"/>
      <c r="AO785" s="11"/>
      <c r="AP785" s="12"/>
      <c r="AQ785" s="16">
        <f t="shared" si="335"/>
        <v>0</v>
      </c>
      <c r="AR785" s="11"/>
      <c r="AS785" s="11"/>
      <c r="AT785" s="11"/>
      <c r="AU785" s="12"/>
      <c r="AV785" s="25">
        <f t="shared" si="336"/>
        <v>0</v>
      </c>
    </row>
    <row r="786" spans="1:48" x14ac:dyDescent="0.25">
      <c r="A786" s="10">
        <f t="shared" si="327"/>
        <v>36</v>
      </c>
      <c r="B786" s="3" t="s">
        <v>52</v>
      </c>
      <c r="C786" s="21" t="s">
        <v>59</v>
      </c>
      <c r="D786" s="75"/>
      <c r="E786" s="75"/>
      <c r="F786" s="75"/>
      <c r="G786" s="76"/>
      <c r="H786" s="77">
        <f t="shared" si="328"/>
        <v>0</v>
      </c>
      <c r="I786" s="75"/>
      <c r="J786" s="75"/>
      <c r="K786" s="75"/>
      <c r="L786" s="76"/>
      <c r="M786" s="77">
        <f t="shared" si="329"/>
        <v>0</v>
      </c>
      <c r="N786" s="75"/>
      <c r="O786" s="75"/>
      <c r="P786" s="75"/>
      <c r="Q786" s="76"/>
      <c r="R786" s="77">
        <f t="shared" si="330"/>
        <v>0</v>
      </c>
      <c r="S786" s="75"/>
      <c r="T786" s="75"/>
      <c r="U786" s="75"/>
      <c r="V786" s="76"/>
      <c r="W786" s="77">
        <f t="shared" si="331"/>
        <v>0</v>
      </c>
      <c r="X786" s="11"/>
      <c r="Y786" s="11"/>
      <c r="Z786" s="11"/>
      <c r="AA786" s="12"/>
      <c r="AB786" s="16">
        <f t="shared" si="332"/>
        <v>0</v>
      </c>
      <c r="AC786" s="11"/>
      <c r="AD786" s="11"/>
      <c r="AE786" s="11"/>
      <c r="AF786" s="12"/>
      <c r="AG786" s="16">
        <f t="shared" si="333"/>
        <v>0</v>
      </c>
      <c r="AH786" s="11"/>
      <c r="AI786" s="11"/>
      <c r="AJ786" s="11"/>
      <c r="AK786" s="12"/>
      <c r="AL786" s="16">
        <f t="shared" si="334"/>
        <v>0</v>
      </c>
      <c r="AM786" s="11"/>
      <c r="AN786" s="11"/>
      <c r="AO786" s="11"/>
      <c r="AP786" s="12"/>
      <c r="AQ786" s="16">
        <f t="shared" si="335"/>
        <v>0</v>
      </c>
      <c r="AR786" s="11"/>
      <c r="AS786" s="11"/>
      <c r="AT786" s="11"/>
      <c r="AU786" s="12"/>
      <c r="AV786" s="25">
        <f t="shared" si="336"/>
        <v>0</v>
      </c>
    </row>
    <row r="787" spans="1:48" x14ac:dyDescent="0.25">
      <c r="A787" s="10">
        <f t="shared" si="327"/>
        <v>36</v>
      </c>
      <c r="B787" s="3" t="s">
        <v>53</v>
      </c>
      <c r="C787" s="21" t="s">
        <v>59</v>
      </c>
      <c r="D787" s="75"/>
      <c r="E787" s="75"/>
      <c r="F787" s="75"/>
      <c r="G787" s="76"/>
      <c r="H787" s="77">
        <f t="shared" si="328"/>
        <v>0</v>
      </c>
      <c r="I787" s="75"/>
      <c r="J787" s="75"/>
      <c r="K787" s="75"/>
      <c r="L787" s="76"/>
      <c r="M787" s="77">
        <f t="shared" si="329"/>
        <v>0</v>
      </c>
      <c r="N787" s="75"/>
      <c r="O787" s="75"/>
      <c r="P787" s="75"/>
      <c r="Q787" s="76"/>
      <c r="R787" s="77">
        <f t="shared" si="330"/>
        <v>0</v>
      </c>
      <c r="S787" s="75"/>
      <c r="T787" s="75"/>
      <c r="U787" s="75"/>
      <c r="V787" s="76"/>
      <c r="W787" s="77">
        <f t="shared" si="331"/>
        <v>0</v>
      </c>
      <c r="X787" s="11"/>
      <c r="Y787" s="11"/>
      <c r="Z787" s="11"/>
      <c r="AA787" s="12"/>
      <c r="AB787" s="16">
        <f t="shared" si="332"/>
        <v>0</v>
      </c>
      <c r="AC787" s="11"/>
      <c r="AD787" s="11"/>
      <c r="AE787" s="11"/>
      <c r="AF787" s="12"/>
      <c r="AG787" s="16">
        <f t="shared" si="333"/>
        <v>0</v>
      </c>
      <c r="AH787" s="11"/>
      <c r="AI787" s="11"/>
      <c r="AJ787" s="11"/>
      <c r="AK787" s="12"/>
      <c r="AL787" s="16">
        <f t="shared" si="334"/>
        <v>0</v>
      </c>
      <c r="AM787" s="11"/>
      <c r="AN787" s="11"/>
      <c r="AO787" s="11"/>
      <c r="AP787" s="12"/>
      <c r="AQ787" s="16">
        <f t="shared" si="335"/>
        <v>0</v>
      </c>
      <c r="AR787" s="11"/>
      <c r="AS787" s="11"/>
      <c r="AT787" s="11"/>
      <c r="AU787" s="12"/>
      <c r="AV787" s="25">
        <f t="shared" si="336"/>
        <v>0</v>
      </c>
    </row>
    <row r="788" spans="1:48" x14ac:dyDescent="0.25">
      <c r="A788" s="10">
        <f t="shared" si="327"/>
        <v>36</v>
      </c>
      <c r="B788" s="3" t="s">
        <v>54</v>
      </c>
      <c r="C788" s="21" t="s">
        <v>59</v>
      </c>
      <c r="D788" s="75"/>
      <c r="E788" s="75"/>
      <c r="F788" s="75"/>
      <c r="G788" s="76"/>
      <c r="H788" s="77">
        <f t="shared" si="328"/>
        <v>0</v>
      </c>
      <c r="I788" s="75"/>
      <c r="J788" s="75"/>
      <c r="K788" s="75"/>
      <c r="L788" s="76"/>
      <c r="M788" s="77">
        <f t="shared" si="329"/>
        <v>0</v>
      </c>
      <c r="N788" s="75"/>
      <c r="O788" s="75"/>
      <c r="P788" s="75"/>
      <c r="Q788" s="76"/>
      <c r="R788" s="77">
        <f t="shared" si="330"/>
        <v>0</v>
      </c>
      <c r="S788" s="75"/>
      <c r="T788" s="75"/>
      <c r="U788" s="75"/>
      <c r="V788" s="76"/>
      <c r="W788" s="77">
        <f t="shared" si="331"/>
        <v>0</v>
      </c>
      <c r="X788" s="11"/>
      <c r="Y788" s="11"/>
      <c r="Z788" s="11"/>
      <c r="AA788" s="12"/>
      <c r="AB788" s="16">
        <f t="shared" si="332"/>
        <v>0</v>
      </c>
      <c r="AC788" s="11"/>
      <c r="AD788" s="11"/>
      <c r="AE788" s="11"/>
      <c r="AF788" s="12"/>
      <c r="AG788" s="16">
        <f t="shared" si="333"/>
        <v>0</v>
      </c>
      <c r="AH788" s="11"/>
      <c r="AI788" s="11"/>
      <c r="AJ788" s="11"/>
      <c r="AK788" s="12"/>
      <c r="AL788" s="16">
        <f t="shared" si="334"/>
        <v>0</v>
      </c>
      <c r="AM788" s="11"/>
      <c r="AN788" s="11"/>
      <c r="AO788" s="11"/>
      <c r="AP788" s="12"/>
      <c r="AQ788" s="16">
        <f t="shared" si="335"/>
        <v>0</v>
      </c>
      <c r="AR788" s="11"/>
      <c r="AS788" s="11"/>
      <c r="AT788" s="11"/>
      <c r="AU788" s="12"/>
      <c r="AV788" s="25">
        <f t="shared" si="336"/>
        <v>0</v>
      </c>
    </row>
    <row r="789" spans="1:48" x14ac:dyDescent="0.25">
      <c r="A789" s="10">
        <f t="shared" si="327"/>
        <v>36</v>
      </c>
      <c r="B789" s="3" t="s">
        <v>23</v>
      </c>
      <c r="C789" s="21" t="s">
        <v>59</v>
      </c>
      <c r="D789" s="75"/>
      <c r="E789" s="75"/>
      <c r="F789" s="75"/>
      <c r="G789" s="76"/>
      <c r="H789" s="77">
        <f t="shared" si="328"/>
        <v>0</v>
      </c>
      <c r="I789" s="75"/>
      <c r="J789" s="75"/>
      <c r="K789" s="75"/>
      <c r="L789" s="76"/>
      <c r="M789" s="77">
        <f t="shared" si="329"/>
        <v>0</v>
      </c>
      <c r="N789" s="75"/>
      <c r="O789" s="75"/>
      <c r="P789" s="75"/>
      <c r="Q789" s="76"/>
      <c r="R789" s="77">
        <f t="shared" si="330"/>
        <v>0</v>
      </c>
      <c r="S789" s="75"/>
      <c r="T789" s="75"/>
      <c r="U789" s="75"/>
      <c r="V789" s="76"/>
      <c r="W789" s="77">
        <f t="shared" si="331"/>
        <v>0</v>
      </c>
      <c r="X789" s="11"/>
      <c r="Y789" s="11"/>
      <c r="Z789" s="11"/>
      <c r="AA789" s="12"/>
      <c r="AB789" s="16">
        <f t="shared" si="332"/>
        <v>0</v>
      </c>
      <c r="AC789" s="11"/>
      <c r="AD789" s="11"/>
      <c r="AE789" s="11"/>
      <c r="AF789" s="12"/>
      <c r="AG789" s="16">
        <f t="shared" si="333"/>
        <v>0</v>
      </c>
      <c r="AH789" s="11"/>
      <c r="AI789" s="11"/>
      <c r="AJ789" s="11"/>
      <c r="AK789" s="12"/>
      <c r="AL789" s="16">
        <f t="shared" si="334"/>
        <v>0</v>
      </c>
      <c r="AM789" s="11"/>
      <c r="AN789" s="11"/>
      <c r="AO789" s="11"/>
      <c r="AP789" s="12"/>
      <c r="AQ789" s="16">
        <f t="shared" si="335"/>
        <v>0</v>
      </c>
      <c r="AR789" s="11"/>
      <c r="AS789" s="11"/>
      <c r="AT789" s="11"/>
      <c r="AU789" s="12"/>
      <c r="AV789" s="25">
        <f t="shared" si="336"/>
        <v>0</v>
      </c>
    </row>
    <row r="790" spans="1:48" x14ac:dyDescent="0.25">
      <c r="A790" s="10">
        <f t="shared" si="327"/>
        <v>36</v>
      </c>
      <c r="B790" s="3" t="s">
        <v>8</v>
      </c>
      <c r="C790" s="21" t="s">
        <v>59</v>
      </c>
      <c r="D790" s="75"/>
      <c r="E790" s="75"/>
      <c r="F790" s="75"/>
      <c r="G790" s="76"/>
      <c r="H790" s="77">
        <f t="shared" si="328"/>
        <v>0</v>
      </c>
      <c r="I790" s="75"/>
      <c r="J790" s="75"/>
      <c r="K790" s="75"/>
      <c r="L790" s="76"/>
      <c r="M790" s="77">
        <f t="shared" si="329"/>
        <v>0</v>
      </c>
      <c r="N790" s="75"/>
      <c r="O790" s="75"/>
      <c r="P790" s="75"/>
      <c r="Q790" s="76"/>
      <c r="R790" s="77">
        <f t="shared" si="330"/>
        <v>0</v>
      </c>
      <c r="S790" s="75"/>
      <c r="T790" s="75"/>
      <c r="U790" s="75"/>
      <c r="V790" s="76"/>
      <c r="W790" s="77">
        <f t="shared" si="331"/>
        <v>0</v>
      </c>
      <c r="X790" s="11"/>
      <c r="Y790" s="11"/>
      <c r="Z790" s="11"/>
      <c r="AA790" s="12"/>
      <c r="AB790" s="16">
        <f t="shared" si="332"/>
        <v>0</v>
      </c>
      <c r="AC790" s="11"/>
      <c r="AD790" s="11"/>
      <c r="AE790" s="11"/>
      <c r="AF790" s="12"/>
      <c r="AG790" s="16">
        <f t="shared" si="333"/>
        <v>0</v>
      </c>
      <c r="AH790" s="11"/>
      <c r="AI790" s="11"/>
      <c r="AJ790" s="11"/>
      <c r="AK790" s="12"/>
      <c r="AL790" s="16">
        <f t="shared" si="334"/>
        <v>0</v>
      </c>
      <c r="AM790" s="11"/>
      <c r="AN790" s="11"/>
      <c r="AO790" s="11"/>
      <c r="AP790" s="12"/>
      <c r="AQ790" s="16">
        <f t="shared" si="335"/>
        <v>0</v>
      </c>
      <c r="AR790" s="11"/>
      <c r="AS790" s="11"/>
      <c r="AT790" s="11"/>
      <c r="AU790" s="12"/>
      <c r="AV790" s="25">
        <f t="shared" si="336"/>
        <v>0</v>
      </c>
    </row>
    <row r="791" spans="1:48" x14ac:dyDescent="0.25">
      <c r="A791" s="10">
        <f t="shared" si="327"/>
        <v>36</v>
      </c>
      <c r="B791" s="3" t="s">
        <v>9</v>
      </c>
      <c r="C791" s="21" t="s">
        <v>59</v>
      </c>
      <c r="D791" s="75"/>
      <c r="E791" s="75"/>
      <c r="F791" s="75"/>
      <c r="G791" s="76"/>
      <c r="H791" s="77">
        <f t="shared" si="328"/>
        <v>0</v>
      </c>
      <c r="I791" s="75"/>
      <c r="J791" s="75"/>
      <c r="K791" s="75"/>
      <c r="L791" s="76"/>
      <c r="M791" s="77">
        <f t="shared" si="329"/>
        <v>0</v>
      </c>
      <c r="N791" s="75"/>
      <c r="O791" s="75"/>
      <c r="P791" s="75"/>
      <c r="Q791" s="76"/>
      <c r="R791" s="77">
        <f t="shared" si="330"/>
        <v>0</v>
      </c>
      <c r="S791" s="75"/>
      <c r="T791" s="75"/>
      <c r="U791" s="75"/>
      <c r="V791" s="76"/>
      <c r="W791" s="77">
        <f t="shared" si="331"/>
        <v>0</v>
      </c>
      <c r="X791" s="11"/>
      <c r="Y791" s="11"/>
      <c r="Z791" s="11"/>
      <c r="AA791" s="12"/>
      <c r="AB791" s="16">
        <f t="shared" si="332"/>
        <v>0</v>
      </c>
      <c r="AC791" s="11"/>
      <c r="AD791" s="11"/>
      <c r="AE791" s="11"/>
      <c r="AF791" s="12"/>
      <c r="AG791" s="16">
        <f t="shared" si="333"/>
        <v>0</v>
      </c>
      <c r="AH791" s="11"/>
      <c r="AI791" s="11"/>
      <c r="AJ791" s="11"/>
      <c r="AK791" s="12"/>
      <c r="AL791" s="16">
        <f t="shared" si="334"/>
        <v>0</v>
      </c>
      <c r="AM791" s="11"/>
      <c r="AN791" s="11"/>
      <c r="AO791" s="11"/>
      <c r="AP791" s="12"/>
      <c r="AQ791" s="16">
        <f t="shared" si="335"/>
        <v>0</v>
      </c>
      <c r="AR791" s="11"/>
      <c r="AS791" s="11"/>
      <c r="AT791" s="11"/>
      <c r="AU791" s="12"/>
      <c r="AV791" s="25">
        <f t="shared" si="336"/>
        <v>0</v>
      </c>
    </row>
    <row r="792" spans="1:48" x14ac:dyDescent="0.25">
      <c r="A792" s="10">
        <f t="shared" si="327"/>
        <v>36</v>
      </c>
      <c r="B792" s="3" t="s">
        <v>10</v>
      </c>
      <c r="C792" s="21" t="s">
        <v>59</v>
      </c>
      <c r="D792" s="75"/>
      <c r="E792" s="75"/>
      <c r="F792" s="75"/>
      <c r="G792" s="76"/>
      <c r="H792" s="77">
        <f t="shared" si="328"/>
        <v>0</v>
      </c>
      <c r="I792" s="75"/>
      <c r="J792" s="75"/>
      <c r="K792" s="75"/>
      <c r="L792" s="76"/>
      <c r="M792" s="77">
        <f t="shared" si="329"/>
        <v>0</v>
      </c>
      <c r="N792" s="75"/>
      <c r="O792" s="75"/>
      <c r="P792" s="75"/>
      <c r="Q792" s="76"/>
      <c r="R792" s="77">
        <f t="shared" si="330"/>
        <v>0</v>
      </c>
      <c r="S792" s="75"/>
      <c r="T792" s="75"/>
      <c r="U792" s="75"/>
      <c r="V792" s="76"/>
      <c r="W792" s="77">
        <f t="shared" si="331"/>
        <v>0</v>
      </c>
      <c r="X792" s="11"/>
      <c r="Y792" s="11"/>
      <c r="Z792" s="11"/>
      <c r="AA792" s="12"/>
      <c r="AB792" s="16">
        <f t="shared" si="332"/>
        <v>0</v>
      </c>
      <c r="AC792" s="11"/>
      <c r="AD792" s="11"/>
      <c r="AE792" s="11"/>
      <c r="AF792" s="12"/>
      <c r="AG792" s="16">
        <f t="shared" si="333"/>
        <v>0</v>
      </c>
      <c r="AH792" s="11"/>
      <c r="AI792" s="11"/>
      <c r="AJ792" s="11"/>
      <c r="AK792" s="12"/>
      <c r="AL792" s="16">
        <f t="shared" si="334"/>
        <v>0</v>
      </c>
      <c r="AM792" s="11"/>
      <c r="AN792" s="11"/>
      <c r="AO792" s="11"/>
      <c r="AP792" s="12"/>
      <c r="AQ792" s="16">
        <f t="shared" si="335"/>
        <v>0</v>
      </c>
      <c r="AR792" s="11"/>
      <c r="AS792" s="11"/>
      <c r="AT792" s="11"/>
      <c r="AU792" s="12"/>
      <c r="AV792" s="25">
        <f t="shared" si="336"/>
        <v>0</v>
      </c>
    </row>
    <row r="793" spans="1:48" x14ac:dyDescent="0.25">
      <c r="A793" s="10">
        <f t="shared" si="327"/>
        <v>36</v>
      </c>
      <c r="B793" s="3" t="s">
        <v>55</v>
      </c>
      <c r="C793" s="21" t="s">
        <v>59</v>
      </c>
      <c r="D793" s="75"/>
      <c r="E793" s="75"/>
      <c r="F793" s="75"/>
      <c r="G793" s="76"/>
      <c r="H793" s="77">
        <f t="shared" si="328"/>
        <v>0</v>
      </c>
      <c r="I793" s="75"/>
      <c r="J793" s="75"/>
      <c r="K793" s="75"/>
      <c r="L793" s="76"/>
      <c r="M793" s="77">
        <f t="shared" si="329"/>
        <v>0</v>
      </c>
      <c r="N793" s="75"/>
      <c r="O793" s="75"/>
      <c r="P793" s="75"/>
      <c r="Q793" s="76"/>
      <c r="R793" s="77">
        <f t="shared" si="330"/>
        <v>0</v>
      </c>
      <c r="S793" s="75"/>
      <c r="T793" s="75"/>
      <c r="U793" s="75"/>
      <c r="V793" s="76"/>
      <c r="W793" s="77">
        <f t="shared" si="331"/>
        <v>0</v>
      </c>
      <c r="X793" s="11"/>
      <c r="Y793" s="11"/>
      <c r="Z793" s="11"/>
      <c r="AA793" s="12"/>
      <c r="AB793" s="16">
        <f t="shared" si="332"/>
        <v>0</v>
      </c>
      <c r="AC793" s="11"/>
      <c r="AD793" s="11"/>
      <c r="AE793" s="11"/>
      <c r="AF793" s="12"/>
      <c r="AG793" s="16">
        <f t="shared" si="333"/>
        <v>0</v>
      </c>
      <c r="AH793" s="11"/>
      <c r="AI793" s="11"/>
      <c r="AJ793" s="11"/>
      <c r="AK793" s="12"/>
      <c r="AL793" s="16">
        <f t="shared" si="334"/>
        <v>0</v>
      </c>
      <c r="AM793" s="11"/>
      <c r="AN793" s="11"/>
      <c r="AO793" s="11"/>
      <c r="AP793" s="12"/>
      <c r="AQ793" s="16">
        <f t="shared" si="335"/>
        <v>0</v>
      </c>
      <c r="AR793" s="11"/>
      <c r="AS793" s="11"/>
      <c r="AT793" s="11"/>
      <c r="AU793" s="12"/>
      <c r="AV793" s="25">
        <f t="shared" si="336"/>
        <v>0</v>
      </c>
    </row>
    <row r="794" spans="1:48" x14ac:dyDescent="0.25">
      <c r="A794" s="10">
        <f t="shared" si="327"/>
        <v>36</v>
      </c>
      <c r="B794" s="22" t="s">
        <v>34</v>
      </c>
      <c r="C794" s="21" t="s">
        <v>59</v>
      </c>
      <c r="D794" s="78"/>
      <c r="E794" s="78"/>
      <c r="F794" s="78"/>
      <c r="G794" s="79"/>
      <c r="H794" s="80">
        <f t="shared" si="328"/>
        <v>0</v>
      </c>
      <c r="I794" s="78"/>
      <c r="J794" s="78"/>
      <c r="K794" s="78"/>
      <c r="L794" s="79"/>
      <c r="M794" s="80">
        <f t="shared" si="329"/>
        <v>0</v>
      </c>
      <c r="N794" s="78"/>
      <c r="O794" s="78"/>
      <c r="P794" s="78"/>
      <c r="Q794" s="79"/>
      <c r="R794" s="80">
        <f t="shared" si="330"/>
        <v>0</v>
      </c>
      <c r="S794" s="78"/>
      <c r="T794" s="78"/>
      <c r="U794" s="78"/>
      <c r="V794" s="79"/>
      <c r="W794" s="80">
        <f t="shared" si="331"/>
        <v>0</v>
      </c>
      <c r="X794" s="13"/>
      <c r="Y794" s="13"/>
      <c r="Z794" s="13"/>
      <c r="AA794" s="14"/>
      <c r="AB794" s="17">
        <f t="shared" si="332"/>
        <v>0</v>
      </c>
      <c r="AC794" s="13"/>
      <c r="AD794" s="13"/>
      <c r="AE794" s="13"/>
      <c r="AF794" s="14"/>
      <c r="AG794" s="17">
        <f t="shared" si="333"/>
        <v>0</v>
      </c>
      <c r="AH794" s="13"/>
      <c r="AI794" s="13"/>
      <c r="AJ794" s="13"/>
      <c r="AK794" s="14"/>
      <c r="AL794" s="17">
        <f t="shared" si="334"/>
        <v>0</v>
      </c>
      <c r="AM794" s="13"/>
      <c r="AN794" s="13"/>
      <c r="AO794" s="13"/>
      <c r="AP794" s="14"/>
      <c r="AQ794" s="17">
        <f t="shared" si="335"/>
        <v>0</v>
      </c>
      <c r="AR794" s="13"/>
      <c r="AS794" s="13"/>
      <c r="AT794" s="13"/>
      <c r="AU794" s="14"/>
      <c r="AV794" s="26">
        <f t="shared" si="336"/>
        <v>0</v>
      </c>
    </row>
    <row r="795" spans="1:48" x14ac:dyDescent="0.25">
      <c r="A795" s="10">
        <f t="shared" si="327"/>
        <v>36</v>
      </c>
      <c r="B795" s="27"/>
      <c r="C795" s="28"/>
      <c r="D795" s="81"/>
      <c r="E795" s="82"/>
      <c r="F795" s="82"/>
      <c r="G795" s="82"/>
      <c r="H795" s="83">
        <f>SUM(H775:H794)</f>
        <v>0</v>
      </c>
      <c r="I795" s="82"/>
      <c r="J795" s="82"/>
      <c r="K795" s="82"/>
      <c r="L795" s="82"/>
      <c r="M795" s="83">
        <f>SUM(M775:M794)</f>
        <v>0</v>
      </c>
      <c r="N795" s="82"/>
      <c r="O795" s="82"/>
      <c r="P795" s="82"/>
      <c r="Q795" s="82"/>
      <c r="R795" s="83">
        <f>SUM(R775:R794)</f>
        <v>0</v>
      </c>
      <c r="S795" s="82"/>
      <c r="T795" s="82"/>
      <c r="U795" s="82"/>
      <c r="V795" s="82"/>
      <c r="W795" s="83">
        <f>SUM(W775:W794)</f>
        <v>0</v>
      </c>
      <c r="X795" s="29"/>
      <c r="Y795" s="29"/>
      <c r="Z795" s="29"/>
      <c r="AA795" s="29"/>
      <c r="AB795" s="30">
        <f>SUM(AB775:AB794)</f>
        <v>0</v>
      </c>
      <c r="AC795" s="29"/>
      <c r="AD795" s="29"/>
      <c r="AE795" s="29"/>
      <c r="AF795" s="29"/>
      <c r="AG795" s="30">
        <f>SUM(AG775:AG794)</f>
        <v>0</v>
      </c>
      <c r="AH795" s="29"/>
      <c r="AI795" s="29"/>
      <c r="AJ795" s="29"/>
      <c r="AK795" s="29"/>
      <c r="AL795" s="30">
        <f>SUM(AL775:AL794)</f>
        <v>0</v>
      </c>
      <c r="AM795" s="29"/>
      <c r="AN795" s="29"/>
      <c r="AO795" s="29"/>
      <c r="AP795" s="29"/>
      <c r="AQ795" s="30">
        <f>SUM(AQ775:AQ794)</f>
        <v>0</v>
      </c>
      <c r="AR795" s="29"/>
      <c r="AS795" s="29"/>
      <c r="AT795" s="29"/>
      <c r="AU795" s="29"/>
      <c r="AV795" s="30">
        <f>SUM(AV775:AV794)</f>
        <v>0</v>
      </c>
    </row>
    <row r="796" spans="1:48" x14ac:dyDescent="0.25">
      <c r="A796" s="10">
        <f t="shared" si="327"/>
        <v>36</v>
      </c>
      <c r="B796" s="115" t="str">
        <f>"Буква (или иное название) класса "&amp;A1062&amp;":"</f>
        <v>Буква (или иное название) класса 49:</v>
      </c>
      <c r="C796" s="116"/>
      <c r="D796" s="106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</row>
    <row r="797" spans="1:48" x14ac:dyDescent="0.25">
      <c r="A797" s="10">
        <f t="shared" si="327"/>
        <v>36</v>
      </c>
      <c r="B797" s="3" t="s">
        <v>0</v>
      </c>
      <c r="C797" s="21" t="s">
        <v>59</v>
      </c>
      <c r="D797" s="75"/>
      <c r="E797" s="75"/>
      <c r="F797" s="75"/>
      <c r="G797" s="76"/>
      <c r="H797" s="77">
        <f t="shared" ref="H797:H816" si="337">COUNTA(D797:G797)</f>
        <v>0</v>
      </c>
      <c r="I797" s="75"/>
      <c r="J797" s="75"/>
      <c r="K797" s="75"/>
      <c r="L797" s="76"/>
      <c r="M797" s="77">
        <f t="shared" ref="M797:M816" si="338">COUNTA(I797:L797)</f>
        <v>0</v>
      </c>
      <c r="N797" s="75"/>
      <c r="O797" s="75"/>
      <c r="P797" s="75"/>
      <c r="Q797" s="76"/>
      <c r="R797" s="77">
        <f t="shared" ref="R797:R816" si="339">COUNTA(N797:Q797)</f>
        <v>0</v>
      </c>
      <c r="S797" s="75"/>
      <c r="T797" s="75"/>
      <c r="U797" s="75"/>
      <c r="V797" s="76"/>
      <c r="W797" s="77">
        <f t="shared" ref="W797:W816" si="340">COUNTA(S797:V797)</f>
        <v>0</v>
      </c>
      <c r="X797" s="11"/>
      <c r="Y797" s="11"/>
      <c r="Z797" s="11"/>
      <c r="AA797" s="12"/>
      <c r="AB797" s="16">
        <f t="shared" ref="AB797:AB816" si="341">COUNTA(X797:AA797)</f>
        <v>0</v>
      </c>
      <c r="AC797" s="11"/>
      <c r="AD797" s="11"/>
      <c r="AE797" s="11"/>
      <c r="AF797" s="12"/>
      <c r="AG797" s="16">
        <f t="shared" ref="AG797:AG816" si="342">COUNTA(AC797:AF797)</f>
        <v>0</v>
      </c>
      <c r="AH797" s="11"/>
      <c r="AI797" s="11"/>
      <c r="AJ797" s="11"/>
      <c r="AK797" s="12"/>
      <c r="AL797" s="16">
        <f t="shared" ref="AL797:AL816" si="343">COUNTA(AH797:AK797)</f>
        <v>0</v>
      </c>
      <c r="AM797" s="11"/>
      <c r="AN797" s="11"/>
      <c r="AO797" s="11"/>
      <c r="AP797" s="12"/>
      <c r="AQ797" s="16">
        <f t="shared" ref="AQ797:AQ816" si="344">COUNTA(AM797:AP797)</f>
        <v>0</v>
      </c>
      <c r="AR797" s="11"/>
      <c r="AS797" s="11"/>
      <c r="AT797" s="11"/>
      <c r="AU797" s="12"/>
      <c r="AV797" s="25">
        <f t="shared" ref="AV797:AV816" si="345">COUNTA(AR797:AU797)</f>
        <v>0</v>
      </c>
    </row>
    <row r="798" spans="1:48" x14ac:dyDescent="0.25">
      <c r="A798" s="10">
        <f t="shared" si="327"/>
        <v>37</v>
      </c>
      <c r="B798" s="3" t="s">
        <v>45</v>
      </c>
      <c r="C798" s="21" t="s">
        <v>59</v>
      </c>
      <c r="D798" s="75"/>
      <c r="E798" s="75"/>
      <c r="F798" s="75"/>
      <c r="G798" s="76"/>
      <c r="H798" s="77">
        <f t="shared" si="337"/>
        <v>0</v>
      </c>
      <c r="I798" s="75"/>
      <c r="J798" s="75"/>
      <c r="K798" s="75"/>
      <c r="L798" s="76"/>
      <c r="M798" s="77">
        <f t="shared" si="338"/>
        <v>0</v>
      </c>
      <c r="N798" s="75"/>
      <c r="O798" s="75"/>
      <c r="P798" s="75"/>
      <c r="Q798" s="76"/>
      <c r="R798" s="77">
        <f t="shared" si="339"/>
        <v>0</v>
      </c>
      <c r="S798" s="75"/>
      <c r="T798" s="75"/>
      <c r="U798" s="75"/>
      <c r="V798" s="76"/>
      <c r="W798" s="77">
        <f t="shared" si="340"/>
        <v>0</v>
      </c>
      <c r="X798" s="11"/>
      <c r="Y798" s="11"/>
      <c r="Z798" s="11"/>
      <c r="AA798" s="12"/>
      <c r="AB798" s="16">
        <f t="shared" si="341"/>
        <v>0</v>
      </c>
      <c r="AC798" s="11"/>
      <c r="AD798" s="11"/>
      <c r="AE798" s="11"/>
      <c r="AF798" s="12"/>
      <c r="AG798" s="16">
        <f t="shared" si="342"/>
        <v>0</v>
      </c>
      <c r="AH798" s="11"/>
      <c r="AI798" s="11"/>
      <c r="AJ798" s="11"/>
      <c r="AK798" s="12"/>
      <c r="AL798" s="16">
        <f t="shared" si="343"/>
        <v>0</v>
      </c>
      <c r="AM798" s="11"/>
      <c r="AN798" s="11"/>
      <c r="AO798" s="11"/>
      <c r="AP798" s="12"/>
      <c r="AQ798" s="16">
        <f t="shared" si="344"/>
        <v>0</v>
      </c>
      <c r="AR798" s="11"/>
      <c r="AS798" s="11"/>
      <c r="AT798" s="11"/>
      <c r="AU798" s="12"/>
      <c r="AV798" s="25">
        <f t="shared" si="345"/>
        <v>0</v>
      </c>
    </row>
    <row r="799" spans="1:48" x14ac:dyDescent="0.25">
      <c r="A799" s="10">
        <f t="shared" si="327"/>
        <v>37</v>
      </c>
      <c r="B799" s="3" t="s">
        <v>2</v>
      </c>
      <c r="C799" s="21" t="s">
        <v>59</v>
      </c>
      <c r="D799" s="75"/>
      <c r="E799" s="75"/>
      <c r="F799" s="75"/>
      <c r="G799" s="76"/>
      <c r="H799" s="77">
        <f t="shared" si="337"/>
        <v>0</v>
      </c>
      <c r="I799" s="75"/>
      <c r="J799" s="75"/>
      <c r="K799" s="75"/>
      <c r="L799" s="76"/>
      <c r="M799" s="77">
        <f t="shared" si="338"/>
        <v>0</v>
      </c>
      <c r="N799" s="75"/>
      <c r="O799" s="75"/>
      <c r="P799" s="75"/>
      <c r="Q799" s="76"/>
      <c r="R799" s="77">
        <f t="shared" si="339"/>
        <v>0</v>
      </c>
      <c r="S799" s="75"/>
      <c r="T799" s="75"/>
      <c r="U799" s="75"/>
      <c r="V799" s="76"/>
      <c r="W799" s="77">
        <f t="shared" si="340"/>
        <v>0</v>
      </c>
      <c r="X799" s="11"/>
      <c r="Y799" s="11"/>
      <c r="Z799" s="11"/>
      <c r="AA799" s="12"/>
      <c r="AB799" s="16">
        <f t="shared" si="341"/>
        <v>0</v>
      </c>
      <c r="AC799" s="11"/>
      <c r="AD799" s="11"/>
      <c r="AE799" s="11"/>
      <c r="AF799" s="12"/>
      <c r="AG799" s="16">
        <f t="shared" si="342"/>
        <v>0</v>
      </c>
      <c r="AH799" s="11"/>
      <c r="AI799" s="11"/>
      <c r="AJ799" s="11"/>
      <c r="AK799" s="12"/>
      <c r="AL799" s="16">
        <f t="shared" si="343"/>
        <v>0</v>
      </c>
      <c r="AM799" s="11"/>
      <c r="AN799" s="11"/>
      <c r="AO799" s="11"/>
      <c r="AP799" s="12"/>
      <c r="AQ799" s="16">
        <f t="shared" si="344"/>
        <v>0</v>
      </c>
      <c r="AR799" s="11"/>
      <c r="AS799" s="11"/>
      <c r="AT799" s="11"/>
      <c r="AU799" s="12"/>
      <c r="AV799" s="25">
        <f t="shared" si="345"/>
        <v>0</v>
      </c>
    </row>
    <row r="800" spans="1:48" x14ac:dyDescent="0.25">
      <c r="A800" s="10">
        <f t="shared" si="327"/>
        <v>37</v>
      </c>
      <c r="B800" s="3" t="s">
        <v>46</v>
      </c>
      <c r="C800" s="21" t="s">
        <v>59</v>
      </c>
      <c r="D800" s="75"/>
      <c r="E800" s="75"/>
      <c r="F800" s="75"/>
      <c r="G800" s="76"/>
      <c r="H800" s="77">
        <f t="shared" si="337"/>
        <v>0</v>
      </c>
      <c r="I800" s="75"/>
      <c r="J800" s="75"/>
      <c r="K800" s="75"/>
      <c r="L800" s="76"/>
      <c r="M800" s="77">
        <f t="shared" si="338"/>
        <v>0</v>
      </c>
      <c r="N800" s="75"/>
      <c r="O800" s="75"/>
      <c r="P800" s="75"/>
      <c r="Q800" s="76"/>
      <c r="R800" s="77">
        <f t="shared" si="339"/>
        <v>0</v>
      </c>
      <c r="S800" s="75"/>
      <c r="T800" s="75"/>
      <c r="U800" s="75"/>
      <c r="V800" s="76"/>
      <c r="W800" s="77">
        <f t="shared" si="340"/>
        <v>0</v>
      </c>
      <c r="X800" s="11"/>
      <c r="Y800" s="11"/>
      <c r="Z800" s="11"/>
      <c r="AA800" s="12"/>
      <c r="AB800" s="16">
        <f t="shared" si="341"/>
        <v>0</v>
      </c>
      <c r="AC800" s="11"/>
      <c r="AD800" s="11"/>
      <c r="AE800" s="11"/>
      <c r="AF800" s="12"/>
      <c r="AG800" s="16">
        <f t="shared" si="342"/>
        <v>0</v>
      </c>
      <c r="AH800" s="11"/>
      <c r="AI800" s="11"/>
      <c r="AJ800" s="11"/>
      <c r="AK800" s="12"/>
      <c r="AL800" s="16">
        <f t="shared" si="343"/>
        <v>0</v>
      </c>
      <c r="AM800" s="11"/>
      <c r="AN800" s="11"/>
      <c r="AO800" s="11"/>
      <c r="AP800" s="12"/>
      <c r="AQ800" s="16">
        <f t="shared" si="344"/>
        <v>0</v>
      </c>
      <c r="AR800" s="11"/>
      <c r="AS800" s="11"/>
      <c r="AT800" s="11"/>
      <c r="AU800" s="12"/>
      <c r="AV800" s="25">
        <f t="shared" si="345"/>
        <v>0</v>
      </c>
    </row>
    <row r="801" spans="1:48" x14ac:dyDescent="0.25">
      <c r="A801" s="10">
        <f t="shared" si="327"/>
        <v>37</v>
      </c>
      <c r="B801" s="3" t="s">
        <v>4</v>
      </c>
      <c r="C801" s="21" t="s">
        <v>59</v>
      </c>
      <c r="D801" s="75"/>
      <c r="E801" s="75"/>
      <c r="F801" s="75"/>
      <c r="G801" s="76"/>
      <c r="H801" s="77">
        <f t="shared" si="337"/>
        <v>0</v>
      </c>
      <c r="I801" s="75"/>
      <c r="J801" s="75"/>
      <c r="K801" s="75"/>
      <c r="L801" s="76"/>
      <c r="M801" s="77">
        <f t="shared" si="338"/>
        <v>0</v>
      </c>
      <c r="N801" s="75"/>
      <c r="O801" s="75"/>
      <c r="P801" s="75"/>
      <c r="Q801" s="76"/>
      <c r="R801" s="77">
        <f t="shared" si="339"/>
        <v>0</v>
      </c>
      <c r="S801" s="75"/>
      <c r="T801" s="75"/>
      <c r="U801" s="75"/>
      <c r="V801" s="76"/>
      <c r="W801" s="77">
        <f t="shared" si="340"/>
        <v>0</v>
      </c>
      <c r="X801" s="11"/>
      <c r="Y801" s="11"/>
      <c r="Z801" s="11"/>
      <c r="AA801" s="12"/>
      <c r="AB801" s="16">
        <f t="shared" si="341"/>
        <v>0</v>
      </c>
      <c r="AC801" s="11"/>
      <c r="AD801" s="11"/>
      <c r="AE801" s="11"/>
      <c r="AF801" s="12"/>
      <c r="AG801" s="16">
        <f t="shared" si="342"/>
        <v>0</v>
      </c>
      <c r="AH801" s="11"/>
      <c r="AI801" s="11"/>
      <c r="AJ801" s="11"/>
      <c r="AK801" s="12"/>
      <c r="AL801" s="16">
        <f t="shared" si="343"/>
        <v>0</v>
      </c>
      <c r="AM801" s="11"/>
      <c r="AN801" s="11"/>
      <c r="AO801" s="11"/>
      <c r="AP801" s="12"/>
      <c r="AQ801" s="16">
        <f t="shared" si="344"/>
        <v>0</v>
      </c>
      <c r="AR801" s="11"/>
      <c r="AS801" s="11"/>
      <c r="AT801" s="11"/>
      <c r="AU801" s="12"/>
      <c r="AV801" s="25">
        <f t="shared" si="345"/>
        <v>0</v>
      </c>
    </row>
    <row r="802" spans="1:48" x14ac:dyDescent="0.25">
      <c r="A802" s="10">
        <f t="shared" si="327"/>
        <v>37</v>
      </c>
      <c r="B802" s="3" t="s">
        <v>47</v>
      </c>
      <c r="C802" s="21" t="s">
        <v>59</v>
      </c>
      <c r="D802" s="75"/>
      <c r="E802" s="75"/>
      <c r="F802" s="75"/>
      <c r="G802" s="76"/>
      <c r="H802" s="77">
        <f t="shared" si="337"/>
        <v>0</v>
      </c>
      <c r="I802" s="75"/>
      <c r="J802" s="75"/>
      <c r="K802" s="75"/>
      <c r="L802" s="76"/>
      <c r="M802" s="77">
        <f t="shared" si="338"/>
        <v>0</v>
      </c>
      <c r="N802" s="75"/>
      <c r="O802" s="75"/>
      <c r="P802" s="75"/>
      <c r="Q802" s="76"/>
      <c r="R802" s="77">
        <f t="shared" si="339"/>
        <v>0</v>
      </c>
      <c r="S802" s="75"/>
      <c r="T802" s="75"/>
      <c r="U802" s="75"/>
      <c r="V802" s="76"/>
      <c r="W802" s="77">
        <f t="shared" si="340"/>
        <v>0</v>
      </c>
      <c r="X802" s="11"/>
      <c r="Y802" s="11"/>
      <c r="Z802" s="11"/>
      <c r="AA802" s="12"/>
      <c r="AB802" s="16">
        <f t="shared" si="341"/>
        <v>0</v>
      </c>
      <c r="AC802" s="11"/>
      <c r="AD802" s="11"/>
      <c r="AE802" s="11"/>
      <c r="AF802" s="12"/>
      <c r="AG802" s="16">
        <f t="shared" si="342"/>
        <v>0</v>
      </c>
      <c r="AH802" s="11"/>
      <c r="AI802" s="11"/>
      <c r="AJ802" s="11"/>
      <c r="AK802" s="12"/>
      <c r="AL802" s="16">
        <f t="shared" si="343"/>
        <v>0</v>
      </c>
      <c r="AM802" s="11"/>
      <c r="AN802" s="11"/>
      <c r="AO802" s="11"/>
      <c r="AP802" s="12"/>
      <c r="AQ802" s="16">
        <f t="shared" si="344"/>
        <v>0</v>
      </c>
      <c r="AR802" s="11"/>
      <c r="AS802" s="11"/>
      <c r="AT802" s="11"/>
      <c r="AU802" s="12"/>
      <c r="AV802" s="25">
        <f t="shared" si="345"/>
        <v>0</v>
      </c>
    </row>
    <row r="803" spans="1:48" x14ac:dyDescent="0.25">
      <c r="A803" s="10">
        <f t="shared" si="327"/>
        <v>37</v>
      </c>
      <c r="B803" s="3" t="s">
        <v>5</v>
      </c>
      <c r="C803" s="21" t="s">
        <v>59</v>
      </c>
      <c r="D803" s="75"/>
      <c r="E803" s="75"/>
      <c r="F803" s="75"/>
      <c r="G803" s="76"/>
      <c r="H803" s="77">
        <f t="shared" si="337"/>
        <v>0</v>
      </c>
      <c r="I803" s="75"/>
      <c r="J803" s="75"/>
      <c r="K803" s="75"/>
      <c r="L803" s="76"/>
      <c r="M803" s="77">
        <f t="shared" si="338"/>
        <v>0</v>
      </c>
      <c r="N803" s="75"/>
      <c r="O803" s="75"/>
      <c r="P803" s="75"/>
      <c r="Q803" s="76"/>
      <c r="R803" s="77">
        <f t="shared" si="339"/>
        <v>0</v>
      </c>
      <c r="S803" s="75"/>
      <c r="T803" s="75"/>
      <c r="U803" s="75"/>
      <c r="V803" s="76"/>
      <c r="W803" s="77">
        <f t="shared" si="340"/>
        <v>0</v>
      </c>
      <c r="X803" s="11"/>
      <c r="Y803" s="11"/>
      <c r="Z803" s="11"/>
      <c r="AA803" s="12"/>
      <c r="AB803" s="16">
        <f t="shared" si="341"/>
        <v>0</v>
      </c>
      <c r="AC803" s="11"/>
      <c r="AD803" s="11"/>
      <c r="AE803" s="11"/>
      <c r="AF803" s="12"/>
      <c r="AG803" s="16">
        <f t="shared" si="342"/>
        <v>0</v>
      </c>
      <c r="AH803" s="11"/>
      <c r="AI803" s="11"/>
      <c r="AJ803" s="11"/>
      <c r="AK803" s="12"/>
      <c r="AL803" s="16">
        <f t="shared" si="343"/>
        <v>0</v>
      </c>
      <c r="AM803" s="11"/>
      <c r="AN803" s="11"/>
      <c r="AO803" s="11"/>
      <c r="AP803" s="12"/>
      <c r="AQ803" s="16">
        <f t="shared" si="344"/>
        <v>0</v>
      </c>
      <c r="AR803" s="11"/>
      <c r="AS803" s="11"/>
      <c r="AT803" s="11"/>
      <c r="AU803" s="12"/>
      <c r="AV803" s="25">
        <f t="shared" si="345"/>
        <v>0</v>
      </c>
    </row>
    <row r="804" spans="1:48" x14ac:dyDescent="0.25">
      <c r="A804" s="10">
        <f t="shared" si="327"/>
        <v>37</v>
      </c>
      <c r="B804" s="3" t="s">
        <v>48</v>
      </c>
      <c r="C804" s="21" t="s">
        <v>59</v>
      </c>
      <c r="D804" s="75"/>
      <c r="E804" s="75"/>
      <c r="F804" s="75"/>
      <c r="G804" s="76"/>
      <c r="H804" s="77">
        <f t="shared" si="337"/>
        <v>0</v>
      </c>
      <c r="I804" s="75"/>
      <c r="J804" s="75"/>
      <c r="K804" s="75"/>
      <c r="L804" s="76"/>
      <c r="M804" s="77">
        <f t="shared" si="338"/>
        <v>0</v>
      </c>
      <c r="N804" s="75"/>
      <c r="O804" s="75"/>
      <c r="P804" s="75"/>
      <c r="Q804" s="76"/>
      <c r="R804" s="77">
        <f t="shared" si="339"/>
        <v>0</v>
      </c>
      <c r="S804" s="75"/>
      <c r="T804" s="75"/>
      <c r="U804" s="75"/>
      <c r="V804" s="76"/>
      <c r="W804" s="77">
        <f t="shared" si="340"/>
        <v>0</v>
      </c>
      <c r="X804" s="11"/>
      <c r="Y804" s="11"/>
      <c r="Z804" s="11"/>
      <c r="AA804" s="12"/>
      <c r="AB804" s="16">
        <f t="shared" si="341"/>
        <v>0</v>
      </c>
      <c r="AC804" s="11"/>
      <c r="AD804" s="11"/>
      <c r="AE804" s="11"/>
      <c r="AF804" s="12"/>
      <c r="AG804" s="16">
        <f t="shared" si="342"/>
        <v>0</v>
      </c>
      <c r="AH804" s="11"/>
      <c r="AI804" s="11"/>
      <c r="AJ804" s="11"/>
      <c r="AK804" s="12"/>
      <c r="AL804" s="16">
        <f t="shared" si="343"/>
        <v>0</v>
      </c>
      <c r="AM804" s="11"/>
      <c r="AN804" s="11"/>
      <c r="AO804" s="11"/>
      <c r="AP804" s="12"/>
      <c r="AQ804" s="16">
        <f t="shared" si="344"/>
        <v>0</v>
      </c>
      <c r="AR804" s="11"/>
      <c r="AS804" s="11"/>
      <c r="AT804" s="11"/>
      <c r="AU804" s="12"/>
      <c r="AV804" s="25">
        <f t="shared" si="345"/>
        <v>0</v>
      </c>
    </row>
    <row r="805" spans="1:48" x14ac:dyDescent="0.25">
      <c r="A805" s="10">
        <f t="shared" si="327"/>
        <v>37</v>
      </c>
      <c r="B805" s="3" t="s">
        <v>49</v>
      </c>
      <c r="C805" s="21" t="s">
        <v>59</v>
      </c>
      <c r="D805" s="75"/>
      <c r="E805" s="75"/>
      <c r="F805" s="75"/>
      <c r="G805" s="76"/>
      <c r="H805" s="77">
        <f t="shared" si="337"/>
        <v>0</v>
      </c>
      <c r="I805" s="75"/>
      <c r="J805" s="75"/>
      <c r="K805" s="75"/>
      <c r="L805" s="76"/>
      <c r="M805" s="77">
        <f t="shared" si="338"/>
        <v>0</v>
      </c>
      <c r="N805" s="75"/>
      <c r="O805" s="75"/>
      <c r="P805" s="75"/>
      <c r="Q805" s="76"/>
      <c r="R805" s="77">
        <f t="shared" si="339"/>
        <v>0</v>
      </c>
      <c r="S805" s="75"/>
      <c r="T805" s="75"/>
      <c r="U805" s="75"/>
      <c r="V805" s="76"/>
      <c r="W805" s="77">
        <f t="shared" si="340"/>
        <v>0</v>
      </c>
      <c r="X805" s="11"/>
      <c r="Y805" s="11"/>
      <c r="Z805" s="11"/>
      <c r="AA805" s="12"/>
      <c r="AB805" s="16">
        <f t="shared" si="341"/>
        <v>0</v>
      </c>
      <c r="AC805" s="11"/>
      <c r="AD805" s="11"/>
      <c r="AE805" s="11"/>
      <c r="AF805" s="12"/>
      <c r="AG805" s="16">
        <f t="shared" si="342"/>
        <v>0</v>
      </c>
      <c r="AH805" s="11"/>
      <c r="AI805" s="11"/>
      <c r="AJ805" s="11"/>
      <c r="AK805" s="12"/>
      <c r="AL805" s="16">
        <f t="shared" si="343"/>
        <v>0</v>
      </c>
      <c r="AM805" s="11"/>
      <c r="AN805" s="11"/>
      <c r="AO805" s="11"/>
      <c r="AP805" s="12"/>
      <c r="AQ805" s="16">
        <f t="shared" si="344"/>
        <v>0</v>
      </c>
      <c r="AR805" s="11"/>
      <c r="AS805" s="11"/>
      <c r="AT805" s="11"/>
      <c r="AU805" s="12"/>
      <c r="AV805" s="25">
        <f t="shared" si="345"/>
        <v>0</v>
      </c>
    </row>
    <row r="806" spans="1:48" x14ac:dyDescent="0.25">
      <c r="A806" s="10">
        <f t="shared" si="327"/>
        <v>37</v>
      </c>
      <c r="B806" s="3" t="s">
        <v>50</v>
      </c>
      <c r="C806" s="21" t="s">
        <v>59</v>
      </c>
      <c r="D806" s="75"/>
      <c r="E806" s="75"/>
      <c r="F806" s="75"/>
      <c r="G806" s="76"/>
      <c r="H806" s="77">
        <f t="shared" si="337"/>
        <v>0</v>
      </c>
      <c r="I806" s="75"/>
      <c r="J806" s="75"/>
      <c r="K806" s="75"/>
      <c r="L806" s="76"/>
      <c r="M806" s="77">
        <f t="shared" si="338"/>
        <v>0</v>
      </c>
      <c r="N806" s="75"/>
      <c r="O806" s="75"/>
      <c r="P806" s="75"/>
      <c r="Q806" s="76"/>
      <c r="R806" s="77">
        <f t="shared" si="339"/>
        <v>0</v>
      </c>
      <c r="S806" s="75"/>
      <c r="T806" s="75"/>
      <c r="U806" s="75"/>
      <c r="V806" s="76"/>
      <c r="W806" s="77">
        <f t="shared" si="340"/>
        <v>0</v>
      </c>
      <c r="X806" s="11"/>
      <c r="Y806" s="11"/>
      <c r="Z806" s="11"/>
      <c r="AA806" s="12"/>
      <c r="AB806" s="16">
        <f t="shared" si="341"/>
        <v>0</v>
      </c>
      <c r="AC806" s="11"/>
      <c r="AD806" s="11"/>
      <c r="AE806" s="11"/>
      <c r="AF806" s="12"/>
      <c r="AG806" s="16">
        <f t="shared" si="342"/>
        <v>0</v>
      </c>
      <c r="AH806" s="11"/>
      <c r="AI806" s="11"/>
      <c r="AJ806" s="11"/>
      <c r="AK806" s="12"/>
      <c r="AL806" s="16">
        <f t="shared" si="343"/>
        <v>0</v>
      </c>
      <c r="AM806" s="11"/>
      <c r="AN806" s="11"/>
      <c r="AO806" s="11"/>
      <c r="AP806" s="12"/>
      <c r="AQ806" s="16">
        <f t="shared" si="344"/>
        <v>0</v>
      </c>
      <c r="AR806" s="11"/>
      <c r="AS806" s="11"/>
      <c r="AT806" s="11"/>
      <c r="AU806" s="12"/>
      <c r="AV806" s="25">
        <f t="shared" si="345"/>
        <v>0</v>
      </c>
    </row>
    <row r="807" spans="1:48" x14ac:dyDescent="0.25">
      <c r="A807" s="10">
        <f t="shared" si="327"/>
        <v>37</v>
      </c>
      <c r="B807" s="3" t="s">
        <v>51</v>
      </c>
      <c r="C807" s="21" t="s">
        <v>59</v>
      </c>
      <c r="D807" s="75"/>
      <c r="E807" s="75"/>
      <c r="F807" s="75"/>
      <c r="G807" s="76"/>
      <c r="H807" s="77">
        <f t="shared" si="337"/>
        <v>0</v>
      </c>
      <c r="I807" s="75"/>
      <c r="J807" s="75"/>
      <c r="K807" s="75"/>
      <c r="L807" s="76"/>
      <c r="M807" s="77">
        <f t="shared" si="338"/>
        <v>0</v>
      </c>
      <c r="N807" s="75"/>
      <c r="O807" s="75"/>
      <c r="P807" s="75"/>
      <c r="Q807" s="76"/>
      <c r="R807" s="77">
        <f t="shared" si="339"/>
        <v>0</v>
      </c>
      <c r="S807" s="75"/>
      <c r="T807" s="75"/>
      <c r="U807" s="75"/>
      <c r="V807" s="76"/>
      <c r="W807" s="77">
        <f t="shared" si="340"/>
        <v>0</v>
      </c>
      <c r="X807" s="11"/>
      <c r="Y807" s="11"/>
      <c r="Z807" s="11"/>
      <c r="AA807" s="12"/>
      <c r="AB807" s="16">
        <f t="shared" si="341"/>
        <v>0</v>
      </c>
      <c r="AC807" s="11"/>
      <c r="AD807" s="11"/>
      <c r="AE807" s="11"/>
      <c r="AF807" s="12"/>
      <c r="AG807" s="16">
        <f t="shared" si="342"/>
        <v>0</v>
      </c>
      <c r="AH807" s="11"/>
      <c r="AI807" s="11"/>
      <c r="AJ807" s="11"/>
      <c r="AK807" s="12"/>
      <c r="AL807" s="16">
        <f t="shared" si="343"/>
        <v>0</v>
      </c>
      <c r="AM807" s="11"/>
      <c r="AN807" s="11"/>
      <c r="AO807" s="11"/>
      <c r="AP807" s="12"/>
      <c r="AQ807" s="16">
        <f t="shared" si="344"/>
        <v>0</v>
      </c>
      <c r="AR807" s="11"/>
      <c r="AS807" s="11"/>
      <c r="AT807" s="11"/>
      <c r="AU807" s="12"/>
      <c r="AV807" s="25">
        <f t="shared" si="345"/>
        <v>0</v>
      </c>
    </row>
    <row r="808" spans="1:48" x14ac:dyDescent="0.25">
      <c r="A808" s="10">
        <f t="shared" si="327"/>
        <v>37</v>
      </c>
      <c r="B808" s="3" t="s">
        <v>52</v>
      </c>
      <c r="C808" s="21" t="s">
        <v>59</v>
      </c>
      <c r="D808" s="75"/>
      <c r="E808" s="75"/>
      <c r="F808" s="75"/>
      <c r="G808" s="76"/>
      <c r="H808" s="77">
        <f t="shared" si="337"/>
        <v>0</v>
      </c>
      <c r="I808" s="75"/>
      <c r="J808" s="75"/>
      <c r="K808" s="75"/>
      <c r="L808" s="76"/>
      <c r="M808" s="77">
        <f t="shared" si="338"/>
        <v>0</v>
      </c>
      <c r="N808" s="75"/>
      <c r="O808" s="75"/>
      <c r="P808" s="75"/>
      <c r="Q808" s="76"/>
      <c r="R808" s="77">
        <f t="shared" si="339"/>
        <v>0</v>
      </c>
      <c r="S808" s="75"/>
      <c r="T808" s="75"/>
      <c r="U808" s="75"/>
      <c r="V808" s="76"/>
      <c r="W808" s="77">
        <f t="shared" si="340"/>
        <v>0</v>
      </c>
      <c r="X808" s="11"/>
      <c r="Y808" s="11"/>
      <c r="Z808" s="11"/>
      <c r="AA808" s="12"/>
      <c r="AB808" s="16">
        <f t="shared" si="341"/>
        <v>0</v>
      </c>
      <c r="AC808" s="11"/>
      <c r="AD808" s="11"/>
      <c r="AE808" s="11"/>
      <c r="AF808" s="12"/>
      <c r="AG808" s="16">
        <f t="shared" si="342"/>
        <v>0</v>
      </c>
      <c r="AH808" s="11"/>
      <c r="AI808" s="11"/>
      <c r="AJ808" s="11"/>
      <c r="AK808" s="12"/>
      <c r="AL808" s="16">
        <f t="shared" si="343"/>
        <v>0</v>
      </c>
      <c r="AM808" s="11"/>
      <c r="AN808" s="11"/>
      <c r="AO808" s="11"/>
      <c r="AP808" s="12"/>
      <c r="AQ808" s="16">
        <f t="shared" si="344"/>
        <v>0</v>
      </c>
      <c r="AR808" s="11"/>
      <c r="AS808" s="11"/>
      <c r="AT808" s="11"/>
      <c r="AU808" s="12"/>
      <c r="AV808" s="25">
        <f t="shared" si="345"/>
        <v>0</v>
      </c>
    </row>
    <row r="809" spans="1:48" x14ac:dyDescent="0.25">
      <c r="A809" s="10">
        <f t="shared" si="327"/>
        <v>37</v>
      </c>
      <c r="B809" s="3" t="s">
        <v>53</v>
      </c>
      <c r="C809" s="21" t="s">
        <v>59</v>
      </c>
      <c r="D809" s="75"/>
      <c r="E809" s="75"/>
      <c r="F809" s="75"/>
      <c r="G809" s="76"/>
      <c r="H809" s="77">
        <f t="shared" si="337"/>
        <v>0</v>
      </c>
      <c r="I809" s="75"/>
      <c r="J809" s="75"/>
      <c r="K809" s="75"/>
      <c r="L809" s="76"/>
      <c r="M809" s="77">
        <f t="shared" si="338"/>
        <v>0</v>
      </c>
      <c r="N809" s="75"/>
      <c r="O809" s="75"/>
      <c r="P809" s="75"/>
      <c r="Q809" s="76"/>
      <c r="R809" s="77">
        <f t="shared" si="339"/>
        <v>0</v>
      </c>
      <c r="S809" s="75"/>
      <c r="T809" s="75"/>
      <c r="U809" s="75"/>
      <c r="V809" s="76"/>
      <c r="W809" s="77">
        <f t="shared" si="340"/>
        <v>0</v>
      </c>
      <c r="X809" s="11"/>
      <c r="Y809" s="11"/>
      <c r="Z809" s="11"/>
      <c r="AA809" s="12"/>
      <c r="AB809" s="16">
        <f t="shared" si="341"/>
        <v>0</v>
      </c>
      <c r="AC809" s="11"/>
      <c r="AD809" s="11"/>
      <c r="AE809" s="11"/>
      <c r="AF809" s="12"/>
      <c r="AG809" s="16">
        <f t="shared" si="342"/>
        <v>0</v>
      </c>
      <c r="AH809" s="11"/>
      <c r="AI809" s="11"/>
      <c r="AJ809" s="11"/>
      <c r="AK809" s="12"/>
      <c r="AL809" s="16">
        <f t="shared" si="343"/>
        <v>0</v>
      </c>
      <c r="AM809" s="11"/>
      <c r="AN809" s="11"/>
      <c r="AO809" s="11"/>
      <c r="AP809" s="12"/>
      <c r="AQ809" s="16">
        <f t="shared" si="344"/>
        <v>0</v>
      </c>
      <c r="AR809" s="11"/>
      <c r="AS809" s="11"/>
      <c r="AT809" s="11"/>
      <c r="AU809" s="12"/>
      <c r="AV809" s="25">
        <f t="shared" si="345"/>
        <v>0</v>
      </c>
    </row>
    <row r="810" spans="1:48" x14ac:dyDescent="0.25">
      <c r="A810" s="10">
        <f t="shared" si="327"/>
        <v>37</v>
      </c>
      <c r="B810" s="3" t="s">
        <v>54</v>
      </c>
      <c r="C810" s="21" t="s">
        <v>59</v>
      </c>
      <c r="D810" s="75"/>
      <c r="E810" s="75"/>
      <c r="F810" s="75"/>
      <c r="G810" s="76"/>
      <c r="H810" s="77">
        <f t="shared" si="337"/>
        <v>0</v>
      </c>
      <c r="I810" s="75"/>
      <c r="J810" s="75"/>
      <c r="K810" s="75"/>
      <c r="L810" s="76"/>
      <c r="M810" s="77">
        <f t="shared" si="338"/>
        <v>0</v>
      </c>
      <c r="N810" s="75"/>
      <c r="O810" s="75"/>
      <c r="P810" s="75"/>
      <c r="Q810" s="76"/>
      <c r="R810" s="77">
        <f t="shared" si="339"/>
        <v>0</v>
      </c>
      <c r="S810" s="75"/>
      <c r="T810" s="75"/>
      <c r="U810" s="75"/>
      <c r="V810" s="76"/>
      <c r="W810" s="77">
        <f t="shared" si="340"/>
        <v>0</v>
      </c>
      <c r="X810" s="11"/>
      <c r="Y810" s="11"/>
      <c r="Z810" s="11"/>
      <c r="AA810" s="12"/>
      <c r="AB810" s="16">
        <f t="shared" si="341"/>
        <v>0</v>
      </c>
      <c r="AC810" s="11"/>
      <c r="AD810" s="11"/>
      <c r="AE810" s="11"/>
      <c r="AF810" s="12"/>
      <c r="AG810" s="16">
        <f t="shared" si="342"/>
        <v>0</v>
      </c>
      <c r="AH810" s="11"/>
      <c r="AI810" s="11"/>
      <c r="AJ810" s="11"/>
      <c r="AK810" s="12"/>
      <c r="AL810" s="16">
        <f t="shared" si="343"/>
        <v>0</v>
      </c>
      <c r="AM810" s="11"/>
      <c r="AN810" s="11"/>
      <c r="AO810" s="11"/>
      <c r="AP810" s="12"/>
      <c r="AQ810" s="16">
        <f t="shared" si="344"/>
        <v>0</v>
      </c>
      <c r="AR810" s="11"/>
      <c r="AS810" s="11"/>
      <c r="AT810" s="11"/>
      <c r="AU810" s="12"/>
      <c r="AV810" s="25">
        <f t="shared" si="345"/>
        <v>0</v>
      </c>
    </row>
    <row r="811" spans="1:48" x14ac:dyDescent="0.25">
      <c r="A811" s="10">
        <f t="shared" si="327"/>
        <v>37</v>
      </c>
      <c r="B811" s="3" t="s">
        <v>23</v>
      </c>
      <c r="C811" s="21" t="s">
        <v>59</v>
      </c>
      <c r="D811" s="75"/>
      <c r="E811" s="75"/>
      <c r="F811" s="75"/>
      <c r="G811" s="76"/>
      <c r="H811" s="77">
        <f t="shared" si="337"/>
        <v>0</v>
      </c>
      <c r="I811" s="75"/>
      <c r="J811" s="75"/>
      <c r="K811" s="75"/>
      <c r="L811" s="76"/>
      <c r="M811" s="77">
        <f t="shared" si="338"/>
        <v>0</v>
      </c>
      <c r="N811" s="75"/>
      <c r="O811" s="75"/>
      <c r="P811" s="75"/>
      <c r="Q811" s="76"/>
      <c r="R811" s="77">
        <f t="shared" si="339"/>
        <v>0</v>
      </c>
      <c r="S811" s="75"/>
      <c r="T811" s="75"/>
      <c r="U811" s="75"/>
      <c r="V811" s="76"/>
      <c r="W811" s="77">
        <f t="shared" si="340"/>
        <v>0</v>
      </c>
      <c r="X811" s="11"/>
      <c r="Y811" s="11"/>
      <c r="Z811" s="11"/>
      <c r="AA811" s="12"/>
      <c r="AB811" s="16">
        <f t="shared" si="341"/>
        <v>0</v>
      </c>
      <c r="AC811" s="11"/>
      <c r="AD811" s="11"/>
      <c r="AE811" s="11"/>
      <c r="AF811" s="12"/>
      <c r="AG811" s="16">
        <f t="shared" si="342"/>
        <v>0</v>
      </c>
      <c r="AH811" s="11"/>
      <c r="AI811" s="11"/>
      <c r="AJ811" s="11"/>
      <c r="AK811" s="12"/>
      <c r="AL811" s="16">
        <f t="shared" si="343"/>
        <v>0</v>
      </c>
      <c r="AM811" s="11"/>
      <c r="AN811" s="11"/>
      <c r="AO811" s="11"/>
      <c r="AP811" s="12"/>
      <c r="AQ811" s="16">
        <f t="shared" si="344"/>
        <v>0</v>
      </c>
      <c r="AR811" s="11"/>
      <c r="AS811" s="11"/>
      <c r="AT811" s="11"/>
      <c r="AU811" s="12"/>
      <c r="AV811" s="25">
        <f t="shared" si="345"/>
        <v>0</v>
      </c>
    </row>
    <row r="812" spans="1:48" x14ac:dyDescent="0.25">
      <c r="A812" s="10">
        <f t="shared" si="327"/>
        <v>37</v>
      </c>
      <c r="B812" s="3" t="s">
        <v>8</v>
      </c>
      <c r="C812" s="21" t="s">
        <v>59</v>
      </c>
      <c r="D812" s="75"/>
      <c r="E812" s="75"/>
      <c r="F812" s="75"/>
      <c r="G812" s="76"/>
      <c r="H812" s="77">
        <f t="shared" si="337"/>
        <v>0</v>
      </c>
      <c r="I812" s="75"/>
      <c r="J812" s="75"/>
      <c r="K812" s="75"/>
      <c r="L812" s="76"/>
      <c r="M812" s="77">
        <f t="shared" si="338"/>
        <v>0</v>
      </c>
      <c r="N812" s="75"/>
      <c r="O812" s="75"/>
      <c r="P812" s="75"/>
      <c r="Q812" s="76"/>
      <c r="R812" s="77">
        <f t="shared" si="339"/>
        <v>0</v>
      </c>
      <c r="S812" s="75"/>
      <c r="T812" s="75"/>
      <c r="U812" s="75"/>
      <c r="V812" s="76"/>
      <c r="W812" s="77">
        <f t="shared" si="340"/>
        <v>0</v>
      </c>
      <c r="X812" s="11"/>
      <c r="Y812" s="11"/>
      <c r="Z812" s="11"/>
      <c r="AA812" s="12"/>
      <c r="AB812" s="16">
        <f t="shared" si="341"/>
        <v>0</v>
      </c>
      <c r="AC812" s="11"/>
      <c r="AD812" s="11"/>
      <c r="AE812" s="11"/>
      <c r="AF812" s="12"/>
      <c r="AG812" s="16">
        <f t="shared" si="342"/>
        <v>0</v>
      </c>
      <c r="AH812" s="11"/>
      <c r="AI812" s="11"/>
      <c r="AJ812" s="11"/>
      <c r="AK812" s="12"/>
      <c r="AL812" s="16">
        <f t="shared" si="343"/>
        <v>0</v>
      </c>
      <c r="AM812" s="11"/>
      <c r="AN812" s="11"/>
      <c r="AO812" s="11"/>
      <c r="AP812" s="12"/>
      <c r="AQ812" s="16">
        <f t="shared" si="344"/>
        <v>0</v>
      </c>
      <c r="AR812" s="11"/>
      <c r="AS812" s="11"/>
      <c r="AT812" s="11"/>
      <c r="AU812" s="12"/>
      <c r="AV812" s="25">
        <f t="shared" si="345"/>
        <v>0</v>
      </c>
    </row>
    <row r="813" spans="1:48" x14ac:dyDescent="0.25">
      <c r="A813" s="10">
        <f t="shared" si="327"/>
        <v>37</v>
      </c>
      <c r="B813" s="3" t="s">
        <v>9</v>
      </c>
      <c r="C813" s="21" t="s">
        <v>59</v>
      </c>
      <c r="D813" s="75"/>
      <c r="E813" s="75"/>
      <c r="F813" s="75"/>
      <c r="G813" s="76"/>
      <c r="H813" s="77">
        <f t="shared" si="337"/>
        <v>0</v>
      </c>
      <c r="I813" s="75"/>
      <c r="J813" s="75"/>
      <c r="K813" s="75"/>
      <c r="L813" s="76"/>
      <c r="M813" s="77">
        <f t="shared" si="338"/>
        <v>0</v>
      </c>
      <c r="N813" s="75"/>
      <c r="O813" s="75"/>
      <c r="P813" s="75"/>
      <c r="Q813" s="76"/>
      <c r="R813" s="77">
        <f t="shared" si="339"/>
        <v>0</v>
      </c>
      <c r="S813" s="75"/>
      <c r="T813" s="75"/>
      <c r="U813" s="75"/>
      <c r="V813" s="76"/>
      <c r="W813" s="77">
        <f t="shared" si="340"/>
        <v>0</v>
      </c>
      <c r="X813" s="11"/>
      <c r="Y813" s="11"/>
      <c r="Z813" s="11"/>
      <c r="AA813" s="12"/>
      <c r="AB813" s="16">
        <f t="shared" si="341"/>
        <v>0</v>
      </c>
      <c r="AC813" s="11"/>
      <c r="AD813" s="11"/>
      <c r="AE813" s="11"/>
      <c r="AF813" s="12"/>
      <c r="AG813" s="16">
        <f t="shared" si="342"/>
        <v>0</v>
      </c>
      <c r="AH813" s="11"/>
      <c r="AI813" s="11"/>
      <c r="AJ813" s="11"/>
      <c r="AK813" s="12"/>
      <c r="AL813" s="16">
        <f t="shared" si="343"/>
        <v>0</v>
      </c>
      <c r="AM813" s="11"/>
      <c r="AN813" s="11"/>
      <c r="AO813" s="11"/>
      <c r="AP813" s="12"/>
      <c r="AQ813" s="16">
        <f t="shared" si="344"/>
        <v>0</v>
      </c>
      <c r="AR813" s="11"/>
      <c r="AS813" s="11"/>
      <c r="AT813" s="11"/>
      <c r="AU813" s="12"/>
      <c r="AV813" s="25">
        <f t="shared" si="345"/>
        <v>0</v>
      </c>
    </row>
    <row r="814" spans="1:48" x14ac:dyDescent="0.25">
      <c r="A814" s="10">
        <f t="shared" si="327"/>
        <v>37</v>
      </c>
      <c r="B814" s="3" t="s">
        <v>10</v>
      </c>
      <c r="C814" s="21" t="s">
        <v>59</v>
      </c>
      <c r="D814" s="75"/>
      <c r="E814" s="75"/>
      <c r="F814" s="75"/>
      <c r="G814" s="76"/>
      <c r="H814" s="77">
        <f t="shared" si="337"/>
        <v>0</v>
      </c>
      <c r="I814" s="75"/>
      <c r="J814" s="75"/>
      <c r="K814" s="75"/>
      <c r="L814" s="76"/>
      <c r="M814" s="77">
        <f t="shared" si="338"/>
        <v>0</v>
      </c>
      <c r="N814" s="75"/>
      <c r="O814" s="75"/>
      <c r="P814" s="75"/>
      <c r="Q814" s="76"/>
      <c r="R814" s="77">
        <f t="shared" si="339"/>
        <v>0</v>
      </c>
      <c r="S814" s="75"/>
      <c r="T814" s="75"/>
      <c r="U814" s="75"/>
      <c r="V814" s="76"/>
      <c r="W814" s="77">
        <f t="shared" si="340"/>
        <v>0</v>
      </c>
      <c r="X814" s="11"/>
      <c r="Y814" s="11"/>
      <c r="Z814" s="11"/>
      <c r="AA814" s="12"/>
      <c r="AB814" s="16">
        <f t="shared" si="341"/>
        <v>0</v>
      </c>
      <c r="AC814" s="11"/>
      <c r="AD814" s="11"/>
      <c r="AE814" s="11"/>
      <c r="AF814" s="12"/>
      <c r="AG814" s="16">
        <f t="shared" si="342"/>
        <v>0</v>
      </c>
      <c r="AH814" s="11"/>
      <c r="AI814" s="11"/>
      <c r="AJ814" s="11"/>
      <c r="AK814" s="12"/>
      <c r="AL814" s="16">
        <f t="shared" si="343"/>
        <v>0</v>
      </c>
      <c r="AM814" s="11"/>
      <c r="AN814" s="11"/>
      <c r="AO814" s="11"/>
      <c r="AP814" s="12"/>
      <c r="AQ814" s="16">
        <f t="shared" si="344"/>
        <v>0</v>
      </c>
      <c r="AR814" s="11"/>
      <c r="AS814" s="11"/>
      <c r="AT814" s="11"/>
      <c r="AU814" s="12"/>
      <c r="AV814" s="25">
        <f t="shared" si="345"/>
        <v>0</v>
      </c>
    </row>
    <row r="815" spans="1:48" x14ac:dyDescent="0.25">
      <c r="A815" s="10">
        <f t="shared" si="327"/>
        <v>37</v>
      </c>
      <c r="B815" s="3" t="s">
        <v>55</v>
      </c>
      <c r="C815" s="21" t="s">
        <v>59</v>
      </c>
      <c r="D815" s="75"/>
      <c r="E815" s="75"/>
      <c r="F815" s="75"/>
      <c r="G815" s="76"/>
      <c r="H815" s="77">
        <f t="shared" si="337"/>
        <v>0</v>
      </c>
      <c r="I815" s="75"/>
      <c r="J815" s="75"/>
      <c r="K815" s="75"/>
      <c r="L815" s="76"/>
      <c r="M815" s="77">
        <f t="shared" si="338"/>
        <v>0</v>
      </c>
      <c r="N815" s="75"/>
      <c r="O815" s="75"/>
      <c r="P815" s="75"/>
      <c r="Q815" s="76"/>
      <c r="R815" s="77">
        <f t="shared" si="339"/>
        <v>0</v>
      </c>
      <c r="S815" s="75"/>
      <c r="T815" s="75"/>
      <c r="U815" s="75"/>
      <c r="V815" s="76"/>
      <c r="W815" s="77">
        <f t="shared" si="340"/>
        <v>0</v>
      </c>
      <c r="X815" s="11"/>
      <c r="Y815" s="11"/>
      <c r="Z815" s="11"/>
      <c r="AA815" s="12"/>
      <c r="AB815" s="16">
        <f t="shared" si="341"/>
        <v>0</v>
      </c>
      <c r="AC815" s="11"/>
      <c r="AD815" s="11"/>
      <c r="AE815" s="11"/>
      <c r="AF815" s="12"/>
      <c r="AG815" s="16">
        <f t="shared" si="342"/>
        <v>0</v>
      </c>
      <c r="AH815" s="11"/>
      <c r="AI815" s="11"/>
      <c r="AJ815" s="11"/>
      <c r="AK815" s="12"/>
      <c r="AL815" s="16">
        <f t="shared" si="343"/>
        <v>0</v>
      </c>
      <c r="AM815" s="11"/>
      <c r="AN815" s="11"/>
      <c r="AO815" s="11"/>
      <c r="AP815" s="12"/>
      <c r="AQ815" s="16">
        <f t="shared" si="344"/>
        <v>0</v>
      </c>
      <c r="AR815" s="11"/>
      <c r="AS815" s="11"/>
      <c r="AT815" s="11"/>
      <c r="AU815" s="12"/>
      <c r="AV815" s="25">
        <f t="shared" si="345"/>
        <v>0</v>
      </c>
    </row>
    <row r="816" spans="1:48" x14ac:dyDescent="0.25">
      <c r="A816" s="10">
        <f t="shared" si="327"/>
        <v>37</v>
      </c>
      <c r="B816" s="22" t="s">
        <v>34</v>
      </c>
      <c r="C816" s="21" t="s">
        <v>59</v>
      </c>
      <c r="D816" s="78"/>
      <c r="E816" s="78"/>
      <c r="F816" s="78"/>
      <c r="G816" s="79"/>
      <c r="H816" s="80">
        <f t="shared" si="337"/>
        <v>0</v>
      </c>
      <c r="I816" s="78"/>
      <c r="J816" s="78"/>
      <c r="K816" s="78"/>
      <c r="L816" s="79"/>
      <c r="M816" s="80">
        <f t="shared" si="338"/>
        <v>0</v>
      </c>
      <c r="N816" s="78"/>
      <c r="O816" s="78"/>
      <c r="P816" s="78"/>
      <c r="Q816" s="79"/>
      <c r="R816" s="80">
        <f t="shared" si="339"/>
        <v>0</v>
      </c>
      <c r="S816" s="78"/>
      <c r="T816" s="78"/>
      <c r="U816" s="78"/>
      <c r="V816" s="79"/>
      <c r="W816" s="80">
        <f t="shared" si="340"/>
        <v>0</v>
      </c>
      <c r="X816" s="13"/>
      <c r="Y816" s="13"/>
      <c r="Z816" s="13"/>
      <c r="AA816" s="14"/>
      <c r="AB816" s="17">
        <f t="shared" si="341"/>
        <v>0</v>
      </c>
      <c r="AC816" s="13"/>
      <c r="AD816" s="13"/>
      <c r="AE816" s="13"/>
      <c r="AF816" s="14"/>
      <c r="AG816" s="17">
        <f t="shared" si="342"/>
        <v>0</v>
      </c>
      <c r="AH816" s="13"/>
      <c r="AI816" s="13"/>
      <c r="AJ816" s="13"/>
      <c r="AK816" s="14"/>
      <c r="AL816" s="17">
        <f t="shared" si="343"/>
        <v>0</v>
      </c>
      <c r="AM816" s="13"/>
      <c r="AN816" s="13"/>
      <c r="AO816" s="13"/>
      <c r="AP816" s="14"/>
      <c r="AQ816" s="17">
        <f t="shared" si="344"/>
        <v>0</v>
      </c>
      <c r="AR816" s="13"/>
      <c r="AS816" s="13"/>
      <c r="AT816" s="13"/>
      <c r="AU816" s="14"/>
      <c r="AV816" s="26">
        <f t="shared" si="345"/>
        <v>0</v>
      </c>
    </row>
    <row r="817" spans="1:48" x14ac:dyDescent="0.25">
      <c r="A817" s="10">
        <f t="shared" si="327"/>
        <v>37</v>
      </c>
      <c r="B817" s="27"/>
      <c r="C817" s="28"/>
      <c r="D817" s="81"/>
      <c r="E817" s="82"/>
      <c r="F817" s="82"/>
      <c r="G817" s="82"/>
      <c r="H817" s="83">
        <f>SUM(H797:H816)</f>
        <v>0</v>
      </c>
      <c r="I817" s="82"/>
      <c r="J817" s="82"/>
      <c r="K817" s="82"/>
      <c r="L817" s="82"/>
      <c r="M817" s="83">
        <f>SUM(M797:M816)</f>
        <v>0</v>
      </c>
      <c r="N817" s="82"/>
      <c r="O817" s="82"/>
      <c r="P817" s="82"/>
      <c r="Q817" s="82"/>
      <c r="R817" s="83">
        <f>SUM(R797:R816)</f>
        <v>0</v>
      </c>
      <c r="S817" s="82"/>
      <c r="T817" s="82"/>
      <c r="U817" s="82"/>
      <c r="V817" s="82"/>
      <c r="W817" s="83">
        <f>SUM(W797:W816)</f>
        <v>0</v>
      </c>
      <c r="X817" s="29"/>
      <c r="Y817" s="29"/>
      <c r="Z817" s="29"/>
      <c r="AA817" s="29"/>
      <c r="AB817" s="30">
        <f>SUM(AB797:AB816)</f>
        <v>0</v>
      </c>
      <c r="AC817" s="29"/>
      <c r="AD817" s="29"/>
      <c r="AE817" s="29"/>
      <c r="AF817" s="29"/>
      <c r="AG817" s="30">
        <f>SUM(AG797:AG816)</f>
        <v>0</v>
      </c>
      <c r="AH817" s="29"/>
      <c r="AI817" s="29"/>
      <c r="AJ817" s="29"/>
      <c r="AK817" s="29"/>
      <c r="AL817" s="30">
        <f>SUM(AL797:AL816)</f>
        <v>0</v>
      </c>
      <c r="AM817" s="29"/>
      <c r="AN817" s="29"/>
      <c r="AO817" s="29"/>
      <c r="AP817" s="29"/>
      <c r="AQ817" s="30">
        <f>SUM(AQ797:AQ816)</f>
        <v>0</v>
      </c>
      <c r="AR817" s="29"/>
      <c r="AS817" s="29"/>
      <c r="AT817" s="29"/>
      <c r="AU817" s="29"/>
      <c r="AV817" s="30">
        <f>SUM(AV797:AV816)</f>
        <v>0</v>
      </c>
    </row>
    <row r="818" spans="1:48" x14ac:dyDescent="0.25">
      <c r="A818" s="10">
        <f t="shared" si="327"/>
        <v>37</v>
      </c>
      <c r="B818" s="115" t="str">
        <f>"Буква (или иное название) класса "&amp;A1084&amp;":"</f>
        <v>Буква (или иное название) класса 50:</v>
      </c>
      <c r="C818" s="116"/>
      <c r="D818" s="106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</row>
    <row r="819" spans="1:48" x14ac:dyDescent="0.25">
      <c r="A819" s="10">
        <f t="shared" si="327"/>
        <v>37</v>
      </c>
      <c r="B819" s="3" t="s">
        <v>0</v>
      </c>
      <c r="C819" s="21" t="s">
        <v>59</v>
      </c>
      <c r="D819" s="75"/>
      <c r="E819" s="75"/>
      <c r="F819" s="75"/>
      <c r="G819" s="76"/>
      <c r="H819" s="77">
        <f t="shared" ref="H819:H838" si="346">COUNTA(D819:G819)</f>
        <v>0</v>
      </c>
      <c r="I819" s="75"/>
      <c r="J819" s="75"/>
      <c r="K819" s="75"/>
      <c r="L819" s="76"/>
      <c r="M819" s="77">
        <f t="shared" ref="M819:M838" si="347">COUNTA(I819:L819)</f>
        <v>0</v>
      </c>
      <c r="N819" s="75"/>
      <c r="O819" s="75"/>
      <c r="P819" s="75"/>
      <c r="Q819" s="76"/>
      <c r="R819" s="77">
        <f t="shared" ref="R819:R838" si="348">COUNTA(N819:Q819)</f>
        <v>0</v>
      </c>
      <c r="S819" s="75"/>
      <c r="T819" s="75"/>
      <c r="U819" s="75"/>
      <c r="V819" s="76"/>
      <c r="W819" s="77">
        <f t="shared" ref="W819:W838" si="349">COUNTA(S819:V819)</f>
        <v>0</v>
      </c>
      <c r="X819" s="11"/>
      <c r="Y819" s="11"/>
      <c r="Z819" s="11"/>
      <c r="AA819" s="12"/>
      <c r="AB819" s="16">
        <f t="shared" ref="AB819:AB838" si="350">COUNTA(X819:AA819)</f>
        <v>0</v>
      </c>
      <c r="AC819" s="11"/>
      <c r="AD819" s="11"/>
      <c r="AE819" s="11"/>
      <c r="AF819" s="12"/>
      <c r="AG819" s="16">
        <f t="shared" ref="AG819:AG838" si="351">COUNTA(AC819:AF819)</f>
        <v>0</v>
      </c>
      <c r="AH819" s="11"/>
      <c r="AI819" s="11"/>
      <c r="AJ819" s="11"/>
      <c r="AK819" s="12"/>
      <c r="AL819" s="16">
        <f t="shared" ref="AL819:AL838" si="352">COUNTA(AH819:AK819)</f>
        <v>0</v>
      </c>
      <c r="AM819" s="11"/>
      <c r="AN819" s="11"/>
      <c r="AO819" s="11"/>
      <c r="AP819" s="12"/>
      <c r="AQ819" s="16">
        <f t="shared" ref="AQ819:AQ838" si="353">COUNTA(AM819:AP819)</f>
        <v>0</v>
      </c>
      <c r="AR819" s="11"/>
      <c r="AS819" s="11"/>
      <c r="AT819" s="11"/>
      <c r="AU819" s="12"/>
      <c r="AV819" s="25">
        <f t="shared" ref="AV819:AV838" si="354">COUNTA(AR819:AU819)</f>
        <v>0</v>
      </c>
    </row>
    <row r="820" spans="1:48" x14ac:dyDescent="0.25">
      <c r="A820" s="10">
        <f t="shared" si="327"/>
        <v>38</v>
      </c>
      <c r="B820" s="3" t="s">
        <v>45</v>
      </c>
      <c r="C820" s="21" t="s">
        <v>59</v>
      </c>
      <c r="D820" s="75"/>
      <c r="E820" s="75"/>
      <c r="F820" s="75"/>
      <c r="G820" s="76"/>
      <c r="H820" s="77">
        <f t="shared" si="346"/>
        <v>0</v>
      </c>
      <c r="I820" s="75"/>
      <c r="J820" s="75"/>
      <c r="K820" s="75"/>
      <c r="L820" s="76"/>
      <c r="M820" s="77">
        <f t="shared" si="347"/>
        <v>0</v>
      </c>
      <c r="N820" s="75"/>
      <c r="O820" s="75"/>
      <c r="P820" s="75"/>
      <c r="Q820" s="76"/>
      <c r="R820" s="77">
        <f t="shared" si="348"/>
        <v>0</v>
      </c>
      <c r="S820" s="75"/>
      <c r="T820" s="75"/>
      <c r="U820" s="75"/>
      <c r="V820" s="76"/>
      <c r="W820" s="77">
        <f t="shared" si="349"/>
        <v>0</v>
      </c>
      <c r="X820" s="11"/>
      <c r="Y820" s="11"/>
      <c r="Z820" s="11"/>
      <c r="AA820" s="12"/>
      <c r="AB820" s="16">
        <f t="shared" si="350"/>
        <v>0</v>
      </c>
      <c r="AC820" s="11"/>
      <c r="AD820" s="11"/>
      <c r="AE820" s="11"/>
      <c r="AF820" s="12"/>
      <c r="AG820" s="16">
        <f t="shared" si="351"/>
        <v>0</v>
      </c>
      <c r="AH820" s="11"/>
      <c r="AI820" s="11"/>
      <c r="AJ820" s="11"/>
      <c r="AK820" s="12"/>
      <c r="AL820" s="16">
        <f t="shared" si="352"/>
        <v>0</v>
      </c>
      <c r="AM820" s="11"/>
      <c r="AN820" s="11"/>
      <c r="AO820" s="11"/>
      <c r="AP820" s="12"/>
      <c r="AQ820" s="16">
        <f t="shared" si="353"/>
        <v>0</v>
      </c>
      <c r="AR820" s="11"/>
      <c r="AS820" s="11"/>
      <c r="AT820" s="11"/>
      <c r="AU820" s="12"/>
      <c r="AV820" s="25">
        <f t="shared" si="354"/>
        <v>0</v>
      </c>
    </row>
    <row r="821" spans="1:48" x14ac:dyDescent="0.25">
      <c r="A821" s="10">
        <f t="shared" si="327"/>
        <v>38</v>
      </c>
      <c r="B821" s="3" t="s">
        <v>2</v>
      </c>
      <c r="C821" s="21" t="s">
        <v>59</v>
      </c>
      <c r="D821" s="75"/>
      <c r="E821" s="75"/>
      <c r="F821" s="75"/>
      <c r="G821" s="76"/>
      <c r="H821" s="77">
        <f t="shared" si="346"/>
        <v>0</v>
      </c>
      <c r="I821" s="75"/>
      <c r="J821" s="75"/>
      <c r="K821" s="75"/>
      <c r="L821" s="76"/>
      <c r="M821" s="77">
        <f t="shared" si="347"/>
        <v>0</v>
      </c>
      <c r="N821" s="75"/>
      <c r="O821" s="75"/>
      <c r="P821" s="75"/>
      <c r="Q821" s="76"/>
      <c r="R821" s="77">
        <f t="shared" si="348"/>
        <v>0</v>
      </c>
      <c r="S821" s="75"/>
      <c r="T821" s="75"/>
      <c r="U821" s="75"/>
      <c r="V821" s="76"/>
      <c r="W821" s="77">
        <f t="shared" si="349"/>
        <v>0</v>
      </c>
      <c r="X821" s="11"/>
      <c r="Y821" s="11"/>
      <c r="Z821" s="11"/>
      <c r="AA821" s="12"/>
      <c r="AB821" s="16">
        <f t="shared" si="350"/>
        <v>0</v>
      </c>
      <c r="AC821" s="11"/>
      <c r="AD821" s="11"/>
      <c r="AE821" s="11"/>
      <c r="AF821" s="12"/>
      <c r="AG821" s="16">
        <f t="shared" si="351"/>
        <v>0</v>
      </c>
      <c r="AH821" s="11"/>
      <c r="AI821" s="11"/>
      <c r="AJ821" s="11"/>
      <c r="AK821" s="12"/>
      <c r="AL821" s="16">
        <f t="shared" si="352"/>
        <v>0</v>
      </c>
      <c r="AM821" s="11"/>
      <c r="AN821" s="11"/>
      <c r="AO821" s="11"/>
      <c r="AP821" s="12"/>
      <c r="AQ821" s="16">
        <f t="shared" si="353"/>
        <v>0</v>
      </c>
      <c r="AR821" s="11"/>
      <c r="AS821" s="11"/>
      <c r="AT821" s="11"/>
      <c r="AU821" s="12"/>
      <c r="AV821" s="25">
        <f t="shared" si="354"/>
        <v>0</v>
      </c>
    </row>
    <row r="822" spans="1:48" x14ac:dyDescent="0.25">
      <c r="A822" s="10">
        <f t="shared" si="327"/>
        <v>38</v>
      </c>
      <c r="B822" s="3" t="s">
        <v>46</v>
      </c>
      <c r="C822" s="21" t="s">
        <v>59</v>
      </c>
      <c r="D822" s="75"/>
      <c r="E822" s="75"/>
      <c r="F822" s="75"/>
      <c r="G822" s="76"/>
      <c r="H822" s="77">
        <f t="shared" si="346"/>
        <v>0</v>
      </c>
      <c r="I822" s="75"/>
      <c r="J822" s="75"/>
      <c r="K822" s="75"/>
      <c r="L822" s="76"/>
      <c r="M822" s="77">
        <f t="shared" si="347"/>
        <v>0</v>
      </c>
      <c r="N822" s="75"/>
      <c r="O822" s="75"/>
      <c r="P822" s="75"/>
      <c r="Q822" s="76"/>
      <c r="R822" s="77">
        <f t="shared" si="348"/>
        <v>0</v>
      </c>
      <c r="S822" s="75"/>
      <c r="T822" s="75"/>
      <c r="U822" s="75"/>
      <c r="V822" s="76"/>
      <c r="W822" s="77">
        <f t="shared" si="349"/>
        <v>0</v>
      </c>
      <c r="X822" s="11"/>
      <c r="Y822" s="11"/>
      <c r="Z822" s="11"/>
      <c r="AA822" s="12"/>
      <c r="AB822" s="16">
        <f t="shared" si="350"/>
        <v>0</v>
      </c>
      <c r="AC822" s="11"/>
      <c r="AD822" s="11"/>
      <c r="AE822" s="11"/>
      <c r="AF822" s="12"/>
      <c r="AG822" s="16">
        <f t="shared" si="351"/>
        <v>0</v>
      </c>
      <c r="AH822" s="11"/>
      <c r="AI822" s="11"/>
      <c r="AJ822" s="11"/>
      <c r="AK822" s="12"/>
      <c r="AL822" s="16">
        <f t="shared" si="352"/>
        <v>0</v>
      </c>
      <c r="AM822" s="11"/>
      <c r="AN822" s="11"/>
      <c r="AO822" s="11"/>
      <c r="AP822" s="12"/>
      <c r="AQ822" s="16">
        <f t="shared" si="353"/>
        <v>0</v>
      </c>
      <c r="AR822" s="11"/>
      <c r="AS822" s="11"/>
      <c r="AT822" s="11"/>
      <c r="AU822" s="12"/>
      <c r="AV822" s="25">
        <f t="shared" si="354"/>
        <v>0</v>
      </c>
    </row>
    <row r="823" spans="1:48" x14ac:dyDescent="0.25">
      <c r="A823" s="10">
        <f t="shared" si="327"/>
        <v>38</v>
      </c>
      <c r="B823" s="3" t="s">
        <v>4</v>
      </c>
      <c r="C823" s="21" t="s">
        <v>59</v>
      </c>
      <c r="D823" s="75"/>
      <c r="E823" s="75"/>
      <c r="F823" s="75"/>
      <c r="G823" s="76"/>
      <c r="H823" s="77">
        <f t="shared" si="346"/>
        <v>0</v>
      </c>
      <c r="I823" s="75"/>
      <c r="J823" s="75"/>
      <c r="K823" s="75"/>
      <c r="L823" s="76"/>
      <c r="M823" s="77">
        <f t="shared" si="347"/>
        <v>0</v>
      </c>
      <c r="N823" s="75"/>
      <c r="O823" s="75"/>
      <c r="P823" s="75"/>
      <c r="Q823" s="76"/>
      <c r="R823" s="77">
        <f t="shared" si="348"/>
        <v>0</v>
      </c>
      <c r="S823" s="75"/>
      <c r="T823" s="75"/>
      <c r="U823" s="75"/>
      <c r="V823" s="76"/>
      <c r="W823" s="77">
        <f t="shared" si="349"/>
        <v>0</v>
      </c>
      <c r="X823" s="11"/>
      <c r="Y823" s="11"/>
      <c r="Z823" s="11"/>
      <c r="AA823" s="12"/>
      <c r="AB823" s="16">
        <f t="shared" si="350"/>
        <v>0</v>
      </c>
      <c r="AC823" s="11"/>
      <c r="AD823" s="11"/>
      <c r="AE823" s="11"/>
      <c r="AF823" s="12"/>
      <c r="AG823" s="16">
        <f t="shared" si="351"/>
        <v>0</v>
      </c>
      <c r="AH823" s="11"/>
      <c r="AI823" s="11"/>
      <c r="AJ823" s="11"/>
      <c r="AK823" s="12"/>
      <c r="AL823" s="16">
        <f t="shared" si="352"/>
        <v>0</v>
      </c>
      <c r="AM823" s="11"/>
      <c r="AN823" s="11"/>
      <c r="AO823" s="11"/>
      <c r="AP823" s="12"/>
      <c r="AQ823" s="16">
        <f t="shared" si="353"/>
        <v>0</v>
      </c>
      <c r="AR823" s="11"/>
      <c r="AS823" s="11"/>
      <c r="AT823" s="11"/>
      <c r="AU823" s="12"/>
      <c r="AV823" s="25">
        <f t="shared" si="354"/>
        <v>0</v>
      </c>
    </row>
    <row r="824" spans="1:48" x14ac:dyDescent="0.25">
      <c r="A824" s="10">
        <f t="shared" si="327"/>
        <v>38</v>
      </c>
      <c r="B824" s="3" t="s">
        <v>47</v>
      </c>
      <c r="C824" s="21" t="s">
        <v>59</v>
      </c>
      <c r="D824" s="75"/>
      <c r="E824" s="75"/>
      <c r="F824" s="75"/>
      <c r="G824" s="76"/>
      <c r="H824" s="77">
        <f t="shared" si="346"/>
        <v>0</v>
      </c>
      <c r="I824" s="75"/>
      <c r="J824" s="75"/>
      <c r="K824" s="75"/>
      <c r="L824" s="76"/>
      <c r="M824" s="77">
        <f t="shared" si="347"/>
        <v>0</v>
      </c>
      <c r="N824" s="75"/>
      <c r="O824" s="75"/>
      <c r="P824" s="75"/>
      <c r="Q824" s="76"/>
      <c r="R824" s="77">
        <f t="shared" si="348"/>
        <v>0</v>
      </c>
      <c r="S824" s="75"/>
      <c r="T824" s="75"/>
      <c r="U824" s="75"/>
      <c r="V824" s="76"/>
      <c r="W824" s="77">
        <f t="shared" si="349"/>
        <v>0</v>
      </c>
      <c r="X824" s="11"/>
      <c r="Y824" s="11"/>
      <c r="Z824" s="11"/>
      <c r="AA824" s="12"/>
      <c r="AB824" s="16">
        <f t="shared" si="350"/>
        <v>0</v>
      </c>
      <c r="AC824" s="11"/>
      <c r="AD824" s="11"/>
      <c r="AE824" s="11"/>
      <c r="AF824" s="12"/>
      <c r="AG824" s="16">
        <f t="shared" si="351"/>
        <v>0</v>
      </c>
      <c r="AH824" s="11"/>
      <c r="AI824" s="11"/>
      <c r="AJ824" s="11"/>
      <c r="AK824" s="12"/>
      <c r="AL824" s="16">
        <f t="shared" si="352"/>
        <v>0</v>
      </c>
      <c r="AM824" s="11"/>
      <c r="AN824" s="11"/>
      <c r="AO824" s="11"/>
      <c r="AP824" s="12"/>
      <c r="AQ824" s="16">
        <f t="shared" si="353"/>
        <v>0</v>
      </c>
      <c r="AR824" s="11"/>
      <c r="AS824" s="11"/>
      <c r="AT824" s="11"/>
      <c r="AU824" s="12"/>
      <c r="AV824" s="25">
        <f t="shared" si="354"/>
        <v>0</v>
      </c>
    </row>
    <row r="825" spans="1:48" x14ac:dyDescent="0.25">
      <c r="A825" s="10">
        <f t="shared" si="327"/>
        <v>38</v>
      </c>
      <c r="B825" s="3" t="s">
        <v>5</v>
      </c>
      <c r="C825" s="21" t="s">
        <v>59</v>
      </c>
      <c r="D825" s="75"/>
      <c r="E825" s="75"/>
      <c r="F825" s="75"/>
      <c r="G825" s="76"/>
      <c r="H825" s="77">
        <f t="shared" si="346"/>
        <v>0</v>
      </c>
      <c r="I825" s="75"/>
      <c r="J825" s="75"/>
      <c r="K825" s="75"/>
      <c r="L825" s="76"/>
      <c r="M825" s="77">
        <f t="shared" si="347"/>
        <v>0</v>
      </c>
      <c r="N825" s="75"/>
      <c r="O825" s="75"/>
      <c r="P825" s="75"/>
      <c r="Q825" s="76"/>
      <c r="R825" s="77">
        <f t="shared" si="348"/>
        <v>0</v>
      </c>
      <c r="S825" s="75"/>
      <c r="T825" s="75"/>
      <c r="U825" s="75"/>
      <c r="V825" s="76"/>
      <c r="W825" s="77">
        <f t="shared" si="349"/>
        <v>0</v>
      </c>
      <c r="X825" s="11"/>
      <c r="Y825" s="11"/>
      <c r="Z825" s="11"/>
      <c r="AA825" s="12"/>
      <c r="AB825" s="16">
        <f t="shared" si="350"/>
        <v>0</v>
      </c>
      <c r="AC825" s="11"/>
      <c r="AD825" s="11"/>
      <c r="AE825" s="11"/>
      <c r="AF825" s="12"/>
      <c r="AG825" s="16">
        <f t="shared" si="351"/>
        <v>0</v>
      </c>
      <c r="AH825" s="11"/>
      <c r="AI825" s="11"/>
      <c r="AJ825" s="11"/>
      <c r="AK825" s="12"/>
      <c r="AL825" s="16">
        <f t="shared" si="352"/>
        <v>0</v>
      </c>
      <c r="AM825" s="11"/>
      <c r="AN825" s="11"/>
      <c r="AO825" s="11"/>
      <c r="AP825" s="12"/>
      <c r="AQ825" s="16">
        <f t="shared" si="353"/>
        <v>0</v>
      </c>
      <c r="AR825" s="11"/>
      <c r="AS825" s="11"/>
      <c r="AT825" s="11"/>
      <c r="AU825" s="12"/>
      <c r="AV825" s="25">
        <f t="shared" si="354"/>
        <v>0</v>
      </c>
    </row>
    <row r="826" spans="1:48" x14ac:dyDescent="0.25">
      <c r="A826" s="10">
        <f t="shared" si="327"/>
        <v>38</v>
      </c>
      <c r="B826" s="3" t="s">
        <v>48</v>
      </c>
      <c r="C826" s="21" t="s">
        <v>59</v>
      </c>
      <c r="D826" s="75"/>
      <c r="E826" s="75"/>
      <c r="F826" s="75"/>
      <c r="G826" s="76"/>
      <c r="H826" s="77">
        <f t="shared" si="346"/>
        <v>0</v>
      </c>
      <c r="I826" s="75"/>
      <c r="J826" s="75"/>
      <c r="K826" s="75"/>
      <c r="L826" s="76"/>
      <c r="M826" s="77">
        <f t="shared" si="347"/>
        <v>0</v>
      </c>
      <c r="N826" s="75"/>
      <c r="O826" s="75"/>
      <c r="P826" s="75"/>
      <c r="Q826" s="76"/>
      <c r="R826" s="77">
        <f t="shared" si="348"/>
        <v>0</v>
      </c>
      <c r="S826" s="75"/>
      <c r="T826" s="75"/>
      <c r="U826" s="75"/>
      <c r="V826" s="76"/>
      <c r="W826" s="77">
        <f t="shared" si="349"/>
        <v>0</v>
      </c>
      <c r="X826" s="11"/>
      <c r="Y826" s="11"/>
      <c r="Z826" s="11"/>
      <c r="AA826" s="12"/>
      <c r="AB826" s="16">
        <f t="shared" si="350"/>
        <v>0</v>
      </c>
      <c r="AC826" s="11"/>
      <c r="AD826" s="11"/>
      <c r="AE826" s="11"/>
      <c r="AF826" s="12"/>
      <c r="AG826" s="16">
        <f t="shared" si="351"/>
        <v>0</v>
      </c>
      <c r="AH826" s="11"/>
      <c r="AI826" s="11"/>
      <c r="AJ826" s="11"/>
      <c r="AK826" s="12"/>
      <c r="AL826" s="16">
        <f t="shared" si="352"/>
        <v>0</v>
      </c>
      <c r="AM826" s="11"/>
      <c r="AN826" s="11"/>
      <c r="AO826" s="11"/>
      <c r="AP826" s="12"/>
      <c r="AQ826" s="16">
        <f t="shared" si="353"/>
        <v>0</v>
      </c>
      <c r="AR826" s="11"/>
      <c r="AS826" s="11"/>
      <c r="AT826" s="11"/>
      <c r="AU826" s="12"/>
      <c r="AV826" s="25">
        <f t="shared" si="354"/>
        <v>0</v>
      </c>
    </row>
    <row r="827" spans="1:48" x14ac:dyDescent="0.25">
      <c r="A827" s="10">
        <f t="shared" si="327"/>
        <v>38</v>
      </c>
      <c r="B827" s="3" t="s">
        <v>49</v>
      </c>
      <c r="C827" s="21" t="s">
        <v>59</v>
      </c>
      <c r="D827" s="75"/>
      <c r="E827" s="75"/>
      <c r="F827" s="75"/>
      <c r="G827" s="76"/>
      <c r="H827" s="77">
        <f t="shared" si="346"/>
        <v>0</v>
      </c>
      <c r="I827" s="75"/>
      <c r="J827" s="75"/>
      <c r="K827" s="75"/>
      <c r="L827" s="76"/>
      <c r="M827" s="77">
        <f t="shared" si="347"/>
        <v>0</v>
      </c>
      <c r="N827" s="75"/>
      <c r="O827" s="75"/>
      <c r="P827" s="75"/>
      <c r="Q827" s="76"/>
      <c r="R827" s="77">
        <f t="shared" si="348"/>
        <v>0</v>
      </c>
      <c r="S827" s="75"/>
      <c r="T827" s="75"/>
      <c r="U827" s="75"/>
      <c r="V827" s="76"/>
      <c r="W827" s="77">
        <f t="shared" si="349"/>
        <v>0</v>
      </c>
      <c r="X827" s="11"/>
      <c r="Y827" s="11"/>
      <c r="Z827" s="11"/>
      <c r="AA827" s="12"/>
      <c r="AB827" s="16">
        <f t="shared" si="350"/>
        <v>0</v>
      </c>
      <c r="AC827" s="11"/>
      <c r="AD827" s="11"/>
      <c r="AE827" s="11"/>
      <c r="AF827" s="12"/>
      <c r="AG827" s="16">
        <f t="shared" si="351"/>
        <v>0</v>
      </c>
      <c r="AH827" s="11"/>
      <c r="AI827" s="11"/>
      <c r="AJ827" s="11"/>
      <c r="AK827" s="12"/>
      <c r="AL827" s="16">
        <f t="shared" si="352"/>
        <v>0</v>
      </c>
      <c r="AM827" s="11"/>
      <c r="AN827" s="11"/>
      <c r="AO827" s="11"/>
      <c r="AP827" s="12"/>
      <c r="AQ827" s="16">
        <f t="shared" si="353"/>
        <v>0</v>
      </c>
      <c r="AR827" s="11"/>
      <c r="AS827" s="11"/>
      <c r="AT827" s="11"/>
      <c r="AU827" s="12"/>
      <c r="AV827" s="25">
        <f t="shared" si="354"/>
        <v>0</v>
      </c>
    </row>
    <row r="828" spans="1:48" x14ac:dyDescent="0.25">
      <c r="A828" s="10">
        <f t="shared" ref="A828:A891" si="355">A806+1</f>
        <v>38</v>
      </c>
      <c r="B828" s="3" t="s">
        <v>50</v>
      </c>
      <c r="C828" s="21" t="s">
        <v>59</v>
      </c>
      <c r="D828" s="75"/>
      <c r="E828" s="75"/>
      <c r="F828" s="75"/>
      <c r="G828" s="76"/>
      <c r="H828" s="77">
        <f t="shared" si="346"/>
        <v>0</v>
      </c>
      <c r="I828" s="75"/>
      <c r="J828" s="75"/>
      <c r="K828" s="75"/>
      <c r="L828" s="76"/>
      <c r="M828" s="77">
        <f t="shared" si="347"/>
        <v>0</v>
      </c>
      <c r="N828" s="75"/>
      <c r="O828" s="75"/>
      <c r="P828" s="75"/>
      <c r="Q828" s="76"/>
      <c r="R828" s="77">
        <f t="shared" si="348"/>
        <v>0</v>
      </c>
      <c r="S828" s="75"/>
      <c r="T828" s="75"/>
      <c r="U828" s="75"/>
      <c r="V828" s="76"/>
      <c r="W828" s="77">
        <f t="shared" si="349"/>
        <v>0</v>
      </c>
      <c r="X828" s="11"/>
      <c r="Y828" s="11"/>
      <c r="Z828" s="11"/>
      <c r="AA828" s="12"/>
      <c r="AB828" s="16">
        <f t="shared" si="350"/>
        <v>0</v>
      </c>
      <c r="AC828" s="11"/>
      <c r="AD828" s="11"/>
      <c r="AE828" s="11"/>
      <c r="AF828" s="12"/>
      <c r="AG828" s="16">
        <f t="shared" si="351"/>
        <v>0</v>
      </c>
      <c r="AH828" s="11"/>
      <c r="AI828" s="11"/>
      <c r="AJ828" s="11"/>
      <c r="AK828" s="12"/>
      <c r="AL828" s="16">
        <f t="shared" si="352"/>
        <v>0</v>
      </c>
      <c r="AM828" s="11"/>
      <c r="AN828" s="11"/>
      <c r="AO828" s="11"/>
      <c r="AP828" s="12"/>
      <c r="AQ828" s="16">
        <f t="shared" si="353"/>
        <v>0</v>
      </c>
      <c r="AR828" s="11"/>
      <c r="AS828" s="11"/>
      <c r="AT828" s="11"/>
      <c r="AU828" s="12"/>
      <c r="AV828" s="25">
        <f t="shared" si="354"/>
        <v>0</v>
      </c>
    </row>
    <row r="829" spans="1:48" x14ac:dyDescent="0.25">
      <c r="A829" s="10">
        <f t="shared" si="355"/>
        <v>38</v>
      </c>
      <c r="B829" s="3" t="s">
        <v>51</v>
      </c>
      <c r="C829" s="21" t="s">
        <v>59</v>
      </c>
      <c r="D829" s="75"/>
      <c r="E829" s="75"/>
      <c r="F829" s="75"/>
      <c r="G829" s="76"/>
      <c r="H829" s="77">
        <f t="shared" si="346"/>
        <v>0</v>
      </c>
      <c r="I829" s="75"/>
      <c r="J829" s="75"/>
      <c r="K829" s="75"/>
      <c r="L829" s="76"/>
      <c r="M829" s="77">
        <f t="shared" si="347"/>
        <v>0</v>
      </c>
      <c r="N829" s="75"/>
      <c r="O829" s="75"/>
      <c r="P829" s="75"/>
      <c r="Q829" s="76"/>
      <c r="R829" s="77">
        <f t="shared" si="348"/>
        <v>0</v>
      </c>
      <c r="S829" s="75"/>
      <c r="T829" s="75"/>
      <c r="U829" s="75"/>
      <c r="V829" s="76"/>
      <c r="W829" s="77">
        <f t="shared" si="349"/>
        <v>0</v>
      </c>
      <c r="X829" s="11"/>
      <c r="Y829" s="11"/>
      <c r="Z829" s="11"/>
      <c r="AA829" s="12"/>
      <c r="AB829" s="16">
        <f t="shared" si="350"/>
        <v>0</v>
      </c>
      <c r="AC829" s="11"/>
      <c r="AD829" s="11"/>
      <c r="AE829" s="11"/>
      <c r="AF829" s="12"/>
      <c r="AG829" s="16">
        <f t="shared" si="351"/>
        <v>0</v>
      </c>
      <c r="AH829" s="11"/>
      <c r="AI829" s="11"/>
      <c r="AJ829" s="11"/>
      <c r="AK829" s="12"/>
      <c r="AL829" s="16">
        <f t="shared" si="352"/>
        <v>0</v>
      </c>
      <c r="AM829" s="11"/>
      <c r="AN829" s="11"/>
      <c r="AO829" s="11"/>
      <c r="AP829" s="12"/>
      <c r="AQ829" s="16">
        <f t="shared" si="353"/>
        <v>0</v>
      </c>
      <c r="AR829" s="11"/>
      <c r="AS829" s="11"/>
      <c r="AT829" s="11"/>
      <c r="AU829" s="12"/>
      <c r="AV829" s="25">
        <f t="shared" si="354"/>
        <v>0</v>
      </c>
    </row>
    <row r="830" spans="1:48" x14ac:dyDescent="0.25">
      <c r="A830" s="10">
        <f t="shared" si="355"/>
        <v>38</v>
      </c>
      <c r="B830" s="3" t="s">
        <v>52</v>
      </c>
      <c r="C830" s="21" t="s">
        <v>59</v>
      </c>
      <c r="D830" s="75"/>
      <c r="E830" s="75"/>
      <c r="F830" s="75"/>
      <c r="G830" s="76"/>
      <c r="H830" s="77">
        <f t="shared" si="346"/>
        <v>0</v>
      </c>
      <c r="I830" s="75"/>
      <c r="J830" s="75"/>
      <c r="K830" s="75"/>
      <c r="L830" s="76"/>
      <c r="M830" s="77">
        <f t="shared" si="347"/>
        <v>0</v>
      </c>
      <c r="N830" s="75"/>
      <c r="O830" s="75"/>
      <c r="P830" s="75"/>
      <c r="Q830" s="76"/>
      <c r="R830" s="77">
        <f t="shared" si="348"/>
        <v>0</v>
      </c>
      <c r="S830" s="75"/>
      <c r="T830" s="75"/>
      <c r="U830" s="75"/>
      <c r="V830" s="76"/>
      <c r="W830" s="77">
        <f t="shared" si="349"/>
        <v>0</v>
      </c>
      <c r="X830" s="11"/>
      <c r="Y830" s="11"/>
      <c r="Z830" s="11"/>
      <c r="AA830" s="12"/>
      <c r="AB830" s="16">
        <f t="shared" si="350"/>
        <v>0</v>
      </c>
      <c r="AC830" s="11"/>
      <c r="AD830" s="11"/>
      <c r="AE830" s="11"/>
      <c r="AF830" s="12"/>
      <c r="AG830" s="16">
        <f t="shared" si="351"/>
        <v>0</v>
      </c>
      <c r="AH830" s="11"/>
      <c r="AI830" s="11"/>
      <c r="AJ830" s="11"/>
      <c r="AK830" s="12"/>
      <c r="AL830" s="16">
        <f t="shared" si="352"/>
        <v>0</v>
      </c>
      <c r="AM830" s="11"/>
      <c r="AN830" s="11"/>
      <c r="AO830" s="11"/>
      <c r="AP830" s="12"/>
      <c r="AQ830" s="16">
        <f t="shared" si="353"/>
        <v>0</v>
      </c>
      <c r="AR830" s="11"/>
      <c r="AS830" s="11"/>
      <c r="AT830" s="11"/>
      <c r="AU830" s="12"/>
      <c r="AV830" s="25">
        <f t="shared" si="354"/>
        <v>0</v>
      </c>
    </row>
    <row r="831" spans="1:48" x14ac:dyDescent="0.25">
      <c r="A831" s="10">
        <f t="shared" si="355"/>
        <v>38</v>
      </c>
      <c r="B831" s="3" t="s">
        <v>53</v>
      </c>
      <c r="C831" s="21" t="s">
        <v>59</v>
      </c>
      <c r="D831" s="75"/>
      <c r="E831" s="75"/>
      <c r="F831" s="75"/>
      <c r="G831" s="76"/>
      <c r="H831" s="77">
        <f t="shared" si="346"/>
        <v>0</v>
      </c>
      <c r="I831" s="75"/>
      <c r="J831" s="75"/>
      <c r="K831" s="75"/>
      <c r="L831" s="76"/>
      <c r="M831" s="77">
        <f t="shared" si="347"/>
        <v>0</v>
      </c>
      <c r="N831" s="75"/>
      <c r="O831" s="75"/>
      <c r="P831" s="75"/>
      <c r="Q831" s="76"/>
      <c r="R831" s="77">
        <f t="shared" si="348"/>
        <v>0</v>
      </c>
      <c r="S831" s="75"/>
      <c r="T831" s="75"/>
      <c r="U831" s="75"/>
      <c r="V831" s="76"/>
      <c r="W831" s="77">
        <f t="shared" si="349"/>
        <v>0</v>
      </c>
      <c r="X831" s="11"/>
      <c r="Y831" s="11"/>
      <c r="Z831" s="11"/>
      <c r="AA831" s="12"/>
      <c r="AB831" s="16">
        <f t="shared" si="350"/>
        <v>0</v>
      </c>
      <c r="AC831" s="11"/>
      <c r="AD831" s="11"/>
      <c r="AE831" s="11"/>
      <c r="AF831" s="12"/>
      <c r="AG831" s="16">
        <f t="shared" si="351"/>
        <v>0</v>
      </c>
      <c r="AH831" s="11"/>
      <c r="AI831" s="11"/>
      <c r="AJ831" s="11"/>
      <c r="AK831" s="12"/>
      <c r="AL831" s="16">
        <f t="shared" si="352"/>
        <v>0</v>
      </c>
      <c r="AM831" s="11"/>
      <c r="AN831" s="11"/>
      <c r="AO831" s="11"/>
      <c r="AP831" s="12"/>
      <c r="AQ831" s="16">
        <f t="shared" si="353"/>
        <v>0</v>
      </c>
      <c r="AR831" s="11"/>
      <c r="AS831" s="11"/>
      <c r="AT831" s="11"/>
      <c r="AU831" s="12"/>
      <c r="AV831" s="25">
        <f t="shared" si="354"/>
        <v>0</v>
      </c>
    </row>
    <row r="832" spans="1:48" x14ac:dyDescent="0.25">
      <c r="A832" s="10">
        <f t="shared" si="355"/>
        <v>38</v>
      </c>
      <c r="B832" s="3" t="s">
        <v>54</v>
      </c>
      <c r="C832" s="21" t="s">
        <v>59</v>
      </c>
      <c r="D832" s="75"/>
      <c r="E832" s="75"/>
      <c r="F832" s="75"/>
      <c r="G832" s="76"/>
      <c r="H832" s="77">
        <f t="shared" si="346"/>
        <v>0</v>
      </c>
      <c r="I832" s="75"/>
      <c r="J832" s="75"/>
      <c r="K832" s="75"/>
      <c r="L832" s="76"/>
      <c r="M832" s="77">
        <f t="shared" si="347"/>
        <v>0</v>
      </c>
      <c r="N832" s="75"/>
      <c r="O832" s="75"/>
      <c r="P832" s="75"/>
      <c r="Q832" s="76"/>
      <c r="R832" s="77">
        <f t="shared" si="348"/>
        <v>0</v>
      </c>
      <c r="S832" s="75"/>
      <c r="T832" s="75"/>
      <c r="U832" s="75"/>
      <c r="V832" s="76"/>
      <c r="W832" s="77">
        <f t="shared" si="349"/>
        <v>0</v>
      </c>
      <c r="X832" s="11"/>
      <c r="Y832" s="11"/>
      <c r="Z832" s="11"/>
      <c r="AA832" s="12"/>
      <c r="AB832" s="16">
        <f t="shared" si="350"/>
        <v>0</v>
      </c>
      <c r="AC832" s="11"/>
      <c r="AD832" s="11"/>
      <c r="AE832" s="11"/>
      <c r="AF832" s="12"/>
      <c r="AG832" s="16">
        <f t="shared" si="351"/>
        <v>0</v>
      </c>
      <c r="AH832" s="11"/>
      <c r="AI832" s="11"/>
      <c r="AJ832" s="11"/>
      <c r="AK832" s="12"/>
      <c r="AL832" s="16">
        <f t="shared" si="352"/>
        <v>0</v>
      </c>
      <c r="AM832" s="11"/>
      <c r="AN832" s="11"/>
      <c r="AO832" s="11"/>
      <c r="AP832" s="12"/>
      <c r="AQ832" s="16">
        <f t="shared" si="353"/>
        <v>0</v>
      </c>
      <c r="AR832" s="11"/>
      <c r="AS832" s="11"/>
      <c r="AT832" s="11"/>
      <c r="AU832" s="12"/>
      <c r="AV832" s="25">
        <f t="shared" si="354"/>
        <v>0</v>
      </c>
    </row>
    <row r="833" spans="1:48" x14ac:dyDescent="0.25">
      <c r="A833" s="10">
        <f t="shared" si="355"/>
        <v>38</v>
      </c>
      <c r="B833" s="3" t="s">
        <v>23</v>
      </c>
      <c r="C833" s="21" t="s">
        <v>59</v>
      </c>
      <c r="D833" s="75"/>
      <c r="E833" s="75"/>
      <c r="F833" s="75"/>
      <c r="G833" s="76"/>
      <c r="H833" s="77">
        <f t="shared" si="346"/>
        <v>0</v>
      </c>
      <c r="I833" s="75"/>
      <c r="J833" s="75"/>
      <c r="K833" s="75"/>
      <c r="L833" s="76"/>
      <c r="M833" s="77">
        <f t="shared" si="347"/>
        <v>0</v>
      </c>
      <c r="N833" s="75"/>
      <c r="O833" s="75"/>
      <c r="P833" s="75"/>
      <c r="Q833" s="76"/>
      <c r="R833" s="77">
        <f t="shared" si="348"/>
        <v>0</v>
      </c>
      <c r="S833" s="75"/>
      <c r="T833" s="75"/>
      <c r="U833" s="75"/>
      <c r="V833" s="76"/>
      <c r="W833" s="77">
        <f t="shared" si="349"/>
        <v>0</v>
      </c>
      <c r="X833" s="11"/>
      <c r="Y833" s="11"/>
      <c r="Z833" s="11"/>
      <c r="AA833" s="12"/>
      <c r="AB833" s="16">
        <f t="shared" si="350"/>
        <v>0</v>
      </c>
      <c r="AC833" s="11"/>
      <c r="AD833" s="11"/>
      <c r="AE833" s="11"/>
      <c r="AF833" s="12"/>
      <c r="AG833" s="16">
        <f t="shared" si="351"/>
        <v>0</v>
      </c>
      <c r="AH833" s="11"/>
      <c r="AI833" s="11"/>
      <c r="AJ833" s="11"/>
      <c r="AK833" s="12"/>
      <c r="AL833" s="16">
        <f t="shared" si="352"/>
        <v>0</v>
      </c>
      <c r="AM833" s="11"/>
      <c r="AN833" s="11"/>
      <c r="AO833" s="11"/>
      <c r="AP833" s="12"/>
      <c r="AQ833" s="16">
        <f t="shared" si="353"/>
        <v>0</v>
      </c>
      <c r="AR833" s="11"/>
      <c r="AS833" s="11"/>
      <c r="AT833" s="11"/>
      <c r="AU833" s="12"/>
      <c r="AV833" s="25">
        <f t="shared" si="354"/>
        <v>0</v>
      </c>
    </row>
    <row r="834" spans="1:48" x14ac:dyDescent="0.25">
      <c r="A834" s="10">
        <f t="shared" si="355"/>
        <v>38</v>
      </c>
      <c r="B834" s="3" t="s">
        <v>8</v>
      </c>
      <c r="C834" s="21" t="s">
        <v>59</v>
      </c>
      <c r="D834" s="75"/>
      <c r="E834" s="75"/>
      <c r="F834" s="75"/>
      <c r="G834" s="76"/>
      <c r="H834" s="77">
        <f t="shared" si="346"/>
        <v>0</v>
      </c>
      <c r="I834" s="75"/>
      <c r="J834" s="75"/>
      <c r="K834" s="75"/>
      <c r="L834" s="76"/>
      <c r="M834" s="77">
        <f t="shared" si="347"/>
        <v>0</v>
      </c>
      <c r="N834" s="75"/>
      <c r="O834" s="75"/>
      <c r="P834" s="75"/>
      <c r="Q834" s="76"/>
      <c r="R834" s="77">
        <f t="shared" si="348"/>
        <v>0</v>
      </c>
      <c r="S834" s="75"/>
      <c r="T834" s="75"/>
      <c r="U834" s="75"/>
      <c r="V834" s="76"/>
      <c r="W834" s="77">
        <f t="shared" si="349"/>
        <v>0</v>
      </c>
      <c r="X834" s="11"/>
      <c r="Y834" s="11"/>
      <c r="Z834" s="11"/>
      <c r="AA834" s="12"/>
      <c r="AB834" s="16">
        <f t="shared" si="350"/>
        <v>0</v>
      </c>
      <c r="AC834" s="11"/>
      <c r="AD834" s="11"/>
      <c r="AE834" s="11"/>
      <c r="AF834" s="12"/>
      <c r="AG834" s="16">
        <f t="shared" si="351"/>
        <v>0</v>
      </c>
      <c r="AH834" s="11"/>
      <c r="AI834" s="11"/>
      <c r="AJ834" s="11"/>
      <c r="AK834" s="12"/>
      <c r="AL834" s="16">
        <f t="shared" si="352"/>
        <v>0</v>
      </c>
      <c r="AM834" s="11"/>
      <c r="AN834" s="11"/>
      <c r="AO834" s="11"/>
      <c r="AP834" s="12"/>
      <c r="AQ834" s="16">
        <f t="shared" si="353"/>
        <v>0</v>
      </c>
      <c r="AR834" s="11"/>
      <c r="AS834" s="11"/>
      <c r="AT834" s="11"/>
      <c r="AU834" s="12"/>
      <c r="AV834" s="25">
        <f t="shared" si="354"/>
        <v>0</v>
      </c>
    </row>
    <row r="835" spans="1:48" x14ac:dyDescent="0.25">
      <c r="A835" s="10">
        <f t="shared" si="355"/>
        <v>38</v>
      </c>
      <c r="B835" s="3" t="s">
        <v>9</v>
      </c>
      <c r="C835" s="21" t="s">
        <v>59</v>
      </c>
      <c r="D835" s="75"/>
      <c r="E835" s="75"/>
      <c r="F835" s="75"/>
      <c r="G835" s="76"/>
      <c r="H835" s="77">
        <f t="shared" si="346"/>
        <v>0</v>
      </c>
      <c r="I835" s="75"/>
      <c r="J835" s="75"/>
      <c r="K835" s="75"/>
      <c r="L835" s="76"/>
      <c r="M835" s="77">
        <f t="shared" si="347"/>
        <v>0</v>
      </c>
      <c r="N835" s="75"/>
      <c r="O835" s="75"/>
      <c r="P835" s="75"/>
      <c r="Q835" s="76"/>
      <c r="R835" s="77">
        <f t="shared" si="348"/>
        <v>0</v>
      </c>
      <c r="S835" s="75"/>
      <c r="T835" s="75"/>
      <c r="U835" s="75"/>
      <c r="V835" s="76"/>
      <c r="W835" s="77">
        <f t="shared" si="349"/>
        <v>0</v>
      </c>
      <c r="X835" s="11"/>
      <c r="Y835" s="11"/>
      <c r="Z835" s="11"/>
      <c r="AA835" s="12"/>
      <c r="AB835" s="16">
        <f t="shared" si="350"/>
        <v>0</v>
      </c>
      <c r="AC835" s="11"/>
      <c r="AD835" s="11"/>
      <c r="AE835" s="11"/>
      <c r="AF835" s="12"/>
      <c r="AG835" s="16">
        <f t="shared" si="351"/>
        <v>0</v>
      </c>
      <c r="AH835" s="11"/>
      <c r="AI835" s="11"/>
      <c r="AJ835" s="11"/>
      <c r="AK835" s="12"/>
      <c r="AL835" s="16">
        <f t="shared" si="352"/>
        <v>0</v>
      </c>
      <c r="AM835" s="11"/>
      <c r="AN835" s="11"/>
      <c r="AO835" s="11"/>
      <c r="AP835" s="12"/>
      <c r="AQ835" s="16">
        <f t="shared" si="353"/>
        <v>0</v>
      </c>
      <c r="AR835" s="11"/>
      <c r="AS835" s="11"/>
      <c r="AT835" s="11"/>
      <c r="AU835" s="12"/>
      <c r="AV835" s="25">
        <f t="shared" si="354"/>
        <v>0</v>
      </c>
    </row>
    <row r="836" spans="1:48" x14ac:dyDescent="0.25">
      <c r="A836" s="10">
        <f t="shared" si="355"/>
        <v>38</v>
      </c>
      <c r="B836" s="3" t="s">
        <v>10</v>
      </c>
      <c r="C836" s="21" t="s">
        <v>59</v>
      </c>
      <c r="D836" s="75"/>
      <c r="E836" s="75"/>
      <c r="F836" s="75"/>
      <c r="G836" s="76"/>
      <c r="H836" s="77">
        <f t="shared" si="346"/>
        <v>0</v>
      </c>
      <c r="I836" s="75"/>
      <c r="J836" s="75"/>
      <c r="K836" s="75"/>
      <c r="L836" s="76"/>
      <c r="M836" s="77">
        <f t="shared" si="347"/>
        <v>0</v>
      </c>
      <c r="N836" s="75"/>
      <c r="O836" s="75"/>
      <c r="P836" s="75"/>
      <c r="Q836" s="76"/>
      <c r="R836" s="77">
        <f t="shared" si="348"/>
        <v>0</v>
      </c>
      <c r="S836" s="75"/>
      <c r="T836" s="75"/>
      <c r="U836" s="75"/>
      <c r="V836" s="76"/>
      <c r="W836" s="77">
        <f t="shared" si="349"/>
        <v>0</v>
      </c>
      <c r="X836" s="11"/>
      <c r="Y836" s="11"/>
      <c r="Z836" s="11"/>
      <c r="AA836" s="12"/>
      <c r="AB836" s="16">
        <f t="shared" si="350"/>
        <v>0</v>
      </c>
      <c r="AC836" s="11"/>
      <c r="AD836" s="11"/>
      <c r="AE836" s="11"/>
      <c r="AF836" s="12"/>
      <c r="AG836" s="16">
        <f t="shared" si="351"/>
        <v>0</v>
      </c>
      <c r="AH836" s="11"/>
      <c r="AI836" s="11"/>
      <c r="AJ836" s="11"/>
      <c r="AK836" s="12"/>
      <c r="AL836" s="16">
        <f t="shared" si="352"/>
        <v>0</v>
      </c>
      <c r="AM836" s="11"/>
      <c r="AN836" s="11"/>
      <c r="AO836" s="11"/>
      <c r="AP836" s="12"/>
      <c r="AQ836" s="16">
        <f t="shared" si="353"/>
        <v>0</v>
      </c>
      <c r="AR836" s="11"/>
      <c r="AS836" s="11"/>
      <c r="AT836" s="11"/>
      <c r="AU836" s="12"/>
      <c r="AV836" s="25">
        <f t="shared" si="354"/>
        <v>0</v>
      </c>
    </row>
    <row r="837" spans="1:48" x14ac:dyDescent="0.25">
      <c r="A837" s="10">
        <f t="shared" si="355"/>
        <v>38</v>
      </c>
      <c r="B837" s="3" t="s">
        <v>55</v>
      </c>
      <c r="C837" s="21" t="s">
        <v>59</v>
      </c>
      <c r="D837" s="75"/>
      <c r="E837" s="75"/>
      <c r="F837" s="75"/>
      <c r="G837" s="76"/>
      <c r="H837" s="77">
        <f t="shared" si="346"/>
        <v>0</v>
      </c>
      <c r="I837" s="75"/>
      <c r="J837" s="75"/>
      <c r="K837" s="75"/>
      <c r="L837" s="76"/>
      <c r="M837" s="77">
        <f t="shared" si="347"/>
        <v>0</v>
      </c>
      <c r="N837" s="75"/>
      <c r="O837" s="75"/>
      <c r="P837" s="75"/>
      <c r="Q837" s="76"/>
      <c r="R837" s="77">
        <f t="shared" si="348"/>
        <v>0</v>
      </c>
      <c r="S837" s="75"/>
      <c r="T837" s="75"/>
      <c r="U837" s="75"/>
      <c r="V837" s="76"/>
      <c r="W837" s="77">
        <f t="shared" si="349"/>
        <v>0</v>
      </c>
      <c r="X837" s="11"/>
      <c r="Y837" s="11"/>
      <c r="Z837" s="11"/>
      <c r="AA837" s="12"/>
      <c r="AB837" s="16">
        <f t="shared" si="350"/>
        <v>0</v>
      </c>
      <c r="AC837" s="11"/>
      <c r="AD837" s="11"/>
      <c r="AE837" s="11"/>
      <c r="AF837" s="12"/>
      <c r="AG837" s="16">
        <f t="shared" si="351"/>
        <v>0</v>
      </c>
      <c r="AH837" s="11"/>
      <c r="AI837" s="11"/>
      <c r="AJ837" s="11"/>
      <c r="AK837" s="12"/>
      <c r="AL837" s="16">
        <f t="shared" si="352"/>
        <v>0</v>
      </c>
      <c r="AM837" s="11"/>
      <c r="AN837" s="11"/>
      <c r="AO837" s="11"/>
      <c r="AP837" s="12"/>
      <c r="AQ837" s="16">
        <f t="shared" si="353"/>
        <v>0</v>
      </c>
      <c r="AR837" s="11"/>
      <c r="AS837" s="11"/>
      <c r="AT837" s="11"/>
      <c r="AU837" s="12"/>
      <c r="AV837" s="25">
        <f t="shared" si="354"/>
        <v>0</v>
      </c>
    </row>
    <row r="838" spans="1:48" x14ac:dyDescent="0.25">
      <c r="A838" s="10">
        <f t="shared" si="355"/>
        <v>38</v>
      </c>
      <c r="B838" s="22" t="s">
        <v>34</v>
      </c>
      <c r="C838" s="21" t="s">
        <v>59</v>
      </c>
      <c r="D838" s="78"/>
      <c r="E838" s="78"/>
      <c r="F838" s="78"/>
      <c r="G838" s="79"/>
      <c r="H838" s="80">
        <f t="shared" si="346"/>
        <v>0</v>
      </c>
      <c r="I838" s="78"/>
      <c r="J838" s="78"/>
      <c r="K838" s="78"/>
      <c r="L838" s="79"/>
      <c r="M838" s="80">
        <f t="shared" si="347"/>
        <v>0</v>
      </c>
      <c r="N838" s="78"/>
      <c r="O838" s="78"/>
      <c r="P838" s="78"/>
      <c r="Q838" s="79"/>
      <c r="R838" s="80">
        <f t="shared" si="348"/>
        <v>0</v>
      </c>
      <c r="S838" s="78"/>
      <c r="T838" s="78"/>
      <c r="U838" s="78"/>
      <c r="V838" s="79"/>
      <c r="W838" s="80">
        <f t="shared" si="349"/>
        <v>0</v>
      </c>
      <c r="X838" s="13"/>
      <c r="Y838" s="13"/>
      <c r="Z838" s="13"/>
      <c r="AA838" s="14"/>
      <c r="AB838" s="17">
        <f t="shared" si="350"/>
        <v>0</v>
      </c>
      <c r="AC838" s="13"/>
      <c r="AD838" s="13"/>
      <c r="AE838" s="13"/>
      <c r="AF838" s="14"/>
      <c r="AG838" s="17">
        <f t="shared" si="351"/>
        <v>0</v>
      </c>
      <c r="AH838" s="13"/>
      <c r="AI838" s="13"/>
      <c r="AJ838" s="13"/>
      <c r="AK838" s="14"/>
      <c r="AL838" s="17">
        <f t="shared" si="352"/>
        <v>0</v>
      </c>
      <c r="AM838" s="13"/>
      <c r="AN838" s="13"/>
      <c r="AO838" s="13"/>
      <c r="AP838" s="14"/>
      <c r="AQ838" s="17">
        <f t="shared" si="353"/>
        <v>0</v>
      </c>
      <c r="AR838" s="13"/>
      <c r="AS838" s="13"/>
      <c r="AT838" s="13"/>
      <c r="AU838" s="14"/>
      <c r="AV838" s="26">
        <f t="shared" si="354"/>
        <v>0</v>
      </c>
    </row>
    <row r="839" spans="1:48" x14ac:dyDescent="0.25">
      <c r="A839" s="10">
        <f t="shared" si="355"/>
        <v>38</v>
      </c>
      <c r="B839" s="27"/>
      <c r="C839" s="28"/>
      <c r="D839" s="81"/>
      <c r="E839" s="82"/>
      <c r="F839" s="82"/>
      <c r="G839" s="82"/>
      <c r="H839" s="83">
        <f>SUM(H819:H838)</f>
        <v>0</v>
      </c>
      <c r="I839" s="82"/>
      <c r="J839" s="82"/>
      <c r="K839" s="82"/>
      <c r="L839" s="82"/>
      <c r="M839" s="83">
        <f>SUM(M819:M838)</f>
        <v>0</v>
      </c>
      <c r="N839" s="82"/>
      <c r="O839" s="82"/>
      <c r="P839" s="82"/>
      <c r="Q839" s="82"/>
      <c r="R839" s="83">
        <f>SUM(R819:R838)</f>
        <v>0</v>
      </c>
      <c r="S839" s="82"/>
      <c r="T839" s="82"/>
      <c r="U839" s="82"/>
      <c r="V839" s="82"/>
      <c r="W839" s="83">
        <f>SUM(W819:W838)</f>
        <v>0</v>
      </c>
      <c r="X839" s="29"/>
      <c r="Y839" s="29"/>
      <c r="Z839" s="29"/>
      <c r="AA839" s="29"/>
      <c r="AB839" s="30">
        <f>SUM(AB819:AB838)</f>
        <v>0</v>
      </c>
      <c r="AC839" s="29"/>
      <c r="AD839" s="29"/>
      <c r="AE839" s="29"/>
      <c r="AF839" s="29"/>
      <c r="AG839" s="30">
        <f>SUM(AG819:AG838)</f>
        <v>0</v>
      </c>
      <c r="AH839" s="29"/>
      <c r="AI839" s="29"/>
      <c r="AJ839" s="29"/>
      <c r="AK839" s="29"/>
      <c r="AL839" s="30">
        <f>SUM(AL819:AL838)</f>
        <v>0</v>
      </c>
      <c r="AM839" s="29"/>
      <c r="AN839" s="29"/>
      <c r="AO839" s="29"/>
      <c r="AP839" s="29"/>
      <c r="AQ839" s="30">
        <f>SUM(AQ819:AQ838)</f>
        <v>0</v>
      </c>
      <c r="AR839" s="29"/>
      <c r="AS839" s="29"/>
      <c r="AT839" s="29"/>
      <c r="AU839" s="29"/>
      <c r="AV839" s="30">
        <f>SUM(AV819:AV838)</f>
        <v>0</v>
      </c>
    </row>
    <row r="840" spans="1:48" x14ac:dyDescent="0.25">
      <c r="A840" s="10">
        <f t="shared" si="355"/>
        <v>38</v>
      </c>
    </row>
    <row r="841" spans="1:48" x14ac:dyDescent="0.25">
      <c r="A841" s="10">
        <f t="shared" si="355"/>
        <v>38</v>
      </c>
    </row>
    <row r="842" spans="1:48" x14ac:dyDescent="0.25">
      <c r="A842" s="10">
        <f t="shared" si="355"/>
        <v>39</v>
      </c>
    </row>
    <row r="843" spans="1:48" x14ac:dyDescent="0.25">
      <c r="A843" s="10">
        <f t="shared" si="355"/>
        <v>39</v>
      </c>
    </row>
    <row r="844" spans="1:48" x14ac:dyDescent="0.25">
      <c r="A844" s="10">
        <f t="shared" si="355"/>
        <v>39</v>
      </c>
    </row>
    <row r="845" spans="1:48" x14ac:dyDescent="0.25">
      <c r="A845" s="10">
        <f t="shared" si="355"/>
        <v>39</v>
      </c>
    </row>
    <row r="846" spans="1:48" x14ac:dyDescent="0.25">
      <c r="A846" s="10">
        <f t="shared" si="355"/>
        <v>39</v>
      </c>
    </row>
    <row r="847" spans="1:48" x14ac:dyDescent="0.25">
      <c r="A847" s="10">
        <f t="shared" si="355"/>
        <v>39</v>
      </c>
    </row>
    <row r="848" spans="1:48" x14ac:dyDescent="0.25">
      <c r="A848" s="10">
        <f t="shared" si="355"/>
        <v>39</v>
      </c>
    </row>
    <row r="849" spans="1:1" x14ac:dyDescent="0.25">
      <c r="A849" s="10">
        <f t="shared" si="355"/>
        <v>39</v>
      </c>
    </row>
    <row r="850" spans="1:1" x14ac:dyDescent="0.25">
      <c r="A850" s="10">
        <f t="shared" si="355"/>
        <v>39</v>
      </c>
    </row>
    <row r="851" spans="1:1" x14ac:dyDescent="0.25">
      <c r="A851" s="10">
        <f t="shared" si="355"/>
        <v>39</v>
      </c>
    </row>
    <row r="852" spans="1:1" x14ac:dyDescent="0.25">
      <c r="A852" s="10">
        <f t="shared" si="355"/>
        <v>39</v>
      </c>
    </row>
    <row r="853" spans="1:1" x14ac:dyDescent="0.25">
      <c r="A853" s="10">
        <f t="shared" si="355"/>
        <v>39</v>
      </c>
    </row>
    <row r="854" spans="1:1" x14ac:dyDescent="0.25">
      <c r="A854" s="10">
        <f t="shared" si="355"/>
        <v>39</v>
      </c>
    </row>
    <row r="855" spans="1:1" x14ac:dyDescent="0.25">
      <c r="A855" s="10">
        <f t="shared" si="355"/>
        <v>39</v>
      </c>
    </row>
    <row r="856" spans="1:1" x14ac:dyDescent="0.25">
      <c r="A856" s="10">
        <f t="shared" si="355"/>
        <v>39</v>
      </c>
    </row>
    <row r="857" spans="1:1" x14ac:dyDescent="0.25">
      <c r="A857" s="10">
        <f t="shared" si="355"/>
        <v>39</v>
      </c>
    </row>
    <row r="858" spans="1:1" x14ac:dyDescent="0.25">
      <c r="A858" s="10">
        <f t="shared" si="355"/>
        <v>39</v>
      </c>
    </row>
    <row r="859" spans="1:1" x14ac:dyDescent="0.25">
      <c r="A859" s="10">
        <f t="shared" si="355"/>
        <v>39</v>
      </c>
    </row>
    <row r="860" spans="1:1" x14ac:dyDescent="0.25">
      <c r="A860" s="10">
        <f t="shared" si="355"/>
        <v>39</v>
      </c>
    </row>
    <row r="861" spans="1:1" x14ac:dyDescent="0.25">
      <c r="A861" s="10">
        <f t="shared" si="355"/>
        <v>39</v>
      </c>
    </row>
    <row r="862" spans="1:1" x14ac:dyDescent="0.25">
      <c r="A862" s="10">
        <f t="shared" si="355"/>
        <v>39</v>
      </c>
    </row>
    <row r="863" spans="1:1" x14ac:dyDescent="0.25">
      <c r="A863" s="10">
        <f t="shared" si="355"/>
        <v>39</v>
      </c>
    </row>
    <row r="864" spans="1:1" x14ac:dyDescent="0.25">
      <c r="A864" s="10">
        <f t="shared" si="355"/>
        <v>40</v>
      </c>
    </row>
    <row r="865" spans="1:1" x14ac:dyDescent="0.25">
      <c r="A865" s="10">
        <f t="shared" si="355"/>
        <v>40</v>
      </c>
    </row>
    <row r="866" spans="1:1" x14ac:dyDescent="0.25">
      <c r="A866" s="10">
        <f t="shared" si="355"/>
        <v>40</v>
      </c>
    </row>
    <row r="867" spans="1:1" x14ac:dyDescent="0.25">
      <c r="A867" s="10">
        <f t="shared" si="355"/>
        <v>40</v>
      </c>
    </row>
    <row r="868" spans="1:1" x14ac:dyDescent="0.25">
      <c r="A868" s="10">
        <f t="shared" si="355"/>
        <v>40</v>
      </c>
    </row>
    <row r="869" spans="1:1" x14ac:dyDescent="0.25">
      <c r="A869" s="10">
        <f t="shared" si="355"/>
        <v>40</v>
      </c>
    </row>
    <row r="870" spans="1:1" x14ac:dyDescent="0.25">
      <c r="A870" s="10">
        <f t="shared" si="355"/>
        <v>40</v>
      </c>
    </row>
    <row r="871" spans="1:1" x14ac:dyDescent="0.25">
      <c r="A871" s="10">
        <f t="shared" si="355"/>
        <v>40</v>
      </c>
    </row>
    <row r="872" spans="1:1" x14ac:dyDescent="0.25">
      <c r="A872" s="10">
        <f t="shared" si="355"/>
        <v>40</v>
      </c>
    </row>
    <row r="873" spans="1:1" x14ac:dyDescent="0.25">
      <c r="A873" s="10">
        <f t="shared" si="355"/>
        <v>40</v>
      </c>
    </row>
    <row r="874" spans="1:1" x14ac:dyDescent="0.25">
      <c r="A874" s="10">
        <f t="shared" si="355"/>
        <v>40</v>
      </c>
    </row>
    <row r="875" spans="1:1" x14ac:dyDescent="0.25">
      <c r="A875" s="10">
        <f t="shared" si="355"/>
        <v>40</v>
      </c>
    </row>
    <row r="876" spans="1:1" x14ac:dyDescent="0.25">
      <c r="A876" s="10">
        <f t="shared" si="355"/>
        <v>40</v>
      </c>
    </row>
    <row r="877" spans="1:1" x14ac:dyDescent="0.25">
      <c r="A877" s="10">
        <f t="shared" si="355"/>
        <v>40</v>
      </c>
    </row>
    <row r="878" spans="1:1" x14ac:dyDescent="0.25">
      <c r="A878" s="10">
        <f t="shared" si="355"/>
        <v>40</v>
      </c>
    </row>
    <row r="879" spans="1:1" x14ac:dyDescent="0.25">
      <c r="A879" s="10">
        <f t="shared" si="355"/>
        <v>40</v>
      </c>
    </row>
    <row r="880" spans="1:1" x14ac:dyDescent="0.25">
      <c r="A880" s="10">
        <f t="shared" si="355"/>
        <v>40</v>
      </c>
    </row>
    <row r="881" spans="1:1" x14ac:dyDescent="0.25">
      <c r="A881" s="10">
        <f t="shared" si="355"/>
        <v>40</v>
      </c>
    </row>
    <row r="882" spans="1:1" x14ac:dyDescent="0.25">
      <c r="A882" s="10">
        <f t="shared" si="355"/>
        <v>40</v>
      </c>
    </row>
    <row r="883" spans="1:1" x14ac:dyDescent="0.25">
      <c r="A883" s="10">
        <f t="shared" si="355"/>
        <v>40</v>
      </c>
    </row>
    <row r="884" spans="1:1" x14ac:dyDescent="0.25">
      <c r="A884" s="10">
        <f t="shared" si="355"/>
        <v>40</v>
      </c>
    </row>
    <row r="885" spans="1:1" x14ac:dyDescent="0.25">
      <c r="A885" s="10">
        <f t="shared" si="355"/>
        <v>40</v>
      </c>
    </row>
    <row r="886" spans="1:1" x14ac:dyDescent="0.25">
      <c r="A886" s="10">
        <f t="shared" si="355"/>
        <v>41</v>
      </c>
    </row>
    <row r="887" spans="1:1" x14ac:dyDescent="0.25">
      <c r="A887" s="10">
        <f t="shared" si="355"/>
        <v>41</v>
      </c>
    </row>
    <row r="888" spans="1:1" x14ac:dyDescent="0.25">
      <c r="A888" s="10">
        <f t="shared" si="355"/>
        <v>41</v>
      </c>
    </row>
    <row r="889" spans="1:1" x14ac:dyDescent="0.25">
      <c r="A889" s="10">
        <f t="shared" si="355"/>
        <v>41</v>
      </c>
    </row>
    <row r="890" spans="1:1" x14ac:dyDescent="0.25">
      <c r="A890" s="10">
        <f t="shared" si="355"/>
        <v>41</v>
      </c>
    </row>
    <row r="891" spans="1:1" x14ac:dyDescent="0.25">
      <c r="A891" s="10">
        <f t="shared" si="355"/>
        <v>41</v>
      </c>
    </row>
    <row r="892" spans="1:1" x14ac:dyDescent="0.25">
      <c r="A892" s="10">
        <f t="shared" ref="A892:A928" si="356">A870+1</f>
        <v>41</v>
      </c>
    </row>
    <row r="893" spans="1:1" x14ac:dyDescent="0.25">
      <c r="A893" s="10">
        <f t="shared" si="356"/>
        <v>41</v>
      </c>
    </row>
    <row r="894" spans="1:1" x14ac:dyDescent="0.25">
      <c r="A894" s="10">
        <f t="shared" si="356"/>
        <v>41</v>
      </c>
    </row>
    <row r="895" spans="1:1" x14ac:dyDescent="0.25">
      <c r="A895" s="10">
        <f t="shared" si="356"/>
        <v>41</v>
      </c>
    </row>
    <row r="896" spans="1:1" x14ac:dyDescent="0.25">
      <c r="A896" s="10">
        <f t="shared" si="356"/>
        <v>41</v>
      </c>
    </row>
    <row r="897" spans="1:1" x14ac:dyDescent="0.25">
      <c r="A897" s="10">
        <f t="shared" si="356"/>
        <v>41</v>
      </c>
    </row>
    <row r="898" spans="1:1" x14ac:dyDescent="0.25">
      <c r="A898" s="10">
        <f t="shared" si="356"/>
        <v>41</v>
      </c>
    </row>
    <row r="899" spans="1:1" x14ac:dyDescent="0.25">
      <c r="A899" s="10">
        <f t="shared" si="356"/>
        <v>41</v>
      </c>
    </row>
    <row r="900" spans="1:1" x14ac:dyDescent="0.25">
      <c r="A900" s="10">
        <f t="shared" si="356"/>
        <v>41</v>
      </c>
    </row>
    <row r="901" spans="1:1" x14ac:dyDescent="0.25">
      <c r="A901" s="10">
        <f t="shared" si="356"/>
        <v>41</v>
      </c>
    </row>
    <row r="902" spans="1:1" x14ac:dyDescent="0.25">
      <c r="A902" s="10">
        <f t="shared" si="356"/>
        <v>41</v>
      </c>
    </row>
    <row r="903" spans="1:1" x14ac:dyDescent="0.25">
      <c r="A903" s="10">
        <f t="shared" si="356"/>
        <v>41</v>
      </c>
    </row>
    <row r="904" spans="1:1" x14ac:dyDescent="0.25">
      <c r="A904" s="10">
        <f t="shared" si="356"/>
        <v>41</v>
      </c>
    </row>
    <row r="905" spans="1:1" x14ac:dyDescent="0.25">
      <c r="A905" s="10">
        <f t="shared" si="356"/>
        <v>41</v>
      </c>
    </row>
    <row r="906" spans="1:1" x14ac:dyDescent="0.25">
      <c r="A906" s="10">
        <f t="shared" si="356"/>
        <v>41</v>
      </c>
    </row>
    <row r="907" spans="1:1" x14ac:dyDescent="0.25">
      <c r="A907" s="10">
        <f t="shared" si="356"/>
        <v>41</v>
      </c>
    </row>
    <row r="908" spans="1:1" x14ac:dyDescent="0.25">
      <c r="A908" s="10">
        <f t="shared" si="356"/>
        <v>42</v>
      </c>
    </row>
    <row r="909" spans="1:1" x14ac:dyDescent="0.25">
      <c r="A909" s="10">
        <f t="shared" si="356"/>
        <v>42</v>
      </c>
    </row>
    <row r="910" spans="1:1" x14ac:dyDescent="0.25">
      <c r="A910" s="10">
        <f t="shared" si="356"/>
        <v>42</v>
      </c>
    </row>
    <row r="911" spans="1:1" x14ac:dyDescent="0.25">
      <c r="A911" s="10">
        <f t="shared" si="356"/>
        <v>42</v>
      </c>
    </row>
    <row r="912" spans="1:1" x14ac:dyDescent="0.25">
      <c r="A912" s="10">
        <f t="shared" si="356"/>
        <v>42</v>
      </c>
    </row>
    <row r="913" spans="1:1" x14ac:dyDescent="0.25">
      <c r="A913" s="10">
        <f t="shared" si="356"/>
        <v>42</v>
      </c>
    </row>
    <row r="914" spans="1:1" x14ac:dyDescent="0.25">
      <c r="A914" s="10">
        <f t="shared" si="356"/>
        <v>42</v>
      </c>
    </row>
    <row r="915" spans="1:1" x14ac:dyDescent="0.25">
      <c r="A915" s="10">
        <f t="shared" si="356"/>
        <v>42</v>
      </c>
    </row>
    <row r="916" spans="1:1" x14ac:dyDescent="0.25">
      <c r="A916" s="10">
        <f t="shared" si="356"/>
        <v>42</v>
      </c>
    </row>
    <row r="917" spans="1:1" x14ac:dyDescent="0.25">
      <c r="A917" s="10">
        <f t="shared" si="356"/>
        <v>42</v>
      </c>
    </row>
    <row r="918" spans="1:1" x14ac:dyDescent="0.25">
      <c r="A918" s="10">
        <f t="shared" si="356"/>
        <v>42</v>
      </c>
    </row>
    <row r="919" spans="1:1" x14ac:dyDescent="0.25">
      <c r="A919" s="10">
        <f t="shared" si="356"/>
        <v>42</v>
      </c>
    </row>
    <row r="920" spans="1:1" x14ac:dyDescent="0.25">
      <c r="A920" s="10">
        <f t="shared" si="356"/>
        <v>42</v>
      </c>
    </row>
    <row r="921" spans="1:1" x14ac:dyDescent="0.25">
      <c r="A921" s="10">
        <f t="shared" si="356"/>
        <v>42</v>
      </c>
    </row>
    <row r="922" spans="1:1" x14ac:dyDescent="0.25">
      <c r="A922" s="10">
        <f t="shared" si="356"/>
        <v>42</v>
      </c>
    </row>
    <row r="923" spans="1:1" x14ac:dyDescent="0.25">
      <c r="A923" s="10">
        <f t="shared" si="356"/>
        <v>42</v>
      </c>
    </row>
    <row r="924" spans="1:1" x14ac:dyDescent="0.25">
      <c r="A924" s="10">
        <f t="shared" si="356"/>
        <v>42</v>
      </c>
    </row>
    <row r="925" spans="1:1" x14ac:dyDescent="0.25">
      <c r="A925" s="10">
        <f t="shared" si="356"/>
        <v>42</v>
      </c>
    </row>
    <row r="926" spans="1:1" x14ac:dyDescent="0.25">
      <c r="A926" s="10">
        <f t="shared" si="356"/>
        <v>42</v>
      </c>
    </row>
    <row r="927" spans="1:1" x14ac:dyDescent="0.25">
      <c r="A927" s="10">
        <f t="shared" si="356"/>
        <v>42</v>
      </c>
    </row>
    <row r="928" spans="1:1" x14ac:dyDescent="0.25">
      <c r="A928" s="10">
        <f t="shared" si="356"/>
        <v>42</v>
      </c>
    </row>
    <row r="929" spans="1:1" x14ac:dyDescent="0.25">
      <c r="A929" s="10">
        <f>A907+1</f>
        <v>42</v>
      </c>
    </row>
    <row r="930" spans="1:1" x14ac:dyDescent="0.25">
      <c r="A930" s="10">
        <f t="shared" ref="A930:A957" si="357">A908+1</f>
        <v>43</v>
      </c>
    </row>
    <row r="931" spans="1:1" x14ac:dyDescent="0.25">
      <c r="A931" s="10">
        <f t="shared" si="357"/>
        <v>43</v>
      </c>
    </row>
    <row r="932" spans="1:1" x14ac:dyDescent="0.25">
      <c r="A932" s="10">
        <f t="shared" si="357"/>
        <v>43</v>
      </c>
    </row>
    <row r="933" spans="1:1" x14ac:dyDescent="0.25">
      <c r="A933" s="10">
        <f t="shared" si="357"/>
        <v>43</v>
      </c>
    </row>
    <row r="934" spans="1:1" x14ac:dyDescent="0.25">
      <c r="A934" s="10">
        <f t="shared" si="357"/>
        <v>43</v>
      </c>
    </row>
    <row r="935" spans="1:1" x14ac:dyDescent="0.25">
      <c r="A935" s="10">
        <f t="shared" si="357"/>
        <v>43</v>
      </c>
    </row>
    <row r="936" spans="1:1" x14ac:dyDescent="0.25">
      <c r="A936" s="10">
        <f t="shared" si="357"/>
        <v>43</v>
      </c>
    </row>
    <row r="937" spans="1:1" x14ac:dyDescent="0.25">
      <c r="A937" s="10">
        <f t="shared" si="357"/>
        <v>43</v>
      </c>
    </row>
    <row r="938" spans="1:1" x14ac:dyDescent="0.25">
      <c r="A938" s="10">
        <f t="shared" si="357"/>
        <v>43</v>
      </c>
    </row>
    <row r="939" spans="1:1" x14ac:dyDescent="0.25">
      <c r="A939" s="10">
        <f t="shared" si="357"/>
        <v>43</v>
      </c>
    </row>
    <row r="940" spans="1:1" x14ac:dyDescent="0.25">
      <c r="A940" s="10">
        <f t="shared" si="357"/>
        <v>43</v>
      </c>
    </row>
    <row r="941" spans="1:1" x14ac:dyDescent="0.25">
      <c r="A941" s="10">
        <f t="shared" si="357"/>
        <v>43</v>
      </c>
    </row>
    <row r="942" spans="1:1" x14ac:dyDescent="0.25">
      <c r="A942" s="10">
        <f t="shared" si="357"/>
        <v>43</v>
      </c>
    </row>
    <row r="943" spans="1:1" x14ac:dyDescent="0.25">
      <c r="A943" s="10">
        <f t="shared" si="357"/>
        <v>43</v>
      </c>
    </row>
    <row r="944" spans="1:1" x14ac:dyDescent="0.25">
      <c r="A944" s="10">
        <f t="shared" si="357"/>
        <v>43</v>
      </c>
    </row>
    <row r="945" spans="1:1" x14ac:dyDescent="0.25">
      <c r="A945" s="10">
        <f t="shared" si="357"/>
        <v>43</v>
      </c>
    </row>
    <row r="946" spans="1:1" x14ac:dyDescent="0.25">
      <c r="A946" s="10">
        <f t="shared" si="357"/>
        <v>43</v>
      </c>
    </row>
    <row r="947" spans="1:1" x14ac:dyDescent="0.25">
      <c r="A947" s="10">
        <f t="shared" si="357"/>
        <v>43</v>
      </c>
    </row>
    <row r="948" spans="1:1" x14ac:dyDescent="0.25">
      <c r="A948" s="10">
        <f t="shared" si="357"/>
        <v>43</v>
      </c>
    </row>
    <row r="949" spans="1:1" x14ac:dyDescent="0.25">
      <c r="A949" s="10">
        <f t="shared" si="357"/>
        <v>43</v>
      </c>
    </row>
    <row r="950" spans="1:1" x14ac:dyDescent="0.25">
      <c r="A950" s="10">
        <f t="shared" si="357"/>
        <v>43</v>
      </c>
    </row>
    <row r="951" spans="1:1" x14ac:dyDescent="0.25">
      <c r="A951" s="10">
        <f t="shared" si="357"/>
        <v>43</v>
      </c>
    </row>
    <row r="952" spans="1:1" x14ac:dyDescent="0.25">
      <c r="A952" s="10">
        <f t="shared" si="357"/>
        <v>44</v>
      </c>
    </row>
    <row r="953" spans="1:1" x14ac:dyDescent="0.25">
      <c r="A953" s="10">
        <f t="shared" si="357"/>
        <v>44</v>
      </c>
    </row>
    <row r="954" spans="1:1" x14ac:dyDescent="0.25">
      <c r="A954" s="10">
        <f t="shared" si="357"/>
        <v>44</v>
      </c>
    </row>
    <row r="955" spans="1:1" x14ac:dyDescent="0.25">
      <c r="A955" s="10">
        <f t="shared" si="357"/>
        <v>44</v>
      </c>
    </row>
    <row r="956" spans="1:1" x14ac:dyDescent="0.25">
      <c r="A956" s="10">
        <f t="shared" si="357"/>
        <v>44</v>
      </c>
    </row>
    <row r="957" spans="1:1" x14ac:dyDescent="0.25">
      <c r="A957" s="10">
        <f t="shared" si="357"/>
        <v>44</v>
      </c>
    </row>
    <row r="958" spans="1:1" x14ac:dyDescent="0.25">
      <c r="A958" s="10">
        <f>A936+1</f>
        <v>44</v>
      </c>
    </row>
    <row r="959" spans="1:1" x14ac:dyDescent="0.25">
      <c r="A959" s="10">
        <f t="shared" ref="A959:A976" si="358">A937+1</f>
        <v>44</v>
      </c>
    </row>
    <row r="960" spans="1:1" x14ac:dyDescent="0.25">
      <c r="A960" s="10">
        <f t="shared" si="358"/>
        <v>44</v>
      </c>
    </row>
    <row r="961" spans="1:1" x14ac:dyDescent="0.25">
      <c r="A961" s="10">
        <f t="shared" si="358"/>
        <v>44</v>
      </c>
    </row>
    <row r="962" spans="1:1" x14ac:dyDescent="0.25">
      <c r="A962" s="10">
        <f t="shared" si="358"/>
        <v>44</v>
      </c>
    </row>
    <row r="963" spans="1:1" x14ac:dyDescent="0.25">
      <c r="A963" s="10">
        <f t="shared" si="358"/>
        <v>44</v>
      </c>
    </row>
    <row r="964" spans="1:1" x14ac:dyDescent="0.25">
      <c r="A964" s="10">
        <f t="shared" si="358"/>
        <v>44</v>
      </c>
    </row>
    <row r="965" spans="1:1" x14ac:dyDescent="0.25">
      <c r="A965" s="10">
        <f t="shared" si="358"/>
        <v>44</v>
      </c>
    </row>
    <row r="966" spans="1:1" x14ac:dyDescent="0.25">
      <c r="A966" s="10">
        <f t="shared" si="358"/>
        <v>44</v>
      </c>
    </row>
    <row r="967" spans="1:1" x14ac:dyDescent="0.25">
      <c r="A967" s="10">
        <f t="shared" si="358"/>
        <v>44</v>
      </c>
    </row>
    <row r="968" spans="1:1" x14ac:dyDescent="0.25">
      <c r="A968" s="10">
        <f t="shared" si="358"/>
        <v>44</v>
      </c>
    </row>
    <row r="969" spans="1:1" x14ac:dyDescent="0.25">
      <c r="A969" s="10">
        <f t="shared" si="358"/>
        <v>44</v>
      </c>
    </row>
    <row r="970" spans="1:1" x14ac:dyDescent="0.25">
      <c r="A970" s="10">
        <f t="shared" si="358"/>
        <v>44</v>
      </c>
    </row>
    <row r="971" spans="1:1" x14ac:dyDescent="0.25">
      <c r="A971" s="10">
        <f t="shared" si="358"/>
        <v>44</v>
      </c>
    </row>
    <row r="972" spans="1:1" x14ac:dyDescent="0.25">
      <c r="A972" s="10">
        <f t="shared" si="358"/>
        <v>44</v>
      </c>
    </row>
    <row r="973" spans="1:1" x14ac:dyDescent="0.25">
      <c r="A973" s="10">
        <f t="shared" si="358"/>
        <v>44</v>
      </c>
    </row>
    <row r="974" spans="1:1" x14ac:dyDescent="0.25">
      <c r="A974" s="10">
        <f t="shared" si="358"/>
        <v>45</v>
      </c>
    </row>
    <row r="975" spans="1:1" x14ac:dyDescent="0.25">
      <c r="A975" s="10">
        <f t="shared" si="358"/>
        <v>45</v>
      </c>
    </row>
    <row r="976" spans="1:1" x14ac:dyDescent="0.25">
      <c r="A976" s="10">
        <f t="shared" si="358"/>
        <v>45</v>
      </c>
    </row>
    <row r="977" spans="1:1" x14ac:dyDescent="0.25">
      <c r="A977" s="10">
        <f>A955+1</f>
        <v>45</v>
      </c>
    </row>
    <row r="978" spans="1:1" x14ac:dyDescent="0.25">
      <c r="A978" s="10">
        <f t="shared" ref="A978:A1002" si="359">A956+1</f>
        <v>45</v>
      </c>
    </row>
    <row r="979" spans="1:1" x14ac:dyDescent="0.25">
      <c r="A979" s="10">
        <f t="shared" si="359"/>
        <v>45</v>
      </c>
    </row>
    <row r="980" spans="1:1" x14ac:dyDescent="0.25">
      <c r="A980" s="10">
        <f t="shared" si="359"/>
        <v>45</v>
      </c>
    </row>
    <row r="981" spans="1:1" x14ac:dyDescent="0.25">
      <c r="A981" s="10">
        <f t="shared" si="359"/>
        <v>45</v>
      </c>
    </row>
    <row r="982" spans="1:1" x14ac:dyDescent="0.25">
      <c r="A982" s="10">
        <f t="shared" si="359"/>
        <v>45</v>
      </c>
    </row>
    <row r="983" spans="1:1" x14ac:dyDescent="0.25">
      <c r="A983" s="10">
        <f t="shared" si="359"/>
        <v>45</v>
      </c>
    </row>
    <row r="984" spans="1:1" x14ac:dyDescent="0.25">
      <c r="A984" s="10">
        <f t="shared" si="359"/>
        <v>45</v>
      </c>
    </row>
    <row r="985" spans="1:1" x14ac:dyDescent="0.25">
      <c r="A985" s="10">
        <f t="shared" si="359"/>
        <v>45</v>
      </c>
    </row>
    <row r="986" spans="1:1" x14ac:dyDescent="0.25">
      <c r="A986" s="10">
        <f t="shared" si="359"/>
        <v>45</v>
      </c>
    </row>
    <row r="987" spans="1:1" x14ac:dyDescent="0.25">
      <c r="A987" s="10">
        <f t="shared" si="359"/>
        <v>45</v>
      </c>
    </row>
    <row r="988" spans="1:1" x14ac:dyDescent="0.25">
      <c r="A988" s="10">
        <f t="shared" si="359"/>
        <v>45</v>
      </c>
    </row>
    <row r="989" spans="1:1" x14ac:dyDescent="0.25">
      <c r="A989" s="10">
        <f t="shared" si="359"/>
        <v>45</v>
      </c>
    </row>
    <row r="990" spans="1:1" x14ac:dyDescent="0.25">
      <c r="A990" s="10">
        <f t="shared" si="359"/>
        <v>45</v>
      </c>
    </row>
    <row r="991" spans="1:1" x14ac:dyDescent="0.25">
      <c r="A991" s="10">
        <f t="shared" si="359"/>
        <v>45</v>
      </c>
    </row>
    <row r="992" spans="1:1" x14ac:dyDescent="0.25">
      <c r="A992" s="10">
        <f t="shared" si="359"/>
        <v>45</v>
      </c>
    </row>
    <row r="993" spans="1:1" x14ac:dyDescent="0.25">
      <c r="A993" s="10">
        <f t="shared" si="359"/>
        <v>45</v>
      </c>
    </row>
    <row r="994" spans="1:1" x14ac:dyDescent="0.25">
      <c r="A994" s="10">
        <f t="shared" si="359"/>
        <v>45</v>
      </c>
    </row>
    <row r="995" spans="1:1" x14ac:dyDescent="0.25">
      <c r="A995" s="10">
        <f t="shared" si="359"/>
        <v>45</v>
      </c>
    </row>
    <row r="996" spans="1:1" x14ac:dyDescent="0.25">
      <c r="A996" s="10">
        <f t="shared" si="359"/>
        <v>46</v>
      </c>
    </row>
    <row r="997" spans="1:1" x14ac:dyDescent="0.25">
      <c r="A997" s="10">
        <f t="shared" si="359"/>
        <v>46</v>
      </c>
    </row>
    <row r="998" spans="1:1" x14ac:dyDescent="0.25">
      <c r="A998" s="10">
        <f t="shared" si="359"/>
        <v>46</v>
      </c>
    </row>
    <row r="999" spans="1:1" x14ac:dyDescent="0.25">
      <c r="A999" s="10">
        <f t="shared" si="359"/>
        <v>46</v>
      </c>
    </row>
    <row r="1000" spans="1:1" x14ac:dyDescent="0.25">
      <c r="A1000" s="10">
        <f t="shared" si="359"/>
        <v>46</v>
      </c>
    </row>
    <row r="1001" spans="1:1" x14ac:dyDescent="0.25">
      <c r="A1001" s="10">
        <f t="shared" si="359"/>
        <v>46</v>
      </c>
    </row>
    <row r="1002" spans="1:1" x14ac:dyDescent="0.25">
      <c r="A1002" s="10">
        <f t="shared" si="359"/>
        <v>46</v>
      </c>
    </row>
    <row r="1003" spans="1:1" x14ac:dyDescent="0.25">
      <c r="A1003" s="10">
        <f>A981+1</f>
        <v>46</v>
      </c>
    </row>
    <row r="1004" spans="1:1" x14ac:dyDescent="0.25">
      <c r="A1004" s="10">
        <f t="shared" ref="A1004:A1018" si="360">A982+1</f>
        <v>46</v>
      </c>
    </row>
    <row r="1005" spans="1:1" x14ac:dyDescent="0.25">
      <c r="A1005" s="10">
        <f t="shared" si="360"/>
        <v>46</v>
      </c>
    </row>
    <row r="1006" spans="1:1" x14ac:dyDescent="0.25">
      <c r="A1006" s="10">
        <f t="shared" si="360"/>
        <v>46</v>
      </c>
    </row>
    <row r="1007" spans="1:1" x14ac:dyDescent="0.25">
      <c r="A1007" s="10">
        <f t="shared" si="360"/>
        <v>46</v>
      </c>
    </row>
    <row r="1008" spans="1:1" x14ac:dyDescent="0.25">
      <c r="A1008" s="10">
        <f t="shared" si="360"/>
        <v>46</v>
      </c>
    </row>
    <row r="1009" spans="1:1" x14ac:dyDescent="0.25">
      <c r="A1009" s="10">
        <f t="shared" si="360"/>
        <v>46</v>
      </c>
    </row>
    <row r="1010" spans="1:1" x14ac:dyDescent="0.25">
      <c r="A1010" s="10">
        <f t="shared" si="360"/>
        <v>46</v>
      </c>
    </row>
    <row r="1011" spans="1:1" x14ac:dyDescent="0.25">
      <c r="A1011" s="10">
        <f t="shared" si="360"/>
        <v>46</v>
      </c>
    </row>
    <row r="1012" spans="1:1" x14ac:dyDescent="0.25">
      <c r="A1012" s="10">
        <f t="shared" si="360"/>
        <v>46</v>
      </c>
    </row>
    <row r="1013" spans="1:1" x14ac:dyDescent="0.25">
      <c r="A1013" s="10">
        <f t="shared" si="360"/>
        <v>46</v>
      </c>
    </row>
    <row r="1014" spans="1:1" x14ac:dyDescent="0.25">
      <c r="A1014" s="10">
        <f t="shared" si="360"/>
        <v>46</v>
      </c>
    </row>
    <row r="1015" spans="1:1" x14ac:dyDescent="0.25">
      <c r="A1015" s="10">
        <f t="shared" si="360"/>
        <v>46</v>
      </c>
    </row>
    <row r="1016" spans="1:1" x14ac:dyDescent="0.25">
      <c r="A1016" s="10">
        <f t="shared" si="360"/>
        <v>46</v>
      </c>
    </row>
    <row r="1017" spans="1:1" x14ac:dyDescent="0.25">
      <c r="A1017" s="10">
        <f t="shared" si="360"/>
        <v>46</v>
      </c>
    </row>
    <row r="1018" spans="1:1" x14ac:dyDescent="0.25">
      <c r="A1018" s="10">
        <f t="shared" si="360"/>
        <v>47</v>
      </c>
    </row>
    <row r="1019" spans="1:1" x14ac:dyDescent="0.25">
      <c r="A1019" s="10">
        <f>A997+1</f>
        <v>47</v>
      </c>
    </row>
    <row r="1020" spans="1:1" x14ac:dyDescent="0.25">
      <c r="A1020" s="10">
        <f t="shared" ref="A1020:A1083" si="361">A998+1</f>
        <v>47</v>
      </c>
    </row>
    <row r="1021" spans="1:1" x14ac:dyDescent="0.25">
      <c r="A1021" s="10">
        <f t="shared" si="361"/>
        <v>47</v>
      </c>
    </row>
    <row r="1022" spans="1:1" x14ac:dyDescent="0.25">
      <c r="A1022" s="10">
        <f t="shared" si="361"/>
        <v>47</v>
      </c>
    </row>
    <row r="1023" spans="1:1" x14ac:dyDescent="0.25">
      <c r="A1023" s="10">
        <f t="shared" si="361"/>
        <v>47</v>
      </c>
    </row>
    <row r="1024" spans="1:1" x14ac:dyDescent="0.25">
      <c r="A1024" s="10">
        <f t="shared" si="361"/>
        <v>47</v>
      </c>
    </row>
    <row r="1025" spans="1:1" x14ac:dyDescent="0.25">
      <c r="A1025" s="10">
        <f t="shared" si="361"/>
        <v>47</v>
      </c>
    </row>
    <row r="1026" spans="1:1" x14ac:dyDescent="0.25">
      <c r="A1026" s="10">
        <f t="shared" si="361"/>
        <v>47</v>
      </c>
    </row>
    <row r="1027" spans="1:1" x14ac:dyDescent="0.25">
      <c r="A1027" s="10">
        <f t="shared" si="361"/>
        <v>47</v>
      </c>
    </row>
    <row r="1028" spans="1:1" x14ac:dyDescent="0.25">
      <c r="A1028" s="10">
        <f t="shared" si="361"/>
        <v>47</v>
      </c>
    </row>
    <row r="1029" spans="1:1" x14ac:dyDescent="0.25">
      <c r="A1029" s="10">
        <f t="shared" si="361"/>
        <v>47</v>
      </c>
    </row>
    <row r="1030" spans="1:1" x14ac:dyDescent="0.25">
      <c r="A1030" s="10">
        <f t="shared" si="361"/>
        <v>47</v>
      </c>
    </row>
    <row r="1031" spans="1:1" x14ac:dyDescent="0.25">
      <c r="A1031" s="10">
        <f t="shared" si="361"/>
        <v>47</v>
      </c>
    </row>
    <row r="1032" spans="1:1" x14ac:dyDescent="0.25">
      <c r="A1032" s="10">
        <f t="shared" si="361"/>
        <v>47</v>
      </c>
    </row>
    <row r="1033" spans="1:1" x14ac:dyDescent="0.25">
      <c r="A1033" s="10">
        <f t="shared" si="361"/>
        <v>47</v>
      </c>
    </row>
    <row r="1034" spans="1:1" x14ac:dyDescent="0.25">
      <c r="A1034" s="10">
        <f t="shared" si="361"/>
        <v>47</v>
      </c>
    </row>
    <row r="1035" spans="1:1" x14ac:dyDescent="0.25">
      <c r="A1035" s="10">
        <f t="shared" si="361"/>
        <v>47</v>
      </c>
    </row>
    <row r="1036" spans="1:1" x14ac:dyDescent="0.25">
      <c r="A1036" s="10">
        <f t="shared" si="361"/>
        <v>47</v>
      </c>
    </row>
    <row r="1037" spans="1:1" x14ac:dyDescent="0.25">
      <c r="A1037" s="10">
        <f t="shared" si="361"/>
        <v>47</v>
      </c>
    </row>
    <row r="1038" spans="1:1" x14ac:dyDescent="0.25">
      <c r="A1038" s="10">
        <f t="shared" si="361"/>
        <v>47</v>
      </c>
    </row>
    <row r="1039" spans="1:1" x14ac:dyDescent="0.25">
      <c r="A1039" s="10">
        <f t="shared" si="361"/>
        <v>47</v>
      </c>
    </row>
    <row r="1040" spans="1:1" x14ac:dyDescent="0.25">
      <c r="A1040" s="10">
        <f t="shared" si="361"/>
        <v>48</v>
      </c>
    </row>
    <row r="1041" spans="1:1" x14ac:dyDescent="0.25">
      <c r="A1041" s="10">
        <f t="shared" si="361"/>
        <v>48</v>
      </c>
    </row>
    <row r="1042" spans="1:1" x14ac:dyDescent="0.25">
      <c r="A1042" s="10">
        <f t="shared" si="361"/>
        <v>48</v>
      </c>
    </row>
    <row r="1043" spans="1:1" x14ac:dyDescent="0.25">
      <c r="A1043" s="10">
        <f t="shared" si="361"/>
        <v>48</v>
      </c>
    </row>
    <row r="1044" spans="1:1" x14ac:dyDescent="0.25">
      <c r="A1044" s="10">
        <f t="shared" si="361"/>
        <v>48</v>
      </c>
    </row>
    <row r="1045" spans="1:1" x14ac:dyDescent="0.25">
      <c r="A1045" s="10">
        <f t="shared" si="361"/>
        <v>48</v>
      </c>
    </row>
    <row r="1046" spans="1:1" x14ac:dyDescent="0.25">
      <c r="A1046" s="10">
        <f t="shared" si="361"/>
        <v>48</v>
      </c>
    </row>
    <row r="1047" spans="1:1" x14ac:dyDescent="0.25">
      <c r="A1047" s="10">
        <f t="shared" si="361"/>
        <v>48</v>
      </c>
    </row>
    <row r="1048" spans="1:1" x14ac:dyDescent="0.25">
      <c r="A1048" s="10">
        <f t="shared" si="361"/>
        <v>48</v>
      </c>
    </row>
    <row r="1049" spans="1:1" x14ac:dyDescent="0.25">
      <c r="A1049" s="10">
        <f t="shared" si="361"/>
        <v>48</v>
      </c>
    </row>
    <row r="1050" spans="1:1" x14ac:dyDescent="0.25">
      <c r="A1050" s="10">
        <f t="shared" si="361"/>
        <v>48</v>
      </c>
    </row>
    <row r="1051" spans="1:1" x14ac:dyDescent="0.25">
      <c r="A1051" s="10">
        <f t="shared" si="361"/>
        <v>48</v>
      </c>
    </row>
    <row r="1052" spans="1:1" x14ac:dyDescent="0.25">
      <c r="A1052" s="10">
        <f t="shared" si="361"/>
        <v>48</v>
      </c>
    </row>
    <row r="1053" spans="1:1" x14ac:dyDescent="0.25">
      <c r="A1053" s="10">
        <f t="shared" si="361"/>
        <v>48</v>
      </c>
    </row>
    <row r="1054" spans="1:1" x14ac:dyDescent="0.25">
      <c r="A1054" s="10">
        <f t="shared" si="361"/>
        <v>48</v>
      </c>
    </row>
    <row r="1055" spans="1:1" x14ac:dyDescent="0.25">
      <c r="A1055" s="10">
        <f t="shared" si="361"/>
        <v>48</v>
      </c>
    </row>
    <row r="1056" spans="1:1" x14ac:dyDescent="0.25">
      <c r="A1056" s="10">
        <f t="shared" si="361"/>
        <v>48</v>
      </c>
    </row>
    <row r="1057" spans="1:1" x14ac:dyDescent="0.25">
      <c r="A1057" s="10">
        <f t="shared" si="361"/>
        <v>48</v>
      </c>
    </row>
    <row r="1058" spans="1:1" x14ac:dyDescent="0.25">
      <c r="A1058" s="10">
        <f t="shared" si="361"/>
        <v>48</v>
      </c>
    </row>
    <row r="1059" spans="1:1" x14ac:dyDescent="0.25">
      <c r="A1059" s="10">
        <f t="shared" si="361"/>
        <v>48</v>
      </c>
    </row>
    <row r="1060" spans="1:1" x14ac:dyDescent="0.25">
      <c r="A1060" s="10">
        <f t="shared" si="361"/>
        <v>48</v>
      </c>
    </row>
    <row r="1061" spans="1:1" x14ac:dyDescent="0.25">
      <c r="A1061" s="10">
        <f t="shared" si="361"/>
        <v>48</v>
      </c>
    </row>
    <row r="1062" spans="1:1" x14ac:dyDescent="0.25">
      <c r="A1062" s="10">
        <f t="shared" si="361"/>
        <v>49</v>
      </c>
    </row>
    <row r="1063" spans="1:1" x14ac:dyDescent="0.25">
      <c r="A1063" s="10">
        <f t="shared" si="361"/>
        <v>49</v>
      </c>
    </row>
    <row r="1064" spans="1:1" x14ac:dyDescent="0.25">
      <c r="A1064" s="10">
        <f t="shared" si="361"/>
        <v>49</v>
      </c>
    </row>
    <row r="1065" spans="1:1" x14ac:dyDescent="0.25">
      <c r="A1065" s="10">
        <f t="shared" si="361"/>
        <v>49</v>
      </c>
    </row>
    <row r="1066" spans="1:1" x14ac:dyDescent="0.25">
      <c r="A1066" s="10">
        <f t="shared" si="361"/>
        <v>49</v>
      </c>
    </row>
    <row r="1067" spans="1:1" x14ac:dyDescent="0.25">
      <c r="A1067" s="10">
        <f t="shared" si="361"/>
        <v>49</v>
      </c>
    </row>
    <row r="1068" spans="1:1" x14ac:dyDescent="0.25">
      <c r="A1068" s="10">
        <f t="shared" si="361"/>
        <v>49</v>
      </c>
    </row>
    <row r="1069" spans="1:1" x14ac:dyDescent="0.25">
      <c r="A1069" s="10">
        <f t="shared" si="361"/>
        <v>49</v>
      </c>
    </row>
    <row r="1070" spans="1:1" x14ac:dyDescent="0.25">
      <c r="A1070" s="10">
        <f t="shared" si="361"/>
        <v>49</v>
      </c>
    </row>
    <row r="1071" spans="1:1" x14ac:dyDescent="0.25">
      <c r="A1071" s="10">
        <f t="shared" si="361"/>
        <v>49</v>
      </c>
    </row>
    <row r="1072" spans="1:1" x14ac:dyDescent="0.25">
      <c r="A1072" s="10">
        <f t="shared" si="361"/>
        <v>49</v>
      </c>
    </row>
    <row r="1073" spans="1:1" x14ac:dyDescent="0.25">
      <c r="A1073" s="10">
        <f t="shared" si="361"/>
        <v>49</v>
      </c>
    </row>
    <row r="1074" spans="1:1" x14ac:dyDescent="0.25">
      <c r="A1074" s="10">
        <f t="shared" si="361"/>
        <v>49</v>
      </c>
    </row>
    <row r="1075" spans="1:1" x14ac:dyDescent="0.25">
      <c r="A1075" s="10">
        <f t="shared" si="361"/>
        <v>49</v>
      </c>
    </row>
    <row r="1076" spans="1:1" x14ac:dyDescent="0.25">
      <c r="A1076" s="10">
        <f t="shared" si="361"/>
        <v>49</v>
      </c>
    </row>
    <row r="1077" spans="1:1" x14ac:dyDescent="0.25">
      <c r="A1077" s="10">
        <f t="shared" si="361"/>
        <v>49</v>
      </c>
    </row>
    <row r="1078" spans="1:1" x14ac:dyDescent="0.25">
      <c r="A1078" s="10">
        <f t="shared" si="361"/>
        <v>49</v>
      </c>
    </row>
    <row r="1079" spans="1:1" x14ac:dyDescent="0.25">
      <c r="A1079" s="10">
        <f t="shared" si="361"/>
        <v>49</v>
      </c>
    </row>
    <row r="1080" spans="1:1" x14ac:dyDescent="0.25">
      <c r="A1080" s="10">
        <f t="shared" si="361"/>
        <v>49</v>
      </c>
    </row>
    <row r="1081" spans="1:1" x14ac:dyDescent="0.25">
      <c r="A1081" s="10">
        <f t="shared" si="361"/>
        <v>49</v>
      </c>
    </row>
    <row r="1082" spans="1:1" x14ac:dyDescent="0.25">
      <c r="A1082" s="10">
        <f t="shared" si="361"/>
        <v>49</v>
      </c>
    </row>
    <row r="1083" spans="1:1" x14ac:dyDescent="0.25">
      <c r="A1083" s="10">
        <f t="shared" si="361"/>
        <v>49</v>
      </c>
    </row>
    <row r="1084" spans="1:1" x14ac:dyDescent="0.25">
      <c r="A1084" s="10">
        <f t="shared" ref="A1084:A1105" si="362">A1062+1</f>
        <v>50</v>
      </c>
    </row>
    <row r="1085" spans="1:1" x14ac:dyDescent="0.25">
      <c r="A1085" s="10">
        <f t="shared" si="362"/>
        <v>50</v>
      </c>
    </row>
    <row r="1086" spans="1:1" x14ac:dyDescent="0.25">
      <c r="A1086" s="10">
        <f t="shared" si="362"/>
        <v>50</v>
      </c>
    </row>
    <row r="1087" spans="1:1" x14ac:dyDescent="0.25">
      <c r="A1087" s="10">
        <f t="shared" si="362"/>
        <v>50</v>
      </c>
    </row>
    <row r="1088" spans="1:1" x14ac:dyDescent="0.25">
      <c r="A1088" s="10">
        <f t="shared" si="362"/>
        <v>50</v>
      </c>
    </row>
    <row r="1089" spans="1:1" x14ac:dyDescent="0.25">
      <c r="A1089" s="10">
        <f t="shared" si="362"/>
        <v>50</v>
      </c>
    </row>
    <row r="1090" spans="1:1" x14ac:dyDescent="0.25">
      <c r="A1090" s="10">
        <f t="shared" si="362"/>
        <v>50</v>
      </c>
    </row>
    <row r="1091" spans="1:1" x14ac:dyDescent="0.25">
      <c r="A1091" s="10">
        <f t="shared" si="362"/>
        <v>50</v>
      </c>
    </row>
    <row r="1092" spans="1:1" x14ac:dyDescent="0.25">
      <c r="A1092" s="10">
        <f t="shared" si="362"/>
        <v>50</v>
      </c>
    </row>
    <row r="1093" spans="1:1" x14ac:dyDescent="0.25">
      <c r="A1093" s="10">
        <f t="shared" si="362"/>
        <v>50</v>
      </c>
    </row>
    <row r="1094" spans="1:1" x14ac:dyDescent="0.25">
      <c r="A1094" s="10">
        <f t="shared" si="362"/>
        <v>50</v>
      </c>
    </row>
    <row r="1095" spans="1:1" x14ac:dyDescent="0.25">
      <c r="A1095" s="10">
        <f t="shared" si="362"/>
        <v>50</v>
      </c>
    </row>
    <row r="1096" spans="1:1" x14ac:dyDescent="0.25">
      <c r="A1096" s="10">
        <f t="shared" si="362"/>
        <v>50</v>
      </c>
    </row>
    <row r="1097" spans="1:1" x14ac:dyDescent="0.25">
      <c r="A1097" s="10">
        <f t="shared" si="362"/>
        <v>50</v>
      </c>
    </row>
    <row r="1098" spans="1:1" x14ac:dyDescent="0.25">
      <c r="A1098" s="10">
        <f t="shared" si="362"/>
        <v>50</v>
      </c>
    </row>
    <row r="1099" spans="1:1" x14ac:dyDescent="0.25">
      <c r="A1099" s="10">
        <f t="shared" si="362"/>
        <v>50</v>
      </c>
    </row>
    <row r="1100" spans="1:1" x14ac:dyDescent="0.25">
      <c r="A1100" s="10">
        <f t="shared" si="362"/>
        <v>50</v>
      </c>
    </row>
    <row r="1101" spans="1:1" x14ac:dyDescent="0.25">
      <c r="A1101" s="10">
        <f t="shared" si="362"/>
        <v>50</v>
      </c>
    </row>
    <row r="1102" spans="1:1" x14ac:dyDescent="0.25">
      <c r="A1102" s="10">
        <f t="shared" si="362"/>
        <v>50</v>
      </c>
    </row>
    <row r="1103" spans="1:1" x14ac:dyDescent="0.25">
      <c r="A1103" s="10">
        <f t="shared" si="362"/>
        <v>50</v>
      </c>
    </row>
    <row r="1104" spans="1:1" x14ac:dyDescent="0.25">
      <c r="A1104" s="10">
        <f t="shared" si="362"/>
        <v>50</v>
      </c>
    </row>
    <row r="1105" spans="1:1" x14ac:dyDescent="0.25">
      <c r="A1105" s="10">
        <f t="shared" si="362"/>
        <v>50</v>
      </c>
    </row>
  </sheetData>
  <mergeCells count="87">
    <mergeCell ref="B818:C818"/>
    <mergeCell ref="D818:AV818"/>
    <mergeCell ref="B752:C752"/>
    <mergeCell ref="D752:AV752"/>
    <mergeCell ref="B774:C774"/>
    <mergeCell ref="D774:AV774"/>
    <mergeCell ref="B796:C796"/>
    <mergeCell ref="D796:AV796"/>
    <mergeCell ref="B686:C686"/>
    <mergeCell ref="D686:AV686"/>
    <mergeCell ref="B708:C708"/>
    <mergeCell ref="D708:AV708"/>
    <mergeCell ref="B730:C730"/>
    <mergeCell ref="D730:AV730"/>
    <mergeCell ref="B620:C620"/>
    <mergeCell ref="D620:AV620"/>
    <mergeCell ref="B642:C642"/>
    <mergeCell ref="D642:AV642"/>
    <mergeCell ref="B664:C664"/>
    <mergeCell ref="D664:AV664"/>
    <mergeCell ref="B554:C554"/>
    <mergeCell ref="D554:AV554"/>
    <mergeCell ref="B576:C576"/>
    <mergeCell ref="D576:AV576"/>
    <mergeCell ref="B598:C598"/>
    <mergeCell ref="D598:AV598"/>
    <mergeCell ref="B488:C488"/>
    <mergeCell ref="D488:AV488"/>
    <mergeCell ref="B510:C510"/>
    <mergeCell ref="D510:AV510"/>
    <mergeCell ref="B532:C532"/>
    <mergeCell ref="D532:AV532"/>
    <mergeCell ref="B422:C422"/>
    <mergeCell ref="D422:AV422"/>
    <mergeCell ref="B444:C444"/>
    <mergeCell ref="D444:AV444"/>
    <mergeCell ref="B466:C466"/>
    <mergeCell ref="D466:AV466"/>
    <mergeCell ref="B356:C356"/>
    <mergeCell ref="D356:AV356"/>
    <mergeCell ref="B378:C378"/>
    <mergeCell ref="D378:AV378"/>
    <mergeCell ref="B400:C400"/>
    <mergeCell ref="D400:AV400"/>
    <mergeCell ref="B290:C290"/>
    <mergeCell ref="D290:AV290"/>
    <mergeCell ref="B312:C312"/>
    <mergeCell ref="D312:AV312"/>
    <mergeCell ref="B334:C334"/>
    <mergeCell ref="D334:AV334"/>
    <mergeCell ref="B224:C224"/>
    <mergeCell ref="D224:AV224"/>
    <mergeCell ref="B246:C246"/>
    <mergeCell ref="D246:AV246"/>
    <mergeCell ref="B268:C268"/>
    <mergeCell ref="D268:AV268"/>
    <mergeCell ref="B158:C158"/>
    <mergeCell ref="D158:AV158"/>
    <mergeCell ref="B180:C180"/>
    <mergeCell ref="D180:AV180"/>
    <mergeCell ref="B202:C202"/>
    <mergeCell ref="D202:AV202"/>
    <mergeCell ref="B92:C92"/>
    <mergeCell ref="D92:AV92"/>
    <mergeCell ref="B114:C114"/>
    <mergeCell ref="D114:AV114"/>
    <mergeCell ref="B136:C136"/>
    <mergeCell ref="D136:AV136"/>
    <mergeCell ref="B26:C26"/>
    <mergeCell ref="D26:AV26"/>
    <mergeCell ref="B48:C48"/>
    <mergeCell ref="D48:AV48"/>
    <mergeCell ref="B70:C70"/>
    <mergeCell ref="D70:AV70"/>
    <mergeCell ref="B6:C6"/>
    <mergeCell ref="D6:AV6"/>
    <mergeCell ref="B1:C1"/>
    <mergeCell ref="B3:C3"/>
    <mergeCell ref="D3:H3"/>
    <mergeCell ref="I3:M3"/>
    <mergeCell ref="N3:R3"/>
    <mergeCell ref="S3:W3"/>
    <mergeCell ref="X3:AB3"/>
    <mergeCell ref="AC3:AG3"/>
    <mergeCell ref="AH3:AL3"/>
    <mergeCell ref="AM3:AQ3"/>
    <mergeCell ref="AR3:AV3"/>
  </mergeCells>
  <conditionalFormatting sqref="B7:B8 D7:W8">
    <cfRule type="expression" dxfId="50" priority="70">
      <formula>$A7&gt;$C$2</formula>
    </cfRule>
  </conditionalFormatting>
  <conditionalFormatting sqref="B6:AV6 C7:C8 X7:AV8">
    <cfRule type="expression" dxfId="49" priority="73">
      <formula>$A6&gt;$C$2</formula>
    </cfRule>
  </conditionalFormatting>
  <conditionalFormatting sqref="C2">
    <cfRule type="expression" dxfId="48" priority="71">
      <formula>LEN($C$2)=0</formula>
    </cfRule>
  </conditionalFormatting>
  <conditionalFormatting sqref="D27:W46">
    <cfRule type="expression" dxfId="47" priority="56">
      <formula>$A293&gt;$C$2</formula>
    </cfRule>
  </conditionalFormatting>
  <conditionalFormatting sqref="D6:AV6">
    <cfRule type="expression" dxfId="46" priority="72">
      <formula>AND(LEN($D6)=0,$A6&lt;=$C$2)</formula>
    </cfRule>
  </conditionalFormatting>
  <conditionalFormatting sqref="B26:AV26 B27:C46 X27:AV46 B47:AV839">
    <cfRule type="expression" dxfId="45" priority="165">
      <formula>$A292&gt;$C$2</formula>
    </cfRule>
  </conditionalFormatting>
  <conditionalFormatting sqref="B9:B24 D9:W24">
    <cfRule type="expression" dxfId="44" priority="211">
      <formula>$A11&gt;$C$2</formula>
    </cfRule>
  </conditionalFormatting>
  <conditionalFormatting sqref="C9:C24 X9:AV24 B25:AV25">
    <cfRule type="expression" dxfId="43" priority="213">
      <formula>$A11&gt;$C$2</formula>
    </cfRule>
  </conditionalFormatting>
  <conditionalFormatting sqref="D26:AV26 D48:AV48 D70:AV70 D92:AV92 D114:AV114 D136:AV136 D158:AV158 D180:AV180 D202:AV202 D224:AV224 D246:AV246 D268:AV268 D290:AV290 D312:AV312 D334:AV334 D356:AV356 D378:AV378 D400:AV400 D422:AV422 D444:AV444 D466:AV466 D488:AV488 D510:AV510 D532:AV532 D554:AV554 D576:AV576 D598:AV598 D620:AV620 D642:AV642 D664:AV664 D686:AV686 D708:AV708 D730:AV730 D752:AV752 D774:AV774 D796:AV796 D818:AV818">
    <cfRule type="expression" dxfId="42" priority="222">
      <formula>AND(LEN($D26)=0,$A292&lt;=$C$2)</formula>
    </cfRule>
  </conditionalFormatting>
  <dataValidations count="3">
    <dataValidation type="list" allowBlank="1" showInputMessage="1" showErrorMessage="1" sqref="D753:G772 D775:G794 D797:G816 D819:G838 D665:G684 D577:G596 D489:G508 D401:G420 D313:G332 D225:G244 D137:G156 D49:G68 D291:G310 D203:G222 D643:G662 AR775:AU794 AR687:AU706 I49:L68 I71:L90 I93:L112 I115:L134 I137:L156 I159:L178 I181:L200 I203:L222 I225:L244 I247:L266 I269:L288 I291:L310 I313:L332 I335:L354 I357:L376 I379:L398 I401:L420 I423:L442 I445:L464 I467:L486 I489:L508 I511:L530 I533:L552 I555:L574 I577:L596 I599:L618 I621:L640 I643:L662 I665:L684 I687:L706 I709:L728 I731:L750 I753:L772 I775:L794 I797:L816 I819:L838 D687:G706 D599:G618 D511:G530 D423:G442 D335:G354 D247:G266 D159:G178 D71:G90 D555:G574 D115:G134 D467:G486 AR797:AU816 AR709:AU728 N49:Q68 N71:Q90 N93:Q112 N115:Q134 N137:Q156 N159:Q178 N181:Q200 N203:Q222 N225:Q244 N247:Q266 N269:Q288 N291:Q310 N313:Q332 N335:Q354 N357:Q376 N379:Q398 N401:Q420 N423:Q442 N445:Q464 N467:Q486 N489:Q508 N511:Q530 N533:Q552 N555:Q574 N577:Q596 N599:Q618 N621:Q640 N643:Q662 N665:Q684 N687:Q706 N709:Q728 N731:Q750 N753:Q772 N775:Q794 N797:Q816 N819:Q838 D709:G728 D621:G640 D533:G552 D445:G464 D357:G376 D269:G288 D181:G200 D93:G112 AR819:AU838 AR731:AU750 D379:G398 D731:G750 AR753:AU772 S49:V68 S71:V90 S93:V112 S115:V134 S137:V156 S159:V178 S181:V200 S203:V222 S225:V244 S247:V266 S269:V288 S291:V310 S313:V332 S335:V354 S357:V376 S379:V398 S401:V420 S423:V442 S445:V464 S467:V486 S489:V508 S511:V530 S533:V552 S555:V574 S577:V596 S599:V618 S621:V640 S643:V662 S665:V684 S687:V706 S709:V728 S731:V750 S753:V772 S775:V794 S797:V816 S819:V838 X27:AA46 X49:AA68 X71:AA90 X93:AA112 X115:AA134 X137:AA156 X159:AA178 X181:AA200 X203:AA222 X225:AA244 X247:AA266 X269:AA288 X291:AA310 X313:AA332 X335:AA354 X357:AA376 X379:AA398 X401:AA420 X423:AA442 X445:AA464 X467:AA486 X489:AA508 X511:AA530 X533:AA552 X555:AA574 X577:AA596 X599:AA618 X621:AA640 X643:AA662 X665:AA684 X687:AA706 X709:AA728 X731:AA750 X753:AA772 X775:AA794 X797:AA816 X819:AA838 AC27:AF46 AC49:AF68 AC71:AF90 AC93:AF112 AC115:AF134 AC137:AF156 AC159:AF178 AC181:AF200 AC203:AF222 AC225:AF244 AC247:AF266 AC269:AF288 AC291:AF310 AC313:AF332 AC335:AF354 AC357:AF376 AC379:AF398 AC401:AF420 AC423:AF442 AC445:AF464 AC467:AF486 AC489:AF508 AC511:AF530 AC533:AF552 AC555:AF574 AC577:AF596 AC599:AF618 AC621:AF640 AC643:AF662 AC665:AF684 AC687:AF706 AC709:AF728 AC731:AF750 AC753:AF772 AC775:AF794 AC797:AF816 AC819:AF838 AH27:AK46 AH49:AK68 AH71:AK90 AH93:AK112 AH115:AK134 AH137:AK156 AH159:AK178 AH181:AK200 AH203:AK222 AH225:AK244 AH247:AK266 AH269:AK288 AH291:AK310 AH313:AK332 AH335:AK354 AH357:AK376 AH379:AK398 AH401:AK420 AH423:AK442 AH445:AK464 AH467:AK486 AH489:AK508 AH511:AK530 AH533:AK552 AH555:AK574 AH577:AK596 AH599:AK618 AH621:AK640 AH643:AK662 AH665:AK684 AH687:AK706 AH709:AK728 AH731:AK750 AH753:AK772 AH775:AK794 AH797:AK816 AH819:AK838 AM27:AP46 AM49:AP68 AM71:AP90 AM93:AP112 AM115:AP134 AM137:AP156 AM159:AP178 AM181:AP200 AM203:AP222 AM225:AP244 AM247:AP266 AM269:AP288 AM291:AP310 AM313:AP332 AM335:AP354 AM357:AP376 AM379:AP398 AM401:AP420 AM423:AP442 AM445:AP464 AM467:AP486 AM489:AP508 AM511:AP530 AM533:AP552 AM555:AP574 AM577:AP596 AM599:AP618 AM621:AP640 AM643:AP662 AM665:AP684 AM687:AP706 AM709:AP728 AM731:AP750 AM753:AP772 AM775:AP794 AM797:AP816 AM819:AP838 AR27:AU46 AR49:AU68 AR71:AU90 AR93:AU112 AR115:AU134 AR137:AU156 AR159:AU178 AR181:AU200 AR203:AU222 AR225:AU244 AR247:AU266 AR269:AU288 AR291:AU310 AR313:AU332 AR335:AU354 AR357:AU376 AR379:AU398 AR401:AU420 AR423:AU442 AR445:AU464 AR467:AU486 AR489:AU508 AR511:AU530 AR533:AU552 AR555:AU574 AR577:AU596 AR599:AU618 AR621:AU640 AR643:AU662 AR665:AU684 AR7:AU24 AM7:AP24 AH7:AK24 AC7:AF24 X7:AA24">
      <formula1>$D$1:$F$1</formula1>
    </dataValidation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ErrorMessage="1" sqref="S27:V46 D27:G46 I27:L46 N27:Q46 S7:V24 N7:Q24 I7:L24 D7:G24">
      <formula1>$D$1:$F$1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105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T12" sqref="AT12"/>
    </sheetView>
  </sheetViews>
  <sheetFormatPr defaultColWidth="10.875" defaultRowHeight="15.75" x14ac:dyDescent="0.25"/>
  <cols>
    <col min="1" max="1" width="6.8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60</v>
      </c>
      <c r="C2" s="15">
        <v>12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61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>
        <v>1</v>
      </c>
      <c r="B7" s="90" t="s">
        <v>0</v>
      </c>
      <c r="C7" s="21" t="s">
        <v>61</v>
      </c>
      <c r="D7" s="92"/>
      <c r="E7" s="92" t="s">
        <v>33</v>
      </c>
      <c r="F7" s="92"/>
      <c r="G7" s="85"/>
      <c r="H7" s="93">
        <f t="shared" ref="H7:H24" si="0">COUNTA(D7:G7)</f>
        <v>1</v>
      </c>
      <c r="I7" s="92"/>
      <c r="J7" s="92"/>
      <c r="K7" s="92"/>
      <c r="L7" s="85"/>
      <c r="M7" s="93">
        <f t="shared" ref="M7:M24" si="1">COUNTA(I7:L7)</f>
        <v>0</v>
      </c>
      <c r="N7" s="92"/>
      <c r="O7" s="92"/>
      <c r="P7" s="92"/>
      <c r="Q7" s="85"/>
      <c r="R7" s="93">
        <f t="shared" ref="R7:R24" si="2">COUNTA(N7:Q7)</f>
        <v>0</v>
      </c>
      <c r="S7" s="92"/>
      <c r="T7" s="92"/>
      <c r="U7" s="92"/>
      <c r="V7" s="85" t="s">
        <v>33</v>
      </c>
      <c r="W7" s="93">
        <f t="shared" ref="W7:W24" si="3">COUNTA(S7:V7)</f>
        <v>1</v>
      </c>
      <c r="X7" s="11"/>
      <c r="Y7" s="11"/>
      <c r="Z7" s="11"/>
      <c r="AA7" s="12"/>
      <c r="AB7" s="16">
        <f t="shared" ref="AB7:AB24" si="4">COUNTA(X7:AA7)</f>
        <v>0</v>
      </c>
      <c r="AC7" s="11"/>
      <c r="AD7" s="11"/>
      <c r="AE7" s="11"/>
      <c r="AF7" s="12"/>
      <c r="AG7" s="16">
        <f t="shared" ref="AG7:AG24" si="5">COUNTA(AC7:AF7)</f>
        <v>0</v>
      </c>
      <c r="AH7" s="11"/>
      <c r="AI7" s="11"/>
      <c r="AJ7" s="11"/>
      <c r="AK7" s="12"/>
      <c r="AL7" s="16">
        <f t="shared" ref="AL7:AL24" si="6">COUNTA(AH7:AK7)</f>
        <v>0</v>
      </c>
      <c r="AM7" s="11"/>
      <c r="AN7" s="11"/>
      <c r="AO7" s="11" t="s">
        <v>33</v>
      </c>
      <c r="AP7" s="12"/>
      <c r="AQ7" s="16">
        <f t="shared" ref="AQ7:AQ24" si="7">COUNTA(AM7:AP7)</f>
        <v>1</v>
      </c>
      <c r="AR7" s="11"/>
      <c r="AS7" s="11"/>
      <c r="AT7" s="11"/>
      <c r="AU7" s="12"/>
      <c r="AV7" s="25">
        <f t="shared" ref="AV7:AV24" si="8">COUNTA(AR7:AU7)</f>
        <v>0</v>
      </c>
    </row>
    <row r="8" spans="1:48" x14ac:dyDescent="0.25">
      <c r="A8" s="10">
        <v>1</v>
      </c>
      <c r="B8" s="90" t="s">
        <v>45</v>
      </c>
      <c r="C8" s="21" t="s">
        <v>61</v>
      </c>
      <c r="D8" s="92"/>
      <c r="E8" s="92"/>
      <c r="F8" s="92"/>
      <c r="G8" s="85"/>
      <c r="H8" s="93">
        <f t="shared" si="0"/>
        <v>0</v>
      </c>
      <c r="I8" s="92"/>
      <c r="J8" s="92"/>
      <c r="K8" s="92"/>
      <c r="L8" s="85"/>
      <c r="M8" s="93">
        <f t="shared" si="1"/>
        <v>0</v>
      </c>
      <c r="N8" s="92"/>
      <c r="O8" s="92"/>
      <c r="P8" s="92"/>
      <c r="Q8" s="85"/>
      <c r="R8" s="93">
        <f t="shared" si="2"/>
        <v>0</v>
      </c>
      <c r="S8" s="92"/>
      <c r="T8" s="92"/>
      <c r="U8" s="92"/>
      <c r="V8" s="85"/>
      <c r="W8" s="93">
        <f t="shared" si="3"/>
        <v>0</v>
      </c>
      <c r="X8" s="11" t="s">
        <v>33</v>
      </c>
      <c r="Y8" s="11"/>
      <c r="Z8" s="11"/>
      <c r="AA8" s="12"/>
      <c r="AB8" s="16">
        <f t="shared" si="4"/>
        <v>1</v>
      </c>
      <c r="AC8" s="11"/>
      <c r="AD8" s="11"/>
      <c r="AE8" s="11"/>
      <c r="AF8" s="12"/>
      <c r="AG8" s="16">
        <f t="shared" si="5"/>
        <v>0</v>
      </c>
      <c r="AH8" s="11"/>
      <c r="AI8" s="11"/>
      <c r="AJ8" s="11"/>
      <c r="AK8" s="12"/>
      <c r="AL8" s="16">
        <f t="shared" si="6"/>
        <v>0</v>
      </c>
      <c r="AM8" s="11" t="s">
        <v>33</v>
      </c>
      <c r="AN8" s="11"/>
      <c r="AO8" s="11"/>
      <c r="AP8" s="12"/>
      <c r="AQ8" s="16">
        <f t="shared" si="7"/>
        <v>1</v>
      </c>
      <c r="AR8" s="11"/>
      <c r="AS8" s="11"/>
      <c r="AT8" s="11"/>
      <c r="AU8" s="12"/>
      <c r="AV8" s="25">
        <f t="shared" si="8"/>
        <v>0</v>
      </c>
    </row>
    <row r="9" spans="1:48" x14ac:dyDescent="0.25">
      <c r="A9" s="10">
        <v>1</v>
      </c>
      <c r="B9" s="90" t="s">
        <v>4</v>
      </c>
      <c r="C9" s="21" t="s">
        <v>61</v>
      </c>
      <c r="D9" s="92" t="s">
        <v>33</v>
      </c>
      <c r="E9" s="92"/>
      <c r="F9" s="92"/>
      <c r="G9" s="85"/>
      <c r="H9" s="93">
        <f t="shared" si="0"/>
        <v>1</v>
      </c>
      <c r="I9" s="92"/>
      <c r="J9" s="92" t="s">
        <v>33</v>
      </c>
      <c r="K9" s="92"/>
      <c r="L9" s="85"/>
      <c r="M9" s="93">
        <f t="shared" si="1"/>
        <v>1</v>
      </c>
      <c r="N9" s="92"/>
      <c r="O9" s="92"/>
      <c r="P9" s="92"/>
      <c r="Q9" s="85" t="s">
        <v>33</v>
      </c>
      <c r="R9" s="93">
        <f t="shared" si="2"/>
        <v>1</v>
      </c>
      <c r="S9" s="92"/>
      <c r="T9" s="92"/>
      <c r="U9" s="92"/>
      <c r="V9" s="85"/>
      <c r="W9" s="93">
        <f t="shared" si="3"/>
        <v>0</v>
      </c>
      <c r="X9" s="11"/>
      <c r="Y9" s="11"/>
      <c r="Z9" s="11"/>
      <c r="AA9" s="12"/>
      <c r="AB9" s="16">
        <f t="shared" si="4"/>
        <v>0</v>
      </c>
      <c r="AC9" s="11"/>
      <c r="AD9" s="11"/>
      <c r="AE9" s="11"/>
      <c r="AF9" s="12"/>
      <c r="AG9" s="16">
        <f t="shared" si="5"/>
        <v>0</v>
      </c>
      <c r="AH9" s="11"/>
      <c r="AI9" s="11"/>
      <c r="AJ9" s="11"/>
      <c r="AK9" s="12"/>
      <c r="AL9" s="16">
        <f t="shared" si="6"/>
        <v>0</v>
      </c>
      <c r="AM9" s="11"/>
      <c r="AN9" s="11"/>
      <c r="AO9" s="11"/>
      <c r="AP9" s="12"/>
      <c r="AQ9" s="16">
        <f t="shared" si="7"/>
        <v>0</v>
      </c>
      <c r="AR9" s="11"/>
      <c r="AS9" s="11"/>
      <c r="AT9" s="11"/>
      <c r="AU9" s="12"/>
      <c r="AV9" s="25">
        <f t="shared" si="8"/>
        <v>0</v>
      </c>
    </row>
    <row r="10" spans="1:48" x14ac:dyDescent="0.25">
      <c r="A10" s="10">
        <v>1</v>
      </c>
      <c r="B10" s="90" t="s">
        <v>127</v>
      </c>
      <c r="C10" s="21" t="s">
        <v>61</v>
      </c>
      <c r="D10" s="92"/>
      <c r="E10" s="92"/>
      <c r="F10" s="92"/>
      <c r="G10" s="85"/>
      <c r="H10" s="93">
        <f t="shared" si="0"/>
        <v>0</v>
      </c>
      <c r="I10" s="92"/>
      <c r="J10" s="92"/>
      <c r="K10" s="92" t="s">
        <v>33</v>
      </c>
      <c r="L10" s="85"/>
      <c r="M10" s="93">
        <f t="shared" si="1"/>
        <v>1</v>
      </c>
      <c r="N10" s="92"/>
      <c r="O10" s="92"/>
      <c r="P10" s="92" t="s">
        <v>33</v>
      </c>
      <c r="Q10" s="85"/>
      <c r="R10" s="93">
        <f t="shared" si="2"/>
        <v>1</v>
      </c>
      <c r="S10" s="92"/>
      <c r="T10" s="92"/>
      <c r="U10" s="92"/>
      <c r="V10" s="85"/>
      <c r="W10" s="93">
        <f t="shared" si="3"/>
        <v>0</v>
      </c>
      <c r="X10" s="11"/>
      <c r="Y10" s="11"/>
      <c r="Z10" s="11"/>
      <c r="AA10" s="12"/>
      <c r="AB10" s="16">
        <f t="shared" si="4"/>
        <v>0</v>
      </c>
      <c r="AC10" s="11"/>
      <c r="AD10" s="11"/>
      <c r="AE10" s="11"/>
      <c r="AF10" s="12"/>
      <c r="AG10" s="16">
        <f t="shared" si="5"/>
        <v>0</v>
      </c>
      <c r="AH10" s="11"/>
      <c r="AI10" s="11" t="s">
        <v>33</v>
      </c>
      <c r="AJ10" s="11"/>
      <c r="AK10" s="12"/>
      <c r="AL10" s="16">
        <f t="shared" si="6"/>
        <v>1</v>
      </c>
      <c r="AM10" s="11"/>
      <c r="AN10" s="11"/>
      <c r="AO10" s="11"/>
      <c r="AP10" s="12"/>
      <c r="AQ10" s="16">
        <f t="shared" si="7"/>
        <v>0</v>
      </c>
      <c r="AR10" s="11"/>
      <c r="AS10" s="11" t="s">
        <v>33</v>
      </c>
      <c r="AT10" s="11"/>
      <c r="AU10" s="12"/>
      <c r="AV10" s="25">
        <f t="shared" si="8"/>
        <v>1</v>
      </c>
    </row>
    <row r="11" spans="1:48" x14ac:dyDescent="0.25">
      <c r="A11" s="10">
        <v>1</v>
      </c>
      <c r="B11" s="90" t="s">
        <v>128</v>
      </c>
      <c r="C11" s="21" t="s">
        <v>61</v>
      </c>
      <c r="D11" s="92"/>
      <c r="E11" s="92"/>
      <c r="F11" s="92"/>
      <c r="G11" s="85"/>
      <c r="H11" s="93">
        <f t="shared" si="0"/>
        <v>0</v>
      </c>
      <c r="I11" s="92"/>
      <c r="J11" s="92"/>
      <c r="K11" s="92"/>
      <c r="L11" s="85"/>
      <c r="M11" s="93">
        <f t="shared" si="1"/>
        <v>0</v>
      </c>
      <c r="N11" s="92"/>
      <c r="O11" s="92"/>
      <c r="P11" s="92"/>
      <c r="Q11" s="85"/>
      <c r="R11" s="93">
        <f t="shared" si="2"/>
        <v>0</v>
      </c>
      <c r="S11" s="92"/>
      <c r="T11" s="92"/>
      <c r="U11" s="92"/>
      <c r="V11" s="85" t="s">
        <v>33</v>
      </c>
      <c r="W11" s="93">
        <f t="shared" si="3"/>
        <v>1</v>
      </c>
      <c r="X11" s="11"/>
      <c r="Y11" s="11"/>
      <c r="Z11" s="11"/>
      <c r="AA11" s="12"/>
      <c r="AB11" s="16">
        <f t="shared" si="4"/>
        <v>0</v>
      </c>
      <c r="AC11" s="11"/>
      <c r="AD11" s="11" t="s">
        <v>33</v>
      </c>
      <c r="AE11" s="11"/>
      <c r="AF11" s="12"/>
      <c r="AG11" s="16">
        <f t="shared" si="5"/>
        <v>1</v>
      </c>
      <c r="AH11" s="11"/>
      <c r="AI11" s="11"/>
      <c r="AJ11" s="11"/>
      <c r="AK11" s="12"/>
      <c r="AL11" s="16">
        <f t="shared" si="6"/>
        <v>0</v>
      </c>
      <c r="AM11" s="11"/>
      <c r="AN11" s="11"/>
      <c r="AO11" s="11"/>
      <c r="AP11" s="12"/>
      <c r="AQ11" s="16">
        <f t="shared" si="7"/>
        <v>0</v>
      </c>
      <c r="AR11" s="11" t="s">
        <v>33</v>
      </c>
      <c r="AS11" s="11"/>
      <c r="AT11" s="11"/>
      <c r="AU11" s="12"/>
      <c r="AV11" s="25">
        <f t="shared" si="8"/>
        <v>1</v>
      </c>
    </row>
    <row r="12" spans="1:48" x14ac:dyDescent="0.25">
      <c r="A12" s="10">
        <v>1</v>
      </c>
      <c r="B12" s="90" t="s">
        <v>48</v>
      </c>
      <c r="C12" s="21" t="s">
        <v>61</v>
      </c>
      <c r="D12" s="92"/>
      <c r="E12" s="92"/>
      <c r="F12" s="92"/>
      <c r="G12" s="85"/>
      <c r="H12" s="93">
        <f t="shared" si="0"/>
        <v>0</v>
      </c>
      <c r="I12" s="92"/>
      <c r="J12" s="92"/>
      <c r="K12" s="92"/>
      <c r="L12" s="85"/>
      <c r="M12" s="93">
        <f t="shared" si="1"/>
        <v>0</v>
      </c>
      <c r="N12" s="92" t="s">
        <v>33</v>
      </c>
      <c r="O12" s="92"/>
      <c r="P12" s="92"/>
      <c r="Q12" s="85"/>
      <c r="R12" s="93">
        <f t="shared" si="2"/>
        <v>1</v>
      </c>
      <c r="S12" s="92"/>
      <c r="T12" s="92"/>
      <c r="U12" s="92"/>
      <c r="V12" s="85"/>
      <c r="W12" s="93">
        <f t="shared" si="3"/>
        <v>0</v>
      </c>
      <c r="X12" s="11"/>
      <c r="Y12" s="11"/>
      <c r="Z12" s="11"/>
      <c r="AA12" s="12" t="s">
        <v>33</v>
      </c>
      <c r="AB12" s="16">
        <f t="shared" si="4"/>
        <v>1</v>
      </c>
      <c r="AC12" s="11"/>
      <c r="AD12" s="11"/>
      <c r="AE12" s="11"/>
      <c r="AF12" s="12"/>
      <c r="AG12" s="16">
        <f t="shared" si="5"/>
        <v>0</v>
      </c>
      <c r="AH12" s="11"/>
      <c r="AI12" s="11"/>
      <c r="AJ12" s="11"/>
      <c r="AK12" s="12"/>
      <c r="AL12" s="16">
        <f t="shared" si="6"/>
        <v>0</v>
      </c>
      <c r="AM12" s="11"/>
      <c r="AN12" s="11" t="s">
        <v>33</v>
      </c>
      <c r="AO12" s="11"/>
      <c r="AP12" s="12"/>
      <c r="AQ12" s="16">
        <f t="shared" si="7"/>
        <v>1</v>
      </c>
      <c r="AR12" s="11"/>
      <c r="AS12" s="11"/>
      <c r="AT12" s="11" t="s">
        <v>33</v>
      </c>
      <c r="AU12" s="12"/>
      <c r="AV12" s="25">
        <f t="shared" si="8"/>
        <v>1</v>
      </c>
    </row>
    <row r="13" spans="1:48" x14ac:dyDescent="0.25">
      <c r="A13" s="10">
        <v>1</v>
      </c>
      <c r="B13" s="90" t="s">
        <v>49</v>
      </c>
      <c r="C13" s="21" t="s">
        <v>61</v>
      </c>
      <c r="D13" s="92"/>
      <c r="E13" s="92"/>
      <c r="F13" s="92"/>
      <c r="G13" s="85"/>
      <c r="H13" s="93">
        <f t="shared" si="0"/>
        <v>0</v>
      </c>
      <c r="I13" s="92"/>
      <c r="J13" s="92"/>
      <c r="K13" s="92"/>
      <c r="L13" s="85"/>
      <c r="M13" s="93">
        <f t="shared" si="1"/>
        <v>0</v>
      </c>
      <c r="N13" s="92"/>
      <c r="O13" s="92"/>
      <c r="P13" s="92"/>
      <c r="Q13" s="85"/>
      <c r="R13" s="93">
        <f t="shared" si="2"/>
        <v>0</v>
      </c>
      <c r="S13" s="92"/>
      <c r="T13" s="92"/>
      <c r="U13" s="92"/>
      <c r="V13" s="85"/>
      <c r="W13" s="93">
        <f t="shared" si="3"/>
        <v>0</v>
      </c>
      <c r="X13" s="11"/>
      <c r="Y13" s="11"/>
      <c r="Z13" s="11"/>
      <c r="AA13" s="12"/>
      <c r="AB13" s="16">
        <f t="shared" si="4"/>
        <v>0</v>
      </c>
      <c r="AC13" s="11"/>
      <c r="AD13" s="11"/>
      <c r="AE13" s="11"/>
      <c r="AF13" s="12"/>
      <c r="AG13" s="16">
        <f t="shared" si="5"/>
        <v>0</v>
      </c>
      <c r="AH13" s="11"/>
      <c r="AI13" s="11"/>
      <c r="AJ13" s="11"/>
      <c r="AK13" s="12"/>
      <c r="AL13" s="16">
        <f t="shared" si="6"/>
        <v>0</v>
      </c>
      <c r="AM13" s="11"/>
      <c r="AN13" s="11"/>
      <c r="AO13" s="11"/>
      <c r="AP13" s="12"/>
      <c r="AQ13" s="16">
        <f t="shared" si="7"/>
        <v>0</v>
      </c>
      <c r="AR13" s="11"/>
      <c r="AS13" s="11"/>
      <c r="AT13" s="11"/>
      <c r="AU13" s="12"/>
      <c r="AV13" s="25">
        <f t="shared" si="8"/>
        <v>0</v>
      </c>
    </row>
    <row r="14" spans="1:48" x14ac:dyDescent="0.25">
      <c r="A14" s="10">
        <v>1</v>
      </c>
      <c r="B14" s="90" t="s">
        <v>50</v>
      </c>
      <c r="C14" s="21" t="s">
        <v>61</v>
      </c>
      <c r="D14" s="92"/>
      <c r="E14" s="92"/>
      <c r="F14" s="92"/>
      <c r="G14" s="85"/>
      <c r="H14" s="93">
        <f t="shared" si="0"/>
        <v>0</v>
      </c>
      <c r="I14" s="92"/>
      <c r="J14" s="92"/>
      <c r="K14" s="92"/>
      <c r="L14" s="85"/>
      <c r="M14" s="93">
        <f t="shared" si="1"/>
        <v>0</v>
      </c>
      <c r="N14" s="92"/>
      <c r="O14" s="92"/>
      <c r="P14" s="92"/>
      <c r="Q14" s="85"/>
      <c r="R14" s="93">
        <f t="shared" si="2"/>
        <v>0</v>
      </c>
      <c r="S14" s="92"/>
      <c r="T14" s="92"/>
      <c r="U14" s="92"/>
      <c r="V14" s="85"/>
      <c r="W14" s="93">
        <f t="shared" si="3"/>
        <v>0</v>
      </c>
      <c r="X14" s="11"/>
      <c r="Y14" s="11"/>
      <c r="Z14" s="11"/>
      <c r="AA14" s="12"/>
      <c r="AB14" s="16">
        <f t="shared" si="4"/>
        <v>0</v>
      </c>
      <c r="AC14" s="11"/>
      <c r="AD14" s="11"/>
      <c r="AE14" s="11"/>
      <c r="AF14" s="12"/>
      <c r="AG14" s="16">
        <f t="shared" si="5"/>
        <v>0</v>
      </c>
      <c r="AH14" s="11"/>
      <c r="AI14" s="11"/>
      <c r="AJ14" s="11"/>
      <c r="AK14" s="12"/>
      <c r="AL14" s="16">
        <f t="shared" si="6"/>
        <v>0</v>
      </c>
      <c r="AM14" s="11"/>
      <c r="AN14" s="11"/>
      <c r="AO14" s="11"/>
      <c r="AP14" s="12"/>
      <c r="AQ14" s="16">
        <f t="shared" si="7"/>
        <v>0</v>
      </c>
      <c r="AR14" s="11"/>
      <c r="AS14" s="11"/>
      <c r="AT14" s="11"/>
      <c r="AU14" s="12"/>
      <c r="AV14" s="25">
        <f t="shared" si="8"/>
        <v>0</v>
      </c>
    </row>
    <row r="15" spans="1:48" x14ac:dyDescent="0.25">
      <c r="A15" s="10">
        <v>1</v>
      </c>
      <c r="B15" s="90" t="s">
        <v>51</v>
      </c>
      <c r="C15" s="21" t="s">
        <v>61</v>
      </c>
      <c r="D15" s="92"/>
      <c r="E15" s="92"/>
      <c r="F15" s="92"/>
      <c r="G15" s="85"/>
      <c r="H15" s="93">
        <f t="shared" si="0"/>
        <v>0</v>
      </c>
      <c r="I15" s="92"/>
      <c r="J15" s="92"/>
      <c r="K15" s="92"/>
      <c r="L15" s="85"/>
      <c r="M15" s="93">
        <f t="shared" si="1"/>
        <v>0</v>
      </c>
      <c r="N15" s="92"/>
      <c r="O15" s="92"/>
      <c r="P15" s="92"/>
      <c r="Q15" s="85"/>
      <c r="R15" s="93">
        <f t="shared" si="2"/>
        <v>0</v>
      </c>
      <c r="S15" s="92"/>
      <c r="T15" s="92"/>
      <c r="U15" s="92"/>
      <c r="V15" s="85"/>
      <c r="W15" s="93">
        <f t="shared" si="3"/>
        <v>0</v>
      </c>
      <c r="X15" s="11"/>
      <c r="Y15" s="11"/>
      <c r="Z15" s="11"/>
      <c r="AA15" s="12"/>
      <c r="AB15" s="16">
        <f t="shared" si="4"/>
        <v>0</v>
      </c>
      <c r="AC15" s="11"/>
      <c r="AD15" s="11"/>
      <c r="AE15" s="11"/>
      <c r="AF15" s="12"/>
      <c r="AG15" s="16">
        <f t="shared" si="5"/>
        <v>0</v>
      </c>
      <c r="AH15" s="11"/>
      <c r="AI15" s="11"/>
      <c r="AJ15" s="11"/>
      <c r="AK15" s="12"/>
      <c r="AL15" s="16">
        <f t="shared" si="6"/>
        <v>0</v>
      </c>
      <c r="AM15" s="11"/>
      <c r="AN15" s="11"/>
      <c r="AO15" s="11"/>
      <c r="AP15" s="12"/>
      <c r="AQ15" s="16">
        <f t="shared" si="7"/>
        <v>0</v>
      </c>
      <c r="AR15" s="11"/>
      <c r="AS15" s="11"/>
      <c r="AT15" s="11"/>
      <c r="AU15" s="12"/>
      <c r="AV15" s="25">
        <f t="shared" si="8"/>
        <v>0</v>
      </c>
    </row>
    <row r="16" spans="1:48" x14ac:dyDescent="0.25">
      <c r="A16" s="10">
        <v>1</v>
      </c>
      <c r="B16" s="90" t="s">
        <v>52</v>
      </c>
      <c r="C16" s="21" t="s">
        <v>61</v>
      </c>
      <c r="D16" s="92"/>
      <c r="E16" s="92"/>
      <c r="F16" s="92"/>
      <c r="G16" s="85"/>
      <c r="H16" s="93">
        <f t="shared" si="0"/>
        <v>0</v>
      </c>
      <c r="I16" s="92"/>
      <c r="J16" s="92"/>
      <c r="K16" s="92"/>
      <c r="L16" s="85"/>
      <c r="M16" s="93">
        <f t="shared" si="1"/>
        <v>0</v>
      </c>
      <c r="N16" s="92"/>
      <c r="O16" s="92"/>
      <c r="P16" s="92"/>
      <c r="Q16" s="85" t="s">
        <v>33</v>
      </c>
      <c r="R16" s="93">
        <f t="shared" si="2"/>
        <v>1</v>
      </c>
      <c r="S16" s="92"/>
      <c r="T16" s="92"/>
      <c r="U16" s="92"/>
      <c r="V16" s="85" t="s">
        <v>33</v>
      </c>
      <c r="W16" s="93">
        <f t="shared" si="3"/>
        <v>1</v>
      </c>
      <c r="X16" s="11"/>
      <c r="Y16" s="11"/>
      <c r="Z16" s="11"/>
      <c r="AA16" s="12"/>
      <c r="AB16" s="16">
        <f t="shared" si="4"/>
        <v>0</v>
      </c>
      <c r="AC16" s="11"/>
      <c r="AD16" s="11"/>
      <c r="AE16" s="11"/>
      <c r="AF16" s="12"/>
      <c r="AG16" s="16">
        <f t="shared" si="5"/>
        <v>0</v>
      </c>
      <c r="AH16" s="11"/>
      <c r="AI16" s="11"/>
      <c r="AJ16" s="11"/>
      <c r="AK16" s="12"/>
      <c r="AL16" s="16">
        <f t="shared" si="6"/>
        <v>0</v>
      </c>
      <c r="AM16" s="11"/>
      <c r="AN16" s="11"/>
      <c r="AO16" s="11"/>
      <c r="AP16" s="12"/>
      <c r="AQ16" s="16">
        <f t="shared" si="7"/>
        <v>0</v>
      </c>
      <c r="AR16" s="11"/>
      <c r="AS16" s="11"/>
      <c r="AT16" s="11"/>
      <c r="AU16" s="12"/>
      <c r="AV16" s="25">
        <f t="shared" si="8"/>
        <v>0</v>
      </c>
    </row>
    <row r="17" spans="1:48" x14ac:dyDescent="0.25">
      <c r="A17" s="10">
        <v>1</v>
      </c>
      <c r="B17" s="90" t="s">
        <v>54</v>
      </c>
      <c r="C17" s="21" t="s">
        <v>61</v>
      </c>
      <c r="D17" s="92"/>
      <c r="E17" s="92"/>
      <c r="F17" s="92"/>
      <c r="G17" s="85"/>
      <c r="H17" s="93">
        <f t="shared" si="0"/>
        <v>0</v>
      </c>
      <c r="I17" s="92"/>
      <c r="J17" s="92"/>
      <c r="K17" s="92"/>
      <c r="L17" s="85"/>
      <c r="M17" s="93">
        <f t="shared" si="1"/>
        <v>0</v>
      </c>
      <c r="N17" s="92"/>
      <c r="O17" s="92"/>
      <c r="P17" s="92"/>
      <c r="Q17" s="85"/>
      <c r="R17" s="93">
        <f t="shared" si="2"/>
        <v>0</v>
      </c>
      <c r="S17" s="92"/>
      <c r="T17" s="92"/>
      <c r="U17" s="92"/>
      <c r="V17" s="85"/>
      <c r="W17" s="93">
        <f t="shared" si="3"/>
        <v>0</v>
      </c>
      <c r="X17" s="11"/>
      <c r="Y17" s="11"/>
      <c r="Z17" s="11"/>
      <c r="AA17" s="12"/>
      <c r="AB17" s="16">
        <f t="shared" si="4"/>
        <v>0</v>
      </c>
      <c r="AC17" s="11"/>
      <c r="AD17" s="11"/>
      <c r="AE17" s="11"/>
      <c r="AF17" s="12"/>
      <c r="AG17" s="16">
        <f t="shared" si="5"/>
        <v>0</v>
      </c>
      <c r="AH17" s="11"/>
      <c r="AI17" s="11"/>
      <c r="AJ17" s="11"/>
      <c r="AK17" s="12"/>
      <c r="AL17" s="16">
        <f t="shared" si="6"/>
        <v>0</v>
      </c>
      <c r="AM17" s="11"/>
      <c r="AN17" s="11"/>
      <c r="AO17" s="11"/>
      <c r="AP17" s="12"/>
      <c r="AQ17" s="16">
        <f t="shared" si="7"/>
        <v>0</v>
      </c>
      <c r="AR17" s="11"/>
      <c r="AS17" s="11"/>
      <c r="AT17" s="11"/>
      <c r="AU17" s="12"/>
      <c r="AV17" s="25">
        <f t="shared" si="8"/>
        <v>0</v>
      </c>
    </row>
    <row r="18" spans="1:48" x14ac:dyDescent="0.25">
      <c r="A18" s="10">
        <v>1</v>
      </c>
      <c r="B18" s="90" t="s">
        <v>23</v>
      </c>
      <c r="C18" s="21" t="s">
        <v>61</v>
      </c>
      <c r="D18" s="92"/>
      <c r="E18" s="92"/>
      <c r="F18" s="92"/>
      <c r="G18" s="85"/>
      <c r="H18" s="93">
        <f t="shared" si="0"/>
        <v>0</v>
      </c>
      <c r="I18" s="92"/>
      <c r="J18" s="92"/>
      <c r="K18" s="92"/>
      <c r="L18" s="85"/>
      <c r="M18" s="93">
        <f t="shared" si="1"/>
        <v>0</v>
      </c>
      <c r="N18" s="92"/>
      <c r="O18" s="92"/>
      <c r="P18" s="92"/>
      <c r="Q18" s="85"/>
      <c r="R18" s="93">
        <f t="shared" si="2"/>
        <v>0</v>
      </c>
      <c r="S18" s="92"/>
      <c r="T18" s="92"/>
      <c r="U18" s="92"/>
      <c r="V18" s="85"/>
      <c r="W18" s="93">
        <f t="shared" si="3"/>
        <v>0</v>
      </c>
      <c r="X18" s="11"/>
      <c r="Y18" s="11"/>
      <c r="Z18" s="11"/>
      <c r="AA18" s="12"/>
      <c r="AB18" s="16">
        <f t="shared" si="4"/>
        <v>0</v>
      </c>
      <c r="AC18" s="11"/>
      <c r="AD18" s="11"/>
      <c r="AE18" s="11"/>
      <c r="AF18" s="12"/>
      <c r="AG18" s="16">
        <f t="shared" si="5"/>
        <v>0</v>
      </c>
      <c r="AH18" s="11"/>
      <c r="AI18" s="11"/>
      <c r="AJ18" s="11"/>
      <c r="AK18" s="12"/>
      <c r="AL18" s="16">
        <f t="shared" si="6"/>
        <v>0</v>
      </c>
      <c r="AM18" s="11"/>
      <c r="AN18" s="11"/>
      <c r="AO18" s="11"/>
      <c r="AP18" s="12"/>
      <c r="AQ18" s="16">
        <f t="shared" si="7"/>
        <v>0</v>
      </c>
      <c r="AR18" s="11"/>
      <c r="AS18" s="11"/>
      <c r="AT18" s="11"/>
      <c r="AU18" s="12"/>
      <c r="AV18" s="25">
        <f t="shared" si="8"/>
        <v>0</v>
      </c>
    </row>
    <row r="19" spans="1:48" x14ac:dyDescent="0.25">
      <c r="A19" s="10">
        <v>1</v>
      </c>
      <c r="B19" s="90" t="s">
        <v>8</v>
      </c>
      <c r="C19" s="21" t="s">
        <v>61</v>
      </c>
      <c r="D19" s="94"/>
      <c r="E19" s="94"/>
      <c r="F19" s="94"/>
      <c r="G19" s="88"/>
      <c r="H19" s="95">
        <f t="shared" si="0"/>
        <v>0</v>
      </c>
      <c r="I19" s="94"/>
      <c r="J19" s="94"/>
      <c r="K19" s="94"/>
      <c r="L19" s="88"/>
      <c r="M19" s="95">
        <f t="shared" si="1"/>
        <v>0</v>
      </c>
      <c r="N19" s="94"/>
      <c r="O19" s="94"/>
      <c r="P19" s="94"/>
      <c r="Q19" s="88"/>
      <c r="R19" s="95">
        <f t="shared" si="2"/>
        <v>0</v>
      </c>
      <c r="S19" s="94"/>
      <c r="T19" s="94"/>
      <c r="U19" s="94"/>
      <c r="V19" s="88"/>
      <c r="W19" s="95">
        <f t="shared" si="3"/>
        <v>0</v>
      </c>
      <c r="X19" s="11"/>
      <c r="Y19" s="11"/>
      <c r="Z19" s="11"/>
      <c r="AA19" s="12"/>
      <c r="AB19" s="16">
        <f t="shared" si="4"/>
        <v>0</v>
      </c>
      <c r="AC19" s="11"/>
      <c r="AD19" s="11"/>
      <c r="AE19" s="11"/>
      <c r="AF19" s="12"/>
      <c r="AG19" s="16">
        <f t="shared" si="5"/>
        <v>0</v>
      </c>
      <c r="AH19" s="11"/>
      <c r="AI19" s="11"/>
      <c r="AJ19" s="11"/>
      <c r="AK19" s="12"/>
      <c r="AL19" s="16">
        <f t="shared" si="6"/>
        <v>0</v>
      </c>
      <c r="AM19" s="11"/>
      <c r="AN19" s="11"/>
      <c r="AO19" s="11"/>
      <c r="AP19" s="12"/>
      <c r="AQ19" s="16">
        <f t="shared" si="7"/>
        <v>0</v>
      </c>
      <c r="AR19" s="11"/>
      <c r="AS19" s="11"/>
      <c r="AT19" s="11"/>
      <c r="AU19" s="12"/>
      <c r="AV19" s="25">
        <f t="shared" si="8"/>
        <v>0</v>
      </c>
    </row>
    <row r="20" spans="1:48" x14ac:dyDescent="0.25">
      <c r="A20" s="10">
        <v>1</v>
      </c>
      <c r="B20" s="90" t="s">
        <v>9</v>
      </c>
      <c r="C20" s="21" t="s">
        <v>61</v>
      </c>
      <c r="D20" s="75"/>
      <c r="E20" s="75"/>
      <c r="F20" s="75"/>
      <c r="G20" s="76"/>
      <c r="H20" s="77">
        <f t="shared" si="0"/>
        <v>0</v>
      </c>
      <c r="I20" s="75"/>
      <c r="J20" s="75"/>
      <c r="K20" s="75"/>
      <c r="L20" s="76"/>
      <c r="M20" s="77">
        <f t="shared" si="1"/>
        <v>0</v>
      </c>
      <c r="N20" s="75"/>
      <c r="O20" s="75"/>
      <c r="P20" s="75"/>
      <c r="Q20" s="76"/>
      <c r="R20" s="77">
        <f t="shared" si="2"/>
        <v>0</v>
      </c>
      <c r="S20" s="75"/>
      <c r="T20" s="75"/>
      <c r="U20" s="75"/>
      <c r="V20" s="76"/>
      <c r="W20" s="77">
        <f t="shared" si="3"/>
        <v>0</v>
      </c>
      <c r="X20" s="11"/>
      <c r="Y20" s="11"/>
      <c r="Z20" s="11"/>
      <c r="AA20" s="12"/>
      <c r="AB20" s="16">
        <f t="shared" si="4"/>
        <v>0</v>
      </c>
      <c r="AC20" s="11"/>
      <c r="AD20" s="11"/>
      <c r="AE20" s="11"/>
      <c r="AF20" s="12"/>
      <c r="AG20" s="16">
        <f t="shared" si="5"/>
        <v>0</v>
      </c>
      <c r="AH20" s="11"/>
      <c r="AI20" s="11"/>
      <c r="AJ20" s="11"/>
      <c r="AK20" s="12"/>
      <c r="AL20" s="16">
        <f t="shared" si="6"/>
        <v>0</v>
      </c>
      <c r="AM20" s="11"/>
      <c r="AN20" s="11"/>
      <c r="AO20" s="11"/>
      <c r="AP20" s="12"/>
      <c r="AQ20" s="16">
        <f t="shared" si="7"/>
        <v>0</v>
      </c>
      <c r="AR20" s="11"/>
      <c r="AS20" s="11"/>
      <c r="AT20" s="11"/>
      <c r="AU20" s="12"/>
      <c r="AV20" s="25">
        <f t="shared" si="8"/>
        <v>0</v>
      </c>
    </row>
    <row r="21" spans="1:48" x14ac:dyDescent="0.25">
      <c r="A21" s="10">
        <v>1</v>
      </c>
      <c r="B21" s="90" t="s">
        <v>10</v>
      </c>
      <c r="C21" s="21" t="s">
        <v>61</v>
      </c>
      <c r="D21" s="75"/>
      <c r="E21" s="75"/>
      <c r="F21" s="75"/>
      <c r="G21" s="76"/>
      <c r="H21" s="77">
        <f t="shared" si="0"/>
        <v>0</v>
      </c>
      <c r="I21" s="75"/>
      <c r="J21" s="75"/>
      <c r="K21" s="75"/>
      <c r="L21" s="76"/>
      <c r="M21" s="77">
        <f t="shared" si="1"/>
        <v>0</v>
      </c>
      <c r="N21" s="75"/>
      <c r="O21" s="75"/>
      <c r="P21" s="75"/>
      <c r="Q21" s="76"/>
      <c r="R21" s="77">
        <f t="shared" si="2"/>
        <v>0</v>
      </c>
      <c r="S21" s="75"/>
      <c r="T21" s="75"/>
      <c r="U21" s="75"/>
      <c r="V21" s="76"/>
      <c r="W21" s="77">
        <f t="shared" si="3"/>
        <v>0</v>
      </c>
      <c r="X21" s="11"/>
      <c r="Y21" s="11"/>
      <c r="Z21" s="11"/>
      <c r="AA21" s="12"/>
      <c r="AB21" s="16">
        <f t="shared" si="4"/>
        <v>0</v>
      </c>
      <c r="AC21" s="11"/>
      <c r="AD21" s="11"/>
      <c r="AE21" s="11"/>
      <c r="AF21" s="12"/>
      <c r="AG21" s="16">
        <f t="shared" si="5"/>
        <v>0</v>
      </c>
      <c r="AH21" s="11"/>
      <c r="AI21" s="11"/>
      <c r="AJ21" s="11"/>
      <c r="AK21" s="12"/>
      <c r="AL21" s="16">
        <f t="shared" si="6"/>
        <v>0</v>
      </c>
      <c r="AM21" s="11"/>
      <c r="AN21" s="11"/>
      <c r="AO21" s="11"/>
      <c r="AP21" s="12"/>
      <c r="AQ21" s="16">
        <f t="shared" si="7"/>
        <v>0</v>
      </c>
      <c r="AR21" s="11"/>
      <c r="AS21" s="11"/>
      <c r="AT21" s="11"/>
      <c r="AU21" s="12"/>
      <c r="AV21" s="25">
        <f t="shared" si="8"/>
        <v>0</v>
      </c>
    </row>
    <row r="22" spans="1:48" x14ac:dyDescent="0.25">
      <c r="A22" s="10">
        <v>1</v>
      </c>
      <c r="B22" s="90" t="s">
        <v>55</v>
      </c>
      <c r="C22" s="21" t="s">
        <v>61</v>
      </c>
      <c r="D22" s="75"/>
      <c r="E22" s="75"/>
      <c r="F22" s="75"/>
      <c r="G22" s="76"/>
      <c r="H22" s="77">
        <f t="shared" si="0"/>
        <v>0</v>
      </c>
      <c r="I22" s="75"/>
      <c r="J22" s="75"/>
      <c r="K22" s="75"/>
      <c r="L22" s="76"/>
      <c r="M22" s="77">
        <f t="shared" si="1"/>
        <v>0</v>
      </c>
      <c r="N22" s="75"/>
      <c r="O22" s="75"/>
      <c r="P22" s="75"/>
      <c r="Q22" s="76"/>
      <c r="R22" s="77">
        <f t="shared" si="2"/>
        <v>0</v>
      </c>
      <c r="S22" s="75"/>
      <c r="T22" s="75"/>
      <c r="U22" s="75"/>
      <c r="V22" s="76"/>
      <c r="W22" s="77">
        <f t="shared" si="3"/>
        <v>0</v>
      </c>
      <c r="X22" s="11"/>
      <c r="Y22" s="11"/>
      <c r="Z22" s="11"/>
      <c r="AA22" s="12"/>
      <c r="AB22" s="16">
        <f t="shared" si="4"/>
        <v>0</v>
      </c>
      <c r="AC22" s="11"/>
      <c r="AD22" s="11"/>
      <c r="AE22" s="11"/>
      <c r="AF22" s="12"/>
      <c r="AG22" s="16">
        <f t="shared" si="5"/>
        <v>0</v>
      </c>
      <c r="AH22" s="11"/>
      <c r="AI22" s="11"/>
      <c r="AJ22" s="11"/>
      <c r="AK22" s="12"/>
      <c r="AL22" s="16">
        <f t="shared" si="6"/>
        <v>0</v>
      </c>
      <c r="AM22" s="11"/>
      <c r="AN22" s="11"/>
      <c r="AO22" s="11"/>
      <c r="AP22" s="12"/>
      <c r="AQ22" s="16">
        <f t="shared" si="7"/>
        <v>0</v>
      </c>
      <c r="AR22" s="11"/>
      <c r="AS22" s="11"/>
      <c r="AT22" s="11"/>
      <c r="AU22" s="12"/>
      <c r="AV22" s="25">
        <f t="shared" si="8"/>
        <v>0</v>
      </c>
    </row>
    <row r="23" spans="1:48" x14ac:dyDescent="0.25">
      <c r="A23" s="10">
        <v>1</v>
      </c>
      <c r="B23" s="91" t="s">
        <v>129</v>
      </c>
      <c r="C23" s="21" t="s">
        <v>61</v>
      </c>
      <c r="D23" s="75"/>
      <c r="E23" s="75"/>
      <c r="F23" s="75"/>
      <c r="G23" s="76"/>
      <c r="H23" s="77">
        <f t="shared" si="0"/>
        <v>0</v>
      </c>
      <c r="I23" s="75"/>
      <c r="J23" s="75"/>
      <c r="K23" s="75"/>
      <c r="L23" s="76"/>
      <c r="M23" s="77">
        <f t="shared" si="1"/>
        <v>0</v>
      </c>
      <c r="N23" s="75"/>
      <c r="O23" s="75"/>
      <c r="P23" s="75"/>
      <c r="Q23" s="76"/>
      <c r="R23" s="77">
        <f t="shared" si="2"/>
        <v>0</v>
      </c>
      <c r="S23" s="75"/>
      <c r="T23" s="75" t="s">
        <v>33</v>
      </c>
      <c r="U23" s="75"/>
      <c r="V23" s="76"/>
      <c r="W23" s="77">
        <f t="shared" si="3"/>
        <v>1</v>
      </c>
      <c r="X23" s="11"/>
      <c r="Y23" s="11"/>
      <c r="Z23" s="11"/>
      <c r="AA23" s="12"/>
      <c r="AB23" s="16">
        <f t="shared" si="4"/>
        <v>0</v>
      </c>
      <c r="AC23" s="11"/>
      <c r="AD23" s="11"/>
      <c r="AE23" s="11"/>
      <c r="AF23" s="12"/>
      <c r="AG23" s="16">
        <f t="shared" si="5"/>
        <v>0</v>
      </c>
      <c r="AH23" s="11"/>
      <c r="AI23" s="11"/>
      <c r="AJ23" s="11"/>
      <c r="AK23" s="12"/>
      <c r="AL23" s="16">
        <f t="shared" si="6"/>
        <v>0</v>
      </c>
      <c r="AM23" s="11"/>
      <c r="AN23" s="11"/>
      <c r="AO23" s="11"/>
      <c r="AP23" s="12"/>
      <c r="AQ23" s="16">
        <f t="shared" si="7"/>
        <v>0</v>
      </c>
      <c r="AR23" s="11"/>
      <c r="AS23" s="11"/>
      <c r="AT23" s="11" t="s">
        <v>33</v>
      </c>
      <c r="AU23" s="12"/>
      <c r="AV23" s="25">
        <f t="shared" si="8"/>
        <v>1</v>
      </c>
    </row>
    <row r="24" spans="1:48" x14ac:dyDescent="0.25">
      <c r="A24" s="10">
        <v>1</v>
      </c>
      <c r="B24" s="22" t="s">
        <v>34</v>
      </c>
      <c r="C24" s="21" t="s">
        <v>61</v>
      </c>
      <c r="D24" s="78"/>
      <c r="E24" s="78"/>
      <c r="F24" s="78"/>
      <c r="G24" s="79"/>
      <c r="H24" s="80">
        <f t="shared" si="0"/>
        <v>0</v>
      </c>
      <c r="I24" s="78"/>
      <c r="J24" s="78"/>
      <c r="K24" s="78"/>
      <c r="L24" s="79"/>
      <c r="M24" s="80">
        <f t="shared" si="1"/>
        <v>0</v>
      </c>
      <c r="N24" s="78"/>
      <c r="O24" s="78"/>
      <c r="P24" s="78"/>
      <c r="Q24" s="79"/>
      <c r="R24" s="80">
        <f t="shared" si="2"/>
        <v>0</v>
      </c>
      <c r="S24" s="78"/>
      <c r="T24" s="78"/>
      <c r="U24" s="78"/>
      <c r="V24" s="79"/>
      <c r="W24" s="80">
        <f t="shared" si="3"/>
        <v>0</v>
      </c>
      <c r="X24" s="13"/>
      <c r="Y24" s="13"/>
      <c r="Z24" s="13"/>
      <c r="AA24" s="14"/>
      <c r="AB24" s="17">
        <f t="shared" si="4"/>
        <v>0</v>
      </c>
      <c r="AC24" s="13"/>
      <c r="AD24" s="13"/>
      <c r="AE24" s="13"/>
      <c r="AF24" s="14"/>
      <c r="AG24" s="17">
        <f t="shared" si="5"/>
        <v>0</v>
      </c>
      <c r="AH24" s="13"/>
      <c r="AI24" s="13"/>
      <c r="AJ24" s="13"/>
      <c r="AK24" s="14"/>
      <c r="AL24" s="17">
        <f t="shared" si="6"/>
        <v>0</v>
      </c>
      <c r="AM24" s="13"/>
      <c r="AN24" s="13"/>
      <c r="AO24" s="13"/>
      <c r="AP24" s="14"/>
      <c r="AQ24" s="17">
        <f t="shared" si="7"/>
        <v>0</v>
      </c>
      <c r="AR24" s="13"/>
      <c r="AS24" s="13"/>
      <c r="AT24" s="13"/>
      <c r="AU24" s="14"/>
      <c r="AV24" s="26">
        <f t="shared" si="8"/>
        <v>0</v>
      </c>
    </row>
    <row r="25" spans="1:48" x14ac:dyDescent="0.25">
      <c r="A25" s="10">
        <v>1</v>
      </c>
      <c r="B25" s="27"/>
      <c r="C25" s="28"/>
      <c r="D25" s="81"/>
      <c r="E25" s="82"/>
      <c r="F25" s="82"/>
      <c r="G25" s="82"/>
      <c r="H25" s="83">
        <f>SUM(H7:H24)</f>
        <v>2</v>
      </c>
      <c r="I25" s="82"/>
      <c r="J25" s="82"/>
      <c r="K25" s="82"/>
      <c r="L25" s="82"/>
      <c r="M25" s="83">
        <f>SUM(M7:M24)</f>
        <v>2</v>
      </c>
      <c r="N25" s="82"/>
      <c r="O25" s="82"/>
      <c r="P25" s="82"/>
      <c r="Q25" s="82"/>
      <c r="R25" s="83">
        <f>SUM(R7:R24)</f>
        <v>4</v>
      </c>
      <c r="S25" s="82"/>
      <c r="T25" s="82"/>
      <c r="U25" s="82"/>
      <c r="V25" s="82"/>
      <c r="W25" s="83">
        <f>SUM(W7:W24)</f>
        <v>4</v>
      </c>
      <c r="X25" s="29"/>
      <c r="Y25" s="29"/>
      <c r="Z25" s="29"/>
      <c r="AA25" s="29"/>
      <c r="AB25" s="30">
        <f>SUM(AB7:AB24)</f>
        <v>2</v>
      </c>
      <c r="AC25" s="29"/>
      <c r="AD25" s="29"/>
      <c r="AE25" s="29"/>
      <c r="AF25" s="29"/>
      <c r="AG25" s="30">
        <f>SUM(AG7:AG24)</f>
        <v>1</v>
      </c>
      <c r="AH25" s="29"/>
      <c r="AI25" s="29"/>
      <c r="AJ25" s="29"/>
      <c r="AK25" s="29"/>
      <c r="AL25" s="30">
        <f>SUM(AL7:AL24)</f>
        <v>1</v>
      </c>
      <c r="AM25" s="29"/>
      <c r="AN25" s="29"/>
      <c r="AO25" s="29"/>
      <c r="AP25" s="29"/>
      <c r="AQ25" s="30">
        <f>SUM(AQ7:AQ24)</f>
        <v>3</v>
      </c>
      <c r="AR25" s="29"/>
      <c r="AS25" s="29"/>
      <c r="AT25" s="29"/>
      <c r="AU25" s="29"/>
      <c r="AV25" s="30">
        <f>SUM(AV7:AV24)</f>
        <v>4</v>
      </c>
    </row>
    <row r="26" spans="1:48" x14ac:dyDescent="0.25">
      <c r="A26" s="10">
        <v>1</v>
      </c>
      <c r="B26" s="115" t="str">
        <f>"Буква (или иное название) класса "&amp;A28&amp;":"</f>
        <v>Буква (или иное название) класса 2:</v>
      </c>
      <c r="C26" s="116"/>
      <c r="D26" s="106">
        <v>2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</row>
    <row r="27" spans="1:48" s="10" customFormat="1" x14ac:dyDescent="0.25">
      <c r="A27" s="10">
        <v>1</v>
      </c>
      <c r="B27" s="115" t="str">
        <f>"Буква (или иное название) класса "&amp;A270&amp;":"</f>
        <v>Буква (или иное название) класса 13:</v>
      </c>
      <c r="C27" s="116"/>
      <c r="D27" s="106">
        <v>13</v>
      </c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</row>
    <row r="28" spans="1:48" x14ac:dyDescent="0.25">
      <c r="A28" s="10">
        <f>A6+1</f>
        <v>2</v>
      </c>
      <c r="B28" s="90" t="s">
        <v>0</v>
      </c>
      <c r="C28" s="21" t="s">
        <v>61</v>
      </c>
      <c r="D28" s="92"/>
      <c r="E28" s="92" t="s">
        <v>33</v>
      </c>
      <c r="F28" s="92"/>
      <c r="G28" s="85"/>
      <c r="H28" s="93">
        <f t="shared" ref="H28:H47" si="9">COUNTA(D28:G28)</f>
        <v>1</v>
      </c>
      <c r="I28" s="92"/>
      <c r="J28" s="92"/>
      <c r="K28" s="92" t="s">
        <v>33</v>
      </c>
      <c r="L28" s="85"/>
      <c r="M28" s="93">
        <f t="shared" ref="M28:M47" si="10">COUNTA(I28:L28)</f>
        <v>1</v>
      </c>
      <c r="N28" s="92"/>
      <c r="O28" s="92" t="s">
        <v>33</v>
      </c>
      <c r="P28" s="92"/>
      <c r="Q28" s="85"/>
      <c r="R28" s="93">
        <f t="shared" ref="R28:R47" si="11">COUNTA(N28:Q28)</f>
        <v>1</v>
      </c>
      <c r="S28" s="92" t="s">
        <v>33</v>
      </c>
      <c r="T28" s="92"/>
      <c r="U28" s="92"/>
      <c r="V28" s="85"/>
      <c r="W28" s="93">
        <f t="shared" ref="W28:W47" si="12">COUNTA(S28:V28)</f>
        <v>1</v>
      </c>
      <c r="X28" s="11"/>
      <c r="Y28" s="11"/>
      <c r="Z28" s="11"/>
      <c r="AA28" s="12"/>
      <c r="AB28" s="16">
        <f t="shared" ref="AB28:AB47" si="13">COUNTA(X28:AA28)</f>
        <v>0</v>
      </c>
      <c r="AC28" s="11"/>
      <c r="AD28" s="11"/>
      <c r="AE28" s="11"/>
      <c r="AF28" s="12"/>
      <c r="AG28" s="16">
        <f t="shared" ref="AG28:AG47" si="14">COUNTA(AC28:AF28)</f>
        <v>0</v>
      </c>
      <c r="AH28" s="11"/>
      <c r="AI28" s="11"/>
      <c r="AJ28" s="11"/>
      <c r="AK28" s="12"/>
      <c r="AL28" s="16">
        <f t="shared" ref="AL28:AL47" si="15">COUNTA(AH28:AK28)</f>
        <v>0</v>
      </c>
      <c r="AM28" s="11"/>
      <c r="AN28" s="11"/>
      <c r="AO28" s="11"/>
      <c r="AP28" s="12"/>
      <c r="AQ28" s="16">
        <f t="shared" ref="AQ28:AQ47" si="16">COUNTA(AM28:AP28)</f>
        <v>0</v>
      </c>
      <c r="AR28" s="11"/>
      <c r="AS28" s="11"/>
      <c r="AT28" s="11"/>
      <c r="AU28" s="12"/>
      <c r="AV28" s="25">
        <f t="shared" ref="AV28:AV47" si="17">COUNTA(AR28:AU28)</f>
        <v>0</v>
      </c>
    </row>
    <row r="29" spans="1:48" x14ac:dyDescent="0.25">
      <c r="A29" s="10">
        <f t="shared" ref="A29:A92" si="18">A7+1</f>
        <v>2</v>
      </c>
      <c r="B29" s="90" t="s">
        <v>45</v>
      </c>
      <c r="C29" s="21" t="s">
        <v>61</v>
      </c>
      <c r="D29" s="92"/>
      <c r="E29" s="92"/>
      <c r="F29" s="92" t="s">
        <v>33</v>
      </c>
      <c r="G29" s="85"/>
      <c r="H29" s="93">
        <f t="shared" si="9"/>
        <v>1</v>
      </c>
      <c r="I29" s="92"/>
      <c r="J29" s="92"/>
      <c r="K29" s="92" t="s">
        <v>33</v>
      </c>
      <c r="L29" s="85"/>
      <c r="M29" s="93">
        <f t="shared" si="10"/>
        <v>1</v>
      </c>
      <c r="N29" s="92"/>
      <c r="O29" s="92" t="s">
        <v>33</v>
      </c>
      <c r="P29" s="92"/>
      <c r="Q29" s="85"/>
      <c r="R29" s="93">
        <f t="shared" si="11"/>
        <v>1</v>
      </c>
      <c r="S29" s="92"/>
      <c r="T29" s="92" t="s">
        <v>33</v>
      </c>
      <c r="U29" s="92"/>
      <c r="V29" s="85"/>
      <c r="W29" s="93">
        <f t="shared" si="12"/>
        <v>1</v>
      </c>
      <c r="X29" s="11"/>
      <c r="Y29" s="11"/>
      <c r="Z29" s="11"/>
      <c r="AA29" s="12"/>
      <c r="AB29" s="16">
        <f t="shared" si="13"/>
        <v>0</v>
      </c>
      <c r="AC29" s="11"/>
      <c r="AD29" s="11"/>
      <c r="AE29" s="11"/>
      <c r="AF29" s="12"/>
      <c r="AG29" s="16">
        <f t="shared" si="14"/>
        <v>0</v>
      </c>
      <c r="AH29" s="11"/>
      <c r="AI29" s="11"/>
      <c r="AJ29" s="11"/>
      <c r="AK29" s="12"/>
      <c r="AL29" s="16">
        <f t="shared" si="15"/>
        <v>0</v>
      </c>
      <c r="AM29" s="11"/>
      <c r="AN29" s="11"/>
      <c r="AO29" s="11"/>
      <c r="AP29" s="12"/>
      <c r="AQ29" s="16">
        <f t="shared" si="16"/>
        <v>0</v>
      </c>
      <c r="AR29" s="11"/>
      <c r="AS29" s="11"/>
      <c r="AT29" s="11"/>
      <c r="AU29" s="12"/>
      <c r="AV29" s="25">
        <f t="shared" si="17"/>
        <v>0</v>
      </c>
    </row>
    <row r="30" spans="1:48" x14ac:dyDescent="0.25">
      <c r="A30" s="10">
        <f t="shared" si="18"/>
        <v>2</v>
      </c>
      <c r="B30" s="90" t="s">
        <v>2</v>
      </c>
      <c r="C30" s="21" t="s">
        <v>61</v>
      </c>
      <c r="D30" s="92"/>
      <c r="E30" s="92"/>
      <c r="F30" s="92"/>
      <c r="G30" s="85"/>
      <c r="H30" s="93">
        <f t="shared" si="9"/>
        <v>0</v>
      </c>
      <c r="I30" s="92"/>
      <c r="J30" s="92"/>
      <c r="K30" s="92"/>
      <c r="L30" s="85"/>
      <c r="M30" s="93">
        <f t="shared" si="10"/>
        <v>0</v>
      </c>
      <c r="N30" s="92"/>
      <c r="O30" s="92"/>
      <c r="P30" s="92"/>
      <c r="Q30" s="85" t="s">
        <v>33</v>
      </c>
      <c r="R30" s="93">
        <f t="shared" si="11"/>
        <v>1</v>
      </c>
      <c r="S30" s="92"/>
      <c r="T30" s="92"/>
      <c r="U30" s="92"/>
      <c r="V30" s="85"/>
      <c r="W30" s="93">
        <f t="shared" si="12"/>
        <v>0</v>
      </c>
      <c r="X30" s="11"/>
      <c r="Y30" s="11"/>
      <c r="Z30" s="11"/>
      <c r="AA30" s="12"/>
      <c r="AB30" s="16">
        <f t="shared" si="13"/>
        <v>0</v>
      </c>
      <c r="AC30" s="11"/>
      <c r="AD30" s="11"/>
      <c r="AE30" s="11"/>
      <c r="AF30" s="12"/>
      <c r="AG30" s="16">
        <f t="shared" si="14"/>
        <v>0</v>
      </c>
      <c r="AH30" s="11"/>
      <c r="AI30" s="11"/>
      <c r="AJ30" s="11"/>
      <c r="AK30" s="12"/>
      <c r="AL30" s="16">
        <f t="shared" si="15"/>
        <v>0</v>
      </c>
      <c r="AM30" s="11"/>
      <c r="AN30" s="11"/>
      <c r="AO30" s="11"/>
      <c r="AP30" s="12"/>
      <c r="AQ30" s="16">
        <f t="shared" si="16"/>
        <v>0</v>
      </c>
      <c r="AR30" s="11"/>
      <c r="AS30" s="11"/>
      <c r="AT30" s="11"/>
      <c r="AU30" s="12"/>
      <c r="AV30" s="25">
        <f t="shared" si="17"/>
        <v>0</v>
      </c>
    </row>
    <row r="31" spans="1:48" x14ac:dyDescent="0.25">
      <c r="A31" s="10">
        <f t="shared" si="18"/>
        <v>2</v>
      </c>
      <c r="B31" s="90" t="s">
        <v>46</v>
      </c>
      <c r="C31" s="21" t="s">
        <v>61</v>
      </c>
      <c r="D31" s="92"/>
      <c r="E31" s="92"/>
      <c r="F31" s="92"/>
      <c r="G31" s="85"/>
      <c r="H31" s="93">
        <f t="shared" si="9"/>
        <v>0</v>
      </c>
      <c r="I31" s="92"/>
      <c r="J31" s="92"/>
      <c r="K31" s="92"/>
      <c r="L31" s="85"/>
      <c r="M31" s="93">
        <f t="shared" si="10"/>
        <v>0</v>
      </c>
      <c r="N31" s="92"/>
      <c r="O31" s="92"/>
      <c r="P31" s="92"/>
      <c r="Q31" s="85"/>
      <c r="R31" s="93">
        <f t="shared" si="11"/>
        <v>0</v>
      </c>
      <c r="S31" s="92"/>
      <c r="T31" s="92"/>
      <c r="U31" s="92"/>
      <c r="V31" s="85"/>
      <c r="W31" s="93">
        <f t="shared" si="12"/>
        <v>0</v>
      </c>
      <c r="X31" s="11"/>
      <c r="Y31" s="11"/>
      <c r="Z31" s="11"/>
      <c r="AA31" s="12"/>
      <c r="AB31" s="16">
        <f t="shared" si="13"/>
        <v>0</v>
      </c>
      <c r="AC31" s="11"/>
      <c r="AD31" s="11"/>
      <c r="AE31" s="11"/>
      <c r="AF31" s="12"/>
      <c r="AG31" s="16">
        <f t="shared" si="14"/>
        <v>0</v>
      </c>
      <c r="AH31" s="11"/>
      <c r="AI31" s="11"/>
      <c r="AJ31" s="11"/>
      <c r="AK31" s="12"/>
      <c r="AL31" s="16">
        <f t="shared" si="15"/>
        <v>0</v>
      </c>
      <c r="AM31" s="11"/>
      <c r="AN31" s="11"/>
      <c r="AO31" s="11"/>
      <c r="AP31" s="12"/>
      <c r="AQ31" s="16">
        <f t="shared" si="16"/>
        <v>0</v>
      </c>
      <c r="AR31" s="11"/>
      <c r="AS31" s="11"/>
      <c r="AT31" s="11"/>
      <c r="AU31" s="12"/>
      <c r="AV31" s="25">
        <f t="shared" si="17"/>
        <v>0</v>
      </c>
    </row>
    <row r="32" spans="1:48" x14ac:dyDescent="0.25">
      <c r="A32" s="10">
        <f t="shared" si="18"/>
        <v>2</v>
      </c>
      <c r="B32" s="90" t="s">
        <v>4</v>
      </c>
      <c r="C32" s="21" t="s">
        <v>61</v>
      </c>
      <c r="D32" s="92"/>
      <c r="E32" s="92"/>
      <c r="F32" s="92" t="s">
        <v>33</v>
      </c>
      <c r="G32" s="85"/>
      <c r="H32" s="93">
        <f t="shared" si="9"/>
        <v>1</v>
      </c>
      <c r="I32" s="92"/>
      <c r="J32" s="92"/>
      <c r="K32" s="92" t="s">
        <v>33</v>
      </c>
      <c r="L32" s="85"/>
      <c r="M32" s="93">
        <f t="shared" si="10"/>
        <v>1</v>
      </c>
      <c r="N32" s="92"/>
      <c r="O32" s="92" t="s">
        <v>33</v>
      </c>
      <c r="P32" s="92"/>
      <c r="Q32" s="85"/>
      <c r="R32" s="93">
        <f t="shared" si="11"/>
        <v>1</v>
      </c>
      <c r="S32" s="92" t="s">
        <v>33</v>
      </c>
      <c r="T32" s="92"/>
      <c r="U32" s="92"/>
      <c r="V32" s="85"/>
      <c r="W32" s="93">
        <f t="shared" si="12"/>
        <v>1</v>
      </c>
      <c r="X32" s="11"/>
      <c r="Y32" s="11"/>
      <c r="Z32" s="11"/>
      <c r="AA32" s="12"/>
      <c r="AB32" s="16">
        <f t="shared" si="13"/>
        <v>0</v>
      </c>
      <c r="AC32" s="11"/>
      <c r="AD32" s="11"/>
      <c r="AE32" s="11"/>
      <c r="AF32" s="12"/>
      <c r="AG32" s="16">
        <f t="shared" si="14"/>
        <v>0</v>
      </c>
      <c r="AH32" s="11"/>
      <c r="AI32" s="11"/>
      <c r="AJ32" s="11"/>
      <c r="AK32" s="12"/>
      <c r="AL32" s="16">
        <f t="shared" si="15"/>
        <v>0</v>
      </c>
      <c r="AM32" s="11"/>
      <c r="AN32" s="11"/>
      <c r="AO32" s="11"/>
      <c r="AP32" s="12"/>
      <c r="AQ32" s="16">
        <f t="shared" si="16"/>
        <v>0</v>
      </c>
      <c r="AR32" s="11"/>
      <c r="AS32" s="11"/>
      <c r="AT32" s="11"/>
      <c r="AU32" s="12"/>
      <c r="AV32" s="25">
        <f t="shared" si="17"/>
        <v>0</v>
      </c>
    </row>
    <row r="33" spans="1:48" x14ac:dyDescent="0.25">
      <c r="A33" s="10">
        <f t="shared" si="18"/>
        <v>2</v>
      </c>
      <c r="B33" s="90" t="s">
        <v>127</v>
      </c>
      <c r="C33" s="21" t="s">
        <v>61</v>
      </c>
      <c r="D33" s="92"/>
      <c r="E33" s="92"/>
      <c r="F33" s="92" t="s">
        <v>33</v>
      </c>
      <c r="G33" s="85"/>
      <c r="H33" s="93">
        <f t="shared" si="9"/>
        <v>1</v>
      </c>
      <c r="I33" s="92"/>
      <c r="J33" s="92"/>
      <c r="K33" s="92" t="s">
        <v>33</v>
      </c>
      <c r="L33" s="85"/>
      <c r="M33" s="93">
        <f t="shared" si="10"/>
        <v>1</v>
      </c>
      <c r="N33" s="92"/>
      <c r="O33" s="92"/>
      <c r="P33" s="92"/>
      <c r="Q33" s="85"/>
      <c r="R33" s="93">
        <f t="shared" si="11"/>
        <v>0</v>
      </c>
      <c r="S33" s="92"/>
      <c r="T33" s="92"/>
      <c r="U33" s="92" t="s">
        <v>33</v>
      </c>
      <c r="V33" s="85"/>
      <c r="W33" s="93">
        <f t="shared" si="12"/>
        <v>1</v>
      </c>
      <c r="X33" s="11"/>
      <c r="Y33" s="11"/>
      <c r="Z33" s="11"/>
      <c r="AA33" s="12"/>
      <c r="AB33" s="16">
        <f t="shared" si="13"/>
        <v>0</v>
      </c>
      <c r="AC33" s="11"/>
      <c r="AD33" s="11"/>
      <c r="AE33" s="11"/>
      <c r="AF33" s="12"/>
      <c r="AG33" s="16">
        <f t="shared" si="14"/>
        <v>0</v>
      </c>
      <c r="AH33" s="11"/>
      <c r="AI33" s="11"/>
      <c r="AJ33" s="11"/>
      <c r="AK33" s="12"/>
      <c r="AL33" s="16">
        <f t="shared" si="15"/>
        <v>0</v>
      </c>
      <c r="AM33" s="11"/>
      <c r="AN33" s="11"/>
      <c r="AO33" s="11"/>
      <c r="AP33" s="12"/>
      <c r="AQ33" s="16">
        <f t="shared" si="16"/>
        <v>0</v>
      </c>
      <c r="AR33" s="11"/>
      <c r="AS33" s="11"/>
      <c r="AT33" s="11"/>
      <c r="AU33" s="12"/>
      <c r="AV33" s="25">
        <f t="shared" si="17"/>
        <v>0</v>
      </c>
    </row>
    <row r="34" spans="1:48" x14ac:dyDescent="0.25">
      <c r="A34" s="10">
        <f t="shared" si="18"/>
        <v>2</v>
      </c>
      <c r="B34" s="90" t="s">
        <v>128</v>
      </c>
      <c r="C34" s="21" t="s">
        <v>61</v>
      </c>
      <c r="D34" s="92"/>
      <c r="E34" s="92"/>
      <c r="F34" s="92"/>
      <c r="G34" s="85"/>
      <c r="H34" s="93">
        <f t="shared" si="9"/>
        <v>0</v>
      </c>
      <c r="I34" s="92"/>
      <c r="J34" s="92"/>
      <c r="K34" s="92"/>
      <c r="L34" s="85"/>
      <c r="M34" s="93">
        <f t="shared" si="10"/>
        <v>0</v>
      </c>
      <c r="N34" s="92"/>
      <c r="O34" s="92"/>
      <c r="P34" s="92"/>
      <c r="Q34" s="85" t="s">
        <v>33</v>
      </c>
      <c r="R34" s="93">
        <f t="shared" si="11"/>
        <v>1</v>
      </c>
      <c r="S34" s="92"/>
      <c r="T34" s="92"/>
      <c r="U34" s="92"/>
      <c r="V34" s="85"/>
      <c r="W34" s="93">
        <f t="shared" si="12"/>
        <v>0</v>
      </c>
      <c r="X34" s="11"/>
      <c r="Y34" s="11"/>
      <c r="Z34" s="11"/>
      <c r="AA34" s="12"/>
      <c r="AB34" s="16">
        <f t="shared" si="13"/>
        <v>0</v>
      </c>
      <c r="AC34" s="11"/>
      <c r="AD34" s="11"/>
      <c r="AE34" s="11"/>
      <c r="AF34" s="12"/>
      <c r="AG34" s="16">
        <f t="shared" si="14"/>
        <v>0</v>
      </c>
      <c r="AH34" s="11"/>
      <c r="AI34" s="11"/>
      <c r="AJ34" s="11"/>
      <c r="AK34" s="12"/>
      <c r="AL34" s="16">
        <f t="shared" si="15"/>
        <v>0</v>
      </c>
      <c r="AM34" s="11"/>
      <c r="AN34" s="11"/>
      <c r="AO34" s="11"/>
      <c r="AP34" s="12"/>
      <c r="AQ34" s="16">
        <f t="shared" si="16"/>
        <v>0</v>
      </c>
      <c r="AR34" s="11"/>
      <c r="AS34" s="11"/>
      <c r="AT34" s="11"/>
      <c r="AU34" s="12"/>
      <c r="AV34" s="25">
        <f t="shared" si="17"/>
        <v>0</v>
      </c>
    </row>
    <row r="35" spans="1:48" x14ac:dyDescent="0.25">
      <c r="A35" s="10">
        <f t="shared" si="18"/>
        <v>2</v>
      </c>
      <c r="B35" s="90" t="s">
        <v>48</v>
      </c>
      <c r="C35" s="21" t="s">
        <v>61</v>
      </c>
      <c r="D35" s="92"/>
      <c r="E35" s="92"/>
      <c r="F35" s="92"/>
      <c r="G35" s="85"/>
      <c r="H35" s="93">
        <f t="shared" si="9"/>
        <v>0</v>
      </c>
      <c r="I35" s="92"/>
      <c r="J35" s="92"/>
      <c r="K35" s="92"/>
      <c r="L35" s="85"/>
      <c r="M35" s="93">
        <f t="shared" si="10"/>
        <v>0</v>
      </c>
      <c r="N35" s="92"/>
      <c r="O35" s="92"/>
      <c r="P35" s="92"/>
      <c r="Q35" s="85"/>
      <c r="R35" s="93">
        <f t="shared" si="11"/>
        <v>0</v>
      </c>
      <c r="S35" s="92"/>
      <c r="T35" s="92"/>
      <c r="U35" s="92"/>
      <c r="V35" s="85"/>
      <c r="W35" s="93">
        <f t="shared" si="12"/>
        <v>0</v>
      </c>
      <c r="X35" s="11"/>
      <c r="Y35" s="11"/>
      <c r="Z35" s="11"/>
      <c r="AA35" s="12"/>
      <c r="AB35" s="16">
        <f t="shared" si="13"/>
        <v>0</v>
      </c>
      <c r="AC35" s="11"/>
      <c r="AD35" s="11"/>
      <c r="AE35" s="11"/>
      <c r="AF35" s="12"/>
      <c r="AG35" s="16">
        <f t="shared" si="14"/>
        <v>0</v>
      </c>
      <c r="AH35" s="11"/>
      <c r="AI35" s="11"/>
      <c r="AJ35" s="11"/>
      <c r="AK35" s="12"/>
      <c r="AL35" s="16">
        <f t="shared" si="15"/>
        <v>0</v>
      </c>
      <c r="AM35" s="11"/>
      <c r="AN35" s="11"/>
      <c r="AO35" s="11"/>
      <c r="AP35" s="12"/>
      <c r="AQ35" s="16">
        <f t="shared" si="16"/>
        <v>0</v>
      </c>
      <c r="AR35" s="11"/>
      <c r="AS35" s="11"/>
      <c r="AT35" s="11"/>
      <c r="AU35" s="12"/>
      <c r="AV35" s="25">
        <f t="shared" si="17"/>
        <v>0</v>
      </c>
    </row>
    <row r="36" spans="1:48" x14ac:dyDescent="0.25">
      <c r="A36" s="10">
        <f t="shared" si="18"/>
        <v>2</v>
      </c>
      <c r="B36" s="90" t="s">
        <v>49</v>
      </c>
      <c r="C36" s="21" t="s">
        <v>61</v>
      </c>
      <c r="D36" s="92"/>
      <c r="E36" s="92"/>
      <c r="F36" s="92"/>
      <c r="G36" s="85"/>
      <c r="H36" s="93">
        <f t="shared" si="9"/>
        <v>0</v>
      </c>
      <c r="I36" s="92"/>
      <c r="J36" s="92"/>
      <c r="K36" s="92"/>
      <c r="L36" s="85"/>
      <c r="M36" s="93">
        <f t="shared" si="10"/>
        <v>0</v>
      </c>
      <c r="N36" s="92"/>
      <c r="O36" s="92"/>
      <c r="P36" s="92"/>
      <c r="Q36" s="85"/>
      <c r="R36" s="93">
        <f t="shared" si="11"/>
        <v>0</v>
      </c>
      <c r="S36" s="92"/>
      <c r="T36" s="92"/>
      <c r="U36" s="92" t="s">
        <v>33</v>
      </c>
      <c r="V36" s="85"/>
      <c r="W36" s="93">
        <f t="shared" si="12"/>
        <v>1</v>
      </c>
      <c r="X36" s="11"/>
      <c r="Y36" s="11"/>
      <c r="Z36" s="11"/>
      <c r="AA36" s="12"/>
      <c r="AB36" s="16">
        <f t="shared" si="13"/>
        <v>0</v>
      </c>
      <c r="AC36" s="11"/>
      <c r="AD36" s="11"/>
      <c r="AE36" s="11"/>
      <c r="AF36" s="12"/>
      <c r="AG36" s="16">
        <f t="shared" si="14"/>
        <v>0</v>
      </c>
      <c r="AH36" s="11"/>
      <c r="AI36" s="11"/>
      <c r="AJ36" s="11"/>
      <c r="AK36" s="12"/>
      <c r="AL36" s="16">
        <f t="shared" si="15"/>
        <v>0</v>
      </c>
      <c r="AM36" s="11"/>
      <c r="AN36" s="11"/>
      <c r="AO36" s="11"/>
      <c r="AP36" s="12"/>
      <c r="AQ36" s="16">
        <f t="shared" si="16"/>
        <v>0</v>
      </c>
      <c r="AR36" s="11"/>
      <c r="AS36" s="11"/>
      <c r="AT36" s="11"/>
      <c r="AU36" s="12"/>
      <c r="AV36" s="25">
        <f t="shared" si="17"/>
        <v>0</v>
      </c>
    </row>
    <row r="37" spans="1:48" x14ac:dyDescent="0.25">
      <c r="A37" s="10">
        <f t="shared" si="18"/>
        <v>2</v>
      </c>
      <c r="B37" s="90" t="s">
        <v>50</v>
      </c>
      <c r="C37" s="21" t="s">
        <v>61</v>
      </c>
      <c r="D37" s="92"/>
      <c r="E37" s="92"/>
      <c r="F37" s="92"/>
      <c r="G37" s="85"/>
      <c r="H37" s="93">
        <f t="shared" si="9"/>
        <v>0</v>
      </c>
      <c r="I37" s="92"/>
      <c r="J37" s="92"/>
      <c r="K37" s="92"/>
      <c r="L37" s="85"/>
      <c r="M37" s="93">
        <f t="shared" si="10"/>
        <v>0</v>
      </c>
      <c r="N37" s="92"/>
      <c r="O37" s="92"/>
      <c r="P37" s="92"/>
      <c r="Q37" s="85"/>
      <c r="R37" s="93">
        <f t="shared" si="11"/>
        <v>0</v>
      </c>
      <c r="S37" s="92"/>
      <c r="T37" s="92"/>
      <c r="U37" s="92"/>
      <c r="V37" s="85"/>
      <c r="W37" s="93">
        <f t="shared" si="12"/>
        <v>0</v>
      </c>
      <c r="X37" s="11"/>
      <c r="Y37" s="11"/>
      <c r="Z37" s="11"/>
      <c r="AA37" s="12"/>
      <c r="AB37" s="16">
        <f t="shared" si="13"/>
        <v>0</v>
      </c>
      <c r="AC37" s="11"/>
      <c r="AD37" s="11"/>
      <c r="AE37" s="11"/>
      <c r="AF37" s="12"/>
      <c r="AG37" s="16">
        <f t="shared" si="14"/>
        <v>0</v>
      </c>
      <c r="AH37" s="11"/>
      <c r="AI37" s="11"/>
      <c r="AJ37" s="11"/>
      <c r="AK37" s="12"/>
      <c r="AL37" s="16">
        <f t="shared" si="15"/>
        <v>0</v>
      </c>
      <c r="AM37" s="11"/>
      <c r="AN37" s="11"/>
      <c r="AO37" s="11"/>
      <c r="AP37" s="12"/>
      <c r="AQ37" s="16">
        <f t="shared" si="16"/>
        <v>0</v>
      </c>
      <c r="AR37" s="11"/>
      <c r="AS37" s="11"/>
      <c r="AT37" s="11"/>
      <c r="AU37" s="12"/>
      <c r="AV37" s="25">
        <f t="shared" si="17"/>
        <v>0</v>
      </c>
    </row>
    <row r="38" spans="1:48" x14ac:dyDescent="0.25">
      <c r="A38" s="10">
        <f t="shared" si="18"/>
        <v>2</v>
      </c>
      <c r="B38" s="90" t="s">
        <v>51</v>
      </c>
      <c r="C38" s="21" t="s">
        <v>61</v>
      </c>
      <c r="D38" s="92"/>
      <c r="E38" s="92"/>
      <c r="F38" s="92"/>
      <c r="G38" s="85"/>
      <c r="H38" s="93">
        <f t="shared" si="9"/>
        <v>0</v>
      </c>
      <c r="I38" s="92"/>
      <c r="J38" s="92"/>
      <c r="K38" s="92"/>
      <c r="L38" s="85"/>
      <c r="M38" s="93">
        <f t="shared" si="10"/>
        <v>0</v>
      </c>
      <c r="N38" s="92"/>
      <c r="O38" s="92"/>
      <c r="P38" s="92"/>
      <c r="Q38" s="85"/>
      <c r="R38" s="93">
        <f t="shared" si="11"/>
        <v>0</v>
      </c>
      <c r="S38" s="92"/>
      <c r="T38" s="92"/>
      <c r="U38" s="92"/>
      <c r="V38" s="85"/>
      <c r="W38" s="93">
        <f t="shared" si="12"/>
        <v>0</v>
      </c>
      <c r="X38" s="11"/>
      <c r="Y38" s="11"/>
      <c r="Z38" s="11"/>
      <c r="AA38" s="12"/>
      <c r="AB38" s="16">
        <f t="shared" si="13"/>
        <v>0</v>
      </c>
      <c r="AC38" s="11"/>
      <c r="AD38" s="11"/>
      <c r="AE38" s="11"/>
      <c r="AF38" s="12"/>
      <c r="AG38" s="16">
        <f t="shared" si="14"/>
        <v>0</v>
      </c>
      <c r="AH38" s="11"/>
      <c r="AI38" s="11"/>
      <c r="AJ38" s="11"/>
      <c r="AK38" s="12"/>
      <c r="AL38" s="16">
        <f t="shared" si="15"/>
        <v>0</v>
      </c>
      <c r="AM38" s="11"/>
      <c r="AN38" s="11"/>
      <c r="AO38" s="11"/>
      <c r="AP38" s="12"/>
      <c r="AQ38" s="16">
        <f t="shared" si="16"/>
        <v>0</v>
      </c>
      <c r="AR38" s="11"/>
      <c r="AS38" s="11"/>
      <c r="AT38" s="11"/>
      <c r="AU38" s="12"/>
      <c r="AV38" s="25">
        <f t="shared" si="17"/>
        <v>0</v>
      </c>
    </row>
    <row r="39" spans="1:48" x14ac:dyDescent="0.25">
      <c r="A39" s="10">
        <f t="shared" si="18"/>
        <v>2</v>
      </c>
      <c r="B39" s="90" t="s">
        <v>52</v>
      </c>
      <c r="C39" s="21" t="s">
        <v>61</v>
      </c>
      <c r="D39" s="92"/>
      <c r="E39" s="92"/>
      <c r="F39" s="92"/>
      <c r="G39" s="85"/>
      <c r="H39" s="93">
        <f t="shared" si="9"/>
        <v>0</v>
      </c>
      <c r="I39" s="92"/>
      <c r="J39" s="92"/>
      <c r="K39" s="92" t="s">
        <v>33</v>
      </c>
      <c r="L39" s="85"/>
      <c r="M39" s="93">
        <f t="shared" si="10"/>
        <v>1</v>
      </c>
      <c r="N39" s="92"/>
      <c r="O39" s="92"/>
      <c r="P39" s="92"/>
      <c r="Q39" s="85"/>
      <c r="R39" s="93">
        <f t="shared" si="11"/>
        <v>0</v>
      </c>
      <c r="S39" s="92"/>
      <c r="T39" s="92"/>
      <c r="U39" s="92" t="s">
        <v>33</v>
      </c>
      <c r="V39" s="85"/>
      <c r="W39" s="93">
        <f t="shared" si="12"/>
        <v>1</v>
      </c>
      <c r="X39" s="11"/>
      <c r="Y39" s="11"/>
      <c r="Z39" s="11"/>
      <c r="AA39" s="12"/>
      <c r="AB39" s="16">
        <f t="shared" si="13"/>
        <v>0</v>
      </c>
      <c r="AC39" s="11"/>
      <c r="AD39" s="11"/>
      <c r="AE39" s="11"/>
      <c r="AF39" s="12"/>
      <c r="AG39" s="16">
        <f t="shared" si="14"/>
        <v>0</v>
      </c>
      <c r="AH39" s="11"/>
      <c r="AI39" s="11"/>
      <c r="AJ39" s="11"/>
      <c r="AK39" s="12"/>
      <c r="AL39" s="16">
        <f t="shared" si="15"/>
        <v>0</v>
      </c>
      <c r="AM39" s="11"/>
      <c r="AN39" s="11"/>
      <c r="AO39" s="11"/>
      <c r="AP39" s="12"/>
      <c r="AQ39" s="16">
        <f t="shared" si="16"/>
        <v>0</v>
      </c>
      <c r="AR39" s="11"/>
      <c r="AS39" s="11"/>
      <c r="AT39" s="11"/>
      <c r="AU39" s="12"/>
      <c r="AV39" s="25">
        <f t="shared" si="17"/>
        <v>0</v>
      </c>
    </row>
    <row r="40" spans="1:48" x14ac:dyDescent="0.25">
      <c r="A40" s="10">
        <f t="shared" si="18"/>
        <v>2</v>
      </c>
      <c r="B40" s="90" t="s">
        <v>54</v>
      </c>
      <c r="C40" s="21" t="s">
        <v>61</v>
      </c>
      <c r="D40" s="92"/>
      <c r="E40" s="92"/>
      <c r="F40" s="92"/>
      <c r="G40" s="85"/>
      <c r="H40" s="93">
        <f t="shared" si="9"/>
        <v>0</v>
      </c>
      <c r="I40" s="92"/>
      <c r="J40" s="92"/>
      <c r="K40" s="92"/>
      <c r="L40" s="85"/>
      <c r="M40" s="93">
        <f t="shared" si="10"/>
        <v>0</v>
      </c>
      <c r="N40" s="92"/>
      <c r="O40" s="92"/>
      <c r="P40" s="92"/>
      <c r="Q40" s="85"/>
      <c r="R40" s="93">
        <f t="shared" si="11"/>
        <v>0</v>
      </c>
      <c r="S40" s="92"/>
      <c r="T40" s="92"/>
      <c r="U40" s="92"/>
      <c r="V40" s="85" t="s">
        <v>33</v>
      </c>
      <c r="W40" s="93">
        <f t="shared" si="12"/>
        <v>1</v>
      </c>
      <c r="X40" s="11"/>
      <c r="Y40" s="11"/>
      <c r="Z40" s="11"/>
      <c r="AA40" s="12"/>
      <c r="AB40" s="16">
        <f t="shared" si="13"/>
        <v>0</v>
      </c>
      <c r="AC40" s="11"/>
      <c r="AD40" s="11"/>
      <c r="AE40" s="11"/>
      <c r="AF40" s="12"/>
      <c r="AG40" s="16">
        <f t="shared" si="14"/>
        <v>0</v>
      </c>
      <c r="AH40" s="11"/>
      <c r="AI40" s="11"/>
      <c r="AJ40" s="11"/>
      <c r="AK40" s="12"/>
      <c r="AL40" s="16">
        <f t="shared" si="15"/>
        <v>0</v>
      </c>
      <c r="AM40" s="11"/>
      <c r="AN40" s="11"/>
      <c r="AO40" s="11"/>
      <c r="AP40" s="12"/>
      <c r="AQ40" s="16">
        <f t="shared" si="16"/>
        <v>0</v>
      </c>
      <c r="AR40" s="11"/>
      <c r="AS40" s="11"/>
      <c r="AT40" s="11"/>
      <c r="AU40" s="12"/>
      <c r="AV40" s="25">
        <f t="shared" si="17"/>
        <v>0</v>
      </c>
    </row>
    <row r="41" spans="1:48" x14ac:dyDescent="0.25">
      <c r="A41" s="10">
        <f t="shared" si="18"/>
        <v>2</v>
      </c>
      <c r="B41" s="90" t="s">
        <v>23</v>
      </c>
      <c r="C41" s="21" t="s">
        <v>61</v>
      </c>
      <c r="D41" s="92"/>
      <c r="E41" s="92"/>
      <c r="F41" s="92"/>
      <c r="G41" s="85"/>
      <c r="H41" s="93">
        <f t="shared" si="9"/>
        <v>0</v>
      </c>
      <c r="I41" s="92"/>
      <c r="J41" s="92"/>
      <c r="K41" s="92"/>
      <c r="L41" s="85"/>
      <c r="M41" s="93">
        <f t="shared" si="10"/>
        <v>0</v>
      </c>
      <c r="N41" s="92"/>
      <c r="O41" s="92"/>
      <c r="P41" s="92"/>
      <c r="Q41" s="85"/>
      <c r="R41" s="93">
        <f t="shared" si="11"/>
        <v>0</v>
      </c>
      <c r="S41" s="92"/>
      <c r="T41" s="92"/>
      <c r="U41" s="92"/>
      <c r="V41" s="85"/>
      <c r="W41" s="93">
        <f t="shared" si="12"/>
        <v>0</v>
      </c>
      <c r="X41" s="11"/>
      <c r="Y41" s="11"/>
      <c r="Z41" s="11"/>
      <c r="AA41" s="12"/>
      <c r="AB41" s="16">
        <f t="shared" si="13"/>
        <v>0</v>
      </c>
      <c r="AC41" s="11"/>
      <c r="AD41" s="11"/>
      <c r="AE41" s="11"/>
      <c r="AF41" s="12"/>
      <c r="AG41" s="16">
        <f t="shared" si="14"/>
        <v>0</v>
      </c>
      <c r="AH41" s="11"/>
      <c r="AI41" s="11"/>
      <c r="AJ41" s="11"/>
      <c r="AK41" s="12"/>
      <c r="AL41" s="16">
        <f t="shared" si="15"/>
        <v>0</v>
      </c>
      <c r="AM41" s="11"/>
      <c r="AN41" s="11"/>
      <c r="AO41" s="11"/>
      <c r="AP41" s="12"/>
      <c r="AQ41" s="16">
        <f t="shared" si="16"/>
        <v>0</v>
      </c>
      <c r="AR41" s="11"/>
      <c r="AS41" s="11"/>
      <c r="AT41" s="11"/>
      <c r="AU41" s="12"/>
      <c r="AV41" s="25">
        <f t="shared" si="17"/>
        <v>0</v>
      </c>
    </row>
    <row r="42" spans="1:48" x14ac:dyDescent="0.25">
      <c r="A42" s="10">
        <f t="shared" si="18"/>
        <v>2</v>
      </c>
      <c r="B42" s="90" t="s">
        <v>8</v>
      </c>
      <c r="C42" s="21" t="s">
        <v>61</v>
      </c>
      <c r="D42" s="94"/>
      <c r="E42" s="94"/>
      <c r="F42" s="94"/>
      <c r="G42" s="88"/>
      <c r="H42" s="95">
        <f t="shared" si="9"/>
        <v>0</v>
      </c>
      <c r="I42" s="94"/>
      <c r="J42" s="94"/>
      <c r="K42" s="94"/>
      <c r="L42" s="88"/>
      <c r="M42" s="95">
        <f t="shared" si="10"/>
        <v>0</v>
      </c>
      <c r="N42" s="94"/>
      <c r="O42" s="94"/>
      <c r="P42" s="94"/>
      <c r="Q42" s="88"/>
      <c r="R42" s="95">
        <f t="shared" si="11"/>
        <v>0</v>
      </c>
      <c r="S42" s="94"/>
      <c r="T42" s="94"/>
      <c r="U42" s="94"/>
      <c r="V42" s="88"/>
      <c r="W42" s="95">
        <f t="shared" si="12"/>
        <v>0</v>
      </c>
      <c r="X42" s="11"/>
      <c r="Y42" s="11"/>
      <c r="Z42" s="11"/>
      <c r="AA42" s="12"/>
      <c r="AB42" s="16">
        <f t="shared" si="13"/>
        <v>0</v>
      </c>
      <c r="AC42" s="11"/>
      <c r="AD42" s="11"/>
      <c r="AE42" s="11"/>
      <c r="AF42" s="12"/>
      <c r="AG42" s="16">
        <f t="shared" si="14"/>
        <v>0</v>
      </c>
      <c r="AH42" s="11"/>
      <c r="AI42" s="11"/>
      <c r="AJ42" s="11"/>
      <c r="AK42" s="12"/>
      <c r="AL42" s="16">
        <f t="shared" si="15"/>
        <v>0</v>
      </c>
      <c r="AM42" s="11"/>
      <c r="AN42" s="11"/>
      <c r="AO42" s="11"/>
      <c r="AP42" s="12"/>
      <c r="AQ42" s="16">
        <f t="shared" si="16"/>
        <v>0</v>
      </c>
      <c r="AR42" s="11"/>
      <c r="AS42" s="11"/>
      <c r="AT42" s="11"/>
      <c r="AU42" s="12"/>
      <c r="AV42" s="25">
        <f t="shared" si="17"/>
        <v>0</v>
      </c>
    </row>
    <row r="43" spans="1:48" x14ac:dyDescent="0.25">
      <c r="A43" s="10">
        <f t="shared" si="18"/>
        <v>2</v>
      </c>
      <c r="B43" s="90" t="s">
        <v>9</v>
      </c>
      <c r="C43" s="21" t="s">
        <v>61</v>
      </c>
      <c r="D43" s="75"/>
      <c r="E43" s="75"/>
      <c r="F43" s="75"/>
      <c r="G43" s="76"/>
      <c r="H43" s="77">
        <f t="shared" si="9"/>
        <v>0</v>
      </c>
      <c r="I43" s="75"/>
      <c r="J43" s="75"/>
      <c r="K43" s="75"/>
      <c r="L43" s="76"/>
      <c r="M43" s="77">
        <f t="shared" si="10"/>
        <v>0</v>
      </c>
      <c r="N43" s="75"/>
      <c r="O43" s="75"/>
      <c r="P43" s="75"/>
      <c r="Q43" s="76"/>
      <c r="R43" s="77">
        <f t="shared" si="11"/>
        <v>0</v>
      </c>
      <c r="S43" s="75"/>
      <c r="T43" s="75"/>
      <c r="U43" s="75"/>
      <c r="V43" s="76"/>
      <c r="W43" s="77">
        <f t="shared" si="12"/>
        <v>0</v>
      </c>
      <c r="X43" s="11"/>
      <c r="Y43" s="11"/>
      <c r="Z43" s="11"/>
      <c r="AA43" s="12"/>
      <c r="AB43" s="16">
        <f t="shared" si="13"/>
        <v>0</v>
      </c>
      <c r="AC43" s="11"/>
      <c r="AD43" s="11"/>
      <c r="AE43" s="11"/>
      <c r="AF43" s="12"/>
      <c r="AG43" s="16">
        <f t="shared" si="14"/>
        <v>0</v>
      </c>
      <c r="AH43" s="11"/>
      <c r="AI43" s="11"/>
      <c r="AJ43" s="11"/>
      <c r="AK43" s="12"/>
      <c r="AL43" s="16">
        <f t="shared" si="15"/>
        <v>0</v>
      </c>
      <c r="AM43" s="11"/>
      <c r="AN43" s="11"/>
      <c r="AO43" s="11"/>
      <c r="AP43" s="12"/>
      <c r="AQ43" s="16">
        <f t="shared" si="16"/>
        <v>0</v>
      </c>
      <c r="AR43" s="11"/>
      <c r="AS43" s="11"/>
      <c r="AT43" s="11"/>
      <c r="AU43" s="12"/>
      <c r="AV43" s="25">
        <f t="shared" si="17"/>
        <v>0</v>
      </c>
    </row>
    <row r="44" spans="1:48" x14ac:dyDescent="0.25">
      <c r="A44" s="10">
        <f t="shared" si="18"/>
        <v>2</v>
      </c>
      <c r="B44" s="90" t="s">
        <v>10</v>
      </c>
      <c r="C44" s="21" t="s">
        <v>61</v>
      </c>
      <c r="D44" s="75"/>
      <c r="E44" s="75"/>
      <c r="F44" s="75"/>
      <c r="G44" s="76"/>
      <c r="H44" s="77">
        <f t="shared" si="9"/>
        <v>0</v>
      </c>
      <c r="I44" s="75"/>
      <c r="J44" s="75"/>
      <c r="K44" s="75"/>
      <c r="L44" s="76"/>
      <c r="M44" s="77">
        <f t="shared" si="10"/>
        <v>0</v>
      </c>
      <c r="N44" s="75"/>
      <c r="O44" s="75"/>
      <c r="P44" s="75"/>
      <c r="Q44" s="76"/>
      <c r="R44" s="77">
        <f t="shared" si="11"/>
        <v>0</v>
      </c>
      <c r="S44" s="75"/>
      <c r="T44" s="75"/>
      <c r="U44" s="75"/>
      <c r="V44" s="76"/>
      <c r="W44" s="77">
        <f t="shared" si="12"/>
        <v>0</v>
      </c>
      <c r="X44" s="11"/>
      <c r="Y44" s="11"/>
      <c r="Z44" s="11"/>
      <c r="AA44" s="12"/>
      <c r="AB44" s="16">
        <f t="shared" si="13"/>
        <v>0</v>
      </c>
      <c r="AC44" s="11"/>
      <c r="AD44" s="11"/>
      <c r="AE44" s="11"/>
      <c r="AF44" s="12"/>
      <c r="AG44" s="16">
        <f t="shared" si="14"/>
        <v>0</v>
      </c>
      <c r="AH44" s="11"/>
      <c r="AI44" s="11"/>
      <c r="AJ44" s="11"/>
      <c r="AK44" s="12"/>
      <c r="AL44" s="16">
        <f t="shared" si="15"/>
        <v>0</v>
      </c>
      <c r="AM44" s="11"/>
      <c r="AN44" s="11"/>
      <c r="AO44" s="11"/>
      <c r="AP44" s="12"/>
      <c r="AQ44" s="16">
        <f t="shared" si="16"/>
        <v>0</v>
      </c>
      <c r="AR44" s="11"/>
      <c r="AS44" s="11"/>
      <c r="AT44" s="11"/>
      <c r="AU44" s="12"/>
      <c r="AV44" s="25">
        <f t="shared" si="17"/>
        <v>0</v>
      </c>
    </row>
    <row r="45" spans="1:48" x14ac:dyDescent="0.25">
      <c r="A45" s="10">
        <f t="shared" si="18"/>
        <v>2</v>
      </c>
      <c r="B45" s="90" t="s">
        <v>55</v>
      </c>
      <c r="C45" s="21" t="s">
        <v>61</v>
      </c>
      <c r="D45" s="75"/>
      <c r="E45" s="75"/>
      <c r="F45" s="75"/>
      <c r="G45" s="76"/>
      <c r="H45" s="77">
        <f t="shared" si="9"/>
        <v>0</v>
      </c>
      <c r="I45" s="75"/>
      <c r="J45" s="75"/>
      <c r="K45" s="75"/>
      <c r="L45" s="76"/>
      <c r="M45" s="77">
        <f t="shared" si="10"/>
        <v>0</v>
      </c>
      <c r="N45" s="75"/>
      <c r="O45" s="75"/>
      <c r="P45" s="75"/>
      <c r="Q45" s="76"/>
      <c r="R45" s="77">
        <f t="shared" si="11"/>
        <v>0</v>
      </c>
      <c r="S45" s="75"/>
      <c r="T45" s="75"/>
      <c r="U45" s="75"/>
      <c r="V45" s="76"/>
      <c r="W45" s="77">
        <f t="shared" si="12"/>
        <v>0</v>
      </c>
      <c r="X45" s="11"/>
      <c r="Y45" s="11"/>
      <c r="Z45" s="11"/>
      <c r="AA45" s="12"/>
      <c r="AB45" s="16">
        <f t="shared" si="13"/>
        <v>0</v>
      </c>
      <c r="AC45" s="11"/>
      <c r="AD45" s="11"/>
      <c r="AE45" s="11"/>
      <c r="AF45" s="12"/>
      <c r="AG45" s="16">
        <f t="shared" si="14"/>
        <v>0</v>
      </c>
      <c r="AH45" s="11"/>
      <c r="AI45" s="11"/>
      <c r="AJ45" s="11"/>
      <c r="AK45" s="12"/>
      <c r="AL45" s="16">
        <f t="shared" si="15"/>
        <v>0</v>
      </c>
      <c r="AM45" s="11"/>
      <c r="AN45" s="11"/>
      <c r="AO45" s="11"/>
      <c r="AP45" s="12"/>
      <c r="AQ45" s="16">
        <f t="shared" si="16"/>
        <v>0</v>
      </c>
      <c r="AR45" s="11"/>
      <c r="AS45" s="11"/>
      <c r="AT45" s="11"/>
      <c r="AU45" s="12"/>
      <c r="AV45" s="25">
        <f t="shared" si="17"/>
        <v>0</v>
      </c>
    </row>
    <row r="46" spans="1:48" x14ac:dyDescent="0.25">
      <c r="A46" s="10">
        <f t="shared" si="18"/>
        <v>2</v>
      </c>
      <c r="B46" s="91" t="s">
        <v>129</v>
      </c>
      <c r="C46" s="21" t="s">
        <v>61</v>
      </c>
      <c r="D46" s="75"/>
      <c r="E46" s="75"/>
      <c r="F46" s="75"/>
      <c r="G46" s="76"/>
      <c r="H46" s="77">
        <f t="shared" si="9"/>
        <v>0</v>
      </c>
      <c r="I46" s="75"/>
      <c r="J46" s="75"/>
      <c r="K46" s="75"/>
      <c r="L46" s="76"/>
      <c r="M46" s="77">
        <f t="shared" si="10"/>
        <v>0</v>
      </c>
      <c r="N46" s="75"/>
      <c r="O46" s="75"/>
      <c r="P46" s="75"/>
      <c r="Q46" s="76"/>
      <c r="R46" s="77">
        <f t="shared" si="11"/>
        <v>0</v>
      </c>
      <c r="S46" s="75"/>
      <c r="T46" s="75"/>
      <c r="U46" s="75"/>
      <c r="V46" s="76"/>
      <c r="W46" s="77">
        <f t="shared" si="12"/>
        <v>0</v>
      </c>
      <c r="X46" s="11"/>
      <c r="Y46" s="11"/>
      <c r="Z46" s="11"/>
      <c r="AA46" s="12"/>
      <c r="AB46" s="16">
        <f t="shared" si="13"/>
        <v>0</v>
      </c>
      <c r="AC46" s="11"/>
      <c r="AD46" s="11"/>
      <c r="AE46" s="11"/>
      <c r="AF46" s="12"/>
      <c r="AG46" s="16">
        <f t="shared" si="14"/>
        <v>0</v>
      </c>
      <c r="AH46" s="11"/>
      <c r="AI46" s="11"/>
      <c r="AJ46" s="11"/>
      <c r="AK46" s="12"/>
      <c r="AL46" s="16">
        <f t="shared" si="15"/>
        <v>0</v>
      </c>
      <c r="AM46" s="11"/>
      <c r="AN46" s="11"/>
      <c r="AO46" s="11"/>
      <c r="AP46" s="12"/>
      <c r="AQ46" s="16">
        <f t="shared" si="16"/>
        <v>0</v>
      </c>
      <c r="AR46" s="11"/>
      <c r="AS46" s="11"/>
      <c r="AT46" s="11"/>
      <c r="AU46" s="12"/>
      <c r="AV46" s="25">
        <f t="shared" si="17"/>
        <v>0</v>
      </c>
    </row>
    <row r="47" spans="1:48" x14ac:dyDescent="0.25">
      <c r="A47" s="10">
        <f t="shared" si="18"/>
        <v>2</v>
      </c>
      <c r="B47" s="22" t="s">
        <v>34</v>
      </c>
      <c r="C47" s="21" t="s">
        <v>61</v>
      </c>
      <c r="D47" s="78"/>
      <c r="E47" s="78"/>
      <c r="F47" s="78"/>
      <c r="G47" s="79"/>
      <c r="H47" s="80">
        <f t="shared" si="9"/>
        <v>0</v>
      </c>
      <c r="I47" s="78"/>
      <c r="J47" s="78"/>
      <c r="K47" s="78"/>
      <c r="L47" s="79"/>
      <c r="M47" s="80">
        <f t="shared" si="10"/>
        <v>0</v>
      </c>
      <c r="N47" s="78"/>
      <c r="O47" s="78"/>
      <c r="P47" s="78"/>
      <c r="Q47" s="79"/>
      <c r="R47" s="80">
        <f t="shared" si="11"/>
        <v>0</v>
      </c>
      <c r="S47" s="78"/>
      <c r="T47" s="78"/>
      <c r="U47" s="78"/>
      <c r="V47" s="79"/>
      <c r="W47" s="80">
        <f t="shared" si="12"/>
        <v>0</v>
      </c>
      <c r="X47" s="13"/>
      <c r="Y47" s="13"/>
      <c r="Z47" s="13"/>
      <c r="AA47" s="14"/>
      <c r="AB47" s="17">
        <f t="shared" si="13"/>
        <v>0</v>
      </c>
      <c r="AC47" s="13"/>
      <c r="AD47" s="13"/>
      <c r="AE47" s="13"/>
      <c r="AF47" s="14"/>
      <c r="AG47" s="17">
        <f t="shared" si="14"/>
        <v>0</v>
      </c>
      <c r="AH47" s="13"/>
      <c r="AI47" s="13"/>
      <c r="AJ47" s="13"/>
      <c r="AK47" s="14"/>
      <c r="AL47" s="17">
        <f t="shared" si="15"/>
        <v>0</v>
      </c>
      <c r="AM47" s="13"/>
      <c r="AN47" s="13"/>
      <c r="AO47" s="13"/>
      <c r="AP47" s="14"/>
      <c r="AQ47" s="17">
        <f t="shared" si="16"/>
        <v>0</v>
      </c>
      <c r="AR47" s="13"/>
      <c r="AS47" s="13"/>
      <c r="AT47" s="13"/>
      <c r="AU47" s="14"/>
      <c r="AV47" s="26">
        <f t="shared" si="17"/>
        <v>0</v>
      </c>
    </row>
    <row r="48" spans="1:48" x14ac:dyDescent="0.25">
      <c r="A48" s="10">
        <f t="shared" si="18"/>
        <v>2</v>
      </c>
      <c r="B48" s="27"/>
      <c r="C48" s="28"/>
      <c r="D48" s="81"/>
      <c r="E48" s="82"/>
      <c r="F48" s="82"/>
      <c r="G48" s="82"/>
      <c r="H48" s="83">
        <f>SUM(H28:H47)</f>
        <v>4</v>
      </c>
      <c r="I48" s="82"/>
      <c r="J48" s="82"/>
      <c r="K48" s="82"/>
      <c r="L48" s="82"/>
      <c r="M48" s="83">
        <f>SUM(M28:M47)</f>
        <v>5</v>
      </c>
      <c r="N48" s="82"/>
      <c r="O48" s="82"/>
      <c r="P48" s="82"/>
      <c r="Q48" s="82"/>
      <c r="R48" s="83">
        <f>SUM(R28:R47)</f>
        <v>5</v>
      </c>
      <c r="S48" s="82"/>
      <c r="T48" s="82"/>
      <c r="U48" s="82"/>
      <c r="V48" s="82"/>
      <c r="W48" s="83">
        <f>SUM(W28:W47)</f>
        <v>7</v>
      </c>
      <c r="X48" s="29"/>
      <c r="Y48" s="29"/>
      <c r="Z48" s="29"/>
      <c r="AA48" s="29"/>
      <c r="AB48" s="30">
        <f>SUM(AB28:AB47)</f>
        <v>0</v>
      </c>
      <c r="AC48" s="29"/>
      <c r="AD48" s="29"/>
      <c r="AE48" s="29"/>
      <c r="AF48" s="29"/>
      <c r="AG48" s="30">
        <f>SUM(AG28:AG47)</f>
        <v>0</v>
      </c>
      <c r="AH48" s="29"/>
      <c r="AI48" s="29"/>
      <c r="AJ48" s="29"/>
      <c r="AK48" s="29"/>
      <c r="AL48" s="30">
        <f>SUM(AL28:AL47)</f>
        <v>0</v>
      </c>
      <c r="AM48" s="29"/>
      <c r="AN48" s="29"/>
      <c r="AO48" s="29"/>
      <c r="AP48" s="29"/>
      <c r="AQ48" s="30">
        <f>SUM(AQ28:AQ47)</f>
        <v>0</v>
      </c>
      <c r="AR48" s="29"/>
      <c r="AS48" s="29"/>
      <c r="AT48" s="29"/>
      <c r="AU48" s="29"/>
      <c r="AV48" s="30">
        <f>SUM(AV28:AV47)</f>
        <v>0</v>
      </c>
    </row>
    <row r="49" spans="1:48" x14ac:dyDescent="0.25">
      <c r="A49" s="10">
        <f t="shared" si="18"/>
        <v>2</v>
      </c>
      <c r="B49" s="115" t="str">
        <f>"Буква (или иное название) класса "&amp;A292&amp;":"</f>
        <v>Буква (или иное название) класса 14:</v>
      </c>
      <c r="C49" s="116"/>
      <c r="D49" s="106">
        <v>14</v>
      </c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</row>
    <row r="50" spans="1:48" x14ac:dyDescent="0.25">
      <c r="A50" s="10">
        <f t="shared" si="18"/>
        <v>3</v>
      </c>
      <c r="B50" s="90" t="s">
        <v>0</v>
      </c>
      <c r="C50" s="21" t="s">
        <v>61</v>
      </c>
      <c r="D50" s="92"/>
      <c r="E50" s="92" t="s">
        <v>33</v>
      </c>
      <c r="F50" s="92"/>
      <c r="G50" s="85"/>
      <c r="H50" s="93">
        <f t="shared" ref="H50:H69" si="19">COUNTA(D50:G50)</f>
        <v>1</v>
      </c>
      <c r="I50" s="92"/>
      <c r="J50" s="92"/>
      <c r="K50" s="92" t="s">
        <v>33</v>
      </c>
      <c r="L50" s="85"/>
      <c r="M50" s="93">
        <f t="shared" ref="M50:M69" si="20">COUNTA(I50:L50)</f>
        <v>1</v>
      </c>
      <c r="N50" s="92"/>
      <c r="O50" s="92" t="s">
        <v>33</v>
      </c>
      <c r="P50" s="92"/>
      <c r="Q50" s="85"/>
      <c r="R50" s="93">
        <f t="shared" ref="R50:R69" si="21">COUNTA(N50:Q50)</f>
        <v>1</v>
      </c>
      <c r="S50" s="92" t="s">
        <v>33</v>
      </c>
      <c r="T50" s="92"/>
      <c r="U50" s="92"/>
      <c r="V50" s="85"/>
      <c r="W50" s="93">
        <f t="shared" ref="W50:W69" si="22">COUNTA(S50:V50)</f>
        <v>1</v>
      </c>
      <c r="X50" s="11"/>
      <c r="Y50" s="11"/>
      <c r="Z50" s="11"/>
      <c r="AA50" s="12"/>
      <c r="AB50" s="16">
        <f t="shared" ref="AB50:AB69" si="23">COUNTA(X50:AA50)</f>
        <v>0</v>
      </c>
      <c r="AC50" s="11"/>
      <c r="AD50" s="11"/>
      <c r="AE50" s="11"/>
      <c r="AF50" s="12"/>
      <c r="AG50" s="16">
        <f t="shared" ref="AG50:AG69" si="24">COUNTA(AC50:AF50)</f>
        <v>0</v>
      </c>
      <c r="AH50" s="11"/>
      <c r="AI50" s="11"/>
      <c r="AJ50" s="11"/>
      <c r="AK50" s="12"/>
      <c r="AL50" s="16">
        <f t="shared" ref="AL50:AL69" si="25">COUNTA(AH50:AK50)</f>
        <v>0</v>
      </c>
      <c r="AM50" s="11"/>
      <c r="AN50" s="11"/>
      <c r="AO50" s="11"/>
      <c r="AP50" s="12"/>
      <c r="AQ50" s="16">
        <f t="shared" ref="AQ50:AQ69" si="26">COUNTA(AM50:AP50)</f>
        <v>0</v>
      </c>
      <c r="AR50" s="11"/>
      <c r="AS50" s="11"/>
      <c r="AT50" s="11"/>
      <c r="AU50" s="12"/>
      <c r="AV50" s="25">
        <f t="shared" ref="AV50:AV69" si="27">COUNTA(AR50:AU50)</f>
        <v>0</v>
      </c>
    </row>
    <row r="51" spans="1:48" x14ac:dyDescent="0.25">
      <c r="A51" s="10">
        <f t="shared" si="18"/>
        <v>3</v>
      </c>
      <c r="B51" s="90" t="s">
        <v>45</v>
      </c>
      <c r="C51" s="21" t="s">
        <v>61</v>
      </c>
      <c r="D51" s="92"/>
      <c r="E51" s="92"/>
      <c r="F51" s="92" t="s">
        <v>33</v>
      </c>
      <c r="G51" s="85"/>
      <c r="H51" s="93">
        <f t="shared" si="19"/>
        <v>1</v>
      </c>
      <c r="I51" s="92"/>
      <c r="J51" s="92"/>
      <c r="K51" s="92" t="s">
        <v>33</v>
      </c>
      <c r="L51" s="85"/>
      <c r="M51" s="93">
        <f t="shared" si="20"/>
        <v>1</v>
      </c>
      <c r="N51" s="92"/>
      <c r="O51" s="92" t="s">
        <v>33</v>
      </c>
      <c r="P51" s="92"/>
      <c r="Q51" s="85"/>
      <c r="R51" s="93">
        <f t="shared" si="21"/>
        <v>1</v>
      </c>
      <c r="S51" s="92"/>
      <c r="T51" s="92" t="s">
        <v>33</v>
      </c>
      <c r="U51" s="92"/>
      <c r="V51" s="85"/>
      <c r="W51" s="93">
        <f t="shared" si="22"/>
        <v>1</v>
      </c>
      <c r="X51" s="11"/>
      <c r="Y51" s="11"/>
      <c r="Z51" s="11"/>
      <c r="AA51" s="12"/>
      <c r="AB51" s="16">
        <f t="shared" si="23"/>
        <v>0</v>
      </c>
      <c r="AC51" s="11"/>
      <c r="AD51" s="11"/>
      <c r="AE51" s="11"/>
      <c r="AF51" s="12"/>
      <c r="AG51" s="16">
        <f t="shared" si="24"/>
        <v>0</v>
      </c>
      <c r="AH51" s="11"/>
      <c r="AI51" s="11"/>
      <c r="AJ51" s="11"/>
      <c r="AK51" s="12"/>
      <c r="AL51" s="16">
        <f t="shared" si="25"/>
        <v>0</v>
      </c>
      <c r="AM51" s="11"/>
      <c r="AN51" s="11"/>
      <c r="AO51" s="11"/>
      <c r="AP51" s="12"/>
      <c r="AQ51" s="16">
        <f t="shared" si="26"/>
        <v>0</v>
      </c>
      <c r="AR51" s="11"/>
      <c r="AS51" s="11"/>
      <c r="AT51" s="11"/>
      <c r="AU51" s="12"/>
      <c r="AV51" s="25">
        <f t="shared" si="27"/>
        <v>0</v>
      </c>
    </row>
    <row r="52" spans="1:48" x14ac:dyDescent="0.25">
      <c r="A52" s="10">
        <f t="shared" si="18"/>
        <v>3</v>
      </c>
      <c r="B52" s="90" t="s">
        <v>2</v>
      </c>
      <c r="C52" s="21" t="s">
        <v>61</v>
      </c>
      <c r="D52" s="92"/>
      <c r="E52" s="92"/>
      <c r="F52" s="92"/>
      <c r="G52" s="85"/>
      <c r="H52" s="93">
        <f t="shared" si="19"/>
        <v>0</v>
      </c>
      <c r="I52" s="92"/>
      <c r="J52" s="92"/>
      <c r="K52" s="92"/>
      <c r="L52" s="85"/>
      <c r="M52" s="93">
        <f t="shared" si="20"/>
        <v>0</v>
      </c>
      <c r="N52" s="92"/>
      <c r="O52" s="92"/>
      <c r="P52" s="92"/>
      <c r="Q52" s="85" t="s">
        <v>33</v>
      </c>
      <c r="R52" s="93">
        <f t="shared" si="21"/>
        <v>1</v>
      </c>
      <c r="S52" s="92"/>
      <c r="T52" s="92"/>
      <c r="U52" s="92"/>
      <c r="V52" s="85"/>
      <c r="W52" s="93">
        <f t="shared" si="22"/>
        <v>0</v>
      </c>
      <c r="X52" s="11"/>
      <c r="Y52" s="11"/>
      <c r="Z52" s="11"/>
      <c r="AA52" s="12"/>
      <c r="AB52" s="16">
        <f t="shared" si="23"/>
        <v>0</v>
      </c>
      <c r="AC52" s="11"/>
      <c r="AD52" s="11"/>
      <c r="AE52" s="11"/>
      <c r="AF52" s="12"/>
      <c r="AG52" s="16">
        <f t="shared" si="24"/>
        <v>0</v>
      </c>
      <c r="AH52" s="11"/>
      <c r="AI52" s="11"/>
      <c r="AJ52" s="11"/>
      <c r="AK52" s="12"/>
      <c r="AL52" s="16">
        <f t="shared" si="25"/>
        <v>0</v>
      </c>
      <c r="AM52" s="11"/>
      <c r="AN52" s="11"/>
      <c r="AO52" s="11"/>
      <c r="AP52" s="12"/>
      <c r="AQ52" s="16">
        <f t="shared" si="26"/>
        <v>0</v>
      </c>
      <c r="AR52" s="11"/>
      <c r="AS52" s="11"/>
      <c r="AT52" s="11"/>
      <c r="AU52" s="12"/>
      <c r="AV52" s="25">
        <f t="shared" si="27"/>
        <v>0</v>
      </c>
    </row>
    <row r="53" spans="1:48" x14ac:dyDescent="0.25">
      <c r="A53" s="10">
        <f t="shared" si="18"/>
        <v>3</v>
      </c>
      <c r="B53" s="90" t="s">
        <v>46</v>
      </c>
      <c r="C53" s="21" t="s">
        <v>61</v>
      </c>
      <c r="D53" s="92"/>
      <c r="E53" s="92"/>
      <c r="F53" s="92"/>
      <c r="G53" s="85"/>
      <c r="H53" s="93">
        <f t="shared" si="19"/>
        <v>0</v>
      </c>
      <c r="I53" s="92"/>
      <c r="J53" s="92"/>
      <c r="K53" s="92"/>
      <c r="L53" s="85"/>
      <c r="M53" s="93">
        <f t="shared" si="20"/>
        <v>0</v>
      </c>
      <c r="N53" s="92"/>
      <c r="O53" s="92"/>
      <c r="P53" s="92"/>
      <c r="Q53" s="85"/>
      <c r="R53" s="93">
        <f t="shared" si="21"/>
        <v>0</v>
      </c>
      <c r="S53" s="92"/>
      <c r="T53" s="92"/>
      <c r="U53" s="92"/>
      <c r="V53" s="85"/>
      <c r="W53" s="93">
        <f t="shared" si="22"/>
        <v>0</v>
      </c>
      <c r="X53" s="11"/>
      <c r="Y53" s="11"/>
      <c r="Z53" s="11"/>
      <c r="AA53" s="12"/>
      <c r="AB53" s="16">
        <f t="shared" si="23"/>
        <v>0</v>
      </c>
      <c r="AC53" s="11"/>
      <c r="AD53" s="11"/>
      <c r="AE53" s="11"/>
      <c r="AF53" s="12"/>
      <c r="AG53" s="16">
        <f t="shared" si="24"/>
        <v>0</v>
      </c>
      <c r="AH53" s="11"/>
      <c r="AI53" s="11"/>
      <c r="AJ53" s="11"/>
      <c r="AK53" s="12"/>
      <c r="AL53" s="16">
        <f t="shared" si="25"/>
        <v>0</v>
      </c>
      <c r="AM53" s="11"/>
      <c r="AN53" s="11"/>
      <c r="AO53" s="11"/>
      <c r="AP53" s="12"/>
      <c r="AQ53" s="16">
        <f t="shared" si="26"/>
        <v>0</v>
      </c>
      <c r="AR53" s="11"/>
      <c r="AS53" s="11"/>
      <c r="AT53" s="11"/>
      <c r="AU53" s="12"/>
      <c r="AV53" s="25">
        <f t="shared" si="27"/>
        <v>0</v>
      </c>
    </row>
    <row r="54" spans="1:48" x14ac:dyDescent="0.25">
      <c r="A54" s="10">
        <f t="shared" si="18"/>
        <v>3</v>
      </c>
      <c r="B54" s="90" t="s">
        <v>4</v>
      </c>
      <c r="C54" s="21" t="s">
        <v>61</v>
      </c>
      <c r="D54" s="92"/>
      <c r="E54" s="92"/>
      <c r="F54" s="92" t="s">
        <v>33</v>
      </c>
      <c r="G54" s="85"/>
      <c r="H54" s="93">
        <f t="shared" si="19"/>
        <v>1</v>
      </c>
      <c r="I54" s="92"/>
      <c r="J54" s="92"/>
      <c r="K54" s="92" t="s">
        <v>33</v>
      </c>
      <c r="L54" s="85"/>
      <c r="M54" s="93">
        <f t="shared" si="20"/>
        <v>1</v>
      </c>
      <c r="N54" s="92"/>
      <c r="O54" s="92" t="s">
        <v>33</v>
      </c>
      <c r="P54" s="92"/>
      <c r="Q54" s="85"/>
      <c r="R54" s="93">
        <f t="shared" si="21"/>
        <v>1</v>
      </c>
      <c r="S54" s="92" t="s">
        <v>33</v>
      </c>
      <c r="T54" s="92"/>
      <c r="U54" s="92"/>
      <c r="V54" s="85"/>
      <c r="W54" s="93">
        <f t="shared" si="22"/>
        <v>1</v>
      </c>
      <c r="X54" s="11"/>
      <c r="Y54" s="11"/>
      <c r="Z54" s="11"/>
      <c r="AA54" s="12"/>
      <c r="AB54" s="16">
        <f t="shared" si="23"/>
        <v>0</v>
      </c>
      <c r="AC54" s="11"/>
      <c r="AD54" s="11"/>
      <c r="AE54" s="11"/>
      <c r="AF54" s="12"/>
      <c r="AG54" s="16">
        <f t="shared" si="24"/>
        <v>0</v>
      </c>
      <c r="AH54" s="11"/>
      <c r="AI54" s="11"/>
      <c r="AJ54" s="11"/>
      <c r="AK54" s="12"/>
      <c r="AL54" s="16">
        <f t="shared" si="25"/>
        <v>0</v>
      </c>
      <c r="AM54" s="11"/>
      <c r="AN54" s="11"/>
      <c r="AO54" s="11"/>
      <c r="AP54" s="12"/>
      <c r="AQ54" s="16">
        <f t="shared" si="26"/>
        <v>0</v>
      </c>
      <c r="AR54" s="11"/>
      <c r="AS54" s="11"/>
      <c r="AT54" s="11"/>
      <c r="AU54" s="12"/>
      <c r="AV54" s="25">
        <f t="shared" si="27"/>
        <v>0</v>
      </c>
    </row>
    <row r="55" spans="1:48" x14ac:dyDescent="0.25">
      <c r="A55" s="10">
        <f t="shared" si="18"/>
        <v>3</v>
      </c>
      <c r="B55" s="90" t="s">
        <v>127</v>
      </c>
      <c r="C55" s="21" t="s">
        <v>61</v>
      </c>
      <c r="D55" s="92"/>
      <c r="E55" s="92"/>
      <c r="F55" s="92" t="s">
        <v>33</v>
      </c>
      <c r="G55" s="85"/>
      <c r="H55" s="93">
        <f t="shared" si="19"/>
        <v>1</v>
      </c>
      <c r="I55" s="92"/>
      <c r="J55" s="92"/>
      <c r="K55" s="92" t="s">
        <v>33</v>
      </c>
      <c r="L55" s="85"/>
      <c r="M55" s="93">
        <f t="shared" si="20"/>
        <v>1</v>
      </c>
      <c r="N55" s="92"/>
      <c r="O55" s="92"/>
      <c r="P55" s="92"/>
      <c r="Q55" s="85"/>
      <c r="R55" s="93">
        <f t="shared" si="21"/>
        <v>0</v>
      </c>
      <c r="S55" s="92"/>
      <c r="T55" s="92"/>
      <c r="U55" s="92" t="s">
        <v>33</v>
      </c>
      <c r="V55" s="85"/>
      <c r="W55" s="93">
        <f t="shared" si="22"/>
        <v>1</v>
      </c>
      <c r="X55" s="11"/>
      <c r="Y55" s="11"/>
      <c r="Z55" s="11"/>
      <c r="AA55" s="12"/>
      <c r="AB55" s="16">
        <f t="shared" si="23"/>
        <v>0</v>
      </c>
      <c r="AC55" s="11"/>
      <c r="AD55" s="11"/>
      <c r="AE55" s="11"/>
      <c r="AF55" s="12"/>
      <c r="AG55" s="16">
        <f t="shared" si="24"/>
        <v>0</v>
      </c>
      <c r="AH55" s="11"/>
      <c r="AI55" s="11"/>
      <c r="AJ55" s="11"/>
      <c r="AK55" s="12"/>
      <c r="AL55" s="16">
        <f t="shared" si="25"/>
        <v>0</v>
      </c>
      <c r="AM55" s="11"/>
      <c r="AN55" s="11"/>
      <c r="AO55" s="11"/>
      <c r="AP55" s="12"/>
      <c r="AQ55" s="16">
        <f t="shared" si="26"/>
        <v>0</v>
      </c>
      <c r="AR55" s="11"/>
      <c r="AS55" s="11"/>
      <c r="AT55" s="11"/>
      <c r="AU55" s="12"/>
      <c r="AV55" s="25">
        <f t="shared" si="27"/>
        <v>0</v>
      </c>
    </row>
    <row r="56" spans="1:48" x14ac:dyDescent="0.25">
      <c r="A56" s="10">
        <f t="shared" si="18"/>
        <v>3</v>
      </c>
      <c r="B56" s="90" t="s">
        <v>128</v>
      </c>
      <c r="C56" s="21" t="s">
        <v>61</v>
      </c>
      <c r="D56" s="92"/>
      <c r="E56" s="92"/>
      <c r="F56" s="92"/>
      <c r="G56" s="85"/>
      <c r="H56" s="93">
        <f t="shared" si="19"/>
        <v>0</v>
      </c>
      <c r="I56" s="92"/>
      <c r="J56" s="92"/>
      <c r="K56" s="92"/>
      <c r="L56" s="85"/>
      <c r="M56" s="93">
        <f t="shared" si="20"/>
        <v>0</v>
      </c>
      <c r="N56" s="92"/>
      <c r="O56" s="92"/>
      <c r="P56" s="92"/>
      <c r="Q56" s="85" t="s">
        <v>33</v>
      </c>
      <c r="R56" s="93">
        <f t="shared" si="21"/>
        <v>1</v>
      </c>
      <c r="S56" s="92"/>
      <c r="T56" s="92"/>
      <c r="U56" s="92"/>
      <c r="V56" s="85"/>
      <c r="W56" s="93">
        <f t="shared" si="22"/>
        <v>0</v>
      </c>
      <c r="X56" s="11"/>
      <c r="Y56" s="11"/>
      <c r="Z56" s="11"/>
      <c r="AA56" s="12"/>
      <c r="AB56" s="16">
        <f t="shared" si="23"/>
        <v>0</v>
      </c>
      <c r="AC56" s="11"/>
      <c r="AD56" s="11"/>
      <c r="AE56" s="11"/>
      <c r="AF56" s="12"/>
      <c r="AG56" s="16">
        <f t="shared" si="24"/>
        <v>0</v>
      </c>
      <c r="AH56" s="11"/>
      <c r="AI56" s="11"/>
      <c r="AJ56" s="11"/>
      <c r="AK56" s="12"/>
      <c r="AL56" s="16">
        <f t="shared" si="25"/>
        <v>0</v>
      </c>
      <c r="AM56" s="11"/>
      <c r="AN56" s="11"/>
      <c r="AO56" s="11"/>
      <c r="AP56" s="12"/>
      <c r="AQ56" s="16">
        <f t="shared" si="26"/>
        <v>0</v>
      </c>
      <c r="AR56" s="11"/>
      <c r="AS56" s="11"/>
      <c r="AT56" s="11"/>
      <c r="AU56" s="12"/>
      <c r="AV56" s="25">
        <f t="shared" si="27"/>
        <v>0</v>
      </c>
    </row>
    <row r="57" spans="1:48" x14ac:dyDescent="0.25">
      <c r="A57" s="10">
        <f t="shared" si="18"/>
        <v>3</v>
      </c>
      <c r="B57" s="90" t="s">
        <v>48</v>
      </c>
      <c r="C57" s="21" t="s">
        <v>61</v>
      </c>
      <c r="D57" s="92"/>
      <c r="E57" s="92"/>
      <c r="F57" s="92"/>
      <c r="G57" s="85"/>
      <c r="H57" s="93">
        <f t="shared" si="19"/>
        <v>0</v>
      </c>
      <c r="I57" s="92"/>
      <c r="J57" s="92"/>
      <c r="K57" s="92"/>
      <c r="L57" s="85"/>
      <c r="M57" s="93">
        <f t="shared" si="20"/>
        <v>0</v>
      </c>
      <c r="N57" s="92"/>
      <c r="O57" s="92"/>
      <c r="P57" s="92"/>
      <c r="Q57" s="85"/>
      <c r="R57" s="93">
        <f t="shared" si="21"/>
        <v>0</v>
      </c>
      <c r="S57" s="92"/>
      <c r="T57" s="92"/>
      <c r="U57" s="92"/>
      <c r="V57" s="85"/>
      <c r="W57" s="93">
        <f t="shared" si="22"/>
        <v>0</v>
      </c>
      <c r="X57" s="11"/>
      <c r="Y57" s="11"/>
      <c r="Z57" s="11"/>
      <c r="AA57" s="12"/>
      <c r="AB57" s="16">
        <f t="shared" si="23"/>
        <v>0</v>
      </c>
      <c r="AC57" s="11"/>
      <c r="AD57" s="11"/>
      <c r="AE57" s="11"/>
      <c r="AF57" s="12"/>
      <c r="AG57" s="16">
        <f t="shared" si="24"/>
        <v>0</v>
      </c>
      <c r="AH57" s="11"/>
      <c r="AI57" s="11"/>
      <c r="AJ57" s="11"/>
      <c r="AK57" s="12"/>
      <c r="AL57" s="16">
        <f t="shared" si="25"/>
        <v>0</v>
      </c>
      <c r="AM57" s="11"/>
      <c r="AN57" s="11"/>
      <c r="AO57" s="11"/>
      <c r="AP57" s="12"/>
      <c r="AQ57" s="16">
        <f t="shared" si="26"/>
        <v>0</v>
      </c>
      <c r="AR57" s="11"/>
      <c r="AS57" s="11"/>
      <c r="AT57" s="11"/>
      <c r="AU57" s="12"/>
      <c r="AV57" s="25">
        <f t="shared" si="27"/>
        <v>0</v>
      </c>
    </row>
    <row r="58" spans="1:48" x14ac:dyDescent="0.25">
      <c r="A58" s="10">
        <f t="shared" si="18"/>
        <v>3</v>
      </c>
      <c r="B58" s="90" t="s">
        <v>49</v>
      </c>
      <c r="C58" s="21" t="s">
        <v>61</v>
      </c>
      <c r="D58" s="92"/>
      <c r="E58" s="92"/>
      <c r="F58" s="92"/>
      <c r="G58" s="85"/>
      <c r="H58" s="93">
        <f t="shared" si="19"/>
        <v>0</v>
      </c>
      <c r="I58" s="92"/>
      <c r="J58" s="92"/>
      <c r="K58" s="92"/>
      <c r="L58" s="85"/>
      <c r="M58" s="93">
        <f t="shared" si="20"/>
        <v>0</v>
      </c>
      <c r="N58" s="92"/>
      <c r="O58" s="92"/>
      <c r="P58" s="92"/>
      <c r="Q58" s="85"/>
      <c r="R58" s="93">
        <f t="shared" si="21"/>
        <v>0</v>
      </c>
      <c r="S58" s="92"/>
      <c r="T58" s="92"/>
      <c r="U58" s="92" t="s">
        <v>33</v>
      </c>
      <c r="V58" s="85"/>
      <c r="W58" s="93">
        <f t="shared" si="22"/>
        <v>1</v>
      </c>
      <c r="X58" s="11"/>
      <c r="Y58" s="11"/>
      <c r="Z58" s="11"/>
      <c r="AA58" s="12"/>
      <c r="AB58" s="16">
        <f t="shared" si="23"/>
        <v>0</v>
      </c>
      <c r="AC58" s="11"/>
      <c r="AD58" s="11"/>
      <c r="AE58" s="11"/>
      <c r="AF58" s="12"/>
      <c r="AG58" s="16">
        <f t="shared" si="24"/>
        <v>0</v>
      </c>
      <c r="AH58" s="11"/>
      <c r="AI58" s="11"/>
      <c r="AJ58" s="11"/>
      <c r="AK58" s="12"/>
      <c r="AL58" s="16">
        <f t="shared" si="25"/>
        <v>0</v>
      </c>
      <c r="AM58" s="11"/>
      <c r="AN58" s="11"/>
      <c r="AO58" s="11"/>
      <c r="AP58" s="12"/>
      <c r="AQ58" s="16">
        <f t="shared" si="26"/>
        <v>0</v>
      </c>
      <c r="AR58" s="11"/>
      <c r="AS58" s="11"/>
      <c r="AT58" s="11"/>
      <c r="AU58" s="12"/>
      <c r="AV58" s="25">
        <f t="shared" si="27"/>
        <v>0</v>
      </c>
    </row>
    <row r="59" spans="1:48" x14ac:dyDescent="0.25">
      <c r="A59" s="10">
        <f t="shared" si="18"/>
        <v>3</v>
      </c>
      <c r="B59" s="90" t="s">
        <v>50</v>
      </c>
      <c r="C59" s="21" t="s">
        <v>61</v>
      </c>
      <c r="D59" s="92"/>
      <c r="E59" s="92"/>
      <c r="F59" s="92"/>
      <c r="G59" s="85"/>
      <c r="H59" s="93">
        <f t="shared" si="19"/>
        <v>0</v>
      </c>
      <c r="I59" s="92"/>
      <c r="J59" s="92"/>
      <c r="K59" s="92"/>
      <c r="L59" s="85"/>
      <c r="M59" s="93">
        <f t="shared" si="20"/>
        <v>0</v>
      </c>
      <c r="N59" s="92"/>
      <c r="O59" s="92"/>
      <c r="P59" s="92"/>
      <c r="Q59" s="85"/>
      <c r="R59" s="93">
        <f t="shared" si="21"/>
        <v>0</v>
      </c>
      <c r="S59" s="92"/>
      <c r="T59" s="92"/>
      <c r="U59" s="92"/>
      <c r="V59" s="85"/>
      <c r="W59" s="93">
        <f t="shared" si="22"/>
        <v>0</v>
      </c>
      <c r="X59" s="11"/>
      <c r="Y59" s="11"/>
      <c r="Z59" s="11"/>
      <c r="AA59" s="12"/>
      <c r="AB59" s="16">
        <f t="shared" si="23"/>
        <v>0</v>
      </c>
      <c r="AC59" s="11"/>
      <c r="AD59" s="11"/>
      <c r="AE59" s="11"/>
      <c r="AF59" s="12"/>
      <c r="AG59" s="16">
        <f t="shared" si="24"/>
        <v>0</v>
      </c>
      <c r="AH59" s="11"/>
      <c r="AI59" s="11"/>
      <c r="AJ59" s="11"/>
      <c r="AK59" s="12"/>
      <c r="AL59" s="16">
        <f t="shared" si="25"/>
        <v>0</v>
      </c>
      <c r="AM59" s="11"/>
      <c r="AN59" s="11"/>
      <c r="AO59" s="11"/>
      <c r="AP59" s="12"/>
      <c r="AQ59" s="16">
        <f t="shared" si="26"/>
        <v>0</v>
      </c>
      <c r="AR59" s="11"/>
      <c r="AS59" s="11"/>
      <c r="AT59" s="11"/>
      <c r="AU59" s="12"/>
      <c r="AV59" s="25">
        <f t="shared" si="27"/>
        <v>0</v>
      </c>
    </row>
    <row r="60" spans="1:48" x14ac:dyDescent="0.25">
      <c r="A60" s="10">
        <f t="shared" si="18"/>
        <v>3</v>
      </c>
      <c r="B60" s="90" t="s">
        <v>51</v>
      </c>
      <c r="C60" s="21" t="s">
        <v>61</v>
      </c>
      <c r="D60" s="92"/>
      <c r="E60" s="92"/>
      <c r="F60" s="92"/>
      <c r="G60" s="85"/>
      <c r="H60" s="93">
        <f t="shared" si="19"/>
        <v>0</v>
      </c>
      <c r="I60" s="92"/>
      <c r="J60" s="92"/>
      <c r="K60" s="92"/>
      <c r="L60" s="85"/>
      <c r="M60" s="93">
        <f t="shared" si="20"/>
        <v>0</v>
      </c>
      <c r="N60" s="92"/>
      <c r="O60" s="92"/>
      <c r="P60" s="92"/>
      <c r="Q60" s="85"/>
      <c r="R60" s="93">
        <f t="shared" si="21"/>
        <v>0</v>
      </c>
      <c r="S60" s="92"/>
      <c r="T60" s="92"/>
      <c r="U60" s="92"/>
      <c r="V60" s="85"/>
      <c r="W60" s="93">
        <f t="shared" si="22"/>
        <v>0</v>
      </c>
      <c r="X60" s="11"/>
      <c r="Y60" s="11"/>
      <c r="Z60" s="11"/>
      <c r="AA60" s="12"/>
      <c r="AB60" s="16">
        <f t="shared" si="23"/>
        <v>0</v>
      </c>
      <c r="AC60" s="11"/>
      <c r="AD60" s="11"/>
      <c r="AE60" s="11"/>
      <c r="AF60" s="12"/>
      <c r="AG60" s="16">
        <f t="shared" si="24"/>
        <v>0</v>
      </c>
      <c r="AH60" s="11"/>
      <c r="AI60" s="11"/>
      <c r="AJ60" s="11"/>
      <c r="AK60" s="12"/>
      <c r="AL60" s="16">
        <f t="shared" si="25"/>
        <v>0</v>
      </c>
      <c r="AM60" s="11"/>
      <c r="AN60" s="11"/>
      <c r="AO60" s="11"/>
      <c r="AP60" s="12"/>
      <c r="AQ60" s="16">
        <f t="shared" si="26"/>
        <v>0</v>
      </c>
      <c r="AR60" s="11"/>
      <c r="AS60" s="11"/>
      <c r="AT60" s="11"/>
      <c r="AU60" s="12"/>
      <c r="AV60" s="25">
        <f t="shared" si="27"/>
        <v>0</v>
      </c>
    </row>
    <row r="61" spans="1:48" x14ac:dyDescent="0.25">
      <c r="A61" s="10">
        <f t="shared" si="18"/>
        <v>3</v>
      </c>
      <c r="B61" s="90" t="s">
        <v>52</v>
      </c>
      <c r="C61" s="21" t="s">
        <v>61</v>
      </c>
      <c r="D61" s="92"/>
      <c r="E61" s="92"/>
      <c r="F61" s="92"/>
      <c r="G61" s="85"/>
      <c r="H61" s="93">
        <f t="shared" si="19"/>
        <v>0</v>
      </c>
      <c r="I61" s="92"/>
      <c r="J61" s="92"/>
      <c r="K61" s="92" t="s">
        <v>33</v>
      </c>
      <c r="L61" s="85"/>
      <c r="M61" s="93">
        <f t="shared" si="20"/>
        <v>1</v>
      </c>
      <c r="N61" s="92"/>
      <c r="O61" s="92"/>
      <c r="P61" s="92"/>
      <c r="Q61" s="85"/>
      <c r="R61" s="93">
        <f t="shared" si="21"/>
        <v>0</v>
      </c>
      <c r="S61" s="92"/>
      <c r="T61" s="92"/>
      <c r="U61" s="92" t="s">
        <v>33</v>
      </c>
      <c r="V61" s="85"/>
      <c r="W61" s="93">
        <f t="shared" si="22"/>
        <v>1</v>
      </c>
      <c r="X61" s="11"/>
      <c r="Y61" s="11"/>
      <c r="Z61" s="11"/>
      <c r="AA61" s="12"/>
      <c r="AB61" s="16">
        <f t="shared" si="23"/>
        <v>0</v>
      </c>
      <c r="AC61" s="11"/>
      <c r="AD61" s="11"/>
      <c r="AE61" s="11"/>
      <c r="AF61" s="12"/>
      <c r="AG61" s="16">
        <f t="shared" si="24"/>
        <v>0</v>
      </c>
      <c r="AH61" s="11"/>
      <c r="AI61" s="11"/>
      <c r="AJ61" s="11"/>
      <c r="AK61" s="12"/>
      <c r="AL61" s="16">
        <f t="shared" si="25"/>
        <v>0</v>
      </c>
      <c r="AM61" s="11"/>
      <c r="AN61" s="11"/>
      <c r="AO61" s="11"/>
      <c r="AP61" s="12"/>
      <c r="AQ61" s="16">
        <f t="shared" si="26"/>
        <v>0</v>
      </c>
      <c r="AR61" s="11"/>
      <c r="AS61" s="11"/>
      <c r="AT61" s="11"/>
      <c r="AU61" s="12"/>
      <c r="AV61" s="25">
        <f t="shared" si="27"/>
        <v>0</v>
      </c>
    </row>
    <row r="62" spans="1:48" x14ac:dyDescent="0.25">
      <c r="A62" s="10">
        <f t="shared" si="18"/>
        <v>3</v>
      </c>
      <c r="B62" s="90" t="s">
        <v>54</v>
      </c>
      <c r="C62" s="21" t="s">
        <v>61</v>
      </c>
      <c r="D62" s="92"/>
      <c r="E62" s="92"/>
      <c r="F62" s="92"/>
      <c r="G62" s="85"/>
      <c r="H62" s="93">
        <f t="shared" si="19"/>
        <v>0</v>
      </c>
      <c r="I62" s="92"/>
      <c r="J62" s="92"/>
      <c r="K62" s="92"/>
      <c r="L62" s="85"/>
      <c r="M62" s="93">
        <f t="shared" si="20"/>
        <v>0</v>
      </c>
      <c r="N62" s="92"/>
      <c r="O62" s="92"/>
      <c r="P62" s="92"/>
      <c r="Q62" s="85"/>
      <c r="R62" s="93">
        <f t="shared" si="21"/>
        <v>0</v>
      </c>
      <c r="S62" s="92"/>
      <c r="T62" s="92"/>
      <c r="U62" s="92"/>
      <c r="V62" s="85" t="s">
        <v>33</v>
      </c>
      <c r="W62" s="93">
        <f t="shared" si="22"/>
        <v>1</v>
      </c>
      <c r="X62" s="11"/>
      <c r="Y62" s="11"/>
      <c r="Z62" s="11"/>
      <c r="AA62" s="12"/>
      <c r="AB62" s="16">
        <f t="shared" si="23"/>
        <v>0</v>
      </c>
      <c r="AC62" s="11"/>
      <c r="AD62" s="11"/>
      <c r="AE62" s="11"/>
      <c r="AF62" s="12"/>
      <c r="AG62" s="16">
        <f t="shared" si="24"/>
        <v>0</v>
      </c>
      <c r="AH62" s="11"/>
      <c r="AI62" s="11"/>
      <c r="AJ62" s="11"/>
      <c r="AK62" s="12"/>
      <c r="AL62" s="16">
        <f t="shared" si="25"/>
        <v>0</v>
      </c>
      <c r="AM62" s="11"/>
      <c r="AN62" s="11"/>
      <c r="AO62" s="11"/>
      <c r="AP62" s="12"/>
      <c r="AQ62" s="16">
        <f t="shared" si="26"/>
        <v>0</v>
      </c>
      <c r="AR62" s="11"/>
      <c r="AS62" s="11"/>
      <c r="AT62" s="11"/>
      <c r="AU62" s="12"/>
      <c r="AV62" s="25">
        <f t="shared" si="27"/>
        <v>0</v>
      </c>
    </row>
    <row r="63" spans="1:48" x14ac:dyDescent="0.25">
      <c r="A63" s="10">
        <f t="shared" si="18"/>
        <v>3</v>
      </c>
      <c r="B63" s="90" t="s">
        <v>23</v>
      </c>
      <c r="C63" s="21" t="s">
        <v>61</v>
      </c>
      <c r="D63" s="92"/>
      <c r="E63" s="92"/>
      <c r="F63" s="92"/>
      <c r="G63" s="85"/>
      <c r="H63" s="93">
        <f t="shared" si="19"/>
        <v>0</v>
      </c>
      <c r="I63" s="92"/>
      <c r="J63" s="92"/>
      <c r="K63" s="92"/>
      <c r="L63" s="85"/>
      <c r="M63" s="93">
        <f t="shared" si="20"/>
        <v>0</v>
      </c>
      <c r="N63" s="92"/>
      <c r="O63" s="92"/>
      <c r="P63" s="92"/>
      <c r="Q63" s="85"/>
      <c r="R63" s="93">
        <f t="shared" si="21"/>
        <v>0</v>
      </c>
      <c r="S63" s="92"/>
      <c r="T63" s="92"/>
      <c r="U63" s="92"/>
      <c r="V63" s="85"/>
      <c r="W63" s="93">
        <f t="shared" si="22"/>
        <v>0</v>
      </c>
      <c r="X63" s="11"/>
      <c r="Y63" s="11"/>
      <c r="Z63" s="11"/>
      <c r="AA63" s="12"/>
      <c r="AB63" s="16">
        <f t="shared" si="23"/>
        <v>0</v>
      </c>
      <c r="AC63" s="11"/>
      <c r="AD63" s="11"/>
      <c r="AE63" s="11"/>
      <c r="AF63" s="12"/>
      <c r="AG63" s="16">
        <f t="shared" si="24"/>
        <v>0</v>
      </c>
      <c r="AH63" s="11"/>
      <c r="AI63" s="11"/>
      <c r="AJ63" s="11"/>
      <c r="AK63" s="12"/>
      <c r="AL63" s="16">
        <f t="shared" si="25"/>
        <v>0</v>
      </c>
      <c r="AM63" s="11"/>
      <c r="AN63" s="11"/>
      <c r="AO63" s="11"/>
      <c r="AP63" s="12"/>
      <c r="AQ63" s="16">
        <f t="shared" si="26"/>
        <v>0</v>
      </c>
      <c r="AR63" s="11"/>
      <c r="AS63" s="11"/>
      <c r="AT63" s="11"/>
      <c r="AU63" s="12"/>
      <c r="AV63" s="25">
        <f t="shared" si="27"/>
        <v>0</v>
      </c>
    </row>
    <row r="64" spans="1:48" x14ac:dyDescent="0.25">
      <c r="A64" s="10">
        <f t="shared" si="18"/>
        <v>3</v>
      </c>
      <c r="B64" s="90" t="s">
        <v>8</v>
      </c>
      <c r="C64" s="21" t="s">
        <v>61</v>
      </c>
      <c r="D64" s="94"/>
      <c r="E64" s="94"/>
      <c r="F64" s="94"/>
      <c r="G64" s="88"/>
      <c r="H64" s="95">
        <f t="shared" si="19"/>
        <v>0</v>
      </c>
      <c r="I64" s="94"/>
      <c r="J64" s="94"/>
      <c r="K64" s="94"/>
      <c r="L64" s="88"/>
      <c r="M64" s="95">
        <f t="shared" si="20"/>
        <v>0</v>
      </c>
      <c r="N64" s="94"/>
      <c r="O64" s="94"/>
      <c r="P64" s="94"/>
      <c r="Q64" s="88"/>
      <c r="R64" s="95">
        <f t="shared" si="21"/>
        <v>0</v>
      </c>
      <c r="S64" s="94"/>
      <c r="T64" s="94"/>
      <c r="U64" s="94"/>
      <c r="V64" s="88"/>
      <c r="W64" s="95">
        <f t="shared" si="22"/>
        <v>0</v>
      </c>
      <c r="X64" s="11"/>
      <c r="Y64" s="11"/>
      <c r="Z64" s="11"/>
      <c r="AA64" s="12"/>
      <c r="AB64" s="16">
        <f t="shared" si="23"/>
        <v>0</v>
      </c>
      <c r="AC64" s="11"/>
      <c r="AD64" s="11"/>
      <c r="AE64" s="11"/>
      <c r="AF64" s="12"/>
      <c r="AG64" s="16">
        <f t="shared" si="24"/>
        <v>0</v>
      </c>
      <c r="AH64" s="11"/>
      <c r="AI64" s="11"/>
      <c r="AJ64" s="11"/>
      <c r="AK64" s="12"/>
      <c r="AL64" s="16">
        <f t="shared" si="25"/>
        <v>0</v>
      </c>
      <c r="AM64" s="11"/>
      <c r="AN64" s="11"/>
      <c r="AO64" s="11"/>
      <c r="AP64" s="12"/>
      <c r="AQ64" s="16">
        <f t="shared" si="26"/>
        <v>0</v>
      </c>
      <c r="AR64" s="11"/>
      <c r="AS64" s="11"/>
      <c r="AT64" s="11"/>
      <c r="AU64" s="12"/>
      <c r="AV64" s="25">
        <f t="shared" si="27"/>
        <v>0</v>
      </c>
    </row>
    <row r="65" spans="1:48" x14ac:dyDescent="0.25">
      <c r="A65" s="10">
        <f t="shared" si="18"/>
        <v>3</v>
      </c>
      <c r="B65" s="90" t="s">
        <v>9</v>
      </c>
      <c r="C65" s="21" t="s">
        <v>61</v>
      </c>
      <c r="D65" s="75"/>
      <c r="E65" s="75"/>
      <c r="F65" s="75"/>
      <c r="G65" s="76"/>
      <c r="H65" s="77">
        <f t="shared" si="19"/>
        <v>0</v>
      </c>
      <c r="I65" s="75"/>
      <c r="J65" s="75"/>
      <c r="K65" s="75"/>
      <c r="L65" s="76"/>
      <c r="M65" s="77">
        <f t="shared" si="20"/>
        <v>0</v>
      </c>
      <c r="N65" s="75"/>
      <c r="O65" s="75"/>
      <c r="P65" s="75"/>
      <c r="Q65" s="76"/>
      <c r="R65" s="77">
        <f t="shared" si="21"/>
        <v>0</v>
      </c>
      <c r="S65" s="75"/>
      <c r="T65" s="75"/>
      <c r="U65" s="75"/>
      <c r="V65" s="76"/>
      <c r="W65" s="77">
        <f t="shared" si="22"/>
        <v>0</v>
      </c>
      <c r="X65" s="11"/>
      <c r="Y65" s="11"/>
      <c r="Z65" s="11"/>
      <c r="AA65" s="12"/>
      <c r="AB65" s="16">
        <f t="shared" si="23"/>
        <v>0</v>
      </c>
      <c r="AC65" s="11"/>
      <c r="AD65" s="11"/>
      <c r="AE65" s="11"/>
      <c r="AF65" s="12"/>
      <c r="AG65" s="16">
        <f t="shared" si="24"/>
        <v>0</v>
      </c>
      <c r="AH65" s="11"/>
      <c r="AI65" s="11"/>
      <c r="AJ65" s="11"/>
      <c r="AK65" s="12"/>
      <c r="AL65" s="16">
        <f t="shared" si="25"/>
        <v>0</v>
      </c>
      <c r="AM65" s="11"/>
      <c r="AN65" s="11"/>
      <c r="AO65" s="11"/>
      <c r="AP65" s="12"/>
      <c r="AQ65" s="16">
        <f t="shared" si="26"/>
        <v>0</v>
      </c>
      <c r="AR65" s="11"/>
      <c r="AS65" s="11"/>
      <c r="AT65" s="11"/>
      <c r="AU65" s="12"/>
      <c r="AV65" s="25">
        <f t="shared" si="27"/>
        <v>0</v>
      </c>
    </row>
    <row r="66" spans="1:48" x14ac:dyDescent="0.25">
      <c r="A66" s="10">
        <f t="shared" si="18"/>
        <v>3</v>
      </c>
      <c r="B66" s="90" t="s">
        <v>10</v>
      </c>
      <c r="C66" s="21" t="s">
        <v>61</v>
      </c>
      <c r="D66" s="75"/>
      <c r="E66" s="75"/>
      <c r="F66" s="75"/>
      <c r="G66" s="76"/>
      <c r="H66" s="77">
        <f t="shared" si="19"/>
        <v>0</v>
      </c>
      <c r="I66" s="75"/>
      <c r="J66" s="75"/>
      <c r="K66" s="75"/>
      <c r="L66" s="76"/>
      <c r="M66" s="77">
        <f t="shared" si="20"/>
        <v>0</v>
      </c>
      <c r="N66" s="75"/>
      <c r="O66" s="75"/>
      <c r="P66" s="75"/>
      <c r="Q66" s="76"/>
      <c r="R66" s="77">
        <f t="shared" si="21"/>
        <v>0</v>
      </c>
      <c r="S66" s="75"/>
      <c r="T66" s="75"/>
      <c r="U66" s="75"/>
      <c r="V66" s="76"/>
      <c r="W66" s="77">
        <f t="shared" si="22"/>
        <v>0</v>
      </c>
      <c r="X66" s="11"/>
      <c r="Y66" s="11"/>
      <c r="Z66" s="11"/>
      <c r="AA66" s="12"/>
      <c r="AB66" s="16">
        <f t="shared" si="23"/>
        <v>0</v>
      </c>
      <c r="AC66" s="11"/>
      <c r="AD66" s="11"/>
      <c r="AE66" s="11"/>
      <c r="AF66" s="12"/>
      <c r="AG66" s="16">
        <f t="shared" si="24"/>
        <v>0</v>
      </c>
      <c r="AH66" s="11"/>
      <c r="AI66" s="11"/>
      <c r="AJ66" s="11"/>
      <c r="AK66" s="12"/>
      <c r="AL66" s="16">
        <f t="shared" si="25"/>
        <v>0</v>
      </c>
      <c r="AM66" s="11"/>
      <c r="AN66" s="11"/>
      <c r="AO66" s="11"/>
      <c r="AP66" s="12"/>
      <c r="AQ66" s="16">
        <f t="shared" si="26"/>
        <v>0</v>
      </c>
      <c r="AR66" s="11"/>
      <c r="AS66" s="11"/>
      <c r="AT66" s="11"/>
      <c r="AU66" s="12"/>
      <c r="AV66" s="25">
        <f t="shared" si="27"/>
        <v>0</v>
      </c>
    </row>
    <row r="67" spans="1:48" x14ac:dyDescent="0.25">
      <c r="A67" s="10">
        <f t="shared" si="18"/>
        <v>3</v>
      </c>
      <c r="B67" s="90" t="s">
        <v>55</v>
      </c>
      <c r="C67" s="21" t="s">
        <v>61</v>
      </c>
      <c r="D67" s="75"/>
      <c r="E67" s="75"/>
      <c r="F67" s="75"/>
      <c r="G67" s="76"/>
      <c r="H67" s="77">
        <f t="shared" si="19"/>
        <v>0</v>
      </c>
      <c r="I67" s="75"/>
      <c r="J67" s="75"/>
      <c r="K67" s="75"/>
      <c r="L67" s="76"/>
      <c r="M67" s="77">
        <f t="shared" si="20"/>
        <v>0</v>
      </c>
      <c r="N67" s="75"/>
      <c r="O67" s="75"/>
      <c r="P67" s="75"/>
      <c r="Q67" s="76"/>
      <c r="R67" s="77">
        <f t="shared" si="21"/>
        <v>0</v>
      </c>
      <c r="S67" s="75"/>
      <c r="T67" s="75"/>
      <c r="U67" s="75"/>
      <c r="V67" s="76"/>
      <c r="W67" s="77">
        <f t="shared" si="22"/>
        <v>0</v>
      </c>
      <c r="X67" s="11"/>
      <c r="Y67" s="11"/>
      <c r="Z67" s="11"/>
      <c r="AA67" s="12"/>
      <c r="AB67" s="16">
        <f t="shared" si="23"/>
        <v>0</v>
      </c>
      <c r="AC67" s="11"/>
      <c r="AD67" s="11"/>
      <c r="AE67" s="11"/>
      <c r="AF67" s="12"/>
      <c r="AG67" s="16">
        <f t="shared" si="24"/>
        <v>0</v>
      </c>
      <c r="AH67" s="11"/>
      <c r="AI67" s="11"/>
      <c r="AJ67" s="11"/>
      <c r="AK67" s="12"/>
      <c r="AL67" s="16">
        <f t="shared" si="25"/>
        <v>0</v>
      </c>
      <c r="AM67" s="11"/>
      <c r="AN67" s="11"/>
      <c r="AO67" s="11"/>
      <c r="AP67" s="12"/>
      <c r="AQ67" s="16">
        <f t="shared" si="26"/>
        <v>0</v>
      </c>
      <c r="AR67" s="11"/>
      <c r="AS67" s="11"/>
      <c r="AT67" s="11"/>
      <c r="AU67" s="12"/>
      <c r="AV67" s="25">
        <f t="shared" si="27"/>
        <v>0</v>
      </c>
    </row>
    <row r="68" spans="1:48" x14ac:dyDescent="0.25">
      <c r="A68" s="10">
        <f t="shared" si="18"/>
        <v>3</v>
      </c>
      <c r="B68" s="91" t="s">
        <v>129</v>
      </c>
      <c r="C68" s="21" t="s">
        <v>61</v>
      </c>
      <c r="D68" s="75"/>
      <c r="E68" s="75"/>
      <c r="F68" s="75"/>
      <c r="G68" s="76"/>
      <c r="H68" s="77">
        <f t="shared" si="19"/>
        <v>0</v>
      </c>
      <c r="I68" s="75"/>
      <c r="J68" s="75"/>
      <c r="K68" s="75"/>
      <c r="L68" s="76"/>
      <c r="M68" s="77">
        <f t="shared" si="20"/>
        <v>0</v>
      </c>
      <c r="N68" s="75"/>
      <c r="O68" s="75"/>
      <c r="P68" s="75"/>
      <c r="Q68" s="76"/>
      <c r="R68" s="77">
        <f t="shared" si="21"/>
        <v>0</v>
      </c>
      <c r="S68" s="75"/>
      <c r="T68" s="75"/>
      <c r="U68" s="75"/>
      <c r="V68" s="76"/>
      <c r="W68" s="77">
        <f t="shared" si="22"/>
        <v>0</v>
      </c>
      <c r="X68" s="11"/>
      <c r="Y68" s="11"/>
      <c r="Z68" s="11"/>
      <c r="AA68" s="12"/>
      <c r="AB68" s="16">
        <f t="shared" si="23"/>
        <v>0</v>
      </c>
      <c r="AC68" s="11"/>
      <c r="AD68" s="11"/>
      <c r="AE68" s="11"/>
      <c r="AF68" s="12"/>
      <c r="AG68" s="16">
        <f t="shared" si="24"/>
        <v>0</v>
      </c>
      <c r="AH68" s="11"/>
      <c r="AI68" s="11"/>
      <c r="AJ68" s="11"/>
      <c r="AK68" s="12"/>
      <c r="AL68" s="16">
        <f t="shared" si="25"/>
        <v>0</v>
      </c>
      <c r="AM68" s="11"/>
      <c r="AN68" s="11"/>
      <c r="AO68" s="11"/>
      <c r="AP68" s="12"/>
      <c r="AQ68" s="16">
        <f t="shared" si="26"/>
        <v>0</v>
      </c>
      <c r="AR68" s="11"/>
      <c r="AS68" s="11"/>
      <c r="AT68" s="11"/>
      <c r="AU68" s="12"/>
      <c r="AV68" s="25">
        <f t="shared" si="27"/>
        <v>0</v>
      </c>
    </row>
    <row r="69" spans="1:48" x14ac:dyDescent="0.25">
      <c r="A69" s="10">
        <f t="shared" si="18"/>
        <v>3</v>
      </c>
      <c r="B69" s="22" t="s">
        <v>34</v>
      </c>
      <c r="C69" s="21" t="s">
        <v>61</v>
      </c>
      <c r="D69" s="78"/>
      <c r="E69" s="78"/>
      <c r="F69" s="78"/>
      <c r="G69" s="79"/>
      <c r="H69" s="80">
        <f t="shared" si="19"/>
        <v>0</v>
      </c>
      <c r="I69" s="78"/>
      <c r="J69" s="78"/>
      <c r="K69" s="78"/>
      <c r="L69" s="79"/>
      <c r="M69" s="80">
        <f t="shared" si="20"/>
        <v>0</v>
      </c>
      <c r="N69" s="78"/>
      <c r="O69" s="78"/>
      <c r="P69" s="78"/>
      <c r="Q69" s="79"/>
      <c r="R69" s="80">
        <f t="shared" si="21"/>
        <v>0</v>
      </c>
      <c r="S69" s="78"/>
      <c r="T69" s="78"/>
      <c r="U69" s="78"/>
      <c r="V69" s="79"/>
      <c r="W69" s="80">
        <f t="shared" si="22"/>
        <v>0</v>
      </c>
      <c r="X69" s="13"/>
      <c r="Y69" s="13"/>
      <c r="Z69" s="13"/>
      <c r="AA69" s="14"/>
      <c r="AB69" s="17">
        <f t="shared" si="23"/>
        <v>0</v>
      </c>
      <c r="AC69" s="13"/>
      <c r="AD69" s="13"/>
      <c r="AE69" s="13"/>
      <c r="AF69" s="14"/>
      <c r="AG69" s="17">
        <f t="shared" si="24"/>
        <v>0</v>
      </c>
      <c r="AH69" s="13"/>
      <c r="AI69" s="13"/>
      <c r="AJ69" s="13"/>
      <c r="AK69" s="14"/>
      <c r="AL69" s="17">
        <f t="shared" si="25"/>
        <v>0</v>
      </c>
      <c r="AM69" s="13"/>
      <c r="AN69" s="13"/>
      <c r="AO69" s="13"/>
      <c r="AP69" s="14"/>
      <c r="AQ69" s="17">
        <f t="shared" si="26"/>
        <v>0</v>
      </c>
      <c r="AR69" s="13"/>
      <c r="AS69" s="13"/>
      <c r="AT69" s="13"/>
      <c r="AU69" s="14"/>
      <c r="AV69" s="26">
        <f t="shared" si="27"/>
        <v>0</v>
      </c>
    </row>
    <row r="70" spans="1:48" x14ac:dyDescent="0.25">
      <c r="A70" s="10">
        <f t="shared" si="18"/>
        <v>3</v>
      </c>
      <c r="B70" s="27"/>
      <c r="C70" s="28"/>
      <c r="D70" s="81"/>
      <c r="E70" s="82"/>
      <c r="F70" s="82"/>
      <c r="G70" s="82"/>
      <c r="H70" s="83">
        <f>SUM(H50:H69)</f>
        <v>4</v>
      </c>
      <c r="I70" s="82"/>
      <c r="J70" s="82"/>
      <c r="K70" s="82"/>
      <c r="L70" s="82"/>
      <c r="M70" s="83">
        <f>SUM(M50:M69)</f>
        <v>5</v>
      </c>
      <c r="N70" s="82"/>
      <c r="O70" s="82"/>
      <c r="P70" s="82"/>
      <c r="Q70" s="82"/>
      <c r="R70" s="83">
        <f>SUM(R50:R69)</f>
        <v>5</v>
      </c>
      <c r="S70" s="82"/>
      <c r="T70" s="82"/>
      <c r="U70" s="82"/>
      <c r="V70" s="82"/>
      <c r="W70" s="83">
        <f>SUM(W50:W69)</f>
        <v>7</v>
      </c>
      <c r="X70" s="29"/>
      <c r="Y70" s="29"/>
      <c r="Z70" s="29"/>
      <c r="AA70" s="29"/>
      <c r="AB70" s="30">
        <f>SUM(AB50:AB69)</f>
        <v>0</v>
      </c>
      <c r="AC70" s="29"/>
      <c r="AD70" s="29"/>
      <c r="AE70" s="29"/>
      <c r="AF70" s="29"/>
      <c r="AG70" s="30">
        <f>SUM(AG50:AG69)</f>
        <v>0</v>
      </c>
      <c r="AH70" s="29"/>
      <c r="AI70" s="29"/>
      <c r="AJ70" s="29"/>
      <c r="AK70" s="29"/>
      <c r="AL70" s="30">
        <f>SUM(AL50:AL69)</f>
        <v>0</v>
      </c>
      <c r="AM70" s="29"/>
      <c r="AN70" s="29"/>
      <c r="AO70" s="29"/>
      <c r="AP70" s="29"/>
      <c r="AQ70" s="30">
        <f>SUM(AQ50:AQ69)</f>
        <v>0</v>
      </c>
      <c r="AR70" s="29"/>
      <c r="AS70" s="29"/>
      <c r="AT70" s="29"/>
      <c r="AU70" s="29"/>
      <c r="AV70" s="30">
        <f>SUM(AV50:AV69)</f>
        <v>0</v>
      </c>
    </row>
    <row r="71" spans="1:48" x14ac:dyDescent="0.25">
      <c r="A71" s="10">
        <f t="shared" si="18"/>
        <v>3</v>
      </c>
      <c r="B71" s="115" t="str">
        <f>"Буква (или иное название) класса "&amp;A314&amp;":"</f>
        <v>Буква (или иное название) класса 15:</v>
      </c>
      <c r="C71" s="116"/>
      <c r="D71" s="106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</row>
    <row r="72" spans="1:48" x14ac:dyDescent="0.25">
      <c r="A72" s="10">
        <f t="shared" si="18"/>
        <v>4</v>
      </c>
      <c r="B72" s="3" t="s">
        <v>0</v>
      </c>
      <c r="C72" s="21" t="s">
        <v>61</v>
      </c>
      <c r="D72" s="75"/>
      <c r="E72" s="75"/>
      <c r="F72" s="75"/>
      <c r="G72" s="76"/>
      <c r="H72" s="77">
        <f t="shared" ref="H72:H91" si="28">COUNTA(D72:G72)</f>
        <v>0</v>
      </c>
      <c r="I72" s="75"/>
      <c r="J72" s="75"/>
      <c r="K72" s="75"/>
      <c r="L72" s="76"/>
      <c r="M72" s="77">
        <f t="shared" ref="M72:M91" si="29">COUNTA(I72:L72)</f>
        <v>0</v>
      </c>
      <c r="N72" s="75"/>
      <c r="O72" s="75"/>
      <c r="P72" s="75"/>
      <c r="Q72" s="76"/>
      <c r="R72" s="77">
        <f t="shared" ref="R72:R91" si="30">COUNTA(N72:Q72)</f>
        <v>0</v>
      </c>
      <c r="S72" s="75"/>
      <c r="T72" s="75"/>
      <c r="U72" s="75"/>
      <c r="V72" s="76"/>
      <c r="W72" s="77">
        <f t="shared" ref="W72:W91" si="31">COUNTA(S72:V72)</f>
        <v>0</v>
      </c>
      <c r="X72" s="11"/>
      <c r="Y72" s="11"/>
      <c r="Z72" s="11"/>
      <c r="AA72" s="12"/>
      <c r="AB72" s="16">
        <f t="shared" ref="AB72:AB91" si="32">COUNTA(X72:AA72)</f>
        <v>0</v>
      </c>
      <c r="AC72" s="11"/>
      <c r="AD72" s="11"/>
      <c r="AE72" s="11"/>
      <c r="AF72" s="12"/>
      <c r="AG72" s="16">
        <f t="shared" ref="AG72:AG91" si="33">COUNTA(AC72:AF72)</f>
        <v>0</v>
      </c>
      <c r="AH72" s="11"/>
      <c r="AI72" s="11"/>
      <c r="AJ72" s="11"/>
      <c r="AK72" s="12"/>
      <c r="AL72" s="16">
        <f t="shared" ref="AL72:AL91" si="34">COUNTA(AH72:AK72)</f>
        <v>0</v>
      </c>
      <c r="AM72" s="11"/>
      <c r="AN72" s="11"/>
      <c r="AO72" s="11"/>
      <c r="AP72" s="12"/>
      <c r="AQ72" s="16">
        <f t="shared" ref="AQ72:AQ91" si="35">COUNTA(AM72:AP72)</f>
        <v>0</v>
      </c>
      <c r="AR72" s="11"/>
      <c r="AS72" s="11"/>
      <c r="AT72" s="11"/>
      <c r="AU72" s="12"/>
      <c r="AV72" s="25">
        <f t="shared" ref="AV72:AV91" si="36">COUNTA(AR72:AU72)</f>
        <v>0</v>
      </c>
    </row>
    <row r="73" spans="1:48" x14ac:dyDescent="0.25">
      <c r="A73" s="10">
        <f t="shared" si="18"/>
        <v>4</v>
      </c>
      <c r="B73" s="3" t="s">
        <v>45</v>
      </c>
      <c r="C73" s="21" t="s">
        <v>61</v>
      </c>
      <c r="D73" s="75"/>
      <c r="E73" s="75"/>
      <c r="F73" s="75"/>
      <c r="G73" s="76"/>
      <c r="H73" s="77">
        <f t="shared" si="28"/>
        <v>0</v>
      </c>
      <c r="I73" s="75"/>
      <c r="J73" s="75"/>
      <c r="K73" s="75"/>
      <c r="L73" s="76"/>
      <c r="M73" s="77">
        <f t="shared" si="29"/>
        <v>0</v>
      </c>
      <c r="N73" s="75"/>
      <c r="O73" s="75"/>
      <c r="P73" s="75"/>
      <c r="Q73" s="76"/>
      <c r="R73" s="77">
        <f t="shared" si="30"/>
        <v>0</v>
      </c>
      <c r="S73" s="75"/>
      <c r="T73" s="75"/>
      <c r="U73" s="75"/>
      <c r="V73" s="76"/>
      <c r="W73" s="77">
        <f t="shared" si="31"/>
        <v>0</v>
      </c>
      <c r="X73" s="11"/>
      <c r="Y73" s="11"/>
      <c r="Z73" s="11"/>
      <c r="AA73" s="12"/>
      <c r="AB73" s="16">
        <f t="shared" si="32"/>
        <v>0</v>
      </c>
      <c r="AC73" s="11"/>
      <c r="AD73" s="11"/>
      <c r="AE73" s="11"/>
      <c r="AF73" s="12"/>
      <c r="AG73" s="16">
        <f t="shared" si="33"/>
        <v>0</v>
      </c>
      <c r="AH73" s="11"/>
      <c r="AI73" s="11"/>
      <c r="AJ73" s="11"/>
      <c r="AK73" s="12"/>
      <c r="AL73" s="16">
        <f t="shared" si="34"/>
        <v>0</v>
      </c>
      <c r="AM73" s="11"/>
      <c r="AN73" s="11"/>
      <c r="AO73" s="11"/>
      <c r="AP73" s="12"/>
      <c r="AQ73" s="16">
        <f t="shared" si="35"/>
        <v>0</v>
      </c>
      <c r="AR73" s="11"/>
      <c r="AS73" s="11"/>
      <c r="AT73" s="11"/>
      <c r="AU73" s="12"/>
      <c r="AV73" s="25">
        <f t="shared" si="36"/>
        <v>0</v>
      </c>
    </row>
    <row r="74" spans="1:48" x14ac:dyDescent="0.25">
      <c r="A74" s="10">
        <f t="shared" si="18"/>
        <v>4</v>
      </c>
      <c r="B74" s="3" t="s">
        <v>2</v>
      </c>
      <c r="C74" s="21" t="s">
        <v>61</v>
      </c>
      <c r="D74" s="75"/>
      <c r="E74" s="75"/>
      <c r="F74" s="75"/>
      <c r="G74" s="76"/>
      <c r="H74" s="77">
        <f t="shared" si="28"/>
        <v>0</v>
      </c>
      <c r="I74" s="75"/>
      <c r="J74" s="75"/>
      <c r="K74" s="75"/>
      <c r="L74" s="76"/>
      <c r="M74" s="77">
        <f t="shared" si="29"/>
        <v>0</v>
      </c>
      <c r="N74" s="75"/>
      <c r="O74" s="75"/>
      <c r="P74" s="75"/>
      <c r="Q74" s="76"/>
      <c r="R74" s="77">
        <f t="shared" si="30"/>
        <v>0</v>
      </c>
      <c r="S74" s="75"/>
      <c r="T74" s="75"/>
      <c r="U74" s="75"/>
      <c r="V74" s="76"/>
      <c r="W74" s="77">
        <f t="shared" si="31"/>
        <v>0</v>
      </c>
      <c r="X74" s="11"/>
      <c r="Y74" s="11"/>
      <c r="Z74" s="11"/>
      <c r="AA74" s="12"/>
      <c r="AB74" s="16">
        <f t="shared" si="32"/>
        <v>0</v>
      </c>
      <c r="AC74" s="11"/>
      <c r="AD74" s="11"/>
      <c r="AE74" s="11"/>
      <c r="AF74" s="12"/>
      <c r="AG74" s="16">
        <f t="shared" si="33"/>
        <v>0</v>
      </c>
      <c r="AH74" s="11"/>
      <c r="AI74" s="11"/>
      <c r="AJ74" s="11"/>
      <c r="AK74" s="12"/>
      <c r="AL74" s="16">
        <f t="shared" si="34"/>
        <v>0</v>
      </c>
      <c r="AM74" s="11"/>
      <c r="AN74" s="11"/>
      <c r="AO74" s="11"/>
      <c r="AP74" s="12"/>
      <c r="AQ74" s="16">
        <f t="shared" si="35"/>
        <v>0</v>
      </c>
      <c r="AR74" s="11"/>
      <c r="AS74" s="11"/>
      <c r="AT74" s="11"/>
      <c r="AU74" s="12"/>
      <c r="AV74" s="25">
        <f t="shared" si="36"/>
        <v>0</v>
      </c>
    </row>
    <row r="75" spans="1:48" x14ac:dyDescent="0.25">
      <c r="A75" s="10">
        <f t="shared" si="18"/>
        <v>4</v>
      </c>
      <c r="B75" s="3" t="s">
        <v>46</v>
      </c>
      <c r="C75" s="21" t="s">
        <v>61</v>
      </c>
      <c r="D75" s="75"/>
      <c r="E75" s="75"/>
      <c r="F75" s="75"/>
      <c r="G75" s="76"/>
      <c r="H75" s="77">
        <f t="shared" si="28"/>
        <v>0</v>
      </c>
      <c r="I75" s="75"/>
      <c r="J75" s="75"/>
      <c r="K75" s="75"/>
      <c r="L75" s="76"/>
      <c r="M75" s="77">
        <f t="shared" si="29"/>
        <v>0</v>
      </c>
      <c r="N75" s="75"/>
      <c r="O75" s="75"/>
      <c r="P75" s="75"/>
      <c r="Q75" s="76"/>
      <c r="R75" s="77">
        <f t="shared" si="30"/>
        <v>0</v>
      </c>
      <c r="S75" s="75"/>
      <c r="T75" s="75"/>
      <c r="U75" s="75"/>
      <c r="V75" s="76"/>
      <c r="W75" s="77">
        <f t="shared" si="31"/>
        <v>0</v>
      </c>
      <c r="X75" s="11"/>
      <c r="Y75" s="11"/>
      <c r="Z75" s="11"/>
      <c r="AA75" s="12"/>
      <c r="AB75" s="16">
        <f t="shared" si="32"/>
        <v>0</v>
      </c>
      <c r="AC75" s="11"/>
      <c r="AD75" s="11"/>
      <c r="AE75" s="11"/>
      <c r="AF75" s="12"/>
      <c r="AG75" s="16">
        <f t="shared" si="33"/>
        <v>0</v>
      </c>
      <c r="AH75" s="11"/>
      <c r="AI75" s="11"/>
      <c r="AJ75" s="11"/>
      <c r="AK75" s="12"/>
      <c r="AL75" s="16">
        <f t="shared" si="34"/>
        <v>0</v>
      </c>
      <c r="AM75" s="11"/>
      <c r="AN75" s="11"/>
      <c r="AO75" s="11"/>
      <c r="AP75" s="12"/>
      <c r="AQ75" s="16">
        <f t="shared" si="35"/>
        <v>0</v>
      </c>
      <c r="AR75" s="11"/>
      <c r="AS75" s="11"/>
      <c r="AT75" s="11"/>
      <c r="AU75" s="12"/>
      <c r="AV75" s="25">
        <f t="shared" si="36"/>
        <v>0</v>
      </c>
    </row>
    <row r="76" spans="1:48" x14ac:dyDescent="0.25">
      <c r="A76" s="10">
        <f t="shared" si="18"/>
        <v>4</v>
      </c>
      <c r="B76" s="3" t="s">
        <v>4</v>
      </c>
      <c r="C76" s="21" t="s">
        <v>61</v>
      </c>
      <c r="D76" s="75"/>
      <c r="E76" s="75"/>
      <c r="F76" s="75"/>
      <c r="G76" s="76"/>
      <c r="H76" s="77">
        <f t="shared" si="28"/>
        <v>0</v>
      </c>
      <c r="I76" s="75"/>
      <c r="J76" s="75"/>
      <c r="K76" s="75"/>
      <c r="L76" s="76"/>
      <c r="M76" s="77">
        <f t="shared" si="29"/>
        <v>0</v>
      </c>
      <c r="N76" s="75"/>
      <c r="O76" s="75"/>
      <c r="P76" s="75"/>
      <c r="Q76" s="76"/>
      <c r="R76" s="77">
        <f t="shared" si="30"/>
        <v>0</v>
      </c>
      <c r="S76" s="75"/>
      <c r="T76" s="75"/>
      <c r="U76" s="75"/>
      <c r="V76" s="76"/>
      <c r="W76" s="77">
        <f t="shared" si="31"/>
        <v>0</v>
      </c>
      <c r="X76" s="11"/>
      <c r="Y76" s="11"/>
      <c r="Z76" s="11"/>
      <c r="AA76" s="12"/>
      <c r="AB76" s="16">
        <f t="shared" si="32"/>
        <v>0</v>
      </c>
      <c r="AC76" s="11"/>
      <c r="AD76" s="11"/>
      <c r="AE76" s="11"/>
      <c r="AF76" s="12"/>
      <c r="AG76" s="16">
        <f t="shared" si="33"/>
        <v>0</v>
      </c>
      <c r="AH76" s="11"/>
      <c r="AI76" s="11"/>
      <c r="AJ76" s="11"/>
      <c r="AK76" s="12"/>
      <c r="AL76" s="16">
        <f t="shared" si="34"/>
        <v>0</v>
      </c>
      <c r="AM76" s="11"/>
      <c r="AN76" s="11"/>
      <c r="AO76" s="11"/>
      <c r="AP76" s="12"/>
      <c r="AQ76" s="16">
        <f t="shared" si="35"/>
        <v>0</v>
      </c>
      <c r="AR76" s="11"/>
      <c r="AS76" s="11"/>
      <c r="AT76" s="11"/>
      <c r="AU76" s="12"/>
      <c r="AV76" s="25">
        <f t="shared" si="36"/>
        <v>0</v>
      </c>
    </row>
    <row r="77" spans="1:48" x14ac:dyDescent="0.25">
      <c r="A77" s="10">
        <f t="shared" si="18"/>
        <v>4</v>
      </c>
      <c r="B77" s="3" t="s">
        <v>47</v>
      </c>
      <c r="C77" s="21" t="s">
        <v>61</v>
      </c>
      <c r="D77" s="75"/>
      <c r="E77" s="75"/>
      <c r="F77" s="75"/>
      <c r="G77" s="76"/>
      <c r="H77" s="77">
        <f t="shared" si="28"/>
        <v>0</v>
      </c>
      <c r="I77" s="75"/>
      <c r="J77" s="75"/>
      <c r="K77" s="75"/>
      <c r="L77" s="76"/>
      <c r="M77" s="77">
        <f t="shared" si="29"/>
        <v>0</v>
      </c>
      <c r="N77" s="75"/>
      <c r="O77" s="75"/>
      <c r="P77" s="75"/>
      <c r="Q77" s="76"/>
      <c r="R77" s="77">
        <f t="shared" si="30"/>
        <v>0</v>
      </c>
      <c r="S77" s="75"/>
      <c r="T77" s="75"/>
      <c r="U77" s="75"/>
      <c r="V77" s="76"/>
      <c r="W77" s="77">
        <f t="shared" si="31"/>
        <v>0</v>
      </c>
      <c r="X77" s="11"/>
      <c r="Y77" s="11"/>
      <c r="Z77" s="11"/>
      <c r="AA77" s="12"/>
      <c r="AB77" s="16">
        <f t="shared" si="32"/>
        <v>0</v>
      </c>
      <c r="AC77" s="11"/>
      <c r="AD77" s="11"/>
      <c r="AE77" s="11"/>
      <c r="AF77" s="12"/>
      <c r="AG77" s="16">
        <f t="shared" si="33"/>
        <v>0</v>
      </c>
      <c r="AH77" s="11"/>
      <c r="AI77" s="11"/>
      <c r="AJ77" s="11"/>
      <c r="AK77" s="12"/>
      <c r="AL77" s="16">
        <f t="shared" si="34"/>
        <v>0</v>
      </c>
      <c r="AM77" s="11"/>
      <c r="AN77" s="11"/>
      <c r="AO77" s="11"/>
      <c r="AP77" s="12"/>
      <c r="AQ77" s="16">
        <f t="shared" si="35"/>
        <v>0</v>
      </c>
      <c r="AR77" s="11"/>
      <c r="AS77" s="11"/>
      <c r="AT77" s="11"/>
      <c r="AU77" s="12"/>
      <c r="AV77" s="25">
        <f t="shared" si="36"/>
        <v>0</v>
      </c>
    </row>
    <row r="78" spans="1:48" x14ac:dyDescent="0.25">
      <c r="A78" s="10">
        <f t="shared" si="18"/>
        <v>4</v>
      </c>
      <c r="B78" s="3" t="s">
        <v>5</v>
      </c>
      <c r="C78" s="21" t="s">
        <v>61</v>
      </c>
      <c r="D78" s="75"/>
      <c r="E78" s="75"/>
      <c r="F78" s="75"/>
      <c r="G78" s="76"/>
      <c r="H78" s="77">
        <f t="shared" si="28"/>
        <v>0</v>
      </c>
      <c r="I78" s="75"/>
      <c r="J78" s="75"/>
      <c r="K78" s="75"/>
      <c r="L78" s="76"/>
      <c r="M78" s="77">
        <f t="shared" si="29"/>
        <v>0</v>
      </c>
      <c r="N78" s="75"/>
      <c r="O78" s="75"/>
      <c r="P78" s="75"/>
      <c r="Q78" s="76"/>
      <c r="R78" s="77">
        <f t="shared" si="30"/>
        <v>0</v>
      </c>
      <c r="S78" s="75"/>
      <c r="T78" s="75"/>
      <c r="U78" s="75"/>
      <c r="V78" s="76"/>
      <c r="W78" s="77">
        <f t="shared" si="31"/>
        <v>0</v>
      </c>
      <c r="X78" s="11"/>
      <c r="Y78" s="11"/>
      <c r="Z78" s="11"/>
      <c r="AA78" s="12"/>
      <c r="AB78" s="16">
        <f t="shared" si="32"/>
        <v>0</v>
      </c>
      <c r="AC78" s="11"/>
      <c r="AD78" s="11"/>
      <c r="AE78" s="11"/>
      <c r="AF78" s="12"/>
      <c r="AG78" s="16">
        <f t="shared" si="33"/>
        <v>0</v>
      </c>
      <c r="AH78" s="11"/>
      <c r="AI78" s="11"/>
      <c r="AJ78" s="11"/>
      <c r="AK78" s="12"/>
      <c r="AL78" s="16">
        <f t="shared" si="34"/>
        <v>0</v>
      </c>
      <c r="AM78" s="11"/>
      <c r="AN78" s="11"/>
      <c r="AO78" s="11"/>
      <c r="AP78" s="12"/>
      <c r="AQ78" s="16">
        <f t="shared" si="35"/>
        <v>0</v>
      </c>
      <c r="AR78" s="11"/>
      <c r="AS78" s="11"/>
      <c r="AT78" s="11"/>
      <c r="AU78" s="12"/>
      <c r="AV78" s="25">
        <f t="shared" si="36"/>
        <v>0</v>
      </c>
    </row>
    <row r="79" spans="1:48" x14ac:dyDescent="0.25">
      <c r="A79" s="10">
        <f t="shared" si="18"/>
        <v>4</v>
      </c>
      <c r="B79" s="3" t="s">
        <v>48</v>
      </c>
      <c r="C79" s="21" t="s">
        <v>61</v>
      </c>
      <c r="D79" s="75"/>
      <c r="E79" s="75"/>
      <c r="F79" s="75"/>
      <c r="G79" s="76"/>
      <c r="H79" s="77">
        <f t="shared" si="28"/>
        <v>0</v>
      </c>
      <c r="I79" s="75"/>
      <c r="J79" s="75"/>
      <c r="K79" s="75"/>
      <c r="L79" s="76"/>
      <c r="M79" s="77">
        <f t="shared" si="29"/>
        <v>0</v>
      </c>
      <c r="N79" s="75"/>
      <c r="O79" s="75"/>
      <c r="P79" s="75"/>
      <c r="Q79" s="76"/>
      <c r="R79" s="77">
        <f t="shared" si="30"/>
        <v>0</v>
      </c>
      <c r="S79" s="75"/>
      <c r="T79" s="75"/>
      <c r="U79" s="75"/>
      <c r="V79" s="76"/>
      <c r="W79" s="77">
        <f t="shared" si="31"/>
        <v>0</v>
      </c>
      <c r="X79" s="11"/>
      <c r="Y79" s="11"/>
      <c r="Z79" s="11"/>
      <c r="AA79" s="12"/>
      <c r="AB79" s="16">
        <f t="shared" si="32"/>
        <v>0</v>
      </c>
      <c r="AC79" s="11"/>
      <c r="AD79" s="11"/>
      <c r="AE79" s="11"/>
      <c r="AF79" s="12"/>
      <c r="AG79" s="16">
        <f t="shared" si="33"/>
        <v>0</v>
      </c>
      <c r="AH79" s="11"/>
      <c r="AI79" s="11"/>
      <c r="AJ79" s="11"/>
      <c r="AK79" s="12"/>
      <c r="AL79" s="16">
        <f t="shared" si="34"/>
        <v>0</v>
      </c>
      <c r="AM79" s="11"/>
      <c r="AN79" s="11"/>
      <c r="AO79" s="11"/>
      <c r="AP79" s="12"/>
      <c r="AQ79" s="16">
        <f t="shared" si="35"/>
        <v>0</v>
      </c>
      <c r="AR79" s="11"/>
      <c r="AS79" s="11"/>
      <c r="AT79" s="11"/>
      <c r="AU79" s="12"/>
      <c r="AV79" s="25">
        <f t="shared" si="36"/>
        <v>0</v>
      </c>
    </row>
    <row r="80" spans="1:48" x14ac:dyDescent="0.25">
      <c r="A80" s="10">
        <f t="shared" si="18"/>
        <v>4</v>
      </c>
      <c r="B80" s="3" t="s">
        <v>49</v>
      </c>
      <c r="C80" s="21" t="s">
        <v>61</v>
      </c>
      <c r="D80" s="75"/>
      <c r="E80" s="75"/>
      <c r="F80" s="75"/>
      <c r="G80" s="76"/>
      <c r="H80" s="77">
        <f t="shared" si="28"/>
        <v>0</v>
      </c>
      <c r="I80" s="75"/>
      <c r="J80" s="75"/>
      <c r="K80" s="75"/>
      <c r="L80" s="76"/>
      <c r="M80" s="77">
        <f t="shared" si="29"/>
        <v>0</v>
      </c>
      <c r="N80" s="75"/>
      <c r="O80" s="75"/>
      <c r="P80" s="75"/>
      <c r="Q80" s="76"/>
      <c r="R80" s="77">
        <f t="shared" si="30"/>
        <v>0</v>
      </c>
      <c r="S80" s="75"/>
      <c r="T80" s="75"/>
      <c r="U80" s="75"/>
      <c r="V80" s="76"/>
      <c r="W80" s="77">
        <f t="shared" si="31"/>
        <v>0</v>
      </c>
      <c r="X80" s="11"/>
      <c r="Y80" s="11"/>
      <c r="Z80" s="11"/>
      <c r="AA80" s="12"/>
      <c r="AB80" s="16">
        <f t="shared" si="32"/>
        <v>0</v>
      </c>
      <c r="AC80" s="11"/>
      <c r="AD80" s="11"/>
      <c r="AE80" s="11"/>
      <c r="AF80" s="12"/>
      <c r="AG80" s="16">
        <f t="shared" si="33"/>
        <v>0</v>
      </c>
      <c r="AH80" s="11"/>
      <c r="AI80" s="11"/>
      <c r="AJ80" s="11"/>
      <c r="AK80" s="12"/>
      <c r="AL80" s="16">
        <f t="shared" si="34"/>
        <v>0</v>
      </c>
      <c r="AM80" s="11"/>
      <c r="AN80" s="11"/>
      <c r="AO80" s="11"/>
      <c r="AP80" s="12"/>
      <c r="AQ80" s="16">
        <f t="shared" si="35"/>
        <v>0</v>
      </c>
      <c r="AR80" s="11"/>
      <c r="AS80" s="11"/>
      <c r="AT80" s="11"/>
      <c r="AU80" s="12"/>
      <c r="AV80" s="25">
        <f t="shared" si="36"/>
        <v>0</v>
      </c>
    </row>
    <row r="81" spans="1:48" x14ac:dyDescent="0.25">
      <c r="A81" s="10">
        <f t="shared" si="18"/>
        <v>4</v>
      </c>
      <c r="B81" s="3" t="s">
        <v>50</v>
      </c>
      <c r="C81" s="21" t="s">
        <v>61</v>
      </c>
      <c r="D81" s="75"/>
      <c r="E81" s="75"/>
      <c r="F81" s="75"/>
      <c r="G81" s="76"/>
      <c r="H81" s="77">
        <f t="shared" si="28"/>
        <v>0</v>
      </c>
      <c r="I81" s="75"/>
      <c r="J81" s="75"/>
      <c r="K81" s="75"/>
      <c r="L81" s="76"/>
      <c r="M81" s="77">
        <f t="shared" si="29"/>
        <v>0</v>
      </c>
      <c r="N81" s="75"/>
      <c r="O81" s="75"/>
      <c r="P81" s="75"/>
      <c r="Q81" s="76"/>
      <c r="R81" s="77">
        <f t="shared" si="30"/>
        <v>0</v>
      </c>
      <c r="S81" s="75"/>
      <c r="T81" s="75"/>
      <c r="U81" s="75"/>
      <c r="V81" s="76"/>
      <c r="W81" s="77">
        <f t="shared" si="31"/>
        <v>0</v>
      </c>
      <c r="X81" s="11"/>
      <c r="Y81" s="11"/>
      <c r="Z81" s="11"/>
      <c r="AA81" s="12"/>
      <c r="AB81" s="16">
        <f t="shared" si="32"/>
        <v>0</v>
      </c>
      <c r="AC81" s="11"/>
      <c r="AD81" s="11"/>
      <c r="AE81" s="11"/>
      <c r="AF81" s="12"/>
      <c r="AG81" s="16">
        <f t="shared" si="33"/>
        <v>0</v>
      </c>
      <c r="AH81" s="11"/>
      <c r="AI81" s="11"/>
      <c r="AJ81" s="11"/>
      <c r="AK81" s="12"/>
      <c r="AL81" s="16">
        <f t="shared" si="34"/>
        <v>0</v>
      </c>
      <c r="AM81" s="11"/>
      <c r="AN81" s="11"/>
      <c r="AO81" s="11"/>
      <c r="AP81" s="12"/>
      <c r="AQ81" s="16">
        <f t="shared" si="35"/>
        <v>0</v>
      </c>
      <c r="AR81" s="11"/>
      <c r="AS81" s="11"/>
      <c r="AT81" s="11"/>
      <c r="AU81" s="12"/>
      <c r="AV81" s="25">
        <f t="shared" si="36"/>
        <v>0</v>
      </c>
    </row>
    <row r="82" spans="1:48" x14ac:dyDescent="0.25">
      <c r="A82" s="10">
        <f t="shared" si="18"/>
        <v>4</v>
      </c>
      <c r="B82" s="3" t="s">
        <v>51</v>
      </c>
      <c r="C82" s="21" t="s">
        <v>61</v>
      </c>
      <c r="D82" s="75"/>
      <c r="E82" s="75"/>
      <c r="F82" s="75"/>
      <c r="G82" s="76"/>
      <c r="H82" s="77">
        <f t="shared" si="28"/>
        <v>0</v>
      </c>
      <c r="I82" s="75"/>
      <c r="J82" s="75"/>
      <c r="K82" s="75"/>
      <c r="L82" s="76"/>
      <c r="M82" s="77">
        <f t="shared" si="29"/>
        <v>0</v>
      </c>
      <c r="N82" s="75"/>
      <c r="O82" s="75"/>
      <c r="P82" s="75"/>
      <c r="Q82" s="76"/>
      <c r="R82" s="77">
        <f t="shared" si="30"/>
        <v>0</v>
      </c>
      <c r="S82" s="75"/>
      <c r="T82" s="75"/>
      <c r="U82" s="75"/>
      <c r="V82" s="76"/>
      <c r="W82" s="77">
        <f t="shared" si="31"/>
        <v>0</v>
      </c>
      <c r="X82" s="11"/>
      <c r="Y82" s="11"/>
      <c r="Z82" s="11"/>
      <c r="AA82" s="12"/>
      <c r="AB82" s="16">
        <f t="shared" si="32"/>
        <v>0</v>
      </c>
      <c r="AC82" s="11"/>
      <c r="AD82" s="11"/>
      <c r="AE82" s="11"/>
      <c r="AF82" s="12"/>
      <c r="AG82" s="16">
        <f t="shared" si="33"/>
        <v>0</v>
      </c>
      <c r="AH82" s="11"/>
      <c r="AI82" s="11"/>
      <c r="AJ82" s="11"/>
      <c r="AK82" s="12"/>
      <c r="AL82" s="16">
        <f t="shared" si="34"/>
        <v>0</v>
      </c>
      <c r="AM82" s="11"/>
      <c r="AN82" s="11"/>
      <c r="AO82" s="11"/>
      <c r="AP82" s="12"/>
      <c r="AQ82" s="16">
        <f t="shared" si="35"/>
        <v>0</v>
      </c>
      <c r="AR82" s="11"/>
      <c r="AS82" s="11"/>
      <c r="AT82" s="11"/>
      <c r="AU82" s="12"/>
      <c r="AV82" s="25">
        <f t="shared" si="36"/>
        <v>0</v>
      </c>
    </row>
    <row r="83" spans="1:48" x14ac:dyDescent="0.25">
      <c r="A83" s="10">
        <f t="shared" si="18"/>
        <v>4</v>
      </c>
      <c r="B83" s="3" t="s">
        <v>52</v>
      </c>
      <c r="C83" s="21" t="s">
        <v>61</v>
      </c>
      <c r="D83" s="75"/>
      <c r="E83" s="75"/>
      <c r="F83" s="75"/>
      <c r="G83" s="76"/>
      <c r="H83" s="77">
        <f t="shared" si="28"/>
        <v>0</v>
      </c>
      <c r="I83" s="75"/>
      <c r="J83" s="75"/>
      <c r="K83" s="75"/>
      <c r="L83" s="76"/>
      <c r="M83" s="77">
        <f t="shared" si="29"/>
        <v>0</v>
      </c>
      <c r="N83" s="75"/>
      <c r="O83" s="75"/>
      <c r="P83" s="75"/>
      <c r="Q83" s="76"/>
      <c r="R83" s="77">
        <f t="shared" si="30"/>
        <v>0</v>
      </c>
      <c r="S83" s="75"/>
      <c r="T83" s="75"/>
      <c r="U83" s="75"/>
      <c r="V83" s="76"/>
      <c r="W83" s="77">
        <f t="shared" si="31"/>
        <v>0</v>
      </c>
      <c r="X83" s="11"/>
      <c r="Y83" s="11"/>
      <c r="Z83" s="11"/>
      <c r="AA83" s="12"/>
      <c r="AB83" s="16">
        <f t="shared" si="32"/>
        <v>0</v>
      </c>
      <c r="AC83" s="11"/>
      <c r="AD83" s="11"/>
      <c r="AE83" s="11"/>
      <c r="AF83" s="12"/>
      <c r="AG83" s="16">
        <f t="shared" si="33"/>
        <v>0</v>
      </c>
      <c r="AH83" s="11"/>
      <c r="AI83" s="11"/>
      <c r="AJ83" s="11"/>
      <c r="AK83" s="12"/>
      <c r="AL83" s="16">
        <f t="shared" si="34"/>
        <v>0</v>
      </c>
      <c r="AM83" s="11"/>
      <c r="AN83" s="11"/>
      <c r="AO83" s="11"/>
      <c r="AP83" s="12"/>
      <c r="AQ83" s="16">
        <f t="shared" si="35"/>
        <v>0</v>
      </c>
      <c r="AR83" s="11"/>
      <c r="AS83" s="11"/>
      <c r="AT83" s="11"/>
      <c r="AU83" s="12"/>
      <c r="AV83" s="25">
        <f t="shared" si="36"/>
        <v>0</v>
      </c>
    </row>
    <row r="84" spans="1:48" x14ac:dyDescent="0.25">
      <c r="A84" s="10">
        <f t="shared" si="18"/>
        <v>4</v>
      </c>
      <c r="B84" s="3" t="s">
        <v>53</v>
      </c>
      <c r="C84" s="21" t="s">
        <v>61</v>
      </c>
      <c r="D84" s="75"/>
      <c r="E84" s="75"/>
      <c r="F84" s="75"/>
      <c r="G84" s="76"/>
      <c r="H84" s="77">
        <f t="shared" si="28"/>
        <v>0</v>
      </c>
      <c r="I84" s="75"/>
      <c r="J84" s="75"/>
      <c r="K84" s="75"/>
      <c r="L84" s="76"/>
      <c r="M84" s="77">
        <f t="shared" si="29"/>
        <v>0</v>
      </c>
      <c r="N84" s="75"/>
      <c r="O84" s="75"/>
      <c r="P84" s="75"/>
      <c r="Q84" s="76"/>
      <c r="R84" s="77">
        <f t="shared" si="30"/>
        <v>0</v>
      </c>
      <c r="S84" s="75"/>
      <c r="T84" s="75"/>
      <c r="U84" s="75"/>
      <c r="V84" s="76"/>
      <c r="W84" s="77">
        <f t="shared" si="31"/>
        <v>0</v>
      </c>
      <c r="X84" s="11"/>
      <c r="Y84" s="11"/>
      <c r="Z84" s="11"/>
      <c r="AA84" s="12"/>
      <c r="AB84" s="16">
        <f t="shared" si="32"/>
        <v>0</v>
      </c>
      <c r="AC84" s="11"/>
      <c r="AD84" s="11"/>
      <c r="AE84" s="11"/>
      <c r="AF84" s="12"/>
      <c r="AG84" s="16">
        <f t="shared" si="33"/>
        <v>0</v>
      </c>
      <c r="AH84" s="11"/>
      <c r="AI84" s="11"/>
      <c r="AJ84" s="11"/>
      <c r="AK84" s="12"/>
      <c r="AL84" s="16">
        <f t="shared" si="34"/>
        <v>0</v>
      </c>
      <c r="AM84" s="11"/>
      <c r="AN84" s="11"/>
      <c r="AO84" s="11"/>
      <c r="AP84" s="12"/>
      <c r="AQ84" s="16">
        <f t="shared" si="35"/>
        <v>0</v>
      </c>
      <c r="AR84" s="11"/>
      <c r="AS84" s="11"/>
      <c r="AT84" s="11"/>
      <c r="AU84" s="12"/>
      <c r="AV84" s="25">
        <f t="shared" si="36"/>
        <v>0</v>
      </c>
    </row>
    <row r="85" spans="1:48" x14ac:dyDescent="0.25">
      <c r="A85" s="10">
        <f t="shared" si="18"/>
        <v>4</v>
      </c>
      <c r="B85" s="3" t="s">
        <v>54</v>
      </c>
      <c r="C85" s="21" t="s">
        <v>61</v>
      </c>
      <c r="D85" s="75"/>
      <c r="E85" s="75"/>
      <c r="F85" s="75"/>
      <c r="G85" s="76"/>
      <c r="H85" s="77">
        <f t="shared" si="28"/>
        <v>0</v>
      </c>
      <c r="I85" s="75"/>
      <c r="J85" s="75"/>
      <c r="K85" s="75"/>
      <c r="L85" s="76"/>
      <c r="M85" s="77">
        <f t="shared" si="29"/>
        <v>0</v>
      </c>
      <c r="N85" s="75"/>
      <c r="O85" s="75"/>
      <c r="P85" s="75"/>
      <c r="Q85" s="76"/>
      <c r="R85" s="77">
        <f t="shared" si="30"/>
        <v>0</v>
      </c>
      <c r="S85" s="75"/>
      <c r="T85" s="75"/>
      <c r="U85" s="75"/>
      <c r="V85" s="76"/>
      <c r="W85" s="77">
        <f t="shared" si="31"/>
        <v>0</v>
      </c>
      <c r="X85" s="11"/>
      <c r="Y85" s="11"/>
      <c r="Z85" s="11"/>
      <c r="AA85" s="12"/>
      <c r="AB85" s="16">
        <f t="shared" si="32"/>
        <v>0</v>
      </c>
      <c r="AC85" s="11"/>
      <c r="AD85" s="11"/>
      <c r="AE85" s="11"/>
      <c r="AF85" s="12"/>
      <c r="AG85" s="16">
        <f t="shared" si="33"/>
        <v>0</v>
      </c>
      <c r="AH85" s="11"/>
      <c r="AI85" s="11"/>
      <c r="AJ85" s="11"/>
      <c r="AK85" s="12"/>
      <c r="AL85" s="16">
        <f t="shared" si="34"/>
        <v>0</v>
      </c>
      <c r="AM85" s="11"/>
      <c r="AN85" s="11"/>
      <c r="AO85" s="11"/>
      <c r="AP85" s="12"/>
      <c r="AQ85" s="16">
        <f t="shared" si="35"/>
        <v>0</v>
      </c>
      <c r="AR85" s="11"/>
      <c r="AS85" s="11"/>
      <c r="AT85" s="11"/>
      <c r="AU85" s="12"/>
      <c r="AV85" s="25">
        <f t="shared" si="36"/>
        <v>0</v>
      </c>
    </row>
    <row r="86" spans="1:48" x14ac:dyDescent="0.25">
      <c r="A86" s="10">
        <f t="shared" si="18"/>
        <v>4</v>
      </c>
      <c r="B86" s="3" t="s">
        <v>23</v>
      </c>
      <c r="C86" s="21" t="s">
        <v>61</v>
      </c>
      <c r="D86" s="75"/>
      <c r="E86" s="75"/>
      <c r="F86" s="75"/>
      <c r="G86" s="76"/>
      <c r="H86" s="77">
        <f t="shared" si="28"/>
        <v>0</v>
      </c>
      <c r="I86" s="75"/>
      <c r="J86" s="75"/>
      <c r="K86" s="75"/>
      <c r="L86" s="76"/>
      <c r="M86" s="77">
        <f t="shared" si="29"/>
        <v>0</v>
      </c>
      <c r="N86" s="75"/>
      <c r="O86" s="75"/>
      <c r="P86" s="75"/>
      <c r="Q86" s="76"/>
      <c r="R86" s="77">
        <f t="shared" si="30"/>
        <v>0</v>
      </c>
      <c r="S86" s="75"/>
      <c r="T86" s="75"/>
      <c r="U86" s="75"/>
      <c r="V86" s="76"/>
      <c r="W86" s="77">
        <f t="shared" si="31"/>
        <v>0</v>
      </c>
      <c r="X86" s="11"/>
      <c r="Y86" s="11"/>
      <c r="Z86" s="11"/>
      <c r="AA86" s="12"/>
      <c r="AB86" s="16">
        <f t="shared" si="32"/>
        <v>0</v>
      </c>
      <c r="AC86" s="11"/>
      <c r="AD86" s="11"/>
      <c r="AE86" s="11"/>
      <c r="AF86" s="12"/>
      <c r="AG86" s="16">
        <f t="shared" si="33"/>
        <v>0</v>
      </c>
      <c r="AH86" s="11"/>
      <c r="AI86" s="11"/>
      <c r="AJ86" s="11"/>
      <c r="AK86" s="12"/>
      <c r="AL86" s="16">
        <f t="shared" si="34"/>
        <v>0</v>
      </c>
      <c r="AM86" s="11"/>
      <c r="AN86" s="11"/>
      <c r="AO86" s="11"/>
      <c r="AP86" s="12"/>
      <c r="AQ86" s="16">
        <f t="shared" si="35"/>
        <v>0</v>
      </c>
      <c r="AR86" s="11"/>
      <c r="AS86" s="11"/>
      <c r="AT86" s="11"/>
      <c r="AU86" s="12"/>
      <c r="AV86" s="25">
        <f t="shared" si="36"/>
        <v>0</v>
      </c>
    </row>
    <row r="87" spans="1:48" x14ac:dyDescent="0.25">
      <c r="A87" s="10">
        <f t="shared" si="18"/>
        <v>4</v>
      </c>
      <c r="B87" s="3" t="s">
        <v>8</v>
      </c>
      <c r="C87" s="21" t="s">
        <v>61</v>
      </c>
      <c r="D87" s="75"/>
      <c r="E87" s="75"/>
      <c r="F87" s="75"/>
      <c r="G87" s="76"/>
      <c r="H87" s="77">
        <f t="shared" si="28"/>
        <v>0</v>
      </c>
      <c r="I87" s="75"/>
      <c r="J87" s="75"/>
      <c r="K87" s="75"/>
      <c r="L87" s="76"/>
      <c r="M87" s="77">
        <f t="shared" si="29"/>
        <v>0</v>
      </c>
      <c r="N87" s="75"/>
      <c r="O87" s="75"/>
      <c r="P87" s="75"/>
      <c r="Q87" s="76"/>
      <c r="R87" s="77">
        <f t="shared" si="30"/>
        <v>0</v>
      </c>
      <c r="S87" s="75"/>
      <c r="T87" s="75"/>
      <c r="U87" s="75"/>
      <c r="V87" s="76"/>
      <c r="W87" s="77">
        <f t="shared" si="31"/>
        <v>0</v>
      </c>
      <c r="X87" s="11"/>
      <c r="Y87" s="11"/>
      <c r="Z87" s="11"/>
      <c r="AA87" s="12"/>
      <c r="AB87" s="16">
        <f t="shared" si="32"/>
        <v>0</v>
      </c>
      <c r="AC87" s="11"/>
      <c r="AD87" s="11"/>
      <c r="AE87" s="11"/>
      <c r="AF87" s="12"/>
      <c r="AG87" s="16">
        <f t="shared" si="33"/>
        <v>0</v>
      </c>
      <c r="AH87" s="11"/>
      <c r="AI87" s="11"/>
      <c r="AJ87" s="11"/>
      <c r="AK87" s="12"/>
      <c r="AL87" s="16">
        <f t="shared" si="34"/>
        <v>0</v>
      </c>
      <c r="AM87" s="11"/>
      <c r="AN87" s="11"/>
      <c r="AO87" s="11"/>
      <c r="AP87" s="12"/>
      <c r="AQ87" s="16">
        <f t="shared" si="35"/>
        <v>0</v>
      </c>
      <c r="AR87" s="11"/>
      <c r="AS87" s="11"/>
      <c r="AT87" s="11"/>
      <c r="AU87" s="12"/>
      <c r="AV87" s="25">
        <f t="shared" si="36"/>
        <v>0</v>
      </c>
    </row>
    <row r="88" spans="1:48" x14ac:dyDescent="0.25">
      <c r="A88" s="10">
        <f t="shared" si="18"/>
        <v>4</v>
      </c>
      <c r="B88" s="3" t="s">
        <v>9</v>
      </c>
      <c r="C88" s="21" t="s">
        <v>61</v>
      </c>
      <c r="D88" s="75"/>
      <c r="E88" s="75"/>
      <c r="F88" s="75"/>
      <c r="G88" s="76"/>
      <c r="H88" s="77">
        <f t="shared" si="28"/>
        <v>0</v>
      </c>
      <c r="I88" s="75"/>
      <c r="J88" s="75"/>
      <c r="K88" s="75"/>
      <c r="L88" s="76"/>
      <c r="M88" s="77">
        <f t="shared" si="29"/>
        <v>0</v>
      </c>
      <c r="N88" s="75"/>
      <c r="O88" s="75"/>
      <c r="P88" s="75"/>
      <c r="Q88" s="76"/>
      <c r="R88" s="77">
        <f t="shared" si="30"/>
        <v>0</v>
      </c>
      <c r="S88" s="75"/>
      <c r="T88" s="75"/>
      <c r="U88" s="75"/>
      <c r="V88" s="76"/>
      <c r="W88" s="77">
        <f t="shared" si="31"/>
        <v>0</v>
      </c>
      <c r="X88" s="11"/>
      <c r="Y88" s="11"/>
      <c r="Z88" s="11"/>
      <c r="AA88" s="12"/>
      <c r="AB88" s="16">
        <f t="shared" si="32"/>
        <v>0</v>
      </c>
      <c r="AC88" s="11"/>
      <c r="AD88" s="11"/>
      <c r="AE88" s="11"/>
      <c r="AF88" s="12"/>
      <c r="AG88" s="16">
        <f t="shared" si="33"/>
        <v>0</v>
      </c>
      <c r="AH88" s="11"/>
      <c r="AI88" s="11"/>
      <c r="AJ88" s="11"/>
      <c r="AK88" s="12"/>
      <c r="AL88" s="16">
        <f t="shared" si="34"/>
        <v>0</v>
      </c>
      <c r="AM88" s="11"/>
      <c r="AN88" s="11"/>
      <c r="AO88" s="11"/>
      <c r="AP88" s="12"/>
      <c r="AQ88" s="16">
        <f t="shared" si="35"/>
        <v>0</v>
      </c>
      <c r="AR88" s="11"/>
      <c r="AS88" s="11"/>
      <c r="AT88" s="11"/>
      <c r="AU88" s="12"/>
      <c r="AV88" s="25">
        <f t="shared" si="36"/>
        <v>0</v>
      </c>
    </row>
    <row r="89" spans="1:48" x14ac:dyDescent="0.25">
      <c r="A89" s="10">
        <f t="shared" si="18"/>
        <v>4</v>
      </c>
      <c r="B89" s="3" t="s">
        <v>10</v>
      </c>
      <c r="C89" s="21" t="s">
        <v>61</v>
      </c>
      <c r="D89" s="75"/>
      <c r="E89" s="75"/>
      <c r="F89" s="75"/>
      <c r="G89" s="76"/>
      <c r="H89" s="77">
        <f t="shared" si="28"/>
        <v>0</v>
      </c>
      <c r="I89" s="75"/>
      <c r="J89" s="75"/>
      <c r="K89" s="75"/>
      <c r="L89" s="76"/>
      <c r="M89" s="77">
        <f t="shared" si="29"/>
        <v>0</v>
      </c>
      <c r="N89" s="75"/>
      <c r="O89" s="75"/>
      <c r="P89" s="75"/>
      <c r="Q89" s="76"/>
      <c r="R89" s="77">
        <f t="shared" si="30"/>
        <v>0</v>
      </c>
      <c r="S89" s="75"/>
      <c r="T89" s="75"/>
      <c r="U89" s="75"/>
      <c r="V89" s="76"/>
      <c r="W89" s="77">
        <f t="shared" si="31"/>
        <v>0</v>
      </c>
      <c r="X89" s="11"/>
      <c r="Y89" s="11"/>
      <c r="Z89" s="11"/>
      <c r="AA89" s="12"/>
      <c r="AB89" s="16">
        <f t="shared" si="32"/>
        <v>0</v>
      </c>
      <c r="AC89" s="11"/>
      <c r="AD89" s="11"/>
      <c r="AE89" s="11"/>
      <c r="AF89" s="12"/>
      <c r="AG89" s="16">
        <f t="shared" si="33"/>
        <v>0</v>
      </c>
      <c r="AH89" s="11"/>
      <c r="AI89" s="11"/>
      <c r="AJ89" s="11"/>
      <c r="AK89" s="12"/>
      <c r="AL89" s="16">
        <f t="shared" si="34"/>
        <v>0</v>
      </c>
      <c r="AM89" s="11"/>
      <c r="AN89" s="11"/>
      <c r="AO89" s="11"/>
      <c r="AP89" s="12"/>
      <c r="AQ89" s="16">
        <f t="shared" si="35"/>
        <v>0</v>
      </c>
      <c r="AR89" s="11"/>
      <c r="AS89" s="11"/>
      <c r="AT89" s="11"/>
      <c r="AU89" s="12"/>
      <c r="AV89" s="25">
        <f t="shared" si="36"/>
        <v>0</v>
      </c>
    </row>
    <row r="90" spans="1:48" x14ac:dyDescent="0.25">
      <c r="A90" s="10">
        <f t="shared" si="18"/>
        <v>4</v>
      </c>
      <c r="B90" s="3" t="s">
        <v>55</v>
      </c>
      <c r="C90" s="21" t="s">
        <v>61</v>
      </c>
      <c r="D90" s="75"/>
      <c r="E90" s="75"/>
      <c r="F90" s="75"/>
      <c r="G90" s="76"/>
      <c r="H90" s="77">
        <f t="shared" si="28"/>
        <v>0</v>
      </c>
      <c r="I90" s="75"/>
      <c r="J90" s="75"/>
      <c r="K90" s="75"/>
      <c r="L90" s="76"/>
      <c r="M90" s="77">
        <f t="shared" si="29"/>
        <v>0</v>
      </c>
      <c r="N90" s="75"/>
      <c r="O90" s="75"/>
      <c r="P90" s="75"/>
      <c r="Q90" s="76"/>
      <c r="R90" s="77">
        <f t="shared" si="30"/>
        <v>0</v>
      </c>
      <c r="S90" s="75"/>
      <c r="T90" s="75"/>
      <c r="U90" s="75"/>
      <c r="V90" s="76"/>
      <c r="W90" s="77">
        <f t="shared" si="31"/>
        <v>0</v>
      </c>
      <c r="X90" s="11"/>
      <c r="Y90" s="11"/>
      <c r="Z90" s="11"/>
      <c r="AA90" s="12"/>
      <c r="AB90" s="16">
        <f t="shared" si="32"/>
        <v>0</v>
      </c>
      <c r="AC90" s="11"/>
      <c r="AD90" s="11"/>
      <c r="AE90" s="11"/>
      <c r="AF90" s="12"/>
      <c r="AG90" s="16">
        <f t="shared" si="33"/>
        <v>0</v>
      </c>
      <c r="AH90" s="11"/>
      <c r="AI90" s="11"/>
      <c r="AJ90" s="11"/>
      <c r="AK90" s="12"/>
      <c r="AL90" s="16">
        <f t="shared" si="34"/>
        <v>0</v>
      </c>
      <c r="AM90" s="11"/>
      <c r="AN90" s="11"/>
      <c r="AO90" s="11"/>
      <c r="AP90" s="12"/>
      <c r="AQ90" s="16">
        <f t="shared" si="35"/>
        <v>0</v>
      </c>
      <c r="AR90" s="11"/>
      <c r="AS90" s="11"/>
      <c r="AT90" s="11"/>
      <c r="AU90" s="12"/>
      <c r="AV90" s="25">
        <f t="shared" si="36"/>
        <v>0</v>
      </c>
    </row>
    <row r="91" spans="1:48" x14ac:dyDescent="0.25">
      <c r="A91" s="10">
        <f t="shared" si="18"/>
        <v>4</v>
      </c>
      <c r="B91" s="22" t="s">
        <v>34</v>
      </c>
      <c r="C91" s="21" t="s">
        <v>61</v>
      </c>
      <c r="D91" s="78"/>
      <c r="E91" s="78"/>
      <c r="F91" s="78"/>
      <c r="G91" s="79"/>
      <c r="H91" s="80">
        <f t="shared" si="28"/>
        <v>0</v>
      </c>
      <c r="I91" s="78"/>
      <c r="J91" s="78"/>
      <c r="K91" s="78"/>
      <c r="L91" s="79"/>
      <c r="M91" s="80">
        <f t="shared" si="29"/>
        <v>0</v>
      </c>
      <c r="N91" s="78"/>
      <c r="O91" s="78"/>
      <c r="P91" s="78"/>
      <c r="Q91" s="79"/>
      <c r="R91" s="80">
        <f t="shared" si="30"/>
        <v>0</v>
      </c>
      <c r="S91" s="78"/>
      <c r="T91" s="78"/>
      <c r="U91" s="78"/>
      <c r="V91" s="79"/>
      <c r="W91" s="80">
        <f t="shared" si="31"/>
        <v>0</v>
      </c>
      <c r="X91" s="13"/>
      <c r="Y91" s="13"/>
      <c r="Z91" s="13"/>
      <c r="AA91" s="14"/>
      <c r="AB91" s="17">
        <f t="shared" si="32"/>
        <v>0</v>
      </c>
      <c r="AC91" s="13"/>
      <c r="AD91" s="13"/>
      <c r="AE91" s="13"/>
      <c r="AF91" s="14"/>
      <c r="AG91" s="17">
        <f t="shared" si="33"/>
        <v>0</v>
      </c>
      <c r="AH91" s="13"/>
      <c r="AI91" s="13"/>
      <c r="AJ91" s="13"/>
      <c r="AK91" s="14"/>
      <c r="AL91" s="17">
        <f t="shared" si="34"/>
        <v>0</v>
      </c>
      <c r="AM91" s="13"/>
      <c r="AN91" s="13"/>
      <c r="AO91" s="13"/>
      <c r="AP91" s="14"/>
      <c r="AQ91" s="17">
        <f t="shared" si="35"/>
        <v>0</v>
      </c>
      <c r="AR91" s="13"/>
      <c r="AS91" s="13"/>
      <c r="AT91" s="13"/>
      <c r="AU91" s="14"/>
      <c r="AV91" s="26">
        <f t="shared" si="36"/>
        <v>0</v>
      </c>
    </row>
    <row r="92" spans="1:48" x14ac:dyDescent="0.25">
      <c r="A92" s="10">
        <f t="shared" si="18"/>
        <v>4</v>
      </c>
      <c r="B92" s="27"/>
      <c r="C92" s="28"/>
      <c r="D92" s="81"/>
      <c r="E92" s="82"/>
      <c r="F92" s="82"/>
      <c r="G92" s="82"/>
      <c r="H92" s="83">
        <f>SUM(H72:H91)</f>
        <v>0</v>
      </c>
      <c r="I92" s="82"/>
      <c r="J92" s="82"/>
      <c r="K92" s="82"/>
      <c r="L92" s="82"/>
      <c r="M92" s="83">
        <f>SUM(M72:M91)</f>
        <v>0</v>
      </c>
      <c r="N92" s="82"/>
      <c r="O92" s="82"/>
      <c r="P92" s="82"/>
      <c r="Q92" s="82"/>
      <c r="R92" s="83">
        <f>SUM(R72:R91)</f>
        <v>0</v>
      </c>
      <c r="S92" s="82"/>
      <c r="T92" s="82"/>
      <c r="U92" s="82"/>
      <c r="V92" s="82"/>
      <c r="W92" s="83">
        <f>SUM(W72:W91)</f>
        <v>0</v>
      </c>
      <c r="X92" s="29"/>
      <c r="Y92" s="29"/>
      <c r="Z92" s="29"/>
      <c r="AA92" s="29"/>
      <c r="AB92" s="30">
        <f>SUM(AB72:AB91)</f>
        <v>0</v>
      </c>
      <c r="AC92" s="29"/>
      <c r="AD92" s="29"/>
      <c r="AE92" s="29"/>
      <c r="AF92" s="29"/>
      <c r="AG92" s="30">
        <f>SUM(AG72:AG91)</f>
        <v>0</v>
      </c>
      <c r="AH92" s="29"/>
      <c r="AI92" s="29"/>
      <c r="AJ92" s="29"/>
      <c r="AK92" s="29"/>
      <c r="AL92" s="30">
        <f>SUM(AL72:AL91)</f>
        <v>0</v>
      </c>
      <c r="AM92" s="29"/>
      <c r="AN92" s="29"/>
      <c r="AO92" s="29"/>
      <c r="AP92" s="29"/>
      <c r="AQ92" s="30">
        <f>SUM(AQ72:AQ91)</f>
        <v>0</v>
      </c>
      <c r="AR92" s="29"/>
      <c r="AS92" s="29"/>
      <c r="AT92" s="29"/>
      <c r="AU92" s="29"/>
      <c r="AV92" s="30">
        <f>SUM(AV72:AV91)</f>
        <v>0</v>
      </c>
    </row>
    <row r="93" spans="1:48" x14ac:dyDescent="0.25">
      <c r="A93" s="10">
        <f t="shared" ref="A93:A156" si="37">A71+1</f>
        <v>4</v>
      </c>
      <c r="B93" s="115" t="str">
        <f>"Буква (или иное название) класса "&amp;A336&amp;":"</f>
        <v>Буква (или иное название) класса 16:</v>
      </c>
      <c r="C93" s="116"/>
      <c r="D93" s="106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</row>
    <row r="94" spans="1:48" x14ac:dyDescent="0.25">
      <c r="A94" s="10">
        <f t="shared" si="37"/>
        <v>5</v>
      </c>
      <c r="B94" s="3" t="s">
        <v>0</v>
      </c>
      <c r="C94" s="21" t="s">
        <v>61</v>
      </c>
      <c r="D94" s="75"/>
      <c r="E94" s="75"/>
      <c r="F94" s="75"/>
      <c r="G94" s="76"/>
      <c r="H94" s="77">
        <f t="shared" ref="H94:H113" si="38">COUNTA(D94:G94)</f>
        <v>0</v>
      </c>
      <c r="I94" s="75"/>
      <c r="J94" s="75"/>
      <c r="K94" s="75"/>
      <c r="L94" s="76"/>
      <c r="M94" s="77">
        <f t="shared" ref="M94:M113" si="39">COUNTA(I94:L94)</f>
        <v>0</v>
      </c>
      <c r="N94" s="75"/>
      <c r="O94" s="75"/>
      <c r="P94" s="75"/>
      <c r="Q94" s="76"/>
      <c r="R94" s="77">
        <f t="shared" ref="R94:R113" si="40">COUNTA(N94:Q94)</f>
        <v>0</v>
      </c>
      <c r="S94" s="75"/>
      <c r="T94" s="75"/>
      <c r="U94" s="75"/>
      <c r="V94" s="76"/>
      <c r="W94" s="77">
        <f t="shared" ref="W94:W113" si="41">COUNTA(S94:V94)</f>
        <v>0</v>
      </c>
      <c r="X94" s="11"/>
      <c r="Y94" s="11"/>
      <c r="Z94" s="11"/>
      <c r="AA94" s="12"/>
      <c r="AB94" s="16">
        <f t="shared" ref="AB94:AB113" si="42">COUNTA(X94:AA94)</f>
        <v>0</v>
      </c>
      <c r="AC94" s="11"/>
      <c r="AD94" s="11"/>
      <c r="AE94" s="11"/>
      <c r="AF94" s="12"/>
      <c r="AG94" s="16">
        <f t="shared" ref="AG94:AG113" si="43">COUNTA(AC94:AF94)</f>
        <v>0</v>
      </c>
      <c r="AH94" s="11"/>
      <c r="AI94" s="11"/>
      <c r="AJ94" s="11"/>
      <c r="AK94" s="12"/>
      <c r="AL94" s="16">
        <f t="shared" ref="AL94:AL113" si="44">COUNTA(AH94:AK94)</f>
        <v>0</v>
      </c>
      <c r="AM94" s="11"/>
      <c r="AN94" s="11"/>
      <c r="AO94" s="11"/>
      <c r="AP94" s="12"/>
      <c r="AQ94" s="16">
        <f t="shared" ref="AQ94:AQ113" si="45">COUNTA(AM94:AP94)</f>
        <v>0</v>
      </c>
      <c r="AR94" s="11"/>
      <c r="AS94" s="11"/>
      <c r="AT94" s="11"/>
      <c r="AU94" s="12"/>
      <c r="AV94" s="25">
        <f t="shared" ref="AV94:AV113" si="46">COUNTA(AR94:AU94)</f>
        <v>0</v>
      </c>
    </row>
    <row r="95" spans="1:48" x14ac:dyDescent="0.25">
      <c r="A95" s="10">
        <f t="shared" si="37"/>
        <v>5</v>
      </c>
      <c r="B95" s="3" t="s">
        <v>45</v>
      </c>
      <c r="C95" s="21" t="s">
        <v>61</v>
      </c>
      <c r="D95" s="75"/>
      <c r="E95" s="75"/>
      <c r="F95" s="75"/>
      <c r="G95" s="76"/>
      <c r="H95" s="77">
        <f t="shared" si="38"/>
        <v>0</v>
      </c>
      <c r="I95" s="75"/>
      <c r="J95" s="75"/>
      <c r="K95" s="75"/>
      <c r="L95" s="76"/>
      <c r="M95" s="77">
        <f t="shared" si="39"/>
        <v>0</v>
      </c>
      <c r="N95" s="75"/>
      <c r="O95" s="75"/>
      <c r="P95" s="75"/>
      <c r="Q95" s="76"/>
      <c r="R95" s="77">
        <f t="shared" si="40"/>
        <v>0</v>
      </c>
      <c r="S95" s="75"/>
      <c r="T95" s="75"/>
      <c r="U95" s="75"/>
      <c r="V95" s="76"/>
      <c r="W95" s="77">
        <f t="shared" si="41"/>
        <v>0</v>
      </c>
      <c r="X95" s="11"/>
      <c r="Y95" s="11"/>
      <c r="Z95" s="11"/>
      <c r="AA95" s="12"/>
      <c r="AB95" s="16">
        <f t="shared" si="42"/>
        <v>0</v>
      </c>
      <c r="AC95" s="11"/>
      <c r="AD95" s="11"/>
      <c r="AE95" s="11"/>
      <c r="AF95" s="12"/>
      <c r="AG95" s="16">
        <f t="shared" si="43"/>
        <v>0</v>
      </c>
      <c r="AH95" s="11"/>
      <c r="AI95" s="11"/>
      <c r="AJ95" s="11"/>
      <c r="AK95" s="12"/>
      <c r="AL95" s="16">
        <f t="shared" si="44"/>
        <v>0</v>
      </c>
      <c r="AM95" s="11"/>
      <c r="AN95" s="11"/>
      <c r="AO95" s="11"/>
      <c r="AP95" s="12"/>
      <c r="AQ95" s="16">
        <f t="shared" si="45"/>
        <v>0</v>
      </c>
      <c r="AR95" s="11"/>
      <c r="AS95" s="11"/>
      <c r="AT95" s="11"/>
      <c r="AU95" s="12"/>
      <c r="AV95" s="25">
        <f t="shared" si="46"/>
        <v>0</v>
      </c>
    </row>
    <row r="96" spans="1:48" x14ac:dyDescent="0.25">
      <c r="A96" s="10">
        <f t="shared" si="37"/>
        <v>5</v>
      </c>
      <c r="B96" s="3" t="s">
        <v>2</v>
      </c>
      <c r="C96" s="21" t="s">
        <v>61</v>
      </c>
      <c r="D96" s="75"/>
      <c r="E96" s="75"/>
      <c r="F96" s="75"/>
      <c r="G96" s="76"/>
      <c r="H96" s="77">
        <f t="shared" si="38"/>
        <v>0</v>
      </c>
      <c r="I96" s="75"/>
      <c r="J96" s="75"/>
      <c r="K96" s="75"/>
      <c r="L96" s="76"/>
      <c r="M96" s="77">
        <f t="shared" si="39"/>
        <v>0</v>
      </c>
      <c r="N96" s="75"/>
      <c r="O96" s="75"/>
      <c r="P96" s="75"/>
      <c r="Q96" s="76"/>
      <c r="R96" s="77">
        <f t="shared" si="40"/>
        <v>0</v>
      </c>
      <c r="S96" s="75"/>
      <c r="T96" s="75"/>
      <c r="U96" s="75"/>
      <c r="V96" s="76"/>
      <c r="W96" s="77">
        <f t="shared" si="41"/>
        <v>0</v>
      </c>
      <c r="X96" s="11"/>
      <c r="Y96" s="11"/>
      <c r="Z96" s="11"/>
      <c r="AA96" s="12"/>
      <c r="AB96" s="16">
        <f t="shared" si="42"/>
        <v>0</v>
      </c>
      <c r="AC96" s="11"/>
      <c r="AD96" s="11"/>
      <c r="AE96" s="11"/>
      <c r="AF96" s="12"/>
      <c r="AG96" s="16">
        <f t="shared" si="43"/>
        <v>0</v>
      </c>
      <c r="AH96" s="11"/>
      <c r="AI96" s="11"/>
      <c r="AJ96" s="11"/>
      <c r="AK96" s="12"/>
      <c r="AL96" s="16">
        <f t="shared" si="44"/>
        <v>0</v>
      </c>
      <c r="AM96" s="11"/>
      <c r="AN96" s="11"/>
      <c r="AO96" s="11"/>
      <c r="AP96" s="12"/>
      <c r="AQ96" s="16">
        <f t="shared" si="45"/>
        <v>0</v>
      </c>
      <c r="AR96" s="11"/>
      <c r="AS96" s="11"/>
      <c r="AT96" s="11"/>
      <c r="AU96" s="12"/>
      <c r="AV96" s="25">
        <f t="shared" si="46"/>
        <v>0</v>
      </c>
    </row>
    <row r="97" spans="1:48" x14ac:dyDescent="0.25">
      <c r="A97" s="10">
        <f t="shared" si="37"/>
        <v>5</v>
      </c>
      <c r="B97" s="3" t="s">
        <v>46</v>
      </c>
      <c r="C97" s="21" t="s">
        <v>61</v>
      </c>
      <c r="D97" s="75"/>
      <c r="E97" s="75"/>
      <c r="F97" s="75"/>
      <c r="G97" s="76"/>
      <c r="H97" s="77">
        <f t="shared" si="38"/>
        <v>0</v>
      </c>
      <c r="I97" s="75"/>
      <c r="J97" s="75"/>
      <c r="K97" s="75"/>
      <c r="L97" s="76"/>
      <c r="M97" s="77">
        <f t="shared" si="39"/>
        <v>0</v>
      </c>
      <c r="N97" s="75"/>
      <c r="O97" s="75"/>
      <c r="P97" s="75"/>
      <c r="Q97" s="76"/>
      <c r="R97" s="77">
        <f t="shared" si="40"/>
        <v>0</v>
      </c>
      <c r="S97" s="75"/>
      <c r="T97" s="75"/>
      <c r="U97" s="75"/>
      <c r="V97" s="76"/>
      <c r="W97" s="77">
        <f t="shared" si="41"/>
        <v>0</v>
      </c>
      <c r="X97" s="11"/>
      <c r="Y97" s="11"/>
      <c r="Z97" s="11"/>
      <c r="AA97" s="12"/>
      <c r="AB97" s="16">
        <f t="shared" si="42"/>
        <v>0</v>
      </c>
      <c r="AC97" s="11"/>
      <c r="AD97" s="11"/>
      <c r="AE97" s="11"/>
      <c r="AF97" s="12"/>
      <c r="AG97" s="16">
        <f t="shared" si="43"/>
        <v>0</v>
      </c>
      <c r="AH97" s="11"/>
      <c r="AI97" s="11"/>
      <c r="AJ97" s="11"/>
      <c r="AK97" s="12"/>
      <c r="AL97" s="16">
        <f t="shared" si="44"/>
        <v>0</v>
      </c>
      <c r="AM97" s="11"/>
      <c r="AN97" s="11"/>
      <c r="AO97" s="11"/>
      <c r="AP97" s="12"/>
      <c r="AQ97" s="16">
        <f t="shared" si="45"/>
        <v>0</v>
      </c>
      <c r="AR97" s="11"/>
      <c r="AS97" s="11"/>
      <c r="AT97" s="11"/>
      <c r="AU97" s="12"/>
      <c r="AV97" s="25">
        <f t="shared" si="46"/>
        <v>0</v>
      </c>
    </row>
    <row r="98" spans="1:48" x14ac:dyDescent="0.25">
      <c r="A98" s="10">
        <f t="shared" si="37"/>
        <v>5</v>
      </c>
      <c r="B98" s="3" t="s">
        <v>4</v>
      </c>
      <c r="C98" s="21" t="s">
        <v>61</v>
      </c>
      <c r="D98" s="75"/>
      <c r="E98" s="75"/>
      <c r="F98" s="75"/>
      <c r="G98" s="76"/>
      <c r="H98" s="77">
        <f t="shared" si="38"/>
        <v>0</v>
      </c>
      <c r="I98" s="75"/>
      <c r="J98" s="75"/>
      <c r="K98" s="75"/>
      <c r="L98" s="76"/>
      <c r="M98" s="77">
        <f t="shared" si="39"/>
        <v>0</v>
      </c>
      <c r="N98" s="75"/>
      <c r="O98" s="75"/>
      <c r="P98" s="75"/>
      <c r="Q98" s="76"/>
      <c r="R98" s="77">
        <f t="shared" si="40"/>
        <v>0</v>
      </c>
      <c r="S98" s="75"/>
      <c r="T98" s="75"/>
      <c r="U98" s="75"/>
      <c r="V98" s="76"/>
      <c r="W98" s="77">
        <f t="shared" si="41"/>
        <v>0</v>
      </c>
      <c r="X98" s="11"/>
      <c r="Y98" s="11"/>
      <c r="Z98" s="11"/>
      <c r="AA98" s="12"/>
      <c r="AB98" s="16">
        <f t="shared" si="42"/>
        <v>0</v>
      </c>
      <c r="AC98" s="11"/>
      <c r="AD98" s="11"/>
      <c r="AE98" s="11"/>
      <c r="AF98" s="12"/>
      <c r="AG98" s="16">
        <f t="shared" si="43"/>
        <v>0</v>
      </c>
      <c r="AH98" s="11"/>
      <c r="AI98" s="11"/>
      <c r="AJ98" s="11"/>
      <c r="AK98" s="12"/>
      <c r="AL98" s="16">
        <f t="shared" si="44"/>
        <v>0</v>
      </c>
      <c r="AM98" s="11"/>
      <c r="AN98" s="11"/>
      <c r="AO98" s="11"/>
      <c r="AP98" s="12"/>
      <c r="AQ98" s="16">
        <f t="shared" si="45"/>
        <v>0</v>
      </c>
      <c r="AR98" s="11"/>
      <c r="AS98" s="11"/>
      <c r="AT98" s="11"/>
      <c r="AU98" s="12"/>
      <c r="AV98" s="25">
        <f t="shared" si="46"/>
        <v>0</v>
      </c>
    </row>
    <row r="99" spans="1:48" x14ac:dyDescent="0.25">
      <c r="A99" s="10">
        <f t="shared" si="37"/>
        <v>5</v>
      </c>
      <c r="B99" s="3" t="s">
        <v>47</v>
      </c>
      <c r="C99" s="21" t="s">
        <v>61</v>
      </c>
      <c r="D99" s="75"/>
      <c r="E99" s="75"/>
      <c r="F99" s="75"/>
      <c r="G99" s="76"/>
      <c r="H99" s="77">
        <f t="shared" si="38"/>
        <v>0</v>
      </c>
      <c r="I99" s="75"/>
      <c r="J99" s="75"/>
      <c r="K99" s="75"/>
      <c r="L99" s="76"/>
      <c r="M99" s="77">
        <f t="shared" si="39"/>
        <v>0</v>
      </c>
      <c r="N99" s="75"/>
      <c r="O99" s="75"/>
      <c r="P99" s="75"/>
      <c r="Q99" s="76"/>
      <c r="R99" s="77">
        <f t="shared" si="40"/>
        <v>0</v>
      </c>
      <c r="S99" s="75"/>
      <c r="T99" s="75"/>
      <c r="U99" s="75"/>
      <c r="V99" s="76"/>
      <c r="W99" s="77">
        <f t="shared" si="41"/>
        <v>0</v>
      </c>
      <c r="X99" s="11"/>
      <c r="Y99" s="11"/>
      <c r="Z99" s="11"/>
      <c r="AA99" s="12"/>
      <c r="AB99" s="16">
        <f t="shared" si="42"/>
        <v>0</v>
      </c>
      <c r="AC99" s="11"/>
      <c r="AD99" s="11"/>
      <c r="AE99" s="11"/>
      <c r="AF99" s="12"/>
      <c r="AG99" s="16">
        <f t="shared" si="43"/>
        <v>0</v>
      </c>
      <c r="AH99" s="11"/>
      <c r="AI99" s="11"/>
      <c r="AJ99" s="11"/>
      <c r="AK99" s="12"/>
      <c r="AL99" s="16">
        <f t="shared" si="44"/>
        <v>0</v>
      </c>
      <c r="AM99" s="11"/>
      <c r="AN99" s="11"/>
      <c r="AO99" s="11"/>
      <c r="AP99" s="12"/>
      <c r="AQ99" s="16">
        <f t="shared" si="45"/>
        <v>0</v>
      </c>
      <c r="AR99" s="11"/>
      <c r="AS99" s="11"/>
      <c r="AT99" s="11"/>
      <c r="AU99" s="12"/>
      <c r="AV99" s="25">
        <f t="shared" si="46"/>
        <v>0</v>
      </c>
    </row>
    <row r="100" spans="1:48" x14ac:dyDescent="0.25">
      <c r="A100" s="10">
        <f t="shared" si="37"/>
        <v>5</v>
      </c>
      <c r="B100" s="3" t="s">
        <v>5</v>
      </c>
      <c r="C100" s="21" t="s">
        <v>61</v>
      </c>
      <c r="D100" s="75"/>
      <c r="E100" s="75"/>
      <c r="F100" s="75"/>
      <c r="G100" s="76"/>
      <c r="H100" s="77">
        <f t="shared" si="38"/>
        <v>0</v>
      </c>
      <c r="I100" s="75"/>
      <c r="J100" s="75"/>
      <c r="K100" s="75"/>
      <c r="L100" s="76"/>
      <c r="M100" s="77">
        <f t="shared" si="39"/>
        <v>0</v>
      </c>
      <c r="N100" s="75"/>
      <c r="O100" s="75"/>
      <c r="P100" s="75"/>
      <c r="Q100" s="76"/>
      <c r="R100" s="77">
        <f t="shared" si="40"/>
        <v>0</v>
      </c>
      <c r="S100" s="75"/>
      <c r="T100" s="75"/>
      <c r="U100" s="75"/>
      <c r="V100" s="76"/>
      <c r="W100" s="77">
        <f t="shared" si="41"/>
        <v>0</v>
      </c>
      <c r="X100" s="11"/>
      <c r="Y100" s="11"/>
      <c r="Z100" s="11"/>
      <c r="AA100" s="12"/>
      <c r="AB100" s="16">
        <f t="shared" si="42"/>
        <v>0</v>
      </c>
      <c r="AC100" s="11"/>
      <c r="AD100" s="11"/>
      <c r="AE100" s="11"/>
      <c r="AF100" s="12"/>
      <c r="AG100" s="16">
        <f t="shared" si="43"/>
        <v>0</v>
      </c>
      <c r="AH100" s="11"/>
      <c r="AI100" s="11"/>
      <c r="AJ100" s="11"/>
      <c r="AK100" s="12"/>
      <c r="AL100" s="16">
        <f t="shared" si="44"/>
        <v>0</v>
      </c>
      <c r="AM100" s="11"/>
      <c r="AN100" s="11"/>
      <c r="AO100" s="11"/>
      <c r="AP100" s="12"/>
      <c r="AQ100" s="16">
        <f t="shared" si="45"/>
        <v>0</v>
      </c>
      <c r="AR100" s="11"/>
      <c r="AS100" s="11"/>
      <c r="AT100" s="11"/>
      <c r="AU100" s="12"/>
      <c r="AV100" s="25">
        <f t="shared" si="46"/>
        <v>0</v>
      </c>
    </row>
    <row r="101" spans="1:48" x14ac:dyDescent="0.25">
      <c r="A101" s="10">
        <f t="shared" si="37"/>
        <v>5</v>
      </c>
      <c r="B101" s="3" t="s">
        <v>48</v>
      </c>
      <c r="C101" s="21" t="s">
        <v>61</v>
      </c>
      <c r="D101" s="75"/>
      <c r="E101" s="75"/>
      <c r="F101" s="75"/>
      <c r="G101" s="76"/>
      <c r="H101" s="77">
        <f t="shared" si="38"/>
        <v>0</v>
      </c>
      <c r="I101" s="75"/>
      <c r="J101" s="75"/>
      <c r="K101" s="75"/>
      <c r="L101" s="76"/>
      <c r="M101" s="77">
        <f t="shared" si="39"/>
        <v>0</v>
      </c>
      <c r="N101" s="75"/>
      <c r="O101" s="75"/>
      <c r="P101" s="75"/>
      <c r="Q101" s="76"/>
      <c r="R101" s="77">
        <f t="shared" si="40"/>
        <v>0</v>
      </c>
      <c r="S101" s="75"/>
      <c r="T101" s="75"/>
      <c r="U101" s="75"/>
      <c r="V101" s="76"/>
      <c r="W101" s="77">
        <f t="shared" si="41"/>
        <v>0</v>
      </c>
      <c r="X101" s="11"/>
      <c r="Y101" s="11"/>
      <c r="Z101" s="11"/>
      <c r="AA101" s="12"/>
      <c r="AB101" s="16">
        <f t="shared" si="42"/>
        <v>0</v>
      </c>
      <c r="AC101" s="11"/>
      <c r="AD101" s="11"/>
      <c r="AE101" s="11"/>
      <c r="AF101" s="12"/>
      <c r="AG101" s="16">
        <f t="shared" si="43"/>
        <v>0</v>
      </c>
      <c r="AH101" s="11"/>
      <c r="AI101" s="11"/>
      <c r="AJ101" s="11"/>
      <c r="AK101" s="12"/>
      <c r="AL101" s="16">
        <f t="shared" si="44"/>
        <v>0</v>
      </c>
      <c r="AM101" s="11"/>
      <c r="AN101" s="11"/>
      <c r="AO101" s="11"/>
      <c r="AP101" s="12"/>
      <c r="AQ101" s="16">
        <f t="shared" si="45"/>
        <v>0</v>
      </c>
      <c r="AR101" s="11"/>
      <c r="AS101" s="11"/>
      <c r="AT101" s="11"/>
      <c r="AU101" s="12"/>
      <c r="AV101" s="25">
        <f t="shared" si="46"/>
        <v>0</v>
      </c>
    </row>
    <row r="102" spans="1:48" x14ac:dyDescent="0.25">
      <c r="A102" s="10">
        <f t="shared" si="37"/>
        <v>5</v>
      </c>
      <c r="B102" s="3" t="s">
        <v>49</v>
      </c>
      <c r="C102" s="21" t="s">
        <v>61</v>
      </c>
      <c r="D102" s="75"/>
      <c r="E102" s="75"/>
      <c r="F102" s="75"/>
      <c r="G102" s="76"/>
      <c r="H102" s="77">
        <f t="shared" si="38"/>
        <v>0</v>
      </c>
      <c r="I102" s="75"/>
      <c r="J102" s="75"/>
      <c r="K102" s="75"/>
      <c r="L102" s="76"/>
      <c r="M102" s="77">
        <f t="shared" si="39"/>
        <v>0</v>
      </c>
      <c r="N102" s="75"/>
      <c r="O102" s="75"/>
      <c r="P102" s="75"/>
      <c r="Q102" s="76"/>
      <c r="R102" s="77">
        <f t="shared" si="40"/>
        <v>0</v>
      </c>
      <c r="S102" s="75"/>
      <c r="T102" s="75"/>
      <c r="U102" s="75"/>
      <c r="V102" s="76"/>
      <c r="W102" s="77">
        <f t="shared" si="41"/>
        <v>0</v>
      </c>
      <c r="X102" s="11"/>
      <c r="Y102" s="11"/>
      <c r="Z102" s="11"/>
      <c r="AA102" s="12"/>
      <c r="AB102" s="16">
        <f t="shared" si="42"/>
        <v>0</v>
      </c>
      <c r="AC102" s="11"/>
      <c r="AD102" s="11"/>
      <c r="AE102" s="11"/>
      <c r="AF102" s="12"/>
      <c r="AG102" s="16">
        <f t="shared" si="43"/>
        <v>0</v>
      </c>
      <c r="AH102" s="11"/>
      <c r="AI102" s="11"/>
      <c r="AJ102" s="11"/>
      <c r="AK102" s="12"/>
      <c r="AL102" s="16">
        <f t="shared" si="44"/>
        <v>0</v>
      </c>
      <c r="AM102" s="11"/>
      <c r="AN102" s="11"/>
      <c r="AO102" s="11"/>
      <c r="AP102" s="12"/>
      <c r="AQ102" s="16">
        <f t="shared" si="45"/>
        <v>0</v>
      </c>
      <c r="AR102" s="11"/>
      <c r="AS102" s="11"/>
      <c r="AT102" s="11"/>
      <c r="AU102" s="12"/>
      <c r="AV102" s="25">
        <f t="shared" si="46"/>
        <v>0</v>
      </c>
    </row>
    <row r="103" spans="1:48" x14ac:dyDescent="0.25">
      <c r="A103" s="10">
        <f t="shared" si="37"/>
        <v>5</v>
      </c>
      <c r="B103" s="3" t="s">
        <v>50</v>
      </c>
      <c r="C103" s="21" t="s">
        <v>61</v>
      </c>
      <c r="D103" s="75"/>
      <c r="E103" s="75"/>
      <c r="F103" s="75"/>
      <c r="G103" s="76"/>
      <c r="H103" s="77">
        <f t="shared" si="38"/>
        <v>0</v>
      </c>
      <c r="I103" s="75"/>
      <c r="J103" s="75"/>
      <c r="K103" s="75"/>
      <c r="L103" s="76"/>
      <c r="M103" s="77">
        <f t="shared" si="39"/>
        <v>0</v>
      </c>
      <c r="N103" s="75"/>
      <c r="O103" s="75"/>
      <c r="P103" s="75"/>
      <c r="Q103" s="76"/>
      <c r="R103" s="77">
        <f t="shared" si="40"/>
        <v>0</v>
      </c>
      <c r="S103" s="75"/>
      <c r="T103" s="75"/>
      <c r="U103" s="75"/>
      <c r="V103" s="76"/>
      <c r="W103" s="77">
        <f t="shared" si="41"/>
        <v>0</v>
      </c>
      <c r="X103" s="11"/>
      <c r="Y103" s="11"/>
      <c r="Z103" s="11"/>
      <c r="AA103" s="12"/>
      <c r="AB103" s="16">
        <f t="shared" si="42"/>
        <v>0</v>
      </c>
      <c r="AC103" s="11"/>
      <c r="AD103" s="11"/>
      <c r="AE103" s="11"/>
      <c r="AF103" s="12"/>
      <c r="AG103" s="16">
        <f t="shared" si="43"/>
        <v>0</v>
      </c>
      <c r="AH103" s="11"/>
      <c r="AI103" s="11"/>
      <c r="AJ103" s="11"/>
      <c r="AK103" s="12"/>
      <c r="AL103" s="16">
        <f t="shared" si="44"/>
        <v>0</v>
      </c>
      <c r="AM103" s="11"/>
      <c r="AN103" s="11"/>
      <c r="AO103" s="11"/>
      <c r="AP103" s="12"/>
      <c r="AQ103" s="16">
        <f t="shared" si="45"/>
        <v>0</v>
      </c>
      <c r="AR103" s="11"/>
      <c r="AS103" s="11"/>
      <c r="AT103" s="11"/>
      <c r="AU103" s="12"/>
      <c r="AV103" s="25">
        <f t="shared" si="46"/>
        <v>0</v>
      </c>
    </row>
    <row r="104" spans="1:48" x14ac:dyDescent="0.25">
      <c r="A104" s="10">
        <f t="shared" si="37"/>
        <v>5</v>
      </c>
      <c r="B104" s="3" t="s">
        <v>51</v>
      </c>
      <c r="C104" s="21" t="s">
        <v>61</v>
      </c>
      <c r="D104" s="75"/>
      <c r="E104" s="75"/>
      <c r="F104" s="75"/>
      <c r="G104" s="76"/>
      <c r="H104" s="77">
        <f t="shared" si="38"/>
        <v>0</v>
      </c>
      <c r="I104" s="75"/>
      <c r="J104" s="75"/>
      <c r="K104" s="75"/>
      <c r="L104" s="76"/>
      <c r="M104" s="77">
        <f t="shared" si="39"/>
        <v>0</v>
      </c>
      <c r="N104" s="75"/>
      <c r="O104" s="75"/>
      <c r="P104" s="75"/>
      <c r="Q104" s="76"/>
      <c r="R104" s="77">
        <f t="shared" si="40"/>
        <v>0</v>
      </c>
      <c r="S104" s="75"/>
      <c r="T104" s="75"/>
      <c r="U104" s="75"/>
      <c r="V104" s="76"/>
      <c r="W104" s="77">
        <f t="shared" si="41"/>
        <v>0</v>
      </c>
      <c r="X104" s="11"/>
      <c r="Y104" s="11"/>
      <c r="Z104" s="11"/>
      <c r="AA104" s="12"/>
      <c r="AB104" s="16">
        <f t="shared" si="42"/>
        <v>0</v>
      </c>
      <c r="AC104" s="11"/>
      <c r="AD104" s="11"/>
      <c r="AE104" s="11"/>
      <c r="AF104" s="12"/>
      <c r="AG104" s="16">
        <f t="shared" si="43"/>
        <v>0</v>
      </c>
      <c r="AH104" s="11"/>
      <c r="AI104" s="11"/>
      <c r="AJ104" s="11"/>
      <c r="AK104" s="12"/>
      <c r="AL104" s="16">
        <f t="shared" si="44"/>
        <v>0</v>
      </c>
      <c r="AM104" s="11"/>
      <c r="AN104" s="11"/>
      <c r="AO104" s="11"/>
      <c r="AP104" s="12"/>
      <c r="AQ104" s="16">
        <f t="shared" si="45"/>
        <v>0</v>
      </c>
      <c r="AR104" s="11"/>
      <c r="AS104" s="11"/>
      <c r="AT104" s="11"/>
      <c r="AU104" s="12"/>
      <c r="AV104" s="25">
        <f t="shared" si="46"/>
        <v>0</v>
      </c>
    </row>
    <row r="105" spans="1:48" x14ac:dyDescent="0.25">
      <c r="A105" s="10">
        <f t="shared" si="37"/>
        <v>5</v>
      </c>
      <c r="B105" s="3" t="s">
        <v>52</v>
      </c>
      <c r="C105" s="21" t="s">
        <v>61</v>
      </c>
      <c r="D105" s="75"/>
      <c r="E105" s="75"/>
      <c r="F105" s="75"/>
      <c r="G105" s="76"/>
      <c r="H105" s="77">
        <f t="shared" si="38"/>
        <v>0</v>
      </c>
      <c r="I105" s="75"/>
      <c r="J105" s="75"/>
      <c r="K105" s="75"/>
      <c r="L105" s="76"/>
      <c r="M105" s="77">
        <f t="shared" si="39"/>
        <v>0</v>
      </c>
      <c r="N105" s="75"/>
      <c r="O105" s="75"/>
      <c r="P105" s="75"/>
      <c r="Q105" s="76"/>
      <c r="R105" s="77">
        <f t="shared" si="40"/>
        <v>0</v>
      </c>
      <c r="S105" s="75"/>
      <c r="T105" s="75"/>
      <c r="U105" s="75"/>
      <c r="V105" s="76"/>
      <c r="W105" s="77">
        <f t="shared" si="41"/>
        <v>0</v>
      </c>
      <c r="X105" s="11"/>
      <c r="Y105" s="11"/>
      <c r="Z105" s="11"/>
      <c r="AA105" s="12"/>
      <c r="AB105" s="16">
        <f t="shared" si="42"/>
        <v>0</v>
      </c>
      <c r="AC105" s="11"/>
      <c r="AD105" s="11"/>
      <c r="AE105" s="11"/>
      <c r="AF105" s="12"/>
      <c r="AG105" s="16">
        <f t="shared" si="43"/>
        <v>0</v>
      </c>
      <c r="AH105" s="11"/>
      <c r="AI105" s="11"/>
      <c r="AJ105" s="11"/>
      <c r="AK105" s="12"/>
      <c r="AL105" s="16">
        <f t="shared" si="44"/>
        <v>0</v>
      </c>
      <c r="AM105" s="11"/>
      <c r="AN105" s="11"/>
      <c r="AO105" s="11"/>
      <c r="AP105" s="12"/>
      <c r="AQ105" s="16">
        <f t="shared" si="45"/>
        <v>0</v>
      </c>
      <c r="AR105" s="11"/>
      <c r="AS105" s="11"/>
      <c r="AT105" s="11"/>
      <c r="AU105" s="12"/>
      <c r="AV105" s="25">
        <f t="shared" si="46"/>
        <v>0</v>
      </c>
    </row>
    <row r="106" spans="1:48" x14ac:dyDescent="0.25">
      <c r="A106" s="10">
        <f t="shared" si="37"/>
        <v>5</v>
      </c>
      <c r="B106" s="3" t="s">
        <v>53</v>
      </c>
      <c r="C106" s="21" t="s">
        <v>61</v>
      </c>
      <c r="D106" s="75"/>
      <c r="E106" s="75"/>
      <c r="F106" s="75"/>
      <c r="G106" s="76"/>
      <c r="H106" s="77">
        <f t="shared" si="38"/>
        <v>0</v>
      </c>
      <c r="I106" s="75"/>
      <c r="J106" s="75"/>
      <c r="K106" s="75"/>
      <c r="L106" s="76"/>
      <c r="M106" s="77">
        <f t="shared" si="39"/>
        <v>0</v>
      </c>
      <c r="N106" s="75"/>
      <c r="O106" s="75"/>
      <c r="P106" s="75"/>
      <c r="Q106" s="76"/>
      <c r="R106" s="77">
        <f t="shared" si="40"/>
        <v>0</v>
      </c>
      <c r="S106" s="75"/>
      <c r="T106" s="75"/>
      <c r="U106" s="75"/>
      <c r="V106" s="76"/>
      <c r="W106" s="77">
        <f t="shared" si="41"/>
        <v>0</v>
      </c>
      <c r="X106" s="11"/>
      <c r="Y106" s="11"/>
      <c r="Z106" s="11"/>
      <c r="AA106" s="12"/>
      <c r="AB106" s="16">
        <f t="shared" si="42"/>
        <v>0</v>
      </c>
      <c r="AC106" s="11"/>
      <c r="AD106" s="11"/>
      <c r="AE106" s="11"/>
      <c r="AF106" s="12"/>
      <c r="AG106" s="16">
        <f t="shared" si="43"/>
        <v>0</v>
      </c>
      <c r="AH106" s="11"/>
      <c r="AI106" s="11"/>
      <c r="AJ106" s="11"/>
      <c r="AK106" s="12"/>
      <c r="AL106" s="16">
        <f t="shared" si="44"/>
        <v>0</v>
      </c>
      <c r="AM106" s="11"/>
      <c r="AN106" s="11"/>
      <c r="AO106" s="11"/>
      <c r="AP106" s="12"/>
      <c r="AQ106" s="16">
        <f t="shared" si="45"/>
        <v>0</v>
      </c>
      <c r="AR106" s="11"/>
      <c r="AS106" s="11"/>
      <c r="AT106" s="11"/>
      <c r="AU106" s="12"/>
      <c r="AV106" s="25">
        <f t="shared" si="46"/>
        <v>0</v>
      </c>
    </row>
    <row r="107" spans="1:48" x14ac:dyDescent="0.25">
      <c r="A107" s="10">
        <f t="shared" si="37"/>
        <v>5</v>
      </c>
      <c r="B107" s="3" t="s">
        <v>54</v>
      </c>
      <c r="C107" s="21" t="s">
        <v>61</v>
      </c>
      <c r="D107" s="75"/>
      <c r="E107" s="75"/>
      <c r="F107" s="75"/>
      <c r="G107" s="76"/>
      <c r="H107" s="77">
        <f t="shared" si="38"/>
        <v>0</v>
      </c>
      <c r="I107" s="75"/>
      <c r="J107" s="75"/>
      <c r="K107" s="75"/>
      <c r="L107" s="76"/>
      <c r="M107" s="77">
        <f t="shared" si="39"/>
        <v>0</v>
      </c>
      <c r="N107" s="75"/>
      <c r="O107" s="75"/>
      <c r="P107" s="75"/>
      <c r="Q107" s="76"/>
      <c r="R107" s="77">
        <f t="shared" si="40"/>
        <v>0</v>
      </c>
      <c r="S107" s="75"/>
      <c r="T107" s="75"/>
      <c r="U107" s="75"/>
      <c r="V107" s="76"/>
      <c r="W107" s="77">
        <f t="shared" si="41"/>
        <v>0</v>
      </c>
      <c r="X107" s="11"/>
      <c r="Y107" s="11"/>
      <c r="Z107" s="11"/>
      <c r="AA107" s="12"/>
      <c r="AB107" s="16">
        <f t="shared" si="42"/>
        <v>0</v>
      </c>
      <c r="AC107" s="11"/>
      <c r="AD107" s="11"/>
      <c r="AE107" s="11"/>
      <c r="AF107" s="12"/>
      <c r="AG107" s="16">
        <f t="shared" si="43"/>
        <v>0</v>
      </c>
      <c r="AH107" s="11"/>
      <c r="AI107" s="11"/>
      <c r="AJ107" s="11"/>
      <c r="AK107" s="12"/>
      <c r="AL107" s="16">
        <f t="shared" si="44"/>
        <v>0</v>
      </c>
      <c r="AM107" s="11"/>
      <c r="AN107" s="11"/>
      <c r="AO107" s="11"/>
      <c r="AP107" s="12"/>
      <c r="AQ107" s="16">
        <f t="shared" si="45"/>
        <v>0</v>
      </c>
      <c r="AR107" s="11"/>
      <c r="AS107" s="11"/>
      <c r="AT107" s="11"/>
      <c r="AU107" s="12"/>
      <c r="AV107" s="25">
        <f t="shared" si="46"/>
        <v>0</v>
      </c>
    </row>
    <row r="108" spans="1:48" x14ac:dyDescent="0.25">
      <c r="A108" s="10">
        <f t="shared" si="37"/>
        <v>5</v>
      </c>
      <c r="B108" s="3" t="s">
        <v>23</v>
      </c>
      <c r="C108" s="21" t="s">
        <v>61</v>
      </c>
      <c r="D108" s="75"/>
      <c r="E108" s="75"/>
      <c r="F108" s="75"/>
      <c r="G108" s="76"/>
      <c r="H108" s="77">
        <f t="shared" si="38"/>
        <v>0</v>
      </c>
      <c r="I108" s="75"/>
      <c r="J108" s="75"/>
      <c r="K108" s="75"/>
      <c r="L108" s="76"/>
      <c r="M108" s="77">
        <f t="shared" si="39"/>
        <v>0</v>
      </c>
      <c r="N108" s="75"/>
      <c r="O108" s="75"/>
      <c r="P108" s="75"/>
      <c r="Q108" s="76"/>
      <c r="R108" s="77">
        <f t="shared" si="40"/>
        <v>0</v>
      </c>
      <c r="S108" s="75"/>
      <c r="T108" s="75"/>
      <c r="U108" s="75"/>
      <c r="V108" s="76"/>
      <c r="W108" s="77">
        <f t="shared" si="41"/>
        <v>0</v>
      </c>
      <c r="X108" s="11"/>
      <c r="Y108" s="11"/>
      <c r="Z108" s="11"/>
      <c r="AA108" s="12"/>
      <c r="AB108" s="16">
        <f t="shared" si="42"/>
        <v>0</v>
      </c>
      <c r="AC108" s="11"/>
      <c r="AD108" s="11"/>
      <c r="AE108" s="11"/>
      <c r="AF108" s="12"/>
      <c r="AG108" s="16">
        <f t="shared" si="43"/>
        <v>0</v>
      </c>
      <c r="AH108" s="11"/>
      <c r="AI108" s="11"/>
      <c r="AJ108" s="11"/>
      <c r="AK108" s="12"/>
      <c r="AL108" s="16">
        <f t="shared" si="44"/>
        <v>0</v>
      </c>
      <c r="AM108" s="11"/>
      <c r="AN108" s="11"/>
      <c r="AO108" s="11"/>
      <c r="AP108" s="12"/>
      <c r="AQ108" s="16">
        <f t="shared" si="45"/>
        <v>0</v>
      </c>
      <c r="AR108" s="11"/>
      <c r="AS108" s="11"/>
      <c r="AT108" s="11"/>
      <c r="AU108" s="12"/>
      <c r="AV108" s="25">
        <f t="shared" si="46"/>
        <v>0</v>
      </c>
    </row>
    <row r="109" spans="1:48" x14ac:dyDescent="0.25">
      <c r="A109" s="10">
        <f t="shared" si="37"/>
        <v>5</v>
      </c>
      <c r="B109" s="3" t="s">
        <v>8</v>
      </c>
      <c r="C109" s="21" t="s">
        <v>61</v>
      </c>
      <c r="D109" s="75"/>
      <c r="E109" s="75"/>
      <c r="F109" s="75"/>
      <c r="G109" s="76"/>
      <c r="H109" s="77">
        <f t="shared" si="38"/>
        <v>0</v>
      </c>
      <c r="I109" s="75"/>
      <c r="J109" s="75"/>
      <c r="K109" s="75"/>
      <c r="L109" s="76"/>
      <c r="M109" s="77">
        <f t="shared" si="39"/>
        <v>0</v>
      </c>
      <c r="N109" s="75"/>
      <c r="O109" s="75"/>
      <c r="P109" s="75"/>
      <c r="Q109" s="76"/>
      <c r="R109" s="77">
        <f t="shared" si="40"/>
        <v>0</v>
      </c>
      <c r="S109" s="75"/>
      <c r="T109" s="75"/>
      <c r="U109" s="75"/>
      <c r="V109" s="76"/>
      <c r="W109" s="77">
        <f t="shared" si="41"/>
        <v>0</v>
      </c>
      <c r="X109" s="11"/>
      <c r="Y109" s="11"/>
      <c r="Z109" s="11"/>
      <c r="AA109" s="12"/>
      <c r="AB109" s="16">
        <f t="shared" si="42"/>
        <v>0</v>
      </c>
      <c r="AC109" s="11"/>
      <c r="AD109" s="11"/>
      <c r="AE109" s="11"/>
      <c r="AF109" s="12"/>
      <c r="AG109" s="16">
        <f t="shared" si="43"/>
        <v>0</v>
      </c>
      <c r="AH109" s="11"/>
      <c r="AI109" s="11"/>
      <c r="AJ109" s="11"/>
      <c r="AK109" s="12"/>
      <c r="AL109" s="16">
        <f t="shared" si="44"/>
        <v>0</v>
      </c>
      <c r="AM109" s="11"/>
      <c r="AN109" s="11"/>
      <c r="AO109" s="11"/>
      <c r="AP109" s="12"/>
      <c r="AQ109" s="16">
        <f t="shared" si="45"/>
        <v>0</v>
      </c>
      <c r="AR109" s="11"/>
      <c r="AS109" s="11"/>
      <c r="AT109" s="11"/>
      <c r="AU109" s="12"/>
      <c r="AV109" s="25">
        <f t="shared" si="46"/>
        <v>0</v>
      </c>
    </row>
    <row r="110" spans="1:48" x14ac:dyDescent="0.25">
      <c r="A110" s="10">
        <f t="shared" si="37"/>
        <v>5</v>
      </c>
      <c r="B110" s="3" t="s">
        <v>9</v>
      </c>
      <c r="C110" s="21" t="s">
        <v>61</v>
      </c>
      <c r="D110" s="75"/>
      <c r="E110" s="75"/>
      <c r="F110" s="75"/>
      <c r="G110" s="76"/>
      <c r="H110" s="77">
        <f t="shared" si="38"/>
        <v>0</v>
      </c>
      <c r="I110" s="75"/>
      <c r="J110" s="75"/>
      <c r="K110" s="75"/>
      <c r="L110" s="76"/>
      <c r="M110" s="77">
        <f t="shared" si="39"/>
        <v>0</v>
      </c>
      <c r="N110" s="75"/>
      <c r="O110" s="75"/>
      <c r="P110" s="75"/>
      <c r="Q110" s="76"/>
      <c r="R110" s="77">
        <f t="shared" si="40"/>
        <v>0</v>
      </c>
      <c r="S110" s="75"/>
      <c r="T110" s="75"/>
      <c r="U110" s="75"/>
      <c r="V110" s="76"/>
      <c r="W110" s="77">
        <f t="shared" si="41"/>
        <v>0</v>
      </c>
      <c r="X110" s="11"/>
      <c r="Y110" s="11"/>
      <c r="Z110" s="11"/>
      <c r="AA110" s="12"/>
      <c r="AB110" s="16">
        <f t="shared" si="42"/>
        <v>0</v>
      </c>
      <c r="AC110" s="11"/>
      <c r="AD110" s="11"/>
      <c r="AE110" s="11"/>
      <c r="AF110" s="12"/>
      <c r="AG110" s="16">
        <f t="shared" si="43"/>
        <v>0</v>
      </c>
      <c r="AH110" s="11"/>
      <c r="AI110" s="11"/>
      <c r="AJ110" s="11"/>
      <c r="AK110" s="12"/>
      <c r="AL110" s="16">
        <f t="shared" si="44"/>
        <v>0</v>
      </c>
      <c r="AM110" s="11"/>
      <c r="AN110" s="11"/>
      <c r="AO110" s="11"/>
      <c r="AP110" s="12"/>
      <c r="AQ110" s="16">
        <f t="shared" si="45"/>
        <v>0</v>
      </c>
      <c r="AR110" s="11"/>
      <c r="AS110" s="11"/>
      <c r="AT110" s="11"/>
      <c r="AU110" s="12"/>
      <c r="AV110" s="25">
        <f t="shared" si="46"/>
        <v>0</v>
      </c>
    </row>
    <row r="111" spans="1:48" x14ac:dyDescent="0.25">
      <c r="A111" s="10">
        <f t="shared" si="37"/>
        <v>5</v>
      </c>
      <c r="B111" s="3" t="s">
        <v>10</v>
      </c>
      <c r="C111" s="21" t="s">
        <v>61</v>
      </c>
      <c r="D111" s="75"/>
      <c r="E111" s="75"/>
      <c r="F111" s="75"/>
      <c r="G111" s="76"/>
      <c r="H111" s="77">
        <f t="shared" si="38"/>
        <v>0</v>
      </c>
      <c r="I111" s="75"/>
      <c r="J111" s="75"/>
      <c r="K111" s="75"/>
      <c r="L111" s="76"/>
      <c r="M111" s="77">
        <f t="shared" si="39"/>
        <v>0</v>
      </c>
      <c r="N111" s="75"/>
      <c r="O111" s="75"/>
      <c r="P111" s="75"/>
      <c r="Q111" s="76"/>
      <c r="R111" s="77">
        <f t="shared" si="40"/>
        <v>0</v>
      </c>
      <c r="S111" s="75"/>
      <c r="T111" s="75"/>
      <c r="U111" s="75"/>
      <c r="V111" s="76"/>
      <c r="W111" s="77">
        <f t="shared" si="41"/>
        <v>0</v>
      </c>
      <c r="X111" s="11"/>
      <c r="Y111" s="11"/>
      <c r="Z111" s="11"/>
      <c r="AA111" s="12"/>
      <c r="AB111" s="16">
        <f t="shared" si="42"/>
        <v>0</v>
      </c>
      <c r="AC111" s="11"/>
      <c r="AD111" s="11"/>
      <c r="AE111" s="11"/>
      <c r="AF111" s="12"/>
      <c r="AG111" s="16">
        <f t="shared" si="43"/>
        <v>0</v>
      </c>
      <c r="AH111" s="11"/>
      <c r="AI111" s="11"/>
      <c r="AJ111" s="11"/>
      <c r="AK111" s="12"/>
      <c r="AL111" s="16">
        <f t="shared" si="44"/>
        <v>0</v>
      </c>
      <c r="AM111" s="11"/>
      <c r="AN111" s="11"/>
      <c r="AO111" s="11"/>
      <c r="AP111" s="12"/>
      <c r="AQ111" s="16">
        <f t="shared" si="45"/>
        <v>0</v>
      </c>
      <c r="AR111" s="11"/>
      <c r="AS111" s="11"/>
      <c r="AT111" s="11"/>
      <c r="AU111" s="12"/>
      <c r="AV111" s="25">
        <f t="shared" si="46"/>
        <v>0</v>
      </c>
    </row>
    <row r="112" spans="1:48" x14ac:dyDescent="0.25">
      <c r="A112" s="10">
        <f t="shared" si="37"/>
        <v>5</v>
      </c>
      <c r="B112" s="3" t="s">
        <v>55</v>
      </c>
      <c r="C112" s="21" t="s">
        <v>61</v>
      </c>
      <c r="D112" s="75"/>
      <c r="E112" s="75"/>
      <c r="F112" s="75"/>
      <c r="G112" s="76"/>
      <c r="H112" s="77">
        <f t="shared" si="38"/>
        <v>0</v>
      </c>
      <c r="I112" s="75"/>
      <c r="J112" s="75"/>
      <c r="K112" s="75"/>
      <c r="L112" s="76"/>
      <c r="M112" s="77">
        <f t="shared" si="39"/>
        <v>0</v>
      </c>
      <c r="N112" s="75"/>
      <c r="O112" s="75"/>
      <c r="P112" s="75"/>
      <c r="Q112" s="76"/>
      <c r="R112" s="77">
        <f t="shared" si="40"/>
        <v>0</v>
      </c>
      <c r="S112" s="75"/>
      <c r="T112" s="75"/>
      <c r="U112" s="75"/>
      <c r="V112" s="76"/>
      <c r="W112" s="77">
        <f t="shared" si="41"/>
        <v>0</v>
      </c>
      <c r="X112" s="11"/>
      <c r="Y112" s="11"/>
      <c r="Z112" s="11"/>
      <c r="AA112" s="12"/>
      <c r="AB112" s="16">
        <f t="shared" si="42"/>
        <v>0</v>
      </c>
      <c r="AC112" s="11"/>
      <c r="AD112" s="11"/>
      <c r="AE112" s="11"/>
      <c r="AF112" s="12"/>
      <c r="AG112" s="16">
        <f t="shared" si="43"/>
        <v>0</v>
      </c>
      <c r="AH112" s="11"/>
      <c r="AI112" s="11"/>
      <c r="AJ112" s="11"/>
      <c r="AK112" s="12"/>
      <c r="AL112" s="16">
        <f t="shared" si="44"/>
        <v>0</v>
      </c>
      <c r="AM112" s="11"/>
      <c r="AN112" s="11"/>
      <c r="AO112" s="11"/>
      <c r="AP112" s="12"/>
      <c r="AQ112" s="16">
        <f t="shared" si="45"/>
        <v>0</v>
      </c>
      <c r="AR112" s="11"/>
      <c r="AS112" s="11"/>
      <c r="AT112" s="11"/>
      <c r="AU112" s="12"/>
      <c r="AV112" s="25">
        <f t="shared" si="46"/>
        <v>0</v>
      </c>
    </row>
    <row r="113" spans="1:48" x14ac:dyDescent="0.25">
      <c r="A113" s="10">
        <f t="shared" si="37"/>
        <v>5</v>
      </c>
      <c r="B113" s="22" t="s">
        <v>34</v>
      </c>
      <c r="C113" s="21" t="s">
        <v>61</v>
      </c>
      <c r="D113" s="78"/>
      <c r="E113" s="78"/>
      <c r="F113" s="78"/>
      <c r="G113" s="79"/>
      <c r="H113" s="80">
        <f t="shared" si="38"/>
        <v>0</v>
      </c>
      <c r="I113" s="78"/>
      <c r="J113" s="78"/>
      <c r="K113" s="78"/>
      <c r="L113" s="79"/>
      <c r="M113" s="80">
        <f t="shared" si="39"/>
        <v>0</v>
      </c>
      <c r="N113" s="78"/>
      <c r="O113" s="78"/>
      <c r="P113" s="78"/>
      <c r="Q113" s="79"/>
      <c r="R113" s="80">
        <f t="shared" si="40"/>
        <v>0</v>
      </c>
      <c r="S113" s="78"/>
      <c r="T113" s="78"/>
      <c r="U113" s="78"/>
      <c r="V113" s="79"/>
      <c r="W113" s="80">
        <f t="shared" si="41"/>
        <v>0</v>
      </c>
      <c r="X113" s="13"/>
      <c r="Y113" s="13"/>
      <c r="Z113" s="13"/>
      <c r="AA113" s="14"/>
      <c r="AB113" s="17">
        <f t="shared" si="42"/>
        <v>0</v>
      </c>
      <c r="AC113" s="13"/>
      <c r="AD113" s="13"/>
      <c r="AE113" s="13"/>
      <c r="AF113" s="14"/>
      <c r="AG113" s="17">
        <f t="shared" si="43"/>
        <v>0</v>
      </c>
      <c r="AH113" s="13"/>
      <c r="AI113" s="13"/>
      <c r="AJ113" s="13"/>
      <c r="AK113" s="14"/>
      <c r="AL113" s="17">
        <f t="shared" si="44"/>
        <v>0</v>
      </c>
      <c r="AM113" s="13"/>
      <c r="AN113" s="13"/>
      <c r="AO113" s="13"/>
      <c r="AP113" s="14"/>
      <c r="AQ113" s="17">
        <f t="shared" si="45"/>
        <v>0</v>
      </c>
      <c r="AR113" s="13"/>
      <c r="AS113" s="13"/>
      <c r="AT113" s="13"/>
      <c r="AU113" s="14"/>
      <c r="AV113" s="26">
        <f t="shared" si="46"/>
        <v>0</v>
      </c>
    </row>
    <row r="114" spans="1:48" x14ac:dyDescent="0.25">
      <c r="A114" s="10">
        <f t="shared" si="37"/>
        <v>5</v>
      </c>
      <c r="B114" s="27"/>
      <c r="C114" s="28"/>
      <c r="D114" s="81"/>
      <c r="E114" s="82"/>
      <c r="F114" s="82"/>
      <c r="G114" s="82"/>
      <c r="H114" s="83">
        <f>SUM(H94:H113)</f>
        <v>0</v>
      </c>
      <c r="I114" s="82"/>
      <c r="J114" s="82"/>
      <c r="K114" s="82"/>
      <c r="L114" s="82"/>
      <c r="M114" s="83">
        <f>SUM(M94:M113)</f>
        <v>0</v>
      </c>
      <c r="N114" s="82"/>
      <c r="O114" s="82"/>
      <c r="P114" s="82"/>
      <c r="Q114" s="82"/>
      <c r="R114" s="83">
        <f>SUM(R94:R113)</f>
        <v>0</v>
      </c>
      <c r="S114" s="82"/>
      <c r="T114" s="82"/>
      <c r="U114" s="82"/>
      <c r="V114" s="82"/>
      <c r="W114" s="83">
        <f>SUM(W94:W113)</f>
        <v>0</v>
      </c>
      <c r="X114" s="29"/>
      <c r="Y114" s="29"/>
      <c r="Z114" s="29"/>
      <c r="AA114" s="29"/>
      <c r="AB114" s="30">
        <f>SUM(AB94:AB113)</f>
        <v>0</v>
      </c>
      <c r="AC114" s="29"/>
      <c r="AD114" s="29"/>
      <c r="AE114" s="29"/>
      <c r="AF114" s="29"/>
      <c r="AG114" s="30">
        <f>SUM(AG94:AG113)</f>
        <v>0</v>
      </c>
      <c r="AH114" s="29"/>
      <c r="AI114" s="29"/>
      <c r="AJ114" s="29"/>
      <c r="AK114" s="29"/>
      <c r="AL114" s="30">
        <f>SUM(AL94:AL113)</f>
        <v>0</v>
      </c>
      <c r="AM114" s="29"/>
      <c r="AN114" s="29"/>
      <c r="AO114" s="29"/>
      <c r="AP114" s="29"/>
      <c r="AQ114" s="30">
        <f>SUM(AQ94:AQ113)</f>
        <v>0</v>
      </c>
      <c r="AR114" s="29"/>
      <c r="AS114" s="29"/>
      <c r="AT114" s="29"/>
      <c r="AU114" s="29"/>
      <c r="AV114" s="30">
        <f>SUM(AV94:AV113)</f>
        <v>0</v>
      </c>
    </row>
    <row r="115" spans="1:48" x14ac:dyDescent="0.25">
      <c r="A115" s="10">
        <f t="shared" si="37"/>
        <v>5</v>
      </c>
      <c r="B115" s="115" t="str">
        <f>"Буква (или иное название) класса "&amp;A358&amp;":"</f>
        <v>Буква (или иное название) класса 17:</v>
      </c>
      <c r="C115" s="116"/>
      <c r="D115" s="106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</row>
    <row r="116" spans="1:48" x14ac:dyDescent="0.25">
      <c r="A116" s="10">
        <f t="shared" si="37"/>
        <v>6</v>
      </c>
      <c r="B116" s="3" t="s">
        <v>0</v>
      </c>
      <c r="C116" s="21" t="s">
        <v>61</v>
      </c>
      <c r="D116" s="75"/>
      <c r="E116" s="75"/>
      <c r="F116" s="75"/>
      <c r="G116" s="76"/>
      <c r="H116" s="77">
        <f t="shared" ref="H116:H135" si="47">COUNTA(D116:G116)</f>
        <v>0</v>
      </c>
      <c r="I116" s="75"/>
      <c r="J116" s="75"/>
      <c r="K116" s="75"/>
      <c r="L116" s="76"/>
      <c r="M116" s="77">
        <f t="shared" ref="M116:M135" si="48">COUNTA(I116:L116)</f>
        <v>0</v>
      </c>
      <c r="N116" s="75"/>
      <c r="O116" s="75"/>
      <c r="P116" s="75"/>
      <c r="Q116" s="76"/>
      <c r="R116" s="77">
        <f t="shared" ref="R116:R135" si="49">COUNTA(N116:Q116)</f>
        <v>0</v>
      </c>
      <c r="S116" s="75"/>
      <c r="T116" s="75"/>
      <c r="U116" s="75"/>
      <c r="V116" s="76"/>
      <c r="W116" s="77">
        <f t="shared" ref="W116:W135" si="50">COUNTA(S116:V116)</f>
        <v>0</v>
      </c>
      <c r="X116" s="11"/>
      <c r="Y116" s="11"/>
      <c r="Z116" s="11"/>
      <c r="AA116" s="12"/>
      <c r="AB116" s="16">
        <f t="shared" ref="AB116:AB135" si="51">COUNTA(X116:AA116)</f>
        <v>0</v>
      </c>
      <c r="AC116" s="11"/>
      <c r="AD116" s="11"/>
      <c r="AE116" s="11"/>
      <c r="AF116" s="12"/>
      <c r="AG116" s="16">
        <f t="shared" ref="AG116:AG135" si="52">COUNTA(AC116:AF116)</f>
        <v>0</v>
      </c>
      <c r="AH116" s="11"/>
      <c r="AI116" s="11"/>
      <c r="AJ116" s="11"/>
      <c r="AK116" s="12"/>
      <c r="AL116" s="16">
        <f t="shared" ref="AL116:AL135" si="53">COUNTA(AH116:AK116)</f>
        <v>0</v>
      </c>
      <c r="AM116" s="11"/>
      <c r="AN116" s="11"/>
      <c r="AO116" s="11"/>
      <c r="AP116" s="12"/>
      <c r="AQ116" s="16">
        <f t="shared" ref="AQ116:AQ135" si="54">COUNTA(AM116:AP116)</f>
        <v>0</v>
      </c>
      <c r="AR116" s="11"/>
      <c r="AS116" s="11"/>
      <c r="AT116" s="11"/>
      <c r="AU116" s="12"/>
      <c r="AV116" s="25">
        <f t="shared" ref="AV116:AV135" si="55">COUNTA(AR116:AU116)</f>
        <v>0</v>
      </c>
    </row>
    <row r="117" spans="1:48" x14ac:dyDescent="0.25">
      <c r="A117" s="10">
        <f t="shared" si="37"/>
        <v>6</v>
      </c>
      <c r="B117" s="3" t="s">
        <v>45</v>
      </c>
      <c r="C117" s="21" t="s">
        <v>61</v>
      </c>
      <c r="D117" s="75"/>
      <c r="E117" s="75"/>
      <c r="F117" s="75"/>
      <c r="G117" s="76"/>
      <c r="H117" s="77">
        <f t="shared" si="47"/>
        <v>0</v>
      </c>
      <c r="I117" s="75"/>
      <c r="J117" s="75"/>
      <c r="K117" s="75"/>
      <c r="L117" s="76"/>
      <c r="M117" s="77">
        <f t="shared" si="48"/>
        <v>0</v>
      </c>
      <c r="N117" s="75"/>
      <c r="O117" s="75"/>
      <c r="P117" s="75"/>
      <c r="Q117" s="76"/>
      <c r="R117" s="77">
        <f t="shared" si="49"/>
        <v>0</v>
      </c>
      <c r="S117" s="75"/>
      <c r="T117" s="75"/>
      <c r="U117" s="75"/>
      <c r="V117" s="76"/>
      <c r="W117" s="77">
        <f t="shared" si="50"/>
        <v>0</v>
      </c>
      <c r="X117" s="11"/>
      <c r="Y117" s="11"/>
      <c r="Z117" s="11"/>
      <c r="AA117" s="12"/>
      <c r="AB117" s="16">
        <f t="shared" si="51"/>
        <v>0</v>
      </c>
      <c r="AC117" s="11"/>
      <c r="AD117" s="11"/>
      <c r="AE117" s="11"/>
      <c r="AF117" s="12"/>
      <c r="AG117" s="16">
        <f t="shared" si="52"/>
        <v>0</v>
      </c>
      <c r="AH117" s="11"/>
      <c r="AI117" s="11"/>
      <c r="AJ117" s="11"/>
      <c r="AK117" s="12"/>
      <c r="AL117" s="16">
        <f t="shared" si="53"/>
        <v>0</v>
      </c>
      <c r="AM117" s="11"/>
      <c r="AN117" s="11"/>
      <c r="AO117" s="11"/>
      <c r="AP117" s="12"/>
      <c r="AQ117" s="16">
        <f t="shared" si="54"/>
        <v>0</v>
      </c>
      <c r="AR117" s="11"/>
      <c r="AS117" s="11"/>
      <c r="AT117" s="11"/>
      <c r="AU117" s="12"/>
      <c r="AV117" s="25">
        <f t="shared" si="55"/>
        <v>0</v>
      </c>
    </row>
    <row r="118" spans="1:48" x14ac:dyDescent="0.25">
      <c r="A118" s="10">
        <f t="shared" si="37"/>
        <v>6</v>
      </c>
      <c r="B118" s="3" t="s">
        <v>2</v>
      </c>
      <c r="C118" s="21" t="s">
        <v>61</v>
      </c>
      <c r="D118" s="75"/>
      <c r="E118" s="75"/>
      <c r="F118" s="75"/>
      <c r="G118" s="76"/>
      <c r="H118" s="77">
        <f t="shared" si="47"/>
        <v>0</v>
      </c>
      <c r="I118" s="75"/>
      <c r="J118" s="75"/>
      <c r="K118" s="75"/>
      <c r="L118" s="76"/>
      <c r="M118" s="77">
        <f t="shared" si="48"/>
        <v>0</v>
      </c>
      <c r="N118" s="75"/>
      <c r="O118" s="75"/>
      <c r="P118" s="75"/>
      <c r="Q118" s="76"/>
      <c r="R118" s="77">
        <f t="shared" si="49"/>
        <v>0</v>
      </c>
      <c r="S118" s="75"/>
      <c r="T118" s="75"/>
      <c r="U118" s="75"/>
      <c r="V118" s="76"/>
      <c r="W118" s="77">
        <f t="shared" si="50"/>
        <v>0</v>
      </c>
      <c r="X118" s="11"/>
      <c r="Y118" s="11"/>
      <c r="Z118" s="11"/>
      <c r="AA118" s="12"/>
      <c r="AB118" s="16">
        <f t="shared" si="51"/>
        <v>0</v>
      </c>
      <c r="AC118" s="11"/>
      <c r="AD118" s="11"/>
      <c r="AE118" s="11"/>
      <c r="AF118" s="12"/>
      <c r="AG118" s="16">
        <f t="shared" si="52"/>
        <v>0</v>
      </c>
      <c r="AH118" s="11"/>
      <c r="AI118" s="11"/>
      <c r="AJ118" s="11"/>
      <c r="AK118" s="12"/>
      <c r="AL118" s="16">
        <f t="shared" si="53"/>
        <v>0</v>
      </c>
      <c r="AM118" s="11"/>
      <c r="AN118" s="11"/>
      <c r="AO118" s="11"/>
      <c r="AP118" s="12"/>
      <c r="AQ118" s="16">
        <f t="shared" si="54"/>
        <v>0</v>
      </c>
      <c r="AR118" s="11"/>
      <c r="AS118" s="11"/>
      <c r="AT118" s="11"/>
      <c r="AU118" s="12"/>
      <c r="AV118" s="25">
        <f t="shared" si="55"/>
        <v>0</v>
      </c>
    </row>
    <row r="119" spans="1:48" x14ac:dyDescent="0.25">
      <c r="A119" s="10">
        <f t="shared" si="37"/>
        <v>6</v>
      </c>
      <c r="B119" s="3" t="s">
        <v>46</v>
      </c>
      <c r="C119" s="21" t="s">
        <v>61</v>
      </c>
      <c r="D119" s="75"/>
      <c r="E119" s="75"/>
      <c r="F119" s="75"/>
      <c r="G119" s="76"/>
      <c r="H119" s="77">
        <f t="shared" si="47"/>
        <v>0</v>
      </c>
      <c r="I119" s="75"/>
      <c r="J119" s="75"/>
      <c r="K119" s="75"/>
      <c r="L119" s="76"/>
      <c r="M119" s="77">
        <f t="shared" si="48"/>
        <v>0</v>
      </c>
      <c r="N119" s="75"/>
      <c r="O119" s="75"/>
      <c r="P119" s="75"/>
      <c r="Q119" s="76"/>
      <c r="R119" s="77">
        <f t="shared" si="49"/>
        <v>0</v>
      </c>
      <c r="S119" s="75"/>
      <c r="T119" s="75"/>
      <c r="U119" s="75"/>
      <c r="V119" s="76"/>
      <c r="W119" s="77">
        <f t="shared" si="50"/>
        <v>0</v>
      </c>
      <c r="X119" s="11"/>
      <c r="Y119" s="11"/>
      <c r="Z119" s="11"/>
      <c r="AA119" s="12"/>
      <c r="AB119" s="16">
        <f t="shared" si="51"/>
        <v>0</v>
      </c>
      <c r="AC119" s="11"/>
      <c r="AD119" s="11"/>
      <c r="AE119" s="11"/>
      <c r="AF119" s="12"/>
      <c r="AG119" s="16">
        <f t="shared" si="52"/>
        <v>0</v>
      </c>
      <c r="AH119" s="11"/>
      <c r="AI119" s="11"/>
      <c r="AJ119" s="11"/>
      <c r="AK119" s="12"/>
      <c r="AL119" s="16">
        <f t="shared" si="53"/>
        <v>0</v>
      </c>
      <c r="AM119" s="11"/>
      <c r="AN119" s="11"/>
      <c r="AO119" s="11"/>
      <c r="AP119" s="12"/>
      <c r="AQ119" s="16">
        <f t="shared" si="54"/>
        <v>0</v>
      </c>
      <c r="AR119" s="11"/>
      <c r="AS119" s="11"/>
      <c r="AT119" s="11"/>
      <c r="AU119" s="12"/>
      <c r="AV119" s="25">
        <f t="shared" si="55"/>
        <v>0</v>
      </c>
    </row>
    <row r="120" spans="1:48" x14ac:dyDescent="0.25">
      <c r="A120" s="10">
        <f t="shared" si="37"/>
        <v>6</v>
      </c>
      <c r="B120" s="3" t="s">
        <v>4</v>
      </c>
      <c r="C120" s="21" t="s">
        <v>61</v>
      </c>
      <c r="D120" s="75"/>
      <c r="E120" s="75"/>
      <c r="F120" s="75"/>
      <c r="G120" s="76"/>
      <c r="H120" s="77">
        <f t="shared" si="47"/>
        <v>0</v>
      </c>
      <c r="I120" s="75"/>
      <c r="J120" s="75"/>
      <c r="K120" s="75"/>
      <c r="L120" s="76"/>
      <c r="M120" s="77">
        <f t="shared" si="48"/>
        <v>0</v>
      </c>
      <c r="N120" s="75"/>
      <c r="O120" s="75"/>
      <c r="P120" s="75"/>
      <c r="Q120" s="76"/>
      <c r="R120" s="77">
        <f t="shared" si="49"/>
        <v>0</v>
      </c>
      <c r="S120" s="75"/>
      <c r="T120" s="75"/>
      <c r="U120" s="75"/>
      <c r="V120" s="76"/>
      <c r="W120" s="77">
        <f t="shared" si="50"/>
        <v>0</v>
      </c>
      <c r="X120" s="11"/>
      <c r="Y120" s="11"/>
      <c r="Z120" s="11"/>
      <c r="AA120" s="12"/>
      <c r="AB120" s="16">
        <f t="shared" si="51"/>
        <v>0</v>
      </c>
      <c r="AC120" s="11"/>
      <c r="AD120" s="11"/>
      <c r="AE120" s="11"/>
      <c r="AF120" s="12"/>
      <c r="AG120" s="16">
        <f t="shared" si="52"/>
        <v>0</v>
      </c>
      <c r="AH120" s="11"/>
      <c r="AI120" s="11"/>
      <c r="AJ120" s="11"/>
      <c r="AK120" s="12"/>
      <c r="AL120" s="16">
        <f t="shared" si="53"/>
        <v>0</v>
      </c>
      <c r="AM120" s="11"/>
      <c r="AN120" s="11"/>
      <c r="AO120" s="11"/>
      <c r="AP120" s="12"/>
      <c r="AQ120" s="16">
        <f t="shared" si="54"/>
        <v>0</v>
      </c>
      <c r="AR120" s="11"/>
      <c r="AS120" s="11"/>
      <c r="AT120" s="11"/>
      <c r="AU120" s="12"/>
      <c r="AV120" s="25">
        <f t="shared" si="55"/>
        <v>0</v>
      </c>
    </row>
    <row r="121" spans="1:48" x14ac:dyDescent="0.25">
      <c r="A121" s="10">
        <f t="shared" si="37"/>
        <v>6</v>
      </c>
      <c r="B121" s="3" t="s">
        <v>47</v>
      </c>
      <c r="C121" s="21" t="s">
        <v>61</v>
      </c>
      <c r="D121" s="75"/>
      <c r="E121" s="75"/>
      <c r="F121" s="75"/>
      <c r="G121" s="76"/>
      <c r="H121" s="77">
        <f t="shared" si="47"/>
        <v>0</v>
      </c>
      <c r="I121" s="75"/>
      <c r="J121" s="75"/>
      <c r="K121" s="75"/>
      <c r="L121" s="76"/>
      <c r="M121" s="77">
        <f t="shared" si="48"/>
        <v>0</v>
      </c>
      <c r="N121" s="75"/>
      <c r="O121" s="75"/>
      <c r="P121" s="75"/>
      <c r="Q121" s="76"/>
      <c r="R121" s="77">
        <f t="shared" si="49"/>
        <v>0</v>
      </c>
      <c r="S121" s="75"/>
      <c r="T121" s="75"/>
      <c r="U121" s="75"/>
      <c r="V121" s="76"/>
      <c r="W121" s="77">
        <f t="shared" si="50"/>
        <v>0</v>
      </c>
      <c r="X121" s="11"/>
      <c r="Y121" s="11"/>
      <c r="Z121" s="11"/>
      <c r="AA121" s="12"/>
      <c r="AB121" s="16">
        <f t="shared" si="51"/>
        <v>0</v>
      </c>
      <c r="AC121" s="11"/>
      <c r="AD121" s="11"/>
      <c r="AE121" s="11"/>
      <c r="AF121" s="12"/>
      <c r="AG121" s="16">
        <f t="shared" si="52"/>
        <v>0</v>
      </c>
      <c r="AH121" s="11"/>
      <c r="AI121" s="11"/>
      <c r="AJ121" s="11"/>
      <c r="AK121" s="12"/>
      <c r="AL121" s="16">
        <f t="shared" si="53"/>
        <v>0</v>
      </c>
      <c r="AM121" s="11"/>
      <c r="AN121" s="11"/>
      <c r="AO121" s="11"/>
      <c r="AP121" s="12"/>
      <c r="AQ121" s="16">
        <f t="shared" si="54"/>
        <v>0</v>
      </c>
      <c r="AR121" s="11"/>
      <c r="AS121" s="11"/>
      <c r="AT121" s="11"/>
      <c r="AU121" s="12"/>
      <c r="AV121" s="25">
        <f t="shared" si="55"/>
        <v>0</v>
      </c>
    </row>
    <row r="122" spans="1:48" x14ac:dyDescent="0.25">
      <c r="A122" s="10">
        <f t="shared" si="37"/>
        <v>6</v>
      </c>
      <c r="B122" s="3" t="s">
        <v>5</v>
      </c>
      <c r="C122" s="21" t="s">
        <v>61</v>
      </c>
      <c r="D122" s="75"/>
      <c r="E122" s="75"/>
      <c r="F122" s="75"/>
      <c r="G122" s="76"/>
      <c r="H122" s="77">
        <f t="shared" si="47"/>
        <v>0</v>
      </c>
      <c r="I122" s="75"/>
      <c r="J122" s="75"/>
      <c r="K122" s="75"/>
      <c r="L122" s="76"/>
      <c r="M122" s="77">
        <f t="shared" si="48"/>
        <v>0</v>
      </c>
      <c r="N122" s="75"/>
      <c r="O122" s="75"/>
      <c r="P122" s="75"/>
      <c r="Q122" s="76"/>
      <c r="R122" s="77">
        <f t="shared" si="49"/>
        <v>0</v>
      </c>
      <c r="S122" s="75"/>
      <c r="T122" s="75"/>
      <c r="U122" s="75"/>
      <c r="V122" s="76"/>
      <c r="W122" s="77">
        <f t="shared" si="50"/>
        <v>0</v>
      </c>
      <c r="X122" s="11"/>
      <c r="Y122" s="11"/>
      <c r="Z122" s="11"/>
      <c r="AA122" s="12"/>
      <c r="AB122" s="16">
        <f t="shared" si="51"/>
        <v>0</v>
      </c>
      <c r="AC122" s="11"/>
      <c r="AD122" s="11"/>
      <c r="AE122" s="11"/>
      <c r="AF122" s="12"/>
      <c r="AG122" s="16">
        <f t="shared" si="52"/>
        <v>0</v>
      </c>
      <c r="AH122" s="11"/>
      <c r="AI122" s="11"/>
      <c r="AJ122" s="11"/>
      <c r="AK122" s="12"/>
      <c r="AL122" s="16">
        <f t="shared" si="53"/>
        <v>0</v>
      </c>
      <c r="AM122" s="11"/>
      <c r="AN122" s="11"/>
      <c r="AO122" s="11"/>
      <c r="AP122" s="12"/>
      <c r="AQ122" s="16">
        <f t="shared" si="54"/>
        <v>0</v>
      </c>
      <c r="AR122" s="11"/>
      <c r="AS122" s="11"/>
      <c r="AT122" s="11"/>
      <c r="AU122" s="12"/>
      <c r="AV122" s="25">
        <f t="shared" si="55"/>
        <v>0</v>
      </c>
    </row>
    <row r="123" spans="1:48" x14ac:dyDescent="0.25">
      <c r="A123" s="10">
        <f t="shared" si="37"/>
        <v>6</v>
      </c>
      <c r="B123" s="3" t="s">
        <v>48</v>
      </c>
      <c r="C123" s="21" t="s">
        <v>61</v>
      </c>
      <c r="D123" s="75"/>
      <c r="E123" s="75"/>
      <c r="F123" s="75"/>
      <c r="G123" s="76"/>
      <c r="H123" s="77">
        <f t="shared" si="47"/>
        <v>0</v>
      </c>
      <c r="I123" s="75"/>
      <c r="J123" s="75"/>
      <c r="K123" s="75"/>
      <c r="L123" s="76"/>
      <c r="M123" s="77">
        <f t="shared" si="48"/>
        <v>0</v>
      </c>
      <c r="N123" s="75"/>
      <c r="O123" s="75"/>
      <c r="P123" s="75"/>
      <c r="Q123" s="76"/>
      <c r="R123" s="77">
        <f t="shared" si="49"/>
        <v>0</v>
      </c>
      <c r="S123" s="75"/>
      <c r="T123" s="75"/>
      <c r="U123" s="75"/>
      <c r="V123" s="76"/>
      <c r="W123" s="77">
        <f t="shared" si="50"/>
        <v>0</v>
      </c>
      <c r="X123" s="11"/>
      <c r="Y123" s="11"/>
      <c r="Z123" s="11"/>
      <c r="AA123" s="12"/>
      <c r="AB123" s="16">
        <f t="shared" si="51"/>
        <v>0</v>
      </c>
      <c r="AC123" s="11"/>
      <c r="AD123" s="11"/>
      <c r="AE123" s="11"/>
      <c r="AF123" s="12"/>
      <c r="AG123" s="16">
        <f t="shared" si="52"/>
        <v>0</v>
      </c>
      <c r="AH123" s="11"/>
      <c r="AI123" s="11"/>
      <c r="AJ123" s="11"/>
      <c r="AK123" s="12"/>
      <c r="AL123" s="16">
        <f t="shared" si="53"/>
        <v>0</v>
      </c>
      <c r="AM123" s="11"/>
      <c r="AN123" s="11"/>
      <c r="AO123" s="11"/>
      <c r="AP123" s="12"/>
      <c r="AQ123" s="16">
        <f t="shared" si="54"/>
        <v>0</v>
      </c>
      <c r="AR123" s="11"/>
      <c r="AS123" s="11"/>
      <c r="AT123" s="11"/>
      <c r="AU123" s="12"/>
      <c r="AV123" s="25">
        <f t="shared" si="55"/>
        <v>0</v>
      </c>
    </row>
    <row r="124" spans="1:48" x14ac:dyDescent="0.25">
      <c r="A124" s="10">
        <f t="shared" si="37"/>
        <v>6</v>
      </c>
      <c r="B124" s="3" t="s">
        <v>49</v>
      </c>
      <c r="C124" s="21" t="s">
        <v>61</v>
      </c>
      <c r="D124" s="75"/>
      <c r="E124" s="75"/>
      <c r="F124" s="75"/>
      <c r="G124" s="76"/>
      <c r="H124" s="77">
        <f t="shared" si="47"/>
        <v>0</v>
      </c>
      <c r="I124" s="75"/>
      <c r="J124" s="75"/>
      <c r="K124" s="75"/>
      <c r="L124" s="76"/>
      <c r="M124" s="77">
        <f t="shared" si="48"/>
        <v>0</v>
      </c>
      <c r="N124" s="75"/>
      <c r="O124" s="75"/>
      <c r="P124" s="75"/>
      <c r="Q124" s="76"/>
      <c r="R124" s="77">
        <f t="shared" si="49"/>
        <v>0</v>
      </c>
      <c r="S124" s="75"/>
      <c r="T124" s="75"/>
      <c r="U124" s="75"/>
      <c r="V124" s="76"/>
      <c r="W124" s="77">
        <f t="shared" si="50"/>
        <v>0</v>
      </c>
      <c r="X124" s="11"/>
      <c r="Y124" s="11"/>
      <c r="Z124" s="11"/>
      <c r="AA124" s="12"/>
      <c r="AB124" s="16">
        <f t="shared" si="51"/>
        <v>0</v>
      </c>
      <c r="AC124" s="11"/>
      <c r="AD124" s="11"/>
      <c r="AE124" s="11"/>
      <c r="AF124" s="12"/>
      <c r="AG124" s="16">
        <f t="shared" si="52"/>
        <v>0</v>
      </c>
      <c r="AH124" s="11"/>
      <c r="AI124" s="11"/>
      <c r="AJ124" s="11"/>
      <c r="AK124" s="12"/>
      <c r="AL124" s="16">
        <f t="shared" si="53"/>
        <v>0</v>
      </c>
      <c r="AM124" s="11"/>
      <c r="AN124" s="11"/>
      <c r="AO124" s="11"/>
      <c r="AP124" s="12"/>
      <c r="AQ124" s="16">
        <f t="shared" si="54"/>
        <v>0</v>
      </c>
      <c r="AR124" s="11"/>
      <c r="AS124" s="11"/>
      <c r="AT124" s="11"/>
      <c r="AU124" s="12"/>
      <c r="AV124" s="25">
        <f t="shared" si="55"/>
        <v>0</v>
      </c>
    </row>
    <row r="125" spans="1:48" x14ac:dyDescent="0.25">
      <c r="A125" s="10">
        <f t="shared" si="37"/>
        <v>6</v>
      </c>
      <c r="B125" s="3" t="s">
        <v>50</v>
      </c>
      <c r="C125" s="21" t="s">
        <v>61</v>
      </c>
      <c r="D125" s="75"/>
      <c r="E125" s="75"/>
      <c r="F125" s="75"/>
      <c r="G125" s="76"/>
      <c r="H125" s="77">
        <f t="shared" si="47"/>
        <v>0</v>
      </c>
      <c r="I125" s="75"/>
      <c r="J125" s="75"/>
      <c r="K125" s="75"/>
      <c r="L125" s="76"/>
      <c r="M125" s="77">
        <f t="shared" si="48"/>
        <v>0</v>
      </c>
      <c r="N125" s="75"/>
      <c r="O125" s="75"/>
      <c r="P125" s="75"/>
      <c r="Q125" s="76"/>
      <c r="R125" s="77">
        <f t="shared" si="49"/>
        <v>0</v>
      </c>
      <c r="S125" s="75"/>
      <c r="T125" s="75"/>
      <c r="U125" s="75"/>
      <c r="V125" s="76"/>
      <c r="W125" s="77">
        <f t="shared" si="50"/>
        <v>0</v>
      </c>
      <c r="X125" s="11"/>
      <c r="Y125" s="11"/>
      <c r="Z125" s="11"/>
      <c r="AA125" s="12"/>
      <c r="AB125" s="16">
        <f t="shared" si="51"/>
        <v>0</v>
      </c>
      <c r="AC125" s="11"/>
      <c r="AD125" s="11"/>
      <c r="AE125" s="11"/>
      <c r="AF125" s="12"/>
      <c r="AG125" s="16">
        <f t="shared" si="52"/>
        <v>0</v>
      </c>
      <c r="AH125" s="11"/>
      <c r="AI125" s="11"/>
      <c r="AJ125" s="11"/>
      <c r="AK125" s="12"/>
      <c r="AL125" s="16">
        <f t="shared" si="53"/>
        <v>0</v>
      </c>
      <c r="AM125" s="11"/>
      <c r="AN125" s="11"/>
      <c r="AO125" s="11"/>
      <c r="AP125" s="12"/>
      <c r="AQ125" s="16">
        <f t="shared" si="54"/>
        <v>0</v>
      </c>
      <c r="AR125" s="11"/>
      <c r="AS125" s="11"/>
      <c r="AT125" s="11"/>
      <c r="AU125" s="12"/>
      <c r="AV125" s="25">
        <f t="shared" si="55"/>
        <v>0</v>
      </c>
    </row>
    <row r="126" spans="1:48" x14ac:dyDescent="0.25">
      <c r="A126" s="10">
        <f t="shared" si="37"/>
        <v>6</v>
      </c>
      <c r="B126" s="3" t="s">
        <v>51</v>
      </c>
      <c r="C126" s="21" t="s">
        <v>61</v>
      </c>
      <c r="D126" s="75"/>
      <c r="E126" s="75"/>
      <c r="F126" s="75"/>
      <c r="G126" s="76"/>
      <c r="H126" s="77">
        <f t="shared" si="47"/>
        <v>0</v>
      </c>
      <c r="I126" s="75"/>
      <c r="J126" s="75"/>
      <c r="K126" s="75"/>
      <c r="L126" s="76"/>
      <c r="M126" s="77">
        <f t="shared" si="48"/>
        <v>0</v>
      </c>
      <c r="N126" s="75"/>
      <c r="O126" s="75"/>
      <c r="P126" s="75"/>
      <c r="Q126" s="76"/>
      <c r="R126" s="77">
        <f t="shared" si="49"/>
        <v>0</v>
      </c>
      <c r="S126" s="75"/>
      <c r="T126" s="75"/>
      <c r="U126" s="75"/>
      <c r="V126" s="76"/>
      <c r="W126" s="77">
        <f t="shared" si="50"/>
        <v>0</v>
      </c>
      <c r="X126" s="11"/>
      <c r="Y126" s="11"/>
      <c r="Z126" s="11"/>
      <c r="AA126" s="12"/>
      <c r="AB126" s="16">
        <f t="shared" si="51"/>
        <v>0</v>
      </c>
      <c r="AC126" s="11"/>
      <c r="AD126" s="11"/>
      <c r="AE126" s="11"/>
      <c r="AF126" s="12"/>
      <c r="AG126" s="16">
        <f t="shared" si="52"/>
        <v>0</v>
      </c>
      <c r="AH126" s="11"/>
      <c r="AI126" s="11"/>
      <c r="AJ126" s="11"/>
      <c r="AK126" s="12"/>
      <c r="AL126" s="16">
        <f t="shared" si="53"/>
        <v>0</v>
      </c>
      <c r="AM126" s="11"/>
      <c r="AN126" s="11"/>
      <c r="AO126" s="11"/>
      <c r="AP126" s="12"/>
      <c r="AQ126" s="16">
        <f t="shared" si="54"/>
        <v>0</v>
      </c>
      <c r="AR126" s="11"/>
      <c r="AS126" s="11"/>
      <c r="AT126" s="11"/>
      <c r="AU126" s="12"/>
      <c r="AV126" s="25">
        <f t="shared" si="55"/>
        <v>0</v>
      </c>
    </row>
    <row r="127" spans="1:48" x14ac:dyDescent="0.25">
      <c r="A127" s="10">
        <f t="shared" si="37"/>
        <v>6</v>
      </c>
      <c r="B127" s="3" t="s">
        <v>52</v>
      </c>
      <c r="C127" s="21" t="s">
        <v>61</v>
      </c>
      <c r="D127" s="75"/>
      <c r="E127" s="75"/>
      <c r="F127" s="75"/>
      <c r="G127" s="76"/>
      <c r="H127" s="77">
        <f t="shared" si="47"/>
        <v>0</v>
      </c>
      <c r="I127" s="75"/>
      <c r="J127" s="75"/>
      <c r="K127" s="75"/>
      <c r="L127" s="76"/>
      <c r="M127" s="77">
        <f t="shared" si="48"/>
        <v>0</v>
      </c>
      <c r="N127" s="75"/>
      <c r="O127" s="75"/>
      <c r="P127" s="75"/>
      <c r="Q127" s="76"/>
      <c r="R127" s="77">
        <f t="shared" si="49"/>
        <v>0</v>
      </c>
      <c r="S127" s="75"/>
      <c r="T127" s="75"/>
      <c r="U127" s="75"/>
      <c r="V127" s="76"/>
      <c r="W127" s="77">
        <f t="shared" si="50"/>
        <v>0</v>
      </c>
      <c r="X127" s="11"/>
      <c r="Y127" s="11"/>
      <c r="Z127" s="11"/>
      <c r="AA127" s="12"/>
      <c r="AB127" s="16">
        <f t="shared" si="51"/>
        <v>0</v>
      </c>
      <c r="AC127" s="11"/>
      <c r="AD127" s="11"/>
      <c r="AE127" s="11"/>
      <c r="AF127" s="12"/>
      <c r="AG127" s="16">
        <f t="shared" si="52"/>
        <v>0</v>
      </c>
      <c r="AH127" s="11"/>
      <c r="AI127" s="11"/>
      <c r="AJ127" s="11"/>
      <c r="AK127" s="12"/>
      <c r="AL127" s="16">
        <f t="shared" si="53"/>
        <v>0</v>
      </c>
      <c r="AM127" s="11"/>
      <c r="AN127" s="11"/>
      <c r="AO127" s="11"/>
      <c r="AP127" s="12"/>
      <c r="AQ127" s="16">
        <f t="shared" si="54"/>
        <v>0</v>
      </c>
      <c r="AR127" s="11"/>
      <c r="AS127" s="11"/>
      <c r="AT127" s="11"/>
      <c r="AU127" s="12"/>
      <c r="AV127" s="25">
        <f t="shared" si="55"/>
        <v>0</v>
      </c>
    </row>
    <row r="128" spans="1:48" x14ac:dyDescent="0.25">
      <c r="A128" s="10">
        <f t="shared" si="37"/>
        <v>6</v>
      </c>
      <c r="B128" s="3" t="s">
        <v>53</v>
      </c>
      <c r="C128" s="21" t="s">
        <v>61</v>
      </c>
      <c r="D128" s="75"/>
      <c r="E128" s="75"/>
      <c r="F128" s="75"/>
      <c r="G128" s="76"/>
      <c r="H128" s="77">
        <f t="shared" si="47"/>
        <v>0</v>
      </c>
      <c r="I128" s="75"/>
      <c r="J128" s="75"/>
      <c r="K128" s="75"/>
      <c r="L128" s="76"/>
      <c r="M128" s="77">
        <f t="shared" si="48"/>
        <v>0</v>
      </c>
      <c r="N128" s="75"/>
      <c r="O128" s="75"/>
      <c r="P128" s="75"/>
      <c r="Q128" s="76"/>
      <c r="R128" s="77">
        <f t="shared" si="49"/>
        <v>0</v>
      </c>
      <c r="S128" s="75"/>
      <c r="T128" s="75"/>
      <c r="U128" s="75"/>
      <c r="V128" s="76"/>
      <c r="W128" s="77">
        <f t="shared" si="50"/>
        <v>0</v>
      </c>
      <c r="X128" s="11"/>
      <c r="Y128" s="11"/>
      <c r="Z128" s="11"/>
      <c r="AA128" s="12"/>
      <c r="AB128" s="16">
        <f t="shared" si="51"/>
        <v>0</v>
      </c>
      <c r="AC128" s="11"/>
      <c r="AD128" s="11"/>
      <c r="AE128" s="11"/>
      <c r="AF128" s="12"/>
      <c r="AG128" s="16">
        <f t="shared" si="52"/>
        <v>0</v>
      </c>
      <c r="AH128" s="11"/>
      <c r="AI128" s="11"/>
      <c r="AJ128" s="11"/>
      <c r="AK128" s="12"/>
      <c r="AL128" s="16">
        <f t="shared" si="53"/>
        <v>0</v>
      </c>
      <c r="AM128" s="11"/>
      <c r="AN128" s="11"/>
      <c r="AO128" s="11"/>
      <c r="AP128" s="12"/>
      <c r="AQ128" s="16">
        <f t="shared" si="54"/>
        <v>0</v>
      </c>
      <c r="AR128" s="11"/>
      <c r="AS128" s="11"/>
      <c r="AT128" s="11"/>
      <c r="AU128" s="12"/>
      <c r="AV128" s="25">
        <f t="shared" si="55"/>
        <v>0</v>
      </c>
    </row>
    <row r="129" spans="1:48" x14ac:dyDescent="0.25">
      <c r="A129" s="10">
        <f t="shared" si="37"/>
        <v>6</v>
      </c>
      <c r="B129" s="3" t="s">
        <v>54</v>
      </c>
      <c r="C129" s="21" t="s">
        <v>61</v>
      </c>
      <c r="D129" s="75"/>
      <c r="E129" s="75"/>
      <c r="F129" s="75"/>
      <c r="G129" s="76"/>
      <c r="H129" s="77">
        <f t="shared" si="47"/>
        <v>0</v>
      </c>
      <c r="I129" s="75"/>
      <c r="J129" s="75"/>
      <c r="K129" s="75"/>
      <c r="L129" s="76"/>
      <c r="M129" s="77">
        <f t="shared" si="48"/>
        <v>0</v>
      </c>
      <c r="N129" s="75"/>
      <c r="O129" s="75"/>
      <c r="P129" s="75"/>
      <c r="Q129" s="76"/>
      <c r="R129" s="77">
        <f t="shared" si="49"/>
        <v>0</v>
      </c>
      <c r="S129" s="75"/>
      <c r="T129" s="75"/>
      <c r="U129" s="75"/>
      <c r="V129" s="76"/>
      <c r="W129" s="77">
        <f t="shared" si="50"/>
        <v>0</v>
      </c>
      <c r="X129" s="11"/>
      <c r="Y129" s="11"/>
      <c r="Z129" s="11"/>
      <c r="AA129" s="12"/>
      <c r="AB129" s="16">
        <f t="shared" si="51"/>
        <v>0</v>
      </c>
      <c r="AC129" s="11"/>
      <c r="AD129" s="11"/>
      <c r="AE129" s="11"/>
      <c r="AF129" s="12"/>
      <c r="AG129" s="16">
        <f t="shared" si="52"/>
        <v>0</v>
      </c>
      <c r="AH129" s="11"/>
      <c r="AI129" s="11"/>
      <c r="AJ129" s="11"/>
      <c r="AK129" s="12"/>
      <c r="AL129" s="16">
        <f t="shared" si="53"/>
        <v>0</v>
      </c>
      <c r="AM129" s="11"/>
      <c r="AN129" s="11"/>
      <c r="AO129" s="11"/>
      <c r="AP129" s="12"/>
      <c r="AQ129" s="16">
        <f t="shared" si="54"/>
        <v>0</v>
      </c>
      <c r="AR129" s="11"/>
      <c r="AS129" s="11"/>
      <c r="AT129" s="11"/>
      <c r="AU129" s="12"/>
      <c r="AV129" s="25">
        <f t="shared" si="55"/>
        <v>0</v>
      </c>
    </row>
    <row r="130" spans="1:48" x14ac:dyDescent="0.25">
      <c r="A130" s="10">
        <f t="shared" si="37"/>
        <v>6</v>
      </c>
      <c r="B130" s="3" t="s">
        <v>23</v>
      </c>
      <c r="C130" s="21" t="s">
        <v>61</v>
      </c>
      <c r="D130" s="75"/>
      <c r="E130" s="75"/>
      <c r="F130" s="75"/>
      <c r="G130" s="76"/>
      <c r="H130" s="77">
        <f t="shared" si="47"/>
        <v>0</v>
      </c>
      <c r="I130" s="75"/>
      <c r="J130" s="75"/>
      <c r="K130" s="75"/>
      <c r="L130" s="76"/>
      <c r="M130" s="77">
        <f t="shared" si="48"/>
        <v>0</v>
      </c>
      <c r="N130" s="75"/>
      <c r="O130" s="75"/>
      <c r="P130" s="75"/>
      <c r="Q130" s="76"/>
      <c r="R130" s="77">
        <f t="shared" si="49"/>
        <v>0</v>
      </c>
      <c r="S130" s="75"/>
      <c r="T130" s="75"/>
      <c r="U130" s="75"/>
      <c r="V130" s="76"/>
      <c r="W130" s="77">
        <f t="shared" si="50"/>
        <v>0</v>
      </c>
      <c r="X130" s="11"/>
      <c r="Y130" s="11"/>
      <c r="Z130" s="11"/>
      <c r="AA130" s="12"/>
      <c r="AB130" s="16">
        <f t="shared" si="51"/>
        <v>0</v>
      </c>
      <c r="AC130" s="11"/>
      <c r="AD130" s="11"/>
      <c r="AE130" s="11"/>
      <c r="AF130" s="12"/>
      <c r="AG130" s="16">
        <f t="shared" si="52"/>
        <v>0</v>
      </c>
      <c r="AH130" s="11"/>
      <c r="AI130" s="11"/>
      <c r="AJ130" s="11"/>
      <c r="AK130" s="12"/>
      <c r="AL130" s="16">
        <f t="shared" si="53"/>
        <v>0</v>
      </c>
      <c r="AM130" s="11"/>
      <c r="AN130" s="11"/>
      <c r="AO130" s="11"/>
      <c r="AP130" s="12"/>
      <c r="AQ130" s="16">
        <f t="shared" si="54"/>
        <v>0</v>
      </c>
      <c r="AR130" s="11"/>
      <c r="AS130" s="11"/>
      <c r="AT130" s="11"/>
      <c r="AU130" s="12"/>
      <c r="AV130" s="25">
        <f t="shared" si="55"/>
        <v>0</v>
      </c>
    </row>
    <row r="131" spans="1:48" x14ac:dyDescent="0.25">
      <c r="A131" s="10">
        <f t="shared" si="37"/>
        <v>6</v>
      </c>
      <c r="B131" s="3" t="s">
        <v>8</v>
      </c>
      <c r="C131" s="21" t="s">
        <v>61</v>
      </c>
      <c r="D131" s="75"/>
      <c r="E131" s="75"/>
      <c r="F131" s="75"/>
      <c r="G131" s="76"/>
      <c r="H131" s="77">
        <f t="shared" si="47"/>
        <v>0</v>
      </c>
      <c r="I131" s="75"/>
      <c r="J131" s="75"/>
      <c r="K131" s="75"/>
      <c r="L131" s="76"/>
      <c r="M131" s="77">
        <f t="shared" si="48"/>
        <v>0</v>
      </c>
      <c r="N131" s="75"/>
      <c r="O131" s="75"/>
      <c r="P131" s="75"/>
      <c r="Q131" s="76"/>
      <c r="R131" s="77">
        <f t="shared" si="49"/>
        <v>0</v>
      </c>
      <c r="S131" s="75"/>
      <c r="T131" s="75"/>
      <c r="U131" s="75"/>
      <c r="V131" s="76"/>
      <c r="W131" s="77">
        <f t="shared" si="50"/>
        <v>0</v>
      </c>
      <c r="X131" s="11"/>
      <c r="Y131" s="11"/>
      <c r="Z131" s="11"/>
      <c r="AA131" s="12"/>
      <c r="AB131" s="16">
        <f t="shared" si="51"/>
        <v>0</v>
      </c>
      <c r="AC131" s="11"/>
      <c r="AD131" s="11"/>
      <c r="AE131" s="11"/>
      <c r="AF131" s="12"/>
      <c r="AG131" s="16">
        <f t="shared" si="52"/>
        <v>0</v>
      </c>
      <c r="AH131" s="11"/>
      <c r="AI131" s="11"/>
      <c r="AJ131" s="11"/>
      <c r="AK131" s="12"/>
      <c r="AL131" s="16">
        <f t="shared" si="53"/>
        <v>0</v>
      </c>
      <c r="AM131" s="11"/>
      <c r="AN131" s="11"/>
      <c r="AO131" s="11"/>
      <c r="AP131" s="12"/>
      <c r="AQ131" s="16">
        <f t="shared" si="54"/>
        <v>0</v>
      </c>
      <c r="AR131" s="11"/>
      <c r="AS131" s="11"/>
      <c r="AT131" s="11"/>
      <c r="AU131" s="12"/>
      <c r="AV131" s="25">
        <f t="shared" si="55"/>
        <v>0</v>
      </c>
    </row>
    <row r="132" spans="1:48" x14ac:dyDescent="0.25">
      <c r="A132" s="10">
        <f t="shared" si="37"/>
        <v>6</v>
      </c>
      <c r="B132" s="3" t="s">
        <v>9</v>
      </c>
      <c r="C132" s="21" t="s">
        <v>61</v>
      </c>
      <c r="D132" s="75"/>
      <c r="E132" s="75"/>
      <c r="F132" s="75"/>
      <c r="G132" s="76"/>
      <c r="H132" s="77">
        <f t="shared" si="47"/>
        <v>0</v>
      </c>
      <c r="I132" s="75"/>
      <c r="J132" s="75"/>
      <c r="K132" s="75"/>
      <c r="L132" s="76"/>
      <c r="M132" s="77">
        <f t="shared" si="48"/>
        <v>0</v>
      </c>
      <c r="N132" s="75"/>
      <c r="O132" s="75"/>
      <c r="P132" s="75"/>
      <c r="Q132" s="76"/>
      <c r="R132" s="77">
        <f t="shared" si="49"/>
        <v>0</v>
      </c>
      <c r="S132" s="75"/>
      <c r="T132" s="75"/>
      <c r="U132" s="75"/>
      <c r="V132" s="76"/>
      <c r="W132" s="77">
        <f t="shared" si="50"/>
        <v>0</v>
      </c>
      <c r="X132" s="11"/>
      <c r="Y132" s="11"/>
      <c r="Z132" s="11"/>
      <c r="AA132" s="12"/>
      <c r="AB132" s="16">
        <f t="shared" si="51"/>
        <v>0</v>
      </c>
      <c r="AC132" s="11"/>
      <c r="AD132" s="11"/>
      <c r="AE132" s="11"/>
      <c r="AF132" s="12"/>
      <c r="AG132" s="16">
        <f t="shared" si="52"/>
        <v>0</v>
      </c>
      <c r="AH132" s="11"/>
      <c r="AI132" s="11"/>
      <c r="AJ132" s="11"/>
      <c r="AK132" s="12"/>
      <c r="AL132" s="16">
        <f t="shared" si="53"/>
        <v>0</v>
      </c>
      <c r="AM132" s="11"/>
      <c r="AN132" s="11"/>
      <c r="AO132" s="11"/>
      <c r="AP132" s="12"/>
      <c r="AQ132" s="16">
        <f t="shared" si="54"/>
        <v>0</v>
      </c>
      <c r="AR132" s="11"/>
      <c r="AS132" s="11"/>
      <c r="AT132" s="11"/>
      <c r="AU132" s="12"/>
      <c r="AV132" s="25">
        <f t="shared" si="55"/>
        <v>0</v>
      </c>
    </row>
    <row r="133" spans="1:48" x14ac:dyDescent="0.25">
      <c r="A133" s="10">
        <f t="shared" si="37"/>
        <v>6</v>
      </c>
      <c r="B133" s="3" t="s">
        <v>10</v>
      </c>
      <c r="C133" s="21" t="s">
        <v>61</v>
      </c>
      <c r="D133" s="75"/>
      <c r="E133" s="75"/>
      <c r="F133" s="75"/>
      <c r="G133" s="76"/>
      <c r="H133" s="77">
        <f t="shared" si="47"/>
        <v>0</v>
      </c>
      <c r="I133" s="75"/>
      <c r="J133" s="75"/>
      <c r="K133" s="75"/>
      <c r="L133" s="76"/>
      <c r="M133" s="77">
        <f t="shared" si="48"/>
        <v>0</v>
      </c>
      <c r="N133" s="75"/>
      <c r="O133" s="75"/>
      <c r="P133" s="75"/>
      <c r="Q133" s="76"/>
      <c r="R133" s="77">
        <f t="shared" si="49"/>
        <v>0</v>
      </c>
      <c r="S133" s="75"/>
      <c r="T133" s="75"/>
      <c r="U133" s="75"/>
      <c r="V133" s="76"/>
      <c r="W133" s="77">
        <f t="shared" si="50"/>
        <v>0</v>
      </c>
      <c r="X133" s="11"/>
      <c r="Y133" s="11"/>
      <c r="Z133" s="11"/>
      <c r="AA133" s="12"/>
      <c r="AB133" s="16">
        <f t="shared" si="51"/>
        <v>0</v>
      </c>
      <c r="AC133" s="11"/>
      <c r="AD133" s="11"/>
      <c r="AE133" s="11"/>
      <c r="AF133" s="12"/>
      <c r="AG133" s="16">
        <f t="shared" si="52"/>
        <v>0</v>
      </c>
      <c r="AH133" s="11"/>
      <c r="AI133" s="11"/>
      <c r="AJ133" s="11"/>
      <c r="AK133" s="12"/>
      <c r="AL133" s="16">
        <f t="shared" si="53"/>
        <v>0</v>
      </c>
      <c r="AM133" s="11"/>
      <c r="AN133" s="11"/>
      <c r="AO133" s="11"/>
      <c r="AP133" s="12"/>
      <c r="AQ133" s="16">
        <f t="shared" si="54"/>
        <v>0</v>
      </c>
      <c r="AR133" s="11"/>
      <c r="AS133" s="11"/>
      <c r="AT133" s="11"/>
      <c r="AU133" s="12"/>
      <c r="AV133" s="25">
        <f t="shared" si="55"/>
        <v>0</v>
      </c>
    </row>
    <row r="134" spans="1:48" x14ac:dyDescent="0.25">
      <c r="A134" s="10">
        <f t="shared" si="37"/>
        <v>6</v>
      </c>
      <c r="B134" s="3" t="s">
        <v>55</v>
      </c>
      <c r="C134" s="21" t="s">
        <v>61</v>
      </c>
      <c r="D134" s="75"/>
      <c r="E134" s="75"/>
      <c r="F134" s="75"/>
      <c r="G134" s="76"/>
      <c r="H134" s="77">
        <f t="shared" si="47"/>
        <v>0</v>
      </c>
      <c r="I134" s="75"/>
      <c r="J134" s="75"/>
      <c r="K134" s="75"/>
      <c r="L134" s="76"/>
      <c r="M134" s="77">
        <f t="shared" si="48"/>
        <v>0</v>
      </c>
      <c r="N134" s="75"/>
      <c r="O134" s="75"/>
      <c r="P134" s="75"/>
      <c r="Q134" s="76"/>
      <c r="R134" s="77">
        <f t="shared" si="49"/>
        <v>0</v>
      </c>
      <c r="S134" s="75"/>
      <c r="T134" s="75"/>
      <c r="U134" s="75"/>
      <c r="V134" s="76"/>
      <c r="W134" s="77">
        <f t="shared" si="50"/>
        <v>0</v>
      </c>
      <c r="X134" s="11"/>
      <c r="Y134" s="11"/>
      <c r="Z134" s="11"/>
      <c r="AA134" s="12"/>
      <c r="AB134" s="16">
        <f t="shared" si="51"/>
        <v>0</v>
      </c>
      <c r="AC134" s="11"/>
      <c r="AD134" s="11"/>
      <c r="AE134" s="11"/>
      <c r="AF134" s="12"/>
      <c r="AG134" s="16">
        <f t="shared" si="52"/>
        <v>0</v>
      </c>
      <c r="AH134" s="11"/>
      <c r="AI134" s="11"/>
      <c r="AJ134" s="11"/>
      <c r="AK134" s="12"/>
      <c r="AL134" s="16">
        <f t="shared" si="53"/>
        <v>0</v>
      </c>
      <c r="AM134" s="11"/>
      <c r="AN134" s="11"/>
      <c r="AO134" s="11"/>
      <c r="AP134" s="12"/>
      <c r="AQ134" s="16">
        <f t="shared" si="54"/>
        <v>0</v>
      </c>
      <c r="AR134" s="11"/>
      <c r="AS134" s="11"/>
      <c r="AT134" s="11"/>
      <c r="AU134" s="12"/>
      <c r="AV134" s="25">
        <f t="shared" si="55"/>
        <v>0</v>
      </c>
    </row>
    <row r="135" spans="1:48" x14ac:dyDescent="0.25">
      <c r="A135" s="10">
        <f t="shared" si="37"/>
        <v>6</v>
      </c>
      <c r="B135" s="22" t="s">
        <v>34</v>
      </c>
      <c r="C135" s="21" t="s">
        <v>61</v>
      </c>
      <c r="D135" s="78"/>
      <c r="E135" s="78"/>
      <c r="F135" s="78"/>
      <c r="G135" s="79"/>
      <c r="H135" s="80">
        <f t="shared" si="47"/>
        <v>0</v>
      </c>
      <c r="I135" s="78"/>
      <c r="J135" s="78"/>
      <c r="K135" s="78"/>
      <c r="L135" s="79"/>
      <c r="M135" s="80">
        <f t="shared" si="48"/>
        <v>0</v>
      </c>
      <c r="N135" s="78"/>
      <c r="O135" s="78"/>
      <c r="P135" s="78"/>
      <c r="Q135" s="79"/>
      <c r="R135" s="80">
        <f t="shared" si="49"/>
        <v>0</v>
      </c>
      <c r="S135" s="78"/>
      <c r="T135" s="78"/>
      <c r="U135" s="78"/>
      <c r="V135" s="79"/>
      <c r="W135" s="80">
        <f t="shared" si="50"/>
        <v>0</v>
      </c>
      <c r="X135" s="13"/>
      <c r="Y135" s="13"/>
      <c r="Z135" s="13"/>
      <c r="AA135" s="14"/>
      <c r="AB135" s="17">
        <f t="shared" si="51"/>
        <v>0</v>
      </c>
      <c r="AC135" s="13"/>
      <c r="AD135" s="13"/>
      <c r="AE135" s="13"/>
      <c r="AF135" s="14"/>
      <c r="AG135" s="17">
        <f t="shared" si="52"/>
        <v>0</v>
      </c>
      <c r="AH135" s="13"/>
      <c r="AI135" s="13"/>
      <c r="AJ135" s="13"/>
      <c r="AK135" s="14"/>
      <c r="AL135" s="17">
        <f t="shared" si="53"/>
        <v>0</v>
      </c>
      <c r="AM135" s="13"/>
      <c r="AN135" s="13"/>
      <c r="AO135" s="13"/>
      <c r="AP135" s="14"/>
      <c r="AQ135" s="17">
        <f t="shared" si="54"/>
        <v>0</v>
      </c>
      <c r="AR135" s="13"/>
      <c r="AS135" s="13"/>
      <c r="AT135" s="13"/>
      <c r="AU135" s="14"/>
      <c r="AV135" s="26">
        <f t="shared" si="55"/>
        <v>0</v>
      </c>
    </row>
    <row r="136" spans="1:48" x14ac:dyDescent="0.25">
      <c r="A136" s="10">
        <f t="shared" si="37"/>
        <v>6</v>
      </c>
      <c r="B136" s="27"/>
      <c r="C136" s="28"/>
      <c r="D136" s="81"/>
      <c r="E136" s="82"/>
      <c r="F136" s="82"/>
      <c r="G136" s="82"/>
      <c r="H136" s="83">
        <f>SUM(H116:H135)</f>
        <v>0</v>
      </c>
      <c r="I136" s="82"/>
      <c r="J136" s="82"/>
      <c r="K136" s="82"/>
      <c r="L136" s="82"/>
      <c r="M136" s="83">
        <f>SUM(M116:M135)</f>
        <v>0</v>
      </c>
      <c r="N136" s="82"/>
      <c r="O136" s="82"/>
      <c r="P136" s="82"/>
      <c r="Q136" s="82"/>
      <c r="R136" s="83">
        <f>SUM(R116:R135)</f>
        <v>0</v>
      </c>
      <c r="S136" s="82"/>
      <c r="T136" s="82"/>
      <c r="U136" s="82"/>
      <c r="V136" s="82"/>
      <c r="W136" s="83">
        <f>SUM(W116:W135)</f>
        <v>0</v>
      </c>
      <c r="X136" s="29"/>
      <c r="Y136" s="29"/>
      <c r="Z136" s="29"/>
      <c r="AA136" s="29"/>
      <c r="AB136" s="30">
        <f>SUM(AB116:AB135)</f>
        <v>0</v>
      </c>
      <c r="AC136" s="29"/>
      <c r="AD136" s="29"/>
      <c r="AE136" s="29"/>
      <c r="AF136" s="29"/>
      <c r="AG136" s="30">
        <f>SUM(AG116:AG135)</f>
        <v>0</v>
      </c>
      <c r="AH136" s="29"/>
      <c r="AI136" s="29"/>
      <c r="AJ136" s="29"/>
      <c r="AK136" s="29"/>
      <c r="AL136" s="30">
        <f>SUM(AL116:AL135)</f>
        <v>0</v>
      </c>
      <c r="AM136" s="29"/>
      <c r="AN136" s="29"/>
      <c r="AO136" s="29"/>
      <c r="AP136" s="29"/>
      <c r="AQ136" s="30">
        <f>SUM(AQ116:AQ135)</f>
        <v>0</v>
      </c>
      <c r="AR136" s="29"/>
      <c r="AS136" s="29"/>
      <c r="AT136" s="29"/>
      <c r="AU136" s="29"/>
      <c r="AV136" s="30">
        <f>SUM(AV116:AV135)</f>
        <v>0</v>
      </c>
    </row>
    <row r="137" spans="1:48" x14ac:dyDescent="0.25">
      <c r="A137" s="10">
        <f t="shared" si="37"/>
        <v>6</v>
      </c>
      <c r="B137" s="115" t="str">
        <f>"Буква (или иное название) класса "&amp;A380&amp;":"</f>
        <v>Буква (или иное название) класса 18:</v>
      </c>
      <c r="C137" s="116"/>
      <c r="D137" s="106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</row>
    <row r="138" spans="1:48" x14ac:dyDescent="0.25">
      <c r="A138" s="10">
        <f t="shared" si="37"/>
        <v>7</v>
      </c>
      <c r="B138" s="3" t="s">
        <v>0</v>
      </c>
      <c r="C138" s="21" t="s">
        <v>61</v>
      </c>
      <c r="D138" s="75"/>
      <c r="E138" s="75"/>
      <c r="F138" s="75"/>
      <c r="G138" s="76"/>
      <c r="H138" s="77">
        <f t="shared" ref="H138:H157" si="56">COUNTA(D138:G138)</f>
        <v>0</v>
      </c>
      <c r="I138" s="75"/>
      <c r="J138" s="75"/>
      <c r="K138" s="75"/>
      <c r="L138" s="76"/>
      <c r="M138" s="77">
        <f t="shared" ref="M138:M157" si="57">COUNTA(I138:L138)</f>
        <v>0</v>
      </c>
      <c r="N138" s="75"/>
      <c r="O138" s="75"/>
      <c r="P138" s="75"/>
      <c r="Q138" s="76"/>
      <c r="R138" s="77">
        <f t="shared" ref="R138:R157" si="58">COUNTA(N138:Q138)</f>
        <v>0</v>
      </c>
      <c r="S138" s="75"/>
      <c r="T138" s="75"/>
      <c r="U138" s="75"/>
      <c r="V138" s="76"/>
      <c r="W138" s="77">
        <f t="shared" ref="W138:W157" si="59">COUNTA(S138:V138)</f>
        <v>0</v>
      </c>
      <c r="X138" s="11"/>
      <c r="Y138" s="11"/>
      <c r="Z138" s="11"/>
      <c r="AA138" s="12"/>
      <c r="AB138" s="16">
        <f t="shared" ref="AB138:AB157" si="60">COUNTA(X138:AA138)</f>
        <v>0</v>
      </c>
      <c r="AC138" s="11"/>
      <c r="AD138" s="11"/>
      <c r="AE138" s="11"/>
      <c r="AF138" s="12"/>
      <c r="AG138" s="16">
        <f t="shared" ref="AG138:AG157" si="61">COUNTA(AC138:AF138)</f>
        <v>0</v>
      </c>
      <c r="AH138" s="11"/>
      <c r="AI138" s="11"/>
      <c r="AJ138" s="11"/>
      <c r="AK138" s="12"/>
      <c r="AL138" s="16">
        <f t="shared" ref="AL138:AL157" si="62">COUNTA(AH138:AK138)</f>
        <v>0</v>
      </c>
      <c r="AM138" s="11"/>
      <c r="AN138" s="11"/>
      <c r="AO138" s="11"/>
      <c r="AP138" s="12"/>
      <c r="AQ138" s="16">
        <f t="shared" ref="AQ138:AQ157" si="63">COUNTA(AM138:AP138)</f>
        <v>0</v>
      </c>
      <c r="AR138" s="11"/>
      <c r="AS138" s="11"/>
      <c r="AT138" s="11"/>
      <c r="AU138" s="12"/>
      <c r="AV138" s="25">
        <f t="shared" ref="AV138:AV157" si="64">COUNTA(AR138:AU138)</f>
        <v>0</v>
      </c>
    </row>
    <row r="139" spans="1:48" x14ac:dyDescent="0.25">
      <c r="A139" s="10">
        <f t="shared" si="37"/>
        <v>7</v>
      </c>
      <c r="B139" s="3" t="s">
        <v>45</v>
      </c>
      <c r="C139" s="21" t="s">
        <v>61</v>
      </c>
      <c r="D139" s="75"/>
      <c r="E139" s="75"/>
      <c r="F139" s="75"/>
      <c r="G139" s="76"/>
      <c r="H139" s="77">
        <f t="shared" si="56"/>
        <v>0</v>
      </c>
      <c r="I139" s="75"/>
      <c r="J139" s="75"/>
      <c r="K139" s="75"/>
      <c r="L139" s="76"/>
      <c r="M139" s="77">
        <f t="shared" si="57"/>
        <v>0</v>
      </c>
      <c r="N139" s="75"/>
      <c r="O139" s="75"/>
      <c r="P139" s="75"/>
      <c r="Q139" s="76"/>
      <c r="R139" s="77">
        <f t="shared" si="58"/>
        <v>0</v>
      </c>
      <c r="S139" s="75"/>
      <c r="T139" s="75"/>
      <c r="U139" s="75"/>
      <c r="V139" s="76"/>
      <c r="W139" s="77">
        <f t="shared" si="59"/>
        <v>0</v>
      </c>
      <c r="X139" s="11"/>
      <c r="Y139" s="11"/>
      <c r="Z139" s="11"/>
      <c r="AA139" s="12"/>
      <c r="AB139" s="16">
        <f t="shared" si="60"/>
        <v>0</v>
      </c>
      <c r="AC139" s="11"/>
      <c r="AD139" s="11"/>
      <c r="AE139" s="11"/>
      <c r="AF139" s="12"/>
      <c r="AG139" s="16">
        <f t="shared" si="61"/>
        <v>0</v>
      </c>
      <c r="AH139" s="11"/>
      <c r="AI139" s="11"/>
      <c r="AJ139" s="11"/>
      <c r="AK139" s="12"/>
      <c r="AL139" s="16">
        <f t="shared" si="62"/>
        <v>0</v>
      </c>
      <c r="AM139" s="11"/>
      <c r="AN139" s="11"/>
      <c r="AO139" s="11"/>
      <c r="AP139" s="12"/>
      <c r="AQ139" s="16">
        <f t="shared" si="63"/>
        <v>0</v>
      </c>
      <c r="AR139" s="11"/>
      <c r="AS139" s="11"/>
      <c r="AT139" s="11"/>
      <c r="AU139" s="12"/>
      <c r="AV139" s="25">
        <f t="shared" si="64"/>
        <v>0</v>
      </c>
    </row>
    <row r="140" spans="1:48" x14ac:dyDescent="0.25">
      <c r="A140" s="10">
        <f t="shared" si="37"/>
        <v>7</v>
      </c>
      <c r="B140" s="3" t="s">
        <v>2</v>
      </c>
      <c r="C140" s="21" t="s">
        <v>61</v>
      </c>
      <c r="D140" s="75"/>
      <c r="E140" s="75"/>
      <c r="F140" s="75"/>
      <c r="G140" s="76"/>
      <c r="H140" s="77">
        <f t="shared" si="56"/>
        <v>0</v>
      </c>
      <c r="I140" s="75"/>
      <c r="J140" s="75"/>
      <c r="K140" s="75"/>
      <c r="L140" s="76"/>
      <c r="M140" s="77">
        <f t="shared" si="57"/>
        <v>0</v>
      </c>
      <c r="N140" s="75"/>
      <c r="O140" s="75"/>
      <c r="P140" s="75"/>
      <c r="Q140" s="76"/>
      <c r="R140" s="77">
        <f t="shared" si="58"/>
        <v>0</v>
      </c>
      <c r="S140" s="75"/>
      <c r="T140" s="75"/>
      <c r="U140" s="75"/>
      <c r="V140" s="76"/>
      <c r="W140" s="77">
        <f t="shared" si="59"/>
        <v>0</v>
      </c>
      <c r="X140" s="11"/>
      <c r="Y140" s="11"/>
      <c r="Z140" s="11"/>
      <c r="AA140" s="12"/>
      <c r="AB140" s="16">
        <f t="shared" si="60"/>
        <v>0</v>
      </c>
      <c r="AC140" s="11"/>
      <c r="AD140" s="11"/>
      <c r="AE140" s="11"/>
      <c r="AF140" s="12"/>
      <c r="AG140" s="16">
        <f t="shared" si="61"/>
        <v>0</v>
      </c>
      <c r="AH140" s="11"/>
      <c r="AI140" s="11"/>
      <c r="AJ140" s="11"/>
      <c r="AK140" s="12"/>
      <c r="AL140" s="16">
        <f t="shared" si="62"/>
        <v>0</v>
      </c>
      <c r="AM140" s="11"/>
      <c r="AN140" s="11"/>
      <c r="AO140" s="11"/>
      <c r="AP140" s="12"/>
      <c r="AQ140" s="16">
        <f t="shared" si="63"/>
        <v>0</v>
      </c>
      <c r="AR140" s="11"/>
      <c r="AS140" s="11"/>
      <c r="AT140" s="11"/>
      <c r="AU140" s="12"/>
      <c r="AV140" s="25">
        <f t="shared" si="64"/>
        <v>0</v>
      </c>
    </row>
    <row r="141" spans="1:48" x14ac:dyDescent="0.25">
      <c r="A141" s="10">
        <f t="shared" si="37"/>
        <v>7</v>
      </c>
      <c r="B141" s="3" t="s">
        <v>46</v>
      </c>
      <c r="C141" s="21" t="s">
        <v>61</v>
      </c>
      <c r="D141" s="75"/>
      <c r="E141" s="75"/>
      <c r="F141" s="75"/>
      <c r="G141" s="76"/>
      <c r="H141" s="77">
        <f t="shared" si="56"/>
        <v>0</v>
      </c>
      <c r="I141" s="75"/>
      <c r="J141" s="75"/>
      <c r="K141" s="75"/>
      <c r="L141" s="76"/>
      <c r="M141" s="77">
        <f t="shared" si="57"/>
        <v>0</v>
      </c>
      <c r="N141" s="75"/>
      <c r="O141" s="75"/>
      <c r="P141" s="75"/>
      <c r="Q141" s="76"/>
      <c r="R141" s="77">
        <f t="shared" si="58"/>
        <v>0</v>
      </c>
      <c r="S141" s="75"/>
      <c r="T141" s="75"/>
      <c r="U141" s="75"/>
      <c r="V141" s="76"/>
      <c r="W141" s="77">
        <f t="shared" si="59"/>
        <v>0</v>
      </c>
      <c r="X141" s="11"/>
      <c r="Y141" s="11"/>
      <c r="Z141" s="11"/>
      <c r="AA141" s="12"/>
      <c r="AB141" s="16">
        <f t="shared" si="60"/>
        <v>0</v>
      </c>
      <c r="AC141" s="11"/>
      <c r="AD141" s="11"/>
      <c r="AE141" s="11"/>
      <c r="AF141" s="12"/>
      <c r="AG141" s="16">
        <f t="shared" si="61"/>
        <v>0</v>
      </c>
      <c r="AH141" s="11"/>
      <c r="AI141" s="11"/>
      <c r="AJ141" s="11"/>
      <c r="AK141" s="12"/>
      <c r="AL141" s="16">
        <f t="shared" si="62"/>
        <v>0</v>
      </c>
      <c r="AM141" s="11"/>
      <c r="AN141" s="11"/>
      <c r="AO141" s="11"/>
      <c r="AP141" s="12"/>
      <c r="AQ141" s="16">
        <f t="shared" si="63"/>
        <v>0</v>
      </c>
      <c r="AR141" s="11"/>
      <c r="AS141" s="11"/>
      <c r="AT141" s="11"/>
      <c r="AU141" s="12"/>
      <c r="AV141" s="25">
        <f t="shared" si="64"/>
        <v>0</v>
      </c>
    </row>
    <row r="142" spans="1:48" x14ac:dyDescent="0.25">
      <c r="A142" s="10">
        <f t="shared" si="37"/>
        <v>7</v>
      </c>
      <c r="B142" s="3" t="s">
        <v>4</v>
      </c>
      <c r="C142" s="21" t="s">
        <v>61</v>
      </c>
      <c r="D142" s="75"/>
      <c r="E142" s="75"/>
      <c r="F142" s="75"/>
      <c r="G142" s="76"/>
      <c r="H142" s="77">
        <f t="shared" si="56"/>
        <v>0</v>
      </c>
      <c r="I142" s="75"/>
      <c r="J142" s="75"/>
      <c r="K142" s="75"/>
      <c r="L142" s="76"/>
      <c r="M142" s="77">
        <f t="shared" si="57"/>
        <v>0</v>
      </c>
      <c r="N142" s="75"/>
      <c r="O142" s="75"/>
      <c r="P142" s="75"/>
      <c r="Q142" s="76"/>
      <c r="R142" s="77">
        <f t="shared" si="58"/>
        <v>0</v>
      </c>
      <c r="S142" s="75"/>
      <c r="T142" s="75"/>
      <c r="U142" s="75"/>
      <c r="V142" s="76"/>
      <c r="W142" s="77">
        <f t="shared" si="59"/>
        <v>0</v>
      </c>
      <c r="X142" s="11"/>
      <c r="Y142" s="11"/>
      <c r="Z142" s="11"/>
      <c r="AA142" s="12"/>
      <c r="AB142" s="16">
        <f t="shared" si="60"/>
        <v>0</v>
      </c>
      <c r="AC142" s="11"/>
      <c r="AD142" s="11"/>
      <c r="AE142" s="11"/>
      <c r="AF142" s="12"/>
      <c r="AG142" s="16">
        <f t="shared" si="61"/>
        <v>0</v>
      </c>
      <c r="AH142" s="11"/>
      <c r="AI142" s="11"/>
      <c r="AJ142" s="11"/>
      <c r="AK142" s="12"/>
      <c r="AL142" s="16">
        <f t="shared" si="62"/>
        <v>0</v>
      </c>
      <c r="AM142" s="11"/>
      <c r="AN142" s="11"/>
      <c r="AO142" s="11"/>
      <c r="AP142" s="12"/>
      <c r="AQ142" s="16">
        <f t="shared" si="63"/>
        <v>0</v>
      </c>
      <c r="AR142" s="11"/>
      <c r="AS142" s="11"/>
      <c r="AT142" s="11"/>
      <c r="AU142" s="12"/>
      <c r="AV142" s="25">
        <f t="shared" si="64"/>
        <v>0</v>
      </c>
    </row>
    <row r="143" spans="1:48" x14ac:dyDescent="0.25">
      <c r="A143" s="10">
        <f t="shared" si="37"/>
        <v>7</v>
      </c>
      <c r="B143" s="3" t="s">
        <v>47</v>
      </c>
      <c r="C143" s="21" t="s">
        <v>61</v>
      </c>
      <c r="D143" s="75"/>
      <c r="E143" s="75"/>
      <c r="F143" s="75"/>
      <c r="G143" s="76"/>
      <c r="H143" s="77">
        <f t="shared" si="56"/>
        <v>0</v>
      </c>
      <c r="I143" s="75"/>
      <c r="J143" s="75"/>
      <c r="K143" s="75"/>
      <c r="L143" s="76"/>
      <c r="M143" s="77">
        <f t="shared" si="57"/>
        <v>0</v>
      </c>
      <c r="N143" s="75"/>
      <c r="O143" s="75"/>
      <c r="P143" s="75"/>
      <c r="Q143" s="76"/>
      <c r="R143" s="77">
        <f t="shared" si="58"/>
        <v>0</v>
      </c>
      <c r="S143" s="75"/>
      <c r="T143" s="75"/>
      <c r="U143" s="75"/>
      <c r="V143" s="76"/>
      <c r="W143" s="77">
        <f t="shared" si="59"/>
        <v>0</v>
      </c>
      <c r="X143" s="11"/>
      <c r="Y143" s="11"/>
      <c r="Z143" s="11"/>
      <c r="AA143" s="12"/>
      <c r="AB143" s="16">
        <f t="shared" si="60"/>
        <v>0</v>
      </c>
      <c r="AC143" s="11"/>
      <c r="AD143" s="11"/>
      <c r="AE143" s="11"/>
      <c r="AF143" s="12"/>
      <c r="AG143" s="16">
        <f t="shared" si="61"/>
        <v>0</v>
      </c>
      <c r="AH143" s="11"/>
      <c r="AI143" s="11"/>
      <c r="AJ143" s="11"/>
      <c r="AK143" s="12"/>
      <c r="AL143" s="16">
        <f t="shared" si="62"/>
        <v>0</v>
      </c>
      <c r="AM143" s="11"/>
      <c r="AN143" s="11"/>
      <c r="AO143" s="11"/>
      <c r="AP143" s="12"/>
      <c r="AQ143" s="16">
        <f t="shared" si="63"/>
        <v>0</v>
      </c>
      <c r="AR143" s="11"/>
      <c r="AS143" s="11"/>
      <c r="AT143" s="11"/>
      <c r="AU143" s="12"/>
      <c r="AV143" s="25">
        <f t="shared" si="64"/>
        <v>0</v>
      </c>
    </row>
    <row r="144" spans="1:48" x14ac:dyDescent="0.25">
      <c r="A144" s="10">
        <f t="shared" si="37"/>
        <v>7</v>
      </c>
      <c r="B144" s="3" t="s">
        <v>5</v>
      </c>
      <c r="C144" s="21" t="s">
        <v>61</v>
      </c>
      <c r="D144" s="75"/>
      <c r="E144" s="75"/>
      <c r="F144" s="75"/>
      <c r="G144" s="76"/>
      <c r="H144" s="77">
        <f t="shared" si="56"/>
        <v>0</v>
      </c>
      <c r="I144" s="75"/>
      <c r="J144" s="75"/>
      <c r="K144" s="75"/>
      <c r="L144" s="76"/>
      <c r="M144" s="77">
        <f t="shared" si="57"/>
        <v>0</v>
      </c>
      <c r="N144" s="75"/>
      <c r="O144" s="75"/>
      <c r="P144" s="75"/>
      <c r="Q144" s="76"/>
      <c r="R144" s="77">
        <f t="shared" si="58"/>
        <v>0</v>
      </c>
      <c r="S144" s="75"/>
      <c r="T144" s="75"/>
      <c r="U144" s="75"/>
      <c r="V144" s="76"/>
      <c r="W144" s="77">
        <f t="shared" si="59"/>
        <v>0</v>
      </c>
      <c r="X144" s="11"/>
      <c r="Y144" s="11"/>
      <c r="Z144" s="11"/>
      <c r="AA144" s="12"/>
      <c r="AB144" s="16">
        <f t="shared" si="60"/>
        <v>0</v>
      </c>
      <c r="AC144" s="11"/>
      <c r="AD144" s="11"/>
      <c r="AE144" s="11"/>
      <c r="AF144" s="12"/>
      <c r="AG144" s="16">
        <f t="shared" si="61"/>
        <v>0</v>
      </c>
      <c r="AH144" s="11"/>
      <c r="AI144" s="11"/>
      <c r="AJ144" s="11"/>
      <c r="AK144" s="12"/>
      <c r="AL144" s="16">
        <f t="shared" si="62"/>
        <v>0</v>
      </c>
      <c r="AM144" s="11"/>
      <c r="AN144" s="11"/>
      <c r="AO144" s="11"/>
      <c r="AP144" s="12"/>
      <c r="AQ144" s="16">
        <f t="shared" si="63"/>
        <v>0</v>
      </c>
      <c r="AR144" s="11"/>
      <c r="AS144" s="11"/>
      <c r="AT144" s="11"/>
      <c r="AU144" s="12"/>
      <c r="AV144" s="25">
        <f t="shared" si="64"/>
        <v>0</v>
      </c>
    </row>
    <row r="145" spans="1:48" x14ac:dyDescent="0.25">
      <c r="A145" s="10">
        <f t="shared" si="37"/>
        <v>7</v>
      </c>
      <c r="B145" s="3" t="s">
        <v>48</v>
      </c>
      <c r="C145" s="21" t="s">
        <v>61</v>
      </c>
      <c r="D145" s="75"/>
      <c r="E145" s="75"/>
      <c r="F145" s="75"/>
      <c r="G145" s="76"/>
      <c r="H145" s="77">
        <f t="shared" si="56"/>
        <v>0</v>
      </c>
      <c r="I145" s="75"/>
      <c r="J145" s="75"/>
      <c r="K145" s="75"/>
      <c r="L145" s="76"/>
      <c r="M145" s="77">
        <f t="shared" si="57"/>
        <v>0</v>
      </c>
      <c r="N145" s="75"/>
      <c r="O145" s="75"/>
      <c r="P145" s="75"/>
      <c r="Q145" s="76"/>
      <c r="R145" s="77">
        <f t="shared" si="58"/>
        <v>0</v>
      </c>
      <c r="S145" s="75"/>
      <c r="T145" s="75"/>
      <c r="U145" s="75"/>
      <c r="V145" s="76"/>
      <c r="W145" s="77">
        <f t="shared" si="59"/>
        <v>0</v>
      </c>
      <c r="X145" s="11"/>
      <c r="Y145" s="11"/>
      <c r="Z145" s="11"/>
      <c r="AA145" s="12"/>
      <c r="AB145" s="16">
        <f t="shared" si="60"/>
        <v>0</v>
      </c>
      <c r="AC145" s="11"/>
      <c r="AD145" s="11"/>
      <c r="AE145" s="11"/>
      <c r="AF145" s="12"/>
      <c r="AG145" s="16">
        <f t="shared" si="61"/>
        <v>0</v>
      </c>
      <c r="AH145" s="11"/>
      <c r="AI145" s="11"/>
      <c r="AJ145" s="11"/>
      <c r="AK145" s="12"/>
      <c r="AL145" s="16">
        <f t="shared" si="62"/>
        <v>0</v>
      </c>
      <c r="AM145" s="11"/>
      <c r="AN145" s="11"/>
      <c r="AO145" s="11"/>
      <c r="AP145" s="12"/>
      <c r="AQ145" s="16">
        <f t="shared" si="63"/>
        <v>0</v>
      </c>
      <c r="AR145" s="11"/>
      <c r="AS145" s="11"/>
      <c r="AT145" s="11"/>
      <c r="AU145" s="12"/>
      <c r="AV145" s="25">
        <f t="shared" si="64"/>
        <v>0</v>
      </c>
    </row>
    <row r="146" spans="1:48" x14ac:dyDescent="0.25">
      <c r="A146" s="10">
        <f t="shared" si="37"/>
        <v>7</v>
      </c>
      <c r="B146" s="3" t="s">
        <v>49</v>
      </c>
      <c r="C146" s="21" t="s">
        <v>61</v>
      </c>
      <c r="D146" s="75"/>
      <c r="E146" s="75"/>
      <c r="F146" s="75"/>
      <c r="G146" s="76"/>
      <c r="H146" s="77">
        <f t="shared" si="56"/>
        <v>0</v>
      </c>
      <c r="I146" s="75"/>
      <c r="J146" s="75"/>
      <c r="K146" s="75"/>
      <c r="L146" s="76"/>
      <c r="M146" s="77">
        <f t="shared" si="57"/>
        <v>0</v>
      </c>
      <c r="N146" s="75"/>
      <c r="O146" s="75"/>
      <c r="P146" s="75"/>
      <c r="Q146" s="76"/>
      <c r="R146" s="77">
        <f t="shared" si="58"/>
        <v>0</v>
      </c>
      <c r="S146" s="75"/>
      <c r="T146" s="75"/>
      <c r="U146" s="75"/>
      <c r="V146" s="76"/>
      <c r="W146" s="77">
        <f t="shared" si="59"/>
        <v>0</v>
      </c>
      <c r="X146" s="11"/>
      <c r="Y146" s="11"/>
      <c r="Z146" s="11"/>
      <c r="AA146" s="12"/>
      <c r="AB146" s="16">
        <f t="shared" si="60"/>
        <v>0</v>
      </c>
      <c r="AC146" s="11"/>
      <c r="AD146" s="11"/>
      <c r="AE146" s="11"/>
      <c r="AF146" s="12"/>
      <c r="AG146" s="16">
        <f t="shared" si="61"/>
        <v>0</v>
      </c>
      <c r="AH146" s="11"/>
      <c r="AI146" s="11"/>
      <c r="AJ146" s="11"/>
      <c r="AK146" s="12"/>
      <c r="AL146" s="16">
        <f t="shared" si="62"/>
        <v>0</v>
      </c>
      <c r="AM146" s="11"/>
      <c r="AN146" s="11"/>
      <c r="AO146" s="11"/>
      <c r="AP146" s="12"/>
      <c r="AQ146" s="16">
        <f t="shared" si="63"/>
        <v>0</v>
      </c>
      <c r="AR146" s="11"/>
      <c r="AS146" s="11"/>
      <c r="AT146" s="11"/>
      <c r="AU146" s="12"/>
      <c r="AV146" s="25">
        <f t="shared" si="64"/>
        <v>0</v>
      </c>
    </row>
    <row r="147" spans="1:48" x14ac:dyDescent="0.25">
      <c r="A147" s="10">
        <f t="shared" si="37"/>
        <v>7</v>
      </c>
      <c r="B147" s="3" t="s">
        <v>50</v>
      </c>
      <c r="C147" s="21" t="s">
        <v>61</v>
      </c>
      <c r="D147" s="75"/>
      <c r="E147" s="75"/>
      <c r="F147" s="75"/>
      <c r="G147" s="76"/>
      <c r="H147" s="77">
        <f t="shared" si="56"/>
        <v>0</v>
      </c>
      <c r="I147" s="75"/>
      <c r="J147" s="75"/>
      <c r="K147" s="75"/>
      <c r="L147" s="76"/>
      <c r="M147" s="77">
        <f t="shared" si="57"/>
        <v>0</v>
      </c>
      <c r="N147" s="75"/>
      <c r="O147" s="75"/>
      <c r="P147" s="75"/>
      <c r="Q147" s="76"/>
      <c r="R147" s="77">
        <f t="shared" si="58"/>
        <v>0</v>
      </c>
      <c r="S147" s="75"/>
      <c r="T147" s="75"/>
      <c r="U147" s="75"/>
      <c r="V147" s="76"/>
      <c r="W147" s="77">
        <f t="shared" si="59"/>
        <v>0</v>
      </c>
      <c r="X147" s="11"/>
      <c r="Y147" s="11"/>
      <c r="Z147" s="11"/>
      <c r="AA147" s="12"/>
      <c r="AB147" s="16">
        <f t="shared" si="60"/>
        <v>0</v>
      </c>
      <c r="AC147" s="11"/>
      <c r="AD147" s="11"/>
      <c r="AE147" s="11"/>
      <c r="AF147" s="12"/>
      <c r="AG147" s="16">
        <f t="shared" si="61"/>
        <v>0</v>
      </c>
      <c r="AH147" s="11"/>
      <c r="AI147" s="11"/>
      <c r="AJ147" s="11"/>
      <c r="AK147" s="12"/>
      <c r="AL147" s="16">
        <f t="shared" si="62"/>
        <v>0</v>
      </c>
      <c r="AM147" s="11"/>
      <c r="AN147" s="11"/>
      <c r="AO147" s="11"/>
      <c r="AP147" s="12"/>
      <c r="AQ147" s="16">
        <f t="shared" si="63"/>
        <v>0</v>
      </c>
      <c r="AR147" s="11"/>
      <c r="AS147" s="11"/>
      <c r="AT147" s="11"/>
      <c r="AU147" s="12"/>
      <c r="AV147" s="25">
        <f t="shared" si="64"/>
        <v>0</v>
      </c>
    </row>
    <row r="148" spans="1:48" x14ac:dyDescent="0.25">
      <c r="A148" s="10">
        <f t="shared" si="37"/>
        <v>7</v>
      </c>
      <c r="B148" s="3" t="s">
        <v>51</v>
      </c>
      <c r="C148" s="21" t="s">
        <v>61</v>
      </c>
      <c r="D148" s="75"/>
      <c r="E148" s="75"/>
      <c r="F148" s="75"/>
      <c r="G148" s="76"/>
      <c r="H148" s="77">
        <f t="shared" si="56"/>
        <v>0</v>
      </c>
      <c r="I148" s="75"/>
      <c r="J148" s="75"/>
      <c r="K148" s="75"/>
      <c r="L148" s="76"/>
      <c r="M148" s="77">
        <f t="shared" si="57"/>
        <v>0</v>
      </c>
      <c r="N148" s="75"/>
      <c r="O148" s="75"/>
      <c r="P148" s="75"/>
      <c r="Q148" s="76"/>
      <c r="R148" s="77">
        <f t="shared" si="58"/>
        <v>0</v>
      </c>
      <c r="S148" s="75"/>
      <c r="T148" s="75"/>
      <c r="U148" s="75"/>
      <c r="V148" s="76"/>
      <c r="W148" s="77">
        <f t="shared" si="59"/>
        <v>0</v>
      </c>
      <c r="X148" s="11"/>
      <c r="Y148" s="11"/>
      <c r="Z148" s="11"/>
      <c r="AA148" s="12"/>
      <c r="AB148" s="16">
        <f t="shared" si="60"/>
        <v>0</v>
      </c>
      <c r="AC148" s="11"/>
      <c r="AD148" s="11"/>
      <c r="AE148" s="11"/>
      <c r="AF148" s="12"/>
      <c r="AG148" s="16">
        <f t="shared" si="61"/>
        <v>0</v>
      </c>
      <c r="AH148" s="11"/>
      <c r="AI148" s="11"/>
      <c r="AJ148" s="11"/>
      <c r="AK148" s="12"/>
      <c r="AL148" s="16">
        <f t="shared" si="62"/>
        <v>0</v>
      </c>
      <c r="AM148" s="11"/>
      <c r="AN148" s="11"/>
      <c r="AO148" s="11"/>
      <c r="AP148" s="12"/>
      <c r="AQ148" s="16">
        <f t="shared" si="63"/>
        <v>0</v>
      </c>
      <c r="AR148" s="11"/>
      <c r="AS148" s="11"/>
      <c r="AT148" s="11"/>
      <c r="AU148" s="12"/>
      <c r="AV148" s="25">
        <f t="shared" si="64"/>
        <v>0</v>
      </c>
    </row>
    <row r="149" spans="1:48" x14ac:dyDescent="0.25">
      <c r="A149" s="10">
        <f t="shared" si="37"/>
        <v>7</v>
      </c>
      <c r="B149" s="3" t="s">
        <v>52</v>
      </c>
      <c r="C149" s="21" t="s">
        <v>61</v>
      </c>
      <c r="D149" s="75"/>
      <c r="E149" s="75"/>
      <c r="F149" s="75"/>
      <c r="G149" s="76"/>
      <c r="H149" s="77">
        <f t="shared" si="56"/>
        <v>0</v>
      </c>
      <c r="I149" s="75"/>
      <c r="J149" s="75"/>
      <c r="K149" s="75"/>
      <c r="L149" s="76"/>
      <c r="M149" s="77">
        <f t="shared" si="57"/>
        <v>0</v>
      </c>
      <c r="N149" s="75"/>
      <c r="O149" s="75"/>
      <c r="P149" s="75"/>
      <c r="Q149" s="76"/>
      <c r="R149" s="77">
        <f t="shared" si="58"/>
        <v>0</v>
      </c>
      <c r="S149" s="75"/>
      <c r="T149" s="75"/>
      <c r="U149" s="75"/>
      <c r="V149" s="76"/>
      <c r="W149" s="77">
        <f t="shared" si="59"/>
        <v>0</v>
      </c>
      <c r="X149" s="11"/>
      <c r="Y149" s="11"/>
      <c r="Z149" s="11"/>
      <c r="AA149" s="12"/>
      <c r="AB149" s="16">
        <f t="shared" si="60"/>
        <v>0</v>
      </c>
      <c r="AC149" s="11"/>
      <c r="AD149" s="11"/>
      <c r="AE149" s="11"/>
      <c r="AF149" s="12"/>
      <c r="AG149" s="16">
        <f t="shared" si="61"/>
        <v>0</v>
      </c>
      <c r="AH149" s="11"/>
      <c r="AI149" s="11"/>
      <c r="AJ149" s="11"/>
      <c r="AK149" s="12"/>
      <c r="AL149" s="16">
        <f t="shared" si="62"/>
        <v>0</v>
      </c>
      <c r="AM149" s="11"/>
      <c r="AN149" s="11"/>
      <c r="AO149" s="11"/>
      <c r="AP149" s="12"/>
      <c r="AQ149" s="16">
        <f t="shared" si="63"/>
        <v>0</v>
      </c>
      <c r="AR149" s="11"/>
      <c r="AS149" s="11"/>
      <c r="AT149" s="11"/>
      <c r="AU149" s="12"/>
      <c r="AV149" s="25">
        <f t="shared" si="64"/>
        <v>0</v>
      </c>
    </row>
    <row r="150" spans="1:48" x14ac:dyDescent="0.25">
      <c r="A150" s="10">
        <f t="shared" si="37"/>
        <v>7</v>
      </c>
      <c r="B150" s="3" t="s">
        <v>53</v>
      </c>
      <c r="C150" s="21" t="s">
        <v>61</v>
      </c>
      <c r="D150" s="75"/>
      <c r="E150" s="75"/>
      <c r="F150" s="75"/>
      <c r="G150" s="76"/>
      <c r="H150" s="77">
        <f t="shared" si="56"/>
        <v>0</v>
      </c>
      <c r="I150" s="75"/>
      <c r="J150" s="75"/>
      <c r="K150" s="75"/>
      <c r="L150" s="76"/>
      <c r="M150" s="77">
        <f t="shared" si="57"/>
        <v>0</v>
      </c>
      <c r="N150" s="75"/>
      <c r="O150" s="75"/>
      <c r="P150" s="75"/>
      <c r="Q150" s="76"/>
      <c r="R150" s="77">
        <f t="shared" si="58"/>
        <v>0</v>
      </c>
      <c r="S150" s="75"/>
      <c r="T150" s="75"/>
      <c r="U150" s="75"/>
      <c r="V150" s="76"/>
      <c r="W150" s="77">
        <f t="shared" si="59"/>
        <v>0</v>
      </c>
      <c r="X150" s="11"/>
      <c r="Y150" s="11"/>
      <c r="Z150" s="11"/>
      <c r="AA150" s="12"/>
      <c r="AB150" s="16">
        <f t="shared" si="60"/>
        <v>0</v>
      </c>
      <c r="AC150" s="11"/>
      <c r="AD150" s="11"/>
      <c r="AE150" s="11"/>
      <c r="AF150" s="12"/>
      <c r="AG150" s="16">
        <f t="shared" si="61"/>
        <v>0</v>
      </c>
      <c r="AH150" s="11"/>
      <c r="AI150" s="11"/>
      <c r="AJ150" s="11"/>
      <c r="AK150" s="12"/>
      <c r="AL150" s="16">
        <f t="shared" si="62"/>
        <v>0</v>
      </c>
      <c r="AM150" s="11"/>
      <c r="AN150" s="11"/>
      <c r="AO150" s="11"/>
      <c r="AP150" s="12"/>
      <c r="AQ150" s="16">
        <f t="shared" si="63"/>
        <v>0</v>
      </c>
      <c r="AR150" s="11"/>
      <c r="AS150" s="11"/>
      <c r="AT150" s="11"/>
      <c r="AU150" s="12"/>
      <c r="AV150" s="25">
        <f t="shared" si="64"/>
        <v>0</v>
      </c>
    </row>
    <row r="151" spans="1:48" x14ac:dyDescent="0.25">
      <c r="A151" s="10">
        <f t="shared" si="37"/>
        <v>7</v>
      </c>
      <c r="B151" s="3" t="s">
        <v>54</v>
      </c>
      <c r="C151" s="21" t="s">
        <v>61</v>
      </c>
      <c r="D151" s="75"/>
      <c r="E151" s="75"/>
      <c r="F151" s="75"/>
      <c r="G151" s="76"/>
      <c r="H151" s="77">
        <f t="shared" si="56"/>
        <v>0</v>
      </c>
      <c r="I151" s="75"/>
      <c r="J151" s="75"/>
      <c r="K151" s="75"/>
      <c r="L151" s="76"/>
      <c r="M151" s="77">
        <f t="shared" si="57"/>
        <v>0</v>
      </c>
      <c r="N151" s="75"/>
      <c r="O151" s="75"/>
      <c r="P151" s="75"/>
      <c r="Q151" s="76"/>
      <c r="R151" s="77">
        <f t="shared" si="58"/>
        <v>0</v>
      </c>
      <c r="S151" s="75"/>
      <c r="T151" s="75"/>
      <c r="U151" s="75"/>
      <c r="V151" s="76"/>
      <c r="W151" s="77">
        <f t="shared" si="59"/>
        <v>0</v>
      </c>
      <c r="X151" s="11"/>
      <c r="Y151" s="11"/>
      <c r="Z151" s="11"/>
      <c r="AA151" s="12"/>
      <c r="AB151" s="16">
        <f t="shared" si="60"/>
        <v>0</v>
      </c>
      <c r="AC151" s="11"/>
      <c r="AD151" s="11"/>
      <c r="AE151" s="11"/>
      <c r="AF151" s="12"/>
      <c r="AG151" s="16">
        <f t="shared" si="61"/>
        <v>0</v>
      </c>
      <c r="AH151" s="11"/>
      <c r="AI151" s="11"/>
      <c r="AJ151" s="11"/>
      <c r="AK151" s="12"/>
      <c r="AL151" s="16">
        <f t="shared" si="62"/>
        <v>0</v>
      </c>
      <c r="AM151" s="11"/>
      <c r="AN151" s="11"/>
      <c r="AO151" s="11"/>
      <c r="AP151" s="12"/>
      <c r="AQ151" s="16">
        <f t="shared" si="63"/>
        <v>0</v>
      </c>
      <c r="AR151" s="11"/>
      <c r="AS151" s="11"/>
      <c r="AT151" s="11"/>
      <c r="AU151" s="12"/>
      <c r="AV151" s="25">
        <f t="shared" si="64"/>
        <v>0</v>
      </c>
    </row>
    <row r="152" spans="1:48" x14ac:dyDescent="0.25">
      <c r="A152" s="10">
        <f t="shared" si="37"/>
        <v>7</v>
      </c>
      <c r="B152" s="3" t="s">
        <v>23</v>
      </c>
      <c r="C152" s="21" t="s">
        <v>61</v>
      </c>
      <c r="D152" s="75"/>
      <c r="E152" s="75"/>
      <c r="F152" s="75"/>
      <c r="G152" s="76"/>
      <c r="H152" s="77">
        <f t="shared" si="56"/>
        <v>0</v>
      </c>
      <c r="I152" s="75"/>
      <c r="J152" s="75"/>
      <c r="K152" s="75"/>
      <c r="L152" s="76"/>
      <c r="M152" s="77">
        <f t="shared" si="57"/>
        <v>0</v>
      </c>
      <c r="N152" s="75"/>
      <c r="O152" s="75"/>
      <c r="P152" s="75"/>
      <c r="Q152" s="76"/>
      <c r="R152" s="77">
        <f t="shared" si="58"/>
        <v>0</v>
      </c>
      <c r="S152" s="75"/>
      <c r="T152" s="75"/>
      <c r="U152" s="75"/>
      <c r="V152" s="76"/>
      <c r="W152" s="77">
        <f t="shared" si="59"/>
        <v>0</v>
      </c>
      <c r="X152" s="11"/>
      <c r="Y152" s="11"/>
      <c r="Z152" s="11"/>
      <c r="AA152" s="12"/>
      <c r="AB152" s="16">
        <f t="shared" si="60"/>
        <v>0</v>
      </c>
      <c r="AC152" s="11"/>
      <c r="AD152" s="11"/>
      <c r="AE152" s="11"/>
      <c r="AF152" s="12"/>
      <c r="AG152" s="16">
        <f t="shared" si="61"/>
        <v>0</v>
      </c>
      <c r="AH152" s="11"/>
      <c r="AI152" s="11"/>
      <c r="AJ152" s="11"/>
      <c r="AK152" s="12"/>
      <c r="AL152" s="16">
        <f t="shared" si="62"/>
        <v>0</v>
      </c>
      <c r="AM152" s="11"/>
      <c r="AN152" s="11"/>
      <c r="AO152" s="11"/>
      <c r="AP152" s="12"/>
      <c r="AQ152" s="16">
        <f t="shared" si="63"/>
        <v>0</v>
      </c>
      <c r="AR152" s="11"/>
      <c r="AS152" s="11"/>
      <c r="AT152" s="11"/>
      <c r="AU152" s="12"/>
      <c r="AV152" s="25">
        <f t="shared" si="64"/>
        <v>0</v>
      </c>
    </row>
    <row r="153" spans="1:48" x14ac:dyDescent="0.25">
      <c r="A153" s="10">
        <f t="shared" si="37"/>
        <v>7</v>
      </c>
      <c r="B153" s="3" t="s">
        <v>8</v>
      </c>
      <c r="C153" s="21" t="s">
        <v>61</v>
      </c>
      <c r="D153" s="75"/>
      <c r="E153" s="75"/>
      <c r="F153" s="75"/>
      <c r="G153" s="76"/>
      <c r="H153" s="77">
        <f t="shared" si="56"/>
        <v>0</v>
      </c>
      <c r="I153" s="75"/>
      <c r="J153" s="75"/>
      <c r="K153" s="75"/>
      <c r="L153" s="76"/>
      <c r="M153" s="77">
        <f t="shared" si="57"/>
        <v>0</v>
      </c>
      <c r="N153" s="75"/>
      <c r="O153" s="75"/>
      <c r="P153" s="75"/>
      <c r="Q153" s="76"/>
      <c r="R153" s="77">
        <f t="shared" si="58"/>
        <v>0</v>
      </c>
      <c r="S153" s="75"/>
      <c r="T153" s="75"/>
      <c r="U153" s="75"/>
      <c r="V153" s="76"/>
      <c r="W153" s="77">
        <f t="shared" si="59"/>
        <v>0</v>
      </c>
      <c r="X153" s="11"/>
      <c r="Y153" s="11"/>
      <c r="Z153" s="11"/>
      <c r="AA153" s="12"/>
      <c r="AB153" s="16">
        <f t="shared" si="60"/>
        <v>0</v>
      </c>
      <c r="AC153" s="11"/>
      <c r="AD153" s="11"/>
      <c r="AE153" s="11"/>
      <c r="AF153" s="12"/>
      <c r="AG153" s="16">
        <f t="shared" si="61"/>
        <v>0</v>
      </c>
      <c r="AH153" s="11"/>
      <c r="AI153" s="11"/>
      <c r="AJ153" s="11"/>
      <c r="AK153" s="12"/>
      <c r="AL153" s="16">
        <f t="shared" si="62"/>
        <v>0</v>
      </c>
      <c r="AM153" s="11"/>
      <c r="AN153" s="11"/>
      <c r="AO153" s="11"/>
      <c r="AP153" s="12"/>
      <c r="AQ153" s="16">
        <f t="shared" si="63"/>
        <v>0</v>
      </c>
      <c r="AR153" s="11"/>
      <c r="AS153" s="11"/>
      <c r="AT153" s="11"/>
      <c r="AU153" s="12"/>
      <c r="AV153" s="25">
        <f t="shared" si="64"/>
        <v>0</v>
      </c>
    </row>
    <row r="154" spans="1:48" x14ac:dyDescent="0.25">
      <c r="A154" s="10">
        <f t="shared" si="37"/>
        <v>7</v>
      </c>
      <c r="B154" s="3" t="s">
        <v>9</v>
      </c>
      <c r="C154" s="21" t="s">
        <v>61</v>
      </c>
      <c r="D154" s="75"/>
      <c r="E154" s="75"/>
      <c r="F154" s="75"/>
      <c r="G154" s="76"/>
      <c r="H154" s="77">
        <f t="shared" si="56"/>
        <v>0</v>
      </c>
      <c r="I154" s="75"/>
      <c r="J154" s="75"/>
      <c r="K154" s="75"/>
      <c r="L154" s="76"/>
      <c r="M154" s="77">
        <f t="shared" si="57"/>
        <v>0</v>
      </c>
      <c r="N154" s="75"/>
      <c r="O154" s="75"/>
      <c r="P154" s="75"/>
      <c r="Q154" s="76"/>
      <c r="R154" s="77">
        <f t="shared" si="58"/>
        <v>0</v>
      </c>
      <c r="S154" s="75"/>
      <c r="T154" s="75"/>
      <c r="U154" s="75"/>
      <c r="V154" s="76"/>
      <c r="W154" s="77">
        <f t="shared" si="59"/>
        <v>0</v>
      </c>
      <c r="X154" s="11"/>
      <c r="Y154" s="11"/>
      <c r="Z154" s="11"/>
      <c r="AA154" s="12"/>
      <c r="AB154" s="16">
        <f t="shared" si="60"/>
        <v>0</v>
      </c>
      <c r="AC154" s="11"/>
      <c r="AD154" s="11"/>
      <c r="AE154" s="11"/>
      <c r="AF154" s="12"/>
      <c r="AG154" s="16">
        <f t="shared" si="61"/>
        <v>0</v>
      </c>
      <c r="AH154" s="11"/>
      <c r="AI154" s="11"/>
      <c r="AJ154" s="11"/>
      <c r="AK154" s="12"/>
      <c r="AL154" s="16">
        <f t="shared" si="62"/>
        <v>0</v>
      </c>
      <c r="AM154" s="11"/>
      <c r="AN154" s="11"/>
      <c r="AO154" s="11"/>
      <c r="AP154" s="12"/>
      <c r="AQ154" s="16">
        <f t="shared" si="63"/>
        <v>0</v>
      </c>
      <c r="AR154" s="11"/>
      <c r="AS154" s="11"/>
      <c r="AT154" s="11"/>
      <c r="AU154" s="12"/>
      <c r="AV154" s="25">
        <f t="shared" si="64"/>
        <v>0</v>
      </c>
    </row>
    <row r="155" spans="1:48" x14ac:dyDescent="0.25">
      <c r="A155" s="10">
        <f t="shared" si="37"/>
        <v>7</v>
      </c>
      <c r="B155" s="3" t="s">
        <v>10</v>
      </c>
      <c r="C155" s="21" t="s">
        <v>61</v>
      </c>
      <c r="D155" s="75"/>
      <c r="E155" s="75"/>
      <c r="F155" s="75"/>
      <c r="G155" s="76"/>
      <c r="H155" s="77">
        <f t="shared" si="56"/>
        <v>0</v>
      </c>
      <c r="I155" s="75"/>
      <c r="J155" s="75"/>
      <c r="K155" s="75"/>
      <c r="L155" s="76"/>
      <c r="M155" s="77">
        <f t="shared" si="57"/>
        <v>0</v>
      </c>
      <c r="N155" s="75"/>
      <c r="O155" s="75"/>
      <c r="P155" s="75"/>
      <c r="Q155" s="76"/>
      <c r="R155" s="77">
        <f t="shared" si="58"/>
        <v>0</v>
      </c>
      <c r="S155" s="75"/>
      <c r="T155" s="75"/>
      <c r="U155" s="75"/>
      <c r="V155" s="76"/>
      <c r="W155" s="77">
        <f t="shared" si="59"/>
        <v>0</v>
      </c>
      <c r="X155" s="11"/>
      <c r="Y155" s="11"/>
      <c r="Z155" s="11"/>
      <c r="AA155" s="12"/>
      <c r="AB155" s="16">
        <f t="shared" si="60"/>
        <v>0</v>
      </c>
      <c r="AC155" s="11"/>
      <c r="AD155" s="11"/>
      <c r="AE155" s="11"/>
      <c r="AF155" s="12"/>
      <c r="AG155" s="16">
        <f t="shared" si="61"/>
        <v>0</v>
      </c>
      <c r="AH155" s="11"/>
      <c r="AI155" s="11"/>
      <c r="AJ155" s="11"/>
      <c r="AK155" s="12"/>
      <c r="AL155" s="16">
        <f t="shared" si="62"/>
        <v>0</v>
      </c>
      <c r="AM155" s="11"/>
      <c r="AN155" s="11"/>
      <c r="AO155" s="11"/>
      <c r="AP155" s="12"/>
      <c r="AQ155" s="16">
        <f t="shared" si="63"/>
        <v>0</v>
      </c>
      <c r="AR155" s="11"/>
      <c r="AS155" s="11"/>
      <c r="AT155" s="11"/>
      <c r="AU155" s="12"/>
      <c r="AV155" s="25">
        <f t="shared" si="64"/>
        <v>0</v>
      </c>
    </row>
    <row r="156" spans="1:48" x14ac:dyDescent="0.25">
      <c r="A156" s="10">
        <f t="shared" si="37"/>
        <v>7</v>
      </c>
      <c r="B156" s="3" t="s">
        <v>55</v>
      </c>
      <c r="C156" s="21" t="s">
        <v>61</v>
      </c>
      <c r="D156" s="75"/>
      <c r="E156" s="75"/>
      <c r="F156" s="75"/>
      <c r="G156" s="76"/>
      <c r="H156" s="77">
        <f t="shared" si="56"/>
        <v>0</v>
      </c>
      <c r="I156" s="75"/>
      <c r="J156" s="75"/>
      <c r="K156" s="75"/>
      <c r="L156" s="76"/>
      <c r="M156" s="77">
        <f t="shared" si="57"/>
        <v>0</v>
      </c>
      <c r="N156" s="75"/>
      <c r="O156" s="75"/>
      <c r="P156" s="75"/>
      <c r="Q156" s="76"/>
      <c r="R156" s="77">
        <f t="shared" si="58"/>
        <v>0</v>
      </c>
      <c r="S156" s="75"/>
      <c r="T156" s="75"/>
      <c r="U156" s="75"/>
      <c r="V156" s="76"/>
      <c r="W156" s="77">
        <f t="shared" si="59"/>
        <v>0</v>
      </c>
      <c r="X156" s="11"/>
      <c r="Y156" s="11"/>
      <c r="Z156" s="11"/>
      <c r="AA156" s="12"/>
      <c r="AB156" s="16">
        <f t="shared" si="60"/>
        <v>0</v>
      </c>
      <c r="AC156" s="11"/>
      <c r="AD156" s="11"/>
      <c r="AE156" s="11"/>
      <c r="AF156" s="12"/>
      <c r="AG156" s="16">
        <f t="shared" si="61"/>
        <v>0</v>
      </c>
      <c r="AH156" s="11"/>
      <c r="AI156" s="11"/>
      <c r="AJ156" s="11"/>
      <c r="AK156" s="12"/>
      <c r="AL156" s="16">
        <f t="shared" si="62"/>
        <v>0</v>
      </c>
      <c r="AM156" s="11"/>
      <c r="AN156" s="11"/>
      <c r="AO156" s="11"/>
      <c r="AP156" s="12"/>
      <c r="AQ156" s="16">
        <f t="shared" si="63"/>
        <v>0</v>
      </c>
      <c r="AR156" s="11"/>
      <c r="AS156" s="11"/>
      <c r="AT156" s="11"/>
      <c r="AU156" s="12"/>
      <c r="AV156" s="25">
        <f t="shared" si="64"/>
        <v>0</v>
      </c>
    </row>
    <row r="157" spans="1:48" x14ac:dyDescent="0.25">
      <c r="A157" s="10">
        <f t="shared" ref="A157:A220" si="65">A135+1</f>
        <v>7</v>
      </c>
      <c r="B157" s="22" t="s">
        <v>34</v>
      </c>
      <c r="C157" s="21" t="s">
        <v>61</v>
      </c>
      <c r="D157" s="78"/>
      <c r="E157" s="78"/>
      <c r="F157" s="78"/>
      <c r="G157" s="79"/>
      <c r="H157" s="80">
        <f t="shared" si="56"/>
        <v>0</v>
      </c>
      <c r="I157" s="78"/>
      <c r="J157" s="78"/>
      <c r="K157" s="78"/>
      <c r="L157" s="79"/>
      <c r="M157" s="80">
        <f t="shared" si="57"/>
        <v>0</v>
      </c>
      <c r="N157" s="78"/>
      <c r="O157" s="78"/>
      <c r="P157" s="78"/>
      <c r="Q157" s="79"/>
      <c r="R157" s="80">
        <f t="shared" si="58"/>
        <v>0</v>
      </c>
      <c r="S157" s="78"/>
      <c r="T157" s="78"/>
      <c r="U157" s="78"/>
      <c r="V157" s="79"/>
      <c r="W157" s="80">
        <f t="shared" si="59"/>
        <v>0</v>
      </c>
      <c r="X157" s="13"/>
      <c r="Y157" s="13"/>
      <c r="Z157" s="13"/>
      <c r="AA157" s="14"/>
      <c r="AB157" s="17">
        <f t="shared" si="60"/>
        <v>0</v>
      </c>
      <c r="AC157" s="13"/>
      <c r="AD157" s="13"/>
      <c r="AE157" s="13"/>
      <c r="AF157" s="14"/>
      <c r="AG157" s="17">
        <f t="shared" si="61"/>
        <v>0</v>
      </c>
      <c r="AH157" s="13"/>
      <c r="AI157" s="13"/>
      <c r="AJ157" s="13"/>
      <c r="AK157" s="14"/>
      <c r="AL157" s="17">
        <f t="shared" si="62"/>
        <v>0</v>
      </c>
      <c r="AM157" s="13"/>
      <c r="AN157" s="13"/>
      <c r="AO157" s="13"/>
      <c r="AP157" s="14"/>
      <c r="AQ157" s="17">
        <f t="shared" si="63"/>
        <v>0</v>
      </c>
      <c r="AR157" s="13"/>
      <c r="AS157" s="13"/>
      <c r="AT157" s="13"/>
      <c r="AU157" s="14"/>
      <c r="AV157" s="26">
        <f t="shared" si="64"/>
        <v>0</v>
      </c>
    </row>
    <row r="158" spans="1:48" x14ac:dyDescent="0.25">
      <c r="A158" s="10">
        <f t="shared" si="65"/>
        <v>7</v>
      </c>
      <c r="B158" s="27"/>
      <c r="C158" s="28"/>
      <c r="D158" s="81"/>
      <c r="E158" s="82"/>
      <c r="F158" s="82"/>
      <c r="G158" s="82"/>
      <c r="H158" s="83">
        <f>SUM(H138:H157)</f>
        <v>0</v>
      </c>
      <c r="I158" s="82"/>
      <c r="J158" s="82"/>
      <c r="K158" s="82"/>
      <c r="L158" s="82"/>
      <c r="M158" s="83">
        <f>SUM(M138:M157)</f>
        <v>0</v>
      </c>
      <c r="N158" s="82"/>
      <c r="O158" s="82"/>
      <c r="P158" s="82"/>
      <c r="Q158" s="82"/>
      <c r="R158" s="83">
        <f>SUM(R138:R157)</f>
        <v>0</v>
      </c>
      <c r="S158" s="82"/>
      <c r="T158" s="82"/>
      <c r="U158" s="82"/>
      <c r="V158" s="82"/>
      <c r="W158" s="83">
        <f>SUM(W138:W157)</f>
        <v>0</v>
      </c>
      <c r="X158" s="29"/>
      <c r="Y158" s="29"/>
      <c r="Z158" s="29"/>
      <c r="AA158" s="29"/>
      <c r="AB158" s="30">
        <f>SUM(AB138:AB157)</f>
        <v>0</v>
      </c>
      <c r="AC158" s="29"/>
      <c r="AD158" s="29"/>
      <c r="AE158" s="29"/>
      <c r="AF158" s="29"/>
      <c r="AG158" s="30">
        <f>SUM(AG138:AG157)</f>
        <v>0</v>
      </c>
      <c r="AH158" s="29"/>
      <c r="AI158" s="29"/>
      <c r="AJ158" s="29"/>
      <c r="AK158" s="29"/>
      <c r="AL158" s="30">
        <f>SUM(AL138:AL157)</f>
        <v>0</v>
      </c>
      <c r="AM158" s="29"/>
      <c r="AN158" s="29"/>
      <c r="AO158" s="29"/>
      <c r="AP158" s="29"/>
      <c r="AQ158" s="30">
        <f>SUM(AQ138:AQ157)</f>
        <v>0</v>
      </c>
      <c r="AR158" s="29"/>
      <c r="AS158" s="29"/>
      <c r="AT158" s="29"/>
      <c r="AU158" s="29"/>
      <c r="AV158" s="30">
        <f>SUM(AV138:AV157)</f>
        <v>0</v>
      </c>
    </row>
    <row r="159" spans="1:48" x14ac:dyDescent="0.25">
      <c r="A159" s="10">
        <f t="shared" si="65"/>
        <v>7</v>
      </c>
      <c r="B159" s="115" t="str">
        <f>"Буква (или иное название) класса "&amp;A402&amp;":"</f>
        <v>Буква (или иное название) класса 19:</v>
      </c>
      <c r="C159" s="116"/>
      <c r="D159" s="106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</row>
    <row r="160" spans="1:48" x14ac:dyDescent="0.25">
      <c r="A160" s="10">
        <f t="shared" si="65"/>
        <v>8</v>
      </c>
      <c r="B160" s="3" t="s">
        <v>0</v>
      </c>
      <c r="C160" s="21" t="s">
        <v>61</v>
      </c>
      <c r="D160" s="75"/>
      <c r="E160" s="75"/>
      <c r="F160" s="75"/>
      <c r="G160" s="76"/>
      <c r="H160" s="77">
        <f t="shared" ref="H160:H179" si="66">COUNTA(D160:G160)</f>
        <v>0</v>
      </c>
      <c r="I160" s="75"/>
      <c r="J160" s="75"/>
      <c r="K160" s="75"/>
      <c r="L160" s="76"/>
      <c r="M160" s="77">
        <f t="shared" ref="M160:M179" si="67">COUNTA(I160:L160)</f>
        <v>0</v>
      </c>
      <c r="N160" s="75"/>
      <c r="O160" s="75"/>
      <c r="P160" s="75"/>
      <c r="Q160" s="76"/>
      <c r="R160" s="77">
        <f t="shared" ref="R160:R179" si="68">COUNTA(N160:Q160)</f>
        <v>0</v>
      </c>
      <c r="S160" s="75"/>
      <c r="T160" s="75"/>
      <c r="U160" s="75"/>
      <c r="V160" s="76"/>
      <c r="W160" s="77">
        <f t="shared" ref="W160:W179" si="69">COUNTA(S160:V160)</f>
        <v>0</v>
      </c>
      <c r="X160" s="11"/>
      <c r="Y160" s="11"/>
      <c r="Z160" s="11"/>
      <c r="AA160" s="12"/>
      <c r="AB160" s="16">
        <f t="shared" ref="AB160:AB179" si="70">COUNTA(X160:AA160)</f>
        <v>0</v>
      </c>
      <c r="AC160" s="11"/>
      <c r="AD160" s="11"/>
      <c r="AE160" s="11"/>
      <c r="AF160" s="12"/>
      <c r="AG160" s="16">
        <f t="shared" ref="AG160:AG179" si="71">COUNTA(AC160:AF160)</f>
        <v>0</v>
      </c>
      <c r="AH160" s="11"/>
      <c r="AI160" s="11"/>
      <c r="AJ160" s="11"/>
      <c r="AK160" s="12"/>
      <c r="AL160" s="16">
        <f t="shared" ref="AL160:AL179" si="72">COUNTA(AH160:AK160)</f>
        <v>0</v>
      </c>
      <c r="AM160" s="11"/>
      <c r="AN160" s="11"/>
      <c r="AO160" s="11"/>
      <c r="AP160" s="12"/>
      <c r="AQ160" s="16">
        <f t="shared" ref="AQ160:AQ179" si="73">COUNTA(AM160:AP160)</f>
        <v>0</v>
      </c>
      <c r="AR160" s="11"/>
      <c r="AS160" s="11"/>
      <c r="AT160" s="11"/>
      <c r="AU160" s="12"/>
      <c r="AV160" s="25">
        <f t="shared" ref="AV160:AV179" si="74">COUNTA(AR160:AU160)</f>
        <v>0</v>
      </c>
    </row>
    <row r="161" spans="1:48" x14ac:dyDescent="0.25">
      <c r="A161" s="10">
        <f t="shared" si="65"/>
        <v>8</v>
      </c>
      <c r="B161" s="3" t="s">
        <v>45</v>
      </c>
      <c r="C161" s="21" t="s">
        <v>61</v>
      </c>
      <c r="D161" s="75"/>
      <c r="E161" s="75"/>
      <c r="F161" s="75"/>
      <c r="G161" s="76"/>
      <c r="H161" s="77">
        <f t="shared" si="66"/>
        <v>0</v>
      </c>
      <c r="I161" s="75"/>
      <c r="J161" s="75"/>
      <c r="K161" s="75"/>
      <c r="L161" s="76"/>
      <c r="M161" s="77">
        <f t="shared" si="67"/>
        <v>0</v>
      </c>
      <c r="N161" s="75"/>
      <c r="O161" s="75"/>
      <c r="P161" s="75"/>
      <c r="Q161" s="76"/>
      <c r="R161" s="77">
        <f t="shared" si="68"/>
        <v>0</v>
      </c>
      <c r="S161" s="75"/>
      <c r="T161" s="75"/>
      <c r="U161" s="75"/>
      <c r="V161" s="76"/>
      <c r="W161" s="77">
        <f t="shared" si="69"/>
        <v>0</v>
      </c>
      <c r="X161" s="11"/>
      <c r="Y161" s="11"/>
      <c r="Z161" s="11"/>
      <c r="AA161" s="12"/>
      <c r="AB161" s="16">
        <f t="shared" si="70"/>
        <v>0</v>
      </c>
      <c r="AC161" s="11"/>
      <c r="AD161" s="11"/>
      <c r="AE161" s="11"/>
      <c r="AF161" s="12"/>
      <c r="AG161" s="16">
        <f t="shared" si="71"/>
        <v>0</v>
      </c>
      <c r="AH161" s="11"/>
      <c r="AI161" s="11"/>
      <c r="AJ161" s="11"/>
      <c r="AK161" s="12"/>
      <c r="AL161" s="16">
        <f t="shared" si="72"/>
        <v>0</v>
      </c>
      <c r="AM161" s="11"/>
      <c r="AN161" s="11"/>
      <c r="AO161" s="11"/>
      <c r="AP161" s="12"/>
      <c r="AQ161" s="16">
        <f t="shared" si="73"/>
        <v>0</v>
      </c>
      <c r="AR161" s="11"/>
      <c r="AS161" s="11"/>
      <c r="AT161" s="11"/>
      <c r="AU161" s="12"/>
      <c r="AV161" s="25">
        <f t="shared" si="74"/>
        <v>0</v>
      </c>
    </row>
    <row r="162" spans="1:48" x14ac:dyDescent="0.25">
      <c r="A162" s="10">
        <f t="shared" si="65"/>
        <v>8</v>
      </c>
      <c r="B162" s="3" t="s">
        <v>2</v>
      </c>
      <c r="C162" s="21" t="s">
        <v>61</v>
      </c>
      <c r="D162" s="75"/>
      <c r="E162" s="75"/>
      <c r="F162" s="75"/>
      <c r="G162" s="76"/>
      <c r="H162" s="77">
        <f t="shared" si="66"/>
        <v>0</v>
      </c>
      <c r="I162" s="75"/>
      <c r="J162" s="75"/>
      <c r="K162" s="75"/>
      <c r="L162" s="76"/>
      <c r="M162" s="77">
        <f t="shared" si="67"/>
        <v>0</v>
      </c>
      <c r="N162" s="75"/>
      <c r="O162" s="75"/>
      <c r="P162" s="75"/>
      <c r="Q162" s="76"/>
      <c r="R162" s="77">
        <f t="shared" si="68"/>
        <v>0</v>
      </c>
      <c r="S162" s="75"/>
      <c r="T162" s="75"/>
      <c r="U162" s="75"/>
      <c r="V162" s="76"/>
      <c r="W162" s="77">
        <f t="shared" si="69"/>
        <v>0</v>
      </c>
      <c r="X162" s="11"/>
      <c r="Y162" s="11"/>
      <c r="Z162" s="11"/>
      <c r="AA162" s="12"/>
      <c r="AB162" s="16">
        <f t="shared" si="70"/>
        <v>0</v>
      </c>
      <c r="AC162" s="11"/>
      <c r="AD162" s="11"/>
      <c r="AE162" s="11"/>
      <c r="AF162" s="12"/>
      <c r="AG162" s="16">
        <f t="shared" si="71"/>
        <v>0</v>
      </c>
      <c r="AH162" s="11"/>
      <c r="AI162" s="11"/>
      <c r="AJ162" s="11"/>
      <c r="AK162" s="12"/>
      <c r="AL162" s="16">
        <f t="shared" si="72"/>
        <v>0</v>
      </c>
      <c r="AM162" s="11"/>
      <c r="AN162" s="11"/>
      <c r="AO162" s="11"/>
      <c r="AP162" s="12"/>
      <c r="AQ162" s="16">
        <f t="shared" si="73"/>
        <v>0</v>
      </c>
      <c r="AR162" s="11"/>
      <c r="AS162" s="11"/>
      <c r="AT162" s="11"/>
      <c r="AU162" s="12"/>
      <c r="AV162" s="25">
        <f t="shared" si="74"/>
        <v>0</v>
      </c>
    </row>
    <row r="163" spans="1:48" x14ac:dyDescent="0.25">
      <c r="A163" s="10">
        <f t="shared" si="65"/>
        <v>8</v>
      </c>
      <c r="B163" s="3" t="s">
        <v>46</v>
      </c>
      <c r="C163" s="21" t="s">
        <v>61</v>
      </c>
      <c r="D163" s="75"/>
      <c r="E163" s="75"/>
      <c r="F163" s="75"/>
      <c r="G163" s="76"/>
      <c r="H163" s="77">
        <f t="shared" si="66"/>
        <v>0</v>
      </c>
      <c r="I163" s="75"/>
      <c r="J163" s="75"/>
      <c r="K163" s="75"/>
      <c r="L163" s="76"/>
      <c r="M163" s="77">
        <f t="shared" si="67"/>
        <v>0</v>
      </c>
      <c r="N163" s="75"/>
      <c r="O163" s="75"/>
      <c r="P163" s="75"/>
      <c r="Q163" s="76"/>
      <c r="R163" s="77">
        <f t="shared" si="68"/>
        <v>0</v>
      </c>
      <c r="S163" s="75"/>
      <c r="T163" s="75"/>
      <c r="U163" s="75"/>
      <c r="V163" s="76"/>
      <c r="W163" s="77">
        <f t="shared" si="69"/>
        <v>0</v>
      </c>
      <c r="X163" s="11"/>
      <c r="Y163" s="11"/>
      <c r="Z163" s="11"/>
      <c r="AA163" s="12"/>
      <c r="AB163" s="16">
        <f t="shared" si="70"/>
        <v>0</v>
      </c>
      <c r="AC163" s="11"/>
      <c r="AD163" s="11"/>
      <c r="AE163" s="11"/>
      <c r="AF163" s="12"/>
      <c r="AG163" s="16">
        <f t="shared" si="71"/>
        <v>0</v>
      </c>
      <c r="AH163" s="11"/>
      <c r="AI163" s="11"/>
      <c r="AJ163" s="11"/>
      <c r="AK163" s="12"/>
      <c r="AL163" s="16">
        <f t="shared" si="72"/>
        <v>0</v>
      </c>
      <c r="AM163" s="11"/>
      <c r="AN163" s="11"/>
      <c r="AO163" s="11"/>
      <c r="AP163" s="12"/>
      <c r="AQ163" s="16">
        <f t="shared" si="73"/>
        <v>0</v>
      </c>
      <c r="AR163" s="11"/>
      <c r="AS163" s="11"/>
      <c r="AT163" s="11"/>
      <c r="AU163" s="12"/>
      <c r="AV163" s="25">
        <f t="shared" si="74"/>
        <v>0</v>
      </c>
    </row>
    <row r="164" spans="1:48" x14ac:dyDescent="0.25">
      <c r="A164" s="10">
        <f t="shared" si="65"/>
        <v>8</v>
      </c>
      <c r="B164" s="3" t="s">
        <v>4</v>
      </c>
      <c r="C164" s="21" t="s">
        <v>61</v>
      </c>
      <c r="D164" s="75"/>
      <c r="E164" s="75"/>
      <c r="F164" s="75"/>
      <c r="G164" s="76"/>
      <c r="H164" s="77">
        <f t="shared" si="66"/>
        <v>0</v>
      </c>
      <c r="I164" s="75"/>
      <c r="J164" s="75"/>
      <c r="K164" s="75"/>
      <c r="L164" s="76"/>
      <c r="M164" s="77">
        <f t="shared" si="67"/>
        <v>0</v>
      </c>
      <c r="N164" s="75"/>
      <c r="O164" s="75"/>
      <c r="P164" s="75"/>
      <c r="Q164" s="76"/>
      <c r="R164" s="77">
        <f t="shared" si="68"/>
        <v>0</v>
      </c>
      <c r="S164" s="75"/>
      <c r="T164" s="75"/>
      <c r="U164" s="75"/>
      <c r="V164" s="76"/>
      <c r="W164" s="77">
        <f t="shared" si="69"/>
        <v>0</v>
      </c>
      <c r="X164" s="11"/>
      <c r="Y164" s="11"/>
      <c r="Z164" s="11"/>
      <c r="AA164" s="12"/>
      <c r="AB164" s="16">
        <f t="shared" si="70"/>
        <v>0</v>
      </c>
      <c r="AC164" s="11"/>
      <c r="AD164" s="11"/>
      <c r="AE164" s="11"/>
      <c r="AF164" s="12"/>
      <c r="AG164" s="16">
        <f t="shared" si="71"/>
        <v>0</v>
      </c>
      <c r="AH164" s="11"/>
      <c r="AI164" s="11"/>
      <c r="AJ164" s="11"/>
      <c r="AK164" s="12"/>
      <c r="AL164" s="16">
        <f t="shared" si="72"/>
        <v>0</v>
      </c>
      <c r="AM164" s="11"/>
      <c r="AN164" s="11"/>
      <c r="AO164" s="11"/>
      <c r="AP164" s="12"/>
      <c r="AQ164" s="16">
        <f t="shared" si="73"/>
        <v>0</v>
      </c>
      <c r="AR164" s="11"/>
      <c r="AS164" s="11"/>
      <c r="AT164" s="11"/>
      <c r="AU164" s="12"/>
      <c r="AV164" s="25">
        <f t="shared" si="74"/>
        <v>0</v>
      </c>
    </row>
    <row r="165" spans="1:48" x14ac:dyDescent="0.25">
      <c r="A165" s="10">
        <f t="shared" si="65"/>
        <v>8</v>
      </c>
      <c r="B165" s="3" t="s">
        <v>47</v>
      </c>
      <c r="C165" s="21" t="s">
        <v>61</v>
      </c>
      <c r="D165" s="75"/>
      <c r="E165" s="75"/>
      <c r="F165" s="75"/>
      <c r="G165" s="76"/>
      <c r="H165" s="77">
        <f t="shared" si="66"/>
        <v>0</v>
      </c>
      <c r="I165" s="75"/>
      <c r="J165" s="75"/>
      <c r="K165" s="75"/>
      <c r="L165" s="76"/>
      <c r="M165" s="77">
        <f t="shared" si="67"/>
        <v>0</v>
      </c>
      <c r="N165" s="75"/>
      <c r="O165" s="75"/>
      <c r="P165" s="75"/>
      <c r="Q165" s="76"/>
      <c r="R165" s="77">
        <f t="shared" si="68"/>
        <v>0</v>
      </c>
      <c r="S165" s="75"/>
      <c r="T165" s="75"/>
      <c r="U165" s="75"/>
      <c r="V165" s="76"/>
      <c r="W165" s="77">
        <f t="shared" si="69"/>
        <v>0</v>
      </c>
      <c r="X165" s="11"/>
      <c r="Y165" s="11"/>
      <c r="Z165" s="11"/>
      <c r="AA165" s="12"/>
      <c r="AB165" s="16">
        <f t="shared" si="70"/>
        <v>0</v>
      </c>
      <c r="AC165" s="11"/>
      <c r="AD165" s="11"/>
      <c r="AE165" s="11"/>
      <c r="AF165" s="12"/>
      <c r="AG165" s="16">
        <f t="shared" si="71"/>
        <v>0</v>
      </c>
      <c r="AH165" s="11"/>
      <c r="AI165" s="11"/>
      <c r="AJ165" s="11"/>
      <c r="AK165" s="12"/>
      <c r="AL165" s="16">
        <f t="shared" si="72"/>
        <v>0</v>
      </c>
      <c r="AM165" s="11"/>
      <c r="AN165" s="11"/>
      <c r="AO165" s="11"/>
      <c r="AP165" s="12"/>
      <c r="AQ165" s="16">
        <f t="shared" si="73"/>
        <v>0</v>
      </c>
      <c r="AR165" s="11"/>
      <c r="AS165" s="11"/>
      <c r="AT165" s="11"/>
      <c r="AU165" s="12"/>
      <c r="AV165" s="25">
        <f t="shared" si="74"/>
        <v>0</v>
      </c>
    </row>
    <row r="166" spans="1:48" x14ac:dyDescent="0.25">
      <c r="A166" s="10">
        <f t="shared" si="65"/>
        <v>8</v>
      </c>
      <c r="B166" s="3" t="s">
        <v>5</v>
      </c>
      <c r="C166" s="21" t="s">
        <v>61</v>
      </c>
      <c r="D166" s="75"/>
      <c r="E166" s="75"/>
      <c r="F166" s="75"/>
      <c r="G166" s="76"/>
      <c r="H166" s="77">
        <f t="shared" si="66"/>
        <v>0</v>
      </c>
      <c r="I166" s="75"/>
      <c r="J166" s="75"/>
      <c r="K166" s="75"/>
      <c r="L166" s="76"/>
      <c r="M166" s="77">
        <f t="shared" si="67"/>
        <v>0</v>
      </c>
      <c r="N166" s="75"/>
      <c r="O166" s="75"/>
      <c r="P166" s="75"/>
      <c r="Q166" s="76"/>
      <c r="R166" s="77">
        <f t="shared" si="68"/>
        <v>0</v>
      </c>
      <c r="S166" s="75"/>
      <c r="T166" s="75"/>
      <c r="U166" s="75"/>
      <c r="V166" s="76"/>
      <c r="W166" s="77">
        <f t="shared" si="69"/>
        <v>0</v>
      </c>
      <c r="X166" s="11"/>
      <c r="Y166" s="11"/>
      <c r="Z166" s="11"/>
      <c r="AA166" s="12"/>
      <c r="AB166" s="16">
        <f t="shared" si="70"/>
        <v>0</v>
      </c>
      <c r="AC166" s="11"/>
      <c r="AD166" s="11"/>
      <c r="AE166" s="11"/>
      <c r="AF166" s="12"/>
      <c r="AG166" s="16">
        <f t="shared" si="71"/>
        <v>0</v>
      </c>
      <c r="AH166" s="11"/>
      <c r="AI166" s="11"/>
      <c r="AJ166" s="11"/>
      <c r="AK166" s="12"/>
      <c r="AL166" s="16">
        <f t="shared" si="72"/>
        <v>0</v>
      </c>
      <c r="AM166" s="11"/>
      <c r="AN166" s="11"/>
      <c r="AO166" s="11"/>
      <c r="AP166" s="12"/>
      <c r="AQ166" s="16">
        <f t="shared" si="73"/>
        <v>0</v>
      </c>
      <c r="AR166" s="11"/>
      <c r="AS166" s="11"/>
      <c r="AT166" s="11"/>
      <c r="AU166" s="12"/>
      <c r="AV166" s="25">
        <f t="shared" si="74"/>
        <v>0</v>
      </c>
    </row>
    <row r="167" spans="1:48" x14ac:dyDescent="0.25">
      <c r="A167" s="10">
        <f t="shared" si="65"/>
        <v>8</v>
      </c>
      <c r="B167" s="3" t="s">
        <v>48</v>
      </c>
      <c r="C167" s="21" t="s">
        <v>61</v>
      </c>
      <c r="D167" s="75"/>
      <c r="E167" s="75"/>
      <c r="F167" s="75"/>
      <c r="G167" s="76"/>
      <c r="H167" s="77">
        <f t="shared" si="66"/>
        <v>0</v>
      </c>
      <c r="I167" s="75"/>
      <c r="J167" s="75"/>
      <c r="K167" s="75"/>
      <c r="L167" s="76"/>
      <c r="M167" s="77">
        <f t="shared" si="67"/>
        <v>0</v>
      </c>
      <c r="N167" s="75"/>
      <c r="O167" s="75"/>
      <c r="P167" s="75"/>
      <c r="Q167" s="76"/>
      <c r="R167" s="77">
        <f t="shared" si="68"/>
        <v>0</v>
      </c>
      <c r="S167" s="75"/>
      <c r="T167" s="75"/>
      <c r="U167" s="75"/>
      <c r="V167" s="76"/>
      <c r="W167" s="77">
        <f t="shared" si="69"/>
        <v>0</v>
      </c>
      <c r="X167" s="11"/>
      <c r="Y167" s="11"/>
      <c r="Z167" s="11"/>
      <c r="AA167" s="12"/>
      <c r="AB167" s="16">
        <f t="shared" si="70"/>
        <v>0</v>
      </c>
      <c r="AC167" s="11"/>
      <c r="AD167" s="11"/>
      <c r="AE167" s="11"/>
      <c r="AF167" s="12"/>
      <c r="AG167" s="16">
        <f t="shared" si="71"/>
        <v>0</v>
      </c>
      <c r="AH167" s="11"/>
      <c r="AI167" s="11"/>
      <c r="AJ167" s="11"/>
      <c r="AK167" s="12"/>
      <c r="AL167" s="16">
        <f t="shared" si="72"/>
        <v>0</v>
      </c>
      <c r="AM167" s="11"/>
      <c r="AN167" s="11"/>
      <c r="AO167" s="11"/>
      <c r="AP167" s="12"/>
      <c r="AQ167" s="16">
        <f t="shared" si="73"/>
        <v>0</v>
      </c>
      <c r="AR167" s="11"/>
      <c r="AS167" s="11"/>
      <c r="AT167" s="11"/>
      <c r="AU167" s="12"/>
      <c r="AV167" s="25">
        <f t="shared" si="74"/>
        <v>0</v>
      </c>
    </row>
    <row r="168" spans="1:48" x14ac:dyDescent="0.25">
      <c r="A168" s="10">
        <f t="shared" si="65"/>
        <v>8</v>
      </c>
      <c r="B168" s="3" t="s">
        <v>49</v>
      </c>
      <c r="C168" s="21" t="s">
        <v>61</v>
      </c>
      <c r="D168" s="75"/>
      <c r="E168" s="75"/>
      <c r="F168" s="75"/>
      <c r="G168" s="76"/>
      <c r="H168" s="77">
        <f t="shared" si="66"/>
        <v>0</v>
      </c>
      <c r="I168" s="75"/>
      <c r="J168" s="75"/>
      <c r="K168" s="75"/>
      <c r="L168" s="76"/>
      <c r="M168" s="77">
        <f t="shared" si="67"/>
        <v>0</v>
      </c>
      <c r="N168" s="75"/>
      <c r="O168" s="75"/>
      <c r="P168" s="75"/>
      <c r="Q168" s="76"/>
      <c r="R168" s="77">
        <f t="shared" si="68"/>
        <v>0</v>
      </c>
      <c r="S168" s="75"/>
      <c r="T168" s="75"/>
      <c r="U168" s="75"/>
      <c r="V168" s="76"/>
      <c r="W168" s="77">
        <f t="shared" si="69"/>
        <v>0</v>
      </c>
      <c r="X168" s="11"/>
      <c r="Y168" s="11"/>
      <c r="Z168" s="11"/>
      <c r="AA168" s="12"/>
      <c r="AB168" s="16">
        <f t="shared" si="70"/>
        <v>0</v>
      </c>
      <c r="AC168" s="11"/>
      <c r="AD168" s="11"/>
      <c r="AE168" s="11"/>
      <c r="AF168" s="12"/>
      <c r="AG168" s="16">
        <f t="shared" si="71"/>
        <v>0</v>
      </c>
      <c r="AH168" s="11"/>
      <c r="AI168" s="11"/>
      <c r="AJ168" s="11"/>
      <c r="AK168" s="12"/>
      <c r="AL168" s="16">
        <f t="shared" si="72"/>
        <v>0</v>
      </c>
      <c r="AM168" s="11"/>
      <c r="AN168" s="11"/>
      <c r="AO168" s="11"/>
      <c r="AP168" s="12"/>
      <c r="AQ168" s="16">
        <f t="shared" si="73"/>
        <v>0</v>
      </c>
      <c r="AR168" s="11"/>
      <c r="AS168" s="11"/>
      <c r="AT168" s="11"/>
      <c r="AU168" s="12"/>
      <c r="AV168" s="25">
        <f t="shared" si="74"/>
        <v>0</v>
      </c>
    </row>
    <row r="169" spans="1:48" x14ac:dyDescent="0.25">
      <c r="A169" s="10">
        <f t="shared" si="65"/>
        <v>8</v>
      </c>
      <c r="B169" s="3" t="s">
        <v>50</v>
      </c>
      <c r="C169" s="21" t="s">
        <v>61</v>
      </c>
      <c r="D169" s="75"/>
      <c r="E169" s="75"/>
      <c r="F169" s="75"/>
      <c r="G169" s="76"/>
      <c r="H169" s="77">
        <f t="shared" si="66"/>
        <v>0</v>
      </c>
      <c r="I169" s="75"/>
      <c r="J169" s="75"/>
      <c r="K169" s="75"/>
      <c r="L169" s="76"/>
      <c r="M169" s="77">
        <f t="shared" si="67"/>
        <v>0</v>
      </c>
      <c r="N169" s="75"/>
      <c r="O169" s="75"/>
      <c r="P169" s="75"/>
      <c r="Q169" s="76"/>
      <c r="R169" s="77">
        <f t="shared" si="68"/>
        <v>0</v>
      </c>
      <c r="S169" s="75"/>
      <c r="T169" s="75"/>
      <c r="U169" s="75"/>
      <c r="V169" s="76"/>
      <c r="W169" s="77">
        <f t="shared" si="69"/>
        <v>0</v>
      </c>
      <c r="X169" s="11"/>
      <c r="Y169" s="11"/>
      <c r="Z169" s="11"/>
      <c r="AA169" s="12"/>
      <c r="AB169" s="16">
        <f t="shared" si="70"/>
        <v>0</v>
      </c>
      <c r="AC169" s="11"/>
      <c r="AD169" s="11"/>
      <c r="AE169" s="11"/>
      <c r="AF169" s="12"/>
      <c r="AG169" s="16">
        <f t="shared" si="71"/>
        <v>0</v>
      </c>
      <c r="AH169" s="11"/>
      <c r="AI169" s="11"/>
      <c r="AJ169" s="11"/>
      <c r="AK169" s="12"/>
      <c r="AL169" s="16">
        <f t="shared" si="72"/>
        <v>0</v>
      </c>
      <c r="AM169" s="11"/>
      <c r="AN169" s="11"/>
      <c r="AO169" s="11"/>
      <c r="AP169" s="12"/>
      <c r="AQ169" s="16">
        <f t="shared" si="73"/>
        <v>0</v>
      </c>
      <c r="AR169" s="11"/>
      <c r="AS169" s="11"/>
      <c r="AT169" s="11"/>
      <c r="AU169" s="12"/>
      <c r="AV169" s="25">
        <f t="shared" si="74"/>
        <v>0</v>
      </c>
    </row>
    <row r="170" spans="1:48" x14ac:dyDescent="0.25">
      <c r="A170" s="10">
        <f t="shared" si="65"/>
        <v>8</v>
      </c>
      <c r="B170" s="3" t="s">
        <v>51</v>
      </c>
      <c r="C170" s="21" t="s">
        <v>61</v>
      </c>
      <c r="D170" s="75"/>
      <c r="E170" s="75"/>
      <c r="F170" s="75"/>
      <c r="G170" s="76"/>
      <c r="H170" s="77">
        <f t="shared" si="66"/>
        <v>0</v>
      </c>
      <c r="I170" s="75"/>
      <c r="J170" s="75"/>
      <c r="K170" s="75"/>
      <c r="L170" s="76"/>
      <c r="M170" s="77">
        <f t="shared" si="67"/>
        <v>0</v>
      </c>
      <c r="N170" s="75"/>
      <c r="O170" s="75"/>
      <c r="P170" s="75"/>
      <c r="Q170" s="76"/>
      <c r="R170" s="77">
        <f t="shared" si="68"/>
        <v>0</v>
      </c>
      <c r="S170" s="75"/>
      <c r="T170" s="75"/>
      <c r="U170" s="75"/>
      <c r="V170" s="76"/>
      <c r="W170" s="77">
        <f t="shared" si="69"/>
        <v>0</v>
      </c>
      <c r="X170" s="11"/>
      <c r="Y170" s="11"/>
      <c r="Z170" s="11"/>
      <c r="AA170" s="12"/>
      <c r="AB170" s="16">
        <f t="shared" si="70"/>
        <v>0</v>
      </c>
      <c r="AC170" s="11"/>
      <c r="AD170" s="11"/>
      <c r="AE170" s="11"/>
      <c r="AF170" s="12"/>
      <c r="AG170" s="16">
        <f t="shared" si="71"/>
        <v>0</v>
      </c>
      <c r="AH170" s="11"/>
      <c r="AI170" s="11"/>
      <c r="AJ170" s="11"/>
      <c r="AK170" s="12"/>
      <c r="AL170" s="16">
        <f t="shared" si="72"/>
        <v>0</v>
      </c>
      <c r="AM170" s="11"/>
      <c r="AN170" s="11"/>
      <c r="AO170" s="11"/>
      <c r="AP170" s="12"/>
      <c r="AQ170" s="16">
        <f t="shared" si="73"/>
        <v>0</v>
      </c>
      <c r="AR170" s="11"/>
      <c r="AS170" s="11"/>
      <c r="AT170" s="11"/>
      <c r="AU170" s="12"/>
      <c r="AV170" s="25">
        <f t="shared" si="74"/>
        <v>0</v>
      </c>
    </row>
    <row r="171" spans="1:48" x14ac:dyDescent="0.25">
      <c r="A171" s="10">
        <f t="shared" si="65"/>
        <v>8</v>
      </c>
      <c r="B171" s="3" t="s">
        <v>52</v>
      </c>
      <c r="C171" s="21" t="s">
        <v>61</v>
      </c>
      <c r="D171" s="75"/>
      <c r="E171" s="75"/>
      <c r="F171" s="75"/>
      <c r="G171" s="76"/>
      <c r="H171" s="77">
        <f t="shared" si="66"/>
        <v>0</v>
      </c>
      <c r="I171" s="75"/>
      <c r="J171" s="75"/>
      <c r="K171" s="75"/>
      <c r="L171" s="76"/>
      <c r="M171" s="77">
        <f t="shared" si="67"/>
        <v>0</v>
      </c>
      <c r="N171" s="75"/>
      <c r="O171" s="75"/>
      <c r="P171" s="75"/>
      <c r="Q171" s="76"/>
      <c r="R171" s="77">
        <f t="shared" si="68"/>
        <v>0</v>
      </c>
      <c r="S171" s="75"/>
      <c r="T171" s="75"/>
      <c r="U171" s="75"/>
      <c r="V171" s="76"/>
      <c r="W171" s="77">
        <f t="shared" si="69"/>
        <v>0</v>
      </c>
      <c r="X171" s="11"/>
      <c r="Y171" s="11"/>
      <c r="Z171" s="11"/>
      <c r="AA171" s="12"/>
      <c r="AB171" s="16">
        <f t="shared" si="70"/>
        <v>0</v>
      </c>
      <c r="AC171" s="11"/>
      <c r="AD171" s="11"/>
      <c r="AE171" s="11"/>
      <c r="AF171" s="12"/>
      <c r="AG171" s="16">
        <f t="shared" si="71"/>
        <v>0</v>
      </c>
      <c r="AH171" s="11"/>
      <c r="AI171" s="11"/>
      <c r="AJ171" s="11"/>
      <c r="AK171" s="12"/>
      <c r="AL171" s="16">
        <f t="shared" si="72"/>
        <v>0</v>
      </c>
      <c r="AM171" s="11"/>
      <c r="AN171" s="11"/>
      <c r="AO171" s="11"/>
      <c r="AP171" s="12"/>
      <c r="AQ171" s="16">
        <f t="shared" si="73"/>
        <v>0</v>
      </c>
      <c r="AR171" s="11"/>
      <c r="AS171" s="11"/>
      <c r="AT171" s="11"/>
      <c r="AU171" s="12"/>
      <c r="AV171" s="25">
        <f t="shared" si="74"/>
        <v>0</v>
      </c>
    </row>
    <row r="172" spans="1:48" x14ac:dyDescent="0.25">
      <c r="A172" s="10">
        <f t="shared" si="65"/>
        <v>8</v>
      </c>
      <c r="B172" s="3" t="s">
        <v>53</v>
      </c>
      <c r="C172" s="21" t="s">
        <v>61</v>
      </c>
      <c r="D172" s="75"/>
      <c r="E172" s="75"/>
      <c r="F172" s="75"/>
      <c r="G172" s="76"/>
      <c r="H172" s="77">
        <f t="shared" si="66"/>
        <v>0</v>
      </c>
      <c r="I172" s="75"/>
      <c r="J172" s="75"/>
      <c r="K172" s="75"/>
      <c r="L172" s="76"/>
      <c r="M172" s="77">
        <f t="shared" si="67"/>
        <v>0</v>
      </c>
      <c r="N172" s="75"/>
      <c r="O172" s="75"/>
      <c r="P172" s="75"/>
      <c r="Q172" s="76"/>
      <c r="R172" s="77">
        <f t="shared" si="68"/>
        <v>0</v>
      </c>
      <c r="S172" s="75"/>
      <c r="T172" s="75"/>
      <c r="U172" s="75"/>
      <c r="V172" s="76"/>
      <c r="W172" s="77">
        <f t="shared" si="69"/>
        <v>0</v>
      </c>
      <c r="X172" s="11"/>
      <c r="Y172" s="11"/>
      <c r="Z172" s="11"/>
      <c r="AA172" s="12"/>
      <c r="AB172" s="16">
        <f t="shared" si="70"/>
        <v>0</v>
      </c>
      <c r="AC172" s="11"/>
      <c r="AD172" s="11"/>
      <c r="AE172" s="11"/>
      <c r="AF172" s="12"/>
      <c r="AG172" s="16">
        <f t="shared" si="71"/>
        <v>0</v>
      </c>
      <c r="AH172" s="11"/>
      <c r="AI172" s="11"/>
      <c r="AJ172" s="11"/>
      <c r="AK172" s="12"/>
      <c r="AL172" s="16">
        <f t="shared" si="72"/>
        <v>0</v>
      </c>
      <c r="AM172" s="11"/>
      <c r="AN172" s="11"/>
      <c r="AO172" s="11"/>
      <c r="AP172" s="12"/>
      <c r="AQ172" s="16">
        <f t="shared" si="73"/>
        <v>0</v>
      </c>
      <c r="AR172" s="11"/>
      <c r="AS172" s="11"/>
      <c r="AT172" s="11"/>
      <c r="AU172" s="12"/>
      <c r="AV172" s="25">
        <f t="shared" si="74"/>
        <v>0</v>
      </c>
    </row>
    <row r="173" spans="1:48" x14ac:dyDescent="0.25">
      <c r="A173" s="10">
        <f t="shared" si="65"/>
        <v>8</v>
      </c>
      <c r="B173" s="3" t="s">
        <v>54</v>
      </c>
      <c r="C173" s="21" t="s">
        <v>61</v>
      </c>
      <c r="D173" s="75"/>
      <c r="E173" s="75"/>
      <c r="F173" s="75"/>
      <c r="G173" s="76"/>
      <c r="H173" s="77">
        <f t="shared" si="66"/>
        <v>0</v>
      </c>
      <c r="I173" s="75"/>
      <c r="J173" s="75"/>
      <c r="K173" s="75"/>
      <c r="L173" s="76"/>
      <c r="M173" s="77">
        <f t="shared" si="67"/>
        <v>0</v>
      </c>
      <c r="N173" s="75"/>
      <c r="O173" s="75"/>
      <c r="P173" s="75"/>
      <c r="Q173" s="76"/>
      <c r="R173" s="77">
        <f t="shared" si="68"/>
        <v>0</v>
      </c>
      <c r="S173" s="75"/>
      <c r="T173" s="75"/>
      <c r="U173" s="75"/>
      <c r="V173" s="76"/>
      <c r="W173" s="77">
        <f t="shared" si="69"/>
        <v>0</v>
      </c>
      <c r="X173" s="11"/>
      <c r="Y173" s="11"/>
      <c r="Z173" s="11"/>
      <c r="AA173" s="12"/>
      <c r="AB173" s="16">
        <f t="shared" si="70"/>
        <v>0</v>
      </c>
      <c r="AC173" s="11"/>
      <c r="AD173" s="11"/>
      <c r="AE173" s="11"/>
      <c r="AF173" s="12"/>
      <c r="AG173" s="16">
        <f t="shared" si="71"/>
        <v>0</v>
      </c>
      <c r="AH173" s="11"/>
      <c r="AI173" s="11"/>
      <c r="AJ173" s="11"/>
      <c r="AK173" s="12"/>
      <c r="AL173" s="16">
        <f t="shared" si="72"/>
        <v>0</v>
      </c>
      <c r="AM173" s="11"/>
      <c r="AN173" s="11"/>
      <c r="AO173" s="11"/>
      <c r="AP173" s="12"/>
      <c r="AQ173" s="16">
        <f t="shared" si="73"/>
        <v>0</v>
      </c>
      <c r="AR173" s="11"/>
      <c r="AS173" s="11"/>
      <c r="AT173" s="11"/>
      <c r="AU173" s="12"/>
      <c r="AV173" s="25">
        <f t="shared" si="74"/>
        <v>0</v>
      </c>
    </row>
    <row r="174" spans="1:48" x14ac:dyDescent="0.25">
      <c r="A174" s="10">
        <f t="shared" si="65"/>
        <v>8</v>
      </c>
      <c r="B174" s="3" t="s">
        <v>23</v>
      </c>
      <c r="C174" s="21" t="s">
        <v>61</v>
      </c>
      <c r="D174" s="75"/>
      <c r="E174" s="75"/>
      <c r="F174" s="75"/>
      <c r="G174" s="76"/>
      <c r="H174" s="77">
        <f t="shared" si="66"/>
        <v>0</v>
      </c>
      <c r="I174" s="75"/>
      <c r="J174" s="75"/>
      <c r="K174" s="75"/>
      <c r="L174" s="76"/>
      <c r="M174" s="77">
        <f t="shared" si="67"/>
        <v>0</v>
      </c>
      <c r="N174" s="75"/>
      <c r="O174" s="75"/>
      <c r="P174" s="75"/>
      <c r="Q174" s="76"/>
      <c r="R174" s="77">
        <f t="shared" si="68"/>
        <v>0</v>
      </c>
      <c r="S174" s="75"/>
      <c r="T174" s="75"/>
      <c r="U174" s="75"/>
      <c r="V174" s="76"/>
      <c r="W174" s="77">
        <f t="shared" si="69"/>
        <v>0</v>
      </c>
      <c r="X174" s="11"/>
      <c r="Y174" s="11"/>
      <c r="Z174" s="11"/>
      <c r="AA174" s="12"/>
      <c r="AB174" s="16">
        <f t="shared" si="70"/>
        <v>0</v>
      </c>
      <c r="AC174" s="11"/>
      <c r="AD174" s="11"/>
      <c r="AE174" s="11"/>
      <c r="AF174" s="12"/>
      <c r="AG174" s="16">
        <f t="shared" si="71"/>
        <v>0</v>
      </c>
      <c r="AH174" s="11"/>
      <c r="AI174" s="11"/>
      <c r="AJ174" s="11"/>
      <c r="AK174" s="12"/>
      <c r="AL174" s="16">
        <f t="shared" si="72"/>
        <v>0</v>
      </c>
      <c r="AM174" s="11"/>
      <c r="AN174" s="11"/>
      <c r="AO174" s="11"/>
      <c r="AP174" s="12"/>
      <c r="AQ174" s="16">
        <f t="shared" si="73"/>
        <v>0</v>
      </c>
      <c r="AR174" s="11"/>
      <c r="AS174" s="11"/>
      <c r="AT174" s="11"/>
      <c r="AU174" s="12"/>
      <c r="AV174" s="25">
        <f t="shared" si="74"/>
        <v>0</v>
      </c>
    </row>
    <row r="175" spans="1:48" x14ac:dyDescent="0.25">
      <c r="A175" s="10">
        <f t="shared" si="65"/>
        <v>8</v>
      </c>
      <c r="B175" s="3" t="s">
        <v>8</v>
      </c>
      <c r="C175" s="21" t="s">
        <v>61</v>
      </c>
      <c r="D175" s="75"/>
      <c r="E175" s="75"/>
      <c r="F175" s="75"/>
      <c r="G175" s="76"/>
      <c r="H175" s="77">
        <f t="shared" si="66"/>
        <v>0</v>
      </c>
      <c r="I175" s="75"/>
      <c r="J175" s="75"/>
      <c r="K175" s="75"/>
      <c r="L175" s="76"/>
      <c r="M175" s="77">
        <f t="shared" si="67"/>
        <v>0</v>
      </c>
      <c r="N175" s="75"/>
      <c r="O175" s="75"/>
      <c r="P175" s="75"/>
      <c r="Q175" s="76"/>
      <c r="R175" s="77">
        <f t="shared" si="68"/>
        <v>0</v>
      </c>
      <c r="S175" s="75"/>
      <c r="T175" s="75"/>
      <c r="U175" s="75"/>
      <c r="V175" s="76"/>
      <c r="W175" s="77">
        <f t="shared" si="69"/>
        <v>0</v>
      </c>
      <c r="X175" s="11"/>
      <c r="Y175" s="11"/>
      <c r="Z175" s="11"/>
      <c r="AA175" s="12"/>
      <c r="AB175" s="16">
        <f t="shared" si="70"/>
        <v>0</v>
      </c>
      <c r="AC175" s="11"/>
      <c r="AD175" s="11"/>
      <c r="AE175" s="11"/>
      <c r="AF175" s="12"/>
      <c r="AG175" s="16">
        <f t="shared" si="71"/>
        <v>0</v>
      </c>
      <c r="AH175" s="11"/>
      <c r="AI175" s="11"/>
      <c r="AJ175" s="11"/>
      <c r="AK175" s="12"/>
      <c r="AL175" s="16">
        <f t="shared" si="72"/>
        <v>0</v>
      </c>
      <c r="AM175" s="11"/>
      <c r="AN175" s="11"/>
      <c r="AO175" s="11"/>
      <c r="AP175" s="12"/>
      <c r="AQ175" s="16">
        <f t="shared" si="73"/>
        <v>0</v>
      </c>
      <c r="AR175" s="11"/>
      <c r="AS175" s="11"/>
      <c r="AT175" s="11"/>
      <c r="AU175" s="12"/>
      <c r="AV175" s="25">
        <f t="shared" si="74"/>
        <v>0</v>
      </c>
    </row>
    <row r="176" spans="1:48" x14ac:dyDescent="0.25">
      <c r="A176" s="10">
        <f t="shared" si="65"/>
        <v>8</v>
      </c>
      <c r="B176" s="3" t="s">
        <v>9</v>
      </c>
      <c r="C176" s="21" t="s">
        <v>61</v>
      </c>
      <c r="D176" s="75"/>
      <c r="E176" s="75"/>
      <c r="F176" s="75"/>
      <c r="G176" s="76"/>
      <c r="H176" s="77">
        <f t="shared" si="66"/>
        <v>0</v>
      </c>
      <c r="I176" s="75"/>
      <c r="J176" s="75"/>
      <c r="K176" s="75"/>
      <c r="L176" s="76"/>
      <c r="M176" s="77">
        <f t="shared" si="67"/>
        <v>0</v>
      </c>
      <c r="N176" s="75"/>
      <c r="O176" s="75"/>
      <c r="P176" s="75"/>
      <c r="Q176" s="76"/>
      <c r="R176" s="77">
        <f t="shared" si="68"/>
        <v>0</v>
      </c>
      <c r="S176" s="75"/>
      <c r="T176" s="75"/>
      <c r="U176" s="75"/>
      <c r="V176" s="76"/>
      <c r="W176" s="77">
        <f t="shared" si="69"/>
        <v>0</v>
      </c>
      <c r="X176" s="11"/>
      <c r="Y176" s="11"/>
      <c r="Z176" s="11"/>
      <c r="AA176" s="12"/>
      <c r="AB176" s="16">
        <f t="shared" si="70"/>
        <v>0</v>
      </c>
      <c r="AC176" s="11"/>
      <c r="AD176" s="11"/>
      <c r="AE176" s="11"/>
      <c r="AF176" s="12"/>
      <c r="AG176" s="16">
        <f t="shared" si="71"/>
        <v>0</v>
      </c>
      <c r="AH176" s="11"/>
      <c r="AI176" s="11"/>
      <c r="AJ176" s="11"/>
      <c r="AK176" s="12"/>
      <c r="AL176" s="16">
        <f t="shared" si="72"/>
        <v>0</v>
      </c>
      <c r="AM176" s="11"/>
      <c r="AN176" s="11"/>
      <c r="AO176" s="11"/>
      <c r="AP176" s="12"/>
      <c r="AQ176" s="16">
        <f t="shared" si="73"/>
        <v>0</v>
      </c>
      <c r="AR176" s="11"/>
      <c r="AS176" s="11"/>
      <c r="AT176" s="11"/>
      <c r="AU176" s="12"/>
      <c r="AV176" s="25">
        <f t="shared" si="74"/>
        <v>0</v>
      </c>
    </row>
    <row r="177" spans="1:48" x14ac:dyDescent="0.25">
      <c r="A177" s="10">
        <f t="shared" si="65"/>
        <v>8</v>
      </c>
      <c r="B177" s="3" t="s">
        <v>10</v>
      </c>
      <c r="C177" s="21" t="s">
        <v>61</v>
      </c>
      <c r="D177" s="75"/>
      <c r="E177" s="75"/>
      <c r="F177" s="75"/>
      <c r="G177" s="76"/>
      <c r="H177" s="77">
        <f t="shared" si="66"/>
        <v>0</v>
      </c>
      <c r="I177" s="75"/>
      <c r="J177" s="75"/>
      <c r="K177" s="75"/>
      <c r="L177" s="76"/>
      <c r="M177" s="77">
        <f t="shared" si="67"/>
        <v>0</v>
      </c>
      <c r="N177" s="75"/>
      <c r="O177" s="75"/>
      <c r="P177" s="75"/>
      <c r="Q177" s="76"/>
      <c r="R177" s="77">
        <f t="shared" si="68"/>
        <v>0</v>
      </c>
      <c r="S177" s="75"/>
      <c r="T177" s="75"/>
      <c r="U177" s="75"/>
      <c r="V177" s="76"/>
      <c r="W177" s="77">
        <f t="shared" si="69"/>
        <v>0</v>
      </c>
      <c r="X177" s="11"/>
      <c r="Y177" s="11"/>
      <c r="Z177" s="11"/>
      <c r="AA177" s="12"/>
      <c r="AB177" s="16">
        <f t="shared" si="70"/>
        <v>0</v>
      </c>
      <c r="AC177" s="11"/>
      <c r="AD177" s="11"/>
      <c r="AE177" s="11"/>
      <c r="AF177" s="12"/>
      <c r="AG177" s="16">
        <f t="shared" si="71"/>
        <v>0</v>
      </c>
      <c r="AH177" s="11"/>
      <c r="AI177" s="11"/>
      <c r="AJ177" s="11"/>
      <c r="AK177" s="12"/>
      <c r="AL177" s="16">
        <f t="shared" si="72"/>
        <v>0</v>
      </c>
      <c r="AM177" s="11"/>
      <c r="AN177" s="11"/>
      <c r="AO177" s="11"/>
      <c r="AP177" s="12"/>
      <c r="AQ177" s="16">
        <f t="shared" si="73"/>
        <v>0</v>
      </c>
      <c r="AR177" s="11"/>
      <c r="AS177" s="11"/>
      <c r="AT177" s="11"/>
      <c r="AU177" s="12"/>
      <c r="AV177" s="25">
        <f t="shared" si="74"/>
        <v>0</v>
      </c>
    </row>
    <row r="178" spans="1:48" x14ac:dyDescent="0.25">
      <c r="A178" s="10">
        <f t="shared" si="65"/>
        <v>8</v>
      </c>
      <c r="B178" s="3" t="s">
        <v>55</v>
      </c>
      <c r="C178" s="21" t="s">
        <v>61</v>
      </c>
      <c r="D178" s="75"/>
      <c r="E178" s="75"/>
      <c r="F178" s="75"/>
      <c r="G178" s="76"/>
      <c r="H178" s="77">
        <f t="shared" si="66"/>
        <v>0</v>
      </c>
      <c r="I178" s="75"/>
      <c r="J178" s="75"/>
      <c r="K178" s="75"/>
      <c r="L178" s="76"/>
      <c r="M178" s="77">
        <f t="shared" si="67"/>
        <v>0</v>
      </c>
      <c r="N178" s="75"/>
      <c r="O178" s="75"/>
      <c r="P178" s="75"/>
      <c r="Q178" s="76"/>
      <c r="R178" s="77">
        <f t="shared" si="68"/>
        <v>0</v>
      </c>
      <c r="S178" s="75"/>
      <c r="T178" s="75"/>
      <c r="U178" s="75"/>
      <c r="V178" s="76"/>
      <c r="W178" s="77">
        <f t="shared" si="69"/>
        <v>0</v>
      </c>
      <c r="X178" s="11"/>
      <c r="Y178" s="11"/>
      <c r="Z178" s="11"/>
      <c r="AA178" s="12"/>
      <c r="AB178" s="16">
        <f t="shared" si="70"/>
        <v>0</v>
      </c>
      <c r="AC178" s="11"/>
      <c r="AD178" s="11"/>
      <c r="AE178" s="11"/>
      <c r="AF178" s="12"/>
      <c r="AG178" s="16">
        <f t="shared" si="71"/>
        <v>0</v>
      </c>
      <c r="AH178" s="11"/>
      <c r="AI178" s="11"/>
      <c r="AJ178" s="11"/>
      <c r="AK178" s="12"/>
      <c r="AL178" s="16">
        <f t="shared" si="72"/>
        <v>0</v>
      </c>
      <c r="AM178" s="11"/>
      <c r="AN178" s="11"/>
      <c r="AO178" s="11"/>
      <c r="AP178" s="12"/>
      <c r="AQ178" s="16">
        <f t="shared" si="73"/>
        <v>0</v>
      </c>
      <c r="AR178" s="11"/>
      <c r="AS178" s="11"/>
      <c r="AT178" s="11"/>
      <c r="AU178" s="12"/>
      <c r="AV178" s="25">
        <f t="shared" si="74"/>
        <v>0</v>
      </c>
    </row>
    <row r="179" spans="1:48" x14ac:dyDescent="0.25">
      <c r="A179" s="10">
        <f t="shared" si="65"/>
        <v>8</v>
      </c>
      <c r="B179" s="22" t="s">
        <v>34</v>
      </c>
      <c r="C179" s="21" t="s">
        <v>61</v>
      </c>
      <c r="D179" s="78"/>
      <c r="E179" s="78"/>
      <c r="F179" s="78"/>
      <c r="G179" s="79"/>
      <c r="H179" s="80">
        <f t="shared" si="66"/>
        <v>0</v>
      </c>
      <c r="I179" s="78"/>
      <c r="J179" s="78"/>
      <c r="K179" s="78"/>
      <c r="L179" s="79"/>
      <c r="M179" s="80">
        <f t="shared" si="67"/>
        <v>0</v>
      </c>
      <c r="N179" s="78"/>
      <c r="O179" s="78"/>
      <c r="P179" s="78"/>
      <c r="Q179" s="79"/>
      <c r="R179" s="80">
        <f t="shared" si="68"/>
        <v>0</v>
      </c>
      <c r="S179" s="78"/>
      <c r="T179" s="78"/>
      <c r="U179" s="78"/>
      <c r="V179" s="79"/>
      <c r="W179" s="80">
        <f t="shared" si="69"/>
        <v>0</v>
      </c>
      <c r="X179" s="13"/>
      <c r="Y179" s="13"/>
      <c r="Z179" s="13"/>
      <c r="AA179" s="14"/>
      <c r="AB179" s="17">
        <f t="shared" si="70"/>
        <v>0</v>
      </c>
      <c r="AC179" s="13"/>
      <c r="AD179" s="13"/>
      <c r="AE179" s="13"/>
      <c r="AF179" s="14"/>
      <c r="AG179" s="17">
        <f t="shared" si="71"/>
        <v>0</v>
      </c>
      <c r="AH179" s="13"/>
      <c r="AI179" s="13"/>
      <c r="AJ179" s="13"/>
      <c r="AK179" s="14"/>
      <c r="AL179" s="17">
        <f t="shared" si="72"/>
        <v>0</v>
      </c>
      <c r="AM179" s="13"/>
      <c r="AN179" s="13"/>
      <c r="AO179" s="13"/>
      <c r="AP179" s="14"/>
      <c r="AQ179" s="17">
        <f t="shared" si="73"/>
        <v>0</v>
      </c>
      <c r="AR179" s="13"/>
      <c r="AS179" s="13"/>
      <c r="AT179" s="13"/>
      <c r="AU179" s="14"/>
      <c r="AV179" s="26">
        <f t="shared" si="74"/>
        <v>0</v>
      </c>
    </row>
    <row r="180" spans="1:48" x14ac:dyDescent="0.25">
      <c r="A180" s="10">
        <f t="shared" si="65"/>
        <v>8</v>
      </c>
      <c r="B180" s="27"/>
      <c r="C180" s="28"/>
      <c r="D180" s="81"/>
      <c r="E180" s="82"/>
      <c r="F180" s="82"/>
      <c r="G180" s="82"/>
      <c r="H180" s="83">
        <f>SUM(H160:H179)</f>
        <v>0</v>
      </c>
      <c r="I180" s="82"/>
      <c r="J180" s="82"/>
      <c r="K180" s="82"/>
      <c r="L180" s="82"/>
      <c r="M180" s="83">
        <f>SUM(M160:M179)</f>
        <v>0</v>
      </c>
      <c r="N180" s="82"/>
      <c r="O180" s="82"/>
      <c r="P180" s="82"/>
      <c r="Q180" s="82"/>
      <c r="R180" s="83">
        <f>SUM(R160:R179)</f>
        <v>0</v>
      </c>
      <c r="S180" s="82"/>
      <c r="T180" s="82"/>
      <c r="U180" s="82"/>
      <c r="V180" s="82"/>
      <c r="W180" s="83">
        <f>SUM(W160:W179)</f>
        <v>0</v>
      </c>
      <c r="X180" s="29"/>
      <c r="Y180" s="29"/>
      <c r="Z180" s="29"/>
      <c r="AA180" s="29"/>
      <c r="AB180" s="30">
        <f>SUM(AB160:AB179)</f>
        <v>0</v>
      </c>
      <c r="AC180" s="29"/>
      <c r="AD180" s="29"/>
      <c r="AE180" s="29"/>
      <c r="AF180" s="29"/>
      <c r="AG180" s="30">
        <f>SUM(AG160:AG179)</f>
        <v>0</v>
      </c>
      <c r="AH180" s="29"/>
      <c r="AI180" s="29"/>
      <c r="AJ180" s="29"/>
      <c r="AK180" s="29"/>
      <c r="AL180" s="30">
        <f>SUM(AL160:AL179)</f>
        <v>0</v>
      </c>
      <c r="AM180" s="29"/>
      <c r="AN180" s="29"/>
      <c r="AO180" s="29"/>
      <c r="AP180" s="29"/>
      <c r="AQ180" s="30">
        <f>SUM(AQ160:AQ179)</f>
        <v>0</v>
      </c>
      <c r="AR180" s="29"/>
      <c r="AS180" s="29"/>
      <c r="AT180" s="29"/>
      <c r="AU180" s="29"/>
      <c r="AV180" s="30">
        <f>SUM(AV160:AV179)</f>
        <v>0</v>
      </c>
    </row>
    <row r="181" spans="1:48" x14ac:dyDescent="0.25">
      <c r="A181" s="10">
        <f t="shared" si="65"/>
        <v>8</v>
      </c>
      <c r="B181" s="115" t="str">
        <f>"Буква (или иное название) класса "&amp;A424&amp;":"</f>
        <v>Буква (или иное название) класса 20:</v>
      </c>
      <c r="C181" s="116"/>
      <c r="D181" s="106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</row>
    <row r="182" spans="1:48" x14ac:dyDescent="0.25">
      <c r="A182" s="10">
        <f t="shared" si="65"/>
        <v>9</v>
      </c>
      <c r="B182" s="3" t="s">
        <v>0</v>
      </c>
      <c r="C182" s="21" t="s">
        <v>61</v>
      </c>
      <c r="D182" s="75"/>
      <c r="E182" s="75"/>
      <c r="F182" s="75"/>
      <c r="G182" s="76"/>
      <c r="H182" s="77">
        <f t="shared" ref="H182:H201" si="75">COUNTA(D182:G182)</f>
        <v>0</v>
      </c>
      <c r="I182" s="75"/>
      <c r="J182" s="75"/>
      <c r="K182" s="75"/>
      <c r="L182" s="76"/>
      <c r="M182" s="77">
        <f t="shared" ref="M182:M201" si="76">COUNTA(I182:L182)</f>
        <v>0</v>
      </c>
      <c r="N182" s="75"/>
      <c r="O182" s="75"/>
      <c r="P182" s="75"/>
      <c r="Q182" s="76"/>
      <c r="R182" s="77">
        <f t="shared" ref="R182:R201" si="77">COUNTA(N182:Q182)</f>
        <v>0</v>
      </c>
      <c r="S182" s="75"/>
      <c r="T182" s="75"/>
      <c r="U182" s="75"/>
      <c r="V182" s="76"/>
      <c r="W182" s="77">
        <f t="shared" ref="W182:W201" si="78">COUNTA(S182:V182)</f>
        <v>0</v>
      </c>
      <c r="X182" s="11"/>
      <c r="Y182" s="11"/>
      <c r="Z182" s="11"/>
      <c r="AA182" s="12"/>
      <c r="AB182" s="16">
        <f t="shared" ref="AB182:AB201" si="79">COUNTA(X182:AA182)</f>
        <v>0</v>
      </c>
      <c r="AC182" s="11"/>
      <c r="AD182" s="11"/>
      <c r="AE182" s="11"/>
      <c r="AF182" s="12"/>
      <c r="AG182" s="16">
        <f t="shared" ref="AG182:AG201" si="80">COUNTA(AC182:AF182)</f>
        <v>0</v>
      </c>
      <c r="AH182" s="11"/>
      <c r="AI182" s="11"/>
      <c r="AJ182" s="11"/>
      <c r="AK182" s="12"/>
      <c r="AL182" s="16">
        <f t="shared" ref="AL182:AL201" si="81">COUNTA(AH182:AK182)</f>
        <v>0</v>
      </c>
      <c r="AM182" s="11"/>
      <c r="AN182" s="11"/>
      <c r="AO182" s="11"/>
      <c r="AP182" s="12"/>
      <c r="AQ182" s="16">
        <f t="shared" ref="AQ182:AQ201" si="82">COUNTA(AM182:AP182)</f>
        <v>0</v>
      </c>
      <c r="AR182" s="11"/>
      <c r="AS182" s="11"/>
      <c r="AT182" s="11"/>
      <c r="AU182" s="12"/>
      <c r="AV182" s="25">
        <f t="shared" ref="AV182:AV201" si="83">COUNTA(AR182:AU182)</f>
        <v>0</v>
      </c>
    </row>
    <row r="183" spans="1:48" x14ac:dyDescent="0.25">
      <c r="A183" s="10">
        <f t="shared" si="65"/>
        <v>9</v>
      </c>
      <c r="B183" s="3" t="s">
        <v>45</v>
      </c>
      <c r="C183" s="21" t="s">
        <v>61</v>
      </c>
      <c r="D183" s="75"/>
      <c r="E183" s="75"/>
      <c r="F183" s="75"/>
      <c r="G183" s="76"/>
      <c r="H183" s="77">
        <f t="shared" si="75"/>
        <v>0</v>
      </c>
      <c r="I183" s="75"/>
      <c r="J183" s="75"/>
      <c r="K183" s="75"/>
      <c r="L183" s="76"/>
      <c r="M183" s="77">
        <f t="shared" si="76"/>
        <v>0</v>
      </c>
      <c r="N183" s="75"/>
      <c r="O183" s="75"/>
      <c r="P183" s="75"/>
      <c r="Q183" s="76"/>
      <c r="R183" s="77">
        <f t="shared" si="77"/>
        <v>0</v>
      </c>
      <c r="S183" s="75"/>
      <c r="T183" s="75"/>
      <c r="U183" s="75"/>
      <c r="V183" s="76"/>
      <c r="W183" s="77">
        <f t="shared" si="78"/>
        <v>0</v>
      </c>
      <c r="X183" s="11"/>
      <c r="Y183" s="11"/>
      <c r="Z183" s="11"/>
      <c r="AA183" s="12"/>
      <c r="AB183" s="16">
        <f t="shared" si="79"/>
        <v>0</v>
      </c>
      <c r="AC183" s="11"/>
      <c r="AD183" s="11"/>
      <c r="AE183" s="11"/>
      <c r="AF183" s="12"/>
      <c r="AG183" s="16">
        <f t="shared" si="80"/>
        <v>0</v>
      </c>
      <c r="AH183" s="11"/>
      <c r="AI183" s="11"/>
      <c r="AJ183" s="11"/>
      <c r="AK183" s="12"/>
      <c r="AL183" s="16">
        <f t="shared" si="81"/>
        <v>0</v>
      </c>
      <c r="AM183" s="11"/>
      <c r="AN183" s="11"/>
      <c r="AO183" s="11"/>
      <c r="AP183" s="12"/>
      <c r="AQ183" s="16">
        <f t="shared" si="82"/>
        <v>0</v>
      </c>
      <c r="AR183" s="11"/>
      <c r="AS183" s="11"/>
      <c r="AT183" s="11"/>
      <c r="AU183" s="12"/>
      <c r="AV183" s="25">
        <f t="shared" si="83"/>
        <v>0</v>
      </c>
    </row>
    <row r="184" spans="1:48" x14ac:dyDescent="0.25">
      <c r="A184" s="10">
        <f t="shared" si="65"/>
        <v>9</v>
      </c>
      <c r="B184" s="3" t="s">
        <v>2</v>
      </c>
      <c r="C184" s="21" t="s">
        <v>61</v>
      </c>
      <c r="D184" s="75"/>
      <c r="E184" s="75"/>
      <c r="F184" s="75"/>
      <c r="G184" s="76"/>
      <c r="H184" s="77">
        <f t="shared" si="75"/>
        <v>0</v>
      </c>
      <c r="I184" s="75"/>
      <c r="J184" s="75"/>
      <c r="K184" s="75"/>
      <c r="L184" s="76"/>
      <c r="M184" s="77">
        <f t="shared" si="76"/>
        <v>0</v>
      </c>
      <c r="N184" s="75"/>
      <c r="O184" s="75"/>
      <c r="P184" s="75"/>
      <c r="Q184" s="76"/>
      <c r="R184" s="77">
        <f t="shared" si="77"/>
        <v>0</v>
      </c>
      <c r="S184" s="75"/>
      <c r="T184" s="75"/>
      <c r="U184" s="75"/>
      <c r="V184" s="76"/>
      <c r="W184" s="77">
        <f t="shared" si="78"/>
        <v>0</v>
      </c>
      <c r="X184" s="11"/>
      <c r="Y184" s="11"/>
      <c r="Z184" s="11"/>
      <c r="AA184" s="12"/>
      <c r="AB184" s="16">
        <f t="shared" si="79"/>
        <v>0</v>
      </c>
      <c r="AC184" s="11"/>
      <c r="AD184" s="11"/>
      <c r="AE184" s="11"/>
      <c r="AF184" s="12"/>
      <c r="AG184" s="16">
        <f t="shared" si="80"/>
        <v>0</v>
      </c>
      <c r="AH184" s="11"/>
      <c r="AI184" s="11"/>
      <c r="AJ184" s="11"/>
      <c r="AK184" s="12"/>
      <c r="AL184" s="16">
        <f t="shared" si="81"/>
        <v>0</v>
      </c>
      <c r="AM184" s="11"/>
      <c r="AN184" s="11"/>
      <c r="AO184" s="11"/>
      <c r="AP184" s="12"/>
      <c r="AQ184" s="16">
        <f t="shared" si="82"/>
        <v>0</v>
      </c>
      <c r="AR184" s="11"/>
      <c r="AS184" s="11"/>
      <c r="AT184" s="11"/>
      <c r="AU184" s="12"/>
      <c r="AV184" s="25">
        <f t="shared" si="83"/>
        <v>0</v>
      </c>
    </row>
    <row r="185" spans="1:48" x14ac:dyDescent="0.25">
      <c r="A185" s="10">
        <f t="shared" si="65"/>
        <v>9</v>
      </c>
      <c r="B185" s="3" t="s">
        <v>46</v>
      </c>
      <c r="C185" s="21" t="s">
        <v>61</v>
      </c>
      <c r="D185" s="75"/>
      <c r="E185" s="75"/>
      <c r="F185" s="75"/>
      <c r="G185" s="76"/>
      <c r="H185" s="77">
        <f t="shared" si="75"/>
        <v>0</v>
      </c>
      <c r="I185" s="75"/>
      <c r="J185" s="75"/>
      <c r="K185" s="75"/>
      <c r="L185" s="76"/>
      <c r="M185" s="77">
        <f t="shared" si="76"/>
        <v>0</v>
      </c>
      <c r="N185" s="75"/>
      <c r="O185" s="75"/>
      <c r="P185" s="75"/>
      <c r="Q185" s="76"/>
      <c r="R185" s="77">
        <f t="shared" si="77"/>
        <v>0</v>
      </c>
      <c r="S185" s="75"/>
      <c r="T185" s="75"/>
      <c r="U185" s="75"/>
      <c r="V185" s="76"/>
      <c r="W185" s="77">
        <f t="shared" si="78"/>
        <v>0</v>
      </c>
      <c r="X185" s="11"/>
      <c r="Y185" s="11"/>
      <c r="Z185" s="11"/>
      <c r="AA185" s="12"/>
      <c r="AB185" s="16">
        <f t="shared" si="79"/>
        <v>0</v>
      </c>
      <c r="AC185" s="11"/>
      <c r="AD185" s="11"/>
      <c r="AE185" s="11"/>
      <c r="AF185" s="12"/>
      <c r="AG185" s="16">
        <f t="shared" si="80"/>
        <v>0</v>
      </c>
      <c r="AH185" s="11"/>
      <c r="AI185" s="11"/>
      <c r="AJ185" s="11"/>
      <c r="AK185" s="12"/>
      <c r="AL185" s="16">
        <f t="shared" si="81"/>
        <v>0</v>
      </c>
      <c r="AM185" s="11"/>
      <c r="AN185" s="11"/>
      <c r="AO185" s="11"/>
      <c r="AP185" s="12"/>
      <c r="AQ185" s="16">
        <f t="shared" si="82"/>
        <v>0</v>
      </c>
      <c r="AR185" s="11"/>
      <c r="AS185" s="11"/>
      <c r="AT185" s="11"/>
      <c r="AU185" s="12"/>
      <c r="AV185" s="25">
        <f t="shared" si="83"/>
        <v>0</v>
      </c>
    </row>
    <row r="186" spans="1:48" x14ac:dyDescent="0.25">
      <c r="A186" s="10">
        <f t="shared" si="65"/>
        <v>9</v>
      </c>
      <c r="B186" s="3" t="s">
        <v>4</v>
      </c>
      <c r="C186" s="21" t="s">
        <v>61</v>
      </c>
      <c r="D186" s="75"/>
      <c r="E186" s="75"/>
      <c r="F186" s="75"/>
      <c r="G186" s="76"/>
      <c r="H186" s="77">
        <f t="shared" si="75"/>
        <v>0</v>
      </c>
      <c r="I186" s="75"/>
      <c r="J186" s="75"/>
      <c r="K186" s="75"/>
      <c r="L186" s="76"/>
      <c r="M186" s="77">
        <f t="shared" si="76"/>
        <v>0</v>
      </c>
      <c r="N186" s="75"/>
      <c r="O186" s="75"/>
      <c r="P186" s="75"/>
      <c r="Q186" s="76"/>
      <c r="R186" s="77">
        <f t="shared" si="77"/>
        <v>0</v>
      </c>
      <c r="S186" s="75"/>
      <c r="T186" s="75"/>
      <c r="U186" s="75"/>
      <c r="V186" s="76"/>
      <c r="W186" s="77">
        <f t="shared" si="78"/>
        <v>0</v>
      </c>
      <c r="X186" s="11"/>
      <c r="Y186" s="11"/>
      <c r="Z186" s="11"/>
      <c r="AA186" s="12"/>
      <c r="AB186" s="16">
        <f t="shared" si="79"/>
        <v>0</v>
      </c>
      <c r="AC186" s="11"/>
      <c r="AD186" s="11"/>
      <c r="AE186" s="11"/>
      <c r="AF186" s="12"/>
      <c r="AG186" s="16">
        <f t="shared" si="80"/>
        <v>0</v>
      </c>
      <c r="AH186" s="11"/>
      <c r="AI186" s="11"/>
      <c r="AJ186" s="11"/>
      <c r="AK186" s="12"/>
      <c r="AL186" s="16">
        <f t="shared" si="81"/>
        <v>0</v>
      </c>
      <c r="AM186" s="11"/>
      <c r="AN186" s="11"/>
      <c r="AO186" s="11"/>
      <c r="AP186" s="12"/>
      <c r="AQ186" s="16">
        <f t="shared" si="82"/>
        <v>0</v>
      </c>
      <c r="AR186" s="11"/>
      <c r="AS186" s="11"/>
      <c r="AT186" s="11"/>
      <c r="AU186" s="12"/>
      <c r="AV186" s="25">
        <f t="shared" si="83"/>
        <v>0</v>
      </c>
    </row>
    <row r="187" spans="1:48" x14ac:dyDescent="0.25">
      <c r="A187" s="10">
        <f t="shared" si="65"/>
        <v>9</v>
      </c>
      <c r="B187" s="3" t="s">
        <v>47</v>
      </c>
      <c r="C187" s="21" t="s">
        <v>61</v>
      </c>
      <c r="D187" s="75"/>
      <c r="E187" s="75"/>
      <c r="F187" s="75"/>
      <c r="G187" s="76"/>
      <c r="H187" s="77">
        <f t="shared" si="75"/>
        <v>0</v>
      </c>
      <c r="I187" s="75"/>
      <c r="J187" s="75"/>
      <c r="K187" s="75"/>
      <c r="L187" s="76"/>
      <c r="M187" s="77">
        <f t="shared" si="76"/>
        <v>0</v>
      </c>
      <c r="N187" s="75"/>
      <c r="O187" s="75"/>
      <c r="P187" s="75"/>
      <c r="Q187" s="76"/>
      <c r="R187" s="77">
        <f t="shared" si="77"/>
        <v>0</v>
      </c>
      <c r="S187" s="75"/>
      <c r="T187" s="75"/>
      <c r="U187" s="75"/>
      <c r="V187" s="76"/>
      <c r="W187" s="77">
        <f t="shared" si="78"/>
        <v>0</v>
      </c>
      <c r="X187" s="11"/>
      <c r="Y187" s="11"/>
      <c r="Z187" s="11"/>
      <c r="AA187" s="12"/>
      <c r="AB187" s="16">
        <f t="shared" si="79"/>
        <v>0</v>
      </c>
      <c r="AC187" s="11"/>
      <c r="AD187" s="11"/>
      <c r="AE187" s="11"/>
      <c r="AF187" s="12"/>
      <c r="AG187" s="16">
        <f t="shared" si="80"/>
        <v>0</v>
      </c>
      <c r="AH187" s="11"/>
      <c r="AI187" s="11"/>
      <c r="AJ187" s="11"/>
      <c r="AK187" s="12"/>
      <c r="AL187" s="16">
        <f t="shared" si="81"/>
        <v>0</v>
      </c>
      <c r="AM187" s="11"/>
      <c r="AN187" s="11"/>
      <c r="AO187" s="11"/>
      <c r="AP187" s="12"/>
      <c r="AQ187" s="16">
        <f t="shared" si="82"/>
        <v>0</v>
      </c>
      <c r="AR187" s="11"/>
      <c r="AS187" s="11"/>
      <c r="AT187" s="11"/>
      <c r="AU187" s="12"/>
      <c r="AV187" s="25">
        <f t="shared" si="83"/>
        <v>0</v>
      </c>
    </row>
    <row r="188" spans="1:48" x14ac:dyDescent="0.25">
      <c r="A188" s="10">
        <f t="shared" si="65"/>
        <v>9</v>
      </c>
      <c r="B188" s="3" t="s">
        <v>5</v>
      </c>
      <c r="C188" s="21" t="s">
        <v>61</v>
      </c>
      <c r="D188" s="75"/>
      <c r="E188" s="75"/>
      <c r="F188" s="75"/>
      <c r="G188" s="76"/>
      <c r="H188" s="77">
        <f t="shared" si="75"/>
        <v>0</v>
      </c>
      <c r="I188" s="75"/>
      <c r="J188" s="75"/>
      <c r="K188" s="75"/>
      <c r="L188" s="76"/>
      <c r="M188" s="77">
        <f t="shared" si="76"/>
        <v>0</v>
      </c>
      <c r="N188" s="75"/>
      <c r="O188" s="75"/>
      <c r="P188" s="75"/>
      <c r="Q188" s="76"/>
      <c r="R188" s="77">
        <f t="shared" si="77"/>
        <v>0</v>
      </c>
      <c r="S188" s="75"/>
      <c r="T188" s="75"/>
      <c r="U188" s="75"/>
      <c r="V188" s="76"/>
      <c r="W188" s="77">
        <f t="shared" si="78"/>
        <v>0</v>
      </c>
      <c r="X188" s="11"/>
      <c r="Y188" s="11"/>
      <c r="Z188" s="11"/>
      <c r="AA188" s="12"/>
      <c r="AB188" s="16">
        <f t="shared" si="79"/>
        <v>0</v>
      </c>
      <c r="AC188" s="11"/>
      <c r="AD188" s="11"/>
      <c r="AE188" s="11"/>
      <c r="AF188" s="12"/>
      <c r="AG188" s="16">
        <f t="shared" si="80"/>
        <v>0</v>
      </c>
      <c r="AH188" s="11"/>
      <c r="AI188" s="11"/>
      <c r="AJ188" s="11"/>
      <c r="AK188" s="12"/>
      <c r="AL188" s="16">
        <f t="shared" si="81"/>
        <v>0</v>
      </c>
      <c r="AM188" s="11"/>
      <c r="AN188" s="11"/>
      <c r="AO188" s="11"/>
      <c r="AP188" s="12"/>
      <c r="AQ188" s="16">
        <f t="shared" si="82"/>
        <v>0</v>
      </c>
      <c r="AR188" s="11"/>
      <c r="AS188" s="11"/>
      <c r="AT188" s="11"/>
      <c r="AU188" s="12"/>
      <c r="AV188" s="25">
        <f t="shared" si="83"/>
        <v>0</v>
      </c>
    </row>
    <row r="189" spans="1:48" x14ac:dyDescent="0.25">
      <c r="A189" s="10">
        <f t="shared" si="65"/>
        <v>9</v>
      </c>
      <c r="B189" s="3" t="s">
        <v>48</v>
      </c>
      <c r="C189" s="21" t="s">
        <v>61</v>
      </c>
      <c r="D189" s="75"/>
      <c r="E189" s="75"/>
      <c r="F189" s="75"/>
      <c r="G189" s="76"/>
      <c r="H189" s="77">
        <f t="shared" si="75"/>
        <v>0</v>
      </c>
      <c r="I189" s="75"/>
      <c r="J189" s="75"/>
      <c r="K189" s="75"/>
      <c r="L189" s="76"/>
      <c r="M189" s="77">
        <f t="shared" si="76"/>
        <v>0</v>
      </c>
      <c r="N189" s="75"/>
      <c r="O189" s="75"/>
      <c r="P189" s="75"/>
      <c r="Q189" s="76"/>
      <c r="R189" s="77">
        <f t="shared" si="77"/>
        <v>0</v>
      </c>
      <c r="S189" s="75"/>
      <c r="T189" s="75"/>
      <c r="U189" s="75"/>
      <c r="V189" s="76"/>
      <c r="W189" s="77">
        <f t="shared" si="78"/>
        <v>0</v>
      </c>
      <c r="X189" s="11"/>
      <c r="Y189" s="11"/>
      <c r="Z189" s="11"/>
      <c r="AA189" s="12"/>
      <c r="AB189" s="16">
        <f t="shared" si="79"/>
        <v>0</v>
      </c>
      <c r="AC189" s="11"/>
      <c r="AD189" s="11"/>
      <c r="AE189" s="11"/>
      <c r="AF189" s="12"/>
      <c r="AG189" s="16">
        <f t="shared" si="80"/>
        <v>0</v>
      </c>
      <c r="AH189" s="11"/>
      <c r="AI189" s="11"/>
      <c r="AJ189" s="11"/>
      <c r="AK189" s="12"/>
      <c r="AL189" s="16">
        <f t="shared" si="81"/>
        <v>0</v>
      </c>
      <c r="AM189" s="11"/>
      <c r="AN189" s="11"/>
      <c r="AO189" s="11"/>
      <c r="AP189" s="12"/>
      <c r="AQ189" s="16">
        <f t="shared" si="82"/>
        <v>0</v>
      </c>
      <c r="AR189" s="11"/>
      <c r="AS189" s="11"/>
      <c r="AT189" s="11"/>
      <c r="AU189" s="12"/>
      <c r="AV189" s="25">
        <f t="shared" si="83"/>
        <v>0</v>
      </c>
    </row>
    <row r="190" spans="1:48" x14ac:dyDescent="0.25">
      <c r="A190" s="10">
        <f t="shared" si="65"/>
        <v>9</v>
      </c>
      <c r="B190" s="3" t="s">
        <v>49</v>
      </c>
      <c r="C190" s="21" t="s">
        <v>61</v>
      </c>
      <c r="D190" s="75"/>
      <c r="E190" s="75"/>
      <c r="F190" s="75"/>
      <c r="G190" s="76"/>
      <c r="H190" s="77">
        <f t="shared" si="75"/>
        <v>0</v>
      </c>
      <c r="I190" s="75"/>
      <c r="J190" s="75"/>
      <c r="K190" s="75"/>
      <c r="L190" s="76"/>
      <c r="M190" s="77">
        <f t="shared" si="76"/>
        <v>0</v>
      </c>
      <c r="N190" s="75"/>
      <c r="O190" s="75"/>
      <c r="P190" s="75"/>
      <c r="Q190" s="76"/>
      <c r="R190" s="77">
        <f t="shared" si="77"/>
        <v>0</v>
      </c>
      <c r="S190" s="75"/>
      <c r="T190" s="75"/>
      <c r="U190" s="75"/>
      <c r="V190" s="76"/>
      <c r="W190" s="77">
        <f t="shared" si="78"/>
        <v>0</v>
      </c>
      <c r="X190" s="11"/>
      <c r="Y190" s="11"/>
      <c r="Z190" s="11"/>
      <c r="AA190" s="12"/>
      <c r="AB190" s="16">
        <f t="shared" si="79"/>
        <v>0</v>
      </c>
      <c r="AC190" s="11"/>
      <c r="AD190" s="11"/>
      <c r="AE190" s="11"/>
      <c r="AF190" s="12"/>
      <c r="AG190" s="16">
        <f t="shared" si="80"/>
        <v>0</v>
      </c>
      <c r="AH190" s="11"/>
      <c r="AI190" s="11"/>
      <c r="AJ190" s="11"/>
      <c r="AK190" s="12"/>
      <c r="AL190" s="16">
        <f t="shared" si="81"/>
        <v>0</v>
      </c>
      <c r="AM190" s="11"/>
      <c r="AN190" s="11"/>
      <c r="AO190" s="11"/>
      <c r="AP190" s="12"/>
      <c r="AQ190" s="16">
        <f t="shared" si="82"/>
        <v>0</v>
      </c>
      <c r="AR190" s="11"/>
      <c r="AS190" s="11"/>
      <c r="AT190" s="11"/>
      <c r="AU190" s="12"/>
      <c r="AV190" s="25">
        <f t="shared" si="83"/>
        <v>0</v>
      </c>
    </row>
    <row r="191" spans="1:48" x14ac:dyDescent="0.25">
      <c r="A191" s="10">
        <f t="shared" si="65"/>
        <v>9</v>
      </c>
      <c r="B191" s="3" t="s">
        <v>50</v>
      </c>
      <c r="C191" s="21" t="s">
        <v>61</v>
      </c>
      <c r="D191" s="75"/>
      <c r="E191" s="75"/>
      <c r="F191" s="75"/>
      <c r="G191" s="76"/>
      <c r="H191" s="77">
        <f t="shared" si="75"/>
        <v>0</v>
      </c>
      <c r="I191" s="75"/>
      <c r="J191" s="75"/>
      <c r="K191" s="75"/>
      <c r="L191" s="76"/>
      <c r="M191" s="77">
        <f t="shared" si="76"/>
        <v>0</v>
      </c>
      <c r="N191" s="75"/>
      <c r="O191" s="75"/>
      <c r="P191" s="75"/>
      <c r="Q191" s="76"/>
      <c r="R191" s="77">
        <f t="shared" si="77"/>
        <v>0</v>
      </c>
      <c r="S191" s="75"/>
      <c r="T191" s="75"/>
      <c r="U191" s="75"/>
      <c r="V191" s="76"/>
      <c r="W191" s="77">
        <f t="shared" si="78"/>
        <v>0</v>
      </c>
      <c r="X191" s="11"/>
      <c r="Y191" s="11"/>
      <c r="Z191" s="11"/>
      <c r="AA191" s="12"/>
      <c r="AB191" s="16">
        <f t="shared" si="79"/>
        <v>0</v>
      </c>
      <c r="AC191" s="11"/>
      <c r="AD191" s="11"/>
      <c r="AE191" s="11"/>
      <c r="AF191" s="12"/>
      <c r="AG191" s="16">
        <f t="shared" si="80"/>
        <v>0</v>
      </c>
      <c r="AH191" s="11"/>
      <c r="AI191" s="11"/>
      <c r="AJ191" s="11"/>
      <c r="AK191" s="12"/>
      <c r="AL191" s="16">
        <f t="shared" si="81"/>
        <v>0</v>
      </c>
      <c r="AM191" s="11"/>
      <c r="AN191" s="11"/>
      <c r="AO191" s="11"/>
      <c r="AP191" s="12"/>
      <c r="AQ191" s="16">
        <f t="shared" si="82"/>
        <v>0</v>
      </c>
      <c r="AR191" s="11"/>
      <c r="AS191" s="11"/>
      <c r="AT191" s="11"/>
      <c r="AU191" s="12"/>
      <c r="AV191" s="25">
        <f t="shared" si="83"/>
        <v>0</v>
      </c>
    </row>
    <row r="192" spans="1:48" x14ac:dyDescent="0.25">
      <c r="A192" s="10">
        <f t="shared" si="65"/>
        <v>9</v>
      </c>
      <c r="B192" s="3" t="s">
        <v>51</v>
      </c>
      <c r="C192" s="21" t="s">
        <v>61</v>
      </c>
      <c r="D192" s="75"/>
      <c r="E192" s="75"/>
      <c r="F192" s="75"/>
      <c r="G192" s="76"/>
      <c r="H192" s="77">
        <f t="shared" si="75"/>
        <v>0</v>
      </c>
      <c r="I192" s="75"/>
      <c r="J192" s="75"/>
      <c r="K192" s="75"/>
      <c r="L192" s="76"/>
      <c r="M192" s="77">
        <f t="shared" si="76"/>
        <v>0</v>
      </c>
      <c r="N192" s="75"/>
      <c r="O192" s="75"/>
      <c r="P192" s="75"/>
      <c r="Q192" s="76"/>
      <c r="R192" s="77">
        <f t="shared" si="77"/>
        <v>0</v>
      </c>
      <c r="S192" s="75"/>
      <c r="T192" s="75"/>
      <c r="U192" s="75"/>
      <c r="V192" s="76"/>
      <c r="W192" s="77">
        <f t="shared" si="78"/>
        <v>0</v>
      </c>
      <c r="X192" s="11"/>
      <c r="Y192" s="11"/>
      <c r="Z192" s="11"/>
      <c r="AA192" s="12"/>
      <c r="AB192" s="16">
        <f t="shared" si="79"/>
        <v>0</v>
      </c>
      <c r="AC192" s="11"/>
      <c r="AD192" s="11"/>
      <c r="AE192" s="11"/>
      <c r="AF192" s="12"/>
      <c r="AG192" s="16">
        <f t="shared" si="80"/>
        <v>0</v>
      </c>
      <c r="AH192" s="11"/>
      <c r="AI192" s="11"/>
      <c r="AJ192" s="11"/>
      <c r="AK192" s="12"/>
      <c r="AL192" s="16">
        <f t="shared" si="81"/>
        <v>0</v>
      </c>
      <c r="AM192" s="11"/>
      <c r="AN192" s="11"/>
      <c r="AO192" s="11"/>
      <c r="AP192" s="12"/>
      <c r="AQ192" s="16">
        <f t="shared" si="82"/>
        <v>0</v>
      </c>
      <c r="AR192" s="11"/>
      <c r="AS192" s="11"/>
      <c r="AT192" s="11"/>
      <c r="AU192" s="12"/>
      <c r="AV192" s="25">
        <f t="shared" si="83"/>
        <v>0</v>
      </c>
    </row>
    <row r="193" spans="1:48" x14ac:dyDescent="0.25">
      <c r="A193" s="10">
        <f t="shared" si="65"/>
        <v>9</v>
      </c>
      <c r="B193" s="3" t="s">
        <v>52</v>
      </c>
      <c r="C193" s="21" t="s">
        <v>61</v>
      </c>
      <c r="D193" s="75"/>
      <c r="E193" s="75"/>
      <c r="F193" s="75"/>
      <c r="G193" s="76"/>
      <c r="H193" s="77">
        <f t="shared" si="75"/>
        <v>0</v>
      </c>
      <c r="I193" s="75"/>
      <c r="J193" s="75"/>
      <c r="K193" s="75"/>
      <c r="L193" s="76"/>
      <c r="M193" s="77">
        <f t="shared" si="76"/>
        <v>0</v>
      </c>
      <c r="N193" s="75"/>
      <c r="O193" s="75"/>
      <c r="P193" s="75"/>
      <c r="Q193" s="76"/>
      <c r="R193" s="77">
        <f t="shared" si="77"/>
        <v>0</v>
      </c>
      <c r="S193" s="75"/>
      <c r="T193" s="75"/>
      <c r="U193" s="75"/>
      <c r="V193" s="76"/>
      <c r="W193" s="77">
        <f t="shared" si="78"/>
        <v>0</v>
      </c>
      <c r="X193" s="11"/>
      <c r="Y193" s="11"/>
      <c r="Z193" s="11"/>
      <c r="AA193" s="12"/>
      <c r="AB193" s="16">
        <f t="shared" si="79"/>
        <v>0</v>
      </c>
      <c r="AC193" s="11"/>
      <c r="AD193" s="11"/>
      <c r="AE193" s="11"/>
      <c r="AF193" s="12"/>
      <c r="AG193" s="16">
        <f t="shared" si="80"/>
        <v>0</v>
      </c>
      <c r="AH193" s="11"/>
      <c r="AI193" s="11"/>
      <c r="AJ193" s="11"/>
      <c r="AK193" s="12"/>
      <c r="AL193" s="16">
        <f t="shared" si="81"/>
        <v>0</v>
      </c>
      <c r="AM193" s="11"/>
      <c r="AN193" s="11"/>
      <c r="AO193" s="11"/>
      <c r="AP193" s="12"/>
      <c r="AQ193" s="16">
        <f t="shared" si="82"/>
        <v>0</v>
      </c>
      <c r="AR193" s="11"/>
      <c r="AS193" s="11"/>
      <c r="AT193" s="11"/>
      <c r="AU193" s="12"/>
      <c r="AV193" s="25">
        <f t="shared" si="83"/>
        <v>0</v>
      </c>
    </row>
    <row r="194" spans="1:48" x14ac:dyDescent="0.25">
      <c r="A194" s="10">
        <f t="shared" si="65"/>
        <v>9</v>
      </c>
      <c r="B194" s="3" t="s">
        <v>53</v>
      </c>
      <c r="C194" s="21" t="s">
        <v>61</v>
      </c>
      <c r="D194" s="75"/>
      <c r="E194" s="75"/>
      <c r="F194" s="75"/>
      <c r="G194" s="76"/>
      <c r="H194" s="77">
        <f t="shared" si="75"/>
        <v>0</v>
      </c>
      <c r="I194" s="75"/>
      <c r="J194" s="75"/>
      <c r="K194" s="75"/>
      <c r="L194" s="76"/>
      <c r="M194" s="77">
        <f t="shared" si="76"/>
        <v>0</v>
      </c>
      <c r="N194" s="75"/>
      <c r="O194" s="75"/>
      <c r="P194" s="75"/>
      <c r="Q194" s="76"/>
      <c r="R194" s="77">
        <f t="shared" si="77"/>
        <v>0</v>
      </c>
      <c r="S194" s="75"/>
      <c r="T194" s="75"/>
      <c r="U194" s="75"/>
      <c r="V194" s="76"/>
      <c r="W194" s="77">
        <f t="shared" si="78"/>
        <v>0</v>
      </c>
      <c r="X194" s="11"/>
      <c r="Y194" s="11"/>
      <c r="Z194" s="11"/>
      <c r="AA194" s="12"/>
      <c r="AB194" s="16">
        <f t="shared" si="79"/>
        <v>0</v>
      </c>
      <c r="AC194" s="11"/>
      <c r="AD194" s="11"/>
      <c r="AE194" s="11"/>
      <c r="AF194" s="12"/>
      <c r="AG194" s="16">
        <f t="shared" si="80"/>
        <v>0</v>
      </c>
      <c r="AH194" s="11"/>
      <c r="AI194" s="11"/>
      <c r="AJ194" s="11"/>
      <c r="AK194" s="12"/>
      <c r="AL194" s="16">
        <f t="shared" si="81"/>
        <v>0</v>
      </c>
      <c r="AM194" s="11"/>
      <c r="AN194" s="11"/>
      <c r="AO194" s="11"/>
      <c r="AP194" s="12"/>
      <c r="AQ194" s="16">
        <f t="shared" si="82"/>
        <v>0</v>
      </c>
      <c r="AR194" s="11"/>
      <c r="AS194" s="11"/>
      <c r="AT194" s="11"/>
      <c r="AU194" s="12"/>
      <c r="AV194" s="25">
        <f t="shared" si="83"/>
        <v>0</v>
      </c>
    </row>
    <row r="195" spans="1:48" x14ac:dyDescent="0.25">
      <c r="A195" s="10">
        <f t="shared" si="65"/>
        <v>9</v>
      </c>
      <c r="B195" s="3" t="s">
        <v>54</v>
      </c>
      <c r="C195" s="21" t="s">
        <v>61</v>
      </c>
      <c r="D195" s="75"/>
      <c r="E195" s="75"/>
      <c r="F195" s="75"/>
      <c r="G195" s="76"/>
      <c r="H195" s="77">
        <f t="shared" si="75"/>
        <v>0</v>
      </c>
      <c r="I195" s="75"/>
      <c r="J195" s="75"/>
      <c r="K195" s="75"/>
      <c r="L195" s="76"/>
      <c r="M195" s="77">
        <f t="shared" si="76"/>
        <v>0</v>
      </c>
      <c r="N195" s="75"/>
      <c r="O195" s="75"/>
      <c r="P195" s="75"/>
      <c r="Q195" s="76"/>
      <c r="R195" s="77">
        <f t="shared" si="77"/>
        <v>0</v>
      </c>
      <c r="S195" s="75"/>
      <c r="T195" s="75"/>
      <c r="U195" s="75"/>
      <c r="V195" s="76"/>
      <c r="W195" s="77">
        <f t="shared" si="78"/>
        <v>0</v>
      </c>
      <c r="X195" s="11"/>
      <c r="Y195" s="11"/>
      <c r="Z195" s="11"/>
      <c r="AA195" s="12"/>
      <c r="AB195" s="16">
        <f t="shared" si="79"/>
        <v>0</v>
      </c>
      <c r="AC195" s="11"/>
      <c r="AD195" s="11"/>
      <c r="AE195" s="11"/>
      <c r="AF195" s="12"/>
      <c r="AG195" s="16">
        <f t="shared" si="80"/>
        <v>0</v>
      </c>
      <c r="AH195" s="11"/>
      <c r="AI195" s="11"/>
      <c r="AJ195" s="11"/>
      <c r="AK195" s="12"/>
      <c r="AL195" s="16">
        <f t="shared" si="81"/>
        <v>0</v>
      </c>
      <c r="AM195" s="11"/>
      <c r="AN195" s="11"/>
      <c r="AO195" s="11"/>
      <c r="AP195" s="12"/>
      <c r="AQ195" s="16">
        <f t="shared" si="82"/>
        <v>0</v>
      </c>
      <c r="AR195" s="11"/>
      <c r="AS195" s="11"/>
      <c r="AT195" s="11"/>
      <c r="AU195" s="12"/>
      <c r="AV195" s="25">
        <f t="shared" si="83"/>
        <v>0</v>
      </c>
    </row>
    <row r="196" spans="1:48" x14ac:dyDescent="0.25">
      <c r="A196" s="10">
        <f t="shared" si="65"/>
        <v>9</v>
      </c>
      <c r="B196" s="3" t="s">
        <v>23</v>
      </c>
      <c r="C196" s="21" t="s">
        <v>61</v>
      </c>
      <c r="D196" s="75"/>
      <c r="E196" s="75"/>
      <c r="F196" s="75"/>
      <c r="G196" s="76"/>
      <c r="H196" s="77">
        <f t="shared" si="75"/>
        <v>0</v>
      </c>
      <c r="I196" s="75"/>
      <c r="J196" s="75"/>
      <c r="K196" s="75"/>
      <c r="L196" s="76"/>
      <c r="M196" s="77">
        <f t="shared" si="76"/>
        <v>0</v>
      </c>
      <c r="N196" s="75"/>
      <c r="O196" s="75"/>
      <c r="P196" s="75"/>
      <c r="Q196" s="76"/>
      <c r="R196" s="77">
        <f t="shared" si="77"/>
        <v>0</v>
      </c>
      <c r="S196" s="75"/>
      <c r="T196" s="75"/>
      <c r="U196" s="75"/>
      <c r="V196" s="76"/>
      <c r="W196" s="77">
        <f t="shared" si="78"/>
        <v>0</v>
      </c>
      <c r="X196" s="11"/>
      <c r="Y196" s="11"/>
      <c r="Z196" s="11"/>
      <c r="AA196" s="12"/>
      <c r="AB196" s="16">
        <f t="shared" si="79"/>
        <v>0</v>
      </c>
      <c r="AC196" s="11"/>
      <c r="AD196" s="11"/>
      <c r="AE196" s="11"/>
      <c r="AF196" s="12"/>
      <c r="AG196" s="16">
        <f t="shared" si="80"/>
        <v>0</v>
      </c>
      <c r="AH196" s="11"/>
      <c r="AI196" s="11"/>
      <c r="AJ196" s="11"/>
      <c r="AK196" s="12"/>
      <c r="AL196" s="16">
        <f t="shared" si="81"/>
        <v>0</v>
      </c>
      <c r="AM196" s="11"/>
      <c r="AN196" s="11"/>
      <c r="AO196" s="11"/>
      <c r="AP196" s="12"/>
      <c r="AQ196" s="16">
        <f t="shared" si="82"/>
        <v>0</v>
      </c>
      <c r="AR196" s="11"/>
      <c r="AS196" s="11"/>
      <c r="AT196" s="11"/>
      <c r="AU196" s="12"/>
      <c r="AV196" s="25">
        <f t="shared" si="83"/>
        <v>0</v>
      </c>
    </row>
    <row r="197" spans="1:48" x14ac:dyDescent="0.25">
      <c r="A197" s="10">
        <f t="shared" si="65"/>
        <v>9</v>
      </c>
      <c r="B197" s="3" t="s">
        <v>8</v>
      </c>
      <c r="C197" s="21" t="s">
        <v>61</v>
      </c>
      <c r="D197" s="75"/>
      <c r="E197" s="75"/>
      <c r="F197" s="75"/>
      <c r="G197" s="76"/>
      <c r="H197" s="77">
        <f t="shared" si="75"/>
        <v>0</v>
      </c>
      <c r="I197" s="75"/>
      <c r="J197" s="75"/>
      <c r="K197" s="75"/>
      <c r="L197" s="76"/>
      <c r="M197" s="77">
        <f t="shared" si="76"/>
        <v>0</v>
      </c>
      <c r="N197" s="75"/>
      <c r="O197" s="75"/>
      <c r="P197" s="75"/>
      <c r="Q197" s="76"/>
      <c r="R197" s="77">
        <f t="shared" si="77"/>
        <v>0</v>
      </c>
      <c r="S197" s="75"/>
      <c r="T197" s="75"/>
      <c r="U197" s="75"/>
      <c r="V197" s="76"/>
      <c r="W197" s="77">
        <f t="shared" si="78"/>
        <v>0</v>
      </c>
      <c r="X197" s="11"/>
      <c r="Y197" s="11"/>
      <c r="Z197" s="11"/>
      <c r="AA197" s="12"/>
      <c r="AB197" s="16">
        <f t="shared" si="79"/>
        <v>0</v>
      </c>
      <c r="AC197" s="11"/>
      <c r="AD197" s="11"/>
      <c r="AE197" s="11"/>
      <c r="AF197" s="12"/>
      <c r="AG197" s="16">
        <f t="shared" si="80"/>
        <v>0</v>
      </c>
      <c r="AH197" s="11"/>
      <c r="AI197" s="11"/>
      <c r="AJ197" s="11"/>
      <c r="AK197" s="12"/>
      <c r="AL197" s="16">
        <f t="shared" si="81"/>
        <v>0</v>
      </c>
      <c r="AM197" s="11"/>
      <c r="AN197" s="11"/>
      <c r="AO197" s="11"/>
      <c r="AP197" s="12"/>
      <c r="AQ197" s="16">
        <f t="shared" si="82"/>
        <v>0</v>
      </c>
      <c r="AR197" s="11"/>
      <c r="AS197" s="11"/>
      <c r="AT197" s="11"/>
      <c r="AU197" s="12"/>
      <c r="AV197" s="25">
        <f t="shared" si="83"/>
        <v>0</v>
      </c>
    </row>
    <row r="198" spans="1:48" x14ac:dyDescent="0.25">
      <c r="A198" s="10">
        <f t="shared" si="65"/>
        <v>9</v>
      </c>
      <c r="B198" s="3" t="s">
        <v>9</v>
      </c>
      <c r="C198" s="21" t="s">
        <v>61</v>
      </c>
      <c r="D198" s="75"/>
      <c r="E198" s="75"/>
      <c r="F198" s="75"/>
      <c r="G198" s="76"/>
      <c r="H198" s="77">
        <f t="shared" si="75"/>
        <v>0</v>
      </c>
      <c r="I198" s="75"/>
      <c r="J198" s="75"/>
      <c r="K198" s="75"/>
      <c r="L198" s="76"/>
      <c r="M198" s="77">
        <f t="shared" si="76"/>
        <v>0</v>
      </c>
      <c r="N198" s="75"/>
      <c r="O198" s="75"/>
      <c r="P198" s="75"/>
      <c r="Q198" s="76"/>
      <c r="R198" s="77">
        <f t="shared" si="77"/>
        <v>0</v>
      </c>
      <c r="S198" s="75"/>
      <c r="T198" s="75"/>
      <c r="U198" s="75"/>
      <c r="V198" s="76"/>
      <c r="W198" s="77">
        <f t="shared" si="78"/>
        <v>0</v>
      </c>
      <c r="X198" s="11"/>
      <c r="Y198" s="11"/>
      <c r="Z198" s="11"/>
      <c r="AA198" s="12"/>
      <c r="AB198" s="16">
        <f t="shared" si="79"/>
        <v>0</v>
      </c>
      <c r="AC198" s="11"/>
      <c r="AD198" s="11"/>
      <c r="AE198" s="11"/>
      <c r="AF198" s="12"/>
      <c r="AG198" s="16">
        <f t="shared" si="80"/>
        <v>0</v>
      </c>
      <c r="AH198" s="11"/>
      <c r="AI198" s="11"/>
      <c r="AJ198" s="11"/>
      <c r="AK198" s="12"/>
      <c r="AL198" s="16">
        <f t="shared" si="81"/>
        <v>0</v>
      </c>
      <c r="AM198" s="11"/>
      <c r="AN198" s="11"/>
      <c r="AO198" s="11"/>
      <c r="AP198" s="12"/>
      <c r="AQ198" s="16">
        <f t="shared" si="82"/>
        <v>0</v>
      </c>
      <c r="AR198" s="11"/>
      <c r="AS198" s="11"/>
      <c r="AT198" s="11"/>
      <c r="AU198" s="12"/>
      <c r="AV198" s="25">
        <f t="shared" si="83"/>
        <v>0</v>
      </c>
    </row>
    <row r="199" spans="1:48" x14ac:dyDescent="0.25">
      <c r="A199" s="10">
        <f t="shared" si="65"/>
        <v>9</v>
      </c>
      <c r="B199" s="3" t="s">
        <v>10</v>
      </c>
      <c r="C199" s="21" t="s">
        <v>61</v>
      </c>
      <c r="D199" s="75"/>
      <c r="E199" s="75"/>
      <c r="F199" s="75"/>
      <c r="G199" s="76"/>
      <c r="H199" s="77">
        <f t="shared" si="75"/>
        <v>0</v>
      </c>
      <c r="I199" s="75"/>
      <c r="J199" s="75"/>
      <c r="K199" s="75"/>
      <c r="L199" s="76"/>
      <c r="M199" s="77">
        <f t="shared" si="76"/>
        <v>0</v>
      </c>
      <c r="N199" s="75"/>
      <c r="O199" s="75"/>
      <c r="P199" s="75"/>
      <c r="Q199" s="76"/>
      <c r="R199" s="77">
        <f t="shared" si="77"/>
        <v>0</v>
      </c>
      <c r="S199" s="75"/>
      <c r="T199" s="75"/>
      <c r="U199" s="75"/>
      <c r="V199" s="76"/>
      <c r="W199" s="77">
        <f t="shared" si="78"/>
        <v>0</v>
      </c>
      <c r="X199" s="11"/>
      <c r="Y199" s="11"/>
      <c r="Z199" s="11"/>
      <c r="AA199" s="12"/>
      <c r="AB199" s="16">
        <f t="shared" si="79"/>
        <v>0</v>
      </c>
      <c r="AC199" s="11"/>
      <c r="AD199" s="11"/>
      <c r="AE199" s="11"/>
      <c r="AF199" s="12"/>
      <c r="AG199" s="16">
        <f t="shared" si="80"/>
        <v>0</v>
      </c>
      <c r="AH199" s="11"/>
      <c r="AI199" s="11"/>
      <c r="AJ199" s="11"/>
      <c r="AK199" s="12"/>
      <c r="AL199" s="16">
        <f t="shared" si="81"/>
        <v>0</v>
      </c>
      <c r="AM199" s="11"/>
      <c r="AN199" s="11"/>
      <c r="AO199" s="11"/>
      <c r="AP199" s="12"/>
      <c r="AQ199" s="16">
        <f t="shared" si="82"/>
        <v>0</v>
      </c>
      <c r="AR199" s="11"/>
      <c r="AS199" s="11"/>
      <c r="AT199" s="11"/>
      <c r="AU199" s="12"/>
      <c r="AV199" s="25">
        <f t="shared" si="83"/>
        <v>0</v>
      </c>
    </row>
    <row r="200" spans="1:48" x14ac:dyDescent="0.25">
      <c r="A200" s="10">
        <f t="shared" si="65"/>
        <v>9</v>
      </c>
      <c r="B200" s="3" t="s">
        <v>55</v>
      </c>
      <c r="C200" s="21" t="s">
        <v>61</v>
      </c>
      <c r="D200" s="75"/>
      <c r="E200" s="75"/>
      <c r="F200" s="75"/>
      <c r="G200" s="76"/>
      <c r="H200" s="77">
        <f t="shared" si="75"/>
        <v>0</v>
      </c>
      <c r="I200" s="75"/>
      <c r="J200" s="75"/>
      <c r="K200" s="75"/>
      <c r="L200" s="76"/>
      <c r="M200" s="77">
        <f t="shared" si="76"/>
        <v>0</v>
      </c>
      <c r="N200" s="75"/>
      <c r="O200" s="75"/>
      <c r="P200" s="75"/>
      <c r="Q200" s="76"/>
      <c r="R200" s="77">
        <f t="shared" si="77"/>
        <v>0</v>
      </c>
      <c r="S200" s="75"/>
      <c r="T200" s="75"/>
      <c r="U200" s="75"/>
      <c r="V200" s="76"/>
      <c r="W200" s="77">
        <f t="shared" si="78"/>
        <v>0</v>
      </c>
      <c r="X200" s="11"/>
      <c r="Y200" s="11"/>
      <c r="Z200" s="11"/>
      <c r="AA200" s="12"/>
      <c r="AB200" s="16">
        <f t="shared" si="79"/>
        <v>0</v>
      </c>
      <c r="AC200" s="11"/>
      <c r="AD200" s="11"/>
      <c r="AE200" s="11"/>
      <c r="AF200" s="12"/>
      <c r="AG200" s="16">
        <f t="shared" si="80"/>
        <v>0</v>
      </c>
      <c r="AH200" s="11"/>
      <c r="AI200" s="11"/>
      <c r="AJ200" s="11"/>
      <c r="AK200" s="12"/>
      <c r="AL200" s="16">
        <f t="shared" si="81"/>
        <v>0</v>
      </c>
      <c r="AM200" s="11"/>
      <c r="AN200" s="11"/>
      <c r="AO200" s="11"/>
      <c r="AP200" s="12"/>
      <c r="AQ200" s="16">
        <f t="shared" si="82"/>
        <v>0</v>
      </c>
      <c r="AR200" s="11"/>
      <c r="AS200" s="11"/>
      <c r="AT200" s="11"/>
      <c r="AU200" s="12"/>
      <c r="AV200" s="25">
        <f t="shared" si="83"/>
        <v>0</v>
      </c>
    </row>
    <row r="201" spans="1:48" x14ac:dyDescent="0.25">
      <c r="A201" s="10">
        <f t="shared" si="65"/>
        <v>9</v>
      </c>
      <c r="B201" s="22" t="s">
        <v>34</v>
      </c>
      <c r="C201" s="21" t="s">
        <v>61</v>
      </c>
      <c r="D201" s="78"/>
      <c r="E201" s="78"/>
      <c r="F201" s="78"/>
      <c r="G201" s="79"/>
      <c r="H201" s="80">
        <f t="shared" si="75"/>
        <v>0</v>
      </c>
      <c r="I201" s="78"/>
      <c r="J201" s="78"/>
      <c r="K201" s="78"/>
      <c r="L201" s="79"/>
      <c r="M201" s="80">
        <f t="shared" si="76"/>
        <v>0</v>
      </c>
      <c r="N201" s="78"/>
      <c r="O201" s="78"/>
      <c r="P201" s="78"/>
      <c r="Q201" s="79"/>
      <c r="R201" s="80">
        <f t="shared" si="77"/>
        <v>0</v>
      </c>
      <c r="S201" s="78"/>
      <c r="T201" s="78"/>
      <c r="U201" s="78"/>
      <c r="V201" s="79"/>
      <c r="W201" s="80">
        <f t="shared" si="78"/>
        <v>0</v>
      </c>
      <c r="X201" s="13"/>
      <c r="Y201" s="13"/>
      <c r="Z201" s="13"/>
      <c r="AA201" s="14"/>
      <c r="AB201" s="17">
        <f t="shared" si="79"/>
        <v>0</v>
      </c>
      <c r="AC201" s="13"/>
      <c r="AD201" s="13"/>
      <c r="AE201" s="13"/>
      <c r="AF201" s="14"/>
      <c r="AG201" s="17">
        <f t="shared" si="80"/>
        <v>0</v>
      </c>
      <c r="AH201" s="13"/>
      <c r="AI201" s="13"/>
      <c r="AJ201" s="13"/>
      <c r="AK201" s="14"/>
      <c r="AL201" s="17">
        <f t="shared" si="81"/>
        <v>0</v>
      </c>
      <c r="AM201" s="13"/>
      <c r="AN201" s="13"/>
      <c r="AO201" s="13"/>
      <c r="AP201" s="14"/>
      <c r="AQ201" s="17">
        <f t="shared" si="82"/>
        <v>0</v>
      </c>
      <c r="AR201" s="13"/>
      <c r="AS201" s="13"/>
      <c r="AT201" s="13"/>
      <c r="AU201" s="14"/>
      <c r="AV201" s="26">
        <f t="shared" si="83"/>
        <v>0</v>
      </c>
    </row>
    <row r="202" spans="1:48" x14ac:dyDescent="0.25">
      <c r="A202" s="10">
        <f t="shared" si="65"/>
        <v>9</v>
      </c>
      <c r="B202" s="27"/>
      <c r="C202" s="28"/>
      <c r="D202" s="81"/>
      <c r="E202" s="82"/>
      <c r="F202" s="82"/>
      <c r="G202" s="82"/>
      <c r="H202" s="83">
        <f>SUM(H182:H201)</f>
        <v>0</v>
      </c>
      <c r="I202" s="82"/>
      <c r="J202" s="82"/>
      <c r="K202" s="82"/>
      <c r="L202" s="82"/>
      <c r="M202" s="83">
        <f>SUM(M182:M201)</f>
        <v>0</v>
      </c>
      <c r="N202" s="82"/>
      <c r="O202" s="82"/>
      <c r="P202" s="82"/>
      <c r="Q202" s="82"/>
      <c r="R202" s="83">
        <f>SUM(R182:R201)</f>
        <v>0</v>
      </c>
      <c r="S202" s="82"/>
      <c r="T202" s="82"/>
      <c r="U202" s="82"/>
      <c r="V202" s="82"/>
      <c r="W202" s="83">
        <f>SUM(W182:W201)</f>
        <v>0</v>
      </c>
      <c r="X202" s="29"/>
      <c r="Y202" s="29"/>
      <c r="Z202" s="29"/>
      <c r="AA202" s="29"/>
      <c r="AB202" s="30">
        <f>SUM(AB182:AB201)</f>
        <v>0</v>
      </c>
      <c r="AC202" s="29"/>
      <c r="AD202" s="29"/>
      <c r="AE202" s="29"/>
      <c r="AF202" s="29"/>
      <c r="AG202" s="30">
        <f>SUM(AG182:AG201)</f>
        <v>0</v>
      </c>
      <c r="AH202" s="29"/>
      <c r="AI202" s="29"/>
      <c r="AJ202" s="29"/>
      <c r="AK202" s="29"/>
      <c r="AL202" s="30">
        <f>SUM(AL182:AL201)</f>
        <v>0</v>
      </c>
      <c r="AM202" s="29"/>
      <c r="AN202" s="29"/>
      <c r="AO202" s="29"/>
      <c r="AP202" s="29"/>
      <c r="AQ202" s="30">
        <f>SUM(AQ182:AQ201)</f>
        <v>0</v>
      </c>
      <c r="AR202" s="29"/>
      <c r="AS202" s="29"/>
      <c r="AT202" s="29"/>
      <c r="AU202" s="29"/>
      <c r="AV202" s="30">
        <f>SUM(AV182:AV201)</f>
        <v>0</v>
      </c>
    </row>
    <row r="203" spans="1:48" x14ac:dyDescent="0.25">
      <c r="A203" s="10">
        <f t="shared" si="65"/>
        <v>9</v>
      </c>
      <c r="B203" s="115" t="str">
        <f>"Буква (или иное название) класса "&amp;A446&amp;":"</f>
        <v>Буква (или иное название) класса 21:</v>
      </c>
      <c r="C203" s="116"/>
      <c r="D203" s="106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</row>
    <row r="204" spans="1:48" x14ac:dyDescent="0.25">
      <c r="A204" s="10">
        <f t="shared" si="65"/>
        <v>10</v>
      </c>
      <c r="B204" s="3" t="s">
        <v>0</v>
      </c>
      <c r="C204" s="21" t="s">
        <v>61</v>
      </c>
      <c r="D204" s="75"/>
      <c r="E204" s="75"/>
      <c r="F204" s="75"/>
      <c r="G204" s="76"/>
      <c r="H204" s="77">
        <f t="shared" ref="H204:H223" si="84">COUNTA(D204:G204)</f>
        <v>0</v>
      </c>
      <c r="I204" s="75"/>
      <c r="J204" s="75"/>
      <c r="K204" s="75"/>
      <c r="L204" s="76"/>
      <c r="M204" s="77">
        <f t="shared" ref="M204:M223" si="85">COUNTA(I204:L204)</f>
        <v>0</v>
      </c>
      <c r="N204" s="75"/>
      <c r="O204" s="75"/>
      <c r="P204" s="75"/>
      <c r="Q204" s="76"/>
      <c r="R204" s="77">
        <f t="shared" ref="R204:R223" si="86">COUNTA(N204:Q204)</f>
        <v>0</v>
      </c>
      <c r="S204" s="75"/>
      <c r="T204" s="75"/>
      <c r="U204" s="75"/>
      <c r="V204" s="76"/>
      <c r="W204" s="77">
        <f t="shared" ref="W204:W223" si="87">COUNTA(S204:V204)</f>
        <v>0</v>
      </c>
      <c r="X204" s="11"/>
      <c r="Y204" s="11"/>
      <c r="Z204" s="11"/>
      <c r="AA204" s="12"/>
      <c r="AB204" s="16">
        <f t="shared" ref="AB204:AB223" si="88">COUNTA(X204:AA204)</f>
        <v>0</v>
      </c>
      <c r="AC204" s="11"/>
      <c r="AD204" s="11"/>
      <c r="AE204" s="11"/>
      <c r="AF204" s="12"/>
      <c r="AG204" s="16">
        <f t="shared" ref="AG204:AG223" si="89">COUNTA(AC204:AF204)</f>
        <v>0</v>
      </c>
      <c r="AH204" s="11"/>
      <c r="AI204" s="11"/>
      <c r="AJ204" s="11"/>
      <c r="AK204" s="12"/>
      <c r="AL204" s="16">
        <f t="shared" ref="AL204:AL223" si="90">COUNTA(AH204:AK204)</f>
        <v>0</v>
      </c>
      <c r="AM204" s="11"/>
      <c r="AN204" s="11"/>
      <c r="AO204" s="11"/>
      <c r="AP204" s="12"/>
      <c r="AQ204" s="16">
        <f t="shared" ref="AQ204:AQ223" si="91">COUNTA(AM204:AP204)</f>
        <v>0</v>
      </c>
      <c r="AR204" s="11"/>
      <c r="AS204" s="11"/>
      <c r="AT204" s="11"/>
      <c r="AU204" s="12"/>
      <c r="AV204" s="25">
        <f t="shared" ref="AV204:AV223" si="92">COUNTA(AR204:AU204)</f>
        <v>0</v>
      </c>
    </row>
    <row r="205" spans="1:48" x14ac:dyDescent="0.25">
      <c r="A205" s="10">
        <f t="shared" si="65"/>
        <v>10</v>
      </c>
      <c r="B205" s="3" t="s">
        <v>45</v>
      </c>
      <c r="C205" s="21" t="s">
        <v>61</v>
      </c>
      <c r="D205" s="75"/>
      <c r="E205" s="75"/>
      <c r="F205" s="75"/>
      <c r="G205" s="76"/>
      <c r="H205" s="77">
        <f t="shared" si="84"/>
        <v>0</v>
      </c>
      <c r="I205" s="75"/>
      <c r="J205" s="75"/>
      <c r="K205" s="75"/>
      <c r="L205" s="76"/>
      <c r="M205" s="77">
        <f t="shared" si="85"/>
        <v>0</v>
      </c>
      <c r="N205" s="75"/>
      <c r="O205" s="75"/>
      <c r="P205" s="75"/>
      <c r="Q205" s="76"/>
      <c r="R205" s="77">
        <f t="shared" si="86"/>
        <v>0</v>
      </c>
      <c r="S205" s="75"/>
      <c r="T205" s="75"/>
      <c r="U205" s="75"/>
      <c r="V205" s="76"/>
      <c r="W205" s="77">
        <f t="shared" si="87"/>
        <v>0</v>
      </c>
      <c r="X205" s="11"/>
      <c r="Y205" s="11"/>
      <c r="Z205" s="11"/>
      <c r="AA205" s="12"/>
      <c r="AB205" s="16">
        <f t="shared" si="88"/>
        <v>0</v>
      </c>
      <c r="AC205" s="11"/>
      <c r="AD205" s="11"/>
      <c r="AE205" s="11"/>
      <c r="AF205" s="12"/>
      <c r="AG205" s="16">
        <f t="shared" si="89"/>
        <v>0</v>
      </c>
      <c r="AH205" s="11"/>
      <c r="AI205" s="11"/>
      <c r="AJ205" s="11"/>
      <c r="AK205" s="12"/>
      <c r="AL205" s="16">
        <f t="shared" si="90"/>
        <v>0</v>
      </c>
      <c r="AM205" s="11"/>
      <c r="AN205" s="11"/>
      <c r="AO205" s="11"/>
      <c r="AP205" s="12"/>
      <c r="AQ205" s="16">
        <f t="shared" si="91"/>
        <v>0</v>
      </c>
      <c r="AR205" s="11"/>
      <c r="AS205" s="11"/>
      <c r="AT205" s="11"/>
      <c r="AU205" s="12"/>
      <c r="AV205" s="25">
        <f t="shared" si="92"/>
        <v>0</v>
      </c>
    </row>
    <row r="206" spans="1:48" x14ac:dyDescent="0.25">
      <c r="A206" s="10">
        <f t="shared" si="65"/>
        <v>10</v>
      </c>
      <c r="B206" s="3" t="s">
        <v>2</v>
      </c>
      <c r="C206" s="21" t="s">
        <v>61</v>
      </c>
      <c r="D206" s="75"/>
      <c r="E206" s="75"/>
      <c r="F206" s="75"/>
      <c r="G206" s="76"/>
      <c r="H206" s="77">
        <f t="shared" si="84"/>
        <v>0</v>
      </c>
      <c r="I206" s="75"/>
      <c r="J206" s="75"/>
      <c r="K206" s="75"/>
      <c r="L206" s="76"/>
      <c r="M206" s="77">
        <f t="shared" si="85"/>
        <v>0</v>
      </c>
      <c r="N206" s="75"/>
      <c r="O206" s="75"/>
      <c r="P206" s="75"/>
      <c r="Q206" s="76"/>
      <c r="R206" s="77">
        <f t="shared" si="86"/>
        <v>0</v>
      </c>
      <c r="S206" s="75"/>
      <c r="T206" s="75"/>
      <c r="U206" s="75"/>
      <c r="V206" s="76"/>
      <c r="W206" s="77">
        <f t="shared" si="87"/>
        <v>0</v>
      </c>
      <c r="X206" s="11"/>
      <c r="Y206" s="11"/>
      <c r="Z206" s="11"/>
      <c r="AA206" s="12"/>
      <c r="AB206" s="16">
        <f t="shared" si="88"/>
        <v>0</v>
      </c>
      <c r="AC206" s="11"/>
      <c r="AD206" s="11"/>
      <c r="AE206" s="11"/>
      <c r="AF206" s="12"/>
      <c r="AG206" s="16">
        <f t="shared" si="89"/>
        <v>0</v>
      </c>
      <c r="AH206" s="11"/>
      <c r="AI206" s="11"/>
      <c r="AJ206" s="11"/>
      <c r="AK206" s="12"/>
      <c r="AL206" s="16">
        <f t="shared" si="90"/>
        <v>0</v>
      </c>
      <c r="AM206" s="11"/>
      <c r="AN206" s="11"/>
      <c r="AO206" s="11"/>
      <c r="AP206" s="12"/>
      <c r="AQ206" s="16">
        <f t="shared" si="91"/>
        <v>0</v>
      </c>
      <c r="AR206" s="11"/>
      <c r="AS206" s="11"/>
      <c r="AT206" s="11"/>
      <c r="AU206" s="12"/>
      <c r="AV206" s="25">
        <f t="shared" si="92"/>
        <v>0</v>
      </c>
    </row>
    <row r="207" spans="1:48" x14ac:dyDescent="0.25">
      <c r="A207" s="10">
        <f t="shared" si="65"/>
        <v>10</v>
      </c>
      <c r="B207" s="3" t="s">
        <v>46</v>
      </c>
      <c r="C207" s="21" t="s">
        <v>61</v>
      </c>
      <c r="D207" s="75"/>
      <c r="E207" s="75"/>
      <c r="F207" s="75"/>
      <c r="G207" s="76"/>
      <c r="H207" s="77">
        <f t="shared" si="84"/>
        <v>0</v>
      </c>
      <c r="I207" s="75"/>
      <c r="J207" s="75"/>
      <c r="K207" s="75"/>
      <c r="L207" s="76"/>
      <c r="M207" s="77">
        <f t="shared" si="85"/>
        <v>0</v>
      </c>
      <c r="N207" s="75"/>
      <c r="O207" s="75"/>
      <c r="P207" s="75"/>
      <c r="Q207" s="76"/>
      <c r="R207" s="77">
        <f t="shared" si="86"/>
        <v>0</v>
      </c>
      <c r="S207" s="75"/>
      <c r="T207" s="75"/>
      <c r="U207" s="75"/>
      <c r="V207" s="76"/>
      <c r="W207" s="77">
        <f t="shared" si="87"/>
        <v>0</v>
      </c>
      <c r="X207" s="11"/>
      <c r="Y207" s="11"/>
      <c r="Z207" s="11"/>
      <c r="AA207" s="12"/>
      <c r="AB207" s="16">
        <f t="shared" si="88"/>
        <v>0</v>
      </c>
      <c r="AC207" s="11"/>
      <c r="AD207" s="11"/>
      <c r="AE207" s="11"/>
      <c r="AF207" s="12"/>
      <c r="AG207" s="16">
        <f t="shared" si="89"/>
        <v>0</v>
      </c>
      <c r="AH207" s="11"/>
      <c r="AI207" s="11"/>
      <c r="AJ207" s="11"/>
      <c r="AK207" s="12"/>
      <c r="AL207" s="16">
        <f t="shared" si="90"/>
        <v>0</v>
      </c>
      <c r="AM207" s="11"/>
      <c r="AN207" s="11"/>
      <c r="AO207" s="11"/>
      <c r="AP207" s="12"/>
      <c r="AQ207" s="16">
        <f t="shared" si="91"/>
        <v>0</v>
      </c>
      <c r="AR207" s="11"/>
      <c r="AS207" s="11"/>
      <c r="AT207" s="11"/>
      <c r="AU207" s="12"/>
      <c r="AV207" s="25">
        <f t="shared" si="92"/>
        <v>0</v>
      </c>
    </row>
    <row r="208" spans="1:48" x14ac:dyDescent="0.25">
      <c r="A208" s="10">
        <f t="shared" si="65"/>
        <v>10</v>
      </c>
      <c r="B208" s="3" t="s">
        <v>4</v>
      </c>
      <c r="C208" s="21" t="s">
        <v>61</v>
      </c>
      <c r="D208" s="75"/>
      <c r="E208" s="75"/>
      <c r="F208" s="75"/>
      <c r="G208" s="76"/>
      <c r="H208" s="77">
        <f t="shared" si="84"/>
        <v>0</v>
      </c>
      <c r="I208" s="75"/>
      <c r="J208" s="75"/>
      <c r="K208" s="75"/>
      <c r="L208" s="76"/>
      <c r="M208" s="77">
        <f t="shared" si="85"/>
        <v>0</v>
      </c>
      <c r="N208" s="75"/>
      <c r="O208" s="75"/>
      <c r="P208" s="75"/>
      <c r="Q208" s="76"/>
      <c r="R208" s="77">
        <f t="shared" si="86"/>
        <v>0</v>
      </c>
      <c r="S208" s="75"/>
      <c r="T208" s="75"/>
      <c r="U208" s="75"/>
      <c r="V208" s="76"/>
      <c r="W208" s="77">
        <f t="shared" si="87"/>
        <v>0</v>
      </c>
      <c r="X208" s="11"/>
      <c r="Y208" s="11"/>
      <c r="Z208" s="11"/>
      <c r="AA208" s="12"/>
      <c r="AB208" s="16">
        <f t="shared" si="88"/>
        <v>0</v>
      </c>
      <c r="AC208" s="11"/>
      <c r="AD208" s="11"/>
      <c r="AE208" s="11"/>
      <c r="AF208" s="12"/>
      <c r="AG208" s="16">
        <f t="shared" si="89"/>
        <v>0</v>
      </c>
      <c r="AH208" s="11"/>
      <c r="AI208" s="11"/>
      <c r="AJ208" s="11"/>
      <c r="AK208" s="12"/>
      <c r="AL208" s="16">
        <f t="shared" si="90"/>
        <v>0</v>
      </c>
      <c r="AM208" s="11"/>
      <c r="AN208" s="11"/>
      <c r="AO208" s="11"/>
      <c r="AP208" s="12"/>
      <c r="AQ208" s="16">
        <f t="shared" si="91"/>
        <v>0</v>
      </c>
      <c r="AR208" s="11"/>
      <c r="AS208" s="11"/>
      <c r="AT208" s="11"/>
      <c r="AU208" s="12"/>
      <c r="AV208" s="25">
        <f t="shared" si="92"/>
        <v>0</v>
      </c>
    </row>
    <row r="209" spans="1:48" x14ac:dyDescent="0.25">
      <c r="A209" s="10">
        <f t="shared" si="65"/>
        <v>10</v>
      </c>
      <c r="B209" s="3" t="s">
        <v>47</v>
      </c>
      <c r="C209" s="21" t="s">
        <v>61</v>
      </c>
      <c r="D209" s="75"/>
      <c r="E209" s="75"/>
      <c r="F209" s="75"/>
      <c r="G209" s="76"/>
      <c r="H209" s="77">
        <f t="shared" si="84"/>
        <v>0</v>
      </c>
      <c r="I209" s="75"/>
      <c r="J209" s="75"/>
      <c r="K209" s="75"/>
      <c r="L209" s="76"/>
      <c r="M209" s="77">
        <f t="shared" si="85"/>
        <v>0</v>
      </c>
      <c r="N209" s="75"/>
      <c r="O209" s="75"/>
      <c r="P209" s="75"/>
      <c r="Q209" s="76"/>
      <c r="R209" s="77">
        <f t="shared" si="86"/>
        <v>0</v>
      </c>
      <c r="S209" s="75"/>
      <c r="T209" s="75"/>
      <c r="U209" s="75"/>
      <c r="V209" s="76"/>
      <c r="W209" s="77">
        <f t="shared" si="87"/>
        <v>0</v>
      </c>
      <c r="X209" s="11"/>
      <c r="Y209" s="11"/>
      <c r="Z209" s="11"/>
      <c r="AA209" s="12"/>
      <c r="AB209" s="16">
        <f t="shared" si="88"/>
        <v>0</v>
      </c>
      <c r="AC209" s="11"/>
      <c r="AD209" s="11"/>
      <c r="AE209" s="11"/>
      <c r="AF209" s="12"/>
      <c r="AG209" s="16">
        <f t="shared" si="89"/>
        <v>0</v>
      </c>
      <c r="AH209" s="11"/>
      <c r="AI209" s="11"/>
      <c r="AJ209" s="11"/>
      <c r="AK209" s="12"/>
      <c r="AL209" s="16">
        <f t="shared" si="90"/>
        <v>0</v>
      </c>
      <c r="AM209" s="11"/>
      <c r="AN209" s="11"/>
      <c r="AO209" s="11"/>
      <c r="AP209" s="12"/>
      <c r="AQ209" s="16">
        <f t="shared" si="91"/>
        <v>0</v>
      </c>
      <c r="AR209" s="11"/>
      <c r="AS209" s="11"/>
      <c r="AT209" s="11"/>
      <c r="AU209" s="12"/>
      <c r="AV209" s="25">
        <f t="shared" si="92"/>
        <v>0</v>
      </c>
    </row>
    <row r="210" spans="1:48" x14ac:dyDescent="0.25">
      <c r="A210" s="10">
        <f t="shared" si="65"/>
        <v>10</v>
      </c>
      <c r="B210" s="3" t="s">
        <v>5</v>
      </c>
      <c r="C210" s="21" t="s">
        <v>61</v>
      </c>
      <c r="D210" s="75"/>
      <c r="E210" s="75"/>
      <c r="F210" s="75"/>
      <c r="G210" s="76"/>
      <c r="H210" s="77">
        <f t="shared" si="84"/>
        <v>0</v>
      </c>
      <c r="I210" s="75"/>
      <c r="J210" s="75"/>
      <c r="K210" s="75"/>
      <c r="L210" s="76"/>
      <c r="M210" s="77">
        <f t="shared" si="85"/>
        <v>0</v>
      </c>
      <c r="N210" s="75"/>
      <c r="O210" s="75"/>
      <c r="P210" s="75"/>
      <c r="Q210" s="76"/>
      <c r="R210" s="77">
        <f t="shared" si="86"/>
        <v>0</v>
      </c>
      <c r="S210" s="75"/>
      <c r="T210" s="75"/>
      <c r="U210" s="75"/>
      <c r="V210" s="76"/>
      <c r="W210" s="77">
        <f t="shared" si="87"/>
        <v>0</v>
      </c>
      <c r="X210" s="11"/>
      <c r="Y210" s="11"/>
      <c r="Z210" s="11"/>
      <c r="AA210" s="12"/>
      <c r="AB210" s="16">
        <f t="shared" si="88"/>
        <v>0</v>
      </c>
      <c r="AC210" s="11"/>
      <c r="AD210" s="11"/>
      <c r="AE210" s="11"/>
      <c r="AF210" s="12"/>
      <c r="AG210" s="16">
        <f t="shared" si="89"/>
        <v>0</v>
      </c>
      <c r="AH210" s="11"/>
      <c r="AI210" s="11"/>
      <c r="AJ210" s="11"/>
      <c r="AK210" s="12"/>
      <c r="AL210" s="16">
        <f t="shared" si="90"/>
        <v>0</v>
      </c>
      <c r="AM210" s="11"/>
      <c r="AN210" s="11"/>
      <c r="AO210" s="11"/>
      <c r="AP210" s="12"/>
      <c r="AQ210" s="16">
        <f t="shared" si="91"/>
        <v>0</v>
      </c>
      <c r="AR210" s="11"/>
      <c r="AS210" s="11"/>
      <c r="AT210" s="11"/>
      <c r="AU210" s="12"/>
      <c r="AV210" s="25">
        <f t="shared" si="92"/>
        <v>0</v>
      </c>
    </row>
    <row r="211" spans="1:48" x14ac:dyDescent="0.25">
      <c r="A211" s="10">
        <f t="shared" si="65"/>
        <v>10</v>
      </c>
      <c r="B211" s="3" t="s">
        <v>48</v>
      </c>
      <c r="C211" s="21" t="s">
        <v>61</v>
      </c>
      <c r="D211" s="75"/>
      <c r="E211" s="75"/>
      <c r="F211" s="75"/>
      <c r="G211" s="76"/>
      <c r="H211" s="77">
        <f t="shared" si="84"/>
        <v>0</v>
      </c>
      <c r="I211" s="75"/>
      <c r="J211" s="75"/>
      <c r="K211" s="75"/>
      <c r="L211" s="76"/>
      <c r="M211" s="77">
        <f t="shared" si="85"/>
        <v>0</v>
      </c>
      <c r="N211" s="75"/>
      <c r="O211" s="75"/>
      <c r="P211" s="75"/>
      <c r="Q211" s="76"/>
      <c r="R211" s="77">
        <f t="shared" si="86"/>
        <v>0</v>
      </c>
      <c r="S211" s="75"/>
      <c r="T211" s="75"/>
      <c r="U211" s="75"/>
      <c r="V211" s="76"/>
      <c r="W211" s="77">
        <f t="shared" si="87"/>
        <v>0</v>
      </c>
      <c r="X211" s="11"/>
      <c r="Y211" s="11"/>
      <c r="Z211" s="11"/>
      <c r="AA211" s="12"/>
      <c r="AB211" s="16">
        <f t="shared" si="88"/>
        <v>0</v>
      </c>
      <c r="AC211" s="11"/>
      <c r="AD211" s="11"/>
      <c r="AE211" s="11"/>
      <c r="AF211" s="12"/>
      <c r="AG211" s="16">
        <f t="shared" si="89"/>
        <v>0</v>
      </c>
      <c r="AH211" s="11"/>
      <c r="AI211" s="11"/>
      <c r="AJ211" s="11"/>
      <c r="AK211" s="12"/>
      <c r="AL211" s="16">
        <f t="shared" si="90"/>
        <v>0</v>
      </c>
      <c r="AM211" s="11"/>
      <c r="AN211" s="11"/>
      <c r="AO211" s="11"/>
      <c r="AP211" s="12"/>
      <c r="AQ211" s="16">
        <f t="shared" si="91"/>
        <v>0</v>
      </c>
      <c r="AR211" s="11"/>
      <c r="AS211" s="11"/>
      <c r="AT211" s="11"/>
      <c r="AU211" s="12"/>
      <c r="AV211" s="25">
        <f t="shared" si="92"/>
        <v>0</v>
      </c>
    </row>
    <row r="212" spans="1:48" x14ac:dyDescent="0.25">
      <c r="A212" s="10">
        <f t="shared" si="65"/>
        <v>10</v>
      </c>
      <c r="B212" s="3" t="s">
        <v>49</v>
      </c>
      <c r="C212" s="21" t="s">
        <v>61</v>
      </c>
      <c r="D212" s="75"/>
      <c r="E212" s="75"/>
      <c r="F212" s="75"/>
      <c r="G212" s="76"/>
      <c r="H212" s="77">
        <f t="shared" si="84"/>
        <v>0</v>
      </c>
      <c r="I212" s="75"/>
      <c r="J212" s="75"/>
      <c r="K212" s="75"/>
      <c r="L212" s="76"/>
      <c r="M212" s="77">
        <f t="shared" si="85"/>
        <v>0</v>
      </c>
      <c r="N212" s="75"/>
      <c r="O212" s="75"/>
      <c r="P212" s="75"/>
      <c r="Q212" s="76"/>
      <c r="R212" s="77">
        <f t="shared" si="86"/>
        <v>0</v>
      </c>
      <c r="S212" s="75"/>
      <c r="T212" s="75"/>
      <c r="U212" s="75"/>
      <c r="V212" s="76"/>
      <c r="W212" s="77">
        <f t="shared" si="87"/>
        <v>0</v>
      </c>
      <c r="X212" s="11"/>
      <c r="Y212" s="11"/>
      <c r="Z212" s="11"/>
      <c r="AA212" s="12"/>
      <c r="AB212" s="16">
        <f t="shared" si="88"/>
        <v>0</v>
      </c>
      <c r="AC212" s="11"/>
      <c r="AD212" s="11"/>
      <c r="AE212" s="11"/>
      <c r="AF212" s="12"/>
      <c r="AG212" s="16">
        <f t="shared" si="89"/>
        <v>0</v>
      </c>
      <c r="AH212" s="11"/>
      <c r="AI212" s="11"/>
      <c r="AJ212" s="11"/>
      <c r="AK212" s="12"/>
      <c r="AL212" s="16">
        <f t="shared" si="90"/>
        <v>0</v>
      </c>
      <c r="AM212" s="11"/>
      <c r="AN212" s="11"/>
      <c r="AO212" s="11"/>
      <c r="AP212" s="12"/>
      <c r="AQ212" s="16">
        <f t="shared" si="91"/>
        <v>0</v>
      </c>
      <c r="AR212" s="11"/>
      <c r="AS212" s="11"/>
      <c r="AT212" s="11"/>
      <c r="AU212" s="12"/>
      <c r="AV212" s="25">
        <f t="shared" si="92"/>
        <v>0</v>
      </c>
    </row>
    <row r="213" spans="1:48" x14ac:dyDescent="0.25">
      <c r="A213" s="10">
        <f t="shared" si="65"/>
        <v>10</v>
      </c>
      <c r="B213" s="3" t="s">
        <v>50</v>
      </c>
      <c r="C213" s="21" t="s">
        <v>61</v>
      </c>
      <c r="D213" s="75"/>
      <c r="E213" s="75"/>
      <c r="F213" s="75"/>
      <c r="G213" s="76"/>
      <c r="H213" s="77">
        <f t="shared" si="84"/>
        <v>0</v>
      </c>
      <c r="I213" s="75"/>
      <c r="J213" s="75"/>
      <c r="K213" s="75"/>
      <c r="L213" s="76"/>
      <c r="M213" s="77">
        <f t="shared" si="85"/>
        <v>0</v>
      </c>
      <c r="N213" s="75"/>
      <c r="O213" s="75"/>
      <c r="P213" s="75"/>
      <c r="Q213" s="76"/>
      <c r="R213" s="77">
        <f t="shared" si="86"/>
        <v>0</v>
      </c>
      <c r="S213" s="75"/>
      <c r="T213" s="75"/>
      <c r="U213" s="75"/>
      <c r="V213" s="76"/>
      <c r="W213" s="77">
        <f t="shared" si="87"/>
        <v>0</v>
      </c>
      <c r="X213" s="11"/>
      <c r="Y213" s="11"/>
      <c r="Z213" s="11"/>
      <c r="AA213" s="12"/>
      <c r="AB213" s="16">
        <f t="shared" si="88"/>
        <v>0</v>
      </c>
      <c r="AC213" s="11"/>
      <c r="AD213" s="11"/>
      <c r="AE213" s="11"/>
      <c r="AF213" s="12"/>
      <c r="AG213" s="16">
        <f t="shared" si="89"/>
        <v>0</v>
      </c>
      <c r="AH213" s="11"/>
      <c r="AI213" s="11"/>
      <c r="AJ213" s="11"/>
      <c r="AK213" s="12"/>
      <c r="AL213" s="16">
        <f t="shared" si="90"/>
        <v>0</v>
      </c>
      <c r="AM213" s="11"/>
      <c r="AN213" s="11"/>
      <c r="AO213" s="11"/>
      <c r="AP213" s="12"/>
      <c r="AQ213" s="16">
        <f t="shared" si="91"/>
        <v>0</v>
      </c>
      <c r="AR213" s="11"/>
      <c r="AS213" s="11"/>
      <c r="AT213" s="11"/>
      <c r="AU213" s="12"/>
      <c r="AV213" s="25">
        <f t="shared" si="92"/>
        <v>0</v>
      </c>
    </row>
    <row r="214" spans="1:48" x14ac:dyDescent="0.25">
      <c r="A214" s="10">
        <f t="shared" si="65"/>
        <v>10</v>
      </c>
      <c r="B214" s="3" t="s">
        <v>51</v>
      </c>
      <c r="C214" s="21" t="s">
        <v>61</v>
      </c>
      <c r="D214" s="75"/>
      <c r="E214" s="75"/>
      <c r="F214" s="75"/>
      <c r="G214" s="76"/>
      <c r="H214" s="77">
        <f t="shared" si="84"/>
        <v>0</v>
      </c>
      <c r="I214" s="75"/>
      <c r="J214" s="75"/>
      <c r="K214" s="75"/>
      <c r="L214" s="76"/>
      <c r="M214" s="77">
        <f t="shared" si="85"/>
        <v>0</v>
      </c>
      <c r="N214" s="75"/>
      <c r="O214" s="75"/>
      <c r="P214" s="75"/>
      <c r="Q214" s="76"/>
      <c r="R214" s="77">
        <f t="shared" si="86"/>
        <v>0</v>
      </c>
      <c r="S214" s="75"/>
      <c r="T214" s="75"/>
      <c r="U214" s="75"/>
      <c r="V214" s="76"/>
      <c r="W214" s="77">
        <f t="shared" si="87"/>
        <v>0</v>
      </c>
      <c r="X214" s="11"/>
      <c r="Y214" s="11"/>
      <c r="Z214" s="11"/>
      <c r="AA214" s="12"/>
      <c r="AB214" s="16">
        <f t="shared" si="88"/>
        <v>0</v>
      </c>
      <c r="AC214" s="11"/>
      <c r="AD214" s="11"/>
      <c r="AE214" s="11"/>
      <c r="AF214" s="12"/>
      <c r="AG214" s="16">
        <f t="shared" si="89"/>
        <v>0</v>
      </c>
      <c r="AH214" s="11"/>
      <c r="AI214" s="11"/>
      <c r="AJ214" s="11"/>
      <c r="AK214" s="12"/>
      <c r="AL214" s="16">
        <f t="shared" si="90"/>
        <v>0</v>
      </c>
      <c r="AM214" s="11"/>
      <c r="AN214" s="11"/>
      <c r="AO214" s="11"/>
      <c r="AP214" s="12"/>
      <c r="AQ214" s="16">
        <f t="shared" si="91"/>
        <v>0</v>
      </c>
      <c r="AR214" s="11"/>
      <c r="AS214" s="11"/>
      <c r="AT214" s="11"/>
      <c r="AU214" s="12"/>
      <c r="AV214" s="25">
        <f t="shared" si="92"/>
        <v>0</v>
      </c>
    </row>
    <row r="215" spans="1:48" x14ac:dyDescent="0.25">
      <c r="A215" s="10">
        <f t="shared" si="65"/>
        <v>10</v>
      </c>
      <c r="B215" s="3" t="s">
        <v>52</v>
      </c>
      <c r="C215" s="21" t="s">
        <v>61</v>
      </c>
      <c r="D215" s="75"/>
      <c r="E215" s="75"/>
      <c r="F215" s="75"/>
      <c r="G215" s="76"/>
      <c r="H215" s="77">
        <f t="shared" si="84"/>
        <v>0</v>
      </c>
      <c r="I215" s="75"/>
      <c r="J215" s="75"/>
      <c r="K215" s="75"/>
      <c r="L215" s="76"/>
      <c r="M215" s="77">
        <f t="shared" si="85"/>
        <v>0</v>
      </c>
      <c r="N215" s="75"/>
      <c r="O215" s="75"/>
      <c r="P215" s="75"/>
      <c r="Q215" s="76"/>
      <c r="R215" s="77">
        <f t="shared" si="86"/>
        <v>0</v>
      </c>
      <c r="S215" s="75"/>
      <c r="T215" s="75"/>
      <c r="U215" s="75"/>
      <c r="V215" s="76"/>
      <c r="W215" s="77">
        <f t="shared" si="87"/>
        <v>0</v>
      </c>
      <c r="X215" s="11"/>
      <c r="Y215" s="11"/>
      <c r="Z215" s="11"/>
      <c r="AA215" s="12"/>
      <c r="AB215" s="16">
        <f t="shared" si="88"/>
        <v>0</v>
      </c>
      <c r="AC215" s="11"/>
      <c r="AD215" s="11"/>
      <c r="AE215" s="11"/>
      <c r="AF215" s="12"/>
      <c r="AG215" s="16">
        <f t="shared" si="89"/>
        <v>0</v>
      </c>
      <c r="AH215" s="11"/>
      <c r="AI215" s="11"/>
      <c r="AJ215" s="11"/>
      <c r="AK215" s="12"/>
      <c r="AL215" s="16">
        <f t="shared" si="90"/>
        <v>0</v>
      </c>
      <c r="AM215" s="11"/>
      <c r="AN215" s="11"/>
      <c r="AO215" s="11"/>
      <c r="AP215" s="12"/>
      <c r="AQ215" s="16">
        <f t="shared" si="91"/>
        <v>0</v>
      </c>
      <c r="AR215" s="11"/>
      <c r="AS215" s="11"/>
      <c r="AT215" s="11"/>
      <c r="AU215" s="12"/>
      <c r="AV215" s="25">
        <f t="shared" si="92"/>
        <v>0</v>
      </c>
    </row>
    <row r="216" spans="1:48" x14ac:dyDescent="0.25">
      <c r="A216" s="10">
        <f t="shared" si="65"/>
        <v>10</v>
      </c>
      <c r="B216" s="3" t="s">
        <v>53</v>
      </c>
      <c r="C216" s="21" t="s">
        <v>61</v>
      </c>
      <c r="D216" s="75"/>
      <c r="E216" s="75"/>
      <c r="F216" s="75"/>
      <c r="G216" s="76"/>
      <c r="H216" s="77">
        <f t="shared" si="84"/>
        <v>0</v>
      </c>
      <c r="I216" s="75"/>
      <c r="J216" s="75"/>
      <c r="K216" s="75"/>
      <c r="L216" s="76"/>
      <c r="M216" s="77">
        <f t="shared" si="85"/>
        <v>0</v>
      </c>
      <c r="N216" s="75"/>
      <c r="O216" s="75"/>
      <c r="P216" s="75"/>
      <c r="Q216" s="76"/>
      <c r="R216" s="77">
        <f t="shared" si="86"/>
        <v>0</v>
      </c>
      <c r="S216" s="75"/>
      <c r="T216" s="75"/>
      <c r="U216" s="75"/>
      <c r="V216" s="76"/>
      <c r="W216" s="77">
        <f t="shared" si="87"/>
        <v>0</v>
      </c>
      <c r="X216" s="11"/>
      <c r="Y216" s="11"/>
      <c r="Z216" s="11"/>
      <c r="AA216" s="12"/>
      <c r="AB216" s="16">
        <f t="shared" si="88"/>
        <v>0</v>
      </c>
      <c r="AC216" s="11"/>
      <c r="AD216" s="11"/>
      <c r="AE216" s="11"/>
      <c r="AF216" s="12"/>
      <c r="AG216" s="16">
        <f t="shared" si="89"/>
        <v>0</v>
      </c>
      <c r="AH216" s="11"/>
      <c r="AI216" s="11"/>
      <c r="AJ216" s="11"/>
      <c r="AK216" s="12"/>
      <c r="AL216" s="16">
        <f t="shared" si="90"/>
        <v>0</v>
      </c>
      <c r="AM216" s="11"/>
      <c r="AN216" s="11"/>
      <c r="AO216" s="11"/>
      <c r="AP216" s="12"/>
      <c r="AQ216" s="16">
        <f t="shared" si="91"/>
        <v>0</v>
      </c>
      <c r="AR216" s="11"/>
      <c r="AS216" s="11"/>
      <c r="AT216" s="11"/>
      <c r="AU216" s="12"/>
      <c r="AV216" s="25">
        <f t="shared" si="92"/>
        <v>0</v>
      </c>
    </row>
    <row r="217" spans="1:48" x14ac:dyDescent="0.25">
      <c r="A217" s="10">
        <f t="shared" si="65"/>
        <v>10</v>
      </c>
      <c r="B217" s="3" t="s">
        <v>54</v>
      </c>
      <c r="C217" s="21" t="s">
        <v>61</v>
      </c>
      <c r="D217" s="75"/>
      <c r="E217" s="75"/>
      <c r="F217" s="75"/>
      <c r="G217" s="76"/>
      <c r="H217" s="77">
        <f t="shared" si="84"/>
        <v>0</v>
      </c>
      <c r="I217" s="75"/>
      <c r="J217" s="75"/>
      <c r="K217" s="75"/>
      <c r="L217" s="76"/>
      <c r="M217" s="77">
        <f t="shared" si="85"/>
        <v>0</v>
      </c>
      <c r="N217" s="75"/>
      <c r="O217" s="75"/>
      <c r="P217" s="75"/>
      <c r="Q217" s="76"/>
      <c r="R217" s="77">
        <f t="shared" si="86"/>
        <v>0</v>
      </c>
      <c r="S217" s="75"/>
      <c r="T217" s="75"/>
      <c r="U217" s="75"/>
      <c r="V217" s="76"/>
      <c r="W217" s="77">
        <f t="shared" si="87"/>
        <v>0</v>
      </c>
      <c r="X217" s="11"/>
      <c r="Y217" s="11"/>
      <c r="Z217" s="11"/>
      <c r="AA217" s="12"/>
      <c r="AB217" s="16">
        <f t="shared" si="88"/>
        <v>0</v>
      </c>
      <c r="AC217" s="11"/>
      <c r="AD217" s="11"/>
      <c r="AE217" s="11"/>
      <c r="AF217" s="12"/>
      <c r="AG217" s="16">
        <f t="shared" si="89"/>
        <v>0</v>
      </c>
      <c r="AH217" s="11"/>
      <c r="AI217" s="11"/>
      <c r="AJ217" s="11"/>
      <c r="AK217" s="12"/>
      <c r="AL217" s="16">
        <f t="shared" si="90"/>
        <v>0</v>
      </c>
      <c r="AM217" s="11"/>
      <c r="AN217" s="11"/>
      <c r="AO217" s="11"/>
      <c r="AP217" s="12"/>
      <c r="AQ217" s="16">
        <f t="shared" si="91"/>
        <v>0</v>
      </c>
      <c r="AR217" s="11"/>
      <c r="AS217" s="11"/>
      <c r="AT217" s="11"/>
      <c r="AU217" s="12"/>
      <c r="AV217" s="25">
        <f t="shared" si="92"/>
        <v>0</v>
      </c>
    </row>
    <row r="218" spans="1:48" x14ac:dyDescent="0.25">
      <c r="A218" s="10">
        <f t="shared" si="65"/>
        <v>10</v>
      </c>
      <c r="B218" s="3" t="s">
        <v>23</v>
      </c>
      <c r="C218" s="21" t="s">
        <v>61</v>
      </c>
      <c r="D218" s="75"/>
      <c r="E218" s="75"/>
      <c r="F218" s="75"/>
      <c r="G218" s="76"/>
      <c r="H218" s="77">
        <f t="shared" si="84"/>
        <v>0</v>
      </c>
      <c r="I218" s="75"/>
      <c r="J218" s="75"/>
      <c r="K218" s="75"/>
      <c r="L218" s="76"/>
      <c r="M218" s="77">
        <f t="shared" si="85"/>
        <v>0</v>
      </c>
      <c r="N218" s="75"/>
      <c r="O218" s="75"/>
      <c r="P218" s="75"/>
      <c r="Q218" s="76"/>
      <c r="R218" s="77">
        <f t="shared" si="86"/>
        <v>0</v>
      </c>
      <c r="S218" s="75"/>
      <c r="T218" s="75"/>
      <c r="U218" s="75"/>
      <c r="V218" s="76"/>
      <c r="W218" s="77">
        <f t="shared" si="87"/>
        <v>0</v>
      </c>
      <c r="X218" s="11"/>
      <c r="Y218" s="11"/>
      <c r="Z218" s="11"/>
      <c r="AA218" s="12"/>
      <c r="AB218" s="16">
        <f t="shared" si="88"/>
        <v>0</v>
      </c>
      <c r="AC218" s="11"/>
      <c r="AD218" s="11"/>
      <c r="AE218" s="11"/>
      <c r="AF218" s="12"/>
      <c r="AG218" s="16">
        <f t="shared" si="89"/>
        <v>0</v>
      </c>
      <c r="AH218" s="11"/>
      <c r="AI218" s="11"/>
      <c r="AJ218" s="11"/>
      <c r="AK218" s="12"/>
      <c r="AL218" s="16">
        <f t="shared" si="90"/>
        <v>0</v>
      </c>
      <c r="AM218" s="11"/>
      <c r="AN218" s="11"/>
      <c r="AO218" s="11"/>
      <c r="AP218" s="12"/>
      <c r="AQ218" s="16">
        <f t="shared" si="91"/>
        <v>0</v>
      </c>
      <c r="AR218" s="11"/>
      <c r="AS218" s="11"/>
      <c r="AT218" s="11"/>
      <c r="AU218" s="12"/>
      <c r="AV218" s="25">
        <f t="shared" si="92"/>
        <v>0</v>
      </c>
    </row>
    <row r="219" spans="1:48" x14ac:dyDescent="0.25">
      <c r="A219" s="10">
        <f t="shared" si="65"/>
        <v>10</v>
      </c>
      <c r="B219" s="3" t="s">
        <v>8</v>
      </c>
      <c r="C219" s="21" t="s">
        <v>61</v>
      </c>
      <c r="D219" s="75"/>
      <c r="E219" s="75"/>
      <c r="F219" s="75"/>
      <c r="G219" s="76"/>
      <c r="H219" s="77">
        <f t="shared" si="84"/>
        <v>0</v>
      </c>
      <c r="I219" s="75"/>
      <c r="J219" s="75"/>
      <c r="K219" s="75"/>
      <c r="L219" s="76"/>
      <c r="M219" s="77">
        <f t="shared" si="85"/>
        <v>0</v>
      </c>
      <c r="N219" s="75"/>
      <c r="O219" s="75"/>
      <c r="P219" s="75"/>
      <c r="Q219" s="76"/>
      <c r="R219" s="77">
        <f t="shared" si="86"/>
        <v>0</v>
      </c>
      <c r="S219" s="75"/>
      <c r="T219" s="75"/>
      <c r="U219" s="75"/>
      <c r="V219" s="76"/>
      <c r="W219" s="77">
        <f t="shared" si="87"/>
        <v>0</v>
      </c>
      <c r="X219" s="11"/>
      <c r="Y219" s="11"/>
      <c r="Z219" s="11"/>
      <c r="AA219" s="12"/>
      <c r="AB219" s="16">
        <f t="shared" si="88"/>
        <v>0</v>
      </c>
      <c r="AC219" s="11"/>
      <c r="AD219" s="11"/>
      <c r="AE219" s="11"/>
      <c r="AF219" s="12"/>
      <c r="AG219" s="16">
        <f t="shared" si="89"/>
        <v>0</v>
      </c>
      <c r="AH219" s="11"/>
      <c r="AI219" s="11"/>
      <c r="AJ219" s="11"/>
      <c r="AK219" s="12"/>
      <c r="AL219" s="16">
        <f t="shared" si="90"/>
        <v>0</v>
      </c>
      <c r="AM219" s="11"/>
      <c r="AN219" s="11"/>
      <c r="AO219" s="11"/>
      <c r="AP219" s="12"/>
      <c r="AQ219" s="16">
        <f t="shared" si="91"/>
        <v>0</v>
      </c>
      <c r="AR219" s="11"/>
      <c r="AS219" s="11"/>
      <c r="AT219" s="11"/>
      <c r="AU219" s="12"/>
      <c r="AV219" s="25">
        <f t="shared" si="92"/>
        <v>0</v>
      </c>
    </row>
    <row r="220" spans="1:48" x14ac:dyDescent="0.25">
      <c r="A220" s="10">
        <f t="shared" si="65"/>
        <v>10</v>
      </c>
      <c r="B220" s="3" t="s">
        <v>9</v>
      </c>
      <c r="C220" s="21" t="s">
        <v>61</v>
      </c>
      <c r="D220" s="75"/>
      <c r="E220" s="75"/>
      <c r="F220" s="75"/>
      <c r="G220" s="76"/>
      <c r="H220" s="77">
        <f t="shared" si="84"/>
        <v>0</v>
      </c>
      <c r="I220" s="75"/>
      <c r="J220" s="75"/>
      <c r="K220" s="75"/>
      <c r="L220" s="76"/>
      <c r="M220" s="77">
        <f t="shared" si="85"/>
        <v>0</v>
      </c>
      <c r="N220" s="75"/>
      <c r="O220" s="75"/>
      <c r="P220" s="75"/>
      <c r="Q220" s="76"/>
      <c r="R220" s="77">
        <f t="shared" si="86"/>
        <v>0</v>
      </c>
      <c r="S220" s="75"/>
      <c r="T220" s="75"/>
      <c r="U220" s="75"/>
      <c r="V220" s="76"/>
      <c r="W220" s="77">
        <f t="shared" si="87"/>
        <v>0</v>
      </c>
      <c r="X220" s="11"/>
      <c r="Y220" s="11"/>
      <c r="Z220" s="11"/>
      <c r="AA220" s="12"/>
      <c r="AB220" s="16">
        <f t="shared" si="88"/>
        <v>0</v>
      </c>
      <c r="AC220" s="11"/>
      <c r="AD220" s="11"/>
      <c r="AE220" s="11"/>
      <c r="AF220" s="12"/>
      <c r="AG220" s="16">
        <f t="shared" si="89"/>
        <v>0</v>
      </c>
      <c r="AH220" s="11"/>
      <c r="AI220" s="11"/>
      <c r="AJ220" s="11"/>
      <c r="AK220" s="12"/>
      <c r="AL220" s="16">
        <f t="shared" si="90"/>
        <v>0</v>
      </c>
      <c r="AM220" s="11"/>
      <c r="AN220" s="11"/>
      <c r="AO220" s="11"/>
      <c r="AP220" s="12"/>
      <c r="AQ220" s="16">
        <f t="shared" si="91"/>
        <v>0</v>
      </c>
      <c r="AR220" s="11"/>
      <c r="AS220" s="11"/>
      <c r="AT220" s="11"/>
      <c r="AU220" s="12"/>
      <c r="AV220" s="25">
        <f t="shared" si="92"/>
        <v>0</v>
      </c>
    </row>
    <row r="221" spans="1:48" x14ac:dyDescent="0.25">
      <c r="A221" s="10">
        <f t="shared" ref="A221:A284" si="93">A199+1</f>
        <v>10</v>
      </c>
      <c r="B221" s="3" t="s">
        <v>10</v>
      </c>
      <c r="C221" s="21" t="s">
        <v>61</v>
      </c>
      <c r="D221" s="75"/>
      <c r="E221" s="75"/>
      <c r="F221" s="75"/>
      <c r="G221" s="76"/>
      <c r="H221" s="77">
        <f t="shared" si="84"/>
        <v>0</v>
      </c>
      <c r="I221" s="75"/>
      <c r="J221" s="75"/>
      <c r="K221" s="75"/>
      <c r="L221" s="76"/>
      <c r="M221" s="77">
        <f t="shared" si="85"/>
        <v>0</v>
      </c>
      <c r="N221" s="75"/>
      <c r="O221" s="75"/>
      <c r="P221" s="75"/>
      <c r="Q221" s="76"/>
      <c r="R221" s="77">
        <f t="shared" si="86"/>
        <v>0</v>
      </c>
      <c r="S221" s="75"/>
      <c r="T221" s="75"/>
      <c r="U221" s="75"/>
      <c r="V221" s="76"/>
      <c r="W221" s="77">
        <f t="shared" si="87"/>
        <v>0</v>
      </c>
      <c r="X221" s="11"/>
      <c r="Y221" s="11"/>
      <c r="Z221" s="11"/>
      <c r="AA221" s="12"/>
      <c r="AB221" s="16">
        <f t="shared" si="88"/>
        <v>0</v>
      </c>
      <c r="AC221" s="11"/>
      <c r="AD221" s="11"/>
      <c r="AE221" s="11"/>
      <c r="AF221" s="12"/>
      <c r="AG221" s="16">
        <f t="shared" si="89"/>
        <v>0</v>
      </c>
      <c r="AH221" s="11"/>
      <c r="AI221" s="11"/>
      <c r="AJ221" s="11"/>
      <c r="AK221" s="12"/>
      <c r="AL221" s="16">
        <f t="shared" si="90"/>
        <v>0</v>
      </c>
      <c r="AM221" s="11"/>
      <c r="AN221" s="11"/>
      <c r="AO221" s="11"/>
      <c r="AP221" s="12"/>
      <c r="AQ221" s="16">
        <f t="shared" si="91"/>
        <v>0</v>
      </c>
      <c r="AR221" s="11"/>
      <c r="AS221" s="11"/>
      <c r="AT221" s="11"/>
      <c r="AU221" s="12"/>
      <c r="AV221" s="25">
        <f t="shared" si="92"/>
        <v>0</v>
      </c>
    </row>
    <row r="222" spans="1:48" x14ac:dyDescent="0.25">
      <c r="A222" s="10">
        <f t="shared" si="93"/>
        <v>10</v>
      </c>
      <c r="B222" s="3" t="s">
        <v>55</v>
      </c>
      <c r="C222" s="21" t="s">
        <v>61</v>
      </c>
      <c r="D222" s="75"/>
      <c r="E222" s="75"/>
      <c r="F222" s="75"/>
      <c r="G222" s="76"/>
      <c r="H222" s="77">
        <f t="shared" si="84"/>
        <v>0</v>
      </c>
      <c r="I222" s="75"/>
      <c r="J222" s="75"/>
      <c r="K222" s="75"/>
      <c r="L222" s="76"/>
      <c r="M222" s="77">
        <f t="shared" si="85"/>
        <v>0</v>
      </c>
      <c r="N222" s="75"/>
      <c r="O222" s="75"/>
      <c r="P222" s="75"/>
      <c r="Q222" s="76"/>
      <c r="R222" s="77">
        <f t="shared" si="86"/>
        <v>0</v>
      </c>
      <c r="S222" s="75"/>
      <c r="T222" s="75"/>
      <c r="U222" s="75"/>
      <c r="V222" s="76"/>
      <c r="W222" s="77">
        <f t="shared" si="87"/>
        <v>0</v>
      </c>
      <c r="X222" s="11"/>
      <c r="Y222" s="11"/>
      <c r="Z222" s="11"/>
      <c r="AA222" s="12"/>
      <c r="AB222" s="16">
        <f t="shared" si="88"/>
        <v>0</v>
      </c>
      <c r="AC222" s="11"/>
      <c r="AD222" s="11"/>
      <c r="AE222" s="11"/>
      <c r="AF222" s="12"/>
      <c r="AG222" s="16">
        <f t="shared" si="89"/>
        <v>0</v>
      </c>
      <c r="AH222" s="11"/>
      <c r="AI222" s="11"/>
      <c r="AJ222" s="11"/>
      <c r="AK222" s="12"/>
      <c r="AL222" s="16">
        <f t="shared" si="90"/>
        <v>0</v>
      </c>
      <c r="AM222" s="11"/>
      <c r="AN222" s="11"/>
      <c r="AO222" s="11"/>
      <c r="AP222" s="12"/>
      <c r="AQ222" s="16">
        <f t="shared" si="91"/>
        <v>0</v>
      </c>
      <c r="AR222" s="11"/>
      <c r="AS222" s="11"/>
      <c r="AT222" s="11"/>
      <c r="AU222" s="12"/>
      <c r="AV222" s="25">
        <f t="shared" si="92"/>
        <v>0</v>
      </c>
    </row>
    <row r="223" spans="1:48" x14ac:dyDescent="0.25">
      <c r="A223" s="10">
        <f t="shared" si="93"/>
        <v>10</v>
      </c>
      <c r="B223" s="22" t="s">
        <v>34</v>
      </c>
      <c r="C223" s="21" t="s">
        <v>61</v>
      </c>
      <c r="D223" s="78"/>
      <c r="E223" s="78"/>
      <c r="F223" s="78"/>
      <c r="G223" s="79"/>
      <c r="H223" s="80">
        <f t="shared" si="84"/>
        <v>0</v>
      </c>
      <c r="I223" s="78"/>
      <c r="J223" s="78"/>
      <c r="K223" s="78"/>
      <c r="L223" s="79"/>
      <c r="M223" s="80">
        <f t="shared" si="85"/>
        <v>0</v>
      </c>
      <c r="N223" s="78"/>
      <c r="O223" s="78"/>
      <c r="P223" s="78"/>
      <c r="Q223" s="79"/>
      <c r="R223" s="80">
        <f t="shared" si="86"/>
        <v>0</v>
      </c>
      <c r="S223" s="78"/>
      <c r="T223" s="78"/>
      <c r="U223" s="78"/>
      <c r="V223" s="79"/>
      <c r="W223" s="80">
        <f t="shared" si="87"/>
        <v>0</v>
      </c>
      <c r="X223" s="13"/>
      <c r="Y223" s="13"/>
      <c r="Z223" s="13"/>
      <c r="AA223" s="14"/>
      <c r="AB223" s="17">
        <f t="shared" si="88"/>
        <v>0</v>
      </c>
      <c r="AC223" s="13"/>
      <c r="AD223" s="13"/>
      <c r="AE223" s="13"/>
      <c r="AF223" s="14"/>
      <c r="AG223" s="17">
        <f t="shared" si="89"/>
        <v>0</v>
      </c>
      <c r="AH223" s="13"/>
      <c r="AI223" s="13"/>
      <c r="AJ223" s="13"/>
      <c r="AK223" s="14"/>
      <c r="AL223" s="17">
        <f t="shared" si="90"/>
        <v>0</v>
      </c>
      <c r="AM223" s="13"/>
      <c r="AN223" s="13"/>
      <c r="AO223" s="13"/>
      <c r="AP223" s="14"/>
      <c r="AQ223" s="17">
        <f t="shared" si="91"/>
        <v>0</v>
      </c>
      <c r="AR223" s="13"/>
      <c r="AS223" s="13"/>
      <c r="AT223" s="13"/>
      <c r="AU223" s="14"/>
      <c r="AV223" s="26">
        <f t="shared" si="92"/>
        <v>0</v>
      </c>
    </row>
    <row r="224" spans="1:48" x14ac:dyDescent="0.25">
      <c r="A224" s="10">
        <f t="shared" si="93"/>
        <v>10</v>
      </c>
      <c r="B224" s="27"/>
      <c r="C224" s="28"/>
      <c r="D224" s="81"/>
      <c r="E224" s="82"/>
      <c r="F224" s="82"/>
      <c r="G224" s="82"/>
      <c r="H224" s="83">
        <f>SUM(H204:H223)</f>
        <v>0</v>
      </c>
      <c r="I224" s="82"/>
      <c r="J224" s="82"/>
      <c r="K224" s="82"/>
      <c r="L224" s="82"/>
      <c r="M224" s="83">
        <f>SUM(M204:M223)</f>
        <v>0</v>
      </c>
      <c r="N224" s="82"/>
      <c r="O224" s="82"/>
      <c r="P224" s="82"/>
      <c r="Q224" s="82"/>
      <c r="R224" s="83">
        <f>SUM(R204:R223)</f>
        <v>0</v>
      </c>
      <c r="S224" s="82"/>
      <c r="T224" s="82"/>
      <c r="U224" s="82"/>
      <c r="V224" s="82"/>
      <c r="W224" s="83">
        <f>SUM(W204:W223)</f>
        <v>0</v>
      </c>
      <c r="X224" s="29"/>
      <c r="Y224" s="29"/>
      <c r="Z224" s="29"/>
      <c r="AA224" s="29"/>
      <c r="AB224" s="30">
        <f>SUM(AB204:AB223)</f>
        <v>0</v>
      </c>
      <c r="AC224" s="29"/>
      <c r="AD224" s="29"/>
      <c r="AE224" s="29"/>
      <c r="AF224" s="29"/>
      <c r="AG224" s="30">
        <f>SUM(AG204:AG223)</f>
        <v>0</v>
      </c>
      <c r="AH224" s="29"/>
      <c r="AI224" s="29"/>
      <c r="AJ224" s="29"/>
      <c r="AK224" s="29"/>
      <c r="AL224" s="30">
        <f>SUM(AL204:AL223)</f>
        <v>0</v>
      </c>
      <c r="AM224" s="29"/>
      <c r="AN224" s="29"/>
      <c r="AO224" s="29"/>
      <c r="AP224" s="29"/>
      <c r="AQ224" s="30">
        <f>SUM(AQ204:AQ223)</f>
        <v>0</v>
      </c>
      <c r="AR224" s="29"/>
      <c r="AS224" s="29"/>
      <c r="AT224" s="29"/>
      <c r="AU224" s="29"/>
      <c r="AV224" s="30">
        <f>SUM(AV204:AV223)</f>
        <v>0</v>
      </c>
    </row>
    <row r="225" spans="1:48" x14ac:dyDescent="0.25">
      <c r="A225" s="10">
        <f t="shared" si="93"/>
        <v>10</v>
      </c>
      <c r="B225" s="115" t="str">
        <f>"Буква (или иное название) класса "&amp;A468&amp;":"</f>
        <v>Буква (или иное название) класса 22:</v>
      </c>
      <c r="C225" s="116"/>
      <c r="D225" s="106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</row>
    <row r="226" spans="1:48" x14ac:dyDescent="0.25">
      <c r="A226" s="10">
        <f t="shared" si="93"/>
        <v>11</v>
      </c>
      <c r="B226" s="3" t="s">
        <v>0</v>
      </c>
      <c r="C226" s="21" t="s">
        <v>61</v>
      </c>
      <c r="D226" s="75"/>
      <c r="E226" s="75"/>
      <c r="F226" s="75"/>
      <c r="G226" s="76"/>
      <c r="H226" s="77">
        <f t="shared" ref="H226:H245" si="94">COUNTA(D226:G226)</f>
        <v>0</v>
      </c>
      <c r="I226" s="75"/>
      <c r="J226" s="75"/>
      <c r="K226" s="75"/>
      <c r="L226" s="76"/>
      <c r="M226" s="77">
        <f t="shared" ref="M226:M245" si="95">COUNTA(I226:L226)</f>
        <v>0</v>
      </c>
      <c r="N226" s="75"/>
      <c r="O226" s="75"/>
      <c r="P226" s="75"/>
      <c r="Q226" s="76"/>
      <c r="R226" s="77">
        <f t="shared" ref="R226:R245" si="96">COUNTA(N226:Q226)</f>
        <v>0</v>
      </c>
      <c r="S226" s="75"/>
      <c r="T226" s="75"/>
      <c r="U226" s="75"/>
      <c r="V226" s="76"/>
      <c r="W226" s="77">
        <f t="shared" ref="W226:W245" si="97">COUNTA(S226:V226)</f>
        <v>0</v>
      </c>
      <c r="X226" s="11"/>
      <c r="Y226" s="11"/>
      <c r="Z226" s="11"/>
      <c r="AA226" s="12"/>
      <c r="AB226" s="16">
        <f t="shared" ref="AB226:AB245" si="98">COUNTA(X226:AA226)</f>
        <v>0</v>
      </c>
      <c r="AC226" s="11"/>
      <c r="AD226" s="11"/>
      <c r="AE226" s="11"/>
      <c r="AF226" s="12"/>
      <c r="AG226" s="16">
        <f t="shared" ref="AG226:AG245" si="99">COUNTA(AC226:AF226)</f>
        <v>0</v>
      </c>
      <c r="AH226" s="11"/>
      <c r="AI226" s="11"/>
      <c r="AJ226" s="11"/>
      <c r="AK226" s="12"/>
      <c r="AL226" s="16">
        <f t="shared" ref="AL226:AL245" si="100">COUNTA(AH226:AK226)</f>
        <v>0</v>
      </c>
      <c r="AM226" s="11"/>
      <c r="AN226" s="11"/>
      <c r="AO226" s="11"/>
      <c r="AP226" s="12"/>
      <c r="AQ226" s="16">
        <f t="shared" ref="AQ226:AQ245" si="101">COUNTA(AM226:AP226)</f>
        <v>0</v>
      </c>
      <c r="AR226" s="11"/>
      <c r="AS226" s="11"/>
      <c r="AT226" s="11"/>
      <c r="AU226" s="12"/>
      <c r="AV226" s="25">
        <f t="shared" ref="AV226:AV245" si="102">COUNTA(AR226:AU226)</f>
        <v>0</v>
      </c>
    </row>
    <row r="227" spans="1:48" x14ac:dyDescent="0.25">
      <c r="A227" s="10">
        <f t="shared" si="93"/>
        <v>11</v>
      </c>
      <c r="B227" s="3" t="s">
        <v>45</v>
      </c>
      <c r="C227" s="21" t="s">
        <v>61</v>
      </c>
      <c r="D227" s="75"/>
      <c r="E227" s="75"/>
      <c r="F227" s="75"/>
      <c r="G227" s="76"/>
      <c r="H227" s="77">
        <f t="shared" si="94"/>
        <v>0</v>
      </c>
      <c r="I227" s="75"/>
      <c r="J227" s="75"/>
      <c r="K227" s="75"/>
      <c r="L227" s="76"/>
      <c r="M227" s="77">
        <f t="shared" si="95"/>
        <v>0</v>
      </c>
      <c r="N227" s="75"/>
      <c r="O227" s="75"/>
      <c r="P227" s="75"/>
      <c r="Q227" s="76"/>
      <c r="R227" s="77">
        <f t="shared" si="96"/>
        <v>0</v>
      </c>
      <c r="S227" s="75"/>
      <c r="T227" s="75"/>
      <c r="U227" s="75"/>
      <c r="V227" s="76"/>
      <c r="W227" s="77">
        <f t="shared" si="97"/>
        <v>0</v>
      </c>
      <c r="X227" s="11"/>
      <c r="Y227" s="11"/>
      <c r="Z227" s="11"/>
      <c r="AA227" s="12"/>
      <c r="AB227" s="16">
        <f t="shared" si="98"/>
        <v>0</v>
      </c>
      <c r="AC227" s="11"/>
      <c r="AD227" s="11"/>
      <c r="AE227" s="11"/>
      <c r="AF227" s="12"/>
      <c r="AG227" s="16">
        <f t="shared" si="99"/>
        <v>0</v>
      </c>
      <c r="AH227" s="11"/>
      <c r="AI227" s="11"/>
      <c r="AJ227" s="11"/>
      <c r="AK227" s="12"/>
      <c r="AL227" s="16">
        <f t="shared" si="100"/>
        <v>0</v>
      </c>
      <c r="AM227" s="11"/>
      <c r="AN227" s="11"/>
      <c r="AO227" s="11"/>
      <c r="AP227" s="12"/>
      <c r="AQ227" s="16">
        <f t="shared" si="101"/>
        <v>0</v>
      </c>
      <c r="AR227" s="11"/>
      <c r="AS227" s="11"/>
      <c r="AT227" s="11"/>
      <c r="AU227" s="12"/>
      <c r="AV227" s="25">
        <f t="shared" si="102"/>
        <v>0</v>
      </c>
    </row>
    <row r="228" spans="1:48" x14ac:dyDescent="0.25">
      <c r="A228" s="10">
        <f t="shared" si="93"/>
        <v>11</v>
      </c>
      <c r="B228" s="3" t="s">
        <v>2</v>
      </c>
      <c r="C228" s="21" t="s">
        <v>61</v>
      </c>
      <c r="D228" s="75"/>
      <c r="E228" s="75"/>
      <c r="F228" s="75"/>
      <c r="G228" s="76"/>
      <c r="H228" s="77">
        <f t="shared" si="94"/>
        <v>0</v>
      </c>
      <c r="I228" s="75"/>
      <c r="J228" s="75"/>
      <c r="K228" s="75"/>
      <c r="L228" s="76"/>
      <c r="M228" s="77">
        <f t="shared" si="95"/>
        <v>0</v>
      </c>
      <c r="N228" s="75"/>
      <c r="O228" s="75"/>
      <c r="P228" s="75"/>
      <c r="Q228" s="76"/>
      <c r="R228" s="77">
        <f t="shared" si="96"/>
        <v>0</v>
      </c>
      <c r="S228" s="75"/>
      <c r="T228" s="75"/>
      <c r="U228" s="75"/>
      <c r="V228" s="76"/>
      <c r="W228" s="77">
        <f t="shared" si="97"/>
        <v>0</v>
      </c>
      <c r="X228" s="11"/>
      <c r="Y228" s="11"/>
      <c r="Z228" s="11"/>
      <c r="AA228" s="12"/>
      <c r="AB228" s="16">
        <f t="shared" si="98"/>
        <v>0</v>
      </c>
      <c r="AC228" s="11"/>
      <c r="AD228" s="11"/>
      <c r="AE228" s="11"/>
      <c r="AF228" s="12"/>
      <c r="AG228" s="16">
        <f t="shared" si="99"/>
        <v>0</v>
      </c>
      <c r="AH228" s="11"/>
      <c r="AI228" s="11"/>
      <c r="AJ228" s="11"/>
      <c r="AK228" s="12"/>
      <c r="AL228" s="16">
        <f t="shared" si="100"/>
        <v>0</v>
      </c>
      <c r="AM228" s="11"/>
      <c r="AN228" s="11"/>
      <c r="AO228" s="11"/>
      <c r="AP228" s="12"/>
      <c r="AQ228" s="16">
        <f t="shared" si="101"/>
        <v>0</v>
      </c>
      <c r="AR228" s="11"/>
      <c r="AS228" s="11"/>
      <c r="AT228" s="11"/>
      <c r="AU228" s="12"/>
      <c r="AV228" s="25">
        <f t="shared" si="102"/>
        <v>0</v>
      </c>
    </row>
    <row r="229" spans="1:48" x14ac:dyDescent="0.25">
      <c r="A229" s="10">
        <f t="shared" si="93"/>
        <v>11</v>
      </c>
      <c r="B229" s="3" t="s">
        <v>46</v>
      </c>
      <c r="C229" s="21" t="s">
        <v>61</v>
      </c>
      <c r="D229" s="75"/>
      <c r="E229" s="75"/>
      <c r="F229" s="75"/>
      <c r="G229" s="76"/>
      <c r="H229" s="77">
        <f t="shared" si="94"/>
        <v>0</v>
      </c>
      <c r="I229" s="75"/>
      <c r="J229" s="75"/>
      <c r="K229" s="75"/>
      <c r="L229" s="76"/>
      <c r="M229" s="77">
        <f t="shared" si="95"/>
        <v>0</v>
      </c>
      <c r="N229" s="75"/>
      <c r="O229" s="75"/>
      <c r="P229" s="75"/>
      <c r="Q229" s="76"/>
      <c r="R229" s="77">
        <f t="shared" si="96"/>
        <v>0</v>
      </c>
      <c r="S229" s="75"/>
      <c r="T229" s="75"/>
      <c r="U229" s="75"/>
      <c r="V229" s="76"/>
      <c r="W229" s="77">
        <f t="shared" si="97"/>
        <v>0</v>
      </c>
      <c r="X229" s="11"/>
      <c r="Y229" s="11"/>
      <c r="Z229" s="11"/>
      <c r="AA229" s="12"/>
      <c r="AB229" s="16">
        <f t="shared" si="98"/>
        <v>0</v>
      </c>
      <c r="AC229" s="11"/>
      <c r="AD229" s="11"/>
      <c r="AE229" s="11"/>
      <c r="AF229" s="12"/>
      <c r="AG229" s="16">
        <f t="shared" si="99"/>
        <v>0</v>
      </c>
      <c r="AH229" s="11"/>
      <c r="AI229" s="11"/>
      <c r="AJ229" s="11"/>
      <c r="AK229" s="12"/>
      <c r="AL229" s="16">
        <f t="shared" si="100"/>
        <v>0</v>
      </c>
      <c r="AM229" s="11"/>
      <c r="AN229" s="11"/>
      <c r="AO229" s="11"/>
      <c r="AP229" s="12"/>
      <c r="AQ229" s="16">
        <f t="shared" si="101"/>
        <v>0</v>
      </c>
      <c r="AR229" s="11"/>
      <c r="AS229" s="11"/>
      <c r="AT229" s="11"/>
      <c r="AU229" s="12"/>
      <c r="AV229" s="25">
        <f t="shared" si="102"/>
        <v>0</v>
      </c>
    </row>
    <row r="230" spans="1:48" x14ac:dyDescent="0.25">
      <c r="A230" s="10">
        <f t="shared" si="93"/>
        <v>11</v>
      </c>
      <c r="B230" s="3" t="s">
        <v>4</v>
      </c>
      <c r="C230" s="21" t="s">
        <v>61</v>
      </c>
      <c r="D230" s="75"/>
      <c r="E230" s="75"/>
      <c r="F230" s="75"/>
      <c r="G230" s="76"/>
      <c r="H230" s="77">
        <f t="shared" si="94"/>
        <v>0</v>
      </c>
      <c r="I230" s="75"/>
      <c r="J230" s="75"/>
      <c r="K230" s="75"/>
      <c r="L230" s="76"/>
      <c r="M230" s="77">
        <f t="shared" si="95"/>
        <v>0</v>
      </c>
      <c r="N230" s="75"/>
      <c r="O230" s="75"/>
      <c r="P230" s="75"/>
      <c r="Q230" s="76"/>
      <c r="R230" s="77">
        <f t="shared" si="96"/>
        <v>0</v>
      </c>
      <c r="S230" s="75"/>
      <c r="T230" s="75"/>
      <c r="U230" s="75"/>
      <c r="V230" s="76"/>
      <c r="W230" s="77">
        <f t="shared" si="97"/>
        <v>0</v>
      </c>
      <c r="X230" s="11"/>
      <c r="Y230" s="11"/>
      <c r="Z230" s="11"/>
      <c r="AA230" s="12"/>
      <c r="AB230" s="16">
        <f t="shared" si="98"/>
        <v>0</v>
      </c>
      <c r="AC230" s="11"/>
      <c r="AD230" s="11"/>
      <c r="AE230" s="11"/>
      <c r="AF230" s="12"/>
      <c r="AG230" s="16">
        <f t="shared" si="99"/>
        <v>0</v>
      </c>
      <c r="AH230" s="11"/>
      <c r="AI230" s="11"/>
      <c r="AJ230" s="11"/>
      <c r="AK230" s="12"/>
      <c r="AL230" s="16">
        <f t="shared" si="100"/>
        <v>0</v>
      </c>
      <c r="AM230" s="11"/>
      <c r="AN230" s="11"/>
      <c r="AO230" s="11"/>
      <c r="AP230" s="12"/>
      <c r="AQ230" s="16">
        <f t="shared" si="101"/>
        <v>0</v>
      </c>
      <c r="AR230" s="11"/>
      <c r="AS230" s="11"/>
      <c r="AT230" s="11"/>
      <c r="AU230" s="12"/>
      <c r="AV230" s="25">
        <f t="shared" si="102"/>
        <v>0</v>
      </c>
    </row>
    <row r="231" spans="1:48" x14ac:dyDescent="0.25">
      <c r="A231" s="10">
        <f t="shared" si="93"/>
        <v>11</v>
      </c>
      <c r="B231" s="3" t="s">
        <v>47</v>
      </c>
      <c r="C231" s="21" t="s">
        <v>61</v>
      </c>
      <c r="D231" s="75"/>
      <c r="E231" s="75"/>
      <c r="F231" s="75"/>
      <c r="G231" s="76"/>
      <c r="H231" s="77">
        <f t="shared" si="94"/>
        <v>0</v>
      </c>
      <c r="I231" s="75"/>
      <c r="J231" s="75"/>
      <c r="K231" s="75"/>
      <c r="L231" s="76"/>
      <c r="M231" s="77">
        <f t="shared" si="95"/>
        <v>0</v>
      </c>
      <c r="N231" s="75"/>
      <c r="O231" s="75"/>
      <c r="P231" s="75"/>
      <c r="Q231" s="76"/>
      <c r="R231" s="77">
        <f t="shared" si="96"/>
        <v>0</v>
      </c>
      <c r="S231" s="75"/>
      <c r="T231" s="75"/>
      <c r="U231" s="75"/>
      <c r="V231" s="76"/>
      <c r="W231" s="77">
        <f t="shared" si="97"/>
        <v>0</v>
      </c>
      <c r="X231" s="11"/>
      <c r="Y231" s="11"/>
      <c r="Z231" s="11"/>
      <c r="AA231" s="12"/>
      <c r="AB231" s="16">
        <f t="shared" si="98"/>
        <v>0</v>
      </c>
      <c r="AC231" s="11"/>
      <c r="AD231" s="11"/>
      <c r="AE231" s="11"/>
      <c r="AF231" s="12"/>
      <c r="AG231" s="16">
        <f t="shared" si="99"/>
        <v>0</v>
      </c>
      <c r="AH231" s="11"/>
      <c r="AI231" s="11"/>
      <c r="AJ231" s="11"/>
      <c r="AK231" s="12"/>
      <c r="AL231" s="16">
        <f t="shared" si="100"/>
        <v>0</v>
      </c>
      <c r="AM231" s="11"/>
      <c r="AN231" s="11"/>
      <c r="AO231" s="11"/>
      <c r="AP231" s="12"/>
      <c r="AQ231" s="16">
        <f t="shared" si="101"/>
        <v>0</v>
      </c>
      <c r="AR231" s="11"/>
      <c r="AS231" s="11"/>
      <c r="AT231" s="11"/>
      <c r="AU231" s="12"/>
      <c r="AV231" s="25">
        <f t="shared" si="102"/>
        <v>0</v>
      </c>
    </row>
    <row r="232" spans="1:48" x14ac:dyDescent="0.25">
      <c r="A232" s="10">
        <f t="shared" si="93"/>
        <v>11</v>
      </c>
      <c r="B232" s="3" t="s">
        <v>5</v>
      </c>
      <c r="C232" s="21" t="s">
        <v>61</v>
      </c>
      <c r="D232" s="75"/>
      <c r="E232" s="75"/>
      <c r="F232" s="75"/>
      <c r="G232" s="76"/>
      <c r="H232" s="77">
        <f t="shared" si="94"/>
        <v>0</v>
      </c>
      <c r="I232" s="75"/>
      <c r="J232" s="75"/>
      <c r="K232" s="75"/>
      <c r="L232" s="76"/>
      <c r="M232" s="77">
        <f t="shared" si="95"/>
        <v>0</v>
      </c>
      <c r="N232" s="75"/>
      <c r="O232" s="75"/>
      <c r="P232" s="75"/>
      <c r="Q232" s="76"/>
      <c r="R232" s="77">
        <f t="shared" si="96"/>
        <v>0</v>
      </c>
      <c r="S232" s="75"/>
      <c r="T232" s="75"/>
      <c r="U232" s="75"/>
      <c r="V232" s="76"/>
      <c r="W232" s="77">
        <f t="shared" si="97"/>
        <v>0</v>
      </c>
      <c r="X232" s="11"/>
      <c r="Y232" s="11"/>
      <c r="Z232" s="11"/>
      <c r="AA232" s="12"/>
      <c r="AB232" s="16">
        <f t="shared" si="98"/>
        <v>0</v>
      </c>
      <c r="AC232" s="11"/>
      <c r="AD232" s="11"/>
      <c r="AE232" s="11"/>
      <c r="AF232" s="12"/>
      <c r="AG232" s="16">
        <f t="shared" si="99"/>
        <v>0</v>
      </c>
      <c r="AH232" s="11"/>
      <c r="AI232" s="11"/>
      <c r="AJ232" s="11"/>
      <c r="AK232" s="12"/>
      <c r="AL232" s="16">
        <f t="shared" si="100"/>
        <v>0</v>
      </c>
      <c r="AM232" s="11"/>
      <c r="AN232" s="11"/>
      <c r="AO232" s="11"/>
      <c r="AP232" s="12"/>
      <c r="AQ232" s="16">
        <f t="shared" si="101"/>
        <v>0</v>
      </c>
      <c r="AR232" s="11"/>
      <c r="AS232" s="11"/>
      <c r="AT232" s="11"/>
      <c r="AU232" s="12"/>
      <c r="AV232" s="25">
        <f t="shared" si="102"/>
        <v>0</v>
      </c>
    </row>
    <row r="233" spans="1:48" x14ac:dyDescent="0.25">
      <c r="A233" s="10">
        <f t="shared" si="93"/>
        <v>11</v>
      </c>
      <c r="B233" s="3" t="s">
        <v>48</v>
      </c>
      <c r="C233" s="21" t="s">
        <v>61</v>
      </c>
      <c r="D233" s="75"/>
      <c r="E233" s="75"/>
      <c r="F233" s="75"/>
      <c r="G233" s="76"/>
      <c r="H233" s="77">
        <f t="shared" si="94"/>
        <v>0</v>
      </c>
      <c r="I233" s="75"/>
      <c r="J233" s="75"/>
      <c r="K233" s="75"/>
      <c r="L233" s="76"/>
      <c r="M233" s="77">
        <f t="shared" si="95"/>
        <v>0</v>
      </c>
      <c r="N233" s="75"/>
      <c r="O233" s="75"/>
      <c r="P233" s="75"/>
      <c r="Q233" s="76"/>
      <c r="R233" s="77">
        <f t="shared" si="96"/>
        <v>0</v>
      </c>
      <c r="S233" s="75"/>
      <c r="T233" s="75"/>
      <c r="U233" s="75"/>
      <c r="V233" s="76"/>
      <c r="W233" s="77">
        <f t="shared" si="97"/>
        <v>0</v>
      </c>
      <c r="X233" s="11"/>
      <c r="Y233" s="11"/>
      <c r="Z233" s="11"/>
      <c r="AA233" s="12"/>
      <c r="AB233" s="16">
        <f t="shared" si="98"/>
        <v>0</v>
      </c>
      <c r="AC233" s="11"/>
      <c r="AD233" s="11"/>
      <c r="AE233" s="11"/>
      <c r="AF233" s="12"/>
      <c r="AG233" s="16">
        <f t="shared" si="99"/>
        <v>0</v>
      </c>
      <c r="AH233" s="11"/>
      <c r="AI233" s="11"/>
      <c r="AJ233" s="11"/>
      <c r="AK233" s="12"/>
      <c r="AL233" s="16">
        <f t="shared" si="100"/>
        <v>0</v>
      </c>
      <c r="AM233" s="11"/>
      <c r="AN233" s="11"/>
      <c r="AO233" s="11"/>
      <c r="AP233" s="12"/>
      <c r="AQ233" s="16">
        <f t="shared" si="101"/>
        <v>0</v>
      </c>
      <c r="AR233" s="11"/>
      <c r="AS233" s="11"/>
      <c r="AT233" s="11"/>
      <c r="AU233" s="12"/>
      <c r="AV233" s="25">
        <f t="shared" si="102"/>
        <v>0</v>
      </c>
    </row>
    <row r="234" spans="1:48" x14ac:dyDescent="0.25">
      <c r="A234" s="10">
        <f t="shared" si="93"/>
        <v>11</v>
      </c>
      <c r="B234" s="3" t="s">
        <v>49</v>
      </c>
      <c r="C234" s="21" t="s">
        <v>61</v>
      </c>
      <c r="D234" s="75"/>
      <c r="E234" s="75"/>
      <c r="F234" s="75"/>
      <c r="G234" s="76"/>
      <c r="H234" s="77">
        <f t="shared" si="94"/>
        <v>0</v>
      </c>
      <c r="I234" s="75"/>
      <c r="J234" s="75"/>
      <c r="K234" s="75"/>
      <c r="L234" s="76"/>
      <c r="M234" s="77">
        <f t="shared" si="95"/>
        <v>0</v>
      </c>
      <c r="N234" s="75"/>
      <c r="O234" s="75"/>
      <c r="P234" s="75"/>
      <c r="Q234" s="76"/>
      <c r="R234" s="77">
        <f t="shared" si="96"/>
        <v>0</v>
      </c>
      <c r="S234" s="75"/>
      <c r="T234" s="75"/>
      <c r="U234" s="75"/>
      <c r="V234" s="76"/>
      <c r="W234" s="77">
        <f t="shared" si="97"/>
        <v>0</v>
      </c>
      <c r="X234" s="11"/>
      <c r="Y234" s="11"/>
      <c r="Z234" s="11"/>
      <c r="AA234" s="12"/>
      <c r="AB234" s="16">
        <f t="shared" si="98"/>
        <v>0</v>
      </c>
      <c r="AC234" s="11"/>
      <c r="AD234" s="11"/>
      <c r="AE234" s="11"/>
      <c r="AF234" s="12"/>
      <c r="AG234" s="16">
        <f t="shared" si="99"/>
        <v>0</v>
      </c>
      <c r="AH234" s="11"/>
      <c r="AI234" s="11"/>
      <c r="AJ234" s="11"/>
      <c r="AK234" s="12"/>
      <c r="AL234" s="16">
        <f t="shared" si="100"/>
        <v>0</v>
      </c>
      <c r="AM234" s="11"/>
      <c r="AN234" s="11"/>
      <c r="AO234" s="11"/>
      <c r="AP234" s="12"/>
      <c r="AQ234" s="16">
        <f t="shared" si="101"/>
        <v>0</v>
      </c>
      <c r="AR234" s="11"/>
      <c r="AS234" s="11"/>
      <c r="AT234" s="11"/>
      <c r="AU234" s="12"/>
      <c r="AV234" s="25">
        <f t="shared" si="102"/>
        <v>0</v>
      </c>
    </row>
    <row r="235" spans="1:48" x14ac:dyDescent="0.25">
      <c r="A235" s="10">
        <f t="shared" si="93"/>
        <v>11</v>
      </c>
      <c r="B235" s="3" t="s">
        <v>50</v>
      </c>
      <c r="C235" s="21" t="s">
        <v>61</v>
      </c>
      <c r="D235" s="75"/>
      <c r="E235" s="75"/>
      <c r="F235" s="75"/>
      <c r="G235" s="76"/>
      <c r="H235" s="77">
        <f t="shared" si="94"/>
        <v>0</v>
      </c>
      <c r="I235" s="75"/>
      <c r="J235" s="75"/>
      <c r="K235" s="75"/>
      <c r="L235" s="76"/>
      <c r="M235" s="77">
        <f t="shared" si="95"/>
        <v>0</v>
      </c>
      <c r="N235" s="75"/>
      <c r="O235" s="75"/>
      <c r="P235" s="75"/>
      <c r="Q235" s="76"/>
      <c r="R235" s="77">
        <f t="shared" si="96"/>
        <v>0</v>
      </c>
      <c r="S235" s="75"/>
      <c r="T235" s="75"/>
      <c r="U235" s="75"/>
      <c r="V235" s="76"/>
      <c r="W235" s="77">
        <f t="shared" si="97"/>
        <v>0</v>
      </c>
      <c r="X235" s="11"/>
      <c r="Y235" s="11"/>
      <c r="Z235" s="11"/>
      <c r="AA235" s="12"/>
      <c r="AB235" s="16">
        <f t="shared" si="98"/>
        <v>0</v>
      </c>
      <c r="AC235" s="11"/>
      <c r="AD235" s="11"/>
      <c r="AE235" s="11"/>
      <c r="AF235" s="12"/>
      <c r="AG235" s="16">
        <f t="shared" si="99"/>
        <v>0</v>
      </c>
      <c r="AH235" s="11"/>
      <c r="AI235" s="11"/>
      <c r="AJ235" s="11"/>
      <c r="AK235" s="12"/>
      <c r="AL235" s="16">
        <f t="shared" si="100"/>
        <v>0</v>
      </c>
      <c r="AM235" s="11"/>
      <c r="AN235" s="11"/>
      <c r="AO235" s="11"/>
      <c r="AP235" s="12"/>
      <c r="AQ235" s="16">
        <f t="shared" si="101"/>
        <v>0</v>
      </c>
      <c r="AR235" s="11"/>
      <c r="AS235" s="11"/>
      <c r="AT235" s="11"/>
      <c r="AU235" s="12"/>
      <c r="AV235" s="25">
        <f t="shared" si="102"/>
        <v>0</v>
      </c>
    </row>
    <row r="236" spans="1:48" x14ac:dyDescent="0.25">
      <c r="A236" s="10">
        <f t="shared" si="93"/>
        <v>11</v>
      </c>
      <c r="B236" s="3" t="s">
        <v>51</v>
      </c>
      <c r="C236" s="21" t="s">
        <v>61</v>
      </c>
      <c r="D236" s="75"/>
      <c r="E236" s="75"/>
      <c r="F236" s="75"/>
      <c r="G236" s="76"/>
      <c r="H236" s="77">
        <f t="shared" si="94"/>
        <v>0</v>
      </c>
      <c r="I236" s="75"/>
      <c r="J236" s="75"/>
      <c r="K236" s="75"/>
      <c r="L236" s="76"/>
      <c r="M236" s="77">
        <f t="shared" si="95"/>
        <v>0</v>
      </c>
      <c r="N236" s="75"/>
      <c r="O236" s="75"/>
      <c r="P236" s="75"/>
      <c r="Q236" s="76"/>
      <c r="R236" s="77">
        <f t="shared" si="96"/>
        <v>0</v>
      </c>
      <c r="S236" s="75"/>
      <c r="T236" s="75"/>
      <c r="U236" s="75"/>
      <c r="V236" s="76"/>
      <c r="W236" s="77">
        <f t="shared" si="97"/>
        <v>0</v>
      </c>
      <c r="X236" s="11"/>
      <c r="Y236" s="11"/>
      <c r="Z236" s="11"/>
      <c r="AA236" s="12"/>
      <c r="AB236" s="16">
        <f t="shared" si="98"/>
        <v>0</v>
      </c>
      <c r="AC236" s="11"/>
      <c r="AD236" s="11"/>
      <c r="AE236" s="11"/>
      <c r="AF236" s="12"/>
      <c r="AG236" s="16">
        <f t="shared" si="99"/>
        <v>0</v>
      </c>
      <c r="AH236" s="11"/>
      <c r="AI236" s="11"/>
      <c r="AJ236" s="11"/>
      <c r="AK236" s="12"/>
      <c r="AL236" s="16">
        <f t="shared" si="100"/>
        <v>0</v>
      </c>
      <c r="AM236" s="11"/>
      <c r="AN236" s="11"/>
      <c r="AO236" s="11"/>
      <c r="AP236" s="12"/>
      <c r="AQ236" s="16">
        <f t="shared" si="101"/>
        <v>0</v>
      </c>
      <c r="AR236" s="11"/>
      <c r="AS236" s="11"/>
      <c r="AT236" s="11"/>
      <c r="AU236" s="12"/>
      <c r="AV236" s="25">
        <f t="shared" si="102"/>
        <v>0</v>
      </c>
    </row>
    <row r="237" spans="1:48" x14ac:dyDescent="0.25">
      <c r="A237" s="10">
        <f t="shared" si="93"/>
        <v>11</v>
      </c>
      <c r="B237" s="3" t="s">
        <v>52</v>
      </c>
      <c r="C237" s="21" t="s">
        <v>61</v>
      </c>
      <c r="D237" s="75"/>
      <c r="E237" s="75"/>
      <c r="F237" s="75"/>
      <c r="G237" s="76"/>
      <c r="H237" s="77">
        <f t="shared" si="94"/>
        <v>0</v>
      </c>
      <c r="I237" s="75"/>
      <c r="J237" s="75"/>
      <c r="K237" s="75"/>
      <c r="L237" s="76"/>
      <c r="M237" s="77">
        <f t="shared" si="95"/>
        <v>0</v>
      </c>
      <c r="N237" s="75"/>
      <c r="O237" s="75"/>
      <c r="P237" s="75"/>
      <c r="Q237" s="76"/>
      <c r="R237" s="77">
        <f t="shared" si="96"/>
        <v>0</v>
      </c>
      <c r="S237" s="75"/>
      <c r="T237" s="75"/>
      <c r="U237" s="75"/>
      <c r="V237" s="76"/>
      <c r="W237" s="77">
        <f t="shared" si="97"/>
        <v>0</v>
      </c>
      <c r="X237" s="11"/>
      <c r="Y237" s="11"/>
      <c r="Z237" s="11"/>
      <c r="AA237" s="12"/>
      <c r="AB237" s="16">
        <f t="shared" si="98"/>
        <v>0</v>
      </c>
      <c r="AC237" s="11"/>
      <c r="AD237" s="11"/>
      <c r="AE237" s="11"/>
      <c r="AF237" s="12"/>
      <c r="AG237" s="16">
        <f t="shared" si="99"/>
        <v>0</v>
      </c>
      <c r="AH237" s="11"/>
      <c r="AI237" s="11"/>
      <c r="AJ237" s="11"/>
      <c r="AK237" s="12"/>
      <c r="AL237" s="16">
        <f t="shared" si="100"/>
        <v>0</v>
      </c>
      <c r="AM237" s="11"/>
      <c r="AN237" s="11"/>
      <c r="AO237" s="11"/>
      <c r="AP237" s="12"/>
      <c r="AQ237" s="16">
        <f t="shared" si="101"/>
        <v>0</v>
      </c>
      <c r="AR237" s="11"/>
      <c r="AS237" s="11"/>
      <c r="AT237" s="11"/>
      <c r="AU237" s="12"/>
      <c r="AV237" s="25">
        <f t="shared" si="102"/>
        <v>0</v>
      </c>
    </row>
    <row r="238" spans="1:48" x14ac:dyDescent="0.25">
      <c r="A238" s="10">
        <f t="shared" si="93"/>
        <v>11</v>
      </c>
      <c r="B238" s="3" t="s">
        <v>53</v>
      </c>
      <c r="C238" s="21" t="s">
        <v>61</v>
      </c>
      <c r="D238" s="75"/>
      <c r="E238" s="75"/>
      <c r="F238" s="75"/>
      <c r="G238" s="76"/>
      <c r="H238" s="77">
        <f t="shared" si="94"/>
        <v>0</v>
      </c>
      <c r="I238" s="75"/>
      <c r="J238" s="75"/>
      <c r="K238" s="75"/>
      <c r="L238" s="76"/>
      <c r="M238" s="77">
        <f t="shared" si="95"/>
        <v>0</v>
      </c>
      <c r="N238" s="75"/>
      <c r="O238" s="75"/>
      <c r="P238" s="75"/>
      <c r="Q238" s="76"/>
      <c r="R238" s="77">
        <f t="shared" si="96"/>
        <v>0</v>
      </c>
      <c r="S238" s="75"/>
      <c r="T238" s="75"/>
      <c r="U238" s="75"/>
      <c r="V238" s="76"/>
      <c r="W238" s="77">
        <f t="shared" si="97"/>
        <v>0</v>
      </c>
      <c r="X238" s="11"/>
      <c r="Y238" s="11"/>
      <c r="Z238" s="11"/>
      <c r="AA238" s="12"/>
      <c r="AB238" s="16">
        <f t="shared" si="98"/>
        <v>0</v>
      </c>
      <c r="AC238" s="11"/>
      <c r="AD238" s="11"/>
      <c r="AE238" s="11"/>
      <c r="AF238" s="12"/>
      <c r="AG238" s="16">
        <f t="shared" si="99"/>
        <v>0</v>
      </c>
      <c r="AH238" s="11"/>
      <c r="AI238" s="11"/>
      <c r="AJ238" s="11"/>
      <c r="AK238" s="12"/>
      <c r="AL238" s="16">
        <f t="shared" si="100"/>
        <v>0</v>
      </c>
      <c r="AM238" s="11"/>
      <c r="AN238" s="11"/>
      <c r="AO238" s="11"/>
      <c r="AP238" s="12"/>
      <c r="AQ238" s="16">
        <f t="shared" si="101"/>
        <v>0</v>
      </c>
      <c r="AR238" s="11"/>
      <c r="AS238" s="11"/>
      <c r="AT238" s="11"/>
      <c r="AU238" s="12"/>
      <c r="AV238" s="25">
        <f t="shared" si="102"/>
        <v>0</v>
      </c>
    </row>
    <row r="239" spans="1:48" x14ac:dyDescent="0.25">
      <c r="A239" s="10">
        <f t="shared" si="93"/>
        <v>11</v>
      </c>
      <c r="B239" s="3" t="s">
        <v>54</v>
      </c>
      <c r="C239" s="21" t="s">
        <v>61</v>
      </c>
      <c r="D239" s="75"/>
      <c r="E239" s="75"/>
      <c r="F239" s="75"/>
      <c r="G239" s="76"/>
      <c r="H239" s="77">
        <f t="shared" si="94"/>
        <v>0</v>
      </c>
      <c r="I239" s="75"/>
      <c r="J239" s="75"/>
      <c r="K239" s="75"/>
      <c r="L239" s="76"/>
      <c r="M239" s="77">
        <f t="shared" si="95"/>
        <v>0</v>
      </c>
      <c r="N239" s="75"/>
      <c r="O239" s="75"/>
      <c r="P239" s="75"/>
      <c r="Q239" s="76"/>
      <c r="R239" s="77">
        <f t="shared" si="96"/>
        <v>0</v>
      </c>
      <c r="S239" s="75"/>
      <c r="T239" s="75"/>
      <c r="U239" s="75"/>
      <c r="V239" s="76"/>
      <c r="W239" s="77">
        <f t="shared" si="97"/>
        <v>0</v>
      </c>
      <c r="X239" s="11"/>
      <c r="Y239" s="11"/>
      <c r="Z239" s="11"/>
      <c r="AA239" s="12"/>
      <c r="AB239" s="16">
        <f t="shared" si="98"/>
        <v>0</v>
      </c>
      <c r="AC239" s="11"/>
      <c r="AD239" s="11"/>
      <c r="AE239" s="11"/>
      <c r="AF239" s="12"/>
      <c r="AG239" s="16">
        <f t="shared" si="99"/>
        <v>0</v>
      </c>
      <c r="AH239" s="11"/>
      <c r="AI239" s="11"/>
      <c r="AJ239" s="11"/>
      <c r="AK239" s="12"/>
      <c r="AL239" s="16">
        <f t="shared" si="100"/>
        <v>0</v>
      </c>
      <c r="AM239" s="11"/>
      <c r="AN239" s="11"/>
      <c r="AO239" s="11"/>
      <c r="AP239" s="12"/>
      <c r="AQ239" s="16">
        <f t="shared" si="101"/>
        <v>0</v>
      </c>
      <c r="AR239" s="11"/>
      <c r="AS239" s="11"/>
      <c r="AT239" s="11"/>
      <c r="AU239" s="12"/>
      <c r="AV239" s="25">
        <f t="shared" si="102"/>
        <v>0</v>
      </c>
    </row>
    <row r="240" spans="1:48" x14ac:dyDescent="0.25">
      <c r="A240" s="10">
        <f t="shared" si="93"/>
        <v>11</v>
      </c>
      <c r="B240" s="3" t="s">
        <v>23</v>
      </c>
      <c r="C240" s="21" t="s">
        <v>61</v>
      </c>
      <c r="D240" s="75"/>
      <c r="E240" s="75"/>
      <c r="F240" s="75"/>
      <c r="G240" s="76"/>
      <c r="H240" s="77">
        <f t="shared" si="94"/>
        <v>0</v>
      </c>
      <c r="I240" s="75"/>
      <c r="J240" s="75"/>
      <c r="K240" s="75"/>
      <c r="L240" s="76"/>
      <c r="M240" s="77">
        <f t="shared" si="95"/>
        <v>0</v>
      </c>
      <c r="N240" s="75"/>
      <c r="O240" s="75"/>
      <c r="P240" s="75"/>
      <c r="Q240" s="76"/>
      <c r="R240" s="77">
        <f t="shared" si="96"/>
        <v>0</v>
      </c>
      <c r="S240" s="75"/>
      <c r="T240" s="75"/>
      <c r="U240" s="75"/>
      <c r="V240" s="76"/>
      <c r="W240" s="77">
        <f t="shared" si="97"/>
        <v>0</v>
      </c>
      <c r="X240" s="11"/>
      <c r="Y240" s="11"/>
      <c r="Z240" s="11"/>
      <c r="AA240" s="12"/>
      <c r="AB240" s="16">
        <f t="shared" si="98"/>
        <v>0</v>
      </c>
      <c r="AC240" s="11"/>
      <c r="AD240" s="11"/>
      <c r="AE240" s="11"/>
      <c r="AF240" s="12"/>
      <c r="AG240" s="16">
        <f t="shared" si="99"/>
        <v>0</v>
      </c>
      <c r="AH240" s="11"/>
      <c r="AI240" s="11"/>
      <c r="AJ240" s="11"/>
      <c r="AK240" s="12"/>
      <c r="AL240" s="16">
        <f t="shared" si="100"/>
        <v>0</v>
      </c>
      <c r="AM240" s="11"/>
      <c r="AN240" s="11"/>
      <c r="AO240" s="11"/>
      <c r="AP240" s="12"/>
      <c r="AQ240" s="16">
        <f t="shared" si="101"/>
        <v>0</v>
      </c>
      <c r="AR240" s="11"/>
      <c r="AS240" s="11"/>
      <c r="AT240" s="11"/>
      <c r="AU240" s="12"/>
      <c r="AV240" s="25">
        <f t="shared" si="102"/>
        <v>0</v>
      </c>
    </row>
    <row r="241" spans="1:48" x14ac:dyDescent="0.25">
      <c r="A241" s="10">
        <f t="shared" si="93"/>
        <v>11</v>
      </c>
      <c r="B241" s="3" t="s">
        <v>8</v>
      </c>
      <c r="C241" s="21" t="s">
        <v>61</v>
      </c>
      <c r="D241" s="75"/>
      <c r="E241" s="75"/>
      <c r="F241" s="75"/>
      <c r="G241" s="76"/>
      <c r="H241" s="77">
        <f t="shared" si="94"/>
        <v>0</v>
      </c>
      <c r="I241" s="75"/>
      <c r="J241" s="75"/>
      <c r="K241" s="75"/>
      <c r="L241" s="76"/>
      <c r="M241" s="77">
        <f t="shared" si="95"/>
        <v>0</v>
      </c>
      <c r="N241" s="75"/>
      <c r="O241" s="75"/>
      <c r="P241" s="75"/>
      <c r="Q241" s="76"/>
      <c r="R241" s="77">
        <f t="shared" si="96"/>
        <v>0</v>
      </c>
      <c r="S241" s="75"/>
      <c r="T241" s="75"/>
      <c r="U241" s="75"/>
      <c r="V241" s="76"/>
      <c r="W241" s="77">
        <f t="shared" si="97"/>
        <v>0</v>
      </c>
      <c r="X241" s="11"/>
      <c r="Y241" s="11"/>
      <c r="Z241" s="11"/>
      <c r="AA241" s="12"/>
      <c r="AB241" s="16">
        <f t="shared" si="98"/>
        <v>0</v>
      </c>
      <c r="AC241" s="11"/>
      <c r="AD241" s="11"/>
      <c r="AE241" s="11"/>
      <c r="AF241" s="12"/>
      <c r="AG241" s="16">
        <f t="shared" si="99"/>
        <v>0</v>
      </c>
      <c r="AH241" s="11"/>
      <c r="AI241" s="11"/>
      <c r="AJ241" s="11"/>
      <c r="AK241" s="12"/>
      <c r="AL241" s="16">
        <f t="shared" si="100"/>
        <v>0</v>
      </c>
      <c r="AM241" s="11"/>
      <c r="AN241" s="11"/>
      <c r="AO241" s="11"/>
      <c r="AP241" s="12"/>
      <c r="AQ241" s="16">
        <f t="shared" si="101"/>
        <v>0</v>
      </c>
      <c r="AR241" s="11"/>
      <c r="AS241" s="11"/>
      <c r="AT241" s="11"/>
      <c r="AU241" s="12"/>
      <c r="AV241" s="25">
        <f t="shared" si="102"/>
        <v>0</v>
      </c>
    </row>
    <row r="242" spans="1:48" x14ac:dyDescent="0.25">
      <c r="A242" s="10">
        <f t="shared" si="93"/>
        <v>11</v>
      </c>
      <c r="B242" s="3" t="s">
        <v>9</v>
      </c>
      <c r="C242" s="21" t="s">
        <v>61</v>
      </c>
      <c r="D242" s="75"/>
      <c r="E242" s="75"/>
      <c r="F242" s="75"/>
      <c r="G242" s="76"/>
      <c r="H242" s="77">
        <f t="shared" si="94"/>
        <v>0</v>
      </c>
      <c r="I242" s="75"/>
      <c r="J242" s="75"/>
      <c r="K242" s="75"/>
      <c r="L242" s="76"/>
      <c r="M242" s="77">
        <f t="shared" si="95"/>
        <v>0</v>
      </c>
      <c r="N242" s="75"/>
      <c r="O242" s="75"/>
      <c r="P242" s="75"/>
      <c r="Q242" s="76"/>
      <c r="R242" s="77">
        <f t="shared" si="96"/>
        <v>0</v>
      </c>
      <c r="S242" s="75"/>
      <c r="T242" s="75"/>
      <c r="U242" s="75"/>
      <c r="V242" s="76"/>
      <c r="W242" s="77">
        <f t="shared" si="97"/>
        <v>0</v>
      </c>
      <c r="X242" s="11"/>
      <c r="Y242" s="11"/>
      <c r="Z242" s="11"/>
      <c r="AA242" s="12"/>
      <c r="AB242" s="16">
        <f t="shared" si="98"/>
        <v>0</v>
      </c>
      <c r="AC242" s="11"/>
      <c r="AD242" s="11"/>
      <c r="AE242" s="11"/>
      <c r="AF242" s="12"/>
      <c r="AG242" s="16">
        <f t="shared" si="99"/>
        <v>0</v>
      </c>
      <c r="AH242" s="11"/>
      <c r="AI242" s="11"/>
      <c r="AJ242" s="11"/>
      <c r="AK242" s="12"/>
      <c r="AL242" s="16">
        <f t="shared" si="100"/>
        <v>0</v>
      </c>
      <c r="AM242" s="11"/>
      <c r="AN242" s="11"/>
      <c r="AO242" s="11"/>
      <c r="AP242" s="12"/>
      <c r="AQ242" s="16">
        <f t="shared" si="101"/>
        <v>0</v>
      </c>
      <c r="AR242" s="11"/>
      <c r="AS242" s="11"/>
      <c r="AT242" s="11"/>
      <c r="AU242" s="12"/>
      <c r="AV242" s="25">
        <f t="shared" si="102"/>
        <v>0</v>
      </c>
    </row>
    <row r="243" spans="1:48" x14ac:dyDescent="0.25">
      <c r="A243" s="10">
        <f t="shared" si="93"/>
        <v>11</v>
      </c>
      <c r="B243" s="3" t="s">
        <v>10</v>
      </c>
      <c r="C243" s="21" t="s">
        <v>61</v>
      </c>
      <c r="D243" s="75"/>
      <c r="E243" s="75"/>
      <c r="F243" s="75"/>
      <c r="G243" s="76"/>
      <c r="H243" s="77">
        <f t="shared" si="94"/>
        <v>0</v>
      </c>
      <c r="I243" s="75"/>
      <c r="J243" s="75"/>
      <c r="K243" s="75"/>
      <c r="L243" s="76"/>
      <c r="M243" s="77">
        <f t="shared" si="95"/>
        <v>0</v>
      </c>
      <c r="N243" s="75"/>
      <c r="O243" s="75"/>
      <c r="P243" s="75"/>
      <c r="Q243" s="76"/>
      <c r="R243" s="77">
        <f t="shared" si="96"/>
        <v>0</v>
      </c>
      <c r="S243" s="75"/>
      <c r="T243" s="75"/>
      <c r="U243" s="75"/>
      <c r="V243" s="76"/>
      <c r="W243" s="77">
        <f t="shared" si="97"/>
        <v>0</v>
      </c>
      <c r="X243" s="11"/>
      <c r="Y243" s="11"/>
      <c r="Z243" s="11"/>
      <c r="AA243" s="12"/>
      <c r="AB243" s="16">
        <f t="shared" si="98"/>
        <v>0</v>
      </c>
      <c r="AC243" s="11"/>
      <c r="AD243" s="11"/>
      <c r="AE243" s="11"/>
      <c r="AF243" s="12"/>
      <c r="AG243" s="16">
        <f t="shared" si="99"/>
        <v>0</v>
      </c>
      <c r="AH243" s="11"/>
      <c r="AI243" s="11"/>
      <c r="AJ243" s="11"/>
      <c r="AK243" s="12"/>
      <c r="AL243" s="16">
        <f t="shared" si="100"/>
        <v>0</v>
      </c>
      <c r="AM243" s="11"/>
      <c r="AN243" s="11"/>
      <c r="AO243" s="11"/>
      <c r="AP243" s="12"/>
      <c r="AQ243" s="16">
        <f t="shared" si="101"/>
        <v>0</v>
      </c>
      <c r="AR243" s="11"/>
      <c r="AS243" s="11"/>
      <c r="AT243" s="11"/>
      <c r="AU243" s="12"/>
      <c r="AV243" s="25">
        <f t="shared" si="102"/>
        <v>0</v>
      </c>
    </row>
    <row r="244" spans="1:48" x14ac:dyDescent="0.25">
      <c r="A244" s="10">
        <f t="shared" si="93"/>
        <v>11</v>
      </c>
      <c r="B244" s="3" t="s">
        <v>55</v>
      </c>
      <c r="C244" s="21" t="s">
        <v>61</v>
      </c>
      <c r="D244" s="75"/>
      <c r="E244" s="75"/>
      <c r="F244" s="75"/>
      <c r="G244" s="76"/>
      <c r="H244" s="77">
        <f t="shared" si="94"/>
        <v>0</v>
      </c>
      <c r="I244" s="75"/>
      <c r="J244" s="75"/>
      <c r="K244" s="75"/>
      <c r="L244" s="76"/>
      <c r="M244" s="77">
        <f t="shared" si="95"/>
        <v>0</v>
      </c>
      <c r="N244" s="75"/>
      <c r="O244" s="75"/>
      <c r="P244" s="75"/>
      <c r="Q244" s="76"/>
      <c r="R244" s="77">
        <f t="shared" si="96"/>
        <v>0</v>
      </c>
      <c r="S244" s="75"/>
      <c r="T244" s="75"/>
      <c r="U244" s="75"/>
      <c r="V244" s="76"/>
      <c r="W244" s="77">
        <f t="shared" si="97"/>
        <v>0</v>
      </c>
      <c r="X244" s="11"/>
      <c r="Y244" s="11"/>
      <c r="Z244" s="11"/>
      <c r="AA244" s="12"/>
      <c r="AB244" s="16">
        <f t="shared" si="98"/>
        <v>0</v>
      </c>
      <c r="AC244" s="11"/>
      <c r="AD244" s="11"/>
      <c r="AE244" s="11"/>
      <c r="AF244" s="12"/>
      <c r="AG244" s="16">
        <f t="shared" si="99"/>
        <v>0</v>
      </c>
      <c r="AH244" s="11"/>
      <c r="AI244" s="11"/>
      <c r="AJ244" s="11"/>
      <c r="AK244" s="12"/>
      <c r="AL244" s="16">
        <f t="shared" si="100"/>
        <v>0</v>
      </c>
      <c r="AM244" s="11"/>
      <c r="AN244" s="11"/>
      <c r="AO244" s="11"/>
      <c r="AP244" s="12"/>
      <c r="AQ244" s="16">
        <f t="shared" si="101"/>
        <v>0</v>
      </c>
      <c r="AR244" s="11"/>
      <c r="AS244" s="11"/>
      <c r="AT244" s="11"/>
      <c r="AU244" s="12"/>
      <c r="AV244" s="25">
        <f t="shared" si="102"/>
        <v>0</v>
      </c>
    </row>
    <row r="245" spans="1:48" x14ac:dyDescent="0.25">
      <c r="A245" s="10">
        <f t="shared" si="93"/>
        <v>11</v>
      </c>
      <c r="B245" s="22" t="s">
        <v>34</v>
      </c>
      <c r="C245" s="21" t="s">
        <v>61</v>
      </c>
      <c r="D245" s="78"/>
      <c r="E245" s="78"/>
      <c r="F245" s="78"/>
      <c r="G245" s="79"/>
      <c r="H245" s="80">
        <f t="shared" si="94"/>
        <v>0</v>
      </c>
      <c r="I245" s="78"/>
      <c r="J245" s="78"/>
      <c r="K245" s="78"/>
      <c r="L245" s="79"/>
      <c r="M245" s="80">
        <f t="shared" si="95"/>
        <v>0</v>
      </c>
      <c r="N245" s="78"/>
      <c r="O245" s="78"/>
      <c r="P245" s="78"/>
      <c r="Q245" s="79"/>
      <c r="R245" s="80">
        <f t="shared" si="96"/>
        <v>0</v>
      </c>
      <c r="S245" s="78"/>
      <c r="T245" s="78"/>
      <c r="U245" s="78"/>
      <c r="V245" s="79"/>
      <c r="W245" s="80">
        <f t="shared" si="97"/>
        <v>0</v>
      </c>
      <c r="X245" s="13"/>
      <c r="Y245" s="13"/>
      <c r="Z245" s="13"/>
      <c r="AA245" s="14"/>
      <c r="AB245" s="17">
        <f t="shared" si="98"/>
        <v>0</v>
      </c>
      <c r="AC245" s="13"/>
      <c r="AD245" s="13"/>
      <c r="AE245" s="13"/>
      <c r="AF245" s="14"/>
      <c r="AG245" s="17">
        <f t="shared" si="99"/>
        <v>0</v>
      </c>
      <c r="AH245" s="13"/>
      <c r="AI245" s="13"/>
      <c r="AJ245" s="13"/>
      <c r="AK245" s="14"/>
      <c r="AL245" s="17">
        <f t="shared" si="100"/>
        <v>0</v>
      </c>
      <c r="AM245" s="13"/>
      <c r="AN245" s="13"/>
      <c r="AO245" s="13"/>
      <c r="AP245" s="14"/>
      <c r="AQ245" s="17">
        <f t="shared" si="101"/>
        <v>0</v>
      </c>
      <c r="AR245" s="13"/>
      <c r="AS245" s="13"/>
      <c r="AT245" s="13"/>
      <c r="AU245" s="14"/>
      <c r="AV245" s="26">
        <f t="shared" si="102"/>
        <v>0</v>
      </c>
    </row>
    <row r="246" spans="1:48" x14ac:dyDescent="0.25">
      <c r="A246" s="10">
        <f t="shared" si="93"/>
        <v>11</v>
      </c>
      <c r="B246" s="27"/>
      <c r="C246" s="28"/>
      <c r="D246" s="81"/>
      <c r="E246" s="82"/>
      <c r="F246" s="82"/>
      <c r="G246" s="82"/>
      <c r="H246" s="83">
        <f>SUM(H226:H245)</f>
        <v>0</v>
      </c>
      <c r="I246" s="82"/>
      <c r="J246" s="82"/>
      <c r="K246" s="82"/>
      <c r="L246" s="82"/>
      <c r="M246" s="83">
        <f>SUM(M226:M245)</f>
        <v>0</v>
      </c>
      <c r="N246" s="82"/>
      <c r="O246" s="82"/>
      <c r="P246" s="82"/>
      <c r="Q246" s="82"/>
      <c r="R246" s="83">
        <f>SUM(R226:R245)</f>
        <v>0</v>
      </c>
      <c r="S246" s="82"/>
      <c r="T246" s="82"/>
      <c r="U246" s="82"/>
      <c r="V246" s="82"/>
      <c r="W246" s="83">
        <f>SUM(W226:W245)</f>
        <v>0</v>
      </c>
      <c r="X246" s="29"/>
      <c r="Y246" s="29"/>
      <c r="Z246" s="29"/>
      <c r="AA246" s="29"/>
      <c r="AB246" s="30">
        <f>SUM(AB226:AB245)</f>
        <v>0</v>
      </c>
      <c r="AC246" s="29"/>
      <c r="AD246" s="29"/>
      <c r="AE246" s="29"/>
      <c r="AF246" s="29"/>
      <c r="AG246" s="30">
        <f>SUM(AG226:AG245)</f>
        <v>0</v>
      </c>
      <c r="AH246" s="29"/>
      <c r="AI246" s="29"/>
      <c r="AJ246" s="29"/>
      <c r="AK246" s="29"/>
      <c r="AL246" s="30">
        <f>SUM(AL226:AL245)</f>
        <v>0</v>
      </c>
      <c r="AM246" s="29"/>
      <c r="AN246" s="29"/>
      <c r="AO246" s="29"/>
      <c r="AP246" s="29"/>
      <c r="AQ246" s="30">
        <f>SUM(AQ226:AQ245)</f>
        <v>0</v>
      </c>
      <c r="AR246" s="29"/>
      <c r="AS246" s="29"/>
      <c r="AT246" s="29"/>
      <c r="AU246" s="29"/>
      <c r="AV246" s="30">
        <f>SUM(AV226:AV245)</f>
        <v>0</v>
      </c>
    </row>
    <row r="247" spans="1:48" x14ac:dyDescent="0.25">
      <c r="A247" s="10">
        <f t="shared" si="93"/>
        <v>11</v>
      </c>
      <c r="B247" s="115" t="str">
        <f>"Буква (или иное название) класса "&amp;A490&amp;":"</f>
        <v>Буква (или иное название) класса 23:</v>
      </c>
      <c r="C247" s="116"/>
      <c r="D247" s="106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</row>
    <row r="248" spans="1:48" x14ac:dyDescent="0.25">
      <c r="A248" s="10">
        <f t="shared" si="93"/>
        <v>12</v>
      </c>
      <c r="B248" s="3" t="s">
        <v>0</v>
      </c>
      <c r="C248" s="21" t="s">
        <v>61</v>
      </c>
      <c r="D248" s="75"/>
      <c r="E248" s="75"/>
      <c r="F248" s="75"/>
      <c r="G248" s="76"/>
      <c r="H248" s="77">
        <f t="shared" ref="H248:H267" si="103">COUNTA(D248:G248)</f>
        <v>0</v>
      </c>
      <c r="I248" s="75"/>
      <c r="J248" s="75"/>
      <c r="K248" s="75"/>
      <c r="L248" s="76"/>
      <c r="M248" s="77">
        <f t="shared" ref="M248:M267" si="104">COUNTA(I248:L248)</f>
        <v>0</v>
      </c>
      <c r="N248" s="75"/>
      <c r="O248" s="75"/>
      <c r="P248" s="75"/>
      <c r="Q248" s="76"/>
      <c r="R248" s="77">
        <f t="shared" ref="R248:R267" si="105">COUNTA(N248:Q248)</f>
        <v>0</v>
      </c>
      <c r="S248" s="75"/>
      <c r="T248" s="75"/>
      <c r="U248" s="75"/>
      <c r="V248" s="76"/>
      <c r="W248" s="77">
        <f t="shared" ref="W248:W267" si="106">COUNTA(S248:V248)</f>
        <v>0</v>
      </c>
      <c r="X248" s="11"/>
      <c r="Y248" s="11"/>
      <c r="Z248" s="11"/>
      <c r="AA248" s="12"/>
      <c r="AB248" s="16">
        <f t="shared" ref="AB248:AB267" si="107">COUNTA(X248:AA248)</f>
        <v>0</v>
      </c>
      <c r="AC248" s="11"/>
      <c r="AD248" s="11"/>
      <c r="AE248" s="11"/>
      <c r="AF248" s="12"/>
      <c r="AG248" s="16">
        <f t="shared" ref="AG248:AG267" si="108">COUNTA(AC248:AF248)</f>
        <v>0</v>
      </c>
      <c r="AH248" s="11"/>
      <c r="AI248" s="11"/>
      <c r="AJ248" s="11"/>
      <c r="AK248" s="12"/>
      <c r="AL248" s="16">
        <f t="shared" ref="AL248:AL267" si="109">COUNTA(AH248:AK248)</f>
        <v>0</v>
      </c>
      <c r="AM248" s="11"/>
      <c r="AN248" s="11"/>
      <c r="AO248" s="11"/>
      <c r="AP248" s="12"/>
      <c r="AQ248" s="16">
        <f t="shared" ref="AQ248:AQ267" si="110">COUNTA(AM248:AP248)</f>
        <v>0</v>
      </c>
      <c r="AR248" s="11"/>
      <c r="AS248" s="11"/>
      <c r="AT248" s="11"/>
      <c r="AU248" s="12"/>
      <c r="AV248" s="25">
        <f t="shared" ref="AV248:AV267" si="111">COUNTA(AR248:AU248)</f>
        <v>0</v>
      </c>
    </row>
    <row r="249" spans="1:48" x14ac:dyDescent="0.25">
      <c r="A249" s="10">
        <f t="shared" si="93"/>
        <v>12</v>
      </c>
      <c r="B249" s="3" t="s">
        <v>45</v>
      </c>
      <c r="C249" s="21" t="s">
        <v>61</v>
      </c>
      <c r="D249" s="75"/>
      <c r="E249" s="75"/>
      <c r="F249" s="75"/>
      <c r="G249" s="76"/>
      <c r="H249" s="77">
        <f t="shared" si="103"/>
        <v>0</v>
      </c>
      <c r="I249" s="75"/>
      <c r="J249" s="75"/>
      <c r="K249" s="75"/>
      <c r="L249" s="76"/>
      <c r="M249" s="77">
        <f t="shared" si="104"/>
        <v>0</v>
      </c>
      <c r="N249" s="75"/>
      <c r="O249" s="75"/>
      <c r="P249" s="75"/>
      <c r="Q249" s="76"/>
      <c r="R249" s="77">
        <f t="shared" si="105"/>
        <v>0</v>
      </c>
      <c r="S249" s="75"/>
      <c r="T249" s="75"/>
      <c r="U249" s="75"/>
      <c r="V249" s="76"/>
      <c r="W249" s="77">
        <f t="shared" si="106"/>
        <v>0</v>
      </c>
      <c r="X249" s="11"/>
      <c r="Y249" s="11"/>
      <c r="Z249" s="11"/>
      <c r="AA249" s="12"/>
      <c r="AB249" s="16">
        <f t="shared" si="107"/>
        <v>0</v>
      </c>
      <c r="AC249" s="11"/>
      <c r="AD249" s="11"/>
      <c r="AE249" s="11"/>
      <c r="AF249" s="12"/>
      <c r="AG249" s="16">
        <f t="shared" si="108"/>
        <v>0</v>
      </c>
      <c r="AH249" s="11"/>
      <c r="AI249" s="11"/>
      <c r="AJ249" s="11"/>
      <c r="AK249" s="12"/>
      <c r="AL249" s="16">
        <f t="shared" si="109"/>
        <v>0</v>
      </c>
      <c r="AM249" s="11"/>
      <c r="AN249" s="11"/>
      <c r="AO249" s="11"/>
      <c r="AP249" s="12"/>
      <c r="AQ249" s="16">
        <f t="shared" si="110"/>
        <v>0</v>
      </c>
      <c r="AR249" s="11"/>
      <c r="AS249" s="11"/>
      <c r="AT249" s="11"/>
      <c r="AU249" s="12"/>
      <c r="AV249" s="25">
        <f t="shared" si="111"/>
        <v>0</v>
      </c>
    </row>
    <row r="250" spans="1:48" x14ac:dyDescent="0.25">
      <c r="A250" s="10">
        <f t="shared" si="93"/>
        <v>12</v>
      </c>
      <c r="B250" s="3" t="s">
        <v>2</v>
      </c>
      <c r="C250" s="21" t="s">
        <v>61</v>
      </c>
      <c r="D250" s="75"/>
      <c r="E250" s="75"/>
      <c r="F250" s="75"/>
      <c r="G250" s="76"/>
      <c r="H250" s="77">
        <f t="shared" si="103"/>
        <v>0</v>
      </c>
      <c r="I250" s="75"/>
      <c r="J250" s="75"/>
      <c r="K250" s="75"/>
      <c r="L250" s="76"/>
      <c r="M250" s="77">
        <f t="shared" si="104"/>
        <v>0</v>
      </c>
      <c r="N250" s="75"/>
      <c r="O250" s="75"/>
      <c r="P250" s="75"/>
      <c r="Q250" s="76"/>
      <c r="R250" s="77">
        <f t="shared" si="105"/>
        <v>0</v>
      </c>
      <c r="S250" s="75"/>
      <c r="T250" s="75"/>
      <c r="U250" s="75"/>
      <c r="V250" s="76"/>
      <c r="W250" s="77">
        <f t="shared" si="106"/>
        <v>0</v>
      </c>
      <c r="X250" s="11"/>
      <c r="Y250" s="11"/>
      <c r="Z250" s="11"/>
      <c r="AA250" s="12"/>
      <c r="AB250" s="16">
        <f t="shared" si="107"/>
        <v>0</v>
      </c>
      <c r="AC250" s="11"/>
      <c r="AD250" s="11"/>
      <c r="AE250" s="11"/>
      <c r="AF250" s="12"/>
      <c r="AG250" s="16">
        <f t="shared" si="108"/>
        <v>0</v>
      </c>
      <c r="AH250" s="11"/>
      <c r="AI250" s="11"/>
      <c r="AJ250" s="11"/>
      <c r="AK250" s="12"/>
      <c r="AL250" s="16">
        <f t="shared" si="109"/>
        <v>0</v>
      </c>
      <c r="AM250" s="11"/>
      <c r="AN250" s="11"/>
      <c r="AO250" s="11"/>
      <c r="AP250" s="12"/>
      <c r="AQ250" s="16">
        <f t="shared" si="110"/>
        <v>0</v>
      </c>
      <c r="AR250" s="11"/>
      <c r="AS250" s="11"/>
      <c r="AT250" s="11"/>
      <c r="AU250" s="12"/>
      <c r="AV250" s="25">
        <f t="shared" si="111"/>
        <v>0</v>
      </c>
    </row>
    <row r="251" spans="1:48" x14ac:dyDescent="0.25">
      <c r="A251" s="10">
        <f t="shared" si="93"/>
        <v>12</v>
      </c>
      <c r="B251" s="3" t="s">
        <v>46</v>
      </c>
      <c r="C251" s="21" t="s">
        <v>61</v>
      </c>
      <c r="D251" s="75"/>
      <c r="E251" s="75"/>
      <c r="F251" s="75"/>
      <c r="G251" s="76"/>
      <c r="H251" s="77">
        <f t="shared" si="103"/>
        <v>0</v>
      </c>
      <c r="I251" s="75"/>
      <c r="J251" s="75"/>
      <c r="K251" s="75"/>
      <c r="L251" s="76"/>
      <c r="M251" s="77">
        <f t="shared" si="104"/>
        <v>0</v>
      </c>
      <c r="N251" s="75"/>
      <c r="O251" s="75"/>
      <c r="P251" s="75"/>
      <c r="Q251" s="76"/>
      <c r="R251" s="77">
        <f t="shared" si="105"/>
        <v>0</v>
      </c>
      <c r="S251" s="75"/>
      <c r="T251" s="75"/>
      <c r="U251" s="75"/>
      <c r="V251" s="76"/>
      <c r="W251" s="77">
        <f t="shared" si="106"/>
        <v>0</v>
      </c>
      <c r="X251" s="11"/>
      <c r="Y251" s="11"/>
      <c r="Z251" s="11"/>
      <c r="AA251" s="12"/>
      <c r="AB251" s="16">
        <f t="shared" si="107"/>
        <v>0</v>
      </c>
      <c r="AC251" s="11"/>
      <c r="AD251" s="11"/>
      <c r="AE251" s="11"/>
      <c r="AF251" s="12"/>
      <c r="AG251" s="16">
        <f t="shared" si="108"/>
        <v>0</v>
      </c>
      <c r="AH251" s="11"/>
      <c r="AI251" s="11"/>
      <c r="AJ251" s="11"/>
      <c r="AK251" s="12"/>
      <c r="AL251" s="16">
        <f t="shared" si="109"/>
        <v>0</v>
      </c>
      <c r="AM251" s="11"/>
      <c r="AN251" s="11"/>
      <c r="AO251" s="11"/>
      <c r="AP251" s="12"/>
      <c r="AQ251" s="16">
        <f t="shared" si="110"/>
        <v>0</v>
      </c>
      <c r="AR251" s="11"/>
      <c r="AS251" s="11"/>
      <c r="AT251" s="11"/>
      <c r="AU251" s="12"/>
      <c r="AV251" s="25">
        <f t="shared" si="111"/>
        <v>0</v>
      </c>
    </row>
    <row r="252" spans="1:48" x14ac:dyDescent="0.25">
      <c r="A252" s="10">
        <f t="shared" si="93"/>
        <v>12</v>
      </c>
      <c r="B252" s="3" t="s">
        <v>4</v>
      </c>
      <c r="C252" s="21" t="s">
        <v>61</v>
      </c>
      <c r="D252" s="75"/>
      <c r="E252" s="75"/>
      <c r="F252" s="75"/>
      <c r="G252" s="76"/>
      <c r="H252" s="77">
        <f t="shared" si="103"/>
        <v>0</v>
      </c>
      <c r="I252" s="75"/>
      <c r="J252" s="75"/>
      <c r="K252" s="75"/>
      <c r="L252" s="76"/>
      <c r="M252" s="77">
        <f t="shared" si="104"/>
        <v>0</v>
      </c>
      <c r="N252" s="75"/>
      <c r="O252" s="75"/>
      <c r="P252" s="75"/>
      <c r="Q252" s="76"/>
      <c r="R252" s="77">
        <f t="shared" si="105"/>
        <v>0</v>
      </c>
      <c r="S252" s="75"/>
      <c r="T252" s="75"/>
      <c r="U252" s="75"/>
      <c r="V252" s="76"/>
      <c r="W252" s="77">
        <f t="shared" si="106"/>
        <v>0</v>
      </c>
      <c r="X252" s="11"/>
      <c r="Y252" s="11"/>
      <c r="Z252" s="11"/>
      <c r="AA252" s="12"/>
      <c r="AB252" s="16">
        <f t="shared" si="107"/>
        <v>0</v>
      </c>
      <c r="AC252" s="11"/>
      <c r="AD252" s="11"/>
      <c r="AE252" s="11"/>
      <c r="AF252" s="12"/>
      <c r="AG252" s="16">
        <f t="shared" si="108"/>
        <v>0</v>
      </c>
      <c r="AH252" s="11"/>
      <c r="AI252" s="11"/>
      <c r="AJ252" s="11"/>
      <c r="AK252" s="12"/>
      <c r="AL252" s="16">
        <f t="shared" si="109"/>
        <v>0</v>
      </c>
      <c r="AM252" s="11"/>
      <c r="AN252" s="11"/>
      <c r="AO252" s="11"/>
      <c r="AP252" s="12"/>
      <c r="AQ252" s="16">
        <f t="shared" si="110"/>
        <v>0</v>
      </c>
      <c r="AR252" s="11"/>
      <c r="AS252" s="11"/>
      <c r="AT252" s="11"/>
      <c r="AU252" s="12"/>
      <c r="AV252" s="25">
        <f t="shared" si="111"/>
        <v>0</v>
      </c>
    </row>
    <row r="253" spans="1:48" x14ac:dyDescent="0.25">
      <c r="A253" s="10">
        <f t="shared" si="93"/>
        <v>12</v>
      </c>
      <c r="B253" s="3" t="s">
        <v>47</v>
      </c>
      <c r="C253" s="21" t="s">
        <v>61</v>
      </c>
      <c r="D253" s="75"/>
      <c r="E253" s="75"/>
      <c r="F253" s="75"/>
      <c r="G253" s="76"/>
      <c r="H253" s="77">
        <f t="shared" si="103"/>
        <v>0</v>
      </c>
      <c r="I253" s="75"/>
      <c r="J253" s="75"/>
      <c r="K253" s="75"/>
      <c r="L253" s="76"/>
      <c r="M253" s="77">
        <f t="shared" si="104"/>
        <v>0</v>
      </c>
      <c r="N253" s="75"/>
      <c r="O253" s="75"/>
      <c r="P253" s="75"/>
      <c r="Q253" s="76"/>
      <c r="R253" s="77">
        <f t="shared" si="105"/>
        <v>0</v>
      </c>
      <c r="S253" s="75"/>
      <c r="T253" s="75"/>
      <c r="U253" s="75"/>
      <c r="V253" s="76"/>
      <c r="W253" s="77">
        <f t="shared" si="106"/>
        <v>0</v>
      </c>
      <c r="X253" s="11"/>
      <c r="Y253" s="11"/>
      <c r="Z253" s="11"/>
      <c r="AA253" s="12"/>
      <c r="AB253" s="16">
        <f t="shared" si="107"/>
        <v>0</v>
      </c>
      <c r="AC253" s="11"/>
      <c r="AD253" s="11"/>
      <c r="AE253" s="11"/>
      <c r="AF253" s="12"/>
      <c r="AG253" s="16">
        <f t="shared" si="108"/>
        <v>0</v>
      </c>
      <c r="AH253" s="11"/>
      <c r="AI253" s="11"/>
      <c r="AJ253" s="11"/>
      <c r="AK253" s="12"/>
      <c r="AL253" s="16">
        <f t="shared" si="109"/>
        <v>0</v>
      </c>
      <c r="AM253" s="11"/>
      <c r="AN253" s="11"/>
      <c r="AO253" s="11"/>
      <c r="AP253" s="12"/>
      <c r="AQ253" s="16">
        <f t="shared" si="110"/>
        <v>0</v>
      </c>
      <c r="AR253" s="11"/>
      <c r="AS253" s="11"/>
      <c r="AT253" s="11"/>
      <c r="AU253" s="12"/>
      <c r="AV253" s="25">
        <f t="shared" si="111"/>
        <v>0</v>
      </c>
    </row>
    <row r="254" spans="1:48" x14ac:dyDescent="0.25">
      <c r="A254" s="10">
        <f t="shared" si="93"/>
        <v>12</v>
      </c>
      <c r="B254" s="3" t="s">
        <v>5</v>
      </c>
      <c r="C254" s="21" t="s">
        <v>61</v>
      </c>
      <c r="D254" s="75"/>
      <c r="E254" s="75"/>
      <c r="F254" s="75"/>
      <c r="G254" s="76"/>
      <c r="H254" s="77">
        <f t="shared" si="103"/>
        <v>0</v>
      </c>
      <c r="I254" s="75"/>
      <c r="J254" s="75"/>
      <c r="K254" s="75"/>
      <c r="L254" s="76"/>
      <c r="M254" s="77">
        <f t="shared" si="104"/>
        <v>0</v>
      </c>
      <c r="N254" s="75"/>
      <c r="O254" s="75"/>
      <c r="P254" s="75"/>
      <c r="Q254" s="76"/>
      <c r="R254" s="77">
        <f t="shared" si="105"/>
        <v>0</v>
      </c>
      <c r="S254" s="75"/>
      <c r="T254" s="75"/>
      <c r="U254" s="75"/>
      <c r="V254" s="76"/>
      <c r="W254" s="77">
        <f t="shared" si="106"/>
        <v>0</v>
      </c>
      <c r="X254" s="11"/>
      <c r="Y254" s="11"/>
      <c r="Z254" s="11"/>
      <c r="AA254" s="12"/>
      <c r="AB254" s="16">
        <f t="shared" si="107"/>
        <v>0</v>
      </c>
      <c r="AC254" s="11"/>
      <c r="AD254" s="11"/>
      <c r="AE254" s="11"/>
      <c r="AF254" s="12"/>
      <c r="AG254" s="16">
        <f t="shared" si="108"/>
        <v>0</v>
      </c>
      <c r="AH254" s="11"/>
      <c r="AI254" s="11"/>
      <c r="AJ254" s="11"/>
      <c r="AK254" s="12"/>
      <c r="AL254" s="16">
        <f t="shared" si="109"/>
        <v>0</v>
      </c>
      <c r="AM254" s="11"/>
      <c r="AN254" s="11"/>
      <c r="AO254" s="11"/>
      <c r="AP254" s="12"/>
      <c r="AQ254" s="16">
        <f t="shared" si="110"/>
        <v>0</v>
      </c>
      <c r="AR254" s="11"/>
      <c r="AS254" s="11"/>
      <c r="AT254" s="11"/>
      <c r="AU254" s="12"/>
      <c r="AV254" s="25">
        <f t="shared" si="111"/>
        <v>0</v>
      </c>
    </row>
    <row r="255" spans="1:48" x14ac:dyDescent="0.25">
      <c r="A255" s="10">
        <f t="shared" si="93"/>
        <v>12</v>
      </c>
      <c r="B255" s="3" t="s">
        <v>48</v>
      </c>
      <c r="C255" s="21" t="s">
        <v>61</v>
      </c>
      <c r="D255" s="75"/>
      <c r="E255" s="75"/>
      <c r="F255" s="75"/>
      <c r="G255" s="76"/>
      <c r="H255" s="77">
        <f t="shared" si="103"/>
        <v>0</v>
      </c>
      <c r="I255" s="75"/>
      <c r="J255" s="75"/>
      <c r="K255" s="75"/>
      <c r="L255" s="76"/>
      <c r="M255" s="77">
        <f t="shared" si="104"/>
        <v>0</v>
      </c>
      <c r="N255" s="75"/>
      <c r="O255" s="75"/>
      <c r="P255" s="75"/>
      <c r="Q255" s="76"/>
      <c r="R255" s="77">
        <f t="shared" si="105"/>
        <v>0</v>
      </c>
      <c r="S255" s="75"/>
      <c r="T255" s="75"/>
      <c r="U255" s="75"/>
      <c r="V255" s="76"/>
      <c r="W255" s="77">
        <f t="shared" si="106"/>
        <v>0</v>
      </c>
      <c r="X255" s="11"/>
      <c r="Y255" s="11"/>
      <c r="Z255" s="11"/>
      <c r="AA255" s="12"/>
      <c r="AB255" s="16">
        <f t="shared" si="107"/>
        <v>0</v>
      </c>
      <c r="AC255" s="11"/>
      <c r="AD255" s="11"/>
      <c r="AE255" s="11"/>
      <c r="AF255" s="12"/>
      <c r="AG255" s="16">
        <f t="shared" si="108"/>
        <v>0</v>
      </c>
      <c r="AH255" s="11"/>
      <c r="AI255" s="11"/>
      <c r="AJ255" s="11"/>
      <c r="AK255" s="12"/>
      <c r="AL255" s="16">
        <f t="shared" si="109"/>
        <v>0</v>
      </c>
      <c r="AM255" s="11"/>
      <c r="AN255" s="11"/>
      <c r="AO255" s="11"/>
      <c r="AP255" s="12"/>
      <c r="AQ255" s="16">
        <f t="shared" si="110"/>
        <v>0</v>
      </c>
      <c r="AR255" s="11"/>
      <c r="AS255" s="11"/>
      <c r="AT255" s="11"/>
      <c r="AU255" s="12"/>
      <c r="AV255" s="25">
        <f t="shared" si="111"/>
        <v>0</v>
      </c>
    </row>
    <row r="256" spans="1:48" x14ac:dyDescent="0.25">
      <c r="A256" s="10">
        <f t="shared" si="93"/>
        <v>12</v>
      </c>
      <c r="B256" s="3" t="s">
        <v>49</v>
      </c>
      <c r="C256" s="21" t="s">
        <v>61</v>
      </c>
      <c r="D256" s="75"/>
      <c r="E256" s="75"/>
      <c r="F256" s="75"/>
      <c r="G256" s="76"/>
      <c r="H256" s="77">
        <f t="shared" si="103"/>
        <v>0</v>
      </c>
      <c r="I256" s="75"/>
      <c r="J256" s="75"/>
      <c r="K256" s="75"/>
      <c r="L256" s="76"/>
      <c r="M256" s="77">
        <f t="shared" si="104"/>
        <v>0</v>
      </c>
      <c r="N256" s="75"/>
      <c r="O256" s="75"/>
      <c r="P256" s="75"/>
      <c r="Q256" s="76"/>
      <c r="R256" s="77">
        <f t="shared" si="105"/>
        <v>0</v>
      </c>
      <c r="S256" s="75"/>
      <c r="T256" s="75"/>
      <c r="U256" s="75"/>
      <c r="V256" s="76"/>
      <c r="W256" s="77">
        <f t="shared" si="106"/>
        <v>0</v>
      </c>
      <c r="X256" s="11"/>
      <c r="Y256" s="11"/>
      <c r="Z256" s="11"/>
      <c r="AA256" s="12"/>
      <c r="AB256" s="16">
        <f t="shared" si="107"/>
        <v>0</v>
      </c>
      <c r="AC256" s="11"/>
      <c r="AD256" s="11"/>
      <c r="AE256" s="11"/>
      <c r="AF256" s="12"/>
      <c r="AG256" s="16">
        <f t="shared" si="108"/>
        <v>0</v>
      </c>
      <c r="AH256" s="11"/>
      <c r="AI256" s="11"/>
      <c r="AJ256" s="11"/>
      <c r="AK256" s="12"/>
      <c r="AL256" s="16">
        <f t="shared" si="109"/>
        <v>0</v>
      </c>
      <c r="AM256" s="11"/>
      <c r="AN256" s="11"/>
      <c r="AO256" s="11"/>
      <c r="AP256" s="12"/>
      <c r="AQ256" s="16">
        <f t="shared" si="110"/>
        <v>0</v>
      </c>
      <c r="AR256" s="11"/>
      <c r="AS256" s="11"/>
      <c r="AT256" s="11"/>
      <c r="AU256" s="12"/>
      <c r="AV256" s="25">
        <f t="shared" si="111"/>
        <v>0</v>
      </c>
    </row>
    <row r="257" spans="1:48" x14ac:dyDescent="0.25">
      <c r="A257" s="10">
        <f t="shared" si="93"/>
        <v>12</v>
      </c>
      <c r="B257" s="3" t="s">
        <v>50</v>
      </c>
      <c r="C257" s="21" t="s">
        <v>61</v>
      </c>
      <c r="D257" s="75"/>
      <c r="E257" s="75"/>
      <c r="F257" s="75"/>
      <c r="G257" s="76"/>
      <c r="H257" s="77">
        <f t="shared" si="103"/>
        <v>0</v>
      </c>
      <c r="I257" s="75"/>
      <c r="J257" s="75"/>
      <c r="K257" s="75"/>
      <c r="L257" s="76"/>
      <c r="M257" s="77">
        <f t="shared" si="104"/>
        <v>0</v>
      </c>
      <c r="N257" s="75"/>
      <c r="O257" s="75"/>
      <c r="P257" s="75"/>
      <c r="Q257" s="76"/>
      <c r="R257" s="77">
        <f t="shared" si="105"/>
        <v>0</v>
      </c>
      <c r="S257" s="75"/>
      <c r="T257" s="75"/>
      <c r="U257" s="75"/>
      <c r="V257" s="76"/>
      <c r="W257" s="77">
        <f t="shared" si="106"/>
        <v>0</v>
      </c>
      <c r="X257" s="11"/>
      <c r="Y257" s="11"/>
      <c r="Z257" s="11"/>
      <c r="AA257" s="12"/>
      <c r="AB257" s="16">
        <f t="shared" si="107"/>
        <v>0</v>
      </c>
      <c r="AC257" s="11"/>
      <c r="AD257" s="11"/>
      <c r="AE257" s="11"/>
      <c r="AF257" s="12"/>
      <c r="AG257" s="16">
        <f t="shared" si="108"/>
        <v>0</v>
      </c>
      <c r="AH257" s="11"/>
      <c r="AI257" s="11"/>
      <c r="AJ257" s="11"/>
      <c r="AK257" s="12"/>
      <c r="AL257" s="16">
        <f t="shared" si="109"/>
        <v>0</v>
      </c>
      <c r="AM257" s="11"/>
      <c r="AN257" s="11"/>
      <c r="AO257" s="11"/>
      <c r="AP257" s="12"/>
      <c r="AQ257" s="16">
        <f t="shared" si="110"/>
        <v>0</v>
      </c>
      <c r="AR257" s="11"/>
      <c r="AS257" s="11"/>
      <c r="AT257" s="11"/>
      <c r="AU257" s="12"/>
      <c r="AV257" s="25">
        <f t="shared" si="111"/>
        <v>0</v>
      </c>
    </row>
    <row r="258" spans="1:48" x14ac:dyDescent="0.25">
      <c r="A258" s="10">
        <f t="shared" si="93"/>
        <v>12</v>
      </c>
      <c r="B258" s="3" t="s">
        <v>51</v>
      </c>
      <c r="C258" s="21" t="s">
        <v>61</v>
      </c>
      <c r="D258" s="75"/>
      <c r="E258" s="75"/>
      <c r="F258" s="75"/>
      <c r="G258" s="76"/>
      <c r="H258" s="77">
        <f t="shared" si="103"/>
        <v>0</v>
      </c>
      <c r="I258" s="75"/>
      <c r="J258" s="75"/>
      <c r="K258" s="75"/>
      <c r="L258" s="76"/>
      <c r="M258" s="77">
        <f t="shared" si="104"/>
        <v>0</v>
      </c>
      <c r="N258" s="75"/>
      <c r="O258" s="75"/>
      <c r="P258" s="75"/>
      <c r="Q258" s="76"/>
      <c r="R258" s="77">
        <f t="shared" si="105"/>
        <v>0</v>
      </c>
      <c r="S258" s="75"/>
      <c r="T258" s="75"/>
      <c r="U258" s="75"/>
      <c r="V258" s="76"/>
      <c r="W258" s="77">
        <f t="shared" si="106"/>
        <v>0</v>
      </c>
      <c r="X258" s="11"/>
      <c r="Y258" s="11"/>
      <c r="Z258" s="11"/>
      <c r="AA258" s="12"/>
      <c r="AB258" s="16">
        <f t="shared" si="107"/>
        <v>0</v>
      </c>
      <c r="AC258" s="11"/>
      <c r="AD258" s="11"/>
      <c r="AE258" s="11"/>
      <c r="AF258" s="12"/>
      <c r="AG258" s="16">
        <f t="shared" si="108"/>
        <v>0</v>
      </c>
      <c r="AH258" s="11"/>
      <c r="AI258" s="11"/>
      <c r="AJ258" s="11"/>
      <c r="AK258" s="12"/>
      <c r="AL258" s="16">
        <f t="shared" si="109"/>
        <v>0</v>
      </c>
      <c r="AM258" s="11"/>
      <c r="AN258" s="11"/>
      <c r="AO258" s="11"/>
      <c r="AP258" s="12"/>
      <c r="AQ258" s="16">
        <f t="shared" si="110"/>
        <v>0</v>
      </c>
      <c r="AR258" s="11"/>
      <c r="AS258" s="11"/>
      <c r="AT258" s="11"/>
      <c r="AU258" s="12"/>
      <c r="AV258" s="25">
        <f t="shared" si="111"/>
        <v>0</v>
      </c>
    </row>
    <row r="259" spans="1:48" x14ac:dyDescent="0.25">
      <c r="A259" s="10">
        <f t="shared" si="93"/>
        <v>12</v>
      </c>
      <c r="B259" s="3" t="s">
        <v>52</v>
      </c>
      <c r="C259" s="21" t="s">
        <v>61</v>
      </c>
      <c r="D259" s="75"/>
      <c r="E259" s="75"/>
      <c r="F259" s="75"/>
      <c r="G259" s="76"/>
      <c r="H259" s="77">
        <f t="shared" si="103"/>
        <v>0</v>
      </c>
      <c r="I259" s="75"/>
      <c r="J259" s="75"/>
      <c r="K259" s="75"/>
      <c r="L259" s="76"/>
      <c r="M259" s="77">
        <f t="shared" si="104"/>
        <v>0</v>
      </c>
      <c r="N259" s="75"/>
      <c r="O259" s="75"/>
      <c r="P259" s="75"/>
      <c r="Q259" s="76"/>
      <c r="R259" s="77">
        <f t="shared" si="105"/>
        <v>0</v>
      </c>
      <c r="S259" s="75"/>
      <c r="T259" s="75"/>
      <c r="U259" s="75"/>
      <c r="V259" s="76"/>
      <c r="W259" s="77">
        <f t="shared" si="106"/>
        <v>0</v>
      </c>
      <c r="X259" s="11"/>
      <c r="Y259" s="11"/>
      <c r="Z259" s="11"/>
      <c r="AA259" s="12"/>
      <c r="AB259" s="16">
        <f t="shared" si="107"/>
        <v>0</v>
      </c>
      <c r="AC259" s="11"/>
      <c r="AD259" s="11"/>
      <c r="AE259" s="11"/>
      <c r="AF259" s="12"/>
      <c r="AG259" s="16">
        <f t="shared" si="108"/>
        <v>0</v>
      </c>
      <c r="AH259" s="11"/>
      <c r="AI259" s="11"/>
      <c r="AJ259" s="11"/>
      <c r="AK259" s="12"/>
      <c r="AL259" s="16">
        <f t="shared" si="109"/>
        <v>0</v>
      </c>
      <c r="AM259" s="11"/>
      <c r="AN259" s="11"/>
      <c r="AO259" s="11"/>
      <c r="AP259" s="12"/>
      <c r="AQ259" s="16">
        <f t="shared" si="110"/>
        <v>0</v>
      </c>
      <c r="AR259" s="11"/>
      <c r="AS259" s="11"/>
      <c r="AT259" s="11"/>
      <c r="AU259" s="12"/>
      <c r="AV259" s="25">
        <f t="shared" si="111"/>
        <v>0</v>
      </c>
    </row>
    <row r="260" spans="1:48" x14ac:dyDescent="0.25">
      <c r="A260" s="10">
        <f t="shared" si="93"/>
        <v>12</v>
      </c>
      <c r="B260" s="3" t="s">
        <v>53</v>
      </c>
      <c r="C260" s="21" t="s">
        <v>61</v>
      </c>
      <c r="D260" s="75"/>
      <c r="E260" s="75"/>
      <c r="F260" s="75"/>
      <c r="G260" s="76"/>
      <c r="H260" s="77">
        <f t="shared" si="103"/>
        <v>0</v>
      </c>
      <c r="I260" s="75"/>
      <c r="J260" s="75"/>
      <c r="K260" s="75"/>
      <c r="L260" s="76"/>
      <c r="M260" s="77">
        <f t="shared" si="104"/>
        <v>0</v>
      </c>
      <c r="N260" s="75"/>
      <c r="O260" s="75"/>
      <c r="P260" s="75"/>
      <c r="Q260" s="76"/>
      <c r="R260" s="77">
        <f t="shared" si="105"/>
        <v>0</v>
      </c>
      <c r="S260" s="75"/>
      <c r="T260" s="75"/>
      <c r="U260" s="75"/>
      <c r="V260" s="76"/>
      <c r="W260" s="77">
        <f t="shared" si="106"/>
        <v>0</v>
      </c>
      <c r="X260" s="11"/>
      <c r="Y260" s="11"/>
      <c r="Z260" s="11"/>
      <c r="AA260" s="12"/>
      <c r="AB260" s="16">
        <f t="shared" si="107"/>
        <v>0</v>
      </c>
      <c r="AC260" s="11"/>
      <c r="AD260" s="11"/>
      <c r="AE260" s="11"/>
      <c r="AF260" s="12"/>
      <c r="AG260" s="16">
        <f t="shared" si="108"/>
        <v>0</v>
      </c>
      <c r="AH260" s="11"/>
      <c r="AI260" s="11"/>
      <c r="AJ260" s="11"/>
      <c r="AK260" s="12"/>
      <c r="AL260" s="16">
        <f t="shared" si="109"/>
        <v>0</v>
      </c>
      <c r="AM260" s="11"/>
      <c r="AN260" s="11"/>
      <c r="AO260" s="11"/>
      <c r="AP260" s="12"/>
      <c r="AQ260" s="16">
        <f t="shared" si="110"/>
        <v>0</v>
      </c>
      <c r="AR260" s="11"/>
      <c r="AS260" s="11"/>
      <c r="AT260" s="11"/>
      <c r="AU260" s="12"/>
      <c r="AV260" s="25">
        <f t="shared" si="111"/>
        <v>0</v>
      </c>
    </row>
    <row r="261" spans="1:48" x14ac:dyDescent="0.25">
      <c r="A261" s="10">
        <f t="shared" si="93"/>
        <v>12</v>
      </c>
      <c r="B261" s="3" t="s">
        <v>54</v>
      </c>
      <c r="C261" s="21" t="s">
        <v>61</v>
      </c>
      <c r="D261" s="75"/>
      <c r="E261" s="75"/>
      <c r="F261" s="75"/>
      <c r="G261" s="76"/>
      <c r="H261" s="77">
        <f t="shared" si="103"/>
        <v>0</v>
      </c>
      <c r="I261" s="75"/>
      <c r="J261" s="75"/>
      <c r="K261" s="75"/>
      <c r="L261" s="76"/>
      <c r="M261" s="77">
        <f t="shared" si="104"/>
        <v>0</v>
      </c>
      <c r="N261" s="75"/>
      <c r="O261" s="75"/>
      <c r="P261" s="75"/>
      <c r="Q261" s="76"/>
      <c r="R261" s="77">
        <f t="shared" si="105"/>
        <v>0</v>
      </c>
      <c r="S261" s="75"/>
      <c r="T261" s="75"/>
      <c r="U261" s="75"/>
      <c r="V261" s="76"/>
      <c r="W261" s="77">
        <f t="shared" si="106"/>
        <v>0</v>
      </c>
      <c r="X261" s="11"/>
      <c r="Y261" s="11"/>
      <c r="Z261" s="11"/>
      <c r="AA261" s="12"/>
      <c r="AB261" s="16">
        <f t="shared" si="107"/>
        <v>0</v>
      </c>
      <c r="AC261" s="11"/>
      <c r="AD261" s="11"/>
      <c r="AE261" s="11"/>
      <c r="AF261" s="12"/>
      <c r="AG261" s="16">
        <f t="shared" si="108"/>
        <v>0</v>
      </c>
      <c r="AH261" s="11"/>
      <c r="AI261" s="11"/>
      <c r="AJ261" s="11"/>
      <c r="AK261" s="12"/>
      <c r="AL261" s="16">
        <f t="shared" si="109"/>
        <v>0</v>
      </c>
      <c r="AM261" s="11"/>
      <c r="AN261" s="11"/>
      <c r="AO261" s="11"/>
      <c r="AP261" s="12"/>
      <c r="AQ261" s="16">
        <f t="shared" si="110"/>
        <v>0</v>
      </c>
      <c r="AR261" s="11"/>
      <c r="AS261" s="11"/>
      <c r="AT261" s="11"/>
      <c r="AU261" s="12"/>
      <c r="AV261" s="25">
        <f t="shared" si="111"/>
        <v>0</v>
      </c>
    </row>
    <row r="262" spans="1:48" x14ac:dyDescent="0.25">
      <c r="A262" s="10">
        <f t="shared" si="93"/>
        <v>12</v>
      </c>
      <c r="B262" s="3" t="s">
        <v>23</v>
      </c>
      <c r="C262" s="21" t="s">
        <v>61</v>
      </c>
      <c r="D262" s="75"/>
      <c r="E262" s="75"/>
      <c r="F262" s="75"/>
      <c r="G262" s="76"/>
      <c r="H262" s="77">
        <f t="shared" si="103"/>
        <v>0</v>
      </c>
      <c r="I262" s="75"/>
      <c r="J262" s="75"/>
      <c r="K262" s="75"/>
      <c r="L262" s="76"/>
      <c r="M262" s="77">
        <f t="shared" si="104"/>
        <v>0</v>
      </c>
      <c r="N262" s="75"/>
      <c r="O262" s="75"/>
      <c r="P262" s="75"/>
      <c r="Q262" s="76"/>
      <c r="R262" s="77">
        <f t="shared" si="105"/>
        <v>0</v>
      </c>
      <c r="S262" s="75"/>
      <c r="T262" s="75"/>
      <c r="U262" s="75"/>
      <c r="V262" s="76"/>
      <c r="W262" s="77">
        <f t="shared" si="106"/>
        <v>0</v>
      </c>
      <c r="X262" s="11"/>
      <c r="Y262" s="11"/>
      <c r="Z262" s="11"/>
      <c r="AA262" s="12"/>
      <c r="AB262" s="16">
        <f t="shared" si="107"/>
        <v>0</v>
      </c>
      <c r="AC262" s="11"/>
      <c r="AD262" s="11"/>
      <c r="AE262" s="11"/>
      <c r="AF262" s="12"/>
      <c r="AG262" s="16">
        <f t="shared" si="108"/>
        <v>0</v>
      </c>
      <c r="AH262" s="11"/>
      <c r="AI262" s="11"/>
      <c r="AJ262" s="11"/>
      <c r="AK262" s="12"/>
      <c r="AL262" s="16">
        <f t="shared" si="109"/>
        <v>0</v>
      </c>
      <c r="AM262" s="11"/>
      <c r="AN262" s="11"/>
      <c r="AO262" s="11"/>
      <c r="AP262" s="12"/>
      <c r="AQ262" s="16">
        <f t="shared" si="110"/>
        <v>0</v>
      </c>
      <c r="AR262" s="11"/>
      <c r="AS262" s="11"/>
      <c r="AT262" s="11"/>
      <c r="AU262" s="12"/>
      <c r="AV262" s="25">
        <f t="shared" si="111"/>
        <v>0</v>
      </c>
    </row>
    <row r="263" spans="1:48" x14ac:dyDescent="0.25">
      <c r="A263" s="10">
        <f t="shared" si="93"/>
        <v>12</v>
      </c>
      <c r="B263" s="3" t="s">
        <v>8</v>
      </c>
      <c r="C263" s="21" t="s">
        <v>61</v>
      </c>
      <c r="D263" s="75"/>
      <c r="E263" s="75"/>
      <c r="F263" s="75"/>
      <c r="G263" s="76"/>
      <c r="H263" s="77">
        <f t="shared" si="103"/>
        <v>0</v>
      </c>
      <c r="I263" s="75"/>
      <c r="J263" s="75"/>
      <c r="K263" s="75"/>
      <c r="L263" s="76"/>
      <c r="M263" s="77">
        <f t="shared" si="104"/>
        <v>0</v>
      </c>
      <c r="N263" s="75"/>
      <c r="O263" s="75"/>
      <c r="P263" s="75"/>
      <c r="Q263" s="76"/>
      <c r="R263" s="77">
        <f t="shared" si="105"/>
        <v>0</v>
      </c>
      <c r="S263" s="75"/>
      <c r="T263" s="75"/>
      <c r="U263" s="75"/>
      <c r="V263" s="76"/>
      <c r="W263" s="77">
        <f t="shared" si="106"/>
        <v>0</v>
      </c>
      <c r="X263" s="11"/>
      <c r="Y263" s="11"/>
      <c r="Z263" s="11"/>
      <c r="AA263" s="12"/>
      <c r="AB263" s="16">
        <f t="shared" si="107"/>
        <v>0</v>
      </c>
      <c r="AC263" s="11"/>
      <c r="AD263" s="11"/>
      <c r="AE263" s="11"/>
      <c r="AF263" s="12"/>
      <c r="AG263" s="16">
        <f t="shared" si="108"/>
        <v>0</v>
      </c>
      <c r="AH263" s="11"/>
      <c r="AI263" s="11"/>
      <c r="AJ263" s="11"/>
      <c r="AK263" s="12"/>
      <c r="AL263" s="16">
        <f t="shared" si="109"/>
        <v>0</v>
      </c>
      <c r="AM263" s="11"/>
      <c r="AN263" s="11"/>
      <c r="AO263" s="11"/>
      <c r="AP263" s="12"/>
      <c r="AQ263" s="16">
        <f t="shared" si="110"/>
        <v>0</v>
      </c>
      <c r="AR263" s="11"/>
      <c r="AS263" s="11"/>
      <c r="AT263" s="11"/>
      <c r="AU263" s="12"/>
      <c r="AV263" s="25">
        <f t="shared" si="111"/>
        <v>0</v>
      </c>
    </row>
    <row r="264" spans="1:48" x14ac:dyDescent="0.25">
      <c r="A264" s="10">
        <f t="shared" si="93"/>
        <v>12</v>
      </c>
      <c r="B264" s="3" t="s">
        <v>9</v>
      </c>
      <c r="C264" s="21" t="s">
        <v>61</v>
      </c>
      <c r="D264" s="75"/>
      <c r="E264" s="75"/>
      <c r="F264" s="75"/>
      <c r="G264" s="76"/>
      <c r="H264" s="77">
        <f t="shared" si="103"/>
        <v>0</v>
      </c>
      <c r="I264" s="75"/>
      <c r="J264" s="75"/>
      <c r="K264" s="75"/>
      <c r="L264" s="76"/>
      <c r="M264" s="77">
        <f t="shared" si="104"/>
        <v>0</v>
      </c>
      <c r="N264" s="75"/>
      <c r="O264" s="75"/>
      <c r="P264" s="75"/>
      <c r="Q264" s="76"/>
      <c r="R264" s="77">
        <f t="shared" si="105"/>
        <v>0</v>
      </c>
      <c r="S264" s="75"/>
      <c r="T264" s="75"/>
      <c r="U264" s="75"/>
      <c r="V264" s="76"/>
      <c r="W264" s="77">
        <f t="shared" si="106"/>
        <v>0</v>
      </c>
      <c r="X264" s="11"/>
      <c r="Y264" s="11"/>
      <c r="Z264" s="11"/>
      <c r="AA264" s="12"/>
      <c r="AB264" s="16">
        <f t="shared" si="107"/>
        <v>0</v>
      </c>
      <c r="AC264" s="11"/>
      <c r="AD264" s="11"/>
      <c r="AE264" s="11"/>
      <c r="AF264" s="12"/>
      <c r="AG264" s="16">
        <f t="shared" si="108"/>
        <v>0</v>
      </c>
      <c r="AH264" s="11"/>
      <c r="AI264" s="11"/>
      <c r="AJ264" s="11"/>
      <c r="AK264" s="12"/>
      <c r="AL264" s="16">
        <f t="shared" si="109"/>
        <v>0</v>
      </c>
      <c r="AM264" s="11"/>
      <c r="AN264" s="11"/>
      <c r="AO264" s="11"/>
      <c r="AP264" s="12"/>
      <c r="AQ264" s="16">
        <f t="shared" si="110"/>
        <v>0</v>
      </c>
      <c r="AR264" s="11"/>
      <c r="AS264" s="11"/>
      <c r="AT264" s="11"/>
      <c r="AU264" s="12"/>
      <c r="AV264" s="25">
        <f t="shared" si="111"/>
        <v>0</v>
      </c>
    </row>
    <row r="265" spans="1:48" x14ac:dyDescent="0.25">
      <c r="A265" s="10">
        <f t="shared" si="93"/>
        <v>12</v>
      </c>
      <c r="B265" s="3" t="s">
        <v>10</v>
      </c>
      <c r="C265" s="21" t="s">
        <v>61</v>
      </c>
      <c r="D265" s="75"/>
      <c r="E265" s="75"/>
      <c r="F265" s="75"/>
      <c r="G265" s="76"/>
      <c r="H265" s="77">
        <f t="shared" si="103"/>
        <v>0</v>
      </c>
      <c r="I265" s="75"/>
      <c r="J265" s="75"/>
      <c r="K265" s="75"/>
      <c r="L265" s="76"/>
      <c r="M265" s="77">
        <f t="shared" si="104"/>
        <v>0</v>
      </c>
      <c r="N265" s="75"/>
      <c r="O265" s="75"/>
      <c r="P265" s="75"/>
      <c r="Q265" s="76"/>
      <c r="R265" s="77">
        <f t="shared" si="105"/>
        <v>0</v>
      </c>
      <c r="S265" s="75"/>
      <c r="T265" s="75"/>
      <c r="U265" s="75"/>
      <c r="V265" s="76"/>
      <c r="W265" s="77">
        <f t="shared" si="106"/>
        <v>0</v>
      </c>
      <c r="X265" s="11"/>
      <c r="Y265" s="11"/>
      <c r="Z265" s="11"/>
      <c r="AA265" s="12"/>
      <c r="AB265" s="16">
        <f t="shared" si="107"/>
        <v>0</v>
      </c>
      <c r="AC265" s="11"/>
      <c r="AD265" s="11"/>
      <c r="AE265" s="11"/>
      <c r="AF265" s="12"/>
      <c r="AG265" s="16">
        <f t="shared" si="108"/>
        <v>0</v>
      </c>
      <c r="AH265" s="11"/>
      <c r="AI265" s="11"/>
      <c r="AJ265" s="11"/>
      <c r="AK265" s="12"/>
      <c r="AL265" s="16">
        <f t="shared" si="109"/>
        <v>0</v>
      </c>
      <c r="AM265" s="11"/>
      <c r="AN265" s="11"/>
      <c r="AO265" s="11"/>
      <c r="AP265" s="12"/>
      <c r="AQ265" s="16">
        <f t="shared" si="110"/>
        <v>0</v>
      </c>
      <c r="AR265" s="11"/>
      <c r="AS265" s="11"/>
      <c r="AT265" s="11"/>
      <c r="AU265" s="12"/>
      <c r="AV265" s="25">
        <f t="shared" si="111"/>
        <v>0</v>
      </c>
    </row>
    <row r="266" spans="1:48" x14ac:dyDescent="0.25">
      <c r="A266" s="10">
        <f t="shared" si="93"/>
        <v>12</v>
      </c>
      <c r="B266" s="3" t="s">
        <v>55</v>
      </c>
      <c r="C266" s="21" t="s">
        <v>61</v>
      </c>
      <c r="D266" s="75"/>
      <c r="E266" s="75"/>
      <c r="F266" s="75"/>
      <c r="G266" s="76"/>
      <c r="H266" s="77">
        <f t="shared" si="103"/>
        <v>0</v>
      </c>
      <c r="I266" s="75"/>
      <c r="J266" s="75"/>
      <c r="K266" s="75"/>
      <c r="L266" s="76"/>
      <c r="M266" s="77">
        <f t="shared" si="104"/>
        <v>0</v>
      </c>
      <c r="N266" s="75"/>
      <c r="O266" s="75"/>
      <c r="P266" s="75"/>
      <c r="Q266" s="76"/>
      <c r="R266" s="77">
        <f t="shared" si="105"/>
        <v>0</v>
      </c>
      <c r="S266" s="75"/>
      <c r="T266" s="75"/>
      <c r="U266" s="75"/>
      <c r="V266" s="76"/>
      <c r="W266" s="77">
        <f t="shared" si="106"/>
        <v>0</v>
      </c>
      <c r="X266" s="11"/>
      <c r="Y266" s="11"/>
      <c r="Z266" s="11"/>
      <c r="AA266" s="12"/>
      <c r="AB266" s="16">
        <f t="shared" si="107"/>
        <v>0</v>
      </c>
      <c r="AC266" s="11"/>
      <c r="AD266" s="11"/>
      <c r="AE266" s="11"/>
      <c r="AF266" s="12"/>
      <c r="AG266" s="16">
        <f t="shared" si="108"/>
        <v>0</v>
      </c>
      <c r="AH266" s="11"/>
      <c r="AI266" s="11"/>
      <c r="AJ266" s="11"/>
      <c r="AK266" s="12"/>
      <c r="AL266" s="16">
        <f t="shared" si="109"/>
        <v>0</v>
      </c>
      <c r="AM266" s="11"/>
      <c r="AN266" s="11"/>
      <c r="AO266" s="11"/>
      <c r="AP266" s="12"/>
      <c r="AQ266" s="16">
        <f t="shared" si="110"/>
        <v>0</v>
      </c>
      <c r="AR266" s="11"/>
      <c r="AS266" s="11"/>
      <c r="AT266" s="11"/>
      <c r="AU266" s="12"/>
      <c r="AV266" s="25">
        <f t="shared" si="111"/>
        <v>0</v>
      </c>
    </row>
    <row r="267" spans="1:48" x14ac:dyDescent="0.25">
      <c r="A267" s="10">
        <f t="shared" si="93"/>
        <v>12</v>
      </c>
      <c r="B267" s="22" t="s">
        <v>34</v>
      </c>
      <c r="C267" s="21" t="s">
        <v>61</v>
      </c>
      <c r="D267" s="78"/>
      <c r="E267" s="78"/>
      <c r="F267" s="78"/>
      <c r="G267" s="79"/>
      <c r="H267" s="80">
        <f t="shared" si="103"/>
        <v>0</v>
      </c>
      <c r="I267" s="78"/>
      <c r="J267" s="78"/>
      <c r="K267" s="78"/>
      <c r="L267" s="79"/>
      <c r="M267" s="80">
        <f t="shared" si="104"/>
        <v>0</v>
      </c>
      <c r="N267" s="78"/>
      <c r="O267" s="78"/>
      <c r="P267" s="78"/>
      <c r="Q267" s="79"/>
      <c r="R267" s="80">
        <f t="shared" si="105"/>
        <v>0</v>
      </c>
      <c r="S267" s="78"/>
      <c r="T267" s="78"/>
      <c r="U267" s="78"/>
      <c r="V267" s="79"/>
      <c r="W267" s="80">
        <f t="shared" si="106"/>
        <v>0</v>
      </c>
      <c r="X267" s="13"/>
      <c r="Y267" s="13"/>
      <c r="Z267" s="13"/>
      <c r="AA267" s="14"/>
      <c r="AB267" s="17">
        <f t="shared" si="107"/>
        <v>0</v>
      </c>
      <c r="AC267" s="13"/>
      <c r="AD267" s="13"/>
      <c r="AE267" s="13"/>
      <c r="AF267" s="14"/>
      <c r="AG267" s="17">
        <f t="shared" si="108"/>
        <v>0</v>
      </c>
      <c r="AH267" s="13"/>
      <c r="AI267" s="13"/>
      <c r="AJ267" s="13"/>
      <c r="AK267" s="14"/>
      <c r="AL267" s="17">
        <f t="shared" si="109"/>
        <v>0</v>
      </c>
      <c r="AM267" s="13"/>
      <c r="AN267" s="13"/>
      <c r="AO267" s="13"/>
      <c r="AP267" s="14"/>
      <c r="AQ267" s="17">
        <f t="shared" si="110"/>
        <v>0</v>
      </c>
      <c r="AR267" s="13"/>
      <c r="AS267" s="13"/>
      <c r="AT267" s="13"/>
      <c r="AU267" s="14"/>
      <c r="AV267" s="26">
        <f t="shared" si="111"/>
        <v>0</v>
      </c>
    </row>
    <row r="268" spans="1:48" x14ac:dyDescent="0.25">
      <c r="A268" s="10">
        <f t="shared" si="93"/>
        <v>12</v>
      </c>
      <c r="B268" s="27"/>
      <c r="C268" s="28"/>
      <c r="D268" s="81"/>
      <c r="E268" s="82"/>
      <c r="F268" s="82"/>
      <c r="G268" s="82"/>
      <c r="H268" s="83">
        <f>SUM(H248:H267)</f>
        <v>0</v>
      </c>
      <c r="I268" s="82"/>
      <c r="J268" s="82"/>
      <c r="K268" s="82"/>
      <c r="L268" s="82"/>
      <c r="M268" s="83">
        <f>SUM(M248:M267)</f>
        <v>0</v>
      </c>
      <c r="N268" s="82"/>
      <c r="O268" s="82"/>
      <c r="P268" s="82"/>
      <c r="Q268" s="82"/>
      <c r="R268" s="83">
        <f>SUM(R248:R267)</f>
        <v>0</v>
      </c>
      <c r="S268" s="82"/>
      <c r="T268" s="82"/>
      <c r="U268" s="82"/>
      <c r="V268" s="82"/>
      <c r="W268" s="83">
        <f>SUM(W248:W267)</f>
        <v>0</v>
      </c>
      <c r="X268" s="29"/>
      <c r="Y268" s="29"/>
      <c r="Z268" s="29"/>
      <c r="AA268" s="29"/>
      <c r="AB268" s="30">
        <f>SUM(AB248:AB267)</f>
        <v>0</v>
      </c>
      <c r="AC268" s="29"/>
      <c r="AD268" s="29"/>
      <c r="AE268" s="29"/>
      <c r="AF268" s="29"/>
      <c r="AG268" s="30">
        <f>SUM(AG248:AG267)</f>
        <v>0</v>
      </c>
      <c r="AH268" s="29"/>
      <c r="AI268" s="29"/>
      <c r="AJ268" s="29"/>
      <c r="AK268" s="29"/>
      <c r="AL268" s="30">
        <f>SUM(AL248:AL267)</f>
        <v>0</v>
      </c>
      <c r="AM268" s="29"/>
      <c r="AN268" s="29"/>
      <c r="AO268" s="29"/>
      <c r="AP268" s="29"/>
      <c r="AQ268" s="30">
        <f>SUM(AQ248:AQ267)</f>
        <v>0</v>
      </c>
      <c r="AR268" s="29"/>
      <c r="AS268" s="29"/>
      <c r="AT268" s="29"/>
      <c r="AU268" s="29"/>
      <c r="AV268" s="30">
        <f>SUM(AV248:AV267)</f>
        <v>0</v>
      </c>
    </row>
    <row r="269" spans="1:48" x14ac:dyDescent="0.25">
      <c r="A269" s="10">
        <f t="shared" si="93"/>
        <v>12</v>
      </c>
      <c r="B269" s="115" t="str">
        <f>"Буква (или иное название) класса "&amp;A512&amp;":"</f>
        <v>Буква (или иное название) класса 24:</v>
      </c>
      <c r="C269" s="116"/>
      <c r="D269" s="106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</row>
    <row r="270" spans="1:48" x14ac:dyDescent="0.25">
      <c r="A270" s="10">
        <f t="shared" si="93"/>
        <v>13</v>
      </c>
      <c r="B270" s="3" t="s">
        <v>0</v>
      </c>
      <c r="C270" s="21" t="s">
        <v>61</v>
      </c>
      <c r="D270" s="75"/>
      <c r="E270" s="75"/>
      <c r="F270" s="75"/>
      <c r="G270" s="76"/>
      <c r="H270" s="77">
        <f t="shared" ref="H270:H289" si="112">COUNTA(D270:G270)</f>
        <v>0</v>
      </c>
      <c r="I270" s="75"/>
      <c r="J270" s="75"/>
      <c r="K270" s="75"/>
      <c r="L270" s="76"/>
      <c r="M270" s="77">
        <f t="shared" ref="M270:M289" si="113">COUNTA(I270:L270)</f>
        <v>0</v>
      </c>
      <c r="N270" s="75"/>
      <c r="O270" s="75"/>
      <c r="P270" s="75"/>
      <c r="Q270" s="76"/>
      <c r="R270" s="77">
        <f t="shared" ref="R270:R289" si="114">COUNTA(N270:Q270)</f>
        <v>0</v>
      </c>
      <c r="S270" s="75"/>
      <c r="T270" s="75"/>
      <c r="U270" s="75"/>
      <c r="V270" s="76"/>
      <c r="W270" s="77">
        <f t="shared" ref="W270:W289" si="115">COUNTA(S270:V270)</f>
        <v>0</v>
      </c>
      <c r="X270" s="11"/>
      <c r="Y270" s="11"/>
      <c r="Z270" s="11"/>
      <c r="AA270" s="12"/>
      <c r="AB270" s="16">
        <f t="shared" ref="AB270:AB289" si="116">COUNTA(X270:AA270)</f>
        <v>0</v>
      </c>
      <c r="AC270" s="11"/>
      <c r="AD270" s="11"/>
      <c r="AE270" s="11"/>
      <c r="AF270" s="12"/>
      <c r="AG270" s="16">
        <f t="shared" ref="AG270:AG289" si="117">COUNTA(AC270:AF270)</f>
        <v>0</v>
      </c>
      <c r="AH270" s="11"/>
      <c r="AI270" s="11"/>
      <c r="AJ270" s="11"/>
      <c r="AK270" s="12"/>
      <c r="AL270" s="16">
        <f t="shared" ref="AL270:AL289" si="118">COUNTA(AH270:AK270)</f>
        <v>0</v>
      </c>
      <c r="AM270" s="11"/>
      <c r="AN270" s="11"/>
      <c r="AO270" s="11"/>
      <c r="AP270" s="12"/>
      <c r="AQ270" s="16">
        <f t="shared" ref="AQ270:AQ289" si="119">COUNTA(AM270:AP270)</f>
        <v>0</v>
      </c>
      <c r="AR270" s="11"/>
      <c r="AS270" s="11"/>
      <c r="AT270" s="11"/>
      <c r="AU270" s="12"/>
      <c r="AV270" s="25">
        <f t="shared" ref="AV270:AV289" si="120">COUNTA(AR270:AU270)</f>
        <v>0</v>
      </c>
    </row>
    <row r="271" spans="1:48" x14ac:dyDescent="0.25">
      <c r="A271" s="10">
        <f t="shared" si="93"/>
        <v>13</v>
      </c>
      <c r="B271" s="3" t="s">
        <v>45</v>
      </c>
      <c r="C271" s="21" t="s">
        <v>61</v>
      </c>
      <c r="D271" s="75"/>
      <c r="E271" s="75"/>
      <c r="F271" s="75"/>
      <c r="G271" s="76"/>
      <c r="H271" s="77">
        <f t="shared" si="112"/>
        <v>0</v>
      </c>
      <c r="I271" s="75"/>
      <c r="J271" s="75"/>
      <c r="K271" s="75"/>
      <c r="L271" s="76"/>
      <c r="M271" s="77">
        <f t="shared" si="113"/>
        <v>0</v>
      </c>
      <c r="N271" s="75"/>
      <c r="O271" s="75"/>
      <c r="P271" s="75"/>
      <c r="Q271" s="76"/>
      <c r="R271" s="77">
        <f t="shared" si="114"/>
        <v>0</v>
      </c>
      <c r="S271" s="75"/>
      <c r="T271" s="75"/>
      <c r="U271" s="75"/>
      <c r="V271" s="76"/>
      <c r="W271" s="77">
        <f t="shared" si="115"/>
        <v>0</v>
      </c>
      <c r="X271" s="11"/>
      <c r="Y271" s="11"/>
      <c r="Z271" s="11"/>
      <c r="AA271" s="12"/>
      <c r="AB271" s="16">
        <f t="shared" si="116"/>
        <v>0</v>
      </c>
      <c r="AC271" s="11"/>
      <c r="AD271" s="11"/>
      <c r="AE271" s="11"/>
      <c r="AF271" s="12"/>
      <c r="AG271" s="16">
        <f t="shared" si="117"/>
        <v>0</v>
      </c>
      <c r="AH271" s="11"/>
      <c r="AI271" s="11"/>
      <c r="AJ271" s="11"/>
      <c r="AK271" s="12"/>
      <c r="AL271" s="16">
        <f t="shared" si="118"/>
        <v>0</v>
      </c>
      <c r="AM271" s="11"/>
      <c r="AN271" s="11"/>
      <c r="AO271" s="11"/>
      <c r="AP271" s="12"/>
      <c r="AQ271" s="16">
        <f t="shared" si="119"/>
        <v>0</v>
      </c>
      <c r="AR271" s="11"/>
      <c r="AS271" s="11"/>
      <c r="AT271" s="11"/>
      <c r="AU271" s="12"/>
      <c r="AV271" s="25">
        <f t="shared" si="120"/>
        <v>0</v>
      </c>
    </row>
    <row r="272" spans="1:48" x14ac:dyDescent="0.25">
      <c r="A272" s="10">
        <f t="shared" si="93"/>
        <v>13</v>
      </c>
      <c r="B272" s="3" t="s">
        <v>2</v>
      </c>
      <c r="C272" s="21" t="s">
        <v>61</v>
      </c>
      <c r="D272" s="75"/>
      <c r="E272" s="75"/>
      <c r="F272" s="75"/>
      <c r="G272" s="76"/>
      <c r="H272" s="77">
        <f t="shared" si="112"/>
        <v>0</v>
      </c>
      <c r="I272" s="75"/>
      <c r="J272" s="75"/>
      <c r="K272" s="75"/>
      <c r="L272" s="76"/>
      <c r="M272" s="77">
        <f t="shared" si="113"/>
        <v>0</v>
      </c>
      <c r="N272" s="75"/>
      <c r="O272" s="75"/>
      <c r="P272" s="75"/>
      <c r="Q272" s="76"/>
      <c r="R272" s="77">
        <f t="shared" si="114"/>
        <v>0</v>
      </c>
      <c r="S272" s="75"/>
      <c r="T272" s="75"/>
      <c r="U272" s="75"/>
      <c r="V272" s="76"/>
      <c r="W272" s="77">
        <f t="shared" si="115"/>
        <v>0</v>
      </c>
      <c r="X272" s="11"/>
      <c r="Y272" s="11"/>
      <c r="Z272" s="11"/>
      <c r="AA272" s="12"/>
      <c r="AB272" s="16">
        <f t="shared" si="116"/>
        <v>0</v>
      </c>
      <c r="AC272" s="11"/>
      <c r="AD272" s="11"/>
      <c r="AE272" s="11"/>
      <c r="AF272" s="12"/>
      <c r="AG272" s="16">
        <f t="shared" si="117"/>
        <v>0</v>
      </c>
      <c r="AH272" s="11"/>
      <c r="AI272" s="11"/>
      <c r="AJ272" s="11"/>
      <c r="AK272" s="12"/>
      <c r="AL272" s="16">
        <f t="shared" si="118"/>
        <v>0</v>
      </c>
      <c r="AM272" s="11"/>
      <c r="AN272" s="11"/>
      <c r="AO272" s="11"/>
      <c r="AP272" s="12"/>
      <c r="AQ272" s="16">
        <f t="shared" si="119"/>
        <v>0</v>
      </c>
      <c r="AR272" s="11"/>
      <c r="AS272" s="11"/>
      <c r="AT272" s="11"/>
      <c r="AU272" s="12"/>
      <c r="AV272" s="25">
        <f t="shared" si="120"/>
        <v>0</v>
      </c>
    </row>
    <row r="273" spans="1:48" x14ac:dyDescent="0.25">
      <c r="A273" s="10">
        <f t="shared" si="93"/>
        <v>13</v>
      </c>
      <c r="B273" s="3" t="s">
        <v>46</v>
      </c>
      <c r="C273" s="21" t="s">
        <v>61</v>
      </c>
      <c r="D273" s="75"/>
      <c r="E273" s="75"/>
      <c r="F273" s="75"/>
      <c r="G273" s="76"/>
      <c r="H273" s="77">
        <f t="shared" si="112"/>
        <v>0</v>
      </c>
      <c r="I273" s="75"/>
      <c r="J273" s="75"/>
      <c r="K273" s="75"/>
      <c r="L273" s="76"/>
      <c r="M273" s="77">
        <f t="shared" si="113"/>
        <v>0</v>
      </c>
      <c r="N273" s="75"/>
      <c r="O273" s="75"/>
      <c r="P273" s="75"/>
      <c r="Q273" s="76"/>
      <c r="R273" s="77">
        <f t="shared" si="114"/>
        <v>0</v>
      </c>
      <c r="S273" s="75"/>
      <c r="T273" s="75"/>
      <c r="U273" s="75"/>
      <c r="V273" s="76"/>
      <c r="W273" s="77">
        <f t="shared" si="115"/>
        <v>0</v>
      </c>
      <c r="X273" s="11"/>
      <c r="Y273" s="11"/>
      <c r="Z273" s="11"/>
      <c r="AA273" s="12"/>
      <c r="AB273" s="16">
        <f t="shared" si="116"/>
        <v>0</v>
      </c>
      <c r="AC273" s="11"/>
      <c r="AD273" s="11"/>
      <c r="AE273" s="11"/>
      <c r="AF273" s="12"/>
      <c r="AG273" s="16">
        <f t="shared" si="117"/>
        <v>0</v>
      </c>
      <c r="AH273" s="11"/>
      <c r="AI273" s="11"/>
      <c r="AJ273" s="11"/>
      <c r="AK273" s="12"/>
      <c r="AL273" s="16">
        <f t="shared" si="118"/>
        <v>0</v>
      </c>
      <c r="AM273" s="11"/>
      <c r="AN273" s="11"/>
      <c r="AO273" s="11"/>
      <c r="AP273" s="12"/>
      <c r="AQ273" s="16">
        <f t="shared" si="119"/>
        <v>0</v>
      </c>
      <c r="AR273" s="11"/>
      <c r="AS273" s="11"/>
      <c r="AT273" s="11"/>
      <c r="AU273" s="12"/>
      <c r="AV273" s="25">
        <f t="shared" si="120"/>
        <v>0</v>
      </c>
    </row>
    <row r="274" spans="1:48" x14ac:dyDescent="0.25">
      <c r="A274" s="10">
        <f t="shared" si="93"/>
        <v>13</v>
      </c>
      <c r="B274" s="3" t="s">
        <v>4</v>
      </c>
      <c r="C274" s="21" t="s">
        <v>61</v>
      </c>
      <c r="D274" s="75"/>
      <c r="E274" s="75"/>
      <c r="F274" s="75"/>
      <c r="G274" s="76"/>
      <c r="H274" s="77">
        <f t="shared" si="112"/>
        <v>0</v>
      </c>
      <c r="I274" s="75"/>
      <c r="J274" s="75"/>
      <c r="K274" s="75"/>
      <c r="L274" s="76"/>
      <c r="M274" s="77">
        <f t="shared" si="113"/>
        <v>0</v>
      </c>
      <c r="N274" s="75"/>
      <c r="O274" s="75"/>
      <c r="P274" s="75"/>
      <c r="Q274" s="76"/>
      <c r="R274" s="77">
        <f t="shared" si="114"/>
        <v>0</v>
      </c>
      <c r="S274" s="75"/>
      <c r="T274" s="75"/>
      <c r="U274" s="75"/>
      <c r="V274" s="76"/>
      <c r="W274" s="77">
        <f t="shared" si="115"/>
        <v>0</v>
      </c>
      <c r="X274" s="11"/>
      <c r="Y274" s="11"/>
      <c r="Z274" s="11"/>
      <c r="AA274" s="12"/>
      <c r="AB274" s="16">
        <f t="shared" si="116"/>
        <v>0</v>
      </c>
      <c r="AC274" s="11"/>
      <c r="AD274" s="11"/>
      <c r="AE274" s="11"/>
      <c r="AF274" s="12"/>
      <c r="AG274" s="16">
        <f t="shared" si="117"/>
        <v>0</v>
      </c>
      <c r="AH274" s="11"/>
      <c r="AI274" s="11"/>
      <c r="AJ274" s="11"/>
      <c r="AK274" s="12"/>
      <c r="AL274" s="16">
        <f t="shared" si="118"/>
        <v>0</v>
      </c>
      <c r="AM274" s="11"/>
      <c r="AN274" s="11"/>
      <c r="AO274" s="11"/>
      <c r="AP274" s="12"/>
      <c r="AQ274" s="16">
        <f t="shared" si="119"/>
        <v>0</v>
      </c>
      <c r="AR274" s="11"/>
      <c r="AS274" s="11"/>
      <c r="AT274" s="11"/>
      <c r="AU274" s="12"/>
      <c r="AV274" s="25">
        <f t="shared" si="120"/>
        <v>0</v>
      </c>
    </row>
    <row r="275" spans="1:48" x14ac:dyDescent="0.25">
      <c r="A275" s="10">
        <f t="shared" si="93"/>
        <v>13</v>
      </c>
      <c r="B275" s="3" t="s">
        <v>47</v>
      </c>
      <c r="C275" s="21" t="s">
        <v>61</v>
      </c>
      <c r="D275" s="75"/>
      <c r="E275" s="75"/>
      <c r="F275" s="75"/>
      <c r="G275" s="76"/>
      <c r="H275" s="77">
        <f t="shared" si="112"/>
        <v>0</v>
      </c>
      <c r="I275" s="75"/>
      <c r="J275" s="75"/>
      <c r="K275" s="75"/>
      <c r="L275" s="76"/>
      <c r="M275" s="77">
        <f t="shared" si="113"/>
        <v>0</v>
      </c>
      <c r="N275" s="75"/>
      <c r="O275" s="75"/>
      <c r="P275" s="75"/>
      <c r="Q275" s="76"/>
      <c r="R275" s="77">
        <f t="shared" si="114"/>
        <v>0</v>
      </c>
      <c r="S275" s="75"/>
      <c r="T275" s="75"/>
      <c r="U275" s="75"/>
      <c r="V275" s="76"/>
      <c r="W275" s="77">
        <f t="shared" si="115"/>
        <v>0</v>
      </c>
      <c r="X275" s="11"/>
      <c r="Y275" s="11"/>
      <c r="Z275" s="11"/>
      <c r="AA275" s="12"/>
      <c r="AB275" s="16">
        <f t="shared" si="116"/>
        <v>0</v>
      </c>
      <c r="AC275" s="11"/>
      <c r="AD275" s="11"/>
      <c r="AE275" s="11"/>
      <c r="AF275" s="12"/>
      <c r="AG275" s="16">
        <f t="shared" si="117"/>
        <v>0</v>
      </c>
      <c r="AH275" s="11"/>
      <c r="AI275" s="11"/>
      <c r="AJ275" s="11"/>
      <c r="AK275" s="12"/>
      <c r="AL275" s="16">
        <f t="shared" si="118"/>
        <v>0</v>
      </c>
      <c r="AM275" s="11"/>
      <c r="AN275" s="11"/>
      <c r="AO275" s="11"/>
      <c r="AP275" s="12"/>
      <c r="AQ275" s="16">
        <f t="shared" si="119"/>
        <v>0</v>
      </c>
      <c r="AR275" s="11"/>
      <c r="AS275" s="11"/>
      <c r="AT275" s="11"/>
      <c r="AU275" s="12"/>
      <c r="AV275" s="25">
        <f t="shared" si="120"/>
        <v>0</v>
      </c>
    </row>
    <row r="276" spans="1:48" x14ac:dyDescent="0.25">
      <c r="A276" s="10">
        <f t="shared" si="93"/>
        <v>13</v>
      </c>
      <c r="B276" s="3" t="s">
        <v>5</v>
      </c>
      <c r="C276" s="21" t="s">
        <v>61</v>
      </c>
      <c r="D276" s="75"/>
      <c r="E276" s="75"/>
      <c r="F276" s="75"/>
      <c r="G276" s="76"/>
      <c r="H276" s="77">
        <f t="shared" si="112"/>
        <v>0</v>
      </c>
      <c r="I276" s="75"/>
      <c r="J276" s="75"/>
      <c r="K276" s="75"/>
      <c r="L276" s="76"/>
      <c r="M276" s="77">
        <f t="shared" si="113"/>
        <v>0</v>
      </c>
      <c r="N276" s="75"/>
      <c r="O276" s="75"/>
      <c r="P276" s="75"/>
      <c r="Q276" s="76"/>
      <c r="R276" s="77">
        <f t="shared" si="114"/>
        <v>0</v>
      </c>
      <c r="S276" s="75"/>
      <c r="T276" s="75"/>
      <c r="U276" s="75"/>
      <c r="V276" s="76"/>
      <c r="W276" s="77">
        <f t="shared" si="115"/>
        <v>0</v>
      </c>
      <c r="X276" s="11"/>
      <c r="Y276" s="11"/>
      <c r="Z276" s="11"/>
      <c r="AA276" s="12"/>
      <c r="AB276" s="16">
        <f t="shared" si="116"/>
        <v>0</v>
      </c>
      <c r="AC276" s="11"/>
      <c r="AD276" s="11"/>
      <c r="AE276" s="11"/>
      <c r="AF276" s="12"/>
      <c r="AG276" s="16">
        <f t="shared" si="117"/>
        <v>0</v>
      </c>
      <c r="AH276" s="11"/>
      <c r="AI276" s="11"/>
      <c r="AJ276" s="11"/>
      <c r="AK276" s="12"/>
      <c r="AL276" s="16">
        <f t="shared" si="118"/>
        <v>0</v>
      </c>
      <c r="AM276" s="11"/>
      <c r="AN276" s="11"/>
      <c r="AO276" s="11"/>
      <c r="AP276" s="12"/>
      <c r="AQ276" s="16">
        <f t="shared" si="119"/>
        <v>0</v>
      </c>
      <c r="AR276" s="11"/>
      <c r="AS276" s="11"/>
      <c r="AT276" s="11"/>
      <c r="AU276" s="12"/>
      <c r="AV276" s="25">
        <f t="shared" si="120"/>
        <v>0</v>
      </c>
    </row>
    <row r="277" spans="1:48" x14ac:dyDescent="0.25">
      <c r="A277" s="10">
        <f t="shared" si="93"/>
        <v>13</v>
      </c>
      <c r="B277" s="3" t="s">
        <v>48</v>
      </c>
      <c r="C277" s="21" t="s">
        <v>61</v>
      </c>
      <c r="D277" s="75"/>
      <c r="E277" s="75"/>
      <c r="F277" s="75"/>
      <c r="G277" s="76"/>
      <c r="H277" s="77">
        <f t="shared" si="112"/>
        <v>0</v>
      </c>
      <c r="I277" s="75"/>
      <c r="J277" s="75"/>
      <c r="K277" s="75"/>
      <c r="L277" s="76"/>
      <c r="M277" s="77">
        <f t="shared" si="113"/>
        <v>0</v>
      </c>
      <c r="N277" s="75"/>
      <c r="O277" s="75"/>
      <c r="P277" s="75"/>
      <c r="Q277" s="76"/>
      <c r="R277" s="77">
        <f t="shared" si="114"/>
        <v>0</v>
      </c>
      <c r="S277" s="75"/>
      <c r="T277" s="75"/>
      <c r="U277" s="75"/>
      <c r="V277" s="76"/>
      <c r="W277" s="77">
        <f t="shared" si="115"/>
        <v>0</v>
      </c>
      <c r="X277" s="11"/>
      <c r="Y277" s="11"/>
      <c r="Z277" s="11"/>
      <c r="AA277" s="12"/>
      <c r="AB277" s="16">
        <f t="shared" si="116"/>
        <v>0</v>
      </c>
      <c r="AC277" s="11"/>
      <c r="AD277" s="11"/>
      <c r="AE277" s="11"/>
      <c r="AF277" s="12"/>
      <c r="AG277" s="16">
        <f t="shared" si="117"/>
        <v>0</v>
      </c>
      <c r="AH277" s="11"/>
      <c r="AI277" s="11"/>
      <c r="AJ277" s="11"/>
      <c r="AK277" s="12"/>
      <c r="AL277" s="16">
        <f t="shared" si="118"/>
        <v>0</v>
      </c>
      <c r="AM277" s="11"/>
      <c r="AN277" s="11"/>
      <c r="AO277" s="11"/>
      <c r="AP277" s="12"/>
      <c r="AQ277" s="16">
        <f t="shared" si="119"/>
        <v>0</v>
      </c>
      <c r="AR277" s="11"/>
      <c r="AS277" s="11"/>
      <c r="AT277" s="11"/>
      <c r="AU277" s="12"/>
      <c r="AV277" s="25">
        <f t="shared" si="120"/>
        <v>0</v>
      </c>
    </row>
    <row r="278" spans="1:48" x14ac:dyDescent="0.25">
      <c r="A278" s="10">
        <f t="shared" si="93"/>
        <v>13</v>
      </c>
      <c r="B278" s="3" t="s">
        <v>49</v>
      </c>
      <c r="C278" s="21" t="s">
        <v>61</v>
      </c>
      <c r="D278" s="75"/>
      <c r="E278" s="75"/>
      <c r="F278" s="75"/>
      <c r="G278" s="76"/>
      <c r="H278" s="77">
        <f t="shared" si="112"/>
        <v>0</v>
      </c>
      <c r="I278" s="75"/>
      <c r="J278" s="75"/>
      <c r="K278" s="75"/>
      <c r="L278" s="76"/>
      <c r="M278" s="77">
        <f t="shared" si="113"/>
        <v>0</v>
      </c>
      <c r="N278" s="75"/>
      <c r="O278" s="75"/>
      <c r="P278" s="75"/>
      <c r="Q278" s="76"/>
      <c r="R278" s="77">
        <f t="shared" si="114"/>
        <v>0</v>
      </c>
      <c r="S278" s="75"/>
      <c r="T278" s="75"/>
      <c r="U278" s="75"/>
      <c r="V278" s="76"/>
      <c r="W278" s="77">
        <f t="shared" si="115"/>
        <v>0</v>
      </c>
      <c r="X278" s="11"/>
      <c r="Y278" s="11"/>
      <c r="Z278" s="11"/>
      <c r="AA278" s="12"/>
      <c r="AB278" s="16">
        <f t="shared" si="116"/>
        <v>0</v>
      </c>
      <c r="AC278" s="11"/>
      <c r="AD278" s="11"/>
      <c r="AE278" s="11"/>
      <c r="AF278" s="12"/>
      <c r="AG278" s="16">
        <f t="shared" si="117"/>
        <v>0</v>
      </c>
      <c r="AH278" s="11"/>
      <c r="AI278" s="11"/>
      <c r="AJ278" s="11"/>
      <c r="AK278" s="12"/>
      <c r="AL278" s="16">
        <f t="shared" si="118"/>
        <v>0</v>
      </c>
      <c r="AM278" s="11"/>
      <c r="AN278" s="11"/>
      <c r="AO278" s="11"/>
      <c r="AP278" s="12"/>
      <c r="AQ278" s="16">
        <f t="shared" si="119"/>
        <v>0</v>
      </c>
      <c r="AR278" s="11"/>
      <c r="AS278" s="11"/>
      <c r="AT278" s="11"/>
      <c r="AU278" s="12"/>
      <c r="AV278" s="25">
        <f t="shared" si="120"/>
        <v>0</v>
      </c>
    </row>
    <row r="279" spans="1:48" x14ac:dyDescent="0.25">
      <c r="A279" s="10">
        <f t="shared" si="93"/>
        <v>13</v>
      </c>
      <c r="B279" s="3" t="s">
        <v>50</v>
      </c>
      <c r="C279" s="21" t="s">
        <v>61</v>
      </c>
      <c r="D279" s="75"/>
      <c r="E279" s="75"/>
      <c r="F279" s="75"/>
      <c r="G279" s="76"/>
      <c r="H279" s="77">
        <f t="shared" si="112"/>
        <v>0</v>
      </c>
      <c r="I279" s="75"/>
      <c r="J279" s="75"/>
      <c r="K279" s="75"/>
      <c r="L279" s="76"/>
      <c r="M279" s="77">
        <f t="shared" si="113"/>
        <v>0</v>
      </c>
      <c r="N279" s="75"/>
      <c r="O279" s="75"/>
      <c r="P279" s="75"/>
      <c r="Q279" s="76"/>
      <c r="R279" s="77">
        <f t="shared" si="114"/>
        <v>0</v>
      </c>
      <c r="S279" s="75"/>
      <c r="T279" s="75"/>
      <c r="U279" s="75"/>
      <c r="V279" s="76"/>
      <c r="W279" s="77">
        <f t="shared" si="115"/>
        <v>0</v>
      </c>
      <c r="X279" s="11"/>
      <c r="Y279" s="11"/>
      <c r="Z279" s="11"/>
      <c r="AA279" s="12"/>
      <c r="AB279" s="16">
        <f t="shared" si="116"/>
        <v>0</v>
      </c>
      <c r="AC279" s="11"/>
      <c r="AD279" s="11"/>
      <c r="AE279" s="11"/>
      <c r="AF279" s="12"/>
      <c r="AG279" s="16">
        <f t="shared" si="117"/>
        <v>0</v>
      </c>
      <c r="AH279" s="11"/>
      <c r="AI279" s="11"/>
      <c r="AJ279" s="11"/>
      <c r="AK279" s="12"/>
      <c r="AL279" s="16">
        <f t="shared" si="118"/>
        <v>0</v>
      </c>
      <c r="AM279" s="11"/>
      <c r="AN279" s="11"/>
      <c r="AO279" s="11"/>
      <c r="AP279" s="12"/>
      <c r="AQ279" s="16">
        <f t="shared" si="119"/>
        <v>0</v>
      </c>
      <c r="AR279" s="11"/>
      <c r="AS279" s="11"/>
      <c r="AT279" s="11"/>
      <c r="AU279" s="12"/>
      <c r="AV279" s="25">
        <f t="shared" si="120"/>
        <v>0</v>
      </c>
    </row>
    <row r="280" spans="1:48" x14ac:dyDescent="0.25">
      <c r="A280" s="10">
        <f t="shared" si="93"/>
        <v>13</v>
      </c>
      <c r="B280" s="3" t="s">
        <v>51</v>
      </c>
      <c r="C280" s="21" t="s">
        <v>61</v>
      </c>
      <c r="D280" s="75"/>
      <c r="E280" s="75"/>
      <c r="F280" s="75"/>
      <c r="G280" s="76"/>
      <c r="H280" s="77">
        <f t="shared" si="112"/>
        <v>0</v>
      </c>
      <c r="I280" s="75"/>
      <c r="J280" s="75"/>
      <c r="K280" s="75"/>
      <c r="L280" s="76"/>
      <c r="M280" s="77">
        <f t="shared" si="113"/>
        <v>0</v>
      </c>
      <c r="N280" s="75"/>
      <c r="O280" s="75"/>
      <c r="P280" s="75"/>
      <c r="Q280" s="76"/>
      <c r="R280" s="77">
        <f t="shared" si="114"/>
        <v>0</v>
      </c>
      <c r="S280" s="75"/>
      <c r="T280" s="75"/>
      <c r="U280" s="75"/>
      <c r="V280" s="76"/>
      <c r="W280" s="77">
        <f t="shared" si="115"/>
        <v>0</v>
      </c>
      <c r="X280" s="11"/>
      <c r="Y280" s="11"/>
      <c r="Z280" s="11"/>
      <c r="AA280" s="12"/>
      <c r="AB280" s="16">
        <f t="shared" si="116"/>
        <v>0</v>
      </c>
      <c r="AC280" s="11"/>
      <c r="AD280" s="11"/>
      <c r="AE280" s="11"/>
      <c r="AF280" s="12"/>
      <c r="AG280" s="16">
        <f t="shared" si="117"/>
        <v>0</v>
      </c>
      <c r="AH280" s="11"/>
      <c r="AI280" s="11"/>
      <c r="AJ280" s="11"/>
      <c r="AK280" s="12"/>
      <c r="AL280" s="16">
        <f t="shared" si="118"/>
        <v>0</v>
      </c>
      <c r="AM280" s="11"/>
      <c r="AN280" s="11"/>
      <c r="AO280" s="11"/>
      <c r="AP280" s="12"/>
      <c r="AQ280" s="16">
        <f t="shared" si="119"/>
        <v>0</v>
      </c>
      <c r="AR280" s="11"/>
      <c r="AS280" s="11"/>
      <c r="AT280" s="11"/>
      <c r="AU280" s="12"/>
      <c r="AV280" s="25">
        <f t="shared" si="120"/>
        <v>0</v>
      </c>
    </row>
    <row r="281" spans="1:48" x14ac:dyDescent="0.25">
      <c r="A281" s="10">
        <f t="shared" si="93"/>
        <v>13</v>
      </c>
      <c r="B281" s="3" t="s">
        <v>52</v>
      </c>
      <c r="C281" s="21" t="s">
        <v>61</v>
      </c>
      <c r="D281" s="75"/>
      <c r="E281" s="75"/>
      <c r="F281" s="75"/>
      <c r="G281" s="76"/>
      <c r="H281" s="77">
        <f t="shared" si="112"/>
        <v>0</v>
      </c>
      <c r="I281" s="75"/>
      <c r="J281" s="75"/>
      <c r="K281" s="75"/>
      <c r="L281" s="76"/>
      <c r="M281" s="77">
        <f t="shared" si="113"/>
        <v>0</v>
      </c>
      <c r="N281" s="75"/>
      <c r="O281" s="75"/>
      <c r="P281" s="75"/>
      <c r="Q281" s="76"/>
      <c r="R281" s="77">
        <f t="shared" si="114"/>
        <v>0</v>
      </c>
      <c r="S281" s="75"/>
      <c r="T281" s="75"/>
      <c r="U281" s="75"/>
      <c r="V281" s="76"/>
      <c r="W281" s="77">
        <f t="shared" si="115"/>
        <v>0</v>
      </c>
      <c r="X281" s="11"/>
      <c r="Y281" s="11"/>
      <c r="Z281" s="11"/>
      <c r="AA281" s="12"/>
      <c r="AB281" s="16">
        <f t="shared" si="116"/>
        <v>0</v>
      </c>
      <c r="AC281" s="11"/>
      <c r="AD281" s="11"/>
      <c r="AE281" s="11"/>
      <c r="AF281" s="12"/>
      <c r="AG281" s="16">
        <f t="shared" si="117"/>
        <v>0</v>
      </c>
      <c r="AH281" s="11"/>
      <c r="AI281" s="11"/>
      <c r="AJ281" s="11"/>
      <c r="AK281" s="12"/>
      <c r="AL281" s="16">
        <f t="shared" si="118"/>
        <v>0</v>
      </c>
      <c r="AM281" s="11"/>
      <c r="AN281" s="11"/>
      <c r="AO281" s="11"/>
      <c r="AP281" s="12"/>
      <c r="AQ281" s="16">
        <f t="shared" si="119"/>
        <v>0</v>
      </c>
      <c r="AR281" s="11"/>
      <c r="AS281" s="11"/>
      <c r="AT281" s="11"/>
      <c r="AU281" s="12"/>
      <c r="AV281" s="25">
        <f t="shared" si="120"/>
        <v>0</v>
      </c>
    </row>
    <row r="282" spans="1:48" x14ac:dyDescent="0.25">
      <c r="A282" s="10">
        <f t="shared" si="93"/>
        <v>13</v>
      </c>
      <c r="B282" s="3" t="s">
        <v>53</v>
      </c>
      <c r="C282" s="21" t="s">
        <v>61</v>
      </c>
      <c r="D282" s="75"/>
      <c r="E282" s="75"/>
      <c r="F282" s="75"/>
      <c r="G282" s="76"/>
      <c r="H282" s="77">
        <f t="shared" si="112"/>
        <v>0</v>
      </c>
      <c r="I282" s="75"/>
      <c r="J282" s="75"/>
      <c r="K282" s="75"/>
      <c r="L282" s="76"/>
      <c r="M282" s="77">
        <f t="shared" si="113"/>
        <v>0</v>
      </c>
      <c r="N282" s="75"/>
      <c r="O282" s="75"/>
      <c r="P282" s="75"/>
      <c r="Q282" s="76"/>
      <c r="R282" s="77">
        <f t="shared" si="114"/>
        <v>0</v>
      </c>
      <c r="S282" s="75"/>
      <c r="T282" s="75"/>
      <c r="U282" s="75"/>
      <c r="V282" s="76"/>
      <c r="W282" s="77">
        <f t="shared" si="115"/>
        <v>0</v>
      </c>
      <c r="X282" s="11"/>
      <c r="Y282" s="11"/>
      <c r="Z282" s="11"/>
      <c r="AA282" s="12"/>
      <c r="AB282" s="16">
        <f t="shared" si="116"/>
        <v>0</v>
      </c>
      <c r="AC282" s="11"/>
      <c r="AD282" s="11"/>
      <c r="AE282" s="11"/>
      <c r="AF282" s="12"/>
      <c r="AG282" s="16">
        <f t="shared" si="117"/>
        <v>0</v>
      </c>
      <c r="AH282" s="11"/>
      <c r="AI282" s="11"/>
      <c r="AJ282" s="11"/>
      <c r="AK282" s="12"/>
      <c r="AL282" s="16">
        <f t="shared" si="118"/>
        <v>0</v>
      </c>
      <c r="AM282" s="11"/>
      <c r="AN282" s="11"/>
      <c r="AO282" s="11"/>
      <c r="AP282" s="12"/>
      <c r="AQ282" s="16">
        <f t="shared" si="119"/>
        <v>0</v>
      </c>
      <c r="AR282" s="11"/>
      <c r="AS282" s="11"/>
      <c r="AT282" s="11"/>
      <c r="AU282" s="12"/>
      <c r="AV282" s="25">
        <f t="shared" si="120"/>
        <v>0</v>
      </c>
    </row>
    <row r="283" spans="1:48" x14ac:dyDescent="0.25">
      <c r="A283" s="10">
        <f t="shared" si="93"/>
        <v>13</v>
      </c>
      <c r="B283" s="3" t="s">
        <v>54</v>
      </c>
      <c r="C283" s="21" t="s">
        <v>61</v>
      </c>
      <c r="D283" s="75"/>
      <c r="E283" s="75"/>
      <c r="F283" s="75"/>
      <c r="G283" s="76"/>
      <c r="H283" s="77">
        <f t="shared" si="112"/>
        <v>0</v>
      </c>
      <c r="I283" s="75"/>
      <c r="J283" s="75"/>
      <c r="K283" s="75"/>
      <c r="L283" s="76"/>
      <c r="M283" s="77">
        <f t="shared" si="113"/>
        <v>0</v>
      </c>
      <c r="N283" s="75"/>
      <c r="O283" s="75"/>
      <c r="P283" s="75"/>
      <c r="Q283" s="76"/>
      <c r="R283" s="77">
        <f t="shared" si="114"/>
        <v>0</v>
      </c>
      <c r="S283" s="75"/>
      <c r="T283" s="75"/>
      <c r="U283" s="75"/>
      <c r="V283" s="76"/>
      <c r="W283" s="77">
        <f t="shared" si="115"/>
        <v>0</v>
      </c>
      <c r="X283" s="11"/>
      <c r="Y283" s="11"/>
      <c r="Z283" s="11"/>
      <c r="AA283" s="12"/>
      <c r="AB283" s="16">
        <f t="shared" si="116"/>
        <v>0</v>
      </c>
      <c r="AC283" s="11"/>
      <c r="AD283" s="11"/>
      <c r="AE283" s="11"/>
      <c r="AF283" s="12"/>
      <c r="AG283" s="16">
        <f t="shared" si="117"/>
        <v>0</v>
      </c>
      <c r="AH283" s="11"/>
      <c r="AI283" s="11"/>
      <c r="AJ283" s="11"/>
      <c r="AK283" s="12"/>
      <c r="AL283" s="16">
        <f t="shared" si="118"/>
        <v>0</v>
      </c>
      <c r="AM283" s="11"/>
      <c r="AN283" s="11"/>
      <c r="AO283" s="11"/>
      <c r="AP283" s="12"/>
      <c r="AQ283" s="16">
        <f t="shared" si="119"/>
        <v>0</v>
      </c>
      <c r="AR283" s="11"/>
      <c r="AS283" s="11"/>
      <c r="AT283" s="11"/>
      <c r="AU283" s="12"/>
      <c r="AV283" s="25">
        <f t="shared" si="120"/>
        <v>0</v>
      </c>
    </row>
    <row r="284" spans="1:48" x14ac:dyDescent="0.25">
      <c r="A284" s="10">
        <f t="shared" si="93"/>
        <v>13</v>
      </c>
      <c r="B284" s="3" t="s">
        <v>23</v>
      </c>
      <c r="C284" s="21" t="s">
        <v>61</v>
      </c>
      <c r="D284" s="75"/>
      <c r="E284" s="75"/>
      <c r="F284" s="75"/>
      <c r="G284" s="76"/>
      <c r="H284" s="77">
        <f t="shared" si="112"/>
        <v>0</v>
      </c>
      <c r="I284" s="75"/>
      <c r="J284" s="75"/>
      <c r="K284" s="75"/>
      <c r="L284" s="76"/>
      <c r="M284" s="77">
        <f t="shared" si="113"/>
        <v>0</v>
      </c>
      <c r="N284" s="75"/>
      <c r="O284" s="75"/>
      <c r="P284" s="75"/>
      <c r="Q284" s="76"/>
      <c r="R284" s="77">
        <f t="shared" si="114"/>
        <v>0</v>
      </c>
      <c r="S284" s="75"/>
      <c r="T284" s="75"/>
      <c r="U284" s="75"/>
      <c r="V284" s="76"/>
      <c r="W284" s="77">
        <f t="shared" si="115"/>
        <v>0</v>
      </c>
      <c r="X284" s="11"/>
      <c r="Y284" s="11"/>
      <c r="Z284" s="11"/>
      <c r="AA284" s="12"/>
      <c r="AB284" s="16">
        <f t="shared" si="116"/>
        <v>0</v>
      </c>
      <c r="AC284" s="11"/>
      <c r="AD284" s="11"/>
      <c r="AE284" s="11"/>
      <c r="AF284" s="12"/>
      <c r="AG284" s="16">
        <f t="shared" si="117"/>
        <v>0</v>
      </c>
      <c r="AH284" s="11"/>
      <c r="AI284" s="11"/>
      <c r="AJ284" s="11"/>
      <c r="AK284" s="12"/>
      <c r="AL284" s="16">
        <f t="shared" si="118"/>
        <v>0</v>
      </c>
      <c r="AM284" s="11"/>
      <c r="AN284" s="11"/>
      <c r="AO284" s="11"/>
      <c r="AP284" s="12"/>
      <c r="AQ284" s="16">
        <f t="shared" si="119"/>
        <v>0</v>
      </c>
      <c r="AR284" s="11"/>
      <c r="AS284" s="11"/>
      <c r="AT284" s="11"/>
      <c r="AU284" s="12"/>
      <c r="AV284" s="25">
        <f t="shared" si="120"/>
        <v>0</v>
      </c>
    </row>
    <row r="285" spans="1:48" x14ac:dyDescent="0.25">
      <c r="A285" s="10">
        <f t="shared" ref="A285:A348" si="121">A263+1</f>
        <v>13</v>
      </c>
      <c r="B285" s="3" t="s">
        <v>8</v>
      </c>
      <c r="C285" s="21" t="s">
        <v>61</v>
      </c>
      <c r="D285" s="75"/>
      <c r="E285" s="75"/>
      <c r="F285" s="75"/>
      <c r="G285" s="76"/>
      <c r="H285" s="77">
        <f t="shared" si="112"/>
        <v>0</v>
      </c>
      <c r="I285" s="75"/>
      <c r="J285" s="75"/>
      <c r="K285" s="75"/>
      <c r="L285" s="76"/>
      <c r="M285" s="77">
        <f t="shared" si="113"/>
        <v>0</v>
      </c>
      <c r="N285" s="75"/>
      <c r="O285" s="75"/>
      <c r="P285" s="75"/>
      <c r="Q285" s="76"/>
      <c r="R285" s="77">
        <f t="shared" si="114"/>
        <v>0</v>
      </c>
      <c r="S285" s="75"/>
      <c r="T285" s="75"/>
      <c r="U285" s="75"/>
      <c r="V285" s="76"/>
      <c r="W285" s="77">
        <f t="shared" si="115"/>
        <v>0</v>
      </c>
      <c r="X285" s="11"/>
      <c r="Y285" s="11"/>
      <c r="Z285" s="11"/>
      <c r="AA285" s="12"/>
      <c r="AB285" s="16">
        <f t="shared" si="116"/>
        <v>0</v>
      </c>
      <c r="AC285" s="11"/>
      <c r="AD285" s="11"/>
      <c r="AE285" s="11"/>
      <c r="AF285" s="12"/>
      <c r="AG285" s="16">
        <f t="shared" si="117"/>
        <v>0</v>
      </c>
      <c r="AH285" s="11"/>
      <c r="AI285" s="11"/>
      <c r="AJ285" s="11"/>
      <c r="AK285" s="12"/>
      <c r="AL285" s="16">
        <f t="shared" si="118"/>
        <v>0</v>
      </c>
      <c r="AM285" s="11"/>
      <c r="AN285" s="11"/>
      <c r="AO285" s="11"/>
      <c r="AP285" s="12"/>
      <c r="AQ285" s="16">
        <f t="shared" si="119"/>
        <v>0</v>
      </c>
      <c r="AR285" s="11"/>
      <c r="AS285" s="11"/>
      <c r="AT285" s="11"/>
      <c r="AU285" s="12"/>
      <c r="AV285" s="25">
        <f t="shared" si="120"/>
        <v>0</v>
      </c>
    </row>
    <row r="286" spans="1:48" x14ac:dyDescent="0.25">
      <c r="A286" s="10">
        <f t="shared" si="121"/>
        <v>13</v>
      </c>
      <c r="B286" s="3" t="s">
        <v>9</v>
      </c>
      <c r="C286" s="21" t="s">
        <v>61</v>
      </c>
      <c r="D286" s="75"/>
      <c r="E286" s="75"/>
      <c r="F286" s="75"/>
      <c r="G286" s="76"/>
      <c r="H286" s="77">
        <f t="shared" si="112"/>
        <v>0</v>
      </c>
      <c r="I286" s="75"/>
      <c r="J286" s="75"/>
      <c r="K286" s="75"/>
      <c r="L286" s="76"/>
      <c r="M286" s="77">
        <f t="shared" si="113"/>
        <v>0</v>
      </c>
      <c r="N286" s="75"/>
      <c r="O286" s="75"/>
      <c r="P286" s="75"/>
      <c r="Q286" s="76"/>
      <c r="R286" s="77">
        <f t="shared" si="114"/>
        <v>0</v>
      </c>
      <c r="S286" s="75"/>
      <c r="T286" s="75"/>
      <c r="U286" s="75"/>
      <c r="V286" s="76"/>
      <c r="W286" s="77">
        <f t="shared" si="115"/>
        <v>0</v>
      </c>
      <c r="X286" s="11"/>
      <c r="Y286" s="11"/>
      <c r="Z286" s="11"/>
      <c r="AA286" s="12"/>
      <c r="AB286" s="16">
        <f t="shared" si="116"/>
        <v>0</v>
      </c>
      <c r="AC286" s="11"/>
      <c r="AD286" s="11"/>
      <c r="AE286" s="11"/>
      <c r="AF286" s="12"/>
      <c r="AG286" s="16">
        <f t="shared" si="117"/>
        <v>0</v>
      </c>
      <c r="AH286" s="11"/>
      <c r="AI286" s="11"/>
      <c r="AJ286" s="11"/>
      <c r="AK286" s="12"/>
      <c r="AL286" s="16">
        <f t="shared" si="118"/>
        <v>0</v>
      </c>
      <c r="AM286" s="11"/>
      <c r="AN286" s="11"/>
      <c r="AO286" s="11"/>
      <c r="AP286" s="12"/>
      <c r="AQ286" s="16">
        <f t="shared" si="119"/>
        <v>0</v>
      </c>
      <c r="AR286" s="11"/>
      <c r="AS286" s="11"/>
      <c r="AT286" s="11"/>
      <c r="AU286" s="12"/>
      <c r="AV286" s="25">
        <f t="shared" si="120"/>
        <v>0</v>
      </c>
    </row>
    <row r="287" spans="1:48" x14ac:dyDescent="0.25">
      <c r="A287" s="10">
        <f t="shared" si="121"/>
        <v>13</v>
      </c>
      <c r="B287" s="3" t="s">
        <v>10</v>
      </c>
      <c r="C287" s="21" t="s">
        <v>61</v>
      </c>
      <c r="D287" s="75"/>
      <c r="E287" s="75"/>
      <c r="F287" s="75"/>
      <c r="G287" s="76"/>
      <c r="H287" s="77">
        <f t="shared" si="112"/>
        <v>0</v>
      </c>
      <c r="I287" s="75"/>
      <c r="J287" s="75"/>
      <c r="K287" s="75"/>
      <c r="L287" s="76"/>
      <c r="M287" s="77">
        <f t="shared" si="113"/>
        <v>0</v>
      </c>
      <c r="N287" s="75"/>
      <c r="O287" s="75"/>
      <c r="P287" s="75"/>
      <c r="Q287" s="76"/>
      <c r="R287" s="77">
        <f t="shared" si="114"/>
        <v>0</v>
      </c>
      <c r="S287" s="75"/>
      <c r="T287" s="75"/>
      <c r="U287" s="75"/>
      <c r="V287" s="76"/>
      <c r="W287" s="77">
        <f t="shared" si="115"/>
        <v>0</v>
      </c>
      <c r="X287" s="11"/>
      <c r="Y287" s="11"/>
      <c r="Z287" s="11"/>
      <c r="AA287" s="12"/>
      <c r="AB287" s="16">
        <f t="shared" si="116"/>
        <v>0</v>
      </c>
      <c r="AC287" s="11"/>
      <c r="AD287" s="11"/>
      <c r="AE287" s="11"/>
      <c r="AF287" s="12"/>
      <c r="AG287" s="16">
        <f t="shared" si="117"/>
        <v>0</v>
      </c>
      <c r="AH287" s="11"/>
      <c r="AI287" s="11"/>
      <c r="AJ287" s="11"/>
      <c r="AK287" s="12"/>
      <c r="AL287" s="16">
        <f t="shared" si="118"/>
        <v>0</v>
      </c>
      <c r="AM287" s="11"/>
      <c r="AN287" s="11"/>
      <c r="AO287" s="11"/>
      <c r="AP287" s="12"/>
      <c r="AQ287" s="16">
        <f t="shared" si="119"/>
        <v>0</v>
      </c>
      <c r="AR287" s="11"/>
      <c r="AS287" s="11"/>
      <c r="AT287" s="11"/>
      <c r="AU287" s="12"/>
      <c r="AV287" s="25">
        <f t="shared" si="120"/>
        <v>0</v>
      </c>
    </row>
    <row r="288" spans="1:48" x14ac:dyDescent="0.25">
      <c r="A288" s="10">
        <f t="shared" si="121"/>
        <v>13</v>
      </c>
      <c r="B288" s="3" t="s">
        <v>55</v>
      </c>
      <c r="C288" s="21" t="s">
        <v>61</v>
      </c>
      <c r="D288" s="75"/>
      <c r="E288" s="75"/>
      <c r="F288" s="75"/>
      <c r="G288" s="76"/>
      <c r="H288" s="77">
        <f t="shared" si="112"/>
        <v>0</v>
      </c>
      <c r="I288" s="75"/>
      <c r="J288" s="75"/>
      <c r="K288" s="75"/>
      <c r="L288" s="76"/>
      <c r="M288" s="77">
        <f t="shared" si="113"/>
        <v>0</v>
      </c>
      <c r="N288" s="75"/>
      <c r="O288" s="75"/>
      <c r="P288" s="75"/>
      <c r="Q288" s="76"/>
      <c r="R288" s="77">
        <f t="shared" si="114"/>
        <v>0</v>
      </c>
      <c r="S288" s="75"/>
      <c r="T288" s="75"/>
      <c r="U288" s="75"/>
      <c r="V288" s="76"/>
      <c r="W288" s="77">
        <f t="shared" si="115"/>
        <v>0</v>
      </c>
      <c r="X288" s="11"/>
      <c r="Y288" s="11"/>
      <c r="Z288" s="11"/>
      <c r="AA288" s="12"/>
      <c r="AB288" s="16">
        <f t="shared" si="116"/>
        <v>0</v>
      </c>
      <c r="AC288" s="11"/>
      <c r="AD288" s="11"/>
      <c r="AE288" s="11"/>
      <c r="AF288" s="12"/>
      <c r="AG288" s="16">
        <f t="shared" si="117"/>
        <v>0</v>
      </c>
      <c r="AH288" s="11"/>
      <c r="AI288" s="11"/>
      <c r="AJ288" s="11"/>
      <c r="AK288" s="12"/>
      <c r="AL288" s="16">
        <f t="shared" si="118"/>
        <v>0</v>
      </c>
      <c r="AM288" s="11"/>
      <c r="AN288" s="11"/>
      <c r="AO288" s="11"/>
      <c r="AP288" s="12"/>
      <c r="AQ288" s="16">
        <f t="shared" si="119"/>
        <v>0</v>
      </c>
      <c r="AR288" s="11"/>
      <c r="AS288" s="11"/>
      <c r="AT288" s="11"/>
      <c r="AU288" s="12"/>
      <c r="AV288" s="25">
        <f t="shared" si="120"/>
        <v>0</v>
      </c>
    </row>
    <row r="289" spans="1:48" x14ac:dyDescent="0.25">
      <c r="A289" s="10">
        <f t="shared" si="121"/>
        <v>13</v>
      </c>
      <c r="B289" s="22" t="s">
        <v>34</v>
      </c>
      <c r="C289" s="21" t="s">
        <v>61</v>
      </c>
      <c r="D289" s="78"/>
      <c r="E289" s="78"/>
      <c r="F289" s="78"/>
      <c r="G289" s="79"/>
      <c r="H289" s="80">
        <f t="shared" si="112"/>
        <v>0</v>
      </c>
      <c r="I289" s="78"/>
      <c r="J289" s="78"/>
      <c r="K289" s="78"/>
      <c r="L289" s="79"/>
      <c r="M289" s="80">
        <f t="shared" si="113"/>
        <v>0</v>
      </c>
      <c r="N289" s="78"/>
      <c r="O289" s="78"/>
      <c r="P289" s="78"/>
      <c r="Q289" s="79"/>
      <c r="R289" s="80">
        <f t="shared" si="114"/>
        <v>0</v>
      </c>
      <c r="S289" s="78"/>
      <c r="T289" s="78"/>
      <c r="U289" s="78"/>
      <c r="V289" s="79"/>
      <c r="W289" s="80">
        <f t="shared" si="115"/>
        <v>0</v>
      </c>
      <c r="X289" s="13"/>
      <c r="Y289" s="13"/>
      <c r="Z289" s="13"/>
      <c r="AA289" s="14"/>
      <c r="AB289" s="17">
        <f t="shared" si="116"/>
        <v>0</v>
      </c>
      <c r="AC289" s="13"/>
      <c r="AD289" s="13"/>
      <c r="AE289" s="13"/>
      <c r="AF289" s="14"/>
      <c r="AG289" s="17">
        <f t="shared" si="117"/>
        <v>0</v>
      </c>
      <c r="AH289" s="13"/>
      <c r="AI289" s="13"/>
      <c r="AJ289" s="13"/>
      <c r="AK289" s="14"/>
      <c r="AL289" s="17">
        <f t="shared" si="118"/>
        <v>0</v>
      </c>
      <c r="AM289" s="13"/>
      <c r="AN289" s="13"/>
      <c r="AO289" s="13"/>
      <c r="AP289" s="14"/>
      <c r="AQ289" s="17">
        <f t="shared" si="119"/>
        <v>0</v>
      </c>
      <c r="AR289" s="13"/>
      <c r="AS289" s="13"/>
      <c r="AT289" s="13"/>
      <c r="AU289" s="14"/>
      <c r="AV289" s="26">
        <f t="shared" si="120"/>
        <v>0</v>
      </c>
    </row>
    <row r="290" spans="1:48" x14ac:dyDescent="0.25">
      <c r="A290" s="10">
        <f t="shared" si="121"/>
        <v>13</v>
      </c>
      <c r="B290" s="27"/>
      <c r="C290" s="28"/>
      <c r="D290" s="81"/>
      <c r="E290" s="82"/>
      <c r="F290" s="82"/>
      <c r="G290" s="82"/>
      <c r="H290" s="83">
        <f>SUM(H270:H289)</f>
        <v>0</v>
      </c>
      <c r="I290" s="82"/>
      <c r="J290" s="82"/>
      <c r="K290" s="82"/>
      <c r="L290" s="82"/>
      <c r="M290" s="83">
        <f>SUM(M270:M289)</f>
        <v>0</v>
      </c>
      <c r="N290" s="82"/>
      <c r="O290" s="82"/>
      <c r="P290" s="82"/>
      <c r="Q290" s="82"/>
      <c r="R290" s="83">
        <f>SUM(R270:R289)</f>
        <v>0</v>
      </c>
      <c r="S290" s="82"/>
      <c r="T290" s="82"/>
      <c r="U290" s="82"/>
      <c r="V290" s="82"/>
      <c r="W290" s="83">
        <f>SUM(W270:W289)</f>
        <v>0</v>
      </c>
      <c r="X290" s="29"/>
      <c r="Y290" s="29"/>
      <c r="Z290" s="29"/>
      <c r="AA290" s="29"/>
      <c r="AB290" s="30">
        <f>SUM(AB270:AB289)</f>
        <v>0</v>
      </c>
      <c r="AC290" s="29"/>
      <c r="AD290" s="29"/>
      <c r="AE290" s="29"/>
      <c r="AF290" s="29"/>
      <c r="AG290" s="30">
        <f>SUM(AG270:AG289)</f>
        <v>0</v>
      </c>
      <c r="AH290" s="29"/>
      <c r="AI290" s="29"/>
      <c r="AJ290" s="29"/>
      <c r="AK290" s="29"/>
      <c r="AL290" s="30">
        <f>SUM(AL270:AL289)</f>
        <v>0</v>
      </c>
      <c r="AM290" s="29"/>
      <c r="AN290" s="29"/>
      <c r="AO290" s="29"/>
      <c r="AP290" s="29"/>
      <c r="AQ290" s="30">
        <f>SUM(AQ270:AQ289)</f>
        <v>0</v>
      </c>
      <c r="AR290" s="29"/>
      <c r="AS290" s="29"/>
      <c r="AT290" s="29"/>
      <c r="AU290" s="29"/>
      <c r="AV290" s="30">
        <f>SUM(AV270:AV289)</f>
        <v>0</v>
      </c>
    </row>
    <row r="291" spans="1:48" x14ac:dyDescent="0.25">
      <c r="A291" s="10">
        <f t="shared" si="121"/>
        <v>13</v>
      </c>
      <c r="B291" s="115" t="str">
        <f>"Буква (или иное название) класса "&amp;A534&amp;":"</f>
        <v>Буква (или иное название) класса 25:</v>
      </c>
      <c r="C291" s="116"/>
      <c r="D291" s="106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</row>
    <row r="292" spans="1:48" x14ac:dyDescent="0.25">
      <c r="A292" s="10">
        <f t="shared" si="121"/>
        <v>14</v>
      </c>
      <c r="B292" s="3" t="s">
        <v>0</v>
      </c>
      <c r="C292" s="21" t="s">
        <v>61</v>
      </c>
      <c r="D292" s="75"/>
      <c r="E292" s="75"/>
      <c r="F292" s="75"/>
      <c r="G292" s="76"/>
      <c r="H292" s="77">
        <f t="shared" ref="H292:H311" si="122">COUNTA(D292:G292)</f>
        <v>0</v>
      </c>
      <c r="I292" s="75"/>
      <c r="J292" s="75"/>
      <c r="K292" s="75"/>
      <c r="L292" s="76"/>
      <c r="M292" s="77">
        <f t="shared" ref="M292:M311" si="123">COUNTA(I292:L292)</f>
        <v>0</v>
      </c>
      <c r="N292" s="75"/>
      <c r="O292" s="75"/>
      <c r="P292" s="75"/>
      <c r="Q292" s="76"/>
      <c r="R292" s="77">
        <f t="shared" ref="R292:R311" si="124">COUNTA(N292:Q292)</f>
        <v>0</v>
      </c>
      <c r="S292" s="75"/>
      <c r="T292" s="75"/>
      <c r="U292" s="75"/>
      <c r="V292" s="76"/>
      <c r="W292" s="77">
        <f t="shared" ref="W292:W311" si="125">COUNTA(S292:V292)</f>
        <v>0</v>
      </c>
      <c r="X292" s="11"/>
      <c r="Y292" s="11"/>
      <c r="Z292" s="11"/>
      <c r="AA292" s="12"/>
      <c r="AB292" s="16">
        <f t="shared" ref="AB292:AB311" si="126">COUNTA(X292:AA292)</f>
        <v>0</v>
      </c>
      <c r="AC292" s="11"/>
      <c r="AD292" s="11"/>
      <c r="AE292" s="11"/>
      <c r="AF292" s="12"/>
      <c r="AG292" s="16">
        <f t="shared" ref="AG292:AG311" si="127">COUNTA(AC292:AF292)</f>
        <v>0</v>
      </c>
      <c r="AH292" s="11"/>
      <c r="AI292" s="11"/>
      <c r="AJ292" s="11"/>
      <c r="AK292" s="12"/>
      <c r="AL292" s="16">
        <f t="shared" ref="AL292:AL311" si="128">COUNTA(AH292:AK292)</f>
        <v>0</v>
      </c>
      <c r="AM292" s="11"/>
      <c r="AN292" s="11"/>
      <c r="AO292" s="11"/>
      <c r="AP292" s="12"/>
      <c r="AQ292" s="16">
        <f t="shared" ref="AQ292:AQ311" si="129">COUNTA(AM292:AP292)</f>
        <v>0</v>
      </c>
      <c r="AR292" s="11"/>
      <c r="AS292" s="11"/>
      <c r="AT292" s="11"/>
      <c r="AU292" s="12"/>
      <c r="AV292" s="25">
        <f t="shared" ref="AV292:AV311" si="130">COUNTA(AR292:AU292)</f>
        <v>0</v>
      </c>
    </row>
    <row r="293" spans="1:48" x14ac:dyDescent="0.25">
      <c r="A293" s="10">
        <f t="shared" si="121"/>
        <v>14</v>
      </c>
      <c r="B293" s="3" t="s">
        <v>45</v>
      </c>
      <c r="C293" s="21" t="s">
        <v>61</v>
      </c>
      <c r="D293" s="75"/>
      <c r="E293" s="75"/>
      <c r="F293" s="75"/>
      <c r="G293" s="76"/>
      <c r="H293" s="77">
        <f t="shared" si="122"/>
        <v>0</v>
      </c>
      <c r="I293" s="75"/>
      <c r="J293" s="75"/>
      <c r="K293" s="75"/>
      <c r="L293" s="76"/>
      <c r="M293" s="77">
        <f t="shared" si="123"/>
        <v>0</v>
      </c>
      <c r="N293" s="75"/>
      <c r="O293" s="75"/>
      <c r="P293" s="75"/>
      <c r="Q293" s="76"/>
      <c r="R293" s="77">
        <f t="shared" si="124"/>
        <v>0</v>
      </c>
      <c r="S293" s="75"/>
      <c r="T293" s="75"/>
      <c r="U293" s="75"/>
      <c r="V293" s="76"/>
      <c r="W293" s="77">
        <f t="shared" si="125"/>
        <v>0</v>
      </c>
      <c r="X293" s="11"/>
      <c r="Y293" s="11"/>
      <c r="Z293" s="11"/>
      <c r="AA293" s="12"/>
      <c r="AB293" s="16">
        <f t="shared" si="126"/>
        <v>0</v>
      </c>
      <c r="AC293" s="11"/>
      <c r="AD293" s="11"/>
      <c r="AE293" s="11"/>
      <c r="AF293" s="12"/>
      <c r="AG293" s="16">
        <f t="shared" si="127"/>
        <v>0</v>
      </c>
      <c r="AH293" s="11"/>
      <c r="AI293" s="11"/>
      <c r="AJ293" s="11"/>
      <c r="AK293" s="12"/>
      <c r="AL293" s="16">
        <f t="shared" si="128"/>
        <v>0</v>
      </c>
      <c r="AM293" s="11"/>
      <c r="AN293" s="11"/>
      <c r="AO293" s="11"/>
      <c r="AP293" s="12"/>
      <c r="AQ293" s="16">
        <f t="shared" si="129"/>
        <v>0</v>
      </c>
      <c r="AR293" s="11"/>
      <c r="AS293" s="11"/>
      <c r="AT293" s="11"/>
      <c r="AU293" s="12"/>
      <c r="AV293" s="25">
        <f t="shared" si="130"/>
        <v>0</v>
      </c>
    </row>
    <row r="294" spans="1:48" x14ac:dyDescent="0.25">
      <c r="A294" s="10">
        <f t="shared" si="121"/>
        <v>14</v>
      </c>
      <c r="B294" s="3" t="s">
        <v>2</v>
      </c>
      <c r="C294" s="21" t="s">
        <v>61</v>
      </c>
      <c r="D294" s="75"/>
      <c r="E294" s="75"/>
      <c r="F294" s="75"/>
      <c r="G294" s="76"/>
      <c r="H294" s="77">
        <f t="shared" si="122"/>
        <v>0</v>
      </c>
      <c r="I294" s="75"/>
      <c r="J294" s="75"/>
      <c r="K294" s="75"/>
      <c r="L294" s="76"/>
      <c r="M294" s="77">
        <f t="shared" si="123"/>
        <v>0</v>
      </c>
      <c r="N294" s="75"/>
      <c r="O294" s="75"/>
      <c r="P294" s="75"/>
      <c r="Q294" s="76"/>
      <c r="R294" s="77">
        <f t="shared" si="124"/>
        <v>0</v>
      </c>
      <c r="S294" s="75"/>
      <c r="T294" s="75"/>
      <c r="U294" s="75"/>
      <c r="V294" s="76"/>
      <c r="W294" s="77">
        <f t="shared" si="125"/>
        <v>0</v>
      </c>
      <c r="X294" s="11"/>
      <c r="Y294" s="11"/>
      <c r="Z294" s="11"/>
      <c r="AA294" s="12"/>
      <c r="AB294" s="16">
        <f t="shared" si="126"/>
        <v>0</v>
      </c>
      <c r="AC294" s="11"/>
      <c r="AD294" s="11"/>
      <c r="AE294" s="11"/>
      <c r="AF294" s="12"/>
      <c r="AG294" s="16">
        <f t="shared" si="127"/>
        <v>0</v>
      </c>
      <c r="AH294" s="11"/>
      <c r="AI294" s="11"/>
      <c r="AJ294" s="11"/>
      <c r="AK294" s="12"/>
      <c r="AL294" s="16">
        <f t="shared" si="128"/>
        <v>0</v>
      </c>
      <c r="AM294" s="11"/>
      <c r="AN294" s="11"/>
      <c r="AO294" s="11"/>
      <c r="AP294" s="12"/>
      <c r="AQ294" s="16">
        <f t="shared" si="129"/>
        <v>0</v>
      </c>
      <c r="AR294" s="11"/>
      <c r="AS294" s="11"/>
      <c r="AT294" s="11"/>
      <c r="AU294" s="12"/>
      <c r="AV294" s="25">
        <f t="shared" si="130"/>
        <v>0</v>
      </c>
    </row>
    <row r="295" spans="1:48" x14ac:dyDescent="0.25">
      <c r="A295" s="10">
        <f t="shared" si="121"/>
        <v>14</v>
      </c>
      <c r="B295" s="3" t="s">
        <v>46</v>
      </c>
      <c r="C295" s="21" t="s">
        <v>61</v>
      </c>
      <c r="D295" s="75"/>
      <c r="E295" s="75"/>
      <c r="F295" s="75"/>
      <c r="G295" s="76"/>
      <c r="H295" s="77">
        <f t="shared" si="122"/>
        <v>0</v>
      </c>
      <c r="I295" s="75"/>
      <c r="J295" s="75"/>
      <c r="K295" s="75"/>
      <c r="L295" s="76"/>
      <c r="M295" s="77">
        <f t="shared" si="123"/>
        <v>0</v>
      </c>
      <c r="N295" s="75"/>
      <c r="O295" s="75"/>
      <c r="P295" s="75"/>
      <c r="Q295" s="76"/>
      <c r="R295" s="77">
        <f t="shared" si="124"/>
        <v>0</v>
      </c>
      <c r="S295" s="75"/>
      <c r="T295" s="75"/>
      <c r="U295" s="75"/>
      <c r="V295" s="76"/>
      <c r="W295" s="77">
        <f t="shared" si="125"/>
        <v>0</v>
      </c>
      <c r="X295" s="11"/>
      <c r="Y295" s="11"/>
      <c r="Z295" s="11"/>
      <c r="AA295" s="12"/>
      <c r="AB295" s="16">
        <f t="shared" si="126"/>
        <v>0</v>
      </c>
      <c r="AC295" s="11"/>
      <c r="AD295" s="11"/>
      <c r="AE295" s="11"/>
      <c r="AF295" s="12"/>
      <c r="AG295" s="16">
        <f t="shared" si="127"/>
        <v>0</v>
      </c>
      <c r="AH295" s="11"/>
      <c r="AI295" s="11"/>
      <c r="AJ295" s="11"/>
      <c r="AK295" s="12"/>
      <c r="AL295" s="16">
        <f t="shared" si="128"/>
        <v>0</v>
      </c>
      <c r="AM295" s="11"/>
      <c r="AN295" s="11"/>
      <c r="AO295" s="11"/>
      <c r="AP295" s="12"/>
      <c r="AQ295" s="16">
        <f t="shared" si="129"/>
        <v>0</v>
      </c>
      <c r="AR295" s="11"/>
      <c r="AS295" s="11"/>
      <c r="AT295" s="11"/>
      <c r="AU295" s="12"/>
      <c r="AV295" s="25">
        <f t="shared" si="130"/>
        <v>0</v>
      </c>
    </row>
    <row r="296" spans="1:48" x14ac:dyDescent="0.25">
      <c r="A296" s="10">
        <f t="shared" si="121"/>
        <v>14</v>
      </c>
      <c r="B296" s="3" t="s">
        <v>4</v>
      </c>
      <c r="C296" s="21" t="s">
        <v>61</v>
      </c>
      <c r="D296" s="75"/>
      <c r="E296" s="75"/>
      <c r="F296" s="75"/>
      <c r="G296" s="76"/>
      <c r="H296" s="77">
        <f t="shared" si="122"/>
        <v>0</v>
      </c>
      <c r="I296" s="75"/>
      <c r="J296" s="75"/>
      <c r="K296" s="75"/>
      <c r="L296" s="76"/>
      <c r="M296" s="77">
        <f t="shared" si="123"/>
        <v>0</v>
      </c>
      <c r="N296" s="75"/>
      <c r="O296" s="75"/>
      <c r="P296" s="75"/>
      <c r="Q296" s="76"/>
      <c r="R296" s="77">
        <f t="shared" si="124"/>
        <v>0</v>
      </c>
      <c r="S296" s="75"/>
      <c r="T296" s="75"/>
      <c r="U296" s="75"/>
      <c r="V296" s="76"/>
      <c r="W296" s="77">
        <f t="shared" si="125"/>
        <v>0</v>
      </c>
      <c r="X296" s="11"/>
      <c r="Y296" s="11"/>
      <c r="Z296" s="11"/>
      <c r="AA296" s="12"/>
      <c r="AB296" s="16">
        <f t="shared" si="126"/>
        <v>0</v>
      </c>
      <c r="AC296" s="11"/>
      <c r="AD296" s="11"/>
      <c r="AE296" s="11"/>
      <c r="AF296" s="12"/>
      <c r="AG296" s="16">
        <f t="shared" si="127"/>
        <v>0</v>
      </c>
      <c r="AH296" s="11"/>
      <c r="AI296" s="11"/>
      <c r="AJ296" s="11"/>
      <c r="AK296" s="12"/>
      <c r="AL296" s="16">
        <f t="shared" si="128"/>
        <v>0</v>
      </c>
      <c r="AM296" s="11"/>
      <c r="AN296" s="11"/>
      <c r="AO296" s="11"/>
      <c r="AP296" s="12"/>
      <c r="AQ296" s="16">
        <f t="shared" si="129"/>
        <v>0</v>
      </c>
      <c r="AR296" s="11"/>
      <c r="AS296" s="11"/>
      <c r="AT296" s="11"/>
      <c r="AU296" s="12"/>
      <c r="AV296" s="25">
        <f t="shared" si="130"/>
        <v>0</v>
      </c>
    </row>
    <row r="297" spans="1:48" x14ac:dyDescent="0.25">
      <c r="A297" s="10">
        <f t="shared" si="121"/>
        <v>14</v>
      </c>
      <c r="B297" s="3" t="s">
        <v>47</v>
      </c>
      <c r="C297" s="21" t="s">
        <v>61</v>
      </c>
      <c r="D297" s="75"/>
      <c r="E297" s="75"/>
      <c r="F297" s="75"/>
      <c r="G297" s="76"/>
      <c r="H297" s="77">
        <f t="shared" si="122"/>
        <v>0</v>
      </c>
      <c r="I297" s="75"/>
      <c r="J297" s="75"/>
      <c r="K297" s="75"/>
      <c r="L297" s="76"/>
      <c r="M297" s="77">
        <f t="shared" si="123"/>
        <v>0</v>
      </c>
      <c r="N297" s="75"/>
      <c r="O297" s="75"/>
      <c r="P297" s="75"/>
      <c r="Q297" s="76"/>
      <c r="R297" s="77">
        <f t="shared" si="124"/>
        <v>0</v>
      </c>
      <c r="S297" s="75"/>
      <c r="T297" s="75"/>
      <c r="U297" s="75"/>
      <c r="V297" s="76"/>
      <c r="W297" s="77">
        <f t="shared" si="125"/>
        <v>0</v>
      </c>
      <c r="X297" s="11"/>
      <c r="Y297" s="11"/>
      <c r="Z297" s="11"/>
      <c r="AA297" s="12"/>
      <c r="AB297" s="16">
        <f t="shared" si="126"/>
        <v>0</v>
      </c>
      <c r="AC297" s="11"/>
      <c r="AD297" s="11"/>
      <c r="AE297" s="11"/>
      <c r="AF297" s="12"/>
      <c r="AG297" s="16">
        <f t="shared" si="127"/>
        <v>0</v>
      </c>
      <c r="AH297" s="11"/>
      <c r="AI297" s="11"/>
      <c r="AJ297" s="11"/>
      <c r="AK297" s="12"/>
      <c r="AL297" s="16">
        <f t="shared" si="128"/>
        <v>0</v>
      </c>
      <c r="AM297" s="11"/>
      <c r="AN297" s="11"/>
      <c r="AO297" s="11"/>
      <c r="AP297" s="12"/>
      <c r="AQ297" s="16">
        <f t="shared" si="129"/>
        <v>0</v>
      </c>
      <c r="AR297" s="11"/>
      <c r="AS297" s="11"/>
      <c r="AT297" s="11"/>
      <c r="AU297" s="12"/>
      <c r="AV297" s="25">
        <f t="shared" si="130"/>
        <v>0</v>
      </c>
    </row>
    <row r="298" spans="1:48" x14ac:dyDescent="0.25">
      <c r="A298" s="10">
        <f t="shared" si="121"/>
        <v>14</v>
      </c>
      <c r="B298" s="3" t="s">
        <v>5</v>
      </c>
      <c r="C298" s="21" t="s">
        <v>61</v>
      </c>
      <c r="D298" s="75"/>
      <c r="E298" s="75"/>
      <c r="F298" s="75"/>
      <c r="G298" s="76"/>
      <c r="H298" s="77">
        <f t="shared" si="122"/>
        <v>0</v>
      </c>
      <c r="I298" s="75"/>
      <c r="J298" s="75"/>
      <c r="K298" s="75"/>
      <c r="L298" s="76"/>
      <c r="M298" s="77">
        <f t="shared" si="123"/>
        <v>0</v>
      </c>
      <c r="N298" s="75"/>
      <c r="O298" s="75"/>
      <c r="P298" s="75"/>
      <c r="Q298" s="76"/>
      <c r="R298" s="77">
        <f t="shared" si="124"/>
        <v>0</v>
      </c>
      <c r="S298" s="75"/>
      <c r="T298" s="75"/>
      <c r="U298" s="75"/>
      <c r="V298" s="76"/>
      <c r="W298" s="77">
        <f t="shared" si="125"/>
        <v>0</v>
      </c>
      <c r="X298" s="11"/>
      <c r="Y298" s="11"/>
      <c r="Z298" s="11"/>
      <c r="AA298" s="12"/>
      <c r="AB298" s="16">
        <f t="shared" si="126"/>
        <v>0</v>
      </c>
      <c r="AC298" s="11"/>
      <c r="AD298" s="11"/>
      <c r="AE298" s="11"/>
      <c r="AF298" s="12"/>
      <c r="AG298" s="16">
        <f t="shared" si="127"/>
        <v>0</v>
      </c>
      <c r="AH298" s="11"/>
      <c r="AI298" s="11"/>
      <c r="AJ298" s="11"/>
      <c r="AK298" s="12"/>
      <c r="AL298" s="16">
        <f t="shared" si="128"/>
        <v>0</v>
      </c>
      <c r="AM298" s="11"/>
      <c r="AN298" s="11"/>
      <c r="AO298" s="11"/>
      <c r="AP298" s="12"/>
      <c r="AQ298" s="16">
        <f t="shared" si="129"/>
        <v>0</v>
      </c>
      <c r="AR298" s="11"/>
      <c r="AS298" s="11"/>
      <c r="AT298" s="11"/>
      <c r="AU298" s="12"/>
      <c r="AV298" s="25">
        <f t="shared" si="130"/>
        <v>0</v>
      </c>
    </row>
    <row r="299" spans="1:48" x14ac:dyDescent="0.25">
      <c r="A299" s="10">
        <f t="shared" si="121"/>
        <v>14</v>
      </c>
      <c r="B299" s="3" t="s">
        <v>48</v>
      </c>
      <c r="C299" s="21" t="s">
        <v>61</v>
      </c>
      <c r="D299" s="75"/>
      <c r="E299" s="75"/>
      <c r="F299" s="75"/>
      <c r="G299" s="76"/>
      <c r="H299" s="77">
        <f t="shared" si="122"/>
        <v>0</v>
      </c>
      <c r="I299" s="75"/>
      <c r="J299" s="75"/>
      <c r="K299" s="75"/>
      <c r="L299" s="76"/>
      <c r="M299" s="77">
        <f t="shared" si="123"/>
        <v>0</v>
      </c>
      <c r="N299" s="75"/>
      <c r="O299" s="75"/>
      <c r="P299" s="75"/>
      <c r="Q299" s="76"/>
      <c r="R299" s="77">
        <f t="shared" si="124"/>
        <v>0</v>
      </c>
      <c r="S299" s="75"/>
      <c r="T299" s="75"/>
      <c r="U299" s="75"/>
      <c r="V299" s="76"/>
      <c r="W299" s="77">
        <f t="shared" si="125"/>
        <v>0</v>
      </c>
      <c r="X299" s="11"/>
      <c r="Y299" s="11"/>
      <c r="Z299" s="11"/>
      <c r="AA299" s="12"/>
      <c r="AB299" s="16">
        <f t="shared" si="126"/>
        <v>0</v>
      </c>
      <c r="AC299" s="11"/>
      <c r="AD299" s="11"/>
      <c r="AE299" s="11"/>
      <c r="AF299" s="12"/>
      <c r="AG299" s="16">
        <f t="shared" si="127"/>
        <v>0</v>
      </c>
      <c r="AH299" s="11"/>
      <c r="AI299" s="11"/>
      <c r="AJ299" s="11"/>
      <c r="AK299" s="12"/>
      <c r="AL299" s="16">
        <f t="shared" si="128"/>
        <v>0</v>
      </c>
      <c r="AM299" s="11"/>
      <c r="AN299" s="11"/>
      <c r="AO299" s="11"/>
      <c r="AP299" s="12"/>
      <c r="AQ299" s="16">
        <f t="shared" si="129"/>
        <v>0</v>
      </c>
      <c r="AR299" s="11"/>
      <c r="AS299" s="11"/>
      <c r="AT299" s="11"/>
      <c r="AU299" s="12"/>
      <c r="AV299" s="25">
        <f t="shared" si="130"/>
        <v>0</v>
      </c>
    </row>
    <row r="300" spans="1:48" x14ac:dyDescent="0.25">
      <c r="A300" s="10">
        <f t="shared" si="121"/>
        <v>14</v>
      </c>
      <c r="B300" s="3" t="s">
        <v>49</v>
      </c>
      <c r="C300" s="21" t="s">
        <v>61</v>
      </c>
      <c r="D300" s="75"/>
      <c r="E300" s="75"/>
      <c r="F300" s="75"/>
      <c r="G300" s="76"/>
      <c r="H300" s="77">
        <f t="shared" si="122"/>
        <v>0</v>
      </c>
      <c r="I300" s="75"/>
      <c r="J300" s="75"/>
      <c r="K300" s="75"/>
      <c r="L300" s="76"/>
      <c r="M300" s="77">
        <f t="shared" si="123"/>
        <v>0</v>
      </c>
      <c r="N300" s="75"/>
      <c r="O300" s="75"/>
      <c r="P300" s="75"/>
      <c r="Q300" s="76"/>
      <c r="R300" s="77">
        <f t="shared" si="124"/>
        <v>0</v>
      </c>
      <c r="S300" s="75"/>
      <c r="T300" s="75"/>
      <c r="U300" s="75"/>
      <c r="V300" s="76"/>
      <c r="W300" s="77">
        <f t="shared" si="125"/>
        <v>0</v>
      </c>
      <c r="X300" s="11"/>
      <c r="Y300" s="11"/>
      <c r="Z300" s="11"/>
      <c r="AA300" s="12"/>
      <c r="AB300" s="16">
        <f t="shared" si="126"/>
        <v>0</v>
      </c>
      <c r="AC300" s="11"/>
      <c r="AD300" s="11"/>
      <c r="AE300" s="11"/>
      <c r="AF300" s="12"/>
      <c r="AG300" s="16">
        <f t="shared" si="127"/>
        <v>0</v>
      </c>
      <c r="AH300" s="11"/>
      <c r="AI300" s="11"/>
      <c r="AJ300" s="11"/>
      <c r="AK300" s="12"/>
      <c r="AL300" s="16">
        <f t="shared" si="128"/>
        <v>0</v>
      </c>
      <c r="AM300" s="11"/>
      <c r="AN300" s="11"/>
      <c r="AO300" s="11"/>
      <c r="AP300" s="12"/>
      <c r="AQ300" s="16">
        <f t="shared" si="129"/>
        <v>0</v>
      </c>
      <c r="AR300" s="11"/>
      <c r="AS300" s="11"/>
      <c r="AT300" s="11"/>
      <c r="AU300" s="12"/>
      <c r="AV300" s="25">
        <f t="shared" si="130"/>
        <v>0</v>
      </c>
    </row>
    <row r="301" spans="1:48" x14ac:dyDescent="0.25">
      <c r="A301" s="10">
        <f t="shared" si="121"/>
        <v>14</v>
      </c>
      <c r="B301" s="3" t="s">
        <v>50</v>
      </c>
      <c r="C301" s="21" t="s">
        <v>61</v>
      </c>
      <c r="D301" s="75"/>
      <c r="E301" s="75"/>
      <c r="F301" s="75"/>
      <c r="G301" s="76"/>
      <c r="H301" s="77">
        <f t="shared" si="122"/>
        <v>0</v>
      </c>
      <c r="I301" s="75"/>
      <c r="J301" s="75"/>
      <c r="K301" s="75"/>
      <c r="L301" s="76"/>
      <c r="M301" s="77">
        <f t="shared" si="123"/>
        <v>0</v>
      </c>
      <c r="N301" s="75"/>
      <c r="O301" s="75"/>
      <c r="P301" s="75"/>
      <c r="Q301" s="76"/>
      <c r="R301" s="77">
        <f t="shared" si="124"/>
        <v>0</v>
      </c>
      <c r="S301" s="75"/>
      <c r="T301" s="75"/>
      <c r="U301" s="75"/>
      <c r="V301" s="76"/>
      <c r="W301" s="77">
        <f t="shared" si="125"/>
        <v>0</v>
      </c>
      <c r="X301" s="11"/>
      <c r="Y301" s="11"/>
      <c r="Z301" s="11"/>
      <c r="AA301" s="12"/>
      <c r="AB301" s="16">
        <f t="shared" si="126"/>
        <v>0</v>
      </c>
      <c r="AC301" s="11"/>
      <c r="AD301" s="11"/>
      <c r="AE301" s="11"/>
      <c r="AF301" s="12"/>
      <c r="AG301" s="16">
        <f t="shared" si="127"/>
        <v>0</v>
      </c>
      <c r="AH301" s="11"/>
      <c r="AI301" s="11"/>
      <c r="AJ301" s="11"/>
      <c r="AK301" s="12"/>
      <c r="AL301" s="16">
        <f t="shared" si="128"/>
        <v>0</v>
      </c>
      <c r="AM301" s="11"/>
      <c r="AN301" s="11"/>
      <c r="AO301" s="11"/>
      <c r="AP301" s="12"/>
      <c r="AQ301" s="16">
        <f t="shared" si="129"/>
        <v>0</v>
      </c>
      <c r="AR301" s="11"/>
      <c r="AS301" s="11"/>
      <c r="AT301" s="11"/>
      <c r="AU301" s="12"/>
      <c r="AV301" s="25">
        <f t="shared" si="130"/>
        <v>0</v>
      </c>
    </row>
    <row r="302" spans="1:48" x14ac:dyDescent="0.25">
      <c r="A302" s="10">
        <f t="shared" si="121"/>
        <v>14</v>
      </c>
      <c r="B302" s="3" t="s">
        <v>51</v>
      </c>
      <c r="C302" s="21" t="s">
        <v>61</v>
      </c>
      <c r="D302" s="75"/>
      <c r="E302" s="75"/>
      <c r="F302" s="75"/>
      <c r="G302" s="76"/>
      <c r="H302" s="77">
        <f t="shared" si="122"/>
        <v>0</v>
      </c>
      <c r="I302" s="75"/>
      <c r="J302" s="75"/>
      <c r="K302" s="75"/>
      <c r="L302" s="76"/>
      <c r="M302" s="77">
        <f t="shared" si="123"/>
        <v>0</v>
      </c>
      <c r="N302" s="75"/>
      <c r="O302" s="75"/>
      <c r="P302" s="75"/>
      <c r="Q302" s="76"/>
      <c r="R302" s="77">
        <f t="shared" si="124"/>
        <v>0</v>
      </c>
      <c r="S302" s="75"/>
      <c r="T302" s="75"/>
      <c r="U302" s="75"/>
      <c r="V302" s="76"/>
      <c r="W302" s="77">
        <f t="shared" si="125"/>
        <v>0</v>
      </c>
      <c r="X302" s="11"/>
      <c r="Y302" s="11"/>
      <c r="Z302" s="11"/>
      <c r="AA302" s="12"/>
      <c r="AB302" s="16">
        <f t="shared" si="126"/>
        <v>0</v>
      </c>
      <c r="AC302" s="11"/>
      <c r="AD302" s="11"/>
      <c r="AE302" s="11"/>
      <c r="AF302" s="12"/>
      <c r="AG302" s="16">
        <f t="shared" si="127"/>
        <v>0</v>
      </c>
      <c r="AH302" s="11"/>
      <c r="AI302" s="11"/>
      <c r="AJ302" s="11"/>
      <c r="AK302" s="12"/>
      <c r="AL302" s="16">
        <f t="shared" si="128"/>
        <v>0</v>
      </c>
      <c r="AM302" s="11"/>
      <c r="AN302" s="11"/>
      <c r="AO302" s="11"/>
      <c r="AP302" s="12"/>
      <c r="AQ302" s="16">
        <f t="shared" si="129"/>
        <v>0</v>
      </c>
      <c r="AR302" s="11"/>
      <c r="AS302" s="11"/>
      <c r="AT302" s="11"/>
      <c r="AU302" s="12"/>
      <c r="AV302" s="25">
        <f t="shared" si="130"/>
        <v>0</v>
      </c>
    </row>
    <row r="303" spans="1:48" x14ac:dyDescent="0.25">
      <c r="A303" s="10">
        <f t="shared" si="121"/>
        <v>14</v>
      </c>
      <c r="B303" s="3" t="s">
        <v>52</v>
      </c>
      <c r="C303" s="21" t="s">
        <v>61</v>
      </c>
      <c r="D303" s="75"/>
      <c r="E303" s="75"/>
      <c r="F303" s="75"/>
      <c r="G303" s="76"/>
      <c r="H303" s="77">
        <f t="shared" si="122"/>
        <v>0</v>
      </c>
      <c r="I303" s="75"/>
      <c r="J303" s="75"/>
      <c r="K303" s="75"/>
      <c r="L303" s="76"/>
      <c r="M303" s="77">
        <f t="shared" si="123"/>
        <v>0</v>
      </c>
      <c r="N303" s="75"/>
      <c r="O303" s="75"/>
      <c r="P303" s="75"/>
      <c r="Q303" s="76"/>
      <c r="R303" s="77">
        <f t="shared" si="124"/>
        <v>0</v>
      </c>
      <c r="S303" s="75"/>
      <c r="T303" s="75"/>
      <c r="U303" s="75"/>
      <c r="V303" s="76"/>
      <c r="W303" s="77">
        <f t="shared" si="125"/>
        <v>0</v>
      </c>
      <c r="X303" s="11"/>
      <c r="Y303" s="11"/>
      <c r="Z303" s="11"/>
      <c r="AA303" s="12"/>
      <c r="AB303" s="16">
        <f t="shared" si="126"/>
        <v>0</v>
      </c>
      <c r="AC303" s="11"/>
      <c r="AD303" s="11"/>
      <c r="AE303" s="11"/>
      <c r="AF303" s="12"/>
      <c r="AG303" s="16">
        <f t="shared" si="127"/>
        <v>0</v>
      </c>
      <c r="AH303" s="11"/>
      <c r="AI303" s="11"/>
      <c r="AJ303" s="11"/>
      <c r="AK303" s="12"/>
      <c r="AL303" s="16">
        <f t="shared" si="128"/>
        <v>0</v>
      </c>
      <c r="AM303" s="11"/>
      <c r="AN303" s="11"/>
      <c r="AO303" s="11"/>
      <c r="AP303" s="12"/>
      <c r="AQ303" s="16">
        <f t="shared" si="129"/>
        <v>0</v>
      </c>
      <c r="AR303" s="11"/>
      <c r="AS303" s="11"/>
      <c r="AT303" s="11"/>
      <c r="AU303" s="12"/>
      <c r="AV303" s="25">
        <f t="shared" si="130"/>
        <v>0</v>
      </c>
    </row>
    <row r="304" spans="1:48" x14ac:dyDescent="0.25">
      <c r="A304" s="10">
        <f t="shared" si="121"/>
        <v>14</v>
      </c>
      <c r="B304" s="3" t="s">
        <v>53</v>
      </c>
      <c r="C304" s="21" t="s">
        <v>61</v>
      </c>
      <c r="D304" s="75"/>
      <c r="E304" s="75"/>
      <c r="F304" s="75"/>
      <c r="G304" s="76"/>
      <c r="H304" s="77">
        <f t="shared" si="122"/>
        <v>0</v>
      </c>
      <c r="I304" s="75"/>
      <c r="J304" s="75"/>
      <c r="K304" s="75"/>
      <c r="L304" s="76"/>
      <c r="M304" s="77">
        <f t="shared" si="123"/>
        <v>0</v>
      </c>
      <c r="N304" s="75"/>
      <c r="O304" s="75"/>
      <c r="P304" s="75"/>
      <c r="Q304" s="76"/>
      <c r="R304" s="77">
        <f t="shared" si="124"/>
        <v>0</v>
      </c>
      <c r="S304" s="75"/>
      <c r="T304" s="75"/>
      <c r="U304" s="75"/>
      <c r="V304" s="76"/>
      <c r="W304" s="77">
        <f t="shared" si="125"/>
        <v>0</v>
      </c>
      <c r="X304" s="11"/>
      <c r="Y304" s="11"/>
      <c r="Z304" s="11"/>
      <c r="AA304" s="12"/>
      <c r="AB304" s="16">
        <f t="shared" si="126"/>
        <v>0</v>
      </c>
      <c r="AC304" s="11"/>
      <c r="AD304" s="11"/>
      <c r="AE304" s="11"/>
      <c r="AF304" s="12"/>
      <c r="AG304" s="16">
        <f t="shared" si="127"/>
        <v>0</v>
      </c>
      <c r="AH304" s="11"/>
      <c r="AI304" s="11"/>
      <c r="AJ304" s="11"/>
      <c r="AK304" s="12"/>
      <c r="AL304" s="16">
        <f t="shared" si="128"/>
        <v>0</v>
      </c>
      <c r="AM304" s="11"/>
      <c r="AN304" s="11"/>
      <c r="AO304" s="11"/>
      <c r="AP304" s="12"/>
      <c r="AQ304" s="16">
        <f t="shared" si="129"/>
        <v>0</v>
      </c>
      <c r="AR304" s="11"/>
      <c r="AS304" s="11"/>
      <c r="AT304" s="11"/>
      <c r="AU304" s="12"/>
      <c r="AV304" s="25">
        <f t="shared" si="130"/>
        <v>0</v>
      </c>
    </row>
    <row r="305" spans="1:48" x14ac:dyDescent="0.25">
      <c r="A305" s="10">
        <f t="shared" si="121"/>
        <v>14</v>
      </c>
      <c r="B305" s="3" t="s">
        <v>54</v>
      </c>
      <c r="C305" s="21" t="s">
        <v>61</v>
      </c>
      <c r="D305" s="75"/>
      <c r="E305" s="75"/>
      <c r="F305" s="75"/>
      <c r="G305" s="76"/>
      <c r="H305" s="77">
        <f t="shared" si="122"/>
        <v>0</v>
      </c>
      <c r="I305" s="75"/>
      <c r="J305" s="75"/>
      <c r="K305" s="75"/>
      <c r="L305" s="76"/>
      <c r="M305" s="77">
        <f t="shared" si="123"/>
        <v>0</v>
      </c>
      <c r="N305" s="75"/>
      <c r="O305" s="75"/>
      <c r="P305" s="75"/>
      <c r="Q305" s="76"/>
      <c r="R305" s="77">
        <f t="shared" si="124"/>
        <v>0</v>
      </c>
      <c r="S305" s="75"/>
      <c r="T305" s="75"/>
      <c r="U305" s="75"/>
      <c r="V305" s="76"/>
      <c r="W305" s="77">
        <f t="shared" si="125"/>
        <v>0</v>
      </c>
      <c r="X305" s="11"/>
      <c r="Y305" s="11"/>
      <c r="Z305" s="11"/>
      <c r="AA305" s="12"/>
      <c r="AB305" s="16">
        <f t="shared" si="126"/>
        <v>0</v>
      </c>
      <c r="AC305" s="11"/>
      <c r="AD305" s="11"/>
      <c r="AE305" s="11"/>
      <c r="AF305" s="12"/>
      <c r="AG305" s="16">
        <f t="shared" si="127"/>
        <v>0</v>
      </c>
      <c r="AH305" s="11"/>
      <c r="AI305" s="11"/>
      <c r="AJ305" s="11"/>
      <c r="AK305" s="12"/>
      <c r="AL305" s="16">
        <f t="shared" si="128"/>
        <v>0</v>
      </c>
      <c r="AM305" s="11"/>
      <c r="AN305" s="11"/>
      <c r="AO305" s="11"/>
      <c r="AP305" s="12"/>
      <c r="AQ305" s="16">
        <f t="shared" si="129"/>
        <v>0</v>
      </c>
      <c r="AR305" s="11"/>
      <c r="AS305" s="11"/>
      <c r="AT305" s="11"/>
      <c r="AU305" s="12"/>
      <c r="AV305" s="25">
        <f t="shared" si="130"/>
        <v>0</v>
      </c>
    </row>
    <row r="306" spans="1:48" x14ac:dyDescent="0.25">
      <c r="A306" s="10">
        <f t="shared" si="121"/>
        <v>14</v>
      </c>
      <c r="B306" s="3" t="s">
        <v>23</v>
      </c>
      <c r="C306" s="21" t="s">
        <v>61</v>
      </c>
      <c r="D306" s="75"/>
      <c r="E306" s="75"/>
      <c r="F306" s="75"/>
      <c r="G306" s="76"/>
      <c r="H306" s="77">
        <f t="shared" si="122"/>
        <v>0</v>
      </c>
      <c r="I306" s="75"/>
      <c r="J306" s="75"/>
      <c r="K306" s="75"/>
      <c r="L306" s="76"/>
      <c r="M306" s="77">
        <f t="shared" si="123"/>
        <v>0</v>
      </c>
      <c r="N306" s="75"/>
      <c r="O306" s="75"/>
      <c r="P306" s="75"/>
      <c r="Q306" s="76"/>
      <c r="R306" s="77">
        <f t="shared" si="124"/>
        <v>0</v>
      </c>
      <c r="S306" s="75"/>
      <c r="T306" s="75"/>
      <c r="U306" s="75"/>
      <c r="V306" s="76"/>
      <c r="W306" s="77">
        <f t="shared" si="125"/>
        <v>0</v>
      </c>
      <c r="X306" s="11"/>
      <c r="Y306" s="11"/>
      <c r="Z306" s="11"/>
      <c r="AA306" s="12"/>
      <c r="AB306" s="16">
        <f t="shared" si="126"/>
        <v>0</v>
      </c>
      <c r="AC306" s="11"/>
      <c r="AD306" s="11"/>
      <c r="AE306" s="11"/>
      <c r="AF306" s="12"/>
      <c r="AG306" s="16">
        <f t="shared" si="127"/>
        <v>0</v>
      </c>
      <c r="AH306" s="11"/>
      <c r="AI306" s="11"/>
      <c r="AJ306" s="11"/>
      <c r="AK306" s="12"/>
      <c r="AL306" s="16">
        <f t="shared" si="128"/>
        <v>0</v>
      </c>
      <c r="AM306" s="11"/>
      <c r="AN306" s="11"/>
      <c r="AO306" s="11"/>
      <c r="AP306" s="12"/>
      <c r="AQ306" s="16">
        <f t="shared" si="129"/>
        <v>0</v>
      </c>
      <c r="AR306" s="11"/>
      <c r="AS306" s="11"/>
      <c r="AT306" s="11"/>
      <c r="AU306" s="12"/>
      <c r="AV306" s="25">
        <f t="shared" si="130"/>
        <v>0</v>
      </c>
    </row>
    <row r="307" spans="1:48" x14ac:dyDescent="0.25">
      <c r="A307" s="10">
        <f t="shared" si="121"/>
        <v>14</v>
      </c>
      <c r="B307" s="3" t="s">
        <v>8</v>
      </c>
      <c r="C307" s="21" t="s">
        <v>61</v>
      </c>
      <c r="D307" s="75"/>
      <c r="E307" s="75"/>
      <c r="F307" s="75"/>
      <c r="G307" s="76"/>
      <c r="H307" s="77">
        <f t="shared" si="122"/>
        <v>0</v>
      </c>
      <c r="I307" s="75"/>
      <c r="J307" s="75"/>
      <c r="K307" s="75"/>
      <c r="L307" s="76"/>
      <c r="M307" s="77">
        <f t="shared" si="123"/>
        <v>0</v>
      </c>
      <c r="N307" s="75"/>
      <c r="O307" s="75"/>
      <c r="P307" s="75"/>
      <c r="Q307" s="76"/>
      <c r="R307" s="77">
        <f t="shared" si="124"/>
        <v>0</v>
      </c>
      <c r="S307" s="75"/>
      <c r="T307" s="75"/>
      <c r="U307" s="75"/>
      <c r="V307" s="76"/>
      <c r="W307" s="77">
        <f t="shared" si="125"/>
        <v>0</v>
      </c>
      <c r="X307" s="11"/>
      <c r="Y307" s="11"/>
      <c r="Z307" s="11"/>
      <c r="AA307" s="12"/>
      <c r="AB307" s="16">
        <f t="shared" si="126"/>
        <v>0</v>
      </c>
      <c r="AC307" s="11"/>
      <c r="AD307" s="11"/>
      <c r="AE307" s="11"/>
      <c r="AF307" s="12"/>
      <c r="AG307" s="16">
        <f t="shared" si="127"/>
        <v>0</v>
      </c>
      <c r="AH307" s="11"/>
      <c r="AI307" s="11"/>
      <c r="AJ307" s="11"/>
      <c r="AK307" s="12"/>
      <c r="AL307" s="16">
        <f t="shared" si="128"/>
        <v>0</v>
      </c>
      <c r="AM307" s="11"/>
      <c r="AN307" s="11"/>
      <c r="AO307" s="11"/>
      <c r="AP307" s="12"/>
      <c r="AQ307" s="16">
        <f t="shared" si="129"/>
        <v>0</v>
      </c>
      <c r="AR307" s="11"/>
      <c r="AS307" s="11"/>
      <c r="AT307" s="11"/>
      <c r="AU307" s="12"/>
      <c r="AV307" s="25">
        <f t="shared" si="130"/>
        <v>0</v>
      </c>
    </row>
    <row r="308" spans="1:48" x14ac:dyDescent="0.25">
      <c r="A308" s="10">
        <f t="shared" si="121"/>
        <v>14</v>
      </c>
      <c r="B308" s="3" t="s">
        <v>9</v>
      </c>
      <c r="C308" s="21" t="s">
        <v>61</v>
      </c>
      <c r="D308" s="75"/>
      <c r="E308" s="75"/>
      <c r="F308" s="75"/>
      <c r="G308" s="76"/>
      <c r="H308" s="77">
        <f t="shared" si="122"/>
        <v>0</v>
      </c>
      <c r="I308" s="75"/>
      <c r="J308" s="75"/>
      <c r="K308" s="75"/>
      <c r="L308" s="76"/>
      <c r="M308" s="77">
        <f t="shared" si="123"/>
        <v>0</v>
      </c>
      <c r="N308" s="75"/>
      <c r="O308" s="75"/>
      <c r="P308" s="75"/>
      <c r="Q308" s="76"/>
      <c r="R308" s="77">
        <f t="shared" si="124"/>
        <v>0</v>
      </c>
      <c r="S308" s="75"/>
      <c r="T308" s="75"/>
      <c r="U308" s="75"/>
      <c r="V308" s="76"/>
      <c r="W308" s="77">
        <f t="shared" si="125"/>
        <v>0</v>
      </c>
      <c r="X308" s="11"/>
      <c r="Y308" s="11"/>
      <c r="Z308" s="11"/>
      <c r="AA308" s="12"/>
      <c r="AB308" s="16">
        <f t="shared" si="126"/>
        <v>0</v>
      </c>
      <c r="AC308" s="11"/>
      <c r="AD308" s="11"/>
      <c r="AE308" s="11"/>
      <c r="AF308" s="12"/>
      <c r="AG308" s="16">
        <f t="shared" si="127"/>
        <v>0</v>
      </c>
      <c r="AH308" s="11"/>
      <c r="AI308" s="11"/>
      <c r="AJ308" s="11"/>
      <c r="AK308" s="12"/>
      <c r="AL308" s="16">
        <f t="shared" si="128"/>
        <v>0</v>
      </c>
      <c r="AM308" s="11"/>
      <c r="AN308" s="11"/>
      <c r="AO308" s="11"/>
      <c r="AP308" s="12"/>
      <c r="AQ308" s="16">
        <f t="shared" si="129"/>
        <v>0</v>
      </c>
      <c r="AR308" s="11"/>
      <c r="AS308" s="11"/>
      <c r="AT308" s="11"/>
      <c r="AU308" s="12"/>
      <c r="AV308" s="25">
        <f t="shared" si="130"/>
        <v>0</v>
      </c>
    </row>
    <row r="309" spans="1:48" x14ac:dyDescent="0.25">
      <c r="A309" s="10">
        <f t="shared" si="121"/>
        <v>14</v>
      </c>
      <c r="B309" s="3" t="s">
        <v>10</v>
      </c>
      <c r="C309" s="21" t="s">
        <v>61</v>
      </c>
      <c r="D309" s="75"/>
      <c r="E309" s="75"/>
      <c r="F309" s="75"/>
      <c r="G309" s="76"/>
      <c r="H309" s="77">
        <f t="shared" si="122"/>
        <v>0</v>
      </c>
      <c r="I309" s="75"/>
      <c r="J309" s="75"/>
      <c r="K309" s="75"/>
      <c r="L309" s="76"/>
      <c r="M309" s="77">
        <f t="shared" si="123"/>
        <v>0</v>
      </c>
      <c r="N309" s="75"/>
      <c r="O309" s="75"/>
      <c r="P309" s="75"/>
      <c r="Q309" s="76"/>
      <c r="R309" s="77">
        <f t="shared" si="124"/>
        <v>0</v>
      </c>
      <c r="S309" s="75"/>
      <c r="T309" s="75"/>
      <c r="U309" s="75"/>
      <c r="V309" s="76"/>
      <c r="W309" s="77">
        <f t="shared" si="125"/>
        <v>0</v>
      </c>
      <c r="X309" s="11"/>
      <c r="Y309" s="11"/>
      <c r="Z309" s="11"/>
      <c r="AA309" s="12"/>
      <c r="AB309" s="16">
        <f t="shared" si="126"/>
        <v>0</v>
      </c>
      <c r="AC309" s="11"/>
      <c r="AD309" s="11"/>
      <c r="AE309" s="11"/>
      <c r="AF309" s="12"/>
      <c r="AG309" s="16">
        <f t="shared" si="127"/>
        <v>0</v>
      </c>
      <c r="AH309" s="11"/>
      <c r="AI309" s="11"/>
      <c r="AJ309" s="11"/>
      <c r="AK309" s="12"/>
      <c r="AL309" s="16">
        <f t="shared" si="128"/>
        <v>0</v>
      </c>
      <c r="AM309" s="11"/>
      <c r="AN309" s="11"/>
      <c r="AO309" s="11"/>
      <c r="AP309" s="12"/>
      <c r="AQ309" s="16">
        <f t="shared" si="129"/>
        <v>0</v>
      </c>
      <c r="AR309" s="11"/>
      <c r="AS309" s="11"/>
      <c r="AT309" s="11"/>
      <c r="AU309" s="12"/>
      <c r="AV309" s="25">
        <f t="shared" si="130"/>
        <v>0</v>
      </c>
    </row>
    <row r="310" spans="1:48" x14ac:dyDescent="0.25">
      <c r="A310" s="10">
        <f t="shared" si="121"/>
        <v>14</v>
      </c>
      <c r="B310" s="3" t="s">
        <v>55</v>
      </c>
      <c r="C310" s="21" t="s">
        <v>61</v>
      </c>
      <c r="D310" s="75"/>
      <c r="E310" s="75"/>
      <c r="F310" s="75"/>
      <c r="G310" s="76"/>
      <c r="H310" s="77">
        <f t="shared" si="122"/>
        <v>0</v>
      </c>
      <c r="I310" s="75"/>
      <c r="J310" s="75"/>
      <c r="K310" s="75"/>
      <c r="L310" s="76"/>
      <c r="M310" s="77">
        <f t="shared" si="123"/>
        <v>0</v>
      </c>
      <c r="N310" s="75"/>
      <c r="O310" s="75"/>
      <c r="P310" s="75"/>
      <c r="Q310" s="76"/>
      <c r="R310" s="77">
        <f t="shared" si="124"/>
        <v>0</v>
      </c>
      <c r="S310" s="75"/>
      <c r="T310" s="75"/>
      <c r="U310" s="75"/>
      <c r="V310" s="76"/>
      <c r="W310" s="77">
        <f t="shared" si="125"/>
        <v>0</v>
      </c>
      <c r="X310" s="11"/>
      <c r="Y310" s="11"/>
      <c r="Z310" s="11"/>
      <c r="AA310" s="12"/>
      <c r="AB310" s="16">
        <f t="shared" si="126"/>
        <v>0</v>
      </c>
      <c r="AC310" s="11"/>
      <c r="AD310" s="11"/>
      <c r="AE310" s="11"/>
      <c r="AF310" s="12"/>
      <c r="AG310" s="16">
        <f t="shared" si="127"/>
        <v>0</v>
      </c>
      <c r="AH310" s="11"/>
      <c r="AI310" s="11"/>
      <c r="AJ310" s="11"/>
      <c r="AK310" s="12"/>
      <c r="AL310" s="16">
        <f t="shared" si="128"/>
        <v>0</v>
      </c>
      <c r="AM310" s="11"/>
      <c r="AN310" s="11"/>
      <c r="AO310" s="11"/>
      <c r="AP310" s="12"/>
      <c r="AQ310" s="16">
        <f t="shared" si="129"/>
        <v>0</v>
      </c>
      <c r="AR310" s="11"/>
      <c r="AS310" s="11"/>
      <c r="AT310" s="11"/>
      <c r="AU310" s="12"/>
      <c r="AV310" s="25">
        <f t="shared" si="130"/>
        <v>0</v>
      </c>
    </row>
    <row r="311" spans="1:48" x14ac:dyDescent="0.25">
      <c r="A311" s="10">
        <f t="shared" si="121"/>
        <v>14</v>
      </c>
      <c r="B311" s="22" t="s">
        <v>34</v>
      </c>
      <c r="C311" s="21" t="s">
        <v>61</v>
      </c>
      <c r="D311" s="78"/>
      <c r="E311" s="78"/>
      <c r="F311" s="78"/>
      <c r="G311" s="79"/>
      <c r="H311" s="80">
        <f t="shared" si="122"/>
        <v>0</v>
      </c>
      <c r="I311" s="78"/>
      <c r="J311" s="78"/>
      <c r="K311" s="78"/>
      <c r="L311" s="79"/>
      <c r="M311" s="80">
        <f t="shared" si="123"/>
        <v>0</v>
      </c>
      <c r="N311" s="78"/>
      <c r="O311" s="78"/>
      <c r="P311" s="78"/>
      <c r="Q311" s="79"/>
      <c r="R311" s="80">
        <f t="shared" si="124"/>
        <v>0</v>
      </c>
      <c r="S311" s="78"/>
      <c r="T311" s="78"/>
      <c r="U311" s="78"/>
      <c r="V311" s="79"/>
      <c r="W311" s="80">
        <f t="shared" si="125"/>
        <v>0</v>
      </c>
      <c r="X311" s="13"/>
      <c r="Y311" s="13"/>
      <c r="Z311" s="13"/>
      <c r="AA311" s="14"/>
      <c r="AB311" s="17">
        <f t="shared" si="126"/>
        <v>0</v>
      </c>
      <c r="AC311" s="13"/>
      <c r="AD311" s="13"/>
      <c r="AE311" s="13"/>
      <c r="AF311" s="14"/>
      <c r="AG311" s="17">
        <f t="shared" si="127"/>
        <v>0</v>
      </c>
      <c r="AH311" s="13"/>
      <c r="AI311" s="13"/>
      <c r="AJ311" s="13"/>
      <c r="AK311" s="14"/>
      <c r="AL311" s="17">
        <f t="shared" si="128"/>
        <v>0</v>
      </c>
      <c r="AM311" s="13"/>
      <c r="AN311" s="13"/>
      <c r="AO311" s="13"/>
      <c r="AP311" s="14"/>
      <c r="AQ311" s="17">
        <f t="shared" si="129"/>
        <v>0</v>
      </c>
      <c r="AR311" s="13"/>
      <c r="AS311" s="13"/>
      <c r="AT311" s="13"/>
      <c r="AU311" s="14"/>
      <c r="AV311" s="26">
        <f t="shared" si="130"/>
        <v>0</v>
      </c>
    </row>
    <row r="312" spans="1:48" x14ac:dyDescent="0.25">
      <c r="A312" s="10">
        <f t="shared" si="121"/>
        <v>14</v>
      </c>
      <c r="B312" s="27"/>
      <c r="C312" s="28"/>
      <c r="D312" s="81"/>
      <c r="E312" s="82"/>
      <c r="F312" s="82"/>
      <c r="G312" s="82"/>
      <c r="H312" s="83">
        <f>SUM(H292:H311)</f>
        <v>0</v>
      </c>
      <c r="I312" s="82"/>
      <c r="J312" s="82"/>
      <c r="K312" s="82"/>
      <c r="L312" s="82"/>
      <c r="M312" s="83">
        <f>SUM(M292:M311)</f>
        <v>0</v>
      </c>
      <c r="N312" s="82"/>
      <c r="O312" s="82"/>
      <c r="P312" s="82"/>
      <c r="Q312" s="82"/>
      <c r="R312" s="83">
        <f>SUM(R292:R311)</f>
        <v>0</v>
      </c>
      <c r="S312" s="82"/>
      <c r="T312" s="82"/>
      <c r="U312" s="82"/>
      <c r="V312" s="82"/>
      <c r="W312" s="83">
        <f>SUM(W292:W311)</f>
        <v>0</v>
      </c>
      <c r="X312" s="29"/>
      <c r="Y312" s="29"/>
      <c r="Z312" s="29"/>
      <c r="AA312" s="29"/>
      <c r="AB312" s="30">
        <f>SUM(AB292:AB311)</f>
        <v>0</v>
      </c>
      <c r="AC312" s="29"/>
      <c r="AD312" s="29"/>
      <c r="AE312" s="29"/>
      <c r="AF312" s="29"/>
      <c r="AG312" s="30">
        <f>SUM(AG292:AG311)</f>
        <v>0</v>
      </c>
      <c r="AH312" s="29"/>
      <c r="AI312" s="29"/>
      <c r="AJ312" s="29"/>
      <c r="AK312" s="29"/>
      <c r="AL312" s="30">
        <f>SUM(AL292:AL311)</f>
        <v>0</v>
      </c>
      <c r="AM312" s="29"/>
      <c r="AN312" s="29"/>
      <c r="AO312" s="29"/>
      <c r="AP312" s="29"/>
      <c r="AQ312" s="30">
        <f>SUM(AQ292:AQ311)</f>
        <v>0</v>
      </c>
      <c r="AR312" s="29"/>
      <c r="AS312" s="29"/>
      <c r="AT312" s="29"/>
      <c r="AU312" s="29"/>
      <c r="AV312" s="30">
        <f>SUM(AV292:AV311)</f>
        <v>0</v>
      </c>
    </row>
    <row r="313" spans="1:48" x14ac:dyDescent="0.25">
      <c r="A313" s="10">
        <f t="shared" si="121"/>
        <v>14</v>
      </c>
      <c r="B313" s="115" t="str">
        <f>"Буква (или иное название) класса "&amp;A556&amp;":"</f>
        <v>Буква (или иное название) класса 26:</v>
      </c>
      <c r="C313" s="116"/>
      <c r="D313" s="106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</row>
    <row r="314" spans="1:48" x14ac:dyDescent="0.25">
      <c r="A314" s="10">
        <f t="shared" si="121"/>
        <v>15</v>
      </c>
      <c r="B314" s="3" t="s">
        <v>0</v>
      </c>
      <c r="C314" s="21" t="s">
        <v>61</v>
      </c>
      <c r="D314" s="75"/>
      <c r="E314" s="75"/>
      <c r="F314" s="75"/>
      <c r="G314" s="76"/>
      <c r="H314" s="77">
        <f t="shared" ref="H314:H333" si="131">COUNTA(D314:G314)</f>
        <v>0</v>
      </c>
      <c r="I314" s="75"/>
      <c r="J314" s="75"/>
      <c r="K314" s="75"/>
      <c r="L314" s="76"/>
      <c r="M314" s="77">
        <f t="shared" ref="M314:M333" si="132">COUNTA(I314:L314)</f>
        <v>0</v>
      </c>
      <c r="N314" s="75"/>
      <c r="O314" s="75"/>
      <c r="P314" s="75"/>
      <c r="Q314" s="76"/>
      <c r="R314" s="77">
        <f t="shared" ref="R314:R333" si="133">COUNTA(N314:Q314)</f>
        <v>0</v>
      </c>
      <c r="S314" s="75"/>
      <c r="T314" s="75"/>
      <c r="U314" s="75"/>
      <c r="V314" s="76"/>
      <c r="W314" s="77">
        <f t="shared" ref="W314:W333" si="134">COUNTA(S314:V314)</f>
        <v>0</v>
      </c>
      <c r="X314" s="11"/>
      <c r="Y314" s="11"/>
      <c r="Z314" s="11"/>
      <c r="AA314" s="12"/>
      <c r="AB314" s="16">
        <f t="shared" ref="AB314:AB333" si="135">COUNTA(X314:AA314)</f>
        <v>0</v>
      </c>
      <c r="AC314" s="11"/>
      <c r="AD314" s="11"/>
      <c r="AE314" s="11"/>
      <c r="AF314" s="12"/>
      <c r="AG314" s="16">
        <f t="shared" ref="AG314:AG333" si="136">COUNTA(AC314:AF314)</f>
        <v>0</v>
      </c>
      <c r="AH314" s="11"/>
      <c r="AI314" s="11"/>
      <c r="AJ314" s="11"/>
      <c r="AK314" s="12"/>
      <c r="AL314" s="16">
        <f t="shared" ref="AL314:AL333" si="137">COUNTA(AH314:AK314)</f>
        <v>0</v>
      </c>
      <c r="AM314" s="11"/>
      <c r="AN314" s="11"/>
      <c r="AO314" s="11"/>
      <c r="AP314" s="12"/>
      <c r="AQ314" s="16">
        <f t="shared" ref="AQ314:AQ333" si="138">COUNTA(AM314:AP314)</f>
        <v>0</v>
      </c>
      <c r="AR314" s="11"/>
      <c r="AS314" s="11"/>
      <c r="AT314" s="11"/>
      <c r="AU314" s="12"/>
      <c r="AV314" s="25">
        <f t="shared" ref="AV314:AV333" si="139">COUNTA(AR314:AU314)</f>
        <v>0</v>
      </c>
    </row>
    <row r="315" spans="1:48" x14ac:dyDescent="0.25">
      <c r="A315" s="10">
        <f t="shared" si="121"/>
        <v>15</v>
      </c>
      <c r="B315" s="3" t="s">
        <v>45</v>
      </c>
      <c r="C315" s="21" t="s">
        <v>61</v>
      </c>
      <c r="D315" s="75"/>
      <c r="E315" s="75"/>
      <c r="F315" s="75"/>
      <c r="G315" s="76"/>
      <c r="H315" s="77">
        <f t="shared" si="131"/>
        <v>0</v>
      </c>
      <c r="I315" s="75"/>
      <c r="J315" s="75"/>
      <c r="K315" s="75"/>
      <c r="L315" s="76"/>
      <c r="M315" s="77">
        <f t="shared" si="132"/>
        <v>0</v>
      </c>
      <c r="N315" s="75"/>
      <c r="O315" s="75"/>
      <c r="P315" s="75"/>
      <c r="Q315" s="76"/>
      <c r="R315" s="77">
        <f t="shared" si="133"/>
        <v>0</v>
      </c>
      <c r="S315" s="75"/>
      <c r="T315" s="75"/>
      <c r="U315" s="75"/>
      <c r="V315" s="76"/>
      <c r="W315" s="77">
        <f t="shared" si="134"/>
        <v>0</v>
      </c>
      <c r="X315" s="11"/>
      <c r="Y315" s="11"/>
      <c r="Z315" s="11"/>
      <c r="AA315" s="12"/>
      <c r="AB315" s="16">
        <f t="shared" si="135"/>
        <v>0</v>
      </c>
      <c r="AC315" s="11"/>
      <c r="AD315" s="11"/>
      <c r="AE315" s="11"/>
      <c r="AF315" s="12"/>
      <c r="AG315" s="16">
        <f t="shared" si="136"/>
        <v>0</v>
      </c>
      <c r="AH315" s="11"/>
      <c r="AI315" s="11"/>
      <c r="AJ315" s="11"/>
      <c r="AK315" s="12"/>
      <c r="AL315" s="16">
        <f t="shared" si="137"/>
        <v>0</v>
      </c>
      <c r="AM315" s="11"/>
      <c r="AN315" s="11"/>
      <c r="AO315" s="11"/>
      <c r="AP315" s="12"/>
      <c r="AQ315" s="16">
        <f t="shared" si="138"/>
        <v>0</v>
      </c>
      <c r="AR315" s="11"/>
      <c r="AS315" s="11"/>
      <c r="AT315" s="11"/>
      <c r="AU315" s="12"/>
      <c r="AV315" s="25">
        <f t="shared" si="139"/>
        <v>0</v>
      </c>
    </row>
    <row r="316" spans="1:48" x14ac:dyDescent="0.25">
      <c r="A316" s="10">
        <f t="shared" si="121"/>
        <v>15</v>
      </c>
      <c r="B316" s="3" t="s">
        <v>2</v>
      </c>
      <c r="C316" s="21" t="s">
        <v>61</v>
      </c>
      <c r="D316" s="75"/>
      <c r="E316" s="75"/>
      <c r="F316" s="75"/>
      <c r="G316" s="76"/>
      <c r="H316" s="77">
        <f t="shared" si="131"/>
        <v>0</v>
      </c>
      <c r="I316" s="75"/>
      <c r="J316" s="75"/>
      <c r="K316" s="75"/>
      <c r="L316" s="76"/>
      <c r="M316" s="77">
        <f t="shared" si="132"/>
        <v>0</v>
      </c>
      <c r="N316" s="75"/>
      <c r="O316" s="75"/>
      <c r="P316" s="75"/>
      <c r="Q316" s="76"/>
      <c r="R316" s="77">
        <f t="shared" si="133"/>
        <v>0</v>
      </c>
      <c r="S316" s="75"/>
      <c r="T316" s="75"/>
      <c r="U316" s="75"/>
      <c r="V316" s="76"/>
      <c r="W316" s="77">
        <f t="shared" si="134"/>
        <v>0</v>
      </c>
      <c r="X316" s="11"/>
      <c r="Y316" s="11"/>
      <c r="Z316" s="11"/>
      <c r="AA316" s="12"/>
      <c r="AB316" s="16">
        <f t="shared" si="135"/>
        <v>0</v>
      </c>
      <c r="AC316" s="11"/>
      <c r="AD316" s="11"/>
      <c r="AE316" s="11"/>
      <c r="AF316" s="12"/>
      <c r="AG316" s="16">
        <f t="shared" si="136"/>
        <v>0</v>
      </c>
      <c r="AH316" s="11"/>
      <c r="AI316" s="11"/>
      <c r="AJ316" s="11"/>
      <c r="AK316" s="12"/>
      <c r="AL316" s="16">
        <f t="shared" si="137"/>
        <v>0</v>
      </c>
      <c r="AM316" s="11"/>
      <c r="AN316" s="11"/>
      <c r="AO316" s="11"/>
      <c r="AP316" s="12"/>
      <c r="AQ316" s="16">
        <f t="shared" si="138"/>
        <v>0</v>
      </c>
      <c r="AR316" s="11"/>
      <c r="AS316" s="11"/>
      <c r="AT316" s="11"/>
      <c r="AU316" s="12"/>
      <c r="AV316" s="25">
        <f t="shared" si="139"/>
        <v>0</v>
      </c>
    </row>
    <row r="317" spans="1:48" x14ac:dyDescent="0.25">
      <c r="A317" s="10">
        <f t="shared" si="121"/>
        <v>15</v>
      </c>
      <c r="B317" s="3" t="s">
        <v>46</v>
      </c>
      <c r="C317" s="21" t="s">
        <v>61</v>
      </c>
      <c r="D317" s="75"/>
      <c r="E317" s="75"/>
      <c r="F317" s="75"/>
      <c r="G317" s="76"/>
      <c r="H317" s="77">
        <f t="shared" si="131"/>
        <v>0</v>
      </c>
      <c r="I317" s="75"/>
      <c r="J317" s="75"/>
      <c r="K317" s="75"/>
      <c r="L317" s="76"/>
      <c r="M317" s="77">
        <f t="shared" si="132"/>
        <v>0</v>
      </c>
      <c r="N317" s="75"/>
      <c r="O317" s="75"/>
      <c r="P317" s="75"/>
      <c r="Q317" s="76"/>
      <c r="R317" s="77">
        <f t="shared" si="133"/>
        <v>0</v>
      </c>
      <c r="S317" s="75"/>
      <c r="T317" s="75"/>
      <c r="U317" s="75"/>
      <c r="V317" s="76"/>
      <c r="W317" s="77">
        <f t="shared" si="134"/>
        <v>0</v>
      </c>
      <c r="X317" s="11"/>
      <c r="Y317" s="11"/>
      <c r="Z317" s="11"/>
      <c r="AA317" s="12"/>
      <c r="AB317" s="16">
        <f t="shared" si="135"/>
        <v>0</v>
      </c>
      <c r="AC317" s="11"/>
      <c r="AD317" s="11"/>
      <c r="AE317" s="11"/>
      <c r="AF317" s="12"/>
      <c r="AG317" s="16">
        <f t="shared" si="136"/>
        <v>0</v>
      </c>
      <c r="AH317" s="11"/>
      <c r="AI317" s="11"/>
      <c r="AJ317" s="11"/>
      <c r="AK317" s="12"/>
      <c r="AL317" s="16">
        <f t="shared" si="137"/>
        <v>0</v>
      </c>
      <c r="AM317" s="11"/>
      <c r="AN317" s="11"/>
      <c r="AO317" s="11"/>
      <c r="AP317" s="12"/>
      <c r="AQ317" s="16">
        <f t="shared" si="138"/>
        <v>0</v>
      </c>
      <c r="AR317" s="11"/>
      <c r="AS317" s="11"/>
      <c r="AT317" s="11"/>
      <c r="AU317" s="12"/>
      <c r="AV317" s="25">
        <f t="shared" si="139"/>
        <v>0</v>
      </c>
    </row>
    <row r="318" spans="1:48" x14ac:dyDescent="0.25">
      <c r="A318" s="10">
        <f t="shared" si="121"/>
        <v>15</v>
      </c>
      <c r="B318" s="3" t="s">
        <v>4</v>
      </c>
      <c r="C318" s="21" t="s">
        <v>61</v>
      </c>
      <c r="D318" s="75"/>
      <c r="E318" s="75"/>
      <c r="F318" s="75"/>
      <c r="G318" s="76"/>
      <c r="H318" s="77">
        <f t="shared" si="131"/>
        <v>0</v>
      </c>
      <c r="I318" s="75"/>
      <c r="J318" s="75"/>
      <c r="K318" s="75"/>
      <c r="L318" s="76"/>
      <c r="M318" s="77">
        <f t="shared" si="132"/>
        <v>0</v>
      </c>
      <c r="N318" s="75"/>
      <c r="O318" s="75"/>
      <c r="P318" s="75"/>
      <c r="Q318" s="76"/>
      <c r="R318" s="77">
        <f t="shared" si="133"/>
        <v>0</v>
      </c>
      <c r="S318" s="75"/>
      <c r="T318" s="75"/>
      <c r="U318" s="75"/>
      <c r="V318" s="76"/>
      <c r="W318" s="77">
        <f t="shared" si="134"/>
        <v>0</v>
      </c>
      <c r="X318" s="11"/>
      <c r="Y318" s="11"/>
      <c r="Z318" s="11"/>
      <c r="AA318" s="12"/>
      <c r="AB318" s="16">
        <f t="shared" si="135"/>
        <v>0</v>
      </c>
      <c r="AC318" s="11"/>
      <c r="AD318" s="11"/>
      <c r="AE318" s="11"/>
      <c r="AF318" s="12"/>
      <c r="AG318" s="16">
        <f t="shared" si="136"/>
        <v>0</v>
      </c>
      <c r="AH318" s="11"/>
      <c r="AI318" s="11"/>
      <c r="AJ318" s="11"/>
      <c r="AK318" s="12"/>
      <c r="AL318" s="16">
        <f t="shared" si="137"/>
        <v>0</v>
      </c>
      <c r="AM318" s="11"/>
      <c r="AN318" s="11"/>
      <c r="AO318" s="11"/>
      <c r="AP318" s="12"/>
      <c r="AQ318" s="16">
        <f t="shared" si="138"/>
        <v>0</v>
      </c>
      <c r="AR318" s="11"/>
      <c r="AS318" s="11"/>
      <c r="AT318" s="11"/>
      <c r="AU318" s="12"/>
      <c r="AV318" s="25">
        <f t="shared" si="139"/>
        <v>0</v>
      </c>
    </row>
    <row r="319" spans="1:48" x14ac:dyDescent="0.25">
      <c r="A319" s="10">
        <f t="shared" si="121"/>
        <v>15</v>
      </c>
      <c r="B319" s="3" t="s">
        <v>47</v>
      </c>
      <c r="C319" s="21" t="s">
        <v>61</v>
      </c>
      <c r="D319" s="75"/>
      <c r="E319" s="75"/>
      <c r="F319" s="75"/>
      <c r="G319" s="76"/>
      <c r="H319" s="77">
        <f t="shared" si="131"/>
        <v>0</v>
      </c>
      <c r="I319" s="75"/>
      <c r="J319" s="75"/>
      <c r="K319" s="75"/>
      <c r="L319" s="76"/>
      <c r="M319" s="77">
        <f t="shared" si="132"/>
        <v>0</v>
      </c>
      <c r="N319" s="75"/>
      <c r="O319" s="75"/>
      <c r="P319" s="75"/>
      <c r="Q319" s="76"/>
      <c r="R319" s="77">
        <f t="shared" si="133"/>
        <v>0</v>
      </c>
      <c r="S319" s="75"/>
      <c r="T319" s="75"/>
      <c r="U319" s="75"/>
      <c r="V319" s="76"/>
      <c r="W319" s="77">
        <f t="shared" si="134"/>
        <v>0</v>
      </c>
      <c r="X319" s="11"/>
      <c r="Y319" s="11"/>
      <c r="Z319" s="11"/>
      <c r="AA319" s="12"/>
      <c r="AB319" s="16">
        <f t="shared" si="135"/>
        <v>0</v>
      </c>
      <c r="AC319" s="11"/>
      <c r="AD319" s="11"/>
      <c r="AE319" s="11"/>
      <c r="AF319" s="12"/>
      <c r="AG319" s="16">
        <f t="shared" si="136"/>
        <v>0</v>
      </c>
      <c r="AH319" s="11"/>
      <c r="AI319" s="11"/>
      <c r="AJ319" s="11"/>
      <c r="AK319" s="12"/>
      <c r="AL319" s="16">
        <f t="shared" si="137"/>
        <v>0</v>
      </c>
      <c r="AM319" s="11"/>
      <c r="AN319" s="11"/>
      <c r="AO319" s="11"/>
      <c r="AP319" s="12"/>
      <c r="AQ319" s="16">
        <f t="shared" si="138"/>
        <v>0</v>
      </c>
      <c r="AR319" s="11"/>
      <c r="AS319" s="11"/>
      <c r="AT319" s="11"/>
      <c r="AU319" s="12"/>
      <c r="AV319" s="25">
        <f t="shared" si="139"/>
        <v>0</v>
      </c>
    </row>
    <row r="320" spans="1:48" x14ac:dyDescent="0.25">
      <c r="A320" s="10">
        <f t="shared" si="121"/>
        <v>15</v>
      </c>
      <c r="B320" s="3" t="s">
        <v>5</v>
      </c>
      <c r="C320" s="21" t="s">
        <v>61</v>
      </c>
      <c r="D320" s="75"/>
      <c r="E320" s="75"/>
      <c r="F320" s="75"/>
      <c r="G320" s="76"/>
      <c r="H320" s="77">
        <f t="shared" si="131"/>
        <v>0</v>
      </c>
      <c r="I320" s="75"/>
      <c r="J320" s="75"/>
      <c r="K320" s="75"/>
      <c r="L320" s="76"/>
      <c r="M320" s="77">
        <f t="shared" si="132"/>
        <v>0</v>
      </c>
      <c r="N320" s="75"/>
      <c r="O320" s="75"/>
      <c r="P320" s="75"/>
      <c r="Q320" s="76"/>
      <c r="R320" s="77">
        <f t="shared" si="133"/>
        <v>0</v>
      </c>
      <c r="S320" s="75"/>
      <c r="T320" s="75"/>
      <c r="U320" s="75"/>
      <c r="V320" s="76"/>
      <c r="W320" s="77">
        <f t="shared" si="134"/>
        <v>0</v>
      </c>
      <c r="X320" s="11"/>
      <c r="Y320" s="11"/>
      <c r="Z320" s="11"/>
      <c r="AA320" s="12"/>
      <c r="AB320" s="16">
        <f t="shared" si="135"/>
        <v>0</v>
      </c>
      <c r="AC320" s="11"/>
      <c r="AD320" s="11"/>
      <c r="AE320" s="11"/>
      <c r="AF320" s="12"/>
      <c r="AG320" s="16">
        <f t="shared" si="136"/>
        <v>0</v>
      </c>
      <c r="AH320" s="11"/>
      <c r="AI320" s="11"/>
      <c r="AJ320" s="11"/>
      <c r="AK320" s="12"/>
      <c r="AL320" s="16">
        <f t="shared" si="137"/>
        <v>0</v>
      </c>
      <c r="AM320" s="11"/>
      <c r="AN320" s="11"/>
      <c r="AO320" s="11"/>
      <c r="AP320" s="12"/>
      <c r="AQ320" s="16">
        <f t="shared" si="138"/>
        <v>0</v>
      </c>
      <c r="AR320" s="11"/>
      <c r="AS320" s="11"/>
      <c r="AT320" s="11"/>
      <c r="AU320" s="12"/>
      <c r="AV320" s="25">
        <f t="shared" si="139"/>
        <v>0</v>
      </c>
    </row>
    <row r="321" spans="1:48" x14ac:dyDescent="0.25">
      <c r="A321" s="10">
        <f t="shared" si="121"/>
        <v>15</v>
      </c>
      <c r="B321" s="3" t="s">
        <v>48</v>
      </c>
      <c r="C321" s="21" t="s">
        <v>61</v>
      </c>
      <c r="D321" s="75"/>
      <c r="E321" s="75"/>
      <c r="F321" s="75"/>
      <c r="G321" s="76"/>
      <c r="H321" s="77">
        <f t="shared" si="131"/>
        <v>0</v>
      </c>
      <c r="I321" s="75"/>
      <c r="J321" s="75"/>
      <c r="K321" s="75"/>
      <c r="L321" s="76"/>
      <c r="M321" s="77">
        <f t="shared" si="132"/>
        <v>0</v>
      </c>
      <c r="N321" s="75"/>
      <c r="O321" s="75"/>
      <c r="P321" s="75"/>
      <c r="Q321" s="76"/>
      <c r="R321" s="77">
        <f t="shared" si="133"/>
        <v>0</v>
      </c>
      <c r="S321" s="75"/>
      <c r="T321" s="75"/>
      <c r="U321" s="75"/>
      <c r="V321" s="76"/>
      <c r="W321" s="77">
        <f t="shared" si="134"/>
        <v>0</v>
      </c>
      <c r="X321" s="11"/>
      <c r="Y321" s="11"/>
      <c r="Z321" s="11"/>
      <c r="AA321" s="12"/>
      <c r="AB321" s="16">
        <f t="shared" si="135"/>
        <v>0</v>
      </c>
      <c r="AC321" s="11"/>
      <c r="AD321" s="11"/>
      <c r="AE321" s="11"/>
      <c r="AF321" s="12"/>
      <c r="AG321" s="16">
        <f t="shared" si="136"/>
        <v>0</v>
      </c>
      <c r="AH321" s="11"/>
      <c r="AI321" s="11"/>
      <c r="AJ321" s="11"/>
      <c r="AK321" s="12"/>
      <c r="AL321" s="16">
        <f t="shared" si="137"/>
        <v>0</v>
      </c>
      <c r="AM321" s="11"/>
      <c r="AN321" s="11"/>
      <c r="AO321" s="11"/>
      <c r="AP321" s="12"/>
      <c r="AQ321" s="16">
        <f t="shared" si="138"/>
        <v>0</v>
      </c>
      <c r="AR321" s="11"/>
      <c r="AS321" s="11"/>
      <c r="AT321" s="11"/>
      <c r="AU321" s="12"/>
      <c r="AV321" s="25">
        <f t="shared" si="139"/>
        <v>0</v>
      </c>
    </row>
    <row r="322" spans="1:48" x14ac:dyDescent="0.25">
      <c r="A322" s="10">
        <f t="shared" si="121"/>
        <v>15</v>
      </c>
      <c r="B322" s="3" t="s">
        <v>49</v>
      </c>
      <c r="C322" s="21" t="s">
        <v>61</v>
      </c>
      <c r="D322" s="75"/>
      <c r="E322" s="75"/>
      <c r="F322" s="75"/>
      <c r="G322" s="76"/>
      <c r="H322" s="77">
        <f t="shared" si="131"/>
        <v>0</v>
      </c>
      <c r="I322" s="75"/>
      <c r="J322" s="75"/>
      <c r="K322" s="75"/>
      <c r="L322" s="76"/>
      <c r="M322" s="77">
        <f t="shared" si="132"/>
        <v>0</v>
      </c>
      <c r="N322" s="75"/>
      <c r="O322" s="75"/>
      <c r="P322" s="75"/>
      <c r="Q322" s="76"/>
      <c r="R322" s="77">
        <f t="shared" si="133"/>
        <v>0</v>
      </c>
      <c r="S322" s="75"/>
      <c r="T322" s="75"/>
      <c r="U322" s="75"/>
      <c r="V322" s="76"/>
      <c r="W322" s="77">
        <f t="shared" si="134"/>
        <v>0</v>
      </c>
      <c r="X322" s="11"/>
      <c r="Y322" s="11"/>
      <c r="Z322" s="11"/>
      <c r="AA322" s="12"/>
      <c r="AB322" s="16">
        <f t="shared" si="135"/>
        <v>0</v>
      </c>
      <c r="AC322" s="11"/>
      <c r="AD322" s="11"/>
      <c r="AE322" s="11"/>
      <c r="AF322" s="12"/>
      <c r="AG322" s="16">
        <f t="shared" si="136"/>
        <v>0</v>
      </c>
      <c r="AH322" s="11"/>
      <c r="AI322" s="11"/>
      <c r="AJ322" s="11"/>
      <c r="AK322" s="12"/>
      <c r="AL322" s="16">
        <f t="shared" si="137"/>
        <v>0</v>
      </c>
      <c r="AM322" s="11"/>
      <c r="AN322" s="11"/>
      <c r="AO322" s="11"/>
      <c r="AP322" s="12"/>
      <c r="AQ322" s="16">
        <f t="shared" si="138"/>
        <v>0</v>
      </c>
      <c r="AR322" s="11"/>
      <c r="AS322" s="11"/>
      <c r="AT322" s="11"/>
      <c r="AU322" s="12"/>
      <c r="AV322" s="25">
        <f t="shared" si="139"/>
        <v>0</v>
      </c>
    </row>
    <row r="323" spans="1:48" x14ac:dyDescent="0.25">
      <c r="A323" s="10">
        <f t="shared" si="121"/>
        <v>15</v>
      </c>
      <c r="B323" s="3" t="s">
        <v>50</v>
      </c>
      <c r="C323" s="21" t="s">
        <v>61</v>
      </c>
      <c r="D323" s="75"/>
      <c r="E323" s="75"/>
      <c r="F323" s="75"/>
      <c r="G323" s="76"/>
      <c r="H323" s="77">
        <f t="shared" si="131"/>
        <v>0</v>
      </c>
      <c r="I323" s="75"/>
      <c r="J323" s="75"/>
      <c r="K323" s="75"/>
      <c r="L323" s="76"/>
      <c r="M323" s="77">
        <f t="shared" si="132"/>
        <v>0</v>
      </c>
      <c r="N323" s="75"/>
      <c r="O323" s="75"/>
      <c r="P323" s="75"/>
      <c r="Q323" s="76"/>
      <c r="R323" s="77">
        <f t="shared" si="133"/>
        <v>0</v>
      </c>
      <c r="S323" s="75"/>
      <c r="T323" s="75"/>
      <c r="U323" s="75"/>
      <c r="V323" s="76"/>
      <c r="W323" s="77">
        <f t="shared" si="134"/>
        <v>0</v>
      </c>
      <c r="X323" s="11"/>
      <c r="Y323" s="11"/>
      <c r="Z323" s="11"/>
      <c r="AA323" s="12"/>
      <c r="AB323" s="16">
        <f t="shared" si="135"/>
        <v>0</v>
      </c>
      <c r="AC323" s="11"/>
      <c r="AD323" s="11"/>
      <c r="AE323" s="11"/>
      <c r="AF323" s="12"/>
      <c r="AG323" s="16">
        <f t="shared" si="136"/>
        <v>0</v>
      </c>
      <c r="AH323" s="11"/>
      <c r="AI323" s="11"/>
      <c r="AJ323" s="11"/>
      <c r="AK323" s="12"/>
      <c r="AL323" s="16">
        <f t="shared" si="137"/>
        <v>0</v>
      </c>
      <c r="AM323" s="11"/>
      <c r="AN323" s="11"/>
      <c r="AO323" s="11"/>
      <c r="AP323" s="12"/>
      <c r="AQ323" s="16">
        <f t="shared" si="138"/>
        <v>0</v>
      </c>
      <c r="AR323" s="11"/>
      <c r="AS323" s="11"/>
      <c r="AT323" s="11"/>
      <c r="AU323" s="12"/>
      <c r="AV323" s="25">
        <f t="shared" si="139"/>
        <v>0</v>
      </c>
    </row>
    <row r="324" spans="1:48" x14ac:dyDescent="0.25">
      <c r="A324" s="10">
        <f t="shared" si="121"/>
        <v>15</v>
      </c>
      <c r="B324" s="3" t="s">
        <v>51</v>
      </c>
      <c r="C324" s="21" t="s">
        <v>61</v>
      </c>
      <c r="D324" s="75"/>
      <c r="E324" s="75"/>
      <c r="F324" s="75"/>
      <c r="G324" s="76"/>
      <c r="H324" s="77">
        <f t="shared" si="131"/>
        <v>0</v>
      </c>
      <c r="I324" s="75"/>
      <c r="J324" s="75"/>
      <c r="K324" s="75"/>
      <c r="L324" s="76"/>
      <c r="M324" s="77">
        <f t="shared" si="132"/>
        <v>0</v>
      </c>
      <c r="N324" s="75"/>
      <c r="O324" s="75"/>
      <c r="P324" s="75"/>
      <c r="Q324" s="76"/>
      <c r="R324" s="77">
        <f t="shared" si="133"/>
        <v>0</v>
      </c>
      <c r="S324" s="75"/>
      <c r="T324" s="75"/>
      <c r="U324" s="75"/>
      <c r="V324" s="76"/>
      <c r="W324" s="77">
        <f t="shared" si="134"/>
        <v>0</v>
      </c>
      <c r="X324" s="11"/>
      <c r="Y324" s="11"/>
      <c r="Z324" s="11"/>
      <c r="AA324" s="12"/>
      <c r="AB324" s="16">
        <f t="shared" si="135"/>
        <v>0</v>
      </c>
      <c r="AC324" s="11"/>
      <c r="AD324" s="11"/>
      <c r="AE324" s="11"/>
      <c r="AF324" s="12"/>
      <c r="AG324" s="16">
        <f t="shared" si="136"/>
        <v>0</v>
      </c>
      <c r="AH324" s="11"/>
      <c r="AI324" s="11"/>
      <c r="AJ324" s="11"/>
      <c r="AK324" s="12"/>
      <c r="AL324" s="16">
        <f t="shared" si="137"/>
        <v>0</v>
      </c>
      <c r="AM324" s="11"/>
      <c r="AN324" s="11"/>
      <c r="AO324" s="11"/>
      <c r="AP324" s="12"/>
      <c r="AQ324" s="16">
        <f t="shared" si="138"/>
        <v>0</v>
      </c>
      <c r="AR324" s="11"/>
      <c r="AS324" s="11"/>
      <c r="AT324" s="11"/>
      <c r="AU324" s="12"/>
      <c r="AV324" s="25">
        <f t="shared" si="139"/>
        <v>0</v>
      </c>
    </row>
    <row r="325" spans="1:48" x14ac:dyDescent="0.25">
      <c r="A325" s="10">
        <f t="shared" si="121"/>
        <v>15</v>
      </c>
      <c r="B325" s="3" t="s">
        <v>52</v>
      </c>
      <c r="C325" s="21" t="s">
        <v>61</v>
      </c>
      <c r="D325" s="75"/>
      <c r="E325" s="75"/>
      <c r="F325" s="75"/>
      <c r="G325" s="76"/>
      <c r="H325" s="77">
        <f t="shared" si="131"/>
        <v>0</v>
      </c>
      <c r="I325" s="75"/>
      <c r="J325" s="75"/>
      <c r="K325" s="75"/>
      <c r="L325" s="76"/>
      <c r="M325" s="77">
        <f t="shared" si="132"/>
        <v>0</v>
      </c>
      <c r="N325" s="75"/>
      <c r="O325" s="75"/>
      <c r="P325" s="75"/>
      <c r="Q325" s="76"/>
      <c r="R325" s="77">
        <f t="shared" si="133"/>
        <v>0</v>
      </c>
      <c r="S325" s="75"/>
      <c r="T325" s="75"/>
      <c r="U325" s="75"/>
      <c r="V325" s="76"/>
      <c r="W325" s="77">
        <f t="shared" si="134"/>
        <v>0</v>
      </c>
      <c r="X325" s="11"/>
      <c r="Y325" s="11"/>
      <c r="Z325" s="11"/>
      <c r="AA325" s="12"/>
      <c r="AB325" s="16">
        <f t="shared" si="135"/>
        <v>0</v>
      </c>
      <c r="AC325" s="11"/>
      <c r="AD325" s="11"/>
      <c r="AE325" s="11"/>
      <c r="AF325" s="12"/>
      <c r="AG325" s="16">
        <f t="shared" si="136"/>
        <v>0</v>
      </c>
      <c r="AH325" s="11"/>
      <c r="AI325" s="11"/>
      <c r="AJ325" s="11"/>
      <c r="AK325" s="12"/>
      <c r="AL325" s="16">
        <f t="shared" si="137"/>
        <v>0</v>
      </c>
      <c r="AM325" s="11"/>
      <c r="AN325" s="11"/>
      <c r="AO325" s="11"/>
      <c r="AP325" s="12"/>
      <c r="AQ325" s="16">
        <f t="shared" si="138"/>
        <v>0</v>
      </c>
      <c r="AR325" s="11"/>
      <c r="AS325" s="11"/>
      <c r="AT325" s="11"/>
      <c r="AU325" s="12"/>
      <c r="AV325" s="25">
        <f t="shared" si="139"/>
        <v>0</v>
      </c>
    </row>
    <row r="326" spans="1:48" x14ac:dyDescent="0.25">
      <c r="A326" s="10">
        <f t="shared" si="121"/>
        <v>15</v>
      </c>
      <c r="B326" s="3" t="s">
        <v>53</v>
      </c>
      <c r="C326" s="21" t="s">
        <v>61</v>
      </c>
      <c r="D326" s="75"/>
      <c r="E326" s="75"/>
      <c r="F326" s="75"/>
      <c r="G326" s="76"/>
      <c r="H326" s="77">
        <f t="shared" si="131"/>
        <v>0</v>
      </c>
      <c r="I326" s="75"/>
      <c r="J326" s="75"/>
      <c r="K326" s="75"/>
      <c r="L326" s="76"/>
      <c r="M326" s="77">
        <f t="shared" si="132"/>
        <v>0</v>
      </c>
      <c r="N326" s="75"/>
      <c r="O326" s="75"/>
      <c r="P326" s="75"/>
      <c r="Q326" s="76"/>
      <c r="R326" s="77">
        <f t="shared" si="133"/>
        <v>0</v>
      </c>
      <c r="S326" s="75"/>
      <c r="T326" s="75"/>
      <c r="U326" s="75"/>
      <c r="V326" s="76"/>
      <c r="W326" s="77">
        <f t="shared" si="134"/>
        <v>0</v>
      </c>
      <c r="X326" s="11"/>
      <c r="Y326" s="11"/>
      <c r="Z326" s="11"/>
      <c r="AA326" s="12"/>
      <c r="AB326" s="16">
        <f t="shared" si="135"/>
        <v>0</v>
      </c>
      <c r="AC326" s="11"/>
      <c r="AD326" s="11"/>
      <c r="AE326" s="11"/>
      <c r="AF326" s="12"/>
      <c r="AG326" s="16">
        <f t="shared" si="136"/>
        <v>0</v>
      </c>
      <c r="AH326" s="11"/>
      <c r="AI326" s="11"/>
      <c r="AJ326" s="11"/>
      <c r="AK326" s="12"/>
      <c r="AL326" s="16">
        <f t="shared" si="137"/>
        <v>0</v>
      </c>
      <c r="AM326" s="11"/>
      <c r="AN326" s="11"/>
      <c r="AO326" s="11"/>
      <c r="AP326" s="12"/>
      <c r="AQ326" s="16">
        <f t="shared" si="138"/>
        <v>0</v>
      </c>
      <c r="AR326" s="11"/>
      <c r="AS326" s="11"/>
      <c r="AT326" s="11"/>
      <c r="AU326" s="12"/>
      <c r="AV326" s="25">
        <f t="shared" si="139"/>
        <v>0</v>
      </c>
    </row>
    <row r="327" spans="1:48" x14ac:dyDescent="0.25">
      <c r="A327" s="10">
        <f t="shared" si="121"/>
        <v>15</v>
      </c>
      <c r="B327" s="3" t="s">
        <v>54</v>
      </c>
      <c r="C327" s="21" t="s">
        <v>61</v>
      </c>
      <c r="D327" s="75"/>
      <c r="E327" s="75"/>
      <c r="F327" s="75"/>
      <c r="G327" s="76"/>
      <c r="H327" s="77">
        <f t="shared" si="131"/>
        <v>0</v>
      </c>
      <c r="I327" s="75"/>
      <c r="J327" s="75"/>
      <c r="K327" s="75"/>
      <c r="L327" s="76"/>
      <c r="M327" s="77">
        <f t="shared" si="132"/>
        <v>0</v>
      </c>
      <c r="N327" s="75"/>
      <c r="O327" s="75"/>
      <c r="P327" s="75"/>
      <c r="Q327" s="76"/>
      <c r="R327" s="77">
        <f t="shared" si="133"/>
        <v>0</v>
      </c>
      <c r="S327" s="75"/>
      <c r="T327" s="75"/>
      <c r="U327" s="75"/>
      <c r="V327" s="76"/>
      <c r="W327" s="77">
        <f t="shared" si="134"/>
        <v>0</v>
      </c>
      <c r="X327" s="11"/>
      <c r="Y327" s="11"/>
      <c r="Z327" s="11"/>
      <c r="AA327" s="12"/>
      <c r="AB327" s="16">
        <f t="shared" si="135"/>
        <v>0</v>
      </c>
      <c r="AC327" s="11"/>
      <c r="AD327" s="11"/>
      <c r="AE327" s="11"/>
      <c r="AF327" s="12"/>
      <c r="AG327" s="16">
        <f t="shared" si="136"/>
        <v>0</v>
      </c>
      <c r="AH327" s="11"/>
      <c r="AI327" s="11"/>
      <c r="AJ327" s="11"/>
      <c r="AK327" s="12"/>
      <c r="AL327" s="16">
        <f t="shared" si="137"/>
        <v>0</v>
      </c>
      <c r="AM327" s="11"/>
      <c r="AN327" s="11"/>
      <c r="AO327" s="11"/>
      <c r="AP327" s="12"/>
      <c r="AQ327" s="16">
        <f t="shared" si="138"/>
        <v>0</v>
      </c>
      <c r="AR327" s="11"/>
      <c r="AS327" s="11"/>
      <c r="AT327" s="11"/>
      <c r="AU327" s="12"/>
      <c r="AV327" s="25">
        <f t="shared" si="139"/>
        <v>0</v>
      </c>
    </row>
    <row r="328" spans="1:48" x14ac:dyDescent="0.25">
      <c r="A328" s="10">
        <f t="shared" si="121"/>
        <v>15</v>
      </c>
      <c r="B328" s="3" t="s">
        <v>23</v>
      </c>
      <c r="C328" s="21" t="s">
        <v>61</v>
      </c>
      <c r="D328" s="75"/>
      <c r="E328" s="75"/>
      <c r="F328" s="75"/>
      <c r="G328" s="76"/>
      <c r="H328" s="77">
        <f t="shared" si="131"/>
        <v>0</v>
      </c>
      <c r="I328" s="75"/>
      <c r="J328" s="75"/>
      <c r="K328" s="75"/>
      <c r="L328" s="76"/>
      <c r="M328" s="77">
        <f t="shared" si="132"/>
        <v>0</v>
      </c>
      <c r="N328" s="75"/>
      <c r="O328" s="75"/>
      <c r="P328" s="75"/>
      <c r="Q328" s="76"/>
      <c r="R328" s="77">
        <f t="shared" si="133"/>
        <v>0</v>
      </c>
      <c r="S328" s="75"/>
      <c r="T328" s="75"/>
      <c r="U328" s="75"/>
      <c r="V328" s="76"/>
      <c r="W328" s="77">
        <f t="shared" si="134"/>
        <v>0</v>
      </c>
      <c r="X328" s="11"/>
      <c r="Y328" s="11"/>
      <c r="Z328" s="11"/>
      <c r="AA328" s="12"/>
      <c r="AB328" s="16">
        <f t="shared" si="135"/>
        <v>0</v>
      </c>
      <c r="AC328" s="11"/>
      <c r="AD328" s="11"/>
      <c r="AE328" s="11"/>
      <c r="AF328" s="12"/>
      <c r="AG328" s="16">
        <f t="shared" si="136"/>
        <v>0</v>
      </c>
      <c r="AH328" s="11"/>
      <c r="AI328" s="11"/>
      <c r="AJ328" s="11"/>
      <c r="AK328" s="12"/>
      <c r="AL328" s="16">
        <f t="shared" si="137"/>
        <v>0</v>
      </c>
      <c r="AM328" s="11"/>
      <c r="AN328" s="11"/>
      <c r="AO328" s="11"/>
      <c r="AP328" s="12"/>
      <c r="AQ328" s="16">
        <f t="shared" si="138"/>
        <v>0</v>
      </c>
      <c r="AR328" s="11"/>
      <c r="AS328" s="11"/>
      <c r="AT328" s="11"/>
      <c r="AU328" s="12"/>
      <c r="AV328" s="25">
        <f t="shared" si="139"/>
        <v>0</v>
      </c>
    </row>
    <row r="329" spans="1:48" x14ac:dyDescent="0.25">
      <c r="A329" s="10">
        <f t="shared" si="121"/>
        <v>15</v>
      </c>
      <c r="B329" s="3" t="s">
        <v>8</v>
      </c>
      <c r="C329" s="21" t="s">
        <v>61</v>
      </c>
      <c r="D329" s="75"/>
      <c r="E329" s="75"/>
      <c r="F329" s="75"/>
      <c r="G329" s="76"/>
      <c r="H329" s="77">
        <f t="shared" si="131"/>
        <v>0</v>
      </c>
      <c r="I329" s="75"/>
      <c r="J329" s="75"/>
      <c r="K329" s="75"/>
      <c r="L329" s="76"/>
      <c r="M329" s="77">
        <f t="shared" si="132"/>
        <v>0</v>
      </c>
      <c r="N329" s="75"/>
      <c r="O329" s="75"/>
      <c r="P329" s="75"/>
      <c r="Q329" s="76"/>
      <c r="R329" s="77">
        <f t="shared" si="133"/>
        <v>0</v>
      </c>
      <c r="S329" s="75"/>
      <c r="T329" s="75"/>
      <c r="U329" s="75"/>
      <c r="V329" s="76"/>
      <c r="W329" s="77">
        <f t="shared" si="134"/>
        <v>0</v>
      </c>
      <c r="X329" s="11"/>
      <c r="Y329" s="11"/>
      <c r="Z329" s="11"/>
      <c r="AA329" s="12"/>
      <c r="AB329" s="16">
        <f t="shared" si="135"/>
        <v>0</v>
      </c>
      <c r="AC329" s="11"/>
      <c r="AD329" s="11"/>
      <c r="AE329" s="11"/>
      <c r="AF329" s="12"/>
      <c r="AG329" s="16">
        <f t="shared" si="136"/>
        <v>0</v>
      </c>
      <c r="AH329" s="11"/>
      <c r="AI329" s="11"/>
      <c r="AJ329" s="11"/>
      <c r="AK329" s="12"/>
      <c r="AL329" s="16">
        <f t="shared" si="137"/>
        <v>0</v>
      </c>
      <c r="AM329" s="11"/>
      <c r="AN329" s="11"/>
      <c r="AO329" s="11"/>
      <c r="AP329" s="12"/>
      <c r="AQ329" s="16">
        <f t="shared" si="138"/>
        <v>0</v>
      </c>
      <c r="AR329" s="11"/>
      <c r="AS329" s="11"/>
      <c r="AT329" s="11"/>
      <c r="AU329" s="12"/>
      <c r="AV329" s="25">
        <f t="shared" si="139"/>
        <v>0</v>
      </c>
    </row>
    <row r="330" spans="1:48" x14ac:dyDescent="0.25">
      <c r="A330" s="10">
        <f t="shared" si="121"/>
        <v>15</v>
      </c>
      <c r="B330" s="3" t="s">
        <v>9</v>
      </c>
      <c r="C330" s="21" t="s">
        <v>61</v>
      </c>
      <c r="D330" s="75"/>
      <c r="E330" s="75"/>
      <c r="F330" s="75"/>
      <c r="G330" s="76"/>
      <c r="H330" s="77">
        <f t="shared" si="131"/>
        <v>0</v>
      </c>
      <c r="I330" s="75"/>
      <c r="J330" s="75"/>
      <c r="K330" s="75"/>
      <c r="L330" s="76"/>
      <c r="M330" s="77">
        <f t="shared" si="132"/>
        <v>0</v>
      </c>
      <c r="N330" s="75"/>
      <c r="O330" s="75"/>
      <c r="P330" s="75"/>
      <c r="Q330" s="76"/>
      <c r="R330" s="77">
        <f t="shared" si="133"/>
        <v>0</v>
      </c>
      <c r="S330" s="75"/>
      <c r="T330" s="75"/>
      <c r="U330" s="75"/>
      <c r="V330" s="76"/>
      <c r="W330" s="77">
        <f t="shared" si="134"/>
        <v>0</v>
      </c>
      <c r="X330" s="11"/>
      <c r="Y330" s="11"/>
      <c r="Z330" s="11"/>
      <c r="AA330" s="12"/>
      <c r="AB330" s="16">
        <f t="shared" si="135"/>
        <v>0</v>
      </c>
      <c r="AC330" s="11"/>
      <c r="AD330" s="11"/>
      <c r="AE330" s="11"/>
      <c r="AF330" s="12"/>
      <c r="AG330" s="16">
        <f t="shared" si="136"/>
        <v>0</v>
      </c>
      <c r="AH330" s="11"/>
      <c r="AI330" s="11"/>
      <c r="AJ330" s="11"/>
      <c r="AK330" s="12"/>
      <c r="AL330" s="16">
        <f t="shared" si="137"/>
        <v>0</v>
      </c>
      <c r="AM330" s="11"/>
      <c r="AN330" s="11"/>
      <c r="AO330" s="11"/>
      <c r="AP330" s="12"/>
      <c r="AQ330" s="16">
        <f t="shared" si="138"/>
        <v>0</v>
      </c>
      <c r="AR330" s="11"/>
      <c r="AS330" s="11"/>
      <c r="AT330" s="11"/>
      <c r="AU330" s="12"/>
      <c r="AV330" s="25">
        <f t="shared" si="139"/>
        <v>0</v>
      </c>
    </row>
    <row r="331" spans="1:48" x14ac:dyDescent="0.25">
      <c r="A331" s="10">
        <f t="shared" si="121"/>
        <v>15</v>
      </c>
      <c r="B331" s="3" t="s">
        <v>10</v>
      </c>
      <c r="C331" s="21" t="s">
        <v>61</v>
      </c>
      <c r="D331" s="75"/>
      <c r="E331" s="75"/>
      <c r="F331" s="75"/>
      <c r="G331" s="76"/>
      <c r="H331" s="77">
        <f t="shared" si="131"/>
        <v>0</v>
      </c>
      <c r="I331" s="75"/>
      <c r="J331" s="75"/>
      <c r="K331" s="75"/>
      <c r="L331" s="76"/>
      <c r="M331" s="77">
        <f t="shared" si="132"/>
        <v>0</v>
      </c>
      <c r="N331" s="75"/>
      <c r="O331" s="75"/>
      <c r="P331" s="75"/>
      <c r="Q331" s="76"/>
      <c r="R331" s="77">
        <f t="shared" si="133"/>
        <v>0</v>
      </c>
      <c r="S331" s="75"/>
      <c r="T331" s="75"/>
      <c r="U331" s="75"/>
      <c r="V331" s="76"/>
      <c r="W331" s="77">
        <f t="shared" si="134"/>
        <v>0</v>
      </c>
      <c r="X331" s="11"/>
      <c r="Y331" s="11"/>
      <c r="Z331" s="11"/>
      <c r="AA331" s="12"/>
      <c r="AB331" s="16">
        <f t="shared" si="135"/>
        <v>0</v>
      </c>
      <c r="AC331" s="11"/>
      <c r="AD331" s="11"/>
      <c r="AE331" s="11"/>
      <c r="AF331" s="12"/>
      <c r="AG331" s="16">
        <f t="shared" si="136"/>
        <v>0</v>
      </c>
      <c r="AH331" s="11"/>
      <c r="AI331" s="11"/>
      <c r="AJ331" s="11"/>
      <c r="AK331" s="12"/>
      <c r="AL331" s="16">
        <f t="shared" si="137"/>
        <v>0</v>
      </c>
      <c r="AM331" s="11"/>
      <c r="AN331" s="11"/>
      <c r="AO331" s="11"/>
      <c r="AP331" s="12"/>
      <c r="AQ331" s="16">
        <f t="shared" si="138"/>
        <v>0</v>
      </c>
      <c r="AR331" s="11"/>
      <c r="AS331" s="11"/>
      <c r="AT331" s="11"/>
      <c r="AU331" s="12"/>
      <c r="AV331" s="25">
        <f t="shared" si="139"/>
        <v>0</v>
      </c>
    </row>
    <row r="332" spans="1:48" x14ac:dyDescent="0.25">
      <c r="A332" s="10">
        <f t="shared" si="121"/>
        <v>15</v>
      </c>
      <c r="B332" s="3" t="s">
        <v>55</v>
      </c>
      <c r="C332" s="21" t="s">
        <v>61</v>
      </c>
      <c r="D332" s="75"/>
      <c r="E332" s="75"/>
      <c r="F332" s="75"/>
      <c r="G332" s="76"/>
      <c r="H332" s="77">
        <f t="shared" si="131"/>
        <v>0</v>
      </c>
      <c r="I332" s="75"/>
      <c r="J332" s="75"/>
      <c r="K332" s="75"/>
      <c r="L332" s="76"/>
      <c r="M332" s="77">
        <f t="shared" si="132"/>
        <v>0</v>
      </c>
      <c r="N332" s="75"/>
      <c r="O332" s="75"/>
      <c r="P332" s="75"/>
      <c r="Q332" s="76"/>
      <c r="R332" s="77">
        <f t="shared" si="133"/>
        <v>0</v>
      </c>
      <c r="S332" s="75"/>
      <c r="T332" s="75"/>
      <c r="U332" s="75"/>
      <c r="V332" s="76"/>
      <c r="W332" s="77">
        <f t="shared" si="134"/>
        <v>0</v>
      </c>
      <c r="X332" s="11"/>
      <c r="Y332" s="11"/>
      <c r="Z332" s="11"/>
      <c r="AA332" s="12"/>
      <c r="AB332" s="16">
        <f t="shared" si="135"/>
        <v>0</v>
      </c>
      <c r="AC332" s="11"/>
      <c r="AD332" s="11"/>
      <c r="AE332" s="11"/>
      <c r="AF332" s="12"/>
      <c r="AG332" s="16">
        <f t="shared" si="136"/>
        <v>0</v>
      </c>
      <c r="AH332" s="11"/>
      <c r="AI332" s="11"/>
      <c r="AJ332" s="11"/>
      <c r="AK332" s="12"/>
      <c r="AL332" s="16">
        <f t="shared" si="137"/>
        <v>0</v>
      </c>
      <c r="AM332" s="11"/>
      <c r="AN332" s="11"/>
      <c r="AO332" s="11"/>
      <c r="AP332" s="12"/>
      <c r="AQ332" s="16">
        <f t="shared" si="138"/>
        <v>0</v>
      </c>
      <c r="AR332" s="11"/>
      <c r="AS332" s="11"/>
      <c r="AT332" s="11"/>
      <c r="AU332" s="12"/>
      <c r="AV332" s="25">
        <f t="shared" si="139"/>
        <v>0</v>
      </c>
    </row>
    <row r="333" spans="1:48" x14ac:dyDescent="0.25">
      <c r="A333" s="10">
        <f t="shared" si="121"/>
        <v>15</v>
      </c>
      <c r="B333" s="22" t="s">
        <v>34</v>
      </c>
      <c r="C333" s="21" t="s">
        <v>61</v>
      </c>
      <c r="D333" s="78"/>
      <c r="E333" s="78"/>
      <c r="F333" s="78"/>
      <c r="G333" s="79"/>
      <c r="H333" s="80">
        <f t="shared" si="131"/>
        <v>0</v>
      </c>
      <c r="I333" s="78"/>
      <c r="J333" s="78"/>
      <c r="K333" s="78"/>
      <c r="L333" s="79"/>
      <c r="M333" s="80">
        <f t="shared" si="132"/>
        <v>0</v>
      </c>
      <c r="N333" s="78"/>
      <c r="O333" s="78"/>
      <c r="P333" s="78"/>
      <c r="Q333" s="79"/>
      <c r="R333" s="80">
        <f t="shared" si="133"/>
        <v>0</v>
      </c>
      <c r="S333" s="78"/>
      <c r="T333" s="78"/>
      <c r="U333" s="78"/>
      <c r="V333" s="79"/>
      <c r="W333" s="80">
        <f t="shared" si="134"/>
        <v>0</v>
      </c>
      <c r="X333" s="13"/>
      <c r="Y333" s="13"/>
      <c r="Z333" s="13"/>
      <c r="AA333" s="14"/>
      <c r="AB333" s="17">
        <f t="shared" si="135"/>
        <v>0</v>
      </c>
      <c r="AC333" s="13"/>
      <c r="AD333" s="13"/>
      <c r="AE333" s="13"/>
      <c r="AF333" s="14"/>
      <c r="AG333" s="17">
        <f t="shared" si="136"/>
        <v>0</v>
      </c>
      <c r="AH333" s="13"/>
      <c r="AI333" s="13"/>
      <c r="AJ333" s="13"/>
      <c r="AK333" s="14"/>
      <c r="AL333" s="17">
        <f t="shared" si="137"/>
        <v>0</v>
      </c>
      <c r="AM333" s="13"/>
      <c r="AN333" s="13"/>
      <c r="AO333" s="13"/>
      <c r="AP333" s="14"/>
      <c r="AQ333" s="17">
        <f t="shared" si="138"/>
        <v>0</v>
      </c>
      <c r="AR333" s="13"/>
      <c r="AS333" s="13"/>
      <c r="AT333" s="13"/>
      <c r="AU333" s="14"/>
      <c r="AV333" s="26">
        <f t="shared" si="139"/>
        <v>0</v>
      </c>
    </row>
    <row r="334" spans="1:48" x14ac:dyDescent="0.25">
      <c r="A334" s="10">
        <f t="shared" si="121"/>
        <v>15</v>
      </c>
      <c r="B334" s="27"/>
      <c r="C334" s="28"/>
      <c r="D334" s="81"/>
      <c r="E334" s="82"/>
      <c r="F334" s="82"/>
      <c r="G334" s="82"/>
      <c r="H334" s="83">
        <f>SUM(H314:H333)</f>
        <v>0</v>
      </c>
      <c r="I334" s="82"/>
      <c r="J334" s="82"/>
      <c r="K334" s="82"/>
      <c r="L334" s="82"/>
      <c r="M334" s="83">
        <f>SUM(M314:M333)</f>
        <v>0</v>
      </c>
      <c r="N334" s="82"/>
      <c r="O334" s="82"/>
      <c r="P334" s="82"/>
      <c r="Q334" s="82"/>
      <c r="R334" s="83">
        <f>SUM(R314:R333)</f>
        <v>0</v>
      </c>
      <c r="S334" s="82"/>
      <c r="T334" s="82"/>
      <c r="U334" s="82"/>
      <c r="V334" s="82"/>
      <c r="W334" s="83">
        <f>SUM(W314:W333)</f>
        <v>0</v>
      </c>
      <c r="X334" s="29"/>
      <c r="Y334" s="29"/>
      <c r="Z334" s="29"/>
      <c r="AA334" s="29"/>
      <c r="AB334" s="30">
        <f>SUM(AB314:AB333)</f>
        <v>0</v>
      </c>
      <c r="AC334" s="29"/>
      <c r="AD334" s="29"/>
      <c r="AE334" s="29"/>
      <c r="AF334" s="29"/>
      <c r="AG334" s="30">
        <f>SUM(AG314:AG333)</f>
        <v>0</v>
      </c>
      <c r="AH334" s="29"/>
      <c r="AI334" s="29"/>
      <c r="AJ334" s="29"/>
      <c r="AK334" s="29"/>
      <c r="AL334" s="30">
        <f>SUM(AL314:AL333)</f>
        <v>0</v>
      </c>
      <c r="AM334" s="29"/>
      <c r="AN334" s="29"/>
      <c r="AO334" s="29"/>
      <c r="AP334" s="29"/>
      <c r="AQ334" s="30">
        <f>SUM(AQ314:AQ333)</f>
        <v>0</v>
      </c>
      <c r="AR334" s="29"/>
      <c r="AS334" s="29"/>
      <c r="AT334" s="29"/>
      <c r="AU334" s="29"/>
      <c r="AV334" s="30">
        <f>SUM(AV314:AV333)</f>
        <v>0</v>
      </c>
    </row>
    <row r="335" spans="1:48" x14ac:dyDescent="0.25">
      <c r="A335" s="10">
        <f t="shared" si="121"/>
        <v>15</v>
      </c>
      <c r="B335" s="115" t="str">
        <f>"Буква (или иное название) класса "&amp;A578&amp;":"</f>
        <v>Буква (или иное название) класса 27:</v>
      </c>
      <c r="C335" s="116"/>
      <c r="D335" s="106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</row>
    <row r="336" spans="1:48" x14ac:dyDescent="0.25">
      <c r="A336" s="10">
        <f t="shared" si="121"/>
        <v>16</v>
      </c>
      <c r="B336" s="3" t="s">
        <v>0</v>
      </c>
      <c r="C336" s="21" t="s">
        <v>61</v>
      </c>
      <c r="D336" s="75"/>
      <c r="E336" s="75"/>
      <c r="F336" s="75"/>
      <c r="G336" s="76"/>
      <c r="H336" s="77">
        <f t="shared" ref="H336:H355" si="140">COUNTA(D336:G336)</f>
        <v>0</v>
      </c>
      <c r="I336" s="75"/>
      <c r="J336" s="75"/>
      <c r="K336" s="75"/>
      <c r="L336" s="76"/>
      <c r="M336" s="77">
        <f t="shared" ref="M336:M355" si="141">COUNTA(I336:L336)</f>
        <v>0</v>
      </c>
      <c r="N336" s="75"/>
      <c r="O336" s="75"/>
      <c r="P336" s="75"/>
      <c r="Q336" s="76"/>
      <c r="R336" s="77">
        <f t="shared" ref="R336:R355" si="142">COUNTA(N336:Q336)</f>
        <v>0</v>
      </c>
      <c r="S336" s="75"/>
      <c r="T336" s="75"/>
      <c r="U336" s="75"/>
      <c r="V336" s="76"/>
      <c r="W336" s="77">
        <f t="shared" ref="W336:W355" si="143">COUNTA(S336:V336)</f>
        <v>0</v>
      </c>
      <c r="X336" s="11"/>
      <c r="Y336" s="11"/>
      <c r="Z336" s="11"/>
      <c r="AA336" s="12"/>
      <c r="AB336" s="16">
        <f t="shared" ref="AB336:AB355" si="144">COUNTA(X336:AA336)</f>
        <v>0</v>
      </c>
      <c r="AC336" s="11"/>
      <c r="AD336" s="11"/>
      <c r="AE336" s="11"/>
      <c r="AF336" s="12"/>
      <c r="AG336" s="16">
        <f t="shared" ref="AG336:AG355" si="145">COUNTA(AC336:AF336)</f>
        <v>0</v>
      </c>
      <c r="AH336" s="11"/>
      <c r="AI336" s="11"/>
      <c r="AJ336" s="11"/>
      <c r="AK336" s="12"/>
      <c r="AL336" s="16">
        <f t="shared" ref="AL336:AL355" si="146">COUNTA(AH336:AK336)</f>
        <v>0</v>
      </c>
      <c r="AM336" s="11"/>
      <c r="AN336" s="11"/>
      <c r="AO336" s="11"/>
      <c r="AP336" s="12"/>
      <c r="AQ336" s="16">
        <f t="shared" ref="AQ336:AQ355" si="147">COUNTA(AM336:AP336)</f>
        <v>0</v>
      </c>
      <c r="AR336" s="11"/>
      <c r="AS336" s="11"/>
      <c r="AT336" s="11"/>
      <c r="AU336" s="12"/>
      <c r="AV336" s="25">
        <f t="shared" ref="AV336:AV355" si="148">COUNTA(AR336:AU336)</f>
        <v>0</v>
      </c>
    </row>
    <row r="337" spans="1:48" x14ac:dyDescent="0.25">
      <c r="A337" s="10">
        <f t="shared" si="121"/>
        <v>16</v>
      </c>
      <c r="B337" s="3" t="s">
        <v>45</v>
      </c>
      <c r="C337" s="21" t="s">
        <v>61</v>
      </c>
      <c r="D337" s="75"/>
      <c r="E337" s="75"/>
      <c r="F337" s="75"/>
      <c r="G337" s="76"/>
      <c r="H337" s="77">
        <f t="shared" si="140"/>
        <v>0</v>
      </c>
      <c r="I337" s="75"/>
      <c r="J337" s="75"/>
      <c r="K337" s="75"/>
      <c r="L337" s="76"/>
      <c r="M337" s="77">
        <f t="shared" si="141"/>
        <v>0</v>
      </c>
      <c r="N337" s="75"/>
      <c r="O337" s="75"/>
      <c r="P337" s="75"/>
      <c r="Q337" s="76"/>
      <c r="R337" s="77">
        <f t="shared" si="142"/>
        <v>0</v>
      </c>
      <c r="S337" s="75"/>
      <c r="T337" s="75"/>
      <c r="U337" s="75"/>
      <c r="V337" s="76"/>
      <c r="W337" s="77">
        <f t="shared" si="143"/>
        <v>0</v>
      </c>
      <c r="X337" s="11"/>
      <c r="Y337" s="11"/>
      <c r="Z337" s="11"/>
      <c r="AA337" s="12"/>
      <c r="AB337" s="16">
        <f t="shared" si="144"/>
        <v>0</v>
      </c>
      <c r="AC337" s="11"/>
      <c r="AD337" s="11"/>
      <c r="AE337" s="11"/>
      <c r="AF337" s="12"/>
      <c r="AG337" s="16">
        <f t="shared" si="145"/>
        <v>0</v>
      </c>
      <c r="AH337" s="11"/>
      <c r="AI337" s="11"/>
      <c r="AJ337" s="11"/>
      <c r="AK337" s="12"/>
      <c r="AL337" s="16">
        <f t="shared" si="146"/>
        <v>0</v>
      </c>
      <c r="AM337" s="11"/>
      <c r="AN337" s="11"/>
      <c r="AO337" s="11"/>
      <c r="AP337" s="12"/>
      <c r="AQ337" s="16">
        <f t="shared" si="147"/>
        <v>0</v>
      </c>
      <c r="AR337" s="11"/>
      <c r="AS337" s="11"/>
      <c r="AT337" s="11"/>
      <c r="AU337" s="12"/>
      <c r="AV337" s="25">
        <f t="shared" si="148"/>
        <v>0</v>
      </c>
    </row>
    <row r="338" spans="1:48" x14ac:dyDescent="0.25">
      <c r="A338" s="10">
        <f t="shared" si="121"/>
        <v>16</v>
      </c>
      <c r="B338" s="3" t="s">
        <v>2</v>
      </c>
      <c r="C338" s="21" t="s">
        <v>61</v>
      </c>
      <c r="D338" s="75"/>
      <c r="E338" s="75"/>
      <c r="F338" s="75"/>
      <c r="G338" s="76"/>
      <c r="H338" s="77">
        <f t="shared" si="140"/>
        <v>0</v>
      </c>
      <c r="I338" s="75"/>
      <c r="J338" s="75"/>
      <c r="K338" s="75"/>
      <c r="L338" s="76"/>
      <c r="M338" s="77">
        <f t="shared" si="141"/>
        <v>0</v>
      </c>
      <c r="N338" s="75"/>
      <c r="O338" s="75"/>
      <c r="P338" s="75"/>
      <c r="Q338" s="76"/>
      <c r="R338" s="77">
        <f t="shared" si="142"/>
        <v>0</v>
      </c>
      <c r="S338" s="75"/>
      <c r="T338" s="75"/>
      <c r="U338" s="75"/>
      <c r="V338" s="76"/>
      <c r="W338" s="77">
        <f t="shared" si="143"/>
        <v>0</v>
      </c>
      <c r="X338" s="11"/>
      <c r="Y338" s="11"/>
      <c r="Z338" s="11"/>
      <c r="AA338" s="12"/>
      <c r="AB338" s="16">
        <f t="shared" si="144"/>
        <v>0</v>
      </c>
      <c r="AC338" s="11"/>
      <c r="AD338" s="11"/>
      <c r="AE338" s="11"/>
      <c r="AF338" s="12"/>
      <c r="AG338" s="16">
        <f t="shared" si="145"/>
        <v>0</v>
      </c>
      <c r="AH338" s="11"/>
      <c r="AI338" s="11"/>
      <c r="AJ338" s="11"/>
      <c r="AK338" s="12"/>
      <c r="AL338" s="16">
        <f t="shared" si="146"/>
        <v>0</v>
      </c>
      <c r="AM338" s="11"/>
      <c r="AN338" s="11"/>
      <c r="AO338" s="11"/>
      <c r="AP338" s="12"/>
      <c r="AQ338" s="16">
        <f t="shared" si="147"/>
        <v>0</v>
      </c>
      <c r="AR338" s="11"/>
      <c r="AS338" s="11"/>
      <c r="AT338" s="11"/>
      <c r="AU338" s="12"/>
      <c r="AV338" s="25">
        <f t="shared" si="148"/>
        <v>0</v>
      </c>
    </row>
    <row r="339" spans="1:48" x14ac:dyDescent="0.25">
      <c r="A339" s="10">
        <f t="shared" si="121"/>
        <v>16</v>
      </c>
      <c r="B339" s="3" t="s">
        <v>46</v>
      </c>
      <c r="C339" s="21" t="s">
        <v>61</v>
      </c>
      <c r="D339" s="75"/>
      <c r="E339" s="75"/>
      <c r="F339" s="75"/>
      <c r="G339" s="76"/>
      <c r="H339" s="77">
        <f t="shared" si="140"/>
        <v>0</v>
      </c>
      <c r="I339" s="75"/>
      <c r="J339" s="75"/>
      <c r="K339" s="75"/>
      <c r="L339" s="76"/>
      <c r="M339" s="77">
        <f t="shared" si="141"/>
        <v>0</v>
      </c>
      <c r="N339" s="75"/>
      <c r="O339" s="75"/>
      <c r="P339" s="75"/>
      <c r="Q339" s="76"/>
      <c r="R339" s="77">
        <f t="shared" si="142"/>
        <v>0</v>
      </c>
      <c r="S339" s="75"/>
      <c r="T339" s="75"/>
      <c r="U339" s="75"/>
      <c r="V339" s="76"/>
      <c r="W339" s="77">
        <f t="shared" si="143"/>
        <v>0</v>
      </c>
      <c r="X339" s="11"/>
      <c r="Y339" s="11"/>
      <c r="Z339" s="11"/>
      <c r="AA339" s="12"/>
      <c r="AB339" s="16">
        <f t="shared" si="144"/>
        <v>0</v>
      </c>
      <c r="AC339" s="11"/>
      <c r="AD339" s="11"/>
      <c r="AE339" s="11"/>
      <c r="AF339" s="12"/>
      <c r="AG339" s="16">
        <f t="shared" si="145"/>
        <v>0</v>
      </c>
      <c r="AH339" s="11"/>
      <c r="AI339" s="11"/>
      <c r="AJ339" s="11"/>
      <c r="AK339" s="12"/>
      <c r="AL339" s="16">
        <f t="shared" si="146"/>
        <v>0</v>
      </c>
      <c r="AM339" s="11"/>
      <c r="AN339" s="11"/>
      <c r="AO339" s="11"/>
      <c r="AP339" s="12"/>
      <c r="AQ339" s="16">
        <f t="shared" si="147"/>
        <v>0</v>
      </c>
      <c r="AR339" s="11"/>
      <c r="AS339" s="11"/>
      <c r="AT339" s="11"/>
      <c r="AU339" s="12"/>
      <c r="AV339" s="25">
        <f t="shared" si="148"/>
        <v>0</v>
      </c>
    </row>
    <row r="340" spans="1:48" x14ac:dyDescent="0.25">
      <c r="A340" s="10">
        <f t="shared" si="121"/>
        <v>16</v>
      </c>
      <c r="B340" s="3" t="s">
        <v>4</v>
      </c>
      <c r="C340" s="21" t="s">
        <v>61</v>
      </c>
      <c r="D340" s="75"/>
      <c r="E340" s="75"/>
      <c r="F340" s="75"/>
      <c r="G340" s="76"/>
      <c r="H340" s="77">
        <f t="shared" si="140"/>
        <v>0</v>
      </c>
      <c r="I340" s="75"/>
      <c r="J340" s="75"/>
      <c r="K340" s="75"/>
      <c r="L340" s="76"/>
      <c r="M340" s="77">
        <f t="shared" si="141"/>
        <v>0</v>
      </c>
      <c r="N340" s="75"/>
      <c r="O340" s="75"/>
      <c r="P340" s="75"/>
      <c r="Q340" s="76"/>
      <c r="R340" s="77">
        <f t="shared" si="142"/>
        <v>0</v>
      </c>
      <c r="S340" s="75"/>
      <c r="T340" s="75"/>
      <c r="U340" s="75"/>
      <c r="V340" s="76"/>
      <c r="W340" s="77">
        <f t="shared" si="143"/>
        <v>0</v>
      </c>
      <c r="X340" s="11"/>
      <c r="Y340" s="11"/>
      <c r="Z340" s="11"/>
      <c r="AA340" s="12"/>
      <c r="AB340" s="16">
        <f t="shared" si="144"/>
        <v>0</v>
      </c>
      <c r="AC340" s="11"/>
      <c r="AD340" s="11"/>
      <c r="AE340" s="11"/>
      <c r="AF340" s="12"/>
      <c r="AG340" s="16">
        <f t="shared" si="145"/>
        <v>0</v>
      </c>
      <c r="AH340" s="11"/>
      <c r="AI340" s="11"/>
      <c r="AJ340" s="11"/>
      <c r="AK340" s="12"/>
      <c r="AL340" s="16">
        <f t="shared" si="146"/>
        <v>0</v>
      </c>
      <c r="AM340" s="11"/>
      <c r="AN340" s="11"/>
      <c r="AO340" s="11"/>
      <c r="AP340" s="12"/>
      <c r="AQ340" s="16">
        <f t="shared" si="147"/>
        <v>0</v>
      </c>
      <c r="AR340" s="11"/>
      <c r="AS340" s="11"/>
      <c r="AT340" s="11"/>
      <c r="AU340" s="12"/>
      <c r="AV340" s="25">
        <f t="shared" si="148"/>
        <v>0</v>
      </c>
    </row>
    <row r="341" spans="1:48" x14ac:dyDescent="0.25">
      <c r="A341" s="10">
        <f t="shared" si="121"/>
        <v>16</v>
      </c>
      <c r="B341" s="3" t="s">
        <v>47</v>
      </c>
      <c r="C341" s="21" t="s">
        <v>61</v>
      </c>
      <c r="D341" s="75"/>
      <c r="E341" s="75"/>
      <c r="F341" s="75"/>
      <c r="G341" s="76"/>
      <c r="H341" s="77">
        <f t="shared" si="140"/>
        <v>0</v>
      </c>
      <c r="I341" s="75"/>
      <c r="J341" s="75"/>
      <c r="K341" s="75"/>
      <c r="L341" s="76"/>
      <c r="M341" s="77">
        <f t="shared" si="141"/>
        <v>0</v>
      </c>
      <c r="N341" s="75"/>
      <c r="O341" s="75"/>
      <c r="P341" s="75"/>
      <c r="Q341" s="76"/>
      <c r="R341" s="77">
        <f t="shared" si="142"/>
        <v>0</v>
      </c>
      <c r="S341" s="75"/>
      <c r="T341" s="75"/>
      <c r="U341" s="75"/>
      <c r="V341" s="76"/>
      <c r="W341" s="77">
        <f t="shared" si="143"/>
        <v>0</v>
      </c>
      <c r="X341" s="11"/>
      <c r="Y341" s="11"/>
      <c r="Z341" s="11"/>
      <c r="AA341" s="12"/>
      <c r="AB341" s="16">
        <f t="shared" si="144"/>
        <v>0</v>
      </c>
      <c r="AC341" s="11"/>
      <c r="AD341" s="11"/>
      <c r="AE341" s="11"/>
      <c r="AF341" s="12"/>
      <c r="AG341" s="16">
        <f t="shared" si="145"/>
        <v>0</v>
      </c>
      <c r="AH341" s="11"/>
      <c r="AI341" s="11"/>
      <c r="AJ341" s="11"/>
      <c r="AK341" s="12"/>
      <c r="AL341" s="16">
        <f t="shared" si="146"/>
        <v>0</v>
      </c>
      <c r="AM341" s="11"/>
      <c r="AN341" s="11"/>
      <c r="AO341" s="11"/>
      <c r="AP341" s="12"/>
      <c r="AQ341" s="16">
        <f t="shared" si="147"/>
        <v>0</v>
      </c>
      <c r="AR341" s="11"/>
      <c r="AS341" s="11"/>
      <c r="AT341" s="11"/>
      <c r="AU341" s="12"/>
      <c r="AV341" s="25">
        <f t="shared" si="148"/>
        <v>0</v>
      </c>
    </row>
    <row r="342" spans="1:48" x14ac:dyDescent="0.25">
      <c r="A342" s="10">
        <f t="shared" si="121"/>
        <v>16</v>
      </c>
      <c r="B342" s="3" t="s">
        <v>5</v>
      </c>
      <c r="C342" s="21" t="s">
        <v>61</v>
      </c>
      <c r="D342" s="75"/>
      <c r="E342" s="75"/>
      <c r="F342" s="75"/>
      <c r="G342" s="76"/>
      <c r="H342" s="77">
        <f t="shared" si="140"/>
        <v>0</v>
      </c>
      <c r="I342" s="75"/>
      <c r="J342" s="75"/>
      <c r="K342" s="75"/>
      <c r="L342" s="76"/>
      <c r="M342" s="77">
        <f t="shared" si="141"/>
        <v>0</v>
      </c>
      <c r="N342" s="75"/>
      <c r="O342" s="75"/>
      <c r="P342" s="75"/>
      <c r="Q342" s="76"/>
      <c r="R342" s="77">
        <f t="shared" si="142"/>
        <v>0</v>
      </c>
      <c r="S342" s="75"/>
      <c r="T342" s="75"/>
      <c r="U342" s="75"/>
      <c r="V342" s="76"/>
      <c r="W342" s="77">
        <f t="shared" si="143"/>
        <v>0</v>
      </c>
      <c r="X342" s="11"/>
      <c r="Y342" s="11"/>
      <c r="Z342" s="11"/>
      <c r="AA342" s="12"/>
      <c r="AB342" s="16">
        <f t="shared" si="144"/>
        <v>0</v>
      </c>
      <c r="AC342" s="11"/>
      <c r="AD342" s="11"/>
      <c r="AE342" s="11"/>
      <c r="AF342" s="12"/>
      <c r="AG342" s="16">
        <f t="shared" si="145"/>
        <v>0</v>
      </c>
      <c r="AH342" s="11"/>
      <c r="AI342" s="11"/>
      <c r="AJ342" s="11"/>
      <c r="AK342" s="12"/>
      <c r="AL342" s="16">
        <f t="shared" si="146"/>
        <v>0</v>
      </c>
      <c r="AM342" s="11"/>
      <c r="AN342" s="11"/>
      <c r="AO342" s="11"/>
      <c r="AP342" s="12"/>
      <c r="AQ342" s="16">
        <f t="shared" si="147"/>
        <v>0</v>
      </c>
      <c r="AR342" s="11"/>
      <c r="AS342" s="11"/>
      <c r="AT342" s="11"/>
      <c r="AU342" s="12"/>
      <c r="AV342" s="25">
        <f t="shared" si="148"/>
        <v>0</v>
      </c>
    </row>
    <row r="343" spans="1:48" x14ac:dyDescent="0.25">
      <c r="A343" s="10">
        <f t="shared" si="121"/>
        <v>16</v>
      </c>
      <c r="B343" s="3" t="s">
        <v>48</v>
      </c>
      <c r="C343" s="21" t="s">
        <v>61</v>
      </c>
      <c r="D343" s="75"/>
      <c r="E343" s="75"/>
      <c r="F343" s="75"/>
      <c r="G343" s="76"/>
      <c r="H343" s="77">
        <f t="shared" si="140"/>
        <v>0</v>
      </c>
      <c r="I343" s="75"/>
      <c r="J343" s="75"/>
      <c r="K343" s="75"/>
      <c r="L343" s="76"/>
      <c r="M343" s="77">
        <f t="shared" si="141"/>
        <v>0</v>
      </c>
      <c r="N343" s="75"/>
      <c r="O343" s="75"/>
      <c r="P343" s="75"/>
      <c r="Q343" s="76"/>
      <c r="R343" s="77">
        <f t="shared" si="142"/>
        <v>0</v>
      </c>
      <c r="S343" s="75"/>
      <c r="T343" s="75"/>
      <c r="U343" s="75"/>
      <c r="V343" s="76"/>
      <c r="W343" s="77">
        <f t="shared" si="143"/>
        <v>0</v>
      </c>
      <c r="X343" s="11"/>
      <c r="Y343" s="11"/>
      <c r="Z343" s="11"/>
      <c r="AA343" s="12"/>
      <c r="AB343" s="16">
        <f t="shared" si="144"/>
        <v>0</v>
      </c>
      <c r="AC343" s="11"/>
      <c r="AD343" s="11"/>
      <c r="AE343" s="11"/>
      <c r="AF343" s="12"/>
      <c r="AG343" s="16">
        <f t="shared" si="145"/>
        <v>0</v>
      </c>
      <c r="AH343" s="11"/>
      <c r="AI343" s="11"/>
      <c r="AJ343" s="11"/>
      <c r="AK343" s="12"/>
      <c r="AL343" s="16">
        <f t="shared" si="146"/>
        <v>0</v>
      </c>
      <c r="AM343" s="11"/>
      <c r="AN343" s="11"/>
      <c r="AO343" s="11"/>
      <c r="AP343" s="12"/>
      <c r="AQ343" s="16">
        <f t="shared" si="147"/>
        <v>0</v>
      </c>
      <c r="AR343" s="11"/>
      <c r="AS343" s="11"/>
      <c r="AT343" s="11"/>
      <c r="AU343" s="12"/>
      <c r="AV343" s="25">
        <f t="shared" si="148"/>
        <v>0</v>
      </c>
    </row>
    <row r="344" spans="1:48" x14ac:dyDescent="0.25">
      <c r="A344" s="10">
        <f t="shared" si="121"/>
        <v>16</v>
      </c>
      <c r="B344" s="3" t="s">
        <v>49</v>
      </c>
      <c r="C344" s="21" t="s">
        <v>61</v>
      </c>
      <c r="D344" s="75"/>
      <c r="E344" s="75"/>
      <c r="F344" s="75"/>
      <c r="G344" s="76"/>
      <c r="H344" s="77">
        <f t="shared" si="140"/>
        <v>0</v>
      </c>
      <c r="I344" s="75"/>
      <c r="J344" s="75"/>
      <c r="K344" s="75"/>
      <c r="L344" s="76"/>
      <c r="M344" s="77">
        <f t="shared" si="141"/>
        <v>0</v>
      </c>
      <c r="N344" s="75"/>
      <c r="O344" s="75"/>
      <c r="P344" s="75"/>
      <c r="Q344" s="76"/>
      <c r="R344" s="77">
        <f t="shared" si="142"/>
        <v>0</v>
      </c>
      <c r="S344" s="75"/>
      <c r="T344" s="75"/>
      <c r="U344" s="75"/>
      <c r="V344" s="76"/>
      <c r="W344" s="77">
        <f t="shared" si="143"/>
        <v>0</v>
      </c>
      <c r="X344" s="11"/>
      <c r="Y344" s="11"/>
      <c r="Z344" s="11"/>
      <c r="AA344" s="12"/>
      <c r="AB344" s="16">
        <f t="shared" si="144"/>
        <v>0</v>
      </c>
      <c r="AC344" s="11"/>
      <c r="AD344" s="11"/>
      <c r="AE344" s="11"/>
      <c r="AF344" s="12"/>
      <c r="AG344" s="16">
        <f t="shared" si="145"/>
        <v>0</v>
      </c>
      <c r="AH344" s="11"/>
      <c r="AI344" s="11"/>
      <c r="AJ344" s="11"/>
      <c r="AK344" s="12"/>
      <c r="AL344" s="16">
        <f t="shared" si="146"/>
        <v>0</v>
      </c>
      <c r="AM344" s="11"/>
      <c r="AN344" s="11"/>
      <c r="AO344" s="11"/>
      <c r="AP344" s="12"/>
      <c r="AQ344" s="16">
        <f t="shared" si="147"/>
        <v>0</v>
      </c>
      <c r="AR344" s="11"/>
      <c r="AS344" s="11"/>
      <c r="AT344" s="11"/>
      <c r="AU344" s="12"/>
      <c r="AV344" s="25">
        <f t="shared" si="148"/>
        <v>0</v>
      </c>
    </row>
    <row r="345" spans="1:48" x14ac:dyDescent="0.25">
      <c r="A345" s="10">
        <f t="shared" si="121"/>
        <v>16</v>
      </c>
      <c r="B345" s="3" t="s">
        <v>50</v>
      </c>
      <c r="C345" s="21" t="s">
        <v>61</v>
      </c>
      <c r="D345" s="75"/>
      <c r="E345" s="75"/>
      <c r="F345" s="75"/>
      <c r="G345" s="76"/>
      <c r="H345" s="77">
        <f t="shared" si="140"/>
        <v>0</v>
      </c>
      <c r="I345" s="75"/>
      <c r="J345" s="75"/>
      <c r="K345" s="75"/>
      <c r="L345" s="76"/>
      <c r="M345" s="77">
        <f t="shared" si="141"/>
        <v>0</v>
      </c>
      <c r="N345" s="75"/>
      <c r="O345" s="75"/>
      <c r="P345" s="75"/>
      <c r="Q345" s="76"/>
      <c r="R345" s="77">
        <f t="shared" si="142"/>
        <v>0</v>
      </c>
      <c r="S345" s="75"/>
      <c r="T345" s="75"/>
      <c r="U345" s="75"/>
      <c r="V345" s="76"/>
      <c r="W345" s="77">
        <f t="shared" si="143"/>
        <v>0</v>
      </c>
      <c r="X345" s="11"/>
      <c r="Y345" s="11"/>
      <c r="Z345" s="11"/>
      <c r="AA345" s="12"/>
      <c r="AB345" s="16">
        <f t="shared" si="144"/>
        <v>0</v>
      </c>
      <c r="AC345" s="11"/>
      <c r="AD345" s="11"/>
      <c r="AE345" s="11"/>
      <c r="AF345" s="12"/>
      <c r="AG345" s="16">
        <f t="shared" si="145"/>
        <v>0</v>
      </c>
      <c r="AH345" s="11"/>
      <c r="AI345" s="11"/>
      <c r="AJ345" s="11"/>
      <c r="AK345" s="12"/>
      <c r="AL345" s="16">
        <f t="shared" si="146"/>
        <v>0</v>
      </c>
      <c r="AM345" s="11"/>
      <c r="AN345" s="11"/>
      <c r="AO345" s="11"/>
      <c r="AP345" s="12"/>
      <c r="AQ345" s="16">
        <f t="shared" si="147"/>
        <v>0</v>
      </c>
      <c r="AR345" s="11"/>
      <c r="AS345" s="11"/>
      <c r="AT345" s="11"/>
      <c r="AU345" s="12"/>
      <c r="AV345" s="25">
        <f t="shared" si="148"/>
        <v>0</v>
      </c>
    </row>
    <row r="346" spans="1:48" x14ac:dyDescent="0.25">
      <c r="A346" s="10">
        <f t="shared" si="121"/>
        <v>16</v>
      </c>
      <c r="B346" s="3" t="s">
        <v>51</v>
      </c>
      <c r="C346" s="21" t="s">
        <v>61</v>
      </c>
      <c r="D346" s="75"/>
      <c r="E346" s="75"/>
      <c r="F346" s="75"/>
      <c r="G346" s="76"/>
      <c r="H346" s="77">
        <f t="shared" si="140"/>
        <v>0</v>
      </c>
      <c r="I346" s="75"/>
      <c r="J346" s="75"/>
      <c r="K346" s="75"/>
      <c r="L346" s="76"/>
      <c r="M346" s="77">
        <f t="shared" si="141"/>
        <v>0</v>
      </c>
      <c r="N346" s="75"/>
      <c r="O346" s="75"/>
      <c r="P346" s="75"/>
      <c r="Q346" s="76"/>
      <c r="R346" s="77">
        <f t="shared" si="142"/>
        <v>0</v>
      </c>
      <c r="S346" s="75"/>
      <c r="T346" s="75"/>
      <c r="U346" s="75"/>
      <c r="V346" s="76"/>
      <c r="W346" s="77">
        <f t="shared" si="143"/>
        <v>0</v>
      </c>
      <c r="X346" s="11"/>
      <c r="Y346" s="11"/>
      <c r="Z346" s="11"/>
      <c r="AA346" s="12"/>
      <c r="AB346" s="16">
        <f t="shared" si="144"/>
        <v>0</v>
      </c>
      <c r="AC346" s="11"/>
      <c r="AD346" s="11"/>
      <c r="AE346" s="11"/>
      <c r="AF346" s="12"/>
      <c r="AG346" s="16">
        <f t="shared" si="145"/>
        <v>0</v>
      </c>
      <c r="AH346" s="11"/>
      <c r="AI346" s="11"/>
      <c r="AJ346" s="11"/>
      <c r="AK346" s="12"/>
      <c r="AL346" s="16">
        <f t="shared" si="146"/>
        <v>0</v>
      </c>
      <c r="AM346" s="11"/>
      <c r="AN346" s="11"/>
      <c r="AO346" s="11"/>
      <c r="AP346" s="12"/>
      <c r="AQ346" s="16">
        <f t="shared" si="147"/>
        <v>0</v>
      </c>
      <c r="AR346" s="11"/>
      <c r="AS346" s="11"/>
      <c r="AT346" s="11"/>
      <c r="AU346" s="12"/>
      <c r="AV346" s="25">
        <f t="shared" si="148"/>
        <v>0</v>
      </c>
    </row>
    <row r="347" spans="1:48" x14ac:dyDescent="0.25">
      <c r="A347" s="10">
        <f t="shared" si="121"/>
        <v>16</v>
      </c>
      <c r="B347" s="3" t="s">
        <v>52</v>
      </c>
      <c r="C347" s="21" t="s">
        <v>61</v>
      </c>
      <c r="D347" s="75"/>
      <c r="E347" s="75"/>
      <c r="F347" s="75"/>
      <c r="G347" s="76"/>
      <c r="H347" s="77">
        <f t="shared" si="140"/>
        <v>0</v>
      </c>
      <c r="I347" s="75"/>
      <c r="J347" s="75"/>
      <c r="K347" s="75"/>
      <c r="L347" s="76"/>
      <c r="M347" s="77">
        <f t="shared" si="141"/>
        <v>0</v>
      </c>
      <c r="N347" s="75"/>
      <c r="O347" s="75"/>
      <c r="P347" s="75"/>
      <c r="Q347" s="76"/>
      <c r="R347" s="77">
        <f t="shared" si="142"/>
        <v>0</v>
      </c>
      <c r="S347" s="75"/>
      <c r="T347" s="75"/>
      <c r="U347" s="75"/>
      <c r="V347" s="76"/>
      <c r="W347" s="77">
        <f t="shared" si="143"/>
        <v>0</v>
      </c>
      <c r="X347" s="11"/>
      <c r="Y347" s="11"/>
      <c r="Z347" s="11"/>
      <c r="AA347" s="12"/>
      <c r="AB347" s="16">
        <f t="shared" si="144"/>
        <v>0</v>
      </c>
      <c r="AC347" s="11"/>
      <c r="AD347" s="11"/>
      <c r="AE347" s="11"/>
      <c r="AF347" s="12"/>
      <c r="AG347" s="16">
        <f t="shared" si="145"/>
        <v>0</v>
      </c>
      <c r="AH347" s="11"/>
      <c r="AI347" s="11"/>
      <c r="AJ347" s="11"/>
      <c r="AK347" s="12"/>
      <c r="AL347" s="16">
        <f t="shared" si="146"/>
        <v>0</v>
      </c>
      <c r="AM347" s="11"/>
      <c r="AN347" s="11"/>
      <c r="AO347" s="11"/>
      <c r="AP347" s="12"/>
      <c r="AQ347" s="16">
        <f t="shared" si="147"/>
        <v>0</v>
      </c>
      <c r="AR347" s="11"/>
      <c r="AS347" s="11"/>
      <c r="AT347" s="11"/>
      <c r="AU347" s="12"/>
      <c r="AV347" s="25">
        <f t="shared" si="148"/>
        <v>0</v>
      </c>
    </row>
    <row r="348" spans="1:48" x14ac:dyDescent="0.25">
      <c r="A348" s="10">
        <f t="shared" si="121"/>
        <v>16</v>
      </c>
      <c r="B348" s="3" t="s">
        <v>53</v>
      </c>
      <c r="C348" s="21" t="s">
        <v>61</v>
      </c>
      <c r="D348" s="75"/>
      <c r="E348" s="75"/>
      <c r="F348" s="75"/>
      <c r="G348" s="76"/>
      <c r="H348" s="77">
        <f t="shared" si="140"/>
        <v>0</v>
      </c>
      <c r="I348" s="75"/>
      <c r="J348" s="75"/>
      <c r="K348" s="75"/>
      <c r="L348" s="76"/>
      <c r="M348" s="77">
        <f t="shared" si="141"/>
        <v>0</v>
      </c>
      <c r="N348" s="75"/>
      <c r="O348" s="75"/>
      <c r="P348" s="75"/>
      <c r="Q348" s="76"/>
      <c r="R348" s="77">
        <f t="shared" si="142"/>
        <v>0</v>
      </c>
      <c r="S348" s="75"/>
      <c r="T348" s="75"/>
      <c r="U348" s="75"/>
      <c r="V348" s="76"/>
      <c r="W348" s="77">
        <f t="shared" si="143"/>
        <v>0</v>
      </c>
      <c r="X348" s="11"/>
      <c r="Y348" s="11"/>
      <c r="Z348" s="11"/>
      <c r="AA348" s="12"/>
      <c r="AB348" s="16">
        <f t="shared" si="144"/>
        <v>0</v>
      </c>
      <c r="AC348" s="11"/>
      <c r="AD348" s="11"/>
      <c r="AE348" s="11"/>
      <c r="AF348" s="12"/>
      <c r="AG348" s="16">
        <f t="shared" si="145"/>
        <v>0</v>
      </c>
      <c r="AH348" s="11"/>
      <c r="AI348" s="11"/>
      <c r="AJ348" s="11"/>
      <c r="AK348" s="12"/>
      <c r="AL348" s="16">
        <f t="shared" si="146"/>
        <v>0</v>
      </c>
      <c r="AM348" s="11"/>
      <c r="AN348" s="11"/>
      <c r="AO348" s="11"/>
      <c r="AP348" s="12"/>
      <c r="AQ348" s="16">
        <f t="shared" si="147"/>
        <v>0</v>
      </c>
      <c r="AR348" s="11"/>
      <c r="AS348" s="11"/>
      <c r="AT348" s="11"/>
      <c r="AU348" s="12"/>
      <c r="AV348" s="25">
        <f t="shared" si="148"/>
        <v>0</v>
      </c>
    </row>
    <row r="349" spans="1:48" x14ac:dyDescent="0.25">
      <c r="A349" s="10">
        <f t="shared" ref="A349:A412" si="149">A327+1</f>
        <v>16</v>
      </c>
      <c r="B349" s="3" t="s">
        <v>54</v>
      </c>
      <c r="C349" s="21" t="s">
        <v>61</v>
      </c>
      <c r="D349" s="75"/>
      <c r="E349" s="75"/>
      <c r="F349" s="75"/>
      <c r="G349" s="76"/>
      <c r="H349" s="77">
        <f t="shared" si="140"/>
        <v>0</v>
      </c>
      <c r="I349" s="75"/>
      <c r="J349" s="75"/>
      <c r="K349" s="75"/>
      <c r="L349" s="76"/>
      <c r="M349" s="77">
        <f t="shared" si="141"/>
        <v>0</v>
      </c>
      <c r="N349" s="75"/>
      <c r="O349" s="75"/>
      <c r="P349" s="75"/>
      <c r="Q349" s="76"/>
      <c r="R349" s="77">
        <f t="shared" si="142"/>
        <v>0</v>
      </c>
      <c r="S349" s="75"/>
      <c r="T349" s="75"/>
      <c r="U349" s="75"/>
      <c r="V349" s="76"/>
      <c r="W349" s="77">
        <f t="shared" si="143"/>
        <v>0</v>
      </c>
      <c r="X349" s="11"/>
      <c r="Y349" s="11"/>
      <c r="Z349" s="11"/>
      <c r="AA349" s="12"/>
      <c r="AB349" s="16">
        <f t="shared" si="144"/>
        <v>0</v>
      </c>
      <c r="AC349" s="11"/>
      <c r="AD349" s="11"/>
      <c r="AE349" s="11"/>
      <c r="AF349" s="12"/>
      <c r="AG349" s="16">
        <f t="shared" si="145"/>
        <v>0</v>
      </c>
      <c r="AH349" s="11"/>
      <c r="AI349" s="11"/>
      <c r="AJ349" s="11"/>
      <c r="AK349" s="12"/>
      <c r="AL349" s="16">
        <f t="shared" si="146"/>
        <v>0</v>
      </c>
      <c r="AM349" s="11"/>
      <c r="AN349" s="11"/>
      <c r="AO349" s="11"/>
      <c r="AP349" s="12"/>
      <c r="AQ349" s="16">
        <f t="shared" si="147"/>
        <v>0</v>
      </c>
      <c r="AR349" s="11"/>
      <c r="AS349" s="11"/>
      <c r="AT349" s="11"/>
      <c r="AU349" s="12"/>
      <c r="AV349" s="25">
        <f t="shared" si="148"/>
        <v>0</v>
      </c>
    </row>
    <row r="350" spans="1:48" x14ac:dyDescent="0.25">
      <c r="A350" s="10">
        <f t="shared" si="149"/>
        <v>16</v>
      </c>
      <c r="B350" s="3" t="s">
        <v>23</v>
      </c>
      <c r="C350" s="21" t="s">
        <v>61</v>
      </c>
      <c r="D350" s="75"/>
      <c r="E350" s="75"/>
      <c r="F350" s="75"/>
      <c r="G350" s="76"/>
      <c r="H350" s="77">
        <f t="shared" si="140"/>
        <v>0</v>
      </c>
      <c r="I350" s="75"/>
      <c r="J350" s="75"/>
      <c r="K350" s="75"/>
      <c r="L350" s="76"/>
      <c r="M350" s="77">
        <f t="shared" si="141"/>
        <v>0</v>
      </c>
      <c r="N350" s="75"/>
      <c r="O350" s="75"/>
      <c r="P350" s="75"/>
      <c r="Q350" s="76"/>
      <c r="R350" s="77">
        <f t="shared" si="142"/>
        <v>0</v>
      </c>
      <c r="S350" s="75"/>
      <c r="T350" s="75"/>
      <c r="U350" s="75"/>
      <c r="V350" s="76"/>
      <c r="W350" s="77">
        <f t="shared" si="143"/>
        <v>0</v>
      </c>
      <c r="X350" s="11"/>
      <c r="Y350" s="11"/>
      <c r="Z350" s="11"/>
      <c r="AA350" s="12"/>
      <c r="AB350" s="16">
        <f t="shared" si="144"/>
        <v>0</v>
      </c>
      <c r="AC350" s="11"/>
      <c r="AD350" s="11"/>
      <c r="AE350" s="11"/>
      <c r="AF350" s="12"/>
      <c r="AG350" s="16">
        <f t="shared" si="145"/>
        <v>0</v>
      </c>
      <c r="AH350" s="11"/>
      <c r="AI350" s="11"/>
      <c r="AJ350" s="11"/>
      <c r="AK350" s="12"/>
      <c r="AL350" s="16">
        <f t="shared" si="146"/>
        <v>0</v>
      </c>
      <c r="AM350" s="11"/>
      <c r="AN350" s="11"/>
      <c r="AO350" s="11"/>
      <c r="AP350" s="12"/>
      <c r="AQ350" s="16">
        <f t="shared" si="147"/>
        <v>0</v>
      </c>
      <c r="AR350" s="11"/>
      <c r="AS350" s="11"/>
      <c r="AT350" s="11"/>
      <c r="AU350" s="12"/>
      <c r="AV350" s="25">
        <f t="shared" si="148"/>
        <v>0</v>
      </c>
    </row>
    <row r="351" spans="1:48" x14ac:dyDescent="0.25">
      <c r="A351" s="10">
        <f t="shared" si="149"/>
        <v>16</v>
      </c>
      <c r="B351" s="3" t="s">
        <v>8</v>
      </c>
      <c r="C351" s="21" t="s">
        <v>61</v>
      </c>
      <c r="D351" s="75"/>
      <c r="E351" s="75"/>
      <c r="F351" s="75"/>
      <c r="G351" s="76"/>
      <c r="H351" s="77">
        <f t="shared" si="140"/>
        <v>0</v>
      </c>
      <c r="I351" s="75"/>
      <c r="J351" s="75"/>
      <c r="K351" s="75"/>
      <c r="L351" s="76"/>
      <c r="M351" s="77">
        <f t="shared" si="141"/>
        <v>0</v>
      </c>
      <c r="N351" s="75"/>
      <c r="O351" s="75"/>
      <c r="P351" s="75"/>
      <c r="Q351" s="76"/>
      <c r="R351" s="77">
        <f t="shared" si="142"/>
        <v>0</v>
      </c>
      <c r="S351" s="75"/>
      <c r="T351" s="75"/>
      <c r="U351" s="75"/>
      <c r="V351" s="76"/>
      <c r="W351" s="77">
        <f t="shared" si="143"/>
        <v>0</v>
      </c>
      <c r="X351" s="11"/>
      <c r="Y351" s="11"/>
      <c r="Z351" s="11"/>
      <c r="AA351" s="12"/>
      <c r="AB351" s="16">
        <f t="shared" si="144"/>
        <v>0</v>
      </c>
      <c r="AC351" s="11"/>
      <c r="AD351" s="11"/>
      <c r="AE351" s="11"/>
      <c r="AF351" s="12"/>
      <c r="AG351" s="16">
        <f t="shared" si="145"/>
        <v>0</v>
      </c>
      <c r="AH351" s="11"/>
      <c r="AI351" s="11"/>
      <c r="AJ351" s="11"/>
      <c r="AK351" s="12"/>
      <c r="AL351" s="16">
        <f t="shared" si="146"/>
        <v>0</v>
      </c>
      <c r="AM351" s="11"/>
      <c r="AN351" s="11"/>
      <c r="AO351" s="11"/>
      <c r="AP351" s="12"/>
      <c r="AQ351" s="16">
        <f t="shared" si="147"/>
        <v>0</v>
      </c>
      <c r="AR351" s="11"/>
      <c r="AS351" s="11"/>
      <c r="AT351" s="11"/>
      <c r="AU351" s="12"/>
      <c r="AV351" s="25">
        <f t="shared" si="148"/>
        <v>0</v>
      </c>
    </row>
    <row r="352" spans="1:48" x14ac:dyDescent="0.25">
      <c r="A352" s="10">
        <f t="shared" si="149"/>
        <v>16</v>
      </c>
      <c r="B352" s="3" t="s">
        <v>9</v>
      </c>
      <c r="C352" s="21" t="s">
        <v>61</v>
      </c>
      <c r="D352" s="75"/>
      <c r="E352" s="75"/>
      <c r="F352" s="75"/>
      <c r="G352" s="76"/>
      <c r="H352" s="77">
        <f t="shared" si="140"/>
        <v>0</v>
      </c>
      <c r="I352" s="75"/>
      <c r="J352" s="75"/>
      <c r="K352" s="75"/>
      <c r="L352" s="76"/>
      <c r="M352" s="77">
        <f t="shared" si="141"/>
        <v>0</v>
      </c>
      <c r="N352" s="75"/>
      <c r="O352" s="75"/>
      <c r="P352" s="75"/>
      <c r="Q352" s="76"/>
      <c r="R352" s="77">
        <f t="shared" si="142"/>
        <v>0</v>
      </c>
      <c r="S352" s="75"/>
      <c r="T352" s="75"/>
      <c r="U352" s="75"/>
      <c r="V352" s="76"/>
      <c r="W352" s="77">
        <f t="shared" si="143"/>
        <v>0</v>
      </c>
      <c r="X352" s="11"/>
      <c r="Y352" s="11"/>
      <c r="Z352" s="11"/>
      <c r="AA352" s="12"/>
      <c r="AB352" s="16">
        <f t="shared" si="144"/>
        <v>0</v>
      </c>
      <c r="AC352" s="11"/>
      <c r="AD352" s="11"/>
      <c r="AE352" s="11"/>
      <c r="AF352" s="12"/>
      <c r="AG352" s="16">
        <f t="shared" si="145"/>
        <v>0</v>
      </c>
      <c r="AH352" s="11"/>
      <c r="AI352" s="11"/>
      <c r="AJ352" s="11"/>
      <c r="AK352" s="12"/>
      <c r="AL352" s="16">
        <f t="shared" si="146"/>
        <v>0</v>
      </c>
      <c r="AM352" s="11"/>
      <c r="AN352" s="11"/>
      <c r="AO352" s="11"/>
      <c r="AP352" s="12"/>
      <c r="AQ352" s="16">
        <f t="shared" si="147"/>
        <v>0</v>
      </c>
      <c r="AR352" s="11"/>
      <c r="AS352" s="11"/>
      <c r="AT352" s="11"/>
      <c r="AU352" s="12"/>
      <c r="AV352" s="25">
        <f t="shared" si="148"/>
        <v>0</v>
      </c>
    </row>
    <row r="353" spans="1:48" x14ac:dyDescent="0.25">
      <c r="A353" s="10">
        <f t="shared" si="149"/>
        <v>16</v>
      </c>
      <c r="B353" s="3" t="s">
        <v>10</v>
      </c>
      <c r="C353" s="21" t="s">
        <v>61</v>
      </c>
      <c r="D353" s="75"/>
      <c r="E353" s="75"/>
      <c r="F353" s="75"/>
      <c r="G353" s="76"/>
      <c r="H353" s="77">
        <f t="shared" si="140"/>
        <v>0</v>
      </c>
      <c r="I353" s="75"/>
      <c r="J353" s="75"/>
      <c r="K353" s="75"/>
      <c r="L353" s="76"/>
      <c r="M353" s="77">
        <f t="shared" si="141"/>
        <v>0</v>
      </c>
      <c r="N353" s="75"/>
      <c r="O353" s="75"/>
      <c r="P353" s="75"/>
      <c r="Q353" s="76"/>
      <c r="R353" s="77">
        <f t="shared" si="142"/>
        <v>0</v>
      </c>
      <c r="S353" s="75"/>
      <c r="T353" s="75"/>
      <c r="U353" s="75"/>
      <c r="V353" s="76"/>
      <c r="W353" s="77">
        <f t="shared" si="143"/>
        <v>0</v>
      </c>
      <c r="X353" s="11"/>
      <c r="Y353" s="11"/>
      <c r="Z353" s="11"/>
      <c r="AA353" s="12"/>
      <c r="AB353" s="16">
        <f t="shared" si="144"/>
        <v>0</v>
      </c>
      <c r="AC353" s="11"/>
      <c r="AD353" s="11"/>
      <c r="AE353" s="11"/>
      <c r="AF353" s="12"/>
      <c r="AG353" s="16">
        <f t="shared" si="145"/>
        <v>0</v>
      </c>
      <c r="AH353" s="11"/>
      <c r="AI353" s="11"/>
      <c r="AJ353" s="11"/>
      <c r="AK353" s="12"/>
      <c r="AL353" s="16">
        <f t="shared" si="146"/>
        <v>0</v>
      </c>
      <c r="AM353" s="11"/>
      <c r="AN353" s="11"/>
      <c r="AO353" s="11"/>
      <c r="AP353" s="12"/>
      <c r="AQ353" s="16">
        <f t="shared" si="147"/>
        <v>0</v>
      </c>
      <c r="AR353" s="11"/>
      <c r="AS353" s="11"/>
      <c r="AT353" s="11"/>
      <c r="AU353" s="12"/>
      <c r="AV353" s="25">
        <f t="shared" si="148"/>
        <v>0</v>
      </c>
    </row>
    <row r="354" spans="1:48" x14ac:dyDescent="0.25">
      <c r="A354" s="10">
        <f t="shared" si="149"/>
        <v>16</v>
      </c>
      <c r="B354" s="3" t="s">
        <v>55</v>
      </c>
      <c r="C354" s="21" t="s">
        <v>61</v>
      </c>
      <c r="D354" s="75"/>
      <c r="E354" s="75"/>
      <c r="F354" s="75"/>
      <c r="G354" s="76"/>
      <c r="H354" s="77">
        <f t="shared" si="140"/>
        <v>0</v>
      </c>
      <c r="I354" s="75"/>
      <c r="J354" s="75"/>
      <c r="K354" s="75"/>
      <c r="L354" s="76"/>
      <c r="M354" s="77">
        <f t="shared" si="141"/>
        <v>0</v>
      </c>
      <c r="N354" s="75"/>
      <c r="O354" s="75"/>
      <c r="P354" s="75"/>
      <c r="Q354" s="76"/>
      <c r="R354" s="77">
        <f t="shared" si="142"/>
        <v>0</v>
      </c>
      <c r="S354" s="75"/>
      <c r="T354" s="75"/>
      <c r="U354" s="75"/>
      <c r="V354" s="76"/>
      <c r="W354" s="77">
        <f t="shared" si="143"/>
        <v>0</v>
      </c>
      <c r="X354" s="11"/>
      <c r="Y354" s="11"/>
      <c r="Z354" s="11"/>
      <c r="AA354" s="12"/>
      <c r="AB354" s="16">
        <f t="shared" si="144"/>
        <v>0</v>
      </c>
      <c r="AC354" s="11"/>
      <c r="AD354" s="11"/>
      <c r="AE354" s="11"/>
      <c r="AF354" s="12"/>
      <c r="AG354" s="16">
        <f t="shared" si="145"/>
        <v>0</v>
      </c>
      <c r="AH354" s="11"/>
      <c r="AI354" s="11"/>
      <c r="AJ354" s="11"/>
      <c r="AK354" s="12"/>
      <c r="AL354" s="16">
        <f t="shared" si="146"/>
        <v>0</v>
      </c>
      <c r="AM354" s="11"/>
      <c r="AN354" s="11"/>
      <c r="AO354" s="11"/>
      <c r="AP354" s="12"/>
      <c r="AQ354" s="16">
        <f t="shared" si="147"/>
        <v>0</v>
      </c>
      <c r="AR354" s="11"/>
      <c r="AS354" s="11"/>
      <c r="AT354" s="11"/>
      <c r="AU354" s="12"/>
      <c r="AV354" s="25">
        <f t="shared" si="148"/>
        <v>0</v>
      </c>
    </row>
    <row r="355" spans="1:48" x14ac:dyDescent="0.25">
      <c r="A355" s="10">
        <f t="shared" si="149"/>
        <v>16</v>
      </c>
      <c r="B355" s="22" t="s">
        <v>34</v>
      </c>
      <c r="C355" s="21" t="s">
        <v>61</v>
      </c>
      <c r="D355" s="78"/>
      <c r="E355" s="78"/>
      <c r="F355" s="78"/>
      <c r="G355" s="79"/>
      <c r="H355" s="80">
        <f t="shared" si="140"/>
        <v>0</v>
      </c>
      <c r="I355" s="78"/>
      <c r="J355" s="78"/>
      <c r="K355" s="78"/>
      <c r="L355" s="79"/>
      <c r="M355" s="80">
        <f t="shared" si="141"/>
        <v>0</v>
      </c>
      <c r="N355" s="78"/>
      <c r="O355" s="78"/>
      <c r="P355" s="78"/>
      <c r="Q355" s="79"/>
      <c r="R355" s="80">
        <f t="shared" si="142"/>
        <v>0</v>
      </c>
      <c r="S355" s="78"/>
      <c r="T355" s="78"/>
      <c r="U355" s="78"/>
      <c r="V355" s="79"/>
      <c r="W355" s="80">
        <f t="shared" si="143"/>
        <v>0</v>
      </c>
      <c r="X355" s="13"/>
      <c r="Y355" s="13"/>
      <c r="Z355" s="13"/>
      <c r="AA355" s="14"/>
      <c r="AB355" s="17">
        <f t="shared" si="144"/>
        <v>0</v>
      </c>
      <c r="AC355" s="13"/>
      <c r="AD355" s="13"/>
      <c r="AE355" s="13"/>
      <c r="AF355" s="14"/>
      <c r="AG355" s="17">
        <f t="shared" si="145"/>
        <v>0</v>
      </c>
      <c r="AH355" s="13"/>
      <c r="AI355" s="13"/>
      <c r="AJ355" s="13"/>
      <c r="AK355" s="14"/>
      <c r="AL355" s="17">
        <f t="shared" si="146"/>
        <v>0</v>
      </c>
      <c r="AM355" s="13"/>
      <c r="AN355" s="13"/>
      <c r="AO355" s="13"/>
      <c r="AP355" s="14"/>
      <c r="AQ355" s="17">
        <f t="shared" si="147"/>
        <v>0</v>
      </c>
      <c r="AR355" s="13"/>
      <c r="AS355" s="13"/>
      <c r="AT355" s="13"/>
      <c r="AU355" s="14"/>
      <c r="AV355" s="26">
        <f t="shared" si="148"/>
        <v>0</v>
      </c>
    </row>
    <row r="356" spans="1:48" x14ac:dyDescent="0.25">
      <c r="A356" s="10">
        <f t="shared" si="149"/>
        <v>16</v>
      </c>
      <c r="B356" s="27"/>
      <c r="C356" s="28"/>
      <c r="D356" s="81"/>
      <c r="E356" s="82"/>
      <c r="F356" s="82"/>
      <c r="G356" s="82"/>
      <c r="H356" s="83">
        <f>SUM(H336:H355)</f>
        <v>0</v>
      </c>
      <c r="I356" s="82"/>
      <c r="J356" s="82"/>
      <c r="K356" s="82"/>
      <c r="L356" s="82"/>
      <c r="M356" s="83">
        <f>SUM(M336:M355)</f>
        <v>0</v>
      </c>
      <c r="N356" s="82"/>
      <c r="O356" s="82"/>
      <c r="P356" s="82"/>
      <c r="Q356" s="82"/>
      <c r="R356" s="83">
        <f>SUM(R336:R355)</f>
        <v>0</v>
      </c>
      <c r="S356" s="82"/>
      <c r="T356" s="82"/>
      <c r="U356" s="82"/>
      <c r="V356" s="82"/>
      <c r="W356" s="83">
        <f>SUM(W336:W355)</f>
        <v>0</v>
      </c>
      <c r="X356" s="29"/>
      <c r="Y356" s="29"/>
      <c r="Z356" s="29"/>
      <c r="AA356" s="29"/>
      <c r="AB356" s="30">
        <f>SUM(AB336:AB355)</f>
        <v>0</v>
      </c>
      <c r="AC356" s="29"/>
      <c r="AD356" s="29"/>
      <c r="AE356" s="29"/>
      <c r="AF356" s="29"/>
      <c r="AG356" s="30">
        <f>SUM(AG336:AG355)</f>
        <v>0</v>
      </c>
      <c r="AH356" s="29"/>
      <c r="AI356" s="29"/>
      <c r="AJ356" s="29"/>
      <c r="AK356" s="29"/>
      <c r="AL356" s="30">
        <f>SUM(AL336:AL355)</f>
        <v>0</v>
      </c>
      <c r="AM356" s="29"/>
      <c r="AN356" s="29"/>
      <c r="AO356" s="29"/>
      <c r="AP356" s="29"/>
      <c r="AQ356" s="30">
        <f>SUM(AQ336:AQ355)</f>
        <v>0</v>
      </c>
      <c r="AR356" s="29"/>
      <c r="AS356" s="29"/>
      <c r="AT356" s="29"/>
      <c r="AU356" s="29"/>
      <c r="AV356" s="30">
        <f>SUM(AV336:AV355)</f>
        <v>0</v>
      </c>
    </row>
    <row r="357" spans="1:48" x14ac:dyDescent="0.25">
      <c r="A357" s="10">
        <f t="shared" si="149"/>
        <v>16</v>
      </c>
      <c r="B357" s="115" t="str">
        <f>"Буква (или иное название) класса "&amp;A600&amp;":"</f>
        <v>Буква (или иное название) класса 28:</v>
      </c>
      <c r="C357" s="116"/>
      <c r="D357" s="106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</row>
    <row r="358" spans="1:48" x14ac:dyDescent="0.25">
      <c r="A358" s="10">
        <f t="shared" si="149"/>
        <v>17</v>
      </c>
      <c r="B358" s="3" t="s">
        <v>0</v>
      </c>
      <c r="C358" s="21" t="s">
        <v>61</v>
      </c>
      <c r="D358" s="75"/>
      <c r="E358" s="75"/>
      <c r="F358" s="75"/>
      <c r="G358" s="76"/>
      <c r="H358" s="77">
        <f t="shared" ref="H358:H377" si="150">COUNTA(D358:G358)</f>
        <v>0</v>
      </c>
      <c r="I358" s="75"/>
      <c r="J358" s="75"/>
      <c r="K358" s="75"/>
      <c r="L358" s="76"/>
      <c r="M358" s="77">
        <f t="shared" ref="M358:M377" si="151">COUNTA(I358:L358)</f>
        <v>0</v>
      </c>
      <c r="N358" s="75"/>
      <c r="O358" s="75"/>
      <c r="P358" s="75"/>
      <c r="Q358" s="76"/>
      <c r="R358" s="77">
        <f t="shared" ref="R358:R377" si="152">COUNTA(N358:Q358)</f>
        <v>0</v>
      </c>
      <c r="S358" s="75"/>
      <c r="T358" s="75"/>
      <c r="U358" s="75"/>
      <c r="V358" s="76"/>
      <c r="W358" s="77">
        <f t="shared" ref="W358:W377" si="153">COUNTA(S358:V358)</f>
        <v>0</v>
      </c>
      <c r="X358" s="11"/>
      <c r="Y358" s="11"/>
      <c r="Z358" s="11"/>
      <c r="AA358" s="12"/>
      <c r="AB358" s="16">
        <f t="shared" ref="AB358:AB377" si="154">COUNTA(X358:AA358)</f>
        <v>0</v>
      </c>
      <c r="AC358" s="11"/>
      <c r="AD358" s="11"/>
      <c r="AE358" s="11"/>
      <c r="AF358" s="12"/>
      <c r="AG358" s="16">
        <f t="shared" ref="AG358:AG377" si="155">COUNTA(AC358:AF358)</f>
        <v>0</v>
      </c>
      <c r="AH358" s="11"/>
      <c r="AI358" s="11"/>
      <c r="AJ358" s="11"/>
      <c r="AK358" s="12"/>
      <c r="AL358" s="16">
        <f t="shared" ref="AL358:AL377" si="156">COUNTA(AH358:AK358)</f>
        <v>0</v>
      </c>
      <c r="AM358" s="11"/>
      <c r="AN358" s="11"/>
      <c r="AO358" s="11"/>
      <c r="AP358" s="12"/>
      <c r="AQ358" s="16">
        <f t="shared" ref="AQ358:AQ377" si="157">COUNTA(AM358:AP358)</f>
        <v>0</v>
      </c>
      <c r="AR358" s="11"/>
      <c r="AS358" s="11"/>
      <c r="AT358" s="11"/>
      <c r="AU358" s="12"/>
      <c r="AV358" s="25">
        <f t="shared" ref="AV358:AV377" si="158">COUNTA(AR358:AU358)</f>
        <v>0</v>
      </c>
    </row>
    <row r="359" spans="1:48" x14ac:dyDescent="0.25">
      <c r="A359" s="10">
        <f t="shared" si="149"/>
        <v>17</v>
      </c>
      <c r="B359" s="3" t="s">
        <v>45</v>
      </c>
      <c r="C359" s="21" t="s">
        <v>61</v>
      </c>
      <c r="D359" s="75"/>
      <c r="E359" s="75"/>
      <c r="F359" s="75"/>
      <c r="G359" s="76"/>
      <c r="H359" s="77">
        <f t="shared" si="150"/>
        <v>0</v>
      </c>
      <c r="I359" s="75"/>
      <c r="J359" s="75"/>
      <c r="K359" s="75"/>
      <c r="L359" s="76"/>
      <c r="M359" s="77">
        <f t="shared" si="151"/>
        <v>0</v>
      </c>
      <c r="N359" s="75"/>
      <c r="O359" s="75"/>
      <c r="P359" s="75"/>
      <c r="Q359" s="76"/>
      <c r="R359" s="77">
        <f t="shared" si="152"/>
        <v>0</v>
      </c>
      <c r="S359" s="75"/>
      <c r="T359" s="75"/>
      <c r="U359" s="75"/>
      <c r="V359" s="76"/>
      <c r="W359" s="77">
        <f t="shared" si="153"/>
        <v>0</v>
      </c>
      <c r="X359" s="11"/>
      <c r="Y359" s="11"/>
      <c r="Z359" s="11"/>
      <c r="AA359" s="12"/>
      <c r="AB359" s="16">
        <f t="shared" si="154"/>
        <v>0</v>
      </c>
      <c r="AC359" s="11"/>
      <c r="AD359" s="11"/>
      <c r="AE359" s="11"/>
      <c r="AF359" s="12"/>
      <c r="AG359" s="16">
        <f t="shared" si="155"/>
        <v>0</v>
      </c>
      <c r="AH359" s="11"/>
      <c r="AI359" s="11"/>
      <c r="AJ359" s="11"/>
      <c r="AK359" s="12"/>
      <c r="AL359" s="16">
        <f t="shared" si="156"/>
        <v>0</v>
      </c>
      <c r="AM359" s="11"/>
      <c r="AN359" s="11"/>
      <c r="AO359" s="11"/>
      <c r="AP359" s="12"/>
      <c r="AQ359" s="16">
        <f t="shared" si="157"/>
        <v>0</v>
      </c>
      <c r="AR359" s="11"/>
      <c r="AS359" s="11"/>
      <c r="AT359" s="11"/>
      <c r="AU359" s="12"/>
      <c r="AV359" s="25">
        <f t="shared" si="158"/>
        <v>0</v>
      </c>
    </row>
    <row r="360" spans="1:48" x14ac:dyDescent="0.25">
      <c r="A360" s="10">
        <f t="shared" si="149"/>
        <v>17</v>
      </c>
      <c r="B360" s="3" t="s">
        <v>2</v>
      </c>
      <c r="C360" s="21" t="s">
        <v>61</v>
      </c>
      <c r="D360" s="75"/>
      <c r="E360" s="75"/>
      <c r="F360" s="75"/>
      <c r="G360" s="76"/>
      <c r="H360" s="77">
        <f t="shared" si="150"/>
        <v>0</v>
      </c>
      <c r="I360" s="75"/>
      <c r="J360" s="75"/>
      <c r="K360" s="75"/>
      <c r="L360" s="76"/>
      <c r="M360" s="77">
        <f t="shared" si="151"/>
        <v>0</v>
      </c>
      <c r="N360" s="75"/>
      <c r="O360" s="75"/>
      <c r="P360" s="75"/>
      <c r="Q360" s="76"/>
      <c r="R360" s="77">
        <f t="shared" si="152"/>
        <v>0</v>
      </c>
      <c r="S360" s="75"/>
      <c r="T360" s="75"/>
      <c r="U360" s="75"/>
      <c r="V360" s="76"/>
      <c r="W360" s="77">
        <f t="shared" si="153"/>
        <v>0</v>
      </c>
      <c r="X360" s="11"/>
      <c r="Y360" s="11"/>
      <c r="Z360" s="11"/>
      <c r="AA360" s="12"/>
      <c r="AB360" s="16">
        <f t="shared" si="154"/>
        <v>0</v>
      </c>
      <c r="AC360" s="11"/>
      <c r="AD360" s="11"/>
      <c r="AE360" s="11"/>
      <c r="AF360" s="12"/>
      <c r="AG360" s="16">
        <f t="shared" si="155"/>
        <v>0</v>
      </c>
      <c r="AH360" s="11"/>
      <c r="AI360" s="11"/>
      <c r="AJ360" s="11"/>
      <c r="AK360" s="12"/>
      <c r="AL360" s="16">
        <f t="shared" si="156"/>
        <v>0</v>
      </c>
      <c r="AM360" s="11"/>
      <c r="AN360" s="11"/>
      <c r="AO360" s="11"/>
      <c r="AP360" s="12"/>
      <c r="AQ360" s="16">
        <f t="shared" si="157"/>
        <v>0</v>
      </c>
      <c r="AR360" s="11"/>
      <c r="AS360" s="11"/>
      <c r="AT360" s="11"/>
      <c r="AU360" s="12"/>
      <c r="AV360" s="25">
        <f t="shared" si="158"/>
        <v>0</v>
      </c>
    </row>
    <row r="361" spans="1:48" x14ac:dyDescent="0.25">
      <c r="A361" s="10">
        <f t="shared" si="149"/>
        <v>17</v>
      </c>
      <c r="B361" s="3" t="s">
        <v>46</v>
      </c>
      <c r="C361" s="21" t="s">
        <v>61</v>
      </c>
      <c r="D361" s="75"/>
      <c r="E361" s="75"/>
      <c r="F361" s="75"/>
      <c r="G361" s="76"/>
      <c r="H361" s="77">
        <f t="shared" si="150"/>
        <v>0</v>
      </c>
      <c r="I361" s="75"/>
      <c r="J361" s="75"/>
      <c r="K361" s="75"/>
      <c r="L361" s="76"/>
      <c r="M361" s="77">
        <f t="shared" si="151"/>
        <v>0</v>
      </c>
      <c r="N361" s="75"/>
      <c r="O361" s="75"/>
      <c r="P361" s="75"/>
      <c r="Q361" s="76"/>
      <c r="R361" s="77">
        <f t="shared" si="152"/>
        <v>0</v>
      </c>
      <c r="S361" s="75"/>
      <c r="T361" s="75"/>
      <c r="U361" s="75"/>
      <c r="V361" s="76"/>
      <c r="W361" s="77">
        <f t="shared" si="153"/>
        <v>0</v>
      </c>
      <c r="X361" s="11"/>
      <c r="Y361" s="11"/>
      <c r="Z361" s="11"/>
      <c r="AA361" s="12"/>
      <c r="AB361" s="16">
        <f t="shared" si="154"/>
        <v>0</v>
      </c>
      <c r="AC361" s="11"/>
      <c r="AD361" s="11"/>
      <c r="AE361" s="11"/>
      <c r="AF361" s="12"/>
      <c r="AG361" s="16">
        <f t="shared" si="155"/>
        <v>0</v>
      </c>
      <c r="AH361" s="11"/>
      <c r="AI361" s="11"/>
      <c r="AJ361" s="11"/>
      <c r="AK361" s="12"/>
      <c r="AL361" s="16">
        <f t="shared" si="156"/>
        <v>0</v>
      </c>
      <c r="AM361" s="11"/>
      <c r="AN361" s="11"/>
      <c r="AO361" s="11"/>
      <c r="AP361" s="12"/>
      <c r="AQ361" s="16">
        <f t="shared" si="157"/>
        <v>0</v>
      </c>
      <c r="AR361" s="11"/>
      <c r="AS361" s="11"/>
      <c r="AT361" s="11"/>
      <c r="AU361" s="12"/>
      <c r="AV361" s="25">
        <f t="shared" si="158"/>
        <v>0</v>
      </c>
    </row>
    <row r="362" spans="1:48" x14ac:dyDescent="0.25">
      <c r="A362" s="10">
        <f t="shared" si="149"/>
        <v>17</v>
      </c>
      <c r="B362" s="3" t="s">
        <v>4</v>
      </c>
      <c r="C362" s="21" t="s">
        <v>61</v>
      </c>
      <c r="D362" s="75"/>
      <c r="E362" s="75"/>
      <c r="F362" s="75"/>
      <c r="G362" s="76"/>
      <c r="H362" s="77">
        <f t="shared" si="150"/>
        <v>0</v>
      </c>
      <c r="I362" s="75"/>
      <c r="J362" s="75"/>
      <c r="K362" s="75"/>
      <c r="L362" s="76"/>
      <c r="M362" s="77">
        <f t="shared" si="151"/>
        <v>0</v>
      </c>
      <c r="N362" s="75"/>
      <c r="O362" s="75"/>
      <c r="P362" s="75"/>
      <c r="Q362" s="76"/>
      <c r="R362" s="77">
        <f t="shared" si="152"/>
        <v>0</v>
      </c>
      <c r="S362" s="75"/>
      <c r="T362" s="75"/>
      <c r="U362" s="75"/>
      <c r="V362" s="76"/>
      <c r="W362" s="77">
        <f t="shared" si="153"/>
        <v>0</v>
      </c>
      <c r="X362" s="11"/>
      <c r="Y362" s="11"/>
      <c r="Z362" s="11"/>
      <c r="AA362" s="12"/>
      <c r="AB362" s="16">
        <f t="shared" si="154"/>
        <v>0</v>
      </c>
      <c r="AC362" s="11"/>
      <c r="AD362" s="11"/>
      <c r="AE362" s="11"/>
      <c r="AF362" s="12"/>
      <c r="AG362" s="16">
        <f t="shared" si="155"/>
        <v>0</v>
      </c>
      <c r="AH362" s="11"/>
      <c r="AI362" s="11"/>
      <c r="AJ362" s="11"/>
      <c r="AK362" s="12"/>
      <c r="AL362" s="16">
        <f t="shared" si="156"/>
        <v>0</v>
      </c>
      <c r="AM362" s="11"/>
      <c r="AN362" s="11"/>
      <c r="AO362" s="11"/>
      <c r="AP362" s="12"/>
      <c r="AQ362" s="16">
        <f t="shared" si="157"/>
        <v>0</v>
      </c>
      <c r="AR362" s="11"/>
      <c r="AS362" s="11"/>
      <c r="AT362" s="11"/>
      <c r="AU362" s="12"/>
      <c r="AV362" s="25">
        <f t="shared" si="158"/>
        <v>0</v>
      </c>
    </row>
    <row r="363" spans="1:48" x14ac:dyDescent="0.25">
      <c r="A363" s="10">
        <f t="shared" si="149"/>
        <v>17</v>
      </c>
      <c r="B363" s="3" t="s">
        <v>47</v>
      </c>
      <c r="C363" s="21" t="s">
        <v>61</v>
      </c>
      <c r="D363" s="75"/>
      <c r="E363" s="75"/>
      <c r="F363" s="75"/>
      <c r="G363" s="76"/>
      <c r="H363" s="77">
        <f t="shared" si="150"/>
        <v>0</v>
      </c>
      <c r="I363" s="75"/>
      <c r="J363" s="75"/>
      <c r="K363" s="75"/>
      <c r="L363" s="76"/>
      <c r="M363" s="77">
        <f t="shared" si="151"/>
        <v>0</v>
      </c>
      <c r="N363" s="75"/>
      <c r="O363" s="75"/>
      <c r="P363" s="75"/>
      <c r="Q363" s="76"/>
      <c r="R363" s="77">
        <f t="shared" si="152"/>
        <v>0</v>
      </c>
      <c r="S363" s="75"/>
      <c r="T363" s="75"/>
      <c r="U363" s="75"/>
      <c r="V363" s="76"/>
      <c r="W363" s="77">
        <f t="shared" si="153"/>
        <v>0</v>
      </c>
      <c r="X363" s="11"/>
      <c r="Y363" s="11"/>
      <c r="Z363" s="11"/>
      <c r="AA363" s="12"/>
      <c r="AB363" s="16">
        <f t="shared" si="154"/>
        <v>0</v>
      </c>
      <c r="AC363" s="11"/>
      <c r="AD363" s="11"/>
      <c r="AE363" s="11"/>
      <c r="AF363" s="12"/>
      <c r="AG363" s="16">
        <f t="shared" si="155"/>
        <v>0</v>
      </c>
      <c r="AH363" s="11"/>
      <c r="AI363" s="11"/>
      <c r="AJ363" s="11"/>
      <c r="AK363" s="12"/>
      <c r="AL363" s="16">
        <f t="shared" si="156"/>
        <v>0</v>
      </c>
      <c r="AM363" s="11"/>
      <c r="AN363" s="11"/>
      <c r="AO363" s="11"/>
      <c r="AP363" s="12"/>
      <c r="AQ363" s="16">
        <f t="shared" si="157"/>
        <v>0</v>
      </c>
      <c r="AR363" s="11"/>
      <c r="AS363" s="11"/>
      <c r="AT363" s="11"/>
      <c r="AU363" s="12"/>
      <c r="AV363" s="25">
        <f t="shared" si="158"/>
        <v>0</v>
      </c>
    </row>
    <row r="364" spans="1:48" x14ac:dyDescent="0.25">
      <c r="A364" s="10">
        <f t="shared" si="149"/>
        <v>17</v>
      </c>
      <c r="B364" s="3" t="s">
        <v>5</v>
      </c>
      <c r="C364" s="21" t="s">
        <v>61</v>
      </c>
      <c r="D364" s="75"/>
      <c r="E364" s="75"/>
      <c r="F364" s="75"/>
      <c r="G364" s="76"/>
      <c r="H364" s="77">
        <f t="shared" si="150"/>
        <v>0</v>
      </c>
      <c r="I364" s="75"/>
      <c r="J364" s="75"/>
      <c r="K364" s="75"/>
      <c r="L364" s="76"/>
      <c r="M364" s="77">
        <f t="shared" si="151"/>
        <v>0</v>
      </c>
      <c r="N364" s="75"/>
      <c r="O364" s="75"/>
      <c r="P364" s="75"/>
      <c r="Q364" s="76"/>
      <c r="R364" s="77">
        <f t="shared" si="152"/>
        <v>0</v>
      </c>
      <c r="S364" s="75"/>
      <c r="T364" s="75"/>
      <c r="U364" s="75"/>
      <c r="V364" s="76"/>
      <c r="W364" s="77">
        <f t="shared" si="153"/>
        <v>0</v>
      </c>
      <c r="X364" s="11"/>
      <c r="Y364" s="11"/>
      <c r="Z364" s="11"/>
      <c r="AA364" s="12"/>
      <c r="AB364" s="16">
        <f t="shared" si="154"/>
        <v>0</v>
      </c>
      <c r="AC364" s="11"/>
      <c r="AD364" s="11"/>
      <c r="AE364" s="11"/>
      <c r="AF364" s="12"/>
      <c r="AG364" s="16">
        <f t="shared" si="155"/>
        <v>0</v>
      </c>
      <c r="AH364" s="11"/>
      <c r="AI364" s="11"/>
      <c r="AJ364" s="11"/>
      <c r="AK364" s="12"/>
      <c r="AL364" s="16">
        <f t="shared" si="156"/>
        <v>0</v>
      </c>
      <c r="AM364" s="11"/>
      <c r="AN364" s="11"/>
      <c r="AO364" s="11"/>
      <c r="AP364" s="12"/>
      <c r="AQ364" s="16">
        <f t="shared" si="157"/>
        <v>0</v>
      </c>
      <c r="AR364" s="11"/>
      <c r="AS364" s="11"/>
      <c r="AT364" s="11"/>
      <c r="AU364" s="12"/>
      <c r="AV364" s="25">
        <f t="shared" si="158"/>
        <v>0</v>
      </c>
    </row>
    <row r="365" spans="1:48" x14ac:dyDescent="0.25">
      <c r="A365" s="10">
        <f t="shared" si="149"/>
        <v>17</v>
      </c>
      <c r="B365" s="3" t="s">
        <v>48</v>
      </c>
      <c r="C365" s="21" t="s">
        <v>61</v>
      </c>
      <c r="D365" s="75"/>
      <c r="E365" s="75"/>
      <c r="F365" s="75"/>
      <c r="G365" s="76"/>
      <c r="H365" s="77">
        <f t="shared" si="150"/>
        <v>0</v>
      </c>
      <c r="I365" s="75"/>
      <c r="J365" s="75"/>
      <c r="K365" s="75"/>
      <c r="L365" s="76"/>
      <c r="M365" s="77">
        <f t="shared" si="151"/>
        <v>0</v>
      </c>
      <c r="N365" s="75"/>
      <c r="O365" s="75"/>
      <c r="P365" s="75"/>
      <c r="Q365" s="76"/>
      <c r="R365" s="77">
        <f t="shared" si="152"/>
        <v>0</v>
      </c>
      <c r="S365" s="75"/>
      <c r="T365" s="75"/>
      <c r="U365" s="75"/>
      <c r="V365" s="76"/>
      <c r="W365" s="77">
        <f t="shared" si="153"/>
        <v>0</v>
      </c>
      <c r="X365" s="11"/>
      <c r="Y365" s="11"/>
      <c r="Z365" s="11"/>
      <c r="AA365" s="12"/>
      <c r="AB365" s="16">
        <f t="shared" si="154"/>
        <v>0</v>
      </c>
      <c r="AC365" s="11"/>
      <c r="AD365" s="11"/>
      <c r="AE365" s="11"/>
      <c r="AF365" s="12"/>
      <c r="AG365" s="16">
        <f t="shared" si="155"/>
        <v>0</v>
      </c>
      <c r="AH365" s="11"/>
      <c r="AI365" s="11"/>
      <c r="AJ365" s="11"/>
      <c r="AK365" s="12"/>
      <c r="AL365" s="16">
        <f t="shared" si="156"/>
        <v>0</v>
      </c>
      <c r="AM365" s="11"/>
      <c r="AN365" s="11"/>
      <c r="AO365" s="11"/>
      <c r="AP365" s="12"/>
      <c r="AQ365" s="16">
        <f t="shared" si="157"/>
        <v>0</v>
      </c>
      <c r="AR365" s="11"/>
      <c r="AS365" s="11"/>
      <c r="AT365" s="11"/>
      <c r="AU365" s="12"/>
      <c r="AV365" s="25">
        <f t="shared" si="158"/>
        <v>0</v>
      </c>
    </row>
    <row r="366" spans="1:48" x14ac:dyDescent="0.25">
      <c r="A366" s="10">
        <f t="shared" si="149"/>
        <v>17</v>
      </c>
      <c r="B366" s="3" t="s">
        <v>49</v>
      </c>
      <c r="C366" s="21" t="s">
        <v>61</v>
      </c>
      <c r="D366" s="75"/>
      <c r="E366" s="75"/>
      <c r="F366" s="75"/>
      <c r="G366" s="76"/>
      <c r="H366" s="77">
        <f t="shared" si="150"/>
        <v>0</v>
      </c>
      <c r="I366" s="75"/>
      <c r="J366" s="75"/>
      <c r="K366" s="75"/>
      <c r="L366" s="76"/>
      <c r="M366" s="77">
        <f t="shared" si="151"/>
        <v>0</v>
      </c>
      <c r="N366" s="75"/>
      <c r="O366" s="75"/>
      <c r="P366" s="75"/>
      <c r="Q366" s="76"/>
      <c r="R366" s="77">
        <f t="shared" si="152"/>
        <v>0</v>
      </c>
      <c r="S366" s="75"/>
      <c r="T366" s="75"/>
      <c r="U366" s="75"/>
      <c r="V366" s="76"/>
      <c r="W366" s="77">
        <f t="shared" si="153"/>
        <v>0</v>
      </c>
      <c r="X366" s="11"/>
      <c r="Y366" s="11"/>
      <c r="Z366" s="11"/>
      <c r="AA366" s="12"/>
      <c r="AB366" s="16">
        <f t="shared" si="154"/>
        <v>0</v>
      </c>
      <c r="AC366" s="11"/>
      <c r="AD366" s="11"/>
      <c r="AE366" s="11"/>
      <c r="AF366" s="12"/>
      <c r="AG366" s="16">
        <f t="shared" si="155"/>
        <v>0</v>
      </c>
      <c r="AH366" s="11"/>
      <c r="AI366" s="11"/>
      <c r="AJ366" s="11"/>
      <c r="AK366" s="12"/>
      <c r="AL366" s="16">
        <f t="shared" si="156"/>
        <v>0</v>
      </c>
      <c r="AM366" s="11"/>
      <c r="AN366" s="11"/>
      <c r="AO366" s="11"/>
      <c r="AP366" s="12"/>
      <c r="AQ366" s="16">
        <f t="shared" si="157"/>
        <v>0</v>
      </c>
      <c r="AR366" s="11"/>
      <c r="AS366" s="11"/>
      <c r="AT366" s="11"/>
      <c r="AU366" s="12"/>
      <c r="AV366" s="25">
        <f t="shared" si="158"/>
        <v>0</v>
      </c>
    </row>
    <row r="367" spans="1:48" x14ac:dyDescent="0.25">
      <c r="A367" s="10">
        <f t="shared" si="149"/>
        <v>17</v>
      </c>
      <c r="B367" s="3" t="s">
        <v>50</v>
      </c>
      <c r="C367" s="21" t="s">
        <v>61</v>
      </c>
      <c r="D367" s="75"/>
      <c r="E367" s="75"/>
      <c r="F367" s="75"/>
      <c r="G367" s="76"/>
      <c r="H367" s="77">
        <f t="shared" si="150"/>
        <v>0</v>
      </c>
      <c r="I367" s="75"/>
      <c r="J367" s="75"/>
      <c r="K367" s="75"/>
      <c r="L367" s="76"/>
      <c r="M367" s="77">
        <f t="shared" si="151"/>
        <v>0</v>
      </c>
      <c r="N367" s="75"/>
      <c r="O367" s="75"/>
      <c r="P367" s="75"/>
      <c r="Q367" s="76"/>
      <c r="R367" s="77">
        <f t="shared" si="152"/>
        <v>0</v>
      </c>
      <c r="S367" s="75"/>
      <c r="T367" s="75"/>
      <c r="U367" s="75"/>
      <c r="V367" s="76"/>
      <c r="W367" s="77">
        <f t="shared" si="153"/>
        <v>0</v>
      </c>
      <c r="X367" s="11"/>
      <c r="Y367" s="11"/>
      <c r="Z367" s="11"/>
      <c r="AA367" s="12"/>
      <c r="AB367" s="16">
        <f t="shared" si="154"/>
        <v>0</v>
      </c>
      <c r="AC367" s="11"/>
      <c r="AD367" s="11"/>
      <c r="AE367" s="11"/>
      <c r="AF367" s="12"/>
      <c r="AG367" s="16">
        <f t="shared" si="155"/>
        <v>0</v>
      </c>
      <c r="AH367" s="11"/>
      <c r="AI367" s="11"/>
      <c r="AJ367" s="11"/>
      <c r="AK367" s="12"/>
      <c r="AL367" s="16">
        <f t="shared" si="156"/>
        <v>0</v>
      </c>
      <c r="AM367" s="11"/>
      <c r="AN367" s="11"/>
      <c r="AO367" s="11"/>
      <c r="AP367" s="12"/>
      <c r="AQ367" s="16">
        <f t="shared" si="157"/>
        <v>0</v>
      </c>
      <c r="AR367" s="11"/>
      <c r="AS367" s="11"/>
      <c r="AT367" s="11"/>
      <c r="AU367" s="12"/>
      <c r="AV367" s="25">
        <f t="shared" si="158"/>
        <v>0</v>
      </c>
    </row>
    <row r="368" spans="1:48" x14ac:dyDescent="0.25">
      <c r="A368" s="10">
        <f t="shared" si="149"/>
        <v>17</v>
      </c>
      <c r="B368" s="3" t="s">
        <v>51</v>
      </c>
      <c r="C368" s="21" t="s">
        <v>61</v>
      </c>
      <c r="D368" s="75"/>
      <c r="E368" s="75"/>
      <c r="F368" s="75"/>
      <c r="G368" s="76"/>
      <c r="H368" s="77">
        <f t="shared" si="150"/>
        <v>0</v>
      </c>
      <c r="I368" s="75"/>
      <c r="J368" s="75"/>
      <c r="K368" s="75"/>
      <c r="L368" s="76"/>
      <c r="M368" s="77">
        <f t="shared" si="151"/>
        <v>0</v>
      </c>
      <c r="N368" s="75"/>
      <c r="O368" s="75"/>
      <c r="P368" s="75"/>
      <c r="Q368" s="76"/>
      <c r="R368" s="77">
        <f t="shared" si="152"/>
        <v>0</v>
      </c>
      <c r="S368" s="75"/>
      <c r="T368" s="75"/>
      <c r="U368" s="75"/>
      <c r="V368" s="76"/>
      <c r="W368" s="77">
        <f t="shared" si="153"/>
        <v>0</v>
      </c>
      <c r="X368" s="11"/>
      <c r="Y368" s="11"/>
      <c r="Z368" s="11"/>
      <c r="AA368" s="12"/>
      <c r="AB368" s="16">
        <f t="shared" si="154"/>
        <v>0</v>
      </c>
      <c r="AC368" s="11"/>
      <c r="AD368" s="11"/>
      <c r="AE368" s="11"/>
      <c r="AF368" s="12"/>
      <c r="AG368" s="16">
        <f t="shared" si="155"/>
        <v>0</v>
      </c>
      <c r="AH368" s="11"/>
      <c r="AI368" s="11"/>
      <c r="AJ368" s="11"/>
      <c r="AK368" s="12"/>
      <c r="AL368" s="16">
        <f t="shared" si="156"/>
        <v>0</v>
      </c>
      <c r="AM368" s="11"/>
      <c r="AN368" s="11"/>
      <c r="AO368" s="11"/>
      <c r="AP368" s="12"/>
      <c r="AQ368" s="16">
        <f t="shared" si="157"/>
        <v>0</v>
      </c>
      <c r="AR368" s="11"/>
      <c r="AS368" s="11"/>
      <c r="AT368" s="11"/>
      <c r="AU368" s="12"/>
      <c r="AV368" s="25">
        <f t="shared" si="158"/>
        <v>0</v>
      </c>
    </row>
    <row r="369" spans="1:48" x14ac:dyDescent="0.25">
      <c r="A369" s="10">
        <f t="shared" si="149"/>
        <v>17</v>
      </c>
      <c r="B369" s="3" t="s">
        <v>52</v>
      </c>
      <c r="C369" s="21" t="s">
        <v>61</v>
      </c>
      <c r="D369" s="75"/>
      <c r="E369" s="75"/>
      <c r="F369" s="75"/>
      <c r="G369" s="76"/>
      <c r="H369" s="77">
        <f t="shared" si="150"/>
        <v>0</v>
      </c>
      <c r="I369" s="75"/>
      <c r="J369" s="75"/>
      <c r="K369" s="75"/>
      <c r="L369" s="76"/>
      <c r="M369" s="77">
        <f t="shared" si="151"/>
        <v>0</v>
      </c>
      <c r="N369" s="75"/>
      <c r="O369" s="75"/>
      <c r="P369" s="75"/>
      <c r="Q369" s="76"/>
      <c r="R369" s="77">
        <f t="shared" si="152"/>
        <v>0</v>
      </c>
      <c r="S369" s="75"/>
      <c r="T369" s="75"/>
      <c r="U369" s="75"/>
      <c r="V369" s="76"/>
      <c r="W369" s="77">
        <f t="shared" si="153"/>
        <v>0</v>
      </c>
      <c r="X369" s="11"/>
      <c r="Y369" s="11"/>
      <c r="Z369" s="11"/>
      <c r="AA369" s="12"/>
      <c r="AB369" s="16">
        <f t="shared" si="154"/>
        <v>0</v>
      </c>
      <c r="AC369" s="11"/>
      <c r="AD369" s="11"/>
      <c r="AE369" s="11"/>
      <c r="AF369" s="12"/>
      <c r="AG369" s="16">
        <f t="shared" si="155"/>
        <v>0</v>
      </c>
      <c r="AH369" s="11"/>
      <c r="AI369" s="11"/>
      <c r="AJ369" s="11"/>
      <c r="AK369" s="12"/>
      <c r="AL369" s="16">
        <f t="shared" si="156"/>
        <v>0</v>
      </c>
      <c r="AM369" s="11"/>
      <c r="AN369" s="11"/>
      <c r="AO369" s="11"/>
      <c r="AP369" s="12"/>
      <c r="AQ369" s="16">
        <f t="shared" si="157"/>
        <v>0</v>
      </c>
      <c r="AR369" s="11"/>
      <c r="AS369" s="11"/>
      <c r="AT369" s="11"/>
      <c r="AU369" s="12"/>
      <c r="AV369" s="25">
        <f t="shared" si="158"/>
        <v>0</v>
      </c>
    </row>
    <row r="370" spans="1:48" x14ac:dyDescent="0.25">
      <c r="A370" s="10">
        <f t="shared" si="149"/>
        <v>17</v>
      </c>
      <c r="B370" s="3" t="s">
        <v>53</v>
      </c>
      <c r="C370" s="21" t="s">
        <v>61</v>
      </c>
      <c r="D370" s="75"/>
      <c r="E370" s="75"/>
      <c r="F370" s="75"/>
      <c r="G370" s="76"/>
      <c r="H370" s="77">
        <f t="shared" si="150"/>
        <v>0</v>
      </c>
      <c r="I370" s="75"/>
      <c r="J370" s="75"/>
      <c r="K370" s="75"/>
      <c r="L370" s="76"/>
      <c r="M370" s="77">
        <f t="shared" si="151"/>
        <v>0</v>
      </c>
      <c r="N370" s="75"/>
      <c r="O370" s="75"/>
      <c r="P370" s="75"/>
      <c r="Q370" s="76"/>
      <c r="R370" s="77">
        <f t="shared" si="152"/>
        <v>0</v>
      </c>
      <c r="S370" s="75"/>
      <c r="T370" s="75"/>
      <c r="U370" s="75"/>
      <c r="V370" s="76"/>
      <c r="W370" s="77">
        <f t="shared" si="153"/>
        <v>0</v>
      </c>
      <c r="X370" s="11"/>
      <c r="Y370" s="11"/>
      <c r="Z370" s="11"/>
      <c r="AA370" s="12"/>
      <c r="AB370" s="16">
        <f t="shared" si="154"/>
        <v>0</v>
      </c>
      <c r="AC370" s="11"/>
      <c r="AD370" s="11"/>
      <c r="AE370" s="11"/>
      <c r="AF370" s="12"/>
      <c r="AG370" s="16">
        <f t="shared" si="155"/>
        <v>0</v>
      </c>
      <c r="AH370" s="11"/>
      <c r="AI370" s="11"/>
      <c r="AJ370" s="11"/>
      <c r="AK370" s="12"/>
      <c r="AL370" s="16">
        <f t="shared" si="156"/>
        <v>0</v>
      </c>
      <c r="AM370" s="11"/>
      <c r="AN370" s="11"/>
      <c r="AO370" s="11"/>
      <c r="AP370" s="12"/>
      <c r="AQ370" s="16">
        <f t="shared" si="157"/>
        <v>0</v>
      </c>
      <c r="AR370" s="11"/>
      <c r="AS370" s="11"/>
      <c r="AT370" s="11"/>
      <c r="AU370" s="12"/>
      <c r="AV370" s="25">
        <f t="shared" si="158"/>
        <v>0</v>
      </c>
    </row>
    <row r="371" spans="1:48" x14ac:dyDescent="0.25">
      <c r="A371" s="10">
        <f t="shared" si="149"/>
        <v>17</v>
      </c>
      <c r="B371" s="3" t="s">
        <v>54</v>
      </c>
      <c r="C371" s="21" t="s">
        <v>61</v>
      </c>
      <c r="D371" s="75"/>
      <c r="E371" s="75"/>
      <c r="F371" s="75"/>
      <c r="G371" s="76"/>
      <c r="H371" s="77">
        <f t="shared" si="150"/>
        <v>0</v>
      </c>
      <c r="I371" s="75"/>
      <c r="J371" s="75"/>
      <c r="K371" s="75"/>
      <c r="L371" s="76"/>
      <c r="M371" s="77">
        <f t="shared" si="151"/>
        <v>0</v>
      </c>
      <c r="N371" s="75"/>
      <c r="O371" s="75"/>
      <c r="P371" s="75"/>
      <c r="Q371" s="76"/>
      <c r="R371" s="77">
        <f t="shared" si="152"/>
        <v>0</v>
      </c>
      <c r="S371" s="75"/>
      <c r="T371" s="75"/>
      <c r="U371" s="75"/>
      <c r="V371" s="76"/>
      <c r="W371" s="77">
        <f t="shared" si="153"/>
        <v>0</v>
      </c>
      <c r="X371" s="11"/>
      <c r="Y371" s="11"/>
      <c r="Z371" s="11"/>
      <c r="AA371" s="12"/>
      <c r="AB371" s="16">
        <f t="shared" si="154"/>
        <v>0</v>
      </c>
      <c r="AC371" s="11"/>
      <c r="AD371" s="11"/>
      <c r="AE371" s="11"/>
      <c r="AF371" s="12"/>
      <c r="AG371" s="16">
        <f t="shared" si="155"/>
        <v>0</v>
      </c>
      <c r="AH371" s="11"/>
      <c r="AI371" s="11"/>
      <c r="AJ371" s="11"/>
      <c r="AK371" s="12"/>
      <c r="AL371" s="16">
        <f t="shared" si="156"/>
        <v>0</v>
      </c>
      <c r="AM371" s="11"/>
      <c r="AN371" s="11"/>
      <c r="AO371" s="11"/>
      <c r="AP371" s="12"/>
      <c r="AQ371" s="16">
        <f t="shared" si="157"/>
        <v>0</v>
      </c>
      <c r="AR371" s="11"/>
      <c r="AS371" s="11"/>
      <c r="AT371" s="11"/>
      <c r="AU371" s="12"/>
      <c r="AV371" s="25">
        <f t="shared" si="158"/>
        <v>0</v>
      </c>
    </row>
    <row r="372" spans="1:48" x14ac:dyDescent="0.25">
      <c r="A372" s="10">
        <f t="shared" si="149"/>
        <v>17</v>
      </c>
      <c r="B372" s="3" t="s">
        <v>23</v>
      </c>
      <c r="C372" s="21" t="s">
        <v>61</v>
      </c>
      <c r="D372" s="75"/>
      <c r="E372" s="75"/>
      <c r="F372" s="75"/>
      <c r="G372" s="76"/>
      <c r="H372" s="77">
        <f t="shared" si="150"/>
        <v>0</v>
      </c>
      <c r="I372" s="75"/>
      <c r="J372" s="75"/>
      <c r="K372" s="75"/>
      <c r="L372" s="76"/>
      <c r="M372" s="77">
        <f t="shared" si="151"/>
        <v>0</v>
      </c>
      <c r="N372" s="75"/>
      <c r="O372" s="75"/>
      <c r="P372" s="75"/>
      <c r="Q372" s="76"/>
      <c r="R372" s="77">
        <f t="shared" si="152"/>
        <v>0</v>
      </c>
      <c r="S372" s="75"/>
      <c r="T372" s="75"/>
      <c r="U372" s="75"/>
      <c r="V372" s="76"/>
      <c r="W372" s="77">
        <f t="shared" si="153"/>
        <v>0</v>
      </c>
      <c r="X372" s="11"/>
      <c r="Y372" s="11"/>
      <c r="Z372" s="11"/>
      <c r="AA372" s="12"/>
      <c r="AB372" s="16">
        <f t="shared" si="154"/>
        <v>0</v>
      </c>
      <c r="AC372" s="11"/>
      <c r="AD372" s="11"/>
      <c r="AE372" s="11"/>
      <c r="AF372" s="12"/>
      <c r="AG372" s="16">
        <f t="shared" si="155"/>
        <v>0</v>
      </c>
      <c r="AH372" s="11"/>
      <c r="AI372" s="11"/>
      <c r="AJ372" s="11"/>
      <c r="AK372" s="12"/>
      <c r="AL372" s="16">
        <f t="shared" si="156"/>
        <v>0</v>
      </c>
      <c r="AM372" s="11"/>
      <c r="AN372" s="11"/>
      <c r="AO372" s="11"/>
      <c r="AP372" s="12"/>
      <c r="AQ372" s="16">
        <f t="shared" si="157"/>
        <v>0</v>
      </c>
      <c r="AR372" s="11"/>
      <c r="AS372" s="11"/>
      <c r="AT372" s="11"/>
      <c r="AU372" s="12"/>
      <c r="AV372" s="25">
        <f t="shared" si="158"/>
        <v>0</v>
      </c>
    </row>
    <row r="373" spans="1:48" x14ac:dyDescent="0.25">
      <c r="A373" s="10">
        <f t="shared" si="149"/>
        <v>17</v>
      </c>
      <c r="B373" s="3" t="s">
        <v>8</v>
      </c>
      <c r="C373" s="21" t="s">
        <v>61</v>
      </c>
      <c r="D373" s="75"/>
      <c r="E373" s="75"/>
      <c r="F373" s="75"/>
      <c r="G373" s="76"/>
      <c r="H373" s="77">
        <f t="shared" si="150"/>
        <v>0</v>
      </c>
      <c r="I373" s="75"/>
      <c r="J373" s="75"/>
      <c r="K373" s="75"/>
      <c r="L373" s="76"/>
      <c r="M373" s="77">
        <f t="shared" si="151"/>
        <v>0</v>
      </c>
      <c r="N373" s="75"/>
      <c r="O373" s="75"/>
      <c r="P373" s="75"/>
      <c r="Q373" s="76"/>
      <c r="R373" s="77">
        <f t="shared" si="152"/>
        <v>0</v>
      </c>
      <c r="S373" s="75"/>
      <c r="T373" s="75"/>
      <c r="U373" s="75"/>
      <c r="V373" s="76"/>
      <c r="W373" s="77">
        <f t="shared" si="153"/>
        <v>0</v>
      </c>
      <c r="X373" s="11"/>
      <c r="Y373" s="11"/>
      <c r="Z373" s="11"/>
      <c r="AA373" s="12"/>
      <c r="AB373" s="16">
        <f t="shared" si="154"/>
        <v>0</v>
      </c>
      <c r="AC373" s="11"/>
      <c r="AD373" s="11"/>
      <c r="AE373" s="11"/>
      <c r="AF373" s="12"/>
      <c r="AG373" s="16">
        <f t="shared" si="155"/>
        <v>0</v>
      </c>
      <c r="AH373" s="11"/>
      <c r="AI373" s="11"/>
      <c r="AJ373" s="11"/>
      <c r="AK373" s="12"/>
      <c r="AL373" s="16">
        <f t="shared" si="156"/>
        <v>0</v>
      </c>
      <c r="AM373" s="11"/>
      <c r="AN373" s="11"/>
      <c r="AO373" s="11"/>
      <c r="AP373" s="12"/>
      <c r="AQ373" s="16">
        <f t="shared" si="157"/>
        <v>0</v>
      </c>
      <c r="AR373" s="11"/>
      <c r="AS373" s="11"/>
      <c r="AT373" s="11"/>
      <c r="AU373" s="12"/>
      <c r="AV373" s="25">
        <f t="shared" si="158"/>
        <v>0</v>
      </c>
    </row>
    <row r="374" spans="1:48" x14ac:dyDescent="0.25">
      <c r="A374" s="10">
        <f t="shared" si="149"/>
        <v>17</v>
      </c>
      <c r="B374" s="3" t="s">
        <v>9</v>
      </c>
      <c r="C374" s="21" t="s">
        <v>61</v>
      </c>
      <c r="D374" s="75"/>
      <c r="E374" s="75"/>
      <c r="F374" s="75"/>
      <c r="G374" s="76"/>
      <c r="H374" s="77">
        <f t="shared" si="150"/>
        <v>0</v>
      </c>
      <c r="I374" s="75"/>
      <c r="J374" s="75"/>
      <c r="K374" s="75"/>
      <c r="L374" s="76"/>
      <c r="M374" s="77">
        <f t="shared" si="151"/>
        <v>0</v>
      </c>
      <c r="N374" s="75"/>
      <c r="O374" s="75"/>
      <c r="P374" s="75"/>
      <c r="Q374" s="76"/>
      <c r="R374" s="77">
        <f t="shared" si="152"/>
        <v>0</v>
      </c>
      <c r="S374" s="75"/>
      <c r="T374" s="75"/>
      <c r="U374" s="75"/>
      <c r="V374" s="76"/>
      <c r="W374" s="77">
        <f t="shared" si="153"/>
        <v>0</v>
      </c>
      <c r="X374" s="11"/>
      <c r="Y374" s="11"/>
      <c r="Z374" s="11"/>
      <c r="AA374" s="12"/>
      <c r="AB374" s="16">
        <f t="shared" si="154"/>
        <v>0</v>
      </c>
      <c r="AC374" s="11"/>
      <c r="AD374" s="11"/>
      <c r="AE374" s="11"/>
      <c r="AF374" s="12"/>
      <c r="AG374" s="16">
        <f t="shared" si="155"/>
        <v>0</v>
      </c>
      <c r="AH374" s="11"/>
      <c r="AI374" s="11"/>
      <c r="AJ374" s="11"/>
      <c r="AK374" s="12"/>
      <c r="AL374" s="16">
        <f t="shared" si="156"/>
        <v>0</v>
      </c>
      <c r="AM374" s="11"/>
      <c r="AN374" s="11"/>
      <c r="AO374" s="11"/>
      <c r="AP374" s="12"/>
      <c r="AQ374" s="16">
        <f t="shared" si="157"/>
        <v>0</v>
      </c>
      <c r="AR374" s="11"/>
      <c r="AS374" s="11"/>
      <c r="AT374" s="11"/>
      <c r="AU374" s="12"/>
      <c r="AV374" s="25">
        <f t="shared" si="158"/>
        <v>0</v>
      </c>
    </row>
    <row r="375" spans="1:48" x14ac:dyDescent="0.25">
      <c r="A375" s="10">
        <f t="shared" si="149"/>
        <v>17</v>
      </c>
      <c r="B375" s="3" t="s">
        <v>10</v>
      </c>
      <c r="C375" s="21" t="s">
        <v>61</v>
      </c>
      <c r="D375" s="75"/>
      <c r="E375" s="75"/>
      <c r="F375" s="75"/>
      <c r="G375" s="76"/>
      <c r="H375" s="77">
        <f t="shared" si="150"/>
        <v>0</v>
      </c>
      <c r="I375" s="75"/>
      <c r="J375" s="75"/>
      <c r="K375" s="75"/>
      <c r="L375" s="76"/>
      <c r="M375" s="77">
        <f t="shared" si="151"/>
        <v>0</v>
      </c>
      <c r="N375" s="75"/>
      <c r="O375" s="75"/>
      <c r="P375" s="75"/>
      <c r="Q375" s="76"/>
      <c r="R375" s="77">
        <f t="shared" si="152"/>
        <v>0</v>
      </c>
      <c r="S375" s="75"/>
      <c r="T375" s="75"/>
      <c r="U375" s="75"/>
      <c r="V375" s="76"/>
      <c r="W375" s="77">
        <f t="shared" si="153"/>
        <v>0</v>
      </c>
      <c r="X375" s="11"/>
      <c r="Y375" s="11"/>
      <c r="Z375" s="11"/>
      <c r="AA375" s="12"/>
      <c r="AB375" s="16">
        <f t="shared" si="154"/>
        <v>0</v>
      </c>
      <c r="AC375" s="11"/>
      <c r="AD375" s="11"/>
      <c r="AE375" s="11"/>
      <c r="AF375" s="12"/>
      <c r="AG375" s="16">
        <f t="shared" si="155"/>
        <v>0</v>
      </c>
      <c r="AH375" s="11"/>
      <c r="AI375" s="11"/>
      <c r="AJ375" s="11"/>
      <c r="AK375" s="12"/>
      <c r="AL375" s="16">
        <f t="shared" si="156"/>
        <v>0</v>
      </c>
      <c r="AM375" s="11"/>
      <c r="AN375" s="11"/>
      <c r="AO375" s="11"/>
      <c r="AP375" s="12"/>
      <c r="AQ375" s="16">
        <f t="shared" si="157"/>
        <v>0</v>
      </c>
      <c r="AR375" s="11"/>
      <c r="AS375" s="11"/>
      <c r="AT375" s="11"/>
      <c r="AU375" s="12"/>
      <c r="AV375" s="25">
        <f t="shared" si="158"/>
        <v>0</v>
      </c>
    </row>
    <row r="376" spans="1:48" x14ac:dyDescent="0.25">
      <c r="A376" s="10">
        <f t="shared" si="149"/>
        <v>17</v>
      </c>
      <c r="B376" s="3" t="s">
        <v>55</v>
      </c>
      <c r="C376" s="21" t="s">
        <v>61</v>
      </c>
      <c r="D376" s="75"/>
      <c r="E376" s="75"/>
      <c r="F376" s="75"/>
      <c r="G376" s="76"/>
      <c r="H376" s="77">
        <f t="shared" si="150"/>
        <v>0</v>
      </c>
      <c r="I376" s="75"/>
      <c r="J376" s="75"/>
      <c r="K376" s="75"/>
      <c r="L376" s="76"/>
      <c r="M376" s="77">
        <f t="shared" si="151"/>
        <v>0</v>
      </c>
      <c r="N376" s="75"/>
      <c r="O376" s="75"/>
      <c r="P376" s="75"/>
      <c r="Q376" s="76"/>
      <c r="R376" s="77">
        <f t="shared" si="152"/>
        <v>0</v>
      </c>
      <c r="S376" s="75"/>
      <c r="T376" s="75"/>
      <c r="U376" s="75"/>
      <c r="V376" s="76"/>
      <c r="W376" s="77">
        <f t="shared" si="153"/>
        <v>0</v>
      </c>
      <c r="X376" s="11"/>
      <c r="Y376" s="11"/>
      <c r="Z376" s="11"/>
      <c r="AA376" s="12"/>
      <c r="AB376" s="16">
        <f t="shared" si="154"/>
        <v>0</v>
      </c>
      <c r="AC376" s="11"/>
      <c r="AD376" s="11"/>
      <c r="AE376" s="11"/>
      <c r="AF376" s="12"/>
      <c r="AG376" s="16">
        <f t="shared" si="155"/>
        <v>0</v>
      </c>
      <c r="AH376" s="11"/>
      <c r="AI376" s="11"/>
      <c r="AJ376" s="11"/>
      <c r="AK376" s="12"/>
      <c r="AL376" s="16">
        <f t="shared" si="156"/>
        <v>0</v>
      </c>
      <c r="AM376" s="11"/>
      <c r="AN376" s="11"/>
      <c r="AO376" s="11"/>
      <c r="AP376" s="12"/>
      <c r="AQ376" s="16">
        <f t="shared" si="157"/>
        <v>0</v>
      </c>
      <c r="AR376" s="11"/>
      <c r="AS376" s="11"/>
      <c r="AT376" s="11"/>
      <c r="AU376" s="12"/>
      <c r="AV376" s="25">
        <f t="shared" si="158"/>
        <v>0</v>
      </c>
    </row>
    <row r="377" spans="1:48" x14ac:dyDescent="0.25">
      <c r="A377" s="10">
        <f t="shared" si="149"/>
        <v>17</v>
      </c>
      <c r="B377" s="22" t="s">
        <v>34</v>
      </c>
      <c r="C377" s="21" t="s">
        <v>61</v>
      </c>
      <c r="D377" s="78"/>
      <c r="E377" s="78"/>
      <c r="F377" s="78"/>
      <c r="G377" s="79"/>
      <c r="H377" s="80">
        <f t="shared" si="150"/>
        <v>0</v>
      </c>
      <c r="I377" s="78"/>
      <c r="J377" s="78"/>
      <c r="K377" s="78"/>
      <c r="L377" s="79"/>
      <c r="M377" s="80">
        <f t="shared" si="151"/>
        <v>0</v>
      </c>
      <c r="N377" s="78"/>
      <c r="O377" s="78"/>
      <c r="P377" s="78"/>
      <c r="Q377" s="79"/>
      <c r="R377" s="80">
        <f t="shared" si="152"/>
        <v>0</v>
      </c>
      <c r="S377" s="78"/>
      <c r="T377" s="78"/>
      <c r="U377" s="78"/>
      <c r="V377" s="79"/>
      <c r="W377" s="80">
        <f t="shared" si="153"/>
        <v>0</v>
      </c>
      <c r="X377" s="13"/>
      <c r="Y377" s="13"/>
      <c r="Z377" s="13"/>
      <c r="AA377" s="14"/>
      <c r="AB377" s="17">
        <f t="shared" si="154"/>
        <v>0</v>
      </c>
      <c r="AC377" s="13"/>
      <c r="AD377" s="13"/>
      <c r="AE377" s="13"/>
      <c r="AF377" s="14"/>
      <c r="AG377" s="17">
        <f t="shared" si="155"/>
        <v>0</v>
      </c>
      <c r="AH377" s="13"/>
      <c r="AI377" s="13"/>
      <c r="AJ377" s="13"/>
      <c r="AK377" s="14"/>
      <c r="AL377" s="17">
        <f t="shared" si="156"/>
        <v>0</v>
      </c>
      <c r="AM377" s="13"/>
      <c r="AN377" s="13"/>
      <c r="AO377" s="13"/>
      <c r="AP377" s="14"/>
      <c r="AQ377" s="17">
        <f t="shared" si="157"/>
        <v>0</v>
      </c>
      <c r="AR377" s="13"/>
      <c r="AS377" s="13"/>
      <c r="AT377" s="13"/>
      <c r="AU377" s="14"/>
      <c r="AV377" s="26">
        <f t="shared" si="158"/>
        <v>0</v>
      </c>
    </row>
    <row r="378" spans="1:48" x14ac:dyDescent="0.25">
      <c r="A378" s="10">
        <f t="shared" si="149"/>
        <v>17</v>
      </c>
      <c r="B378" s="27"/>
      <c r="C378" s="28"/>
      <c r="D378" s="81"/>
      <c r="E378" s="82"/>
      <c r="F378" s="82"/>
      <c r="G378" s="82"/>
      <c r="H378" s="83">
        <f>SUM(H358:H377)</f>
        <v>0</v>
      </c>
      <c r="I378" s="82"/>
      <c r="J378" s="82"/>
      <c r="K378" s="82"/>
      <c r="L378" s="82"/>
      <c r="M378" s="83">
        <f>SUM(M358:M377)</f>
        <v>0</v>
      </c>
      <c r="N378" s="82"/>
      <c r="O378" s="82"/>
      <c r="P378" s="82"/>
      <c r="Q378" s="82"/>
      <c r="R378" s="83">
        <f>SUM(R358:R377)</f>
        <v>0</v>
      </c>
      <c r="S378" s="82"/>
      <c r="T378" s="82"/>
      <c r="U378" s="82"/>
      <c r="V378" s="82"/>
      <c r="W378" s="83">
        <f>SUM(W358:W377)</f>
        <v>0</v>
      </c>
      <c r="X378" s="29"/>
      <c r="Y378" s="29"/>
      <c r="Z378" s="29"/>
      <c r="AA378" s="29"/>
      <c r="AB378" s="30">
        <f>SUM(AB358:AB377)</f>
        <v>0</v>
      </c>
      <c r="AC378" s="29"/>
      <c r="AD378" s="29"/>
      <c r="AE378" s="29"/>
      <c r="AF378" s="29"/>
      <c r="AG378" s="30">
        <f>SUM(AG358:AG377)</f>
        <v>0</v>
      </c>
      <c r="AH378" s="29"/>
      <c r="AI378" s="29"/>
      <c r="AJ378" s="29"/>
      <c r="AK378" s="29"/>
      <c r="AL378" s="30">
        <f>SUM(AL358:AL377)</f>
        <v>0</v>
      </c>
      <c r="AM378" s="29"/>
      <c r="AN378" s="29"/>
      <c r="AO378" s="29"/>
      <c r="AP378" s="29"/>
      <c r="AQ378" s="30">
        <f>SUM(AQ358:AQ377)</f>
        <v>0</v>
      </c>
      <c r="AR378" s="29"/>
      <c r="AS378" s="29"/>
      <c r="AT378" s="29"/>
      <c r="AU378" s="29"/>
      <c r="AV378" s="30">
        <f>SUM(AV358:AV377)</f>
        <v>0</v>
      </c>
    </row>
    <row r="379" spans="1:48" x14ac:dyDescent="0.25">
      <c r="A379" s="10">
        <f t="shared" si="149"/>
        <v>17</v>
      </c>
      <c r="B379" s="115" t="str">
        <f>"Буква (или иное название) класса "&amp;A622&amp;":"</f>
        <v>Буква (или иное название) класса 29:</v>
      </c>
      <c r="C379" s="116"/>
      <c r="D379" s="106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</row>
    <row r="380" spans="1:48" x14ac:dyDescent="0.25">
      <c r="A380" s="10">
        <f t="shared" si="149"/>
        <v>18</v>
      </c>
      <c r="B380" s="3" t="s">
        <v>0</v>
      </c>
      <c r="C380" s="21" t="s">
        <v>61</v>
      </c>
      <c r="D380" s="75"/>
      <c r="E380" s="75"/>
      <c r="F380" s="75"/>
      <c r="G380" s="76"/>
      <c r="H380" s="77">
        <f t="shared" ref="H380:H399" si="159">COUNTA(D380:G380)</f>
        <v>0</v>
      </c>
      <c r="I380" s="75"/>
      <c r="J380" s="75"/>
      <c r="K380" s="75"/>
      <c r="L380" s="76"/>
      <c r="M380" s="77">
        <f t="shared" ref="M380:M399" si="160">COUNTA(I380:L380)</f>
        <v>0</v>
      </c>
      <c r="N380" s="75"/>
      <c r="O380" s="75"/>
      <c r="P380" s="75"/>
      <c r="Q380" s="76"/>
      <c r="R380" s="77">
        <f t="shared" ref="R380:R399" si="161">COUNTA(N380:Q380)</f>
        <v>0</v>
      </c>
      <c r="S380" s="75"/>
      <c r="T380" s="75"/>
      <c r="U380" s="75"/>
      <c r="V380" s="76"/>
      <c r="W380" s="77">
        <f t="shared" ref="W380:W399" si="162">COUNTA(S380:V380)</f>
        <v>0</v>
      </c>
      <c r="X380" s="11"/>
      <c r="Y380" s="11"/>
      <c r="Z380" s="11"/>
      <c r="AA380" s="12"/>
      <c r="AB380" s="16">
        <f t="shared" ref="AB380:AB399" si="163">COUNTA(X380:AA380)</f>
        <v>0</v>
      </c>
      <c r="AC380" s="11"/>
      <c r="AD380" s="11"/>
      <c r="AE380" s="11"/>
      <c r="AF380" s="12"/>
      <c r="AG380" s="16">
        <f t="shared" ref="AG380:AG399" si="164">COUNTA(AC380:AF380)</f>
        <v>0</v>
      </c>
      <c r="AH380" s="11"/>
      <c r="AI380" s="11"/>
      <c r="AJ380" s="11"/>
      <c r="AK380" s="12"/>
      <c r="AL380" s="16">
        <f t="shared" ref="AL380:AL399" si="165">COUNTA(AH380:AK380)</f>
        <v>0</v>
      </c>
      <c r="AM380" s="11"/>
      <c r="AN380" s="11"/>
      <c r="AO380" s="11"/>
      <c r="AP380" s="12"/>
      <c r="AQ380" s="16">
        <f t="shared" ref="AQ380:AQ399" si="166">COUNTA(AM380:AP380)</f>
        <v>0</v>
      </c>
      <c r="AR380" s="11"/>
      <c r="AS380" s="11"/>
      <c r="AT380" s="11"/>
      <c r="AU380" s="12"/>
      <c r="AV380" s="25">
        <f t="shared" ref="AV380:AV399" si="167">COUNTA(AR380:AU380)</f>
        <v>0</v>
      </c>
    </row>
    <row r="381" spans="1:48" x14ac:dyDescent="0.25">
      <c r="A381" s="10">
        <f t="shared" si="149"/>
        <v>18</v>
      </c>
      <c r="B381" s="3" t="s">
        <v>45</v>
      </c>
      <c r="C381" s="21" t="s">
        <v>61</v>
      </c>
      <c r="D381" s="75"/>
      <c r="E381" s="75"/>
      <c r="F381" s="75"/>
      <c r="G381" s="76"/>
      <c r="H381" s="77">
        <f t="shared" si="159"/>
        <v>0</v>
      </c>
      <c r="I381" s="75"/>
      <c r="J381" s="75"/>
      <c r="K381" s="75"/>
      <c r="L381" s="76"/>
      <c r="M381" s="77">
        <f t="shared" si="160"/>
        <v>0</v>
      </c>
      <c r="N381" s="75"/>
      <c r="O381" s="75"/>
      <c r="P381" s="75"/>
      <c r="Q381" s="76"/>
      <c r="R381" s="77">
        <f t="shared" si="161"/>
        <v>0</v>
      </c>
      <c r="S381" s="75"/>
      <c r="T381" s="75"/>
      <c r="U381" s="75"/>
      <c r="V381" s="76"/>
      <c r="W381" s="77">
        <f t="shared" si="162"/>
        <v>0</v>
      </c>
      <c r="X381" s="11"/>
      <c r="Y381" s="11"/>
      <c r="Z381" s="11"/>
      <c r="AA381" s="12"/>
      <c r="AB381" s="16">
        <f t="shared" si="163"/>
        <v>0</v>
      </c>
      <c r="AC381" s="11"/>
      <c r="AD381" s="11"/>
      <c r="AE381" s="11"/>
      <c r="AF381" s="12"/>
      <c r="AG381" s="16">
        <f t="shared" si="164"/>
        <v>0</v>
      </c>
      <c r="AH381" s="11"/>
      <c r="AI381" s="11"/>
      <c r="AJ381" s="11"/>
      <c r="AK381" s="12"/>
      <c r="AL381" s="16">
        <f t="shared" si="165"/>
        <v>0</v>
      </c>
      <c r="AM381" s="11"/>
      <c r="AN381" s="11"/>
      <c r="AO381" s="11"/>
      <c r="AP381" s="12"/>
      <c r="AQ381" s="16">
        <f t="shared" si="166"/>
        <v>0</v>
      </c>
      <c r="AR381" s="11"/>
      <c r="AS381" s="11"/>
      <c r="AT381" s="11"/>
      <c r="AU381" s="12"/>
      <c r="AV381" s="25">
        <f t="shared" si="167"/>
        <v>0</v>
      </c>
    </row>
    <row r="382" spans="1:48" x14ac:dyDescent="0.25">
      <c r="A382" s="10">
        <f t="shared" si="149"/>
        <v>18</v>
      </c>
      <c r="B382" s="3" t="s">
        <v>2</v>
      </c>
      <c r="C382" s="21" t="s">
        <v>61</v>
      </c>
      <c r="D382" s="75"/>
      <c r="E382" s="75"/>
      <c r="F382" s="75"/>
      <c r="G382" s="76"/>
      <c r="H382" s="77">
        <f t="shared" si="159"/>
        <v>0</v>
      </c>
      <c r="I382" s="75"/>
      <c r="J382" s="75"/>
      <c r="K382" s="75"/>
      <c r="L382" s="76"/>
      <c r="M382" s="77">
        <f t="shared" si="160"/>
        <v>0</v>
      </c>
      <c r="N382" s="75"/>
      <c r="O382" s="75"/>
      <c r="P382" s="75"/>
      <c r="Q382" s="76"/>
      <c r="R382" s="77">
        <f t="shared" si="161"/>
        <v>0</v>
      </c>
      <c r="S382" s="75"/>
      <c r="T382" s="75"/>
      <c r="U382" s="75"/>
      <c r="V382" s="76"/>
      <c r="W382" s="77">
        <f t="shared" si="162"/>
        <v>0</v>
      </c>
      <c r="X382" s="11"/>
      <c r="Y382" s="11"/>
      <c r="Z382" s="11"/>
      <c r="AA382" s="12"/>
      <c r="AB382" s="16">
        <f t="shared" si="163"/>
        <v>0</v>
      </c>
      <c r="AC382" s="11"/>
      <c r="AD382" s="11"/>
      <c r="AE382" s="11"/>
      <c r="AF382" s="12"/>
      <c r="AG382" s="16">
        <f t="shared" si="164"/>
        <v>0</v>
      </c>
      <c r="AH382" s="11"/>
      <c r="AI382" s="11"/>
      <c r="AJ382" s="11"/>
      <c r="AK382" s="12"/>
      <c r="AL382" s="16">
        <f t="shared" si="165"/>
        <v>0</v>
      </c>
      <c r="AM382" s="11"/>
      <c r="AN382" s="11"/>
      <c r="AO382" s="11"/>
      <c r="AP382" s="12"/>
      <c r="AQ382" s="16">
        <f t="shared" si="166"/>
        <v>0</v>
      </c>
      <c r="AR382" s="11"/>
      <c r="AS382" s="11"/>
      <c r="AT382" s="11"/>
      <c r="AU382" s="12"/>
      <c r="AV382" s="25">
        <f t="shared" si="167"/>
        <v>0</v>
      </c>
    </row>
    <row r="383" spans="1:48" x14ac:dyDescent="0.25">
      <c r="A383" s="10">
        <f t="shared" si="149"/>
        <v>18</v>
      </c>
      <c r="B383" s="3" t="s">
        <v>46</v>
      </c>
      <c r="C383" s="21" t="s">
        <v>61</v>
      </c>
      <c r="D383" s="75"/>
      <c r="E383" s="75"/>
      <c r="F383" s="75"/>
      <c r="G383" s="76"/>
      <c r="H383" s="77">
        <f t="shared" si="159"/>
        <v>0</v>
      </c>
      <c r="I383" s="75"/>
      <c r="J383" s="75"/>
      <c r="K383" s="75"/>
      <c r="L383" s="76"/>
      <c r="M383" s="77">
        <f t="shared" si="160"/>
        <v>0</v>
      </c>
      <c r="N383" s="75"/>
      <c r="O383" s="75"/>
      <c r="P383" s="75"/>
      <c r="Q383" s="76"/>
      <c r="R383" s="77">
        <f t="shared" si="161"/>
        <v>0</v>
      </c>
      <c r="S383" s="75"/>
      <c r="T383" s="75"/>
      <c r="U383" s="75"/>
      <c r="V383" s="76"/>
      <c r="W383" s="77">
        <f t="shared" si="162"/>
        <v>0</v>
      </c>
      <c r="X383" s="11"/>
      <c r="Y383" s="11"/>
      <c r="Z383" s="11"/>
      <c r="AA383" s="12"/>
      <c r="AB383" s="16">
        <f t="shared" si="163"/>
        <v>0</v>
      </c>
      <c r="AC383" s="11"/>
      <c r="AD383" s="11"/>
      <c r="AE383" s="11"/>
      <c r="AF383" s="12"/>
      <c r="AG383" s="16">
        <f t="shared" si="164"/>
        <v>0</v>
      </c>
      <c r="AH383" s="11"/>
      <c r="AI383" s="11"/>
      <c r="AJ383" s="11"/>
      <c r="AK383" s="12"/>
      <c r="AL383" s="16">
        <f t="shared" si="165"/>
        <v>0</v>
      </c>
      <c r="AM383" s="11"/>
      <c r="AN383" s="11"/>
      <c r="AO383" s="11"/>
      <c r="AP383" s="12"/>
      <c r="AQ383" s="16">
        <f t="shared" si="166"/>
        <v>0</v>
      </c>
      <c r="AR383" s="11"/>
      <c r="AS383" s="11"/>
      <c r="AT383" s="11"/>
      <c r="AU383" s="12"/>
      <c r="AV383" s="25">
        <f t="shared" si="167"/>
        <v>0</v>
      </c>
    </row>
    <row r="384" spans="1:48" x14ac:dyDescent="0.25">
      <c r="A384" s="10">
        <f t="shared" si="149"/>
        <v>18</v>
      </c>
      <c r="B384" s="3" t="s">
        <v>4</v>
      </c>
      <c r="C384" s="21" t="s">
        <v>61</v>
      </c>
      <c r="D384" s="75"/>
      <c r="E384" s="75"/>
      <c r="F384" s="75"/>
      <c r="G384" s="76"/>
      <c r="H384" s="77">
        <f t="shared" si="159"/>
        <v>0</v>
      </c>
      <c r="I384" s="75"/>
      <c r="J384" s="75"/>
      <c r="K384" s="75"/>
      <c r="L384" s="76"/>
      <c r="M384" s="77">
        <f t="shared" si="160"/>
        <v>0</v>
      </c>
      <c r="N384" s="75"/>
      <c r="O384" s="75"/>
      <c r="P384" s="75"/>
      <c r="Q384" s="76"/>
      <c r="R384" s="77">
        <f t="shared" si="161"/>
        <v>0</v>
      </c>
      <c r="S384" s="75"/>
      <c r="T384" s="75"/>
      <c r="U384" s="75"/>
      <c r="V384" s="76"/>
      <c r="W384" s="77">
        <f t="shared" si="162"/>
        <v>0</v>
      </c>
      <c r="X384" s="11"/>
      <c r="Y384" s="11"/>
      <c r="Z384" s="11"/>
      <c r="AA384" s="12"/>
      <c r="AB384" s="16">
        <f t="shared" si="163"/>
        <v>0</v>
      </c>
      <c r="AC384" s="11"/>
      <c r="AD384" s="11"/>
      <c r="AE384" s="11"/>
      <c r="AF384" s="12"/>
      <c r="AG384" s="16">
        <f t="shared" si="164"/>
        <v>0</v>
      </c>
      <c r="AH384" s="11"/>
      <c r="AI384" s="11"/>
      <c r="AJ384" s="11"/>
      <c r="AK384" s="12"/>
      <c r="AL384" s="16">
        <f t="shared" si="165"/>
        <v>0</v>
      </c>
      <c r="AM384" s="11"/>
      <c r="AN384" s="11"/>
      <c r="AO384" s="11"/>
      <c r="AP384" s="12"/>
      <c r="AQ384" s="16">
        <f t="shared" si="166"/>
        <v>0</v>
      </c>
      <c r="AR384" s="11"/>
      <c r="AS384" s="11"/>
      <c r="AT384" s="11"/>
      <c r="AU384" s="12"/>
      <c r="AV384" s="25">
        <f t="shared" si="167"/>
        <v>0</v>
      </c>
    </row>
    <row r="385" spans="1:48" x14ac:dyDescent="0.25">
      <c r="A385" s="10">
        <f t="shared" si="149"/>
        <v>18</v>
      </c>
      <c r="B385" s="3" t="s">
        <v>47</v>
      </c>
      <c r="C385" s="21" t="s">
        <v>61</v>
      </c>
      <c r="D385" s="75"/>
      <c r="E385" s="75"/>
      <c r="F385" s="75"/>
      <c r="G385" s="76"/>
      <c r="H385" s="77">
        <f t="shared" si="159"/>
        <v>0</v>
      </c>
      <c r="I385" s="75"/>
      <c r="J385" s="75"/>
      <c r="K385" s="75"/>
      <c r="L385" s="76"/>
      <c r="M385" s="77">
        <f t="shared" si="160"/>
        <v>0</v>
      </c>
      <c r="N385" s="75"/>
      <c r="O385" s="75"/>
      <c r="P385" s="75"/>
      <c r="Q385" s="76"/>
      <c r="R385" s="77">
        <f t="shared" si="161"/>
        <v>0</v>
      </c>
      <c r="S385" s="75"/>
      <c r="T385" s="75"/>
      <c r="U385" s="75"/>
      <c r="V385" s="76"/>
      <c r="W385" s="77">
        <f t="shared" si="162"/>
        <v>0</v>
      </c>
      <c r="X385" s="11"/>
      <c r="Y385" s="11"/>
      <c r="Z385" s="11"/>
      <c r="AA385" s="12"/>
      <c r="AB385" s="16">
        <f t="shared" si="163"/>
        <v>0</v>
      </c>
      <c r="AC385" s="11"/>
      <c r="AD385" s="11"/>
      <c r="AE385" s="11"/>
      <c r="AF385" s="12"/>
      <c r="AG385" s="16">
        <f t="shared" si="164"/>
        <v>0</v>
      </c>
      <c r="AH385" s="11"/>
      <c r="AI385" s="11"/>
      <c r="AJ385" s="11"/>
      <c r="AK385" s="12"/>
      <c r="AL385" s="16">
        <f t="shared" si="165"/>
        <v>0</v>
      </c>
      <c r="AM385" s="11"/>
      <c r="AN385" s="11"/>
      <c r="AO385" s="11"/>
      <c r="AP385" s="12"/>
      <c r="AQ385" s="16">
        <f t="shared" si="166"/>
        <v>0</v>
      </c>
      <c r="AR385" s="11"/>
      <c r="AS385" s="11"/>
      <c r="AT385" s="11"/>
      <c r="AU385" s="12"/>
      <c r="AV385" s="25">
        <f t="shared" si="167"/>
        <v>0</v>
      </c>
    </row>
    <row r="386" spans="1:48" x14ac:dyDescent="0.25">
      <c r="A386" s="10">
        <f t="shared" si="149"/>
        <v>18</v>
      </c>
      <c r="B386" s="3" t="s">
        <v>5</v>
      </c>
      <c r="C386" s="21" t="s">
        <v>61</v>
      </c>
      <c r="D386" s="75"/>
      <c r="E386" s="75"/>
      <c r="F386" s="75"/>
      <c r="G386" s="76"/>
      <c r="H386" s="77">
        <f t="shared" si="159"/>
        <v>0</v>
      </c>
      <c r="I386" s="75"/>
      <c r="J386" s="75"/>
      <c r="K386" s="75"/>
      <c r="L386" s="76"/>
      <c r="M386" s="77">
        <f t="shared" si="160"/>
        <v>0</v>
      </c>
      <c r="N386" s="75"/>
      <c r="O386" s="75"/>
      <c r="P386" s="75"/>
      <c r="Q386" s="76"/>
      <c r="R386" s="77">
        <f t="shared" si="161"/>
        <v>0</v>
      </c>
      <c r="S386" s="75"/>
      <c r="T386" s="75"/>
      <c r="U386" s="75"/>
      <c r="V386" s="76"/>
      <c r="W386" s="77">
        <f t="shared" si="162"/>
        <v>0</v>
      </c>
      <c r="X386" s="11"/>
      <c r="Y386" s="11"/>
      <c r="Z386" s="11"/>
      <c r="AA386" s="12"/>
      <c r="AB386" s="16">
        <f t="shared" si="163"/>
        <v>0</v>
      </c>
      <c r="AC386" s="11"/>
      <c r="AD386" s="11"/>
      <c r="AE386" s="11"/>
      <c r="AF386" s="12"/>
      <c r="AG386" s="16">
        <f t="shared" si="164"/>
        <v>0</v>
      </c>
      <c r="AH386" s="11"/>
      <c r="AI386" s="11"/>
      <c r="AJ386" s="11"/>
      <c r="AK386" s="12"/>
      <c r="AL386" s="16">
        <f t="shared" si="165"/>
        <v>0</v>
      </c>
      <c r="AM386" s="11"/>
      <c r="AN386" s="11"/>
      <c r="AO386" s="11"/>
      <c r="AP386" s="12"/>
      <c r="AQ386" s="16">
        <f t="shared" si="166"/>
        <v>0</v>
      </c>
      <c r="AR386" s="11"/>
      <c r="AS386" s="11"/>
      <c r="AT386" s="11"/>
      <c r="AU386" s="12"/>
      <c r="AV386" s="25">
        <f t="shared" si="167"/>
        <v>0</v>
      </c>
    </row>
    <row r="387" spans="1:48" x14ac:dyDescent="0.25">
      <c r="A387" s="10">
        <f t="shared" si="149"/>
        <v>18</v>
      </c>
      <c r="B387" s="3" t="s">
        <v>48</v>
      </c>
      <c r="C387" s="21" t="s">
        <v>61</v>
      </c>
      <c r="D387" s="75"/>
      <c r="E387" s="75"/>
      <c r="F387" s="75"/>
      <c r="G387" s="76"/>
      <c r="H387" s="77">
        <f t="shared" si="159"/>
        <v>0</v>
      </c>
      <c r="I387" s="75"/>
      <c r="J387" s="75"/>
      <c r="K387" s="75"/>
      <c r="L387" s="76"/>
      <c r="M387" s="77">
        <f t="shared" si="160"/>
        <v>0</v>
      </c>
      <c r="N387" s="75"/>
      <c r="O387" s="75"/>
      <c r="P387" s="75"/>
      <c r="Q387" s="76"/>
      <c r="R387" s="77">
        <f t="shared" si="161"/>
        <v>0</v>
      </c>
      <c r="S387" s="75"/>
      <c r="T387" s="75"/>
      <c r="U387" s="75"/>
      <c r="V387" s="76"/>
      <c r="W387" s="77">
        <f t="shared" si="162"/>
        <v>0</v>
      </c>
      <c r="X387" s="11"/>
      <c r="Y387" s="11"/>
      <c r="Z387" s="11"/>
      <c r="AA387" s="12"/>
      <c r="AB387" s="16">
        <f t="shared" si="163"/>
        <v>0</v>
      </c>
      <c r="AC387" s="11"/>
      <c r="AD387" s="11"/>
      <c r="AE387" s="11"/>
      <c r="AF387" s="12"/>
      <c r="AG387" s="16">
        <f t="shared" si="164"/>
        <v>0</v>
      </c>
      <c r="AH387" s="11"/>
      <c r="AI387" s="11"/>
      <c r="AJ387" s="11"/>
      <c r="AK387" s="12"/>
      <c r="AL387" s="16">
        <f t="shared" si="165"/>
        <v>0</v>
      </c>
      <c r="AM387" s="11"/>
      <c r="AN387" s="11"/>
      <c r="AO387" s="11"/>
      <c r="AP387" s="12"/>
      <c r="AQ387" s="16">
        <f t="shared" si="166"/>
        <v>0</v>
      </c>
      <c r="AR387" s="11"/>
      <c r="AS387" s="11"/>
      <c r="AT387" s="11"/>
      <c r="AU387" s="12"/>
      <c r="AV387" s="25">
        <f t="shared" si="167"/>
        <v>0</v>
      </c>
    </row>
    <row r="388" spans="1:48" x14ac:dyDescent="0.25">
      <c r="A388" s="10">
        <f t="shared" si="149"/>
        <v>18</v>
      </c>
      <c r="B388" s="3" t="s">
        <v>49</v>
      </c>
      <c r="C388" s="21" t="s">
        <v>61</v>
      </c>
      <c r="D388" s="75"/>
      <c r="E388" s="75"/>
      <c r="F388" s="75"/>
      <c r="G388" s="76"/>
      <c r="H388" s="77">
        <f t="shared" si="159"/>
        <v>0</v>
      </c>
      <c r="I388" s="75"/>
      <c r="J388" s="75"/>
      <c r="K388" s="75"/>
      <c r="L388" s="76"/>
      <c r="M388" s="77">
        <f t="shared" si="160"/>
        <v>0</v>
      </c>
      <c r="N388" s="75"/>
      <c r="O388" s="75"/>
      <c r="P388" s="75"/>
      <c r="Q388" s="76"/>
      <c r="R388" s="77">
        <f t="shared" si="161"/>
        <v>0</v>
      </c>
      <c r="S388" s="75"/>
      <c r="T388" s="75"/>
      <c r="U388" s="75"/>
      <c r="V388" s="76"/>
      <c r="W388" s="77">
        <f t="shared" si="162"/>
        <v>0</v>
      </c>
      <c r="X388" s="11"/>
      <c r="Y388" s="11"/>
      <c r="Z388" s="11"/>
      <c r="AA388" s="12"/>
      <c r="AB388" s="16">
        <f t="shared" si="163"/>
        <v>0</v>
      </c>
      <c r="AC388" s="11"/>
      <c r="AD388" s="11"/>
      <c r="AE388" s="11"/>
      <c r="AF388" s="12"/>
      <c r="AG388" s="16">
        <f t="shared" si="164"/>
        <v>0</v>
      </c>
      <c r="AH388" s="11"/>
      <c r="AI388" s="11"/>
      <c r="AJ388" s="11"/>
      <c r="AK388" s="12"/>
      <c r="AL388" s="16">
        <f t="shared" si="165"/>
        <v>0</v>
      </c>
      <c r="AM388" s="11"/>
      <c r="AN388" s="11"/>
      <c r="AO388" s="11"/>
      <c r="AP388" s="12"/>
      <c r="AQ388" s="16">
        <f t="shared" si="166"/>
        <v>0</v>
      </c>
      <c r="AR388" s="11"/>
      <c r="AS388" s="11"/>
      <c r="AT388" s="11"/>
      <c r="AU388" s="12"/>
      <c r="AV388" s="25">
        <f t="shared" si="167"/>
        <v>0</v>
      </c>
    </row>
    <row r="389" spans="1:48" x14ac:dyDescent="0.25">
      <c r="A389" s="10">
        <f t="shared" si="149"/>
        <v>18</v>
      </c>
      <c r="B389" s="3" t="s">
        <v>50</v>
      </c>
      <c r="C389" s="21" t="s">
        <v>61</v>
      </c>
      <c r="D389" s="75"/>
      <c r="E389" s="75"/>
      <c r="F389" s="75"/>
      <c r="G389" s="76"/>
      <c r="H389" s="77">
        <f t="shared" si="159"/>
        <v>0</v>
      </c>
      <c r="I389" s="75"/>
      <c r="J389" s="75"/>
      <c r="K389" s="75"/>
      <c r="L389" s="76"/>
      <c r="M389" s="77">
        <f t="shared" si="160"/>
        <v>0</v>
      </c>
      <c r="N389" s="75"/>
      <c r="O389" s="75"/>
      <c r="P389" s="75"/>
      <c r="Q389" s="76"/>
      <c r="R389" s="77">
        <f t="shared" si="161"/>
        <v>0</v>
      </c>
      <c r="S389" s="75"/>
      <c r="T389" s="75"/>
      <c r="U389" s="75"/>
      <c r="V389" s="76"/>
      <c r="W389" s="77">
        <f t="shared" si="162"/>
        <v>0</v>
      </c>
      <c r="X389" s="11"/>
      <c r="Y389" s="11"/>
      <c r="Z389" s="11"/>
      <c r="AA389" s="12"/>
      <c r="AB389" s="16">
        <f t="shared" si="163"/>
        <v>0</v>
      </c>
      <c r="AC389" s="11"/>
      <c r="AD389" s="11"/>
      <c r="AE389" s="11"/>
      <c r="AF389" s="12"/>
      <c r="AG389" s="16">
        <f t="shared" si="164"/>
        <v>0</v>
      </c>
      <c r="AH389" s="11"/>
      <c r="AI389" s="11"/>
      <c r="AJ389" s="11"/>
      <c r="AK389" s="12"/>
      <c r="AL389" s="16">
        <f t="shared" si="165"/>
        <v>0</v>
      </c>
      <c r="AM389" s="11"/>
      <c r="AN389" s="11"/>
      <c r="AO389" s="11"/>
      <c r="AP389" s="12"/>
      <c r="AQ389" s="16">
        <f t="shared" si="166"/>
        <v>0</v>
      </c>
      <c r="AR389" s="11"/>
      <c r="AS389" s="11"/>
      <c r="AT389" s="11"/>
      <c r="AU389" s="12"/>
      <c r="AV389" s="25">
        <f t="shared" si="167"/>
        <v>0</v>
      </c>
    </row>
    <row r="390" spans="1:48" x14ac:dyDescent="0.25">
      <c r="A390" s="10">
        <f t="shared" si="149"/>
        <v>18</v>
      </c>
      <c r="B390" s="3" t="s">
        <v>51</v>
      </c>
      <c r="C390" s="21" t="s">
        <v>61</v>
      </c>
      <c r="D390" s="75"/>
      <c r="E390" s="75"/>
      <c r="F390" s="75"/>
      <c r="G390" s="76"/>
      <c r="H390" s="77">
        <f t="shared" si="159"/>
        <v>0</v>
      </c>
      <c r="I390" s="75"/>
      <c r="J390" s="75"/>
      <c r="K390" s="75"/>
      <c r="L390" s="76"/>
      <c r="M390" s="77">
        <f t="shared" si="160"/>
        <v>0</v>
      </c>
      <c r="N390" s="75"/>
      <c r="O390" s="75"/>
      <c r="P390" s="75"/>
      <c r="Q390" s="76"/>
      <c r="R390" s="77">
        <f t="shared" si="161"/>
        <v>0</v>
      </c>
      <c r="S390" s="75"/>
      <c r="T390" s="75"/>
      <c r="U390" s="75"/>
      <c r="V390" s="76"/>
      <c r="W390" s="77">
        <f t="shared" si="162"/>
        <v>0</v>
      </c>
      <c r="X390" s="11"/>
      <c r="Y390" s="11"/>
      <c r="Z390" s="11"/>
      <c r="AA390" s="12"/>
      <c r="AB390" s="16">
        <f t="shared" si="163"/>
        <v>0</v>
      </c>
      <c r="AC390" s="11"/>
      <c r="AD390" s="11"/>
      <c r="AE390" s="11"/>
      <c r="AF390" s="12"/>
      <c r="AG390" s="16">
        <f t="shared" si="164"/>
        <v>0</v>
      </c>
      <c r="AH390" s="11"/>
      <c r="AI390" s="11"/>
      <c r="AJ390" s="11"/>
      <c r="AK390" s="12"/>
      <c r="AL390" s="16">
        <f t="shared" si="165"/>
        <v>0</v>
      </c>
      <c r="AM390" s="11"/>
      <c r="AN390" s="11"/>
      <c r="AO390" s="11"/>
      <c r="AP390" s="12"/>
      <c r="AQ390" s="16">
        <f t="shared" si="166"/>
        <v>0</v>
      </c>
      <c r="AR390" s="11"/>
      <c r="AS390" s="11"/>
      <c r="AT390" s="11"/>
      <c r="AU390" s="12"/>
      <c r="AV390" s="25">
        <f t="shared" si="167"/>
        <v>0</v>
      </c>
    </row>
    <row r="391" spans="1:48" x14ac:dyDescent="0.25">
      <c r="A391" s="10">
        <f t="shared" si="149"/>
        <v>18</v>
      </c>
      <c r="B391" s="3" t="s">
        <v>52</v>
      </c>
      <c r="C391" s="21" t="s">
        <v>61</v>
      </c>
      <c r="D391" s="75"/>
      <c r="E391" s="75"/>
      <c r="F391" s="75"/>
      <c r="G391" s="76"/>
      <c r="H391" s="77">
        <f t="shared" si="159"/>
        <v>0</v>
      </c>
      <c r="I391" s="75"/>
      <c r="J391" s="75"/>
      <c r="K391" s="75"/>
      <c r="L391" s="76"/>
      <c r="M391" s="77">
        <f t="shared" si="160"/>
        <v>0</v>
      </c>
      <c r="N391" s="75"/>
      <c r="O391" s="75"/>
      <c r="P391" s="75"/>
      <c r="Q391" s="76"/>
      <c r="R391" s="77">
        <f t="shared" si="161"/>
        <v>0</v>
      </c>
      <c r="S391" s="75"/>
      <c r="T391" s="75"/>
      <c r="U391" s="75"/>
      <c r="V391" s="76"/>
      <c r="W391" s="77">
        <f t="shared" si="162"/>
        <v>0</v>
      </c>
      <c r="X391" s="11"/>
      <c r="Y391" s="11"/>
      <c r="Z391" s="11"/>
      <c r="AA391" s="12"/>
      <c r="AB391" s="16">
        <f t="shared" si="163"/>
        <v>0</v>
      </c>
      <c r="AC391" s="11"/>
      <c r="AD391" s="11"/>
      <c r="AE391" s="11"/>
      <c r="AF391" s="12"/>
      <c r="AG391" s="16">
        <f t="shared" si="164"/>
        <v>0</v>
      </c>
      <c r="AH391" s="11"/>
      <c r="AI391" s="11"/>
      <c r="AJ391" s="11"/>
      <c r="AK391" s="12"/>
      <c r="AL391" s="16">
        <f t="shared" si="165"/>
        <v>0</v>
      </c>
      <c r="AM391" s="11"/>
      <c r="AN391" s="11"/>
      <c r="AO391" s="11"/>
      <c r="AP391" s="12"/>
      <c r="AQ391" s="16">
        <f t="shared" si="166"/>
        <v>0</v>
      </c>
      <c r="AR391" s="11"/>
      <c r="AS391" s="11"/>
      <c r="AT391" s="11"/>
      <c r="AU391" s="12"/>
      <c r="AV391" s="25">
        <f t="shared" si="167"/>
        <v>0</v>
      </c>
    </row>
    <row r="392" spans="1:48" x14ac:dyDescent="0.25">
      <c r="A392" s="10">
        <f t="shared" si="149"/>
        <v>18</v>
      </c>
      <c r="B392" s="3" t="s">
        <v>53</v>
      </c>
      <c r="C392" s="21" t="s">
        <v>61</v>
      </c>
      <c r="D392" s="75"/>
      <c r="E392" s="75"/>
      <c r="F392" s="75"/>
      <c r="G392" s="76"/>
      <c r="H392" s="77">
        <f t="shared" si="159"/>
        <v>0</v>
      </c>
      <c r="I392" s="75"/>
      <c r="J392" s="75"/>
      <c r="K392" s="75"/>
      <c r="L392" s="76"/>
      <c r="M392" s="77">
        <f t="shared" si="160"/>
        <v>0</v>
      </c>
      <c r="N392" s="75"/>
      <c r="O392" s="75"/>
      <c r="P392" s="75"/>
      <c r="Q392" s="76"/>
      <c r="R392" s="77">
        <f t="shared" si="161"/>
        <v>0</v>
      </c>
      <c r="S392" s="75"/>
      <c r="T392" s="75"/>
      <c r="U392" s="75"/>
      <c r="V392" s="76"/>
      <c r="W392" s="77">
        <f t="shared" si="162"/>
        <v>0</v>
      </c>
      <c r="X392" s="11"/>
      <c r="Y392" s="11"/>
      <c r="Z392" s="11"/>
      <c r="AA392" s="12"/>
      <c r="AB392" s="16">
        <f t="shared" si="163"/>
        <v>0</v>
      </c>
      <c r="AC392" s="11"/>
      <c r="AD392" s="11"/>
      <c r="AE392" s="11"/>
      <c r="AF392" s="12"/>
      <c r="AG392" s="16">
        <f t="shared" si="164"/>
        <v>0</v>
      </c>
      <c r="AH392" s="11"/>
      <c r="AI392" s="11"/>
      <c r="AJ392" s="11"/>
      <c r="AK392" s="12"/>
      <c r="AL392" s="16">
        <f t="shared" si="165"/>
        <v>0</v>
      </c>
      <c r="AM392" s="11"/>
      <c r="AN392" s="11"/>
      <c r="AO392" s="11"/>
      <c r="AP392" s="12"/>
      <c r="AQ392" s="16">
        <f t="shared" si="166"/>
        <v>0</v>
      </c>
      <c r="AR392" s="11"/>
      <c r="AS392" s="11"/>
      <c r="AT392" s="11"/>
      <c r="AU392" s="12"/>
      <c r="AV392" s="25">
        <f t="shared" si="167"/>
        <v>0</v>
      </c>
    </row>
    <row r="393" spans="1:48" x14ac:dyDescent="0.25">
      <c r="A393" s="10">
        <f t="shared" si="149"/>
        <v>18</v>
      </c>
      <c r="B393" s="3" t="s">
        <v>54</v>
      </c>
      <c r="C393" s="21" t="s">
        <v>61</v>
      </c>
      <c r="D393" s="75"/>
      <c r="E393" s="75"/>
      <c r="F393" s="75"/>
      <c r="G393" s="76"/>
      <c r="H393" s="77">
        <f t="shared" si="159"/>
        <v>0</v>
      </c>
      <c r="I393" s="75"/>
      <c r="J393" s="75"/>
      <c r="K393" s="75"/>
      <c r="L393" s="76"/>
      <c r="M393" s="77">
        <f t="shared" si="160"/>
        <v>0</v>
      </c>
      <c r="N393" s="75"/>
      <c r="O393" s="75"/>
      <c r="P393" s="75"/>
      <c r="Q393" s="76"/>
      <c r="R393" s="77">
        <f t="shared" si="161"/>
        <v>0</v>
      </c>
      <c r="S393" s="75"/>
      <c r="T393" s="75"/>
      <c r="U393" s="75"/>
      <c r="V393" s="76"/>
      <c r="W393" s="77">
        <f t="shared" si="162"/>
        <v>0</v>
      </c>
      <c r="X393" s="11"/>
      <c r="Y393" s="11"/>
      <c r="Z393" s="11"/>
      <c r="AA393" s="12"/>
      <c r="AB393" s="16">
        <f t="shared" si="163"/>
        <v>0</v>
      </c>
      <c r="AC393" s="11"/>
      <c r="AD393" s="11"/>
      <c r="AE393" s="11"/>
      <c r="AF393" s="12"/>
      <c r="AG393" s="16">
        <f t="shared" si="164"/>
        <v>0</v>
      </c>
      <c r="AH393" s="11"/>
      <c r="AI393" s="11"/>
      <c r="AJ393" s="11"/>
      <c r="AK393" s="12"/>
      <c r="AL393" s="16">
        <f t="shared" si="165"/>
        <v>0</v>
      </c>
      <c r="AM393" s="11"/>
      <c r="AN393" s="11"/>
      <c r="AO393" s="11"/>
      <c r="AP393" s="12"/>
      <c r="AQ393" s="16">
        <f t="shared" si="166"/>
        <v>0</v>
      </c>
      <c r="AR393" s="11"/>
      <c r="AS393" s="11"/>
      <c r="AT393" s="11"/>
      <c r="AU393" s="12"/>
      <c r="AV393" s="25">
        <f t="shared" si="167"/>
        <v>0</v>
      </c>
    </row>
    <row r="394" spans="1:48" x14ac:dyDescent="0.25">
      <c r="A394" s="10">
        <f t="shared" si="149"/>
        <v>18</v>
      </c>
      <c r="B394" s="3" t="s">
        <v>23</v>
      </c>
      <c r="C394" s="21" t="s">
        <v>61</v>
      </c>
      <c r="D394" s="75"/>
      <c r="E394" s="75"/>
      <c r="F394" s="75"/>
      <c r="G394" s="76"/>
      <c r="H394" s="77">
        <f t="shared" si="159"/>
        <v>0</v>
      </c>
      <c r="I394" s="75"/>
      <c r="J394" s="75"/>
      <c r="K394" s="75"/>
      <c r="L394" s="76"/>
      <c r="M394" s="77">
        <f t="shared" si="160"/>
        <v>0</v>
      </c>
      <c r="N394" s="75"/>
      <c r="O394" s="75"/>
      <c r="P394" s="75"/>
      <c r="Q394" s="76"/>
      <c r="R394" s="77">
        <f t="shared" si="161"/>
        <v>0</v>
      </c>
      <c r="S394" s="75"/>
      <c r="T394" s="75"/>
      <c r="U394" s="75"/>
      <c r="V394" s="76"/>
      <c r="W394" s="77">
        <f t="shared" si="162"/>
        <v>0</v>
      </c>
      <c r="X394" s="11"/>
      <c r="Y394" s="11"/>
      <c r="Z394" s="11"/>
      <c r="AA394" s="12"/>
      <c r="AB394" s="16">
        <f t="shared" si="163"/>
        <v>0</v>
      </c>
      <c r="AC394" s="11"/>
      <c r="AD394" s="11"/>
      <c r="AE394" s="11"/>
      <c r="AF394" s="12"/>
      <c r="AG394" s="16">
        <f t="shared" si="164"/>
        <v>0</v>
      </c>
      <c r="AH394" s="11"/>
      <c r="AI394" s="11"/>
      <c r="AJ394" s="11"/>
      <c r="AK394" s="12"/>
      <c r="AL394" s="16">
        <f t="shared" si="165"/>
        <v>0</v>
      </c>
      <c r="AM394" s="11"/>
      <c r="AN394" s="11"/>
      <c r="AO394" s="11"/>
      <c r="AP394" s="12"/>
      <c r="AQ394" s="16">
        <f t="shared" si="166"/>
        <v>0</v>
      </c>
      <c r="AR394" s="11"/>
      <c r="AS394" s="11"/>
      <c r="AT394" s="11"/>
      <c r="AU394" s="12"/>
      <c r="AV394" s="25">
        <f t="shared" si="167"/>
        <v>0</v>
      </c>
    </row>
    <row r="395" spans="1:48" x14ac:dyDescent="0.25">
      <c r="A395" s="10">
        <f t="shared" si="149"/>
        <v>18</v>
      </c>
      <c r="B395" s="3" t="s">
        <v>8</v>
      </c>
      <c r="C395" s="21" t="s">
        <v>61</v>
      </c>
      <c r="D395" s="75"/>
      <c r="E395" s="75"/>
      <c r="F395" s="75"/>
      <c r="G395" s="76"/>
      <c r="H395" s="77">
        <f t="shared" si="159"/>
        <v>0</v>
      </c>
      <c r="I395" s="75"/>
      <c r="J395" s="75"/>
      <c r="K395" s="75"/>
      <c r="L395" s="76"/>
      <c r="M395" s="77">
        <f t="shared" si="160"/>
        <v>0</v>
      </c>
      <c r="N395" s="75"/>
      <c r="O395" s="75"/>
      <c r="P395" s="75"/>
      <c r="Q395" s="76"/>
      <c r="R395" s="77">
        <f t="shared" si="161"/>
        <v>0</v>
      </c>
      <c r="S395" s="75"/>
      <c r="T395" s="75"/>
      <c r="U395" s="75"/>
      <c r="V395" s="76"/>
      <c r="W395" s="77">
        <f t="shared" si="162"/>
        <v>0</v>
      </c>
      <c r="X395" s="11"/>
      <c r="Y395" s="11"/>
      <c r="Z395" s="11"/>
      <c r="AA395" s="12"/>
      <c r="AB395" s="16">
        <f t="shared" si="163"/>
        <v>0</v>
      </c>
      <c r="AC395" s="11"/>
      <c r="AD395" s="11"/>
      <c r="AE395" s="11"/>
      <c r="AF395" s="12"/>
      <c r="AG395" s="16">
        <f t="shared" si="164"/>
        <v>0</v>
      </c>
      <c r="AH395" s="11"/>
      <c r="AI395" s="11"/>
      <c r="AJ395" s="11"/>
      <c r="AK395" s="12"/>
      <c r="AL395" s="16">
        <f t="shared" si="165"/>
        <v>0</v>
      </c>
      <c r="AM395" s="11"/>
      <c r="AN395" s="11"/>
      <c r="AO395" s="11"/>
      <c r="AP395" s="12"/>
      <c r="AQ395" s="16">
        <f t="shared" si="166"/>
        <v>0</v>
      </c>
      <c r="AR395" s="11"/>
      <c r="AS395" s="11"/>
      <c r="AT395" s="11"/>
      <c r="AU395" s="12"/>
      <c r="AV395" s="25">
        <f t="shared" si="167"/>
        <v>0</v>
      </c>
    </row>
    <row r="396" spans="1:48" x14ac:dyDescent="0.25">
      <c r="A396" s="10">
        <f t="shared" si="149"/>
        <v>18</v>
      </c>
      <c r="B396" s="3" t="s">
        <v>9</v>
      </c>
      <c r="C396" s="21" t="s">
        <v>61</v>
      </c>
      <c r="D396" s="75"/>
      <c r="E396" s="75"/>
      <c r="F396" s="75"/>
      <c r="G396" s="76"/>
      <c r="H396" s="77">
        <f t="shared" si="159"/>
        <v>0</v>
      </c>
      <c r="I396" s="75"/>
      <c r="J396" s="75"/>
      <c r="K396" s="75"/>
      <c r="L396" s="76"/>
      <c r="M396" s="77">
        <f t="shared" si="160"/>
        <v>0</v>
      </c>
      <c r="N396" s="75"/>
      <c r="O396" s="75"/>
      <c r="P396" s="75"/>
      <c r="Q396" s="76"/>
      <c r="R396" s="77">
        <f t="shared" si="161"/>
        <v>0</v>
      </c>
      <c r="S396" s="75"/>
      <c r="T396" s="75"/>
      <c r="U396" s="75"/>
      <c r="V396" s="76"/>
      <c r="W396" s="77">
        <f t="shared" si="162"/>
        <v>0</v>
      </c>
      <c r="X396" s="11"/>
      <c r="Y396" s="11"/>
      <c r="Z396" s="11"/>
      <c r="AA396" s="12"/>
      <c r="AB396" s="16">
        <f t="shared" si="163"/>
        <v>0</v>
      </c>
      <c r="AC396" s="11"/>
      <c r="AD396" s="11"/>
      <c r="AE396" s="11"/>
      <c r="AF396" s="12"/>
      <c r="AG396" s="16">
        <f t="shared" si="164"/>
        <v>0</v>
      </c>
      <c r="AH396" s="11"/>
      <c r="AI396" s="11"/>
      <c r="AJ396" s="11"/>
      <c r="AK396" s="12"/>
      <c r="AL396" s="16">
        <f t="shared" si="165"/>
        <v>0</v>
      </c>
      <c r="AM396" s="11"/>
      <c r="AN396" s="11"/>
      <c r="AO396" s="11"/>
      <c r="AP396" s="12"/>
      <c r="AQ396" s="16">
        <f t="shared" si="166"/>
        <v>0</v>
      </c>
      <c r="AR396" s="11"/>
      <c r="AS396" s="11"/>
      <c r="AT396" s="11"/>
      <c r="AU396" s="12"/>
      <c r="AV396" s="25">
        <f t="shared" si="167"/>
        <v>0</v>
      </c>
    </row>
    <row r="397" spans="1:48" x14ac:dyDescent="0.25">
      <c r="A397" s="10">
        <f t="shared" si="149"/>
        <v>18</v>
      </c>
      <c r="B397" s="3" t="s">
        <v>10</v>
      </c>
      <c r="C397" s="21" t="s">
        <v>61</v>
      </c>
      <c r="D397" s="75"/>
      <c r="E397" s="75"/>
      <c r="F397" s="75"/>
      <c r="G397" s="76"/>
      <c r="H397" s="77">
        <f t="shared" si="159"/>
        <v>0</v>
      </c>
      <c r="I397" s="75"/>
      <c r="J397" s="75"/>
      <c r="K397" s="75"/>
      <c r="L397" s="76"/>
      <c r="M397" s="77">
        <f t="shared" si="160"/>
        <v>0</v>
      </c>
      <c r="N397" s="75"/>
      <c r="O397" s="75"/>
      <c r="P397" s="75"/>
      <c r="Q397" s="76"/>
      <c r="R397" s="77">
        <f t="shared" si="161"/>
        <v>0</v>
      </c>
      <c r="S397" s="75"/>
      <c r="T397" s="75"/>
      <c r="U397" s="75"/>
      <c r="V397" s="76"/>
      <c r="W397" s="77">
        <f t="shared" si="162"/>
        <v>0</v>
      </c>
      <c r="X397" s="11"/>
      <c r="Y397" s="11"/>
      <c r="Z397" s="11"/>
      <c r="AA397" s="12"/>
      <c r="AB397" s="16">
        <f t="shared" si="163"/>
        <v>0</v>
      </c>
      <c r="AC397" s="11"/>
      <c r="AD397" s="11"/>
      <c r="AE397" s="11"/>
      <c r="AF397" s="12"/>
      <c r="AG397" s="16">
        <f t="shared" si="164"/>
        <v>0</v>
      </c>
      <c r="AH397" s="11"/>
      <c r="AI397" s="11"/>
      <c r="AJ397" s="11"/>
      <c r="AK397" s="12"/>
      <c r="AL397" s="16">
        <f t="shared" si="165"/>
        <v>0</v>
      </c>
      <c r="AM397" s="11"/>
      <c r="AN397" s="11"/>
      <c r="AO397" s="11"/>
      <c r="AP397" s="12"/>
      <c r="AQ397" s="16">
        <f t="shared" si="166"/>
        <v>0</v>
      </c>
      <c r="AR397" s="11"/>
      <c r="AS397" s="11"/>
      <c r="AT397" s="11"/>
      <c r="AU397" s="12"/>
      <c r="AV397" s="25">
        <f t="shared" si="167"/>
        <v>0</v>
      </c>
    </row>
    <row r="398" spans="1:48" x14ac:dyDescent="0.25">
      <c r="A398" s="10">
        <f t="shared" si="149"/>
        <v>18</v>
      </c>
      <c r="B398" s="3" t="s">
        <v>55</v>
      </c>
      <c r="C398" s="21" t="s">
        <v>61</v>
      </c>
      <c r="D398" s="75"/>
      <c r="E398" s="75"/>
      <c r="F398" s="75"/>
      <c r="G398" s="76"/>
      <c r="H398" s="77">
        <f t="shared" si="159"/>
        <v>0</v>
      </c>
      <c r="I398" s="75"/>
      <c r="J398" s="75"/>
      <c r="K398" s="75"/>
      <c r="L398" s="76"/>
      <c r="M398" s="77">
        <f t="shared" si="160"/>
        <v>0</v>
      </c>
      <c r="N398" s="75"/>
      <c r="O398" s="75"/>
      <c r="P398" s="75"/>
      <c r="Q398" s="76"/>
      <c r="R398" s="77">
        <f t="shared" si="161"/>
        <v>0</v>
      </c>
      <c r="S398" s="75"/>
      <c r="T398" s="75"/>
      <c r="U398" s="75"/>
      <c r="V398" s="76"/>
      <c r="W398" s="77">
        <f t="shared" si="162"/>
        <v>0</v>
      </c>
      <c r="X398" s="11"/>
      <c r="Y398" s="11"/>
      <c r="Z398" s="11"/>
      <c r="AA398" s="12"/>
      <c r="AB398" s="16">
        <f t="shared" si="163"/>
        <v>0</v>
      </c>
      <c r="AC398" s="11"/>
      <c r="AD398" s="11"/>
      <c r="AE398" s="11"/>
      <c r="AF398" s="12"/>
      <c r="AG398" s="16">
        <f t="shared" si="164"/>
        <v>0</v>
      </c>
      <c r="AH398" s="11"/>
      <c r="AI398" s="11"/>
      <c r="AJ398" s="11"/>
      <c r="AK398" s="12"/>
      <c r="AL398" s="16">
        <f t="shared" si="165"/>
        <v>0</v>
      </c>
      <c r="AM398" s="11"/>
      <c r="AN398" s="11"/>
      <c r="AO398" s="11"/>
      <c r="AP398" s="12"/>
      <c r="AQ398" s="16">
        <f t="shared" si="166"/>
        <v>0</v>
      </c>
      <c r="AR398" s="11"/>
      <c r="AS398" s="11"/>
      <c r="AT398" s="11"/>
      <c r="AU398" s="12"/>
      <c r="AV398" s="25">
        <f t="shared" si="167"/>
        <v>0</v>
      </c>
    </row>
    <row r="399" spans="1:48" x14ac:dyDescent="0.25">
      <c r="A399" s="10">
        <f t="shared" si="149"/>
        <v>18</v>
      </c>
      <c r="B399" s="22" t="s">
        <v>34</v>
      </c>
      <c r="C399" s="21" t="s">
        <v>61</v>
      </c>
      <c r="D399" s="78"/>
      <c r="E399" s="78"/>
      <c r="F399" s="78"/>
      <c r="G399" s="79"/>
      <c r="H399" s="80">
        <f t="shared" si="159"/>
        <v>0</v>
      </c>
      <c r="I399" s="78"/>
      <c r="J399" s="78"/>
      <c r="K399" s="78"/>
      <c r="L399" s="79"/>
      <c r="M399" s="80">
        <f t="shared" si="160"/>
        <v>0</v>
      </c>
      <c r="N399" s="78"/>
      <c r="O399" s="78"/>
      <c r="P399" s="78"/>
      <c r="Q399" s="79"/>
      <c r="R399" s="80">
        <f t="shared" si="161"/>
        <v>0</v>
      </c>
      <c r="S399" s="78"/>
      <c r="T399" s="78"/>
      <c r="U399" s="78"/>
      <c r="V399" s="79"/>
      <c r="W399" s="80">
        <f t="shared" si="162"/>
        <v>0</v>
      </c>
      <c r="X399" s="13"/>
      <c r="Y399" s="13"/>
      <c r="Z399" s="13"/>
      <c r="AA399" s="14"/>
      <c r="AB399" s="17">
        <f t="shared" si="163"/>
        <v>0</v>
      </c>
      <c r="AC399" s="13"/>
      <c r="AD399" s="13"/>
      <c r="AE399" s="13"/>
      <c r="AF399" s="14"/>
      <c r="AG399" s="17">
        <f t="shared" si="164"/>
        <v>0</v>
      </c>
      <c r="AH399" s="13"/>
      <c r="AI399" s="13"/>
      <c r="AJ399" s="13"/>
      <c r="AK399" s="14"/>
      <c r="AL399" s="17">
        <f t="shared" si="165"/>
        <v>0</v>
      </c>
      <c r="AM399" s="13"/>
      <c r="AN399" s="13"/>
      <c r="AO399" s="13"/>
      <c r="AP399" s="14"/>
      <c r="AQ399" s="17">
        <f t="shared" si="166"/>
        <v>0</v>
      </c>
      <c r="AR399" s="13"/>
      <c r="AS399" s="13"/>
      <c r="AT399" s="13"/>
      <c r="AU399" s="14"/>
      <c r="AV399" s="26">
        <f t="shared" si="167"/>
        <v>0</v>
      </c>
    </row>
    <row r="400" spans="1:48" x14ac:dyDescent="0.25">
      <c r="A400" s="10">
        <f t="shared" si="149"/>
        <v>18</v>
      </c>
      <c r="B400" s="27"/>
      <c r="C400" s="28"/>
      <c r="D400" s="81"/>
      <c r="E400" s="82"/>
      <c r="F400" s="82"/>
      <c r="G400" s="82"/>
      <c r="H400" s="83">
        <f>SUM(H380:H399)</f>
        <v>0</v>
      </c>
      <c r="I400" s="82"/>
      <c r="J400" s="82"/>
      <c r="K400" s="82"/>
      <c r="L400" s="82"/>
      <c r="M400" s="83">
        <f>SUM(M380:M399)</f>
        <v>0</v>
      </c>
      <c r="N400" s="82"/>
      <c r="O400" s="82"/>
      <c r="P400" s="82"/>
      <c r="Q400" s="82"/>
      <c r="R400" s="83">
        <f>SUM(R380:R399)</f>
        <v>0</v>
      </c>
      <c r="S400" s="82"/>
      <c r="T400" s="82"/>
      <c r="U400" s="82"/>
      <c r="V400" s="82"/>
      <c r="W400" s="83">
        <f>SUM(W380:W399)</f>
        <v>0</v>
      </c>
      <c r="X400" s="29"/>
      <c r="Y400" s="29"/>
      <c r="Z400" s="29"/>
      <c r="AA400" s="29"/>
      <c r="AB400" s="30">
        <f>SUM(AB380:AB399)</f>
        <v>0</v>
      </c>
      <c r="AC400" s="29"/>
      <c r="AD400" s="29"/>
      <c r="AE400" s="29"/>
      <c r="AF400" s="29"/>
      <c r="AG400" s="30">
        <f>SUM(AG380:AG399)</f>
        <v>0</v>
      </c>
      <c r="AH400" s="29"/>
      <c r="AI400" s="29"/>
      <c r="AJ400" s="29"/>
      <c r="AK400" s="29"/>
      <c r="AL400" s="30">
        <f>SUM(AL380:AL399)</f>
        <v>0</v>
      </c>
      <c r="AM400" s="29"/>
      <c r="AN400" s="29"/>
      <c r="AO400" s="29"/>
      <c r="AP400" s="29"/>
      <c r="AQ400" s="30">
        <f>SUM(AQ380:AQ399)</f>
        <v>0</v>
      </c>
      <c r="AR400" s="29"/>
      <c r="AS400" s="29"/>
      <c r="AT400" s="29"/>
      <c r="AU400" s="29"/>
      <c r="AV400" s="30">
        <f>SUM(AV380:AV399)</f>
        <v>0</v>
      </c>
    </row>
    <row r="401" spans="1:48" x14ac:dyDescent="0.25">
      <c r="A401" s="10">
        <f t="shared" si="149"/>
        <v>18</v>
      </c>
      <c r="B401" s="115" t="str">
        <f>"Буква (или иное название) класса "&amp;A644&amp;":"</f>
        <v>Буква (или иное название) класса 30:</v>
      </c>
      <c r="C401" s="116"/>
      <c r="D401" s="106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</row>
    <row r="402" spans="1:48" x14ac:dyDescent="0.25">
      <c r="A402" s="10">
        <f t="shared" si="149"/>
        <v>19</v>
      </c>
      <c r="B402" s="3" t="s">
        <v>0</v>
      </c>
      <c r="C402" s="21" t="s">
        <v>61</v>
      </c>
      <c r="D402" s="75"/>
      <c r="E402" s="75"/>
      <c r="F402" s="75"/>
      <c r="G402" s="76"/>
      <c r="H402" s="77">
        <f t="shared" ref="H402:H421" si="168">COUNTA(D402:G402)</f>
        <v>0</v>
      </c>
      <c r="I402" s="75"/>
      <c r="J402" s="75"/>
      <c r="K402" s="75"/>
      <c r="L402" s="76"/>
      <c r="M402" s="77">
        <f t="shared" ref="M402:M421" si="169">COUNTA(I402:L402)</f>
        <v>0</v>
      </c>
      <c r="N402" s="75"/>
      <c r="O402" s="75"/>
      <c r="P402" s="75"/>
      <c r="Q402" s="76"/>
      <c r="R402" s="77">
        <f t="shared" ref="R402:R421" si="170">COUNTA(N402:Q402)</f>
        <v>0</v>
      </c>
      <c r="S402" s="75"/>
      <c r="T402" s="75"/>
      <c r="U402" s="75"/>
      <c r="V402" s="76"/>
      <c r="W402" s="77">
        <f t="shared" ref="W402:W421" si="171">COUNTA(S402:V402)</f>
        <v>0</v>
      </c>
      <c r="X402" s="11"/>
      <c r="Y402" s="11"/>
      <c r="Z402" s="11"/>
      <c r="AA402" s="12"/>
      <c r="AB402" s="16">
        <f t="shared" ref="AB402:AB421" si="172">COUNTA(X402:AA402)</f>
        <v>0</v>
      </c>
      <c r="AC402" s="11"/>
      <c r="AD402" s="11"/>
      <c r="AE402" s="11"/>
      <c r="AF402" s="12"/>
      <c r="AG402" s="16">
        <f t="shared" ref="AG402:AG421" si="173">COUNTA(AC402:AF402)</f>
        <v>0</v>
      </c>
      <c r="AH402" s="11"/>
      <c r="AI402" s="11"/>
      <c r="AJ402" s="11"/>
      <c r="AK402" s="12"/>
      <c r="AL402" s="16">
        <f t="shared" ref="AL402:AL421" si="174">COUNTA(AH402:AK402)</f>
        <v>0</v>
      </c>
      <c r="AM402" s="11"/>
      <c r="AN402" s="11"/>
      <c r="AO402" s="11"/>
      <c r="AP402" s="12"/>
      <c r="AQ402" s="16">
        <f t="shared" ref="AQ402:AQ421" si="175">COUNTA(AM402:AP402)</f>
        <v>0</v>
      </c>
      <c r="AR402" s="11"/>
      <c r="AS402" s="11"/>
      <c r="AT402" s="11"/>
      <c r="AU402" s="12"/>
      <c r="AV402" s="25">
        <f t="shared" ref="AV402:AV421" si="176">COUNTA(AR402:AU402)</f>
        <v>0</v>
      </c>
    </row>
    <row r="403" spans="1:48" x14ac:dyDescent="0.25">
      <c r="A403" s="10">
        <f t="shared" si="149"/>
        <v>19</v>
      </c>
      <c r="B403" s="3" t="s">
        <v>45</v>
      </c>
      <c r="C403" s="21" t="s">
        <v>61</v>
      </c>
      <c r="D403" s="75"/>
      <c r="E403" s="75"/>
      <c r="F403" s="75"/>
      <c r="G403" s="76"/>
      <c r="H403" s="77">
        <f t="shared" si="168"/>
        <v>0</v>
      </c>
      <c r="I403" s="75"/>
      <c r="J403" s="75"/>
      <c r="K403" s="75"/>
      <c r="L403" s="76"/>
      <c r="M403" s="77">
        <f t="shared" si="169"/>
        <v>0</v>
      </c>
      <c r="N403" s="75"/>
      <c r="O403" s="75"/>
      <c r="P403" s="75"/>
      <c r="Q403" s="76"/>
      <c r="R403" s="77">
        <f t="shared" si="170"/>
        <v>0</v>
      </c>
      <c r="S403" s="75"/>
      <c r="T403" s="75"/>
      <c r="U403" s="75"/>
      <c r="V403" s="76"/>
      <c r="W403" s="77">
        <f t="shared" si="171"/>
        <v>0</v>
      </c>
      <c r="X403" s="11"/>
      <c r="Y403" s="11"/>
      <c r="Z403" s="11"/>
      <c r="AA403" s="12"/>
      <c r="AB403" s="16">
        <f t="shared" si="172"/>
        <v>0</v>
      </c>
      <c r="AC403" s="11"/>
      <c r="AD403" s="11"/>
      <c r="AE403" s="11"/>
      <c r="AF403" s="12"/>
      <c r="AG403" s="16">
        <f t="shared" si="173"/>
        <v>0</v>
      </c>
      <c r="AH403" s="11"/>
      <c r="AI403" s="11"/>
      <c r="AJ403" s="11"/>
      <c r="AK403" s="12"/>
      <c r="AL403" s="16">
        <f t="shared" si="174"/>
        <v>0</v>
      </c>
      <c r="AM403" s="11"/>
      <c r="AN403" s="11"/>
      <c r="AO403" s="11"/>
      <c r="AP403" s="12"/>
      <c r="AQ403" s="16">
        <f t="shared" si="175"/>
        <v>0</v>
      </c>
      <c r="AR403" s="11"/>
      <c r="AS403" s="11"/>
      <c r="AT403" s="11"/>
      <c r="AU403" s="12"/>
      <c r="AV403" s="25">
        <f t="shared" si="176"/>
        <v>0</v>
      </c>
    </row>
    <row r="404" spans="1:48" x14ac:dyDescent="0.25">
      <c r="A404" s="10">
        <f t="shared" si="149"/>
        <v>19</v>
      </c>
      <c r="B404" s="3" t="s">
        <v>2</v>
      </c>
      <c r="C404" s="21" t="s">
        <v>61</v>
      </c>
      <c r="D404" s="75"/>
      <c r="E404" s="75"/>
      <c r="F404" s="75"/>
      <c r="G404" s="76"/>
      <c r="H404" s="77">
        <f t="shared" si="168"/>
        <v>0</v>
      </c>
      <c r="I404" s="75"/>
      <c r="J404" s="75"/>
      <c r="K404" s="75"/>
      <c r="L404" s="76"/>
      <c r="M404" s="77">
        <f t="shared" si="169"/>
        <v>0</v>
      </c>
      <c r="N404" s="75"/>
      <c r="O404" s="75"/>
      <c r="P404" s="75"/>
      <c r="Q404" s="76"/>
      <c r="R404" s="77">
        <f t="shared" si="170"/>
        <v>0</v>
      </c>
      <c r="S404" s="75"/>
      <c r="T404" s="75"/>
      <c r="U404" s="75"/>
      <c r="V404" s="76"/>
      <c r="W404" s="77">
        <f t="shared" si="171"/>
        <v>0</v>
      </c>
      <c r="X404" s="11"/>
      <c r="Y404" s="11"/>
      <c r="Z404" s="11"/>
      <c r="AA404" s="12"/>
      <c r="AB404" s="16">
        <f t="shared" si="172"/>
        <v>0</v>
      </c>
      <c r="AC404" s="11"/>
      <c r="AD404" s="11"/>
      <c r="AE404" s="11"/>
      <c r="AF404" s="12"/>
      <c r="AG404" s="16">
        <f t="shared" si="173"/>
        <v>0</v>
      </c>
      <c r="AH404" s="11"/>
      <c r="AI404" s="11"/>
      <c r="AJ404" s="11"/>
      <c r="AK404" s="12"/>
      <c r="AL404" s="16">
        <f t="shared" si="174"/>
        <v>0</v>
      </c>
      <c r="AM404" s="11"/>
      <c r="AN404" s="11"/>
      <c r="AO404" s="11"/>
      <c r="AP404" s="12"/>
      <c r="AQ404" s="16">
        <f t="shared" si="175"/>
        <v>0</v>
      </c>
      <c r="AR404" s="11"/>
      <c r="AS404" s="11"/>
      <c r="AT404" s="11"/>
      <c r="AU404" s="12"/>
      <c r="AV404" s="25">
        <f t="shared" si="176"/>
        <v>0</v>
      </c>
    </row>
    <row r="405" spans="1:48" x14ac:dyDescent="0.25">
      <c r="A405" s="10">
        <f t="shared" si="149"/>
        <v>19</v>
      </c>
      <c r="B405" s="3" t="s">
        <v>46</v>
      </c>
      <c r="C405" s="21" t="s">
        <v>61</v>
      </c>
      <c r="D405" s="75"/>
      <c r="E405" s="75"/>
      <c r="F405" s="75"/>
      <c r="G405" s="76"/>
      <c r="H405" s="77">
        <f t="shared" si="168"/>
        <v>0</v>
      </c>
      <c r="I405" s="75"/>
      <c r="J405" s="75"/>
      <c r="K405" s="75"/>
      <c r="L405" s="76"/>
      <c r="M405" s="77">
        <f t="shared" si="169"/>
        <v>0</v>
      </c>
      <c r="N405" s="75"/>
      <c r="O405" s="75"/>
      <c r="P405" s="75"/>
      <c r="Q405" s="76"/>
      <c r="R405" s="77">
        <f t="shared" si="170"/>
        <v>0</v>
      </c>
      <c r="S405" s="75"/>
      <c r="T405" s="75"/>
      <c r="U405" s="75"/>
      <c r="V405" s="76"/>
      <c r="W405" s="77">
        <f t="shared" si="171"/>
        <v>0</v>
      </c>
      <c r="X405" s="11"/>
      <c r="Y405" s="11"/>
      <c r="Z405" s="11"/>
      <c r="AA405" s="12"/>
      <c r="AB405" s="16">
        <f t="shared" si="172"/>
        <v>0</v>
      </c>
      <c r="AC405" s="11"/>
      <c r="AD405" s="11"/>
      <c r="AE405" s="11"/>
      <c r="AF405" s="12"/>
      <c r="AG405" s="16">
        <f t="shared" si="173"/>
        <v>0</v>
      </c>
      <c r="AH405" s="11"/>
      <c r="AI405" s="11"/>
      <c r="AJ405" s="11"/>
      <c r="AK405" s="12"/>
      <c r="AL405" s="16">
        <f t="shared" si="174"/>
        <v>0</v>
      </c>
      <c r="AM405" s="11"/>
      <c r="AN405" s="11"/>
      <c r="AO405" s="11"/>
      <c r="AP405" s="12"/>
      <c r="AQ405" s="16">
        <f t="shared" si="175"/>
        <v>0</v>
      </c>
      <c r="AR405" s="11"/>
      <c r="AS405" s="11"/>
      <c r="AT405" s="11"/>
      <c r="AU405" s="12"/>
      <c r="AV405" s="25">
        <f t="shared" si="176"/>
        <v>0</v>
      </c>
    </row>
    <row r="406" spans="1:48" x14ac:dyDescent="0.25">
      <c r="A406" s="10">
        <f t="shared" si="149"/>
        <v>19</v>
      </c>
      <c r="B406" s="3" t="s">
        <v>4</v>
      </c>
      <c r="C406" s="21" t="s">
        <v>61</v>
      </c>
      <c r="D406" s="75"/>
      <c r="E406" s="75"/>
      <c r="F406" s="75"/>
      <c r="G406" s="76"/>
      <c r="H406" s="77">
        <f t="shared" si="168"/>
        <v>0</v>
      </c>
      <c r="I406" s="75"/>
      <c r="J406" s="75"/>
      <c r="K406" s="75"/>
      <c r="L406" s="76"/>
      <c r="M406" s="77">
        <f t="shared" si="169"/>
        <v>0</v>
      </c>
      <c r="N406" s="75"/>
      <c r="O406" s="75"/>
      <c r="P406" s="75"/>
      <c r="Q406" s="76"/>
      <c r="R406" s="77">
        <f t="shared" si="170"/>
        <v>0</v>
      </c>
      <c r="S406" s="75"/>
      <c r="T406" s="75"/>
      <c r="U406" s="75"/>
      <c r="V406" s="76"/>
      <c r="W406" s="77">
        <f t="shared" si="171"/>
        <v>0</v>
      </c>
      <c r="X406" s="11"/>
      <c r="Y406" s="11"/>
      <c r="Z406" s="11"/>
      <c r="AA406" s="12"/>
      <c r="AB406" s="16">
        <f t="shared" si="172"/>
        <v>0</v>
      </c>
      <c r="AC406" s="11"/>
      <c r="AD406" s="11"/>
      <c r="AE406" s="11"/>
      <c r="AF406" s="12"/>
      <c r="AG406" s="16">
        <f t="shared" si="173"/>
        <v>0</v>
      </c>
      <c r="AH406" s="11"/>
      <c r="AI406" s="11"/>
      <c r="AJ406" s="11"/>
      <c r="AK406" s="12"/>
      <c r="AL406" s="16">
        <f t="shared" si="174"/>
        <v>0</v>
      </c>
      <c r="AM406" s="11"/>
      <c r="AN406" s="11"/>
      <c r="AO406" s="11"/>
      <c r="AP406" s="12"/>
      <c r="AQ406" s="16">
        <f t="shared" si="175"/>
        <v>0</v>
      </c>
      <c r="AR406" s="11"/>
      <c r="AS406" s="11"/>
      <c r="AT406" s="11"/>
      <c r="AU406" s="12"/>
      <c r="AV406" s="25">
        <f t="shared" si="176"/>
        <v>0</v>
      </c>
    </row>
    <row r="407" spans="1:48" x14ac:dyDescent="0.25">
      <c r="A407" s="10">
        <f t="shared" si="149"/>
        <v>19</v>
      </c>
      <c r="B407" s="3" t="s">
        <v>47</v>
      </c>
      <c r="C407" s="21" t="s">
        <v>61</v>
      </c>
      <c r="D407" s="75"/>
      <c r="E407" s="75"/>
      <c r="F407" s="75"/>
      <c r="G407" s="76"/>
      <c r="H407" s="77">
        <f t="shared" si="168"/>
        <v>0</v>
      </c>
      <c r="I407" s="75"/>
      <c r="J407" s="75"/>
      <c r="K407" s="75"/>
      <c r="L407" s="76"/>
      <c r="M407" s="77">
        <f t="shared" si="169"/>
        <v>0</v>
      </c>
      <c r="N407" s="75"/>
      <c r="O407" s="75"/>
      <c r="P407" s="75"/>
      <c r="Q407" s="76"/>
      <c r="R407" s="77">
        <f t="shared" si="170"/>
        <v>0</v>
      </c>
      <c r="S407" s="75"/>
      <c r="T407" s="75"/>
      <c r="U407" s="75"/>
      <c r="V407" s="76"/>
      <c r="W407" s="77">
        <f t="shared" si="171"/>
        <v>0</v>
      </c>
      <c r="X407" s="11"/>
      <c r="Y407" s="11"/>
      <c r="Z407" s="11"/>
      <c r="AA407" s="12"/>
      <c r="AB407" s="16">
        <f t="shared" si="172"/>
        <v>0</v>
      </c>
      <c r="AC407" s="11"/>
      <c r="AD407" s="11"/>
      <c r="AE407" s="11"/>
      <c r="AF407" s="12"/>
      <c r="AG407" s="16">
        <f t="shared" si="173"/>
        <v>0</v>
      </c>
      <c r="AH407" s="11"/>
      <c r="AI407" s="11"/>
      <c r="AJ407" s="11"/>
      <c r="AK407" s="12"/>
      <c r="AL407" s="16">
        <f t="shared" si="174"/>
        <v>0</v>
      </c>
      <c r="AM407" s="11"/>
      <c r="AN407" s="11"/>
      <c r="AO407" s="11"/>
      <c r="AP407" s="12"/>
      <c r="AQ407" s="16">
        <f t="shared" si="175"/>
        <v>0</v>
      </c>
      <c r="AR407" s="11"/>
      <c r="AS407" s="11"/>
      <c r="AT407" s="11"/>
      <c r="AU407" s="12"/>
      <c r="AV407" s="25">
        <f t="shared" si="176"/>
        <v>0</v>
      </c>
    </row>
    <row r="408" spans="1:48" x14ac:dyDescent="0.25">
      <c r="A408" s="10">
        <f t="shared" si="149"/>
        <v>19</v>
      </c>
      <c r="B408" s="3" t="s">
        <v>5</v>
      </c>
      <c r="C408" s="21" t="s">
        <v>61</v>
      </c>
      <c r="D408" s="75"/>
      <c r="E408" s="75"/>
      <c r="F408" s="75"/>
      <c r="G408" s="76"/>
      <c r="H408" s="77">
        <f t="shared" si="168"/>
        <v>0</v>
      </c>
      <c r="I408" s="75"/>
      <c r="J408" s="75"/>
      <c r="K408" s="75"/>
      <c r="L408" s="76"/>
      <c r="M408" s="77">
        <f t="shared" si="169"/>
        <v>0</v>
      </c>
      <c r="N408" s="75"/>
      <c r="O408" s="75"/>
      <c r="P408" s="75"/>
      <c r="Q408" s="76"/>
      <c r="R408" s="77">
        <f t="shared" si="170"/>
        <v>0</v>
      </c>
      <c r="S408" s="75"/>
      <c r="T408" s="75"/>
      <c r="U408" s="75"/>
      <c r="V408" s="76"/>
      <c r="W408" s="77">
        <f t="shared" si="171"/>
        <v>0</v>
      </c>
      <c r="X408" s="11"/>
      <c r="Y408" s="11"/>
      <c r="Z408" s="11"/>
      <c r="AA408" s="12"/>
      <c r="AB408" s="16">
        <f t="shared" si="172"/>
        <v>0</v>
      </c>
      <c r="AC408" s="11"/>
      <c r="AD408" s="11"/>
      <c r="AE408" s="11"/>
      <c r="AF408" s="12"/>
      <c r="AG408" s="16">
        <f t="shared" si="173"/>
        <v>0</v>
      </c>
      <c r="AH408" s="11"/>
      <c r="AI408" s="11"/>
      <c r="AJ408" s="11"/>
      <c r="AK408" s="12"/>
      <c r="AL408" s="16">
        <f t="shared" si="174"/>
        <v>0</v>
      </c>
      <c r="AM408" s="11"/>
      <c r="AN408" s="11"/>
      <c r="AO408" s="11"/>
      <c r="AP408" s="12"/>
      <c r="AQ408" s="16">
        <f t="shared" si="175"/>
        <v>0</v>
      </c>
      <c r="AR408" s="11"/>
      <c r="AS408" s="11"/>
      <c r="AT408" s="11"/>
      <c r="AU408" s="12"/>
      <c r="AV408" s="25">
        <f t="shared" si="176"/>
        <v>0</v>
      </c>
    </row>
    <row r="409" spans="1:48" x14ac:dyDescent="0.25">
      <c r="A409" s="10">
        <f t="shared" si="149"/>
        <v>19</v>
      </c>
      <c r="B409" s="3" t="s">
        <v>48</v>
      </c>
      <c r="C409" s="21" t="s">
        <v>61</v>
      </c>
      <c r="D409" s="75"/>
      <c r="E409" s="75"/>
      <c r="F409" s="75"/>
      <c r="G409" s="76"/>
      <c r="H409" s="77">
        <f t="shared" si="168"/>
        <v>0</v>
      </c>
      <c r="I409" s="75"/>
      <c r="J409" s="75"/>
      <c r="K409" s="75"/>
      <c r="L409" s="76"/>
      <c r="M409" s="77">
        <f t="shared" si="169"/>
        <v>0</v>
      </c>
      <c r="N409" s="75"/>
      <c r="O409" s="75"/>
      <c r="P409" s="75"/>
      <c r="Q409" s="76"/>
      <c r="R409" s="77">
        <f t="shared" si="170"/>
        <v>0</v>
      </c>
      <c r="S409" s="75"/>
      <c r="T409" s="75"/>
      <c r="U409" s="75"/>
      <c r="V409" s="76"/>
      <c r="W409" s="77">
        <f t="shared" si="171"/>
        <v>0</v>
      </c>
      <c r="X409" s="11"/>
      <c r="Y409" s="11"/>
      <c r="Z409" s="11"/>
      <c r="AA409" s="12"/>
      <c r="AB409" s="16">
        <f t="shared" si="172"/>
        <v>0</v>
      </c>
      <c r="AC409" s="11"/>
      <c r="AD409" s="11"/>
      <c r="AE409" s="11"/>
      <c r="AF409" s="12"/>
      <c r="AG409" s="16">
        <f t="shared" si="173"/>
        <v>0</v>
      </c>
      <c r="AH409" s="11"/>
      <c r="AI409" s="11"/>
      <c r="AJ409" s="11"/>
      <c r="AK409" s="12"/>
      <c r="AL409" s="16">
        <f t="shared" si="174"/>
        <v>0</v>
      </c>
      <c r="AM409" s="11"/>
      <c r="AN409" s="11"/>
      <c r="AO409" s="11"/>
      <c r="AP409" s="12"/>
      <c r="AQ409" s="16">
        <f t="shared" si="175"/>
        <v>0</v>
      </c>
      <c r="AR409" s="11"/>
      <c r="AS409" s="11"/>
      <c r="AT409" s="11"/>
      <c r="AU409" s="12"/>
      <c r="AV409" s="25">
        <f t="shared" si="176"/>
        <v>0</v>
      </c>
    </row>
    <row r="410" spans="1:48" x14ac:dyDescent="0.25">
      <c r="A410" s="10">
        <f t="shared" si="149"/>
        <v>19</v>
      </c>
      <c r="B410" s="3" t="s">
        <v>49</v>
      </c>
      <c r="C410" s="21" t="s">
        <v>61</v>
      </c>
      <c r="D410" s="75"/>
      <c r="E410" s="75"/>
      <c r="F410" s="75"/>
      <c r="G410" s="76"/>
      <c r="H410" s="77">
        <f t="shared" si="168"/>
        <v>0</v>
      </c>
      <c r="I410" s="75"/>
      <c r="J410" s="75"/>
      <c r="K410" s="75"/>
      <c r="L410" s="76"/>
      <c r="M410" s="77">
        <f t="shared" si="169"/>
        <v>0</v>
      </c>
      <c r="N410" s="75"/>
      <c r="O410" s="75"/>
      <c r="P410" s="75"/>
      <c r="Q410" s="76"/>
      <c r="R410" s="77">
        <f t="shared" si="170"/>
        <v>0</v>
      </c>
      <c r="S410" s="75"/>
      <c r="T410" s="75"/>
      <c r="U410" s="75"/>
      <c r="V410" s="76"/>
      <c r="W410" s="77">
        <f t="shared" si="171"/>
        <v>0</v>
      </c>
      <c r="X410" s="11"/>
      <c r="Y410" s="11"/>
      <c r="Z410" s="11"/>
      <c r="AA410" s="12"/>
      <c r="AB410" s="16">
        <f t="shared" si="172"/>
        <v>0</v>
      </c>
      <c r="AC410" s="11"/>
      <c r="AD410" s="11"/>
      <c r="AE410" s="11"/>
      <c r="AF410" s="12"/>
      <c r="AG410" s="16">
        <f t="shared" si="173"/>
        <v>0</v>
      </c>
      <c r="AH410" s="11"/>
      <c r="AI410" s="11"/>
      <c r="AJ410" s="11"/>
      <c r="AK410" s="12"/>
      <c r="AL410" s="16">
        <f t="shared" si="174"/>
        <v>0</v>
      </c>
      <c r="AM410" s="11"/>
      <c r="AN410" s="11"/>
      <c r="AO410" s="11"/>
      <c r="AP410" s="12"/>
      <c r="AQ410" s="16">
        <f t="shared" si="175"/>
        <v>0</v>
      </c>
      <c r="AR410" s="11"/>
      <c r="AS410" s="11"/>
      <c r="AT410" s="11"/>
      <c r="AU410" s="12"/>
      <c r="AV410" s="25">
        <f t="shared" si="176"/>
        <v>0</v>
      </c>
    </row>
    <row r="411" spans="1:48" x14ac:dyDescent="0.25">
      <c r="A411" s="10">
        <f t="shared" si="149"/>
        <v>19</v>
      </c>
      <c r="B411" s="3" t="s">
        <v>50</v>
      </c>
      <c r="C411" s="21" t="s">
        <v>61</v>
      </c>
      <c r="D411" s="75"/>
      <c r="E411" s="75"/>
      <c r="F411" s="75"/>
      <c r="G411" s="76"/>
      <c r="H411" s="77">
        <f t="shared" si="168"/>
        <v>0</v>
      </c>
      <c r="I411" s="75"/>
      <c r="J411" s="75"/>
      <c r="K411" s="75"/>
      <c r="L411" s="76"/>
      <c r="M411" s="77">
        <f t="shared" si="169"/>
        <v>0</v>
      </c>
      <c r="N411" s="75"/>
      <c r="O411" s="75"/>
      <c r="P411" s="75"/>
      <c r="Q411" s="76"/>
      <c r="R411" s="77">
        <f t="shared" si="170"/>
        <v>0</v>
      </c>
      <c r="S411" s="75"/>
      <c r="T411" s="75"/>
      <c r="U411" s="75"/>
      <c r="V411" s="76"/>
      <c r="W411" s="77">
        <f t="shared" si="171"/>
        <v>0</v>
      </c>
      <c r="X411" s="11"/>
      <c r="Y411" s="11"/>
      <c r="Z411" s="11"/>
      <c r="AA411" s="12"/>
      <c r="AB411" s="16">
        <f t="shared" si="172"/>
        <v>0</v>
      </c>
      <c r="AC411" s="11"/>
      <c r="AD411" s="11"/>
      <c r="AE411" s="11"/>
      <c r="AF411" s="12"/>
      <c r="AG411" s="16">
        <f t="shared" si="173"/>
        <v>0</v>
      </c>
      <c r="AH411" s="11"/>
      <c r="AI411" s="11"/>
      <c r="AJ411" s="11"/>
      <c r="AK411" s="12"/>
      <c r="AL411" s="16">
        <f t="shared" si="174"/>
        <v>0</v>
      </c>
      <c r="AM411" s="11"/>
      <c r="AN411" s="11"/>
      <c r="AO411" s="11"/>
      <c r="AP411" s="12"/>
      <c r="AQ411" s="16">
        <f t="shared" si="175"/>
        <v>0</v>
      </c>
      <c r="AR411" s="11"/>
      <c r="AS411" s="11"/>
      <c r="AT411" s="11"/>
      <c r="AU411" s="12"/>
      <c r="AV411" s="25">
        <f t="shared" si="176"/>
        <v>0</v>
      </c>
    </row>
    <row r="412" spans="1:48" x14ac:dyDescent="0.25">
      <c r="A412" s="10">
        <f t="shared" si="149"/>
        <v>19</v>
      </c>
      <c r="B412" s="3" t="s">
        <v>51</v>
      </c>
      <c r="C412" s="21" t="s">
        <v>61</v>
      </c>
      <c r="D412" s="75"/>
      <c r="E412" s="75"/>
      <c r="F412" s="75"/>
      <c r="G412" s="76"/>
      <c r="H412" s="77">
        <f t="shared" si="168"/>
        <v>0</v>
      </c>
      <c r="I412" s="75"/>
      <c r="J412" s="75"/>
      <c r="K412" s="75"/>
      <c r="L412" s="76"/>
      <c r="M412" s="77">
        <f t="shared" si="169"/>
        <v>0</v>
      </c>
      <c r="N412" s="75"/>
      <c r="O412" s="75"/>
      <c r="P412" s="75"/>
      <c r="Q412" s="76"/>
      <c r="R412" s="77">
        <f t="shared" si="170"/>
        <v>0</v>
      </c>
      <c r="S412" s="75"/>
      <c r="T412" s="75"/>
      <c r="U412" s="75"/>
      <c r="V412" s="76"/>
      <c r="W412" s="77">
        <f t="shared" si="171"/>
        <v>0</v>
      </c>
      <c r="X412" s="11"/>
      <c r="Y412" s="11"/>
      <c r="Z412" s="11"/>
      <c r="AA412" s="12"/>
      <c r="AB412" s="16">
        <f t="shared" si="172"/>
        <v>0</v>
      </c>
      <c r="AC412" s="11"/>
      <c r="AD412" s="11"/>
      <c r="AE412" s="11"/>
      <c r="AF412" s="12"/>
      <c r="AG412" s="16">
        <f t="shared" si="173"/>
        <v>0</v>
      </c>
      <c r="AH412" s="11"/>
      <c r="AI412" s="11"/>
      <c r="AJ412" s="11"/>
      <c r="AK412" s="12"/>
      <c r="AL412" s="16">
        <f t="shared" si="174"/>
        <v>0</v>
      </c>
      <c r="AM412" s="11"/>
      <c r="AN412" s="11"/>
      <c r="AO412" s="11"/>
      <c r="AP412" s="12"/>
      <c r="AQ412" s="16">
        <f t="shared" si="175"/>
        <v>0</v>
      </c>
      <c r="AR412" s="11"/>
      <c r="AS412" s="11"/>
      <c r="AT412" s="11"/>
      <c r="AU412" s="12"/>
      <c r="AV412" s="25">
        <f t="shared" si="176"/>
        <v>0</v>
      </c>
    </row>
    <row r="413" spans="1:48" x14ac:dyDescent="0.25">
      <c r="A413" s="10">
        <f t="shared" ref="A413:A476" si="177">A391+1</f>
        <v>19</v>
      </c>
      <c r="B413" s="3" t="s">
        <v>52</v>
      </c>
      <c r="C413" s="21" t="s">
        <v>61</v>
      </c>
      <c r="D413" s="75"/>
      <c r="E413" s="75"/>
      <c r="F413" s="75"/>
      <c r="G413" s="76"/>
      <c r="H413" s="77">
        <f t="shared" si="168"/>
        <v>0</v>
      </c>
      <c r="I413" s="75"/>
      <c r="J413" s="75"/>
      <c r="K413" s="75"/>
      <c r="L413" s="76"/>
      <c r="M413" s="77">
        <f t="shared" si="169"/>
        <v>0</v>
      </c>
      <c r="N413" s="75"/>
      <c r="O413" s="75"/>
      <c r="P413" s="75"/>
      <c r="Q413" s="76"/>
      <c r="R413" s="77">
        <f t="shared" si="170"/>
        <v>0</v>
      </c>
      <c r="S413" s="75"/>
      <c r="T413" s="75"/>
      <c r="U413" s="75"/>
      <c r="V413" s="76"/>
      <c r="W413" s="77">
        <f t="shared" si="171"/>
        <v>0</v>
      </c>
      <c r="X413" s="11"/>
      <c r="Y413" s="11"/>
      <c r="Z413" s="11"/>
      <c r="AA413" s="12"/>
      <c r="AB413" s="16">
        <f t="shared" si="172"/>
        <v>0</v>
      </c>
      <c r="AC413" s="11"/>
      <c r="AD413" s="11"/>
      <c r="AE413" s="11"/>
      <c r="AF413" s="12"/>
      <c r="AG413" s="16">
        <f t="shared" si="173"/>
        <v>0</v>
      </c>
      <c r="AH413" s="11"/>
      <c r="AI413" s="11"/>
      <c r="AJ413" s="11"/>
      <c r="AK413" s="12"/>
      <c r="AL413" s="16">
        <f t="shared" si="174"/>
        <v>0</v>
      </c>
      <c r="AM413" s="11"/>
      <c r="AN413" s="11"/>
      <c r="AO413" s="11"/>
      <c r="AP413" s="12"/>
      <c r="AQ413" s="16">
        <f t="shared" si="175"/>
        <v>0</v>
      </c>
      <c r="AR413" s="11"/>
      <c r="AS413" s="11"/>
      <c r="AT413" s="11"/>
      <c r="AU413" s="12"/>
      <c r="AV413" s="25">
        <f t="shared" si="176"/>
        <v>0</v>
      </c>
    </row>
    <row r="414" spans="1:48" x14ac:dyDescent="0.25">
      <c r="A414" s="10">
        <f t="shared" si="177"/>
        <v>19</v>
      </c>
      <c r="B414" s="3" t="s">
        <v>53</v>
      </c>
      <c r="C414" s="21" t="s">
        <v>61</v>
      </c>
      <c r="D414" s="75"/>
      <c r="E414" s="75"/>
      <c r="F414" s="75"/>
      <c r="G414" s="76"/>
      <c r="H414" s="77">
        <f t="shared" si="168"/>
        <v>0</v>
      </c>
      <c r="I414" s="75"/>
      <c r="J414" s="75"/>
      <c r="K414" s="75"/>
      <c r="L414" s="76"/>
      <c r="M414" s="77">
        <f t="shared" si="169"/>
        <v>0</v>
      </c>
      <c r="N414" s="75"/>
      <c r="O414" s="75"/>
      <c r="P414" s="75"/>
      <c r="Q414" s="76"/>
      <c r="R414" s="77">
        <f t="shared" si="170"/>
        <v>0</v>
      </c>
      <c r="S414" s="75"/>
      <c r="T414" s="75"/>
      <c r="U414" s="75"/>
      <c r="V414" s="76"/>
      <c r="W414" s="77">
        <f t="shared" si="171"/>
        <v>0</v>
      </c>
      <c r="X414" s="11"/>
      <c r="Y414" s="11"/>
      <c r="Z414" s="11"/>
      <c r="AA414" s="12"/>
      <c r="AB414" s="16">
        <f t="shared" si="172"/>
        <v>0</v>
      </c>
      <c r="AC414" s="11"/>
      <c r="AD414" s="11"/>
      <c r="AE414" s="11"/>
      <c r="AF414" s="12"/>
      <c r="AG414" s="16">
        <f t="shared" si="173"/>
        <v>0</v>
      </c>
      <c r="AH414" s="11"/>
      <c r="AI414" s="11"/>
      <c r="AJ414" s="11"/>
      <c r="AK414" s="12"/>
      <c r="AL414" s="16">
        <f t="shared" si="174"/>
        <v>0</v>
      </c>
      <c r="AM414" s="11"/>
      <c r="AN414" s="11"/>
      <c r="AO414" s="11"/>
      <c r="AP414" s="12"/>
      <c r="AQ414" s="16">
        <f t="shared" si="175"/>
        <v>0</v>
      </c>
      <c r="AR414" s="11"/>
      <c r="AS414" s="11"/>
      <c r="AT414" s="11"/>
      <c r="AU414" s="12"/>
      <c r="AV414" s="25">
        <f t="shared" si="176"/>
        <v>0</v>
      </c>
    </row>
    <row r="415" spans="1:48" x14ac:dyDescent="0.25">
      <c r="A415" s="10">
        <f t="shared" si="177"/>
        <v>19</v>
      </c>
      <c r="B415" s="3" t="s">
        <v>54</v>
      </c>
      <c r="C415" s="21" t="s">
        <v>61</v>
      </c>
      <c r="D415" s="75"/>
      <c r="E415" s="75"/>
      <c r="F415" s="75"/>
      <c r="G415" s="76"/>
      <c r="H415" s="77">
        <f t="shared" si="168"/>
        <v>0</v>
      </c>
      <c r="I415" s="75"/>
      <c r="J415" s="75"/>
      <c r="K415" s="75"/>
      <c r="L415" s="76"/>
      <c r="M415" s="77">
        <f t="shared" si="169"/>
        <v>0</v>
      </c>
      <c r="N415" s="75"/>
      <c r="O415" s="75"/>
      <c r="P415" s="75"/>
      <c r="Q415" s="76"/>
      <c r="R415" s="77">
        <f t="shared" si="170"/>
        <v>0</v>
      </c>
      <c r="S415" s="75"/>
      <c r="T415" s="75"/>
      <c r="U415" s="75"/>
      <c r="V415" s="76"/>
      <c r="W415" s="77">
        <f t="shared" si="171"/>
        <v>0</v>
      </c>
      <c r="X415" s="11"/>
      <c r="Y415" s="11"/>
      <c r="Z415" s="11"/>
      <c r="AA415" s="12"/>
      <c r="AB415" s="16">
        <f t="shared" si="172"/>
        <v>0</v>
      </c>
      <c r="AC415" s="11"/>
      <c r="AD415" s="11"/>
      <c r="AE415" s="11"/>
      <c r="AF415" s="12"/>
      <c r="AG415" s="16">
        <f t="shared" si="173"/>
        <v>0</v>
      </c>
      <c r="AH415" s="11"/>
      <c r="AI415" s="11"/>
      <c r="AJ415" s="11"/>
      <c r="AK415" s="12"/>
      <c r="AL415" s="16">
        <f t="shared" si="174"/>
        <v>0</v>
      </c>
      <c r="AM415" s="11"/>
      <c r="AN415" s="11"/>
      <c r="AO415" s="11"/>
      <c r="AP415" s="12"/>
      <c r="AQ415" s="16">
        <f t="shared" si="175"/>
        <v>0</v>
      </c>
      <c r="AR415" s="11"/>
      <c r="AS415" s="11"/>
      <c r="AT415" s="11"/>
      <c r="AU415" s="12"/>
      <c r="AV415" s="25">
        <f t="shared" si="176"/>
        <v>0</v>
      </c>
    </row>
    <row r="416" spans="1:48" x14ac:dyDescent="0.25">
      <c r="A416" s="10">
        <f t="shared" si="177"/>
        <v>19</v>
      </c>
      <c r="B416" s="3" t="s">
        <v>23</v>
      </c>
      <c r="C416" s="21" t="s">
        <v>61</v>
      </c>
      <c r="D416" s="75"/>
      <c r="E416" s="75"/>
      <c r="F416" s="75"/>
      <c r="G416" s="76"/>
      <c r="H416" s="77">
        <f t="shared" si="168"/>
        <v>0</v>
      </c>
      <c r="I416" s="75"/>
      <c r="J416" s="75"/>
      <c r="K416" s="75"/>
      <c r="L416" s="76"/>
      <c r="M416" s="77">
        <f t="shared" si="169"/>
        <v>0</v>
      </c>
      <c r="N416" s="75"/>
      <c r="O416" s="75"/>
      <c r="P416" s="75"/>
      <c r="Q416" s="76"/>
      <c r="R416" s="77">
        <f t="shared" si="170"/>
        <v>0</v>
      </c>
      <c r="S416" s="75"/>
      <c r="T416" s="75"/>
      <c r="U416" s="75"/>
      <c r="V416" s="76"/>
      <c r="W416" s="77">
        <f t="shared" si="171"/>
        <v>0</v>
      </c>
      <c r="X416" s="11"/>
      <c r="Y416" s="11"/>
      <c r="Z416" s="11"/>
      <c r="AA416" s="12"/>
      <c r="AB416" s="16">
        <f t="shared" si="172"/>
        <v>0</v>
      </c>
      <c r="AC416" s="11"/>
      <c r="AD416" s="11"/>
      <c r="AE416" s="11"/>
      <c r="AF416" s="12"/>
      <c r="AG416" s="16">
        <f t="shared" si="173"/>
        <v>0</v>
      </c>
      <c r="AH416" s="11"/>
      <c r="AI416" s="11"/>
      <c r="AJ416" s="11"/>
      <c r="AK416" s="12"/>
      <c r="AL416" s="16">
        <f t="shared" si="174"/>
        <v>0</v>
      </c>
      <c r="AM416" s="11"/>
      <c r="AN416" s="11"/>
      <c r="AO416" s="11"/>
      <c r="AP416" s="12"/>
      <c r="AQ416" s="16">
        <f t="shared" si="175"/>
        <v>0</v>
      </c>
      <c r="AR416" s="11"/>
      <c r="AS416" s="11"/>
      <c r="AT416" s="11"/>
      <c r="AU416" s="12"/>
      <c r="AV416" s="25">
        <f t="shared" si="176"/>
        <v>0</v>
      </c>
    </row>
    <row r="417" spans="1:48" x14ac:dyDescent="0.25">
      <c r="A417" s="10">
        <f t="shared" si="177"/>
        <v>19</v>
      </c>
      <c r="B417" s="3" t="s">
        <v>8</v>
      </c>
      <c r="C417" s="21" t="s">
        <v>61</v>
      </c>
      <c r="D417" s="75"/>
      <c r="E417" s="75"/>
      <c r="F417" s="75"/>
      <c r="G417" s="76"/>
      <c r="H417" s="77">
        <f t="shared" si="168"/>
        <v>0</v>
      </c>
      <c r="I417" s="75"/>
      <c r="J417" s="75"/>
      <c r="K417" s="75"/>
      <c r="L417" s="76"/>
      <c r="M417" s="77">
        <f t="shared" si="169"/>
        <v>0</v>
      </c>
      <c r="N417" s="75"/>
      <c r="O417" s="75"/>
      <c r="P417" s="75"/>
      <c r="Q417" s="76"/>
      <c r="R417" s="77">
        <f t="shared" si="170"/>
        <v>0</v>
      </c>
      <c r="S417" s="75"/>
      <c r="T417" s="75"/>
      <c r="U417" s="75"/>
      <c r="V417" s="76"/>
      <c r="W417" s="77">
        <f t="shared" si="171"/>
        <v>0</v>
      </c>
      <c r="X417" s="11"/>
      <c r="Y417" s="11"/>
      <c r="Z417" s="11"/>
      <c r="AA417" s="12"/>
      <c r="AB417" s="16">
        <f t="shared" si="172"/>
        <v>0</v>
      </c>
      <c r="AC417" s="11"/>
      <c r="AD417" s="11"/>
      <c r="AE417" s="11"/>
      <c r="AF417" s="12"/>
      <c r="AG417" s="16">
        <f t="shared" si="173"/>
        <v>0</v>
      </c>
      <c r="AH417" s="11"/>
      <c r="AI417" s="11"/>
      <c r="AJ417" s="11"/>
      <c r="AK417" s="12"/>
      <c r="AL417" s="16">
        <f t="shared" si="174"/>
        <v>0</v>
      </c>
      <c r="AM417" s="11"/>
      <c r="AN417" s="11"/>
      <c r="AO417" s="11"/>
      <c r="AP417" s="12"/>
      <c r="AQ417" s="16">
        <f t="shared" si="175"/>
        <v>0</v>
      </c>
      <c r="AR417" s="11"/>
      <c r="AS417" s="11"/>
      <c r="AT417" s="11"/>
      <c r="AU417" s="12"/>
      <c r="AV417" s="25">
        <f t="shared" si="176"/>
        <v>0</v>
      </c>
    </row>
    <row r="418" spans="1:48" x14ac:dyDescent="0.25">
      <c r="A418" s="10">
        <f t="shared" si="177"/>
        <v>19</v>
      </c>
      <c r="B418" s="3" t="s">
        <v>9</v>
      </c>
      <c r="C418" s="21" t="s">
        <v>61</v>
      </c>
      <c r="D418" s="75"/>
      <c r="E418" s="75"/>
      <c r="F418" s="75"/>
      <c r="G418" s="76"/>
      <c r="H418" s="77">
        <f t="shared" si="168"/>
        <v>0</v>
      </c>
      <c r="I418" s="75"/>
      <c r="J418" s="75"/>
      <c r="K418" s="75"/>
      <c r="L418" s="76"/>
      <c r="M418" s="77">
        <f t="shared" si="169"/>
        <v>0</v>
      </c>
      <c r="N418" s="75"/>
      <c r="O418" s="75"/>
      <c r="P418" s="75"/>
      <c r="Q418" s="76"/>
      <c r="R418" s="77">
        <f t="shared" si="170"/>
        <v>0</v>
      </c>
      <c r="S418" s="75"/>
      <c r="T418" s="75"/>
      <c r="U418" s="75"/>
      <c r="V418" s="76"/>
      <c r="W418" s="77">
        <f t="shared" si="171"/>
        <v>0</v>
      </c>
      <c r="X418" s="11"/>
      <c r="Y418" s="11"/>
      <c r="Z418" s="11"/>
      <c r="AA418" s="12"/>
      <c r="AB418" s="16">
        <f t="shared" si="172"/>
        <v>0</v>
      </c>
      <c r="AC418" s="11"/>
      <c r="AD418" s="11"/>
      <c r="AE418" s="11"/>
      <c r="AF418" s="12"/>
      <c r="AG418" s="16">
        <f t="shared" si="173"/>
        <v>0</v>
      </c>
      <c r="AH418" s="11"/>
      <c r="AI418" s="11"/>
      <c r="AJ418" s="11"/>
      <c r="AK418" s="12"/>
      <c r="AL418" s="16">
        <f t="shared" si="174"/>
        <v>0</v>
      </c>
      <c r="AM418" s="11"/>
      <c r="AN418" s="11"/>
      <c r="AO418" s="11"/>
      <c r="AP418" s="12"/>
      <c r="AQ418" s="16">
        <f t="shared" si="175"/>
        <v>0</v>
      </c>
      <c r="AR418" s="11"/>
      <c r="AS418" s="11"/>
      <c r="AT418" s="11"/>
      <c r="AU418" s="12"/>
      <c r="AV418" s="25">
        <f t="shared" si="176"/>
        <v>0</v>
      </c>
    </row>
    <row r="419" spans="1:48" x14ac:dyDescent="0.25">
      <c r="A419" s="10">
        <f t="shared" si="177"/>
        <v>19</v>
      </c>
      <c r="B419" s="3" t="s">
        <v>10</v>
      </c>
      <c r="C419" s="21" t="s">
        <v>61</v>
      </c>
      <c r="D419" s="75"/>
      <c r="E419" s="75"/>
      <c r="F419" s="75"/>
      <c r="G419" s="76"/>
      <c r="H419" s="77">
        <f t="shared" si="168"/>
        <v>0</v>
      </c>
      <c r="I419" s="75"/>
      <c r="J419" s="75"/>
      <c r="K419" s="75"/>
      <c r="L419" s="76"/>
      <c r="M419" s="77">
        <f t="shared" si="169"/>
        <v>0</v>
      </c>
      <c r="N419" s="75"/>
      <c r="O419" s="75"/>
      <c r="P419" s="75"/>
      <c r="Q419" s="76"/>
      <c r="R419" s="77">
        <f t="shared" si="170"/>
        <v>0</v>
      </c>
      <c r="S419" s="75"/>
      <c r="T419" s="75"/>
      <c r="U419" s="75"/>
      <c r="V419" s="76"/>
      <c r="W419" s="77">
        <f t="shared" si="171"/>
        <v>0</v>
      </c>
      <c r="X419" s="11"/>
      <c r="Y419" s="11"/>
      <c r="Z419" s="11"/>
      <c r="AA419" s="12"/>
      <c r="AB419" s="16">
        <f t="shared" si="172"/>
        <v>0</v>
      </c>
      <c r="AC419" s="11"/>
      <c r="AD419" s="11"/>
      <c r="AE419" s="11"/>
      <c r="AF419" s="12"/>
      <c r="AG419" s="16">
        <f t="shared" si="173"/>
        <v>0</v>
      </c>
      <c r="AH419" s="11"/>
      <c r="AI419" s="11"/>
      <c r="AJ419" s="11"/>
      <c r="AK419" s="12"/>
      <c r="AL419" s="16">
        <f t="shared" si="174"/>
        <v>0</v>
      </c>
      <c r="AM419" s="11"/>
      <c r="AN419" s="11"/>
      <c r="AO419" s="11"/>
      <c r="AP419" s="12"/>
      <c r="AQ419" s="16">
        <f t="shared" si="175"/>
        <v>0</v>
      </c>
      <c r="AR419" s="11"/>
      <c r="AS419" s="11"/>
      <c r="AT419" s="11"/>
      <c r="AU419" s="12"/>
      <c r="AV419" s="25">
        <f t="shared" si="176"/>
        <v>0</v>
      </c>
    </row>
    <row r="420" spans="1:48" x14ac:dyDescent="0.25">
      <c r="A420" s="10">
        <f t="shared" si="177"/>
        <v>19</v>
      </c>
      <c r="B420" s="3" t="s">
        <v>55</v>
      </c>
      <c r="C420" s="21" t="s">
        <v>61</v>
      </c>
      <c r="D420" s="75"/>
      <c r="E420" s="75"/>
      <c r="F420" s="75"/>
      <c r="G420" s="76"/>
      <c r="H420" s="77">
        <f t="shared" si="168"/>
        <v>0</v>
      </c>
      <c r="I420" s="75"/>
      <c r="J420" s="75"/>
      <c r="K420" s="75"/>
      <c r="L420" s="76"/>
      <c r="M420" s="77">
        <f t="shared" si="169"/>
        <v>0</v>
      </c>
      <c r="N420" s="75"/>
      <c r="O420" s="75"/>
      <c r="P420" s="75"/>
      <c r="Q420" s="76"/>
      <c r="R420" s="77">
        <f t="shared" si="170"/>
        <v>0</v>
      </c>
      <c r="S420" s="75"/>
      <c r="T420" s="75"/>
      <c r="U420" s="75"/>
      <c r="V420" s="76"/>
      <c r="W420" s="77">
        <f t="shared" si="171"/>
        <v>0</v>
      </c>
      <c r="X420" s="11"/>
      <c r="Y420" s="11"/>
      <c r="Z420" s="11"/>
      <c r="AA420" s="12"/>
      <c r="AB420" s="16">
        <f t="shared" si="172"/>
        <v>0</v>
      </c>
      <c r="AC420" s="11"/>
      <c r="AD420" s="11"/>
      <c r="AE420" s="11"/>
      <c r="AF420" s="12"/>
      <c r="AG420" s="16">
        <f t="shared" si="173"/>
        <v>0</v>
      </c>
      <c r="AH420" s="11"/>
      <c r="AI420" s="11"/>
      <c r="AJ420" s="11"/>
      <c r="AK420" s="12"/>
      <c r="AL420" s="16">
        <f t="shared" si="174"/>
        <v>0</v>
      </c>
      <c r="AM420" s="11"/>
      <c r="AN420" s="11"/>
      <c r="AO420" s="11"/>
      <c r="AP420" s="12"/>
      <c r="AQ420" s="16">
        <f t="shared" si="175"/>
        <v>0</v>
      </c>
      <c r="AR420" s="11"/>
      <c r="AS420" s="11"/>
      <c r="AT420" s="11"/>
      <c r="AU420" s="12"/>
      <c r="AV420" s="25">
        <f t="shared" si="176"/>
        <v>0</v>
      </c>
    </row>
    <row r="421" spans="1:48" x14ac:dyDescent="0.25">
      <c r="A421" s="10">
        <f t="shared" si="177"/>
        <v>19</v>
      </c>
      <c r="B421" s="22" t="s">
        <v>34</v>
      </c>
      <c r="C421" s="21" t="s">
        <v>61</v>
      </c>
      <c r="D421" s="78"/>
      <c r="E421" s="78"/>
      <c r="F421" s="78"/>
      <c r="G421" s="79"/>
      <c r="H421" s="80">
        <f t="shared" si="168"/>
        <v>0</v>
      </c>
      <c r="I421" s="78"/>
      <c r="J421" s="78"/>
      <c r="K421" s="78"/>
      <c r="L421" s="79"/>
      <c r="M421" s="80">
        <f t="shared" si="169"/>
        <v>0</v>
      </c>
      <c r="N421" s="78"/>
      <c r="O421" s="78"/>
      <c r="P421" s="78"/>
      <c r="Q421" s="79"/>
      <c r="R421" s="80">
        <f t="shared" si="170"/>
        <v>0</v>
      </c>
      <c r="S421" s="78"/>
      <c r="T421" s="78"/>
      <c r="U421" s="78"/>
      <c r="V421" s="79"/>
      <c r="W421" s="80">
        <f t="shared" si="171"/>
        <v>0</v>
      </c>
      <c r="X421" s="13"/>
      <c r="Y421" s="13"/>
      <c r="Z421" s="13"/>
      <c r="AA421" s="14"/>
      <c r="AB421" s="17">
        <f t="shared" si="172"/>
        <v>0</v>
      </c>
      <c r="AC421" s="13"/>
      <c r="AD421" s="13"/>
      <c r="AE421" s="13"/>
      <c r="AF421" s="14"/>
      <c r="AG421" s="17">
        <f t="shared" si="173"/>
        <v>0</v>
      </c>
      <c r="AH421" s="13"/>
      <c r="AI421" s="13"/>
      <c r="AJ421" s="13"/>
      <c r="AK421" s="14"/>
      <c r="AL421" s="17">
        <f t="shared" si="174"/>
        <v>0</v>
      </c>
      <c r="AM421" s="13"/>
      <c r="AN421" s="13"/>
      <c r="AO421" s="13"/>
      <c r="AP421" s="14"/>
      <c r="AQ421" s="17">
        <f t="shared" si="175"/>
        <v>0</v>
      </c>
      <c r="AR421" s="13"/>
      <c r="AS421" s="13"/>
      <c r="AT421" s="13"/>
      <c r="AU421" s="14"/>
      <c r="AV421" s="26">
        <f t="shared" si="176"/>
        <v>0</v>
      </c>
    </row>
    <row r="422" spans="1:48" x14ac:dyDescent="0.25">
      <c r="A422" s="10">
        <f t="shared" si="177"/>
        <v>19</v>
      </c>
      <c r="B422" s="27"/>
      <c r="C422" s="28"/>
      <c r="D422" s="81"/>
      <c r="E422" s="82"/>
      <c r="F422" s="82"/>
      <c r="G422" s="82"/>
      <c r="H422" s="83">
        <f>SUM(H402:H421)</f>
        <v>0</v>
      </c>
      <c r="I422" s="82"/>
      <c r="J422" s="82"/>
      <c r="K422" s="82"/>
      <c r="L422" s="82"/>
      <c r="M422" s="83">
        <f>SUM(M402:M421)</f>
        <v>0</v>
      </c>
      <c r="N422" s="82"/>
      <c r="O422" s="82"/>
      <c r="P422" s="82"/>
      <c r="Q422" s="82"/>
      <c r="R422" s="83">
        <f>SUM(R402:R421)</f>
        <v>0</v>
      </c>
      <c r="S422" s="82"/>
      <c r="T422" s="82"/>
      <c r="U422" s="82"/>
      <c r="V422" s="82"/>
      <c r="W422" s="83">
        <f>SUM(W402:W421)</f>
        <v>0</v>
      </c>
      <c r="X422" s="29"/>
      <c r="Y422" s="29"/>
      <c r="Z422" s="29"/>
      <c r="AA422" s="29"/>
      <c r="AB422" s="30">
        <f>SUM(AB402:AB421)</f>
        <v>0</v>
      </c>
      <c r="AC422" s="29"/>
      <c r="AD422" s="29"/>
      <c r="AE422" s="29"/>
      <c r="AF422" s="29"/>
      <c r="AG422" s="30">
        <f>SUM(AG402:AG421)</f>
        <v>0</v>
      </c>
      <c r="AH422" s="29"/>
      <c r="AI422" s="29"/>
      <c r="AJ422" s="29"/>
      <c r="AK422" s="29"/>
      <c r="AL422" s="30">
        <f>SUM(AL402:AL421)</f>
        <v>0</v>
      </c>
      <c r="AM422" s="29"/>
      <c r="AN422" s="29"/>
      <c r="AO422" s="29"/>
      <c r="AP422" s="29"/>
      <c r="AQ422" s="30">
        <f>SUM(AQ402:AQ421)</f>
        <v>0</v>
      </c>
      <c r="AR422" s="29"/>
      <c r="AS422" s="29"/>
      <c r="AT422" s="29"/>
      <c r="AU422" s="29"/>
      <c r="AV422" s="30">
        <f>SUM(AV402:AV421)</f>
        <v>0</v>
      </c>
    </row>
    <row r="423" spans="1:48" x14ac:dyDescent="0.25">
      <c r="A423" s="10">
        <f t="shared" si="177"/>
        <v>19</v>
      </c>
      <c r="B423" s="115" t="str">
        <f>"Буква (или иное название) класса "&amp;A666&amp;":"</f>
        <v>Буква (или иное название) класса 31:</v>
      </c>
      <c r="C423" s="116"/>
      <c r="D423" s="106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</row>
    <row r="424" spans="1:48" x14ac:dyDescent="0.25">
      <c r="A424" s="10">
        <f t="shared" si="177"/>
        <v>20</v>
      </c>
      <c r="B424" s="3" t="s">
        <v>0</v>
      </c>
      <c r="C424" s="21" t="s">
        <v>61</v>
      </c>
      <c r="D424" s="75"/>
      <c r="E424" s="75"/>
      <c r="F424" s="75"/>
      <c r="G424" s="76"/>
      <c r="H424" s="77">
        <f t="shared" ref="H424:H443" si="178">COUNTA(D424:G424)</f>
        <v>0</v>
      </c>
      <c r="I424" s="75"/>
      <c r="J424" s="75"/>
      <c r="K424" s="75"/>
      <c r="L424" s="76"/>
      <c r="M424" s="77">
        <f t="shared" ref="M424:M443" si="179">COUNTA(I424:L424)</f>
        <v>0</v>
      </c>
      <c r="N424" s="75"/>
      <c r="O424" s="75"/>
      <c r="P424" s="75"/>
      <c r="Q424" s="76"/>
      <c r="R424" s="77">
        <f t="shared" ref="R424:R443" si="180">COUNTA(N424:Q424)</f>
        <v>0</v>
      </c>
      <c r="S424" s="75"/>
      <c r="T424" s="75"/>
      <c r="U424" s="75"/>
      <c r="V424" s="76"/>
      <c r="W424" s="77">
        <f t="shared" ref="W424:W443" si="181">COUNTA(S424:V424)</f>
        <v>0</v>
      </c>
      <c r="X424" s="11"/>
      <c r="Y424" s="11"/>
      <c r="Z424" s="11"/>
      <c r="AA424" s="12"/>
      <c r="AB424" s="16">
        <f t="shared" ref="AB424:AB443" si="182">COUNTA(X424:AA424)</f>
        <v>0</v>
      </c>
      <c r="AC424" s="11"/>
      <c r="AD424" s="11"/>
      <c r="AE424" s="11"/>
      <c r="AF424" s="12"/>
      <c r="AG424" s="16">
        <f t="shared" ref="AG424:AG443" si="183">COUNTA(AC424:AF424)</f>
        <v>0</v>
      </c>
      <c r="AH424" s="11"/>
      <c r="AI424" s="11"/>
      <c r="AJ424" s="11"/>
      <c r="AK424" s="12"/>
      <c r="AL424" s="16">
        <f t="shared" ref="AL424:AL443" si="184">COUNTA(AH424:AK424)</f>
        <v>0</v>
      </c>
      <c r="AM424" s="11"/>
      <c r="AN424" s="11"/>
      <c r="AO424" s="11"/>
      <c r="AP424" s="12"/>
      <c r="AQ424" s="16">
        <f t="shared" ref="AQ424:AQ443" si="185">COUNTA(AM424:AP424)</f>
        <v>0</v>
      </c>
      <c r="AR424" s="11"/>
      <c r="AS424" s="11"/>
      <c r="AT424" s="11"/>
      <c r="AU424" s="12"/>
      <c r="AV424" s="25">
        <f t="shared" ref="AV424:AV443" si="186">COUNTA(AR424:AU424)</f>
        <v>0</v>
      </c>
    </row>
    <row r="425" spans="1:48" x14ac:dyDescent="0.25">
      <c r="A425" s="10">
        <f t="shared" si="177"/>
        <v>20</v>
      </c>
      <c r="B425" s="3" t="s">
        <v>45</v>
      </c>
      <c r="C425" s="21" t="s">
        <v>61</v>
      </c>
      <c r="D425" s="75"/>
      <c r="E425" s="75"/>
      <c r="F425" s="75"/>
      <c r="G425" s="76"/>
      <c r="H425" s="77">
        <f t="shared" si="178"/>
        <v>0</v>
      </c>
      <c r="I425" s="75"/>
      <c r="J425" s="75"/>
      <c r="K425" s="75"/>
      <c r="L425" s="76"/>
      <c r="M425" s="77">
        <f t="shared" si="179"/>
        <v>0</v>
      </c>
      <c r="N425" s="75"/>
      <c r="O425" s="75"/>
      <c r="P425" s="75"/>
      <c r="Q425" s="76"/>
      <c r="R425" s="77">
        <f t="shared" si="180"/>
        <v>0</v>
      </c>
      <c r="S425" s="75"/>
      <c r="T425" s="75"/>
      <c r="U425" s="75"/>
      <c r="V425" s="76"/>
      <c r="W425" s="77">
        <f t="shared" si="181"/>
        <v>0</v>
      </c>
      <c r="X425" s="11"/>
      <c r="Y425" s="11"/>
      <c r="Z425" s="11"/>
      <c r="AA425" s="12"/>
      <c r="AB425" s="16">
        <f t="shared" si="182"/>
        <v>0</v>
      </c>
      <c r="AC425" s="11"/>
      <c r="AD425" s="11"/>
      <c r="AE425" s="11"/>
      <c r="AF425" s="12"/>
      <c r="AG425" s="16">
        <f t="shared" si="183"/>
        <v>0</v>
      </c>
      <c r="AH425" s="11"/>
      <c r="AI425" s="11"/>
      <c r="AJ425" s="11"/>
      <c r="AK425" s="12"/>
      <c r="AL425" s="16">
        <f t="shared" si="184"/>
        <v>0</v>
      </c>
      <c r="AM425" s="11"/>
      <c r="AN425" s="11"/>
      <c r="AO425" s="11"/>
      <c r="AP425" s="12"/>
      <c r="AQ425" s="16">
        <f t="shared" si="185"/>
        <v>0</v>
      </c>
      <c r="AR425" s="11"/>
      <c r="AS425" s="11"/>
      <c r="AT425" s="11"/>
      <c r="AU425" s="12"/>
      <c r="AV425" s="25">
        <f t="shared" si="186"/>
        <v>0</v>
      </c>
    </row>
    <row r="426" spans="1:48" x14ac:dyDescent="0.25">
      <c r="A426" s="10">
        <f t="shared" si="177"/>
        <v>20</v>
      </c>
      <c r="B426" s="3" t="s">
        <v>2</v>
      </c>
      <c r="C426" s="21" t="s">
        <v>61</v>
      </c>
      <c r="D426" s="75"/>
      <c r="E426" s="75"/>
      <c r="F426" s="75"/>
      <c r="G426" s="76"/>
      <c r="H426" s="77">
        <f t="shared" si="178"/>
        <v>0</v>
      </c>
      <c r="I426" s="75"/>
      <c r="J426" s="75"/>
      <c r="K426" s="75"/>
      <c r="L426" s="76"/>
      <c r="M426" s="77">
        <f t="shared" si="179"/>
        <v>0</v>
      </c>
      <c r="N426" s="75"/>
      <c r="O426" s="75"/>
      <c r="P426" s="75"/>
      <c r="Q426" s="76"/>
      <c r="R426" s="77">
        <f t="shared" si="180"/>
        <v>0</v>
      </c>
      <c r="S426" s="75"/>
      <c r="T426" s="75"/>
      <c r="U426" s="75"/>
      <c r="V426" s="76"/>
      <c r="W426" s="77">
        <f t="shared" si="181"/>
        <v>0</v>
      </c>
      <c r="X426" s="11"/>
      <c r="Y426" s="11"/>
      <c r="Z426" s="11"/>
      <c r="AA426" s="12"/>
      <c r="AB426" s="16">
        <f t="shared" si="182"/>
        <v>0</v>
      </c>
      <c r="AC426" s="11"/>
      <c r="AD426" s="11"/>
      <c r="AE426" s="11"/>
      <c r="AF426" s="12"/>
      <c r="AG426" s="16">
        <f t="shared" si="183"/>
        <v>0</v>
      </c>
      <c r="AH426" s="11"/>
      <c r="AI426" s="11"/>
      <c r="AJ426" s="11"/>
      <c r="AK426" s="12"/>
      <c r="AL426" s="16">
        <f t="shared" si="184"/>
        <v>0</v>
      </c>
      <c r="AM426" s="11"/>
      <c r="AN426" s="11"/>
      <c r="AO426" s="11"/>
      <c r="AP426" s="12"/>
      <c r="AQ426" s="16">
        <f t="shared" si="185"/>
        <v>0</v>
      </c>
      <c r="AR426" s="11"/>
      <c r="AS426" s="11"/>
      <c r="AT426" s="11"/>
      <c r="AU426" s="12"/>
      <c r="AV426" s="25">
        <f t="shared" si="186"/>
        <v>0</v>
      </c>
    </row>
    <row r="427" spans="1:48" x14ac:dyDescent="0.25">
      <c r="A427" s="10">
        <f t="shared" si="177"/>
        <v>20</v>
      </c>
      <c r="B427" s="3" t="s">
        <v>46</v>
      </c>
      <c r="C427" s="21" t="s">
        <v>61</v>
      </c>
      <c r="D427" s="75"/>
      <c r="E427" s="75"/>
      <c r="F427" s="75"/>
      <c r="G427" s="76"/>
      <c r="H427" s="77">
        <f t="shared" si="178"/>
        <v>0</v>
      </c>
      <c r="I427" s="75"/>
      <c r="J427" s="75"/>
      <c r="K427" s="75"/>
      <c r="L427" s="76"/>
      <c r="M427" s="77">
        <f t="shared" si="179"/>
        <v>0</v>
      </c>
      <c r="N427" s="75"/>
      <c r="O427" s="75"/>
      <c r="P427" s="75"/>
      <c r="Q427" s="76"/>
      <c r="R427" s="77">
        <f t="shared" si="180"/>
        <v>0</v>
      </c>
      <c r="S427" s="75"/>
      <c r="T427" s="75"/>
      <c r="U427" s="75"/>
      <c r="V427" s="76"/>
      <c r="W427" s="77">
        <f t="shared" si="181"/>
        <v>0</v>
      </c>
      <c r="X427" s="11"/>
      <c r="Y427" s="11"/>
      <c r="Z427" s="11"/>
      <c r="AA427" s="12"/>
      <c r="AB427" s="16">
        <f t="shared" si="182"/>
        <v>0</v>
      </c>
      <c r="AC427" s="11"/>
      <c r="AD427" s="11"/>
      <c r="AE427" s="11"/>
      <c r="AF427" s="12"/>
      <c r="AG427" s="16">
        <f t="shared" si="183"/>
        <v>0</v>
      </c>
      <c r="AH427" s="11"/>
      <c r="AI427" s="11"/>
      <c r="AJ427" s="11"/>
      <c r="AK427" s="12"/>
      <c r="AL427" s="16">
        <f t="shared" si="184"/>
        <v>0</v>
      </c>
      <c r="AM427" s="11"/>
      <c r="AN427" s="11"/>
      <c r="AO427" s="11"/>
      <c r="AP427" s="12"/>
      <c r="AQ427" s="16">
        <f t="shared" si="185"/>
        <v>0</v>
      </c>
      <c r="AR427" s="11"/>
      <c r="AS427" s="11"/>
      <c r="AT427" s="11"/>
      <c r="AU427" s="12"/>
      <c r="AV427" s="25">
        <f t="shared" si="186"/>
        <v>0</v>
      </c>
    </row>
    <row r="428" spans="1:48" x14ac:dyDescent="0.25">
      <c r="A428" s="10">
        <f t="shared" si="177"/>
        <v>20</v>
      </c>
      <c r="B428" s="3" t="s">
        <v>4</v>
      </c>
      <c r="C428" s="21" t="s">
        <v>61</v>
      </c>
      <c r="D428" s="75"/>
      <c r="E428" s="75"/>
      <c r="F428" s="75"/>
      <c r="G428" s="76"/>
      <c r="H428" s="77">
        <f t="shared" si="178"/>
        <v>0</v>
      </c>
      <c r="I428" s="75"/>
      <c r="J428" s="75"/>
      <c r="K428" s="75"/>
      <c r="L428" s="76"/>
      <c r="M428" s="77">
        <f t="shared" si="179"/>
        <v>0</v>
      </c>
      <c r="N428" s="75"/>
      <c r="O428" s="75"/>
      <c r="P428" s="75"/>
      <c r="Q428" s="76"/>
      <c r="R428" s="77">
        <f t="shared" si="180"/>
        <v>0</v>
      </c>
      <c r="S428" s="75"/>
      <c r="T428" s="75"/>
      <c r="U428" s="75"/>
      <c r="V428" s="76"/>
      <c r="W428" s="77">
        <f t="shared" si="181"/>
        <v>0</v>
      </c>
      <c r="X428" s="11"/>
      <c r="Y428" s="11"/>
      <c r="Z428" s="11"/>
      <c r="AA428" s="12"/>
      <c r="AB428" s="16">
        <f t="shared" si="182"/>
        <v>0</v>
      </c>
      <c r="AC428" s="11"/>
      <c r="AD428" s="11"/>
      <c r="AE428" s="11"/>
      <c r="AF428" s="12"/>
      <c r="AG428" s="16">
        <f t="shared" si="183"/>
        <v>0</v>
      </c>
      <c r="AH428" s="11"/>
      <c r="AI428" s="11"/>
      <c r="AJ428" s="11"/>
      <c r="AK428" s="12"/>
      <c r="AL428" s="16">
        <f t="shared" si="184"/>
        <v>0</v>
      </c>
      <c r="AM428" s="11"/>
      <c r="AN428" s="11"/>
      <c r="AO428" s="11"/>
      <c r="AP428" s="12"/>
      <c r="AQ428" s="16">
        <f t="shared" si="185"/>
        <v>0</v>
      </c>
      <c r="AR428" s="11"/>
      <c r="AS428" s="11"/>
      <c r="AT428" s="11"/>
      <c r="AU428" s="12"/>
      <c r="AV428" s="25">
        <f t="shared" si="186"/>
        <v>0</v>
      </c>
    </row>
    <row r="429" spans="1:48" x14ac:dyDescent="0.25">
      <c r="A429" s="10">
        <f t="shared" si="177"/>
        <v>20</v>
      </c>
      <c r="B429" s="3" t="s">
        <v>47</v>
      </c>
      <c r="C429" s="21" t="s">
        <v>61</v>
      </c>
      <c r="D429" s="75"/>
      <c r="E429" s="75"/>
      <c r="F429" s="75"/>
      <c r="G429" s="76"/>
      <c r="H429" s="77">
        <f t="shared" si="178"/>
        <v>0</v>
      </c>
      <c r="I429" s="75"/>
      <c r="J429" s="75"/>
      <c r="K429" s="75"/>
      <c r="L429" s="76"/>
      <c r="M429" s="77">
        <f t="shared" si="179"/>
        <v>0</v>
      </c>
      <c r="N429" s="75"/>
      <c r="O429" s="75"/>
      <c r="P429" s="75"/>
      <c r="Q429" s="76"/>
      <c r="R429" s="77">
        <f t="shared" si="180"/>
        <v>0</v>
      </c>
      <c r="S429" s="75"/>
      <c r="T429" s="75"/>
      <c r="U429" s="75"/>
      <c r="V429" s="76"/>
      <c r="W429" s="77">
        <f t="shared" si="181"/>
        <v>0</v>
      </c>
      <c r="X429" s="11"/>
      <c r="Y429" s="11"/>
      <c r="Z429" s="11"/>
      <c r="AA429" s="12"/>
      <c r="AB429" s="16">
        <f t="shared" si="182"/>
        <v>0</v>
      </c>
      <c r="AC429" s="11"/>
      <c r="AD429" s="11"/>
      <c r="AE429" s="11"/>
      <c r="AF429" s="12"/>
      <c r="AG429" s="16">
        <f t="shared" si="183"/>
        <v>0</v>
      </c>
      <c r="AH429" s="11"/>
      <c r="AI429" s="11"/>
      <c r="AJ429" s="11"/>
      <c r="AK429" s="12"/>
      <c r="AL429" s="16">
        <f t="shared" si="184"/>
        <v>0</v>
      </c>
      <c r="AM429" s="11"/>
      <c r="AN429" s="11"/>
      <c r="AO429" s="11"/>
      <c r="AP429" s="12"/>
      <c r="AQ429" s="16">
        <f t="shared" si="185"/>
        <v>0</v>
      </c>
      <c r="AR429" s="11"/>
      <c r="AS429" s="11"/>
      <c r="AT429" s="11"/>
      <c r="AU429" s="12"/>
      <c r="AV429" s="25">
        <f t="shared" si="186"/>
        <v>0</v>
      </c>
    </row>
    <row r="430" spans="1:48" x14ac:dyDescent="0.25">
      <c r="A430" s="10">
        <f t="shared" si="177"/>
        <v>20</v>
      </c>
      <c r="B430" s="3" t="s">
        <v>5</v>
      </c>
      <c r="C430" s="21" t="s">
        <v>61</v>
      </c>
      <c r="D430" s="75"/>
      <c r="E430" s="75"/>
      <c r="F430" s="75"/>
      <c r="G430" s="76"/>
      <c r="H430" s="77">
        <f t="shared" si="178"/>
        <v>0</v>
      </c>
      <c r="I430" s="75"/>
      <c r="J430" s="75"/>
      <c r="K430" s="75"/>
      <c r="L430" s="76"/>
      <c r="M430" s="77">
        <f t="shared" si="179"/>
        <v>0</v>
      </c>
      <c r="N430" s="75"/>
      <c r="O430" s="75"/>
      <c r="P430" s="75"/>
      <c r="Q430" s="76"/>
      <c r="R430" s="77">
        <f t="shared" si="180"/>
        <v>0</v>
      </c>
      <c r="S430" s="75"/>
      <c r="T430" s="75"/>
      <c r="U430" s="75"/>
      <c r="V430" s="76"/>
      <c r="W430" s="77">
        <f t="shared" si="181"/>
        <v>0</v>
      </c>
      <c r="X430" s="11"/>
      <c r="Y430" s="11"/>
      <c r="Z430" s="11"/>
      <c r="AA430" s="12"/>
      <c r="AB430" s="16">
        <f t="shared" si="182"/>
        <v>0</v>
      </c>
      <c r="AC430" s="11"/>
      <c r="AD430" s="11"/>
      <c r="AE430" s="11"/>
      <c r="AF430" s="12"/>
      <c r="AG430" s="16">
        <f t="shared" si="183"/>
        <v>0</v>
      </c>
      <c r="AH430" s="11"/>
      <c r="AI430" s="11"/>
      <c r="AJ430" s="11"/>
      <c r="AK430" s="12"/>
      <c r="AL430" s="16">
        <f t="shared" si="184"/>
        <v>0</v>
      </c>
      <c r="AM430" s="11"/>
      <c r="AN430" s="11"/>
      <c r="AO430" s="11"/>
      <c r="AP430" s="12"/>
      <c r="AQ430" s="16">
        <f t="shared" si="185"/>
        <v>0</v>
      </c>
      <c r="AR430" s="11"/>
      <c r="AS430" s="11"/>
      <c r="AT430" s="11"/>
      <c r="AU430" s="12"/>
      <c r="AV430" s="25">
        <f t="shared" si="186"/>
        <v>0</v>
      </c>
    </row>
    <row r="431" spans="1:48" x14ac:dyDescent="0.25">
      <c r="A431" s="10">
        <f t="shared" si="177"/>
        <v>20</v>
      </c>
      <c r="B431" s="3" t="s">
        <v>48</v>
      </c>
      <c r="C431" s="21" t="s">
        <v>61</v>
      </c>
      <c r="D431" s="75"/>
      <c r="E431" s="75"/>
      <c r="F431" s="75"/>
      <c r="G431" s="76"/>
      <c r="H431" s="77">
        <f t="shared" si="178"/>
        <v>0</v>
      </c>
      <c r="I431" s="75"/>
      <c r="J431" s="75"/>
      <c r="K431" s="75"/>
      <c r="L431" s="76"/>
      <c r="M431" s="77">
        <f t="shared" si="179"/>
        <v>0</v>
      </c>
      <c r="N431" s="75"/>
      <c r="O431" s="75"/>
      <c r="P431" s="75"/>
      <c r="Q431" s="76"/>
      <c r="R431" s="77">
        <f t="shared" si="180"/>
        <v>0</v>
      </c>
      <c r="S431" s="75"/>
      <c r="T431" s="75"/>
      <c r="U431" s="75"/>
      <c r="V431" s="76"/>
      <c r="W431" s="77">
        <f t="shared" si="181"/>
        <v>0</v>
      </c>
      <c r="X431" s="11"/>
      <c r="Y431" s="11"/>
      <c r="Z431" s="11"/>
      <c r="AA431" s="12"/>
      <c r="AB431" s="16">
        <f t="shared" si="182"/>
        <v>0</v>
      </c>
      <c r="AC431" s="11"/>
      <c r="AD431" s="11"/>
      <c r="AE431" s="11"/>
      <c r="AF431" s="12"/>
      <c r="AG431" s="16">
        <f t="shared" si="183"/>
        <v>0</v>
      </c>
      <c r="AH431" s="11"/>
      <c r="AI431" s="11"/>
      <c r="AJ431" s="11"/>
      <c r="AK431" s="12"/>
      <c r="AL431" s="16">
        <f t="shared" si="184"/>
        <v>0</v>
      </c>
      <c r="AM431" s="11"/>
      <c r="AN431" s="11"/>
      <c r="AO431" s="11"/>
      <c r="AP431" s="12"/>
      <c r="AQ431" s="16">
        <f t="shared" si="185"/>
        <v>0</v>
      </c>
      <c r="AR431" s="11"/>
      <c r="AS431" s="11"/>
      <c r="AT431" s="11"/>
      <c r="AU431" s="12"/>
      <c r="AV431" s="25">
        <f t="shared" si="186"/>
        <v>0</v>
      </c>
    </row>
    <row r="432" spans="1:48" x14ac:dyDescent="0.25">
      <c r="A432" s="10">
        <f t="shared" si="177"/>
        <v>20</v>
      </c>
      <c r="B432" s="3" t="s">
        <v>49</v>
      </c>
      <c r="C432" s="21" t="s">
        <v>61</v>
      </c>
      <c r="D432" s="75"/>
      <c r="E432" s="75"/>
      <c r="F432" s="75"/>
      <c r="G432" s="76"/>
      <c r="H432" s="77">
        <f t="shared" si="178"/>
        <v>0</v>
      </c>
      <c r="I432" s="75"/>
      <c r="J432" s="75"/>
      <c r="K432" s="75"/>
      <c r="L432" s="76"/>
      <c r="M432" s="77">
        <f t="shared" si="179"/>
        <v>0</v>
      </c>
      <c r="N432" s="75"/>
      <c r="O432" s="75"/>
      <c r="P432" s="75"/>
      <c r="Q432" s="76"/>
      <c r="R432" s="77">
        <f t="shared" si="180"/>
        <v>0</v>
      </c>
      <c r="S432" s="75"/>
      <c r="T432" s="75"/>
      <c r="U432" s="75"/>
      <c r="V432" s="76"/>
      <c r="W432" s="77">
        <f t="shared" si="181"/>
        <v>0</v>
      </c>
      <c r="X432" s="11"/>
      <c r="Y432" s="11"/>
      <c r="Z432" s="11"/>
      <c r="AA432" s="12"/>
      <c r="AB432" s="16">
        <f t="shared" si="182"/>
        <v>0</v>
      </c>
      <c r="AC432" s="11"/>
      <c r="AD432" s="11"/>
      <c r="AE432" s="11"/>
      <c r="AF432" s="12"/>
      <c r="AG432" s="16">
        <f t="shared" si="183"/>
        <v>0</v>
      </c>
      <c r="AH432" s="11"/>
      <c r="AI432" s="11"/>
      <c r="AJ432" s="11"/>
      <c r="AK432" s="12"/>
      <c r="AL432" s="16">
        <f t="shared" si="184"/>
        <v>0</v>
      </c>
      <c r="AM432" s="11"/>
      <c r="AN432" s="11"/>
      <c r="AO432" s="11"/>
      <c r="AP432" s="12"/>
      <c r="AQ432" s="16">
        <f t="shared" si="185"/>
        <v>0</v>
      </c>
      <c r="AR432" s="11"/>
      <c r="AS432" s="11"/>
      <c r="AT432" s="11"/>
      <c r="AU432" s="12"/>
      <c r="AV432" s="25">
        <f t="shared" si="186"/>
        <v>0</v>
      </c>
    </row>
    <row r="433" spans="1:48" x14ac:dyDescent="0.25">
      <c r="A433" s="10">
        <f t="shared" si="177"/>
        <v>20</v>
      </c>
      <c r="B433" s="3" t="s">
        <v>50</v>
      </c>
      <c r="C433" s="21" t="s">
        <v>61</v>
      </c>
      <c r="D433" s="75"/>
      <c r="E433" s="75"/>
      <c r="F433" s="75"/>
      <c r="G433" s="76"/>
      <c r="H433" s="77">
        <f t="shared" si="178"/>
        <v>0</v>
      </c>
      <c r="I433" s="75"/>
      <c r="J433" s="75"/>
      <c r="K433" s="75"/>
      <c r="L433" s="76"/>
      <c r="M433" s="77">
        <f t="shared" si="179"/>
        <v>0</v>
      </c>
      <c r="N433" s="75"/>
      <c r="O433" s="75"/>
      <c r="P433" s="75"/>
      <c r="Q433" s="76"/>
      <c r="R433" s="77">
        <f t="shared" si="180"/>
        <v>0</v>
      </c>
      <c r="S433" s="75"/>
      <c r="T433" s="75"/>
      <c r="U433" s="75"/>
      <c r="V433" s="76"/>
      <c r="W433" s="77">
        <f t="shared" si="181"/>
        <v>0</v>
      </c>
      <c r="X433" s="11"/>
      <c r="Y433" s="11"/>
      <c r="Z433" s="11"/>
      <c r="AA433" s="12"/>
      <c r="AB433" s="16">
        <f t="shared" si="182"/>
        <v>0</v>
      </c>
      <c r="AC433" s="11"/>
      <c r="AD433" s="11"/>
      <c r="AE433" s="11"/>
      <c r="AF433" s="12"/>
      <c r="AG433" s="16">
        <f t="shared" si="183"/>
        <v>0</v>
      </c>
      <c r="AH433" s="11"/>
      <c r="AI433" s="11"/>
      <c r="AJ433" s="11"/>
      <c r="AK433" s="12"/>
      <c r="AL433" s="16">
        <f t="shared" si="184"/>
        <v>0</v>
      </c>
      <c r="AM433" s="11"/>
      <c r="AN433" s="11"/>
      <c r="AO433" s="11"/>
      <c r="AP433" s="12"/>
      <c r="AQ433" s="16">
        <f t="shared" si="185"/>
        <v>0</v>
      </c>
      <c r="AR433" s="11"/>
      <c r="AS433" s="11"/>
      <c r="AT433" s="11"/>
      <c r="AU433" s="12"/>
      <c r="AV433" s="25">
        <f t="shared" si="186"/>
        <v>0</v>
      </c>
    </row>
    <row r="434" spans="1:48" x14ac:dyDescent="0.25">
      <c r="A434" s="10">
        <f t="shared" si="177"/>
        <v>20</v>
      </c>
      <c r="B434" s="3" t="s">
        <v>51</v>
      </c>
      <c r="C434" s="21" t="s">
        <v>61</v>
      </c>
      <c r="D434" s="75"/>
      <c r="E434" s="75"/>
      <c r="F434" s="75"/>
      <c r="G434" s="76"/>
      <c r="H434" s="77">
        <f t="shared" si="178"/>
        <v>0</v>
      </c>
      <c r="I434" s="75"/>
      <c r="J434" s="75"/>
      <c r="K434" s="75"/>
      <c r="L434" s="76"/>
      <c r="M434" s="77">
        <f t="shared" si="179"/>
        <v>0</v>
      </c>
      <c r="N434" s="75"/>
      <c r="O434" s="75"/>
      <c r="P434" s="75"/>
      <c r="Q434" s="76"/>
      <c r="R434" s="77">
        <f t="shared" si="180"/>
        <v>0</v>
      </c>
      <c r="S434" s="75"/>
      <c r="T434" s="75"/>
      <c r="U434" s="75"/>
      <c r="V434" s="76"/>
      <c r="W434" s="77">
        <f t="shared" si="181"/>
        <v>0</v>
      </c>
      <c r="X434" s="11"/>
      <c r="Y434" s="11"/>
      <c r="Z434" s="11"/>
      <c r="AA434" s="12"/>
      <c r="AB434" s="16">
        <f t="shared" si="182"/>
        <v>0</v>
      </c>
      <c r="AC434" s="11"/>
      <c r="AD434" s="11"/>
      <c r="AE434" s="11"/>
      <c r="AF434" s="12"/>
      <c r="AG434" s="16">
        <f t="shared" si="183"/>
        <v>0</v>
      </c>
      <c r="AH434" s="11"/>
      <c r="AI434" s="11"/>
      <c r="AJ434" s="11"/>
      <c r="AK434" s="12"/>
      <c r="AL434" s="16">
        <f t="shared" si="184"/>
        <v>0</v>
      </c>
      <c r="AM434" s="11"/>
      <c r="AN434" s="11"/>
      <c r="AO434" s="11"/>
      <c r="AP434" s="12"/>
      <c r="AQ434" s="16">
        <f t="shared" si="185"/>
        <v>0</v>
      </c>
      <c r="AR434" s="11"/>
      <c r="AS434" s="11"/>
      <c r="AT434" s="11"/>
      <c r="AU434" s="12"/>
      <c r="AV434" s="25">
        <f t="shared" si="186"/>
        <v>0</v>
      </c>
    </row>
    <row r="435" spans="1:48" x14ac:dyDescent="0.25">
      <c r="A435" s="10">
        <f t="shared" si="177"/>
        <v>20</v>
      </c>
      <c r="B435" s="3" t="s">
        <v>52</v>
      </c>
      <c r="C435" s="21" t="s">
        <v>61</v>
      </c>
      <c r="D435" s="75"/>
      <c r="E435" s="75"/>
      <c r="F435" s="75"/>
      <c r="G435" s="76"/>
      <c r="H435" s="77">
        <f t="shared" si="178"/>
        <v>0</v>
      </c>
      <c r="I435" s="75"/>
      <c r="J435" s="75"/>
      <c r="K435" s="75"/>
      <c r="L435" s="76"/>
      <c r="M435" s="77">
        <f t="shared" si="179"/>
        <v>0</v>
      </c>
      <c r="N435" s="75"/>
      <c r="O435" s="75"/>
      <c r="P435" s="75"/>
      <c r="Q435" s="76"/>
      <c r="R435" s="77">
        <f t="shared" si="180"/>
        <v>0</v>
      </c>
      <c r="S435" s="75"/>
      <c r="T435" s="75"/>
      <c r="U435" s="75"/>
      <c r="V435" s="76"/>
      <c r="W435" s="77">
        <f t="shared" si="181"/>
        <v>0</v>
      </c>
      <c r="X435" s="11"/>
      <c r="Y435" s="11"/>
      <c r="Z435" s="11"/>
      <c r="AA435" s="12"/>
      <c r="AB435" s="16">
        <f t="shared" si="182"/>
        <v>0</v>
      </c>
      <c r="AC435" s="11"/>
      <c r="AD435" s="11"/>
      <c r="AE435" s="11"/>
      <c r="AF435" s="12"/>
      <c r="AG435" s="16">
        <f t="shared" si="183"/>
        <v>0</v>
      </c>
      <c r="AH435" s="11"/>
      <c r="AI435" s="11"/>
      <c r="AJ435" s="11"/>
      <c r="AK435" s="12"/>
      <c r="AL435" s="16">
        <f t="shared" si="184"/>
        <v>0</v>
      </c>
      <c r="AM435" s="11"/>
      <c r="AN435" s="11"/>
      <c r="AO435" s="11"/>
      <c r="AP435" s="12"/>
      <c r="AQ435" s="16">
        <f t="shared" si="185"/>
        <v>0</v>
      </c>
      <c r="AR435" s="11"/>
      <c r="AS435" s="11"/>
      <c r="AT435" s="11"/>
      <c r="AU435" s="12"/>
      <c r="AV435" s="25">
        <f t="shared" si="186"/>
        <v>0</v>
      </c>
    </row>
    <row r="436" spans="1:48" x14ac:dyDescent="0.25">
      <c r="A436" s="10">
        <f t="shared" si="177"/>
        <v>20</v>
      </c>
      <c r="B436" s="3" t="s">
        <v>53</v>
      </c>
      <c r="C436" s="21" t="s">
        <v>61</v>
      </c>
      <c r="D436" s="75"/>
      <c r="E436" s="75"/>
      <c r="F436" s="75"/>
      <c r="G436" s="76"/>
      <c r="H436" s="77">
        <f t="shared" si="178"/>
        <v>0</v>
      </c>
      <c r="I436" s="75"/>
      <c r="J436" s="75"/>
      <c r="K436" s="75"/>
      <c r="L436" s="76"/>
      <c r="M436" s="77">
        <f t="shared" si="179"/>
        <v>0</v>
      </c>
      <c r="N436" s="75"/>
      <c r="O436" s="75"/>
      <c r="P436" s="75"/>
      <c r="Q436" s="76"/>
      <c r="R436" s="77">
        <f t="shared" si="180"/>
        <v>0</v>
      </c>
      <c r="S436" s="75"/>
      <c r="T436" s="75"/>
      <c r="U436" s="75"/>
      <c r="V436" s="76"/>
      <c r="W436" s="77">
        <f t="shared" si="181"/>
        <v>0</v>
      </c>
      <c r="X436" s="11"/>
      <c r="Y436" s="11"/>
      <c r="Z436" s="11"/>
      <c r="AA436" s="12"/>
      <c r="AB436" s="16">
        <f t="shared" si="182"/>
        <v>0</v>
      </c>
      <c r="AC436" s="11"/>
      <c r="AD436" s="11"/>
      <c r="AE436" s="11"/>
      <c r="AF436" s="12"/>
      <c r="AG436" s="16">
        <f t="shared" si="183"/>
        <v>0</v>
      </c>
      <c r="AH436" s="11"/>
      <c r="AI436" s="11"/>
      <c r="AJ436" s="11"/>
      <c r="AK436" s="12"/>
      <c r="AL436" s="16">
        <f t="shared" si="184"/>
        <v>0</v>
      </c>
      <c r="AM436" s="11"/>
      <c r="AN436" s="11"/>
      <c r="AO436" s="11"/>
      <c r="AP436" s="12"/>
      <c r="AQ436" s="16">
        <f t="shared" si="185"/>
        <v>0</v>
      </c>
      <c r="AR436" s="11"/>
      <c r="AS436" s="11"/>
      <c r="AT436" s="11"/>
      <c r="AU436" s="12"/>
      <c r="AV436" s="25">
        <f t="shared" si="186"/>
        <v>0</v>
      </c>
    </row>
    <row r="437" spans="1:48" x14ac:dyDescent="0.25">
      <c r="A437" s="10">
        <f t="shared" si="177"/>
        <v>20</v>
      </c>
      <c r="B437" s="3" t="s">
        <v>54</v>
      </c>
      <c r="C437" s="21" t="s">
        <v>61</v>
      </c>
      <c r="D437" s="75"/>
      <c r="E437" s="75"/>
      <c r="F437" s="75"/>
      <c r="G437" s="76"/>
      <c r="H437" s="77">
        <f t="shared" si="178"/>
        <v>0</v>
      </c>
      <c r="I437" s="75"/>
      <c r="J437" s="75"/>
      <c r="K437" s="75"/>
      <c r="L437" s="76"/>
      <c r="M437" s="77">
        <f t="shared" si="179"/>
        <v>0</v>
      </c>
      <c r="N437" s="75"/>
      <c r="O437" s="75"/>
      <c r="P437" s="75"/>
      <c r="Q437" s="76"/>
      <c r="R437" s="77">
        <f t="shared" si="180"/>
        <v>0</v>
      </c>
      <c r="S437" s="75"/>
      <c r="T437" s="75"/>
      <c r="U437" s="75"/>
      <c r="V437" s="76"/>
      <c r="W437" s="77">
        <f t="shared" si="181"/>
        <v>0</v>
      </c>
      <c r="X437" s="11"/>
      <c r="Y437" s="11"/>
      <c r="Z437" s="11"/>
      <c r="AA437" s="12"/>
      <c r="AB437" s="16">
        <f t="shared" si="182"/>
        <v>0</v>
      </c>
      <c r="AC437" s="11"/>
      <c r="AD437" s="11"/>
      <c r="AE437" s="11"/>
      <c r="AF437" s="12"/>
      <c r="AG437" s="16">
        <f t="shared" si="183"/>
        <v>0</v>
      </c>
      <c r="AH437" s="11"/>
      <c r="AI437" s="11"/>
      <c r="AJ437" s="11"/>
      <c r="AK437" s="12"/>
      <c r="AL437" s="16">
        <f t="shared" si="184"/>
        <v>0</v>
      </c>
      <c r="AM437" s="11"/>
      <c r="AN437" s="11"/>
      <c r="AO437" s="11"/>
      <c r="AP437" s="12"/>
      <c r="AQ437" s="16">
        <f t="shared" si="185"/>
        <v>0</v>
      </c>
      <c r="AR437" s="11"/>
      <c r="AS437" s="11"/>
      <c r="AT437" s="11"/>
      <c r="AU437" s="12"/>
      <c r="AV437" s="25">
        <f t="shared" si="186"/>
        <v>0</v>
      </c>
    </row>
    <row r="438" spans="1:48" x14ac:dyDescent="0.25">
      <c r="A438" s="10">
        <f t="shared" si="177"/>
        <v>20</v>
      </c>
      <c r="B438" s="3" t="s">
        <v>23</v>
      </c>
      <c r="C438" s="21" t="s">
        <v>61</v>
      </c>
      <c r="D438" s="75"/>
      <c r="E438" s="75"/>
      <c r="F438" s="75"/>
      <c r="G438" s="76"/>
      <c r="H438" s="77">
        <f t="shared" si="178"/>
        <v>0</v>
      </c>
      <c r="I438" s="75"/>
      <c r="J438" s="75"/>
      <c r="K438" s="75"/>
      <c r="L438" s="76"/>
      <c r="M438" s="77">
        <f t="shared" si="179"/>
        <v>0</v>
      </c>
      <c r="N438" s="75"/>
      <c r="O438" s="75"/>
      <c r="P438" s="75"/>
      <c r="Q438" s="76"/>
      <c r="R438" s="77">
        <f t="shared" si="180"/>
        <v>0</v>
      </c>
      <c r="S438" s="75"/>
      <c r="T438" s="75"/>
      <c r="U438" s="75"/>
      <c r="V438" s="76"/>
      <c r="W438" s="77">
        <f t="shared" si="181"/>
        <v>0</v>
      </c>
      <c r="X438" s="11"/>
      <c r="Y438" s="11"/>
      <c r="Z438" s="11"/>
      <c r="AA438" s="12"/>
      <c r="AB438" s="16">
        <f t="shared" si="182"/>
        <v>0</v>
      </c>
      <c r="AC438" s="11"/>
      <c r="AD438" s="11"/>
      <c r="AE438" s="11"/>
      <c r="AF438" s="12"/>
      <c r="AG438" s="16">
        <f t="shared" si="183"/>
        <v>0</v>
      </c>
      <c r="AH438" s="11"/>
      <c r="AI438" s="11"/>
      <c r="AJ438" s="11"/>
      <c r="AK438" s="12"/>
      <c r="AL438" s="16">
        <f t="shared" si="184"/>
        <v>0</v>
      </c>
      <c r="AM438" s="11"/>
      <c r="AN438" s="11"/>
      <c r="AO438" s="11"/>
      <c r="AP438" s="12"/>
      <c r="AQ438" s="16">
        <f t="shared" si="185"/>
        <v>0</v>
      </c>
      <c r="AR438" s="11"/>
      <c r="AS438" s="11"/>
      <c r="AT438" s="11"/>
      <c r="AU438" s="12"/>
      <c r="AV438" s="25">
        <f t="shared" si="186"/>
        <v>0</v>
      </c>
    </row>
    <row r="439" spans="1:48" x14ac:dyDescent="0.25">
      <c r="A439" s="10">
        <f t="shared" si="177"/>
        <v>20</v>
      </c>
      <c r="B439" s="3" t="s">
        <v>8</v>
      </c>
      <c r="C439" s="21" t="s">
        <v>61</v>
      </c>
      <c r="D439" s="75"/>
      <c r="E439" s="75"/>
      <c r="F439" s="75"/>
      <c r="G439" s="76"/>
      <c r="H439" s="77">
        <f t="shared" si="178"/>
        <v>0</v>
      </c>
      <c r="I439" s="75"/>
      <c r="J439" s="75"/>
      <c r="K439" s="75"/>
      <c r="L439" s="76"/>
      <c r="M439" s="77">
        <f t="shared" si="179"/>
        <v>0</v>
      </c>
      <c r="N439" s="75"/>
      <c r="O439" s="75"/>
      <c r="P439" s="75"/>
      <c r="Q439" s="76"/>
      <c r="R439" s="77">
        <f t="shared" si="180"/>
        <v>0</v>
      </c>
      <c r="S439" s="75"/>
      <c r="T439" s="75"/>
      <c r="U439" s="75"/>
      <c r="V439" s="76"/>
      <c r="W439" s="77">
        <f t="shared" si="181"/>
        <v>0</v>
      </c>
      <c r="X439" s="11"/>
      <c r="Y439" s="11"/>
      <c r="Z439" s="11"/>
      <c r="AA439" s="12"/>
      <c r="AB439" s="16">
        <f t="shared" si="182"/>
        <v>0</v>
      </c>
      <c r="AC439" s="11"/>
      <c r="AD439" s="11"/>
      <c r="AE439" s="11"/>
      <c r="AF439" s="12"/>
      <c r="AG439" s="16">
        <f t="shared" si="183"/>
        <v>0</v>
      </c>
      <c r="AH439" s="11"/>
      <c r="AI439" s="11"/>
      <c r="AJ439" s="11"/>
      <c r="AK439" s="12"/>
      <c r="AL439" s="16">
        <f t="shared" si="184"/>
        <v>0</v>
      </c>
      <c r="AM439" s="11"/>
      <c r="AN439" s="11"/>
      <c r="AO439" s="11"/>
      <c r="AP439" s="12"/>
      <c r="AQ439" s="16">
        <f t="shared" si="185"/>
        <v>0</v>
      </c>
      <c r="AR439" s="11"/>
      <c r="AS439" s="11"/>
      <c r="AT439" s="11"/>
      <c r="AU439" s="12"/>
      <c r="AV439" s="25">
        <f t="shared" si="186"/>
        <v>0</v>
      </c>
    </row>
    <row r="440" spans="1:48" x14ac:dyDescent="0.25">
      <c r="A440" s="10">
        <f t="shared" si="177"/>
        <v>20</v>
      </c>
      <c r="B440" s="3" t="s">
        <v>9</v>
      </c>
      <c r="C440" s="21" t="s">
        <v>61</v>
      </c>
      <c r="D440" s="75"/>
      <c r="E440" s="75"/>
      <c r="F440" s="75"/>
      <c r="G440" s="76"/>
      <c r="H440" s="77">
        <f t="shared" si="178"/>
        <v>0</v>
      </c>
      <c r="I440" s="75"/>
      <c r="J440" s="75"/>
      <c r="K440" s="75"/>
      <c r="L440" s="76"/>
      <c r="M440" s="77">
        <f t="shared" si="179"/>
        <v>0</v>
      </c>
      <c r="N440" s="75"/>
      <c r="O440" s="75"/>
      <c r="P440" s="75"/>
      <c r="Q440" s="76"/>
      <c r="R440" s="77">
        <f t="shared" si="180"/>
        <v>0</v>
      </c>
      <c r="S440" s="75"/>
      <c r="T440" s="75"/>
      <c r="U440" s="75"/>
      <c r="V440" s="76"/>
      <c r="W440" s="77">
        <f t="shared" si="181"/>
        <v>0</v>
      </c>
      <c r="X440" s="11"/>
      <c r="Y440" s="11"/>
      <c r="Z440" s="11"/>
      <c r="AA440" s="12"/>
      <c r="AB440" s="16">
        <f t="shared" si="182"/>
        <v>0</v>
      </c>
      <c r="AC440" s="11"/>
      <c r="AD440" s="11"/>
      <c r="AE440" s="11"/>
      <c r="AF440" s="12"/>
      <c r="AG440" s="16">
        <f t="shared" si="183"/>
        <v>0</v>
      </c>
      <c r="AH440" s="11"/>
      <c r="AI440" s="11"/>
      <c r="AJ440" s="11"/>
      <c r="AK440" s="12"/>
      <c r="AL440" s="16">
        <f t="shared" si="184"/>
        <v>0</v>
      </c>
      <c r="AM440" s="11"/>
      <c r="AN440" s="11"/>
      <c r="AO440" s="11"/>
      <c r="AP440" s="12"/>
      <c r="AQ440" s="16">
        <f t="shared" si="185"/>
        <v>0</v>
      </c>
      <c r="AR440" s="11"/>
      <c r="AS440" s="11"/>
      <c r="AT440" s="11"/>
      <c r="AU440" s="12"/>
      <c r="AV440" s="25">
        <f t="shared" si="186"/>
        <v>0</v>
      </c>
    </row>
    <row r="441" spans="1:48" x14ac:dyDescent="0.25">
      <c r="A441" s="10">
        <f t="shared" si="177"/>
        <v>20</v>
      </c>
      <c r="B441" s="3" t="s">
        <v>10</v>
      </c>
      <c r="C441" s="21" t="s">
        <v>61</v>
      </c>
      <c r="D441" s="75"/>
      <c r="E441" s="75"/>
      <c r="F441" s="75"/>
      <c r="G441" s="76"/>
      <c r="H441" s="77">
        <f t="shared" si="178"/>
        <v>0</v>
      </c>
      <c r="I441" s="75"/>
      <c r="J441" s="75"/>
      <c r="K441" s="75"/>
      <c r="L441" s="76"/>
      <c r="M441" s="77">
        <f t="shared" si="179"/>
        <v>0</v>
      </c>
      <c r="N441" s="75"/>
      <c r="O441" s="75"/>
      <c r="P441" s="75"/>
      <c r="Q441" s="76"/>
      <c r="R441" s="77">
        <f t="shared" si="180"/>
        <v>0</v>
      </c>
      <c r="S441" s="75"/>
      <c r="T441" s="75"/>
      <c r="U441" s="75"/>
      <c r="V441" s="76"/>
      <c r="W441" s="77">
        <f t="shared" si="181"/>
        <v>0</v>
      </c>
      <c r="X441" s="11"/>
      <c r="Y441" s="11"/>
      <c r="Z441" s="11"/>
      <c r="AA441" s="12"/>
      <c r="AB441" s="16">
        <f t="shared" si="182"/>
        <v>0</v>
      </c>
      <c r="AC441" s="11"/>
      <c r="AD441" s="11"/>
      <c r="AE441" s="11"/>
      <c r="AF441" s="12"/>
      <c r="AG441" s="16">
        <f t="shared" si="183"/>
        <v>0</v>
      </c>
      <c r="AH441" s="11"/>
      <c r="AI441" s="11"/>
      <c r="AJ441" s="11"/>
      <c r="AK441" s="12"/>
      <c r="AL441" s="16">
        <f t="shared" si="184"/>
        <v>0</v>
      </c>
      <c r="AM441" s="11"/>
      <c r="AN441" s="11"/>
      <c r="AO441" s="11"/>
      <c r="AP441" s="12"/>
      <c r="AQ441" s="16">
        <f t="shared" si="185"/>
        <v>0</v>
      </c>
      <c r="AR441" s="11"/>
      <c r="AS441" s="11"/>
      <c r="AT441" s="11"/>
      <c r="AU441" s="12"/>
      <c r="AV441" s="25">
        <f t="shared" si="186"/>
        <v>0</v>
      </c>
    </row>
    <row r="442" spans="1:48" x14ac:dyDescent="0.25">
      <c r="A442" s="10">
        <f t="shared" si="177"/>
        <v>20</v>
      </c>
      <c r="B442" s="3" t="s">
        <v>55</v>
      </c>
      <c r="C442" s="21" t="s">
        <v>61</v>
      </c>
      <c r="D442" s="75"/>
      <c r="E442" s="75"/>
      <c r="F442" s="75"/>
      <c r="G442" s="76"/>
      <c r="H442" s="77">
        <f t="shared" si="178"/>
        <v>0</v>
      </c>
      <c r="I442" s="75"/>
      <c r="J442" s="75"/>
      <c r="K442" s="75"/>
      <c r="L442" s="76"/>
      <c r="M442" s="77">
        <f t="shared" si="179"/>
        <v>0</v>
      </c>
      <c r="N442" s="75"/>
      <c r="O442" s="75"/>
      <c r="P442" s="75"/>
      <c r="Q442" s="76"/>
      <c r="R442" s="77">
        <f t="shared" si="180"/>
        <v>0</v>
      </c>
      <c r="S442" s="75"/>
      <c r="T442" s="75"/>
      <c r="U442" s="75"/>
      <c r="V442" s="76"/>
      <c r="W442" s="77">
        <f t="shared" si="181"/>
        <v>0</v>
      </c>
      <c r="X442" s="11"/>
      <c r="Y442" s="11"/>
      <c r="Z442" s="11"/>
      <c r="AA442" s="12"/>
      <c r="AB442" s="16">
        <f t="shared" si="182"/>
        <v>0</v>
      </c>
      <c r="AC442" s="11"/>
      <c r="AD442" s="11"/>
      <c r="AE442" s="11"/>
      <c r="AF442" s="12"/>
      <c r="AG442" s="16">
        <f t="shared" si="183"/>
        <v>0</v>
      </c>
      <c r="AH442" s="11"/>
      <c r="AI442" s="11"/>
      <c r="AJ442" s="11"/>
      <c r="AK442" s="12"/>
      <c r="AL442" s="16">
        <f t="shared" si="184"/>
        <v>0</v>
      </c>
      <c r="AM442" s="11"/>
      <c r="AN442" s="11"/>
      <c r="AO442" s="11"/>
      <c r="AP442" s="12"/>
      <c r="AQ442" s="16">
        <f t="shared" si="185"/>
        <v>0</v>
      </c>
      <c r="AR442" s="11"/>
      <c r="AS442" s="11"/>
      <c r="AT442" s="11"/>
      <c r="AU442" s="12"/>
      <c r="AV442" s="25">
        <f t="shared" si="186"/>
        <v>0</v>
      </c>
    </row>
    <row r="443" spans="1:48" x14ac:dyDescent="0.25">
      <c r="A443" s="10">
        <f t="shared" si="177"/>
        <v>20</v>
      </c>
      <c r="B443" s="22" t="s">
        <v>34</v>
      </c>
      <c r="C443" s="21" t="s">
        <v>61</v>
      </c>
      <c r="D443" s="78"/>
      <c r="E443" s="78"/>
      <c r="F443" s="78"/>
      <c r="G443" s="79"/>
      <c r="H443" s="80">
        <f t="shared" si="178"/>
        <v>0</v>
      </c>
      <c r="I443" s="78"/>
      <c r="J443" s="78"/>
      <c r="K443" s="78"/>
      <c r="L443" s="79"/>
      <c r="M443" s="80">
        <f t="shared" si="179"/>
        <v>0</v>
      </c>
      <c r="N443" s="78"/>
      <c r="O443" s="78"/>
      <c r="P443" s="78"/>
      <c r="Q443" s="79"/>
      <c r="R443" s="80">
        <f t="shared" si="180"/>
        <v>0</v>
      </c>
      <c r="S443" s="78"/>
      <c r="T443" s="78"/>
      <c r="U443" s="78"/>
      <c r="V443" s="79"/>
      <c r="W443" s="80">
        <f t="shared" si="181"/>
        <v>0</v>
      </c>
      <c r="X443" s="13"/>
      <c r="Y443" s="13"/>
      <c r="Z443" s="13"/>
      <c r="AA443" s="14"/>
      <c r="AB443" s="17">
        <f t="shared" si="182"/>
        <v>0</v>
      </c>
      <c r="AC443" s="13"/>
      <c r="AD443" s="13"/>
      <c r="AE443" s="13"/>
      <c r="AF443" s="14"/>
      <c r="AG443" s="17">
        <f t="shared" si="183"/>
        <v>0</v>
      </c>
      <c r="AH443" s="13"/>
      <c r="AI443" s="13"/>
      <c r="AJ443" s="13"/>
      <c r="AK443" s="14"/>
      <c r="AL443" s="17">
        <f t="shared" si="184"/>
        <v>0</v>
      </c>
      <c r="AM443" s="13"/>
      <c r="AN443" s="13"/>
      <c r="AO443" s="13"/>
      <c r="AP443" s="14"/>
      <c r="AQ443" s="17">
        <f t="shared" si="185"/>
        <v>0</v>
      </c>
      <c r="AR443" s="13"/>
      <c r="AS443" s="13"/>
      <c r="AT443" s="13"/>
      <c r="AU443" s="14"/>
      <c r="AV443" s="26">
        <f t="shared" si="186"/>
        <v>0</v>
      </c>
    </row>
    <row r="444" spans="1:48" x14ac:dyDescent="0.25">
      <c r="A444" s="10">
        <f t="shared" si="177"/>
        <v>20</v>
      </c>
      <c r="B444" s="27"/>
      <c r="C444" s="28"/>
      <c r="D444" s="81"/>
      <c r="E444" s="82"/>
      <c r="F444" s="82"/>
      <c r="G444" s="82"/>
      <c r="H444" s="83">
        <f>SUM(H424:H443)</f>
        <v>0</v>
      </c>
      <c r="I444" s="82"/>
      <c r="J444" s="82"/>
      <c r="K444" s="82"/>
      <c r="L444" s="82"/>
      <c r="M444" s="83">
        <f>SUM(M424:M443)</f>
        <v>0</v>
      </c>
      <c r="N444" s="82"/>
      <c r="O444" s="82"/>
      <c r="P444" s="82"/>
      <c r="Q444" s="82"/>
      <c r="R444" s="83">
        <f>SUM(R424:R443)</f>
        <v>0</v>
      </c>
      <c r="S444" s="82"/>
      <c r="T444" s="82"/>
      <c r="U444" s="82"/>
      <c r="V444" s="82"/>
      <c r="W444" s="83">
        <f>SUM(W424:W443)</f>
        <v>0</v>
      </c>
      <c r="X444" s="29"/>
      <c r="Y444" s="29"/>
      <c r="Z444" s="29"/>
      <c r="AA444" s="29"/>
      <c r="AB444" s="30">
        <f>SUM(AB424:AB443)</f>
        <v>0</v>
      </c>
      <c r="AC444" s="29"/>
      <c r="AD444" s="29"/>
      <c r="AE444" s="29"/>
      <c r="AF444" s="29"/>
      <c r="AG444" s="30">
        <f>SUM(AG424:AG443)</f>
        <v>0</v>
      </c>
      <c r="AH444" s="29"/>
      <c r="AI444" s="29"/>
      <c r="AJ444" s="29"/>
      <c r="AK444" s="29"/>
      <c r="AL444" s="30">
        <f>SUM(AL424:AL443)</f>
        <v>0</v>
      </c>
      <c r="AM444" s="29"/>
      <c r="AN444" s="29"/>
      <c r="AO444" s="29"/>
      <c r="AP444" s="29"/>
      <c r="AQ444" s="30">
        <f>SUM(AQ424:AQ443)</f>
        <v>0</v>
      </c>
      <c r="AR444" s="29"/>
      <c r="AS444" s="29"/>
      <c r="AT444" s="29"/>
      <c r="AU444" s="29"/>
      <c r="AV444" s="30">
        <f>SUM(AV424:AV443)</f>
        <v>0</v>
      </c>
    </row>
    <row r="445" spans="1:48" x14ac:dyDescent="0.25">
      <c r="A445" s="10">
        <f t="shared" si="177"/>
        <v>20</v>
      </c>
      <c r="B445" s="115" t="str">
        <f>"Буква (или иное название) класса "&amp;A688&amp;":"</f>
        <v>Буква (или иное название) класса 32:</v>
      </c>
      <c r="C445" s="116"/>
      <c r="D445" s="106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</row>
    <row r="446" spans="1:48" x14ac:dyDescent="0.25">
      <c r="A446" s="10">
        <f t="shared" si="177"/>
        <v>21</v>
      </c>
      <c r="B446" s="3" t="s">
        <v>0</v>
      </c>
      <c r="C446" s="21" t="s">
        <v>61</v>
      </c>
      <c r="D446" s="75"/>
      <c r="E446" s="75"/>
      <c r="F446" s="75"/>
      <c r="G446" s="76"/>
      <c r="H446" s="77">
        <f t="shared" ref="H446:H465" si="187">COUNTA(D446:G446)</f>
        <v>0</v>
      </c>
      <c r="I446" s="75"/>
      <c r="J446" s="75"/>
      <c r="K446" s="75"/>
      <c r="L446" s="76"/>
      <c r="M446" s="77">
        <f t="shared" ref="M446:M465" si="188">COUNTA(I446:L446)</f>
        <v>0</v>
      </c>
      <c r="N446" s="75"/>
      <c r="O446" s="75"/>
      <c r="P446" s="75"/>
      <c r="Q446" s="76"/>
      <c r="R446" s="77">
        <f t="shared" ref="R446:R465" si="189">COUNTA(N446:Q446)</f>
        <v>0</v>
      </c>
      <c r="S446" s="75"/>
      <c r="T446" s="75"/>
      <c r="U446" s="75"/>
      <c r="V446" s="76"/>
      <c r="W446" s="77">
        <f t="shared" ref="W446:W465" si="190">COUNTA(S446:V446)</f>
        <v>0</v>
      </c>
      <c r="X446" s="11"/>
      <c r="Y446" s="11"/>
      <c r="Z446" s="11"/>
      <c r="AA446" s="12"/>
      <c r="AB446" s="16">
        <f t="shared" ref="AB446:AB465" si="191">COUNTA(X446:AA446)</f>
        <v>0</v>
      </c>
      <c r="AC446" s="11"/>
      <c r="AD446" s="11"/>
      <c r="AE446" s="11"/>
      <c r="AF446" s="12"/>
      <c r="AG446" s="16">
        <f t="shared" ref="AG446:AG465" si="192">COUNTA(AC446:AF446)</f>
        <v>0</v>
      </c>
      <c r="AH446" s="11"/>
      <c r="AI446" s="11"/>
      <c r="AJ446" s="11"/>
      <c r="AK446" s="12"/>
      <c r="AL446" s="16">
        <f t="shared" ref="AL446:AL465" si="193">COUNTA(AH446:AK446)</f>
        <v>0</v>
      </c>
      <c r="AM446" s="11"/>
      <c r="AN446" s="11"/>
      <c r="AO446" s="11"/>
      <c r="AP446" s="12"/>
      <c r="AQ446" s="16">
        <f t="shared" ref="AQ446:AQ465" si="194">COUNTA(AM446:AP446)</f>
        <v>0</v>
      </c>
      <c r="AR446" s="11"/>
      <c r="AS446" s="11"/>
      <c r="AT446" s="11"/>
      <c r="AU446" s="12"/>
      <c r="AV446" s="25">
        <f t="shared" ref="AV446:AV465" si="195">COUNTA(AR446:AU446)</f>
        <v>0</v>
      </c>
    </row>
    <row r="447" spans="1:48" x14ac:dyDescent="0.25">
      <c r="A447" s="10">
        <f t="shared" si="177"/>
        <v>21</v>
      </c>
      <c r="B447" s="3" t="s">
        <v>45</v>
      </c>
      <c r="C447" s="21" t="s">
        <v>61</v>
      </c>
      <c r="D447" s="75"/>
      <c r="E447" s="75"/>
      <c r="F447" s="75"/>
      <c r="G447" s="76"/>
      <c r="H447" s="77">
        <f t="shared" si="187"/>
        <v>0</v>
      </c>
      <c r="I447" s="75"/>
      <c r="J447" s="75"/>
      <c r="K447" s="75"/>
      <c r="L447" s="76"/>
      <c r="M447" s="77">
        <f t="shared" si="188"/>
        <v>0</v>
      </c>
      <c r="N447" s="75"/>
      <c r="O447" s="75"/>
      <c r="P447" s="75"/>
      <c r="Q447" s="76"/>
      <c r="R447" s="77">
        <f t="shared" si="189"/>
        <v>0</v>
      </c>
      <c r="S447" s="75"/>
      <c r="T447" s="75"/>
      <c r="U447" s="75"/>
      <c r="V447" s="76"/>
      <c r="W447" s="77">
        <f t="shared" si="190"/>
        <v>0</v>
      </c>
      <c r="X447" s="11"/>
      <c r="Y447" s="11"/>
      <c r="Z447" s="11"/>
      <c r="AA447" s="12"/>
      <c r="AB447" s="16">
        <f t="shared" si="191"/>
        <v>0</v>
      </c>
      <c r="AC447" s="11"/>
      <c r="AD447" s="11"/>
      <c r="AE447" s="11"/>
      <c r="AF447" s="12"/>
      <c r="AG447" s="16">
        <f t="shared" si="192"/>
        <v>0</v>
      </c>
      <c r="AH447" s="11"/>
      <c r="AI447" s="11"/>
      <c r="AJ447" s="11"/>
      <c r="AK447" s="12"/>
      <c r="AL447" s="16">
        <f t="shared" si="193"/>
        <v>0</v>
      </c>
      <c r="AM447" s="11"/>
      <c r="AN447" s="11"/>
      <c r="AO447" s="11"/>
      <c r="AP447" s="12"/>
      <c r="AQ447" s="16">
        <f t="shared" si="194"/>
        <v>0</v>
      </c>
      <c r="AR447" s="11"/>
      <c r="AS447" s="11"/>
      <c r="AT447" s="11"/>
      <c r="AU447" s="12"/>
      <c r="AV447" s="25">
        <f t="shared" si="195"/>
        <v>0</v>
      </c>
    </row>
    <row r="448" spans="1:48" x14ac:dyDescent="0.25">
      <c r="A448" s="10">
        <f t="shared" si="177"/>
        <v>21</v>
      </c>
      <c r="B448" s="3" t="s">
        <v>2</v>
      </c>
      <c r="C448" s="21" t="s">
        <v>61</v>
      </c>
      <c r="D448" s="75"/>
      <c r="E448" s="75"/>
      <c r="F448" s="75"/>
      <c r="G448" s="76"/>
      <c r="H448" s="77">
        <f t="shared" si="187"/>
        <v>0</v>
      </c>
      <c r="I448" s="75"/>
      <c r="J448" s="75"/>
      <c r="K448" s="75"/>
      <c r="L448" s="76"/>
      <c r="M448" s="77">
        <f t="shared" si="188"/>
        <v>0</v>
      </c>
      <c r="N448" s="75"/>
      <c r="O448" s="75"/>
      <c r="P448" s="75"/>
      <c r="Q448" s="76"/>
      <c r="R448" s="77">
        <f t="shared" si="189"/>
        <v>0</v>
      </c>
      <c r="S448" s="75"/>
      <c r="T448" s="75"/>
      <c r="U448" s="75"/>
      <c r="V448" s="76"/>
      <c r="W448" s="77">
        <f t="shared" si="190"/>
        <v>0</v>
      </c>
      <c r="X448" s="11"/>
      <c r="Y448" s="11"/>
      <c r="Z448" s="11"/>
      <c r="AA448" s="12"/>
      <c r="AB448" s="16">
        <f t="shared" si="191"/>
        <v>0</v>
      </c>
      <c r="AC448" s="11"/>
      <c r="AD448" s="11"/>
      <c r="AE448" s="11"/>
      <c r="AF448" s="12"/>
      <c r="AG448" s="16">
        <f t="shared" si="192"/>
        <v>0</v>
      </c>
      <c r="AH448" s="11"/>
      <c r="AI448" s="11"/>
      <c r="AJ448" s="11"/>
      <c r="AK448" s="12"/>
      <c r="AL448" s="16">
        <f t="shared" si="193"/>
        <v>0</v>
      </c>
      <c r="AM448" s="11"/>
      <c r="AN448" s="11"/>
      <c r="AO448" s="11"/>
      <c r="AP448" s="12"/>
      <c r="AQ448" s="16">
        <f t="shared" si="194"/>
        <v>0</v>
      </c>
      <c r="AR448" s="11"/>
      <c r="AS448" s="11"/>
      <c r="AT448" s="11"/>
      <c r="AU448" s="12"/>
      <c r="AV448" s="25">
        <f t="shared" si="195"/>
        <v>0</v>
      </c>
    </row>
    <row r="449" spans="1:48" x14ac:dyDescent="0.25">
      <c r="A449" s="10">
        <f t="shared" si="177"/>
        <v>21</v>
      </c>
      <c r="B449" s="3" t="s">
        <v>46</v>
      </c>
      <c r="C449" s="21" t="s">
        <v>61</v>
      </c>
      <c r="D449" s="75"/>
      <c r="E449" s="75"/>
      <c r="F449" s="75"/>
      <c r="G449" s="76"/>
      <c r="H449" s="77">
        <f t="shared" si="187"/>
        <v>0</v>
      </c>
      <c r="I449" s="75"/>
      <c r="J449" s="75"/>
      <c r="K449" s="75"/>
      <c r="L449" s="76"/>
      <c r="M449" s="77">
        <f t="shared" si="188"/>
        <v>0</v>
      </c>
      <c r="N449" s="75"/>
      <c r="O449" s="75"/>
      <c r="P449" s="75"/>
      <c r="Q449" s="76"/>
      <c r="R449" s="77">
        <f t="shared" si="189"/>
        <v>0</v>
      </c>
      <c r="S449" s="75"/>
      <c r="T449" s="75"/>
      <c r="U449" s="75"/>
      <c r="V449" s="76"/>
      <c r="W449" s="77">
        <f t="shared" si="190"/>
        <v>0</v>
      </c>
      <c r="X449" s="11"/>
      <c r="Y449" s="11"/>
      <c r="Z449" s="11"/>
      <c r="AA449" s="12"/>
      <c r="AB449" s="16">
        <f t="shared" si="191"/>
        <v>0</v>
      </c>
      <c r="AC449" s="11"/>
      <c r="AD449" s="11"/>
      <c r="AE449" s="11"/>
      <c r="AF449" s="12"/>
      <c r="AG449" s="16">
        <f t="shared" si="192"/>
        <v>0</v>
      </c>
      <c r="AH449" s="11"/>
      <c r="AI449" s="11"/>
      <c r="AJ449" s="11"/>
      <c r="AK449" s="12"/>
      <c r="AL449" s="16">
        <f t="shared" si="193"/>
        <v>0</v>
      </c>
      <c r="AM449" s="11"/>
      <c r="AN449" s="11"/>
      <c r="AO449" s="11"/>
      <c r="AP449" s="12"/>
      <c r="AQ449" s="16">
        <f t="shared" si="194"/>
        <v>0</v>
      </c>
      <c r="AR449" s="11"/>
      <c r="AS449" s="11"/>
      <c r="AT449" s="11"/>
      <c r="AU449" s="12"/>
      <c r="AV449" s="25">
        <f t="shared" si="195"/>
        <v>0</v>
      </c>
    </row>
    <row r="450" spans="1:48" x14ac:dyDescent="0.25">
      <c r="A450" s="10">
        <f t="shared" si="177"/>
        <v>21</v>
      </c>
      <c r="B450" s="3" t="s">
        <v>4</v>
      </c>
      <c r="C450" s="21" t="s">
        <v>61</v>
      </c>
      <c r="D450" s="75"/>
      <c r="E450" s="75"/>
      <c r="F450" s="75"/>
      <c r="G450" s="76"/>
      <c r="H450" s="77">
        <f t="shared" si="187"/>
        <v>0</v>
      </c>
      <c r="I450" s="75"/>
      <c r="J450" s="75"/>
      <c r="K450" s="75"/>
      <c r="L450" s="76"/>
      <c r="M450" s="77">
        <f t="shared" si="188"/>
        <v>0</v>
      </c>
      <c r="N450" s="75"/>
      <c r="O450" s="75"/>
      <c r="P450" s="75"/>
      <c r="Q450" s="76"/>
      <c r="R450" s="77">
        <f t="shared" si="189"/>
        <v>0</v>
      </c>
      <c r="S450" s="75"/>
      <c r="T450" s="75"/>
      <c r="U450" s="75"/>
      <c r="V450" s="76"/>
      <c r="W450" s="77">
        <f t="shared" si="190"/>
        <v>0</v>
      </c>
      <c r="X450" s="11"/>
      <c r="Y450" s="11"/>
      <c r="Z450" s="11"/>
      <c r="AA450" s="12"/>
      <c r="AB450" s="16">
        <f t="shared" si="191"/>
        <v>0</v>
      </c>
      <c r="AC450" s="11"/>
      <c r="AD450" s="11"/>
      <c r="AE450" s="11"/>
      <c r="AF450" s="12"/>
      <c r="AG450" s="16">
        <f t="shared" si="192"/>
        <v>0</v>
      </c>
      <c r="AH450" s="11"/>
      <c r="AI450" s="11"/>
      <c r="AJ450" s="11"/>
      <c r="AK450" s="12"/>
      <c r="AL450" s="16">
        <f t="shared" si="193"/>
        <v>0</v>
      </c>
      <c r="AM450" s="11"/>
      <c r="AN450" s="11"/>
      <c r="AO450" s="11"/>
      <c r="AP450" s="12"/>
      <c r="AQ450" s="16">
        <f t="shared" si="194"/>
        <v>0</v>
      </c>
      <c r="AR450" s="11"/>
      <c r="AS450" s="11"/>
      <c r="AT450" s="11"/>
      <c r="AU450" s="12"/>
      <c r="AV450" s="25">
        <f t="shared" si="195"/>
        <v>0</v>
      </c>
    </row>
    <row r="451" spans="1:48" x14ac:dyDescent="0.25">
      <c r="A451" s="10">
        <f t="shared" si="177"/>
        <v>21</v>
      </c>
      <c r="B451" s="3" t="s">
        <v>47</v>
      </c>
      <c r="C451" s="21" t="s">
        <v>61</v>
      </c>
      <c r="D451" s="75"/>
      <c r="E451" s="75"/>
      <c r="F451" s="75"/>
      <c r="G451" s="76"/>
      <c r="H451" s="77">
        <f t="shared" si="187"/>
        <v>0</v>
      </c>
      <c r="I451" s="75"/>
      <c r="J451" s="75"/>
      <c r="K451" s="75"/>
      <c r="L451" s="76"/>
      <c r="M451" s="77">
        <f t="shared" si="188"/>
        <v>0</v>
      </c>
      <c r="N451" s="75"/>
      <c r="O451" s="75"/>
      <c r="P451" s="75"/>
      <c r="Q451" s="76"/>
      <c r="R451" s="77">
        <f t="shared" si="189"/>
        <v>0</v>
      </c>
      <c r="S451" s="75"/>
      <c r="T451" s="75"/>
      <c r="U451" s="75"/>
      <c r="V451" s="76"/>
      <c r="W451" s="77">
        <f t="shared" si="190"/>
        <v>0</v>
      </c>
      <c r="X451" s="11"/>
      <c r="Y451" s="11"/>
      <c r="Z451" s="11"/>
      <c r="AA451" s="12"/>
      <c r="AB451" s="16">
        <f t="shared" si="191"/>
        <v>0</v>
      </c>
      <c r="AC451" s="11"/>
      <c r="AD451" s="11"/>
      <c r="AE451" s="11"/>
      <c r="AF451" s="12"/>
      <c r="AG451" s="16">
        <f t="shared" si="192"/>
        <v>0</v>
      </c>
      <c r="AH451" s="11"/>
      <c r="AI451" s="11"/>
      <c r="AJ451" s="11"/>
      <c r="AK451" s="12"/>
      <c r="AL451" s="16">
        <f t="shared" si="193"/>
        <v>0</v>
      </c>
      <c r="AM451" s="11"/>
      <c r="AN451" s="11"/>
      <c r="AO451" s="11"/>
      <c r="AP451" s="12"/>
      <c r="AQ451" s="16">
        <f t="shared" si="194"/>
        <v>0</v>
      </c>
      <c r="AR451" s="11"/>
      <c r="AS451" s="11"/>
      <c r="AT451" s="11"/>
      <c r="AU451" s="12"/>
      <c r="AV451" s="25">
        <f t="shared" si="195"/>
        <v>0</v>
      </c>
    </row>
    <row r="452" spans="1:48" x14ac:dyDescent="0.25">
      <c r="A452" s="10">
        <f t="shared" si="177"/>
        <v>21</v>
      </c>
      <c r="B452" s="3" t="s">
        <v>5</v>
      </c>
      <c r="C452" s="21" t="s">
        <v>61</v>
      </c>
      <c r="D452" s="75"/>
      <c r="E452" s="75"/>
      <c r="F452" s="75"/>
      <c r="G452" s="76"/>
      <c r="H452" s="77">
        <f t="shared" si="187"/>
        <v>0</v>
      </c>
      <c r="I452" s="75"/>
      <c r="J452" s="75"/>
      <c r="K452" s="75"/>
      <c r="L452" s="76"/>
      <c r="M452" s="77">
        <f t="shared" si="188"/>
        <v>0</v>
      </c>
      <c r="N452" s="75"/>
      <c r="O452" s="75"/>
      <c r="P452" s="75"/>
      <c r="Q452" s="76"/>
      <c r="R452" s="77">
        <f t="shared" si="189"/>
        <v>0</v>
      </c>
      <c r="S452" s="75"/>
      <c r="T452" s="75"/>
      <c r="U452" s="75"/>
      <c r="V452" s="76"/>
      <c r="W452" s="77">
        <f t="shared" si="190"/>
        <v>0</v>
      </c>
      <c r="X452" s="11"/>
      <c r="Y452" s="11"/>
      <c r="Z452" s="11"/>
      <c r="AA452" s="12"/>
      <c r="AB452" s="16">
        <f t="shared" si="191"/>
        <v>0</v>
      </c>
      <c r="AC452" s="11"/>
      <c r="AD452" s="11"/>
      <c r="AE452" s="11"/>
      <c r="AF452" s="12"/>
      <c r="AG452" s="16">
        <f t="shared" si="192"/>
        <v>0</v>
      </c>
      <c r="AH452" s="11"/>
      <c r="AI452" s="11"/>
      <c r="AJ452" s="11"/>
      <c r="AK452" s="12"/>
      <c r="AL452" s="16">
        <f t="shared" si="193"/>
        <v>0</v>
      </c>
      <c r="AM452" s="11"/>
      <c r="AN452" s="11"/>
      <c r="AO452" s="11"/>
      <c r="AP452" s="12"/>
      <c r="AQ452" s="16">
        <f t="shared" si="194"/>
        <v>0</v>
      </c>
      <c r="AR452" s="11"/>
      <c r="AS452" s="11"/>
      <c r="AT452" s="11"/>
      <c r="AU452" s="12"/>
      <c r="AV452" s="25">
        <f t="shared" si="195"/>
        <v>0</v>
      </c>
    </row>
    <row r="453" spans="1:48" x14ac:dyDescent="0.25">
      <c r="A453" s="10">
        <f t="shared" si="177"/>
        <v>21</v>
      </c>
      <c r="B453" s="3" t="s">
        <v>48</v>
      </c>
      <c r="C453" s="21" t="s">
        <v>61</v>
      </c>
      <c r="D453" s="75"/>
      <c r="E453" s="75"/>
      <c r="F453" s="75"/>
      <c r="G453" s="76"/>
      <c r="H453" s="77">
        <f t="shared" si="187"/>
        <v>0</v>
      </c>
      <c r="I453" s="75"/>
      <c r="J453" s="75"/>
      <c r="K453" s="75"/>
      <c r="L453" s="76"/>
      <c r="M453" s="77">
        <f t="shared" si="188"/>
        <v>0</v>
      </c>
      <c r="N453" s="75"/>
      <c r="O453" s="75"/>
      <c r="P453" s="75"/>
      <c r="Q453" s="76"/>
      <c r="R453" s="77">
        <f t="shared" si="189"/>
        <v>0</v>
      </c>
      <c r="S453" s="75"/>
      <c r="T453" s="75"/>
      <c r="U453" s="75"/>
      <c r="V453" s="76"/>
      <c r="W453" s="77">
        <f t="shared" si="190"/>
        <v>0</v>
      </c>
      <c r="X453" s="11"/>
      <c r="Y453" s="11"/>
      <c r="Z453" s="11"/>
      <c r="AA453" s="12"/>
      <c r="AB453" s="16">
        <f t="shared" si="191"/>
        <v>0</v>
      </c>
      <c r="AC453" s="11"/>
      <c r="AD453" s="11"/>
      <c r="AE453" s="11"/>
      <c r="AF453" s="12"/>
      <c r="AG453" s="16">
        <f t="shared" si="192"/>
        <v>0</v>
      </c>
      <c r="AH453" s="11"/>
      <c r="AI453" s="11"/>
      <c r="AJ453" s="11"/>
      <c r="AK453" s="12"/>
      <c r="AL453" s="16">
        <f t="shared" si="193"/>
        <v>0</v>
      </c>
      <c r="AM453" s="11"/>
      <c r="AN453" s="11"/>
      <c r="AO453" s="11"/>
      <c r="AP453" s="12"/>
      <c r="AQ453" s="16">
        <f t="shared" si="194"/>
        <v>0</v>
      </c>
      <c r="AR453" s="11"/>
      <c r="AS453" s="11"/>
      <c r="AT453" s="11"/>
      <c r="AU453" s="12"/>
      <c r="AV453" s="25">
        <f t="shared" si="195"/>
        <v>0</v>
      </c>
    </row>
    <row r="454" spans="1:48" x14ac:dyDescent="0.25">
      <c r="A454" s="10">
        <f t="shared" si="177"/>
        <v>21</v>
      </c>
      <c r="B454" s="3" t="s">
        <v>49</v>
      </c>
      <c r="C454" s="21" t="s">
        <v>61</v>
      </c>
      <c r="D454" s="75"/>
      <c r="E454" s="75"/>
      <c r="F454" s="75"/>
      <c r="G454" s="76"/>
      <c r="H454" s="77">
        <f t="shared" si="187"/>
        <v>0</v>
      </c>
      <c r="I454" s="75"/>
      <c r="J454" s="75"/>
      <c r="K454" s="75"/>
      <c r="L454" s="76"/>
      <c r="M454" s="77">
        <f t="shared" si="188"/>
        <v>0</v>
      </c>
      <c r="N454" s="75"/>
      <c r="O454" s="75"/>
      <c r="P454" s="75"/>
      <c r="Q454" s="76"/>
      <c r="R454" s="77">
        <f t="shared" si="189"/>
        <v>0</v>
      </c>
      <c r="S454" s="75"/>
      <c r="T454" s="75"/>
      <c r="U454" s="75"/>
      <c r="V454" s="76"/>
      <c r="W454" s="77">
        <f t="shared" si="190"/>
        <v>0</v>
      </c>
      <c r="X454" s="11"/>
      <c r="Y454" s="11"/>
      <c r="Z454" s="11"/>
      <c r="AA454" s="12"/>
      <c r="AB454" s="16">
        <f t="shared" si="191"/>
        <v>0</v>
      </c>
      <c r="AC454" s="11"/>
      <c r="AD454" s="11"/>
      <c r="AE454" s="11"/>
      <c r="AF454" s="12"/>
      <c r="AG454" s="16">
        <f t="shared" si="192"/>
        <v>0</v>
      </c>
      <c r="AH454" s="11"/>
      <c r="AI454" s="11"/>
      <c r="AJ454" s="11"/>
      <c r="AK454" s="12"/>
      <c r="AL454" s="16">
        <f t="shared" si="193"/>
        <v>0</v>
      </c>
      <c r="AM454" s="11"/>
      <c r="AN454" s="11"/>
      <c r="AO454" s="11"/>
      <c r="AP454" s="12"/>
      <c r="AQ454" s="16">
        <f t="shared" si="194"/>
        <v>0</v>
      </c>
      <c r="AR454" s="11"/>
      <c r="AS454" s="11"/>
      <c r="AT454" s="11"/>
      <c r="AU454" s="12"/>
      <c r="AV454" s="25">
        <f t="shared" si="195"/>
        <v>0</v>
      </c>
    </row>
    <row r="455" spans="1:48" x14ac:dyDescent="0.25">
      <c r="A455" s="10">
        <f t="shared" si="177"/>
        <v>21</v>
      </c>
      <c r="B455" s="3" t="s">
        <v>50</v>
      </c>
      <c r="C455" s="21" t="s">
        <v>61</v>
      </c>
      <c r="D455" s="75"/>
      <c r="E455" s="75"/>
      <c r="F455" s="75"/>
      <c r="G455" s="76"/>
      <c r="H455" s="77">
        <f t="shared" si="187"/>
        <v>0</v>
      </c>
      <c r="I455" s="75"/>
      <c r="J455" s="75"/>
      <c r="K455" s="75"/>
      <c r="L455" s="76"/>
      <c r="M455" s="77">
        <f t="shared" si="188"/>
        <v>0</v>
      </c>
      <c r="N455" s="75"/>
      <c r="O455" s="75"/>
      <c r="P455" s="75"/>
      <c r="Q455" s="76"/>
      <c r="R455" s="77">
        <f t="shared" si="189"/>
        <v>0</v>
      </c>
      <c r="S455" s="75"/>
      <c r="T455" s="75"/>
      <c r="U455" s="75"/>
      <c r="V455" s="76"/>
      <c r="W455" s="77">
        <f t="shared" si="190"/>
        <v>0</v>
      </c>
      <c r="X455" s="11"/>
      <c r="Y455" s="11"/>
      <c r="Z455" s="11"/>
      <c r="AA455" s="12"/>
      <c r="AB455" s="16">
        <f t="shared" si="191"/>
        <v>0</v>
      </c>
      <c r="AC455" s="11"/>
      <c r="AD455" s="11"/>
      <c r="AE455" s="11"/>
      <c r="AF455" s="12"/>
      <c r="AG455" s="16">
        <f t="shared" si="192"/>
        <v>0</v>
      </c>
      <c r="AH455" s="11"/>
      <c r="AI455" s="11"/>
      <c r="AJ455" s="11"/>
      <c r="AK455" s="12"/>
      <c r="AL455" s="16">
        <f t="shared" si="193"/>
        <v>0</v>
      </c>
      <c r="AM455" s="11"/>
      <c r="AN455" s="11"/>
      <c r="AO455" s="11"/>
      <c r="AP455" s="12"/>
      <c r="AQ455" s="16">
        <f t="shared" si="194"/>
        <v>0</v>
      </c>
      <c r="AR455" s="11"/>
      <c r="AS455" s="11"/>
      <c r="AT455" s="11"/>
      <c r="AU455" s="12"/>
      <c r="AV455" s="25">
        <f t="shared" si="195"/>
        <v>0</v>
      </c>
    </row>
    <row r="456" spans="1:48" x14ac:dyDescent="0.25">
      <c r="A456" s="10">
        <f t="shared" si="177"/>
        <v>21</v>
      </c>
      <c r="B456" s="3" t="s">
        <v>51</v>
      </c>
      <c r="C456" s="21" t="s">
        <v>61</v>
      </c>
      <c r="D456" s="75"/>
      <c r="E456" s="75"/>
      <c r="F456" s="75"/>
      <c r="G456" s="76"/>
      <c r="H456" s="77">
        <f t="shared" si="187"/>
        <v>0</v>
      </c>
      <c r="I456" s="75"/>
      <c r="J456" s="75"/>
      <c r="K456" s="75"/>
      <c r="L456" s="76"/>
      <c r="M456" s="77">
        <f t="shared" si="188"/>
        <v>0</v>
      </c>
      <c r="N456" s="75"/>
      <c r="O456" s="75"/>
      <c r="P456" s="75"/>
      <c r="Q456" s="76"/>
      <c r="R456" s="77">
        <f t="shared" si="189"/>
        <v>0</v>
      </c>
      <c r="S456" s="75"/>
      <c r="T456" s="75"/>
      <c r="U456" s="75"/>
      <c r="V456" s="76"/>
      <c r="W456" s="77">
        <f t="shared" si="190"/>
        <v>0</v>
      </c>
      <c r="X456" s="11"/>
      <c r="Y456" s="11"/>
      <c r="Z456" s="11"/>
      <c r="AA456" s="12"/>
      <c r="AB456" s="16">
        <f t="shared" si="191"/>
        <v>0</v>
      </c>
      <c r="AC456" s="11"/>
      <c r="AD456" s="11"/>
      <c r="AE456" s="11"/>
      <c r="AF456" s="12"/>
      <c r="AG456" s="16">
        <f t="shared" si="192"/>
        <v>0</v>
      </c>
      <c r="AH456" s="11"/>
      <c r="AI456" s="11"/>
      <c r="AJ456" s="11"/>
      <c r="AK456" s="12"/>
      <c r="AL456" s="16">
        <f t="shared" si="193"/>
        <v>0</v>
      </c>
      <c r="AM456" s="11"/>
      <c r="AN456" s="11"/>
      <c r="AO456" s="11"/>
      <c r="AP456" s="12"/>
      <c r="AQ456" s="16">
        <f t="shared" si="194"/>
        <v>0</v>
      </c>
      <c r="AR456" s="11"/>
      <c r="AS456" s="11"/>
      <c r="AT456" s="11"/>
      <c r="AU456" s="12"/>
      <c r="AV456" s="25">
        <f t="shared" si="195"/>
        <v>0</v>
      </c>
    </row>
    <row r="457" spans="1:48" x14ac:dyDescent="0.25">
      <c r="A457" s="10">
        <f t="shared" si="177"/>
        <v>21</v>
      </c>
      <c r="B457" s="3" t="s">
        <v>52</v>
      </c>
      <c r="C457" s="21" t="s">
        <v>61</v>
      </c>
      <c r="D457" s="75"/>
      <c r="E457" s="75"/>
      <c r="F457" s="75"/>
      <c r="G457" s="76"/>
      <c r="H457" s="77">
        <f t="shared" si="187"/>
        <v>0</v>
      </c>
      <c r="I457" s="75"/>
      <c r="J457" s="75"/>
      <c r="K457" s="75"/>
      <c r="L457" s="76"/>
      <c r="M457" s="77">
        <f t="shared" si="188"/>
        <v>0</v>
      </c>
      <c r="N457" s="75"/>
      <c r="O457" s="75"/>
      <c r="P457" s="75"/>
      <c r="Q457" s="76"/>
      <c r="R457" s="77">
        <f t="shared" si="189"/>
        <v>0</v>
      </c>
      <c r="S457" s="75"/>
      <c r="T457" s="75"/>
      <c r="U457" s="75"/>
      <c r="V457" s="76"/>
      <c r="W457" s="77">
        <f t="shared" si="190"/>
        <v>0</v>
      </c>
      <c r="X457" s="11"/>
      <c r="Y457" s="11"/>
      <c r="Z457" s="11"/>
      <c r="AA457" s="12"/>
      <c r="AB457" s="16">
        <f t="shared" si="191"/>
        <v>0</v>
      </c>
      <c r="AC457" s="11"/>
      <c r="AD457" s="11"/>
      <c r="AE457" s="11"/>
      <c r="AF457" s="12"/>
      <c r="AG457" s="16">
        <f t="shared" si="192"/>
        <v>0</v>
      </c>
      <c r="AH457" s="11"/>
      <c r="AI457" s="11"/>
      <c r="AJ457" s="11"/>
      <c r="AK457" s="12"/>
      <c r="AL457" s="16">
        <f t="shared" si="193"/>
        <v>0</v>
      </c>
      <c r="AM457" s="11"/>
      <c r="AN457" s="11"/>
      <c r="AO457" s="11"/>
      <c r="AP457" s="12"/>
      <c r="AQ457" s="16">
        <f t="shared" si="194"/>
        <v>0</v>
      </c>
      <c r="AR457" s="11"/>
      <c r="AS457" s="11"/>
      <c r="AT457" s="11"/>
      <c r="AU457" s="12"/>
      <c r="AV457" s="25">
        <f t="shared" si="195"/>
        <v>0</v>
      </c>
    </row>
    <row r="458" spans="1:48" x14ac:dyDescent="0.25">
      <c r="A458" s="10">
        <f t="shared" si="177"/>
        <v>21</v>
      </c>
      <c r="B458" s="3" t="s">
        <v>53</v>
      </c>
      <c r="C458" s="21" t="s">
        <v>61</v>
      </c>
      <c r="D458" s="75"/>
      <c r="E458" s="75"/>
      <c r="F458" s="75"/>
      <c r="G458" s="76"/>
      <c r="H458" s="77">
        <f t="shared" si="187"/>
        <v>0</v>
      </c>
      <c r="I458" s="75"/>
      <c r="J458" s="75"/>
      <c r="K458" s="75"/>
      <c r="L458" s="76"/>
      <c r="M458" s="77">
        <f t="shared" si="188"/>
        <v>0</v>
      </c>
      <c r="N458" s="75"/>
      <c r="O458" s="75"/>
      <c r="P458" s="75"/>
      <c r="Q458" s="76"/>
      <c r="R458" s="77">
        <f t="shared" si="189"/>
        <v>0</v>
      </c>
      <c r="S458" s="75"/>
      <c r="T458" s="75"/>
      <c r="U458" s="75"/>
      <c r="V458" s="76"/>
      <c r="W458" s="77">
        <f t="shared" si="190"/>
        <v>0</v>
      </c>
      <c r="X458" s="11"/>
      <c r="Y458" s="11"/>
      <c r="Z458" s="11"/>
      <c r="AA458" s="12"/>
      <c r="AB458" s="16">
        <f t="shared" si="191"/>
        <v>0</v>
      </c>
      <c r="AC458" s="11"/>
      <c r="AD458" s="11"/>
      <c r="AE458" s="11"/>
      <c r="AF458" s="12"/>
      <c r="AG458" s="16">
        <f t="shared" si="192"/>
        <v>0</v>
      </c>
      <c r="AH458" s="11"/>
      <c r="AI458" s="11"/>
      <c r="AJ458" s="11"/>
      <c r="AK458" s="12"/>
      <c r="AL458" s="16">
        <f t="shared" si="193"/>
        <v>0</v>
      </c>
      <c r="AM458" s="11"/>
      <c r="AN458" s="11"/>
      <c r="AO458" s="11"/>
      <c r="AP458" s="12"/>
      <c r="AQ458" s="16">
        <f t="shared" si="194"/>
        <v>0</v>
      </c>
      <c r="AR458" s="11"/>
      <c r="AS458" s="11"/>
      <c r="AT458" s="11"/>
      <c r="AU458" s="12"/>
      <c r="AV458" s="25">
        <f t="shared" si="195"/>
        <v>0</v>
      </c>
    </row>
    <row r="459" spans="1:48" x14ac:dyDescent="0.25">
      <c r="A459" s="10">
        <f t="shared" si="177"/>
        <v>21</v>
      </c>
      <c r="B459" s="3" t="s">
        <v>54</v>
      </c>
      <c r="C459" s="21" t="s">
        <v>61</v>
      </c>
      <c r="D459" s="75"/>
      <c r="E459" s="75"/>
      <c r="F459" s="75"/>
      <c r="G459" s="76"/>
      <c r="H459" s="77">
        <f t="shared" si="187"/>
        <v>0</v>
      </c>
      <c r="I459" s="75"/>
      <c r="J459" s="75"/>
      <c r="K459" s="75"/>
      <c r="L459" s="76"/>
      <c r="M459" s="77">
        <f t="shared" si="188"/>
        <v>0</v>
      </c>
      <c r="N459" s="75"/>
      <c r="O459" s="75"/>
      <c r="P459" s="75"/>
      <c r="Q459" s="76"/>
      <c r="R459" s="77">
        <f t="shared" si="189"/>
        <v>0</v>
      </c>
      <c r="S459" s="75"/>
      <c r="T459" s="75"/>
      <c r="U459" s="75"/>
      <c r="V459" s="76"/>
      <c r="W459" s="77">
        <f t="shared" si="190"/>
        <v>0</v>
      </c>
      <c r="X459" s="11"/>
      <c r="Y459" s="11"/>
      <c r="Z459" s="11"/>
      <c r="AA459" s="12"/>
      <c r="AB459" s="16">
        <f t="shared" si="191"/>
        <v>0</v>
      </c>
      <c r="AC459" s="11"/>
      <c r="AD459" s="11"/>
      <c r="AE459" s="11"/>
      <c r="AF459" s="12"/>
      <c r="AG459" s="16">
        <f t="shared" si="192"/>
        <v>0</v>
      </c>
      <c r="AH459" s="11"/>
      <c r="AI459" s="11"/>
      <c r="AJ459" s="11"/>
      <c r="AK459" s="12"/>
      <c r="AL459" s="16">
        <f t="shared" si="193"/>
        <v>0</v>
      </c>
      <c r="AM459" s="11"/>
      <c r="AN459" s="11"/>
      <c r="AO459" s="11"/>
      <c r="AP459" s="12"/>
      <c r="AQ459" s="16">
        <f t="shared" si="194"/>
        <v>0</v>
      </c>
      <c r="AR459" s="11"/>
      <c r="AS459" s="11"/>
      <c r="AT459" s="11"/>
      <c r="AU459" s="12"/>
      <c r="AV459" s="25">
        <f t="shared" si="195"/>
        <v>0</v>
      </c>
    </row>
    <row r="460" spans="1:48" x14ac:dyDescent="0.25">
      <c r="A460" s="10">
        <f t="shared" si="177"/>
        <v>21</v>
      </c>
      <c r="B460" s="3" t="s">
        <v>23</v>
      </c>
      <c r="C460" s="21" t="s">
        <v>61</v>
      </c>
      <c r="D460" s="75"/>
      <c r="E460" s="75"/>
      <c r="F460" s="75"/>
      <c r="G460" s="76"/>
      <c r="H460" s="77">
        <f t="shared" si="187"/>
        <v>0</v>
      </c>
      <c r="I460" s="75"/>
      <c r="J460" s="75"/>
      <c r="K460" s="75"/>
      <c r="L460" s="76"/>
      <c r="M460" s="77">
        <f t="shared" si="188"/>
        <v>0</v>
      </c>
      <c r="N460" s="75"/>
      <c r="O460" s="75"/>
      <c r="P460" s="75"/>
      <c r="Q460" s="76"/>
      <c r="R460" s="77">
        <f t="shared" si="189"/>
        <v>0</v>
      </c>
      <c r="S460" s="75"/>
      <c r="T460" s="75"/>
      <c r="U460" s="75"/>
      <c r="V460" s="76"/>
      <c r="W460" s="77">
        <f t="shared" si="190"/>
        <v>0</v>
      </c>
      <c r="X460" s="11"/>
      <c r="Y460" s="11"/>
      <c r="Z460" s="11"/>
      <c r="AA460" s="12"/>
      <c r="AB460" s="16">
        <f t="shared" si="191"/>
        <v>0</v>
      </c>
      <c r="AC460" s="11"/>
      <c r="AD460" s="11"/>
      <c r="AE460" s="11"/>
      <c r="AF460" s="12"/>
      <c r="AG460" s="16">
        <f t="shared" si="192"/>
        <v>0</v>
      </c>
      <c r="AH460" s="11"/>
      <c r="AI460" s="11"/>
      <c r="AJ460" s="11"/>
      <c r="AK460" s="12"/>
      <c r="AL460" s="16">
        <f t="shared" si="193"/>
        <v>0</v>
      </c>
      <c r="AM460" s="11"/>
      <c r="AN460" s="11"/>
      <c r="AO460" s="11"/>
      <c r="AP460" s="12"/>
      <c r="AQ460" s="16">
        <f t="shared" si="194"/>
        <v>0</v>
      </c>
      <c r="AR460" s="11"/>
      <c r="AS460" s="11"/>
      <c r="AT460" s="11"/>
      <c r="AU460" s="12"/>
      <c r="AV460" s="25">
        <f t="shared" si="195"/>
        <v>0</v>
      </c>
    </row>
    <row r="461" spans="1:48" x14ac:dyDescent="0.25">
      <c r="A461" s="10">
        <f t="shared" si="177"/>
        <v>21</v>
      </c>
      <c r="B461" s="3" t="s">
        <v>8</v>
      </c>
      <c r="C461" s="21" t="s">
        <v>61</v>
      </c>
      <c r="D461" s="75"/>
      <c r="E461" s="75"/>
      <c r="F461" s="75"/>
      <c r="G461" s="76"/>
      <c r="H461" s="77">
        <f t="shared" si="187"/>
        <v>0</v>
      </c>
      <c r="I461" s="75"/>
      <c r="J461" s="75"/>
      <c r="K461" s="75"/>
      <c r="L461" s="76"/>
      <c r="M461" s="77">
        <f t="shared" si="188"/>
        <v>0</v>
      </c>
      <c r="N461" s="75"/>
      <c r="O461" s="75"/>
      <c r="P461" s="75"/>
      <c r="Q461" s="76"/>
      <c r="R461" s="77">
        <f t="shared" si="189"/>
        <v>0</v>
      </c>
      <c r="S461" s="75"/>
      <c r="T461" s="75"/>
      <c r="U461" s="75"/>
      <c r="V461" s="76"/>
      <c r="W461" s="77">
        <f t="shared" si="190"/>
        <v>0</v>
      </c>
      <c r="X461" s="11"/>
      <c r="Y461" s="11"/>
      <c r="Z461" s="11"/>
      <c r="AA461" s="12"/>
      <c r="AB461" s="16">
        <f t="shared" si="191"/>
        <v>0</v>
      </c>
      <c r="AC461" s="11"/>
      <c r="AD461" s="11"/>
      <c r="AE461" s="11"/>
      <c r="AF461" s="12"/>
      <c r="AG461" s="16">
        <f t="shared" si="192"/>
        <v>0</v>
      </c>
      <c r="AH461" s="11"/>
      <c r="AI461" s="11"/>
      <c r="AJ461" s="11"/>
      <c r="AK461" s="12"/>
      <c r="AL461" s="16">
        <f t="shared" si="193"/>
        <v>0</v>
      </c>
      <c r="AM461" s="11"/>
      <c r="AN461" s="11"/>
      <c r="AO461" s="11"/>
      <c r="AP461" s="12"/>
      <c r="AQ461" s="16">
        <f t="shared" si="194"/>
        <v>0</v>
      </c>
      <c r="AR461" s="11"/>
      <c r="AS461" s="11"/>
      <c r="AT461" s="11"/>
      <c r="AU461" s="12"/>
      <c r="AV461" s="25">
        <f t="shared" si="195"/>
        <v>0</v>
      </c>
    </row>
    <row r="462" spans="1:48" x14ac:dyDescent="0.25">
      <c r="A462" s="10">
        <f t="shared" si="177"/>
        <v>21</v>
      </c>
      <c r="B462" s="3" t="s">
        <v>9</v>
      </c>
      <c r="C462" s="21" t="s">
        <v>61</v>
      </c>
      <c r="D462" s="75"/>
      <c r="E462" s="75"/>
      <c r="F462" s="75"/>
      <c r="G462" s="76"/>
      <c r="H462" s="77">
        <f t="shared" si="187"/>
        <v>0</v>
      </c>
      <c r="I462" s="75"/>
      <c r="J462" s="75"/>
      <c r="K462" s="75"/>
      <c r="L462" s="76"/>
      <c r="M462" s="77">
        <f t="shared" si="188"/>
        <v>0</v>
      </c>
      <c r="N462" s="75"/>
      <c r="O462" s="75"/>
      <c r="P462" s="75"/>
      <c r="Q462" s="76"/>
      <c r="R462" s="77">
        <f t="shared" si="189"/>
        <v>0</v>
      </c>
      <c r="S462" s="75"/>
      <c r="T462" s="75"/>
      <c r="U462" s="75"/>
      <c r="V462" s="76"/>
      <c r="W462" s="77">
        <f t="shared" si="190"/>
        <v>0</v>
      </c>
      <c r="X462" s="11"/>
      <c r="Y462" s="11"/>
      <c r="Z462" s="11"/>
      <c r="AA462" s="12"/>
      <c r="AB462" s="16">
        <f t="shared" si="191"/>
        <v>0</v>
      </c>
      <c r="AC462" s="11"/>
      <c r="AD462" s="11"/>
      <c r="AE462" s="11"/>
      <c r="AF462" s="12"/>
      <c r="AG462" s="16">
        <f t="shared" si="192"/>
        <v>0</v>
      </c>
      <c r="AH462" s="11"/>
      <c r="AI462" s="11"/>
      <c r="AJ462" s="11"/>
      <c r="AK462" s="12"/>
      <c r="AL462" s="16">
        <f t="shared" si="193"/>
        <v>0</v>
      </c>
      <c r="AM462" s="11"/>
      <c r="AN462" s="11"/>
      <c r="AO462" s="11"/>
      <c r="AP462" s="12"/>
      <c r="AQ462" s="16">
        <f t="shared" si="194"/>
        <v>0</v>
      </c>
      <c r="AR462" s="11"/>
      <c r="AS462" s="11"/>
      <c r="AT462" s="11"/>
      <c r="AU462" s="12"/>
      <c r="AV462" s="25">
        <f t="shared" si="195"/>
        <v>0</v>
      </c>
    </row>
    <row r="463" spans="1:48" x14ac:dyDescent="0.25">
      <c r="A463" s="10">
        <f t="shared" si="177"/>
        <v>21</v>
      </c>
      <c r="B463" s="3" t="s">
        <v>10</v>
      </c>
      <c r="C463" s="21" t="s">
        <v>61</v>
      </c>
      <c r="D463" s="75"/>
      <c r="E463" s="75"/>
      <c r="F463" s="75"/>
      <c r="G463" s="76"/>
      <c r="H463" s="77">
        <f t="shared" si="187"/>
        <v>0</v>
      </c>
      <c r="I463" s="75"/>
      <c r="J463" s="75"/>
      <c r="K463" s="75"/>
      <c r="L463" s="76"/>
      <c r="M463" s="77">
        <f t="shared" si="188"/>
        <v>0</v>
      </c>
      <c r="N463" s="75"/>
      <c r="O463" s="75"/>
      <c r="P463" s="75"/>
      <c r="Q463" s="76"/>
      <c r="R463" s="77">
        <f t="shared" si="189"/>
        <v>0</v>
      </c>
      <c r="S463" s="75"/>
      <c r="T463" s="75"/>
      <c r="U463" s="75"/>
      <c r="V463" s="76"/>
      <c r="W463" s="77">
        <f t="shared" si="190"/>
        <v>0</v>
      </c>
      <c r="X463" s="11"/>
      <c r="Y463" s="11"/>
      <c r="Z463" s="11"/>
      <c r="AA463" s="12"/>
      <c r="AB463" s="16">
        <f t="shared" si="191"/>
        <v>0</v>
      </c>
      <c r="AC463" s="11"/>
      <c r="AD463" s="11"/>
      <c r="AE463" s="11"/>
      <c r="AF463" s="12"/>
      <c r="AG463" s="16">
        <f t="shared" si="192"/>
        <v>0</v>
      </c>
      <c r="AH463" s="11"/>
      <c r="AI463" s="11"/>
      <c r="AJ463" s="11"/>
      <c r="AK463" s="12"/>
      <c r="AL463" s="16">
        <f t="shared" si="193"/>
        <v>0</v>
      </c>
      <c r="AM463" s="11"/>
      <c r="AN463" s="11"/>
      <c r="AO463" s="11"/>
      <c r="AP463" s="12"/>
      <c r="AQ463" s="16">
        <f t="shared" si="194"/>
        <v>0</v>
      </c>
      <c r="AR463" s="11"/>
      <c r="AS463" s="11"/>
      <c r="AT463" s="11"/>
      <c r="AU463" s="12"/>
      <c r="AV463" s="25">
        <f t="shared" si="195"/>
        <v>0</v>
      </c>
    </row>
    <row r="464" spans="1:48" x14ac:dyDescent="0.25">
      <c r="A464" s="10">
        <f t="shared" si="177"/>
        <v>21</v>
      </c>
      <c r="B464" s="3" t="s">
        <v>55</v>
      </c>
      <c r="C464" s="21" t="s">
        <v>61</v>
      </c>
      <c r="D464" s="75"/>
      <c r="E464" s="75"/>
      <c r="F464" s="75"/>
      <c r="G464" s="76"/>
      <c r="H464" s="77">
        <f t="shared" si="187"/>
        <v>0</v>
      </c>
      <c r="I464" s="75"/>
      <c r="J464" s="75"/>
      <c r="K464" s="75"/>
      <c r="L464" s="76"/>
      <c r="M464" s="77">
        <f t="shared" si="188"/>
        <v>0</v>
      </c>
      <c r="N464" s="75"/>
      <c r="O464" s="75"/>
      <c r="P464" s="75"/>
      <c r="Q464" s="76"/>
      <c r="R464" s="77">
        <f t="shared" si="189"/>
        <v>0</v>
      </c>
      <c r="S464" s="75"/>
      <c r="T464" s="75"/>
      <c r="U464" s="75"/>
      <c r="V464" s="76"/>
      <c r="W464" s="77">
        <f t="shared" si="190"/>
        <v>0</v>
      </c>
      <c r="X464" s="11"/>
      <c r="Y464" s="11"/>
      <c r="Z464" s="11"/>
      <c r="AA464" s="12"/>
      <c r="AB464" s="16">
        <f t="shared" si="191"/>
        <v>0</v>
      </c>
      <c r="AC464" s="11"/>
      <c r="AD464" s="11"/>
      <c r="AE464" s="11"/>
      <c r="AF464" s="12"/>
      <c r="AG464" s="16">
        <f t="shared" si="192"/>
        <v>0</v>
      </c>
      <c r="AH464" s="11"/>
      <c r="AI464" s="11"/>
      <c r="AJ464" s="11"/>
      <c r="AK464" s="12"/>
      <c r="AL464" s="16">
        <f t="shared" si="193"/>
        <v>0</v>
      </c>
      <c r="AM464" s="11"/>
      <c r="AN464" s="11"/>
      <c r="AO464" s="11"/>
      <c r="AP464" s="12"/>
      <c r="AQ464" s="16">
        <f t="shared" si="194"/>
        <v>0</v>
      </c>
      <c r="AR464" s="11"/>
      <c r="AS464" s="11"/>
      <c r="AT464" s="11"/>
      <c r="AU464" s="12"/>
      <c r="AV464" s="25">
        <f t="shared" si="195"/>
        <v>0</v>
      </c>
    </row>
    <row r="465" spans="1:48" x14ac:dyDescent="0.25">
      <c r="A465" s="10">
        <f t="shared" si="177"/>
        <v>21</v>
      </c>
      <c r="B465" s="22" t="s">
        <v>34</v>
      </c>
      <c r="C465" s="21" t="s">
        <v>61</v>
      </c>
      <c r="D465" s="78"/>
      <c r="E465" s="78"/>
      <c r="F465" s="78"/>
      <c r="G465" s="79"/>
      <c r="H465" s="80">
        <f t="shared" si="187"/>
        <v>0</v>
      </c>
      <c r="I465" s="78"/>
      <c r="J465" s="78"/>
      <c r="K465" s="78"/>
      <c r="L465" s="79"/>
      <c r="M465" s="80">
        <f t="shared" si="188"/>
        <v>0</v>
      </c>
      <c r="N465" s="78"/>
      <c r="O465" s="78"/>
      <c r="P465" s="78"/>
      <c r="Q465" s="79"/>
      <c r="R465" s="80">
        <f t="shared" si="189"/>
        <v>0</v>
      </c>
      <c r="S465" s="78"/>
      <c r="T465" s="78"/>
      <c r="U465" s="78"/>
      <c r="V465" s="79"/>
      <c r="W465" s="80">
        <f t="shared" si="190"/>
        <v>0</v>
      </c>
      <c r="X465" s="13"/>
      <c r="Y465" s="13"/>
      <c r="Z465" s="13"/>
      <c r="AA465" s="14"/>
      <c r="AB465" s="17">
        <f t="shared" si="191"/>
        <v>0</v>
      </c>
      <c r="AC465" s="13"/>
      <c r="AD465" s="13"/>
      <c r="AE465" s="13"/>
      <c r="AF465" s="14"/>
      <c r="AG465" s="17">
        <f t="shared" si="192"/>
        <v>0</v>
      </c>
      <c r="AH465" s="13"/>
      <c r="AI465" s="13"/>
      <c r="AJ465" s="13"/>
      <c r="AK465" s="14"/>
      <c r="AL465" s="17">
        <f t="shared" si="193"/>
        <v>0</v>
      </c>
      <c r="AM465" s="13"/>
      <c r="AN465" s="13"/>
      <c r="AO465" s="13"/>
      <c r="AP465" s="14"/>
      <c r="AQ465" s="17">
        <f t="shared" si="194"/>
        <v>0</v>
      </c>
      <c r="AR465" s="13"/>
      <c r="AS465" s="13"/>
      <c r="AT465" s="13"/>
      <c r="AU465" s="14"/>
      <c r="AV465" s="26">
        <f t="shared" si="195"/>
        <v>0</v>
      </c>
    </row>
    <row r="466" spans="1:48" x14ac:dyDescent="0.25">
      <c r="A466" s="10">
        <f t="shared" si="177"/>
        <v>21</v>
      </c>
      <c r="B466" s="27"/>
      <c r="C466" s="28"/>
      <c r="D466" s="81"/>
      <c r="E466" s="82"/>
      <c r="F466" s="82"/>
      <c r="G466" s="82"/>
      <c r="H466" s="83">
        <f>SUM(H446:H465)</f>
        <v>0</v>
      </c>
      <c r="I466" s="82"/>
      <c r="J466" s="82"/>
      <c r="K466" s="82"/>
      <c r="L466" s="82"/>
      <c r="M466" s="83">
        <f>SUM(M446:M465)</f>
        <v>0</v>
      </c>
      <c r="N466" s="82"/>
      <c r="O466" s="82"/>
      <c r="P466" s="82"/>
      <c r="Q466" s="82"/>
      <c r="R466" s="83">
        <f>SUM(R446:R465)</f>
        <v>0</v>
      </c>
      <c r="S466" s="82"/>
      <c r="T466" s="82"/>
      <c r="U466" s="82"/>
      <c r="V466" s="82"/>
      <c r="W466" s="83">
        <f>SUM(W446:W465)</f>
        <v>0</v>
      </c>
      <c r="X466" s="29"/>
      <c r="Y466" s="29"/>
      <c r="Z466" s="29"/>
      <c r="AA466" s="29"/>
      <c r="AB466" s="30">
        <f>SUM(AB446:AB465)</f>
        <v>0</v>
      </c>
      <c r="AC466" s="29"/>
      <c r="AD466" s="29"/>
      <c r="AE466" s="29"/>
      <c r="AF466" s="29"/>
      <c r="AG466" s="30">
        <f>SUM(AG446:AG465)</f>
        <v>0</v>
      </c>
      <c r="AH466" s="29"/>
      <c r="AI466" s="29"/>
      <c r="AJ466" s="29"/>
      <c r="AK466" s="29"/>
      <c r="AL466" s="30">
        <f>SUM(AL446:AL465)</f>
        <v>0</v>
      </c>
      <c r="AM466" s="29"/>
      <c r="AN466" s="29"/>
      <c r="AO466" s="29"/>
      <c r="AP466" s="29"/>
      <c r="AQ466" s="30">
        <f>SUM(AQ446:AQ465)</f>
        <v>0</v>
      </c>
      <c r="AR466" s="29"/>
      <c r="AS466" s="29"/>
      <c r="AT466" s="29"/>
      <c r="AU466" s="29"/>
      <c r="AV466" s="30">
        <f>SUM(AV446:AV465)</f>
        <v>0</v>
      </c>
    </row>
    <row r="467" spans="1:48" x14ac:dyDescent="0.25">
      <c r="A467" s="10">
        <f t="shared" si="177"/>
        <v>21</v>
      </c>
      <c r="B467" s="115" t="str">
        <f>"Буква (или иное название) класса "&amp;A710&amp;":"</f>
        <v>Буква (или иное название) класса 33:</v>
      </c>
      <c r="C467" s="116"/>
      <c r="D467" s="106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</row>
    <row r="468" spans="1:48" x14ac:dyDescent="0.25">
      <c r="A468" s="10">
        <f t="shared" si="177"/>
        <v>22</v>
      </c>
      <c r="B468" s="3" t="s">
        <v>0</v>
      </c>
      <c r="C468" s="21" t="s">
        <v>61</v>
      </c>
      <c r="D468" s="75"/>
      <c r="E468" s="75"/>
      <c r="F468" s="75"/>
      <c r="G468" s="76"/>
      <c r="H468" s="77">
        <f t="shared" ref="H468:H487" si="196">COUNTA(D468:G468)</f>
        <v>0</v>
      </c>
      <c r="I468" s="75"/>
      <c r="J468" s="75"/>
      <c r="K468" s="75"/>
      <c r="L468" s="76"/>
      <c r="M468" s="77">
        <f t="shared" ref="M468:M487" si="197">COUNTA(I468:L468)</f>
        <v>0</v>
      </c>
      <c r="N468" s="75"/>
      <c r="O468" s="75"/>
      <c r="P468" s="75"/>
      <c r="Q468" s="76"/>
      <c r="R468" s="77">
        <f t="shared" ref="R468:R487" si="198">COUNTA(N468:Q468)</f>
        <v>0</v>
      </c>
      <c r="S468" s="75"/>
      <c r="T468" s="75"/>
      <c r="U468" s="75"/>
      <c r="V468" s="76"/>
      <c r="W468" s="77">
        <f t="shared" ref="W468:W487" si="199">COUNTA(S468:V468)</f>
        <v>0</v>
      </c>
      <c r="X468" s="11"/>
      <c r="Y468" s="11"/>
      <c r="Z468" s="11"/>
      <c r="AA468" s="12"/>
      <c r="AB468" s="16">
        <f t="shared" ref="AB468:AB487" si="200">COUNTA(X468:AA468)</f>
        <v>0</v>
      </c>
      <c r="AC468" s="11"/>
      <c r="AD468" s="11"/>
      <c r="AE468" s="11"/>
      <c r="AF468" s="12"/>
      <c r="AG468" s="16">
        <f t="shared" ref="AG468:AG487" si="201">COUNTA(AC468:AF468)</f>
        <v>0</v>
      </c>
      <c r="AH468" s="11"/>
      <c r="AI468" s="11"/>
      <c r="AJ468" s="11"/>
      <c r="AK468" s="12"/>
      <c r="AL468" s="16">
        <f t="shared" ref="AL468:AL487" si="202">COUNTA(AH468:AK468)</f>
        <v>0</v>
      </c>
      <c r="AM468" s="11"/>
      <c r="AN468" s="11"/>
      <c r="AO468" s="11"/>
      <c r="AP468" s="12"/>
      <c r="AQ468" s="16">
        <f t="shared" ref="AQ468:AQ487" si="203">COUNTA(AM468:AP468)</f>
        <v>0</v>
      </c>
      <c r="AR468" s="11"/>
      <c r="AS468" s="11"/>
      <c r="AT468" s="11"/>
      <c r="AU468" s="12"/>
      <c r="AV468" s="25">
        <f t="shared" ref="AV468:AV487" si="204">COUNTA(AR468:AU468)</f>
        <v>0</v>
      </c>
    </row>
    <row r="469" spans="1:48" x14ac:dyDescent="0.25">
      <c r="A469" s="10">
        <f t="shared" si="177"/>
        <v>22</v>
      </c>
      <c r="B469" s="3" t="s">
        <v>45</v>
      </c>
      <c r="C469" s="21" t="s">
        <v>61</v>
      </c>
      <c r="D469" s="75"/>
      <c r="E469" s="75"/>
      <c r="F469" s="75"/>
      <c r="G469" s="76"/>
      <c r="H469" s="77">
        <f t="shared" si="196"/>
        <v>0</v>
      </c>
      <c r="I469" s="75"/>
      <c r="J469" s="75"/>
      <c r="K469" s="75"/>
      <c r="L469" s="76"/>
      <c r="M469" s="77">
        <f t="shared" si="197"/>
        <v>0</v>
      </c>
      <c r="N469" s="75"/>
      <c r="O469" s="75"/>
      <c r="P469" s="75"/>
      <c r="Q469" s="76"/>
      <c r="R469" s="77">
        <f t="shared" si="198"/>
        <v>0</v>
      </c>
      <c r="S469" s="75"/>
      <c r="T469" s="75"/>
      <c r="U469" s="75"/>
      <c r="V469" s="76"/>
      <c r="W469" s="77">
        <f t="shared" si="199"/>
        <v>0</v>
      </c>
      <c r="X469" s="11"/>
      <c r="Y469" s="11"/>
      <c r="Z469" s="11"/>
      <c r="AA469" s="12"/>
      <c r="AB469" s="16">
        <f t="shared" si="200"/>
        <v>0</v>
      </c>
      <c r="AC469" s="11"/>
      <c r="AD469" s="11"/>
      <c r="AE469" s="11"/>
      <c r="AF469" s="12"/>
      <c r="AG469" s="16">
        <f t="shared" si="201"/>
        <v>0</v>
      </c>
      <c r="AH469" s="11"/>
      <c r="AI469" s="11"/>
      <c r="AJ469" s="11"/>
      <c r="AK469" s="12"/>
      <c r="AL469" s="16">
        <f t="shared" si="202"/>
        <v>0</v>
      </c>
      <c r="AM469" s="11"/>
      <c r="AN469" s="11"/>
      <c r="AO469" s="11"/>
      <c r="AP469" s="12"/>
      <c r="AQ469" s="16">
        <f t="shared" si="203"/>
        <v>0</v>
      </c>
      <c r="AR469" s="11"/>
      <c r="AS469" s="11"/>
      <c r="AT469" s="11"/>
      <c r="AU469" s="12"/>
      <c r="AV469" s="25">
        <f t="shared" si="204"/>
        <v>0</v>
      </c>
    </row>
    <row r="470" spans="1:48" x14ac:dyDescent="0.25">
      <c r="A470" s="10">
        <f t="shared" si="177"/>
        <v>22</v>
      </c>
      <c r="B470" s="3" t="s">
        <v>2</v>
      </c>
      <c r="C470" s="21" t="s">
        <v>61</v>
      </c>
      <c r="D470" s="75"/>
      <c r="E470" s="75"/>
      <c r="F470" s="75"/>
      <c r="G470" s="76"/>
      <c r="H470" s="77">
        <f t="shared" si="196"/>
        <v>0</v>
      </c>
      <c r="I470" s="75"/>
      <c r="J470" s="75"/>
      <c r="K470" s="75"/>
      <c r="L470" s="76"/>
      <c r="M470" s="77">
        <f t="shared" si="197"/>
        <v>0</v>
      </c>
      <c r="N470" s="75"/>
      <c r="O470" s="75"/>
      <c r="P470" s="75"/>
      <c r="Q470" s="76"/>
      <c r="R470" s="77">
        <f t="shared" si="198"/>
        <v>0</v>
      </c>
      <c r="S470" s="75"/>
      <c r="T470" s="75"/>
      <c r="U470" s="75"/>
      <c r="V470" s="76"/>
      <c r="W470" s="77">
        <f t="shared" si="199"/>
        <v>0</v>
      </c>
      <c r="X470" s="11"/>
      <c r="Y470" s="11"/>
      <c r="Z470" s="11"/>
      <c r="AA470" s="12"/>
      <c r="AB470" s="16">
        <f t="shared" si="200"/>
        <v>0</v>
      </c>
      <c r="AC470" s="11"/>
      <c r="AD470" s="11"/>
      <c r="AE470" s="11"/>
      <c r="AF470" s="12"/>
      <c r="AG470" s="16">
        <f t="shared" si="201"/>
        <v>0</v>
      </c>
      <c r="AH470" s="11"/>
      <c r="AI470" s="11"/>
      <c r="AJ470" s="11"/>
      <c r="AK470" s="12"/>
      <c r="AL470" s="16">
        <f t="shared" si="202"/>
        <v>0</v>
      </c>
      <c r="AM470" s="11"/>
      <c r="AN470" s="11"/>
      <c r="AO470" s="11"/>
      <c r="AP470" s="12"/>
      <c r="AQ470" s="16">
        <f t="shared" si="203"/>
        <v>0</v>
      </c>
      <c r="AR470" s="11"/>
      <c r="AS470" s="11"/>
      <c r="AT470" s="11"/>
      <c r="AU470" s="12"/>
      <c r="AV470" s="25">
        <f t="shared" si="204"/>
        <v>0</v>
      </c>
    </row>
    <row r="471" spans="1:48" x14ac:dyDescent="0.25">
      <c r="A471" s="10">
        <f t="shared" si="177"/>
        <v>22</v>
      </c>
      <c r="B471" s="3" t="s">
        <v>46</v>
      </c>
      <c r="C471" s="21" t="s">
        <v>61</v>
      </c>
      <c r="D471" s="75"/>
      <c r="E471" s="75"/>
      <c r="F471" s="75"/>
      <c r="G471" s="76"/>
      <c r="H471" s="77">
        <f t="shared" si="196"/>
        <v>0</v>
      </c>
      <c r="I471" s="75"/>
      <c r="J471" s="75"/>
      <c r="K471" s="75"/>
      <c r="L471" s="76"/>
      <c r="M471" s="77">
        <f t="shared" si="197"/>
        <v>0</v>
      </c>
      <c r="N471" s="75"/>
      <c r="O471" s="75"/>
      <c r="P471" s="75"/>
      <c r="Q471" s="76"/>
      <c r="R471" s="77">
        <f t="shared" si="198"/>
        <v>0</v>
      </c>
      <c r="S471" s="75"/>
      <c r="T471" s="75"/>
      <c r="U471" s="75"/>
      <c r="V471" s="76"/>
      <c r="W471" s="77">
        <f t="shared" si="199"/>
        <v>0</v>
      </c>
      <c r="X471" s="11"/>
      <c r="Y471" s="11"/>
      <c r="Z471" s="11"/>
      <c r="AA471" s="12"/>
      <c r="AB471" s="16">
        <f t="shared" si="200"/>
        <v>0</v>
      </c>
      <c r="AC471" s="11"/>
      <c r="AD471" s="11"/>
      <c r="AE471" s="11"/>
      <c r="AF471" s="12"/>
      <c r="AG471" s="16">
        <f t="shared" si="201"/>
        <v>0</v>
      </c>
      <c r="AH471" s="11"/>
      <c r="AI471" s="11"/>
      <c r="AJ471" s="11"/>
      <c r="AK471" s="12"/>
      <c r="AL471" s="16">
        <f t="shared" si="202"/>
        <v>0</v>
      </c>
      <c r="AM471" s="11"/>
      <c r="AN471" s="11"/>
      <c r="AO471" s="11"/>
      <c r="AP471" s="12"/>
      <c r="AQ471" s="16">
        <f t="shared" si="203"/>
        <v>0</v>
      </c>
      <c r="AR471" s="11"/>
      <c r="AS471" s="11"/>
      <c r="AT471" s="11"/>
      <c r="AU471" s="12"/>
      <c r="AV471" s="25">
        <f t="shared" si="204"/>
        <v>0</v>
      </c>
    </row>
    <row r="472" spans="1:48" x14ac:dyDescent="0.25">
      <c r="A472" s="10">
        <f t="shared" si="177"/>
        <v>22</v>
      </c>
      <c r="B472" s="3" t="s">
        <v>4</v>
      </c>
      <c r="C472" s="21" t="s">
        <v>61</v>
      </c>
      <c r="D472" s="75"/>
      <c r="E472" s="75"/>
      <c r="F472" s="75"/>
      <c r="G472" s="76"/>
      <c r="H472" s="77">
        <f t="shared" si="196"/>
        <v>0</v>
      </c>
      <c r="I472" s="75"/>
      <c r="J472" s="75"/>
      <c r="K472" s="75"/>
      <c r="L472" s="76"/>
      <c r="M472" s="77">
        <f t="shared" si="197"/>
        <v>0</v>
      </c>
      <c r="N472" s="75"/>
      <c r="O472" s="75"/>
      <c r="P472" s="75"/>
      <c r="Q472" s="76"/>
      <c r="R472" s="77">
        <f t="shared" si="198"/>
        <v>0</v>
      </c>
      <c r="S472" s="75"/>
      <c r="T472" s="75"/>
      <c r="U472" s="75"/>
      <c r="V472" s="76"/>
      <c r="W472" s="77">
        <f t="shared" si="199"/>
        <v>0</v>
      </c>
      <c r="X472" s="11"/>
      <c r="Y472" s="11"/>
      <c r="Z472" s="11"/>
      <c r="AA472" s="12"/>
      <c r="AB472" s="16">
        <f t="shared" si="200"/>
        <v>0</v>
      </c>
      <c r="AC472" s="11"/>
      <c r="AD472" s="11"/>
      <c r="AE472" s="11"/>
      <c r="AF472" s="12"/>
      <c r="AG472" s="16">
        <f t="shared" si="201"/>
        <v>0</v>
      </c>
      <c r="AH472" s="11"/>
      <c r="AI472" s="11"/>
      <c r="AJ472" s="11"/>
      <c r="AK472" s="12"/>
      <c r="AL472" s="16">
        <f t="shared" si="202"/>
        <v>0</v>
      </c>
      <c r="AM472" s="11"/>
      <c r="AN472" s="11"/>
      <c r="AO472" s="11"/>
      <c r="AP472" s="12"/>
      <c r="AQ472" s="16">
        <f t="shared" si="203"/>
        <v>0</v>
      </c>
      <c r="AR472" s="11"/>
      <c r="AS472" s="11"/>
      <c r="AT472" s="11"/>
      <c r="AU472" s="12"/>
      <c r="AV472" s="25">
        <f t="shared" si="204"/>
        <v>0</v>
      </c>
    </row>
    <row r="473" spans="1:48" x14ac:dyDescent="0.25">
      <c r="A473" s="10">
        <f t="shared" si="177"/>
        <v>22</v>
      </c>
      <c r="B473" s="3" t="s">
        <v>47</v>
      </c>
      <c r="C473" s="21" t="s">
        <v>61</v>
      </c>
      <c r="D473" s="75"/>
      <c r="E473" s="75"/>
      <c r="F473" s="75"/>
      <c r="G473" s="76"/>
      <c r="H473" s="77">
        <f t="shared" si="196"/>
        <v>0</v>
      </c>
      <c r="I473" s="75"/>
      <c r="J473" s="75"/>
      <c r="K473" s="75"/>
      <c r="L473" s="76"/>
      <c r="M473" s="77">
        <f t="shared" si="197"/>
        <v>0</v>
      </c>
      <c r="N473" s="75"/>
      <c r="O473" s="75"/>
      <c r="P473" s="75"/>
      <c r="Q473" s="76"/>
      <c r="R473" s="77">
        <f t="shared" si="198"/>
        <v>0</v>
      </c>
      <c r="S473" s="75"/>
      <c r="T473" s="75"/>
      <c r="U473" s="75"/>
      <c r="V473" s="76"/>
      <c r="W473" s="77">
        <f t="shared" si="199"/>
        <v>0</v>
      </c>
      <c r="X473" s="11"/>
      <c r="Y473" s="11"/>
      <c r="Z473" s="11"/>
      <c r="AA473" s="12"/>
      <c r="AB473" s="16">
        <f t="shared" si="200"/>
        <v>0</v>
      </c>
      <c r="AC473" s="11"/>
      <c r="AD473" s="11"/>
      <c r="AE473" s="11"/>
      <c r="AF473" s="12"/>
      <c r="AG473" s="16">
        <f t="shared" si="201"/>
        <v>0</v>
      </c>
      <c r="AH473" s="11"/>
      <c r="AI473" s="11"/>
      <c r="AJ473" s="11"/>
      <c r="AK473" s="12"/>
      <c r="AL473" s="16">
        <f t="shared" si="202"/>
        <v>0</v>
      </c>
      <c r="AM473" s="11"/>
      <c r="AN473" s="11"/>
      <c r="AO473" s="11"/>
      <c r="AP473" s="12"/>
      <c r="AQ473" s="16">
        <f t="shared" si="203"/>
        <v>0</v>
      </c>
      <c r="AR473" s="11"/>
      <c r="AS473" s="11"/>
      <c r="AT473" s="11"/>
      <c r="AU473" s="12"/>
      <c r="AV473" s="25">
        <f t="shared" si="204"/>
        <v>0</v>
      </c>
    </row>
    <row r="474" spans="1:48" x14ac:dyDescent="0.25">
      <c r="A474" s="10">
        <f t="shared" si="177"/>
        <v>22</v>
      </c>
      <c r="B474" s="3" t="s">
        <v>5</v>
      </c>
      <c r="C474" s="21" t="s">
        <v>61</v>
      </c>
      <c r="D474" s="75"/>
      <c r="E474" s="75"/>
      <c r="F474" s="75"/>
      <c r="G474" s="76"/>
      <c r="H474" s="77">
        <f t="shared" si="196"/>
        <v>0</v>
      </c>
      <c r="I474" s="75"/>
      <c r="J474" s="75"/>
      <c r="K474" s="75"/>
      <c r="L474" s="76"/>
      <c r="M474" s="77">
        <f t="shared" si="197"/>
        <v>0</v>
      </c>
      <c r="N474" s="75"/>
      <c r="O474" s="75"/>
      <c r="P474" s="75"/>
      <c r="Q474" s="76"/>
      <c r="R474" s="77">
        <f t="shared" si="198"/>
        <v>0</v>
      </c>
      <c r="S474" s="75"/>
      <c r="T474" s="75"/>
      <c r="U474" s="75"/>
      <c r="V474" s="76"/>
      <c r="W474" s="77">
        <f t="shared" si="199"/>
        <v>0</v>
      </c>
      <c r="X474" s="11"/>
      <c r="Y474" s="11"/>
      <c r="Z474" s="11"/>
      <c r="AA474" s="12"/>
      <c r="AB474" s="16">
        <f t="shared" si="200"/>
        <v>0</v>
      </c>
      <c r="AC474" s="11"/>
      <c r="AD474" s="11"/>
      <c r="AE474" s="11"/>
      <c r="AF474" s="12"/>
      <c r="AG474" s="16">
        <f t="shared" si="201"/>
        <v>0</v>
      </c>
      <c r="AH474" s="11"/>
      <c r="AI474" s="11"/>
      <c r="AJ474" s="11"/>
      <c r="AK474" s="12"/>
      <c r="AL474" s="16">
        <f t="shared" si="202"/>
        <v>0</v>
      </c>
      <c r="AM474" s="11"/>
      <c r="AN474" s="11"/>
      <c r="AO474" s="11"/>
      <c r="AP474" s="12"/>
      <c r="AQ474" s="16">
        <f t="shared" si="203"/>
        <v>0</v>
      </c>
      <c r="AR474" s="11"/>
      <c r="AS474" s="11"/>
      <c r="AT474" s="11"/>
      <c r="AU474" s="12"/>
      <c r="AV474" s="25">
        <f t="shared" si="204"/>
        <v>0</v>
      </c>
    </row>
    <row r="475" spans="1:48" x14ac:dyDescent="0.25">
      <c r="A475" s="10">
        <f t="shared" si="177"/>
        <v>22</v>
      </c>
      <c r="B475" s="3" t="s">
        <v>48</v>
      </c>
      <c r="C475" s="21" t="s">
        <v>61</v>
      </c>
      <c r="D475" s="75"/>
      <c r="E475" s="75"/>
      <c r="F475" s="75"/>
      <c r="G475" s="76"/>
      <c r="H475" s="77">
        <f t="shared" si="196"/>
        <v>0</v>
      </c>
      <c r="I475" s="75"/>
      <c r="J475" s="75"/>
      <c r="K475" s="75"/>
      <c r="L475" s="76"/>
      <c r="M475" s="77">
        <f t="shared" si="197"/>
        <v>0</v>
      </c>
      <c r="N475" s="75"/>
      <c r="O475" s="75"/>
      <c r="P475" s="75"/>
      <c r="Q475" s="76"/>
      <c r="R475" s="77">
        <f t="shared" si="198"/>
        <v>0</v>
      </c>
      <c r="S475" s="75"/>
      <c r="T475" s="75"/>
      <c r="U475" s="75"/>
      <c r="V475" s="76"/>
      <c r="W475" s="77">
        <f t="shared" si="199"/>
        <v>0</v>
      </c>
      <c r="X475" s="11"/>
      <c r="Y475" s="11"/>
      <c r="Z475" s="11"/>
      <c r="AA475" s="12"/>
      <c r="AB475" s="16">
        <f t="shared" si="200"/>
        <v>0</v>
      </c>
      <c r="AC475" s="11"/>
      <c r="AD475" s="11"/>
      <c r="AE475" s="11"/>
      <c r="AF475" s="12"/>
      <c r="AG475" s="16">
        <f t="shared" si="201"/>
        <v>0</v>
      </c>
      <c r="AH475" s="11"/>
      <c r="AI475" s="11"/>
      <c r="AJ475" s="11"/>
      <c r="AK475" s="12"/>
      <c r="AL475" s="16">
        <f t="shared" si="202"/>
        <v>0</v>
      </c>
      <c r="AM475" s="11"/>
      <c r="AN475" s="11"/>
      <c r="AO475" s="11"/>
      <c r="AP475" s="12"/>
      <c r="AQ475" s="16">
        <f t="shared" si="203"/>
        <v>0</v>
      </c>
      <c r="AR475" s="11"/>
      <c r="AS475" s="11"/>
      <c r="AT475" s="11"/>
      <c r="AU475" s="12"/>
      <c r="AV475" s="25">
        <f t="shared" si="204"/>
        <v>0</v>
      </c>
    </row>
    <row r="476" spans="1:48" x14ac:dyDescent="0.25">
      <c r="A476" s="10">
        <f t="shared" si="177"/>
        <v>22</v>
      </c>
      <c r="B476" s="3" t="s">
        <v>49</v>
      </c>
      <c r="C476" s="21" t="s">
        <v>61</v>
      </c>
      <c r="D476" s="75"/>
      <c r="E476" s="75"/>
      <c r="F476" s="75"/>
      <c r="G476" s="76"/>
      <c r="H476" s="77">
        <f t="shared" si="196"/>
        <v>0</v>
      </c>
      <c r="I476" s="75"/>
      <c r="J476" s="75"/>
      <c r="K476" s="75"/>
      <c r="L476" s="76"/>
      <c r="M476" s="77">
        <f t="shared" si="197"/>
        <v>0</v>
      </c>
      <c r="N476" s="75"/>
      <c r="O476" s="75"/>
      <c r="P476" s="75"/>
      <c r="Q476" s="76"/>
      <c r="R476" s="77">
        <f t="shared" si="198"/>
        <v>0</v>
      </c>
      <c r="S476" s="75"/>
      <c r="T476" s="75"/>
      <c r="U476" s="75"/>
      <c r="V476" s="76"/>
      <c r="W476" s="77">
        <f t="shared" si="199"/>
        <v>0</v>
      </c>
      <c r="X476" s="11"/>
      <c r="Y476" s="11"/>
      <c r="Z476" s="11"/>
      <c r="AA476" s="12"/>
      <c r="AB476" s="16">
        <f t="shared" si="200"/>
        <v>0</v>
      </c>
      <c r="AC476" s="11"/>
      <c r="AD476" s="11"/>
      <c r="AE476" s="11"/>
      <c r="AF476" s="12"/>
      <c r="AG476" s="16">
        <f t="shared" si="201"/>
        <v>0</v>
      </c>
      <c r="AH476" s="11"/>
      <c r="AI476" s="11"/>
      <c r="AJ476" s="11"/>
      <c r="AK476" s="12"/>
      <c r="AL476" s="16">
        <f t="shared" si="202"/>
        <v>0</v>
      </c>
      <c r="AM476" s="11"/>
      <c r="AN476" s="11"/>
      <c r="AO476" s="11"/>
      <c r="AP476" s="12"/>
      <c r="AQ476" s="16">
        <f t="shared" si="203"/>
        <v>0</v>
      </c>
      <c r="AR476" s="11"/>
      <c r="AS476" s="11"/>
      <c r="AT476" s="11"/>
      <c r="AU476" s="12"/>
      <c r="AV476" s="25">
        <f t="shared" si="204"/>
        <v>0</v>
      </c>
    </row>
    <row r="477" spans="1:48" x14ac:dyDescent="0.25">
      <c r="A477" s="10">
        <f t="shared" ref="A477:A540" si="205">A455+1</f>
        <v>22</v>
      </c>
      <c r="B477" s="3" t="s">
        <v>50</v>
      </c>
      <c r="C477" s="21" t="s">
        <v>61</v>
      </c>
      <c r="D477" s="75"/>
      <c r="E477" s="75"/>
      <c r="F477" s="75"/>
      <c r="G477" s="76"/>
      <c r="H477" s="77">
        <f t="shared" si="196"/>
        <v>0</v>
      </c>
      <c r="I477" s="75"/>
      <c r="J477" s="75"/>
      <c r="K477" s="75"/>
      <c r="L477" s="76"/>
      <c r="M477" s="77">
        <f t="shared" si="197"/>
        <v>0</v>
      </c>
      <c r="N477" s="75"/>
      <c r="O477" s="75"/>
      <c r="P477" s="75"/>
      <c r="Q477" s="76"/>
      <c r="R477" s="77">
        <f t="shared" si="198"/>
        <v>0</v>
      </c>
      <c r="S477" s="75"/>
      <c r="T477" s="75"/>
      <c r="U477" s="75"/>
      <c r="V477" s="76"/>
      <c r="W477" s="77">
        <f t="shared" si="199"/>
        <v>0</v>
      </c>
      <c r="X477" s="11"/>
      <c r="Y477" s="11"/>
      <c r="Z477" s="11"/>
      <c r="AA477" s="12"/>
      <c r="AB477" s="16">
        <f t="shared" si="200"/>
        <v>0</v>
      </c>
      <c r="AC477" s="11"/>
      <c r="AD477" s="11"/>
      <c r="AE477" s="11"/>
      <c r="AF477" s="12"/>
      <c r="AG477" s="16">
        <f t="shared" si="201"/>
        <v>0</v>
      </c>
      <c r="AH477" s="11"/>
      <c r="AI477" s="11"/>
      <c r="AJ477" s="11"/>
      <c r="AK477" s="12"/>
      <c r="AL477" s="16">
        <f t="shared" si="202"/>
        <v>0</v>
      </c>
      <c r="AM477" s="11"/>
      <c r="AN477" s="11"/>
      <c r="AO477" s="11"/>
      <c r="AP477" s="12"/>
      <c r="AQ477" s="16">
        <f t="shared" si="203"/>
        <v>0</v>
      </c>
      <c r="AR477" s="11"/>
      <c r="AS477" s="11"/>
      <c r="AT477" s="11"/>
      <c r="AU477" s="12"/>
      <c r="AV477" s="25">
        <f t="shared" si="204"/>
        <v>0</v>
      </c>
    </row>
    <row r="478" spans="1:48" x14ac:dyDescent="0.25">
      <c r="A478" s="10">
        <f t="shared" si="205"/>
        <v>22</v>
      </c>
      <c r="B478" s="3" t="s">
        <v>51</v>
      </c>
      <c r="C478" s="21" t="s">
        <v>61</v>
      </c>
      <c r="D478" s="75"/>
      <c r="E478" s="75"/>
      <c r="F478" s="75"/>
      <c r="G478" s="76"/>
      <c r="H478" s="77">
        <f t="shared" si="196"/>
        <v>0</v>
      </c>
      <c r="I478" s="75"/>
      <c r="J478" s="75"/>
      <c r="K478" s="75"/>
      <c r="L478" s="76"/>
      <c r="M478" s="77">
        <f t="shared" si="197"/>
        <v>0</v>
      </c>
      <c r="N478" s="75"/>
      <c r="O478" s="75"/>
      <c r="P478" s="75"/>
      <c r="Q478" s="76"/>
      <c r="R478" s="77">
        <f t="shared" si="198"/>
        <v>0</v>
      </c>
      <c r="S478" s="75"/>
      <c r="T478" s="75"/>
      <c r="U478" s="75"/>
      <c r="V478" s="76"/>
      <c r="W478" s="77">
        <f t="shared" si="199"/>
        <v>0</v>
      </c>
      <c r="X478" s="11"/>
      <c r="Y478" s="11"/>
      <c r="Z478" s="11"/>
      <c r="AA478" s="12"/>
      <c r="AB478" s="16">
        <f t="shared" si="200"/>
        <v>0</v>
      </c>
      <c r="AC478" s="11"/>
      <c r="AD478" s="11"/>
      <c r="AE478" s="11"/>
      <c r="AF478" s="12"/>
      <c r="AG478" s="16">
        <f t="shared" si="201"/>
        <v>0</v>
      </c>
      <c r="AH478" s="11"/>
      <c r="AI478" s="11"/>
      <c r="AJ478" s="11"/>
      <c r="AK478" s="12"/>
      <c r="AL478" s="16">
        <f t="shared" si="202"/>
        <v>0</v>
      </c>
      <c r="AM478" s="11"/>
      <c r="AN478" s="11"/>
      <c r="AO478" s="11"/>
      <c r="AP478" s="12"/>
      <c r="AQ478" s="16">
        <f t="shared" si="203"/>
        <v>0</v>
      </c>
      <c r="AR478" s="11"/>
      <c r="AS478" s="11"/>
      <c r="AT478" s="11"/>
      <c r="AU478" s="12"/>
      <c r="AV478" s="25">
        <f t="shared" si="204"/>
        <v>0</v>
      </c>
    </row>
    <row r="479" spans="1:48" x14ac:dyDescent="0.25">
      <c r="A479" s="10">
        <f t="shared" si="205"/>
        <v>22</v>
      </c>
      <c r="B479" s="3" t="s">
        <v>52</v>
      </c>
      <c r="C479" s="21" t="s">
        <v>61</v>
      </c>
      <c r="D479" s="75"/>
      <c r="E479" s="75"/>
      <c r="F479" s="75"/>
      <c r="G479" s="76"/>
      <c r="H479" s="77">
        <f t="shared" si="196"/>
        <v>0</v>
      </c>
      <c r="I479" s="75"/>
      <c r="J479" s="75"/>
      <c r="K479" s="75"/>
      <c r="L479" s="76"/>
      <c r="M479" s="77">
        <f t="shared" si="197"/>
        <v>0</v>
      </c>
      <c r="N479" s="75"/>
      <c r="O479" s="75"/>
      <c r="P479" s="75"/>
      <c r="Q479" s="76"/>
      <c r="R479" s="77">
        <f t="shared" si="198"/>
        <v>0</v>
      </c>
      <c r="S479" s="75"/>
      <c r="T479" s="75"/>
      <c r="U479" s="75"/>
      <c r="V479" s="76"/>
      <c r="W479" s="77">
        <f t="shared" si="199"/>
        <v>0</v>
      </c>
      <c r="X479" s="11"/>
      <c r="Y479" s="11"/>
      <c r="Z479" s="11"/>
      <c r="AA479" s="12"/>
      <c r="AB479" s="16">
        <f t="shared" si="200"/>
        <v>0</v>
      </c>
      <c r="AC479" s="11"/>
      <c r="AD479" s="11"/>
      <c r="AE479" s="11"/>
      <c r="AF479" s="12"/>
      <c r="AG479" s="16">
        <f t="shared" si="201"/>
        <v>0</v>
      </c>
      <c r="AH479" s="11"/>
      <c r="AI479" s="11"/>
      <c r="AJ479" s="11"/>
      <c r="AK479" s="12"/>
      <c r="AL479" s="16">
        <f t="shared" si="202"/>
        <v>0</v>
      </c>
      <c r="AM479" s="11"/>
      <c r="AN479" s="11"/>
      <c r="AO479" s="11"/>
      <c r="AP479" s="12"/>
      <c r="AQ479" s="16">
        <f t="shared" si="203"/>
        <v>0</v>
      </c>
      <c r="AR479" s="11"/>
      <c r="AS479" s="11"/>
      <c r="AT479" s="11"/>
      <c r="AU479" s="12"/>
      <c r="AV479" s="25">
        <f t="shared" si="204"/>
        <v>0</v>
      </c>
    </row>
    <row r="480" spans="1:48" x14ac:dyDescent="0.25">
      <c r="A480" s="10">
        <f t="shared" si="205"/>
        <v>22</v>
      </c>
      <c r="B480" s="3" t="s">
        <v>53</v>
      </c>
      <c r="C480" s="21" t="s">
        <v>61</v>
      </c>
      <c r="D480" s="75"/>
      <c r="E480" s="75"/>
      <c r="F480" s="75"/>
      <c r="G480" s="76"/>
      <c r="H480" s="77">
        <f t="shared" si="196"/>
        <v>0</v>
      </c>
      <c r="I480" s="75"/>
      <c r="J480" s="75"/>
      <c r="K480" s="75"/>
      <c r="L480" s="76"/>
      <c r="M480" s="77">
        <f t="shared" si="197"/>
        <v>0</v>
      </c>
      <c r="N480" s="75"/>
      <c r="O480" s="75"/>
      <c r="P480" s="75"/>
      <c r="Q480" s="76"/>
      <c r="R480" s="77">
        <f t="shared" si="198"/>
        <v>0</v>
      </c>
      <c r="S480" s="75"/>
      <c r="T480" s="75"/>
      <c r="U480" s="75"/>
      <c r="V480" s="76"/>
      <c r="W480" s="77">
        <f t="shared" si="199"/>
        <v>0</v>
      </c>
      <c r="X480" s="11"/>
      <c r="Y480" s="11"/>
      <c r="Z480" s="11"/>
      <c r="AA480" s="12"/>
      <c r="AB480" s="16">
        <f t="shared" si="200"/>
        <v>0</v>
      </c>
      <c r="AC480" s="11"/>
      <c r="AD480" s="11"/>
      <c r="AE480" s="11"/>
      <c r="AF480" s="12"/>
      <c r="AG480" s="16">
        <f t="shared" si="201"/>
        <v>0</v>
      </c>
      <c r="AH480" s="11"/>
      <c r="AI480" s="11"/>
      <c r="AJ480" s="11"/>
      <c r="AK480" s="12"/>
      <c r="AL480" s="16">
        <f t="shared" si="202"/>
        <v>0</v>
      </c>
      <c r="AM480" s="11"/>
      <c r="AN480" s="11"/>
      <c r="AO480" s="11"/>
      <c r="AP480" s="12"/>
      <c r="AQ480" s="16">
        <f t="shared" si="203"/>
        <v>0</v>
      </c>
      <c r="AR480" s="11"/>
      <c r="AS480" s="11"/>
      <c r="AT480" s="11"/>
      <c r="AU480" s="12"/>
      <c r="AV480" s="25">
        <f t="shared" si="204"/>
        <v>0</v>
      </c>
    </row>
    <row r="481" spans="1:48" x14ac:dyDescent="0.25">
      <c r="A481" s="10">
        <f t="shared" si="205"/>
        <v>22</v>
      </c>
      <c r="B481" s="3" t="s">
        <v>54</v>
      </c>
      <c r="C481" s="21" t="s">
        <v>61</v>
      </c>
      <c r="D481" s="75"/>
      <c r="E481" s="75"/>
      <c r="F481" s="75"/>
      <c r="G481" s="76"/>
      <c r="H481" s="77">
        <f t="shared" si="196"/>
        <v>0</v>
      </c>
      <c r="I481" s="75"/>
      <c r="J481" s="75"/>
      <c r="K481" s="75"/>
      <c r="L481" s="76"/>
      <c r="M481" s="77">
        <f t="shared" si="197"/>
        <v>0</v>
      </c>
      <c r="N481" s="75"/>
      <c r="O481" s="75"/>
      <c r="P481" s="75"/>
      <c r="Q481" s="76"/>
      <c r="R481" s="77">
        <f t="shared" si="198"/>
        <v>0</v>
      </c>
      <c r="S481" s="75"/>
      <c r="T481" s="75"/>
      <c r="U481" s="75"/>
      <c r="V481" s="76"/>
      <c r="W481" s="77">
        <f t="shared" si="199"/>
        <v>0</v>
      </c>
      <c r="X481" s="11"/>
      <c r="Y481" s="11"/>
      <c r="Z481" s="11"/>
      <c r="AA481" s="12"/>
      <c r="AB481" s="16">
        <f t="shared" si="200"/>
        <v>0</v>
      </c>
      <c r="AC481" s="11"/>
      <c r="AD481" s="11"/>
      <c r="AE481" s="11"/>
      <c r="AF481" s="12"/>
      <c r="AG481" s="16">
        <f t="shared" si="201"/>
        <v>0</v>
      </c>
      <c r="AH481" s="11"/>
      <c r="AI481" s="11"/>
      <c r="AJ481" s="11"/>
      <c r="AK481" s="12"/>
      <c r="AL481" s="16">
        <f t="shared" si="202"/>
        <v>0</v>
      </c>
      <c r="AM481" s="11"/>
      <c r="AN481" s="11"/>
      <c r="AO481" s="11"/>
      <c r="AP481" s="12"/>
      <c r="AQ481" s="16">
        <f t="shared" si="203"/>
        <v>0</v>
      </c>
      <c r="AR481" s="11"/>
      <c r="AS481" s="11"/>
      <c r="AT481" s="11"/>
      <c r="AU481" s="12"/>
      <c r="AV481" s="25">
        <f t="shared" si="204"/>
        <v>0</v>
      </c>
    </row>
    <row r="482" spans="1:48" x14ac:dyDescent="0.25">
      <c r="A482" s="10">
        <f t="shared" si="205"/>
        <v>22</v>
      </c>
      <c r="B482" s="3" t="s">
        <v>23</v>
      </c>
      <c r="C482" s="21" t="s">
        <v>61</v>
      </c>
      <c r="D482" s="75"/>
      <c r="E482" s="75"/>
      <c r="F482" s="75"/>
      <c r="G482" s="76"/>
      <c r="H482" s="77">
        <f t="shared" si="196"/>
        <v>0</v>
      </c>
      <c r="I482" s="75"/>
      <c r="J482" s="75"/>
      <c r="K482" s="75"/>
      <c r="L482" s="76"/>
      <c r="M482" s="77">
        <f t="shared" si="197"/>
        <v>0</v>
      </c>
      <c r="N482" s="75"/>
      <c r="O482" s="75"/>
      <c r="P482" s="75"/>
      <c r="Q482" s="76"/>
      <c r="R482" s="77">
        <f t="shared" si="198"/>
        <v>0</v>
      </c>
      <c r="S482" s="75"/>
      <c r="T482" s="75"/>
      <c r="U482" s="75"/>
      <c r="V482" s="76"/>
      <c r="W482" s="77">
        <f t="shared" si="199"/>
        <v>0</v>
      </c>
      <c r="X482" s="11"/>
      <c r="Y482" s="11"/>
      <c r="Z482" s="11"/>
      <c r="AA482" s="12"/>
      <c r="AB482" s="16">
        <f t="shared" si="200"/>
        <v>0</v>
      </c>
      <c r="AC482" s="11"/>
      <c r="AD482" s="11"/>
      <c r="AE482" s="11"/>
      <c r="AF482" s="12"/>
      <c r="AG482" s="16">
        <f t="shared" si="201"/>
        <v>0</v>
      </c>
      <c r="AH482" s="11"/>
      <c r="AI482" s="11"/>
      <c r="AJ482" s="11"/>
      <c r="AK482" s="12"/>
      <c r="AL482" s="16">
        <f t="shared" si="202"/>
        <v>0</v>
      </c>
      <c r="AM482" s="11"/>
      <c r="AN482" s="11"/>
      <c r="AO482" s="11"/>
      <c r="AP482" s="12"/>
      <c r="AQ482" s="16">
        <f t="shared" si="203"/>
        <v>0</v>
      </c>
      <c r="AR482" s="11"/>
      <c r="AS482" s="11"/>
      <c r="AT482" s="11"/>
      <c r="AU482" s="12"/>
      <c r="AV482" s="25">
        <f t="shared" si="204"/>
        <v>0</v>
      </c>
    </row>
    <row r="483" spans="1:48" x14ac:dyDescent="0.25">
      <c r="A483" s="10">
        <f t="shared" si="205"/>
        <v>22</v>
      </c>
      <c r="B483" s="3" t="s">
        <v>8</v>
      </c>
      <c r="C483" s="21" t="s">
        <v>61</v>
      </c>
      <c r="D483" s="75"/>
      <c r="E483" s="75"/>
      <c r="F483" s="75"/>
      <c r="G483" s="76"/>
      <c r="H483" s="77">
        <f t="shared" si="196"/>
        <v>0</v>
      </c>
      <c r="I483" s="75"/>
      <c r="J483" s="75"/>
      <c r="K483" s="75"/>
      <c r="L483" s="76"/>
      <c r="M483" s="77">
        <f t="shared" si="197"/>
        <v>0</v>
      </c>
      <c r="N483" s="75"/>
      <c r="O483" s="75"/>
      <c r="P483" s="75"/>
      <c r="Q483" s="76"/>
      <c r="R483" s="77">
        <f t="shared" si="198"/>
        <v>0</v>
      </c>
      <c r="S483" s="75"/>
      <c r="T483" s="75"/>
      <c r="U483" s="75"/>
      <c r="V483" s="76"/>
      <c r="W483" s="77">
        <f t="shared" si="199"/>
        <v>0</v>
      </c>
      <c r="X483" s="11"/>
      <c r="Y483" s="11"/>
      <c r="Z483" s="11"/>
      <c r="AA483" s="12"/>
      <c r="AB483" s="16">
        <f t="shared" si="200"/>
        <v>0</v>
      </c>
      <c r="AC483" s="11"/>
      <c r="AD483" s="11"/>
      <c r="AE483" s="11"/>
      <c r="AF483" s="12"/>
      <c r="AG483" s="16">
        <f t="shared" si="201"/>
        <v>0</v>
      </c>
      <c r="AH483" s="11"/>
      <c r="AI483" s="11"/>
      <c r="AJ483" s="11"/>
      <c r="AK483" s="12"/>
      <c r="AL483" s="16">
        <f t="shared" si="202"/>
        <v>0</v>
      </c>
      <c r="AM483" s="11"/>
      <c r="AN483" s="11"/>
      <c r="AO483" s="11"/>
      <c r="AP483" s="12"/>
      <c r="AQ483" s="16">
        <f t="shared" si="203"/>
        <v>0</v>
      </c>
      <c r="AR483" s="11"/>
      <c r="AS483" s="11"/>
      <c r="AT483" s="11"/>
      <c r="AU483" s="12"/>
      <c r="AV483" s="25">
        <f t="shared" si="204"/>
        <v>0</v>
      </c>
    </row>
    <row r="484" spans="1:48" x14ac:dyDescent="0.25">
      <c r="A484" s="10">
        <f t="shared" si="205"/>
        <v>22</v>
      </c>
      <c r="B484" s="3" t="s">
        <v>9</v>
      </c>
      <c r="C484" s="21" t="s">
        <v>61</v>
      </c>
      <c r="D484" s="75"/>
      <c r="E484" s="75"/>
      <c r="F484" s="75"/>
      <c r="G484" s="76"/>
      <c r="H484" s="77">
        <f t="shared" si="196"/>
        <v>0</v>
      </c>
      <c r="I484" s="75"/>
      <c r="J484" s="75"/>
      <c r="K484" s="75"/>
      <c r="L484" s="76"/>
      <c r="M484" s="77">
        <f t="shared" si="197"/>
        <v>0</v>
      </c>
      <c r="N484" s="75"/>
      <c r="O484" s="75"/>
      <c r="P484" s="75"/>
      <c r="Q484" s="76"/>
      <c r="R484" s="77">
        <f t="shared" si="198"/>
        <v>0</v>
      </c>
      <c r="S484" s="75"/>
      <c r="T484" s="75"/>
      <c r="U484" s="75"/>
      <c r="V484" s="76"/>
      <c r="W484" s="77">
        <f t="shared" si="199"/>
        <v>0</v>
      </c>
      <c r="X484" s="11"/>
      <c r="Y484" s="11"/>
      <c r="Z484" s="11"/>
      <c r="AA484" s="12"/>
      <c r="AB484" s="16">
        <f t="shared" si="200"/>
        <v>0</v>
      </c>
      <c r="AC484" s="11"/>
      <c r="AD484" s="11"/>
      <c r="AE484" s="11"/>
      <c r="AF484" s="12"/>
      <c r="AG484" s="16">
        <f t="shared" si="201"/>
        <v>0</v>
      </c>
      <c r="AH484" s="11"/>
      <c r="AI484" s="11"/>
      <c r="AJ484" s="11"/>
      <c r="AK484" s="12"/>
      <c r="AL484" s="16">
        <f t="shared" si="202"/>
        <v>0</v>
      </c>
      <c r="AM484" s="11"/>
      <c r="AN484" s="11"/>
      <c r="AO484" s="11"/>
      <c r="AP484" s="12"/>
      <c r="AQ484" s="16">
        <f t="shared" si="203"/>
        <v>0</v>
      </c>
      <c r="AR484" s="11"/>
      <c r="AS484" s="11"/>
      <c r="AT484" s="11"/>
      <c r="AU484" s="12"/>
      <c r="AV484" s="25">
        <f t="shared" si="204"/>
        <v>0</v>
      </c>
    </row>
    <row r="485" spans="1:48" x14ac:dyDescent="0.25">
      <c r="A485" s="10">
        <f t="shared" si="205"/>
        <v>22</v>
      </c>
      <c r="B485" s="3" t="s">
        <v>10</v>
      </c>
      <c r="C485" s="21" t="s">
        <v>61</v>
      </c>
      <c r="D485" s="75"/>
      <c r="E485" s="75"/>
      <c r="F485" s="75"/>
      <c r="G485" s="76"/>
      <c r="H485" s="77">
        <f t="shared" si="196"/>
        <v>0</v>
      </c>
      <c r="I485" s="75"/>
      <c r="J485" s="75"/>
      <c r="K485" s="75"/>
      <c r="L485" s="76"/>
      <c r="M485" s="77">
        <f t="shared" si="197"/>
        <v>0</v>
      </c>
      <c r="N485" s="75"/>
      <c r="O485" s="75"/>
      <c r="P485" s="75"/>
      <c r="Q485" s="76"/>
      <c r="R485" s="77">
        <f t="shared" si="198"/>
        <v>0</v>
      </c>
      <c r="S485" s="75"/>
      <c r="T485" s="75"/>
      <c r="U485" s="75"/>
      <c r="V485" s="76"/>
      <c r="W485" s="77">
        <f t="shared" si="199"/>
        <v>0</v>
      </c>
      <c r="X485" s="11"/>
      <c r="Y485" s="11"/>
      <c r="Z485" s="11"/>
      <c r="AA485" s="12"/>
      <c r="AB485" s="16">
        <f t="shared" si="200"/>
        <v>0</v>
      </c>
      <c r="AC485" s="11"/>
      <c r="AD485" s="11"/>
      <c r="AE485" s="11"/>
      <c r="AF485" s="12"/>
      <c r="AG485" s="16">
        <f t="shared" si="201"/>
        <v>0</v>
      </c>
      <c r="AH485" s="11"/>
      <c r="AI485" s="11"/>
      <c r="AJ485" s="11"/>
      <c r="AK485" s="12"/>
      <c r="AL485" s="16">
        <f t="shared" si="202"/>
        <v>0</v>
      </c>
      <c r="AM485" s="11"/>
      <c r="AN485" s="11"/>
      <c r="AO485" s="11"/>
      <c r="AP485" s="12"/>
      <c r="AQ485" s="16">
        <f t="shared" si="203"/>
        <v>0</v>
      </c>
      <c r="AR485" s="11"/>
      <c r="AS485" s="11"/>
      <c r="AT485" s="11"/>
      <c r="AU485" s="12"/>
      <c r="AV485" s="25">
        <f t="shared" si="204"/>
        <v>0</v>
      </c>
    </row>
    <row r="486" spans="1:48" x14ac:dyDescent="0.25">
      <c r="A486" s="10">
        <f t="shared" si="205"/>
        <v>22</v>
      </c>
      <c r="B486" s="3" t="s">
        <v>55</v>
      </c>
      <c r="C486" s="21" t="s">
        <v>61</v>
      </c>
      <c r="D486" s="75"/>
      <c r="E486" s="75"/>
      <c r="F486" s="75"/>
      <c r="G486" s="76"/>
      <c r="H486" s="77">
        <f t="shared" si="196"/>
        <v>0</v>
      </c>
      <c r="I486" s="75"/>
      <c r="J486" s="75"/>
      <c r="K486" s="75"/>
      <c r="L486" s="76"/>
      <c r="M486" s="77">
        <f t="shared" si="197"/>
        <v>0</v>
      </c>
      <c r="N486" s="75"/>
      <c r="O486" s="75"/>
      <c r="P486" s="75"/>
      <c r="Q486" s="76"/>
      <c r="R486" s="77">
        <f t="shared" si="198"/>
        <v>0</v>
      </c>
      <c r="S486" s="75"/>
      <c r="T486" s="75"/>
      <c r="U486" s="75"/>
      <c r="V486" s="76"/>
      <c r="W486" s="77">
        <f t="shared" si="199"/>
        <v>0</v>
      </c>
      <c r="X486" s="11"/>
      <c r="Y486" s="11"/>
      <c r="Z486" s="11"/>
      <c r="AA486" s="12"/>
      <c r="AB486" s="16">
        <f t="shared" si="200"/>
        <v>0</v>
      </c>
      <c r="AC486" s="11"/>
      <c r="AD486" s="11"/>
      <c r="AE486" s="11"/>
      <c r="AF486" s="12"/>
      <c r="AG486" s="16">
        <f t="shared" si="201"/>
        <v>0</v>
      </c>
      <c r="AH486" s="11"/>
      <c r="AI486" s="11"/>
      <c r="AJ486" s="11"/>
      <c r="AK486" s="12"/>
      <c r="AL486" s="16">
        <f t="shared" si="202"/>
        <v>0</v>
      </c>
      <c r="AM486" s="11"/>
      <c r="AN486" s="11"/>
      <c r="AO486" s="11"/>
      <c r="AP486" s="12"/>
      <c r="AQ486" s="16">
        <f t="shared" si="203"/>
        <v>0</v>
      </c>
      <c r="AR486" s="11"/>
      <c r="AS486" s="11"/>
      <c r="AT486" s="11"/>
      <c r="AU486" s="12"/>
      <c r="AV486" s="25">
        <f t="shared" si="204"/>
        <v>0</v>
      </c>
    </row>
    <row r="487" spans="1:48" x14ac:dyDescent="0.25">
      <c r="A487" s="10">
        <f t="shared" si="205"/>
        <v>22</v>
      </c>
      <c r="B487" s="22" t="s">
        <v>34</v>
      </c>
      <c r="C487" s="21" t="s">
        <v>61</v>
      </c>
      <c r="D487" s="78"/>
      <c r="E487" s="78"/>
      <c r="F487" s="78"/>
      <c r="G487" s="79"/>
      <c r="H487" s="80">
        <f t="shared" si="196"/>
        <v>0</v>
      </c>
      <c r="I487" s="78"/>
      <c r="J487" s="78"/>
      <c r="K487" s="78"/>
      <c r="L487" s="79"/>
      <c r="M487" s="80">
        <f t="shared" si="197"/>
        <v>0</v>
      </c>
      <c r="N487" s="78"/>
      <c r="O487" s="78"/>
      <c r="P487" s="78"/>
      <c r="Q487" s="79"/>
      <c r="R487" s="80">
        <f t="shared" si="198"/>
        <v>0</v>
      </c>
      <c r="S487" s="78"/>
      <c r="T487" s="78"/>
      <c r="U487" s="78"/>
      <c r="V487" s="79"/>
      <c r="W487" s="80">
        <f t="shared" si="199"/>
        <v>0</v>
      </c>
      <c r="X487" s="13"/>
      <c r="Y487" s="13"/>
      <c r="Z487" s="13"/>
      <c r="AA487" s="14"/>
      <c r="AB487" s="17">
        <f t="shared" si="200"/>
        <v>0</v>
      </c>
      <c r="AC487" s="13"/>
      <c r="AD487" s="13"/>
      <c r="AE487" s="13"/>
      <c r="AF487" s="14"/>
      <c r="AG487" s="17">
        <f t="shared" si="201"/>
        <v>0</v>
      </c>
      <c r="AH487" s="13"/>
      <c r="AI487" s="13"/>
      <c r="AJ487" s="13"/>
      <c r="AK487" s="14"/>
      <c r="AL487" s="17">
        <f t="shared" si="202"/>
        <v>0</v>
      </c>
      <c r="AM487" s="13"/>
      <c r="AN487" s="13"/>
      <c r="AO487" s="13"/>
      <c r="AP487" s="14"/>
      <c r="AQ487" s="17">
        <f t="shared" si="203"/>
        <v>0</v>
      </c>
      <c r="AR487" s="13"/>
      <c r="AS487" s="13"/>
      <c r="AT487" s="13"/>
      <c r="AU487" s="14"/>
      <c r="AV487" s="26">
        <f t="shared" si="204"/>
        <v>0</v>
      </c>
    </row>
    <row r="488" spans="1:48" x14ac:dyDescent="0.25">
      <c r="A488" s="10">
        <f t="shared" si="205"/>
        <v>22</v>
      </c>
      <c r="B488" s="27"/>
      <c r="C488" s="28"/>
      <c r="D488" s="81"/>
      <c r="E488" s="82"/>
      <c r="F488" s="82"/>
      <c r="G488" s="82"/>
      <c r="H488" s="83">
        <f>SUM(H468:H487)</f>
        <v>0</v>
      </c>
      <c r="I488" s="82"/>
      <c r="J488" s="82"/>
      <c r="K488" s="82"/>
      <c r="L488" s="82"/>
      <c r="M488" s="83">
        <f>SUM(M468:M487)</f>
        <v>0</v>
      </c>
      <c r="N488" s="82"/>
      <c r="O488" s="82"/>
      <c r="P488" s="82"/>
      <c r="Q488" s="82"/>
      <c r="R488" s="83">
        <f>SUM(R468:R487)</f>
        <v>0</v>
      </c>
      <c r="S488" s="82"/>
      <c r="T488" s="82"/>
      <c r="U488" s="82"/>
      <c r="V488" s="82"/>
      <c r="W488" s="83">
        <f>SUM(W468:W487)</f>
        <v>0</v>
      </c>
      <c r="X488" s="29"/>
      <c r="Y488" s="29"/>
      <c r="Z488" s="29"/>
      <c r="AA488" s="29"/>
      <c r="AB488" s="30">
        <f>SUM(AB468:AB487)</f>
        <v>0</v>
      </c>
      <c r="AC488" s="29"/>
      <c r="AD488" s="29"/>
      <c r="AE488" s="29"/>
      <c r="AF488" s="29"/>
      <c r="AG488" s="30">
        <f>SUM(AG468:AG487)</f>
        <v>0</v>
      </c>
      <c r="AH488" s="29"/>
      <c r="AI488" s="29"/>
      <c r="AJ488" s="29"/>
      <c r="AK488" s="29"/>
      <c r="AL488" s="30">
        <f>SUM(AL468:AL487)</f>
        <v>0</v>
      </c>
      <c r="AM488" s="29"/>
      <c r="AN488" s="29"/>
      <c r="AO488" s="29"/>
      <c r="AP488" s="29"/>
      <c r="AQ488" s="30">
        <f>SUM(AQ468:AQ487)</f>
        <v>0</v>
      </c>
      <c r="AR488" s="29"/>
      <c r="AS488" s="29"/>
      <c r="AT488" s="29"/>
      <c r="AU488" s="29"/>
      <c r="AV488" s="30">
        <f>SUM(AV468:AV487)</f>
        <v>0</v>
      </c>
    </row>
    <row r="489" spans="1:48" x14ac:dyDescent="0.25">
      <c r="A489" s="10">
        <f t="shared" si="205"/>
        <v>22</v>
      </c>
      <c r="B489" s="115" t="str">
        <f>"Буква (или иное название) класса "&amp;A732&amp;":"</f>
        <v>Буква (или иное название) класса 34:</v>
      </c>
      <c r="C489" s="116"/>
      <c r="D489" s="106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</row>
    <row r="490" spans="1:48" x14ac:dyDescent="0.25">
      <c r="A490" s="10">
        <f t="shared" si="205"/>
        <v>23</v>
      </c>
      <c r="B490" s="3" t="s">
        <v>0</v>
      </c>
      <c r="C490" s="21" t="s">
        <v>61</v>
      </c>
      <c r="D490" s="75"/>
      <c r="E490" s="75"/>
      <c r="F490" s="75"/>
      <c r="G490" s="76"/>
      <c r="H490" s="77">
        <f t="shared" ref="H490:H509" si="206">COUNTA(D490:G490)</f>
        <v>0</v>
      </c>
      <c r="I490" s="75"/>
      <c r="J490" s="75"/>
      <c r="K490" s="75"/>
      <c r="L490" s="76"/>
      <c r="M490" s="77">
        <f t="shared" ref="M490:M509" si="207">COUNTA(I490:L490)</f>
        <v>0</v>
      </c>
      <c r="N490" s="75"/>
      <c r="O490" s="75"/>
      <c r="P490" s="75"/>
      <c r="Q490" s="76"/>
      <c r="R490" s="77">
        <f t="shared" ref="R490:R509" si="208">COUNTA(N490:Q490)</f>
        <v>0</v>
      </c>
      <c r="S490" s="75"/>
      <c r="T490" s="75"/>
      <c r="U490" s="75"/>
      <c r="V490" s="76"/>
      <c r="W490" s="77">
        <f t="shared" ref="W490:W509" si="209">COUNTA(S490:V490)</f>
        <v>0</v>
      </c>
      <c r="X490" s="11"/>
      <c r="Y490" s="11"/>
      <c r="Z490" s="11"/>
      <c r="AA490" s="12"/>
      <c r="AB490" s="16">
        <f t="shared" ref="AB490:AB509" si="210">COUNTA(X490:AA490)</f>
        <v>0</v>
      </c>
      <c r="AC490" s="11"/>
      <c r="AD490" s="11"/>
      <c r="AE490" s="11"/>
      <c r="AF490" s="12"/>
      <c r="AG490" s="16">
        <f t="shared" ref="AG490:AG509" si="211">COUNTA(AC490:AF490)</f>
        <v>0</v>
      </c>
      <c r="AH490" s="11"/>
      <c r="AI490" s="11"/>
      <c r="AJ490" s="11"/>
      <c r="AK490" s="12"/>
      <c r="AL490" s="16">
        <f t="shared" ref="AL490:AL509" si="212">COUNTA(AH490:AK490)</f>
        <v>0</v>
      </c>
      <c r="AM490" s="11"/>
      <c r="AN490" s="11"/>
      <c r="AO490" s="11"/>
      <c r="AP490" s="12"/>
      <c r="AQ490" s="16">
        <f t="shared" ref="AQ490:AQ509" si="213">COUNTA(AM490:AP490)</f>
        <v>0</v>
      </c>
      <c r="AR490" s="11"/>
      <c r="AS490" s="11"/>
      <c r="AT490" s="11"/>
      <c r="AU490" s="12"/>
      <c r="AV490" s="25">
        <f t="shared" ref="AV490:AV509" si="214">COUNTA(AR490:AU490)</f>
        <v>0</v>
      </c>
    </row>
    <row r="491" spans="1:48" x14ac:dyDescent="0.25">
      <c r="A491" s="10">
        <f t="shared" si="205"/>
        <v>23</v>
      </c>
      <c r="B491" s="3" t="s">
        <v>45</v>
      </c>
      <c r="C491" s="21" t="s">
        <v>61</v>
      </c>
      <c r="D491" s="75"/>
      <c r="E491" s="75"/>
      <c r="F491" s="75"/>
      <c r="G491" s="76"/>
      <c r="H491" s="77">
        <f t="shared" si="206"/>
        <v>0</v>
      </c>
      <c r="I491" s="75"/>
      <c r="J491" s="75"/>
      <c r="K491" s="75"/>
      <c r="L491" s="76"/>
      <c r="M491" s="77">
        <f t="shared" si="207"/>
        <v>0</v>
      </c>
      <c r="N491" s="75"/>
      <c r="O491" s="75"/>
      <c r="P491" s="75"/>
      <c r="Q491" s="76"/>
      <c r="R491" s="77">
        <f t="shared" si="208"/>
        <v>0</v>
      </c>
      <c r="S491" s="75"/>
      <c r="T491" s="75"/>
      <c r="U491" s="75"/>
      <c r="V491" s="76"/>
      <c r="W491" s="77">
        <f t="shared" si="209"/>
        <v>0</v>
      </c>
      <c r="X491" s="11"/>
      <c r="Y491" s="11"/>
      <c r="Z491" s="11"/>
      <c r="AA491" s="12"/>
      <c r="AB491" s="16">
        <f t="shared" si="210"/>
        <v>0</v>
      </c>
      <c r="AC491" s="11"/>
      <c r="AD491" s="11"/>
      <c r="AE491" s="11"/>
      <c r="AF491" s="12"/>
      <c r="AG491" s="16">
        <f t="shared" si="211"/>
        <v>0</v>
      </c>
      <c r="AH491" s="11"/>
      <c r="AI491" s="11"/>
      <c r="AJ491" s="11"/>
      <c r="AK491" s="12"/>
      <c r="AL491" s="16">
        <f t="shared" si="212"/>
        <v>0</v>
      </c>
      <c r="AM491" s="11"/>
      <c r="AN491" s="11"/>
      <c r="AO491" s="11"/>
      <c r="AP491" s="12"/>
      <c r="AQ491" s="16">
        <f t="shared" si="213"/>
        <v>0</v>
      </c>
      <c r="AR491" s="11"/>
      <c r="AS491" s="11"/>
      <c r="AT491" s="11"/>
      <c r="AU491" s="12"/>
      <c r="AV491" s="25">
        <f t="shared" si="214"/>
        <v>0</v>
      </c>
    </row>
    <row r="492" spans="1:48" x14ac:dyDescent="0.25">
      <c r="A492" s="10">
        <f t="shared" si="205"/>
        <v>23</v>
      </c>
      <c r="B492" s="3" t="s">
        <v>2</v>
      </c>
      <c r="C492" s="21" t="s">
        <v>61</v>
      </c>
      <c r="D492" s="75"/>
      <c r="E492" s="75"/>
      <c r="F492" s="75"/>
      <c r="G492" s="76"/>
      <c r="H492" s="77">
        <f t="shared" si="206"/>
        <v>0</v>
      </c>
      <c r="I492" s="75"/>
      <c r="J492" s="75"/>
      <c r="K492" s="75"/>
      <c r="L492" s="76"/>
      <c r="M492" s="77">
        <f t="shared" si="207"/>
        <v>0</v>
      </c>
      <c r="N492" s="75"/>
      <c r="O492" s="75"/>
      <c r="P492" s="75"/>
      <c r="Q492" s="76"/>
      <c r="R492" s="77">
        <f t="shared" si="208"/>
        <v>0</v>
      </c>
      <c r="S492" s="75"/>
      <c r="T492" s="75"/>
      <c r="U492" s="75"/>
      <c r="V492" s="76"/>
      <c r="W492" s="77">
        <f t="shared" si="209"/>
        <v>0</v>
      </c>
      <c r="X492" s="11"/>
      <c r="Y492" s="11"/>
      <c r="Z492" s="11"/>
      <c r="AA492" s="12"/>
      <c r="AB492" s="16">
        <f t="shared" si="210"/>
        <v>0</v>
      </c>
      <c r="AC492" s="11"/>
      <c r="AD492" s="11"/>
      <c r="AE492" s="11"/>
      <c r="AF492" s="12"/>
      <c r="AG492" s="16">
        <f t="shared" si="211"/>
        <v>0</v>
      </c>
      <c r="AH492" s="11"/>
      <c r="AI492" s="11"/>
      <c r="AJ492" s="11"/>
      <c r="AK492" s="12"/>
      <c r="AL492" s="16">
        <f t="shared" si="212"/>
        <v>0</v>
      </c>
      <c r="AM492" s="11"/>
      <c r="AN492" s="11"/>
      <c r="AO492" s="11"/>
      <c r="AP492" s="12"/>
      <c r="AQ492" s="16">
        <f t="shared" si="213"/>
        <v>0</v>
      </c>
      <c r="AR492" s="11"/>
      <c r="AS492" s="11"/>
      <c r="AT492" s="11"/>
      <c r="AU492" s="12"/>
      <c r="AV492" s="25">
        <f t="shared" si="214"/>
        <v>0</v>
      </c>
    </row>
    <row r="493" spans="1:48" x14ac:dyDescent="0.25">
      <c r="A493" s="10">
        <f t="shared" si="205"/>
        <v>23</v>
      </c>
      <c r="B493" s="3" t="s">
        <v>46</v>
      </c>
      <c r="C493" s="21" t="s">
        <v>61</v>
      </c>
      <c r="D493" s="75"/>
      <c r="E493" s="75"/>
      <c r="F493" s="75"/>
      <c r="G493" s="76"/>
      <c r="H493" s="77">
        <f t="shared" si="206"/>
        <v>0</v>
      </c>
      <c r="I493" s="75"/>
      <c r="J493" s="75"/>
      <c r="K493" s="75"/>
      <c r="L493" s="76"/>
      <c r="M493" s="77">
        <f t="shared" si="207"/>
        <v>0</v>
      </c>
      <c r="N493" s="75"/>
      <c r="O493" s="75"/>
      <c r="P493" s="75"/>
      <c r="Q493" s="76"/>
      <c r="R493" s="77">
        <f t="shared" si="208"/>
        <v>0</v>
      </c>
      <c r="S493" s="75"/>
      <c r="T493" s="75"/>
      <c r="U493" s="75"/>
      <c r="V493" s="76"/>
      <c r="W493" s="77">
        <f t="shared" si="209"/>
        <v>0</v>
      </c>
      <c r="X493" s="11"/>
      <c r="Y493" s="11"/>
      <c r="Z493" s="11"/>
      <c r="AA493" s="12"/>
      <c r="AB493" s="16">
        <f t="shared" si="210"/>
        <v>0</v>
      </c>
      <c r="AC493" s="11"/>
      <c r="AD493" s="11"/>
      <c r="AE493" s="11"/>
      <c r="AF493" s="12"/>
      <c r="AG493" s="16">
        <f t="shared" si="211"/>
        <v>0</v>
      </c>
      <c r="AH493" s="11"/>
      <c r="AI493" s="11"/>
      <c r="AJ493" s="11"/>
      <c r="AK493" s="12"/>
      <c r="AL493" s="16">
        <f t="shared" si="212"/>
        <v>0</v>
      </c>
      <c r="AM493" s="11"/>
      <c r="AN493" s="11"/>
      <c r="AO493" s="11"/>
      <c r="AP493" s="12"/>
      <c r="AQ493" s="16">
        <f t="shared" si="213"/>
        <v>0</v>
      </c>
      <c r="AR493" s="11"/>
      <c r="AS493" s="11"/>
      <c r="AT493" s="11"/>
      <c r="AU493" s="12"/>
      <c r="AV493" s="25">
        <f t="shared" si="214"/>
        <v>0</v>
      </c>
    </row>
    <row r="494" spans="1:48" x14ac:dyDescent="0.25">
      <c r="A494" s="10">
        <f t="shared" si="205"/>
        <v>23</v>
      </c>
      <c r="B494" s="3" t="s">
        <v>4</v>
      </c>
      <c r="C494" s="21" t="s">
        <v>61</v>
      </c>
      <c r="D494" s="75"/>
      <c r="E494" s="75"/>
      <c r="F494" s="75"/>
      <c r="G494" s="76"/>
      <c r="H494" s="77">
        <f t="shared" si="206"/>
        <v>0</v>
      </c>
      <c r="I494" s="75"/>
      <c r="J494" s="75"/>
      <c r="K494" s="75"/>
      <c r="L494" s="76"/>
      <c r="M494" s="77">
        <f t="shared" si="207"/>
        <v>0</v>
      </c>
      <c r="N494" s="75"/>
      <c r="O494" s="75"/>
      <c r="P494" s="75"/>
      <c r="Q494" s="76"/>
      <c r="R494" s="77">
        <f t="shared" si="208"/>
        <v>0</v>
      </c>
      <c r="S494" s="75"/>
      <c r="T494" s="75"/>
      <c r="U494" s="75"/>
      <c r="V494" s="76"/>
      <c r="W494" s="77">
        <f t="shared" si="209"/>
        <v>0</v>
      </c>
      <c r="X494" s="11"/>
      <c r="Y494" s="11"/>
      <c r="Z494" s="11"/>
      <c r="AA494" s="12"/>
      <c r="AB494" s="16">
        <f t="shared" si="210"/>
        <v>0</v>
      </c>
      <c r="AC494" s="11"/>
      <c r="AD494" s="11"/>
      <c r="AE494" s="11"/>
      <c r="AF494" s="12"/>
      <c r="AG494" s="16">
        <f t="shared" si="211"/>
        <v>0</v>
      </c>
      <c r="AH494" s="11"/>
      <c r="AI494" s="11"/>
      <c r="AJ494" s="11"/>
      <c r="AK494" s="12"/>
      <c r="AL494" s="16">
        <f t="shared" si="212"/>
        <v>0</v>
      </c>
      <c r="AM494" s="11"/>
      <c r="AN494" s="11"/>
      <c r="AO494" s="11"/>
      <c r="AP494" s="12"/>
      <c r="AQ494" s="16">
        <f t="shared" si="213"/>
        <v>0</v>
      </c>
      <c r="AR494" s="11"/>
      <c r="AS494" s="11"/>
      <c r="AT494" s="11"/>
      <c r="AU494" s="12"/>
      <c r="AV494" s="25">
        <f t="shared" si="214"/>
        <v>0</v>
      </c>
    </row>
    <row r="495" spans="1:48" x14ac:dyDescent="0.25">
      <c r="A495" s="10">
        <f t="shared" si="205"/>
        <v>23</v>
      </c>
      <c r="B495" s="3" t="s">
        <v>47</v>
      </c>
      <c r="C495" s="21" t="s">
        <v>61</v>
      </c>
      <c r="D495" s="75"/>
      <c r="E495" s="75"/>
      <c r="F495" s="75"/>
      <c r="G495" s="76"/>
      <c r="H495" s="77">
        <f t="shared" si="206"/>
        <v>0</v>
      </c>
      <c r="I495" s="75"/>
      <c r="J495" s="75"/>
      <c r="K495" s="75"/>
      <c r="L495" s="76"/>
      <c r="M495" s="77">
        <f t="shared" si="207"/>
        <v>0</v>
      </c>
      <c r="N495" s="75"/>
      <c r="O495" s="75"/>
      <c r="P495" s="75"/>
      <c r="Q495" s="76"/>
      <c r="R495" s="77">
        <f t="shared" si="208"/>
        <v>0</v>
      </c>
      <c r="S495" s="75"/>
      <c r="T495" s="75"/>
      <c r="U495" s="75"/>
      <c r="V495" s="76"/>
      <c r="W495" s="77">
        <f t="shared" si="209"/>
        <v>0</v>
      </c>
      <c r="X495" s="11"/>
      <c r="Y495" s="11"/>
      <c r="Z495" s="11"/>
      <c r="AA495" s="12"/>
      <c r="AB495" s="16">
        <f t="shared" si="210"/>
        <v>0</v>
      </c>
      <c r="AC495" s="11"/>
      <c r="AD495" s="11"/>
      <c r="AE495" s="11"/>
      <c r="AF495" s="12"/>
      <c r="AG495" s="16">
        <f t="shared" si="211"/>
        <v>0</v>
      </c>
      <c r="AH495" s="11"/>
      <c r="AI495" s="11"/>
      <c r="AJ495" s="11"/>
      <c r="AK495" s="12"/>
      <c r="AL495" s="16">
        <f t="shared" si="212"/>
        <v>0</v>
      </c>
      <c r="AM495" s="11"/>
      <c r="AN495" s="11"/>
      <c r="AO495" s="11"/>
      <c r="AP495" s="12"/>
      <c r="AQ495" s="16">
        <f t="shared" si="213"/>
        <v>0</v>
      </c>
      <c r="AR495" s="11"/>
      <c r="AS495" s="11"/>
      <c r="AT495" s="11"/>
      <c r="AU495" s="12"/>
      <c r="AV495" s="25">
        <f t="shared" si="214"/>
        <v>0</v>
      </c>
    </row>
    <row r="496" spans="1:48" x14ac:dyDescent="0.25">
      <c r="A496" s="10">
        <f t="shared" si="205"/>
        <v>23</v>
      </c>
      <c r="B496" s="3" t="s">
        <v>5</v>
      </c>
      <c r="C496" s="21" t="s">
        <v>61</v>
      </c>
      <c r="D496" s="75"/>
      <c r="E496" s="75"/>
      <c r="F496" s="75"/>
      <c r="G496" s="76"/>
      <c r="H496" s="77">
        <f t="shared" si="206"/>
        <v>0</v>
      </c>
      <c r="I496" s="75"/>
      <c r="J496" s="75"/>
      <c r="K496" s="75"/>
      <c r="L496" s="76"/>
      <c r="M496" s="77">
        <f t="shared" si="207"/>
        <v>0</v>
      </c>
      <c r="N496" s="75"/>
      <c r="O496" s="75"/>
      <c r="P496" s="75"/>
      <c r="Q496" s="76"/>
      <c r="R496" s="77">
        <f t="shared" si="208"/>
        <v>0</v>
      </c>
      <c r="S496" s="75"/>
      <c r="T496" s="75"/>
      <c r="U496" s="75"/>
      <c r="V496" s="76"/>
      <c r="W496" s="77">
        <f t="shared" si="209"/>
        <v>0</v>
      </c>
      <c r="X496" s="11"/>
      <c r="Y496" s="11"/>
      <c r="Z496" s="11"/>
      <c r="AA496" s="12"/>
      <c r="AB496" s="16">
        <f t="shared" si="210"/>
        <v>0</v>
      </c>
      <c r="AC496" s="11"/>
      <c r="AD496" s="11"/>
      <c r="AE496" s="11"/>
      <c r="AF496" s="12"/>
      <c r="AG496" s="16">
        <f t="shared" si="211"/>
        <v>0</v>
      </c>
      <c r="AH496" s="11"/>
      <c r="AI496" s="11"/>
      <c r="AJ496" s="11"/>
      <c r="AK496" s="12"/>
      <c r="AL496" s="16">
        <f t="shared" si="212"/>
        <v>0</v>
      </c>
      <c r="AM496" s="11"/>
      <c r="AN496" s="11"/>
      <c r="AO496" s="11"/>
      <c r="AP496" s="12"/>
      <c r="AQ496" s="16">
        <f t="shared" si="213"/>
        <v>0</v>
      </c>
      <c r="AR496" s="11"/>
      <c r="AS496" s="11"/>
      <c r="AT496" s="11"/>
      <c r="AU496" s="12"/>
      <c r="AV496" s="25">
        <f t="shared" si="214"/>
        <v>0</v>
      </c>
    </row>
    <row r="497" spans="1:48" x14ac:dyDescent="0.25">
      <c r="A497" s="10">
        <f t="shared" si="205"/>
        <v>23</v>
      </c>
      <c r="B497" s="3" t="s">
        <v>48</v>
      </c>
      <c r="C497" s="21" t="s">
        <v>61</v>
      </c>
      <c r="D497" s="75"/>
      <c r="E497" s="75"/>
      <c r="F497" s="75"/>
      <c r="G497" s="76"/>
      <c r="H497" s="77">
        <f t="shared" si="206"/>
        <v>0</v>
      </c>
      <c r="I497" s="75"/>
      <c r="J497" s="75"/>
      <c r="K497" s="75"/>
      <c r="L497" s="76"/>
      <c r="M497" s="77">
        <f t="shared" si="207"/>
        <v>0</v>
      </c>
      <c r="N497" s="75"/>
      <c r="O497" s="75"/>
      <c r="P497" s="75"/>
      <c r="Q497" s="76"/>
      <c r="R497" s="77">
        <f t="shared" si="208"/>
        <v>0</v>
      </c>
      <c r="S497" s="75"/>
      <c r="T497" s="75"/>
      <c r="U497" s="75"/>
      <c r="V497" s="76"/>
      <c r="W497" s="77">
        <f t="shared" si="209"/>
        <v>0</v>
      </c>
      <c r="X497" s="11"/>
      <c r="Y497" s="11"/>
      <c r="Z497" s="11"/>
      <c r="AA497" s="12"/>
      <c r="AB497" s="16">
        <f t="shared" si="210"/>
        <v>0</v>
      </c>
      <c r="AC497" s="11"/>
      <c r="AD497" s="11"/>
      <c r="AE497" s="11"/>
      <c r="AF497" s="12"/>
      <c r="AG497" s="16">
        <f t="shared" si="211"/>
        <v>0</v>
      </c>
      <c r="AH497" s="11"/>
      <c r="AI497" s="11"/>
      <c r="AJ497" s="11"/>
      <c r="AK497" s="12"/>
      <c r="AL497" s="16">
        <f t="shared" si="212"/>
        <v>0</v>
      </c>
      <c r="AM497" s="11"/>
      <c r="AN497" s="11"/>
      <c r="AO497" s="11"/>
      <c r="AP497" s="12"/>
      <c r="AQ497" s="16">
        <f t="shared" si="213"/>
        <v>0</v>
      </c>
      <c r="AR497" s="11"/>
      <c r="AS497" s="11"/>
      <c r="AT497" s="11"/>
      <c r="AU497" s="12"/>
      <c r="AV497" s="25">
        <f t="shared" si="214"/>
        <v>0</v>
      </c>
    </row>
    <row r="498" spans="1:48" x14ac:dyDescent="0.25">
      <c r="A498" s="10">
        <f t="shared" si="205"/>
        <v>23</v>
      </c>
      <c r="B498" s="3" t="s">
        <v>49</v>
      </c>
      <c r="C498" s="21" t="s">
        <v>61</v>
      </c>
      <c r="D498" s="75"/>
      <c r="E498" s="75"/>
      <c r="F498" s="75"/>
      <c r="G498" s="76"/>
      <c r="H498" s="77">
        <f t="shared" si="206"/>
        <v>0</v>
      </c>
      <c r="I498" s="75"/>
      <c r="J498" s="75"/>
      <c r="K498" s="75"/>
      <c r="L498" s="76"/>
      <c r="M498" s="77">
        <f t="shared" si="207"/>
        <v>0</v>
      </c>
      <c r="N498" s="75"/>
      <c r="O498" s="75"/>
      <c r="P498" s="75"/>
      <c r="Q498" s="76"/>
      <c r="R498" s="77">
        <f t="shared" si="208"/>
        <v>0</v>
      </c>
      <c r="S498" s="75"/>
      <c r="T498" s="75"/>
      <c r="U498" s="75"/>
      <c r="V498" s="76"/>
      <c r="W498" s="77">
        <f t="shared" si="209"/>
        <v>0</v>
      </c>
      <c r="X498" s="11"/>
      <c r="Y498" s="11"/>
      <c r="Z498" s="11"/>
      <c r="AA498" s="12"/>
      <c r="AB498" s="16">
        <f t="shared" si="210"/>
        <v>0</v>
      </c>
      <c r="AC498" s="11"/>
      <c r="AD498" s="11"/>
      <c r="AE498" s="11"/>
      <c r="AF498" s="12"/>
      <c r="AG498" s="16">
        <f t="shared" si="211"/>
        <v>0</v>
      </c>
      <c r="AH498" s="11"/>
      <c r="AI498" s="11"/>
      <c r="AJ498" s="11"/>
      <c r="AK498" s="12"/>
      <c r="AL498" s="16">
        <f t="shared" si="212"/>
        <v>0</v>
      </c>
      <c r="AM498" s="11"/>
      <c r="AN498" s="11"/>
      <c r="AO498" s="11"/>
      <c r="AP498" s="12"/>
      <c r="AQ498" s="16">
        <f t="shared" si="213"/>
        <v>0</v>
      </c>
      <c r="AR498" s="11"/>
      <c r="AS498" s="11"/>
      <c r="AT498" s="11"/>
      <c r="AU498" s="12"/>
      <c r="AV498" s="25">
        <f t="shared" si="214"/>
        <v>0</v>
      </c>
    </row>
    <row r="499" spans="1:48" x14ac:dyDescent="0.25">
      <c r="A499" s="10">
        <f t="shared" si="205"/>
        <v>23</v>
      </c>
      <c r="B499" s="3" t="s">
        <v>50</v>
      </c>
      <c r="C499" s="21" t="s">
        <v>61</v>
      </c>
      <c r="D499" s="75"/>
      <c r="E499" s="75"/>
      <c r="F499" s="75"/>
      <c r="G499" s="76"/>
      <c r="H499" s="77">
        <f t="shared" si="206"/>
        <v>0</v>
      </c>
      <c r="I499" s="75"/>
      <c r="J499" s="75"/>
      <c r="K499" s="75"/>
      <c r="L499" s="76"/>
      <c r="M499" s="77">
        <f t="shared" si="207"/>
        <v>0</v>
      </c>
      <c r="N499" s="75"/>
      <c r="O499" s="75"/>
      <c r="P499" s="75"/>
      <c r="Q499" s="76"/>
      <c r="R499" s="77">
        <f t="shared" si="208"/>
        <v>0</v>
      </c>
      <c r="S499" s="75"/>
      <c r="T499" s="75"/>
      <c r="U499" s="75"/>
      <c r="V499" s="76"/>
      <c r="W499" s="77">
        <f t="shared" si="209"/>
        <v>0</v>
      </c>
      <c r="X499" s="11"/>
      <c r="Y499" s="11"/>
      <c r="Z499" s="11"/>
      <c r="AA499" s="12"/>
      <c r="AB499" s="16">
        <f t="shared" si="210"/>
        <v>0</v>
      </c>
      <c r="AC499" s="11"/>
      <c r="AD499" s="11"/>
      <c r="AE499" s="11"/>
      <c r="AF499" s="12"/>
      <c r="AG499" s="16">
        <f t="shared" si="211"/>
        <v>0</v>
      </c>
      <c r="AH499" s="11"/>
      <c r="AI499" s="11"/>
      <c r="AJ499" s="11"/>
      <c r="AK499" s="12"/>
      <c r="AL499" s="16">
        <f t="shared" si="212"/>
        <v>0</v>
      </c>
      <c r="AM499" s="11"/>
      <c r="AN499" s="11"/>
      <c r="AO499" s="11"/>
      <c r="AP499" s="12"/>
      <c r="AQ499" s="16">
        <f t="shared" si="213"/>
        <v>0</v>
      </c>
      <c r="AR499" s="11"/>
      <c r="AS499" s="11"/>
      <c r="AT499" s="11"/>
      <c r="AU499" s="12"/>
      <c r="AV499" s="25">
        <f t="shared" si="214"/>
        <v>0</v>
      </c>
    </row>
    <row r="500" spans="1:48" x14ac:dyDescent="0.25">
      <c r="A500" s="10">
        <f t="shared" si="205"/>
        <v>23</v>
      </c>
      <c r="B500" s="3" t="s">
        <v>51</v>
      </c>
      <c r="C500" s="21" t="s">
        <v>61</v>
      </c>
      <c r="D500" s="75"/>
      <c r="E500" s="75"/>
      <c r="F500" s="75"/>
      <c r="G500" s="76"/>
      <c r="H500" s="77">
        <f t="shared" si="206"/>
        <v>0</v>
      </c>
      <c r="I500" s="75"/>
      <c r="J500" s="75"/>
      <c r="K500" s="75"/>
      <c r="L500" s="76"/>
      <c r="M500" s="77">
        <f t="shared" si="207"/>
        <v>0</v>
      </c>
      <c r="N500" s="75"/>
      <c r="O500" s="75"/>
      <c r="P500" s="75"/>
      <c r="Q500" s="76"/>
      <c r="R500" s="77">
        <f t="shared" si="208"/>
        <v>0</v>
      </c>
      <c r="S500" s="75"/>
      <c r="T500" s="75"/>
      <c r="U500" s="75"/>
      <c r="V500" s="76"/>
      <c r="W500" s="77">
        <f t="shared" si="209"/>
        <v>0</v>
      </c>
      <c r="X500" s="11"/>
      <c r="Y500" s="11"/>
      <c r="Z500" s="11"/>
      <c r="AA500" s="12"/>
      <c r="AB500" s="16">
        <f t="shared" si="210"/>
        <v>0</v>
      </c>
      <c r="AC500" s="11"/>
      <c r="AD500" s="11"/>
      <c r="AE500" s="11"/>
      <c r="AF500" s="12"/>
      <c r="AG500" s="16">
        <f t="shared" si="211"/>
        <v>0</v>
      </c>
      <c r="AH500" s="11"/>
      <c r="AI500" s="11"/>
      <c r="AJ500" s="11"/>
      <c r="AK500" s="12"/>
      <c r="AL500" s="16">
        <f t="shared" si="212"/>
        <v>0</v>
      </c>
      <c r="AM500" s="11"/>
      <c r="AN500" s="11"/>
      <c r="AO500" s="11"/>
      <c r="AP500" s="12"/>
      <c r="AQ500" s="16">
        <f t="shared" si="213"/>
        <v>0</v>
      </c>
      <c r="AR500" s="11"/>
      <c r="AS500" s="11"/>
      <c r="AT500" s="11"/>
      <c r="AU500" s="12"/>
      <c r="AV500" s="25">
        <f t="shared" si="214"/>
        <v>0</v>
      </c>
    </row>
    <row r="501" spans="1:48" x14ac:dyDescent="0.25">
      <c r="A501" s="10">
        <f t="shared" si="205"/>
        <v>23</v>
      </c>
      <c r="B501" s="3" t="s">
        <v>52</v>
      </c>
      <c r="C501" s="21" t="s">
        <v>61</v>
      </c>
      <c r="D501" s="75"/>
      <c r="E501" s="75"/>
      <c r="F501" s="75"/>
      <c r="G501" s="76"/>
      <c r="H501" s="77">
        <f t="shared" si="206"/>
        <v>0</v>
      </c>
      <c r="I501" s="75"/>
      <c r="J501" s="75"/>
      <c r="K501" s="75"/>
      <c r="L501" s="76"/>
      <c r="M501" s="77">
        <f t="shared" si="207"/>
        <v>0</v>
      </c>
      <c r="N501" s="75"/>
      <c r="O501" s="75"/>
      <c r="P501" s="75"/>
      <c r="Q501" s="76"/>
      <c r="R501" s="77">
        <f t="shared" si="208"/>
        <v>0</v>
      </c>
      <c r="S501" s="75"/>
      <c r="T501" s="75"/>
      <c r="U501" s="75"/>
      <c r="V501" s="76"/>
      <c r="W501" s="77">
        <f t="shared" si="209"/>
        <v>0</v>
      </c>
      <c r="X501" s="11"/>
      <c r="Y501" s="11"/>
      <c r="Z501" s="11"/>
      <c r="AA501" s="12"/>
      <c r="AB501" s="16">
        <f t="shared" si="210"/>
        <v>0</v>
      </c>
      <c r="AC501" s="11"/>
      <c r="AD501" s="11"/>
      <c r="AE501" s="11"/>
      <c r="AF501" s="12"/>
      <c r="AG501" s="16">
        <f t="shared" si="211"/>
        <v>0</v>
      </c>
      <c r="AH501" s="11"/>
      <c r="AI501" s="11"/>
      <c r="AJ501" s="11"/>
      <c r="AK501" s="12"/>
      <c r="AL501" s="16">
        <f t="shared" si="212"/>
        <v>0</v>
      </c>
      <c r="AM501" s="11"/>
      <c r="AN501" s="11"/>
      <c r="AO501" s="11"/>
      <c r="AP501" s="12"/>
      <c r="AQ501" s="16">
        <f t="shared" si="213"/>
        <v>0</v>
      </c>
      <c r="AR501" s="11"/>
      <c r="AS501" s="11"/>
      <c r="AT501" s="11"/>
      <c r="AU501" s="12"/>
      <c r="AV501" s="25">
        <f t="shared" si="214"/>
        <v>0</v>
      </c>
    </row>
    <row r="502" spans="1:48" x14ac:dyDescent="0.25">
      <c r="A502" s="10">
        <f t="shared" si="205"/>
        <v>23</v>
      </c>
      <c r="B502" s="3" t="s">
        <v>53</v>
      </c>
      <c r="C502" s="21" t="s">
        <v>61</v>
      </c>
      <c r="D502" s="75"/>
      <c r="E502" s="75"/>
      <c r="F502" s="75"/>
      <c r="G502" s="76"/>
      <c r="H502" s="77">
        <f t="shared" si="206"/>
        <v>0</v>
      </c>
      <c r="I502" s="75"/>
      <c r="J502" s="75"/>
      <c r="K502" s="75"/>
      <c r="L502" s="76"/>
      <c r="M502" s="77">
        <f t="shared" si="207"/>
        <v>0</v>
      </c>
      <c r="N502" s="75"/>
      <c r="O502" s="75"/>
      <c r="P502" s="75"/>
      <c r="Q502" s="76"/>
      <c r="R502" s="77">
        <f t="shared" si="208"/>
        <v>0</v>
      </c>
      <c r="S502" s="75"/>
      <c r="T502" s="75"/>
      <c r="U502" s="75"/>
      <c r="V502" s="76"/>
      <c r="W502" s="77">
        <f t="shared" si="209"/>
        <v>0</v>
      </c>
      <c r="X502" s="11"/>
      <c r="Y502" s="11"/>
      <c r="Z502" s="11"/>
      <c r="AA502" s="12"/>
      <c r="AB502" s="16">
        <f t="shared" si="210"/>
        <v>0</v>
      </c>
      <c r="AC502" s="11"/>
      <c r="AD502" s="11"/>
      <c r="AE502" s="11"/>
      <c r="AF502" s="12"/>
      <c r="AG502" s="16">
        <f t="shared" si="211"/>
        <v>0</v>
      </c>
      <c r="AH502" s="11"/>
      <c r="AI502" s="11"/>
      <c r="AJ502" s="11"/>
      <c r="AK502" s="12"/>
      <c r="AL502" s="16">
        <f t="shared" si="212"/>
        <v>0</v>
      </c>
      <c r="AM502" s="11"/>
      <c r="AN502" s="11"/>
      <c r="AO502" s="11"/>
      <c r="AP502" s="12"/>
      <c r="AQ502" s="16">
        <f t="shared" si="213"/>
        <v>0</v>
      </c>
      <c r="AR502" s="11"/>
      <c r="AS502" s="11"/>
      <c r="AT502" s="11"/>
      <c r="AU502" s="12"/>
      <c r="AV502" s="25">
        <f t="shared" si="214"/>
        <v>0</v>
      </c>
    </row>
    <row r="503" spans="1:48" x14ac:dyDescent="0.25">
      <c r="A503" s="10">
        <f t="shared" si="205"/>
        <v>23</v>
      </c>
      <c r="B503" s="3" t="s">
        <v>54</v>
      </c>
      <c r="C503" s="21" t="s">
        <v>61</v>
      </c>
      <c r="D503" s="75"/>
      <c r="E503" s="75"/>
      <c r="F503" s="75"/>
      <c r="G503" s="76"/>
      <c r="H503" s="77">
        <f t="shared" si="206"/>
        <v>0</v>
      </c>
      <c r="I503" s="75"/>
      <c r="J503" s="75"/>
      <c r="K503" s="75"/>
      <c r="L503" s="76"/>
      <c r="M503" s="77">
        <f t="shared" si="207"/>
        <v>0</v>
      </c>
      <c r="N503" s="75"/>
      <c r="O503" s="75"/>
      <c r="P503" s="75"/>
      <c r="Q503" s="76"/>
      <c r="R503" s="77">
        <f t="shared" si="208"/>
        <v>0</v>
      </c>
      <c r="S503" s="75"/>
      <c r="T503" s="75"/>
      <c r="U503" s="75"/>
      <c r="V503" s="76"/>
      <c r="W503" s="77">
        <f t="shared" si="209"/>
        <v>0</v>
      </c>
      <c r="X503" s="11"/>
      <c r="Y503" s="11"/>
      <c r="Z503" s="11"/>
      <c r="AA503" s="12"/>
      <c r="AB503" s="16">
        <f t="shared" si="210"/>
        <v>0</v>
      </c>
      <c r="AC503" s="11"/>
      <c r="AD503" s="11"/>
      <c r="AE503" s="11"/>
      <c r="AF503" s="12"/>
      <c r="AG503" s="16">
        <f t="shared" si="211"/>
        <v>0</v>
      </c>
      <c r="AH503" s="11"/>
      <c r="AI503" s="11"/>
      <c r="AJ503" s="11"/>
      <c r="AK503" s="12"/>
      <c r="AL503" s="16">
        <f t="shared" si="212"/>
        <v>0</v>
      </c>
      <c r="AM503" s="11"/>
      <c r="AN503" s="11"/>
      <c r="AO503" s="11"/>
      <c r="AP503" s="12"/>
      <c r="AQ503" s="16">
        <f t="shared" si="213"/>
        <v>0</v>
      </c>
      <c r="AR503" s="11"/>
      <c r="AS503" s="11"/>
      <c r="AT503" s="11"/>
      <c r="AU503" s="12"/>
      <c r="AV503" s="25">
        <f t="shared" si="214"/>
        <v>0</v>
      </c>
    </row>
    <row r="504" spans="1:48" x14ac:dyDescent="0.25">
      <c r="A504" s="10">
        <f t="shared" si="205"/>
        <v>23</v>
      </c>
      <c r="B504" s="3" t="s">
        <v>23</v>
      </c>
      <c r="C504" s="21" t="s">
        <v>61</v>
      </c>
      <c r="D504" s="75"/>
      <c r="E504" s="75"/>
      <c r="F504" s="75"/>
      <c r="G504" s="76"/>
      <c r="H504" s="77">
        <f t="shared" si="206"/>
        <v>0</v>
      </c>
      <c r="I504" s="75"/>
      <c r="J504" s="75"/>
      <c r="K504" s="75"/>
      <c r="L504" s="76"/>
      <c r="M504" s="77">
        <f t="shared" si="207"/>
        <v>0</v>
      </c>
      <c r="N504" s="75"/>
      <c r="O504" s="75"/>
      <c r="P504" s="75"/>
      <c r="Q504" s="76"/>
      <c r="R504" s="77">
        <f t="shared" si="208"/>
        <v>0</v>
      </c>
      <c r="S504" s="75"/>
      <c r="T504" s="75"/>
      <c r="U504" s="75"/>
      <c r="V504" s="76"/>
      <c r="W504" s="77">
        <f t="shared" si="209"/>
        <v>0</v>
      </c>
      <c r="X504" s="11"/>
      <c r="Y504" s="11"/>
      <c r="Z504" s="11"/>
      <c r="AA504" s="12"/>
      <c r="AB504" s="16">
        <f t="shared" si="210"/>
        <v>0</v>
      </c>
      <c r="AC504" s="11"/>
      <c r="AD504" s="11"/>
      <c r="AE504" s="11"/>
      <c r="AF504" s="12"/>
      <c r="AG504" s="16">
        <f t="shared" si="211"/>
        <v>0</v>
      </c>
      <c r="AH504" s="11"/>
      <c r="AI504" s="11"/>
      <c r="AJ504" s="11"/>
      <c r="AK504" s="12"/>
      <c r="AL504" s="16">
        <f t="shared" si="212"/>
        <v>0</v>
      </c>
      <c r="AM504" s="11"/>
      <c r="AN504" s="11"/>
      <c r="AO504" s="11"/>
      <c r="AP504" s="12"/>
      <c r="AQ504" s="16">
        <f t="shared" si="213"/>
        <v>0</v>
      </c>
      <c r="AR504" s="11"/>
      <c r="AS504" s="11"/>
      <c r="AT504" s="11"/>
      <c r="AU504" s="12"/>
      <c r="AV504" s="25">
        <f t="shared" si="214"/>
        <v>0</v>
      </c>
    </row>
    <row r="505" spans="1:48" x14ac:dyDescent="0.25">
      <c r="A505" s="10">
        <f t="shared" si="205"/>
        <v>23</v>
      </c>
      <c r="B505" s="3" t="s">
        <v>8</v>
      </c>
      <c r="C505" s="21" t="s">
        <v>61</v>
      </c>
      <c r="D505" s="75"/>
      <c r="E505" s="75"/>
      <c r="F505" s="75"/>
      <c r="G505" s="76"/>
      <c r="H505" s="77">
        <f t="shared" si="206"/>
        <v>0</v>
      </c>
      <c r="I505" s="75"/>
      <c r="J505" s="75"/>
      <c r="K505" s="75"/>
      <c r="L505" s="76"/>
      <c r="M505" s="77">
        <f t="shared" si="207"/>
        <v>0</v>
      </c>
      <c r="N505" s="75"/>
      <c r="O505" s="75"/>
      <c r="P505" s="75"/>
      <c r="Q505" s="76"/>
      <c r="R505" s="77">
        <f t="shared" si="208"/>
        <v>0</v>
      </c>
      <c r="S505" s="75"/>
      <c r="T505" s="75"/>
      <c r="U505" s="75"/>
      <c r="V505" s="76"/>
      <c r="W505" s="77">
        <f t="shared" si="209"/>
        <v>0</v>
      </c>
      <c r="X505" s="11"/>
      <c r="Y505" s="11"/>
      <c r="Z505" s="11"/>
      <c r="AA505" s="12"/>
      <c r="AB505" s="16">
        <f t="shared" si="210"/>
        <v>0</v>
      </c>
      <c r="AC505" s="11"/>
      <c r="AD505" s="11"/>
      <c r="AE505" s="11"/>
      <c r="AF505" s="12"/>
      <c r="AG505" s="16">
        <f t="shared" si="211"/>
        <v>0</v>
      </c>
      <c r="AH505" s="11"/>
      <c r="AI505" s="11"/>
      <c r="AJ505" s="11"/>
      <c r="AK505" s="12"/>
      <c r="AL505" s="16">
        <f t="shared" si="212"/>
        <v>0</v>
      </c>
      <c r="AM505" s="11"/>
      <c r="AN505" s="11"/>
      <c r="AO505" s="11"/>
      <c r="AP505" s="12"/>
      <c r="AQ505" s="16">
        <f t="shared" si="213"/>
        <v>0</v>
      </c>
      <c r="AR505" s="11"/>
      <c r="AS505" s="11"/>
      <c r="AT505" s="11"/>
      <c r="AU505" s="12"/>
      <c r="AV505" s="25">
        <f t="shared" si="214"/>
        <v>0</v>
      </c>
    </row>
    <row r="506" spans="1:48" x14ac:dyDescent="0.25">
      <c r="A506" s="10">
        <f t="shared" si="205"/>
        <v>23</v>
      </c>
      <c r="B506" s="3" t="s">
        <v>9</v>
      </c>
      <c r="C506" s="21" t="s">
        <v>61</v>
      </c>
      <c r="D506" s="75"/>
      <c r="E506" s="75"/>
      <c r="F506" s="75"/>
      <c r="G506" s="76"/>
      <c r="H506" s="77">
        <f t="shared" si="206"/>
        <v>0</v>
      </c>
      <c r="I506" s="75"/>
      <c r="J506" s="75"/>
      <c r="K506" s="75"/>
      <c r="L506" s="76"/>
      <c r="M506" s="77">
        <f t="shared" si="207"/>
        <v>0</v>
      </c>
      <c r="N506" s="75"/>
      <c r="O506" s="75"/>
      <c r="P506" s="75"/>
      <c r="Q506" s="76"/>
      <c r="R506" s="77">
        <f t="shared" si="208"/>
        <v>0</v>
      </c>
      <c r="S506" s="75"/>
      <c r="T506" s="75"/>
      <c r="U506" s="75"/>
      <c r="V506" s="76"/>
      <c r="W506" s="77">
        <f t="shared" si="209"/>
        <v>0</v>
      </c>
      <c r="X506" s="11"/>
      <c r="Y506" s="11"/>
      <c r="Z506" s="11"/>
      <c r="AA506" s="12"/>
      <c r="AB506" s="16">
        <f t="shared" si="210"/>
        <v>0</v>
      </c>
      <c r="AC506" s="11"/>
      <c r="AD506" s="11"/>
      <c r="AE506" s="11"/>
      <c r="AF506" s="12"/>
      <c r="AG506" s="16">
        <f t="shared" si="211"/>
        <v>0</v>
      </c>
      <c r="AH506" s="11"/>
      <c r="AI506" s="11"/>
      <c r="AJ506" s="11"/>
      <c r="AK506" s="12"/>
      <c r="AL506" s="16">
        <f t="shared" si="212"/>
        <v>0</v>
      </c>
      <c r="AM506" s="11"/>
      <c r="AN506" s="11"/>
      <c r="AO506" s="11"/>
      <c r="AP506" s="12"/>
      <c r="AQ506" s="16">
        <f t="shared" si="213"/>
        <v>0</v>
      </c>
      <c r="AR506" s="11"/>
      <c r="AS506" s="11"/>
      <c r="AT506" s="11"/>
      <c r="AU506" s="12"/>
      <c r="AV506" s="25">
        <f t="shared" si="214"/>
        <v>0</v>
      </c>
    </row>
    <row r="507" spans="1:48" x14ac:dyDescent="0.25">
      <c r="A507" s="10">
        <f t="shared" si="205"/>
        <v>23</v>
      </c>
      <c r="B507" s="3" t="s">
        <v>10</v>
      </c>
      <c r="C507" s="21" t="s">
        <v>61</v>
      </c>
      <c r="D507" s="75"/>
      <c r="E507" s="75"/>
      <c r="F507" s="75"/>
      <c r="G507" s="76"/>
      <c r="H507" s="77">
        <f t="shared" si="206"/>
        <v>0</v>
      </c>
      <c r="I507" s="75"/>
      <c r="J507" s="75"/>
      <c r="K507" s="75"/>
      <c r="L507" s="76"/>
      <c r="M507" s="77">
        <f t="shared" si="207"/>
        <v>0</v>
      </c>
      <c r="N507" s="75"/>
      <c r="O507" s="75"/>
      <c r="P507" s="75"/>
      <c r="Q507" s="76"/>
      <c r="R507" s="77">
        <f t="shared" si="208"/>
        <v>0</v>
      </c>
      <c r="S507" s="75"/>
      <c r="T507" s="75"/>
      <c r="U507" s="75"/>
      <c r="V507" s="76"/>
      <c r="W507" s="77">
        <f t="shared" si="209"/>
        <v>0</v>
      </c>
      <c r="X507" s="11"/>
      <c r="Y507" s="11"/>
      <c r="Z507" s="11"/>
      <c r="AA507" s="12"/>
      <c r="AB507" s="16">
        <f t="shared" si="210"/>
        <v>0</v>
      </c>
      <c r="AC507" s="11"/>
      <c r="AD507" s="11"/>
      <c r="AE507" s="11"/>
      <c r="AF507" s="12"/>
      <c r="AG507" s="16">
        <f t="shared" si="211"/>
        <v>0</v>
      </c>
      <c r="AH507" s="11"/>
      <c r="AI507" s="11"/>
      <c r="AJ507" s="11"/>
      <c r="AK507" s="12"/>
      <c r="AL507" s="16">
        <f t="shared" si="212"/>
        <v>0</v>
      </c>
      <c r="AM507" s="11"/>
      <c r="AN507" s="11"/>
      <c r="AO507" s="11"/>
      <c r="AP507" s="12"/>
      <c r="AQ507" s="16">
        <f t="shared" si="213"/>
        <v>0</v>
      </c>
      <c r="AR507" s="11"/>
      <c r="AS507" s="11"/>
      <c r="AT507" s="11"/>
      <c r="AU507" s="12"/>
      <c r="AV507" s="25">
        <f t="shared" si="214"/>
        <v>0</v>
      </c>
    </row>
    <row r="508" spans="1:48" x14ac:dyDescent="0.25">
      <c r="A508" s="10">
        <f t="shared" si="205"/>
        <v>23</v>
      </c>
      <c r="B508" s="3" t="s">
        <v>55</v>
      </c>
      <c r="C508" s="21" t="s">
        <v>61</v>
      </c>
      <c r="D508" s="75"/>
      <c r="E508" s="75"/>
      <c r="F508" s="75"/>
      <c r="G508" s="76"/>
      <c r="H508" s="77">
        <f t="shared" si="206"/>
        <v>0</v>
      </c>
      <c r="I508" s="75"/>
      <c r="J508" s="75"/>
      <c r="K508" s="75"/>
      <c r="L508" s="76"/>
      <c r="M508" s="77">
        <f t="shared" si="207"/>
        <v>0</v>
      </c>
      <c r="N508" s="75"/>
      <c r="O508" s="75"/>
      <c r="P508" s="75"/>
      <c r="Q508" s="76"/>
      <c r="R508" s="77">
        <f t="shared" si="208"/>
        <v>0</v>
      </c>
      <c r="S508" s="75"/>
      <c r="T508" s="75"/>
      <c r="U508" s="75"/>
      <c r="V508" s="76"/>
      <c r="W508" s="77">
        <f t="shared" si="209"/>
        <v>0</v>
      </c>
      <c r="X508" s="11"/>
      <c r="Y508" s="11"/>
      <c r="Z508" s="11"/>
      <c r="AA508" s="12"/>
      <c r="AB508" s="16">
        <f t="shared" si="210"/>
        <v>0</v>
      </c>
      <c r="AC508" s="11"/>
      <c r="AD508" s="11"/>
      <c r="AE508" s="11"/>
      <c r="AF508" s="12"/>
      <c r="AG508" s="16">
        <f t="shared" si="211"/>
        <v>0</v>
      </c>
      <c r="AH508" s="11"/>
      <c r="AI508" s="11"/>
      <c r="AJ508" s="11"/>
      <c r="AK508" s="12"/>
      <c r="AL508" s="16">
        <f t="shared" si="212"/>
        <v>0</v>
      </c>
      <c r="AM508" s="11"/>
      <c r="AN508" s="11"/>
      <c r="AO508" s="11"/>
      <c r="AP508" s="12"/>
      <c r="AQ508" s="16">
        <f t="shared" si="213"/>
        <v>0</v>
      </c>
      <c r="AR508" s="11"/>
      <c r="AS508" s="11"/>
      <c r="AT508" s="11"/>
      <c r="AU508" s="12"/>
      <c r="AV508" s="25">
        <f t="shared" si="214"/>
        <v>0</v>
      </c>
    </row>
    <row r="509" spans="1:48" x14ac:dyDescent="0.25">
      <c r="A509" s="10">
        <f t="shared" si="205"/>
        <v>23</v>
      </c>
      <c r="B509" s="22" t="s">
        <v>34</v>
      </c>
      <c r="C509" s="21" t="s">
        <v>61</v>
      </c>
      <c r="D509" s="78"/>
      <c r="E509" s="78"/>
      <c r="F509" s="78"/>
      <c r="G509" s="79"/>
      <c r="H509" s="80">
        <f t="shared" si="206"/>
        <v>0</v>
      </c>
      <c r="I509" s="78"/>
      <c r="J509" s="78"/>
      <c r="K509" s="78"/>
      <c r="L509" s="79"/>
      <c r="M509" s="80">
        <f t="shared" si="207"/>
        <v>0</v>
      </c>
      <c r="N509" s="78"/>
      <c r="O509" s="78"/>
      <c r="P509" s="78"/>
      <c r="Q509" s="79"/>
      <c r="R509" s="80">
        <f t="shared" si="208"/>
        <v>0</v>
      </c>
      <c r="S509" s="78"/>
      <c r="T509" s="78"/>
      <c r="U509" s="78"/>
      <c r="V509" s="79"/>
      <c r="W509" s="80">
        <f t="shared" si="209"/>
        <v>0</v>
      </c>
      <c r="X509" s="13"/>
      <c r="Y509" s="13"/>
      <c r="Z509" s="13"/>
      <c r="AA509" s="14"/>
      <c r="AB509" s="17">
        <f t="shared" si="210"/>
        <v>0</v>
      </c>
      <c r="AC509" s="13"/>
      <c r="AD509" s="13"/>
      <c r="AE509" s="13"/>
      <c r="AF509" s="14"/>
      <c r="AG509" s="17">
        <f t="shared" si="211"/>
        <v>0</v>
      </c>
      <c r="AH509" s="13"/>
      <c r="AI509" s="13"/>
      <c r="AJ509" s="13"/>
      <c r="AK509" s="14"/>
      <c r="AL509" s="17">
        <f t="shared" si="212"/>
        <v>0</v>
      </c>
      <c r="AM509" s="13"/>
      <c r="AN509" s="13"/>
      <c r="AO509" s="13"/>
      <c r="AP509" s="14"/>
      <c r="AQ509" s="17">
        <f t="shared" si="213"/>
        <v>0</v>
      </c>
      <c r="AR509" s="13"/>
      <c r="AS509" s="13"/>
      <c r="AT509" s="13"/>
      <c r="AU509" s="14"/>
      <c r="AV509" s="26">
        <f t="shared" si="214"/>
        <v>0</v>
      </c>
    </row>
    <row r="510" spans="1:48" x14ac:dyDescent="0.25">
      <c r="A510" s="10">
        <f t="shared" si="205"/>
        <v>23</v>
      </c>
      <c r="B510" s="27"/>
      <c r="C510" s="28"/>
      <c r="D510" s="81"/>
      <c r="E510" s="82"/>
      <c r="F510" s="82"/>
      <c r="G510" s="82"/>
      <c r="H510" s="83">
        <f>SUM(H490:H509)</f>
        <v>0</v>
      </c>
      <c r="I510" s="82"/>
      <c r="J510" s="82"/>
      <c r="K510" s="82"/>
      <c r="L510" s="82"/>
      <c r="M510" s="83">
        <f>SUM(M490:M509)</f>
        <v>0</v>
      </c>
      <c r="N510" s="82"/>
      <c r="O510" s="82"/>
      <c r="P510" s="82"/>
      <c r="Q510" s="82"/>
      <c r="R510" s="83">
        <f>SUM(R490:R509)</f>
        <v>0</v>
      </c>
      <c r="S510" s="82"/>
      <c r="T510" s="82"/>
      <c r="U510" s="82"/>
      <c r="V510" s="82"/>
      <c r="W510" s="83">
        <f>SUM(W490:W509)</f>
        <v>0</v>
      </c>
      <c r="X510" s="29"/>
      <c r="Y510" s="29"/>
      <c r="Z510" s="29"/>
      <c r="AA510" s="29"/>
      <c r="AB510" s="30">
        <f>SUM(AB490:AB509)</f>
        <v>0</v>
      </c>
      <c r="AC510" s="29"/>
      <c r="AD510" s="29"/>
      <c r="AE510" s="29"/>
      <c r="AF510" s="29"/>
      <c r="AG510" s="30">
        <f>SUM(AG490:AG509)</f>
        <v>0</v>
      </c>
      <c r="AH510" s="29"/>
      <c r="AI510" s="29"/>
      <c r="AJ510" s="29"/>
      <c r="AK510" s="29"/>
      <c r="AL510" s="30">
        <f>SUM(AL490:AL509)</f>
        <v>0</v>
      </c>
      <c r="AM510" s="29"/>
      <c r="AN510" s="29"/>
      <c r="AO510" s="29"/>
      <c r="AP510" s="29"/>
      <c r="AQ510" s="30">
        <f>SUM(AQ490:AQ509)</f>
        <v>0</v>
      </c>
      <c r="AR510" s="29"/>
      <c r="AS510" s="29"/>
      <c r="AT510" s="29"/>
      <c r="AU510" s="29"/>
      <c r="AV510" s="30">
        <f>SUM(AV490:AV509)</f>
        <v>0</v>
      </c>
    </row>
    <row r="511" spans="1:48" x14ac:dyDescent="0.25">
      <c r="A511" s="10">
        <f t="shared" si="205"/>
        <v>23</v>
      </c>
      <c r="B511" s="115" t="str">
        <f>"Буква (или иное название) класса "&amp;A754&amp;":"</f>
        <v>Буква (или иное название) класса 35:</v>
      </c>
      <c r="C511" s="116"/>
      <c r="D511" s="106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</row>
    <row r="512" spans="1:48" x14ac:dyDescent="0.25">
      <c r="A512" s="10">
        <f t="shared" si="205"/>
        <v>24</v>
      </c>
      <c r="B512" s="3" t="s">
        <v>0</v>
      </c>
      <c r="C512" s="21" t="s">
        <v>61</v>
      </c>
      <c r="D512" s="75"/>
      <c r="E512" s="75"/>
      <c r="F512" s="75"/>
      <c r="G512" s="76"/>
      <c r="H512" s="77">
        <f t="shared" ref="H512:H531" si="215">COUNTA(D512:G512)</f>
        <v>0</v>
      </c>
      <c r="I512" s="75"/>
      <c r="J512" s="75"/>
      <c r="K512" s="75"/>
      <c r="L512" s="76"/>
      <c r="M512" s="77">
        <f t="shared" ref="M512:M531" si="216">COUNTA(I512:L512)</f>
        <v>0</v>
      </c>
      <c r="N512" s="75"/>
      <c r="O512" s="75"/>
      <c r="P512" s="75"/>
      <c r="Q512" s="76"/>
      <c r="R512" s="77">
        <f t="shared" ref="R512:R531" si="217">COUNTA(N512:Q512)</f>
        <v>0</v>
      </c>
      <c r="S512" s="75"/>
      <c r="T512" s="75"/>
      <c r="U512" s="75"/>
      <c r="V512" s="76"/>
      <c r="W512" s="77">
        <f t="shared" ref="W512:W531" si="218">COUNTA(S512:V512)</f>
        <v>0</v>
      </c>
      <c r="X512" s="11"/>
      <c r="Y512" s="11"/>
      <c r="Z512" s="11"/>
      <c r="AA512" s="12"/>
      <c r="AB512" s="16">
        <f t="shared" ref="AB512:AB531" si="219">COUNTA(X512:AA512)</f>
        <v>0</v>
      </c>
      <c r="AC512" s="11"/>
      <c r="AD512" s="11"/>
      <c r="AE512" s="11"/>
      <c r="AF512" s="12"/>
      <c r="AG512" s="16">
        <f t="shared" ref="AG512:AG531" si="220">COUNTA(AC512:AF512)</f>
        <v>0</v>
      </c>
      <c r="AH512" s="11"/>
      <c r="AI512" s="11"/>
      <c r="AJ512" s="11"/>
      <c r="AK512" s="12"/>
      <c r="AL512" s="16">
        <f t="shared" ref="AL512:AL531" si="221">COUNTA(AH512:AK512)</f>
        <v>0</v>
      </c>
      <c r="AM512" s="11"/>
      <c r="AN512" s="11"/>
      <c r="AO512" s="11"/>
      <c r="AP512" s="12"/>
      <c r="AQ512" s="16">
        <f t="shared" ref="AQ512:AQ531" si="222">COUNTA(AM512:AP512)</f>
        <v>0</v>
      </c>
      <c r="AR512" s="11"/>
      <c r="AS512" s="11"/>
      <c r="AT512" s="11"/>
      <c r="AU512" s="12"/>
      <c r="AV512" s="25">
        <f t="shared" ref="AV512:AV531" si="223">COUNTA(AR512:AU512)</f>
        <v>0</v>
      </c>
    </row>
    <row r="513" spans="1:48" x14ac:dyDescent="0.25">
      <c r="A513" s="10">
        <f t="shared" si="205"/>
        <v>24</v>
      </c>
      <c r="B513" s="3" t="s">
        <v>45</v>
      </c>
      <c r="C513" s="21" t="s">
        <v>61</v>
      </c>
      <c r="D513" s="75"/>
      <c r="E513" s="75"/>
      <c r="F513" s="75"/>
      <c r="G513" s="76"/>
      <c r="H513" s="77">
        <f t="shared" si="215"/>
        <v>0</v>
      </c>
      <c r="I513" s="75"/>
      <c r="J513" s="75"/>
      <c r="K513" s="75"/>
      <c r="L513" s="76"/>
      <c r="M513" s="77">
        <f t="shared" si="216"/>
        <v>0</v>
      </c>
      <c r="N513" s="75"/>
      <c r="O513" s="75"/>
      <c r="P513" s="75"/>
      <c r="Q513" s="76"/>
      <c r="R513" s="77">
        <f t="shared" si="217"/>
        <v>0</v>
      </c>
      <c r="S513" s="75"/>
      <c r="T513" s="75"/>
      <c r="U513" s="75"/>
      <c r="V513" s="76"/>
      <c r="W513" s="77">
        <f t="shared" si="218"/>
        <v>0</v>
      </c>
      <c r="X513" s="11"/>
      <c r="Y513" s="11"/>
      <c r="Z513" s="11"/>
      <c r="AA513" s="12"/>
      <c r="AB513" s="16">
        <f t="shared" si="219"/>
        <v>0</v>
      </c>
      <c r="AC513" s="11"/>
      <c r="AD513" s="11"/>
      <c r="AE513" s="11"/>
      <c r="AF513" s="12"/>
      <c r="AG513" s="16">
        <f t="shared" si="220"/>
        <v>0</v>
      </c>
      <c r="AH513" s="11"/>
      <c r="AI513" s="11"/>
      <c r="AJ513" s="11"/>
      <c r="AK513" s="12"/>
      <c r="AL513" s="16">
        <f t="shared" si="221"/>
        <v>0</v>
      </c>
      <c r="AM513" s="11"/>
      <c r="AN513" s="11"/>
      <c r="AO513" s="11"/>
      <c r="AP513" s="12"/>
      <c r="AQ513" s="16">
        <f t="shared" si="222"/>
        <v>0</v>
      </c>
      <c r="AR513" s="11"/>
      <c r="AS513" s="11"/>
      <c r="AT513" s="11"/>
      <c r="AU513" s="12"/>
      <c r="AV513" s="25">
        <f t="shared" si="223"/>
        <v>0</v>
      </c>
    </row>
    <row r="514" spans="1:48" x14ac:dyDescent="0.25">
      <c r="A514" s="10">
        <f t="shared" si="205"/>
        <v>24</v>
      </c>
      <c r="B514" s="3" t="s">
        <v>2</v>
      </c>
      <c r="C514" s="21" t="s">
        <v>61</v>
      </c>
      <c r="D514" s="75"/>
      <c r="E514" s="75"/>
      <c r="F514" s="75"/>
      <c r="G514" s="76"/>
      <c r="H514" s="77">
        <f t="shared" si="215"/>
        <v>0</v>
      </c>
      <c r="I514" s="75"/>
      <c r="J514" s="75"/>
      <c r="K514" s="75"/>
      <c r="L514" s="76"/>
      <c r="M514" s="77">
        <f t="shared" si="216"/>
        <v>0</v>
      </c>
      <c r="N514" s="75"/>
      <c r="O514" s="75"/>
      <c r="P514" s="75"/>
      <c r="Q514" s="76"/>
      <c r="R514" s="77">
        <f t="shared" si="217"/>
        <v>0</v>
      </c>
      <c r="S514" s="75"/>
      <c r="T514" s="75"/>
      <c r="U514" s="75"/>
      <c r="V514" s="76"/>
      <c r="W514" s="77">
        <f t="shared" si="218"/>
        <v>0</v>
      </c>
      <c r="X514" s="11"/>
      <c r="Y514" s="11"/>
      <c r="Z514" s="11"/>
      <c r="AA514" s="12"/>
      <c r="AB514" s="16">
        <f t="shared" si="219"/>
        <v>0</v>
      </c>
      <c r="AC514" s="11"/>
      <c r="AD514" s="11"/>
      <c r="AE514" s="11"/>
      <c r="AF514" s="12"/>
      <c r="AG514" s="16">
        <f t="shared" si="220"/>
        <v>0</v>
      </c>
      <c r="AH514" s="11"/>
      <c r="AI514" s="11"/>
      <c r="AJ514" s="11"/>
      <c r="AK514" s="12"/>
      <c r="AL514" s="16">
        <f t="shared" si="221"/>
        <v>0</v>
      </c>
      <c r="AM514" s="11"/>
      <c r="AN514" s="11"/>
      <c r="AO514" s="11"/>
      <c r="AP514" s="12"/>
      <c r="AQ514" s="16">
        <f t="shared" si="222"/>
        <v>0</v>
      </c>
      <c r="AR514" s="11"/>
      <c r="AS514" s="11"/>
      <c r="AT514" s="11"/>
      <c r="AU514" s="12"/>
      <c r="AV514" s="25">
        <f t="shared" si="223"/>
        <v>0</v>
      </c>
    </row>
    <row r="515" spans="1:48" x14ac:dyDescent="0.25">
      <c r="A515" s="10">
        <f t="shared" si="205"/>
        <v>24</v>
      </c>
      <c r="B515" s="3" t="s">
        <v>46</v>
      </c>
      <c r="C515" s="21" t="s">
        <v>61</v>
      </c>
      <c r="D515" s="75"/>
      <c r="E515" s="75"/>
      <c r="F515" s="75"/>
      <c r="G515" s="76"/>
      <c r="H515" s="77">
        <f t="shared" si="215"/>
        <v>0</v>
      </c>
      <c r="I515" s="75"/>
      <c r="J515" s="75"/>
      <c r="K515" s="75"/>
      <c r="L515" s="76"/>
      <c r="M515" s="77">
        <f t="shared" si="216"/>
        <v>0</v>
      </c>
      <c r="N515" s="75"/>
      <c r="O515" s="75"/>
      <c r="P515" s="75"/>
      <c r="Q515" s="76"/>
      <c r="R515" s="77">
        <f t="shared" si="217"/>
        <v>0</v>
      </c>
      <c r="S515" s="75"/>
      <c r="T515" s="75"/>
      <c r="U515" s="75"/>
      <c r="V515" s="76"/>
      <c r="W515" s="77">
        <f t="shared" si="218"/>
        <v>0</v>
      </c>
      <c r="X515" s="11"/>
      <c r="Y515" s="11"/>
      <c r="Z515" s="11"/>
      <c r="AA515" s="12"/>
      <c r="AB515" s="16">
        <f t="shared" si="219"/>
        <v>0</v>
      </c>
      <c r="AC515" s="11"/>
      <c r="AD515" s="11"/>
      <c r="AE515" s="11"/>
      <c r="AF515" s="12"/>
      <c r="AG515" s="16">
        <f t="shared" si="220"/>
        <v>0</v>
      </c>
      <c r="AH515" s="11"/>
      <c r="AI515" s="11"/>
      <c r="AJ515" s="11"/>
      <c r="AK515" s="12"/>
      <c r="AL515" s="16">
        <f t="shared" si="221"/>
        <v>0</v>
      </c>
      <c r="AM515" s="11"/>
      <c r="AN515" s="11"/>
      <c r="AO515" s="11"/>
      <c r="AP515" s="12"/>
      <c r="AQ515" s="16">
        <f t="shared" si="222"/>
        <v>0</v>
      </c>
      <c r="AR515" s="11"/>
      <c r="AS515" s="11"/>
      <c r="AT515" s="11"/>
      <c r="AU515" s="12"/>
      <c r="AV515" s="25">
        <f t="shared" si="223"/>
        <v>0</v>
      </c>
    </row>
    <row r="516" spans="1:48" x14ac:dyDescent="0.25">
      <c r="A516" s="10">
        <f t="shared" si="205"/>
        <v>24</v>
      </c>
      <c r="B516" s="3" t="s">
        <v>4</v>
      </c>
      <c r="C516" s="21" t="s">
        <v>61</v>
      </c>
      <c r="D516" s="75"/>
      <c r="E516" s="75"/>
      <c r="F516" s="75"/>
      <c r="G516" s="76"/>
      <c r="H516" s="77">
        <f t="shared" si="215"/>
        <v>0</v>
      </c>
      <c r="I516" s="75"/>
      <c r="J516" s="75"/>
      <c r="K516" s="75"/>
      <c r="L516" s="76"/>
      <c r="M516" s="77">
        <f t="shared" si="216"/>
        <v>0</v>
      </c>
      <c r="N516" s="75"/>
      <c r="O516" s="75"/>
      <c r="P516" s="75"/>
      <c r="Q516" s="76"/>
      <c r="R516" s="77">
        <f t="shared" si="217"/>
        <v>0</v>
      </c>
      <c r="S516" s="75"/>
      <c r="T516" s="75"/>
      <c r="U516" s="75"/>
      <c r="V516" s="76"/>
      <c r="W516" s="77">
        <f t="shared" si="218"/>
        <v>0</v>
      </c>
      <c r="X516" s="11"/>
      <c r="Y516" s="11"/>
      <c r="Z516" s="11"/>
      <c r="AA516" s="12"/>
      <c r="AB516" s="16">
        <f t="shared" si="219"/>
        <v>0</v>
      </c>
      <c r="AC516" s="11"/>
      <c r="AD516" s="11"/>
      <c r="AE516" s="11"/>
      <c r="AF516" s="12"/>
      <c r="AG516" s="16">
        <f t="shared" si="220"/>
        <v>0</v>
      </c>
      <c r="AH516" s="11"/>
      <c r="AI516" s="11"/>
      <c r="AJ516" s="11"/>
      <c r="AK516" s="12"/>
      <c r="AL516" s="16">
        <f t="shared" si="221"/>
        <v>0</v>
      </c>
      <c r="AM516" s="11"/>
      <c r="AN516" s="11"/>
      <c r="AO516" s="11"/>
      <c r="AP516" s="12"/>
      <c r="AQ516" s="16">
        <f t="shared" si="222"/>
        <v>0</v>
      </c>
      <c r="AR516" s="11"/>
      <c r="AS516" s="11"/>
      <c r="AT516" s="11"/>
      <c r="AU516" s="12"/>
      <c r="AV516" s="25">
        <f t="shared" si="223"/>
        <v>0</v>
      </c>
    </row>
    <row r="517" spans="1:48" x14ac:dyDescent="0.25">
      <c r="A517" s="10">
        <f t="shared" si="205"/>
        <v>24</v>
      </c>
      <c r="B517" s="3" t="s">
        <v>47</v>
      </c>
      <c r="C517" s="21" t="s">
        <v>61</v>
      </c>
      <c r="D517" s="75"/>
      <c r="E517" s="75"/>
      <c r="F517" s="75"/>
      <c r="G517" s="76"/>
      <c r="H517" s="77">
        <f t="shared" si="215"/>
        <v>0</v>
      </c>
      <c r="I517" s="75"/>
      <c r="J517" s="75"/>
      <c r="K517" s="75"/>
      <c r="L517" s="76"/>
      <c r="M517" s="77">
        <f t="shared" si="216"/>
        <v>0</v>
      </c>
      <c r="N517" s="75"/>
      <c r="O517" s="75"/>
      <c r="P517" s="75"/>
      <c r="Q517" s="76"/>
      <c r="R517" s="77">
        <f t="shared" si="217"/>
        <v>0</v>
      </c>
      <c r="S517" s="75"/>
      <c r="T517" s="75"/>
      <c r="U517" s="75"/>
      <c r="V517" s="76"/>
      <c r="W517" s="77">
        <f t="shared" si="218"/>
        <v>0</v>
      </c>
      <c r="X517" s="11"/>
      <c r="Y517" s="11"/>
      <c r="Z517" s="11"/>
      <c r="AA517" s="12"/>
      <c r="AB517" s="16">
        <f t="shared" si="219"/>
        <v>0</v>
      </c>
      <c r="AC517" s="11"/>
      <c r="AD517" s="11"/>
      <c r="AE517" s="11"/>
      <c r="AF517" s="12"/>
      <c r="AG517" s="16">
        <f t="shared" si="220"/>
        <v>0</v>
      </c>
      <c r="AH517" s="11"/>
      <c r="AI517" s="11"/>
      <c r="AJ517" s="11"/>
      <c r="AK517" s="12"/>
      <c r="AL517" s="16">
        <f t="shared" si="221"/>
        <v>0</v>
      </c>
      <c r="AM517" s="11"/>
      <c r="AN517" s="11"/>
      <c r="AO517" s="11"/>
      <c r="AP517" s="12"/>
      <c r="AQ517" s="16">
        <f t="shared" si="222"/>
        <v>0</v>
      </c>
      <c r="AR517" s="11"/>
      <c r="AS517" s="11"/>
      <c r="AT517" s="11"/>
      <c r="AU517" s="12"/>
      <c r="AV517" s="25">
        <f t="shared" si="223"/>
        <v>0</v>
      </c>
    </row>
    <row r="518" spans="1:48" x14ac:dyDescent="0.25">
      <c r="A518" s="10">
        <f t="shared" si="205"/>
        <v>24</v>
      </c>
      <c r="B518" s="3" t="s">
        <v>5</v>
      </c>
      <c r="C518" s="21" t="s">
        <v>61</v>
      </c>
      <c r="D518" s="75"/>
      <c r="E518" s="75"/>
      <c r="F518" s="75"/>
      <c r="G518" s="76"/>
      <c r="H518" s="77">
        <f t="shared" si="215"/>
        <v>0</v>
      </c>
      <c r="I518" s="75"/>
      <c r="J518" s="75"/>
      <c r="K518" s="75"/>
      <c r="L518" s="76"/>
      <c r="M518" s="77">
        <f t="shared" si="216"/>
        <v>0</v>
      </c>
      <c r="N518" s="75"/>
      <c r="O518" s="75"/>
      <c r="P518" s="75"/>
      <c r="Q518" s="76"/>
      <c r="R518" s="77">
        <f t="shared" si="217"/>
        <v>0</v>
      </c>
      <c r="S518" s="75"/>
      <c r="T518" s="75"/>
      <c r="U518" s="75"/>
      <c r="V518" s="76"/>
      <c r="W518" s="77">
        <f t="shared" si="218"/>
        <v>0</v>
      </c>
      <c r="X518" s="11"/>
      <c r="Y518" s="11"/>
      <c r="Z518" s="11"/>
      <c r="AA518" s="12"/>
      <c r="AB518" s="16">
        <f t="shared" si="219"/>
        <v>0</v>
      </c>
      <c r="AC518" s="11"/>
      <c r="AD518" s="11"/>
      <c r="AE518" s="11"/>
      <c r="AF518" s="12"/>
      <c r="AG518" s="16">
        <f t="shared" si="220"/>
        <v>0</v>
      </c>
      <c r="AH518" s="11"/>
      <c r="AI518" s="11"/>
      <c r="AJ518" s="11"/>
      <c r="AK518" s="12"/>
      <c r="AL518" s="16">
        <f t="shared" si="221"/>
        <v>0</v>
      </c>
      <c r="AM518" s="11"/>
      <c r="AN518" s="11"/>
      <c r="AO518" s="11"/>
      <c r="AP518" s="12"/>
      <c r="AQ518" s="16">
        <f t="shared" si="222"/>
        <v>0</v>
      </c>
      <c r="AR518" s="11"/>
      <c r="AS518" s="11"/>
      <c r="AT518" s="11"/>
      <c r="AU518" s="12"/>
      <c r="AV518" s="25">
        <f t="shared" si="223"/>
        <v>0</v>
      </c>
    </row>
    <row r="519" spans="1:48" x14ac:dyDescent="0.25">
      <c r="A519" s="10">
        <f t="shared" si="205"/>
        <v>24</v>
      </c>
      <c r="B519" s="3" t="s">
        <v>48</v>
      </c>
      <c r="C519" s="21" t="s">
        <v>61</v>
      </c>
      <c r="D519" s="75"/>
      <c r="E519" s="75"/>
      <c r="F519" s="75"/>
      <c r="G519" s="76"/>
      <c r="H519" s="77">
        <f t="shared" si="215"/>
        <v>0</v>
      </c>
      <c r="I519" s="75"/>
      <c r="J519" s="75"/>
      <c r="K519" s="75"/>
      <c r="L519" s="76"/>
      <c r="M519" s="77">
        <f t="shared" si="216"/>
        <v>0</v>
      </c>
      <c r="N519" s="75"/>
      <c r="O519" s="75"/>
      <c r="P519" s="75"/>
      <c r="Q519" s="76"/>
      <c r="R519" s="77">
        <f t="shared" si="217"/>
        <v>0</v>
      </c>
      <c r="S519" s="75"/>
      <c r="T519" s="75"/>
      <c r="U519" s="75"/>
      <c r="V519" s="76"/>
      <c r="W519" s="77">
        <f t="shared" si="218"/>
        <v>0</v>
      </c>
      <c r="X519" s="11"/>
      <c r="Y519" s="11"/>
      <c r="Z519" s="11"/>
      <c r="AA519" s="12"/>
      <c r="AB519" s="16">
        <f t="shared" si="219"/>
        <v>0</v>
      </c>
      <c r="AC519" s="11"/>
      <c r="AD519" s="11"/>
      <c r="AE519" s="11"/>
      <c r="AF519" s="12"/>
      <c r="AG519" s="16">
        <f t="shared" si="220"/>
        <v>0</v>
      </c>
      <c r="AH519" s="11"/>
      <c r="AI519" s="11"/>
      <c r="AJ519" s="11"/>
      <c r="AK519" s="12"/>
      <c r="AL519" s="16">
        <f t="shared" si="221"/>
        <v>0</v>
      </c>
      <c r="AM519" s="11"/>
      <c r="AN519" s="11"/>
      <c r="AO519" s="11"/>
      <c r="AP519" s="12"/>
      <c r="AQ519" s="16">
        <f t="shared" si="222"/>
        <v>0</v>
      </c>
      <c r="AR519" s="11"/>
      <c r="AS519" s="11"/>
      <c r="AT519" s="11"/>
      <c r="AU519" s="12"/>
      <c r="AV519" s="25">
        <f t="shared" si="223"/>
        <v>0</v>
      </c>
    </row>
    <row r="520" spans="1:48" x14ac:dyDescent="0.25">
      <c r="A520" s="10">
        <f t="shared" si="205"/>
        <v>24</v>
      </c>
      <c r="B520" s="3" t="s">
        <v>49</v>
      </c>
      <c r="C520" s="21" t="s">
        <v>61</v>
      </c>
      <c r="D520" s="75"/>
      <c r="E520" s="75"/>
      <c r="F520" s="75"/>
      <c r="G520" s="76"/>
      <c r="H520" s="77">
        <f t="shared" si="215"/>
        <v>0</v>
      </c>
      <c r="I520" s="75"/>
      <c r="J520" s="75"/>
      <c r="K520" s="75"/>
      <c r="L520" s="76"/>
      <c r="M520" s="77">
        <f t="shared" si="216"/>
        <v>0</v>
      </c>
      <c r="N520" s="75"/>
      <c r="O520" s="75"/>
      <c r="P520" s="75"/>
      <c r="Q520" s="76"/>
      <c r="R520" s="77">
        <f t="shared" si="217"/>
        <v>0</v>
      </c>
      <c r="S520" s="75"/>
      <c r="T520" s="75"/>
      <c r="U520" s="75"/>
      <c r="V520" s="76"/>
      <c r="W520" s="77">
        <f t="shared" si="218"/>
        <v>0</v>
      </c>
      <c r="X520" s="11"/>
      <c r="Y520" s="11"/>
      <c r="Z520" s="11"/>
      <c r="AA520" s="12"/>
      <c r="AB520" s="16">
        <f t="shared" si="219"/>
        <v>0</v>
      </c>
      <c r="AC520" s="11"/>
      <c r="AD520" s="11"/>
      <c r="AE520" s="11"/>
      <c r="AF520" s="12"/>
      <c r="AG520" s="16">
        <f t="shared" si="220"/>
        <v>0</v>
      </c>
      <c r="AH520" s="11"/>
      <c r="AI520" s="11"/>
      <c r="AJ520" s="11"/>
      <c r="AK520" s="12"/>
      <c r="AL520" s="16">
        <f t="shared" si="221"/>
        <v>0</v>
      </c>
      <c r="AM520" s="11"/>
      <c r="AN520" s="11"/>
      <c r="AO520" s="11"/>
      <c r="AP520" s="12"/>
      <c r="AQ520" s="16">
        <f t="shared" si="222"/>
        <v>0</v>
      </c>
      <c r="AR520" s="11"/>
      <c r="AS520" s="11"/>
      <c r="AT520" s="11"/>
      <c r="AU520" s="12"/>
      <c r="AV520" s="25">
        <f t="shared" si="223"/>
        <v>0</v>
      </c>
    </row>
    <row r="521" spans="1:48" x14ac:dyDescent="0.25">
      <c r="A521" s="10">
        <f t="shared" si="205"/>
        <v>24</v>
      </c>
      <c r="B521" s="3" t="s">
        <v>50</v>
      </c>
      <c r="C521" s="21" t="s">
        <v>61</v>
      </c>
      <c r="D521" s="75"/>
      <c r="E521" s="75"/>
      <c r="F521" s="75"/>
      <c r="G521" s="76"/>
      <c r="H521" s="77">
        <f t="shared" si="215"/>
        <v>0</v>
      </c>
      <c r="I521" s="75"/>
      <c r="J521" s="75"/>
      <c r="K521" s="75"/>
      <c r="L521" s="76"/>
      <c r="M521" s="77">
        <f t="shared" si="216"/>
        <v>0</v>
      </c>
      <c r="N521" s="75"/>
      <c r="O521" s="75"/>
      <c r="P521" s="75"/>
      <c r="Q521" s="76"/>
      <c r="R521" s="77">
        <f t="shared" si="217"/>
        <v>0</v>
      </c>
      <c r="S521" s="75"/>
      <c r="T521" s="75"/>
      <c r="U521" s="75"/>
      <c r="V521" s="76"/>
      <c r="W521" s="77">
        <f t="shared" si="218"/>
        <v>0</v>
      </c>
      <c r="X521" s="11"/>
      <c r="Y521" s="11"/>
      <c r="Z521" s="11"/>
      <c r="AA521" s="12"/>
      <c r="AB521" s="16">
        <f t="shared" si="219"/>
        <v>0</v>
      </c>
      <c r="AC521" s="11"/>
      <c r="AD521" s="11"/>
      <c r="AE521" s="11"/>
      <c r="AF521" s="12"/>
      <c r="AG521" s="16">
        <f t="shared" si="220"/>
        <v>0</v>
      </c>
      <c r="AH521" s="11"/>
      <c r="AI521" s="11"/>
      <c r="AJ521" s="11"/>
      <c r="AK521" s="12"/>
      <c r="AL521" s="16">
        <f t="shared" si="221"/>
        <v>0</v>
      </c>
      <c r="AM521" s="11"/>
      <c r="AN521" s="11"/>
      <c r="AO521" s="11"/>
      <c r="AP521" s="12"/>
      <c r="AQ521" s="16">
        <f t="shared" si="222"/>
        <v>0</v>
      </c>
      <c r="AR521" s="11"/>
      <c r="AS521" s="11"/>
      <c r="AT521" s="11"/>
      <c r="AU521" s="12"/>
      <c r="AV521" s="25">
        <f t="shared" si="223"/>
        <v>0</v>
      </c>
    </row>
    <row r="522" spans="1:48" x14ac:dyDescent="0.25">
      <c r="A522" s="10">
        <f t="shared" si="205"/>
        <v>24</v>
      </c>
      <c r="B522" s="3" t="s">
        <v>51</v>
      </c>
      <c r="C522" s="21" t="s">
        <v>61</v>
      </c>
      <c r="D522" s="75"/>
      <c r="E522" s="75"/>
      <c r="F522" s="75"/>
      <c r="G522" s="76"/>
      <c r="H522" s="77">
        <f t="shared" si="215"/>
        <v>0</v>
      </c>
      <c r="I522" s="75"/>
      <c r="J522" s="75"/>
      <c r="K522" s="75"/>
      <c r="L522" s="76"/>
      <c r="M522" s="77">
        <f t="shared" si="216"/>
        <v>0</v>
      </c>
      <c r="N522" s="75"/>
      <c r="O522" s="75"/>
      <c r="P522" s="75"/>
      <c r="Q522" s="76"/>
      <c r="R522" s="77">
        <f t="shared" si="217"/>
        <v>0</v>
      </c>
      <c r="S522" s="75"/>
      <c r="T522" s="75"/>
      <c r="U522" s="75"/>
      <c r="V522" s="76"/>
      <c r="W522" s="77">
        <f t="shared" si="218"/>
        <v>0</v>
      </c>
      <c r="X522" s="11"/>
      <c r="Y522" s="11"/>
      <c r="Z522" s="11"/>
      <c r="AA522" s="12"/>
      <c r="AB522" s="16">
        <f t="shared" si="219"/>
        <v>0</v>
      </c>
      <c r="AC522" s="11"/>
      <c r="AD522" s="11"/>
      <c r="AE522" s="11"/>
      <c r="AF522" s="12"/>
      <c r="AG522" s="16">
        <f t="shared" si="220"/>
        <v>0</v>
      </c>
      <c r="AH522" s="11"/>
      <c r="AI522" s="11"/>
      <c r="AJ522" s="11"/>
      <c r="AK522" s="12"/>
      <c r="AL522" s="16">
        <f t="shared" si="221"/>
        <v>0</v>
      </c>
      <c r="AM522" s="11"/>
      <c r="AN522" s="11"/>
      <c r="AO522" s="11"/>
      <c r="AP522" s="12"/>
      <c r="AQ522" s="16">
        <f t="shared" si="222"/>
        <v>0</v>
      </c>
      <c r="AR522" s="11"/>
      <c r="AS522" s="11"/>
      <c r="AT522" s="11"/>
      <c r="AU522" s="12"/>
      <c r="AV522" s="25">
        <f t="shared" si="223"/>
        <v>0</v>
      </c>
    </row>
    <row r="523" spans="1:48" x14ac:dyDescent="0.25">
      <c r="A523" s="10">
        <f t="shared" si="205"/>
        <v>24</v>
      </c>
      <c r="B523" s="3" t="s">
        <v>52</v>
      </c>
      <c r="C523" s="21" t="s">
        <v>61</v>
      </c>
      <c r="D523" s="75"/>
      <c r="E523" s="75"/>
      <c r="F523" s="75"/>
      <c r="G523" s="76"/>
      <c r="H523" s="77">
        <f t="shared" si="215"/>
        <v>0</v>
      </c>
      <c r="I523" s="75"/>
      <c r="J523" s="75"/>
      <c r="K523" s="75"/>
      <c r="L523" s="76"/>
      <c r="M523" s="77">
        <f t="shared" si="216"/>
        <v>0</v>
      </c>
      <c r="N523" s="75"/>
      <c r="O523" s="75"/>
      <c r="P523" s="75"/>
      <c r="Q523" s="76"/>
      <c r="R523" s="77">
        <f t="shared" si="217"/>
        <v>0</v>
      </c>
      <c r="S523" s="75"/>
      <c r="T523" s="75"/>
      <c r="U523" s="75"/>
      <c r="V523" s="76"/>
      <c r="W523" s="77">
        <f t="shared" si="218"/>
        <v>0</v>
      </c>
      <c r="X523" s="11"/>
      <c r="Y523" s="11"/>
      <c r="Z523" s="11"/>
      <c r="AA523" s="12"/>
      <c r="AB523" s="16">
        <f t="shared" si="219"/>
        <v>0</v>
      </c>
      <c r="AC523" s="11"/>
      <c r="AD523" s="11"/>
      <c r="AE523" s="11"/>
      <c r="AF523" s="12"/>
      <c r="AG523" s="16">
        <f t="shared" si="220"/>
        <v>0</v>
      </c>
      <c r="AH523" s="11"/>
      <c r="AI523" s="11"/>
      <c r="AJ523" s="11"/>
      <c r="AK523" s="12"/>
      <c r="AL523" s="16">
        <f t="shared" si="221"/>
        <v>0</v>
      </c>
      <c r="AM523" s="11"/>
      <c r="AN523" s="11"/>
      <c r="AO523" s="11"/>
      <c r="AP523" s="12"/>
      <c r="AQ523" s="16">
        <f t="shared" si="222"/>
        <v>0</v>
      </c>
      <c r="AR523" s="11"/>
      <c r="AS523" s="11"/>
      <c r="AT523" s="11"/>
      <c r="AU523" s="12"/>
      <c r="AV523" s="25">
        <f t="shared" si="223"/>
        <v>0</v>
      </c>
    </row>
    <row r="524" spans="1:48" x14ac:dyDescent="0.25">
      <c r="A524" s="10">
        <f t="shared" si="205"/>
        <v>24</v>
      </c>
      <c r="B524" s="3" t="s">
        <v>53</v>
      </c>
      <c r="C524" s="21" t="s">
        <v>61</v>
      </c>
      <c r="D524" s="75"/>
      <c r="E524" s="75"/>
      <c r="F524" s="75"/>
      <c r="G524" s="76"/>
      <c r="H524" s="77">
        <f t="shared" si="215"/>
        <v>0</v>
      </c>
      <c r="I524" s="75"/>
      <c r="J524" s="75"/>
      <c r="K524" s="75"/>
      <c r="L524" s="76"/>
      <c r="M524" s="77">
        <f t="shared" si="216"/>
        <v>0</v>
      </c>
      <c r="N524" s="75"/>
      <c r="O524" s="75"/>
      <c r="P524" s="75"/>
      <c r="Q524" s="76"/>
      <c r="R524" s="77">
        <f t="shared" si="217"/>
        <v>0</v>
      </c>
      <c r="S524" s="75"/>
      <c r="T524" s="75"/>
      <c r="U524" s="75"/>
      <c r="V524" s="76"/>
      <c r="W524" s="77">
        <f t="shared" si="218"/>
        <v>0</v>
      </c>
      <c r="X524" s="11"/>
      <c r="Y524" s="11"/>
      <c r="Z524" s="11"/>
      <c r="AA524" s="12"/>
      <c r="AB524" s="16">
        <f t="shared" si="219"/>
        <v>0</v>
      </c>
      <c r="AC524" s="11"/>
      <c r="AD524" s="11"/>
      <c r="AE524" s="11"/>
      <c r="AF524" s="12"/>
      <c r="AG524" s="16">
        <f t="shared" si="220"/>
        <v>0</v>
      </c>
      <c r="AH524" s="11"/>
      <c r="AI524" s="11"/>
      <c r="AJ524" s="11"/>
      <c r="AK524" s="12"/>
      <c r="AL524" s="16">
        <f t="shared" si="221"/>
        <v>0</v>
      </c>
      <c r="AM524" s="11"/>
      <c r="AN524" s="11"/>
      <c r="AO524" s="11"/>
      <c r="AP524" s="12"/>
      <c r="AQ524" s="16">
        <f t="shared" si="222"/>
        <v>0</v>
      </c>
      <c r="AR524" s="11"/>
      <c r="AS524" s="11"/>
      <c r="AT524" s="11"/>
      <c r="AU524" s="12"/>
      <c r="AV524" s="25">
        <f t="shared" si="223"/>
        <v>0</v>
      </c>
    </row>
    <row r="525" spans="1:48" x14ac:dyDescent="0.25">
      <c r="A525" s="10">
        <f t="shared" si="205"/>
        <v>24</v>
      </c>
      <c r="B525" s="3" t="s">
        <v>54</v>
      </c>
      <c r="C525" s="21" t="s">
        <v>61</v>
      </c>
      <c r="D525" s="75"/>
      <c r="E525" s="75"/>
      <c r="F525" s="75"/>
      <c r="G525" s="76"/>
      <c r="H525" s="77">
        <f t="shared" si="215"/>
        <v>0</v>
      </c>
      <c r="I525" s="75"/>
      <c r="J525" s="75"/>
      <c r="K525" s="75"/>
      <c r="L525" s="76"/>
      <c r="M525" s="77">
        <f t="shared" si="216"/>
        <v>0</v>
      </c>
      <c r="N525" s="75"/>
      <c r="O525" s="75"/>
      <c r="P525" s="75"/>
      <c r="Q525" s="76"/>
      <c r="R525" s="77">
        <f t="shared" si="217"/>
        <v>0</v>
      </c>
      <c r="S525" s="75"/>
      <c r="T525" s="75"/>
      <c r="U525" s="75"/>
      <c r="V525" s="76"/>
      <c r="W525" s="77">
        <f t="shared" si="218"/>
        <v>0</v>
      </c>
      <c r="X525" s="11"/>
      <c r="Y525" s="11"/>
      <c r="Z525" s="11"/>
      <c r="AA525" s="12"/>
      <c r="AB525" s="16">
        <f t="shared" si="219"/>
        <v>0</v>
      </c>
      <c r="AC525" s="11"/>
      <c r="AD525" s="11"/>
      <c r="AE525" s="11"/>
      <c r="AF525" s="12"/>
      <c r="AG525" s="16">
        <f t="shared" si="220"/>
        <v>0</v>
      </c>
      <c r="AH525" s="11"/>
      <c r="AI525" s="11"/>
      <c r="AJ525" s="11"/>
      <c r="AK525" s="12"/>
      <c r="AL525" s="16">
        <f t="shared" si="221"/>
        <v>0</v>
      </c>
      <c r="AM525" s="11"/>
      <c r="AN525" s="11"/>
      <c r="AO525" s="11"/>
      <c r="AP525" s="12"/>
      <c r="AQ525" s="16">
        <f t="shared" si="222"/>
        <v>0</v>
      </c>
      <c r="AR525" s="11"/>
      <c r="AS525" s="11"/>
      <c r="AT525" s="11"/>
      <c r="AU525" s="12"/>
      <c r="AV525" s="25">
        <f t="shared" si="223"/>
        <v>0</v>
      </c>
    </row>
    <row r="526" spans="1:48" x14ac:dyDescent="0.25">
      <c r="A526" s="10">
        <f t="shared" si="205"/>
        <v>24</v>
      </c>
      <c r="B526" s="3" t="s">
        <v>23</v>
      </c>
      <c r="C526" s="21" t="s">
        <v>61</v>
      </c>
      <c r="D526" s="75"/>
      <c r="E526" s="75"/>
      <c r="F526" s="75"/>
      <c r="G526" s="76"/>
      <c r="H526" s="77">
        <f t="shared" si="215"/>
        <v>0</v>
      </c>
      <c r="I526" s="75"/>
      <c r="J526" s="75"/>
      <c r="K526" s="75"/>
      <c r="L526" s="76"/>
      <c r="M526" s="77">
        <f t="shared" si="216"/>
        <v>0</v>
      </c>
      <c r="N526" s="75"/>
      <c r="O526" s="75"/>
      <c r="P526" s="75"/>
      <c r="Q526" s="76"/>
      <c r="R526" s="77">
        <f t="shared" si="217"/>
        <v>0</v>
      </c>
      <c r="S526" s="75"/>
      <c r="T526" s="75"/>
      <c r="U526" s="75"/>
      <c r="V526" s="76"/>
      <c r="W526" s="77">
        <f t="shared" si="218"/>
        <v>0</v>
      </c>
      <c r="X526" s="11"/>
      <c r="Y526" s="11"/>
      <c r="Z526" s="11"/>
      <c r="AA526" s="12"/>
      <c r="AB526" s="16">
        <f t="shared" si="219"/>
        <v>0</v>
      </c>
      <c r="AC526" s="11"/>
      <c r="AD526" s="11"/>
      <c r="AE526" s="11"/>
      <c r="AF526" s="12"/>
      <c r="AG526" s="16">
        <f t="shared" si="220"/>
        <v>0</v>
      </c>
      <c r="AH526" s="11"/>
      <c r="AI526" s="11"/>
      <c r="AJ526" s="11"/>
      <c r="AK526" s="12"/>
      <c r="AL526" s="16">
        <f t="shared" si="221"/>
        <v>0</v>
      </c>
      <c r="AM526" s="11"/>
      <c r="AN526" s="11"/>
      <c r="AO526" s="11"/>
      <c r="AP526" s="12"/>
      <c r="AQ526" s="16">
        <f t="shared" si="222"/>
        <v>0</v>
      </c>
      <c r="AR526" s="11"/>
      <c r="AS526" s="11"/>
      <c r="AT526" s="11"/>
      <c r="AU526" s="12"/>
      <c r="AV526" s="25">
        <f t="shared" si="223"/>
        <v>0</v>
      </c>
    </row>
    <row r="527" spans="1:48" x14ac:dyDescent="0.25">
      <c r="A527" s="10">
        <f t="shared" si="205"/>
        <v>24</v>
      </c>
      <c r="B527" s="3" t="s">
        <v>8</v>
      </c>
      <c r="C527" s="21" t="s">
        <v>61</v>
      </c>
      <c r="D527" s="75"/>
      <c r="E527" s="75"/>
      <c r="F527" s="75"/>
      <c r="G527" s="76"/>
      <c r="H527" s="77">
        <f t="shared" si="215"/>
        <v>0</v>
      </c>
      <c r="I527" s="75"/>
      <c r="J527" s="75"/>
      <c r="K527" s="75"/>
      <c r="L527" s="76"/>
      <c r="M527" s="77">
        <f t="shared" si="216"/>
        <v>0</v>
      </c>
      <c r="N527" s="75"/>
      <c r="O527" s="75"/>
      <c r="P527" s="75"/>
      <c r="Q527" s="76"/>
      <c r="R527" s="77">
        <f t="shared" si="217"/>
        <v>0</v>
      </c>
      <c r="S527" s="75"/>
      <c r="T527" s="75"/>
      <c r="U527" s="75"/>
      <c r="V527" s="76"/>
      <c r="W527" s="77">
        <f t="shared" si="218"/>
        <v>0</v>
      </c>
      <c r="X527" s="11"/>
      <c r="Y527" s="11"/>
      <c r="Z527" s="11"/>
      <c r="AA527" s="12"/>
      <c r="AB527" s="16">
        <f t="shared" si="219"/>
        <v>0</v>
      </c>
      <c r="AC527" s="11"/>
      <c r="AD527" s="11"/>
      <c r="AE527" s="11"/>
      <c r="AF527" s="12"/>
      <c r="AG527" s="16">
        <f t="shared" si="220"/>
        <v>0</v>
      </c>
      <c r="AH527" s="11"/>
      <c r="AI527" s="11"/>
      <c r="AJ527" s="11"/>
      <c r="AK527" s="12"/>
      <c r="AL527" s="16">
        <f t="shared" si="221"/>
        <v>0</v>
      </c>
      <c r="AM527" s="11"/>
      <c r="AN527" s="11"/>
      <c r="AO527" s="11"/>
      <c r="AP527" s="12"/>
      <c r="AQ527" s="16">
        <f t="shared" si="222"/>
        <v>0</v>
      </c>
      <c r="AR527" s="11"/>
      <c r="AS527" s="11"/>
      <c r="AT527" s="11"/>
      <c r="AU527" s="12"/>
      <c r="AV527" s="25">
        <f t="shared" si="223"/>
        <v>0</v>
      </c>
    </row>
    <row r="528" spans="1:48" x14ac:dyDescent="0.25">
      <c r="A528" s="10">
        <f t="shared" si="205"/>
        <v>24</v>
      </c>
      <c r="B528" s="3" t="s">
        <v>9</v>
      </c>
      <c r="C528" s="21" t="s">
        <v>61</v>
      </c>
      <c r="D528" s="75"/>
      <c r="E528" s="75"/>
      <c r="F528" s="75"/>
      <c r="G528" s="76"/>
      <c r="H528" s="77">
        <f t="shared" si="215"/>
        <v>0</v>
      </c>
      <c r="I528" s="75"/>
      <c r="J528" s="75"/>
      <c r="K528" s="75"/>
      <c r="L528" s="76"/>
      <c r="M528" s="77">
        <f t="shared" si="216"/>
        <v>0</v>
      </c>
      <c r="N528" s="75"/>
      <c r="O528" s="75"/>
      <c r="P528" s="75"/>
      <c r="Q528" s="76"/>
      <c r="R528" s="77">
        <f t="shared" si="217"/>
        <v>0</v>
      </c>
      <c r="S528" s="75"/>
      <c r="T528" s="75"/>
      <c r="U528" s="75"/>
      <c r="V528" s="76"/>
      <c r="W528" s="77">
        <f t="shared" si="218"/>
        <v>0</v>
      </c>
      <c r="X528" s="11"/>
      <c r="Y528" s="11"/>
      <c r="Z528" s="11"/>
      <c r="AA528" s="12"/>
      <c r="AB528" s="16">
        <f t="shared" si="219"/>
        <v>0</v>
      </c>
      <c r="AC528" s="11"/>
      <c r="AD528" s="11"/>
      <c r="AE528" s="11"/>
      <c r="AF528" s="12"/>
      <c r="AG528" s="16">
        <f t="shared" si="220"/>
        <v>0</v>
      </c>
      <c r="AH528" s="11"/>
      <c r="AI528" s="11"/>
      <c r="AJ528" s="11"/>
      <c r="AK528" s="12"/>
      <c r="AL528" s="16">
        <f t="shared" si="221"/>
        <v>0</v>
      </c>
      <c r="AM528" s="11"/>
      <c r="AN528" s="11"/>
      <c r="AO528" s="11"/>
      <c r="AP528" s="12"/>
      <c r="AQ528" s="16">
        <f t="shared" si="222"/>
        <v>0</v>
      </c>
      <c r="AR528" s="11"/>
      <c r="AS528" s="11"/>
      <c r="AT528" s="11"/>
      <c r="AU528" s="12"/>
      <c r="AV528" s="25">
        <f t="shared" si="223"/>
        <v>0</v>
      </c>
    </row>
    <row r="529" spans="1:48" x14ac:dyDescent="0.25">
      <c r="A529" s="10">
        <f t="shared" si="205"/>
        <v>24</v>
      </c>
      <c r="B529" s="3" t="s">
        <v>10</v>
      </c>
      <c r="C529" s="21" t="s">
        <v>61</v>
      </c>
      <c r="D529" s="75"/>
      <c r="E529" s="75"/>
      <c r="F529" s="75"/>
      <c r="G529" s="76"/>
      <c r="H529" s="77">
        <f t="shared" si="215"/>
        <v>0</v>
      </c>
      <c r="I529" s="75"/>
      <c r="J529" s="75"/>
      <c r="K529" s="75"/>
      <c r="L529" s="76"/>
      <c r="M529" s="77">
        <f t="shared" si="216"/>
        <v>0</v>
      </c>
      <c r="N529" s="75"/>
      <c r="O529" s="75"/>
      <c r="P529" s="75"/>
      <c r="Q529" s="76"/>
      <c r="R529" s="77">
        <f t="shared" si="217"/>
        <v>0</v>
      </c>
      <c r="S529" s="75"/>
      <c r="T529" s="75"/>
      <c r="U529" s="75"/>
      <c r="V529" s="76"/>
      <c r="W529" s="77">
        <f t="shared" si="218"/>
        <v>0</v>
      </c>
      <c r="X529" s="11"/>
      <c r="Y529" s="11"/>
      <c r="Z529" s="11"/>
      <c r="AA529" s="12"/>
      <c r="AB529" s="16">
        <f t="shared" si="219"/>
        <v>0</v>
      </c>
      <c r="AC529" s="11"/>
      <c r="AD529" s="11"/>
      <c r="AE529" s="11"/>
      <c r="AF529" s="12"/>
      <c r="AG529" s="16">
        <f t="shared" si="220"/>
        <v>0</v>
      </c>
      <c r="AH529" s="11"/>
      <c r="AI529" s="11"/>
      <c r="AJ529" s="11"/>
      <c r="AK529" s="12"/>
      <c r="AL529" s="16">
        <f t="shared" si="221"/>
        <v>0</v>
      </c>
      <c r="AM529" s="11"/>
      <c r="AN529" s="11"/>
      <c r="AO529" s="11"/>
      <c r="AP529" s="12"/>
      <c r="AQ529" s="16">
        <f t="shared" si="222"/>
        <v>0</v>
      </c>
      <c r="AR529" s="11"/>
      <c r="AS529" s="11"/>
      <c r="AT529" s="11"/>
      <c r="AU529" s="12"/>
      <c r="AV529" s="25">
        <f t="shared" si="223"/>
        <v>0</v>
      </c>
    </row>
    <row r="530" spans="1:48" x14ac:dyDescent="0.25">
      <c r="A530" s="10">
        <f t="shared" si="205"/>
        <v>24</v>
      </c>
      <c r="B530" s="3" t="s">
        <v>55</v>
      </c>
      <c r="C530" s="21" t="s">
        <v>61</v>
      </c>
      <c r="D530" s="75"/>
      <c r="E530" s="75"/>
      <c r="F530" s="75"/>
      <c r="G530" s="76"/>
      <c r="H530" s="77">
        <f t="shared" si="215"/>
        <v>0</v>
      </c>
      <c r="I530" s="75"/>
      <c r="J530" s="75"/>
      <c r="K530" s="75"/>
      <c r="L530" s="76"/>
      <c r="M530" s="77">
        <f t="shared" si="216"/>
        <v>0</v>
      </c>
      <c r="N530" s="75"/>
      <c r="O530" s="75"/>
      <c r="P530" s="75"/>
      <c r="Q530" s="76"/>
      <c r="R530" s="77">
        <f t="shared" si="217"/>
        <v>0</v>
      </c>
      <c r="S530" s="75"/>
      <c r="T530" s="75"/>
      <c r="U530" s="75"/>
      <c r="V530" s="76"/>
      <c r="W530" s="77">
        <f t="shared" si="218"/>
        <v>0</v>
      </c>
      <c r="X530" s="11"/>
      <c r="Y530" s="11"/>
      <c r="Z530" s="11"/>
      <c r="AA530" s="12"/>
      <c r="AB530" s="16">
        <f t="shared" si="219"/>
        <v>0</v>
      </c>
      <c r="AC530" s="11"/>
      <c r="AD530" s="11"/>
      <c r="AE530" s="11"/>
      <c r="AF530" s="12"/>
      <c r="AG530" s="16">
        <f t="shared" si="220"/>
        <v>0</v>
      </c>
      <c r="AH530" s="11"/>
      <c r="AI530" s="11"/>
      <c r="AJ530" s="11"/>
      <c r="AK530" s="12"/>
      <c r="AL530" s="16">
        <f t="shared" si="221"/>
        <v>0</v>
      </c>
      <c r="AM530" s="11"/>
      <c r="AN530" s="11"/>
      <c r="AO530" s="11"/>
      <c r="AP530" s="12"/>
      <c r="AQ530" s="16">
        <f t="shared" si="222"/>
        <v>0</v>
      </c>
      <c r="AR530" s="11"/>
      <c r="AS530" s="11"/>
      <c r="AT530" s="11"/>
      <c r="AU530" s="12"/>
      <c r="AV530" s="25">
        <f t="shared" si="223"/>
        <v>0</v>
      </c>
    </row>
    <row r="531" spans="1:48" x14ac:dyDescent="0.25">
      <c r="A531" s="10">
        <f t="shared" si="205"/>
        <v>24</v>
      </c>
      <c r="B531" s="22" t="s">
        <v>34</v>
      </c>
      <c r="C531" s="21" t="s">
        <v>61</v>
      </c>
      <c r="D531" s="78"/>
      <c r="E531" s="78"/>
      <c r="F531" s="78"/>
      <c r="G531" s="79"/>
      <c r="H531" s="80">
        <f t="shared" si="215"/>
        <v>0</v>
      </c>
      <c r="I531" s="78"/>
      <c r="J531" s="78"/>
      <c r="K531" s="78"/>
      <c r="L531" s="79"/>
      <c r="M531" s="80">
        <f t="shared" si="216"/>
        <v>0</v>
      </c>
      <c r="N531" s="78"/>
      <c r="O531" s="78"/>
      <c r="P531" s="78"/>
      <c r="Q531" s="79"/>
      <c r="R531" s="80">
        <f t="shared" si="217"/>
        <v>0</v>
      </c>
      <c r="S531" s="78"/>
      <c r="T531" s="78"/>
      <c r="U531" s="78"/>
      <c r="V531" s="79"/>
      <c r="W531" s="80">
        <f t="shared" si="218"/>
        <v>0</v>
      </c>
      <c r="X531" s="13"/>
      <c r="Y531" s="13"/>
      <c r="Z531" s="13"/>
      <c r="AA531" s="14"/>
      <c r="AB531" s="17">
        <f t="shared" si="219"/>
        <v>0</v>
      </c>
      <c r="AC531" s="13"/>
      <c r="AD531" s="13"/>
      <c r="AE531" s="13"/>
      <c r="AF531" s="14"/>
      <c r="AG531" s="17">
        <f t="shared" si="220"/>
        <v>0</v>
      </c>
      <c r="AH531" s="13"/>
      <c r="AI531" s="13"/>
      <c r="AJ531" s="13"/>
      <c r="AK531" s="14"/>
      <c r="AL531" s="17">
        <f t="shared" si="221"/>
        <v>0</v>
      </c>
      <c r="AM531" s="13"/>
      <c r="AN531" s="13"/>
      <c r="AO531" s="13"/>
      <c r="AP531" s="14"/>
      <c r="AQ531" s="17">
        <f t="shared" si="222"/>
        <v>0</v>
      </c>
      <c r="AR531" s="13"/>
      <c r="AS531" s="13"/>
      <c r="AT531" s="13"/>
      <c r="AU531" s="14"/>
      <c r="AV531" s="26">
        <f t="shared" si="223"/>
        <v>0</v>
      </c>
    </row>
    <row r="532" spans="1:48" x14ac:dyDescent="0.25">
      <c r="A532" s="10">
        <f t="shared" si="205"/>
        <v>24</v>
      </c>
      <c r="B532" s="27"/>
      <c r="C532" s="28"/>
      <c r="D532" s="81"/>
      <c r="E532" s="82"/>
      <c r="F532" s="82"/>
      <c r="G532" s="82"/>
      <c r="H532" s="83">
        <f>SUM(H512:H531)</f>
        <v>0</v>
      </c>
      <c r="I532" s="82"/>
      <c r="J532" s="82"/>
      <c r="K532" s="82"/>
      <c r="L532" s="82"/>
      <c r="M532" s="83">
        <f>SUM(M512:M531)</f>
        <v>0</v>
      </c>
      <c r="N532" s="82"/>
      <c r="O532" s="82"/>
      <c r="P532" s="82"/>
      <c r="Q532" s="82"/>
      <c r="R532" s="83">
        <f>SUM(R512:R531)</f>
        <v>0</v>
      </c>
      <c r="S532" s="82"/>
      <c r="T532" s="82"/>
      <c r="U532" s="82"/>
      <c r="V532" s="82"/>
      <c r="W532" s="83">
        <f>SUM(W512:W531)</f>
        <v>0</v>
      </c>
      <c r="X532" s="29"/>
      <c r="Y532" s="29"/>
      <c r="Z532" s="29"/>
      <c r="AA532" s="29"/>
      <c r="AB532" s="30">
        <f>SUM(AB512:AB531)</f>
        <v>0</v>
      </c>
      <c r="AC532" s="29"/>
      <c r="AD532" s="29"/>
      <c r="AE532" s="29"/>
      <c r="AF532" s="29"/>
      <c r="AG532" s="30">
        <f>SUM(AG512:AG531)</f>
        <v>0</v>
      </c>
      <c r="AH532" s="29"/>
      <c r="AI532" s="29"/>
      <c r="AJ532" s="29"/>
      <c r="AK532" s="29"/>
      <c r="AL532" s="30">
        <f>SUM(AL512:AL531)</f>
        <v>0</v>
      </c>
      <c r="AM532" s="29"/>
      <c r="AN532" s="29"/>
      <c r="AO532" s="29"/>
      <c r="AP532" s="29"/>
      <c r="AQ532" s="30">
        <f>SUM(AQ512:AQ531)</f>
        <v>0</v>
      </c>
      <c r="AR532" s="29"/>
      <c r="AS532" s="29"/>
      <c r="AT532" s="29"/>
      <c r="AU532" s="29"/>
      <c r="AV532" s="30">
        <f>SUM(AV512:AV531)</f>
        <v>0</v>
      </c>
    </row>
    <row r="533" spans="1:48" x14ac:dyDescent="0.25">
      <c r="A533" s="10">
        <f t="shared" si="205"/>
        <v>24</v>
      </c>
      <c r="B533" s="115" t="str">
        <f>"Буква (или иное название) класса "&amp;A776&amp;":"</f>
        <v>Буква (или иное название) класса 36:</v>
      </c>
      <c r="C533" s="116"/>
      <c r="D533" s="106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</row>
    <row r="534" spans="1:48" x14ac:dyDescent="0.25">
      <c r="A534" s="10">
        <f t="shared" si="205"/>
        <v>25</v>
      </c>
      <c r="B534" s="3" t="s">
        <v>0</v>
      </c>
      <c r="C534" s="21" t="s">
        <v>61</v>
      </c>
      <c r="D534" s="75"/>
      <c r="E534" s="75"/>
      <c r="F534" s="75"/>
      <c r="G534" s="76"/>
      <c r="H534" s="77">
        <f t="shared" ref="H534:H553" si="224">COUNTA(D534:G534)</f>
        <v>0</v>
      </c>
      <c r="I534" s="75"/>
      <c r="J534" s="75"/>
      <c r="K534" s="75"/>
      <c r="L534" s="76"/>
      <c r="M534" s="77">
        <f t="shared" ref="M534:M553" si="225">COUNTA(I534:L534)</f>
        <v>0</v>
      </c>
      <c r="N534" s="75"/>
      <c r="O534" s="75"/>
      <c r="P534" s="75"/>
      <c r="Q534" s="76"/>
      <c r="R534" s="77">
        <f t="shared" ref="R534:R553" si="226">COUNTA(N534:Q534)</f>
        <v>0</v>
      </c>
      <c r="S534" s="75"/>
      <c r="T534" s="75"/>
      <c r="U534" s="75"/>
      <c r="V534" s="76"/>
      <c r="W534" s="77">
        <f t="shared" ref="W534:W553" si="227">COUNTA(S534:V534)</f>
        <v>0</v>
      </c>
      <c r="X534" s="11"/>
      <c r="Y534" s="11"/>
      <c r="Z534" s="11"/>
      <c r="AA534" s="12"/>
      <c r="AB534" s="16">
        <f t="shared" ref="AB534:AB553" si="228">COUNTA(X534:AA534)</f>
        <v>0</v>
      </c>
      <c r="AC534" s="11"/>
      <c r="AD534" s="11"/>
      <c r="AE534" s="11"/>
      <c r="AF534" s="12"/>
      <c r="AG534" s="16">
        <f t="shared" ref="AG534:AG553" si="229">COUNTA(AC534:AF534)</f>
        <v>0</v>
      </c>
      <c r="AH534" s="11"/>
      <c r="AI534" s="11"/>
      <c r="AJ534" s="11"/>
      <c r="AK534" s="12"/>
      <c r="AL534" s="16">
        <f t="shared" ref="AL534:AL553" si="230">COUNTA(AH534:AK534)</f>
        <v>0</v>
      </c>
      <c r="AM534" s="11"/>
      <c r="AN534" s="11"/>
      <c r="AO534" s="11"/>
      <c r="AP534" s="12"/>
      <c r="AQ534" s="16">
        <f t="shared" ref="AQ534:AQ553" si="231">COUNTA(AM534:AP534)</f>
        <v>0</v>
      </c>
      <c r="AR534" s="11"/>
      <c r="AS534" s="11"/>
      <c r="AT534" s="11"/>
      <c r="AU534" s="12"/>
      <c r="AV534" s="25">
        <f t="shared" ref="AV534:AV553" si="232">COUNTA(AR534:AU534)</f>
        <v>0</v>
      </c>
    </row>
    <row r="535" spans="1:48" x14ac:dyDescent="0.25">
      <c r="A535" s="10">
        <f t="shared" si="205"/>
        <v>25</v>
      </c>
      <c r="B535" s="3" t="s">
        <v>45</v>
      </c>
      <c r="C535" s="21" t="s">
        <v>61</v>
      </c>
      <c r="D535" s="75"/>
      <c r="E535" s="75"/>
      <c r="F535" s="75"/>
      <c r="G535" s="76"/>
      <c r="H535" s="77">
        <f t="shared" si="224"/>
        <v>0</v>
      </c>
      <c r="I535" s="75"/>
      <c r="J535" s="75"/>
      <c r="K535" s="75"/>
      <c r="L535" s="76"/>
      <c r="M535" s="77">
        <f t="shared" si="225"/>
        <v>0</v>
      </c>
      <c r="N535" s="75"/>
      <c r="O535" s="75"/>
      <c r="P535" s="75"/>
      <c r="Q535" s="76"/>
      <c r="R535" s="77">
        <f t="shared" si="226"/>
        <v>0</v>
      </c>
      <c r="S535" s="75"/>
      <c r="T535" s="75"/>
      <c r="U535" s="75"/>
      <c r="V535" s="76"/>
      <c r="W535" s="77">
        <f t="shared" si="227"/>
        <v>0</v>
      </c>
      <c r="X535" s="11"/>
      <c r="Y535" s="11"/>
      <c r="Z535" s="11"/>
      <c r="AA535" s="12"/>
      <c r="AB535" s="16">
        <f t="shared" si="228"/>
        <v>0</v>
      </c>
      <c r="AC535" s="11"/>
      <c r="AD535" s="11"/>
      <c r="AE535" s="11"/>
      <c r="AF535" s="12"/>
      <c r="AG535" s="16">
        <f t="shared" si="229"/>
        <v>0</v>
      </c>
      <c r="AH535" s="11"/>
      <c r="AI535" s="11"/>
      <c r="AJ535" s="11"/>
      <c r="AK535" s="12"/>
      <c r="AL535" s="16">
        <f t="shared" si="230"/>
        <v>0</v>
      </c>
      <c r="AM535" s="11"/>
      <c r="AN535" s="11"/>
      <c r="AO535" s="11"/>
      <c r="AP535" s="12"/>
      <c r="AQ535" s="16">
        <f t="shared" si="231"/>
        <v>0</v>
      </c>
      <c r="AR535" s="11"/>
      <c r="AS535" s="11"/>
      <c r="AT535" s="11"/>
      <c r="AU535" s="12"/>
      <c r="AV535" s="25">
        <f t="shared" si="232"/>
        <v>0</v>
      </c>
    </row>
    <row r="536" spans="1:48" x14ac:dyDescent="0.25">
      <c r="A536" s="10">
        <f t="shared" si="205"/>
        <v>25</v>
      </c>
      <c r="B536" s="3" t="s">
        <v>2</v>
      </c>
      <c r="C536" s="21" t="s">
        <v>61</v>
      </c>
      <c r="D536" s="75"/>
      <c r="E536" s="75"/>
      <c r="F536" s="75"/>
      <c r="G536" s="76"/>
      <c r="H536" s="77">
        <f t="shared" si="224"/>
        <v>0</v>
      </c>
      <c r="I536" s="75"/>
      <c r="J536" s="75"/>
      <c r="K536" s="75"/>
      <c r="L536" s="76"/>
      <c r="M536" s="77">
        <f t="shared" si="225"/>
        <v>0</v>
      </c>
      <c r="N536" s="75"/>
      <c r="O536" s="75"/>
      <c r="P536" s="75"/>
      <c r="Q536" s="76"/>
      <c r="R536" s="77">
        <f t="shared" si="226"/>
        <v>0</v>
      </c>
      <c r="S536" s="75"/>
      <c r="T536" s="75"/>
      <c r="U536" s="75"/>
      <c r="V536" s="76"/>
      <c r="W536" s="77">
        <f t="shared" si="227"/>
        <v>0</v>
      </c>
      <c r="X536" s="11"/>
      <c r="Y536" s="11"/>
      <c r="Z536" s="11"/>
      <c r="AA536" s="12"/>
      <c r="AB536" s="16">
        <f t="shared" si="228"/>
        <v>0</v>
      </c>
      <c r="AC536" s="11"/>
      <c r="AD536" s="11"/>
      <c r="AE536" s="11"/>
      <c r="AF536" s="12"/>
      <c r="AG536" s="16">
        <f t="shared" si="229"/>
        <v>0</v>
      </c>
      <c r="AH536" s="11"/>
      <c r="AI536" s="11"/>
      <c r="AJ536" s="11"/>
      <c r="AK536" s="12"/>
      <c r="AL536" s="16">
        <f t="shared" si="230"/>
        <v>0</v>
      </c>
      <c r="AM536" s="11"/>
      <c r="AN536" s="11"/>
      <c r="AO536" s="11"/>
      <c r="AP536" s="12"/>
      <c r="AQ536" s="16">
        <f t="shared" si="231"/>
        <v>0</v>
      </c>
      <c r="AR536" s="11"/>
      <c r="AS536" s="11"/>
      <c r="AT536" s="11"/>
      <c r="AU536" s="12"/>
      <c r="AV536" s="25">
        <f t="shared" si="232"/>
        <v>0</v>
      </c>
    </row>
    <row r="537" spans="1:48" x14ac:dyDescent="0.25">
      <c r="A537" s="10">
        <f t="shared" si="205"/>
        <v>25</v>
      </c>
      <c r="B537" s="3" t="s">
        <v>46</v>
      </c>
      <c r="C537" s="21" t="s">
        <v>61</v>
      </c>
      <c r="D537" s="75"/>
      <c r="E537" s="75"/>
      <c r="F537" s="75"/>
      <c r="G537" s="76"/>
      <c r="H537" s="77">
        <f t="shared" si="224"/>
        <v>0</v>
      </c>
      <c r="I537" s="75"/>
      <c r="J537" s="75"/>
      <c r="K537" s="75"/>
      <c r="L537" s="76"/>
      <c r="M537" s="77">
        <f t="shared" si="225"/>
        <v>0</v>
      </c>
      <c r="N537" s="75"/>
      <c r="O537" s="75"/>
      <c r="P537" s="75"/>
      <c r="Q537" s="76"/>
      <c r="R537" s="77">
        <f t="shared" si="226"/>
        <v>0</v>
      </c>
      <c r="S537" s="75"/>
      <c r="T537" s="75"/>
      <c r="U537" s="75"/>
      <c r="V537" s="76"/>
      <c r="W537" s="77">
        <f t="shared" si="227"/>
        <v>0</v>
      </c>
      <c r="X537" s="11"/>
      <c r="Y537" s="11"/>
      <c r="Z537" s="11"/>
      <c r="AA537" s="12"/>
      <c r="AB537" s="16">
        <f t="shared" si="228"/>
        <v>0</v>
      </c>
      <c r="AC537" s="11"/>
      <c r="AD537" s="11"/>
      <c r="AE537" s="11"/>
      <c r="AF537" s="12"/>
      <c r="AG537" s="16">
        <f t="shared" si="229"/>
        <v>0</v>
      </c>
      <c r="AH537" s="11"/>
      <c r="AI537" s="11"/>
      <c r="AJ537" s="11"/>
      <c r="AK537" s="12"/>
      <c r="AL537" s="16">
        <f t="shared" si="230"/>
        <v>0</v>
      </c>
      <c r="AM537" s="11"/>
      <c r="AN537" s="11"/>
      <c r="AO537" s="11"/>
      <c r="AP537" s="12"/>
      <c r="AQ537" s="16">
        <f t="shared" si="231"/>
        <v>0</v>
      </c>
      <c r="AR537" s="11"/>
      <c r="AS537" s="11"/>
      <c r="AT537" s="11"/>
      <c r="AU537" s="12"/>
      <c r="AV537" s="25">
        <f t="shared" si="232"/>
        <v>0</v>
      </c>
    </row>
    <row r="538" spans="1:48" x14ac:dyDescent="0.25">
      <c r="A538" s="10">
        <f t="shared" si="205"/>
        <v>25</v>
      </c>
      <c r="B538" s="3" t="s">
        <v>4</v>
      </c>
      <c r="C538" s="21" t="s">
        <v>61</v>
      </c>
      <c r="D538" s="75"/>
      <c r="E538" s="75"/>
      <c r="F538" s="75"/>
      <c r="G538" s="76"/>
      <c r="H538" s="77">
        <f t="shared" si="224"/>
        <v>0</v>
      </c>
      <c r="I538" s="75"/>
      <c r="J538" s="75"/>
      <c r="K538" s="75"/>
      <c r="L538" s="76"/>
      <c r="M538" s="77">
        <f t="shared" si="225"/>
        <v>0</v>
      </c>
      <c r="N538" s="75"/>
      <c r="O538" s="75"/>
      <c r="P538" s="75"/>
      <c r="Q538" s="76"/>
      <c r="R538" s="77">
        <f t="shared" si="226"/>
        <v>0</v>
      </c>
      <c r="S538" s="75"/>
      <c r="T538" s="75"/>
      <c r="U538" s="75"/>
      <c r="V538" s="76"/>
      <c r="W538" s="77">
        <f t="shared" si="227"/>
        <v>0</v>
      </c>
      <c r="X538" s="11"/>
      <c r="Y538" s="11"/>
      <c r="Z538" s="11"/>
      <c r="AA538" s="12"/>
      <c r="AB538" s="16">
        <f t="shared" si="228"/>
        <v>0</v>
      </c>
      <c r="AC538" s="11"/>
      <c r="AD538" s="11"/>
      <c r="AE538" s="11"/>
      <c r="AF538" s="12"/>
      <c r="AG538" s="16">
        <f t="shared" si="229"/>
        <v>0</v>
      </c>
      <c r="AH538" s="11"/>
      <c r="AI538" s="11"/>
      <c r="AJ538" s="11"/>
      <c r="AK538" s="12"/>
      <c r="AL538" s="16">
        <f t="shared" si="230"/>
        <v>0</v>
      </c>
      <c r="AM538" s="11"/>
      <c r="AN538" s="11"/>
      <c r="AO538" s="11"/>
      <c r="AP538" s="12"/>
      <c r="AQ538" s="16">
        <f t="shared" si="231"/>
        <v>0</v>
      </c>
      <c r="AR538" s="11"/>
      <c r="AS538" s="11"/>
      <c r="AT538" s="11"/>
      <c r="AU538" s="12"/>
      <c r="AV538" s="25">
        <f t="shared" si="232"/>
        <v>0</v>
      </c>
    </row>
    <row r="539" spans="1:48" x14ac:dyDescent="0.25">
      <c r="A539" s="10">
        <f t="shared" si="205"/>
        <v>25</v>
      </c>
      <c r="B539" s="3" t="s">
        <v>47</v>
      </c>
      <c r="C539" s="21" t="s">
        <v>61</v>
      </c>
      <c r="D539" s="75"/>
      <c r="E539" s="75"/>
      <c r="F539" s="75"/>
      <c r="G539" s="76"/>
      <c r="H539" s="77">
        <f t="shared" si="224"/>
        <v>0</v>
      </c>
      <c r="I539" s="75"/>
      <c r="J539" s="75"/>
      <c r="K539" s="75"/>
      <c r="L539" s="76"/>
      <c r="M539" s="77">
        <f t="shared" si="225"/>
        <v>0</v>
      </c>
      <c r="N539" s="75"/>
      <c r="O539" s="75"/>
      <c r="P539" s="75"/>
      <c r="Q539" s="76"/>
      <c r="R539" s="77">
        <f t="shared" si="226"/>
        <v>0</v>
      </c>
      <c r="S539" s="75"/>
      <c r="T539" s="75"/>
      <c r="U539" s="75"/>
      <c r="V539" s="76"/>
      <c r="W539" s="77">
        <f t="shared" si="227"/>
        <v>0</v>
      </c>
      <c r="X539" s="11"/>
      <c r="Y539" s="11"/>
      <c r="Z539" s="11"/>
      <c r="AA539" s="12"/>
      <c r="AB539" s="16">
        <f t="shared" si="228"/>
        <v>0</v>
      </c>
      <c r="AC539" s="11"/>
      <c r="AD539" s="11"/>
      <c r="AE539" s="11"/>
      <c r="AF539" s="12"/>
      <c r="AG539" s="16">
        <f t="shared" si="229"/>
        <v>0</v>
      </c>
      <c r="AH539" s="11"/>
      <c r="AI539" s="11"/>
      <c r="AJ539" s="11"/>
      <c r="AK539" s="12"/>
      <c r="AL539" s="16">
        <f t="shared" si="230"/>
        <v>0</v>
      </c>
      <c r="AM539" s="11"/>
      <c r="AN539" s="11"/>
      <c r="AO539" s="11"/>
      <c r="AP539" s="12"/>
      <c r="AQ539" s="16">
        <f t="shared" si="231"/>
        <v>0</v>
      </c>
      <c r="AR539" s="11"/>
      <c r="AS539" s="11"/>
      <c r="AT539" s="11"/>
      <c r="AU539" s="12"/>
      <c r="AV539" s="25">
        <f t="shared" si="232"/>
        <v>0</v>
      </c>
    </row>
    <row r="540" spans="1:48" x14ac:dyDescent="0.25">
      <c r="A540" s="10">
        <f t="shared" si="205"/>
        <v>25</v>
      </c>
      <c r="B540" s="3" t="s">
        <v>5</v>
      </c>
      <c r="C540" s="21" t="s">
        <v>61</v>
      </c>
      <c r="D540" s="75"/>
      <c r="E540" s="75"/>
      <c r="F540" s="75"/>
      <c r="G540" s="76"/>
      <c r="H540" s="77">
        <f t="shared" si="224"/>
        <v>0</v>
      </c>
      <c r="I540" s="75"/>
      <c r="J540" s="75"/>
      <c r="K540" s="75"/>
      <c r="L540" s="76"/>
      <c r="M540" s="77">
        <f t="shared" si="225"/>
        <v>0</v>
      </c>
      <c r="N540" s="75"/>
      <c r="O540" s="75"/>
      <c r="P540" s="75"/>
      <c r="Q540" s="76"/>
      <c r="R540" s="77">
        <f t="shared" si="226"/>
        <v>0</v>
      </c>
      <c r="S540" s="75"/>
      <c r="T540" s="75"/>
      <c r="U540" s="75"/>
      <c r="V540" s="76"/>
      <c r="W540" s="77">
        <f t="shared" si="227"/>
        <v>0</v>
      </c>
      <c r="X540" s="11"/>
      <c r="Y540" s="11"/>
      <c r="Z540" s="11"/>
      <c r="AA540" s="12"/>
      <c r="AB540" s="16">
        <f t="shared" si="228"/>
        <v>0</v>
      </c>
      <c r="AC540" s="11"/>
      <c r="AD540" s="11"/>
      <c r="AE540" s="11"/>
      <c r="AF540" s="12"/>
      <c r="AG540" s="16">
        <f t="shared" si="229"/>
        <v>0</v>
      </c>
      <c r="AH540" s="11"/>
      <c r="AI540" s="11"/>
      <c r="AJ540" s="11"/>
      <c r="AK540" s="12"/>
      <c r="AL540" s="16">
        <f t="shared" si="230"/>
        <v>0</v>
      </c>
      <c r="AM540" s="11"/>
      <c r="AN540" s="11"/>
      <c r="AO540" s="11"/>
      <c r="AP540" s="12"/>
      <c r="AQ540" s="16">
        <f t="shared" si="231"/>
        <v>0</v>
      </c>
      <c r="AR540" s="11"/>
      <c r="AS540" s="11"/>
      <c r="AT540" s="11"/>
      <c r="AU540" s="12"/>
      <c r="AV540" s="25">
        <f t="shared" si="232"/>
        <v>0</v>
      </c>
    </row>
    <row r="541" spans="1:48" x14ac:dyDescent="0.25">
      <c r="A541" s="10">
        <f t="shared" ref="A541:A604" si="233">A519+1</f>
        <v>25</v>
      </c>
      <c r="B541" s="3" t="s">
        <v>48</v>
      </c>
      <c r="C541" s="21" t="s">
        <v>61</v>
      </c>
      <c r="D541" s="75"/>
      <c r="E541" s="75"/>
      <c r="F541" s="75"/>
      <c r="G541" s="76"/>
      <c r="H541" s="77">
        <f t="shared" si="224"/>
        <v>0</v>
      </c>
      <c r="I541" s="75"/>
      <c r="J541" s="75"/>
      <c r="K541" s="75"/>
      <c r="L541" s="76"/>
      <c r="M541" s="77">
        <f t="shared" si="225"/>
        <v>0</v>
      </c>
      <c r="N541" s="75"/>
      <c r="O541" s="75"/>
      <c r="P541" s="75"/>
      <c r="Q541" s="76"/>
      <c r="R541" s="77">
        <f t="shared" si="226"/>
        <v>0</v>
      </c>
      <c r="S541" s="75"/>
      <c r="T541" s="75"/>
      <c r="U541" s="75"/>
      <c r="V541" s="76"/>
      <c r="W541" s="77">
        <f t="shared" si="227"/>
        <v>0</v>
      </c>
      <c r="X541" s="11"/>
      <c r="Y541" s="11"/>
      <c r="Z541" s="11"/>
      <c r="AA541" s="12"/>
      <c r="AB541" s="16">
        <f t="shared" si="228"/>
        <v>0</v>
      </c>
      <c r="AC541" s="11"/>
      <c r="AD541" s="11"/>
      <c r="AE541" s="11"/>
      <c r="AF541" s="12"/>
      <c r="AG541" s="16">
        <f t="shared" si="229"/>
        <v>0</v>
      </c>
      <c r="AH541" s="11"/>
      <c r="AI541" s="11"/>
      <c r="AJ541" s="11"/>
      <c r="AK541" s="12"/>
      <c r="AL541" s="16">
        <f t="shared" si="230"/>
        <v>0</v>
      </c>
      <c r="AM541" s="11"/>
      <c r="AN541" s="11"/>
      <c r="AO541" s="11"/>
      <c r="AP541" s="12"/>
      <c r="AQ541" s="16">
        <f t="shared" si="231"/>
        <v>0</v>
      </c>
      <c r="AR541" s="11"/>
      <c r="AS541" s="11"/>
      <c r="AT541" s="11"/>
      <c r="AU541" s="12"/>
      <c r="AV541" s="25">
        <f t="shared" si="232"/>
        <v>0</v>
      </c>
    </row>
    <row r="542" spans="1:48" x14ac:dyDescent="0.25">
      <c r="A542" s="10">
        <f t="shared" si="233"/>
        <v>25</v>
      </c>
      <c r="B542" s="3" t="s">
        <v>49</v>
      </c>
      <c r="C542" s="21" t="s">
        <v>61</v>
      </c>
      <c r="D542" s="75"/>
      <c r="E542" s="75"/>
      <c r="F542" s="75"/>
      <c r="G542" s="76"/>
      <c r="H542" s="77">
        <f t="shared" si="224"/>
        <v>0</v>
      </c>
      <c r="I542" s="75"/>
      <c r="J542" s="75"/>
      <c r="K542" s="75"/>
      <c r="L542" s="76"/>
      <c r="M542" s="77">
        <f t="shared" si="225"/>
        <v>0</v>
      </c>
      <c r="N542" s="75"/>
      <c r="O542" s="75"/>
      <c r="P542" s="75"/>
      <c r="Q542" s="76"/>
      <c r="R542" s="77">
        <f t="shared" si="226"/>
        <v>0</v>
      </c>
      <c r="S542" s="75"/>
      <c r="T542" s="75"/>
      <c r="U542" s="75"/>
      <c r="V542" s="76"/>
      <c r="W542" s="77">
        <f t="shared" si="227"/>
        <v>0</v>
      </c>
      <c r="X542" s="11"/>
      <c r="Y542" s="11"/>
      <c r="Z542" s="11"/>
      <c r="AA542" s="12"/>
      <c r="AB542" s="16">
        <f t="shared" si="228"/>
        <v>0</v>
      </c>
      <c r="AC542" s="11"/>
      <c r="AD542" s="11"/>
      <c r="AE542" s="11"/>
      <c r="AF542" s="12"/>
      <c r="AG542" s="16">
        <f t="shared" si="229"/>
        <v>0</v>
      </c>
      <c r="AH542" s="11"/>
      <c r="AI542" s="11"/>
      <c r="AJ542" s="11"/>
      <c r="AK542" s="12"/>
      <c r="AL542" s="16">
        <f t="shared" si="230"/>
        <v>0</v>
      </c>
      <c r="AM542" s="11"/>
      <c r="AN542" s="11"/>
      <c r="AO542" s="11"/>
      <c r="AP542" s="12"/>
      <c r="AQ542" s="16">
        <f t="shared" si="231"/>
        <v>0</v>
      </c>
      <c r="AR542" s="11"/>
      <c r="AS542" s="11"/>
      <c r="AT542" s="11"/>
      <c r="AU542" s="12"/>
      <c r="AV542" s="25">
        <f t="shared" si="232"/>
        <v>0</v>
      </c>
    </row>
    <row r="543" spans="1:48" x14ac:dyDescent="0.25">
      <c r="A543" s="10">
        <f t="shared" si="233"/>
        <v>25</v>
      </c>
      <c r="B543" s="3" t="s">
        <v>50</v>
      </c>
      <c r="C543" s="21" t="s">
        <v>61</v>
      </c>
      <c r="D543" s="75"/>
      <c r="E543" s="75"/>
      <c r="F543" s="75"/>
      <c r="G543" s="76"/>
      <c r="H543" s="77">
        <f t="shared" si="224"/>
        <v>0</v>
      </c>
      <c r="I543" s="75"/>
      <c r="J543" s="75"/>
      <c r="K543" s="75"/>
      <c r="L543" s="76"/>
      <c r="M543" s="77">
        <f t="shared" si="225"/>
        <v>0</v>
      </c>
      <c r="N543" s="75"/>
      <c r="O543" s="75"/>
      <c r="P543" s="75"/>
      <c r="Q543" s="76"/>
      <c r="R543" s="77">
        <f t="shared" si="226"/>
        <v>0</v>
      </c>
      <c r="S543" s="75"/>
      <c r="T543" s="75"/>
      <c r="U543" s="75"/>
      <c r="V543" s="76"/>
      <c r="W543" s="77">
        <f t="shared" si="227"/>
        <v>0</v>
      </c>
      <c r="X543" s="11"/>
      <c r="Y543" s="11"/>
      <c r="Z543" s="11"/>
      <c r="AA543" s="12"/>
      <c r="AB543" s="16">
        <f t="shared" si="228"/>
        <v>0</v>
      </c>
      <c r="AC543" s="11"/>
      <c r="AD543" s="11"/>
      <c r="AE543" s="11"/>
      <c r="AF543" s="12"/>
      <c r="AG543" s="16">
        <f t="shared" si="229"/>
        <v>0</v>
      </c>
      <c r="AH543" s="11"/>
      <c r="AI543" s="11"/>
      <c r="AJ543" s="11"/>
      <c r="AK543" s="12"/>
      <c r="AL543" s="16">
        <f t="shared" si="230"/>
        <v>0</v>
      </c>
      <c r="AM543" s="11"/>
      <c r="AN543" s="11"/>
      <c r="AO543" s="11"/>
      <c r="AP543" s="12"/>
      <c r="AQ543" s="16">
        <f t="shared" si="231"/>
        <v>0</v>
      </c>
      <c r="AR543" s="11"/>
      <c r="AS543" s="11"/>
      <c r="AT543" s="11"/>
      <c r="AU543" s="12"/>
      <c r="AV543" s="25">
        <f t="shared" si="232"/>
        <v>0</v>
      </c>
    </row>
    <row r="544" spans="1:48" x14ac:dyDescent="0.25">
      <c r="A544" s="10">
        <f t="shared" si="233"/>
        <v>25</v>
      </c>
      <c r="B544" s="3" t="s">
        <v>51</v>
      </c>
      <c r="C544" s="21" t="s">
        <v>61</v>
      </c>
      <c r="D544" s="75"/>
      <c r="E544" s="75"/>
      <c r="F544" s="75"/>
      <c r="G544" s="76"/>
      <c r="H544" s="77">
        <f t="shared" si="224"/>
        <v>0</v>
      </c>
      <c r="I544" s="75"/>
      <c r="J544" s="75"/>
      <c r="K544" s="75"/>
      <c r="L544" s="76"/>
      <c r="M544" s="77">
        <f t="shared" si="225"/>
        <v>0</v>
      </c>
      <c r="N544" s="75"/>
      <c r="O544" s="75"/>
      <c r="P544" s="75"/>
      <c r="Q544" s="76"/>
      <c r="R544" s="77">
        <f t="shared" si="226"/>
        <v>0</v>
      </c>
      <c r="S544" s="75"/>
      <c r="T544" s="75"/>
      <c r="U544" s="75"/>
      <c r="V544" s="76"/>
      <c r="W544" s="77">
        <f t="shared" si="227"/>
        <v>0</v>
      </c>
      <c r="X544" s="11"/>
      <c r="Y544" s="11"/>
      <c r="Z544" s="11"/>
      <c r="AA544" s="12"/>
      <c r="AB544" s="16">
        <f t="shared" si="228"/>
        <v>0</v>
      </c>
      <c r="AC544" s="11"/>
      <c r="AD544" s="11"/>
      <c r="AE544" s="11"/>
      <c r="AF544" s="12"/>
      <c r="AG544" s="16">
        <f t="shared" si="229"/>
        <v>0</v>
      </c>
      <c r="AH544" s="11"/>
      <c r="AI544" s="11"/>
      <c r="AJ544" s="11"/>
      <c r="AK544" s="12"/>
      <c r="AL544" s="16">
        <f t="shared" si="230"/>
        <v>0</v>
      </c>
      <c r="AM544" s="11"/>
      <c r="AN544" s="11"/>
      <c r="AO544" s="11"/>
      <c r="AP544" s="12"/>
      <c r="AQ544" s="16">
        <f t="shared" si="231"/>
        <v>0</v>
      </c>
      <c r="AR544" s="11"/>
      <c r="AS544" s="11"/>
      <c r="AT544" s="11"/>
      <c r="AU544" s="12"/>
      <c r="AV544" s="25">
        <f t="shared" si="232"/>
        <v>0</v>
      </c>
    </row>
    <row r="545" spans="1:48" x14ac:dyDescent="0.25">
      <c r="A545" s="10">
        <f t="shared" si="233"/>
        <v>25</v>
      </c>
      <c r="B545" s="3" t="s">
        <v>52</v>
      </c>
      <c r="C545" s="21" t="s">
        <v>61</v>
      </c>
      <c r="D545" s="75"/>
      <c r="E545" s="75"/>
      <c r="F545" s="75"/>
      <c r="G545" s="76"/>
      <c r="H545" s="77">
        <f t="shared" si="224"/>
        <v>0</v>
      </c>
      <c r="I545" s="75"/>
      <c r="J545" s="75"/>
      <c r="K545" s="75"/>
      <c r="L545" s="76"/>
      <c r="M545" s="77">
        <f t="shared" si="225"/>
        <v>0</v>
      </c>
      <c r="N545" s="75"/>
      <c r="O545" s="75"/>
      <c r="P545" s="75"/>
      <c r="Q545" s="76"/>
      <c r="R545" s="77">
        <f t="shared" si="226"/>
        <v>0</v>
      </c>
      <c r="S545" s="75"/>
      <c r="T545" s="75"/>
      <c r="U545" s="75"/>
      <c r="V545" s="76"/>
      <c r="W545" s="77">
        <f t="shared" si="227"/>
        <v>0</v>
      </c>
      <c r="X545" s="11"/>
      <c r="Y545" s="11"/>
      <c r="Z545" s="11"/>
      <c r="AA545" s="12"/>
      <c r="AB545" s="16">
        <f t="shared" si="228"/>
        <v>0</v>
      </c>
      <c r="AC545" s="11"/>
      <c r="AD545" s="11"/>
      <c r="AE545" s="11"/>
      <c r="AF545" s="12"/>
      <c r="AG545" s="16">
        <f t="shared" si="229"/>
        <v>0</v>
      </c>
      <c r="AH545" s="11"/>
      <c r="AI545" s="11"/>
      <c r="AJ545" s="11"/>
      <c r="AK545" s="12"/>
      <c r="AL545" s="16">
        <f t="shared" si="230"/>
        <v>0</v>
      </c>
      <c r="AM545" s="11"/>
      <c r="AN545" s="11"/>
      <c r="AO545" s="11"/>
      <c r="AP545" s="12"/>
      <c r="AQ545" s="16">
        <f t="shared" si="231"/>
        <v>0</v>
      </c>
      <c r="AR545" s="11"/>
      <c r="AS545" s="11"/>
      <c r="AT545" s="11"/>
      <c r="AU545" s="12"/>
      <c r="AV545" s="25">
        <f t="shared" si="232"/>
        <v>0</v>
      </c>
    </row>
    <row r="546" spans="1:48" x14ac:dyDescent="0.25">
      <c r="A546" s="10">
        <f t="shared" si="233"/>
        <v>25</v>
      </c>
      <c r="B546" s="3" t="s">
        <v>53</v>
      </c>
      <c r="C546" s="21" t="s">
        <v>61</v>
      </c>
      <c r="D546" s="75"/>
      <c r="E546" s="75"/>
      <c r="F546" s="75"/>
      <c r="G546" s="76"/>
      <c r="H546" s="77">
        <f t="shared" si="224"/>
        <v>0</v>
      </c>
      <c r="I546" s="75"/>
      <c r="J546" s="75"/>
      <c r="K546" s="75"/>
      <c r="L546" s="76"/>
      <c r="M546" s="77">
        <f t="shared" si="225"/>
        <v>0</v>
      </c>
      <c r="N546" s="75"/>
      <c r="O546" s="75"/>
      <c r="P546" s="75"/>
      <c r="Q546" s="76"/>
      <c r="R546" s="77">
        <f t="shared" si="226"/>
        <v>0</v>
      </c>
      <c r="S546" s="75"/>
      <c r="T546" s="75"/>
      <c r="U546" s="75"/>
      <c r="V546" s="76"/>
      <c r="W546" s="77">
        <f t="shared" si="227"/>
        <v>0</v>
      </c>
      <c r="X546" s="11"/>
      <c r="Y546" s="11"/>
      <c r="Z546" s="11"/>
      <c r="AA546" s="12"/>
      <c r="AB546" s="16">
        <f t="shared" si="228"/>
        <v>0</v>
      </c>
      <c r="AC546" s="11"/>
      <c r="AD546" s="11"/>
      <c r="AE546" s="11"/>
      <c r="AF546" s="12"/>
      <c r="AG546" s="16">
        <f t="shared" si="229"/>
        <v>0</v>
      </c>
      <c r="AH546" s="11"/>
      <c r="AI546" s="11"/>
      <c r="AJ546" s="11"/>
      <c r="AK546" s="12"/>
      <c r="AL546" s="16">
        <f t="shared" si="230"/>
        <v>0</v>
      </c>
      <c r="AM546" s="11"/>
      <c r="AN546" s="11"/>
      <c r="AO546" s="11"/>
      <c r="AP546" s="12"/>
      <c r="AQ546" s="16">
        <f t="shared" si="231"/>
        <v>0</v>
      </c>
      <c r="AR546" s="11"/>
      <c r="AS546" s="11"/>
      <c r="AT546" s="11"/>
      <c r="AU546" s="12"/>
      <c r="AV546" s="25">
        <f t="shared" si="232"/>
        <v>0</v>
      </c>
    </row>
    <row r="547" spans="1:48" x14ac:dyDescent="0.25">
      <c r="A547" s="10">
        <f t="shared" si="233"/>
        <v>25</v>
      </c>
      <c r="B547" s="3" t="s">
        <v>54</v>
      </c>
      <c r="C547" s="21" t="s">
        <v>61</v>
      </c>
      <c r="D547" s="75"/>
      <c r="E547" s="75"/>
      <c r="F547" s="75"/>
      <c r="G547" s="76"/>
      <c r="H547" s="77">
        <f t="shared" si="224"/>
        <v>0</v>
      </c>
      <c r="I547" s="75"/>
      <c r="J547" s="75"/>
      <c r="K547" s="75"/>
      <c r="L547" s="76"/>
      <c r="M547" s="77">
        <f t="shared" si="225"/>
        <v>0</v>
      </c>
      <c r="N547" s="75"/>
      <c r="O547" s="75"/>
      <c r="P547" s="75"/>
      <c r="Q547" s="76"/>
      <c r="R547" s="77">
        <f t="shared" si="226"/>
        <v>0</v>
      </c>
      <c r="S547" s="75"/>
      <c r="T547" s="75"/>
      <c r="U547" s="75"/>
      <c r="V547" s="76"/>
      <c r="W547" s="77">
        <f t="shared" si="227"/>
        <v>0</v>
      </c>
      <c r="X547" s="11"/>
      <c r="Y547" s="11"/>
      <c r="Z547" s="11"/>
      <c r="AA547" s="12"/>
      <c r="AB547" s="16">
        <f t="shared" si="228"/>
        <v>0</v>
      </c>
      <c r="AC547" s="11"/>
      <c r="AD547" s="11"/>
      <c r="AE547" s="11"/>
      <c r="AF547" s="12"/>
      <c r="AG547" s="16">
        <f t="shared" si="229"/>
        <v>0</v>
      </c>
      <c r="AH547" s="11"/>
      <c r="AI547" s="11"/>
      <c r="AJ547" s="11"/>
      <c r="AK547" s="12"/>
      <c r="AL547" s="16">
        <f t="shared" si="230"/>
        <v>0</v>
      </c>
      <c r="AM547" s="11"/>
      <c r="AN547" s="11"/>
      <c r="AO547" s="11"/>
      <c r="AP547" s="12"/>
      <c r="AQ547" s="16">
        <f t="shared" si="231"/>
        <v>0</v>
      </c>
      <c r="AR547" s="11"/>
      <c r="AS547" s="11"/>
      <c r="AT547" s="11"/>
      <c r="AU547" s="12"/>
      <c r="AV547" s="25">
        <f t="shared" si="232"/>
        <v>0</v>
      </c>
    </row>
    <row r="548" spans="1:48" x14ac:dyDescent="0.25">
      <c r="A548" s="10">
        <f t="shared" si="233"/>
        <v>25</v>
      </c>
      <c r="B548" s="3" t="s">
        <v>23</v>
      </c>
      <c r="C548" s="21" t="s">
        <v>61</v>
      </c>
      <c r="D548" s="75"/>
      <c r="E548" s="75"/>
      <c r="F548" s="75"/>
      <c r="G548" s="76"/>
      <c r="H548" s="77">
        <f t="shared" si="224"/>
        <v>0</v>
      </c>
      <c r="I548" s="75"/>
      <c r="J548" s="75"/>
      <c r="K548" s="75"/>
      <c r="L548" s="76"/>
      <c r="M548" s="77">
        <f t="shared" si="225"/>
        <v>0</v>
      </c>
      <c r="N548" s="75"/>
      <c r="O548" s="75"/>
      <c r="P548" s="75"/>
      <c r="Q548" s="76"/>
      <c r="R548" s="77">
        <f t="shared" si="226"/>
        <v>0</v>
      </c>
      <c r="S548" s="75"/>
      <c r="T548" s="75"/>
      <c r="U548" s="75"/>
      <c r="V548" s="76"/>
      <c r="W548" s="77">
        <f t="shared" si="227"/>
        <v>0</v>
      </c>
      <c r="X548" s="11"/>
      <c r="Y548" s="11"/>
      <c r="Z548" s="11"/>
      <c r="AA548" s="12"/>
      <c r="AB548" s="16">
        <f t="shared" si="228"/>
        <v>0</v>
      </c>
      <c r="AC548" s="11"/>
      <c r="AD548" s="11"/>
      <c r="AE548" s="11"/>
      <c r="AF548" s="12"/>
      <c r="AG548" s="16">
        <f t="shared" si="229"/>
        <v>0</v>
      </c>
      <c r="AH548" s="11"/>
      <c r="AI548" s="11"/>
      <c r="AJ548" s="11"/>
      <c r="AK548" s="12"/>
      <c r="AL548" s="16">
        <f t="shared" si="230"/>
        <v>0</v>
      </c>
      <c r="AM548" s="11"/>
      <c r="AN548" s="11"/>
      <c r="AO548" s="11"/>
      <c r="AP548" s="12"/>
      <c r="AQ548" s="16">
        <f t="shared" si="231"/>
        <v>0</v>
      </c>
      <c r="AR548" s="11"/>
      <c r="AS548" s="11"/>
      <c r="AT548" s="11"/>
      <c r="AU548" s="12"/>
      <c r="AV548" s="25">
        <f t="shared" si="232"/>
        <v>0</v>
      </c>
    </row>
    <row r="549" spans="1:48" x14ac:dyDescent="0.25">
      <c r="A549" s="10">
        <f t="shared" si="233"/>
        <v>25</v>
      </c>
      <c r="B549" s="3" t="s">
        <v>8</v>
      </c>
      <c r="C549" s="21" t="s">
        <v>61</v>
      </c>
      <c r="D549" s="75"/>
      <c r="E549" s="75"/>
      <c r="F549" s="75"/>
      <c r="G549" s="76"/>
      <c r="H549" s="77">
        <f t="shared" si="224"/>
        <v>0</v>
      </c>
      <c r="I549" s="75"/>
      <c r="J549" s="75"/>
      <c r="K549" s="75"/>
      <c r="L549" s="76"/>
      <c r="M549" s="77">
        <f t="shared" si="225"/>
        <v>0</v>
      </c>
      <c r="N549" s="75"/>
      <c r="O549" s="75"/>
      <c r="P549" s="75"/>
      <c r="Q549" s="76"/>
      <c r="R549" s="77">
        <f t="shared" si="226"/>
        <v>0</v>
      </c>
      <c r="S549" s="75"/>
      <c r="T549" s="75"/>
      <c r="U549" s="75"/>
      <c r="V549" s="76"/>
      <c r="W549" s="77">
        <f t="shared" si="227"/>
        <v>0</v>
      </c>
      <c r="X549" s="11"/>
      <c r="Y549" s="11"/>
      <c r="Z549" s="11"/>
      <c r="AA549" s="12"/>
      <c r="AB549" s="16">
        <f t="shared" si="228"/>
        <v>0</v>
      </c>
      <c r="AC549" s="11"/>
      <c r="AD549" s="11"/>
      <c r="AE549" s="11"/>
      <c r="AF549" s="12"/>
      <c r="AG549" s="16">
        <f t="shared" si="229"/>
        <v>0</v>
      </c>
      <c r="AH549" s="11"/>
      <c r="AI549" s="11"/>
      <c r="AJ549" s="11"/>
      <c r="AK549" s="12"/>
      <c r="AL549" s="16">
        <f t="shared" si="230"/>
        <v>0</v>
      </c>
      <c r="AM549" s="11"/>
      <c r="AN549" s="11"/>
      <c r="AO549" s="11"/>
      <c r="AP549" s="12"/>
      <c r="AQ549" s="16">
        <f t="shared" si="231"/>
        <v>0</v>
      </c>
      <c r="AR549" s="11"/>
      <c r="AS549" s="11"/>
      <c r="AT549" s="11"/>
      <c r="AU549" s="12"/>
      <c r="AV549" s="25">
        <f t="shared" si="232"/>
        <v>0</v>
      </c>
    </row>
    <row r="550" spans="1:48" x14ac:dyDescent="0.25">
      <c r="A550" s="10">
        <f t="shared" si="233"/>
        <v>25</v>
      </c>
      <c r="B550" s="3" t="s">
        <v>9</v>
      </c>
      <c r="C550" s="21" t="s">
        <v>61</v>
      </c>
      <c r="D550" s="75"/>
      <c r="E550" s="75"/>
      <c r="F550" s="75"/>
      <c r="G550" s="76"/>
      <c r="H550" s="77">
        <f t="shared" si="224"/>
        <v>0</v>
      </c>
      <c r="I550" s="75"/>
      <c r="J550" s="75"/>
      <c r="K550" s="75"/>
      <c r="L550" s="76"/>
      <c r="M550" s="77">
        <f t="shared" si="225"/>
        <v>0</v>
      </c>
      <c r="N550" s="75"/>
      <c r="O550" s="75"/>
      <c r="P550" s="75"/>
      <c r="Q550" s="76"/>
      <c r="R550" s="77">
        <f t="shared" si="226"/>
        <v>0</v>
      </c>
      <c r="S550" s="75"/>
      <c r="T550" s="75"/>
      <c r="U550" s="75"/>
      <c r="V550" s="76"/>
      <c r="W550" s="77">
        <f t="shared" si="227"/>
        <v>0</v>
      </c>
      <c r="X550" s="11"/>
      <c r="Y550" s="11"/>
      <c r="Z550" s="11"/>
      <c r="AA550" s="12"/>
      <c r="AB550" s="16">
        <f t="shared" si="228"/>
        <v>0</v>
      </c>
      <c r="AC550" s="11"/>
      <c r="AD550" s="11"/>
      <c r="AE550" s="11"/>
      <c r="AF550" s="12"/>
      <c r="AG550" s="16">
        <f t="shared" si="229"/>
        <v>0</v>
      </c>
      <c r="AH550" s="11"/>
      <c r="AI550" s="11"/>
      <c r="AJ550" s="11"/>
      <c r="AK550" s="12"/>
      <c r="AL550" s="16">
        <f t="shared" si="230"/>
        <v>0</v>
      </c>
      <c r="AM550" s="11"/>
      <c r="AN550" s="11"/>
      <c r="AO550" s="11"/>
      <c r="AP550" s="12"/>
      <c r="AQ550" s="16">
        <f t="shared" si="231"/>
        <v>0</v>
      </c>
      <c r="AR550" s="11"/>
      <c r="AS550" s="11"/>
      <c r="AT550" s="11"/>
      <c r="AU550" s="12"/>
      <c r="AV550" s="25">
        <f t="shared" si="232"/>
        <v>0</v>
      </c>
    </row>
    <row r="551" spans="1:48" x14ac:dyDescent="0.25">
      <c r="A551" s="10">
        <f t="shared" si="233"/>
        <v>25</v>
      </c>
      <c r="B551" s="3" t="s">
        <v>10</v>
      </c>
      <c r="C551" s="21" t="s">
        <v>61</v>
      </c>
      <c r="D551" s="75"/>
      <c r="E551" s="75"/>
      <c r="F551" s="75"/>
      <c r="G551" s="76"/>
      <c r="H551" s="77">
        <f t="shared" si="224"/>
        <v>0</v>
      </c>
      <c r="I551" s="75"/>
      <c r="J551" s="75"/>
      <c r="K551" s="75"/>
      <c r="L551" s="76"/>
      <c r="M551" s="77">
        <f t="shared" si="225"/>
        <v>0</v>
      </c>
      <c r="N551" s="75"/>
      <c r="O551" s="75"/>
      <c r="P551" s="75"/>
      <c r="Q551" s="76"/>
      <c r="R551" s="77">
        <f t="shared" si="226"/>
        <v>0</v>
      </c>
      <c r="S551" s="75"/>
      <c r="T551" s="75"/>
      <c r="U551" s="75"/>
      <c r="V551" s="76"/>
      <c r="W551" s="77">
        <f t="shared" si="227"/>
        <v>0</v>
      </c>
      <c r="X551" s="11"/>
      <c r="Y551" s="11"/>
      <c r="Z551" s="11"/>
      <c r="AA551" s="12"/>
      <c r="AB551" s="16">
        <f t="shared" si="228"/>
        <v>0</v>
      </c>
      <c r="AC551" s="11"/>
      <c r="AD551" s="11"/>
      <c r="AE551" s="11"/>
      <c r="AF551" s="12"/>
      <c r="AG551" s="16">
        <f t="shared" si="229"/>
        <v>0</v>
      </c>
      <c r="AH551" s="11"/>
      <c r="AI551" s="11"/>
      <c r="AJ551" s="11"/>
      <c r="AK551" s="12"/>
      <c r="AL551" s="16">
        <f t="shared" si="230"/>
        <v>0</v>
      </c>
      <c r="AM551" s="11"/>
      <c r="AN551" s="11"/>
      <c r="AO551" s="11"/>
      <c r="AP551" s="12"/>
      <c r="AQ551" s="16">
        <f t="shared" si="231"/>
        <v>0</v>
      </c>
      <c r="AR551" s="11"/>
      <c r="AS551" s="11"/>
      <c r="AT551" s="11"/>
      <c r="AU551" s="12"/>
      <c r="AV551" s="25">
        <f t="shared" si="232"/>
        <v>0</v>
      </c>
    </row>
    <row r="552" spans="1:48" x14ac:dyDescent="0.25">
      <c r="A552" s="10">
        <f t="shared" si="233"/>
        <v>25</v>
      </c>
      <c r="B552" s="3" t="s">
        <v>55</v>
      </c>
      <c r="C552" s="21" t="s">
        <v>61</v>
      </c>
      <c r="D552" s="75"/>
      <c r="E552" s="75"/>
      <c r="F552" s="75"/>
      <c r="G552" s="76"/>
      <c r="H552" s="77">
        <f t="shared" si="224"/>
        <v>0</v>
      </c>
      <c r="I552" s="75"/>
      <c r="J552" s="75"/>
      <c r="K552" s="75"/>
      <c r="L552" s="76"/>
      <c r="M552" s="77">
        <f t="shared" si="225"/>
        <v>0</v>
      </c>
      <c r="N552" s="75"/>
      <c r="O552" s="75"/>
      <c r="P552" s="75"/>
      <c r="Q552" s="76"/>
      <c r="R552" s="77">
        <f t="shared" si="226"/>
        <v>0</v>
      </c>
      <c r="S552" s="75"/>
      <c r="T552" s="75"/>
      <c r="U552" s="75"/>
      <c r="V552" s="76"/>
      <c r="W552" s="77">
        <f t="shared" si="227"/>
        <v>0</v>
      </c>
      <c r="X552" s="11"/>
      <c r="Y552" s="11"/>
      <c r="Z552" s="11"/>
      <c r="AA552" s="12"/>
      <c r="AB552" s="16">
        <f t="shared" si="228"/>
        <v>0</v>
      </c>
      <c r="AC552" s="11"/>
      <c r="AD552" s="11"/>
      <c r="AE552" s="11"/>
      <c r="AF552" s="12"/>
      <c r="AG552" s="16">
        <f t="shared" si="229"/>
        <v>0</v>
      </c>
      <c r="AH552" s="11"/>
      <c r="AI552" s="11"/>
      <c r="AJ552" s="11"/>
      <c r="AK552" s="12"/>
      <c r="AL552" s="16">
        <f t="shared" si="230"/>
        <v>0</v>
      </c>
      <c r="AM552" s="11"/>
      <c r="AN552" s="11"/>
      <c r="AO552" s="11"/>
      <c r="AP552" s="12"/>
      <c r="AQ552" s="16">
        <f t="shared" si="231"/>
        <v>0</v>
      </c>
      <c r="AR552" s="11"/>
      <c r="AS552" s="11"/>
      <c r="AT552" s="11"/>
      <c r="AU552" s="12"/>
      <c r="AV552" s="25">
        <f t="shared" si="232"/>
        <v>0</v>
      </c>
    </row>
    <row r="553" spans="1:48" x14ac:dyDescent="0.25">
      <c r="A553" s="10">
        <f t="shared" si="233"/>
        <v>25</v>
      </c>
      <c r="B553" s="22" t="s">
        <v>34</v>
      </c>
      <c r="C553" s="21" t="s">
        <v>61</v>
      </c>
      <c r="D553" s="78"/>
      <c r="E553" s="78"/>
      <c r="F553" s="78"/>
      <c r="G553" s="79"/>
      <c r="H553" s="80">
        <f t="shared" si="224"/>
        <v>0</v>
      </c>
      <c r="I553" s="78"/>
      <c r="J553" s="78"/>
      <c r="K553" s="78"/>
      <c r="L553" s="79"/>
      <c r="M553" s="80">
        <f t="shared" si="225"/>
        <v>0</v>
      </c>
      <c r="N553" s="78"/>
      <c r="O553" s="78"/>
      <c r="P553" s="78"/>
      <c r="Q553" s="79"/>
      <c r="R553" s="80">
        <f t="shared" si="226"/>
        <v>0</v>
      </c>
      <c r="S553" s="78"/>
      <c r="T553" s="78"/>
      <c r="U553" s="78"/>
      <c r="V553" s="79"/>
      <c r="W553" s="80">
        <f t="shared" si="227"/>
        <v>0</v>
      </c>
      <c r="X553" s="13"/>
      <c r="Y553" s="13"/>
      <c r="Z553" s="13"/>
      <c r="AA553" s="14"/>
      <c r="AB553" s="17">
        <f t="shared" si="228"/>
        <v>0</v>
      </c>
      <c r="AC553" s="13"/>
      <c r="AD553" s="13"/>
      <c r="AE553" s="13"/>
      <c r="AF553" s="14"/>
      <c r="AG553" s="17">
        <f t="shared" si="229"/>
        <v>0</v>
      </c>
      <c r="AH553" s="13"/>
      <c r="AI553" s="13"/>
      <c r="AJ553" s="13"/>
      <c r="AK553" s="14"/>
      <c r="AL553" s="17">
        <f t="shared" si="230"/>
        <v>0</v>
      </c>
      <c r="AM553" s="13"/>
      <c r="AN553" s="13"/>
      <c r="AO553" s="13"/>
      <c r="AP553" s="14"/>
      <c r="AQ553" s="17">
        <f t="shared" si="231"/>
        <v>0</v>
      </c>
      <c r="AR553" s="13"/>
      <c r="AS553" s="13"/>
      <c r="AT553" s="13"/>
      <c r="AU553" s="14"/>
      <c r="AV553" s="26">
        <f t="shared" si="232"/>
        <v>0</v>
      </c>
    </row>
    <row r="554" spans="1:48" x14ac:dyDescent="0.25">
      <c r="A554" s="10">
        <f t="shared" si="233"/>
        <v>25</v>
      </c>
      <c r="B554" s="27"/>
      <c r="C554" s="28"/>
      <c r="D554" s="81"/>
      <c r="E554" s="82"/>
      <c r="F554" s="82"/>
      <c r="G554" s="82"/>
      <c r="H554" s="83">
        <f>SUM(H534:H553)</f>
        <v>0</v>
      </c>
      <c r="I554" s="82"/>
      <c r="J554" s="82"/>
      <c r="K554" s="82"/>
      <c r="L554" s="82"/>
      <c r="M554" s="83">
        <f>SUM(M534:M553)</f>
        <v>0</v>
      </c>
      <c r="N554" s="82"/>
      <c r="O554" s="82"/>
      <c r="P554" s="82"/>
      <c r="Q554" s="82"/>
      <c r="R554" s="83">
        <f>SUM(R534:R553)</f>
        <v>0</v>
      </c>
      <c r="S554" s="82"/>
      <c r="T554" s="82"/>
      <c r="U554" s="82"/>
      <c r="V554" s="82"/>
      <c r="W554" s="83">
        <f>SUM(W534:W553)</f>
        <v>0</v>
      </c>
      <c r="X554" s="29"/>
      <c r="Y554" s="29"/>
      <c r="Z554" s="29"/>
      <c r="AA554" s="29"/>
      <c r="AB554" s="30">
        <f>SUM(AB534:AB553)</f>
        <v>0</v>
      </c>
      <c r="AC554" s="29"/>
      <c r="AD554" s="29"/>
      <c r="AE554" s="29"/>
      <c r="AF554" s="29"/>
      <c r="AG554" s="30">
        <f>SUM(AG534:AG553)</f>
        <v>0</v>
      </c>
      <c r="AH554" s="29"/>
      <c r="AI554" s="29"/>
      <c r="AJ554" s="29"/>
      <c r="AK554" s="29"/>
      <c r="AL554" s="30">
        <f>SUM(AL534:AL553)</f>
        <v>0</v>
      </c>
      <c r="AM554" s="29"/>
      <c r="AN554" s="29"/>
      <c r="AO554" s="29"/>
      <c r="AP554" s="29"/>
      <c r="AQ554" s="30">
        <f>SUM(AQ534:AQ553)</f>
        <v>0</v>
      </c>
      <c r="AR554" s="29"/>
      <c r="AS554" s="29"/>
      <c r="AT554" s="29"/>
      <c r="AU554" s="29"/>
      <c r="AV554" s="30">
        <f>SUM(AV534:AV553)</f>
        <v>0</v>
      </c>
    </row>
    <row r="555" spans="1:48" x14ac:dyDescent="0.25">
      <c r="A555" s="10">
        <f t="shared" si="233"/>
        <v>25</v>
      </c>
      <c r="B555" s="115" t="str">
        <f>"Буква (или иное название) класса "&amp;A798&amp;":"</f>
        <v>Буква (или иное название) класса 37:</v>
      </c>
      <c r="C555" s="116"/>
      <c r="D555" s="106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</row>
    <row r="556" spans="1:48" x14ac:dyDescent="0.25">
      <c r="A556" s="10">
        <f t="shared" si="233"/>
        <v>26</v>
      </c>
      <c r="B556" s="3" t="s">
        <v>0</v>
      </c>
      <c r="C556" s="21" t="s">
        <v>61</v>
      </c>
      <c r="D556" s="75"/>
      <c r="E556" s="75"/>
      <c r="F556" s="75"/>
      <c r="G556" s="76"/>
      <c r="H556" s="77">
        <f t="shared" ref="H556:H575" si="234">COUNTA(D556:G556)</f>
        <v>0</v>
      </c>
      <c r="I556" s="75"/>
      <c r="J556" s="75"/>
      <c r="K556" s="75"/>
      <c r="L556" s="76"/>
      <c r="M556" s="77">
        <f t="shared" ref="M556:M575" si="235">COUNTA(I556:L556)</f>
        <v>0</v>
      </c>
      <c r="N556" s="75"/>
      <c r="O556" s="75"/>
      <c r="P556" s="75"/>
      <c r="Q556" s="76"/>
      <c r="R556" s="77">
        <f t="shared" ref="R556:R575" si="236">COUNTA(N556:Q556)</f>
        <v>0</v>
      </c>
      <c r="S556" s="75"/>
      <c r="T556" s="75"/>
      <c r="U556" s="75"/>
      <c r="V556" s="76"/>
      <c r="W556" s="77">
        <f t="shared" ref="W556:W575" si="237">COUNTA(S556:V556)</f>
        <v>0</v>
      </c>
      <c r="X556" s="11"/>
      <c r="Y556" s="11"/>
      <c r="Z556" s="11"/>
      <c r="AA556" s="12"/>
      <c r="AB556" s="16">
        <f t="shared" ref="AB556:AB575" si="238">COUNTA(X556:AA556)</f>
        <v>0</v>
      </c>
      <c r="AC556" s="11"/>
      <c r="AD556" s="11"/>
      <c r="AE556" s="11"/>
      <c r="AF556" s="12"/>
      <c r="AG556" s="16">
        <f t="shared" ref="AG556:AG575" si="239">COUNTA(AC556:AF556)</f>
        <v>0</v>
      </c>
      <c r="AH556" s="11"/>
      <c r="AI556" s="11"/>
      <c r="AJ556" s="11"/>
      <c r="AK556" s="12"/>
      <c r="AL556" s="16">
        <f t="shared" ref="AL556:AL575" si="240">COUNTA(AH556:AK556)</f>
        <v>0</v>
      </c>
      <c r="AM556" s="11"/>
      <c r="AN556" s="11"/>
      <c r="AO556" s="11"/>
      <c r="AP556" s="12"/>
      <c r="AQ556" s="16">
        <f t="shared" ref="AQ556:AQ575" si="241">COUNTA(AM556:AP556)</f>
        <v>0</v>
      </c>
      <c r="AR556" s="11"/>
      <c r="AS556" s="11"/>
      <c r="AT556" s="11"/>
      <c r="AU556" s="12"/>
      <c r="AV556" s="25">
        <f t="shared" ref="AV556:AV575" si="242">COUNTA(AR556:AU556)</f>
        <v>0</v>
      </c>
    </row>
    <row r="557" spans="1:48" x14ac:dyDescent="0.25">
      <c r="A557" s="10">
        <f t="shared" si="233"/>
        <v>26</v>
      </c>
      <c r="B557" s="3" t="s">
        <v>45</v>
      </c>
      <c r="C557" s="21" t="s">
        <v>61</v>
      </c>
      <c r="D557" s="75"/>
      <c r="E557" s="75"/>
      <c r="F557" s="75"/>
      <c r="G557" s="76"/>
      <c r="H557" s="77">
        <f t="shared" si="234"/>
        <v>0</v>
      </c>
      <c r="I557" s="75"/>
      <c r="J557" s="75"/>
      <c r="K557" s="75"/>
      <c r="L557" s="76"/>
      <c r="M557" s="77">
        <f t="shared" si="235"/>
        <v>0</v>
      </c>
      <c r="N557" s="75"/>
      <c r="O557" s="75"/>
      <c r="P557" s="75"/>
      <c r="Q557" s="76"/>
      <c r="R557" s="77">
        <f t="shared" si="236"/>
        <v>0</v>
      </c>
      <c r="S557" s="75"/>
      <c r="T557" s="75"/>
      <c r="U557" s="75"/>
      <c r="V557" s="76"/>
      <c r="W557" s="77">
        <f t="shared" si="237"/>
        <v>0</v>
      </c>
      <c r="X557" s="11"/>
      <c r="Y557" s="11"/>
      <c r="Z557" s="11"/>
      <c r="AA557" s="12"/>
      <c r="AB557" s="16">
        <f t="shared" si="238"/>
        <v>0</v>
      </c>
      <c r="AC557" s="11"/>
      <c r="AD557" s="11"/>
      <c r="AE557" s="11"/>
      <c r="AF557" s="12"/>
      <c r="AG557" s="16">
        <f t="shared" si="239"/>
        <v>0</v>
      </c>
      <c r="AH557" s="11"/>
      <c r="AI557" s="11"/>
      <c r="AJ557" s="11"/>
      <c r="AK557" s="12"/>
      <c r="AL557" s="16">
        <f t="shared" si="240"/>
        <v>0</v>
      </c>
      <c r="AM557" s="11"/>
      <c r="AN557" s="11"/>
      <c r="AO557" s="11"/>
      <c r="AP557" s="12"/>
      <c r="AQ557" s="16">
        <f t="shared" si="241"/>
        <v>0</v>
      </c>
      <c r="AR557" s="11"/>
      <c r="AS557" s="11"/>
      <c r="AT557" s="11"/>
      <c r="AU557" s="12"/>
      <c r="AV557" s="25">
        <f t="shared" si="242"/>
        <v>0</v>
      </c>
    </row>
    <row r="558" spans="1:48" x14ac:dyDescent="0.25">
      <c r="A558" s="10">
        <f t="shared" si="233"/>
        <v>26</v>
      </c>
      <c r="B558" s="3" t="s">
        <v>2</v>
      </c>
      <c r="C558" s="21" t="s">
        <v>61</v>
      </c>
      <c r="D558" s="75"/>
      <c r="E558" s="75"/>
      <c r="F558" s="75"/>
      <c r="G558" s="76"/>
      <c r="H558" s="77">
        <f t="shared" si="234"/>
        <v>0</v>
      </c>
      <c r="I558" s="75"/>
      <c r="J558" s="75"/>
      <c r="K558" s="75"/>
      <c r="L558" s="76"/>
      <c r="M558" s="77">
        <f t="shared" si="235"/>
        <v>0</v>
      </c>
      <c r="N558" s="75"/>
      <c r="O558" s="75"/>
      <c r="P558" s="75"/>
      <c r="Q558" s="76"/>
      <c r="R558" s="77">
        <f t="shared" si="236"/>
        <v>0</v>
      </c>
      <c r="S558" s="75"/>
      <c r="T558" s="75"/>
      <c r="U558" s="75"/>
      <c r="V558" s="76"/>
      <c r="W558" s="77">
        <f t="shared" si="237"/>
        <v>0</v>
      </c>
      <c r="X558" s="11"/>
      <c r="Y558" s="11"/>
      <c r="Z558" s="11"/>
      <c r="AA558" s="12"/>
      <c r="AB558" s="16">
        <f t="shared" si="238"/>
        <v>0</v>
      </c>
      <c r="AC558" s="11"/>
      <c r="AD558" s="11"/>
      <c r="AE558" s="11"/>
      <c r="AF558" s="12"/>
      <c r="AG558" s="16">
        <f t="shared" si="239"/>
        <v>0</v>
      </c>
      <c r="AH558" s="11"/>
      <c r="AI558" s="11"/>
      <c r="AJ558" s="11"/>
      <c r="AK558" s="12"/>
      <c r="AL558" s="16">
        <f t="shared" si="240"/>
        <v>0</v>
      </c>
      <c r="AM558" s="11"/>
      <c r="AN558" s="11"/>
      <c r="AO558" s="11"/>
      <c r="AP558" s="12"/>
      <c r="AQ558" s="16">
        <f t="shared" si="241"/>
        <v>0</v>
      </c>
      <c r="AR558" s="11"/>
      <c r="AS558" s="11"/>
      <c r="AT558" s="11"/>
      <c r="AU558" s="12"/>
      <c r="AV558" s="25">
        <f t="shared" si="242"/>
        <v>0</v>
      </c>
    </row>
    <row r="559" spans="1:48" x14ac:dyDescent="0.25">
      <c r="A559" s="10">
        <f t="shared" si="233"/>
        <v>26</v>
      </c>
      <c r="B559" s="3" t="s">
        <v>46</v>
      </c>
      <c r="C559" s="21" t="s">
        <v>61</v>
      </c>
      <c r="D559" s="75"/>
      <c r="E559" s="75"/>
      <c r="F559" s="75"/>
      <c r="G559" s="76"/>
      <c r="H559" s="77">
        <f t="shared" si="234"/>
        <v>0</v>
      </c>
      <c r="I559" s="75"/>
      <c r="J559" s="75"/>
      <c r="K559" s="75"/>
      <c r="L559" s="76"/>
      <c r="M559" s="77">
        <f t="shared" si="235"/>
        <v>0</v>
      </c>
      <c r="N559" s="75"/>
      <c r="O559" s="75"/>
      <c r="P559" s="75"/>
      <c r="Q559" s="76"/>
      <c r="R559" s="77">
        <f t="shared" si="236"/>
        <v>0</v>
      </c>
      <c r="S559" s="75"/>
      <c r="T559" s="75"/>
      <c r="U559" s="75"/>
      <c r="V559" s="76"/>
      <c r="W559" s="77">
        <f t="shared" si="237"/>
        <v>0</v>
      </c>
      <c r="X559" s="11"/>
      <c r="Y559" s="11"/>
      <c r="Z559" s="11"/>
      <c r="AA559" s="12"/>
      <c r="AB559" s="16">
        <f t="shared" si="238"/>
        <v>0</v>
      </c>
      <c r="AC559" s="11"/>
      <c r="AD559" s="11"/>
      <c r="AE559" s="11"/>
      <c r="AF559" s="12"/>
      <c r="AG559" s="16">
        <f t="shared" si="239"/>
        <v>0</v>
      </c>
      <c r="AH559" s="11"/>
      <c r="AI559" s="11"/>
      <c r="AJ559" s="11"/>
      <c r="AK559" s="12"/>
      <c r="AL559" s="16">
        <f t="shared" si="240"/>
        <v>0</v>
      </c>
      <c r="AM559" s="11"/>
      <c r="AN559" s="11"/>
      <c r="AO559" s="11"/>
      <c r="AP559" s="12"/>
      <c r="AQ559" s="16">
        <f t="shared" si="241"/>
        <v>0</v>
      </c>
      <c r="AR559" s="11"/>
      <c r="AS559" s="11"/>
      <c r="AT559" s="11"/>
      <c r="AU559" s="12"/>
      <c r="AV559" s="25">
        <f t="shared" si="242"/>
        <v>0</v>
      </c>
    </row>
    <row r="560" spans="1:48" x14ac:dyDescent="0.25">
      <c r="A560" s="10">
        <f t="shared" si="233"/>
        <v>26</v>
      </c>
      <c r="B560" s="3" t="s">
        <v>4</v>
      </c>
      <c r="C560" s="21" t="s">
        <v>61</v>
      </c>
      <c r="D560" s="75"/>
      <c r="E560" s="75"/>
      <c r="F560" s="75"/>
      <c r="G560" s="76"/>
      <c r="H560" s="77">
        <f t="shared" si="234"/>
        <v>0</v>
      </c>
      <c r="I560" s="75"/>
      <c r="J560" s="75"/>
      <c r="K560" s="75"/>
      <c r="L560" s="76"/>
      <c r="M560" s="77">
        <f t="shared" si="235"/>
        <v>0</v>
      </c>
      <c r="N560" s="75"/>
      <c r="O560" s="75"/>
      <c r="P560" s="75"/>
      <c r="Q560" s="76"/>
      <c r="R560" s="77">
        <f t="shared" si="236"/>
        <v>0</v>
      </c>
      <c r="S560" s="75"/>
      <c r="T560" s="75"/>
      <c r="U560" s="75"/>
      <c r="V560" s="76"/>
      <c r="W560" s="77">
        <f t="shared" si="237"/>
        <v>0</v>
      </c>
      <c r="X560" s="11"/>
      <c r="Y560" s="11"/>
      <c r="Z560" s="11"/>
      <c r="AA560" s="12"/>
      <c r="AB560" s="16">
        <f t="shared" si="238"/>
        <v>0</v>
      </c>
      <c r="AC560" s="11"/>
      <c r="AD560" s="11"/>
      <c r="AE560" s="11"/>
      <c r="AF560" s="12"/>
      <c r="AG560" s="16">
        <f t="shared" si="239"/>
        <v>0</v>
      </c>
      <c r="AH560" s="11"/>
      <c r="AI560" s="11"/>
      <c r="AJ560" s="11"/>
      <c r="AK560" s="12"/>
      <c r="AL560" s="16">
        <f t="shared" si="240"/>
        <v>0</v>
      </c>
      <c r="AM560" s="11"/>
      <c r="AN560" s="11"/>
      <c r="AO560" s="11"/>
      <c r="AP560" s="12"/>
      <c r="AQ560" s="16">
        <f t="shared" si="241"/>
        <v>0</v>
      </c>
      <c r="AR560" s="11"/>
      <c r="AS560" s="11"/>
      <c r="AT560" s="11"/>
      <c r="AU560" s="12"/>
      <c r="AV560" s="25">
        <f t="shared" si="242"/>
        <v>0</v>
      </c>
    </row>
    <row r="561" spans="1:48" x14ac:dyDescent="0.25">
      <c r="A561" s="10">
        <f t="shared" si="233"/>
        <v>26</v>
      </c>
      <c r="B561" s="3" t="s">
        <v>47</v>
      </c>
      <c r="C561" s="21" t="s">
        <v>61</v>
      </c>
      <c r="D561" s="75"/>
      <c r="E561" s="75"/>
      <c r="F561" s="75"/>
      <c r="G561" s="76"/>
      <c r="H561" s="77">
        <f t="shared" si="234"/>
        <v>0</v>
      </c>
      <c r="I561" s="75"/>
      <c r="J561" s="75"/>
      <c r="K561" s="75"/>
      <c r="L561" s="76"/>
      <c r="M561" s="77">
        <f t="shared" si="235"/>
        <v>0</v>
      </c>
      <c r="N561" s="75"/>
      <c r="O561" s="75"/>
      <c r="P561" s="75"/>
      <c r="Q561" s="76"/>
      <c r="R561" s="77">
        <f t="shared" si="236"/>
        <v>0</v>
      </c>
      <c r="S561" s="75"/>
      <c r="T561" s="75"/>
      <c r="U561" s="75"/>
      <c r="V561" s="76"/>
      <c r="W561" s="77">
        <f t="shared" si="237"/>
        <v>0</v>
      </c>
      <c r="X561" s="11"/>
      <c r="Y561" s="11"/>
      <c r="Z561" s="11"/>
      <c r="AA561" s="12"/>
      <c r="AB561" s="16">
        <f t="shared" si="238"/>
        <v>0</v>
      </c>
      <c r="AC561" s="11"/>
      <c r="AD561" s="11"/>
      <c r="AE561" s="11"/>
      <c r="AF561" s="12"/>
      <c r="AG561" s="16">
        <f t="shared" si="239"/>
        <v>0</v>
      </c>
      <c r="AH561" s="11"/>
      <c r="AI561" s="11"/>
      <c r="AJ561" s="11"/>
      <c r="AK561" s="12"/>
      <c r="AL561" s="16">
        <f t="shared" si="240"/>
        <v>0</v>
      </c>
      <c r="AM561" s="11"/>
      <c r="AN561" s="11"/>
      <c r="AO561" s="11"/>
      <c r="AP561" s="12"/>
      <c r="AQ561" s="16">
        <f t="shared" si="241"/>
        <v>0</v>
      </c>
      <c r="AR561" s="11"/>
      <c r="AS561" s="11"/>
      <c r="AT561" s="11"/>
      <c r="AU561" s="12"/>
      <c r="AV561" s="25">
        <f t="shared" si="242"/>
        <v>0</v>
      </c>
    </row>
    <row r="562" spans="1:48" x14ac:dyDescent="0.25">
      <c r="A562" s="10">
        <f t="shared" si="233"/>
        <v>26</v>
      </c>
      <c r="B562" s="3" t="s">
        <v>5</v>
      </c>
      <c r="C562" s="21" t="s">
        <v>61</v>
      </c>
      <c r="D562" s="75"/>
      <c r="E562" s="75"/>
      <c r="F562" s="75"/>
      <c r="G562" s="76"/>
      <c r="H562" s="77">
        <f t="shared" si="234"/>
        <v>0</v>
      </c>
      <c r="I562" s="75"/>
      <c r="J562" s="75"/>
      <c r="K562" s="75"/>
      <c r="L562" s="76"/>
      <c r="M562" s="77">
        <f t="shared" si="235"/>
        <v>0</v>
      </c>
      <c r="N562" s="75"/>
      <c r="O562" s="75"/>
      <c r="P562" s="75"/>
      <c r="Q562" s="76"/>
      <c r="R562" s="77">
        <f t="shared" si="236"/>
        <v>0</v>
      </c>
      <c r="S562" s="75"/>
      <c r="T562" s="75"/>
      <c r="U562" s="75"/>
      <c r="V562" s="76"/>
      <c r="W562" s="77">
        <f t="shared" si="237"/>
        <v>0</v>
      </c>
      <c r="X562" s="11"/>
      <c r="Y562" s="11"/>
      <c r="Z562" s="11"/>
      <c r="AA562" s="12"/>
      <c r="AB562" s="16">
        <f t="shared" si="238"/>
        <v>0</v>
      </c>
      <c r="AC562" s="11"/>
      <c r="AD562" s="11"/>
      <c r="AE562" s="11"/>
      <c r="AF562" s="12"/>
      <c r="AG562" s="16">
        <f t="shared" si="239"/>
        <v>0</v>
      </c>
      <c r="AH562" s="11"/>
      <c r="AI562" s="11"/>
      <c r="AJ562" s="11"/>
      <c r="AK562" s="12"/>
      <c r="AL562" s="16">
        <f t="shared" si="240"/>
        <v>0</v>
      </c>
      <c r="AM562" s="11"/>
      <c r="AN562" s="11"/>
      <c r="AO562" s="11"/>
      <c r="AP562" s="12"/>
      <c r="AQ562" s="16">
        <f t="shared" si="241"/>
        <v>0</v>
      </c>
      <c r="AR562" s="11"/>
      <c r="AS562" s="11"/>
      <c r="AT562" s="11"/>
      <c r="AU562" s="12"/>
      <c r="AV562" s="25">
        <f t="shared" si="242"/>
        <v>0</v>
      </c>
    </row>
    <row r="563" spans="1:48" x14ac:dyDescent="0.25">
      <c r="A563" s="10">
        <f t="shared" si="233"/>
        <v>26</v>
      </c>
      <c r="B563" s="3" t="s">
        <v>48</v>
      </c>
      <c r="C563" s="21" t="s">
        <v>61</v>
      </c>
      <c r="D563" s="75"/>
      <c r="E563" s="75"/>
      <c r="F563" s="75"/>
      <c r="G563" s="76"/>
      <c r="H563" s="77">
        <f t="shared" si="234"/>
        <v>0</v>
      </c>
      <c r="I563" s="75"/>
      <c r="J563" s="75"/>
      <c r="K563" s="75"/>
      <c r="L563" s="76"/>
      <c r="M563" s="77">
        <f t="shared" si="235"/>
        <v>0</v>
      </c>
      <c r="N563" s="75"/>
      <c r="O563" s="75"/>
      <c r="P563" s="75"/>
      <c r="Q563" s="76"/>
      <c r="R563" s="77">
        <f t="shared" si="236"/>
        <v>0</v>
      </c>
      <c r="S563" s="75"/>
      <c r="T563" s="75"/>
      <c r="U563" s="75"/>
      <c r="V563" s="76"/>
      <c r="W563" s="77">
        <f t="shared" si="237"/>
        <v>0</v>
      </c>
      <c r="X563" s="11"/>
      <c r="Y563" s="11"/>
      <c r="Z563" s="11"/>
      <c r="AA563" s="12"/>
      <c r="AB563" s="16">
        <f t="shared" si="238"/>
        <v>0</v>
      </c>
      <c r="AC563" s="11"/>
      <c r="AD563" s="11"/>
      <c r="AE563" s="11"/>
      <c r="AF563" s="12"/>
      <c r="AG563" s="16">
        <f t="shared" si="239"/>
        <v>0</v>
      </c>
      <c r="AH563" s="11"/>
      <c r="AI563" s="11"/>
      <c r="AJ563" s="11"/>
      <c r="AK563" s="12"/>
      <c r="AL563" s="16">
        <f t="shared" si="240"/>
        <v>0</v>
      </c>
      <c r="AM563" s="11"/>
      <c r="AN563" s="11"/>
      <c r="AO563" s="11"/>
      <c r="AP563" s="12"/>
      <c r="AQ563" s="16">
        <f t="shared" si="241"/>
        <v>0</v>
      </c>
      <c r="AR563" s="11"/>
      <c r="AS563" s="11"/>
      <c r="AT563" s="11"/>
      <c r="AU563" s="12"/>
      <c r="AV563" s="25">
        <f t="shared" si="242"/>
        <v>0</v>
      </c>
    </row>
    <row r="564" spans="1:48" x14ac:dyDescent="0.25">
      <c r="A564" s="10">
        <f t="shared" si="233"/>
        <v>26</v>
      </c>
      <c r="B564" s="3" t="s">
        <v>49</v>
      </c>
      <c r="C564" s="21" t="s">
        <v>61</v>
      </c>
      <c r="D564" s="75"/>
      <c r="E564" s="75"/>
      <c r="F564" s="75"/>
      <c r="G564" s="76"/>
      <c r="H564" s="77">
        <f t="shared" si="234"/>
        <v>0</v>
      </c>
      <c r="I564" s="75"/>
      <c r="J564" s="75"/>
      <c r="K564" s="75"/>
      <c r="L564" s="76"/>
      <c r="M564" s="77">
        <f t="shared" si="235"/>
        <v>0</v>
      </c>
      <c r="N564" s="75"/>
      <c r="O564" s="75"/>
      <c r="P564" s="75"/>
      <c r="Q564" s="76"/>
      <c r="R564" s="77">
        <f t="shared" si="236"/>
        <v>0</v>
      </c>
      <c r="S564" s="75"/>
      <c r="T564" s="75"/>
      <c r="U564" s="75"/>
      <c r="V564" s="76"/>
      <c r="W564" s="77">
        <f t="shared" si="237"/>
        <v>0</v>
      </c>
      <c r="X564" s="11"/>
      <c r="Y564" s="11"/>
      <c r="Z564" s="11"/>
      <c r="AA564" s="12"/>
      <c r="AB564" s="16">
        <f t="shared" si="238"/>
        <v>0</v>
      </c>
      <c r="AC564" s="11"/>
      <c r="AD564" s="11"/>
      <c r="AE564" s="11"/>
      <c r="AF564" s="12"/>
      <c r="AG564" s="16">
        <f t="shared" si="239"/>
        <v>0</v>
      </c>
      <c r="AH564" s="11"/>
      <c r="AI564" s="11"/>
      <c r="AJ564" s="11"/>
      <c r="AK564" s="12"/>
      <c r="AL564" s="16">
        <f t="shared" si="240"/>
        <v>0</v>
      </c>
      <c r="AM564" s="11"/>
      <c r="AN564" s="11"/>
      <c r="AO564" s="11"/>
      <c r="AP564" s="12"/>
      <c r="AQ564" s="16">
        <f t="shared" si="241"/>
        <v>0</v>
      </c>
      <c r="AR564" s="11"/>
      <c r="AS564" s="11"/>
      <c r="AT564" s="11"/>
      <c r="AU564" s="12"/>
      <c r="AV564" s="25">
        <f t="shared" si="242"/>
        <v>0</v>
      </c>
    </row>
    <row r="565" spans="1:48" x14ac:dyDescent="0.25">
      <c r="A565" s="10">
        <f t="shared" si="233"/>
        <v>26</v>
      </c>
      <c r="B565" s="3" t="s">
        <v>50</v>
      </c>
      <c r="C565" s="21" t="s">
        <v>61</v>
      </c>
      <c r="D565" s="75"/>
      <c r="E565" s="75"/>
      <c r="F565" s="75"/>
      <c r="G565" s="76"/>
      <c r="H565" s="77">
        <f t="shared" si="234"/>
        <v>0</v>
      </c>
      <c r="I565" s="75"/>
      <c r="J565" s="75"/>
      <c r="K565" s="75"/>
      <c r="L565" s="76"/>
      <c r="M565" s="77">
        <f t="shared" si="235"/>
        <v>0</v>
      </c>
      <c r="N565" s="75"/>
      <c r="O565" s="75"/>
      <c r="P565" s="75"/>
      <c r="Q565" s="76"/>
      <c r="R565" s="77">
        <f t="shared" si="236"/>
        <v>0</v>
      </c>
      <c r="S565" s="75"/>
      <c r="T565" s="75"/>
      <c r="U565" s="75"/>
      <c r="V565" s="76"/>
      <c r="W565" s="77">
        <f t="shared" si="237"/>
        <v>0</v>
      </c>
      <c r="X565" s="11"/>
      <c r="Y565" s="11"/>
      <c r="Z565" s="11"/>
      <c r="AA565" s="12"/>
      <c r="AB565" s="16">
        <f t="shared" si="238"/>
        <v>0</v>
      </c>
      <c r="AC565" s="11"/>
      <c r="AD565" s="11"/>
      <c r="AE565" s="11"/>
      <c r="AF565" s="12"/>
      <c r="AG565" s="16">
        <f t="shared" si="239"/>
        <v>0</v>
      </c>
      <c r="AH565" s="11"/>
      <c r="AI565" s="11"/>
      <c r="AJ565" s="11"/>
      <c r="AK565" s="12"/>
      <c r="AL565" s="16">
        <f t="shared" si="240"/>
        <v>0</v>
      </c>
      <c r="AM565" s="11"/>
      <c r="AN565" s="11"/>
      <c r="AO565" s="11"/>
      <c r="AP565" s="12"/>
      <c r="AQ565" s="16">
        <f t="shared" si="241"/>
        <v>0</v>
      </c>
      <c r="AR565" s="11"/>
      <c r="AS565" s="11"/>
      <c r="AT565" s="11"/>
      <c r="AU565" s="12"/>
      <c r="AV565" s="25">
        <f t="shared" si="242"/>
        <v>0</v>
      </c>
    </row>
    <row r="566" spans="1:48" x14ac:dyDescent="0.25">
      <c r="A566" s="10">
        <f t="shared" si="233"/>
        <v>26</v>
      </c>
      <c r="B566" s="3" t="s">
        <v>51</v>
      </c>
      <c r="C566" s="21" t="s">
        <v>61</v>
      </c>
      <c r="D566" s="75"/>
      <c r="E566" s="75"/>
      <c r="F566" s="75"/>
      <c r="G566" s="76"/>
      <c r="H566" s="77">
        <f t="shared" si="234"/>
        <v>0</v>
      </c>
      <c r="I566" s="75"/>
      <c r="J566" s="75"/>
      <c r="K566" s="75"/>
      <c r="L566" s="76"/>
      <c r="M566" s="77">
        <f t="shared" si="235"/>
        <v>0</v>
      </c>
      <c r="N566" s="75"/>
      <c r="O566" s="75"/>
      <c r="P566" s="75"/>
      <c r="Q566" s="76"/>
      <c r="R566" s="77">
        <f t="shared" si="236"/>
        <v>0</v>
      </c>
      <c r="S566" s="75"/>
      <c r="T566" s="75"/>
      <c r="U566" s="75"/>
      <c r="V566" s="76"/>
      <c r="W566" s="77">
        <f t="shared" si="237"/>
        <v>0</v>
      </c>
      <c r="X566" s="11"/>
      <c r="Y566" s="11"/>
      <c r="Z566" s="11"/>
      <c r="AA566" s="12"/>
      <c r="AB566" s="16">
        <f t="shared" si="238"/>
        <v>0</v>
      </c>
      <c r="AC566" s="11"/>
      <c r="AD566" s="11"/>
      <c r="AE566" s="11"/>
      <c r="AF566" s="12"/>
      <c r="AG566" s="16">
        <f t="shared" si="239"/>
        <v>0</v>
      </c>
      <c r="AH566" s="11"/>
      <c r="AI566" s="11"/>
      <c r="AJ566" s="11"/>
      <c r="AK566" s="12"/>
      <c r="AL566" s="16">
        <f t="shared" si="240"/>
        <v>0</v>
      </c>
      <c r="AM566" s="11"/>
      <c r="AN566" s="11"/>
      <c r="AO566" s="11"/>
      <c r="AP566" s="12"/>
      <c r="AQ566" s="16">
        <f t="shared" si="241"/>
        <v>0</v>
      </c>
      <c r="AR566" s="11"/>
      <c r="AS566" s="11"/>
      <c r="AT566" s="11"/>
      <c r="AU566" s="12"/>
      <c r="AV566" s="25">
        <f t="shared" si="242"/>
        <v>0</v>
      </c>
    </row>
    <row r="567" spans="1:48" x14ac:dyDescent="0.25">
      <c r="A567" s="10">
        <f t="shared" si="233"/>
        <v>26</v>
      </c>
      <c r="B567" s="3" t="s">
        <v>52</v>
      </c>
      <c r="C567" s="21" t="s">
        <v>61</v>
      </c>
      <c r="D567" s="75"/>
      <c r="E567" s="75"/>
      <c r="F567" s="75"/>
      <c r="G567" s="76"/>
      <c r="H567" s="77">
        <f t="shared" si="234"/>
        <v>0</v>
      </c>
      <c r="I567" s="75"/>
      <c r="J567" s="75"/>
      <c r="K567" s="75"/>
      <c r="L567" s="76"/>
      <c r="M567" s="77">
        <f t="shared" si="235"/>
        <v>0</v>
      </c>
      <c r="N567" s="75"/>
      <c r="O567" s="75"/>
      <c r="P567" s="75"/>
      <c r="Q567" s="76"/>
      <c r="R567" s="77">
        <f t="shared" si="236"/>
        <v>0</v>
      </c>
      <c r="S567" s="75"/>
      <c r="T567" s="75"/>
      <c r="U567" s="75"/>
      <c r="V567" s="76"/>
      <c r="W567" s="77">
        <f t="shared" si="237"/>
        <v>0</v>
      </c>
      <c r="X567" s="11"/>
      <c r="Y567" s="11"/>
      <c r="Z567" s="11"/>
      <c r="AA567" s="12"/>
      <c r="AB567" s="16">
        <f t="shared" si="238"/>
        <v>0</v>
      </c>
      <c r="AC567" s="11"/>
      <c r="AD567" s="11"/>
      <c r="AE567" s="11"/>
      <c r="AF567" s="12"/>
      <c r="AG567" s="16">
        <f t="shared" si="239"/>
        <v>0</v>
      </c>
      <c r="AH567" s="11"/>
      <c r="AI567" s="11"/>
      <c r="AJ567" s="11"/>
      <c r="AK567" s="12"/>
      <c r="AL567" s="16">
        <f t="shared" si="240"/>
        <v>0</v>
      </c>
      <c r="AM567" s="11"/>
      <c r="AN567" s="11"/>
      <c r="AO567" s="11"/>
      <c r="AP567" s="12"/>
      <c r="AQ567" s="16">
        <f t="shared" si="241"/>
        <v>0</v>
      </c>
      <c r="AR567" s="11"/>
      <c r="AS567" s="11"/>
      <c r="AT567" s="11"/>
      <c r="AU567" s="12"/>
      <c r="AV567" s="25">
        <f t="shared" si="242"/>
        <v>0</v>
      </c>
    </row>
    <row r="568" spans="1:48" x14ac:dyDescent="0.25">
      <c r="A568" s="10">
        <f t="shared" si="233"/>
        <v>26</v>
      </c>
      <c r="B568" s="3" t="s">
        <v>53</v>
      </c>
      <c r="C568" s="21" t="s">
        <v>61</v>
      </c>
      <c r="D568" s="75"/>
      <c r="E568" s="75"/>
      <c r="F568" s="75"/>
      <c r="G568" s="76"/>
      <c r="H568" s="77">
        <f t="shared" si="234"/>
        <v>0</v>
      </c>
      <c r="I568" s="75"/>
      <c r="J568" s="75"/>
      <c r="K568" s="75"/>
      <c r="L568" s="76"/>
      <c r="M568" s="77">
        <f t="shared" si="235"/>
        <v>0</v>
      </c>
      <c r="N568" s="75"/>
      <c r="O568" s="75"/>
      <c r="P568" s="75"/>
      <c r="Q568" s="76"/>
      <c r="R568" s="77">
        <f t="shared" si="236"/>
        <v>0</v>
      </c>
      <c r="S568" s="75"/>
      <c r="T568" s="75"/>
      <c r="U568" s="75"/>
      <c r="V568" s="76"/>
      <c r="W568" s="77">
        <f t="shared" si="237"/>
        <v>0</v>
      </c>
      <c r="X568" s="11"/>
      <c r="Y568" s="11"/>
      <c r="Z568" s="11"/>
      <c r="AA568" s="12"/>
      <c r="AB568" s="16">
        <f t="shared" si="238"/>
        <v>0</v>
      </c>
      <c r="AC568" s="11"/>
      <c r="AD568" s="11"/>
      <c r="AE568" s="11"/>
      <c r="AF568" s="12"/>
      <c r="AG568" s="16">
        <f t="shared" si="239"/>
        <v>0</v>
      </c>
      <c r="AH568" s="11"/>
      <c r="AI568" s="11"/>
      <c r="AJ568" s="11"/>
      <c r="AK568" s="12"/>
      <c r="AL568" s="16">
        <f t="shared" si="240"/>
        <v>0</v>
      </c>
      <c r="AM568" s="11"/>
      <c r="AN568" s="11"/>
      <c r="AO568" s="11"/>
      <c r="AP568" s="12"/>
      <c r="AQ568" s="16">
        <f t="shared" si="241"/>
        <v>0</v>
      </c>
      <c r="AR568" s="11"/>
      <c r="AS568" s="11"/>
      <c r="AT568" s="11"/>
      <c r="AU568" s="12"/>
      <c r="AV568" s="25">
        <f t="shared" si="242"/>
        <v>0</v>
      </c>
    </row>
    <row r="569" spans="1:48" x14ac:dyDescent="0.25">
      <c r="A569" s="10">
        <f t="shared" si="233"/>
        <v>26</v>
      </c>
      <c r="B569" s="3" t="s">
        <v>54</v>
      </c>
      <c r="C569" s="21" t="s">
        <v>61</v>
      </c>
      <c r="D569" s="75"/>
      <c r="E569" s="75"/>
      <c r="F569" s="75"/>
      <c r="G569" s="76"/>
      <c r="H569" s="77">
        <f t="shared" si="234"/>
        <v>0</v>
      </c>
      <c r="I569" s="75"/>
      <c r="J569" s="75"/>
      <c r="K569" s="75"/>
      <c r="L569" s="76"/>
      <c r="M569" s="77">
        <f t="shared" si="235"/>
        <v>0</v>
      </c>
      <c r="N569" s="75"/>
      <c r="O569" s="75"/>
      <c r="P569" s="75"/>
      <c r="Q569" s="76"/>
      <c r="R569" s="77">
        <f t="shared" si="236"/>
        <v>0</v>
      </c>
      <c r="S569" s="75"/>
      <c r="T569" s="75"/>
      <c r="U569" s="75"/>
      <c r="V569" s="76"/>
      <c r="W569" s="77">
        <f t="shared" si="237"/>
        <v>0</v>
      </c>
      <c r="X569" s="11"/>
      <c r="Y569" s="11"/>
      <c r="Z569" s="11"/>
      <c r="AA569" s="12"/>
      <c r="AB569" s="16">
        <f t="shared" si="238"/>
        <v>0</v>
      </c>
      <c r="AC569" s="11"/>
      <c r="AD569" s="11"/>
      <c r="AE569" s="11"/>
      <c r="AF569" s="12"/>
      <c r="AG569" s="16">
        <f t="shared" si="239"/>
        <v>0</v>
      </c>
      <c r="AH569" s="11"/>
      <c r="AI569" s="11"/>
      <c r="AJ569" s="11"/>
      <c r="AK569" s="12"/>
      <c r="AL569" s="16">
        <f t="shared" si="240"/>
        <v>0</v>
      </c>
      <c r="AM569" s="11"/>
      <c r="AN569" s="11"/>
      <c r="AO569" s="11"/>
      <c r="AP569" s="12"/>
      <c r="AQ569" s="16">
        <f t="shared" si="241"/>
        <v>0</v>
      </c>
      <c r="AR569" s="11"/>
      <c r="AS569" s="11"/>
      <c r="AT569" s="11"/>
      <c r="AU569" s="12"/>
      <c r="AV569" s="25">
        <f t="shared" si="242"/>
        <v>0</v>
      </c>
    </row>
    <row r="570" spans="1:48" x14ac:dyDescent="0.25">
      <c r="A570" s="10">
        <f t="shared" si="233"/>
        <v>26</v>
      </c>
      <c r="B570" s="3" t="s">
        <v>23</v>
      </c>
      <c r="C570" s="21" t="s">
        <v>61</v>
      </c>
      <c r="D570" s="75"/>
      <c r="E570" s="75"/>
      <c r="F570" s="75"/>
      <c r="G570" s="76"/>
      <c r="H570" s="77">
        <f t="shared" si="234"/>
        <v>0</v>
      </c>
      <c r="I570" s="75"/>
      <c r="J570" s="75"/>
      <c r="K570" s="75"/>
      <c r="L570" s="76"/>
      <c r="M570" s="77">
        <f t="shared" si="235"/>
        <v>0</v>
      </c>
      <c r="N570" s="75"/>
      <c r="O570" s="75"/>
      <c r="P570" s="75"/>
      <c r="Q570" s="76"/>
      <c r="R570" s="77">
        <f t="shared" si="236"/>
        <v>0</v>
      </c>
      <c r="S570" s="75"/>
      <c r="T570" s="75"/>
      <c r="U570" s="75"/>
      <c r="V570" s="76"/>
      <c r="W570" s="77">
        <f t="shared" si="237"/>
        <v>0</v>
      </c>
      <c r="X570" s="11"/>
      <c r="Y570" s="11"/>
      <c r="Z570" s="11"/>
      <c r="AA570" s="12"/>
      <c r="AB570" s="16">
        <f t="shared" si="238"/>
        <v>0</v>
      </c>
      <c r="AC570" s="11"/>
      <c r="AD570" s="11"/>
      <c r="AE570" s="11"/>
      <c r="AF570" s="12"/>
      <c r="AG570" s="16">
        <f t="shared" si="239"/>
        <v>0</v>
      </c>
      <c r="AH570" s="11"/>
      <c r="AI570" s="11"/>
      <c r="AJ570" s="11"/>
      <c r="AK570" s="12"/>
      <c r="AL570" s="16">
        <f t="shared" si="240"/>
        <v>0</v>
      </c>
      <c r="AM570" s="11"/>
      <c r="AN570" s="11"/>
      <c r="AO570" s="11"/>
      <c r="AP570" s="12"/>
      <c r="AQ570" s="16">
        <f t="shared" si="241"/>
        <v>0</v>
      </c>
      <c r="AR570" s="11"/>
      <c r="AS570" s="11"/>
      <c r="AT570" s="11"/>
      <c r="AU570" s="12"/>
      <c r="AV570" s="25">
        <f t="shared" si="242"/>
        <v>0</v>
      </c>
    </row>
    <row r="571" spans="1:48" x14ac:dyDescent="0.25">
      <c r="A571" s="10">
        <f t="shared" si="233"/>
        <v>26</v>
      </c>
      <c r="B571" s="3" t="s">
        <v>8</v>
      </c>
      <c r="C571" s="21" t="s">
        <v>61</v>
      </c>
      <c r="D571" s="75"/>
      <c r="E571" s="75"/>
      <c r="F571" s="75"/>
      <c r="G571" s="76"/>
      <c r="H571" s="77">
        <f t="shared" si="234"/>
        <v>0</v>
      </c>
      <c r="I571" s="75"/>
      <c r="J571" s="75"/>
      <c r="K571" s="75"/>
      <c r="L571" s="76"/>
      <c r="M571" s="77">
        <f t="shared" si="235"/>
        <v>0</v>
      </c>
      <c r="N571" s="75"/>
      <c r="O571" s="75"/>
      <c r="P571" s="75"/>
      <c r="Q571" s="76"/>
      <c r="R571" s="77">
        <f t="shared" si="236"/>
        <v>0</v>
      </c>
      <c r="S571" s="75"/>
      <c r="T571" s="75"/>
      <c r="U571" s="75"/>
      <c r="V571" s="76"/>
      <c r="W571" s="77">
        <f t="shared" si="237"/>
        <v>0</v>
      </c>
      <c r="X571" s="11"/>
      <c r="Y571" s="11"/>
      <c r="Z571" s="11"/>
      <c r="AA571" s="12"/>
      <c r="AB571" s="16">
        <f t="shared" si="238"/>
        <v>0</v>
      </c>
      <c r="AC571" s="11"/>
      <c r="AD571" s="11"/>
      <c r="AE571" s="11"/>
      <c r="AF571" s="12"/>
      <c r="AG571" s="16">
        <f t="shared" si="239"/>
        <v>0</v>
      </c>
      <c r="AH571" s="11"/>
      <c r="AI571" s="11"/>
      <c r="AJ571" s="11"/>
      <c r="AK571" s="12"/>
      <c r="AL571" s="16">
        <f t="shared" si="240"/>
        <v>0</v>
      </c>
      <c r="AM571" s="11"/>
      <c r="AN571" s="11"/>
      <c r="AO571" s="11"/>
      <c r="AP571" s="12"/>
      <c r="AQ571" s="16">
        <f t="shared" si="241"/>
        <v>0</v>
      </c>
      <c r="AR571" s="11"/>
      <c r="AS571" s="11"/>
      <c r="AT571" s="11"/>
      <c r="AU571" s="12"/>
      <c r="AV571" s="25">
        <f t="shared" si="242"/>
        <v>0</v>
      </c>
    </row>
    <row r="572" spans="1:48" x14ac:dyDescent="0.25">
      <c r="A572" s="10">
        <f t="shared" si="233"/>
        <v>26</v>
      </c>
      <c r="B572" s="3" t="s">
        <v>9</v>
      </c>
      <c r="C572" s="21" t="s">
        <v>61</v>
      </c>
      <c r="D572" s="75"/>
      <c r="E572" s="75"/>
      <c r="F572" s="75"/>
      <c r="G572" s="76"/>
      <c r="H572" s="77">
        <f t="shared" si="234"/>
        <v>0</v>
      </c>
      <c r="I572" s="75"/>
      <c r="J572" s="75"/>
      <c r="K572" s="75"/>
      <c r="L572" s="76"/>
      <c r="M572" s="77">
        <f t="shared" si="235"/>
        <v>0</v>
      </c>
      <c r="N572" s="75"/>
      <c r="O572" s="75"/>
      <c r="P572" s="75"/>
      <c r="Q572" s="76"/>
      <c r="R572" s="77">
        <f t="shared" si="236"/>
        <v>0</v>
      </c>
      <c r="S572" s="75"/>
      <c r="T572" s="75"/>
      <c r="U572" s="75"/>
      <c r="V572" s="76"/>
      <c r="W572" s="77">
        <f t="shared" si="237"/>
        <v>0</v>
      </c>
      <c r="X572" s="11"/>
      <c r="Y572" s="11"/>
      <c r="Z572" s="11"/>
      <c r="AA572" s="12"/>
      <c r="AB572" s="16">
        <f t="shared" si="238"/>
        <v>0</v>
      </c>
      <c r="AC572" s="11"/>
      <c r="AD572" s="11"/>
      <c r="AE572" s="11"/>
      <c r="AF572" s="12"/>
      <c r="AG572" s="16">
        <f t="shared" si="239"/>
        <v>0</v>
      </c>
      <c r="AH572" s="11"/>
      <c r="AI572" s="11"/>
      <c r="AJ572" s="11"/>
      <c r="AK572" s="12"/>
      <c r="AL572" s="16">
        <f t="shared" si="240"/>
        <v>0</v>
      </c>
      <c r="AM572" s="11"/>
      <c r="AN572" s="11"/>
      <c r="AO572" s="11"/>
      <c r="AP572" s="12"/>
      <c r="AQ572" s="16">
        <f t="shared" si="241"/>
        <v>0</v>
      </c>
      <c r="AR572" s="11"/>
      <c r="AS572" s="11"/>
      <c r="AT572" s="11"/>
      <c r="AU572" s="12"/>
      <c r="AV572" s="25">
        <f t="shared" si="242"/>
        <v>0</v>
      </c>
    </row>
    <row r="573" spans="1:48" x14ac:dyDescent="0.25">
      <c r="A573" s="10">
        <f t="shared" si="233"/>
        <v>26</v>
      </c>
      <c r="B573" s="3" t="s">
        <v>10</v>
      </c>
      <c r="C573" s="21" t="s">
        <v>61</v>
      </c>
      <c r="D573" s="75"/>
      <c r="E573" s="75"/>
      <c r="F573" s="75"/>
      <c r="G573" s="76"/>
      <c r="H573" s="77">
        <f t="shared" si="234"/>
        <v>0</v>
      </c>
      <c r="I573" s="75"/>
      <c r="J573" s="75"/>
      <c r="K573" s="75"/>
      <c r="L573" s="76"/>
      <c r="M573" s="77">
        <f t="shared" si="235"/>
        <v>0</v>
      </c>
      <c r="N573" s="75"/>
      <c r="O573" s="75"/>
      <c r="P573" s="75"/>
      <c r="Q573" s="76"/>
      <c r="R573" s="77">
        <f t="shared" si="236"/>
        <v>0</v>
      </c>
      <c r="S573" s="75"/>
      <c r="T573" s="75"/>
      <c r="U573" s="75"/>
      <c r="V573" s="76"/>
      <c r="W573" s="77">
        <f t="shared" si="237"/>
        <v>0</v>
      </c>
      <c r="X573" s="11"/>
      <c r="Y573" s="11"/>
      <c r="Z573" s="11"/>
      <c r="AA573" s="12"/>
      <c r="AB573" s="16">
        <f t="shared" si="238"/>
        <v>0</v>
      </c>
      <c r="AC573" s="11"/>
      <c r="AD573" s="11"/>
      <c r="AE573" s="11"/>
      <c r="AF573" s="12"/>
      <c r="AG573" s="16">
        <f t="shared" si="239"/>
        <v>0</v>
      </c>
      <c r="AH573" s="11"/>
      <c r="AI573" s="11"/>
      <c r="AJ573" s="11"/>
      <c r="AK573" s="12"/>
      <c r="AL573" s="16">
        <f t="shared" si="240"/>
        <v>0</v>
      </c>
      <c r="AM573" s="11"/>
      <c r="AN573" s="11"/>
      <c r="AO573" s="11"/>
      <c r="AP573" s="12"/>
      <c r="AQ573" s="16">
        <f t="shared" si="241"/>
        <v>0</v>
      </c>
      <c r="AR573" s="11"/>
      <c r="AS573" s="11"/>
      <c r="AT573" s="11"/>
      <c r="AU573" s="12"/>
      <c r="AV573" s="25">
        <f t="shared" si="242"/>
        <v>0</v>
      </c>
    </row>
    <row r="574" spans="1:48" x14ac:dyDescent="0.25">
      <c r="A574" s="10">
        <f t="shared" si="233"/>
        <v>26</v>
      </c>
      <c r="B574" s="3" t="s">
        <v>55</v>
      </c>
      <c r="C574" s="21" t="s">
        <v>61</v>
      </c>
      <c r="D574" s="75"/>
      <c r="E574" s="75"/>
      <c r="F574" s="75"/>
      <c r="G574" s="76"/>
      <c r="H574" s="77">
        <f t="shared" si="234"/>
        <v>0</v>
      </c>
      <c r="I574" s="75"/>
      <c r="J574" s="75"/>
      <c r="K574" s="75"/>
      <c r="L574" s="76"/>
      <c r="M574" s="77">
        <f t="shared" si="235"/>
        <v>0</v>
      </c>
      <c r="N574" s="75"/>
      <c r="O574" s="75"/>
      <c r="P574" s="75"/>
      <c r="Q574" s="76"/>
      <c r="R574" s="77">
        <f t="shared" si="236"/>
        <v>0</v>
      </c>
      <c r="S574" s="75"/>
      <c r="T574" s="75"/>
      <c r="U574" s="75"/>
      <c r="V574" s="76"/>
      <c r="W574" s="77">
        <f t="shared" si="237"/>
        <v>0</v>
      </c>
      <c r="X574" s="11"/>
      <c r="Y574" s="11"/>
      <c r="Z574" s="11"/>
      <c r="AA574" s="12"/>
      <c r="AB574" s="16">
        <f t="shared" si="238"/>
        <v>0</v>
      </c>
      <c r="AC574" s="11"/>
      <c r="AD574" s="11"/>
      <c r="AE574" s="11"/>
      <c r="AF574" s="12"/>
      <c r="AG574" s="16">
        <f t="shared" si="239"/>
        <v>0</v>
      </c>
      <c r="AH574" s="11"/>
      <c r="AI574" s="11"/>
      <c r="AJ574" s="11"/>
      <c r="AK574" s="12"/>
      <c r="AL574" s="16">
        <f t="shared" si="240"/>
        <v>0</v>
      </c>
      <c r="AM574" s="11"/>
      <c r="AN574" s="11"/>
      <c r="AO574" s="11"/>
      <c r="AP574" s="12"/>
      <c r="AQ574" s="16">
        <f t="shared" si="241"/>
        <v>0</v>
      </c>
      <c r="AR574" s="11"/>
      <c r="AS574" s="11"/>
      <c r="AT574" s="11"/>
      <c r="AU574" s="12"/>
      <c r="AV574" s="25">
        <f t="shared" si="242"/>
        <v>0</v>
      </c>
    </row>
    <row r="575" spans="1:48" x14ac:dyDescent="0.25">
      <c r="A575" s="10">
        <f t="shared" si="233"/>
        <v>26</v>
      </c>
      <c r="B575" s="22" t="s">
        <v>34</v>
      </c>
      <c r="C575" s="21" t="s">
        <v>61</v>
      </c>
      <c r="D575" s="78"/>
      <c r="E575" s="78"/>
      <c r="F575" s="78"/>
      <c r="G575" s="79"/>
      <c r="H575" s="80">
        <f t="shared" si="234"/>
        <v>0</v>
      </c>
      <c r="I575" s="78"/>
      <c r="J575" s="78"/>
      <c r="K575" s="78"/>
      <c r="L575" s="79"/>
      <c r="M575" s="80">
        <f t="shared" si="235"/>
        <v>0</v>
      </c>
      <c r="N575" s="78"/>
      <c r="O575" s="78"/>
      <c r="P575" s="78"/>
      <c r="Q575" s="79"/>
      <c r="R575" s="80">
        <f t="shared" si="236"/>
        <v>0</v>
      </c>
      <c r="S575" s="78"/>
      <c r="T575" s="78"/>
      <c r="U575" s="78"/>
      <c r="V575" s="79"/>
      <c r="W575" s="80">
        <f t="shared" si="237"/>
        <v>0</v>
      </c>
      <c r="X575" s="13"/>
      <c r="Y575" s="13"/>
      <c r="Z575" s="13"/>
      <c r="AA575" s="14"/>
      <c r="AB575" s="17">
        <f t="shared" si="238"/>
        <v>0</v>
      </c>
      <c r="AC575" s="13"/>
      <c r="AD575" s="13"/>
      <c r="AE575" s="13"/>
      <c r="AF575" s="14"/>
      <c r="AG575" s="17">
        <f t="shared" si="239"/>
        <v>0</v>
      </c>
      <c r="AH575" s="13"/>
      <c r="AI575" s="13"/>
      <c r="AJ575" s="13"/>
      <c r="AK575" s="14"/>
      <c r="AL575" s="17">
        <f t="shared" si="240"/>
        <v>0</v>
      </c>
      <c r="AM575" s="13"/>
      <c r="AN575" s="13"/>
      <c r="AO575" s="13"/>
      <c r="AP575" s="14"/>
      <c r="AQ575" s="17">
        <f t="shared" si="241"/>
        <v>0</v>
      </c>
      <c r="AR575" s="13"/>
      <c r="AS575" s="13"/>
      <c r="AT575" s="13"/>
      <c r="AU575" s="14"/>
      <c r="AV575" s="26">
        <f t="shared" si="242"/>
        <v>0</v>
      </c>
    </row>
    <row r="576" spans="1:48" x14ac:dyDescent="0.25">
      <c r="A576" s="10">
        <f t="shared" si="233"/>
        <v>26</v>
      </c>
      <c r="B576" s="27"/>
      <c r="C576" s="28"/>
      <c r="D576" s="81"/>
      <c r="E576" s="82"/>
      <c r="F576" s="82"/>
      <c r="G576" s="82"/>
      <c r="H576" s="83">
        <f>SUM(H556:H575)</f>
        <v>0</v>
      </c>
      <c r="I576" s="82"/>
      <c r="J576" s="82"/>
      <c r="K576" s="82"/>
      <c r="L576" s="82"/>
      <c r="M576" s="83">
        <f>SUM(M556:M575)</f>
        <v>0</v>
      </c>
      <c r="N576" s="82"/>
      <c r="O576" s="82"/>
      <c r="P576" s="82"/>
      <c r="Q576" s="82"/>
      <c r="R576" s="83">
        <f>SUM(R556:R575)</f>
        <v>0</v>
      </c>
      <c r="S576" s="82"/>
      <c r="T576" s="82"/>
      <c r="U576" s="82"/>
      <c r="V576" s="82"/>
      <c r="W576" s="83">
        <f>SUM(W556:W575)</f>
        <v>0</v>
      </c>
      <c r="X576" s="29"/>
      <c r="Y576" s="29"/>
      <c r="Z576" s="29"/>
      <c r="AA576" s="29"/>
      <c r="AB576" s="30">
        <f>SUM(AB556:AB575)</f>
        <v>0</v>
      </c>
      <c r="AC576" s="29"/>
      <c r="AD576" s="29"/>
      <c r="AE576" s="29"/>
      <c r="AF576" s="29"/>
      <c r="AG576" s="30">
        <f>SUM(AG556:AG575)</f>
        <v>0</v>
      </c>
      <c r="AH576" s="29"/>
      <c r="AI576" s="29"/>
      <c r="AJ576" s="29"/>
      <c r="AK576" s="29"/>
      <c r="AL576" s="30">
        <f>SUM(AL556:AL575)</f>
        <v>0</v>
      </c>
      <c r="AM576" s="29"/>
      <c r="AN576" s="29"/>
      <c r="AO576" s="29"/>
      <c r="AP576" s="29"/>
      <c r="AQ576" s="30">
        <f>SUM(AQ556:AQ575)</f>
        <v>0</v>
      </c>
      <c r="AR576" s="29"/>
      <c r="AS576" s="29"/>
      <c r="AT576" s="29"/>
      <c r="AU576" s="29"/>
      <c r="AV576" s="30">
        <f>SUM(AV556:AV575)</f>
        <v>0</v>
      </c>
    </row>
    <row r="577" spans="1:48" x14ac:dyDescent="0.25">
      <c r="A577" s="10">
        <f t="shared" si="233"/>
        <v>26</v>
      </c>
      <c r="B577" s="115" t="str">
        <f>"Буква (или иное название) класса "&amp;A820&amp;":"</f>
        <v>Буква (или иное название) класса 38:</v>
      </c>
      <c r="C577" s="116"/>
      <c r="D577" s="106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</row>
    <row r="578" spans="1:48" x14ac:dyDescent="0.25">
      <c r="A578" s="10">
        <f t="shared" si="233"/>
        <v>27</v>
      </c>
      <c r="B578" s="3" t="s">
        <v>0</v>
      </c>
      <c r="C578" s="21" t="s">
        <v>61</v>
      </c>
      <c r="D578" s="75"/>
      <c r="E578" s="75"/>
      <c r="F578" s="75"/>
      <c r="G578" s="76"/>
      <c r="H578" s="77">
        <f t="shared" ref="H578:H597" si="243">COUNTA(D578:G578)</f>
        <v>0</v>
      </c>
      <c r="I578" s="75"/>
      <c r="J578" s="75"/>
      <c r="K578" s="75"/>
      <c r="L578" s="76"/>
      <c r="M578" s="77">
        <f t="shared" ref="M578:M597" si="244">COUNTA(I578:L578)</f>
        <v>0</v>
      </c>
      <c r="N578" s="75"/>
      <c r="O578" s="75"/>
      <c r="P578" s="75"/>
      <c r="Q578" s="76"/>
      <c r="R578" s="77">
        <f t="shared" ref="R578:R597" si="245">COUNTA(N578:Q578)</f>
        <v>0</v>
      </c>
      <c r="S578" s="75"/>
      <c r="T578" s="75"/>
      <c r="U578" s="75"/>
      <c r="V578" s="76"/>
      <c r="W578" s="77">
        <f t="shared" ref="W578:W597" si="246">COUNTA(S578:V578)</f>
        <v>0</v>
      </c>
      <c r="X578" s="11"/>
      <c r="Y578" s="11"/>
      <c r="Z578" s="11"/>
      <c r="AA578" s="12"/>
      <c r="AB578" s="16">
        <f t="shared" ref="AB578:AB597" si="247">COUNTA(X578:AA578)</f>
        <v>0</v>
      </c>
      <c r="AC578" s="11"/>
      <c r="AD578" s="11"/>
      <c r="AE578" s="11"/>
      <c r="AF578" s="12"/>
      <c r="AG578" s="16">
        <f t="shared" ref="AG578:AG597" si="248">COUNTA(AC578:AF578)</f>
        <v>0</v>
      </c>
      <c r="AH578" s="11"/>
      <c r="AI578" s="11"/>
      <c r="AJ578" s="11"/>
      <c r="AK578" s="12"/>
      <c r="AL578" s="16">
        <f t="shared" ref="AL578:AL597" si="249">COUNTA(AH578:AK578)</f>
        <v>0</v>
      </c>
      <c r="AM578" s="11"/>
      <c r="AN578" s="11"/>
      <c r="AO578" s="11"/>
      <c r="AP578" s="12"/>
      <c r="AQ578" s="16">
        <f t="shared" ref="AQ578:AQ597" si="250">COUNTA(AM578:AP578)</f>
        <v>0</v>
      </c>
      <c r="AR578" s="11"/>
      <c r="AS578" s="11"/>
      <c r="AT578" s="11"/>
      <c r="AU578" s="12"/>
      <c r="AV578" s="25">
        <f t="shared" ref="AV578:AV597" si="251">COUNTA(AR578:AU578)</f>
        <v>0</v>
      </c>
    </row>
    <row r="579" spans="1:48" x14ac:dyDescent="0.25">
      <c r="A579" s="10">
        <f t="shared" si="233"/>
        <v>27</v>
      </c>
      <c r="B579" s="3" t="s">
        <v>45</v>
      </c>
      <c r="C579" s="21" t="s">
        <v>61</v>
      </c>
      <c r="D579" s="75"/>
      <c r="E579" s="75"/>
      <c r="F579" s="75"/>
      <c r="G579" s="76"/>
      <c r="H579" s="77">
        <f t="shared" si="243"/>
        <v>0</v>
      </c>
      <c r="I579" s="75"/>
      <c r="J579" s="75"/>
      <c r="K579" s="75"/>
      <c r="L579" s="76"/>
      <c r="M579" s="77">
        <f t="shared" si="244"/>
        <v>0</v>
      </c>
      <c r="N579" s="75"/>
      <c r="O579" s="75"/>
      <c r="P579" s="75"/>
      <c r="Q579" s="76"/>
      <c r="R579" s="77">
        <f t="shared" si="245"/>
        <v>0</v>
      </c>
      <c r="S579" s="75"/>
      <c r="T579" s="75"/>
      <c r="U579" s="75"/>
      <c r="V579" s="76"/>
      <c r="W579" s="77">
        <f t="shared" si="246"/>
        <v>0</v>
      </c>
      <c r="X579" s="11"/>
      <c r="Y579" s="11"/>
      <c r="Z579" s="11"/>
      <c r="AA579" s="12"/>
      <c r="AB579" s="16">
        <f t="shared" si="247"/>
        <v>0</v>
      </c>
      <c r="AC579" s="11"/>
      <c r="AD579" s="11"/>
      <c r="AE579" s="11"/>
      <c r="AF579" s="12"/>
      <c r="AG579" s="16">
        <f t="shared" si="248"/>
        <v>0</v>
      </c>
      <c r="AH579" s="11"/>
      <c r="AI579" s="11"/>
      <c r="AJ579" s="11"/>
      <c r="AK579" s="12"/>
      <c r="AL579" s="16">
        <f t="shared" si="249"/>
        <v>0</v>
      </c>
      <c r="AM579" s="11"/>
      <c r="AN579" s="11"/>
      <c r="AO579" s="11"/>
      <c r="AP579" s="12"/>
      <c r="AQ579" s="16">
        <f t="shared" si="250"/>
        <v>0</v>
      </c>
      <c r="AR579" s="11"/>
      <c r="AS579" s="11"/>
      <c r="AT579" s="11"/>
      <c r="AU579" s="12"/>
      <c r="AV579" s="25">
        <f t="shared" si="251"/>
        <v>0</v>
      </c>
    </row>
    <row r="580" spans="1:48" x14ac:dyDescent="0.25">
      <c r="A580" s="10">
        <f t="shared" si="233"/>
        <v>27</v>
      </c>
      <c r="B580" s="3" t="s">
        <v>2</v>
      </c>
      <c r="C580" s="21" t="s">
        <v>61</v>
      </c>
      <c r="D580" s="75"/>
      <c r="E580" s="75"/>
      <c r="F580" s="75"/>
      <c r="G580" s="76"/>
      <c r="H580" s="77">
        <f t="shared" si="243"/>
        <v>0</v>
      </c>
      <c r="I580" s="75"/>
      <c r="J580" s="75"/>
      <c r="K580" s="75"/>
      <c r="L580" s="76"/>
      <c r="M580" s="77">
        <f t="shared" si="244"/>
        <v>0</v>
      </c>
      <c r="N580" s="75"/>
      <c r="O580" s="75"/>
      <c r="P580" s="75"/>
      <c r="Q580" s="76"/>
      <c r="R580" s="77">
        <f t="shared" si="245"/>
        <v>0</v>
      </c>
      <c r="S580" s="75"/>
      <c r="T580" s="75"/>
      <c r="U580" s="75"/>
      <c r="V580" s="76"/>
      <c r="W580" s="77">
        <f t="shared" si="246"/>
        <v>0</v>
      </c>
      <c r="X580" s="11"/>
      <c r="Y580" s="11"/>
      <c r="Z580" s="11"/>
      <c r="AA580" s="12"/>
      <c r="AB580" s="16">
        <f t="shared" si="247"/>
        <v>0</v>
      </c>
      <c r="AC580" s="11"/>
      <c r="AD580" s="11"/>
      <c r="AE580" s="11"/>
      <c r="AF580" s="12"/>
      <c r="AG580" s="16">
        <f t="shared" si="248"/>
        <v>0</v>
      </c>
      <c r="AH580" s="11"/>
      <c r="AI580" s="11"/>
      <c r="AJ580" s="11"/>
      <c r="AK580" s="12"/>
      <c r="AL580" s="16">
        <f t="shared" si="249"/>
        <v>0</v>
      </c>
      <c r="AM580" s="11"/>
      <c r="AN580" s="11"/>
      <c r="AO580" s="11"/>
      <c r="AP580" s="12"/>
      <c r="AQ580" s="16">
        <f t="shared" si="250"/>
        <v>0</v>
      </c>
      <c r="AR580" s="11"/>
      <c r="AS580" s="11"/>
      <c r="AT580" s="11"/>
      <c r="AU580" s="12"/>
      <c r="AV580" s="25">
        <f t="shared" si="251"/>
        <v>0</v>
      </c>
    </row>
    <row r="581" spans="1:48" x14ac:dyDescent="0.25">
      <c r="A581" s="10">
        <f t="shared" si="233"/>
        <v>27</v>
      </c>
      <c r="B581" s="3" t="s">
        <v>46</v>
      </c>
      <c r="C581" s="21" t="s">
        <v>61</v>
      </c>
      <c r="D581" s="75"/>
      <c r="E581" s="75"/>
      <c r="F581" s="75"/>
      <c r="G581" s="76"/>
      <c r="H581" s="77">
        <f t="shared" si="243"/>
        <v>0</v>
      </c>
      <c r="I581" s="75"/>
      <c r="J581" s="75"/>
      <c r="K581" s="75"/>
      <c r="L581" s="76"/>
      <c r="M581" s="77">
        <f t="shared" si="244"/>
        <v>0</v>
      </c>
      <c r="N581" s="75"/>
      <c r="O581" s="75"/>
      <c r="P581" s="75"/>
      <c r="Q581" s="76"/>
      <c r="R581" s="77">
        <f t="shared" si="245"/>
        <v>0</v>
      </c>
      <c r="S581" s="75"/>
      <c r="T581" s="75"/>
      <c r="U581" s="75"/>
      <c r="V581" s="76"/>
      <c r="W581" s="77">
        <f t="shared" si="246"/>
        <v>0</v>
      </c>
      <c r="X581" s="11"/>
      <c r="Y581" s="11"/>
      <c r="Z581" s="11"/>
      <c r="AA581" s="12"/>
      <c r="AB581" s="16">
        <f t="shared" si="247"/>
        <v>0</v>
      </c>
      <c r="AC581" s="11"/>
      <c r="AD581" s="11"/>
      <c r="AE581" s="11"/>
      <c r="AF581" s="12"/>
      <c r="AG581" s="16">
        <f t="shared" si="248"/>
        <v>0</v>
      </c>
      <c r="AH581" s="11"/>
      <c r="AI581" s="11"/>
      <c r="AJ581" s="11"/>
      <c r="AK581" s="12"/>
      <c r="AL581" s="16">
        <f t="shared" si="249"/>
        <v>0</v>
      </c>
      <c r="AM581" s="11"/>
      <c r="AN581" s="11"/>
      <c r="AO581" s="11"/>
      <c r="AP581" s="12"/>
      <c r="AQ581" s="16">
        <f t="shared" si="250"/>
        <v>0</v>
      </c>
      <c r="AR581" s="11"/>
      <c r="AS581" s="11"/>
      <c r="AT581" s="11"/>
      <c r="AU581" s="12"/>
      <c r="AV581" s="25">
        <f t="shared" si="251"/>
        <v>0</v>
      </c>
    </row>
    <row r="582" spans="1:48" x14ac:dyDescent="0.25">
      <c r="A582" s="10">
        <f t="shared" si="233"/>
        <v>27</v>
      </c>
      <c r="B582" s="3" t="s">
        <v>4</v>
      </c>
      <c r="C582" s="21" t="s">
        <v>61</v>
      </c>
      <c r="D582" s="75"/>
      <c r="E582" s="75"/>
      <c r="F582" s="75"/>
      <c r="G582" s="76"/>
      <c r="H582" s="77">
        <f t="shared" si="243"/>
        <v>0</v>
      </c>
      <c r="I582" s="75"/>
      <c r="J582" s="75"/>
      <c r="K582" s="75"/>
      <c r="L582" s="76"/>
      <c r="M582" s="77">
        <f t="shared" si="244"/>
        <v>0</v>
      </c>
      <c r="N582" s="75"/>
      <c r="O582" s="75"/>
      <c r="P582" s="75"/>
      <c r="Q582" s="76"/>
      <c r="R582" s="77">
        <f t="shared" si="245"/>
        <v>0</v>
      </c>
      <c r="S582" s="75"/>
      <c r="T582" s="75"/>
      <c r="U582" s="75"/>
      <c r="V582" s="76"/>
      <c r="W582" s="77">
        <f t="shared" si="246"/>
        <v>0</v>
      </c>
      <c r="X582" s="11"/>
      <c r="Y582" s="11"/>
      <c r="Z582" s="11"/>
      <c r="AA582" s="12"/>
      <c r="AB582" s="16">
        <f t="shared" si="247"/>
        <v>0</v>
      </c>
      <c r="AC582" s="11"/>
      <c r="AD582" s="11"/>
      <c r="AE582" s="11"/>
      <c r="AF582" s="12"/>
      <c r="AG582" s="16">
        <f t="shared" si="248"/>
        <v>0</v>
      </c>
      <c r="AH582" s="11"/>
      <c r="AI582" s="11"/>
      <c r="AJ582" s="11"/>
      <c r="AK582" s="12"/>
      <c r="AL582" s="16">
        <f t="shared" si="249"/>
        <v>0</v>
      </c>
      <c r="AM582" s="11"/>
      <c r="AN582" s="11"/>
      <c r="AO582" s="11"/>
      <c r="AP582" s="12"/>
      <c r="AQ582" s="16">
        <f t="shared" si="250"/>
        <v>0</v>
      </c>
      <c r="AR582" s="11"/>
      <c r="AS582" s="11"/>
      <c r="AT582" s="11"/>
      <c r="AU582" s="12"/>
      <c r="AV582" s="25">
        <f t="shared" si="251"/>
        <v>0</v>
      </c>
    </row>
    <row r="583" spans="1:48" x14ac:dyDescent="0.25">
      <c r="A583" s="10">
        <f t="shared" si="233"/>
        <v>27</v>
      </c>
      <c r="B583" s="3" t="s">
        <v>47</v>
      </c>
      <c r="C583" s="21" t="s">
        <v>61</v>
      </c>
      <c r="D583" s="75"/>
      <c r="E583" s="75"/>
      <c r="F583" s="75"/>
      <c r="G583" s="76"/>
      <c r="H583" s="77">
        <f t="shared" si="243"/>
        <v>0</v>
      </c>
      <c r="I583" s="75"/>
      <c r="J583" s="75"/>
      <c r="K583" s="75"/>
      <c r="L583" s="76"/>
      <c r="M583" s="77">
        <f t="shared" si="244"/>
        <v>0</v>
      </c>
      <c r="N583" s="75"/>
      <c r="O583" s="75"/>
      <c r="P583" s="75"/>
      <c r="Q583" s="76"/>
      <c r="R583" s="77">
        <f t="shared" si="245"/>
        <v>0</v>
      </c>
      <c r="S583" s="75"/>
      <c r="T583" s="75"/>
      <c r="U583" s="75"/>
      <c r="V583" s="76"/>
      <c r="W583" s="77">
        <f t="shared" si="246"/>
        <v>0</v>
      </c>
      <c r="X583" s="11"/>
      <c r="Y583" s="11"/>
      <c r="Z583" s="11"/>
      <c r="AA583" s="12"/>
      <c r="AB583" s="16">
        <f t="shared" si="247"/>
        <v>0</v>
      </c>
      <c r="AC583" s="11"/>
      <c r="AD583" s="11"/>
      <c r="AE583" s="11"/>
      <c r="AF583" s="12"/>
      <c r="AG583" s="16">
        <f t="shared" si="248"/>
        <v>0</v>
      </c>
      <c r="AH583" s="11"/>
      <c r="AI583" s="11"/>
      <c r="AJ583" s="11"/>
      <c r="AK583" s="12"/>
      <c r="AL583" s="16">
        <f t="shared" si="249"/>
        <v>0</v>
      </c>
      <c r="AM583" s="11"/>
      <c r="AN583" s="11"/>
      <c r="AO583" s="11"/>
      <c r="AP583" s="12"/>
      <c r="AQ583" s="16">
        <f t="shared" si="250"/>
        <v>0</v>
      </c>
      <c r="AR583" s="11"/>
      <c r="AS583" s="11"/>
      <c r="AT583" s="11"/>
      <c r="AU583" s="12"/>
      <c r="AV583" s="25">
        <f t="shared" si="251"/>
        <v>0</v>
      </c>
    </row>
    <row r="584" spans="1:48" x14ac:dyDescent="0.25">
      <c r="A584" s="10">
        <f t="shared" si="233"/>
        <v>27</v>
      </c>
      <c r="B584" s="3" t="s">
        <v>5</v>
      </c>
      <c r="C584" s="21" t="s">
        <v>61</v>
      </c>
      <c r="D584" s="75"/>
      <c r="E584" s="75"/>
      <c r="F584" s="75"/>
      <c r="G584" s="76"/>
      <c r="H584" s="77">
        <f t="shared" si="243"/>
        <v>0</v>
      </c>
      <c r="I584" s="75"/>
      <c r="J584" s="75"/>
      <c r="K584" s="75"/>
      <c r="L584" s="76"/>
      <c r="M584" s="77">
        <f t="shared" si="244"/>
        <v>0</v>
      </c>
      <c r="N584" s="75"/>
      <c r="O584" s="75"/>
      <c r="P584" s="75"/>
      <c r="Q584" s="76"/>
      <c r="R584" s="77">
        <f t="shared" si="245"/>
        <v>0</v>
      </c>
      <c r="S584" s="75"/>
      <c r="T584" s="75"/>
      <c r="U584" s="75"/>
      <c r="V584" s="76"/>
      <c r="W584" s="77">
        <f t="shared" si="246"/>
        <v>0</v>
      </c>
      <c r="X584" s="11"/>
      <c r="Y584" s="11"/>
      <c r="Z584" s="11"/>
      <c r="AA584" s="12"/>
      <c r="AB584" s="16">
        <f t="shared" si="247"/>
        <v>0</v>
      </c>
      <c r="AC584" s="11"/>
      <c r="AD584" s="11"/>
      <c r="AE584" s="11"/>
      <c r="AF584" s="12"/>
      <c r="AG584" s="16">
        <f t="shared" si="248"/>
        <v>0</v>
      </c>
      <c r="AH584" s="11"/>
      <c r="AI584" s="11"/>
      <c r="AJ584" s="11"/>
      <c r="AK584" s="12"/>
      <c r="AL584" s="16">
        <f t="shared" si="249"/>
        <v>0</v>
      </c>
      <c r="AM584" s="11"/>
      <c r="AN584" s="11"/>
      <c r="AO584" s="11"/>
      <c r="AP584" s="12"/>
      <c r="AQ584" s="16">
        <f t="shared" si="250"/>
        <v>0</v>
      </c>
      <c r="AR584" s="11"/>
      <c r="AS584" s="11"/>
      <c r="AT584" s="11"/>
      <c r="AU584" s="12"/>
      <c r="AV584" s="25">
        <f t="shared" si="251"/>
        <v>0</v>
      </c>
    </row>
    <row r="585" spans="1:48" x14ac:dyDescent="0.25">
      <c r="A585" s="10">
        <f t="shared" si="233"/>
        <v>27</v>
      </c>
      <c r="B585" s="3" t="s">
        <v>48</v>
      </c>
      <c r="C585" s="21" t="s">
        <v>61</v>
      </c>
      <c r="D585" s="75"/>
      <c r="E585" s="75"/>
      <c r="F585" s="75"/>
      <c r="G585" s="76"/>
      <c r="H585" s="77">
        <f t="shared" si="243"/>
        <v>0</v>
      </c>
      <c r="I585" s="75"/>
      <c r="J585" s="75"/>
      <c r="K585" s="75"/>
      <c r="L585" s="76"/>
      <c r="M585" s="77">
        <f t="shared" si="244"/>
        <v>0</v>
      </c>
      <c r="N585" s="75"/>
      <c r="O585" s="75"/>
      <c r="P585" s="75"/>
      <c r="Q585" s="76"/>
      <c r="R585" s="77">
        <f t="shared" si="245"/>
        <v>0</v>
      </c>
      <c r="S585" s="75"/>
      <c r="T585" s="75"/>
      <c r="U585" s="75"/>
      <c r="V585" s="76"/>
      <c r="W585" s="77">
        <f t="shared" si="246"/>
        <v>0</v>
      </c>
      <c r="X585" s="11"/>
      <c r="Y585" s="11"/>
      <c r="Z585" s="11"/>
      <c r="AA585" s="12"/>
      <c r="AB585" s="16">
        <f t="shared" si="247"/>
        <v>0</v>
      </c>
      <c r="AC585" s="11"/>
      <c r="AD585" s="11"/>
      <c r="AE585" s="11"/>
      <c r="AF585" s="12"/>
      <c r="AG585" s="16">
        <f t="shared" si="248"/>
        <v>0</v>
      </c>
      <c r="AH585" s="11"/>
      <c r="AI585" s="11"/>
      <c r="AJ585" s="11"/>
      <c r="AK585" s="12"/>
      <c r="AL585" s="16">
        <f t="shared" si="249"/>
        <v>0</v>
      </c>
      <c r="AM585" s="11"/>
      <c r="AN585" s="11"/>
      <c r="AO585" s="11"/>
      <c r="AP585" s="12"/>
      <c r="AQ585" s="16">
        <f t="shared" si="250"/>
        <v>0</v>
      </c>
      <c r="AR585" s="11"/>
      <c r="AS585" s="11"/>
      <c r="AT585" s="11"/>
      <c r="AU585" s="12"/>
      <c r="AV585" s="25">
        <f t="shared" si="251"/>
        <v>0</v>
      </c>
    </row>
    <row r="586" spans="1:48" x14ac:dyDescent="0.25">
      <c r="A586" s="10">
        <f t="shared" si="233"/>
        <v>27</v>
      </c>
      <c r="B586" s="3" t="s">
        <v>49</v>
      </c>
      <c r="C586" s="21" t="s">
        <v>61</v>
      </c>
      <c r="D586" s="75"/>
      <c r="E586" s="75"/>
      <c r="F586" s="75"/>
      <c r="G586" s="76"/>
      <c r="H586" s="77">
        <f t="shared" si="243"/>
        <v>0</v>
      </c>
      <c r="I586" s="75"/>
      <c r="J586" s="75"/>
      <c r="K586" s="75"/>
      <c r="L586" s="76"/>
      <c r="M586" s="77">
        <f t="shared" si="244"/>
        <v>0</v>
      </c>
      <c r="N586" s="75"/>
      <c r="O586" s="75"/>
      <c r="P586" s="75"/>
      <c r="Q586" s="76"/>
      <c r="R586" s="77">
        <f t="shared" si="245"/>
        <v>0</v>
      </c>
      <c r="S586" s="75"/>
      <c r="T586" s="75"/>
      <c r="U586" s="75"/>
      <c r="V586" s="76"/>
      <c r="W586" s="77">
        <f t="shared" si="246"/>
        <v>0</v>
      </c>
      <c r="X586" s="11"/>
      <c r="Y586" s="11"/>
      <c r="Z586" s="11"/>
      <c r="AA586" s="12"/>
      <c r="AB586" s="16">
        <f t="shared" si="247"/>
        <v>0</v>
      </c>
      <c r="AC586" s="11"/>
      <c r="AD586" s="11"/>
      <c r="AE586" s="11"/>
      <c r="AF586" s="12"/>
      <c r="AG586" s="16">
        <f t="shared" si="248"/>
        <v>0</v>
      </c>
      <c r="AH586" s="11"/>
      <c r="AI586" s="11"/>
      <c r="AJ586" s="11"/>
      <c r="AK586" s="12"/>
      <c r="AL586" s="16">
        <f t="shared" si="249"/>
        <v>0</v>
      </c>
      <c r="AM586" s="11"/>
      <c r="AN586" s="11"/>
      <c r="AO586" s="11"/>
      <c r="AP586" s="12"/>
      <c r="AQ586" s="16">
        <f t="shared" si="250"/>
        <v>0</v>
      </c>
      <c r="AR586" s="11"/>
      <c r="AS586" s="11"/>
      <c r="AT586" s="11"/>
      <c r="AU586" s="12"/>
      <c r="AV586" s="25">
        <f t="shared" si="251"/>
        <v>0</v>
      </c>
    </row>
    <row r="587" spans="1:48" x14ac:dyDescent="0.25">
      <c r="A587" s="10">
        <f t="shared" si="233"/>
        <v>27</v>
      </c>
      <c r="B587" s="3" t="s">
        <v>50</v>
      </c>
      <c r="C587" s="21" t="s">
        <v>61</v>
      </c>
      <c r="D587" s="75"/>
      <c r="E587" s="75"/>
      <c r="F587" s="75"/>
      <c r="G587" s="76"/>
      <c r="H587" s="77">
        <f t="shared" si="243"/>
        <v>0</v>
      </c>
      <c r="I587" s="75"/>
      <c r="J587" s="75"/>
      <c r="K587" s="75"/>
      <c r="L587" s="76"/>
      <c r="M587" s="77">
        <f t="shared" si="244"/>
        <v>0</v>
      </c>
      <c r="N587" s="75"/>
      <c r="O587" s="75"/>
      <c r="P587" s="75"/>
      <c r="Q587" s="76"/>
      <c r="R587" s="77">
        <f t="shared" si="245"/>
        <v>0</v>
      </c>
      <c r="S587" s="75"/>
      <c r="T587" s="75"/>
      <c r="U587" s="75"/>
      <c r="V587" s="76"/>
      <c r="W587" s="77">
        <f t="shared" si="246"/>
        <v>0</v>
      </c>
      <c r="X587" s="11"/>
      <c r="Y587" s="11"/>
      <c r="Z587" s="11"/>
      <c r="AA587" s="12"/>
      <c r="AB587" s="16">
        <f t="shared" si="247"/>
        <v>0</v>
      </c>
      <c r="AC587" s="11"/>
      <c r="AD587" s="11"/>
      <c r="AE587" s="11"/>
      <c r="AF587" s="12"/>
      <c r="AG587" s="16">
        <f t="shared" si="248"/>
        <v>0</v>
      </c>
      <c r="AH587" s="11"/>
      <c r="AI587" s="11"/>
      <c r="AJ587" s="11"/>
      <c r="AK587" s="12"/>
      <c r="AL587" s="16">
        <f t="shared" si="249"/>
        <v>0</v>
      </c>
      <c r="AM587" s="11"/>
      <c r="AN587" s="11"/>
      <c r="AO587" s="11"/>
      <c r="AP587" s="12"/>
      <c r="AQ587" s="16">
        <f t="shared" si="250"/>
        <v>0</v>
      </c>
      <c r="AR587" s="11"/>
      <c r="AS587" s="11"/>
      <c r="AT587" s="11"/>
      <c r="AU587" s="12"/>
      <c r="AV587" s="25">
        <f t="shared" si="251"/>
        <v>0</v>
      </c>
    </row>
    <row r="588" spans="1:48" x14ac:dyDescent="0.25">
      <c r="A588" s="10">
        <f t="shared" si="233"/>
        <v>27</v>
      </c>
      <c r="B588" s="3" t="s">
        <v>51</v>
      </c>
      <c r="C588" s="21" t="s">
        <v>61</v>
      </c>
      <c r="D588" s="75"/>
      <c r="E588" s="75"/>
      <c r="F588" s="75"/>
      <c r="G588" s="76"/>
      <c r="H588" s="77">
        <f t="shared" si="243"/>
        <v>0</v>
      </c>
      <c r="I588" s="75"/>
      <c r="J588" s="75"/>
      <c r="K588" s="75"/>
      <c r="L588" s="76"/>
      <c r="M588" s="77">
        <f t="shared" si="244"/>
        <v>0</v>
      </c>
      <c r="N588" s="75"/>
      <c r="O588" s="75"/>
      <c r="P588" s="75"/>
      <c r="Q588" s="76"/>
      <c r="R588" s="77">
        <f t="shared" si="245"/>
        <v>0</v>
      </c>
      <c r="S588" s="75"/>
      <c r="T588" s="75"/>
      <c r="U588" s="75"/>
      <c r="V588" s="76"/>
      <c r="W588" s="77">
        <f t="shared" si="246"/>
        <v>0</v>
      </c>
      <c r="X588" s="11"/>
      <c r="Y588" s="11"/>
      <c r="Z588" s="11"/>
      <c r="AA588" s="12"/>
      <c r="AB588" s="16">
        <f t="shared" si="247"/>
        <v>0</v>
      </c>
      <c r="AC588" s="11"/>
      <c r="AD588" s="11"/>
      <c r="AE588" s="11"/>
      <c r="AF588" s="12"/>
      <c r="AG588" s="16">
        <f t="shared" si="248"/>
        <v>0</v>
      </c>
      <c r="AH588" s="11"/>
      <c r="AI588" s="11"/>
      <c r="AJ588" s="11"/>
      <c r="AK588" s="12"/>
      <c r="AL588" s="16">
        <f t="shared" si="249"/>
        <v>0</v>
      </c>
      <c r="AM588" s="11"/>
      <c r="AN588" s="11"/>
      <c r="AO588" s="11"/>
      <c r="AP588" s="12"/>
      <c r="AQ588" s="16">
        <f t="shared" si="250"/>
        <v>0</v>
      </c>
      <c r="AR588" s="11"/>
      <c r="AS588" s="11"/>
      <c r="AT588" s="11"/>
      <c r="AU588" s="12"/>
      <c r="AV588" s="25">
        <f t="shared" si="251"/>
        <v>0</v>
      </c>
    </row>
    <row r="589" spans="1:48" x14ac:dyDescent="0.25">
      <c r="A589" s="10">
        <f t="shared" si="233"/>
        <v>27</v>
      </c>
      <c r="B589" s="3" t="s">
        <v>52</v>
      </c>
      <c r="C589" s="21" t="s">
        <v>61</v>
      </c>
      <c r="D589" s="75"/>
      <c r="E589" s="75"/>
      <c r="F589" s="75"/>
      <c r="G589" s="76"/>
      <c r="H589" s="77">
        <f t="shared" si="243"/>
        <v>0</v>
      </c>
      <c r="I589" s="75"/>
      <c r="J589" s="75"/>
      <c r="K589" s="75"/>
      <c r="L589" s="76"/>
      <c r="M589" s="77">
        <f t="shared" si="244"/>
        <v>0</v>
      </c>
      <c r="N589" s="75"/>
      <c r="O589" s="75"/>
      <c r="P589" s="75"/>
      <c r="Q589" s="76"/>
      <c r="R589" s="77">
        <f t="shared" si="245"/>
        <v>0</v>
      </c>
      <c r="S589" s="75"/>
      <c r="T589" s="75"/>
      <c r="U589" s="75"/>
      <c r="V589" s="76"/>
      <c r="W589" s="77">
        <f t="shared" si="246"/>
        <v>0</v>
      </c>
      <c r="X589" s="11"/>
      <c r="Y589" s="11"/>
      <c r="Z589" s="11"/>
      <c r="AA589" s="12"/>
      <c r="AB589" s="16">
        <f t="shared" si="247"/>
        <v>0</v>
      </c>
      <c r="AC589" s="11"/>
      <c r="AD589" s="11"/>
      <c r="AE589" s="11"/>
      <c r="AF589" s="12"/>
      <c r="AG589" s="16">
        <f t="shared" si="248"/>
        <v>0</v>
      </c>
      <c r="AH589" s="11"/>
      <c r="AI589" s="11"/>
      <c r="AJ589" s="11"/>
      <c r="AK589" s="12"/>
      <c r="AL589" s="16">
        <f t="shared" si="249"/>
        <v>0</v>
      </c>
      <c r="AM589" s="11"/>
      <c r="AN589" s="11"/>
      <c r="AO589" s="11"/>
      <c r="AP589" s="12"/>
      <c r="AQ589" s="16">
        <f t="shared" si="250"/>
        <v>0</v>
      </c>
      <c r="AR589" s="11"/>
      <c r="AS589" s="11"/>
      <c r="AT589" s="11"/>
      <c r="AU589" s="12"/>
      <c r="AV589" s="25">
        <f t="shared" si="251"/>
        <v>0</v>
      </c>
    </row>
    <row r="590" spans="1:48" x14ac:dyDescent="0.25">
      <c r="A590" s="10">
        <f t="shared" si="233"/>
        <v>27</v>
      </c>
      <c r="B590" s="3" t="s">
        <v>53</v>
      </c>
      <c r="C590" s="21" t="s">
        <v>61</v>
      </c>
      <c r="D590" s="75"/>
      <c r="E590" s="75"/>
      <c r="F590" s="75"/>
      <c r="G590" s="76"/>
      <c r="H590" s="77">
        <f t="shared" si="243"/>
        <v>0</v>
      </c>
      <c r="I590" s="75"/>
      <c r="J590" s="75"/>
      <c r="K590" s="75"/>
      <c r="L590" s="76"/>
      <c r="M590" s="77">
        <f t="shared" si="244"/>
        <v>0</v>
      </c>
      <c r="N590" s="75"/>
      <c r="O590" s="75"/>
      <c r="P590" s="75"/>
      <c r="Q590" s="76"/>
      <c r="R590" s="77">
        <f t="shared" si="245"/>
        <v>0</v>
      </c>
      <c r="S590" s="75"/>
      <c r="T590" s="75"/>
      <c r="U590" s="75"/>
      <c r="V590" s="76"/>
      <c r="W590" s="77">
        <f t="shared" si="246"/>
        <v>0</v>
      </c>
      <c r="X590" s="11"/>
      <c r="Y590" s="11"/>
      <c r="Z590" s="11"/>
      <c r="AA590" s="12"/>
      <c r="AB590" s="16">
        <f t="shared" si="247"/>
        <v>0</v>
      </c>
      <c r="AC590" s="11"/>
      <c r="AD590" s="11"/>
      <c r="AE590" s="11"/>
      <c r="AF590" s="12"/>
      <c r="AG590" s="16">
        <f t="shared" si="248"/>
        <v>0</v>
      </c>
      <c r="AH590" s="11"/>
      <c r="AI590" s="11"/>
      <c r="AJ590" s="11"/>
      <c r="AK590" s="12"/>
      <c r="AL590" s="16">
        <f t="shared" si="249"/>
        <v>0</v>
      </c>
      <c r="AM590" s="11"/>
      <c r="AN590" s="11"/>
      <c r="AO590" s="11"/>
      <c r="AP590" s="12"/>
      <c r="AQ590" s="16">
        <f t="shared" si="250"/>
        <v>0</v>
      </c>
      <c r="AR590" s="11"/>
      <c r="AS590" s="11"/>
      <c r="AT590" s="11"/>
      <c r="AU590" s="12"/>
      <c r="AV590" s="25">
        <f t="shared" si="251"/>
        <v>0</v>
      </c>
    </row>
    <row r="591" spans="1:48" x14ac:dyDescent="0.25">
      <c r="A591" s="10">
        <f t="shared" si="233"/>
        <v>27</v>
      </c>
      <c r="B591" s="3" t="s">
        <v>54</v>
      </c>
      <c r="C591" s="21" t="s">
        <v>61</v>
      </c>
      <c r="D591" s="75"/>
      <c r="E591" s="75"/>
      <c r="F591" s="75"/>
      <c r="G591" s="76"/>
      <c r="H591" s="77">
        <f t="shared" si="243"/>
        <v>0</v>
      </c>
      <c r="I591" s="75"/>
      <c r="J591" s="75"/>
      <c r="K591" s="75"/>
      <c r="L591" s="76"/>
      <c r="M591" s="77">
        <f t="shared" si="244"/>
        <v>0</v>
      </c>
      <c r="N591" s="75"/>
      <c r="O591" s="75"/>
      <c r="P591" s="75"/>
      <c r="Q591" s="76"/>
      <c r="R591" s="77">
        <f t="shared" si="245"/>
        <v>0</v>
      </c>
      <c r="S591" s="75"/>
      <c r="T591" s="75"/>
      <c r="U591" s="75"/>
      <c r="V591" s="76"/>
      <c r="W591" s="77">
        <f t="shared" si="246"/>
        <v>0</v>
      </c>
      <c r="X591" s="11"/>
      <c r="Y591" s="11"/>
      <c r="Z591" s="11"/>
      <c r="AA591" s="12"/>
      <c r="AB591" s="16">
        <f t="shared" si="247"/>
        <v>0</v>
      </c>
      <c r="AC591" s="11"/>
      <c r="AD591" s="11"/>
      <c r="AE591" s="11"/>
      <c r="AF591" s="12"/>
      <c r="AG591" s="16">
        <f t="shared" si="248"/>
        <v>0</v>
      </c>
      <c r="AH591" s="11"/>
      <c r="AI591" s="11"/>
      <c r="AJ591" s="11"/>
      <c r="AK591" s="12"/>
      <c r="AL591" s="16">
        <f t="shared" si="249"/>
        <v>0</v>
      </c>
      <c r="AM591" s="11"/>
      <c r="AN591" s="11"/>
      <c r="AO591" s="11"/>
      <c r="AP591" s="12"/>
      <c r="AQ591" s="16">
        <f t="shared" si="250"/>
        <v>0</v>
      </c>
      <c r="AR591" s="11"/>
      <c r="AS591" s="11"/>
      <c r="AT591" s="11"/>
      <c r="AU591" s="12"/>
      <c r="AV591" s="25">
        <f t="shared" si="251"/>
        <v>0</v>
      </c>
    </row>
    <row r="592" spans="1:48" x14ac:dyDescent="0.25">
      <c r="A592" s="10">
        <f t="shared" si="233"/>
        <v>27</v>
      </c>
      <c r="B592" s="3" t="s">
        <v>23</v>
      </c>
      <c r="C592" s="21" t="s">
        <v>61</v>
      </c>
      <c r="D592" s="75"/>
      <c r="E592" s="75"/>
      <c r="F592" s="75"/>
      <c r="G592" s="76"/>
      <c r="H592" s="77">
        <f t="shared" si="243"/>
        <v>0</v>
      </c>
      <c r="I592" s="75"/>
      <c r="J592" s="75"/>
      <c r="K592" s="75"/>
      <c r="L592" s="76"/>
      <c r="M592" s="77">
        <f t="shared" si="244"/>
        <v>0</v>
      </c>
      <c r="N592" s="75"/>
      <c r="O592" s="75"/>
      <c r="P592" s="75"/>
      <c r="Q592" s="76"/>
      <c r="R592" s="77">
        <f t="shared" si="245"/>
        <v>0</v>
      </c>
      <c r="S592" s="75"/>
      <c r="T592" s="75"/>
      <c r="U592" s="75"/>
      <c r="V592" s="76"/>
      <c r="W592" s="77">
        <f t="shared" si="246"/>
        <v>0</v>
      </c>
      <c r="X592" s="11"/>
      <c r="Y592" s="11"/>
      <c r="Z592" s="11"/>
      <c r="AA592" s="12"/>
      <c r="AB592" s="16">
        <f t="shared" si="247"/>
        <v>0</v>
      </c>
      <c r="AC592" s="11"/>
      <c r="AD592" s="11"/>
      <c r="AE592" s="11"/>
      <c r="AF592" s="12"/>
      <c r="AG592" s="16">
        <f t="shared" si="248"/>
        <v>0</v>
      </c>
      <c r="AH592" s="11"/>
      <c r="AI592" s="11"/>
      <c r="AJ592" s="11"/>
      <c r="AK592" s="12"/>
      <c r="AL592" s="16">
        <f t="shared" si="249"/>
        <v>0</v>
      </c>
      <c r="AM592" s="11"/>
      <c r="AN592" s="11"/>
      <c r="AO592" s="11"/>
      <c r="AP592" s="12"/>
      <c r="AQ592" s="16">
        <f t="shared" si="250"/>
        <v>0</v>
      </c>
      <c r="AR592" s="11"/>
      <c r="AS592" s="11"/>
      <c r="AT592" s="11"/>
      <c r="AU592" s="12"/>
      <c r="AV592" s="25">
        <f t="shared" si="251"/>
        <v>0</v>
      </c>
    </row>
    <row r="593" spans="1:48" x14ac:dyDescent="0.25">
      <c r="A593" s="10">
        <f t="shared" si="233"/>
        <v>27</v>
      </c>
      <c r="B593" s="3" t="s">
        <v>8</v>
      </c>
      <c r="C593" s="21" t="s">
        <v>61</v>
      </c>
      <c r="D593" s="75"/>
      <c r="E593" s="75"/>
      <c r="F593" s="75"/>
      <c r="G593" s="76"/>
      <c r="H593" s="77">
        <f t="shared" si="243"/>
        <v>0</v>
      </c>
      <c r="I593" s="75"/>
      <c r="J593" s="75"/>
      <c r="K593" s="75"/>
      <c r="L593" s="76"/>
      <c r="M593" s="77">
        <f t="shared" si="244"/>
        <v>0</v>
      </c>
      <c r="N593" s="75"/>
      <c r="O593" s="75"/>
      <c r="P593" s="75"/>
      <c r="Q593" s="76"/>
      <c r="R593" s="77">
        <f t="shared" si="245"/>
        <v>0</v>
      </c>
      <c r="S593" s="75"/>
      <c r="T593" s="75"/>
      <c r="U593" s="75"/>
      <c r="V593" s="76"/>
      <c r="W593" s="77">
        <f t="shared" si="246"/>
        <v>0</v>
      </c>
      <c r="X593" s="11"/>
      <c r="Y593" s="11"/>
      <c r="Z593" s="11"/>
      <c r="AA593" s="12"/>
      <c r="AB593" s="16">
        <f t="shared" si="247"/>
        <v>0</v>
      </c>
      <c r="AC593" s="11"/>
      <c r="AD593" s="11"/>
      <c r="AE593" s="11"/>
      <c r="AF593" s="12"/>
      <c r="AG593" s="16">
        <f t="shared" si="248"/>
        <v>0</v>
      </c>
      <c r="AH593" s="11"/>
      <c r="AI593" s="11"/>
      <c r="AJ593" s="11"/>
      <c r="AK593" s="12"/>
      <c r="AL593" s="16">
        <f t="shared" si="249"/>
        <v>0</v>
      </c>
      <c r="AM593" s="11"/>
      <c r="AN593" s="11"/>
      <c r="AO593" s="11"/>
      <c r="AP593" s="12"/>
      <c r="AQ593" s="16">
        <f t="shared" si="250"/>
        <v>0</v>
      </c>
      <c r="AR593" s="11"/>
      <c r="AS593" s="11"/>
      <c r="AT593" s="11"/>
      <c r="AU593" s="12"/>
      <c r="AV593" s="25">
        <f t="shared" si="251"/>
        <v>0</v>
      </c>
    </row>
    <row r="594" spans="1:48" x14ac:dyDescent="0.25">
      <c r="A594" s="10">
        <f t="shared" si="233"/>
        <v>27</v>
      </c>
      <c r="B594" s="3" t="s">
        <v>9</v>
      </c>
      <c r="C594" s="21" t="s">
        <v>61</v>
      </c>
      <c r="D594" s="75"/>
      <c r="E594" s="75"/>
      <c r="F594" s="75"/>
      <c r="G594" s="76"/>
      <c r="H594" s="77">
        <f t="shared" si="243"/>
        <v>0</v>
      </c>
      <c r="I594" s="75"/>
      <c r="J594" s="75"/>
      <c r="K594" s="75"/>
      <c r="L594" s="76"/>
      <c r="M594" s="77">
        <f t="shared" si="244"/>
        <v>0</v>
      </c>
      <c r="N594" s="75"/>
      <c r="O594" s="75"/>
      <c r="P594" s="75"/>
      <c r="Q594" s="76"/>
      <c r="R594" s="77">
        <f t="shared" si="245"/>
        <v>0</v>
      </c>
      <c r="S594" s="75"/>
      <c r="T594" s="75"/>
      <c r="U594" s="75"/>
      <c r="V594" s="76"/>
      <c r="W594" s="77">
        <f t="shared" si="246"/>
        <v>0</v>
      </c>
      <c r="X594" s="11"/>
      <c r="Y594" s="11"/>
      <c r="Z594" s="11"/>
      <c r="AA594" s="12"/>
      <c r="AB594" s="16">
        <f t="shared" si="247"/>
        <v>0</v>
      </c>
      <c r="AC594" s="11"/>
      <c r="AD594" s="11"/>
      <c r="AE594" s="11"/>
      <c r="AF594" s="12"/>
      <c r="AG594" s="16">
        <f t="shared" si="248"/>
        <v>0</v>
      </c>
      <c r="AH594" s="11"/>
      <c r="AI594" s="11"/>
      <c r="AJ594" s="11"/>
      <c r="AK594" s="12"/>
      <c r="AL594" s="16">
        <f t="shared" si="249"/>
        <v>0</v>
      </c>
      <c r="AM594" s="11"/>
      <c r="AN594" s="11"/>
      <c r="AO594" s="11"/>
      <c r="AP594" s="12"/>
      <c r="AQ594" s="16">
        <f t="shared" si="250"/>
        <v>0</v>
      </c>
      <c r="AR594" s="11"/>
      <c r="AS594" s="11"/>
      <c r="AT594" s="11"/>
      <c r="AU594" s="12"/>
      <c r="AV594" s="25">
        <f t="shared" si="251"/>
        <v>0</v>
      </c>
    </row>
    <row r="595" spans="1:48" x14ac:dyDescent="0.25">
      <c r="A595" s="10">
        <f t="shared" si="233"/>
        <v>27</v>
      </c>
      <c r="B595" s="3" t="s">
        <v>10</v>
      </c>
      <c r="C595" s="21" t="s">
        <v>61</v>
      </c>
      <c r="D595" s="75"/>
      <c r="E595" s="75"/>
      <c r="F595" s="75"/>
      <c r="G595" s="76"/>
      <c r="H595" s="77">
        <f t="shared" si="243"/>
        <v>0</v>
      </c>
      <c r="I595" s="75"/>
      <c r="J595" s="75"/>
      <c r="K595" s="75"/>
      <c r="L595" s="76"/>
      <c r="M595" s="77">
        <f t="shared" si="244"/>
        <v>0</v>
      </c>
      <c r="N595" s="75"/>
      <c r="O595" s="75"/>
      <c r="P595" s="75"/>
      <c r="Q595" s="76"/>
      <c r="R595" s="77">
        <f t="shared" si="245"/>
        <v>0</v>
      </c>
      <c r="S595" s="75"/>
      <c r="T595" s="75"/>
      <c r="U595" s="75"/>
      <c r="V595" s="76"/>
      <c r="W595" s="77">
        <f t="shared" si="246"/>
        <v>0</v>
      </c>
      <c r="X595" s="11"/>
      <c r="Y595" s="11"/>
      <c r="Z595" s="11"/>
      <c r="AA595" s="12"/>
      <c r="AB595" s="16">
        <f t="shared" si="247"/>
        <v>0</v>
      </c>
      <c r="AC595" s="11"/>
      <c r="AD595" s="11"/>
      <c r="AE595" s="11"/>
      <c r="AF595" s="12"/>
      <c r="AG595" s="16">
        <f t="shared" si="248"/>
        <v>0</v>
      </c>
      <c r="AH595" s="11"/>
      <c r="AI595" s="11"/>
      <c r="AJ595" s="11"/>
      <c r="AK595" s="12"/>
      <c r="AL595" s="16">
        <f t="shared" si="249"/>
        <v>0</v>
      </c>
      <c r="AM595" s="11"/>
      <c r="AN595" s="11"/>
      <c r="AO595" s="11"/>
      <c r="AP595" s="12"/>
      <c r="AQ595" s="16">
        <f t="shared" si="250"/>
        <v>0</v>
      </c>
      <c r="AR595" s="11"/>
      <c r="AS595" s="11"/>
      <c r="AT595" s="11"/>
      <c r="AU595" s="12"/>
      <c r="AV595" s="25">
        <f t="shared" si="251"/>
        <v>0</v>
      </c>
    </row>
    <row r="596" spans="1:48" x14ac:dyDescent="0.25">
      <c r="A596" s="10">
        <f t="shared" si="233"/>
        <v>27</v>
      </c>
      <c r="B596" s="3" t="s">
        <v>55</v>
      </c>
      <c r="C596" s="21" t="s">
        <v>61</v>
      </c>
      <c r="D596" s="75"/>
      <c r="E596" s="75"/>
      <c r="F596" s="75"/>
      <c r="G596" s="76"/>
      <c r="H596" s="77">
        <f t="shared" si="243"/>
        <v>0</v>
      </c>
      <c r="I596" s="75"/>
      <c r="J596" s="75"/>
      <c r="K596" s="75"/>
      <c r="L596" s="76"/>
      <c r="M596" s="77">
        <f t="shared" si="244"/>
        <v>0</v>
      </c>
      <c r="N596" s="75"/>
      <c r="O596" s="75"/>
      <c r="P596" s="75"/>
      <c r="Q596" s="76"/>
      <c r="R596" s="77">
        <f t="shared" si="245"/>
        <v>0</v>
      </c>
      <c r="S596" s="75"/>
      <c r="T596" s="75"/>
      <c r="U596" s="75"/>
      <c r="V596" s="76"/>
      <c r="W596" s="77">
        <f t="shared" si="246"/>
        <v>0</v>
      </c>
      <c r="X596" s="11"/>
      <c r="Y596" s="11"/>
      <c r="Z596" s="11"/>
      <c r="AA596" s="12"/>
      <c r="AB596" s="16">
        <f t="shared" si="247"/>
        <v>0</v>
      </c>
      <c r="AC596" s="11"/>
      <c r="AD596" s="11"/>
      <c r="AE596" s="11"/>
      <c r="AF596" s="12"/>
      <c r="AG596" s="16">
        <f t="shared" si="248"/>
        <v>0</v>
      </c>
      <c r="AH596" s="11"/>
      <c r="AI596" s="11"/>
      <c r="AJ596" s="11"/>
      <c r="AK596" s="12"/>
      <c r="AL596" s="16">
        <f t="shared" si="249"/>
        <v>0</v>
      </c>
      <c r="AM596" s="11"/>
      <c r="AN596" s="11"/>
      <c r="AO596" s="11"/>
      <c r="AP596" s="12"/>
      <c r="AQ596" s="16">
        <f t="shared" si="250"/>
        <v>0</v>
      </c>
      <c r="AR596" s="11"/>
      <c r="AS596" s="11"/>
      <c r="AT596" s="11"/>
      <c r="AU596" s="12"/>
      <c r="AV596" s="25">
        <f t="shared" si="251"/>
        <v>0</v>
      </c>
    </row>
    <row r="597" spans="1:48" x14ac:dyDescent="0.25">
      <c r="A597" s="10">
        <f t="shared" si="233"/>
        <v>27</v>
      </c>
      <c r="B597" s="22" t="s">
        <v>34</v>
      </c>
      <c r="C597" s="21" t="s">
        <v>61</v>
      </c>
      <c r="D597" s="78"/>
      <c r="E597" s="78"/>
      <c r="F597" s="78"/>
      <c r="G597" s="79"/>
      <c r="H597" s="80">
        <f t="shared" si="243"/>
        <v>0</v>
      </c>
      <c r="I597" s="78"/>
      <c r="J597" s="78"/>
      <c r="K597" s="78"/>
      <c r="L597" s="79"/>
      <c r="M597" s="80">
        <f t="shared" si="244"/>
        <v>0</v>
      </c>
      <c r="N597" s="78"/>
      <c r="O597" s="78"/>
      <c r="P597" s="78"/>
      <c r="Q597" s="79"/>
      <c r="R597" s="80">
        <f t="shared" si="245"/>
        <v>0</v>
      </c>
      <c r="S597" s="78"/>
      <c r="T597" s="78"/>
      <c r="U597" s="78"/>
      <c r="V597" s="79"/>
      <c r="W597" s="80">
        <f t="shared" si="246"/>
        <v>0</v>
      </c>
      <c r="X597" s="13"/>
      <c r="Y597" s="13"/>
      <c r="Z597" s="13"/>
      <c r="AA597" s="14"/>
      <c r="AB597" s="17">
        <f t="shared" si="247"/>
        <v>0</v>
      </c>
      <c r="AC597" s="13"/>
      <c r="AD597" s="13"/>
      <c r="AE597" s="13"/>
      <c r="AF597" s="14"/>
      <c r="AG597" s="17">
        <f t="shared" si="248"/>
        <v>0</v>
      </c>
      <c r="AH597" s="13"/>
      <c r="AI597" s="13"/>
      <c r="AJ597" s="13"/>
      <c r="AK597" s="14"/>
      <c r="AL597" s="17">
        <f t="shared" si="249"/>
        <v>0</v>
      </c>
      <c r="AM597" s="13"/>
      <c r="AN597" s="13"/>
      <c r="AO597" s="13"/>
      <c r="AP597" s="14"/>
      <c r="AQ597" s="17">
        <f t="shared" si="250"/>
        <v>0</v>
      </c>
      <c r="AR597" s="13"/>
      <c r="AS597" s="13"/>
      <c r="AT597" s="13"/>
      <c r="AU597" s="14"/>
      <c r="AV597" s="26">
        <f t="shared" si="251"/>
        <v>0</v>
      </c>
    </row>
    <row r="598" spans="1:48" x14ac:dyDescent="0.25">
      <c r="A598" s="10">
        <f t="shared" si="233"/>
        <v>27</v>
      </c>
      <c r="B598" s="27"/>
      <c r="C598" s="28"/>
      <c r="D598" s="81"/>
      <c r="E598" s="82"/>
      <c r="F598" s="82"/>
      <c r="G598" s="82"/>
      <c r="H598" s="83">
        <f>SUM(H578:H597)</f>
        <v>0</v>
      </c>
      <c r="I598" s="82"/>
      <c r="J598" s="82"/>
      <c r="K598" s="82"/>
      <c r="L598" s="82"/>
      <c r="M598" s="83">
        <f>SUM(M578:M597)</f>
        <v>0</v>
      </c>
      <c r="N598" s="82"/>
      <c r="O598" s="82"/>
      <c r="P598" s="82"/>
      <c r="Q598" s="82"/>
      <c r="R598" s="83">
        <f>SUM(R578:R597)</f>
        <v>0</v>
      </c>
      <c r="S598" s="82"/>
      <c r="T598" s="82"/>
      <c r="U598" s="82"/>
      <c r="V598" s="82"/>
      <c r="W598" s="83">
        <f>SUM(W578:W597)</f>
        <v>0</v>
      </c>
      <c r="X598" s="29"/>
      <c r="Y598" s="29"/>
      <c r="Z598" s="29"/>
      <c r="AA598" s="29"/>
      <c r="AB598" s="30">
        <f>SUM(AB578:AB597)</f>
        <v>0</v>
      </c>
      <c r="AC598" s="29"/>
      <c r="AD598" s="29"/>
      <c r="AE598" s="29"/>
      <c r="AF598" s="29"/>
      <c r="AG598" s="30">
        <f>SUM(AG578:AG597)</f>
        <v>0</v>
      </c>
      <c r="AH598" s="29"/>
      <c r="AI598" s="29"/>
      <c r="AJ598" s="29"/>
      <c r="AK598" s="29"/>
      <c r="AL598" s="30">
        <f>SUM(AL578:AL597)</f>
        <v>0</v>
      </c>
      <c r="AM598" s="29"/>
      <c r="AN598" s="29"/>
      <c r="AO598" s="29"/>
      <c r="AP598" s="29"/>
      <c r="AQ598" s="30">
        <f>SUM(AQ578:AQ597)</f>
        <v>0</v>
      </c>
      <c r="AR598" s="29"/>
      <c r="AS598" s="29"/>
      <c r="AT598" s="29"/>
      <c r="AU598" s="29"/>
      <c r="AV598" s="30">
        <f>SUM(AV578:AV597)</f>
        <v>0</v>
      </c>
    </row>
    <row r="599" spans="1:48" x14ac:dyDescent="0.25">
      <c r="A599" s="10">
        <f t="shared" si="233"/>
        <v>27</v>
      </c>
      <c r="B599" s="115" t="str">
        <f>"Буква (или иное название) класса "&amp;A842&amp;":"</f>
        <v>Буква (или иное название) класса 39:</v>
      </c>
      <c r="C599" s="116"/>
      <c r="D599" s="106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</row>
    <row r="600" spans="1:48" x14ac:dyDescent="0.25">
      <c r="A600" s="10">
        <f t="shared" si="233"/>
        <v>28</v>
      </c>
      <c r="B600" s="3" t="s">
        <v>0</v>
      </c>
      <c r="C600" s="21" t="s">
        <v>61</v>
      </c>
      <c r="D600" s="75"/>
      <c r="E600" s="75"/>
      <c r="F600" s="75"/>
      <c r="G600" s="76"/>
      <c r="H600" s="77">
        <f t="shared" ref="H600:H619" si="252">COUNTA(D600:G600)</f>
        <v>0</v>
      </c>
      <c r="I600" s="75"/>
      <c r="J600" s="75"/>
      <c r="K600" s="75"/>
      <c r="L600" s="76"/>
      <c r="M600" s="77">
        <f t="shared" ref="M600:M619" si="253">COUNTA(I600:L600)</f>
        <v>0</v>
      </c>
      <c r="N600" s="75"/>
      <c r="O600" s="75"/>
      <c r="P600" s="75"/>
      <c r="Q600" s="76"/>
      <c r="R600" s="77">
        <f t="shared" ref="R600:R619" si="254">COUNTA(N600:Q600)</f>
        <v>0</v>
      </c>
      <c r="S600" s="75"/>
      <c r="T600" s="75"/>
      <c r="U600" s="75"/>
      <c r="V600" s="76"/>
      <c r="W600" s="77">
        <f t="shared" ref="W600:W619" si="255">COUNTA(S600:V600)</f>
        <v>0</v>
      </c>
      <c r="X600" s="11"/>
      <c r="Y600" s="11"/>
      <c r="Z600" s="11"/>
      <c r="AA600" s="12"/>
      <c r="AB600" s="16">
        <f t="shared" ref="AB600:AB619" si="256">COUNTA(X600:AA600)</f>
        <v>0</v>
      </c>
      <c r="AC600" s="11"/>
      <c r="AD600" s="11"/>
      <c r="AE600" s="11"/>
      <c r="AF600" s="12"/>
      <c r="AG600" s="16">
        <f t="shared" ref="AG600:AG619" si="257">COUNTA(AC600:AF600)</f>
        <v>0</v>
      </c>
      <c r="AH600" s="11"/>
      <c r="AI600" s="11"/>
      <c r="AJ600" s="11"/>
      <c r="AK600" s="12"/>
      <c r="AL600" s="16">
        <f t="shared" ref="AL600:AL619" si="258">COUNTA(AH600:AK600)</f>
        <v>0</v>
      </c>
      <c r="AM600" s="11"/>
      <c r="AN600" s="11"/>
      <c r="AO600" s="11"/>
      <c r="AP600" s="12"/>
      <c r="AQ600" s="16">
        <f t="shared" ref="AQ600:AQ619" si="259">COUNTA(AM600:AP600)</f>
        <v>0</v>
      </c>
      <c r="AR600" s="11"/>
      <c r="AS600" s="11"/>
      <c r="AT600" s="11"/>
      <c r="AU600" s="12"/>
      <c r="AV600" s="25">
        <f t="shared" ref="AV600:AV619" si="260">COUNTA(AR600:AU600)</f>
        <v>0</v>
      </c>
    </row>
    <row r="601" spans="1:48" x14ac:dyDescent="0.25">
      <c r="A601" s="10">
        <f t="shared" si="233"/>
        <v>28</v>
      </c>
      <c r="B601" s="3" t="s">
        <v>45</v>
      </c>
      <c r="C601" s="21" t="s">
        <v>61</v>
      </c>
      <c r="D601" s="75"/>
      <c r="E601" s="75"/>
      <c r="F601" s="75"/>
      <c r="G601" s="76"/>
      <c r="H601" s="77">
        <f t="shared" si="252"/>
        <v>0</v>
      </c>
      <c r="I601" s="75"/>
      <c r="J601" s="75"/>
      <c r="K601" s="75"/>
      <c r="L601" s="76"/>
      <c r="M601" s="77">
        <f t="shared" si="253"/>
        <v>0</v>
      </c>
      <c r="N601" s="75"/>
      <c r="O601" s="75"/>
      <c r="P601" s="75"/>
      <c r="Q601" s="76"/>
      <c r="R601" s="77">
        <f t="shared" si="254"/>
        <v>0</v>
      </c>
      <c r="S601" s="75"/>
      <c r="T601" s="75"/>
      <c r="U601" s="75"/>
      <c r="V601" s="76"/>
      <c r="W601" s="77">
        <f t="shared" si="255"/>
        <v>0</v>
      </c>
      <c r="X601" s="11"/>
      <c r="Y601" s="11"/>
      <c r="Z601" s="11"/>
      <c r="AA601" s="12"/>
      <c r="AB601" s="16">
        <f t="shared" si="256"/>
        <v>0</v>
      </c>
      <c r="AC601" s="11"/>
      <c r="AD601" s="11"/>
      <c r="AE601" s="11"/>
      <c r="AF601" s="12"/>
      <c r="AG601" s="16">
        <f t="shared" si="257"/>
        <v>0</v>
      </c>
      <c r="AH601" s="11"/>
      <c r="AI601" s="11"/>
      <c r="AJ601" s="11"/>
      <c r="AK601" s="12"/>
      <c r="AL601" s="16">
        <f t="shared" si="258"/>
        <v>0</v>
      </c>
      <c r="AM601" s="11"/>
      <c r="AN601" s="11"/>
      <c r="AO601" s="11"/>
      <c r="AP601" s="12"/>
      <c r="AQ601" s="16">
        <f t="shared" si="259"/>
        <v>0</v>
      </c>
      <c r="AR601" s="11"/>
      <c r="AS601" s="11"/>
      <c r="AT601" s="11"/>
      <c r="AU601" s="12"/>
      <c r="AV601" s="25">
        <f t="shared" si="260"/>
        <v>0</v>
      </c>
    </row>
    <row r="602" spans="1:48" x14ac:dyDescent="0.25">
      <c r="A602" s="10">
        <f t="shared" si="233"/>
        <v>28</v>
      </c>
      <c r="B602" s="3" t="s">
        <v>2</v>
      </c>
      <c r="C602" s="21" t="s">
        <v>61</v>
      </c>
      <c r="D602" s="75"/>
      <c r="E602" s="75"/>
      <c r="F602" s="75"/>
      <c r="G602" s="76"/>
      <c r="H602" s="77">
        <f t="shared" si="252"/>
        <v>0</v>
      </c>
      <c r="I602" s="75"/>
      <c r="J602" s="75"/>
      <c r="K602" s="75"/>
      <c r="L602" s="76"/>
      <c r="M602" s="77">
        <f t="shared" si="253"/>
        <v>0</v>
      </c>
      <c r="N602" s="75"/>
      <c r="O602" s="75"/>
      <c r="P602" s="75"/>
      <c r="Q602" s="76"/>
      <c r="R602" s="77">
        <f t="shared" si="254"/>
        <v>0</v>
      </c>
      <c r="S602" s="75"/>
      <c r="T602" s="75"/>
      <c r="U602" s="75"/>
      <c r="V602" s="76"/>
      <c r="W602" s="77">
        <f t="shared" si="255"/>
        <v>0</v>
      </c>
      <c r="X602" s="11"/>
      <c r="Y602" s="11"/>
      <c r="Z602" s="11"/>
      <c r="AA602" s="12"/>
      <c r="AB602" s="16">
        <f t="shared" si="256"/>
        <v>0</v>
      </c>
      <c r="AC602" s="11"/>
      <c r="AD602" s="11"/>
      <c r="AE602" s="11"/>
      <c r="AF602" s="12"/>
      <c r="AG602" s="16">
        <f t="shared" si="257"/>
        <v>0</v>
      </c>
      <c r="AH602" s="11"/>
      <c r="AI602" s="11"/>
      <c r="AJ602" s="11"/>
      <c r="AK602" s="12"/>
      <c r="AL602" s="16">
        <f t="shared" si="258"/>
        <v>0</v>
      </c>
      <c r="AM602" s="11"/>
      <c r="AN602" s="11"/>
      <c r="AO602" s="11"/>
      <c r="AP602" s="12"/>
      <c r="AQ602" s="16">
        <f t="shared" si="259"/>
        <v>0</v>
      </c>
      <c r="AR602" s="11"/>
      <c r="AS602" s="11"/>
      <c r="AT602" s="11"/>
      <c r="AU602" s="12"/>
      <c r="AV602" s="25">
        <f t="shared" si="260"/>
        <v>0</v>
      </c>
    </row>
    <row r="603" spans="1:48" x14ac:dyDescent="0.25">
      <c r="A603" s="10">
        <f t="shared" si="233"/>
        <v>28</v>
      </c>
      <c r="B603" s="3" t="s">
        <v>46</v>
      </c>
      <c r="C603" s="21" t="s">
        <v>61</v>
      </c>
      <c r="D603" s="75"/>
      <c r="E603" s="75"/>
      <c r="F603" s="75"/>
      <c r="G603" s="76"/>
      <c r="H603" s="77">
        <f t="shared" si="252"/>
        <v>0</v>
      </c>
      <c r="I603" s="75"/>
      <c r="J603" s="75"/>
      <c r="K603" s="75"/>
      <c r="L603" s="76"/>
      <c r="M603" s="77">
        <f t="shared" si="253"/>
        <v>0</v>
      </c>
      <c r="N603" s="75"/>
      <c r="O603" s="75"/>
      <c r="P603" s="75"/>
      <c r="Q603" s="76"/>
      <c r="R603" s="77">
        <f t="shared" si="254"/>
        <v>0</v>
      </c>
      <c r="S603" s="75"/>
      <c r="T603" s="75"/>
      <c r="U603" s="75"/>
      <c r="V603" s="76"/>
      <c r="W603" s="77">
        <f t="shared" si="255"/>
        <v>0</v>
      </c>
      <c r="X603" s="11"/>
      <c r="Y603" s="11"/>
      <c r="Z603" s="11"/>
      <c r="AA603" s="12"/>
      <c r="AB603" s="16">
        <f t="shared" si="256"/>
        <v>0</v>
      </c>
      <c r="AC603" s="11"/>
      <c r="AD603" s="11"/>
      <c r="AE603" s="11"/>
      <c r="AF603" s="12"/>
      <c r="AG603" s="16">
        <f t="shared" si="257"/>
        <v>0</v>
      </c>
      <c r="AH603" s="11"/>
      <c r="AI603" s="11"/>
      <c r="AJ603" s="11"/>
      <c r="AK603" s="12"/>
      <c r="AL603" s="16">
        <f t="shared" si="258"/>
        <v>0</v>
      </c>
      <c r="AM603" s="11"/>
      <c r="AN603" s="11"/>
      <c r="AO603" s="11"/>
      <c r="AP603" s="12"/>
      <c r="AQ603" s="16">
        <f t="shared" si="259"/>
        <v>0</v>
      </c>
      <c r="AR603" s="11"/>
      <c r="AS603" s="11"/>
      <c r="AT603" s="11"/>
      <c r="AU603" s="12"/>
      <c r="AV603" s="25">
        <f t="shared" si="260"/>
        <v>0</v>
      </c>
    </row>
    <row r="604" spans="1:48" x14ac:dyDescent="0.25">
      <c r="A604" s="10">
        <f t="shared" si="233"/>
        <v>28</v>
      </c>
      <c r="B604" s="3" t="s">
        <v>4</v>
      </c>
      <c r="C604" s="21" t="s">
        <v>61</v>
      </c>
      <c r="D604" s="75"/>
      <c r="E604" s="75"/>
      <c r="F604" s="75"/>
      <c r="G604" s="76"/>
      <c r="H604" s="77">
        <f t="shared" si="252"/>
        <v>0</v>
      </c>
      <c r="I604" s="75"/>
      <c r="J604" s="75"/>
      <c r="K604" s="75"/>
      <c r="L604" s="76"/>
      <c r="M604" s="77">
        <f t="shared" si="253"/>
        <v>0</v>
      </c>
      <c r="N604" s="75"/>
      <c r="O604" s="75"/>
      <c r="P604" s="75"/>
      <c r="Q604" s="76"/>
      <c r="R604" s="77">
        <f t="shared" si="254"/>
        <v>0</v>
      </c>
      <c r="S604" s="75"/>
      <c r="T604" s="75"/>
      <c r="U604" s="75"/>
      <c r="V604" s="76"/>
      <c r="W604" s="77">
        <f t="shared" si="255"/>
        <v>0</v>
      </c>
      <c r="X604" s="11"/>
      <c r="Y604" s="11"/>
      <c r="Z604" s="11"/>
      <c r="AA604" s="12"/>
      <c r="AB604" s="16">
        <f t="shared" si="256"/>
        <v>0</v>
      </c>
      <c r="AC604" s="11"/>
      <c r="AD604" s="11"/>
      <c r="AE604" s="11"/>
      <c r="AF604" s="12"/>
      <c r="AG604" s="16">
        <f t="shared" si="257"/>
        <v>0</v>
      </c>
      <c r="AH604" s="11"/>
      <c r="AI604" s="11"/>
      <c r="AJ604" s="11"/>
      <c r="AK604" s="12"/>
      <c r="AL604" s="16">
        <f t="shared" si="258"/>
        <v>0</v>
      </c>
      <c r="AM604" s="11"/>
      <c r="AN604" s="11"/>
      <c r="AO604" s="11"/>
      <c r="AP604" s="12"/>
      <c r="AQ604" s="16">
        <f t="shared" si="259"/>
        <v>0</v>
      </c>
      <c r="AR604" s="11"/>
      <c r="AS604" s="11"/>
      <c r="AT604" s="11"/>
      <c r="AU604" s="12"/>
      <c r="AV604" s="25">
        <f t="shared" si="260"/>
        <v>0</v>
      </c>
    </row>
    <row r="605" spans="1:48" x14ac:dyDescent="0.25">
      <c r="A605" s="10">
        <f t="shared" ref="A605:A668" si="261">A583+1</f>
        <v>28</v>
      </c>
      <c r="B605" s="3" t="s">
        <v>47</v>
      </c>
      <c r="C605" s="21" t="s">
        <v>61</v>
      </c>
      <c r="D605" s="75"/>
      <c r="E605" s="75"/>
      <c r="F605" s="75"/>
      <c r="G605" s="76"/>
      <c r="H605" s="77">
        <f t="shared" si="252"/>
        <v>0</v>
      </c>
      <c r="I605" s="75"/>
      <c r="J605" s="75"/>
      <c r="K605" s="75"/>
      <c r="L605" s="76"/>
      <c r="M605" s="77">
        <f t="shared" si="253"/>
        <v>0</v>
      </c>
      <c r="N605" s="75"/>
      <c r="O605" s="75"/>
      <c r="P605" s="75"/>
      <c r="Q605" s="76"/>
      <c r="R605" s="77">
        <f t="shared" si="254"/>
        <v>0</v>
      </c>
      <c r="S605" s="75"/>
      <c r="T605" s="75"/>
      <c r="U605" s="75"/>
      <c r="V605" s="76"/>
      <c r="W605" s="77">
        <f t="shared" si="255"/>
        <v>0</v>
      </c>
      <c r="X605" s="11"/>
      <c r="Y605" s="11"/>
      <c r="Z605" s="11"/>
      <c r="AA605" s="12"/>
      <c r="AB605" s="16">
        <f t="shared" si="256"/>
        <v>0</v>
      </c>
      <c r="AC605" s="11"/>
      <c r="AD605" s="11"/>
      <c r="AE605" s="11"/>
      <c r="AF605" s="12"/>
      <c r="AG605" s="16">
        <f t="shared" si="257"/>
        <v>0</v>
      </c>
      <c r="AH605" s="11"/>
      <c r="AI605" s="11"/>
      <c r="AJ605" s="11"/>
      <c r="AK605" s="12"/>
      <c r="AL605" s="16">
        <f t="shared" si="258"/>
        <v>0</v>
      </c>
      <c r="AM605" s="11"/>
      <c r="AN605" s="11"/>
      <c r="AO605" s="11"/>
      <c r="AP605" s="12"/>
      <c r="AQ605" s="16">
        <f t="shared" si="259"/>
        <v>0</v>
      </c>
      <c r="AR605" s="11"/>
      <c r="AS605" s="11"/>
      <c r="AT605" s="11"/>
      <c r="AU605" s="12"/>
      <c r="AV605" s="25">
        <f t="shared" si="260"/>
        <v>0</v>
      </c>
    </row>
    <row r="606" spans="1:48" x14ac:dyDescent="0.25">
      <c r="A606" s="10">
        <f t="shared" si="261"/>
        <v>28</v>
      </c>
      <c r="B606" s="3" t="s">
        <v>5</v>
      </c>
      <c r="C606" s="21" t="s">
        <v>61</v>
      </c>
      <c r="D606" s="75"/>
      <c r="E606" s="75"/>
      <c r="F606" s="75"/>
      <c r="G606" s="76"/>
      <c r="H606" s="77">
        <f t="shared" si="252"/>
        <v>0</v>
      </c>
      <c r="I606" s="75"/>
      <c r="J606" s="75"/>
      <c r="K606" s="75"/>
      <c r="L606" s="76"/>
      <c r="M606" s="77">
        <f t="shared" si="253"/>
        <v>0</v>
      </c>
      <c r="N606" s="75"/>
      <c r="O606" s="75"/>
      <c r="P606" s="75"/>
      <c r="Q606" s="76"/>
      <c r="R606" s="77">
        <f t="shared" si="254"/>
        <v>0</v>
      </c>
      <c r="S606" s="75"/>
      <c r="T606" s="75"/>
      <c r="U606" s="75"/>
      <c r="V606" s="76"/>
      <c r="W606" s="77">
        <f t="shared" si="255"/>
        <v>0</v>
      </c>
      <c r="X606" s="11"/>
      <c r="Y606" s="11"/>
      <c r="Z606" s="11"/>
      <c r="AA606" s="12"/>
      <c r="AB606" s="16">
        <f t="shared" si="256"/>
        <v>0</v>
      </c>
      <c r="AC606" s="11"/>
      <c r="AD606" s="11"/>
      <c r="AE606" s="11"/>
      <c r="AF606" s="12"/>
      <c r="AG606" s="16">
        <f t="shared" si="257"/>
        <v>0</v>
      </c>
      <c r="AH606" s="11"/>
      <c r="AI606" s="11"/>
      <c r="AJ606" s="11"/>
      <c r="AK606" s="12"/>
      <c r="AL606" s="16">
        <f t="shared" si="258"/>
        <v>0</v>
      </c>
      <c r="AM606" s="11"/>
      <c r="AN606" s="11"/>
      <c r="AO606" s="11"/>
      <c r="AP606" s="12"/>
      <c r="AQ606" s="16">
        <f t="shared" si="259"/>
        <v>0</v>
      </c>
      <c r="AR606" s="11"/>
      <c r="AS606" s="11"/>
      <c r="AT606" s="11"/>
      <c r="AU606" s="12"/>
      <c r="AV606" s="25">
        <f t="shared" si="260"/>
        <v>0</v>
      </c>
    </row>
    <row r="607" spans="1:48" x14ac:dyDescent="0.25">
      <c r="A607" s="10">
        <f t="shared" si="261"/>
        <v>28</v>
      </c>
      <c r="B607" s="3" t="s">
        <v>48</v>
      </c>
      <c r="C607" s="21" t="s">
        <v>61</v>
      </c>
      <c r="D607" s="75"/>
      <c r="E607" s="75"/>
      <c r="F607" s="75"/>
      <c r="G607" s="76"/>
      <c r="H607" s="77">
        <f t="shared" si="252"/>
        <v>0</v>
      </c>
      <c r="I607" s="75"/>
      <c r="J607" s="75"/>
      <c r="K607" s="75"/>
      <c r="L607" s="76"/>
      <c r="M607" s="77">
        <f t="shared" si="253"/>
        <v>0</v>
      </c>
      <c r="N607" s="75"/>
      <c r="O607" s="75"/>
      <c r="P607" s="75"/>
      <c r="Q607" s="76"/>
      <c r="R607" s="77">
        <f t="shared" si="254"/>
        <v>0</v>
      </c>
      <c r="S607" s="75"/>
      <c r="T607" s="75"/>
      <c r="U607" s="75"/>
      <c r="V607" s="76"/>
      <c r="W607" s="77">
        <f t="shared" si="255"/>
        <v>0</v>
      </c>
      <c r="X607" s="11"/>
      <c r="Y607" s="11"/>
      <c r="Z607" s="11"/>
      <c r="AA607" s="12"/>
      <c r="AB607" s="16">
        <f t="shared" si="256"/>
        <v>0</v>
      </c>
      <c r="AC607" s="11"/>
      <c r="AD607" s="11"/>
      <c r="AE607" s="11"/>
      <c r="AF607" s="12"/>
      <c r="AG607" s="16">
        <f t="shared" si="257"/>
        <v>0</v>
      </c>
      <c r="AH607" s="11"/>
      <c r="AI607" s="11"/>
      <c r="AJ607" s="11"/>
      <c r="AK607" s="12"/>
      <c r="AL607" s="16">
        <f t="shared" si="258"/>
        <v>0</v>
      </c>
      <c r="AM607" s="11"/>
      <c r="AN607" s="11"/>
      <c r="AO607" s="11"/>
      <c r="AP607" s="12"/>
      <c r="AQ607" s="16">
        <f t="shared" si="259"/>
        <v>0</v>
      </c>
      <c r="AR607" s="11"/>
      <c r="AS607" s="11"/>
      <c r="AT607" s="11"/>
      <c r="AU607" s="12"/>
      <c r="AV607" s="25">
        <f t="shared" si="260"/>
        <v>0</v>
      </c>
    </row>
    <row r="608" spans="1:48" x14ac:dyDescent="0.25">
      <c r="A608" s="10">
        <f t="shared" si="261"/>
        <v>28</v>
      </c>
      <c r="B608" s="3" t="s">
        <v>49</v>
      </c>
      <c r="C608" s="21" t="s">
        <v>61</v>
      </c>
      <c r="D608" s="75"/>
      <c r="E608" s="75"/>
      <c r="F608" s="75"/>
      <c r="G608" s="76"/>
      <c r="H608" s="77">
        <f t="shared" si="252"/>
        <v>0</v>
      </c>
      <c r="I608" s="75"/>
      <c r="J608" s="75"/>
      <c r="K608" s="75"/>
      <c r="L608" s="76"/>
      <c r="M608" s="77">
        <f t="shared" si="253"/>
        <v>0</v>
      </c>
      <c r="N608" s="75"/>
      <c r="O608" s="75"/>
      <c r="P608" s="75"/>
      <c r="Q608" s="76"/>
      <c r="R608" s="77">
        <f t="shared" si="254"/>
        <v>0</v>
      </c>
      <c r="S608" s="75"/>
      <c r="T608" s="75"/>
      <c r="U608" s="75"/>
      <c r="V608" s="76"/>
      <c r="W608" s="77">
        <f t="shared" si="255"/>
        <v>0</v>
      </c>
      <c r="X608" s="11"/>
      <c r="Y608" s="11"/>
      <c r="Z608" s="11"/>
      <c r="AA608" s="12"/>
      <c r="AB608" s="16">
        <f t="shared" si="256"/>
        <v>0</v>
      </c>
      <c r="AC608" s="11"/>
      <c r="AD608" s="11"/>
      <c r="AE608" s="11"/>
      <c r="AF608" s="12"/>
      <c r="AG608" s="16">
        <f t="shared" si="257"/>
        <v>0</v>
      </c>
      <c r="AH608" s="11"/>
      <c r="AI608" s="11"/>
      <c r="AJ608" s="11"/>
      <c r="AK608" s="12"/>
      <c r="AL608" s="16">
        <f t="shared" si="258"/>
        <v>0</v>
      </c>
      <c r="AM608" s="11"/>
      <c r="AN608" s="11"/>
      <c r="AO608" s="11"/>
      <c r="AP608" s="12"/>
      <c r="AQ608" s="16">
        <f t="shared" si="259"/>
        <v>0</v>
      </c>
      <c r="AR608" s="11"/>
      <c r="AS608" s="11"/>
      <c r="AT608" s="11"/>
      <c r="AU608" s="12"/>
      <c r="AV608" s="25">
        <f t="shared" si="260"/>
        <v>0</v>
      </c>
    </row>
    <row r="609" spans="1:48" x14ac:dyDescent="0.25">
      <c r="A609" s="10">
        <f t="shared" si="261"/>
        <v>28</v>
      </c>
      <c r="B609" s="3" t="s">
        <v>50</v>
      </c>
      <c r="C609" s="21" t="s">
        <v>61</v>
      </c>
      <c r="D609" s="75"/>
      <c r="E609" s="75"/>
      <c r="F609" s="75"/>
      <c r="G609" s="76"/>
      <c r="H609" s="77">
        <f t="shared" si="252"/>
        <v>0</v>
      </c>
      <c r="I609" s="75"/>
      <c r="J609" s="75"/>
      <c r="K609" s="75"/>
      <c r="L609" s="76"/>
      <c r="M609" s="77">
        <f t="shared" si="253"/>
        <v>0</v>
      </c>
      <c r="N609" s="75"/>
      <c r="O609" s="75"/>
      <c r="P609" s="75"/>
      <c r="Q609" s="76"/>
      <c r="R609" s="77">
        <f t="shared" si="254"/>
        <v>0</v>
      </c>
      <c r="S609" s="75"/>
      <c r="T609" s="75"/>
      <c r="U609" s="75"/>
      <c r="V609" s="76"/>
      <c r="W609" s="77">
        <f t="shared" si="255"/>
        <v>0</v>
      </c>
      <c r="X609" s="11"/>
      <c r="Y609" s="11"/>
      <c r="Z609" s="11"/>
      <c r="AA609" s="12"/>
      <c r="AB609" s="16">
        <f t="shared" si="256"/>
        <v>0</v>
      </c>
      <c r="AC609" s="11"/>
      <c r="AD609" s="11"/>
      <c r="AE609" s="11"/>
      <c r="AF609" s="12"/>
      <c r="AG609" s="16">
        <f t="shared" si="257"/>
        <v>0</v>
      </c>
      <c r="AH609" s="11"/>
      <c r="AI609" s="11"/>
      <c r="AJ609" s="11"/>
      <c r="AK609" s="12"/>
      <c r="AL609" s="16">
        <f t="shared" si="258"/>
        <v>0</v>
      </c>
      <c r="AM609" s="11"/>
      <c r="AN609" s="11"/>
      <c r="AO609" s="11"/>
      <c r="AP609" s="12"/>
      <c r="AQ609" s="16">
        <f t="shared" si="259"/>
        <v>0</v>
      </c>
      <c r="AR609" s="11"/>
      <c r="AS609" s="11"/>
      <c r="AT609" s="11"/>
      <c r="AU609" s="12"/>
      <c r="AV609" s="25">
        <f t="shared" si="260"/>
        <v>0</v>
      </c>
    </row>
    <row r="610" spans="1:48" x14ac:dyDescent="0.25">
      <c r="A610" s="10">
        <f t="shared" si="261"/>
        <v>28</v>
      </c>
      <c r="B610" s="3" t="s">
        <v>51</v>
      </c>
      <c r="C610" s="21" t="s">
        <v>61</v>
      </c>
      <c r="D610" s="75"/>
      <c r="E610" s="75"/>
      <c r="F610" s="75"/>
      <c r="G610" s="76"/>
      <c r="H610" s="77">
        <f t="shared" si="252"/>
        <v>0</v>
      </c>
      <c r="I610" s="75"/>
      <c r="J610" s="75"/>
      <c r="K610" s="75"/>
      <c r="L610" s="76"/>
      <c r="M610" s="77">
        <f t="shared" si="253"/>
        <v>0</v>
      </c>
      <c r="N610" s="75"/>
      <c r="O610" s="75"/>
      <c r="P610" s="75"/>
      <c r="Q610" s="76"/>
      <c r="R610" s="77">
        <f t="shared" si="254"/>
        <v>0</v>
      </c>
      <c r="S610" s="75"/>
      <c r="T610" s="75"/>
      <c r="U610" s="75"/>
      <c r="V610" s="76"/>
      <c r="W610" s="77">
        <f t="shared" si="255"/>
        <v>0</v>
      </c>
      <c r="X610" s="11"/>
      <c r="Y610" s="11"/>
      <c r="Z610" s="11"/>
      <c r="AA610" s="12"/>
      <c r="AB610" s="16">
        <f t="shared" si="256"/>
        <v>0</v>
      </c>
      <c r="AC610" s="11"/>
      <c r="AD610" s="11"/>
      <c r="AE610" s="11"/>
      <c r="AF610" s="12"/>
      <c r="AG610" s="16">
        <f t="shared" si="257"/>
        <v>0</v>
      </c>
      <c r="AH610" s="11"/>
      <c r="AI610" s="11"/>
      <c r="AJ610" s="11"/>
      <c r="AK610" s="12"/>
      <c r="AL610" s="16">
        <f t="shared" si="258"/>
        <v>0</v>
      </c>
      <c r="AM610" s="11"/>
      <c r="AN610" s="11"/>
      <c r="AO610" s="11"/>
      <c r="AP610" s="12"/>
      <c r="AQ610" s="16">
        <f t="shared" si="259"/>
        <v>0</v>
      </c>
      <c r="AR610" s="11"/>
      <c r="AS610" s="11"/>
      <c r="AT610" s="11"/>
      <c r="AU610" s="12"/>
      <c r="AV610" s="25">
        <f t="shared" si="260"/>
        <v>0</v>
      </c>
    </row>
    <row r="611" spans="1:48" x14ac:dyDescent="0.25">
      <c r="A611" s="10">
        <f t="shared" si="261"/>
        <v>28</v>
      </c>
      <c r="B611" s="3" t="s">
        <v>52</v>
      </c>
      <c r="C611" s="21" t="s">
        <v>61</v>
      </c>
      <c r="D611" s="75"/>
      <c r="E611" s="75"/>
      <c r="F611" s="75"/>
      <c r="G611" s="76"/>
      <c r="H611" s="77">
        <f t="shared" si="252"/>
        <v>0</v>
      </c>
      <c r="I611" s="75"/>
      <c r="J611" s="75"/>
      <c r="K611" s="75"/>
      <c r="L611" s="76"/>
      <c r="M611" s="77">
        <f t="shared" si="253"/>
        <v>0</v>
      </c>
      <c r="N611" s="75"/>
      <c r="O611" s="75"/>
      <c r="P611" s="75"/>
      <c r="Q611" s="76"/>
      <c r="R611" s="77">
        <f t="shared" si="254"/>
        <v>0</v>
      </c>
      <c r="S611" s="75"/>
      <c r="T611" s="75"/>
      <c r="U611" s="75"/>
      <c r="V611" s="76"/>
      <c r="W611" s="77">
        <f t="shared" si="255"/>
        <v>0</v>
      </c>
      <c r="X611" s="11"/>
      <c r="Y611" s="11"/>
      <c r="Z611" s="11"/>
      <c r="AA611" s="12"/>
      <c r="AB611" s="16">
        <f t="shared" si="256"/>
        <v>0</v>
      </c>
      <c r="AC611" s="11"/>
      <c r="AD611" s="11"/>
      <c r="AE611" s="11"/>
      <c r="AF611" s="12"/>
      <c r="AG611" s="16">
        <f t="shared" si="257"/>
        <v>0</v>
      </c>
      <c r="AH611" s="11"/>
      <c r="AI611" s="11"/>
      <c r="AJ611" s="11"/>
      <c r="AK611" s="12"/>
      <c r="AL611" s="16">
        <f t="shared" si="258"/>
        <v>0</v>
      </c>
      <c r="AM611" s="11"/>
      <c r="AN611" s="11"/>
      <c r="AO611" s="11"/>
      <c r="AP611" s="12"/>
      <c r="AQ611" s="16">
        <f t="shared" si="259"/>
        <v>0</v>
      </c>
      <c r="AR611" s="11"/>
      <c r="AS611" s="11"/>
      <c r="AT611" s="11"/>
      <c r="AU611" s="12"/>
      <c r="AV611" s="25">
        <f t="shared" si="260"/>
        <v>0</v>
      </c>
    </row>
    <row r="612" spans="1:48" x14ac:dyDescent="0.25">
      <c r="A612" s="10">
        <f t="shared" si="261"/>
        <v>28</v>
      </c>
      <c r="B612" s="3" t="s">
        <v>53</v>
      </c>
      <c r="C612" s="21" t="s">
        <v>61</v>
      </c>
      <c r="D612" s="75"/>
      <c r="E612" s="75"/>
      <c r="F612" s="75"/>
      <c r="G612" s="76"/>
      <c r="H612" s="77">
        <f t="shared" si="252"/>
        <v>0</v>
      </c>
      <c r="I612" s="75"/>
      <c r="J612" s="75"/>
      <c r="K612" s="75"/>
      <c r="L612" s="76"/>
      <c r="M612" s="77">
        <f t="shared" si="253"/>
        <v>0</v>
      </c>
      <c r="N612" s="75"/>
      <c r="O612" s="75"/>
      <c r="P612" s="75"/>
      <c r="Q612" s="76"/>
      <c r="R612" s="77">
        <f t="shared" si="254"/>
        <v>0</v>
      </c>
      <c r="S612" s="75"/>
      <c r="T612" s="75"/>
      <c r="U612" s="75"/>
      <c r="V612" s="76"/>
      <c r="W612" s="77">
        <f t="shared" si="255"/>
        <v>0</v>
      </c>
      <c r="X612" s="11"/>
      <c r="Y612" s="11"/>
      <c r="Z612" s="11"/>
      <c r="AA612" s="12"/>
      <c r="AB612" s="16">
        <f t="shared" si="256"/>
        <v>0</v>
      </c>
      <c r="AC612" s="11"/>
      <c r="AD612" s="11"/>
      <c r="AE612" s="11"/>
      <c r="AF612" s="12"/>
      <c r="AG612" s="16">
        <f t="shared" si="257"/>
        <v>0</v>
      </c>
      <c r="AH612" s="11"/>
      <c r="AI612" s="11"/>
      <c r="AJ612" s="11"/>
      <c r="AK612" s="12"/>
      <c r="AL612" s="16">
        <f t="shared" si="258"/>
        <v>0</v>
      </c>
      <c r="AM612" s="11"/>
      <c r="AN612" s="11"/>
      <c r="AO612" s="11"/>
      <c r="AP612" s="12"/>
      <c r="AQ612" s="16">
        <f t="shared" si="259"/>
        <v>0</v>
      </c>
      <c r="AR612" s="11"/>
      <c r="AS612" s="11"/>
      <c r="AT612" s="11"/>
      <c r="AU612" s="12"/>
      <c r="AV612" s="25">
        <f t="shared" si="260"/>
        <v>0</v>
      </c>
    </row>
    <row r="613" spans="1:48" x14ac:dyDescent="0.25">
      <c r="A613" s="10">
        <f t="shared" si="261"/>
        <v>28</v>
      </c>
      <c r="B613" s="3" t="s">
        <v>54</v>
      </c>
      <c r="C613" s="21" t="s">
        <v>61</v>
      </c>
      <c r="D613" s="75"/>
      <c r="E613" s="75"/>
      <c r="F613" s="75"/>
      <c r="G613" s="76"/>
      <c r="H613" s="77">
        <f t="shared" si="252"/>
        <v>0</v>
      </c>
      <c r="I613" s="75"/>
      <c r="J613" s="75"/>
      <c r="K613" s="75"/>
      <c r="L613" s="76"/>
      <c r="M613" s="77">
        <f t="shared" si="253"/>
        <v>0</v>
      </c>
      <c r="N613" s="75"/>
      <c r="O613" s="75"/>
      <c r="P613" s="75"/>
      <c r="Q613" s="76"/>
      <c r="R613" s="77">
        <f t="shared" si="254"/>
        <v>0</v>
      </c>
      <c r="S613" s="75"/>
      <c r="T613" s="75"/>
      <c r="U613" s="75"/>
      <c r="V613" s="76"/>
      <c r="W613" s="77">
        <f t="shared" si="255"/>
        <v>0</v>
      </c>
      <c r="X613" s="11"/>
      <c r="Y613" s="11"/>
      <c r="Z613" s="11"/>
      <c r="AA613" s="12"/>
      <c r="AB613" s="16">
        <f t="shared" si="256"/>
        <v>0</v>
      </c>
      <c r="AC613" s="11"/>
      <c r="AD613" s="11"/>
      <c r="AE613" s="11"/>
      <c r="AF613" s="12"/>
      <c r="AG613" s="16">
        <f t="shared" si="257"/>
        <v>0</v>
      </c>
      <c r="AH613" s="11"/>
      <c r="AI613" s="11"/>
      <c r="AJ613" s="11"/>
      <c r="AK613" s="12"/>
      <c r="AL613" s="16">
        <f t="shared" si="258"/>
        <v>0</v>
      </c>
      <c r="AM613" s="11"/>
      <c r="AN613" s="11"/>
      <c r="AO613" s="11"/>
      <c r="AP613" s="12"/>
      <c r="AQ613" s="16">
        <f t="shared" si="259"/>
        <v>0</v>
      </c>
      <c r="AR613" s="11"/>
      <c r="AS613" s="11"/>
      <c r="AT613" s="11"/>
      <c r="AU613" s="12"/>
      <c r="AV613" s="25">
        <f t="shared" si="260"/>
        <v>0</v>
      </c>
    </row>
    <row r="614" spans="1:48" x14ac:dyDescent="0.25">
      <c r="A614" s="10">
        <f t="shared" si="261"/>
        <v>28</v>
      </c>
      <c r="B614" s="3" t="s">
        <v>23</v>
      </c>
      <c r="C614" s="21" t="s">
        <v>61</v>
      </c>
      <c r="D614" s="75"/>
      <c r="E614" s="75"/>
      <c r="F614" s="75"/>
      <c r="G614" s="76"/>
      <c r="H614" s="77">
        <f t="shared" si="252"/>
        <v>0</v>
      </c>
      <c r="I614" s="75"/>
      <c r="J614" s="75"/>
      <c r="K614" s="75"/>
      <c r="L614" s="76"/>
      <c r="M614" s="77">
        <f t="shared" si="253"/>
        <v>0</v>
      </c>
      <c r="N614" s="75"/>
      <c r="O614" s="75"/>
      <c r="P614" s="75"/>
      <c r="Q614" s="76"/>
      <c r="R614" s="77">
        <f t="shared" si="254"/>
        <v>0</v>
      </c>
      <c r="S614" s="75"/>
      <c r="T614" s="75"/>
      <c r="U614" s="75"/>
      <c r="V614" s="76"/>
      <c r="W614" s="77">
        <f t="shared" si="255"/>
        <v>0</v>
      </c>
      <c r="X614" s="11"/>
      <c r="Y614" s="11"/>
      <c r="Z614" s="11"/>
      <c r="AA614" s="12"/>
      <c r="AB614" s="16">
        <f t="shared" si="256"/>
        <v>0</v>
      </c>
      <c r="AC614" s="11"/>
      <c r="AD614" s="11"/>
      <c r="AE614" s="11"/>
      <c r="AF614" s="12"/>
      <c r="AG614" s="16">
        <f t="shared" si="257"/>
        <v>0</v>
      </c>
      <c r="AH614" s="11"/>
      <c r="AI614" s="11"/>
      <c r="AJ614" s="11"/>
      <c r="AK614" s="12"/>
      <c r="AL614" s="16">
        <f t="shared" si="258"/>
        <v>0</v>
      </c>
      <c r="AM614" s="11"/>
      <c r="AN614" s="11"/>
      <c r="AO614" s="11"/>
      <c r="AP614" s="12"/>
      <c r="AQ614" s="16">
        <f t="shared" si="259"/>
        <v>0</v>
      </c>
      <c r="AR614" s="11"/>
      <c r="AS614" s="11"/>
      <c r="AT614" s="11"/>
      <c r="AU614" s="12"/>
      <c r="AV614" s="25">
        <f t="shared" si="260"/>
        <v>0</v>
      </c>
    </row>
    <row r="615" spans="1:48" x14ac:dyDescent="0.25">
      <c r="A615" s="10">
        <f t="shared" si="261"/>
        <v>28</v>
      </c>
      <c r="B615" s="3" t="s">
        <v>8</v>
      </c>
      <c r="C615" s="21" t="s">
        <v>61</v>
      </c>
      <c r="D615" s="75"/>
      <c r="E615" s="75"/>
      <c r="F615" s="75"/>
      <c r="G615" s="76"/>
      <c r="H615" s="77">
        <f t="shared" si="252"/>
        <v>0</v>
      </c>
      <c r="I615" s="75"/>
      <c r="J615" s="75"/>
      <c r="K615" s="75"/>
      <c r="L615" s="76"/>
      <c r="M615" s="77">
        <f t="shared" si="253"/>
        <v>0</v>
      </c>
      <c r="N615" s="75"/>
      <c r="O615" s="75"/>
      <c r="P615" s="75"/>
      <c r="Q615" s="76"/>
      <c r="R615" s="77">
        <f t="shared" si="254"/>
        <v>0</v>
      </c>
      <c r="S615" s="75"/>
      <c r="T615" s="75"/>
      <c r="U615" s="75"/>
      <c r="V615" s="76"/>
      <c r="W615" s="77">
        <f t="shared" si="255"/>
        <v>0</v>
      </c>
      <c r="X615" s="11"/>
      <c r="Y615" s="11"/>
      <c r="Z615" s="11"/>
      <c r="AA615" s="12"/>
      <c r="AB615" s="16">
        <f t="shared" si="256"/>
        <v>0</v>
      </c>
      <c r="AC615" s="11"/>
      <c r="AD615" s="11"/>
      <c r="AE615" s="11"/>
      <c r="AF615" s="12"/>
      <c r="AG615" s="16">
        <f t="shared" si="257"/>
        <v>0</v>
      </c>
      <c r="AH615" s="11"/>
      <c r="AI615" s="11"/>
      <c r="AJ615" s="11"/>
      <c r="AK615" s="12"/>
      <c r="AL615" s="16">
        <f t="shared" si="258"/>
        <v>0</v>
      </c>
      <c r="AM615" s="11"/>
      <c r="AN615" s="11"/>
      <c r="AO615" s="11"/>
      <c r="AP615" s="12"/>
      <c r="AQ615" s="16">
        <f t="shared" si="259"/>
        <v>0</v>
      </c>
      <c r="AR615" s="11"/>
      <c r="AS615" s="11"/>
      <c r="AT615" s="11"/>
      <c r="AU615" s="12"/>
      <c r="AV615" s="25">
        <f t="shared" si="260"/>
        <v>0</v>
      </c>
    </row>
    <row r="616" spans="1:48" x14ac:dyDescent="0.25">
      <c r="A616" s="10">
        <f t="shared" si="261"/>
        <v>28</v>
      </c>
      <c r="B616" s="3" t="s">
        <v>9</v>
      </c>
      <c r="C616" s="21" t="s">
        <v>61</v>
      </c>
      <c r="D616" s="75"/>
      <c r="E616" s="75"/>
      <c r="F616" s="75"/>
      <c r="G616" s="76"/>
      <c r="H616" s="77">
        <f t="shared" si="252"/>
        <v>0</v>
      </c>
      <c r="I616" s="75"/>
      <c r="J616" s="75"/>
      <c r="K616" s="75"/>
      <c r="L616" s="76"/>
      <c r="M616" s="77">
        <f t="shared" si="253"/>
        <v>0</v>
      </c>
      <c r="N616" s="75"/>
      <c r="O616" s="75"/>
      <c r="P616" s="75"/>
      <c r="Q616" s="76"/>
      <c r="R616" s="77">
        <f t="shared" si="254"/>
        <v>0</v>
      </c>
      <c r="S616" s="75"/>
      <c r="T616" s="75"/>
      <c r="U616" s="75"/>
      <c r="V616" s="76"/>
      <c r="W616" s="77">
        <f t="shared" si="255"/>
        <v>0</v>
      </c>
      <c r="X616" s="11"/>
      <c r="Y616" s="11"/>
      <c r="Z616" s="11"/>
      <c r="AA616" s="12"/>
      <c r="AB616" s="16">
        <f t="shared" si="256"/>
        <v>0</v>
      </c>
      <c r="AC616" s="11"/>
      <c r="AD616" s="11"/>
      <c r="AE616" s="11"/>
      <c r="AF616" s="12"/>
      <c r="AG616" s="16">
        <f t="shared" si="257"/>
        <v>0</v>
      </c>
      <c r="AH616" s="11"/>
      <c r="AI616" s="11"/>
      <c r="AJ616" s="11"/>
      <c r="AK616" s="12"/>
      <c r="AL616" s="16">
        <f t="shared" si="258"/>
        <v>0</v>
      </c>
      <c r="AM616" s="11"/>
      <c r="AN616" s="11"/>
      <c r="AO616" s="11"/>
      <c r="AP616" s="12"/>
      <c r="AQ616" s="16">
        <f t="shared" si="259"/>
        <v>0</v>
      </c>
      <c r="AR616" s="11"/>
      <c r="AS616" s="11"/>
      <c r="AT616" s="11"/>
      <c r="AU616" s="12"/>
      <c r="AV616" s="25">
        <f t="shared" si="260"/>
        <v>0</v>
      </c>
    </row>
    <row r="617" spans="1:48" x14ac:dyDescent="0.25">
      <c r="A617" s="10">
        <f t="shared" si="261"/>
        <v>28</v>
      </c>
      <c r="B617" s="3" t="s">
        <v>10</v>
      </c>
      <c r="C617" s="21" t="s">
        <v>61</v>
      </c>
      <c r="D617" s="75"/>
      <c r="E617" s="75"/>
      <c r="F617" s="75"/>
      <c r="G617" s="76"/>
      <c r="H617" s="77">
        <f t="shared" si="252"/>
        <v>0</v>
      </c>
      <c r="I617" s="75"/>
      <c r="J617" s="75"/>
      <c r="K617" s="75"/>
      <c r="L617" s="76"/>
      <c r="M617" s="77">
        <f t="shared" si="253"/>
        <v>0</v>
      </c>
      <c r="N617" s="75"/>
      <c r="O617" s="75"/>
      <c r="P617" s="75"/>
      <c r="Q617" s="76"/>
      <c r="R617" s="77">
        <f t="shared" si="254"/>
        <v>0</v>
      </c>
      <c r="S617" s="75"/>
      <c r="T617" s="75"/>
      <c r="U617" s="75"/>
      <c r="V617" s="76"/>
      <c r="W617" s="77">
        <f t="shared" si="255"/>
        <v>0</v>
      </c>
      <c r="X617" s="11"/>
      <c r="Y617" s="11"/>
      <c r="Z617" s="11"/>
      <c r="AA617" s="12"/>
      <c r="AB617" s="16">
        <f t="shared" si="256"/>
        <v>0</v>
      </c>
      <c r="AC617" s="11"/>
      <c r="AD617" s="11"/>
      <c r="AE617" s="11"/>
      <c r="AF617" s="12"/>
      <c r="AG617" s="16">
        <f t="shared" si="257"/>
        <v>0</v>
      </c>
      <c r="AH617" s="11"/>
      <c r="AI617" s="11"/>
      <c r="AJ617" s="11"/>
      <c r="AK617" s="12"/>
      <c r="AL617" s="16">
        <f t="shared" si="258"/>
        <v>0</v>
      </c>
      <c r="AM617" s="11"/>
      <c r="AN617" s="11"/>
      <c r="AO617" s="11"/>
      <c r="AP617" s="12"/>
      <c r="AQ617" s="16">
        <f t="shared" si="259"/>
        <v>0</v>
      </c>
      <c r="AR617" s="11"/>
      <c r="AS617" s="11"/>
      <c r="AT617" s="11"/>
      <c r="AU617" s="12"/>
      <c r="AV617" s="25">
        <f t="shared" si="260"/>
        <v>0</v>
      </c>
    </row>
    <row r="618" spans="1:48" x14ac:dyDescent="0.25">
      <c r="A618" s="10">
        <f t="shared" si="261"/>
        <v>28</v>
      </c>
      <c r="B618" s="3" t="s">
        <v>55</v>
      </c>
      <c r="C618" s="21" t="s">
        <v>61</v>
      </c>
      <c r="D618" s="75"/>
      <c r="E618" s="75"/>
      <c r="F618" s="75"/>
      <c r="G618" s="76"/>
      <c r="H618" s="77">
        <f t="shared" si="252"/>
        <v>0</v>
      </c>
      <c r="I618" s="75"/>
      <c r="J618" s="75"/>
      <c r="K618" s="75"/>
      <c r="L618" s="76"/>
      <c r="M618" s="77">
        <f t="shared" si="253"/>
        <v>0</v>
      </c>
      <c r="N618" s="75"/>
      <c r="O618" s="75"/>
      <c r="P618" s="75"/>
      <c r="Q618" s="76"/>
      <c r="R618" s="77">
        <f t="shared" si="254"/>
        <v>0</v>
      </c>
      <c r="S618" s="75"/>
      <c r="T618" s="75"/>
      <c r="U618" s="75"/>
      <c r="V618" s="76"/>
      <c r="W618" s="77">
        <f t="shared" si="255"/>
        <v>0</v>
      </c>
      <c r="X618" s="11"/>
      <c r="Y618" s="11"/>
      <c r="Z618" s="11"/>
      <c r="AA618" s="12"/>
      <c r="AB618" s="16">
        <f t="shared" si="256"/>
        <v>0</v>
      </c>
      <c r="AC618" s="11"/>
      <c r="AD618" s="11"/>
      <c r="AE618" s="11"/>
      <c r="AF618" s="12"/>
      <c r="AG618" s="16">
        <f t="shared" si="257"/>
        <v>0</v>
      </c>
      <c r="AH618" s="11"/>
      <c r="AI618" s="11"/>
      <c r="AJ618" s="11"/>
      <c r="AK618" s="12"/>
      <c r="AL618" s="16">
        <f t="shared" si="258"/>
        <v>0</v>
      </c>
      <c r="AM618" s="11"/>
      <c r="AN618" s="11"/>
      <c r="AO618" s="11"/>
      <c r="AP618" s="12"/>
      <c r="AQ618" s="16">
        <f t="shared" si="259"/>
        <v>0</v>
      </c>
      <c r="AR618" s="11"/>
      <c r="AS618" s="11"/>
      <c r="AT618" s="11"/>
      <c r="AU618" s="12"/>
      <c r="AV618" s="25">
        <f t="shared" si="260"/>
        <v>0</v>
      </c>
    </row>
    <row r="619" spans="1:48" x14ac:dyDescent="0.25">
      <c r="A619" s="10">
        <f t="shared" si="261"/>
        <v>28</v>
      </c>
      <c r="B619" s="22" t="s">
        <v>34</v>
      </c>
      <c r="C619" s="21" t="s">
        <v>61</v>
      </c>
      <c r="D619" s="78"/>
      <c r="E619" s="78"/>
      <c r="F619" s="78"/>
      <c r="G619" s="79"/>
      <c r="H619" s="80">
        <f t="shared" si="252"/>
        <v>0</v>
      </c>
      <c r="I619" s="78"/>
      <c r="J619" s="78"/>
      <c r="K619" s="78"/>
      <c r="L619" s="79"/>
      <c r="M619" s="80">
        <f t="shared" si="253"/>
        <v>0</v>
      </c>
      <c r="N619" s="78"/>
      <c r="O619" s="78"/>
      <c r="P619" s="78"/>
      <c r="Q619" s="79"/>
      <c r="R619" s="80">
        <f t="shared" si="254"/>
        <v>0</v>
      </c>
      <c r="S619" s="78"/>
      <c r="T619" s="78"/>
      <c r="U619" s="78"/>
      <c r="V619" s="79"/>
      <c r="W619" s="80">
        <f t="shared" si="255"/>
        <v>0</v>
      </c>
      <c r="X619" s="13"/>
      <c r="Y619" s="13"/>
      <c r="Z619" s="13"/>
      <c r="AA619" s="14"/>
      <c r="AB619" s="17">
        <f t="shared" si="256"/>
        <v>0</v>
      </c>
      <c r="AC619" s="13"/>
      <c r="AD619" s="13"/>
      <c r="AE619" s="13"/>
      <c r="AF619" s="14"/>
      <c r="AG619" s="17">
        <f t="shared" si="257"/>
        <v>0</v>
      </c>
      <c r="AH619" s="13"/>
      <c r="AI619" s="13"/>
      <c r="AJ619" s="13"/>
      <c r="AK619" s="14"/>
      <c r="AL619" s="17">
        <f t="shared" si="258"/>
        <v>0</v>
      </c>
      <c r="AM619" s="13"/>
      <c r="AN619" s="13"/>
      <c r="AO619" s="13"/>
      <c r="AP619" s="14"/>
      <c r="AQ619" s="17">
        <f t="shared" si="259"/>
        <v>0</v>
      </c>
      <c r="AR619" s="13"/>
      <c r="AS619" s="13"/>
      <c r="AT619" s="13"/>
      <c r="AU619" s="14"/>
      <c r="AV619" s="26">
        <f t="shared" si="260"/>
        <v>0</v>
      </c>
    </row>
    <row r="620" spans="1:48" x14ac:dyDescent="0.25">
      <c r="A620" s="10">
        <f t="shared" si="261"/>
        <v>28</v>
      </c>
      <c r="B620" s="27"/>
      <c r="C620" s="28"/>
      <c r="D620" s="81"/>
      <c r="E620" s="82"/>
      <c r="F620" s="82"/>
      <c r="G620" s="82"/>
      <c r="H620" s="83">
        <f>SUM(H600:H619)</f>
        <v>0</v>
      </c>
      <c r="I620" s="82"/>
      <c r="J620" s="82"/>
      <c r="K620" s="82"/>
      <c r="L620" s="82"/>
      <c r="M620" s="83">
        <f>SUM(M600:M619)</f>
        <v>0</v>
      </c>
      <c r="N620" s="82"/>
      <c r="O620" s="82"/>
      <c r="P620" s="82"/>
      <c r="Q620" s="82"/>
      <c r="R620" s="83">
        <f>SUM(R600:R619)</f>
        <v>0</v>
      </c>
      <c r="S620" s="82"/>
      <c r="T620" s="82"/>
      <c r="U620" s="82"/>
      <c r="V620" s="82"/>
      <c r="W620" s="83">
        <f>SUM(W600:W619)</f>
        <v>0</v>
      </c>
      <c r="X620" s="29"/>
      <c r="Y620" s="29"/>
      <c r="Z620" s="29"/>
      <c r="AA620" s="29"/>
      <c r="AB620" s="30">
        <f>SUM(AB600:AB619)</f>
        <v>0</v>
      </c>
      <c r="AC620" s="29"/>
      <c r="AD620" s="29"/>
      <c r="AE620" s="29"/>
      <c r="AF620" s="29"/>
      <c r="AG620" s="30">
        <f>SUM(AG600:AG619)</f>
        <v>0</v>
      </c>
      <c r="AH620" s="29"/>
      <c r="AI620" s="29"/>
      <c r="AJ620" s="29"/>
      <c r="AK620" s="29"/>
      <c r="AL620" s="30">
        <f>SUM(AL600:AL619)</f>
        <v>0</v>
      </c>
      <c r="AM620" s="29"/>
      <c r="AN620" s="29"/>
      <c r="AO620" s="29"/>
      <c r="AP620" s="29"/>
      <c r="AQ620" s="30">
        <f>SUM(AQ600:AQ619)</f>
        <v>0</v>
      </c>
      <c r="AR620" s="29"/>
      <c r="AS620" s="29"/>
      <c r="AT620" s="29"/>
      <c r="AU620" s="29"/>
      <c r="AV620" s="30">
        <f>SUM(AV600:AV619)</f>
        <v>0</v>
      </c>
    </row>
    <row r="621" spans="1:48" x14ac:dyDescent="0.25">
      <c r="A621" s="10">
        <f t="shared" si="261"/>
        <v>28</v>
      </c>
      <c r="B621" s="115" t="str">
        <f>"Буква (или иное название) класса "&amp;A864&amp;":"</f>
        <v>Буква (или иное название) класса 40:</v>
      </c>
      <c r="C621" s="116"/>
      <c r="D621" s="106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</row>
    <row r="622" spans="1:48" x14ac:dyDescent="0.25">
      <c r="A622" s="10">
        <f t="shared" si="261"/>
        <v>29</v>
      </c>
      <c r="B622" s="3" t="s">
        <v>0</v>
      </c>
      <c r="C622" s="21" t="s">
        <v>61</v>
      </c>
      <c r="D622" s="75"/>
      <c r="E622" s="75"/>
      <c r="F622" s="75"/>
      <c r="G622" s="76"/>
      <c r="H622" s="77">
        <f t="shared" ref="H622:H641" si="262">COUNTA(D622:G622)</f>
        <v>0</v>
      </c>
      <c r="I622" s="75"/>
      <c r="J622" s="75"/>
      <c r="K622" s="75"/>
      <c r="L622" s="76"/>
      <c r="M622" s="77">
        <f t="shared" ref="M622:M641" si="263">COUNTA(I622:L622)</f>
        <v>0</v>
      </c>
      <c r="N622" s="75"/>
      <c r="O622" s="75"/>
      <c r="P622" s="75"/>
      <c r="Q622" s="76"/>
      <c r="R622" s="77">
        <f t="shared" ref="R622:R641" si="264">COUNTA(N622:Q622)</f>
        <v>0</v>
      </c>
      <c r="S622" s="75"/>
      <c r="T622" s="75"/>
      <c r="U622" s="75"/>
      <c r="V622" s="76"/>
      <c r="W622" s="77">
        <f t="shared" ref="W622:W641" si="265">COUNTA(S622:V622)</f>
        <v>0</v>
      </c>
      <c r="X622" s="11"/>
      <c r="Y622" s="11"/>
      <c r="Z622" s="11"/>
      <c r="AA622" s="12"/>
      <c r="AB622" s="16">
        <f t="shared" ref="AB622:AB641" si="266">COUNTA(X622:AA622)</f>
        <v>0</v>
      </c>
      <c r="AC622" s="11"/>
      <c r="AD622" s="11"/>
      <c r="AE622" s="11"/>
      <c r="AF622" s="12"/>
      <c r="AG622" s="16">
        <f t="shared" ref="AG622:AG641" si="267">COUNTA(AC622:AF622)</f>
        <v>0</v>
      </c>
      <c r="AH622" s="11"/>
      <c r="AI622" s="11"/>
      <c r="AJ622" s="11"/>
      <c r="AK622" s="12"/>
      <c r="AL622" s="16">
        <f t="shared" ref="AL622:AL641" si="268">COUNTA(AH622:AK622)</f>
        <v>0</v>
      </c>
      <c r="AM622" s="11"/>
      <c r="AN622" s="11"/>
      <c r="AO622" s="11"/>
      <c r="AP622" s="12"/>
      <c r="AQ622" s="16">
        <f t="shared" ref="AQ622:AQ641" si="269">COUNTA(AM622:AP622)</f>
        <v>0</v>
      </c>
      <c r="AR622" s="11"/>
      <c r="AS622" s="11"/>
      <c r="AT622" s="11"/>
      <c r="AU622" s="12"/>
      <c r="AV622" s="25">
        <f t="shared" ref="AV622:AV641" si="270">COUNTA(AR622:AU622)</f>
        <v>0</v>
      </c>
    </row>
    <row r="623" spans="1:48" x14ac:dyDescent="0.25">
      <c r="A623" s="10">
        <f t="shared" si="261"/>
        <v>29</v>
      </c>
      <c r="B623" s="3" t="s">
        <v>45</v>
      </c>
      <c r="C623" s="21" t="s">
        <v>61</v>
      </c>
      <c r="D623" s="75"/>
      <c r="E623" s="75"/>
      <c r="F623" s="75"/>
      <c r="G623" s="76"/>
      <c r="H623" s="77">
        <f t="shared" si="262"/>
        <v>0</v>
      </c>
      <c r="I623" s="75"/>
      <c r="J623" s="75"/>
      <c r="K623" s="75"/>
      <c r="L623" s="76"/>
      <c r="M623" s="77">
        <f t="shared" si="263"/>
        <v>0</v>
      </c>
      <c r="N623" s="75"/>
      <c r="O623" s="75"/>
      <c r="P623" s="75"/>
      <c r="Q623" s="76"/>
      <c r="R623" s="77">
        <f t="shared" si="264"/>
        <v>0</v>
      </c>
      <c r="S623" s="75"/>
      <c r="T623" s="75"/>
      <c r="U623" s="75"/>
      <c r="V623" s="76"/>
      <c r="W623" s="77">
        <f t="shared" si="265"/>
        <v>0</v>
      </c>
      <c r="X623" s="11"/>
      <c r="Y623" s="11"/>
      <c r="Z623" s="11"/>
      <c r="AA623" s="12"/>
      <c r="AB623" s="16">
        <f t="shared" si="266"/>
        <v>0</v>
      </c>
      <c r="AC623" s="11"/>
      <c r="AD623" s="11"/>
      <c r="AE623" s="11"/>
      <c r="AF623" s="12"/>
      <c r="AG623" s="16">
        <f t="shared" si="267"/>
        <v>0</v>
      </c>
      <c r="AH623" s="11"/>
      <c r="AI623" s="11"/>
      <c r="AJ623" s="11"/>
      <c r="AK623" s="12"/>
      <c r="AL623" s="16">
        <f t="shared" si="268"/>
        <v>0</v>
      </c>
      <c r="AM623" s="11"/>
      <c r="AN623" s="11"/>
      <c r="AO623" s="11"/>
      <c r="AP623" s="12"/>
      <c r="AQ623" s="16">
        <f t="shared" si="269"/>
        <v>0</v>
      </c>
      <c r="AR623" s="11"/>
      <c r="AS623" s="11"/>
      <c r="AT623" s="11"/>
      <c r="AU623" s="12"/>
      <c r="AV623" s="25">
        <f t="shared" si="270"/>
        <v>0</v>
      </c>
    </row>
    <row r="624" spans="1:48" x14ac:dyDescent="0.25">
      <c r="A624" s="10">
        <f t="shared" si="261"/>
        <v>29</v>
      </c>
      <c r="B624" s="3" t="s">
        <v>2</v>
      </c>
      <c r="C624" s="21" t="s">
        <v>61</v>
      </c>
      <c r="D624" s="75"/>
      <c r="E624" s="75"/>
      <c r="F624" s="75"/>
      <c r="G624" s="76"/>
      <c r="H624" s="77">
        <f t="shared" si="262"/>
        <v>0</v>
      </c>
      <c r="I624" s="75"/>
      <c r="J624" s="75"/>
      <c r="K624" s="75"/>
      <c r="L624" s="76"/>
      <c r="M624" s="77">
        <f t="shared" si="263"/>
        <v>0</v>
      </c>
      <c r="N624" s="75"/>
      <c r="O624" s="75"/>
      <c r="P624" s="75"/>
      <c r="Q624" s="76"/>
      <c r="R624" s="77">
        <f t="shared" si="264"/>
        <v>0</v>
      </c>
      <c r="S624" s="75"/>
      <c r="T624" s="75"/>
      <c r="U624" s="75"/>
      <c r="V624" s="76"/>
      <c r="W624" s="77">
        <f t="shared" si="265"/>
        <v>0</v>
      </c>
      <c r="X624" s="11"/>
      <c r="Y624" s="11"/>
      <c r="Z624" s="11"/>
      <c r="AA624" s="12"/>
      <c r="AB624" s="16">
        <f t="shared" si="266"/>
        <v>0</v>
      </c>
      <c r="AC624" s="11"/>
      <c r="AD624" s="11"/>
      <c r="AE624" s="11"/>
      <c r="AF624" s="12"/>
      <c r="AG624" s="16">
        <f t="shared" si="267"/>
        <v>0</v>
      </c>
      <c r="AH624" s="11"/>
      <c r="AI624" s="11"/>
      <c r="AJ624" s="11"/>
      <c r="AK624" s="12"/>
      <c r="AL624" s="16">
        <f t="shared" si="268"/>
        <v>0</v>
      </c>
      <c r="AM624" s="11"/>
      <c r="AN624" s="11"/>
      <c r="AO624" s="11"/>
      <c r="AP624" s="12"/>
      <c r="AQ624" s="16">
        <f t="shared" si="269"/>
        <v>0</v>
      </c>
      <c r="AR624" s="11"/>
      <c r="AS624" s="11"/>
      <c r="AT624" s="11"/>
      <c r="AU624" s="12"/>
      <c r="AV624" s="25">
        <f t="shared" si="270"/>
        <v>0</v>
      </c>
    </row>
    <row r="625" spans="1:48" x14ac:dyDescent="0.25">
      <c r="A625" s="10">
        <f t="shared" si="261"/>
        <v>29</v>
      </c>
      <c r="B625" s="3" t="s">
        <v>46</v>
      </c>
      <c r="C625" s="21" t="s">
        <v>61</v>
      </c>
      <c r="D625" s="75"/>
      <c r="E625" s="75"/>
      <c r="F625" s="75"/>
      <c r="G625" s="76"/>
      <c r="H625" s="77">
        <f t="shared" si="262"/>
        <v>0</v>
      </c>
      <c r="I625" s="75"/>
      <c r="J625" s="75"/>
      <c r="K625" s="75"/>
      <c r="L625" s="76"/>
      <c r="M625" s="77">
        <f t="shared" si="263"/>
        <v>0</v>
      </c>
      <c r="N625" s="75"/>
      <c r="O625" s="75"/>
      <c r="P625" s="75"/>
      <c r="Q625" s="76"/>
      <c r="R625" s="77">
        <f t="shared" si="264"/>
        <v>0</v>
      </c>
      <c r="S625" s="75"/>
      <c r="T625" s="75"/>
      <c r="U625" s="75"/>
      <c r="V625" s="76"/>
      <c r="W625" s="77">
        <f t="shared" si="265"/>
        <v>0</v>
      </c>
      <c r="X625" s="11"/>
      <c r="Y625" s="11"/>
      <c r="Z625" s="11"/>
      <c r="AA625" s="12"/>
      <c r="AB625" s="16">
        <f t="shared" si="266"/>
        <v>0</v>
      </c>
      <c r="AC625" s="11"/>
      <c r="AD625" s="11"/>
      <c r="AE625" s="11"/>
      <c r="AF625" s="12"/>
      <c r="AG625" s="16">
        <f t="shared" si="267"/>
        <v>0</v>
      </c>
      <c r="AH625" s="11"/>
      <c r="AI625" s="11"/>
      <c r="AJ625" s="11"/>
      <c r="AK625" s="12"/>
      <c r="AL625" s="16">
        <f t="shared" si="268"/>
        <v>0</v>
      </c>
      <c r="AM625" s="11"/>
      <c r="AN625" s="11"/>
      <c r="AO625" s="11"/>
      <c r="AP625" s="12"/>
      <c r="AQ625" s="16">
        <f t="shared" si="269"/>
        <v>0</v>
      </c>
      <c r="AR625" s="11"/>
      <c r="AS625" s="11"/>
      <c r="AT625" s="11"/>
      <c r="AU625" s="12"/>
      <c r="AV625" s="25">
        <f t="shared" si="270"/>
        <v>0</v>
      </c>
    </row>
    <row r="626" spans="1:48" x14ac:dyDescent="0.25">
      <c r="A626" s="10">
        <f t="shared" si="261"/>
        <v>29</v>
      </c>
      <c r="B626" s="3" t="s">
        <v>4</v>
      </c>
      <c r="C626" s="21" t="s">
        <v>61</v>
      </c>
      <c r="D626" s="75"/>
      <c r="E626" s="75"/>
      <c r="F626" s="75"/>
      <c r="G626" s="76"/>
      <c r="H626" s="77">
        <f t="shared" si="262"/>
        <v>0</v>
      </c>
      <c r="I626" s="75"/>
      <c r="J626" s="75"/>
      <c r="K626" s="75"/>
      <c r="L626" s="76"/>
      <c r="M626" s="77">
        <f t="shared" si="263"/>
        <v>0</v>
      </c>
      <c r="N626" s="75"/>
      <c r="O626" s="75"/>
      <c r="P626" s="75"/>
      <c r="Q626" s="76"/>
      <c r="R626" s="77">
        <f t="shared" si="264"/>
        <v>0</v>
      </c>
      <c r="S626" s="75"/>
      <c r="T626" s="75"/>
      <c r="U626" s="75"/>
      <c r="V626" s="76"/>
      <c r="W626" s="77">
        <f t="shared" si="265"/>
        <v>0</v>
      </c>
      <c r="X626" s="11"/>
      <c r="Y626" s="11"/>
      <c r="Z626" s="11"/>
      <c r="AA626" s="12"/>
      <c r="AB626" s="16">
        <f t="shared" si="266"/>
        <v>0</v>
      </c>
      <c r="AC626" s="11"/>
      <c r="AD626" s="11"/>
      <c r="AE626" s="11"/>
      <c r="AF626" s="12"/>
      <c r="AG626" s="16">
        <f t="shared" si="267"/>
        <v>0</v>
      </c>
      <c r="AH626" s="11"/>
      <c r="AI626" s="11"/>
      <c r="AJ626" s="11"/>
      <c r="AK626" s="12"/>
      <c r="AL626" s="16">
        <f t="shared" si="268"/>
        <v>0</v>
      </c>
      <c r="AM626" s="11"/>
      <c r="AN626" s="11"/>
      <c r="AO626" s="11"/>
      <c r="AP626" s="12"/>
      <c r="AQ626" s="16">
        <f t="shared" si="269"/>
        <v>0</v>
      </c>
      <c r="AR626" s="11"/>
      <c r="AS626" s="11"/>
      <c r="AT626" s="11"/>
      <c r="AU626" s="12"/>
      <c r="AV626" s="25">
        <f t="shared" si="270"/>
        <v>0</v>
      </c>
    </row>
    <row r="627" spans="1:48" x14ac:dyDescent="0.25">
      <c r="A627" s="10">
        <f t="shared" si="261"/>
        <v>29</v>
      </c>
      <c r="B627" s="3" t="s">
        <v>47</v>
      </c>
      <c r="C627" s="21" t="s">
        <v>61</v>
      </c>
      <c r="D627" s="75"/>
      <c r="E627" s="75"/>
      <c r="F627" s="75"/>
      <c r="G627" s="76"/>
      <c r="H627" s="77">
        <f t="shared" si="262"/>
        <v>0</v>
      </c>
      <c r="I627" s="75"/>
      <c r="J627" s="75"/>
      <c r="K627" s="75"/>
      <c r="L627" s="76"/>
      <c r="M627" s="77">
        <f t="shared" si="263"/>
        <v>0</v>
      </c>
      <c r="N627" s="75"/>
      <c r="O627" s="75"/>
      <c r="P627" s="75"/>
      <c r="Q627" s="76"/>
      <c r="R627" s="77">
        <f t="shared" si="264"/>
        <v>0</v>
      </c>
      <c r="S627" s="75"/>
      <c r="T627" s="75"/>
      <c r="U627" s="75"/>
      <c r="V627" s="76"/>
      <c r="W627" s="77">
        <f t="shared" si="265"/>
        <v>0</v>
      </c>
      <c r="X627" s="11"/>
      <c r="Y627" s="11"/>
      <c r="Z627" s="11"/>
      <c r="AA627" s="12"/>
      <c r="AB627" s="16">
        <f t="shared" si="266"/>
        <v>0</v>
      </c>
      <c r="AC627" s="11"/>
      <c r="AD627" s="11"/>
      <c r="AE627" s="11"/>
      <c r="AF627" s="12"/>
      <c r="AG627" s="16">
        <f t="shared" si="267"/>
        <v>0</v>
      </c>
      <c r="AH627" s="11"/>
      <c r="AI627" s="11"/>
      <c r="AJ627" s="11"/>
      <c r="AK627" s="12"/>
      <c r="AL627" s="16">
        <f t="shared" si="268"/>
        <v>0</v>
      </c>
      <c r="AM627" s="11"/>
      <c r="AN627" s="11"/>
      <c r="AO627" s="11"/>
      <c r="AP627" s="12"/>
      <c r="AQ627" s="16">
        <f t="shared" si="269"/>
        <v>0</v>
      </c>
      <c r="AR627" s="11"/>
      <c r="AS627" s="11"/>
      <c r="AT627" s="11"/>
      <c r="AU627" s="12"/>
      <c r="AV627" s="25">
        <f t="shared" si="270"/>
        <v>0</v>
      </c>
    </row>
    <row r="628" spans="1:48" x14ac:dyDescent="0.25">
      <c r="A628" s="10">
        <f t="shared" si="261"/>
        <v>29</v>
      </c>
      <c r="B628" s="3" t="s">
        <v>5</v>
      </c>
      <c r="C628" s="21" t="s">
        <v>61</v>
      </c>
      <c r="D628" s="75"/>
      <c r="E628" s="75"/>
      <c r="F628" s="75"/>
      <c r="G628" s="76"/>
      <c r="H628" s="77">
        <f t="shared" si="262"/>
        <v>0</v>
      </c>
      <c r="I628" s="75"/>
      <c r="J628" s="75"/>
      <c r="K628" s="75"/>
      <c r="L628" s="76"/>
      <c r="M628" s="77">
        <f t="shared" si="263"/>
        <v>0</v>
      </c>
      <c r="N628" s="75"/>
      <c r="O628" s="75"/>
      <c r="P628" s="75"/>
      <c r="Q628" s="76"/>
      <c r="R628" s="77">
        <f t="shared" si="264"/>
        <v>0</v>
      </c>
      <c r="S628" s="75"/>
      <c r="T628" s="75"/>
      <c r="U628" s="75"/>
      <c r="V628" s="76"/>
      <c r="W628" s="77">
        <f t="shared" si="265"/>
        <v>0</v>
      </c>
      <c r="X628" s="11"/>
      <c r="Y628" s="11"/>
      <c r="Z628" s="11"/>
      <c r="AA628" s="12"/>
      <c r="AB628" s="16">
        <f t="shared" si="266"/>
        <v>0</v>
      </c>
      <c r="AC628" s="11"/>
      <c r="AD628" s="11"/>
      <c r="AE628" s="11"/>
      <c r="AF628" s="12"/>
      <c r="AG628" s="16">
        <f t="shared" si="267"/>
        <v>0</v>
      </c>
      <c r="AH628" s="11"/>
      <c r="AI628" s="11"/>
      <c r="AJ628" s="11"/>
      <c r="AK628" s="12"/>
      <c r="AL628" s="16">
        <f t="shared" si="268"/>
        <v>0</v>
      </c>
      <c r="AM628" s="11"/>
      <c r="AN628" s="11"/>
      <c r="AO628" s="11"/>
      <c r="AP628" s="12"/>
      <c r="AQ628" s="16">
        <f t="shared" si="269"/>
        <v>0</v>
      </c>
      <c r="AR628" s="11"/>
      <c r="AS628" s="11"/>
      <c r="AT628" s="11"/>
      <c r="AU628" s="12"/>
      <c r="AV628" s="25">
        <f t="shared" si="270"/>
        <v>0</v>
      </c>
    </row>
    <row r="629" spans="1:48" x14ac:dyDescent="0.25">
      <c r="A629" s="10">
        <f t="shared" si="261"/>
        <v>29</v>
      </c>
      <c r="B629" s="3" t="s">
        <v>48</v>
      </c>
      <c r="C629" s="21" t="s">
        <v>61</v>
      </c>
      <c r="D629" s="75"/>
      <c r="E629" s="75"/>
      <c r="F629" s="75"/>
      <c r="G629" s="76"/>
      <c r="H629" s="77">
        <f t="shared" si="262"/>
        <v>0</v>
      </c>
      <c r="I629" s="75"/>
      <c r="J629" s="75"/>
      <c r="K629" s="75"/>
      <c r="L629" s="76"/>
      <c r="M629" s="77">
        <f t="shared" si="263"/>
        <v>0</v>
      </c>
      <c r="N629" s="75"/>
      <c r="O629" s="75"/>
      <c r="P629" s="75"/>
      <c r="Q629" s="76"/>
      <c r="R629" s="77">
        <f t="shared" si="264"/>
        <v>0</v>
      </c>
      <c r="S629" s="75"/>
      <c r="T629" s="75"/>
      <c r="U629" s="75"/>
      <c r="V629" s="76"/>
      <c r="W629" s="77">
        <f t="shared" si="265"/>
        <v>0</v>
      </c>
      <c r="X629" s="11"/>
      <c r="Y629" s="11"/>
      <c r="Z629" s="11"/>
      <c r="AA629" s="12"/>
      <c r="AB629" s="16">
        <f t="shared" si="266"/>
        <v>0</v>
      </c>
      <c r="AC629" s="11"/>
      <c r="AD629" s="11"/>
      <c r="AE629" s="11"/>
      <c r="AF629" s="12"/>
      <c r="AG629" s="16">
        <f t="shared" si="267"/>
        <v>0</v>
      </c>
      <c r="AH629" s="11"/>
      <c r="AI629" s="11"/>
      <c r="AJ629" s="11"/>
      <c r="AK629" s="12"/>
      <c r="AL629" s="16">
        <f t="shared" si="268"/>
        <v>0</v>
      </c>
      <c r="AM629" s="11"/>
      <c r="AN629" s="11"/>
      <c r="AO629" s="11"/>
      <c r="AP629" s="12"/>
      <c r="AQ629" s="16">
        <f t="shared" si="269"/>
        <v>0</v>
      </c>
      <c r="AR629" s="11"/>
      <c r="AS629" s="11"/>
      <c r="AT629" s="11"/>
      <c r="AU629" s="12"/>
      <c r="AV629" s="25">
        <f t="shared" si="270"/>
        <v>0</v>
      </c>
    </row>
    <row r="630" spans="1:48" x14ac:dyDescent="0.25">
      <c r="A630" s="10">
        <f t="shared" si="261"/>
        <v>29</v>
      </c>
      <c r="B630" s="3" t="s">
        <v>49</v>
      </c>
      <c r="C630" s="21" t="s">
        <v>61</v>
      </c>
      <c r="D630" s="75"/>
      <c r="E630" s="75"/>
      <c r="F630" s="75"/>
      <c r="G630" s="76"/>
      <c r="H630" s="77">
        <f t="shared" si="262"/>
        <v>0</v>
      </c>
      <c r="I630" s="75"/>
      <c r="J630" s="75"/>
      <c r="K630" s="75"/>
      <c r="L630" s="76"/>
      <c r="M630" s="77">
        <f t="shared" si="263"/>
        <v>0</v>
      </c>
      <c r="N630" s="75"/>
      <c r="O630" s="75"/>
      <c r="P630" s="75"/>
      <c r="Q630" s="76"/>
      <c r="R630" s="77">
        <f t="shared" si="264"/>
        <v>0</v>
      </c>
      <c r="S630" s="75"/>
      <c r="T630" s="75"/>
      <c r="U630" s="75"/>
      <c r="V630" s="76"/>
      <c r="W630" s="77">
        <f t="shared" si="265"/>
        <v>0</v>
      </c>
      <c r="X630" s="11"/>
      <c r="Y630" s="11"/>
      <c r="Z630" s="11"/>
      <c r="AA630" s="12"/>
      <c r="AB630" s="16">
        <f t="shared" si="266"/>
        <v>0</v>
      </c>
      <c r="AC630" s="11"/>
      <c r="AD630" s="11"/>
      <c r="AE630" s="11"/>
      <c r="AF630" s="12"/>
      <c r="AG630" s="16">
        <f t="shared" si="267"/>
        <v>0</v>
      </c>
      <c r="AH630" s="11"/>
      <c r="AI630" s="11"/>
      <c r="AJ630" s="11"/>
      <c r="AK630" s="12"/>
      <c r="AL630" s="16">
        <f t="shared" si="268"/>
        <v>0</v>
      </c>
      <c r="AM630" s="11"/>
      <c r="AN630" s="11"/>
      <c r="AO630" s="11"/>
      <c r="AP630" s="12"/>
      <c r="AQ630" s="16">
        <f t="shared" si="269"/>
        <v>0</v>
      </c>
      <c r="AR630" s="11"/>
      <c r="AS630" s="11"/>
      <c r="AT630" s="11"/>
      <c r="AU630" s="12"/>
      <c r="AV630" s="25">
        <f t="shared" si="270"/>
        <v>0</v>
      </c>
    </row>
    <row r="631" spans="1:48" x14ac:dyDescent="0.25">
      <c r="A631" s="10">
        <f t="shared" si="261"/>
        <v>29</v>
      </c>
      <c r="B631" s="3" t="s">
        <v>50</v>
      </c>
      <c r="C631" s="21" t="s">
        <v>61</v>
      </c>
      <c r="D631" s="75"/>
      <c r="E631" s="75"/>
      <c r="F631" s="75"/>
      <c r="G631" s="76"/>
      <c r="H631" s="77">
        <f t="shared" si="262"/>
        <v>0</v>
      </c>
      <c r="I631" s="75"/>
      <c r="J631" s="75"/>
      <c r="K631" s="75"/>
      <c r="L631" s="76"/>
      <c r="M631" s="77">
        <f t="shared" si="263"/>
        <v>0</v>
      </c>
      <c r="N631" s="75"/>
      <c r="O631" s="75"/>
      <c r="P631" s="75"/>
      <c r="Q631" s="76"/>
      <c r="R631" s="77">
        <f t="shared" si="264"/>
        <v>0</v>
      </c>
      <c r="S631" s="75"/>
      <c r="T631" s="75"/>
      <c r="U631" s="75"/>
      <c r="V631" s="76"/>
      <c r="W631" s="77">
        <f t="shared" si="265"/>
        <v>0</v>
      </c>
      <c r="X631" s="11"/>
      <c r="Y631" s="11"/>
      <c r="Z631" s="11"/>
      <c r="AA631" s="12"/>
      <c r="AB631" s="16">
        <f t="shared" si="266"/>
        <v>0</v>
      </c>
      <c r="AC631" s="11"/>
      <c r="AD631" s="11"/>
      <c r="AE631" s="11"/>
      <c r="AF631" s="12"/>
      <c r="AG631" s="16">
        <f t="shared" si="267"/>
        <v>0</v>
      </c>
      <c r="AH631" s="11"/>
      <c r="AI631" s="11"/>
      <c r="AJ631" s="11"/>
      <c r="AK631" s="12"/>
      <c r="AL631" s="16">
        <f t="shared" si="268"/>
        <v>0</v>
      </c>
      <c r="AM631" s="11"/>
      <c r="AN631" s="11"/>
      <c r="AO631" s="11"/>
      <c r="AP631" s="12"/>
      <c r="AQ631" s="16">
        <f t="shared" si="269"/>
        <v>0</v>
      </c>
      <c r="AR631" s="11"/>
      <c r="AS631" s="11"/>
      <c r="AT631" s="11"/>
      <c r="AU631" s="12"/>
      <c r="AV631" s="25">
        <f t="shared" si="270"/>
        <v>0</v>
      </c>
    </row>
    <row r="632" spans="1:48" x14ac:dyDescent="0.25">
      <c r="A632" s="10">
        <f t="shared" si="261"/>
        <v>29</v>
      </c>
      <c r="B632" s="3" t="s">
        <v>51</v>
      </c>
      <c r="C632" s="21" t="s">
        <v>61</v>
      </c>
      <c r="D632" s="75"/>
      <c r="E632" s="75"/>
      <c r="F632" s="75"/>
      <c r="G632" s="76"/>
      <c r="H632" s="77">
        <f t="shared" si="262"/>
        <v>0</v>
      </c>
      <c r="I632" s="75"/>
      <c r="J632" s="75"/>
      <c r="K632" s="75"/>
      <c r="L632" s="76"/>
      <c r="M632" s="77">
        <f t="shared" si="263"/>
        <v>0</v>
      </c>
      <c r="N632" s="75"/>
      <c r="O632" s="75"/>
      <c r="P632" s="75"/>
      <c r="Q632" s="76"/>
      <c r="R632" s="77">
        <f t="shared" si="264"/>
        <v>0</v>
      </c>
      <c r="S632" s="75"/>
      <c r="T632" s="75"/>
      <c r="U632" s="75"/>
      <c r="V632" s="76"/>
      <c r="W632" s="77">
        <f t="shared" si="265"/>
        <v>0</v>
      </c>
      <c r="X632" s="11"/>
      <c r="Y632" s="11"/>
      <c r="Z632" s="11"/>
      <c r="AA632" s="12"/>
      <c r="AB632" s="16">
        <f t="shared" si="266"/>
        <v>0</v>
      </c>
      <c r="AC632" s="11"/>
      <c r="AD632" s="11"/>
      <c r="AE632" s="11"/>
      <c r="AF632" s="12"/>
      <c r="AG632" s="16">
        <f t="shared" si="267"/>
        <v>0</v>
      </c>
      <c r="AH632" s="11"/>
      <c r="AI632" s="11"/>
      <c r="AJ632" s="11"/>
      <c r="AK632" s="12"/>
      <c r="AL632" s="16">
        <f t="shared" si="268"/>
        <v>0</v>
      </c>
      <c r="AM632" s="11"/>
      <c r="AN632" s="11"/>
      <c r="AO632" s="11"/>
      <c r="AP632" s="12"/>
      <c r="AQ632" s="16">
        <f t="shared" si="269"/>
        <v>0</v>
      </c>
      <c r="AR632" s="11"/>
      <c r="AS632" s="11"/>
      <c r="AT632" s="11"/>
      <c r="AU632" s="12"/>
      <c r="AV632" s="25">
        <f t="shared" si="270"/>
        <v>0</v>
      </c>
    </row>
    <row r="633" spans="1:48" x14ac:dyDescent="0.25">
      <c r="A633" s="10">
        <f t="shared" si="261"/>
        <v>29</v>
      </c>
      <c r="B633" s="3" t="s">
        <v>52</v>
      </c>
      <c r="C633" s="21" t="s">
        <v>61</v>
      </c>
      <c r="D633" s="75"/>
      <c r="E633" s="75"/>
      <c r="F633" s="75"/>
      <c r="G633" s="76"/>
      <c r="H633" s="77">
        <f t="shared" si="262"/>
        <v>0</v>
      </c>
      <c r="I633" s="75"/>
      <c r="J633" s="75"/>
      <c r="K633" s="75"/>
      <c r="L633" s="76"/>
      <c r="M633" s="77">
        <f t="shared" si="263"/>
        <v>0</v>
      </c>
      <c r="N633" s="75"/>
      <c r="O633" s="75"/>
      <c r="P633" s="75"/>
      <c r="Q633" s="76"/>
      <c r="R633" s="77">
        <f t="shared" si="264"/>
        <v>0</v>
      </c>
      <c r="S633" s="75"/>
      <c r="T633" s="75"/>
      <c r="U633" s="75"/>
      <c r="V633" s="76"/>
      <c r="W633" s="77">
        <f t="shared" si="265"/>
        <v>0</v>
      </c>
      <c r="X633" s="11"/>
      <c r="Y633" s="11"/>
      <c r="Z633" s="11"/>
      <c r="AA633" s="12"/>
      <c r="AB633" s="16">
        <f t="shared" si="266"/>
        <v>0</v>
      </c>
      <c r="AC633" s="11"/>
      <c r="AD633" s="11"/>
      <c r="AE633" s="11"/>
      <c r="AF633" s="12"/>
      <c r="AG633" s="16">
        <f t="shared" si="267"/>
        <v>0</v>
      </c>
      <c r="AH633" s="11"/>
      <c r="AI633" s="11"/>
      <c r="AJ633" s="11"/>
      <c r="AK633" s="12"/>
      <c r="AL633" s="16">
        <f t="shared" si="268"/>
        <v>0</v>
      </c>
      <c r="AM633" s="11"/>
      <c r="AN633" s="11"/>
      <c r="AO633" s="11"/>
      <c r="AP633" s="12"/>
      <c r="AQ633" s="16">
        <f t="shared" si="269"/>
        <v>0</v>
      </c>
      <c r="AR633" s="11"/>
      <c r="AS633" s="11"/>
      <c r="AT633" s="11"/>
      <c r="AU633" s="12"/>
      <c r="AV633" s="25">
        <f t="shared" si="270"/>
        <v>0</v>
      </c>
    </row>
    <row r="634" spans="1:48" x14ac:dyDescent="0.25">
      <c r="A634" s="10">
        <f t="shared" si="261"/>
        <v>29</v>
      </c>
      <c r="B634" s="3" t="s">
        <v>53</v>
      </c>
      <c r="C634" s="21" t="s">
        <v>61</v>
      </c>
      <c r="D634" s="75"/>
      <c r="E634" s="75"/>
      <c r="F634" s="75"/>
      <c r="G634" s="76"/>
      <c r="H634" s="77">
        <f t="shared" si="262"/>
        <v>0</v>
      </c>
      <c r="I634" s="75"/>
      <c r="J634" s="75"/>
      <c r="K634" s="75"/>
      <c r="L634" s="76"/>
      <c r="M634" s="77">
        <f t="shared" si="263"/>
        <v>0</v>
      </c>
      <c r="N634" s="75"/>
      <c r="O634" s="75"/>
      <c r="P634" s="75"/>
      <c r="Q634" s="76"/>
      <c r="R634" s="77">
        <f t="shared" si="264"/>
        <v>0</v>
      </c>
      <c r="S634" s="75"/>
      <c r="T634" s="75"/>
      <c r="U634" s="75"/>
      <c r="V634" s="76"/>
      <c r="W634" s="77">
        <f t="shared" si="265"/>
        <v>0</v>
      </c>
      <c r="X634" s="11"/>
      <c r="Y634" s="11"/>
      <c r="Z634" s="11"/>
      <c r="AA634" s="12"/>
      <c r="AB634" s="16">
        <f t="shared" si="266"/>
        <v>0</v>
      </c>
      <c r="AC634" s="11"/>
      <c r="AD634" s="11"/>
      <c r="AE634" s="11"/>
      <c r="AF634" s="12"/>
      <c r="AG634" s="16">
        <f t="shared" si="267"/>
        <v>0</v>
      </c>
      <c r="AH634" s="11"/>
      <c r="AI634" s="11"/>
      <c r="AJ634" s="11"/>
      <c r="AK634" s="12"/>
      <c r="AL634" s="16">
        <f t="shared" si="268"/>
        <v>0</v>
      </c>
      <c r="AM634" s="11"/>
      <c r="AN634" s="11"/>
      <c r="AO634" s="11"/>
      <c r="AP634" s="12"/>
      <c r="AQ634" s="16">
        <f t="shared" si="269"/>
        <v>0</v>
      </c>
      <c r="AR634" s="11"/>
      <c r="AS634" s="11"/>
      <c r="AT634" s="11"/>
      <c r="AU634" s="12"/>
      <c r="AV634" s="25">
        <f t="shared" si="270"/>
        <v>0</v>
      </c>
    </row>
    <row r="635" spans="1:48" x14ac:dyDescent="0.25">
      <c r="A635" s="10">
        <f t="shared" si="261"/>
        <v>29</v>
      </c>
      <c r="B635" s="3" t="s">
        <v>54</v>
      </c>
      <c r="C635" s="21" t="s">
        <v>61</v>
      </c>
      <c r="D635" s="75"/>
      <c r="E635" s="75"/>
      <c r="F635" s="75"/>
      <c r="G635" s="76"/>
      <c r="H635" s="77">
        <f t="shared" si="262"/>
        <v>0</v>
      </c>
      <c r="I635" s="75"/>
      <c r="J635" s="75"/>
      <c r="K635" s="75"/>
      <c r="L635" s="76"/>
      <c r="M635" s="77">
        <f t="shared" si="263"/>
        <v>0</v>
      </c>
      <c r="N635" s="75"/>
      <c r="O635" s="75"/>
      <c r="P635" s="75"/>
      <c r="Q635" s="76"/>
      <c r="R635" s="77">
        <f t="shared" si="264"/>
        <v>0</v>
      </c>
      <c r="S635" s="75"/>
      <c r="T635" s="75"/>
      <c r="U635" s="75"/>
      <c r="V635" s="76"/>
      <c r="W635" s="77">
        <f t="shared" si="265"/>
        <v>0</v>
      </c>
      <c r="X635" s="11"/>
      <c r="Y635" s="11"/>
      <c r="Z635" s="11"/>
      <c r="AA635" s="12"/>
      <c r="AB635" s="16">
        <f t="shared" si="266"/>
        <v>0</v>
      </c>
      <c r="AC635" s="11"/>
      <c r="AD635" s="11"/>
      <c r="AE635" s="11"/>
      <c r="AF635" s="12"/>
      <c r="AG635" s="16">
        <f t="shared" si="267"/>
        <v>0</v>
      </c>
      <c r="AH635" s="11"/>
      <c r="AI635" s="11"/>
      <c r="AJ635" s="11"/>
      <c r="AK635" s="12"/>
      <c r="AL635" s="16">
        <f t="shared" si="268"/>
        <v>0</v>
      </c>
      <c r="AM635" s="11"/>
      <c r="AN635" s="11"/>
      <c r="AO635" s="11"/>
      <c r="AP635" s="12"/>
      <c r="AQ635" s="16">
        <f t="shared" si="269"/>
        <v>0</v>
      </c>
      <c r="AR635" s="11"/>
      <c r="AS635" s="11"/>
      <c r="AT635" s="11"/>
      <c r="AU635" s="12"/>
      <c r="AV635" s="25">
        <f t="shared" si="270"/>
        <v>0</v>
      </c>
    </row>
    <row r="636" spans="1:48" x14ac:dyDescent="0.25">
      <c r="A636" s="10">
        <f t="shared" si="261"/>
        <v>29</v>
      </c>
      <c r="B636" s="3" t="s">
        <v>23</v>
      </c>
      <c r="C636" s="21" t="s">
        <v>61</v>
      </c>
      <c r="D636" s="75"/>
      <c r="E636" s="75"/>
      <c r="F636" s="75"/>
      <c r="G636" s="76"/>
      <c r="H636" s="77">
        <f t="shared" si="262"/>
        <v>0</v>
      </c>
      <c r="I636" s="75"/>
      <c r="J636" s="75"/>
      <c r="K636" s="75"/>
      <c r="L636" s="76"/>
      <c r="M636" s="77">
        <f t="shared" si="263"/>
        <v>0</v>
      </c>
      <c r="N636" s="75"/>
      <c r="O636" s="75"/>
      <c r="P636" s="75"/>
      <c r="Q636" s="76"/>
      <c r="R636" s="77">
        <f t="shared" si="264"/>
        <v>0</v>
      </c>
      <c r="S636" s="75"/>
      <c r="T636" s="75"/>
      <c r="U636" s="75"/>
      <c r="V636" s="76"/>
      <c r="W636" s="77">
        <f t="shared" si="265"/>
        <v>0</v>
      </c>
      <c r="X636" s="11"/>
      <c r="Y636" s="11"/>
      <c r="Z636" s="11"/>
      <c r="AA636" s="12"/>
      <c r="AB636" s="16">
        <f t="shared" si="266"/>
        <v>0</v>
      </c>
      <c r="AC636" s="11"/>
      <c r="AD636" s="11"/>
      <c r="AE636" s="11"/>
      <c r="AF636" s="12"/>
      <c r="AG636" s="16">
        <f t="shared" si="267"/>
        <v>0</v>
      </c>
      <c r="AH636" s="11"/>
      <c r="AI636" s="11"/>
      <c r="AJ636" s="11"/>
      <c r="AK636" s="12"/>
      <c r="AL636" s="16">
        <f t="shared" si="268"/>
        <v>0</v>
      </c>
      <c r="AM636" s="11"/>
      <c r="AN636" s="11"/>
      <c r="AO636" s="11"/>
      <c r="AP636" s="12"/>
      <c r="AQ636" s="16">
        <f t="shared" si="269"/>
        <v>0</v>
      </c>
      <c r="AR636" s="11"/>
      <c r="AS636" s="11"/>
      <c r="AT636" s="11"/>
      <c r="AU636" s="12"/>
      <c r="AV636" s="25">
        <f t="shared" si="270"/>
        <v>0</v>
      </c>
    </row>
    <row r="637" spans="1:48" x14ac:dyDescent="0.25">
      <c r="A637" s="10">
        <f t="shared" si="261"/>
        <v>29</v>
      </c>
      <c r="B637" s="3" t="s">
        <v>8</v>
      </c>
      <c r="C637" s="21" t="s">
        <v>61</v>
      </c>
      <c r="D637" s="75"/>
      <c r="E637" s="75"/>
      <c r="F637" s="75"/>
      <c r="G637" s="76"/>
      <c r="H637" s="77">
        <f t="shared" si="262"/>
        <v>0</v>
      </c>
      <c r="I637" s="75"/>
      <c r="J637" s="75"/>
      <c r="K637" s="75"/>
      <c r="L637" s="76"/>
      <c r="M637" s="77">
        <f t="shared" si="263"/>
        <v>0</v>
      </c>
      <c r="N637" s="75"/>
      <c r="O637" s="75"/>
      <c r="P637" s="75"/>
      <c r="Q637" s="76"/>
      <c r="R637" s="77">
        <f t="shared" si="264"/>
        <v>0</v>
      </c>
      <c r="S637" s="75"/>
      <c r="T637" s="75"/>
      <c r="U637" s="75"/>
      <c r="V637" s="76"/>
      <c r="W637" s="77">
        <f t="shared" si="265"/>
        <v>0</v>
      </c>
      <c r="X637" s="11"/>
      <c r="Y637" s="11"/>
      <c r="Z637" s="11"/>
      <c r="AA637" s="12"/>
      <c r="AB637" s="16">
        <f t="shared" si="266"/>
        <v>0</v>
      </c>
      <c r="AC637" s="11"/>
      <c r="AD637" s="11"/>
      <c r="AE637" s="11"/>
      <c r="AF637" s="12"/>
      <c r="AG637" s="16">
        <f t="shared" si="267"/>
        <v>0</v>
      </c>
      <c r="AH637" s="11"/>
      <c r="AI637" s="11"/>
      <c r="AJ637" s="11"/>
      <c r="AK637" s="12"/>
      <c r="AL637" s="16">
        <f t="shared" si="268"/>
        <v>0</v>
      </c>
      <c r="AM637" s="11"/>
      <c r="AN637" s="11"/>
      <c r="AO637" s="11"/>
      <c r="AP637" s="12"/>
      <c r="AQ637" s="16">
        <f t="shared" si="269"/>
        <v>0</v>
      </c>
      <c r="AR637" s="11"/>
      <c r="AS637" s="11"/>
      <c r="AT637" s="11"/>
      <c r="AU637" s="12"/>
      <c r="AV637" s="25">
        <f t="shared" si="270"/>
        <v>0</v>
      </c>
    </row>
    <row r="638" spans="1:48" x14ac:dyDescent="0.25">
      <c r="A638" s="10">
        <f t="shared" si="261"/>
        <v>29</v>
      </c>
      <c r="B638" s="3" t="s">
        <v>9</v>
      </c>
      <c r="C638" s="21" t="s">
        <v>61</v>
      </c>
      <c r="D638" s="75"/>
      <c r="E638" s="75"/>
      <c r="F638" s="75"/>
      <c r="G638" s="76"/>
      <c r="H638" s="77">
        <f t="shared" si="262"/>
        <v>0</v>
      </c>
      <c r="I638" s="75"/>
      <c r="J638" s="75"/>
      <c r="K638" s="75"/>
      <c r="L638" s="76"/>
      <c r="M638" s="77">
        <f t="shared" si="263"/>
        <v>0</v>
      </c>
      <c r="N638" s="75"/>
      <c r="O638" s="75"/>
      <c r="P638" s="75"/>
      <c r="Q638" s="76"/>
      <c r="R638" s="77">
        <f t="shared" si="264"/>
        <v>0</v>
      </c>
      <c r="S638" s="75"/>
      <c r="T638" s="75"/>
      <c r="U638" s="75"/>
      <c r="V638" s="76"/>
      <c r="W638" s="77">
        <f t="shared" si="265"/>
        <v>0</v>
      </c>
      <c r="X638" s="11"/>
      <c r="Y638" s="11"/>
      <c r="Z638" s="11"/>
      <c r="AA638" s="12"/>
      <c r="AB638" s="16">
        <f t="shared" si="266"/>
        <v>0</v>
      </c>
      <c r="AC638" s="11"/>
      <c r="AD638" s="11"/>
      <c r="AE638" s="11"/>
      <c r="AF638" s="12"/>
      <c r="AG638" s="16">
        <f t="shared" si="267"/>
        <v>0</v>
      </c>
      <c r="AH638" s="11"/>
      <c r="AI638" s="11"/>
      <c r="AJ638" s="11"/>
      <c r="AK638" s="12"/>
      <c r="AL638" s="16">
        <f t="shared" si="268"/>
        <v>0</v>
      </c>
      <c r="AM638" s="11"/>
      <c r="AN638" s="11"/>
      <c r="AO638" s="11"/>
      <c r="AP638" s="12"/>
      <c r="AQ638" s="16">
        <f t="shared" si="269"/>
        <v>0</v>
      </c>
      <c r="AR638" s="11"/>
      <c r="AS638" s="11"/>
      <c r="AT638" s="11"/>
      <c r="AU638" s="12"/>
      <c r="AV638" s="25">
        <f t="shared" si="270"/>
        <v>0</v>
      </c>
    </row>
    <row r="639" spans="1:48" x14ac:dyDescent="0.25">
      <c r="A639" s="10">
        <f t="shared" si="261"/>
        <v>29</v>
      </c>
      <c r="B639" s="3" t="s">
        <v>10</v>
      </c>
      <c r="C639" s="21" t="s">
        <v>61</v>
      </c>
      <c r="D639" s="75"/>
      <c r="E639" s="75"/>
      <c r="F639" s="75"/>
      <c r="G639" s="76"/>
      <c r="H639" s="77">
        <f t="shared" si="262"/>
        <v>0</v>
      </c>
      <c r="I639" s="75"/>
      <c r="J639" s="75"/>
      <c r="K639" s="75"/>
      <c r="L639" s="76"/>
      <c r="M639" s="77">
        <f t="shared" si="263"/>
        <v>0</v>
      </c>
      <c r="N639" s="75"/>
      <c r="O639" s="75"/>
      <c r="P639" s="75"/>
      <c r="Q639" s="76"/>
      <c r="R639" s="77">
        <f t="shared" si="264"/>
        <v>0</v>
      </c>
      <c r="S639" s="75"/>
      <c r="T639" s="75"/>
      <c r="U639" s="75"/>
      <c r="V639" s="76"/>
      <c r="W639" s="77">
        <f t="shared" si="265"/>
        <v>0</v>
      </c>
      <c r="X639" s="11"/>
      <c r="Y639" s="11"/>
      <c r="Z639" s="11"/>
      <c r="AA639" s="12"/>
      <c r="AB639" s="16">
        <f t="shared" si="266"/>
        <v>0</v>
      </c>
      <c r="AC639" s="11"/>
      <c r="AD639" s="11"/>
      <c r="AE639" s="11"/>
      <c r="AF639" s="12"/>
      <c r="AG639" s="16">
        <f t="shared" si="267"/>
        <v>0</v>
      </c>
      <c r="AH639" s="11"/>
      <c r="AI639" s="11"/>
      <c r="AJ639" s="11"/>
      <c r="AK639" s="12"/>
      <c r="AL639" s="16">
        <f t="shared" si="268"/>
        <v>0</v>
      </c>
      <c r="AM639" s="11"/>
      <c r="AN639" s="11"/>
      <c r="AO639" s="11"/>
      <c r="AP639" s="12"/>
      <c r="AQ639" s="16">
        <f t="shared" si="269"/>
        <v>0</v>
      </c>
      <c r="AR639" s="11"/>
      <c r="AS639" s="11"/>
      <c r="AT639" s="11"/>
      <c r="AU639" s="12"/>
      <c r="AV639" s="25">
        <f t="shared" si="270"/>
        <v>0</v>
      </c>
    </row>
    <row r="640" spans="1:48" x14ac:dyDescent="0.25">
      <c r="A640" s="10">
        <f t="shared" si="261"/>
        <v>29</v>
      </c>
      <c r="B640" s="3" t="s">
        <v>55</v>
      </c>
      <c r="C640" s="21" t="s">
        <v>61</v>
      </c>
      <c r="D640" s="75"/>
      <c r="E640" s="75"/>
      <c r="F640" s="75"/>
      <c r="G640" s="76"/>
      <c r="H640" s="77">
        <f t="shared" si="262"/>
        <v>0</v>
      </c>
      <c r="I640" s="75"/>
      <c r="J640" s="75"/>
      <c r="K640" s="75"/>
      <c r="L640" s="76"/>
      <c r="M640" s="77">
        <f t="shared" si="263"/>
        <v>0</v>
      </c>
      <c r="N640" s="75"/>
      <c r="O640" s="75"/>
      <c r="P640" s="75"/>
      <c r="Q640" s="76"/>
      <c r="R640" s="77">
        <f t="shared" si="264"/>
        <v>0</v>
      </c>
      <c r="S640" s="75"/>
      <c r="T640" s="75"/>
      <c r="U640" s="75"/>
      <c r="V640" s="76"/>
      <c r="W640" s="77">
        <f t="shared" si="265"/>
        <v>0</v>
      </c>
      <c r="X640" s="11"/>
      <c r="Y640" s="11"/>
      <c r="Z640" s="11"/>
      <c r="AA640" s="12"/>
      <c r="AB640" s="16">
        <f t="shared" si="266"/>
        <v>0</v>
      </c>
      <c r="AC640" s="11"/>
      <c r="AD640" s="11"/>
      <c r="AE640" s="11"/>
      <c r="AF640" s="12"/>
      <c r="AG640" s="16">
        <f t="shared" si="267"/>
        <v>0</v>
      </c>
      <c r="AH640" s="11"/>
      <c r="AI640" s="11"/>
      <c r="AJ640" s="11"/>
      <c r="AK640" s="12"/>
      <c r="AL640" s="16">
        <f t="shared" si="268"/>
        <v>0</v>
      </c>
      <c r="AM640" s="11"/>
      <c r="AN640" s="11"/>
      <c r="AO640" s="11"/>
      <c r="AP640" s="12"/>
      <c r="AQ640" s="16">
        <f t="shared" si="269"/>
        <v>0</v>
      </c>
      <c r="AR640" s="11"/>
      <c r="AS640" s="11"/>
      <c r="AT640" s="11"/>
      <c r="AU640" s="12"/>
      <c r="AV640" s="25">
        <f t="shared" si="270"/>
        <v>0</v>
      </c>
    </row>
    <row r="641" spans="1:48" x14ac:dyDescent="0.25">
      <c r="A641" s="10">
        <f t="shared" si="261"/>
        <v>29</v>
      </c>
      <c r="B641" s="22" t="s">
        <v>34</v>
      </c>
      <c r="C641" s="21" t="s">
        <v>61</v>
      </c>
      <c r="D641" s="78"/>
      <c r="E641" s="78"/>
      <c r="F641" s="78"/>
      <c r="G641" s="79"/>
      <c r="H641" s="80">
        <f t="shared" si="262"/>
        <v>0</v>
      </c>
      <c r="I641" s="78"/>
      <c r="J641" s="78"/>
      <c r="K641" s="78"/>
      <c r="L641" s="79"/>
      <c r="M641" s="80">
        <f t="shared" si="263"/>
        <v>0</v>
      </c>
      <c r="N641" s="78"/>
      <c r="O641" s="78"/>
      <c r="P641" s="78"/>
      <c r="Q641" s="79"/>
      <c r="R641" s="80">
        <f t="shared" si="264"/>
        <v>0</v>
      </c>
      <c r="S641" s="78"/>
      <c r="T641" s="78"/>
      <c r="U641" s="78"/>
      <c r="V641" s="79"/>
      <c r="W641" s="80">
        <f t="shared" si="265"/>
        <v>0</v>
      </c>
      <c r="X641" s="13"/>
      <c r="Y641" s="13"/>
      <c r="Z641" s="13"/>
      <c r="AA641" s="14"/>
      <c r="AB641" s="17">
        <f t="shared" si="266"/>
        <v>0</v>
      </c>
      <c r="AC641" s="13"/>
      <c r="AD641" s="13"/>
      <c r="AE641" s="13"/>
      <c r="AF641" s="14"/>
      <c r="AG641" s="17">
        <f t="shared" si="267"/>
        <v>0</v>
      </c>
      <c r="AH641" s="13"/>
      <c r="AI641" s="13"/>
      <c r="AJ641" s="13"/>
      <c r="AK641" s="14"/>
      <c r="AL641" s="17">
        <f t="shared" si="268"/>
        <v>0</v>
      </c>
      <c r="AM641" s="13"/>
      <c r="AN641" s="13"/>
      <c r="AO641" s="13"/>
      <c r="AP641" s="14"/>
      <c r="AQ641" s="17">
        <f t="shared" si="269"/>
        <v>0</v>
      </c>
      <c r="AR641" s="13"/>
      <c r="AS641" s="13"/>
      <c r="AT641" s="13"/>
      <c r="AU641" s="14"/>
      <c r="AV641" s="26">
        <f t="shared" si="270"/>
        <v>0</v>
      </c>
    </row>
    <row r="642" spans="1:48" x14ac:dyDescent="0.25">
      <c r="A642" s="10">
        <f t="shared" si="261"/>
        <v>29</v>
      </c>
      <c r="B642" s="27"/>
      <c r="C642" s="28"/>
      <c r="D642" s="81"/>
      <c r="E642" s="82"/>
      <c r="F642" s="82"/>
      <c r="G642" s="82"/>
      <c r="H642" s="83">
        <f>SUM(H622:H641)</f>
        <v>0</v>
      </c>
      <c r="I642" s="82"/>
      <c r="J642" s="82"/>
      <c r="K642" s="82"/>
      <c r="L642" s="82"/>
      <c r="M642" s="83">
        <f>SUM(M622:M641)</f>
        <v>0</v>
      </c>
      <c r="N642" s="82"/>
      <c r="O642" s="82"/>
      <c r="P642" s="82"/>
      <c r="Q642" s="82"/>
      <c r="R642" s="83">
        <f>SUM(R622:R641)</f>
        <v>0</v>
      </c>
      <c r="S642" s="82"/>
      <c r="T642" s="82"/>
      <c r="U642" s="82"/>
      <c r="V642" s="82"/>
      <c r="W642" s="83">
        <f>SUM(W622:W641)</f>
        <v>0</v>
      </c>
      <c r="X642" s="29"/>
      <c r="Y642" s="29"/>
      <c r="Z642" s="29"/>
      <c r="AA642" s="29"/>
      <c r="AB642" s="30">
        <f>SUM(AB622:AB641)</f>
        <v>0</v>
      </c>
      <c r="AC642" s="29"/>
      <c r="AD642" s="29"/>
      <c r="AE642" s="29"/>
      <c r="AF642" s="29"/>
      <c r="AG642" s="30">
        <f>SUM(AG622:AG641)</f>
        <v>0</v>
      </c>
      <c r="AH642" s="29"/>
      <c r="AI642" s="29"/>
      <c r="AJ642" s="29"/>
      <c r="AK642" s="29"/>
      <c r="AL642" s="30">
        <f>SUM(AL622:AL641)</f>
        <v>0</v>
      </c>
      <c r="AM642" s="29"/>
      <c r="AN642" s="29"/>
      <c r="AO642" s="29"/>
      <c r="AP642" s="29"/>
      <c r="AQ642" s="30">
        <f>SUM(AQ622:AQ641)</f>
        <v>0</v>
      </c>
      <c r="AR642" s="29"/>
      <c r="AS642" s="29"/>
      <c r="AT642" s="29"/>
      <c r="AU642" s="29"/>
      <c r="AV642" s="30">
        <f>SUM(AV622:AV641)</f>
        <v>0</v>
      </c>
    </row>
    <row r="643" spans="1:48" x14ac:dyDescent="0.25">
      <c r="A643" s="10">
        <f t="shared" si="261"/>
        <v>29</v>
      </c>
      <c r="B643" s="115" t="str">
        <f>"Буква (или иное название) класса "&amp;A886&amp;":"</f>
        <v>Буква (или иное название) класса 41:</v>
      </c>
      <c r="C643" s="116"/>
      <c r="D643" s="106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</row>
    <row r="644" spans="1:48" x14ac:dyDescent="0.25">
      <c r="A644" s="10">
        <f t="shared" si="261"/>
        <v>30</v>
      </c>
      <c r="B644" s="3" t="s">
        <v>0</v>
      </c>
      <c r="C644" s="21" t="s">
        <v>61</v>
      </c>
      <c r="D644" s="75"/>
      <c r="E644" s="75"/>
      <c r="F644" s="75"/>
      <c r="G644" s="76"/>
      <c r="H644" s="77">
        <f t="shared" ref="H644:H663" si="271">COUNTA(D644:G644)</f>
        <v>0</v>
      </c>
      <c r="I644" s="75"/>
      <c r="J644" s="75"/>
      <c r="K644" s="75"/>
      <c r="L644" s="76"/>
      <c r="M644" s="77">
        <f t="shared" ref="M644:M663" si="272">COUNTA(I644:L644)</f>
        <v>0</v>
      </c>
      <c r="N644" s="75"/>
      <c r="O644" s="75"/>
      <c r="P644" s="75"/>
      <c r="Q644" s="76"/>
      <c r="R644" s="77">
        <f t="shared" ref="R644:R663" si="273">COUNTA(N644:Q644)</f>
        <v>0</v>
      </c>
      <c r="S644" s="75"/>
      <c r="T644" s="75"/>
      <c r="U644" s="75"/>
      <c r="V644" s="76"/>
      <c r="W644" s="77">
        <f t="shared" ref="W644:W663" si="274">COUNTA(S644:V644)</f>
        <v>0</v>
      </c>
      <c r="X644" s="11"/>
      <c r="Y644" s="11"/>
      <c r="Z644" s="11"/>
      <c r="AA644" s="12"/>
      <c r="AB644" s="16">
        <f t="shared" ref="AB644:AB663" si="275">COUNTA(X644:AA644)</f>
        <v>0</v>
      </c>
      <c r="AC644" s="11"/>
      <c r="AD644" s="11"/>
      <c r="AE644" s="11"/>
      <c r="AF644" s="12"/>
      <c r="AG644" s="16">
        <f t="shared" ref="AG644:AG663" si="276">COUNTA(AC644:AF644)</f>
        <v>0</v>
      </c>
      <c r="AH644" s="11"/>
      <c r="AI644" s="11"/>
      <c r="AJ644" s="11"/>
      <c r="AK644" s="12"/>
      <c r="AL644" s="16">
        <f t="shared" ref="AL644:AL663" si="277">COUNTA(AH644:AK644)</f>
        <v>0</v>
      </c>
      <c r="AM644" s="11"/>
      <c r="AN644" s="11"/>
      <c r="AO644" s="11"/>
      <c r="AP644" s="12"/>
      <c r="AQ644" s="16">
        <f t="shared" ref="AQ644:AQ663" si="278">COUNTA(AM644:AP644)</f>
        <v>0</v>
      </c>
      <c r="AR644" s="11"/>
      <c r="AS644" s="11"/>
      <c r="AT644" s="11"/>
      <c r="AU644" s="12"/>
      <c r="AV644" s="25">
        <f t="shared" ref="AV644:AV663" si="279">COUNTA(AR644:AU644)</f>
        <v>0</v>
      </c>
    </row>
    <row r="645" spans="1:48" x14ac:dyDescent="0.25">
      <c r="A645" s="10">
        <f t="shared" si="261"/>
        <v>30</v>
      </c>
      <c r="B645" s="3" t="s">
        <v>45</v>
      </c>
      <c r="C645" s="21" t="s">
        <v>61</v>
      </c>
      <c r="D645" s="75"/>
      <c r="E645" s="75"/>
      <c r="F645" s="75"/>
      <c r="G645" s="76"/>
      <c r="H645" s="77">
        <f t="shared" si="271"/>
        <v>0</v>
      </c>
      <c r="I645" s="75"/>
      <c r="J645" s="75"/>
      <c r="K645" s="75"/>
      <c r="L645" s="76"/>
      <c r="M645" s="77">
        <f t="shared" si="272"/>
        <v>0</v>
      </c>
      <c r="N645" s="75"/>
      <c r="O645" s="75"/>
      <c r="P645" s="75"/>
      <c r="Q645" s="76"/>
      <c r="R645" s="77">
        <f t="shared" si="273"/>
        <v>0</v>
      </c>
      <c r="S645" s="75"/>
      <c r="T645" s="75"/>
      <c r="U645" s="75"/>
      <c r="V645" s="76"/>
      <c r="W645" s="77">
        <f t="shared" si="274"/>
        <v>0</v>
      </c>
      <c r="X645" s="11"/>
      <c r="Y645" s="11"/>
      <c r="Z645" s="11"/>
      <c r="AA645" s="12"/>
      <c r="AB645" s="16">
        <f t="shared" si="275"/>
        <v>0</v>
      </c>
      <c r="AC645" s="11"/>
      <c r="AD645" s="11"/>
      <c r="AE645" s="11"/>
      <c r="AF645" s="12"/>
      <c r="AG645" s="16">
        <f t="shared" si="276"/>
        <v>0</v>
      </c>
      <c r="AH645" s="11"/>
      <c r="AI645" s="11"/>
      <c r="AJ645" s="11"/>
      <c r="AK645" s="12"/>
      <c r="AL645" s="16">
        <f t="shared" si="277"/>
        <v>0</v>
      </c>
      <c r="AM645" s="11"/>
      <c r="AN645" s="11"/>
      <c r="AO645" s="11"/>
      <c r="AP645" s="12"/>
      <c r="AQ645" s="16">
        <f t="shared" si="278"/>
        <v>0</v>
      </c>
      <c r="AR645" s="11"/>
      <c r="AS645" s="11"/>
      <c r="AT645" s="11"/>
      <c r="AU645" s="12"/>
      <c r="AV645" s="25">
        <f t="shared" si="279"/>
        <v>0</v>
      </c>
    </row>
    <row r="646" spans="1:48" x14ac:dyDescent="0.25">
      <c r="A646" s="10">
        <f t="shared" si="261"/>
        <v>30</v>
      </c>
      <c r="B646" s="3" t="s">
        <v>2</v>
      </c>
      <c r="C646" s="21" t="s">
        <v>61</v>
      </c>
      <c r="D646" s="75"/>
      <c r="E646" s="75"/>
      <c r="F646" s="75"/>
      <c r="G646" s="76"/>
      <c r="H646" s="77">
        <f t="shared" si="271"/>
        <v>0</v>
      </c>
      <c r="I646" s="75"/>
      <c r="J646" s="75"/>
      <c r="K646" s="75"/>
      <c r="L646" s="76"/>
      <c r="M646" s="77">
        <f t="shared" si="272"/>
        <v>0</v>
      </c>
      <c r="N646" s="75"/>
      <c r="O646" s="75"/>
      <c r="P646" s="75"/>
      <c r="Q646" s="76"/>
      <c r="R646" s="77">
        <f t="shared" si="273"/>
        <v>0</v>
      </c>
      <c r="S646" s="75"/>
      <c r="T646" s="75"/>
      <c r="U646" s="75"/>
      <c r="V646" s="76"/>
      <c r="W646" s="77">
        <f t="shared" si="274"/>
        <v>0</v>
      </c>
      <c r="X646" s="11"/>
      <c r="Y646" s="11"/>
      <c r="Z646" s="11"/>
      <c r="AA646" s="12"/>
      <c r="AB646" s="16">
        <f t="shared" si="275"/>
        <v>0</v>
      </c>
      <c r="AC646" s="11"/>
      <c r="AD646" s="11"/>
      <c r="AE646" s="11"/>
      <c r="AF646" s="12"/>
      <c r="AG646" s="16">
        <f t="shared" si="276"/>
        <v>0</v>
      </c>
      <c r="AH646" s="11"/>
      <c r="AI646" s="11"/>
      <c r="AJ646" s="11"/>
      <c r="AK646" s="12"/>
      <c r="AL646" s="16">
        <f t="shared" si="277"/>
        <v>0</v>
      </c>
      <c r="AM646" s="11"/>
      <c r="AN646" s="11"/>
      <c r="AO646" s="11"/>
      <c r="AP646" s="12"/>
      <c r="AQ646" s="16">
        <f t="shared" si="278"/>
        <v>0</v>
      </c>
      <c r="AR646" s="11"/>
      <c r="AS646" s="11"/>
      <c r="AT646" s="11"/>
      <c r="AU646" s="12"/>
      <c r="AV646" s="25">
        <f t="shared" si="279"/>
        <v>0</v>
      </c>
    </row>
    <row r="647" spans="1:48" x14ac:dyDescent="0.25">
      <c r="A647" s="10">
        <f t="shared" si="261"/>
        <v>30</v>
      </c>
      <c r="B647" s="3" t="s">
        <v>46</v>
      </c>
      <c r="C647" s="21" t="s">
        <v>61</v>
      </c>
      <c r="D647" s="75"/>
      <c r="E647" s="75"/>
      <c r="F647" s="75"/>
      <c r="G647" s="76"/>
      <c r="H647" s="77">
        <f t="shared" si="271"/>
        <v>0</v>
      </c>
      <c r="I647" s="75"/>
      <c r="J647" s="75"/>
      <c r="K647" s="75"/>
      <c r="L647" s="76"/>
      <c r="M647" s="77">
        <f t="shared" si="272"/>
        <v>0</v>
      </c>
      <c r="N647" s="75"/>
      <c r="O647" s="75"/>
      <c r="P647" s="75"/>
      <c r="Q647" s="76"/>
      <c r="R647" s="77">
        <f t="shared" si="273"/>
        <v>0</v>
      </c>
      <c r="S647" s="75"/>
      <c r="T647" s="75"/>
      <c r="U647" s="75"/>
      <c r="V647" s="76"/>
      <c r="W647" s="77">
        <f t="shared" si="274"/>
        <v>0</v>
      </c>
      <c r="X647" s="11"/>
      <c r="Y647" s="11"/>
      <c r="Z647" s="11"/>
      <c r="AA647" s="12"/>
      <c r="AB647" s="16">
        <f t="shared" si="275"/>
        <v>0</v>
      </c>
      <c r="AC647" s="11"/>
      <c r="AD647" s="11"/>
      <c r="AE647" s="11"/>
      <c r="AF647" s="12"/>
      <c r="AG647" s="16">
        <f t="shared" si="276"/>
        <v>0</v>
      </c>
      <c r="AH647" s="11"/>
      <c r="AI647" s="11"/>
      <c r="AJ647" s="11"/>
      <c r="AK647" s="12"/>
      <c r="AL647" s="16">
        <f t="shared" si="277"/>
        <v>0</v>
      </c>
      <c r="AM647" s="11"/>
      <c r="AN647" s="11"/>
      <c r="AO647" s="11"/>
      <c r="AP647" s="12"/>
      <c r="AQ647" s="16">
        <f t="shared" si="278"/>
        <v>0</v>
      </c>
      <c r="AR647" s="11"/>
      <c r="AS647" s="11"/>
      <c r="AT647" s="11"/>
      <c r="AU647" s="12"/>
      <c r="AV647" s="25">
        <f t="shared" si="279"/>
        <v>0</v>
      </c>
    </row>
    <row r="648" spans="1:48" x14ac:dyDescent="0.25">
      <c r="A648" s="10">
        <f t="shared" si="261"/>
        <v>30</v>
      </c>
      <c r="B648" s="3" t="s">
        <v>4</v>
      </c>
      <c r="C648" s="21" t="s">
        <v>61</v>
      </c>
      <c r="D648" s="75"/>
      <c r="E648" s="75"/>
      <c r="F648" s="75"/>
      <c r="G648" s="76"/>
      <c r="H648" s="77">
        <f t="shared" si="271"/>
        <v>0</v>
      </c>
      <c r="I648" s="75"/>
      <c r="J648" s="75"/>
      <c r="K648" s="75"/>
      <c r="L648" s="76"/>
      <c r="M648" s="77">
        <f t="shared" si="272"/>
        <v>0</v>
      </c>
      <c r="N648" s="75"/>
      <c r="O648" s="75"/>
      <c r="P648" s="75"/>
      <c r="Q648" s="76"/>
      <c r="R648" s="77">
        <f t="shared" si="273"/>
        <v>0</v>
      </c>
      <c r="S648" s="75"/>
      <c r="T648" s="75"/>
      <c r="U648" s="75"/>
      <c r="V648" s="76"/>
      <c r="W648" s="77">
        <f t="shared" si="274"/>
        <v>0</v>
      </c>
      <c r="X648" s="11"/>
      <c r="Y648" s="11"/>
      <c r="Z648" s="11"/>
      <c r="AA648" s="12"/>
      <c r="AB648" s="16">
        <f t="shared" si="275"/>
        <v>0</v>
      </c>
      <c r="AC648" s="11"/>
      <c r="AD648" s="11"/>
      <c r="AE648" s="11"/>
      <c r="AF648" s="12"/>
      <c r="AG648" s="16">
        <f t="shared" si="276"/>
        <v>0</v>
      </c>
      <c r="AH648" s="11"/>
      <c r="AI648" s="11"/>
      <c r="AJ648" s="11"/>
      <c r="AK648" s="12"/>
      <c r="AL648" s="16">
        <f t="shared" si="277"/>
        <v>0</v>
      </c>
      <c r="AM648" s="11"/>
      <c r="AN648" s="11"/>
      <c r="AO648" s="11"/>
      <c r="AP648" s="12"/>
      <c r="AQ648" s="16">
        <f t="shared" si="278"/>
        <v>0</v>
      </c>
      <c r="AR648" s="11"/>
      <c r="AS648" s="11"/>
      <c r="AT648" s="11"/>
      <c r="AU648" s="12"/>
      <c r="AV648" s="25">
        <f t="shared" si="279"/>
        <v>0</v>
      </c>
    </row>
    <row r="649" spans="1:48" x14ac:dyDescent="0.25">
      <c r="A649" s="10">
        <f t="shared" si="261"/>
        <v>30</v>
      </c>
      <c r="B649" s="3" t="s">
        <v>47</v>
      </c>
      <c r="C649" s="21" t="s">
        <v>61</v>
      </c>
      <c r="D649" s="75"/>
      <c r="E649" s="75"/>
      <c r="F649" s="75"/>
      <c r="G649" s="76"/>
      <c r="H649" s="77">
        <f t="shared" si="271"/>
        <v>0</v>
      </c>
      <c r="I649" s="75"/>
      <c r="J649" s="75"/>
      <c r="K649" s="75"/>
      <c r="L649" s="76"/>
      <c r="M649" s="77">
        <f t="shared" si="272"/>
        <v>0</v>
      </c>
      <c r="N649" s="75"/>
      <c r="O649" s="75"/>
      <c r="P649" s="75"/>
      <c r="Q649" s="76"/>
      <c r="R649" s="77">
        <f t="shared" si="273"/>
        <v>0</v>
      </c>
      <c r="S649" s="75"/>
      <c r="T649" s="75"/>
      <c r="U649" s="75"/>
      <c r="V649" s="76"/>
      <c r="W649" s="77">
        <f t="shared" si="274"/>
        <v>0</v>
      </c>
      <c r="X649" s="11"/>
      <c r="Y649" s="11"/>
      <c r="Z649" s="11"/>
      <c r="AA649" s="12"/>
      <c r="AB649" s="16">
        <f t="shared" si="275"/>
        <v>0</v>
      </c>
      <c r="AC649" s="11"/>
      <c r="AD649" s="11"/>
      <c r="AE649" s="11"/>
      <c r="AF649" s="12"/>
      <c r="AG649" s="16">
        <f t="shared" si="276"/>
        <v>0</v>
      </c>
      <c r="AH649" s="11"/>
      <c r="AI649" s="11"/>
      <c r="AJ649" s="11"/>
      <c r="AK649" s="12"/>
      <c r="AL649" s="16">
        <f t="shared" si="277"/>
        <v>0</v>
      </c>
      <c r="AM649" s="11"/>
      <c r="AN649" s="11"/>
      <c r="AO649" s="11"/>
      <c r="AP649" s="12"/>
      <c r="AQ649" s="16">
        <f t="shared" si="278"/>
        <v>0</v>
      </c>
      <c r="AR649" s="11"/>
      <c r="AS649" s="11"/>
      <c r="AT649" s="11"/>
      <c r="AU649" s="12"/>
      <c r="AV649" s="25">
        <f t="shared" si="279"/>
        <v>0</v>
      </c>
    </row>
    <row r="650" spans="1:48" x14ac:dyDescent="0.25">
      <c r="A650" s="10">
        <f t="shared" si="261"/>
        <v>30</v>
      </c>
      <c r="B650" s="3" t="s">
        <v>5</v>
      </c>
      <c r="C650" s="21" t="s">
        <v>61</v>
      </c>
      <c r="D650" s="75"/>
      <c r="E650" s="75"/>
      <c r="F650" s="75"/>
      <c r="G650" s="76"/>
      <c r="H650" s="77">
        <f t="shared" si="271"/>
        <v>0</v>
      </c>
      <c r="I650" s="75"/>
      <c r="J650" s="75"/>
      <c r="K650" s="75"/>
      <c r="L650" s="76"/>
      <c r="M650" s="77">
        <f t="shared" si="272"/>
        <v>0</v>
      </c>
      <c r="N650" s="75"/>
      <c r="O650" s="75"/>
      <c r="P650" s="75"/>
      <c r="Q650" s="76"/>
      <c r="R650" s="77">
        <f t="shared" si="273"/>
        <v>0</v>
      </c>
      <c r="S650" s="75"/>
      <c r="T650" s="75"/>
      <c r="U650" s="75"/>
      <c r="V650" s="76"/>
      <c r="W650" s="77">
        <f t="shared" si="274"/>
        <v>0</v>
      </c>
      <c r="X650" s="11"/>
      <c r="Y650" s="11"/>
      <c r="Z650" s="11"/>
      <c r="AA650" s="12"/>
      <c r="AB650" s="16">
        <f t="shared" si="275"/>
        <v>0</v>
      </c>
      <c r="AC650" s="11"/>
      <c r="AD650" s="11"/>
      <c r="AE650" s="11"/>
      <c r="AF650" s="12"/>
      <c r="AG650" s="16">
        <f t="shared" si="276"/>
        <v>0</v>
      </c>
      <c r="AH650" s="11"/>
      <c r="AI650" s="11"/>
      <c r="AJ650" s="11"/>
      <c r="AK650" s="12"/>
      <c r="AL650" s="16">
        <f t="shared" si="277"/>
        <v>0</v>
      </c>
      <c r="AM650" s="11"/>
      <c r="AN650" s="11"/>
      <c r="AO650" s="11"/>
      <c r="AP650" s="12"/>
      <c r="AQ650" s="16">
        <f t="shared" si="278"/>
        <v>0</v>
      </c>
      <c r="AR650" s="11"/>
      <c r="AS650" s="11"/>
      <c r="AT650" s="11"/>
      <c r="AU650" s="12"/>
      <c r="AV650" s="25">
        <f t="shared" si="279"/>
        <v>0</v>
      </c>
    </row>
    <row r="651" spans="1:48" x14ac:dyDescent="0.25">
      <c r="A651" s="10">
        <f t="shared" si="261"/>
        <v>30</v>
      </c>
      <c r="B651" s="3" t="s">
        <v>48</v>
      </c>
      <c r="C651" s="21" t="s">
        <v>61</v>
      </c>
      <c r="D651" s="75"/>
      <c r="E651" s="75"/>
      <c r="F651" s="75"/>
      <c r="G651" s="76"/>
      <c r="H651" s="77">
        <f t="shared" si="271"/>
        <v>0</v>
      </c>
      <c r="I651" s="75"/>
      <c r="J651" s="75"/>
      <c r="K651" s="75"/>
      <c r="L651" s="76"/>
      <c r="M651" s="77">
        <f t="shared" si="272"/>
        <v>0</v>
      </c>
      <c r="N651" s="75"/>
      <c r="O651" s="75"/>
      <c r="P651" s="75"/>
      <c r="Q651" s="76"/>
      <c r="R651" s="77">
        <f t="shared" si="273"/>
        <v>0</v>
      </c>
      <c r="S651" s="75"/>
      <c r="T651" s="75"/>
      <c r="U651" s="75"/>
      <c r="V651" s="76"/>
      <c r="W651" s="77">
        <f t="shared" si="274"/>
        <v>0</v>
      </c>
      <c r="X651" s="11"/>
      <c r="Y651" s="11"/>
      <c r="Z651" s="11"/>
      <c r="AA651" s="12"/>
      <c r="AB651" s="16">
        <f t="shared" si="275"/>
        <v>0</v>
      </c>
      <c r="AC651" s="11"/>
      <c r="AD651" s="11"/>
      <c r="AE651" s="11"/>
      <c r="AF651" s="12"/>
      <c r="AG651" s="16">
        <f t="shared" si="276"/>
        <v>0</v>
      </c>
      <c r="AH651" s="11"/>
      <c r="AI651" s="11"/>
      <c r="AJ651" s="11"/>
      <c r="AK651" s="12"/>
      <c r="AL651" s="16">
        <f t="shared" si="277"/>
        <v>0</v>
      </c>
      <c r="AM651" s="11"/>
      <c r="AN651" s="11"/>
      <c r="AO651" s="11"/>
      <c r="AP651" s="12"/>
      <c r="AQ651" s="16">
        <f t="shared" si="278"/>
        <v>0</v>
      </c>
      <c r="AR651" s="11"/>
      <c r="AS651" s="11"/>
      <c r="AT651" s="11"/>
      <c r="AU651" s="12"/>
      <c r="AV651" s="25">
        <f t="shared" si="279"/>
        <v>0</v>
      </c>
    </row>
    <row r="652" spans="1:48" x14ac:dyDescent="0.25">
      <c r="A652" s="10">
        <f t="shared" si="261"/>
        <v>30</v>
      </c>
      <c r="B652" s="3" t="s">
        <v>49</v>
      </c>
      <c r="C652" s="21" t="s">
        <v>61</v>
      </c>
      <c r="D652" s="75"/>
      <c r="E652" s="75"/>
      <c r="F652" s="75"/>
      <c r="G652" s="76"/>
      <c r="H652" s="77">
        <f t="shared" si="271"/>
        <v>0</v>
      </c>
      <c r="I652" s="75"/>
      <c r="J652" s="75"/>
      <c r="K652" s="75"/>
      <c r="L652" s="76"/>
      <c r="M652" s="77">
        <f t="shared" si="272"/>
        <v>0</v>
      </c>
      <c r="N652" s="75"/>
      <c r="O652" s="75"/>
      <c r="P652" s="75"/>
      <c r="Q652" s="76"/>
      <c r="R652" s="77">
        <f t="shared" si="273"/>
        <v>0</v>
      </c>
      <c r="S652" s="75"/>
      <c r="T652" s="75"/>
      <c r="U652" s="75"/>
      <c r="V652" s="76"/>
      <c r="W652" s="77">
        <f t="shared" si="274"/>
        <v>0</v>
      </c>
      <c r="X652" s="11"/>
      <c r="Y652" s="11"/>
      <c r="Z652" s="11"/>
      <c r="AA652" s="12"/>
      <c r="AB652" s="16">
        <f t="shared" si="275"/>
        <v>0</v>
      </c>
      <c r="AC652" s="11"/>
      <c r="AD652" s="11"/>
      <c r="AE652" s="11"/>
      <c r="AF652" s="12"/>
      <c r="AG652" s="16">
        <f t="shared" si="276"/>
        <v>0</v>
      </c>
      <c r="AH652" s="11"/>
      <c r="AI652" s="11"/>
      <c r="AJ652" s="11"/>
      <c r="AK652" s="12"/>
      <c r="AL652" s="16">
        <f t="shared" si="277"/>
        <v>0</v>
      </c>
      <c r="AM652" s="11"/>
      <c r="AN652" s="11"/>
      <c r="AO652" s="11"/>
      <c r="AP652" s="12"/>
      <c r="AQ652" s="16">
        <f t="shared" si="278"/>
        <v>0</v>
      </c>
      <c r="AR652" s="11"/>
      <c r="AS652" s="11"/>
      <c r="AT652" s="11"/>
      <c r="AU652" s="12"/>
      <c r="AV652" s="25">
        <f t="shared" si="279"/>
        <v>0</v>
      </c>
    </row>
    <row r="653" spans="1:48" x14ac:dyDescent="0.25">
      <c r="A653" s="10">
        <f t="shared" si="261"/>
        <v>30</v>
      </c>
      <c r="B653" s="3" t="s">
        <v>50</v>
      </c>
      <c r="C653" s="21" t="s">
        <v>61</v>
      </c>
      <c r="D653" s="75"/>
      <c r="E653" s="75"/>
      <c r="F653" s="75"/>
      <c r="G653" s="76"/>
      <c r="H653" s="77">
        <f t="shared" si="271"/>
        <v>0</v>
      </c>
      <c r="I653" s="75"/>
      <c r="J653" s="75"/>
      <c r="K653" s="75"/>
      <c r="L653" s="76"/>
      <c r="M653" s="77">
        <f t="shared" si="272"/>
        <v>0</v>
      </c>
      <c r="N653" s="75"/>
      <c r="O653" s="75"/>
      <c r="P653" s="75"/>
      <c r="Q653" s="76"/>
      <c r="R653" s="77">
        <f t="shared" si="273"/>
        <v>0</v>
      </c>
      <c r="S653" s="75"/>
      <c r="T653" s="75"/>
      <c r="U653" s="75"/>
      <c r="V653" s="76"/>
      <c r="W653" s="77">
        <f t="shared" si="274"/>
        <v>0</v>
      </c>
      <c r="X653" s="11"/>
      <c r="Y653" s="11"/>
      <c r="Z653" s="11"/>
      <c r="AA653" s="12"/>
      <c r="AB653" s="16">
        <f t="shared" si="275"/>
        <v>0</v>
      </c>
      <c r="AC653" s="11"/>
      <c r="AD653" s="11"/>
      <c r="AE653" s="11"/>
      <c r="AF653" s="12"/>
      <c r="AG653" s="16">
        <f t="shared" si="276"/>
        <v>0</v>
      </c>
      <c r="AH653" s="11"/>
      <c r="AI653" s="11"/>
      <c r="AJ653" s="11"/>
      <c r="AK653" s="12"/>
      <c r="AL653" s="16">
        <f t="shared" si="277"/>
        <v>0</v>
      </c>
      <c r="AM653" s="11"/>
      <c r="AN653" s="11"/>
      <c r="AO653" s="11"/>
      <c r="AP653" s="12"/>
      <c r="AQ653" s="16">
        <f t="shared" si="278"/>
        <v>0</v>
      </c>
      <c r="AR653" s="11"/>
      <c r="AS653" s="11"/>
      <c r="AT653" s="11"/>
      <c r="AU653" s="12"/>
      <c r="AV653" s="25">
        <f t="shared" si="279"/>
        <v>0</v>
      </c>
    </row>
    <row r="654" spans="1:48" x14ac:dyDescent="0.25">
      <c r="A654" s="10">
        <f t="shared" si="261"/>
        <v>30</v>
      </c>
      <c r="B654" s="3" t="s">
        <v>51</v>
      </c>
      <c r="C654" s="21" t="s">
        <v>61</v>
      </c>
      <c r="D654" s="75"/>
      <c r="E654" s="75"/>
      <c r="F654" s="75"/>
      <c r="G654" s="76"/>
      <c r="H654" s="77">
        <f t="shared" si="271"/>
        <v>0</v>
      </c>
      <c r="I654" s="75"/>
      <c r="J654" s="75"/>
      <c r="K654" s="75"/>
      <c r="L654" s="76"/>
      <c r="M654" s="77">
        <f t="shared" si="272"/>
        <v>0</v>
      </c>
      <c r="N654" s="75"/>
      <c r="O654" s="75"/>
      <c r="P654" s="75"/>
      <c r="Q654" s="76"/>
      <c r="R654" s="77">
        <f t="shared" si="273"/>
        <v>0</v>
      </c>
      <c r="S654" s="75"/>
      <c r="T654" s="75"/>
      <c r="U654" s="75"/>
      <c r="V654" s="76"/>
      <c r="W654" s="77">
        <f t="shared" si="274"/>
        <v>0</v>
      </c>
      <c r="X654" s="11"/>
      <c r="Y654" s="11"/>
      <c r="Z654" s="11"/>
      <c r="AA654" s="12"/>
      <c r="AB654" s="16">
        <f t="shared" si="275"/>
        <v>0</v>
      </c>
      <c r="AC654" s="11"/>
      <c r="AD654" s="11"/>
      <c r="AE654" s="11"/>
      <c r="AF654" s="12"/>
      <c r="AG654" s="16">
        <f t="shared" si="276"/>
        <v>0</v>
      </c>
      <c r="AH654" s="11"/>
      <c r="AI654" s="11"/>
      <c r="AJ654" s="11"/>
      <c r="AK654" s="12"/>
      <c r="AL654" s="16">
        <f t="shared" si="277"/>
        <v>0</v>
      </c>
      <c r="AM654" s="11"/>
      <c r="AN654" s="11"/>
      <c r="AO654" s="11"/>
      <c r="AP654" s="12"/>
      <c r="AQ654" s="16">
        <f t="shared" si="278"/>
        <v>0</v>
      </c>
      <c r="AR654" s="11"/>
      <c r="AS654" s="11"/>
      <c r="AT654" s="11"/>
      <c r="AU654" s="12"/>
      <c r="AV654" s="25">
        <f t="shared" si="279"/>
        <v>0</v>
      </c>
    </row>
    <row r="655" spans="1:48" x14ac:dyDescent="0.25">
      <c r="A655" s="10">
        <f t="shared" si="261"/>
        <v>30</v>
      </c>
      <c r="B655" s="3" t="s">
        <v>52</v>
      </c>
      <c r="C655" s="21" t="s">
        <v>61</v>
      </c>
      <c r="D655" s="75"/>
      <c r="E655" s="75"/>
      <c r="F655" s="75"/>
      <c r="G655" s="76"/>
      <c r="H655" s="77">
        <f t="shared" si="271"/>
        <v>0</v>
      </c>
      <c r="I655" s="75"/>
      <c r="J655" s="75"/>
      <c r="K655" s="75"/>
      <c r="L655" s="76"/>
      <c r="M655" s="77">
        <f t="shared" si="272"/>
        <v>0</v>
      </c>
      <c r="N655" s="75"/>
      <c r="O655" s="75"/>
      <c r="P655" s="75"/>
      <c r="Q655" s="76"/>
      <c r="R655" s="77">
        <f t="shared" si="273"/>
        <v>0</v>
      </c>
      <c r="S655" s="75"/>
      <c r="T655" s="75"/>
      <c r="U655" s="75"/>
      <c r="V655" s="76"/>
      <c r="W655" s="77">
        <f t="shared" si="274"/>
        <v>0</v>
      </c>
      <c r="X655" s="11"/>
      <c r="Y655" s="11"/>
      <c r="Z655" s="11"/>
      <c r="AA655" s="12"/>
      <c r="AB655" s="16">
        <f t="shared" si="275"/>
        <v>0</v>
      </c>
      <c r="AC655" s="11"/>
      <c r="AD655" s="11"/>
      <c r="AE655" s="11"/>
      <c r="AF655" s="12"/>
      <c r="AG655" s="16">
        <f t="shared" si="276"/>
        <v>0</v>
      </c>
      <c r="AH655" s="11"/>
      <c r="AI655" s="11"/>
      <c r="AJ655" s="11"/>
      <c r="AK655" s="12"/>
      <c r="AL655" s="16">
        <f t="shared" si="277"/>
        <v>0</v>
      </c>
      <c r="AM655" s="11"/>
      <c r="AN655" s="11"/>
      <c r="AO655" s="11"/>
      <c r="AP655" s="12"/>
      <c r="AQ655" s="16">
        <f t="shared" si="278"/>
        <v>0</v>
      </c>
      <c r="AR655" s="11"/>
      <c r="AS655" s="11"/>
      <c r="AT655" s="11"/>
      <c r="AU655" s="12"/>
      <c r="AV655" s="25">
        <f t="shared" si="279"/>
        <v>0</v>
      </c>
    </row>
    <row r="656" spans="1:48" x14ac:dyDescent="0.25">
      <c r="A656" s="10">
        <f t="shared" si="261"/>
        <v>30</v>
      </c>
      <c r="B656" s="3" t="s">
        <v>53</v>
      </c>
      <c r="C656" s="21" t="s">
        <v>61</v>
      </c>
      <c r="D656" s="75"/>
      <c r="E656" s="75"/>
      <c r="F656" s="75"/>
      <c r="G656" s="76"/>
      <c r="H656" s="77">
        <f t="shared" si="271"/>
        <v>0</v>
      </c>
      <c r="I656" s="75"/>
      <c r="J656" s="75"/>
      <c r="K656" s="75"/>
      <c r="L656" s="76"/>
      <c r="M656" s="77">
        <f t="shared" si="272"/>
        <v>0</v>
      </c>
      <c r="N656" s="75"/>
      <c r="O656" s="75"/>
      <c r="P656" s="75"/>
      <c r="Q656" s="76"/>
      <c r="R656" s="77">
        <f t="shared" si="273"/>
        <v>0</v>
      </c>
      <c r="S656" s="75"/>
      <c r="T656" s="75"/>
      <c r="U656" s="75"/>
      <c r="V656" s="76"/>
      <c r="W656" s="77">
        <f t="shared" si="274"/>
        <v>0</v>
      </c>
      <c r="X656" s="11"/>
      <c r="Y656" s="11"/>
      <c r="Z656" s="11"/>
      <c r="AA656" s="12"/>
      <c r="AB656" s="16">
        <f t="shared" si="275"/>
        <v>0</v>
      </c>
      <c r="AC656" s="11"/>
      <c r="AD656" s="11"/>
      <c r="AE656" s="11"/>
      <c r="AF656" s="12"/>
      <c r="AG656" s="16">
        <f t="shared" si="276"/>
        <v>0</v>
      </c>
      <c r="AH656" s="11"/>
      <c r="AI656" s="11"/>
      <c r="AJ656" s="11"/>
      <c r="AK656" s="12"/>
      <c r="AL656" s="16">
        <f t="shared" si="277"/>
        <v>0</v>
      </c>
      <c r="AM656" s="11"/>
      <c r="AN656" s="11"/>
      <c r="AO656" s="11"/>
      <c r="AP656" s="12"/>
      <c r="AQ656" s="16">
        <f t="shared" si="278"/>
        <v>0</v>
      </c>
      <c r="AR656" s="11"/>
      <c r="AS656" s="11"/>
      <c r="AT656" s="11"/>
      <c r="AU656" s="12"/>
      <c r="AV656" s="25">
        <f t="shared" si="279"/>
        <v>0</v>
      </c>
    </row>
    <row r="657" spans="1:48" x14ac:dyDescent="0.25">
      <c r="A657" s="10">
        <f t="shared" si="261"/>
        <v>30</v>
      </c>
      <c r="B657" s="3" t="s">
        <v>54</v>
      </c>
      <c r="C657" s="21" t="s">
        <v>61</v>
      </c>
      <c r="D657" s="75"/>
      <c r="E657" s="75"/>
      <c r="F657" s="75"/>
      <c r="G657" s="76"/>
      <c r="H657" s="77">
        <f t="shared" si="271"/>
        <v>0</v>
      </c>
      <c r="I657" s="75"/>
      <c r="J657" s="75"/>
      <c r="K657" s="75"/>
      <c r="L657" s="76"/>
      <c r="M657" s="77">
        <f t="shared" si="272"/>
        <v>0</v>
      </c>
      <c r="N657" s="75"/>
      <c r="O657" s="75"/>
      <c r="P657" s="75"/>
      <c r="Q657" s="76"/>
      <c r="R657" s="77">
        <f t="shared" si="273"/>
        <v>0</v>
      </c>
      <c r="S657" s="75"/>
      <c r="T657" s="75"/>
      <c r="U657" s="75"/>
      <c r="V657" s="76"/>
      <c r="W657" s="77">
        <f t="shared" si="274"/>
        <v>0</v>
      </c>
      <c r="X657" s="11"/>
      <c r="Y657" s="11"/>
      <c r="Z657" s="11"/>
      <c r="AA657" s="12"/>
      <c r="AB657" s="16">
        <f t="shared" si="275"/>
        <v>0</v>
      </c>
      <c r="AC657" s="11"/>
      <c r="AD657" s="11"/>
      <c r="AE657" s="11"/>
      <c r="AF657" s="12"/>
      <c r="AG657" s="16">
        <f t="shared" si="276"/>
        <v>0</v>
      </c>
      <c r="AH657" s="11"/>
      <c r="AI657" s="11"/>
      <c r="AJ657" s="11"/>
      <c r="AK657" s="12"/>
      <c r="AL657" s="16">
        <f t="shared" si="277"/>
        <v>0</v>
      </c>
      <c r="AM657" s="11"/>
      <c r="AN657" s="11"/>
      <c r="AO657" s="11"/>
      <c r="AP657" s="12"/>
      <c r="AQ657" s="16">
        <f t="shared" si="278"/>
        <v>0</v>
      </c>
      <c r="AR657" s="11"/>
      <c r="AS657" s="11"/>
      <c r="AT657" s="11"/>
      <c r="AU657" s="12"/>
      <c r="AV657" s="25">
        <f t="shared" si="279"/>
        <v>0</v>
      </c>
    </row>
    <row r="658" spans="1:48" x14ac:dyDescent="0.25">
      <c r="A658" s="10">
        <f t="shared" si="261"/>
        <v>30</v>
      </c>
      <c r="B658" s="3" t="s">
        <v>23</v>
      </c>
      <c r="C658" s="21" t="s">
        <v>61</v>
      </c>
      <c r="D658" s="75"/>
      <c r="E658" s="75"/>
      <c r="F658" s="75"/>
      <c r="G658" s="76"/>
      <c r="H658" s="77">
        <f t="shared" si="271"/>
        <v>0</v>
      </c>
      <c r="I658" s="75"/>
      <c r="J658" s="75"/>
      <c r="K658" s="75"/>
      <c r="L658" s="76"/>
      <c r="M658" s="77">
        <f t="shared" si="272"/>
        <v>0</v>
      </c>
      <c r="N658" s="75"/>
      <c r="O658" s="75"/>
      <c r="P658" s="75"/>
      <c r="Q658" s="76"/>
      <c r="R658" s="77">
        <f t="shared" si="273"/>
        <v>0</v>
      </c>
      <c r="S658" s="75"/>
      <c r="T658" s="75"/>
      <c r="U658" s="75"/>
      <c r="V658" s="76"/>
      <c r="W658" s="77">
        <f t="shared" si="274"/>
        <v>0</v>
      </c>
      <c r="X658" s="11"/>
      <c r="Y658" s="11"/>
      <c r="Z658" s="11"/>
      <c r="AA658" s="12"/>
      <c r="AB658" s="16">
        <f t="shared" si="275"/>
        <v>0</v>
      </c>
      <c r="AC658" s="11"/>
      <c r="AD658" s="11"/>
      <c r="AE658" s="11"/>
      <c r="AF658" s="12"/>
      <c r="AG658" s="16">
        <f t="shared" si="276"/>
        <v>0</v>
      </c>
      <c r="AH658" s="11"/>
      <c r="AI658" s="11"/>
      <c r="AJ658" s="11"/>
      <c r="AK658" s="12"/>
      <c r="AL658" s="16">
        <f t="shared" si="277"/>
        <v>0</v>
      </c>
      <c r="AM658" s="11"/>
      <c r="AN658" s="11"/>
      <c r="AO658" s="11"/>
      <c r="AP658" s="12"/>
      <c r="AQ658" s="16">
        <f t="shared" si="278"/>
        <v>0</v>
      </c>
      <c r="AR658" s="11"/>
      <c r="AS658" s="11"/>
      <c r="AT658" s="11"/>
      <c r="AU658" s="12"/>
      <c r="AV658" s="25">
        <f t="shared" si="279"/>
        <v>0</v>
      </c>
    </row>
    <row r="659" spans="1:48" x14ac:dyDescent="0.25">
      <c r="A659" s="10">
        <f t="shared" si="261"/>
        <v>30</v>
      </c>
      <c r="B659" s="3" t="s">
        <v>8</v>
      </c>
      <c r="C659" s="21" t="s">
        <v>61</v>
      </c>
      <c r="D659" s="75"/>
      <c r="E659" s="75"/>
      <c r="F659" s="75"/>
      <c r="G659" s="76"/>
      <c r="H659" s="77">
        <f t="shared" si="271"/>
        <v>0</v>
      </c>
      <c r="I659" s="75"/>
      <c r="J659" s="75"/>
      <c r="K659" s="75"/>
      <c r="L659" s="76"/>
      <c r="M659" s="77">
        <f t="shared" si="272"/>
        <v>0</v>
      </c>
      <c r="N659" s="75"/>
      <c r="O659" s="75"/>
      <c r="P659" s="75"/>
      <c r="Q659" s="76"/>
      <c r="R659" s="77">
        <f t="shared" si="273"/>
        <v>0</v>
      </c>
      <c r="S659" s="75"/>
      <c r="T659" s="75"/>
      <c r="U659" s="75"/>
      <c r="V659" s="76"/>
      <c r="W659" s="77">
        <f t="shared" si="274"/>
        <v>0</v>
      </c>
      <c r="X659" s="11"/>
      <c r="Y659" s="11"/>
      <c r="Z659" s="11"/>
      <c r="AA659" s="12"/>
      <c r="AB659" s="16">
        <f t="shared" si="275"/>
        <v>0</v>
      </c>
      <c r="AC659" s="11"/>
      <c r="AD659" s="11"/>
      <c r="AE659" s="11"/>
      <c r="AF659" s="12"/>
      <c r="AG659" s="16">
        <f t="shared" si="276"/>
        <v>0</v>
      </c>
      <c r="AH659" s="11"/>
      <c r="AI659" s="11"/>
      <c r="AJ659" s="11"/>
      <c r="AK659" s="12"/>
      <c r="AL659" s="16">
        <f t="shared" si="277"/>
        <v>0</v>
      </c>
      <c r="AM659" s="11"/>
      <c r="AN659" s="11"/>
      <c r="AO659" s="11"/>
      <c r="AP659" s="12"/>
      <c r="AQ659" s="16">
        <f t="shared" si="278"/>
        <v>0</v>
      </c>
      <c r="AR659" s="11"/>
      <c r="AS659" s="11"/>
      <c r="AT659" s="11"/>
      <c r="AU659" s="12"/>
      <c r="AV659" s="25">
        <f t="shared" si="279"/>
        <v>0</v>
      </c>
    </row>
    <row r="660" spans="1:48" x14ac:dyDescent="0.25">
      <c r="A660" s="10">
        <f t="shared" si="261"/>
        <v>30</v>
      </c>
      <c r="B660" s="3" t="s">
        <v>9</v>
      </c>
      <c r="C660" s="21" t="s">
        <v>61</v>
      </c>
      <c r="D660" s="75"/>
      <c r="E660" s="75"/>
      <c r="F660" s="75"/>
      <c r="G660" s="76"/>
      <c r="H660" s="77">
        <f t="shared" si="271"/>
        <v>0</v>
      </c>
      <c r="I660" s="75"/>
      <c r="J660" s="75"/>
      <c r="K660" s="75"/>
      <c r="L660" s="76"/>
      <c r="M660" s="77">
        <f t="shared" si="272"/>
        <v>0</v>
      </c>
      <c r="N660" s="75"/>
      <c r="O660" s="75"/>
      <c r="P660" s="75"/>
      <c r="Q660" s="76"/>
      <c r="R660" s="77">
        <f t="shared" si="273"/>
        <v>0</v>
      </c>
      <c r="S660" s="75"/>
      <c r="T660" s="75"/>
      <c r="U660" s="75"/>
      <c r="V660" s="76"/>
      <c r="W660" s="77">
        <f t="shared" si="274"/>
        <v>0</v>
      </c>
      <c r="X660" s="11"/>
      <c r="Y660" s="11"/>
      <c r="Z660" s="11"/>
      <c r="AA660" s="12"/>
      <c r="AB660" s="16">
        <f t="shared" si="275"/>
        <v>0</v>
      </c>
      <c r="AC660" s="11"/>
      <c r="AD660" s="11"/>
      <c r="AE660" s="11"/>
      <c r="AF660" s="12"/>
      <c r="AG660" s="16">
        <f t="shared" si="276"/>
        <v>0</v>
      </c>
      <c r="AH660" s="11"/>
      <c r="AI660" s="11"/>
      <c r="AJ660" s="11"/>
      <c r="AK660" s="12"/>
      <c r="AL660" s="16">
        <f t="shared" si="277"/>
        <v>0</v>
      </c>
      <c r="AM660" s="11"/>
      <c r="AN660" s="11"/>
      <c r="AO660" s="11"/>
      <c r="AP660" s="12"/>
      <c r="AQ660" s="16">
        <f t="shared" si="278"/>
        <v>0</v>
      </c>
      <c r="AR660" s="11"/>
      <c r="AS660" s="11"/>
      <c r="AT660" s="11"/>
      <c r="AU660" s="12"/>
      <c r="AV660" s="25">
        <f t="shared" si="279"/>
        <v>0</v>
      </c>
    </row>
    <row r="661" spans="1:48" x14ac:dyDescent="0.25">
      <c r="A661" s="10">
        <f t="shared" si="261"/>
        <v>30</v>
      </c>
      <c r="B661" s="3" t="s">
        <v>10</v>
      </c>
      <c r="C661" s="21" t="s">
        <v>61</v>
      </c>
      <c r="D661" s="75"/>
      <c r="E661" s="75"/>
      <c r="F661" s="75"/>
      <c r="G661" s="76"/>
      <c r="H661" s="77">
        <f t="shared" si="271"/>
        <v>0</v>
      </c>
      <c r="I661" s="75"/>
      <c r="J661" s="75"/>
      <c r="K661" s="75"/>
      <c r="L661" s="76"/>
      <c r="M661" s="77">
        <f t="shared" si="272"/>
        <v>0</v>
      </c>
      <c r="N661" s="75"/>
      <c r="O661" s="75"/>
      <c r="P661" s="75"/>
      <c r="Q661" s="76"/>
      <c r="R661" s="77">
        <f t="shared" si="273"/>
        <v>0</v>
      </c>
      <c r="S661" s="75"/>
      <c r="T661" s="75"/>
      <c r="U661" s="75"/>
      <c r="V661" s="76"/>
      <c r="W661" s="77">
        <f t="shared" si="274"/>
        <v>0</v>
      </c>
      <c r="X661" s="11"/>
      <c r="Y661" s="11"/>
      <c r="Z661" s="11"/>
      <c r="AA661" s="12"/>
      <c r="AB661" s="16">
        <f t="shared" si="275"/>
        <v>0</v>
      </c>
      <c r="AC661" s="11"/>
      <c r="AD661" s="11"/>
      <c r="AE661" s="11"/>
      <c r="AF661" s="12"/>
      <c r="AG661" s="16">
        <f t="shared" si="276"/>
        <v>0</v>
      </c>
      <c r="AH661" s="11"/>
      <c r="AI661" s="11"/>
      <c r="AJ661" s="11"/>
      <c r="AK661" s="12"/>
      <c r="AL661" s="16">
        <f t="shared" si="277"/>
        <v>0</v>
      </c>
      <c r="AM661" s="11"/>
      <c r="AN661" s="11"/>
      <c r="AO661" s="11"/>
      <c r="AP661" s="12"/>
      <c r="AQ661" s="16">
        <f t="shared" si="278"/>
        <v>0</v>
      </c>
      <c r="AR661" s="11"/>
      <c r="AS661" s="11"/>
      <c r="AT661" s="11"/>
      <c r="AU661" s="12"/>
      <c r="AV661" s="25">
        <f t="shared" si="279"/>
        <v>0</v>
      </c>
    </row>
    <row r="662" spans="1:48" x14ac:dyDescent="0.25">
      <c r="A662" s="10">
        <f t="shared" si="261"/>
        <v>30</v>
      </c>
      <c r="B662" s="3" t="s">
        <v>55</v>
      </c>
      <c r="C662" s="21" t="s">
        <v>61</v>
      </c>
      <c r="D662" s="75"/>
      <c r="E662" s="75"/>
      <c r="F662" s="75"/>
      <c r="G662" s="76"/>
      <c r="H662" s="77">
        <f t="shared" si="271"/>
        <v>0</v>
      </c>
      <c r="I662" s="75"/>
      <c r="J662" s="75"/>
      <c r="K662" s="75"/>
      <c r="L662" s="76"/>
      <c r="M662" s="77">
        <f t="shared" si="272"/>
        <v>0</v>
      </c>
      <c r="N662" s="75"/>
      <c r="O662" s="75"/>
      <c r="P662" s="75"/>
      <c r="Q662" s="76"/>
      <c r="R662" s="77">
        <f t="shared" si="273"/>
        <v>0</v>
      </c>
      <c r="S662" s="75"/>
      <c r="T662" s="75"/>
      <c r="U662" s="75"/>
      <c r="V662" s="76"/>
      <c r="W662" s="77">
        <f t="shared" si="274"/>
        <v>0</v>
      </c>
      <c r="X662" s="11"/>
      <c r="Y662" s="11"/>
      <c r="Z662" s="11"/>
      <c r="AA662" s="12"/>
      <c r="AB662" s="16">
        <f t="shared" si="275"/>
        <v>0</v>
      </c>
      <c r="AC662" s="11"/>
      <c r="AD662" s="11"/>
      <c r="AE662" s="11"/>
      <c r="AF662" s="12"/>
      <c r="AG662" s="16">
        <f t="shared" si="276"/>
        <v>0</v>
      </c>
      <c r="AH662" s="11"/>
      <c r="AI662" s="11"/>
      <c r="AJ662" s="11"/>
      <c r="AK662" s="12"/>
      <c r="AL662" s="16">
        <f t="shared" si="277"/>
        <v>0</v>
      </c>
      <c r="AM662" s="11"/>
      <c r="AN662" s="11"/>
      <c r="AO662" s="11"/>
      <c r="AP662" s="12"/>
      <c r="AQ662" s="16">
        <f t="shared" si="278"/>
        <v>0</v>
      </c>
      <c r="AR662" s="11"/>
      <c r="AS662" s="11"/>
      <c r="AT662" s="11"/>
      <c r="AU662" s="12"/>
      <c r="AV662" s="25">
        <f t="shared" si="279"/>
        <v>0</v>
      </c>
    </row>
    <row r="663" spans="1:48" x14ac:dyDescent="0.25">
      <c r="A663" s="10">
        <f t="shared" si="261"/>
        <v>30</v>
      </c>
      <c r="B663" s="22" t="s">
        <v>34</v>
      </c>
      <c r="C663" s="21" t="s">
        <v>61</v>
      </c>
      <c r="D663" s="78"/>
      <c r="E663" s="78"/>
      <c r="F663" s="78"/>
      <c r="G663" s="79"/>
      <c r="H663" s="80">
        <f t="shared" si="271"/>
        <v>0</v>
      </c>
      <c r="I663" s="78"/>
      <c r="J663" s="78"/>
      <c r="K663" s="78"/>
      <c r="L663" s="79"/>
      <c r="M663" s="80">
        <f t="shared" si="272"/>
        <v>0</v>
      </c>
      <c r="N663" s="78"/>
      <c r="O663" s="78"/>
      <c r="P663" s="78"/>
      <c r="Q663" s="79"/>
      <c r="R663" s="80">
        <f t="shared" si="273"/>
        <v>0</v>
      </c>
      <c r="S663" s="78"/>
      <c r="T663" s="78"/>
      <c r="U663" s="78"/>
      <c r="V663" s="79"/>
      <c r="W663" s="80">
        <f t="shared" si="274"/>
        <v>0</v>
      </c>
      <c r="X663" s="13"/>
      <c r="Y663" s="13"/>
      <c r="Z663" s="13"/>
      <c r="AA663" s="14"/>
      <c r="AB663" s="17">
        <f t="shared" si="275"/>
        <v>0</v>
      </c>
      <c r="AC663" s="13"/>
      <c r="AD663" s="13"/>
      <c r="AE663" s="13"/>
      <c r="AF663" s="14"/>
      <c r="AG663" s="17">
        <f t="shared" si="276"/>
        <v>0</v>
      </c>
      <c r="AH663" s="13"/>
      <c r="AI663" s="13"/>
      <c r="AJ663" s="13"/>
      <c r="AK663" s="14"/>
      <c r="AL663" s="17">
        <f t="shared" si="277"/>
        <v>0</v>
      </c>
      <c r="AM663" s="13"/>
      <c r="AN663" s="13"/>
      <c r="AO663" s="13"/>
      <c r="AP663" s="14"/>
      <c r="AQ663" s="17">
        <f t="shared" si="278"/>
        <v>0</v>
      </c>
      <c r="AR663" s="13"/>
      <c r="AS663" s="13"/>
      <c r="AT663" s="13"/>
      <c r="AU663" s="14"/>
      <c r="AV663" s="26">
        <f t="shared" si="279"/>
        <v>0</v>
      </c>
    </row>
    <row r="664" spans="1:48" x14ac:dyDescent="0.25">
      <c r="A664" s="10">
        <f t="shared" si="261"/>
        <v>30</v>
      </c>
      <c r="B664" s="27"/>
      <c r="C664" s="28"/>
      <c r="D664" s="81"/>
      <c r="E664" s="82"/>
      <c r="F664" s="82"/>
      <c r="G664" s="82"/>
      <c r="H664" s="83">
        <f>SUM(H644:H663)</f>
        <v>0</v>
      </c>
      <c r="I664" s="82"/>
      <c r="J664" s="82"/>
      <c r="K664" s="82"/>
      <c r="L664" s="82"/>
      <c r="M664" s="83">
        <f>SUM(M644:M663)</f>
        <v>0</v>
      </c>
      <c r="N664" s="82"/>
      <c r="O664" s="82"/>
      <c r="P664" s="82"/>
      <c r="Q664" s="82"/>
      <c r="R664" s="83">
        <f>SUM(R644:R663)</f>
        <v>0</v>
      </c>
      <c r="S664" s="82"/>
      <c r="T664" s="82"/>
      <c r="U664" s="82"/>
      <c r="V664" s="82"/>
      <c r="W664" s="83">
        <f>SUM(W644:W663)</f>
        <v>0</v>
      </c>
      <c r="X664" s="29"/>
      <c r="Y664" s="29"/>
      <c r="Z664" s="29"/>
      <c r="AA664" s="29"/>
      <c r="AB664" s="30">
        <f>SUM(AB644:AB663)</f>
        <v>0</v>
      </c>
      <c r="AC664" s="29"/>
      <c r="AD664" s="29"/>
      <c r="AE664" s="29"/>
      <c r="AF664" s="29"/>
      <c r="AG664" s="30">
        <f>SUM(AG644:AG663)</f>
        <v>0</v>
      </c>
      <c r="AH664" s="29"/>
      <c r="AI664" s="29"/>
      <c r="AJ664" s="29"/>
      <c r="AK664" s="29"/>
      <c r="AL664" s="30">
        <f>SUM(AL644:AL663)</f>
        <v>0</v>
      </c>
      <c r="AM664" s="29"/>
      <c r="AN664" s="29"/>
      <c r="AO664" s="29"/>
      <c r="AP664" s="29"/>
      <c r="AQ664" s="30">
        <f>SUM(AQ644:AQ663)</f>
        <v>0</v>
      </c>
      <c r="AR664" s="29"/>
      <c r="AS664" s="29"/>
      <c r="AT664" s="29"/>
      <c r="AU664" s="29"/>
      <c r="AV664" s="30">
        <f>SUM(AV644:AV663)</f>
        <v>0</v>
      </c>
    </row>
    <row r="665" spans="1:48" x14ac:dyDescent="0.25">
      <c r="A665" s="10">
        <f t="shared" si="261"/>
        <v>30</v>
      </c>
      <c r="B665" s="115" t="str">
        <f>"Буква (или иное название) класса "&amp;A908&amp;":"</f>
        <v>Буква (или иное название) класса 42:</v>
      </c>
      <c r="C665" s="116"/>
      <c r="D665" s="106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</row>
    <row r="666" spans="1:48" x14ac:dyDescent="0.25">
      <c r="A666" s="10">
        <f t="shared" si="261"/>
        <v>31</v>
      </c>
      <c r="B666" s="3" t="s">
        <v>0</v>
      </c>
      <c r="C666" s="21" t="s">
        <v>61</v>
      </c>
      <c r="D666" s="75"/>
      <c r="E666" s="75"/>
      <c r="F666" s="75"/>
      <c r="G666" s="76"/>
      <c r="H666" s="77">
        <f t="shared" ref="H666:H685" si="280">COUNTA(D666:G666)</f>
        <v>0</v>
      </c>
      <c r="I666" s="75"/>
      <c r="J666" s="75"/>
      <c r="K666" s="75"/>
      <c r="L666" s="76"/>
      <c r="M666" s="77">
        <f t="shared" ref="M666:M685" si="281">COUNTA(I666:L666)</f>
        <v>0</v>
      </c>
      <c r="N666" s="75"/>
      <c r="O666" s="75"/>
      <c r="P666" s="75"/>
      <c r="Q666" s="76"/>
      <c r="R666" s="77">
        <f t="shared" ref="R666:R685" si="282">COUNTA(N666:Q666)</f>
        <v>0</v>
      </c>
      <c r="S666" s="75"/>
      <c r="T666" s="75"/>
      <c r="U666" s="75"/>
      <c r="V666" s="76"/>
      <c r="W666" s="77">
        <f t="shared" ref="W666:W685" si="283">COUNTA(S666:V666)</f>
        <v>0</v>
      </c>
      <c r="X666" s="11"/>
      <c r="Y666" s="11"/>
      <c r="Z666" s="11"/>
      <c r="AA666" s="12"/>
      <c r="AB666" s="16">
        <f t="shared" ref="AB666:AB685" si="284">COUNTA(X666:AA666)</f>
        <v>0</v>
      </c>
      <c r="AC666" s="11"/>
      <c r="AD666" s="11"/>
      <c r="AE666" s="11"/>
      <c r="AF666" s="12"/>
      <c r="AG666" s="16">
        <f t="shared" ref="AG666:AG685" si="285">COUNTA(AC666:AF666)</f>
        <v>0</v>
      </c>
      <c r="AH666" s="11"/>
      <c r="AI666" s="11"/>
      <c r="AJ666" s="11"/>
      <c r="AK666" s="12"/>
      <c r="AL666" s="16">
        <f t="shared" ref="AL666:AL685" si="286">COUNTA(AH666:AK666)</f>
        <v>0</v>
      </c>
      <c r="AM666" s="11"/>
      <c r="AN666" s="11"/>
      <c r="AO666" s="11"/>
      <c r="AP666" s="12"/>
      <c r="AQ666" s="16">
        <f t="shared" ref="AQ666:AQ685" si="287">COUNTA(AM666:AP666)</f>
        <v>0</v>
      </c>
      <c r="AR666" s="11"/>
      <c r="AS666" s="11"/>
      <c r="AT666" s="11"/>
      <c r="AU666" s="12"/>
      <c r="AV666" s="25">
        <f t="shared" ref="AV666:AV685" si="288">COUNTA(AR666:AU666)</f>
        <v>0</v>
      </c>
    </row>
    <row r="667" spans="1:48" x14ac:dyDescent="0.25">
      <c r="A667" s="10">
        <f t="shared" si="261"/>
        <v>31</v>
      </c>
      <c r="B667" s="3" t="s">
        <v>45</v>
      </c>
      <c r="C667" s="21" t="s">
        <v>61</v>
      </c>
      <c r="D667" s="75"/>
      <c r="E667" s="75"/>
      <c r="F667" s="75"/>
      <c r="G667" s="76"/>
      <c r="H667" s="77">
        <f t="shared" si="280"/>
        <v>0</v>
      </c>
      <c r="I667" s="75"/>
      <c r="J667" s="75"/>
      <c r="K667" s="75"/>
      <c r="L667" s="76"/>
      <c r="M667" s="77">
        <f t="shared" si="281"/>
        <v>0</v>
      </c>
      <c r="N667" s="75"/>
      <c r="O667" s="75"/>
      <c r="P667" s="75"/>
      <c r="Q667" s="76"/>
      <c r="R667" s="77">
        <f t="shared" si="282"/>
        <v>0</v>
      </c>
      <c r="S667" s="75"/>
      <c r="T667" s="75"/>
      <c r="U667" s="75"/>
      <c r="V667" s="76"/>
      <c r="W667" s="77">
        <f t="shared" si="283"/>
        <v>0</v>
      </c>
      <c r="X667" s="11"/>
      <c r="Y667" s="11"/>
      <c r="Z667" s="11"/>
      <c r="AA667" s="12"/>
      <c r="AB667" s="16">
        <f t="shared" si="284"/>
        <v>0</v>
      </c>
      <c r="AC667" s="11"/>
      <c r="AD667" s="11"/>
      <c r="AE667" s="11"/>
      <c r="AF667" s="12"/>
      <c r="AG667" s="16">
        <f t="shared" si="285"/>
        <v>0</v>
      </c>
      <c r="AH667" s="11"/>
      <c r="AI667" s="11"/>
      <c r="AJ667" s="11"/>
      <c r="AK667" s="12"/>
      <c r="AL667" s="16">
        <f t="shared" si="286"/>
        <v>0</v>
      </c>
      <c r="AM667" s="11"/>
      <c r="AN667" s="11"/>
      <c r="AO667" s="11"/>
      <c r="AP667" s="12"/>
      <c r="AQ667" s="16">
        <f t="shared" si="287"/>
        <v>0</v>
      </c>
      <c r="AR667" s="11"/>
      <c r="AS667" s="11"/>
      <c r="AT667" s="11"/>
      <c r="AU667" s="12"/>
      <c r="AV667" s="25">
        <f t="shared" si="288"/>
        <v>0</v>
      </c>
    </row>
    <row r="668" spans="1:48" x14ac:dyDescent="0.25">
      <c r="A668" s="10">
        <f t="shared" si="261"/>
        <v>31</v>
      </c>
      <c r="B668" s="3" t="s">
        <v>2</v>
      </c>
      <c r="C668" s="21" t="s">
        <v>61</v>
      </c>
      <c r="D668" s="75"/>
      <c r="E668" s="75"/>
      <c r="F668" s="75"/>
      <c r="G668" s="76"/>
      <c r="H668" s="77">
        <f t="shared" si="280"/>
        <v>0</v>
      </c>
      <c r="I668" s="75"/>
      <c r="J668" s="75"/>
      <c r="K668" s="75"/>
      <c r="L668" s="76"/>
      <c r="M668" s="77">
        <f t="shared" si="281"/>
        <v>0</v>
      </c>
      <c r="N668" s="75"/>
      <c r="O668" s="75"/>
      <c r="P668" s="75"/>
      <c r="Q668" s="76"/>
      <c r="R668" s="77">
        <f t="shared" si="282"/>
        <v>0</v>
      </c>
      <c r="S668" s="75"/>
      <c r="T668" s="75"/>
      <c r="U668" s="75"/>
      <c r="V668" s="76"/>
      <c r="W668" s="77">
        <f t="shared" si="283"/>
        <v>0</v>
      </c>
      <c r="X668" s="11"/>
      <c r="Y668" s="11"/>
      <c r="Z668" s="11"/>
      <c r="AA668" s="12"/>
      <c r="AB668" s="16">
        <f t="shared" si="284"/>
        <v>0</v>
      </c>
      <c r="AC668" s="11"/>
      <c r="AD668" s="11"/>
      <c r="AE668" s="11"/>
      <c r="AF668" s="12"/>
      <c r="AG668" s="16">
        <f t="shared" si="285"/>
        <v>0</v>
      </c>
      <c r="AH668" s="11"/>
      <c r="AI668" s="11"/>
      <c r="AJ668" s="11"/>
      <c r="AK668" s="12"/>
      <c r="AL668" s="16">
        <f t="shared" si="286"/>
        <v>0</v>
      </c>
      <c r="AM668" s="11"/>
      <c r="AN668" s="11"/>
      <c r="AO668" s="11"/>
      <c r="AP668" s="12"/>
      <c r="AQ668" s="16">
        <f t="shared" si="287"/>
        <v>0</v>
      </c>
      <c r="AR668" s="11"/>
      <c r="AS668" s="11"/>
      <c r="AT668" s="11"/>
      <c r="AU668" s="12"/>
      <c r="AV668" s="25">
        <f t="shared" si="288"/>
        <v>0</v>
      </c>
    </row>
    <row r="669" spans="1:48" x14ac:dyDescent="0.25">
      <c r="A669" s="10">
        <f t="shared" ref="A669:A732" si="289">A647+1</f>
        <v>31</v>
      </c>
      <c r="B669" s="3" t="s">
        <v>46</v>
      </c>
      <c r="C669" s="21" t="s">
        <v>61</v>
      </c>
      <c r="D669" s="75"/>
      <c r="E669" s="75"/>
      <c r="F669" s="75"/>
      <c r="G669" s="76"/>
      <c r="H669" s="77">
        <f t="shared" si="280"/>
        <v>0</v>
      </c>
      <c r="I669" s="75"/>
      <c r="J669" s="75"/>
      <c r="K669" s="75"/>
      <c r="L669" s="76"/>
      <c r="M669" s="77">
        <f t="shared" si="281"/>
        <v>0</v>
      </c>
      <c r="N669" s="75"/>
      <c r="O669" s="75"/>
      <c r="P669" s="75"/>
      <c r="Q669" s="76"/>
      <c r="R669" s="77">
        <f t="shared" si="282"/>
        <v>0</v>
      </c>
      <c r="S669" s="75"/>
      <c r="T669" s="75"/>
      <c r="U669" s="75"/>
      <c r="V669" s="76"/>
      <c r="W669" s="77">
        <f t="shared" si="283"/>
        <v>0</v>
      </c>
      <c r="X669" s="11"/>
      <c r="Y669" s="11"/>
      <c r="Z669" s="11"/>
      <c r="AA669" s="12"/>
      <c r="AB669" s="16">
        <f t="shared" si="284"/>
        <v>0</v>
      </c>
      <c r="AC669" s="11"/>
      <c r="AD669" s="11"/>
      <c r="AE669" s="11"/>
      <c r="AF669" s="12"/>
      <c r="AG669" s="16">
        <f t="shared" si="285"/>
        <v>0</v>
      </c>
      <c r="AH669" s="11"/>
      <c r="AI669" s="11"/>
      <c r="AJ669" s="11"/>
      <c r="AK669" s="12"/>
      <c r="AL669" s="16">
        <f t="shared" si="286"/>
        <v>0</v>
      </c>
      <c r="AM669" s="11"/>
      <c r="AN669" s="11"/>
      <c r="AO669" s="11"/>
      <c r="AP669" s="12"/>
      <c r="AQ669" s="16">
        <f t="shared" si="287"/>
        <v>0</v>
      </c>
      <c r="AR669" s="11"/>
      <c r="AS669" s="11"/>
      <c r="AT669" s="11"/>
      <c r="AU669" s="12"/>
      <c r="AV669" s="25">
        <f t="shared" si="288"/>
        <v>0</v>
      </c>
    </row>
    <row r="670" spans="1:48" x14ac:dyDescent="0.25">
      <c r="A670" s="10">
        <f t="shared" si="289"/>
        <v>31</v>
      </c>
      <c r="B670" s="3" t="s">
        <v>4</v>
      </c>
      <c r="C670" s="21" t="s">
        <v>61</v>
      </c>
      <c r="D670" s="75"/>
      <c r="E670" s="75"/>
      <c r="F670" s="75"/>
      <c r="G670" s="76"/>
      <c r="H670" s="77">
        <f t="shared" si="280"/>
        <v>0</v>
      </c>
      <c r="I670" s="75"/>
      <c r="J670" s="75"/>
      <c r="K670" s="75"/>
      <c r="L670" s="76"/>
      <c r="M670" s="77">
        <f t="shared" si="281"/>
        <v>0</v>
      </c>
      <c r="N670" s="75"/>
      <c r="O670" s="75"/>
      <c r="P670" s="75"/>
      <c r="Q670" s="76"/>
      <c r="R670" s="77">
        <f t="shared" si="282"/>
        <v>0</v>
      </c>
      <c r="S670" s="75"/>
      <c r="T670" s="75"/>
      <c r="U670" s="75"/>
      <c r="V670" s="76"/>
      <c r="W670" s="77">
        <f t="shared" si="283"/>
        <v>0</v>
      </c>
      <c r="X670" s="11"/>
      <c r="Y670" s="11"/>
      <c r="Z670" s="11"/>
      <c r="AA670" s="12"/>
      <c r="AB670" s="16">
        <f t="shared" si="284"/>
        <v>0</v>
      </c>
      <c r="AC670" s="11"/>
      <c r="AD670" s="11"/>
      <c r="AE670" s="11"/>
      <c r="AF670" s="12"/>
      <c r="AG670" s="16">
        <f t="shared" si="285"/>
        <v>0</v>
      </c>
      <c r="AH670" s="11"/>
      <c r="AI670" s="11"/>
      <c r="AJ670" s="11"/>
      <c r="AK670" s="12"/>
      <c r="AL670" s="16">
        <f t="shared" si="286"/>
        <v>0</v>
      </c>
      <c r="AM670" s="11"/>
      <c r="AN670" s="11"/>
      <c r="AO670" s="11"/>
      <c r="AP670" s="12"/>
      <c r="AQ670" s="16">
        <f t="shared" si="287"/>
        <v>0</v>
      </c>
      <c r="AR670" s="11"/>
      <c r="AS670" s="11"/>
      <c r="AT670" s="11"/>
      <c r="AU670" s="12"/>
      <c r="AV670" s="25">
        <f t="shared" si="288"/>
        <v>0</v>
      </c>
    </row>
    <row r="671" spans="1:48" x14ac:dyDescent="0.25">
      <c r="A671" s="10">
        <f t="shared" si="289"/>
        <v>31</v>
      </c>
      <c r="B671" s="3" t="s">
        <v>47</v>
      </c>
      <c r="C671" s="21" t="s">
        <v>61</v>
      </c>
      <c r="D671" s="75"/>
      <c r="E671" s="75"/>
      <c r="F671" s="75"/>
      <c r="G671" s="76"/>
      <c r="H671" s="77">
        <f t="shared" si="280"/>
        <v>0</v>
      </c>
      <c r="I671" s="75"/>
      <c r="J671" s="75"/>
      <c r="K671" s="75"/>
      <c r="L671" s="76"/>
      <c r="M671" s="77">
        <f t="shared" si="281"/>
        <v>0</v>
      </c>
      <c r="N671" s="75"/>
      <c r="O671" s="75"/>
      <c r="P671" s="75"/>
      <c r="Q671" s="76"/>
      <c r="R671" s="77">
        <f t="shared" si="282"/>
        <v>0</v>
      </c>
      <c r="S671" s="75"/>
      <c r="T671" s="75"/>
      <c r="U671" s="75"/>
      <c r="V671" s="76"/>
      <c r="W671" s="77">
        <f t="shared" si="283"/>
        <v>0</v>
      </c>
      <c r="X671" s="11"/>
      <c r="Y671" s="11"/>
      <c r="Z671" s="11"/>
      <c r="AA671" s="12"/>
      <c r="AB671" s="16">
        <f t="shared" si="284"/>
        <v>0</v>
      </c>
      <c r="AC671" s="11"/>
      <c r="AD671" s="11"/>
      <c r="AE671" s="11"/>
      <c r="AF671" s="12"/>
      <c r="AG671" s="16">
        <f t="shared" si="285"/>
        <v>0</v>
      </c>
      <c r="AH671" s="11"/>
      <c r="AI671" s="11"/>
      <c r="AJ671" s="11"/>
      <c r="AK671" s="12"/>
      <c r="AL671" s="16">
        <f t="shared" si="286"/>
        <v>0</v>
      </c>
      <c r="AM671" s="11"/>
      <c r="AN671" s="11"/>
      <c r="AO671" s="11"/>
      <c r="AP671" s="12"/>
      <c r="AQ671" s="16">
        <f t="shared" si="287"/>
        <v>0</v>
      </c>
      <c r="AR671" s="11"/>
      <c r="AS671" s="11"/>
      <c r="AT671" s="11"/>
      <c r="AU671" s="12"/>
      <c r="AV671" s="25">
        <f t="shared" si="288"/>
        <v>0</v>
      </c>
    </row>
    <row r="672" spans="1:48" x14ac:dyDescent="0.25">
      <c r="A672" s="10">
        <f t="shared" si="289"/>
        <v>31</v>
      </c>
      <c r="B672" s="3" t="s">
        <v>5</v>
      </c>
      <c r="C672" s="21" t="s">
        <v>61</v>
      </c>
      <c r="D672" s="75"/>
      <c r="E672" s="75"/>
      <c r="F672" s="75"/>
      <c r="G672" s="76"/>
      <c r="H672" s="77">
        <f t="shared" si="280"/>
        <v>0</v>
      </c>
      <c r="I672" s="75"/>
      <c r="J672" s="75"/>
      <c r="K672" s="75"/>
      <c r="L672" s="76"/>
      <c r="M672" s="77">
        <f t="shared" si="281"/>
        <v>0</v>
      </c>
      <c r="N672" s="75"/>
      <c r="O672" s="75"/>
      <c r="P672" s="75"/>
      <c r="Q672" s="76"/>
      <c r="R672" s="77">
        <f t="shared" si="282"/>
        <v>0</v>
      </c>
      <c r="S672" s="75"/>
      <c r="T672" s="75"/>
      <c r="U672" s="75"/>
      <c r="V672" s="76"/>
      <c r="W672" s="77">
        <f t="shared" si="283"/>
        <v>0</v>
      </c>
      <c r="X672" s="11"/>
      <c r="Y672" s="11"/>
      <c r="Z672" s="11"/>
      <c r="AA672" s="12"/>
      <c r="AB672" s="16">
        <f t="shared" si="284"/>
        <v>0</v>
      </c>
      <c r="AC672" s="11"/>
      <c r="AD672" s="11"/>
      <c r="AE672" s="11"/>
      <c r="AF672" s="12"/>
      <c r="AG672" s="16">
        <f t="shared" si="285"/>
        <v>0</v>
      </c>
      <c r="AH672" s="11"/>
      <c r="AI672" s="11"/>
      <c r="AJ672" s="11"/>
      <c r="AK672" s="12"/>
      <c r="AL672" s="16">
        <f t="shared" si="286"/>
        <v>0</v>
      </c>
      <c r="AM672" s="11"/>
      <c r="AN672" s="11"/>
      <c r="AO672" s="11"/>
      <c r="AP672" s="12"/>
      <c r="AQ672" s="16">
        <f t="shared" si="287"/>
        <v>0</v>
      </c>
      <c r="AR672" s="11"/>
      <c r="AS672" s="11"/>
      <c r="AT672" s="11"/>
      <c r="AU672" s="12"/>
      <c r="AV672" s="25">
        <f t="shared" si="288"/>
        <v>0</v>
      </c>
    </row>
    <row r="673" spans="1:48" x14ac:dyDescent="0.25">
      <c r="A673" s="10">
        <f t="shared" si="289"/>
        <v>31</v>
      </c>
      <c r="B673" s="3" t="s">
        <v>48</v>
      </c>
      <c r="C673" s="21" t="s">
        <v>61</v>
      </c>
      <c r="D673" s="75"/>
      <c r="E673" s="75"/>
      <c r="F673" s="75"/>
      <c r="G673" s="76"/>
      <c r="H673" s="77">
        <f t="shared" si="280"/>
        <v>0</v>
      </c>
      <c r="I673" s="75"/>
      <c r="J673" s="75"/>
      <c r="K673" s="75"/>
      <c r="L673" s="76"/>
      <c r="M673" s="77">
        <f t="shared" si="281"/>
        <v>0</v>
      </c>
      <c r="N673" s="75"/>
      <c r="O673" s="75"/>
      <c r="P673" s="75"/>
      <c r="Q673" s="76"/>
      <c r="R673" s="77">
        <f t="shared" si="282"/>
        <v>0</v>
      </c>
      <c r="S673" s="75"/>
      <c r="T673" s="75"/>
      <c r="U673" s="75"/>
      <c r="V673" s="76"/>
      <c r="W673" s="77">
        <f t="shared" si="283"/>
        <v>0</v>
      </c>
      <c r="X673" s="11"/>
      <c r="Y673" s="11"/>
      <c r="Z673" s="11"/>
      <c r="AA673" s="12"/>
      <c r="AB673" s="16">
        <f t="shared" si="284"/>
        <v>0</v>
      </c>
      <c r="AC673" s="11"/>
      <c r="AD673" s="11"/>
      <c r="AE673" s="11"/>
      <c r="AF673" s="12"/>
      <c r="AG673" s="16">
        <f t="shared" si="285"/>
        <v>0</v>
      </c>
      <c r="AH673" s="11"/>
      <c r="AI673" s="11"/>
      <c r="AJ673" s="11"/>
      <c r="AK673" s="12"/>
      <c r="AL673" s="16">
        <f t="shared" si="286"/>
        <v>0</v>
      </c>
      <c r="AM673" s="11"/>
      <c r="AN673" s="11"/>
      <c r="AO673" s="11"/>
      <c r="AP673" s="12"/>
      <c r="AQ673" s="16">
        <f t="shared" si="287"/>
        <v>0</v>
      </c>
      <c r="AR673" s="11"/>
      <c r="AS673" s="11"/>
      <c r="AT673" s="11"/>
      <c r="AU673" s="12"/>
      <c r="AV673" s="25">
        <f t="shared" si="288"/>
        <v>0</v>
      </c>
    </row>
    <row r="674" spans="1:48" x14ac:dyDescent="0.25">
      <c r="A674" s="10">
        <f t="shared" si="289"/>
        <v>31</v>
      </c>
      <c r="B674" s="3" t="s">
        <v>49</v>
      </c>
      <c r="C674" s="21" t="s">
        <v>61</v>
      </c>
      <c r="D674" s="75"/>
      <c r="E674" s="75"/>
      <c r="F674" s="75"/>
      <c r="G674" s="76"/>
      <c r="H674" s="77">
        <f t="shared" si="280"/>
        <v>0</v>
      </c>
      <c r="I674" s="75"/>
      <c r="J674" s="75"/>
      <c r="K674" s="75"/>
      <c r="L674" s="76"/>
      <c r="M674" s="77">
        <f t="shared" si="281"/>
        <v>0</v>
      </c>
      <c r="N674" s="75"/>
      <c r="O674" s="75"/>
      <c r="P674" s="75"/>
      <c r="Q674" s="76"/>
      <c r="R674" s="77">
        <f t="shared" si="282"/>
        <v>0</v>
      </c>
      <c r="S674" s="75"/>
      <c r="T674" s="75"/>
      <c r="U674" s="75"/>
      <c r="V674" s="76"/>
      <c r="W674" s="77">
        <f t="shared" si="283"/>
        <v>0</v>
      </c>
      <c r="X674" s="11"/>
      <c r="Y674" s="11"/>
      <c r="Z674" s="11"/>
      <c r="AA674" s="12"/>
      <c r="AB674" s="16">
        <f t="shared" si="284"/>
        <v>0</v>
      </c>
      <c r="AC674" s="11"/>
      <c r="AD674" s="11"/>
      <c r="AE674" s="11"/>
      <c r="AF674" s="12"/>
      <c r="AG674" s="16">
        <f t="shared" si="285"/>
        <v>0</v>
      </c>
      <c r="AH674" s="11"/>
      <c r="AI674" s="11"/>
      <c r="AJ674" s="11"/>
      <c r="AK674" s="12"/>
      <c r="AL674" s="16">
        <f t="shared" si="286"/>
        <v>0</v>
      </c>
      <c r="AM674" s="11"/>
      <c r="AN674" s="11"/>
      <c r="AO674" s="11"/>
      <c r="AP674" s="12"/>
      <c r="AQ674" s="16">
        <f t="shared" si="287"/>
        <v>0</v>
      </c>
      <c r="AR674" s="11"/>
      <c r="AS674" s="11"/>
      <c r="AT674" s="11"/>
      <c r="AU674" s="12"/>
      <c r="AV674" s="25">
        <f t="shared" si="288"/>
        <v>0</v>
      </c>
    </row>
    <row r="675" spans="1:48" x14ac:dyDescent="0.25">
      <c r="A675" s="10">
        <f t="shared" si="289"/>
        <v>31</v>
      </c>
      <c r="B675" s="3" t="s">
        <v>50</v>
      </c>
      <c r="C675" s="21" t="s">
        <v>61</v>
      </c>
      <c r="D675" s="75"/>
      <c r="E675" s="75"/>
      <c r="F675" s="75"/>
      <c r="G675" s="76"/>
      <c r="H675" s="77">
        <f t="shared" si="280"/>
        <v>0</v>
      </c>
      <c r="I675" s="75"/>
      <c r="J675" s="75"/>
      <c r="K675" s="75"/>
      <c r="L675" s="76"/>
      <c r="M675" s="77">
        <f t="shared" si="281"/>
        <v>0</v>
      </c>
      <c r="N675" s="75"/>
      <c r="O675" s="75"/>
      <c r="P675" s="75"/>
      <c r="Q675" s="76"/>
      <c r="R675" s="77">
        <f t="shared" si="282"/>
        <v>0</v>
      </c>
      <c r="S675" s="75"/>
      <c r="T675" s="75"/>
      <c r="U675" s="75"/>
      <c r="V675" s="76"/>
      <c r="W675" s="77">
        <f t="shared" si="283"/>
        <v>0</v>
      </c>
      <c r="X675" s="11"/>
      <c r="Y675" s="11"/>
      <c r="Z675" s="11"/>
      <c r="AA675" s="12"/>
      <c r="AB675" s="16">
        <f t="shared" si="284"/>
        <v>0</v>
      </c>
      <c r="AC675" s="11"/>
      <c r="AD675" s="11"/>
      <c r="AE675" s="11"/>
      <c r="AF675" s="12"/>
      <c r="AG675" s="16">
        <f t="shared" si="285"/>
        <v>0</v>
      </c>
      <c r="AH675" s="11"/>
      <c r="AI675" s="11"/>
      <c r="AJ675" s="11"/>
      <c r="AK675" s="12"/>
      <c r="AL675" s="16">
        <f t="shared" si="286"/>
        <v>0</v>
      </c>
      <c r="AM675" s="11"/>
      <c r="AN675" s="11"/>
      <c r="AO675" s="11"/>
      <c r="AP675" s="12"/>
      <c r="AQ675" s="16">
        <f t="shared" si="287"/>
        <v>0</v>
      </c>
      <c r="AR675" s="11"/>
      <c r="AS675" s="11"/>
      <c r="AT675" s="11"/>
      <c r="AU675" s="12"/>
      <c r="AV675" s="25">
        <f t="shared" si="288"/>
        <v>0</v>
      </c>
    </row>
    <row r="676" spans="1:48" x14ac:dyDescent="0.25">
      <c r="A676" s="10">
        <f t="shared" si="289"/>
        <v>31</v>
      </c>
      <c r="B676" s="3" t="s">
        <v>51</v>
      </c>
      <c r="C676" s="21" t="s">
        <v>61</v>
      </c>
      <c r="D676" s="75"/>
      <c r="E676" s="75"/>
      <c r="F676" s="75"/>
      <c r="G676" s="76"/>
      <c r="H676" s="77">
        <f t="shared" si="280"/>
        <v>0</v>
      </c>
      <c r="I676" s="75"/>
      <c r="J676" s="75"/>
      <c r="K676" s="75"/>
      <c r="L676" s="76"/>
      <c r="M676" s="77">
        <f t="shared" si="281"/>
        <v>0</v>
      </c>
      <c r="N676" s="75"/>
      <c r="O676" s="75"/>
      <c r="P676" s="75"/>
      <c r="Q676" s="76"/>
      <c r="R676" s="77">
        <f t="shared" si="282"/>
        <v>0</v>
      </c>
      <c r="S676" s="75"/>
      <c r="T676" s="75"/>
      <c r="U676" s="75"/>
      <c r="V676" s="76"/>
      <c r="W676" s="77">
        <f t="shared" si="283"/>
        <v>0</v>
      </c>
      <c r="X676" s="11"/>
      <c r="Y676" s="11"/>
      <c r="Z676" s="11"/>
      <c r="AA676" s="12"/>
      <c r="AB676" s="16">
        <f t="shared" si="284"/>
        <v>0</v>
      </c>
      <c r="AC676" s="11"/>
      <c r="AD676" s="11"/>
      <c r="AE676" s="11"/>
      <c r="AF676" s="12"/>
      <c r="AG676" s="16">
        <f t="shared" si="285"/>
        <v>0</v>
      </c>
      <c r="AH676" s="11"/>
      <c r="AI676" s="11"/>
      <c r="AJ676" s="11"/>
      <c r="AK676" s="12"/>
      <c r="AL676" s="16">
        <f t="shared" si="286"/>
        <v>0</v>
      </c>
      <c r="AM676" s="11"/>
      <c r="AN676" s="11"/>
      <c r="AO676" s="11"/>
      <c r="AP676" s="12"/>
      <c r="AQ676" s="16">
        <f t="shared" si="287"/>
        <v>0</v>
      </c>
      <c r="AR676" s="11"/>
      <c r="AS676" s="11"/>
      <c r="AT676" s="11"/>
      <c r="AU676" s="12"/>
      <c r="AV676" s="25">
        <f t="shared" si="288"/>
        <v>0</v>
      </c>
    </row>
    <row r="677" spans="1:48" x14ac:dyDescent="0.25">
      <c r="A677" s="10">
        <f t="shared" si="289"/>
        <v>31</v>
      </c>
      <c r="B677" s="3" t="s">
        <v>52</v>
      </c>
      <c r="C677" s="21" t="s">
        <v>61</v>
      </c>
      <c r="D677" s="75"/>
      <c r="E677" s="75"/>
      <c r="F677" s="75"/>
      <c r="G677" s="76"/>
      <c r="H677" s="77">
        <f t="shared" si="280"/>
        <v>0</v>
      </c>
      <c r="I677" s="75"/>
      <c r="J677" s="75"/>
      <c r="K677" s="75"/>
      <c r="L677" s="76"/>
      <c r="M677" s="77">
        <f t="shared" si="281"/>
        <v>0</v>
      </c>
      <c r="N677" s="75"/>
      <c r="O677" s="75"/>
      <c r="P677" s="75"/>
      <c r="Q677" s="76"/>
      <c r="R677" s="77">
        <f t="shared" si="282"/>
        <v>0</v>
      </c>
      <c r="S677" s="75"/>
      <c r="T677" s="75"/>
      <c r="U677" s="75"/>
      <c r="V677" s="76"/>
      <c r="W677" s="77">
        <f t="shared" si="283"/>
        <v>0</v>
      </c>
      <c r="X677" s="11"/>
      <c r="Y677" s="11"/>
      <c r="Z677" s="11"/>
      <c r="AA677" s="12"/>
      <c r="AB677" s="16">
        <f t="shared" si="284"/>
        <v>0</v>
      </c>
      <c r="AC677" s="11"/>
      <c r="AD677" s="11"/>
      <c r="AE677" s="11"/>
      <c r="AF677" s="12"/>
      <c r="AG677" s="16">
        <f t="shared" si="285"/>
        <v>0</v>
      </c>
      <c r="AH677" s="11"/>
      <c r="AI677" s="11"/>
      <c r="AJ677" s="11"/>
      <c r="AK677" s="12"/>
      <c r="AL677" s="16">
        <f t="shared" si="286"/>
        <v>0</v>
      </c>
      <c r="AM677" s="11"/>
      <c r="AN677" s="11"/>
      <c r="AO677" s="11"/>
      <c r="AP677" s="12"/>
      <c r="AQ677" s="16">
        <f t="shared" si="287"/>
        <v>0</v>
      </c>
      <c r="AR677" s="11"/>
      <c r="AS677" s="11"/>
      <c r="AT677" s="11"/>
      <c r="AU677" s="12"/>
      <c r="AV677" s="25">
        <f t="shared" si="288"/>
        <v>0</v>
      </c>
    </row>
    <row r="678" spans="1:48" x14ac:dyDescent="0.25">
      <c r="A678" s="10">
        <f t="shared" si="289"/>
        <v>31</v>
      </c>
      <c r="B678" s="3" t="s">
        <v>53</v>
      </c>
      <c r="C678" s="21" t="s">
        <v>61</v>
      </c>
      <c r="D678" s="75"/>
      <c r="E678" s="75"/>
      <c r="F678" s="75"/>
      <c r="G678" s="76"/>
      <c r="H678" s="77">
        <f t="shared" si="280"/>
        <v>0</v>
      </c>
      <c r="I678" s="75"/>
      <c r="J678" s="75"/>
      <c r="K678" s="75"/>
      <c r="L678" s="76"/>
      <c r="M678" s="77">
        <f t="shared" si="281"/>
        <v>0</v>
      </c>
      <c r="N678" s="75"/>
      <c r="O678" s="75"/>
      <c r="P678" s="75"/>
      <c r="Q678" s="76"/>
      <c r="R678" s="77">
        <f t="shared" si="282"/>
        <v>0</v>
      </c>
      <c r="S678" s="75"/>
      <c r="T678" s="75"/>
      <c r="U678" s="75"/>
      <c r="V678" s="76"/>
      <c r="W678" s="77">
        <f t="shared" si="283"/>
        <v>0</v>
      </c>
      <c r="X678" s="11"/>
      <c r="Y678" s="11"/>
      <c r="Z678" s="11"/>
      <c r="AA678" s="12"/>
      <c r="AB678" s="16">
        <f t="shared" si="284"/>
        <v>0</v>
      </c>
      <c r="AC678" s="11"/>
      <c r="AD678" s="11"/>
      <c r="AE678" s="11"/>
      <c r="AF678" s="12"/>
      <c r="AG678" s="16">
        <f t="shared" si="285"/>
        <v>0</v>
      </c>
      <c r="AH678" s="11"/>
      <c r="AI678" s="11"/>
      <c r="AJ678" s="11"/>
      <c r="AK678" s="12"/>
      <c r="AL678" s="16">
        <f t="shared" si="286"/>
        <v>0</v>
      </c>
      <c r="AM678" s="11"/>
      <c r="AN678" s="11"/>
      <c r="AO678" s="11"/>
      <c r="AP678" s="12"/>
      <c r="AQ678" s="16">
        <f t="shared" si="287"/>
        <v>0</v>
      </c>
      <c r="AR678" s="11"/>
      <c r="AS678" s="11"/>
      <c r="AT678" s="11"/>
      <c r="AU678" s="12"/>
      <c r="AV678" s="25">
        <f t="shared" si="288"/>
        <v>0</v>
      </c>
    </row>
    <row r="679" spans="1:48" x14ac:dyDescent="0.25">
      <c r="A679" s="10">
        <f t="shared" si="289"/>
        <v>31</v>
      </c>
      <c r="B679" s="3" t="s">
        <v>54</v>
      </c>
      <c r="C679" s="21" t="s">
        <v>61</v>
      </c>
      <c r="D679" s="75"/>
      <c r="E679" s="75"/>
      <c r="F679" s="75"/>
      <c r="G679" s="76"/>
      <c r="H679" s="77">
        <f t="shared" si="280"/>
        <v>0</v>
      </c>
      <c r="I679" s="75"/>
      <c r="J679" s="75"/>
      <c r="K679" s="75"/>
      <c r="L679" s="76"/>
      <c r="M679" s="77">
        <f t="shared" si="281"/>
        <v>0</v>
      </c>
      <c r="N679" s="75"/>
      <c r="O679" s="75"/>
      <c r="P679" s="75"/>
      <c r="Q679" s="76"/>
      <c r="R679" s="77">
        <f t="shared" si="282"/>
        <v>0</v>
      </c>
      <c r="S679" s="75"/>
      <c r="T679" s="75"/>
      <c r="U679" s="75"/>
      <c r="V679" s="76"/>
      <c r="W679" s="77">
        <f t="shared" si="283"/>
        <v>0</v>
      </c>
      <c r="X679" s="11"/>
      <c r="Y679" s="11"/>
      <c r="Z679" s="11"/>
      <c r="AA679" s="12"/>
      <c r="AB679" s="16">
        <f t="shared" si="284"/>
        <v>0</v>
      </c>
      <c r="AC679" s="11"/>
      <c r="AD679" s="11"/>
      <c r="AE679" s="11"/>
      <c r="AF679" s="12"/>
      <c r="AG679" s="16">
        <f t="shared" si="285"/>
        <v>0</v>
      </c>
      <c r="AH679" s="11"/>
      <c r="AI679" s="11"/>
      <c r="AJ679" s="11"/>
      <c r="AK679" s="12"/>
      <c r="AL679" s="16">
        <f t="shared" si="286"/>
        <v>0</v>
      </c>
      <c r="AM679" s="11"/>
      <c r="AN679" s="11"/>
      <c r="AO679" s="11"/>
      <c r="AP679" s="12"/>
      <c r="AQ679" s="16">
        <f t="shared" si="287"/>
        <v>0</v>
      </c>
      <c r="AR679" s="11"/>
      <c r="AS679" s="11"/>
      <c r="AT679" s="11"/>
      <c r="AU679" s="12"/>
      <c r="AV679" s="25">
        <f t="shared" si="288"/>
        <v>0</v>
      </c>
    </row>
    <row r="680" spans="1:48" x14ac:dyDescent="0.25">
      <c r="A680" s="10">
        <f t="shared" si="289"/>
        <v>31</v>
      </c>
      <c r="B680" s="3" t="s">
        <v>23</v>
      </c>
      <c r="C680" s="21" t="s">
        <v>61</v>
      </c>
      <c r="D680" s="75"/>
      <c r="E680" s="75"/>
      <c r="F680" s="75"/>
      <c r="G680" s="76"/>
      <c r="H680" s="77">
        <f t="shared" si="280"/>
        <v>0</v>
      </c>
      <c r="I680" s="75"/>
      <c r="J680" s="75"/>
      <c r="K680" s="75"/>
      <c r="L680" s="76"/>
      <c r="M680" s="77">
        <f t="shared" si="281"/>
        <v>0</v>
      </c>
      <c r="N680" s="75"/>
      <c r="O680" s="75"/>
      <c r="P680" s="75"/>
      <c r="Q680" s="76"/>
      <c r="R680" s="77">
        <f t="shared" si="282"/>
        <v>0</v>
      </c>
      <c r="S680" s="75"/>
      <c r="T680" s="75"/>
      <c r="U680" s="75"/>
      <c r="V680" s="76"/>
      <c r="W680" s="77">
        <f t="shared" si="283"/>
        <v>0</v>
      </c>
      <c r="X680" s="11"/>
      <c r="Y680" s="11"/>
      <c r="Z680" s="11"/>
      <c r="AA680" s="12"/>
      <c r="AB680" s="16">
        <f t="shared" si="284"/>
        <v>0</v>
      </c>
      <c r="AC680" s="11"/>
      <c r="AD680" s="11"/>
      <c r="AE680" s="11"/>
      <c r="AF680" s="12"/>
      <c r="AG680" s="16">
        <f t="shared" si="285"/>
        <v>0</v>
      </c>
      <c r="AH680" s="11"/>
      <c r="AI680" s="11"/>
      <c r="AJ680" s="11"/>
      <c r="AK680" s="12"/>
      <c r="AL680" s="16">
        <f t="shared" si="286"/>
        <v>0</v>
      </c>
      <c r="AM680" s="11"/>
      <c r="AN680" s="11"/>
      <c r="AO680" s="11"/>
      <c r="AP680" s="12"/>
      <c r="AQ680" s="16">
        <f t="shared" si="287"/>
        <v>0</v>
      </c>
      <c r="AR680" s="11"/>
      <c r="AS680" s="11"/>
      <c r="AT680" s="11"/>
      <c r="AU680" s="12"/>
      <c r="AV680" s="25">
        <f t="shared" si="288"/>
        <v>0</v>
      </c>
    </row>
    <row r="681" spans="1:48" x14ac:dyDescent="0.25">
      <c r="A681" s="10">
        <f t="shared" si="289"/>
        <v>31</v>
      </c>
      <c r="B681" s="3" t="s">
        <v>8</v>
      </c>
      <c r="C681" s="21" t="s">
        <v>61</v>
      </c>
      <c r="D681" s="75"/>
      <c r="E681" s="75"/>
      <c r="F681" s="75"/>
      <c r="G681" s="76"/>
      <c r="H681" s="77">
        <f t="shared" si="280"/>
        <v>0</v>
      </c>
      <c r="I681" s="75"/>
      <c r="J681" s="75"/>
      <c r="K681" s="75"/>
      <c r="L681" s="76"/>
      <c r="M681" s="77">
        <f t="shared" si="281"/>
        <v>0</v>
      </c>
      <c r="N681" s="75"/>
      <c r="O681" s="75"/>
      <c r="P681" s="75"/>
      <c r="Q681" s="76"/>
      <c r="R681" s="77">
        <f t="shared" si="282"/>
        <v>0</v>
      </c>
      <c r="S681" s="75"/>
      <c r="T681" s="75"/>
      <c r="U681" s="75"/>
      <c r="V681" s="76"/>
      <c r="W681" s="77">
        <f t="shared" si="283"/>
        <v>0</v>
      </c>
      <c r="X681" s="11"/>
      <c r="Y681" s="11"/>
      <c r="Z681" s="11"/>
      <c r="AA681" s="12"/>
      <c r="AB681" s="16">
        <f t="shared" si="284"/>
        <v>0</v>
      </c>
      <c r="AC681" s="11"/>
      <c r="AD681" s="11"/>
      <c r="AE681" s="11"/>
      <c r="AF681" s="12"/>
      <c r="AG681" s="16">
        <f t="shared" si="285"/>
        <v>0</v>
      </c>
      <c r="AH681" s="11"/>
      <c r="AI681" s="11"/>
      <c r="AJ681" s="11"/>
      <c r="AK681" s="12"/>
      <c r="AL681" s="16">
        <f t="shared" si="286"/>
        <v>0</v>
      </c>
      <c r="AM681" s="11"/>
      <c r="AN681" s="11"/>
      <c r="AO681" s="11"/>
      <c r="AP681" s="12"/>
      <c r="AQ681" s="16">
        <f t="shared" si="287"/>
        <v>0</v>
      </c>
      <c r="AR681" s="11"/>
      <c r="AS681" s="11"/>
      <c r="AT681" s="11"/>
      <c r="AU681" s="12"/>
      <c r="AV681" s="25">
        <f t="shared" si="288"/>
        <v>0</v>
      </c>
    </row>
    <row r="682" spans="1:48" x14ac:dyDescent="0.25">
      <c r="A682" s="10">
        <f t="shared" si="289"/>
        <v>31</v>
      </c>
      <c r="B682" s="3" t="s">
        <v>9</v>
      </c>
      <c r="C682" s="21" t="s">
        <v>61</v>
      </c>
      <c r="D682" s="75"/>
      <c r="E682" s="75"/>
      <c r="F682" s="75"/>
      <c r="G682" s="76"/>
      <c r="H682" s="77">
        <f t="shared" si="280"/>
        <v>0</v>
      </c>
      <c r="I682" s="75"/>
      <c r="J682" s="75"/>
      <c r="K682" s="75"/>
      <c r="L682" s="76"/>
      <c r="M682" s="77">
        <f t="shared" si="281"/>
        <v>0</v>
      </c>
      <c r="N682" s="75"/>
      <c r="O682" s="75"/>
      <c r="P682" s="75"/>
      <c r="Q682" s="76"/>
      <c r="R682" s="77">
        <f t="shared" si="282"/>
        <v>0</v>
      </c>
      <c r="S682" s="75"/>
      <c r="T682" s="75"/>
      <c r="U682" s="75"/>
      <c r="V682" s="76"/>
      <c r="W682" s="77">
        <f t="shared" si="283"/>
        <v>0</v>
      </c>
      <c r="X682" s="11"/>
      <c r="Y682" s="11"/>
      <c r="Z682" s="11"/>
      <c r="AA682" s="12"/>
      <c r="AB682" s="16">
        <f t="shared" si="284"/>
        <v>0</v>
      </c>
      <c r="AC682" s="11"/>
      <c r="AD682" s="11"/>
      <c r="AE682" s="11"/>
      <c r="AF682" s="12"/>
      <c r="AG682" s="16">
        <f t="shared" si="285"/>
        <v>0</v>
      </c>
      <c r="AH682" s="11"/>
      <c r="AI682" s="11"/>
      <c r="AJ682" s="11"/>
      <c r="AK682" s="12"/>
      <c r="AL682" s="16">
        <f t="shared" si="286"/>
        <v>0</v>
      </c>
      <c r="AM682" s="11"/>
      <c r="AN682" s="11"/>
      <c r="AO682" s="11"/>
      <c r="AP682" s="12"/>
      <c r="AQ682" s="16">
        <f t="shared" si="287"/>
        <v>0</v>
      </c>
      <c r="AR682" s="11"/>
      <c r="AS682" s="11"/>
      <c r="AT682" s="11"/>
      <c r="AU682" s="12"/>
      <c r="AV682" s="25">
        <f t="shared" si="288"/>
        <v>0</v>
      </c>
    </row>
    <row r="683" spans="1:48" x14ac:dyDescent="0.25">
      <c r="A683" s="10">
        <f t="shared" si="289"/>
        <v>31</v>
      </c>
      <c r="B683" s="3" t="s">
        <v>10</v>
      </c>
      <c r="C683" s="21" t="s">
        <v>61</v>
      </c>
      <c r="D683" s="75"/>
      <c r="E683" s="75"/>
      <c r="F683" s="75"/>
      <c r="G683" s="76"/>
      <c r="H683" s="77">
        <f t="shared" si="280"/>
        <v>0</v>
      </c>
      <c r="I683" s="75"/>
      <c r="J683" s="75"/>
      <c r="K683" s="75"/>
      <c r="L683" s="76"/>
      <c r="M683" s="77">
        <f t="shared" si="281"/>
        <v>0</v>
      </c>
      <c r="N683" s="75"/>
      <c r="O683" s="75"/>
      <c r="P683" s="75"/>
      <c r="Q683" s="76"/>
      <c r="R683" s="77">
        <f t="shared" si="282"/>
        <v>0</v>
      </c>
      <c r="S683" s="75"/>
      <c r="T683" s="75"/>
      <c r="U683" s="75"/>
      <c r="V683" s="76"/>
      <c r="W683" s="77">
        <f t="shared" si="283"/>
        <v>0</v>
      </c>
      <c r="X683" s="11"/>
      <c r="Y683" s="11"/>
      <c r="Z683" s="11"/>
      <c r="AA683" s="12"/>
      <c r="AB683" s="16">
        <f t="shared" si="284"/>
        <v>0</v>
      </c>
      <c r="AC683" s="11"/>
      <c r="AD683" s="11"/>
      <c r="AE683" s="11"/>
      <c r="AF683" s="12"/>
      <c r="AG683" s="16">
        <f t="shared" si="285"/>
        <v>0</v>
      </c>
      <c r="AH683" s="11"/>
      <c r="AI683" s="11"/>
      <c r="AJ683" s="11"/>
      <c r="AK683" s="12"/>
      <c r="AL683" s="16">
        <f t="shared" si="286"/>
        <v>0</v>
      </c>
      <c r="AM683" s="11"/>
      <c r="AN683" s="11"/>
      <c r="AO683" s="11"/>
      <c r="AP683" s="12"/>
      <c r="AQ683" s="16">
        <f t="shared" si="287"/>
        <v>0</v>
      </c>
      <c r="AR683" s="11"/>
      <c r="AS683" s="11"/>
      <c r="AT683" s="11"/>
      <c r="AU683" s="12"/>
      <c r="AV683" s="25">
        <f t="shared" si="288"/>
        <v>0</v>
      </c>
    </row>
    <row r="684" spans="1:48" x14ac:dyDescent="0.25">
      <c r="A684" s="10">
        <f t="shared" si="289"/>
        <v>31</v>
      </c>
      <c r="B684" s="3" t="s">
        <v>55</v>
      </c>
      <c r="C684" s="21" t="s">
        <v>61</v>
      </c>
      <c r="D684" s="75"/>
      <c r="E684" s="75"/>
      <c r="F684" s="75"/>
      <c r="G684" s="76"/>
      <c r="H684" s="77">
        <f t="shared" si="280"/>
        <v>0</v>
      </c>
      <c r="I684" s="75"/>
      <c r="J684" s="75"/>
      <c r="K684" s="75"/>
      <c r="L684" s="76"/>
      <c r="M684" s="77">
        <f t="shared" si="281"/>
        <v>0</v>
      </c>
      <c r="N684" s="75"/>
      <c r="O684" s="75"/>
      <c r="P684" s="75"/>
      <c r="Q684" s="76"/>
      <c r="R684" s="77">
        <f t="shared" si="282"/>
        <v>0</v>
      </c>
      <c r="S684" s="75"/>
      <c r="T684" s="75"/>
      <c r="U684" s="75"/>
      <c r="V684" s="76"/>
      <c r="W684" s="77">
        <f t="shared" si="283"/>
        <v>0</v>
      </c>
      <c r="X684" s="11"/>
      <c r="Y684" s="11"/>
      <c r="Z684" s="11"/>
      <c r="AA684" s="12"/>
      <c r="AB684" s="16">
        <f t="shared" si="284"/>
        <v>0</v>
      </c>
      <c r="AC684" s="11"/>
      <c r="AD684" s="11"/>
      <c r="AE684" s="11"/>
      <c r="AF684" s="12"/>
      <c r="AG684" s="16">
        <f t="shared" si="285"/>
        <v>0</v>
      </c>
      <c r="AH684" s="11"/>
      <c r="AI684" s="11"/>
      <c r="AJ684" s="11"/>
      <c r="AK684" s="12"/>
      <c r="AL684" s="16">
        <f t="shared" si="286"/>
        <v>0</v>
      </c>
      <c r="AM684" s="11"/>
      <c r="AN684" s="11"/>
      <c r="AO684" s="11"/>
      <c r="AP684" s="12"/>
      <c r="AQ684" s="16">
        <f t="shared" si="287"/>
        <v>0</v>
      </c>
      <c r="AR684" s="11"/>
      <c r="AS684" s="11"/>
      <c r="AT684" s="11"/>
      <c r="AU684" s="12"/>
      <c r="AV684" s="25">
        <f t="shared" si="288"/>
        <v>0</v>
      </c>
    </row>
    <row r="685" spans="1:48" x14ac:dyDescent="0.25">
      <c r="A685" s="10">
        <f t="shared" si="289"/>
        <v>31</v>
      </c>
      <c r="B685" s="22" t="s">
        <v>34</v>
      </c>
      <c r="C685" s="21" t="s">
        <v>61</v>
      </c>
      <c r="D685" s="78"/>
      <c r="E685" s="78"/>
      <c r="F685" s="78"/>
      <c r="G685" s="79"/>
      <c r="H685" s="80">
        <f t="shared" si="280"/>
        <v>0</v>
      </c>
      <c r="I685" s="78"/>
      <c r="J685" s="78"/>
      <c r="K685" s="78"/>
      <c r="L685" s="79"/>
      <c r="M685" s="80">
        <f t="shared" si="281"/>
        <v>0</v>
      </c>
      <c r="N685" s="78"/>
      <c r="O685" s="78"/>
      <c r="P685" s="78"/>
      <c r="Q685" s="79"/>
      <c r="R685" s="80">
        <f t="shared" si="282"/>
        <v>0</v>
      </c>
      <c r="S685" s="78"/>
      <c r="T685" s="78"/>
      <c r="U685" s="78"/>
      <c r="V685" s="79"/>
      <c r="W685" s="80">
        <f t="shared" si="283"/>
        <v>0</v>
      </c>
      <c r="X685" s="13"/>
      <c r="Y685" s="13"/>
      <c r="Z685" s="13"/>
      <c r="AA685" s="14"/>
      <c r="AB685" s="17">
        <f t="shared" si="284"/>
        <v>0</v>
      </c>
      <c r="AC685" s="13"/>
      <c r="AD685" s="13"/>
      <c r="AE685" s="13"/>
      <c r="AF685" s="14"/>
      <c r="AG685" s="17">
        <f t="shared" si="285"/>
        <v>0</v>
      </c>
      <c r="AH685" s="13"/>
      <c r="AI685" s="13"/>
      <c r="AJ685" s="13"/>
      <c r="AK685" s="14"/>
      <c r="AL685" s="17">
        <f t="shared" si="286"/>
        <v>0</v>
      </c>
      <c r="AM685" s="13"/>
      <c r="AN685" s="13"/>
      <c r="AO685" s="13"/>
      <c r="AP685" s="14"/>
      <c r="AQ685" s="17">
        <f t="shared" si="287"/>
        <v>0</v>
      </c>
      <c r="AR685" s="13"/>
      <c r="AS685" s="13"/>
      <c r="AT685" s="13"/>
      <c r="AU685" s="14"/>
      <c r="AV685" s="26">
        <f t="shared" si="288"/>
        <v>0</v>
      </c>
    </row>
    <row r="686" spans="1:48" x14ac:dyDescent="0.25">
      <c r="A686" s="10">
        <f t="shared" si="289"/>
        <v>31</v>
      </c>
      <c r="B686" s="27"/>
      <c r="C686" s="28"/>
      <c r="D686" s="81"/>
      <c r="E686" s="82"/>
      <c r="F686" s="82"/>
      <c r="G686" s="82"/>
      <c r="H686" s="83">
        <f>SUM(H666:H685)</f>
        <v>0</v>
      </c>
      <c r="I686" s="82"/>
      <c r="J686" s="82"/>
      <c r="K686" s="82"/>
      <c r="L686" s="82"/>
      <c r="M686" s="83">
        <f>SUM(M666:M685)</f>
        <v>0</v>
      </c>
      <c r="N686" s="82"/>
      <c r="O686" s="82"/>
      <c r="P686" s="82"/>
      <c r="Q686" s="82"/>
      <c r="R686" s="83">
        <f>SUM(R666:R685)</f>
        <v>0</v>
      </c>
      <c r="S686" s="82"/>
      <c r="T686" s="82"/>
      <c r="U686" s="82"/>
      <c r="V686" s="82"/>
      <c r="W686" s="83">
        <f>SUM(W666:W685)</f>
        <v>0</v>
      </c>
      <c r="X686" s="29"/>
      <c r="Y686" s="29"/>
      <c r="Z686" s="29"/>
      <c r="AA686" s="29"/>
      <c r="AB686" s="30">
        <f>SUM(AB666:AB685)</f>
        <v>0</v>
      </c>
      <c r="AC686" s="29"/>
      <c r="AD686" s="29"/>
      <c r="AE686" s="29"/>
      <c r="AF686" s="29"/>
      <c r="AG686" s="30">
        <f>SUM(AG666:AG685)</f>
        <v>0</v>
      </c>
      <c r="AH686" s="29"/>
      <c r="AI686" s="29"/>
      <c r="AJ686" s="29"/>
      <c r="AK686" s="29"/>
      <c r="AL686" s="30">
        <f>SUM(AL666:AL685)</f>
        <v>0</v>
      </c>
      <c r="AM686" s="29"/>
      <c r="AN686" s="29"/>
      <c r="AO686" s="29"/>
      <c r="AP686" s="29"/>
      <c r="AQ686" s="30">
        <f>SUM(AQ666:AQ685)</f>
        <v>0</v>
      </c>
      <c r="AR686" s="29"/>
      <c r="AS686" s="29"/>
      <c r="AT686" s="29"/>
      <c r="AU686" s="29"/>
      <c r="AV686" s="30">
        <f>SUM(AV666:AV685)</f>
        <v>0</v>
      </c>
    </row>
    <row r="687" spans="1:48" x14ac:dyDescent="0.25">
      <c r="A687" s="10">
        <f t="shared" si="289"/>
        <v>31</v>
      </c>
      <c r="B687" s="115" t="str">
        <f>"Буква (или иное название) класса "&amp;A930&amp;":"</f>
        <v>Буква (или иное название) класса 43:</v>
      </c>
      <c r="C687" s="116"/>
      <c r="D687" s="106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</row>
    <row r="688" spans="1:48" x14ac:dyDescent="0.25">
      <c r="A688" s="10">
        <f t="shared" si="289"/>
        <v>32</v>
      </c>
      <c r="B688" s="3" t="s">
        <v>0</v>
      </c>
      <c r="C688" s="21" t="s">
        <v>61</v>
      </c>
      <c r="D688" s="75"/>
      <c r="E688" s="75"/>
      <c r="F688" s="75"/>
      <c r="G688" s="76"/>
      <c r="H688" s="77">
        <f t="shared" ref="H688:H707" si="290">COUNTA(D688:G688)</f>
        <v>0</v>
      </c>
      <c r="I688" s="75"/>
      <c r="J688" s="75"/>
      <c r="K688" s="75"/>
      <c r="L688" s="76"/>
      <c r="M688" s="77">
        <f t="shared" ref="M688:M707" si="291">COUNTA(I688:L688)</f>
        <v>0</v>
      </c>
      <c r="N688" s="75"/>
      <c r="O688" s="75"/>
      <c r="P688" s="75"/>
      <c r="Q688" s="76"/>
      <c r="R688" s="77">
        <f t="shared" ref="R688:R707" si="292">COUNTA(N688:Q688)</f>
        <v>0</v>
      </c>
      <c r="S688" s="75"/>
      <c r="T688" s="75"/>
      <c r="U688" s="75"/>
      <c r="V688" s="76"/>
      <c r="W688" s="77">
        <f t="shared" ref="W688:W707" si="293">COUNTA(S688:V688)</f>
        <v>0</v>
      </c>
      <c r="X688" s="11"/>
      <c r="Y688" s="11"/>
      <c r="Z688" s="11"/>
      <c r="AA688" s="12"/>
      <c r="AB688" s="16">
        <f t="shared" ref="AB688:AB707" si="294">COUNTA(X688:AA688)</f>
        <v>0</v>
      </c>
      <c r="AC688" s="11"/>
      <c r="AD688" s="11"/>
      <c r="AE688" s="11"/>
      <c r="AF688" s="12"/>
      <c r="AG688" s="16">
        <f t="shared" ref="AG688:AG707" si="295">COUNTA(AC688:AF688)</f>
        <v>0</v>
      </c>
      <c r="AH688" s="11"/>
      <c r="AI688" s="11"/>
      <c r="AJ688" s="11"/>
      <c r="AK688" s="12"/>
      <c r="AL688" s="16">
        <f t="shared" ref="AL688:AL707" si="296">COUNTA(AH688:AK688)</f>
        <v>0</v>
      </c>
      <c r="AM688" s="11"/>
      <c r="AN688" s="11"/>
      <c r="AO688" s="11"/>
      <c r="AP688" s="12"/>
      <c r="AQ688" s="16">
        <f t="shared" ref="AQ688:AQ707" si="297">COUNTA(AM688:AP688)</f>
        <v>0</v>
      </c>
      <c r="AR688" s="11"/>
      <c r="AS688" s="11"/>
      <c r="AT688" s="11"/>
      <c r="AU688" s="12"/>
      <c r="AV688" s="25">
        <f t="shared" ref="AV688:AV707" si="298">COUNTA(AR688:AU688)</f>
        <v>0</v>
      </c>
    </row>
    <row r="689" spans="1:48" x14ac:dyDescent="0.25">
      <c r="A689" s="10">
        <f t="shared" si="289"/>
        <v>32</v>
      </c>
      <c r="B689" s="3" t="s">
        <v>45</v>
      </c>
      <c r="C689" s="21" t="s">
        <v>61</v>
      </c>
      <c r="D689" s="75"/>
      <c r="E689" s="75"/>
      <c r="F689" s="75"/>
      <c r="G689" s="76"/>
      <c r="H689" s="77">
        <f t="shared" si="290"/>
        <v>0</v>
      </c>
      <c r="I689" s="75"/>
      <c r="J689" s="75"/>
      <c r="K689" s="75"/>
      <c r="L689" s="76"/>
      <c r="M689" s="77">
        <f t="shared" si="291"/>
        <v>0</v>
      </c>
      <c r="N689" s="75"/>
      <c r="O689" s="75"/>
      <c r="P689" s="75"/>
      <c r="Q689" s="76"/>
      <c r="R689" s="77">
        <f t="shared" si="292"/>
        <v>0</v>
      </c>
      <c r="S689" s="75"/>
      <c r="T689" s="75"/>
      <c r="U689" s="75"/>
      <c r="V689" s="76"/>
      <c r="W689" s="77">
        <f t="shared" si="293"/>
        <v>0</v>
      </c>
      <c r="X689" s="11"/>
      <c r="Y689" s="11"/>
      <c r="Z689" s="11"/>
      <c r="AA689" s="12"/>
      <c r="AB689" s="16">
        <f t="shared" si="294"/>
        <v>0</v>
      </c>
      <c r="AC689" s="11"/>
      <c r="AD689" s="11"/>
      <c r="AE689" s="11"/>
      <c r="AF689" s="12"/>
      <c r="AG689" s="16">
        <f t="shared" si="295"/>
        <v>0</v>
      </c>
      <c r="AH689" s="11"/>
      <c r="AI689" s="11"/>
      <c r="AJ689" s="11"/>
      <c r="AK689" s="12"/>
      <c r="AL689" s="16">
        <f t="shared" si="296"/>
        <v>0</v>
      </c>
      <c r="AM689" s="11"/>
      <c r="AN689" s="11"/>
      <c r="AO689" s="11"/>
      <c r="AP689" s="12"/>
      <c r="AQ689" s="16">
        <f t="shared" si="297"/>
        <v>0</v>
      </c>
      <c r="AR689" s="11"/>
      <c r="AS689" s="11"/>
      <c r="AT689" s="11"/>
      <c r="AU689" s="12"/>
      <c r="AV689" s="25">
        <f t="shared" si="298"/>
        <v>0</v>
      </c>
    </row>
    <row r="690" spans="1:48" x14ac:dyDescent="0.25">
      <c r="A690" s="10">
        <f t="shared" si="289"/>
        <v>32</v>
      </c>
      <c r="B690" s="3" t="s">
        <v>2</v>
      </c>
      <c r="C690" s="21" t="s">
        <v>61</v>
      </c>
      <c r="D690" s="75"/>
      <c r="E690" s="75"/>
      <c r="F690" s="75"/>
      <c r="G690" s="76"/>
      <c r="H690" s="77">
        <f t="shared" si="290"/>
        <v>0</v>
      </c>
      <c r="I690" s="75"/>
      <c r="J690" s="75"/>
      <c r="K690" s="75"/>
      <c r="L690" s="76"/>
      <c r="M690" s="77">
        <f t="shared" si="291"/>
        <v>0</v>
      </c>
      <c r="N690" s="75"/>
      <c r="O690" s="75"/>
      <c r="P690" s="75"/>
      <c r="Q690" s="76"/>
      <c r="R690" s="77">
        <f t="shared" si="292"/>
        <v>0</v>
      </c>
      <c r="S690" s="75"/>
      <c r="T690" s="75"/>
      <c r="U690" s="75"/>
      <c r="V690" s="76"/>
      <c r="W690" s="77">
        <f t="shared" si="293"/>
        <v>0</v>
      </c>
      <c r="X690" s="11"/>
      <c r="Y690" s="11"/>
      <c r="Z690" s="11"/>
      <c r="AA690" s="12"/>
      <c r="AB690" s="16">
        <f t="shared" si="294"/>
        <v>0</v>
      </c>
      <c r="AC690" s="11"/>
      <c r="AD690" s="11"/>
      <c r="AE690" s="11"/>
      <c r="AF690" s="12"/>
      <c r="AG690" s="16">
        <f t="shared" si="295"/>
        <v>0</v>
      </c>
      <c r="AH690" s="11"/>
      <c r="AI690" s="11"/>
      <c r="AJ690" s="11"/>
      <c r="AK690" s="12"/>
      <c r="AL690" s="16">
        <f t="shared" si="296"/>
        <v>0</v>
      </c>
      <c r="AM690" s="11"/>
      <c r="AN690" s="11"/>
      <c r="AO690" s="11"/>
      <c r="AP690" s="12"/>
      <c r="AQ690" s="16">
        <f t="shared" si="297"/>
        <v>0</v>
      </c>
      <c r="AR690" s="11"/>
      <c r="AS690" s="11"/>
      <c r="AT690" s="11"/>
      <c r="AU690" s="12"/>
      <c r="AV690" s="25">
        <f t="shared" si="298"/>
        <v>0</v>
      </c>
    </row>
    <row r="691" spans="1:48" x14ac:dyDescent="0.25">
      <c r="A691" s="10">
        <f t="shared" si="289"/>
        <v>32</v>
      </c>
      <c r="B691" s="3" t="s">
        <v>46</v>
      </c>
      <c r="C691" s="21" t="s">
        <v>61</v>
      </c>
      <c r="D691" s="75"/>
      <c r="E691" s="75"/>
      <c r="F691" s="75"/>
      <c r="G691" s="76"/>
      <c r="H691" s="77">
        <f t="shared" si="290"/>
        <v>0</v>
      </c>
      <c r="I691" s="75"/>
      <c r="J691" s="75"/>
      <c r="K691" s="75"/>
      <c r="L691" s="76"/>
      <c r="M691" s="77">
        <f t="shared" si="291"/>
        <v>0</v>
      </c>
      <c r="N691" s="75"/>
      <c r="O691" s="75"/>
      <c r="P691" s="75"/>
      <c r="Q691" s="76"/>
      <c r="R691" s="77">
        <f t="shared" si="292"/>
        <v>0</v>
      </c>
      <c r="S691" s="75"/>
      <c r="T691" s="75"/>
      <c r="U691" s="75"/>
      <c r="V691" s="76"/>
      <c r="W691" s="77">
        <f t="shared" si="293"/>
        <v>0</v>
      </c>
      <c r="X691" s="11"/>
      <c r="Y691" s="11"/>
      <c r="Z691" s="11"/>
      <c r="AA691" s="12"/>
      <c r="AB691" s="16">
        <f t="shared" si="294"/>
        <v>0</v>
      </c>
      <c r="AC691" s="11"/>
      <c r="AD691" s="11"/>
      <c r="AE691" s="11"/>
      <c r="AF691" s="12"/>
      <c r="AG691" s="16">
        <f t="shared" si="295"/>
        <v>0</v>
      </c>
      <c r="AH691" s="11"/>
      <c r="AI691" s="11"/>
      <c r="AJ691" s="11"/>
      <c r="AK691" s="12"/>
      <c r="AL691" s="16">
        <f t="shared" si="296"/>
        <v>0</v>
      </c>
      <c r="AM691" s="11"/>
      <c r="AN691" s="11"/>
      <c r="AO691" s="11"/>
      <c r="AP691" s="12"/>
      <c r="AQ691" s="16">
        <f t="shared" si="297"/>
        <v>0</v>
      </c>
      <c r="AR691" s="11"/>
      <c r="AS691" s="11"/>
      <c r="AT691" s="11"/>
      <c r="AU691" s="12"/>
      <c r="AV691" s="25">
        <f t="shared" si="298"/>
        <v>0</v>
      </c>
    </row>
    <row r="692" spans="1:48" x14ac:dyDescent="0.25">
      <c r="A692" s="10">
        <f t="shared" si="289"/>
        <v>32</v>
      </c>
      <c r="B692" s="3" t="s">
        <v>4</v>
      </c>
      <c r="C692" s="21" t="s">
        <v>61</v>
      </c>
      <c r="D692" s="75"/>
      <c r="E692" s="75"/>
      <c r="F692" s="75"/>
      <c r="G692" s="76"/>
      <c r="H692" s="77">
        <f t="shared" si="290"/>
        <v>0</v>
      </c>
      <c r="I692" s="75"/>
      <c r="J692" s="75"/>
      <c r="K692" s="75"/>
      <c r="L692" s="76"/>
      <c r="M692" s="77">
        <f t="shared" si="291"/>
        <v>0</v>
      </c>
      <c r="N692" s="75"/>
      <c r="O692" s="75"/>
      <c r="P692" s="75"/>
      <c r="Q692" s="76"/>
      <c r="R692" s="77">
        <f t="shared" si="292"/>
        <v>0</v>
      </c>
      <c r="S692" s="75"/>
      <c r="T692" s="75"/>
      <c r="U692" s="75"/>
      <c r="V692" s="76"/>
      <c r="W692" s="77">
        <f t="shared" si="293"/>
        <v>0</v>
      </c>
      <c r="X692" s="11"/>
      <c r="Y692" s="11"/>
      <c r="Z692" s="11"/>
      <c r="AA692" s="12"/>
      <c r="AB692" s="16">
        <f t="shared" si="294"/>
        <v>0</v>
      </c>
      <c r="AC692" s="11"/>
      <c r="AD692" s="11"/>
      <c r="AE692" s="11"/>
      <c r="AF692" s="12"/>
      <c r="AG692" s="16">
        <f t="shared" si="295"/>
        <v>0</v>
      </c>
      <c r="AH692" s="11"/>
      <c r="AI692" s="11"/>
      <c r="AJ692" s="11"/>
      <c r="AK692" s="12"/>
      <c r="AL692" s="16">
        <f t="shared" si="296"/>
        <v>0</v>
      </c>
      <c r="AM692" s="11"/>
      <c r="AN692" s="11"/>
      <c r="AO692" s="11"/>
      <c r="AP692" s="12"/>
      <c r="AQ692" s="16">
        <f t="shared" si="297"/>
        <v>0</v>
      </c>
      <c r="AR692" s="11"/>
      <c r="AS692" s="11"/>
      <c r="AT692" s="11"/>
      <c r="AU692" s="12"/>
      <c r="AV692" s="25">
        <f t="shared" si="298"/>
        <v>0</v>
      </c>
    </row>
    <row r="693" spans="1:48" x14ac:dyDescent="0.25">
      <c r="A693" s="10">
        <f t="shared" si="289"/>
        <v>32</v>
      </c>
      <c r="B693" s="3" t="s">
        <v>47</v>
      </c>
      <c r="C693" s="21" t="s">
        <v>61</v>
      </c>
      <c r="D693" s="75"/>
      <c r="E693" s="75"/>
      <c r="F693" s="75"/>
      <c r="G693" s="76"/>
      <c r="H693" s="77">
        <f t="shared" si="290"/>
        <v>0</v>
      </c>
      <c r="I693" s="75"/>
      <c r="J693" s="75"/>
      <c r="K693" s="75"/>
      <c r="L693" s="76"/>
      <c r="M693" s="77">
        <f t="shared" si="291"/>
        <v>0</v>
      </c>
      <c r="N693" s="75"/>
      <c r="O693" s="75"/>
      <c r="P693" s="75"/>
      <c r="Q693" s="76"/>
      <c r="R693" s="77">
        <f t="shared" si="292"/>
        <v>0</v>
      </c>
      <c r="S693" s="75"/>
      <c r="T693" s="75"/>
      <c r="U693" s="75"/>
      <c r="V693" s="76"/>
      <c r="W693" s="77">
        <f t="shared" si="293"/>
        <v>0</v>
      </c>
      <c r="X693" s="11"/>
      <c r="Y693" s="11"/>
      <c r="Z693" s="11"/>
      <c r="AA693" s="12"/>
      <c r="AB693" s="16">
        <f t="shared" si="294"/>
        <v>0</v>
      </c>
      <c r="AC693" s="11"/>
      <c r="AD693" s="11"/>
      <c r="AE693" s="11"/>
      <c r="AF693" s="12"/>
      <c r="AG693" s="16">
        <f t="shared" si="295"/>
        <v>0</v>
      </c>
      <c r="AH693" s="11"/>
      <c r="AI693" s="11"/>
      <c r="AJ693" s="11"/>
      <c r="AK693" s="12"/>
      <c r="AL693" s="16">
        <f t="shared" si="296"/>
        <v>0</v>
      </c>
      <c r="AM693" s="11"/>
      <c r="AN693" s="11"/>
      <c r="AO693" s="11"/>
      <c r="AP693" s="12"/>
      <c r="AQ693" s="16">
        <f t="shared" si="297"/>
        <v>0</v>
      </c>
      <c r="AR693" s="11"/>
      <c r="AS693" s="11"/>
      <c r="AT693" s="11"/>
      <c r="AU693" s="12"/>
      <c r="AV693" s="25">
        <f t="shared" si="298"/>
        <v>0</v>
      </c>
    </row>
    <row r="694" spans="1:48" x14ac:dyDescent="0.25">
      <c r="A694" s="10">
        <f t="shared" si="289"/>
        <v>32</v>
      </c>
      <c r="B694" s="3" t="s">
        <v>5</v>
      </c>
      <c r="C694" s="21" t="s">
        <v>61</v>
      </c>
      <c r="D694" s="75"/>
      <c r="E694" s="75"/>
      <c r="F694" s="75"/>
      <c r="G694" s="76"/>
      <c r="H694" s="77">
        <f t="shared" si="290"/>
        <v>0</v>
      </c>
      <c r="I694" s="75"/>
      <c r="J694" s="75"/>
      <c r="K694" s="75"/>
      <c r="L694" s="76"/>
      <c r="M694" s="77">
        <f t="shared" si="291"/>
        <v>0</v>
      </c>
      <c r="N694" s="75"/>
      <c r="O694" s="75"/>
      <c r="P694" s="75"/>
      <c r="Q694" s="76"/>
      <c r="R694" s="77">
        <f t="shared" si="292"/>
        <v>0</v>
      </c>
      <c r="S694" s="75"/>
      <c r="T694" s="75"/>
      <c r="U694" s="75"/>
      <c r="V694" s="76"/>
      <c r="W694" s="77">
        <f t="shared" si="293"/>
        <v>0</v>
      </c>
      <c r="X694" s="11"/>
      <c r="Y694" s="11"/>
      <c r="Z694" s="11"/>
      <c r="AA694" s="12"/>
      <c r="AB694" s="16">
        <f t="shared" si="294"/>
        <v>0</v>
      </c>
      <c r="AC694" s="11"/>
      <c r="AD694" s="11"/>
      <c r="AE694" s="11"/>
      <c r="AF694" s="12"/>
      <c r="AG694" s="16">
        <f t="shared" si="295"/>
        <v>0</v>
      </c>
      <c r="AH694" s="11"/>
      <c r="AI694" s="11"/>
      <c r="AJ694" s="11"/>
      <c r="AK694" s="12"/>
      <c r="AL694" s="16">
        <f t="shared" si="296"/>
        <v>0</v>
      </c>
      <c r="AM694" s="11"/>
      <c r="AN694" s="11"/>
      <c r="AO694" s="11"/>
      <c r="AP694" s="12"/>
      <c r="AQ694" s="16">
        <f t="shared" si="297"/>
        <v>0</v>
      </c>
      <c r="AR694" s="11"/>
      <c r="AS694" s="11"/>
      <c r="AT694" s="11"/>
      <c r="AU694" s="12"/>
      <c r="AV694" s="25">
        <f t="shared" si="298"/>
        <v>0</v>
      </c>
    </row>
    <row r="695" spans="1:48" x14ac:dyDescent="0.25">
      <c r="A695" s="10">
        <f t="shared" si="289"/>
        <v>32</v>
      </c>
      <c r="B695" s="3" t="s">
        <v>48</v>
      </c>
      <c r="C695" s="21" t="s">
        <v>61</v>
      </c>
      <c r="D695" s="75"/>
      <c r="E695" s="75"/>
      <c r="F695" s="75"/>
      <c r="G695" s="76"/>
      <c r="H695" s="77">
        <f t="shared" si="290"/>
        <v>0</v>
      </c>
      <c r="I695" s="75"/>
      <c r="J695" s="75"/>
      <c r="K695" s="75"/>
      <c r="L695" s="76"/>
      <c r="M695" s="77">
        <f t="shared" si="291"/>
        <v>0</v>
      </c>
      <c r="N695" s="75"/>
      <c r="O695" s="75"/>
      <c r="P695" s="75"/>
      <c r="Q695" s="76"/>
      <c r="R695" s="77">
        <f t="shared" si="292"/>
        <v>0</v>
      </c>
      <c r="S695" s="75"/>
      <c r="T695" s="75"/>
      <c r="U695" s="75"/>
      <c r="V695" s="76"/>
      <c r="W695" s="77">
        <f t="shared" si="293"/>
        <v>0</v>
      </c>
      <c r="X695" s="11"/>
      <c r="Y695" s="11"/>
      <c r="Z695" s="11"/>
      <c r="AA695" s="12"/>
      <c r="AB695" s="16">
        <f t="shared" si="294"/>
        <v>0</v>
      </c>
      <c r="AC695" s="11"/>
      <c r="AD695" s="11"/>
      <c r="AE695" s="11"/>
      <c r="AF695" s="12"/>
      <c r="AG695" s="16">
        <f t="shared" si="295"/>
        <v>0</v>
      </c>
      <c r="AH695" s="11"/>
      <c r="AI695" s="11"/>
      <c r="AJ695" s="11"/>
      <c r="AK695" s="12"/>
      <c r="AL695" s="16">
        <f t="shared" si="296"/>
        <v>0</v>
      </c>
      <c r="AM695" s="11"/>
      <c r="AN695" s="11"/>
      <c r="AO695" s="11"/>
      <c r="AP695" s="12"/>
      <c r="AQ695" s="16">
        <f t="shared" si="297"/>
        <v>0</v>
      </c>
      <c r="AR695" s="11"/>
      <c r="AS695" s="11"/>
      <c r="AT695" s="11"/>
      <c r="AU695" s="12"/>
      <c r="AV695" s="25">
        <f t="shared" si="298"/>
        <v>0</v>
      </c>
    </row>
    <row r="696" spans="1:48" x14ac:dyDescent="0.25">
      <c r="A696" s="10">
        <f t="shared" si="289"/>
        <v>32</v>
      </c>
      <c r="B696" s="3" t="s">
        <v>49</v>
      </c>
      <c r="C696" s="21" t="s">
        <v>61</v>
      </c>
      <c r="D696" s="75"/>
      <c r="E696" s="75"/>
      <c r="F696" s="75"/>
      <c r="G696" s="76"/>
      <c r="H696" s="77">
        <f t="shared" si="290"/>
        <v>0</v>
      </c>
      <c r="I696" s="75"/>
      <c r="J696" s="75"/>
      <c r="K696" s="75"/>
      <c r="L696" s="76"/>
      <c r="M696" s="77">
        <f t="shared" si="291"/>
        <v>0</v>
      </c>
      <c r="N696" s="75"/>
      <c r="O696" s="75"/>
      <c r="P696" s="75"/>
      <c r="Q696" s="76"/>
      <c r="R696" s="77">
        <f t="shared" si="292"/>
        <v>0</v>
      </c>
      <c r="S696" s="75"/>
      <c r="T696" s="75"/>
      <c r="U696" s="75"/>
      <c r="V696" s="76"/>
      <c r="W696" s="77">
        <f t="shared" si="293"/>
        <v>0</v>
      </c>
      <c r="X696" s="11"/>
      <c r="Y696" s="11"/>
      <c r="Z696" s="11"/>
      <c r="AA696" s="12"/>
      <c r="AB696" s="16">
        <f t="shared" si="294"/>
        <v>0</v>
      </c>
      <c r="AC696" s="11"/>
      <c r="AD696" s="11"/>
      <c r="AE696" s="11"/>
      <c r="AF696" s="12"/>
      <c r="AG696" s="16">
        <f t="shared" si="295"/>
        <v>0</v>
      </c>
      <c r="AH696" s="11"/>
      <c r="AI696" s="11"/>
      <c r="AJ696" s="11"/>
      <c r="AK696" s="12"/>
      <c r="AL696" s="16">
        <f t="shared" si="296"/>
        <v>0</v>
      </c>
      <c r="AM696" s="11"/>
      <c r="AN696" s="11"/>
      <c r="AO696" s="11"/>
      <c r="AP696" s="12"/>
      <c r="AQ696" s="16">
        <f t="shared" si="297"/>
        <v>0</v>
      </c>
      <c r="AR696" s="11"/>
      <c r="AS696" s="11"/>
      <c r="AT696" s="11"/>
      <c r="AU696" s="12"/>
      <c r="AV696" s="25">
        <f t="shared" si="298"/>
        <v>0</v>
      </c>
    </row>
    <row r="697" spans="1:48" x14ac:dyDescent="0.25">
      <c r="A697" s="10">
        <f t="shared" si="289"/>
        <v>32</v>
      </c>
      <c r="B697" s="3" t="s">
        <v>50</v>
      </c>
      <c r="C697" s="21" t="s">
        <v>61</v>
      </c>
      <c r="D697" s="75"/>
      <c r="E697" s="75"/>
      <c r="F697" s="75"/>
      <c r="G697" s="76"/>
      <c r="H697" s="77">
        <f t="shared" si="290"/>
        <v>0</v>
      </c>
      <c r="I697" s="75"/>
      <c r="J697" s="75"/>
      <c r="K697" s="75"/>
      <c r="L697" s="76"/>
      <c r="M697" s="77">
        <f t="shared" si="291"/>
        <v>0</v>
      </c>
      <c r="N697" s="75"/>
      <c r="O697" s="75"/>
      <c r="P697" s="75"/>
      <c r="Q697" s="76"/>
      <c r="R697" s="77">
        <f t="shared" si="292"/>
        <v>0</v>
      </c>
      <c r="S697" s="75"/>
      <c r="T697" s="75"/>
      <c r="U697" s="75"/>
      <c r="V697" s="76"/>
      <c r="W697" s="77">
        <f t="shared" si="293"/>
        <v>0</v>
      </c>
      <c r="X697" s="11"/>
      <c r="Y697" s="11"/>
      <c r="Z697" s="11"/>
      <c r="AA697" s="12"/>
      <c r="AB697" s="16">
        <f t="shared" si="294"/>
        <v>0</v>
      </c>
      <c r="AC697" s="11"/>
      <c r="AD697" s="11"/>
      <c r="AE697" s="11"/>
      <c r="AF697" s="12"/>
      <c r="AG697" s="16">
        <f t="shared" si="295"/>
        <v>0</v>
      </c>
      <c r="AH697" s="11"/>
      <c r="AI697" s="11"/>
      <c r="AJ697" s="11"/>
      <c r="AK697" s="12"/>
      <c r="AL697" s="16">
        <f t="shared" si="296"/>
        <v>0</v>
      </c>
      <c r="AM697" s="11"/>
      <c r="AN697" s="11"/>
      <c r="AO697" s="11"/>
      <c r="AP697" s="12"/>
      <c r="AQ697" s="16">
        <f t="shared" si="297"/>
        <v>0</v>
      </c>
      <c r="AR697" s="11"/>
      <c r="AS697" s="11"/>
      <c r="AT697" s="11"/>
      <c r="AU697" s="12"/>
      <c r="AV697" s="25">
        <f t="shared" si="298"/>
        <v>0</v>
      </c>
    </row>
    <row r="698" spans="1:48" x14ac:dyDescent="0.25">
      <c r="A698" s="10">
        <f t="shared" si="289"/>
        <v>32</v>
      </c>
      <c r="B698" s="3" t="s">
        <v>51</v>
      </c>
      <c r="C698" s="21" t="s">
        <v>61</v>
      </c>
      <c r="D698" s="75"/>
      <c r="E698" s="75"/>
      <c r="F698" s="75"/>
      <c r="G698" s="76"/>
      <c r="H698" s="77">
        <f t="shared" si="290"/>
        <v>0</v>
      </c>
      <c r="I698" s="75"/>
      <c r="J698" s="75"/>
      <c r="K698" s="75"/>
      <c r="L698" s="76"/>
      <c r="M698" s="77">
        <f t="shared" si="291"/>
        <v>0</v>
      </c>
      <c r="N698" s="75"/>
      <c r="O698" s="75"/>
      <c r="P698" s="75"/>
      <c r="Q698" s="76"/>
      <c r="R698" s="77">
        <f t="shared" si="292"/>
        <v>0</v>
      </c>
      <c r="S698" s="75"/>
      <c r="T698" s="75"/>
      <c r="U698" s="75"/>
      <c r="V698" s="76"/>
      <c r="W698" s="77">
        <f t="shared" si="293"/>
        <v>0</v>
      </c>
      <c r="X698" s="11"/>
      <c r="Y698" s="11"/>
      <c r="Z698" s="11"/>
      <c r="AA698" s="12"/>
      <c r="AB698" s="16">
        <f t="shared" si="294"/>
        <v>0</v>
      </c>
      <c r="AC698" s="11"/>
      <c r="AD698" s="11"/>
      <c r="AE698" s="11"/>
      <c r="AF698" s="12"/>
      <c r="AG698" s="16">
        <f t="shared" si="295"/>
        <v>0</v>
      </c>
      <c r="AH698" s="11"/>
      <c r="AI698" s="11"/>
      <c r="AJ698" s="11"/>
      <c r="AK698" s="12"/>
      <c r="AL698" s="16">
        <f t="shared" si="296"/>
        <v>0</v>
      </c>
      <c r="AM698" s="11"/>
      <c r="AN698" s="11"/>
      <c r="AO698" s="11"/>
      <c r="AP698" s="12"/>
      <c r="AQ698" s="16">
        <f t="shared" si="297"/>
        <v>0</v>
      </c>
      <c r="AR698" s="11"/>
      <c r="AS698" s="11"/>
      <c r="AT698" s="11"/>
      <c r="AU698" s="12"/>
      <c r="AV698" s="25">
        <f t="shared" si="298"/>
        <v>0</v>
      </c>
    </row>
    <row r="699" spans="1:48" x14ac:dyDescent="0.25">
      <c r="A699" s="10">
        <f t="shared" si="289"/>
        <v>32</v>
      </c>
      <c r="B699" s="3" t="s">
        <v>52</v>
      </c>
      <c r="C699" s="21" t="s">
        <v>61</v>
      </c>
      <c r="D699" s="75"/>
      <c r="E699" s="75"/>
      <c r="F699" s="75"/>
      <c r="G699" s="76"/>
      <c r="H699" s="77">
        <f t="shared" si="290"/>
        <v>0</v>
      </c>
      <c r="I699" s="75"/>
      <c r="J699" s="75"/>
      <c r="K699" s="75"/>
      <c r="L699" s="76"/>
      <c r="M699" s="77">
        <f t="shared" si="291"/>
        <v>0</v>
      </c>
      <c r="N699" s="75"/>
      <c r="O699" s="75"/>
      <c r="P699" s="75"/>
      <c r="Q699" s="76"/>
      <c r="R699" s="77">
        <f t="shared" si="292"/>
        <v>0</v>
      </c>
      <c r="S699" s="75"/>
      <c r="T699" s="75"/>
      <c r="U699" s="75"/>
      <c r="V699" s="76"/>
      <c r="W699" s="77">
        <f t="shared" si="293"/>
        <v>0</v>
      </c>
      <c r="X699" s="11"/>
      <c r="Y699" s="11"/>
      <c r="Z699" s="11"/>
      <c r="AA699" s="12"/>
      <c r="AB699" s="16">
        <f t="shared" si="294"/>
        <v>0</v>
      </c>
      <c r="AC699" s="11"/>
      <c r="AD699" s="11"/>
      <c r="AE699" s="11"/>
      <c r="AF699" s="12"/>
      <c r="AG699" s="16">
        <f t="shared" si="295"/>
        <v>0</v>
      </c>
      <c r="AH699" s="11"/>
      <c r="AI699" s="11"/>
      <c r="AJ699" s="11"/>
      <c r="AK699" s="12"/>
      <c r="AL699" s="16">
        <f t="shared" si="296"/>
        <v>0</v>
      </c>
      <c r="AM699" s="11"/>
      <c r="AN699" s="11"/>
      <c r="AO699" s="11"/>
      <c r="AP699" s="12"/>
      <c r="AQ699" s="16">
        <f t="shared" si="297"/>
        <v>0</v>
      </c>
      <c r="AR699" s="11"/>
      <c r="AS699" s="11"/>
      <c r="AT699" s="11"/>
      <c r="AU699" s="12"/>
      <c r="AV699" s="25">
        <f t="shared" si="298"/>
        <v>0</v>
      </c>
    </row>
    <row r="700" spans="1:48" x14ac:dyDescent="0.25">
      <c r="A700" s="10">
        <f t="shared" si="289"/>
        <v>32</v>
      </c>
      <c r="B700" s="3" t="s">
        <v>53</v>
      </c>
      <c r="C700" s="21" t="s">
        <v>61</v>
      </c>
      <c r="D700" s="75"/>
      <c r="E700" s="75"/>
      <c r="F700" s="75"/>
      <c r="G700" s="76"/>
      <c r="H700" s="77">
        <f t="shared" si="290"/>
        <v>0</v>
      </c>
      <c r="I700" s="75"/>
      <c r="J700" s="75"/>
      <c r="K700" s="75"/>
      <c r="L700" s="76"/>
      <c r="M700" s="77">
        <f t="shared" si="291"/>
        <v>0</v>
      </c>
      <c r="N700" s="75"/>
      <c r="O700" s="75"/>
      <c r="P700" s="75"/>
      <c r="Q700" s="76"/>
      <c r="R700" s="77">
        <f t="shared" si="292"/>
        <v>0</v>
      </c>
      <c r="S700" s="75"/>
      <c r="T700" s="75"/>
      <c r="U700" s="75"/>
      <c r="V700" s="76"/>
      <c r="W700" s="77">
        <f t="shared" si="293"/>
        <v>0</v>
      </c>
      <c r="X700" s="11"/>
      <c r="Y700" s="11"/>
      <c r="Z700" s="11"/>
      <c r="AA700" s="12"/>
      <c r="AB700" s="16">
        <f t="shared" si="294"/>
        <v>0</v>
      </c>
      <c r="AC700" s="11"/>
      <c r="AD700" s="11"/>
      <c r="AE700" s="11"/>
      <c r="AF700" s="12"/>
      <c r="AG700" s="16">
        <f t="shared" si="295"/>
        <v>0</v>
      </c>
      <c r="AH700" s="11"/>
      <c r="AI700" s="11"/>
      <c r="AJ700" s="11"/>
      <c r="AK700" s="12"/>
      <c r="AL700" s="16">
        <f t="shared" si="296"/>
        <v>0</v>
      </c>
      <c r="AM700" s="11"/>
      <c r="AN700" s="11"/>
      <c r="AO700" s="11"/>
      <c r="AP700" s="12"/>
      <c r="AQ700" s="16">
        <f t="shared" si="297"/>
        <v>0</v>
      </c>
      <c r="AR700" s="11"/>
      <c r="AS700" s="11"/>
      <c r="AT700" s="11"/>
      <c r="AU700" s="12"/>
      <c r="AV700" s="25">
        <f t="shared" si="298"/>
        <v>0</v>
      </c>
    </row>
    <row r="701" spans="1:48" x14ac:dyDescent="0.25">
      <c r="A701" s="10">
        <f t="shared" si="289"/>
        <v>32</v>
      </c>
      <c r="B701" s="3" t="s">
        <v>54</v>
      </c>
      <c r="C701" s="21" t="s">
        <v>61</v>
      </c>
      <c r="D701" s="75"/>
      <c r="E701" s="75"/>
      <c r="F701" s="75"/>
      <c r="G701" s="76"/>
      <c r="H701" s="77">
        <f t="shared" si="290"/>
        <v>0</v>
      </c>
      <c r="I701" s="75"/>
      <c r="J701" s="75"/>
      <c r="K701" s="75"/>
      <c r="L701" s="76"/>
      <c r="M701" s="77">
        <f t="shared" si="291"/>
        <v>0</v>
      </c>
      <c r="N701" s="75"/>
      <c r="O701" s="75"/>
      <c r="P701" s="75"/>
      <c r="Q701" s="76"/>
      <c r="R701" s="77">
        <f t="shared" si="292"/>
        <v>0</v>
      </c>
      <c r="S701" s="75"/>
      <c r="T701" s="75"/>
      <c r="U701" s="75"/>
      <c r="V701" s="76"/>
      <c r="W701" s="77">
        <f t="shared" si="293"/>
        <v>0</v>
      </c>
      <c r="X701" s="11"/>
      <c r="Y701" s="11"/>
      <c r="Z701" s="11"/>
      <c r="AA701" s="12"/>
      <c r="AB701" s="16">
        <f t="shared" si="294"/>
        <v>0</v>
      </c>
      <c r="AC701" s="11"/>
      <c r="AD701" s="11"/>
      <c r="AE701" s="11"/>
      <c r="AF701" s="12"/>
      <c r="AG701" s="16">
        <f t="shared" si="295"/>
        <v>0</v>
      </c>
      <c r="AH701" s="11"/>
      <c r="AI701" s="11"/>
      <c r="AJ701" s="11"/>
      <c r="AK701" s="12"/>
      <c r="AL701" s="16">
        <f t="shared" si="296"/>
        <v>0</v>
      </c>
      <c r="AM701" s="11"/>
      <c r="AN701" s="11"/>
      <c r="AO701" s="11"/>
      <c r="AP701" s="12"/>
      <c r="AQ701" s="16">
        <f t="shared" si="297"/>
        <v>0</v>
      </c>
      <c r="AR701" s="11"/>
      <c r="AS701" s="11"/>
      <c r="AT701" s="11"/>
      <c r="AU701" s="12"/>
      <c r="AV701" s="25">
        <f t="shared" si="298"/>
        <v>0</v>
      </c>
    </row>
    <row r="702" spans="1:48" x14ac:dyDescent="0.25">
      <c r="A702" s="10">
        <f t="shared" si="289"/>
        <v>32</v>
      </c>
      <c r="B702" s="3" t="s">
        <v>23</v>
      </c>
      <c r="C702" s="21" t="s">
        <v>61</v>
      </c>
      <c r="D702" s="75"/>
      <c r="E702" s="75"/>
      <c r="F702" s="75"/>
      <c r="G702" s="76"/>
      <c r="H702" s="77">
        <f t="shared" si="290"/>
        <v>0</v>
      </c>
      <c r="I702" s="75"/>
      <c r="J702" s="75"/>
      <c r="K702" s="75"/>
      <c r="L702" s="76"/>
      <c r="M702" s="77">
        <f t="shared" si="291"/>
        <v>0</v>
      </c>
      <c r="N702" s="75"/>
      <c r="O702" s="75"/>
      <c r="P702" s="75"/>
      <c r="Q702" s="76"/>
      <c r="R702" s="77">
        <f t="shared" si="292"/>
        <v>0</v>
      </c>
      <c r="S702" s="75"/>
      <c r="T702" s="75"/>
      <c r="U702" s="75"/>
      <c r="V702" s="76"/>
      <c r="W702" s="77">
        <f t="shared" si="293"/>
        <v>0</v>
      </c>
      <c r="X702" s="11"/>
      <c r="Y702" s="11"/>
      <c r="Z702" s="11"/>
      <c r="AA702" s="12"/>
      <c r="AB702" s="16">
        <f t="shared" si="294"/>
        <v>0</v>
      </c>
      <c r="AC702" s="11"/>
      <c r="AD702" s="11"/>
      <c r="AE702" s="11"/>
      <c r="AF702" s="12"/>
      <c r="AG702" s="16">
        <f t="shared" si="295"/>
        <v>0</v>
      </c>
      <c r="AH702" s="11"/>
      <c r="AI702" s="11"/>
      <c r="AJ702" s="11"/>
      <c r="AK702" s="12"/>
      <c r="AL702" s="16">
        <f t="shared" si="296"/>
        <v>0</v>
      </c>
      <c r="AM702" s="11"/>
      <c r="AN702" s="11"/>
      <c r="AO702" s="11"/>
      <c r="AP702" s="12"/>
      <c r="AQ702" s="16">
        <f t="shared" si="297"/>
        <v>0</v>
      </c>
      <c r="AR702" s="11"/>
      <c r="AS702" s="11"/>
      <c r="AT702" s="11"/>
      <c r="AU702" s="12"/>
      <c r="AV702" s="25">
        <f t="shared" si="298"/>
        <v>0</v>
      </c>
    </row>
    <row r="703" spans="1:48" x14ac:dyDescent="0.25">
      <c r="A703" s="10">
        <f t="shared" si="289"/>
        <v>32</v>
      </c>
      <c r="B703" s="3" t="s">
        <v>8</v>
      </c>
      <c r="C703" s="21" t="s">
        <v>61</v>
      </c>
      <c r="D703" s="75"/>
      <c r="E703" s="75"/>
      <c r="F703" s="75"/>
      <c r="G703" s="76"/>
      <c r="H703" s="77">
        <f t="shared" si="290"/>
        <v>0</v>
      </c>
      <c r="I703" s="75"/>
      <c r="J703" s="75"/>
      <c r="K703" s="75"/>
      <c r="L703" s="76"/>
      <c r="M703" s="77">
        <f t="shared" si="291"/>
        <v>0</v>
      </c>
      <c r="N703" s="75"/>
      <c r="O703" s="75"/>
      <c r="P703" s="75"/>
      <c r="Q703" s="76"/>
      <c r="R703" s="77">
        <f t="shared" si="292"/>
        <v>0</v>
      </c>
      <c r="S703" s="75"/>
      <c r="T703" s="75"/>
      <c r="U703" s="75"/>
      <c r="V703" s="76"/>
      <c r="W703" s="77">
        <f t="shared" si="293"/>
        <v>0</v>
      </c>
      <c r="X703" s="11"/>
      <c r="Y703" s="11"/>
      <c r="Z703" s="11"/>
      <c r="AA703" s="12"/>
      <c r="AB703" s="16">
        <f t="shared" si="294"/>
        <v>0</v>
      </c>
      <c r="AC703" s="11"/>
      <c r="AD703" s="11"/>
      <c r="AE703" s="11"/>
      <c r="AF703" s="12"/>
      <c r="AG703" s="16">
        <f t="shared" si="295"/>
        <v>0</v>
      </c>
      <c r="AH703" s="11"/>
      <c r="AI703" s="11"/>
      <c r="AJ703" s="11"/>
      <c r="AK703" s="12"/>
      <c r="AL703" s="16">
        <f t="shared" si="296"/>
        <v>0</v>
      </c>
      <c r="AM703" s="11"/>
      <c r="AN703" s="11"/>
      <c r="AO703" s="11"/>
      <c r="AP703" s="12"/>
      <c r="AQ703" s="16">
        <f t="shared" si="297"/>
        <v>0</v>
      </c>
      <c r="AR703" s="11"/>
      <c r="AS703" s="11"/>
      <c r="AT703" s="11"/>
      <c r="AU703" s="12"/>
      <c r="AV703" s="25">
        <f t="shared" si="298"/>
        <v>0</v>
      </c>
    </row>
    <row r="704" spans="1:48" x14ac:dyDescent="0.25">
      <c r="A704" s="10">
        <f t="shared" si="289"/>
        <v>32</v>
      </c>
      <c r="B704" s="3" t="s">
        <v>9</v>
      </c>
      <c r="C704" s="21" t="s">
        <v>61</v>
      </c>
      <c r="D704" s="75"/>
      <c r="E704" s="75"/>
      <c r="F704" s="75"/>
      <c r="G704" s="76"/>
      <c r="H704" s="77">
        <f t="shared" si="290"/>
        <v>0</v>
      </c>
      <c r="I704" s="75"/>
      <c r="J704" s="75"/>
      <c r="K704" s="75"/>
      <c r="L704" s="76"/>
      <c r="M704" s="77">
        <f t="shared" si="291"/>
        <v>0</v>
      </c>
      <c r="N704" s="75"/>
      <c r="O704" s="75"/>
      <c r="P704" s="75"/>
      <c r="Q704" s="76"/>
      <c r="R704" s="77">
        <f t="shared" si="292"/>
        <v>0</v>
      </c>
      <c r="S704" s="75"/>
      <c r="T704" s="75"/>
      <c r="U704" s="75"/>
      <c r="V704" s="76"/>
      <c r="W704" s="77">
        <f t="shared" si="293"/>
        <v>0</v>
      </c>
      <c r="X704" s="11"/>
      <c r="Y704" s="11"/>
      <c r="Z704" s="11"/>
      <c r="AA704" s="12"/>
      <c r="AB704" s="16">
        <f t="shared" si="294"/>
        <v>0</v>
      </c>
      <c r="AC704" s="11"/>
      <c r="AD704" s="11"/>
      <c r="AE704" s="11"/>
      <c r="AF704" s="12"/>
      <c r="AG704" s="16">
        <f t="shared" si="295"/>
        <v>0</v>
      </c>
      <c r="AH704" s="11"/>
      <c r="AI704" s="11"/>
      <c r="AJ704" s="11"/>
      <c r="AK704" s="12"/>
      <c r="AL704" s="16">
        <f t="shared" si="296"/>
        <v>0</v>
      </c>
      <c r="AM704" s="11"/>
      <c r="AN704" s="11"/>
      <c r="AO704" s="11"/>
      <c r="AP704" s="12"/>
      <c r="AQ704" s="16">
        <f t="shared" si="297"/>
        <v>0</v>
      </c>
      <c r="AR704" s="11"/>
      <c r="AS704" s="11"/>
      <c r="AT704" s="11"/>
      <c r="AU704" s="12"/>
      <c r="AV704" s="25">
        <f t="shared" si="298"/>
        <v>0</v>
      </c>
    </row>
    <row r="705" spans="1:48" x14ac:dyDescent="0.25">
      <c r="A705" s="10">
        <f t="shared" si="289"/>
        <v>32</v>
      </c>
      <c r="B705" s="3" t="s">
        <v>10</v>
      </c>
      <c r="C705" s="21" t="s">
        <v>61</v>
      </c>
      <c r="D705" s="75"/>
      <c r="E705" s="75"/>
      <c r="F705" s="75"/>
      <c r="G705" s="76"/>
      <c r="H705" s="77">
        <f t="shared" si="290"/>
        <v>0</v>
      </c>
      <c r="I705" s="75"/>
      <c r="J705" s="75"/>
      <c r="K705" s="75"/>
      <c r="L705" s="76"/>
      <c r="M705" s="77">
        <f t="shared" si="291"/>
        <v>0</v>
      </c>
      <c r="N705" s="75"/>
      <c r="O705" s="75"/>
      <c r="P705" s="75"/>
      <c r="Q705" s="76"/>
      <c r="R705" s="77">
        <f t="shared" si="292"/>
        <v>0</v>
      </c>
      <c r="S705" s="75"/>
      <c r="T705" s="75"/>
      <c r="U705" s="75"/>
      <c r="V705" s="76"/>
      <c r="W705" s="77">
        <f t="shared" si="293"/>
        <v>0</v>
      </c>
      <c r="X705" s="11"/>
      <c r="Y705" s="11"/>
      <c r="Z705" s="11"/>
      <c r="AA705" s="12"/>
      <c r="AB705" s="16">
        <f t="shared" si="294"/>
        <v>0</v>
      </c>
      <c r="AC705" s="11"/>
      <c r="AD705" s="11"/>
      <c r="AE705" s="11"/>
      <c r="AF705" s="12"/>
      <c r="AG705" s="16">
        <f t="shared" si="295"/>
        <v>0</v>
      </c>
      <c r="AH705" s="11"/>
      <c r="AI705" s="11"/>
      <c r="AJ705" s="11"/>
      <c r="AK705" s="12"/>
      <c r="AL705" s="16">
        <f t="shared" si="296"/>
        <v>0</v>
      </c>
      <c r="AM705" s="11"/>
      <c r="AN705" s="11"/>
      <c r="AO705" s="11"/>
      <c r="AP705" s="12"/>
      <c r="AQ705" s="16">
        <f t="shared" si="297"/>
        <v>0</v>
      </c>
      <c r="AR705" s="11"/>
      <c r="AS705" s="11"/>
      <c r="AT705" s="11"/>
      <c r="AU705" s="12"/>
      <c r="AV705" s="25">
        <f t="shared" si="298"/>
        <v>0</v>
      </c>
    </row>
    <row r="706" spans="1:48" x14ac:dyDescent="0.25">
      <c r="A706" s="10">
        <f t="shared" si="289"/>
        <v>32</v>
      </c>
      <c r="B706" s="3" t="s">
        <v>55</v>
      </c>
      <c r="C706" s="21" t="s">
        <v>61</v>
      </c>
      <c r="D706" s="75"/>
      <c r="E706" s="75"/>
      <c r="F706" s="75"/>
      <c r="G706" s="76"/>
      <c r="H706" s="77">
        <f t="shared" si="290"/>
        <v>0</v>
      </c>
      <c r="I706" s="75"/>
      <c r="J706" s="75"/>
      <c r="K706" s="75"/>
      <c r="L706" s="76"/>
      <c r="M706" s="77">
        <f t="shared" si="291"/>
        <v>0</v>
      </c>
      <c r="N706" s="75"/>
      <c r="O706" s="75"/>
      <c r="P706" s="75"/>
      <c r="Q706" s="76"/>
      <c r="R706" s="77">
        <f t="shared" si="292"/>
        <v>0</v>
      </c>
      <c r="S706" s="75"/>
      <c r="T706" s="75"/>
      <c r="U706" s="75"/>
      <c r="V706" s="76"/>
      <c r="W706" s="77">
        <f t="shared" si="293"/>
        <v>0</v>
      </c>
      <c r="X706" s="11"/>
      <c r="Y706" s="11"/>
      <c r="Z706" s="11"/>
      <c r="AA706" s="12"/>
      <c r="AB706" s="16">
        <f t="shared" si="294"/>
        <v>0</v>
      </c>
      <c r="AC706" s="11"/>
      <c r="AD706" s="11"/>
      <c r="AE706" s="11"/>
      <c r="AF706" s="12"/>
      <c r="AG706" s="16">
        <f t="shared" si="295"/>
        <v>0</v>
      </c>
      <c r="AH706" s="11"/>
      <c r="AI706" s="11"/>
      <c r="AJ706" s="11"/>
      <c r="AK706" s="12"/>
      <c r="AL706" s="16">
        <f t="shared" si="296"/>
        <v>0</v>
      </c>
      <c r="AM706" s="11"/>
      <c r="AN706" s="11"/>
      <c r="AO706" s="11"/>
      <c r="AP706" s="12"/>
      <c r="AQ706" s="16">
        <f t="shared" si="297"/>
        <v>0</v>
      </c>
      <c r="AR706" s="11"/>
      <c r="AS706" s="11"/>
      <c r="AT706" s="11"/>
      <c r="AU706" s="12"/>
      <c r="AV706" s="25">
        <f t="shared" si="298"/>
        <v>0</v>
      </c>
    </row>
    <row r="707" spans="1:48" x14ac:dyDescent="0.25">
      <c r="A707" s="10">
        <f t="shared" si="289"/>
        <v>32</v>
      </c>
      <c r="B707" s="22" t="s">
        <v>34</v>
      </c>
      <c r="C707" s="21" t="s">
        <v>61</v>
      </c>
      <c r="D707" s="78"/>
      <c r="E707" s="78"/>
      <c r="F707" s="78"/>
      <c r="G707" s="79"/>
      <c r="H707" s="80">
        <f t="shared" si="290"/>
        <v>0</v>
      </c>
      <c r="I707" s="78"/>
      <c r="J707" s="78"/>
      <c r="K707" s="78"/>
      <c r="L707" s="79"/>
      <c r="M707" s="80">
        <f t="shared" si="291"/>
        <v>0</v>
      </c>
      <c r="N707" s="78"/>
      <c r="O707" s="78"/>
      <c r="P707" s="78"/>
      <c r="Q707" s="79"/>
      <c r="R707" s="80">
        <f t="shared" si="292"/>
        <v>0</v>
      </c>
      <c r="S707" s="78"/>
      <c r="T707" s="78"/>
      <c r="U707" s="78"/>
      <c r="V707" s="79"/>
      <c r="W707" s="80">
        <f t="shared" si="293"/>
        <v>0</v>
      </c>
      <c r="X707" s="13"/>
      <c r="Y707" s="13"/>
      <c r="Z707" s="13"/>
      <c r="AA707" s="14"/>
      <c r="AB707" s="17">
        <f t="shared" si="294"/>
        <v>0</v>
      </c>
      <c r="AC707" s="13"/>
      <c r="AD707" s="13"/>
      <c r="AE707" s="13"/>
      <c r="AF707" s="14"/>
      <c r="AG707" s="17">
        <f t="shared" si="295"/>
        <v>0</v>
      </c>
      <c r="AH707" s="13"/>
      <c r="AI707" s="13"/>
      <c r="AJ707" s="13"/>
      <c r="AK707" s="14"/>
      <c r="AL707" s="17">
        <f t="shared" si="296"/>
        <v>0</v>
      </c>
      <c r="AM707" s="13"/>
      <c r="AN707" s="13"/>
      <c r="AO707" s="13"/>
      <c r="AP707" s="14"/>
      <c r="AQ707" s="17">
        <f t="shared" si="297"/>
        <v>0</v>
      </c>
      <c r="AR707" s="13"/>
      <c r="AS707" s="13"/>
      <c r="AT707" s="13"/>
      <c r="AU707" s="14"/>
      <c r="AV707" s="26">
        <f t="shared" si="298"/>
        <v>0</v>
      </c>
    </row>
    <row r="708" spans="1:48" x14ac:dyDescent="0.25">
      <c r="A708" s="10">
        <f t="shared" si="289"/>
        <v>32</v>
      </c>
      <c r="B708" s="27"/>
      <c r="C708" s="28"/>
      <c r="D708" s="81"/>
      <c r="E708" s="82"/>
      <c r="F708" s="82"/>
      <c r="G708" s="82"/>
      <c r="H708" s="83">
        <f>SUM(H688:H707)</f>
        <v>0</v>
      </c>
      <c r="I708" s="82"/>
      <c r="J708" s="82"/>
      <c r="K708" s="82"/>
      <c r="L708" s="82"/>
      <c r="M708" s="83">
        <f>SUM(M688:M707)</f>
        <v>0</v>
      </c>
      <c r="N708" s="82"/>
      <c r="O708" s="82"/>
      <c r="P708" s="82"/>
      <c r="Q708" s="82"/>
      <c r="R708" s="83">
        <f>SUM(R688:R707)</f>
        <v>0</v>
      </c>
      <c r="S708" s="82"/>
      <c r="T708" s="82"/>
      <c r="U708" s="82"/>
      <c r="V708" s="82"/>
      <c r="W708" s="83">
        <f>SUM(W688:W707)</f>
        <v>0</v>
      </c>
      <c r="X708" s="29"/>
      <c r="Y708" s="29"/>
      <c r="Z708" s="29"/>
      <c r="AA708" s="29"/>
      <c r="AB708" s="30">
        <f>SUM(AB688:AB707)</f>
        <v>0</v>
      </c>
      <c r="AC708" s="29"/>
      <c r="AD708" s="29"/>
      <c r="AE708" s="29"/>
      <c r="AF708" s="29"/>
      <c r="AG708" s="30">
        <f>SUM(AG688:AG707)</f>
        <v>0</v>
      </c>
      <c r="AH708" s="29"/>
      <c r="AI708" s="29"/>
      <c r="AJ708" s="29"/>
      <c r="AK708" s="29"/>
      <c r="AL708" s="30">
        <f>SUM(AL688:AL707)</f>
        <v>0</v>
      </c>
      <c r="AM708" s="29"/>
      <c r="AN708" s="29"/>
      <c r="AO708" s="29"/>
      <c r="AP708" s="29"/>
      <c r="AQ708" s="30">
        <f>SUM(AQ688:AQ707)</f>
        <v>0</v>
      </c>
      <c r="AR708" s="29"/>
      <c r="AS708" s="29"/>
      <c r="AT708" s="29"/>
      <c r="AU708" s="29"/>
      <c r="AV708" s="30">
        <f>SUM(AV688:AV707)</f>
        <v>0</v>
      </c>
    </row>
    <row r="709" spans="1:48" x14ac:dyDescent="0.25">
      <c r="A709" s="10">
        <f t="shared" si="289"/>
        <v>32</v>
      </c>
      <c r="B709" s="115" t="str">
        <f>"Буква (или иное название) класса "&amp;A952&amp;":"</f>
        <v>Буква (или иное название) класса 44:</v>
      </c>
      <c r="C709" s="116"/>
      <c r="D709" s="106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</row>
    <row r="710" spans="1:48" x14ac:dyDescent="0.25">
      <c r="A710" s="10">
        <f t="shared" si="289"/>
        <v>33</v>
      </c>
      <c r="B710" s="3" t="s">
        <v>0</v>
      </c>
      <c r="C710" s="21" t="s">
        <v>61</v>
      </c>
      <c r="D710" s="75"/>
      <c r="E710" s="75"/>
      <c r="F710" s="75"/>
      <c r="G710" s="76"/>
      <c r="H710" s="77">
        <f t="shared" ref="H710:H729" si="299">COUNTA(D710:G710)</f>
        <v>0</v>
      </c>
      <c r="I710" s="75"/>
      <c r="J710" s="75"/>
      <c r="K710" s="75"/>
      <c r="L710" s="76"/>
      <c r="M710" s="77">
        <f t="shared" ref="M710:M729" si="300">COUNTA(I710:L710)</f>
        <v>0</v>
      </c>
      <c r="N710" s="75"/>
      <c r="O710" s="75"/>
      <c r="P710" s="75"/>
      <c r="Q710" s="76"/>
      <c r="R710" s="77">
        <f t="shared" ref="R710:R729" si="301">COUNTA(N710:Q710)</f>
        <v>0</v>
      </c>
      <c r="S710" s="75"/>
      <c r="T710" s="75"/>
      <c r="U710" s="75"/>
      <c r="V710" s="76"/>
      <c r="W710" s="77">
        <f t="shared" ref="W710:W729" si="302">COUNTA(S710:V710)</f>
        <v>0</v>
      </c>
      <c r="X710" s="11"/>
      <c r="Y710" s="11"/>
      <c r="Z710" s="11"/>
      <c r="AA710" s="12"/>
      <c r="AB710" s="16">
        <f t="shared" ref="AB710:AB729" si="303">COUNTA(X710:AA710)</f>
        <v>0</v>
      </c>
      <c r="AC710" s="11"/>
      <c r="AD710" s="11"/>
      <c r="AE710" s="11"/>
      <c r="AF710" s="12"/>
      <c r="AG710" s="16">
        <f t="shared" ref="AG710:AG729" si="304">COUNTA(AC710:AF710)</f>
        <v>0</v>
      </c>
      <c r="AH710" s="11"/>
      <c r="AI710" s="11"/>
      <c r="AJ710" s="11"/>
      <c r="AK710" s="12"/>
      <c r="AL710" s="16">
        <f t="shared" ref="AL710:AL729" si="305">COUNTA(AH710:AK710)</f>
        <v>0</v>
      </c>
      <c r="AM710" s="11"/>
      <c r="AN710" s="11"/>
      <c r="AO710" s="11"/>
      <c r="AP710" s="12"/>
      <c r="AQ710" s="16">
        <f t="shared" ref="AQ710:AQ729" si="306">COUNTA(AM710:AP710)</f>
        <v>0</v>
      </c>
      <c r="AR710" s="11"/>
      <c r="AS710" s="11"/>
      <c r="AT710" s="11"/>
      <c r="AU710" s="12"/>
      <c r="AV710" s="25">
        <f t="shared" ref="AV710:AV729" si="307">COUNTA(AR710:AU710)</f>
        <v>0</v>
      </c>
    </row>
    <row r="711" spans="1:48" x14ac:dyDescent="0.25">
      <c r="A711" s="10">
        <f t="shared" si="289"/>
        <v>33</v>
      </c>
      <c r="B711" s="3" t="s">
        <v>45</v>
      </c>
      <c r="C711" s="21" t="s">
        <v>61</v>
      </c>
      <c r="D711" s="75"/>
      <c r="E711" s="75"/>
      <c r="F711" s="75"/>
      <c r="G711" s="76"/>
      <c r="H711" s="77">
        <f t="shared" si="299"/>
        <v>0</v>
      </c>
      <c r="I711" s="75"/>
      <c r="J711" s="75"/>
      <c r="K711" s="75"/>
      <c r="L711" s="76"/>
      <c r="M711" s="77">
        <f t="shared" si="300"/>
        <v>0</v>
      </c>
      <c r="N711" s="75"/>
      <c r="O711" s="75"/>
      <c r="P711" s="75"/>
      <c r="Q711" s="76"/>
      <c r="R711" s="77">
        <f t="shared" si="301"/>
        <v>0</v>
      </c>
      <c r="S711" s="75"/>
      <c r="T711" s="75"/>
      <c r="U711" s="75"/>
      <c r="V711" s="76"/>
      <c r="W711" s="77">
        <f t="shared" si="302"/>
        <v>0</v>
      </c>
      <c r="X711" s="11"/>
      <c r="Y711" s="11"/>
      <c r="Z711" s="11"/>
      <c r="AA711" s="12"/>
      <c r="AB711" s="16">
        <f t="shared" si="303"/>
        <v>0</v>
      </c>
      <c r="AC711" s="11"/>
      <c r="AD711" s="11"/>
      <c r="AE711" s="11"/>
      <c r="AF711" s="12"/>
      <c r="AG711" s="16">
        <f t="shared" si="304"/>
        <v>0</v>
      </c>
      <c r="AH711" s="11"/>
      <c r="AI711" s="11"/>
      <c r="AJ711" s="11"/>
      <c r="AK711" s="12"/>
      <c r="AL711" s="16">
        <f t="shared" si="305"/>
        <v>0</v>
      </c>
      <c r="AM711" s="11"/>
      <c r="AN711" s="11"/>
      <c r="AO711" s="11"/>
      <c r="AP711" s="12"/>
      <c r="AQ711" s="16">
        <f t="shared" si="306"/>
        <v>0</v>
      </c>
      <c r="AR711" s="11"/>
      <c r="AS711" s="11"/>
      <c r="AT711" s="11"/>
      <c r="AU711" s="12"/>
      <c r="AV711" s="25">
        <f t="shared" si="307"/>
        <v>0</v>
      </c>
    </row>
    <row r="712" spans="1:48" x14ac:dyDescent="0.25">
      <c r="A712" s="10">
        <f t="shared" si="289"/>
        <v>33</v>
      </c>
      <c r="B712" s="3" t="s">
        <v>2</v>
      </c>
      <c r="C712" s="21" t="s">
        <v>61</v>
      </c>
      <c r="D712" s="75"/>
      <c r="E712" s="75"/>
      <c r="F712" s="75"/>
      <c r="G712" s="76"/>
      <c r="H712" s="77">
        <f t="shared" si="299"/>
        <v>0</v>
      </c>
      <c r="I712" s="75"/>
      <c r="J712" s="75"/>
      <c r="K712" s="75"/>
      <c r="L712" s="76"/>
      <c r="M712" s="77">
        <f t="shared" si="300"/>
        <v>0</v>
      </c>
      <c r="N712" s="75"/>
      <c r="O712" s="75"/>
      <c r="P712" s="75"/>
      <c r="Q712" s="76"/>
      <c r="R712" s="77">
        <f t="shared" si="301"/>
        <v>0</v>
      </c>
      <c r="S712" s="75"/>
      <c r="T712" s="75"/>
      <c r="U712" s="75"/>
      <c r="V712" s="76"/>
      <c r="W712" s="77">
        <f t="shared" si="302"/>
        <v>0</v>
      </c>
      <c r="X712" s="11"/>
      <c r="Y712" s="11"/>
      <c r="Z712" s="11"/>
      <c r="AA712" s="12"/>
      <c r="AB712" s="16">
        <f t="shared" si="303"/>
        <v>0</v>
      </c>
      <c r="AC712" s="11"/>
      <c r="AD712" s="11"/>
      <c r="AE712" s="11"/>
      <c r="AF712" s="12"/>
      <c r="AG712" s="16">
        <f t="shared" si="304"/>
        <v>0</v>
      </c>
      <c r="AH712" s="11"/>
      <c r="AI712" s="11"/>
      <c r="AJ712" s="11"/>
      <c r="AK712" s="12"/>
      <c r="AL712" s="16">
        <f t="shared" si="305"/>
        <v>0</v>
      </c>
      <c r="AM712" s="11"/>
      <c r="AN712" s="11"/>
      <c r="AO712" s="11"/>
      <c r="AP712" s="12"/>
      <c r="AQ712" s="16">
        <f t="shared" si="306"/>
        <v>0</v>
      </c>
      <c r="AR712" s="11"/>
      <c r="AS712" s="11"/>
      <c r="AT712" s="11"/>
      <c r="AU712" s="12"/>
      <c r="AV712" s="25">
        <f t="shared" si="307"/>
        <v>0</v>
      </c>
    </row>
    <row r="713" spans="1:48" x14ac:dyDescent="0.25">
      <c r="A713" s="10">
        <f t="shared" si="289"/>
        <v>33</v>
      </c>
      <c r="B713" s="3" t="s">
        <v>46</v>
      </c>
      <c r="C713" s="21" t="s">
        <v>61</v>
      </c>
      <c r="D713" s="75"/>
      <c r="E713" s="75"/>
      <c r="F713" s="75"/>
      <c r="G713" s="76"/>
      <c r="H713" s="77">
        <f t="shared" si="299"/>
        <v>0</v>
      </c>
      <c r="I713" s="75"/>
      <c r="J713" s="75"/>
      <c r="K713" s="75"/>
      <c r="L713" s="76"/>
      <c r="M713" s="77">
        <f t="shared" si="300"/>
        <v>0</v>
      </c>
      <c r="N713" s="75"/>
      <c r="O713" s="75"/>
      <c r="P713" s="75"/>
      <c r="Q713" s="76"/>
      <c r="R713" s="77">
        <f t="shared" si="301"/>
        <v>0</v>
      </c>
      <c r="S713" s="75"/>
      <c r="T713" s="75"/>
      <c r="U713" s="75"/>
      <c r="V713" s="76"/>
      <c r="W713" s="77">
        <f t="shared" si="302"/>
        <v>0</v>
      </c>
      <c r="X713" s="11"/>
      <c r="Y713" s="11"/>
      <c r="Z713" s="11"/>
      <c r="AA713" s="12"/>
      <c r="AB713" s="16">
        <f t="shared" si="303"/>
        <v>0</v>
      </c>
      <c r="AC713" s="11"/>
      <c r="AD713" s="11"/>
      <c r="AE713" s="11"/>
      <c r="AF713" s="12"/>
      <c r="AG713" s="16">
        <f t="shared" si="304"/>
        <v>0</v>
      </c>
      <c r="AH713" s="11"/>
      <c r="AI713" s="11"/>
      <c r="AJ713" s="11"/>
      <c r="AK713" s="12"/>
      <c r="AL713" s="16">
        <f t="shared" si="305"/>
        <v>0</v>
      </c>
      <c r="AM713" s="11"/>
      <c r="AN713" s="11"/>
      <c r="AO713" s="11"/>
      <c r="AP713" s="12"/>
      <c r="AQ713" s="16">
        <f t="shared" si="306"/>
        <v>0</v>
      </c>
      <c r="AR713" s="11"/>
      <c r="AS713" s="11"/>
      <c r="AT713" s="11"/>
      <c r="AU713" s="12"/>
      <c r="AV713" s="25">
        <f t="shared" si="307"/>
        <v>0</v>
      </c>
    </row>
    <row r="714" spans="1:48" x14ac:dyDescent="0.25">
      <c r="A714" s="10">
        <f t="shared" si="289"/>
        <v>33</v>
      </c>
      <c r="B714" s="3" t="s">
        <v>4</v>
      </c>
      <c r="C714" s="21" t="s">
        <v>61</v>
      </c>
      <c r="D714" s="75"/>
      <c r="E714" s="75"/>
      <c r="F714" s="75"/>
      <c r="G714" s="76"/>
      <c r="H714" s="77">
        <f t="shared" si="299"/>
        <v>0</v>
      </c>
      <c r="I714" s="75"/>
      <c r="J714" s="75"/>
      <c r="K714" s="75"/>
      <c r="L714" s="76"/>
      <c r="M714" s="77">
        <f t="shared" si="300"/>
        <v>0</v>
      </c>
      <c r="N714" s="75"/>
      <c r="O714" s="75"/>
      <c r="P714" s="75"/>
      <c r="Q714" s="76"/>
      <c r="R714" s="77">
        <f t="shared" si="301"/>
        <v>0</v>
      </c>
      <c r="S714" s="75"/>
      <c r="T714" s="75"/>
      <c r="U714" s="75"/>
      <c r="V714" s="76"/>
      <c r="W714" s="77">
        <f t="shared" si="302"/>
        <v>0</v>
      </c>
      <c r="X714" s="11"/>
      <c r="Y714" s="11"/>
      <c r="Z714" s="11"/>
      <c r="AA714" s="12"/>
      <c r="AB714" s="16">
        <f t="shared" si="303"/>
        <v>0</v>
      </c>
      <c r="AC714" s="11"/>
      <c r="AD714" s="11"/>
      <c r="AE714" s="11"/>
      <c r="AF714" s="12"/>
      <c r="AG714" s="16">
        <f t="shared" si="304"/>
        <v>0</v>
      </c>
      <c r="AH714" s="11"/>
      <c r="AI714" s="11"/>
      <c r="AJ714" s="11"/>
      <c r="AK714" s="12"/>
      <c r="AL714" s="16">
        <f t="shared" si="305"/>
        <v>0</v>
      </c>
      <c r="AM714" s="11"/>
      <c r="AN714" s="11"/>
      <c r="AO714" s="11"/>
      <c r="AP714" s="12"/>
      <c r="AQ714" s="16">
        <f t="shared" si="306"/>
        <v>0</v>
      </c>
      <c r="AR714" s="11"/>
      <c r="AS714" s="11"/>
      <c r="AT714" s="11"/>
      <c r="AU714" s="12"/>
      <c r="AV714" s="25">
        <f t="shared" si="307"/>
        <v>0</v>
      </c>
    </row>
    <row r="715" spans="1:48" x14ac:dyDescent="0.25">
      <c r="A715" s="10">
        <f t="shared" si="289"/>
        <v>33</v>
      </c>
      <c r="B715" s="3" t="s">
        <v>47</v>
      </c>
      <c r="C715" s="21" t="s">
        <v>61</v>
      </c>
      <c r="D715" s="75"/>
      <c r="E715" s="75"/>
      <c r="F715" s="75"/>
      <c r="G715" s="76"/>
      <c r="H715" s="77">
        <f t="shared" si="299"/>
        <v>0</v>
      </c>
      <c r="I715" s="75"/>
      <c r="J715" s="75"/>
      <c r="K715" s="75"/>
      <c r="L715" s="76"/>
      <c r="M715" s="77">
        <f t="shared" si="300"/>
        <v>0</v>
      </c>
      <c r="N715" s="75"/>
      <c r="O715" s="75"/>
      <c r="P715" s="75"/>
      <c r="Q715" s="76"/>
      <c r="R715" s="77">
        <f t="shared" si="301"/>
        <v>0</v>
      </c>
      <c r="S715" s="75"/>
      <c r="T715" s="75"/>
      <c r="U715" s="75"/>
      <c r="V715" s="76"/>
      <c r="W715" s="77">
        <f t="shared" si="302"/>
        <v>0</v>
      </c>
      <c r="X715" s="11"/>
      <c r="Y715" s="11"/>
      <c r="Z715" s="11"/>
      <c r="AA715" s="12"/>
      <c r="AB715" s="16">
        <f t="shared" si="303"/>
        <v>0</v>
      </c>
      <c r="AC715" s="11"/>
      <c r="AD715" s="11"/>
      <c r="AE715" s="11"/>
      <c r="AF715" s="12"/>
      <c r="AG715" s="16">
        <f t="shared" si="304"/>
        <v>0</v>
      </c>
      <c r="AH715" s="11"/>
      <c r="AI715" s="11"/>
      <c r="AJ715" s="11"/>
      <c r="AK715" s="12"/>
      <c r="AL715" s="16">
        <f t="shared" si="305"/>
        <v>0</v>
      </c>
      <c r="AM715" s="11"/>
      <c r="AN715" s="11"/>
      <c r="AO715" s="11"/>
      <c r="AP715" s="12"/>
      <c r="AQ715" s="16">
        <f t="shared" si="306"/>
        <v>0</v>
      </c>
      <c r="AR715" s="11"/>
      <c r="AS715" s="11"/>
      <c r="AT715" s="11"/>
      <c r="AU715" s="12"/>
      <c r="AV715" s="25">
        <f t="shared" si="307"/>
        <v>0</v>
      </c>
    </row>
    <row r="716" spans="1:48" x14ac:dyDescent="0.25">
      <c r="A716" s="10">
        <f t="shared" si="289"/>
        <v>33</v>
      </c>
      <c r="B716" s="3" t="s">
        <v>5</v>
      </c>
      <c r="C716" s="21" t="s">
        <v>61</v>
      </c>
      <c r="D716" s="75"/>
      <c r="E716" s="75"/>
      <c r="F716" s="75"/>
      <c r="G716" s="76"/>
      <c r="H716" s="77">
        <f t="shared" si="299"/>
        <v>0</v>
      </c>
      <c r="I716" s="75"/>
      <c r="J716" s="75"/>
      <c r="K716" s="75"/>
      <c r="L716" s="76"/>
      <c r="M716" s="77">
        <f t="shared" si="300"/>
        <v>0</v>
      </c>
      <c r="N716" s="75"/>
      <c r="O716" s="75"/>
      <c r="P716" s="75"/>
      <c r="Q716" s="76"/>
      <c r="R716" s="77">
        <f t="shared" si="301"/>
        <v>0</v>
      </c>
      <c r="S716" s="75"/>
      <c r="T716" s="75"/>
      <c r="U716" s="75"/>
      <c r="V716" s="76"/>
      <c r="W716" s="77">
        <f t="shared" si="302"/>
        <v>0</v>
      </c>
      <c r="X716" s="11"/>
      <c r="Y716" s="11"/>
      <c r="Z716" s="11"/>
      <c r="AA716" s="12"/>
      <c r="AB716" s="16">
        <f t="shared" si="303"/>
        <v>0</v>
      </c>
      <c r="AC716" s="11"/>
      <c r="AD716" s="11"/>
      <c r="AE716" s="11"/>
      <c r="AF716" s="12"/>
      <c r="AG716" s="16">
        <f t="shared" si="304"/>
        <v>0</v>
      </c>
      <c r="AH716" s="11"/>
      <c r="AI716" s="11"/>
      <c r="AJ716" s="11"/>
      <c r="AK716" s="12"/>
      <c r="AL716" s="16">
        <f t="shared" si="305"/>
        <v>0</v>
      </c>
      <c r="AM716" s="11"/>
      <c r="AN716" s="11"/>
      <c r="AO716" s="11"/>
      <c r="AP716" s="12"/>
      <c r="AQ716" s="16">
        <f t="shared" si="306"/>
        <v>0</v>
      </c>
      <c r="AR716" s="11"/>
      <c r="AS716" s="11"/>
      <c r="AT716" s="11"/>
      <c r="AU716" s="12"/>
      <c r="AV716" s="25">
        <f t="shared" si="307"/>
        <v>0</v>
      </c>
    </row>
    <row r="717" spans="1:48" x14ac:dyDescent="0.25">
      <c r="A717" s="10">
        <f t="shared" si="289"/>
        <v>33</v>
      </c>
      <c r="B717" s="3" t="s">
        <v>48</v>
      </c>
      <c r="C717" s="21" t="s">
        <v>61</v>
      </c>
      <c r="D717" s="75"/>
      <c r="E717" s="75"/>
      <c r="F717" s="75"/>
      <c r="G717" s="76"/>
      <c r="H717" s="77">
        <f t="shared" si="299"/>
        <v>0</v>
      </c>
      <c r="I717" s="75"/>
      <c r="J717" s="75"/>
      <c r="K717" s="75"/>
      <c r="L717" s="76"/>
      <c r="M717" s="77">
        <f t="shared" si="300"/>
        <v>0</v>
      </c>
      <c r="N717" s="75"/>
      <c r="O717" s="75"/>
      <c r="P717" s="75"/>
      <c r="Q717" s="76"/>
      <c r="R717" s="77">
        <f t="shared" si="301"/>
        <v>0</v>
      </c>
      <c r="S717" s="75"/>
      <c r="T717" s="75"/>
      <c r="U717" s="75"/>
      <c r="V717" s="76"/>
      <c r="W717" s="77">
        <f t="shared" si="302"/>
        <v>0</v>
      </c>
      <c r="X717" s="11"/>
      <c r="Y717" s="11"/>
      <c r="Z717" s="11"/>
      <c r="AA717" s="12"/>
      <c r="AB717" s="16">
        <f t="shared" si="303"/>
        <v>0</v>
      </c>
      <c r="AC717" s="11"/>
      <c r="AD717" s="11"/>
      <c r="AE717" s="11"/>
      <c r="AF717" s="12"/>
      <c r="AG717" s="16">
        <f t="shared" si="304"/>
        <v>0</v>
      </c>
      <c r="AH717" s="11"/>
      <c r="AI717" s="11"/>
      <c r="AJ717" s="11"/>
      <c r="AK717" s="12"/>
      <c r="AL717" s="16">
        <f t="shared" si="305"/>
        <v>0</v>
      </c>
      <c r="AM717" s="11"/>
      <c r="AN717" s="11"/>
      <c r="AO717" s="11"/>
      <c r="AP717" s="12"/>
      <c r="AQ717" s="16">
        <f t="shared" si="306"/>
        <v>0</v>
      </c>
      <c r="AR717" s="11"/>
      <c r="AS717" s="11"/>
      <c r="AT717" s="11"/>
      <c r="AU717" s="12"/>
      <c r="AV717" s="25">
        <f t="shared" si="307"/>
        <v>0</v>
      </c>
    </row>
    <row r="718" spans="1:48" x14ac:dyDescent="0.25">
      <c r="A718" s="10">
        <f t="shared" si="289"/>
        <v>33</v>
      </c>
      <c r="B718" s="3" t="s">
        <v>49</v>
      </c>
      <c r="C718" s="21" t="s">
        <v>61</v>
      </c>
      <c r="D718" s="75"/>
      <c r="E718" s="75"/>
      <c r="F718" s="75"/>
      <c r="G718" s="76"/>
      <c r="H718" s="77">
        <f t="shared" si="299"/>
        <v>0</v>
      </c>
      <c r="I718" s="75"/>
      <c r="J718" s="75"/>
      <c r="K718" s="75"/>
      <c r="L718" s="76"/>
      <c r="M718" s="77">
        <f t="shared" si="300"/>
        <v>0</v>
      </c>
      <c r="N718" s="75"/>
      <c r="O718" s="75"/>
      <c r="P718" s="75"/>
      <c r="Q718" s="76"/>
      <c r="R718" s="77">
        <f t="shared" si="301"/>
        <v>0</v>
      </c>
      <c r="S718" s="75"/>
      <c r="T718" s="75"/>
      <c r="U718" s="75"/>
      <c r="V718" s="76"/>
      <c r="W718" s="77">
        <f t="shared" si="302"/>
        <v>0</v>
      </c>
      <c r="X718" s="11"/>
      <c r="Y718" s="11"/>
      <c r="Z718" s="11"/>
      <c r="AA718" s="12"/>
      <c r="AB718" s="16">
        <f t="shared" si="303"/>
        <v>0</v>
      </c>
      <c r="AC718" s="11"/>
      <c r="AD718" s="11"/>
      <c r="AE718" s="11"/>
      <c r="AF718" s="12"/>
      <c r="AG718" s="16">
        <f t="shared" si="304"/>
        <v>0</v>
      </c>
      <c r="AH718" s="11"/>
      <c r="AI718" s="11"/>
      <c r="AJ718" s="11"/>
      <c r="AK718" s="12"/>
      <c r="AL718" s="16">
        <f t="shared" si="305"/>
        <v>0</v>
      </c>
      <c r="AM718" s="11"/>
      <c r="AN718" s="11"/>
      <c r="AO718" s="11"/>
      <c r="AP718" s="12"/>
      <c r="AQ718" s="16">
        <f t="shared" si="306"/>
        <v>0</v>
      </c>
      <c r="AR718" s="11"/>
      <c r="AS718" s="11"/>
      <c r="AT718" s="11"/>
      <c r="AU718" s="12"/>
      <c r="AV718" s="25">
        <f t="shared" si="307"/>
        <v>0</v>
      </c>
    </row>
    <row r="719" spans="1:48" x14ac:dyDescent="0.25">
      <c r="A719" s="10">
        <f t="shared" si="289"/>
        <v>33</v>
      </c>
      <c r="B719" s="3" t="s">
        <v>50</v>
      </c>
      <c r="C719" s="21" t="s">
        <v>61</v>
      </c>
      <c r="D719" s="75"/>
      <c r="E719" s="75"/>
      <c r="F719" s="75"/>
      <c r="G719" s="76"/>
      <c r="H719" s="77">
        <f t="shared" si="299"/>
        <v>0</v>
      </c>
      <c r="I719" s="75"/>
      <c r="J719" s="75"/>
      <c r="K719" s="75"/>
      <c r="L719" s="76"/>
      <c r="M719" s="77">
        <f t="shared" si="300"/>
        <v>0</v>
      </c>
      <c r="N719" s="75"/>
      <c r="O719" s="75"/>
      <c r="P719" s="75"/>
      <c r="Q719" s="76"/>
      <c r="R719" s="77">
        <f t="shared" si="301"/>
        <v>0</v>
      </c>
      <c r="S719" s="75"/>
      <c r="T719" s="75"/>
      <c r="U719" s="75"/>
      <c r="V719" s="76"/>
      <c r="W719" s="77">
        <f t="shared" si="302"/>
        <v>0</v>
      </c>
      <c r="X719" s="11"/>
      <c r="Y719" s="11"/>
      <c r="Z719" s="11"/>
      <c r="AA719" s="12"/>
      <c r="AB719" s="16">
        <f t="shared" si="303"/>
        <v>0</v>
      </c>
      <c r="AC719" s="11"/>
      <c r="AD719" s="11"/>
      <c r="AE719" s="11"/>
      <c r="AF719" s="12"/>
      <c r="AG719" s="16">
        <f t="shared" si="304"/>
        <v>0</v>
      </c>
      <c r="AH719" s="11"/>
      <c r="AI719" s="11"/>
      <c r="AJ719" s="11"/>
      <c r="AK719" s="12"/>
      <c r="AL719" s="16">
        <f t="shared" si="305"/>
        <v>0</v>
      </c>
      <c r="AM719" s="11"/>
      <c r="AN719" s="11"/>
      <c r="AO719" s="11"/>
      <c r="AP719" s="12"/>
      <c r="AQ719" s="16">
        <f t="shared" si="306"/>
        <v>0</v>
      </c>
      <c r="AR719" s="11"/>
      <c r="AS719" s="11"/>
      <c r="AT719" s="11"/>
      <c r="AU719" s="12"/>
      <c r="AV719" s="25">
        <f t="shared" si="307"/>
        <v>0</v>
      </c>
    </row>
    <row r="720" spans="1:48" x14ac:dyDescent="0.25">
      <c r="A720" s="10">
        <f t="shared" si="289"/>
        <v>33</v>
      </c>
      <c r="B720" s="3" t="s">
        <v>51</v>
      </c>
      <c r="C720" s="21" t="s">
        <v>61</v>
      </c>
      <c r="D720" s="75"/>
      <c r="E720" s="75"/>
      <c r="F720" s="75"/>
      <c r="G720" s="76"/>
      <c r="H720" s="77">
        <f t="shared" si="299"/>
        <v>0</v>
      </c>
      <c r="I720" s="75"/>
      <c r="J720" s="75"/>
      <c r="K720" s="75"/>
      <c r="L720" s="76"/>
      <c r="M720" s="77">
        <f t="shared" si="300"/>
        <v>0</v>
      </c>
      <c r="N720" s="75"/>
      <c r="O720" s="75"/>
      <c r="P720" s="75"/>
      <c r="Q720" s="76"/>
      <c r="R720" s="77">
        <f t="shared" si="301"/>
        <v>0</v>
      </c>
      <c r="S720" s="75"/>
      <c r="T720" s="75"/>
      <c r="U720" s="75"/>
      <c r="V720" s="76"/>
      <c r="W720" s="77">
        <f t="shared" si="302"/>
        <v>0</v>
      </c>
      <c r="X720" s="11"/>
      <c r="Y720" s="11"/>
      <c r="Z720" s="11"/>
      <c r="AA720" s="12"/>
      <c r="AB720" s="16">
        <f t="shared" si="303"/>
        <v>0</v>
      </c>
      <c r="AC720" s="11"/>
      <c r="AD720" s="11"/>
      <c r="AE720" s="11"/>
      <c r="AF720" s="12"/>
      <c r="AG720" s="16">
        <f t="shared" si="304"/>
        <v>0</v>
      </c>
      <c r="AH720" s="11"/>
      <c r="AI720" s="11"/>
      <c r="AJ720" s="11"/>
      <c r="AK720" s="12"/>
      <c r="AL720" s="16">
        <f t="shared" si="305"/>
        <v>0</v>
      </c>
      <c r="AM720" s="11"/>
      <c r="AN720" s="11"/>
      <c r="AO720" s="11"/>
      <c r="AP720" s="12"/>
      <c r="AQ720" s="16">
        <f t="shared" si="306"/>
        <v>0</v>
      </c>
      <c r="AR720" s="11"/>
      <c r="AS720" s="11"/>
      <c r="AT720" s="11"/>
      <c r="AU720" s="12"/>
      <c r="AV720" s="25">
        <f t="shared" si="307"/>
        <v>0</v>
      </c>
    </row>
    <row r="721" spans="1:48" x14ac:dyDescent="0.25">
      <c r="A721" s="10">
        <f t="shared" si="289"/>
        <v>33</v>
      </c>
      <c r="B721" s="3" t="s">
        <v>52</v>
      </c>
      <c r="C721" s="21" t="s">
        <v>61</v>
      </c>
      <c r="D721" s="75"/>
      <c r="E721" s="75"/>
      <c r="F721" s="75"/>
      <c r="G721" s="76"/>
      <c r="H721" s="77">
        <f t="shared" si="299"/>
        <v>0</v>
      </c>
      <c r="I721" s="75"/>
      <c r="J721" s="75"/>
      <c r="K721" s="75"/>
      <c r="L721" s="76"/>
      <c r="M721" s="77">
        <f t="shared" si="300"/>
        <v>0</v>
      </c>
      <c r="N721" s="75"/>
      <c r="O721" s="75"/>
      <c r="P721" s="75"/>
      <c r="Q721" s="76"/>
      <c r="R721" s="77">
        <f t="shared" si="301"/>
        <v>0</v>
      </c>
      <c r="S721" s="75"/>
      <c r="T721" s="75"/>
      <c r="U721" s="75"/>
      <c r="V721" s="76"/>
      <c r="W721" s="77">
        <f t="shared" si="302"/>
        <v>0</v>
      </c>
      <c r="X721" s="11"/>
      <c r="Y721" s="11"/>
      <c r="Z721" s="11"/>
      <c r="AA721" s="12"/>
      <c r="AB721" s="16">
        <f t="shared" si="303"/>
        <v>0</v>
      </c>
      <c r="AC721" s="11"/>
      <c r="AD721" s="11"/>
      <c r="AE721" s="11"/>
      <c r="AF721" s="12"/>
      <c r="AG721" s="16">
        <f t="shared" si="304"/>
        <v>0</v>
      </c>
      <c r="AH721" s="11"/>
      <c r="AI721" s="11"/>
      <c r="AJ721" s="11"/>
      <c r="AK721" s="12"/>
      <c r="AL721" s="16">
        <f t="shared" si="305"/>
        <v>0</v>
      </c>
      <c r="AM721" s="11"/>
      <c r="AN721" s="11"/>
      <c r="AO721" s="11"/>
      <c r="AP721" s="12"/>
      <c r="AQ721" s="16">
        <f t="shared" si="306"/>
        <v>0</v>
      </c>
      <c r="AR721" s="11"/>
      <c r="AS721" s="11"/>
      <c r="AT721" s="11"/>
      <c r="AU721" s="12"/>
      <c r="AV721" s="25">
        <f t="shared" si="307"/>
        <v>0</v>
      </c>
    </row>
    <row r="722" spans="1:48" x14ac:dyDescent="0.25">
      <c r="A722" s="10">
        <f t="shared" si="289"/>
        <v>33</v>
      </c>
      <c r="B722" s="3" t="s">
        <v>53</v>
      </c>
      <c r="C722" s="21" t="s">
        <v>61</v>
      </c>
      <c r="D722" s="75"/>
      <c r="E722" s="75"/>
      <c r="F722" s="75"/>
      <c r="G722" s="76"/>
      <c r="H722" s="77">
        <f t="shared" si="299"/>
        <v>0</v>
      </c>
      <c r="I722" s="75"/>
      <c r="J722" s="75"/>
      <c r="K722" s="75"/>
      <c r="L722" s="76"/>
      <c r="M722" s="77">
        <f t="shared" si="300"/>
        <v>0</v>
      </c>
      <c r="N722" s="75"/>
      <c r="O722" s="75"/>
      <c r="P722" s="75"/>
      <c r="Q722" s="76"/>
      <c r="R722" s="77">
        <f t="shared" si="301"/>
        <v>0</v>
      </c>
      <c r="S722" s="75"/>
      <c r="T722" s="75"/>
      <c r="U722" s="75"/>
      <c r="V722" s="76"/>
      <c r="W722" s="77">
        <f t="shared" si="302"/>
        <v>0</v>
      </c>
      <c r="X722" s="11"/>
      <c r="Y722" s="11"/>
      <c r="Z722" s="11"/>
      <c r="AA722" s="12"/>
      <c r="AB722" s="16">
        <f t="shared" si="303"/>
        <v>0</v>
      </c>
      <c r="AC722" s="11"/>
      <c r="AD722" s="11"/>
      <c r="AE722" s="11"/>
      <c r="AF722" s="12"/>
      <c r="AG722" s="16">
        <f t="shared" si="304"/>
        <v>0</v>
      </c>
      <c r="AH722" s="11"/>
      <c r="AI722" s="11"/>
      <c r="AJ722" s="11"/>
      <c r="AK722" s="12"/>
      <c r="AL722" s="16">
        <f t="shared" si="305"/>
        <v>0</v>
      </c>
      <c r="AM722" s="11"/>
      <c r="AN722" s="11"/>
      <c r="AO722" s="11"/>
      <c r="AP722" s="12"/>
      <c r="AQ722" s="16">
        <f t="shared" si="306"/>
        <v>0</v>
      </c>
      <c r="AR722" s="11"/>
      <c r="AS722" s="11"/>
      <c r="AT722" s="11"/>
      <c r="AU722" s="12"/>
      <c r="AV722" s="25">
        <f t="shared" si="307"/>
        <v>0</v>
      </c>
    </row>
    <row r="723" spans="1:48" x14ac:dyDescent="0.25">
      <c r="A723" s="10">
        <f t="shared" si="289"/>
        <v>33</v>
      </c>
      <c r="B723" s="3" t="s">
        <v>54</v>
      </c>
      <c r="C723" s="21" t="s">
        <v>61</v>
      </c>
      <c r="D723" s="75"/>
      <c r="E723" s="75"/>
      <c r="F723" s="75"/>
      <c r="G723" s="76"/>
      <c r="H723" s="77">
        <f t="shared" si="299"/>
        <v>0</v>
      </c>
      <c r="I723" s="75"/>
      <c r="J723" s="75"/>
      <c r="K723" s="75"/>
      <c r="L723" s="76"/>
      <c r="M723" s="77">
        <f t="shared" si="300"/>
        <v>0</v>
      </c>
      <c r="N723" s="75"/>
      <c r="O723" s="75"/>
      <c r="P723" s="75"/>
      <c r="Q723" s="76"/>
      <c r="R723" s="77">
        <f t="shared" si="301"/>
        <v>0</v>
      </c>
      <c r="S723" s="75"/>
      <c r="T723" s="75"/>
      <c r="U723" s="75"/>
      <c r="V723" s="76"/>
      <c r="W723" s="77">
        <f t="shared" si="302"/>
        <v>0</v>
      </c>
      <c r="X723" s="11"/>
      <c r="Y723" s="11"/>
      <c r="Z723" s="11"/>
      <c r="AA723" s="12"/>
      <c r="AB723" s="16">
        <f t="shared" si="303"/>
        <v>0</v>
      </c>
      <c r="AC723" s="11"/>
      <c r="AD723" s="11"/>
      <c r="AE723" s="11"/>
      <c r="AF723" s="12"/>
      <c r="AG723" s="16">
        <f t="shared" si="304"/>
        <v>0</v>
      </c>
      <c r="AH723" s="11"/>
      <c r="AI723" s="11"/>
      <c r="AJ723" s="11"/>
      <c r="AK723" s="12"/>
      <c r="AL723" s="16">
        <f t="shared" si="305"/>
        <v>0</v>
      </c>
      <c r="AM723" s="11"/>
      <c r="AN723" s="11"/>
      <c r="AO723" s="11"/>
      <c r="AP723" s="12"/>
      <c r="AQ723" s="16">
        <f t="shared" si="306"/>
        <v>0</v>
      </c>
      <c r="AR723" s="11"/>
      <c r="AS723" s="11"/>
      <c r="AT723" s="11"/>
      <c r="AU723" s="12"/>
      <c r="AV723" s="25">
        <f t="shared" si="307"/>
        <v>0</v>
      </c>
    </row>
    <row r="724" spans="1:48" x14ac:dyDescent="0.25">
      <c r="A724" s="10">
        <f t="shared" si="289"/>
        <v>33</v>
      </c>
      <c r="B724" s="3" t="s">
        <v>23</v>
      </c>
      <c r="C724" s="21" t="s">
        <v>61</v>
      </c>
      <c r="D724" s="75"/>
      <c r="E724" s="75"/>
      <c r="F724" s="75"/>
      <c r="G724" s="76"/>
      <c r="H724" s="77">
        <f t="shared" si="299"/>
        <v>0</v>
      </c>
      <c r="I724" s="75"/>
      <c r="J724" s="75"/>
      <c r="K724" s="75"/>
      <c r="L724" s="76"/>
      <c r="M724" s="77">
        <f t="shared" si="300"/>
        <v>0</v>
      </c>
      <c r="N724" s="75"/>
      <c r="O724" s="75"/>
      <c r="P724" s="75"/>
      <c r="Q724" s="76"/>
      <c r="R724" s="77">
        <f t="shared" si="301"/>
        <v>0</v>
      </c>
      <c r="S724" s="75"/>
      <c r="T724" s="75"/>
      <c r="U724" s="75"/>
      <c r="V724" s="76"/>
      <c r="W724" s="77">
        <f t="shared" si="302"/>
        <v>0</v>
      </c>
      <c r="X724" s="11"/>
      <c r="Y724" s="11"/>
      <c r="Z724" s="11"/>
      <c r="AA724" s="12"/>
      <c r="AB724" s="16">
        <f t="shared" si="303"/>
        <v>0</v>
      </c>
      <c r="AC724" s="11"/>
      <c r="AD724" s="11"/>
      <c r="AE724" s="11"/>
      <c r="AF724" s="12"/>
      <c r="AG724" s="16">
        <f t="shared" si="304"/>
        <v>0</v>
      </c>
      <c r="AH724" s="11"/>
      <c r="AI724" s="11"/>
      <c r="AJ724" s="11"/>
      <c r="AK724" s="12"/>
      <c r="AL724" s="16">
        <f t="shared" si="305"/>
        <v>0</v>
      </c>
      <c r="AM724" s="11"/>
      <c r="AN724" s="11"/>
      <c r="AO724" s="11"/>
      <c r="AP724" s="12"/>
      <c r="AQ724" s="16">
        <f t="shared" si="306"/>
        <v>0</v>
      </c>
      <c r="AR724" s="11"/>
      <c r="AS724" s="11"/>
      <c r="AT724" s="11"/>
      <c r="AU724" s="12"/>
      <c r="AV724" s="25">
        <f t="shared" si="307"/>
        <v>0</v>
      </c>
    </row>
    <row r="725" spans="1:48" x14ac:dyDescent="0.25">
      <c r="A725" s="10">
        <f t="shared" si="289"/>
        <v>33</v>
      </c>
      <c r="B725" s="3" t="s">
        <v>8</v>
      </c>
      <c r="C725" s="21" t="s">
        <v>61</v>
      </c>
      <c r="D725" s="75"/>
      <c r="E725" s="75"/>
      <c r="F725" s="75"/>
      <c r="G725" s="76"/>
      <c r="H725" s="77">
        <f t="shared" si="299"/>
        <v>0</v>
      </c>
      <c r="I725" s="75"/>
      <c r="J725" s="75"/>
      <c r="K725" s="75"/>
      <c r="L725" s="76"/>
      <c r="M725" s="77">
        <f t="shared" si="300"/>
        <v>0</v>
      </c>
      <c r="N725" s="75"/>
      <c r="O725" s="75"/>
      <c r="P725" s="75"/>
      <c r="Q725" s="76"/>
      <c r="R725" s="77">
        <f t="shared" si="301"/>
        <v>0</v>
      </c>
      <c r="S725" s="75"/>
      <c r="T725" s="75"/>
      <c r="U725" s="75"/>
      <c r="V725" s="76"/>
      <c r="W725" s="77">
        <f t="shared" si="302"/>
        <v>0</v>
      </c>
      <c r="X725" s="11"/>
      <c r="Y725" s="11"/>
      <c r="Z725" s="11"/>
      <c r="AA725" s="12"/>
      <c r="AB725" s="16">
        <f t="shared" si="303"/>
        <v>0</v>
      </c>
      <c r="AC725" s="11"/>
      <c r="AD725" s="11"/>
      <c r="AE725" s="11"/>
      <c r="AF725" s="12"/>
      <c r="AG725" s="16">
        <f t="shared" si="304"/>
        <v>0</v>
      </c>
      <c r="AH725" s="11"/>
      <c r="AI725" s="11"/>
      <c r="AJ725" s="11"/>
      <c r="AK725" s="12"/>
      <c r="AL725" s="16">
        <f t="shared" si="305"/>
        <v>0</v>
      </c>
      <c r="AM725" s="11"/>
      <c r="AN725" s="11"/>
      <c r="AO725" s="11"/>
      <c r="AP725" s="12"/>
      <c r="AQ725" s="16">
        <f t="shared" si="306"/>
        <v>0</v>
      </c>
      <c r="AR725" s="11"/>
      <c r="AS725" s="11"/>
      <c r="AT725" s="11"/>
      <c r="AU725" s="12"/>
      <c r="AV725" s="25">
        <f t="shared" si="307"/>
        <v>0</v>
      </c>
    </row>
    <row r="726" spans="1:48" x14ac:dyDescent="0.25">
      <c r="A726" s="10">
        <f t="shared" si="289"/>
        <v>33</v>
      </c>
      <c r="B726" s="3" t="s">
        <v>9</v>
      </c>
      <c r="C726" s="21" t="s">
        <v>61</v>
      </c>
      <c r="D726" s="75"/>
      <c r="E726" s="75"/>
      <c r="F726" s="75"/>
      <c r="G726" s="76"/>
      <c r="H726" s="77">
        <f t="shared" si="299"/>
        <v>0</v>
      </c>
      <c r="I726" s="75"/>
      <c r="J726" s="75"/>
      <c r="K726" s="75"/>
      <c r="L726" s="76"/>
      <c r="M726" s="77">
        <f t="shared" si="300"/>
        <v>0</v>
      </c>
      <c r="N726" s="75"/>
      <c r="O726" s="75"/>
      <c r="P726" s="75"/>
      <c r="Q726" s="76"/>
      <c r="R726" s="77">
        <f t="shared" si="301"/>
        <v>0</v>
      </c>
      <c r="S726" s="75"/>
      <c r="T726" s="75"/>
      <c r="U726" s="75"/>
      <c r="V726" s="76"/>
      <c r="W726" s="77">
        <f t="shared" si="302"/>
        <v>0</v>
      </c>
      <c r="X726" s="11"/>
      <c r="Y726" s="11"/>
      <c r="Z726" s="11"/>
      <c r="AA726" s="12"/>
      <c r="AB726" s="16">
        <f t="shared" si="303"/>
        <v>0</v>
      </c>
      <c r="AC726" s="11"/>
      <c r="AD726" s="11"/>
      <c r="AE726" s="11"/>
      <c r="AF726" s="12"/>
      <c r="AG726" s="16">
        <f t="shared" si="304"/>
        <v>0</v>
      </c>
      <c r="AH726" s="11"/>
      <c r="AI726" s="11"/>
      <c r="AJ726" s="11"/>
      <c r="AK726" s="12"/>
      <c r="AL726" s="16">
        <f t="shared" si="305"/>
        <v>0</v>
      </c>
      <c r="AM726" s="11"/>
      <c r="AN726" s="11"/>
      <c r="AO726" s="11"/>
      <c r="AP726" s="12"/>
      <c r="AQ726" s="16">
        <f t="shared" si="306"/>
        <v>0</v>
      </c>
      <c r="AR726" s="11"/>
      <c r="AS726" s="11"/>
      <c r="AT726" s="11"/>
      <c r="AU726" s="12"/>
      <c r="AV726" s="25">
        <f t="shared" si="307"/>
        <v>0</v>
      </c>
    </row>
    <row r="727" spans="1:48" x14ac:dyDescent="0.25">
      <c r="A727" s="10">
        <f t="shared" si="289"/>
        <v>33</v>
      </c>
      <c r="B727" s="3" t="s">
        <v>10</v>
      </c>
      <c r="C727" s="21" t="s">
        <v>61</v>
      </c>
      <c r="D727" s="75"/>
      <c r="E727" s="75"/>
      <c r="F727" s="75"/>
      <c r="G727" s="76"/>
      <c r="H727" s="77">
        <f t="shared" si="299"/>
        <v>0</v>
      </c>
      <c r="I727" s="75"/>
      <c r="J727" s="75"/>
      <c r="K727" s="75"/>
      <c r="L727" s="76"/>
      <c r="M727" s="77">
        <f t="shared" si="300"/>
        <v>0</v>
      </c>
      <c r="N727" s="75"/>
      <c r="O727" s="75"/>
      <c r="P727" s="75"/>
      <c r="Q727" s="76"/>
      <c r="R727" s="77">
        <f t="shared" si="301"/>
        <v>0</v>
      </c>
      <c r="S727" s="75"/>
      <c r="T727" s="75"/>
      <c r="U727" s="75"/>
      <c r="V727" s="76"/>
      <c r="W727" s="77">
        <f t="shared" si="302"/>
        <v>0</v>
      </c>
      <c r="X727" s="11"/>
      <c r="Y727" s="11"/>
      <c r="Z727" s="11"/>
      <c r="AA727" s="12"/>
      <c r="AB727" s="16">
        <f t="shared" si="303"/>
        <v>0</v>
      </c>
      <c r="AC727" s="11"/>
      <c r="AD727" s="11"/>
      <c r="AE727" s="11"/>
      <c r="AF727" s="12"/>
      <c r="AG727" s="16">
        <f t="shared" si="304"/>
        <v>0</v>
      </c>
      <c r="AH727" s="11"/>
      <c r="AI727" s="11"/>
      <c r="AJ727" s="11"/>
      <c r="AK727" s="12"/>
      <c r="AL727" s="16">
        <f t="shared" si="305"/>
        <v>0</v>
      </c>
      <c r="AM727" s="11"/>
      <c r="AN727" s="11"/>
      <c r="AO727" s="11"/>
      <c r="AP727" s="12"/>
      <c r="AQ727" s="16">
        <f t="shared" si="306"/>
        <v>0</v>
      </c>
      <c r="AR727" s="11"/>
      <c r="AS727" s="11"/>
      <c r="AT727" s="11"/>
      <c r="AU727" s="12"/>
      <c r="AV727" s="25">
        <f t="shared" si="307"/>
        <v>0</v>
      </c>
    </row>
    <row r="728" spans="1:48" x14ac:dyDescent="0.25">
      <c r="A728" s="10">
        <f t="shared" si="289"/>
        <v>33</v>
      </c>
      <c r="B728" s="3" t="s">
        <v>55</v>
      </c>
      <c r="C728" s="21" t="s">
        <v>61</v>
      </c>
      <c r="D728" s="75"/>
      <c r="E728" s="75"/>
      <c r="F728" s="75"/>
      <c r="G728" s="76"/>
      <c r="H728" s="77">
        <f t="shared" si="299"/>
        <v>0</v>
      </c>
      <c r="I728" s="75"/>
      <c r="J728" s="75"/>
      <c r="K728" s="75"/>
      <c r="L728" s="76"/>
      <c r="M728" s="77">
        <f t="shared" si="300"/>
        <v>0</v>
      </c>
      <c r="N728" s="75"/>
      <c r="O728" s="75"/>
      <c r="P728" s="75"/>
      <c r="Q728" s="76"/>
      <c r="R728" s="77">
        <f t="shared" si="301"/>
        <v>0</v>
      </c>
      <c r="S728" s="75"/>
      <c r="T728" s="75"/>
      <c r="U728" s="75"/>
      <c r="V728" s="76"/>
      <c r="W728" s="77">
        <f t="shared" si="302"/>
        <v>0</v>
      </c>
      <c r="X728" s="11"/>
      <c r="Y728" s="11"/>
      <c r="Z728" s="11"/>
      <c r="AA728" s="12"/>
      <c r="AB728" s="16">
        <f t="shared" si="303"/>
        <v>0</v>
      </c>
      <c r="AC728" s="11"/>
      <c r="AD728" s="11"/>
      <c r="AE728" s="11"/>
      <c r="AF728" s="12"/>
      <c r="AG728" s="16">
        <f t="shared" si="304"/>
        <v>0</v>
      </c>
      <c r="AH728" s="11"/>
      <c r="AI728" s="11"/>
      <c r="AJ728" s="11"/>
      <c r="AK728" s="12"/>
      <c r="AL728" s="16">
        <f t="shared" si="305"/>
        <v>0</v>
      </c>
      <c r="AM728" s="11"/>
      <c r="AN728" s="11"/>
      <c r="AO728" s="11"/>
      <c r="AP728" s="12"/>
      <c r="AQ728" s="16">
        <f t="shared" si="306"/>
        <v>0</v>
      </c>
      <c r="AR728" s="11"/>
      <c r="AS728" s="11"/>
      <c r="AT728" s="11"/>
      <c r="AU728" s="12"/>
      <c r="AV728" s="25">
        <f t="shared" si="307"/>
        <v>0</v>
      </c>
    </row>
    <row r="729" spans="1:48" x14ac:dyDescent="0.25">
      <c r="A729" s="10">
        <f t="shared" si="289"/>
        <v>33</v>
      </c>
      <c r="B729" s="22" t="s">
        <v>34</v>
      </c>
      <c r="C729" s="21" t="s">
        <v>61</v>
      </c>
      <c r="D729" s="78"/>
      <c r="E729" s="78"/>
      <c r="F729" s="78"/>
      <c r="G729" s="79"/>
      <c r="H729" s="80">
        <f t="shared" si="299"/>
        <v>0</v>
      </c>
      <c r="I729" s="78"/>
      <c r="J729" s="78"/>
      <c r="K729" s="78"/>
      <c r="L729" s="79"/>
      <c r="M729" s="80">
        <f t="shared" si="300"/>
        <v>0</v>
      </c>
      <c r="N729" s="78"/>
      <c r="O729" s="78"/>
      <c r="P729" s="78"/>
      <c r="Q729" s="79"/>
      <c r="R729" s="80">
        <f t="shared" si="301"/>
        <v>0</v>
      </c>
      <c r="S729" s="78"/>
      <c r="T729" s="78"/>
      <c r="U729" s="78"/>
      <c r="V729" s="79"/>
      <c r="W729" s="80">
        <f t="shared" si="302"/>
        <v>0</v>
      </c>
      <c r="X729" s="13"/>
      <c r="Y729" s="13"/>
      <c r="Z729" s="13"/>
      <c r="AA729" s="14"/>
      <c r="AB729" s="17">
        <f t="shared" si="303"/>
        <v>0</v>
      </c>
      <c r="AC729" s="13"/>
      <c r="AD729" s="13"/>
      <c r="AE729" s="13"/>
      <c r="AF729" s="14"/>
      <c r="AG729" s="17">
        <f t="shared" si="304"/>
        <v>0</v>
      </c>
      <c r="AH729" s="13"/>
      <c r="AI729" s="13"/>
      <c r="AJ729" s="13"/>
      <c r="AK729" s="14"/>
      <c r="AL729" s="17">
        <f t="shared" si="305"/>
        <v>0</v>
      </c>
      <c r="AM729" s="13"/>
      <c r="AN729" s="13"/>
      <c r="AO729" s="13"/>
      <c r="AP729" s="14"/>
      <c r="AQ729" s="17">
        <f t="shared" si="306"/>
        <v>0</v>
      </c>
      <c r="AR729" s="13"/>
      <c r="AS729" s="13"/>
      <c r="AT729" s="13"/>
      <c r="AU729" s="14"/>
      <c r="AV729" s="26">
        <f t="shared" si="307"/>
        <v>0</v>
      </c>
    </row>
    <row r="730" spans="1:48" x14ac:dyDescent="0.25">
      <c r="A730" s="10">
        <f t="shared" si="289"/>
        <v>33</v>
      </c>
      <c r="B730" s="27"/>
      <c r="C730" s="28"/>
      <c r="D730" s="81"/>
      <c r="E730" s="82"/>
      <c r="F730" s="82"/>
      <c r="G730" s="82"/>
      <c r="H730" s="83">
        <f>SUM(H710:H729)</f>
        <v>0</v>
      </c>
      <c r="I730" s="82"/>
      <c r="J730" s="82"/>
      <c r="K730" s="82"/>
      <c r="L730" s="82"/>
      <c r="M730" s="83">
        <f>SUM(M710:M729)</f>
        <v>0</v>
      </c>
      <c r="N730" s="82"/>
      <c r="O730" s="82"/>
      <c r="P730" s="82"/>
      <c r="Q730" s="82"/>
      <c r="R730" s="83">
        <f>SUM(R710:R729)</f>
        <v>0</v>
      </c>
      <c r="S730" s="82"/>
      <c r="T730" s="82"/>
      <c r="U730" s="82"/>
      <c r="V730" s="82"/>
      <c r="W730" s="83">
        <f>SUM(W710:W729)</f>
        <v>0</v>
      </c>
      <c r="X730" s="29"/>
      <c r="Y730" s="29"/>
      <c r="Z730" s="29"/>
      <c r="AA730" s="29"/>
      <c r="AB730" s="30">
        <f>SUM(AB710:AB729)</f>
        <v>0</v>
      </c>
      <c r="AC730" s="29"/>
      <c r="AD730" s="29"/>
      <c r="AE730" s="29"/>
      <c r="AF730" s="29"/>
      <c r="AG730" s="30">
        <f>SUM(AG710:AG729)</f>
        <v>0</v>
      </c>
      <c r="AH730" s="29"/>
      <c r="AI730" s="29"/>
      <c r="AJ730" s="29"/>
      <c r="AK730" s="29"/>
      <c r="AL730" s="30">
        <f>SUM(AL710:AL729)</f>
        <v>0</v>
      </c>
      <c r="AM730" s="29"/>
      <c r="AN730" s="29"/>
      <c r="AO730" s="29"/>
      <c r="AP730" s="29"/>
      <c r="AQ730" s="30">
        <f>SUM(AQ710:AQ729)</f>
        <v>0</v>
      </c>
      <c r="AR730" s="29"/>
      <c r="AS730" s="29"/>
      <c r="AT730" s="29"/>
      <c r="AU730" s="29"/>
      <c r="AV730" s="30">
        <f>SUM(AV710:AV729)</f>
        <v>0</v>
      </c>
    </row>
    <row r="731" spans="1:48" x14ac:dyDescent="0.25">
      <c r="A731" s="10">
        <f t="shared" si="289"/>
        <v>33</v>
      </c>
      <c r="B731" s="115" t="str">
        <f>"Буква (или иное название) класса "&amp;A974&amp;":"</f>
        <v>Буква (или иное название) класса 45:</v>
      </c>
      <c r="C731" s="116"/>
      <c r="D731" s="106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</row>
    <row r="732" spans="1:48" x14ac:dyDescent="0.25">
      <c r="A732" s="10">
        <f t="shared" si="289"/>
        <v>34</v>
      </c>
      <c r="B732" s="3" t="s">
        <v>0</v>
      </c>
      <c r="C732" s="21" t="s">
        <v>61</v>
      </c>
      <c r="D732" s="75"/>
      <c r="E732" s="75"/>
      <c r="F732" s="75"/>
      <c r="G732" s="76"/>
      <c r="H732" s="77">
        <f t="shared" ref="H732:H751" si="308">COUNTA(D732:G732)</f>
        <v>0</v>
      </c>
      <c r="I732" s="75"/>
      <c r="J732" s="75"/>
      <c r="K732" s="75"/>
      <c r="L732" s="76"/>
      <c r="M732" s="77">
        <f t="shared" ref="M732:M751" si="309">COUNTA(I732:L732)</f>
        <v>0</v>
      </c>
      <c r="N732" s="75"/>
      <c r="O732" s="75"/>
      <c r="P732" s="75"/>
      <c r="Q732" s="76"/>
      <c r="R732" s="77">
        <f t="shared" ref="R732:R751" si="310">COUNTA(N732:Q732)</f>
        <v>0</v>
      </c>
      <c r="S732" s="75"/>
      <c r="T732" s="75"/>
      <c r="U732" s="75"/>
      <c r="V732" s="76"/>
      <c r="W732" s="77">
        <f t="shared" ref="W732:W751" si="311">COUNTA(S732:V732)</f>
        <v>0</v>
      </c>
      <c r="X732" s="11"/>
      <c r="Y732" s="11"/>
      <c r="Z732" s="11"/>
      <c r="AA732" s="12"/>
      <c r="AB732" s="16">
        <f t="shared" ref="AB732:AB751" si="312">COUNTA(X732:AA732)</f>
        <v>0</v>
      </c>
      <c r="AC732" s="11"/>
      <c r="AD732" s="11"/>
      <c r="AE732" s="11"/>
      <c r="AF732" s="12"/>
      <c r="AG732" s="16">
        <f t="shared" ref="AG732:AG751" si="313">COUNTA(AC732:AF732)</f>
        <v>0</v>
      </c>
      <c r="AH732" s="11"/>
      <c r="AI732" s="11"/>
      <c r="AJ732" s="11"/>
      <c r="AK732" s="12"/>
      <c r="AL732" s="16">
        <f t="shared" ref="AL732:AL751" si="314">COUNTA(AH732:AK732)</f>
        <v>0</v>
      </c>
      <c r="AM732" s="11"/>
      <c r="AN732" s="11"/>
      <c r="AO732" s="11"/>
      <c r="AP732" s="12"/>
      <c r="AQ732" s="16">
        <f t="shared" ref="AQ732:AQ751" si="315">COUNTA(AM732:AP732)</f>
        <v>0</v>
      </c>
      <c r="AR732" s="11"/>
      <c r="AS732" s="11"/>
      <c r="AT732" s="11"/>
      <c r="AU732" s="12"/>
      <c r="AV732" s="25">
        <f t="shared" ref="AV732:AV751" si="316">COUNTA(AR732:AU732)</f>
        <v>0</v>
      </c>
    </row>
    <row r="733" spans="1:48" x14ac:dyDescent="0.25">
      <c r="A733" s="10">
        <f t="shared" ref="A733:A762" si="317">A711+1</f>
        <v>34</v>
      </c>
      <c r="B733" s="3" t="s">
        <v>45</v>
      </c>
      <c r="C733" s="21" t="s">
        <v>61</v>
      </c>
      <c r="D733" s="75"/>
      <c r="E733" s="75"/>
      <c r="F733" s="75"/>
      <c r="G733" s="76"/>
      <c r="H733" s="77">
        <f t="shared" si="308"/>
        <v>0</v>
      </c>
      <c r="I733" s="75"/>
      <c r="J733" s="75"/>
      <c r="K733" s="75"/>
      <c r="L733" s="76"/>
      <c r="M733" s="77">
        <f t="shared" si="309"/>
        <v>0</v>
      </c>
      <c r="N733" s="75"/>
      <c r="O733" s="75"/>
      <c r="P733" s="75"/>
      <c r="Q733" s="76"/>
      <c r="R733" s="77">
        <f t="shared" si="310"/>
        <v>0</v>
      </c>
      <c r="S733" s="75"/>
      <c r="T733" s="75"/>
      <c r="U733" s="75"/>
      <c r="V733" s="76"/>
      <c r="W733" s="77">
        <f t="shared" si="311"/>
        <v>0</v>
      </c>
      <c r="X733" s="11"/>
      <c r="Y733" s="11"/>
      <c r="Z733" s="11"/>
      <c r="AA733" s="12"/>
      <c r="AB733" s="16">
        <f t="shared" si="312"/>
        <v>0</v>
      </c>
      <c r="AC733" s="11"/>
      <c r="AD733" s="11"/>
      <c r="AE733" s="11"/>
      <c r="AF733" s="12"/>
      <c r="AG733" s="16">
        <f t="shared" si="313"/>
        <v>0</v>
      </c>
      <c r="AH733" s="11"/>
      <c r="AI733" s="11"/>
      <c r="AJ733" s="11"/>
      <c r="AK733" s="12"/>
      <c r="AL733" s="16">
        <f t="shared" si="314"/>
        <v>0</v>
      </c>
      <c r="AM733" s="11"/>
      <c r="AN733" s="11"/>
      <c r="AO733" s="11"/>
      <c r="AP733" s="12"/>
      <c r="AQ733" s="16">
        <f t="shared" si="315"/>
        <v>0</v>
      </c>
      <c r="AR733" s="11"/>
      <c r="AS733" s="11"/>
      <c r="AT733" s="11"/>
      <c r="AU733" s="12"/>
      <c r="AV733" s="25">
        <f t="shared" si="316"/>
        <v>0</v>
      </c>
    </row>
    <row r="734" spans="1:48" x14ac:dyDescent="0.25">
      <c r="A734" s="10">
        <f t="shared" si="317"/>
        <v>34</v>
      </c>
      <c r="B734" s="3" t="s">
        <v>2</v>
      </c>
      <c r="C734" s="21" t="s">
        <v>61</v>
      </c>
      <c r="D734" s="75"/>
      <c r="E734" s="75"/>
      <c r="F734" s="75"/>
      <c r="G734" s="76"/>
      <c r="H734" s="77">
        <f t="shared" si="308"/>
        <v>0</v>
      </c>
      <c r="I734" s="75"/>
      <c r="J734" s="75"/>
      <c r="K734" s="75"/>
      <c r="L734" s="76"/>
      <c r="M734" s="77">
        <f t="shared" si="309"/>
        <v>0</v>
      </c>
      <c r="N734" s="75"/>
      <c r="O734" s="75"/>
      <c r="P734" s="75"/>
      <c r="Q734" s="76"/>
      <c r="R734" s="77">
        <f t="shared" si="310"/>
        <v>0</v>
      </c>
      <c r="S734" s="75"/>
      <c r="T734" s="75"/>
      <c r="U734" s="75"/>
      <c r="V734" s="76"/>
      <c r="W734" s="77">
        <f t="shared" si="311"/>
        <v>0</v>
      </c>
      <c r="X734" s="11"/>
      <c r="Y734" s="11"/>
      <c r="Z734" s="11"/>
      <c r="AA734" s="12"/>
      <c r="AB734" s="16">
        <f t="shared" si="312"/>
        <v>0</v>
      </c>
      <c r="AC734" s="11"/>
      <c r="AD734" s="11"/>
      <c r="AE734" s="11"/>
      <c r="AF734" s="12"/>
      <c r="AG734" s="16">
        <f t="shared" si="313"/>
        <v>0</v>
      </c>
      <c r="AH734" s="11"/>
      <c r="AI734" s="11"/>
      <c r="AJ734" s="11"/>
      <c r="AK734" s="12"/>
      <c r="AL734" s="16">
        <f t="shared" si="314"/>
        <v>0</v>
      </c>
      <c r="AM734" s="11"/>
      <c r="AN734" s="11"/>
      <c r="AO734" s="11"/>
      <c r="AP734" s="12"/>
      <c r="AQ734" s="16">
        <f t="shared" si="315"/>
        <v>0</v>
      </c>
      <c r="AR734" s="11"/>
      <c r="AS734" s="11"/>
      <c r="AT734" s="11"/>
      <c r="AU734" s="12"/>
      <c r="AV734" s="25">
        <f t="shared" si="316"/>
        <v>0</v>
      </c>
    </row>
    <row r="735" spans="1:48" x14ac:dyDescent="0.25">
      <c r="A735" s="10">
        <f t="shared" si="317"/>
        <v>34</v>
      </c>
      <c r="B735" s="3" t="s">
        <v>46</v>
      </c>
      <c r="C735" s="21" t="s">
        <v>61</v>
      </c>
      <c r="D735" s="75"/>
      <c r="E735" s="75"/>
      <c r="F735" s="75"/>
      <c r="G735" s="76"/>
      <c r="H735" s="77">
        <f t="shared" si="308"/>
        <v>0</v>
      </c>
      <c r="I735" s="75"/>
      <c r="J735" s="75"/>
      <c r="K735" s="75"/>
      <c r="L735" s="76"/>
      <c r="M735" s="77">
        <f t="shared" si="309"/>
        <v>0</v>
      </c>
      <c r="N735" s="75"/>
      <c r="O735" s="75"/>
      <c r="P735" s="75"/>
      <c r="Q735" s="76"/>
      <c r="R735" s="77">
        <f t="shared" si="310"/>
        <v>0</v>
      </c>
      <c r="S735" s="75"/>
      <c r="T735" s="75"/>
      <c r="U735" s="75"/>
      <c r="V735" s="76"/>
      <c r="W735" s="77">
        <f t="shared" si="311"/>
        <v>0</v>
      </c>
      <c r="X735" s="11"/>
      <c r="Y735" s="11"/>
      <c r="Z735" s="11"/>
      <c r="AA735" s="12"/>
      <c r="AB735" s="16">
        <f t="shared" si="312"/>
        <v>0</v>
      </c>
      <c r="AC735" s="11"/>
      <c r="AD735" s="11"/>
      <c r="AE735" s="11"/>
      <c r="AF735" s="12"/>
      <c r="AG735" s="16">
        <f t="shared" si="313"/>
        <v>0</v>
      </c>
      <c r="AH735" s="11"/>
      <c r="AI735" s="11"/>
      <c r="AJ735" s="11"/>
      <c r="AK735" s="12"/>
      <c r="AL735" s="16">
        <f t="shared" si="314"/>
        <v>0</v>
      </c>
      <c r="AM735" s="11"/>
      <c r="AN735" s="11"/>
      <c r="AO735" s="11"/>
      <c r="AP735" s="12"/>
      <c r="AQ735" s="16">
        <f t="shared" si="315"/>
        <v>0</v>
      </c>
      <c r="AR735" s="11"/>
      <c r="AS735" s="11"/>
      <c r="AT735" s="11"/>
      <c r="AU735" s="12"/>
      <c r="AV735" s="25">
        <f t="shared" si="316"/>
        <v>0</v>
      </c>
    </row>
    <row r="736" spans="1:48" x14ac:dyDescent="0.25">
      <c r="A736" s="10">
        <f t="shared" si="317"/>
        <v>34</v>
      </c>
      <c r="B736" s="3" t="s">
        <v>4</v>
      </c>
      <c r="C736" s="21" t="s">
        <v>61</v>
      </c>
      <c r="D736" s="75"/>
      <c r="E736" s="75"/>
      <c r="F736" s="75"/>
      <c r="G736" s="76"/>
      <c r="H736" s="77">
        <f t="shared" si="308"/>
        <v>0</v>
      </c>
      <c r="I736" s="75"/>
      <c r="J736" s="75"/>
      <c r="K736" s="75"/>
      <c r="L736" s="76"/>
      <c r="M736" s="77">
        <f t="shared" si="309"/>
        <v>0</v>
      </c>
      <c r="N736" s="75"/>
      <c r="O736" s="75"/>
      <c r="P736" s="75"/>
      <c r="Q736" s="76"/>
      <c r="R736" s="77">
        <f t="shared" si="310"/>
        <v>0</v>
      </c>
      <c r="S736" s="75"/>
      <c r="T736" s="75"/>
      <c r="U736" s="75"/>
      <c r="V736" s="76"/>
      <c r="W736" s="77">
        <f t="shared" si="311"/>
        <v>0</v>
      </c>
      <c r="X736" s="11"/>
      <c r="Y736" s="11"/>
      <c r="Z736" s="11"/>
      <c r="AA736" s="12"/>
      <c r="AB736" s="16">
        <f t="shared" si="312"/>
        <v>0</v>
      </c>
      <c r="AC736" s="11"/>
      <c r="AD736" s="11"/>
      <c r="AE736" s="11"/>
      <c r="AF736" s="12"/>
      <c r="AG736" s="16">
        <f t="shared" si="313"/>
        <v>0</v>
      </c>
      <c r="AH736" s="11"/>
      <c r="AI736" s="11"/>
      <c r="AJ736" s="11"/>
      <c r="AK736" s="12"/>
      <c r="AL736" s="16">
        <f t="shared" si="314"/>
        <v>0</v>
      </c>
      <c r="AM736" s="11"/>
      <c r="AN736" s="11"/>
      <c r="AO736" s="11"/>
      <c r="AP736" s="12"/>
      <c r="AQ736" s="16">
        <f t="shared" si="315"/>
        <v>0</v>
      </c>
      <c r="AR736" s="11"/>
      <c r="AS736" s="11"/>
      <c r="AT736" s="11"/>
      <c r="AU736" s="12"/>
      <c r="AV736" s="25">
        <f t="shared" si="316"/>
        <v>0</v>
      </c>
    </row>
    <row r="737" spans="1:48" x14ac:dyDescent="0.25">
      <c r="A737" s="10">
        <f t="shared" si="317"/>
        <v>34</v>
      </c>
      <c r="B737" s="3" t="s">
        <v>47</v>
      </c>
      <c r="C737" s="21" t="s">
        <v>61</v>
      </c>
      <c r="D737" s="75"/>
      <c r="E737" s="75"/>
      <c r="F737" s="75"/>
      <c r="G737" s="76"/>
      <c r="H737" s="77">
        <f t="shared" si="308"/>
        <v>0</v>
      </c>
      <c r="I737" s="75"/>
      <c r="J737" s="75"/>
      <c r="K737" s="75"/>
      <c r="L737" s="76"/>
      <c r="M737" s="77">
        <f t="shared" si="309"/>
        <v>0</v>
      </c>
      <c r="N737" s="75"/>
      <c r="O737" s="75"/>
      <c r="P737" s="75"/>
      <c r="Q737" s="76"/>
      <c r="R737" s="77">
        <f t="shared" si="310"/>
        <v>0</v>
      </c>
      <c r="S737" s="75"/>
      <c r="T737" s="75"/>
      <c r="U737" s="75"/>
      <c r="V737" s="76"/>
      <c r="W737" s="77">
        <f t="shared" si="311"/>
        <v>0</v>
      </c>
      <c r="X737" s="11"/>
      <c r="Y737" s="11"/>
      <c r="Z737" s="11"/>
      <c r="AA737" s="12"/>
      <c r="AB737" s="16">
        <f t="shared" si="312"/>
        <v>0</v>
      </c>
      <c r="AC737" s="11"/>
      <c r="AD737" s="11"/>
      <c r="AE737" s="11"/>
      <c r="AF737" s="12"/>
      <c r="AG737" s="16">
        <f t="shared" si="313"/>
        <v>0</v>
      </c>
      <c r="AH737" s="11"/>
      <c r="AI737" s="11"/>
      <c r="AJ737" s="11"/>
      <c r="AK737" s="12"/>
      <c r="AL737" s="16">
        <f t="shared" si="314"/>
        <v>0</v>
      </c>
      <c r="AM737" s="11"/>
      <c r="AN737" s="11"/>
      <c r="AO737" s="11"/>
      <c r="AP737" s="12"/>
      <c r="AQ737" s="16">
        <f t="shared" si="315"/>
        <v>0</v>
      </c>
      <c r="AR737" s="11"/>
      <c r="AS737" s="11"/>
      <c r="AT737" s="11"/>
      <c r="AU737" s="12"/>
      <c r="AV737" s="25">
        <f t="shared" si="316"/>
        <v>0</v>
      </c>
    </row>
    <row r="738" spans="1:48" x14ac:dyDescent="0.25">
      <c r="A738" s="10">
        <f t="shared" si="317"/>
        <v>34</v>
      </c>
      <c r="B738" s="3" t="s">
        <v>5</v>
      </c>
      <c r="C738" s="21" t="s">
        <v>61</v>
      </c>
      <c r="D738" s="75"/>
      <c r="E738" s="75"/>
      <c r="F738" s="75"/>
      <c r="G738" s="76"/>
      <c r="H738" s="77">
        <f t="shared" si="308"/>
        <v>0</v>
      </c>
      <c r="I738" s="75"/>
      <c r="J738" s="75"/>
      <c r="K738" s="75"/>
      <c r="L738" s="76"/>
      <c r="M738" s="77">
        <f t="shared" si="309"/>
        <v>0</v>
      </c>
      <c r="N738" s="75"/>
      <c r="O738" s="75"/>
      <c r="P738" s="75"/>
      <c r="Q738" s="76"/>
      <c r="R738" s="77">
        <f t="shared" si="310"/>
        <v>0</v>
      </c>
      <c r="S738" s="75"/>
      <c r="T738" s="75"/>
      <c r="U738" s="75"/>
      <c r="V738" s="76"/>
      <c r="W738" s="77">
        <f t="shared" si="311"/>
        <v>0</v>
      </c>
      <c r="X738" s="11"/>
      <c r="Y738" s="11"/>
      <c r="Z738" s="11"/>
      <c r="AA738" s="12"/>
      <c r="AB738" s="16">
        <f t="shared" si="312"/>
        <v>0</v>
      </c>
      <c r="AC738" s="11"/>
      <c r="AD738" s="11"/>
      <c r="AE738" s="11"/>
      <c r="AF738" s="12"/>
      <c r="AG738" s="16">
        <f t="shared" si="313"/>
        <v>0</v>
      </c>
      <c r="AH738" s="11"/>
      <c r="AI738" s="11"/>
      <c r="AJ738" s="11"/>
      <c r="AK738" s="12"/>
      <c r="AL738" s="16">
        <f t="shared" si="314"/>
        <v>0</v>
      </c>
      <c r="AM738" s="11"/>
      <c r="AN738" s="11"/>
      <c r="AO738" s="11"/>
      <c r="AP738" s="12"/>
      <c r="AQ738" s="16">
        <f t="shared" si="315"/>
        <v>0</v>
      </c>
      <c r="AR738" s="11"/>
      <c r="AS738" s="11"/>
      <c r="AT738" s="11"/>
      <c r="AU738" s="12"/>
      <c r="AV738" s="25">
        <f t="shared" si="316"/>
        <v>0</v>
      </c>
    </row>
    <row r="739" spans="1:48" x14ac:dyDescent="0.25">
      <c r="A739" s="10">
        <f t="shared" si="317"/>
        <v>34</v>
      </c>
      <c r="B739" s="3" t="s">
        <v>48</v>
      </c>
      <c r="C739" s="21" t="s">
        <v>61</v>
      </c>
      <c r="D739" s="75"/>
      <c r="E739" s="75"/>
      <c r="F739" s="75"/>
      <c r="G739" s="76"/>
      <c r="H739" s="77">
        <f t="shared" si="308"/>
        <v>0</v>
      </c>
      <c r="I739" s="75"/>
      <c r="J739" s="75"/>
      <c r="K739" s="75"/>
      <c r="L739" s="76"/>
      <c r="M739" s="77">
        <f t="shared" si="309"/>
        <v>0</v>
      </c>
      <c r="N739" s="75"/>
      <c r="O739" s="75"/>
      <c r="P739" s="75"/>
      <c r="Q739" s="76"/>
      <c r="R739" s="77">
        <f t="shared" si="310"/>
        <v>0</v>
      </c>
      <c r="S739" s="75"/>
      <c r="T739" s="75"/>
      <c r="U739" s="75"/>
      <c r="V739" s="76"/>
      <c r="W739" s="77">
        <f t="shared" si="311"/>
        <v>0</v>
      </c>
      <c r="X739" s="11"/>
      <c r="Y739" s="11"/>
      <c r="Z739" s="11"/>
      <c r="AA739" s="12"/>
      <c r="AB739" s="16">
        <f t="shared" si="312"/>
        <v>0</v>
      </c>
      <c r="AC739" s="11"/>
      <c r="AD739" s="11"/>
      <c r="AE739" s="11"/>
      <c r="AF739" s="12"/>
      <c r="AG739" s="16">
        <f t="shared" si="313"/>
        <v>0</v>
      </c>
      <c r="AH739" s="11"/>
      <c r="AI739" s="11"/>
      <c r="AJ739" s="11"/>
      <c r="AK739" s="12"/>
      <c r="AL739" s="16">
        <f t="shared" si="314"/>
        <v>0</v>
      </c>
      <c r="AM739" s="11"/>
      <c r="AN739" s="11"/>
      <c r="AO739" s="11"/>
      <c r="AP739" s="12"/>
      <c r="AQ739" s="16">
        <f t="shared" si="315"/>
        <v>0</v>
      </c>
      <c r="AR739" s="11"/>
      <c r="AS739" s="11"/>
      <c r="AT739" s="11"/>
      <c r="AU739" s="12"/>
      <c r="AV739" s="25">
        <f t="shared" si="316"/>
        <v>0</v>
      </c>
    </row>
    <row r="740" spans="1:48" x14ac:dyDescent="0.25">
      <c r="A740" s="10">
        <f t="shared" si="317"/>
        <v>34</v>
      </c>
      <c r="B740" s="3" t="s">
        <v>49</v>
      </c>
      <c r="C740" s="21" t="s">
        <v>61</v>
      </c>
      <c r="D740" s="75"/>
      <c r="E740" s="75"/>
      <c r="F740" s="75"/>
      <c r="G740" s="76"/>
      <c r="H740" s="77">
        <f t="shared" si="308"/>
        <v>0</v>
      </c>
      <c r="I740" s="75"/>
      <c r="J740" s="75"/>
      <c r="K740" s="75"/>
      <c r="L740" s="76"/>
      <c r="M740" s="77">
        <f t="shared" si="309"/>
        <v>0</v>
      </c>
      <c r="N740" s="75"/>
      <c r="O740" s="75"/>
      <c r="P740" s="75"/>
      <c r="Q740" s="76"/>
      <c r="R740" s="77">
        <f t="shared" si="310"/>
        <v>0</v>
      </c>
      <c r="S740" s="75"/>
      <c r="T740" s="75"/>
      <c r="U740" s="75"/>
      <c r="V740" s="76"/>
      <c r="W740" s="77">
        <f t="shared" si="311"/>
        <v>0</v>
      </c>
      <c r="X740" s="11"/>
      <c r="Y740" s="11"/>
      <c r="Z740" s="11"/>
      <c r="AA740" s="12"/>
      <c r="AB740" s="16">
        <f t="shared" si="312"/>
        <v>0</v>
      </c>
      <c r="AC740" s="11"/>
      <c r="AD740" s="11"/>
      <c r="AE740" s="11"/>
      <c r="AF740" s="12"/>
      <c r="AG740" s="16">
        <f t="shared" si="313"/>
        <v>0</v>
      </c>
      <c r="AH740" s="11"/>
      <c r="AI740" s="11"/>
      <c r="AJ740" s="11"/>
      <c r="AK740" s="12"/>
      <c r="AL740" s="16">
        <f t="shared" si="314"/>
        <v>0</v>
      </c>
      <c r="AM740" s="11"/>
      <c r="AN740" s="11"/>
      <c r="AO740" s="11"/>
      <c r="AP740" s="12"/>
      <c r="AQ740" s="16">
        <f t="shared" si="315"/>
        <v>0</v>
      </c>
      <c r="AR740" s="11"/>
      <c r="AS740" s="11"/>
      <c r="AT740" s="11"/>
      <c r="AU740" s="12"/>
      <c r="AV740" s="25">
        <f t="shared" si="316"/>
        <v>0</v>
      </c>
    </row>
    <row r="741" spans="1:48" x14ac:dyDescent="0.25">
      <c r="A741" s="10">
        <f t="shared" si="317"/>
        <v>34</v>
      </c>
      <c r="B741" s="3" t="s">
        <v>50</v>
      </c>
      <c r="C741" s="21" t="s">
        <v>61</v>
      </c>
      <c r="D741" s="75"/>
      <c r="E741" s="75"/>
      <c r="F741" s="75"/>
      <c r="G741" s="76"/>
      <c r="H741" s="77">
        <f t="shared" si="308"/>
        <v>0</v>
      </c>
      <c r="I741" s="75"/>
      <c r="J741" s="75"/>
      <c r="K741" s="75"/>
      <c r="L741" s="76"/>
      <c r="M741" s="77">
        <f t="shared" si="309"/>
        <v>0</v>
      </c>
      <c r="N741" s="75"/>
      <c r="O741" s="75"/>
      <c r="P741" s="75"/>
      <c r="Q741" s="76"/>
      <c r="R741" s="77">
        <f t="shared" si="310"/>
        <v>0</v>
      </c>
      <c r="S741" s="75"/>
      <c r="T741" s="75"/>
      <c r="U741" s="75"/>
      <c r="V741" s="76"/>
      <c r="W741" s="77">
        <f t="shared" si="311"/>
        <v>0</v>
      </c>
      <c r="X741" s="11"/>
      <c r="Y741" s="11"/>
      <c r="Z741" s="11"/>
      <c r="AA741" s="12"/>
      <c r="AB741" s="16">
        <f t="shared" si="312"/>
        <v>0</v>
      </c>
      <c r="AC741" s="11"/>
      <c r="AD741" s="11"/>
      <c r="AE741" s="11"/>
      <c r="AF741" s="12"/>
      <c r="AG741" s="16">
        <f t="shared" si="313"/>
        <v>0</v>
      </c>
      <c r="AH741" s="11"/>
      <c r="AI741" s="11"/>
      <c r="AJ741" s="11"/>
      <c r="AK741" s="12"/>
      <c r="AL741" s="16">
        <f t="shared" si="314"/>
        <v>0</v>
      </c>
      <c r="AM741" s="11"/>
      <c r="AN741" s="11"/>
      <c r="AO741" s="11"/>
      <c r="AP741" s="12"/>
      <c r="AQ741" s="16">
        <f t="shared" si="315"/>
        <v>0</v>
      </c>
      <c r="AR741" s="11"/>
      <c r="AS741" s="11"/>
      <c r="AT741" s="11"/>
      <c r="AU741" s="12"/>
      <c r="AV741" s="25">
        <f t="shared" si="316"/>
        <v>0</v>
      </c>
    </row>
    <row r="742" spans="1:48" x14ac:dyDescent="0.25">
      <c r="A742" s="10">
        <f t="shared" si="317"/>
        <v>34</v>
      </c>
      <c r="B742" s="3" t="s">
        <v>51</v>
      </c>
      <c r="C742" s="21" t="s">
        <v>61</v>
      </c>
      <c r="D742" s="75"/>
      <c r="E742" s="75"/>
      <c r="F742" s="75"/>
      <c r="G742" s="76"/>
      <c r="H742" s="77">
        <f t="shared" si="308"/>
        <v>0</v>
      </c>
      <c r="I742" s="75"/>
      <c r="J742" s="75"/>
      <c r="K742" s="75"/>
      <c r="L742" s="76"/>
      <c r="M742" s="77">
        <f t="shared" si="309"/>
        <v>0</v>
      </c>
      <c r="N742" s="75"/>
      <c r="O742" s="75"/>
      <c r="P742" s="75"/>
      <c r="Q742" s="76"/>
      <c r="R742" s="77">
        <f t="shared" si="310"/>
        <v>0</v>
      </c>
      <c r="S742" s="75"/>
      <c r="T742" s="75"/>
      <c r="U742" s="75"/>
      <c r="V742" s="76"/>
      <c r="W742" s="77">
        <f t="shared" si="311"/>
        <v>0</v>
      </c>
      <c r="X742" s="11"/>
      <c r="Y742" s="11"/>
      <c r="Z742" s="11"/>
      <c r="AA742" s="12"/>
      <c r="AB742" s="16">
        <f t="shared" si="312"/>
        <v>0</v>
      </c>
      <c r="AC742" s="11"/>
      <c r="AD742" s="11"/>
      <c r="AE742" s="11"/>
      <c r="AF742" s="12"/>
      <c r="AG742" s="16">
        <f t="shared" si="313"/>
        <v>0</v>
      </c>
      <c r="AH742" s="11"/>
      <c r="AI742" s="11"/>
      <c r="AJ742" s="11"/>
      <c r="AK742" s="12"/>
      <c r="AL742" s="16">
        <f t="shared" si="314"/>
        <v>0</v>
      </c>
      <c r="AM742" s="11"/>
      <c r="AN742" s="11"/>
      <c r="AO742" s="11"/>
      <c r="AP742" s="12"/>
      <c r="AQ742" s="16">
        <f t="shared" si="315"/>
        <v>0</v>
      </c>
      <c r="AR742" s="11"/>
      <c r="AS742" s="11"/>
      <c r="AT742" s="11"/>
      <c r="AU742" s="12"/>
      <c r="AV742" s="25">
        <f t="shared" si="316"/>
        <v>0</v>
      </c>
    </row>
    <row r="743" spans="1:48" x14ac:dyDescent="0.25">
      <c r="A743" s="10">
        <f t="shared" si="317"/>
        <v>34</v>
      </c>
      <c r="B743" s="3" t="s">
        <v>52</v>
      </c>
      <c r="C743" s="21" t="s">
        <v>61</v>
      </c>
      <c r="D743" s="75"/>
      <c r="E743" s="75"/>
      <c r="F743" s="75"/>
      <c r="G743" s="76"/>
      <c r="H743" s="77">
        <f t="shared" si="308"/>
        <v>0</v>
      </c>
      <c r="I743" s="75"/>
      <c r="J743" s="75"/>
      <c r="K743" s="75"/>
      <c r="L743" s="76"/>
      <c r="M743" s="77">
        <f t="shared" si="309"/>
        <v>0</v>
      </c>
      <c r="N743" s="75"/>
      <c r="O743" s="75"/>
      <c r="P743" s="75"/>
      <c r="Q743" s="76"/>
      <c r="R743" s="77">
        <f t="shared" si="310"/>
        <v>0</v>
      </c>
      <c r="S743" s="75"/>
      <c r="T743" s="75"/>
      <c r="U743" s="75"/>
      <c r="V743" s="76"/>
      <c r="W743" s="77">
        <f t="shared" si="311"/>
        <v>0</v>
      </c>
      <c r="X743" s="11"/>
      <c r="Y743" s="11"/>
      <c r="Z743" s="11"/>
      <c r="AA743" s="12"/>
      <c r="AB743" s="16">
        <f t="shared" si="312"/>
        <v>0</v>
      </c>
      <c r="AC743" s="11"/>
      <c r="AD743" s="11"/>
      <c r="AE743" s="11"/>
      <c r="AF743" s="12"/>
      <c r="AG743" s="16">
        <f t="shared" si="313"/>
        <v>0</v>
      </c>
      <c r="AH743" s="11"/>
      <c r="AI743" s="11"/>
      <c r="AJ743" s="11"/>
      <c r="AK743" s="12"/>
      <c r="AL743" s="16">
        <f t="shared" si="314"/>
        <v>0</v>
      </c>
      <c r="AM743" s="11"/>
      <c r="AN743" s="11"/>
      <c r="AO743" s="11"/>
      <c r="AP743" s="12"/>
      <c r="AQ743" s="16">
        <f t="shared" si="315"/>
        <v>0</v>
      </c>
      <c r="AR743" s="11"/>
      <c r="AS743" s="11"/>
      <c r="AT743" s="11"/>
      <c r="AU743" s="12"/>
      <c r="AV743" s="25">
        <f t="shared" si="316"/>
        <v>0</v>
      </c>
    </row>
    <row r="744" spans="1:48" x14ac:dyDescent="0.25">
      <c r="A744" s="10">
        <f t="shared" si="317"/>
        <v>34</v>
      </c>
      <c r="B744" s="3" t="s">
        <v>53</v>
      </c>
      <c r="C744" s="21" t="s">
        <v>61</v>
      </c>
      <c r="D744" s="75"/>
      <c r="E744" s="75"/>
      <c r="F744" s="75"/>
      <c r="G744" s="76"/>
      <c r="H744" s="77">
        <f t="shared" si="308"/>
        <v>0</v>
      </c>
      <c r="I744" s="75"/>
      <c r="J744" s="75"/>
      <c r="K744" s="75"/>
      <c r="L744" s="76"/>
      <c r="M744" s="77">
        <f t="shared" si="309"/>
        <v>0</v>
      </c>
      <c r="N744" s="75"/>
      <c r="O744" s="75"/>
      <c r="P744" s="75"/>
      <c r="Q744" s="76"/>
      <c r="R744" s="77">
        <f t="shared" si="310"/>
        <v>0</v>
      </c>
      <c r="S744" s="75"/>
      <c r="T744" s="75"/>
      <c r="U744" s="75"/>
      <c r="V744" s="76"/>
      <c r="W744" s="77">
        <f t="shared" si="311"/>
        <v>0</v>
      </c>
      <c r="X744" s="11"/>
      <c r="Y744" s="11"/>
      <c r="Z744" s="11"/>
      <c r="AA744" s="12"/>
      <c r="AB744" s="16">
        <f t="shared" si="312"/>
        <v>0</v>
      </c>
      <c r="AC744" s="11"/>
      <c r="AD744" s="11"/>
      <c r="AE744" s="11"/>
      <c r="AF744" s="12"/>
      <c r="AG744" s="16">
        <f t="shared" si="313"/>
        <v>0</v>
      </c>
      <c r="AH744" s="11"/>
      <c r="AI744" s="11"/>
      <c r="AJ744" s="11"/>
      <c r="AK744" s="12"/>
      <c r="AL744" s="16">
        <f t="shared" si="314"/>
        <v>0</v>
      </c>
      <c r="AM744" s="11"/>
      <c r="AN744" s="11"/>
      <c r="AO744" s="11"/>
      <c r="AP744" s="12"/>
      <c r="AQ744" s="16">
        <f t="shared" si="315"/>
        <v>0</v>
      </c>
      <c r="AR744" s="11"/>
      <c r="AS744" s="11"/>
      <c r="AT744" s="11"/>
      <c r="AU744" s="12"/>
      <c r="AV744" s="25">
        <f t="shared" si="316"/>
        <v>0</v>
      </c>
    </row>
    <row r="745" spans="1:48" x14ac:dyDescent="0.25">
      <c r="A745" s="10">
        <f t="shared" si="317"/>
        <v>34</v>
      </c>
      <c r="B745" s="3" t="s">
        <v>54</v>
      </c>
      <c r="C745" s="21" t="s">
        <v>61</v>
      </c>
      <c r="D745" s="75"/>
      <c r="E745" s="75"/>
      <c r="F745" s="75"/>
      <c r="G745" s="76"/>
      <c r="H745" s="77">
        <f t="shared" si="308"/>
        <v>0</v>
      </c>
      <c r="I745" s="75"/>
      <c r="J745" s="75"/>
      <c r="K745" s="75"/>
      <c r="L745" s="76"/>
      <c r="M745" s="77">
        <f t="shared" si="309"/>
        <v>0</v>
      </c>
      <c r="N745" s="75"/>
      <c r="O745" s="75"/>
      <c r="P745" s="75"/>
      <c r="Q745" s="76"/>
      <c r="R745" s="77">
        <f t="shared" si="310"/>
        <v>0</v>
      </c>
      <c r="S745" s="75"/>
      <c r="T745" s="75"/>
      <c r="U745" s="75"/>
      <c r="V745" s="76"/>
      <c r="W745" s="77">
        <f t="shared" si="311"/>
        <v>0</v>
      </c>
      <c r="X745" s="11"/>
      <c r="Y745" s="11"/>
      <c r="Z745" s="11"/>
      <c r="AA745" s="12"/>
      <c r="AB745" s="16">
        <f t="shared" si="312"/>
        <v>0</v>
      </c>
      <c r="AC745" s="11"/>
      <c r="AD745" s="11"/>
      <c r="AE745" s="11"/>
      <c r="AF745" s="12"/>
      <c r="AG745" s="16">
        <f t="shared" si="313"/>
        <v>0</v>
      </c>
      <c r="AH745" s="11"/>
      <c r="AI745" s="11"/>
      <c r="AJ745" s="11"/>
      <c r="AK745" s="12"/>
      <c r="AL745" s="16">
        <f t="shared" si="314"/>
        <v>0</v>
      </c>
      <c r="AM745" s="11"/>
      <c r="AN745" s="11"/>
      <c r="AO745" s="11"/>
      <c r="AP745" s="12"/>
      <c r="AQ745" s="16">
        <f t="shared" si="315"/>
        <v>0</v>
      </c>
      <c r="AR745" s="11"/>
      <c r="AS745" s="11"/>
      <c r="AT745" s="11"/>
      <c r="AU745" s="12"/>
      <c r="AV745" s="25">
        <f t="shared" si="316"/>
        <v>0</v>
      </c>
    </row>
    <row r="746" spans="1:48" x14ac:dyDescent="0.25">
      <c r="A746" s="10">
        <f t="shared" si="317"/>
        <v>34</v>
      </c>
      <c r="B746" s="3" t="s">
        <v>23</v>
      </c>
      <c r="C746" s="21" t="s">
        <v>61</v>
      </c>
      <c r="D746" s="75"/>
      <c r="E746" s="75"/>
      <c r="F746" s="75"/>
      <c r="G746" s="76"/>
      <c r="H746" s="77">
        <f t="shared" si="308"/>
        <v>0</v>
      </c>
      <c r="I746" s="75"/>
      <c r="J746" s="75"/>
      <c r="K746" s="75"/>
      <c r="L746" s="76"/>
      <c r="M746" s="77">
        <f t="shared" si="309"/>
        <v>0</v>
      </c>
      <c r="N746" s="75"/>
      <c r="O746" s="75"/>
      <c r="P746" s="75"/>
      <c r="Q746" s="76"/>
      <c r="R746" s="77">
        <f t="shared" si="310"/>
        <v>0</v>
      </c>
      <c r="S746" s="75"/>
      <c r="T746" s="75"/>
      <c r="U746" s="75"/>
      <c r="V746" s="76"/>
      <c r="W746" s="77">
        <f t="shared" si="311"/>
        <v>0</v>
      </c>
      <c r="X746" s="11"/>
      <c r="Y746" s="11"/>
      <c r="Z746" s="11"/>
      <c r="AA746" s="12"/>
      <c r="AB746" s="16">
        <f t="shared" si="312"/>
        <v>0</v>
      </c>
      <c r="AC746" s="11"/>
      <c r="AD746" s="11"/>
      <c r="AE746" s="11"/>
      <c r="AF746" s="12"/>
      <c r="AG746" s="16">
        <f t="shared" si="313"/>
        <v>0</v>
      </c>
      <c r="AH746" s="11"/>
      <c r="AI746" s="11"/>
      <c r="AJ746" s="11"/>
      <c r="AK746" s="12"/>
      <c r="AL746" s="16">
        <f t="shared" si="314"/>
        <v>0</v>
      </c>
      <c r="AM746" s="11"/>
      <c r="AN746" s="11"/>
      <c r="AO746" s="11"/>
      <c r="AP746" s="12"/>
      <c r="AQ746" s="16">
        <f t="shared" si="315"/>
        <v>0</v>
      </c>
      <c r="AR746" s="11"/>
      <c r="AS746" s="11"/>
      <c r="AT746" s="11"/>
      <c r="AU746" s="12"/>
      <c r="AV746" s="25">
        <f t="shared" si="316"/>
        <v>0</v>
      </c>
    </row>
    <row r="747" spans="1:48" x14ac:dyDescent="0.25">
      <c r="A747" s="10">
        <f t="shared" si="317"/>
        <v>34</v>
      </c>
      <c r="B747" s="3" t="s">
        <v>8</v>
      </c>
      <c r="C747" s="21" t="s">
        <v>61</v>
      </c>
      <c r="D747" s="75"/>
      <c r="E747" s="75"/>
      <c r="F747" s="75"/>
      <c r="G747" s="76"/>
      <c r="H747" s="77">
        <f t="shared" si="308"/>
        <v>0</v>
      </c>
      <c r="I747" s="75"/>
      <c r="J747" s="75"/>
      <c r="K747" s="75"/>
      <c r="L747" s="76"/>
      <c r="M747" s="77">
        <f t="shared" si="309"/>
        <v>0</v>
      </c>
      <c r="N747" s="75"/>
      <c r="O747" s="75"/>
      <c r="P747" s="75"/>
      <c r="Q747" s="76"/>
      <c r="R747" s="77">
        <f t="shared" si="310"/>
        <v>0</v>
      </c>
      <c r="S747" s="75"/>
      <c r="T747" s="75"/>
      <c r="U747" s="75"/>
      <c r="V747" s="76"/>
      <c r="W747" s="77">
        <f t="shared" si="311"/>
        <v>0</v>
      </c>
      <c r="X747" s="11"/>
      <c r="Y747" s="11"/>
      <c r="Z747" s="11"/>
      <c r="AA747" s="12"/>
      <c r="AB747" s="16">
        <f t="shared" si="312"/>
        <v>0</v>
      </c>
      <c r="AC747" s="11"/>
      <c r="AD747" s="11"/>
      <c r="AE747" s="11"/>
      <c r="AF747" s="12"/>
      <c r="AG747" s="16">
        <f t="shared" si="313"/>
        <v>0</v>
      </c>
      <c r="AH747" s="11"/>
      <c r="AI747" s="11"/>
      <c r="AJ747" s="11"/>
      <c r="AK747" s="12"/>
      <c r="AL747" s="16">
        <f t="shared" si="314"/>
        <v>0</v>
      </c>
      <c r="AM747" s="11"/>
      <c r="AN747" s="11"/>
      <c r="AO747" s="11"/>
      <c r="AP747" s="12"/>
      <c r="AQ747" s="16">
        <f t="shared" si="315"/>
        <v>0</v>
      </c>
      <c r="AR747" s="11"/>
      <c r="AS747" s="11"/>
      <c r="AT747" s="11"/>
      <c r="AU747" s="12"/>
      <c r="AV747" s="25">
        <f t="shared" si="316"/>
        <v>0</v>
      </c>
    </row>
    <row r="748" spans="1:48" x14ac:dyDescent="0.25">
      <c r="A748" s="10">
        <f t="shared" si="317"/>
        <v>34</v>
      </c>
      <c r="B748" s="3" t="s">
        <v>9</v>
      </c>
      <c r="C748" s="21" t="s">
        <v>61</v>
      </c>
      <c r="D748" s="75"/>
      <c r="E748" s="75"/>
      <c r="F748" s="75"/>
      <c r="G748" s="76"/>
      <c r="H748" s="77">
        <f t="shared" si="308"/>
        <v>0</v>
      </c>
      <c r="I748" s="75"/>
      <c r="J748" s="75"/>
      <c r="K748" s="75"/>
      <c r="L748" s="76"/>
      <c r="M748" s="77">
        <f t="shared" si="309"/>
        <v>0</v>
      </c>
      <c r="N748" s="75"/>
      <c r="O748" s="75"/>
      <c r="P748" s="75"/>
      <c r="Q748" s="76"/>
      <c r="R748" s="77">
        <f t="shared" si="310"/>
        <v>0</v>
      </c>
      <c r="S748" s="75"/>
      <c r="T748" s="75"/>
      <c r="U748" s="75"/>
      <c r="V748" s="76"/>
      <c r="W748" s="77">
        <f t="shared" si="311"/>
        <v>0</v>
      </c>
      <c r="X748" s="11"/>
      <c r="Y748" s="11"/>
      <c r="Z748" s="11"/>
      <c r="AA748" s="12"/>
      <c r="AB748" s="16">
        <f t="shared" si="312"/>
        <v>0</v>
      </c>
      <c r="AC748" s="11"/>
      <c r="AD748" s="11"/>
      <c r="AE748" s="11"/>
      <c r="AF748" s="12"/>
      <c r="AG748" s="16">
        <f t="shared" si="313"/>
        <v>0</v>
      </c>
      <c r="AH748" s="11"/>
      <c r="AI748" s="11"/>
      <c r="AJ748" s="11"/>
      <c r="AK748" s="12"/>
      <c r="AL748" s="16">
        <f t="shared" si="314"/>
        <v>0</v>
      </c>
      <c r="AM748" s="11"/>
      <c r="AN748" s="11"/>
      <c r="AO748" s="11"/>
      <c r="AP748" s="12"/>
      <c r="AQ748" s="16">
        <f t="shared" si="315"/>
        <v>0</v>
      </c>
      <c r="AR748" s="11"/>
      <c r="AS748" s="11"/>
      <c r="AT748" s="11"/>
      <c r="AU748" s="12"/>
      <c r="AV748" s="25">
        <f t="shared" si="316"/>
        <v>0</v>
      </c>
    </row>
    <row r="749" spans="1:48" x14ac:dyDescent="0.25">
      <c r="A749" s="10">
        <f t="shared" si="317"/>
        <v>34</v>
      </c>
      <c r="B749" s="3" t="s">
        <v>10</v>
      </c>
      <c r="C749" s="21" t="s">
        <v>61</v>
      </c>
      <c r="D749" s="75"/>
      <c r="E749" s="75"/>
      <c r="F749" s="75"/>
      <c r="G749" s="76"/>
      <c r="H749" s="77">
        <f t="shared" si="308"/>
        <v>0</v>
      </c>
      <c r="I749" s="75"/>
      <c r="J749" s="75"/>
      <c r="K749" s="75"/>
      <c r="L749" s="76"/>
      <c r="M749" s="77">
        <f t="shared" si="309"/>
        <v>0</v>
      </c>
      <c r="N749" s="75"/>
      <c r="O749" s="75"/>
      <c r="P749" s="75"/>
      <c r="Q749" s="76"/>
      <c r="R749" s="77">
        <f t="shared" si="310"/>
        <v>0</v>
      </c>
      <c r="S749" s="75"/>
      <c r="T749" s="75"/>
      <c r="U749" s="75"/>
      <c r="V749" s="76"/>
      <c r="W749" s="77">
        <f t="shared" si="311"/>
        <v>0</v>
      </c>
      <c r="X749" s="11"/>
      <c r="Y749" s="11"/>
      <c r="Z749" s="11"/>
      <c r="AA749" s="12"/>
      <c r="AB749" s="16">
        <f t="shared" si="312"/>
        <v>0</v>
      </c>
      <c r="AC749" s="11"/>
      <c r="AD749" s="11"/>
      <c r="AE749" s="11"/>
      <c r="AF749" s="12"/>
      <c r="AG749" s="16">
        <f t="shared" si="313"/>
        <v>0</v>
      </c>
      <c r="AH749" s="11"/>
      <c r="AI749" s="11"/>
      <c r="AJ749" s="11"/>
      <c r="AK749" s="12"/>
      <c r="AL749" s="16">
        <f t="shared" si="314"/>
        <v>0</v>
      </c>
      <c r="AM749" s="11"/>
      <c r="AN749" s="11"/>
      <c r="AO749" s="11"/>
      <c r="AP749" s="12"/>
      <c r="AQ749" s="16">
        <f t="shared" si="315"/>
        <v>0</v>
      </c>
      <c r="AR749" s="11"/>
      <c r="AS749" s="11"/>
      <c r="AT749" s="11"/>
      <c r="AU749" s="12"/>
      <c r="AV749" s="25">
        <f t="shared" si="316"/>
        <v>0</v>
      </c>
    </row>
    <row r="750" spans="1:48" x14ac:dyDescent="0.25">
      <c r="A750" s="10">
        <f t="shared" si="317"/>
        <v>34</v>
      </c>
      <c r="B750" s="3" t="s">
        <v>55</v>
      </c>
      <c r="C750" s="21" t="s">
        <v>61</v>
      </c>
      <c r="D750" s="75"/>
      <c r="E750" s="75"/>
      <c r="F750" s="75"/>
      <c r="G750" s="76"/>
      <c r="H750" s="77">
        <f t="shared" si="308"/>
        <v>0</v>
      </c>
      <c r="I750" s="75"/>
      <c r="J750" s="75"/>
      <c r="K750" s="75"/>
      <c r="L750" s="76"/>
      <c r="M750" s="77">
        <f t="shared" si="309"/>
        <v>0</v>
      </c>
      <c r="N750" s="75"/>
      <c r="O750" s="75"/>
      <c r="P750" s="75"/>
      <c r="Q750" s="76"/>
      <c r="R750" s="77">
        <f t="shared" si="310"/>
        <v>0</v>
      </c>
      <c r="S750" s="75"/>
      <c r="T750" s="75"/>
      <c r="U750" s="75"/>
      <c r="V750" s="76"/>
      <c r="W750" s="77">
        <f t="shared" si="311"/>
        <v>0</v>
      </c>
      <c r="X750" s="11"/>
      <c r="Y750" s="11"/>
      <c r="Z750" s="11"/>
      <c r="AA750" s="12"/>
      <c r="AB750" s="16">
        <f t="shared" si="312"/>
        <v>0</v>
      </c>
      <c r="AC750" s="11"/>
      <c r="AD750" s="11"/>
      <c r="AE750" s="11"/>
      <c r="AF750" s="12"/>
      <c r="AG750" s="16">
        <f t="shared" si="313"/>
        <v>0</v>
      </c>
      <c r="AH750" s="11"/>
      <c r="AI750" s="11"/>
      <c r="AJ750" s="11"/>
      <c r="AK750" s="12"/>
      <c r="AL750" s="16">
        <f t="shared" si="314"/>
        <v>0</v>
      </c>
      <c r="AM750" s="11"/>
      <c r="AN750" s="11"/>
      <c r="AO750" s="11"/>
      <c r="AP750" s="12"/>
      <c r="AQ750" s="16">
        <f t="shared" si="315"/>
        <v>0</v>
      </c>
      <c r="AR750" s="11"/>
      <c r="AS750" s="11"/>
      <c r="AT750" s="11"/>
      <c r="AU750" s="12"/>
      <c r="AV750" s="25">
        <f t="shared" si="316"/>
        <v>0</v>
      </c>
    </row>
    <row r="751" spans="1:48" x14ac:dyDescent="0.25">
      <c r="A751" s="10">
        <f t="shared" si="317"/>
        <v>34</v>
      </c>
      <c r="B751" s="22" t="s">
        <v>34</v>
      </c>
      <c r="C751" s="21" t="s">
        <v>61</v>
      </c>
      <c r="D751" s="78"/>
      <c r="E751" s="78"/>
      <c r="F751" s="78"/>
      <c r="G751" s="79"/>
      <c r="H751" s="80">
        <f t="shared" si="308"/>
        <v>0</v>
      </c>
      <c r="I751" s="78"/>
      <c r="J751" s="78"/>
      <c r="K751" s="78"/>
      <c r="L751" s="79"/>
      <c r="M751" s="80">
        <f t="shared" si="309"/>
        <v>0</v>
      </c>
      <c r="N751" s="78"/>
      <c r="O751" s="78"/>
      <c r="P751" s="78"/>
      <c r="Q751" s="79"/>
      <c r="R751" s="80">
        <f t="shared" si="310"/>
        <v>0</v>
      </c>
      <c r="S751" s="78"/>
      <c r="T751" s="78"/>
      <c r="U751" s="78"/>
      <c r="V751" s="79"/>
      <c r="W751" s="80">
        <f t="shared" si="311"/>
        <v>0</v>
      </c>
      <c r="X751" s="13"/>
      <c r="Y751" s="13"/>
      <c r="Z751" s="13"/>
      <c r="AA751" s="14"/>
      <c r="AB751" s="17">
        <f t="shared" si="312"/>
        <v>0</v>
      </c>
      <c r="AC751" s="13"/>
      <c r="AD751" s="13"/>
      <c r="AE751" s="13"/>
      <c r="AF751" s="14"/>
      <c r="AG751" s="17">
        <f t="shared" si="313"/>
        <v>0</v>
      </c>
      <c r="AH751" s="13"/>
      <c r="AI751" s="13"/>
      <c r="AJ751" s="13"/>
      <c r="AK751" s="14"/>
      <c r="AL751" s="17">
        <f t="shared" si="314"/>
        <v>0</v>
      </c>
      <c r="AM751" s="13"/>
      <c r="AN751" s="13"/>
      <c r="AO751" s="13"/>
      <c r="AP751" s="14"/>
      <c r="AQ751" s="17">
        <f t="shared" si="315"/>
        <v>0</v>
      </c>
      <c r="AR751" s="13"/>
      <c r="AS751" s="13"/>
      <c r="AT751" s="13"/>
      <c r="AU751" s="14"/>
      <c r="AV751" s="26">
        <f t="shared" si="316"/>
        <v>0</v>
      </c>
    </row>
    <row r="752" spans="1:48" x14ac:dyDescent="0.25">
      <c r="A752" s="10">
        <f t="shared" si="317"/>
        <v>34</v>
      </c>
      <c r="B752" s="27"/>
      <c r="C752" s="28"/>
      <c r="D752" s="81"/>
      <c r="E752" s="82"/>
      <c r="F752" s="82"/>
      <c r="G752" s="82"/>
      <c r="H752" s="83">
        <f>SUM(H732:H751)</f>
        <v>0</v>
      </c>
      <c r="I752" s="82"/>
      <c r="J752" s="82"/>
      <c r="K752" s="82"/>
      <c r="L752" s="82"/>
      <c r="M752" s="83">
        <f>SUM(M732:M751)</f>
        <v>0</v>
      </c>
      <c r="N752" s="82"/>
      <c r="O752" s="82"/>
      <c r="P752" s="82"/>
      <c r="Q752" s="82"/>
      <c r="R752" s="83">
        <f>SUM(R732:R751)</f>
        <v>0</v>
      </c>
      <c r="S752" s="82"/>
      <c r="T752" s="82"/>
      <c r="U752" s="82"/>
      <c r="V752" s="82"/>
      <c r="W752" s="83">
        <f>SUM(W732:W751)</f>
        <v>0</v>
      </c>
      <c r="X752" s="29"/>
      <c r="Y752" s="29"/>
      <c r="Z752" s="29"/>
      <c r="AA752" s="29"/>
      <c r="AB752" s="30">
        <f>SUM(AB732:AB751)</f>
        <v>0</v>
      </c>
      <c r="AC752" s="29"/>
      <c r="AD752" s="29"/>
      <c r="AE752" s="29"/>
      <c r="AF752" s="29"/>
      <c r="AG752" s="30">
        <f>SUM(AG732:AG751)</f>
        <v>0</v>
      </c>
      <c r="AH752" s="29"/>
      <c r="AI752" s="29"/>
      <c r="AJ752" s="29"/>
      <c r="AK752" s="29"/>
      <c r="AL752" s="30">
        <f>SUM(AL732:AL751)</f>
        <v>0</v>
      </c>
      <c r="AM752" s="29"/>
      <c r="AN752" s="29"/>
      <c r="AO752" s="29"/>
      <c r="AP752" s="29"/>
      <c r="AQ752" s="30">
        <f>SUM(AQ732:AQ751)</f>
        <v>0</v>
      </c>
      <c r="AR752" s="29"/>
      <c r="AS752" s="29"/>
      <c r="AT752" s="29"/>
      <c r="AU752" s="29"/>
      <c r="AV752" s="30">
        <f>SUM(AV732:AV751)</f>
        <v>0</v>
      </c>
    </row>
    <row r="753" spans="1:48" x14ac:dyDescent="0.25">
      <c r="A753" s="10">
        <f t="shared" si="317"/>
        <v>34</v>
      </c>
      <c r="B753" s="115" t="str">
        <f>"Буква (или иное название) класса "&amp;A996&amp;":"</f>
        <v>Буква (или иное название) класса 46:</v>
      </c>
      <c r="C753" s="116"/>
      <c r="D753" s="106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</row>
    <row r="754" spans="1:48" x14ac:dyDescent="0.25">
      <c r="A754" s="10">
        <f t="shared" si="317"/>
        <v>35</v>
      </c>
      <c r="B754" s="3" t="s">
        <v>0</v>
      </c>
      <c r="C754" s="21" t="s">
        <v>61</v>
      </c>
      <c r="D754" s="75"/>
      <c r="E754" s="75"/>
      <c r="F754" s="75"/>
      <c r="G754" s="76"/>
      <c r="H754" s="77">
        <f t="shared" ref="H754:H773" si="318">COUNTA(D754:G754)</f>
        <v>0</v>
      </c>
      <c r="I754" s="75"/>
      <c r="J754" s="75"/>
      <c r="K754" s="75"/>
      <c r="L754" s="76"/>
      <c r="M754" s="77">
        <f t="shared" ref="M754:M773" si="319">COUNTA(I754:L754)</f>
        <v>0</v>
      </c>
      <c r="N754" s="75"/>
      <c r="O754" s="75"/>
      <c r="P754" s="75"/>
      <c r="Q754" s="76"/>
      <c r="R754" s="77">
        <f t="shared" ref="R754:R773" si="320">COUNTA(N754:Q754)</f>
        <v>0</v>
      </c>
      <c r="S754" s="75"/>
      <c r="T754" s="75"/>
      <c r="U754" s="75"/>
      <c r="V754" s="76"/>
      <c r="W754" s="77">
        <f t="shared" ref="W754:W773" si="321">COUNTA(S754:V754)</f>
        <v>0</v>
      </c>
      <c r="X754" s="11"/>
      <c r="Y754" s="11"/>
      <c r="Z754" s="11"/>
      <c r="AA754" s="12"/>
      <c r="AB754" s="16">
        <f t="shared" ref="AB754:AB773" si="322">COUNTA(X754:AA754)</f>
        <v>0</v>
      </c>
      <c r="AC754" s="11"/>
      <c r="AD754" s="11"/>
      <c r="AE754" s="11"/>
      <c r="AF754" s="12"/>
      <c r="AG754" s="16">
        <f t="shared" ref="AG754:AG773" si="323">COUNTA(AC754:AF754)</f>
        <v>0</v>
      </c>
      <c r="AH754" s="11"/>
      <c r="AI754" s="11"/>
      <c r="AJ754" s="11"/>
      <c r="AK754" s="12"/>
      <c r="AL754" s="16">
        <f t="shared" ref="AL754:AL773" si="324">COUNTA(AH754:AK754)</f>
        <v>0</v>
      </c>
      <c r="AM754" s="11"/>
      <c r="AN754" s="11"/>
      <c r="AO754" s="11"/>
      <c r="AP754" s="12"/>
      <c r="AQ754" s="16">
        <f t="shared" ref="AQ754:AQ773" si="325">COUNTA(AM754:AP754)</f>
        <v>0</v>
      </c>
      <c r="AR754" s="11"/>
      <c r="AS754" s="11"/>
      <c r="AT754" s="11"/>
      <c r="AU754" s="12"/>
      <c r="AV754" s="25">
        <f t="shared" ref="AV754:AV773" si="326">COUNTA(AR754:AU754)</f>
        <v>0</v>
      </c>
    </row>
    <row r="755" spans="1:48" x14ac:dyDescent="0.25">
      <c r="A755" s="10">
        <f t="shared" si="317"/>
        <v>35</v>
      </c>
      <c r="B755" s="3" t="s">
        <v>45</v>
      </c>
      <c r="C755" s="21" t="s">
        <v>61</v>
      </c>
      <c r="D755" s="75"/>
      <c r="E755" s="75"/>
      <c r="F755" s="75"/>
      <c r="G755" s="76"/>
      <c r="H755" s="77">
        <f t="shared" si="318"/>
        <v>0</v>
      </c>
      <c r="I755" s="75"/>
      <c r="J755" s="75"/>
      <c r="K755" s="75"/>
      <c r="L755" s="76"/>
      <c r="M755" s="77">
        <f t="shared" si="319"/>
        <v>0</v>
      </c>
      <c r="N755" s="75"/>
      <c r="O755" s="75"/>
      <c r="P755" s="75"/>
      <c r="Q755" s="76"/>
      <c r="R755" s="77">
        <f t="shared" si="320"/>
        <v>0</v>
      </c>
      <c r="S755" s="75"/>
      <c r="T755" s="75"/>
      <c r="U755" s="75"/>
      <c r="V755" s="76"/>
      <c r="W755" s="77">
        <f t="shared" si="321"/>
        <v>0</v>
      </c>
      <c r="X755" s="11"/>
      <c r="Y755" s="11"/>
      <c r="Z755" s="11"/>
      <c r="AA755" s="12"/>
      <c r="AB755" s="16">
        <f t="shared" si="322"/>
        <v>0</v>
      </c>
      <c r="AC755" s="11"/>
      <c r="AD755" s="11"/>
      <c r="AE755" s="11"/>
      <c r="AF755" s="12"/>
      <c r="AG755" s="16">
        <f t="shared" si="323"/>
        <v>0</v>
      </c>
      <c r="AH755" s="11"/>
      <c r="AI755" s="11"/>
      <c r="AJ755" s="11"/>
      <c r="AK755" s="12"/>
      <c r="AL755" s="16">
        <f t="shared" si="324"/>
        <v>0</v>
      </c>
      <c r="AM755" s="11"/>
      <c r="AN755" s="11"/>
      <c r="AO755" s="11"/>
      <c r="AP755" s="12"/>
      <c r="AQ755" s="16">
        <f t="shared" si="325"/>
        <v>0</v>
      </c>
      <c r="AR755" s="11"/>
      <c r="AS755" s="11"/>
      <c r="AT755" s="11"/>
      <c r="AU755" s="12"/>
      <c r="AV755" s="25">
        <f t="shared" si="326"/>
        <v>0</v>
      </c>
    </row>
    <row r="756" spans="1:48" x14ac:dyDescent="0.25">
      <c r="A756" s="10">
        <f t="shared" si="317"/>
        <v>35</v>
      </c>
      <c r="B756" s="3" t="s">
        <v>2</v>
      </c>
      <c r="C756" s="21" t="s">
        <v>61</v>
      </c>
      <c r="D756" s="75"/>
      <c r="E756" s="75"/>
      <c r="F756" s="75"/>
      <c r="G756" s="76"/>
      <c r="H756" s="77">
        <f t="shared" si="318"/>
        <v>0</v>
      </c>
      <c r="I756" s="75"/>
      <c r="J756" s="75"/>
      <c r="K756" s="75"/>
      <c r="L756" s="76"/>
      <c r="M756" s="77">
        <f t="shared" si="319"/>
        <v>0</v>
      </c>
      <c r="N756" s="75"/>
      <c r="O756" s="75"/>
      <c r="P756" s="75"/>
      <c r="Q756" s="76"/>
      <c r="R756" s="77">
        <f t="shared" si="320"/>
        <v>0</v>
      </c>
      <c r="S756" s="75"/>
      <c r="T756" s="75"/>
      <c r="U756" s="75"/>
      <c r="V756" s="76"/>
      <c r="W756" s="77">
        <f t="shared" si="321"/>
        <v>0</v>
      </c>
      <c r="X756" s="11"/>
      <c r="Y756" s="11"/>
      <c r="Z756" s="11"/>
      <c r="AA756" s="12"/>
      <c r="AB756" s="16">
        <f t="shared" si="322"/>
        <v>0</v>
      </c>
      <c r="AC756" s="11"/>
      <c r="AD756" s="11"/>
      <c r="AE756" s="11"/>
      <c r="AF756" s="12"/>
      <c r="AG756" s="16">
        <f t="shared" si="323"/>
        <v>0</v>
      </c>
      <c r="AH756" s="11"/>
      <c r="AI756" s="11"/>
      <c r="AJ756" s="11"/>
      <c r="AK756" s="12"/>
      <c r="AL756" s="16">
        <f t="shared" si="324"/>
        <v>0</v>
      </c>
      <c r="AM756" s="11"/>
      <c r="AN756" s="11"/>
      <c r="AO756" s="11"/>
      <c r="AP756" s="12"/>
      <c r="AQ756" s="16">
        <f t="shared" si="325"/>
        <v>0</v>
      </c>
      <c r="AR756" s="11"/>
      <c r="AS756" s="11"/>
      <c r="AT756" s="11"/>
      <c r="AU756" s="12"/>
      <c r="AV756" s="25">
        <f t="shared" si="326"/>
        <v>0</v>
      </c>
    </row>
    <row r="757" spans="1:48" x14ac:dyDescent="0.25">
      <c r="A757" s="10">
        <f t="shared" si="317"/>
        <v>35</v>
      </c>
      <c r="B757" s="3" t="s">
        <v>46</v>
      </c>
      <c r="C757" s="21" t="s">
        <v>61</v>
      </c>
      <c r="D757" s="75"/>
      <c r="E757" s="75"/>
      <c r="F757" s="75"/>
      <c r="G757" s="76"/>
      <c r="H757" s="77">
        <f t="shared" si="318"/>
        <v>0</v>
      </c>
      <c r="I757" s="75"/>
      <c r="J757" s="75"/>
      <c r="K757" s="75"/>
      <c r="L757" s="76"/>
      <c r="M757" s="77">
        <f t="shared" si="319"/>
        <v>0</v>
      </c>
      <c r="N757" s="75"/>
      <c r="O757" s="75"/>
      <c r="P757" s="75"/>
      <c r="Q757" s="76"/>
      <c r="R757" s="77">
        <f t="shared" si="320"/>
        <v>0</v>
      </c>
      <c r="S757" s="75"/>
      <c r="T757" s="75"/>
      <c r="U757" s="75"/>
      <c r="V757" s="76"/>
      <c r="W757" s="77">
        <f t="shared" si="321"/>
        <v>0</v>
      </c>
      <c r="X757" s="11"/>
      <c r="Y757" s="11"/>
      <c r="Z757" s="11"/>
      <c r="AA757" s="12"/>
      <c r="AB757" s="16">
        <f t="shared" si="322"/>
        <v>0</v>
      </c>
      <c r="AC757" s="11"/>
      <c r="AD757" s="11"/>
      <c r="AE757" s="11"/>
      <c r="AF757" s="12"/>
      <c r="AG757" s="16">
        <f t="shared" si="323"/>
        <v>0</v>
      </c>
      <c r="AH757" s="11"/>
      <c r="AI757" s="11"/>
      <c r="AJ757" s="11"/>
      <c r="AK757" s="12"/>
      <c r="AL757" s="16">
        <f t="shared" si="324"/>
        <v>0</v>
      </c>
      <c r="AM757" s="11"/>
      <c r="AN757" s="11"/>
      <c r="AO757" s="11"/>
      <c r="AP757" s="12"/>
      <c r="AQ757" s="16">
        <f t="shared" si="325"/>
        <v>0</v>
      </c>
      <c r="AR757" s="11"/>
      <c r="AS757" s="11"/>
      <c r="AT757" s="11"/>
      <c r="AU757" s="12"/>
      <c r="AV757" s="25">
        <f t="shared" si="326"/>
        <v>0</v>
      </c>
    </row>
    <row r="758" spans="1:48" x14ac:dyDescent="0.25">
      <c r="A758" s="10">
        <f t="shared" si="317"/>
        <v>35</v>
      </c>
      <c r="B758" s="3" t="s">
        <v>4</v>
      </c>
      <c r="C758" s="21" t="s">
        <v>61</v>
      </c>
      <c r="D758" s="75"/>
      <c r="E758" s="75"/>
      <c r="F758" s="75"/>
      <c r="G758" s="76"/>
      <c r="H758" s="77">
        <f t="shared" si="318"/>
        <v>0</v>
      </c>
      <c r="I758" s="75"/>
      <c r="J758" s="75"/>
      <c r="K758" s="75"/>
      <c r="L758" s="76"/>
      <c r="M758" s="77">
        <f t="shared" si="319"/>
        <v>0</v>
      </c>
      <c r="N758" s="75"/>
      <c r="O758" s="75"/>
      <c r="P758" s="75"/>
      <c r="Q758" s="76"/>
      <c r="R758" s="77">
        <f t="shared" si="320"/>
        <v>0</v>
      </c>
      <c r="S758" s="75"/>
      <c r="T758" s="75"/>
      <c r="U758" s="75"/>
      <c r="V758" s="76"/>
      <c r="W758" s="77">
        <f t="shared" si="321"/>
        <v>0</v>
      </c>
      <c r="X758" s="11"/>
      <c r="Y758" s="11"/>
      <c r="Z758" s="11"/>
      <c r="AA758" s="12"/>
      <c r="AB758" s="16">
        <f t="shared" si="322"/>
        <v>0</v>
      </c>
      <c r="AC758" s="11"/>
      <c r="AD758" s="11"/>
      <c r="AE758" s="11"/>
      <c r="AF758" s="12"/>
      <c r="AG758" s="16">
        <f t="shared" si="323"/>
        <v>0</v>
      </c>
      <c r="AH758" s="11"/>
      <c r="AI758" s="11"/>
      <c r="AJ758" s="11"/>
      <c r="AK758" s="12"/>
      <c r="AL758" s="16">
        <f t="shared" si="324"/>
        <v>0</v>
      </c>
      <c r="AM758" s="11"/>
      <c r="AN758" s="11"/>
      <c r="AO758" s="11"/>
      <c r="AP758" s="12"/>
      <c r="AQ758" s="16">
        <f t="shared" si="325"/>
        <v>0</v>
      </c>
      <c r="AR758" s="11"/>
      <c r="AS758" s="11"/>
      <c r="AT758" s="11"/>
      <c r="AU758" s="12"/>
      <c r="AV758" s="25">
        <f t="shared" si="326"/>
        <v>0</v>
      </c>
    </row>
    <row r="759" spans="1:48" x14ac:dyDescent="0.25">
      <c r="A759" s="10">
        <f t="shared" si="317"/>
        <v>35</v>
      </c>
      <c r="B759" s="3" t="s">
        <v>47</v>
      </c>
      <c r="C759" s="21" t="s">
        <v>61</v>
      </c>
      <c r="D759" s="75"/>
      <c r="E759" s="75"/>
      <c r="F759" s="75"/>
      <c r="G759" s="76"/>
      <c r="H759" s="77">
        <f t="shared" si="318"/>
        <v>0</v>
      </c>
      <c r="I759" s="75"/>
      <c r="J759" s="75"/>
      <c r="K759" s="75"/>
      <c r="L759" s="76"/>
      <c r="M759" s="77">
        <f t="shared" si="319"/>
        <v>0</v>
      </c>
      <c r="N759" s="75"/>
      <c r="O759" s="75"/>
      <c r="P759" s="75"/>
      <c r="Q759" s="76"/>
      <c r="R759" s="77">
        <f t="shared" si="320"/>
        <v>0</v>
      </c>
      <c r="S759" s="75"/>
      <c r="T759" s="75"/>
      <c r="U759" s="75"/>
      <c r="V759" s="76"/>
      <c r="W759" s="77">
        <f t="shared" si="321"/>
        <v>0</v>
      </c>
      <c r="X759" s="11"/>
      <c r="Y759" s="11"/>
      <c r="Z759" s="11"/>
      <c r="AA759" s="12"/>
      <c r="AB759" s="16">
        <f t="shared" si="322"/>
        <v>0</v>
      </c>
      <c r="AC759" s="11"/>
      <c r="AD759" s="11"/>
      <c r="AE759" s="11"/>
      <c r="AF759" s="12"/>
      <c r="AG759" s="16">
        <f t="shared" si="323"/>
        <v>0</v>
      </c>
      <c r="AH759" s="11"/>
      <c r="AI759" s="11"/>
      <c r="AJ759" s="11"/>
      <c r="AK759" s="12"/>
      <c r="AL759" s="16">
        <f t="shared" si="324"/>
        <v>0</v>
      </c>
      <c r="AM759" s="11"/>
      <c r="AN759" s="11"/>
      <c r="AO759" s="11"/>
      <c r="AP759" s="12"/>
      <c r="AQ759" s="16">
        <f t="shared" si="325"/>
        <v>0</v>
      </c>
      <c r="AR759" s="11"/>
      <c r="AS759" s="11"/>
      <c r="AT759" s="11"/>
      <c r="AU759" s="12"/>
      <c r="AV759" s="25">
        <f t="shared" si="326"/>
        <v>0</v>
      </c>
    </row>
    <row r="760" spans="1:48" x14ac:dyDescent="0.25">
      <c r="A760" s="10">
        <f t="shared" si="317"/>
        <v>35</v>
      </c>
      <c r="B760" s="3" t="s">
        <v>5</v>
      </c>
      <c r="C760" s="21" t="s">
        <v>61</v>
      </c>
      <c r="D760" s="75"/>
      <c r="E760" s="75"/>
      <c r="F760" s="75"/>
      <c r="G760" s="76"/>
      <c r="H760" s="77">
        <f t="shared" si="318"/>
        <v>0</v>
      </c>
      <c r="I760" s="75"/>
      <c r="J760" s="75"/>
      <c r="K760" s="75"/>
      <c r="L760" s="76"/>
      <c r="M760" s="77">
        <f t="shared" si="319"/>
        <v>0</v>
      </c>
      <c r="N760" s="75"/>
      <c r="O760" s="75"/>
      <c r="P760" s="75"/>
      <c r="Q760" s="76"/>
      <c r="R760" s="77">
        <f t="shared" si="320"/>
        <v>0</v>
      </c>
      <c r="S760" s="75"/>
      <c r="T760" s="75"/>
      <c r="U760" s="75"/>
      <c r="V760" s="76"/>
      <c r="W760" s="77">
        <f t="shared" si="321"/>
        <v>0</v>
      </c>
      <c r="X760" s="11"/>
      <c r="Y760" s="11"/>
      <c r="Z760" s="11"/>
      <c r="AA760" s="12"/>
      <c r="AB760" s="16">
        <f t="shared" si="322"/>
        <v>0</v>
      </c>
      <c r="AC760" s="11"/>
      <c r="AD760" s="11"/>
      <c r="AE760" s="11"/>
      <c r="AF760" s="12"/>
      <c r="AG760" s="16">
        <f t="shared" si="323"/>
        <v>0</v>
      </c>
      <c r="AH760" s="11"/>
      <c r="AI760" s="11"/>
      <c r="AJ760" s="11"/>
      <c r="AK760" s="12"/>
      <c r="AL760" s="16">
        <f t="shared" si="324"/>
        <v>0</v>
      </c>
      <c r="AM760" s="11"/>
      <c r="AN760" s="11"/>
      <c r="AO760" s="11"/>
      <c r="AP760" s="12"/>
      <c r="AQ760" s="16">
        <f t="shared" si="325"/>
        <v>0</v>
      </c>
      <c r="AR760" s="11"/>
      <c r="AS760" s="11"/>
      <c r="AT760" s="11"/>
      <c r="AU760" s="12"/>
      <c r="AV760" s="25">
        <f t="shared" si="326"/>
        <v>0</v>
      </c>
    </row>
    <row r="761" spans="1:48" x14ac:dyDescent="0.25">
      <c r="A761" s="10">
        <f t="shared" si="317"/>
        <v>35</v>
      </c>
      <c r="B761" s="3" t="s">
        <v>48</v>
      </c>
      <c r="C761" s="21" t="s">
        <v>61</v>
      </c>
      <c r="D761" s="75"/>
      <c r="E761" s="75"/>
      <c r="F761" s="75"/>
      <c r="G761" s="76"/>
      <c r="H761" s="77">
        <f t="shared" si="318"/>
        <v>0</v>
      </c>
      <c r="I761" s="75"/>
      <c r="J761" s="75"/>
      <c r="K761" s="75"/>
      <c r="L761" s="76"/>
      <c r="M761" s="77">
        <f t="shared" si="319"/>
        <v>0</v>
      </c>
      <c r="N761" s="75"/>
      <c r="O761" s="75"/>
      <c r="P761" s="75"/>
      <c r="Q761" s="76"/>
      <c r="R761" s="77">
        <f t="shared" si="320"/>
        <v>0</v>
      </c>
      <c r="S761" s="75"/>
      <c r="T761" s="75"/>
      <c r="U761" s="75"/>
      <c r="V761" s="76"/>
      <c r="W761" s="77">
        <f t="shared" si="321"/>
        <v>0</v>
      </c>
      <c r="X761" s="11"/>
      <c r="Y761" s="11"/>
      <c r="Z761" s="11"/>
      <c r="AA761" s="12"/>
      <c r="AB761" s="16">
        <f t="shared" si="322"/>
        <v>0</v>
      </c>
      <c r="AC761" s="11"/>
      <c r="AD761" s="11"/>
      <c r="AE761" s="11"/>
      <c r="AF761" s="12"/>
      <c r="AG761" s="16">
        <f t="shared" si="323"/>
        <v>0</v>
      </c>
      <c r="AH761" s="11"/>
      <c r="AI761" s="11"/>
      <c r="AJ761" s="11"/>
      <c r="AK761" s="12"/>
      <c r="AL761" s="16">
        <f t="shared" si="324"/>
        <v>0</v>
      </c>
      <c r="AM761" s="11"/>
      <c r="AN761" s="11"/>
      <c r="AO761" s="11"/>
      <c r="AP761" s="12"/>
      <c r="AQ761" s="16">
        <f t="shared" si="325"/>
        <v>0</v>
      </c>
      <c r="AR761" s="11"/>
      <c r="AS761" s="11"/>
      <c r="AT761" s="11"/>
      <c r="AU761" s="12"/>
      <c r="AV761" s="25">
        <f t="shared" si="326"/>
        <v>0</v>
      </c>
    </row>
    <row r="762" spans="1:48" x14ac:dyDescent="0.25">
      <c r="A762" s="10">
        <f t="shared" si="317"/>
        <v>35</v>
      </c>
      <c r="B762" s="3" t="s">
        <v>49</v>
      </c>
      <c r="C762" s="21" t="s">
        <v>61</v>
      </c>
      <c r="D762" s="75"/>
      <c r="E762" s="75"/>
      <c r="F762" s="75"/>
      <c r="G762" s="76"/>
      <c r="H762" s="77">
        <f t="shared" si="318"/>
        <v>0</v>
      </c>
      <c r="I762" s="75"/>
      <c r="J762" s="75"/>
      <c r="K762" s="75"/>
      <c r="L762" s="76"/>
      <c r="M762" s="77">
        <f t="shared" si="319"/>
        <v>0</v>
      </c>
      <c r="N762" s="75"/>
      <c r="O762" s="75"/>
      <c r="P762" s="75"/>
      <c r="Q762" s="76"/>
      <c r="R762" s="77">
        <f t="shared" si="320"/>
        <v>0</v>
      </c>
      <c r="S762" s="75"/>
      <c r="T762" s="75"/>
      <c r="U762" s="75"/>
      <c r="V762" s="76"/>
      <c r="W762" s="77">
        <f t="shared" si="321"/>
        <v>0</v>
      </c>
      <c r="X762" s="11"/>
      <c r="Y762" s="11"/>
      <c r="Z762" s="11"/>
      <c r="AA762" s="12"/>
      <c r="AB762" s="16">
        <f t="shared" si="322"/>
        <v>0</v>
      </c>
      <c r="AC762" s="11"/>
      <c r="AD762" s="11"/>
      <c r="AE762" s="11"/>
      <c r="AF762" s="12"/>
      <c r="AG762" s="16">
        <f t="shared" si="323"/>
        <v>0</v>
      </c>
      <c r="AH762" s="11"/>
      <c r="AI762" s="11"/>
      <c r="AJ762" s="11"/>
      <c r="AK762" s="12"/>
      <c r="AL762" s="16">
        <f t="shared" si="324"/>
        <v>0</v>
      </c>
      <c r="AM762" s="11"/>
      <c r="AN762" s="11"/>
      <c r="AO762" s="11"/>
      <c r="AP762" s="12"/>
      <c r="AQ762" s="16">
        <f t="shared" si="325"/>
        <v>0</v>
      </c>
      <c r="AR762" s="11"/>
      <c r="AS762" s="11"/>
      <c r="AT762" s="11"/>
      <c r="AU762" s="12"/>
      <c r="AV762" s="25">
        <f t="shared" si="326"/>
        <v>0</v>
      </c>
    </row>
    <row r="763" spans="1:48" x14ac:dyDescent="0.25">
      <c r="A763" s="10">
        <f>A741+1</f>
        <v>35</v>
      </c>
      <c r="B763" s="3" t="s">
        <v>50</v>
      </c>
      <c r="C763" s="21" t="s">
        <v>61</v>
      </c>
      <c r="D763" s="75"/>
      <c r="E763" s="75"/>
      <c r="F763" s="75"/>
      <c r="G763" s="76"/>
      <c r="H763" s="77">
        <f t="shared" si="318"/>
        <v>0</v>
      </c>
      <c r="I763" s="75"/>
      <c r="J763" s="75"/>
      <c r="K763" s="75"/>
      <c r="L763" s="76"/>
      <c r="M763" s="77">
        <f t="shared" si="319"/>
        <v>0</v>
      </c>
      <c r="N763" s="75"/>
      <c r="O763" s="75"/>
      <c r="P763" s="75"/>
      <c r="Q763" s="76"/>
      <c r="R763" s="77">
        <f t="shared" si="320"/>
        <v>0</v>
      </c>
      <c r="S763" s="75"/>
      <c r="T763" s="75"/>
      <c r="U763" s="75"/>
      <c r="V763" s="76"/>
      <c r="W763" s="77">
        <f t="shared" si="321"/>
        <v>0</v>
      </c>
      <c r="X763" s="11"/>
      <c r="Y763" s="11"/>
      <c r="Z763" s="11"/>
      <c r="AA763" s="12"/>
      <c r="AB763" s="16">
        <f t="shared" si="322"/>
        <v>0</v>
      </c>
      <c r="AC763" s="11"/>
      <c r="AD763" s="11"/>
      <c r="AE763" s="11"/>
      <c r="AF763" s="12"/>
      <c r="AG763" s="16">
        <f t="shared" si="323"/>
        <v>0</v>
      </c>
      <c r="AH763" s="11"/>
      <c r="AI763" s="11"/>
      <c r="AJ763" s="11"/>
      <c r="AK763" s="12"/>
      <c r="AL763" s="16">
        <f t="shared" si="324"/>
        <v>0</v>
      </c>
      <c r="AM763" s="11"/>
      <c r="AN763" s="11"/>
      <c r="AO763" s="11"/>
      <c r="AP763" s="12"/>
      <c r="AQ763" s="16">
        <f t="shared" si="325"/>
        <v>0</v>
      </c>
      <c r="AR763" s="11"/>
      <c r="AS763" s="11"/>
      <c r="AT763" s="11"/>
      <c r="AU763" s="12"/>
      <c r="AV763" s="25">
        <f t="shared" si="326"/>
        <v>0</v>
      </c>
    </row>
    <row r="764" spans="1:48" x14ac:dyDescent="0.25">
      <c r="A764" s="10">
        <f t="shared" ref="A764:A827" si="327">A742+1</f>
        <v>35</v>
      </c>
      <c r="B764" s="3" t="s">
        <v>51</v>
      </c>
      <c r="C764" s="21" t="s">
        <v>61</v>
      </c>
      <c r="D764" s="75"/>
      <c r="E764" s="75"/>
      <c r="F764" s="75"/>
      <c r="G764" s="76"/>
      <c r="H764" s="77">
        <f t="shared" si="318"/>
        <v>0</v>
      </c>
      <c r="I764" s="75"/>
      <c r="J764" s="75"/>
      <c r="K764" s="75"/>
      <c r="L764" s="76"/>
      <c r="M764" s="77">
        <f t="shared" si="319"/>
        <v>0</v>
      </c>
      <c r="N764" s="75"/>
      <c r="O764" s="75"/>
      <c r="P764" s="75"/>
      <c r="Q764" s="76"/>
      <c r="R764" s="77">
        <f t="shared" si="320"/>
        <v>0</v>
      </c>
      <c r="S764" s="75"/>
      <c r="T764" s="75"/>
      <c r="U764" s="75"/>
      <c r="V764" s="76"/>
      <c r="W764" s="77">
        <f t="shared" si="321"/>
        <v>0</v>
      </c>
      <c r="X764" s="11"/>
      <c r="Y764" s="11"/>
      <c r="Z764" s="11"/>
      <c r="AA764" s="12"/>
      <c r="AB764" s="16">
        <f t="shared" si="322"/>
        <v>0</v>
      </c>
      <c r="AC764" s="11"/>
      <c r="AD764" s="11"/>
      <c r="AE764" s="11"/>
      <c r="AF764" s="12"/>
      <c r="AG764" s="16">
        <f t="shared" si="323"/>
        <v>0</v>
      </c>
      <c r="AH764" s="11"/>
      <c r="AI764" s="11"/>
      <c r="AJ764" s="11"/>
      <c r="AK764" s="12"/>
      <c r="AL764" s="16">
        <f t="shared" si="324"/>
        <v>0</v>
      </c>
      <c r="AM764" s="11"/>
      <c r="AN764" s="11"/>
      <c r="AO764" s="11"/>
      <c r="AP764" s="12"/>
      <c r="AQ764" s="16">
        <f t="shared" si="325"/>
        <v>0</v>
      </c>
      <c r="AR764" s="11"/>
      <c r="AS764" s="11"/>
      <c r="AT764" s="11"/>
      <c r="AU764" s="12"/>
      <c r="AV764" s="25">
        <f t="shared" si="326"/>
        <v>0</v>
      </c>
    </row>
    <row r="765" spans="1:48" x14ac:dyDescent="0.25">
      <c r="A765" s="10">
        <f t="shared" si="327"/>
        <v>35</v>
      </c>
      <c r="B765" s="3" t="s">
        <v>52</v>
      </c>
      <c r="C765" s="21" t="s">
        <v>61</v>
      </c>
      <c r="D765" s="75"/>
      <c r="E765" s="75"/>
      <c r="F765" s="75"/>
      <c r="G765" s="76"/>
      <c r="H765" s="77">
        <f t="shared" si="318"/>
        <v>0</v>
      </c>
      <c r="I765" s="75"/>
      <c r="J765" s="75"/>
      <c r="K765" s="75"/>
      <c r="L765" s="76"/>
      <c r="M765" s="77">
        <f t="shared" si="319"/>
        <v>0</v>
      </c>
      <c r="N765" s="75"/>
      <c r="O765" s="75"/>
      <c r="P765" s="75"/>
      <c r="Q765" s="76"/>
      <c r="R765" s="77">
        <f t="shared" si="320"/>
        <v>0</v>
      </c>
      <c r="S765" s="75"/>
      <c r="T765" s="75"/>
      <c r="U765" s="75"/>
      <c r="V765" s="76"/>
      <c r="W765" s="77">
        <f t="shared" si="321"/>
        <v>0</v>
      </c>
      <c r="X765" s="11"/>
      <c r="Y765" s="11"/>
      <c r="Z765" s="11"/>
      <c r="AA765" s="12"/>
      <c r="AB765" s="16">
        <f t="shared" si="322"/>
        <v>0</v>
      </c>
      <c r="AC765" s="11"/>
      <c r="AD765" s="11"/>
      <c r="AE765" s="11"/>
      <c r="AF765" s="12"/>
      <c r="AG765" s="16">
        <f t="shared" si="323"/>
        <v>0</v>
      </c>
      <c r="AH765" s="11"/>
      <c r="AI765" s="11"/>
      <c r="AJ765" s="11"/>
      <c r="AK765" s="12"/>
      <c r="AL765" s="16">
        <f t="shared" si="324"/>
        <v>0</v>
      </c>
      <c r="AM765" s="11"/>
      <c r="AN765" s="11"/>
      <c r="AO765" s="11"/>
      <c r="AP765" s="12"/>
      <c r="AQ765" s="16">
        <f t="shared" si="325"/>
        <v>0</v>
      </c>
      <c r="AR765" s="11"/>
      <c r="AS765" s="11"/>
      <c r="AT765" s="11"/>
      <c r="AU765" s="12"/>
      <c r="AV765" s="25">
        <f t="shared" si="326"/>
        <v>0</v>
      </c>
    </row>
    <row r="766" spans="1:48" x14ac:dyDescent="0.25">
      <c r="A766" s="10">
        <f t="shared" si="327"/>
        <v>35</v>
      </c>
      <c r="B766" s="3" t="s">
        <v>53</v>
      </c>
      <c r="C766" s="21" t="s">
        <v>61</v>
      </c>
      <c r="D766" s="75"/>
      <c r="E766" s="75"/>
      <c r="F766" s="75"/>
      <c r="G766" s="76"/>
      <c r="H766" s="77">
        <f t="shared" si="318"/>
        <v>0</v>
      </c>
      <c r="I766" s="75"/>
      <c r="J766" s="75"/>
      <c r="K766" s="75"/>
      <c r="L766" s="76"/>
      <c r="M766" s="77">
        <f t="shared" si="319"/>
        <v>0</v>
      </c>
      <c r="N766" s="75"/>
      <c r="O766" s="75"/>
      <c r="P766" s="75"/>
      <c r="Q766" s="76"/>
      <c r="R766" s="77">
        <f t="shared" si="320"/>
        <v>0</v>
      </c>
      <c r="S766" s="75"/>
      <c r="T766" s="75"/>
      <c r="U766" s="75"/>
      <c r="V766" s="76"/>
      <c r="W766" s="77">
        <f t="shared" si="321"/>
        <v>0</v>
      </c>
      <c r="X766" s="11"/>
      <c r="Y766" s="11"/>
      <c r="Z766" s="11"/>
      <c r="AA766" s="12"/>
      <c r="AB766" s="16">
        <f t="shared" si="322"/>
        <v>0</v>
      </c>
      <c r="AC766" s="11"/>
      <c r="AD766" s="11"/>
      <c r="AE766" s="11"/>
      <c r="AF766" s="12"/>
      <c r="AG766" s="16">
        <f t="shared" si="323"/>
        <v>0</v>
      </c>
      <c r="AH766" s="11"/>
      <c r="AI766" s="11"/>
      <c r="AJ766" s="11"/>
      <c r="AK766" s="12"/>
      <c r="AL766" s="16">
        <f t="shared" si="324"/>
        <v>0</v>
      </c>
      <c r="AM766" s="11"/>
      <c r="AN766" s="11"/>
      <c r="AO766" s="11"/>
      <c r="AP766" s="12"/>
      <c r="AQ766" s="16">
        <f t="shared" si="325"/>
        <v>0</v>
      </c>
      <c r="AR766" s="11"/>
      <c r="AS766" s="11"/>
      <c r="AT766" s="11"/>
      <c r="AU766" s="12"/>
      <c r="AV766" s="25">
        <f t="shared" si="326"/>
        <v>0</v>
      </c>
    </row>
    <row r="767" spans="1:48" x14ac:dyDescent="0.25">
      <c r="A767" s="10">
        <f t="shared" si="327"/>
        <v>35</v>
      </c>
      <c r="B767" s="3" t="s">
        <v>54</v>
      </c>
      <c r="C767" s="21" t="s">
        <v>61</v>
      </c>
      <c r="D767" s="75"/>
      <c r="E767" s="75"/>
      <c r="F767" s="75"/>
      <c r="G767" s="76"/>
      <c r="H767" s="77">
        <f t="shared" si="318"/>
        <v>0</v>
      </c>
      <c r="I767" s="75"/>
      <c r="J767" s="75"/>
      <c r="K767" s="75"/>
      <c r="L767" s="76"/>
      <c r="M767" s="77">
        <f t="shared" si="319"/>
        <v>0</v>
      </c>
      <c r="N767" s="75"/>
      <c r="O767" s="75"/>
      <c r="P767" s="75"/>
      <c r="Q767" s="76"/>
      <c r="R767" s="77">
        <f t="shared" si="320"/>
        <v>0</v>
      </c>
      <c r="S767" s="75"/>
      <c r="T767" s="75"/>
      <c r="U767" s="75"/>
      <c r="V767" s="76"/>
      <c r="W767" s="77">
        <f t="shared" si="321"/>
        <v>0</v>
      </c>
      <c r="X767" s="11"/>
      <c r="Y767" s="11"/>
      <c r="Z767" s="11"/>
      <c r="AA767" s="12"/>
      <c r="AB767" s="16">
        <f t="shared" si="322"/>
        <v>0</v>
      </c>
      <c r="AC767" s="11"/>
      <c r="AD767" s="11"/>
      <c r="AE767" s="11"/>
      <c r="AF767" s="12"/>
      <c r="AG767" s="16">
        <f t="shared" si="323"/>
        <v>0</v>
      </c>
      <c r="AH767" s="11"/>
      <c r="AI767" s="11"/>
      <c r="AJ767" s="11"/>
      <c r="AK767" s="12"/>
      <c r="AL767" s="16">
        <f t="shared" si="324"/>
        <v>0</v>
      </c>
      <c r="AM767" s="11"/>
      <c r="AN767" s="11"/>
      <c r="AO767" s="11"/>
      <c r="AP767" s="12"/>
      <c r="AQ767" s="16">
        <f t="shared" si="325"/>
        <v>0</v>
      </c>
      <c r="AR767" s="11"/>
      <c r="AS767" s="11"/>
      <c r="AT767" s="11"/>
      <c r="AU767" s="12"/>
      <c r="AV767" s="25">
        <f t="shared" si="326"/>
        <v>0</v>
      </c>
    </row>
    <row r="768" spans="1:48" x14ac:dyDescent="0.25">
      <c r="A768" s="10">
        <f t="shared" si="327"/>
        <v>35</v>
      </c>
      <c r="B768" s="3" t="s">
        <v>23</v>
      </c>
      <c r="C768" s="21" t="s">
        <v>61</v>
      </c>
      <c r="D768" s="75"/>
      <c r="E768" s="75"/>
      <c r="F768" s="75"/>
      <c r="G768" s="76"/>
      <c r="H768" s="77">
        <f t="shared" si="318"/>
        <v>0</v>
      </c>
      <c r="I768" s="75"/>
      <c r="J768" s="75"/>
      <c r="K768" s="75"/>
      <c r="L768" s="76"/>
      <c r="M768" s="77">
        <f t="shared" si="319"/>
        <v>0</v>
      </c>
      <c r="N768" s="75"/>
      <c r="O768" s="75"/>
      <c r="P768" s="75"/>
      <c r="Q768" s="76"/>
      <c r="R768" s="77">
        <f t="shared" si="320"/>
        <v>0</v>
      </c>
      <c r="S768" s="75"/>
      <c r="T768" s="75"/>
      <c r="U768" s="75"/>
      <c r="V768" s="76"/>
      <c r="W768" s="77">
        <f t="shared" si="321"/>
        <v>0</v>
      </c>
      <c r="X768" s="11"/>
      <c r="Y768" s="11"/>
      <c r="Z768" s="11"/>
      <c r="AA768" s="12"/>
      <c r="AB768" s="16">
        <f t="shared" si="322"/>
        <v>0</v>
      </c>
      <c r="AC768" s="11"/>
      <c r="AD768" s="11"/>
      <c r="AE768" s="11"/>
      <c r="AF768" s="12"/>
      <c r="AG768" s="16">
        <f t="shared" si="323"/>
        <v>0</v>
      </c>
      <c r="AH768" s="11"/>
      <c r="AI768" s="11"/>
      <c r="AJ768" s="11"/>
      <c r="AK768" s="12"/>
      <c r="AL768" s="16">
        <f t="shared" si="324"/>
        <v>0</v>
      </c>
      <c r="AM768" s="11"/>
      <c r="AN768" s="11"/>
      <c r="AO768" s="11"/>
      <c r="AP768" s="12"/>
      <c r="AQ768" s="16">
        <f t="shared" si="325"/>
        <v>0</v>
      </c>
      <c r="AR768" s="11"/>
      <c r="AS768" s="11"/>
      <c r="AT768" s="11"/>
      <c r="AU768" s="12"/>
      <c r="AV768" s="25">
        <f t="shared" si="326"/>
        <v>0</v>
      </c>
    </row>
    <row r="769" spans="1:48" x14ac:dyDescent="0.25">
      <c r="A769" s="10">
        <f t="shared" si="327"/>
        <v>35</v>
      </c>
      <c r="B769" s="3" t="s">
        <v>8</v>
      </c>
      <c r="C769" s="21" t="s">
        <v>61</v>
      </c>
      <c r="D769" s="75"/>
      <c r="E769" s="75"/>
      <c r="F769" s="75"/>
      <c r="G769" s="76"/>
      <c r="H769" s="77">
        <f t="shared" si="318"/>
        <v>0</v>
      </c>
      <c r="I769" s="75"/>
      <c r="J769" s="75"/>
      <c r="K769" s="75"/>
      <c r="L769" s="76"/>
      <c r="M769" s="77">
        <f t="shared" si="319"/>
        <v>0</v>
      </c>
      <c r="N769" s="75"/>
      <c r="O769" s="75"/>
      <c r="P769" s="75"/>
      <c r="Q769" s="76"/>
      <c r="R769" s="77">
        <f t="shared" si="320"/>
        <v>0</v>
      </c>
      <c r="S769" s="75"/>
      <c r="T769" s="75"/>
      <c r="U769" s="75"/>
      <c r="V769" s="76"/>
      <c r="W769" s="77">
        <f t="shared" si="321"/>
        <v>0</v>
      </c>
      <c r="X769" s="11"/>
      <c r="Y769" s="11"/>
      <c r="Z769" s="11"/>
      <c r="AA769" s="12"/>
      <c r="AB769" s="16">
        <f t="shared" si="322"/>
        <v>0</v>
      </c>
      <c r="AC769" s="11"/>
      <c r="AD769" s="11"/>
      <c r="AE769" s="11"/>
      <c r="AF769" s="12"/>
      <c r="AG769" s="16">
        <f t="shared" si="323"/>
        <v>0</v>
      </c>
      <c r="AH769" s="11"/>
      <c r="AI769" s="11"/>
      <c r="AJ769" s="11"/>
      <c r="AK769" s="12"/>
      <c r="AL769" s="16">
        <f t="shared" si="324"/>
        <v>0</v>
      </c>
      <c r="AM769" s="11"/>
      <c r="AN769" s="11"/>
      <c r="AO769" s="11"/>
      <c r="AP769" s="12"/>
      <c r="AQ769" s="16">
        <f t="shared" si="325"/>
        <v>0</v>
      </c>
      <c r="AR769" s="11"/>
      <c r="AS769" s="11"/>
      <c r="AT769" s="11"/>
      <c r="AU769" s="12"/>
      <c r="AV769" s="25">
        <f t="shared" si="326"/>
        <v>0</v>
      </c>
    </row>
    <row r="770" spans="1:48" x14ac:dyDescent="0.25">
      <c r="A770" s="10">
        <f t="shared" si="327"/>
        <v>35</v>
      </c>
      <c r="B770" s="3" t="s">
        <v>9</v>
      </c>
      <c r="C770" s="21" t="s">
        <v>61</v>
      </c>
      <c r="D770" s="75"/>
      <c r="E770" s="75"/>
      <c r="F770" s="75"/>
      <c r="G770" s="76"/>
      <c r="H770" s="77">
        <f t="shared" si="318"/>
        <v>0</v>
      </c>
      <c r="I770" s="75"/>
      <c r="J770" s="75"/>
      <c r="K770" s="75"/>
      <c r="L770" s="76"/>
      <c r="M770" s="77">
        <f t="shared" si="319"/>
        <v>0</v>
      </c>
      <c r="N770" s="75"/>
      <c r="O770" s="75"/>
      <c r="P770" s="75"/>
      <c r="Q770" s="76"/>
      <c r="R770" s="77">
        <f t="shared" si="320"/>
        <v>0</v>
      </c>
      <c r="S770" s="75"/>
      <c r="T770" s="75"/>
      <c r="U770" s="75"/>
      <c r="V770" s="76"/>
      <c r="W770" s="77">
        <f t="shared" si="321"/>
        <v>0</v>
      </c>
      <c r="X770" s="11"/>
      <c r="Y770" s="11"/>
      <c r="Z770" s="11"/>
      <c r="AA770" s="12"/>
      <c r="AB770" s="16">
        <f t="shared" si="322"/>
        <v>0</v>
      </c>
      <c r="AC770" s="11"/>
      <c r="AD770" s="11"/>
      <c r="AE770" s="11"/>
      <c r="AF770" s="12"/>
      <c r="AG770" s="16">
        <f t="shared" si="323"/>
        <v>0</v>
      </c>
      <c r="AH770" s="11"/>
      <c r="AI770" s="11"/>
      <c r="AJ770" s="11"/>
      <c r="AK770" s="12"/>
      <c r="AL770" s="16">
        <f t="shared" si="324"/>
        <v>0</v>
      </c>
      <c r="AM770" s="11"/>
      <c r="AN770" s="11"/>
      <c r="AO770" s="11"/>
      <c r="AP770" s="12"/>
      <c r="AQ770" s="16">
        <f t="shared" si="325"/>
        <v>0</v>
      </c>
      <c r="AR770" s="11"/>
      <c r="AS770" s="11"/>
      <c r="AT770" s="11"/>
      <c r="AU770" s="12"/>
      <c r="AV770" s="25">
        <f t="shared" si="326"/>
        <v>0</v>
      </c>
    </row>
    <row r="771" spans="1:48" x14ac:dyDescent="0.25">
      <c r="A771" s="10">
        <f t="shared" si="327"/>
        <v>35</v>
      </c>
      <c r="B771" s="3" t="s">
        <v>10</v>
      </c>
      <c r="C771" s="21" t="s">
        <v>61</v>
      </c>
      <c r="D771" s="75"/>
      <c r="E771" s="75"/>
      <c r="F771" s="75"/>
      <c r="G771" s="76"/>
      <c r="H771" s="77">
        <f t="shared" si="318"/>
        <v>0</v>
      </c>
      <c r="I771" s="75"/>
      <c r="J771" s="75"/>
      <c r="K771" s="75"/>
      <c r="L771" s="76"/>
      <c r="M771" s="77">
        <f t="shared" si="319"/>
        <v>0</v>
      </c>
      <c r="N771" s="75"/>
      <c r="O771" s="75"/>
      <c r="P771" s="75"/>
      <c r="Q771" s="76"/>
      <c r="R771" s="77">
        <f t="shared" si="320"/>
        <v>0</v>
      </c>
      <c r="S771" s="75"/>
      <c r="T771" s="75"/>
      <c r="U771" s="75"/>
      <c r="V771" s="76"/>
      <c r="W771" s="77">
        <f t="shared" si="321"/>
        <v>0</v>
      </c>
      <c r="X771" s="11"/>
      <c r="Y771" s="11"/>
      <c r="Z771" s="11"/>
      <c r="AA771" s="12"/>
      <c r="AB771" s="16">
        <f t="shared" si="322"/>
        <v>0</v>
      </c>
      <c r="AC771" s="11"/>
      <c r="AD771" s="11"/>
      <c r="AE771" s="11"/>
      <c r="AF771" s="12"/>
      <c r="AG771" s="16">
        <f t="shared" si="323"/>
        <v>0</v>
      </c>
      <c r="AH771" s="11"/>
      <c r="AI771" s="11"/>
      <c r="AJ771" s="11"/>
      <c r="AK771" s="12"/>
      <c r="AL771" s="16">
        <f t="shared" si="324"/>
        <v>0</v>
      </c>
      <c r="AM771" s="11"/>
      <c r="AN771" s="11"/>
      <c r="AO771" s="11"/>
      <c r="AP771" s="12"/>
      <c r="AQ771" s="16">
        <f t="shared" si="325"/>
        <v>0</v>
      </c>
      <c r="AR771" s="11"/>
      <c r="AS771" s="11"/>
      <c r="AT771" s="11"/>
      <c r="AU771" s="12"/>
      <c r="AV771" s="25">
        <f t="shared" si="326"/>
        <v>0</v>
      </c>
    </row>
    <row r="772" spans="1:48" x14ac:dyDescent="0.25">
      <c r="A772" s="10">
        <f t="shared" si="327"/>
        <v>35</v>
      </c>
      <c r="B772" s="3" t="s">
        <v>55</v>
      </c>
      <c r="C772" s="21" t="s">
        <v>61</v>
      </c>
      <c r="D772" s="75"/>
      <c r="E772" s="75"/>
      <c r="F772" s="75"/>
      <c r="G772" s="76"/>
      <c r="H772" s="77">
        <f t="shared" si="318"/>
        <v>0</v>
      </c>
      <c r="I772" s="75"/>
      <c r="J772" s="75"/>
      <c r="K772" s="75"/>
      <c r="L772" s="76"/>
      <c r="M772" s="77">
        <f t="shared" si="319"/>
        <v>0</v>
      </c>
      <c r="N772" s="75"/>
      <c r="O772" s="75"/>
      <c r="P772" s="75"/>
      <c r="Q772" s="76"/>
      <c r="R772" s="77">
        <f t="shared" si="320"/>
        <v>0</v>
      </c>
      <c r="S772" s="75"/>
      <c r="T772" s="75"/>
      <c r="U772" s="75"/>
      <c r="V772" s="76"/>
      <c r="W772" s="77">
        <f t="shared" si="321"/>
        <v>0</v>
      </c>
      <c r="X772" s="11"/>
      <c r="Y772" s="11"/>
      <c r="Z772" s="11"/>
      <c r="AA772" s="12"/>
      <c r="AB772" s="16">
        <f t="shared" si="322"/>
        <v>0</v>
      </c>
      <c r="AC772" s="11"/>
      <c r="AD772" s="11"/>
      <c r="AE772" s="11"/>
      <c r="AF772" s="12"/>
      <c r="AG772" s="16">
        <f t="shared" si="323"/>
        <v>0</v>
      </c>
      <c r="AH772" s="11"/>
      <c r="AI772" s="11"/>
      <c r="AJ772" s="11"/>
      <c r="AK772" s="12"/>
      <c r="AL772" s="16">
        <f t="shared" si="324"/>
        <v>0</v>
      </c>
      <c r="AM772" s="11"/>
      <c r="AN772" s="11"/>
      <c r="AO772" s="11"/>
      <c r="AP772" s="12"/>
      <c r="AQ772" s="16">
        <f t="shared" si="325"/>
        <v>0</v>
      </c>
      <c r="AR772" s="11"/>
      <c r="AS772" s="11"/>
      <c r="AT772" s="11"/>
      <c r="AU772" s="12"/>
      <c r="AV772" s="25">
        <f t="shared" si="326"/>
        <v>0</v>
      </c>
    </row>
    <row r="773" spans="1:48" x14ac:dyDescent="0.25">
      <c r="A773" s="10">
        <f t="shared" si="327"/>
        <v>35</v>
      </c>
      <c r="B773" s="22" t="s">
        <v>34</v>
      </c>
      <c r="C773" s="21" t="s">
        <v>61</v>
      </c>
      <c r="D773" s="78"/>
      <c r="E773" s="78"/>
      <c r="F773" s="78"/>
      <c r="G773" s="79"/>
      <c r="H773" s="80">
        <f t="shared" si="318"/>
        <v>0</v>
      </c>
      <c r="I773" s="78"/>
      <c r="J773" s="78"/>
      <c r="K773" s="78"/>
      <c r="L773" s="79"/>
      <c r="M773" s="80">
        <f t="shared" si="319"/>
        <v>0</v>
      </c>
      <c r="N773" s="78"/>
      <c r="O773" s="78"/>
      <c r="P773" s="78"/>
      <c r="Q773" s="79"/>
      <c r="R773" s="80">
        <f t="shared" si="320"/>
        <v>0</v>
      </c>
      <c r="S773" s="78"/>
      <c r="T773" s="78"/>
      <c r="U773" s="78"/>
      <c r="V773" s="79"/>
      <c r="W773" s="80">
        <f t="shared" si="321"/>
        <v>0</v>
      </c>
      <c r="X773" s="13"/>
      <c r="Y773" s="13"/>
      <c r="Z773" s="13"/>
      <c r="AA773" s="14"/>
      <c r="AB773" s="17">
        <f t="shared" si="322"/>
        <v>0</v>
      </c>
      <c r="AC773" s="13"/>
      <c r="AD773" s="13"/>
      <c r="AE773" s="13"/>
      <c r="AF773" s="14"/>
      <c r="AG773" s="17">
        <f t="shared" si="323"/>
        <v>0</v>
      </c>
      <c r="AH773" s="13"/>
      <c r="AI773" s="13"/>
      <c r="AJ773" s="13"/>
      <c r="AK773" s="14"/>
      <c r="AL773" s="17">
        <f t="shared" si="324"/>
        <v>0</v>
      </c>
      <c r="AM773" s="13"/>
      <c r="AN773" s="13"/>
      <c r="AO773" s="13"/>
      <c r="AP773" s="14"/>
      <c r="AQ773" s="17">
        <f t="shared" si="325"/>
        <v>0</v>
      </c>
      <c r="AR773" s="13"/>
      <c r="AS773" s="13"/>
      <c r="AT773" s="13"/>
      <c r="AU773" s="14"/>
      <c r="AV773" s="26">
        <f t="shared" si="326"/>
        <v>0</v>
      </c>
    </row>
    <row r="774" spans="1:48" x14ac:dyDescent="0.25">
      <c r="A774" s="10">
        <f t="shared" si="327"/>
        <v>35</v>
      </c>
      <c r="B774" s="27"/>
      <c r="C774" s="28"/>
      <c r="D774" s="81"/>
      <c r="E774" s="82"/>
      <c r="F774" s="82"/>
      <c r="G774" s="82"/>
      <c r="H774" s="83">
        <f>SUM(H754:H773)</f>
        <v>0</v>
      </c>
      <c r="I774" s="82"/>
      <c r="J774" s="82"/>
      <c r="K774" s="82"/>
      <c r="L774" s="82"/>
      <c r="M774" s="83">
        <f>SUM(M754:M773)</f>
        <v>0</v>
      </c>
      <c r="N774" s="82"/>
      <c r="O774" s="82"/>
      <c r="P774" s="82"/>
      <c r="Q774" s="82"/>
      <c r="R774" s="83">
        <f>SUM(R754:R773)</f>
        <v>0</v>
      </c>
      <c r="S774" s="82"/>
      <c r="T774" s="82"/>
      <c r="U774" s="82"/>
      <c r="V774" s="82"/>
      <c r="W774" s="83">
        <f>SUM(W754:W773)</f>
        <v>0</v>
      </c>
      <c r="X774" s="29"/>
      <c r="Y774" s="29"/>
      <c r="Z774" s="29"/>
      <c r="AA774" s="29"/>
      <c r="AB774" s="30">
        <f>SUM(AB754:AB773)</f>
        <v>0</v>
      </c>
      <c r="AC774" s="29"/>
      <c r="AD774" s="29"/>
      <c r="AE774" s="29"/>
      <c r="AF774" s="29"/>
      <c r="AG774" s="30">
        <f>SUM(AG754:AG773)</f>
        <v>0</v>
      </c>
      <c r="AH774" s="29"/>
      <c r="AI774" s="29"/>
      <c r="AJ774" s="29"/>
      <c r="AK774" s="29"/>
      <c r="AL774" s="30">
        <f>SUM(AL754:AL773)</f>
        <v>0</v>
      </c>
      <c r="AM774" s="29"/>
      <c r="AN774" s="29"/>
      <c r="AO774" s="29"/>
      <c r="AP774" s="29"/>
      <c r="AQ774" s="30">
        <f>SUM(AQ754:AQ773)</f>
        <v>0</v>
      </c>
      <c r="AR774" s="29"/>
      <c r="AS774" s="29"/>
      <c r="AT774" s="29"/>
      <c r="AU774" s="29"/>
      <c r="AV774" s="30">
        <f>SUM(AV754:AV773)</f>
        <v>0</v>
      </c>
    </row>
    <row r="775" spans="1:48" x14ac:dyDescent="0.25">
      <c r="A775" s="10">
        <f t="shared" si="327"/>
        <v>35</v>
      </c>
      <c r="B775" s="115" t="str">
        <f>"Буква (или иное название) класса "&amp;A1018&amp;":"</f>
        <v>Буква (или иное название) класса 47:</v>
      </c>
      <c r="C775" s="116"/>
      <c r="D775" s="106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</row>
    <row r="776" spans="1:48" x14ac:dyDescent="0.25">
      <c r="A776" s="10">
        <f t="shared" si="327"/>
        <v>36</v>
      </c>
      <c r="B776" s="3" t="s">
        <v>0</v>
      </c>
      <c r="C776" s="21" t="s">
        <v>61</v>
      </c>
      <c r="D776" s="75"/>
      <c r="E776" s="75"/>
      <c r="F776" s="75"/>
      <c r="G776" s="76"/>
      <c r="H776" s="77">
        <f t="shared" ref="H776:H795" si="328">COUNTA(D776:G776)</f>
        <v>0</v>
      </c>
      <c r="I776" s="75"/>
      <c r="J776" s="75"/>
      <c r="K776" s="75"/>
      <c r="L776" s="76"/>
      <c r="M776" s="77">
        <f t="shared" ref="M776:M795" si="329">COUNTA(I776:L776)</f>
        <v>0</v>
      </c>
      <c r="N776" s="75"/>
      <c r="O776" s="75"/>
      <c r="P776" s="75"/>
      <c r="Q776" s="76"/>
      <c r="R776" s="77">
        <f t="shared" ref="R776:R795" si="330">COUNTA(N776:Q776)</f>
        <v>0</v>
      </c>
      <c r="S776" s="75"/>
      <c r="T776" s="75"/>
      <c r="U776" s="75"/>
      <c r="V776" s="76"/>
      <c r="W776" s="77">
        <f t="shared" ref="W776:W795" si="331">COUNTA(S776:V776)</f>
        <v>0</v>
      </c>
      <c r="X776" s="11"/>
      <c r="Y776" s="11"/>
      <c r="Z776" s="11"/>
      <c r="AA776" s="12"/>
      <c r="AB776" s="16">
        <f t="shared" ref="AB776:AB795" si="332">COUNTA(X776:AA776)</f>
        <v>0</v>
      </c>
      <c r="AC776" s="11"/>
      <c r="AD776" s="11"/>
      <c r="AE776" s="11"/>
      <c r="AF776" s="12"/>
      <c r="AG776" s="16">
        <f t="shared" ref="AG776:AG795" si="333">COUNTA(AC776:AF776)</f>
        <v>0</v>
      </c>
      <c r="AH776" s="11"/>
      <c r="AI776" s="11"/>
      <c r="AJ776" s="11"/>
      <c r="AK776" s="12"/>
      <c r="AL776" s="16">
        <f t="shared" ref="AL776:AL795" si="334">COUNTA(AH776:AK776)</f>
        <v>0</v>
      </c>
      <c r="AM776" s="11"/>
      <c r="AN776" s="11"/>
      <c r="AO776" s="11"/>
      <c r="AP776" s="12"/>
      <c r="AQ776" s="16">
        <f t="shared" ref="AQ776:AQ795" si="335">COUNTA(AM776:AP776)</f>
        <v>0</v>
      </c>
      <c r="AR776" s="11"/>
      <c r="AS776" s="11"/>
      <c r="AT776" s="11"/>
      <c r="AU776" s="12"/>
      <c r="AV776" s="25">
        <f t="shared" ref="AV776:AV795" si="336">COUNTA(AR776:AU776)</f>
        <v>0</v>
      </c>
    </row>
    <row r="777" spans="1:48" x14ac:dyDescent="0.25">
      <c r="A777" s="10">
        <f t="shared" si="327"/>
        <v>36</v>
      </c>
      <c r="B777" s="3" t="s">
        <v>45</v>
      </c>
      <c r="C777" s="21" t="s">
        <v>61</v>
      </c>
      <c r="D777" s="75"/>
      <c r="E777" s="75"/>
      <c r="F777" s="75"/>
      <c r="G777" s="76"/>
      <c r="H777" s="77">
        <f t="shared" si="328"/>
        <v>0</v>
      </c>
      <c r="I777" s="75"/>
      <c r="J777" s="75"/>
      <c r="K777" s="75"/>
      <c r="L777" s="76"/>
      <c r="M777" s="77">
        <f t="shared" si="329"/>
        <v>0</v>
      </c>
      <c r="N777" s="75"/>
      <c r="O777" s="75"/>
      <c r="P777" s="75"/>
      <c r="Q777" s="76"/>
      <c r="R777" s="77">
        <f t="shared" si="330"/>
        <v>0</v>
      </c>
      <c r="S777" s="75"/>
      <c r="T777" s="75"/>
      <c r="U777" s="75"/>
      <c r="V777" s="76"/>
      <c r="W777" s="77">
        <f t="shared" si="331"/>
        <v>0</v>
      </c>
      <c r="X777" s="11"/>
      <c r="Y777" s="11"/>
      <c r="Z777" s="11"/>
      <c r="AA777" s="12"/>
      <c r="AB777" s="16">
        <f t="shared" si="332"/>
        <v>0</v>
      </c>
      <c r="AC777" s="11"/>
      <c r="AD777" s="11"/>
      <c r="AE777" s="11"/>
      <c r="AF777" s="12"/>
      <c r="AG777" s="16">
        <f t="shared" si="333"/>
        <v>0</v>
      </c>
      <c r="AH777" s="11"/>
      <c r="AI777" s="11"/>
      <c r="AJ777" s="11"/>
      <c r="AK777" s="12"/>
      <c r="AL777" s="16">
        <f t="shared" si="334"/>
        <v>0</v>
      </c>
      <c r="AM777" s="11"/>
      <c r="AN777" s="11"/>
      <c r="AO777" s="11"/>
      <c r="AP777" s="12"/>
      <c r="AQ777" s="16">
        <f t="shared" si="335"/>
        <v>0</v>
      </c>
      <c r="AR777" s="11"/>
      <c r="AS777" s="11"/>
      <c r="AT777" s="11"/>
      <c r="AU777" s="12"/>
      <c r="AV777" s="25">
        <f t="shared" si="336"/>
        <v>0</v>
      </c>
    </row>
    <row r="778" spans="1:48" x14ac:dyDescent="0.25">
      <c r="A778" s="10">
        <f t="shared" si="327"/>
        <v>36</v>
      </c>
      <c r="B778" s="3" t="s">
        <v>2</v>
      </c>
      <c r="C778" s="21" t="s">
        <v>61</v>
      </c>
      <c r="D778" s="75"/>
      <c r="E778" s="75"/>
      <c r="F778" s="75"/>
      <c r="G778" s="76"/>
      <c r="H778" s="77">
        <f t="shared" si="328"/>
        <v>0</v>
      </c>
      <c r="I778" s="75"/>
      <c r="J778" s="75"/>
      <c r="K778" s="75"/>
      <c r="L778" s="76"/>
      <c r="M778" s="77">
        <f t="shared" si="329"/>
        <v>0</v>
      </c>
      <c r="N778" s="75"/>
      <c r="O778" s="75"/>
      <c r="P778" s="75"/>
      <c r="Q778" s="76"/>
      <c r="R778" s="77">
        <f t="shared" si="330"/>
        <v>0</v>
      </c>
      <c r="S778" s="75"/>
      <c r="T778" s="75"/>
      <c r="U778" s="75"/>
      <c r="V778" s="76"/>
      <c r="W778" s="77">
        <f t="shared" si="331"/>
        <v>0</v>
      </c>
      <c r="X778" s="11"/>
      <c r="Y778" s="11"/>
      <c r="Z778" s="11"/>
      <c r="AA778" s="12"/>
      <c r="AB778" s="16">
        <f t="shared" si="332"/>
        <v>0</v>
      </c>
      <c r="AC778" s="11"/>
      <c r="AD778" s="11"/>
      <c r="AE778" s="11"/>
      <c r="AF778" s="12"/>
      <c r="AG778" s="16">
        <f t="shared" si="333"/>
        <v>0</v>
      </c>
      <c r="AH778" s="11"/>
      <c r="AI778" s="11"/>
      <c r="AJ778" s="11"/>
      <c r="AK778" s="12"/>
      <c r="AL778" s="16">
        <f t="shared" si="334"/>
        <v>0</v>
      </c>
      <c r="AM778" s="11"/>
      <c r="AN778" s="11"/>
      <c r="AO778" s="11"/>
      <c r="AP778" s="12"/>
      <c r="AQ778" s="16">
        <f t="shared" si="335"/>
        <v>0</v>
      </c>
      <c r="AR778" s="11"/>
      <c r="AS778" s="11"/>
      <c r="AT778" s="11"/>
      <c r="AU778" s="12"/>
      <c r="AV778" s="25">
        <f t="shared" si="336"/>
        <v>0</v>
      </c>
    </row>
    <row r="779" spans="1:48" x14ac:dyDescent="0.25">
      <c r="A779" s="10">
        <f t="shared" si="327"/>
        <v>36</v>
      </c>
      <c r="B779" s="3" t="s">
        <v>46</v>
      </c>
      <c r="C779" s="21" t="s">
        <v>61</v>
      </c>
      <c r="D779" s="75"/>
      <c r="E779" s="75"/>
      <c r="F779" s="75"/>
      <c r="G779" s="76"/>
      <c r="H779" s="77">
        <f t="shared" si="328"/>
        <v>0</v>
      </c>
      <c r="I779" s="75"/>
      <c r="J779" s="75"/>
      <c r="K779" s="75"/>
      <c r="L779" s="76"/>
      <c r="M779" s="77">
        <f t="shared" si="329"/>
        <v>0</v>
      </c>
      <c r="N779" s="75"/>
      <c r="O779" s="75"/>
      <c r="P779" s="75"/>
      <c r="Q779" s="76"/>
      <c r="R779" s="77">
        <f t="shared" si="330"/>
        <v>0</v>
      </c>
      <c r="S779" s="75"/>
      <c r="T779" s="75"/>
      <c r="U779" s="75"/>
      <c r="V779" s="76"/>
      <c r="W779" s="77">
        <f t="shared" si="331"/>
        <v>0</v>
      </c>
      <c r="X779" s="11"/>
      <c r="Y779" s="11"/>
      <c r="Z779" s="11"/>
      <c r="AA779" s="12"/>
      <c r="AB779" s="16">
        <f t="shared" si="332"/>
        <v>0</v>
      </c>
      <c r="AC779" s="11"/>
      <c r="AD779" s="11"/>
      <c r="AE779" s="11"/>
      <c r="AF779" s="12"/>
      <c r="AG779" s="16">
        <f t="shared" si="333"/>
        <v>0</v>
      </c>
      <c r="AH779" s="11"/>
      <c r="AI779" s="11"/>
      <c r="AJ779" s="11"/>
      <c r="AK779" s="12"/>
      <c r="AL779" s="16">
        <f t="shared" si="334"/>
        <v>0</v>
      </c>
      <c r="AM779" s="11"/>
      <c r="AN779" s="11"/>
      <c r="AO779" s="11"/>
      <c r="AP779" s="12"/>
      <c r="AQ779" s="16">
        <f t="shared" si="335"/>
        <v>0</v>
      </c>
      <c r="AR779" s="11"/>
      <c r="AS779" s="11"/>
      <c r="AT779" s="11"/>
      <c r="AU779" s="12"/>
      <c r="AV779" s="25">
        <f t="shared" si="336"/>
        <v>0</v>
      </c>
    </row>
    <row r="780" spans="1:48" x14ac:dyDescent="0.25">
      <c r="A780" s="10">
        <f t="shared" si="327"/>
        <v>36</v>
      </c>
      <c r="B780" s="3" t="s">
        <v>4</v>
      </c>
      <c r="C780" s="21" t="s">
        <v>61</v>
      </c>
      <c r="D780" s="75"/>
      <c r="E780" s="75"/>
      <c r="F780" s="75"/>
      <c r="G780" s="76"/>
      <c r="H780" s="77">
        <f t="shared" si="328"/>
        <v>0</v>
      </c>
      <c r="I780" s="75"/>
      <c r="J780" s="75"/>
      <c r="K780" s="75"/>
      <c r="L780" s="76"/>
      <c r="M780" s="77">
        <f t="shared" si="329"/>
        <v>0</v>
      </c>
      <c r="N780" s="75"/>
      <c r="O780" s="75"/>
      <c r="P780" s="75"/>
      <c r="Q780" s="76"/>
      <c r="R780" s="77">
        <f t="shared" si="330"/>
        <v>0</v>
      </c>
      <c r="S780" s="75"/>
      <c r="T780" s="75"/>
      <c r="U780" s="75"/>
      <c r="V780" s="76"/>
      <c r="W780" s="77">
        <f t="shared" si="331"/>
        <v>0</v>
      </c>
      <c r="X780" s="11"/>
      <c r="Y780" s="11"/>
      <c r="Z780" s="11"/>
      <c r="AA780" s="12"/>
      <c r="AB780" s="16">
        <f t="shared" si="332"/>
        <v>0</v>
      </c>
      <c r="AC780" s="11"/>
      <c r="AD780" s="11"/>
      <c r="AE780" s="11"/>
      <c r="AF780" s="12"/>
      <c r="AG780" s="16">
        <f t="shared" si="333"/>
        <v>0</v>
      </c>
      <c r="AH780" s="11"/>
      <c r="AI780" s="11"/>
      <c r="AJ780" s="11"/>
      <c r="AK780" s="12"/>
      <c r="AL780" s="16">
        <f t="shared" si="334"/>
        <v>0</v>
      </c>
      <c r="AM780" s="11"/>
      <c r="AN780" s="11"/>
      <c r="AO780" s="11"/>
      <c r="AP780" s="12"/>
      <c r="AQ780" s="16">
        <f t="shared" si="335"/>
        <v>0</v>
      </c>
      <c r="AR780" s="11"/>
      <c r="AS780" s="11"/>
      <c r="AT780" s="11"/>
      <c r="AU780" s="12"/>
      <c r="AV780" s="25">
        <f t="shared" si="336"/>
        <v>0</v>
      </c>
    </row>
    <row r="781" spans="1:48" x14ac:dyDescent="0.25">
      <c r="A781" s="10">
        <f t="shared" si="327"/>
        <v>36</v>
      </c>
      <c r="B781" s="3" t="s">
        <v>47</v>
      </c>
      <c r="C781" s="21" t="s">
        <v>61</v>
      </c>
      <c r="D781" s="75"/>
      <c r="E781" s="75"/>
      <c r="F781" s="75"/>
      <c r="G781" s="76"/>
      <c r="H781" s="77">
        <f t="shared" si="328"/>
        <v>0</v>
      </c>
      <c r="I781" s="75"/>
      <c r="J781" s="75"/>
      <c r="K781" s="75"/>
      <c r="L781" s="76"/>
      <c r="M781" s="77">
        <f t="shared" si="329"/>
        <v>0</v>
      </c>
      <c r="N781" s="75"/>
      <c r="O781" s="75"/>
      <c r="P781" s="75"/>
      <c r="Q781" s="76"/>
      <c r="R781" s="77">
        <f t="shared" si="330"/>
        <v>0</v>
      </c>
      <c r="S781" s="75"/>
      <c r="T781" s="75"/>
      <c r="U781" s="75"/>
      <c r="V781" s="76"/>
      <c r="W781" s="77">
        <f t="shared" si="331"/>
        <v>0</v>
      </c>
      <c r="X781" s="11"/>
      <c r="Y781" s="11"/>
      <c r="Z781" s="11"/>
      <c r="AA781" s="12"/>
      <c r="AB781" s="16">
        <f t="shared" si="332"/>
        <v>0</v>
      </c>
      <c r="AC781" s="11"/>
      <c r="AD781" s="11"/>
      <c r="AE781" s="11"/>
      <c r="AF781" s="12"/>
      <c r="AG781" s="16">
        <f t="shared" si="333"/>
        <v>0</v>
      </c>
      <c r="AH781" s="11"/>
      <c r="AI781" s="11"/>
      <c r="AJ781" s="11"/>
      <c r="AK781" s="12"/>
      <c r="AL781" s="16">
        <f t="shared" si="334"/>
        <v>0</v>
      </c>
      <c r="AM781" s="11"/>
      <c r="AN781" s="11"/>
      <c r="AO781" s="11"/>
      <c r="AP781" s="12"/>
      <c r="AQ781" s="16">
        <f t="shared" si="335"/>
        <v>0</v>
      </c>
      <c r="AR781" s="11"/>
      <c r="AS781" s="11"/>
      <c r="AT781" s="11"/>
      <c r="AU781" s="12"/>
      <c r="AV781" s="25">
        <f t="shared" si="336"/>
        <v>0</v>
      </c>
    </row>
    <row r="782" spans="1:48" x14ac:dyDescent="0.25">
      <c r="A782" s="10">
        <f t="shared" si="327"/>
        <v>36</v>
      </c>
      <c r="B782" s="3" t="s">
        <v>5</v>
      </c>
      <c r="C782" s="21" t="s">
        <v>61</v>
      </c>
      <c r="D782" s="75"/>
      <c r="E782" s="75"/>
      <c r="F782" s="75"/>
      <c r="G782" s="76"/>
      <c r="H782" s="77">
        <f t="shared" si="328"/>
        <v>0</v>
      </c>
      <c r="I782" s="75"/>
      <c r="J782" s="75"/>
      <c r="K782" s="75"/>
      <c r="L782" s="76"/>
      <c r="M782" s="77">
        <f t="shared" si="329"/>
        <v>0</v>
      </c>
      <c r="N782" s="75"/>
      <c r="O782" s="75"/>
      <c r="P782" s="75"/>
      <c r="Q782" s="76"/>
      <c r="R782" s="77">
        <f t="shared" si="330"/>
        <v>0</v>
      </c>
      <c r="S782" s="75"/>
      <c r="T782" s="75"/>
      <c r="U782" s="75"/>
      <c r="V782" s="76"/>
      <c r="W782" s="77">
        <f t="shared" si="331"/>
        <v>0</v>
      </c>
      <c r="X782" s="11"/>
      <c r="Y782" s="11"/>
      <c r="Z782" s="11"/>
      <c r="AA782" s="12"/>
      <c r="AB782" s="16">
        <f t="shared" si="332"/>
        <v>0</v>
      </c>
      <c r="AC782" s="11"/>
      <c r="AD782" s="11"/>
      <c r="AE782" s="11"/>
      <c r="AF782" s="12"/>
      <c r="AG782" s="16">
        <f t="shared" si="333"/>
        <v>0</v>
      </c>
      <c r="AH782" s="11"/>
      <c r="AI782" s="11"/>
      <c r="AJ782" s="11"/>
      <c r="AK782" s="12"/>
      <c r="AL782" s="16">
        <f t="shared" si="334"/>
        <v>0</v>
      </c>
      <c r="AM782" s="11"/>
      <c r="AN782" s="11"/>
      <c r="AO782" s="11"/>
      <c r="AP782" s="12"/>
      <c r="AQ782" s="16">
        <f t="shared" si="335"/>
        <v>0</v>
      </c>
      <c r="AR782" s="11"/>
      <c r="AS782" s="11"/>
      <c r="AT782" s="11"/>
      <c r="AU782" s="12"/>
      <c r="AV782" s="25">
        <f t="shared" si="336"/>
        <v>0</v>
      </c>
    </row>
    <row r="783" spans="1:48" x14ac:dyDescent="0.25">
      <c r="A783" s="10">
        <f t="shared" si="327"/>
        <v>36</v>
      </c>
      <c r="B783" s="3" t="s">
        <v>48</v>
      </c>
      <c r="C783" s="21" t="s">
        <v>61</v>
      </c>
      <c r="D783" s="75"/>
      <c r="E783" s="75"/>
      <c r="F783" s="75"/>
      <c r="G783" s="76"/>
      <c r="H783" s="77">
        <f t="shared" si="328"/>
        <v>0</v>
      </c>
      <c r="I783" s="75"/>
      <c r="J783" s="75"/>
      <c r="K783" s="75"/>
      <c r="L783" s="76"/>
      <c r="M783" s="77">
        <f t="shared" si="329"/>
        <v>0</v>
      </c>
      <c r="N783" s="75"/>
      <c r="O783" s="75"/>
      <c r="P783" s="75"/>
      <c r="Q783" s="76"/>
      <c r="R783" s="77">
        <f t="shared" si="330"/>
        <v>0</v>
      </c>
      <c r="S783" s="75"/>
      <c r="T783" s="75"/>
      <c r="U783" s="75"/>
      <c r="V783" s="76"/>
      <c r="W783" s="77">
        <f t="shared" si="331"/>
        <v>0</v>
      </c>
      <c r="X783" s="11"/>
      <c r="Y783" s="11"/>
      <c r="Z783" s="11"/>
      <c r="AA783" s="12"/>
      <c r="AB783" s="16">
        <f t="shared" si="332"/>
        <v>0</v>
      </c>
      <c r="AC783" s="11"/>
      <c r="AD783" s="11"/>
      <c r="AE783" s="11"/>
      <c r="AF783" s="12"/>
      <c r="AG783" s="16">
        <f t="shared" si="333"/>
        <v>0</v>
      </c>
      <c r="AH783" s="11"/>
      <c r="AI783" s="11"/>
      <c r="AJ783" s="11"/>
      <c r="AK783" s="12"/>
      <c r="AL783" s="16">
        <f t="shared" si="334"/>
        <v>0</v>
      </c>
      <c r="AM783" s="11"/>
      <c r="AN783" s="11"/>
      <c r="AO783" s="11"/>
      <c r="AP783" s="12"/>
      <c r="AQ783" s="16">
        <f t="shared" si="335"/>
        <v>0</v>
      </c>
      <c r="AR783" s="11"/>
      <c r="AS783" s="11"/>
      <c r="AT783" s="11"/>
      <c r="AU783" s="12"/>
      <c r="AV783" s="25">
        <f t="shared" si="336"/>
        <v>0</v>
      </c>
    </row>
    <row r="784" spans="1:48" x14ac:dyDescent="0.25">
      <c r="A784" s="10">
        <f t="shared" si="327"/>
        <v>36</v>
      </c>
      <c r="B784" s="3" t="s">
        <v>49</v>
      </c>
      <c r="C784" s="21" t="s">
        <v>61</v>
      </c>
      <c r="D784" s="75"/>
      <c r="E784" s="75"/>
      <c r="F784" s="75"/>
      <c r="G784" s="76"/>
      <c r="H784" s="77">
        <f t="shared" si="328"/>
        <v>0</v>
      </c>
      <c r="I784" s="75"/>
      <c r="J784" s="75"/>
      <c r="K784" s="75"/>
      <c r="L784" s="76"/>
      <c r="M784" s="77">
        <f t="shared" si="329"/>
        <v>0</v>
      </c>
      <c r="N784" s="75"/>
      <c r="O784" s="75"/>
      <c r="P784" s="75"/>
      <c r="Q784" s="76"/>
      <c r="R784" s="77">
        <f t="shared" si="330"/>
        <v>0</v>
      </c>
      <c r="S784" s="75"/>
      <c r="T784" s="75"/>
      <c r="U784" s="75"/>
      <c r="V784" s="76"/>
      <c r="W784" s="77">
        <f t="shared" si="331"/>
        <v>0</v>
      </c>
      <c r="X784" s="11"/>
      <c r="Y784" s="11"/>
      <c r="Z784" s="11"/>
      <c r="AA784" s="12"/>
      <c r="AB784" s="16">
        <f t="shared" si="332"/>
        <v>0</v>
      </c>
      <c r="AC784" s="11"/>
      <c r="AD784" s="11"/>
      <c r="AE784" s="11"/>
      <c r="AF784" s="12"/>
      <c r="AG784" s="16">
        <f t="shared" si="333"/>
        <v>0</v>
      </c>
      <c r="AH784" s="11"/>
      <c r="AI784" s="11"/>
      <c r="AJ784" s="11"/>
      <c r="AK784" s="12"/>
      <c r="AL784" s="16">
        <f t="shared" si="334"/>
        <v>0</v>
      </c>
      <c r="AM784" s="11"/>
      <c r="AN784" s="11"/>
      <c r="AO784" s="11"/>
      <c r="AP784" s="12"/>
      <c r="AQ784" s="16">
        <f t="shared" si="335"/>
        <v>0</v>
      </c>
      <c r="AR784" s="11"/>
      <c r="AS784" s="11"/>
      <c r="AT784" s="11"/>
      <c r="AU784" s="12"/>
      <c r="AV784" s="25">
        <f t="shared" si="336"/>
        <v>0</v>
      </c>
    </row>
    <row r="785" spans="1:48" x14ac:dyDescent="0.25">
      <c r="A785" s="10">
        <f t="shared" si="327"/>
        <v>36</v>
      </c>
      <c r="B785" s="3" t="s">
        <v>50</v>
      </c>
      <c r="C785" s="21" t="s">
        <v>61</v>
      </c>
      <c r="D785" s="75"/>
      <c r="E785" s="75"/>
      <c r="F785" s="75"/>
      <c r="G785" s="76"/>
      <c r="H785" s="77">
        <f t="shared" si="328"/>
        <v>0</v>
      </c>
      <c r="I785" s="75"/>
      <c r="J785" s="75"/>
      <c r="K785" s="75"/>
      <c r="L785" s="76"/>
      <c r="M785" s="77">
        <f t="shared" si="329"/>
        <v>0</v>
      </c>
      <c r="N785" s="75"/>
      <c r="O785" s="75"/>
      <c r="P785" s="75"/>
      <c r="Q785" s="76"/>
      <c r="R785" s="77">
        <f t="shared" si="330"/>
        <v>0</v>
      </c>
      <c r="S785" s="75"/>
      <c r="T785" s="75"/>
      <c r="U785" s="75"/>
      <c r="V785" s="76"/>
      <c r="W785" s="77">
        <f t="shared" si="331"/>
        <v>0</v>
      </c>
      <c r="X785" s="11"/>
      <c r="Y785" s="11"/>
      <c r="Z785" s="11"/>
      <c r="AA785" s="12"/>
      <c r="AB785" s="16">
        <f t="shared" si="332"/>
        <v>0</v>
      </c>
      <c r="AC785" s="11"/>
      <c r="AD785" s="11"/>
      <c r="AE785" s="11"/>
      <c r="AF785" s="12"/>
      <c r="AG785" s="16">
        <f t="shared" si="333"/>
        <v>0</v>
      </c>
      <c r="AH785" s="11"/>
      <c r="AI785" s="11"/>
      <c r="AJ785" s="11"/>
      <c r="AK785" s="12"/>
      <c r="AL785" s="16">
        <f t="shared" si="334"/>
        <v>0</v>
      </c>
      <c r="AM785" s="11"/>
      <c r="AN785" s="11"/>
      <c r="AO785" s="11"/>
      <c r="AP785" s="12"/>
      <c r="AQ785" s="16">
        <f t="shared" si="335"/>
        <v>0</v>
      </c>
      <c r="AR785" s="11"/>
      <c r="AS785" s="11"/>
      <c r="AT785" s="11"/>
      <c r="AU785" s="12"/>
      <c r="AV785" s="25">
        <f t="shared" si="336"/>
        <v>0</v>
      </c>
    </row>
    <row r="786" spans="1:48" x14ac:dyDescent="0.25">
      <c r="A786" s="10">
        <f t="shared" si="327"/>
        <v>36</v>
      </c>
      <c r="B786" s="3" t="s">
        <v>51</v>
      </c>
      <c r="C786" s="21" t="s">
        <v>61</v>
      </c>
      <c r="D786" s="75"/>
      <c r="E786" s="75"/>
      <c r="F786" s="75"/>
      <c r="G786" s="76"/>
      <c r="H786" s="77">
        <f t="shared" si="328"/>
        <v>0</v>
      </c>
      <c r="I786" s="75"/>
      <c r="J786" s="75"/>
      <c r="K786" s="75"/>
      <c r="L786" s="76"/>
      <c r="M786" s="77">
        <f t="shared" si="329"/>
        <v>0</v>
      </c>
      <c r="N786" s="75"/>
      <c r="O786" s="75"/>
      <c r="P786" s="75"/>
      <c r="Q786" s="76"/>
      <c r="R786" s="77">
        <f t="shared" si="330"/>
        <v>0</v>
      </c>
      <c r="S786" s="75"/>
      <c r="T786" s="75"/>
      <c r="U786" s="75"/>
      <c r="V786" s="76"/>
      <c r="W786" s="77">
        <f t="shared" si="331"/>
        <v>0</v>
      </c>
      <c r="X786" s="11"/>
      <c r="Y786" s="11"/>
      <c r="Z786" s="11"/>
      <c r="AA786" s="12"/>
      <c r="AB786" s="16">
        <f t="shared" si="332"/>
        <v>0</v>
      </c>
      <c r="AC786" s="11"/>
      <c r="AD786" s="11"/>
      <c r="AE786" s="11"/>
      <c r="AF786" s="12"/>
      <c r="AG786" s="16">
        <f t="shared" si="333"/>
        <v>0</v>
      </c>
      <c r="AH786" s="11"/>
      <c r="AI786" s="11"/>
      <c r="AJ786" s="11"/>
      <c r="AK786" s="12"/>
      <c r="AL786" s="16">
        <f t="shared" si="334"/>
        <v>0</v>
      </c>
      <c r="AM786" s="11"/>
      <c r="AN786" s="11"/>
      <c r="AO786" s="11"/>
      <c r="AP786" s="12"/>
      <c r="AQ786" s="16">
        <f t="shared" si="335"/>
        <v>0</v>
      </c>
      <c r="AR786" s="11"/>
      <c r="AS786" s="11"/>
      <c r="AT786" s="11"/>
      <c r="AU786" s="12"/>
      <c r="AV786" s="25">
        <f t="shared" si="336"/>
        <v>0</v>
      </c>
    </row>
    <row r="787" spans="1:48" x14ac:dyDescent="0.25">
      <c r="A787" s="10">
        <f t="shared" si="327"/>
        <v>36</v>
      </c>
      <c r="B787" s="3" t="s">
        <v>52</v>
      </c>
      <c r="C787" s="21" t="s">
        <v>61</v>
      </c>
      <c r="D787" s="75"/>
      <c r="E787" s="75"/>
      <c r="F787" s="75"/>
      <c r="G787" s="76"/>
      <c r="H787" s="77">
        <f t="shared" si="328"/>
        <v>0</v>
      </c>
      <c r="I787" s="75"/>
      <c r="J787" s="75"/>
      <c r="K787" s="75"/>
      <c r="L787" s="76"/>
      <c r="M787" s="77">
        <f t="shared" si="329"/>
        <v>0</v>
      </c>
      <c r="N787" s="75"/>
      <c r="O787" s="75"/>
      <c r="P787" s="75"/>
      <c r="Q787" s="76"/>
      <c r="R787" s="77">
        <f t="shared" si="330"/>
        <v>0</v>
      </c>
      <c r="S787" s="75"/>
      <c r="T787" s="75"/>
      <c r="U787" s="75"/>
      <c r="V787" s="76"/>
      <c r="W787" s="77">
        <f t="shared" si="331"/>
        <v>0</v>
      </c>
      <c r="X787" s="11"/>
      <c r="Y787" s="11"/>
      <c r="Z787" s="11"/>
      <c r="AA787" s="12"/>
      <c r="AB787" s="16">
        <f t="shared" si="332"/>
        <v>0</v>
      </c>
      <c r="AC787" s="11"/>
      <c r="AD787" s="11"/>
      <c r="AE787" s="11"/>
      <c r="AF787" s="12"/>
      <c r="AG787" s="16">
        <f t="shared" si="333"/>
        <v>0</v>
      </c>
      <c r="AH787" s="11"/>
      <c r="AI787" s="11"/>
      <c r="AJ787" s="11"/>
      <c r="AK787" s="12"/>
      <c r="AL787" s="16">
        <f t="shared" si="334"/>
        <v>0</v>
      </c>
      <c r="AM787" s="11"/>
      <c r="AN787" s="11"/>
      <c r="AO787" s="11"/>
      <c r="AP787" s="12"/>
      <c r="AQ787" s="16">
        <f t="shared" si="335"/>
        <v>0</v>
      </c>
      <c r="AR787" s="11"/>
      <c r="AS787" s="11"/>
      <c r="AT787" s="11"/>
      <c r="AU787" s="12"/>
      <c r="AV787" s="25">
        <f t="shared" si="336"/>
        <v>0</v>
      </c>
    </row>
    <row r="788" spans="1:48" x14ac:dyDescent="0.25">
      <c r="A788" s="10">
        <f t="shared" si="327"/>
        <v>36</v>
      </c>
      <c r="B788" s="3" t="s">
        <v>53</v>
      </c>
      <c r="C788" s="21" t="s">
        <v>61</v>
      </c>
      <c r="D788" s="75"/>
      <c r="E788" s="75"/>
      <c r="F788" s="75"/>
      <c r="G788" s="76"/>
      <c r="H788" s="77">
        <f t="shared" si="328"/>
        <v>0</v>
      </c>
      <c r="I788" s="75"/>
      <c r="J788" s="75"/>
      <c r="K788" s="75"/>
      <c r="L788" s="76"/>
      <c r="M788" s="77">
        <f t="shared" si="329"/>
        <v>0</v>
      </c>
      <c r="N788" s="75"/>
      <c r="O788" s="75"/>
      <c r="P788" s="75"/>
      <c r="Q788" s="76"/>
      <c r="R788" s="77">
        <f t="shared" si="330"/>
        <v>0</v>
      </c>
      <c r="S788" s="75"/>
      <c r="T788" s="75"/>
      <c r="U788" s="75"/>
      <c r="V788" s="76"/>
      <c r="W788" s="77">
        <f t="shared" si="331"/>
        <v>0</v>
      </c>
      <c r="X788" s="11"/>
      <c r="Y788" s="11"/>
      <c r="Z788" s="11"/>
      <c r="AA788" s="12"/>
      <c r="AB788" s="16">
        <f t="shared" si="332"/>
        <v>0</v>
      </c>
      <c r="AC788" s="11"/>
      <c r="AD788" s="11"/>
      <c r="AE788" s="11"/>
      <c r="AF788" s="12"/>
      <c r="AG788" s="16">
        <f t="shared" si="333"/>
        <v>0</v>
      </c>
      <c r="AH788" s="11"/>
      <c r="AI788" s="11"/>
      <c r="AJ788" s="11"/>
      <c r="AK788" s="12"/>
      <c r="AL788" s="16">
        <f t="shared" si="334"/>
        <v>0</v>
      </c>
      <c r="AM788" s="11"/>
      <c r="AN788" s="11"/>
      <c r="AO788" s="11"/>
      <c r="AP788" s="12"/>
      <c r="AQ788" s="16">
        <f t="shared" si="335"/>
        <v>0</v>
      </c>
      <c r="AR788" s="11"/>
      <c r="AS788" s="11"/>
      <c r="AT788" s="11"/>
      <c r="AU788" s="12"/>
      <c r="AV788" s="25">
        <f t="shared" si="336"/>
        <v>0</v>
      </c>
    </row>
    <row r="789" spans="1:48" x14ac:dyDescent="0.25">
      <c r="A789" s="10">
        <f t="shared" si="327"/>
        <v>36</v>
      </c>
      <c r="B789" s="3" t="s">
        <v>54</v>
      </c>
      <c r="C789" s="21" t="s">
        <v>61</v>
      </c>
      <c r="D789" s="75"/>
      <c r="E789" s="75"/>
      <c r="F789" s="75"/>
      <c r="G789" s="76"/>
      <c r="H789" s="77">
        <f t="shared" si="328"/>
        <v>0</v>
      </c>
      <c r="I789" s="75"/>
      <c r="J789" s="75"/>
      <c r="K789" s="75"/>
      <c r="L789" s="76"/>
      <c r="M789" s="77">
        <f t="shared" si="329"/>
        <v>0</v>
      </c>
      <c r="N789" s="75"/>
      <c r="O789" s="75"/>
      <c r="P789" s="75"/>
      <c r="Q789" s="76"/>
      <c r="R789" s="77">
        <f t="shared" si="330"/>
        <v>0</v>
      </c>
      <c r="S789" s="75"/>
      <c r="T789" s="75"/>
      <c r="U789" s="75"/>
      <c r="V789" s="76"/>
      <c r="W789" s="77">
        <f t="shared" si="331"/>
        <v>0</v>
      </c>
      <c r="X789" s="11"/>
      <c r="Y789" s="11"/>
      <c r="Z789" s="11"/>
      <c r="AA789" s="12"/>
      <c r="AB789" s="16">
        <f t="shared" si="332"/>
        <v>0</v>
      </c>
      <c r="AC789" s="11"/>
      <c r="AD789" s="11"/>
      <c r="AE789" s="11"/>
      <c r="AF789" s="12"/>
      <c r="AG789" s="16">
        <f t="shared" si="333"/>
        <v>0</v>
      </c>
      <c r="AH789" s="11"/>
      <c r="AI789" s="11"/>
      <c r="AJ789" s="11"/>
      <c r="AK789" s="12"/>
      <c r="AL789" s="16">
        <f t="shared" si="334"/>
        <v>0</v>
      </c>
      <c r="AM789" s="11"/>
      <c r="AN789" s="11"/>
      <c r="AO789" s="11"/>
      <c r="AP789" s="12"/>
      <c r="AQ789" s="16">
        <f t="shared" si="335"/>
        <v>0</v>
      </c>
      <c r="AR789" s="11"/>
      <c r="AS789" s="11"/>
      <c r="AT789" s="11"/>
      <c r="AU789" s="12"/>
      <c r="AV789" s="25">
        <f t="shared" si="336"/>
        <v>0</v>
      </c>
    </row>
    <row r="790" spans="1:48" x14ac:dyDescent="0.25">
      <c r="A790" s="10">
        <f t="shared" si="327"/>
        <v>36</v>
      </c>
      <c r="B790" s="3" t="s">
        <v>23</v>
      </c>
      <c r="C790" s="21" t="s">
        <v>61</v>
      </c>
      <c r="D790" s="75"/>
      <c r="E790" s="75"/>
      <c r="F790" s="75"/>
      <c r="G790" s="76"/>
      <c r="H790" s="77">
        <f t="shared" si="328"/>
        <v>0</v>
      </c>
      <c r="I790" s="75"/>
      <c r="J790" s="75"/>
      <c r="K790" s="75"/>
      <c r="L790" s="76"/>
      <c r="M790" s="77">
        <f t="shared" si="329"/>
        <v>0</v>
      </c>
      <c r="N790" s="75"/>
      <c r="O790" s="75"/>
      <c r="P790" s="75"/>
      <c r="Q790" s="76"/>
      <c r="R790" s="77">
        <f t="shared" si="330"/>
        <v>0</v>
      </c>
      <c r="S790" s="75"/>
      <c r="T790" s="75"/>
      <c r="U790" s="75"/>
      <c r="V790" s="76"/>
      <c r="W790" s="77">
        <f t="shared" si="331"/>
        <v>0</v>
      </c>
      <c r="X790" s="11"/>
      <c r="Y790" s="11"/>
      <c r="Z790" s="11"/>
      <c r="AA790" s="12"/>
      <c r="AB790" s="16">
        <f t="shared" si="332"/>
        <v>0</v>
      </c>
      <c r="AC790" s="11"/>
      <c r="AD790" s="11"/>
      <c r="AE790" s="11"/>
      <c r="AF790" s="12"/>
      <c r="AG790" s="16">
        <f t="shared" si="333"/>
        <v>0</v>
      </c>
      <c r="AH790" s="11"/>
      <c r="AI790" s="11"/>
      <c r="AJ790" s="11"/>
      <c r="AK790" s="12"/>
      <c r="AL790" s="16">
        <f t="shared" si="334"/>
        <v>0</v>
      </c>
      <c r="AM790" s="11"/>
      <c r="AN790" s="11"/>
      <c r="AO790" s="11"/>
      <c r="AP790" s="12"/>
      <c r="AQ790" s="16">
        <f t="shared" si="335"/>
        <v>0</v>
      </c>
      <c r="AR790" s="11"/>
      <c r="AS790" s="11"/>
      <c r="AT790" s="11"/>
      <c r="AU790" s="12"/>
      <c r="AV790" s="25">
        <f t="shared" si="336"/>
        <v>0</v>
      </c>
    </row>
    <row r="791" spans="1:48" x14ac:dyDescent="0.25">
      <c r="A791" s="10">
        <f t="shared" si="327"/>
        <v>36</v>
      </c>
      <c r="B791" s="3" t="s">
        <v>8</v>
      </c>
      <c r="C791" s="21" t="s">
        <v>61</v>
      </c>
      <c r="D791" s="75"/>
      <c r="E791" s="75"/>
      <c r="F791" s="75"/>
      <c r="G791" s="76"/>
      <c r="H791" s="77">
        <f t="shared" si="328"/>
        <v>0</v>
      </c>
      <c r="I791" s="75"/>
      <c r="J791" s="75"/>
      <c r="K791" s="75"/>
      <c r="L791" s="76"/>
      <c r="M791" s="77">
        <f t="shared" si="329"/>
        <v>0</v>
      </c>
      <c r="N791" s="75"/>
      <c r="O791" s="75"/>
      <c r="P791" s="75"/>
      <c r="Q791" s="76"/>
      <c r="R791" s="77">
        <f t="shared" si="330"/>
        <v>0</v>
      </c>
      <c r="S791" s="75"/>
      <c r="T791" s="75"/>
      <c r="U791" s="75"/>
      <c r="V791" s="76"/>
      <c r="W791" s="77">
        <f t="shared" si="331"/>
        <v>0</v>
      </c>
      <c r="X791" s="11"/>
      <c r="Y791" s="11"/>
      <c r="Z791" s="11"/>
      <c r="AA791" s="12"/>
      <c r="AB791" s="16">
        <f t="shared" si="332"/>
        <v>0</v>
      </c>
      <c r="AC791" s="11"/>
      <c r="AD791" s="11"/>
      <c r="AE791" s="11"/>
      <c r="AF791" s="12"/>
      <c r="AG791" s="16">
        <f t="shared" si="333"/>
        <v>0</v>
      </c>
      <c r="AH791" s="11"/>
      <c r="AI791" s="11"/>
      <c r="AJ791" s="11"/>
      <c r="AK791" s="12"/>
      <c r="AL791" s="16">
        <f t="shared" si="334"/>
        <v>0</v>
      </c>
      <c r="AM791" s="11"/>
      <c r="AN791" s="11"/>
      <c r="AO791" s="11"/>
      <c r="AP791" s="12"/>
      <c r="AQ791" s="16">
        <f t="shared" si="335"/>
        <v>0</v>
      </c>
      <c r="AR791" s="11"/>
      <c r="AS791" s="11"/>
      <c r="AT791" s="11"/>
      <c r="AU791" s="12"/>
      <c r="AV791" s="25">
        <f t="shared" si="336"/>
        <v>0</v>
      </c>
    </row>
    <row r="792" spans="1:48" x14ac:dyDescent="0.25">
      <c r="A792" s="10">
        <f t="shared" si="327"/>
        <v>36</v>
      </c>
      <c r="B792" s="3" t="s">
        <v>9</v>
      </c>
      <c r="C792" s="21" t="s">
        <v>61</v>
      </c>
      <c r="D792" s="75"/>
      <c r="E792" s="75"/>
      <c r="F792" s="75"/>
      <c r="G792" s="76"/>
      <c r="H792" s="77">
        <f t="shared" si="328"/>
        <v>0</v>
      </c>
      <c r="I792" s="75"/>
      <c r="J792" s="75"/>
      <c r="K792" s="75"/>
      <c r="L792" s="76"/>
      <c r="M792" s="77">
        <f t="shared" si="329"/>
        <v>0</v>
      </c>
      <c r="N792" s="75"/>
      <c r="O792" s="75"/>
      <c r="P792" s="75"/>
      <c r="Q792" s="76"/>
      <c r="R792" s="77">
        <f t="shared" si="330"/>
        <v>0</v>
      </c>
      <c r="S792" s="75"/>
      <c r="T792" s="75"/>
      <c r="U792" s="75"/>
      <c r="V792" s="76"/>
      <c r="W792" s="77">
        <f t="shared" si="331"/>
        <v>0</v>
      </c>
      <c r="X792" s="11"/>
      <c r="Y792" s="11"/>
      <c r="Z792" s="11"/>
      <c r="AA792" s="12"/>
      <c r="AB792" s="16">
        <f t="shared" si="332"/>
        <v>0</v>
      </c>
      <c r="AC792" s="11"/>
      <c r="AD792" s="11"/>
      <c r="AE792" s="11"/>
      <c r="AF792" s="12"/>
      <c r="AG792" s="16">
        <f t="shared" si="333"/>
        <v>0</v>
      </c>
      <c r="AH792" s="11"/>
      <c r="AI792" s="11"/>
      <c r="AJ792" s="11"/>
      <c r="AK792" s="12"/>
      <c r="AL792" s="16">
        <f t="shared" si="334"/>
        <v>0</v>
      </c>
      <c r="AM792" s="11"/>
      <c r="AN792" s="11"/>
      <c r="AO792" s="11"/>
      <c r="AP792" s="12"/>
      <c r="AQ792" s="16">
        <f t="shared" si="335"/>
        <v>0</v>
      </c>
      <c r="AR792" s="11"/>
      <c r="AS792" s="11"/>
      <c r="AT792" s="11"/>
      <c r="AU792" s="12"/>
      <c r="AV792" s="25">
        <f t="shared" si="336"/>
        <v>0</v>
      </c>
    </row>
    <row r="793" spans="1:48" x14ac:dyDescent="0.25">
      <c r="A793" s="10">
        <f t="shared" si="327"/>
        <v>36</v>
      </c>
      <c r="B793" s="3" t="s">
        <v>10</v>
      </c>
      <c r="C793" s="21" t="s">
        <v>61</v>
      </c>
      <c r="D793" s="75"/>
      <c r="E793" s="75"/>
      <c r="F793" s="75"/>
      <c r="G793" s="76"/>
      <c r="H793" s="77">
        <f t="shared" si="328"/>
        <v>0</v>
      </c>
      <c r="I793" s="75"/>
      <c r="J793" s="75"/>
      <c r="K793" s="75"/>
      <c r="L793" s="76"/>
      <c r="M793" s="77">
        <f t="shared" si="329"/>
        <v>0</v>
      </c>
      <c r="N793" s="75"/>
      <c r="O793" s="75"/>
      <c r="P793" s="75"/>
      <c r="Q793" s="76"/>
      <c r="R793" s="77">
        <f t="shared" si="330"/>
        <v>0</v>
      </c>
      <c r="S793" s="75"/>
      <c r="T793" s="75"/>
      <c r="U793" s="75"/>
      <c r="V793" s="76"/>
      <c r="W793" s="77">
        <f t="shared" si="331"/>
        <v>0</v>
      </c>
      <c r="X793" s="11"/>
      <c r="Y793" s="11"/>
      <c r="Z793" s="11"/>
      <c r="AA793" s="12"/>
      <c r="AB793" s="16">
        <f t="shared" si="332"/>
        <v>0</v>
      </c>
      <c r="AC793" s="11"/>
      <c r="AD793" s="11"/>
      <c r="AE793" s="11"/>
      <c r="AF793" s="12"/>
      <c r="AG793" s="16">
        <f t="shared" si="333"/>
        <v>0</v>
      </c>
      <c r="AH793" s="11"/>
      <c r="AI793" s="11"/>
      <c r="AJ793" s="11"/>
      <c r="AK793" s="12"/>
      <c r="AL793" s="16">
        <f t="shared" si="334"/>
        <v>0</v>
      </c>
      <c r="AM793" s="11"/>
      <c r="AN793" s="11"/>
      <c r="AO793" s="11"/>
      <c r="AP793" s="12"/>
      <c r="AQ793" s="16">
        <f t="shared" si="335"/>
        <v>0</v>
      </c>
      <c r="AR793" s="11"/>
      <c r="AS793" s="11"/>
      <c r="AT793" s="11"/>
      <c r="AU793" s="12"/>
      <c r="AV793" s="25">
        <f t="shared" si="336"/>
        <v>0</v>
      </c>
    </row>
    <row r="794" spans="1:48" x14ac:dyDescent="0.25">
      <c r="A794" s="10">
        <f t="shared" si="327"/>
        <v>36</v>
      </c>
      <c r="B794" s="3" t="s">
        <v>55</v>
      </c>
      <c r="C794" s="21" t="s">
        <v>61</v>
      </c>
      <c r="D794" s="75"/>
      <c r="E794" s="75"/>
      <c r="F794" s="75"/>
      <c r="G794" s="76"/>
      <c r="H794" s="77">
        <f t="shared" si="328"/>
        <v>0</v>
      </c>
      <c r="I794" s="75"/>
      <c r="J794" s="75"/>
      <c r="K794" s="75"/>
      <c r="L794" s="76"/>
      <c r="M794" s="77">
        <f t="shared" si="329"/>
        <v>0</v>
      </c>
      <c r="N794" s="75"/>
      <c r="O794" s="75"/>
      <c r="P794" s="75"/>
      <c r="Q794" s="76"/>
      <c r="R794" s="77">
        <f t="shared" si="330"/>
        <v>0</v>
      </c>
      <c r="S794" s="75"/>
      <c r="T794" s="75"/>
      <c r="U794" s="75"/>
      <c r="V794" s="76"/>
      <c r="W794" s="77">
        <f t="shared" si="331"/>
        <v>0</v>
      </c>
      <c r="X794" s="11"/>
      <c r="Y794" s="11"/>
      <c r="Z794" s="11"/>
      <c r="AA794" s="12"/>
      <c r="AB794" s="16">
        <f t="shared" si="332"/>
        <v>0</v>
      </c>
      <c r="AC794" s="11"/>
      <c r="AD794" s="11"/>
      <c r="AE794" s="11"/>
      <c r="AF794" s="12"/>
      <c r="AG794" s="16">
        <f t="shared" si="333"/>
        <v>0</v>
      </c>
      <c r="AH794" s="11"/>
      <c r="AI794" s="11"/>
      <c r="AJ794" s="11"/>
      <c r="AK794" s="12"/>
      <c r="AL794" s="16">
        <f t="shared" si="334"/>
        <v>0</v>
      </c>
      <c r="AM794" s="11"/>
      <c r="AN794" s="11"/>
      <c r="AO794" s="11"/>
      <c r="AP794" s="12"/>
      <c r="AQ794" s="16">
        <f t="shared" si="335"/>
        <v>0</v>
      </c>
      <c r="AR794" s="11"/>
      <c r="AS794" s="11"/>
      <c r="AT794" s="11"/>
      <c r="AU794" s="12"/>
      <c r="AV794" s="25">
        <f t="shared" si="336"/>
        <v>0</v>
      </c>
    </row>
    <row r="795" spans="1:48" x14ac:dyDescent="0.25">
      <c r="A795" s="10">
        <f t="shared" si="327"/>
        <v>36</v>
      </c>
      <c r="B795" s="22" t="s">
        <v>34</v>
      </c>
      <c r="C795" s="21" t="s">
        <v>61</v>
      </c>
      <c r="D795" s="78"/>
      <c r="E795" s="78"/>
      <c r="F795" s="78"/>
      <c r="G795" s="79"/>
      <c r="H795" s="80">
        <f t="shared" si="328"/>
        <v>0</v>
      </c>
      <c r="I795" s="78"/>
      <c r="J795" s="78"/>
      <c r="K795" s="78"/>
      <c r="L795" s="79"/>
      <c r="M795" s="80">
        <f t="shared" si="329"/>
        <v>0</v>
      </c>
      <c r="N795" s="78"/>
      <c r="O795" s="78"/>
      <c r="P795" s="78"/>
      <c r="Q795" s="79"/>
      <c r="R795" s="80">
        <f t="shared" si="330"/>
        <v>0</v>
      </c>
      <c r="S795" s="78"/>
      <c r="T795" s="78"/>
      <c r="U795" s="78"/>
      <c r="V795" s="79"/>
      <c r="W795" s="80">
        <f t="shared" si="331"/>
        <v>0</v>
      </c>
      <c r="X795" s="13"/>
      <c r="Y795" s="13"/>
      <c r="Z795" s="13"/>
      <c r="AA795" s="14"/>
      <c r="AB795" s="17">
        <f t="shared" si="332"/>
        <v>0</v>
      </c>
      <c r="AC795" s="13"/>
      <c r="AD795" s="13"/>
      <c r="AE795" s="13"/>
      <c r="AF795" s="14"/>
      <c r="AG795" s="17">
        <f t="shared" si="333"/>
        <v>0</v>
      </c>
      <c r="AH795" s="13"/>
      <c r="AI795" s="13"/>
      <c r="AJ795" s="13"/>
      <c r="AK795" s="14"/>
      <c r="AL795" s="17">
        <f t="shared" si="334"/>
        <v>0</v>
      </c>
      <c r="AM795" s="13"/>
      <c r="AN795" s="13"/>
      <c r="AO795" s="13"/>
      <c r="AP795" s="14"/>
      <c r="AQ795" s="17">
        <f t="shared" si="335"/>
        <v>0</v>
      </c>
      <c r="AR795" s="13"/>
      <c r="AS795" s="13"/>
      <c r="AT795" s="13"/>
      <c r="AU795" s="14"/>
      <c r="AV795" s="26">
        <f t="shared" si="336"/>
        <v>0</v>
      </c>
    </row>
    <row r="796" spans="1:48" x14ac:dyDescent="0.25">
      <c r="A796" s="10">
        <f t="shared" si="327"/>
        <v>36</v>
      </c>
      <c r="B796" s="27"/>
      <c r="C796" s="28"/>
      <c r="D796" s="81"/>
      <c r="E796" s="82"/>
      <c r="F796" s="82"/>
      <c r="G796" s="82"/>
      <c r="H796" s="83">
        <f>SUM(H776:H795)</f>
        <v>0</v>
      </c>
      <c r="I796" s="82"/>
      <c r="J796" s="82"/>
      <c r="K796" s="82"/>
      <c r="L796" s="82"/>
      <c r="M796" s="83">
        <f>SUM(M776:M795)</f>
        <v>0</v>
      </c>
      <c r="N796" s="82"/>
      <c r="O796" s="82"/>
      <c r="P796" s="82"/>
      <c r="Q796" s="82"/>
      <c r="R796" s="83">
        <f>SUM(R776:R795)</f>
        <v>0</v>
      </c>
      <c r="S796" s="82"/>
      <c r="T796" s="82"/>
      <c r="U796" s="82"/>
      <c r="V796" s="82"/>
      <c r="W796" s="83">
        <f>SUM(W776:W795)</f>
        <v>0</v>
      </c>
      <c r="X796" s="29"/>
      <c r="Y796" s="29"/>
      <c r="Z796" s="29"/>
      <c r="AA796" s="29"/>
      <c r="AB796" s="30">
        <f>SUM(AB776:AB795)</f>
        <v>0</v>
      </c>
      <c r="AC796" s="29"/>
      <c r="AD796" s="29"/>
      <c r="AE796" s="29"/>
      <c r="AF796" s="29"/>
      <c r="AG796" s="30">
        <f>SUM(AG776:AG795)</f>
        <v>0</v>
      </c>
      <c r="AH796" s="29"/>
      <c r="AI796" s="29"/>
      <c r="AJ796" s="29"/>
      <c r="AK796" s="29"/>
      <c r="AL796" s="30">
        <f>SUM(AL776:AL795)</f>
        <v>0</v>
      </c>
      <c r="AM796" s="29"/>
      <c r="AN796" s="29"/>
      <c r="AO796" s="29"/>
      <c r="AP796" s="29"/>
      <c r="AQ796" s="30">
        <f>SUM(AQ776:AQ795)</f>
        <v>0</v>
      </c>
      <c r="AR796" s="29"/>
      <c r="AS796" s="29"/>
      <c r="AT796" s="29"/>
      <c r="AU796" s="29"/>
      <c r="AV796" s="30">
        <f>SUM(AV776:AV795)</f>
        <v>0</v>
      </c>
    </row>
    <row r="797" spans="1:48" x14ac:dyDescent="0.25">
      <c r="A797" s="10">
        <f t="shared" si="327"/>
        <v>36</v>
      </c>
      <c r="B797" s="115" t="str">
        <f>"Буква (или иное название) класса "&amp;A1040&amp;":"</f>
        <v>Буква (или иное название) класса 48:</v>
      </c>
      <c r="C797" s="116"/>
      <c r="D797" s="106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</row>
    <row r="798" spans="1:48" x14ac:dyDescent="0.25">
      <c r="A798" s="10">
        <f t="shared" si="327"/>
        <v>37</v>
      </c>
      <c r="B798" s="3" t="s">
        <v>0</v>
      </c>
      <c r="C798" s="21" t="s">
        <v>61</v>
      </c>
      <c r="D798" s="75"/>
      <c r="E798" s="75"/>
      <c r="F798" s="75"/>
      <c r="G798" s="76"/>
      <c r="H798" s="77">
        <f t="shared" ref="H798:H817" si="337">COUNTA(D798:G798)</f>
        <v>0</v>
      </c>
      <c r="I798" s="75"/>
      <c r="J798" s="75"/>
      <c r="K798" s="75"/>
      <c r="L798" s="76"/>
      <c r="M798" s="77">
        <f t="shared" ref="M798:M817" si="338">COUNTA(I798:L798)</f>
        <v>0</v>
      </c>
      <c r="N798" s="75"/>
      <c r="O798" s="75"/>
      <c r="P798" s="75"/>
      <c r="Q798" s="76"/>
      <c r="R798" s="77">
        <f t="shared" ref="R798:R817" si="339">COUNTA(N798:Q798)</f>
        <v>0</v>
      </c>
      <c r="S798" s="75"/>
      <c r="T798" s="75"/>
      <c r="U798" s="75"/>
      <c r="V798" s="76"/>
      <c r="W798" s="77">
        <f t="shared" ref="W798:W817" si="340">COUNTA(S798:V798)</f>
        <v>0</v>
      </c>
      <c r="X798" s="11"/>
      <c r="Y798" s="11"/>
      <c r="Z798" s="11"/>
      <c r="AA798" s="12"/>
      <c r="AB798" s="16">
        <f t="shared" ref="AB798:AB817" si="341">COUNTA(X798:AA798)</f>
        <v>0</v>
      </c>
      <c r="AC798" s="11"/>
      <c r="AD798" s="11"/>
      <c r="AE798" s="11"/>
      <c r="AF798" s="12"/>
      <c r="AG798" s="16">
        <f t="shared" ref="AG798:AG817" si="342">COUNTA(AC798:AF798)</f>
        <v>0</v>
      </c>
      <c r="AH798" s="11"/>
      <c r="AI798" s="11"/>
      <c r="AJ798" s="11"/>
      <c r="AK798" s="12"/>
      <c r="AL798" s="16">
        <f t="shared" ref="AL798:AL817" si="343">COUNTA(AH798:AK798)</f>
        <v>0</v>
      </c>
      <c r="AM798" s="11"/>
      <c r="AN798" s="11"/>
      <c r="AO798" s="11"/>
      <c r="AP798" s="12"/>
      <c r="AQ798" s="16">
        <f t="shared" ref="AQ798:AQ817" si="344">COUNTA(AM798:AP798)</f>
        <v>0</v>
      </c>
      <c r="AR798" s="11"/>
      <c r="AS798" s="11"/>
      <c r="AT798" s="11"/>
      <c r="AU798" s="12"/>
      <c r="AV798" s="25">
        <f t="shared" ref="AV798:AV817" si="345">COUNTA(AR798:AU798)</f>
        <v>0</v>
      </c>
    </row>
    <row r="799" spans="1:48" x14ac:dyDescent="0.25">
      <c r="A799" s="10">
        <f t="shared" si="327"/>
        <v>37</v>
      </c>
      <c r="B799" s="3" t="s">
        <v>45</v>
      </c>
      <c r="C799" s="21" t="s">
        <v>61</v>
      </c>
      <c r="D799" s="75"/>
      <c r="E799" s="75"/>
      <c r="F799" s="75"/>
      <c r="G799" s="76"/>
      <c r="H799" s="77">
        <f t="shared" si="337"/>
        <v>0</v>
      </c>
      <c r="I799" s="75"/>
      <c r="J799" s="75"/>
      <c r="K799" s="75"/>
      <c r="L799" s="76"/>
      <c r="M799" s="77">
        <f t="shared" si="338"/>
        <v>0</v>
      </c>
      <c r="N799" s="75"/>
      <c r="O799" s="75"/>
      <c r="P799" s="75"/>
      <c r="Q799" s="76"/>
      <c r="R799" s="77">
        <f t="shared" si="339"/>
        <v>0</v>
      </c>
      <c r="S799" s="75"/>
      <c r="T799" s="75"/>
      <c r="U799" s="75"/>
      <c r="V799" s="76"/>
      <c r="W799" s="77">
        <f t="shared" si="340"/>
        <v>0</v>
      </c>
      <c r="X799" s="11"/>
      <c r="Y799" s="11"/>
      <c r="Z799" s="11"/>
      <c r="AA799" s="12"/>
      <c r="AB799" s="16">
        <f t="shared" si="341"/>
        <v>0</v>
      </c>
      <c r="AC799" s="11"/>
      <c r="AD799" s="11"/>
      <c r="AE799" s="11"/>
      <c r="AF799" s="12"/>
      <c r="AG799" s="16">
        <f t="shared" si="342"/>
        <v>0</v>
      </c>
      <c r="AH799" s="11"/>
      <c r="AI799" s="11"/>
      <c r="AJ799" s="11"/>
      <c r="AK799" s="12"/>
      <c r="AL799" s="16">
        <f t="shared" si="343"/>
        <v>0</v>
      </c>
      <c r="AM799" s="11"/>
      <c r="AN799" s="11"/>
      <c r="AO799" s="11"/>
      <c r="AP799" s="12"/>
      <c r="AQ799" s="16">
        <f t="shared" si="344"/>
        <v>0</v>
      </c>
      <c r="AR799" s="11"/>
      <c r="AS799" s="11"/>
      <c r="AT799" s="11"/>
      <c r="AU799" s="12"/>
      <c r="AV799" s="25">
        <f t="shared" si="345"/>
        <v>0</v>
      </c>
    </row>
    <row r="800" spans="1:48" x14ac:dyDescent="0.25">
      <c r="A800" s="10">
        <f t="shared" si="327"/>
        <v>37</v>
      </c>
      <c r="B800" s="3" t="s">
        <v>2</v>
      </c>
      <c r="C800" s="21" t="s">
        <v>61</v>
      </c>
      <c r="D800" s="75"/>
      <c r="E800" s="75"/>
      <c r="F800" s="75"/>
      <c r="G800" s="76"/>
      <c r="H800" s="77">
        <f t="shared" si="337"/>
        <v>0</v>
      </c>
      <c r="I800" s="75"/>
      <c r="J800" s="75"/>
      <c r="K800" s="75"/>
      <c r="L800" s="76"/>
      <c r="M800" s="77">
        <f t="shared" si="338"/>
        <v>0</v>
      </c>
      <c r="N800" s="75"/>
      <c r="O800" s="75"/>
      <c r="P800" s="75"/>
      <c r="Q800" s="76"/>
      <c r="R800" s="77">
        <f t="shared" si="339"/>
        <v>0</v>
      </c>
      <c r="S800" s="75"/>
      <c r="T800" s="75"/>
      <c r="U800" s="75"/>
      <c r="V800" s="76"/>
      <c r="W800" s="77">
        <f t="shared" si="340"/>
        <v>0</v>
      </c>
      <c r="X800" s="11"/>
      <c r="Y800" s="11"/>
      <c r="Z800" s="11"/>
      <c r="AA800" s="12"/>
      <c r="AB800" s="16">
        <f t="shared" si="341"/>
        <v>0</v>
      </c>
      <c r="AC800" s="11"/>
      <c r="AD800" s="11"/>
      <c r="AE800" s="11"/>
      <c r="AF800" s="12"/>
      <c r="AG800" s="16">
        <f t="shared" si="342"/>
        <v>0</v>
      </c>
      <c r="AH800" s="11"/>
      <c r="AI800" s="11"/>
      <c r="AJ800" s="11"/>
      <c r="AK800" s="12"/>
      <c r="AL800" s="16">
        <f t="shared" si="343"/>
        <v>0</v>
      </c>
      <c r="AM800" s="11"/>
      <c r="AN800" s="11"/>
      <c r="AO800" s="11"/>
      <c r="AP800" s="12"/>
      <c r="AQ800" s="16">
        <f t="shared" si="344"/>
        <v>0</v>
      </c>
      <c r="AR800" s="11"/>
      <c r="AS800" s="11"/>
      <c r="AT800" s="11"/>
      <c r="AU800" s="12"/>
      <c r="AV800" s="25">
        <f t="shared" si="345"/>
        <v>0</v>
      </c>
    </row>
    <row r="801" spans="1:48" x14ac:dyDescent="0.25">
      <c r="A801" s="10">
        <f t="shared" si="327"/>
        <v>37</v>
      </c>
      <c r="B801" s="3" t="s">
        <v>46</v>
      </c>
      <c r="C801" s="21" t="s">
        <v>61</v>
      </c>
      <c r="D801" s="75"/>
      <c r="E801" s="75"/>
      <c r="F801" s="75"/>
      <c r="G801" s="76"/>
      <c r="H801" s="77">
        <f t="shared" si="337"/>
        <v>0</v>
      </c>
      <c r="I801" s="75"/>
      <c r="J801" s="75"/>
      <c r="K801" s="75"/>
      <c r="L801" s="76"/>
      <c r="M801" s="77">
        <f t="shared" si="338"/>
        <v>0</v>
      </c>
      <c r="N801" s="75"/>
      <c r="O801" s="75"/>
      <c r="P801" s="75"/>
      <c r="Q801" s="76"/>
      <c r="R801" s="77">
        <f t="shared" si="339"/>
        <v>0</v>
      </c>
      <c r="S801" s="75"/>
      <c r="T801" s="75"/>
      <c r="U801" s="75"/>
      <c r="V801" s="76"/>
      <c r="W801" s="77">
        <f t="shared" si="340"/>
        <v>0</v>
      </c>
      <c r="X801" s="11"/>
      <c r="Y801" s="11"/>
      <c r="Z801" s="11"/>
      <c r="AA801" s="12"/>
      <c r="AB801" s="16">
        <f t="shared" si="341"/>
        <v>0</v>
      </c>
      <c r="AC801" s="11"/>
      <c r="AD801" s="11"/>
      <c r="AE801" s="11"/>
      <c r="AF801" s="12"/>
      <c r="AG801" s="16">
        <f t="shared" si="342"/>
        <v>0</v>
      </c>
      <c r="AH801" s="11"/>
      <c r="AI801" s="11"/>
      <c r="AJ801" s="11"/>
      <c r="AK801" s="12"/>
      <c r="AL801" s="16">
        <f t="shared" si="343"/>
        <v>0</v>
      </c>
      <c r="AM801" s="11"/>
      <c r="AN801" s="11"/>
      <c r="AO801" s="11"/>
      <c r="AP801" s="12"/>
      <c r="AQ801" s="16">
        <f t="shared" si="344"/>
        <v>0</v>
      </c>
      <c r="AR801" s="11"/>
      <c r="AS801" s="11"/>
      <c r="AT801" s="11"/>
      <c r="AU801" s="12"/>
      <c r="AV801" s="25">
        <f t="shared" si="345"/>
        <v>0</v>
      </c>
    </row>
    <row r="802" spans="1:48" x14ac:dyDescent="0.25">
      <c r="A802" s="10">
        <f t="shared" si="327"/>
        <v>37</v>
      </c>
      <c r="B802" s="3" t="s">
        <v>4</v>
      </c>
      <c r="C802" s="21" t="s">
        <v>61</v>
      </c>
      <c r="D802" s="75"/>
      <c r="E802" s="75"/>
      <c r="F802" s="75"/>
      <c r="G802" s="76"/>
      <c r="H802" s="77">
        <f t="shared" si="337"/>
        <v>0</v>
      </c>
      <c r="I802" s="75"/>
      <c r="J802" s="75"/>
      <c r="K802" s="75"/>
      <c r="L802" s="76"/>
      <c r="M802" s="77">
        <f t="shared" si="338"/>
        <v>0</v>
      </c>
      <c r="N802" s="75"/>
      <c r="O802" s="75"/>
      <c r="P802" s="75"/>
      <c r="Q802" s="76"/>
      <c r="R802" s="77">
        <f t="shared" si="339"/>
        <v>0</v>
      </c>
      <c r="S802" s="75"/>
      <c r="T802" s="75"/>
      <c r="U802" s="75"/>
      <c r="V802" s="76"/>
      <c r="W802" s="77">
        <f t="shared" si="340"/>
        <v>0</v>
      </c>
      <c r="X802" s="11"/>
      <c r="Y802" s="11"/>
      <c r="Z802" s="11"/>
      <c r="AA802" s="12"/>
      <c r="AB802" s="16">
        <f t="shared" si="341"/>
        <v>0</v>
      </c>
      <c r="AC802" s="11"/>
      <c r="AD802" s="11"/>
      <c r="AE802" s="11"/>
      <c r="AF802" s="12"/>
      <c r="AG802" s="16">
        <f t="shared" si="342"/>
        <v>0</v>
      </c>
      <c r="AH802" s="11"/>
      <c r="AI802" s="11"/>
      <c r="AJ802" s="11"/>
      <c r="AK802" s="12"/>
      <c r="AL802" s="16">
        <f t="shared" si="343"/>
        <v>0</v>
      </c>
      <c r="AM802" s="11"/>
      <c r="AN802" s="11"/>
      <c r="AO802" s="11"/>
      <c r="AP802" s="12"/>
      <c r="AQ802" s="16">
        <f t="shared" si="344"/>
        <v>0</v>
      </c>
      <c r="AR802" s="11"/>
      <c r="AS802" s="11"/>
      <c r="AT802" s="11"/>
      <c r="AU802" s="12"/>
      <c r="AV802" s="25">
        <f t="shared" si="345"/>
        <v>0</v>
      </c>
    </row>
    <row r="803" spans="1:48" x14ac:dyDescent="0.25">
      <c r="A803" s="10">
        <f t="shared" si="327"/>
        <v>37</v>
      </c>
      <c r="B803" s="3" t="s">
        <v>47</v>
      </c>
      <c r="C803" s="21" t="s">
        <v>61</v>
      </c>
      <c r="D803" s="75"/>
      <c r="E803" s="75"/>
      <c r="F803" s="75"/>
      <c r="G803" s="76"/>
      <c r="H803" s="77">
        <f t="shared" si="337"/>
        <v>0</v>
      </c>
      <c r="I803" s="75"/>
      <c r="J803" s="75"/>
      <c r="K803" s="75"/>
      <c r="L803" s="76"/>
      <c r="M803" s="77">
        <f t="shared" si="338"/>
        <v>0</v>
      </c>
      <c r="N803" s="75"/>
      <c r="O803" s="75"/>
      <c r="P803" s="75"/>
      <c r="Q803" s="76"/>
      <c r="R803" s="77">
        <f t="shared" si="339"/>
        <v>0</v>
      </c>
      <c r="S803" s="75"/>
      <c r="T803" s="75"/>
      <c r="U803" s="75"/>
      <c r="V803" s="76"/>
      <c r="W803" s="77">
        <f t="shared" si="340"/>
        <v>0</v>
      </c>
      <c r="X803" s="11"/>
      <c r="Y803" s="11"/>
      <c r="Z803" s="11"/>
      <c r="AA803" s="12"/>
      <c r="AB803" s="16">
        <f t="shared" si="341"/>
        <v>0</v>
      </c>
      <c r="AC803" s="11"/>
      <c r="AD803" s="11"/>
      <c r="AE803" s="11"/>
      <c r="AF803" s="12"/>
      <c r="AG803" s="16">
        <f t="shared" si="342"/>
        <v>0</v>
      </c>
      <c r="AH803" s="11"/>
      <c r="AI803" s="11"/>
      <c r="AJ803" s="11"/>
      <c r="AK803" s="12"/>
      <c r="AL803" s="16">
        <f t="shared" si="343"/>
        <v>0</v>
      </c>
      <c r="AM803" s="11"/>
      <c r="AN803" s="11"/>
      <c r="AO803" s="11"/>
      <c r="AP803" s="12"/>
      <c r="AQ803" s="16">
        <f t="shared" si="344"/>
        <v>0</v>
      </c>
      <c r="AR803" s="11"/>
      <c r="AS803" s="11"/>
      <c r="AT803" s="11"/>
      <c r="AU803" s="12"/>
      <c r="AV803" s="25">
        <f t="shared" si="345"/>
        <v>0</v>
      </c>
    </row>
    <row r="804" spans="1:48" x14ac:dyDescent="0.25">
      <c r="A804" s="10">
        <f t="shared" si="327"/>
        <v>37</v>
      </c>
      <c r="B804" s="3" t="s">
        <v>5</v>
      </c>
      <c r="C804" s="21" t="s">
        <v>61</v>
      </c>
      <c r="D804" s="75"/>
      <c r="E804" s="75"/>
      <c r="F804" s="75"/>
      <c r="G804" s="76"/>
      <c r="H804" s="77">
        <f t="shared" si="337"/>
        <v>0</v>
      </c>
      <c r="I804" s="75"/>
      <c r="J804" s="75"/>
      <c r="K804" s="75"/>
      <c r="L804" s="76"/>
      <c r="M804" s="77">
        <f t="shared" si="338"/>
        <v>0</v>
      </c>
      <c r="N804" s="75"/>
      <c r="O804" s="75"/>
      <c r="P804" s="75"/>
      <c r="Q804" s="76"/>
      <c r="R804" s="77">
        <f t="shared" si="339"/>
        <v>0</v>
      </c>
      <c r="S804" s="75"/>
      <c r="T804" s="75"/>
      <c r="U804" s="75"/>
      <c r="V804" s="76"/>
      <c r="W804" s="77">
        <f t="shared" si="340"/>
        <v>0</v>
      </c>
      <c r="X804" s="11"/>
      <c r="Y804" s="11"/>
      <c r="Z804" s="11"/>
      <c r="AA804" s="12"/>
      <c r="AB804" s="16">
        <f t="shared" si="341"/>
        <v>0</v>
      </c>
      <c r="AC804" s="11"/>
      <c r="AD804" s="11"/>
      <c r="AE804" s="11"/>
      <c r="AF804" s="12"/>
      <c r="AG804" s="16">
        <f t="shared" si="342"/>
        <v>0</v>
      </c>
      <c r="AH804" s="11"/>
      <c r="AI804" s="11"/>
      <c r="AJ804" s="11"/>
      <c r="AK804" s="12"/>
      <c r="AL804" s="16">
        <f t="shared" si="343"/>
        <v>0</v>
      </c>
      <c r="AM804" s="11"/>
      <c r="AN804" s="11"/>
      <c r="AO804" s="11"/>
      <c r="AP804" s="12"/>
      <c r="AQ804" s="16">
        <f t="shared" si="344"/>
        <v>0</v>
      </c>
      <c r="AR804" s="11"/>
      <c r="AS804" s="11"/>
      <c r="AT804" s="11"/>
      <c r="AU804" s="12"/>
      <c r="AV804" s="25">
        <f t="shared" si="345"/>
        <v>0</v>
      </c>
    </row>
    <row r="805" spans="1:48" x14ac:dyDescent="0.25">
      <c r="A805" s="10">
        <f t="shared" si="327"/>
        <v>37</v>
      </c>
      <c r="B805" s="3" t="s">
        <v>48</v>
      </c>
      <c r="C805" s="21" t="s">
        <v>61</v>
      </c>
      <c r="D805" s="75"/>
      <c r="E805" s="75"/>
      <c r="F805" s="75"/>
      <c r="G805" s="76"/>
      <c r="H805" s="77">
        <f t="shared" si="337"/>
        <v>0</v>
      </c>
      <c r="I805" s="75"/>
      <c r="J805" s="75"/>
      <c r="K805" s="75"/>
      <c r="L805" s="76"/>
      <c r="M805" s="77">
        <f t="shared" si="338"/>
        <v>0</v>
      </c>
      <c r="N805" s="75"/>
      <c r="O805" s="75"/>
      <c r="P805" s="75"/>
      <c r="Q805" s="76"/>
      <c r="R805" s="77">
        <f t="shared" si="339"/>
        <v>0</v>
      </c>
      <c r="S805" s="75"/>
      <c r="T805" s="75"/>
      <c r="U805" s="75"/>
      <c r="V805" s="76"/>
      <c r="W805" s="77">
        <f t="shared" si="340"/>
        <v>0</v>
      </c>
      <c r="X805" s="11"/>
      <c r="Y805" s="11"/>
      <c r="Z805" s="11"/>
      <c r="AA805" s="12"/>
      <c r="AB805" s="16">
        <f t="shared" si="341"/>
        <v>0</v>
      </c>
      <c r="AC805" s="11"/>
      <c r="AD805" s="11"/>
      <c r="AE805" s="11"/>
      <c r="AF805" s="12"/>
      <c r="AG805" s="16">
        <f t="shared" si="342"/>
        <v>0</v>
      </c>
      <c r="AH805" s="11"/>
      <c r="AI805" s="11"/>
      <c r="AJ805" s="11"/>
      <c r="AK805" s="12"/>
      <c r="AL805" s="16">
        <f t="shared" si="343"/>
        <v>0</v>
      </c>
      <c r="AM805" s="11"/>
      <c r="AN805" s="11"/>
      <c r="AO805" s="11"/>
      <c r="AP805" s="12"/>
      <c r="AQ805" s="16">
        <f t="shared" si="344"/>
        <v>0</v>
      </c>
      <c r="AR805" s="11"/>
      <c r="AS805" s="11"/>
      <c r="AT805" s="11"/>
      <c r="AU805" s="12"/>
      <c r="AV805" s="25">
        <f t="shared" si="345"/>
        <v>0</v>
      </c>
    </row>
    <row r="806" spans="1:48" x14ac:dyDescent="0.25">
      <c r="A806" s="10">
        <f t="shared" si="327"/>
        <v>37</v>
      </c>
      <c r="B806" s="3" t="s">
        <v>49</v>
      </c>
      <c r="C806" s="21" t="s">
        <v>61</v>
      </c>
      <c r="D806" s="75"/>
      <c r="E806" s="75"/>
      <c r="F806" s="75"/>
      <c r="G806" s="76"/>
      <c r="H806" s="77">
        <f t="shared" si="337"/>
        <v>0</v>
      </c>
      <c r="I806" s="75"/>
      <c r="J806" s="75"/>
      <c r="K806" s="75"/>
      <c r="L806" s="76"/>
      <c r="M806" s="77">
        <f t="shared" si="338"/>
        <v>0</v>
      </c>
      <c r="N806" s="75"/>
      <c r="O806" s="75"/>
      <c r="P806" s="75"/>
      <c r="Q806" s="76"/>
      <c r="R806" s="77">
        <f t="shared" si="339"/>
        <v>0</v>
      </c>
      <c r="S806" s="75"/>
      <c r="T806" s="75"/>
      <c r="U806" s="75"/>
      <c r="V806" s="76"/>
      <c r="W806" s="77">
        <f t="shared" si="340"/>
        <v>0</v>
      </c>
      <c r="X806" s="11"/>
      <c r="Y806" s="11"/>
      <c r="Z806" s="11"/>
      <c r="AA806" s="12"/>
      <c r="AB806" s="16">
        <f t="shared" si="341"/>
        <v>0</v>
      </c>
      <c r="AC806" s="11"/>
      <c r="AD806" s="11"/>
      <c r="AE806" s="11"/>
      <c r="AF806" s="12"/>
      <c r="AG806" s="16">
        <f t="shared" si="342"/>
        <v>0</v>
      </c>
      <c r="AH806" s="11"/>
      <c r="AI806" s="11"/>
      <c r="AJ806" s="11"/>
      <c r="AK806" s="12"/>
      <c r="AL806" s="16">
        <f t="shared" si="343"/>
        <v>0</v>
      </c>
      <c r="AM806" s="11"/>
      <c r="AN806" s="11"/>
      <c r="AO806" s="11"/>
      <c r="AP806" s="12"/>
      <c r="AQ806" s="16">
        <f t="shared" si="344"/>
        <v>0</v>
      </c>
      <c r="AR806" s="11"/>
      <c r="AS806" s="11"/>
      <c r="AT806" s="11"/>
      <c r="AU806" s="12"/>
      <c r="AV806" s="25">
        <f t="shared" si="345"/>
        <v>0</v>
      </c>
    </row>
    <row r="807" spans="1:48" x14ac:dyDescent="0.25">
      <c r="A807" s="10">
        <f t="shared" si="327"/>
        <v>37</v>
      </c>
      <c r="B807" s="3" t="s">
        <v>50</v>
      </c>
      <c r="C807" s="21" t="s">
        <v>61</v>
      </c>
      <c r="D807" s="75"/>
      <c r="E807" s="75"/>
      <c r="F807" s="75"/>
      <c r="G807" s="76"/>
      <c r="H807" s="77">
        <f t="shared" si="337"/>
        <v>0</v>
      </c>
      <c r="I807" s="75"/>
      <c r="J807" s="75"/>
      <c r="K807" s="75"/>
      <c r="L807" s="76"/>
      <c r="M807" s="77">
        <f t="shared" si="338"/>
        <v>0</v>
      </c>
      <c r="N807" s="75"/>
      <c r="O807" s="75"/>
      <c r="P807" s="75"/>
      <c r="Q807" s="76"/>
      <c r="R807" s="77">
        <f t="shared" si="339"/>
        <v>0</v>
      </c>
      <c r="S807" s="75"/>
      <c r="T807" s="75"/>
      <c r="U807" s="75"/>
      <c r="V807" s="76"/>
      <c r="W807" s="77">
        <f t="shared" si="340"/>
        <v>0</v>
      </c>
      <c r="X807" s="11"/>
      <c r="Y807" s="11"/>
      <c r="Z807" s="11"/>
      <c r="AA807" s="12"/>
      <c r="AB807" s="16">
        <f t="shared" si="341"/>
        <v>0</v>
      </c>
      <c r="AC807" s="11"/>
      <c r="AD807" s="11"/>
      <c r="AE807" s="11"/>
      <c r="AF807" s="12"/>
      <c r="AG807" s="16">
        <f t="shared" si="342"/>
        <v>0</v>
      </c>
      <c r="AH807" s="11"/>
      <c r="AI807" s="11"/>
      <c r="AJ807" s="11"/>
      <c r="AK807" s="12"/>
      <c r="AL807" s="16">
        <f t="shared" si="343"/>
        <v>0</v>
      </c>
      <c r="AM807" s="11"/>
      <c r="AN807" s="11"/>
      <c r="AO807" s="11"/>
      <c r="AP807" s="12"/>
      <c r="AQ807" s="16">
        <f t="shared" si="344"/>
        <v>0</v>
      </c>
      <c r="AR807" s="11"/>
      <c r="AS807" s="11"/>
      <c r="AT807" s="11"/>
      <c r="AU807" s="12"/>
      <c r="AV807" s="25">
        <f t="shared" si="345"/>
        <v>0</v>
      </c>
    </row>
    <row r="808" spans="1:48" x14ac:dyDescent="0.25">
      <c r="A808" s="10">
        <f t="shared" si="327"/>
        <v>37</v>
      </c>
      <c r="B808" s="3" t="s">
        <v>51</v>
      </c>
      <c r="C808" s="21" t="s">
        <v>61</v>
      </c>
      <c r="D808" s="75"/>
      <c r="E808" s="75"/>
      <c r="F808" s="75"/>
      <c r="G808" s="76"/>
      <c r="H808" s="77">
        <f t="shared" si="337"/>
        <v>0</v>
      </c>
      <c r="I808" s="75"/>
      <c r="J808" s="75"/>
      <c r="K808" s="75"/>
      <c r="L808" s="76"/>
      <c r="M808" s="77">
        <f t="shared" si="338"/>
        <v>0</v>
      </c>
      <c r="N808" s="75"/>
      <c r="O808" s="75"/>
      <c r="P808" s="75"/>
      <c r="Q808" s="76"/>
      <c r="R808" s="77">
        <f t="shared" si="339"/>
        <v>0</v>
      </c>
      <c r="S808" s="75"/>
      <c r="T808" s="75"/>
      <c r="U808" s="75"/>
      <c r="V808" s="76"/>
      <c r="W808" s="77">
        <f t="shared" si="340"/>
        <v>0</v>
      </c>
      <c r="X808" s="11"/>
      <c r="Y808" s="11"/>
      <c r="Z808" s="11"/>
      <c r="AA808" s="12"/>
      <c r="AB808" s="16">
        <f t="shared" si="341"/>
        <v>0</v>
      </c>
      <c r="AC808" s="11"/>
      <c r="AD808" s="11"/>
      <c r="AE808" s="11"/>
      <c r="AF808" s="12"/>
      <c r="AG808" s="16">
        <f t="shared" si="342"/>
        <v>0</v>
      </c>
      <c r="AH808" s="11"/>
      <c r="AI808" s="11"/>
      <c r="AJ808" s="11"/>
      <c r="AK808" s="12"/>
      <c r="AL808" s="16">
        <f t="shared" si="343"/>
        <v>0</v>
      </c>
      <c r="AM808" s="11"/>
      <c r="AN808" s="11"/>
      <c r="AO808" s="11"/>
      <c r="AP808" s="12"/>
      <c r="AQ808" s="16">
        <f t="shared" si="344"/>
        <v>0</v>
      </c>
      <c r="AR808" s="11"/>
      <c r="AS808" s="11"/>
      <c r="AT808" s="11"/>
      <c r="AU808" s="12"/>
      <c r="AV808" s="25">
        <f t="shared" si="345"/>
        <v>0</v>
      </c>
    </row>
    <row r="809" spans="1:48" x14ac:dyDescent="0.25">
      <c r="A809" s="10">
        <f t="shared" si="327"/>
        <v>37</v>
      </c>
      <c r="B809" s="3" t="s">
        <v>52</v>
      </c>
      <c r="C809" s="21" t="s">
        <v>61</v>
      </c>
      <c r="D809" s="75"/>
      <c r="E809" s="75"/>
      <c r="F809" s="75"/>
      <c r="G809" s="76"/>
      <c r="H809" s="77">
        <f t="shared" si="337"/>
        <v>0</v>
      </c>
      <c r="I809" s="75"/>
      <c r="J809" s="75"/>
      <c r="K809" s="75"/>
      <c r="L809" s="76"/>
      <c r="M809" s="77">
        <f t="shared" si="338"/>
        <v>0</v>
      </c>
      <c r="N809" s="75"/>
      <c r="O809" s="75"/>
      <c r="P809" s="75"/>
      <c r="Q809" s="76"/>
      <c r="R809" s="77">
        <f t="shared" si="339"/>
        <v>0</v>
      </c>
      <c r="S809" s="75"/>
      <c r="T809" s="75"/>
      <c r="U809" s="75"/>
      <c r="V809" s="76"/>
      <c r="W809" s="77">
        <f t="shared" si="340"/>
        <v>0</v>
      </c>
      <c r="X809" s="11"/>
      <c r="Y809" s="11"/>
      <c r="Z809" s="11"/>
      <c r="AA809" s="12"/>
      <c r="AB809" s="16">
        <f t="shared" si="341"/>
        <v>0</v>
      </c>
      <c r="AC809" s="11"/>
      <c r="AD809" s="11"/>
      <c r="AE809" s="11"/>
      <c r="AF809" s="12"/>
      <c r="AG809" s="16">
        <f t="shared" si="342"/>
        <v>0</v>
      </c>
      <c r="AH809" s="11"/>
      <c r="AI809" s="11"/>
      <c r="AJ809" s="11"/>
      <c r="AK809" s="12"/>
      <c r="AL809" s="16">
        <f t="shared" si="343"/>
        <v>0</v>
      </c>
      <c r="AM809" s="11"/>
      <c r="AN809" s="11"/>
      <c r="AO809" s="11"/>
      <c r="AP809" s="12"/>
      <c r="AQ809" s="16">
        <f t="shared" si="344"/>
        <v>0</v>
      </c>
      <c r="AR809" s="11"/>
      <c r="AS809" s="11"/>
      <c r="AT809" s="11"/>
      <c r="AU809" s="12"/>
      <c r="AV809" s="25">
        <f t="shared" si="345"/>
        <v>0</v>
      </c>
    </row>
    <row r="810" spans="1:48" x14ac:dyDescent="0.25">
      <c r="A810" s="10">
        <f t="shared" si="327"/>
        <v>37</v>
      </c>
      <c r="B810" s="3" t="s">
        <v>53</v>
      </c>
      <c r="C810" s="21" t="s">
        <v>61</v>
      </c>
      <c r="D810" s="75"/>
      <c r="E810" s="75"/>
      <c r="F810" s="75"/>
      <c r="G810" s="76"/>
      <c r="H810" s="77">
        <f t="shared" si="337"/>
        <v>0</v>
      </c>
      <c r="I810" s="75"/>
      <c r="J810" s="75"/>
      <c r="K810" s="75"/>
      <c r="L810" s="76"/>
      <c r="M810" s="77">
        <f t="shared" si="338"/>
        <v>0</v>
      </c>
      <c r="N810" s="75"/>
      <c r="O810" s="75"/>
      <c r="P810" s="75"/>
      <c r="Q810" s="76"/>
      <c r="R810" s="77">
        <f t="shared" si="339"/>
        <v>0</v>
      </c>
      <c r="S810" s="75"/>
      <c r="T810" s="75"/>
      <c r="U810" s="75"/>
      <c r="V810" s="76"/>
      <c r="W810" s="77">
        <f t="shared" si="340"/>
        <v>0</v>
      </c>
      <c r="X810" s="11"/>
      <c r="Y810" s="11"/>
      <c r="Z810" s="11"/>
      <c r="AA810" s="12"/>
      <c r="AB810" s="16">
        <f t="shared" si="341"/>
        <v>0</v>
      </c>
      <c r="AC810" s="11"/>
      <c r="AD810" s="11"/>
      <c r="AE810" s="11"/>
      <c r="AF810" s="12"/>
      <c r="AG810" s="16">
        <f t="shared" si="342"/>
        <v>0</v>
      </c>
      <c r="AH810" s="11"/>
      <c r="AI810" s="11"/>
      <c r="AJ810" s="11"/>
      <c r="AK810" s="12"/>
      <c r="AL810" s="16">
        <f t="shared" si="343"/>
        <v>0</v>
      </c>
      <c r="AM810" s="11"/>
      <c r="AN810" s="11"/>
      <c r="AO810" s="11"/>
      <c r="AP810" s="12"/>
      <c r="AQ810" s="16">
        <f t="shared" si="344"/>
        <v>0</v>
      </c>
      <c r="AR810" s="11"/>
      <c r="AS810" s="11"/>
      <c r="AT810" s="11"/>
      <c r="AU810" s="12"/>
      <c r="AV810" s="25">
        <f t="shared" si="345"/>
        <v>0</v>
      </c>
    </row>
    <row r="811" spans="1:48" x14ac:dyDescent="0.25">
      <c r="A811" s="10">
        <f t="shared" si="327"/>
        <v>37</v>
      </c>
      <c r="B811" s="3" t="s">
        <v>54</v>
      </c>
      <c r="C811" s="21" t="s">
        <v>61</v>
      </c>
      <c r="D811" s="75"/>
      <c r="E811" s="75"/>
      <c r="F811" s="75"/>
      <c r="G811" s="76"/>
      <c r="H811" s="77">
        <f t="shared" si="337"/>
        <v>0</v>
      </c>
      <c r="I811" s="75"/>
      <c r="J811" s="75"/>
      <c r="K811" s="75"/>
      <c r="L811" s="76"/>
      <c r="M811" s="77">
        <f t="shared" si="338"/>
        <v>0</v>
      </c>
      <c r="N811" s="75"/>
      <c r="O811" s="75"/>
      <c r="P811" s="75"/>
      <c r="Q811" s="76"/>
      <c r="R811" s="77">
        <f t="shared" si="339"/>
        <v>0</v>
      </c>
      <c r="S811" s="75"/>
      <c r="T811" s="75"/>
      <c r="U811" s="75"/>
      <c r="V811" s="76"/>
      <c r="W811" s="77">
        <f t="shared" si="340"/>
        <v>0</v>
      </c>
      <c r="X811" s="11"/>
      <c r="Y811" s="11"/>
      <c r="Z811" s="11"/>
      <c r="AA811" s="12"/>
      <c r="AB811" s="16">
        <f t="shared" si="341"/>
        <v>0</v>
      </c>
      <c r="AC811" s="11"/>
      <c r="AD811" s="11"/>
      <c r="AE811" s="11"/>
      <c r="AF811" s="12"/>
      <c r="AG811" s="16">
        <f t="shared" si="342"/>
        <v>0</v>
      </c>
      <c r="AH811" s="11"/>
      <c r="AI811" s="11"/>
      <c r="AJ811" s="11"/>
      <c r="AK811" s="12"/>
      <c r="AL811" s="16">
        <f t="shared" si="343"/>
        <v>0</v>
      </c>
      <c r="AM811" s="11"/>
      <c r="AN811" s="11"/>
      <c r="AO811" s="11"/>
      <c r="AP811" s="12"/>
      <c r="AQ811" s="16">
        <f t="shared" si="344"/>
        <v>0</v>
      </c>
      <c r="AR811" s="11"/>
      <c r="AS811" s="11"/>
      <c r="AT811" s="11"/>
      <c r="AU811" s="12"/>
      <c r="AV811" s="25">
        <f t="shared" si="345"/>
        <v>0</v>
      </c>
    </row>
    <row r="812" spans="1:48" x14ac:dyDescent="0.25">
      <c r="A812" s="10">
        <f t="shared" si="327"/>
        <v>37</v>
      </c>
      <c r="B812" s="3" t="s">
        <v>23</v>
      </c>
      <c r="C812" s="21" t="s">
        <v>61</v>
      </c>
      <c r="D812" s="75"/>
      <c r="E812" s="75"/>
      <c r="F812" s="75"/>
      <c r="G812" s="76"/>
      <c r="H812" s="77">
        <f t="shared" si="337"/>
        <v>0</v>
      </c>
      <c r="I812" s="75"/>
      <c r="J812" s="75"/>
      <c r="K812" s="75"/>
      <c r="L812" s="76"/>
      <c r="M812" s="77">
        <f t="shared" si="338"/>
        <v>0</v>
      </c>
      <c r="N812" s="75"/>
      <c r="O812" s="75"/>
      <c r="P812" s="75"/>
      <c r="Q812" s="76"/>
      <c r="R812" s="77">
        <f t="shared" si="339"/>
        <v>0</v>
      </c>
      <c r="S812" s="75"/>
      <c r="T812" s="75"/>
      <c r="U812" s="75"/>
      <c r="V812" s="76"/>
      <c r="W812" s="77">
        <f t="shared" si="340"/>
        <v>0</v>
      </c>
      <c r="X812" s="11"/>
      <c r="Y812" s="11"/>
      <c r="Z812" s="11"/>
      <c r="AA812" s="12"/>
      <c r="AB812" s="16">
        <f t="shared" si="341"/>
        <v>0</v>
      </c>
      <c r="AC812" s="11"/>
      <c r="AD812" s="11"/>
      <c r="AE812" s="11"/>
      <c r="AF812" s="12"/>
      <c r="AG812" s="16">
        <f t="shared" si="342"/>
        <v>0</v>
      </c>
      <c r="AH812" s="11"/>
      <c r="AI812" s="11"/>
      <c r="AJ812" s="11"/>
      <c r="AK812" s="12"/>
      <c r="AL812" s="16">
        <f t="shared" si="343"/>
        <v>0</v>
      </c>
      <c r="AM812" s="11"/>
      <c r="AN812" s="11"/>
      <c r="AO812" s="11"/>
      <c r="AP812" s="12"/>
      <c r="AQ812" s="16">
        <f t="shared" si="344"/>
        <v>0</v>
      </c>
      <c r="AR812" s="11"/>
      <c r="AS812" s="11"/>
      <c r="AT812" s="11"/>
      <c r="AU812" s="12"/>
      <c r="AV812" s="25">
        <f t="shared" si="345"/>
        <v>0</v>
      </c>
    </row>
    <row r="813" spans="1:48" x14ac:dyDescent="0.25">
      <c r="A813" s="10">
        <f t="shared" si="327"/>
        <v>37</v>
      </c>
      <c r="B813" s="3" t="s">
        <v>8</v>
      </c>
      <c r="C813" s="21" t="s">
        <v>61</v>
      </c>
      <c r="D813" s="75"/>
      <c r="E813" s="75"/>
      <c r="F813" s="75"/>
      <c r="G813" s="76"/>
      <c r="H813" s="77">
        <f t="shared" si="337"/>
        <v>0</v>
      </c>
      <c r="I813" s="75"/>
      <c r="J813" s="75"/>
      <c r="K813" s="75"/>
      <c r="L813" s="76"/>
      <c r="M813" s="77">
        <f t="shared" si="338"/>
        <v>0</v>
      </c>
      <c r="N813" s="75"/>
      <c r="O813" s="75"/>
      <c r="P813" s="75"/>
      <c r="Q813" s="76"/>
      <c r="R813" s="77">
        <f t="shared" si="339"/>
        <v>0</v>
      </c>
      <c r="S813" s="75"/>
      <c r="T813" s="75"/>
      <c r="U813" s="75"/>
      <c r="V813" s="76"/>
      <c r="W813" s="77">
        <f t="shared" si="340"/>
        <v>0</v>
      </c>
      <c r="X813" s="11"/>
      <c r="Y813" s="11"/>
      <c r="Z813" s="11"/>
      <c r="AA813" s="12"/>
      <c r="AB813" s="16">
        <f t="shared" si="341"/>
        <v>0</v>
      </c>
      <c r="AC813" s="11"/>
      <c r="AD813" s="11"/>
      <c r="AE813" s="11"/>
      <c r="AF813" s="12"/>
      <c r="AG813" s="16">
        <f t="shared" si="342"/>
        <v>0</v>
      </c>
      <c r="AH813" s="11"/>
      <c r="AI813" s="11"/>
      <c r="AJ813" s="11"/>
      <c r="AK813" s="12"/>
      <c r="AL813" s="16">
        <f t="shared" si="343"/>
        <v>0</v>
      </c>
      <c r="AM813" s="11"/>
      <c r="AN813" s="11"/>
      <c r="AO813" s="11"/>
      <c r="AP813" s="12"/>
      <c r="AQ813" s="16">
        <f t="shared" si="344"/>
        <v>0</v>
      </c>
      <c r="AR813" s="11"/>
      <c r="AS813" s="11"/>
      <c r="AT813" s="11"/>
      <c r="AU813" s="12"/>
      <c r="AV813" s="25">
        <f t="shared" si="345"/>
        <v>0</v>
      </c>
    </row>
    <row r="814" spans="1:48" x14ac:dyDescent="0.25">
      <c r="A814" s="10">
        <f t="shared" si="327"/>
        <v>37</v>
      </c>
      <c r="B814" s="3" t="s">
        <v>9</v>
      </c>
      <c r="C814" s="21" t="s">
        <v>61</v>
      </c>
      <c r="D814" s="75"/>
      <c r="E814" s="75"/>
      <c r="F814" s="75"/>
      <c r="G814" s="76"/>
      <c r="H814" s="77">
        <f t="shared" si="337"/>
        <v>0</v>
      </c>
      <c r="I814" s="75"/>
      <c r="J814" s="75"/>
      <c r="K814" s="75"/>
      <c r="L814" s="76"/>
      <c r="M814" s="77">
        <f t="shared" si="338"/>
        <v>0</v>
      </c>
      <c r="N814" s="75"/>
      <c r="O814" s="75"/>
      <c r="P814" s="75"/>
      <c r="Q814" s="76"/>
      <c r="R814" s="77">
        <f t="shared" si="339"/>
        <v>0</v>
      </c>
      <c r="S814" s="75"/>
      <c r="T814" s="75"/>
      <c r="U814" s="75"/>
      <c r="V814" s="76"/>
      <c r="W814" s="77">
        <f t="shared" si="340"/>
        <v>0</v>
      </c>
      <c r="X814" s="11"/>
      <c r="Y814" s="11"/>
      <c r="Z814" s="11"/>
      <c r="AA814" s="12"/>
      <c r="AB814" s="16">
        <f t="shared" si="341"/>
        <v>0</v>
      </c>
      <c r="AC814" s="11"/>
      <c r="AD814" s="11"/>
      <c r="AE814" s="11"/>
      <c r="AF814" s="12"/>
      <c r="AG814" s="16">
        <f t="shared" si="342"/>
        <v>0</v>
      </c>
      <c r="AH814" s="11"/>
      <c r="AI814" s="11"/>
      <c r="AJ814" s="11"/>
      <c r="AK814" s="12"/>
      <c r="AL814" s="16">
        <f t="shared" si="343"/>
        <v>0</v>
      </c>
      <c r="AM814" s="11"/>
      <c r="AN814" s="11"/>
      <c r="AO814" s="11"/>
      <c r="AP814" s="12"/>
      <c r="AQ814" s="16">
        <f t="shared" si="344"/>
        <v>0</v>
      </c>
      <c r="AR814" s="11"/>
      <c r="AS814" s="11"/>
      <c r="AT814" s="11"/>
      <c r="AU814" s="12"/>
      <c r="AV814" s="25">
        <f t="shared" si="345"/>
        <v>0</v>
      </c>
    </row>
    <row r="815" spans="1:48" x14ac:dyDescent="0.25">
      <c r="A815" s="10">
        <f t="shared" si="327"/>
        <v>37</v>
      </c>
      <c r="B815" s="3" t="s">
        <v>10</v>
      </c>
      <c r="C815" s="21" t="s">
        <v>61</v>
      </c>
      <c r="D815" s="75"/>
      <c r="E815" s="75"/>
      <c r="F815" s="75"/>
      <c r="G815" s="76"/>
      <c r="H815" s="77">
        <f t="shared" si="337"/>
        <v>0</v>
      </c>
      <c r="I815" s="75"/>
      <c r="J815" s="75"/>
      <c r="K815" s="75"/>
      <c r="L815" s="76"/>
      <c r="M815" s="77">
        <f t="shared" si="338"/>
        <v>0</v>
      </c>
      <c r="N815" s="75"/>
      <c r="O815" s="75"/>
      <c r="P815" s="75"/>
      <c r="Q815" s="76"/>
      <c r="R815" s="77">
        <f t="shared" si="339"/>
        <v>0</v>
      </c>
      <c r="S815" s="75"/>
      <c r="T815" s="75"/>
      <c r="U815" s="75"/>
      <c r="V815" s="76"/>
      <c r="W815" s="77">
        <f t="shared" si="340"/>
        <v>0</v>
      </c>
      <c r="X815" s="11"/>
      <c r="Y815" s="11"/>
      <c r="Z815" s="11"/>
      <c r="AA815" s="12"/>
      <c r="AB815" s="16">
        <f t="shared" si="341"/>
        <v>0</v>
      </c>
      <c r="AC815" s="11"/>
      <c r="AD815" s="11"/>
      <c r="AE815" s="11"/>
      <c r="AF815" s="12"/>
      <c r="AG815" s="16">
        <f t="shared" si="342"/>
        <v>0</v>
      </c>
      <c r="AH815" s="11"/>
      <c r="AI815" s="11"/>
      <c r="AJ815" s="11"/>
      <c r="AK815" s="12"/>
      <c r="AL815" s="16">
        <f t="shared" si="343"/>
        <v>0</v>
      </c>
      <c r="AM815" s="11"/>
      <c r="AN815" s="11"/>
      <c r="AO815" s="11"/>
      <c r="AP815" s="12"/>
      <c r="AQ815" s="16">
        <f t="shared" si="344"/>
        <v>0</v>
      </c>
      <c r="AR815" s="11"/>
      <c r="AS815" s="11"/>
      <c r="AT815" s="11"/>
      <c r="AU815" s="12"/>
      <c r="AV815" s="25">
        <f t="shared" si="345"/>
        <v>0</v>
      </c>
    </row>
    <row r="816" spans="1:48" x14ac:dyDescent="0.25">
      <c r="A816" s="10">
        <f t="shared" si="327"/>
        <v>37</v>
      </c>
      <c r="B816" s="3" t="s">
        <v>55</v>
      </c>
      <c r="C816" s="21" t="s">
        <v>61</v>
      </c>
      <c r="D816" s="75"/>
      <c r="E816" s="75"/>
      <c r="F816" s="75"/>
      <c r="G816" s="76"/>
      <c r="H816" s="77">
        <f t="shared" si="337"/>
        <v>0</v>
      </c>
      <c r="I816" s="75"/>
      <c r="J816" s="75"/>
      <c r="K816" s="75"/>
      <c r="L816" s="76"/>
      <c r="M816" s="77">
        <f t="shared" si="338"/>
        <v>0</v>
      </c>
      <c r="N816" s="75"/>
      <c r="O816" s="75"/>
      <c r="P816" s="75"/>
      <c r="Q816" s="76"/>
      <c r="R816" s="77">
        <f t="shared" si="339"/>
        <v>0</v>
      </c>
      <c r="S816" s="75"/>
      <c r="T816" s="75"/>
      <c r="U816" s="75"/>
      <c r="V816" s="76"/>
      <c r="W816" s="77">
        <f t="shared" si="340"/>
        <v>0</v>
      </c>
      <c r="X816" s="11"/>
      <c r="Y816" s="11"/>
      <c r="Z816" s="11"/>
      <c r="AA816" s="12"/>
      <c r="AB816" s="16">
        <f t="shared" si="341"/>
        <v>0</v>
      </c>
      <c r="AC816" s="11"/>
      <c r="AD816" s="11"/>
      <c r="AE816" s="11"/>
      <c r="AF816" s="12"/>
      <c r="AG816" s="16">
        <f t="shared" si="342"/>
        <v>0</v>
      </c>
      <c r="AH816" s="11"/>
      <c r="AI816" s="11"/>
      <c r="AJ816" s="11"/>
      <c r="AK816" s="12"/>
      <c r="AL816" s="16">
        <f t="shared" si="343"/>
        <v>0</v>
      </c>
      <c r="AM816" s="11"/>
      <c r="AN816" s="11"/>
      <c r="AO816" s="11"/>
      <c r="AP816" s="12"/>
      <c r="AQ816" s="16">
        <f t="shared" si="344"/>
        <v>0</v>
      </c>
      <c r="AR816" s="11"/>
      <c r="AS816" s="11"/>
      <c r="AT816" s="11"/>
      <c r="AU816" s="12"/>
      <c r="AV816" s="25">
        <f t="shared" si="345"/>
        <v>0</v>
      </c>
    </row>
    <row r="817" spans="1:48" x14ac:dyDescent="0.25">
      <c r="A817" s="10">
        <f t="shared" si="327"/>
        <v>37</v>
      </c>
      <c r="B817" s="22" t="s">
        <v>34</v>
      </c>
      <c r="C817" s="21" t="s">
        <v>61</v>
      </c>
      <c r="D817" s="78"/>
      <c r="E817" s="78"/>
      <c r="F817" s="78"/>
      <c r="G817" s="79"/>
      <c r="H817" s="80">
        <f t="shared" si="337"/>
        <v>0</v>
      </c>
      <c r="I817" s="78"/>
      <c r="J817" s="78"/>
      <c r="K817" s="78"/>
      <c r="L817" s="79"/>
      <c r="M817" s="80">
        <f t="shared" si="338"/>
        <v>0</v>
      </c>
      <c r="N817" s="78"/>
      <c r="O817" s="78"/>
      <c r="P817" s="78"/>
      <c r="Q817" s="79"/>
      <c r="R817" s="80">
        <f t="shared" si="339"/>
        <v>0</v>
      </c>
      <c r="S817" s="78"/>
      <c r="T817" s="78"/>
      <c r="U817" s="78"/>
      <c r="V817" s="79"/>
      <c r="W817" s="80">
        <f t="shared" si="340"/>
        <v>0</v>
      </c>
      <c r="X817" s="13"/>
      <c r="Y817" s="13"/>
      <c r="Z817" s="13"/>
      <c r="AA817" s="14"/>
      <c r="AB817" s="17">
        <f t="shared" si="341"/>
        <v>0</v>
      </c>
      <c r="AC817" s="13"/>
      <c r="AD817" s="13"/>
      <c r="AE817" s="13"/>
      <c r="AF817" s="14"/>
      <c r="AG817" s="17">
        <f t="shared" si="342"/>
        <v>0</v>
      </c>
      <c r="AH817" s="13"/>
      <c r="AI817" s="13"/>
      <c r="AJ817" s="13"/>
      <c r="AK817" s="14"/>
      <c r="AL817" s="17">
        <f t="shared" si="343"/>
        <v>0</v>
      </c>
      <c r="AM817" s="13"/>
      <c r="AN817" s="13"/>
      <c r="AO817" s="13"/>
      <c r="AP817" s="14"/>
      <c r="AQ817" s="17">
        <f t="shared" si="344"/>
        <v>0</v>
      </c>
      <c r="AR817" s="13"/>
      <c r="AS817" s="13"/>
      <c r="AT817" s="13"/>
      <c r="AU817" s="14"/>
      <c r="AV817" s="26">
        <f t="shared" si="345"/>
        <v>0</v>
      </c>
    </row>
    <row r="818" spans="1:48" x14ac:dyDescent="0.25">
      <c r="A818" s="10">
        <f t="shared" si="327"/>
        <v>37</v>
      </c>
      <c r="B818" s="27"/>
      <c r="C818" s="28"/>
      <c r="D818" s="81"/>
      <c r="E818" s="82"/>
      <c r="F818" s="82"/>
      <c r="G818" s="82"/>
      <c r="H818" s="83">
        <f>SUM(H798:H817)</f>
        <v>0</v>
      </c>
      <c r="I818" s="82"/>
      <c r="J818" s="82"/>
      <c r="K818" s="82"/>
      <c r="L818" s="82"/>
      <c r="M818" s="83">
        <f>SUM(M798:M817)</f>
        <v>0</v>
      </c>
      <c r="N818" s="82"/>
      <c r="O818" s="82"/>
      <c r="P818" s="82"/>
      <c r="Q818" s="82"/>
      <c r="R818" s="83">
        <f>SUM(R798:R817)</f>
        <v>0</v>
      </c>
      <c r="S818" s="82"/>
      <c r="T818" s="82"/>
      <c r="U818" s="82"/>
      <c r="V818" s="82"/>
      <c r="W818" s="83">
        <f>SUM(W798:W817)</f>
        <v>0</v>
      </c>
      <c r="X818" s="29"/>
      <c r="Y818" s="29"/>
      <c r="Z818" s="29"/>
      <c r="AA818" s="29"/>
      <c r="AB818" s="30">
        <f>SUM(AB798:AB817)</f>
        <v>0</v>
      </c>
      <c r="AC818" s="29"/>
      <c r="AD818" s="29"/>
      <c r="AE818" s="29"/>
      <c r="AF818" s="29"/>
      <c r="AG818" s="30">
        <f>SUM(AG798:AG817)</f>
        <v>0</v>
      </c>
      <c r="AH818" s="29"/>
      <c r="AI818" s="29"/>
      <c r="AJ818" s="29"/>
      <c r="AK818" s="29"/>
      <c r="AL818" s="30">
        <f>SUM(AL798:AL817)</f>
        <v>0</v>
      </c>
      <c r="AM818" s="29"/>
      <c r="AN818" s="29"/>
      <c r="AO818" s="29"/>
      <c r="AP818" s="29"/>
      <c r="AQ818" s="30">
        <f>SUM(AQ798:AQ817)</f>
        <v>0</v>
      </c>
      <c r="AR818" s="29"/>
      <c r="AS818" s="29"/>
      <c r="AT818" s="29"/>
      <c r="AU818" s="29"/>
      <c r="AV818" s="30">
        <f>SUM(AV798:AV817)</f>
        <v>0</v>
      </c>
    </row>
    <row r="819" spans="1:48" x14ac:dyDescent="0.25">
      <c r="A819" s="10">
        <f t="shared" si="327"/>
        <v>37</v>
      </c>
      <c r="B819" s="115" t="str">
        <f>"Буква (или иное название) класса "&amp;A1062&amp;":"</f>
        <v>Буква (или иное название) класса 49:</v>
      </c>
      <c r="C819" s="116"/>
      <c r="D819" s="106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</row>
    <row r="820" spans="1:48" x14ac:dyDescent="0.25">
      <c r="A820" s="10">
        <f t="shared" si="327"/>
        <v>38</v>
      </c>
      <c r="B820" s="3" t="s">
        <v>0</v>
      </c>
      <c r="C820" s="21" t="s">
        <v>61</v>
      </c>
      <c r="D820" s="75"/>
      <c r="E820" s="75"/>
      <c r="F820" s="75"/>
      <c r="G820" s="76"/>
      <c r="H820" s="77">
        <f t="shared" ref="H820:H839" si="346">COUNTA(D820:G820)</f>
        <v>0</v>
      </c>
      <c r="I820" s="75"/>
      <c r="J820" s="75"/>
      <c r="K820" s="75"/>
      <c r="L820" s="76"/>
      <c r="M820" s="77">
        <f t="shared" ref="M820:M839" si="347">COUNTA(I820:L820)</f>
        <v>0</v>
      </c>
      <c r="N820" s="75"/>
      <c r="O820" s="75"/>
      <c r="P820" s="75"/>
      <c r="Q820" s="76"/>
      <c r="R820" s="77">
        <f t="shared" ref="R820:R839" si="348">COUNTA(N820:Q820)</f>
        <v>0</v>
      </c>
      <c r="S820" s="75"/>
      <c r="T820" s="75"/>
      <c r="U820" s="75"/>
      <c r="V820" s="76"/>
      <c r="W820" s="77">
        <f t="shared" ref="W820:W839" si="349">COUNTA(S820:V820)</f>
        <v>0</v>
      </c>
      <c r="X820" s="11"/>
      <c r="Y820" s="11"/>
      <c r="Z820" s="11"/>
      <c r="AA820" s="12"/>
      <c r="AB820" s="16">
        <f t="shared" ref="AB820:AB839" si="350">COUNTA(X820:AA820)</f>
        <v>0</v>
      </c>
      <c r="AC820" s="11"/>
      <c r="AD820" s="11"/>
      <c r="AE820" s="11"/>
      <c r="AF820" s="12"/>
      <c r="AG820" s="16">
        <f t="shared" ref="AG820:AG839" si="351">COUNTA(AC820:AF820)</f>
        <v>0</v>
      </c>
      <c r="AH820" s="11"/>
      <c r="AI820" s="11"/>
      <c r="AJ820" s="11"/>
      <c r="AK820" s="12"/>
      <c r="AL820" s="16">
        <f t="shared" ref="AL820:AL839" si="352">COUNTA(AH820:AK820)</f>
        <v>0</v>
      </c>
      <c r="AM820" s="11"/>
      <c r="AN820" s="11"/>
      <c r="AO820" s="11"/>
      <c r="AP820" s="12"/>
      <c r="AQ820" s="16">
        <f t="shared" ref="AQ820:AQ839" si="353">COUNTA(AM820:AP820)</f>
        <v>0</v>
      </c>
      <c r="AR820" s="11"/>
      <c r="AS820" s="11"/>
      <c r="AT820" s="11"/>
      <c r="AU820" s="12"/>
      <c r="AV820" s="25">
        <f t="shared" ref="AV820:AV839" si="354">COUNTA(AR820:AU820)</f>
        <v>0</v>
      </c>
    </row>
    <row r="821" spans="1:48" x14ac:dyDescent="0.25">
      <c r="A821" s="10">
        <f t="shared" si="327"/>
        <v>38</v>
      </c>
      <c r="B821" s="3" t="s">
        <v>45</v>
      </c>
      <c r="C821" s="21" t="s">
        <v>61</v>
      </c>
      <c r="D821" s="75"/>
      <c r="E821" s="75"/>
      <c r="F821" s="75"/>
      <c r="G821" s="76"/>
      <c r="H821" s="77">
        <f t="shared" si="346"/>
        <v>0</v>
      </c>
      <c r="I821" s="75"/>
      <c r="J821" s="75"/>
      <c r="K821" s="75"/>
      <c r="L821" s="76"/>
      <c r="M821" s="77">
        <f t="shared" si="347"/>
        <v>0</v>
      </c>
      <c r="N821" s="75"/>
      <c r="O821" s="75"/>
      <c r="P821" s="75"/>
      <c r="Q821" s="76"/>
      <c r="R821" s="77">
        <f t="shared" si="348"/>
        <v>0</v>
      </c>
      <c r="S821" s="75"/>
      <c r="T821" s="75"/>
      <c r="U821" s="75"/>
      <c r="V821" s="76"/>
      <c r="W821" s="77">
        <f t="shared" si="349"/>
        <v>0</v>
      </c>
      <c r="X821" s="11"/>
      <c r="Y821" s="11"/>
      <c r="Z821" s="11"/>
      <c r="AA821" s="12"/>
      <c r="AB821" s="16">
        <f t="shared" si="350"/>
        <v>0</v>
      </c>
      <c r="AC821" s="11"/>
      <c r="AD821" s="11"/>
      <c r="AE821" s="11"/>
      <c r="AF821" s="12"/>
      <c r="AG821" s="16">
        <f t="shared" si="351"/>
        <v>0</v>
      </c>
      <c r="AH821" s="11"/>
      <c r="AI821" s="11"/>
      <c r="AJ821" s="11"/>
      <c r="AK821" s="12"/>
      <c r="AL821" s="16">
        <f t="shared" si="352"/>
        <v>0</v>
      </c>
      <c r="AM821" s="11"/>
      <c r="AN821" s="11"/>
      <c r="AO821" s="11"/>
      <c r="AP821" s="12"/>
      <c r="AQ821" s="16">
        <f t="shared" si="353"/>
        <v>0</v>
      </c>
      <c r="AR821" s="11"/>
      <c r="AS821" s="11"/>
      <c r="AT821" s="11"/>
      <c r="AU821" s="12"/>
      <c r="AV821" s="25">
        <f t="shared" si="354"/>
        <v>0</v>
      </c>
    </row>
    <row r="822" spans="1:48" x14ac:dyDescent="0.25">
      <c r="A822" s="10">
        <f t="shared" si="327"/>
        <v>38</v>
      </c>
      <c r="B822" s="3" t="s">
        <v>2</v>
      </c>
      <c r="C822" s="21" t="s">
        <v>61</v>
      </c>
      <c r="D822" s="75"/>
      <c r="E822" s="75"/>
      <c r="F822" s="75"/>
      <c r="G822" s="76"/>
      <c r="H822" s="77">
        <f t="shared" si="346"/>
        <v>0</v>
      </c>
      <c r="I822" s="75"/>
      <c r="J822" s="75"/>
      <c r="K822" s="75"/>
      <c r="L822" s="76"/>
      <c r="M822" s="77">
        <f t="shared" si="347"/>
        <v>0</v>
      </c>
      <c r="N822" s="75"/>
      <c r="O822" s="75"/>
      <c r="P822" s="75"/>
      <c r="Q822" s="76"/>
      <c r="R822" s="77">
        <f t="shared" si="348"/>
        <v>0</v>
      </c>
      <c r="S822" s="75"/>
      <c r="T822" s="75"/>
      <c r="U822" s="75"/>
      <c r="V822" s="76"/>
      <c r="W822" s="77">
        <f t="shared" si="349"/>
        <v>0</v>
      </c>
      <c r="X822" s="11"/>
      <c r="Y822" s="11"/>
      <c r="Z822" s="11"/>
      <c r="AA822" s="12"/>
      <c r="AB822" s="16">
        <f t="shared" si="350"/>
        <v>0</v>
      </c>
      <c r="AC822" s="11"/>
      <c r="AD822" s="11"/>
      <c r="AE822" s="11"/>
      <c r="AF822" s="12"/>
      <c r="AG822" s="16">
        <f t="shared" si="351"/>
        <v>0</v>
      </c>
      <c r="AH822" s="11"/>
      <c r="AI822" s="11"/>
      <c r="AJ822" s="11"/>
      <c r="AK822" s="12"/>
      <c r="AL822" s="16">
        <f t="shared" si="352"/>
        <v>0</v>
      </c>
      <c r="AM822" s="11"/>
      <c r="AN822" s="11"/>
      <c r="AO822" s="11"/>
      <c r="AP822" s="12"/>
      <c r="AQ822" s="16">
        <f t="shared" si="353"/>
        <v>0</v>
      </c>
      <c r="AR822" s="11"/>
      <c r="AS822" s="11"/>
      <c r="AT822" s="11"/>
      <c r="AU822" s="12"/>
      <c r="AV822" s="25">
        <f t="shared" si="354"/>
        <v>0</v>
      </c>
    </row>
    <row r="823" spans="1:48" x14ac:dyDescent="0.25">
      <c r="A823" s="10">
        <f t="shared" si="327"/>
        <v>38</v>
      </c>
      <c r="B823" s="3" t="s">
        <v>46</v>
      </c>
      <c r="C823" s="21" t="s">
        <v>61</v>
      </c>
      <c r="D823" s="75"/>
      <c r="E823" s="75"/>
      <c r="F823" s="75"/>
      <c r="G823" s="76"/>
      <c r="H823" s="77">
        <f t="shared" si="346"/>
        <v>0</v>
      </c>
      <c r="I823" s="75"/>
      <c r="J823" s="75"/>
      <c r="K823" s="75"/>
      <c r="L823" s="76"/>
      <c r="M823" s="77">
        <f t="shared" si="347"/>
        <v>0</v>
      </c>
      <c r="N823" s="75"/>
      <c r="O823" s="75"/>
      <c r="P823" s="75"/>
      <c r="Q823" s="76"/>
      <c r="R823" s="77">
        <f t="shared" si="348"/>
        <v>0</v>
      </c>
      <c r="S823" s="75"/>
      <c r="T823" s="75"/>
      <c r="U823" s="75"/>
      <c r="V823" s="76"/>
      <c r="W823" s="77">
        <f t="shared" si="349"/>
        <v>0</v>
      </c>
      <c r="X823" s="11"/>
      <c r="Y823" s="11"/>
      <c r="Z823" s="11"/>
      <c r="AA823" s="12"/>
      <c r="AB823" s="16">
        <f t="shared" si="350"/>
        <v>0</v>
      </c>
      <c r="AC823" s="11"/>
      <c r="AD823" s="11"/>
      <c r="AE823" s="11"/>
      <c r="AF823" s="12"/>
      <c r="AG823" s="16">
        <f t="shared" si="351"/>
        <v>0</v>
      </c>
      <c r="AH823" s="11"/>
      <c r="AI823" s="11"/>
      <c r="AJ823" s="11"/>
      <c r="AK823" s="12"/>
      <c r="AL823" s="16">
        <f t="shared" si="352"/>
        <v>0</v>
      </c>
      <c r="AM823" s="11"/>
      <c r="AN823" s="11"/>
      <c r="AO823" s="11"/>
      <c r="AP823" s="12"/>
      <c r="AQ823" s="16">
        <f t="shared" si="353"/>
        <v>0</v>
      </c>
      <c r="AR823" s="11"/>
      <c r="AS823" s="11"/>
      <c r="AT823" s="11"/>
      <c r="AU823" s="12"/>
      <c r="AV823" s="25">
        <f t="shared" si="354"/>
        <v>0</v>
      </c>
    </row>
    <row r="824" spans="1:48" x14ac:dyDescent="0.25">
      <c r="A824" s="10">
        <f t="shared" si="327"/>
        <v>38</v>
      </c>
      <c r="B824" s="3" t="s">
        <v>4</v>
      </c>
      <c r="C824" s="21" t="s">
        <v>61</v>
      </c>
      <c r="D824" s="75"/>
      <c r="E824" s="75"/>
      <c r="F824" s="75"/>
      <c r="G824" s="76"/>
      <c r="H824" s="77">
        <f t="shared" si="346"/>
        <v>0</v>
      </c>
      <c r="I824" s="75"/>
      <c r="J824" s="75"/>
      <c r="K824" s="75"/>
      <c r="L824" s="76"/>
      <c r="M824" s="77">
        <f t="shared" si="347"/>
        <v>0</v>
      </c>
      <c r="N824" s="75"/>
      <c r="O824" s="75"/>
      <c r="P824" s="75"/>
      <c r="Q824" s="76"/>
      <c r="R824" s="77">
        <f t="shared" si="348"/>
        <v>0</v>
      </c>
      <c r="S824" s="75"/>
      <c r="T824" s="75"/>
      <c r="U824" s="75"/>
      <c r="V824" s="76"/>
      <c r="W824" s="77">
        <f t="shared" si="349"/>
        <v>0</v>
      </c>
      <c r="X824" s="11"/>
      <c r="Y824" s="11"/>
      <c r="Z824" s="11"/>
      <c r="AA824" s="12"/>
      <c r="AB824" s="16">
        <f t="shared" si="350"/>
        <v>0</v>
      </c>
      <c r="AC824" s="11"/>
      <c r="AD824" s="11"/>
      <c r="AE824" s="11"/>
      <c r="AF824" s="12"/>
      <c r="AG824" s="16">
        <f t="shared" si="351"/>
        <v>0</v>
      </c>
      <c r="AH824" s="11"/>
      <c r="AI824" s="11"/>
      <c r="AJ824" s="11"/>
      <c r="AK824" s="12"/>
      <c r="AL824" s="16">
        <f t="shared" si="352"/>
        <v>0</v>
      </c>
      <c r="AM824" s="11"/>
      <c r="AN824" s="11"/>
      <c r="AO824" s="11"/>
      <c r="AP824" s="12"/>
      <c r="AQ824" s="16">
        <f t="shared" si="353"/>
        <v>0</v>
      </c>
      <c r="AR824" s="11"/>
      <c r="AS824" s="11"/>
      <c r="AT824" s="11"/>
      <c r="AU824" s="12"/>
      <c r="AV824" s="25">
        <f t="shared" si="354"/>
        <v>0</v>
      </c>
    </row>
    <row r="825" spans="1:48" x14ac:dyDescent="0.25">
      <c r="A825" s="10">
        <f t="shared" si="327"/>
        <v>38</v>
      </c>
      <c r="B825" s="3" t="s">
        <v>47</v>
      </c>
      <c r="C825" s="21" t="s">
        <v>61</v>
      </c>
      <c r="D825" s="75"/>
      <c r="E825" s="75"/>
      <c r="F825" s="75"/>
      <c r="G825" s="76"/>
      <c r="H825" s="77">
        <f t="shared" si="346"/>
        <v>0</v>
      </c>
      <c r="I825" s="75"/>
      <c r="J825" s="75"/>
      <c r="K825" s="75"/>
      <c r="L825" s="76"/>
      <c r="M825" s="77">
        <f t="shared" si="347"/>
        <v>0</v>
      </c>
      <c r="N825" s="75"/>
      <c r="O825" s="75"/>
      <c r="P825" s="75"/>
      <c r="Q825" s="76"/>
      <c r="R825" s="77">
        <f t="shared" si="348"/>
        <v>0</v>
      </c>
      <c r="S825" s="75"/>
      <c r="T825" s="75"/>
      <c r="U825" s="75"/>
      <c r="V825" s="76"/>
      <c r="W825" s="77">
        <f t="shared" si="349"/>
        <v>0</v>
      </c>
      <c r="X825" s="11"/>
      <c r="Y825" s="11"/>
      <c r="Z825" s="11"/>
      <c r="AA825" s="12"/>
      <c r="AB825" s="16">
        <f t="shared" si="350"/>
        <v>0</v>
      </c>
      <c r="AC825" s="11"/>
      <c r="AD825" s="11"/>
      <c r="AE825" s="11"/>
      <c r="AF825" s="12"/>
      <c r="AG825" s="16">
        <f t="shared" si="351"/>
        <v>0</v>
      </c>
      <c r="AH825" s="11"/>
      <c r="AI825" s="11"/>
      <c r="AJ825" s="11"/>
      <c r="AK825" s="12"/>
      <c r="AL825" s="16">
        <f t="shared" si="352"/>
        <v>0</v>
      </c>
      <c r="AM825" s="11"/>
      <c r="AN825" s="11"/>
      <c r="AO825" s="11"/>
      <c r="AP825" s="12"/>
      <c r="AQ825" s="16">
        <f t="shared" si="353"/>
        <v>0</v>
      </c>
      <c r="AR825" s="11"/>
      <c r="AS825" s="11"/>
      <c r="AT825" s="11"/>
      <c r="AU825" s="12"/>
      <c r="AV825" s="25">
        <f t="shared" si="354"/>
        <v>0</v>
      </c>
    </row>
    <row r="826" spans="1:48" x14ac:dyDescent="0.25">
      <c r="A826" s="10">
        <f t="shared" si="327"/>
        <v>38</v>
      </c>
      <c r="B826" s="3" t="s">
        <v>5</v>
      </c>
      <c r="C826" s="21" t="s">
        <v>61</v>
      </c>
      <c r="D826" s="75"/>
      <c r="E826" s="75"/>
      <c r="F826" s="75"/>
      <c r="G826" s="76"/>
      <c r="H826" s="77">
        <f t="shared" si="346"/>
        <v>0</v>
      </c>
      <c r="I826" s="75"/>
      <c r="J826" s="75"/>
      <c r="K826" s="75"/>
      <c r="L826" s="76"/>
      <c r="M826" s="77">
        <f t="shared" si="347"/>
        <v>0</v>
      </c>
      <c r="N826" s="75"/>
      <c r="O826" s="75"/>
      <c r="P826" s="75"/>
      <c r="Q826" s="76"/>
      <c r="R826" s="77">
        <f t="shared" si="348"/>
        <v>0</v>
      </c>
      <c r="S826" s="75"/>
      <c r="T826" s="75"/>
      <c r="U826" s="75"/>
      <c r="V826" s="76"/>
      <c r="W826" s="77">
        <f t="shared" si="349"/>
        <v>0</v>
      </c>
      <c r="X826" s="11"/>
      <c r="Y826" s="11"/>
      <c r="Z826" s="11"/>
      <c r="AA826" s="12"/>
      <c r="AB826" s="16">
        <f t="shared" si="350"/>
        <v>0</v>
      </c>
      <c r="AC826" s="11"/>
      <c r="AD826" s="11"/>
      <c r="AE826" s="11"/>
      <c r="AF826" s="12"/>
      <c r="AG826" s="16">
        <f t="shared" si="351"/>
        <v>0</v>
      </c>
      <c r="AH826" s="11"/>
      <c r="AI826" s="11"/>
      <c r="AJ826" s="11"/>
      <c r="AK826" s="12"/>
      <c r="AL826" s="16">
        <f t="shared" si="352"/>
        <v>0</v>
      </c>
      <c r="AM826" s="11"/>
      <c r="AN826" s="11"/>
      <c r="AO826" s="11"/>
      <c r="AP826" s="12"/>
      <c r="AQ826" s="16">
        <f t="shared" si="353"/>
        <v>0</v>
      </c>
      <c r="AR826" s="11"/>
      <c r="AS826" s="11"/>
      <c r="AT826" s="11"/>
      <c r="AU826" s="12"/>
      <c r="AV826" s="25">
        <f t="shared" si="354"/>
        <v>0</v>
      </c>
    </row>
    <row r="827" spans="1:48" x14ac:dyDescent="0.25">
      <c r="A827" s="10">
        <f t="shared" si="327"/>
        <v>38</v>
      </c>
      <c r="B827" s="3" t="s">
        <v>48</v>
      </c>
      <c r="C827" s="21" t="s">
        <v>61</v>
      </c>
      <c r="D827" s="75"/>
      <c r="E827" s="75"/>
      <c r="F827" s="75"/>
      <c r="G827" s="76"/>
      <c r="H827" s="77">
        <f t="shared" si="346"/>
        <v>0</v>
      </c>
      <c r="I827" s="75"/>
      <c r="J827" s="75"/>
      <c r="K827" s="75"/>
      <c r="L827" s="76"/>
      <c r="M827" s="77">
        <f t="shared" si="347"/>
        <v>0</v>
      </c>
      <c r="N827" s="75"/>
      <c r="O827" s="75"/>
      <c r="P827" s="75"/>
      <c r="Q827" s="76"/>
      <c r="R827" s="77">
        <f t="shared" si="348"/>
        <v>0</v>
      </c>
      <c r="S827" s="75"/>
      <c r="T827" s="75"/>
      <c r="U827" s="75"/>
      <c r="V827" s="76"/>
      <c r="W827" s="77">
        <f t="shared" si="349"/>
        <v>0</v>
      </c>
      <c r="X827" s="11"/>
      <c r="Y827" s="11"/>
      <c r="Z827" s="11"/>
      <c r="AA827" s="12"/>
      <c r="AB827" s="16">
        <f t="shared" si="350"/>
        <v>0</v>
      </c>
      <c r="AC827" s="11"/>
      <c r="AD827" s="11"/>
      <c r="AE827" s="11"/>
      <c r="AF827" s="12"/>
      <c r="AG827" s="16">
        <f t="shared" si="351"/>
        <v>0</v>
      </c>
      <c r="AH827" s="11"/>
      <c r="AI827" s="11"/>
      <c r="AJ827" s="11"/>
      <c r="AK827" s="12"/>
      <c r="AL827" s="16">
        <f t="shared" si="352"/>
        <v>0</v>
      </c>
      <c r="AM827" s="11"/>
      <c r="AN827" s="11"/>
      <c r="AO827" s="11"/>
      <c r="AP827" s="12"/>
      <c r="AQ827" s="16">
        <f t="shared" si="353"/>
        <v>0</v>
      </c>
      <c r="AR827" s="11"/>
      <c r="AS827" s="11"/>
      <c r="AT827" s="11"/>
      <c r="AU827" s="12"/>
      <c r="AV827" s="25">
        <f t="shared" si="354"/>
        <v>0</v>
      </c>
    </row>
    <row r="828" spans="1:48" x14ac:dyDescent="0.25">
      <c r="A828" s="10">
        <f t="shared" ref="A828:A891" si="355">A806+1</f>
        <v>38</v>
      </c>
      <c r="B828" s="3" t="s">
        <v>49</v>
      </c>
      <c r="C828" s="21" t="s">
        <v>61</v>
      </c>
      <c r="D828" s="75"/>
      <c r="E828" s="75"/>
      <c r="F828" s="75"/>
      <c r="G828" s="76"/>
      <c r="H828" s="77">
        <f t="shared" si="346"/>
        <v>0</v>
      </c>
      <c r="I828" s="75"/>
      <c r="J828" s="75"/>
      <c r="K828" s="75"/>
      <c r="L828" s="76"/>
      <c r="M828" s="77">
        <f t="shared" si="347"/>
        <v>0</v>
      </c>
      <c r="N828" s="75"/>
      <c r="O828" s="75"/>
      <c r="P828" s="75"/>
      <c r="Q828" s="76"/>
      <c r="R828" s="77">
        <f t="shared" si="348"/>
        <v>0</v>
      </c>
      <c r="S828" s="75"/>
      <c r="T828" s="75"/>
      <c r="U828" s="75"/>
      <c r="V828" s="76"/>
      <c r="W828" s="77">
        <f t="shared" si="349"/>
        <v>0</v>
      </c>
      <c r="X828" s="11"/>
      <c r="Y828" s="11"/>
      <c r="Z828" s="11"/>
      <c r="AA828" s="12"/>
      <c r="AB828" s="16">
        <f t="shared" si="350"/>
        <v>0</v>
      </c>
      <c r="AC828" s="11"/>
      <c r="AD828" s="11"/>
      <c r="AE828" s="11"/>
      <c r="AF828" s="12"/>
      <c r="AG828" s="16">
        <f t="shared" si="351"/>
        <v>0</v>
      </c>
      <c r="AH828" s="11"/>
      <c r="AI828" s="11"/>
      <c r="AJ828" s="11"/>
      <c r="AK828" s="12"/>
      <c r="AL828" s="16">
        <f t="shared" si="352"/>
        <v>0</v>
      </c>
      <c r="AM828" s="11"/>
      <c r="AN828" s="11"/>
      <c r="AO828" s="11"/>
      <c r="AP828" s="12"/>
      <c r="AQ828" s="16">
        <f t="shared" si="353"/>
        <v>0</v>
      </c>
      <c r="AR828" s="11"/>
      <c r="AS828" s="11"/>
      <c r="AT828" s="11"/>
      <c r="AU828" s="12"/>
      <c r="AV828" s="25">
        <f t="shared" si="354"/>
        <v>0</v>
      </c>
    </row>
    <row r="829" spans="1:48" x14ac:dyDescent="0.25">
      <c r="A829" s="10">
        <f t="shared" si="355"/>
        <v>38</v>
      </c>
      <c r="B829" s="3" t="s">
        <v>50</v>
      </c>
      <c r="C829" s="21" t="s">
        <v>61</v>
      </c>
      <c r="D829" s="75"/>
      <c r="E829" s="75"/>
      <c r="F829" s="75"/>
      <c r="G829" s="76"/>
      <c r="H829" s="77">
        <f t="shared" si="346"/>
        <v>0</v>
      </c>
      <c r="I829" s="75"/>
      <c r="J829" s="75"/>
      <c r="K829" s="75"/>
      <c r="L829" s="76"/>
      <c r="M829" s="77">
        <f t="shared" si="347"/>
        <v>0</v>
      </c>
      <c r="N829" s="75"/>
      <c r="O829" s="75"/>
      <c r="P829" s="75"/>
      <c r="Q829" s="76"/>
      <c r="R829" s="77">
        <f t="shared" si="348"/>
        <v>0</v>
      </c>
      <c r="S829" s="75"/>
      <c r="T829" s="75"/>
      <c r="U829" s="75"/>
      <c r="V829" s="76"/>
      <c r="W829" s="77">
        <f t="shared" si="349"/>
        <v>0</v>
      </c>
      <c r="X829" s="11"/>
      <c r="Y829" s="11"/>
      <c r="Z829" s="11"/>
      <c r="AA829" s="12"/>
      <c r="AB829" s="16">
        <f t="shared" si="350"/>
        <v>0</v>
      </c>
      <c r="AC829" s="11"/>
      <c r="AD829" s="11"/>
      <c r="AE829" s="11"/>
      <c r="AF829" s="12"/>
      <c r="AG829" s="16">
        <f t="shared" si="351"/>
        <v>0</v>
      </c>
      <c r="AH829" s="11"/>
      <c r="AI829" s="11"/>
      <c r="AJ829" s="11"/>
      <c r="AK829" s="12"/>
      <c r="AL829" s="16">
        <f t="shared" si="352"/>
        <v>0</v>
      </c>
      <c r="AM829" s="11"/>
      <c r="AN829" s="11"/>
      <c r="AO829" s="11"/>
      <c r="AP829" s="12"/>
      <c r="AQ829" s="16">
        <f t="shared" si="353"/>
        <v>0</v>
      </c>
      <c r="AR829" s="11"/>
      <c r="AS829" s="11"/>
      <c r="AT829" s="11"/>
      <c r="AU829" s="12"/>
      <c r="AV829" s="25">
        <f t="shared" si="354"/>
        <v>0</v>
      </c>
    </row>
    <row r="830" spans="1:48" x14ac:dyDescent="0.25">
      <c r="A830" s="10">
        <f t="shared" si="355"/>
        <v>38</v>
      </c>
      <c r="B830" s="3" t="s">
        <v>51</v>
      </c>
      <c r="C830" s="21" t="s">
        <v>61</v>
      </c>
      <c r="D830" s="75"/>
      <c r="E830" s="75"/>
      <c r="F830" s="75"/>
      <c r="G830" s="76"/>
      <c r="H830" s="77">
        <f t="shared" si="346"/>
        <v>0</v>
      </c>
      <c r="I830" s="75"/>
      <c r="J830" s="75"/>
      <c r="K830" s="75"/>
      <c r="L830" s="76"/>
      <c r="M830" s="77">
        <f t="shared" si="347"/>
        <v>0</v>
      </c>
      <c r="N830" s="75"/>
      <c r="O830" s="75"/>
      <c r="P830" s="75"/>
      <c r="Q830" s="76"/>
      <c r="R830" s="77">
        <f t="shared" si="348"/>
        <v>0</v>
      </c>
      <c r="S830" s="75"/>
      <c r="T830" s="75"/>
      <c r="U830" s="75"/>
      <c r="V830" s="76"/>
      <c r="W830" s="77">
        <f t="shared" si="349"/>
        <v>0</v>
      </c>
      <c r="X830" s="11"/>
      <c r="Y830" s="11"/>
      <c r="Z830" s="11"/>
      <c r="AA830" s="12"/>
      <c r="AB830" s="16">
        <f t="shared" si="350"/>
        <v>0</v>
      </c>
      <c r="AC830" s="11"/>
      <c r="AD830" s="11"/>
      <c r="AE830" s="11"/>
      <c r="AF830" s="12"/>
      <c r="AG830" s="16">
        <f t="shared" si="351"/>
        <v>0</v>
      </c>
      <c r="AH830" s="11"/>
      <c r="AI830" s="11"/>
      <c r="AJ830" s="11"/>
      <c r="AK830" s="12"/>
      <c r="AL830" s="16">
        <f t="shared" si="352"/>
        <v>0</v>
      </c>
      <c r="AM830" s="11"/>
      <c r="AN830" s="11"/>
      <c r="AO830" s="11"/>
      <c r="AP830" s="12"/>
      <c r="AQ830" s="16">
        <f t="shared" si="353"/>
        <v>0</v>
      </c>
      <c r="AR830" s="11"/>
      <c r="AS830" s="11"/>
      <c r="AT830" s="11"/>
      <c r="AU830" s="12"/>
      <c r="AV830" s="25">
        <f t="shared" si="354"/>
        <v>0</v>
      </c>
    </row>
    <row r="831" spans="1:48" x14ac:dyDescent="0.25">
      <c r="A831" s="10">
        <f t="shared" si="355"/>
        <v>38</v>
      </c>
      <c r="B831" s="3" t="s">
        <v>52</v>
      </c>
      <c r="C831" s="21" t="s">
        <v>61</v>
      </c>
      <c r="D831" s="75"/>
      <c r="E831" s="75"/>
      <c r="F831" s="75"/>
      <c r="G831" s="76"/>
      <c r="H831" s="77">
        <f t="shared" si="346"/>
        <v>0</v>
      </c>
      <c r="I831" s="75"/>
      <c r="J831" s="75"/>
      <c r="K831" s="75"/>
      <c r="L831" s="76"/>
      <c r="M831" s="77">
        <f t="shared" si="347"/>
        <v>0</v>
      </c>
      <c r="N831" s="75"/>
      <c r="O831" s="75"/>
      <c r="P831" s="75"/>
      <c r="Q831" s="76"/>
      <c r="R831" s="77">
        <f t="shared" si="348"/>
        <v>0</v>
      </c>
      <c r="S831" s="75"/>
      <c r="T831" s="75"/>
      <c r="U831" s="75"/>
      <c r="V831" s="76"/>
      <c r="W831" s="77">
        <f t="shared" si="349"/>
        <v>0</v>
      </c>
      <c r="X831" s="11"/>
      <c r="Y831" s="11"/>
      <c r="Z831" s="11"/>
      <c r="AA831" s="12"/>
      <c r="AB831" s="16">
        <f t="shared" si="350"/>
        <v>0</v>
      </c>
      <c r="AC831" s="11"/>
      <c r="AD831" s="11"/>
      <c r="AE831" s="11"/>
      <c r="AF831" s="12"/>
      <c r="AG831" s="16">
        <f t="shared" si="351"/>
        <v>0</v>
      </c>
      <c r="AH831" s="11"/>
      <c r="AI831" s="11"/>
      <c r="AJ831" s="11"/>
      <c r="AK831" s="12"/>
      <c r="AL831" s="16">
        <f t="shared" si="352"/>
        <v>0</v>
      </c>
      <c r="AM831" s="11"/>
      <c r="AN831" s="11"/>
      <c r="AO831" s="11"/>
      <c r="AP831" s="12"/>
      <c r="AQ831" s="16">
        <f t="shared" si="353"/>
        <v>0</v>
      </c>
      <c r="AR831" s="11"/>
      <c r="AS831" s="11"/>
      <c r="AT831" s="11"/>
      <c r="AU831" s="12"/>
      <c r="AV831" s="25">
        <f t="shared" si="354"/>
        <v>0</v>
      </c>
    </row>
    <row r="832" spans="1:48" x14ac:dyDescent="0.25">
      <c r="A832" s="10">
        <f t="shared" si="355"/>
        <v>38</v>
      </c>
      <c r="B832" s="3" t="s">
        <v>53</v>
      </c>
      <c r="C832" s="21" t="s">
        <v>61</v>
      </c>
      <c r="D832" s="75"/>
      <c r="E832" s="75"/>
      <c r="F832" s="75"/>
      <c r="G832" s="76"/>
      <c r="H832" s="77">
        <f t="shared" si="346"/>
        <v>0</v>
      </c>
      <c r="I832" s="75"/>
      <c r="J832" s="75"/>
      <c r="K832" s="75"/>
      <c r="L832" s="76"/>
      <c r="M832" s="77">
        <f t="shared" si="347"/>
        <v>0</v>
      </c>
      <c r="N832" s="75"/>
      <c r="O832" s="75"/>
      <c r="P832" s="75"/>
      <c r="Q832" s="76"/>
      <c r="R832" s="77">
        <f t="shared" si="348"/>
        <v>0</v>
      </c>
      <c r="S832" s="75"/>
      <c r="T832" s="75"/>
      <c r="U832" s="75"/>
      <c r="V832" s="76"/>
      <c r="W832" s="77">
        <f t="shared" si="349"/>
        <v>0</v>
      </c>
      <c r="X832" s="11"/>
      <c r="Y832" s="11"/>
      <c r="Z832" s="11"/>
      <c r="AA832" s="12"/>
      <c r="AB832" s="16">
        <f t="shared" si="350"/>
        <v>0</v>
      </c>
      <c r="AC832" s="11"/>
      <c r="AD832" s="11"/>
      <c r="AE832" s="11"/>
      <c r="AF832" s="12"/>
      <c r="AG832" s="16">
        <f t="shared" si="351"/>
        <v>0</v>
      </c>
      <c r="AH832" s="11"/>
      <c r="AI832" s="11"/>
      <c r="AJ832" s="11"/>
      <c r="AK832" s="12"/>
      <c r="AL832" s="16">
        <f t="shared" si="352"/>
        <v>0</v>
      </c>
      <c r="AM832" s="11"/>
      <c r="AN832" s="11"/>
      <c r="AO832" s="11"/>
      <c r="AP832" s="12"/>
      <c r="AQ832" s="16">
        <f t="shared" si="353"/>
        <v>0</v>
      </c>
      <c r="AR832" s="11"/>
      <c r="AS832" s="11"/>
      <c r="AT832" s="11"/>
      <c r="AU832" s="12"/>
      <c r="AV832" s="25">
        <f t="shared" si="354"/>
        <v>0</v>
      </c>
    </row>
    <row r="833" spans="1:48" x14ac:dyDescent="0.25">
      <c r="A833" s="10">
        <f t="shared" si="355"/>
        <v>38</v>
      </c>
      <c r="B833" s="3" t="s">
        <v>54</v>
      </c>
      <c r="C833" s="21" t="s">
        <v>61</v>
      </c>
      <c r="D833" s="75"/>
      <c r="E833" s="75"/>
      <c r="F833" s="75"/>
      <c r="G833" s="76"/>
      <c r="H833" s="77">
        <f t="shared" si="346"/>
        <v>0</v>
      </c>
      <c r="I833" s="75"/>
      <c r="J833" s="75"/>
      <c r="K833" s="75"/>
      <c r="L833" s="76"/>
      <c r="M833" s="77">
        <f t="shared" si="347"/>
        <v>0</v>
      </c>
      <c r="N833" s="75"/>
      <c r="O833" s="75"/>
      <c r="P833" s="75"/>
      <c r="Q833" s="76"/>
      <c r="R833" s="77">
        <f t="shared" si="348"/>
        <v>0</v>
      </c>
      <c r="S833" s="75"/>
      <c r="T833" s="75"/>
      <c r="U833" s="75"/>
      <c r="V833" s="76"/>
      <c r="W833" s="77">
        <f t="shared" si="349"/>
        <v>0</v>
      </c>
      <c r="X833" s="11"/>
      <c r="Y833" s="11"/>
      <c r="Z833" s="11"/>
      <c r="AA833" s="12"/>
      <c r="AB833" s="16">
        <f t="shared" si="350"/>
        <v>0</v>
      </c>
      <c r="AC833" s="11"/>
      <c r="AD833" s="11"/>
      <c r="AE833" s="11"/>
      <c r="AF833" s="12"/>
      <c r="AG833" s="16">
        <f t="shared" si="351"/>
        <v>0</v>
      </c>
      <c r="AH833" s="11"/>
      <c r="AI833" s="11"/>
      <c r="AJ833" s="11"/>
      <c r="AK833" s="12"/>
      <c r="AL833" s="16">
        <f t="shared" si="352"/>
        <v>0</v>
      </c>
      <c r="AM833" s="11"/>
      <c r="AN833" s="11"/>
      <c r="AO833" s="11"/>
      <c r="AP833" s="12"/>
      <c r="AQ833" s="16">
        <f t="shared" si="353"/>
        <v>0</v>
      </c>
      <c r="AR833" s="11"/>
      <c r="AS833" s="11"/>
      <c r="AT833" s="11"/>
      <c r="AU833" s="12"/>
      <c r="AV833" s="25">
        <f t="shared" si="354"/>
        <v>0</v>
      </c>
    </row>
    <row r="834" spans="1:48" x14ac:dyDescent="0.25">
      <c r="A834" s="10">
        <f t="shared" si="355"/>
        <v>38</v>
      </c>
      <c r="B834" s="3" t="s">
        <v>23</v>
      </c>
      <c r="C834" s="21" t="s">
        <v>61</v>
      </c>
      <c r="D834" s="75"/>
      <c r="E834" s="75"/>
      <c r="F834" s="75"/>
      <c r="G834" s="76"/>
      <c r="H834" s="77">
        <f t="shared" si="346"/>
        <v>0</v>
      </c>
      <c r="I834" s="75"/>
      <c r="J834" s="75"/>
      <c r="K834" s="75"/>
      <c r="L834" s="76"/>
      <c r="M834" s="77">
        <f t="shared" si="347"/>
        <v>0</v>
      </c>
      <c r="N834" s="75"/>
      <c r="O834" s="75"/>
      <c r="P834" s="75"/>
      <c r="Q834" s="76"/>
      <c r="R834" s="77">
        <f t="shared" si="348"/>
        <v>0</v>
      </c>
      <c r="S834" s="75"/>
      <c r="T834" s="75"/>
      <c r="U834" s="75"/>
      <c r="V834" s="76"/>
      <c r="W834" s="77">
        <f t="shared" si="349"/>
        <v>0</v>
      </c>
      <c r="X834" s="11"/>
      <c r="Y834" s="11"/>
      <c r="Z834" s="11"/>
      <c r="AA834" s="12"/>
      <c r="AB834" s="16">
        <f t="shared" si="350"/>
        <v>0</v>
      </c>
      <c r="AC834" s="11"/>
      <c r="AD834" s="11"/>
      <c r="AE834" s="11"/>
      <c r="AF834" s="12"/>
      <c r="AG834" s="16">
        <f t="shared" si="351"/>
        <v>0</v>
      </c>
      <c r="AH834" s="11"/>
      <c r="AI834" s="11"/>
      <c r="AJ834" s="11"/>
      <c r="AK834" s="12"/>
      <c r="AL834" s="16">
        <f t="shared" si="352"/>
        <v>0</v>
      </c>
      <c r="AM834" s="11"/>
      <c r="AN834" s="11"/>
      <c r="AO834" s="11"/>
      <c r="AP834" s="12"/>
      <c r="AQ834" s="16">
        <f t="shared" si="353"/>
        <v>0</v>
      </c>
      <c r="AR834" s="11"/>
      <c r="AS834" s="11"/>
      <c r="AT834" s="11"/>
      <c r="AU834" s="12"/>
      <c r="AV834" s="25">
        <f t="shared" si="354"/>
        <v>0</v>
      </c>
    </row>
    <row r="835" spans="1:48" x14ac:dyDescent="0.25">
      <c r="A835" s="10">
        <f t="shared" si="355"/>
        <v>38</v>
      </c>
      <c r="B835" s="3" t="s">
        <v>8</v>
      </c>
      <c r="C835" s="21" t="s">
        <v>61</v>
      </c>
      <c r="D835" s="75"/>
      <c r="E835" s="75"/>
      <c r="F835" s="75"/>
      <c r="G835" s="76"/>
      <c r="H835" s="77">
        <f t="shared" si="346"/>
        <v>0</v>
      </c>
      <c r="I835" s="75"/>
      <c r="J835" s="75"/>
      <c r="K835" s="75"/>
      <c r="L835" s="76"/>
      <c r="M835" s="77">
        <f t="shared" si="347"/>
        <v>0</v>
      </c>
      <c r="N835" s="75"/>
      <c r="O835" s="75"/>
      <c r="P835" s="75"/>
      <c r="Q835" s="76"/>
      <c r="R835" s="77">
        <f t="shared" si="348"/>
        <v>0</v>
      </c>
      <c r="S835" s="75"/>
      <c r="T835" s="75"/>
      <c r="U835" s="75"/>
      <c r="V835" s="76"/>
      <c r="W835" s="77">
        <f t="shared" si="349"/>
        <v>0</v>
      </c>
      <c r="X835" s="11"/>
      <c r="Y835" s="11"/>
      <c r="Z835" s="11"/>
      <c r="AA835" s="12"/>
      <c r="AB835" s="16">
        <f t="shared" si="350"/>
        <v>0</v>
      </c>
      <c r="AC835" s="11"/>
      <c r="AD835" s="11"/>
      <c r="AE835" s="11"/>
      <c r="AF835" s="12"/>
      <c r="AG835" s="16">
        <f t="shared" si="351"/>
        <v>0</v>
      </c>
      <c r="AH835" s="11"/>
      <c r="AI835" s="11"/>
      <c r="AJ835" s="11"/>
      <c r="AK835" s="12"/>
      <c r="AL835" s="16">
        <f t="shared" si="352"/>
        <v>0</v>
      </c>
      <c r="AM835" s="11"/>
      <c r="AN835" s="11"/>
      <c r="AO835" s="11"/>
      <c r="AP835" s="12"/>
      <c r="AQ835" s="16">
        <f t="shared" si="353"/>
        <v>0</v>
      </c>
      <c r="AR835" s="11"/>
      <c r="AS835" s="11"/>
      <c r="AT835" s="11"/>
      <c r="AU835" s="12"/>
      <c r="AV835" s="25">
        <f t="shared" si="354"/>
        <v>0</v>
      </c>
    </row>
    <row r="836" spans="1:48" x14ac:dyDescent="0.25">
      <c r="A836" s="10">
        <f t="shared" si="355"/>
        <v>38</v>
      </c>
      <c r="B836" s="3" t="s">
        <v>9</v>
      </c>
      <c r="C836" s="21" t="s">
        <v>61</v>
      </c>
      <c r="D836" s="75"/>
      <c r="E836" s="75"/>
      <c r="F836" s="75"/>
      <c r="G836" s="76"/>
      <c r="H836" s="77">
        <f t="shared" si="346"/>
        <v>0</v>
      </c>
      <c r="I836" s="75"/>
      <c r="J836" s="75"/>
      <c r="K836" s="75"/>
      <c r="L836" s="76"/>
      <c r="M836" s="77">
        <f t="shared" si="347"/>
        <v>0</v>
      </c>
      <c r="N836" s="75"/>
      <c r="O836" s="75"/>
      <c r="P836" s="75"/>
      <c r="Q836" s="76"/>
      <c r="R836" s="77">
        <f t="shared" si="348"/>
        <v>0</v>
      </c>
      <c r="S836" s="75"/>
      <c r="T836" s="75"/>
      <c r="U836" s="75"/>
      <c r="V836" s="76"/>
      <c r="W836" s="77">
        <f t="shared" si="349"/>
        <v>0</v>
      </c>
      <c r="X836" s="11"/>
      <c r="Y836" s="11"/>
      <c r="Z836" s="11"/>
      <c r="AA836" s="12"/>
      <c r="AB836" s="16">
        <f t="shared" si="350"/>
        <v>0</v>
      </c>
      <c r="AC836" s="11"/>
      <c r="AD836" s="11"/>
      <c r="AE836" s="11"/>
      <c r="AF836" s="12"/>
      <c r="AG836" s="16">
        <f t="shared" si="351"/>
        <v>0</v>
      </c>
      <c r="AH836" s="11"/>
      <c r="AI836" s="11"/>
      <c r="AJ836" s="11"/>
      <c r="AK836" s="12"/>
      <c r="AL836" s="16">
        <f t="shared" si="352"/>
        <v>0</v>
      </c>
      <c r="AM836" s="11"/>
      <c r="AN836" s="11"/>
      <c r="AO836" s="11"/>
      <c r="AP836" s="12"/>
      <c r="AQ836" s="16">
        <f t="shared" si="353"/>
        <v>0</v>
      </c>
      <c r="AR836" s="11"/>
      <c r="AS836" s="11"/>
      <c r="AT836" s="11"/>
      <c r="AU836" s="12"/>
      <c r="AV836" s="25">
        <f t="shared" si="354"/>
        <v>0</v>
      </c>
    </row>
    <row r="837" spans="1:48" x14ac:dyDescent="0.25">
      <c r="A837" s="10">
        <f t="shared" si="355"/>
        <v>38</v>
      </c>
      <c r="B837" s="3" t="s">
        <v>10</v>
      </c>
      <c r="C837" s="21" t="s">
        <v>61</v>
      </c>
      <c r="D837" s="75"/>
      <c r="E837" s="75"/>
      <c r="F837" s="75"/>
      <c r="G837" s="76"/>
      <c r="H837" s="77">
        <f t="shared" si="346"/>
        <v>0</v>
      </c>
      <c r="I837" s="75"/>
      <c r="J837" s="75"/>
      <c r="K837" s="75"/>
      <c r="L837" s="76"/>
      <c r="M837" s="77">
        <f t="shared" si="347"/>
        <v>0</v>
      </c>
      <c r="N837" s="75"/>
      <c r="O837" s="75"/>
      <c r="P837" s="75"/>
      <c r="Q837" s="76"/>
      <c r="R837" s="77">
        <f t="shared" si="348"/>
        <v>0</v>
      </c>
      <c r="S837" s="75"/>
      <c r="T837" s="75"/>
      <c r="U837" s="75"/>
      <c r="V837" s="76"/>
      <c r="W837" s="77">
        <f t="shared" si="349"/>
        <v>0</v>
      </c>
      <c r="X837" s="11"/>
      <c r="Y837" s="11"/>
      <c r="Z837" s="11"/>
      <c r="AA837" s="12"/>
      <c r="AB837" s="16">
        <f t="shared" si="350"/>
        <v>0</v>
      </c>
      <c r="AC837" s="11"/>
      <c r="AD837" s="11"/>
      <c r="AE837" s="11"/>
      <c r="AF837" s="12"/>
      <c r="AG837" s="16">
        <f t="shared" si="351"/>
        <v>0</v>
      </c>
      <c r="AH837" s="11"/>
      <c r="AI837" s="11"/>
      <c r="AJ837" s="11"/>
      <c r="AK837" s="12"/>
      <c r="AL837" s="16">
        <f t="shared" si="352"/>
        <v>0</v>
      </c>
      <c r="AM837" s="11"/>
      <c r="AN837" s="11"/>
      <c r="AO837" s="11"/>
      <c r="AP837" s="12"/>
      <c r="AQ837" s="16">
        <f t="shared" si="353"/>
        <v>0</v>
      </c>
      <c r="AR837" s="11"/>
      <c r="AS837" s="11"/>
      <c r="AT837" s="11"/>
      <c r="AU837" s="12"/>
      <c r="AV837" s="25">
        <f t="shared" si="354"/>
        <v>0</v>
      </c>
    </row>
    <row r="838" spans="1:48" x14ac:dyDescent="0.25">
      <c r="A838" s="10">
        <f t="shared" si="355"/>
        <v>38</v>
      </c>
      <c r="B838" s="3" t="s">
        <v>55</v>
      </c>
      <c r="C838" s="21" t="s">
        <v>61</v>
      </c>
      <c r="D838" s="75"/>
      <c r="E838" s="75"/>
      <c r="F838" s="75"/>
      <c r="G838" s="76"/>
      <c r="H838" s="77">
        <f t="shared" si="346"/>
        <v>0</v>
      </c>
      <c r="I838" s="75"/>
      <c r="J838" s="75"/>
      <c r="K838" s="75"/>
      <c r="L838" s="76"/>
      <c r="M838" s="77">
        <f t="shared" si="347"/>
        <v>0</v>
      </c>
      <c r="N838" s="75"/>
      <c r="O838" s="75"/>
      <c r="P838" s="75"/>
      <c r="Q838" s="76"/>
      <c r="R838" s="77">
        <f t="shared" si="348"/>
        <v>0</v>
      </c>
      <c r="S838" s="75"/>
      <c r="T838" s="75"/>
      <c r="U838" s="75"/>
      <c r="V838" s="76"/>
      <c r="W838" s="77">
        <f t="shared" si="349"/>
        <v>0</v>
      </c>
      <c r="X838" s="11"/>
      <c r="Y838" s="11"/>
      <c r="Z838" s="11"/>
      <c r="AA838" s="12"/>
      <c r="AB838" s="16">
        <f t="shared" si="350"/>
        <v>0</v>
      </c>
      <c r="AC838" s="11"/>
      <c r="AD838" s="11"/>
      <c r="AE838" s="11"/>
      <c r="AF838" s="12"/>
      <c r="AG838" s="16">
        <f t="shared" si="351"/>
        <v>0</v>
      </c>
      <c r="AH838" s="11"/>
      <c r="AI838" s="11"/>
      <c r="AJ838" s="11"/>
      <c r="AK838" s="12"/>
      <c r="AL838" s="16">
        <f t="shared" si="352"/>
        <v>0</v>
      </c>
      <c r="AM838" s="11"/>
      <c r="AN838" s="11"/>
      <c r="AO838" s="11"/>
      <c r="AP838" s="12"/>
      <c r="AQ838" s="16">
        <f t="shared" si="353"/>
        <v>0</v>
      </c>
      <c r="AR838" s="11"/>
      <c r="AS838" s="11"/>
      <c r="AT838" s="11"/>
      <c r="AU838" s="12"/>
      <c r="AV838" s="25">
        <f t="shared" si="354"/>
        <v>0</v>
      </c>
    </row>
    <row r="839" spans="1:48" x14ac:dyDescent="0.25">
      <c r="A839" s="10">
        <f t="shared" si="355"/>
        <v>38</v>
      </c>
      <c r="B839" s="22" t="s">
        <v>34</v>
      </c>
      <c r="C839" s="21" t="s">
        <v>61</v>
      </c>
      <c r="D839" s="78"/>
      <c r="E839" s="78"/>
      <c r="F839" s="78"/>
      <c r="G839" s="79"/>
      <c r="H839" s="80">
        <f t="shared" si="346"/>
        <v>0</v>
      </c>
      <c r="I839" s="78"/>
      <c r="J839" s="78"/>
      <c r="K839" s="78"/>
      <c r="L839" s="79"/>
      <c r="M839" s="80">
        <f t="shared" si="347"/>
        <v>0</v>
      </c>
      <c r="N839" s="78"/>
      <c r="O839" s="78"/>
      <c r="P839" s="78"/>
      <c r="Q839" s="79"/>
      <c r="R839" s="80">
        <f t="shared" si="348"/>
        <v>0</v>
      </c>
      <c r="S839" s="78"/>
      <c r="T839" s="78"/>
      <c r="U839" s="78"/>
      <c r="V839" s="79"/>
      <c r="W839" s="80">
        <f t="shared" si="349"/>
        <v>0</v>
      </c>
      <c r="X839" s="13"/>
      <c r="Y839" s="13"/>
      <c r="Z839" s="13"/>
      <c r="AA839" s="14"/>
      <c r="AB839" s="17">
        <f t="shared" si="350"/>
        <v>0</v>
      </c>
      <c r="AC839" s="13"/>
      <c r="AD839" s="13"/>
      <c r="AE839" s="13"/>
      <c r="AF839" s="14"/>
      <c r="AG839" s="17">
        <f t="shared" si="351"/>
        <v>0</v>
      </c>
      <c r="AH839" s="13"/>
      <c r="AI839" s="13"/>
      <c r="AJ839" s="13"/>
      <c r="AK839" s="14"/>
      <c r="AL839" s="17">
        <f t="shared" si="352"/>
        <v>0</v>
      </c>
      <c r="AM839" s="13"/>
      <c r="AN839" s="13"/>
      <c r="AO839" s="13"/>
      <c r="AP839" s="14"/>
      <c r="AQ839" s="17">
        <f t="shared" si="353"/>
        <v>0</v>
      </c>
      <c r="AR839" s="13"/>
      <c r="AS839" s="13"/>
      <c r="AT839" s="13"/>
      <c r="AU839" s="14"/>
      <c r="AV839" s="26">
        <f t="shared" si="354"/>
        <v>0</v>
      </c>
    </row>
    <row r="840" spans="1:48" x14ac:dyDescent="0.25">
      <c r="A840" s="10">
        <f t="shared" si="355"/>
        <v>38</v>
      </c>
      <c r="B840" s="27"/>
      <c r="C840" s="28"/>
      <c r="D840" s="81"/>
      <c r="E840" s="82"/>
      <c r="F840" s="82"/>
      <c r="G840" s="82"/>
      <c r="H840" s="83">
        <f>SUM(H820:H839)</f>
        <v>0</v>
      </c>
      <c r="I840" s="82"/>
      <c r="J840" s="82"/>
      <c r="K840" s="82"/>
      <c r="L840" s="82"/>
      <c r="M840" s="83">
        <f>SUM(M820:M839)</f>
        <v>0</v>
      </c>
      <c r="N840" s="82"/>
      <c r="O840" s="82"/>
      <c r="P840" s="82"/>
      <c r="Q840" s="82"/>
      <c r="R840" s="83">
        <f>SUM(R820:R839)</f>
        <v>0</v>
      </c>
      <c r="S840" s="82"/>
      <c r="T840" s="82"/>
      <c r="U840" s="82"/>
      <c r="V840" s="82"/>
      <c r="W840" s="83">
        <f>SUM(W820:W839)</f>
        <v>0</v>
      </c>
      <c r="X840" s="29"/>
      <c r="Y840" s="29"/>
      <c r="Z840" s="29"/>
      <c r="AA840" s="29"/>
      <c r="AB840" s="30">
        <f>SUM(AB820:AB839)</f>
        <v>0</v>
      </c>
      <c r="AC840" s="29"/>
      <c r="AD840" s="29"/>
      <c r="AE840" s="29"/>
      <c r="AF840" s="29"/>
      <c r="AG840" s="30">
        <f>SUM(AG820:AG839)</f>
        <v>0</v>
      </c>
      <c r="AH840" s="29"/>
      <c r="AI840" s="29"/>
      <c r="AJ840" s="29"/>
      <c r="AK840" s="29"/>
      <c r="AL840" s="30">
        <f>SUM(AL820:AL839)</f>
        <v>0</v>
      </c>
      <c r="AM840" s="29"/>
      <c r="AN840" s="29"/>
      <c r="AO840" s="29"/>
      <c r="AP840" s="29"/>
      <c r="AQ840" s="30">
        <f>SUM(AQ820:AQ839)</f>
        <v>0</v>
      </c>
      <c r="AR840" s="29"/>
      <c r="AS840" s="29"/>
      <c r="AT840" s="29"/>
      <c r="AU840" s="29"/>
      <c r="AV840" s="30">
        <f>SUM(AV820:AV839)</f>
        <v>0</v>
      </c>
    </row>
    <row r="841" spans="1:48" x14ac:dyDescent="0.25">
      <c r="A841" s="10">
        <f t="shared" si="355"/>
        <v>38</v>
      </c>
      <c r="B841" s="115" t="str">
        <f>"Буква (или иное название) класса "&amp;A1084&amp;":"</f>
        <v>Буква (или иное название) класса 50:</v>
      </c>
      <c r="C841" s="116"/>
      <c r="D841" s="106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</row>
    <row r="842" spans="1:48" x14ac:dyDescent="0.25">
      <c r="A842" s="10">
        <f t="shared" si="355"/>
        <v>39</v>
      </c>
      <c r="B842" s="3" t="s">
        <v>0</v>
      </c>
      <c r="C842" s="21" t="s">
        <v>61</v>
      </c>
      <c r="D842" s="75"/>
      <c r="E842" s="75"/>
      <c r="F842" s="75"/>
      <c r="G842" s="76"/>
      <c r="H842" s="77">
        <f t="shared" ref="H842:H861" si="356">COUNTA(D842:G842)</f>
        <v>0</v>
      </c>
      <c r="I842" s="75"/>
      <c r="J842" s="75"/>
      <c r="K842" s="75"/>
      <c r="L842" s="76"/>
      <c r="M842" s="77">
        <f t="shared" ref="M842:M861" si="357">COUNTA(I842:L842)</f>
        <v>0</v>
      </c>
      <c r="N842" s="75"/>
      <c r="O842" s="75"/>
      <c r="P842" s="75"/>
      <c r="Q842" s="76"/>
      <c r="R842" s="77">
        <f t="shared" ref="R842:R861" si="358">COUNTA(N842:Q842)</f>
        <v>0</v>
      </c>
      <c r="S842" s="75"/>
      <c r="T842" s="75"/>
      <c r="U842" s="75"/>
      <c r="V842" s="76"/>
      <c r="W842" s="77">
        <f t="shared" ref="W842:W861" si="359">COUNTA(S842:V842)</f>
        <v>0</v>
      </c>
      <c r="X842" s="11"/>
      <c r="Y842" s="11"/>
      <c r="Z842" s="11"/>
      <c r="AA842" s="12"/>
      <c r="AB842" s="16">
        <f t="shared" ref="AB842:AB861" si="360">COUNTA(X842:AA842)</f>
        <v>0</v>
      </c>
      <c r="AC842" s="11"/>
      <c r="AD842" s="11"/>
      <c r="AE842" s="11"/>
      <c r="AF842" s="12"/>
      <c r="AG842" s="16">
        <f t="shared" ref="AG842:AG861" si="361">COUNTA(AC842:AF842)</f>
        <v>0</v>
      </c>
      <c r="AH842" s="11"/>
      <c r="AI842" s="11"/>
      <c r="AJ842" s="11"/>
      <c r="AK842" s="12"/>
      <c r="AL842" s="16">
        <f t="shared" ref="AL842:AL861" si="362">COUNTA(AH842:AK842)</f>
        <v>0</v>
      </c>
      <c r="AM842" s="11"/>
      <c r="AN842" s="11"/>
      <c r="AO842" s="11"/>
      <c r="AP842" s="12"/>
      <c r="AQ842" s="16">
        <f t="shared" ref="AQ842:AQ861" si="363">COUNTA(AM842:AP842)</f>
        <v>0</v>
      </c>
      <c r="AR842" s="11"/>
      <c r="AS842" s="11"/>
      <c r="AT842" s="11"/>
      <c r="AU842" s="12"/>
      <c r="AV842" s="25">
        <f t="shared" ref="AV842:AV861" si="364">COUNTA(AR842:AU842)</f>
        <v>0</v>
      </c>
    </row>
    <row r="843" spans="1:48" x14ac:dyDescent="0.25">
      <c r="A843" s="10">
        <f t="shared" si="355"/>
        <v>39</v>
      </c>
      <c r="B843" s="3" t="s">
        <v>45</v>
      </c>
      <c r="C843" s="21" t="s">
        <v>61</v>
      </c>
      <c r="D843" s="75"/>
      <c r="E843" s="75"/>
      <c r="F843" s="75"/>
      <c r="G843" s="76"/>
      <c r="H843" s="77">
        <f t="shared" si="356"/>
        <v>0</v>
      </c>
      <c r="I843" s="75"/>
      <c r="J843" s="75"/>
      <c r="K843" s="75"/>
      <c r="L843" s="76"/>
      <c r="M843" s="77">
        <f t="shared" si="357"/>
        <v>0</v>
      </c>
      <c r="N843" s="75"/>
      <c r="O843" s="75"/>
      <c r="P843" s="75"/>
      <c r="Q843" s="76"/>
      <c r="R843" s="77">
        <f t="shared" si="358"/>
        <v>0</v>
      </c>
      <c r="S843" s="75"/>
      <c r="T843" s="75"/>
      <c r="U843" s="75"/>
      <c r="V843" s="76"/>
      <c r="W843" s="77">
        <f t="shared" si="359"/>
        <v>0</v>
      </c>
      <c r="X843" s="11"/>
      <c r="Y843" s="11"/>
      <c r="Z843" s="11"/>
      <c r="AA843" s="12"/>
      <c r="AB843" s="16">
        <f t="shared" si="360"/>
        <v>0</v>
      </c>
      <c r="AC843" s="11"/>
      <c r="AD843" s="11"/>
      <c r="AE843" s="11"/>
      <c r="AF843" s="12"/>
      <c r="AG843" s="16">
        <f t="shared" si="361"/>
        <v>0</v>
      </c>
      <c r="AH843" s="11"/>
      <c r="AI843" s="11"/>
      <c r="AJ843" s="11"/>
      <c r="AK843" s="12"/>
      <c r="AL843" s="16">
        <f t="shared" si="362"/>
        <v>0</v>
      </c>
      <c r="AM843" s="11"/>
      <c r="AN843" s="11"/>
      <c r="AO843" s="11"/>
      <c r="AP843" s="12"/>
      <c r="AQ843" s="16">
        <f t="shared" si="363"/>
        <v>0</v>
      </c>
      <c r="AR843" s="11"/>
      <c r="AS843" s="11"/>
      <c r="AT843" s="11"/>
      <c r="AU843" s="12"/>
      <c r="AV843" s="25">
        <f t="shared" si="364"/>
        <v>0</v>
      </c>
    </row>
    <row r="844" spans="1:48" x14ac:dyDescent="0.25">
      <c r="A844" s="10">
        <f t="shared" si="355"/>
        <v>39</v>
      </c>
      <c r="B844" s="3" t="s">
        <v>2</v>
      </c>
      <c r="C844" s="21" t="s">
        <v>61</v>
      </c>
      <c r="D844" s="75"/>
      <c r="E844" s="75"/>
      <c r="F844" s="75"/>
      <c r="G844" s="76"/>
      <c r="H844" s="77">
        <f t="shared" si="356"/>
        <v>0</v>
      </c>
      <c r="I844" s="75"/>
      <c r="J844" s="75"/>
      <c r="K844" s="75"/>
      <c r="L844" s="76"/>
      <c r="M844" s="77">
        <f t="shared" si="357"/>
        <v>0</v>
      </c>
      <c r="N844" s="75"/>
      <c r="O844" s="75"/>
      <c r="P844" s="75"/>
      <c r="Q844" s="76"/>
      <c r="R844" s="77">
        <f t="shared" si="358"/>
        <v>0</v>
      </c>
      <c r="S844" s="75"/>
      <c r="T844" s="75"/>
      <c r="U844" s="75"/>
      <c r="V844" s="76"/>
      <c r="W844" s="77">
        <f t="shared" si="359"/>
        <v>0</v>
      </c>
      <c r="X844" s="11"/>
      <c r="Y844" s="11"/>
      <c r="Z844" s="11"/>
      <c r="AA844" s="12"/>
      <c r="AB844" s="16">
        <f t="shared" si="360"/>
        <v>0</v>
      </c>
      <c r="AC844" s="11"/>
      <c r="AD844" s="11"/>
      <c r="AE844" s="11"/>
      <c r="AF844" s="12"/>
      <c r="AG844" s="16">
        <f t="shared" si="361"/>
        <v>0</v>
      </c>
      <c r="AH844" s="11"/>
      <c r="AI844" s="11"/>
      <c r="AJ844" s="11"/>
      <c r="AK844" s="12"/>
      <c r="AL844" s="16">
        <f t="shared" si="362"/>
        <v>0</v>
      </c>
      <c r="AM844" s="11"/>
      <c r="AN844" s="11"/>
      <c r="AO844" s="11"/>
      <c r="AP844" s="12"/>
      <c r="AQ844" s="16">
        <f t="shared" si="363"/>
        <v>0</v>
      </c>
      <c r="AR844" s="11"/>
      <c r="AS844" s="11"/>
      <c r="AT844" s="11"/>
      <c r="AU844" s="12"/>
      <c r="AV844" s="25">
        <f t="shared" si="364"/>
        <v>0</v>
      </c>
    </row>
    <row r="845" spans="1:48" x14ac:dyDescent="0.25">
      <c r="A845" s="10">
        <f t="shared" si="355"/>
        <v>39</v>
      </c>
      <c r="B845" s="3" t="s">
        <v>46</v>
      </c>
      <c r="C845" s="21" t="s">
        <v>61</v>
      </c>
      <c r="D845" s="75"/>
      <c r="E845" s="75"/>
      <c r="F845" s="75"/>
      <c r="G845" s="76"/>
      <c r="H845" s="77">
        <f t="shared" si="356"/>
        <v>0</v>
      </c>
      <c r="I845" s="75"/>
      <c r="J845" s="75"/>
      <c r="K845" s="75"/>
      <c r="L845" s="76"/>
      <c r="M845" s="77">
        <f t="shared" si="357"/>
        <v>0</v>
      </c>
      <c r="N845" s="75"/>
      <c r="O845" s="75"/>
      <c r="P845" s="75"/>
      <c r="Q845" s="76"/>
      <c r="R845" s="77">
        <f t="shared" si="358"/>
        <v>0</v>
      </c>
      <c r="S845" s="75"/>
      <c r="T845" s="75"/>
      <c r="U845" s="75"/>
      <c r="V845" s="76"/>
      <c r="W845" s="77">
        <f t="shared" si="359"/>
        <v>0</v>
      </c>
      <c r="X845" s="11"/>
      <c r="Y845" s="11"/>
      <c r="Z845" s="11"/>
      <c r="AA845" s="12"/>
      <c r="AB845" s="16">
        <f t="shared" si="360"/>
        <v>0</v>
      </c>
      <c r="AC845" s="11"/>
      <c r="AD845" s="11"/>
      <c r="AE845" s="11"/>
      <c r="AF845" s="12"/>
      <c r="AG845" s="16">
        <f t="shared" si="361"/>
        <v>0</v>
      </c>
      <c r="AH845" s="11"/>
      <c r="AI845" s="11"/>
      <c r="AJ845" s="11"/>
      <c r="AK845" s="12"/>
      <c r="AL845" s="16">
        <f t="shared" si="362"/>
        <v>0</v>
      </c>
      <c r="AM845" s="11"/>
      <c r="AN845" s="11"/>
      <c r="AO845" s="11"/>
      <c r="AP845" s="12"/>
      <c r="AQ845" s="16">
        <f t="shared" si="363"/>
        <v>0</v>
      </c>
      <c r="AR845" s="11"/>
      <c r="AS845" s="11"/>
      <c r="AT845" s="11"/>
      <c r="AU845" s="12"/>
      <c r="AV845" s="25">
        <f t="shared" si="364"/>
        <v>0</v>
      </c>
    </row>
    <row r="846" spans="1:48" x14ac:dyDescent="0.25">
      <c r="A846" s="10">
        <f t="shared" si="355"/>
        <v>39</v>
      </c>
      <c r="B846" s="3" t="s">
        <v>4</v>
      </c>
      <c r="C846" s="21" t="s">
        <v>61</v>
      </c>
      <c r="D846" s="75"/>
      <c r="E846" s="75"/>
      <c r="F846" s="75"/>
      <c r="G846" s="76"/>
      <c r="H846" s="77">
        <f t="shared" si="356"/>
        <v>0</v>
      </c>
      <c r="I846" s="75"/>
      <c r="J846" s="75"/>
      <c r="K846" s="75"/>
      <c r="L846" s="76"/>
      <c r="M846" s="77">
        <f t="shared" si="357"/>
        <v>0</v>
      </c>
      <c r="N846" s="75"/>
      <c r="O846" s="75"/>
      <c r="P846" s="75"/>
      <c r="Q846" s="76"/>
      <c r="R846" s="77">
        <f t="shared" si="358"/>
        <v>0</v>
      </c>
      <c r="S846" s="75"/>
      <c r="T846" s="75"/>
      <c r="U846" s="75"/>
      <c r="V846" s="76"/>
      <c r="W846" s="77">
        <f t="shared" si="359"/>
        <v>0</v>
      </c>
      <c r="X846" s="11"/>
      <c r="Y846" s="11"/>
      <c r="Z846" s="11"/>
      <c r="AA846" s="12"/>
      <c r="AB846" s="16">
        <f t="shared" si="360"/>
        <v>0</v>
      </c>
      <c r="AC846" s="11"/>
      <c r="AD846" s="11"/>
      <c r="AE846" s="11"/>
      <c r="AF846" s="12"/>
      <c r="AG846" s="16">
        <f t="shared" si="361"/>
        <v>0</v>
      </c>
      <c r="AH846" s="11"/>
      <c r="AI846" s="11"/>
      <c r="AJ846" s="11"/>
      <c r="AK846" s="12"/>
      <c r="AL846" s="16">
        <f t="shared" si="362"/>
        <v>0</v>
      </c>
      <c r="AM846" s="11"/>
      <c r="AN846" s="11"/>
      <c r="AO846" s="11"/>
      <c r="AP846" s="12"/>
      <c r="AQ846" s="16">
        <f t="shared" si="363"/>
        <v>0</v>
      </c>
      <c r="AR846" s="11"/>
      <c r="AS846" s="11"/>
      <c r="AT846" s="11"/>
      <c r="AU846" s="12"/>
      <c r="AV846" s="25">
        <f t="shared" si="364"/>
        <v>0</v>
      </c>
    </row>
    <row r="847" spans="1:48" x14ac:dyDescent="0.25">
      <c r="A847" s="10">
        <f t="shared" si="355"/>
        <v>39</v>
      </c>
      <c r="B847" s="3" t="s">
        <v>47</v>
      </c>
      <c r="C847" s="21" t="s">
        <v>61</v>
      </c>
      <c r="D847" s="75"/>
      <c r="E847" s="75"/>
      <c r="F847" s="75"/>
      <c r="G847" s="76"/>
      <c r="H847" s="77">
        <f t="shared" si="356"/>
        <v>0</v>
      </c>
      <c r="I847" s="75"/>
      <c r="J847" s="75"/>
      <c r="K847" s="75"/>
      <c r="L847" s="76"/>
      <c r="M847" s="77">
        <f t="shared" si="357"/>
        <v>0</v>
      </c>
      <c r="N847" s="75"/>
      <c r="O847" s="75"/>
      <c r="P847" s="75"/>
      <c r="Q847" s="76"/>
      <c r="R847" s="77">
        <f t="shared" si="358"/>
        <v>0</v>
      </c>
      <c r="S847" s="75"/>
      <c r="T847" s="75"/>
      <c r="U847" s="75"/>
      <c r="V847" s="76"/>
      <c r="W847" s="77">
        <f t="shared" si="359"/>
        <v>0</v>
      </c>
      <c r="X847" s="11"/>
      <c r="Y847" s="11"/>
      <c r="Z847" s="11"/>
      <c r="AA847" s="12"/>
      <c r="AB847" s="16">
        <f t="shared" si="360"/>
        <v>0</v>
      </c>
      <c r="AC847" s="11"/>
      <c r="AD847" s="11"/>
      <c r="AE847" s="11"/>
      <c r="AF847" s="12"/>
      <c r="AG847" s="16">
        <f t="shared" si="361"/>
        <v>0</v>
      </c>
      <c r="AH847" s="11"/>
      <c r="AI847" s="11"/>
      <c r="AJ847" s="11"/>
      <c r="AK847" s="12"/>
      <c r="AL847" s="16">
        <f t="shared" si="362"/>
        <v>0</v>
      </c>
      <c r="AM847" s="11"/>
      <c r="AN847" s="11"/>
      <c r="AO847" s="11"/>
      <c r="AP847" s="12"/>
      <c r="AQ847" s="16">
        <f t="shared" si="363"/>
        <v>0</v>
      </c>
      <c r="AR847" s="11"/>
      <c r="AS847" s="11"/>
      <c r="AT847" s="11"/>
      <c r="AU847" s="12"/>
      <c r="AV847" s="25">
        <f t="shared" si="364"/>
        <v>0</v>
      </c>
    </row>
    <row r="848" spans="1:48" x14ac:dyDescent="0.25">
      <c r="A848" s="10">
        <f t="shared" si="355"/>
        <v>39</v>
      </c>
      <c r="B848" s="3" t="s">
        <v>5</v>
      </c>
      <c r="C848" s="21" t="s">
        <v>61</v>
      </c>
      <c r="D848" s="75"/>
      <c r="E848" s="75"/>
      <c r="F848" s="75"/>
      <c r="G848" s="76"/>
      <c r="H848" s="77">
        <f t="shared" si="356"/>
        <v>0</v>
      </c>
      <c r="I848" s="75"/>
      <c r="J848" s="75"/>
      <c r="K848" s="75"/>
      <c r="L848" s="76"/>
      <c r="M848" s="77">
        <f t="shared" si="357"/>
        <v>0</v>
      </c>
      <c r="N848" s="75"/>
      <c r="O848" s="75"/>
      <c r="P848" s="75"/>
      <c r="Q848" s="76"/>
      <c r="R848" s="77">
        <f t="shared" si="358"/>
        <v>0</v>
      </c>
      <c r="S848" s="75"/>
      <c r="T848" s="75"/>
      <c r="U848" s="75"/>
      <c r="V848" s="76"/>
      <c r="W848" s="77">
        <f t="shared" si="359"/>
        <v>0</v>
      </c>
      <c r="X848" s="11"/>
      <c r="Y848" s="11"/>
      <c r="Z848" s="11"/>
      <c r="AA848" s="12"/>
      <c r="AB848" s="16">
        <f t="shared" si="360"/>
        <v>0</v>
      </c>
      <c r="AC848" s="11"/>
      <c r="AD848" s="11"/>
      <c r="AE848" s="11"/>
      <c r="AF848" s="12"/>
      <c r="AG848" s="16">
        <f t="shared" si="361"/>
        <v>0</v>
      </c>
      <c r="AH848" s="11"/>
      <c r="AI848" s="11"/>
      <c r="AJ848" s="11"/>
      <c r="AK848" s="12"/>
      <c r="AL848" s="16">
        <f t="shared" si="362"/>
        <v>0</v>
      </c>
      <c r="AM848" s="11"/>
      <c r="AN848" s="11"/>
      <c r="AO848" s="11"/>
      <c r="AP848" s="12"/>
      <c r="AQ848" s="16">
        <f t="shared" si="363"/>
        <v>0</v>
      </c>
      <c r="AR848" s="11"/>
      <c r="AS848" s="11"/>
      <c r="AT848" s="11"/>
      <c r="AU848" s="12"/>
      <c r="AV848" s="25">
        <f t="shared" si="364"/>
        <v>0</v>
      </c>
    </row>
    <row r="849" spans="1:48" x14ac:dyDescent="0.25">
      <c r="A849" s="10">
        <f t="shared" si="355"/>
        <v>39</v>
      </c>
      <c r="B849" s="3" t="s">
        <v>48</v>
      </c>
      <c r="C849" s="21" t="s">
        <v>61</v>
      </c>
      <c r="D849" s="75"/>
      <c r="E849" s="75"/>
      <c r="F849" s="75"/>
      <c r="G849" s="76"/>
      <c r="H849" s="77">
        <f t="shared" si="356"/>
        <v>0</v>
      </c>
      <c r="I849" s="75"/>
      <c r="J849" s="75"/>
      <c r="K849" s="75"/>
      <c r="L849" s="76"/>
      <c r="M849" s="77">
        <f t="shared" si="357"/>
        <v>0</v>
      </c>
      <c r="N849" s="75"/>
      <c r="O849" s="75"/>
      <c r="P849" s="75"/>
      <c r="Q849" s="76"/>
      <c r="R849" s="77">
        <f t="shared" si="358"/>
        <v>0</v>
      </c>
      <c r="S849" s="75"/>
      <c r="T849" s="75"/>
      <c r="U849" s="75"/>
      <c r="V849" s="76"/>
      <c r="W849" s="77">
        <f t="shared" si="359"/>
        <v>0</v>
      </c>
      <c r="X849" s="11"/>
      <c r="Y849" s="11"/>
      <c r="Z849" s="11"/>
      <c r="AA849" s="12"/>
      <c r="AB849" s="16">
        <f t="shared" si="360"/>
        <v>0</v>
      </c>
      <c r="AC849" s="11"/>
      <c r="AD849" s="11"/>
      <c r="AE849" s="11"/>
      <c r="AF849" s="12"/>
      <c r="AG849" s="16">
        <f t="shared" si="361"/>
        <v>0</v>
      </c>
      <c r="AH849" s="11"/>
      <c r="AI849" s="11"/>
      <c r="AJ849" s="11"/>
      <c r="AK849" s="12"/>
      <c r="AL849" s="16">
        <f t="shared" si="362"/>
        <v>0</v>
      </c>
      <c r="AM849" s="11"/>
      <c r="AN849" s="11"/>
      <c r="AO849" s="11"/>
      <c r="AP849" s="12"/>
      <c r="AQ849" s="16">
        <f t="shared" si="363"/>
        <v>0</v>
      </c>
      <c r="AR849" s="11"/>
      <c r="AS849" s="11"/>
      <c r="AT849" s="11"/>
      <c r="AU849" s="12"/>
      <c r="AV849" s="25">
        <f t="shared" si="364"/>
        <v>0</v>
      </c>
    </row>
    <row r="850" spans="1:48" x14ac:dyDescent="0.25">
      <c r="A850" s="10">
        <f t="shared" si="355"/>
        <v>39</v>
      </c>
      <c r="B850" s="3" t="s">
        <v>49</v>
      </c>
      <c r="C850" s="21" t="s">
        <v>61</v>
      </c>
      <c r="D850" s="75"/>
      <c r="E850" s="75"/>
      <c r="F850" s="75"/>
      <c r="G850" s="76"/>
      <c r="H850" s="77">
        <f t="shared" si="356"/>
        <v>0</v>
      </c>
      <c r="I850" s="75"/>
      <c r="J850" s="75"/>
      <c r="K850" s="75"/>
      <c r="L850" s="76"/>
      <c r="M850" s="77">
        <f t="shared" si="357"/>
        <v>0</v>
      </c>
      <c r="N850" s="75"/>
      <c r="O850" s="75"/>
      <c r="P850" s="75"/>
      <c r="Q850" s="76"/>
      <c r="R850" s="77">
        <f t="shared" si="358"/>
        <v>0</v>
      </c>
      <c r="S850" s="75"/>
      <c r="T850" s="75"/>
      <c r="U850" s="75"/>
      <c r="V850" s="76"/>
      <c r="W850" s="77">
        <f t="shared" si="359"/>
        <v>0</v>
      </c>
      <c r="X850" s="11"/>
      <c r="Y850" s="11"/>
      <c r="Z850" s="11"/>
      <c r="AA850" s="12"/>
      <c r="AB850" s="16">
        <f t="shared" si="360"/>
        <v>0</v>
      </c>
      <c r="AC850" s="11"/>
      <c r="AD850" s="11"/>
      <c r="AE850" s="11"/>
      <c r="AF850" s="12"/>
      <c r="AG850" s="16">
        <f t="shared" si="361"/>
        <v>0</v>
      </c>
      <c r="AH850" s="11"/>
      <c r="AI850" s="11"/>
      <c r="AJ850" s="11"/>
      <c r="AK850" s="12"/>
      <c r="AL850" s="16">
        <f t="shared" si="362"/>
        <v>0</v>
      </c>
      <c r="AM850" s="11"/>
      <c r="AN850" s="11"/>
      <c r="AO850" s="11"/>
      <c r="AP850" s="12"/>
      <c r="AQ850" s="16">
        <f t="shared" si="363"/>
        <v>0</v>
      </c>
      <c r="AR850" s="11"/>
      <c r="AS850" s="11"/>
      <c r="AT850" s="11"/>
      <c r="AU850" s="12"/>
      <c r="AV850" s="25">
        <f t="shared" si="364"/>
        <v>0</v>
      </c>
    </row>
    <row r="851" spans="1:48" x14ac:dyDescent="0.25">
      <c r="A851" s="10">
        <f t="shared" si="355"/>
        <v>39</v>
      </c>
      <c r="B851" s="3" t="s">
        <v>50</v>
      </c>
      <c r="C851" s="21" t="s">
        <v>61</v>
      </c>
      <c r="D851" s="75"/>
      <c r="E851" s="75"/>
      <c r="F851" s="75"/>
      <c r="G851" s="76"/>
      <c r="H851" s="77">
        <f t="shared" si="356"/>
        <v>0</v>
      </c>
      <c r="I851" s="75"/>
      <c r="J851" s="75"/>
      <c r="K851" s="75"/>
      <c r="L851" s="76"/>
      <c r="M851" s="77">
        <f t="shared" si="357"/>
        <v>0</v>
      </c>
      <c r="N851" s="75"/>
      <c r="O851" s="75"/>
      <c r="P851" s="75"/>
      <c r="Q851" s="76"/>
      <c r="R851" s="77">
        <f t="shared" si="358"/>
        <v>0</v>
      </c>
      <c r="S851" s="75"/>
      <c r="T851" s="75"/>
      <c r="U851" s="75"/>
      <c r="V851" s="76"/>
      <c r="W851" s="77">
        <f t="shared" si="359"/>
        <v>0</v>
      </c>
      <c r="X851" s="11"/>
      <c r="Y851" s="11"/>
      <c r="Z851" s="11"/>
      <c r="AA851" s="12"/>
      <c r="AB851" s="16">
        <f t="shared" si="360"/>
        <v>0</v>
      </c>
      <c r="AC851" s="11"/>
      <c r="AD851" s="11"/>
      <c r="AE851" s="11"/>
      <c r="AF851" s="12"/>
      <c r="AG851" s="16">
        <f t="shared" si="361"/>
        <v>0</v>
      </c>
      <c r="AH851" s="11"/>
      <c r="AI851" s="11"/>
      <c r="AJ851" s="11"/>
      <c r="AK851" s="12"/>
      <c r="AL851" s="16">
        <f t="shared" si="362"/>
        <v>0</v>
      </c>
      <c r="AM851" s="11"/>
      <c r="AN851" s="11"/>
      <c r="AO851" s="11"/>
      <c r="AP851" s="12"/>
      <c r="AQ851" s="16">
        <f t="shared" si="363"/>
        <v>0</v>
      </c>
      <c r="AR851" s="11"/>
      <c r="AS851" s="11"/>
      <c r="AT851" s="11"/>
      <c r="AU851" s="12"/>
      <c r="AV851" s="25">
        <f t="shared" si="364"/>
        <v>0</v>
      </c>
    </row>
    <row r="852" spans="1:48" x14ac:dyDescent="0.25">
      <c r="A852" s="10">
        <f t="shared" si="355"/>
        <v>39</v>
      </c>
      <c r="B852" s="3" t="s">
        <v>51</v>
      </c>
      <c r="C852" s="21" t="s">
        <v>61</v>
      </c>
      <c r="D852" s="75"/>
      <c r="E852" s="75"/>
      <c r="F852" s="75"/>
      <c r="G852" s="76"/>
      <c r="H852" s="77">
        <f t="shared" si="356"/>
        <v>0</v>
      </c>
      <c r="I852" s="75"/>
      <c r="J852" s="75"/>
      <c r="K852" s="75"/>
      <c r="L852" s="76"/>
      <c r="M852" s="77">
        <f t="shared" si="357"/>
        <v>0</v>
      </c>
      <c r="N852" s="75"/>
      <c r="O852" s="75"/>
      <c r="P852" s="75"/>
      <c r="Q852" s="76"/>
      <c r="R852" s="77">
        <f t="shared" si="358"/>
        <v>0</v>
      </c>
      <c r="S852" s="75"/>
      <c r="T852" s="75"/>
      <c r="U852" s="75"/>
      <c r="V852" s="76"/>
      <c r="W852" s="77">
        <f t="shared" si="359"/>
        <v>0</v>
      </c>
      <c r="X852" s="11"/>
      <c r="Y852" s="11"/>
      <c r="Z852" s="11"/>
      <c r="AA852" s="12"/>
      <c r="AB852" s="16">
        <f t="shared" si="360"/>
        <v>0</v>
      </c>
      <c r="AC852" s="11"/>
      <c r="AD852" s="11"/>
      <c r="AE852" s="11"/>
      <c r="AF852" s="12"/>
      <c r="AG852" s="16">
        <f t="shared" si="361"/>
        <v>0</v>
      </c>
      <c r="AH852" s="11"/>
      <c r="AI852" s="11"/>
      <c r="AJ852" s="11"/>
      <c r="AK852" s="12"/>
      <c r="AL852" s="16">
        <f t="shared" si="362"/>
        <v>0</v>
      </c>
      <c r="AM852" s="11"/>
      <c r="AN852" s="11"/>
      <c r="AO852" s="11"/>
      <c r="AP852" s="12"/>
      <c r="AQ852" s="16">
        <f t="shared" si="363"/>
        <v>0</v>
      </c>
      <c r="AR852" s="11"/>
      <c r="AS852" s="11"/>
      <c r="AT852" s="11"/>
      <c r="AU852" s="12"/>
      <c r="AV852" s="25">
        <f t="shared" si="364"/>
        <v>0</v>
      </c>
    </row>
    <row r="853" spans="1:48" x14ac:dyDescent="0.25">
      <c r="A853" s="10">
        <f t="shared" si="355"/>
        <v>39</v>
      </c>
      <c r="B853" s="3" t="s">
        <v>52</v>
      </c>
      <c r="C853" s="21" t="s">
        <v>61</v>
      </c>
      <c r="D853" s="75"/>
      <c r="E853" s="75"/>
      <c r="F853" s="75"/>
      <c r="G853" s="76"/>
      <c r="H853" s="77">
        <f t="shared" si="356"/>
        <v>0</v>
      </c>
      <c r="I853" s="75"/>
      <c r="J853" s="75"/>
      <c r="K853" s="75"/>
      <c r="L853" s="76"/>
      <c r="M853" s="77">
        <f t="shared" si="357"/>
        <v>0</v>
      </c>
      <c r="N853" s="75"/>
      <c r="O853" s="75"/>
      <c r="P853" s="75"/>
      <c r="Q853" s="76"/>
      <c r="R853" s="77">
        <f t="shared" si="358"/>
        <v>0</v>
      </c>
      <c r="S853" s="75"/>
      <c r="T853" s="75"/>
      <c r="U853" s="75"/>
      <c r="V853" s="76"/>
      <c r="W853" s="77">
        <f t="shared" si="359"/>
        <v>0</v>
      </c>
      <c r="X853" s="11"/>
      <c r="Y853" s="11"/>
      <c r="Z853" s="11"/>
      <c r="AA853" s="12"/>
      <c r="AB853" s="16">
        <f t="shared" si="360"/>
        <v>0</v>
      </c>
      <c r="AC853" s="11"/>
      <c r="AD853" s="11"/>
      <c r="AE853" s="11"/>
      <c r="AF853" s="12"/>
      <c r="AG853" s="16">
        <f t="shared" si="361"/>
        <v>0</v>
      </c>
      <c r="AH853" s="11"/>
      <c r="AI853" s="11"/>
      <c r="AJ853" s="11"/>
      <c r="AK853" s="12"/>
      <c r="AL853" s="16">
        <f t="shared" si="362"/>
        <v>0</v>
      </c>
      <c r="AM853" s="11"/>
      <c r="AN853" s="11"/>
      <c r="AO853" s="11"/>
      <c r="AP853" s="12"/>
      <c r="AQ853" s="16">
        <f t="shared" si="363"/>
        <v>0</v>
      </c>
      <c r="AR853" s="11"/>
      <c r="AS853" s="11"/>
      <c r="AT853" s="11"/>
      <c r="AU853" s="12"/>
      <c r="AV853" s="25">
        <f t="shared" si="364"/>
        <v>0</v>
      </c>
    </row>
    <row r="854" spans="1:48" x14ac:dyDescent="0.25">
      <c r="A854" s="10">
        <f t="shared" si="355"/>
        <v>39</v>
      </c>
      <c r="B854" s="3" t="s">
        <v>53</v>
      </c>
      <c r="C854" s="21" t="s">
        <v>61</v>
      </c>
      <c r="D854" s="75"/>
      <c r="E854" s="75"/>
      <c r="F854" s="75"/>
      <c r="G854" s="76"/>
      <c r="H854" s="77">
        <f t="shared" si="356"/>
        <v>0</v>
      </c>
      <c r="I854" s="75"/>
      <c r="J854" s="75"/>
      <c r="K854" s="75"/>
      <c r="L854" s="76"/>
      <c r="M854" s="77">
        <f t="shared" si="357"/>
        <v>0</v>
      </c>
      <c r="N854" s="75"/>
      <c r="O854" s="75"/>
      <c r="P854" s="75"/>
      <c r="Q854" s="76"/>
      <c r="R854" s="77">
        <f t="shared" si="358"/>
        <v>0</v>
      </c>
      <c r="S854" s="75"/>
      <c r="T854" s="75"/>
      <c r="U854" s="75"/>
      <c r="V854" s="76"/>
      <c r="W854" s="77">
        <f t="shared" si="359"/>
        <v>0</v>
      </c>
      <c r="X854" s="11"/>
      <c r="Y854" s="11"/>
      <c r="Z854" s="11"/>
      <c r="AA854" s="12"/>
      <c r="AB854" s="16">
        <f t="shared" si="360"/>
        <v>0</v>
      </c>
      <c r="AC854" s="11"/>
      <c r="AD854" s="11"/>
      <c r="AE854" s="11"/>
      <c r="AF854" s="12"/>
      <c r="AG854" s="16">
        <f t="shared" si="361"/>
        <v>0</v>
      </c>
      <c r="AH854" s="11"/>
      <c r="AI854" s="11"/>
      <c r="AJ854" s="11"/>
      <c r="AK854" s="12"/>
      <c r="AL854" s="16">
        <f t="shared" si="362"/>
        <v>0</v>
      </c>
      <c r="AM854" s="11"/>
      <c r="AN854" s="11"/>
      <c r="AO854" s="11"/>
      <c r="AP854" s="12"/>
      <c r="AQ854" s="16">
        <f t="shared" si="363"/>
        <v>0</v>
      </c>
      <c r="AR854" s="11"/>
      <c r="AS854" s="11"/>
      <c r="AT854" s="11"/>
      <c r="AU854" s="12"/>
      <c r="AV854" s="25">
        <f t="shared" si="364"/>
        <v>0</v>
      </c>
    </row>
    <row r="855" spans="1:48" x14ac:dyDescent="0.25">
      <c r="A855" s="10">
        <f t="shared" si="355"/>
        <v>39</v>
      </c>
      <c r="B855" s="3" t="s">
        <v>54</v>
      </c>
      <c r="C855" s="21" t="s">
        <v>61</v>
      </c>
      <c r="D855" s="75"/>
      <c r="E855" s="75"/>
      <c r="F855" s="75"/>
      <c r="G855" s="76"/>
      <c r="H855" s="77">
        <f t="shared" si="356"/>
        <v>0</v>
      </c>
      <c r="I855" s="75"/>
      <c r="J855" s="75"/>
      <c r="K855" s="75"/>
      <c r="L855" s="76"/>
      <c r="M855" s="77">
        <f t="shared" si="357"/>
        <v>0</v>
      </c>
      <c r="N855" s="75"/>
      <c r="O855" s="75"/>
      <c r="P855" s="75"/>
      <c r="Q855" s="76"/>
      <c r="R855" s="77">
        <f t="shared" si="358"/>
        <v>0</v>
      </c>
      <c r="S855" s="75"/>
      <c r="T855" s="75"/>
      <c r="U855" s="75"/>
      <c r="V855" s="76"/>
      <c r="W855" s="77">
        <f t="shared" si="359"/>
        <v>0</v>
      </c>
      <c r="X855" s="11"/>
      <c r="Y855" s="11"/>
      <c r="Z855" s="11"/>
      <c r="AA855" s="12"/>
      <c r="AB855" s="16">
        <f t="shared" si="360"/>
        <v>0</v>
      </c>
      <c r="AC855" s="11"/>
      <c r="AD855" s="11"/>
      <c r="AE855" s="11"/>
      <c r="AF855" s="12"/>
      <c r="AG855" s="16">
        <f t="shared" si="361"/>
        <v>0</v>
      </c>
      <c r="AH855" s="11"/>
      <c r="AI855" s="11"/>
      <c r="AJ855" s="11"/>
      <c r="AK855" s="12"/>
      <c r="AL855" s="16">
        <f t="shared" si="362"/>
        <v>0</v>
      </c>
      <c r="AM855" s="11"/>
      <c r="AN855" s="11"/>
      <c r="AO855" s="11"/>
      <c r="AP855" s="12"/>
      <c r="AQ855" s="16">
        <f t="shared" si="363"/>
        <v>0</v>
      </c>
      <c r="AR855" s="11"/>
      <c r="AS855" s="11"/>
      <c r="AT855" s="11"/>
      <c r="AU855" s="12"/>
      <c r="AV855" s="25">
        <f t="shared" si="364"/>
        <v>0</v>
      </c>
    </row>
    <row r="856" spans="1:48" x14ac:dyDescent="0.25">
      <c r="A856" s="10">
        <f t="shared" si="355"/>
        <v>39</v>
      </c>
      <c r="B856" s="3" t="s">
        <v>23</v>
      </c>
      <c r="C856" s="21" t="s">
        <v>61</v>
      </c>
      <c r="D856" s="75"/>
      <c r="E856" s="75"/>
      <c r="F856" s="75"/>
      <c r="G856" s="76"/>
      <c r="H856" s="77">
        <f t="shared" si="356"/>
        <v>0</v>
      </c>
      <c r="I856" s="75"/>
      <c r="J856" s="75"/>
      <c r="K856" s="75"/>
      <c r="L856" s="76"/>
      <c r="M856" s="77">
        <f t="shared" si="357"/>
        <v>0</v>
      </c>
      <c r="N856" s="75"/>
      <c r="O856" s="75"/>
      <c r="P856" s="75"/>
      <c r="Q856" s="76"/>
      <c r="R856" s="77">
        <f t="shared" si="358"/>
        <v>0</v>
      </c>
      <c r="S856" s="75"/>
      <c r="T856" s="75"/>
      <c r="U856" s="75"/>
      <c r="V856" s="76"/>
      <c r="W856" s="77">
        <f t="shared" si="359"/>
        <v>0</v>
      </c>
      <c r="X856" s="11"/>
      <c r="Y856" s="11"/>
      <c r="Z856" s="11"/>
      <c r="AA856" s="12"/>
      <c r="AB856" s="16">
        <f t="shared" si="360"/>
        <v>0</v>
      </c>
      <c r="AC856" s="11"/>
      <c r="AD856" s="11"/>
      <c r="AE856" s="11"/>
      <c r="AF856" s="12"/>
      <c r="AG856" s="16">
        <f t="shared" si="361"/>
        <v>0</v>
      </c>
      <c r="AH856" s="11"/>
      <c r="AI856" s="11"/>
      <c r="AJ856" s="11"/>
      <c r="AK856" s="12"/>
      <c r="AL856" s="16">
        <f t="shared" si="362"/>
        <v>0</v>
      </c>
      <c r="AM856" s="11"/>
      <c r="AN856" s="11"/>
      <c r="AO856" s="11"/>
      <c r="AP856" s="12"/>
      <c r="AQ856" s="16">
        <f t="shared" si="363"/>
        <v>0</v>
      </c>
      <c r="AR856" s="11"/>
      <c r="AS856" s="11"/>
      <c r="AT856" s="11"/>
      <c r="AU856" s="12"/>
      <c r="AV856" s="25">
        <f t="shared" si="364"/>
        <v>0</v>
      </c>
    </row>
    <row r="857" spans="1:48" x14ac:dyDescent="0.25">
      <c r="A857" s="10">
        <f t="shared" si="355"/>
        <v>39</v>
      </c>
      <c r="B857" s="3" t="s">
        <v>8</v>
      </c>
      <c r="C857" s="21" t="s">
        <v>61</v>
      </c>
      <c r="D857" s="75"/>
      <c r="E857" s="75"/>
      <c r="F857" s="75"/>
      <c r="G857" s="76"/>
      <c r="H857" s="77">
        <f t="shared" si="356"/>
        <v>0</v>
      </c>
      <c r="I857" s="75"/>
      <c r="J857" s="75"/>
      <c r="K857" s="75"/>
      <c r="L857" s="76"/>
      <c r="M857" s="77">
        <f t="shared" si="357"/>
        <v>0</v>
      </c>
      <c r="N857" s="75"/>
      <c r="O857" s="75"/>
      <c r="P857" s="75"/>
      <c r="Q857" s="76"/>
      <c r="R857" s="77">
        <f t="shared" si="358"/>
        <v>0</v>
      </c>
      <c r="S857" s="75"/>
      <c r="T857" s="75"/>
      <c r="U857" s="75"/>
      <c r="V857" s="76"/>
      <c r="W857" s="77">
        <f t="shared" si="359"/>
        <v>0</v>
      </c>
      <c r="X857" s="11"/>
      <c r="Y857" s="11"/>
      <c r="Z857" s="11"/>
      <c r="AA857" s="12"/>
      <c r="AB857" s="16">
        <f t="shared" si="360"/>
        <v>0</v>
      </c>
      <c r="AC857" s="11"/>
      <c r="AD857" s="11"/>
      <c r="AE857" s="11"/>
      <c r="AF857" s="12"/>
      <c r="AG857" s="16">
        <f t="shared" si="361"/>
        <v>0</v>
      </c>
      <c r="AH857" s="11"/>
      <c r="AI857" s="11"/>
      <c r="AJ857" s="11"/>
      <c r="AK857" s="12"/>
      <c r="AL857" s="16">
        <f t="shared" si="362"/>
        <v>0</v>
      </c>
      <c r="AM857" s="11"/>
      <c r="AN857" s="11"/>
      <c r="AO857" s="11"/>
      <c r="AP857" s="12"/>
      <c r="AQ857" s="16">
        <f t="shared" si="363"/>
        <v>0</v>
      </c>
      <c r="AR857" s="11"/>
      <c r="AS857" s="11"/>
      <c r="AT857" s="11"/>
      <c r="AU857" s="12"/>
      <c r="AV857" s="25">
        <f t="shared" si="364"/>
        <v>0</v>
      </c>
    </row>
    <row r="858" spans="1:48" x14ac:dyDescent="0.25">
      <c r="A858" s="10">
        <f t="shared" si="355"/>
        <v>39</v>
      </c>
      <c r="B858" s="3" t="s">
        <v>9</v>
      </c>
      <c r="C858" s="21" t="s">
        <v>61</v>
      </c>
      <c r="D858" s="75"/>
      <c r="E858" s="75"/>
      <c r="F858" s="75"/>
      <c r="G858" s="76"/>
      <c r="H858" s="77">
        <f t="shared" si="356"/>
        <v>0</v>
      </c>
      <c r="I858" s="75"/>
      <c r="J858" s="75"/>
      <c r="K858" s="75"/>
      <c r="L858" s="76"/>
      <c r="M858" s="77">
        <f t="shared" si="357"/>
        <v>0</v>
      </c>
      <c r="N858" s="75"/>
      <c r="O858" s="75"/>
      <c r="P858" s="75"/>
      <c r="Q858" s="76"/>
      <c r="R858" s="77">
        <f t="shared" si="358"/>
        <v>0</v>
      </c>
      <c r="S858" s="75"/>
      <c r="T858" s="75"/>
      <c r="U858" s="75"/>
      <c r="V858" s="76"/>
      <c r="W858" s="77">
        <f t="shared" si="359"/>
        <v>0</v>
      </c>
      <c r="X858" s="11"/>
      <c r="Y858" s="11"/>
      <c r="Z858" s="11"/>
      <c r="AA858" s="12"/>
      <c r="AB858" s="16">
        <f t="shared" si="360"/>
        <v>0</v>
      </c>
      <c r="AC858" s="11"/>
      <c r="AD858" s="11"/>
      <c r="AE858" s="11"/>
      <c r="AF858" s="12"/>
      <c r="AG858" s="16">
        <f t="shared" si="361"/>
        <v>0</v>
      </c>
      <c r="AH858" s="11"/>
      <c r="AI858" s="11"/>
      <c r="AJ858" s="11"/>
      <c r="AK858" s="12"/>
      <c r="AL858" s="16">
        <f t="shared" si="362"/>
        <v>0</v>
      </c>
      <c r="AM858" s="11"/>
      <c r="AN858" s="11"/>
      <c r="AO858" s="11"/>
      <c r="AP858" s="12"/>
      <c r="AQ858" s="16">
        <f t="shared" si="363"/>
        <v>0</v>
      </c>
      <c r="AR858" s="11"/>
      <c r="AS858" s="11"/>
      <c r="AT858" s="11"/>
      <c r="AU858" s="12"/>
      <c r="AV858" s="25">
        <f t="shared" si="364"/>
        <v>0</v>
      </c>
    </row>
    <row r="859" spans="1:48" x14ac:dyDescent="0.25">
      <c r="A859" s="10">
        <f t="shared" si="355"/>
        <v>39</v>
      </c>
      <c r="B859" s="3" t="s">
        <v>10</v>
      </c>
      <c r="C859" s="21" t="s">
        <v>61</v>
      </c>
      <c r="D859" s="75"/>
      <c r="E859" s="75"/>
      <c r="F859" s="75"/>
      <c r="G859" s="76"/>
      <c r="H859" s="77">
        <f t="shared" si="356"/>
        <v>0</v>
      </c>
      <c r="I859" s="75"/>
      <c r="J859" s="75"/>
      <c r="K859" s="75"/>
      <c r="L859" s="76"/>
      <c r="M859" s="77">
        <f t="shared" si="357"/>
        <v>0</v>
      </c>
      <c r="N859" s="75"/>
      <c r="O859" s="75"/>
      <c r="P859" s="75"/>
      <c r="Q859" s="76"/>
      <c r="R859" s="77">
        <f t="shared" si="358"/>
        <v>0</v>
      </c>
      <c r="S859" s="75"/>
      <c r="T859" s="75"/>
      <c r="U859" s="75"/>
      <c r="V859" s="76"/>
      <c r="W859" s="77">
        <f t="shared" si="359"/>
        <v>0</v>
      </c>
      <c r="X859" s="11"/>
      <c r="Y859" s="11"/>
      <c r="Z859" s="11"/>
      <c r="AA859" s="12"/>
      <c r="AB859" s="16">
        <f t="shared" si="360"/>
        <v>0</v>
      </c>
      <c r="AC859" s="11"/>
      <c r="AD859" s="11"/>
      <c r="AE859" s="11"/>
      <c r="AF859" s="12"/>
      <c r="AG859" s="16">
        <f t="shared" si="361"/>
        <v>0</v>
      </c>
      <c r="AH859" s="11"/>
      <c r="AI859" s="11"/>
      <c r="AJ859" s="11"/>
      <c r="AK859" s="12"/>
      <c r="AL859" s="16">
        <f t="shared" si="362"/>
        <v>0</v>
      </c>
      <c r="AM859" s="11"/>
      <c r="AN859" s="11"/>
      <c r="AO859" s="11"/>
      <c r="AP859" s="12"/>
      <c r="AQ859" s="16">
        <f t="shared" si="363"/>
        <v>0</v>
      </c>
      <c r="AR859" s="11"/>
      <c r="AS859" s="11"/>
      <c r="AT859" s="11"/>
      <c r="AU859" s="12"/>
      <c r="AV859" s="25">
        <f t="shared" si="364"/>
        <v>0</v>
      </c>
    </row>
    <row r="860" spans="1:48" x14ac:dyDescent="0.25">
      <c r="A860" s="10">
        <f t="shared" si="355"/>
        <v>39</v>
      </c>
      <c r="B860" s="3" t="s">
        <v>55</v>
      </c>
      <c r="C860" s="21" t="s">
        <v>61</v>
      </c>
      <c r="D860" s="75"/>
      <c r="E860" s="75"/>
      <c r="F860" s="75"/>
      <c r="G860" s="76"/>
      <c r="H860" s="77">
        <f t="shared" si="356"/>
        <v>0</v>
      </c>
      <c r="I860" s="75"/>
      <c r="J860" s="75"/>
      <c r="K860" s="75"/>
      <c r="L860" s="76"/>
      <c r="M860" s="77">
        <f t="shared" si="357"/>
        <v>0</v>
      </c>
      <c r="N860" s="75"/>
      <c r="O860" s="75"/>
      <c r="P860" s="75"/>
      <c r="Q860" s="76"/>
      <c r="R860" s="77">
        <f t="shared" si="358"/>
        <v>0</v>
      </c>
      <c r="S860" s="75"/>
      <c r="T860" s="75"/>
      <c r="U860" s="75"/>
      <c r="V860" s="76"/>
      <c r="W860" s="77">
        <f t="shared" si="359"/>
        <v>0</v>
      </c>
      <c r="X860" s="11"/>
      <c r="Y860" s="11"/>
      <c r="Z860" s="11"/>
      <c r="AA860" s="12"/>
      <c r="AB860" s="16">
        <f t="shared" si="360"/>
        <v>0</v>
      </c>
      <c r="AC860" s="11"/>
      <c r="AD860" s="11"/>
      <c r="AE860" s="11"/>
      <c r="AF860" s="12"/>
      <c r="AG860" s="16">
        <f t="shared" si="361"/>
        <v>0</v>
      </c>
      <c r="AH860" s="11"/>
      <c r="AI860" s="11"/>
      <c r="AJ860" s="11"/>
      <c r="AK860" s="12"/>
      <c r="AL860" s="16">
        <f t="shared" si="362"/>
        <v>0</v>
      </c>
      <c r="AM860" s="11"/>
      <c r="AN860" s="11"/>
      <c r="AO860" s="11"/>
      <c r="AP860" s="12"/>
      <c r="AQ860" s="16">
        <f t="shared" si="363"/>
        <v>0</v>
      </c>
      <c r="AR860" s="11"/>
      <c r="AS860" s="11"/>
      <c r="AT860" s="11"/>
      <c r="AU860" s="12"/>
      <c r="AV860" s="25">
        <f t="shared" si="364"/>
        <v>0</v>
      </c>
    </row>
    <row r="861" spans="1:48" x14ac:dyDescent="0.25">
      <c r="A861" s="10">
        <f t="shared" si="355"/>
        <v>39</v>
      </c>
      <c r="B861" s="22" t="s">
        <v>34</v>
      </c>
      <c r="C861" s="21" t="s">
        <v>61</v>
      </c>
      <c r="D861" s="78"/>
      <c r="E861" s="78"/>
      <c r="F861" s="78"/>
      <c r="G861" s="79"/>
      <c r="H861" s="80">
        <f t="shared" si="356"/>
        <v>0</v>
      </c>
      <c r="I861" s="78"/>
      <c r="J861" s="78"/>
      <c r="K861" s="78"/>
      <c r="L861" s="79"/>
      <c r="M861" s="80">
        <f t="shared" si="357"/>
        <v>0</v>
      </c>
      <c r="N861" s="78"/>
      <c r="O861" s="78"/>
      <c r="P861" s="78"/>
      <c r="Q861" s="79"/>
      <c r="R861" s="80">
        <f t="shared" si="358"/>
        <v>0</v>
      </c>
      <c r="S861" s="78"/>
      <c r="T861" s="78"/>
      <c r="U861" s="78"/>
      <c r="V861" s="79"/>
      <c r="W861" s="80">
        <f t="shared" si="359"/>
        <v>0</v>
      </c>
      <c r="X861" s="13"/>
      <c r="Y861" s="13"/>
      <c r="Z861" s="13"/>
      <c r="AA861" s="14"/>
      <c r="AB861" s="17">
        <f t="shared" si="360"/>
        <v>0</v>
      </c>
      <c r="AC861" s="13"/>
      <c r="AD861" s="13"/>
      <c r="AE861" s="13"/>
      <c r="AF861" s="14"/>
      <c r="AG861" s="17">
        <f t="shared" si="361"/>
        <v>0</v>
      </c>
      <c r="AH861" s="13"/>
      <c r="AI861" s="13"/>
      <c r="AJ861" s="13"/>
      <c r="AK861" s="14"/>
      <c r="AL861" s="17">
        <f t="shared" si="362"/>
        <v>0</v>
      </c>
      <c r="AM861" s="13"/>
      <c r="AN861" s="13"/>
      <c r="AO861" s="13"/>
      <c r="AP861" s="14"/>
      <c r="AQ861" s="17">
        <f t="shared" si="363"/>
        <v>0</v>
      </c>
      <c r="AR861" s="13"/>
      <c r="AS861" s="13"/>
      <c r="AT861" s="13"/>
      <c r="AU861" s="14"/>
      <c r="AV861" s="26">
        <f t="shared" si="364"/>
        <v>0</v>
      </c>
    </row>
    <row r="862" spans="1:48" x14ac:dyDescent="0.25">
      <c r="A862" s="10">
        <f t="shared" si="355"/>
        <v>39</v>
      </c>
      <c r="B862" s="27"/>
      <c r="C862" s="28"/>
      <c r="D862" s="81"/>
      <c r="E862" s="82"/>
      <c r="F862" s="82"/>
      <c r="G862" s="82"/>
      <c r="H862" s="83">
        <f>SUM(H842:H861)</f>
        <v>0</v>
      </c>
      <c r="I862" s="82"/>
      <c r="J862" s="82"/>
      <c r="K862" s="82"/>
      <c r="L862" s="82"/>
      <c r="M862" s="83">
        <f>SUM(M842:M861)</f>
        <v>0</v>
      </c>
      <c r="N862" s="82"/>
      <c r="O862" s="82"/>
      <c r="P862" s="82"/>
      <c r="Q862" s="82"/>
      <c r="R862" s="83">
        <f>SUM(R842:R861)</f>
        <v>0</v>
      </c>
      <c r="S862" s="82"/>
      <c r="T862" s="82"/>
      <c r="U862" s="82"/>
      <c r="V862" s="82"/>
      <c r="W862" s="83">
        <f>SUM(W842:W861)</f>
        <v>0</v>
      </c>
      <c r="X862" s="29"/>
      <c r="Y862" s="29"/>
      <c r="Z862" s="29"/>
      <c r="AA862" s="29"/>
      <c r="AB862" s="30">
        <f>SUM(AB842:AB861)</f>
        <v>0</v>
      </c>
      <c r="AC862" s="29"/>
      <c r="AD862" s="29"/>
      <c r="AE862" s="29"/>
      <c r="AF862" s="29"/>
      <c r="AG862" s="30">
        <f>SUM(AG842:AG861)</f>
        <v>0</v>
      </c>
      <c r="AH862" s="29"/>
      <c r="AI862" s="29"/>
      <c r="AJ862" s="29"/>
      <c r="AK862" s="29"/>
      <c r="AL862" s="30">
        <f>SUM(AL842:AL861)</f>
        <v>0</v>
      </c>
      <c r="AM862" s="29"/>
      <c r="AN862" s="29"/>
      <c r="AO862" s="29"/>
      <c r="AP862" s="29"/>
      <c r="AQ862" s="30">
        <f>SUM(AQ842:AQ861)</f>
        <v>0</v>
      </c>
      <c r="AR862" s="29"/>
      <c r="AS862" s="29"/>
      <c r="AT862" s="29"/>
      <c r="AU862" s="29"/>
      <c r="AV862" s="30">
        <f>SUM(AV842:AV861)</f>
        <v>0</v>
      </c>
    </row>
    <row r="863" spans="1:48" x14ac:dyDescent="0.25">
      <c r="A863" s="10">
        <f t="shared" si="355"/>
        <v>39</v>
      </c>
    </row>
    <row r="864" spans="1:48" x14ac:dyDescent="0.25">
      <c r="A864" s="10">
        <f t="shared" si="355"/>
        <v>40</v>
      </c>
    </row>
    <row r="865" spans="1:1" x14ac:dyDescent="0.25">
      <c r="A865" s="10">
        <f t="shared" si="355"/>
        <v>40</v>
      </c>
    </row>
    <row r="866" spans="1:1" x14ac:dyDescent="0.25">
      <c r="A866" s="10">
        <f t="shared" si="355"/>
        <v>40</v>
      </c>
    </row>
    <row r="867" spans="1:1" x14ac:dyDescent="0.25">
      <c r="A867" s="10">
        <f t="shared" si="355"/>
        <v>40</v>
      </c>
    </row>
    <row r="868" spans="1:1" x14ac:dyDescent="0.25">
      <c r="A868" s="10">
        <f t="shared" si="355"/>
        <v>40</v>
      </c>
    </row>
    <row r="869" spans="1:1" x14ac:dyDescent="0.25">
      <c r="A869" s="10">
        <f t="shared" si="355"/>
        <v>40</v>
      </c>
    </row>
    <row r="870" spans="1:1" x14ac:dyDescent="0.25">
      <c r="A870" s="10">
        <f t="shared" si="355"/>
        <v>40</v>
      </c>
    </row>
    <row r="871" spans="1:1" x14ac:dyDescent="0.25">
      <c r="A871" s="10">
        <f t="shared" si="355"/>
        <v>40</v>
      </c>
    </row>
    <row r="872" spans="1:1" x14ac:dyDescent="0.25">
      <c r="A872" s="10">
        <f t="shared" si="355"/>
        <v>40</v>
      </c>
    </row>
    <row r="873" spans="1:1" x14ac:dyDescent="0.25">
      <c r="A873" s="10">
        <f t="shared" si="355"/>
        <v>40</v>
      </c>
    </row>
    <row r="874" spans="1:1" x14ac:dyDescent="0.25">
      <c r="A874" s="10">
        <f t="shared" si="355"/>
        <v>40</v>
      </c>
    </row>
    <row r="875" spans="1:1" x14ac:dyDescent="0.25">
      <c r="A875" s="10">
        <f t="shared" si="355"/>
        <v>40</v>
      </c>
    </row>
    <row r="876" spans="1:1" x14ac:dyDescent="0.25">
      <c r="A876" s="10">
        <f t="shared" si="355"/>
        <v>40</v>
      </c>
    </row>
    <row r="877" spans="1:1" x14ac:dyDescent="0.25">
      <c r="A877" s="10">
        <f t="shared" si="355"/>
        <v>40</v>
      </c>
    </row>
    <row r="878" spans="1:1" x14ac:dyDescent="0.25">
      <c r="A878" s="10">
        <f t="shared" si="355"/>
        <v>40</v>
      </c>
    </row>
    <row r="879" spans="1:1" x14ac:dyDescent="0.25">
      <c r="A879" s="10">
        <f t="shared" si="355"/>
        <v>40</v>
      </c>
    </row>
    <row r="880" spans="1:1" x14ac:dyDescent="0.25">
      <c r="A880" s="10">
        <f t="shared" si="355"/>
        <v>40</v>
      </c>
    </row>
    <row r="881" spans="1:1" x14ac:dyDescent="0.25">
      <c r="A881" s="10">
        <f t="shared" si="355"/>
        <v>40</v>
      </c>
    </row>
    <row r="882" spans="1:1" x14ac:dyDescent="0.25">
      <c r="A882" s="10">
        <f t="shared" si="355"/>
        <v>40</v>
      </c>
    </row>
    <row r="883" spans="1:1" x14ac:dyDescent="0.25">
      <c r="A883" s="10">
        <f t="shared" si="355"/>
        <v>40</v>
      </c>
    </row>
    <row r="884" spans="1:1" x14ac:dyDescent="0.25">
      <c r="A884" s="10">
        <f t="shared" si="355"/>
        <v>40</v>
      </c>
    </row>
    <row r="885" spans="1:1" x14ac:dyDescent="0.25">
      <c r="A885" s="10">
        <f t="shared" si="355"/>
        <v>40</v>
      </c>
    </row>
    <row r="886" spans="1:1" x14ac:dyDescent="0.25">
      <c r="A886" s="10">
        <f t="shared" si="355"/>
        <v>41</v>
      </c>
    </row>
    <row r="887" spans="1:1" x14ac:dyDescent="0.25">
      <c r="A887" s="10">
        <f t="shared" si="355"/>
        <v>41</v>
      </c>
    </row>
    <row r="888" spans="1:1" x14ac:dyDescent="0.25">
      <c r="A888" s="10">
        <f t="shared" si="355"/>
        <v>41</v>
      </c>
    </row>
    <row r="889" spans="1:1" x14ac:dyDescent="0.25">
      <c r="A889" s="10">
        <f t="shared" si="355"/>
        <v>41</v>
      </c>
    </row>
    <row r="890" spans="1:1" x14ac:dyDescent="0.25">
      <c r="A890" s="10">
        <f t="shared" si="355"/>
        <v>41</v>
      </c>
    </row>
    <row r="891" spans="1:1" x14ac:dyDescent="0.25">
      <c r="A891" s="10">
        <f t="shared" si="355"/>
        <v>41</v>
      </c>
    </row>
    <row r="892" spans="1:1" x14ac:dyDescent="0.25">
      <c r="A892" s="10">
        <f t="shared" ref="A892:A928" si="365">A870+1</f>
        <v>41</v>
      </c>
    </row>
    <row r="893" spans="1:1" x14ac:dyDescent="0.25">
      <c r="A893" s="10">
        <f t="shared" si="365"/>
        <v>41</v>
      </c>
    </row>
    <row r="894" spans="1:1" x14ac:dyDescent="0.25">
      <c r="A894" s="10">
        <f t="shared" si="365"/>
        <v>41</v>
      </c>
    </row>
    <row r="895" spans="1:1" x14ac:dyDescent="0.25">
      <c r="A895" s="10">
        <f t="shared" si="365"/>
        <v>41</v>
      </c>
    </row>
    <row r="896" spans="1:1" x14ac:dyDescent="0.25">
      <c r="A896" s="10">
        <f t="shared" si="365"/>
        <v>41</v>
      </c>
    </row>
    <row r="897" spans="1:1" x14ac:dyDescent="0.25">
      <c r="A897" s="10">
        <f t="shared" si="365"/>
        <v>41</v>
      </c>
    </row>
    <row r="898" spans="1:1" x14ac:dyDescent="0.25">
      <c r="A898" s="10">
        <f t="shared" si="365"/>
        <v>41</v>
      </c>
    </row>
    <row r="899" spans="1:1" x14ac:dyDescent="0.25">
      <c r="A899" s="10">
        <f t="shared" si="365"/>
        <v>41</v>
      </c>
    </row>
    <row r="900" spans="1:1" x14ac:dyDescent="0.25">
      <c r="A900" s="10">
        <f t="shared" si="365"/>
        <v>41</v>
      </c>
    </row>
    <row r="901" spans="1:1" x14ac:dyDescent="0.25">
      <c r="A901" s="10">
        <f t="shared" si="365"/>
        <v>41</v>
      </c>
    </row>
    <row r="902" spans="1:1" x14ac:dyDescent="0.25">
      <c r="A902" s="10">
        <f t="shared" si="365"/>
        <v>41</v>
      </c>
    </row>
    <row r="903" spans="1:1" x14ac:dyDescent="0.25">
      <c r="A903" s="10">
        <f t="shared" si="365"/>
        <v>41</v>
      </c>
    </row>
    <row r="904" spans="1:1" x14ac:dyDescent="0.25">
      <c r="A904" s="10">
        <f t="shared" si="365"/>
        <v>41</v>
      </c>
    </row>
    <row r="905" spans="1:1" x14ac:dyDescent="0.25">
      <c r="A905" s="10">
        <f t="shared" si="365"/>
        <v>41</v>
      </c>
    </row>
    <row r="906" spans="1:1" x14ac:dyDescent="0.25">
      <c r="A906" s="10">
        <f t="shared" si="365"/>
        <v>41</v>
      </c>
    </row>
    <row r="907" spans="1:1" x14ac:dyDescent="0.25">
      <c r="A907" s="10">
        <f t="shared" si="365"/>
        <v>41</v>
      </c>
    </row>
    <row r="908" spans="1:1" x14ac:dyDescent="0.25">
      <c r="A908" s="10">
        <f t="shared" si="365"/>
        <v>42</v>
      </c>
    </row>
    <row r="909" spans="1:1" x14ac:dyDescent="0.25">
      <c r="A909" s="10">
        <f t="shared" si="365"/>
        <v>42</v>
      </c>
    </row>
    <row r="910" spans="1:1" x14ac:dyDescent="0.25">
      <c r="A910" s="10">
        <f t="shared" si="365"/>
        <v>42</v>
      </c>
    </row>
    <row r="911" spans="1:1" x14ac:dyDescent="0.25">
      <c r="A911" s="10">
        <f t="shared" si="365"/>
        <v>42</v>
      </c>
    </row>
    <row r="912" spans="1:1" x14ac:dyDescent="0.25">
      <c r="A912" s="10">
        <f t="shared" si="365"/>
        <v>42</v>
      </c>
    </row>
    <row r="913" spans="1:1" x14ac:dyDescent="0.25">
      <c r="A913" s="10">
        <f t="shared" si="365"/>
        <v>42</v>
      </c>
    </row>
    <row r="914" spans="1:1" x14ac:dyDescent="0.25">
      <c r="A914" s="10">
        <f t="shared" si="365"/>
        <v>42</v>
      </c>
    </row>
    <row r="915" spans="1:1" x14ac:dyDescent="0.25">
      <c r="A915" s="10">
        <f t="shared" si="365"/>
        <v>42</v>
      </c>
    </row>
    <row r="916" spans="1:1" x14ac:dyDescent="0.25">
      <c r="A916" s="10">
        <f t="shared" si="365"/>
        <v>42</v>
      </c>
    </row>
    <row r="917" spans="1:1" x14ac:dyDescent="0.25">
      <c r="A917" s="10">
        <f t="shared" si="365"/>
        <v>42</v>
      </c>
    </row>
    <row r="918" spans="1:1" x14ac:dyDescent="0.25">
      <c r="A918" s="10">
        <f t="shared" si="365"/>
        <v>42</v>
      </c>
    </row>
    <row r="919" spans="1:1" x14ac:dyDescent="0.25">
      <c r="A919" s="10">
        <f t="shared" si="365"/>
        <v>42</v>
      </c>
    </row>
    <row r="920" spans="1:1" x14ac:dyDescent="0.25">
      <c r="A920" s="10">
        <f t="shared" si="365"/>
        <v>42</v>
      </c>
    </row>
    <row r="921" spans="1:1" x14ac:dyDescent="0.25">
      <c r="A921" s="10">
        <f t="shared" si="365"/>
        <v>42</v>
      </c>
    </row>
    <row r="922" spans="1:1" x14ac:dyDescent="0.25">
      <c r="A922" s="10">
        <f t="shared" si="365"/>
        <v>42</v>
      </c>
    </row>
    <row r="923" spans="1:1" x14ac:dyDescent="0.25">
      <c r="A923" s="10">
        <f t="shared" si="365"/>
        <v>42</v>
      </c>
    </row>
    <row r="924" spans="1:1" x14ac:dyDescent="0.25">
      <c r="A924" s="10">
        <f t="shared" si="365"/>
        <v>42</v>
      </c>
    </row>
    <row r="925" spans="1:1" x14ac:dyDescent="0.25">
      <c r="A925" s="10">
        <f t="shared" si="365"/>
        <v>42</v>
      </c>
    </row>
    <row r="926" spans="1:1" x14ac:dyDescent="0.25">
      <c r="A926" s="10">
        <f t="shared" si="365"/>
        <v>42</v>
      </c>
    </row>
    <row r="927" spans="1:1" x14ac:dyDescent="0.25">
      <c r="A927" s="10">
        <f t="shared" si="365"/>
        <v>42</v>
      </c>
    </row>
    <row r="928" spans="1:1" x14ac:dyDescent="0.25">
      <c r="A928" s="10">
        <f t="shared" si="365"/>
        <v>42</v>
      </c>
    </row>
    <row r="929" spans="1:1" x14ac:dyDescent="0.25">
      <c r="A929" s="10">
        <f>A907+1</f>
        <v>42</v>
      </c>
    </row>
    <row r="930" spans="1:1" x14ac:dyDescent="0.25">
      <c r="A930" s="10">
        <f t="shared" ref="A930:A957" si="366">A908+1</f>
        <v>43</v>
      </c>
    </row>
    <row r="931" spans="1:1" x14ac:dyDescent="0.25">
      <c r="A931" s="10">
        <f t="shared" si="366"/>
        <v>43</v>
      </c>
    </row>
    <row r="932" spans="1:1" x14ac:dyDescent="0.25">
      <c r="A932" s="10">
        <f t="shared" si="366"/>
        <v>43</v>
      </c>
    </row>
    <row r="933" spans="1:1" x14ac:dyDescent="0.25">
      <c r="A933" s="10">
        <f t="shared" si="366"/>
        <v>43</v>
      </c>
    </row>
    <row r="934" spans="1:1" x14ac:dyDescent="0.25">
      <c r="A934" s="10">
        <f t="shared" si="366"/>
        <v>43</v>
      </c>
    </row>
    <row r="935" spans="1:1" x14ac:dyDescent="0.25">
      <c r="A935" s="10">
        <f t="shared" si="366"/>
        <v>43</v>
      </c>
    </row>
    <row r="936" spans="1:1" x14ac:dyDescent="0.25">
      <c r="A936" s="10">
        <f t="shared" si="366"/>
        <v>43</v>
      </c>
    </row>
    <row r="937" spans="1:1" x14ac:dyDescent="0.25">
      <c r="A937" s="10">
        <f t="shared" si="366"/>
        <v>43</v>
      </c>
    </row>
    <row r="938" spans="1:1" x14ac:dyDescent="0.25">
      <c r="A938" s="10">
        <f t="shared" si="366"/>
        <v>43</v>
      </c>
    </row>
    <row r="939" spans="1:1" x14ac:dyDescent="0.25">
      <c r="A939" s="10">
        <f t="shared" si="366"/>
        <v>43</v>
      </c>
    </row>
    <row r="940" spans="1:1" x14ac:dyDescent="0.25">
      <c r="A940" s="10">
        <f t="shared" si="366"/>
        <v>43</v>
      </c>
    </row>
    <row r="941" spans="1:1" x14ac:dyDescent="0.25">
      <c r="A941" s="10">
        <f t="shared" si="366"/>
        <v>43</v>
      </c>
    </row>
    <row r="942" spans="1:1" x14ac:dyDescent="0.25">
      <c r="A942" s="10">
        <f t="shared" si="366"/>
        <v>43</v>
      </c>
    </row>
    <row r="943" spans="1:1" x14ac:dyDescent="0.25">
      <c r="A943" s="10">
        <f t="shared" si="366"/>
        <v>43</v>
      </c>
    </row>
    <row r="944" spans="1:1" x14ac:dyDescent="0.25">
      <c r="A944" s="10">
        <f t="shared" si="366"/>
        <v>43</v>
      </c>
    </row>
    <row r="945" spans="1:1" x14ac:dyDescent="0.25">
      <c r="A945" s="10">
        <f t="shared" si="366"/>
        <v>43</v>
      </c>
    </row>
    <row r="946" spans="1:1" x14ac:dyDescent="0.25">
      <c r="A946" s="10">
        <f t="shared" si="366"/>
        <v>43</v>
      </c>
    </row>
    <row r="947" spans="1:1" x14ac:dyDescent="0.25">
      <c r="A947" s="10">
        <f t="shared" si="366"/>
        <v>43</v>
      </c>
    </row>
    <row r="948" spans="1:1" x14ac:dyDescent="0.25">
      <c r="A948" s="10">
        <f t="shared" si="366"/>
        <v>43</v>
      </c>
    </row>
    <row r="949" spans="1:1" x14ac:dyDescent="0.25">
      <c r="A949" s="10">
        <f t="shared" si="366"/>
        <v>43</v>
      </c>
    </row>
    <row r="950" spans="1:1" x14ac:dyDescent="0.25">
      <c r="A950" s="10">
        <f t="shared" si="366"/>
        <v>43</v>
      </c>
    </row>
    <row r="951" spans="1:1" x14ac:dyDescent="0.25">
      <c r="A951" s="10">
        <f t="shared" si="366"/>
        <v>43</v>
      </c>
    </row>
    <row r="952" spans="1:1" x14ac:dyDescent="0.25">
      <c r="A952" s="10">
        <f t="shared" si="366"/>
        <v>44</v>
      </c>
    </row>
    <row r="953" spans="1:1" x14ac:dyDescent="0.25">
      <c r="A953" s="10">
        <f t="shared" si="366"/>
        <v>44</v>
      </c>
    </row>
    <row r="954" spans="1:1" x14ac:dyDescent="0.25">
      <c r="A954" s="10">
        <f t="shared" si="366"/>
        <v>44</v>
      </c>
    </row>
    <row r="955" spans="1:1" x14ac:dyDescent="0.25">
      <c r="A955" s="10">
        <f t="shared" si="366"/>
        <v>44</v>
      </c>
    </row>
    <row r="956" spans="1:1" x14ac:dyDescent="0.25">
      <c r="A956" s="10">
        <f t="shared" si="366"/>
        <v>44</v>
      </c>
    </row>
    <row r="957" spans="1:1" x14ac:dyDescent="0.25">
      <c r="A957" s="10">
        <f t="shared" si="366"/>
        <v>44</v>
      </c>
    </row>
    <row r="958" spans="1:1" x14ac:dyDescent="0.25">
      <c r="A958" s="10">
        <f>A936+1</f>
        <v>44</v>
      </c>
    </row>
    <row r="959" spans="1:1" x14ac:dyDescent="0.25">
      <c r="A959" s="10">
        <f t="shared" ref="A959:A976" si="367">A937+1</f>
        <v>44</v>
      </c>
    </row>
    <row r="960" spans="1:1" x14ac:dyDescent="0.25">
      <c r="A960" s="10">
        <f t="shared" si="367"/>
        <v>44</v>
      </c>
    </row>
    <row r="961" spans="1:1" x14ac:dyDescent="0.25">
      <c r="A961" s="10">
        <f t="shared" si="367"/>
        <v>44</v>
      </c>
    </row>
    <row r="962" spans="1:1" x14ac:dyDescent="0.25">
      <c r="A962" s="10">
        <f t="shared" si="367"/>
        <v>44</v>
      </c>
    </row>
    <row r="963" spans="1:1" x14ac:dyDescent="0.25">
      <c r="A963" s="10">
        <f t="shared" si="367"/>
        <v>44</v>
      </c>
    </row>
    <row r="964" spans="1:1" x14ac:dyDescent="0.25">
      <c r="A964" s="10">
        <f t="shared" si="367"/>
        <v>44</v>
      </c>
    </row>
    <row r="965" spans="1:1" x14ac:dyDescent="0.25">
      <c r="A965" s="10">
        <f t="shared" si="367"/>
        <v>44</v>
      </c>
    </row>
    <row r="966" spans="1:1" x14ac:dyDescent="0.25">
      <c r="A966" s="10">
        <f t="shared" si="367"/>
        <v>44</v>
      </c>
    </row>
    <row r="967" spans="1:1" x14ac:dyDescent="0.25">
      <c r="A967" s="10">
        <f t="shared" si="367"/>
        <v>44</v>
      </c>
    </row>
    <row r="968" spans="1:1" x14ac:dyDescent="0.25">
      <c r="A968" s="10">
        <f t="shared" si="367"/>
        <v>44</v>
      </c>
    </row>
    <row r="969" spans="1:1" x14ac:dyDescent="0.25">
      <c r="A969" s="10">
        <f t="shared" si="367"/>
        <v>44</v>
      </c>
    </row>
    <row r="970" spans="1:1" x14ac:dyDescent="0.25">
      <c r="A970" s="10">
        <f t="shared" si="367"/>
        <v>44</v>
      </c>
    </row>
    <row r="971" spans="1:1" x14ac:dyDescent="0.25">
      <c r="A971" s="10">
        <f t="shared" si="367"/>
        <v>44</v>
      </c>
    </row>
    <row r="972" spans="1:1" x14ac:dyDescent="0.25">
      <c r="A972" s="10">
        <f t="shared" si="367"/>
        <v>44</v>
      </c>
    </row>
    <row r="973" spans="1:1" x14ac:dyDescent="0.25">
      <c r="A973" s="10">
        <f t="shared" si="367"/>
        <v>44</v>
      </c>
    </row>
    <row r="974" spans="1:1" x14ac:dyDescent="0.25">
      <c r="A974" s="10">
        <f t="shared" si="367"/>
        <v>45</v>
      </c>
    </row>
    <row r="975" spans="1:1" x14ac:dyDescent="0.25">
      <c r="A975" s="10">
        <f t="shared" si="367"/>
        <v>45</v>
      </c>
    </row>
    <row r="976" spans="1:1" x14ac:dyDescent="0.25">
      <c r="A976" s="10">
        <f t="shared" si="367"/>
        <v>45</v>
      </c>
    </row>
    <row r="977" spans="1:1" x14ac:dyDescent="0.25">
      <c r="A977" s="10">
        <f>A955+1</f>
        <v>45</v>
      </c>
    </row>
    <row r="978" spans="1:1" x14ac:dyDescent="0.25">
      <c r="A978" s="10">
        <f t="shared" ref="A978:A1002" si="368">A956+1</f>
        <v>45</v>
      </c>
    </row>
    <row r="979" spans="1:1" x14ac:dyDescent="0.25">
      <c r="A979" s="10">
        <f t="shared" si="368"/>
        <v>45</v>
      </c>
    </row>
    <row r="980" spans="1:1" x14ac:dyDescent="0.25">
      <c r="A980" s="10">
        <f t="shared" si="368"/>
        <v>45</v>
      </c>
    </row>
    <row r="981" spans="1:1" x14ac:dyDescent="0.25">
      <c r="A981" s="10">
        <f t="shared" si="368"/>
        <v>45</v>
      </c>
    </row>
    <row r="982" spans="1:1" x14ac:dyDescent="0.25">
      <c r="A982" s="10">
        <f t="shared" si="368"/>
        <v>45</v>
      </c>
    </row>
    <row r="983" spans="1:1" x14ac:dyDescent="0.25">
      <c r="A983" s="10">
        <f t="shared" si="368"/>
        <v>45</v>
      </c>
    </row>
    <row r="984" spans="1:1" x14ac:dyDescent="0.25">
      <c r="A984" s="10">
        <f t="shared" si="368"/>
        <v>45</v>
      </c>
    </row>
    <row r="985" spans="1:1" x14ac:dyDescent="0.25">
      <c r="A985" s="10">
        <f t="shared" si="368"/>
        <v>45</v>
      </c>
    </row>
    <row r="986" spans="1:1" x14ac:dyDescent="0.25">
      <c r="A986" s="10">
        <f t="shared" si="368"/>
        <v>45</v>
      </c>
    </row>
    <row r="987" spans="1:1" x14ac:dyDescent="0.25">
      <c r="A987" s="10">
        <f t="shared" si="368"/>
        <v>45</v>
      </c>
    </row>
    <row r="988" spans="1:1" x14ac:dyDescent="0.25">
      <c r="A988" s="10">
        <f t="shared" si="368"/>
        <v>45</v>
      </c>
    </row>
    <row r="989" spans="1:1" x14ac:dyDescent="0.25">
      <c r="A989" s="10">
        <f t="shared" si="368"/>
        <v>45</v>
      </c>
    </row>
    <row r="990" spans="1:1" x14ac:dyDescent="0.25">
      <c r="A990" s="10">
        <f t="shared" si="368"/>
        <v>45</v>
      </c>
    </row>
    <row r="991" spans="1:1" x14ac:dyDescent="0.25">
      <c r="A991" s="10">
        <f t="shared" si="368"/>
        <v>45</v>
      </c>
    </row>
    <row r="992" spans="1:1" x14ac:dyDescent="0.25">
      <c r="A992" s="10">
        <f t="shared" si="368"/>
        <v>45</v>
      </c>
    </row>
    <row r="993" spans="1:1" x14ac:dyDescent="0.25">
      <c r="A993" s="10">
        <f t="shared" si="368"/>
        <v>45</v>
      </c>
    </row>
    <row r="994" spans="1:1" x14ac:dyDescent="0.25">
      <c r="A994" s="10">
        <f t="shared" si="368"/>
        <v>45</v>
      </c>
    </row>
    <row r="995" spans="1:1" x14ac:dyDescent="0.25">
      <c r="A995" s="10">
        <f t="shared" si="368"/>
        <v>45</v>
      </c>
    </row>
    <row r="996" spans="1:1" x14ac:dyDescent="0.25">
      <c r="A996" s="10">
        <f t="shared" si="368"/>
        <v>46</v>
      </c>
    </row>
    <row r="997" spans="1:1" x14ac:dyDescent="0.25">
      <c r="A997" s="10">
        <f t="shared" si="368"/>
        <v>46</v>
      </c>
    </row>
    <row r="998" spans="1:1" x14ac:dyDescent="0.25">
      <c r="A998" s="10">
        <f t="shared" si="368"/>
        <v>46</v>
      </c>
    </row>
    <row r="999" spans="1:1" x14ac:dyDescent="0.25">
      <c r="A999" s="10">
        <f t="shared" si="368"/>
        <v>46</v>
      </c>
    </row>
    <row r="1000" spans="1:1" x14ac:dyDescent="0.25">
      <c r="A1000" s="10">
        <f t="shared" si="368"/>
        <v>46</v>
      </c>
    </row>
    <row r="1001" spans="1:1" x14ac:dyDescent="0.25">
      <c r="A1001" s="10">
        <f t="shared" si="368"/>
        <v>46</v>
      </c>
    </row>
    <row r="1002" spans="1:1" x14ac:dyDescent="0.25">
      <c r="A1002" s="10">
        <f t="shared" si="368"/>
        <v>46</v>
      </c>
    </row>
    <row r="1003" spans="1:1" x14ac:dyDescent="0.25">
      <c r="A1003" s="10">
        <f>A981+1</f>
        <v>46</v>
      </c>
    </row>
    <row r="1004" spans="1:1" x14ac:dyDescent="0.25">
      <c r="A1004" s="10">
        <f t="shared" ref="A1004:A1018" si="369">A982+1</f>
        <v>46</v>
      </c>
    </row>
    <row r="1005" spans="1:1" x14ac:dyDescent="0.25">
      <c r="A1005" s="10">
        <f t="shared" si="369"/>
        <v>46</v>
      </c>
    </row>
    <row r="1006" spans="1:1" x14ac:dyDescent="0.25">
      <c r="A1006" s="10">
        <f t="shared" si="369"/>
        <v>46</v>
      </c>
    </row>
    <row r="1007" spans="1:1" x14ac:dyDescent="0.25">
      <c r="A1007" s="10">
        <f t="shared" si="369"/>
        <v>46</v>
      </c>
    </row>
    <row r="1008" spans="1:1" x14ac:dyDescent="0.25">
      <c r="A1008" s="10">
        <f t="shared" si="369"/>
        <v>46</v>
      </c>
    </row>
    <row r="1009" spans="1:1" x14ac:dyDescent="0.25">
      <c r="A1009" s="10">
        <f t="shared" si="369"/>
        <v>46</v>
      </c>
    </row>
    <row r="1010" spans="1:1" x14ac:dyDescent="0.25">
      <c r="A1010" s="10">
        <f t="shared" si="369"/>
        <v>46</v>
      </c>
    </row>
    <row r="1011" spans="1:1" x14ac:dyDescent="0.25">
      <c r="A1011" s="10">
        <f t="shared" si="369"/>
        <v>46</v>
      </c>
    </row>
    <row r="1012" spans="1:1" x14ac:dyDescent="0.25">
      <c r="A1012" s="10">
        <f t="shared" si="369"/>
        <v>46</v>
      </c>
    </row>
    <row r="1013" spans="1:1" x14ac:dyDescent="0.25">
      <c r="A1013" s="10">
        <f t="shared" si="369"/>
        <v>46</v>
      </c>
    </row>
    <row r="1014" spans="1:1" x14ac:dyDescent="0.25">
      <c r="A1014" s="10">
        <f t="shared" si="369"/>
        <v>46</v>
      </c>
    </row>
    <row r="1015" spans="1:1" x14ac:dyDescent="0.25">
      <c r="A1015" s="10">
        <f t="shared" si="369"/>
        <v>46</v>
      </c>
    </row>
    <row r="1016" spans="1:1" x14ac:dyDescent="0.25">
      <c r="A1016" s="10">
        <f t="shared" si="369"/>
        <v>46</v>
      </c>
    </row>
    <row r="1017" spans="1:1" x14ac:dyDescent="0.25">
      <c r="A1017" s="10">
        <f t="shared" si="369"/>
        <v>46</v>
      </c>
    </row>
    <row r="1018" spans="1:1" x14ac:dyDescent="0.25">
      <c r="A1018" s="10">
        <f t="shared" si="369"/>
        <v>47</v>
      </c>
    </row>
    <row r="1019" spans="1:1" x14ac:dyDescent="0.25">
      <c r="A1019" s="10">
        <f>A997+1</f>
        <v>47</v>
      </c>
    </row>
    <row r="1020" spans="1:1" x14ac:dyDescent="0.25">
      <c r="A1020" s="10">
        <f t="shared" ref="A1020:A1083" si="370">A998+1</f>
        <v>47</v>
      </c>
    </row>
    <row r="1021" spans="1:1" x14ac:dyDescent="0.25">
      <c r="A1021" s="10">
        <f t="shared" si="370"/>
        <v>47</v>
      </c>
    </row>
    <row r="1022" spans="1:1" x14ac:dyDescent="0.25">
      <c r="A1022" s="10">
        <f t="shared" si="370"/>
        <v>47</v>
      </c>
    </row>
    <row r="1023" spans="1:1" x14ac:dyDescent="0.25">
      <c r="A1023" s="10">
        <f t="shared" si="370"/>
        <v>47</v>
      </c>
    </row>
    <row r="1024" spans="1:1" x14ac:dyDescent="0.25">
      <c r="A1024" s="10">
        <f t="shared" si="370"/>
        <v>47</v>
      </c>
    </row>
    <row r="1025" spans="1:1" x14ac:dyDescent="0.25">
      <c r="A1025" s="10">
        <f t="shared" si="370"/>
        <v>47</v>
      </c>
    </row>
    <row r="1026" spans="1:1" x14ac:dyDescent="0.25">
      <c r="A1026" s="10">
        <f t="shared" si="370"/>
        <v>47</v>
      </c>
    </row>
    <row r="1027" spans="1:1" x14ac:dyDescent="0.25">
      <c r="A1027" s="10">
        <f t="shared" si="370"/>
        <v>47</v>
      </c>
    </row>
    <row r="1028" spans="1:1" x14ac:dyDescent="0.25">
      <c r="A1028" s="10">
        <f t="shared" si="370"/>
        <v>47</v>
      </c>
    </row>
    <row r="1029" spans="1:1" x14ac:dyDescent="0.25">
      <c r="A1029" s="10">
        <f t="shared" si="370"/>
        <v>47</v>
      </c>
    </row>
    <row r="1030" spans="1:1" x14ac:dyDescent="0.25">
      <c r="A1030" s="10">
        <f t="shared" si="370"/>
        <v>47</v>
      </c>
    </row>
    <row r="1031" spans="1:1" x14ac:dyDescent="0.25">
      <c r="A1031" s="10">
        <f t="shared" si="370"/>
        <v>47</v>
      </c>
    </row>
    <row r="1032" spans="1:1" x14ac:dyDescent="0.25">
      <c r="A1032" s="10">
        <f t="shared" si="370"/>
        <v>47</v>
      </c>
    </row>
    <row r="1033" spans="1:1" x14ac:dyDescent="0.25">
      <c r="A1033" s="10">
        <f t="shared" si="370"/>
        <v>47</v>
      </c>
    </row>
    <row r="1034" spans="1:1" x14ac:dyDescent="0.25">
      <c r="A1034" s="10">
        <f t="shared" si="370"/>
        <v>47</v>
      </c>
    </row>
    <row r="1035" spans="1:1" x14ac:dyDescent="0.25">
      <c r="A1035" s="10">
        <f t="shared" si="370"/>
        <v>47</v>
      </c>
    </row>
    <row r="1036" spans="1:1" x14ac:dyDescent="0.25">
      <c r="A1036" s="10">
        <f t="shared" si="370"/>
        <v>47</v>
      </c>
    </row>
    <row r="1037" spans="1:1" x14ac:dyDescent="0.25">
      <c r="A1037" s="10">
        <f t="shared" si="370"/>
        <v>47</v>
      </c>
    </row>
    <row r="1038" spans="1:1" x14ac:dyDescent="0.25">
      <c r="A1038" s="10">
        <f t="shared" si="370"/>
        <v>47</v>
      </c>
    </row>
    <row r="1039" spans="1:1" x14ac:dyDescent="0.25">
      <c r="A1039" s="10">
        <f t="shared" si="370"/>
        <v>47</v>
      </c>
    </row>
    <row r="1040" spans="1:1" x14ac:dyDescent="0.25">
      <c r="A1040" s="10">
        <f t="shared" si="370"/>
        <v>48</v>
      </c>
    </row>
    <row r="1041" spans="1:1" x14ac:dyDescent="0.25">
      <c r="A1041" s="10">
        <f t="shared" si="370"/>
        <v>48</v>
      </c>
    </row>
    <row r="1042" spans="1:1" x14ac:dyDescent="0.25">
      <c r="A1042" s="10">
        <f t="shared" si="370"/>
        <v>48</v>
      </c>
    </row>
    <row r="1043" spans="1:1" x14ac:dyDescent="0.25">
      <c r="A1043" s="10">
        <f t="shared" si="370"/>
        <v>48</v>
      </c>
    </row>
    <row r="1044" spans="1:1" x14ac:dyDescent="0.25">
      <c r="A1044" s="10">
        <f t="shared" si="370"/>
        <v>48</v>
      </c>
    </row>
    <row r="1045" spans="1:1" x14ac:dyDescent="0.25">
      <c r="A1045" s="10">
        <f t="shared" si="370"/>
        <v>48</v>
      </c>
    </row>
    <row r="1046" spans="1:1" x14ac:dyDescent="0.25">
      <c r="A1046" s="10">
        <f t="shared" si="370"/>
        <v>48</v>
      </c>
    </row>
    <row r="1047" spans="1:1" x14ac:dyDescent="0.25">
      <c r="A1047" s="10">
        <f t="shared" si="370"/>
        <v>48</v>
      </c>
    </row>
    <row r="1048" spans="1:1" x14ac:dyDescent="0.25">
      <c r="A1048" s="10">
        <f t="shared" si="370"/>
        <v>48</v>
      </c>
    </row>
    <row r="1049" spans="1:1" x14ac:dyDescent="0.25">
      <c r="A1049" s="10">
        <f t="shared" si="370"/>
        <v>48</v>
      </c>
    </row>
    <row r="1050" spans="1:1" x14ac:dyDescent="0.25">
      <c r="A1050" s="10">
        <f t="shared" si="370"/>
        <v>48</v>
      </c>
    </row>
    <row r="1051" spans="1:1" x14ac:dyDescent="0.25">
      <c r="A1051" s="10">
        <f t="shared" si="370"/>
        <v>48</v>
      </c>
    </row>
    <row r="1052" spans="1:1" x14ac:dyDescent="0.25">
      <c r="A1052" s="10">
        <f t="shared" si="370"/>
        <v>48</v>
      </c>
    </row>
    <row r="1053" spans="1:1" x14ac:dyDescent="0.25">
      <c r="A1053" s="10">
        <f t="shared" si="370"/>
        <v>48</v>
      </c>
    </row>
    <row r="1054" spans="1:1" x14ac:dyDescent="0.25">
      <c r="A1054" s="10">
        <f t="shared" si="370"/>
        <v>48</v>
      </c>
    </row>
    <row r="1055" spans="1:1" x14ac:dyDescent="0.25">
      <c r="A1055" s="10">
        <f t="shared" si="370"/>
        <v>48</v>
      </c>
    </row>
    <row r="1056" spans="1:1" x14ac:dyDescent="0.25">
      <c r="A1056" s="10">
        <f t="shared" si="370"/>
        <v>48</v>
      </c>
    </row>
    <row r="1057" spans="1:1" x14ac:dyDescent="0.25">
      <c r="A1057" s="10">
        <f t="shared" si="370"/>
        <v>48</v>
      </c>
    </row>
    <row r="1058" spans="1:1" x14ac:dyDescent="0.25">
      <c r="A1058" s="10">
        <f t="shared" si="370"/>
        <v>48</v>
      </c>
    </row>
    <row r="1059" spans="1:1" x14ac:dyDescent="0.25">
      <c r="A1059" s="10">
        <f t="shared" si="370"/>
        <v>48</v>
      </c>
    </row>
    <row r="1060" spans="1:1" x14ac:dyDescent="0.25">
      <c r="A1060" s="10">
        <f t="shared" si="370"/>
        <v>48</v>
      </c>
    </row>
    <row r="1061" spans="1:1" x14ac:dyDescent="0.25">
      <c r="A1061" s="10">
        <f t="shared" si="370"/>
        <v>48</v>
      </c>
    </row>
    <row r="1062" spans="1:1" x14ac:dyDescent="0.25">
      <c r="A1062" s="10">
        <f t="shared" si="370"/>
        <v>49</v>
      </c>
    </row>
    <row r="1063" spans="1:1" x14ac:dyDescent="0.25">
      <c r="A1063" s="10">
        <f t="shared" si="370"/>
        <v>49</v>
      </c>
    </row>
    <row r="1064" spans="1:1" x14ac:dyDescent="0.25">
      <c r="A1064" s="10">
        <f t="shared" si="370"/>
        <v>49</v>
      </c>
    </row>
    <row r="1065" spans="1:1" x14ac:dyDescent="0.25">
      <c r="A1065" s="10">
        <f t="shared" si="370"/>
        <v>49</v>
      </c>
    </row>
    <row r="1066" spans="1:1" x14ac:dyDescent="0.25">
      <c r="A1066" s="10">
        <f t="shared" si="370"/>
        <v>49</v>
      </c>
    </row>
    <row r="1067" spans="1:1" x14ac:dyDescent="0.25">
      <c r="A1067" s="10">
        <f t="shared" si="370"/>
        <v>49</v>
      </c>
    </row>
    <row r="1068" spans="1:1" x14ac:dyDescent="0.25">
      <c r="A1068" s="10">
        <f t="shared" si="370"/>
        <v>49</v>
      </c>
    </row>
    <row r="1069" spans="1:1" x14ac:dyDescent="0.25">
      <c r="A1069" s="10">
        <f t="shared" si="370"/>
        <v>49</v>
      </c>
    </row>
    <row r="1070" spans="1:1" x14ac:dyDescent="0.25">
      <c r="A1070" s="10">
        <f t="shared" si="370"/>
        <v>49</v>
      </c>
    </row>
    <row r="1071" spans="1:1" x14ac:dyDescent="0.25">
      <c r="A1071" s="10">
        <f t="shared" si="370"/>
        <v>49</v>
      </c>
    </row>
    <row r="1072" spans="1:1" x14ac:dyDescent="0.25">
      <c r="A1072" s="10">
        <f t="shared" si="370"/>
        <v>49</v>
      </c>
    </row>
    <row r="1073" spans="1:1" x14ac:dyDescent="0.25">
      <c r="A1073" s="10">
        <f t="shared" si="370"/>
        <v>49</v>
      </c>
    </row>
    <row r="1074" spans="1:1" x14ac:dyDescent="0.25">
      <c r="A1074" s="10">
        <f t="shared" si="370"/>
        <v>49</v>
      </c>
    </row>
    <row r="1075" spans="1:1" x14ac:dyDescent="0.25">
      <c r="A1075" s="10">
        <f t="shared" si="370"/>
        <v>49</v>
      </c>
    </row>
    <row r="1076" spans="1:1" x14ac:dyDescent="0.25">
      <c r="A1076" s="10">
        <f t="shared" si="370"/>
        <v>49</v>
      </c>
    </row>
    <row r="1077" spans="1:1" x14ac:dyDescent="0.25">
      <c r="A1077" s="10">
        <f t="shared" si="370"/>
        <v>49</v>
      </c>
    </row>
    <row r="1078" spans="1:1" x14ac:dyDescent="0.25">
      <c r="A1078" s="10">
        <f t="shared" si="370"/>
        <v>49</v>
      </c>
    </row>
    <row r="1079" spans="1:1" x14ac:dyDescent="0.25">
      <c r="A1079" s="10">
        <f t="shared" si="370"/>
        <v>49</v>
      </c>
    </row>
    <row r="1080" spans="1:1" x14ac:dyDescent="0.25">
      <c r="A1080" s="10">
        <f t="shared" si="370"/>
        <v>49</v>
      </c>
    </row>
    <row r="1081" spans="1:1" x14ac:dyDescent="0.25">
      <c r="A1081" s="10">
        <f t="shared" si="370"/>
        <v>49</v>
      </c>
    </row>
    <row r="1082" spans="1:1" x14ac:dyDescent="0.25">
      <c r="A1082" s="10">
        <f t="shared" si="370"/>
        <v>49</v>
      </c>
    </row>
    <row r="1083" spans="1:1" x14ac:dyDescent="0.25">
      <c r="A1083" s="10">
        <f t="shared" si="370"/>
        <v>49</v>
      </c>
    </row>
    <row r="1084" spans="1:1" x14ac:dyDescent="0.25">
      <c r="A1084" s="10">
        <f t="shared" ref="A1084:A1105" si="371">A1062+1</f>
        <v>50</v>
      </c>
    </row>
    <row r="1085" spans="1:1" x14ac:dyDescent="0.25">
      <c r="A1085" s="10">
        <f t="shared" si="371"/>
        <v>50</v>
      </c>
    </row>
    <row r="1086" spans="1:1" x14ac:dyDescent="0.25">
      <c r="A1086" s="10">
        <f t="shared" si="371"/>
        <v>50</v>
      </c>
    </row>
    <row r="1087" spans="1:1" x14ac:dyDescent="0.25">
      <c r="A1087" s="10">
        <f t="shared" si="371"/>
        <v>50</v>
      </c>
    </row>
    <row r="1088" spans="1:1" x14ac:dyDescent="0.25">
      <c r="A1088" s="10">
        <f t="shared" si="371"/>
        <v>50</v>
      </c>
    </row>
    <row r="1089" spans="1:1" x14ac:dyDescent="0.25">
      <c r="A1089" s="10">
        <f t="shared" si="371"/>
        <v>50</v>
      </c>
    </row>
    <row r="1090" spans="1:1" x14ac:dyDescent="0.25">
      <c r="A1090" s="10">
        <f t="shared" si="371"/>
        <v>50</v>
      </c>
    </row>
    <row r="1091" spans="1:1" x14ac:dyDescent="0.25">
      <c r="A1091" s="10">
        <f t="shared" si="371"/>
        <v>50</v>
      </c>
    </row>
    <row r="1092" spans="1:1" x14ac:dyDescent="0.25">
      <c r="A1092" s="10">
        <f t="shared" si="371"/>
        <v>50</v>
      </c>
    </row>
    <row r="1093" spans="1:1" x14ac:dyDescent="0.25">
      <c r="A1093" s="10">
        <f t="shared" si="371"/>
        <v>50</v>
      </c>
    </row>
    <row r="1094" spans="1:1" x14ac:dyDescent="0.25">
      <c r="A1094" s="10">
        <f t="shared" si="371"/>
        <v>50</v>
      </c>
    </row>
    <row r="1095" spans="1:1" x14ac:dyDescent="0.25">
      <c r="A1095" s="10">
        <f t="shared" si="371"/>
        <v>50</v>
      </c>
    </row>
    <row r="1096" spans="1:1" x14ac:dyDescent="0.25">
      <c r="A1096" s="10">
        <f t="shared" si="371"/>
        <v>50</v>
      </c>
    </row>
    <row r="1097" spans="1:1" x14ac:dyDescent="0.25">
      <c r="A1097" s="10">
        <f t="shared" si="371"/>
        <v>50</v>
      </c>
    </row>
    <row r="1098" spans="1:1" x14ac:dyDescent="0.25">
      <c r="A1098" s="10">
        <f t="shared" si="371"/>
        <v>50</v>
      </c>
    </row>
    <row r="1099" spans="1:1" x14ac:dyDescent="0.25">
      <c r="A1099" s="10">
        <f t="shared" si="371"/>
        <v>50</v>
      </c>
    </row>
    <row r="1100" spans="1:1" x14ac:dyDescent="0.25">
      <c r="A1100" s="10">
        <f t="shared" si="371"/>
        <v>50</v>
      </c>
    </row>
    <row r="1101" spans="1:1" x14ac:dyDescent="0.25">
      <c r="A1101" s="10">
        <f t="shared" si="371"/>
        <v>50</v>
      </c>
    </row>
    <row r="1102" spans="1:1" x14ac:dyDescent="0.25">
      <c r="A1102" s="10">
        <f t="shared" si="371"/>
        <v>50</v>
      </c>
    </row>
    <row r="1103" spans="1:1" x14ac:dyDescent="0.25">
      <c r="A1103" s="10">
        <f t="shared" si="371"/>
        <v>50</v>
      </c>
    </row>
    <row r="1104" spans="1:1" x14ac:dyDescent="0.25">
      <c r="A1104" s="10">
        <f t="shared" si="371"/>
        <v>50</v>
      </c>
    </row>
    <row r="1105" spans="1:1" x14ac:dyDescent="0.25">
      <c r="A1105" s="10">
        <f t="shared" si="371"/>
        <v>50</v>
      </c>
    </row>
  </sheetData>
  <mergeCells count="91">
    <mergeCell ref="B841:C841"/>
    <mergeCell ref="D841:AV841"/>
    <mergeCell ref="B775:C775"/>
    <mergeCell ref="D775:AV775"/>
    <mergeCell ref="B797:C797"/>
    <mergeCell ref="D797:AV797"/>
    <mergeCell ref="B819:C819"/>
    <mergeCell ref="D819:AV819"/>
    <mergeCell ref="B709:C709"/>
    <mergeCell ref="D709:AV709"/>
    <mergeCell ref="B731:C731"/>
    <mergeCell ref="D731:AV731"/>
    <mergeCell ref="B753:C753"/>
    <mergeCell ref="D753:AV753"/>
    <mergeCell ref="B643:C643"/>
    <mergeCell ref="D643:AV643"/>
    <mergeCell ref="B665:C665"/>
    <mergeCell ref="D665:AV665"/>
    <mergeCell ref="B687:C687"/>
    <mergeCell ref="D687:AV687"/>
    <mergeCell ref="B577:C577"/>
    <mergeCell ref="D577:AV577"/>
    <mergeCell ref="B599:C599"/>
    <mergeCell ref="D599:AV599"/>
    <mergeCell ref="B621:C621"/>
    <mergeCell ref="D621:AV621"/>
    <mergeCell ref="B511:C511"/>
    <mergeCell ref="D511:AV511"/>
    <mergeCell ref="B533:C533"/>
    <mergeCell ref="D533:AV533"/>
    <mergeCell ref="B555:C555"/>
    <mergeCell ref="D555:AV555"/>
    <mergeCell ref="B445:C445"/>
    <mergeCell ref="D445:AV445"/>
    <mergeCell ref="B467:C467"/>
    <mergeCell ref="D467:AV467"/>
    <mergeCell ref="B489:C489"/>
    <mergeCell ref="D489:AV489"/>
    <mergeCell ref="B379:C379"/>
    <mergeCell ref="D379:AV379"/>
    <mergeCell ref="B401:C401"/>
    <mergeCell ref="D401:AV401"/>
    <mergeCell ref="B423:C423"/>
    <mergeCell ref="D423:AV423"/>
    <mergeCell ref="B313:C313"/>
    <mergeCell ref="D313:AV313"/>
    <mergeCell ref="B335:C335"/>
    <mergeCell ref="D335:AV335"/>
    <mergeCell ref="B357:C357"/>
    <mergeCell ref="D357:AV357"/>
    <mergeCell ref="B247:C247"/>
    <mergeCell ref="D247:AV247"/>
    <mergeCell ref="B269:C269"/>
    <mergeCell ref="D269:AV269"/>
    <mergeCell ref="B291:C291"/>
    <mergeCell ref="D291:AV291"/>
    <mergeCell ref="B181:C181"/>
    <mergeCell ref="D181:AV181"/>
    <mergeCell ref="B203:C203"/>
    <mergeCell ref="D203:AV203"/>
    <mergeCell ref="B225:C225"/>
    <mergeCell ref="D225:AV225"/>
    <mergeCell ref="B115:C115"/>
    <mergeCell ref="D115:AV115"/>
    <mergeCell ref="B137:C137"/>
    <mergeCell ref="D137:AV137"/>
    <mergeCell ref="B159:C159"/>
    <mergeCell ref="D159:AV159"/>
    <mergeCell ref="B49:C49"/>
    <mergeCell ref="D49:AV49"/>
    <mergeCell ref="B71:C71"/>
    <mergeCell ref="D71:AV71"/>
    <mergeCell ref="B93:C93"/>
    <mergeCell ref="D93:AV93"/>
    <mergeCell ref="B27:C27"/>
    <mergeCell ref="D27:AV27"/>
    <mergeCell ref="B26:C26"/>
    <mergeCell ref="D26:AV26"/>
    <mergeCell ref="X3:AB3"/>
    <mergeCell ref="AC3:AG3"/>
    <mergeCell ref="AH3:AL3"/>
    <mergeCell ref="AM3:AQ3"/>
    <mergeCell ref="AR3:AV3"/>
    <mergeCell ref="B6:C6"/>
    <mergeCell ref="D6:AV6"/>
    <mergeCell ref="S3:W3"/>
    <mergeCell ref="B1:C1"/>
    <mergeCell ref="B3:C3"/>
    <mergeCell ref="D3:H3"/>
    <mergeCell ref="I3:M3"/>
    <mergeCell ref="N3:R3"/>
  </mergeCells>
  <conditionalFormatting sqref="B7:B8 D7:W8">
    <cfRule type="expression" dxfId="41" priority="144">
      <formula>$A7&gt;$C$2</formula>
    </cfRule>
  </conditionalFormatting>
  <conditionalFormatting sqref="B28:B46">
    <cfRule type="expression" dxfId="40" priority="93">
      <formula>$A271&gt;$C$2</formula>
    </cfRule>
  </conditionalFormatting>
  <conditionalFormatting sqref="B47 B27:AV27 B70:AV862 C28:C47 X28:AV47 C50:C69 X50:AV69 B48:AV49">
    <cfRule type="expression" dxfId="39" priority="94">
      <formula>$A270&gt;$C$2</formula>
    </cfRule>
  </conditionalFormatting>
  <conditionalFormatting sqref="B50:B68">
    <cfRule type="expression" dxfId="38" priority="91">
      <formula>$A293&gt;$C$2</formula>
    </cfRule>
  </conditionalFormatting>
  <conditionalFormatting sqref="B69">
    <cfRule type="expression" dxfId="37" priority="92">
      <formula>$A312&gt;$C$2</formula>
    </cfRule>
  </conditionalFormatting>
  <conditionalFormatting sqref="B6:AV6 C7:C8 X7:AV8">
    <cfRule type="expression" dxfId="36" priority="147">
      <formula>$A6&gt;$C$2</formula>
    </cfRule>
  </conditionalFormatting>
  <conditionalFormatting sqref="C2">
    <cfRule type="expression" dxfId="35" priority="145">
      <formula>LEN($C$2)=0</formula>
    </cfRule>
  </conditionalFormatting>
  <conditionalFormatting sqref="D20:W24 C9:C23 X9:AV24 B24:C24 B25:AV26">
    <cfRule type="expression" dxfId="34" priority="90">
      <formula>$A11&gt;$C$2</formula>
    </cfRule>
  </conditionalFormatting>
  <conditionalFormatting sqref="D28:W42">
    <cfRule type="expression" dxfId="33" priority="119">
      <formula>$A271&gt;$C$2</formula>
    </cfRule>
  </conditionalFormatting>
  <conditionalFormatting sqref="D43:W47">
    <cfRule type="expression" dxfId="32" priority="120">
      <formula>$A286&gt;$C$2</formula>
    </cfRule>
  </conditionalFormatting>
  <conditionalFormatting sqref="D50:W64">
    <cfRule type="expression" dxfId="31" priority="117">
      <formula>$A293&gt;$C$2</formula>
    </cfRule>
  </conditionalFormatting>
  <conditionalFormatting sqref="D65:W69">
    <cfRule type="expression" dxfId="30" priority="118">
      <formula>$A308&gt;$C$2</formula>
    </cfRule>
  </conditionalFormatting>
  <conditionalFormatting sqref="D6:AV6">
    <cfRule type="expression" dxfId="29" priority="146">
      <formula>AND(LEN($D6)=0,$A6&lt;=$C$2)</formula>
    </cfRule>
  </conditionalFormatting>
  <conditionalFormatting sqref="B9:B23 D9:W19">
    <cfRule type="expression" dxfId="28" priority="224">
      <formula>$A11&gt;$C$2</formula>
    </cfRule>
  </conditionalFormatting>
  <conditionalFormatting sqref="D26:AV26">
    <cfRule type="expression" dxfId="27" priority="240">
      <formula>AND(LEN($D26)=0,$A28&lt;=$C$2)</formula>
    </cfRule>
  </conditionalFormatting>
  <conditionalFormatting sqref="D27:AV27 D49:AV49 D71:AV71 D93:AV93 D115:AV115 D137:AV137 D159:AV159 D181:AV181 D203:AV203 D225:AV225 D247:AV247 D269:AV269 D291:AV291 D313:AV313 D335:AV335 D357:AV357 D379:AV379 D401:AV401 D423:AV423 D445:AV445 D467:AV467 D489:AV489 D511:AV511 D533:AV533 D555:AV555 D577:AV577 D599:AV599 D621:AV621 D643:AV643 D665:AV665 D687:AV687 D709:AV709 D731:AV731 D753:AV753 D775:AV775 D797:AV797 D819:AV819 D841:AV841">
    <cfRule type="expression" dxfId="26" priority="241">
      <formula>AND(LEN($D27)=0,$A270&lt;=$C$2)</formula>
    </cfRule>
  </conditionalFormatting>
  <dataValidations count="3"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InputMessage="1" showErrorMessage="1" sqref="N65:Q69 S65:V69 D65:G69 D842:G861 D776:G795 N43:Q47 I72:L91 I94:L113 I116:L135 I138:L157 I160:L179 I182:L201 I204:L223 I226:L245 I248:L267 I270:L289 I292:L311 I314:L333 I336:L355 I358:L377 I380:L399 I402:L421 I424:L443 I446:L465 I468:L487 I490:L509 I512:L531 I534:L553 I556:L575 I578:L597 I600:L619 I622:L641 I644:L663 I666:L685 I688:L707 I710:L729 I732:L751 I754:L773 I776:L795 I798:L817 I820:L839 I842:L861 D798:G817 S43:V47 N72:Q91 N94:Q113 N116:Q135 N138:Q157 N160:Q179 N182:Q201 N204:Q223 N226:Q245 N248:Q267 N270:Q289 N292:Q311 N314:Q333 N336:Q355 N358:Q377 N380:Q399 N402:Q421 N424:Q443 N446:Q465 N468:Q487 N490:Q509 N512:Q531 N534:Q553 N556:Q575 N578:Q597 N600:Q619 N622:Q641 N644:Q663 N666:Q685 N688:Q707 N710:Q729 N732:Q751 N754:Q773 N776:Q795 N798:Q817 N820:Q839 N842:Q861 D820:G839 I20:L24 D43:G47 S72:V91 S94:V113 S116:V135 S138:V157 S160:V179 S182:V201 S204:V223 S226:V245 S248:V267 S270:V289 S292:V311 S314:V333 S336:V355 S358:V377 S380:V399 S402:V421 S424:V443 S446:V465 S468:V487 S490:V509 S512:V531 S534:V553 S556:V575 S578:V597 S600:V619 S622:V641 S644:V663 S666:V685 S688:V707 S710:V729 S732:V751 S754:V773 S776:V795 S798:V817 S820:V839 S842:V861 X28:AA47 X50:AA69 X72:AA91 X94:AA113 X116:AA135 X138:AA157 X160:AA179 X182:AA201 X204:AA223 X226:AA245 X248:AA267 X270:AA289 X292:AA311 X314:AA333 X336:AA355 X358:AA377 X380:AA399 X402:AA421 X424:AA443 X446:AA465 X468:AA487 X490:AA509 X512:AA531 X534:AA553 X556:AA575 X578:AA597 X600:AA619 X622:AA641 X644:AA663 X666:AA685 X688:AA707 X710:AA729 X732:AA751 X754:AA773 X776:AA795 X798:AA817 X820:AA839 X842:AA861 AC28:AF47 AC50:AF69 AC72:AF91 AC94:AF113 AC116:AF135 AC138:AF157 AC160:AF179 AC182:AF201 AC204:AF223 AC226:AF245 AC248:AF267 AC270:AF289 AC292:AF311 AC314:AF333 AC336:AF355 AC358:AF377 AC380:AF399 AC402:AF421 AC424:AF443 AC446:AF465 AC468:AF487 AC490:AF509 AC512:AF531 AC534:AF553 AC556:AF575 AC578:AF597 AC600:AF619 AC622:AF641 AC644:AF663 AC666:AF685 AC688:AF707 AC710:AF729 AC732:AF751 AC754:AF773 AC776:AF795 AC798:AF817 AC820:AF839 AC842:AF861 AH28:AK47 AH50:AK69 AH72:AK91 AH94:AK113 AH116:AK135 AH138:AK157 AH160:AK179 AH182:AK201 AH204:AK223 AH226:AK245 AH248:AK267 AH270:AK289 AH292:AK311 AH314:AK333 AH336:AK355 AH358:AK377 AH380:AK399 AH402:AK421 AH424:AK443 AH446:AK465 AH468:AK487 AH490:AK509 AH512:AK531 AH534:AK553 AH556:AK575 AH578:AK597 AH600:AK619 AH622:AK641 AH644:AK663 AH666:AK685 AH688:AK707 AH710:AK729 AH732:AK751 AH754:AK773 AH776:AK795 AH798:AK817 AH820:AK839 AH842:AK861 AM28:AP47 AM50:AP69 AM72:AP91 AM94:AP113 AM116:AP135 AM138:AP157 AM160:AP179 AM182:AP201 AM204:AP223 AM226:AP245 AM248:AP267 AM270:AP289 AM292:AP311 AM314:AP333 AM336:AP355 AM358:AP377 AM380:AP399 AM402:AP421 AM424:AP443 AM446:AP465 AM468:AP487 AM490:AP509 AM512:AP531 AM534:AP553 AM556:AP575 AM578:AP597 AM600:AP619 AM622:AP641 AM644:AP663 AM666:AP685 AM688:AP707 AM710:AP729 AM732:AP751 AM754:AP773 AM776:AP795 AM798:AP817 AM820:AP839 AM842:AP861 AR28:AU47 AR50:AU69 AR72:AU91 AR94:AU113 AR116:AU135 AR138:AU157 AR160:AU179 AR182:AU201 AR204:AU223 AR226:AU245 AR248:AU267 AR270:AU289 AR292:AU311 AR314:AU333 AR336:AU355 AR358:AU377 AR380:AU399 AR402:AU421 AR424:AU443 AR446:AU465 AR468:AU487 AR490:AU509 AR512:AU531 AR534:AU553 AR556:AU575 AR578:AU597 AR600:AU619 AR622:AU641 AR644:AU663 AR666:AU685 AR688:AU707 AR710:AU729 AR732:AU751 AR754:AU773 AR776:AU795 AR798:AU817 AR820:AU839 AR842:AU861 I65:L69 I43:L47 D72:G91 D94:G113 D116:G135 D138:G157 D160:G179 D182:G201 D204:G223 D226:G245 D248:G267 D270:G289 D292:G311 D314:G333 D336:G355 D358:G377 D380:G399 D402:G421 D424:G443 D446:G465 D468:G487 D490:G509 D512:G531 D534:G553 D556:G575 D578:G597 D600:G619 D622:G641 D644:G663 D666:G685 D688:G707 D710:G729 D732:G751 D754:G773 N20:Q24 S20:V24 D20:G24 AR7:AU24 AM7:AP24 AH7:AK24 AC7:AF24 X7:AA24">
      <formula1>$D$1:$F$1</formula1>
    </dataValidation>
    <dataValidation type="list" allowBlank="1" showErrorMessage="1" sqref="D50:G64 I50:L64 N50:Q64 S50:V64 D28:G42 I28:L42 N28:Q42 S28:V42 N7:Q19 I7:L19 D7:G19 S7:V19">
      <formula1>$D$1:$F$1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105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T12" sqref="AT12"/>
    </sheetView>
  </sheetViews>
  <sheetFormatPr defaultColWidth="10.875" defaultRowHeight="15.75" x14ac:dyDescent="0.25"/>
  <cols>
    <col min="1" max="1" width="6.8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62</v>
      </c>
      <c r="C2" s="15">
        <v>13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63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>
        <v>1</v>
      </c>
      <c r="B7" s="90" t="s">
        <v>0</v>
      </c>
      <c r="C7" s="21" t="s">
        <v>63</v>
      </c>
      <c r="D7" s="92"/>
      <c r="E7" s="92" t="s">
        <v>33</v>
      </c>
      <c r="F7" s="92"/>
      <c r="G7" s="85"/>
      <c r="H7" s="93">
        <f>COUNTA(D7:G7)</f>
        <v>1</v>
      </c>
      <c r="I7" s="92"/>
      <c r="J7" s="92"/>
      <c r="K7" s="92"/>
      <c r="L7" s="85"/>
      <c r="M7" s="93">
        <f>COUNTA(I7:L7)</f>
        <v>0</v>
      </c>
      <c r="N7" s="92" t="s">
        <v>33</v>
      </c>
      <c r="O7" s="92"/>
      <c r="P7" s="92"/>
      <c r="Q7" s="85"/>
      <c r="R7" s="93">
        <f>COUNTA(N7:Q7)</f>
        <v>1</v>
      </c>
      <c r="S7" s="92"/>
      <c r="T7" s="92" t="s">
        <v>33</v>
      </c>
      <c r="U7" s="92"/>
      <c r="V7" s="85"/>
      <c r="W7" s="93">
        <f t="shared" ref="W7:W24" si="0">COUNTA(S7:V7)</f>
        <v>1</v>
      </c>
      <c r="X7" s="11"/>
      <c r="Y7" s="11"/>
      <c r="Z7" s="11"/>
      <c r="AA7" s="12"/>
      <c r="AB7" s="16">
        <f t="shared" ref="AB7:AB24" si="1">COUNTA(X7:AA7)</f>
        <v>0</v>
      </c>
      <c r="AC7" s="11"/>
      <c r="AD7" s="11"/>
      <c r="AE7" s="11"/>
      <c r="AF7" s="12"/>
      <c r="AG7" s="16">
        <f t="shared" ref="AG7:AG24" si="2">COUNTA(AC7:AF7)</f>
        <v>0</v>
      </c>
      <c r="AH7" s="11"/>
      <c r="AI7" s="11"/>
      <c r="AJ7" s="11"/>
      <c r="AK7" s="12"/>
      <c r="AL7" s="16">
        <f t="shared" ref="AL7:AL24" si="3">COUNTA(AH7:AK7)</f>
        <v>0</v>
      </c>
      <c r="AM7" s="11"/>
      <c r="AN7" s="11"/>
      <c r="AO7" s="11"/>
      <c r="AP7" s="12"/>
      <c r="AQ7" s="16">
        <f t="shared" ref="AQ7:AQ24" si="4">COUNTA(AM7:AP7)</f>
        <v>0</v>
      </c>
      <c r="AR7" s="11"/>
      <c r="AS7" s="11"/>
      <c r="AT7" s="11"/>
      <c r="AU7" s="12"/>
      <c r="AV7" s="25">
        <f t="shared" ref="AV7:AV24" si="5">COUNTA(AR7:AU7)</f>
        <v>0</v>
      </c>
    </row>
    <row r="8" spans="1:48" x14ac:dyDescent="0.25">
      <c r="A8" s="10">
        <v>1</v>
      </c>
      <c r="B8" s="90" t="s">
        <v>45</v>
      </c>
      <c r="C8" s="21" t="s">
        <v>63</v>
      </c>
      <c r="D8" s="92"/>
      <c r="E8" s="92"/>
      <c r="F8" s="92"/>
      <c r="G8" s="85"/>
      <c r="H8" s="93">
        <f t="shared" ref="H8:H24" si="6">COUNTA(D8:G8)</f>
        <v>0</v>
      </c>
      <c r="I8" s="92"/>
      <c r="J8" s="92"/>
      <c r="K8" s="92"/>
      <c r="L8" s="85"/>
      <c r="M8" s="93">
        <f t="shared" ref="M8:M24" si="7">COUNTA(I8:L8)</f>
        <v>0</v>
      </c>
      <c r="N8" s="92"/>
      <c r="O8" s="92"/>
      <c r="P8" s="92"/>
      <c r="Q8" s="85"/>
      <c r="R8" s="93">
        <f t="shared" ref="R8:R24" si="8">COUNTA(N8:Q8)</f>
        <v>0</v>
      </c>
      <c r="S8" s="92"/>
      <c r="T8" s="92"/>
      <c r="U8" s="92"/>
      <c r="V8" s="85"/>
      <c r="W8" s="93">
        <f t="shared" si="0"/>
        <v>0</v>
      </c>
      <c r="X8" s="11"/>
      <c r="Y8" s="11"/>
      <c r="Z8" s="11"/>
      <c r="AA8" s="12"/>
      <c r="AB8" s="16">
        <f t="shared" si="1"/>
        <v>0</v>
      </c>
      <c r="AC8" s="11"/>
      <c r="AD8" s="11"/>
      <c r="AE8" s="11"/>
      <c r="AF8" s="12"/>
      <c r="AG8" s="16">
        <f t="shared" si="2"/>
        <v>0</v>
      </c>
      <c r="AH8" s="11"/>
      <c r="AI8" s="11"/>
      <c r="AJ8" s="11"/>
      <c r="AK8" s="12"/>
      <c r="AL8" s="16">
        <f t="shared" si="3"/>
        <v>0</v>
      </c>
      <c r="AM8" s="11"/>
      <c r="AN8" s="11"/>
      <c r="AO8" s="11"/>
      <c r="AP8" s="12"/>
      <c r="AQ8" s="16">
        <f t="shared" si="4"/>
        <v>0</v>
      </c>
      <c r="AR8" s="11"/>
      <c r="AS8" s="11"/>
      <c r="AT8" s="11"/>
      <c r="AU8" s="12"/>
      <c r="AV8" s="25">
        <f t="shared" si="5"/>
        <v>0</v>
      </c>
    </row>
    <row r="9" spans="1:48" x14ac:dyDescent="0.25">
      <c r="A9" s="10">
        <v>1</v>
      </c>
      <c r="B9" s="96" t="s">
        <v>4</v>
      </c>
      <c r="C9" s="21" t="s">
        <v>63</v>
      </c>
      <c r="D9" s="92" t="s">
        <v>33</v>
      </c>
      <c r="E9" s="92"/>
      <c r="F9" s="92"/>
      <c r="G9" s="85"/>
      <c r="H9" s="93">
        <f t="shared" si="6"/>
        <v>1</v>
      </c>
      <c r="I9" s="92"/>
      <c r="J9" s="92" t="s">
        <v>33</v>
      </c>
      <c r="K9" s="92"/>
      <c r="L9" s="85"/>
      <c r="M9" s="93">
        <f t="shared" si="7"/>
        <v>1</v>
      </c>
      <c r="N9" s="92"/>
      <c r="O9" s="92"/>
      <c r="P9" s="92"/>
      <c r="Q9" s="85"/>
      <c r="R9" s="93">
        <f t="shared" si="8"/>
        <v>0</v>
      </c>
      <c r="S9" s="92" t="s">
        <v>33</v>
      </c>
      <c r="T9" s="92"/>
      <c r="U9" s="92"/>
      <c r="V9" s="85"/>
      <c r="W9" s="93">
        <f t="shared" si="0"/>
        <v>1</v>
      </c>
      <c r="X9" s="11"/>
      <c r="Y9" s="11"/>
      <c r="Z9" s="11"/>
      <c r="AA9" s="12"/>
      <c r="AB9" s="16">
        <f t="shared" si="1"/>
        <v>0</v>
      </c>
      <c r="AC9" s="11"/>
      <c r="AD9" s="11"/>
      <c r="AE9" s="11"/>
      <c r="AF9" s="12"/>
      <c r="AG9" s="16">
        <f t="shared" si="2"/>
        <v>0</v>
      </c>
      <c r="AH9" s="11"/>
      <c r="AI9" s="11"/>
      <c r="AJ9" s="11"/>
      <c r="AK9" s="12"/>
      <c r="AL9" s="16">
        <f t="shared" si="3"/>
        <v>0</v>
      </c>
      <c r="AM9" s="11"/>
      <c r="AN9" s="11"/>
      <c r="AO9" s="11"/>
      <c r="AP9" s="12"/>
      <c r="AQ9" s="16">
        <f t="shared" si="4"/>
        <v>0</v>
      </c>
      <c r="AR9" s="11"/>
      <c r="AS9" s="11"/>
      <c r="AT9" s="11"/>
      <c r="AU9" s="12"/>
      <c r="AV9" s="25">
        <f t="shared" si="5"/>
        <v>0</v>
      </c>
    </row>
    <row r="10" spans="1:48" x14ac:dyDescent="0.25">
      <c r="A10" s="10">
        <v>1</v>
      </c>
      <c r="B10" s="96" t="s">
        <v>127</v>
      </c>
      <c r="C10" s="21" t="s">
        <v>63</v>
      </c>
      <c r="D10" s="92"/>
      <c r="E10" s="92"/>
      <c r="F10" s="92" t="s">
        <v>33</v>
      </c>
      <c r="G10" s="85"/>
      <c r="H10" s="93">
        <f t="shared" si="6"/>
        <v>1</v>
      </c>
      <c r="I10" s="92"/>
      <c r="J10" s="92"/>
      <c r="K10" s="92"/>
      <c r="L10" s="85"/>
      <c r="M10" s="93">
        <f t="shared" si="7"/>
        <v>0</v>
      </c>
      <c r="N10" s="92"/>
      <c r="O10" s="92"/>
      <c r="P10" s="92"/>
      <c r="Q10" s="85"/>
      <c r="R10" s="93">
        <f t="shared" si="8"/>
        <v>0</v>
      </c>
      <c r="S10" s="92"/>
      <c r="T10" s="92"/>
      <c r="U10" s="92"/>
      <c r="V10" s="85"/>
      <c r="W10" s="93">
        <f t="shared" si="0"/>
        <v>0</v>
      </c>
      <c r="X10" s="11"/>
      <c r="Y10" s="11"/>
      <c r="Z10" s="11"/>
      <c r="AA10" s="12"/>
      <c r="AB10" s="16">
        <f t="shared" si="1"/>
        <v>0</v>
      </c>
      <c r="AC10" s="11"/>
      <c r="AD10" s="11"/>
      <c r="AE10" s="11"/>
      <c r="AF10" s="12"/>
      <c r="AG10" s="16">
        <f t="shared" si="2"/>
        <v>0</v>
      </c>
      <c r="AH10" s="11"/>
      <c r="AI10" s="11"/>
      <c r="AJ10" s="11"/>
      <c r="AK10" s="12"/>
      <c r="AL10" s="16">
        <f t="shared" si="3"/>
        <v>0</v>
      </c>
      <c r="AM10" s="11"/>
      <c r="AN10" s="11"/>
      <c r="AO10" s="11"/>
      <c r="AP10" s="12"/>
      <c r="AQ10" s="16">
        <f t="shared" si="4"/>
        <v>0</v>
      </c>
      <c r="AR10" s="11"/>
      <c r="AS10" s="11"/>
      <c r="AT10" s="11"/>
      <c r="AU10" s="12"/>
      <c r="AV10" s="25">
        <f t="shared" si="5"/>
        <v>0</v>
      </c>
    </row>
    <row r="11" spans="1:48" x14ac:dyDescent="0.25">
      <c r="A11" s="10">
        <v>1</v>
      </c>
      <c r="B11" s="90" t="s">
        <v>128</v>
      </c>
      <c r="C11" s="21" t="s">
        <v>63</v>
      </c>
      <c r="D11" s="92"/>
      <c r="E11" s="92"/>
      <c r="F11" s="92" t="s">
        <v>33</v>
      </c>
      <c r="G11" s="85"/>
      <c r="H11" s="93">
        <f t="shared" si="6"/>
        <v>1</v>
      </c>
      <c r="I11" s="92"/>
      <c r="J11" s="92"/>
      <c r="K11" s="92"/>
      <c r="L11" s="85"/>
      <c r="M11" s="93">
        <f t="shared" si="7"/>
        <v>0</v>
      </c>
      <c r="N11" s="92"/>
      <c r="O11" s="92"/>
      <c r="P11" s="92"/>
      <c r="Q11" s="85"/>
      <c r="R11" s="93">
        <f t="shared" si="8"/>
        <v>0</v>
      </c>
      <c r="S11" s="92"/>
      <c r="T11" s="92"/>
      <c r="U11" s="92"/>
      <c r="V11" s="85"/>
      <c r="W11" s="93">
        <f t="shared" si="0"/>
        <v>0</v>
      </c>
      <c r="X11" s="11"/>
      <c r="Y11" s="11"/>
      <c r="Z11" s="11"/>
      <c r="AA11" s="12"/>
      <c r="AB11" s="16">
        <f t="shared" si="1"/>
        <v>0</v>
      </c>
      <c r="AC11" s="11"/>
      <c r="AD11" s="11"/>
      <c r="AE11" s="11"/>
      <c r="AF11" s="12"/>
      <c r="AG11" s="16">
        <f t="shared" si="2"/>
        <v>0</v>
      </c>
      <c r="AH11" s="11"/>
      <c r="AI11" s="11"/>
      <c r="AJ11" s="11"/>
      <c r="AK11" s="12"/>
      <c r="AL11" s="16">
        <f t="shared" si="3"/>
        <v>0</v>
      </c>
      <c r="AM11" s="11"/>
      <c r="AN11" s="11"/>
      <c r="AO11" s="11"/>
      <c r="AP11" s="12"/>
      <c r="AQ11" s="16">
        <f t="shared" si="4"/>
        <v>0</v>
      </c>
      <c r="AR11" s="11"/>
      <c r="AS11" s="11"/>
      <c r="AT11" s="11"/>
      <c r="AU11" s="12"/>
      <c r="AV11" s="25">
        <f t="shared" si="5"/>
        <v>0</v>
      </c>
    </row>
    <row r="12" spans="1:48" x14ac:dyDescent="0.25">
      <c r="A12" s="10">
        <v>1</v>
      </c>
      <c r="B12" s="90" t="s">
        <v>48</v>
      </c>
      <c r="C12" s="21" t="s">
        <v>63</v>
      </c>
      <c r="D12" s="92"/>
      <c r="E12" s="92"/>
      <c r="F12" s="92"/>
      <c r="G12" s="85"/>
      <c r="H12" s="93">
        <f t="shared" si="6"/>
        <v>0</v>
      </c>
      <c r="I12" s="92"/>
      <c r="J12" s="92"/>
      <c r="K12" s="92"/>
      <c r="L12" s="85"/>
      <c r="M12" s="93">
        <f t="shared" si="7"/>
        <v>0</v>
      </c>
      <c r="N12" s="92"/>
      <c r="O12" s="92"/>
      <c r="P12" s="92"/>
      <c r="Q12" s="85" t="s">
        <v>33</v>
      </c>
      <c r="R12" s="93">
        <f t="shared" si="8"/>
        <v>1</v>
      </c>
      <c r="S12" s="92"/>
      <c r="T12" s="92"/>
      <c r="U12" s="92"/>
      <c r="V12" s="85"/>
      <c r="W12" s="93">
        <f t="shared" si="0"/>
        <v>0</v>
      </c>
      <c r="X12" s="11"/>
      <c r="Y12" s="11"/>
      <c r="Z12" s="11"/>
      <c r="AA12" s="12"/>
      <c r="AB12" s="16">
        <f t="shared" si="1"/>
        <v>0</v>
      </c>
      <c r="AC12" s="11"/>
      <c r="AD12" s="11"/>
      <c r="AE12" s="11" t="s">
        <v>33</v>
      </c>
      <c r="AF12" s="12"/>
      <c r="AG12" s="16">
        <f t="shared" si="2"/>
        <v>1</v>
      </c>
      <c r="AH12" s="11"/>
      <c r="AI12" s="11"/>
      <c r="AJ12" s="11"/>
      <c r="AK12" s="12"/>
      <c r="AL12" s="16">
        <f t="shared" si="3"/>
        <v>0</v>
      </c>
      <c r="AM12" s="11"/>
      <c r="AN12" s="11"/>
      <c r="AO12" s="11"/>
      <c r="AP12" s="12"/>
      <c r="AQ12" s="16">
        <f t="shared" si="4"/>
        <v>0</v>
      </c>
      <c r="AR12" s="11"/>
      <c r="AS12" s="11"/>
      <c r="AT12" s="11" t="s">
        <v>33</v>
      </c>
      <c r="AU12" s="12"/>
      <c r="AV12" s="25">
        <f t="shared" si="5"/>
        <v>1</v>
      </c>
    </row>
    <row r="13" spans="1:48" x14ac:dyDescent="0.25">
      <c r="A13" s="10">
        <v>1</v>
      </c>
      <c r="B13" s="90" t="s">
        <v>49</v>
      </c>
      <c r="C13" s="21" t="s">
        <v>63</v>
      </c>
      <c r="D13" s="92"/>
      <c r="E13" s="92"/>
      <c r="F13" s="92"/>
      <c r="G13" s="85"/>
      <c r="H13" s="93">
        <f t="shared" si="6"/>
        <v>0</v>
      </c>
      <c r="I13" s="92"/>
      <c r="J13" s="92"/>
      <c r="K13" s="92"/>
      <c r="L13" s="85"/>
      <c r="M13" s="93">
        <f t="shared" si="7"/>
        <v>0</v>
      </c>
      <c r="N13" s="92"/>
      <c r="O13" s="92"/>
      <c r="P13" s="92"/>
      <c r="Q13" s="85"/>
      <c r="R13" s="93">
        <f t="shared" si="8"/>
        <v>0</v>
      </c>
      <c r="S13" s="92"/>
      <c r="T13" s="92"/>
      <c r="U13" s="92"/>
      <c r="V13" s="85"/>
      <c r="W13" s="93">
        <f t="shared" si="0"/>
        <v>0</v>
      </c>
      <c r="X13" s="11"/>
      <c r="Y13" s="11"/>
      <c r="Z13" s="11"/>
      <c r="AA13" s="12"/>
      <c r="AB13" s="16">
        <f t="shared" si="1"/>
        <v>0</v>
      </c>
      <c r="AC13" s="11"/>
      <c r="AD13" s="11"/>
      <c r="AE13" s="11"/>
      <c r="AF13" s="12"/>
      <c r="AG13" s="16">
        <f t="shared" si="2"/>
        <v>0</v>
      </c>
      <c r="AH13" s="11"/>
      <c r="AI13" s="11"/>
      <c r="AJ13" s="11"/>
      <c r="AK13" s="12"/>
      <c r="AL13" s="16">
        <f t="shared" si="3"/>
        <v>0</v>
      </c>
      <c r="AM13" s="11"/>
      <c r="AN13" s="11"/>
      <c r="AO13" s="11"/>
      <c r="AP13" s="12"/>
      <c r="AQ13" s="16">
        <f t="shared" si="4"/>
        <v>0</v>
      </c>
      <c r="AR13" s="11"/>
      <c r="AS13" s="11"/>
      <c r="AT13" s="11"/>
      <c r="AU13" s="12"/>
      <c r="AV13" s="25">
        <f t="shared" si="5"/>
        <v>0</v>
      </c>
    </row>
    <row r="14" spans="1:48" x14ac:dyDescent="0.25">
      <c r="A14" s="10">
        <v>1</v>
      </c>
      <c r="B14" s="90" t="s">
        <v>50</v>
      </c>
      <c r="C14" s="21" t="s">
        <v>63</v>
      </c>
      <c r="D14" s="92"/>
      <c r="E14" s="92"/>
      <c r="F14" s="92"/>
      <c r="G14" s="85"/>
      <c r="H14" s="93">
        <f t="shared" si="6"/>
        <v>0</v>
      </c>
      <c r="I14" s="92"/>
      <c r="J14" s="92"/>
      <c r="K14" s="92"/>
      <c r="L14" s="85"/>
      <c r="M14" s="93">
        <f t="shared" si="7"/>
        <v>0</v>
      </c>
      <c r="N14" s="92"/>
      <c r="O14" s="92"/>
      <c r="P14" s="92"/>
      <c r="Q14" s="85"/>
      <c r="R14" s="93">
        <f t="shared" si="8"/>
        <v>0</v>
      </c>
      <c r="S14" s="92"/>
      <c r="T14" s="92"/>
      <c r="U14" s="92"/>
      <c r="V14" s="85"/>
      <c r="W14" s="93">
        <f t="shared" si="0"/>
        <v>0</v>
      </c>
      <c r="X14" s="11"/>
      <c r="Y14" s="11"/>
      <c r="Z14" s="11"/>
      <c r="AA14" s="12"/>
      <c r="AB14" s="16">
        <f t="shared" si="1"/>
        <v>0</v>
      </c>
      <c r="AC14" s="11"/>
      <c r="AD14" s="11"/>
      <c r="AE14" s="11"/>
      <c r="AF14" s="12"/>
      <c r="AG14" s="16">
        <f t="shared" si="2"/>
        <v>0</v>
      </c>
      <c r="AH14" s="11"/>
      <c r="AI14" s="11"/>
      <c r="AJ14" s="11"/>
      <c r="AK14" s="12"/>
      <c r="AL14" s="16">
        <f t="shared" si="3"/>
        <v>0</v>
      </c>
      <c r="AM14" s="11"/>
      <c r="AN14" s="11"/>
      <c r="AO14" s="11"/>
      <c r="AP14" s="12"/>
      <c r="AQ14" s="16">
        <f t="shared" si="4"/>
        <v>0</v>
      </c>
      <c r="AR14" s="11"/>
      <c r="AS14" s="11"/>
      <c r="AT14" s="11"/>
      <c r="AU14" s="12"/>
      <c r="AV14" s="25">
        <f t="shared" si="5"/>
        <v>0</v>
      </c>
    </row>
    <row r="15" spans="1:48" x14ac:dyDescent="0.25">
      <c r="A15" s="10">
        <v>1</v>
      </c>
      <c r="B15" s="90" t="s">
        <v>51</v>
      </c>
      <c r="C15" s="21" t="s">
        <v>63</v>
      </c>
      <c r="D15" s="92"/>
      <c r="E15" s="92"/>
      <c r="F15" s="92"/>
      <c r="G15" s="85"/>
      <c r="H15" s="93">
        <f t="shared" si="6"/>
        <v>0</v>
      </c>
      <c r="I15" s="92"/>
      <c r="J15" s="92"/>
      <c r="K15" s="92"/>
      <c r="L15" s="85"/>
      <c r="M15" s="93">
        <f t="shared" si="7"/>
        <v>0</v>
      </c>
      <c r="N15" s="92"/>
      <c r="O15" s="92"/>
      <c r="P15" s="92"/>
      <c r="Q15" s="85"/>
      <c r="R15" s="93">
        <f t="shared" si="8"/>
        <v>0</v>
      </c>
      <c r="S15" s="92"/>
      <c r="T15" s="92"/>
      <c r="U15" s="92"/>
      <c r="V15" s="85"/>
      <c r="W15" s="93">
        <f t="shared" si="0"/>
        <v>0</v>
      </c>
      <c r="X15" s="11"/>
      <c r="Y15" s="11"/>
      <c r="Z15" s="11"/>
      <c r="AA15" s="12"/>
      <c r="AB15" s="16">
        <f t="shared" si="1"/>
        <v>0</v>
      </c>
      <c r="AC15" s="11"/>
      <c r="AD15" s="11"/>
      <c r="AE15" s="11"/>
      <c r="AF15" s="12"/>
      <c r="AG15" s="16">
        <f t="shared" si="2"/>
        <v>0</v>
      </c>
      <c r="AH15" s="11"/>
      <c r="AI15" s="11"/>
      <c r="AJ15" s="11"/>
      <c r="AK15" s="12"/>
      <c r="AL15" s="16">
        <f t="shared" si="3"/>
        <v>0</v>
      </c>
      <c r="AM15" s="11"/>
      <c r="AN15" s="11"/>
      <c r="AO15" s="11"/>
      <c r="AP15" s="12"/>
      <c r="AQ15" s="16">
        <f t="shared" si="4"/>
        <v>0</v>
      </c>
      <c r="AR15" s="11"/>
      <c r="AS15" s="11"/>
      <c r="AT15" s="11"/>
      <c r="AU15" s="12"/>
      <c r="AV15" s="25">
        <f t="shared" si="5"/>
        <v>0</v>
      </c>
    </row>
    <row r="16" spans="1:48" x14ac:dyDescent="0.25">
      <c r="A16" s="10">
        <v>1</v>
      </c>
      <c r="B16" s="90" t="s">
        <v>52</v>
      </c>
      <c r="C16" s="21" t="s">
        <v>63</v>
      </c>
      <c r="D16" s="92"/>
      <c r="E16" s="92"/>
      <c r="F16" s="92"/>
      <c r="G16" s="85"/>
      <c r="H16" s="93">
        <f t="shared" si="6"/>
        <v>0</v>
      </c>
      <c r="I16" s="92"/>
      <c r="J16" s="92"/>
      <c r="K16" s="92"/>
      <c r="L16" s="85"/>
      <c r="M16" s="93">
        <f t="shared" si="7"/>
        <v>0</v>
      </c>
      <c r="N16" s="92"/>
      <c r="O16" s="92"/>
      <c r="P16" s="92"/>
      <c r="Q16" s="85"/>
      <c r="R16" s="93">
        <f t="shared" si="8"/>
        <v>0</v>
      </c>
      <c r="S16" s="92"/>
      <c r="T16" s="92"/>
      <c r="U16" s="92"/>
      <c r="V16" s="85" t="s">
        <v>33</v>
      </c>
      <c r="W16" s="93">
        <f t="shared" si="0"/>
        <v>1</v>
      </c>
      <c r="X16" s="11"/>
      <c r="Y16" s="11"/>
      <c r="Z16" s="11"/>
      <c r="AA16" s="12"/>
      <c r="AB16" s="16">
        <f t="shared" si="1"/>
        <v>0</v>
      </c>
      <c r="AC16" s="11"/>
      <c r="AD16" s="11"/>
      <c r="AE16" s="11"/>
      <c r="AF16" s="12"/>
      <c r="AG16" s="16">
        <f t="shared" si="2"/>
        <v>0</v>
      </c>
      <c r="AH16" s="11"/>
      <c r="AI16" s="11"/>
      <c r="AJ16" s="11"/>
      <c r="AK16" s="12"/>
      <c r="AL16" s="16">
        <f t="shared" si="3"/>
        <v>0</v>
      </c>
      <c r="AM16" s="11"/>
      <c r="AN16" s="11"/>
      <c r="AO16" s="11"/>
      <c r="AP16" s="12"/>
      <c r="AQ16" s="16">
        <f t="shared" si="4"/>
        <v>0</v>
      </c>
      <c r="AR16" s="11"/>
      <c r="AS16" s="11"/>
      <c r="AT16" s="11"/>
      <c r="AU16" s="12"/>
      <c r="AV16" s="25">
        <f t="shared" si="5"/>
        <v>0</v>
      </c>
    </row>
    <row r="17" spans="1:48" x14ac:dyDescent="0.25">
      <c r="A17" s="10">
        <v>1</v>
      </c>
      <c r="B17" s="90" t="s">
        <v>53</v>
      </c>
      <c r="C17" s="21" t="s">
        <v>63</v>
      </c>
      <c r="D17" s="92"/>
      <c r="E17" s="92"/>
      <c r="F17" s="92"/>
      <c r="G17" s="85"/>
      <c r="H17" s="93">
        <f t="shared" si="6"/>
        <v>0</v>
      </c>
      <c r="I17" s="92"/>
      <c r="J17" s="92"/>
      <c r="K17" s="92"/>
      <c r="L17" s="85"/>
      <c r="M17" s="93">
        <f t="shared" si="7"/>
        <v>0</v>
      </c>
      <c r="N17" s="92"/>
      <c r="O17" s="92"/>
      <c r="P17" s="92"/>
      <c r="Q17" s="85" t="s">
        <v>33</v>
      </c>
      <c r="R17" s="93">
        <f t="shared" si="8"/>
        <v>1</v>
      </c>
      <c r="S17" s="92"/>
      <c r="T17" s="92"/>
      <c r="U17" s="92"/>
      <c r="V17" s="85"/>
      <c r="W17" s="93">
        <f t="shared" si="0"/>
        <v>0</v>
      </c>
      <c r="X17" s="11"/>
      <c r="Y17" s="11"/>
      <c r="Z17" s="11"/>
      <c r="AA17" s="12"/>
      <c r="AB17" s="16">
        <f t="shared" si="1"/>
        <v>0</v>
      </c>
      <c r="AC17" s="11"/>
      <c r="AD17" s="11"/>
      <c r="AE17" s="11"/>
      <c r="AF17" s="12"/>
      <c r="AG17" s="16">
        <f t="shared" si="2"/>
        <v>0</v>
      </c>
      <c r="AH17" s="11"/>
      <c r="AI17" s="11"/>
      <c r="AJ17" s="11"/>
      <c r="AK17" s="12"/>
      <c r="AL17" s="16">
        <f t="shared" si="3"/>
        <v>0</v>
      </c>
      <c r="AM17" s="11"/>
      <c r="AN17" s="11"/>
      <c r="AO17" s="11"/>
      <c r="AP17" s="12"/>
      <c r="AQ17" s="16">
        <f t="shared" si="4"/>
        <v>0</v>
      </c>
      <c r="AR17" s="11"/>
      <c r="AS17" s="11"/>
      <c r="AT17" s="11"/>
      <c r="AU17" s="12"/>
      <c r="AV17" s="25">
        <f t="shared" si="5"/>
        <v>0</v>
      </c>
    </row>
    <row r="18" spans="1:48" x14ac:dyDescent="0.25">
      <c r="A18" s="10">
        <v>1</v>
      </c>
      <c r="B18" s="90" t="s">
        <v>54</v>
      </c>
      <c r="C18" s="21" t="s">
        <v>63</v>
      </c>
      <c r="D18" s="92"/>
      <c r="E18" s="92"/>
      <c r="F18" s="92"/>
      <c r="G18" s="85"/>
      <c r="H18" s="93">
        <f t="shared" si="6"/>
        <v>0</v>
      </c>
      <c r="I18" s="92"/>
      <c r="J18" s="92"/>
      <c r="K18" s="92"/>
      <c r="L18" s="85"/>
      <c r="M18" s="93">
        <f t="shared" si="7"/>
        <v>0</v>
      </c>
      <c r="N18" s="92"/>
      <c r="O18" s="92"/>
      <c r="P18" s="92"/>
      <c r="Q18" s="85"/>
      <c r="R18" s="93">
        <f t="shared" si="8"/>
        <v>0</v>
      </c>
      <c r="S18" s="92"/>
      <c r="T18" s="92"/>
      <c r="U18" s="92"/>
      <c r="V18" s="85"/>
      <c r="W18" s="93">
        <f t="shared" si="0"/>
        <v>0</v>
      </c>
      <c r="X18" s="11"/>
      <c r="Y18" s="11"/>
      <c r="Z18" s="11"/>
      <c r="AA18" s="12"/>
      <c r="AB18" s="16">
        <f t="shared" si="1"/>
        <v>0</v>
      </c>
      <c r="AC18" s="11"/>
      <c r="AD18" s="11"/>
      <c r="AE18" s="11"/>
      <c r="AF18" s="12"/>
      <c r="AG18" s="16">
        <f t="shared" si="2"/>
        <v>0</v>
      </c>
      <c r="AH18" s="11"/>
      <c r="AI18" s="11"/>
      <c r="AJ18" s="11"/>
      <c r="AK18" s="12"/>
      <c r="AL18" s="16">
        <f t="shared" si="3"/>
        <v>0</v>
      </c>
      <c r="AM18" s="11"/>
      <c r="AN18" s="11"/>
      <c r="AO18" s="11"/>
      <c r="AP18" s="12"/>
      <c r="AQ18" s="16">
        <f t="shared" si="4"/>
        <v>0</v>
      </c>
      <c r="AR18" s="11"/>
      <c r="AS18" s="11"/>
      <c r="AT18" s="11"/>
      <c r="AU18" s="12"/>
      <c r="AV18" s="25">
        <f t="shared" si="5"/>
        <v>0</v>
      </c>
    </row>
    <row r="19" spans="1:48" x14ac:dyDescent="0.25">
      <c r="A19" s="10">
        <v>1</v>
      </c>
      <c r="B19" s="90" t="s">
        <v>23</v>
      </c>
      <c r="C19" s="21" t="s">
        <v>63</v>
      </c>
      <c r="D19" s="92"/>
      <c r="E19" s="92"/>
      <c r="F19" s="92"/>
      <c r="G19" s="85"/>
      <c r="H19" s="93">
        <f t="shared" si="6"/>
        <v>0</v>
      </c>
      <c r="I19" s="92"/>
      <c r="J19" s="92"/>
      <c r="K19" s="92"/>
      <c r="L19" s="85"/>
      <c r="M19" s="93">
        <f t="shared" si="7"/>
        <v>0</v>
      </c>
      <c r="N19" s="92"/>
      <c r="O19" s="92"/>
      <c r="P19" s="92"/>
      <c r="Q19" s="85"/>
      <c r="R19" s="93">
        <f t="shared" si="8"/>
        <v>0</v>
      </c>
      <c r="S19" s="92"/>
      <c r="T19" s="92"/>
      <c r="U19" s="92"/>
      <c r="V19" s="85"/>
      <c r="W19" s="93">
        <f t="shared" si="0"/>
        <v>0</v>
      </c>
      <c r="X19" s="11"/>
      <c r="Y19" s="11"/>
      <c r="Z19" s="11"/>
      <c r="AA19" s="12"/>
      <c r="AB19" s="16">
        <f t="shared" si="1"/>
        <v>0</v>
      </c>
      <c r="AC19" s="11"/>
      <c r="AD19" s="11"/>
      <c r="AE19" s="11"/>
      <c r="AF19" s="12"/>
      <c r="AG19" s="16">
        <f t="shared" si="2"/>
        <v>0</v>
      </c>
      <c r="AH19" s="11"/>
      <c r="AI19" s="11"/>
      <c r="AJ19" s="11"/>
      <c r="AK19" s="12"/>
      <c r="AL19" s="16">
        <f t="shared" si="3"/>
        <v>0</v>
      </c>
      <c r="AM19" s="11"/>
      <c r="AN19" s="11"/>
      <c r="AO19" s="11"/>
      <c r="AP19" s="12"/>
      <c r="AQ19" s="16">
        <f t="shared" si="4"/>
        <v>0</v>
      </c>
      <c r="AR19" s="11"/>
      <c r="AS19" s="11"/>
      <c r="AT19" s="11"/>
      <c r="AU19" s="12"/>
      <c r="AV19" s="25">
        <f t="shared" si="5"/>
        <v>0</v>
      </c>
    </row>
    <row r="20" spans="1:48" x14ac:dyDescent="0.25">
      <c r="A20" s="10">
        <v>1</v>
      </c>
      <c r="B20" s="90" t="s">
        <v>8</v>
      </c>
      <c r="C20" s="21" t="s">
        <v>63</v>
      </c>
      <c r="D20" s="92"/>
      <c r="E20" s="92"/>
      <c r="F20" s="92"/>
      <c r="G20" s="85"/>
      <c r="H20" s="93">
        <f t="shared" si="6"/>
        <v>0</v>
      </c>
      <c r="I20" s="92"/>
      <c r="J20" s="92"/>
      <c r="K20" s="92"/>
      <c r="L20" s="85"/>
      <c r="M20" s="93">
        <f t="shared" si="7"/>
        <v>0</v>
      </c>
      <c r="N20" s="92"/>
      <c r="O20" s="92"/>
      <c r="P20" s="92"/>
      <c r="Q20" s="85"/>
      <c r="R20" s="93">
        <f t="shared" si="8"/>
        <v>0</v>
      </c>
      <c r="S20" s="92"/>
      <c r="T20" s="92"/>
      <c r="U20" s="92"/>
      <c r="V20" s="85"/>
      <c r="W20" s="93">
        <f t="shared" si="0"/>
        <v>0</v>
      </c>
      <c r="X20" s="11"/>
      <c r="Y20" s="11"/>
      <c r="Z20" s="11"/>
      <c r="AA20" s="12"/>
      <c r="AB20" s="16">
        <f t="shared" si="1"/>
        <v>0</v>
      </c>
      <c r="AC20" s="11"/>
      <c r="AD20" s="11"/>
      <c r="AE20" s="11"/>
      <c r="AF20" s="12"/>
      <c r="AG20" s="16">
        <f t="shared" si="2"/>
        <v>0</v>
      </c>
      <c r="AH20" s="11"/>
      <c r="AI20" s="11"/>
      <c r="AJ20" s="11"/>
      <c r="AK20" s="12"/>
      <c r="AL20" s="16">
        <f t="shared" si="3"/>
        <v>0</v>
      </c>
      <c r="AM20" s="11"/>
      <c r="AN20" s="11"/>
      <c r="AO20" s="11"/>
      <c r="AP20" s="12"/>
      <c r="AQ20" s="16">
        <f t="shared" si="4"/>
        <v>0</v>
      </c>
      <c r="AR20" s="11"/>
      <c r="AS20" s="11"/>
      <c r="AT20" s="11"/>
      <c r="AU20" s="12"/>
      <c r="AV20" s="25">
        <f t="shared" si="5"/>
        <v>0</v>
      </c>
    </row>
    <row r="21" spans="1:48" x14ac:dyDescent="0.25">
      <c r="A21" s="10">
        <v>1</v>
      </c>
      <c r="B21" s="90" t="s">
        <v>9</v>
      </c>
      <c r="C21" s="21" t="s">
        <v>63</v>
      </c>
      <c r="D21" s="92"/>
      <c r="E21" s="92"/>
      <c r="F21" s="92"/>
      <c r="G21" s="85"/>
      <c r="H21" s="93">
        <f t="shared" si="6"/>
        <v>0</v>
      </c>
      <c r="I21" s="92"/>
      <c r="J21" s="92"/>
      <c r="K21" s="92"/>
      <c r="L21" s="85"/>
      <c r="M21" s="93">
        <f t="shared" si="7"/>
        <v>0</v>
      </c>
      <c r="N21" s="92"/>
      <c r="O21" s="92"/>
      <c r="P21" s="92"/>
      <c r="Q21" s="85"/>
      <c r="R21" s="93">
        <f t="shared" si="8"/>
        <v>0</v>
      </c>
      <c r="S21" s="92"/>
      <c r="T21" s="92"/>
      <c r="U21" s="92"/>
      <c r="V21" s="85"/>
      <c r="W21" s="93">
        <f t="shared" si="0"/>
        <v>0</v>
      </c>
      <c r="X21" s="11"/>
      <c r="Y21" s="11"/>
      <c r="Z21" s="11"/>
      <c r="AA21" s="12"/>
      <c r="AB21" s="16">
        <f t="shared" si="1"/>
        <v>0</v>
      </c>
      <c r="AC21" s="11"/>
      <c r="AD21" s="11"/>
      <c r="AE21" s="11"/>
      <c r="AF21" s="12"/>
      <c r="AG21" s="16">
        <f t="shared" si="2"/>
        <v>0</v>
      </c>
      <c r="AH21" s="11"/>
      <c r="AI21" s="11"/>
      <c r="AJ21" s="11"/>
      <c r="AK21" s="12"/>
      <c r="AL21" s="16">
        <f t="shared" si="3"/>
        <v>0</v>
      </c>
      <c r="AM21" s="11"/>
      <c r="AN21" s="11"/>
      <c r="AO21" s="11"/>
      <c r="AP21" s="12"/>
      <c r="AQ21" s="16">
        <f t="shared" si="4"/>
        <v>0</v>
      </c>
      <c r="AR21" s="11"/>
      <c r="AS21" s="11"/>
      <c r="AT21" s="11"/>
      <c r="AU21" s="12"/>
      <c r="AV21" s="25">
        <f t="shared" si="5"/>
        <v>0</v>
      </c>
    </row>
    <row r="22" spans="1:48" x14ac:dyDescent="0.25">
      <c r="A22" s="10">
        <v>1</v>
      </c>
      <c r="B22" s="90" t="s">
        <v>10</v>
      </c>
      <c r="C22" s="21" t="s">
        <v>63</v>
      </c>
      <c r="D22" s="92"/>
      <c r="E22" s="92"/>
      <c r="F22" s="92"/>
      <c r="G22" s="85"/>
      <c r="H22" s="93">
        <f t="shared" si="6"/>
        <v>0</v>
      </c>
      <c r="I22" s="92"/>
      <c r="J22" s="92"/>
      <c r="K22" s="92"/>
      <c r="L22" s="85"/>
      <c r="M22" s="93">
        <f t="shared" si="7"/>
        <v>0</v>
      </c>
      <c r="N22" s="92"/>
      <c r="O22" s="92"/>
      <c r="P22" s="92"/>
      <c r="Q22" s="85"/>
      <c r="R22" s="93">
        <f t="shared" si="8"/>
        <v>0</v>
      </c>
      <c r="S22" s="92"/>
      <c r="T22" s="92"/>
      <c r="U22" s="92"/>
      <c r="V22" s="85"/>
      <c r="W22" s="93">
        <f t="shared" si="0"/>
        <v>0</v>
      </c>
      <c r="X22" s="11"/>
      <c r="Y22" s="11"/>
      <c r="Z22" s="11"/>
      <c r="AA22" s="12"/>
      <c r="AB22" s="16">
        <f t="shared" si="1"/>
        <v>0</v>
      </c>
      <c r="AC22" s="11"/>
      <c r="AD22" s="11"/>
      <c r="AE22" s="11"/>
      <c r="AF22" s="12"/>
      <c r="AG22" s="16">
        <f t="shared" si="2"/>
        <v>0</v>
      </c>
      <c r="AH22" s="11"/>
      <c r="AI22" s="11"/>
      <c r="AJ22" s="11"/>
      <c r="AK22" s="12"/>
      <c r="AL22" s="16">
        <f t="shared" si="3"/>
        <v>0</v>
      </c>
      <c r="AM22" s="11"/>
      <c r="AN22" s="11"/>
      <c r="AO22" s="11"/>
      <c r="AP22" s="12"/>
      <c r="AQ22" s="16">
        <f t="shared" si="4"/>
        <v>0</v>
      </c>
      <c r="AR22" s="11"/>
      <c r="AS22" s="11"/>
      <c r="AT22" s="11"/>
      <c r="AU22" s="12"/>
      <c r="AV22" s="25">
        <f t="shared" si="5"/>
        <v>0</v>
      </c>
    </row>
    <row r="23" spans="1:48" x14ac:dyDescent="0.25">
      <c r="A23" s="10">
        <v>1</v>
      </c>
      <c r="B23" s="90" t="s">
        <v>55</v>
      </c>
      <c r="C23" s="21" t="s">
        <v>63</v>
      </c>
      <c r="D23" s="92"/>
      <c r="E23" s="92"/>
      <c r="F23" s="92"/>
      <c r="G23" s="85"/>
      <c r="H23" s="93">
        <f t="shared" si="6"/>
        <v>0</v>
      </c>
      <c r="I23" s="92"/>
      <c r="J23" s="92"/>
      <c r="K23" s="92"/>
      <c r="L23" s="85"/>
      <c r="M23" s="93">
        <f t="shared" si="7"/>
        <v>0</v>
      </c>
      <c r="N23" s="92"/>
      <c r="O23" s="92"/>
      <c r="P23" s="92"/>
      <c r="Q23" s="85"/>
      <c r="R23" s="93">
        <f t="shared" si="8"/>
        <v>0</v>
      </c>
      <c r="S23" s="92"/>
      <c r="T23" s="92"/>
      <c r="U23" s="92"/>
      <c r="V23" s="85"/>
      <c r="W23" s="93">
        <f t="shared" si="0"/>
        <v>0</v>
      </c>
      <c r="X23" s="11"/>
      <c r="Y23" s="11"/>
      <c r="Z23" s="11"/>
      <c r="AA23" s="12"/>
      <c r="AB23" s="16">
        <f t="shared" si="1"/>
        <v>0</v>
      </c>
      <c r="AC23" s="11"/>
      <c r="AD23" s="11"/>
      <c r="AE23" s="11"/>
      <c r="AF23" s="12"/>
      <c r="AG23" s="16">
        <f t="shared" si="2"/>
        <v>0</v>
      </c>
      <c r="AH23" s="11"/>
      <c r="AI23" s="11"/>
      <c r="AJ23" s="11"/>
      <c r="AK23" s="12"/>
      <c r="AL23" s="16">
        <f t="shared" si="3"/>
        <v>0</v>
      </c>
      <c r="AM23" s="11"/>
      <c r="AN23" s="11"/>
      <c r="AO23" s="11"/>
      <c r="AP23" s="12"/>
      <c r="AQ23" s="16">
        <f t="shared" si="4"/>
        <v>0</v>
      </c>
      <c r="AR23" s="11"/>
      <c r="AS23" s="11"/>
      <c r="AT23" s="11"/>
      <c r="AU23" s="12"/>
      <c r="AV23" s="25">
        <f t="shared" si="5"/>
        <v>0</v>
      </c>
    </row>
    <row r="24" spans="1:48" x14ac:dyDescent="0.25">
      <c r="A24" s="10">
        <v>1</v>
      </c>
      <c r="B24" s="91" t="s">
        <v>129</v>
      </c>
      <c r="C24" s="21" t="s">
        <v>63</v>
      </c>
      <c r="D24" s="94"/>
      <c r="E24" s="94"/>
      <c r="F24" s="94" t="s">
        <v>33</v>
      </c>
      <c r="G24" s="88"/>
      <c r="H24" s="95">
        <f t="shared" si="6"/>
        <v>1</v>
      </c>
      <c r="I24" s="94"/>
      <c r="J24" s="94"/>
      <c r="K24" s="94"/>
      <c r="L24" s="88"/>
      <c r="M24" s="93">
        <f t="shared" si="7"/>
        <v>0</v>
      </c>
      <c r="N24" s="94"/>
      <c r="O24" s="94"/>
      <c r="P24" s="94"/>
      <c r="Q24" s="88"/>
      <c r="R24" s="95">
        <f t="shared" si="8"/>
        <v>0</v>
      </c>
      <c r="S24" s="94"/>
      <c r="T24" s="94"/>
      <c r="U24" s="94"/>
      <c r="V24" s="88"/>
      <c r="W24" s="93">
        <f t="shared" si="0"/>
        <v>0</v>
      </c>
      <c r="X24" s="13"/>
      <c r="Y24" s="13"/>
      <c r="Z24" s="13"/>
      <c r="AA24" s="14"/>
      <c r="AB24" s="17">
        <f t="shared" si="1"/>
        <v>0</v>
      </c>
      <c r="AC24" s="13"/>
      <c r="AD24" s="13"/>
      <c r="AE24" s="13"/>
      <c r="AF24" s="14"/>
      <c r="AG24" s="17">
        <f t="shared" si="2"/>
        <v>0</v>
      </c>
      <c r="AH24" s="13"/>
      <c r="AI24" s="13"/>
      <c r="AJ24" s="13"/>
      <c r="AK24" s="14"/>
      <c r="AL24" s="17">
        <f t="shared" si="3"/>
        <v>0</v>
      </c>
      <c r="AM24" s="13"/>
      <c r="AN24" s="13"/>
      <c r="AO24" s="13"/>
      <c r="AP24" s="14"/>
      <c r="AQ24" s="17">
        <f t="shared" si="4"/>
        <v>0</v>
      </c>
      <c r="AR24" s="13"/>
      <c r="AS24" s="13"/>
      <c r="AT24" s="13"/>
      <c r="AU24" s="14"/>
      <c r="AV24" s="26">
        <f t="shared" si="5"/>
        <v>0</v>
      </c>
    </row>
    <row r="25" spans="1:48" x14ac:dyDescent="0.25">
      <c r="A25" s="10">
        <v>1</v>
      </c>
      <c r="B25" s="27"/>
      <c r="C25" s="28"/>
      <c r="D25" s="81"/>
      <c r="E25" s="82"/>
      <c r="F25" s="82"/>
      <c r="G25" s="82"/>
      <c r="H25" s="83">
        <f>SUM(H7:H24)</f>
        <v>5</v>
      </c>
      <c r="I25" s="82"/>
      <c r="J25" s="82"/>
      <c r="K25" s="82"/>
      <c r="L25" s="82"/>
      <c r="M25" s="83">
        <f>SUM(M7:M24)</f>
        <v>1</v>
      </c>
      <c r="N25" s="82"/>
      <c r="O25" s="82"/>
      <c r="P25" s="82"/>
      <c r="Q25" s="82"/>
      <c r="R25" s="83">
        <f>SUM(R7:R24)</f>
        <v>3</v>
      </c>
      <c r="S25" s="82"/>
      <c r="T25" s="82"/>
      <c r="U25" s="82"/>
      <c r="V25" s="82"/>
      <c r="W25" s="83">
        <f>SUM(W7:W24)</f>
        <v>3</v>
      </c>
      <c r="X25" s="29"/>
      <c r="Y25" s="29"/>
      <c r="Z25" s="29"/>
      <c r="AA25" s="29"/>
      <c r="AB25" s="30">
        <f>SUM(AB7:AB24)</f>
        <v>0</v>
      </c>
      <c r="AC25" s="29"/>
      <c r="AD25" s="29"/>
      <c r="AE25" s="29"/>
      <c r="AF25" s="29"/>
      <c r="AG25" s="30">
        <f>SUM(AG7:AG24)</f>
        <v>1</v>
      </c>
      <c r="AH25" s="29"/>
      <c r="AI25" s="29"/>
      <c r="AJ25" s="29"/>
      <c r="AK25" s="29"/>
      <c r="AL25" s="30">
        <f>SUM(AL7:AL24)</f>
        <v>0</v>
      </c>
      <c r="AM25" s="29"/>
      <c r="AN25" s="29"/>
      <c r="AO25" s="29"/>
      <c r="AP25" s="29"/>
      <c r="AQ25" s="30">
        <f>SUM(AQ7:AQ24)</f>
        <v>0</v>
      </c>
      <c r="AR25" s="29"/>
      <c r="AS25" s="29"/>
      <c r="AT25" s="29"/>
      <c r="AU25" s="29"/>
      <c r="AV25" s="30">
        <f>SUM(AV7:AV24)</f>
        <v>1</v>
      </c>
    </row>
    <row r="26" spans="1:48" x14ac:dyDescent="0.25">
      <c r="A26" s="10">
        <v>1</v>
      </c>
      <c r="B26" s="115" t="str">
        <f>"Буква (или иное название) класса "&amp;A28&amp;":"</f>
        <v>Буква (или иное название) класса 2:</v>
      </c>
      <c r="C26" s="116"/>
      <c r="D26" s="106">
        <v>2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</row>
    <row r="27" spans="1:48" s="10" customFormat="1" x14ac:dyDescent="0.25">
      <c r="A27" s="10">
        <v>1</v>
      </c>
      <c r="B27" s="3" t="s">
        <v>136</v>
      </c>
      <c r="C27" s="21" t="s">
        <v>63</v>
      </c>
      <c r="D27" s="75"/>
      <c r="E27" s="75"/>
      <c r="F27" s="75"/>
      <c r="G27" s="76"/>
      <c r="H27" s="77">
        <f t="shared" ref="H27:H46" si="9">COUNTA(D27:G27)</f>
        <v>0</v>
      </c>
      <c r="I27" s="75"/>
      <c r="J27" s="75"/>
      <c r="K27" s="75"/>
      <c r="L27" s="76"/>
      <c r="M27" s="77">
        <f t="shared" ref="M27:M46" si="10">COUNTA(I27:L27)</f>
        <v>0</v>
      </c>
      <c r="N27" s="75"/>
      <c r="O27" s="75"/>
      <c r="P27" s="75"/>
      <c r="Q27" s="76"/>
      <c r="R27" s="77">
        <f t="shared" ref="R27:R46" si="11">COUNTA(N27:Q27)</f>
        <v>0</v>
      </c>
      <c r="S27" s="75"/>
      <c r="T27" s="75"/>
      <c r="U27" s="75"/>
      <c r="V27" s="76"/>
      <c r="W27" s="77">
        <f t="shared" ref="W27:W46" si="12">COUNTA(S27:V27)</f>
        <v>0</v>
      </c>
      <c r="X27" s="11"/>
      <c r="Y27" s="11"/>
      <c r="Z27" s="11"/>
      <c r="AA27" s="12"/>
      <c r="AB27" s="16">
        <f t="shared" ref="AB27:AB46" si="13">COUNTA(X27:AA27)</f>
        <v>0</v>
      </c>
      <c r="AC27" s="11"/>
      <c r="AD27" s="11"/>
      <c r="AE27" s="11"/>
      <c r="AF27" s="12"/>
      <c r="AG27" s="16">
        <f t="shared" ref="AG27:AG46" si="14">COUNTA(AC27:AF27)</f>
        <v>0</v>
      </c>
      <c r="AH27" s="11"/>
      <c r="AI27" s="11"/>
      <c r="AJ27" s="11"/>
      <c r="AK27" s="12"/>
      <c r="AL27" s="16">
        <f t="shared" ref="AL27:AL46" si="15">COUNTA(AH27:AK27)</f>
        <v>0</v>
      </c>
      <c r="AM27" s="11"/>
      <c r="AN27" s="11"/>
      <c r="AO27" s="11"/>
      <c r="AP27" s="12"/>
      <c r="AQ27" s="16">
        <f t="shared" ref="AQ27:AQ46" si="16">COUNTA(AM27:AP27)</f>
        <v>0</v>
      </c>
      <c r="AR27" s="11"/>
      <c r="AS27" s="11"/>
      <c r="AT27" s="11"/>
      <c r="AU27" s="12"/>
      <c r="AV27" s="25">
        <f t="shared" ref="AV27:AV46" si="17">COUNTA(AR27:AU27)</f>
        <v>0</v>
      </c>
    </row>
    <row r="28" spans="1:48" x14ac:dyDescent="0.25">
      <c r="A28" s="10">
        <f>A6+1</f>
        <v>2</v>
      </c>
      <c r="B28" s="3" t="s">
        <v>45</v>
      </c>
      <c r="C28" s="21" t="s">
        <v>63</v>
      </c>
      <c r="D28" s="75"/>
      <c r="E28" s="75"/>
      <c r="F28" s="75"/>
      <c r="G28" s="76"/>
      <c r="H28" s="77">
        <f t="shared" si="9"/>
        <v>0</v>
      </c>
      <c r="I28" s="75"/>
      <c r="J28" s="75"/>
      <c r="K28" s="75"/>
      <c r="L28" s="76"/>
      <c r="M28" s="77">
        <f t="shared" si="10"/>
        <v>0</v>
      </c>
      <c r="N28" s="75"/>
      <c r="O28" s="75"/>
      <c r="P28" s="75"/>
      <c r="Q28" s="76"/>
      <c r="R28" s="77">
        <f t="shared" si="11"/>
        <v>0</v>
      </c>
      <c r="S28" s="75"/>
      <c r="T28" s="75"/>
      <c r="U28" s="75"/>
      <c r="V28" s="76"/>
      <c r="W28" s="77">
        <f t="shared" si="12"/>
        <v>0</v>
      </c>
      <c r="X28" s="11"/>
      <c r="Y28" s="11"/>
      <c r="Z28" s="11"/>
      <c r="AA28" s="12"/>
      <c r="AB28" s="16">
        <f t="shared" si="13"/>
        <v>0</v>
      </c>
      <c r="AC28" s="11"/>
      <c r="AD28" s="11"/>
      <c r="AE28" s="11"/>
      <c r="AF28" s="12"/>
      <c r="AG28" s="16">
        <f t="shared" si="14"/>
        <v>0</v>
      </c>
      <c r="AH28" s="11"/>
      <c r="AI28" s="11"/>
      <c r="AJ28" s="11"/>
      <c r="AK28" s="12"/>
      <c r="AL28" s="16">
        <f t="shared" si="15"/>
        <v>0</v>
      </c>
      <c r="AM28" s="11"/>
      <c r="AN28" s="11"/>
      <c r="AO28" s="11"/>
      <c r="AP28" s="12"/>
      <c r="AQ28" s="16">
        <f t="shared" si="16"/>
        <v>0</v>
      </c>
      <c r="AR28" s="11"/>
      <c r="AS28" s="11"/>
      <c r="AT28" s="11"/>
      <c r="AU28" s="12"/>
      <c r="AV28" s="25">
        <f t="shared" si="17"/>
        <v>0</v>
      </c>
    </row>
    <row r="29" spans="1:48" x14ac:dyDescent="0.25">
      <c r="A29" s="10">
        <f t="shared" ref="A29:A92" si="18">A7+1</f>
        <v>2</v>
      </c>
      <c r="B29" s="3" t="s">
        <v>2</v>
      </c>
      <c r="C29" s="21" t="s">
        <v>63</v>
      </c>
      <c r="D29" s="75"/>
      <c r="E29" s="75"/>
      <c r="F29" s="75"/>
      <c r="G29" s="76"/>
      <c r="H29" s="77">
        <f t="shared" si="9"/>
        <v>0</v>
      </c>
      <c r="I29" s="75"/>
      <c r="J29" s="75"/>
      <c r="K29" s="75"/>
      <c r="L29" s="76"/>
      <c r="M29" s="77">
        <f t="shared" si="10"/>
        <v>0</v>
      </c>
      <c r="N29" s="75"/>
      <c r="O29" s="75"/>
      <c r="P29" s="75"/>
      <c r="Q29" s="76"/>
      <c r="R29" s="77">
        <f t="shared" si="11"/>
        <v>0</v>
      </c>
      <c r="S29" s="75"/>
      <c r="T29" s="75"/>
      <c r="U29" s="75"/>
      <c r="V29" s="76"/>
      <c r="W29" s="77">
        <f t="shared" si="12"/>
        <v>0</v>
      </c>
      <c r="X29" s="11"/>
      <c r="Y29" s="11"/>
      <c r="Z29" s="11"/>
      <c r="AA29" s="12"/>
      <c r="AB29" s="16">
        <f t="shared" si="13"/>
        <v>0</v>
      </c>
      <c r="AC29" s="11"/>
      <c r="AD29" s="11"/>
      <c r="AE29" s="11"/>
      <c r="AF29" s="12"/>
      <c r="AG29" s="16">
        <f t="shared" si="14"/>
        <v>0</v>
      </c>
      <c r="AH29" s="11"/>
      <c r="AI29" s="11"/>
      <c r="AJ29" s="11"/>
      <c r="AK29" s="12"/>
      <c r="AL29" s="16">
        <f t="shared" si="15"/>
        <v>0</v>
      </c>
      <c r="AM29" s="11"/>
      <c r="AN29" s="11"/>
      <c r="AO29" s="11"/>
      <c r="AP29" s="12"/>
      <c r="AQ29" s="16">
        <f t="shared" si="16"/>
        <v>0</v>
      </c>
      <c r="AR29" s="11"/>
      <c r="AS29" s="11"/>
      <c r="AT29" s="11"/>
      <c r="AU29" s="12"/>
      <c r="AV29" s="25">
        <f t="shared" si="17"/>
        <v>0</v>
      </c>
    </row>
    <row r="30" spans="1:48" x14ac:dyDescent="0.25">
      <c r="A30" s="10">
        <f t="shared" si="18"/>
        <v>2</v>
      </c>
      <c r="B30" s="3" t="s">
        <v>46</v>
      </c>
      <c r="C30" s="21" t="s">
        <v>63</v>
      </c>
      <c r="D30" s="75"/>
      <c r="E30" s="75"/>
      <c r="F30" s="75"/>
      <c r="G30" s="76"/>
      <c r="H30" s="77">
        <f t="shared" si="9"/>
        <v>0</v>
      </c>
      <c r="I30" s="75"/>
      <c r="J30" s="75"/>
      <c r="K30" s="75"/>
      <c r="L30" s="76"/>
      <c r="M30" s="77">
        <f t="shared" si="10"/>
        <v>0</v>
      </c>
      <c r="N30" s="75"/>
      <c r="O30" s="75"/>
      <c r="P30" s="75"/>
      <c r="Q30" s="76"/>
      <c r="R30" s="77">
        <f t="shared" si="11"/>
        <v>0</v>
      </c>
      <c r="S30" s="75"/>
      <c r="T30" s="75"/>
      <c r="U30" s="75"/>
      <c r="V30" s="76"/>
      <c r="W30" s="77">
        <f t="shared" si="12"/>
        <v>0</v>
      </c>
      <c r="X30" s="11"/>
      <c r="Y30" s="11"/>
      <c r="Z30" s="11"/>
      <c r="AA30" s="12"/>
      <c r="AB30" s="16">
        <f t="shared" si="13"/>
        <v>0</v>
      </c>
      <c r="AC30" s="11"/>
      <c r="AD30" s="11"/>
      <c r="AE30" s="11"/>
      <c r="AF30" s="12"/>
      <c r="AG30" s="16">
        <f t="shared" si="14"/>
        <v>0</v>
      </c>
      <c r="AH30" s="11"/>
      <c r="AI30" s="11"/>
      <c r="AJ30" s="11"/>
      <c r="AK30" s="12"/>
      <c r="AL30" s="16">
        <f t="shared" si="15"/>
        <v>0</v>
      </c>
      <c r="AM30" s="11"/>
      <c r="AN30" s="11"/>
      <c r="AO30" s="11"/>
      <c r="AP30" s="12"/>
      <c r="AQ30" s="16">
        <f t="shared" si="16"/>
        <v>0</v>
      </c>
      <c r="AR30" s="11"/>
      <c r="AS30" s="11"/>
      <c r="AT30" s="11"/>
      <c r="AU30" s="12"/>
      <c r="AV30" s="25">
        <f t="shared" si="17"/>
        <v>0</v>
      </c>
    </row>
    <row r="31" spans="1:48" x14ac:dyDescent="0.25">
      <c r="A31" s="10">
        <f t="shared" si="18"/>
        <v>2</v>
      </c>
      <c r="B31" s="3" t="s">
        <v>4</v>
      </c>
      <c r="C31" s="21" t="s">
        <v>63</v>
      </c>
      <c r="D31" s="75"/>
      <c r="E31" s="75"/>
      <c r="F31" s="75"/>
      <c r="G31" s="76"/>
      <c r="H31" s="77">
        <f t="shared" si="9"/>
        <v>0</v>
      </c>
      <c r="I31" s="75"/>
      <c r="J31" s="75"/>
      <c r="K31" s="75"/>
      <c r="L31" s="76"/>
      <c r="M31" s="77">
        <f t="shared" si="10"/>
        <v>0</v>
      </c>
      <c r="N31" s="75"/>
      <c r="O31" s="75"/>
      <c r="P31" s="75"/>
      <c r="Q31" s="76"/>
      <c r="R31" s="77">
        <f t="shared" si="11"/>
        <v>0</v>
      </c>
      <c r="S31" s="75"/>
      <c r="T31" s="75"/>
      <c r="U31" s="75"/>
      <c r="V31" s="76"/>
      <c r="W31" s="77">
        <f t="shared" si="12"/>
        <v>0</v>
      </c>
      <c r="X31" s="11"/>
      <c r="Y31" s="11"/>
      <c r="Z31" s="11"/>
      <c r="AA31" s="12"/>
      <c r="AB31" s="16">
        <f t="shared" si="13"/>
        <v>0</v>
      </c>
      <c r="AC31" s="11"/>
      <c r="AD31" s="11"/>
      <c r="AE31" s="11"/>
      <c r="AF31" s="12"/>
      <c r="AG31" s="16">
        <f t="shared" si="14"/>
        <v>0</v>
      </c>
      <c r="AH31" s="11"/>
      <c r="AI31" s="11"/>
      <c r="AJ31" s="11"/>
      <c r="AK31" s="12"/>
      <c r="AL31" s="16">
        <f t="shared" si="15"/>
        <v>0</v>
      </c>
      <c r="AM31" s="11"/>
      <c r="AN31" s="11"/>
      <c r="AO31" s="11"/>
      <c r="AP31" s="12"/>
      <c r="AQ31" s="16">
        <f t="shared" si="16"/>
        <v>0</v>
      </c>
      <c r="AR31" s="11"/>
      <c r="AS31" s="11"/>
      <c r="AT31" s="11"/>
      <c r="AU31" s="12"/>
      <c r="AV31" s="25">
        <f t="shared" si="17"/>
        <v>0</v>
      </c>
    </row>
    <row r="32" spans="1:48" x14ac:dyDescent="0.25">
      <c r="A32" s="10">
        <f t="shared" si="18"/>
        <v>2</v>
      </c>
      <c r="B32" s="3" t="s">
        <v>47</v>
      </c>
      <c r="C32" s="21" t="s">
        <v>63</v>
      </c>
      <c r="D32" s="75"/>
      <c r="E32" s="75"/>
      <c r="F32" s="75"/>
      <c r="G32" s="76"/>
      <c r="H32" s="77">
        <f t="shared" si="9"/>
        <v>0</v>
      </c>
      <c r="I32" s="75"/>
      <c r="J32" s="75"/>
      <c r="K32" s="75"/>
      <c r="L32" s="76"/>
      <c r="M32" s="77">
        <f t="shared" si="10"/>
        <v>0</v>
      </c>
      <c r="N32" s="75"/>
      <c r="O32" s="75"/>
      <c r="P32" s="75"/>
      <c r="Q32" s="76"/>
      <c r="R32" s="77">
        <f t="shared" si="11"/>
        <v>0</v>
      </c>
      <c r="S32" s="75"/>
      <c r="T32" s="75"/>
      <c r="U32" s="75"/>
      <c r="V32" s="76"/>
      <c r="W32" s="77">
        <f t="shared" si="12"/>
        <v>0</v>
      </c>
      <c r="X32" s="11"/>
      <c r="Y32" s="11"/>
      <c r="Z32" s="11"/>
      <c r="AA32" s="12"/>
      <c r="AB32" s="16">
        <f t="shared" si="13"/>
        <v>0</v>
      </c>
      <c r="AC32" s="11"/>
      <c r="AD32" s="11"/>
      <c r="AE32" s="11"/>
      <c r="AF32" s="12"/>
      <c r="AG32" s="16">
        <f t="shared" si="14"/>
        <v>0</v>
      </c>
      <c r="AH32" s="11"/>
      <c r="AI32" s="11"/>
      <c r="AJ32" s="11"/>
      <c r="AK32" s="12"/>
      <c r="AL32" s="16">
        <f t="shared" si="15"/>
        <v>0</v>
      </c>
      <c r="AM32" s="11"/>
      <c r="AN32" s="11"/>
      <c r="AO32" s="11"/>
      <c r="AP32" s="12"/>
      <c r="AQ32" s="16">
        <f t="shared" si="16"/>
        <v>0</v>
      </c>
      <c r="AR32" s="11"/>
      <c r="AS32" s="11"/>
      <c r="AT32" s="11"/>
      <c r="AU32" s="12"/>
      <c r="AV32" s="25">
        <f t="shared" si="17"/>
        <v>0</v>
      </c>
    </row>
    <row r="33" spans="1:48" x14ac:dyDescent="0.25">
      <c r="A33" s="10">
        <f t="shared" si="18"/>
        <v>2</v>
      </c>
      <c r="B33" s="3" t="s">
        <v>5</v>
      </c>
      <c r="C33" s="21" t="s">
        <v>63</v>
      </c>
      <c r="D33" s="75"/>
      <c r="E33" s="75"/>
      <c r="F33" s="75"/>
      <c r="G33" s="76"/>
      <c r="H33" s="77">
        <f t="shared" si="9"/>
        <v>0</v>
      </c>
      <c r="I33" s="75"/>
      <c r="J33" s="75"/>
      <c r="K33" s="75"/>
      <c r="L33" s="76"/>
      <c r="M33" s="77">
        <f t="shared" si="10"/>
        <v>0</v>
      </c>
      <c r="N33" s="75"/>
      <c r="O33" s="75"/>
      <c r="P33" s="75"/>
      <c r="Q33" s="76"/>
      <c r="R33" s="77">
        <f t="shared" si="11"/>
        <v>0</v>
      </c>
      <c r="S33" s="75"/>
      <c r="T33" s="75"/>
      <c r="U33" s="75"/>
      <c r="V33" s="76"/>
      <c r="W33" s="77">
        <f t="shared" si="12"/>
        <v>0</v>
      </c>
      <c r="X33" s="11"/>
      <c r="Y33" s="11"/>
      <c r="Z33" s="11"/>
      <c r="AA33" s="12"/>
      <c r="AB33" s="16">
        <f t="shared" si="13"/>
        <v>0</v>
      </c>
      <c r="AC33" s="11"/>
      <c r="AD33" s="11"/>
      <c r="AE33" s="11"/>
      <c r="AF33" s="12"/>
      <c r="AG33" s="16">
        <f t="shared" si="14"/>
        <v>0</v>
      </c>
      <c r="AH33" s="11"/>
      <c r="AI33" s="11"/>
      <c r="AJ33" s="11"/>
      <c r="AK33" s="12"/>
      <c r="AL33" s="16">
        <f t="shared" si="15"/>
        <v>0</v>
      </c>
      <c r="AM33" s="11"/>
      <c r="AN33" s="11"/>
      <c r="AO33" s="11"/>
      <c r="AP33" s="12"/>
      <c r="AQ33" s="16">
        <f t="shared" si="16"/>
        <v>0</v>
      </c>
      <c r="AR33" s="11"/>
      <c r="AS33" s="11"/>
      <c r="AT33" s="11"/>
      <c r="AU33" s="12"/>
      <c r="AV33" s="25">
        <f t="shared" si="17"/>
        <v>0</v>
      </c>
    </row>
    <row r="34" spans="1:48" x14ac:dyDescent="0.25">
      <c r="A34" s="10">
        <f t="shared" si="18"/>
        <v>2</v>
      </c>
      <c r="B34" s="3" t="s">
        <v>48</v>
      </c>
      <c r="C34" s="21" t="s">
        <v>63</v>
      </c>
      <c r="D34" s="75"/>
      <c r="E34" s="75"/>
      <c r="F34" s="75"/>
      <c r="G34" s="76"/>
      <c r="H34" s="77">
        <f t="shared" si="9"/>
        <v>0</v>
      </c>
      <c r="I34" s="75"/>
      <c r="J34" s="75"/>
      <c r="K34" s="75"/>
      <c r="L34" s="76"/>
      <c r="M34" s="77">
        <f t="shared" si="10"/>
        <v>0</v>
      </c>
      <c r="N34" s="75"/>
      <c r="O34" s="75"/>
      <c r="P34" s="75"/>
      <c r="Q34" s="76"/>
      <c r="R34" s="77">
        <f t="shared" si="11"/>
        <v>0</v>
      </c>
      <c r="S34" s="75"/>
      <c r="T34" s="75"/>
      <c r="U34" s="75"/>
      <c r="V34" s="76"/>
      <c r="W34" s="77">
        <f t="shared" si="12"/>
        <v>0</v>
      </c>
      <c r="X34" s="11"/>
      <c r="Y34" s="11"/>
      <c r="Z34" s="11"/>
      <c r="AA34" s="12"/>
      <c r="AB34" s="16">
        <f t="shared" si="13"/>
        <v>0</v>
      </c>
      <c r="AC34" s="11"/>
      <c r="AD34" s="11"/>
      <c r="AE34" s="11"/>
      <c r="AF34" s="12"/>
      <c r="AG34" s="16">
        <f t="shared" si="14"/>
        <v>0</v>
      </c>
      <c r="AH34" s="11"/>
      <c r="AI34" s="11"/>
      <c r="AJ34" s="11"/>
      <c r="AK34" s="12"/>
      <c r="AL34" s="16">
        <f t="shared" si="15"/>
        <v>0</v>
      </c>
      <c r="AM34" s="11"/>
      <c r="AN34" s="11"/>
      <c r="AO34" s="11"/>
      <c r="AP34" s="12"/>
      <c r="AQ34" s="16">
        <f t="shared" si="16"/>
        <v>0</v>
      </c>
      <c r="AR34" s="11"/>
      <c r="AS34" s="11"/>
      <c r="AT34" s="11"/>
      <c r="AU34" s="12"/>
      <c r="AV34" s="25">
        <f t="shared" si="17"/>
        <v>0</v>
      </c>
    </row>
    <row r="35" spans="1:48" x14ac:dyDescent="0.25">
      <c r="A35" s="10">
        <f t="shared" si="18"/>
        <v>2</v>
      </c>
      <c r="B35" s="3" t="s">
        <v>49</v>
      </c>
      <c r="C35" s="21" t="s">
        <v>63</v>
      </c>
      <c r="D35" s="75"/>
      <c r="E35" s="75"/>
      <c r="F35" s="75"/>
      <c r="G35" s="76"/>
      <c r="H35" s="77">
        <f t="shared" si="9"/>
        <v>0</v>
      </c>
      <c r="I35" s="75"/>
      <c r="J35" s="75"/>
      <c r="K35" s="75"/>
      <c r="L35" s="76"/>
      <c r="M35" s="77">
        <f t="shared" si="10"/>
        <v>0</v>
      </c>
      <c r="N35" s="75"/>
      <c r="O35" s="75"/>
      <c r="P35" s="75"/>
      <c r="Q35" s="76"/>
      <c r="R35" s="77">
        <f t="shared" si="11"/>
        <v>0</v>
      </c>
      <c r="S35" s="75"/>
      <c r="T35" s="75"/>
      <c r="U35" s="75"/>
      <c r="V35" s="76"/>
      <c r="W35" s="77">
        <f t="shared" si="12"/>
        <v>0</v>
      </c>
      <c r="X35" s="11"/>
      <c r="Y35" s="11"/>
      <c r="Z35" s="11"/>
      <c r="AA35" s="12"/>
      <c r="AB35" s="16">
        <f t="shared" si="13"/>
        <v>0</v>
      </c>
      <c r="AC35" s="11"/>
      <c r="AD35" s="11"/>
      <c r="AE35" s="11"/>
      <c r="AF35" s="12"/>
      <c r="AG35" s="16">
        <f t="shared" si="14"/>
        <v>0</v>
      </c>
      <c r="AH35" s="11"/>
      <c r="AI35" s="11"/>
      <c r="AJ35" s="11"/>
      <c r="AK35" s="12"/>
      <c r="AL35" s="16">
        <f t="shared" si="15"/>
        <v>0</v>
      </c>
      <c r="AM35" s="11"/>
      <c r="AN35" s="11"/>
      <c r="AO35" s="11"/>
      <c r="AP35" s="12"/>
      <c r="AQ35" s="16">
        <f t="shared" si="16"/>
        <v>0</v>
      </c>
      <c r="AR35" s="11"/>
      <c r="AS35" s="11"/>
      <c r="AT35" s="11"/>
      <c r="AU35" s="12"/>
      <c r="AV35" s="25">
        <f t="shared" si="17"/>
        <v>0</v>
      </c>
    </row>
    <row r="36" spans="1:48" x14ac:dyDescent="0.25">
      <c r="A36" s="10">
        <f t="shared" si="18"/>
        <v>2</v>
      </c>
      <c r="B36" s="3" t="s">
        <v>50</v>
      </c>
      <c r="C36" s="21" t="s">
        <v>63</v>
      </c>
      <c r="D36" s="75"/>
      <c r="E36" s="75"/>
      <c r="F36" s="75"/>
      <c r="G36" s="76"/>
      <c r="H36" s="77">
        <f t="shared" si="9"/>
        <v>0</v>
      </c>
      <c r="I36" s="75"/>
      <c r="J36" s="75"/>
      <c r="K36" s="75"/>
      <c r="L36" s="76"/>
      <c r="M36" s="77">
        <f t="shared" si="10"/>
        <v>0</v>
      </c>
      <c r="N36" s="75"/>
      <c r="O36" s="75"/>
      <c r="P36" s="75"/>
      <c r="Q36" s="76"/>
      <c r="R36" s="77">
        <f t="shared" si="11"/>
        <v>0</v>
      </c>
      <c r="S36" s="75"/>
      <c r="T36" s="75"/>
      <c r="U36" s="75"/>
      <c r="V36" s="76"/>
      <c r="W36" s="77">
        <f t="shared" si="12"/>
        <v>0</v>
      </c>
      <c r="X36" s="11"/>
      <c r="Y36" s="11"/>
      <c r="Z36" s="11"/>
      <c r="AA36" s="12"/>
      <c r="AB36" s="16">
        <f t="shared" si="13"/>
        <v>0</v>
      </c>
      <c r="AC36" s="11"/>
      <c r="AD36" s="11"/>
      <c r="AE36" s="11"/>
      <c r="AF36" s="12"/>
      <c r="AG36" s="16">
        <f t="shared" si="14"/>
        <v>0</v>
      </c>
      <c r="AH36" s="11"/>
      <c r="AI36" s="11"/>
      <c r="AJ36" s="11"/>
      <c r="AK36" s="12"/>
      <c r="AL36" s="16">
        <f t="shared" si="15"/>
        <v>0</v>
      </c>
      <c r="AM36" s="11"/>
      <c r="AN36" s="11"/>
      <c r="AO36" s="11"/>
      <c r="AP36" s="12"/>
      <c r="AQ36" s="16">
        <f t="shared" si="16"/>
        <v>0</v>
      </c>
      <c r="AR36" s="11"/>
      <c r="AS36" s="11"/>
      <c r="AT36" s="11"/>
      <c r="AU36" s="12"/>
      <c r="AV36" s="25">
        <f t="shared" si="17"/>
        <v>0</v>
      </c>
    </row>
    <row r="37" spans="1:48" x14ac:dyDescent="0.25">
      <c r="A37" s="10">
        <f t="shared" si="18"/>
        <v>2</v>
      </c>
      <c r="B37" s="3" t="s">
        <v>51</v>
      </c>
      <c r="C37" s="21" t="s">
        <v>63</v>
      </c>
      <c r="D37" s="75"/>
      <c r="E37" s="75"/>
      <c r="F37" s="75"/>
      <c r="G37" s="76"/>
      <c r="H37" s="77">
        <f t="shared" si="9"/>
        <v>0</v>
      </c>
      <c r="I37" s="75"/>
      <c r="J37" s="75"/>
      <c r="K37" s="75"/>
      <c r="L37" s="76"/>
      <c r="M37" s="77">
        <f t="shared" si="10"/>
        <v>0</v>
      </c>
      <c r="N37" s="75"/>
      <c r="O37" s="75"/>
      <c r="P37" s="75"/>
      <c r="Q37" s="76"/>
      <c r="R37" s="77">
        <f t="shared" si="11"/>
        <v>0</v>
      </c>
      <c r="S37" s="75"/>
      <c r="T37" s="75"/>
      <c r="U37" s="75"/>
      <c r="V37" s="76"/>
      <c r="W37" s="77">
        <f t="shared" si="12"/>
        <v>0</v>
      </c>
      <c r="X37" s="11"/>
      <c r="Y37" s="11"/>
      <c r="Z37" s="11"/>
      <c r="AA37" s="12"/>
      <c r="AB37" s="16">
        <f t="shared" si="13"/>
        <v>0</v>
      </c>
      <c r="AC37" s="11"/>
      <c r="AD37" s="11"/>
      <c r="AE37" s="11"/>
      <c r="AF37" s="12"/>
      <c r="AG37" s="16">
        <f t="shared" si="14"/>
        <v>0</v>
      </c>
      <c r="AH37" s="11"/>
      <c r="AI37" s="11"/>
      <c r="AJ37" s="11"/>
      <c r="AK37" s="12"/>
      <c r="AL37" s="16">
        <f t="shared" si="15"/>
        <v>0</v>
      </c>
      <c r="AM37" s="11"/>
      <c r="AN37" s="11"/>
      <c r="AO37" s="11"/>
      <c r="AP37" s="12"/>
      <c r="AQ37" s="16">
        <f t="shared" si="16"/>
        <v>0</v>
      </c>
      <c r="AR37" s="11"/>
      <c r="AS37" s="11"/>
      <c r="AT37" s="11"/>
      <c r="AU37" s="12"/>
      <c r="AV37" s="25">
        <f t="shared" si="17"/>
        <v>0</v>
      </c>
    </row>
    <row r="38" spans="1:48" x14ac:dyDescent="0.25">
      <c r="A38" s="10">
        <f t="shared" si="18"/>
        <v>2</v>
      </c>
      <c r="B38" s="3" t="s">
        <v>52</v>
      </c>
      <c r="C38" s="21" t="s">
        <v>63</v>
      </c>
      <c r="D38" s="75"/>
      <c r="E38" s="75"/>
      <c r="F38" s="75"/>
      <c r="G38" s="76"/>
      <c r="H38" s="77">
        <f t="shared" si="9"/>
        <v>0</v>
      </c>
      <c r="I38" s="75"/>
      <c r="J38" s="75"/>
      <c r="K38" s="75"/>
      <c r="L38" s="76"/>
      <c r="M38" s="77">
        <f t="shared" si="10"/>
        <v>0</v>
      </c>
      <c r="N38" s="75"/>
      <c r="O38" s="75"/>
      <c r="P38" s="75"/>
      <c r="Q38" s="76"/>
      <c r="R38" s="77">
        <f t="shared" si="11"/>
        <v>0</v>
      </c>
      <c r="S38" s="75"/>
      <c r="T38" s="75"/>
      <c r="U38" s="75"/>
      <c r="V38" s="76"/>
      <c r="W38" s="77">
        <f t="shared" si="12"/>
        <v>0</v>
      </c>
      <c r="X38" s="11"/>
      <c r="Y38" s="11"/>
      <c r="Z38" s="11"/>
      <c r="AA38" s="12"/>
      <c r="AB38" s="16">
        <f t="shared" si="13"/>
        <v>0</v>
      </c>
      <c r="AC38" s="11"/>
      <c r="AD38" s="11"/>
      <c r="AE38" s="11"/>
      <c r="AF38" s="12"/>
      <c r="AG38" s="16">
        <f t="shared" si="14"/>
        <v>0</v>
      </c>
      <c r="AH38" s="11"/>
      <c r="AI38" s="11"/>
      <c r="AJ38" s="11"/>
      <c r="AK38" s="12"/>
      <c r="AL38" s="16">
        <f t="shared" si="15"/>
        <v>0</v>
      </c>
      <c r="AM38" s="11"/>
      <c r="AN38" s="11"/>
      <c r="AO38" s="11"/>
      <c r="AP38" s="12"/>
      <c r="AQ38" s="16">
        <f t="shared" si="16"/>
        <v>0</v>
      </c>
      <c r="AR38" s="11"/>
      <c r="AS38" s="11"/>
      <c r="AT38" s="11"/>
      <c r="AU38" s="12"/>
      <c r="AV38" s="25">
        <f t="shared" si="17"/>
        <v>0</v>
      </c>
    </row>
    <row r="39" spans="1:48" x14ac:dyDescent="0.25">
      <c r="A39" s="10">
        <f t="shared" si="18"/>
        <v>2</v>
      </c>
      <c r="B39" s="3" t="s">
        <v>53</v>
      </c>
      <c r="C39" s="21" t="s">
        <v>63</v>
      </c>
      <c r="D39" s="75"/>
      <c r="E39" s="75"/>
      <c r="F39" s="75"/>
      <c r="G39" s="76"/>
      <c r="H39" s="77">
        <f t="shared" si="9"/>
        <v>0</v>
      </c>
      <c r="I39" s="75"/>
      <c r="J39" s="75"/>
      <c r="K39" s="75"/>
      <c r="L39" s="76"/>
      <c r="M39" s="77">
        <f t="shared" si="10"/>
        <v>0</v>
      </c>
      <c r="N39" s="75"/>
      <c r="O39" s="75"/>
      <c r="P39" s="75"/>
      <c r="Q39" s="76"/>
      <c r="R39" s="77">
        <f t="shared" si="11"/>
        <v>0</v>
      </c>
      <c r="S39" s="75"/>
      <c r="T39" s="75"/>
      <c r="U39" s="75"/>
      <c r="V39" s="76"/>
      <c r="W39" s="77">
        <f t="shared" si="12"/>
        <v>0</v>
      </c>
      <c r="X39" s="11"/>
      <c r="Y39" s="11"/>
      <c r="Z39" s="11"/>
      <c r="AA39" s="12"/>
      <c r="AB39" s="16">
        <f t="shared" si="13"/>
        <v>0</v>
      </c>
      <c r="AC39" s="11"/>
      <c r="AD39" s="11"/>
      <c r="AE39" s="11"/>
      <c r="AF39" s="12"/>
      <c r="AG39" s="16">
        <f t="shared" si="14"/>
        <v>0</v>
      </c>
      <c r="AH39" s="11"/>
      <c r="AI39" s="11"/>
      <c r="AJ39" s="11"/>
      <c r="AK39" s="12"/>
      <c r="AL39" s="16">
        <f t="shared" si="15"/>
        <v>0</v>
      </c>
      <c r="AM39" s="11"/>
      <c r="AN39" s="11"/>
      <c r="AO39" s="11"/>
      <c r="AP39" s="12"/>
      <c r="AQ39" s="16">
        <f t="shared" si="16"/>
        <v>0</v>
      </c>
      <c r="AR39" s="11"/>
      <c r="AS39" s="11"/>
      <c r="AT39" s="11"/>
      <c r="AU39" s="12"/>
      <c r="AV39" s="25">
        <f t="shared" si="17"/>
        <v>0</v>
      </c>
    </row>
    <row r="40" spans="1:48" x14ac:dyDescent="0.25">
      <c r="A40" s="10">
        <f t="shared" si="18"/>
        <v>2</v>
      </c>
      <c r="B40" s="3" t="s">
        <v>54</v>
      </c>
      <c r="C40" s="21" t="s">
        <v>63</v>
      </c>
      <c r="D40" s="75"/>
      <c r="E40" s="75"/>
      <c r="F40" s="75"/>
      <c r="G40" s="76"/>
      <c r="H40" s="77">
        <f t="shared" si="9"/>
        <v>0</v>
      </c>
      <c r="I40" s="75"/>
      <c r="J40" s="75"/>
      <c r="K40" s="75"/>
      <c r="L40" s="76"/>
      <c r="M40" s="77">
        <f t="shared" si="10"/>
        <v>0</v>
      </c>
      <c r="N40" s="75"/>
      <c r="O40" s="75"/>
      <c r="P40" s="75"/>
      <c r="Q40" s="76"/>
      <c r="R40" s="77">
        <f t="shared" si="11"/>
        <v>0</v>
      </c>
      <c r="S40" s="75"/>
      <c r="T40" s="75"/>
      <c r="U40" s="75"/>
      <c r="V40" s="76"/>
      <c r="W40" s="77">
        <f t="shared" si="12"/>
        <v>0</v>
      </c>
      <c r="X40" s="11"/>
      <c r="Y40" s="11"/>
      <c r="Z40" s="11"/>
      <c r="AA40" s="12"/>
      <c r="AB40" s="16">
        <f t="shared" si="13"/>
        <v>0</v>
      </c>
      <c r="AC40" s="11"/>
      <c r="AD40" s="11"/>
      <c r="AE40" s="11"/>
      <c r="AF40" s="12"/>
      <c r="AG40" s="16">
        <f t="shared" si="14"/>
        <v>0</v>
      </c>
      <c r="AH40" s="11"/>
      <c r="AI40" s="11"/>
      <c r="AJ40" s="11"/>
      <c r="AK40" s="12"/>
      <c r="AL40" s="16">
        <f t="shared" si="15"/>
        <v>0</v>
      </c>
      <c r="AM40" s="11"/>
      <c r="AN40" s="11"/>
      <c r="AO40" s="11"/>
      <c r="AP40" s="12"/>
      <c r="AQ40" s="16">
        <f t="shared" si="16"/>
        <v>0</v>
      </c>
      <c r="AR40" s="11"/>
      <c r="AS40" s="11"/>
      <c r="AT40" s="11"/>
      <c r="AU40" s="12"/>
      <c r="AV40" s="25">
        <f t="shared" si="17"/>
        <v>0</v>
      </c>
    </row>
    <row r="41" spans="1:48" x14ac:dyDescent="0.25">
      <c r="A41" s="10">
        <f t="shared" si="18"/>
        <v>2</v>
      </c>
      <c r="B41" s="3" t="s">
        <v>23</v>
      </c>
      <c r="C41" s="21" t="s">
        <v>63</v>
      </c>
      <c r="D41" s="75"/>
      <c r="E41" s="75"/>
      <c r="F41" s="75"/>
      <c r="G41" s="76"/>
      <c r="H41" s="77">
        <f t="shared" si="9"/>
        <v>0</v>
      </c>
      <c r="I41" s="75"/>
      <c r="J41" s="75"/>
      <c r="K41" s="75"/>
      <c r="L41" s="76"/>
      <c r="M41" s="77">
        <f t="shared" si="10"/>
        <v>0</v>
      </c>
      <c r="N41" s="75"/>
      <c r="O41" s="75"/>
      <c r="P41" s="75"/>
      <c r="Q41" s="76"/>
      <c r="R41" s="77">
        <f t="shared" si="11"/>
        <v>0</v>
      </c>
      <c r="S41" s="75"/>
      <c r="T41" s="75"/>
      <c r="U41" s="75"/>
      <c r="V41" s="76"/>
      <c r="W41" s="77">
        <f t="shared" si="12"/>
        <v>0</v>
      </c>
      <c r="X41" s="11"/>
      <c r="Y41" s="11"/>
      <c r="Z41" s="11"/>
      <c r="AA41" s="12"/>
      <c r="AB41" s="16">
        <f t="shared" si="13"/>
        <v>0</v>
      </c>
      <c r="AC41" s="11"/>
      <c r="AD41" s="11"/>
      <c r="AE41" s="11"/>
      <c r="AF41" s="12"/>
      <c r="AG41" s="16">
        <f t="shared" si="14"/>
        <v>0</v>
      </c>
      <c r="AH41" s="11"/>
      <c r="AI41" s="11"/>
      <c r="AJ41" s="11"/>
      <c r="AK41" s="12"/>
      <c r="AL41" s="16">
        <f t="shared" si="15"/>
        <v>0</v>
      </c>
      <c r="AM41" s="11"/>
      <c r="AN41" s="11"/>
      <c r="AO41" s="11"/>
      <c r="AP41" s="12"/>
      <c r="AQ41" s="16">
        <f t="shared" si="16"/>
        <v>0</v>
      </c>
      <c r="AR41" s="11"/>
      <c r="AS41" s="11"/>
      <c r="AT41" s="11"/>
      <c r="AU41" s="12"/>
      <c r="AV41" s="25">
        <f t="shared" si="17"/>
        <v>0</v>
      </c>
    </row>
    <row r="42" spans="1:48" x14ac:dyDescent="0.25">
      <c r="A42" s="10">
        <f t="shared" si="18"/>
        <v>2</v>
      </c>
      <c r="B42" s="3" t="s">
        <v>8</v>
      </c>
      <c r="C42" s="21" t="s">
        <v>63</v>
      </c>
      <c r="D42" s="75"/>
      <c r="E42" s="75"/>
      <c r="F42" s="75"/>
      <c r="G42" s="76"/>
      <c r="H42" s="77">
        <f t="shared" si="9"/>
        <v>0</v>
      </c>
      <c r="I42" s="75"/>
      <c r="J42" s="75"/>
      <c r="K42" s="75"/>
      <c r="L42" s="76"/>
      <c r="M42" s="77">
        <f t="shared" si="10"/>
        <v>0</v>
      </c>
      <c r="N42" s="75"/>
      <c r="O42" s="75"/>
      <c r="P42" s="75"/>
      <c r="Q42" s="76"/>
      <c r="R42" s="77">
        <f t="shared" si="11"/>
        <v>0</v>
      </c>
      <c r="S42" s="75"/>
      <c r="T42" s="75"/>
      <c r="U42" s="75"/>
      <c r="V42" s="76"/>
      <c r="W42" s="77">
        <f t="shared" si="12"/>
        <v>0</v>
      </c>
      <c r="X42" s="11"/>
      <c r="Y42" s="11"/>
      <c r="Z42" s="11"/>
      <c r="AA42" s="12"/>
      <c r="AB42" s="16">
        <f t="shared" si="13"/>
        <v>0</v>
      </c>
      <c r="AC42" s="11"/>
      <c r="AD42" s="11"/>
      <c r="AE42" s="11"/>
      <c r="AF42" s="12"/>
      <c r="AG42" s="16">
        <f t="shared" si="14"/>
        <v>0</v>
      </c>
      <c r="AH42" s="11"/>
      <c r="AI42" s="11"/>
      <c r="AJ42" s="11"/>
      <c r="AK42" s="12"/>
      <c r="AL42" s="16">
        <f t="shared" si="15"/>
        <v>0</v>
      </c>
      <c r="AM42" s="11"/>
      <c r="AN42" s="11"/>
      <c r="AO42" s="11"/>
      <c r="AP42" s="12"/>
      <c r="AQ42" s="16">
        <f t="shared" si="16"/>
        <v>0</v>
      </c>
      <c r="AR42" s="11"/>
      <c r="AS42" s="11"/>
      <c r="AT42" s="11"/>
      <c r="AU42" s="12"/>
      <c r="AV42" s="25">
        <f t="shared" si="17"/>
        <v>0</v>
      </c>
    </row>
    <row r="43" spans="1:48" x14ac:dyDescent="0.25">
      <c r="A43" s="10">
        <f t="shared" si="18"/>
        <v>2</v>
      </c>
      <c r="B43" s="3" t="s">
        <v>9</v>
      </c>
      <c r="C43" s="21" t="s">
        <v>63</v>
      </c>
      <c r="D43" s="75"/>
      <c r="E43" s="75"/>
      <c r="F43" s="75"/>
      <c r="G43" s="76"/>
      <c r="H43" s="77">
        <f t="shared" si="9"/>
        <v>0</v>
      </c>
      <c r="I43" s="75"/>
      <c r="J43" s="75"/>
      <c r="K43" s="75"/>
      <c r="L43" s="76"/>
      <c r="M43" s="77">
        <f t="shared" si="10"/>
        <v>0</v>
      </c>
      <c r="N43" s="75"/>
      <c r="O43" s="75"/>
      <c r="P43" s="75"/>
      <c r="Q43" s="76"/>
      <c r="R43" s="77">
        <f t="shared" si="11"/>
        <v>0</v>
      </c>
      <c r="S43" s="75"/>
      <c r="T43" s="75"/>
      <c r="U43" s="75"/>
      <c r="V43" s="76"/>
      <c r="W43" s="77">
        <f t="shared" si="12"/>
        <v>0</v>
      </c>
      <c r="X43" s="11"/>
      <c r="Y43" s="11"/>
      <c r="Z43" s="11"/>
      <c r="AA43" s="12"/>
      <c r="AB43" s="16">
        <f t="shared" si="13"/>
        <v>0</v>
      </c>
      <c r="AC43" s="11"/>
      <c r="AD43" s="11"/>
      <c r="AE43" s="11"/>
      <c r="AF43" s="12"/>
      <c r="AG43" s="16">
        <f t="shared" si="14"/>
        <v>0</v>
      </c>
      <c r="AH43" s="11"/>
      <c r="AI43" s="11"/>
      <c r="AJ43" s="11"/>
      <c r="AK43" s="12"/>
      <c r="AL43" s="16">
        <f t="shared" si="15"/>
        <v>0</v>
      </c>
      <c r="AM43" s="11"/>
      <c r="AN43" s="11"/>
      <c r="AO43" s="11"/>
      <c r="AP43" s="12"/>
      <c r="AQ43" s="16">
        <f t="shared" si="16"/>
        <v>0</v>
      </c>
      <c r="AR43" s="11"/>
      <c r="AS43" s="11"/>
      <c r="AT43" s="11"/>
      <c r="AU43" s="12"/>
      <c r="AV43" s="25">
        <f t="shared" si="17"/>
        <v>0</v>
      </c>
    </row>
    <row r="44" spans="1:48" x14ac:dyDescent="0.25">
      <c r="A44" s="10">
        <f t="shared" si="18"/>
        <v>2</v>
      </c>
      <c r="B44" s="3" t="s">
        <v>10</v>
      </c>
      <c r="C44" s="21" t="s">
        <v>63</v>
      </c>
      <c r="D44" s="75"/>
      <c r="E44" s="75"/>
      <c r="F44" s="75"/>
      <c r="G44" s="76"/>
      <c r="H44" s="77">
        <f t="shared" si="9"/>
        <v>0</v>
      </c>
      <c r="I44" s="75"/>
      <c r="J44" s="75"/>
      <c r="K44" s="75"/>
      <c r="L44" s="76"/>
      <c r="M44" s="77">
        <f t="shared" si="10"/>
        <v>0</v>
      </c>
      <c r="N44" s="75"/>
      <c r="O44" s="75"/>
      <c r="P44" s="75"/>
      <c r="Q44" s="76"/>
      <c r="R44" s="77">
        <f t="shared" si="11"/>
        <v>0</v>
      </c>
      <c r="S44" s="75"/>
      <c r="T44" s="75"/>
      <c r="U44" s="75"/>
      <c r="V44" s="76"/>
      <c r="W44" s="77">
        <f t="shared" si="12"/>
        <v>0</v>
      </c>
      <c r="X44" s="11"/>
      <c r="Y44" s="11"/>
      <c r="Z44" s="11"/>
      <c r="AA44" s="12"/>
      <c r="AB44" s="16">
        <f t="shared" si="13"/>
        <v>0</v>
      </c>
      <c r="AC44" s="11"/>
      <c r="AD44" s="11"/>
      <c r="AE44" s="11"/>
      <c r="AF44" s="12"/>
      <c r="AG44" s="16">
        <f t="shared" si="14"/>
        <v>0</v>
      </c>
      <c r="AH44" s="11"/>
      <c r="AI44" s="11"/>
      <c r="AJ44" s="11"/>
      <c r="AK44" s="12"/>
      <c r="AL44" s="16">
        <f t="shared" si="15"/>
        <v>0</v>
      </c>
      <c r="AM44" s="11"/>
      <c r="AN44" s="11"/>
      <c r="AO44" s="11"/>
      <c r="AP44" s="12"/>
      <c r="AQ44" s="16">
        <f t="shared" si="16"/>
        <v>0</v>
      </c>
      <c r="AR44" s="11"/>
      <c r="AS44" s="11"/>
      <c r="AT44" s="11"/>
      <c r="AU44" s="12"/>
      <c r="AV44" s="25">
        <f t="shared" si="17"/>
        <v>0</v>
      </c>
    </row>
    <row r="45" spans="1:48" x14ac:dyDescent="0.25">
      <c r="A45" s="10">
        <f t="shared" si="18"/>
        <v>2</v>
      </c>
      <c r="B45" s="3" t="s">
        <v>55</v>
      </c>
      <c r="C45" s="21" t="s">
        <v>63</v>
      </c>
      <c r="D45" s="75"/>
      <c r="E45" s="75"/>
      <c r="F45" s="75"/>
      <c r="G45" s="76"/>
      <c r="H45" s="77">
        <f t="shared" si="9"/>
        <v>0</v>
      </c>
      <c r="I45" s="75"/>
      <c r="J45" s="75"/>
      <c r="K45" s="75"/>
      <c r="L45" s="76"/>
      <c r="M45" s="77">
        <f t="shared" si="10"/>
        <v>0</v>
      </c>
      <c r="N45" s="75"/>
      <c r="O45" s="75"/>
      <c r="P45" s="75"/>
      <c r="Q45" s="76"/>
      <c r="R45" s="77">
        <f t="shared" si="11"/>
        <v>0</v>
      </c>
      <c r="S45" s="75"/>
      <c r="T45" s="75"/>
      <c r="U45" s="75"/>
      <c r="V45" s="76"/>
      <c r="W45" s="77">
        <f t="shared" si="12"/>
        <v>0</v>
      </c>
      <c r="X45" s="11"/>
      <c r="Y45" s="11"/>
      <c r="Z45" s="11"/>
      <c r="AA45" s="12"/>
      <c r="AB45" s="16">
        <f t="shared" si="13"/>
        <v>0</v>
      </c>
      <c r="AC45" s="11"/>
      <c r="AD45" s="11"/>
      <c r="AE45" s="11"/>
      <c r="AF45" s="12"/>
      <c r="AG45" s="16">
        <f t="shared" si="14"/>
        <v>0</v>
      </c>
      <c r="AH45" s="11"/>
      <c r="AI45" s="11"/>
      <c r="AJ45" s="11"/>
      <c r="AK45" s="12"/>
      <c r="AL45" s="16">
        <f t="shared" si="15"/>
        <v>0</v>
      </c>
      <c r="AM45" s="11"/>
      <c r="AN45" s="11"/>
      <c r="AO45" s="11"/>
      <c r="AP45" s="12"/>
      <c r="AQ45" s="16">
        <f t="shared" si="16"/>
        <v>0</v>
      </c>
      <c r="AR45" s="11"/>
      <c r="AS45" s="11"/>
      <c r="AT45" s="11"/>
      <c r="AU45" s="12"/>
      <c r="AV45" s="25">
        <f t="shared" si="17"/>
        <v>0</v>
      </c>
    </row>
    <row r="46" spans="1:48" x14ac:dyDescent="0.25">
      <c r="A46" s="10">
        <f t="shared" si="18"/>
        <v>2</v>
      </c>
      <c r="B46" s="22" t="s">
        <v>34</v>
      </c>
      <c r="C46" s="21" t="s">
        <v>63</v>
      </c>
      <c r="D46" s="78"/>
      <c r="E46" s="78"/>
      <c r="F46" s="78"/>
      <c r="G46" s="79"/>
      <c r="H46" s="80">
        <f t="shared" si="9"/>
        <v>0</v>
      </c>
      <c r="I46" s="78"/>
      <c r="J46" s="78"/>
      <c r="K46" s="78"/>
      <c r="L46" s="79"/>
      <c r="M46" s="80">
        <f t="shared" si="10"/>
        <v>0</v>
      </c>
      <c r="N46" s="78"/>
      <c r="O46" s="78"/>
      <c r="P46" s="78"/>
      <c r="Q46" s="79"/>
      <c r="R46" s="80">
        <f t="shared" si="11"/>
        <v>0</v>
      </c>
      <c r="S46" s="78"/>
      <c r="T46" s="78"/>
      <c r="U46" s="78"/>
      <c r="V46" s="79"/>
      <c r="W46" s="80">
        <f t="shared" si="12"/>
        <v>0</v>
      </c>
      <c r="X46" s="13"/>
      <c r="Y46" s="13"/>
      <c r="Z46" s="13"/>
      <c r="AA46" s="14"/>
      <c r="AB46" s="17">
        <f t="shared" si="13"/>
        <v>0</v>
      </c>
      <c r="AC46" s="13"/>
      <c r="AD46" s="13"/>
      <c r="AE46" s="13"/>
      <c r="AF46" s="14"/>
      <c r="AG46" s="17">
        <f t="shared" si="14"/>
        <v>0</v>
      </c>
      <c r="AH46" s="13"/>
      <c r="AI46" s="13"/>
      <c r="AJ46" s="13"/>
      <c r="AK46" s="14"/>
      <c r="AL46" s="17">
        <f t="shared" si="15"/>
        <v>0</v>
      </c>
      <c r="AM46" s="13"/>
      <c r="AN46" s="13"/>
      <c r="AO46" s="13"/>
      <c r="AP46" s="14"/>
      <c r="AQ46" s="17">
        <f t="shared" si="16"/>
        <v>0</v>
      </c>
      <c r="AR46" s="13"/>
      <c r="AS46" s="13"/>
      <c r="AT46" s="13"/>
      <c r="AU46" s="14"/>
      <c r="AV46" s="26">
        <f t="shared" si="17"/>
        <v>0</v>
      </c>
    </row>
    <row r="47" spans="1:48" x14ac:dyDescent="0.25">
      <c r="A47" s="10">
        <f t="shared" si="18"/>
        <v>2</v>
      </c>
      <c r="B47" s="27"/>
      <c r="C47" s="28"/>
      <c r="D47" s="81"/>
      <c r="E47" s="82"/>
      <c r="F47" s="82"/>
      <c r="G47" s="82"/>
      <c r="H47" s="83">
        <f>SUM(H27:H46)</f>
        <v>0</v>
      </c>
      <c r="I47" s="82"/>
      <c r="J47" s="82"/>
      <c r="K47" s="82"/>
      <c r="L47" s="82"/>
      <c r="M47" s="83">
        <f>SUM(M27:M46)</f>
        <v>0</v>
      </c>
      <c r="N47" s="82"/>
      <c r="O47" s="82"/>
      <c r="P47" s="82"/>
      <c r="Q47" s="82"/>
      <c r="R47" s="83">
        <f>SUM(R27:R46)</f>
        <v>0</v>
      </c>
      <c r="S47" s="82"/>
      <c r="T47" s="82"/>
      <c r="U47" s="82"/>
      <c r="V47" s="82"/>
      <c r="W47" s="83">
        <f>SUM(W27:W46)</f>
        <v>0</v>
      </c>
      <c r="X47" s="29"/>
      <c r="Y47" s="29"/>
      <c r="Z47" s="29"/>
      <c r="AA47" s="29"/>
      <c r="AB47" s="30">
        <f>SUM(AB27:AB46)</f>
        <v>0</v>
      </c>
      <c r="AC47" s="29"/>
      <c r="AD47" s="29"/>
      <c r="AE47" s="29"/>
      <c r="AF47" s="29"/>
      <c r="AG47" s="30">
        <f>SUM(AG27:AG46)</f>
        <v>0</v>
      </c>
      <c r="AH47" s="29"/>
      <c r="AI47" s="29"/>
      <c r="AJ47" s="29"/>
      <c r="AK47" s="29"/>
      <c r="AL47" s="30">
        <f>SUM(AL27:AL46)</f>
        <v>0</v>
      </c>
      <c r="AM47" s="29"/>
      <c r="AN47" s="29"/>
      <c r="AO47" s="29"/>
      <c r="AP47" s="29"/>
      <c r="AQ47" s="30">
        <f>SUM(AQ27:AQ46)</f>
        <v>0</v>
      </c>
      <c r="AR47" s="29"/>
      <c r="AS47" s="29"/>
      <c r="AT47" s="29"/>
      <c r="AU47" s="29"/>
      <c r="AV47" s="30">
        <f>SUM(AV27:AV46)</f>
        <v>0</v>
      </c>
    </row>
    <row r="48" spans="1:48" x14ac:dyDescent="0.25">
      <c r="A48" s="10">
        <f t="shared" si="18"/>
        <v>2</v>
      </c>
      <c r="B48" s="115" t="str">
        <f>"Буква (или иное название) класса "&amp;A314&amp;":"</f>
        <v>Буква (или иное название) класса 15:</v>
      </c>
      <c r="C48" s="116"/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</row>
    <row r="49" spans="1:48" x14ac:dyDescent="0.25">
      <c r="A49" s="10">
        <f t="shared" si="18"/>
        <v>2</v>
      </c>
      <c r="B49" s="3" t="s">
        <v>0</v>
      </c>
      <c r="C49" s="21" t="s">
        <v>63</v>
      </c>
      <c r="D49" s="75"/>
      <c r="E49" s="75"/>
      <c r="F49" s="75"/>
      <c r="G49" s="76"/>
      <c r="H49" s="77">
        <f t="shared" ref="H49:H68" si="19">COUNTA(D49:G49)</f>
        <v>0</v>
      </c>
      <c r="I49" s="75"/>
      <c r="J49" s="75"/>
      <c r="K49" s="75"/>
      <c r="L49" s="76"/>
      <c r="M49" s="77">
        <f t="shared" ref="M49:M68" si="20">COUNTA(I49:L49)</f>
        <v>0</v>
      </c>
      <c r="N49" s="75"/>
      <c r="O49" s="75"/>
      <c r="P49" s="75"/>
      <c r="Q49" s="76"/>
      <c r="R49" s="77">
        <f t="shared" ref="R49:R68" si="21">COUNTA(N49:Q49)</f>
        <v>0</v>
      </c>
      <c r="S49" s="75"/>
      <c r="T49" s="75"/>
      <c r="U49" s="75"/>
      <c r="V49" s="76"/>
      <c r="W49" s="77">
        <f t="shared" ref="W49:W68" si="22">COUNTA(S49:V49)</f>
        <v>0</v>
      </c>
      <c r="X49" s="11"/>
      <c r="Y49" s="11"/>
      <c r="Z49" s="11"/>
      <c r="AA49" s="12"/>
      <c r="AB49" s="16">
        <f t="shared" ref="AB49:AB68" si="23">COUNTA(X49:AA49)</f>
        <v>0</v>
      </c>
      <c r="AC49" s="11"/>
      <c r="AD49" s="11"/>
      <c r="AE49" s="11"/>
      <c r="AF49" s="12"/>
      <c r="AG49" s="16">
        <f t="shared" ref="AG49:AG68" si="24">COUNTA(AC49:AF49)</f>
        <v>0</v>
      </c>
      <c r="AH49" s="11"/>
      <c r="AI49" s="11"/>
      <c r="AJ49" s="11"/>
      <c r="AK49" s="12"/>
      <c r="AL49" s="16">
        <f t="shared" ref="AL49:AL68" si="25">COUNTA(AH49:AK49)</f>
        <v>0</v>
      </c>
      <c r="AM49" s="11"/>
      <c r="AN49" s="11"/>
      <c r="AO49" s="11"/>
      <c r="AP49" s="12"/>
      <c r="AQ49" s="16">
        <f t="shared" ref="AQ49:AQ68" si="26">COUNTA(AM49:AP49)</f>
        <v>0</v>
      </c>
      <c r="AR49" s="11"/>
      <c r="AS49" s="11"/>
      <c r="AT49" s="11"/>
      <c r="AU49" s="12"/>
      <c r="AV49" s="25">
        <f t="shared" ref="AV49:AV68" si="27">COUNTA(AR49:AU49)</f>
        <v>0</v>
      </c>
    </row>
    <row r="50" spans="1:48" x14ac:dyDescent="0.25">
      <c r="A50" s="10">
        <f t="shared" si="18"/>
        <v>3</v>
      </c>
      <c r="B50" s="3" t="s">
        <v>45</v>
      </c>
      <c r="C50" s="21" t="s">
        <v>63</v>
      </c>
      <c r="D50" s="75"/>
      <c r="E50" s="75"/>
      <c r="F50" s="75"/>
      <c r="G50" s="76"/>
      <c r="H50" s="77">
        <f t="shared" si="19"/>
        <v>0</v>
      </c>
      <c r="I50" s="75"/>
      <c r="J50" s="75"/>
      <c r="K50" s="75"/>
      <c r="L50" s="76"/>
      <c r="M50" s="77">
        <f t="shared" si="20"/>
        <v>0</v>
      </c>
      <c r="N50" s="75"/>
      <c r="O50" s="75"/>
      <c r="P50" s="75"/>
      <c r="Q50" s="76"/>
      <c r="R50" s="77">
        <f t="shared" si="21"/>
        <v>0</v>
      </c>
      <c r="S50" s="75"/>
      <c r="T50" s="75"/>
      <c r="U50" s="75"/>
      <c r="V50" s="76"/>
      <c r="W50" s="77">
        <f t="shared" si="22"/>
        <v>0</v>
      </c>
      <c r="X50" s="11"/>
      <c r="Y50" s="11"/>
      <c r="Z50" s="11"/>
      <c r="AA50" s="12"/>
      <c r="AB50" s="16">
        <f t="shared" si="23"/>
        <v>0</v>
      </c>
      <c r="AC50" s="11"/>
      <c r="AD50" s="11"/>
      <c r="AE50" s="11"/>
      <c r="AF50" s="12"/>
      <c r="AG50" s="16">
        <f t="shared" si="24"/>
        <v>0</v>
      </c>
      <c r="AH50" s="11"/>
      <c r="AI50" s="11"/>
      <c r="AJ50" s="11"/>
      <c r="AK50" s="12"/>
      <c r="AL50" s="16">
        <f t="shared" si="25"/>
        <v>0</v>
      </c>
      <c r="AM50" s="11"/>
      <c r="AN50" s="11"/>
      <c r="AO50" s="11"/>
      <c r="AP50" s="12"/>
      <c r="AQ50" s="16">
        <f t="shared" si="26"/>
        <v>0</v>
      </c>
      <c r="AR50" s="11"/>
      <c r="AS50" s="11"/>
      <c r="AT50" s="11"/>
      <c r="AU50" s="12"/>
      <c r="AV50" s="25">
        <f t="shared" si="27"/>
        <v>0</v>
      </c>
    </row>
    <row r="51" spans="1:48" x14ac:dyDescent="0.25">
      <c r="A51" s="10">
        <f t="shared" si="18"/>
        <v>3</v>
      </c>
      <c r="B51" s="3" t="s">
        <v>2</v>
      </c>
      <c r="C51" s="21" t="s">
        <v>63</v>
      </c>
      <c r="D51" s="75"/>
      <c r="E51" s="75"/>
      <c r="F51" s="75"/>
      <c r="G51" s="76"/>
      <c r="H51" s="77">
        <f t="shared" si="19"/>
        <v>0</v>
      </c>
      <c r="I51" s="75"/>
      <c r="J51" s="75"/>
      <c r="K51" s="75"/>
      <c r="L51" s="76"/>
      <c r="M51" s="77">
        <f t="shared" si="20"/>
        <v>0</v>
      </c>
      <c r="N51" s="75"/>
      <c r="O51" s="75"/>
      <c r="P51" s="75"/>
      <c r="Q51" s="76"/>
      <c r="R51" s="77">
        <f t="shared" si="21"/>
        <v>0</v>
      </c>
      <c r="S51" s="75"/>
      <c r="T51" s="75"/>
      <c r="U51" s="75"/>
      <c r="V51" s="76"/>
      <c r="W51" s="77">
        <f t="shared" si="22"/>
        <v>0</v>
      </c>
      <c r="X51" s="11"/>
      <c r="Y51" s="11"/>
      <c r="Z51" s="11"/>
      <c r="AA51" s="12"/>
      <c r="AB51" s="16">
        <f t="shared" si="23"/>
        <v>0</v>
      </c>
      <c r="AC51" s="11"/>
      <c r="AD51" s="11"/>
      <c r="AE51" s="11"/>
      <c r="AF51" s="12"/>
      <c r="AG51" s="16">
        <f t="shared" si="24"/>
        <v>0</v>
      </c>
      <c r="AH51" s="11"/>
      <c r="AI51" s="11"/>
      <c r="AJ51" s="11"/>
      <c r="AK51" s="12"/>
      <c r="AL51" s="16">
        <f t="shared" si="25"/>
        <v>0</v>
      </c>
      <c r="AM51" s="11"/>
      <c r="AN51" s="11"/>
      <c r="AO51" s="11"/>
      <c r="AP51" s="12"/>
      <c r="AQ51" s="16">
        <f t="shared" si="26"/>
        <v>0</v>
      </c>
      <c r="AR51" s="11"/>
      <c r="AS51" s="11"/>
      <c r="AT51" s="11"/>
      <c r="AU51" s="12"/>
      <c r="AV51" s="25">
        <f t="shared" si="27"/>
        <v>0</v>
      </c>
    </row>
    <row r="52" spans="1:48" x14ac:dyDescent="0.25">
      <c r="A52" s="10">
        <f t="shared" si="18"/>
        <v>3</v>
      </c>
      <c r="B52" s="3" t="s">
        <v>46</v>
      </c>
      <c r="C52" s="21" t="s">
        <v>63</v>
      </c>
      <c r="D52" s="75"/>
      <c r="E52" s="75"/>
      <c r="F52" s="75"/>
      <c r="G52" s="76"/>
      <c r="H52" s="77">
        <f t="shared" si="19"/>
        <v>0</v>
      </c>
      <c r="I52" s="75"/>
      <c r="J52" s="75"/>
      <c r="K52" s="75"/>
      <c r="L52" s="76"/>
      <c r="M52" s="77">
        <f t="shared" si="20"/>
        <v>0</v>
      </c>
      <c r="N52" s="75"/>
      <c r="O52" s="75"/>
      <c r="P52" s="75"/>
      <c r="Q52" s="76"/>
      <c r="R52" s="77">
        <f t="shared" si="21"/>
        <v>0</v>
      </c>
      <c r="S52" s="75"/>
      <c r="T52" s="75"/>
      <c r="U52" s="75"/>
      <c r="V52" s="76"/>
      <c r="W52" s="77">
        <f t="shared" si="22"/>
        <v>0</v>
      </c>
      <c r="X52" s="11"/>
      <c r="Y52" s="11"/>
      <c r="Z52" s="11"/>
      <c r="AA52" s="12"/>
      <c r="AB52" s="16">
        <f t="shared" si="23"/>
        <v>0</v>
      </c>
      <c r="AC52" s="11"/>
      <c r="AD52" s="11"/>
      <c r="AE52" s="11"/>
      <c r="AF52" s="12"/>
      <c r="AG52" s="16">
        <f t="shared" si="24"/>
        <v>0</v>
      </c>
      <c r="AH52" s="11"/>
      <c r="AI52" s="11"/>
      <c r="AJ52" s="11"/>
      <c r="AK52" s="12"/>
      <c r="AL52" s="16">
        <f t="shared" si="25"/>
        <v>0</v>
      </c>
      <c r="AM52" s="11"/>
      <c r="AN52" s="11"/>
      <c r="AO52" s="11"/>
      <c r="AP52" s="12"/>
      <c r="AQ52" s="16">
        <f t="shared" si="26"/>
        <v>0</v>
      </c>
      <c r="AR52" s="11"/>
      <c r="AS52" s="11"/>
      <c r="AT52" s="11"/>
      <c r="AU52" s="12"/>
      <c r="AV52" s="25">
        <f t="shared" si="27"/>
        <v>0</v>
      </c>
    </row>
    <row r="53" spans="1:48" x14ac:dyDescent="0.25">
      <c r="A53" s="10">
        <f t="shared" si="18"/>
        <v>3</v>
      </c>
      <c r="B53" s="3" t="s">
        <v>4</v>
      </c>
      <c r="C53" s="21" t="s">
        <v>63</v>
      </c>
      <c r="D53" s="75"/>
      <c r="E53" s="75"/>
      <c r="F53" s="75"/>
      <c r="G53" s="76"/>
      <c r="H53" s="77">
        <f t="shared" si="19"/>
        <v>0</v>
      </c>
      <c r="I53" s="75"/>
      <c r="J53" s="75"/>
      <c r="K53" s="75"/>
      <c r="L53" s="76"/>
      <c r="M53" s="77">
        <f t="shared" si="20"/>
        <v>0</v>
      </c>
      <c r="N53" s="75"/>
      <c r="O53" s="75"/>
      <c r="P53" s="75"/>
      <c r="Q53" s="76"/>
      <c r="R53" s="77">
        <f t="shared" si="21"/>
        <v>0</v>
      </c>
      <c r="S53" s="75"/>
      <c r="T53" s="75"/>
      <c r="U53" s="75"/>
      <c r="V53" s="76"/>
      <c r="W53" s="77">
        <f t="shared" si="22"/>
        <v>0</v>
      </c>
      <c r="X53" s="11"/>
      <c r="Y53" s="11"/>
      <c r="Z53" s="11"/>
      <c r="AA53" s="12"/>
      <c r="AB53" s="16">
        <f t="shared" si="23"/>
        <v>0</v>
      </c>
      <c r="AC53" s="11"/>
      <c r="AD53" s="11"/>
      <c r="AE53" s="11"/>
      <c r="AF53" s="12"/>
      <c r="AG53" s="16">
        <f t="shared" si="24"/>
        <v>0</v>
      </c>
      <c r="AH53" s="11"/>
      <c r="AI53" s="11"/>
      <c r="AJ53" s="11"/>
      <c r="AK53" s="12"/>
      <c r="AL53" s="16">
        <f t="shared" si="25"/>
        <v>0</v>
      </c>
      <c r="AM53" s="11"/>
      <c r="AN53" s="11"/>
      <c r="AO53" s="11"/>
      <c r="AP53" s="12"/>
      <c r="AQ53" s="16">
        <f t="shared" si="26"/>
        <v>0</v>
      </c>
      <c r="AR53" s="11"/>
      <c r="AS53" s="11"/>
      <c r="AT53" s="11"/>
      <c r="AU53" s="12"/>
      <c r="AV53" s="25">
        <f t="shared" si="27"/>
        <v>0</v>
      </c>
    </row>
    <row r="54" spans="1:48" x14ac:dyDescent="0.25">
      <c r="A54" s="10">
        <f t="shared" si="18"/>
        <v>3</v>
      </c>
      <c r="B54" s="3" t="s">
        <v>47</v>
      </c>
      <c r="C54" s="21" t="s">
        <v>63</v>
      </c>
      <c r="D54" s="75"/>
      <c r="E54" s="75"/>
      <c r="F54" s="75"/>
      <c r="G54" s="76"/>
      <c r="H54" s="77">
        <f t="shared" si="19"/>
        <v>0</v>
      </c>
      <c r="I54" s="75"/>
      <c r="J54" s="75"/>
      <c r="K54" s="75"/>
      <c r="L54" s="76"/>
      <c r="M54" s="77">
        <f t="shared" si="20"/>
        <v>0</v>
      </c>
      <c r="N54" s="75"/>
      <c r="O54" s="75"/>
      <c r="P54" s="75"/>
      <c r="Q54" s="76"/>
      <c r="R54" s="77">
        <f t="shared" si="21"/>
        <v>0</v>
      </c>
      <c r="S54" s="75"/>
      <c r="T54" s="75"/>
      <c r="U54" s="75"/>
      <c r="V54" s="76"/>
      <c r="W54" s="77">
        <f t="shared" si="22"/>
        <v>0</v>
      </c>
      <c r="X54" s="11"/>
      <c r="Y54" s="11"/>
      <c r="Z54" s="11"/>
      <c r="AA54" s="12"/>
      <c r="AB54" s="16">
        <f t="shared" si="23"/>
        <v>0</v>
      </c>
      <c r="AC54" s="11"/>
      <c r="AD54" s="11"/>
      <c r="AE54" s="11"/>
      <c r="AF54" s="12"/>
      <c r="AG54" s="16">
        <f t="shared" si="24"/>
        <v>0</v>
      </c>
      <c r="AH54" s="11"/>
      <c r="AI54" s="11"/>
      <c r="AJ54" s="11"/>
      <c r="AK54" s="12"/>
      <c r="AL54" s="16">
        <f t="shared" si="25"/>
        <v>0</v>
      </c>
      <c r="AM54" s="11"/>
      <c r="AN54" s="11"/>
      <c r="AO54" s="11"/>
      <c r="AP54" s="12"/>
      <c r="AQ54" s="16">
        <f t="shared" si="26"/>
        <v>0</v>
      </c>
      <c r="AR54" s="11"/>
      <c r="AS54" s="11"/>
      <c r="AT54" s="11"/>
      <c r="AU54" s="12"/>
      <c r="AV54" s="25">
        <f t="shared" si="27"/>
        <v>0</v>
      </c>
    </row>
    <row r="55" spans="1:48" x14ac:dyDescent="0.25">
      <c r="A55" s="10">
        <f t="shared" si="18"/>
        <v>3</v>
      </c>
      <c r="B55" s="3" t="s">
        <v>5</v>
      </c>
      <c r="C55" s="21" t="s">
        <v>63</v>
      </c>
      <c r="D55" s="75"/>
      <c r="E55" s="75"/>
      <c r="F55" s="75"/>
      <c r="G55" s="76"/>
      <c r="H55" s="77">
        <f t="shared" si="19"/>
        <v>0</v>
      </c>
      <c r="I55" s="75"/>
      <c r="J55" s="75"/>
      <c r="K55" s="75"/>
      <c r="L55" s="76"/>
      <c r="M55" s="77">
        <f t="shared" si="20"/>
        <v>0</v>
      </c>
      <c r="N55" s="75"/>
      <c r="O55" s="75"/>
      <c r="P55" s="75"/>
      <c r="Q55" s="76"/>
      <c r="R55" s="77">
        <f t="shared" si="21"/>
        <v>0</v>
      </c>
      <c r="S55" s="75"/>
      <c r="T55" s="75"/>
      <c r="U55" s="75"/>
      <c r="V55" s="76"/>
      <c r="W55" s="77">
        <f t="shared" si="22"/>
        <v>0</v>
      </c>
      <c r="X55" s="11"/>
      <c r="Y55" s="11"/>
      <c r="Z55" s="11"/>
      <c r="AA55" s="12"/>
      <c r="AB55" s="16">
        <f t="shared" si="23"/>
        <v>0</v>
      </c>
      <c r="AC55" s="11"/>
      <c r="AD55" s="11"/>
      <c r="AE55" s="11"/>
      <c r="AF55" s="12"/>
      <c r="AG55" s="16">
        <f t="shared" si="24"/>
        <v>0</v>
      </c>
      <c r="AH55" s="11"/>
      <c r="AI55" s="11"/>
      <c r="AJ55" s="11"/>
      <c r="AK55" s="12"/>
      <c r="AL55" s="16">
        <f t="shared" si="25"/>
        <v>0</v>
      </c>
      <c r="AM55" s="11"/>
      <c r="AN55" s="11"/>
      <c r="AO55" s="11"/>
      <c r="AP55" s="12"/>
      <c r="AQ55" s="16">
        <f t="shared" si="26"/>
        <v>0</v>
      </c>
      <c r="AR55" s="11"/>
      <c r="AS55" s="11"/>
      <c r="AT55" s="11"/>
      <c r="AU55" s="12"/>
      <c r="AV55" s="25">
        <f t="shared" si="27"/>
        <v>0</v>
      </c>
    </row>
    <row r="56" spans="1:48" x14ac:dyDescent="0.25">
      <c r="A56" s="10">
        <f t="shared" si="18"/>
        <v>3</v>
      </c>
      <c r="B56" s="3" t="s">
        <v>48</v>
      </c>
      <c r="C56" s="21" t="s">
        <v>63</v>
      </c>
      <c r="D56" s="75"/>
      <c r="E56" s="75"/>
      <c r="F56" s="75"/>
      <c r="G56" s="76"/>
      <c r="H56" s="77">
        <f t="shared" si="19"/>
        <v>0</v>
      </c>
      <c r="I56" s="75"/>
      <c r="J56" s="75"/>
      <c r="K56" s="75"/>
      <c r="L56" s="76"/>
      <c r="M56" s="77">
        <f t="shared" si="20"/>
        <v>0</v>
      </c>
      <c r="N56" s="75"/>
      <c r="O56" s="75"/>
      <c r="P56" s="75"/>
      <c r="Q56" s="76"/>
      <c r="R56" s="77">
        <f t="shared" si="21"/>
        <v>0</v>
      </c>
      <c r="S56" s="75"/>
      <c r="T56" s="75"/>
      <c r="U56" s="75"/>
      <c r="V56" s="76"/>
      <c r="W56" s="77">
        <f t="shared" si="22"/>
        <v>0</v>
      </c>
      <c r="X56" s="11"/>
      <c r="Y56" s="11"/>
      <c r="Z56" s="11"/>
      <c r="AA56" s="12"/>
      <c r="AB56" s="16">
        <f t="shared" si="23"/>
        <v>0</v>
      </c>
      <c r="AC56" s="11"/>
      <c r="AD56" s="11"/>
      <c r="AE56" s="11"/>
      <c r="AF56" s="12"/>
      <c r="AG56" s="16">
        <f t="shared" si="24"/>
        <v>0</v>
      </c>
      <c r="AH56" s="11"/>
      <c r="AI56" s="11"/>
      <c r="AJ56" s="11"/>
      <c r="AK56" s="12"/>
      <c r="AL56" s="16">
        <f t="shared" si="25"/>
        <v>0</v>
      </c>
      <c r="AM56" s="11"/>
      <c r="AN56" s="11"/>
      <c r="AO56" s="11"/>
      <c r="AP56" s="12"/>
      <c r="AQ56" s="16">
        <f t="shared" si="26"/>
        <v>0</v>
      </c>
      <c r="AR56" s="11"/>
      <c r="AS56" s="11"/>
      <c r="AT56" s="11"/>
      <c r="AU56" s="12"/>
      <c r="AV56" s="25">
        <f t="shared" si="27"/>
        <v>0</v>
      </c>
    </row>
    <row r="57" spans="1:48" x14ac:dyDescent="0.25">
      <c r="A57" s="10">
        <f t="shared" si="18"/>
        <v>3</v>
      </c>
      <c r="B57" s="3" t="s">
        <v>49</v>
      </c>
      <c r="C57" s="21" t="s">
        <v>63</v>
      </c>
      <c r="D57" s="75"/>
      <c r="E57" s="75"/>
      <c r="F57" s="75"/>
      <c r="G57" s="76"/>
      <c r="H57" s="77">
        <f t="shared" si="19"/>
        <v>0</v>
      </c>
      <c r="I57" s="75"/>
      <c r="J57" s="75"/>
      <c r="K57" s="75"/>
      <c r="L57" s="76"/>
      <c r="M57" s="77">
        <f t="shared" si="20"/>
        <v>0</v>
      </c>
      <c r="N57" s="75"/>
      <c r="O57" s="75"/>
      <c r="P57" s="75"/>
      <c r="Q57" s="76"/>
      <c r="R57" s="77">
        <f t="shared" si="21"/>
        <v>0</v>
      </c>
      <c r="S57" s="75"/>
      <c r="T57" s="75"/>
      <c r="U57" s="75"/>
      <c r="V57" s="76"/>
      <c r="W57" s="77">
        <f t="shared" si="22"/>
        <v>0</v>
      </c>
      <c r="X57" s="11"/>
      <c r="Y57" s="11"/>
      <c r="Z57" s="11"/>
      <c r="AA57" s="12"/>
      <c r="AB57" s="16">
        <f t="shared" si="23"/>
        <v>0</v>
      </c>
      <c r="AC57" s="11"/>
      <c r="AD57" s="11"/>
      <c r="AE57" s="11"/>
      <c r="AF57" s="12"/>
      <c r="AG57" s="16">
        <f t="shared" si="24"/>
        <v>0</v>
      </c>
      <c r="AH57" s="11"/>
      <c r="AI57" s="11"/>
      <c r="AJ57" s="11"/>
      <c r="AK57" s="12"/>
      <c r="AL57" s="16">
        <f t="shared" si="25"/>
        <v>0</v>
      </c>
      <c r="AM57" s="11"/>
      <c r="AN57" s="11"/>
      <c r="AO57" s="11"/>
      <c r="AP57" s="12"/>
      <c r="AQ57" s="16">
        <f t="shared" si="26"/>
        <v>0</v>
      </c>
      <c r="AR57" s="11"/>
      <c r="AS57" s="11"/>
      <c r="AT57" s="11"/>
      <c r="AU57" s="12"/>
      <c r="AV57" s="25">
        <f t="shared" si="27"/>
        <v>0</v>
      </c>
    </row>
    <row r="58" spans="1:48" x14ac:dyDescent="0.25">
      <c r="A58" s="10">
        <f t="shared" si="18"/>
        <v>3</v>
      </c>
      <c r="B58" s="3" t="s">
        <v>50</v>
      </c>
      <c r="C58" s="21" t="s">
        <v>63</v>
      </c>
      <c r="D58" s="75"/>
      <c r="E58" s="75"/>
      <c r="F58" s="75"/>
      <c r="G58" s="76"/>
      <c r="H58" s="77">
        <f t="shared" si="19"/>
        <v>0</v>
      </c>
      <c r="I58" s="75"/>
      <c r="J58" s="75"/>
      <c r="K58" s="75"/>
      <c r="L58" s="76"/>
      <c r="M58" s="77">
        <f t="shared" si="20"/>
        <v>0</v>
      </c>
      <c r="N58" s="75"/>
      <c r="O58" s="75"/>
      <c r="P58" s="75"/>
      <c r="Q58" s="76"/>
      <c r="R58" s="77">
        <f t="shared" si="21"/>
        <v>0</v>
      </c>
      <c r="S58" s="75"/>
      <c r="T58" s="75"/>
      <c r="U58" s="75"/>
      <c r="V58" s="76"/>
      <c r="W58" s="77">
        <f t="shared" si="22"/>
        <v>0</v>
      </c>
      <c r="X58" s="11"/>
      <c r="Y58" s="11"/>
      <c r="Z58" s="11"/>
      <c r="AA58" s="12"/>
      <c r="AB58" s="16">
        <f t="shared" si="23"/>
        <v>0</v>
      </c>
      <c r="AC58" s="11"/>
      <c r="AD58" s="11"/>
      <c r="AE58" s="11"/>
      <c r="AF58" s="12"/>
      <c r="AG58" s="16">
        <f t="shared" si="24"/>
        <v>0</v>
      </c>
      <c r="AH58" s="11"/>
      <c r="AI58" s="11"/>
      <c r="AJ58" s="11"/>
      <c r="AK58" s="12"/>
      <c r="AL58" s="16">
        <f t="shared" si="25"/>
        <v>0</v>
      </c>
      <c r="AM58" s="11"/>
      <c r="AN58" s="11"/>
      <c r="AO58" s="11"/>
      <c r="AP58" s="12"/>
      <c r="AQ58" s="16">
        <f t="shared" si="26"/>
        <v>0</v>
      </c>
      <c r="AR58" s="11"/>
      <c r="AS58" s="11"/>
      <c r="AT58" s="11"/>
      <c r="AU58" s="12"/>
      <c r="AV58" s="25">
        <f t="shared" si="27"/>
        <v>0</v>
      </c>
    </row>
    <row r="59" spans="1:48" x14ac:dyDescent="0.25">
      <c r="A59" s="10">
        <f t="shared" si="18"/>
        <v>3</v>
      </c>
      <c r="B59" s="3" t="s">
        <v>51</v>
      </c>
      <c r="C59" s="21" t="s">
        <v>63</v>
      </c>
      <c r="D59" s="75"/>
      <c r="E59" s="75"/>
      <c r="F59" s="75"/>
      <c r="G59" s="76"/>
      <c r="H59" s="77">
        <f t="shared" si="19"/>
        <v>0</v>
      </c>
      <c r="I59" s="75"/>
      <c r="J59" s="75"/>
      <c r="K59" s="75"/>
      <c r="L59" s="76"/>
      <c r="M59" s="77">
        <f t="shared" si="20"/>
        <v>0</v>
      </c>
      <c r="N59" s="75"/>
      <c r="O59" s="75"/>
      <c r="P59" s="75"/>
      <c r="Q59" s="76"/>
      <c r="R59" s="77">
        <f t="shared" si="21"/>
        <v>0</v>
      </c>
      <c r="S59" s="75"/>
      <c r="T59" s="75"/>
      <c r="U59" s="75"/>
      <c r="V59" s="76"/>
      <c r="W59" s="77">
        <f t="shared" si="22"/>
        <v>0</v>
      </c>
      <c r="X59" s="11"/>
      <c r="Y59" s="11"/>
      <c r="Z59" s="11"/>
      <c r="AA59" s="12"/>
      <c r="AB59" s="16">
        <f t="shared" si="23"/>
        <v>0</v>
      </c>
      <c r="AC59" s="11"/>
      <c r="AD59" s="11"/>
      <c r="AE59" s="11"/>
      <c r="AF59" s="12"/>
      <c r="AG59" s="16">
        <f t="shared" si="24"/>
        <v>0</v>
      </c>
      <c r="AH59" s="11"/>
      <c r="AI59" s="11"/>
      <c r="AJ59" s="11"/>
      <c r="AK59" s="12"/>
      <c r="AL59" s="16">
        <f t="shared" si="25"/>
        <v>0</v>
      </c>
      <c r="AM59" s="11"/>
      <c r="AN59" s="11"/>
      <c r="AO59" s="11"/>
      <c r="AP59" s="12"/>
      <c r="AQ59" s="16">
        <f t="shared" si="26"/>
        <v>0</v>
      </c>
      <c r="AR59" s="11"/>
      <c r="AS59" s="11"/>
      <c r="AT59" s="11"/>
      <c r="AU59" s="12"/>
      <c r="AV59" s="25">
        <f t="shared" si="27"/>
        <v>0</v>
      </c>
    </row>
    <row r="60" spans="1:48" x14ac:dyDescent="0.25">
      <c r="A60" s="10">
        <f t="shared" si="18"/>
        <v>3</v>
      </c>
      <c r="B60" s="3" t="s">
        <v>52</v>
      </c>
      <c r="C60" s="21" t="s">
        <v>63</v>
      </c>
      <c r="D60" s="75"/>
      <c r="E60" s="75"/>
      <c r="F60" s="75"/>
      <c r="G60" s="76"/>
      <c r="H60" s="77">
        <f t="shared" si="19"/>
        <v>0</v>
      </c>
      <c r="I60" s="75"/>
      <c r="J60" s="75"/>
      <c r="K60" s="75"/>
      <c r="L60" s="76"/>
      <c r="M60" s="77">
        <f t="shared" si="20"/>
        <v>0</v>
      </c>
      <c r="N60" s="75"/>
      <c r="O60" s="75"/>
      <c r="P60" s="75"/>
      <c r="Q60" s="76"/>
      <c r="R60" s="77">
        <f t="shared" si="21"/>
        <v>0</v>
      </c>
      <c r="S60" s="75"/>
      <c r="T60" s="75"/>
      <c r="U60" s="75"/>
      <c r="V60" s="76"/>
      <c r="W60" s="77">
        <f t="shared" si="22"/>
        <v>0</v>
      </c>
      <c r="X60" s="11"/>
      <c r="Y60" s="11"/>
      <c r="Z60" s="11"/>
      <c r="AA60" s="12"/>
      <c r="AB60" s="16">
        <f t="shared" si="23"/>
        <v>0</v>
      </c>
      <c r="AC60" s="11"/>
      <c r="AD60" s="11"/>
      <c r="AE60" s="11"/>
      <c r="AF60" s="12"/>
      <c r="AG60" s="16">
        <f t="shared" si="24"/>
        <v>0</v>
      </c>
      <c r="AH60" s="11"/>
      <c r="AI60" s="11"/>
      <c r="AJ60" s="11"/>
      <c r="AK60" s="12"/>
      <c r="AL60" s="16">
        <f t="shared" si="25"/>
        <v>0</v>
      </c>
      <c r="AM60" s="11"/>
      <c r="AN60" s="11"/>
      <c r="AO60" s="11"/>
      <c r="AP60" s="12"/>
      <c r="AQ60" s="16">
        <f t="shared" si="26"/>
        <v>0</v>
      </c>
      <c r="AR60" s="11"/>
      <c r="AS60" s="11"/>
      <c r="AT60" s="11"/>
      <c r="AU60" s="12"/>
      <c r="AV60" s="25">
        <f t="shared" si="27"/>
        <v>0</v>
      </c>
    </row>
    <row r="61" spans="1:48" x14ac:dyDescent="0.25">
      <c r="A61" s="10">
        <f t="shared" si="18"/>
        <v>3</v>
      </c>
      <c r="B61" s="3" t="s">
        <v>53</v>
      </c>
      <c r="C61" s="21" t="s">
        <v>63</v>
      </c>
      <c r="D61" s="75"/>
      <c r="E61" s="75"/>
      <c r="F61" s="75"/>
      <c r="G61" s="76"/>
      <c r="H61" s="77">
        <f t="shared" si="19"/>
        <v>0</v>
      </c>
      <c r="I61" s="75"/>
      <c r="J61" s="75"/>
      <c r="K61" s="75"/>
      <c r="L61" s="76"/>
      <c r="M61" s="77">
        <f t="shared" si="20"/>
        <v>0</v>
      </c>
      <c r="N61" s="75"/>
      <c r="O61" s="75"/>
      <c r="P61" s="75"/>
      <c r="Q61" s="76"/>
      <c r="R61" s="77">
        <f t="shared" si="21"/>
        <v>0</v>
      </c>
      <c r="S61" s="75"/>
      <c r="T61" s="75"/>
      <c r="U61" s="75"/>
      <c r="V61" s="76"/>
      <c r="W61" s="77">
        <f t="shared" si="22"/>
        <v>0</v>
      </c>
      <c r="X61" s="11"/>
      <c r="Y61" s="11"/>
      <c r="Z61" s="11"/>
      <c r="AA61" s="12"/>
      <c r="AB61" s="16">
        <f t="shared" si="23"/>
        <v>0</v>
      </c>
      <c r="AC61" s="11"/>
      <c r="AD61" s="11"/>
      <c r="AE61" s="11"/>
      <c r="AF61" s="12"/>
      <c r="AG61" s="16">
        <f t="shared" si="24"/>
        <v>0</v>
      </c>
      <c r="AH61" s="11"/>
      <c r="AI61" s="11"/>
      <c r="AJ61" s="11"/>
      <c r="AK61" s="12"/>
      <c r="AL61" s="16">
        <f t="shared" si="25"/>
        <v>0</v>
      </c>
      <c r="AM61" s="11"/>
      <c r="AN61" s="11"/>
      <c r="AO61" s="11"/>
      <c r="AP61" s="12"/>
      <c r="AQ61" s="16">
        <f t="shared" si="26"/>
        <v>0</v>
      </c>
      <c r="AR61" s="11"/>
      <c r="AS61" s="11"/>
      <c r="AT61" s="11"/>
      <c r="AU61" s="12"/>
      <c r="AV61" s="25">
        <f t="shared" si="27"/>
        <v>0</v>
      </c>
    </row>
    <row r="62" spans="1:48" x14ac:dyDescent="0.25">
      <c r="A62" s="10">
        <f t="shared" si="18"/>
        <v>3</v>
      </c>
      <c r="B62" s="3" t="s">
        <v>54</v>
      </c>
      <c r="C62" s="21" t="s">
        <v>63</v>
      </c>
      <c r="D62" s="75"/>
      <c r="E62" s="75"/>
      <c r="F62" s="75"/>
      <c r="G62" s="76"/>
      <c r="H62" s="77">
        <f t="shared" si="19"/>
        <v>0</v>
      </c>
      <c r="I62" s="75"/>
      <c r="J62" s="75"/>
      <c r="K62" s="75"/>
      <c r="L62" s="76"/>
      <c r="M62" s="77">
        <f t="shared" si="20"/>
        <v>0</v>
      </c>
      <c r="N62" s="75"/>
      <c r="O62" s="75"/>
      <c r="P62" s="75"/>
      <c r="Q62" s="76"/>
      <c r="R62" s="77">
        <f t="shared" si="21"/>
        <v>0</v>
      </c>
      <c r="S62" s="75"/>
      <c r="T62" s="75"/>
      <c r="U62" s="75"/>
      <c r="V62" s="76"/>
      <c r="W62" s="77">
        <f t="shared" si="22"/>
        <v>0</v>
      </c>
      <c r="X62" s="11"/>
      <c r="Y62" s="11"/>
      <c r="Z62" s="11"/>
      <c r="AA62" s="12"/>
      <c r="AB62" s="16">
        <f t="shared" si="23"/>
        <v>0</v>
      </c>
      <c r="AC62" s="11"/>
      <c r="AD62" s="11"/>
      <c r="AE62" s="11"/>
      <c r="AF62" s="12"/>
      <c r="AG62" s="16">
        <f t="shared" si="24"/>
        <v>0</v>
      </c>
      <c r="AH62" s="11"/>
      <c r="AI62" s="11"/>
      <c r="AJ62" s="11"/>
      <c r="AK62" s="12"/>
      <c r="AL62" s="16">
        <f t="shared" si="25"/>
        <v>0</v>
      </c>
      <c r="AM62" s="11"/>
      <c r="AN62" s="11"/>
      <c r="AO62" s="11"/>
      <c r="AP62" s="12"/>
      <c r="AQ62" s="16">
        <f t="shared" si="26"/>
        <v>0</v>
      </c>
      <c r="AR62" s="11"/>
      <c r="AS62" s="11"/>
      <c r="AT62" s="11"/>
      <c r="AU62" s="12"/>
      <c r="AV62" s="25">
        <f t="shared" si="27"/>
        <v>0</v>
      </c>
    </row>
    <row r="63" spans="1:48" x14ac:dyDescent="0.25">
      <c r="A63" s="10">
        <f t="shared" si="18"/>
        <v>3</v>
      </c>
      <c r="B63" s="3" t="s">
        <v>23</v>
      </c>
      <c r="C63" s="21" t="s">
        <v>63</v>
      </c>
      <c r="D63" s="75"/>
      <c r="E63" s="75"/>
      <c r="F63" s="75"/>
      <c r="G63" s="76"/>
      <c r="H63" s="77">
        <f t="shared" si="19"/>
        <v>0</v>
      </c>
      <c r="I63" s="75"/>
      <c r="J63" s="75"/>
      <c r="K63" s="75"/>
      <c r="L63" s="76"/>
      <c r="M63" s="77">
        <f t="shared" si="20"/>
        <v>0</v>
      </c>
      <c r="N63" s="75"/>
      <c r="O63" s="75"/>
      <c r="P63" s="75"/>
      <c r="Q63" s="76"/>
      <c r="R63" s="77">
        <f t="shared" si="21"/>
        <v>0</v>
      </c>
      <c r="S63" s="75"/>
      <c r="T63" s="75"/>
      <c r="U63" s="75"/>
      <c r="V63" s="76"/>
      <c r="W63" s="77">
        <f t="shared" si="22"/>
        <v>0</v>
      </c>
      <c r="X63" s="11"/>
      <c r="Y63" s="11"/>
      <c r="Z63" s="11"/>
      <c r="AA63" s="12"/>
      <c r="AB63" s="16">
        <f t="shared" si="23"/>
        <v>0</v>
      </c>
      <c r="AC63" s="11"/>
      <c r="AD63" s="11"/>
      <c r="AE63" s="11"/>
      <c r="AF63" s="12"/>
      <c r="AG63" s="16">
        <f t="shared" si="24"/>
        <v>0</v>
      </c>
      <c r="AH63" s="11"/>
      <c r="AI63" s="11"/>
      <c r="AJ63" s="11"/>
      <c r="AK63" s="12"/>
      <c r="AL63" s="16">
        <f t="shared" si="25"/>
        <v>0</v>
      </c>
      <c r="AM63" s="11"/>
      <c r="AN63" s="11"/>
      <c r="AO63" s="11"/>
      <c r="AP63" s="12"/>
      <c r="AQ63" s="16">
        <f t="shared" si="26"/>
        <v>0</v>
      </c>
      <c r="AR63" s="11"/>
      <c r="AS63" s="11"/>
      <c r="AT63" s="11"/>
      <c r="AU63" s="12"/>
      <c r="AV63" s="25">
        <f t="shared" si="27"/>
        <v>0</v>
      </c>
    </row>
    <row r="64" spans="1:48" x14ac:dyDescent="0.25">
      <c r="A64" s="10">
        <f t="shared" si="18"/>
        <v>3</v>
      </c>
      <c r="B64" s="3" t="s">
        <v>8</v>
      </c>
      <c r="C64" s="21" t="s">
        <v>63</v>
      </c>
      <c r="D64" s="75"/>
      <c r="E64" s="75"/>
      <c r="F64" s="75"/>
      <c r="G64" s="76"/>
      <c r="H64" s="77">
        <f t="shared" si="19"/>
        <v>0</v>
      </c>
      <c r="I64" s="75"/>
      <c r="J64" s="75"/>
      <c r="K64" s="75"/>
      <c r="L64" s="76"/>
      <c r="M64" s="77">
        <f t="shared" si="20"/>
        <v>0</v>
      </c>
      <c r="N64" s="75"/>
      <c r="O64" s="75"/>
      <c r="P64" s="75"/>
      <c r="Q64" s="76"/>
      <c r="R64" s="77">
        <f t="shared" si="21"/>
        <v>0</v>
      </c>
      <c r="S64" s="75"/>
      <c r="T64" s="75"/>
      <c r="U64" s="75"/>
      <c r="V64" s="76"/>
      <c r="W64" s="77">
        <f t="shared" si="22"/>
        <v>0</v>
      </c>
      <c r="X64" s="11"/>
      <c r="Y64" s="11"/>
      <c r="Z64" s="11"/>
      <c r="AA64" s="12"/>
      <c r="AB64" s="16">
        <f t="shared" si="23"/>
        <v>0</v>
      </c>
      <c r="AC64" s="11"/>
      <c r="AD64" s="11"/>
      <c r="AE64" s="11"/>
      <c r="AF64" s="12"/>
      <c r="AG64" s="16">
        <f t="shared" si="24"/>
        <v>0</v>
      </c>
      <c r="AH64" s="11"/>
      <c r="AI64" s="11"/>
      <c r="AJ64" s="11"/>
      <c r="AK64" s="12"/>
      <c r="AL64" s="16">
        <f t="shared" si="25"/>
        <v>0</v>
      </c>
      <c r="AM64" s="11"/>
      <c r="AN64" s="11"/>
      <c r="AO64" s="11"/>
      <c r="AP64" s="12"/>
      <c r="AQ64" s="16">
        <f t="shared" si="26"/>
        <v>0</v>
      </c>
      <c r="AR64" s="11"/>
      <c r="AS64" s="11"/>
      <c r="AT64" s="11"/>
      <c r="AU64" s="12"/>
      <c r="AV64" s="25">
        <f t="shared" si="27"/>
        <v>0</v>
      </c>
    </row>
    <row r="65" spans="1:48" x14ac:dyDescent="0.25">
      <c r="A65" s="10">
        <f t="shared" si="18"/>
        <v>3</v>
      </c>
      <c r="B65" s="3" t="s">
        <v>9</v>
      </c>
      <c r="C65" s="21" t="s">
        <v>63</v>
      </c>
      <c r="D65" s="75"/>
      <c r="E65" s="75"/>
      <c r="F65" s="75"/>
      <c r="G65" s="76"/>
      <c r="H65" s="77">
        <f t="shared" si="19"/>
        <v>0</v>
      </c>
      <c r="I65" s="75"/>
      <c r="J65" s="75"/>
      <c r="K65" s="75"/>
      <c r="L65" s="76"/>
      <c r="M65" s="77">
        <f t="shared" si="20"/>
        <v>0</v>
      </c>
      <c r="N65" s="75"/>
      <c r="O65" s="75"/>
      <c r="P65" s="75"/>
      <c r="Q65" s="76"/>
      <c r="R65" s="77">
        <f t="shared" si="21"/>
        <v>0</v>
      </c>
      <c r="S65" s="75"/>
      <c r="T65" s="75"/>
      <c r="U65" s="75"/>
      <c r="V65" s="76"/>
      <c r="W65" s="77">
        <f t="shared" si="22"/>
        <v>0</v>
      </c>
      <c r="X65" s="11"/>
      <c r="Y65" s="11"/>
      <c r="Z65" s="11"/>
      <c r="AA65" s="12"/>
      <c r="AB65" s="16">
        <f t="shared" si="23"/>
        <v>0</v>
      </c>
      <c r="AC65" s="11"/>
      <c r="AD65" s="11"/>
      <c r="AE65" s="11"/>
      <c r="AF65" s="12"/>
      <c r="AG65" s="16">
        <f t="shared" si="24"/>
        <v>0</v>
      </c>
      <c r="AH65" s="11"/>
      <c r="AI65" s="11"/>
      <c r="AJ65" s="11"/>
      <c r="AK65" s="12"/>
      <c r="AL65" s="16">
        <f t="shared" si="25"/>
        <v>0</v>
      </c>
      <c r="AM65" s="11"/>
      <c r="AN65" s="11"/>
      <c r="AO65" s="11"/>
      <c r="AP65" s="12"/>
      <c r="AQ65" s="16">
        <f t="shared" si="26"/>
        <v>0</v>
      </c>
      <c r="AR65" s="11"/>
      <c r="AS65" s="11"/>
      <c r="AT65" s="11"/>
      <c r="AU65" s="12"/>
      <c r="AV65" s="25">
        <f t="shared" si="27"/>
        <v>0</v>
      </c>
    </row>
    <row r="66" spans="1:48" x14ac:dyDescent="0.25">
      <c r="A66" s="10">
        <f t="shared" si="18"/>
        <v>3</v>
      </c>
      <c r="B66" s="3" t="s">
        <v>10</v>
      </c>
      <c r="C66" s="21" t="s">
        <v>63</v>
      </c>
      <c r="D66" s="75"/>
      <c r="E66" s="75"/>
      <c r="F66" s="75"/>
      <c r="G66" s="76"/>
      <c r="H66" s="77">
        <f t="shared" si="19"/>
        <v>0</v>
      </c>
      <c r="I66" s="75"/>
      <c r="J66" s="75"/>
      <c r="K66" s="75"/>
      <c r="L66" s="76"/>
      <c r="M66" s="77">
        <f t="shared" si="20"/>
        <v>0</v>
      </c>
      <c r="N66" s="75"/>
      <c r="O66" s="75"/>
      <c r="P66" s="75"/>
      <c r="Q66" s="76"/>
      <c r="R66" s="77">
        <f t="shared" si="21"/>
        <v>0</v>
      </c>
      <c r="S66" s="75"/>
      <c r="T66" s="75"/>
      <c r="U66" s="75"/>
      <c r="V66" s="76"/>
      <c r="W66" s="77">
        <f t="shared" si="22"/>
        <v>0</v>
      </c>
      <c r="X66" s="11"/>
      <c r="Y66" s="11"/>
      <c r="Z66" s="11"/>
      <c r="AA66" s="12"/>
      <c r="AB66" s="16">
        <f t="shared" si="23"/>
        <v>0</v>
      </c>
      <c r="AC66" s="11"/>
      <c r="AD66" s="11"/>
      <c r="AE66" s="11"/>
      <c r="AF66" s="12"/>
      <c r="AG66" s="16">
        <f t="shared" si="24"/>
        <v>0</v>
      </c>
      <c r="AH66" s="11"/>
      <c r="AI66" s="11"/>
      <c r="AJ66" s="11"/>
      <c r="AK66" s="12"/>
      <c r="AL66" s="16">
        <f t="shared" si="25"/>
        <v>0</v>
      </c>
      <c r="AM66" s="11"/>
      <c r="AN66" s="11"/>
      <c r="AO66" s="11"/>
      <c r="AP66" s="12"/>
      <c r="AQ66" s="16">
        <f t="shared" si="26"/>
        <v>0</v>
      </c>
      <c r="AR66" s="11"/>
      <c r="AS66" s="11"/>
      <c r="AT66" s="11"/>
      <c r="AU66" s="12"/>
      <c r="AV66" s="25">
        <f t="shared" si="27"/>
        <v>0</v>
      </c>
    </row>
    <row r="67" spans="1:48" x14ac:dyDescent="0.25">
      <c r="A67" s="10">
        <f t="shared" si="18"/>
        <v>3</v>
      </c>
      <c r="B67" s="3" t="s">
        <v>55</v>
      </c>
      <c r="C67" s="21" t="s">
        <v>63</v>
      </c>
      <c r="D67" s="75"/>
      <c r="E67" s="75"/>
      <c r="F67" s="75"/>
      <c r="G67" s="76"/>
      <c r="H67" s="77">
        <f t="shared" si="19"/>
        <v>0</v>
      </c>
      <c r="I67" s="75"/>
      <c r="J67" s="75"/>
      <c r="K67" s="75"/>
      <c r="L67" s="76"/>
      <c r="M67" s="77">
        <f t="shared" si="20"/>
        <v>0</v>
      </c>
      <c r="N67" s="75"/>
      <c r="O67" s="75"/>
      <c r="P67" s="75"/>
      <c r="Q67" s="76"/>
      <c r="R67" s="77">
        <f t="shared" si="21"/>
        <v>0</v>
      </c>
      <c r="S67" s="75"/>
      <c r="T67" s="75"/>
      <c r="U67" s="75"/>
      <c r="V67" s="76"/>
      <c r="W67" s="77">
        <f t="shared" si="22"/>
        <v>0</v>
      </c>
      <c r="X67" s="11"/>
      <c r="Y67" s="11"/>
      <c r="Z67" s="11"/>
      <c r="AA67" s="12"/>
      <c r="AB67" s="16">
        <f t="shared" si="23"/>
        <v>0</v>
      </c>
      <c r="AC67" s="11"/>
      <c r="AD67" s="11"/>
      <c r="AE67" s="11"/>
      <c r="AF67" s="12"/>
      <c r="AG67" s="16">
        <f t="shared" si="24"/>
        <v>0</v>
      </c>
      <c r="AH67" s="11"/>
      <c r="AI67" s="11"/>
      <c r="AJ67" s="11"/>
      <c r="AK67" s="12"/>
      <c r="AL67" s="16">
        <f t="shared" si="25"/>
        <v>0</v>
      </c>
      <c r="AM67" s="11"/>
      <c r="AN67" s="11"/>
      <c r="AO67" s="11"/>
      <c r="AP67" s="12"/>
      <c r="AQ67" s="16">
        <f t="shared" si="26"/>
        <v>0</v>
      </c>
      <c r="AR67" s="11"/>
      <c r="AS67" s="11"/>
      <c r="AT67" s="11"/>
      <c r="AU67" s="12"/>
      <c r="AV67" s="25">
        <f t="shared" si="27"/>
        <v>0</v>
      </c>
    </row>
    <row r="68" spans="1:48" x14ac:dyDescent="0.25">
      <c r="A68" s="10">
        <f t="shared" si="18"/>
        <v>3</v>
      </c>
      <c r="B68" s="22" t="s">
        <v>34</v>
      </c>
      <c r="C68" s="21" t="s">
        <v>63</v>
      </c>
      <c r="D68" s="78"/>
      <c r="E68" s="78"/>
      <c r="F68" s="78"/>
      <c r="G68" s="79"/>
      <c r="H68" s="80">
        <f t="shared" si="19"/>
        <v>0</v>
      </c>
      <c r="I68" s="78"/>
      <c r="J68" s="78"/>
      <c r="K68" s="78"/>
      <c r="L68" s="79"/>
      <c r="M68" s="80">
        <f t="shared" si="20"/>
        <v>0</v>
      </c>
      <c r="N68" s="78"/>
      <c r="O68" s="78"/>
      <c r="P68" s="78"/>
      <c r="Q68" s="79"/>
      <c r="R68" s="80">
        <f t="shared" si="21"/>
        <v>0</v>
      </c>
      <c r="S68" s="78"/>
      <c r="T68" s="78"/>
      <c r="U68" s="78"/>
      <c r="V68" s="79"/>
      <c r="W68" s="80">
        <f t="shared" si="22"/>
        <v>0</v>
      </c>
      <c r="X68" s="13"/>
      <c r="Y68" s="13"/>
      <c r="Z68" s="13"/>
      <c r="AA68" s="14"/>
      <c r="AB68" s="17">
        <f t="shared" si="23"/>
        <v>0</v>
      </c>
      <c r="AC68" s="13"/>
      <c r="AD68" s="13"/>
      <c r="AE68" s="13"/>
      <c r="AF68" s="14"/>
      <c r="AG68" s="17">
        <f t="shared" si="24"/>
        <v>0</v>
      </c>
      <c r="AH68" s="13"/>
      <c r="AI68" s="13"/>
      <c r="AJ68" s="13"/>
      <c r="AK68" s="14"/>
      <c r="AL68" s="17">
        <f t="shared" si="25"/>
        <v>0</v>
      </c>
      <c r="AM68" s="13"/>
      <c r="AN68" s="13"/>
      <c r="AO68" s="13"/>
      <c r="AP68" s="14"/>
      <c r="AQ68" s="17">
        <f t="shared" si="26"/>
        <v>0</v>
      </c>
      <c r="AR68" s="13"/>
      <c r="AS68" s="13"/>
      <c r="AT68" s="13"/>
      <c r="AU68" s="14"/>
      <c r="AV68" s="26">
        <f t="shared" si="27"/>
        <v>0</v>
      </c>
    </row>
    <row r="69" spans="1:48" x14ac:dyDescent="0.25">
      <c r="A69" s="10">
        <f t="shared" si="18"/>
        <v>3</v>
      </c>
      <c r="B69" s="27"/>
      <c r="C69" s="28"/>
      <c r="D69" s="81"/>
      <c r="E69" s="82"/>
      <c r="F69" s="82"/>
      <c r="G69" s="82"/>
      <c r="H69" s="83">
        <f>SUM(H49:H68)</f>
        <v>0</v>
      </c>
      <c r="I69" s="82"/>
      <c r="J69" s="82"/>
      <c r="K69" s="82"/>
      <c r="L69" s="82"/>
      <c r="M69" s="83">
        <f>SUM(M49:M68)</f>
        <v>0</v>
      </c>
      <c r="N69" s="82"/>
      <c r="O69" s="82"/>
      <c r="P69" s="82"/>
      <c r="Q69" s="82"/>
      <c r="R69" s="83">
        <f>SUM(R49:R68)</f>
        <v>0</v>
      </c>
      <c r="S69" s="82"/>
      <c r="T69" s="82"/>
      <c r="U69" s="82"/>
      <c r="V69" s="82"/>
      <c r="W69" s="83">
        <f>SUM(W49:W68)</f>
        <v>0</v>
      </c>
      <c r="X69" s="29"/>
      <c r="Y69" s="29"/>
      <c r="Z69" s="29"/>
      <c r="AA69" s="29"/>
      <c r="AB69" s="30">
        <f>SUM(AB49:AB68)</f>
        <v>0</v>
      </c>
      <c r="AC69" s="29"/>
      <c r="AD69" s="29"/>
      <c r="AE69" s="29"/>
      <c r="AF69" s="29"/>
      <c r="AG69" s="30">
        <f>SUM(AG49:AG68)</f>
        <v>0</v>
      </c>
      <c r="AH69" s="29"/>
      <c r="AI69" s="29"/>
      <c r="AJ69" s="29"/>
      <c r="AK69" s="29"/>
      <c r="AL69" s="30">
        <f>SUM(AL49:AL68)</f>
        <v>0</v>
      </c>
      <c r="AM69" s="29"/>
      <c r="AN69" s="29"/>
      <c r="AO69" s="29"/>
      <c r="AP69" s="29"/>
      <c r="AQ69" s="30">
        <f>SUM(AQ49:AQ68)</f>
        <v>0</v>
      </c>
      <c r="AR69" s="29"/>
      <c r="AS69" s="29"/>
      <c r="AT69" s="29"/>
      <c r="AU69" s="29"/>
      <c r="AV69" s="30">
        <f>SUM(AV49:AV68)</f>
        <v>0</v>
      </c>
    </row>
    <row r="70" spans="1:48" x14ac:dyDescent="0.25">
      <c r="A70" s="10">
        <f t="shared" si="18"/>
        <v>3</v>
      </c>
      <c r="B70" s="115" t="str">
        <f>"Буква (или иное название) класса "&amp;A336&amp;":"</f>
        <v>Буква (или иное название) класса 16:</v>
      </c>
      <c r="C70" s="116"/>
      <c r="D70" s="106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</row>
    <row r="71" spans="1:48" x14ac:dyDescent="0.25">
      <c r="A71" s="10">
        <f t="shared" si="18"/>
        <v>3</v>
      </c>
      <c r="B71" s="3" t="s">
        <v>0</v>
      </c>
      <c r="C71" s="21" t="s">
        <v>63</v>
      </c>
      <c r="D71" s="75"/>
      <c r="E71" s="75"/>
      <c r="F71" s="75"/>
      <c r="G71" s="76"/>
      <c r="H71" s="77">
        <f t="shared" ref="H71:H90" si="28">COUNTA(D71:G71)</f>
        <v>0</v>
      </c>
      <c r="I71" s="75"/>
      <c r="J71" s="75"/>
      <c r="K71" s="75"/>
      <c r="L71" s="76"/>
      <c r="M71" s="77">
        <f t="shared" ref="M71:M90" si="29">COUNTA(I71:L71)</f>
        <v>0</v>
      </c>
      <c r="N71" s="75"/>
      <c r="O71" s="75"/>
      <c r="P71" s="75"/>
      <c r="Q71" s="76"/>
      <c r="R71" s="77">
        <f t="shared" ref="R71:R90" si="30">COUNTA(N71:Q71)</f>
        <v>0</v>
      </c>
      <c r="S71" s="75"/>
      <c r="T71" s="75"/>
      <c r="U71" s="75"/>
      <c r="V71" s="76"/>
      <c r="W71" s="77">
        <f t="shared" ref="W71:W90" si="31">COUNTA(S71:V71)</f>
        <v>0</v>
      </c>
      <c r="X71" s="11"/>
      <c r="Y71" s="11"/>
      <c r="Z71" s="11"/>
      <c r="AA71" s="12"/>
      <c r="AB71" s="16">
        <f t="shared" ref="AB71:AB90" si="32">COUNTA(X71:AA71)</f>
        <v>0</v>
      </c>
      <c r="AC71" s="11"/>
      <c r="AD71" s="11"/>
      <c r="AE71" s="11"/>
      <c r="AF71" s="12"/>
      <c r="AG71" s="16">
        <f t="shared" ref="AG71:AG90" si="33">COUNTA(AC71:AF71)</f>
        <v>0</v>
      </c>
      <c r="AH71" s="11"/>
      <c r="AI71" s="11"/>
      <c r="AJ71" s="11"/>
      <c r="AK71" s="12"/>
      <c r="AL71" s="16">
        <f t="shared" ref="AL71:AL90" si="34">COUNTA(AH71:AK71)</f>
        <v>0</v>
      </c>
      <c r="AM71" s="11"/>
      <c r="AN71" s="11"/>
      <c r="AO71" s="11"/>
      <c r="AP71" s="12"/>
      <c r="AQ71" s="16">
        <f t="shared" ref="AQ71:AQ90" si="35">COUNTA(AM71:AP71)</f>
        <v>0</v>
      </c>
      <c r="AR71" s="11"/>
      <c r="AS71" s="11"/>
      <c r="AT71" s="11"/>
      <c r="AU71" s="12"/>
      <c r="AV71" s="25">
        <f t="shared" ref="AV71:AV90" si="36">COUNTA(AR71:AU71)</f>
        <v>0</v>
      </c>
    </row>
    <row r="72" spans="1:48" x14ac:dyDescent="0.25">
      <c r="A72" s="10">
        <f t="shared" si="18"/>
        <v>4</v>
      </c>
      <c r="B72" s="3" t="s">
        <v>45</v>
      </c>
      <c r="C72" s="21" t="s">
        <v>63</v>
      </c>
      <c r="D72" s="75"/>
      <c r="E72" s="75"/>
      <c r="F72" s="75"/>
      <c r="G72" s="76"/>
      <c r="H72" s="77">
        <f t="shared" si="28"/>
        <v>0</v>
      </c>
      <c r="I72" s="75"/>
      <c r="J72" s="75"/>
      <c r="K72" s="75"/>
      <c r="L72" s="76"/>
      <c r="M72" s="77">
        <f t="shared" si="29"/>
        <v>0</v>
      </c>
      <c r="N72" s="75"/>
      <c r="O72" s="75"/>
      <c r="P72" s="75"/>
      <c r="Q72" s="76"/>
      <c r="R72" s="77">
        <f t="shared" si="30"/>
        <v>0</v>
      </c>
      <c r="S72" s="75"/>
      <c r="T72" s="75"/>
      <c r="U72" s="75"/>
      <c r="V72" s="76"/>
      <c r="W72" s="77">
        <f t="shared" si="31"/>
        <v>0</v>
      </c>
      <c r="X72" s="11"/>
      <c r="Y72" s="11"/>
      <c r="Z72" s="11"/>
      <c r="AA72" s="12"/>
      <c r="AB72" s="16">
        <f t="shared" si="32"/>
        <v>0</v>
      </c>
      <c r="AC72" s="11"/>
      <c r="AD72" s="11"/>
      <c r="AE72" s="11"/>
      <c r="AF72" s="12"/>
      <c r="AG72" s="16">
        <f t="shared" si="33"/>
        <v>0</v>
      </c>
      <c r="AH72" s="11"/>
      <c r="AI72" s="11"/>
      <c r="AJ72" s="11"/>
      <c r="AK72" s="12"/>
      <c r="AL72" s="16">
        <f t="shared" si="34"/>
        <v>0</v>
      </c>
      <c r="AM72" s="11"/>
      <c r="AN72" s="11"/>
      <c r="AO72" s="11"/>
      <c r="AP72" s="12"/>
      <c r="AQ72" s="16">
        <f t="shared" si="35"/>
        <v>0</v>
      </c>
      <c r="AR72" s="11"/>
      <c r="AS72" s="11"/>
      <c r="AT72" s="11"/>
      <c r="AU72" s="12"/>
      <c r="AV72" s="25">
        <f t="shared" si="36"/>
        <v>0</v>
      </c>
    </row>
    <row r="73" spans="1:48" x14ac:dyDescent="0.25">
      <c r="A73" s="10">
        <f t="shared" si="18"/>
        <v>4</v>
      </c>
      <c r="B73" s="3" t="s">
        <v>2</v>
      </c>
      <c r="C73" s="21" t="s">
        <v>63</v>
      </c>
      <c r="D73" s="75"/>
      <c r="E73" s="75"/>
      <c r="F73" s="75"/>
      <c r="G73" s="76"/>
      <c r="H73" s="77">
        <f t="shared" si="28"/>
        <v>0</v>
      </c>
      <c r="I73" s="75"/>
      <c r="J73" s="75"/>
      <c r="K73" s="75"/>
      <c r="L73" s="76"/>
      <c r="M73" s="77">
        <f t="shared" si="29"/>
        <v>0</v>
      </c>
      <c r="N73" s="75"/>
      <c r="O73" s="75"/>
      <c r="P73" s="75"/>
      <c r="Q73" s="76"/>
      <c r="R73" s="77">
        <f t="shared" si="30"/>
        <v>0</v>
      </c>
      <c r="S73" s="75"/>
      <c r="T73" s="75"/>
      <c r="U73" s="75"/>
      <c r="V73" s="76"/>
      <c r="W73" s="77">
        <f t="shared" si="31"/>
        <v>0</v>
      </c>
      <c r="X73" s="11"/>
      <c r="Y73" s="11"/>
      <c r="Z73" s="11"/>
      <c r="AA73" s="12"/>
      <c r="AB73" s="16">
        <f t="shared" si="32"/>
        <v>0</v>
      </c>
      <c r="AC73" s="11"/>
      <c r="AD73" s="11"/>
      <c r="AE73" s="11"/>
      <c r="AF73" s="12"/>
      <c r="AG73" s="16">
        <f t="shared" si="33"/>
        <v>0</v>
      </c>
      <c r="AH73" s="11"/>
      <c r="AI73" s="11"/>
      <c r="AJ73" s="11"/>
      <c r="AK73" s="12"/>
      <c r="AL73" s="16">
        <f t="shared" si="34"/>
        <v>0</v>
      </c>
      <c r="AM73" s="11"/>
      <c r="AN73" s="11"/>
      <c r="AO73" s="11"/>
      <c r="AP73" s="12"/>
      <c r="AQ73" s="16">
        <f t="shared" si="35"/>
        <v>0</v>
      </c>
      <c r="AR73" s="11"/>
      <c r="AS73" s="11"/>
      <c r="AT73" s="11"/>
      <c r="AU73" s="12"/>
      <c r="AV73" s="25">
        <f t="shared" si="36"/>
        <v>0</v>
      </c>
    </row>
    <row r="74" spans="1:48" x14ac:dyDescent="0.25">
      <c r="A74" s="10">
        <f t="shared" si="18"/>
        <v>4</v>
      </c>
      <c r="B74" s="3" t="s">
        <v>46</v>
      </c>
      <c r="C74" s="21" t="s">
        <v>63</v>
      </c>
      <c r="D74" s="75"/>
      <c r="E74" s="75"/>
      <c r="F74" s="75"/>
      <c r="G74" s="76"/>
      <c r="H74" s="77">
        <f t="shared" si="28"/>
        <v>0</v>
      </c>
      <c r="I74" s="75"/>
      <c r="J74" s="75"/>
      <c r="K74" s="75"/>
      <c r="L74" s="76"/>
      <c r="M74" s="77">
        <f t="shared" si="29"/>
        <v>0</v>
      </c>
      <c r="N74" s="75"/>
      <c r="O74" s="75"/>
      <c r="P74" s="75"/>
      <c r="Q74" s="76"/>
      <c r="R74" s="77">
        <f t="shared" si="30"/>
        <v>0</v>
      </c>
      <c r="S74" s="75"/>
      <c r="T74" s="75"/>
      <c r="U74" s="75"/>
      <c r="V74" s="76"/>
      <c r="W74" s="77">
        <f t="shared" si="31"/>
        <v>0</v>
      </c>
      <c r="X74" s="11"/>
      <c r="Y74" s="11"/>
      <c r="Z74" s="11"/>
      <c r="AA74" s="12"/>
      <c r="AB74" s="16">
        <f t="shared" si="32"/>
        <v>0</v>
      </c>
      <c r="AC74" s="11"/>
      <c r="AD74" s="11"/>
      <c r="AE74" s="11"/>
      <c r="AF74" s="12"/>
      <c r="AG74" s="16">
        <f t="shared" si="33"/>
        <v>0</v>
      </c>
      <c r="AH74" s="11"/>
      <c r="AI74" s="11"/>
      <c r="AJ74" s="11"/>
      <c r="AK74" s="12"/>
      <c r="AL74" s="16">
        <f t="shared" si="34"/>
        <v>0</v>
      </c>
      <c r="AM74" s="11"/>
      <c r="AN74" s="11"/>
      <c r="AO74" s="11"/>
      <c r="AP74" s="12"/>
      <c r="AQ74" s="16">
        <f t="shared" si="35"/>
        <v>0</v>
      </c>
      <c r="AR74" s="11"/>
      <c r="AS74" s="11"/>
      <c r="AT74" s="11"/>
      <c r="AU74" s="12"/>
      <c r="AV74" s="25">
        <f t="shared" si="36"/>
        <v>0</v>
      </c>
    </row>
    <row r="75" spans="1:48" x14ac:dyDescent="0.25">
      <c r="A75" s="10">
        <f t="shared" si="18"/>
        <v>4</v>
      </c>
      <c r="B75" s="3" t="s">
        <v>4</v>
      </c>
      <c r="C75" s="21" t="s">
        <v>63</v>
      </c>
      <c r="D75" s="75"/>
      <c r="E75" s="75"/>
      <c r="F75" s="75"/>
      <c r="G75" s="76"/>
      <c r="H75" s="77">
        <f t="shared" si="28"/>
        <v>0</v>
      </c>
      <c r="I75" s="75"/>
      <c r="J75" s="75"/>
      <c r="K75" s="75"/>
      <c r="L75" s="76"/>
      <c r="M75" s="77">
        <f t="shared" si="29"/>
        <v>0</v>
      </c>
      <c r="N75" s="75"/>
      <c r="O75" s="75"/>
      <c r="P75" s="75"/>
      <c r="Q75" s="76"/>
      <c r="R75" s="77">
        <f t="shared" si="30"/>
        <v>0</v>
      </c>
      <c r="S75" s="75"/>
      <c r="T75" s="75"/>
      <c r="U75" s="75"/>
      <c r="V75" s="76"/>
      <c r="W75" s="77">
        <f t="shared" si="31"/>
        <v>0</v>
      </c>
      <c r="X75" s="11"/>
      <c r="Y75" s="11"/>
      <c r="Z75" s="11"/>
      <c r="AA75" s="12"/>
      <c r="AB75" s="16">
        <f t="shared" si="32"/>
        <v>0</v>
      </c>
      <c r="AC75" s="11"/>
      <c r="AD75" s="11"/>
      <c r="AE75" s="11"/>
      <c r="AF75" s="12"/>
      <c r="AG75" s="16">
        <f t="shared" si="33"/>
        <v>0</v>
      </c>
      <c r="AH75" s="11"/>
      <c r="AI75" s="11"/>
      <c r="AJ75" s="11"/>
      <c r="AK75" s="12"/>
      <c r="AL75" s="16">
        <f t="shared" si="34"/>
        <v>0</v>
      </c>
      <c r="AM75" s="11"/>
      <c r="AN75" s="11"/>
      <c r="AO75" s="11"/>
      <c r="AP75" s="12"/>
      <c r="AQ75" s="16">
        <f t="shared" si="35"/>
        <v>0</v>
      </c>
      <c r="AR75" s="11"/>
      <c r="AS75" s="11"/>
      <c r="AT75" s="11"/>
      <c r="AU75" s="12"/>
      <c r="AV75" s="25">
        <f t="shared" si="36"/>
        <v>0</v>
      </c>
    </row>
    <row r="76" spans="1:48" x14ac:dyDescent="0.25">
      <c r="A76" s="10">
        <f t="shared" si="18"/>
        <v>4</v>
      </c>
      <c r="B76" s="3" t="s">
        <v>47</v>
      </c>
      <c r="C76" s="21" t="s">
        <v>63</v>
      </c>
      <c r="D76" s="75"/>
      <c r="E76" s="75"/>
      <c r="F76" s="75"/>
      <c r="G76" s="76"/>
      <c r="H76" s="77">
        <f t="shared" si="28"/>
        <v>0</v>
      </c>
      <c r="I76" s="75"/>
      <c r="J76" s="75"/>
      <c r="K76" s="75"/>
      <c r="L76" s="76"/>
      <c r="M76" s="77">
        <f t="shared" si="29"/>
        <v>0</v>
      </c>
      <c r="N76" s="75"/>
      <c r="O76" s="75"/>
      <c r="P76" s="75"/>
      <c r="Q76" s="76"/>
      <c r="R76" s="77">
        <f t="shared" si="30"/>
        <v>0</v>
      </c>
      <c r="S76" s="75"/>
      <c r="T76" s="75"/>
      <c r="U76" s="75"/>
      <c r="V76" s="76"/>
      <c r="W76" s="77">
        <f t="shared" si="31"/>
        <v>0</v>
      </c>
      <c r="X76" s="11"/>
      <c r="Y76" s="11"/>
      <c r="Z76" s="11"/>
      <c r="AA76" s="12"/>
      <c r="AB76" s="16">
        <f t="shared" si="32"/>
        <v>0</v>
      </c>
      <c r="AC76" s="11"/>
      <c r="AD76" s="11"/>
      <c r="AE76" s="11"/>
      <c r="AF76" s="12"/>
      <c r="AG76" s="16">
        <f t="shared" si="33"/>
        <v>0</v>
      </c>
      <c r="AH76" s="11"/>
      <c r="AI76" s="11"/>
      <c r="AJ76" s="11"/>
      <c r="AK76" s="12"/>
      <c r="AL76" s="16">
        <f t="shared" si="34"/>
        <v>0</v>
      </c>
      <c r="AM76" s="11"/>
      <c r="AN76" s="11"/>
      <c r="AO76" s="11"/>
      <c r="AP76" s="12"/>
      <c r="AQ76" s="16">
        <f t="shared" si="35"/>
        <v>0</v>
      </c>
      <c r="AR76" s="11"/>
      <c r="AS76" s="11"/>
      <c r="AT76" s="11"/>
      <c r="AU76" s="12"/>
      <c r="AV76" s="25">
        <f t="shared" si="36"/>
        <v>0</v>
      </c>
    </row>
    <row r="77" spans="1:48" x14ac:dyDescent="0.25">
      <c r="A77" s="10">
        <f t="shared" si="18"/>
        <v>4</v>
      </c>
      <c r="B77" s="3" t="s">
        <v>5</v>
      </c>
      <c r="C77" s="21" t="s">
        <v>63</v>
      </c>
      <c r="D77" s="75"/>
      <c r="E77" s="75"/>
      <c r="F77" s="75"/>
      <c r="G77" s="76"/>
      <c r="H77" s="77">
        <f t="shared" si="28"/>
        <v>0</v>
      </c>
      <c r="I77" s="75"/>
      <c r="J77" s="75"/>
      <c r="K77" s="75"/>
      <c r="L77" s="76"/>
      <c r="M77" s="77">
        <f t="shared" si="29"/>
        <v>0</v>
      </c>
      <c r="N77" s="75"/>
      <c r="O77" s="75"/>
      <c r="P77" s="75"/>
      <c r="Q77" s="76"/>
      <c r="R77" s="77">
        <f t="shared" si="30"/>
        <v>0</v>
      </c>
      <c r="S77" s="75"/>
      <c r="T77" s="75"/>
      <c r="U77" s="75"/>
      <c r="V77" s="76"/>
      <c r="W77" s="77">
        <f t="shared" si="31"/>
        <v>0</v>
      </c>
      <c r="X77" s="11"/>
      <c r="Y77" s="11"/>
      <c r="Z77" s="11"/>
      <c r="AA77" s="12"/>
      <c r="AB77" s="16">
        <f t="shared" si="32"/>
        <v>0</v>
      </c>
      <c r="AC77" s="11"/>
      <c r="AD77" s="11"/>
      <c r="AE77" s="11"/>
      <c r="AF77" s="12"/>
      <c r="AG77" s="16">
        <f t="shared" si="33"/>
        <v>0</v>
      </c>
      <c r="AH77" s="11"/>
      <c r="AI77" s="11"/>
      <c r="AJ77" s="11"/>
      <c r="AK77" s="12"/>
      <c r="AL77" s="16">
        <f t="shared" si="34"/>
        <v>0</v>
      </c>
      <c r="AM77" s="11"/>
      <c r="AN77" s="11"/>
      <c r="AO77" s="11"/>
      <c r="AP77" s="12"/>
      <c r="AQ77" s="16">
        <f t="shared" si="35"/>
        <v>0</v>
      </c>
      <c r="AR77" s="11"/>
      <c r="AS77" s="11"/>
      <c r="AT77" s="11"/>
      <c r="AU77" s="12"/>
      <c r="AV77" s="25">
        <f t="shared" si="36"/>
        <v>0</v>
      </c>
    </row>
    <row r="78" spans="1:48" x14ac:dyDescent="0.25">
      <c r="A78" s="10">
        <f t="shared" si="18"/>
        <v>4</v>
      </c>
      <c r="B78" s="3" t="s">
        <v>48</v>
      </c>
      <c r="C78" s="21" t="s">
        <v>63</v>
      </c>
      <c r="D78" s="75"/>
      <c r="E78" s="75"/>
      <c r="F78" s="75"/>
      <c r="G78" s="76"/>
      <c r="H78" s="77">
        <f t="shared" si="28"/>
        <v>0</v>
      </c>
      <c r="I78" s="75"/>
      <c r="J78" s="75"/>
      <c r="K78" s="75"/>
      <c r="L78" s="76"/>
      <c r="M78" s="77">
        <f t="shared" si="29"/>
        <v>0</v>
      </c>
      <c r="N78" s="75"/>
      <c r="O78" s="75"/>
      <c r="P78" s="75"/>
      <c r="Q78" s="76"/>
      <c r="R78" s="77">
        <f t="shared" si="30"/>
        <v>0</v>
      </c>
      <c r="S78" s="75"/>
      <c r="T78" s="75"/>
      <c r="U78" s="75"/>
      <c r="V78" s="76"/>
      <c r="W78" s="77">
        <f t="shared" si="31"/>
        <v>0</v>
      </c>
      <c r="X78" s="11"/>
      <c r="Y78" s="11"/>
      <c r="Z78" s="11"/>
      <c r="AA78" s="12"/>
      <c r="AB78" s="16">
        <f t="shared" si="32"/>
        <v>0</v>
      </c>
      <c r="AC78" s="11"/>
      <c r="AD78" s="11"/>
      <c r="AE78" s="11"/>
      <c r="AF78" s="12"/>
      <c r="AG78" s="16">
        <f t="shared" si="33"/>
        <v>0</v>
      </c>
      <c r="AH78" s="11"/>
      <c r="AI78" s="11"/>
      <c r="AJ78" s="11"/>
      <c r="AK78" s="12"/>
      <c r="AL78" s="16">
        <f t="shared" si="34"/>
        <v>0</v>
      </c>
      <c r="AM78" s="11"/>
      <c r="AN78" s="11"/>
      <c r="AO78" s="11"/>
      <c r="AP78" s="12"/>
      <c r="AQ78" s="16">
        <f t="shared" si="35"/>
        <v>0</v>
      </c>
      <c r="AR78" s="11"/>
      <c r="AS78" s="11"/>
      <c r="AT78" s="11"/>
      <c r="AU78" s="12"/>
      <c r="AV78" s="25">
        <f t="shared" si="36"/>
        <v>0</v>
      </c>
    </row>
    <row r="79" spans="1:48" x14ac:dyDescent="0.25">
      <c r="A79" s="10">
        <f t="shared" si="18"/>
        <v>4</v>
      </c>
      <c r="B79" s="3" t="s">
        <v>49</v>
      </c>
      <c r="C79" s="21" t="s">
        <v>63</v>
      </c>
      <c r="D79" s="75"/>
      <c r="E79" s="75"/>
      <c r="F79" s="75"/>
      <c r="G79" s="76"/>
      <c r="H79" s="77">
        <f t="shared" si="28"/>
        <v>0</v>
      </c>
      <c r="I79" s="75"/>
      <c r="J79" s="75"/>
      <c r="K79" s="75"/>
      <c r="L79" s="76"/>
      <c r="M79" s="77">
        <f t="shared" si="29"/>
        <v>0</v>
      </c>
      <c r="N79" s="75"/>
      <c r="O79" s="75"/>
      <c r="P79" s="75"/>
      <c r="Q79" s="76"/>
      <c r="R79" s="77">
        <f t="shared" si="30"/>
        <v>0</v>
      </c>
      <c r="S79" s="75"/>
      <c r="T79" s="75"/>
      <c r="U79" s="75"/>
      <c r="V79" s="76"/>
      <c r="W79" s="77">
        <f t="shared" si="31"/>
        <v>0</v>
      </c>
      <c r="X79" s="11"/>
      <c r="Y79" s="11"/>
      <c r="Z79" s="11"/>
      <c r="AA79" s="12"/>
      <c r="AB79" s="16">
        <f t="shared" si="32"/>
        <v>0</v>
      </c>
      <c r="AC79" s="11"/>
      <c r="AD79" s="11"/>
      <c r="AE79" s="11"/>
      <c r="AF79" s="12"/>
      <c r="AG79" s="16">
        <f t="shared" si="33"/>
        <v>0</v>
      </c>
      <c r="AH79" s="11"/>
      <c r="AI79" s="11"/>
      <c r="AJ79" s="11"/>
      <c r="AK79" s="12"/>
      <c r="AL79" s="16">
        <f t="shared" si="34"/>
        <v>0</v>
      </c>
      <c r="AM79" s="11"/>
      <c r="AN79" s="11"/>
      <c r="AO79" s="11"/>
      <c r="AP79" s="12"/>
      <c r="AQ79" s="16">
        <f t="shared" si="35"/>
        <v>0</v>
      </c>
      <c r="AR79" s="11"/>
      <c r="AS79" s="11"/>
      <c r="AT79" s="11"/>
      <c r="AU79" s="12"/>
      <c r="AV79" s="25">
        <f t="shared" si="36"/>
        <v>0</v>
      </c>
    </row>
    <row r="80" spans="1:48" x14ac:dyDescent="0.25">
      <c r="A80" s="10">
        <f t="shared" si="18"/>
        <v>4</v>
      </c>
      <c r="B80" s="3" t="s">
        <v>50</v>
      </c>
      <c r="C80" s="21" t="s">
        <v>63</v>
      </c>
      <c r="D80" s="75"/>
      <c r="E80" s="75"/>
      <c r="F80" s="75"/>
      <c r="G80" s="76"/>
      <c r="H80" s="77">
        <f t="shared" si="28"/>
        <v>0</v>
      </c>
      <c r="I80" s="75"/>
      <c r="J80" s="75"/>
      <c r="K80" s="75"/>
      <c r="L80" s="76"/>
      <c r="M80" s="77">
        <f t="shared" si="29"/>
        <v>0</v>
      </c>
      <c r="N80" s="75"/>
      <c r="O80" s="75"/>
      <c r="P80" s="75"/>
      <c r="Q80" s="76"/>
      <c r="R80" s="77">
        <f t="shared" si="30"/>
        <v>0</v>
      </c>
      <c r="S80" s="75"/>
      <c r="T80" s="75"/>
      <c r="U80" s="75"/>
      <c r="V80" s="76"/>
      <c r="W80" s="77">
        <f t="shared" si="31"/>
        <v>0</v>
      </c>
      <c r="X80" s="11"/>
      <c r="Y80" s="11"/>
      <c r="Z80" s="11"/>
      <c r="AA80" s="12"/>
      <c r="AB80" s="16">
        <f t="shared" si="32"/>
        <v>0</v>
      </c>
      <c r="AC80" s="11"/>
      <c r="AD80" s="11"/>
      <c r="AE80" s="11"/>
      <c r="AF80" s="12"/>
      <c r="AG80" s="16">
        <f t="shared" si="33"/>
        <v>0</v>
      </c>
      <c r="AH80" s="11"/>
      <c r="AI80" s="11"/>
      <c r="AJ80" s="11"/>
      <c r="AK80" s="12"/>
      <c r="AL80" s="16">
        <f t="shared" si="34"/>
        <v>0</v>
      </c>
      <c r="AM80" s="11"/>
      <c r="AN80" s="11"/>
      <c r="AO80" s="11"/>
      <c r="AP80" s="12"/>
      <c r="AQ80" s="16">
        <f t="shared" si="35"/>
        <v>0</v>
      </c>
      <c r="AR80" s="11"/>
      <c r="AS80" s="11"/>
      <c r="AT80" s="11"/>
      <c r="AU80" s="12"/>
      <c r="AV80" s="25">
        <f t="shared" si="36"/>
        <v>0</v>
      </c>
    </row>
    <row r="81" spans="1:48" x14ac:dyDescent="0.25">
      <c r="A81" s="10">
        <f t="shared" si="18"/>
        <v>4</v>
      </c>
      <c r="B81" s="3" t="s">
        <v>51</v>
      </c>
      <c r="C81" s="21" t="s">
        <v>63</v>
      </c>
      <c r="D81" s="75"/>
      <c r="E81" s="75"/>
      <c r="F81" s="75"/>
      <c r="G81" s="76"/>
      <c r="H81" s="77">
        <f t="shared" si="28"/>
        <v>0</v>
      </c>
      <c r="I81" s="75"/>
      <c r="J81" s="75"/>
      <c r="K81" s="75"/>
      <c r="L81" s="76"/>
      <c r="M81" s="77">
        <f t="shared" si="29"/>
        <v>0</v>
      </c>
      <c r="N81" s="75"/>
      <c r="O81" s="75"/>
      <c r="P81" s="75"/>
      <c r="Q81" s="76"/>
      <c r="R81" s="77">
        <f t="shared" si="30"/>
        <v>0</v>
      </c>
      <c r="S81" s="75"/>
      <c r="T81" s="75"/>
      <c r="U81" s="75"/>
      <c r="V81" s="76"/>
      <c r="W81" s="77">
        <f t="shared" si="31"/>
        <v>0</v>
      </c>
      <c r="X81" s="11"/>
      <c r="Y81" s="11"/>
      <c r="Z81" s="11"/>
      <c r="AA81" s="12"/>
      <c r="AB81" s="16">
        <f t="shared" si="32"/>
        <v>0</v>
      </c>
      <c r="AC81" s="11"/>
      <c r="AD81" s="11"/>
      <c r="AE81" s="11"/>
      <c r="AF81" s="12"/>
      <c r="AG81" s="16">
        <f t="shared" si="33"/>
        <v>0</v>
      </c>
      <c r="AH81" s="11"/>
      <c r="AI81" s="11"/>
      <c r="AJ81" s="11"/>
      <c r="AK81" s="12"/>
      <c r="AL81" s="16">
        <f t="shared" si="34"/>
        <v>0</v>
      </c>
      <c r="AM81" s="11"/>
      <c r="AN81" s="11"/>
      <c r="AO81" s="11"/>
      <c r="AP81" s="12"/>
      <c r="AQ81" s="16">
        <f t="shared" si="35"/>
        <v>0</v>
      </c>
      <c r="AR81" s="11"/>
      <c r="AS81" s="11"/>
      <c r="AT81" s="11"/>
      <c r="AU81" s="12"/>
      <c r="AV81" s="25">
        <f t="shared" si="36"/>
        <v>0</v>
      </c>
    </row>
    <row r="82" spans="1:48" x14ac:dyDescent="0.25">
      <c r="A82" s="10">
        <f t="shared" si="18"/>
        <v>4</v>
      </c>
      <c r="B82" s="3" t="s">
        <v>52</v>
      </c>
      <c r="C82" s="21" t="s">
        <v>63</v>
      </c>
      <c r="D82" s="75"/>
      <c r="E82" s="75"/>
      <c r="F82" s="75"/>
      <c r="G82" s="76"/>
      <c r="H82" s="77">
        <f t="shared" si="28"/>
        <v>0</v>
      </c>
      <c r="I82" s="75"/>
      <c r="J82" s="75"/>
      <c r="K82" s="75"/>
      <c r="L82" s="76"/>
      <c r="M82" s="77">
        <f t="shared" si="29"/>
        <v>0</v>
      </c>
      <c r="N82" s="75"/>
      <c r="O82" s="75"/>
      <c r="P82" s="75"/>
      <c r="Q82" s="76"/>
      <c r="R82" s="77">
        <f t="shared" si="30"/>
        <v>0</v>
      </c>
      <c r="S82" s="75"/>
      <c r="T82" s="75"/>
      <c r="U82" s="75"/>
      <c r="V82" s="76"/>
      <c r="W82" s="77">
        <f t="shared" si="31"/>
        <v>0</v>
      </c>
      <c r="X82" s="11"/>
      <c r="Y82" s="11"/>
      <c r="Z82" s="11"/>
      <c r="AA82" s="12"/>
      <c r="AB82" s="16">
        <f t="shared" si="32"/>
        <v>0</v>
      </c>
      <c r="AC82" s="11"/>
      <c r="AD82" s="11"/>
      <c r="AE82" s="11"/>
      <c r="AF82" s="12"/>
      <c r="AG82" s="16">
        <f t="shared" si="33"/>
        <v>0</v>
      </c>
      <c r="AH82" s="11"/>
      <c r="AI82" s="11"/>
      <c r="AJ82" s="11"/>
      <c r="AK82" s="12"/>
      <c r="AL82" s="16">
        <f t="shared" si="34"/>
        <v>0</v>
      </c>
      <c r="AM82" s="11"/>
      <c r="AN82" s="11"/>
      <c r="AO82" s="11"/>
      <c r="AP82" s="12"/>
      <c r="AQ82" s="16">
        <f t="shared" si="35"/>
        <v>0</v>
      </c>
      <c r="AR82" s="11"/>
      <c r="AS82" s="11"/>
      <c r="AT82" s="11"/>
      <c r="AU82" s="12"/>
      <c r="AV82" s="25">
        <f t="shared" si="36"/>
        <v>0</v>
      </c>
    </row>
    <row r="83" spans="1:48" x14ac:dyDescent="0.25">
      <c r="A83" s="10">
        <f t="shared" si="18"/>
        <v>4</v>
      </c>
      <c r="B83" s="3" t="s">
        <v>53</v>
      </c>
      <c r="C83" s="21" t="s">
        <v>63</v>
      </c>
      <c r="D83" s="75"/>
      <c r="E83" s="75"/>
      <c r="F83" s="75"/>
      <c r="G83" s="76"/>
      <c r="H83" s="77">
        <f t="shared" si="28"/>
        <v>0</v>
      </c>
      <c r="I83" s="75"/>
      <c r="J83" s="75"/>
      <c r="K83" s="75"/>
      <c r="L83" s="76"/>
      <c r="M83" s="77">
        <f t="shared" si="29"/>
        <v>0</v>
      </c>
      <c r="N83" s="75"/>
      <c r="O83" s="75"/>
      <c r="P83" s="75"/>
      <c r="Q83" s="76"/>
      <c r="R83" s="77">
        <f t="shared" si="30"/>
        <v>0</v>
      </c>
      <c r="S83" s="75"/>
      <c r="T83" s="75"/>
      <c r="U83" s="75"/>
      <c r="V83" s="76"/>
      <c r="W83" s="77">
        <f t="shared" si="31"/>
        <v>0</v>
      </c>
      <c r="X83" s="11"/>
      <c r="Y83" s="11"/>
      <c r="Z83" s="11"/>
      <c r="AA83" s="12"/>
      <c r="AB83" s="16">
        <f t="shared" si="32"/>
        <v>0</v>
      </c>
      <c r="AC83" s="11"/>
      <c r="AD83" s="11"/>
      <c r="AE83" s="11"/>
      <c r="AF83" s="12"/>
      <c r="AG83" s="16">
        <f t="shared" si="33"/>
        <v>0</v>
      </c>
      <c r="AH83" s="11"/>
      <c r="AI83" s="11"/>
      <c r="AJ83" s="11"/>
      <c r="AK83" s="12"/>
      <c r="AL83" s="16">
        <f t="shared" si="34"/>
        <v>0</v>
      </c>
      <c r="AM83" s="11"/>
      <c r="AN83" s="11"/>
      <c r="AO83" s="11"/>
      <c r="AP83" s="12"/>
      <c r="AQ83" s="16">
        <f t="shared" si="35"/>
        <v>0</v>
      </c>
      <c r="AR83" s="11"/>
      <c r="AS83" s="11"/>
      <c r="AT83" s="11"/>
      <c r="AU83" s="12"/>
      <c r="AV83" s="25">
        <f t="shared" si="36"/>
        <v>0</v>
      </c>
    </row>
    <row r="84" spans="1:48" x14ac:dyDescent="0.25">
      <c r="A84" s="10">
        <f t="shared" si="18"/>
        <v>4</v>
      </c>
      <c r="B84" s="3" t="s">
        <v>54</v>
      </c>
      <c r="C84" s="21" t="s">
        <v>63</v>
      </c>
      <c r="D84" s="75"/>
      <c r="E84" s="75"/>
      <c r="F84" s="75"/>
      <c r="G84" s="76"/>
      <c r="H84" s="77">
        <f t="shared" si="28"/>
        <v>0</v>
      </c>
      <c r="I84" s="75"/>
      <c r="J84" s="75"/>
      <c r="K84" s="75"/>
      <c r="L84" s="76"/>
      <c r="M84" s="77">
        <f t="shared" si="29"/>
        <v>0</v>
      </c>
      <c r="N84" s="75"/>
      <c r="O84" s="75"/>
      <c r="P84" s="75"/>
      <c r="Q84" s="76"/>
      <c r="R84" s="77">
        <f t="shared" si="30"/>
        <v>0</v>
      </c>
      <c r="S84" s="75"/>
      <c r="T84" s="75"/>
      <c r="U84" s="75"/>
      <c r="V84" s="76"/>
      <c r="W84" s="77">
        <f t="shared" si="31"/>
        <v>0</v>
      </c>
      <c r="X84" s="11"/>
      <c r="Y84" s="11"/>
      <c r="Z84" s="11"/>
      <c r="AA84" s="12"/>
      <c r="AB84" s="16">
        <f t="shared" si="32"/>
        <v>0</v>
      </c>
      <c r="AC84" s="11"/>
      <c r="AD84" s="11"/>
      <c r="AE84" s="11"/>
      <c r="AF84" s="12"/>
      <c r="AG84" s="16">
        <f t="shared" si="33"/>
        <v>0</v>
      </c>
      <c r="AH84" s="11"/>
      <c r="AI84" s="11"/>
      <c r="AJ84" s="11"/>
      <c r="AK84" s="12"/>
      <c r="AL84" s="16">
        <f t="shared" si="34"/>
        <v>0</v>
      </c>
      <c r="AM84" s="11"/>
      <c r="AN84" s="11"/>
      <c r="AO84" s="11"/>
      <c r="AP84" s="12"/>
      <c r="AQ84" s="16">
        <f t="shared" si="35"/>
        <v>0</v>
      </c>
      <c r="AR84" s="11"/>
      <c r="AS84" s="11"/>
      <c r="AT84" s="11"/>
      <c r="AU84" s="12"/>
      <c r="AV84" s="25">
        <f t="shared" si="36"/>
        <v>0</v>
      </c>
    </row>
    <row r="85" spans="1:48" x14ac:dyDescent="0.25">
      <c r="A85" s="10">
        <f t="shared" si="18"/>
        <v>4</v>
      </c>
      <c r="B85" s="3" t="s">
        <v>23</v>
      </c>
      <c r="C85" s="21" t="s">
        <v>63</v>
      </c>
      <c r="D85" s="75"/>
      <c r="E85" s="75"/>
      <c r="F85" s="75"/>
      <c r="G85" s="76"/>
      <c r="H85" s="77">
        <f t="shared" si="28"/>
        <v>0</v>
      </c>
      <c r="I85" s="75"/>
      <c r="J85" s="75"/>
      <c r="K85" s="75"/>
      <c r="L85" s="76"/>
      <c r="M85" s="77">
        <f t="shared" si="29"/>
        <v>0</v>
      </c>
      <c r="N85" s="75"/>
      <c r="O85" s="75"/>
      <c r="P85" s="75"/>
      <c r="Q85" s="76"/>
      <c r="R85" s="77">
        <f t="shared" si="30"/>
        <v>0</v>
      </c>
      <c r="S85" s="75"/>
      <c r="T85" s="75"/>
      <c r="U85" s="75"/>
      <c r="V85" s="76"/>
      <c r="W85" s="77">
        <f t="shared" si="31"/>
        <v>0</v>
      </c>
      <c r="X85" s="11"/>
      <c r="Y85" s="11"/>
      <c r="Z85" s="11"/>
      <c r="AA85" s="12"/>
      <c r="AB85" s="16">
        <f t="shared" si="32"/>
        <v>0</v>
      </c>
      <c r="AC85" s="11"/>
      <c r="AD85" s="11"/>
      <c r="AE85" s="11"/>
      <c r="AF85" s="12"/>
      <c r="AG85" s="16">
        <f t="shared" si="33"/>
        <v>0</v>
      </c>
      <c r="AH85" s="11"/>
      <c r="AI85" s="11"/>
      <c r="AJ85" s="11"/>
      <c r="AK85" s="12"/>
      <c r="AL85" s="16">
        <f t="shared" si="34"/>
        <v>0</v>
      </c>
      <c r="AM85" s="11"/>
      <c r="AN85" s="11"/>
      <c r="AO85" s="11"/>
      <c r="AP85" s="12"/>
      <c r="AQ85" s="16">
        <f t="shared" si="35"/>
        <v>0</v>
      </c>
      <c r="AR85" s="11"/>
      <c r="AS85" s="11"/>
      <c r="AT85" s="11"/>
      <c r="AU85" s="12"/>
      <c r="AV85" s="25">
        <f t="shared" si="36"/>
        <v>0</v>
      </c>
    </row>
    <row r="86" spans="1:48" x14ac:dyDescent="0.25">
      <c r="A86" s="10">
        <f t="shared" si="18"/>
        <v>4</v>
      </c>
      <c r="B86" s="3" t="s">
        <v>8</v>
      </c>
      <c r="C86" s="21" t="s">
        <v>63</v>
      </c>
      <c r="D86" s="75"/>
      <c r="E86" s="75"/>
      <c r="F86" s="75"/>
      <c r="G86" s="76"/>
      <c r="H86" s="77">
        <f t="shared" si="28"/>
        <v>0</v>
      </c>
      <c r="I86" s="75"/>
      <c r="J86" s="75"/>
      <c r="K86" s="75"/>
      <c r="L86" s="76"/>
      <c r="M86" s="77">
        <f t="shared" si="29"/>
        <v>0</v>
      </c>
      <c r="N86" s="75"/>
      <c r="O86" s="75"/>
      <c r="P86" s="75"/>
      <c r="Q86" s="76"/>
      <c r="R86" s="77">
        <f t="shared" si="30"/>
        <v>0</v>
      </c>
      <c r="S86" s="75"/>
      <c r="T86" s="75"/>
      <c r="U86" s="75"/>
      <c r="V86" s="76"/>
      <c r="W86" s="77">
        <f t="shared" si="31"/>
        <v>0</v>
      </c>
      <c r="X86" s="11"/>
      <c r="Y86" s="11"/>
      <c r="Z86" s="11"/>
      <c r="AA86" s="12"/>
      <c r="AB86" s="16">
        <f t="shared" si="32"/>
        <v>0</v>
      </c>
      <c r="AC86" s="11"/>
      <c r="AD86" s="11"/>
      <c r="AE86" s="11"/>
      <c r="AF86" s="12"/>
      <c r="AG86" s="16">
        <f t="shared" si="33"/>
        <v>0</v>
      </c>
      <c r="AH86" s="11"/>
      <c r="AI86" s="11"/>
      <c r="AJ86" s="11"/>
      <c r="AK86" s="12"/>
      <c r="AL86" s="16">
        <f t="shared" si="34"/>
        <v>0</v>
      </c>
      <c r="AM86" s="11"/>
      <c r="AN86" s="11"/>
      <c r="AO86" s="11"/>
      <c r="AP86" s="12"/>
      <c r="AQ86" s="16">
        <f t="shared" si="35"/>
        <v>0</v>
      </c>
      <c r="AR86" s="11"/>
      <c r="AS86" s="11"/>
      <c r="AT86" s="11"/>
      <c r="AU86" s="12"/>
      <c r="AV86" s="25">
        <f t="shared" si="36"/>
        <v>0</v>
      </c>
    </row>
    <row r="87" spans="1:48" x14ac:dyDescent="0.25">
      <c r="A87" s="10">
        <f t="shared" si="18"/>
        <v>4</v>
      </c>
      <c r="B87" s="3" t="s">
        <v>9</v>
      </c>
      <c r="C87" s="21" t="s">
        <v>63</v>
      </c>
      <c r="D87" s="75"/>
      <c r="E87" s="75"/>
      <c r="F87" s="75"/>
      <c r="G87" s="76"/>
      <c r="H87" s="77">
        <f t="shared" si="28"/>
        <v>0</v>
      </c>
      <c r="I87" s="75"/>
      <c r="J87" s="75"/>
      <c r="K87" s="75"/>
      <c r="L87" s="76"/>
      <c r="M87" s="77">
        <f t="shared" si="29"/>
        <v>0</v>
      </c>
      <c r="N87" s="75"/>
      <c r="O87" s="75"/>
      <c r="P87" s="75"/>
      <c r="Q87" s="76"/>
      <c r="R87" s="77">
        <f t="shared" si="30"/>
        <v>0</v>
      </c>
      <c r="S87" s="75"/>
      <c r="T87" s="75"/>
      <c r="U87" s="75"/>
      <c r="V87" s="76"/>
      <c r="W87" s="77">
        <f t="shared" si="31"/>
        <v>0</v>
      </c>
      <c r="X87" s="11"/>
      <c r="Y87" s="11"/>
      <c r="Z87" s="11"/>
      <c r="AA87" s="12"/>
      <c r="AB87" s="16">
        <f t="shared" si="32"/>
        <v>0</v>
      </c>
      <c r="AC87" s="11"/>
      <c r="AD87" s="11"/>
      <c r="AE87" s="11"/>
      <c r="AF87" s="12"/>
      <c r="AG87" s="16">
        <f t="shared" si="33"/>
        <v>0</v>
      </c>
      <c r="AH87" s="11"/>
      <c r="AI87" s="11"/>
      <c r="AJ87" s="11"/>
      <c r="AK87" s="12"/>
      <c r="AL87" s="16">
        <f t="shared" si="34"/>
        <v>0</v>
      </c>
      <c r="AM87" s="11"/>
      <c r="AN87" s="11"/>
      <c r="AO87" s="11"/>
      <c r="AP87" s="12"/>
      <c r="AQ87" s="16">
        <f t="shared" si="35"/>
        <v>0</v>
      </c>
      <c r="AR87" s="11"/>
      <c r="AS87" s="11"/>
      <c r="AT87" s="11"/>
      <c r="AU87" s="12"/>
      <c r="AV87" s="25">
        <f t="shared" si="36"/>
        <v>0</v>
      </c>
    </row>
    <row r="88" spans="1:48" x14ac:dyDescent="0.25">
      <c r="A88" s="10">
        <f t="shared" si="18"/>
        <v>4</v>
      </c>
      <c r="B88" s="3" t="s">
        <v>10</v>
      </c>
      <c r="C88" s="21" t="s">
        <v>63</v>
      </c>
      <c r="D88" s="75"/>
      <c r="E88" s="75"/>
      <c r="F88" s="75"/>
      <c r="G88" s="76"/>
      <c r="H88" s="77">
        <f t="shared" si="28"/>
        <v>0</v>
      </c>
      <c r="I88" s="75"/>
      <c r="J88" s="75"/>
      <c r="K88" s="75"/>
      <c r="L88" s="76"/>
      <c r="M88" s="77">
        <f t="shared" si="29"/>
        <v>0</v>
      </c>
      <c r="N88" s="75"/>
      <c r="O88" s="75"/>
      <c r="P88" s="75"/>
      <c r="Q88" s="76"/>
      <c r="R88" s="77">
        <f t="shared" si="30"/>
        <v>0</v>
      </c>
      <c r="S88" s="75"/>
      <c r="T88" s="75"/>
      <c r="U88" s="75"/>
      <c r="V88" s="76"/>
      <c r="W88" s="77">
        <f t="shared" si="31"/>
        <v>0</v>
      </c>
      <c r="X88" s="11"/>
      <c r="Y88" s="11"/>
      <c r="Z88" s="11"/>
      <c r="AA88" s="12"/>
      <c r="AB88" s="16">
        <f t="shared" si="32"/>
        <v>0</v>
      </c>
      <c r="AC88" s="11"/>
      <c r="AD88" s="11"/>
      <c r="AE88" s="11"/>
      <c r="AF88" s="12"/>
      <c r="AG88" s="16">
        <f t="shared" si="33"/>
        <v>0</v>
      </c>
      <c r="AH88" s="11"/>
      <c r="AI88" s="11"/>
      <c r="AJ88" s="11"/>
      <c r="AK88" s="12"/>
      <c r="AL88" s="16">
        <f t="shared" si="34"/>
        <v>0</v>
      </c>
      <c r="AM88" s="11"/>
      <c r="AN88" s="11"/>
      <c r="AO88" s="11"/>
      <c r="AP88" s="12"/>
      <c r="AQ88" s="16">
        <f t="shared" si="35"/>
        <v>0</v>
      </c>
      <c r="AR88" s="11"/>
      <c r="AS88" s="11"/>
      <c r="AT88" s="11"/>
      <c r="AU88" s="12"/>
      <c r="AV88" s="25">
        <f t="shared" si="36"/>
        <v>0</v>
      </c>
    </row>
    <row r="89" spans="1:48" x14ac:dyDescent="0.25">
      <c r="A89" s="10">
        <f t="shared" si="18"/>
        <v>4</v>
      </c>
      <c r="B89" s="3" t="s">
        <v>55</v>
      </c>
      <c r="C89" s="21" t="s">
        <v>63</v>
      </c>
      <c r="D89" s="75"/>
      <c r="E89" s="75"/>
      <c r="F89" s="75"/>
      <c r="G89" s="76"/>
      <c r="H89" s="77">
        <f t="shared" si="28"/>
        <v>0</v>
      </c>
      <c r="I89" s="75"/>
      <c r="J89" s="75"/>
      <c r="K89" s="75"/>
      <c r="L89" s="76"/>
      <c r="M89" s="77">
        <f t="shared" si="29"/>
        <v>0</v>
      </c>
      <c r="N89" s="75"/>
      <c r="O89" s="75"/>
      <c r="P89" s="75"/>
      <c r="Q89" s="76"/>
      <c r="R89" s="77">
        <f t="shared" si="30"/>
        <v>0</v>
      </c>
      <c r="S89" s="75"/>
      <c r="T89" s="75"/>
      <c r="U89" s="75"/>
      <c r="V89" s="76"/>
      <c r="W89" s="77">
        <f t="shared" si="31"/>
        <v>0</v>
      </c>
      <c r="X89" s="11"/>
      <c r="Y89" s="11"/>
      <c r="Z89" s="11"/>
      <c r="AA89" s="12"/>
      <c r="AB89" s="16">
        <f t="shared" si="32"/>
        <v>0</v>
      </c>
      <c r="AC89" s="11"/>
      <c r="AD89" s="11"/>
      <c r="AE89" s="11"/>
      <c r="AF89" s="12"/>
      <c r="AG89" s="16">
        <f t="shared" si="33"/>
        <v>0</v>
      </c>
      <c r="AH89" s="11"/>
      <c r="AI89" s="11"/>
      <c r="AJ89" s="11"/>
      <c r="AK89" s="12"/>
      <c r="AL89" s="16">
        <f t="shared" si="34"/>
        <v>0</v>
      </c>
      <c r="AM89" s="11"/>
      <c r="AN89" s="11"/>
      <c r="AO89" s="11"/>
      <c r="AP89" s="12"/>
      <c r="AQ89" s="16">
        <f t="shared" si="35"/>
        <v>0</v>
      </c>
      <c r="AR89" s="11"/>
      <c r="AS89" s="11"/>
      <c r="AT89" s="11"/>
      <c r="AU89" s="12"/>
      <c r="AV89" s="25">
        <f t="shared" si="36"/>
        <v>0</v>
      </c>
    </row>
    <row r="90" spans="1:48" x14ac:dyDescent="0.25">
      <c r="A90" s="10">
        <f t="shared" si="18"/>
        <v>4</v>
      </c>
      <c r="B90" s="22" t="s">
        <v>34</v>
      </c>
      <c r="C90" s="21" t="s">
        <v>63</v>
      </c>
      <c r="D90" s="78"/>
      <c r="E90" s="78"/>
      <c r="F90" s="78"/>
      <c r="G90" s="79"/>
      <c r="H90" s="80">
        <f t="shared" si="28"/>
        <v>0</v>
      </c>
      <c r="I90" s="78"/>
      <c r="J90" s="78"/>
      <c r="K90" s="78"/>
      <c r="L90" s="79"/>
      <c r="M90" s="80">
        <f t="shared" si="29"/>
        <v>0</v>
      </c>
      <c r="N90" s="78"/>
      <c r="O90" s="78"/>
      <c r="P90" s="78"/>
      <c r="Q90" s="79"/>
      <c r="R90" s="80">
        <f t="shared" si="30"/>
        <v>0</v>
      </c>
      <c r="S90" s="78"/>
      <c r="T90" s="78"/>
      <c r="U90" s="78"/>
      <c r="V90" s="79"/>
      <c r="W90" s="80">
        <f t="shared" si="31"/>
        <v>0</v>
      </c>
      <c r="X90" s="13"/>
      <c r="Y90" s="13"/>
      <c r="Z90" s="13"/>
      <c r="AA90" s="14"/>
      <c r="AB90" s="17">
        <f t="shared" si="32"/>
        <v>0</v>
      </c>
      <c r="AC90" s="13"/>
      <c r="AD90" s="13"/>
      <c r="AE90" s="13"/>
      <c r="AF90" s="14"/>
      <c r="AG90" s="17">
        <f t="shared" si="33"/>
        <v>0</v>
      </c>
      <c r="AH90" s="13"/>
      <c r="AI90" s="13"/>
      <c r="AJ90" s="13"/>
      <c r="AK90" s="14"/>
      <c r="AL90" s="17">
        <f t="shared" si="34"/>
        <v>0</v>
      </c>
      <c r="AM90" s="13"/>
      <c r="AN90" s="13"/>
      <c r="AO90" s="13"/>
      <c r="AP90" s="14"/>
      <c r="AQ90" s="17">
        <f t="shared" si="35"/>
        <v>0</v>
      </c>
      <c r="AR90" s="13"/>
      <c r="AS90" s="13"/>
      <c r="AT90" s="13"/>
      <c r="AU90" s="14"/>
      <c r="AV90" s="26">
        <f t="shared" si="36"/>
        <v>0</v>
      </c>
    </row>
    <row r="91" spans="1:48" x14ac:dyDescent="0.25">
      <c r="A91" s="10">
        <f t="shared" si="18"/>
        <v>4</v>
      </c>
      <c r="B91" s="27"/>
      <c r="C91" s="28"/>
      <c r="D91" s="81"/>
      <c r="E91" s="82"/>
      <c r="F91" s="82"/>
      <c r="G91" s="82"/>
      <c r="H91" s="83">
        <f>SUM(H71:H90)</f>
        <v>0</v>
      </c>
      <c r="I91" s="82"/>
      <c r="J91" s="82"/>
      <c r="K91" s="82"/>
      <c r="L91" s="82"/>
      <c r="M91" s="83">
        <f>SUM(M71:M90)</f>
        <v>0</v>
      </c>
      <c r="N91" s="82"/>
      <c r="O91" s="82"/>
      <c r="P91" s="82"/>
      <c r="Q91" s="82"/>
      <c r="R91" s="83">
        <f>SUM(R71:R90)</f>
        <v>0</v>
      </c>
      <c r="S91" s="82"/>
      <c r="T91" s="82"/>
      <c r="U91" s="82"/>
      <c r="V91" s="82"/>
      <c r="W91" s="83">
        <f>SUM(W71:W90)</f>
        <v>0</v>
      </c>
      <c r="X91" s="29"/>
      <c r="Y91" s="29"/>
      <c r="Z91" s="29"/>
      <c r="AA91" s="29"/>
      <c r="AB91" s="30">
        <f>SUM(AB71:AB90)</f>
        <v>0</v>
      </c>
      <c r="AC91" s="29"/>
      <c r="AD91" s="29"/>
      <c r="AE91" s="29"/>
      <c r="AF91" s="29"/>
      <c r="AG91" s="30">
        <f>SUM(AG71:AG90)</f>
        <v>0</v>
      </c>
      <c r="AH91" s="29"/>
      <c r="AI91" s="29"/>
      <c r="AJ91" s="29"/>
      <c r="AK91" s="29"/>
      <c r="AL91" s="30">
        <f>SUM(AL71:AL90)</f>
        <v>0</v>
      </c>
      <c r="AM91" s="29"/>
      <c r="AN91" s="29"/>
      <c r="AO91" s="29"/>
      <c r="AP91" s="29"/>
      <c r="AQ91" s="30">
        <f>SUM(AQ71:AQ90)</f>
        <v>0</v>
      </c>
      <c r="AR91" s="29"/>
      <c r="AS91" s="29"/>
      <c r="AT91" s="29"/>
      <c r="AU91" s="29"/>
      <c r="AV91" s="30">
        <f>SUM(AV71:AV90)</f>
        <v>0</v>
      </c>
    </row>
    <row r="92" spans="1:48" x14ac:dyDescent="0.25">
      <c r="A92" s="10">
        <f t="shared" si="18"/>
        <v>4</v>
      </c>
      <c r="B92" s="115" t="str">
        <f>"Буква (или иное название) класса "&amp;A358&amp;":"</f>
        <v>Буква (или иное название) класса 17:</v>
      </c>
      <c r="C92" s="116"/>
      <c r="D92" s="106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</row>
    <row r="93" spans="1:48" x14ac:dyDescent="0.25">
      <c r="A93" s="10">
        <f t="shared" ref="A93:A156" si="37">A71+1</f>
        <v>4</v>
      </c>
      <c r="B93" s="3" t="s">
        <v>0</v>
      </c>
      <c r="C93" s="21" t="s">
        <v>63</v>
      </c>
      <c r="D93" s="75"/>
      <c r="E93" s="75"/>
      <c r="F93" s="75"/>
      <c r="G93" s="76"/>
      <c r="H93" s="77">
        <f t="shared" ref="H93:H112" si="38">COUNTA(D93:G93)</f>
        <v>0</v>
      </c>
      <c r="I93" s="75"/>
      <c r="J93" s="75"/>
      <c r="K93" s="75"/>
      <c r="L93" s="76"/>
      <c r="M93" s="77">
        <f t="shared" ref="M93:M112" si="39">COUNTA(I93:L93)</f>
        <v>0</v>
      </c>
      <c r="N93" s="75"/>
      <c r="O93" s="75"/>
      <c r="P93" s="75"/>
      <c r="Q93" s="76"/>
      <c r="R93" s="77">
        <f t="shared" ref="R93:R112" si="40">COUNTA(N93:Q93)</f>
        <v>0</v>
      </c>
      <c r="S93" s="75"/>
      <c r="T93" s="75"/>
      <c r="U93" s="75"/>
      <c r="V93" s="76"/>
      <c r="W93" s="77">
        <f t="shared" ref="W93:W112" si="41">COUNTA(S93:V93)</f>
        <v>0</v>
      </c>
      <c r="X93" s="11"/>
      <c r="Y93" s="11"/>
      <c r="Z93" s="11"/>
      <c r="AA93" s="12"/>
      <c r="AB93" s="16">
        <f t="shared" ref="AB93:AB112" si="42">COUNTA(X93:AA93)</f>
        <v>0</v>
      </c>
      <c r="AC93" s="11"/>
      <c r="AD93" s="11"/>
      <c r="AE93" s="11"/>
      <c r="AF93" s="12"/>
      <c r="AG93" s="16">
        <f t="shared" ref="AG93:AG112" si="43">COUNTA(AC93:AF93)</f>
        <v>0</v>
      </c>
      <c r="AH93" s="11"/>
      <c r="AI93" s="11"/>
      <c r="AJ93" s="11"/>
      <c r="AK93" s="12"/>
      <c r="AL93" s="16">
        <f t="shared" ref="AL93:AL112" si="44">COUNTA(AH93:AK93)</f>
        <v>0</v>
      </c>
      <c r="AM93" s="11"/>
      <c r="AN93" s="11"/>
      <c r="AO93" s="11"/>
      <c r="AP93" s="12"/>
      <c r="AQ93" s="16">
        <f t="shared" ref="AQ93:AQ112" si="45">COUNTA(AM93:AP93)</f>
        <v>0</v>
      </c>
      <c r="AR93" s="11"/>
      <c r="AS93" s="11"/>
      <c r="AT93" s="11"/>
      <c r="AU93" s="12"/>
      <c r="AV93" s="25">
        <f t="shared" ref="AV93:AV112" si="46">COUNTA(AR93:AU93)</f>
        <v>0</v>
      </c>
    </row>
    <row r="94" spans="1:48" x14ac:dyDescent="0.25">
      <c r="A94" s="10">
        <f t="shared" si="37"/>
        <v>5</v>
      </c>
      <c r="B94" s="3" t="s">
        <v>45</v>
      </c>
      <c r="C94" s="21" t="s">
        <v>63</v>
      </c>
      <c r="D94" s="75"/>
      <c r="E94" s="75"/>
      <c r="F94" s="75"/>
      <c r="G94" s="76"/>
      <c r="H94" s="77">
        <f t="shared" si="38"/>
        <v>0</v>
      </c>
      <c r="I94" s="75"/>
      <c r="J94" s="75"/>
      <c r="K94" s="75"/>
      <c r="L94" s="76"/>
      <c r="M94" s="77">
        <f t="shared" si="39"/>
        <v>0</v>
      </c>
      <c r="N94" s="75"/>
      <c r="O94" s="75"/>
      <c r="P94" s="75"/>
      <c r="Q94" s="76"/>
      <c r="R94" s="77">
        <f t="shared" si="40"/>
        <v>0</v>
      </c>
      <c r="S94" s="75"/>
      <c r="T94" s="75"/>
      <c r="U94" s="75"/>
      <c r="V94" s="76"/>
      <c r="W94" s="77">
        <f t="shared" si="41"/>
        <v>0</v>
      </c>
      <c r="X94" s="11"/>
      <c r="Y94" s="11"/>
      <c r="Z94" s="11"/>
      <c r="AA94" s="12"/>
      <c r="AB94" s="16">
        <f t="shared" si="42"/>
        <v>0</v>
      </c>
      <c r="AC94" s="11"/>
      <c r="AD94" s="11"/>
      <c r="AE94" s="11"/>
      <c r="AF94" s="12"/>
      <c r="AG94" s="16">
        <f t="shared" si="43"/>
        <v>0</v>
      </c>
      <c r="AH94" s="11"/>
      <c r="AI94" s="11"/>
      <c r="AJ94" s="11"/>
      <c r="AK94" s="12"/>
      <c r="AL94" s="16">
        <f t="shared" si="44"/>
        <v>0</v>
      </c>
      <c r="AM94" s="11"/>
      <c r="AN94" s="11"/>
      <c r="AO94" s="11"/>
      <c r="AP94" s="12"/>
      <c r="AQ94" s="16">
        <f t="shared" si="45"/>
        <v>0</v>
      </c>
      <c r="AR94" s="11"/>
      <c r="AS94" s="11"/>
      <c r="AT94" s="11"/>
      <c r="AU94" s="12"/>
      <c r="AV94" s="25">
        <f t="shared" si="46"/>
        <v>0</v>
      </c>
    </row>
    <row r="95" spans="1:48" x14ac:dyDescent="0.25">
      <c r="A95" s="10">
        <f t="shared" si="37"/>
        <v>5</v>
      </c>
      <c r="B95" s="3" t="s">
        <v>2</v>
      </c>
      <c r="C95" s="21" t="s">
        <v>63</v>
      </c>
      <c r="D95" s="75"/>
      <c r="E95" s="75"/>
      <c r="F95" s="75"/>
      <c r="G95" s="76"/>
      <c r="H95" s="77">
        <f t="shared" si="38"/>
        <v>0</v>
      </c>
      <c r="I95" s="75"/>
      <c r="J95" s="75"/>
      <c r="K95" s="75"/>
      <c r="L95" s="76"/>
      <c r="M95" s="77">
        <f t="shared" si="39"/>
        <v>0</v>
      </c>
      <c r="N95" s="75"/>
      <c r="O95" s="75"/>
      <c r="P95" s="75"/>
      <c r="Q95" s="76"/>
      <c r="R95" s="77">
        <f t="shared" si="40"/>
        <v>0</v>
      </c>
      <c r="S95" s="75"/>
      <c r="T95" s="75"/>
      <c r="U95" s="75"/>
      <c r="V95" s="76"/>
      <c r="W95" s="77">
        <f t="shared" si="41"/>
        <v>0</v>
      </c>
      <c r="X95" s="11"/>
      <c r="Y95" s="11"/>
      <c r="Z95" s="11"/>
      <c r="AA95" s="12"/>
      <c r="AB95" s="16">
        <f t="shared" si="42"/>
        <v>0</v>
      </c>
      <c r="AC95" s="11"/>
      <c r="AD95" s="11"/>
      <c r="AE95" s="11"/>
      <c r="AF95" s="12"/>
      <c r="AG95" s="16">
        <f t="shared" si="43"/>
        <v>0</v>
      </c>
      <c r="AH95" s="11"/>
      <c r="AI95" s="11"/>
      <c r="AJ95" s="11"/>
      <c r="AK95" s="12"/>
      <c r="AL95" s="16">
        <f t="shared" si="44"/>
        <v>0</v>
      </c>
      <c r="AM95" s="11"/>
      <c r="AN95" s="11"/>
      <c r="AO95" s="11"/>
      <c r="AP95" s="12"/>
      <c r="AQ95" s="16">
        <f t="shared" si="45"/>
        <v>0</v>
      </c>
      <c r="AR95" s="11"/>
      <c r="AS95" s="11"/>
      <c r="AT95" s="11"/>
      <c r="AU95" s="12"/>
      <c r="AV95" s="25">
        <f t="shared" si="46"/>
        <v>0</v>
      </c>
    </row>
    <row r="96" spans="1:48" x14ac:dyDescent="0.25">
      <c r="A96" s="10">
        <f t="shared" si="37"/>
        <v>5</v>
      </c>
      <c r="B96" s="3" t="s">
        <v>46</v>
      </c>
      <c r="C96" s="21" t="s">
        <v>63</v>
      </c>
      <c r="D96" s="75"/>
      <c r="E96" s="75"/>
      <c r="F96" s="75"/>
      <c r="G96" s="76"/>
      <c r="H96" s="77">
        <f t="shared" si="38"/>
        <v>0</v>
      </c>
      <c r="I96" s="75"/>
      <c r="J96" s="75"/>
      <c r="K96" s="75"/>
      <c r="L96" s="76"/>
      <c r="M96" s="77">
        <f t="shared" si="39"/>
        <v>0</v>
      </c>
      <c r="N96" s="75"/>
      <c r="O96" s="75"/>
      <c r="P96" s="75"/>
      <c r="Q96" s="76"/>
      <c r="R96" s="77">
        <f t="shared" si="40"/>
        <v>0</v>
      </c>
      <c r="S96" s="75"/>
      <c r="T96" s="75"/>
      <c r="U96" s="75"/>
      <c r="V96" s="76"/>
      <c r="W96" s="77">
        <f t="shared" si="41"/>
        <v>0</v>
      </c>
      <c r="X96" s="11"/>
      <c r="Y96" s="11"/>
      <c r="Z96" s="11"/>
      <c r="AA96" s="12"/>
      <c r="AB96" s="16">
        <f t="shared" si="42"/>
        <v>0</v>
      </c>
      <c r="AC96" s="11"/>
      <c r="AD96" s="11"/>
      <c r="AE96" s="11"/>
      <c r="AF96" s="12"/>
      <c r="AG96" s="16">
        <f t="shared" si="43"/>
        <v>0</v>
      </c>
      <c r="AH96" s="11"/>
      <c r="AI96" s="11"/>
      <c r="AJ96" s="11"/>
      <c r="AK96" s="12"/>
      <c r="AL96" s="16">
        <f t="shared" si="44"/>
        <v>0</v>
      </c>
      <c r="AM96" s="11"/>
      <c r="AN96" s="11"/>
      <c r="AO96" s="11"/>
      <c r="AP96" s="12"/>
      <c r="AQ96" s="16">
        <f t="shared" si="45"/>
        <v>0</v>
      </c>
      <c r="AR96" s="11"/>
      <c r="AS96" s="11"/>
      <c r="AT96" s="11"/>
      <c r="AU96" s="12"/>
      <c r="AV96" s="25">
        <f t="shared" si="46"/>
        <v>0</v>
      </c>
    </row>
    <row r="97" spans="1:48" x14ac:dyDescent="0.25">
      <c r="A97" s="10">
        <f t="shared" si="37"/>
        <v>5</v>
      </c>
      <c r="B97" s="3" t="s">
        <v>4</v>
      </c>
      <c r="C97" s="21" t="s">
        <v>63</v>
      </c>
      <c r="D97" s="75"/>
      <c r="E97" s="75"/>
      <c r="F97" s="75"/>
      <c r="G97" s="76"/>
      <c r="H97" s="77">
        <f t="shared" si="38"/>
        <v>0</v>
      </c>
      <c r="I97" s="75"/>
      <c r="J97" s="75"/>
      <c r="K97" s="75"/>
      <c r="L97" s="76"/>
      <c r="M97" s="77">
        <f t="shared" si="39"/>
        <v>0</v>
      </c>
      <c r="N97" s="75"/>
      <c r="O97" s="75"/>
      <c r="P97" s="75"/>
      <c r="Q97" s="76"/>
      <c r="R97" s="77">
        <f t="shared" si="40"/>
        <v>0</v>
      </c>
      <c r="S97" s="75"/>
      <c r="T97" s="75"/>
      <c r="U97" s="75"/>
      <c r="V97" s="76"/>
      <c r="W97" s="77">
        <f t="shared" si="41"/>
        <v>0</v>
      </c>
      <c r="X97" s="11"/>
      <c r="Y97" s="11"/>
      <c r="Z97" s="11"/>
      <c r="AA97" s="12"/>
      <c r="AB97" s="16">
        <f t="shared" si="42"/>
        <v>0</v>
      </c>
      <c r="AC97" s="11"/>
      <c r="AD97" s="11"/>
      <c r="AE97" s="11"/>
      <c r="AF97" s="12"/>
      <c r="AG97" s="16">
        <f t="shared" si="43"/>
        <v>0</v>
      </c>
      <c r="AH97" s="11"/>
      <c r="AI97" s="11"/>
      <c r="AJ97" s="11"/>
      <c r="AK97" s="12"/>
      <c r="AL97" s="16">
        <f t="shared" si="44"/>
        <v>0</v>
      </c>
      <c r="AM97" s="11"/>
      <c r="AN97" s="11"/>
      <c r="AO97" s="11"/>
      <c r="AP97" s="12"/>
      <c r="AQ97" s="16">
        <f t="shared" si="45"/>
        <v>0</v>
      </c>
      <c r="AR97" s="11"/>
      <c r="AS97" s="11"/>
      <c r="AT97" s="11"/>
      <c r="AU97" s="12"/>
      <c r="AV97" s="25">
        <f t="shared" si="46"/>
        <v>0</v>
      </c>
    </row>
    <row r="98" spans="1:48" x14ac:dyDescent="0.25">
      <c r="A98" s="10">
        <f t="shared" si="37"/>
        <v>5</v>
      </c>
      <c r="B98" s="3" t="s">
        <v>47</v>
      </c>
      <c r="C98" s="21" t="s">
        <v>63</v>
      </c>
      <c r="D98" s="75"/>
      <c r="E98" s="75"/>
      <c r="F98" s="75"/>
      <c r="G98" s="76"/>
      <c r="H98" s="77">
        <f t="shared" si="38"/>
        <v>0</v>
      </c>
      <c r="I98" s="75"/>
      <c r="J98" s="75"/>
      <c r="K98" s="75"/>
      <c r="L98" s="76"/>
      <c r="M98" s="77">
        <f t="shared" si="39"/>
        <v>0</v>
      </c>
      <c r="N98" s="75"/>
      <c r="O98" s="75"/>
      <c r="P98" s="75"/>
      <c r="Q98" s="76"/>
      <c r="R98" s="77">
        <f t="shared" si="40"/>
        <v>0</v>
      </c>
      <c r="S98" s="75"/>
      <c r="T98" s="75"/>
      <c r="U98" s="75"/>
      <c r="V98" s="76"/>
      <c r="W98" s="77">
        <f t="shared" si="41"/>
        <v>0</v>
      </c>
      <c r="X98" s="11"/>
      <c r="Y98" s="11"/>
      <c r="Z98" s="11"/>
      <c r="AA98" s="12"/>
      <c r="AB98" s="16">
        <f t="shared" si="42"/>
        <v>0</v>
      </c>
      <c r="AC98" s="11"/>
      <c r="AD98" s="11"/>
      <c r="AE98" s="11"/>
      <c r="AF98" s="12"/>
      <c r="AG98" s="16">
        <f t="shared" si="43"/>
        <v>0</v>
      </c>
      <c r="AH98" s="11"/>
      <c r="AI98" s="11"/>
      <c r="AJ98" s="11"/>
      <c r="AK98" s="12"/>
      <c r="AL98" s="16">
        <f t="shared" si="44"/>
        <v>0</v>
      </c>
      <c r="AM98" s="11"/>
      <c r="AN98" s="11"/>
      <c r="AO98" s="11"/>
      <c r="AP98" s="12"/>
      <c r="AQ98" s="16">
        <f t="shared" si="45"/>
        <v>0</v>
      </c>
      <c r="AR98" s="11"/>
      <c r="AS98" s="11"/>
      <c r="AT98" s="11"/>
      <c r="AU98" s="12"/>
      <c r="AV98" s="25">
        <f t="shared" si="46"/>
        <v>0</v>
      </c>
    </row>
    <row r="99" spans="1:48" x14ac:dyDescent="0.25">
      <c r="A99" s="10">
        <f t="shared" si="37"/>
        <v>5</v>
      </c>
      <c r="B99" s="3" t="s">
        <v>5</v>
      </c>
      <c r="C99" s="21" t="s">
        <v>63</v>
      </c>
      <c r="D99" s="75"/>
      <c r="E99" s="75"/>
      <c r="F99" s="75"/>
      <c r="G99" s="76"/>
      <c r="H99" s="77">
        <f t="shared" si="38"/>
        <v>0</v>
      </c>
      <c r="I99" s="75"/>
      <c r="J99" s="75"/>
      <c r="K99" s="75"/>
      <c r="L99" s="76"/>
      <c r="M99" s="77">
        <f t="shared" si="39"/>
        <v>0</v>
      </c>
      <c r="N99" s="75"/>
      <c r="O99" s="75"/>
      <c r="P99" s="75"/>
      <c r="Q99" s="76"/>
      <c r="R99" s="77">
        <f t="shared" si="40"/>
        <v>0</v>
      </c>
      <c r="S99" s="75"/>
      <c r="T99" s="75"/>
      <c r="U99" s="75"/>
      <c r="V99" s="76"/>
      <c r="W99" s="77">
        <f t="shared" si="41"/>
        <v>0</v>
      </c>
      <c r="X99" s="11"/>
      <c r="Y99" s="11"/>
      <c r="Z99" s="11"/>
      <c r="AA99" s="12"/>
      <c r="AB99" s="16">
        <f t="shared" si="42"/>
        <v>0</v>
      </c>
      <c r="AC99" s="11"/>
      <c r="AD99" s="11"/>
      <c r="AE99" s="11"/>
      <c r="AF99" s="12"/>
      <c r="AG99" s="16">
        <f t="shared" si="43"/>
        <v>0</v>
      </c>
      <c r="AH99" s="11"/>
      <c r="AI99" s="11"/>
      <c r="AJ99" s="11"/>
      <c r="AK99" s="12"/>
      <c r="AL99" s="16">
        <f t="shared" si="44"/>
        <v>0</v>
      </c>
      <c r="AM99" s="11"/>
      <c r="AN99" s="11"/>
      <c r="AO99" s="11"/>
      <c r="AP99" s="12"/>
      <c r="AQ99" s="16">
        <f t="shared" si="45"/>
        <v>0</v>
      </c>
      <c r="AR99" s="11"/>
      <c r="AS99" s="11"/>
      <c r="AT99" s="11"/>
      <c r="AU99" s="12"/>
      <c r="AV99" s="25">
        <f t="shared" si="46"/>
        <v>0</v>
      </c>
    </row>
    <row r="100" spans="1:48" x14ac:dyDescent="0.25">
      <c r="A100" s="10">
        <f t="shared" si="37"/>
        <v>5</v>
      </c>
      <c r="B100" s="3" t="s">
        <v>48</v>
      </c>
      <c r="C100" s="21" t="s">
        <v>63</v>
      </c>
      <c r="D100" s="75"/>
      <c r="E100" s="75"/>
      <c r="F100" s="75"/>
      <c r="G100" s="76"/>
      <c r="H100" s="77">
        <f t="shared" si="38"/>
        <v>0</v>
      </c>
      <c r="I100" s="75"/>
      <c r="J100" s="75"/>
      <c r="K100" s="75"/>
      <c r="L100" s="76"/>
      <c r="M100" s="77">
        <f t="shared" si="39"/>
        <v>0</v>
      </c>
      <c r="N100" s="75"/>
      <c r="O100" s="75"/>
      <c r="P100" s="75"/>
      <c r="Q100" s="76"/>
      <c r="R100" s="77">
        <f t="shared" si="40"/>
        <v>0</v>
      </c>
      <c r="S100" s="75"/>
      <c r="T100" s="75"/>
      <c r="U100" s="75"/>
      <c r="V100" s="76"/>
      <c r="W100" s="77">
        <f t="shared" si="41"/>
        <v>0</v>
      </c>
      <c r="X100" s="11"/>
      <c r="Y100" s="11"/>
      <c r="Z100" s="11"/>
      <c r="AA100" s="12"/>
      <c r="AB100" s="16">
        <f t="shared" si="42"/>
        <v>0</v>
      </c>
      <c r="AC100" s="11"/>
      <c r="AD100" s="11"/>
      <c r="AE100" s="11"/>
      <c r="AF100" s="12"/>
      <c r="AG100" s="16">
        <f t="shared" si="43"/>
        <v>0</v>
      </c>
      <c r="AH100" s="11"/>
      <c r="AI100" s="11"/>
      <c r="AJ100" s="11"/>
      <c r="AK100" s="12"/>
      <c r="AL100" s="16">
        <f t="shared" si="44"/>
        <v>0</v>
      </c>
      <c r="AM100" s="11"/>
      <c r="AN100" s="11"/>
      <c r="AO100" s="11"/>
      <c r="AP100" s="12"/>
      <c r="AQ100" s="16">
        <f t="shared" si="45"/>
        <v>0</v>
      </c>
      <c r="AR100" s="11"/>
      <c r="AS100" s="11"/>
      <c r="AT100" s="11"/>
      <c r="AU100" s="12"/>
      <c r="AV100" s="25">
        <f t="shared" si="46"/>
        <v>0</v>
      </c>
    </row>
    <row r="101" spans="1:48" x14ac:dyDescent="0.25">
      <c r="A101" s="10">
        <f t="shared" si="37"/>
        <v>5</v>
      </c>
      <c r="B101" s="3" t="s">
        <v>49</v>
      </c>
      <c r="C101" s="21" t="s">
        <v>63</v>
      </c>
      <c r="D101" s="75"/>
      <c r="E101" s="75"/>
      <c r="F101" s="75"/>
      <c r="G101" s="76"/>
      <c r="H101" s="77">
        <f t="shared" si="38"/>
        <v>0</v>
      </c>
      <c r="I101" s="75"/>
      <c r="J101" s="75"/>
      <c r="K101" s="75"/>
      <c r="L101" s="76"/>
      <c r="M101" s="77">
        <f t="shared" si="39"/>
        <v>0</v>
      </c>
      <c r="N101" s="75"/>
      <c r="O101" s="75"/>
      <c r="P101" s="75"/>
      <c r="Q101" s="76"/>
      <c r="R101" s="77">
        <f t="shared" si="40"/>
        <v>0</v>
      </c>
      <c r="S101" s="75"/>
      <c r="T101" s="75"/>
      <c r="U101" s="75"/>
      <c r="V101" s="76"/>
      <c r="W101" s="77">
        <f t="shared" si="41"/>
        <v>0</v>
      </c>
      <c r="X101" s="11"/>
      <c r="Y101" s="11"/>
      <c r="Z101" s="11"/>
      <c r="AA101" s="12"/>
      <c r="AB101" s="16">
        <f t="shared" si="42"/>
        <v>0</v>
      </c>
      <c r="AC101" s="11"/>
      <c r="AD101" s="11"/>
      <c r="AE101" s="11"/>
      <c r="AF101" s="12"/>
      <c r="AG101" s="16">
        <f t="shared" si="43"/>
        <v>0</v>
      </c>
      <c r="AH101" s="11"/>
      <c r="AI101" s="11"/>
      <c r="AJ101" s="11"/>
      <c r="AK101" s="12"/>
      <c r="AL101" s="16">
        <f t="shared" si="44"/>
        <v>0</v>
      </c>
      <c r="AM101" s="11"/>
      <c r="AN101" s="11"/>
      <c r="AO101" s="11"/>
      <c r="AP101" s="12"/>
      <c r="AQ101" s="16">
        <f t="shared" si="45"/>
        <v>0</v>
      </c>
      <c r="AR101" s="11"/>
      <c r="AS101" s="11"/>
      <c r="AT101" s="11"/>
      <c r="AU101" s="12"/>
      <c r="AV101" s="25">
        <f t="shared" si="46"/>
        <v>0</v>
      </c>
    </row>
    <row r="102" spans="1:48" x14ac:dyDescent="0.25">
      <c r="A102" s="10">
        <f t="shared" si="37"/>
        <v>5</v>
      </c>
      <c r="B102" s="3" t="s">
        <v>50</v>
      </c>
      <c r="C102" s="21" t="s">
        <v>63</v>
      </c>
      <c r="D102" s="75"/>
      <c r="E102" s="75"/>
      <c r="F102" s="75"/>
      <c r="G102" s="76"/>
      <c r="H102" s="77">
        <f t="shared" si="38"/>
        <v>0</v>
      </c>
      <c r="I102" s="75"/>
      <c r="J102" s="75"/>
      <c r="K102" s="75"/>
      <c r="L102" s="76"/>
      <c r="M102" s="77">
        <f t="shared" si="39"/>
        <v>0</v>
      </c>
      <c r="N102" s="75"/>
      <c r="O102" s="75"/>
      <c r="P102" s="75"/>
      <c r="Q102" s="76"/>
      <c r="R102" s="77">
        <f t="shared" si="40"/>
        <v>0</v>
      </c>
      <c r="S102" s="75"/>
      <c r="T102" s="75"/>
      <c r="U102" s="75"/>
      <c r="V102" s="76"/>
      <c r="W102" s="77">
        <f t="shared" si="41"/>
        <v>0</v>
      </c>
      <c r="X102" s="11"/>
      <c r="Y102" s="11"/>
      <c r="Z102" s="11"/>
      <c r="AA102" s="12"/>
      <c r="AB102" s="16">
        <f t="shared" si="42"/>
        <v>0</v>
      </c>
      <c r="AC102" s="11"/>
      <c r="AD102" s="11"/>
      <c r="AE102" s="11"/>
      <c r="AF102" s="12"/>
      <c r="AG102" s="16">
        <f t="shared" si="43"/>
        <v>0</v>
      </c>
      <c r="AH102" s="11"/>
      <c r="AI102" s="11"/>
      <c r="AJ102" s="11"/>
      <c r="AK102" s="12"/>
      <c r="AL102" s="16">
        <f t="shared" si="44"/>
        <v>0</v>
      </c>
      <c r="AM102" s="11"/>
      <c r="AN102" s="11"/>
      <c r="AO102" s="11"/>
      <c r="AP102" s="12"/>
      <c r="AQ102" s="16">
        <f t="shared" si="45"/>
        <v>0</v>
      </c>
      <c r="AR102" s="11"/>
      <c r="AS102" s="11"/>
      <c r="AT102" s="11"/>
      <c r="AU102" s="12"/>
      <c r="AV102" s="25">
        <f t="shared" si="46"/>
        <v>0</v>
      </c>
    </row>
    <row r="103" spans="1:48" x14ac:dyDescent="0.25">
      <c r="A103" s="10">
        <f t="shared" si="37"/>
        <v>5</v>
      </c>
      <c r="B103" s="3" t="s">
        <v>51</v>
      </c>
      <c r="C103" s="21" t="s">
        <v>63</v>
      </c>
      <c r="D103" s="75"/>
      <c r="E103" s="75"/>
      <c r="F103" s="75"/>
      <c r="G103" s="76"/>
      <c r="H103" s="77">
        <f t="shared" si="38"/>
        <v>0</v>
      </c>
      <c r="I103" s="75"/>
      <c r="J103" s="75"/>
      <c r="K103" s="75"/>
      <c r="L103" s="76"/>
      <c r="M103" s="77">
        <f t="shared" si="39"/>
        <v>0</v>
      </c>
      <c r="N103" s="75"/>
      <c r="O103" s="75"/>
      <c r="P103" s="75"/>
      <c r="Q103" s="76"/>
      <c r="R103" s="77">
        <f t="shared" si="40"/>
        <v>0</v>
      </c>
      <c r="S103" s="75"/>
      <c r="T103" s="75"/>
      <c r="U103" s="75"/>
      <c r="V103" s="76"/>
      <c r="W103" s="77">
        <f t="shared" si="41"/>
        <v>0</v>
      </c>
      <c r="X103" s="11"/>
      <c r="Y103" s="11"/>
      <c r="Z103" s="11"/>
      <c r="AA103" s="12"/>
      <c r="AB103" s="16">
        <f t="shared" si="42"/>
        <v>0</v>
      </c>
      <c r="AC103" s="11"/>
      <c r="AD103" s="11"/>
      <c r="AE103" s="11"/>
      <c r="AF103" s="12"/>
      <c r="AG103" s="16">
        <f t="shared" si="43"/>
        <v>0</v>
      </c>
      <c r="AH103" s="11"/>
      <c r="AI103" s="11"/>
      <c r="AJ103" s="11"/>
      <c r="AK103" s="12"/>
      <c r="AL103" s="16">
        <f t="shared" si="44"/>
        <v>0</v>
      </c>
      <c r="AM103" s="11"/>
      <c r="AN103" s="11"/>
      <c r="AO103" s="11"/>
      <c r="AP103" s="12"/>
      <c r="AQ103" s="16">
        <f t="shared" si="45"/>
        <v>0</v>
      </c>
      <c r="AR103" s="11"/>
      <c r="AS103" s="11"/>
      <c r="AT103" s="11"/>
      <c r="AU103" s="12"/>
      <c r="AV103" s="25">
        <f t="shared" si="46"/>
        <v>0</v>
      </c>
    </row>
    <row r="104" spans="1:48" x14ac:dyDescent="0.25">
      <c r="A104" s="10">
        <f t="shared" si="37"/>
        <v>5</v>
      </c>
      <c r="B104" s="3" t="s">
        <v>52</v>
      </c>
      <c r="C104" s="21" t="s">
        <v>63</v>
      </c>
      <c r="D104" s="75"/>
      <c r="E104" s="75"/>
      <c r="F104" s="75"/>
      <c r="G104" s="76"/>
      <c r="H104" s="77">
        <f t="shared" si="38"/>
        <v>0</v>
      </c>
      <c r="I104" s="75"/>
      <c r="J104" s="75"/>
      <c r="K104" s="75"/>
      <c r="L104" s="76"/>
      <c r="M104" s="77">
        <f t="shared" si="39"/>
        <v>0</v>
      </c>
      <c r="N104" s="75"/>
      <c r="O104" s="75"/>
      <c r="P104" s="75"/>
      <c r="Q104" s="76"/>
      <c r="R104" s="77">
        <f t="shared" si="40"/>
        <v>0</v>
      </c>
      <c r="S104" s="75"/>
      <c r="T104" s="75"/>
      <c r="U104" s="75"/>
      <c r="V104" s="76"/>
      <c r="W104" s="77">
        <f t="shared" si="41"/>
        <v>0</v>
      </c>
      <c r="X104" s="11"/>
      <c r="Y104" s="11"/>
      <c r="Z104" s="11"/>
      <c r="AA104" s="12"/>
      <c r="AB104" s="16">
        <f t="shared" si="42"/>
        <v>0</v>
      </c>
      <c r="AC104" s="11"/>
      <c r="AD104" s="11"/>
      <c r="AE104" s="11"/>
      <c r="AF104" s="12"/>
      <c r="AG104" s="16">
        <f t="shared" si="43"/>
        <v>0</v>
      </c>
      <c r="AH104" s="11"/>
      <c r="AI104" s="11"/>
      <c r="AJ104" s="11"/>
      <c r="AK104" s="12"/>
      <c r="AL104" s="16">
        <f t="shared" si="44"/>
        <v>0</v>
      </c>
      <c r="AM104" s="11"/>
      <c r="AN104" s="11"/>
      <c r="AO104" s="11"/>
      <c r="AP104" s="12"/>
      <c r="AQ104" s="16">
        <f t="shared" si="45"/>
        <v>0</v>
      </c>
      <c r="AR104" s="11"/>
      <c r="AS104" s="11"/>
      <c r="AT104" s="11"/>
      <c r="AU104" s="12"/>
      <c r="AV104" s="25">
        <f t="shared" si="46"/>
        <v>0</v>
      </c>
    </row>
    <row r="105" spans="1:48" x14ac:dyDescent="0.25">
      <c r="A105" s="10">
        <f t="shared" si="37"/>
        <v>5</v>
      </c>
      <c r="B105" s="3" t="s">
        <v>53</v>
      </c>
      <c r="C105" s="21" t="s">
        <v>63</v>
      </c>
      <c r="D105" s="75"/>
      <c r="E105" s="75"/>
      <c r="F105" s="75"/>
      <c r="G105" s="76"/>
      <c r="H105" s="77">
        <f t="shared" si="38"/>
        <v>0</v>
      </c>
      <c r="I105" s="75"/>
      <c r="J105" s="75"/>
      <c r="K105" s="75"/>
      <c r="L105" s="76"/>
      <c r="M105" s="77">
        <f t="shared" si="39"/>
        <v>0</v>
      </c>
      <c r="N105" s="75"/>
      <c r="O105" s="75"/>
      <c r="P105" s="75"/>
      <c r="Q105" s="76"/>
      <c r="R105" s="77">
        <f t="shared" si="40"/>
        <v>0</v>
      </c>
      <c r="S105" s="75"/>
      <c r="T105" s="75"/>
      <c r="U105" s="75"/>
      <c r="V105" s="76"/>
      <c r="W105" s="77">
        <f t="shared" si="41"/>
        <v>0</v>
      </c>
      <c r="X105" s="11"/>
      <c r="Y105" s="11"/>
      <c r="Z105" s="11"/>
      <c r="AA105" s="12"/>
      <c r="AB105" s="16">
        <f t="shared" si="42"/>
        <v>0</v>
      </c>
      <c r="AC105" s="11"/>
      <c r="AD105" s="11"/>
      <c r="AE105" s="11"/>
      <c r="AF105" s="12"/>
      <c r="AG105" s="16">
        <f t="shared" si="43"/>
        <v>0</v>
      </c>
      <c r="AH105" s="11"/>
      <c r="AI105" s="11"/>
      <c r="AJ105" s="11"/>
      <c r="AK105" s="12"/>
      <c r="AL105" s="16">
        <f t="shared" si="44"/>
        <v>0</v>
      </c>
      <c r="AM105" s="11"/>
      <c r="AN105" s="11"/>
      <c r="AO105" s="11"/>
      <c r="AP105" s="12"/>
      <c r="AQ105" s="16">
        <f t="shared" si="45"/>
        <v>0</v>
      </c>
      <c r="AR105" s="11"/>
      <c r="AS105" s="11"/>
      <c r="AT105" s="11"/>
      <c r="AU105" s="12"/>
      <c r="AV105" s="25">
        <f t="shared" si="46"/>
        <v>0</v>
      </c>
    </row>
    <row r="106" spans="1:48" x14ac:dyDescent="0.25">
      <c r="A106" s="10">
        <f t="shared" si="37"/>
        <v>5</v>
      </c>
      <c r="B106" s="3" t="s">
        <v>54</v>
      </c>
      <c r="C106" s="21" t="s">
        <v>63</v>
      </c>
      <c r="D106" s="75"/>
      <c r="E106" s="75"/>
      <c r="F106" s="75"/>
      <c r="G106" s="76"/>
      <c r="H106" s="77">
        <f t="shared" si="38"/>
        <v>0</v>
      </c>
      <c r="I106" s="75"/>
      <c r="J106" s="75"/>
      <c r="K106" s="75"/>
      <c r="L106" s="76"/>
      <c r="M106" s="77">
        <f t="shared" si="39"/>
        <v>0</v>
      </c>
      <c r="N106" s="75"/>
      <c r="O106" s="75"/>
      <c r="P106" s="75"/>
      <c r="Q106" s="76"/>
      <c r="R106" s="77">
        <f t="shared" si="40"/>
        <v>0</v>
      </c>
      <c r="S106" s="75"/>
      <c r="T106" s="75"/>
      <c r="U106" s="75"/>
      <c r="V106" s="76"/>
      <c r="W106" s="77">
        <f t="shared" si="41"/>
        <v>0</v>
      </c>
      <c r="X106" s="11"/>
      <c r="Y106" s="11"/>
      <c r="Z106" s="11"/>
      <c r="AA106" s="12"/>
      <c r="AB106" s="16">
        <f t="shared" si="42"/>
        <v>0</v>
      </c>
      <c r="AC106" s="11"/>
      <c r="AD106" s="11"/>
      <c r="AE106" s="11"/>
      <c r="AF106" s="12"/>
      <c r="AG106" s="16">
        <f t="shared" si="43"/>
        <v>0</v>
      </c>
      <c r="AH106" s="11"/>
      <c r="AI106" s="11"/>
      <c r="AJ106" s="11"/>
      <c r="AK106" s="12"/>
      <c r="AL106" s="16">
        <f t="shared" si="44"/>
        <v>0</v>
      </c>
      <c r="AM106" s="11"/>
      <c r="AN106" s="11"/>
      <c r="AO106" s="11"/>
      <c r="AP106" s="12"/>
      <c r="AQ106" s="16">
        <f t="shared" si="45"/>
        <v>0</v>
      </c>
      <c r="AR106" s="11"/>
      <c r="AS106" s="11"/>
      <c r="AT106" s="11"/>
      <c r="AU106" s="12"/>
      <c r="AV106" s="25">
        <f t="shared" si="46"/>
        <v>0</v>
      </c>
    </row>
    <row r="107" spans="1:48" x14ac:dyDescent="0.25">
      <c r="A107" s="10">
        <f t="shared" si="37"/>
        <v>5</v>
      </c>
      <c r="B107" s="3" t="s">
        <v>23</v>
      </c>
      <c r="C107" s="21" t="s">
        <v>63</v>
      </c>
      <c r="D107" s="75"/>
      <c r="E107" s="75"/>
      <c r="F107" s="75"/>
      <c r="G107" s="76"/>
      <c r="H107" s="77">
        <f t="shared" si="38"/>
        <v>0</v>
      </c>
      <c r="I107" s="75"/>
      <c r="J107" s="75"/>
      <c r="K107" s="75"/>
      <c r="L107" s="76"/>
      <c r="M107" s="77">
        <f t="shared" si="39"/>
        <v>0</v>
      </c>
      <c r="N107" s="75"/>
      <c r="O107" s="75"/>
      <c r="P107" s="75"/>
      <c r="Q107" s="76"/>
      <c r="R107" s="77">
        <f t="shared" si="40"/>
        <v>0</v>
      </c>
      <c r="S107" s="75"/>
      <c r="T107" s="75"/>
      <c r="U107" s="75"/>
      <c r="V107" s="76"/>
      <c r="W107" s="77">
        <f t="shared" si="41"/>
        <v>0</v>
      </c>
      <c r="X107" s="11"/>
      <c r="Y107" s="11"/>
      <c r="Z107" s="11"/>
      <c r="AA107" s="12"/>
      <c r="AB107" s="16">
        <f t="shared" si="42"/>
        <v>0</v>
      </c>
      <c r="AC107" s="11"/>
      <c r="AD107" s="11"/>
      <c r="AE107" s="11"/>
      <c r="AF107" s="12"/>
      <c r="AG107" s="16">
        <f t="shared" si="43"/>
        <v>0</v>
      </c>
      <c r="AH107" s="11"/>
      <c r="AI107" s="11"/>
      <c r="AJ107" s="11"/>
      <c r="AK107" s="12"/>
      <c r="AL107" s="16">
        <f t="shared" si="44"/>
        <v>0</v>
      </c>
      <c r="AM107" s="11"/>
      <c r="AN107" s="11"/>
      <c r="AO107" s="11"/>
      <c r="AP107" s="12"/>
      <c r="AQ107" s="16">
        <f t="shared" si="45"/>
        <v>0</v>
      </c>
      <c r="AR107" s="11"/>
      <c r="AS107" s="11"/>
      <c r="AT107" s="11"/>
      <c r="AU107" s="12"/>
      <c r="AV107" s="25">
        <f t="shared" si="46"/>
        <v>0</v>
      </c>
    </row>
    <row r="108" spans="1:48" x14ac:dyDescent="0.25">
      <c r="A108" s="10">
        <f t="shared" si="37"/>
        <v>5</v>
      </c>
      <c r="B108" s="3" t="s">
        <v>8</v>
      </c>
      <c r="C108" s="21" t="s">
        <v>63</v>
      </c>
      <c r="D108" s="75"/>
      <c r="E108" s="75"/>
      <c r="F108" s="75"/>
      <c r="G108" s="76"/>
      <c r="H108" s="77">
        <f t="shared" si="38"/>
        <v>0</v>
      </c>
      <c r="I108" s="75"/>
      <c r="J108" s="75"/>
      <c r="K108" s="75"/>
      <c r="L108" s="76"/>
      <c r="M108" s="77">
        <f t="shared" si="39"/>
        <v>0</v>
      </c>
      <c r="N108" s="75"/>
      <c r="O108" s="75"/>
      <c r="P108" s="75"/>
      <c r="Q108" s="76"/>
      <c r="R108" s="77">
        <f t="shared" si="40"/>
        <v>0</v>
      </c>
      <c r="S108" s="75"/>
      <c r="T108" s="75"/>
      <c r="U108" s="75"/>
      <c r="V108" s="76"/>
      <c r="W108" s="77">
        <f t="shared" si="41"/>
        <v>0</v>
      </c>
      <c r="X108" s="11"/>
      <c r="Y108" s="11"/>
      <c r="Z108" s="11"/>
      <c r="AA108" s="12"/>
      <c r="AB108" s="16">
        <f t="shared" si="42"/>
        <v>0</v>
      </c>
      <c r="AC108" s="11"/>
      <c r="AD108" s="11"/>
      <c r="AE108" s="11"/>
      <c r="AF108" s="12"/>
      <c r="AG108" s="16">
        <f t="shared" si="43"/>
        <v>0</v>
      </c>
      <c r="AH108" s="11"/>
      <c r="AI108" s="11"/>
      <c r="AJ108" s="11"/>
      <c r="AK108" s="12"/>
      <c r="AL108" s="16">
        <f t="shared" si="44"/>
        <v>0</v>
      </c>
      <c r="AM108" s="11"/>
      <c r="AN108" s="11"/>
      <c r="AO108" s="11"/>
      <c r="AP108" s="12"/>
      <c r="AQ108" s="16">
        <f t="shared" si="45"/>
        <v>0</v>
      </c>
      <c r="AR108" s="11"/>
      <c r="AS108" s="11"/>
      <c r="AT108" s="11"/>
      <c r="AU108" s="12"/>
      <c r="AV108" s="25">
        <f t="shared" si="46"/>
        <v>0</v>
      </c>
    </row>
    <row r="109" spans="1:48" x14ac:dyDescent="0.25">
      <c r="A109" s="10">
        <f t="shared" si="37"/>
        <v>5</v>
      </c>
      <c r="B109" s="3" t="s">
        <v>9</v>
      </c>
      <c r="C109" s="21" t="s">
        <v>63</v>
      </c>
      <c r="D109" s="75"/>
      <c r="E109" s="75"/>
      <c r="F109" s="75"/>
      <c r="G109" s="76"/>
      <c r="H109" s="77">
        <f t="shared" si="38"/>
        <v>0</v>
      </c>
      <c r="I109" s="75"/>
      <c r="J109" s="75"/>
      <c r="K109" s="75"/>
      <c r="L109" s="76"/>
      <c r="M109" s="77">
        <f t="shared" si="39"/>
        <v>0</v>
      </c>
      <c r="N109" s="75"/>
      <c r="O109" s="75"/>
      <c r="P109" s="75"/>
      <c r="Q109" s="76"/>
      <c r="R109" s="77">
        <f t="shared" si="40"/>
        <v>0</v>
      </c>
      <c r="S109" s="75"/>
      <c r="T109" s="75"/>
      <c r="U109" s="75"/>
      <c r="V109" s="76"/>
      <c r="W109" s="77">
        <f t="shared" si="41"/>
        <v>0</v>
      </c>
      <c r="X109" s="11"/>
      <c r="Y109" s="11"/>
      <c r="Z109" s="11"/>
      <c r="AA109" s="12"/>
      <c r="AB109" s="16">
        <f t="shared" si="42"/>
        <v>0</v>
      </c>
      <c r="AC109" s="11"/>
      <c r="AD109" s="11"/>
      <c r="AE109" s="11"/>
      <c r="AF109" s="12"/>
      <c r="AG109" s="16">
        <f t="shared" si="43"/>
        <v>0</v>
      </c>
      <c r="AH109" s="11"/>
      <c r="AI109" s="11"/>
      <c r="AJ109" s="11"/>
      <c r="AK109" s="12"/>
      <c r="AL109" s="16">
        <f t="shared" si="44"/>
        <v>0</v>
      </c>
      <c r="AM109" s="11"/>
      <c r="AN109" s="11"/>
      <c r="AO109" s="11"/>
      <c r="AP109" s="12"/>
      <c r="AQ109" s="16">
        <f t="shared" si="45"/>
        <v>0</v>
      </c>
      <c r="AR109" s="11"/>
      <c r="AS109" s="11"/>
      <c r="AT109" s="11"/>
      <c r="AU109" s="12"/>
      <c r="AV109" s="25">
        <f t="shared" si="46"/>
        <v>0</v>
      </c>
    </row>
    <row r="110" spans="1:48" x14ac:dyDescent="0.25">
      <c r="A110" s="10">
        <f t="shared" si="37"/>
        <v>5</v>
      </c>
      <c r="B110" s="3" t="s">
        <v>10</v>
      </c>
      <c r="C110" s="21" t="s">
        <v>63</v>
      </c>
      <c r="D110" s="75"/>
      <c r="E110" s="75"/>
      <c r="F110" s="75"/>
      <c r="G110" s="76"/>
      <c r="H110" s="77">
        <f t="shared" si="38"/>
        <v>0</v>
      </c>
      <c r="I110" s="75"/>
      <c r="J110" s="75"/>
      <c r="K110" s="75"/>
      <c r="L110" s="76"/>
      <c r="M110" s="77">
        <f t="shared" si="39"/>
        <v>0</v>
      </c>
      <c r="N110" s="75"/>
      <c r="O110" s="75"/>
      <c r="P110" s="75"/>
      <c r="Q110" s="76"/>
      <c r="R110" s="77">
        <f t="shared" si="40"/>
        <v>0</v>
      </c>
      <c r="S110" s="75"/>
      <c r="T110" s="75"/>
      <c r="U110" s="75"/>
      <c r="V110" s="76"/>
      <c r="W110" s="77">
        <f t="shared" si="41"/>
        <v>0</v>
      </c>
      <c r="X110" s="11"/>
      <c r="Y110" s="11"/>
      <c r="Z110" s="11"/>
      <c r="AA110" s="12"/>
      <c r="AB110" s="16">
        <f t="shared" si="42"/>
        <v>0</v>
      </c>
      <c r="AC110" s="11"/>
      <c r="AD110" s="11"/>
      <c r="AE110" s="11"/>
      <c r="AF110" s="12"/>
      <c r="AG110" s="16">
        <f t="shared" si="43"/>
        <v>0</v>
      </c>
      <c r="AH110" s="11"/>
      <c r="AI110" s="11"/>
      <c r="AJ110" s="11"/>
      <c r="AK110" s="12"/>
      <c r="AL110" s="16">
        <f t="shared" si="44"/>
        <v>0</v>
      </c>
      <c r="AM110" s="11"/>
      <c r="AN110" s="11"/>
      <c r="AO110" s="11"/>
      <c r="AP110" s="12"/>
      <c r="AQ110" s="16">
        <f t="shared" si="45"/>
        <v>0</v>
      </c>
      <c r="AR110" s="11"/>
      <c r="AS110" s="11"/>
      <c r="AT110" s="11"/>
      <c r="AU110" s="12"/>
      <c r="AV110" s="25">
        <f t="shared" si="46"/>
        <v>0</v>
      </c>
    </row>
    <row r="111" spans="1:48" x14ac:dyDescent="0.25">
      <c r="A111" s="10">
        <f t="shared" si="37"/>
        <v>5</v>
      </c>
      <c r="B111" s="3" t="s">
        <v>55</v>
      </c>
      <c r="C111" s="21" t="s">
        <v>63</v>
      </c>
      <c r="D111" s="75"/>
      <c r="E111" s="75"/>
      <c r="F111" s="75"/>
      <c r="G111" s="76"/>
      <c r="H111" s="77">
        <f t="shared" si="38"/>
        <v>0</v>
      </c>
      <c r="I111" s="75"/>
      <c r="J111" s="75"/>
      <c r="K111" s="75"/>
      <c r="L111" s="76"/>
      <c r="M111" s="77">
        <f t="shared" si="39"/>
        <v>0</v>
      </c>
      <c r="N111" s="75"/>
      <c r="O111" s="75"/>
      <c r="P111" s="75"/>
      <c r="Q111" s="76"/>
      <c r="R111" s="77">
        <f t="shared" si="40"/>
        <v>0</v>
      </c>
      <c r="S111" s="75"/>
      <c r="T111" s="75"/>
      <c r="U111" s="75"/>
      <c r="V111" s="76"/>
      <c r="W111" s="77">
        <f t="shared" si="41"/>
        <v>0</v>
      </c>
      <c r="X111" s="11"/>
      <c r="Y111" s="11"/>
      <c r="Z111" s="11"/>
      <c r="AA111" s="12"/>
      <c r="AB111" s="16">
        <f t="shared" si="42"/>
        <v>0</v>
      </c>
      <c r="AC111" s="11"/>
      <c r="AD111" s="11"/>
      <c r="AE111" s="11"/>
      <c r="AF111" s="12"/>
      <c r="AG111" s="16">
        <f t="shared" si="43"/>
        <v>0</v>
      </c>
      <c r="AH111" s="11"/>
      <c r="AI111" s="11"/>
      <c r="AJ111" s="11"/>
      <c r="AK111" s="12"/>
      <c r="AL111" s="16">
        <f t="shared" si="44"/>
        <v>0</v>
      </c>
      <c r="AM111" s="11"/>
      <c r="AN111" s="11"/>
      <c r="AO111" s="11"/>
      <c r="AP111" s="12"/>
      <c r="AQ111" s="16">
        <f t="shared" si="45"/>
        <v>0</v>
      </c>
      <c r="AR111" s="11"/>
      <c r="AS111" s="11"/>
      <c r="AT111" s="11"/>
      <c r="AU111" s="12"/>
      <c r="AV111" s="25">
        <f t="shared" si="46"/>
        <v>0</v>
      </c>
    </row>
    <row r="112" spans="1:48" x14ac:dyDescent="0.25">
      <c r="A112" s="10">
        <f t="shared" si="37"/>
        <v>5</v>
      </c>
      <c r="B112" s="22" t="s">
        <v>34</v>
      </c>
      <c r="C112" s="21" t="s">
        <v>63</v>
      </c>
      <c r="D112" s="78"/>
      <c r="E112" s="78"/>
      <c r="F112" s="78"/>
      <c r="G112" s="79"/>
      <c r="H112" s="80">
        <f t="shared" si="38"/>
        <v>0</v>
      </c>
      <c r="I112" s="78"/>
      <c r="J112" s="78"/>
      <c r="K112" s="78"/>
      <c r="L112" s="79"/>
      <c r="M112" s="80">
        <f t="shared" si="39"/>
        <v>0</v>
      </c>
      <c r="N112" s="78"/>
      <c r="O112" s="78"/>
      <c r="P112" s="78"/>
      <c r="Q112" s="79"/>
      <c r="R112" s="80">
        <f t="shared" si="40"/>
        <v>0</v>
      </c>
      <c r="S112" s="78"/>
      <c r="T112" s="78"/>
      <c r="U112" s="78"/>
      <c r="V112" s="79"/>
      <c r="W112" s="80">
        <f t="shared" si="41"/>
        <v>0</v>
      </c>
      <c r="X112" s="13"/>
      <c r="Y112" s="13"/>
      <c r="Z112" s="13"/>
      <c r="AA112" s="14"/>
      <c r="AB112" s="17">
        <f t="shared" si="42"/>
        <v>0</v>
      </c>
      <c r="AC112" s="13"/>
      <c r="AD112" s="13"/>
      <c r="AE112" s="13"/>
      <c r="AF112" s="14"/>
      <c r="AG112" s="17">
        <f t="shared" si="43"/>
        <v>0</v>
      </c>
      <c r="AH112" s="13"/>
      <c r="AI112" s="13"/>
      <c r="AJ112" s="13"/>
      <c r="AK112" s="14"/>
      <c r="AL112" s="17">
        <f t="shared" si="44"/>
        <v>0</v>
      </c>
      <c r="AM112" s="13"/>
      <c r="AN112" s="13"/>
      <c r="AO112" s="13"/>
      <c r="AP112" s="14"/>
      <c r="AQ112" s="17">
        <f t="shared" si="45"/>
        <v>0</v>
      </c>
      <c r="AR112" s="13"/>
      <c r="AS112" s="13"/>
      <c r="AT112" s="13"/>
      <c r="AU112" s="14"/>
      <c r="AV112" s="26">
        <f t="shared" si="46"/>
        <v>0</v>
      </c>
    </row>
    <row r="113" spans="1:48" x14ac:dyDescent="0.25">
      <c r="A113" s="10">
        <f t="shared" si="37"/>
        <v>5</v>
      </c>
      <c r="B113" s="27"/>
      <c r="C113" s="28"/>
      <c r="D113" s="81"/>
      <c r="E113" s="82"/>
      <c r="F113" s="82"/>
      <c r="G113" s="82"/>
      <c r="H113" s="83">
        <f>SUM(H93:H112)</f>
        <v>0</v>
      </c>
      <c r="I113" s="82"/>
      <c r="J113" s="82"/>
      <c r="K113" s="82"/>
      <c r="L113" s="82"/>
      <c r="M113" s="83">
        <f>SUM(M93:M112)</f>
        <v>0</v>
      </c>
      <c r="N113" s="82"/>
      <c r="O113" s="82"/>
      <c r="P113" s="82"/>
      <c r="Q113" s="82"/>
      <c r="R113" s="83">
        <f>SUM(R93:R112)</f>
        <v>0</v>
      </c>
      <c r="S113" s="82"/>
      <c r="T113" s="82"/>
      <c r="U113" s="82"/>
      <c r="V113" s="82"/>
      <c r="W113" s="83">
        <f>SUM(W93:W112)</f>
        <v>0</v>
      </c>
      <c r="X113" s="29"/>
      <c r="Y113" s="29"/>
      <c r="Z113" s="29"/>
      <c r="AA113" s="29"/>
      <c r="AB113" s="30">
        <f>SUM(AB93:AB112)</f>
        <v>0</v>
      </c>
      <c r="AC113" s="29"/>
      <c r="AD113" s="29"/>
      <c r="AE113" s="29"/>
      <c r="AF113" s="29"/>
      <c r="AG113" s="30">
        <f>SUM(AG93:AG112)</f>
        <v>0</v>
      </c>
      <c r="AH113" s="29"/>
      <c r="AI113" s="29"/>
      <c r="AJ113" s="29"/>
      <c r="AK113" s="29"/>
      <c r="AL113" s="30">
        <f>SUM(AL93:AL112)</f>
        <v>0</v>
      </c>
      <c r="AM113" s="29"/>
      <c r="AN113" s="29"/>
      <c r="AO113" s="29"/>
      <c r="AP113" s="29"/>
      <c r="AQ113" s="30">
        <f>SUM(AQ93:AQ112)</f>
        <v>0</v>
      </c>
      <c r="AR113" s="29"/>
      <c r="AS113" s="29"/>
      <c r="AT113" s="29"/>
      <c r="AU113" s="29"/>
      <c r="AV113" s="30">
        <f>SUM(AV93:AV112)</f>
        <v>0</v>
      </c>
    </row>
    <row r="114" spans="1:48" x14ac:dyDescent="0.25">
      <c r="A114" s="10">
        <f t="shared" si="37"/>
        <v>5</v>
      </c>
      <c r="B114" s="115" t="str">
        <f>"Буква (или иное название) класса "&amp;A380&amp;":"</f>
        <v>Буква (или иное название) класса 18:</v>
      </c>
      <c r="C114" s="116"/>
      <c r="D114" s="106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</row>
    <row r="115" spans="1:48" x14ac:dyDescent="0.25">
      <c r="A115" s="10">
        <f t="shared" si="37"/>
        <v>5</v>
      </c>
      <c r="B115" s="3" t="s">
        <v>0</v>
      </c>
      <c r="C115" s="21" t="s">
        <v>63</v>
      </c>
      <c r="D115" s="75"/>
      <c r="E115" s="75"/>
      <c r="F115" s="75"/>
      <c r="G115" s="76"/>
      <c r="H115" s="77">
        <f t="shared" ref="H115:H134" si="47">COUNTA(D115:G115)</f>
        <v>0</v>
      </c>
      <c r="I115" s="75"/>
      <c r="J115" s="75"/>
      <c r="K115" s="75"/>
      <c r="L115" s="76"/>
      <c r="M115" s="77">
        <f t="shared" ref="M115:M134" si="48">COUNTA(I115:L115)</f>
        <v>0</v>
      </c>
      <c r="N115" s="75"/>
      <c r="O115" s="75"/>
      <c r="P115" s="75"/>
      <c r="Q115" s="76"/>
      <c r="R115" s="77">
        <f t="shared" ref="R115:R134" si="49">COUNTA(N115:Q115)</f>
        <v>0</v>
      </c>
      <c r="S115" s="75"/>
      <c r="T115" s="75"/>
      <c r="U115" s="75"/>
      <c r="V115" s="76"/>
      <c r="W115" s="77">
        <f t="shared" ref="W115:W134" si="50">COUNTA(S115:V115)</f>
        <v>0</v>
      </c>
      <c r="X115" s="11"/>
      <c r="Y115" s="11"/>
      <c r="Z115" s="11"/>
      <c r="AA115" s="12"/>
      <c r="AB115" s="16">
        <f t="shared" ref="AB115:AB134" si="51">COUNTA(X115:AA115)</f>
        <v>0</v>
      </c>
      <c r="AC115" s="11"/>
      <c r="AD115" s="11"/>
      <c r="AE115" s="11"/>
      <c r="AF115" s="12"/>
      <c r="AG115" s="16">
        <f t="shared" ref="AG115:AG134" si="52">COUNTA(AC115:AF115)</f>
        <v>0</v>
      </c>
      <c r="AH115" s="11"/>
      <c r="AI115" s="11"/>
      <c r="AJ115" s="11"/>
      <c r="AK115" s="12"/>
      <c r="AL115" s="16">
        <f t="shared" ref="AL115:AL134" si="53">COUNTA(AH115:AK115)</f>
        <v>0</v>
      </c>
      <c r="AM115" s="11"/>
      <c r="AN115" s="11"/>
      <c r="AO115" s="11"/>
      <c r="AP115" s="12"/>
      <c r="AQ115" s="16">
        <f t="shared" ref="AQ115:AQ134" si="54">COUNTA(AM115:AP115)</f>
        <v>0</v>
      </c>
      <c r="AR115" s="11"/>
      <c r="AS115" s="11"/>
      <c r="AT115" s="11"/>
      <c r="AU115" s="12"/>
      <c r="AV115" s="25">
        <f t="shared" ref="AV115:AV134" si="55">COUNTA(AR115:AU115)</f>
        <v>0</v>
      </c>
    </row>
    <row r="116" spans="1:48" x14ac:dyDescent="0.25">
      <c r="A116" s="10">
        <f t="shared" si="37"/>
        <v>6</v>
      </c>
      <c r="B116" s="3" t="s">
        <v>45</v>
      </c>
      <c r="C116" s="21" t="s">
        <v>63</v>
      </c>
      <c r="D116" s="75"/>
      <c r="E116" s="75"/>
      <c r="F116" s="75"/>
      <c r="G116" s="76"/>
      <c r="H116" s="77">
        <f t="shared" si="47"/>
        <v>0</v>
      </c>
      <c r="I116" s="75"/>
      <c r="J116" s="75"/>
      <c r="K116" s="75"/>
      <c r="L116" s="76"/>
      <c r="M116" s="77">
        <f t="shared" si="48"/>
        <v>0</v>
      </c>
      <c r="N116" s="75"/>
      <c r="O116" s="75"/>
      <c r="P116" s="75"/>
      <c r="Q116" s="76"/>
      <c r="R116" s="77">
        <f t="shared" si="49"/>
        <v>0</v>
      </c>
      <c r="S116" s="75"/>
      <c r="T116" s="75"/>
      <c r="U116" s="75"/>
      <c r="V116" s="76"/>
      <c r="W116" s="77">
        <f t="shared" si="50"/>
        <v>0</v>
      </c>
      <c r="X116" s="11"/>
      <c r="Y116" s="11"/>
      <c r="Z116" s="11"/>
      <c r="AA116" s="12"/>
      <c r="AB116" s="16">
        <f t="shared" si="51"/>
        <v>0</v>
      </c>
      <c r="AC116" s="11"/>
      <c r="AD116" s="11"/>
      <c r="AE116" s="11"/>
      <c r="AF116" s="12"/>
      <c r="AG116" s="16">
        <f t="shared" si="52"/>
        <v>0</v>
      </c>
      <c r="AH116" s="11"/>
      <c r="AI116" s="11"/>
      <c r="AJ116" s="11"/>
      <c r="AK116" s="12"/>
      <c r="AL116" s="16">
        <f t="shared" si="53"/>
        <v>0</v>
      </c>
      <c r="AM116" s="11"/>
      <c r="AN116" s="11"/>
      <c r="AO116" s="11"/>
      <c r="AP116" s="12"/>
      <c r="AQ116" s="16">
        <f t="shared" si="54"/>
        <v>0</v>
      </c>
      <c r="AR116" s="11"/>
      <c r="AS116" s="11"/>
      <c r="AT116" s="11"/>
      <c r="AU116" s="12"/>
      <c r="AV116" s="25">
        <f t="shared" si="55"/>
        <v>0</v>
      </c>
    </row>
    <row r="117" spans="1:48" x14ac:dyDescent="0.25">
      <c r="A117" s="10">
        <f t="shared" si="37"/>
        <v>6</v>
      </c>
      <c r="B117" s="3" t="s">
        <v>2</v>
      </c>
      <c r="C117" s="21" t="s">
        <v>63</v>
      </c>
      <c r="D117" s="75"/>
      <c r="E117" s="75"/>
      <c r="F117" s="75"/>
      <c r="G117" s="76"/>
      <c r="H117" s="77">
        <f t="shared" si="47"/>
        <v>0</v>
      </c>
      <c r="I117" s="75"/>
      <c r="J117" s="75"/>
      <c r="K117" s="75"/>
      <c r="L117" s="76"/>
      <c r="M117" s="77">
        <f t="shared" si="48"/>
        <v>0</v>
      </c>
      <c r="N117" s="75"/>
      <c r="O117" s="75"/>
      <c r="P117" s="75"/>
      <c r="Q117" s="76"/>
      <c r="R117" s="77">
        <f t="shared" si="49"/>
        <v>0</v>
      </c>
      <c r="S117" s="75"/>
      <c r="T117" s="75"/>
      <c r="U117" s="75"/>
      <c r="V117" s="76"/>
      <c r="W117" s="77">
        <f t="shared" si="50"/>
        <v>0</v>
      </c>
      <c r="X117" s="11"/>
      <c r="Y117" s="11"/>
      <c r="Z117" s="11"/>
      <c r="AA117" s="12"/>
      <c r="AB117" s="16">
        <f t="shared" si="51"/>
        <v>0</v>
      </c>
      <c r="AC117" s="11"/>
      <c r="AD117" s="11"/>
      <c r="AE117" s="11"/>
      <c r="AF117" s="12"/>
      <c r="AG117" s="16">
        <f t="shared" si="52"/>
        <v>0</v>
      </c>
      <c r="AH117" s="11"/>
      <c r="AI117" s="11"/>
      <c r="AJ117" s="11"/>
      <c r="AK117" s="12"/>
      <c r="AL117" s="16">
        <f t="shared" si="53"/>
        <v>0</v>
      </c>
      <c r="AM117" s="11"/>
      <c r="AN117" s="11"/>
      <c r="AO117" s="11"/>
      <c r="AP117" s="12"/>
      <c r="AQ117" s="16">
        <f t="shared" si="54"/>
        <v>0</v>
      </c>
      <c r="AR117" s="11"/>
      <c r="AS117" s="11"/>
      <c r="AT117" s="11"/>
      <c r="AU117" s="12"/>
      <c r="AV117" s="25">
        <f t="shared" si="55"/>
        <v>0</v>
      </c>
    </row>
    <row r="118" spans="1:48" x14ac:dyDescent="0.25">
      <c r="A118" s="10">
        <f t="shared" si="37"/>
        <v>6</v>
      </c>
      <c r="B118" s="3" t="s">
        <v>46</v>
      </c>
      <c r="C118" s="21" t="s">
        <v>63</v>
      </c>
      <c r="D118" s="75"/>
      <c r="E118" s="75"/>
      <c r="F118" s="75"/>
      <c r="G118" s="76"/>
      <c r="H118" s="77">
        <f t="shared" si="47"/>
        <v>0</v>
      </c>
      <c r="I118" s="75"/>
      <c r="J118" s="75"/>
      <c r="K118" s="75"/>
      <c r="L118" s="76"/>
      <c r="M118" s="77">
        <f t="shared" si="48"/>
        <v>0</v>
      </c>
      <c r="N118" s="75"/>
      <c r="O118" s="75"/>
      <c r="P118" s="75"/>
      <c r="Q118" s="76"/>
      <c r="R118" s="77">
        <f t="shared" si="49"/>
        <v>0</v>
      </c>
      <c r="S118" s="75"/>
      <c r="T118" s="75"/>
      <c r="U118" s="75"/>
      <c r="V118" s="76"/>
      <c r="W118" s="77">
        <f t="shared" si="50"/>
        <v>0</v>
      </c>
      <c r="X118" s="11"/>
      <c r="Y118" s="11"/>
      <c r="Z118" s="11"/>
      <c r="AA118" s="12"/>
      <c r="AB118" s="16">
        <f t="shared" si="51"/>
        <v>0</v>
      </c>
      <c r="AC118" s="11"/>
      <c r="AD118" s="11"/>
      <c r="AE118" s="11"/>
      <c r="AF118" s="12"/>
      <c r="AG118" s="16">
        <f t="shared" si="52"/>
        <v>0</v>
      </c>
      <c r="AH118" s="11"/>
      <c r="AI118" s="11"/>
      <c r="AJ118" s="11"/>
      <c r="AK118" s="12"/>
      <c r="AL118" s="16">
        <f t="shared" si="53"/>
        <v>0</v>
      </c>
      <c r="AM118" s="11"/>
      <c r="AN118" s="11"/>
      <c r="AO118" s="11"/>
      <c r="AP118" s="12"/>
      <c r="AQ118" s="16">
        <f t="shared" si="54"/>
        <v>0</v>
      </c>
      <c r="AR118" s="11"/>
      <c r="AS118" s="11"/>
      <c r="AT118" s="11"/>
      <c r="AU118" s="12"/>
      <c r="AV118" s="25">
        <f t="shared" si="55"/>
        <v>0</v>
      </c>
    </row>
    <row r="119" spans="1:48" x14ac:dyDescent="0.25">
      <c r="A119" s="10">
        <f t="shared" si="37"/>
        <v>6</v>
      </c>
      <c r="B119" s="3" t="s">
        <v>4</v>
      </c>
      <c r="C119" s="21" t="s">
        <v>63</v>
      </c>
      <c r="D119" s="75"/>
      <c r="E119" s="75"/>
      <c r="F119" s="75"/>
      <c r="G119" s="76"/>
      <c r="H119" s="77">
        <f t="shared" si="47"/>
        <v>0</v>
      </c>
      <c r="I119" s="75"/>
      <c r="J119" s="75"/>
      <c r="K119" s="75"/>
      <c r="L119" s="76"/>
      <c r="M119" s="77">
        <f t="shared" si="48"/>
        <v>0</v>
      </c>
      <c r="N119" s="75"/>
      <c r="O119" s="75"/>
      <c r="P119" s="75"/>
      <c r="Q119" s="76"/>
      <c r="R119" s="77">
        <f t="shared" si="49"/>
        <v>0</v>
      </c>
      <c r="S119" s="75"/>
      <c r="T119" s="75"/>
      <c r="U119" s="75"/>
      <c r="V119" s="76"/>
      <c r="W119" s="77">
        <f t="shared" si="50"/>
        <v>0</v>
      </c>
      <c r="X119" s="11"/>
      <c r="Y119" s="11"/>
      <c r="Z119" s="11"/>
      <c r="AA119" s="12"/>
      <c r="AB119" s="16">
        <f t="shared" si="51"/>
        <v>0</v>
      </c>
      <c r="AC119" s="11"/>
      <c r="AD119" s="11"/>
      <c r="AE119" s="11"/>
      <c r="AF119" s="12"/>
      <c r="AG119" s="16">
        <f t="shared" si="52"/>
        <v>0</v>
      </c>
      <c r="AH119" s="11"/>
      <c r="AI119" s="11"/>
      <c r="AJ119" s="11"/>
      <c r="AK119" s="12"/>
      <c r="AL119" s="16">
        <f t="shared" si="53"/>
        <v>0</v>
      </c>
      <c r="AM119" s="11"/>
      <c r="AN119" s="11"/>
      <c r="AO119" s="11"/>
      <c r="AP119" s="12"/>
      <c r="AQ119" s="16">
        <f t="shared" si="54"/>
        <v>0</v>
      </c>
      <c r="AR119" s="11"/>
      <c r="AS119" s="11"/>
      <c r="AT119" s="11"/>
      <c r="AU119" s="12"/>
      <c r="AV119" s="25">
        <f t="shared" si="55"/>
        <v>0</v>
      </c>
    </row>
    <row r="120" spans="1:48" x14ac:dyDescent="0.25">
      <c r="A120" s="10">
        <f t="shared" si="37"/>
        <v>6</v>
      </c>
      <c r="B120" s="3" t="s">
        <v>47</v>
      </c>
      <c r="C120" s="21" t="s">
        <v>63</v>
      </c>
      <c r="D120" s="75"/>
      <c r="E120" s="75"/>
      <c r="F120" s="75"/>
      <c r="G120" s="76"/>
      <c r="H120" s="77">
        <f t="shared" si="47"/>
        <v>0</v>
      </c>
      <c r="I120" s="75"/>
      <c r="J120" s="75"/>
      <c r="K120" s="75"/>
      <c r="L120" s="76"/>
      <c r="M120" s="77">
        <f t="shared" si="48"/>
        <v>0</v>
      </c>
      <c r="N120" s="75"/>
      <c r="O120" s="75"/>
      <c r="P120" s="75"/>
      <c r="Q120" s="76"/>
      <c r="R120" s="77">
        <f t="shared" si="49"/>
        <v>0</v>
      </c>
      <c r="S120" s="75"/>
      <c r="T120" s="75"/>
      <c r="U120" s="75"/>
      <c r="V120" s="76"/>
      <c r="W120" s="77">
        <f t="shared" si="50"/>
        <v>0</v>
      </c>
      <c r="X120" s="11"/>
      <c r="Y120" s="11"/>
      <c r="Z120" s="11"/>
      <c r="AA120" s="12"/>
      <c r="AB120" s="16">
        <f t="shared" si="51"/>
        <v>0</v>
      </c>
      <c r="AC120" s="11"/>
      <c r="AD120" s="11"/>
      <c r="AE120" s="11"/>
      <c r="AF120" s="12"/>
      <c r="AG120" s="16">
        <f t="shared" si="52"/>
        <v>0</v>
      </c>
      <c r="AH120" s="11"/>
      <c r="AI120" s="11"/>
      <c r="AJ120" s="11"/>
      <c r="AK120" s="12"/>
      <c r="AL120" s="16">
        <f t="shared" si="53"/>
        <v>0</v>
      </c>
      <c r="AM120" s="11"/>
      <c r="AN120" s="11"/>
      <c r="AO120" s="11"/>
      <c r="AP120" s="12"/>
      <c r="AQ120" s="16">
        <f t="shared" si="54"/>
        <v>0</v>
      </c>
      <c r="AR120" s="11"/>
      <c r="AS120" s="11"/>
      <c r="AT120" s="11"/>
      <c r="AU120" s="12"/>
      <c r="AV120" s="25">
        <f t="shared" si="55"/>
        <v>0</v>
      </c>
    </row>
    <row r="121" spans="1:48" x14ac:dyDescent="0.25">
      <c r="A121" s="10">
        <f t="shared" si="37"/>
        <v>6</v>
      </c>
      <c r="B121" s="3" t="s">
        <v>5</v>
      </c>
      <c r="C121" s="21" t="s">
        <v>63</v>
      </c>
      <c r="D121" s="75"/>
      <c r="E121" s="75"/>
      <c r="F121" s="75"/>
      <c r="G121" s="76"/>
      <c r="H121" s="77">
        <f t="shared" si="47"/>
        <v>0</v>
      </c>
      <c r="I121" s="75"/>
      <c r="J121" s="75"/>
      <c r="K121" s="75"/>
      <c r="L121" s="76"/>
      <c r="M121" s="77">
        <f t="shared" si="48"/>
        <v>0</v>
      </c>
      <c r="N121" s="75"/>
      <c r="O121" s="75"/>
      <c r="P121" s="75"/>
      <c r="Q121" s="76"/>
      <c r="R121" s="77">
        <f t="shared" si="49"/>
        <v>0</v>
      </c>
      <c r="S121" s="75"/>
      <c r="T121" s="75"/>
      <c r="U121" s="75"/>
      <c r="V121" s="76"/>
      <c r="W121" s="77">
        <f t="shared" si="50"/>
        <v>0</v>
      </c>
      <c r="X121" s="11"/>
      <c r="Y121" s="11"/>
      <c r="Z121" s="11"/>
      <c r="AA121" s="12"/>
      <c r="AB121" s="16">
        <f t="shared" si="51"/>
        <v>0</v>
      </c>
      <c r="AC121" s="11"/>
      <c r="AD121" s="11"/>
      <c r="AE121" s="11"/>
      <c r="AF121" s="12"/>
      <c r="AG121" s="16">
        <f t="shared" si="52"/>
        <v>0</v>
      </c>
      <c r="AH121" s="11"/>
      <c r="AI121" s="11"/>
      <c r="AJ121" s="11"/>
      <c r="AK121" s="12"/>
      <c r="AL121" s="16">
        <f t="shared" si="53"/>
        <v>0</v>
      </c>
      <c r="AM121" s="11"/>
      <c r="AN121" s="11"/>
      <c r="AO121" s="11"/>
      <c r="AP121" s="12"/>
      <c r="AQ121" s="16">
        <f t="shared" si="54"/>
        <v>0</v>
      </c>
      <c r="AR121" s="11"/>
      <c r="AS121" s="11"/>
      <c r="AT121" s="11"/>
      <c r="AU121" s="12"/>
      <c r="AV121" s="25">
        <f t="shared" si="55"/>
        <v>0</v>
      </c>
    </row>
    <row r="122" spans="1:48" x14ac:dyDescent="0.25">
      <c r="A122" s="10">
        <f t="shared" si="37"/>
        <v>6</v>
      </c>
      <c r="B122" s="3" t="s">
        <v>48</v>
      </c>
      <c r="C122" s="21" t="s">
        <v>63</v>
      </c>
      <c r="D122" s="75"/>
      <c r="E122" s="75"/>
      <c r="F122" s="75"/>
      <c r="G122" s="76"/>
      <c r="H122" s="77">
        <f t="shared" si="47"/>
        <v>0</v>
      </c>
      <c r="I122" s="75"/>
      <c r="J122" s="75"/>
      <c r="K122" s="75"/>
      <c r="L122" s="76"/>
      <c r="M122" s="77">
        <f t="shared" si="48"/>
        <v>0</v>
      </c>
      <c r="N122" s="75"/>
      <c r="O122" s="75"/>
      <c r="P122" s="75"/>
      <c r="Q122" s="76"/>
      <c r="R122" s="77">
        <f t="shared" si="49"/>
        <v>0</v>
      </c>
      <c r="S122" s="75"/>
      <c r="T122" s="75"/>
      <c r="U122" s="75"/>
      <c r="V122" s="76"/>
      <c r="W122" s="77">
        <f t="shared" si="50"/>
        <v>0</v>
      </c>
      <c r="X122" s="11"/>
      <c r="Y122" s="11"/>
      <c r="Z122" s="11"/>
      <c r="AA122" s="12"/>
      <c r="AB122" s="16">
        <f t="shared" si="51"/>
        <v>0</v>
      </c>
      <c r="AC122" s="11"/>
      <c r="AD122" s="11"/>
      <c r="AE122" s="11"/>
      <c r="AF122" s="12"/>
      <c r="AG122" s="16">
        <f t="shared" si="52"/>
        <v>0</v>
      </c>
      <c r="AH122" s="11"/>
      <c r="AI122" s="11"/>
      <c r="AJ122" s="11"/>
      <c r="AK122" s="12"/>
      <c r="AL122" s="16">
        <f t="shared" si="53"/>
        <v>0</v>
      </c>
      <c r="AM122" s="11"/>
      <c r="AN122" s="11"/>
      <c r="AO122" s="11"/>
      <c r="AP122" s="12"/>
      <c r="AQ122" s="16">
        <f t="shared" si="54"/>
        <v>0</v>
      </c>
      <c r="AR122" s="11"/>
      <c r="AS122" s="11"/>
      <c r="AT122" s="11"/>
      <c r="AU122" s="12"/>
      <c r="AV122" s="25">
        <f t="shared" si="55"/>
        <v>0</v>
      </c>
    </row>
    <row r="123" spans="1:48" x14ac:dyDescent="0.25">
      <c r="A123" s="10">
        <f t="shared" si="37"/>
        <v>6</v>
      </c>
      <c r="B123" s="3" t="s">
        <v>49</v>
      </c>
      <c r="C123" s="21" t="s">
        <v>63</v>
      </c>
      <c r="D123" s="75"/>
      <c r="E123" s="75"/>
      <c r="F123" s="75"/>
      <c r="G123" s="76"/>
      <c r="H123" s="77">
        <f t="shared" si="47"/>
        <v>0</v>
      </c>
      <c r="I123" s="75"/>
      <c r="J123" s="75"/>
      <c r="K123" s="75"/>
      <c r="L123" s="76"/>
      <c r="M123" s="77">
        <f t="shared" si="48"/>
        <v>0</v>
      </c>
      <c r="N123" s="75"/>
      <c r="O123" s="75"/>
      <c r="P123" s="75"/>
      <c r="Q123" s="76"/>
      <c r="R123" s="77">
        <f t="shared" si="49"/>
        <v>0</v>
      </c>
      <c r="S123" s="75"/>
      <c r="T123" s="75"/>
      <c r="U123" s="75"/>
      <c r="V123" s="76"/>
      <c r="W123" s="77">
        <f t="shared" si="50"/>
        <v>0</v>
      </c>
      <c r="X123" s="11"/>
      <c r="Y123" s="11"/>
      <c r="Z123" s="11"/>
      <c r="AA123" s="12"/>
      <c r="AB123" s="16">
        <f t="shared" si="51"/>
        <v>0</v>
      </c>
      <c r="AC123" s="11"/>
      <c r="AD123" s="11"/>
      <c r="AE123" s="11"/>
      <c r="AF123" s="12"/>
      <c r="AG123" s="16">
        <f t="shared" si="52"/>
        <v>0</v>
      </c>
      <c r="AH123" s="11"/>
      <c r="AI123" s="11"/>
      <c r="AJ123" s="11"/>
      <c r="AK123" s="12"/>
      <c r="AL123" s="16">
        <f t="shared" si="53"/>
        <v>0</v>
      </c>
      <c r="AM123" s="11"/>
      <c r="AN123" s="11"/>
      <c r="AO123" s="11"/>
      <c r="AP123" s="12"/>
      <c r="AQ123" s="16">
        <f t="shared" si="54"/>
        <v>0</v>
      </c>
      <c r="AR123" s="11"/>
      <c r="AS123" s="11"/>
      <c r="AT123" s="11"/>
      <c r="AU123" s="12"/>
      <c r="AV123" s="25">
        <f t="shared" si="55"/>
        <v>0</v>
      </c>
    </row>
    <row r="124" spans="1:48" x14ac:dyDescent="0.25">
      <c r="A124" s="10">
        <f t="shared" si="37"/>
        <v>6</v>
      </c>
      <c r="B124" s="3" t="s">
        <v>50</v>
      </c>
      <c r="C124" s="21" t="s">
        <v>63</v>
      </c>
      <c r="D124" s="75"/>
      <c r="E124" s="75"/>
      <c r="F124" s="75"/>
      <c r="G124" s="76"/>
      <c r="H124" s="77">
        <f t="shared" si="47"/>
        <v>0</v>
      </c>
      <c r="I124" s="75"/>
      <c r="J124" s="75"/>
      <c r="K124" s="75"/>
      <c r="L124" s="76"/>
      <c r="M124" s="77">
        <f t="shared" si="48"/>
        <v>0</v>
      </c>
      <c r="N124" s="75"/>
      <c r="O124" s="75"/>
      <c r="P124" s="75"/>
      <c r="Q124" s="76"/>
      <c r="R124" s="77">
        <f t="shared" si="49"/>
        <v>0</v>
      </c>
      <c r="S124" s="75"/>
      <c r="T124" s="75"/>
      <c r="U124" s="75"/>
      <c r="V124" s="76"/>
      <c r="W124" s="77">
        <f t="shared" si="50"/>
        <v>0</v>
      </c>
      <c r="X124" s="11"/>
      <c r="Y124" s="11"/>
      <c r="Z124" s="11"/>
      <c r="AA124" s="12"/>
      <c r="AB124" s="16">
        <f t="shared" si="51"/>
        <v>0</v>
      </c>
      <c r="AC124" s="11"/>
      <c r="AD124" s="11"/>
      <c r="AE124" s="11"/>
      <c r="AF124" s="12"/>
      <c r="AG124" s="16">
        <f t="shared" si="52"/>
        <v>0</v>
      </c>
      <c r="AH124" s="11"/>
      <c r="AI124" s="11"/>
      <c r="AJ124" s="11"/>
      <c r="AK124" s="12"/>
      <c r="AL124" s="16">
        <f t="shared" si="53"/>
        <v>0</v>
      </c>
      <c r="AM124" s="11"/>
      <c r="AN124" s="11"/>
      <c r="AO124" s="11"/>
      <c r="AP124" s="12"/>
      <c r="AQ124" s="16">
        <f t="shared" si="54"/>
        <v>0</v>
      </c>
      <c r="AR124" s="11"/>
      <c r="AS124" s="11"/>
      <c r="AT124" s="11"/>
      <c r="AU124" s="12"/>
      <c r="AV124" s="25">
        <f t="shared" si="55"/>
        <v>0</v>
      </c>
    </row>
    <row r="125" spans="1:48" x14ac:dyDescent="0.25">
      <c r="A125" s="10">
        <f t="shared" si="37"/>
        <v>6</v>
      </c>
      <c r="B125" s="3" t="s">
        <v>51</v>
      </c>
      <c r="C125" s="21" t="s">
        <v>63</v>
      </c>
      <c r="D125" s="75"/>
      <c r="E125" s="75"/>
      <c r="F125" s="75"/>
      <c r="G125" s="76"/>
      <c r="H125" s="77">
        <f t="shared" si="47"/>
        <v>0</v>
      </c>
      <c r="I125" s="75"/>
      <c r="J125" s="75"/>
      <c r="K125" s="75"/>
      <c r="L125" s="76"/>
      <c r="M125" s="77">
        <f t="shared" si="48"/>
        <v>0</v>
      </c>
      <c r="N125" s="75"/>
      <c r="O125" s="75"/>
      <c r="P125" s="75"/>
      <c r="Q125" s="76"/>
      <c r="R125" s="77">
        <f t="shared" si="49"/>
        <v>0</v>
      </c>
      <c r="S125" s="75"/>
      <c r="T125" s="75"/>
      <c r="U125" s="75"/>
      <c r="V125" s="76"/>
      <c r="W125" s="77">
        <f t="shared" si="50"/>
        <v>0</v>
      </c>
      <c r="X125" s="11"/>
      <c r="Y125" s="11"/>
      <c r="Z125" s="11"/>
      <c r="AA125" s="12"/>
      <c r="AB125" s="16">
        <f t="shared" si="51"/>
        <v>0</v>
      </c>
      <c r="AC125" s="11"/>
      <c r="AD125" s="11"/>
      <c r="AE125" s="11"/>
      <c r="AF125" s="12"/>
      <c r="AG125" s="16">
        <f t="shared" si="52"/>
        <v>0</v>
      </c>
      <c r="AH125" s="11"/>
      <c r="AI125" s="11"/>
      <c r="AJ125" s="11"/>
      <c r="AK125" s="12"/>
      <c r="AL125" s="16">
        <f t="shared" si="53"/>
        <v>0</v>
      </c>
      <c r="AM125" s="11"/>
      <c r="AN125" s="11"/>
      <c r="AO125" s="11"/>
      <c r="AP125" s="12"/>
      <c r="AQ125" s="16">
        <f t="shared" si="54"/>
        <v>0</v>
      </c>
      <c r="AR125" s="11"/>
      <c r="AS125" s="11"/>
      <c r="AT125" s="11"/>
      <c r="AU125" s="12"/>
      <c r="AV125" s="25">
        <f t="shared" si="55"/>
        <v>0</v>
      </c>
    </row>
    <row r="126" spans="1:48" x14ac:dyDescent="0.25">
      <c r="A126" s="10">
        <f t="shared" si="37"/>
        <v>6</v>
      </c>
      <c r="B126" s="3" t="s">
        <v>52</v>
      </c>
      <c r="C126" s="21" t="s">
        <v>63</v>
      </c>
      <c r="D126" s="75"/>
      <c r="E126" s="75"/>
      <c r="F126" s="75"/>
      <c r="G126" s="76"/>
      <c r="H126" s="77">
        <f t="shared" si="47"/>
        <v>0</v>
      </c>
      <c r="I126" s="75"/>
      <c r="J126" s="75"/>
      <c r="K126" s="75"/>
      <c r="L126" s="76"/>
      <c r="M126" s="77">
        <f t="shared" si="48"/>
        <v>0</v>
      </c>
      <c r="N126" s="75"/>
      <c r="O126" s="75"/>
      <c r="P126" s="75"/>
      <c r="Q126" s="76"/>
      <c r="R126" s="77">
        <f t="shared" si="49"/>
        <v>0</v>
      </c>
      <c r="S126" s="75"/>
      <c r="T126" s="75"/>
      <c r="U126" s="75"/>
      <c r="V126" s="76"/>
      <c r="W126" s="77">
        <f t="shared" si="50"/>
        <v>0</v>
      </c>
      <c r="X126" s="11"/>
      <c r="Y126" s="11"/>
      <c r="Z126" s="11"/>
      <c r="AA126" s="12"/>
      <c r="AB126" s="16">
        <f t="shared" si="51"/>
        <v>0</v>
      </c>
      <c r="AC126" s="11"/>
      <c r="AD126" s="11"/>
      <c r="AE126" s="11"/>
      <c r="AF126" s="12"/>
      <c r="AG126" s="16">
        <f t="shared" si="52"/>
        <v>0</v>
      </c>
      <c r="AH126" s="11"/>
      <c r="AI126" s="11"/>
      <c r="AJ126" s="11"/>
      <c r="AK126" s="12"/>
      <c r="AL126" s="16">
        <f t="shared" si="53"/>
        <v>0</v>
      </c>
      <c r="AM126" s="11"/>
      <c r="AN126" s="11"/>
      <c r="AO126" s="11"/>
      <c r="AP126" s="12"/>
      <c r="AQ126" s="16">
        <f t="shared" si="54"/>
        <v>0</v>
      </c>
      <c r="AR126" s="11"/>
      <c r="AS126" s="11"/>
      <c r="AT126" s="11"/>
      <c r="AU126" s="12"/>
      <c r="AV126" s="25">
        <f t="shared" si="55"/>
        <v>0</v>
      </c>
    </row>
    <row r="127" spans="1:48" x14ac:dyDescent="0.25">
      <c r="A127" s="10">
        <f t="shared" si="37"/>
        <v>6</v>
      </c>
      <c r="B127" s="3" t="s">
        <v>53</v>
      </c>
      <c r="C127" s="21" t="s">
        <v>63</v>
      </c>
      <c r="D127" s="75"/>
      <c r="E127" s="75"/>
      <c r="F127" s="75"/>
      <c r="G127" s="76"/>
      <c r="H127" s="77">
        <f t="shared" si="47"/>
        <v>0</v>
      </c>
      <c r="I127" s="75"/>
      <c r="J127" s="75"/>
      <c r="K127" s="75"/>
      <c r="L127" s="76"/>
      <c r="M127" s="77">
        <f t="shared" si="48"/>
        <v>0</v>
      </c>
      <c r="N127" s="75"/>
      <c r="O127" s="75"/>
      <c r="P127" s="75"/>
      <c r="Q127" s="76"/>
      <c r="R127" s="77">
        <f t="shared" si="49"/>
        <v>0</v>
      </c>
      <c r="S127" s="75"/>
      <c r="T127" s="75"/>
      <c r="U127" s="75"/>
      <c r="V127" s="76"/>
      <c r="W127" s="77">
        <f t="shared" si="50"/>
        <v>0</v>
      </c>
      <c r="X127" s="11"/>
      <c r="Y127" s="11"/>
      <c r="Z127" s="11"/>
      <c r="AA127" s="12"/>
      <c r="AB127" s="16">
        <f t="shared" si="51"/>
        <v>0</v>
      </c>
      <c r="AC127" s="11"/>
      <c r="AD127" s="11"/>
      <c r="AE127" s="11"/>
      <c r="AF127" s="12"/>
      <c r="AG127" s="16">
        <f t="shared" si="52"/>
        <v>0</v>
      </c>
      <c r="AH127" s="11"/>
      <c r="AI127" s="11"/>
      <c r="AJ127" s="11"/>
      <c r="AK127" s="12"/>
      <c r="AL127" s="16">
        <f t="shared" si="53"/>
        <v>0</v>
      </c>
      <c r="AM127" s="11"/>
      <c r="AN127" s="11"/>
      <c r="AO127" s="11"/>
      <c r="AP127" s="12"/>
      <c r="AQ127" s="16">
        <f t="shared" si="54"/>
        <v>0</v>
      </c>
      <c r="AR127" s="11"/>
      <c r="AS127" s="11"/>
      <c r="AT127" s="11"/>
      <c r="AU127" s="12"/>
      <c r="AV127" s="25">
        <f t="shared" si="55"/>
        <v>0</v>
      </c>
    </row>
    <row r="128" spans="1:48" x14ac:dyDescent="0.25">
      <c r="A128" s="10">
        <f t="shared" si="37"/>
        <v>6</v>
      </c>
      <c r="B128" s="3" t="s">
        <v>54</v>
      </c>
      <c r="C128" s="21" t="s">
        <v>63</v>
      </c>
      <c r="D128" s="75"/>
      <c r="E128" s="75"/>
      <c r="F128" s="75"/>
      <c r="G128" s="76"/>
      <c r="H128" s="77">
        <f t="shared" si="47"/>
        <v>0</v>
      </c>
      <c r="I128" s="75"/>
      <c r="J128" s="75"/>
      <c r="K128" s="75"/>
      <c r="L128" s="76"/>
      <c r="M128" s="77">
        <f t="shared" si="48"/>
        <v>0</v>
      </c>
      <c r="N128" s="75"/>
      <c r="O128" s="75"/>
      <c r="P128" s="75"/>
      <c r="Q128" s="76"/>
      <c r="R128" s="77">
        <f t="shared" si="49"/>
        <v>0</v>
      </c>
      <c r="S128" s="75"/>
      <c r="T128" s="75"/>
      <c r="U128" s="75"/>
      <c r="V128" s="76"/>
      <c r="W128" s="77">
        <f t="shared" si="50"/>
        <v>0</v>
      </c>
      <c r="X128" s="11"/>
      <c r="Y128" s="11"/>
      <c r="Z128" s="11"/>
      <c r="AA128" s="12"/>
      <c r="AB128" s="16">
        <f t="shared" si="51"/>
        <v>0</v>
      </c>
      <c r="AC128" s="11"/>
      <c r="AD128" s="11"/>
      <c r="AE128" s="11"/>
      <c r="AF128" s="12"/>
      <c r="AG128" s="16">
        <f t="shared" si="52"/>
        <v>0</v>
      </c>
      <c r="AH128" s="11"/>
      <c r="AI128" s="11"/>
      <c r="AJ128" s="11"/>
      <c r="AK128" s="12"/>
      <c r="AL128" s="16">
        <f t="shared" si="53"/>
        <v>0</v>
      </c>
      <c r="AM128" s="11"/>
      <c r="AN128" s="11"/>
      <c r="AO128" s="11"/>
      <c r="AP128" s="12"/>
      <c r="AQ128" s="16">
        <f t="shared" si="54"/>
        <v>0</v>
      </c>
      <c r="AR128" s="11"/>
      <c r="AS128" s="11"/>
      <c r="AT128" s="11"/>
      <c r="AU128" s="12"/>
      <c r="AV128" s="25">
        <f t="shared" si="55"/>
        <v>0</v>
      </c>
    </row>
    <row r="129" spans="1:48" x14ac:dyDescent="0.25">
      <c r="A129" s="10">
        <f t="shared" si="37"/>
        <v>6</v>
      </c>
      <c r="B129" s="3" t="s">
        <v>23</v>
      </c>
      <c r="C129" s="21" t="s">
        <v>63</v>
      </c>
      <c r="D129" s="75"/>
      <c r="E129" s="75"/>
      <c r="F129" s="75"/>
      <c r="G129" s="76"/>
      <c r="H129" s="77">
        <f t="shared" si="47"/>
        <v>0</v>
      </c>
      <c r="I129" s="75"/>
      <c r="J129" s="75"/>
      <c r="K129" s="75"/>
      <c r="L129" s="76"/>
      <c r="M129" s="77">
        <f t="shared" si="48"/>
        <v>0</v>
      </c>
      <c r="N129" s="75"/>
      <c r="O129" s="75"/>
      <c r="P129" s="75"/>
      <c r="Q129" s="76"/>
      <c r="R129" s="77">
        <f t="shared" si="49"/>
        <v>0</v>
      </c>
      <c r="S129" s="75"/>
      <c r="T129" s="75"/>
      <c r="U129" s="75"/>
      <c r="V129" s="76"/>
      <c r="W129" s="77">
        <f t="shared" si="50"/>
        <v>0</v>
      </c>
      <c r="X129" s="11"/>
      <c r="Y129" s="11"/>
      <c r="Z129" s="11"/>
      <c r="AA129" s="12"/>
      <c r="AB129" s="16">
        <f t="shared" si="51"/>
        <v>0</v>
      </c>
      <c r="AC129" s="11"/>
      <c r="AD129" s="11"/>
      <c r="AE129" s="11"/>
      <c r="AF129" s="12"/>
      <c r="AG129" s="16">
        <f t="shared" si="52"/>
        <v>0</v>
      </c>
      <c r="AH129" s="11"/>
      <c r="AI129" s="11"/>
      <c r="AJ129" s="11"/>
      <c r="AK129" s="12"/>
      <c r="AL129" s="16">
        <f t="shared" si="53"/>
        <v>0</v>
      </c>
      <c r="AM129" s="11"/>
      <c r="AN129" s="11"/>
      <c r="AO129" s="11"/>
      <c r="AP129" s="12"/>
      <c r="AQ129" s="16">
        <f t="shared" si="54"/>
        <v>0</v>
      </c>
      <c r="AR129" s="11"/>
      <c r="AS129" s="11"/>
      <c r="AT129" s="11"/>
      <c r="AU129" s="12"/>
      <c r="AV129" s="25">
        <f t="shared" si="55"/>
        <v>0</v>
      </c>
    </row>
    <row r="130" spans="1:48" x14ac:dyDescent="0.25">
      <c r="A130" s="10">
        <f t="shared" si="37"/>
        <v>6</v>
      </c>
      <c r="B130" s="3" t="s">
        <v>8</v>
      </c>
      <c r="C130" s="21" t="s">
        <v>63</v>
      </c>
      <c r="D130" s="75"/>
      <c r="E130" s="75"/>
      <c r="F130" s="75"/>
      <c r="G130" s="76"/>
      <c r="H130" s="77">
        <f t="shared" si="47"/>
        <v>0</v>
      </c>
      <c r="I130" s="75"/>
      <c r="J130" s="75"/>
      <c r="K130" s="75"/>
      <c r="L130" s="76"/>
      <c r="M130" s="77">
        <f t="shared" si="48"/>
        <v>0</v>
      </c>
      <c r="N130" s="75"/>
      <c r="O130" s="75"/>
      <c r="P130" s="75"/>
      <c r="Q130" s="76"/>
      <c r="R130" s="77">
        <f t="shared" si="49"/>
        <v>0</v>
      </c>
      <c r="S130" s="75"/>
      <c r="T130" s="75"/>
      <c r="U130" s="75"/>
      <c r="V130" s="76"/>
      <c r="W130" s="77">
        <f t="shared" si="50"/>
        <v>0</v>
      </c>
      <c r="X130" s="11"/>
      <c r="Y130" s="11"/>
      <c r="Z130" s="11"/>
      <c r="AA130" s="12"/>
      <c r="AB130" s="16">
        <f t="shared" si="51"/>
        <v>0</v>
      </c>
      <c r="AC130" s="11"/>
      <c r="AD130" s="11"/>
      <c r="AE130" s="11"/>
      <c r="AF130" s="12"/>
      <c r="AG130" s="16">
        <f t="shared" si="52"/>
        <v>0</v>
      </c>
      <c r="AH130" s="11"/>
      <c r="AI130" s="11"/>
      <c r="AJ130" s="11"/>
      <c r="AK130" s="12"/>
      <c r="AL130" s="16">
        <f t="shared" si="53"/>
        <v>0</v>
      </c>
      <c r="AM130" s="11"/>
      <c r="AN130" s="11"/>
      <c r="AO130" s="11"/>
      <c r="AP130" s="12"/>
      <c r="AQ130" s="16">
        <f t="shared" si="54"/>
        <v>0</v>
      </c>
      <c r="AR130" s="11"/>
      <c r="AS130" s="11"/>
      <c r="AT130" s="11"/>
      <c r="AU130" s="12"/>
      <c r="AV130" s="25">
        <f t="shared" si="55"/>
        <v>0</v>
      </c>
    </row>
    <row r="131" spans="1:48" x14ac:dyDescent="0.25">
      <c r="A131" s="10">
        <f t="shared" si="37"/>
        <v>6</v>
      </c>
      <c r="B131" s="3" t="s">
        <v>9</v>
      </c>
      <c r="C131" s="21" t="s">
        <v>63</v>
      </c>
      <c r="D131" s="75"/>
      <c r="E131" s="75"/>
      <c r="F131" s="75"/>
      <c r="G131" s="76"/>
      <c r="H131" s="77">
        <f t="shared" si="47"/>
        <v>0</v>
      </c>
      <c r="I131" s="75"/>
      <c r="J131" s="75"/>
      <c r="K131" s="75"/>
      <c r="L131" s="76"/>
      <c r="M131" s="77">
        <f t="shared" si="48"/>
        <v>0</v>
      </c>
      <c r="N131" s="75"/>
      <c r="O131" s="75"/>
      <c r="P131" s="75"/>
      <c r="Q131" s="76"/>
      <c r="R131" s="77">
        <f t="shared" si="49"/>
        <v>0</v>
      </c>
      <c r="S131" s="75"/>
      <c r="T131" s="75"/>
      <c r="U131" s="75"/>
      <c r="V131" s="76"/>
      <c r="W131" s="77">
        <f t="shared" si="50"/>
        <v>0</v>
      </c>
      <c r="X131" s="11"/>
      <c r="Y131" s="11"/>
      <c r="Z131" s="11"/>
      <c r="AA131" s="12"/>
      <c r="AB131" s="16">
        <f t="shared" si="51"/>
        <v>0</v>
      </c>
      <c r="AC131" s="11"/>
      <c r="AD131" s="11"/>
      <c r="AE131" s="11"/>
      <c r="AF131" s="12"/>
      <c r="AG131" s="16">
        <f t="shared" si="52"/>
        <v>0</v>
      </c>
      <c r="AH131" s="11"/>
      <c r="AI131" s="11"/>
      <c r="AJ131" s="11"/>
      <c r="AK131" s="12"/>
      <c r="AL131" s="16">
        <f t="shared" si="53"/>
        <v>0</v>
      </c>
      <c r="AM131" s="11"/>
      <c r="AN131" s="11"/>
      <c r="AO131" s="11"/>
      <c r="AP131" s="12"/>
      <c r="AQ131" s="16">
        <f t="shared" si="54"/>
        <v>0</v>
      </c>
      <c r="AR131" s="11"/>
      <c r="AS131" s="11"/>
      <c r="AT131" s="11"/>
      <c r="AU131" s="12"/>
      <c r="AV131" s="25">
        <f t="shared" si="55"/>
        <v>0</v>
      </c>
    </row>
    <row r="132" spans="1:48" x14ac:dyDescent="0.25">
      <c r="A132" s="10">
        <f t="shared" si="37"/>
        <v>6</v>
      </c>
      <c r="B132" s="3" t="s">
        <v>10</v>
      </c>
      <c r="C132" s="21" t="s">
        <v>63</v>
      </c>
      <c r="D132" s="75"/>
      <c r="E132" s="75"/>
      <c r="F132" s="75"/>
      <c r="G132" s="76"/>
      <c r="H132" s="77">
        <f t="shared" si="47"/>
        <v>0</v>
      </c>
      <c r="I132" s="75"/>
      <c r="J132" s="75"/>
      <c r="K132" s="75"/>
      <c r="L132" s="76"/>
      <c r="M132" s="77">
        <f t="shared" si="48"/>
        <v>0</v>
      </c>
      <c r="N132" s="75"/>
      <c r="O132" s="75"/>
      <c r="P132" s="75"/>
      <c r="Q132" s="76"/>
      <c r="R132" s="77">
        <f t="shared" si="49"/>
        <v>0</v>
      </c>
      <c r="S132" s="75"/>
      <c r="T132" s="75"/>
      <c r="U132" s="75"/>
      <c r="V132" s="76"/>
      <c r="W132" s="77">
        <f t="shared" si="50"/>
        <v>0</v>
      </c>
      <c r="X132" s="11"/>
      <c r="Y132" s="11"/>
      <c r="Z132" s="11"/>
      <c r="AA132" s="12"/>
      <c r="AB132" s="16">
        <f t="shared" si="51"/>
        <v>0</v>
      </c>
      <c r="AC132" s="11"/>
      <c r="AD132" s="11"/>
      <c r="AE132" s="11"/>
      <c r="AF132" s="12"/>
      <c r="AG132" s="16">
        <f t="shared" si="52"/>
        <v>0</v>
      </c>
      <c r="AH132" s="11"/>
      <c r="AI132" s="11"/>
      <c r="AJ132" s="11"/>
      <c r="AK132" s="12"/>
      <c r="AL132" s="16">
        <f t="shared" si="53"/>
        <v>0</v>
      </c>
      <c r="AM132" s="11"/>
      <c r="AN132" s="11"/>
      <c r="AO132" s="11"/>
      <c r="AP132" s="12"/>
      <c r="AQ132" s="16">
        <f t="shared" si="54"/>
        <v>0</v>
      </c>
      <c r="AR132" s="11"/>
      <c r="AS132" s="11"/>
      <c r="AT132" s="11"/>
      <c r="AU132" s="12"/>
      <c r="AV132" s="25">
        <f t="shared" si="55"/>
        <v>0</v>
      </c>
    </row>
    <row r="133" spans="1:48" x14ac:dyDescent="0.25">
      <c r="A133" s="10">
        <f t="shared" si="37"/>
        <v>6</v>
      </c>
      <c r="B133" s="3" t="s">
        <v>55</v>
      </c>
      <c r="C133" s="21" t="s">
        <v>63</v>
      </c>
      <c r="D133" s="75"/>
      <c r="E133" s="75"/>
      <c r="F133" s="75"/>
      <c r="G133" s="76"/>
      <c r="H133" s="77">
        <f t="shared" si="47"/>
        <v>0</v>
      </c>
      <c r="I133" s="75"/>
      <c r="J133" s="75"/>
      <c r="K133" s="75"/>
      <c r="L133" s="76"/>
      <c r="M133" s="77">
        <f t="shared" si="48"/>
        <v>0</v>
      </c>
      <c r="N133" s="75"/>
      <c r="O133" s="75"/>
      <c r="P133" s="75"/>
      <c r="Q133" s="76"/>
      <c r="R133" s="77">
        <f t="shared" si="49"/>
        <v>0</v>
      </c>
      <c r="S133" s="75"/>
      <c r="T133" s="75"/>
      <c r="U133" s="75"/>
      <c r="V133" s="76"/>
      <c r="W133" s="77">
        <f t="shared" si="50"/>
        <v>0</v>
      </c>
      <c r="X133" s="11"/>
      <c r="Y133" s="11"/>
      <c r="Z133" s="11"/>
      <c r="AA133" s="12"/>
      <c r="AB133" s="16">
        <f t="shared" si="51"/>
        <v>0</v>
      </c>
      <c r="AC133" s="11"/>
      <c r="AD133" s="11"/>
      <c r="AE133" s="11"/>
      <c r="AF133" s="12"/>
      <c r="AG133" s="16">
        <f t="shared" si="52"/>
        <v>0</v>
      </c>
      <c r="AH133" s="11"/>
      <c r="AI133" s="11"/>
      <c r="AJ133" s="11"/>
      <c r="AK133" s="12"/>
      <c r="AL133" s="16">
        <f t="shared" si="53"/>
        <v>0</v>
      </c>
      <c r="AM133" s="11"/>
      <c r="AN133" s="11"/>
      <c r="AO133" s="11"/>
      <c r="AP133" s="12"/>
      <c r="AQ133" s="16">
        <f t="shared" si="54"/>
        <v>0</v>
      </c>
      <c r="AR133" s="11"/>
      <c r="AS133" s="11"/>
      <c r="AT133" s="11"/>
      <c r="AU133" s="12"/>
      <c r="AV133" s="25">
        <f t="shared" si="55"/>
        <v>0</v>
      </c>
    </row>
    <row r="134" spans="1:48" x14ac:dyDescent="0.25">
      <c r="A134" s="10">
        <f t="shared" si="37"/>
        <v>6</v>
      </c>
      <c r="B134" s="22" t="s">
        <v>34</v>
      </c>
      <c r="C134" s="21" t="s">
        <v>63</v>
      </c>
      <c r="D134" s="78"/>
      <c r="E134" s="78"/>
      <c r="F134" s="78"/>
      <c r="G134" s="79"/>
      <c r="H134" s="80">
        <f t="shared" si="47"/>
        <v>0</v>
      </c>
      <c r="I134" s="78"/>
      <c r="J134" s="78"/>
      <c r="K134" s="78"/>
      <c r="L134" s="79"/>
      <c r="M134" s="80">
        <f t="shared" si="48"/>
        <v>0</v>
      </c>
      <c r="N134" s="78"/>
      <c r="O134" s="78"/>
      <c r="P134" s="78"/>
      <c r="Q134" s="79"/>
      <c r="R134" s="80">
        <f t="shared" si="49"/>
        <v>0</v>
      </c>
      <c r="S134" s="78"/>
      <c r="T134" s="78"/>
      <c r="U134" s="78"/>
      <c r="V134" s="79"/>
      <c r="W134" s="80">
        <f t="shared" si="50"/>
        <v>0</v>
      </c>
      <c r="X134" s="13"/>
      <c r="Y134" s="13"/>
      <c r="Z134" s="13"/>
      <c r="AA134" s="14"/>
      <c r="AB134" s="17">
        <f t="shared" si="51"/>
        <v>0</v>
      </c>
      <c r="AC134" s="13"/>
      <c r="AD134" s="13"/>
      <c r="AE134" s="13"/>
      <c r="AF134" s="14"/>
      <c r="AG134" s="17">
        <f t="shared" si="52"/>
        <v>0</v>
      </c>
      <c r="AH134" s="13"/>
      <c r="AI134" s="13"/>
      <c r="AJ134" s="13"/>
      <c r="AK134" s="14"/>
      <c r="AL134" s="17">
        <f t="shared" si="53"/>
        <v>0</v>
      </c>
      <c r="AM134" s="13"/>
      <c r="AN134" s="13"/>
      <c r="AO134" s="13"/>
      <c r="AP134" s="14"/>
      <c r="AQ134" s="17">
        <f t="shared" si="54"/>
        <v>0</v>
      </c>
      <c r="AR134" s="13"/>
      <c r="AS134" s="13"/>
      <c r="AT134" s="13"/>
      <c r="AU134" s="14"/>
      <c r="AV134" s="26">
        <f t="shared" si="55"/>
        <v>0</v>
      </c>
    </row>
    <row r="135" spans="1:48" x14ac:dyDescent="0.25">
      <c r="A135" s="10">
        <f t="shared" si="37"/>
        <v>6</v>
      </c>
      <c r="B135" s="27"/>
      <c r="C135" s="28"/>
      <c r="D135" s="81"/>
      <c r="E135" s="82"/>
      <c r="F135" s="82"/>
      <c r="G135" s="82"/>
      <c r="H135" s="83">
        <f>SUM(H115:H134)</f>
        <v>0</v>
      </c>
      <c r="I135" s="82"/>
      <c r="J135" s="82"/>
      <c r="K135" s="82"/>
      <c r="L135" s="82"/>
      <c r="M135" s="83">
        <f>SUM(M115:M134)</f>
        <v>0</v>
      </c>
      <c r="N135" s="82"/>
      <c r="O135" s="82"/>
      <c r="P135" s="82"/>
      <c r="Q135" s="82"/>
      <c r="R135" s="83">
        <f>SUM(R115:R134)</f>
        <v>0</v>
      </c>
      <c r="S135" s="82"/>
      <c r="T135" s="82"/>
      <c r="U135" s="82"/>
      <c r="V135" s="82"/>
      <c r="W135" s="83">
        <f>SUM(W115:W134)</f>
        <v>0</v>
      </c>
      <c r="X135" s="29"/>
      <c r="Y135" s="29"/>
      <c r="Z135" s="29"/>
      <c r="AA135" s="29"/>
      <c r="AB135" s="30">
        <f>SUM(AB115:AB134)</f>
        <v>0</v>
      </c>
      <c r="AC135" s="29"/>
      <c r="AD135" s="29"/>
      <c r="AE135" s="29"/>
      <c r="AF135" s="29"/>
      <c r="AG135" s="30">
        <f>SUM(AG115:AG134)</f>
        <v>0</v>
      </c>
      <c r="AH135" s="29"/>
      <c r="AI135" s="29"/>
      <c r="AJ135" s="29"/>
      <c r="AK135" s="29"/>
      <c r="AL135" s="30">
        <f>SUM(AL115:AL134)</f>
        <v>0</v>
      </c>
      <c r="AM135" s="29"/>
      <c r="AN135" s="29"/>
      <c r="AO135" s="29"/>
      <c r="AP135" s="29"/>
      <c r="AQ135" s="30">
        <f>SUM(AQ115:AQ134)</f>
        <v>0</v>
      </c>
      <c r="AR135" s="29"/>
      <c r="AS135" s="29"/>
      <c r="AT135" s="29"/>
      <c r="AU135" s="29"/>
      <c r="AV135" s="30">
        <f>SUM(AV115:AV134)</f>
        <v>0</v>
      </c>
    </row>
    <row r="136" spans="1:48" x14ac:dyDescent="0.25">
      <c r="A136" s="10">
        <f t="shared" si="37"/>
        <v>6</v>
      </c>
      <c r="B136" s="115" t="str">
        <f>"Буква (или иное название) класса "&amp;A402&amp;":"</f>
        <v>Буква (или иное название) класса 19:</v>
      </c>
      <c r="C136" s="116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</row>
    <row r="137" spans="1:48" x14ac:dyDescent="0.25">
      <c r="A137" s="10">
        <f t="shared" si="37"/>
        <v>6</v>
      </c>
      <c r="B137" s="3" t="s">
        <v>0</v>
      </c>
      <c r="C137" s="21" t="s">
        <v>63</v>
      </c>
      <c r="D137" s="75"/>
      <c r="E137" s="75"/>
      <c r="F137" s="75"/>
      <c r="G137" s="76"/>
      <c r="H137" s="77">
        <f t="shared" ref="H137:H156" si="56">COUNTA(D137:G137)</f>
        <v>0</v>
      </c>
      <c r="I137" s="75"/>
      <c r="J137" s="75"/>
      <c r="K137" s="75"/>
      <c r="L137" s="76"/>
      <c r="M137" s="77">
        <f t="shared" ref="M137:M156" si="57">COUNTA(I137:L137)</f>
        <v>0</v>
      </c>
      <c r="N137" s="75"/>
      <c r="O137" s="75"/>
      <c r="P137" s="75"/>
      <c r="Q137" s="76"/>
      <c r="R137" s="77">
        <f t="shared" ref="R137:R156" si="58">COUNTA(N137:Q137)</f>
        <v>0</v>
      </c>
      <c r="S137" s="75"/>
      <c r="T137" s="75"/>
      <c r="U137" s="75"/>
      <c r="V137" s="76"/>
      <c r="W137" s="77">
        <f t="shared" ref="W137:W156" si="59">COUNTA(S137:V137)</f>
        <v>0</v>
      </c>
      <c r="X137" s="11"/>
      <c r="Y137" s="11"/>
      <c r="Z137" s="11"/>
      <c r="AA137" s="12"/>
      <c r="AB137" s="16">
        <f t="shared" ref="AB137:AB156" si="60">COUNTA(X137:AA137)</f>
        <v>0</v>
      </c>
      <c r="AC137" s="11"/>
      <c r="AD137" s="11"/>
      <c r="AE137" s="11"/>
      <c r="AF137" s="12"/>
      <c r="AG137" s="16">
        <f t="shared" ref="AG137:AG156" si="61">COUNTA(AC137:AF137)</f>
        <v>0</v>
      </c>
      <c r="AH137" s="11"/>
      <c r="AI137" s="11"/>
      <c r="AJ137" s="11"/>
      <c r="AK137" s="12"/>
      <c r="AL137" s="16">
        <f t="shared" ref="AL137:AL156" si="62">COUNTA(AH137:AK137)</f>
        <v>0</v>
      </c>
      <c r="AM137" s="11"/>
      <c r="AN137" s="11"/>
      <c r="AO137" s="11"/>
      <c r="AP137" s="12"/>
      <c r="AQ137" s="16">
        <f t="shared" ref="AQ137:AQ156" si="63">COUNTA(AM137:AP137)</f>
        <v>0</v>
      </c>
      <c r="AR137" s="11"/>
      <c r="AS137" s="11"/>
      <c r="AT137" s="11"/>
      <c r="AU137" s="12"/>
      <c r="AV137" s="25">
        <f t="shared" ref="AV137:AV156" si="64">COUNTA(AR137:AU137)</f>
        <v>0</v>
      </c>
    </row>
    <row r="138" spans="1:48" x14ac:dyDescent="0.25">
      <c r="A138" s="10">
        <f t="shared" si="37"/>
        <v>7</v>
      </c>
      <c r="B138" s="3" t="s">
        <v>45</v>
      </c>
      <c r="C138" s="21" t="s">
        <v>63</v>
      </c>
      <c r="D138" s="75"/>
      <c r="E138" s="75"/>
      <c r="F138" s="75"/>
      <c r="G138" s="76"/>
      <c r="H138" s="77">
        <f t="shared" si="56"/>
        <v>0</v>
      </c>
      <c r="I138" s="75"/>
      <c r="J138" s="75"/>
      <c r="K138" s="75"/>
      <c r="L138" s="76"/>
      <c r="M138" s="77">
        <f t="shared" si="57"/>
        <v>0</v>
      </c>
      <c r="N138" s="75"/>
      <c r="O138" s="75"/>
      <c r="P138" s="75"/>
      <c r="Q138" s="76"/>
      <c r="R138" s="77">
        <f t="shared" si="58"/>
        <v>0</v>
      </c>
      <c r="S138" s="75"/>
      <c r="T138" s="75"/>
      <c r="U138" s="75"/>
      <c r="V138" s="76"/>
      <c r="W138" s="77">
        <f t="shared" si="59"/>
        <v>0</v>
      </c>
      <c r="X138" s="11"/>
      <c r="Y138" s="11"/>
      <c r="Z138" s="11"/>
      <c r="AA138" s="12"/>
      <c r="AB138" s="16">
        <f t="shared" si="60"/>
        <v>0</v>
      </c>
      <c r="AC138" s="11"/>
      <c r="AD138" s="11"/>
      <c r="AE138" s="11"/>
      <c r="AF138" s="12"/>
      <c r="AG138" s="16">
        <f t="shared" si="61"/>
        <v>0</v>
      </c>
      <c r="AH138" s="11"/>
      <c r="AI138" s="11"/>
      <c r="AJ138" s="11"/>
      <c r="AK138" s="12"/>
      <c r="AL138" s="16">
        <f t="shared" si="62"/>
        <v>0</v>
      </c>
      <c r="AM138" s="11"/>
      <c r="AN138" s="11"/>
      <c r="AO138" s="11"/>
      <c r="AP138" s="12"/>
      <c r="AQ138" s="16">
        <f t="shared" si="63"/>
        <v>0</v>
      </c>
      <c r="AR138" s="11"/>
      <c r="AS138" s="11"/>
      <c r="AT138" s="11"/>
      <c r="AU138" s="12"/>
      <c r="AV138" s="25">
        <f t="shared" si="64"/>
        <v>0</v>
      </c>
    </row>
    <row r="139" spans="1:48" x14ac:dyDescent="0.25">
      <c r="A139" s="10">
        <f t="shared" si="37"/>
        <v>7</v>
      </c>
      <c r="B139" s="3" t="s">
        <v>2</v>
      </c>
      <c r="C139" s="21" t="s">
        <v>63</v>
      </c>
      <c r="D139" s="75"/>
      <c r="E139" s="75"/>
      <c r="F139" s="75"/>
      <c r="G139" s="76"/>
      <c r="H139" s="77">
        <f t="shared" si="56"/>
        <v>0</v>
      </c>
      <c r="I139" s="75"/>
      <c r="J139" s="75"/>
      <c r="K139" s="75"/>
      <c r="L139" s="76"/>
      <c r="M139" s="77">
        <f t="shared" si="57"/>
        <v>0</v>
      </c>
      <c r="N139" s="75"/>
      <c r="O139" s="75"/>
      <c r="P139" s="75"/>
      <c r="Q139" s="76"/>
      <c r="R139" s="77">
        <f t="shared" si="58"/>
        <v>0</v>
      </c>
      <c r="S139" s="75"/>
      <c r="T139" s="75"/>
      <c r="U139" s="75"/>
      <c r="V139" s="76"/>
      <c r="W139" s="77">
        <f t="shared" si="59"/>
        <v>0</v>
      </c>
      <c r="X139" s="11"/>
      <c r="Y139" s="11"/>
      <c r="Z139" s="11"/>
      <c r="AA139" s="12"/>
      <c r="AB139" s="16">
        <f t="shared" si="60"/>
        <v>0</v>
      </c>
      <c r="AC139" s="11"/>
      <c r="AD139" s="11"/>
      <c r="AE139" s="11"/>
      <c r="AF139" s="12"/>
      <c r="AG139" s="16">
        <f t="shared" si="61"/>
        <v>0</v>
      </c>
      <c r="AH139" s="11"/>
      <c r="AI139" s="11"/>
      <c r="AJ139" s="11"/>
      <c r="AK139" s="12"/>
      <c r="AL139" s="16">
        <f t="shared" si="62"/>
        <v>0</v>
      </c>
      <c r="AM139" s="11"/>
      <c r="AN139" s="11"/>
      <c r="AO139" s="11"/>
      <c r="AP139" s="12"/>
      <c r="AQ139" s="16">
        <f t="shared" si="63"/>
        <v>0</v>
      </c>
      <c r="AR139" s="11"/>
      <c r="AS139" s="11"/>
      <c r="AT139" s="11"/>
      <c r="AU139" s="12"/>
      <c r="AV139" s="25">
        <f t="shared" si="64"/>
        <v>0</v>
      </c>
    </row>
    <row r="140" spans="1:48" x14ac:dyDescent="0.25">
      <c r="A140" s="10">
        <f t="shared" si="37"/>
        <v>7</v>
      </c>
      <c r="B140" s="3" t="s">
        <v>46</v>
      </c>
      <c r="C140" s="21" t="s">
        <v>63</v>
      </c>
      <c r="D140" s="75"/>
      <c r="E140" s="75"/>
      <c r="F140" s="75"/>
      <c r="G140" s="76"/>
      <c r="H140" s="77">
        <f t="shared" si="56"/>
        <v>0</v>
      </c>
      <c r="I140" s="75"/>
      <c r="J140" s="75"/>
      <c r="K140" s="75"/>
      <c r="L140" s="76"/>
      <c r="M140" s="77">
        <f t="shared" si="57"/>
        <v>0</v>
      </c>
      <c r="N140" s="75"/>
      <c r="O140" s="75"/>
      <c r="P140" s="75"/>
      <c r="Q140" s="76"/>
      <c r="R140" s="77">
        <f t="shared" si="58"/>
        <v>0</v>
      </c>
      <c r="S140" s="75"/>
      <c r="T140" s="75"/>
      <c r="U140" s="75"/>
      <c r="V140" s="76"/>
      <c r="W140" s="77">
        <f t="shared" si="59"/>
        <v>0</v>
      </c>
      <c r="X140" s="11"/>
      <c r="Y140" s="11"/>
      <c r="Z140" s="11"/>
      <c r="AA140" s="12"/>
      <c r="AB140" s="16">
        <f t="shared" si="60"/>
        <v>0</v>
      </c>
      <c r="AC140" s="11"/>
      <c r="AD140" s="11"/>
      <c r="AE140" s="11"/>
      <c r="AF140" s="12"/>
      <c r="AG140" s="16">
        <f t="shared" si="61"/>
        <v>0</v>
      </c>
      <c r="AH140" s="11"/>
      <c r="AI140" s="11"/>
      <c r="AJ140" s="11"/>
      <c r="AK140" s="12"/>
      <c r="AL140" s="16">
        <f t="shared" si="62"/>
        <v>0</v>
      </c>
      <c r="AM140" s="11"/>
      <c r="AN140" s="11"/>
      <c r="AO140" s="11"/>
      <c r="AP140" s="12"/>
      <c r="AQ140" s="16">
        <f t="shared" si="63"/>
        <v>0</v>
      </c>
      <c r="AR140" s="11"/>
      <c r="AS140" s="11"/>
      <c r="AT140" s="11"/>
      <c r="AU140" s="12"/>
      <c r="AV140" s="25">
        <f t="shared" si="64"/>
        <v>0</v>
      </c>
    </row>
    <row r="141" spans="1:48" x14ac:dyDescent="0.25">
      <c r="A141" s="10">
        <f t="shared" si="37"/>
        <v>7</v>
      </c>
      <c r="B141" s="3" t="s">
        <v>4</v>
      </c>
      <c r="C141" s="21" t="s">
        <v>63</v>
      </c>
      <c r="D141" s="75"/>
      <c r="E141" s="75"/>
      <c r="F141" s="75"/>
      <c r="G141" s="76"/>
      <c r="H141" s="77">
        <f t="shared" si="56"/>
        <v>0</v>
      </c>
      <c r="I141" s="75"/>
      <c r="J141" s="75"/>
      <c r="K141" s="75"/>
      <c r="L141" s="76"/>
      <c r="M141" s="77">
        <f t="shared" si="57"/>
        <v>0</v>
      </c>
      <c r="N141" s="75"/>
      <c r="O141" s="75"/>
      <c r="P141" s="75"/>
      <c r="Q141" s="76"/>
      <c r="R141" s="77">
        <f t="shared" si="58"/>
        <v>0</v>
      </c>
      <c r="S141" s="75"/>
      <c r="T141" s="75"/>
      <c r="U141" s="75"/>
      <c r="V141" s="76"/>
      <c r="W141" s="77">
        <f t="shared" si="59"/>
        <v>0</v>
      </c>
      <c r="X141" s="11"/>
      <c r="Y141" s="11"/>
      <c r="Z141" s="11"/>
      <c r="AA141" s="12"/>
      <c r="AB141" s="16">
        <f t="shared" si="60"/>
        <v>0</v>
      </c>
      <c r="AC141" s="11"/>
      <c r="AD141" s="11"/>
      <c r="AE141" s="11"/>
      <c r="AF141" s="12"/>
      <c r="AG141" s="16">
        <f t="shared" si="61"/>
        <v>0</v>
      </c>
      <c r="AH141" s="11"/>
      <c r="AI141" s="11"/>
      <c r="AJ141" s="11"/>
      <c r="AK141" s="12"/>
      <c r="AL141" s="16">
        <f t="shared" si="62"/>
        <v>0</v>
      </c>
      <c r="AM141" s="11"/>
      <c r="AN141" s="11"/>
      <c r="AO141" s="11"/>
      <c r="AP141" s="12"/>
      <c r="AQ141" s="16">
        <f t="shared" si="63"/>
        <v>0</v>
      </c>
      <c r="AR141" s="11"/>
      <c r="AS141" s="11"/>
      <c r="AT141" s="11"/>
      <c r="AU141" s="12"/>
      <c r="AV141" s="25">
        <f t="shared" si="64"/>
        <v>0</v>
      </c>
    </row>
    <row r="142" spans="1:48" x14ac:dyDescent="0.25">
      <c r="A142" s="10">
        <f t="shared" si="37"/>
        <v>7</v>
      </c>
      <c r="B142" s="3" t="s">
        <v>47</v>
      </c>
      <c r="C142" s="21" t="s">
        <v>63</v>
      </c>
      <c r="D142" s="75"/>
      <c r="E142" s="75"/>
      <c r="F142" s="75"/>
      <c r="G142" s="76"/>
      <c r="H142" s="77">
        <f t="shared" si="56"/>
        <v>0</v>
      </c>
      <c r="I142" s="75"/>
      <c r="J142" s="75"/>
      <c r="K142" s="75"/>
      <c r="L142" s="76"/>
      <c r="M142" s="77">
        <f t="shared" si="57"/>
        <v>0</v>
      </c>
      <c r="N142" s="75"/>
      <c r="O142" s="75"/>
      <c r="P142" s="75"/>
      <c r="Q142" s="76"/>
      <c r="R142" s="77">
        <f t="shared" si="58"/>
        <v>0</v>
      </c>
      <c r="S142" s="75"/>
      <c r="T142" s="75"/>
      <c r="U142" s="75"/>
      <c r="V142" s="76"/>
      <c r="W142" s="77">
        <f t="shared" si="59"/>
        <v>0</v>
      </c>
      <c r="X142" s="11"/>
      <c r="Y142" s="11"/>
      <c r="Z142" s="11"/>
      <c r="AA142" s="12"/>
      <c r="AB142" s="16">
        <f t="shared" si="60"/>
        <v>0</v>
      </c>
      <c r="AC142" s="11"/>
      <c r="AD142" s="11"/>
      <c r="AE142" s="11"/>
      <c r="AF142" s="12"/>
      <c r="AG142" s="16">
        <f t="shared" si="61"/>
        <v>0</v>
      </c>
      <c r="AH142" s="11"/>
      <c r="AI142" s="11"/>
      <c r="AJ142" s="11"/>
      <c r="AK142" s="12"/>
      <c r="AL142" s="16">
        <f t="shared" si="62"/>
        <v>0</v>
      </c>
      <c r="AM142" s="11"/>
      <c r="AN142" s="11"/>
      <c r="AO142" s="11"/>
      <c r="AP142" s="12"/>
      <c r="AQ142" s="16">
        <f t="shared" si="63"/>
        <v>0</v>
      </c>
      <c r="AR142" s="11"/>
      <c r="AS142" s="11"/>
      <c r="AT142" s="11"/>
      <c r="AU142" s="12"/>
      <c r="AV142" s="25">
        <f t="shared" si="64"/>
        <v>0</v>
      </c>
    </row>
    <row r="143" spans="1:48" x14ac:dyDescent="0.25">
      <c r="A143" s="10">
        <f t="shared" si="37"/>
        <v>7</v>
      </c>
      <c r="B143" s="3" t="s">
        <v>5</v>
      </c>
      <c r="C143" s="21" t="s">
        <v>63</v>
      </c>
      <c r="D143" s="75"/>
      <c r="E143" s="75"/>
      <c r="F143" s="75"/>
      <c r="G143" s="76"/>
      <c r="H143" s="77">
        <f t="shared" si="56"/>
        <v>0</v>
      </c>
      <c r="I143" s="75"/>
      <c r="J143" s="75"/>
      <c r="K143" s="75"/>
      <c r="L143" s="76"/>
      <c r="M143" s="77">
        <f t="shared" si="57"/>
        <v>0</v>
      </c>
      <c r="N143" s="75"/>
      <c r="O143" s="75"/>
      <c r="P143" s="75"/>
      <c r="Q143" s="76"/>
      <c r="R143" s="77">
        <f t="shared" si="58"/>
        <v>0</v>
      </c>
      <c r="S143" s="75"/>
      <c r="T143" s="75"/>
      <c r="U143" s="75"/>
      <c r="V143" s="76"/>
      <c r="W143" s="77">
        <f t="shared" si="59"/>
        <v>0</v>
      </c>
      <c r="X143" s="11"/>
      <c r="Y143" s="11"/>
      <c r="Z143" s="11"/>
      <c r="AA143" s="12"/>
      <c r="AB143" s="16">
        <f t="shared" si="60"/>
        <v>0</v>
      </c>
      <c r="AC143" s="11"/>
      <c r="AD143" s="11"/>
      <c r="AE143" s="11"/>
      <c r="AF143" s="12"/>
      <c r="AG143" s="16">
        <f t="shared" si="61"/>
        <v>0</v>
      </c>
      <c r="AH143" s="11"/>
      <c r="AI143" s="11"/>
      <c r="AJ143" s="11"/>
      <c r="AK143" s="12"/>
      <c r="AL143" s="16">
        <f t="shared" si="62"/>
        <v>0</v>
      </c>
      <c r="AM143" s="11"/>
      <c r="AN143" s="11"/>
      <c r="AO143" s="11"/>
      <c r="AP143" s="12"/>
      <c r="AQ143" s="16">
        <f t="shared" si="63"/>
        <v>0</v>
      </c>
      <c r="AR143" s="11"/>
      <c r="AS143" s="11"/>
      <c r="AT143" s="11"/>
      <c r="AU143" s="12"/>
      <c r="AV143" s="25">
        <f t="shared" si="64"/>
        <v>0</v>
      </c>
    </row>
    <row r="144" spans="1:48" x14ac:dyDescent="0.25">
      <c r="A144" s="10">
        <f t="shared" si="37"/>
        <v>7</v>
      </c>
      <c r="B144" s="3" t="s">
        <v>48</v>
      </c>
      <c r="C144" s="21" t="s">
        <v>63</v>
      </c>
      <c r="D144" s="75"/>
      <c r="E144" s="75"/>
      <c r="F144" s="75"/>
      <c r="G144" s="76"/>
      <c r="H144" s="77">
        <f t="shared" si="56"/>
        <v>0</v>
      </c>
      <c r="I144" s="75"/>
      <c r="J144" s="75"/>
      <c r="K144" s="75"/>
      <c r="L144" s="76"/>
      <c r="M144" s="77">
        <f t="shared" si="57"/>
        <v>0</v>
      </c>
      <c r="N144" s="75"/>
      <c r="O144" s="75"/>
      <c r="P144" s="75"/>
      <c r="Q144" s="76"/>
      <c r="R144" s="77">
        <f t="shared" si="58"/>
        <v>0</v>
      </c>
      <c r="S144" s="75"/>
      <c r="T144" s="75"/>
      <c r="U144" s="75"/>
      <c r="V144" s="76"/>
      <c r="W144" s="77">
        <f t="shared" si="59"/>
        <v>0</v>
      </c>
      <c r="X144" s="11"/>
      <c r="Y144" s="11"/>
      <c r="Z144" s="11"/>
      <c r="AA144" s="12"/>
      <c r="AB144" s="16">
        <f t="shared" si="60"/>
        <v>0</v>
      </c>
      <c r="AC144" s="11"/>
      <c r="AD144" s="11"/>
      <c r="AE144" s="11"/>
      <c r="AF144" s="12"/>
      <c r="AG144" s="16">
        <f t="shared" si="61"/>
        <v>0</v>
      </c>
      <c r="AH144" s="11"/>
      <c r="AI144" s="11"/>
      <c r="AJ144" s="11"/>
      <c r="AK144" s="12"/>
      <c r="AL144" s="16">
        <f t="shared" si="62"/>
        <v>0</v>
      </c>
      <c r="AM144" s="11"/>
      <c r="AN144" s="11"/>
      <c r="AO144" s="11"/>
      <c r="AP144" s="12"/>
      <c r="AQ144" s="16">
        <f t="shared" si="63"/>
        <v>0</v>
      </c>
      <c r="AR144" s="11"/>
      <c r="AS144" s="11"/>
      <c r="AT144" s="11"/>
      <c r="AU144" s="12"/>
      <c r="AV144" s="25">
        <f t="shared" si="64"/>
        <v>0</v>
      </c>
    </row>
    <row r="145" spans="1:48" x14ac:dyDescent="0.25">
      <c r="A145" s="10">
        <f t="shared" si="37"/>
        <v>7</v>
      </c>
      <c r="B145" s="3" t="s">
        <v>49</v>
      </c>
      <c r="C145" s="21" t="s">
        <v>63</v>
      </c>
      <c r="D145" s="75"/>
      <c r="E145" s="75"/>
      <c r="F145" s="75"/>
      <c r="G145" s="76"/>
      <c r="H145" s="77">
        <f t="shared" si="56"/>
        <v>0</v>
      </c>
      <c r="I145" s="75"/>
      <c r="J145" s="75"/>
      <c r="K145" s="75"/>
      <c r="L145" s="76"/>
      <c r="M145" s="77">
        <f t="shared" si="57"/>
        <v>0</v>
      </c>
      <c r="N145" s="75"/>
      <c r="O145" s="75"/>
      <c r="P145" s="75"/>
      <c r="Q145" s="76"/>
      <c r="R145" s="77">
        <f t="shared" si="58"/>
        <v>0</v>
      </c>
      <c r="S145" s="75"/>
      <c r="T145" s="75"/>
      <c r="U145" s="75"/>
      <c r="V145" s="76"/>
      <c r="W145" s="77">
        <f t="shared" si="59"/>
        <v>0</v>
      </c>
      <c r="X145" s="11"/>
      <c r="Y145" s="11"/>
      <c r="Z145" s="11"/>
      <c r="AA145" s="12"/>
      <c r="AB145" s="16">
        <f t="shared" si="60"/>
        <v>0</v>
      </c>
      <c r="AC145" s="11"/>
      <c r="AD145" s="11"/>
      <c r="AE145" s="11"/>
      <c r="AF145" s="12"/>
      <c r="AG145" s="16">
        <f t="shared" si="61"/>
        <v>0</v>
      </c>
      <c r="AH145" s="11"/>
      <c r="AI145" s="11"/>
      <c r="AJ145" s="11"/>
      <c r="AK145" s="12"/>
      <c r="AL145" s="16">
        <f t="shared" si="62"/>
        <v>0</v>
      </c>
      <c r="AM145" s="11"/>
      <c r="AN145" s="11"/>
      <c r="AO145" s="11"/>
      <c r="AP145" s="12"/>
      <c r="AQ145" s="16">
        <f t="shared" si="63"/>
        <v>0</v>
      </c>
      <c r="AR145" s="11"/>
      <c r="AS145" s="11"/>
      <c r="AT145" s="11"/>
      <c r="AU145" s="12"/>
      <c r="AV145" s="25">
        <f t="shared" si="64"/>
        <v>0</v>
      </c>
    </row>
    <row r="146" spans="1:48" x14ac:dyDescent="0.25">
      <c r="A146" s="10">
        <f t="shared" si="37"/>
        <v>7</v>
      </c>
      <c r="B146" s="3" t="s">
        <v>50</v>
      </c>
      <c r="C146" s="21" t="s">
        <v>63</v>
      </c>
      <c r="D146" s="75"/>
      <c r="E146" s="75"/>
      <c r="F146" s="75"/>
      <c r="G146" s="76"/>
      <c r="H146" s="77">
        <f t="shared" si="56"/>
        <v>0</v>
      </c>
      <c r="I146" s="75"/>
      <c r="J146" s="75"/>
      <c r="K146" s="75"/>
      <c r="L146" s="76"/>
      <c r="M146" s="77">
        <f t="shared" si="57"/>
        <v>0</v>
      </c>
      <c r="N146" s="75"/>
      <c r="O146" s="75"/>
      <c r="P146" s="75"/>
      <c r="Q146" s="76"/>
      <c r="R146" s="77">
        <f t="shared" si="58"/>
        <v>0</v>
      </c>
      <c r="S146" s="75"/>
      <c r="T146" s="75"/>
      <c r="U146" s="75"/>
      <c r="V146" s="76"/>
      <c r="W146" s="77">
        <f t="shared" si="59"/>
        <v>0</v>
      </c>
      <c r="X146" s="11"/>
      <c r="Y146" s="11"/>
      <c r="Z146" s="11"/>
      <c r="AA146" s="12"/>
      <c r="AB146" s="16">
        <f t="shared" si="60"/>
        <v>0</v>
      </c>
      <c r="AC146" s="11"/>
      <c r="AD146" s="11"/>
      <c r="AE146" s="11"/>
      <c r="AF146" s="12"/>
      <c r="AG146" s="16">
        <f t="shared" si="61"/>
        <v>0</v>
      </c>
      <c r="AH146" s="11"/>
      <c r="AI146" s="11"/>
      <c r="AJ146" s="11"/>
      <c r="AK146" s="12"/>
      <c r="AL146" s="16">
        <f t="shared" si="62"/>
        <v>0</v>
      </c>
      <c r="AM146" s="11"/>
      <c r="AN146" s="11"/>
      <c r="AO146" s="11"/>
      <c r="AP146" s="12"/>
      <c r="AQ146" s="16">
        <f t="shared" si="63"/>
        <v>0</v>
      </c>
      <c r="AR146" s="11"/>
      <c r="AS146" s="11"/>
      <c r="AT146" s="11"/>
      <c r="AU146" s="12"/>
      <c r="AV146" s="25">
        <f t="shared" si="64"/>
        <v>0</v>
      </c>
    </row>
    <row r="147" spans="1:48" x14ac:dyDescent="0.25">
      <c r="A147" s="10">
        <f t="shared" si="37"/>
        <v>7</v>
      </c>
      <c r="B147" s="3" t="s">
        <v>51</v>
      </c>
      <c r="C147" s="21" t="s">
        <v>63</v>
      </c>
      <c r="D147" s="75"/>
      <c r="E147" s="75"/>
      <c r="F147" s="75"/>
      <c r="G147" s="76"/>
      <c r="H147" s="77">
        <f t="shared" si="56"/>
        <v>0</v>
      </c>
      <c r="I147" s="75"/>
      <c r="J147" s="75"/>
      <c r="K147" s="75"/>
      <c r="L147" s="76"/>
      <c r="M147" s="77">
        <f t="shared" si="57"/>
        <v>0</v>
      </c>
      <c r="N147" s="75"/>
      <c r="O147" s="75"/>
      <c r="P147" s="75"/>
      <c r="Q147" s="76"/>
      <c r="R147" s="77">
        <f t="shared" si="58"/>
        <v>0</v>
      </c>
      <c r="S147" s="75"/>
      <c r="T147" s="75"/>
      <c r="U147" s="75"/>
      <c r="V147" s="76"/>
      <c r="W147" s="77">
        <f t="shared" si="59"/>
        <v>0</v>
      </c>
      <c r="X147" s="11"/>
      <c r="Y147" s="11"/>
      <c r="Z147" s="11"/>
      <c r="AA147" s="12"/>
      <c r="AB147" s="16">
        <f t="shared" si="60"/>
        <v>0</v>
      </c>
      <c r="AC147" s="11"/>
      <c r="AD147" s="11"/>
      <c r="AE147" s="11"/>
      <c r="AF147" s="12"/>
      <c r="AG147" s="16">
        <f t="shared" si="61"/>
        <v>0</v>
      </c>
      <c r="AH147" s="11"/>
      <c r="AI147" s="11"/>
      <c r="AJ147" s="11"/>
      <c r="AK147" s="12"/>
      <c r="AL147" s="16">
        <f t="shared" si="62"/>
        <v>0</v>
      </c>
      <c r="AM147" s="11"/>
      <c r="AN147" s="11"/>
      <c r="AO147" s="11"/>
      <c r="AP147" s="12"/>
      <c r="AQ147" s="16">
        <f t="shared" si="63"/>
        <v>0</v>
      </c>
      <c r="AR147" s="11"/>
      <c r="AS147" s="11"/>
      <c r="AT147" s="11"/>
      <c r="AU147" s="12"/>
      <c r="AV147" s="25">
        <f t="shared" si="64"/>
        <v>0</v>
      </c>
    </row>
    <row r="148" spans="1:48" x14ac:dyDescent="0.25">
      <c r="A148" s="10">
        <f t="shared" si="37"/>
        <v>7</v>
      </c>
      <c r="B148" s="3" t="s">
        <v>52</v>
      </c>
      <c r="C148" s="21" t="s">
        <v>63</v>
      </c>
      <c r="D148" s="75"/>
      <c r="E148" s="75"/>
      <c r="F148" s="75"/>
      <c r="G148" s="76"/>
      <c r="H148" s="77">
        <f t="shared" si="56"/>
        <v>0</v>
      </c>
      <c r="I148" s="75"/>
      <c r="J148" s="75"/>
      <c r="K148" s="75"/>
      <c r="L148" s="76"/>
      <c r="M148" s="77">
        <f t="shared" si="57"/>
        <v>0</v>
      </c>
      <c r="N148" s="75"/>
      <c r="O148" s="75"/>
      <c r="P148" s="75"/>
      <c r="Q148" s="76"/>
      <c r="R148" s="77">
        <f t="shared" si="58"/>
        <v>0</v>
      </c>
      <c r="S148" s="75"/>
      <c r="T148" s="75"/>
      <c r="U148" s="75"/>
      <c r="V148" s="76"/>
      <c r="W148" s="77">
        <f t="shared" si="59"/>
        <v>0</v>
      </c>
      <c r="X148" s="11"/>
      <c r="Y148" s="11"/>
      <c r="Z148" s="11"/>
      <c r="AA148" s="12"/>
      <c r="AB148" s="16">
        <f t="shared" si="60"/>
        <v>0</v>
      </c>
      <c r="AC148" s="11"/>
      <c r="AD148" s="11"/>
      <c r="AE148" s="11"/>
      <c r="AF148" s="12"/>
      <c r="AG148" s="16">
        <f t="shared" si="61"/>
        <v>0</v>
      </c>
      <c r="AH148" s="11"/>
      <c r="AI148" s="11"/>
      <c r="AJ148" s="11"/>
      <c r="AK148" s="12"/>
      <c r="AL148" s="16">
        <f t="shared" si="62"/>
        <v>0</v>
      </c>
      <c r="AM148" s="11"/>
      <c r="AN148" s="11"/>
      <c r="AO148" s="11"/>
      <c r="AP148" s="12"/>
      <c r="AQ148" s="16">
        <f t="shared" si="63"/>
        <v>0</v>
      </c>
      <c r="AR148" s="11"/>
      <c r="AS148" s="11"/>
      <c r="AT148" s="11"/>
      <c r="AU148" s="12"/>
      <c r="AV148" s="25">
        <f t="shared" si="64"/>
        <v>0</v>
      </c>
    </row>
    <row r="149" spans="1:48" x14ac:dyDescent="0.25">
      <c r="A149" s="10">
        <f t="shared" si="37"/>
        <v>7</v>
      </c>
      <c r="B149" s="3" t="s">
        <v>53</v>
      </c>
      <c r="C149" s="21" t="s">
        <v>63</v>
      </c>
      <c r="D149" s="75"/>
      <c r="E149" s="75"/>
      <c r="F149" s="75"/>
      <c r="G149" s="76"/>
      <c r="H149" s="77">
        <f t="shared" si="56"/>
        <v>0</v>
      </c>
      <c r="I149" s="75"/>
      <c r="J149" s="75"/>
      <c r="K149" s="75"/>
      <c r="L149" s="76"/>
      <c r="M149" s="77">
        <f t="shared" si="57"/>
        <v>0</v>
      </c>
      <c r="N149" s="75"/>
      <c r="O149" s="75"/>
      <c r="P149" s="75"/>
      <c r="Q149" s="76"/>
      <c r="R149" s="77">
        <f t="shared" si="58"/>
        <v>0</v>
      </c>
      <c r="S149" s="75"/>
      <c r="T149" s="75"/>
      <c r="U149" s="75"/>
      <c r="V149" s="76"/>
      <c r="W149" s="77">
        <f t="shared" si="59"/>
        <v>0</v>
      </c>
      <c r="X149" s="11"/>
      <c r="Y149" s="11"/>
      <c r="Z149" s="11"/>
      <c r="AA149" s="12"/>
      <c r="AB149" s="16">
        <f t="shared" si="60"/>
        <v>0</v>
      </c>
      <c r="AC149" s="11"/>
      <c r="AD149" s="11"/>
      <c r="AE149" s="11"/>
      <c r="AF149" s="12"/>
      <c r="AG149" s="16">
        <f t="shared" si="61"/>
        <v>0</v>
      </c>
      <c r="AH149" s="11"/>
      <c r="AI149" s="11"/>
      <c r="AJ149" s="11"/>
      <c r="AK149" s="12"/>
      <c r="AL149" s="16">
        <f t="shared" si="62"/>
        <v>0</v>
      </c>
      <c r="AM149" s="11"/>
      <c r="AN149" s="11"/>
      <c r="AO149" s="11"/>
      <c r="AP149" s="12"/>
      <c r="AQ149" s="16">
        <f t="shared" si="63"/>
        <v>0</v>
      </c>
      <c r="AR149" s="11"/>
      <c r="AS149" s="11"/>
      <c r="AT149" s="11"/>
      <c r="AU149" s="12"/>
      <c r="AV149" s="25">
        <f t="shared" si="64"/>
        <v>0</v>
      </c>
    </row>
    <row r="150" spans="1:48" x14ac:dyDescent="0.25">
      <c r="A150" s="10">
        <f t="shared" si="37"/>
        <v>7</v>
      </c>
      <c r="B150" s="3" t="s">
        <v>54</v>
      </c>
      <c r="C150" s="21" t="s">
        <v>63</v>
      </c>
      <c r="D150" s="75"/>
      <c r="E150" s="75"/>
      <c r="F150" s="75"/>
      <c r="G150" s="76"/>
      <c r="H150" s="77">
        <f t="shared" si="56"/>
        <v>0</v>
      </c>
      <c r="I150" s="75"/>
      <c r="J150" s="75"/>
      <c r="K150" s="75"/>
      <c r="L150" s="76"/>
      <c r="M150" s="77">
        <f t="shared" si="57"/>
        <v>0</v>
      </c>
      <c r="N150" s="75"/>
      <c r="O150" s="75"/>
      <c r="P150" s="75"/>
      <c r="Q150" s="76"/>
      <c r="R150" s="77">
        <f t="shared" si="58"/>
        <v>0</v>
      </c>
      <c r="S150" s="75"/>
      <c r="T150" s="75"/>
      <c r="U150" s="75"/>
      <c r="V150" s="76"/>
      <c r="W150" s="77">
        <f t="shared" si="59"/>
        <v>0</v>
      </c>
      <c r="X150" s="11"/>
      <c r="Y150" s="11"/>
      <c r="Z150" s="11"/>
      <c r="AA150" s="12"/>
      <c r="AB150" s="16">
        <f t="shared" si="60"/>
        <v>0</v>
      </c>
      <c r="AC150" s="11"/>
      <c r="AD150" s="11"/>
      <c r="AE150" s="11"/>
      <c r="AF150" s="12"/>
      <c r="AG150" s="16">
        <f t="shared" si="61"/>
        <v>0</v>
      </c>
      <c r="AH150" s="11"/>
      <c r="AI150" s="11"/>
      <c r="AJ150" s="11"/>
      <c r="AK150" s="12"/>
      <c r="AL150" s="16">
        <f t="shared" si="62"/>
        <v>0</v>
      </c>
      <c r="AM150" s="11"/>
      <c r="AN150" s="11"/>
      <c r="AO150" s="11"/>
      <c r="AP150" s="12"/>
      <c r="AQ150" s="16">
        <f t="shared" si="63"/>
        <v>0</v>
      </c>
      <c r="AR150" s="11"/>
      <c r="AS150" s="11"/>
      <c r="AT150" s="11"/>
      <c r="AU150" s="12"/>
      <c r="AV150" s="25">
        <f t="shared" si="64"/>
        <v>0</v>
      </c>
    </row>
    <row r="151" spans="1:48" x14ac:dyDescent="0.25">
      <c r="A151" s="10">
        <f t="shared" si="37"/>
        <v>7</v>
      </c>
      <c r="B151" s="3" t="s">
        <v>23</v>
      </c>
      <c r="C151" s="21" t="s">
        <v>63</v>
      </c>
      <c r="D151" s="75"/>
      <c r="E151" s="75"/>
      <c r="F151" s="75"/>
      <c r="G151" s="76"/>
      <c r="H151" s="77">
        <f t="shared" si="56"/>
        <v>0</v>
      </c>
      <c r="I151" s="75"/>
      <c r="J151" s="75"/>
      <c r="K151" s="75"/>
      <c r="L151" s="76"/>
      <c r="M151" s="77">
        <f t="shared" si="57"/>
        <v>0</v>
      </c>
      <c r="N151" s="75"/>
      <c r="O151" s="75"/>
      <c r="P151" s="75"/>
      <c r="Q151" s="76"/>
      <c r="R151" s="77">
        <f t="shared" si="58"/>
        <v>0</v>
      </c>
      <c r="S151" s="75"/>
      <c r="T151" s="75"/>
      <c r="U151" s="75"/>
      <c r="V151" s="76"/>
      <c r="W151" s="77">
        <f t="shared" si="59"/>
        <v>0</v>
      </c>
      <c r="X151" s="11"/>
      <c r="Y151" s="11"/>
      <c r="Z151" s="11"/>
      <c r="AA151" s="12"/>
      <c r="AB151" s="16">
        <f t="shared" si="60"/>
        <v>0</v>
      </c>
      <c r="AC151" s="11"/>
      <c r="AD151" s="11"/>
      <c r="AE151" s="11"/>
      <c r="AF151" s="12"/>
      <c r="AG151" s="16">
        <f t="shared" si="61"/>
        <v>0</v>
      </c>
      <c r="AH151" s="11"/>
      <c r="AI151" s="11"/>
      <c r="AJ151" s="11"/>
      <c r="AK151" s="12"/>
      <c r="AL151" s="16">
        <f t="shared" si="62"/>
        <v>0</v>
      </c>
      <c r="AM151" s="11"/>
      <c r="AN151" s="11"/>
      <c r="AO151" s="11"/>
      <c r="AP151" s="12"/>
      <c r="AQ151" s="16">
        <f t="shared" si="63"/>
        <v>0</v>
      </c>
      <c r="AR151" s="11"/>
      <c r="AS151" s="11"/>
      <c r="AT151" s="11"/>
      <c r="AU151" s="12"/>
      <c r="AV151" s="25">
        <f t="shared" si="64"/>
        <v>0</v>
      </c>
    </row>
    <row r="152" spans="1:48" x14ac:dyDescent="0.25">
      <c r="A152" s="10">
        <f t="shared" si="37"/>
        <v>7</v>
      </c>
      <c r="B152" s="3" t="s">
        <v>8</v>
      </c>
      <c r="C152" s="21" t="s">
        <v>63</v>
      </c>
      <c r="D152" s="75"/>
      <c r="E152" s="75"/>
      <c r="F152" s="75"/>
      <c r="G152" s="76"/>
      <c r="H152" s="77">
        <f t="shared" si="56"/>
        <v>0</v>
      </c>
      <c r="I152" s="75"/>
      <c r="J152" s="75"/>
      <c r="K152" s="75"/>
      <c r="L152" s="76"/>
      <c r="M152" s="77">
        <f t="shared" si="57"/>
        <v>0</v>
      </c>
      <c r="N152" s="75"/>
      <c r="O152" s="75"/>
      <c r="P152" s="75"/>
      <c r="Q152" s="76"/>
      <c r="R152" s="77">
        <f t="shared" si="58"/>
        <v>0</v>
      </c>
      <c r="S152" s="75"/>
      <c r="T152" s="75"/>
      <c r="U152" s="75"/>
      <c r="V152" s="76"/>
      <c r="W152" s="77">
        <f t="shared" si="59"/>
        <v>0</v>
      </c>
      <c r="X152" s="11"/>
      <c r="Y152" s="11"/>
      <c r="Z152" s="11"/>
      <c r="AA152" s="12"/>
      <c r="AB152" s="16">
        <f t="shared" si="60"/>
        <v>0</v>
      </c>
      <c r="AC152" s="11"/>
      <c r="AD152" s="11"/>
      <c r="AE152" s="11"/>
      <c r="AF152" s="12"/>
      <c r="AG152" s="16">
        <f t="shared" si="61"/>
        <v>0</v>
      </c>
      <c r="AH152" s="11"/>
      <c r="AI152" s="11"/>
      <c r="AJ152" s="11"/>
      <c r="AK152" s="12"/>
      <c r="AL152" s="16">
        <f t="shared" si="62"/>
        <v>0</v>
      </c>
      <c r="AM152" s="11"/>
      <c r="AN152" s="11"/>
      <c r="AO152" s="11"/>
      <c r="AP152" s="12"/>
      <c r="AQ152" s="16">
        <f t="shared" si="63"/>
        <v>0</v>
      </c>
      <c r="AR152" s="11"/>
      <c r="AS152" s="11"/>
      <c r="AT152" s="11"/>
      <c r="AU152" s="12"/>
      <c r="AV152" s="25">
        <f t="shared" si="64"/>
        <v>0</v>
      </c>
    </row>
    <row r="153" spans="1:48" x14ac:dyDescent="0.25">
      <c r="A153" s="10">
        <f t="shared" si="37"/>
        <v>7</v>
      </c>
      <c r="B153" s="3" t="s">
        <v>9</v>
      </c>
      <c r="C153" s="21" t="s">
        <v>63</v>
      </c>
      <c r="D153" s="75"/>
      <c r="E153" s="75"/>
      <c r="F153" s="75"/>
      <c r="G153" s="76"/>
      <c r="H153" s="77">
        <f t="shared" si="56"/>
        <v>0</v>
      </c>
      <c r="I153" s="75"/>
      <c r="J153" s="75"/>
      <c r="K153" s="75"/>
      <c r="L153" s="76"/>
      <c r="M153" s="77">
        <f t="shared" si="57"/>
        <v>0</v>
      </c>
      <c r="N153" s="75"/>
      <c r="O153" s="75"/>
      <c r="P153" s="75"/>
      <c r="Q153" s="76"/>
      <c r="R153" s="77">
        <f t="shared" si="58"/>
        <v>0</v>
      </c>
      <c r="S153" s="75"/>
      <c r="T153" s="75"/>
      <c r="U153" s="75"/>
      <c r="V153" s="76"/>
      <c r="W153" s="77">
        <f t="shared" si="59"/>
        <v>0</v>
      </c>
      <c r="X153" s="11"/>
      <c r="Y153" s="11"/>
      <c r="Z153" s="11"/>
      <c r="AA153" s="12"/>
      <c r="AB153" s="16">
        <f t="shared" si="60"/>
        <v>0</v>
      </c>
      <c r="AC153" s="11"/>
      <c r="AD153" s="11"/>
      <c r="AE153" s="11"/>
      <c r="AF153" s="12"/>
      <c r="AG153" s="16">
        <f t="shared" si="61"/>
        <v>0</v>
      </c>
      <c r="AH153" s="11"/>
      <c r="AI153" s="11"/>
      <c r="AJ153" s="11"/>
      <c r="AK153" s="12"/>
      <c r="AL153" s="16">
        <f t="shared" si="62"/>
        <v>0</v>
      </c>
      <c r="AM153" s="11"/>
      <c r="AN153" s="11"/>
      <c r="AO153" s="11"/>
      <c r="AP153" s="12"/>
      <c r="AQ153" s="16">
        <f t="shared" si="63"/>
        <v>0</v>
      </c>
      <c r="AR153" s="11"/>
      <c r="AS153" s="11"/>
      <c r="AT153" s="11"/>
      <c r="AU153" s="12"/>
      <c r="AV153" s="25">
        <f t="shared" si="64"/>
        <v>0</v>
      </c>
    </row>
    <row r="154" spans="1:48" x14ac:dyDescent="0.25">
      <c r="A154" s="10">
        <f t="shared" si="37"/>
        <v>7</v>
      </c>
      <c r="B154" s="3" t="s">
        <v>10</v>
      </c>
      <c r="C154" s="21" t="s">
        <v>63</v>
      </c>
      <c r="D154" s="75"/>
      <c r="E154" s="75"/>
      <c r="F154" s="75"/>
      <c r="G154" s="76"/>
      <c r="H154" s="77">
        <f t="shared" si="56"/>
        <v>0</v>
      </c>
      <c r="I154" s="75"/>
      <c r="J154" s="75"/>
      <c r="K154" s="75"/>
      <c r="L154" s="76"/>
      <c r="M154" s="77">
        <f t="shared" si="57"/>
        <v>0</v>
      </c>
      <c r="N154" s="75"/>
      <c r="O154" s="75"/>
      <c r="P154" s="75"/>
      <c r="Q154" s="76"/>
      <c r="R154" s="77">
        <f t="shared" si="58"/>
        <v>0</v>
      </c>
      <c r="S154" s="75"/>
      <c r="T154" s="75"/>
      <c r="U154" s="75"/>
      <c r="V154" s="76"/>
      <c r="W154" s="77">
        <f t="shared" si="59"/>
        <v>0</v>
      </c>
      <c r="X154" s="11"/>
      <c r="Y154" s="11"/>
      <c r="Z154" s="11"/>
      <c r="AA154" s="12"/>
      <c r="AB154" s="16">
        <f t="shared" si="60"/>
        <v>0</v>
      </c>
      <c r="AC154" s="11"/>
      <c r="AD154" s="11"/>
      <c r="AE154" s="11"/>
      <c r="AF154" s="12"/>
      <c r="AG154" s="16">
        <f t="shared" si="61"/>
        <v>0</v>
      </c>
      <c r="AH154" s="11"/>
      <c r="AI154" s="11"/>
      <c r="AJ154" s="11"/>
      <c r="AK154" s="12"/>
      <c r="AL154" s="16">
        <f t="shared" si="62"/>
        <v>0</v>
      </c>
      <c r="AM154" s="11"/>
      <c r="AN154" s="11"/>
      <c r="AO154" s="11"/>
      <c r="AP154" s="12"/>
      <c r="AQ154" s="16">
        <f t="shared" si="63"/>
        <v>0</v>
      </c>
      <c r="AR154" s="11"/>
      <c r="AS154" s="11"/>
      <c r="AT154" s="11"/>
      <c r="AU154" s="12"/>
      <c r="AV154" s="25">
        <f t="shared" si="64"/>
        <v>0</v>
      </c>
    </row>
    <row r="155" spans="1:48" x14ac:dyDescent="0.25">
      <c r="A155" s="10">
        <f t="shared" si="37"/>
        <v>7</v>
      </c>
      <c r="B155" s="3" t="s">
        <v>55</v>
      </c>
      <c r="C155" s="21" t="s">
        <v>63</v>
      </c>
      <c r="D155" s="75"/>
      <c r="E155" s="75"/>
      <c r="F155" s="75"/>
      <c r="G155" s="76"/>
      <c r="H155" s="77">
        <f t="shared" si="56"/>
        <v>0</v>
      </c>
      <c r="I155" s="75"/>
      <c r="J155" s="75"/>
      <c r="K155" s="75"/>
      <c r="L155" s="76"/>
      <c r="M155" s="77">
        <f t="shared" si="57"/>
        <v>0</v>
      </c>
      <c r="N155" s="75"/>
      <c r="O155" s="75"/>
      <c r="P155" s="75"/>
      <c r="Q155" s="76"/>
      <c r="R155" s="77">
        <f t="shared" si="58"/>
        <v>0</v>
      </c>
      <c r="S155" s="75"/>
      <c r="T155" s="75"/>
      <c r="U155" s="75"/>
      <c r="V155" s="76"/>
      <c r="W155" s="77">
        <f t="shared" si="59"/>
        <v>0</v>
      </c>
      <c r="X155" s="11"/>
      <c r="Y155" s="11"/>
      <c r="Z155" s="11"/>
      <c r="AA155" s="12"/>
      <c r="AB155" s="16">
        <f t="shared" si="60"/>
        <v>0</v>
      </c>
      <c r="AC155" s="11"/>
      <c r="AD155" s="11"/>
      <c r="AE155" s="11"/>
      <c r="AF155" s="12"/>
      <c r="AG155" s="16">
        <f t="shared" si="61"/>
        <v>0</v>
      </c>
      <c r="AH155" s="11"/>
      <c r="AI155" s="11"/>
      <c r="AJ155" s="11"/>
      <c r="AK155" s="12"/>
      <c r="AL155" s="16">
        <f t="shared" si="62"/>
        <v>0</v>
      </c>
      <c r="AM155" s="11"/>
      <c r="AN155" s="11"/>
      <c r="AO155" s="11"/>
      <c r="AP155" s="12"/>
      <c r="AQ155" s="16">
        <f t="shared" si="63"/>
        <v>0</v>
      </c>
      <c r="AR155" s="11"/>
      <c r="AS155" s="11"/>
      <c r="AT155" s="11"/>
      <c r="AU155" s="12"/>
      <c r="AV155" s="25">
        <f t="shared" si="64"/>
        <v>0</v>
      </c>
    </row>
    <row r="156" spans="1:48" x14ac:dyDescent="0.25">
      <c r="A156" s="10">
        <f t="shared" si="37"/>
        <v>7</v>
      </c>
      <c r="B156" s="22" t="s">
        <v>34</v>
      </c>
      <c r="C156" s="21" t="s">
        <v>63</v>
      </c>
      <c r="D156" s="78"/>
      <c r="E156" s="78"/>
      <c r="F156" s="78"/>
      <c r="G156" s="79"/>
      <c r="H156" s="80">
        <f t="shared" si="56"/>
        <v>0</v>
      </c>
      <c r="I156" s="78"/>
      <c r="J156" s="78"/>
      <c r="K156" s="78"/>
      <c r="L156" s="79"/>
      <c r="M156" s="80">
        <f t="shared" si="57"/>
        <v>0</v>
      </c>
      <c r="N156" s="78"/>
      <c r="O156" s="78"/>
      <c r="P156" s="78"/>
      <c r="Q156" s="79"/>
      <c r="R156" s="80">
        <f t="shared" si="58"/>
        <v>0</v>
      </c>
      <c r="S156" s="78"/>
      <c r="T156" s="78"/>
      <c r="U156" s="78"/>
      <c r="V156" s="79"/>
      <c r="W156" s="80">
        <f t="shared" si="59"/>
        <v>0</v>
      </c>
      <c r="X156" s="13"/>
      <c r="Y156" s="13"/>
      <c r="Z156" s="13"/>
      <c r="AA156" s="14"/>
      <c r="AB156" s="17">
        <f t="shared" si="60"/>
        <v>0</v>
      </c>
      <c r="AC156" s="13"/>
      <c r="AD156" s="13"/>
      <c r="AE156" s="13"/>
      <c r="AF156" s="14"/>
      <c r="AG156" s="17">
        <f t="shared" si="61"/>
        <v>0</v>
      </c>
      <c r="AH156" s="13"/>
      <c r="AI156" s="13"/>
      <c r="AJ156" s="13"/>
      <c r="AK156" s="14"/>
      <c r="AL156" s="17">
        <f t="shared" si="62"/>
        <v>0</v>
      </c>
      <c r="AM156" s="13"/>
      <c r="AN156" s="13"/>
      <c r="AO156" s="13"/>
      <c r="AP156" s="14"/>
      <c r="AQ156" s="17">
        <f t="shared" si="63"/>
        <v>0</v>
      </c>
      <c r="AR156" s="13"/>
      <c r="AS156" s="13"/>
      <c r="AT156" s="13"/>
      <c r="AU156" s="14"/>
      <c r="AV156" s="26">
        <f t="shared" si="64"/>
        <v>0</v>
      </c>
    </row>
    <row r="157" spans="1:48" x14ac:dyDescent="0.25">
      <c r="A157" s="10">
        <f t="shared" ref="A157:A220" si="65">A135+1</f>
        <v>7</v>
      </c>
      <c r="B157" s="27"/>
      <c r="C157" s="28"/>
      <c r="D157" s="81"/>
      <c r="E157" s="82"/>
      <c r="F157" s="82"/>
      <c r="G157" s="82"/>
      <c r="H157" s="83">
        <f>SUM(H137:H156)</f>
        <v>0</v>
      </c>
      <c r="I157" s="82"/>
      <c r="J157" s="82"/>
      <c r="K157" s="82"/>
      <c r="L157" s="82"/>
      <c r="M157" s="83">
        <f>SUM(M137:M156)</f>
        <v>0</v>
      </c>
      <c r="N157" s="82"/>
      <c r="O157" s="82"/>
      <c r="P157" s="82"/>
      <c r="Q157" s="82"/>
      <c r="R157" s="83">
        <f>SUM(R137:R156)</f>
        <v>0</v>
      </c>
      <c r="S157" s="82"/>
      <c r="T157" s="82"/>
      <c r="U157" s="82"/>
      <c r="V157" s="82"/>
      <c r="W157" s="83">
        <f>SUM(W137:W156)</f>
        <v>0</v>
      </c>
      <c r="X157" s="29"/>
      <c r="Y157" s="29"/>
      <c r="Z157" s="29"/>
      <c r="AA157" s="29"/>
      <c r="AB157" s="30">
        <f>SUM(AB137:AB156)</f>
        <v>0</v>
      </c>
      <c r="AC157" s="29"/>
      <c r="AD157" s="29"/>
      <c r="AE157" s="29"/>
      <c r="AF157" s="29"/>
      <c r="AG157" s="30">
        <f>SUM(AG137:AG156)</f>
        <v>0</v>
      </c>
      <c r="AH157" s="29"/>
      <c r="AI157" s="29"/>
      <c r="AJ157" s="29"/>
      <c r="AK157" s="29"/>
      <c r="AL157" s="30">
        <f>SUM(AL137:AL156)</f>
        <v>0</v>
      </c>
      <c r="AM157" s="29"/>
      <c r="AN157" s="29"/>
      <c r="AO157" s="29"/>
      <c r="AP157" s="29"/>
      <c r="AQ157" s="30">
        <f>SUM(AQ137:AQ156)</f>
        <v>0</v>
      </c>
      <c r="AR157" s="29"/>
      <c r="AS157" s="29"/>
      <c r="AT157" s="29"/>
      <c r="AU157" s="29"/>
      <c r="AV157" s="30">
        <f>SUM(AV137:AV156)</f>
        <v>0</v>
      </c>
    </row>
    <row r="158" spans="1:48" x14ac:dyDescent="0.25">
      <c r="A158" s="10">
        <f t="shared" si="65"/>
        <v>7</v>
      </c>
      <c r="B158" s="115" t="str">
        <f>"Буква (или иное название) класса "&amp;A424&amp;":"</f>
        <v>Буква (или иное название) класса 20:</v>
      </c>
      <c r="C158" s="116"/>
      <c r="D158" s="106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</row>
    <row r="159" spans="1:48" x14ac:dyDescent="0.25">
      <c r="A159" s="10">
        <f t="shared" si="65"/>
        <v>7</v>
      </c>
      <c r="B159" s="3" t="s">
        <v>0</v>
      </c>
      <c r="C159" s="21" t="s">
        <v>63</v>
      </c>
      <c r="D159" s="75"/>
      <c r="E159" s="75"/>
      <c r="F159" s="75"/>
      <c r="G159" s="76"/>
      <c r="H159" s="77">
        <f t="shared" ref="H159:H178" si="66">COUNTA(D159:G159)</f>
        <v>0</v>
      </c>
      <c r="I159" s="75"/>
      <c r="J159" s="75"/>
      <c r="K159" s="75"/>
      <c r="L159" s="76"/>
      <c r="M159" s="77">
        <f t="shared" ref="M159:M178" si="67">COUNTA(I159:L159)</f>
        <v>0</v>
      </c>
      <c r="N159" s="75"/>
      <c r="O159" s="75"/>
      <c r="P159" s="75"/>
      <c r="Q159" s="76"/>
      <c r="R159" s="77">
        <f t="shared" ref="R159:R178" si="68">COUNTA(N159:Q159)</f>
        <v>0</v>
      </c>
      <c r="S159" s="75"/>
      <c r="T159" s="75"/>
      <c r="U159" s="75"/>
      <c r="V159" s="76"/>
      <c r="W159" s="77">
        <f t="shared" ref="W159:W178" si="69">COUNTA(S159:V159)</f>
        <v>0</v>
      </c>
      <c r="X159" s="11"/>
      <c r="Y159" s="11"/>
      <c r="Z159" s="11"/>
      <c r="AA159" s="12"/>
      <c r="AB159" s="16">
        <f t="shared" ref="AB159:AB178" si="70">COUNTA(X159:AA159)</f>
        <v>0</v>
      </c>
      <c r="AC159" s="11"/>
      <c r="AD159" s="11"/>
      <c r="AE159" s="11"/>
      <c r="AF159" s="12"/>
      <c r="AG159" s="16">
        <f t="shared" ref="AG159:AG178" si="71">COUNTA(AC159:AF159)</f>
        <v>0</v>
      </c>
      <c r="AH159" s="11"/>
      <c r="AI159" s="11"/>
      <c r="AJ159" s="11"/>
      <c r="AK159" s="12"/>
      <c r="AL159" s="16">
        <f t="shared" ref="AL159:AL178" si="72">COUNTA(AH159:AK159)</f>
        <v>0</v>
      </c>
      <c r="AM159" s="11"/>
      <c r="AN159" s="11"/>
      <c r="AO159" s="11"/>
      <c r="AP159" s="12"/>
      <c r="AQ159" s="16">
        <f t="shared" ref="AQ159:AQ178" si="73">COUNTA(AM159:AP159)</f>
        <v>0</v>
      </c>
      <c r="AR159" s="11"/>
      <c r="AS159" s="11"/>
      <c r="AT159" s="11"/>
      <c r="AU159" s="12"/>
      <c r="AV159" s="25">
        <f t="shared" ref="AV159:AV178" si="74">COUNTA(AR159:AU159)</f>
        <v>0</v>
      </c>
    </row>
    <row r="160" spans="1:48" x14ac:dyDescent="0.25">
      <c r="A160" s="10">
        <f t="shared" si="65"/>
        <v>8</v>
      </c>
      <c r="B160" s="3" t="s">
        <v>45</v>
      </c>
      <c r="C160" s="21" t="s">
        <v>63</v>
      </c>
      <c r="D160" s="75"/>
      <c r="E160" s="75"/>
      <c r="F160" s="75"/>
      <c r="G160" s="76"/>
      <c r="H160" s="77">
        <f t="shared" si="66"/>
        <v>0</v>
      </c>
      <c r="I160" s="75"/>
      <c r="J160" s="75"/>
      <c r="K160" s="75"/>
      <c r="L160" s="76"/>
      <c r="M160" s="77">
        <f t="shared" si="67"/>
        <v>0</v>
      </c>
      <c r="N160" s="75"/>
      <c r="O160" s="75"/>
      <c r="P160" s="75"/>
      <c r="Q160" s="76"/>
      <c r="R160" s="77">
        <f t="shared" si="68"/>
        <v>0</v>
      </c>
      <c r="S160" s="75"/>
      <c r="T160" s="75"/>
      <c r="U160" s="75"/>
      <c r="V160" s="76"/>
      <c r="W160" s="77">
        <f t="shared" si="69"/>
        <v>0</v>
      </c>
      <c r="X160" s="11"/>
      <c r="Y160" s="11"/>
      <c r="Z160" s="11"/>
      <c r="AA160" s="12"/>
      <c r="AB160" s="16">
        <f t="shared" si="70"/>
        <v>0</v>
      </c>
      <c r="AC160" s="11"/>
      <c r="AD160" s="11"/>
      <c r="AE160" s="11"/>
      <c r="AF160" s="12"/>
      <c r="AG160" s="16">
        <f t="shared" si="71"/>
        <v>0</v>
      </c>
      <c r="AH160" s="11"/>
      <c r="AI160" s="11"/>
      <c r="AJ160" s="11"/>
      <c r="AK160" s="12"/>
      <c r="AL160" s="16">
        <f t="shared" si="72"/>
        <v>0</v>
      </c>
      <c r="AM160" s="11"/>
      <c r="AN160" s="11"/>
      <c r="AO160" s="11"/>
      <c r="AP160" s="12"/>
      <c r="AQ160" s="16">
        <f t="shared" si="73"/>
        <v>0</v>
      </c>
      <c r="AR160" s="11"/>
      <c r="AS160" s="11"/>
      <c r="AT160" s="11"/>
      <c r="AU160" s="12"/>
      <c r="AV160" s="25">
        <f t="shared" si="74"/>
        <v>0</v>
      </c>
    </row>
    <row r="161" spans="1:48" x14ac:dyDescent="0.25">
      <c r="A161" s="10">
        <f t="shared" si="65"/>
        <v>8</v>
      </c>
      <c r="B161" s="3" t="s">
        <v>2</v>
      </c>
      <c r="C161" s="21" t="s">
        <v>63</v>
      </c>
      <c r="D161" s="75"/>
      <c r="E161" s="75"/>
      <c r="F161" s="75"/>
      <c r="G161" s="76"/>
      <c r="H161" s="77">
        <f t="shared" si="66"/>
        <v>0</v>
      </c>
      <c r="I161" s="75"/>
      <c r="J161" s="75"/>
      <c r="K161" s="75"/>
      <c r="L161" s="76"/>
      <c r="M161" s="77">
        <f t="shared" si="67"/>
        <v>0</v>
      </c>
      <c r="N161" s="75"/>
      <c r="O161" s="75"/>
      <c r="P161" s="75"/>
      <c r="Q161" s="76"/>
      <c r="R161" s="77">
        <f t="shared" si="68"/>
        <v>0</v>
      </c>
      <c r="S161" s="75"/>
      <c r="T161" s="75"/>
      <c r="U161" s="75"/>
      <c r="V161" s="76"/>
      <c r="W161" s="77">
        <f t="shared" si="69"/>
        <v>0</v>
      </c>
      <c r="X161" s="11"/>
      <c r="Y161" s="11"/>
      <c r="Z161" s="11"/>
      <c r="AA161" s="12"/>
      <c r="AB161" s="16">
        <f t="shared" si="70"/>
        <v>0</v>
      </c>
      <c r="AC161" s="11"/>
      <c r="AD161" s="11"/>
      <c r="AE161" s="11"/>
      <c r="AF161" s="12"/>
      <c r="AG161" s="16">
        <f t="shared" si="71"/>
        <v>0</v>
      </c>
      <c r="AH161" s="11"/>
      <c r="AI161" s="11"/>
      <c r="AJ161" s="11"/>
      <c r="AK161" s="12"/>
      <c r="AL161" s="16">
        <f t="shared" si="72"/>
        <v>0</v>
      </c>
      <c r="AM161" s="11"/>
      <c r="AN161" s="11"/>
      <c r="AO161" s="11"/>
      <c r="AP161" s="12"/>
      <c r="AQ161" s="16">
        <f t="shared" si="73"/>
        <v>0</v>
      </c>
      <c r="AR161" s="11"/>
      <c r="AS161" s="11"/>
      <c r="AT161" s="11"/>
      <c r="AU161" s="12"/>
      <c r="AV161" s="25">
        <f t="shared" si="74"/>
        <v>0</v>
      </c>
    </row>
    <row r="162" spans="1:48" x14ac:dyDescent="0.25">
      <c r="A162" s="10">
        <f t="shared" si="65"/>
        <v>8</v>
      </c>
      <c r="B162" s="3" t="s">
        <v>46</v>
      </c>
      <c r="C162" s="21" t="s">
        <v>63</v>
      </c>
      <c r="D162" s="75"/>
      <c r="E162" s="75"/>
      <c r="F162" s="75"/>
      <c r="G162" s="76"/>
      <c r="H162" s="77">
        <f t="shared" si="66"/>
        <v>0</v>
      </c>
      <c r="I162" s="75"/>
      <c r="J162" s="75"/>
      <c r="K162" s="75"/>
      <c r="L162" s="76"/>
      <c r="M162" s="77">
        <f t="shared" si="67"/>
        <v>0</v>
      </c>
      <c r="N162" s="75"/>
      <c r="O162" s="75"/>
      <c r="P162" s="75"/>
      <c r="Q162" s="76"/>
      <c r="R162" s="77">
        <f t="shared" si="68"/>
        <v>0</v>
      </c>
      <c r="S162" s="75"/>
      <c r="T162" s="75"/>
      <c r="U162" s="75"/>
      <c r="V162" s="76"/>
      <c r="W162" s="77">
        <f t="shared" si="69"/>
        <v>0</v>
      </c>
      <c r="X162" s="11"/>
      <c r="Y162" s="11"/>
      <c r="Z162" s="11"/>
      <c r="AA162" s="12"/>
      <c r="AB162" s="16">
        <f t="shared" si="70"/>
        <v>0</v>
      </c>
      <c r="AC162" s="11"/>
      <c r="AD162" s="11"/>
      <c r="AE162" s="11"/>
      <c r="AF162" s="12"/>
      <c r="AG162" s="16">
        <f t="shared" si="71"/>
        <v>0</v>
      </c>
      <c r="AH162" s="11"/>
      <c r="AI162" s="11"/>
      <c r="AJ162" s="11"/>
      <c r="AK162" s="12"/>
      <c r="AL162" s="16">
        <f t="shared" si="72"/>
        <v>0</v>
      </c>
      <c r="AM162" s="11"/>
      <c r="AN162" s="11"/>
      <c r="AO162" s="11"/>
      <c r="AP162" s="12"/>
      <c r="AQ162" s="16">
        <f t="shared" si="73"/>
        <v>0</v>
      </c>
      <c r="AR162" s="11"/>
      <c r="AS162" s="11"/>
      <c r="AT162" s="11"/>
      <c r="AU162" s="12"/>
      <c r="AV162" s="25">
        <f t="shared" si="74"/>
        <v>0</v>
      </c>
    </row>
    <row r="163" spans="1:48" x14ac:dyDescent="0.25">
      <c r="A163" s="10">
        <f t="shared" si="65"/>
        <v>8</v>
      </c>
      <c r="B163" s="3" t="s">
        <v>4</v>
      </c>
      <c r="C163" s="21" t="s">
        <v>63</v>
      </c>
      <c r="D163" s="75"/>
      <c r="E163" s="75"/>
      <c r="F163" s="75"/>
      <c r="G163" s="76"/>
      <c r="H163" s="77">
        <f t="shared" si="66"/>
        <v>0</v>
      </c>
      <c r="I163" s="75"/>
      <c r="J163" s="75"/>
      <c r="K163" s="75"/>
      <c r="L163" s="76"/>
      <c r="M163" s="77">
        <f t="shared" si="67"/>
        <v>0</v>
      </c>
      <c r="N163" s="75"/>
      <c r="O163" s="75"/>
      <c r="P163" s="75"/>
      <c r="Q163" s="76"/>
      <c r="R163" s="77">
        <f t="shared" si="68"/>
        <v>0</v>
      </c>
      <c r="S163" s="75"/>
      <c r="T163" s="75"/>
      <c r="U163" s="75"/>
      <c r="V163" s="76"/>
      <c r="W163" s="77">
        <f t="shared" si="69"/>
        <v>0</v>
      </c>
      <c r="X163" s="11"/>
      <c r="Y163" s="11"/>
      <c r="Z163" s="11"/>
      <c r="AA163" s="12"/>
      <c r="AB163" s="16">
        <f t="shared" si="70"/>
        <v>0</v>
      </c>
      <c r="AC163" s="11"/>
      <c r="AD163" s="11"/>
      <c r="AE163" s="11"/>
      <c r="AF163" s="12"/>
      <c r="AG163" s="16">
        <f t="shared" si="71"/>
        <v>0</v>
      </c>
      <c r="AH163" s="11"/>
      <c r="AI163" s="11"/>
      <c r="AJ163" s="11"/>
      <c r="AK163" s="12"/>
      <c r="AL163" s="16">
        <f t="shared" si="72"/>
        <v>0</v>
      </c>
      <c r="AM163" s="11"/>
      <c r="AN163" s="11"/>
      <c r="AO163" s="11"/>
      <c r="AP163" s="12"/>
      <c r="AQ163" s="16">
        <f t="shared" si="73"/>
        <v>0</v>
      </c>
      <c r="AR163" s="11"/>
      <c r="AS163" s="11"/>
      <c r="AT163" s="11"/>
      <c r="AU163" s="12"/>
      <c r="AV163" s="25">
        <f t="shared" si="74"/>
        <v>0</v>
      </c>
    </row>
    <row r="164" spans="1:48" x14ac:dyDescent="0.25">
      <c r="A164" s="10">
        <f t="shared" si="65"/>
        <v>8</v>
      </c>
      <c r="B164" s="3" t="s">
        <v>47</v>
      </c>
      <c r="C164" s="21" t="s">
        <v>63</v>
      </c>
      <c r="D164" s="75"/>
      <c r="E164" s="75"/>
      <c r="F164" s="75"/>
      <c r="G164" s="76"/>
      <c r="H164" s="77">
        <f t="shared" si="66"/>
        <v>0</v>
      </c>
      <c r="I164" s="75"/>
      <c r="J164" s="75"/>
      <c r="K164" s="75"/>
      <c r="L164" s="76"/>
      <c r="M164" s="77">
        <f t="shared" si="67"/>
        <v>0</v>
      </c>
      <c r="N164" s="75"/>
      <c r="O164" s="75"/>
      <c r="P164" s="75"/>
      <c r="Q164" s="76"/>
      <c r="R164" s="77">
        <f t="shared" si="68"/>
        <v>0</v>
      </c>
      <c r="S164" s="75"/>
      <c r="T164" s="75"/>
      <c r="U164" s="75"/>
      <c r="V164" s="76"/>
      <c r="W164" s="77">
        <f t="shared" si="69"/>
        <v>0</v>
      </c>
      <c r="X164" s="11"/>
      <c r="Y164" s="11"/>
      <c r="Z164" s="11"/>
      <c r="AA164" s="12"/>
      <c r="AB164" s="16">
        <f t="shared" si="70"/>
        <v>0</v>
      </c>
      <c r="AC164" s="11"/>
      <c r="AD164" s="11"/>
      <c r="AE164" s="11"/>
      <c r="AF164" s="12"/>
      <c r="AG164" s="16">
        <f t="shared" si="71"/>
        <v>0</v>
      </c>
      <c r="AH164" s="11"/>
      <c r="AI164" s="11"/>
      <c r="AJ164" s="11"/>
      <c r="AK164" s="12"/>
      <c r="AL164" s="16">
        <f t="shared" si="72"/>
        <v>0</v>
      </c>
      <c r="AM164" s="11"/>
      <c r="AN164" s="11"/>
      <c r="AO164" s="11"/>
      <c r="AP164" s="12"/>
      <c r="AQ164" s="16">
        <f t="shared" si="73"/>
        <v>0</v>
      </c>
      <c r="AR164" s="11"/>
      <c r="AS164" s="11"/>
      <c r="AT164" s="11"/>
      <c r="AU164" s="12"/>
      <c r="AV164" s="25">
        <f t="shared" si="74"/>
        <v>0</v>
      </c>
    </row>
    <row r="165" spans="1:48" x14ac:dyDescent="0.25">
      <c r="A165" s="10">
        <f t="shared" si="65"/>
        <v>8</v>
      </c>
      <c r="B165" s="3" t="s">
        <v>5</v>
      </c>
      <c r="C165" s="21" t="s">
        <v>63</v>
      </c>
      <c r="D165" s="75"/>
      <c r="E165" s="75"/>
      <c r="F165" s="75"/>
      <c r="G165" s="76"/>
      <c r="H165" s="77">
        <f t="shared" si="66"/>
        <v>0</v>
      </c>
      <c r="I165" s="75"/>
      <c r="J165" s="75"/>
      <c r="K165" s="75"/>
      <c r="L165" s="76"/>
      <c r="M165" s="77">
        <f t="shared" si="67"/>
        <v>0</v>
      </c>
      <c r="N165" s="75"/>
      <c r="O165" s="75"/>
      <c r="P165" s="75"/>
      <c r="Q165" s="76"/>
      <c r="R165" s="77">
        <f t="shared" si="68"/>
        <v>0</v>
      </c>
      <c r="S165" s="75"/>
      <c r="T165" s="75"/>
      <c r="U165" s="75"/>
      <c r="V165" s="76"/>
      <c r="W165" s="77">
        <f t="shared" si="69"/>
        <v>0</v>
      </c>
      <c r="X165" s="11"/>
      <c r="Y165" s="11"/>
      <c r="Z165" s="11"/>
      <c r="AA165" s="12"/>
      <c r="AB165" s="16">
        <f t="shared" si="70"/>
        <v>0</v>
      </c>
      <c r="AC165" s="11"/>
      <c r="AD165" s="11"/>
      <c r="AE165" s="11"/>
      <c r="AF165" s="12"/>
      <c r="AG165" s="16">
        <f t="shared" si="71"/>
        <v>0</v>
      </c>
      <c r="AH165" s="11"/>
      <c r="AI165" s="11"/>
      <c r="AJ165" s="11"/>
      <c r="AK165" s="12"/>
      <c r="AL165" s="16">
        <f t="shared" si="72"/>
        <v>0</v>
      </c>
      <c r="AM165" s="11"/>
      <c r="AN165" s="11"/>
      <c r="AO165" s="11"/>
      <c r="AP165" s="12"/>
      <c r="AQ165" s="16">
        <f t="shared" si="73"/>
        <v>0</v>
      </c>
      <c r="AR165" s="11"/>
      <c r="AS165" s="11"/>
      <c r="AT165" s="11"/>
      <c r="AU165" s="12"/>
      <c r="AV165" s="25">
        <f t="shared" si="74"/>
        <v>0</v>
      </c>
    </row>
    <row r="166" spans="1:48" x14ac:dyDescent="0.25">
      <c r="A166" s="10">
        <f t="shared" si="65"/>
        <v>8</v>
      </c>
      <c r="B166" s="3" t="s">
        <v>48</v>
      </c>
      <c r="C166" s="21" t="s">
        <v>63</v>
      </c>
      <c r="D166" s="75"/>
      <c r="E166" s="75"/>
      <c r="F166" s="75"/>
      <c r="G166" s="76"/>
      <c r="H166" s="77">
        <f t="shared" si="66"/>
        <v>0</v>
      </c>
      <c r="I166" s="75"/>
      <c r="J166" s="75"/>
      <c r="K166" s="75"/>
      <c r="L166" s="76"/>
      <c r="M166" s="77">
        <f t="shared" si="67"/>
        <v>0</v>
      </c>
      <c r="N166" s="75"/>
      <c r="O166" s="75"/>
      <c r="P166" s="75"/>
      <c r="Q166" s="76"/>
      <c r="R166" s="77">
        <f t="shared" si="68"/>
        <v>0</v>
      </c>
      <c r="S166" s="75"/>
      <c r="T166" s="75"/>
      <c r="U166" s="75"/>
      <c r="V166" s="76"/>
      <c r="W166" s="77">
        <f t="shared" si="69"/>
        <v>0</v>
      </c>
      <c r="X166" s="11"/>
      <c r="Y166" s="11"/>
      <c r="Z166" s="11"/>
      <c r="AA166" s="12"/>
      <c r="AB166" s="16">
        <f t="shared" si="70"/>
        <v>0</v>
      </c>
      <c r="AC166" s="11"/>
      <c r="AD166" s="11"/>
      <c r="AE166" s="11"/>
      <c r="AF166" s="12"/>
      <c r="AG166" s="16">
        <f t="shared" si="71"/>
        <v>0</v>
      </c>
      <c r="AH166" s="11"/>
      <c r="AI166" s="11"/>
      <c r="AJ166" s="11"/>
      <c r="AK166" s="12"/>
      <c r="AL166" s="16">
        <f t="shared" si="72"/>
        <v>0</v>
      </c>
      <c r="AM166" s="11"/>
      <c r="AN166" s="11"/>
      <c r="AO166" s="11"/>
      <c r="AP166" s="12"/>
      <c r="AQ166" s="16">
        <f t="shared" si="73"/>
        <v>0</v>
      </c>
      <c r="AR166" s="11"/>
      <c r="AS166" s="11"/>
      <c r="AT166" s="11"/>
      <c r="AU166" s="12"/>
      <c r="AV166" s="25">
        <f t="shared" si="74"/>
        <v>0</v>
      </c>
    </row>
    <row r="167" spans="1:48" x14ac:dyDescent="0.25">
      <c r="A167" s="10">
        <f t="shared" si="65"/>
        <v>8</v>
      </c>
      <c r="B167" s="3" t="s">
        <v>49</v>
      </c>
      <c r="C167" s="21" t="s">
        <v>63</v>
      </c>
      <c r="D167" s="75"/>
      <c r="E167" s="75"/>
      <c r="F167" s="75"/>
      <c r="G167" s="76"/>
      <c r="H167" s="77">
        <f t="shared" si="66"/>
        <v>0</v>
      </c>
      <c r="I167" s="75"/>
      <c r="J167" s="75"/>
      <c r="K167" s="75"/>
      <c r="L167" s="76"/>
      <c r="M167" s="77">
        <f t="shared" si="67"/>
        <v>0</v>
      </c>
      <c r="N167" s="75"/>
      <c r="O167" s="75"/>
      <c r="P167" s="75"/>
      <c r="Q167" s="76"/>
      <c r="R167" s="77">
        <f t="shared" si="68"/>
        <v>0</v>
      </c>
      <c r="S167" s="75"/>
      <c r="T167" s="75"/>
      <c r="U167" s="75"/>
      <c r="V167" s="76"/>
      <c r="W167" s="77">
        <f t="shared" si="69"/>
        <v>0</v>
      </c>
      <c r="X167" s="11"/>
      <c r="Y167" s="11"/>
      <c r="Z167" s="11"/>
      <c r="AA167" s="12"/>
      <c r="AB167" s="16">
        <f t="shared" si="70"/>
        <v>0</v>
      </c>
      <c r="AC167" s="11"/>
      <c r="AD167" s="11"/>
      <c r="AE167" s="11"/>
      <c r="AF167" s="12"/>
      <c r="AG167" s="16">
        <f t="shared" si="71"/>
        <v>0</v>
      </c>
      <c r="AH167" s="11"/>
      <c r="AI167" s="11"/>
      <c r="AJ167" s="11"/>
      <c r="AK167" s="12"/>
      <c r="AL167" s="16">
        <f t="shared" si="72"/>
        <v>0</v>
      </c>
      <c r="AM167" s="11"/>
      <c r="AN167" s="11"/>
      <c r="AO167" s="11"/>
      <c r="AP167" s="12"/>
      <c r="AQ167" s="16">
        <f t="shared" si="73"/>
        <v>0</v>
      </c>
      <c r="AR167" s="11"/>
      <c r="AS167" s="11"/>
      <c r="AT167" s="11"/>
      <c r="AU167" s="12"/>
      <c r="AV167" s="25">
        <f t="shared" si="74"/>
        <v>0</v>
      </c>
    </row>
    <row r="168" spans="1:48" x14ac:dyDescent="0.25">
      <c r="A168" s="10">
        <f t="shared" si="65"/>
        <v>8</v>
      </c>
      <c r="B168" s="3" t="s">
        <v>50</v>
      </c>
      <c r="C168" s="21" t="s">
        <v>63</v>
      </c>
      <c r="D168" s="75"/>
      <c r="E168" s="75"/>
      <c r="F168" s="75"/>
      <c r="G168" s="76"/>
      <c r="H168" s="77">
        <f t="shared" si="66"/>
        <v>0</v>
      </c>
      <c r="I168" s="75"/>
      <c r="J168" s="75"/>
      <c r="K168" s="75"/>
      <c r="L168" s="76"/>
      <c r="M168" s="77">
        <f t="shared" si="67"/>
        <v>0</v>
      </c>
      <c r="N168" s="75"/>
      <c r="O168" s="75"/>
      <c r="P168" s="75"/>
      <c r="Q168" s="76"/>
      <c r="R168" s="77">
        <f t="shared" si="68"/>
        <v>0</v>
      </c>
      <c r="S168" s="75"/>
      <c r="T168" s="75"/>
      <c r="U168" s="75"/>
      <c r="V168" s="76"/>
      <c r="W168" s="77">
        <f t="shared" si="69"/>
        <v>0</v>
      </c>
      <c r="X168" s="11"/>
      <c r="Y168" s="11"/>
      <c r="Z168" s="11"/>
      <c r="AA168" s="12"/>
      <c r="AB168" s="16">
        <f t="shared" si="70"/>
        <v>0</v>
      </c>
      <c r="AC168" s="11"/>
      <c r="AD168" s="11"/>
      <c r="AE168" s="11"/>
      <c r="AF168" s="12"/>
      <c r="AG168" s="16">
        <f t="shared" si="71"/>
        <v>0</v>
      </c>
      <c r="AH168" s="11"/>
      <c r="AI168" s="11"/>
      <c r="AJ168" s="11"/>
      <c r="AK168" s="12"/>
      <c r="AL168" s="16">
        <f t="shared" si="72"/>
        <v>0</v>
      </c>
      <c r="AM168" s="11"/>
      <c r="AN168" s="11"/>
      <c r="AO168" s="11"/>
      <c r="AP168" s="12"/>
      <c r="AQ168" s="16">
        <f t="shared" si="73"/>
        <v>0</v>
      </c>
      <c r="AR168" s="11"/>
      <c r="AS168" s="11"/>
      <c r="AT168" s="11"/>
      <c r="AU168" s="12"/>
      <c r="AV168" s="25">
        <f t="shared" si="74"/>
        <v>0</v>
      </c>
    </row>
    <row r="169" spans="1:48" x14ac:dyDescent="0.25">
      <c r="A169" s="10">
        <f t="shared" si="65"/>
        <v>8</v>
      </c>
      <c r="B169" s="3" t="s">
        <v>51</v>
      </c>
      <c r="C169" s="21" t="s">
        <v>63</v>
      </c>
      <c r="D169" s="75"/>
      <c r="E169" s="75"/>
      <c r="F169" s="75"/>
      <c r="G169" s="76"/>
      <c r="H169" s="77">
        <f t="shared" si="66"/>
        <v>0</v>
      </c>
      <c r="I169" s="75"/>
      <c r="J169" s="75"/>
      <c r="K169" s="75"/>
      <c r="L169" s="76"/>
      <c r="M169" s="77">
        <f t="shared" si="67"/>
        <v>0</v>
      </c>
      <c r="N169" s="75"/>
      <c r="O169" s="75"/>
      <c r="P169" s="75"/>
      <c r="Q169" s="76"/>
      <c r="R169" s="77">
        <f t="shared" si="68"/>
        <v>0</v>
      </c>
      <c r="S169" s="75"/>
      <c r="T169" s="75"/>
      <c r="U169" s="75"/>
      <c r="V169" s="76"/>
      <c r="W169" s="77">
        <f t="shared" si="69"/>
        <v>0</v>
      </c>
      <c r="X169" s="11"/>
      <c r="Y169" s="11"/>
      <c r="Z169" s="11"/>
      <c r="AA169" s="12"/>
      <c r="AB169" s="16">
        <f t="shared" si="70"/>
        <v>0</v>
      </c>
      <c r="AC169" s="11"/>
      <c r="AD169" s="11"/>
      <c r="AE169" s="11"/>
      <c r="AF169" s="12"/>
      <c r="AG169" s="16">
        <f t="shared" si="71"/>
        <v>0</v>
      </c>
      <c r="AH169" s="11"/>
      <c r="AI169" s="11"/>
      <c r="AJ169" s="11"/>
      <c r="AK169" s="12"/>
      <c r="AL169" s="16">
        <f t="shared" si="72"/>
        <v>0</v>
      </c>
      <c r="AM169" s="11"/>
      <c r="AN169" s="11"/>
      <c r="AO169" s="11"/>
      <c r="AP169" s="12"/>
      <c r="AQ169" s="16">
        <f t="shared" si="73"/>
        <v>0</v>
      </c>
      <c r="AR169" s="11"/>
      <c r="AS169" s="11"/>
      <c r="AT169" s="11"/>
      <c r="AU169" s="12"/>
      <c r="AV169" s="25">
        <f t="shared" si="74"/>
        <v>0</v>
      </c>
    </row>
    <row r="170" spans="1:48" x14ac:dyDescent="0.25">
      <c r="A170" s="10">
        <f t="shared" si="65"/>
        <v>8</v>
      </c>
      <c r="B170" s="3" t="s">
        <v>52</v>
      </c>
      <c r="C170" s="21" t="s">
        <v>63</v>
      </c>
      <c r="D170" s="75"/>
      <c r="E170" s="75"/>
      <c r="F170" s="75"/>
      <c r="G170" s="76"/>
      <c r="H170" s="77">
        <f t="shared" si="66"/>
        <v>0</v>
      </c>
      <c r="I170" s="75"/>
      <c r="J170" s="75"/>
      <c r="K170" s="75"/>
      <c r="L170" s="76"/>
      <c r="M170" s="77">
        <f t="shared" si="67"/>
        <v>0</v>
      </c>
      <c r="N170" s="75"/>
      <c r="O170" s="75"/>
      <c r="P170" s="75"/>
      <c r="Q170" s="76"/>
      <c r="R170" s="77">
        <f t="shared" si="68"/>
        <v>0</v>
      </c>
      <c r="S170" s="75"/>
      <c r="T170" s="75"/>
      <c r="U170" s="75"/>
      <c r="V170" s="76"/>
      <c r="W170" s="77">
        <f t="shared" si="69"/>
        <v>0</v>
      </c>
      <c r="X170" s="11"/>
      <c r="Y170" s="11"/>
      <c r="Z170" s="11"/>
      <c r="AA170" s="12"/>
      <c r="AB170" s="16">
        <f t="shared" si="70"/>
        <v>0</v>
      </c>
      <c r="AC170" s="11"/>
      <c r="AD170" s="11"/>
      <c r="AE170" s="11"/>
      <c r="AF170" s="12"/>
      <c r="AG170" s="16">
        <f t="shared" si="71"/>
        <v>0</v>
      </c>
      <c r="AH170" s="11"/>
      <c r="AI170" s="11"/>
      <c r="AJ170" s="11"/>
      <c r="AK170" s="12"/>
      <c r="AL170" s="16">
        <f t="shared" si="72"/>
        <v>0</v>
      </c>
      <c r="AM170" s="11"/>
      <c r="AN170" s="11"/>
      <c r="AO170" s="11"/>
      <c r="AP170" s="12"/>
      <c r="AQ170" s="16">
        <f t="shared" si="73"/>
        <v>0</v>
      </c>
      <c r="AR170" s="11"/>
      <c r="AS170" s="11"/>
      <c r="AT170" s="11"/>
      <c r="AU170" s="12"/>
      <c r="AV170" s="25">
        <f t="shared" si="74"/>
        <v>0</v>
      </c>
    </row>
    <row r="171" spans="1:48" x14ac:dyDescent="0.25">
      <c r="A171" s="10">
        <f t="shared" si="65"/>
        <v>8</v>
      </c>
      <c r="B171" s="3" t="s">
        <v>53</v>
      </c>
      <c r="C171" s="21" t="s">
        <v>63</v>
      </c>
      <c r="D171" s="75"/>
      <c r="E171" s="75"/>
      <c r="F171" s="75"/>
      <c r="G171" s="76"/>
      <c r="H171" s="77">
        <f t="shared" si="66"/>
        <v>0</v>
      </c>
      <c r="I171" s="75"/>
      <c r="J171" s="75"/>
      <c r="K171" s="75"/>
      <c r="L171" s="76"/>
      <c r="M171" s="77">
        <f t="shared" si="67"/>
        <v>0</v>
      </c>
      <c r="N171" s="75"/>
      <c r="O171" s="75"/>
      <c r="P171" s="75"/>
      <c r="Q171" s="76"/>
      <c r="R171" s="77">
        <f t="shared" si="68"/>
        <v>0</v>
      </c>
      <c r="S171" s="75"/>
      <c r="T171" s="75"/>
      <c r="U171" s="75"/>
      <c r="V171" s="76"/>
      <c r="W171" s="77">
        <f t="shared" si="69"/>
        <v>0</v>
      </c>
      <c r="X171" s="11"/>
      <c r="Y171" s="11"/>
      <c r="Z171" s="11"/>
      <c r="AA171" s="12"/>
      <c r="AB171" s="16">
        <f t="shared" si="70"/>
        <v>0</v>
      </c>
      <c r="AC171" s="11"/>
      <c r="AD171" s="11"/>
      <c r="AE171" s="11"/>
      <c r="AF171" s="12"/>
      <c r="AG171" s="16">
        <f t="shared" si="71"/>
        <v>0</v>
      </c>
      <c r="AH171" s="11"/>
      <c r="AI171" s="11"/>
      <c r="AJ171" s="11"/>
      <c r="AK171" s="12"/>
      <c r="AL171" s="16">
        <f t="shared" si="72"/>
        <v>0</v>
      </c>
      <c r="AM171" s="11"/>
      <c r="AN171" s="11"/>
      <c r="AO171" s="11"/>
      <c r="AP171" s="12"/>
      <c r="AQ171" s="16">
        <f t="shared" si="73"/>
        <v>0</v>
      </c>
      <c r="AR171" s="11"/>
      <c r="AS171" s="11"/>
      <c r="AT171" s="11"/>
      <c r="AU171" s="12"/>
      <c r="AV171" s="25">
        <f t="shared" si="74"/>
        <v>0</v>
      </c>
    </row>
    <row r="172" spans="1:48" x14ac:dyDescent="0.25">
      <c r="A172" s="10">
        <f t="shared" si="65"/>
        <v>8</v>
      </c>
      <c r="B172" s="3" t="s">
        <v>54</v>
      </c>
      <c r="C172" s="21" t="s">
        <v>63</v>
      </c>
      <c r="D172" s="75"/>
      <c r="E172" s="75"/>
      <c r="F172" s="75"/>
      <c r="G172" s="76"/>
      <c r="H172" s="77">
        <f t="shared" si="66"/>
        <v>0</v>
      </c>
      <c r="I172" s="75"/>
      <c r="J172" s="75"/>
      <c r="K172" s="75"/>
      <c r="L172" s="76"/>
      <c r="M172" s="77">
        <f t="shared" si="67"/>
        <v>0</v>
      </c>
      <c r="N172" s="75"/>
      <c r="O172" s="75"/>
      <c r="P172" s="75"/>
      <c r="Q172" s="76"/>
      <c r="R172" s="77">
        <f t="shared" si="68"/>
        <v>0</v>
      </c>
      <c r="S172" s="75"/>
      <c r="T172" s="75"/>
      <c r="U172" s="75"/>
      <c r="V172" s="76"/>
      <c r="W172" s="77">
        <f t="shared" si="69"/>
        <v>0</v>
      </c>
      <c r="X172" s="11"/>
      <c r="Y172" s="11"/>
      <c r="Z172" s="11"/>
      <c r="AA172" s="12"/>
      <c r="AB172" s="16">
        <f t="shared" si="70"/>
        <v>0</v>
      </c>
      <c r="AC172" s="11"/>
      <c r="AD172" s="11"/>
      <c r="AE172" s="11"/>
      <c r="AF172" s="12"/>
      <c r="AG172" s="16">
        <f t="shared" si="71"/>
        <v>0</v>
      </c>
      <c r="AH172" s="11"/>
      <c r="AI172" s="11"/>
      <c r="AJ172" s="11"/>
      <c r="AK172" s="12"/>
      <c r="AL172" s="16">
        <f t="shared" si="72"/>
        <v>0</v>
      </c>
      <c r="AM172" s="11"/>
      <c r="AN172" s="11"/>
      <c r="AO172" s="11"/>
      <c r="AP172" s="12"/>
      <c r="AQ172" s="16">
        <f t="shared" si="73"/>
        <v>0</v>
      </c>
      <c r="AR172" s="11"/>
      <c r="AS172" s="11"/>
      <c r="AT172" s="11"/>
      <c r="AU172" s="12"/>
      <c r="AV172" s="25">
        <f t="shared" si="74"/>
        <v>0</v>
      </c>
    </row>
    <row r="173" spans="1:48" x14ac:dyDescent="0.25">
      <c r="A173" s="10">
        <f t="shared" si="65"/>
        <v>8</v>
      </c>
      <c r="B173" s="3" t="s">
        <v>23</v>
      </c>
      <c r="C173" s="21" t="s">
        <v>63</v>
      </c>
      <c r="D173" s="75"/>
      <c r="E173" s="75"/>
      <c r="F173" s="75"/>
      <c r="G173" s="76"/>
      <c r="H173" s="77">
        <f t="shared" si="66"/>
        <v>0</v>
      </c>
      <c r="I173" s="75"/>
      <c r="J173" s="75"/>
      <c r="K173" s="75"/>
      <c r="L173" s="76"/>
      <c r="M173" s="77">
        <f t="shared" si="67"/>
        <v>0</v>
      </c>
      <c r="N173" s="75"/>
      <c r="O173" s="75"/>
      <c r="P173" s="75"/>
      <c r="Q173" s="76"/>
      <c r="R173" s="77">
        <f t="shared" si="68"/>
        <v>0</v>
      </c>
      <c r="S173" s="75"/>
      <c r="T173" s="75"/>
      <c r="U173" s="75"/>
      <c r="V173" s="76"/>
      <c r="W173" s="77">
        <f t="shared" si="69"/>
        <v>0</v>
      </c>
      <c r="X173" s="11"/>
      <c r="Y173" s="11"/>
      <c r="Z173" s="11"/>
      <c r="AA173" s="12"/>
      <c r="AB173" s="16">
        <f t="shared" si="70"/>
        <v>0</v>
      </c>
      <c r="AC173" s="11"/>
      <c r="AD173" s="11"/>
      <c r="AE173" s="11"/>
      <c r="AF173" s="12"/>
      <c r="AG173" s="16">
        <f t="shared" si="71"/>
        <v>0</v>
      </c>
      <c r="AH173" s="11"/>
      <c r="AI173" s="11"/>
      <c r="AJ173" s="11"/>
      <c r="AK173" s="12"/>
      <c r="AL173" s="16">
        <f t="shared" si="72"/>
        <v>0</v>
      </c>
      <c r="AM173" s="11"/>
      <c r="AN173" s="11"/>
      <c r="AO173" s="11"/>
      <c r="AP173" s="12"/>
      <c r="AQ173" s="16">
        <f t="shared" si="73"/>
        <v>0</v>
      </c>
      <c r="AR173" s="11"/>
      <c r="AS173" s="11"/>
      <c r="AT173" s="11"/>
      <c r="AU173" s="12"/>
      <c r="AV173" s="25">
        <f t="shared" si="74"/>
        <v>0</v>
      </c>
    </row>
    <row r="174" spans="1:48" x14ac:dyDescent="0.25">
      <c r="A174" s="10">
        <f t="shared" si="65"/>
        <v>8</v>
      </c>
      <c r="B174" s="3" t="s">
        <v>8</v>
      </c>
      <c r="C174" s="21" t="s">
        <v>63</v>
      </c>
      <c r="D174" s="75"/>
      <c r="E174" s="75"/>
      <c r="F174" s="75"/>
      <c r="G174" s="76"/>
      <c r="H174" s="77">
        <f t="shared" si="66"/>
        <v>0</v>
      </c>
      <c r="I174" s="75"/>
      <c r="J174" s="75"/>
      <c r="K174" s="75"/>
      <c r="L174" s="76"/>
      <c r="M174" s="77">
        <f t="shared" si="67"/>
        <v>0</v>
      </c>
      <c r="N174" s="75"/>
      <c r="O174" s="75"/>
      <c r="P174" s="75"/>
      <c r="Q174" s="76"/>
      <c r="R174" s="77">
        <f t="shared" si="68"/>
        <v>0</v>
      </c>
      <c r="S174" s="75"/>
      <c r="T174" s="75"/>
      <c r="U174" s="75"/>
      <c r="V174" s="76"/>
      <c r="W174" s="77">
        <f t="shared" si="69"/>
        <v>0</v>
      </c>
      <c r="X174" s="11"/>
      <c r="Y174" s="11"/>
      <c r="Z174" s="11"/>
      <c r="AA174" s="12"/>
      <c r="AB174" s="16">
        <f t="shared" si="70"/>
        <v>0</v>
      </c>
      <c r="AC174" s="11"/>
      <c r="AD174" s="11"/>
      <c r="AE174" s="11"/>
      <c r="AF174" s="12"/>
      <c r="AG174" s="16">
        <f t="shared" si="71"/>
        <v>0</v>
      </c>
      <c r="AH174" s="11"/>
      <c r="AI174" s="11"/>
      <c r="AJ174" s="11"/>
      <c r="AK174" s="12"/>
      <c r="AL174" s="16">
        <f t="shared" si="72"/>
        <v>0</v>
      </c>
      <c r="AM174" s="11"/>
      <c r="AN174" s="11"/>
      <c r="AO174" s="11"/>
      <c r="AP174" s="12"/>
      <c r="AQ174" s="16">
        <f t="shared" si="73"/>
        <v>0</v>
      </c>
      <c r="AR174" s="11"/>
      <c r="AS174" s="11"/>
      <c r="AT174" s="11"/>
      <c r="AU174" s="12"/>
      <c r="AV174" s="25">
        <f t="shared" si="74"/>
        <v>0</v>
      </c>
    </row>
    <row r="175" spans="1:48" x14ac:dyDescent="0.25">
      <c r="A175" s="10">
        <f t="shared" si="65"/>
        <v>8</v>
      </c>
      <c r="B175" s="3" t="s">
        <v>9</v>
      </c>
      <c r="C175" s="21" t="s">
        <v>63</v>
      </c>
      <c r="D175" s="75"/>
      <c r="E175" s="75"/>
      <c r="F175" s="75"/>
      <c r="G175" s="76"/>
      <c r="H175" s="77">
        <f t="shared" si="66"/>
        <v>0</v>
      </c>
      <c r="I175" s="75"/>
      <c r="J175" s="75"/>
      <c r="K175" s="75"/>
      <c r="L175" s="76"/>
      <c r="M175" s="77">
        <f t="shared" si="67"/>
        <v>0</v>
      </c>
      <c r="N175" s="75"/>
      <c r="O175" s="75"/>
      <c r="P175" s="75"/>
      <c r="Q175" s="76"/>
      <c r="R175" s="77">
        <f t="shared" si="68"/>
        <v>0</v>
      </c>
      <c r="S175" s="75"/>
      <c r="T175" s="75"/>
      <c r="U175" s="75"/>
      <c r="V175" s="76"/>
      <c r="W175" s="77">
        <f t="shared" si="69"/>
        <v>0</v>
      </c>
      <c r="X175" s="11"/>
      <c r="Y175" s="11"/>
      <c r="Z175" s="11"/>
      <c r="AA175" s="12"/>
      <c r="AB175" s="16">
        <f t="shared" si="70"/>
        <v>0</v>
      </c>
      <c r="AC175" s="11"/>
      <c r="AD175" s="11"/>
      <c r="AE175" s="11"/>
      <c r="AF175" s="12"/>
      <c r="AG175" s="16">
        <f t="shared" si="71"/>
        <v>0</v>
      </c>
      <c r="AH175" s="11"/>
      <c r="AI175" s="11"/>
      <c r="AJ175" s="11"/>
      <c r="AK175" s="12"/>
      <c r="AL175" s="16">
        <f t="shared" si="72"/>
        <v>0</v>
      </c>
      <c r="AM175" s="11"/>
      <c r="AN175" s="11"/>
      <c r="AO175" s="11"/>
      <c r="AP175" s="12"/>
      <c r="AQ175" s="16">
        <f t="shared" si="73"/>
        <v>0</v>
      </c>
      <c r="AR175" s="11"/>
      <c r="AS175" s="11"/>
      <c r="AT175" s="11"/>
      <c r="AU175" s="12"/>
      <c r="AV175" s="25">
        <f t="shared" si="74"/>
        <v>0</v>
      </c>
    </row>
    <row r="176" spans="1:48" x14ac:dyDescent="0.25">
      <c r="A176" s="10">
        <f t="shared" si="65"/>
        <v>8</v>
      </c>
      <c r="B176" s="3" t="s">
        <v>10</v>
      </c>
      <c r="C176" s="21" t="s">
        <v>63</v>
      </c>
      <c r="D176" s="75"/>
      <c r="E176" s="75"/>
      <c r="F176" s="75"/>
      <c r="G176" s="76"/>
      <c r="H176" s="77">
        <f t="shared" si="66"/>
        <v>0</v>
      </c>
      <c r="I176" s="75"/>
      <c r="J176" s="75"/>
      <c r="K176" s="75"/>
      <c r="L176" s="76"/>
      <c r="M176" s="77">
        <f t="shared" si="67"/>
        <v>0</v>
      </c>
      <c r="N176" s="75"/>
      <c r="O176" s="75"/>
      <c r="P176" s="75"/>
      <c r="Q176" s="76"/>
      <c r="R176" s="77">
        <f t="shared" si="68"/>
        <v>0</v>
      </c>
      <c r="S176" s="75"/>
      <c r="T176" s="75"/>
      <c r="U176" s="75"/>
      <c r="V176" s="76"/>
      <c r="W176" s="77">
        <f t="shared" si="69"/>
        <v>0</v>
      </c>
      <c r="X176" s="11"/>
      <c r="Y176" s="11"/>
      <c r="Z176" s="11"/>
      <c r="AA176" s="12"/>
      <c r="AB176" s="16">
        <f t="shared" si="70"/>
        <v>0</v>
      </c>
      <c r="AC176" s="11"/>
      <c r="AD176" s="11"/>
      <c r="AE176" s="11"/>
      <c r="AF176" s="12"/>
      <c r="AG176" s="16">
        <f t="shared" si="71"/>
        <v>0</v>
      </c>
      <c r="AH176" s="11"/>
      <c r="AI176" s="11"/>
      <c r="AJ176" s="11"/>
      <c r="AK176" s="12"/>
      <c r="AL176" s="16">
        <f t="shared" si="72"/>
        <v>0</v>
      </c>
      <c r="AM176" s="11"/>
      <c r="AN176" s="11"/>
      <c r="AO176" s="11"/>
      <c r="AP176" s="12"/>
      <c r="AQ176" s="16">
        <f t="shared" si="73"/>
        <v>0</v>
      </c>
      <c r="AR176" s="11"/>
      <c r="AS176" s="11"/>
      <c r="AT176" s="11"/>
      <c r="AU176" s="12"/>
      <c r="AV176" s="25">
        <f t="shared" si="74"/>
        <v>0</v>
      </c>
    </row>
    <row r="177" spans="1:48" x14ac:dyDescent="0.25">
      <c r="A177" s="10">
        <f t="shared" si="65"/>
        <v>8</v>
      </c>
      <c r="B177" s="3" t="s">
        <v>55</v>
      </c>
      <c r="C177" s="21" t="s">
        <v>63</v>
      </c>
      <c r="D177" s="75"/>
      <c r="E177" s="75"/>
      <c r="F177" s="75"/>
      <c r="G177" s="76"/>
      <c r="H177" s="77">
        <f t="shared" si="66"/>
        <v>0</v>
      </c>
      <c r="I177" s="75"/>
      <c r="J177" s="75"/>
      <c r="K177" s="75"/>
      <c r="L177" s="76"/>
      <c r="M177" s="77">
        <f t="shared" si="67"/>
        <v>0</v>
      </c>
      <c r="N177" s="75"/>
      <c r="O177" s="75"/>
      <c r="P177" s="75"/>
      <c r="Q177" s="76"/>
      <c r="R177" s="77">
        <f t="shared" si="68"/>
        <v>0</v>
      </c>
      <c r="S177" s="75"/>
      <c r="T177" s="75"/>
      <c r="U177" s="75"/>
      <c r="V177" s="76"/>
      <c r="W177" s="77">
        <f t="shared" si="69"/>
        <v>0</v>
      </c>
      <c r="X177" s="11"/>
      <c r="Y177" s="11"/>
      <c r="Z177" s="11"/>
      <c r="AA177" s="12"/>
      <c r="AB177" s="16">
        <f t="shared" si="70"/>
        <v>0</v>
      </c>
      <c r="AC177" s="11"/>
      <c r="AD177" s="11"/>
      <c r="AE177" s="11"/>
      <c r="AF177" s="12"/>
      <c r="AG177" s="16">
        <f t="shared" si="71"/>
        <v>0</v>
      </c>
      <c r="AH177" s="11"/>
      <c r="AI177" s="11"/>
      <c r="AJ177" s="11"/>
      <c r="AK177" s="12"/>
      <c r="AL177" s="16">
        <f t="shared" si="72"/>
        <v>0</v>
      </c>
      <c r="AM177" s="11"/>
      <c r="AN177" s="11"/>
      <c r="AO177" s="11"/>
      <c r="AP177" s="12"/>
      <c r="AQ177" s="16">
        <f t="shared" si="73"/>
        <v>0</v>
      </c>
      <c r="AR177" s="11"/>
      <c r="AS177" s="11"/>
      <c r="AT177" s="11"/>
      <c r="AU177" s="12"/>
      <c r="AV177" s="25">
        <f t="shared" si="74"/>
        <v>0</v>
      </c>
    </row>
    <row r="178" spans="1:48" x14ac:dyDescent="0.25">
      <c r="A178" s="10">
        <f t="shared" si="65"/>
        <v>8</v>
      </c>
      <c r="B178" s="22" t="s">
        <v>34</v>
      </c>
      <c r="C178" s="21" t="s">
        <v>63</v>
      </c>
      <c r="D178" s="78"/>
      <c r="E178" s="78"/>
      <c r="F178" s="78"/>
      <c r="G178" s="79"/>
      <c r="H178" s="80">
        <f t="shared" si="66"/>
        <v>0</v>
      </c>
      <c r="I178" s="78"/>
      <c r="J178" s="78"/>
      <c r="K178" s="78"/>
      <c r="L178" s="79"/>
      <c r="M178" s="80">
        <f t="shared" si="67"/>
        <v>0</v>
      </c>
      <c r="N178" s="78"/>
      <c r="O178" s="78"/>
      <c r="P178" s="78"/>
      <c r="Q178" s="79"/>
      <c r="R178" s="80">
        <f t="shared" si="68"/>
        <v>0</v>
      </c>
      <c r="S178" s="78"/>
      <c r="T178" s="78"/>
      <c r="U178" s="78"/>
      <c r="V178" s="79"/>
      <c r="W178" s="80">
        <f t="shared" si="69"/>
        <v>0</v>
      </c>
      <c r="X178" s="13"/>
      <c r="Y178" s="13"/>
      <c r="Z178" s="13"/>
      <c r="AA178" s="14"/>
      <c r="AB178" s="17">
        <f t="shared" si="70"/>
        <v>0</v>
      </c>
      <c r="AC178" s="13"/>
      <c r="AD178" s="13"/>
      <c r="AE178" s="13"/>
      <c r="AF178" s="14"/>
      <c r="AG178" s="17">
        <f t="shared" si="71"/>
        <v>0</v>
      </c>
      <c r="AH178" s="13"/>
      <c r="AI178" s="13"/>
      <c r="AJ178" s="13"/>
      <c r="AK178" s="14"/>
      <c r="AL178" s="17">
        <f t="shared" si="72"/>
        <v>0</v>
      </c>
      <c r="AM178" s="13"/>
      <c r="AN178" s="13"/>
      <c r="AO178" s="13"/>
      <c r="AP178" s="14"/>
      <c r="AQ178" s="17">
        <f t="shared" si="73"/>
        <v>0</v>
      </c>
      <c r="AR178" s="13"/>
      <c r="AS178" s="13"/>
      <c r="AT178" s="13"/>
      <c r="AU178" s="14"/>
      <c r="AV178" s="26">
        <f t="shared" si="74"/>
        <v>0</v>
      </c>
    </row>
    <row r="179" spans="1:48" x14ac:dyDescent="0.25">
      <c r="A179" s="10">
        <f t="shared" si="65"/>
        <v>8</v>
      </c>
      <c r="B179" s="27"/>
      <c r="C179" s="28"/>
      <c r="D179" s="81"/>
      <c r="E179" s="82"/>
      <c r="F179" s="82"/>
      <c r="G179" s="82"/>
      <c r="H179" s="83">
        <f>SUM(H159:H178)</f>
        <v>0</v>
      </c>
      <c r="I179" s="82"/>
      <c r="J179" s="82"/>
      <c r="K179" s="82"/>
      <c r="L179" s="82"/>
      <c r="M179" s="83">
        <f>SUM(M159:M178)</f>
        <v>0</v>
      </c>
      <c r="N179" s="82"/>
      <c r="O179" s="82"/>
      <c r="P179" s="82"/>
      <c r="Q179" s="82"/>
      <c r="R179" s="83">
        <f>SUM(R159:R178)</f>
        <v>0</v>
      </c>
      <c r="S179" s="82"/>
      <c r="T179" s="82"/>
      <c r="U179" s="82"/>
      <c r="V179" s="82"/>
      <c r="W179" s="83">
        <f>SUM(W159:W178)</f>
        <v>0</v>
      </c>
      <c r="X179" s="29"/>
      <c r="Y179" s="29"/>
      <c r="Z179" s="29"/>
      <c r="AA179" s="29"/>
      <c r="AB179" s="30">
        <f>SUM(AB159:AB178)</f>
        <v>0</v>
      </c>
      <c r="AC179" s="29"/>
      <c r="AD179" s="29"/>
      <c r="AE179" s="29"/>
      <c r="AF179" s="29"/>
      <c r="AG179" s="30">
        <f>SUM(AG159:AG178)</f>
        <v>0</v>
      </c>
      <c r="AH179" s="29"/>
      <c r="AI179" s="29"/>
      <c r="AJ179" s="29"/>
      <c r="AK179" s="29"/>
      <c r="AL179" s="30">
        <f>SUM(AL159:AL178)</f>
        <v>0</v>
      </c>
      <c r="AM179" s="29"/>
      <c r="AN179" s="29"/>
      <c r="AO179" s="29"/>
      <c r="AP179" s="29"/>
      <c r="AQ179" s="30">
        <f>SUM(AQ159:AQ178)</f>
        <v>0</v>
      </c>
      <c r="AR179" s="29"/>
      <c r="AS179" s="29"/>
      <c r="AT179" s="29"/>
      <c r="AU179" s="29"/>
      <c r="AV179" s="30">
        <f>SUM(AV159:AV178)</f>
        <v>0</v>
      </c>
    </row>
    <row r="180" spans="1:48" x14ac:dyDescent="0.25">
      <c r="A180" s="10">
        <f t="shared" si="65"/>
        <v>8</v>
      </c>
      <c r="B180" s="115" t="str">
        <f>"Буква (или иное название) класса "&amp;A446&amp;":"</f>
        <v>Буква (или иное название) класса 21:</v>
      </c>
      <c r="C180" s="116"/>
      <c r="D180" s="106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</row>
    <row r="181" spans="1:48" x14ac:dyDescent="0.25">
      <c r="A181" s="10">
        <f t="shared" si="65"/>
        <v>8</v>
      </c>
      <c r="B181" s="3" t="s">
        <v>0</v>
      </c>
      <c r="C181" s="21" t="s">
        <v>63</v>
      </c>
      <c r="D181" s="75"/>
      <c r="E181" s="75"/>
      <c r="F181" s="75"/>
      <c r="G181" s="76"/>
      <c r="H181" s="77">
        <f t="shared" ref="H181:H200" si="75">COUNTA(D181:G181)</f>
        <v>0</v>
      </c>
      <c r="I181" s="75"/>
      <c r="J181" s="75"/>
      <c r="K181" s="75"/>
      <c r="L181" s="76"/>
      <c r="M181" s="77">
        <f t="shared" ref="M181:M200" si="76">COUNTA(I181:L181)</f>
        <v>0</v>
      </c>
      <c r="N181" s="75"/>
      <c r="O181" s="75"/>
      <c r="P181" s="75"/>
      <c r="Q181" s="76"/>
      <c r="R181" s="77">
        <f t="shared" ref="R181:R200" si="77">COUNTA(N181:Q181)</f>
        <v>0</v>
      </c>
      <c r="S181" s="75"/>
      <c r="T181" s="75"/>
      <c r="U181" s="75"/>
      <c r="V181" s="76"/>
      <c r="W181" s="77">
        <f t="shared" ref="W181:W200" si="78">COUNTA(S181:V181)</f>
        <v>0</v>
      </c>
      <c r="X181" s="11"/>
      <c r="Y181" s="11"/>
      <c r="Z181" s="11"/>
      <c r="AA181" s="12"/>
      <c r="AB181" s="16">
        <f t="shared" ref="AB181:AB200" si="79">COUNTA(X181:AA181)</f>
        <v>0</v>
      </c>
      <c r="AC181" s="11"/>
      <c r="AD181" s="11"/>
      <c r="AE181" s="11"/>
      <c r="AF181" s="12"/>
      <c r="AG181" s="16">
        <f t="shared" ref="AG181:AG200" si="80">COUNTA(AC181:AF181)</f>
        <v>0</v>
      </c>
      <c r="AH181" s="11"/>
      <c r="AI181" s="11"/>
      <c r="AJ181" s="11"/>
      <c r="AK181" s="12"/>
      <c r="AL181" s="16">
        <f t="shared" ref="AL181:AL200" si="81">COUNTA(AH181:AK181)</f>
        <v>0</v>
      </c>
      <c r="AM181" s="11"/>
      <c r="AN181" s="11"/>
      <c r="AO181" s="11"/>
      <c r="AP181" s="12"/>
      <c r="AQ181" s="16">
        <f t="shared" ref="AQ181:AQ200" si="82">COUNTA(AM181:AP181)</f>
        <v>0</v>
      </c>
      <c r="AR181" s="11"/>
      <c r="AS181" s="11"/>
      <c r="AT181" s="11"/>
      <c r="AU181" s="12"/>
      <c r="AV181" s="25">
        <f t="shared" ref="AV181:AV200" si="83">COUNTA(AR181:AU181)</f>
        <v>0</v>
      </c>
    </row>
    <row r="182" spans="1:48" x14ac:dyDescent="0.25">
      <c r="A182" s="10">
        <f t="shared" si="65"/>
        <v>9</v>
      </c>
      <c r="B182" s="3" t="s">
        <v>45</v>
      </c>
      <c r="C182" s="21" t="s">
        <v>63</v>
      </c>
      <c r="D182" s="75"/>
      <c r="E182" s="75"/>
      <c r="F182" s="75"/>
      <c r="G182" s="76"/>
      <c r="H182" s="77">
        <f t="shared" si="75"/>
        <v>0</v>
      </c>
      <c r="I182" s="75"/>
      <c r="J182" s="75"/>
      <c r="K182" s="75"/>
      <c r="L182" s="76"/>
      <c r="M182" s="77">
        <f t="shared" si="76"/>
        <v>0</v>
      </c>
      <c r="N182" s="75"/>
      <c r="O182" s="75"/>
      <c r="P182" s="75"/>
      <c r="Q182" s="76"/>
      <c r="R182" s="77">
        <f t="shared" si="77"/>
        <v>0</v>
      </c>
      <c r="S182" s="75"/>
      <c r="T182" s="75"/>
      <c r="U182" s="75"/>
      <c r="V182" s="76"/>
      <c r="W182" s="77">
        <f t="shared" si="78"/>
        <v>0</v>
      </c>
      <c r="X182" s="11"/>
      <c r="Y182" s="11"/>
      <c r="Z182" s="11"/>
      <c r="AA182" s="12"/>
      <c r="AB182" s="16">
        <f t="shared" si="79"/>
        <v>0</v>
      </c>
      <c r="AC182" s="11"/>
      <c r="AD182" s="11"/>
      <c r="AE182" s="11"/>
      <c r="AF182" s="12"/>
      <c r="AG182" s="16">
        <f t="shared" si="80"/>
        <v>0</v>
      </c>
      <c r="AH182" s="11"/>
      <c r="AI182" s="11"/>
      <c r="AJ182" s="11"/>
      <c r="AK182" s="12"/>
      <c r="AL182" s="16">
        <f t="shared" si="81"/>
        <v>0</v>
      </c>
      <c r="AM182" s="11"/>
      <c r="AN182" s="11"/>
      <c r="AO182" s="11"/>
      <c r="AP182" s="12"/>
      <c r="AQ182" s="16">
        <f t="shared" si="82"/>
        <v>0</v>
      </c>
      <c r="AR182" s="11"/>
      <c r="AS182" s="11"/>
      <c r="AT182" s="11"/>
      <c r="AU182" s="12"/>
      <c r="AV182" s="25">
        <f t="shared" si="83"/>
        <v>0</v>
      </c>
    </row>
    <row r="183" spans="1:48" x14ac:dyDescent="0.25">
      <c r="A183" s="10">
        <f t="shared" si="65"/>
        <v>9</v>
      </c>
      <c r="B183" s="3" t="s">
        <v>2</v>
      </c>
      <c r="C183" s="21" t="s">
        <v>63</v>
      </c>
      <c r="D183" s="75"/>
      <c r="E183" s="75"/>
      <c r="F183" s="75"/>
      <c r="G183" s="76"/>
      <c r="H183" s="77">
        <f t="shared" si="75"/>
        <v>0</v>
      </c>
      <c r="I183" s="75"/>
      <c r="J183" s="75"/>
      <c r="K183" s="75"/>
      <c r="L183" s="76"/>
      <c r="M183" s="77">
        <f t="shared" si="76"/>
        <v>0</v>
      </c>
      <c r="N183" s="75"/>
      <c r="O183" s="75"/>
      <c r="P183" s="75"/>
      <c r="Q183" s="76"/>
      <c r="R183" s="77">
        <f t="shared" si="77"/>
        <v>0</v>
      </c>
      <c r="S183" s="75"/>
      <c r="T183" s="75"/>
      <c r="U183" s="75"/>
      <c r="V183" s="76"/>
      <c r="W183" s="77">
        <f t="shared" si="78"/>
        <v>0</v>
      </c>
      <c r="X183" s="11"/>
      <c r="Y183" s="11"/>
      <c r="Z183" s="11"/>
      <c r="AA183" s="12"/>
      <c r="AB183" s="16">
        <f t="shared" si="79"/>
        <v>0</v>
      </c>
      <c r="AC183" s="11"/>
      <c r="AD183" s="11"/>
      <c r="AE183" s="11"/>
      <c r="AF183" s="12"/>
      <c r="AG183" s="16">
        <f t="shared" si="80"/>
        <v>0</v>
      </c>
      <c r="AH183" s="11"/>
      <c r="AI183" s="11"/>
      <c r="AJ183" s="11"/>
      <c r="AK183" s="12"/>
      <c r="AL183" s="16">
        <f t="shared" si="81"/>
        <v>0</v>
      </c>
      <c r="AM183" s="11"/>
      <c r="AN183" s="11"/>
      <c r="AO183" s="11"/>
      <c r="AP183" s="12"/>
      <c r="AQ183" s="16">
        <f t="shared" si="82"/>
        <v>0</v>
      </c>
      <c r="AR183" s="11"/>
      <c r="AS183" s="11"/>
      <c r="AT183" s="11"/>
      <c r="AU183" s="12"/>
      <c r="AV183" s="25">
        <f t="shared" si="83"/>
        <v>0</v>
      </c>
    </row>
    <row r="184" spans="1:48" x14ac:dyDescent="0.25">
      <c r="A184" s="10">
        <f t="shared" si="65"/>
        <v>9</v>
      </c>
      <c r="B184" s="3" t="s">
        <v>46</v>
      </c>
      <c r="C184" s="21" t="s">
        <v>63</v>
      </c>
      <c r="D184" s="75"/>
      <c r="E184" s="75"/>
      <c r="F184" s="75"/>
      <c r="G184" s="76"/>
      <c r="H184" s="77">
        <f t="shared" si="75"/>
        <v>0</v>
      </c>
      <c r="I184" s="75"/>
      <c r="J184" s="75"/>
      <c r="K184" s="75"/>
      <c r="L184" s="76"/>
      <c r="M184" s="77">
        <f t="shared" si="76"/>
        <v>0</v>
      </c>
      <c r="N184" s="75"/>
      <c r="O184" s="75"/>
      <c r="P184" s="75"/>
      <c r="Q184" s="76"/>
      <c r="R184" s="77">
        <f t="shared" si="77"/>
        <v>0</v>
      </c>
      <c r="S184" s="75"/>
      <c r="T184" s="75"/>
      <c r="U184" s="75"/>
      <c r="V184" s="76"/>
      <c r="W184" s="77">
        <f t="shared" si="78"/>
        <v>0</v>
      </c>
      <c r="X184" s="11"/>
      <c r="Y184" s="11"/>
      <c r="Z184" s="11"/>
      <c r="AA184" s="12"/>
      <c r="AB184" s="16">
        <f t="shared" si="79"/>
        <v>0</v>
      </c>
      <c r="AC184" s="11"/>
      <c r="AD184" s="11"/>
      <c r="AE184" s="11"/>
      <c r="AF184" s="12"/>
      <c r="AG184" s="16">
        <f t="shared" si="80"/>
        <v>0</v>
      </c>
      <c r="AH184" s="11"/>
      <c r="AI184" s="11"/>
      <c r="AJ184" s="11"/>
      <c r="AK184" s="12"/>
      <c r="AL184" s="16">
        <f t="shared" si="81"/>
        <v>0</v>
      </c>
      <c r="AM184" s="11"/>
      <c r="AN184" s="11"/>
      <c r="AO184" s="11"/>
      <c r="AP184" s="12"/>
      <c r="AQ184" s="16">
        <f t="shared" si="82"/>
        <v>0</v>
      </c>
      <c r="AR184" s="11"/>
      <c r="AS184" s="11"/>
      <c r="AT184" s="11"/>
      <c r="AU184" s="12"/>
      <c r="AV184" s="25">
        <f t="shared" si="83"/>
        <v>0</v>
      </c>
    </row>
    <row r="185" spans="1:48" x14ac:dyDescent="0.25">
      <c r="A185" s="10">
        <f t="shared" si="65"/>
        <v>9</v>
      </c>
      <c r="B185" s="3" t="s">
        <v>4</v>
      </c>
      <c r="C185" s="21" t="s">
        <v>63</v>
      </c>
      <c r="D185" s="75"/>
      <c r="E185" s="75"/>
      <c r="F185" s="75"/>
      <c r="G185" s="76"/>
      <c r="H185" s="77">
        <f t="shared" si="75"/>
        <v>0</v>
      </c>
      <c r="I185" s="75"/>
      <c r="J185" s="75"/>
      <c r="K185" s="75"/>
      <c r="L185" s="76"/>
      <c r="M185" s="77">
        <f t="shared" si="76"/>
        <v>0</v>
      </c>
      <c r="N185" s="75"/>
      <c r="O185" s="75"/>
      <c r="P185" s="75"/>
      <c r="Q185" s="76"/>
      <c r="R185" s="77">
        <f t="shared" si="77"/>
        <v>0</v>
      </c>
      <c r="S185" s="75"/>
      <c r="T185" s="75"/>
      <c r="U185" s="75"/>
      <c r="V185" s="76"/>
      <c r="W185" s="77">
        <f t="shared" si="78"/>
        <v>0</v>
      </c>
      <c r="X185" s="11"/>
      <c r="Y185" s="11"/>
      <c r="Z185" s="11"/>
      <c r="AA185" s="12"/>
      <c r="AB185" s="16">
        <f t="shared" si="79"/>
        <v>0</v>
      </c>
      <c r="AC185" s="11"/>
      <c r="AD185" s="11"/>
      <c r="AE185" s="11"/>
      <c r="AF185" s="12"/>
      <c r="AG185" s="16">
        <f t="shared" si="80"/>
        <v>0</v>
      </c>
      <c r="AH185" s="11"/>
      <c r="AI185" s="11"/>
      <c r="AJ185" s="11"/>
      <c r="AK185" s="12"/>
      <c r="AL185" s="16">
        <f t="shared" si="81"/>
        <v>0</v>
      </c>
      <c r="AM185" s="11"/>
      <c r="AN185" s="11"/>
      <c r="AO185" s="11"/>
      <c r="AP185" s="12"/>
      <c r="AQ185" s="16">
        <f t="shared" si="82"/>
        <v>0</v>
      </c>
      <c r="AR185" s="11"/>
      <c r="AS185" s="11"/>
      <c r="AT185" s="11"/>
      <c r="AU185" s="12"/>
      <c r="AV185" s="25">
        <f t="shared" si="83"/>
        <v>0</v>
      </c>
    </row>
    <row r="186" spans="1:48" x14ac:dyDescent="0.25">
      <c r="A186" s="10">
        <f t="shared" si="65"/>
        <v>9</v>
      </c>
      <c r="B186" s="3" t="s">
        <v>47</v>
      </c>
      <c r="C186" s="21" t="s">
        <v>63</v>
      </c>
      <c r="D186" s="75"/>
      <c r="E186" s="75"/>
      <c r="F186" s="75"/>
      <c r="G186" s="76"/>
      <c r="H186" s="77">
        <f t="shared" si="75"/>
        <v>0</v>
      </c>
      <c r="I186" s="75"/>
      <c r="J186" s="75"/>
      <c r="K186" s="75"/>
      <c r="L186" s="76"/>
      <c r="M186" s="77">
        <f t="shared" si="76"/>
        <v>0</v>
      </c>
      <c r="N186" s="75"/>
      <c r="O186" s="75"/>
      <c r="P186" s="75"/>
      <c r="Q186" s="76"/>
      <c r="R186" s="77">
        <f t="shared" si="77"/>
        <v>0</v>
      </c>
      <c r="S186" s="75"/>
      <c r="T186" s="75"/>
      <c r="U186" s="75"/>
      <c r="V186" s="76"/>
      <c r="W186" s="77">
        <f t="shared" si="78"/>
        <v>0</v>
      </c>
      <c r="X186" s="11"/>
      <c r="Y186" s="11"/>
      <c r="Z186" s="11"/>
      <c r="AA186" s="12"/>
      <c r="AB186" s="16">
        <f t="shared" si="79"/>
        <v>0</v>
      </c>
      <c r="AC186" s="11"/>
      <c r="AD186" s="11"/>
      <c r="AE186" s="11"/>
      <c r="AF186" s="12"/>
      <c r="AG186" s="16">
        <f t="shared" si="80"/>
        <v>0</v>
      </c>
      <c r="AH186" s="11"/>
      <c r="AI186" s="11"/>
      <c r="AJ186" s="11"/>
      <c r="AK186" s="12"/>
      <c r="AL186" s="16">
        <f t="shared" si="81"/>
        <v>0</v>
      </c>
      <c r="AM186" s="11"/>
      <c r="AN186" s="11"/>
      <c r="AO186" s="11"/>
      <c r="AP186" s="12"/>
      <c r="AQ186" s="16">
        <f t="shared" si="82"/>
        <v>0</v>
      </c>
      <c r="AR186" s="11"/>
      <c r="AS186" s="11"/>
      <c r="AT186" s="11"/>
      <c r="AU186" s="12"/>
      <c r="AV186" s="25">
        <f t="shared" si="83"/>
        <v>0</v>
      </c>
    </row>
    <row r="187" spans="1:48" x14ac:dyDescent="0.25">
      <c r="A187" s="10">
        <f t="shared" si="65"/>
        <v>9</v>
      </c>
      <c r="B187" s="3" t="s">
        <v>5</v>
      </c>
      <c r="C187" s="21" t="s">
        <v>63</v>
      </c>
      <c r="D187" s="75"/>
      <c r="E187" s="75"/>
      <c r="F187" s="75"/>
      <c r="G187" s="76"/>
      <c r="H187" s="77">
        <f t="shared" si="75"/>
        <v>0</v>
      </c>
      <c r="I187" s="75"/>
      <c r="J187" s="75"/>
      <c r="K187" s="75"/>
      <c r="L187" s="76"/>
      <c r="M187" s="77">
        <f t="shared" si="76"/>
        <v>0</v>
      </c>
      <c r="N187" s="75"/>
      <c r="O187" s="75"/>
      <c r="P187" s="75"/>
      <c r="Q187" s="76"/>
      <c r="R187" s="77">
        <f t="shared" si="77"/>
        <v>0</v>
      </c>
      <c r="S187" s="75"/>
      <c r="T187" s="75"/>
      <c r="U187" s="75"/>
      <c r="V187" s="76"/>
      <c r="W187" s="77">
        <f t="shared" si="78"/>
        <v>0</v>
      </c>
      <c r="X187" s="11"/>
      <c r="Y187" s="11"/>
      <c r="Z187" s="11"/>
      <c r="AA187" s="12"/>
      <c r="AB187" s="16">
        <f t="shared" si="79"/>
        <v>0</v>
      </c>
      <c r="AC187" s="11"/>
      <c r="AD187" s="11"/>
      <c r="AE187" s="11"/>
      <c r="AF187" s="12"/>
      <c r="AG187" s="16">
        <f t="shared" si="80"/>
        <v>0</v>
      </c>
      <c r="AH187" s="11"/>
      <c r="AI187" s="11"/>
      <c r="AJ187" s="11"/>
      <c r="AK187" s="12"/>
      <c r="AL187" s="16">
        <f t="shared" si="81"/>
        <v>0</v>
      </c>
      <c r="AM187" s="11"/>
      <c r="AN187" s="11"/>
      <c r="AO187" s="11"/>
      <c r="AP187" s="12"/>
      <c r="AQ187" s="16">
        <f t="shared" si="82"/>
        <v>0</v>
      </c>
      <c r="AR187" s="11"/>
      <c r="AS187" s="11"/>
      <c r="AT187" s="11"/>
      <c r="AU187" s="12"/>
      <c r="AV187" s="25">
        <f t="shared" si="83"/>
        <v>0</v>
      </c>
    </row>
    <row r="188" spans="1:48" x14ac:dyDescent="0.25">
      <c r="A188" s="10">
        <f t="shared" si="65"/>
        <v>9</v>
      </c>
      <c r="B188" s="3" t="s">
        <v>48</v>
      </c>
      <c r="C188" s="21" t="s">
        <v>63</v>
      </c>
      <c r="D188" s="75"/>
      <c r="E188" s="75"/>
      <c r="F188" s="75"/>
      <c r="G188" s="76"/>
      <c r="H188" s="77">
        <f t="shared" si="75"/>
        <v>0</v>
      </c>
      <c r="I188" s="75"/>
      <c r="J188" s="75"/>
      <c r="K188" s="75"/>
      <c r="L188" s="76"/>
      <c r="M188" s="77">
        <f t="shared" si="76"/>
        <v>0</v>
      </c>
      <c r="N188" s="75"/>
      <c r="O188" s="75"/>
      <c r="P188" s="75"/>
      <c r="Q188" s="76"/>
      <c r="R188" s="77">
        <f t="shared" si="77"/>
        <v>0</v>
      </c>
      <c r="S188" s="75"/>
      <c r="T188" s="75"/>
      <c r="U188" s="75"/>
      <c r="V188" s="76"/>
      <c r="W188" s="77">
        <f t="shared" si="78"/>
        <v>0</v>
      </c>
      <c r="X188" s="11"/>
      <c r="Y188" s="11"/>
      <c r="Z188" s="11"/>
      <c r="AA188" s="12"/>
      <c r="AB188" s="16">
        <f t="shared" si="79"/>
        <v>0</v>
      </c>
      <c r="AC188" s="11"/>
      <c r="AD188" s="11"/>
      <c r="AE188" s="11"/>
      <c r="AF188" s="12"/>
      <c r="AG188" s="16">
        <f t="shared" si="80"/>
        <v>0</v>
      </c>
      <c r="AH188" s="11"/>
      <c r="AI188" s="11"/>
      <c r="AJ188" s="11"/>
      <c r="AK188" s="12"/>
      <c r="AL188" s="16">
        <f t="shared" si="81"/>
        <v>0</v>
      </c>
      <c r="AM188" s="11"/>
      <c r="AN188" s="11"/>
      <c r="AO188" s="11"/>
      <c r="AP188" s="12"/>
      <c r="AQ188" s="16">
        <f t="shared" si="82"/>
        <v>0</v>
      </c>
      <c r="AR188" s="11"/>
      <c r="AS188" s="11"/>
      <c r="AT188" s="11"/>
      <c r="AU188" s="12"/>
      <c r="AV188" s="25">
        <f t="shared" si="83"/>
        <v>0</v>
      </c>
    </row>
    <row r="189" spans="1:48" x14ac:dyDescent="0.25">
      <c r="A189" s="10">
        <f t="shared" si="65"/>
        <v>9</v>
      </c>
      <c r="B189" s="3" t="s">
        <v>49</v>
      </c>
      <c r="C189" s="21" t="s">
        <v>63</v>
      </c>
      <c r="D189" s="75"/>
      <c r="E189" s="75"/>
      <c r="F189" s="75"/>
      <c r="G189" s="76"/>
      <c r="H189" s="77">
        <f t="shared" si="75"/>
        <v>0</v>
      </c>
      <c r="I189" s="75"/>
      <c r="J189" s="75"/>
      <c r="K189" s="75"/>
      <c r="L189" s="76"/>
      <c r="M189" s="77">
        <f t="shared" si="76"/>
        <v>0</v>
      </c>
      <c r="N189" s="75"/>
      <c r="O189" s="75"/>
      <c r="P189" s="75"/>
      <c r="Q189" s="76"/>
      <c r="R189" s="77">
        <f t="shared" si="77"/>
        <v>0</v>
      </c>
      <c r="S189" s="75"/>
      <c r="T189" s="75"/>
      <c r="U189" s="75"/>
      <c r="V189" s="76"/>
      <c r="W189" s="77">
        <f t="shared" si="78"/>
        <v>0</v>
      </c>
      <c r="X189" s="11"/>
      <c r="Y189" s="11"/>
      <c r="Z189" s="11"/>
      <c r="AA189" s="12"/>
      <c r="AB189" s="16">
        <f t="shared" si="79"/>
        <v>0</v>
      </c>
      <c r="AC189" s="11"/>
      <c r="AD189" s="11"/>
      <c r="AE189" s="11"/>
      <c r="AF189" s="12"/>
      <c r="AG189" s="16">
        <f t="shared" si="80"/>
        <v>0</v>
      </c>
      <c r="AH189" s="11"/>
      <c r="AI189" s="11"/>
      <c r="AJ189" s="11"/>
      <c r="AK189" s="12"/>
      <c r="AL189" s="16">
        <f t="shared" si="81"/>
        <v>0</v>
      </c>
      <c r="AM189" s="11"/>
      <c r="AN189" s="11"/>
      <c r="AO189" s="11"/>
      <c r="AP189" s="12"/>
      <c r="AQ189" s="16">
        <f t="shared" si="82"/>
        <v>0</v>
      </c>
      <c r="AR189" s="11"/>
      <c r="AS189" s="11"/>
      <c r="AT189" s="11"/>
      <c r="AU189" s="12"/>
      <c r="AV189" s="25">
        <f t="shared" si="83"/>
        <v>0</v>
      </c>
    </row>
    <row r="190" spans="1:48" x14ac:dyDescent="0.25">
      <c r="A190" s="10">
        <f t="shared" si="65"/>
        <v>9</v>
      </c>
      <c r="B190" s="3" t="s">
        <v>50</v>
      </c>
      <c r="C190" s="21" t="s">
        <v>63</v>
      </c>
      <c r="D190" s="75"/>
      <c r="E190" s="75"/>
      <c r="F190" s="75"/>
      <c r="G190" s="76"/>
      <c r="H190" s="77">
        <f t="shared" si="75"/>
        <v>0</v>
      </c>
      <c r="I190" s="75"/>
      <c r="J190" s="75"/>
      <c r="K190" s="75"/>
      <c r="L190" s="76"/>
      <c r="M190" s="77">
        <f t="shared" si="76"/>
        <v>0</v>
      </c>
      <c r="N190" s="75"/>
      <c r="O190" s="75"/>
      <c r="P190" s="75"/>
      <c r="Q190" s="76"/>
      <c r="R190" s="77">
        <f t="shared" si="77"/>
        <v>0</v>
      </c>
      <c r="S190" s="75"/>
      <c r="T190" s="75"/>
      <c r="U190" s="75"/>
      <c r="V190" s="76"/>
      <c r="W190" s="77">
        <f t="shared" si="78"/>
        <v>0</v>
      </c>
      <c r="X190" s="11"/>
      <c r="Y190" s="11"/>
      <c r="Z190" s="11"/>
      <c r="AA190" s="12"/>
      <c r="AB190" s="16">
        <f t="shared" si="79"/>
        <v>0</v>
      </c>
      <c r="AC190" s="11"/>
      <c r="AD190" s="11"/>
      <c r="AE190" s="11"/>
      <c r="AF190" s="12"/>
      <c r="AG190" s="16">
        <f t="shared" si="80"/>
        <v>0</v>
      </c>
      <c r="AH190" s="11"/>
      <c r="AI190" s="11"/>
      <c r="AJ190" s="11"/>
      <c r="AK190" s="12"/>
      <c r="AL190" s="16">
        <f t="shared" si="81"/>
        <v>0</v>
      </c>
      <c r="AM190" s="11"/>
      <c r="AN190" s="11"/>
      <c r="AO190" s="11"/>
      <c r="AP190" s="12"/>
      <c r="AQ190" s="16">
        <f t="shared" si="82"/>
        <v>0</v>
      </c>
      <c r="AR190" s="11"/>
      <c r="AS190" s="11"/>
      <c r="AT190" s="11"/>
      <c r="AU190" s="12"/>
      <c r="AV190" s="25">
        <f t="shared" si="83"/>
        <v>0</v>
      </c>
    </row>
    <row r="191" spans="1:48" x14ac:dyDescent="0.25">
      <c r="A191" s="10">
        <f t="shared" si="65"/>
        <v>9</v>
      </c>
      <c r="B191" s="3" t="s">
        <v>51</v>
      </c>
      <c r="C191" s="21" t="s">
        <v>63</v>
      </c>
      <c r="D191" s="75"/>
      <c r="E191" s="75"/>
      <c r="F191" s="75"/>
      <c r="G191" s="76"/>
      <c r="H191" s="77">
        <f t="shared" si="75"/>
        <v>0</v>
      </c>
      <c r="I191" s="75"/>
      <c r="J191" s="75"/>
      <c r="K191" s="75"/>
      <c r="L191" s="76"/>
      <c r="M191" s="77">
        <f t="shared" si="76"/>
        <v>0</v>
      </c>
      <c r="N191" s="75"/>
      <c r="O191" s="75"/>
      <c r="P191" s="75"/>
      <c r="Q191" s="76"/>
      <c r="R191" s="77">
        <f t="shared" si="77"/>
        <v>0</v>
      </c>
      <c r="S191" s="75"/>
      <c r="T191" s="75"/>
      <c r="U191" s="75"/>
      <c r="V191" s="76"/>
      <c r="W191" s="77">
        <f t="shared" si="78"/>
        <v>0</v>
      </c>
      <c r="X191" s="11"/>
      <c r="Y191" s="11"/>
      <c r="Z191" s="11"/>
      <c r="AA191" s="12"/>
      <c r="AB191" s="16">
        <f t="shared" si="79"/>
        <v>0</v>
      </c>
      <c r="AC191" s="11"/>
      <c r="AD191" s="11"/>
      <c r="AE191" s="11"/>
      <c r="AF191" s="12"/>
      <c r="AG191" s="16">
        <f t="shared" si="80"/>
        <v>0</v>
      </c>
      <c r="AH191" s="11"/>
      <c r="AI191" s="11"/>
      <c r="AJ191" s="11"/>
      <c r="AK191" s="12"/>
      <c r="AL191" s="16">
        <f t="shared" si="81"/>
        <v>0</v>
      </c>
      <c r="AM191" s="11"/>
      <c r="AN191" s="11"/>
      <c r="AO191" s="11"/>
      <c r="AP191" s="12"/>
      <c r="AQ191" s="16">
        <f t="shared" si="82"/>
        <v>0</v>
      </c>
      <c r="AR191" s="11"/>
      <c r="AS191" s="11"/>
      <c r="AT191" s="11"/>
      <c r="AU191" s="12"/>
      <c r="AV191" s="25">
        <f t="shared" si="83"/>
        <v>0</v>
      </c>
    </row>
    <row r="192" spans="1:48" x14ac:dyDescent="0.25">
      <c r="A192" s="10">
        <f t="shared" si="65"/>
        <v>9</v>
      </c>
      <c r="B192" s="3" t="s">
        <v>52</v>
      </c>
      <c r="C192" s="21" t="s">
        <v>63</v>
      </c>
      <c r="D192" s="75"/>
      <c r="E192" s="75"/>
      <c r="F192" s="75"/>
      <c r="G192" s="76"/>
      <c r="H192" s="77">
        <f t="shared" si="75"/>
        <v>0</v>
      </c>
      <c r="I192" s="75"/>
      <c r="J192" s="75"/>
      <c r="K192" s="75"/>
      <c r="L192" s="76"/>
      <c r="M192" s="77">
        <f t="shared" si="76"/>
        <v>0</v>
      </c>
      <c r="N192" s="75"/>
      <c r="O192" s="75"/>
      <c r="P192" s="75"/>
      <c r="Q192" s="76"/>
      <c r="R192" s="77">
        <f t="shared" si="77"/>
        <v>0</v>
      </c>
      <c r="S192" s="75"/>
      <c r="T192" s="75"/>
      <c r="U192" s="75"/>
      <c r="V192" s="76"/>
      <c r="W192" s="77">
        <f t="shared" si="78"/>
        <v>0</v>
      </c>
      <c r="X192" s="11"/>
      <c r="Y192" s="11"/>
      <c r="Z192" s="11"/>
      <c r="AA192" s="12"/>
      <c r="AB192" s="16">
        <f t="shared" si="79"/>
        <v>0</v>
      </c>
      <c r="AC192" s="11"/>
      <c r="AD192" s="11"/>
      <c r="AE192" s="11"/>
      <c r="AF192" s="12"/>
      <c r="AG192" s="16">
        <f t="shared" si="80"/>
        <v>0</v>
      </c>
      <c r="AH192" s="11"/>
      <c r="AI192" s="11"/>
      <c r="AJ192" s="11"/>
      <c r="AK192" s="12"/>
      <c r="AL192" s="16">
        <f t="shared" si="81"/>
        <v>0</v>
      </c>
      <c r="AM192" s="11"/>
      <c r="AN192" s="11"/>
      <c r="AO192" s="11"/>
      <c r="AP192" s="12"/>
      <c r="AQ192" s="16">
        <f t="shared" si="82"/>
        <v>0</v>
      </c>
      <c r="AR192" s="11"/>
      <c r="AS192" s="11"/>
      <c r="AT192" s="11"/>
      <c r="AU192" s="12"/>
      <c r="AV192" s="25">
        <f t="shared" si="83"/>
        <v>0</v>
      </c>
    </row>
    <row r="193" spans="1:48" x14ac:dyDescent="0.25">
      <c r="A193" s="10">
        <f t="shared" si="65"/>
        <v>9</v>
      </c>
      <c r="B193" s="3" t="s">
        <v>53</v>
      </c>
      <c r="C193" s="21" t="s">
        <v>63</v>
      </c>
      <c r="D193" s="75"/>
      <c r="E193" s="75"/>
      <c r="F193" s="75"/>
      <c r="G193" s="76"/>
      <c r="H193" s="77">
        <f t="shared" si="75"/>
        <v>0</v>
      </c>
      <c r="I193" s="75"/>
      <c r="J193" s="75"/>
      <c r="K193" s="75"/>
      <c r="L193" s="76"/>
      <c r="M193" s="77">
        <f t="shared" si="76"/>
        <v>0</v>
      </c>
      <c r="N193" s="75"/>
      <c r="O193" s="75"/>
      <c r="P193" s="75"/>
      <c r="Q193" s="76"/>
      <c r="R193" s="77">
        <f t="shared" si="77"/>
        <v>0</v>
      </c>
      <c r="S193" s="75"/>
      <c r="T193" s="75"/>
      <c r="U193" s="75"/>
      <c r="V193" s="76"/>
      <c r="W193" s="77">
        <f t="shared" si="78"/>
        <v>0</v>
      </c>
      <c r="X193" s="11"/>
      <c r="Y193" s="11"/>
      <c r="Z193" s="11"/>
      <c r="AA193" s="12"/>
      <c r="AB193" s="16">
        <f t="shared" si="79"/>
        <v>0</v>
      </c>
      <c r="AC193" s="11"/>
      <c r="AD193" s="11"/>
      <c r="AE193" s="11"/>
      <c r="AF193" s="12"/>
      <c r="AG193" s="16">
        <f t="shared" si="80"/>
        <v>0</v>
      </c>
      <c r="AH193" s="11"/>
      <c r="AI193" s="11"/>
      <c r="AJ193" s="11"/>
      <c r="AK193" s="12"/>
      <c r="AL193" s="16">
        <f t="shared" si="81"/>
        <v>0</v>
      </c>
      <c r="AM193" s="11"/>
      <c r="AN193" s="11"/>
      <c r="AO193" s="11"/>
      <c r="AP193" s="12"/>
      <c r="AQ193" s="16">
        <f t="shared" si="82"/>
        <v>0</v>
      </c>
      <c r="AR193" s="11"/>
      <c r="AS193" s="11"/>
      <c r="AT193" s="11"/>
      <c r="AU193" s="12"/>
      <c r="AV193" s="25">
        <f t="shared" si="83"/>
        <v>0</v>
      </c>
    </row>
    <row r="194" spans="1:48" x14ac:dyDescent="0.25">
      <c r="A194" s="10">
        <f t="shared" si="65"/>
        <v>9</v>
      </c>
      <c r="B194" s="3" t="s">
        <v>54</v>
      </c>
      <c r="C194" s="21" t="s">
        <v>63</v>
      </c>
      <c r="D194" s="75"/>
      <c r="E194" s="75"/>
      <c r="F194" s="75"/>
      <c r="G194" s="76"/>
      <c r="H194" s="77">
        <f t="shared" si="75"/>
        <v>0</v>
      </c>
      <c r="I194" s="75"/>
      <c r="J194" s="75"/>
      <c r="K194" s="75"/>
      <c r="L194" s="76"/>
      <c r="M194" s="77">
        <f t="shared" si="76"/>
        <v>0</v>
      </c>
      <c r="N194" s="75"/>
      <c r="O194" s="75"/>
      <c r="P194" s="75"/>
      <c r="Q194" s="76"/>
      <c r="R194" s="77">
        <f t="shared" si="77"/>
        <v>0</v>
      </c>
      <c r="S194" s="75"/>
      <c r="T194" s="75"/>
      <c r="U194" s="75"/>
      <c r="V194" s="76"/>
      <c r="W194" s="77">
        <f t="shared" si="78"/>
        <v>0</v>
      </c>
      <c r="X194" s="11"/>
      <c r="Y194" s="11"/>
      <c r="Z194" s="11"/>
      <c r="AA194" s="12"/>
      <c r="AB194" s="16">
        <f t="shared" si="79"/>
        <v>0</v>
      </c>
      <c r="AC194" s="11"/>
      <c r="AD194" s="11"/>
      <c r="AE194" s="11"/>
      <c r="AF194" s="12"/>
      <c r="AG194" s="16">
        <f t="shared" si="80"/>
        <v>0</v>
      </c>
      <c r="AH194" s="11"/>
      <c r="AI194" s="11"/>
      <c r="AJ194" s="11"/>
      <c r="AK194" s="12"/>
      <c r="AL194" s="16">
        <f t="shared" si="81"/>
        <v>0</v>
      </c>
      <c r="AM194" s="11"/>
      <c r="AN194" s="11"/>
      <c r="AO194" s="11"/>
      <c r="AP194" s="12"/>
      <c r="AQ194" s="16">
        <f t="shared" si="82"/>
        <v>0</v>
      </c>
      <c r="AR194" s="11"/>
      <c r="AS194" s="11"/>
      <c r="AT194" s="11"/>
      <c r="AU194" s="12"/>
      <c r="AV194" s="25">
        <f t="shared" si="83"/>
        <v>0</v>
      </c>
    </row>
    <row r="195" spans="1:48" x14ac:dyDescent="0.25">
      <c r="A195" s="10">
        <f t="shared" si="65"/>
        <v>9</v>
      </c>
      <c r="B195" s="3" t="s">
        <v>23</v>
      </c>
      <c r="C195" s="21" t="s">
        <v>63</v>
      </c>
      <c r="D195" s="75"/>
      <c r="E195" s="75"/>
      <c r="F195" s="75"/>
      <c r="G195" s="76"/>
      <c r="H195" s="77">
        <f t="shared" si="75"/>
        <v>0</v>
      </c>
      <c r="I195" s="75"/>
      <c r="J195" s="75"/>
      <c r="K195" s="75"/>
      <c r="L195" s="76"/>
      <c r="M195" s="77">
        <f t="shared" si="76"/>
        <v>0</v>
      </c>
      <c r="N195" s="75"/>
      <c r="O195" s="75"/>
      <c r="P195" s="75"/>
      <c r="Q195" s="76"/>
      <c r="R195" s="77">
        <f t="shared" si="77"/>
        <v>0</v>
      </c>
      <c r="S195" s="75"/>
      <c r="T195" s="75"/>
      <c r="U195" s="75"/>
      <c r="V195" s="76"/>
      <c r="W195" s="77">
        <f t="shared" si="78"/>
        <v>0</v>
      </c>
      <c r="X195" s="11"/>
      <c r="Y195" s="11"/>
      <c r="Z195" s="11"/>
      <c r="AA195" s="12"/>
      <c r="AB195" s="16">
        <f t="shared" si="79"/>
        <v>0</v>
      </c>
      <c r="AC195" s="11"/>
      <c r="AD195" s="11"/>
      <c r="AE195" s="11"/>
      <c r="AF195" s="12"/>
      <c r="AG195" s="16">
        <f t="shared" si="80"/>
        <v>0</v>
      </c>
      <c r="AH195" s="11"/>
      <c r="AI195" s="11"/>
      <c r="AJ195" s="11"/>
      <c r="AK195" s="12"/>
      <c r="AL195" s="16">
        <f t="shared" si="81"/>
        <v>0</v>
      </c>
      <c r="AM195" s="11"/>
      <c r="AN195" s="11"/>
      <c r="AO195" s="11"/>
      <c r="AP195" s="12"/>
      <c r="AQ195" s="16">
        <f t="shared" si="82"/>
        <v>0</v>
      </c>
      <c r="AR195" s="11"/>
      <c r="AS195" s="11"/>
      <c r="AT195" s="11"/>
      <c r="AU195" s="12"/>
      <c r="AV195" s="25">
        <f t="shared" si="83"/>
        <v>0</v>
      </c>
    </row>
    <row r="196" spans="1:48" x14ac:dyDescent="0.25">
      <c r="A196" s="10">
        <f t="shared" si="65"/>
        <v>9</v>
      </c>
      <c r="B196" s="3" t="s">
        <v>8</v>
      </c>
      <c r="C196" s="21" t="s">
        <v>63</v>
      </c>
      <c r="D196" s="75"/>
      <c r="E196" s="75"/>
      <c r="F196" s="75"/>
      <c r="G196" s="76"/>
      <c r="H196" s="77">
        <f t="shared" si="75"/>
        <v>0</v>
      </c>
      <c r="I196" s="75"/>
      <c r="J196" s="75"/>
      <c r="K196" s="75"/>
      <c r="L196" s="76"/>
      <c r="M196" s="77">
        <f t="shared" si="76"/>
        <v>0</v>
      </c>
      <c r="N196" s="75"/>
      <c r="O196" s="75"/>
      <c r="P196" s="75"/>
      <c r="Q196" s="76"/>
      <c r="R196" s="77">
        <f t="shared" si="77"/>
        <v>0</v>
      </c>
      <c r="S196" s="75"/>
      <c r="T196" s="75"/>
      <c r="U196" s="75"/>
      <c r="V196" s="76"/>
      <c r="W196" s="77">
        <f t="shared" si="78"/>
        <v>0</v>
      </c>
      <c r="X196" s="11"/>
      <c r="Y196" s="11"/>
      <c r="Z196" s="11"/>
      <c r="AA196" s="12"/>
      <c r="AB196" s="16">
        <f t="shared" si="79"/>
        <v>0</v>
      </c>
      <c r="AC196" s="11"/>
      <c r="AD196" s="11"/>
      <c r="AE196" s="11"/>
      <c r="AF196" s="12"/>
      <c r="AG196" s="16">
        <f t="shared" si="80"/>
        <v>0</v>
      </c>
      <c r="AH196" s="11"/>
      <c r="AI196" s="11"/>
      <c r="AJ196" s="11"/>
      <c r="AK196" s="12"/>
      <c r="AL196" s="16">
        <f t="shared" si="81"/>
        <v>0</v>
      </c>
      <c r="AM196" s="11"/>
      <c r="AN196" s="11"/>
      <c r="AO196" s="11"/>
      <c r="AP196" s="12"/>
      <c r="AQ196" s="16">
        <f t="shared" si="82"/>
        <v>0</v>
      </c>
      <c r="AR196" s="11"/>
      <c r="AS196" s="11"/>
      <c r="AT196" s="11"/>
      <c r="AU196" s="12"/>
      <c r="AV196" s="25">
        <f t="shared" si="83"/>
        <v>0</v>
      </c>
    </row>
    <row r="197" spans="1:48" x14ac:dyDescent="0.25">
      <c r="A197" s="10">
        <f t="shared" si="65"/>
        <v>9</v>
      </c>
      <c r="B197" s="3" t="s">
        <v>9</v>
      </c>
      <c r="C197" s="21" t="s">
        <v>63</v>
      </c>
      <c r="D197" s="75"/>
      <c r="E197" s="75"/>
      <c r="F197" s="75"/>
      <c r="G197" s="76"/>
      <c r="H197" s="77">
        <f t="shared" si="75"/>
        <v>0</v>
      </c>
      <c r="I197" s="75"/>
      <c r="J197" s="75"/>
      <c r="K197" s="75"/>
      <c r="L197" s="76"/>
      <c r="M197" s="77">
        <f t="shared" si="76"/>
        <v>0</v>
      </c>
      <c r="N197" s="75"/>
      <c r="O197" s="75"/>
      <c r="P197" s="75"/>
      <c r="Q197" s="76"/>
      <c r="R197" s="77">
        <f t="shared" si="77"/>
        <v>0</v>
      </c>
      <c r="S197" s="75"/>
      <c r="T197" s="75"/>
      <c r="U197" s="75"/>
      <c r="V197" s="76"/>
      <c r="W197" s="77">
        <f t="shared" si="78"/>
        <v>0</v>
      </c>
      <c r="X197" s="11"/>
      <c r="Y197" s="11"/>
      <c r="Z197" s="11"/>
      <c r="AA197" s="12"/>
      <c r="AB197" s="16">
        <f t="shared" si="79"/>
        <v>0</v>
      </c>
      <c r="AC197" s="11"/>
      <c r="AD197" s="11"/>
      <c r="AE197" s="11"/>
      <c r="AF197" s="12"/>
      <c r="AG197" s="16">
        <f t="shared" si="80"/>
        <v>0</v>
      </c>
      <c r="AH197" s="11"/>
      <c r="AI197" s="11"/>
      <c r="AJ197" s="11"/>
      <c r="AK197" s="12"/>
      <c r="AL197" s="16">
        <f t="shared" si="81"/>
        <v>0</v>
      </c>
      <c r="AM197" s="11"/>
      <c r="AN197" s="11"/>
      <c r="AO197" s="11"/>
      <c r="AP197" s="12"/>
      <c r="AQ197" s="16">
        <f t="shared" si="82"/>
        <v>0</v>
      </c>
      <c r="AR197" s="11"/>
      <c r="AS197" s="11"/>
      <c r="AT197" s="11"/>
      <c r="AU197" s="12"/>
      <c r="AV197" s="25">
        <f t="shared" si="83"/>
        <v>0</v>
      </c>
    </row>
    <row r="198" spans="1:48" x14ac:dyDescent="0.25">
      <c r="A198" s="10">
        <f t="shared" si="65"/>
        <v>9</v>
      </c>
      <c r="B198" s="3" t="s">
        <v>10</v>
      </c>
      <c r="C198" s="21" t="s">
        <v>63</v>
      </c>
      <c r="D198" s="75"/>
      <c r="E198" s="75"/>
      <c r="F198" s="75"/>
      <c r="G198" s="76"/>
      <c r="H198" s="77">
        <f t="shared" si="75"/>
        <v>0</v>
      </c>
      <c r="I198" s="75"/>
      <c r="J198" s="75"/>
      <c r="K198" s="75"/>
      <c r="L198" s="76"/>
      <c r="M198" s="77">
        <f t="shared" si="76"/>
        <v>0</v>
      </c>
      <c r="N198" s="75"/>
      <c r="O198" s="75"/>
      <c r="P198" s="75"/>
      <c r="Q198" s="76"/>
      <c r="R198" s="77">
        <f t="shared" si="77"/>
        <v>0</v>
      </c>
      <c r="S198" s="75"/>
      <c r="T198" s="75"/>
      <c r="U198" s="75"/>
      <c r="V198" s="76"/>
      <c r="W198" s="77">
        <f t="shared" si="78"/>
        <v>0</v>
      </c>
      <c r="X198" s="11"/>
      <c r="Y198" s="11"/>
      <c r="Z198" s="11"/>
      <c r="AA198" s="12"/>
      <c r="AB198" s="16">
        <f t="shared" si="79"/>
        <v>0</v>
      </c>
      <c r="AC198" s="11"/>
      <c r="AD198" s="11"/>
      <c r="AE198" s="11"/>
      <c r="AF198" s="12"/>
      <c r="AG198" s="16">
        <f t="shared" si="80"/>
        <v>0</v>
      </c>
      <c r="AH198" s="11"/>
      <c r="AI198" s="11"/>
      <c r="AJ198" s="11"/>
      <c r="AK198" s="12"/>
      <c r="AL198" s="16">
        <f t="shared" si="81"/>
        <v>0</v>
      </c>
      <c r="AM198" s="11"/>
      <c r="AN198" s="11"/>
      <c r="AO198" s="11"/>
      <c r="AP198" s="12"/>
      <c r="AQ198" s="16">
        <f t="shared" si="82"/>
        <v>0</v>
      </c>
      <c r="AR198" s="11"/>
      <c r="AS198" s="11"/>
      <c r="AT198" s="11"/>
      <c r="AU198" s="12"/>
      <c r="AV198" s="25">
        <f t="shared" si="83"/>
        <v>0</v>
      </c>
    </row>
    <row r="199" spans="1:48" x14ac:dyDescent="0.25">
      <c r="A199" s="10">
        <f t="shared" si="65"/>
        <v>9</v>
      </c>
      <c r="B199" s="3" t="s">
        <v>55</v>
      </c>
      <c r="C199" s="21" t="s">
        <v>63</v>
      </c>
      <c r="D199" s="75"/>
      <c r="E199" s="75"/>
      <c r="F199" s="75"/>
      <c r="G199" s="76"/>
      <c r="H199" s="77">
        <f t="shared" si="75"/>
        <v>0</v>
      </c>
      <c r="I199" s="75"/>
      <c r="J199" s="75"/>
      <c r="K199" s="75"/>
      <c r="L199" s="76"/>
      <c r="M199" s="77">
        <f t="shared" si="76"/>
        <v>0</v>
      </c>
      <c r="N199" s="75"/>
      <c r="O199" s="75"/>
      <c r="P199" s="75"/>
      <c r="Q199" s="76"/>
      <c r="R199" s="77">
        <f t="shared" si="77"/>
        <v>0</v>
      </c>
      <c r="S199" s="75"/>
      <c r="T199" s="75"/>
      <c r="U199" s="75"/>
      <c r="V199" s="76"/>
      <c r="W199" s="77">
        <f t="shared" si="78"/>
        <v>0</v>
      </c>
      <c r="X199" s="11"/>
      <c r="Y199" s="11"/>
      <c r="Z199" s="11"/>
      <c r="AA199" s="12"/>
      <c r="AB199" s="16">
        <f t="shared" si="79"/>
        <v>0</v>
      </c>
      <c r="AC199" s="11"/>
      <c r="AD199" s="11"/>
      <c r="AE199" s="11"/>
      <c r="AF199" s="12"/>
      <c r="AG199" s="16">
        <f t="shared" si="80"/>
        <v>0</v>
      </c>
      <c r="AH199" s="11"/>
      <c r="AI199" s="11"/>
      <c r="AJ199" s="11"/>
      <c r="AK199" s="12"/>
      <c r="AL199" s="16">
        <f t="shared" si="81"/>
        <v>0</v>
      </c>
      <c r="AM199" s="11"/>
      <c r="AN199" s="11"/>
      <c r="AO199" s="11"/>
      <c r="AP199" s="12"/>
      <c r="AQ199" s="16">
        <f t="shared" si="82"/>
        <v>0</v>
      </c>
      <c r="AR199" s="11"/>
      <c r="AS199" s="11"/>
      <c r="AT199" s="11"/>
      <c r="AU199" s="12"/>
      <c r="AV199" s="25">
        <f t="shared" si="83"/>
        <v>0</v>
      </c>
    </row>
    <row r="200" spans="1:48" x14ac:dyDescent="0.25">
      <c r="A200" s="10">
        <f t="shared" si="65"/>
        <v>9</v>
      </c>
      <c r="B200" s="22" t="s">
        <v>34</v>
      </c>
      <c r="C200" s="21" t="s">
        <v>63</v>
      </c>
      <c r="D200" s="78"/>
      <c r="E200" s="78"/>
      <c r="F200" s="78"/>
      <c r="G200" s="79"/>
      <c r="H200" s="80">
        <f t="shared" si="75"/>
        <v>0</v>
      </c>
      <c r="I200" s="78"/>
      <c r="J200" s="78"/>
      <c r="K200" s="78"/>
      <c r="L200" s="79"/>
      <c r="M200" s="80">
        <f t="shared" si="76"/>
        <v>0</v>
      </c>
      <c r="N200" s="78"/>
      <c r="O200" s="78"/>
      <c r="P200" s="78"/>
      <c r="Q200" s="79"/>
      <c r="R200" s="80">
        <f t="shared" si="77"/>
        <v>0</v>
      </c>
      <c r="S200" s="78"/>
      <c r="T200" s="78"/>
      <c r="U200" s="78"/>
      <c r="V200" s="79"/>
      <c r="W200" s="80">
        <f t="shared" si="78"/>
        <v>0</v>
      </c>
      <c r="X200" s="13"/>
      <c r="Y200" s="13"/>
      <c r="Z200" s="13"/>
      <c r="AA200" s="14"/>
      <c r="AB200" s="17">
        <f t="shared" si="79"/>
        <v>0</v>
      </c>
      <c r="AC200" s="13"/>
      <c r="AD200" s="13"/>
      <c r="AE200" s="13"/>
      <c r="AF200" s="14"/>
      <c r="AG200" s="17">
        <f t="shared" si="80"/>
        <v>0</v>
      </c>
      <c r="AH200" s="13"/>
      <c r="AI200" s="13"/>
      <c r="AJ200" s="13"/>
      <c r="AK200" s="14"/>
      <c r="AL200" s="17">
        <f t="shared" si="81"/>
        <v>0</v>
      </c>
      <c r="AM200" s="13"/>
      <c r="AN200" s="13"/>
      <c r="AO200" s="13"/>
      <c r="AP200" s="14"/>
      <c r="AQ200" s="17">
        <f t="shared" si="82"/>
        <v>0</v>
      </c>
      <c r="AR200" s="13"/>
      <c r="AS200" s="13"/>
      <c r="AT200" s="13"/>
      <c r="AU200" s="14"/>
      <c r="AV200" s="26">
        <f t="shared" si="83"/>
        <v>0</v>
      </c>
    </row>
    <row r="201" spans="1:48" x14ac:dyDescent="0.25">
      <c r="A201" s="10">
        <f t="shared" si="65"/>
        <v>9</v>
      </c>
      <c r="B201" s="27"/>
      <c r="C201" s="28"/>
      <c r="D201" s="81"/>
      <c r="E201" s="82"/>
      <c r="F201" s="82"/>
      <c r="G201" s="82"/>
      <c r="H201" s="83">
        <f>SUM(H181:H200)</f>
        <v>0</v>
      </c>
      <c r="I201" s="82"/>
      <c r="J201" s="82"/>
      <c r="K201" s="82"/>
      <c r="L201" s="82"/>
      <c r="M201" s="83">
        <f>SUM(M181:M200)</f>
        <v>0</v>
      </c>
      <c r="N201" s="82"/>
      <c r="O201" s="82"/>
      <c r="P201" s="82"/>
      <c r="Q201" s="82"/>
      <c r="R201" s="83">
        <f>SUM(R181:R200)</f>
        <v>0</v>
      </c>
      <c r="S201" s="82"/>
      <c r="T201" s="82"/>
      <c r="U201" s="82"/>
      <c r="V201" s="82"/>
      <c r="W201" s="83">
        <f>SUM(W181:W200)</f>
        <v>0</v>
      </c>
      <c r="X201" s="29"/>
      <c r="Y201" s="29"/>
      <c r="Z201" s="29"/>
      <c r="AA201" s="29"/>
      <c r="AB201" s="30">
        <f>SUM(AB181:AB200)</f>
        <v>0</v>
      </c>
      <c r="AC201" s="29"/>
      <c r="AD201" s="29"/>
      <c r="AE201" s="29"/>
      <c r="AF201" s="29"/>
      <c r="AG201" s="30">
        <f>SUM(AG181:AG200)</f>
        <v>0</v>
      </c>
      <c r="AH201" s="29"/>
      <c r="AI201" s="29"/>
      <c r="AJ201" s="29"/>
      <c r="AK201" s="29"/>
      <c r="AL201" s="30">
        <f>SUM(AL181:AL200)</f>
        <v>0</v>
      </c>
      <c r="AM201" s="29"/>
      <c r="AN201" s="29"/>
      <c r="AO201" s="29"/>
      <c r="AP201" s="29"/>
      <c r="AQ201" s="30">
        <f>SUM(AQ181:AQ200)</f>
        <v>0</v>
      </c>
      <c r="AR201" s="29"/>
      <c r="AS201" s="29"/>
      <c r="AT201" s="29"/>
      <c r="AU201" s="29"/>
      <c r="AV201" s="30">
        <f>SUM(AV181:AV200)</f>
        <v>0</v>
      </c>
    </row>
    <row r="202" spans="1:48" x14ac:dyDescent="0.25">
      <c r="A202" s="10">
        <f t="shared" si="65"/>
        <v>9</v>
      </c>
      <c r="B202" s="115" t="str">
        <f>"Буква (или иное название) класса "&amp;A468&amp;":"</f>
        <v>Буква (или иное название) класса 22:</v>
      </c>
      <c r="C202" s="116"/>
      <c r="D202" s="106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</row>
    <row r="203" spans="1:48" x14ac:dyDescent="0.25">
      <c r="A203" s="10">
        <f t="shared" si="65"/>
        <v>9</v>
      </c>
      <c r="B203" s="3" t="s">
        <v>0</v>
      </c>
      <c r="C203" s="21" t="s">
        <v>63</v>
      </c>
      <c r="D203" s="75"/>
      <c r="E203" s="75"/>
      <c r="F203" s="75"/>
      <c r="G203" s="76"/>
      <c r="H203" s="77">
        <f t="shared" ref="H203:H222" si="84">COUNTA(D203:G203)</f>
        <v>0</v>
      </c>
      <c r="I203" s="75"/>
      <c r="J203" s="75"/>
      <c r="K203" s="75"/>
      <c r="L203" s="76"/>
      <c r="M203" s="77">
        <f t="shared" ref="M203:M222" si="85">COUNTA(I203:L203)</f>
        <v>0</v>
      </c>
      <c r="N203" s="75"/>
      <c r="O203" s="75"/>
      <c r="P203" s="75"/>
      <c r="Q203" s="76"/>
      <c r="R203" s="77">
        <f t="shared" ref="R203:R222" si="86">COUNTA(N203:Q203)</f>
        <v>0</v>
      </c>
      <c r="S203" s="75"/>
      <c r="T203" s="75"/>
      <c r="U203" s="75"/>
      <c r="V203" s="76"/>
      <c r="W203" s="77">
        <f t="shared" ref="W203:W222" si="87">COUNTA(S203:V203)</f>
        <v>0</v>
      </c>
      <c r="X203" s="11"/>
      <c r="Y203" s="11"/>
      <c r="Z203" s="11"/>
      <c r="AA203" s="12"/>
      <c r="AB203" s="16">
        <f t="shared" ref="AB203:AB222" si="88">COUNTA(X203:AA203)</f>
        <v>0</v>
      </c>
      <c r="AC203" s="11"/>
      <c r="AD203" s="11"/>
      <c r="AE203" s="11"/>
      <c r="AF203" s="12"/>
      <c r="AG203" s="16">
        <f t="shared" ref="AG203:AG222" si="89">COUNTA(AC203:AF203)</f>
        <v>0</v>
      </c>
      <c r="AH203" s="11"/>
      <c r="AI203" s="11"/>
      <c r="AJ203" s="11"/>
      <c r="AK203" s="12"/>
      <c r="AL203" s="16">
        <f t="shared" ref="AL203:AL222" si="90">COUNTA(AH203:AK203)</f>
        <v>0</v>
      </c>
      <c r="AM203" s="11"/>
      <c r="AN203" s="11"/>
      <c r="AO203" s="11"/>
      <c r="AP203" s="12"/>
      <c r="AQ203" s="16">
        <f t="shared" ref="AQ203:AQ222" si="91">COUNTA(AM203:AP203)</f>
        <v>0</v>
      </c>
      <c r="AR203" s="11"/>
      <c r="AS203" s="11"/>
      <c r="AT203" s="11"/>
      <c r="AU203" s="12"/>
      <c r="AV203" s="25">
        <f t="shared" ref="AV203:AV222" si="92">COUNTA(AR203:AU203)</f>
        <v>0</v>
      </c>
    </row>
    <row r="204" spans="1:48" x14ac:dyDescent="0.25">
      <c r="A204" s="10">
        <f t="shared" si="65"/>
        <v>10</v>
      </c>
      <c r="B204" s="3" t="s">
        <v>45</v>
      </c>
      <c r="C204" s="21" t="s">
        <v>63</v>
      </c>
      <c r="D204" s="75"/>
      <c r="E204" s="75"/>
      <c r="F204" s="75"/>
      <c r="G204" s="76"/>
      <c r="H204" s="77">
        <f t="shared" si="84"/>
        <v>0</v>
      </c>
      <c r="I204" s="75"/>
      <c r="J204" s="75"/>
      <c r="K204" s="75"/>
      <c r="L204" s="76"/>
      <c r="M204" s="77">
        <f t="shared" si="85"/>
        <v>0</v>
      </c>
      <c r="N204" s="75"/>
      <c r="O204" s="75"/>
      <c r="P204" s="75"/>
      <c r="Q204" s="76"/>
      <c r="R204" s="77">
        <f t="shared" si="86"/>
        <v>0</v>
      </c>
      <c r="S204" s="75"/>
      <c r="T204" s="75"/>
      <c r="U204" s="75"/>
      <c r="V204" s="76"/>
      <c r="W204" s="77">
        <f t="shared" si="87"/>
        <v>0</v>
      </c>
      <c r="X204" s="11"/>
      <c r="Y204" s="11"/>
      <c r="Z204" s="11"/>
      <c r="AA204" s="12"/>
      <c r="AB204" s="16">
        <f t="shared" si="88"/>
        <v>0</v>
      </c>
      <c r="AC204" s="11"/>
      <c r="AD204" s="11"/>
      <c r="AE204" s="11"/>
      <c r="AF204" s="12"/>
      <c r="AG204" s="16">
        <f t="shared" si="89"/>
        <v>0</v>
      </c>
      <c r="AH204" s="11"/>
      <c r="AI204" s="11"/>
      <c r="AJ204" s="11"/>
      <c r="AK204" s="12"/>
      <c r="AL204" s="16">
        <f t="shared" si="90"/>
        <v>0</v>
      </c>
      <c r="AM204" s="11"/>
      <c r="AN204" s="11"/>
      <c r="AO204" s="11"/>
      <c r="AP204" s="12"/>
      <c r="AQ204" s="16">
        <f t="shared" si="91"/>
        <v>0</v>
      </c>
      <c r="AR204" s="11"/>
      <c r="AS204" s="11"/>
      <c r="AT204" s="11"/>
      <c r="AU204" s="12"/>
      <c r="AV204" s="25">
        <f t="shared" si="92"/>
        <v>0</v>
      </c>
    </row>
    <row r="205" spans="1:48" x14ac:dyDescent="0.25">
      <c r="A205" s="10">
        <f t="shared" si="65"/>
        <v>10</v>
      </c>
      <c r="B205" s="3" t="s">
        <v>2</v>
      </c>
      <c r="C205" s="21" t="s">
        <v>63</v>
      </c>
      <c r="D205" s="75"/>
      <c r="E205" s="75"/>
      <c r="F205" s="75"/>
      <c r="G205" s="76"/>
      <c r="H205" s="77">
        <f t="shared" si="84"/>
        <v>0</v>
      </c>
      <c r="I205" s="75"/>
      <c r="J205" s="75"/>
      <c r="K205" s="75"/>
      <c r="L205" s="76"/>
      <c r="M205" s="77">
        <f t="shared" si="85"/>
        <v>0</v>
      </c>
      <c r="N205" s="75"/>
      <c r="O205" s="75"/>
      <c r="P205" s="75"/>
      <c r="Q205" s="76"/>
      <c r="R205" s="77">
        <f t="shared" si="86"/>
        <v>0</v>
      </c>
      <c r="S205" s="75"/>
      <c r="T205" s="75"/>
      <c r="U205" s="75"/>
      <c r="V205" s="76"/>
      <c r="W205" s="77">
        <f t="shared" si="87"/>
        <v>0</v>
      </c>
      <c r="X205" s="11"/>
      <c r="Y205" s="11"/>
      <c r="Z205" s="11"/>
      <c r="AA205" s="12"/>
      <c r="AB205" s="16">
        <f t="shared" si="88"/>
        <v>0</v>
      </c>
      <c r="AC205" s="11"/>
      <c r="AD205" s="11"/>
      <c r="AE205" s="11"/>
      <c r="AF205" s="12"/>
      <c r="AG205" s="16">
        <f t="shared" si="89"/>
        <v>0</v>
      </c>
      <c r="AH205" s="11"/>
      <c r="AI205" s="11"/>
      <c r="AJ205" s="11"/>
      <c r="AK205" s="12"/>
      <c r="AL205" s="16">
        <f t="shared" si="90"/>
        <v>0</v>
      </c>
      <c r="AM205" s="11"/>
      <c r="AN205" s="11"/>
      <c r="AO205" s="11"/>
      <c r="AP205" s="12"/>
      <c r="AQ205" s="16">
        <f t="shared" si="91"/>
        <v>0</v>
      </c>
      <c r="AR205" s="11"/>
      <c r="AS205" s="11"/>
      <c r="AT205" s="11"/>
      <c r="AU205" s="12"/>
      <c r="AV205" s="25">
        <f t="shared" si="92"/>
        <v>0</v>
      </c>
    </row>
    <row r="206" spans="1:48" x14ac:dyDescent="0.25">
      <c r="A206" s="10">
        <f t="shared" si="65"/>
        <v>10</v>
      </c>
      <c r="B206" s="3" t="s">
        <v>46</v>
      </c>
      <c r="C206" s="21" t="s">
        <v>63</v>
      </c>
      <c r="D206" s="75"/>
      <c r="E206" s="75"/>
      <c r="F206" s="75"/>
      <c r="G206" s="76"/>
      <c r="H206" s="77">
        <f t="shared" si="84"/>
        <v>0</v>
      </c>
      <c r="I206" s="75"/>
      <c r="J206" s="75"/>
      <c r="K206" s="75"/>
      <c r="L206" s="76"/>
      <c r="M206" s="77">
        <f t="shared" si="85"/>
        <v>0</v>
      </c>
      <c r="N206" s="75"/>
      <c r="O206" s="75"/>
      <c r="P206" s="75"/>
      <c r="Q206" s="76"/>
      <c r="R206" s="77">
        <f t="shared" si="86"/>
        <v>0</v>
      </c>
      <c r="S206" s="75"/>
      <c r="T206" s="75"/>
      <c r="U206" s="75"/>
      <c r="V206" s="76"/>
      <c r="W206" s="77">
        <f t="shared" si="87"/>
        <v>0</v>
      </c>
      <c r="X206" s="11"/>
      <c r="Y206" s="11"/>
      <c r="Z206" s="11"/>
      <c r="AA206" s="12"/>
      <c r="AB206" s="16">
        <f t="shared" si="88"/>
        <v>0</v>
      </c>
      <c r="AC206" s="11"/>
      <c r="AD206" s="11"/>
      <c r="AE206" s="11"/>
      <c r="AF206" s="12"/>
      <c r="AG206" s="16">
        <f t="shared" si="89"/>
        <v>0</v>
      </c>
      <c r="AH206" s="11"/>
      <c r="AI206" s="11"/>
      <c r="AJ206" s="11"/>
      <c r="AK206" s="12"/>
      <c r="AL206" s="16">
        <f t="shared" si="90"/>
        <v>0</v>
      </c>
      <c r="AM206" s="11"/>
      <c r="AN206" s="11"/>
      <c r="AO206" s="11"/>
      <c r="AP206" s="12"/>
      <c r="AQ206" s="16">
        <f t="shared" si="91"/>
        <v>0</v>
      </c>
      <c r="AR206" s="11"/>
      <c r="AS206" s="11"/>
      <c r="AT206" s="11"/>
      <c r="AU206" s="12"/>
      <c r="AV206" s="25">
        <f t="shared" si="92"/>
        <v>0</v>
      </c>
    </row>
    <row r="207" spans="1:48" x14ac:dyDescent="0.25">
      <c r="A207" s="10">
        <f t="shared" si="65"/>
        <v>10</v>
      </c>
      <c r="B207" s="3" t="s">
        <v>4</v>
      </c>
      <c r="C207" s="21" t="s">
        <v>63</v>
      </c>
      <c r="D207" s="75"/>
      <c r="E207" s="75"/>
      <c r="F207" s="75"/>
      <c r="G207" s="76"/>
      <c r="H207" s="77">
        <f t="shared" si="84"/>
        <v>0</v>
      </c>
      <c r="I207" s="75"/>
      <c r="J207" s="75"/>
      <c r="K207" s="75"/>
      <c r="L207" s="76"/>
      <c r="M207" s="77">
        <f t="shared" si="85"/>
        <v>0</v>
      </c>
      <c r="N207" s="75"/>
      <c r="O207" s="75"/>
      <c r="P207" s="75"/>
      <c r="Q207" s="76"/>
      <c r="R207" s="77">
        <f t="shared" si="86"/>
        <v>0</v>
      </c>
      <c r="S207" s="75"/>
      <c r="T207" s="75"/>
      <c r="U207" s="75"/>
      <c r="V207" s="76"/>
      <c r="W207" s="77">
        <f t="shared" si="87"/>
        <v>0</v>
      </c>
      <c r="X207" s="11"/>
      <c r="Y207" s="11"/>
      <c r="Z207" s="11"/>
      <c r="AA207" s="12"/>
      <c r="AB207" s="16">
        <f t="shared" si="88"/>
        <v>0</v>
      </c>
      <c r="AC207" s="11"/>
      <c r="AD207" s="11"/>
      <c r="AE207" s="11"/>
      <c r="AF207" s="12"/>
      <c r="AG207" s="16">
        <f t="shared" si="89"/>
        <v>0</v>
      </c>
      <c r="AH207" s="11"/>
      <c r="AI207" s="11"/>
      <c r="AJ207" s="11"/>
      <c r="AK207" s="12"/>
      <c r="AL207" s="16">
        <f t="shared" si="90"/>
        <v>0</v>
      </c>
      <c r="AM207" s="11"/>
      <c r="AN207" s="11"/>
      <c r="AO207" s="11"/>
      <c r="AP207" s="12"/>
      <c r="AQ207" s="16">
        <f t="shared" si="91"/>
        <v>0</v>
      </c>
      <c r="AR207" s="11"/>
      <c r="AS207" s="11"/>
      <c r="AT207" s="11"/>
      <c r="AU207" s="12"/>
      <c r="AV207" s="25">
        <f t="shared" si="92"/>
        <v>0</v>
      </c>
    </row>
    <row r="208" spans="1:48" x14ac:dyDescent="0.25">
      <c r="A208" s="10">
        <f t="shared" si="65"/>
        <v>10</v>
      </c>
      <c r="B208" s="3" t="s">
        <v>47</v>
      </c>
      <c r="C208" s="21" t="s">
        <v>63</v>
      </c>
      <c r="D208" s="75"/>
      <c r="E208" s="75"/>
      <c r="F208" s="75"/>
      <c r="G208" s="76"/>
      <c r="H208" s="77">
        <f t="shared" si="84"/>
        <v>0</v>
      </c>
      <c r="I208" s="75"/>
      <c r="J208" s="75"/>
      <c r="K208" s="75"/>
      <c r="L208" s="76"/>
      <c r="M208" s="77">
        <f t="shared" si="85"/>
        <v>0</v>
      </c>
      <c r="N208" s="75"/>
      <c r="O208" s="75"/>
      <c r="P208" s="75"/>
      <c r="Q208" s="76"/>
      <c r="R208" s="77">
        <f t="shared" si="86"/>
        <v>0</v>
      </c>
      <c r="S208" s="75"/>
      <c r="T208" s="75"/>
      <c r="U208" s="75"/>
      <c r="V208" s="76"/>
      <c r="W208" s="77">
        <f t="shared" si="87"/>
        <v>0</v>
      </c>
      <c r="X208" s="11"/>
      <c r="Y208" s="11"/>
      <c r="Z208" s="11"/>
      <c r="AA208" s="12"/>
      <c r="AB208" s="16">
        <f t="shared" si="88"/>
        <v>0</v>
      </c>
      <c r="AC208" s="11"/>
      <c r="AD208" s="11"/>
      <c r="AE208" s="11"/>
      <c r="AF208" s="12"/>
      <c r="AG208" s="16">
        <f t="shared" si="89"/>
        <v>0</v>
      </c>
      <c r="AH208" s="11"/>
      <c r="AI208" s="11"/>
      <c r="AJ208" s="11"/>
      <c r="AK208" s="12"/>
      <c r="AL208" s="16">
        <f t="shared" si="90"/>
        <v>0</v>
      </c>
      <c r="AM208" s="11"/>
      <c r="AN208" s="11"/>
      <c r="AO208" s="11"/>
      <c r="AP208" s="12"/>
      <c r="AQ208" s="16">
        <f t="shared" si="91"/>
        <v>0</v>
      </c>
      <c r="AR208" s="11"/>
      <c r="AS208" s="11"/>
      <c r="AT208" s="11"/>
      <c r="AU208" s="12"/>
      <c r="AV208" s="25">
        <f t="shared" si="92"/>
        <v>0</v>
      </c>
    </row>
    <row r="209" spans="1:48" x14ac:dyDescent="0.25">
      <c r="A209" s="10">
        <f t="shared" si="65"/>
        <v>10</v>
      </c>
      <c r="B209" s="3" t="s">
        <v>5</v>
      </c>
      <c r="C209" s="21" t="s">
        <v>63</v>
      </c>
      <c r="D209" s="75"/>
      <c r="E209" s="75"/>
      <c r="F209" s="75"/>
      <c r="G209" s="76"/>
      <c r="H209" s="77">
        <f t="shared" si="84"/>
        <v>0</v>
      </c>
      <c r="I209" s="75"/>
      <c r="J209" s="75"/>
      <c r="K209" s="75"/>
      <c r="L209" s="76"/>
      <c r="M209" s="77">
        <f t="shared" si="85"/>
        <v>0</v>
      </c>
      <c r="N209" s="75"/>
      <c r="O209" s="75"/>
      <c r="P209" s="75"/>
      <c r="Q209" s="76"/>
      <c r="R209" s="77">
        <f t="shared" si="86"/>
        <v>0</v>
      </c>
      <c r="S209" s="75"/>
      <c r="T209" s="75"/>
      <c r="U209" s="75"/>
      <c r="V209" s="76"/>
      <c r="W209" s="77">
        <f t="shared" si="87"/>
        <v>0</v>
      </c>
      <c r="X209" s="11"/>
      <c r="Y209" s="11"/>
      <c r="Z209" s="11"/>
      <c r="AA209" s="12"/>
      <c r="AB209" s="16">
        <f t="shared" si="88"/>
        <v>0</v>
      </c>
      <c r="AC209" s="11"/>
      <c r="AD209" s="11"/>
      <c r="AE209" s="11"/>
      <c r="AF209" s="12"/>
      <c r="AG209" s="16">
        <f t="shared" si="89"/>
        <v>0</v>
      </c>
      <c r="AH209" s="11"/>
      <c r="AI209" s="11"/>
      <c r="AJ209" s="11"/>
      <c r="AK209" s="12"/>
      <c r="AL209" s="16">
        <f t="shared" si="90"/>
        <v>0</v>
      </c>
      <c r="AM209" s="11"/>
      <c r="AN209" s="11"/>
      <c r="AO209" s="11"/>
      <c r="AP209" s="12"/>
      <c r="AQ209" s="16">
        <f t="shared" si="91"/>
        <v>0</v>
      </c>
      <c r="AR209" s="11"/>
      <c r="AS209" s="11"/>
      <c r="AT209" s="11"/>
      <c r="AU209" s="12"/>
      <c r="AV209" s="25">
        <f t="shared" si="92"/>
        <v>0</v>
      </c>
    </row>
    <row r="210" spans="1:48" x14ac:dyDescent="0.25">
      <c r="A210" s="10">
        <f t="shared" si="65"/>
        <v>10</v>
      </c>
      <c r="B210" s="3" t="s">
        <v>48</v>
      </c>
      <c r="C210" s="21" t="s">
        <v>63</v>
      </c>
      <c r="D210" s="75"/>
      <c r="E210" s="75"/>
      <c r="F210" s="75"/>
      <c r="G210" s="76"/>
      <c r="H210" s="77">
        <f t="shared" si="84"/>
        <v>0</v>
      </c>
      <c r="I210" s="75"/>
      <c r="J210" s="75"/>
      <c r="K210" s="75"/>
      <c r="L210" s="76"/>
      <c r="M210" s="77">
        <f t="shared" si="85"/>
        <v>0</v>
      </c>
      <c r="N210" s="75"/>
      <c r="O210" s="75"/>
      <c r="P210" s="75"/>
      <c r="Q210" s="76"/>
      <c r="R210" s="77">
        <f t="shared" si="86"/>
        <v>0</v>
      </c>
      <c r="S210" s="75"/>
      <c r="T210" s="75"/>
      <c r="U210" s="75"/>
      <c r="V210" s="76"/>
      <c r="W210" s="77">
        <f t="shared" si="87"/>
        <v>0</v>
      </c>
      <c r="X210" s="11"/>
      <c r="Y210" s="11"/>
      <c r="Z210" s="11"/>
      <c r="AA210" s="12"/>
      <c r="AB210" s="16">
        <f t="shared" si="88"/>
        <v>0</v>
      </c>
      <c r="AC210" s="11"/>
      <c r="AD210" s="11"/>
      <c r="AE210" s="11"/>
      <c r="AF210" s="12"/>
      <c r="AG210" s="16">
        <f t="shared" si="89"/>
        <v>0</v>
      </c>
      <c r="AH210" s="11"/>
      <c r="AI210" s="11"/>
      <c r="AJ210" s="11"/>
      <c r="AK210" s="12"/>
      <c r="AL210" s="16">
        <f t="shared" si="90"/>
        <v>0</v>
      </c>
      <c r="AM210" s="11"/>
      <c r="AN210" s="11"/>
      <c r="AO210" s="11"/>
      <c r="AP210" s="12"/>
      <c r="AQ210" s="16">
        <f t="shared" si="91"/>
        <v>0</v>
      </c>
      <c r="AR210" s="11"/>
      <c r="AS210" s="11"/>
      <c r="AT210" s="11"/>
      <c r="AU210" s="12"/>
      <c r="AV210" s="25">
        <f t="shared" si="92"/>
        <v>0</v>
      </c>
    </row>
    <row r="211" spans="1:48" x14ac:dyDescent="0.25">
      <c r="A211" s="10">
        <f t="shared" si="65"/>
        <v>10</v>
      </c>
      <c r="B211" s="3" t="s">
        <v>49</v>
      </c>
      <c r="C211" s="21" t="s">
        <v>63</v>
      </c>
      <c r="D211" s="75"/>
      <c r="E211" s="75"/>
      <c r="F211" s="75"/>
      <c r="G211" s="76"/>
      <c r="H211" s="77">
        <f t="shared" si="84"/>
        <v>0</v>
      </c>
      <c r="I211" s="75"/>
      <c r="J211" s="75"/>
      <c r="K211" s="75"/>
      <c r="L211" s="76"/>
      <c r="M211" s="77">
        <f t="shared" si="85"/>
        <v>0</v>
      </c>
      <c r="N211" s="75"/>
      <c r="O211" s="75"/>
      <c r="P211" s="75"/>
      <c r="Q211" s="76"/>
      <c r="R211" s="77">
        <f t="shared" si="86"/>
        <v>0</v>
      </c>
      <c r="S211" s="75"/>
      <c r="T211" s="75"/>
      <c r="U211" s="75"/>
      <c r="V211" s="76"/>
      <c r="W211" s="77">
        <f t="shared" si="87"/>
        <v>0</v>
      </c>
      <c r="X211" s="11"/>
      <c r="Y211" s="11"/>
      <c r="Z211" s="11"/>
      <c r="AA211" s="12"/>
      <c r="AB211" s="16">
        <f t="shared" si="88"/>
        <v>0</v>
      </c>
      <c r="AC211" s="11"/>
      <c r="AD211" s="11"/>
      <c r="AE211" s="11"/>
      <c r="AF211" s="12"/>
      <c r="AG211" s="16">
        <f t="shared" si="89"/>
        <v>0</v>
      </c>
      <c r="AH211" s="11"/>
      <c r="AI211" s="11"/>
      <c r="AJ211" s="11"/>
      <c r="AK211" s="12"/>
      <c r="AL211" s="16">
        <f t="shared" si="90"/>
        <v>0</v>
      </c>
      <c r="AM211" s="11"/>
      <c r="AN211" s="11"/>
      <c r="AO211" s="11"/>
      <c r="AP211" s="12"/>
      <c r="AQ211" s="16">
        <f t="shared" si="91"/>
        <v>0</v>
      </c>
      <c r="AR211" s="11"/>
      <c r="AS211" s="11"/>
      <c r="AT211" s="11"/>
      <c r="AU211" s="12"/>
      <c r="AV211" s="25">
        <f t="shared" si="92"/>
        <v>0</v>
      </c>
    </row>
    <row r="212" spans="1:48" x14ac:dyDescent="0.25">
      <c r="A212" s="10">
        <f t="shared" si="65"/>
        <v>10</v>
      </c>
      <c r="B212" s="3" t="s">
        <v>50</v>
      </c>
      <c r="C212" s="21" t="s">
        <v>63</v>
      </c>
      <c r="D212" s="75"/>
      <c r="E212" s="75"/>
      <c r="F212" s="75"/>
      <c r="G212" s="76"/>
      <c r="H212" s="77">
        <f t="shared" si="84"/>
        <v>0</v>
      </c>
      <c r="I212" s="75"/>
      <c r="J212" s="75"/>
      <c r="K212" s="75"/>
      <c r="L212" s="76"/>
      <c r="M212" s="77">
        <f t="shared" si="85"/>
        <v>0</v>
      </c>
      <c r="N212" s="75"/>
      <c r="O212" s="75"/>
      <c r="P212" s="75"/>
      <c r="Q212" s="76"/>
      <c r="R212" s="77">
        <f t="shared" si="86"/>
        <v>0</v>
      </c>
      <c r="S212" s="75"/>
      <c r="T212" s="75"/>
      <c r="U212" s="75"/>
      <c r="V212" s="76"/>
      <c r="W212" s="77">
        <f t="shared" si="87"/>
        <v>0</v>
      </c>
      <c r="X212" s="11"/>
      <c r="Y212" s="11"/>
      <c r="Z212" s="11"/>
      <c r="AA212" s="12"/>
      <c r="AB212" s="16">
        <f t="shared" si="88"/>
        <v>0</v>
      </c>
      <c r="AC212" s="11"/>
      <c r="AD212" s="11"/>
      <c r="AE212" s="11"/>
      <c r="AF212" s="12"/>
      <c r="AG212" s="16">
        <f t="shared" si="89"/>
        <v>0</v>
      </c>
      <c r="AH212" s="11"/>
      <c r="AI212" s="11"/>
      <c r="AJ212" s="11"/>
      <c r="AK212" s="12"/>
      <c r="AL212" s="16">
        <f t="shared" si="90"/>
        <v>0</v>
      </c>
      <c r="AM212" s="11"/>
      <c r="AN212" s="11"/>
      <c r="AO212" s="11"/>
      <c r="AP212" s="12"/>
      <c r="AQ212" s="16">
        <f t="shared" si="91"/>
        <v>0</v>
      </c>
      <c r="AR212" s="11"/>
      <c r="AS212" s="11"/>
      <c r="AT212" s="11"/>
      <c r="AU212" s="12"/>
      <c r="AV212" s="25">
        <f t="shared" si="92"/>
        <v>0</v>
      </c>
    </row>
    <row r="213" spans="1:48" x14ac:dyDescent="0.25">
      <c r="A213" s="10">
        <f t="shared" si="65"/>
        <v>10</v>
      </c>
      <c r="B213" s="3" t="s">
        <v>51</v>
      </c>
      <c r="C213" s="21" t="s">
        <v>63</v>
      </c>
      <c r="D213" s="75"/>
      <c r="E213" s="75"/>
      <c r="F213" s="75"/>
      <c r="G213" s="76"/>
      <c r="H213" s="77">
        <f t="shared" si="84"/>
        <v>0</v>
      </c>
      <c r="I213" s="75"/>
      <c r="J213" s="75"/>
      <c r="K213" s="75"/>
      <c r="L213" s="76"/>
      <c r="M213" s="77">
        <f t="shared" si="85"/>
        <v>0</v>
      </c>
      <c r="N213" s="75"/>
      <c r="O213" s="75"/>
      <c r="P213" s="75"/>
      <c r="Q213" s="76"/>
      <c r="R213" s="77">
        <f t="shared" si="86"/>
        <v>0</v>
      </c>
      <c r="S213" s="75"/>
      <c r="T213" s="75"/>
      <c r="U213" s="75"/>
      <c r="V213" s="76"/>
      <c r="W213" s="77">
        <f t="shared" si="87"/>
        <v>0</v>
      </c>
      <c r="X213" s="11"/>
      <c r="Y213" s="11"/>
      <c r="Z213" s="11"/>
      <c r="AA213" s="12"/>
      <c r="AB213" s="16">
        <f t="shared" si="88"/>
        <v>0</v>
      </c>
      <c r="AC213" s="11"/>
      <c r="AD213" s="11"/>
      <c r="AE213" s="11"/>
      <c r="AF213" s="12"/>
      <c r="AG213" s="16">
        <f t="shared" si="89"/>
        <v>0</v>
      </c>
      <c r="AH213" s="11"/>
      <c r="AI213" s="11"/>
      <c r="AJ213" s="11"/>
      <c r="AK213" s="12"/>
      <c r="AL213" s="16">
        <f t="shared" si="90"/>
        <v>0</v>
      </c>
      <c r="AM213" s="11"/>
      <c r="AN213" s="11"/>
      <c r="AO213" s="11"/>
      <c r="AP213" s="12"/>
      <c r="AQ213" s="16">
        <f t="shared" si="91"/>
        <v>0</v>
      </c>
      <c r="AR213" s="11"/>
      <c r="AS213" s="11"/>
      <c r="AT213" s="11"/>
      <c r="AU213" s="12"/>
      <c r="AV213" s="25">
        <f t="shared" si="92"/>
        <v>0</v>
      </c>
    </row>
    <row r="214" spans="1:48" x14ac:dyDescent="0.25">
      <c r="A214" s="10">
        <f t="shared" si="65"/>
        <v>10</v>
      </c>
      <c r="B214" s="3" t="s">
        <v>52</v>
      </c>
      <c r="C214" s="21" t="s">
        <v>63</v>
      </c>
      <c r="D214" s="75"/>
      <c r="E214" s="75"/>
      <c r="F214" s="75"/>
      <c r="G214" s="76"/>
      <c r="H214" s="77">
        <f t="shared" si="84"/>
        <v>0</v>
      </c>
      <c r="I214" s="75"/>
      <c r="J214" s="75"/>
      <c r="K214" s="75"/>
      <c r="L214" s="76"/>
      <c r="M214" s="77">
        <f t="shared" si="85"/>
        <v>0</v>
      </c>
      <c r="N214" s="75"/>
      <c r="O214" s="75"/>
      <c r="P214" s="75"/>
      <c r="Q214" s="76"/>
      <c r="R214" s="77">
        <f t="shared" si="86"/>
        <v>0</v>
      </c>
      <c r="S214" s="75"/>
      <c r="T214" s="75"/>
      <c r="U214" s="75"/>
      <c r="V214" s="76"/>
      <c r="W214" s="77">
        <f t="shared" si="87"/>
        <v>0</v>
      </c>
      <c r="X214" s="11"/>
      <c r="Y214" s="11"/>
      <c r="Z214" s="11"/>
      <c r="AA214" s="12"/>
      <c r="AB214" s="16">
        <f t="shared" si="88"/>
        <v>0</v>
      </c>
      <c r="AC214" s="11"/>
      <c r="AD214" s="11"/>
      <c r="AE214" s="11"/>
      <c r="AF214" s="12"/>
      <c r="AG214" s="16">
        <f t="shared" si="89"/>
        <v>0</v>
      </c>
      <c r="AH214" s="11"/>
      <c r="AI214" s="11"/>
      <c r="AJ214" s="11"/>
      <c r="AK214" s="12"/>
      <c r="AL214" s="16">
        <f t="shared" si="90"/>
        <v>0</v>
      </c>
      <c r="AM214" s="11"/>
      <c r="AN214" s="11"/>
      <c r="AO214" s="11"/>
      <c r="AP214" s="12"/>
      <c r="AQ214" s="16">
        <f t="shared" si="91"/>
        <v>0</v>
      </c>
      <c r="AR214" s="11"/>
      <c r="AS214" s="11"/>
      <c r="AT214" s="11"/>
      <c r="AU214" s="12"/>
      <c r="AV214" s="25">
        <f t="shared" si="92"/>
        <v>0</v>
      </c>
    </row>
    <row r="215" spans="1:48" x14ac:dyDescent="0.25">
      <c r="A215" s="10">
        <f t="shared" si="65"/>
        <v>10</v>
      </c>
      <c r="B215" s="3" t="s">
        <v>53</v>
      </c>
      <c r="C215" s="21" t="s">
        <v>63</v>
      </c>
      <c r="D215" s="75"/>
      <c r="E215" s="75"/>
      <c r="F215" s="75"/>
      <c r="G215" s="76"/>
      <c r="H215" s="77">
        <f t="shared" si="84"/>
        <v>0</v>
      </c>
      <c r="I215" s="75"/>
      <c r="J215" s="75"/>
      <c r="K215" s="75"/>
      <c r="L215" s="76"/>
      <c r="M215" s="77">
        <f t="shared" si="85"/>
        <v>0</v>
      </c>
      <c r="N215" s="75"/>
      <c r="O215" s="75"/>
      <c r="P215" s="75"/>
      <c r="Q215" s="76"/>
      <c r="R215" s="77">
        <f t="shared" si="86"/>
        <v>0</v>
      </c>
      <c r="S215" s="75"/>
      <c r="T215" s="75"/>
      <c r="U215" s="75"/>
      <c r="V215" s="76"/>
      <c r="W215" s="77">
        <f t="shared" si="87"/>
        <v>0</v>
      </c>
      <c r="X215" s="11"/>
      <c r="Y215" s="11"/>
      <c r="Z215" s="11"/>
      <c r="AA215" s="12"/>
      <c r="AB215" s="16">
        <f t="shared" si="88"/>
        <v>0</v>
      </c>
      <c r="AC215" s="11"/>
      <c r="AD215" s="11"/>
      <c r="AE215" s="11"/>
      <c r="AF215" s="12"/>
      <c r="AG215" s="16">
        <f t="shared" si="89"/>
        <v>0</v>
      </c>
      <c r="AH215" s="11"/>
      <c r="AI215" s="11"/>
      <c r="AJ215" s="11"/>
      <c r="AK215" s="12"/>
      <c r="AL215" s="16">
        <f t="shared" si="90"/>
        <v>0</v>
      </c>
      <c r="AM215" s="11"/>
      <c r="AN215" s="11"/>
      <c r="AO215" s="11"/>
      <c r="AP215" s="12"/>
      <c r="AQ215" s="16">
        <f t="shared" si="91"/>
        <v>0</v>
      </c>
      <c r="AR215" s="11"/>
      <c r="AS215" s="11"/>
      <c r="AT215" s="11"/>
      <c r="AU215" s="12"/>
      <c r="AV215" s="25">
        <f t="shared" si="92"/>
        <v>0</v>
      </c>
    </row>
    <row r="216" spans="1:48" x14ac:dyDescent="0.25">
      <c r="A216" s="10">
        <f t="shared" si="65"/>
        <v>10</v>
      </c>
      <c r="B216" s="3" t="s">
        <v>54</v>
      </c>
      <c r="C216" s="21" t="s">
        <v>63</v>
      </c>
      <c r="D216" s="75"/>
      <c r="E216" s="75"/>
      <c r="F216" s="75"/>
      <c r="G216" s="76"/>
      <c r="H216" s="77">
        <f t="shared" si="84"/>
        <v>0</v>
      </c>
      <c r="I216" s="75"/>
      <c r="J216" s="75"/>
      <c r="K216" s="75"/>
      <c r="L216" s="76"/>
      <c r="M216" s="77">
        <f t="shared" si="85"/>
        <v>0</v>
      </c>
      <c r="N216" s="75"/>
      <c r="O216" s="75"/>
      <c r="P216" s="75"/>
      <c r="Q216" s="76"/>
      <c r="R216" s="77">
        <f t="shared" si="86"/>
        <v>0</v>
      </c>
      <c r="S216" s="75"/>
      <c r="T216" s="75"/>
      <c r="U216" s="75"/>
      <c r="V216" s="76"/>
      <c r="W216" s="77">
        <f t="shared" si="87"/>
        <v>0</v>
      </c>
      <c r="X216" s="11"/>
      <c r="Y216" s="11"/>
      <c r="Z216" s="11"/>
      <c r="AA216" s="12"/>
      <c r="AB216" s="16">
        <f t="shared" si="88"/>
        <v>0</v>
      </c>
      <c r="AC216" s="11"/>
      <c r="AD216" s="11"/>
      <c r="AE216" s="11"/>
      <c r="AF216" s="12"/>
      <c r="AG216" s="16">
        <f t="shared" si="89"/>
        <v>0</v>
      </c>
      <c r="AH216" s="11"/>
      <c r="AI216" s="11"/>
      <c r="AJ216" s="11"/>
      <c r="AK216" s="12"/>
      <c r="AL216" s="16">
        <f t="shared" si="90"/>
        <v>0</v>
      </c>
      <c r="AM216" s="11"/>
      <c r="AN216" s="11"/>
      <c r="AO216" s="11"/>
      <c r="AP216" s="12"/>
      <c r="AQ216" s="16">
        <f t="shared" si="91"/>
        <v>0</v>
      </c>
      <c r="AR216" s="11"/>
      <c r="AS216" s="11"/>
      <c r="AT216" s="11"/>
      <c r="AU216" s="12"/>
      <c r="AV216" s="25">
        <f t="shared" si="92"/>
        <v>0</v>
      </c>
    </row>
    <row r="217" spans="1:48" x14ac:dyDescent="0.25">
      <c r="A217" s="10">
        <f t="shared" si="65"/>
        <v>10</v>
      </c>
      <c r="B217" s="3" t="s">
        <v>23</v>
      </c>
      <c r="C217" s="21" t="s">
        <v>63</v>
      </c>
      <c r="D217" s="75"/>
      <c r="E217" s="75"/>
      <c r="F217" s="75"/>
      <c r="G217" s="76"/>
      <c r="H217" s="77">
        <f t="shared" si="84"/>
        <v>0</v>
      </c>
      <c r="I217" s="75"/>
      <c r="J217" s="75"/>
      <c r="K217" s="75"/>
      <c r="L217" s="76"/>
      <c r="M217" s="77">
        <f t="shared" si="85"/>
        <v>0</v>
      </c>
      <c r="N217" s="75"/>
      <c r="O217" s="75"/>
      <c r="P217" s="75"/>
      <c r="Q217" s="76"/>
      <c r="R217" s="77">
        <f t="shared" si="86"/>
        <v>0</v>
      </c>
      <c r="S217" s="75"/>
      <c r="T217" s="75"/>
      <c r="U217" s="75"/>
      <c r="V217" s="76"/>
      <c r="W217" s="77">
        <f t="shared" si="87"/>
        <v>0</v>
      </c>
      <c r="X217" s="11"/>
      <c r="Y217" s="11"/>
      <c r="Z217" s="11"/>
      <c r="AA217" s="12"/>
      <c r="AB217" s="16">
        <f t="shared" si="88"/>
        <v>0</v>
      </c>
      <c r="AC217" s="11"/>
      <c r="AD217" s="11"/>
      <c r="AE217" s="11"/>
      <c r="AF217" s="12"/>
      <c r="AG217" s="16">
        <f t="shared" si="89"/>
        <v>0</v>
      </c>
      <c r="AH217" s="11"/>
      <c r="AI217" s="11"/>
      <c r="AJ217" s="11"/>
      <c r="AK217" s="12"/>
      <c r="AL217" s="16">
        <f t="shared" si="90"/>
        <v>0</v>
      </c>
      <c r="AM217" s="11"/>
      <c r="AN217" s="11"/>
      <c r="AO217" s="11"/>
      <c r="AP217" s="12"/>
      <c r="AQ217" s="16">
        <f t="shared" si="91"/>
        <v>0</v>
      </c>
      <c r="AR217" s="11"/>
      <c r="AS217" s="11"/>
      <c r="AT217" s="11"/>
      <c r="AU217" s="12"/>
      <c r="AV217" s="25">
        <f t="shared" si="92"/>
        <v>0</v>
      </c>
    </row>
    <row r="218" spans="1:48" x14ac:dyDescent="0.25">
      <c r="A218" s="10">
        <f t="shared" si="65"/>
        <v>10</v>
      </c>
      <c r="B218" s="3" t="s">
        <v>8</v>
      </c>
      <c r="C218" s="21" t="s">
        <v>63</v>
      </c>
      <c r="D218" s="75"/>
      <c r="E218" s="75"/>
      <c r="F218" s="75"/>
      <c r="G218" s="76"/>
      <c r="H218" s="77">
        <f t="shared" si="84"/>
        <v>0</v>
      </c>
      <c r="I218" s="75"/>
      <c r="J218" s="75"/>
      <c r="K218" s="75"/>
      <c r="L218" s="76"/>
      <c r="M218" s="77">
        <f t="shared" si="85"/>
        <v>0</v>
      </c>
      <c r="N218" s="75"/>
      <c r="O218" s="75"/>
      <c r="P218" s="75"/>
      <c r="Q218" s="76"/>
      <c r="R218" s="77">
        <f t="shared" si="86"/>
        <v>0</v>
      </c>
      <c r="S218" s="75"/>
      <c r="T218" s="75"/>
      <c r="U218" s="75"/>
      <c r="V218" s="76"/>
      <c r="W218" s="77">
        <f t="shared" si="87"/>
        <v>0</v>
      </c>
      <c r="X218" s="11"/>
      <c r="Y218" s="11"/>
      <c r="Z218" s="11"/>
      <c r="AA218" s="12"/>
      <c r="AB218" s="16">
        <f t="shared" si="88"/>
        <v>0</v>
      </c>
      <c r="AC218" s="11"/>
      <c r="AD218" s="11"/>
      <c r="AE218" s="11"/>
      <c r="AF218" s="12"/>
      <c r="AG218" s="16">
        <f t="shared" si="89"/>
        <v>0</v>
      </c>
      <c r="AH218" s="11"/>
      <c r="AI218" s="11"/>
      <c r="AJ218" s="11"/>
      <c r="AK218" s="12"/>
      <c r="AL218" s="16">
        <f t="shared" si="90"/>
        <v>0</v>
      </c>
      <c r="AM218" s="11"/>
      <c r="AN218" s="11"/>
      <c r="AO218" s="11"/>
      <c r="AP218" s="12"/>
      <c r="AQ218" s="16">
        <f t="shared" si="91"/>
        <v>0</v>
      </c>
      <c r="AR218" s="11"/>
      <c r="AS218" s="11"/>
      <c r="AT218" s="11"/>
      <c r="AU218" s="12"/>
      <c r="AV218" s="25">
        <f t="shared" si="92"/>
        <v>0</v>
      </c>
    </row>
    <row r="219" spans="1:48" x14ac:dyDescent="0.25">
      <c r="A219" s="10">
        <f t="shared" si="65"/>
        <v>10</v>
      </c>
      <c r="B219" s="3" t="s">
        <v>9</v>
      </c>
      <c r="C219" s="21" t="s">
        <v>63</v>
      </c>
      <c r="D219" s="75"/>
      <c r="E219" s="75"/>
      <c r="F219" s="75"/>
      <c r="G219" s="76"/>
      <c r="H219" s="77">
        <f t="shared" si="84"/>
        <v>0</v>
      </c>
      <c r="I219" s="75"/>
      <c r="J219" s="75"/>
      <c r="K219" s="75"/>
      <c r="L219" s="76"/>
      <c r="M219" s="77">
        <f t="shared" si="85"/>
        <v>0</v>
      </c>
      <c r="N219" s="75"/>
      <c r="O219" s="75"/>
      <c r="P219" s="75"/>
      <c r="Q219" s="76"/>
      <c r="R219" s="77">
        <f t="shared" si="86"/>
        <v>0</v>
      </c>
      <c r="S219" s="75"/>
      <c r="T219" s="75"/>
      <c r="U219" s="75"/>
      <c r="V219" s="76"/>
      <c r="W219" s="77">
        <f t="shared" si="87"/>
        <v>0</v>
      </c>
      <c r="X219" s="11"/>
      <c r="Y219" s="11"/>
      <c r="Z219" s="11"/>
      <c r="AA219" s="12"/>
      <c r="AB219" s="16">
        <f t="shared" si="88"/>
        <v>0</v>
      </c>
      <c r="AC219" s="11"/>
      <c r="AD219" s="11"/>
      <c r="AE219" s="11"/>
      <c r="AF219" s="12"/>
      <c r="AG219" s="16">
        <f t="shared" si="89"/>
        <v>0</v>
      </c>
      <c r="AH219" s="11"/>
      <c r="AI219" s="11"/>
      <c r="AJ219" s="11"/>
      <c r="AK219" s="12"/>
      <c r="AL219" s="16">
        <f t="shared" si="90"/>
        <v>0</v>
      </c>
      <c r="AM219" s="11"/>
      <c r="AN219" s="11"/>
      <c r="AO219" s="11"/>
      <c r="AP219" s="12"/>
      <c r="AQ219" s="16">
        <f t="shared" si="91"/>
        <v>0</v>
      </c>
      <c r="AR219" s="11"/>
      <c r="AS219" s="11"/>
      <c r="AT219" s="11"/>
      <c r="AU219" s="12"/>
      <c r="AV219" s="25">
        <f t="shared" si="92"/>
        <v>0</v>
      </c>
    </row>
    <row r="220" spans="1:48" x14ac:dyDescent="0.25">
      <c r="A220" s="10">
        <f t="shared" si="65"/>
        <v>10</v>
      </c>
      <c r="B220" s="3" t="s">
        <v>10</v>
      </c>
      <c r="C220" s="21" t="s">
        <v>63</v>
      </c>
      <c r="D220" s="75"/>
      <c r="E220" s="75"/>
      <c r="F220" s="75"/>
      <c r="G220" s="76"/>
      <c r="H220" s="77">
        <f t="shared" si="84"/>
        <v>0</v>
      </c>
      <c r="I220" s="75"/>
      <c r="J220" s="75"/>
      <c r="K220" s="75"/>
      <c r="L220" s="76"/>
      <c r="M220" s="77">
        <f t="shared" si="85"/>
        <v>0</v>
      </c>
      <c r="N220" s="75"/>
      <c r="O220" s="75"/>
      <c r="P220" s="75"/>
      <c r="Q220" s="76"/>
      <c r="R220" s="77">
        <f t="shared" si="86"/>
        <v>0</v>
      </c>
      <c r="S220" s="75"/>
      <c r="T220" s="75"/>
      <c r="U220" s="75"/>
      <c r="V220" s="76"/>
      <c r="W220" s="77">
        <f t="shared" si="87"/>
        <v>0</v>
      </c>
      <c r="X220" s="11"/>
      <c r="Y220" s="11"/>
      <c r="Z220" s="11"/>
      <c r="AA220" s="12"/>
      <c r="AB220" s="16">
        <f t="shared" si="88"/>
        <v>0</v>
      </c>
      <c r="AC220" s="11"/>
      <c r="AD220" s="11"/>
      <c r="AE220" s="11"/>
      <c r="AF220" s="12"/>
      <c r="AG220" s="16">
        <f t="shared" si="89"/>
        <v>0</v>
      </c>
      <c r="AH220" s="11"/>
      <c r="AI220" s="11"/>
      <c r="AJ220" s="11"/>
      <c r="AK220" s="12"/>
      <c r="AL220" s="16">
        <f t="shared" si="90"/>
        <v>0</v>
      </c>
      <c r="AM220" s="11"/>
      <c r="AN220" s="11"/>
      <c r="AO220" s="11"/>
      <c r="AP220" s="12"/>
      <c r="AQ220" s="16">
        <f t="shared" si="91"/>
        <v>0</v>
      </c>
      <c r="AR220" s="11"/>
      <c r="AS220" s="11"/>
      <c r="AT220" s="11"/>
      <c r="AU220" s="12"/>
      <c r="AV220" s="25">
        <f t="shared" si="92"/>
        <v>0</v>
      </c>
    </row>
    <row r="221" spans="1:48" x14ac:dyDescent="0.25">
      <c r="A221" s="10">
        <f t="shared" ref="A221:A284" si="93">A199+1</f>
        <v>10</v>
      </c>
      <c r="B221" s="3" t="s">
        <v>55</v>
      </c>
      <c r="C221" s="21" t="s">
        <v>63</v>
      </c>
      <c r="D221" s="75"/>
      <c r="E221" s="75"/>
      <c r="F221" s="75"/>
      <c r="G221" s="76"/>
      <c r="H221" s="77">
        <f t="shared" si="84"/>
        <v>0</v>
      </c>
      <c r="I221" s="75"/>
      <c r="J221" s="75"/>
      <c r="K221" s="75"/>
      <c r="L221" s="76"/>
      <c r="M221" s="77">
        <f t="shared" si="85"/>
        <v>0</v>
      </c>
      <c r="N221" s="75"/>
      <c r="O221" s="75"/>
      <c r="P221" s="75"/>
      <c r="Q221" s="76"/>
      <c r="R221" s="77">
        <f t="shared" si="86"/>
        <v>0</v>
      </c>
      <c r="S221" s="75"/>
      <c r="T221" s="75"/>
      <c r="U221" s="75"/>
      <c r="V221" s="76"/>
      <c r="W221" s="77">
        <f t="shared" si="87"/>
        <v>0</v>
      </c>
      <c r="X221" s="11"/>
      <c r="Y221" s="11"/>
      <c r="Z221" s="11"/>
      <c r="AA221" s="12"/>
      <c r="AB221" s="16">
        <f t="shared" si="88"/>
        <v>0</v>
      </c>
      <c r="AC221" s="11"/>
      <c r="AD221" s="11"/>
      <c r="AE221" s="11"/>
      <c r="AF221" s="12"/>
      <c r="AG221" s="16">
        <f t="shared" si="89"/>
        <v>0</v>
      </c>
      <c r="AH221" s="11"/>
      <c r="AI221" s="11"/>
      <c r="AJ221" s="11"/>
      <c r="AK221" s="12"/>
      <c r="AL221" s="16">
        <f t="shared" si="90"/>
        <v>0</v>
      </c>
      <c r="AM221" s="11"/>
      <c r="AN221" s="11"/>
      <c r="AO221" s="11"/>
      <c r="AP221" s="12"/>
      <c r="AQ221" s="16">
        <f t="shared" si="91"/>
        <v>0</v>
      </c>
      <c r="AR221" s="11"/>
      <c r="AS221" s="11"/>
      <c r="AT221" s="11"/>
      <c r="AU221" s="12"/>
      <c r="AV221" s="25">
        <f t="shared" si="92"/>
        <v>0</v>
      </c>
    </row>
    <row r="222" spans="1:48" x14ac:dyDescent="0.25">
      <c r="A222" s="10">
        <f t="shared" si="93"/>
        <v>10</v>
      </c>
      <c r="B222" s="22" t="s">
        <v>34</v>
      </c>
      <c r="C222" s="21" t="s">
        <v>63</v>
      </c>
      <c r="D222" s="78"/>
      <c r="E222" s="78"/>
      <c r="F222" s="78"/>
      <c r="G222" s="79"/>
      <c r="H222" s="80">
        <f t="shared" si="84"/>
        <v>0</v>
      </c>
      <c r="I222" s="78"/>
      <c r="J222" s="78"/>
      <c r="K222" s="78"/>
      <c r="L222" s="79"/>
      <c r="M222" s="80">
        <f t="shared" si="85"/>
        <v>0</v>
      </c>
      <c r="N222" s="78"/>
      <c r="O222" s="78"/>
      <c r="P222" s="78"/>
      <c r="Q222" s="79"/>
      <c r="R222" s="80">
        <f t="shared" si="86"/>
        <v>0</v>
      </c>
      <c r="S222" s="78"/>
      <c r="T222" s="78"/>
      <c r="U222" s="78"/>
      <c r="V222" s="79"/>
      <c r="W222" s="80">
        <f t="shared" si="87"/>
        <v>0</v>
      </c>
      <c r="X222" s="13"/>
      <c r="Y222" s="13"/>
      <c r="Z222" s="13"/>
      <c r="AA222" s="14"/>
      <c r="AB222" s="17">
        <f t="shared" si="88"/>
        <v>0</v>
      </c>
      <c r="AC222" s="13"/>
      <c r="AD222" s="13"/>
      <c r="AE222" s="13"/>
      <c r="AF222" s="14"/>
      <c r="AG222" s="17">
        <f t="shared" si="89"/>
        <v>0</v>
      </c>
      <c r="AH222" s="13"/>
      <c r="AI222" s="13"/>
      <c r="AJ222" s="13"/>
      <c r="AK222" s="14"/>
      <c r="AL222" s="17">
        <f t="shared" si="90"/>
        <v>0</v>
      </c>
      <c r="AM222" s="13"/>
      <c r="AN222" s="13"/>
      <c r="AO222" s="13"/>
      <c r="AP222" s="14"/>
      <c r="AQ222" s="17">
        <f t="shared" si="91"/>
        <v>0</v>
      </c>
      <c r="AR222" s="13"/>
      <c r="AS222" s="13"/>
      <c r="AT222" s="13"/>
      <c r="AU222" s="14"/>
      <c r="AV222" s="26">
        <f t="shared" si="92"/>
        <v>0</v>
      </c>
    </row>
    <row r="223" spans="1:48" x14ac:dyDescent="0.25">
      <c r="A223" s="10">
        <f t="shared" si="93"/>
        <v>10</v>
      </c>
      <c r="B223" s="27"/>
      <c r="C223" s="28"/>
      <c r="D223" s="81"/>
      <c r="E223" s="82"/>
      <c r="F223" s="82"/>
      <c r="G223" s="82"/>
      <c r="H223" s="83">
        <f>SUM(H203:H222)</f>
        <v>0</v>
      </c>
      <c r="I223" s="82"/>
      <c r="J223" s="82"/>
      <c r="K223" s="82"/>
      <c r="L223" s="82"/>
      <c r="M223" s="83">
        <f>SUM(M203:M222)</f>
        <v>0</v>
      </c>
      <c r="N223" s="82"/>
      <c r="O223" s="82"/>
      <c r="P223" s="82"/>
      <c r="Q223" s="82"/>
      <c r="R223" s="83">
        <f>SUM(R203:R222)</f>
        <v>0</v>
      </c>
      <c r="S223" s="82"/>
      <c r="T223" s="82"/>
      <c r="U223" s="82"/>
      <c r="V223" s="82"/>
      <c r="W223" s="83">
        <f>SUM(W203:W222)</f>
        <v>0</v>
      </c>
      <c r="X223" s="29"/>
      <c r="Y223" s="29"/>
      <c r="Z223" s="29"/>
      <c r="AA223" s="29"/>
      <c r="AB223" s="30">
        <f>SUM(AB203:AB222)</f>
        <v>0</v>
      </c>
      <c r="AC223" s="29"/>
      <c r="AD223" s="29"/>
      <c r="AE223" s="29"/>
      <c r="AF223" s="29"/>
      <c r="AG223" s="30">
        <f>SUM(AG203:AG222)</f>
        <v>0</v>
      </c>
      <c r="AH223" s="29"/>
      <c r="AI223" s="29"/>
      <c r="AJ223" s="29"/>
      <c r="AK223" s="29"/>
      <c r="AL223" s="30">
        <f>SUM(AL203:AL222)</f>
        <v>0</v>
      </c>
      <c r="AM223" s="29"/>
      <c r="AN223" s="29"/>
      <c r="AO223" s="29"/>
      <c r="AP223" s="29"/>
      <c r="AQ223" s="30">
        <f>SUM(AQ203:AQ222)</f>
        <v>0</v>
      </c>
      <c r="AR223" s="29"/>
      <c r="AS223" s="29"/>
      <c r="AT223" s="29"/>
      <c r="AU223" s="29"/>
      <c r="AV223" s="30">
        <f>SUM(AV203:AV222)</f>
        <v>0</v>
      </c>
    </row>
    <row r="224" spans="1:48" x14ac:dyDescent="0.25">
      <c r="A224" s="10">
        <f t="shared" si="93"/>
        <v>10</v>
      </c>
      <c r="B224" s="115" t="str">
        <f>"Буква (или иное название) класса "&amp;A490&amp;":"</f>
        <v>Буква (или иное название) класса 23:</v>
      </c>
      <c r="C224" s="116"/>
      <c r="D224" s="106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</row>
    <row r="225" spans="1:48" x14ac:dyDescent="0.25">
      <c r="A225" s="10">
        <f t="shared" si="93"/>
        <v>10</v>
      </c>
      <c r="B225" s="3" t="s">
        <v>0</v>
      </c>
      <c r="C225" s="21" t="s">
        <v>63</v>
      </c>
      <c r="D225" s="75"/>
      <c r="E225" s="75"/>
      <c r="F225" s="75"/>
      <c r="G225" s="76"/>
      <c r="H225" s="77">
        <f t="shared" ref="H225:H244" si="94">COUNTA(D225:G225)</f>
        <v>0</v>
      </c>
      <c r="I225" s="75"/>
      <c r="J225" s="75"/>
      <c r="K225" s="75"/>
      <c r="L225" s="76"/>
      <c r="M225" s="77">
        <f t="shared" ref="M225:M244" si="95">COUNTA(I225:L225)</f>
        <v>0</v>
      </c>
      <c r="N225" s="75"/>
      <c r="O225" s="75"/>
      <c r="P225" s="75"/>
      <c r="Q225" s="76"/>
      <c r="R225" s="77">
        <f t="shared" ref="R225:R244" si="96">COUNTA(N225:Q225)</f>
        <v>0</v>
      </c>
      <c r="S225" s="75"/>
      <c r="T225" s="75"/>
      <c r="U225" s="75"/>
      <c r="V225" s="76"/>
      <c r="W225" s="77">
        <f t="shared" ref="W225:W244" si="97">COUNTA(S225:V225)</f>
        <v>0</v>
      </c>
      <c r="X225" s="11"/>
      <c r="Y225" s="11"/>
      <c r="Z225" s="11"/>
      <c r="AA225" s="12"/>
      <c r="AB225" s="16">
        <f t="shared" ref="AB225:AB244" si="98">COUNTA(X225:AA225)</f>
        <v>0</v>
      </c>
      <c r="AC225" s="11"/>
      <c r="AD225" s="11"/>
      <c r="AE225" s="11"/>
      <c r="AF225" s="12"/>
      <c r="AG225" s="16">
        <f t="shared" ref="AG225:AG244" si="99">COUNTA(AC225:AF225)</f>
        <v>0</v>
      </c>
      <c r="AH225" s="11"/>
      <c r="AI225" s="11"/>
      <c r="AJ225" s="11"/>
      <c r="AK225" s="12"/>
      <c r="AL225" s="16">
        <f t="shared" ref="AL225:AL244" si="100">COUNTA(AH225:AK225)</f>
        <v>0</v>
      </c>
      <c r="AM225" s="11"/>
      <c r="AN225" s="11"/>
      <c r="AO225" s="11"/>
      <c r="AP225" s="12"/>
      <c r="AQ225" s="16">
        <f t="shared" ref="AQ225:AQ244" si="101">COUNTA(AM225:AP225)</f>
        <v>0</v>
      </c>
      <c r="AR225" s="11"/>
      <c r="AS225" s="11"/>
      <c r="AT225" s="11"/>
      <c r="AU225" s="12"/>
      <c r="AV225" s="25">
        <f t="shared" ref="AV225:AV244" si="102">COUNTA(AR225:AU225)</f>
        <v>0</v>
      </c>
    </row>
    <row r="226" spans="1:48" x14ac:dyDescent="0.25">
      <c r="A226" s="10">
        <f t="shared" si="93"/>
        <v>11</v>
      </c>
      <c r="B226" s="3" t="s">
        <v>45</v>
      </c>
      <c r="C226" s="21" t="s">
        <v>63</v>
      </c>
      <c r="D226" s="75"/>
      <c r="E226" s="75"/>
      <c r="F226" s="75"/>
      <c r="G226" s="76"/>
      <c r="H226" s="77">
        <f t="shared" si="94"/>
        <v>0</v>
      </c>
      <c r="I226" s="75"/>
      <c r="J226" s="75"/>
      <c r="K226" s="75"/>
      <c r="L226" s="76"/>
      <c r="M226" s="77">
        <f t="shared" si="95"/>
        <v>0</v>
      </c>
      <c r="N226" s="75"/>
      <c r="O226" s="75"/>
      <c r="P226" s="75"/>
      <c r="Q226" s="76"/>
      <c r="R226" s="77">
        <f t="shared" si="96"/>
        <v>0</v>
      </c>
      <c r="S226" s="75"/>
      <c r="T226" s="75"/>
      <c r="U226" s="75"/>
      <c r="V226" s="76"/>
      <c r="W226" s="77">
        <f t="shared" si="97"/>
        <v>0</v>
      </c>
      <c r="X226" s="11"/>
      <c r="Y226" s="11"/>
      <c r="Z226" s="11"/>
      <c r="AA226" s="12"/>
      <c r="AB226" s="16">
        <f t="shared" si="98"/>
        <v>0</v>
      </c>
      <c r="AC226" s="11"/>
      <c r="AD226" s="11"/>
      <c r="AE226" s="11"/>
      <c r="AF226" s="12"/>
      <c r="AG226" s="16">
        <f t="shared" si="99"/>
        <v>0</v>
      </c>
      <c r="AH226" s="11"/>
      <c r="AI226" s="11"/>
      <c r="AJ226" s="11"/>
      <c r="AK226" s="12"/>
      <c r="AL226" s="16">
        <f t="shared" si="100"/>
        <v>0</v>
      </c>
      <c r="AM226" s="11"/>
      <c r="AN226" s="11"/>
      <c r="AO226" s="11"/>
      <c r="AP226" s="12"/>
      <c r="AQ226" s="16">
        <f t="shared" si="101"/>
        <v>0</v>
      </c>
      <c r="AR226" s="11"/>
      <c r="AS226" s="11"/>
      <c r="AT226" s="11"/>
      <c r="AU226" s="12"/>
      <c r="AV226" s="25">
        <f t="shared" si="102"/>
        <v>0</v>
      </c>
    </row>
    <row r="227" spans="1:48" x14ac:dyDescent="0.25">
      <c r="A227" s="10">
        <f t="shared" si="93"/>
        <v>11</v>
      </c>
      <c r="B227" s="3" t="s">
        <v>2</v>
      </c>
      <c r="C227" s="21" t="s">
        <v>63</v>
      </c>
      <c r="D227" s="75"/>
      <c r="E227" s="75"/>
      <c r="F227" s="75"/>
      <c r="G227" s="76"/>
      <c r="H227" s="77">
        <f t="shared" si="94"/>
        <v>0</v>
      </c>
      <c r="I227" s="75"/>
      <c r="J227" s="75"/>
      <c r="K227" s="75"/>
      <c r="L227" s="76"/>
      <c r="M227" s="77">
        <f t="shared" si="95"/>
        <v>0</v>
      </c>
      <c r="N227" s="75"/>
      <c r="O227" s="75"/>
      <c r="P227" s="75"/>
      <c r="Q227" s="76"/>
      <c r="R227" s="77">
        <f t="shared" si="96"/>
        <v>0</v>
      </c>
      <c r="S227" s="75"/>
      <c r="T227" s="75"/>
      <c r="U227" s="75"/>
      <c r="V227" s="76"/>
      <c r="W227" s="77">
        <f t="shared" si="97"/>
        <v>0</v>
      </c>
      <c r="X227" s="11"/>
      <c r="Y227" s="11"/>
      <c r="Z227" s="11"/>
      <c r="AA227" s="12"/>
      <c r="AB227" s="16">
        <f t="shared" si="98"/>
        <v>0</v>
      </c>
      <c r="AC227" s="11"/>
      <c r="AD227" s="11"/>
      <c r="AE227" s="11"/>
      <c r="AF227" s="12"/>
      <c r="AG227" s="16">
        <f t="shared" si="99"/>
        <v>0</v>
      </c>
      <c r="AH227" s="11"/>
      <c r="AI227" s="11"/>
      <c r="AJ227" s="11"/>
      <c r="AK227" s="12"/>
      <c r="AL227" s="16">
        <f t="shared" si="100"/>
        <v>0</v>
      </c>
      <c r="AM227" s="11"/>
      <c r="AN227" s="11"/>
      <c r="AO227" s="11"/>
      <c r="AP227" s="12"/>
      <c r="AQ227" s="16">
        <f t="shared" si="101"/>
        <v>0</v>
      </c>
      <c r="AR227" s="11"/>
      <c r="AS227" s="11"/>
      <c r="AT227" s="11"/>
      <c r="AU227" s="12"/>
      <c r="AV227" s="25">
        <f t="shared" si="102"/>
        <v>0</v>
      </c>
    </row>
    <row r="228" spans="1:48" x14ac:dyDescent="0.25">
      <c r="A228" s="10">
        <f t="shared" si="93"/>
        <v>11</v>
      </c>
      <c r="B228" s="3" t="s">
        <v>46</v>
      </c>
      <c r="C228" s="21" t="s">
        <v>63</v>
      </c>
      <c r="D228" s="75"/>
      <c r="E228" s="75"/>
      <c r="F228" s="75"/>
      <c r="G228" s="76"/>
      <c r="H228" s="77">
        <f t="shared" si="94"/>
        <v>0</v>
      </c>
      <c r="I228" s="75"/>
      <c r="J228" s="75"/>
      <c r="K228" s="75"/>
      <c r="L228" s="76"/>
      <c r="M228" s="77">
        <f t="shared" si="95"/>
        <v>0</v>
      </c>
      <c r="N228" s="75"/>
      <c r="O228" s="75"/>
      <c r="P228" s="75"/>
      <c r="Q228" s="76"/>
      <c r="R228" s="77">
        <f t="shared" si="96"/>
        <v>0</v>
      </c>
      <c r="S228" s="75"/>
      <c r="T228" s="75"/>
      <c r="U228" s="75"/>
      <c r="V228" s="76"/>
      <c r="W228" s="77">
        <f t="shared" si="97"/>
        <v>0</v>
      </c>
      <c r="X228" s="11"/>
      <c r="Y228" s="11"/>
      <c r="Z228" s="11"/>
      <c r="AA228" s="12"/>
      <c r="AB228" s="16">
        <f t="shared" si="98"/>
        <v>0</v>
      </c>
      <c r="AC228" s="11"/>
      <c r="AD228" s="11"/>
      <c r="AE228" s="11"/>
      <c r="AF228" s="12"/>
      <c r="AG228" s="16">
        <f t="shared" si="99"/>
        <v>0</v>
      </c>
      <c r="AH228" s="11"/>
      <c r="AI228" s="11"/>
      <c r="AJ228" s="11"/>
      <c r="AK228" s="12"/>
      <c r="AL228" s="16">
        <f t="shared" si="100"/>
        <v>0</v>
      </c>
      <c r="AM228" s="11"/>
      <c r="AN228" s="11"/>
      <c r="AO228" s="11"/>
      <c r="AP228" s="12"/>
      <c r="AQ228" s="16">
        <f t="shared" si="101"/>
        <v>0</v>
      </c>
      <c r="AR228" s="11"/>
      <c r="AS228" s="11"/>
      <c r="AT228" s="11"/>
      <c r="AU228" s="12"/>
      <c r="AV228" s="25">
        <f t="shared" si="102"/>
        <v>0</v>
      </c>
    </row>
    <row r="229" spans="1:48" x14ac:dyDescent="0.25">
      <c r="A229" s="10">
        <f t="shared" si="93"/>
        <v>11</v>
      </c>
      <c r="B229" s="3" t="s">
        <v>4</v>
      </c>
      <c r="C229" s="21" t="s">
        <v>63</v>
      </c>
      <c r="D229" s="75"/>
      <c r="E229" s="75"/>
      <c r="F229" s="75"/>
      <c r="G229" s="76"/>
      <c r="H229" s="77">
        <f t="shared" si="94"/>
        <v>0</v>
      </c>
      <c r="I229" s="75"/>
      <c r="J229" s="75"/>
      <c r="K229" s="75"/>
      <c r="L229" s="76"/>
      <c r="M229" s="77">
        <f t="shared" si="95"/>
        <v>0</v>
      </c>
      <c r="N229" s="75"/>
      <c r="O229" s="75"/>
      <c r="P229" s="75"/>
      <c r="Q229" s="76"/>
      <c r="R229" s="77">
        <f t="shared" si="96"/>
        <v>0</v>
      </c>
      <c r="S229" s="75"/>
      <c r="T229" s="75"/>
      <c r="U229" s="75"/>
      <c r="V229" s="76"/>
      <c r="W229" s="77">
        <f t="shared" si="97"/>
        <v>0</v>
      </c>
      <c r="X229" s="11"/>
      <c r="Y229" s="11"/>
      <c r="Z229" s="11"/>
      <c r="AA229" s="12"/>
      <c r="AB229" s="16">
        <f t="shared" si="98"/>
        <v>0</v>
      </c>
      <c r="AC229" s="11"/>
      <c r="AD229" s="11"/>
      <c r="AE229" s="11"/>
      <c r="AF229" s="12"/>
      <c r="AG229" s="16">
        <f t="shared" si="99"/>
        <v>0</v>
      </c>
      <c r="AH229" s="11"/>
      <c r="AI229" s="11"/>
      <c r="AJ229" s="11"/>
      <c r="AK229" s="12"/>
      <c r="AL229" s="16">
        <f t="shared" si="100"/>
        <v>0</v>
      </c>
      <c r="AM229" s="11"/>
      <c r="AN229" s="11"/>
      <c r="AO229" s="11"/>
      <c r="AP229" s="12"/>
      <c r="AQ229" s="16">
        <f t="shared" si="101"/>
        <v>0</v>
      </c>
      <c r="AR229" s="11"/>
      <c r="AS229" s="11"/>
      <c r="AT229" s="11"/>
      <c r="AU229" s="12"/>
      <c r="AV229" s="25">
        <f t="shared" si="102"/>
        <v>0</v>
      </c>
    </row>
    <row r="230" spans="1:48" x14ac:dyDescent="0.25">
      <c r="A230" s="10">
        <f t="shared" si="93"/>
        <v>11</v>
      </c>
      <c r="B230" s="3" t="s">
        <v>47</v>
      </c>
      <c r="C230" s="21" t="s">
        <v>63</v>
      </c>
      <c r="D230" s="75"/>
      <c r="E230" s="75"/>
      <c r="F230" s="75"/>
      <c r="G230" s="76"/>
      <c r="H230" s="77">
        <f t="shared" si="94"/>
        <v>0</v>
      </c>
      <c r="I230" s="75"/>
      <c r="J230" s="75"/>
      <c r="K230" s="75"/>
      <c r="L230" s="76"/>
      <c r="M230" s="77">
        <f t="shared" si="95"/>
        <v>0</v>
      </c>
      <c r="N230" s="75"/>
      <c r="O230" s="75"/>
      <c r="P230" s="75"/>
      <c r="Q230" s="76"/>
      <c r="R230" s="77">
        <f t="shared" si="96"/>
        <v>0</v>
      </c>
      <c r="S230" s="75"/>
      <c r="T230" s="75"/>
      <c r="U230" s="75"/>
      <c r="V230" s="76"/>
      <c r="W230" s="77">
        <f t="shared" si="97"/>
        <v>0</v>
      </c>
      <c r="X230" s="11"/>
      <c r="Y230" s="11"/>
      <c r="Z230" s="11"/>
      <c r="AA230" s="12"/>
      <c r="AB230" s="16">
        <f t="shared" si="98"/>
        <v>0</v>
      </c>
      <c r="AC230" s="11"/>
      <c r="AD230" s="11"/>
      <c r="AE230" s="11"/>
      <c r="AF230" s="12"/>
      <c r="AG230" s="16">
        <f t="shared" si="99"/>
        <v>0</v>
      </c>
      <c r="AH230" s="11"/>
      <c r="AI230" s="11"/>
      <c r="AJ230" s="11"/>
      <c r="AK230" s="12"/>
      <c r="AL230" s="16">
        <f t="shared" si="100"/>
        <v>0</v>
      </c>
      <c r="AM230" s="11"/>
      <c r="AN230" s="11"/>
      <c r="AO230" s="11"/>
      <c r="AP230" s="12"/>
      <c r="AQ230" s="16">
        <f t="shared" si="101"/>
        <v>0</v>
      </c>
      <c r="AR230" s="11"/>
      <c r="AS230" s="11"/>
      <c r="AT230" s="11"/>
      <c r="AU230" s="12"/>
      <c r="AV230" s="25">
        <f t="shared" si="102"/>
        <v>0</v>
      </c>
    </row>
    <row r="231" spans="1:48" x14ac:dyDescent="0.25">
      <c r="A231" s="10">
        <f t="shared" si="93"/>
        <v>11</v>
      </c>
      <c r="B231" s="3" t="s">
        <v>5</v>
      </c>
      <c r="C231" s="21" t="s">
        <v>63</v>
      </c>
      <c r="D231" s="75"/>
      <c r="E231" s="75"/>
      <c r="F231" s="75"/>
      <c r="G231" s="76"/>
      <c r="H231" s="77">
        <f t="shared" si="94"/>
        <v>0</v>
      </c>
      <c r="I231" s="75"/>
      <c r="J231" s="75"/>
      <c r="K231" s="75"/>
      <c r="L231" s="76"/>
      <c r="M231" s="77">
        <f t="shared" si="95"/>
        <v>0</v>
      </c>
      <c r="N231" s="75"/>
      <c r="O231" s="75"/>
      <c r="P231" s="75"/>
      <c r="Q231" s="76"/>
      <c r="R231" s="77">
        <f t="shared" si="96"/>
        <v>0</v>
      </c>
      <c r="S231" s="75"/>
      <c r="T231" s="75"/>
      <c r="U231" s="75"/>
      <c r="V231" s="76"/>
      <c r="W231" s="77">
        <f t="shared" si="97"/>
        <v>0</v>
      </c>
      <c r="X231" s="11"/>
      <c r="Y231" s="11"/>
      <c r="Z231" s="11"/>
      <c r="AA231" s="12"/>
      <c r="AB231" s="16">
        <f t="shared" si="98"/>
        <v>0</v>
      </c>
      <c r="AC231" s="11"/>
      <c r="AD231" s="11"/>
      <c r="AE231" s="11"/>
      <c r="AF231" s="12"/>
      <c r="AG231" s="16">
        <f t="shared" si="99"/>
        <v>0</v>
      </c>
      <c r="AH231" s="11"/>
      <c r="AI231" s="11"/>
      <c r="AJ231" s="11"/>
      <c r="AK231" s="12"/>
      <c r="AL231" s="16">
        <f t="shared" si="100"/>
        <v>0</v>
      </c>
      <c r="AM231" s="11"/>
      <c r="AN231" s="11"/>
      <c r="AO231" s="11"/>
      <c r="AP231" s="12"/>
      <c r="AQ231" s="16">
        <f t="shared" si="101"/>
        <v>0</v>
      </c>
      <c r="AR231" s="11"/>
      <c r="AS231" s="11"/>
      <c r="AT231" s="11"/>
      <c r="AU231" s="12"/>
      <c r="AV231" s="25">
        <f t="shared" si="102"/>
        <v>0</v>
      </c>
    </row>
    <row r="232" spans="1:48" x14ac:dyDescent="0.25">
      <c r="A232" s="10">
        <f t="shared" si="93"/>
        <v>11</v>
      </c>
      <c r="B232" s="3" t="s">
        <v>48</v>
      </c>
      <c r="C232" s="21" t="s">
        <v>63</v>
      </c>
      <c r="D232" s="75"/>
      <c r="E232" s="75"/>
      <c r="F232" s="75"/>
      <c r="G232" s="76"/>
      <c r="H232" s="77">
        <f t="shared" si="94"/>
        <v>0</v>
      </c>
      <c r="I232" s="75"/>
      <c r="J232" s="75"/>
      <c r="K232" s="75"/>
      <c r="L232" s="76"/>
      <c r="M232" s="77">
        <f t="shared" si="95"/>
        <v>0</v>
      </c>
      <c r="N232" s="75"/>
      <c r="O232" s="75"/>
      <c r="P232" s="75"/>
      <c r="Q232" s="76"/>
      <c r="R232" s="77">
        <f t="shared" si="96"/>
        <v>0</v>
      </c>
      <c r="S232" s="75"/>
      <c r="T232" s="75"/>
      <c r="U232" s="75"/>
      <c r="V232" s="76"/>
      <c r="W232" s="77">
        <f t="shared" si="97"/>
        <v>0</v>
      </c>
      <c r="X232" s="11"/>
      <c r="Y232" s="11"/>
      <c r="Z232" s="11"/>
      <c r="AA232" s="12"/>
      <c r="AB232" s="16">
        <f t="shared" si="98"/>
        <v>0</v>
      </c>
      <c r="AC232" s="11"/>
      <c r="AD232" s="11"/>
      <c r="AE232" s="11"/>
      <c r="AF232" s="12"/>
      <c r="AG232" s="16">
        <f t="shared" si="99"/>
        <v>0</v>
      </c>
      <c r="AH232" s="11"/>
      <c r="AI232" s="11"/>
      <c r="AJ232" s="11"/>
      <c r="AK232" s="12"/>
      <c r="AL232" s="16">
        <f t="shared" si="100"/>
        <v>0</v>
      </c>
      <c r="AM232" s="11"/>
      <c r="AN232" s="11"/>
      <c r="AO232" s="11"/>
      <c r="AP232" s="12"/>
      <c r="AQ232" s="16">
        <f t="shared" si="101"/>
        <v>0</v>
      </c>
      <c r="AR232" s="11"/>
      <c r="AS232" s="11"/>
      <c r="AT232" s="11"/>
      <c r="AU232" s="12"/>
      <c r="AV232" s="25">
        <f t="shared" si="102"/>
        <v>0</v>
      </c>
    </row>
    <row r="233" spans="1:48" x14ac:dyDescent="0.25">
      <c r="A233" s="10">
        <f t="shared" si="93"/>
        <v>11</v>
      </c>
      <c r="B233" s="3" t="s">
        <v>49</v>
      </c>
      <c r="C233" s="21" t="s">
        <v>63</v>
      </c>
      <c r="D233" s="75"/>
      <c r="E233" s="75"/>
      <c r="F233" s="75"/>
      <c r="G233" s="76"/>
      <c r="H233" s="77">
        <f t="shared" si="94"/>
        <v>0</v>
      </c>
      <c r="I233" s="75"/>
      <c r="J233" s="75"/>
      <c r="K233" s="75"/>
      <c r="L233" s="76"/>
      <c r="M233" s="77">
        <f t="shared" si="95"/>
        <v>0</v>
      </c>
      <c r="N233" s="75"/>
      <c r="O233" s="75"/>
      <c r="P233" s="75"/>
      <c r="Q233" s="76"/>
      <c r="R233" s="77">
        <f t="shared" si="96"/>
        <v>0</v>
      </c>
      <c r="S233" s="75"/>
      <c r="T233" s="75"/>
      <c r="U233" s="75"/>
      <c r="V233" s="76"/>
      <c r="W233" s="77">
        <f t="shared" si="97"/>
        <v>0</v>
      </c>
      <c r="X233" s="11"/>
      <c r="Y233" s="11"/>
      <c r="Z233" s="11"/>
      <c r="AA233" s="12"/>
      <c r="AB233" s="16">
        <f t="shared" si="98"/>
        <v>0</v>
      </c>
      <c r="AC233" s="11"/>
      <c r="AD233" s="11"/>
      <c r="AE233" s="11"/>
      <c r="AF233" s="12"/>
      <c r="AG233" s="16">
        <f t="shared" si="99"/>
        <v>0</v>
      </c>
      <c r="AH233" s="11"/>
      <c r="AI233" s="11"/>
      <c r="AJ233" s="11"/>
      <c r="AK233" s="12"/>
      <c r="AL233" s="16">
        <f t="shared" si="100"/>
        <v>0</v>
      </c>
      <c r="AM233" s="11"/>
      <c r="AN233" s="11"/>
      <c r="AO233" s="11"/>
      <c r="AP233" s="12"/>
      <c r="AQ233" s="16">
        <f t="shared" si="101"/>
        <v>0</v>
      </c>
      <c r="AR233" s="11"/>
      <c r="AS233" s="11"/>
      <c r="AT233" s="11"/>
      <c r="AU233" s="12"/>
      <c r="AV233" s="25">
        <f t="shared" si="102"/>
        <v>0</v>
      </c>
    </row>
    <row r="234" spans="1:48" x14ac:dyDescent="0.25">
      <c r="A234" s="10">
        <f t="shared" si="93"/>
        <v>11</v>
      </c>
      <c r="B234" s="3" t="s">
        <v>50</v>
      </c>
      <c r="C234" s="21" t="s">
        <v>63</v>
      </c>
      <c r="D234" s="75"/>
      <c r="E234" s="75"/>
      <c r="F234" s="75"/>
      <c r="G234" s="76"/>
      <c r="H234" s="77">
        <f t="shared" si="94"/>
        <v>0</v>
      </c>
      <c r="I234" s="75"/>
      <c r="J234" s="75"/>
      <c r="K234" s="75"/>
      <c r="L234" s="76"/>
      <c r="M234" s="77">
        <f t="shared" si="95"/>
        <v>0</v>
      </c>
      <c r="N234" s="75"/>
      <c r="O234" s="75"/>
      <c r="P234" s="75"/>
      <c r="Q234" s="76"/>
      <c r="R234" s="77">
        <f t="shared" si="96"/>
        <v>0</v>
      </c>
      <c r="S234" s="75"/>
      <c r="T234" s="75"/>
      <c r="U234" s="75"/>
      <c r="V234" s="76"/>
      <c r="W234" s="77">
        <f t="shared" si="97"/>
        <v>0</v>
      </c>
      <c r="X234" s="11"/>
      <c r="Y234" s="11"/>
      <c r="Z234" s="11"/>
      <c r="AA234" s="12"/>
      <c r="AB234" s="16">
        <f t="shared" si="98"/>
        <v>0</v>
      </c>
      <c r="AC234" s="11"/>
      <c r="AD234" s="11"/>
      <c r="AE234" s="11"/>
      <c r="AF234" s="12"/>
      <c r="AG234" s="16">
        <f t="shared" si="99"/>
        <v>0</v>
      </c>
      <c r="AH234" s="11"/>
      <c r="AI234" s="11"/>
      <c r="AJ234" s="11"/>
      <c r="AK234" s="12"/>
      <c r="AL234" s="16">
        <f t="shared" si="100"/>
        <v>0</v>
      </c>
      <c r="AM234" s="11"/>
      <c r="AN234" s="11"/>
      <c r="AO234" s="11"/>
      <c r="AP234" s="12"/>
      <c r="AQ234" s="16">
        <f t="shared" si="101"/>
        <v>0</v>
      </c>
      <c r="AR234" s="11"/>
      <c r="AS234" s="11"/>
      <c r="AT234" s="11"/>
      <c r="AU234" s="12"/>
      <c r="AV234" s="25">
        <f t="shared" si="102"/>
        <v>0</v>
      </c>
    </row>
    <row r="235" spans="1:48" x14ac:dyDescent="0.25">
      <c r="A235" s="10">
        <f t="shared" si="93"/>
        <v>11</v>
      </c>
      <c r="B235" s="3" t="s">
        <v>51</v>
      </c>
      <c r="C235" s="21" t="s">
        <v>63</v>
      </c>
      <c r="D235" s="75"/>
      <c r="E235" s="75"/>
      <c r="F235" s="75"/>
      <c r="G235" s="76"/>
      <c r="H235" s="77">
        <f t="shared" si="94"/>
        <v>0</v>
      </c>
      <c r="I235" s="75"/>
      <c r="J235" s="75"/>
      <c r="K235" s="75"/>
      <c r="L235" s="76"/>
      <c r="M235" s="77">
        <f t="shared" si="95"/>
        <v>0</v>
      </c>
      <c r="N235" s="75"/>
      <c r="O235" s="75"/>
      <c r="P235" s="75"/>
      <c r="Q235" s="76"/>
      <c r="R235" s="77">
        <f t="shared" si="96"/>
        <v>0</v>
      </c>
      <c r="S235" s="75"/>
      <c r="T235" s="75"/>
      <c r="U235" s="75"/>
      <c r="V235" s="76"/>
      <c r="W235" s="77">
        <f t="shared" si="97"/>
        <v>0</v>
      </c>
      <c r="X235" s="11"/>
      <c r="Y235" s="11"/>
      <c r="Z235" s="11"/>
      <c r="AA235" s="12"/>
      <c r="AB235" s="16">
        <f t="shared" si="98"/>
        <v>0</v>
      </c>
      <c r="AC235" s="11"/>
      <c r="AD235" s="11"/>
      <c r="AE235" s="11"/>
      <c r="AF235" s="12"/>
      <c r="AG235" s="16">
        <f t="shared" si="99"/>
        <v>0</v>
      </c>
      <c r="AH235" s="11"/>
      <c r="AI235" s="11"/>
      <c r="AJ235" s="11"/>
      <c r="AK235" s="12"/>
      <c r="AL235" s="16">
        <f t="shared" si="100"/>
        <v>0</v>
      </c>
      <c r="AM235" s="11"/>
      <c r="AN235" s="11"/>
      <c r="AO235" s="11"/>
      <c r="AP235" s="12"/>
      <c r="AQ235" s="16">
        <f t="shared" si="101"/>
        <v>0</v>
      </c>
      <c r="AR235" s="11"/>
      <c r="AS235" s="11"/>
      <c r="AT235" s="11"/>
      <c r="AU235" s="12"/>
      <c r="AV235" s="25">
        <f t="shared" si="102"/>
        <v>0</v>
      </c>
    </row>
    <row r="236" spans="1:48" x14ac:dyDescent="0.25">
      <c r="A236" s="10">
        <f t="shared" si="93"/>
        <v>11</v>
      </c>
      <c r="B236" s="3" t="s">
        <v>52</v>
      </c>
      <c r="C236" s="21" t="s">
        <v>63</v>
      </c>
      <c r="D236" s="75"/>
      <c r="E236" s="75"/>
      <c r="F236" s="75"/>
      <c r="G236" s="76"/>
      <c r="H236" s="77">
        <f t="shared" si="94"/>
        <v>0</v>
      </c>
      <c r="I236" s="75"/>
      <c r="J236" s="75"/>
      <c r="K236" s="75"/>
      <c r="L236" s="76"/>
      <c r="M236" s="77">
        <f t="shared" si="95"/>
        <v>0</v>
      </c>
      <c r="N236" s="75"/>
      <c r="O236" s="75"/>
      <c r="P236" s="75"/>
      <c r="Q236" s="76"/>
      <c r="R236" s="77">
        <f t="shared" si="96"/>
        <v>0</v>
      </c>
      <c r="S236" s="75"/>
      <c r="T236" s="75"/>
      <c r="U236" s="75"/>
      <c r="V236" s="76"/>
      <c r="W236" s="77">
        <f t="shared" si="97"/>
        <v>0</v>
      </c>
      <c r="X236" s="11"/>
      <c r="Y236" s="11"/>
      <c r="Z236" s="11"/>
      <c r="AA236" s="12"/>
      <c r="AB236" s="16">
        <f t="shared" si="98"/>
        <v>0</v>
      </c>
      <c r="AC236" s="11"/>
      <c r="AD236" s="11"/>
      <c r="AE236" s="11"/>
      <c r="AF236" s="12"/>
      <c r="AG236" s="16">
        <f t="shared" si="99"/>
        <v>0</v>
      </c>
      <c r="AH236" s="11"/>
      <c r="AI236" s="11"/>
      <c r="AJ236" s="11"/>
      <c r="AK236" s="12"/>
      <c r="AL236" s="16">
        <f t="shared" si="100"/>
        <v>0</v>
      </c>
      <c r="AM236" s="11"/>
      <c r="AN236" s="11"/>
      <c r="AO236" s="11"/>
      <c r="AP236" s="12"/>
      <c r="AQ236" s="16">
        <f t="shared" si="101"/>
        <v>0</v>
      </c>
      <c r="AR236" s="11"/>
      <c r="AS236" s="11"/>
      <c r="AT236" s="11"/>
      <c r="AU236" s="12"/>
      <c r="AV236" s="25">
        <f t="shared" si="102"/>
        <v>0</v>
      </c>
    </row>
    <row r="237" spans="1:48" x14ac:dyDescent="0.25">
      <c r="A237" s="10">
        <f t="shared" si="93"/>
        <v>11</v>
      </c>
      <c r="B237" s="3" t="s">
        <v>53</v>
      </c>
      <c r="C237" s="21" t="s">
        <v>63</v>
      </c>
      <c r="D237" s="75"/>
      <c r="E237" s="75"/>
      <c r="F237" s="75"/>
      <c r="G237" s="76"/>
      <c r="H237" s="77">
        <f t="shared" si="94"/>
        <v>0</v>
      </c>
      <c r="I237" s="75"/>
      <c r="J237" s="75"/>
      <c r="K237" s="75"/>
      <c r="L237" s="76"/>
      <c r="M237" s="77">
        <f t="shared" si="95"/>
        <v>0</v>
      </c>
      <c r="N237" s="75"/>
      <c r="O237" s="75"/>
      <c r="P237" s="75"/>
      <c r="Q237" s="76"/>
      <c r="R237" s="77">
        <f t="shared" si="96"/>
        <v>0</v>
      </c>
      <c r="S237" s="75"/>
      <c r="T237" s="75"/>
      <c r="U237" s="75"/>
      <c r="V237" s="76"/>
      <c r="W237" s="77">
        <f t="shared" si="97"/>
        <v>0</v>
      </c>
      <c r="X237" s="11"/>
      <c r="Y237" s="11"/>
      <c r="Z237" s="11"/>
      <c r="AA237" s="12"/>
      <c r="AB237" s="16">
        <f t="shared" si="98"/>
        <v>0</v>
      </c>
      <c r="AC237" s="11"/>
      <c r="AD237" s="11"/>
      <c r="AE237" s="11"/>
      <c r="AF237" s="12"/>
      <c r="AG237" s="16">
        <f t="shared" si="99"/>
        <v>0</v>
      </c>
      <c r="AH237" s="11"/>
      <c r="AI237" s="11"/>
      <c r="AJ237" s="11"/>
      <c r="AK237" s="12"/>
      <c r="AL237" s="16">
        <f t="shared" si="100"/>
        <v>0</v>
      </c>
      <c r="AM237" s="11"/>
      <c r="AN237" s="11"/>
      <c r="AO237" s="11"/>
      <c r="AP237" s="12"/>
      <c r="AQ237" s="16">
        <f t="shared" si="101"/>
        <v>0</v>
      </c>
      <c r="AR237" s="11"/>
      <c r="AS237" s="11"/>
      <c r="AT237" s="11"/>
      <c r="AU237" s="12"/>
      <c r="AV237" s="25">
        <f t="shared" si="102"/>
        <v>0</v>
      </c>
    </row>
    <row r="238" spans="1:48" x14ac:dyDescent="0.25">
      <c r="A238" s="10">
        <f t="shared" si="93"/>
        <v>11</v>
      </c>
      <c r="B238" s="3" t="s">
        <v>54</v>
      </c>
      <c r="C238" s="21" t="s">
        <v>63</v>
      </c>
      <c r="D238" s="75"/>
      <c r="E238" s="75"/>
      <c r="F238" s="75"/>
      <c r="G238" s="76"/>
      <c r="H238" s="77">
        <f t="shared" si="94"/>
        <v>0</v>
      </c>
      <c r="I238" s="75"/>
      <c r="J238" s="75"/>
      <c r="K238" s="75"/>
      <c r="L238" s="76"/>
      <c r="M238" s="77">
        <f t="shared" si="95"/>
        <v>0</v>
      </c>
      <c r="N238" s="75"/>
      <c r="O238" s="75"/>
      <c r="P238" s="75"/>
      <c r="Q238" s="76"/>
      <c r="R238" s="77">
        <f t="shared" si="96"/>
        <v>0</v>
      </c>
      <c r="S238" s="75"/>
      <c r="T238" s="75"/>
      <c r="U238" s="75"/>
      <c r="V238" s="76"/>
      <c r="W238" s="77">
        <f t="shared" si="97"/>
        <v>0</v>
      </c>
      <c r="X238" s="11"/>
      <c r="Y238" s="11"/>
      <c r="Z238" s="11"/>
      <c r="AA238" s="12"/>
      <c r="AB238" s="16">
        <f t="shared" si="98"/>
        <v>0</v>
      </c>
      <c r="AC238" s="11"/>
      <c r="AD238" s="11"/>
      <c r="AE238" s="11"/>
      <c r="AF238" s="12"/>
      <c r="AG238" s="16">
        <f t="shared" si="99"/>
        <v>0</v>
      </c>
      <c r="AH238" s="11"/>
      <c r="AI238" s="11"/>
      <c r="AJ238" s="11"/>
      <c r="AK238" s="12"/>
      <c r="AL238" s="16">
        <f t="shared" si="100"/>
        <v>0</v>
      </c>
      <c r="AM238" s="11"/>
      <c r="AN238" s="11"/>
      <c r="AO238" s="11"/>
      <c r="AP238" s="12"/>
      <c r="AQ238" s="16">
        <f t="shared" si="101"/>
        <v>0</v>
      </c>
      <c r="AR238" s="11"/>
      <c r="AS238" s="11"/>
      <c r="AT238" s="11"/>
      <c r="AU238" s="12"/>
      <c r="AV238" s="25">
        <f t="shared" si="102"/>
        <v>0</v>
      </c>
    </row>
    <row r="239" spans="1:48" x14ac:dyDescent="0.25">
      <c r="A239" s="10">
        <f t="shared" si="93"/>
        <v>11</v>
      </c>
      <c r="B239" s="3" t="s">
        <v>23</v>
      </c>
      <c r="C239" s="21" t="s">
        <v>63</v>
      </c>
      <c r="D239" s="75"/>
      <c r="E239" s="75"/>
      <c r="F239" s="75"/>
      <c r="G239" s="76"/>
      <c r="H239" s="77">
        <f t="shared" si="94"/>
        <v>0</v>
      </c>
      <c r="I239" s="75"/>
      <c r="J239" s="75"/>
      <c r="K239" s="75"/>
      <c r="L239" s="76"/>
      <c r="M239" s="77">
        <f t="shared" si="95"/>
        <v>0</v>
      </c>
      <c r="N239" s="75"/>
      <c r="O239" s="75"/>
      <c r="P239" s="75"/>
      <c r="Q239" s="76"/>
      <c r="R239" s="77">
        <f t="shared" si="96"/>
        <v>0</v>
      </c>
      <c r="S239" s="75"/>
      <c r="T239" s="75"/>
      <c r="U239" s="75"/>
      <c r="V239" s="76"/>
      <c r="W239" s="77">
        <f t="shared" si="97"/>
        <v>0</v>
      </c>
      <c r="X239" s="11"/>
      <c r="Y239" s="11"/>
      <c r="Z239" s="11"/>
      <c r="AA239" s="12"/>
      <c r="AB239" s="16">
        <f t="shared" si="98"/>
        <v>0</v>
      </c>
      <c r="AC239" s="11"/>
      <c r="AD239" s="11"/>
      <c r="AE239" s="11"/>
      <c r="AF239" s="12"/>
      <c r="AG239" s="16">
        <f t="shared" si="99"/>
        <v>0</v>
      </c>
      <c r="AH239" s="11"/>
      <c r="AI239" s="11"/>
      <c r="AJ239" s="11"/>
      <c r="AK239" s="12"/>
      <c r="AL239" s="16">
        <f t="shared" si="100"/>
        <v>0</v>
      </c>
      <c r="AM239" s="11"/>
      <c r="AN239" s="11"/>
      <c r="AO239" s="11"/>
      <c r="AP239" s="12"/>
      <c r="AQ239" s="16">
        <f t="shared" si="101"/>
        <v>0</v>
      </c>
      <c r="AR239" s="11"/>
      <c r="AS239" s="11"/>
      <c r="AT239" s="11"/>
      <c r="AU239" s="12"/>
      <c r="AV239" s="25">
        <f t="shared" si="102"/>
        <v>0</v>
      </c>
    </row>
    <row r="240" spans="1:48" x14ac:dyDescent="0.25">
      <c r="A240" s="10">
        <f t="shared" si="93"/>
        <v>11</v>
      </c>
      <c r="B240" s="3" t="s">
        <v>8</v>
      </c>
      <c r="C240" s="21" t="s">
        <v>63</v>
      </c>
      <c r="D240" s="75"/>
      <c r="E240" s="75"/>
      <c r="F240" s="75"/>
      <c r="G240" s="76"/>
      <c r="H240" s="77">
        <f t="shared" si="94"/>
        <v>0</v>
      </c>
      <c r="I240" s="75"/>
      <c r="J240" s="75"/>
      <c r="K240" s="75"/>
      <c r="L240" s="76"/>
      <c r="M240" s="77">
        <f t="shared" si="95"/>
        <v>0</v>
      </c>
      <c r="N240" s="75"/>
      <c r="O240" s="75"/>
      <c r="P240" s="75"/>
      <c r="Q240" s="76"/>
      <c r="R240" s="77">
        <f t="shared" si="96"/>
        <v>0</v>
      </c>
      <c r="S240" s="75"/>
      <c r="T240" s="75"/>
      <c r="U240" s="75"/>
      <c r="V240" s="76"/>
      <c r="W240" s="77">
        <f t="shared" si="97"/>
        <v>0</v>
      </c>
      <c r="X240" s="11"/>
      <c r="Y240" s="11"/>
      <c r="Z240" s="11"/>
      <c r="AA240" s="12"/>
      <c r="AB240" s="16">
        <f t="shared" si="98"/>
        <v>0</v>
      </c>
      <c r="AC240" s="11"/>
      <c r="AD240" s="11"/>
      <c r="AE240" s="11"/>
      <c r="AF240" s="12"/>
      <c r="AG240" s="16">
        <f t="shared" si="99"/>
        <v>0</v>
      </c>
      <c r="AH240" s="11"/>
      <c r="AI240" s="11"/>
      <c r="AJ240" s="11"/>
      <c r="AK240" s="12"/>
      <c r="AL240" s="16">
        <f t="shared" si="100"/>
        <v>0</v>
      </c>
      <c r="AM240" s="11"/>
      <c r="AN240" s="11"/>
      <c r="AO240" s="11"/>
      <c r="AP240" s="12"/>
      <c r="AQ240" s="16">
        <f t="shared" si="101"/>
        <v>0</v>
      </c>
      <c r="AR240" s="11"/>
      <c r="AS240" s="11"/>
      <c r="AT240" s="11"/>
      <c r="AU240" s="12"/>
      <c r="AV240" s="25">
        <f t="shared" si="102"/>
        <v>0</v>
      </c>
    </row>
    <row r="241" spans="1:48" x14ac:dyDescent="0.25">
      <c r="A241" s="10">
        <f t="shared" si="93"/>
        <v>11</v>
      </c>
      <c r="B241" s="3" t="s">
        <v>9</v>
      </c>
      <c r="C241" s="21" t="s">
        <v>63</v>
      </c>
      <c r="D241" s="75"/>
      <c r="E241" s="75"/>
      <c r="F241" s="75"/>
      <c r="G241" s="76"/>
      <c r="H241" s="77">
        <f t="shared" si="94"/>
        <v>0</v>
      </c>
      <c r="I241" s="75"/>
      <c r="J241" s="75"/>
      <c r="K241" s="75"/>
      <c r="L241" s="76"/>
      <c r="M241" s="77">
        <f t="shared" si="95"/>
        <v>0</v>
      </c>
      <c r="N241" s="75"/>
      <c r="O241" s="75"/>
      <c r="P241" s="75"/>
      <c r="Q241" s="76"/>
      <c r="R241" s="77">
        <f t="shared" si="96"/>
        <v>0</v>
      </c>
      <c r="S241" s="75"/>
      <c r="T241" s="75"/>
      <c r="U241" s="75"/>
      <c r="V241" s="76"/>
      <c r="W241" s="77">
        <f t="shared" si="97"/>
        <v>0</v>
      </c>
      <c r="X241" s="11"/>
      <c r="Y241" s="11"/>
      <c r="Z241" s="11"/>
      <c r="AA241" s="12"/>
      <c r="AB241" s="16">
        <f t="shared" si="98"/>
        <v>0</v>
      </c>
      <c r="AC241" s="11"/>
      <c r="AD241" s="11"/>
      <c r="AE241" s="11"/>
      <c r="AF241" s="12"/>
      <c r="AG241" s="16">
        <f t="shared" si="99"/>
        <v>0</v>
      </c>
      <c r="AH241" s="11"/>
      <c r="AI241" s="11"/>
      <c r="AJ241" s="11"/>
      <c r="AK241" s="12"/>
      <c r="AL241" s="16">
        <f t="shared" si="100"/>
        <v>0</v>
      </c>
      <c r="AM241" s="11"/>
      <c r="AN241" s="11"/>
      <c r="AO241" s="11"/>
      <c r="AP241" s="12"/>
      <c r="AQ241" s="16">
        <f t="shared" si="101"/>
        <v>0</v>
      </c>
      <c r="AR241" s="11"/>
      <c r="AS241" s="11"/>
      <c r="AT241" s="11"/>
      <c r="AU241" s="12"/>
      <c r="AV241" s="25">
        <f t="shared" si="102"/>
        <v>0</v>
      </c>
    </row>
    <row r="242" spans="1:48" x14ac:dyDescent="0.25">
      <c r="A242" s="10">
        <f t="shared" si="93"/>
        <v>11</v>
      </c>
      <c r="B242" s="3" t="s">
        <v>10</v>
      </c>
      <c r="C242" s="21" t="s">
        <v>63</v>
      </c>
      <c r="D242" s="75"/>
      <c r="E242" s="75"/>
      <c r="F242" s="75"/>
      <c r="G242" s="76"/>
      <c r="H242" s="77">
        <f t="shared" si="94"/>
        <v>0</v>
      </c>
      <c r="I242" s="75"/>
      <c r="J242" s="75"/>
      <c r="K242" s="75"/>
      <c r="L242" s="76"/>
      <c r="M242" s="77">
        <f t="shared" si="95"/>
        <v>0</v>
      </c>
      <c r="N242" s="75"/>
      <c r="O242" s="75"/>
      <c r="P242" s="75"/>
      <c r="Q242" s="76"/>
      <c r="R242" s="77">
        <f t="shared" si="96"/>
        <v>0</v>
      </c>
      <c r="S242" s="75"/>
      <c r="T242" s="75"/>
      <c r="U242" s="75"/>
      <c r="V242" s="76"/>
      <c r="W242" s="77">
        <f t="shared" si="97"/>
        <v>0</v>
      </c>
      <c r="X242" s="11"/>
      <c r="Y242" s="11"/>
      <c r="Z242" s="11"/>
      <c r="AA242" s="12"/>
      <c r="AB242" s="16">
        <f t="shared" si="98"/>
        <v>0</v>
      </c>
      <c r="AC242" s="11"/>
      <c r="AD242" s="11"/>
      <c r="AE242" s="11"/>
      <c r="AF242" s="12"/>
      <c r="AG242" s="16">
        <f t="shared" si="99"/>
        <v>0</v>
      </c>
      <c r="AH242" s="11"/>
      <c r="AI242" s="11"/>
      <c r="AJ242" s="11"/>
      <c r="AK242" s="12"/>
      <c r="AL242" s="16">
        <f t="shared" si="100"/>
        <v>0</v>
      </c>
      <c r="AM242" s="11"/>
      <c r="AN242" s="11"/>
      <c r="AO242" s="11"/>
      <c r="AP242" s="12"/>
      <c r="AQ242" s="16">
        <f t="shared" si="101"/>
        <v>0</v>
      </c>
      <c r="AR242" s="11"/>
      <c r="AS242" s="11"/>
      <c r="AT242" s="11"/>
      <c r="AU242" s="12"/>
      <c r="AV242" s="25">
        <f t="shared" si="102"/>
        <v>0</v>
      </c>
    </row>
    <row r="243" spans="1:48" x14ac:dyDescent="0.25">
      <c r="A243" s="10">
        <f t="shared" si="93"/>
        <v>11</v>
      </c>
      <c r="B243" s="3" t="s">
        <v>55</v>
      </c>
      <c r="C243" s="21" t="s">
        <v>63</v>
      </c>
      <c r="D243" s="75"/>
      <c r="E243" s="75"/>
      <c r="F243" s="75"/>
      <c r="G243" s="76"/>
      <c r="H243" s="77">
        <f t="shared" si="94"/>
        <v>0</v>
      </c>
      <c r="I243" s="75"/>
      <c r="J243" s="75"/>
      <c r="K243" s="75"/>
      <c r="L243" s="76"/>
      <c r="M243" s="77">
        <f t="shared" si="95"/>
        <v>0</v>
      </c>
      <c r="N243" s="75"/>
      <c r="O243" s="75"/>
      <c r="P243" s="75"/>
      <c r="Q243" s="76"/>
      <c r="R243" s="77">
        <f t="shared" si="96"/>
        <v>0</v>
      </c>
      <c r="S243" s="75"/>
      <c r="T243" s="75"/>
      <c r="U243" s="75"/>
      <c r="V243" s="76"/>
      <c r="W243" s="77">
        <f t="shared" si="97"/>
        <v>0</v>
      </c>
      <c r="X243" s="11"/>
      <c r="Y243" s="11"/>
      <c r="Z243" s="11"/>
      <c r="AA243" s="12"/>
      <c r="AB243" s="16">
        <f t="shared" si="98"/>
        <v>0</v>
      </c>
      <c r="AC243" s="11"/>
      <c r="AD243" s="11"/>
      <c r="AE243" s="11"/>
      <c r="AF243" s="12"/>
      <c r="AG243" s="16">
        <f t="shared" si="99"/>
        <v>0</v>
      </c>
      <c r="AH243" s="11"/>
      <c r="AI243" s="11"/>
      <c r="AJ243" s="11"/>
      <c r="AK243" s="12"/>
      <c r="AL243" s="16">
        <f t="shared" si="100"/>
        <v>0</v>
      </c>
      <c r="AM243" s="11"/>
      <c r="AN243" s="11"/>
      <c r="AO243" s="11"/>
      <c r="AP243" s="12"/>
      <c r="AQ243" s="16">
        <f t="shared" si="101"/>
        <v>0</v>
      </c>
      <c r="AR243" s="11"/>
      <c r="AS243" s="11"/>
      <c r="AT243" s="11"/>
      <c r="AU243" s="12"/>
      <c r="AV243" s="25">
        <f t="shared" si="102"/>
        <v>0</v>
      </c>
    </row>
    <row r="244" spans="1:48" x14ac:dyDescent="0.25">
      <c r="A244" s="10">
        <f t="shared" si="93"/>
        <v>11</v>
      </c>
      <c r="B244" s="22" t="s">
        <v>34</v>
      </c>
      <c r="C244" s="21" t="s">
        <v>63</v>
      </c>
      <c r="D244" s="78"/>
      <c r="E244" s="78"/>
      <c r="F244" s="78"/>
      <c r="G244" s="79"/>
      <c r="H244" s="80">
        <f t="shared" si="94"/>
        <v>0</v>
      </c>
      <c r="I244" s="78"/>
      <c r="J244" s="78"/>
      <c r="K244" s="78"/>
      <c r="L244" s="79"/>
      <c r="M244" s="80">
        <f t="shared" si="95"/>
        <v>0</v>
      </c>
      <c r="N244" s="78"/>
      <c r="O244" s="78"/>
      <c r="P244" s="78"/>
      <c r="Q244" s="79"/>
      <c r="R244" s="80">
        <f t="shared" si="96"/>
        <v>0</v>
      </c>
      <c r="S244" s="78"/>
      <c r="T244" s="78"/>
      <c r="U244" s="78"/>
      <c r="V244" s="79"/>
      <c r="W244" s="80">
        <f t="shared" si="97"/>
        <v>0</v>
      </c>
      <c r="X244" s="13"/>
      <c r="Y244" s="13"/>
      <c r="Z244" s="13"/>
      <c r="AA244" s="14"/>
      <c r="AB244" s="17">
        <f t="shared" si="98"/>
        <v>0</v>
      </c>
      <c r="AC244" s="13"/>
      <c r="AD244" s="13"/>
      <c r="AE244" s="13"/>
      <c r="AF244" s="14"/>
      <c r="AG244" s="17">
        <f t="shared" si="99"/>
        <v>0</v>
      </c>
      <c r="AH244" s="13"/>
      <c r="AI244" s="13"/>
      <c r="AJ244" s="13"/>
      <c r="AK244" s="14"/>
      <c r="AL244" s="17">
        <f t="shared" si="100"/>
        <v>0</v>
      </c>
      <c r="AM244" s="13"/>
      <c r="AN244" s="13"/>
      <c r="AO244" s="13"/>
      <c r="AP244" s="14"/>
      <c r="AQ244" s="17">
        <f t="shared" si="101"/>
        <v>0</v>
      </c>
      <c r="AR244" s="13"/>
      <c r="AS244" s="13"/>
      <c r="AT244" s="13"/>
      <c r="AU244" s="14"/>
      <c r="AV244" s="26">
        <f t="shared" si="102"/>
        <v>0</v>
      </c>
    </row>
    <row r="245" spans="1:48" x14ac:dyDescent="0.25">
      <c r="A245" s="10">
        <f t="shared" si="93"/>
        <v>11</v>
      </c>
      <c r="B245" s="27"/>
      <c r="C245" s="28"/>
      <c r="D245" s="81"/>
      <c r="E245" s="82"/>
      <c r="F245" s="82"/>
      <c r="G245" s="82"/>
      <c r="H245" s="83">
        <f>SUM(H225:H244)</f>
        <v>0</v>
      </c>
      <c r="I245" s="82"/>
      <c r="J245" s="82"/>
      <c r="K245" s="82"/>
      <c r="L245" s="82"/>
      <c r="M245" s="83">
        <f>SUM(M225:M244)</f>
        <v>0</v>
      </c>
      <c r="N245" s="82"/>
      <c r="O245" s="82"/>
      <c r="P245" s="82"/>
      <c r="Q245" s="82"/>
      <c r="R245" s="83">
        <f>SUM(R225:R244)</f>
        <v>0</v>
      </c>
      <c r="S245" s="82"/>
      <c r="T245" s="82"/>
      <c r="U245" s="82"/>
      <c r="V245" s="82"/>
      <c r="W245" s="83">
        <f>SUM(W225:W244)</f>
        <v>0</v>
      </c>
      <c r="X245" s="29"/>
      <c r="Y245" s="29"/>
      <c r="Z245" s="29"/>
      <c r="AA245" s="29"/>
      <c r="AB245" s="30">
        <f>SUM(AB225:AB244)</f>
        <v>0</v>
      </c>
      <c r="AC245" s="29"/>
      <c r="AD245" s="29"/>
      <c r="AE245" s="29"/>
      <c r="AF245" s="29"/>
      <c r="AG245" s="30">
        <f>SUM(AG225:AG244)</f>
        <v>0</v>
      </c>
      <c r="AH245" s="29"/>
      <c r="AI245" s="29"/>
      <c r="AJ245" s="29"/>
      <c r="AK245" s="29"/>
      <c r="AL245" s="30">
        <f>SUM(AL225:AL244)</f>
        <v>0</v>
      </c>
      <c r="AM245" s="29"/>
      <c r="AN245" s="29"/>
      <c r="AO245" s="29"/>
      <c r="AP245" s="29"/>
      <c r="AQ245" s="30">
        <f>SUM(AQ225:AQ244)</f>
        <v>0</v>
      </c>
      <c r="AR245" s="29"/>
      <c r="AS245" s="29"/>
      <c r="AT245" s="29"/>
      <c r="AU245" s="29"/>
      <c r="AV245" s="30">
        <f>SUM(AV225:AV244)</f>
        <v>0</v>
      </c>
    </row>
    <row r="246" spans="1:48" x14ac:dyDescent="0.25">
      <c r="A246" s="10">
        <f t="shared" si="93"/>
        <v>11</v>
      </c>
      <c r="B246" s="115" t="str">
        <f>"Буква (или иное название) класса "&amp;A512&amp;":"</f>
        <v>Буква (или иное название) класса 24:</v>
      </c>
      <c r="C246" s="116"/>
      <c r="D246" s="106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</row>
    <row r="247" spans="1:48" x14ac:dyDescent="0.25">
      <c r="A247" s="10">
        <f t="shared" si="93"/>
        <v>11</v>
      </c>
      <c r="B247" s="3" t="s">
        <v>0</v>
      </c>
      <c r="C247" s="21" t="s">
        <v>63</v>
      </c>
      <c r="D247" s="75"/>
      <c r="E247" s="75"/>
      <c r="F247" s="75"/>
      <c r="G247" s="76"/>
      <c r="H247" s="77">
        <f t="shared" ref="H247:H266" si="103">COUNTA(D247:G247)</f>
        <v>0</v>
      </c>
      <c r="I247" s="75"/>
      <c r="J247" s="75"/>
      <c r="K247" s="75"/>
      <c r="L247" s="76"/>
      <c r="M247" s="77">
        <f t="shared" ref="M247:M266" si="104">COUNTA(I247:L247)</f>
        <v>0</v>
      </c>
      <c r="N247" s="75"/>
      <c r="O247" s="75"/>
      <c r="P247" s="75"/>
      <c r="Q247" s="76"/>
      <c r="R247" s="77">
        <f t="shared" ref="R247:R266" si="105">COUNTA(N247:Q247)</f>
        <v>0</v>
      </c>
      <c r="S247" s="75"/>
      <c r="T247" s="75"/>
      <c r="U247" s="75"/>
      <c r="V247" s="76"/>
      <c r="W247" s="77">
        <f t="shared" ref="W247:W266" si="106">COUNTA(S247:V247)</f>
        <v>0</v>
      </c>
      <c r="X247" s="11"/>
      <c r="Y247" s="11"/>
      <c r="Z247" s="11"/>
      <c r="AA247" s="12"/>
      <c r="AB247" s="16">
        <f t="shared" ref="AB247:AB266" si="107">COUNTA(X247:AA247)</f>
        <v>0</v>
      </c>
      <c r="AC247" s="11"/>
      <c r="AD247" s="11"/>
      <c r="AE247" s="11"/>
      <c r="AF247" s="12"/>
      <c r="AG247" s="16">
        <f t="shared" ref="AG247:AG266" si="108">COUNTA(AC247:AF247)</f>
        <v>0</v>
      </c>
      <c r="AH247" s="11"/>
      <c r="AI247" s="11"/>
      <c r="AJ247" s="11"/>
      <c r="AK247" s="12"/>
      <c r="AL247" s="16">
        <f t="shared" ref="AL247:AL266" si="109">COUNTA(AH247:AK247)</f>
        <v>0</v>
      </c>
      <c r="AM247" s="11"/>
      <c r="AN247" s="11"/>
      <c r="AO247" s="11"/>
      <c r="AP247" s="12"/>
      <c r="AQ247" s="16">
        <f t="shared" ref="AQ247:AQ266" si="110">COUNTA(AM247:AP247)</f>
        <v>0</v>
      </c>
      <c r="AR247" s="11"/>
      <c r="AS247" s="11"/>
      <c r="AT247" s="11"/>
      <c r="AU247" s="12"/>
      <c r="AV247" s="25">
        <f t="shared" ref="AV247:AV266" si="111">COUNTA(AR247:AU247)</f>
        <v>0</v>
      </c>
    </row>
    <row r="248" spans="1:48" x14ac:dyDescent="0.25">
      <c r="A248" s="10">
        <f t="shared" si="93"/>
        <v>12</v>
      </c>
      <c r="B248" s="3" t="s">
        <v>45</v>
      </c>
      <c r="C248" s="21" t="s">
        <v>63</v>
      </c>
      <c r="D248" s="75"/>
      <c r="E248" s="75"/>
      <c r="F248" s="75"/>
      <c r="G248" s="76"/>
      <c r="H248" s="77">
        <f t="shared" si="103"/>
        <v>0</v>
      </c>
      <c r="I248" s="75"/>
      <c r="J248" s="75"/>
      <c r="K248" s="75"/>
      <c r="L248" s="76"/>
      <c r="M248" s="77">
        <f t="shared" si="104"/>
        <v>0</v>
      </c>
      <c r="N248" s="75"/>
      <c r="O248" s="75"/>
      <c r="P248" s="75"/>
      <c r="Q248" s="76"/>
      <c r="R248" s="77">
        <f t="shared" si="105"/>
        <v>0</v>
      </c>
      <c r="S248" s="75"/>
      <c r="T248" s="75"/>
      <c r="U248" s="75"/>
      <c r="V248" s="76"/>
      <c r="W248" s="77">
        <f t="shared" si="106"/>
        <v>0</v>
      </c>
      <c r="X248" s="11"/>
      <c r="Y248" s="11"/>
      <c r="Z248" s="11"/>
      <c r="AA248" s="12"/>
      <c r="AB248" s="16">
        <f t="shared" si="107"/>
        <v>0</v>
      </c>
      <c r="AC248" s="11"/>
      <c r="AD248" s="11"/>
      <c r="AE248" s="11"/>
      <c r="AF248" s="12"/>
      <c r="AG248" s="16">
        <f t="shared" si="108"/>
        <v>0</v>
      </c>
      <c r="AH248" s="11"/>
      <c r="AI248" s="11"/>
      <c r="AJ248" s="11"/>
      <c r="AK248" s="12"/>
      <c r="AL248" s="16">
        <f t="shared" si="109"/>
        <v>0</v>
      </c>
      <c r="AM248" s="11"/>
      <c r="AN248" s="11"/>
      <c r="AO248" s="11"/>
      <c r="AP248" s="12"/>
      <c r="AQ248" s="16">
        <f t="shared" si="110"/>
        <v>0</v>
      </c>
      <c r="AR248" s="11"/>
      <c r="AS248" s="11"/>
      <c r="AT248" s="11"/>
      <c r="AU248" s="12"/>
      <c r="AV248" s="25">
        <f t="shared" si="111"/>
        <v>0</v>
      </c>
    </row>
    <row r="249" spans="1:48" x14ac:dyDescent="0.25">
      <c r="A249" s="10">
        <f t="shared" si="93"/>
        <v>12</v>
      </c>
      <c r="B249" s="3" t="s">
        <v>2</v>
      </c>
      <c r="C249" s="21" t="s">
        <v>63</v>
      </c>
      <c r="D249" s="75"/>
      <c r="E249" s="75"/>
      <c r="F249" s="75"/>
      <c r="G249" s="76"/>
      <c r="H249" s="77">
        <f t="shared" si="103"/>
        <v>0</v>
      </c>
      <c r="I249" s="75"/>
      <c r="J249" s="75"/>
      <c r="K249" s="75"/>
      <c r="L249" s="76"/>
      <c r="M249" s="77">
        <f t="shared" si="104"/>
        <v>0</v>
      </c>
      <c r="N249" s="75"/>
      <c r="O249" s="75"/>
      <c r="P249" s="75"/>
      <c r="Q249" s="76"/>
      <c r="R249" s="77">
        <f t="shared" si="105"/>
        <v>0</v>
      </c>
      <c r="S249" s="75"/>
      <c r="T249" s="75"/>
      <c r="U249" s="75"/>
      <c r="V249" s="76"/>
      <c r="W249" s="77">
        <f t="shared" si="106"/>
        <v>0</v>
      </c>
      <c r="X249" s="11"/>
      <c r="Y249" s="11"/>
      <c r="Z249" s="11"/>
      <c r="AA249" s="12"/>
      <c r="AB249" s="16">
        <f t="shared" si="107"/>
        <v>0</v>
      </c>
      <c r="AC249" s="11"/>
      <c r="AD249" s="11"/>
      <c r="AE249" s="11"/>
      <c r="AF249" s="12"/>
      <c r="AG249" s="16">
        <f t="shared" si="108"/>
        <v>0</v>
      </c>
      <c r="AH249" s="11"/>
      <c r="AI249" s="11"/>
      <c r="AJ249" s="11"/>
      <c r="AK249" s="12"/>
      <c r="AL249" s="16">
        <f t="shared" si="109"/>
        <v>0</v>
      </c>
      <c r="AM249" s="11"/>
      <c r="AN249" s="11"/>
      <c r="AO249" s="11"/>
      <c r="AP249" s="12"/>
      <c r="AQ249" s="16">
        <f t="shared" si="110"/>
        <v>0</v>
      </c>
      <c r="AR249" s="11"/>
      <c r="AS249" s="11"/>
      <c r="AT249" s="11"/>
      <c r="AU249" s="12"/>
      <c r="AV249" s="25">
        <f t="shared" si="111"/>
        <v>0</v>
      </c>
    </row>
    <row r="250" spans="1:48" x14ac:dyDescent="0.25">
      <c r="A250" s="10">
        <f t="shared" si="93"/>
        <v>12</v>
      </c>
      <c r="B250" s="3" t="s">
        <v>46</v>
      </c>
      <c r="C250" s="21" t="s">
        <v>63</v>
      </c>
      <c r="D250" s="75"/>
      <c r="E250" s="75"/>
      <c r="F250" s="75"/>
      <c r="G250" s="76"/>
      <c r="H250" s="77">
        <f t="shared" si="103"/>
        <v>0</v>
      </c>
      <c r="I250" s="75"/>
      <c r="J250" s="75"/>
      <c r="K250" s="75"/>
      <c r="L250" s="76"/>
      <c r="M250" s="77">
        <f t="shared" si="104"/>
        <v>0</v>
      </c>
      <c r="N250" s="75"/>
      <c r="O250" s="75"/>
      <c r="P250" s="75"/>
      <c r="Q250" s="76"/>
      <c r="R250" s="77">
        <f t="shared" si="105"/>
        <v>0</v>
      </c>
      <c r="S250" s="75"/>
      <c r="T250" s="75"/>
      <c r="U250" s="75"/>
      <c r="V250" s="76"/>
      <c r="W250" s="77">
        <f t="shared" si="106"/>
        <v>0</v>
      </c>
      <c r="X250" s="11"/>
      <c r="Y250" s="11"/>
      <c r="Z250" s="11"/>
      <c r="AA250" s="12"/>
      <c r="AB250" s="16">
        <f t="shared" si="107"/>
        <v>0</v>
      </c>
      <c r="AC250" s="11"/>
      <c r="AD250" s="11"/>
      <c r="AE250" s="11"/>
      <c r="AF250" s="12"/>
      <c r="AG250" s="16">
        <f t="shared" si="108"/>
        <v>0</v>
      </c>
      <c r="AH250" s="11"/>
      <c r="AI250" s="11"/>
      <c r="AJ250" s="11"/>
      <c r="AK250" s="12"/>
      <c r="AL250" s="16">
        <f t="shared" si="109"/>
        <v>0</v>
      </c>
      <c r="AM250" s="11"/>
      <c r="AN250" s="11"/>
      <c r="AO250" s="11"/>
      <c r="AP250" s="12"/>
      <c r="AQ250" s="16">
        <f t="shared" si="110"/>
        <v>0</v>
      </c>
      <c r="AR250" s="11"/>
      <c r="AS250" s="11"/>
      <c r="AT250" s="11"/>
      <c r="AU250" s="12"/>
      <c r="AV250" s="25">
        <f t="shared" si="111"/>
        <v>0</v>
      </c>
    </row>
    <row r="251" spans="1:48" x14ac:dyDescent="0.25">
      <c r="A251" s="10">
        <f t="shared" si="93"/>
        <v>12</v>
      </c>
      <c r="B251" s="3" t="s">
        <v>4</v>
      </c>
      <c r="C251" s="21" t="s">
        <v>63</v>
      </c>
      <c r="D251" s="75"/>
      <c r="E251" s="75"/>
      <c r="F251" s="75"/>
      <c r="G251" s="76"/>
      <c r="H251" s="77">
        <f t="shared" si="103"/>
        <v>0</v>
      </c>
      <c r="I251" s="75"/>
      <c r="J251" s="75"/>
      <c r="K251" s="75"/>
      <c r="L251" s="76"/>
      <c r="M251" s="77">
        <f t="shared" si="104"/>
        <v>0</v>
      </c>
      <c r="N251" s="75"/>
      <c r="O251" s="75"/>
      <c r="P251" s="75"/>
      <c r="Q251" s="76"/>
      <c r="R251" s="77">
        <f t="shared" si="105"/>
        <v>0</v>
      </c>
      <c r="S251" s="75"/>
      <c r="T251" s="75"/>
      <c r="U251" s="75"/>
      <c r="V251" s="76"/>
      <c r="W251" s="77">
        <f t="shared" si="106"/>
        <v>0</v>
      </c>
      <c r="X251" s="11"/>
      <c r="Y251" s="11"/>
      <c r="Z251" s="11"/>
      <c r="AA251" s="12"/>
      <c r="AB251" s="16">
        <f t="shared" si="107"/>
        <v>0</v>
      </c>
      <c r="AC251" s="11"/>
      <c r="AD251" s="11"/>
      <c r="AE251" s="11"/>
      <c r="AF251" s="12"/>
      <c r="AG251" s="16">
        <f t="shared" si="108"/>
        <v>0</v>
      </c>
      <c r="AH251" s="11"/>
      <c r="AI251" s="11"/>
      <c r="AJ251" s="11"/>
      <c r="AK251" s="12"/>
      <c r="AL251" s="16">
        <f t="shared" si="109"/>
        <v>0</v>
      </c>
      <c r="AM251" s="11"/>
      <c r="AN251" s="11"/>
      <c r="AO251" s="11"/>
      <c r="AP251" s="12"/>
      <c r="AQ251" s="16">
        <f t="shared" si="110"/>
        <v>0</v>
      </c>
      <c r="AR251" s="11"/>
      <c r="AS251" s="11"/>
      <c r="AT251" s="11"/>
      <c r="AU251" s="12"/>
      <c r="AV251" s="25">
        <f t="shared" si="111"/>
        <v>0</v>
      </c>
    </row>
    <row r="252" spans="1:48" x14ac:dyDescent="0.25">
      <c r="A252" s="10">
        <f t="shared" si="93"/>
        <v>12</v>
      </c>
      <c r="B252" s="3" t="s">
        <v>47</v>
      </c>
      <c r="C252" s="21" t="s">
        <v>63</v>
      </c>
      <c r="D252" s="75"/>
      <c r="E252" s="75"/>
      <c r="F252" s="75"/>
      <c r="G252" s="76"/>
      <c r="H252" s="77">
        <f t="shared" si="103"/>
        <v>0</v>
      </c>
      <c r="I252" s="75"/>
      <c r="J252" s="75"/>
      <c r="K252" s="75"/>
      <c r="L252" s="76"/>
      <c r="M252" s="77">
        <f t="shared" si="104"/>
        <v>0</v>
      </c>
      <c r="N252" s="75"/>
      <c r="O252" s="75"/>
      <c r="P252" s="75"/>
      <c r="Q252" s="76"/>
      <c r="R252" s="77">
        <f t="shared" si="105"/>
        <v>0</v>
      </c>
      <c r="S252" s="75"/>
      <c r="T252" s="75"/>
      <c r="U252" s="75"/>
      <c r="V252" s="76"/>
      <c r="W252" s="77">
        <f t="shared" si="106"/>
        <v>0</v>
      </c>
      <c r="X252" s="11"/>
      <c r="Y252" s="11"/>
      <c r="Z252" s="11"/>
      <c r="AA252" s="12"/>
      <c r="AB252" s="16">
        <f t="shared" si="107"/>
        <v>0</v>
      </c>
      <c r="AC252" s="11"/>
      <c r="AD252" s="11"/>
      <c r="AE252" s="11"/>
      <c r="AF252" s="12"/>
      <c r="AG252" s="16">
        <f t="shared" si="108"/>
        <v>0</v>
      </c>
      <c r="AH252" s="11"/>
      <c r="AI252" s="11"/>
      <c r="AJ252" s="11"/>
      <c r="AK252" s="12"/>
      <c r="AL252" s="16">
        <f t="shared" si="109"/>
        <v>0</v>
      </c>
      <c r="AM252" s="11"/>
      <c r="AN252" s="11"/>
      <c r="AO252" s="11"/>
      <c r="AP252" s="12"/>
      <c r="AQ252" s="16">
        <f t="shared" si="110"/>
        <v>0</v>
      </c>
      <c r="AR252" s="11"/>
      <c r="AS252" s="11"/>
      <c r="AT252" s="11"/>
      <c r="AU252" s="12"/>
      <c r="AV252" s="25">
        <f t="shared" si="111"/>
        <v>0</v>
      </c>
    </row>
    <row r="253" spans="1:48" x14ac:dyDescent="0.25">
      <c r="A253" s="10">
        <f t="shared" si="93"/>
        <v>12</v>
      </c>
      <c r="B253" s="3" t="s">
        <v>5</v>
      </c>
      <c r="C253" s="21" t="s">
        <v>63</v>
      </c>
      <c r="D253" s="75"/>
      <c r="E253" s="75"/>
      <c r="F253" s="75"/>
      <c r="G253" s="76"/>
      <c r="H253" s="77">
        <f t="shared" si="103"/>
        <v>0</v>
      </c>
      <c r="I253" s="75"/>
      <c r="J253" s="75"/>
      <c r="K253" s="75"/>
      <c r="L253" s="76"/>
      <c r="M253" s="77">
        <f t="shared" si="104"/>
        <v>0</v>
      </c>
      <c r="N253" s="75"/>
      <c r="O253" s="75"/>
      <c r="P253" s="75"/>
      <c r="Q253" s="76"/>
      <c r="R253" s="77">
        <f t="shared" si="105"/>
        <v>0</v>
      </c>
      <c r="S253" s="75"/>
      <c r="T253" s="75"/>
      <c r="U253" s="75"/>
      <c r="V253" s="76"/>
      <c r="W253" s="77">
        <f t="shared" si="106"/>
        <v>0</v>
      </c>
      <c r="X253" s="11"/>
      <c r="Y253" s="11"/>
      <c r="Z253" s="11"/>
      <c r="AA253" s="12"/>
      <c r="AB253" s="16">
        <f t="shared" si="107"/>
        <v>0</v>
      </c>
      <c r="AC253" s="11"/>
      <c r="AD253" s="11"/>
      <c r="AE253" s="11"/>
      <c r="AF253" s="12"/>
      <c r="AG253" s="16">
        <f t="shared" si="108"/>
        <v>0</v>
      </c>
      <c r="AH253" s="11"/>
      <c r="AI253" s="11"/>
      <c r="AJ253" s="11"/>
      <c r="AK253" s="12"/>
      <c r="AL253" s="16">
        <f t="shared" si="109"/>
        <v>0</v>
      </c>
      <c r="AM253" s="11"/>
      <c r="AN253" s="11"/>
      <c r="AO253" s="11"/>
      <c r="AP253" s="12"/>
      <c r="AQ253" s="16">
        <f t="shared" si="110"/>
        <v>0</v>
      </c>
      <c r="AR253" s="11"/>
      <c r="AS253" s="11"/>
      <c r="AT253" s="11"/>
      <c r="AU253" s="12"/>
      <c r="AV253" s="25">
        <f t="shared" si="111"/>
        <v>0</v>
      </c>
    </row>
    <row r="254" spans="1:48" x14ac:dyDescent="0.25">
      <c r="A254" s="10">
        <f t="shared" si="93"/>
        <v>12</v>
      </c>
      <c r="B254" s="3" t="s">
        <v>48</v>
      </c>
      <c r="C254" s="21" t="s">
        <v>63</v>
      </c>
      <c r="D254" s="75"/>
      <c r="E254" s="75"/>
      <c r="F254" s="75"/>
      <c r="G254" s="76"/>
      <c r="H254" s="77">
        <f t="shared" si="103"/>
        <v>0</v>
      </c>
      <c r="I254" s="75"/>
      <c r="J254" s="75"/>
      <c r="K254" s="75"/>
      <c r="L254" s="76"/>
      <c r="M254" s="77">
        <f t="shared" si="104"/>
        <v>0</v>
      </c>
      <c r="N254" s="75"/>
      <c r="O254" s="75"/>
      <c r="P254" s="75"/>
      <c r="Q254" s="76"/>
      <c r="R254" s="77">
        <f t="shared" si="105"/>
        <v>0</v>
      </c>
      <c r="S254" s="75"/>
      <c r="T254" s="75"/>
      <c r="U254" s="75"/>
      <c r="V254" s="76"/>
      <c r="W254" s="77">
        <f t="shared" si="106"/>
        <v>0</v>
      </c>
      <c r="X254" s="11"/>
      <c r="Y254" s="11"/>
      <c r="Z254" s="11"/>
      <c r="AA254" s="12"/>
      <c r="AB254" s="16">
        <f t="shared" si="107"/>
        <v>0</v>
      </c>
      <c r="AC254" s="11"/>
      <c r="AD254" s="11"/>
      <c r="AE254" s="11"/>
      <c r="AF254" s="12"/>
      <c r="AG254" s="16">
        <f t="shared" si="108"/>
        <v>0</v>
      </c>
      <c r="AH254" s="11"/>
      <c r="AI254" s="11"/>
      <c r="AJ254" s="11"/>
      <c r="AK254" s="12"/>
      <c r="AL254" s="16">
        <f t="shared" si="109"/>
        <v>0</v>
      </c>
      <c r="AM254" s="11"/>
      <c r="AN254" s="11"/>
      <c r="AO254" s="11"/>
      <c r="AP254" s="12"/>
      <c r="AQ254" s="16">
        <f t="shared" si="110"/>
        <v>0</v>
      </c>
      <c r="AR254" s="11"/>
      <c r="AS254" s="11"/>
      <c r="AT254" s="11"/>
      <c r="AU254" s="12"/>
      <c r="AV254" s="25">
        <f t="shared" si="111"/>
        <v>0</v>
      </c>
    </row>
    <row r="255" spans="1:48" x14ac:dyDescent="0.25">
      <c r="A255" s="10">
        <f t="shared" si="93"/>
        <v>12</v>
      </c>
      <c r="B255" s="3" t="s">
        <v>49</v>
      </c>
      <c r="C255" s="21" t="s">
        <v>63</v>
      </c>
      <c r="D255" s="75"/>
      <c r="E255" s="75"/>
      <c r="F255" s="75"/>
      <c r="G255" s="76"/>
      <c r="H255" s="77">
        <f t="shared" si="103"/>
        <v>0</v>
      </c>
      <c r="I255" s="75"/>
      <c r="J255" s="75"/>
      <c r="K255" s="75"/>
      <c r="L255" s="76"/>
      <c r="M255" s="77">
        <f t="shared" si="104"/>
        <v>0</v>
      </c>
      <c r="N255" s="75"/>
      <c r="O255" s="75"/>
      <c r="P255" s="75"/>
      <c r="Q255" s="76"/>
      <c r="R255" s="77">
        <f t="shared" si="105"/>
        <v>0</v>
      </c>
      <c r="S255" s="75"/>
      <c r="T255" s="75"/>
      <c r="U255" s="75"/>
      <c r="V255" s="76"/>
      <c r="W255" s="77">
        <f t="shared" si="106"/>
        <v>0</v>
      </c>
      <c r="X255" s="11"/>
      <c r="Y255" s="11"/>
      <c r="Z255" s="11"/>
      <c r="AA255" s="12"/>
      <c r="AB255" s="16">
        <f t="shared" si="107"/>
        <v>0</v>
      </c>
      <c r="AC255" s="11"/>
      <c r="AD255" s="11"/>
      <c r="AE255" s="11"/>
      <c r="AF255" s="12"/>
      <c r="AG255" s="16">
        <f t="shared" si="108"/>
        <v>0</v>
      </c>
      <c r="AH255" s="11"/>
      <c r="AI255" s="11"/>
      <c r="AJ255" s="11"/>
      <c r="AK255" s="12"/>
      <c r="AL255" s="16">
        <f t="shared" si="109"/>
        <v>0</v>
      </c>
      <c r="AM255" s="11"/>
      <c r="AN255" s="11"/>
      <c r="AO255" s="11"/>
      <c r="AP255" s="12"/>
      <c r="AQ255" s="16">
        <f t="shared" si="110"/>
        <v>0</v>
      </c>
      <c r="AR255" s="11"/>
      <c r="AS255" s="11"/>
      <c r="AT255" s="11"/>
      <c r="AU255" s="12"/>
      <c r="AV255" s="25">
        <f t="shared" si="111"/>
        <v>0</v>
      </c>
    </row>
    <row r="256" spans="1:48" x14ac:dyDescent="0.25">
      <c r="A256" s="10">
        <f t="shared" si="93"/>
        <v>12</v>
      </c>
      <c r="B256" s="3" t="s">
        <v>50</v>
      </c>
      <c r="C256" s="21" t="s">
        <v>63</v>
      </c>
      <c r="D256" s="75"/>
      <c r="E256" s="75"/>
      <c r="F256" s="75"/>
      <c r="G256" s="76"/>
      <c r="H256" s="77">
        <f t="shared" si="103"/>
        <v>0</v>
      </c>
      <c r="I256" s="75"/>
      <c r="J256" s="75"/>
      <c r="K256" s="75"/>
      <c r="L256" s="76"/>
      <c r="M256" s="77">
        <f t="shared" si="104"/>
        <v>0</v>
      </c>
      <c r="N256" s="75"/>
      <c r="O256" s="75"/>
      <c r="P256" s="75"/>
      <c r="Q256" s="76"/>
      <c r="R256" s="77">
        <f t="shared" si="105"/>
        <v>0</v>
      </c>
      <c r="S256" s="75"/>
      <c r="T256" s="75"/>
      <c r="U256" s="75"/>
      <c r="V256" s="76"/>
      <c r="W256" s="77">
        <f t="shared" si="106"/>
        <v>0</v>
      </c>
      <c r="X256" s="11"/>
      <c r="Y256" s="11"/>
      <c r="Z256" s="11"/>
      <c r="AA256" s="12"/>
      <c r="AB256" s="16">
        <f t="shared" si="107"/>
        <v>0</v>
      </c>
      <c r="AC256" s="11"/>
      <c r="AD256" s="11"/>
      <c r="AE256" s="11"/>
      <c r="AF256" s="12"/>
      <c r="AG256" s="16">
        <f t="shared" si="108"/>
        <v>0</v>
      </c>
      <c r="AH256" s="11"/>
      <c r="AI256" s="11"/>
      <c r="AJ256" s="11"/>
      <c r="AK256" s="12"/>
      <c r="AL256" s="16">
        <f t="shared" si="109"/>
        <v>0</v>
      </c>
      <c r="AM256" s="11"/>
      <c r="AN256" s="11"/>
      <c r="AO256" s="11"/>
      <c r="AP256" s="12"/>
      <c r="AQ256" s="16">
        <f t="shared" si="110"/>
        <v>0</v>
      </c>
      <c r="AR256" s="11"/>
      <c r="AS256" s="11"/>
      <c r="AT256" s="11"/>
      <c r="AU256" s="12"/>
      <c r="AV256" s="25">
        <f t="shared" si="111"/>
        <v>0</v>
      </c>
    </row>
    <row r="257" spans="1:48" x14ac:dyDescent="0.25">
      <c r="A257" s="10">
        <f t="shared" si="93"/>
        <v>12</v>
      </c>
      <c r="B257" s="3" t="s">
        <v>51</v>
      </c>
      <c r="C257" s="21" t="s">
        <v>63</v>
      </c>
      <c r="D257" s="75"/>
      <c r="E257" s="75"/>
      <c r="F257" s="75"/>
      <c r="G257" s="76"/>
      <c r="H257" s="77">
        <f t="shared" si="103"/>
        <v>0</v>
      </c>
      <c r="I257" s="75"/>
      <c r="J257" s="75"/>
      <c r="K257" s="75"/>
      <c r="L257" s="76"/>
      <c r="M257" s="77">
        <f t="shared" si="104"/>
        <v>0</v>
      </c>
      <c r="N257" s="75"/>
      <c r="O257" s="75"/>
      <c r="P257" s="75"/>
      <c r="Q257" s="76"/>
      <c r="R257" s="77">
        <f t="shared" si="105"/>
        <v>0</v>
      </c>
      <c r="S257" s="75"/>
      <c r="T257" s="75"/>
      <c r="U257" s="75"/>
      <c r="V257" s="76"/>
      <c r="W257" s="77">
        <f t="shared" si="106"/>
        <v>0</v>
      </c>
      <c r="X257" s="11"/>
      <c r="Y257" s="11"/>
      <c r="Z257" s="11"/>
      <c r="AA257" s="12"/>
      <c r="AB257" s="16">
        <f t="shared" si="107"/>
        <v>0</v>
      </c>
      <c r="AC257" s="11"/>
      <c r="AD257" s="11"/>
      <c r="AE257" s="11"/>
      <c r="AF257" s="12"/>
      <c r="AG257" s="16">
        <f t="shared" si="108"/>
        <v>0</v>
      </c>
      <c r="AH257" s="11"/>
      <c r="AI257" s="11"/>
      <c r="AJ257" s="11"/>
      <c r="AK257" s="12"/>
      <c r="AL257" s="16">
        <f t="shared" si="109"/>
        <v>0</v>
      </c>
      <c r="AM257" s="11"/>
      <c r="AN257" s="11"/>
      <c r="AO257" s="11"/>
      <c r="AP257" s="12"/>
      <c r="AQ257" s="16">
        <f t="shared" si="110"/>
        <v>0</v>
      </c>
      <c r="AR257" s="11"/>
      <c r="AS257" s="11"/>
      <c r="AT257" s="11"/>
      <c r="AU257" s="12"/>
      <c r="AV257" s="25">
        <f t="shared" si="111"/>
        <v>0</v>
      </c>
    </row>
    <row r="258" spans="1:48" x14ac:dyDescent="0.25">
      <c r="A258" s="10">
        <f t="shared" si="93"/>
        <v>12</v>
      </c>
      <c r="B258" s="3" t="s">
        <v>52</v>
      </c>
      <c r="C258" s="21" t="s">
        <v>63</v>
      </c>
      <c r="D258" s="75"/>
      <c r="E258" s="75"/>
      <c r="F258" s="75"/>
      <c r="G258" s="76"/>
      <c r="H258" s="77">
        <f t="shared" si="103"/>
        <v>0</v>
      </c>
      <c r="I258" s="75"/>
      <c r="J258" s="75"/>
      <c r="K258" s="75"/>
      <c r="L258" s="76"/>
      <c r="M258" s="77">
        <f t="shared" si="104"/>
        <v>0</v>
      </c>
      <c r="N258" s="75"/>
      <c r="O258" s="75"/>
      <c r="P258" s="75"/>
      <c r="Q258" s="76"/>
      <c r="R258" s="77">
        <f t="shared" si="105"/>
        <v>0</v>
      </c>
      <c r="S258" s="75"/>
      <c r="T258" s="75"/>
      <c r="U258" s="75"/>
      <c r="V258" s="76"/>
      <c r="W258" s="77">
        <f t="shared" si="106"/>
        <v>0</v>
      </c>
      <c r="X258" s="11"/>
      <c r="Y258" s="11"/>
      <c r="Z258" s="11"/>
      <c r="AA258" s="12"/>
      <c r="AB258" s="16">
        <f t="shared" si="107"/>
        <v>0</v>
      </c>
      <c r="AC258" s="11"/>
      <c r="AD258" s="11"/>
      <c r="AE258" s="11"/>
      <c r="AF258" s="12"/>
      <c r="AG258" s="16">
        <f t="shared" si="108"/>
        <v>0</v>
      </c>
      <c r="AH258" s="11"/>
      <c r="AI258" s="11"/>
      <c r="AJ258" s="11"/>
      <c r="AK258" s="12"/>
      <c r="AL258" s="16">
        <f t="shared" si="109"/>
        <v>0</v>
      </c>
      <c r="AM258" s="11"/>
      <c r="AN258" s="11"/>
      <c r="AO258" s="11"/>
      <c r="AP258" s="12"/>
      <c r="AQ258" s="16">
        <f t="shared" si="110"/>
        <v>0</v>
      </c>
      <c r="AR258" s="11"/>
      <c r="AS258" s="11"/>
      <c r="AT258" s="11"/>
      <c r="AU258" s="12"/>
      <c r="AV258" s="25">
        <f t="shared" si="111"/>
        <v>0</v>
      </c>
    </row>
    <row r="259" spans="1:48" x14ac:dyDescent="0.25">
      <c r="A259" s="10">
        <f t="shared" si="93"/>
        <v>12</v>
      </c>
      <c r="B259" s="3" t="s">
        <v>53</v>
      </c>
      <c r="C259" s="21" t="s">
        <v>63</v>
      </c>
      <c r="D259" s="75"/>
      <c r="E259" s="75"/>
      <c r="F259" s="75"/>
      <c r="G259" s="76"/>
      <c r="H259" s="77">
        <f t="shared" si="103"/>
        <v>0</v>
      </c>
      <c r="I259" s="75"/>
      <c r="J259" s="75"/>
      <c r="K259" s="75"/>
      <c r="L259" s="76"/>
      <c r="M259" s="77">
        <f t="shared" si="104"/>
        <v>0</v>
      </c>
      <c r="N259" s="75"/>
      <c r="O259" s="75"/>
      <c r="P259" s="75"/>
      <c r="Q259" s="76"/>
      <c r="R259" s="77">
        <f t="shared" si="105"/>
        <v>0</v>
      </c>
      <c r="S259" s="75"/>
      <c r="T259" s="75"/>
      <c r="U259" s="75"/>
      <c r="V259" s="76"/>
      <c r="W259" s="77">
        <f t="shared" si="106"/>
        <v>0</v>
      </c>
      <c r="X259" s="11"/>
      <c r="Y259" s="11"/>
      <c r="Z259" s="11"/>
      <c r="AA259" s="12"/>
      <c r="AB259" s="16">
        <f t="shared" si="107"/>
        <v>0</v>
      </c>
      <c r="AC259" s="11"/>
      <c r="AD259" s="11"/>
      <c r="AE259" s="11"/>
      <c r="AF259" s="12"/>
      <c r="AG259" s="16">
        <f t="shared" si="108"/>
        <v>0</v>
      </c>
      <c r="AH259" s="11"/>
      <c r="AI259" s="11"/>
      <c r="AJ259" s="11"/>
      <c r="AK259" s="12"/>
      <c r="AL259" s="16">
        <f t="shared" si="109"/>
        <v>0</v>
      </c>
      <c r="AM259" s="11"/>
      <c r="AN259" s="11"/>
      <c r="AO259" s="11"/>
      <c r="AP259" s="12"/>
      <c r="AQ259" s="16">
        <f t="shared" si="110"/>
        <v>0</v>
      </c>
      <c r="AR259" s="11"/>
      <c r="AS259" s="11"/>
      <c r="AT259" s="11"/>
      <c r="AU259" s="12"/>
      <c r="AV259" s="25">
        <f t="shared" si="111"/>
        <v>0</v>
      </c>
    </row>
    <row r="260" spans="1:48" x14ac:dyDescent="0.25">
      <c r="A260" s="10">
        <f t="shared" si="93"/>
        <v>12</v>
      </c>
      <c r="B260" s="3" t="s">
        <v>54</v>
      </c>
      <c r="C260" s="21" t="s">
        <v>63</v>
      </c>
      <c r="D260" s="75"/>
      <c r="E260" s="75"/>
      <c r="F260" s="75"/>
      <c r="G260" s="76"/>
      <c r="H260" s="77">
        <f t="shared" si="103"/>
        <v>0</v>
      </c>
      <c r="I260" s="75"/>
      <c r="J260" s="75"/>
      <c r="K260" s="75"/>
      <c r="L260" s="76"/>
      <c r="M260" s="77">
        <f t="shared" si="104"/>
        <v>0</v>
      </c>
      <c r="N260" s="75"/>
      <c r="O260" s="75"/>
      <c r="P260" s="75"/>
      <c r="Q260" s="76"/>
      <c r="R260" s="77">
        <f t="shared" si="105"/>
        <v>0</v>
      </c>
      <c r="S260" s="75"/>
      <c r="T260" s="75"/>
      <c r="U260" s="75"/>
      <c r="V260" s="76"/>
      <c r="W260" s="77">
        <f t="shared" si="106"/>
        <v>0</v>
      </c>
      <c r="X260" s="11"/>
      <c r="Y260" s="11"/>
      <c r="Z260" s="11"/>
      <c r="AA260" s="12"/>
      <c r="AB260" s="16">
        <f t="shared" si="107"/>
        <v>0</v>
      </c>
      <c r="AC260" s="11"/>
      <c r="AD260" s="11"/>
      <c r="AE260" s="11"/>
      <c r="AF260" s="12"/>
      <c r="AG260" s="16">
        <f t="shared" si="108"/>
        <v>0</v>
      </c>
      <c r="AH260" s="11"/>
      <c r="AI260" s="11"/>
      <c r="AJ260" s="11"/>
      <c r="AK260" s="12"/>
      <c r="AL260" s="16">
        <f t="shared" si="109"/>
        <v>0</v>
      </c>
      <c r="AM260" s="11"/>
      <c r="AN260" s="11"/>
      <c r="AO260" s="11"/>
      <c r="AP260" s="12"/>
      <c r="AQ260" s="16">
        <f t="shared" si="110"/>
        <v>0</v>
      </c>
      <c r="AR260" s="11"/>
      <c r="AS260" s="11"/>
      <c r="AT260" s="11"/>
      <c r="AU260" s="12"/>
      <c r="AV260" s="25">
        <f t="shared" si="111"/>
        <v>0</v>
      </c>
    </row>
    <row r="261" spans="1:48" x14ac:dyDescent="0.25">
      <c r="A261" s="10">
        <f t="shared" si="93"/>
        <v>12</v>
      </c>
      <c r="B261" s="3" t="s">
        <v>23</v>
      </c>
      <c r="C261" s="21" t="s">
        <v>63</v>
      </c>
      <c r="D261" s="75"/>
      <c r="E261" s="75"/>
      <c r="F261" s="75"/>
      <c r="G261" s="76"/>
      <c r="H261" s="77">
        <f t="shared" si="103"/>
        <v>0</v>
      </c>
      <c r="I261" s="75"/>
      <c r="J261" s="75"/>
      <c r="K261" s="75"/>
      <c r="L261" s="76"/>
      <c r="M261" s="77">
        <f t="shared" si="104"/>
        <v>0</v>
      </c>
      <c r="N261" s="75"/>
      <c r="O261" s="75"/>
      <c r="P261" s="75"/>
      <c r="Q261" s="76"/>
      <c r="R261" s="77">
        <f t="shared" si="105"/>
        <v>0</v>
      </c>
      <c r="S261" s="75"/>
      <c r="T261" s="75"/>
      <c r="U261" s="75"/>
      <c r="V261" s="76"/>
      <c r="W261" s="77">
        <f t="shared" si="106"/>
        <v>0</v>
      </c>
      <c r="X261" s="11"/>
      <c r="Y261" s="11"/>
      <c r="Z261" s="11"/>
      <c r="AA261" s="12"/>
      <c r="AB261" s="16">
        <f t="shared" si="107"/>
        <v>0</v>
      </c>
      <c r="AC261" s="11"/>
      <c r="AD261" s="11"/>
      <c r="AE261" s="11"/>
      <c r="AF261" s="12"/>
      <c r="AG261" s="16">
        <f t="shared" si="108"/>
        <v>0</v>
      </c>
      <c r="AH261" s="11"/>
      <c r="AI261" s="11"/>
      <c r="AJ261" s="11"/>
      <c r="AK261" s="12"/>
      <c r="AL261" s="16">
        <f t="shared" si="109"/>
        <v>0</v>
      </c>
      <c r="AM261" s="11"/>
      <c r="AN261" s="11"/>
      <c r="AO261" s="11"/>
      <c r="AP261" s="12"/>
      <c r="AQ261" s="16">
        <f t="shared" si="110"/>
        <v>0</v>
      </c>
      <c r="AR261" s="11"/>
      <c r="AS261" s="11"/>
      <c r="AT261" s="11"/>
      <c r="AU261" s="12"/>
      <c r="AV261" s="25">
        <f t="shared" si="111"/>
        <v>0</v>
      </c>
    </row>
    <row r="262" spans="1:48" x14ac:dyDescent="0.25">
      <c r="A262" s="10">
        <f t="shared" si="93"/>
        <v>12</v>
      </c>
      <c r="B262" s="3" t="s">
        <v>8</v>
      </c>
      <c r="C262" s="21" t="s">
        <v>63</v>
      </c>
      <c r="D262" s="75"/>
      <c r="E262" s="75"/>
      <c r="F262" s="75"/>
      <c r="G262" s="76"/>
      <c r="H262" s="77">
        <f t="shared" si="103"/>
        <v>0</v>
      </c>
      <c r="I262" s="75"/>
      <c r="J262" s="75"/>
      <c r="K262" s="75"/>
      <c r="L262" s="76"/>
      <c r="M262" s="77">
        <f t="shared" si="104"/>
        <v>0</v>
      </c>
      <c r="N262" s="75"/>
      <c r="O262" s="75"/>
      <c r="P262" s="75"/>
      <c r="Q262" s="76"/>
      <c r="R262" s="77">
        <f t="shared" si="105"/>
        <v>0</v>
      </c>
      <c r="S262" s="75"/>
      <c r="T262" s="75"/>
      <c r="U262" s="75"/>
      <c r="V262" s="76"/>
      <c r="W262" s="77">
        <f t="shared" si="106"/>
        <v>0</v>
      </c>
      <c r="X262" s="11"/>
      <c r="Y262" s="11"/>
      <c r="Z262" s="11"/>
      <c r="AA262" s="12"/>
      <c r="AB262" s="16">
        <f t="shared" si="107"/>
        <v>0</v>
      </c>
      <c r="AC262" s="11"/>
      <c r="AD262" s="11"/>
      <c r="AE262" s="11"/>
      <c r="AF262" s="12"/>
      <c r="AG262" s="16">
        <f t="shared" si="108"/>
        <v>0</v>
      </c>
      <c r="AH262" s="11"/>
      <c r="AI262" s="11"/>
      <c r="AJ262" s="11"/>
      <c r="AK262" s="12"/>
      <c r="AL262" s="16">
        <f t="shared" si="109"/>
        <v>0</v>
      </c>
      <c r="AM262" s="11"/>
      <c r="AN262" s="11"/>
      <c r="AO262" s="11"/>
      <c r="AP262" s="12"/>
      <c r="AQ262" s="16">
        <f t="shared" si="110"/>
        <v>0</v>
      </c>
      <c r="AR262" s="11"/>
      <c r="AS262" s="11"/>
      <c r="AT262" s="11"/>
      <c r="AU262" s="12"/>
      <c r="AV262" s="25">
        <f t="shared" si="111"/>
        <v>0</v>
      </c>
    </row>
    <row r="263" spans="1:48" x14ac:dyDescent="0.25">
      <c r="A263" s="10">
        <f t="shared" si="93"/>
        <v>12</v>
      </c>
      <c r="B263" s="3" t="s">
        <v>9</v>
      </c>
      <c r="C263" s="21" t="s">
        <v>63</v>
      </c>
      <c r="D263" s="75"/>
      <c r="E263" s="75"/>
      <c r="F263" s="75"/>
      <c r="G263" s="76"/>
      <c r="H263" s="77">
        <f t="shared" si="103"/>
        <v>0</v>
      </c>
      <c r="I263" s="75"/>
      <c r="J263" s="75"/>
      <c r="K263" s="75"/>
      <c r="L263" s="76"/>
      <c r="M263" s="77">
        <f t="shared" si="104"/>
        <v>0</v>
      </c>
      <c r="N263" s="75"/>
      <c r="O263" s="75"/>
      <c r="P263" s="75"/>
      <c r="Q263" s="76"/>
      <c r="R263" s="77">
        <f t="shared" si="105"/>
        <v>0</v>
      </c>
      <c r="S263" s="75"/>
      <c r="T263" s="75"/>
      <c r="U263" s="75"/>
      <c r="V263" s="76"/>
      <c r="W263" s="77">
        <f t="shared" si="106"/>
        <v>0</v>
      </c>
      <c r="X263" s="11"/>
      <c r="Y263" s="11"/>
      <c r="Z263" s="11"/>
      <c r="AA263" s="12"/>
      <c r="AB263" s="16">
        <f t="shared" si="107"/>
        <v>0</v>
      </c>
      <c r="AC263" s="11"/>
      <c r="AD263" s="11"/>
      <c r="AE263" s="11"/>
      <c r="AF263" s="12"/>
      <c r="AG263" s="16">
        <f t="shared" si="108"/>
        <v>0</v>
      </c>
      <c r="AH263" s="11"/>
      <c r="AI263" s="11"/>
      <c r="AJ263" s="11"/>
      <c r="AK263" s="12"/>
      <c r="AL263" s="16">
        <f t="shared" si="109"/>
        <v>0</v>
      </c>
      <c r="AM263" s="11"/>
      <c r="AN263" s="11"/>
      <c r="AO263" s="11"/>
      <c r="AP263" s="12"/>
      <c r="AQ263" s="16">
        <f t="shared" si="110"/>
        <v>0</v>
      </c>
      <c r="AR263" s="11"/>
      <c r="AS263" s="11"/>
      <c r="AT263" s="11"/>
      <c r="AU263" s="12"/>
      <c r="AV263" s="25">
        <f t="shared" si="111"/>
        <v>0</v>
      </c>
    </row>
    <row r="264" spans="1:48" x14ac:dyDescent="0.25">
      <c r="A264" s="10">
        <f t="shared" si="93"/>
        <v>12</v>
      </c>
      <c r="B264" s="3" t="s">
        <v>10</v>
      </c>
      <c r="C264" s="21" t="s">
        <v>63</v>
      </c>
      <c r="D264" s="75"/>
      <c r="E264" s="75"/>
      <c r="F264" s="75"/>
      <c r="G264" s="76"/>
      <c r="H264" s="77">
        <f t="shared" si="103"/>
        <v>0</v>
      </c>
      <c r="I264" s="75"/>
      <c r="J264" s="75"/>
      <c r="K264" s="75"/>
      <c r="L264" s="76"/>
      <c r="M264" s="77">
        <f t="shared" si="104"/>
        <v>0</v>
      </c>
      <c r="N264" s="75"/>
      <c r="O264" s="75"/>
      <c r="P264" s="75"/>
      <c r="Q264" s="76"/>
      <c r="R264" s="77">
        <f t="shared" si="105"/>
        <v>0</v>
      </c>
      <c r="S264" s="75"/>
      <c r="T264" s="75"/>
      <c r="U264" s="75"/>
      <c r="V264" s="76"/>
      <c r="W264" s="77">
        <f t="shared" si="106"/>
        <v>0</v>
      </c>
      <c r="X264" s="11"/>
      <c r="Y264" s="11"/>
      <c r="Z264" s="11"/>
      <c r="AA264" s="12"/>
      <c r="AB264" s="16">
        <f t="shared" si="107"/>
        <v>0</v>
      </c>
      <c r="AC264" s="11"/>
      <c r="AD264" s="11"/>
      <c r="AE264" s="11"/>
      <c r="AF264" s="12"/>
      <c r="AG264" s="16">
        <f t="shared" si="108"/>
        <v>0</v>
      </c>
      <c r="AH264" s="11"/>
      <c r="AI264" s="11"/>
      <c r="AJ264" s="11"/>
      <c r="AK264" s="12"/>
      <c r="AL264" s="16">
        <f t="shared" si="109"/>
        <v>0</v>
      </c>
      <c r="AM264" s="11"/>
      <c r="AN264" s="11"/>
      <c r="AO264" s="11"/>
      <c r="AP264" s="12"/>
      <c r="AQ264" s="16">
        <f t="shared" si="110"/>
        <v>0</v>
      </c>
      <c r="AR264" s="11"/>
      <c r="AS264" s="11"/>
      <c r="AT264" s="11"/>
      <c r="AU264" s="12"/>
      <c r="AV264" s="25">
        <f t="shared" si="111"/>
        <v>0</v>
      </c>
    </row>
    <row r="265" spans="1:48" x14ac:dyDescent="0.25">
      <c r="A265" s="10">
        <f t="shared" si="93"/>
        <v>12</v>
      </c>
      <c r="B265" s="3" t="s">
        <v>55</v>
      </c>
      <c r="C265" s="21" t="s">
        <v>63</v>
      </c>
      <c r="D265" s="75"/>
      <c r="E265" s="75"/>
      <c r="F265" s="75"/>
      <c r="G265" s="76"/>
      <c r="H265" s="77">
        <f t="shared" si="103"/>
        <v>0</v>
      </c>
      <c r="I265" s="75"/>
      <c r="J265" s="75"/>
      <c r="K265" s="75"/>
      <c r="L265" s="76"/>
      <c r="M265" s="77">
        <f t="shared" si="104"/>
        <v>0</v>
      </c>
      <c r="N265" s="75"/>
      <c r="O265" s="75"/>
      <c r="P265" s="75"/>
      <c r="Q265" s="76"/>
      <c r="R265" s="77">
        <f t="shared" si="105"/>
        <v>0</v>
      </c>
      <c r="S265" s="75"/>
      <c r="T265" s="75"/>
      <c r="U265" s="75"/>
      <c r="V265" s="76"/>
      <c r="W265" s="77">
        <f t="shared" si="106"/>
        <v>0</v>
      </c>
      <c r="X265" s="11"/>
      <c r="Y265" s="11"/>
      <c r="Z265" s="11"/>
      <c r="AA265" s="12"/>
      <c r="AB265" s="16">
        <f t="shared" si="107"/>
        <v>0</v>
      </c>
      <c r="AC265" s="11"/>
      <c r="AD265" s="11"/>
      <c r="AE265" s="11"/>
      <c r="AF265" s="12"/>
      <c r="AG265" s="16">
        <f t="shared" si="108"/>
        <v>0</v>
      </c>
      <c r="AH265" s="11"/>
      <c r="AI265" s="11"/>
      <c r="AJ265" s="11"/>
      <c r="AK265" s="12"/>
      <c r="AL265" s="16">
        <f t="shared" si="109"/>
        <v>0</v>
      </c>
      <c r="AM265" s="11"/>
      <c r="AN265" s="11"/>
      <c r="AO265" s="11"/>
      <c r="AP265" s="12"/>
      <c r="AQ265" s="16">
        <f t="shared" si="110"/>
        <v>0</v>
      </c>
      <c r="AR265" s="11"/>
      <c r="AS265" s="11"/>
      <c r="AT265" s="11"/>
      <c r="AU265" s="12"/>
      <c r="AV265" s="25">
        <f t="shared" si="111"/>
        <v>0</v>
      </c>
    </row>
    <row r="266" spans="1:48" x14ac:dyDescent="0.25">
      <c r="A266" s="10">
        <f t="shared" si="93"/>
        <v>12</v>
      </c>
      <c r="B266" s="22" t="s">
        <v>34</v>
      </c>
      <c r="C266" s="21" t="s">
        <v>63</v>
      </c>
      <c r="D266" s="78"/>
      <c r="E266" s="78"/>
      <c r="F266" s="78"/>
      <c r="G266" s="79"/>
      <c r="H266" s="80">
        <f t="shared" si="103"/>
        <v>0</v>
      </c>
      <c r="I266" s="78"/>
      <c r="J266" s="78"/>
      <c r="K266" s="78"/>
      <c r="L266" s="79"/>
      <c r="M266" s="80">
        <f t="shared" si="104"/>
        <v>0</v>
      </c>
      <c r="N266" s="78"/>
      <c r="O266" s="78"/>
      <c r="P266" s="78"/>
      <c r="Q266" s="79"/>
      <c r="R266" s="80">
        <f t="shared" si="105"/>
        <v>0</v>
      </c>
      <c r="S266" s="78"/>
      <c r="T266" s="78"/>
      <c r="U266" s="78"/>
      <c r="V266" s="79"/>
      <c r="W266" s="80">
        <f t="shared" si="106"/>
        <v>0</v>
      </c>
      <c r="X266" s="13"/>
      <c r="Y266" s="13"/>
      <c r="Z266" s="13"/>
      <c r="AA266" s="14"/>
      <c r="AB266" s="17">
        <f t="shared" si="107"/>
        <v>0</v>
      </c>
      <c r="AC266" s="13"/>
      <c r="AD266" s="13"/>
      <c r="AE266" s="13"/>
      <c r="AF266" s="14"/>
      <c r="AG266" s="17">
        <f t="shared" si="108"/>
        <v>0</v>
      </c>
      <c r="AH266" s="13"/>
      <c r="AI266" s="13"/>
      <c r="AJ266" s="13"/>
      <c r="AK266" s="14"/>
      <c r="AL266" s="17">
        <f t="shared" si="109"/>
        <v>0</v>
      </c>
      <c r="AM266" s="13"/>
      <c r="AN266" s="13"/>
      <c r="AO266" s="13"/>
      <c r="AP266" s="14"/>
      <c r="AQ266" s="17">
        <f t="shared" si="110"/>
        <v>0</v>
      </c>
      <c r="AR266" s="13"/>
      <c r="AS266" s="13"/>
      <c r="AT266" s="13"/>
      <c r="AU266" s="14"/>
      <c r="AV266" s="26">
        <f t="shared" si="111"/>
        <v>0</v>
      </c>
    </row>
    <row r="267" spans="1:48" x14ac:dyDescent="0.25">
      <c r="A267" s="10">
        <f t="shared" si="93"/>
        <v>12</v>
      </c>
      <c r="B267" s="27"/>
      <c r="C267" s="28"/>
      <c r="D267" s="81"/>
      <c r="E267" s="82"/>
      <c r="F267" s="82"/>
      <c r="G267" s="82"/>
      <c r="H267" s="83">
        <f>SUM(H247:H266)</f>
        <v>0</v>
      </c>
      <c r="I267" s="82"/>
      <c r="J267" s="82"/>
      <c r="K267" s="82"/>
      <c r="L267" s="82"/>
      <c r="M267" s="83">
        <f>SUM(M247:M266)</f>
        <v>0</v>
      </c>
      <c r="N267" s="82"/>
      <c r="O267" s="82"/>
      <c r="P267" s="82"/>
      <c r="Q267" s="82"/>
      <c r="R267" s="83">
        <f>SUM(R247:R266)</f>
        <v>0</v>
      </c>
      <c r="S267" s="82"/>
      <c r="T267" s="82"/>
      <c r="U267" s="82"/>
      <c r="V267" s="82"/>
      <c r="W267" s="83">
        <f>SUM(W247:W266)</f>
        <v>0</v>
      </c>
      <c r="X267" s="29"/>
      <c r="Y267" s="29"/>
      <c r="Z267" s="29"/>
      <c r="AA267" s="29"/>
      <c r="AB267" s="30">
        <f>SUM(AB247:AB266)</f>
        <v>0</v>
      </c>
      <c r="AC267" s="29"/>
      <c r="AD267" s="29"/>
      <c r="AE267" s="29"/>
      <c r="AF267" s="29"/>
      <c r="AG267" s="30">
        <f>SUM(AG247:AG266)</f>
        <v>0</v>
      </c>
      <c r="AH267" s="29"/>
      <c r="AI267" s="29"/>
      <c r="AJ267" s="29"/>
      <c r="AK267" s="29"/>
      <c r="AL267" s="30">
        <f>SUM(AL247:AL266)</f>
        <v>0</v>
      </c>
      <c r="AM267" s="29"/>
      <c r="AN267" s="29"/>
      <c r="AO267" s="29"/>
      <c r="AP267" s="29"/>
      <c r="AQ267" s="30">
        <f>SUM(AQ247:AQ266)</f>
        <v>0</v>
      </c>
      <c r="AR267" s="29"/>
      <c r="AS267" s="29"/>
      <c r="AT267" s="29"/>
      <c r="AU267" s="29"/>
      <c r="AV267" s="30">
        <f>SUM(AV247:AV266)</f>
        <v>0</v>
      </c>
    </row>
    <row r="268" spans="1:48" x14ac:dyDescent="0.25">
      <c r="A268" s="10">
        <f t="shared" si="93"/>
        <v>12</v>
      </c>
      <c r="B268" s="115" t="str">
        <f>"Буква (или иное название) класса "&amp;A534&amp;":"</f>
        <v>Буква (или иное название) класса 25:</v>
      </c>
      <c r="C268" s="116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</row>
    <row r="269" spans="1:48" x14ac:dyDescent="0.25">
      <c r="A269" s="10">
        <f t="shared" si="93"/>
        <v>12</v>
      </c>
      <c r="B269" s="3" t="s">
        <v>0</v>
      </c>
      <c r="C269" s="21" t="s">
        <v>63</v>
      </c>
      <c r="D269" s="75"/>
      <c r="E269" s="75"/>
      <c r="F269" s="75"/>
      <c r="G269" s="76"/>
      <c r="H269" s="77">
        <f t="shared" ref="H269:H288" si="112">COUNTA(D269:G269)</f>
        <v>0</v>
      </c>
      <c r="I269" s="75"/>
      <c r="J269" s="75"/>
      <c r="K269" s="75"/>
      <c r="L269" s="76"/>
      <c r="M269" s="77">
        <f t="shared" ref="M269:M288" si="113">COUNTA(I269:L269)</f>
        <v>0</v>
      </c>
      <c r="N269" s="75"/>
      <c r="O269" s="75"/>
      <c r="P269" s="75"/>
      <c r="Q269" s="76"/>
      <c r="R269" s="77">
        <f t="shared" ref="R269:R288" si="114">COUNTA(N269:Q269)</f>
        <v>0</v>
      </c>
      <c r="S269" s="75"/>
      <c r="T269" s="75"/>
      <c r="U269" s="75"/>
      <c r="V269" s="76"/>
      <c r="W269" s="77">
        <f t="shared" ref="W269:W288" si="115">COUNTA(S269:V269)</f>
        <v>0</v>
      </c>
      <c r="X269" s="11"/>
      <c r="Y269" s="11"/>
      <c r="Z269" s="11"/>
      <c r="AA269" s="12"/>
      <c r="AB269" s="16">
        <f t="shared" ref="AB269:AB288" si="116">COUNTA(X269:AA269)</f>
        <v>0</v>
      </c>
      <c r="AC269" s="11"/>
      <c r="AD269" s="11"/>
      <c r="AE269" s="11"/>
      <c r="AF269" s="12"/>
      <c r="AG269" s="16">
        <f t="shared" ref="AG269:AG288" si="117">COUNTA(AC269:AF269)</f>
        <v>0</v>
      </c>
      <c r="AH269" s="11"/>
      <c r="AI269" s="11"/>
      <c r="AJ269" s="11"/>
      <c r="AK269" s="12"/>
      <c r="AL269" s="16">
        <f t="shared" ref="AL269:AL288" si="118">COUNTA(AH269:AK269)</f>
        <v>0</v>
      </c>
      <c r="AM269" s="11"/>
      <c r="AN269" s="11"/>
      <c r="AO269" s="11"/>
      <c r="AP269" s="12"/>
      <c r="AQ269" s="16">
        <f t="shared" ref="AQ269:AQ288" si="119">COUNTA(AM269:AP269)</f>
        <v>0</v>
      </c>
      <c r="AR269" s="11"/>
      <c r="AS269" s="11"/>
      <c r="AT269" s="11"/>
      <c r="AU269" s="12"/>
      <c r="AV269" s="25">
        <f t="shared" ref="AV269:AV288" si="120">COUNTA(AR269:AU269)</f>
        <v>0</v>
      </c>
    </row>
    <row r="270" spans="1:48" x14ac:dyDescent="0.25">
      <c r="A270" s="10">
        <f t="shared" si="93"/>
        <v>13</v>
      </c>
      <c r="B270" s="3" t="s">
        <v>45</v>
      </c>
      <c r="C270" s="21" t="s">
        <v>63</v>
      </c>
      <c r="D270" s="75"/>
      <c r="E270" s="75"/>
      <c r="F270" s="75"/>
      <c r="G270" s="76"/>
      <c r="H270" s="77">
        <f t="shared" si="112"/>
        <v>0</v>
      </c>
      <c r="I270" s="75"/>
      <c r="J270" s="75"/>
      <c r="K270" s="75"/>
      <c r="L270" s="76"/>
      <c r="M270" s="77">
        <f t="shared" si="113"/>
        <v>0</v>
      </c>
      <c r="N270" s="75"/>
      <c r="O270" s="75"/>
      <c r="P270" s="75"/>
      <c r="Q270" s="76"/>
      <c r="R270" s="77">
        <f t="shared" si="114"/>
        <v>0</v>
      </c>
      <c r="S270" s="75"/>
      <c r="T270" s="75"/>
      <c r="U270" s="75"/>
      <c r="V270" s="76"/>
      <c r="W270" s="77">
        <f t="shared" si="115"/>
        <v>0</v>
      </c>
      <c r="X270" s="11"/>
      <c r="Y270" s="11"/>
      <c r="Z270" s="11"/>
      <c r="AA270" s="12"/>
      <c r="AB270" s="16">
        <f t="shared" si="116"/>
        <v>0</v>
      </c>
      <c r="AC270" s="11"/>
      <c r="AD270" s="11"/>
      <c r="AE270" s="11"/>
      <c r="AF270" s="12"/>
      <c r="AG270" s="16">
        <f t="shared" si="117"/>
        <v>0</v>
      </c>
      <c r="AH270" s="11"/>
      <c r="AI270" s="11"/>
      <c r="AJ270" s="11"/>
      <c r="AK270" s="12"/>
      <c r="AL270" s="16">
        <f t="shared" si="118"/>
        <v>0</v>
      </c>
      <c r="AM270" s="11"/>
      <c r="AN270" s="11"/>
      <c r="AO270" s="11"/>
      <c r="AP270" s="12"/>
      <c r="AQ270" s="16">
        <f t="shared" si="119"/>
        <v>0</v>
      </c>
      <c r="AR270" s="11"/>
      <c r="AS270" s="11"/>
      <c r="AT270" s="11"/>
      <c r="AU270" s="12"/>
      <c r="AV270" s="25">
        <f t="shared" si="120"/>
        <v>0</v>
      </c>
    </row>
    <row r="271" spans="1:48" x14ac:dyDescent="0.25">
      <c r="A271" s="10">
        <f t="shared" si="93"/>
        <v>13</v>
      </c>
      <c r="B271" s="3" t="s">
        <v>2</v>
      </c>
      <c r="C271" s="21" t="s">
        <v>63</v>
      </c>
      <c r="D271" s="75"/>
      <c r="E271" s="75"/>
      <c r="F271" s="75"/>
      <c r="G271" s="76"/>
      <c r="H271" s="77">
        <f t="shared" si="112"/>
        <v>0</v>
      </c>
      <c r="I271" s="75"/>
      <c r="J271" s="75"/>
      <c r="K271" s="75"/>
      <c r="L271" s="76"/>
      <c r="M271" s="77">
        <f t="shared" si="113"/>
        <v>0</v>
      </c>
      <c r="N271" s="75"/>
      <c r="O271" s="75"/>
      <c r="P271" s="75"/>
      <c r="Q271" s="76"/>
      <c r="R271" s="77">
        <f t="shared" si="114"/>
        <v>0</v>
      </c>
      <c r="S271" s="75"/>
      <c r="T271" s="75"/>
      <c r="U271" s="75"/>
      <c r="V271" s="76"/>
      <c r="W271" s="77">
        <f t="shared" si="115"/>
        <v>0</v>
      </c>
      <c r="X271" s="11"/>
      <c r="Y271" s="11"/>
      <c r="Z271" s="11"/>
      <c r="AA271" s="12"/>
      <c r="AB271" s="16">
        <f t="shared" si="116"/>
        <v>0</v>
      </c>
      <c r="AC271" s="11"/>
      <c r="AD271" s="11"/>
      <c r="AE271" s="11"/>
      <c r="AF271" s="12"/>
      <c r="AG271" s="16">
        <f t="shared" si="117"/>
        <v>0</v>
      </c>
      <c r="AH271" s="11"/>
      <c r="AI271" s="11"/>
      <c r="AJ271" s="11"/>
      <c r="AK271" s="12"/>
      <c r="AL271" s="16">
        <f t="shared" si="118"/>
        <v>0</v>
      </c>
      <c r="AM271" s="11"/>
      <c r="AN271" s="11"/>
      <c r="AO271" s="11"/>
      <c r="AP271" s="12"/>
      <c r="AQ271" s="16">
        <f t="shared" si="119"/>
        <v>0</v>
      </c>
      <c r="AR271" s="11"/>
      <c r="AS271" s="11"/>
      <c r="AT271" s="11"/>
      <c r="AU271" s="12"/>
      <c r="AV271" s="25">
        <f t="shared" si="120"/>
        <v>0</v>
      </c>
    </row>
    <row r="272" spans="1:48" x14ac:dyDescent="0.25">
      <c r="A272" s="10">
        <f t="shared" si="93"/>
        <v>13</v>
      </c>
      <c r="B272" s="3" t="s">
        <v>46</v>
      </c>
      <c r="C272" s="21" t="s">
        <v>63</v>
      </c>
      <c r="D272" s="75"/>
      <c r="E272" s="75"/>
      <c r="F272" s="75"/>
      <c r="G272" s="76"/>
      <c r="H272" s="77">
        <f t="shared" si="112"/>
        <v>0</v>
      </c>
      <c r="I272" s="75"/>
      <c r="J272" s="75"/>
      <c r="K272" s="75"/>
      <c r="L272" s="76"/>
      <c r="M272" s="77">
        <f t="shared" si="113"/>
        <v>0</v>
      </c>
      <c r="N272" s="75"/>
      <c r="O272" s="75"/>
      <c r="P272" s="75"/>
      <c r="Q272" s="76"/>
      <c r="R272" s="77">
        <f t="shared" si="114"/>
        <v>0</v>
      </c>
      <c r="S272" s="75"/>
      <c r="T272" s="75"/>
      <c r="U272" s="75"/>
      <c r="V272" s="76"/>
      <c r="W272" s="77">
        <f t="shared" si="115"/>
        <v>0</v>
      </c>
      <c r="X272" s="11"/>
      <c r="Y272" s="11"/>
      <c r="Z272" s="11"/>
      <c r="AA272" s="12"/>
      <c r="AB272" s="16">
        <f t="shared" si="116"/>
        <v>0</v>
      </c>
      <c r="AC272" s="11"/>
      <c r="AD272" s="11"/>
      <c r="AE272" s="11"/>
      <c r="AF272" s="12"/>
      <c r="AG272" s="16">
        <f t="shared" si="117"/>
        <v>0</v>
      </c>
      <c r="AH272" s="11"/>
      <c r="AI272" s="11"/>
      <c r="AJ272" s="11"/>
      <c r="AK272" s="12"/>
      <c r="AL272" s="16">
        <f t="shared" si="118"/>
        <v>0</v>
      </c>
      <c r="AM272" s="11"/>
      <c r="AN272" s="11"/>
      <c r="AO272" s="11"/>
      <c r="AP272" s="12"/>
      <c r="AQ272" s="16">
        <f t="shared" si="119"/>
        <v>0</v>
      </c>
      <c r="AR272" s="11"/>
      <c r="AS272" s="11"/>
      <c r="AT272" s="11"/>
      <c r="AU272" s="12"/>
      <c r="AV272" s="25">
        <f t="shared" si="120"/>
        <v>0</v>
      </c>
    </row>
    <row r="273" spans="1:48" x14ac:dyDescent="0.25">
      <c r="A273" s="10">
        <f t="shared" si="93"/>
        <v>13</v>
      </c>
      <c r="B273" s="3" t="s">
        <v>4</v>
      </c>
      <c r="C273" s="21" t="s">
        <v>63</v>
      </c>
      <c r="D273" s="75"/>
      <c r="E273" s="75"/>
      <c r="F273" s="75"/>
      <c r="G273" s="76"/>
      <c r="H273" s="77">
        <f t="shared" si="112"/>
        <v>0</v>
      </c>
      <c r="I273" s="75"/>
      <c r="J273" s="75"/>
      <c r="K273" s="75"/>
      <c r="L273" s="76"/>
      <c r="M273" s="77">
        <f t="shared" si="113"/>
        <v>0</v>
      </c>
      <c r="N273" s="75"/>
      <c r="O273" s="75"/>
      <c r="P273" s="75"/>
      <c r="Q273" s="76"/>
      <c r="R273" s="77">
        <f t="shared" si="114"/>
        <v>0</v>
      </c>
      <c r="S273" s="75"/>
      <c r="T273" s="75"/>
      <c r="U273" s="75"/>
      <c r="V273" s="76"/>
      <c r="W273" s="77">
        <f t="shared" si="115"/>
        <v>0</v>
      </c>
      <c r="X273" s="11"/>
      <c r="Y273" s="11"/>
      <c r="Z273" s="11"/>
      <c r="AA273" s="12"/>
      <c r="AB273" s="16">
        <f t="shared" si="116"/>
        <v>0</v>
      </c>
      <c r="AC273" s="11"/>
      <c r="AD273" s="11"/>
      <c r="AE273" s="11"/>
      <c r="AF273" s="12"/>
      <c r="AG273" s="16">
        <f t="shared" si="117"/>
        <v>0</v>
      </c>
      <c r="AH273" s="11"/>
      <c r="AI273" s="11"/>
      <c r="AJ273" s="11"/>
      <c r="AK273" s="12"/>
      <c r="AL273" s="16">
        <f t="shared" si="118"/>
        <v>0</v>
      </c>
      <c r="AM273" s="11"/>
      <c r="AN273" s="11"/>
      <c r="AO273" s="11"/>
      <c r="AP273" s="12"/>
      <c r="AQ273" s="16">
        <f t="shared" si="119"/>
        <v>0</v>
      </c>
      <c r="AR273" s="11"/>
      <c r="AS273" s="11"/>
      <c r="AT273" s="11"/>
      <c r="AU273" s="12"/>
      <c r="AV273" s="25">
        <f t="shared" si="120"/>
        <v>0</v>
      </c>
    </row>
    <row r="274" spans="1:48" x14ac:dyDescent="0.25">
      <c r="A274" s="10">
        <f t="shared" si="93"/>
        <v>13</v>
      </c>
      <c r="B274" s="3" t="s">
        <v>47</v>
      </c>
      <c r="C274" s="21" t="s">
        <v>63</v>
      </c>
      <c r="D274" s="75"/>
      <c r="E274" s="75"/>
      <c r="F274" s="75"/>
      <c r="G274" s="76"/>
      <c r="H274" s="77">
        <f t="shared" si="112"/>
        <v>0</v>
      </c>
      <c r="I274" s="75"/>
      <c r="J274" s="75"/>
      <c r="K274" s="75"/>
      <c r="L274" s="76"/>
      <c r="M274" s="77">
        <f t="shared" si="113"/>
        <v>0</v>
      </c>
      <c r="N274" s="75"/>
      <c r="O274" s="75"/>
      <c r="P274" s="75"/>
      <c r="Q274" s="76"/>
      <c r="R274" s="77">
        <f t="shared" si="114"/>
        <v>0</v>
      </c>
      <c r="S274" s="75"/>
      <c r="T274" s="75"/>
      <c r="U274" s="75"/>
      <c r="V274" s="76"/>
      <c r="W274" s="77">
        <f t="shared" si="115"/>
        <v>0</v>
      </c>
      <c r="X274" s="11"/>
      <c r="Y274" s="11"/>
      <c r="Z274" s="11"/>
      <c r="AA274" s="12"/>
      <c r="AB274" s="16">
        <f t="shared" si="116"/>
        <v>0</v>
      </c>
      <c r="AC274" s="11"/>
      <c r="AD274" s="11"/>
      <c r="AE274" s="11"/>
      <c r="AF274" s="12"/>
      <c r="AG274" s="16">
        <f t="shared" si="117"/>
        <v>0</v>
      </c>
      <c r="AH274" s="11"/>
      <c r="AI274" s="11"/>
      <c r="AJ274" s="11"/>
      <c r="AK274" s="12"/>
      <c r="AL274" s="16">
        <f t="shared" si="118"/>
        <v>0</v>
      </c>
      <c r="AM274" s="11"/>
      <c r="AN274" s="11"/>
      <c r="AO274" s="11"/>
      <c r="AP274" s="12"/>
      <c r="AQ274" s="16">
        <f t="shared" si="119"/>
        <v>0</v>
      </c>
      <c r="AR274" s="11"/>
      <c r="AS274" s="11"/>
      <c r="AT274" s="11"/>
      <c r="AU274" s="12"/>
      <c r="AV274" s="25">
        <f t="shared" si="120"/>
        <v>0</v>
      </c>
    </row>
    <row r="275" spans="1:48" x14ac:dyDescent="0.25">
      <c r="A275" s="10">
        <f t="shared" si="93"/>
        <v>13</v>
      </c>
      <c r="B275" s="3" t="s">
        <v>5</v>
      </c>
      <c r="C275" s="21" t="s">
        <v>63</v>
      </c>
      <c r="D275" s="75"/>
      <c r="E275" s="75"/>
      <c r="F275" s="75"/>
      <c r="G275" s="76"/>
      <c r="H275" s="77">
        <f t="shared" si="112"/>
        <v>0</v>
      </c>
      <c r="I275" s="75"/>
      <c r="J275" s="75"/>
      <c r="K275" s="75"/>
      <c r="L275" s="76"/>
      <c r="M275" s="77">
        <f t="shared" si="113"/>
        <v>0</v>
      </c>
      <c r="N275" s="75"/>
      <c r="O275" s="75"/>
      <c r="P275" s="75"/>
      <c r="Q275" s="76"/>
      <c r="R275" s="77">
        <f t="shared" si="114"/>
        <v>0</v>
      </c>
      <c r="S275" s="75"/>
      <c r="T275" s="75"/>
      <c r="U275" s="75"/>
      <c r="V275" s="76"/>
      <c r="W275" s="77">
        <f t="shared" si="115"/>
        <v>0</v>
      </c>
      <c r="X275" s="11"/>
      <c r="Y275" s="11"/>
      <c r="Z275" s="11"/>
      <c r="AA275" s="12"/>
      <c r="AB275" s="16">
        <f t="shared" si="116"/>
        <v>0</v>
      </c>
      <c r="AC275" s="11"/>
      <c r="AD275" s="11"/>
      <c r="AE275" s="11"/>
      <c r="AF275" s="12"/>
      <c r="AG275" s="16">
        <f t="shared" si="117"/>
        <v>0</v>
      </c>
      <c r="AH275" s="11"/>
      <c r="AI275" s="11"/>
      <c r="AJ275" s="11"/>
      <c r="AK275" s="12"/>
      <c r="AL275" s="16">
        <f t="shared" si="118"/>
        <v>0</v>
      </c>
      <c r="AM275" s="11"/>
      <c r="AN275" s="11"/>
      <c r="AO275" s="11"/>
      <c r="AP275" s="12"/>
      <c r="AQ275" s="16">
        <f t="shared" si="119"/>
        <v>0</v>
      </c>
      <c r="AR275" s="11"/>
      <c r="AS275" s="11"/>
      <c r="AT275" s="11"/>
      <c r="AU275" s="12"/>
      <c r="AV275" s="25">
        <f t="shared" si="120"/>
        <v>0</v>
      </c>
    </row>
    <row r="276" spans="1:48" x14ac:dyDescent="0.25">
      <c r="A276" s="10">
        <f t="shared" si="93"/>
        <v>13</v>
      </c>
      <c r="B276" s="3" t="s">
        <v>48</v>
      </c>
      <c r="C276" s="21" t="s">
        <v>63</v>
      </c>
      <c r="D276" s="75"/>
      <c r="E276" s="75"/>
      <c r="F276" s="75"/>
      <c r="G276" s="76"/>
      <c r="H276" s="77">
        <f t="shared" si="112"/>
        <v>0</v>
      </c>
      <c r="I276" s="75"/>
      <c r="J276" s="75"/>
      <c r="K276" s="75"/>
      <c r="L276" s="76"/>
      <c r="M276" s="77">
        <f t="shared" si="113"/>
        <v>0</v>
      </c>
      <c r="N276" s="75"/>
      <c r="O276" s="75"/>
      <c r="P276" s="75"/>
      <c r="Q276" s="76"/>
      <c r="R276" s="77">
        <f t="shared" si="114"/>
        <v>0</v>
      </c>
      <c r="S276" s="75"/>
      <c r="T276" s="75"/>
      <c r="U276" s="75"/>
      <c r="V276" s="76"/>
      <c r="W276" s="77">
        <f t="shared" si="115"/>
        <v>0</v>
      </c>
      <c r="X276" s="11"/>
      <c r="Y276" s="11"/>
      <c r="Z276" s="11"/>
      <c r="AA276" s="12"/>
      <c r="AB276" s="16">
        <f t="shared" si="116"/>
        <v>0</v>
      </c>
      <c r="AC276" s="11"/>
      <c r="AD276" s="11"/>
      <c r="AE276" s="11"/>
      <c r="AF276" s="12"/>
      <c r="AG276" s="16">
        <f t="shared" si="117"/>
        <v>0</v>
      </c>
      <c r="AH276" s="11"/>
      <c r="AI276" s="11"/>
      <c r="AJ276" s="11"/>
      <c r="AK276" s="12"/>
      <c r="AL276" s="16">
        <f t="shared" si="118"/>
        <v>0</v>
      </c>
      <c r="AM276" s="11"/>
      <c r="AN276" s="11"/>
      <c r="AO276" s="11"/>
      <c r="AP276" s="12"/>
      <c r="AQ276" s="16">
        <f t="shared" si="119"/>
        <v>0</v>
      </c>
      <c r="AR276" s="11"/>
      <c r="AS276" s="11"/>
      <c r="AT276" s="11"/>
      <c r="AU276" s="12"/>
      <c r="AV276" s="25">
        <f t="shared" si="120"/>
        <v>0</v>
      </c>
    </row>
    <row r="277" spans="1:48" x14ac:dyDescent="0.25">
      <c r="A277" s="10">
        <f t="shared" si="93"/>
        <v>13</v>
      </c>
      <c r="B277" s="3" t="s">
        <v>49</v>
      </c>
      <c r="C277" s="21" t="s">
        <v>63</v>
      </c>
      <c r="D277" s="75"/>
      <c r="E277" s="75"/>
      <c r="F277" s="75"/>
      <c r="G277" s="76"/>
      <c r="H277" s="77">
        <f t="shared" si="112"/>
        <v>0</v>
      </c>
      <c r="I277" s="75"/>
      <c r="J277" s="75"/>
      <c r="K277" s="75"/>
      <c r="L277" s="76"/>
      <c r="M277" s="77">
        <f t="shared" si="113"/>
        <v>0</v>
      </c>
      <c r="N277" s="75"/>
      <c r="O277" s="75"/>
      <c r="P277" s="75"/>
      <c r="Q277" s="76"/>
      <c r="R277" s="77">
        <f t="shared" si="114"/>
        <v>0</v>
      </c>
      <c r="S277" s="75"/>
      <c r="T277" s="75"/>
      <c r="U277" s="75"/>
      <c r="V277" s="76"/>
      <c r="W277" s="77">
        <f t="shared" si="115"/>
        <v>0</v>
      </c>
      <c r="X277" s="11"/>
      <c r="Y277" s="11"/>
      <c r="Z277" s="11"/>
      <c r="AA277" s="12"/>
      <c r="AB277" s="16">
        <f t="shared" si="116"/>
        <v>0</v>
      </c>
      <c r="AC277" s="11"/>
      <c r="AD277" s="11"/>
      <c r="AE277" s="11"/>
      <c r="AF277" s="12"/>
      <c r="AG277" s="16">
        <f t="shared" si="117"/>
        <v>0</v>
      </c>
      <c r="AH277" s="11"/>
      <c r="AI277" s="11"/>
      <c r="AJ277" s="11"/>
      <c r="AK277" s="12"/>
      <c r="AL277" s="16">
        <f t="shared" si="118"/>
        <v>0</v>
      </c>
      <c r="AM277" s="11"/>
      <c r="AN277" s="11"/>
      <c r="AO277" s="11"/>
      <c r="AP277" s="12"/>
      <c r="AQ277" s="16">
        <f t="shared" si="119"/>
        <v>0</v>
      </c>
      <c r="AR277" s="11"/>
      <c r="AS277" s="11"/>
      <c r="AT277" s="11"/>
      <c r="AU277" s="12"/>
      <c r="AV277" s="25">
        <f t="shared" si="120"/>
        <v>0</v>
      </c>
    </row>
    <row r="278" spans="1:48" x14ac:dyDescent="0.25">
      <c r="A278" s="10">
        <f t="shared" si="93"/>
        <v>13</v>
      </c>
      <c r="B278" s="3" t="s">
        <v>50</v>
      </c>
      <c r="C278" s="21" t="s">
        <v>63</v>
      </c>
      <c r="D278" s="75"/>
      <c r="E278" s="75"/>
      <c r="F278" s="75"/>
      <c r="G278" s="76"/>
      <c r="H278" s="77">
        <f t="shared" si="112"/>
        <v>0</v>
      </c>
      <c r="I278" s="75"/>
      <c r="J278" s="75"/>
      <c r="K278" s="75"/>
      <c r="L278" s="76"/>
      <c r="M278" s="77">
        <f t="shared" si="113"/>
        <v>0</v>
      </c>
      <c r="N278" s="75"/>
      <c r="O278" s="75"/>
      <c r="P278" s="75"/>
      <c r="Q278" s="76"/>
      <c r="R278" s="77">
        <f t="shared" si="114"/>
        <v>0</v>
      </c>
      <c r="S278" s="75"/>
      <c r="T278" s="75"/>
      <c r="U278" s="75"/>
      <c r="V278" s="76"/>
      <c r="W278" s="77">
        <f t="shared" si="115"/>
        <v>0</v>
      </c>
      <c r="X278" s="11"/>
      <c r="Y278" s="11"/>
      <c r="Z278" s="11"/>
      <c r="AA278" s="12"/>
      <c r="AB278" s="16">
        <f t="shared" si="116"/>
        <v>0</v>
      </c>
      <c r="AC278" s="11"/>
      <c r="AD278" s="11"/>
      <c r="AE278" s="11"/>
      <c r="AF278" s="12"/>
      <c r="AG278" s="16">
        <f t="shared" si="117"/>
        <v>0</v>
      </c>
      <c r="AH278" s="11"/>
      <c r="AI278" s="11"/>
      <c r="AJ278" s="11"/>
      <c r="AK278" s="12"/>
      <c r="AL278" s="16">
        <f t="shared" si="118"/>
        <v>0</v>
      </c>
      <c r="AM278" s="11"/>
      <c r="AN278" s="11"/>
      <c r="AO278" s="11"/>
      <c r="AP278" s="12"/>
      <c r="AQ278" s="16">
        <f t="shared" si="119"/>
        <v>0</v>
      </c>
      <c r="AR278" s="11"/>
      <c r="AS278" s="11"/>
      <c r="AT278" s="11"/>
      <c r="AU278" s="12"/>
      <c r="AV278" s="25">
        <f t="shared" si="120"/>
        <v>0</v>
      </c>
    </row>
    <row r="279" spans="1:48" x14ac:dyDescent="0.25">
      <c r="A279" s="10">
        <f t="shared" si="93"/>
        <v>13</v>
      </c>
      <c r="B279" s="3" t="s">
        <v>51</v>
      </c>
      <c r="C279" s="21" t="s">
        <v>63</v>
      </c>
      <c r="D279" s="75"/>
      <c r="E279" s="75"/>
      <c r="F279" s="75"/>
      <c r="G279" s="76"/>
      <c r="H279" s="77">
        <f t="shared" si="112"/>
        <v>0</v>
      </c>
      <c r="I279" s="75"/>
      <c r="J279" s="75"/>
      <c r="K279" s="75"/>
      <c r="L279" s="76"/>
      <c r="M279" s="77">
        <f t="shared" si="113"/>
        <v>0</v>
      </c>
      <c r="N279" s="75"/>
      <c r="O279" s="75"/>
      <c r="P279" s="75"/>
      <c r="Q279" s="76"/>
      <c r="R279" s="77">
        <f t="shared" si="114"/>
        <v>0</v>
      </c>
      <c r="S279" s="75"/>
      <c r="T279" s="75"/>
      <c r="U279" s="75"/>
      <c r="V279" s="76"/>
      <c r="W279" s="77">
        <f t="shared" si="115"/>
        <v>0</v>
      </c>
      <c r="X279" s="11"/>
      <c r="Y279" s="11"/>
      <c r="Z279" s="11"/>
      <c r="AA279" s="12"/>
      <c r="AB279" s="16">
        <f t="shared" si="116"/>
        <v>0</v>
      </c>
      <c r="AC279" s="11"/>
      <c r="AD279" s="11"/>
      <c r="AE279" s="11"/>
      <c r="AF279" s="12"/>
      <c r="AG279" s="16">
        <f t="shared" si="117"/>
        <v>0</v>
      </c>
      <c r="AH279" s="11"/>
      <c r="AI279" s="11"/>
      <c r="AJ279" s="11"/>
      <c r="AK279" s="12"/>
      <c r="AL279" s="16">
        <f t="shared" si="118"/>
        <v>0</v>
      </c>
      <c r="AM279" s="11"/>
      <c r="AN279" s="11"/>
      <c r="AO279" s="11"/>
      <c r="AP279" s="12"/>
      <c r="AQ279" s="16">
        <f t="shared" si="119"/>
        <v>0</v>
      </c>
      <c r="AR279" s="11"/>
      <c r="AS279" s="11"/>
      <c r="AT279" s="11"/>
      <c r="AU279" s="12"/>
      <c r="AV279" s="25">
        <f t="shared" si="120"/>
        <v>0</v>
      </c>
    </row>
    <row r="280" spans="1:48" x14ac:dyDescent="0.25">
      <c r="A280" s="10">
        <f t="shared" si="93"/>
        <v>13</v>
      </c>
      <c r="B280" s="3" t="s">
        <v>52</v>
      </c>
      <c r="C280" s="21" t="s">
        <v>63</v>
      </c>
      <c r="D280" s="75"/>
      <c r="E280" s="75"/>
      <c r="F280" s="75"/>
      <c r="G280" s="76"/>
      <c r="H280" s="77">
        <f t="shared" si="112"/>
        <v>0</v>
      </c>
      <c r="I280" s="75"/>
      <c r="J280" s="75"/>
      <c r="K280" s="75"/>
      <c r="L280" s="76"/>
      <c r="M280" s="77">
        <f t="shared" si="113"/>
        <v>0</v>
      </c>
      <c r="N280" s="75"/>
      <c r="O280" s="75"/>
      <c r="P280" s="75"/>
      <c r="Q280" s="76"/>
      <c r="R280" s="77">
        <f t="shared" si="114"/>
        <v>0</v>
      </c>
      <c r="S280" s="75"/>
      <c r="T280" s="75"/>
      <c r="U280" s="75"/>
      <c r="V280" s="76"/>
      <c r="W280" s="77">
        <f t="shared" si="115"/>
        <v>0</v>
      </c>
      <c r="X280" s="11"/>
      <c r="Y280" s="11"/>
      <c r="Z280" s="11"/>
      <c r="AA280" s="12"/>
      <c r="AB280" s="16">
        <f t="shared" si="116"/>
        <v>0</v>
      </c>
      <c r="AC280" s="11"/>
      <c r="AD280" s="11"/>
      <c r="AE280" s="11"/>
      <c r="AF280" s="12"/>
      <c r="AG280" s="16">
        <f t="shared" si="117"/>
        <v>0</v>
      </c>
      <c r="AH280" s="11"/>
      <c r="AI280" s="11"/>
      <c r="AJ280" s="11"/>
      <c r="AK280" s="12"/>
      <c r="AL280" s="16">
        <f t="shared" si="118"/>
        <v>0</v>
      </c>
      <c r="AM280" s="11"/>
      <c r="AN280" s="11"/>
      <c r="AO280" s="11"/>
      <c r="AP280" s="12"/>
      <c r="AQ280" s="16">
        <f t="shared" si="119"/>
        <v>0</v>
      </c>
      <c r="AR280" s="11"/>
      <c r="AS280" s="11"/>
      <c r="AT280" s="11"/>
      <c r="AU280" s="12"/>
      <c r="AV280" s="25">
        <f t="shared" si="120"/>
        <v>0</v>
      </c>
    </row>
    <row r="281" spans="1:48" x14ac:dyDescent="0.25">
      <c r="A281" s="10">
        <f t="shared" si="93"/>
        <v>13</v>
      </c>
      <c r="B281" s="3" t="s">
        <v>53</v>
      </c>
      <c r="C281" s="21" t="s">
        <v>63</v>
      </c>
      <c r="D281" s="75"/>
      <c r="E281" s="75"/>
      <c r="F281" s="75"/>
      <c r="G281" s="76"/>
      <c r="H281" s="77">
        <f t="shared" si="112"/>
        <v>0</v>
      </c>
      <c r="I281" s="75"/>
      <c r="J281" s="75"/>
      <c r="K281" s="75"/>
      <c r="L281" s="76"/>
      <c r="M281" s="77">
        <f t="shared" si="113"/>
        <v>0</v>
      </c>
      <c r="N281" s="75"/>
      <c r="O281" s="75"/>
      <c r="P281" s="75"/>
      <c r="Q281" s="76"/>
      <c r="R281" s="77">
        <f t="shared" si="114"/>
        <v>0</v>
      </c>
      <c r="S281" s="75"/>
      <c r="T281" s="75"/>
      <c r="U281" s="75"/>
      <c r="V281" s="76"/>
      <c r="W281" s="77">
        <f t="shared" si="115"/>
        <v>0</v>
      </c>
      <c r="X281" s="11"/>
      <c r="Y281" s="11"/>
      <c r="Z281" s="11"/>
      <c r="AA281" s="12"/>
      <c r="AB281" s="16">
        <f t="shared" si="116"/>
        <v>0</v>
      </c>
      <c r="AC281" s="11"/>
      <c r="AD281" s="11"/>
      <c r="AE281" s="11"/>
      <c r="AF281" s="12"/>
      <c r="AG281" s="16">
        <f t="shared" si="117"/>
        <v>0</v>
      </c>
      <c r="AH281" s="11"/>
      <c r="AI281" s="11"/>
      <c r="AJ281" s="11"/>
      <c r="AK281" s="12"/>
      <c r="AL281" s="16">
        <f t="shared" si="118"/>
        <v>0</v>
      </c>
      <c r="AM281" s="11"/>
      <c r="AN281" s="11"/>
      <c r="AO281" s="11"/>
      <c r="AP281" s="12"/>
      <c r="AQ281" s="16">
        <f t="shared" si="119"/>
        <v>0</v>
      </c>
      <c r="AR281" s="11"/>
      <c r="AS281" s="11"/>
      <c r="AT281" s="11"/>
      <c r="AU281" s="12"/>
      <c r="AV281" s="25">
        <f t="shared" si="120"/>
        <v>0</v>
      </c>
    </row>
    <row r="282" spans="1:48" x14ac:dyDescent="0.25">
      <c r="A282" s="10">
        <f t="shared" si="93"/>
        <v>13</v>
      </c>
      <c r="B282" s="3" t="s">
        <v>54</v>
      </c>
      <c r="C282" s="21" t="s">
        <v>63</v>
      </c>
      <c r="D282" s="75"/>
      <c r="E282" s="75"/>
      <c r="F282" s="75"/>
      <c r="G282" s="76"/>
      <c r="H282" s="77">
        <f t="shared" si="112"/>
        <v>0</v>
      </c>
      <c r="I282" s="75"/>
      <c r="J282" s="75"/>
      <c r="K282" s="75"/>
      <c r="L282" s="76"/>
      <c r="M282" s="77">
        <f t="shared" si="113"/>
        <v>0</v>
      </c>
      <c r="N282" s="75"/>
      <c r="O282" s="75"/>
      <c r="P282" s="75"/>
      <c r="Q282" s="76"/>
      <c r="R282" s="77">
        <f t="shared" si="114"/>
        <v>0</v>
      </c>
      <c r="S282" s="75"/>
      <c r="T282" s="75"/>
      <c r="U282" s="75"/>
      <c r="V282" s="76"/>
      <c r="W282" s="77">
        <f t="shared" si="115"/>
        <v>0</v>
      </c>
      <c r="X282" s="11"/>
      <c r="Y282" s="11"/>
      <c r="Z282" s="11"/>
      <c r="AA282" s="12"/>
      <c r="AB282" s="16">
        <f t="shared" si="116"/>
        <v>0</v>
      </c>
      <c r="AC282" s="11"/>
      <c r="AD282" s="11"/>
      <c r="AE282" s="11"/>
      <c r="AF282" s="12"/>
      <c r="AG282" s="16">
        <f t="shared" si="117"/>
        <v>0</v>
      </c>
      <c r="AH282" s="11"/>
      <c r="AI282" s="11"/>
      <c r="AJ282" s="11"/>
      <c r="AK282" s="12"/>
      <c r="AL282" s="16">
        <f t="shared" si="118"/>
        <v>0</v>
      </c>
      <c r="AM282" s="11"/>
      <c r="AN282" s="11"/>
      <c r="AO282" s="11"/>
      <c r="AP282" s="12"/>
      <c r="AQ282" s="16">
        <f t="shared" si="119"/>
        <v>0</v>
      </c>
      <c r="AR282" s="11"/>
      <c r="AS282" s="11"/>
      <c r="AT282" s="11"/>
      <c r="AU282" s="12"/>
      <c r="AV282" s="25">
        <f t="shared" si="120"/>
        <v>0</v>
      </c>
    </row>
    <row r="283" spans="1:48" x14ac:dyDescent="0.25">
      <c r="A283" s="10">
        <f t="shared" si="93"/>
        <v>13</v>
      </c>
      <c r="B283" s="3" t="s">
        <v>23</v>
      </c>
      <c r="C283" s="21" t="s">
        <v>63</v>
      </c>
      <c r="D283" s="75"/>
      <c r="E283" s="75"/>
      <c r="F283" s="75"/>
      <c r="G283" s="76"/>
      <c r="H283" s="77">
        <f t="shared" si="112"/>
        <v>0</v>
      </c>
      <c r="I283" s="75"/>
      <c r="J283" s="75"/>
      <c r="K283" s="75"/>
      <c r="L283" s="76"/>
      <c r="M283" s="77">
        <f t="shared" si="113"/>
        <v>0</v>
      </c>
      <c r="N283" s="75"/>
      <c r="O283" s="75"/>
      <c r="P283" s="75"/>
      <c r="Q283" s="76"/>
      <c r="R283" s="77">
        <f t="shared" si="114"/>
        <v>0</v>
      </c>
      <c r="S283" s="75"/>
      <c r="T283" s="75"/>
      <c r="U283" s="75"/>
      <c r="V283" s="76"/>
      <c r="W283" s="77">
        <f t="shared" si="115"/>
        <v>0</v>
      </c>
      <c r="X283" s="11"/>
      <c r="Y283" s="11"/>
      <c r="Z283" s="11"/>
      <c r="AA283" s="12"/>
      <c r="AB283" s="16">
        <f t="shared" si="116"/>
        <v>0</v>
      </c>
      <c r="AC283" s="11"/>
      <c r="AD283" s="11"/>
      <c r="AE283" s="11"/>
      <c r="AF283" s="12"/>
      <c r="AG283" s="16">
        <f t="shared" si="117"/>
        <v>0</v>
      </c>
      <c r="AH283" s="11"/>
      <c r="AI283" s="11"/>
      <c r="AJ283" s="11"/>
      <c r="AK283" s="12"/>
      <c r="AL283" s="16">
        <f t="shared" si="118"/>
        <v>0</v>
      </c>
      <c r="AM283" s="11"/>
      <c r="AN283" s="11"/>
      <c r="AO283" s="11"/>
      <c r="AP283" s="12"/>
      <c r="AQ283" s="16">
        <f t="shared" si="119"/>
        <v>0</v>
      </c>
      <c r="AR283" s="11"/>
      <c r="AS283" s="11"/>
      <c r="AT283" s="11"/>
      <c r="AU283" s="12"/>
      <c r="AV283" s="25">
        <f t="shared" si="120"/>
        <v>0</v>
      </c>
    </row>
    <row r="284" spans="1:48" x14ac:dyDescent="0.25">
      <c r="A284" s="10">
        <f t="shared" si="93"/>
        <v>13</v>
      </c>
      <c r="B284" s="3" t="s">
        <v>8</v>
      </c>
      <c r="C284" s="21" t="s">
        <v>63</v>
      </c>
      <c r="D284" s="75"/>
      <c r="E284" s="75"/>
      <c r="F284" s="75"/>
      <c r="G284" s="76"/>
      <c r="H284" s="77">
        <f t="shared" si="112"/>
        <v>0</v>
      </c>
      <c r="I284" s="75"/>
      <c r="J284" s="75"/>
      <c r="K284" s="75"/>
      <c r="L284" s="76"/>
      <c r="M284" s="77">
        <f t="shared" si="113"/>
        <v>0</v>
      </c>
      <c r="N284" s="75"/>
      <c r="O284" s="75"/>
      <c r="P284" s="75"/>
      <c r="Q284" s="76"/>
      <c r="R284" s="77">
        <f t="shared" si="114"/>
        <v>0</v>
      </c>
      <c r="S284" s="75"/>
      <c r="T284" s="75"/>
      <c r="U284" s="75"/>
      <c r="V284" s="76"/>
      <c r="W284" s="77">
        <f t="shared" si="115"/>
        <v>0</v>
      </c>
      <c r="X284" s="11"/>
      <c r="Y284" s="11"/>
      <c r="Z284" s="11"/>
      <c r="AA284" s="12"/>
      <c r="AB284" s="16">
        <f t="shared" si="116"/>
        <v>0</v>
      </c>
      <c r="AC284" s="11"/>
      <c r="AD284" s="11"/>
      <c r="AE284" s="11"/>
      <c r="AF284" s="12"/>
      <c r="AG284" s="16">
        <f t="shared" si="117"/>
        <v>0</v>
      </c>
      <c r="AH284" s="11"/>
      <c r="AI284" s="11"/>
      <c r="AJ284" s="11"/>
      <c r="AK284" s="12"/>
      <c r="AL284" s="16">
        <f t="shared" si="118"/>
        <v>0</v>
      </c>
      <c r="AM284" s="11"/>
      <c r="AN284" s="11"/>
      <c r="AO284" s="11"/>
      <c r="AP284" s="12"/>
      <c r="AQ284" s="16">
        <f t="shared" si="119"/>
        <v>0</v>
      </c>
      <c r="AR284" s="11"/>
      <c r="AS284" s="11"/>
      <c r="AT284" s="11"/>
      <c r="AU284" s="12"/>
      <c r="AV284" s="25">
        <f t="shared" si="120"/>
        <v>0</v>
      </c>
    </row>
    <row r="285" spans="1:48" x14ac:dyDescent="0.25">
      <c r="A285" s="10">
        <f t="shared" ref="A285:A348" si="121">A263+1</f>
        <v>13</v>
      </c>
      <c r="B285" s="3" t="s">
        <v>9</v>
      </c>
      <c r="C285" s="21" t="s">
        <v>63</v>
      </c>
      <c r="D285" s="75"/>
      <c r="E285" s="75"/>
      <c r="F285" s="75"/>
      <c r="G285" s="76"/>
      <c r="H285" s="77">
        <f t="shared" si="112"/>
        <v>0</v>
      </c>
      <c r="I285" s="75"/>
      <c r="J285" s="75"/>
      <c r="K285" s="75"/>
      <c r="L285" s="76"/>
      <c r="M285" s="77">
        <f t="shared" si="113"/>
        <v>0</v>
      </c>
      <c r="N285" s="75"/>
      <c r="O285" s="75"/>
      <c r="P285" s="75"/>
      <c r="Q285" s="76"/>
      <c r="R285" s="77">
        <f t="shared" si="114"/>
        <v>0</v>
      </c>
      <c r="S285" s="75"/>
      <c r="T285" s="75"/>
      <c r="U285" s="75"/>
      <c r="V285" s="76"/>
      <c r="W285" s="77">
        <f t="shared" si="115"/>
        <v>0</v>
      </c>
      <c r="X285" s="11"/>
      <c r="Y285" s="11"/>
      <c r="Z285" s="11"/>
      <c r="AA285" s="12"/>
      <c r="AB285" s="16">
        <f t="shared" si="116"/>
        <v>0</v>
      </c>
      <c r="AC285" s="11"/>
      <c r="AD285" s="11"/>
      <c r="AE285" s="11"/>
      <c r="AF285" s="12"/>
      <c r="AG285" s="16">
        <f t="shared" si="117"/>
        <v>0</v>
      </c>
      <c r="AH285" s="11"/>
      <c r="AI285" s="11"/>
      <c r="AJ285" s="11"/>
      <c r="AK285" s="12"/>
      <c r="AL285" s="16">
        <f t="shared" si="118"/>
        <v>0</v>
      </c>
      <c r="AM285" s="11"/>
      <c r="AN285" s="11"/>
      <c r="AO285" s="11"/>
      <c r="AP285" s="12"/>
      <c r="AQ285" s="16">
        <f t="shared" si="119"/>
        <v>0</v>
      </c>
      <c r="AR285" s="11"/>
      <c r="AS285" s="11"/>
      <c r="AT285" s="11"/>
      <c r="AU285" s="12"/>
      <c r="AV285" s="25">
        <f t="shared" si="120"/>
        <v>0</v>
      </c>
    </row>
    <row r="286" spans="1:48" x14ac:dyDescent="0.25">
      <c r="A286" s="10">
        <f t="shared" si="121"/>
        <v>13</v>
      </c>
      <c r="B286" s="3" t="s">
        <v>10</v>
      </c>
      <c r="C286" s="21" t="s">
        <v>63</v>
      </c>
      <c r="D286" s="75"/>
      <c r="E286" s="75"/>
      <c r="F286" s="75"/>
      <c r="G286" s="76"/>
      <c r="H286" s="77">
        <f t="shared" si="112"/>
        <v>0</v>
      </c>
      <c r="I286" s="75"/>
      <c r="J286" s="75"/>
      <c r="K286" s="75"/>
      <c r="L286" s="76"/>
      <c r="M286" s="77">
        <f t="shared" si="113"/>
        <v>0</v>
      </c>
      <c r="N286" s="75"/>
      <c r="O286" s="75"/>
      <c r="P286" s="75"/>
      <c r="Q286" s="76"/>
      <c r="R286" s="77">
        <f t="shared" si="114"/>
        <v>0</v>
      </c>
      <c r="S286" s="75"/>
      <c r="T286" s="75"/>
      <c r="U286" s="75"/>
      <c r="V286" s="76"/>
      <c r="W286" s="77">
        <f t="shared" si="115"/>
        <v>0</v>
      </c>
      <c r="X286" s="11"/>
      <c r="Y286" s="11"/>
      <c r="Z286" s="11"/>
      <c r="AA286" s="12"/>
      <c r="AB286" s="16">
        <f t="shared" si="116"/>
        <v>0</v>
      </c>
      <c r="AC286" s="11"/>
      <c r="AD286" s="11"/>
      <c r="AE286" s="11"/>
      <c r="AF286" s="12"/>
      <c r="AG286" s="16">
        <f t="shared" si="117"/>
        <v>0</v>
      </c>
      <c r="AH286" s="11"/>
      <c r="AI286" s="11"/>
      <c r="AJ286" s="11"/>
      <c r="AK286" s="12"/>
      <c r="AL286" s="16">
        <f t="shared" si="118"/>
        <v>0</v>
      </c>
      <c r="AM286" s="11"/>
      <c r="AN286" s="11"/>
      <c r="AO286" s="11"/>
      <c r="AP286" s="12"/>
      <c r="AQ286" s="16">
        <f t="shared" si="119"/>
        <v>0</v>
      </c>
      <c r="AR286" s="11"/>
      <c r="AS286" s="11"/>
      <c r="AT286" s="11"/>
      <c r="AU286" s="12"/>
      <c r="AV286" s="25">
        <f t="shared" si="120"/>
        <v>0</v>
      </c>
    </row>
    <row r="287" spans="1:48" x14ac:dyDescent="0.25">
      <c r="A287" s="10">
        <f t="shared" si="121"/>
        <v>13</v>
      </c>
      <c r="B287" s="3" t="s">
        <v>55</v>
      </c>
      <c r="C287" s="21" t="s">
        <v>63</v>
      </c>
      <c r="D287" s="75"/>
      <c r="E287" s="75"/>
      <c r="F287" s="75"/>
      <c r="G287" s="76"/>
      <c r="H287" s="77">
        <f t="shared" si="112"/>
        <v>0</v>
      </c>
      <c r="I287" s="75"/>
      <c r="J287" s="75"/>
      <c r="K287" s="75"/>
      <c r="L287" s="76"/>
      <c r="M287" s="77">
        <f t="shared" si="113"/>
        <v>0</v>
      </c>
      <c r="N287" s="75"/>
      <c r="O287" s="75"/>
      <c r="P287" s="75"/>
      <c r="Q287" s="76"/>
      <c r="R287" s="77">
        <f t="shared" si="114"/>
        <v>0</v>
      </c>
      <c r="S287" s="75"/>
      <c r="T287" s="75"/>
      <c r="U287" s="75"/>
      <c r="V287" s="76"/>
      <c r="W287" s="77">
        <f t="shared" si="115"/>
        <v>0</v>
      </c>
      <c r="X287" s="11"/>
      <c r="Y287" s="11"/>
      <c r="Z287" s="11"/>
      <c r="AA287" s="12"/>
      <c r="AB287" s="16">
        <f t="shared" si="116"/>
        <v>0</v>
      </c>
      <c r="AC287" s="11"/>
      <c r="AD287" s="11"/>
      <c r="AE287" s="11"/>
      <c r="AF287" s="12"/>
      <c r="AG287" s="16">
        <f t="shared" si="117"/>
        <v>0</v>
      </c>
      <c r="AH287" s="11"/>
      <c r="AI287" s="11"/>
      <c r="AJ287" s="11"/>
      <c r="AK287" s="12"/>
      <c r="AL287" s="16">
        <f t="shared" si="118"/>
        <v>0</v>
      </c>
      <c r="AM287" s="11"/>
      <c r="AN287" s="11"/>
      <c r="AO287" s="11"/>
      <c r="AP287" s="12"/>
      <c r="AQ287" s="16">
        <f t="shared" si="119"/>
        <v>0</v>
      </c>
      <c r="AR287" s="11"/>
      <c r="AS287" s="11"/>
      <c r="AT287" s="11"/>
      <c r="AU287" s="12"/>
      <c r="AV287" s="25">
        <f t="shared" si="120"/>
        <v>0</v>
      </c>
    </row>
    <row r="288" spans="1:48" x14ac:dyDescent="0.25">
      <c r="A288" s="10">
        <f t="shared" si="121"/>
        <v>13</v>
      </c>
      <c r="B288" s="22" t="s">
        <v>34</v>
      </c>
      <c r="C288" s="21" t="s">
        <v>63</v>
      </c>
      <c r="D288" s="78"/>
      <c r="E288" s="78"/>
      <c r="F288" s="78"/>
      <c r="G288" s="79"/>
      <c r="H288" s="80">
        <f t="shared" si="112"/>
        <v>0</v>
      </c>
      <c r="I288" s="78"/>
      <c r="J288" s="78"/>
      <c r="K288" s="78"/>
      <c r="L288" s="79"/>
      <c r="M288" s="80">
        <f t="shared" si="113"/>
        <v>0</v>
      </c>
      <c r="N288" s="78"/>
      <c r="O288" s="78"/>
      <c r="P288" s="78"/>
      <c r="Q288" s="79"/>
      <c r="R288" s="80">
        <f t="shared" si="114"/>
        <v>0</v>
      </c>
      <c r="S288" s="78"/>
      <c r="T288" s="78"/>
      <c r="U288" s="78"/>
      <c r="V288" s="79"/>
      <c r="W288" s="80">
        <f t="shared" si="115"/>
        <v>0</v>
      </c>
      <c r="X288" s="13"/>
      <c r="Y288" s="13"/>
      <c r="Z288" s="13"/>
      <c r="AA288" s="14"/>
      <c r="AB288" s="17">
        <f t="shared" si="116"/>
        <v>0</v>
      </c>
      <c r="AC288" s="13"/>
      <c r="AD288" s="13"/>
      <c r="AE288" s="13"/>
      <c r="AF288" s="14"/>
      <c r="AG288" s="17">
        <f t="shared" si="117"/>
        <v>0</v>
      </c>
      <c r="AH288" s="13"/>
      <c r="AI288" s="13"/>
      <c r="AJ288" s="13"/>
      <c r="AK288" s="14"/>
      <c r="AL288" s="17">
        <f t="shared" si="118"/>
        <v>0</v>
      </c>
      <c r="AM288" s="13"/>
      <c r="AN288" s="13"/>
      <c r="AO288" s="13"/>
      <c r="AP288" s="14"/>
      <c r="AQ288" s="17">
        <f t="shared" si="119"/>
        <v>0</v>
      </c>
      <c r="AR288" s="13"/>
      <c r="AS288" s="13"/>
      <c r="AT288" s="13"/>
      <c r="AU288" s="14"/>
      <c r="AV288" s="26">
        <f t="shared" si="120"/>
        <v>0</v>
      </c>
    </row>
    <row r="289" spans="1:48" x14ac:dyDescent="0.25">
      <c r="A289" s="10">
        <f t="shared" si="121"/>
        <v>13</v>
      </c>
      <c r="B289" s="27"/>
      <c r="C289" s="28"/>
      <c r="D289" s="81"/>
      <c r="E289" s="82"/>
      <c r="F289" s="82"/>
      <c r="G289" s="82"/>
      <c r="H289" s="83">
        <f>SUM(H269:H288)</f>
        <v>0</v>
      </c>
      <c r="I289" s="82"/>
      <c r="J289" s="82"/>
      <c r="K289" s="82"/>
      <c r="L289" s="82"/>
      <c r="M289" s="83">
        <f>SUM(M269:M288)</f>
        <v>0</v>
      </c>
      <c r="N289" s="82"/>
      <c r="O289" s="82"/>
      <c r="P289" s="82"/>
      <c r="Q289" s="82"/>
      <c r="R289" s="83">
        <f>SUM(R269:R288)</f>
        <v>0</v>
      </c>
      <c r="S289" s="82"/>
      <c r="T289" s="82"/>
      <c r="U289" s="82"/>
      <c r="V289" s="82"/>
      <c r="W289" s="83">
        <f>SUM(W269:W288)</f>
        <v>0</v>
      </c>
      <c r="X289" s="29"/>
      <c r="Y289" s="29"/>
      <c r="Z289" s="29"/>
      <c r="AA289" s="29"/>
      <c r="AB289" s="30">
        <f>SUM(AB269:AB288)</f>
        <v>0</v>
      </c>
      <c r="AC289" s="29"/>
      <c r="AD289" s="29"/>
      <c r="AE289" s="29"/>
      <c r="AF289" s="29"/>
      <c r="AG289" s="30">
        <f>SUM(AG269:AG288)</f>
        <v>0</v>
      </c>
      <c r="AH289" s="29"/>
      <c r="AI289" s="29"/>
      <c r="AJ289" s="29"/>
      <c r="AK289" s="29"/>
      <c r="AL289" s="30">
        <f>SUM(AL269:AL288)</f>
        <v>0</v>
      </c>
      <c r="AM289" s="29"/>
      <c r="AN289" s="29"/>
      <c r="AO289" s="29"/>
      <c r="AP289" s="29"/>
      <c r="AQ289" s="30">
        <f>SUM(AQ269:AQ288)</f>
        <v>0</v>
      </c>
      <c r="AR289" s="29"/>
      <c r="AS289" s="29"/>
      <c r="AT289" s="29"/>
      <c r="AU289" s="29"/>
      <c r="AV289" s="30">
        <f>SUM(AV269:AV288)</f>
        <v>0</v>
      </c>
    </row>
    <row r="290" spans="1:48" x14ac:dyDescent="0.25">
      <c r="A290" s="10">
        <f t="shared" si="121"/>
        <v>13</v>
      </c>
      <c r="B290" s="115" t="str">
        <f>"Буква (или иное название) класса "&amp;A556&amp;":"</f>
        <v>Буква (или иное название) класса 26:</v>
      </c>
      <c r="C290" s="11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x14ac:dyDescent="0.25">
      <c r="A291" s="10">
        <f t="shared" si="121"/>
        <v>13</v>
      </c>
      <c r="B291" s="3" t="s">
        <v>0</v>
      </c>
      <c r="C291" s="21" t="s">
        <v>63</v>
      </c>
      <c r="D291" s="75"/>
      <c r="E291" s="75"/>
      <c r="F291" s="75"/>
      <c r="G291" s="76"/>
      <c r="H291" s="77">
        <f t="shared" ref="H291:H310" si="122">COUNTA(D291:G291)</f>
        <v>0</v>
      </c>
      <c r="I291" s="75"/>
      <c r="J291" s="75"/>
      <c r="K291" s="75"/>
      <c r="L291" s="76"/>
      <c r="M291" s="77">
        <f t="shared" ref="M291:M310" si="123">COUNTA(I291:L291)</f>
        <v>0</v>
      </c>
      <c r="N291" s="75"/>
      <c r="O291" s="75"/>
      <c r="P291" s="75"/>
      <c r="Q291" s="76"/>
      <c r="R291" s="77">
        <f t="shared" ref="R291:R310" si="124">COUNTA(N291:Q291)</f>
        <v>0</v>
      </c>
      <c r="S291" s="75"/>
      <c r="T291" s="75"/>
      <c r="U291" s="75"/>
      <c r="V291" s="76"/>
      <c r="W291" s="77">
        <f t="shared" ref="W291:W310" si="125">COUNTA(S291:V291)</f>
        <v>0</v>
      </c>
      <c r="X291" s="11"/>
      <c r="Y291" s="11"/>
      <c r="Z291" s="11"/>
      <c r="AA291" s="12"/>
      <c r="AB291" s="16">
        <f t="shared" ref="AB291:AB310" si="126">COUNTA(X291:AA291)</f>
        <v>0</v>
      </c>
      <c r="AC291" s="11"/>
      <c r="AD291" s="11"/>
      <c r="AE291" s="11"/>
      <c r="AF291" s="12"/>
      <c r="AG291" s="16">
        <f t="shared" ref="AG291:AG310" si="127">COUNTA(AC291:AF291)</f>
        <v>0</v>
      </c>
      <c r="AH291" s="11"/>
      <c r="AI291" s="11"/>
      <c r="AJ291" s="11"/>
      <c r="AK291" s="12"/>
      <c r="AL291" s="16">
        <f t="shared" ref="AL291:AL310" si="128">COUNTA(AH291:AK291)</f>
        <v>0</v>
      </c>
      <c r="AM291" s="11"/>
      <c r="AN291" s="11"/>
      <c r="AO291" s="11"/>
      <c r="AP291" s="12"/>
      <c r="AQ291" s="16">
        <f t="shared" ref="AQ291:AQ310" si="129">COUNTA(AM291:AP291)</f>
        <v>0</v>
      </c>
      <c r="AR291" s="11"/>
      <c r="AS291" s="11"/>
      <c r="AT291" s="11"/>
      <c r="AU291" s="12"/>
      <c r="AV291" s="25">
        <f t="shared" ref="AV291:AV310" si="130">COUNTA(AR291:AU291)</f>
        <v>0</v>
      </c>
    </row>
    <row r="292" spans="1:48" x14ac:dyDescent="0.25">
      <c r="A292" s="10">
        <f t="shared" si="121"/>
        <v>14</v>
      </c>
      <c r="B292" s="3" t="s">
        <v>45</v>
      </c>
      <c r="C292" s="21" t="s">
        <v>63</v>
      </c>
      <c r="D292" s="75"/>
      <c r="E292" s="75"/>
      <c r="F292" s="75"/>
      <c r="G292" s="76"/>
      <c r="H292" s="77">
        <f t="shared" si="122"/>
        <v>0</v>
      </c>
      <c r="I292" s="75"/>
      <c r="J292" s="75"/>
      <c r="K292" s="75"/>
      <c r="L292" s="76"/>
      <c r="M292" s="77">
        <f t="shared" si="123"/>
        <v>0</v>
      </c>
      <c r="N292" s="75"/>
      <c r="O292" s="75"/>
      <c r="P292" s="75"/>
      <c r="Q292" s="76"/>
      <c r="R292" s="77">
        <f t="shared" si="124"/>
        <v>0</v>
      </c>
      <c r="S292" s="75"/>
      <c r="T292" s="75"/>
      <c r="U292" s="75"/>
      <c r="V292" s="76"/>
      <c r="W292" s="77">
        <f t="shared" si="125"/>
        <v>0</v>
      </c>
      <c r="X292" s="11"/>
      <c r="Y292" s="11"/>
      <c r="Z292" s="11"/>
      <c r="AA292" s="12"/>
      <c r="AB292" s="16">
        <f t="shared" si="126"/>
        <v>0</v>
      </c>
      <c r="AC292" s="11"/>
      <c r="AD292" s="11"/>
      <c r="AE292" s="11"/>
      <c r="AF292" s="12"/>
      <c r="AG292" s="16">
        <f t="shared" si="127"/>
        <v>0</v>
      </c>
      <c r="AH292" s="11"/>
      <c r="AI292" s="11"/>
      <c r="AJ292" s="11"/>
      <c r="AK292" s="12"/>
      <c r="AL292" s="16">
        <f t="shared" si="128"/>
        <v>0</v>
      </c>
      <c r="AM292" s="11"/>
      <c r="AN292" s="11"/>
      <c r="AO292" s="11"/>
      <c r="AP292" s="12"/>
      <c r="AQ292" s="16">
        <f t="shared" si="129"/>
        <v>0</v>
      </c>
      <c r="AR292" s="11"/>
      <c r="AS292" s="11"/>
      <c r="AT292" s="11"/>
      <c r="AU292" s="12"/>
      <c r="AV292" s="25">
        <f t="shared" si="130"/>
        <v>0</v>
      </c>
    </row>
    <row r="293" spans="1:48" x14ac:dyDescent="0.25">
      <c r="A293" s="10">
        <f t="shared" si="121"/>
        <v>14</v>
      </c>
      <c r="B293" s="3" t="s">
        <v>2</v>
      </c>
      <c r="C293" s="21" t="s">
        <v>63</v>
      </c>
      <c r="D293" s="75"/>
      <c r="E293" s="75"/>
      <c r="F293" s="75"/>
      <c r="G293" s="76"/>
      <c r="H293" s="77">
        <f t="shared" si="122"/>
        <v>0</v>
      </c>
      <c r="I293" s="75"/>
      <c r="J293" s="75"/>
      <c r="K293" s="75"/>
      <c r="L293" s="76"/>
      <c r="M293" s="77">
        <f t="shared" si="123"/>
        <v>0</v>
      </c>
      <c r="N293" s="75"/>
      <c r="O293" s="75"/>
      <c r="P293" s="75"/>
      <c r="Q293" s="76"/>
      <c r="R293" s="77">
        <f t="shared" si="124"/>
        <v>0</v>
      </c>
      <c r="S293" s="75"/>
      <c r="T293" s="75"/>
      <c r="U293" s="75"/>
      <c r="V293" s="76"/>
      <c r="W293" s="77">
        <f t="shared" si="125"/>
        <v>0</v>
      </c>
      <c r="X293" s="11"/>
      <c r="Y293" s="11"/>
      <c r="Z293" s="11"/>
      <c r="AA293" s="12"/>
      <c r="AB293" s="16">
        <f t="shared" si="126"/>
        <v>0</v>
      </c>
      <c r="AC293" s="11"/>
      <c r="AD293" s="11"/>
      <c r="AE293" s="11"/>
      <c r="AF293" s="12"/>
      <c r="AG293" s="16">
        <f t="shared" si="127"/>
        <v>0</v>
      </c>
      <c r="AH293" s="11"/>
      <c r="AI293" s="11"/>
      <c r="AJ293" s="11"/>
      <c r="AK293" s="12"/>
      <c r="AL293" s="16">
        <f t="shared" si="128"/>
        <v>0</v>
      </c>
      <c r="AM293" s="11"/>
      <c r="AN293" s="11"/>
      <c r="AO293" s="11"/>
      <c r="AP293" s="12"/>
      <c r="AQ293" s="16">
        <f t="shared" si="129"/>
        <v>0</v>
      </c>
      <c r="AR293" s="11"/>
      <c r="AS293" s="11"/>
      <c r="AT293" s="11"/>
      <c r="AU293" s="12"/>
      <c r="AV293" s="25">
        <f t="shared" si="130"/>
        <v>0</v>
      </c>
    </row>
    <row r="294" spans="1:48" x14ac:dyDescent="0.25">
      <c r="A294" s="10">
        <f t="shared" si="121"/>
        <v>14</v>
      </c>
      <c r="B294" s="3" t="s">
        <v>46</v>
      </c>
      <c r="C294" s="21" t="s">
        <v>63</v>
      </c>
      <c r="D294" s="75"/>
      <c r="E294" s="75"/>
      <c r="F294" s="75"/>
      <c r="G294" s="76"/>
      <c r="H294" s="77">
        <f t="shared" si="122"/>
        <v>0</v>
      </c>
      <c r="I294" s="75"/>
      <c r="J294" s="75"/>
      <c r="K294" s="75"/>
      <c r="L294" s="76"/>
      <c r="M294" s="77">
        <f t="shared" si="123"/>
        <v>0</v>
      </c>
      <c r="N294" s="75"/>
      <c r="O294" s="75"/>
      <c r="P294" s="75"/>
      <c r="Q294" s="76"/>
      <c r="R294" s="77">
        <f t="shared" si="124"/>
        <v>0</v>
      </c>
      <c r="S294" s="75"/>
      <c r="T294" s="75"/>
      <c r="U294" s="75"/>
      <c r="V294" s="76"/>
      <c r="W294" s="77">
        <f t="shared" si="125"/>
        <v>0</v>
      </c>
      <c r="X294" s="11"/>
      <c r="Y294" s="11"/>
      <c r="Z294" s="11"/>
      <c r="AA294" s="12"/>
      <c r="AB294" s="16">
        <f t="shared" si="126"/>
        <v>0</v>
      </c>
      <c r="AC294" s="11"/>
      <c r="AD294" s="11"/>
      <c r="AE294" s="11"/>
      <c r="AF294" s="12"/>
      <c r="AG294" s="16">
        <f t="shared" si="127"/>
        <v>0</v>
      </c>
      <c r="AH294" s="11"/>
      <c r="AI294" s="11"/>
      <c r="AJ294" s="11"/>
      <c r="AK294" s="12"/>
      <c r="AL294" s="16">
        <f t="shared" si="128"/>
        <v>0</v>
      </c>
      <c r="AM294" s="11"/>
      <c r="AN294" s="11"/>
      <c r="AO294" s="11"/>
      <c r="AP294" s="12"/>
      <c r="AQ294" s="16">
        <f t="shared" si="129"/>
        <v>0</v>
      </c>
      <c r="AR294" s="11"/>
      <c r="AS294" s="11"/>
      <c r="AT294" s="11"/>
      <c r="AU294" s="12"/>
      <c r="AV294" s="25">
        <f t="shared" si="130"/>
        <v>0</v>
      </c>
    </row>
    <row r="295" spans="1:48" x14ac:dyDescent="0.25">
      <c r="A295" s="10">
        <f t="shared" si="121"/>
        <v>14</v>
      </c>
      <c r="B295" s="3" t="s">
        <v>4</v>
      </c>
      <c r="C295" s="21" t="s">
        <v>63</v>
      </c>
      <c r="D295" s="75"/>
      <c r="E295" s="75"/>
      <c r="F295" s="75"/>
      <c r="G295" s="76"/>
      <c r="H295" s="77">
        <f t="shared" si="122"/>
        <v>0</v>
      </c>
      <c r="I295" s="75"/>
      <c r="J295" s="75"/>
      <c r="K295" s="75"/>
      <c r="L295" s="76"/>
      <c r="M295" s="77">
        <f t="shared" si="123"/>
        <v>0</v>
      </c>
      <c r="N295" s="75"/>
      <c r="O295" s="75"/>
      <c r="P295" s="75"/>
      <c r="Q295" s="76"/>
      <c r="R295" s="77">
        <f t="shared" si="124"/>
        <v>0</v>
      </c>
      <c r="S295" s="75"/>
      <c r="T295" s="75"/>
      <c r="U295" s="75"/>
      <c r="V295" s="76"/>
      <c r="W295" s="77">
        <f t="shared" si="125"/>
        <v>0</v>
      </c>
      <c r="X295" s="11"/>
      <c r="Y295" s="11"/>
      <c r="Z295" s="11"/>
      <c r="AA295" s="12"/>
      <c r="AB295" s="16">
        <f t="shared" si="126"/>
        <v>0</v>
      </c>
      <c r="AC295" s="11"/>
      <c r="AD295" s="11"/>
      <c r="AE295" s="11"/>
      <c r="AF295" s="12"/>
      <c r="AG295" s="16">
        <f t="shared" si="127"/>
        <v>0</v>
      </c>
      <c r="AH295" s="11"/>
      <c r="AI295" s="11"/>
      <c r="AJ295" s="11"/>
      <c r="AK295" s="12"/>
      <c r="AL295" s="16">
        <f t="shared" si="128"/>
        <v>0</v>
      </c>
      <c r="AM295" s="11"/>
      <c r="AN295" s="11"/>
      <c r="AO295" s="11"/>
      <c r="AP295" s="12"/>
      <c r="AQ295" s="16">
        <f t="shared" si="129"/>
        <v>0</v>
      </c>
      <c r="AR295" s="11"/>
      <c r="AS295" s="11"/>
      <c r="AT295" s="11"/>
      <c r="AU295" s="12"/>
      <c r="AV295" s="25">
        <f t="shared" si="130"/>
        <v>0</v>
      </c>
    </row>
    <row r="296" spans="1:48" x14ac:dyDescent="0.25">
      <c r="A296" s="10">
        <f t="shared" si="121"/>
        <v>14</v>
      </c>
      <c r="B296" s="3" t="s">
        <v>47</v>
      </c>
      <c r="C296" s="21" t="s">
        <v>63</v>
      </c>
      <c r="D296" s="75"/>
      <c r="E296" s="75"/>
      <c r="F296" s="75"/>
      <c r="G296" s="76"/>
      <c r="H296" s="77">
        <f t="shared" si="122"/>
        <v>0</v>
      </c>
      <c r="I296" s="75"/>
      <c r="J296" s="75"/>
      <c r="K296" s="75"/>
      <c r="L296" s="76"/>
      <c r="M296" s="77">
        <f t="shared" si="123"/>
        <v>0</v>
      </c>
      <c r="N296" s="75"/>
      <c r="O296" s="75"/>
      <c r="P296" s="75"/>
      <c r="Q296" s="76"/>
      <c r="R296" s="77">
        <f t="shared" si="124"/>
        <v>0</v>
      </c>
      <c r="S296" s="75"/>
      <c r="T296" s="75"/>
      <c r="U296" s="75"/>
      <c r="V296" s="76"/>
      <c r="W296" s="77">
        <f t="shared" si="125"/>
        <v>0</v>
      </c>
      <c r="X296" s="11"/>
      <c r="Y296" s="11"/>
      <c r="Z296" s="11"/>
      <c r="AA296" s="12"/>
      <c r="AB296" s="16">
        <f t="shared" si="126"/>
        <v>0</v>
      </c>
      <c r="AC296" s="11"/>
      <c r="AD296" s="11"/>
      <c r="AE296" s="11"/>
      <c r="AF296" s="12"/>
      <c r="AG296" s="16">
        <f t="shared" si="127"/>
        <v>0</v>
      </c>
      <c r="AH296" s="11"/>
      <c r="AI296" s="11"/>
      <c r="AJ296" s="11"/>
      <c r="AK296" s="12"/>
      <c r="AL296" s="16">
        <f t="shared" si="128"/>
        <v>0</v>
      </c>
      <c r="AM296" s="11"/>
      <c r="AN296" s="11"/>
      <c r="AO296" s="11"/>
      <c r="AP296" s="12"/>
      <c r="AQ296" s="16">
        <f t="shared" si="129"/>
        <v>0</v>
      </c>
      <c r="AR296" s="11"/>
      <c r="AS296" s="11"/>
      <c r="AT296" s="11"/>
      <c r="AU296" s="12"/>
      <c r="AV296" s="25">
        <f t="shared" si="130"/>
        <v>0</v>
      </c>
    </row>
    <row r="297" spans="1:48" x14ac:dyDescent="0.25">
      <c r="A297" s="10">
        <f t="shared" si="121"/>
        <v>14</v>
      </c>
      <c r="B297" s="3" t="s">
        <v>5</v>
      </c>
      <c r="C297" s="21" t="s">
        <v>63</v>
      </c>
      <c r="D297" s="75"/>
      <c r="E297" s="75"/>
      <c r="F297" s="75"/>
      <c r="G297" s="76"/>
      <c r="H297" s="77">
        <f t="shared" si="122"/>
        <v>0</v>
      </c>
      <c r="I297" s="75"/>
      <c r="J297" s="75"/>
      <c r="K297" s="75"/>
      <c r="L297" s="76"/>
      <c r="M297" s="77">
        <f t="shared" si="123"/>
        <v>0</v>
      </c>
      <c r="N297" s="75"/>
      <c r="O297" s="75"/>
      <c r="P297" s="75"/>
      <c r="Q297" s="76"/>
      <c r="R297" s="77">
        <f t="shared" si="124"/>
        <v>0</v>
      </c>
      <c r="S297" s="75"/>
      <c r="T297" s="75"/>
      <c r="U297" s="75"/>
      <c r="V297" s="76"/>
      <c r="W297" s="77">
        <f t="shared" si="125"/>
        <v>0</v>
      </c>
      <c r="X297" s="11"/>
      <c r="Y297" s="11"/>
      <c r="Z297" s="11"/>
      <c r="AA297" s="12"/>
      <c r="AB297" s="16">
        <f t="shared" si="126"/>
        <v>0</v>
      </c>
      <c r="AC297" s="11"/>
      <c r="AD297" s="11"/>
      <c r="AE297" s="11"/>
      <c r="AF297" s="12"/>
      <c r="AG297" s="16">
        <f t="shared" si="127"/>
        <v>0</v>
      </c>
      <c r="AH297" s="11"/>
      <c r="AI297" s="11"/>
      <c r="AJ297" s="11"/>
      <c r="AK297" s="12"/>
      <c r="AL297" s="16">
        <f t="shared" si="128"/>
        <v>0</v>
      </c>
      <c r="AM297" s="11"/>
      <c r="AN297" s="11"/>
      <c r="AO297" s="11"/>
      <c r="AP297" s="12"/>
      <c r="AQ297" s="16">
        <f t="shared" si="129"/>
        <v>0</v>
      </c>
      <c r="AR297" s="11"/>
      <c r="AS297" s="11"/>
      <c r="AT297" s="11"/>
      <c r="AU297" s="12"/>
      <c r="AV297" s="25">
        <f t="shared" si="130"/>
        <v>0</v>
      </c>
    </row>
    <row r="298" spans="1:48" x14ac:dyDescent="0.25">
      <c r="A298" s="10">
        <f t="shared" si="121"/>
        <v>14</v>
      </c>
      <c r="B298" s="3" t="s">
        <v>48</v>
      </c>
      <c r="C298" s="21" t="s">
        <v>63</v>
      </c>
      <c r="D298" s="75"/>
      <c r="E298" s="75"/>
      <c r="F298" s="75"/>
      <c r="G298" s="76"/>
      <c r="H298" s="77">
        <f t="shared" si="122"/>
        <v>0</v>
      </c>
      <c r="I298" s="75"/>
      <c r="J298" s="75"/>
      <c r="K298" s="75"/>
      <c r="L298" s="76"/>
      <c r="M298" s="77">
        <f t="shared" si="123"/>
        <v>0</v>
      </c>
      <c r="N298" s="75"/>
      <c r="O298" s="75"/>
      <c r="P298" s="75"/>
      <c r="Q298" s="76"/>
      <c r="R298" s="77">
        <f t="shared" si="124"/>
        <v>0</v>
      </c>
      <c r="S298" s="75"/>
      <c r="T298" s="75"/>
      <c r="U298" s="75"/>
      <c r="V298" s="76"/>
      <c r="W298" s="77">
        <f t="shared" si="125"/>
        <v>0</v>
      </c>
      <c r="X298" s="11"/>
      <c r="Y298" s="11"/>
      <c r="Z298" s="11"/>
      <c r="AA298" s="12"/>
      <c r="AB298" s="16">
        <f t="shared" si="126"/>
        <v>0</v>
      </c>
      <c r="AC298" s="11"/>
      <c r="AD298" s="11"/>
      <c r="AE298" s="11"/>
      <c r="AF298" s="12"/>
      <c r="AG298" s="16">
        <f t="shared" si="127"/>
        <v>0</v>
      </c>
      <c r="AH298" s="11"/>
      <c r="AI298" s="11"/>
      <c r="AJ298" s="11"/>
      <c r="AK298" s="12"/>
      <c r="AL298" s="16">
        <f t="shared" si="128"/>
        <v>0</v>
      </c>
      <c r="AM298" s="11"/>
      <c r="AN298" s="11"/>
      <c r="AO298" s="11"/>
      <c r="AP298" s="12"/>
      <c r="AQ298" s="16">
        <f t="shared" si="129"/>
        <v>0</v>
      </c>
      <c r="AR298" s="11"/>
      <c r="AS298" s="11"/>
      <c r="AT298" s="11"/>
      <c r="AU298" s="12"/>
      <c r="AV298" s="25">
        <f t="shared" si="130"/>
        <v>0</v>
      </c>
    </row>
    <row r="299" spans="1:48" x14ac:dyDescent="0.25">
      <c r="A299" s="10">
        <f t="shared" si="121"/>
        <v>14</v>
      </c>
      <c r="B299" s="3" t="s">
        <v>49</v>
      </c>
      <c r="C299" s="21" t="s">
        <v>63</v>
      </c>
      <c r="D299" s="75"/>
      <c r="E299" s="75"/>
      <c r="F299" s="75"/>
      <c r="G299" s="76"/>
      <c r="H299" s="77">
        <f t="shared" si="122"/>
        <v>0</v>
      </c>
      <c r="I299" s="75"/>
      <c r="J299" s="75"/>
      <c r="K299" s="75"/>
      <c r="L299" s="76"/>
      <c r="M299" s="77">
        <f t="shared" si="123"/>
        <v>0</v>
      </c>
      <c r="N299" s="75"/>
      <c r="O299" s="75"/>
      <c r="P299" s="75"/>
      <c r="Q299" s="76"/>
      <c r="R299" s="77">
        <f t="shared" si="124"/>
        <v>0</v>
      </c>
      <c r="S299" s="75"/>
      <c r="T299" s="75"/>
      <c r="U299" s="75"/>
      <c r="V299" s="76"/>
      <c r="W299" s="77">
        <f t="shared" si="125"/>
        <v>0</v>
      </c>
      <c r="X299" s="11"/>
      <c r="Y299" s="11"/>
      <c r="Z299" s="11"/>
      <c r="AA299" s="12"/>
      <c r="AB299" s="16">
        <f t="shared" si="126"/>
        <v>0</v>
      </c>
      <c r="AC299" s="11"/>
      <c r="AD299" s="11"/>
      <c r="AE299" s="11"/>
      <c r="AF299" s="12"/>
      <c r="AG299" s="16">
        <f t="shared" si="127"/>
        <v>0</v>
      </c>
      <c r="AH299" s="11"/>
      <c r="AI299" s="11"/>
      <c r="AJ299" s="11"/>
      <c r="AK299" s="12"/>
      <c r="AL299" s="16">
        <f t="shared" si="128"/>
        <v>0</v>
      </c>
      <c r="AM299" s="11"/>
      <c r="AN299" s="11"/>
      <c r="AO299" s="11"/>
      <c r="AP299" s="12"/>
      <c r="AQ299" s="16">
        <f t="shared" si="129"/>
        <v>0</v>
      </c>
      <c r="AR299" s="11"/>
      <c r="AS299" s="11"/>
      <c r="AT299" s="11"/>
      <c r="AU299" s="12"/>
      <c r="AV299" s="25">
        <f t="shared" si="130"/>
        <v>0</v>
      </c>
    </row>
    <row r="300" spans="1:48" x14ac:dyDescent="0.25">
      <c r="A300" s="10">
        <f t="shared" si="121"/>
        <v>14</v>
      </c>
      <c r="B300" s="3" t="s">
        <v>50</v>
      </c>
      <c r="C300" s="21" t="s">
        <v>63</v>
      </c>
      <c r="D300" s="75"/>
      <c r="E300" s="75"/>
      <c r="F300" s="75"/>
      <c r="G300" s="76"/>
      <c r="H300" s="77">
        <f t="shared" si="122"/>
        <v>0</v>
      </c>
      <c r="I300" s="75"/>
      <c r="J300" s="75"/>
      <c r="K300" s="75"/>
      <c r="L300" s="76"/>
      <c r="M300" s="77">
        <f t="shared" si="123"/>
        <v>0</v>
      </c>
      <c r="N300" s="75"/>
      <c r="O300" s="75"/>
      <c r="P300" s="75"/>
      <c r="Q300" s="76"/>
      <c r="R300" s="77">
        <f t="shared" si="124"/>
        <v>0</v>
      </c>
      <c r="S300" s="75"/>
      <c r="T300" s="75"/>
      <c r="U300" s="75"/>
      <c r="V300" s="76"/>
      <c r="W300" s="77">
        <f t="shared" si="125"/>
        <v>0</v>
      </c>
      <c r="X300" s="11"/>
      <c r="Y300" s="11"/>
      <c r="Z300" s="11"/>
      <c r="AA300" s="12"/>
      <c r="AB300" s="16">
        <f t="shared" si="126"/>
        <v>0</v>
      </c>
      <c r="AC300" s="11"/>
      <c r="AD300" s="11"/>
      <c r="AE300" s="11"/>
      <c r="AF300" s="12"/>
      <c r="AG300" s="16">
        <f t="shared" si="127"/>
        <v>0</v>
      </c>
      <c r="AH300" s="11"/>
      <c r="AI300" s="11"/>
      <c r="AJ300" s="11"/>
      <c r="AK300" s="12"/>
      <c r="AL300" s="16">
        <f t="shared" si="128"/>
        <v>0</v>
      </c>
      <c r="AM300" s="11"/>
      <c r="AN300" s="11"/>
      <c r="AO300" s="11"/>
      <c r="AP300" s="12"/>
      <c r="AQ300" s="16">
        <f t="shared" si="129"/>
        <v>0</v>
      </c>
      <c r="AR300" s="11"/>
      <c r="AS300" s="11"/>
      <c r="AT300" s="11"/>
      <c r="AU300" s="12"/>
      <c r="AV300" s="25">
        <f t="shared" si="130"/>
        <v>0</v>
      </c>
    </row>
    <row r="301" spans="1:48" x14ac:dyDescent="0.25">
      <c r="A301" s="10">
        <f t="shared" si="121"/>
        <v>14</v>
      </c>
      <c r="B301" s="3" t="s">
        <v>51</v>
      </c>
      <c r="C301" s="21" t="s">
        <v>63</v>
      </c>
      <c r="D301" s="75"/>
      <c r="E301" s="75"/>
      <c r="F301" s="75"/>
      <c r="G301" s="76"/>
      <c r="H301" s="77">
        <f t="shared" si="122"/>
        <v>0</v>
      </c>
      <c r="I301" s="75"/>
      <c r="J301" s="75"/>
      <c r="K301" s="75"/>
      <c r="L301" s="76"/>
      <c r="M301" s="77">
        <f t="shared" si="123"/>
        <v>0</v>
      </c>
      <c r="N301" s="75"/>
      <c r="O301" s="75"/>
      <c r="P301" s="75"/>
      <c r="Q301" s="76"/>
      <c r="R301" s="77">
        <f t="shared" si="124"/>
        <v>0</v>
      </c>
      <c r="S301" s="75"/>
      <c r="T301" s="75"/>
      <c r="U301" s="75"/>
      <c r="V301" s="76"/>
      <c r="W301" s="77">
        <f t="shared" si="125"/>
        <v>0</v>
      </c>
      <c r="X301" s="11"/>
      <c r="Y301" s="11"/>
      <c r="Z301" s="11"/>
      <c r="AA301" s="12"/>
      <c r="AB301" s="16">
        <f t="shared" si="126"/>
        <v>0</v>
      </c>
      <c r="AC301" s="11"/>
      <c r="AD301" s="11"/>
      <c r="AE301" s="11"/>
      <c r="AF301" s="12"/>
      <c r="AG301" s="16">
        <f t="shared" si="127"/>
        <v>0</v>
      </c>
      <c r="AH301" s="11"/>
      <c r="AI301" s="11"/>
      <c r="AJ301" s="11"/>
      <c r="AK301" s="12"/>
      <c r="AL301" s="16">
        <f t="shared" si="128"/>
        <v>0</v>
      </c>
      <c r="AM301" s="11"/>
      <c r="AN301" s="11"/>
      <c r="AO301" s="11"/>
      <c r="AP301" s="12"/>
      <c r="AQ301" s="16">
        <f t="shared" si="129"/>
        <v>0</v>
      </c>
      <c r="AR301" s="11"/>
      <c r="AS301" s="11"/>
      <c r="AT301" s="11"/>
      <c r="AU301" s="12"/>
      <c r="AV301" s="25">
        <f t="shared" si="130"/>
        <v>0</v>
      </c>
    </row>
    <row r="302" spans="1:48" x14ac:dyDescent="0.25">
      <c r="A302" s="10">
        <f t="shared" si="121"/>
        <v>14</v>
      </c>
      <c r="B302" s="3" t="s">
        <v>52</v>
      </c>
      <c r="C302" s="21" t="s">
        <v>63</v>
      </c>
      <c r="D302" s="75"/>
      <c r="E302" s="75"/>
      <c r="F302" s="75"/>
      <c r="G302" s="76"/>
      <c r="H302" s="77">
        <f t="shared" si="122"/>
        <v>0</v>
      </c>
      <c r="I302" s="75"/>
      <c r="J302" s="75"/>
      <c r="K302" s="75"/>
      <c r="L302" s="76"/>
      <c r="M302" s="77">
        <f t="shared" si="123"/>
        <v>0</v>
      </c>
      <c r="N302" s="75"/>
      <c r="O302" s="75"/>
      <c r="P302" s="75"/>
      <c r="Q302" s="76"/>
      <c r="R302" s="77">
        <f t="shared" si="124"/>
        <v>0</v>
      </c>
      <c r="S302" s="75"/>
      <c r="T302" s="75"/>
      <c r="U302" s="75"/>
      <c r="V302" s="76"/>
      <c r="W302" s="77">
        <f t="shared" si="125"/>
        <v>0</v>
      </c>
      <c r="X302" s="11"/>
      <c r="Y302" s="11"/>
      <c r="Z302" s="11"/>
      <c r="AA302" s="12"/>
      <c r="AB302" s="16">
        <f t="shared" si="126"/>
        <v>0</v>
      </c>
      <c r="AC302" s="11"/>
      <c r="AD302" s="11"/>
      <c r="AE302" s="11"/>
      <c r="AF302" s="12"/>
      <c r="AG302" s="16">
        <f t="shared" si="127"/>
        <v>0</v>
      </c>
      <c r="AH302" s="11"/>
      <c r="AI302" s="11"/>
      <c r="AJ302" s="11"/>
      <c r="AK302" s="12"/>
      <c r="AL302" s="16">
        <f t="shared" si="128"/>
        <v>0</v>
      </c>
      <c r="AM302" s="11"/>
      <c r="AN302" s="11"/>
      <c r="AO302" s="11"/>
      <c r="AP302" s="12"/>
      <c r="AQ302" s="16">
        <f t="shared" si="129"/>
        <v>0</v>
      </c>
      <c r="AR302" s="11"/>
      <c r="AS302" s="11"/>
      <c r="AT302" s="11"/>
      <c r="AU302" s="12"/>
      <c r="AV302" s="25">
        <f t="shared" si="130"/>
        <v>0</v>
      </c>
    </row>
    <row r="303" spans="1:48" x14ac:dyDescent="0.25">
      <c r="A303" s="10">
        <f t="shared" si="121"/>
        <v>14</v>
      </c>
      <c r="B303" s="3" t="s">
        <v>53</v>
      </c>
      <c r="C303" s="21" t="s">
        <v>63</v>
      </c>
      <c r="D303" s="75"/>
      <c r="E303" s="75"/>
      <c r="F303" s="75"/>
      <c r="G303" s="76"/>
      <c r="H303" s="77">
        <f t="shared" si="122"/>
        <v>0</v>
      </c>
      <c r="I303" s="75"/>
      <c r="J303" s="75"/>
      <c r="K303" s="75"/>
      <c r="L303" s="76"/>
      <c r="M303" s="77">
        <f t="shared" si="123"/>
        <v>0</v>
      </c>
      <c r="N303" s="75"/>
      <c r="O303" s="75"/>
      <c r="P303" s="75"/>
      <c r="Q303" s="76"/>
      <c r="R303" s="77">
        <f t="shared" si="124"/>
        <v>0</v>
      </c>
      <c r="S303" s="75"/>
      <c r="T303" s="75"/>
      <c r="U303" s="75"/>
      <c r="V303" s="76"/>
      <c r="W303" s="77">
        <f t="shared" si="125"/>
        <v>0</v>
      </c>
      <c r="X303" s="11"/>
      <c r="Y303" s="11"/>
      <c r="Z303" s="11"/>
      <c r="AA303" s="12"/>
      <c r="AB303" s="16">
        <f t="shared" si="126"/>
        <v>0</v>
      </c>
      <c r="AC303" s="11"/>
      <c r="AD303" s="11"/>
      <c r="AE303" s="11"/>
      <c r="AF303" s="12"/>
      <c r="AG303" s="16">
        <f t="shared" si="127"/>
        <v>0</v>
      </c>
      <c r="AH303" s="11"/>
      <c r="AI303" s="11"/>
      <c r="AJ303" s="11"/>
      <c r="AK303" s="12"/>
      <c r="AL303" s="16">
        <f t="shared" si="128"/>
        <v>0</v>
      </c>
      <c r="AM303" s="11"/>
      <c r="AN303" s="11"/>
      <c r="AO303" s="11"/>
      <c r="AP303" s="12"/>
      <c r="AQ303" s="16">
        <f t="shared" si="129"/>
        <v>0</v>
      </c>
      <c r="AR303" s="11"/>
      <c r="AS303" s="11"/>
      <c r="AT303" s="11"/>
      <c r="AU303" s="12"/>
      <c r="AV303" s="25">
        <f t="shared" si="130"/>
        <v>0</v>
      </c>
    </row>
    <row r="304" spans="1:48" x14ac:dyDescent="0.25">
      <c r="A304" s="10">
        <f t="shared" si="121"/>
        <v>14</v>
      </c>
      <c r="B304" s="3" t="s">
        <v>54</v>
      </c>
      <c r="C304" s="21" t="s">
        <v>63</v>
      </c>
      <c r="D304" s="75"/>
      <c r="E304" s="75"/>
      <c r="F304" s="75"/>
      <c r="G304" s="76"/>
      <c r="H304" s="77">
        <f t="shared" si="122"/>
        <v>0</v>
      </c>
      <c r="I304" s="75"/>
      <c r="J304" s="75"/>
      <c r="K304" s="75"/>
      <c r="L304" s="76"/>
      <c r="M304" s="77">
        <f t="shared" si="123"/>
        <v>0</v>
      </c>
      <c r="N304" s="75"/>
      <c r="O304" s="75"/>
      <c r="P304" s="75"/>
      <c r="Q304" s="76"/>
      <c r="R304" s="77">
        <f t="shared" si="124"/>
        <v>0</v>
      </c>
      <c r="S304" s="75"/>
      <c r="T304" s="75"/>
      <c r="U304" s="75"/>
      <c r="V304" s="76"/>
      <c r="W304" s="77">
        <f t="shared" si="125"/>
        <v>0</v>
      </c>
      <c r="X304" s="11"/>
      <c r="Y304" s="11"/>
      <c r="Z304" s="11"/>
      <c r="AA304" s="12"/>
      <c r="AB304" s="16">
        <f t="shared" si="126"/>
        <v>0</v>
      </c>
      <c r="AC304" s="11"/>
      <c r="AD304" s="11"/>
      <c r="AE304" s="11"/>
      <c r="AF304" s="12"/>
      <c r="AG304" s="16">
        <f t="shared" si="127"/>
        <v>0</v>
      </c>
      <c r="AH304" s="11"/>
      <c r="AI304" s="11"/>
      <c r="AJ304" s="11"/>
      <c r="AK304" s="12"/>
      <c r="AL304" s="16">
        <f t="shared" si="128"/>
        <v>0</v>
      </c>
      <c r="AM304" s="11"/>
      <c r="AN304" s="11"/>
      <c r="AO304" s="11"/>
      <c r="AP304" s="12"/>
      <c r="AQ304" s="16">
        <f t="shared" si="129"/>
        <v>0</v>
      </c>
      <c r="AR304" s="11"/>
      <c r="AS304" s="11"/>
      <c r="AT304" s="11"/>
      <c r="AU304" s="12"/>
      <c r="AV304" s="25">
        <f t="shared" si="130"/>
        <v>0</v>
      </c>
    </row>
    <row r="305" spans="1:48" x14ac:dyDescent="0.25">
      <c r="A305" s="10">
        <f t="shared" si="121"/>
        <v>14</v>
      </c>
      <c r="B305" s="3" t="s">
        <v>23</v>
      </c>
      <c r="C305" s="21" t="s">
        <v>63</v>
      </c>
      <c r="D305" s="75"/>
      <c r="E305" s="75"/>
      <c r="F305" s="75"/>
      <c r="G305" s="76"/>
      <c r="H305" s="77">
        <f t="shared" si="122"/>
        <v>0</v>
      </c>
      <c r="I305" s="75"/>
      <c r="J305" s="75"/>
      <c r="K305" s="75"/>
      <c r="L305" s="76"/>
      <c r="M305" s="77">
        <f t="shared" si="123"/>
        <v>0</v>
      </c>
      <c r="N305" s="75"/>
      <c r="O305" s="75"/>
      <c r="P305" s="75"/>
      <c r="Q305" s="76"/>
      <c r="R305" s="77">
        <f t="shared" si="124"/>
        <v>0</v>
      </c>
      <c r="S305" s="75"/>
      <c r="T305" s="75"/>
      <c r="U305" s="75"/>
      <c r="V305" s="76"/>
      <c r="W305" s="77">
        <f t="shared" si="125"/>
        <v>0</v>
      </c>
      <c r="X305" s="11"/>
      <c r="Y305" s="11"/>
      <c r="Z305" s="11"/>
      <c r="AA305" s="12"/>
      <c r="AB305" s="16">
        <f t="shared" si="126"/>
        <v>0</v>
      </c>
      <c r="AC305" s="11"/>
      <c r="AD305" s="11"/>
      <c r="AE305" s="11"/>
      <c r="AF305" s="12"/>
      <c r="AG305" s="16">
        <f t="shared" si="127"/>
        <v>0</v>
      </c>
      <c r="AH305" s="11"/>
      <c r="AI305" s="11"/>
      <c r="AJ305" s="11"/>
      <c r="AK305" s="12"/>
      <c r="AL305" s="16">
        <f t="shared" si="128"/>
        <v>0</v>
      </c>
      <c r="AM305" s="11"/>
      <c r="AN305" s="11"/>
      <c r="AO305" s="11"/>
      <c r="AP305" s="12"/>
      <c r="AQ305" s="16">
        <f t="shared" si="129"/>
        <v>0</v>
      </c>
      <c r="AR305" s="11"/>
      <c r="AS305" s="11"/>
      <c r="AT305" s="11"/>
      <c r="AU305" s="12"/>
      <c r="AV305" s="25">
        <f t="shared" si="130"/>
        <v>0</v>
      </c>
    </row>
    <row r="306" spans="1:48" x14ac:dyDescent="0.25">
      <c r="A306" s="10">
        <f t="shared" si="121"/>
        <v>14</v>
      </c>
      <c r="B306" s="3" t="s">
        <v>8</v>
      </c>
      <c r="C306" s="21" t="s">
        <v>63</v>
      </c>
      <c r="D306" s="75"/>
      <c r="E306" s="75"/>
      <c r="F306" s="75"/>
      <c r="G306" s="76"/>
      <c r="H306" s="77">
        <f t="shared" si="122"/>
        <v>0</v>
      </c>
      <c r="I306" s="75"/>
      <c r="J306" s="75"/>
      <c r="K306" s="75"/>
      <c r="L306" s="76"/>
      <c r="M306" s="77">
        <f t="shared" si="123"/>
        <v>0</v>
      </c>
      <c r="N306" s="75"/>
      <c r="O306" s="75"/>
      <c r="P306" s="75"/>
      <c r="Q306" s="76"/>
      <c r="R306" s="77">
        <f t="shared" si="124"/>
        <v>0</v>
      </c>
      <c r="S306" s="75"/>
      <c r="T306" s="75"/>
      <c r="U306" s="75"/>
      <c r="V306" s="76"/>
      <c r="W306" s="77">
        <f t="shared" si="125"/>
        <v>0</v>
      </c>
      <c r="X306" s="11"/>
      <c r="Y306" s="11"/>
      <c r="Z306" s="11"/>
      <c r="AA306" s="12"/>
      <c r="AB306" s="16">
        <f t="shared" si="126"/>
        <v>0</v>
      </c>
      <c r="AC306" s="11"/>
      <c r="AD306" s="11"/>
      <c r="AE306" s="11"/>
      <c r="AF306" s="12"/>
      <c r="AG306" s="16">
        <f t="shared" si="127"/>
        <v>0</v>
      </c>
      <c r="AH306" s="11"/>
      <c r="AI306" s="11"/>
      <c r="AJ306" s="11"/>
      <c r="AK306" s="12"/>
      <c r="AL306" s="16">
        <f t="shared" si="128"/>
        <v>0</v>
      </c>
      <c r="AM306" s="11"/>
      <c r="AN306" s="11"/>
      <c r="AO306" s="11"/>
      <c r="AP306" s="12"/>
      <c r="AQ306" s="16">
        <f t="shared" si="129"/>
        <v>0</v>
      </c>
      <c r="AR306" s="11"/>
      <c r="AS306" s="11"/>
      <c r="AT306" s="11"/>
      <c r="AU306" s="12"/>
      <c r="AV306" s="25">
        <f t="shared" si="130"/>
        <v>0</v>
      </c>
    </row>
    <row r="307" spans="1:48" x14ac:dyDescent="0.25">
      <c r="A307" s="10">
        <f t="shared" si="121"/>
        <v>14</v>
      </c>
      <c r="B307" s="3" t="s">
        <v>9</v>
      </c>
      <c r="C307" s="21" t="s">
        <v>63</v>
      </c>
      <c r="D307" s="75"/>
      <c r="E307" s="75"/>
      <c r="F307" s="75"/>
      <c r="G307" s="76"/>
      <c r="H307" s="77">
        <f t="shared" si="122"/>
        <v>0</v>
      </c>
      <c r="I307" s="75"/>
      <c r="J307" s="75"/>
      <c r="K307" s="75"/>
      <c r="L307" s="76"/>
      <c r="M307" s="77">
        <f t="shared" si="123"/>
        <v>0</v>
      </c>
      <c r="N307" s="75"/>
      <c r="O307" s="75"/>
      <c r="P307" s="75"/>
      <c r="Q307" s="76"/>
      <c r="R307" s="77">
        <f t="shared" si="124"/>
        <v>0</v>
      </c>
      <c r="S307" s="75"/>
      <c r="T307" s="75"/>
      <c r="U307" s="75"/>
      <c r="V307" s="76"/>
      <c r="W307" s="77">
        <f t="shared" si="125"/>
        <v>0</v>
      </c>
      <c r="X307" s="11"/>
      <c r="Y307" s="11"/>
      <c r="Z307" s="11"/>
      <c r="AA307" s="12"/>
      <c r="AB307" s="16">
        <f t="shared" si="126"/>
        <v>0</v>
      </c>
      <c r="AC307" s="11"/>
      <c r="AD307" s="11"/>
      <c r="AE307" s="11"/>
      <c r="AF307" s="12"/>
      <c r="AG307" s="16">
        <f t="shared" si="127"/>
        <v>0</v>
      </c>
      <c r="AH307" s="11"/>
      <c r="AI307" s="11"/>
      <c r="AJ307" s="11"/>
      <c r="AK307" s="12"/>
      <c r="AL307" s="16">
        <f t="shared" si="128"/>
        <v>0</v>
      </c>
      <c r="AM307" s="11"/>
      <c r="AN307" s="11"/>
      <c r="AO307" s="11"/>
      <c r="AP307" s="12"/>
      <c r="AQ307" s="16">
        <f t="shared" si="129"/>
        <v>0</v>
      </c>
      <c r="AR307" s="11"/>
      <c r="AS307" s="11"/>
      <c r="AT307" s="11"/>
      <c r="AU307" s="12"/>
      <c r="AV307" s="25">
        <f t="shared" si="130"/>
        <v>0</v>
      </c>
    </row>
    <row r="308" spans="1:48" x14ac:dyDescent="0.25">
      <c r="A308" s="10">
        <f t="shared" si="121"/>
        <v>14</v>
      </c>
      <c r="B308" s="3" t="s">
        <v>10</v>
      </c>
      <c r="C308" s="21" t="s">
        <v>63</v>
      </c>
      <c r="D308" s="75"/>
      <c r="E308" s="75"/>
      <c r="F308" s="75"/>
      <c r="G308" s="76"/>
      <c r="H308" s="77">
        <f t="shared" si="122"/>
        <v>0</v>
      </c>
      <c r="I308" s="75"/>
      <c r="J308" s="75"/>
      <c r="K308" s="75"/>
      <c r="L308" s="76"/>
      <c r="M308" s="77">
        <f t="shared" si="123"/>
        <v>0</v>
      </c>
      <c r="N308" s="75"/>
      <c r="O308" s="75"/>
      <c r="P308" s="75"/>
      <c r="Q308" s="76"/>
      <c r="R308" s="77">
        <f t="shared" si="124"/>
        <v>0</v>
      </c>
      <c r="S308" s="75"/>
      <c r="T308" s="75"/>
      <c r="U308" s="75"/>
      <c r="V308" s="76"/>
      <c r="W308" s="77">
        <f t="shared" si="125"/>
        <v>0</v>
      </c>
      <c r="X308" s="11"/>
      <c r="Y308" s="11"/>
      <c r="Z308" s="11"/>
      <c r="AA308" s="12"/>
      <c r="AB308" s="16">
        <f t="shared" si="126"/>
        <v>0</v>
      </c>
      <c r="AC308" s="11"/>
      <c r="AD308" s="11"/>
      <c r="AE308" s="11"/>
      <c r="AF308" s="12"/>
      <c r="AG308" s="16">
        <f t="shared" si="127"/>
        <v>0</v>
      </c>
      <c r="AH308" s="11"/>
      <c r="AI308" s="11"/>
      <c r="AJ308" s="11"/>
      <c r="AK308" s="12"/>
      <c r="AL308" s="16">
        <f t="shared" si="128"/>
        <v>0</v>
      </c>
      <c r="AM308" s="11"/>
      <c r="AN308" s="11"/>
      <c r="AO308" s="11"/>
      <c r="AP308" s="12"/>
      <c r="AQ308" s="16">
        <f t="shared" si="129"/>
        <v>0</v>
      </c>
      <c r="AR308" s="11"/>
      <c r="AS308" s="11"/>
      <c r="AT308" s="11"/>
      <c r="AU308" s="12"/>
      <c r="AV308" s="25">
        <f t="shared" si="130"/>
        <v>0</v>
      </c>
    </row>
    <row r="309" spans="1:48" x14ac:dyDescent="0.25">
      <c r="A309" s="10">
        <f t="shared" si="121"/>
        <v>14</v>
      </c>
      <c r="B309" s="3" t="s">
        <v>55</v>
      </c>
      <c r="C309" s="21" t="s">
        <v>63</v>
      </c>
      <c r="D309" s="75"/>
      <c r="E309" s="75"/>
      <c r="F309" s="75"/>
      <c r="G309" s="76"/>
      <c r="H309" s="77">
        <f t="shared" si="122"/>
        <v>0</v>
      </c>
      <c r="I309" s="75"/>
      <c r="J309" s="75"/>
      <c r="K309" s="75"/>
      <c r="L309" s="76"/>
      <c r="M309" s="77">
        <f t="shared" si="123"/>
        <v>0</v>
      </c>
      <c r="N309" s="75"/>
      <c r="O309" s="75"/>
      <c r="P309" s="75"/>
      <c r="Q309" s="76"/>
      <c r="R309" s="77">
        <f t="shared" si="124"/>
        <v>0</v>
      </c>
      <c r="S309" s="75"/>
      <c r="T309" s="75"/>
      <c r="U309" s="75"/>
      <c r="V309" s="76"/>
      <c r="W309" s="77">
        <f t="shared" si="125"/>
        <v>0</v>
      </c>
      <c r="X309" s="11"/>
      <c r="Y309" s="11"/>
      <c r="Z309" s="11"/>
      <c r="AA309" s="12"/>
      <c r="AB309" s="16">
        <f t="shared" si="126"/>
        <v>0</v>
      </c>
      <c r="AC309" s="11"/>
      <c r="AD309" s="11"/>
      <c r="AE309" s="11"/>
      <c r="AF309" s="12"/>
      <c r="AG309" s="16">
        <f t="shared" si="127"/>
        <v>0</v>
      </c>
      <c r="AH309" s="11"/>
      <c r="AI309" s="11"/>
      <c r="AJ309" s="11"/>
      <c r="AK309" s="12"/>
      <c r="AL309" s="16">
        <f t="shared" si="128"/>
        <v>0</v>
      </c>
      <c r="AM309" s="11"/>
      <c r="AN309" s="11"/>
      <c r="AO309" s="11"/>
      <c r="AP309" s="12"/>
      <c r="AQ309" s="16">
        <f t="shared" si="129"/>
        <v>0</v>
      </c>
      <c r="AR309" s="11"/>
      <c r="AS309" s="11"/>
      <c r="AT309" s="11"/>
      <c r="AU309" s="12"/>
      <c r="AV309" s="25">
        <f t="shared" si="130"/>
        <v>0</v>
      </c>
    </row>
    <row r="310" spans="1:48" x14ac:dyDescent="0.25">
      <c r="A310" s="10">
        <f t="shared" si="121"/>
        <v>14</v>
      </c>
      <c r="B310" s="22" t="s">
        <v>34</v>
      </c>
      <c r="C310" s="21" t="s">
        <v>63</v>
      </c>
      <c r="D310" s="78"/>
      <c r="E310" s="78"/>
      <c r="F310" s="78"/>
      <c r="G310" s="79"/>
      <c r="H310" s="80">
        <f t="shared" si="122"/>
        <v>0</v>
      </c>
      <c r="I310" s="78"/>
      <c r="J310" s="78"/>
      <c r="K310" s="78"/>
      <c r="L310" s="79"/>
      <c r="M310" s="80">
        <f t="shared" si="123"/>
        <v>0</v>
      </c>
      <c r="N310" s="78"/>
      <c r="O310" s="78"/>
      <c r="P310" s="78"/>
      <c r="Q310" s="79"/>
      <c r="R310" s="80">
        <f t="shared" si="124"/>
        <v>0</v>
      </c>
      <c r="S310" s="78"/>
      <c r="T310" s="78"/>
      <c r="U310" s="78"/>
      <c r="V310" s="79"/>
      <c r="W310" s="80">
        <f t="shared" si="125"/>
        <v>0</v>
      </c>
      <c r="X310" s="13"/>
      <c r="Y310" s="13"/>
      <c r="Z310" s="13"/>
      <c r="AA310" s="14"/>
      <c r="AB310" s="17">
        <f t="shared" si="126"/>
        <v>0</v>
      </c>
      <c r="AC310" s="13"/>
      <c r="AD310" s="13"/>
      <c r="AE310" s="13"/>
      <c r="AF310" s="14"/>
      <c r="AG310" s="17">
        <f t="shared" si="127"/>
        <v>0</v>
      </c>
      <c r="AH310" s="13"/>
      <c r="AI310" s="13"/>
      <c r="AJ310" s="13"/>
      <c r="AK310" s="14"/>
      <c r="AL310" s="17">
        <f t="shared" si="128"/>
        <v>0</v>
      </c>
      <c r="AM310" s="13"/>
      <c r="AN310" s="13"/>
      <c r="AO310" s="13"/>
      <c r="AP310" s="14"/>
      <c r="AQ310" s="17">
        <f t="shared" si="129"/>
        <v>0</v>
      </c>
      <c r="AR310" s="13"/>
      <c r="AS310" s="13"/>
      <c r="AT310" s="13"/>
      <c r="AU310" s="14"/>
      <c r="AV310" s="26">
        <f t="shared" si="130"/>
        <v>0</v>
      </c>
    </row>
    <row r="311" spans="1:48" x14ac:dyDescent="0.25">
      <c r="A311" s="10">
        <f t="shared" si="121"/>
        <v>14</v>
      </c>
      <c r="B311" s="27"/>
      <c r="C311" s="28"/>
      <c r="D311" s="81"/>
      <c r="E311" s="82"/>
      <c r="F311" s="82"/>
      <c r="G311" s="82"/>
      <c r="H311" s="83">
        <f>SUM(H291:H310)</f>
        <v>0</v>
      </c>
      <c r="I311" s="82"/>
      <c r="J311" s="82"/>
      <c r="K311" s="82"/>
      <c r="L311" s="82"/>
      <c r="M311" s="83">
        <f>SUM(M291:M310)</f>
        <v>0</v>
      </c>
      <c r="N311" s="82"/>
      <c r="O311" s="82"/>
      <c r="P311" s="82"/>
      <c r="Q311" s="82"/>
      <c r="R311" s="83">
        <f>SUM(R291:R310)</f>
        <v>0</v>
      </c>
      <c r="S311" s="82"/>
      <c r="T311" s="82"/>
      <c r="U311" s="82"/>
      <c r="V311" s="82"/>
      <c r="W311" s="83">
        <f>SUM(W291:W310)</f>
        <v>0</v>
      </c>
      <c r="X311" s="29"/>
      <c r="Y311" s="29"/>
      <c r="Z311" s="29"/>
      <c r="AA311" s="29"/>
      <c r="AB311" s="30">
        <f>SUM(AB291:AB310)</f>
        <v>0</v>
      </c>
      <c r="AC311" s="29"/>
      <c r="AD311" s="29"/>
      <c r="AE311" s="29"/>
      <c r="AF311" s="29"/>
      <c r="AG311" s="30">
        <f>SUM(AG291:AG310)</f>
        <v>0</v>
      </c>
      <c r="AH311" s="29"/>
      <c r="AI311" s="29"/>
      <c r="AJ311" s="29"/>
      <c r="AK311" s="29"/>
      <c r="AL311" s="30">
        <f>SUM(AL291:AL310)</f>
        <v>0</v>
      </c>
      <c r="AM311" s="29"/>
      <c r="AN311" s="29"/>
      <c r="AO311" s="29"/>
      <c r="AP311" s="29"/>
      <c r="AQ311" s="30">
        <f>SUM(AQ291:AQ310)</f>
        <v>0</v>
      </c>
      <c r="AR311" s="29"/>
      <c r="AS311" s="29"/>
      <c r="AT311" s="29"/>
      <c r="AU311" s="29"/>
      <c r="AV311" s="30">
        <f>SUM(AV291:AV310)</f>
        <v>0</v>
      </c>
    </row>
    <row r="312" spans="1:48" x14ac:dyDescent="0.25">
      <c r="A312" s="10">
        <f t="shared" si="121"/>
        <v>14</v>
      </c>
      <c r="B312" s="115" t="str">
        <f>"Буква (или иное название) класса "&amp;A578&amp;":"</f>
        <v>Буква (или иное название) класса 27:</v>
      </c>
      <c r="C312" s="116"/>
      <c r="D312" s="106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</row>
    <row r="313" spans="1:48" x14ac:dyDescent="0.25">
      <c r="A313" s="10">
        <f t="shared" si="121"/>
        <v>14</v>
      </c>
      <c r="B313" s="3" t="s">
        <v>0</v>
      </c>
      <c r="C313" s="21" t="s">
        <v>63</v>
      </c>
      <c r="D313" s="75"/>
      <c r="E313" s="75"/>
      <c r="F313" s="75"/>
      <c r="G313" s="76"/>
      <c r="H313" s="77">
        <f t="shared" ref="H313:H332" si="131">COUNTA(D313:G313)</f>
        <v>0</v>
      </c>
      <c r="I313" s="75"/>
      <c r="J313" s="75"/>
      <c r="K313" s="75"/>
      <c r="L313" s="76"/>
      <c r="M313" s="77">
        <f t="shared" ref="M313:M332" si="132">COUNTA(I313:L313)</f>
        <v>0</v>
      </c>
      <c r="N313" s="75"/>
      <c r="O313" s="75"/>
      <c r="P313" s="75"/>
      <c r="Q313" s="76"/>
      <c r="R313" s="77">
        <f t="shared" ref="R313:R332" si="133">COUNTA(N313:Q313)</f>
        <v>0</v>
      </c>
      <c r="S313" s="75"/>
      <c r="T313" s="75"/>
      <c r="U313" s="75"/>
      <c r="V313" s="76"/>
      <c r="W313" s="77">
        <f t="shared" ref="W313:W332" si="134">COUNTA(S313:V313)</f>
        <v>0</v>
      </c>
      <c r="X313" s="11"/>
      <c r="Y313" s="11"/>
      <c r="Z313" s="11"/>
      <c r="AA313" s="12"/>
      <c r="AB313" s="16">
        <f t="shared" ref="AB313:AB332" si="135">COUNTA(X313:AA313)</f>
        <v>0</v>
      </c>
      <c r="AC313" s="11"/>
      <c r="AD313" s="11"/>
      <c r="AE313" s="11"/>
      <c r="AF313" s="12"/>
      <c r="AG313" s="16">
        <f t="shared" ref="AG313:AG332" si="136">COUNTA(AC313:AF313)</f>
        <v>0</v>
      </c>
      <c r="AH313" s="11"/>
      <c r="AI313" s="11"/>
      <c r="AJ313" s="11"/>
      <c r="AK313" s="12"/>
      <c r="AL313" s="16">
        <f t="shared" ref="AL313:AL332" si="137">COUNTA(AH313:AK313)</f>
        <v>0</v>
      </c>
      <c r="AM313" s="11"/>
      <c r="AN313" s="11"/>
      <c r="AO313" s="11"/>
      <c r="AP313" s="12"/>
      <c r="AQ313" s="16">
        <f t="shared" ref="AQ313:AQ332" si="138">COUNTA(AM313:AP313)</f>
        <v>0</v>
      </c>
      <c r="AR313" s="11"/>
      <c r="AS313" s="11"/>
      <c r="AT313" s="11"/>
      <c r="AU313" s="12"/>
      <c r="AV313" s="25">
        <f t="shared" ref="AV313:AV332" si="139">COUNTA(AR313:AU313)</f>
        <v>0</v>
      </c>
    </row>
    <row r="314" spans="1:48" x14ac:dyDescent="0.25">
      <c r="A314" s="10">
        <f t="shared" si="121"/>
        <v>15</v>
      </c>
      <c r="B314" s="3" t="s">
        <v>45</v>
      </c>
      <c r="C314" s="21" t="s">
        <v>63</v>
      </c>
      <c r="D314" s="75"/>
      <c r="E314" s="75"/>
      <c r="F314" s="75"/>
      <c r="G314" s="76"/>
      <c r="H314" s="77">
        <f t="shared" si="131"/>
        <v>0</v>
      </c>
      <c r="I314" s="75"/>
      <c r="J314" s="75"/>
      <c r="K314" s="75"/>
      <c r="L314" s="76"/>
      <c r="M314" s="77">
        <f t="shared" si="132"/>
        <v>0</v>
      </c>
      <c r="N314" s="75"/>
      <c r="O314" s="75"/>
      <c r="P314" s="75"/>
      <c r="Q314" s="76"/>
      <c r="R314" s="77">
        <f t="shared" si="133"/>
        <v>0</v>
      </c>
      <c r="S314" s="75"/>
      <c r="T314" s="75"/>
      <c r="U314" s="75"/>
      <c r="V314" s="76"/>
      <c r="W314" s="77">
        <f t="shared" si="134"/>
        <v>0</v>
      </c>
      <c r="X314" s="11"/>
      <c r="Y314" s="11"/>
      <c r="Z314" s="11"/>
      <c r="AA314" s="12"/>
      <c r="AB314" s="16">
        <f t="shared" si="135"/>
        <v>0</v>
      </c>
      <c r="AC314" s="11"/>
      <c r="AD314" s="11"/>
      <c r="AE314" s="11"/>
      <c r="AF314" s="12"/>
      <c r="AG314" s="16">
        <f t="shared" si="136"/>
        <v>0</v>
      </c>
      <c r="AH314" s="11"/>
      <c r="AI314" s="11"/>
      <c r="AJ314" s="11"/>
      <c r="AK314" s="12"/>
      <c r="AL314" s="16">
        <f t="shared" si="137"/>
        <v>0</v>
      </c>
      <c r="AM314" s="11"/>
      <c r="AN314" s="11"/>
      <c r="AO314" s="11"/>
      <c r="AP314" s="12"/>
      <c r="AQ314" s="16">
        <f t="shared" si="138"/>
        <v>0</v>
      </c>
      <c r="AR314" s="11"/>
      <c r="AS314" s="11"/>
      <c r="AT314" s="11"/>
      <c r="AU314" s="12"/>
      <c r="AV314" s="25">
        <f t="shared" si="139"/>
        <v>0</v>
      </c>
    </row>
    <row r="315" spans="1:48" x14ac:dyDescent="0.25">
      <c r="A315" s="10">
        <f t="shared" si="121"/>
        <v>15</v>
      </c>
      <c r="B315" s="3" t="s">
        <v>2</v>
      </c>
      <c r="C315" s="21" t="s">
        <v>63</v>
      </c>
      <c r="D315" s="75"/>
      <c r="E315" s="75"/>
      <c r="F315" s="75"/>
      <c r="G315" s="76"/>
      <c r="H315" s="77">
        <f t="shared" si="131"/>
        <v>0</v>
      </c>
      <c r="I315" s="75"/>
      <c r="J315" s="75"/>
      <c r="K315" s="75"/>
      <c r="L315" s="76"/>
      <c r="M315" s="77">
        <f t="shared" si="132"/>
        <v>0</v>
      </c>
      <c r="N315" s="75"/>
      <c r="O315" s="75"/>
      <c r="P315" s="75"/>
      <c r="Q315" s="76"/>
      <c r="R315" s="77">
        <f t="shared" si="133"/>
        <v>0</v>
      </c>
      <c r="S315" s="75"/>
      <c r="T315" s="75"/>
      <c r="U315" s="75"/>
      <c r="V315" s="76"/>
      <c r="W315" s="77">
        <f t="shared" si="134"/>
        <v>0</v>
      </c>
      <c r="X315" s="11"/>
      <c r="Y315" s="11"/>
      <c r="Z315" s="11"/>
      <c r="AA315" s="12"/>
      <c r="AB315" s="16">
        <f t="shared" si="135"/>
        <v>0</v>
      </c>
      <c r="AC315" s="11"/>
      <c r="AD315" s="11"/>
      <c r="AE315" s="11"/>
      <c r="AF315" s="12"/>
      <c r="AG315" s="16">
        <f t="shared" si="136"/>
        <v>0</v>
      </c>
      <c r="AH315" s="11"/>
      <c r="AI315" s="11"/>
      <c r="AJ315" s="11"/>
      <c r="AK315" s="12"/>
      <c r="AL315" s="16">
        <f t="shared" si="137"/>
        <v>0</v>
      </c>
      <c r="AM315" s="11"/>
      <c r="AN315" s="11"/>
      <c r="AO315" s="11"/>
      <c r="AP315" s="12"/>
      <c r="AQ315" s="16">
        <f t="shared" si="138"/>
        <v>0</v>
      </c>
      <c r="AR315" s="11"/>
      <c r="AS315" s="11"/>
      <c r="AT315" s="11"/>
      <c r="AU315" s="12"/>
      <c r="AV315" s="25">
        <f t="shared" si="139"/>
        <v>0</v>
      </c>
    </row>
    <row r="316" spans="1:48" x14ac:dyDescent="0.25">
      <c r="A316" s="10">
        <f t="shared" si="121"/>
        <v>15</v>
      </c>
      <c r="B316" s="3" t="s">
        <v>46</v>
      </c>
      <c r="C316" s="21" t="s">
        <v>63</v>
      </c>
      <c r="D316" s="75"/>
      <c r="E316" s="75"/>
      <c r="F316" s="75"/>
      <c r="G316" s="76"/>
      <c r="H316" s="77">
        <f t="shared" si="131"/>
        <v>0</v>
      </c>
      <c r="I316" s="75"/>
      <c r="J316" s="75"/>
      <c r="K316" s="75"/>
      <c r="L316" s="76"/>
      <c r="M316" s="77">
        <f t="shared" si="132"/>
        <v>0</v>
      </c>
      <c r="N316" s="75"/>
      <c r="O316" s="75"/>
      <c r="P316" s="75"/>
      <c r="Q316" s="76"/>
      <c r="R316" s="77">
        <f t="shared" si="133"/>
        <v>0</v>
      </c>
      <c r="S316" s="75"/>
      <c r="T316" s="75"/>
      <c r="U316" s="75"/>
      <c r="V316" s="76"/>
      <c r="W316" s="77">
        <f t="shared" si="134"/>
        <v>0</v>
      </c>
      <c r="X316" s="11"/>
      <c r="Y316" s="11"/>
      <c r="Z316" s="11"/>
      <c r="AA316" s="12"/>
      <c r="AB316" s="16">
        <f t="shared" si="135"/>
        <v>0</v>
      </c>
      <c r="AC316" s="11"/>
      <c r="AD316" s="11"/>
      <c r="AE316" s="11"/>
      <c r="AF316" s="12"/>
      <c r="AG316" s="16">
        <f t="shared" si="136"/>
        <v>0</v>
      </c>
      <c r="AH316" s="11"/>
      <c r="AI316" s="11"/>
      <c r="AJ316" s="11"/>
      <c r="AK316" s="12"/>
      <c r="AL316" s="16">
        <f t="shared" si="137"/>
        <v>0</v>
      </c>
      <c r="AM316" s="11"/>
      <c r="AN316" s="11"/>
      <c r="AO316" s="11"/>
      <c r="AP316" s="12"/>
      <c r="AQ316" s="16">
        <f t="shared" si="138"/>
        <v>0</v>
      </c>
      <c r="AR316" s="11"/>
      <c r="AS316" s="11"/>
      <c r="AT316" s="11"/>
      <c r="AU316" s="12"/>
      <c r="AV316" s="25">
        <f t="shared" si="139"/>
        <v>0</v>
      </c>
    </row>
    <row r="317" spans="1:48" x14ac:dyDescent="0.25">
      <c r="A317" s="10">
        <f t="shared" si="121"/>
        <v>15</v>
      </c>
      <c r="B317" s="3" t="s">
        <v>4</v>
      </c>
      <c r="C317" s="21" t="s">
        <v>63</v>
      </c>
      <c r="D317" s="75"/>
      <c r="E317" s="75"/>
      <c r="F317" s="75"/>
      <c r="G317" s="76"/>
      <c r="H317" s="77">
        <f t="shared" si="131"/>
        <v>0</v>
      </c>
      <c r="I317" s="75"/>
      <c r="J317" s="75"/>
      <c r="K317" s="75"/>
      <c r="L317" s="76"/>
      <c r="M317" s="77">
        <f t="shared" si="132"/>
        <v>0</v>
      </c>
      <c r="N317" s="75"/>
      <c r="O317" s="75"/>
      <c r="P317" s="75"/>
      <c r="Q317" s="76"/>
      <c r="R317" s="77">
        <f t="shared" si="133"/>
        <v>0</v>
      </c>
      <c r="S317" s="75"/>
      <c r="T317" s="75"/>
      <c r="U317" s="75"/>
      <c r="V317" s="76"/>
      <c r="W317" s="77">
        <f t="shared" si="134"/>
        <v>0</v>
      </c>
      <c r="X317" s="11"/>
      <c r="Y317" s="11"/>
      <c r="Z317" s="11"/>
      <c r="AA317" s="12"/>
      <c r="AB317" s="16">
        <f t="shared" si="135"/>
        <v>0</v>
      </c>
      <c r="AC317" s="11"/>
      <c r="AD317" s="11"/>
      <c r="AE317" s="11"/>
      <c r="AF317" s="12"/>
      <c r="AG317" s="16">
        <f t="shared" si="136"/>
        <v>0</v>
      </c>
      <c r="AH317" s="11"/>
      <c r="AI317" s="11"/>
      <c r="AJ317" s="11"/>
      <c r="AK317" s="12"/>
      <c r="AL317" s="16">
        <f t="shared" si="137"/>
        <v>0</v>
      </c>
      <c r="AM317" s="11"/>
      <c r="AN317" s="11"/>
      <c r="AO317" s="11"/>
      <c r="AP317" s="12"/>
      <c r="AQ317" s="16">
        <f t="shared" si="138"/>
        <v>0</v>
      </c>
      <c r="AR317" s="11"/>
      <c r="AS317" s="11"/>
      <c r="AT317" s="11"/>
      <c r="AU317" s="12"/>
      <c r="AV317" s="25">
        <f t="shared" si="139"/>
        <v>0</v>
      </c>
    </row>
    <row r="318" spans="1:48" x14ac:dyDescent="0.25">
      <c r="A318" s="10">
        <f t="shared" si="121"/>
        <v>15</v>
      </c>
      <c r="B318" s="3" t="s">
        <v>47</v>
      </c>
      <c r="C318" s="21" t="s">
        <v>63</v>
      </c>
      <c r="D318" s="75"/>
      <c r="E318" s="75"/>
      <c r="F318" s="75"/>
      <c r="G318" s="76"/>
      <c r="H318" s="77">
        <f t="shared" si="131"/>
        <v>0</v>
      </c>
      <c r="I318" s="75"/>
      <c r="J318" s="75"/>
      <c r="K318" s="75"/>
      <c r="L318" s="76"/>
      <c r="M318" s="77">
        <f t="shared" si="132"/>
        <v>0</v>
      </c>
      <c r="N318" s="75"/>
      <c r="O318" s="75"/>
      <c r="P318" s="75"/>
      <c r="Q318" s="76"/>
      <c r="R318" s="77">
        <f t="shared" si="133"/>
        <v>0</v>
      </c>
      <c r="S318" s="75"/>
      <c r="T318" s="75"/>
      <c r="U318" s="75"/>
      <c r="V318" s="76"/>
      <c r="W318" s="77">
        <f t="shared" si="134"/>
        <v>0</v>
      </c>
      <c r="X318" s="11"/>
      <c r="Y318" s="11"/>
      <c r="Z318" s="11"/>
      <c r="AA318" s="12"/>
      <c r="AB318" s="16">
        <f t="shared" si="135"/>
        <v>0</v>
      </c>
      <c r="AC318" s="11"/>
      <c r="AD318" s="11"/>
      <c r="AE318" s="11"/>
      <c r="AF318" s="12"/>
      <c r="AG318" s="16">
        <f t="shared" si="136"/>
        <v>0</v>
      </c>
      <c r="AH318" s="11"/>
      <c r="AI318" s="11"/>
      <c r="AJ318" s="11"/>
      <c r="AK318" s="12"/>
      <c r="AL318" s="16">
        <f t="shared" si="137"/>
        <v>0</v>
      </c>
      <c r="AM318" s="11"/>
      <c r="AN318" s="11"/>
      <c r="AO318" s="11"/>
      <c r="AP318" s="12"/>
      <c r="AQ318" s="16">
        <f t="shared" si="138"/>
        <v>0</v>
      </c>
      <c r="AR318" s="11"/>
      <c r="AS318" s="11"/>
      <c r="AT318" s="11"/>
      <c r="AU318" s="12"/>
      <c r="AV318" s="25">
        <f t="shared" si="139"/>
        <v>0</v>
      </c>
    </row>
    <row r="319" spans="1:48" x14ac:dyDescent="0.25">
      <c r="A319" s="10">
        <f t="shared" si="121"/>
        <v>15</v>
      </c>
      <c r="B319" s="3" t="s">
        <v>5</v>
      </c>
      <c r="C319" s="21" t="s">
        <v>63</v>
      </c>
      <c r="D319" s="75"/>
      <c r="E319" s="75"/>
      <c r="F319" s="75"/>
      <c r="G319" s="76"/>
      <c r="H319" s="77">
        <f t="shared" si="131"/>
        <v>0</v>
      </c>
      <c r="I319" s="75"/>
      <c r="J319" s="75"/>
      <c r="K319" s="75"/>
      <c r="L319" s="76"/>
      <c r="M319" s="77">
        <f t="shared" si="132"/>
        <v>0</v>
      </c>
      <c r="N319" s="75"/>
      <c r="O319" s="75"/>
      <c r="P319" s="75"/>
      <c r="Q319" s="76"/>
      <c r="R319" s="77">
        <f t="shared" si="133"/>
        <v>0</v>
      </c>
      <c r="S319" s="75"/>
      <c r="T319" s="75"/>
      <c r="U319" s="75"/>
      <c r="V319" s="76"/>
      <c r="W319" s="77">
        <f t="shared" si="134"/>
        <v>0</v>
      </c>
      <c r="X319" s="11"/>
      <c r="Y319" s="11"/>
      <c r="Z319" s="11"/>
      <c r="AA319" s="12"/>
      <c r="AB319" s="16">
        <f t="shared" si="135"/>
        <v>0</v>
      </c>
      <c r="AC319" s="11"/>
      <c r="AD319" s="11"/>
      <c r="AE319" s="11"/>
      <c r="AF319" s="12"/>
      <c r="AG319" s="16">
        <f t="shared" si="136"/>
        <v>0</v>
      </c>
      <c r="AH319" s="11"/>
      <c r="AI319" s="11"/>
      <c r="AJ319" s="11"/>
      <c r="AK319" s="12"/>
      <c r="AL319" s="16">
        <f t="shared" si="137"/>
        <v>0</v>
      </c>
      <c r="AM319" s="11"/>
      <c r="AN319" s="11"/>
      <c r="AO319" s="11"/>
      <c r="AP319" s="12"/>
      <c r="AQ319" s="16">
        <f t="shared" si="138"/>
        <v>0</v>
      </c>
      <c r="AR319" s="11"/>
      <c r="AS319" s="11"/>
      <c r="AT319" s="11"/>
      <c r="AU319" s="12"/>
      <c r="AV319" s="25">
        <f t="shared" si="139"/>
        <v>0</v>
      </c>
    </row>
    <row r="320" spans="1:48" x14ac:dyDescent="0.25">
      <c r="A320" s="10">
        <f t="shared" si="121"/>
        <v>15</v>
      </c>
      <c r="B320" s="3" t="s">
        <v>48</v>
      </c>
      <c r="C320" s="21" t="s">
        <v>63</v>
      </c>
      <c r="D320" s="75"/>
      <c r="E320" s="75"/>
      <c r="F320" s="75"/>
      <c r="G320" s="76"/>
      <c r="H320" s="77">
        <f t="shared" si="131"/>
        <v>0</v>
      </c>
      <c r="I320" s="75"/>
      <c r="J320" s="75"/>
      <c r="K320" s="75"/>
      <c r="L320" s="76"/>
      <c r="M320" s="77">
        <f t="shared" si="132"/>
        <v>0</v>
      </c>
      <c r="N320" s="75"/>
      <c r="O320" s="75"/>
      <c r="P320" s="75"/>
      <c r="Q320" s="76"/>
      <c r="R320" s="77">
        <f t="shared" si="133"/>
        <v>0</v>
      </c>
      <c r="S320" s="75"/>
      <c r="T320" s="75"/>
      <c r="U320" s="75"/>
      <c r="V320" s="76"/>
      <c r="W320" s="77">
        <f t="shared" si="134"/>
        <v>0</v>
      </c>
      <c r="X320" s="11"/>
      <c r="Y320" s="11"/>
      <c r="Z320" s="11"/>
      <c r="AA320" s="12"/>
      <c r="AB320" s="16">
        <f t="shared" si="135"/>
        <v>0</v>
      </c>
      <c r="AC320" s="11"/>
      <c r="AD320" s="11"/>
      <c r="AE320" s="11"/>
      <c r="AF320" s="12"/>
      <c r="AG320" s="16">
        <f t="shared" si="136"/>
        <v>0</v>
      </c>
      <c r="AH320" s="11"/>
      <c r="AI320" s="11"/>
      <c r="AJ320" s="11"/>
      <c r="AK320" s="12"/>
      <c r="AL320" s="16">
        <f t="shared" si="137"/>
        <v>0</v>
      </c>
      <c r="AM320" s="11"/>
      <c r="AN320" s="11"/>
      <c r="AO320" s="11"/>
      <c r="AP320" s="12"/>
      <c r="AQ320" s="16">
        <f t="shared" si="138"/>
        <v>0</v>
      </c>
      <c r="AR320" s="11"/>
      <c r="AS320" s="11"/>
      <c r="AT320" s="11"/>
      <c r="AU320" s="12"/>
      <c r="AV320" s="25">
        <f t="shared" si="139"/>
        <v>0</v>
      </c>
    </row>
    <row r="321" spans="1:48" x14ac:dyDescent="0.25">
      <c r="A321" s="10">
        <f t="shared" si="121"/>
        <v>15</v>
      </c>
      <c r="B321" s="3" t="s">
        <v>49</v>
      </c>
      <c r="C321" s="21" t="s">
        <v>63</v>
      </c>
      <c r="D321" s="75"/>
      <c r="E321" s="75"/>
      <c r="F321" s="75"/>
      <c r="G321" s="76"/>
      <c r="H321" s="77">
        <f t="shared" si="131"/>
        <v>0</v>
      </c>
      <c r="I321" s="75"/>
      <c r="J321" s="75"/>
      <c r="K321" s="75"/>
      <c r="L321" s="76"/>
      <c r="M321" s="77">
        <f t="shared" si="132"/>
        <v>0</v>
      </c>
      <c r="N321" s="75"/>
      <c r="O321" s="75"/>
      <c r="P321" s="75"/>
      <c r="Q321" s="76"/>
      <c r="R321" s="77">
        <f t="shared" si="133"/>
        <v>0</v>
      </c>
      <c r="S321" s="75"/>
      <c r="T321" s="75"/>
      <c r="U321" s="75"/>
      <c r="V321" s="76"/>
      <c r="W321" s="77">
        <f t="shared" si="134"/>
        <v>0</v>
      </c>
      <c r="X321" s="11"/>
      <c r="Y321" s="11"/>
      <c r="Z321" s="11"/>
      <c r="AA321" s="12"/>
      <c r="AB321" s="16">
        <f t="shared" si="135"/>
        <v>0</v>
      </c>
      <c r="AC321" s="11"/>
      <c r="AD321" s="11"/>
      <c r="AE321" s="11"/>
      <c r="AF321" s="12"/>
      <c r="AG321" s="16">
        <f t="shared" si="136"/>
        <v>0</v>
      </c>
      <c r="AH321" s="11"/>
      <c r="AI321" s="11"/>
      <c r="AJ321" s="11"/>
      <c r="AK321" s="12"/>
      <c r="AL321" s="16">
        <f t="shared" si="137"/>
        <v>0</v>
      </c>
      <c r="AM321" s="11"/>
      <c r="AN321" s="11"/>
      <c r="AO321" s="11"/>
      <c r="AP321" s="12"/>
      <c r="AQ321" s="16">
        <f t="shared" si="138"/>
        <v>0</v>
      </c>
      <c r="AR321" s="11"/>
      <c r="AS321" s="11"/>
      <c r="AT321" s="11"/>
      <c r="AU321" s="12"/>
      <c r="AV321" s="25">
        <f t="shared" si="139"/>
        <v>0</v>
      </c>
    </row>
    <row r="322" spans="1:48" x14ac:dyDescent="0.25">
      <c r="A322" s="10">
        <f t="shared" si="121"/>
        <v>15</v>
      </c>
      <c r="B322" s="3" t="s">
        <v>50</v>
      </c>
      <c r="C322" s="21" t="s">
        <v>63</v>
      </c>
      <c r="D322" s="75"/>
      <c r="E322" s="75"/>
      <c r="F322" s="75"/>
      <c r="G322" s="76"/>
      <c r="H322" s="77">
        <f t="shared" si="131"/>
        <v>0</v>
      </c>
      <c r="I322" s="75"/>
      <c r="J322" s="75"/>
      <c r="K322" s="75"/>
      <c r="L322" s="76"/>
      <c r="M322" s="77">
        <f t="shared" si="132"/>
        <v>0</v>
      </c>
      <c r="N322" s="75"/>
      <c r="O322" s="75"/>
      <c r="P322" s="75"/>
      <c r="Q322" s="76"/>
      <c r="R322" s="77">
        <f t="shared" si="133"/>
        <v>0</v>
      </c>
      <c r="S322" s="75"/>
      <c r="T322" s="75"/>
      <c r="U322" s="75"/>
      <c r="V322" s="76"/>
      <c r="W322" s="77">
        <f t="shared" si="134"/>
        <v>0</v>
      </c>
      <c r="X322" s="11"/>
      <c r="Y322" s="11"/>
      <c r="Z322" s="11"/>
      <c r="AA322" s="12"/>
      <c r="AB322" s="16">
        <f t="shared" si="135"/>
        <v>0</v>
      </c>
      <c r="AC322" s="11"/>
      <c r="AD322" s="11"/>
      <c r="AE322" s="11"/>
      <c r="AF322" s="12"/>
      <c r="AG322" s="16">
        <f t="shared" si="136"/>
        <v>0</v>
      </c>
      <c r="AH322" s="11"/>
      <c r="AI322" s="11"/>
      <c r="AJ322" s="11"/>
      <c r="AK322" s="12"/>
      <c r="AL322" s="16">
        <f t="shared" si="137"/>
        <v>0</v>
      </c>
      <c r="AM322" s="11"/>
      <c r="AN322" s="11"/>
      <c r="AO322" s="11"/>
      <c r="AP322" s="12"/>
      <c r="AQ322" s="16">
        <f t="shared" si="138"/>
        <v>0</v>
      </c>
      <c r="AR322" s="11"/>
      <c r="AS322" s="11"/>
      <c r="AT322" s="11"/>
      <c r="AU322" s="12"/>
      <c r="AV322" s="25">
        <f t="shared" si="139"/>
        <v>0</v>
      </c>
    </row>
    <row r="323" spans="1:48" x14ac:dyDescent="0.25">
      <c r="A323" s="10">
        <f t="shared" si="121"/>
        <v>15</v>
      </c>
      <c r="B323" s="3" t="s">
        <v>51</v>
      </c>
      <c r="C323" s="21" t="s">
        <v>63</v>
      </c>
      <c r="D323" s="75"/>
      <c r="E323" s="75"/>
      <c r="F323" s="75"/>
      <c r="G323" s="76"/>
      <c r="H323" s="77">
        <f t="shared" si="131"/>
        <v>0</v>
      </c>
      <c r="I323" s="75"/>
      <c r="J323" s="75"/>
      <c r="K323" s="75"/>
      <c r="L323" s="76"/>
      <c r="M323" s="77">
        <f t="shared" si="132"/>
        <v>0</v>
      </c>
      <c r="N323" s="75"/>
      <c r="O323" s="75"/>
      <c r="P323" s="75"/>
      <c r="Q323" s="76"/>
      <c r="R323" s="77">
        <f t="shared" si="133"/>
        <v>0</v>
      </c>
      <c r="S323" s="75"/>
      <c r="T323" s="75"/>
      <c r="U323" s="75"/>
      <c r="V323" s="76"/>
      <c r="W323" s="77">
        <f t="shared" si="134"/>
        <v>0</v>
      </c>
      <c r="X323" s="11"/>
      <c r="Y323" s="11"/>
      <c r="Z323" s="11"/>
      <c r="AA323" s="12"/>
      <c r="AB323" s="16">
        <f t="shared" si="135"/>
        <v>0</v>
      </c>
      <c r="AC323" s="11"/>
      <c r="AD323" s="11"/>
      <c r="AE323" s="11"/>
      <c r="AF323" s="12"/>
      <c r="AG323" s="16">
        <f t="shared" si="136"/>
        <v>0</v>
      </c>
      <c r="AH323" s="11"/>
      <c r="AI323" s="11"/>
      <c r="AJ323" s="11"/>
      <c r="AK323" s="12"/>
      <c r="AL323" s="16">
        <f t="shared" si="137"/>
        <v>0</v>
      </c>
      <c r="AM323" s="11"/>
      <c r="AN323" s="11"/>
      <c r="AO323" s="11"/>
      <c r="AP323" s="12"/>
      <c r="AQ323" s="16">
        <f t="shared" si="138"/>
        <v>0</v>
      </c>
      <c r="AR323" s="11"/>
      <c r="AS323" s="11"/>
      <c r="AT323" s="11"/>
      <c r="AU323" s="12"/>
      <c r="AV323" s="25">
        <f t="shared" si="139"/>
        <v>0</v>
      </c>
    </row>
    <row r="324" spans="1:48" x14ac:dyDescent="0.25">
      <c r="A324" s="10">
        <f t="shared" si="121"/>
        <v>15</v>
      </c>
      <c r="B324" s="3" t="s">
        <v>52</v>
      </c>
      <c r="C324" s="21" t="s">
        <v>63</v>
      </c>
      <c r="D324" s="75"/>
      <c r="E324" s="75"/>
      <c r="F324" s="75"/>
      <c r="G324" s="76"/>
      <c r="H324" s="77">
        <f t="shared" si="131"/>
        <v>0</v>
      </c>
      <c r="I324" s="75"/>
      <c r="J324" s="75"/>
      <c r="K324" s="75"/>
      <c r="L324" s="76"/>
      <c r="M324" s="77">
        <f t="shared" si="132"/>
        <v>0</v>
      </c>
      <c r="N324" s="75"/>
      <c r="O324" s="75"/>
      <c r="P324" s="75"/>
      <c r="Q324" s="76"/>
      <c r="R324" s="77">
        <f t="shared" si="133"/>
        <v>0</v>
      </c>
      <c r="S324" s="75"/>
      <c r="T324" s="75"/>
      <c r="U324" s="75"/>
      <c r="V324" s="76"/>
      <c r="W324" s="77">
        <f t="shared" si="134"/>
        <v>0</v>
      </c>
      <c r="X324" s="11"/>
      <c r="Y324" s="11"/>
      <c r="Z324" s="11"/>
      <c r="AA324" s="12"/>
      <c r="AB324" s="16">
        <f t="shared" si="135"/>
        <v>0</v>
      </c>
      <c r="AC324" s="11"/>
      <c r="AD324" s="11"/>
      <c r="AE324" s="11"/>
      <c r="AF324" s="12"/>
      <c r="AG324" s="16">
        <f t="shared" si="136"/>
        <v>0</v>
      </c>
      <c r="AH324" s="11"/>
      <c r="AI324" s="11"/>
      <c r="AJ324" s="11"/>
      <c r="AK324" s="12"/>
      <c r="AL324" s="16">
        <f t="shared" si="137"/>
        <v>0</v>
      </c>
      <c r="AM324" s="11"/>
      <c r="AN324" s="11"/>
      <c r="AO324" s="11"/>
      <c r="AP324" s="12"/>
      <c r="AQ324" s="16">
        <f t="shared" si="138"/>
        <v>0</v>
      </c>
      <c r="AR324" s="11"/>
      <c r="AS324" s="11"/>
      <c r="AT324" s="11"/>
      <c r="AU324" s="12"/>
      <c r="AV324" s="25">
        <f t="shared" si="139"/>
        <v>0</v>
      </c>
    </row>
    <row r="325" spans="1:48" x14ac:dyDescent="0.25">
      <c r="A325" s="10">
        <f t="shared" si="121"/>
        <v>15</v>
      </c>
      <c r="B325" s="3" t="s">
        <v>53</v>
      </c>
      <c r="C325" s="21" t="s">
        <v>63</v>
      </c>
      <c r="D325" s="75"/>
      <c r="E325" s="75"/>
      <c r="F325" s="75"/>
      <c r="G325" s="76"/>
      <c r="H325" s="77">
        <f t="shared" si="131"/>
        <v>0</v>
      </c>
      <c r="I325" s="75"/>
      <c r="J325" s="75"/>
      <c r="K325" s="75"/>
      <c r="L325" s="76"/>
      <c r="M325" s="77">
        <f t="shared" si="132"/>
        <v>0</v>
      </c>
      <c r="N325" s="75"/>
      <c r="O325" s="75"/>
      <c r="P325" s="75"/>
      <c r="Q325" s="76"/>
      <c r="R325" s="77">
        <f t="shared" si="133"/>
        <v>0</v>
      </c>
      <c r="S325" s="75"/>
      <c r="T325" s="75"/>
      <c r="U325" s="75"/>
      <c r="V325" s="76"/>
      <c r="W325" s="77">
        <f t="shared" si="134"/>
        <v>0</v>
      </c>
      <c r="X325" s="11"/>
      <c r="Y325" s="11"/>
      <c r="Z325" s="11"/>
      <c r="AA325" s="12"/>
      <c r="AB325" s="16">
        <f t="shared" si="135"/>
        <v>0</v>
      </c>
      <c r="AC325" s="11"/>
      <c r="AD325" s="11"/>
      <c r="AE325" s="11"/>
      <c r="AF325" s="12"/>
      <c r="AG325" s="16">
        <f t="shared" si="136"/>
        <v>0</v>
      </c>
      <c r="AH325" s="11"/>
      <c r="AI325" s="11"/>
      <c r="AJ325" s="11"/>
      <c r="AK325" s="12"/>
      <c r="AL325" s="16">
        <f t="shared" si="137"/>
        <v>0</v>
      </c>
      <c r="AM325" s="11"/>
      <c r="AN325" s="11"/>
      <c r="AO325" s="11"/>
      <c r="AP325" s="12"/>
      <c r="AQ325" s="16">
        <f t="shared" si="138"/>
        <v>0</v>
      </c>
      <c r="AR325" s="11"/>
      <c r="AS325" s="11"/>
      <c r="AT325" s="11"/>
      <c r="AU325" s="12"/>
      <c r="AV325" s="25">
        <f t="shared" si="139"/>
        <v>0</v>
      </c>
    </row>
    <row r="326" spans="1:48" x14ac:dyDescent="0.25">
      <c r="A326" s="10">
        <f t="shared" si="121"/>
        <v>15</v>
      </c>
      <c r="B326" s="3" t="s">
        <v>54</v>
      </c>
      <c r="C326" s="21" t="s">
        <v>63</v>
      </c>
      <c r="D326" s="75"/>
      <c r="E326" s="75"/>
      <c r="F326" s="75"/>
      <c r="G326" s="76"/>
      <c r="H326" s="77">
        <f t="shared" si="131"/>
        <v>0</v>
      </c>
      <c r="I326" s="75"/>
      <c r="J326" s="75"/>
      <c r="K326" s="75"/>
      <c r="L326" s="76"/>
      <c r="M326" s="77">
        <f t="shared" si="132"/>
        <v>0</v>
      </c>
      <c r="N326" s="75"/>
      <c r="O326" s="75"/>
      <c r="P326" s="75"/>
      <c r="Q326" s="76"/>
      <c r="R326" s="77">
        <f t="shared" si="133"/>
        <v>0</v>
      </c>
      <c r="S326" s="75"/>
      <c r="T326" s="75"/>
      <c r="U326" s="75"/>
      <c r="V326" s="76"/>
      <c r="W326" s="77">
        <f t="shared" si="134"/>
        <v>0</v>
      </c>
      <c r="X326" s="11"/>
      <c r="Y326" s="11"/>
      <c r="Z326" s="11"/>
      <c r="AA326" s="12"/>
      <c r="AB326" s="16">
        <f t="shared" si="135"/>
        <v>0</v>
      </c>
      <c r="AC326" s="11"/>
      <c r="AD326" s="11"/>
      <c r="AE326" s="11"/>
      <c r="AF326" s="12"/>
      <c r="AG326" s="16">
        <f t="shared" si="136"/>
        <v>0</v>
      </c>
      <c r="AH326" s="11"/>
      <c r="AI326" s="11"/>
      <c r="AJ326" s="11"/>
      <c r="AK326" s="12"/>
      <c r="AL326" s="16">
        <f t="shared" si="137"/>
        <v>0</v>
      </c>
      <c r="AM326" s="11"/>
      <c r="AN326" s="11"/>
      <c r="AO326" s="11"/>
      <c r="AP326" s="12"/>
      <c r="AQ326" s="16">
        <f t="shared" si="138"/>
        <v>0</v>
      </c>
      <c r="AR326" s="11"/>
      <c r="AS326" s="11"/>
      <c r="AT326" s="11"/>
      <c r="AU326" s="12"/>
      <c r="AV326" s="25">
        <f t="shared" si="139"/>
        <v>0</v>
      </c>
    </row>
    <row r="327" spans="1:48" x14ac:dyDescent="0.25">
      <c r="A327" s="10">
        <f t="shared" si="121"/>
        <v>15</v>
      </c>
      <c r="B327" s="3" t="s">
        <v>23</v>
      </c>
      <c r="C327" s="21" t="s">
        <v>63</v>
      </c>
      <c r="D327" s="75"/>
      <c r="E327" s="75"/>
      <c r="F327" s="75"/>
      <c r="G327" s="76"/>
      <c r="H327" s="77">
        <f t="shared" si="131"/>
        <v>0</v>
      </c>
      <c r="I327" s="75"/>
      <c r="J327" s="75"/>
      <c r="K327" s="75"/>
      <c r="L327" s="76"/>
      <c r="M327" s="77">
        <f t="shared" si="132"/>
        <v>0</v>
      </c>
      <c r="N327" s="75"/>
      <c r="O327" s="75"/>
      <c r="P327" s="75"/>
      <c r="Q327" s="76"/>
      <c r="R327" s="77">
        <f t="shared" si="133"/>
        <v>0</v>
      </c>
      <c r="S327" s="75"/>
      <c r="T327" s="75"/>
      <c r="U327" s="75"/>
      <c r="V327" s="76"/>
      <c r="W327" s="77">
        <f t="shared" si="134"/>
        <v>0</v>
      </c>
      <c r="X327" s="11"/>
      <c r="Y327" s="11"/>
      <c r="Z327" s="11"/>
      <c r="AA327" s="12"/>
      <c r="AB327" s="16">
        <f t="shared" si="135"/>
        <v>0</v>
      </c>
      <c r="AC327" s="11"/>
      <c r="AD327" s="11"/>
      <c r="AE327" s="11"/>
      <c r="AF327" s="12"/>
      <c r="AG327" s="16">
        <f t="shared" si="136"/>
        <v>0</v>
      </c>
      <c r="AH327" s="11"/>
      <c r="AI327" s="11"/>
      <c r="AJ327" s="11"/>
      <c r="AK327" s="12"/>
      <c r="AL327" s="16">
        <f t="shared" si="137"/>
        <v>0</v>
      </c>
      <c r="AM327" s="11"/>
      <c r="AN327" s="11"/>
      <c r="AO327" s="11"/>
      <c r="AP327" s="12"/>
      <c r="AQ327" s="16">
        <f t="shared" si="138"/>
        <v>0</v>
      </c>
      <c r="AR327" s="11"/>
      <c r="AS327" s="11"/>
      <c r="AT327" s="11"/>
      <c r="AU327" s="12"/>
      <c r="AV327" s="25">
        <f t="shared" si="139"/>
        <v>0</v>
      </c>
    </row>
    <row r="328" spans="1:48" x14ac:dyDescent="0.25">
      <c r="A328" s="10">
        <f t="shared" si="121"/>
        <v>15</v>
      </c>
      <c r="B328" s="3" t="s">
        <v>8</v>
      </c>
      <c r="C328" s="21" t="s">
        <v>63</v>
      </c>
      <c r="D328" s="75"/>
      <c r="E328" s="75"/>
      <c r="F328" s="75"/>
      <c r="G328" s="76"/>
      <c r="H328" s="77">
        <f t="shared" si="131"/>
        <v>0</v>
      </c>
      <c r="I328" s="75"/>
      <c r="J328" s="75"/>
      <c r="K328" s="75"/>
      <c r="L328" s="76"/>
      <c r="M328" s="77">
        <f t="shared" si="132"/>
        <v>0</v>
      </c>
      <c r="N328" s="75"/>
      <c r="O328" s="75"/>
      <c r="P328" s="75"/>
      <c r="Q328" s="76"/>
      <c r="R328" s="77">
        <f t="shared" si="133"/>
        <v>0</v>
      </c>
      <c r="S328" s="75"/>
      <c r="T328" s="75"/>
      <c r="U328" s="75"/>
      <c r="V328" s="76"/>
      <c r="W328" s="77">
        <f t="shared" si="134"/>
        <v>0</v>
      </c>
      <c r="X328" s="11"/>
      <c r="Y328" s="11"/>
      <c r="Z328" s="11"/>
      <c r="AA328" s="12"/>
      <c r="AB328" s="16">
        <f t="shared" si="135"/>
        <v>0</v>
      </c>
      <c r="AC328" s="11"/>
      <c r="AD328" s="11"/>
      <c r="AE328" s="11"/>
      <c r="AF328" s="12"/>
      <c r="AG328" s="16">
        <f t="shared" si="136"/>
        <v>0</v>
      </c>
      <c r="AH328" s="11"/>
      <c r="AI328" s="11"/>
      <c r="AJ328" s="11"/>
      <c r="AK328" s="12"/>
      <c r="AL328" s="16">
        <f t="shared" si="137"/>
        <v>0</v>
      </c>
      <c r="AM328" s="11"/>
      <c r="AN328" s="11"/>
      <c r="AO328" s="11"/>
      <c r="AP328" s="12"/>
      <c r="AQ328" s="16">
        <f t="shared" si="138"/>
        <v>0</v>
      </c>
      <c r="AR328" s="11"/>
      <c r="AS328" s="11"/>
      <c r="AT328" s="11"/>
      <c r="AU328" s="12"/>
      <c r="AV328" s="25">
        <f t="shared" si="139"/>
        <v>0</v>
      </c>
    </row>
    <row r="329" spans="1:48" x14ac:dyDescent="0.25">
      <c r="A329" s="10">
        <f t="shared" si="121"/>
        <v>15</v>
      </c>
      <c r="B329" s="3" t="s">
        <v>9</v>
      </c>
      <c r="C329" s="21" t="s">
        <v>63</v>
      </c>
      <c r="D329" s="75"/>
      <c r="E329" s="75"/>
      <c r="F329" s="75"/>
      <c r="G329" s="76"/>
      <c r="H329" s="77">
        <f t="shared" si="131"/>
        <v>0</v>
      </c>
      <c r="I329" s="75"/>
      <c r="J329" s="75"/>
      <c r="K329" s="75"/>
      <c r="L329" s="76"/>
      <c r="M329" s="77">
        <f t="shared" si="132"/>
        <v>0</v>
      </c>
      <c r="N329" s="75"/>
      <c r="O329" s="75"/>
      <c r="P329" s="75"/>
      <c r="Q329" s="76"/>
      <c r="R329" s="77">
        <f t="shared" si="133"/>
        <v>0</v>
      </c>
      <c r="S329" s="75"/>
      <c r="T329" s="75"/>
      <c r="U329" s="75"/>
      <c r="V329" s="76"/>
      <c r="W329" s="77">
        <f t="shared" si="134"/>
        <v>0</v>
      </c>
      <c r="X329" s="11"/>
      <c r="Y329" s="11"/>
      <c r="Z329" s="11"/>
      <c r="AA329" s="12"/>
      <c r="AB329" s="16">
        <f t="shared" si="135"/>
        <v>0</v>
      </c>
      <c r="AC329" s="11"/>
      <c r="AD329" s="11"/>
      <c r="AE329" s="11"/>
      <c r="AF329" s="12"/>
      <c r="AG329" s="16">
        <f t="shared" si="136"/>
        <v>0</v>
      </c>
      <c r="AH329" s="11"/>
      <c r="AI329" s="11"/>
      <c r="AJ329" s="11"/>
      <c r="AK329" s="12"/>
      <c r="AL329" s="16">
        <f t="shared" si="137"/>
        <v>0</v>
      </c>
      <c r="AM329" s="11"/>
      <c r="AN329" s="11"/>
      <c r="AO329" s="11"/>
      <c r="AP329" s="12"/>
      <c r="AQ329" s="16">
        <f t="shared" si="138"/>
        <v>0</v>
      </c>
      <c r="AR329" s="11"/>
      <c r="AS329" s="11"/>
      <c r="AT329" s="11"/>
      <c r="AU329" s="12"/>
      <c r="AV329" s="25">
        <f t="shared" si="139"/>
        <v>0</v>
      </c>
    </row>
    <row r="330" spans="1:48" x14ac:dyDescent="0.25">
      <c r="A330" s="10">
        <f t="shared" si="121"/>
        <v>15</v>
      </c>
      <c r="B330" s="3" t="s">
        <v>10</v>
      </c>
      <c r="C330" s="21" t="s">
        <v>63</v>
      </c>
      <c r="D330" s="75"/>
      <c r="E330" s="75"/>
      <c r="F330" s="75"/>
      <c r="G330" s="76"/>
      <c r="H330" s="77">
        <f t="shared" si="131"/>
        <v>0</v>
      </c>
      <c r="I330" s="75"/>
      <c r="J330" s="75"/>
      <c r="K330" s="75"/>
      <c r="L330" s="76"/>
      <c r="M330" s="77">
        <f t="shared" si="132"/>
        <v>0</v>
      </c>
      <c r="N330" s="75"/>
      <c r="O330" s="75"/>
      <c r="P330" s="75"/>
      <c r="Q330" s="76"/>
      <c r="R330" s="77">
        <f t="shared" si="133"/>
        <v>0</v>
      </c>
      <c r="S330" s="75"/>
      <c r="T330" s="75"/>
      <c r="U330" s="75"/>
      <c r="V330" s="76"/>
      <c r="W330" s="77">
        <f t="shared" si="134"/>
        <v>0</v>
      </c>
      <c r="X330" s="11"/>
      <c r="Y330" s="11"/>
      <c r="Z330" s="11"/>
      <c r="AA330" s="12"/>
      <c r="AB330" s="16">
        <f t="shared" si="135"/>
        <v>0</v>
      </c>
      <c r="AC330" s="11"/>
      <c r="AD330" s="11"/>
      <c r="AE330" s="11"/>
      <c r="AF330" s="12"/>
      <c r="AG330" s="16">
        <f t="shared" si="136"/>
        <v>0</v>
      </c>
      <c r="AH330" s="11"/>
      <c r="AI330" s="11"/>
      <c r="AJ330" s="11"/>
      <c r="AK330" s="12"/>
      <c r="AL330" s="16">
        <f t="shared" si="137"/>
        <v>0</v>
      </c>
      <c r="AM330" s="11"/>
      <c r="AN330" s="11"/>
      <c r="AO330" s="11"/>
      <c r="AP330" s="12"/>
      <c r="AQ330" s="16">
        <f t="shared" si="138"/>
        <v>0</v>
      </c>
      <c r="AR330" s="11"/>
      <c r="AS330" s="11"/>
      <c r="AT330" s="11"/>
      <c r="AU330" s="12"/>
      <c r="AV330" s="25">
        <f t="shared" si="139"/>
        <v>0</v>
      </c>
    </row>
    <row r="331" spans="1:48" x14ac:dyDescent="0.25">
      <c r="A331" s="10">
        <f t="shared" si="121"/>
        <v>15</v>
      </c>
      <c r="B331" s="3" t="s">
        <v>55</v>
      </c>
      <c r="C331" s="21" t="s">
        <v>63</v>
      </c>
      <c r="D331" s="75"/>
      <c r="E331" s="75"/>
      <c r="F331" s="75"/>
      <c r="G331" s="76"/>
      <c r="H331" s="77">
        <f t="shared" si="131"/>
        <v>0</v>
      </c>
      <c r="I331" s="75"/>
      <c r="J331" s="75"/>
      <c r="K331" s="75"/>
      <c r="L331" s="76"/>
      <c r="M331" s="77">
        <f t="shared" si="132"/>
        <v>0</v>
      </c>
      <c r="N331" s="75"/>
      <c r="O331" s="75"/>
      <c r="P331" s="75"/>
      <c r="Q331" s="76"/>
      <c r="R331" s="77">
        <f t="shared" si="133"/>
        <v>0</v>
      </c>
      <c r="S331" s="75"/>
      <c r="T331" s="75"/>
      <c r="U331" s="75"/>
      <c r="V331" s="76"/>
      <c r="W331" s="77">
        <f t="shared" si="134"/>
        <v>0</v>
      </c>
      <c r="X331" s="11"/>
      <c r="Y331" s="11"/>
      <c r="Z331" s="11"/>
      <c r="AA331" s="12"/>
      <c r="AB331" s="16">
        <f t="shared" si="135"/>
        <v>0</v>
      </c>
      <c r="AC331" s="11"/>
      <c r="AD331" s="11"/>
      <c r="AE331" s="11"/>
      <c r="AF331" s="12"/>
      <c r="AG331" s="16">
        <f t="shared" si="136"/>
        <v>0</v>
      </c>
      <c r="AH331" s="11"/>
      <c r="AI331" s="11"/>
      <c r="AJ331" s="11"/>
      <c r="AK331" s="12"/>
      <c r="AL331" s="16">
        <f t="shared" si="137"/>
        <v>0</v>
      </c>
      <c r="AM331" s="11"/>
      <c r="AN331" s="11"/>
      <c r="AO331" s="11"/>
      <c r="AP331" s="12"/>
      <c r="AQ331" s="16">
        <f t="shared" si="138"/>
        <v>0</v>
      </c>
      <c r="AR331" s="11"/>
      <c r="AS331" s="11"/>
      <c r="AT331" s="11"/>
      <c r="AU331" s="12"/>
      <c r="AV331" s="25">
        <f t="shared" si="139"/>
        <v>0</v>
      </c>
    </row>
    <row r="332" spans="1:48" x14ac:dyDescent="0.25">
      <c r="A332" s="10">
        <f t="shared" si="121"/>
        <v>15</v>
      </c>
      <c r="B332" s="22" t="s">
        <v>34</v>
      </c>
      <c r="C332" s="21" t="s">
        <v>63</v>
      </c>
      <c r="D332" s="78"/>
      <c r="E332" s="78"/>
      <c r="F332" s="78"/>
      <c r="G332" s="79"/>
      <c r="H332" s="80">
        <f t="shared" si="131"/>
        <v>0</v>
      </c>
      <c r="I332" s="78"/>
      <c r="J332" s="78"/>
      <c r="K332" s="78"/>
      <c r="L332" s="79"/>
      <c r="M332" s="80">
        <f t="shared" si="132"/>
        <v>0</v>
      </c>
      <c r="N332" s="78"/>
      <c r="O332" s="78"/>
      <c r="P332" s="78"/>
      <c r="Q332" s="79"/>
      <c r="R332" s="80">
        <f t="shared" si="133"/>
        <v>0</v>
      </c>
      <c r="S332" s="78"/>
      <c r="T332" s="78"/>
      <c r="U332" s="78"/>
      <c r="V332" s="79"/>
      <c r="W332" s="80">
        <f t="shared" si="134"/>
        <v>0</v>
      </c>
      <c r="X332" s="13"/>
      <c r="Y332" s="13"/>
      <c r="Z332" s="13"/>
      <c r="AA332" s="14"/>
      <c r="AB332" s="17">
        <f t="shared" si="135"/>
        <v>0</v>
      </c>
      <c r="AC332" s="13"/>
      <c r="AD332" s="13"/>
      <c r="AE332" s="13"/>
      <c r="AF332" s="14"/>
      <c r="AG332" s="17">
        <f t="shared" si="136"/>
        <v>0</v>
      </c>
      <c r="AH332" s="13"/>
      <c r="AI332" s="13"/>
      <c r="AJ332" s="13"/>
      <c r="AK332" s="14"/>
      <c r="AL332" s="17">
        <f t="shared" si="137"/>
        <v>0</v>
      </c>
      <c r="AM332" s="13"/>
      <c r="AN332" s="13"/>
      <c r="AO332" s="13"/>
      <c r="AP332" s="14"/>
      <c r="AQ332" s="17">
        <f t="shared" si="138"/>
        <v>0</v>
      </c>
      <c r="AR332" s="13"/>
      <c r="AS332" s="13"/>
      <c r="AT332" s="13"/>
      <c r="AU332" s="14"/>
      <c r="AV332" s="26">
        <f t="shared" si="139"/>
        <v>0</v>
      </c>
    </row>
    <row r="333" spans="1:48" x14ac:dyDescent="0.25">
      <c r="A333" s="10">
        <f t="shared" si="121"/>
        <v>15</v>
      </c>
      <c r="B333" s="27"/>
      <c r="C333" s="28"/>
      <c r="D333" s="81"/>
      <c r="E333" s="82"/>
      <c r="F333" s="82"/>
      <c r="G333" s="82"/>
      <c r="H333" s="83">
        <f>SUM(H313:H332)</f>
        <v>0</v>
      </c>
      <c r="I333" s="82"/>
      <c r="J333" s="82"/>
      <c r="K333" s="82"/>
      <c r="L333" s="82"/>
      <c r="M333" s="83">
        <f>SUM(M313:M332)</f>
        <v>0</v>
      </c>
      <c r="N333" s="82"/>
      <c r="O333" s="82"/>
      <c r="P333" s="82"/>
      <c r="Q333" s="82"/>
      <c r="R333" s="83">
        <f>SUM(R313:R332)</f>
        <v>0</v>
      </c>
      <c r="S333" s="82"/>
      <c r="T333" s="82"/>
      <c r="U333" s="82"/>
      <c r="V333" s="82"/>
      <c r="W333" s="83">
        <f>SUM(W313:W332)</f>
        <v>0</v>
      </c>
      <c r="X333" s="29"/>
      <c r="Y333" s="29"/>
      <c r="Z333" s="29"/>
      <c r="AA333" s="29"/>
      <c r="AB333" s="30">
        <f>SUM(AB313:AB332)</f>
        <v>0</v>
      </c>
      <c r="AC333" s="29"/>
      <c r="AD333" s="29"/>
      <c r="AE333" s="29"/>
      <c r="AF333" s="29"/>
      <c r="AG333" s="30">
        <f>SUM(AG313:AG332)</f>
        <v>0</v>
      </c>
      <c r="AH333" s="29"/>
      <c r="AI333" s="29"/>
      <c r="AJ333" s="29"/>
      <c r="AK333" s="29"/>
      <c r="AL333" s="30">
        <f>SUM(AL313:AL332)</f>
        <v>0</v>
      </c>
      <c r="AM333" s="29"/>
      <c r="AN333" s="29"/>
      <c r="AO333" s="29"/>
      <c r="AP333" s="29"/>
      <c r="AQ333" s="30">
        <f>SUM(AQ313:AQ332)</f>
        <v>0</v>
      </c>
      <c r="AR333" s="29"/>
      <c r="AS333" s="29"/>
      <c r="AT333" s="29"/>
      <c r="AU333" s="29"/>
      <c r="AV333" s="30">
        <f>SUM(AV313:AV332)</f>
        <v>0</v>
      </c>
    </row>
    <row r="334" spans="1:48" x14ac:dyDescent="0.25">
      <c r="A334" s="10">
        <f t="shared" si="121"/>
        <v>15</v>
      </c>
      <c r="B334" s="115" t="str">
        <f>"Буква (или иное название) класса "&amp;A600&amp;":"</f>
        <v>Буква (или иное название) класса 28:</v>
      </c>
      <c r="C334" s="116"/>
      <c r="D334" s="106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</row>
    <row r="335" spans="1:48" x14ac:dyDescent="0.25">
      <c r="A335" s="10">
        <f t="shared" si="121"/>
        <v>15</v>
      </c>
      <c r="B335" s="3" t="s">
        <v>0</v>
      </c>
      <c r="C335" s="21" t="s">
        <v>63</v>
      </c>
      <c r="D335" s="75"/>
      <c r="E335" s="75"/>
      <c r="F335" s="75"/>
      <c r="G335" s="76"/>
      <c r="H335" s="77">
        <f t="shared" ref="H335:H354" si="140">COUNTA(D335:G335)</f>
        <v>0</v>
      </c>
      <c r="I335" s="75"/>
      <c r="J335" s="75"/>
      <c r="K335" s="75"/>
      <c r="L335" s="76"/>
      <c r="M335" s="77">
        <f t="shared" ref="M335:M354" si="141">COUNTA(I335:L335)</f>
        <v>0</v>
      </c>
      <c r="N335" s="75"/>
      <c r="O335" s="75"/>
      <c r="P335" s="75"/>
      <c r="Q335" s="76"/>
      <c r="R335" s="77">
        <f t="shared" ref="R335:R354" si="142">COUNTA(N335:Q335)</f>
        <v>0</v>
      </c>
      <c r="S335" s="75"/>
      <c r="T335" s="75"/>
      <c r="U335" s="75"/>
      <c r="V335" s="76"/>
      <c r="W335" s="77">
        <f t="shared" ref="W335:W354" si="143">COUNTA(S335:V335)</f>
        <v>0</v>
      </c>
      <c r="X335" s="11"/>
      <c r="Y335" s="11"/>
      <c r="Z335" s="11"/>
      <c r="AA335" s="12"/>
      <c r="AB335" s="16">
        <f t="shared" ref="AB335:AB354" si="144">COUNTA(X335:AA335)</f>
        <v>0</v>
      </c>
      <c r="AC335" s="11"/>
      <c r="AD335" s="11"/>
      <c r="AE335" s="11"/>
      <c r="AF335" s="12"/>
      <c r="AG335" s="16">
        <f t="shared" ref="AG335:AG354" si="145">COUNTA(AC335:AF335)</f>
        <v>0</v>
      </c>
      <c r="AH335" s="11"/>
      <c r="AI335" s="11"/>
      <c r="AJ335" s="11"/>
      <c r="AK335" s="12"/>
      <c r="AL335" s="16">
        <f t="shared" ref="AL335:AL354" si="146">COUNTA(AH335:AK335)</f>
        <v>0</v>
      </c>
      <c r="AM335" s="11"/>
      <c r="AN335" s="11"/>
      <c r="AO335" s="11"/>
      <c r="AP335" s="12"/>
      <c r="AQ335" s="16">
        <f t="shared" ref="AQ335:AQ354" si="147">COUNTA(AM335:AP335)</f>
        <v>0</v>
      </c>
      <c r="AR335" s="11"/>
      <c r="AS335" s="11"/>
      <c r="AT335" s="11"/>
      <c r="AU335" s="12"/>
      <c r="AV335" s="25">
        <f t="shared" ref="AV335:AV354" si="148">COUNTA(AR335:AU335)</f>
        <v>0</v>
      </c>
    </row>
    <row r="336" spans="1:48" x14ac:dyDescent="0.25">
      <c r="A336" s="10">
        <f t="shared" si="121"/>
        <v>16</v>
      </c>
      <c r="B336" s="3" t="s">
        <v>45</v>
      </c>
      <c r="C336" s="21" t="s">
        <v>63</v>
      </c>
      <c r="D336" s="75"/>
      <c r="E336" s="75"/>
      <c r="F336" s="75"/>
      <c r="G336" s="76"/>
      <c r="H336" s="77">
        <f t="shared" si="140"/>
        <v>0</v>
      </c>
      <c r="I336" s="75"/>
      <c r="J336" s="75"/>
      <c r="K336" s="75"/>
      <c r="L336" s="76"/>
      <c r="M336" s="77">
        <f t="shared" si="141"/>
        <v>0</v>
      </c>
      <c r="N336" s="75"/>
      <c r="O336" s="75"/>
      <c r="P336" s="75"/>
      <c r="Q336" s="76"/>
      <c r="R336" s="77">
        <f t="shared" si="142"/>
        <v>0</v>
      </c>
      <c r="S336" s="75"/>
      <c r="T336" s="75"/>
      <c r="U336" s="75"/>
      <c r="V336" s="76"/>
      <c r="W336" s="77">
        <f t="shared" si="143"/>
        <v>0</v>
      </c>
      <c r="X336" s="11"/>
      <c r="Y336" s="11"/>
      <c r="Z336" s="11"/>
      <c r="AA336" s="12"/>
      <c r="AB336" s="16">
        <f t="shared" si="144"/>
        <v>0</v>
      </c>
      <c r="AC336" s="11"/>
      <c r="AD336" s="11"/>
      <c r="AE336" s="11"/>
      <c r="AF336" s="12"/>
      <c r="AG336" s="16">
        <f t="shared" si="145"/>
        <v>0</v>
      </c>
      <c r="AH336" s="11"/>
      <c r="AI336" s="11"/>
      <c r="AJ336" s="11"/>
      <c r="AK336" s="12"/>
      <c r="AL336" s="16">
        <f t="shared" si="146"/>
        <v>0</v>
      </c>
      <c r="AM336" s="11"/>
      <c r="AN336" s="11"/>
      <c r="AO336" s="11"/>
      <c r="AP336" s="12"/>
      <c r="AQ336" s="16">
        <f t="shared" si="147"/>
        <v>0</v>
      </c>
      <c r="AR336" s="11"/>
      <c r="AS336" s="11"/>
      <c r="AT336" s="11"/>
      <c r="AU336" s="12"/>
      <c r="AV336" s="25">
        <f t="shared" si="148"/>
        <v>0</v>
      </c>
    </row>
    <row r="337" spans="1:48" x14ac:dyDescent="0.25">
      <c r="A337" s="10">
        <f t="shared" si="121"/>
        <v>16</v>
      </c>
      <c r="B337" s="3" t="s">
        <v>2</v>
      </c>
      <c r="C337" s="21" t="s">
        <v>63</v>
      </c>
      <c r="D337" s="75"/>
      <c r="E337" s="75"/>
      <c r="F337" s="75"/>
      <c r="G337" s="76"/>
      <c r="H337" s="77">
        <f t="shared" si="140"/>
        <v>0</v>
      </c>
      <c r="I337" s="75"/>
      <c r="J337" s="75"/>
      <c r="K337" s="75"/>
      <c r="L337" s="76"/>
      <c r="M337" s="77">
        <f t="shared" si="141"/>
        <v>0</v>
      </c>
      <c r="N337" s="75"/>
      <c r="O337" s="75"/>
      <c r="P337" s="75"/>
      <c r="Q337" s="76"/>
      <c r="R337" s="77">
        <f t="shared" si="142"/>
        <v>0</v>
      </c>
      <c r="S337" s="75"/>
      <c r="T337" s="75"/>
      <c r="U337" s="75"/>
      <c r="V337" s="76"/>
      <c r="W337" s="77">
        <f t="shared" si="143"/>
        <v>0</v>
      </c>
      <c r="X337" s="11"/>
      <c r="Y337" s="11"/>
      <c r="Z337" s="11"/>
      <c r="AA337" s="12"/>
      <c r="AB337" s="16">
        <f t="shared" si="144"/>
        <v>0</v>
      </c>
      <c r="AC337" s="11"/>
      <c r="AD337" s="11"/>
      <c r="AE337" s="11"/>
      <c r="AF337" s="12"/>
      <c r="AG337" s="16">
        <f t="shared" si="145"/>
        <v>0</v>
      </c>
      <c r="AH337" s="11"/>
      <c r="AI337" s="11"/>
      <c r="AJ337" s="11"/>
      <c r="AK337" s="12"/>
      <c r="AL337" s="16">
        <f t="shared" si="146"/>
        <v>0</v>
      </c>
      <c r="AM337" s="11"/>
      <c r="AN337" s="11"/>
      <c r="AO337" s="11"/>
      <c r="AP337" s="12"/>
      <c r="AQ337" s="16">
        <f t="shared" si="147"/>
        <v>0</v>
      </c>
      <c r="AR337" s="11"/>
      <c r="AS337" s="11"/>
      <c r="AT337" s="11"/>
      <c r="AU337" s="12"/>
      <c r="AV337" s="25">
        <f t="shared" si="148"/>
        <v>0</v>
      </c>
    </row>
    <row r="338" spans="1:48" x14ac:dyDescent="0.25">
      <c r="A338" s="10">
        <f t="shared" si="121"/>
        <v>16</v>
      </c>
      <c r="B338" s="3" t="s">
        <v>46</v>
      </c>
      <c r="C338" s="21" t="s">
        <v>63</v>
      </c>
      <c r="D338" s="75"/>
      <c r="E338" s="75"/>
      <c r="F338" s="75"/>
      <c r="G338" s="76"/>
      <c r="H338" s="77">
        <f t="shared" si="140"/>
        <v>0</v>
      </c>
      <c r="I338" s="75"/>
      <c r="J338" s="75"/>
      <c r="K338" s="75"/>
      <c r="L338" s="76"/>
      <c r="M338" s="77">
        <f t="shared" si="141"/>
        <v>0</v>
      </c>
      <c r="N338" s="75"/>
      <c r="O338" s="75"/>
      <c r="P338" s="75"/>
      <c r="Q338" s="76"/>
      <c r="R338" s="77">
        <f t="shared" si="142"/>
        <v>0</v>
      </c>
      <c r="S338" s="75"/>
      <c r="T338" s="75"/>
      <c r="U338" s="75"/>
      <c r="V338" s="76"/>
      <c r="W338" s="77">
        <f t="shared" si="143"/>
        <v>0</v>
      </c>
      <c r="X338" s="11"/>
      <c r="Y338" s="11"/>
      <c r="Z338" s="11"/>
      <c r="AA338" s="12"/>
      <c r="AB338" s="16">
        <f t="shared" si="144"/>
        <v>0</v>
      </c>
      <c r="AC338" s="11"/>
      <c r="AD338" s="11"/>
      <c r="AE338" s="11"/>
      <c r="AF338" s="12"/>
      <c r="AG338" s="16">
        <f t="shared" si="145"/>
        <v>0</v>
      </c>
      <c r="AH338" s="11"/>
      <c r="AI338" s="11"/>
      <c r="AJ338" s="11"/>
      <c r="AK338" s="12"/>
      <c r="AL338" s="16">
        <f t="shared" si="146"/>
        <v>0</v>
      </c>
      <c r="AM338" s="11"/>
      <c r="AN338" s="11"/>
      <c r="AO338" s="11"/>
      <c r="AP338" s="12"/>
      <c r="AQ338" s="16">
        <f t="shared" si="147"/>
        <v>0</v>
      </c>
      <c r="AR338" s="11"/>
      <c r="AS338" s="11"/>
      <c r="AT338" s="11"/>
      <c r="AU338" s="12"/>
      <c r="AV338" s="25">
        <f t="shared" si="148"/>
        <v>0</v>
      </c>
    </row>
    <row r="339" spans="1:48" x14ac:dyDescent="0.25">
      <c r="A339" s="10">
        <f t="shared" si="121"/>
        <v>16</v>
      </c>
      <c r="B339" s="3" t="s">
        <v>4</v>
      </c>
      <c r="C339" s="21" t="s">
        <v>63</v>
      </c>
      <c r="D339" s="75"/>
      <c r="E339" s="75"/>
      <c r="F339" s="75"/>
      <c r="G339" s="76"/>
      <c r="H339" s="77">
        <f t="shared" si="140"/>
        <v>0</v>
      </c>
      <c r="I339" s="75"/>
      <c r="J339" s="75"/>
      <c r="K339" s="75"/>
      <c r="L339" s="76"/>
      <c r="M339" s="77">
        <f t="shared" si="141"/>
        <v>0</v>
      </c>
      <c r="N339" s="75"/>
      <c r="O339" s="75"/>
      <c r="P339" s="75"/>
      <c r="Q339" s="76"/>
      <c r="R339" s="77">
        <f t="shared" si="142"/>
        <v>0</v>
      </c>
      <c r="S339" s="75"/>
      <c r="T339" s="75"/>
      <c r="U339" s="75"/>
      <c r="V339" s="76"/>
      <c r="W339" s="77">
        <f t="shared" si="143"/>
        <v>0</v>
      </c>
      <c r="X339" s="11"/>
      <c r="Y339" s="11"/>
      <c r="Z339" s="11"/>
      <c r="AA339" s="12"/>
      <c r="AB339" s="16">
        <f t="shared" si="144"/>
        <v>0</v>
      </c>
      <c r="AC339" s="11"/>
      <c r="AD339" s="11"/>
      <c r="AE339" s="11"/>
      <c r="AF339" s="12"/>
      <c r="AG339" s="16">
        <f t="shared" si="145"/>
        <v>0</v>
      </c>
      <c r="AH339" s="11"/>
      <c r="AI339" s="11"/>
      <c r="AJ339" s="11"/>
      <c r="AK339" s="12"/>
      <c r="AL339" s="16">
        <f t="shared" si="146"/>
        <v>0</v>
      </c>
      <c r="AM339" s="11"/>
      <c r="AN339" s="11"/>
      <c r="AO339" s="11"/>
      <c r="AP339" s="12"/>
      <c r="AQ339" s="16">
        <f t="shared" si="147"/>
        <v>0</v>
      </c>
      <c r="AR339" s="11"/>
      <c r="AS339" s="11"/>
      <c r="AT339" s="11"/>
      <c r="AU339" s="12"/>
      <c r="AV339" s="25">
        <f t="shared" si="148"/>
        <v>0</v>
      </c>
    </row>
    <row r="340" spans="1:48" x14ac:dyDescent="0.25">
      <c r="A340" s="10">
        <f t="shared" si="121"/>
        <v>16</v>
      </c>
      <c r="B340" s="3" t="s">
        <v>47</v>
      </c>
      <c r="C340" s="21" t="s">
        <v>63</v>
      </c>
      <c r="D340" s="75"/>
      <c r="E340" s="75"/>
      <c r="F340" s="75"/>
      <c r="G340" s="76"/>
      <c r="H340" s="77">
        <f t="shared" si="140"/>
        <v>0</v>
      </c>
      <c r="I340" s="75"/>
      <c r="J340" s="75"/>
      <c r="K340" s="75"/>
      <c r="L340" s="76"/>
      <c r="M340" s="77">
        <f t="shared" si="141"/>
        <v>0</v>
      </c>
      <c r="N340" s="75"/>
      <c r="O340" s="75"/>
      <c r="P340" s="75"/>
      <c r="Q340" s="76"/>
      <c r="R340" s="77">
        <f t="shared" si="142"/>
        <v>0</v>
      </c>
      <c r="S340" s="75"/>
      <c r="T340" s="75"/>
      <c r="U340" s="75"/>
      <c r="V340" s="76"/>
      <c r="W340" s="77">
        <f t="shared" si="143"/>
        <v>0</v>
      </c>
      <c r="X340" s="11"/>
      <c r="Y340" s="11"/>
      <c r="Z340" s="11"/>
      <c r="AA340" s="12"/>
      <c r="AB340" s="16">
        <f t="shared" si="144"/>
        <v>0</v>
      </c>
      <c r="AC340" s="11"/>
      <c r="AD340" s="11"/>
      <c r="AE340" s="11"/>
      <c r="AF340" s="12"/>
      <c r="AG340" s="16">
        <f t="shared" si="145"/>
        <v>0</v>
      </c>
      <c r="AH340" s="11"/>
      <c r="AI340" s="11"/>
      <c r="AJ340" s="11"/>
      <c r="AK340" s="12"/>
      <c r="AL340" s="16">
        <f t="shared" si="146"/>
        <v>0</v>
      </c>
      <c r="AM340" s="11"/>
      <c r="AN340" s="11"/>
      <c r="AO340" s="11"/>
      <c r="AP340" s="12"/>
      <c r="AQ340" s="16">
        <f t="shared" si="147"/>
        <v>0</v>
      </c>
      <c r="AR340" s="11"/>
      <c r="AS340" s="11"/>
      <c r="AT340" s="11"/>
      <c r="AU340" s="12"/>
      <c r="AV340" s="25">
        <f t="shared" si="148"/>
        <v>0</v>
      </c>
    </row>
    <row r="341" spans="1:48" x14ac:dyDescent="0.25">
      <c r="A341" s="10">
        <f t="shared" si="121"/>
        <v>16</v>
      </c>
      <c r="B341" s="3" t="s">
        <v>5</v>
      </c>
      <c r="C341" s="21" t="s">
        <v>63</v>
      </c>
      <c r="D341" s="75"/>
      <c r="E341" s="75"/>
      <c r="F341" s="75"/>
      <c r="G341" s="76"/>
      <c r="H341" s="77">
        <f t="shared" si="140"/>
        <v>0</v>
      </c>
      <c r="I341" s="75"/>
      <c r="J341" s="75"/>
      <c r="K341" s="75"/>
      <c r="L341" s="76"/>
      <c r="M341" s="77">
        <f t="shared" si="141"/>
        <v>0</v>
      </c>
      <c r="N341" s="75"/>
      <c r="O341" s="75"/>
      <c r="P341" s="75"/>
      <c r="Q341" s="76"/>
      <c r="R341" s="77">
        <f t="shared" si="142"/>
        <v>0</v>
      </c>
      <c r="S341" s="75"/>
      <c r="T341" s="75"/>
      <c r="U341" s="75"/>
      <c r="V341" s="76"/>
      <c r="W341" s="77">
        <f t="shared" si="143"/>
        <v>0</v>
      </c>
      <c r="X341" s="11"/>
      <c r="Y341" s="11"/>
      <c r="Z341" s="11"/>
      <c r="AA341" s="12"/>
      <c r="AB341" s="16">
        <f t="shared" si="144"/>
        <v>0</v>
      </c>
      <c r="AC341" s="11"/>
      <c r="AD341" s="11"/>
      <c r="AE341" s="11"/>
      <c r="AF341" s="12"/>
      <c r="AG341" s="16">
        <f t="shared" si="145"/>
        <v>0</v>
      </c>
      <c r="AH341" s="11"/>
      <c r="AI341" s="11"/>
      <c r="AJ341" s="11"/>
      <c r="AK341" s="12"/>
      <c r="AL341" s="16">
        <f t="shared" si="146"/>
        <v>0</v>
      </c>
      <c r="AM341" s="11"/>
      <c r="AN341" s="11"/>
      <c r="AO341" s="11"/>
      <c r="AP341" s="12"/>
      <c r="AQ341" s="16">
        <f t="shared" si="147"/>
        <v>0</v>
      </c>
      <c r="AR341" s="11"/>
      <c r="AS341" s="11"/>
      <c r="AT341" s="11"/>
      <c r="AU341" s="12"/>
      <c r="AV341" s="25">
        <f t="shared" si="148"/>
        <v>0</v>
      </c>
    </row>
    <row r="342" spans="1:48" x14ac:dyDescent="0.25">
      <c r="A342" s="10">
        <f t="shared" si="121"/>
        <v>16</v>
      </c>
      <c r="B342" s="3" t="s">
        <v>48</v>
      </c>
      <c r="C342" s="21" t="s">
        <v>63</v>
      </c>
      <c r="D342" s="75"/>
      <c r="E342" s="75"/>
      <c r="F342" s="75"/>
      <c r="G342" s="76"/>
      <c r="H342" s="77">
        <f t="shared" si="140"/>
        <v>0</v>
      </c>
      <c r="I342" s="75"/>
      <c r="J342" s="75"/>
      <c r="K342" s="75"/>
      <c r="L342" s="76"/>
      <c r="M342" s="77">
        <f t="shared" si="141"/>
        <v>0</v>
      </c>
      <c r="N342" s="75"/>
      <c r="O342" s="75"/>
      <c r="P342" s="75"/>
      <c r="Q342" s="76"/>
      <c r="R342" s="77">
        <f t="shared" si="142"/>
        <v>0</v>
      </c>
      <c r="S342" s="75"/>
      <c r="T342" s="75"/>
      <c r="U342" s="75"/>
      <c r="V342" s="76"/>
      <c r="W342" s="77">
        <f t="shared" si="143"/>
        <v>0</v>
      </c>
      <c r="X342" s="11"/>
      <c r="Y342" s="11"/>
      <c r="Z342" s="11"/>
      <c r="AA342" s="12"/>
      <c r="AB342" s="16">
        <f t="shared" si="144"/>
        <v>0</v>
      </c>
      <c r="AC342" s="11"/>
      <c r="AD342" s="11"/>
      <c r="AE342" s="11"/>
      <c r="AF342" s="12"/>
      <c r="AG342" s="16">
        <f t="shared" si="145"/>
        <v>0</v>
      </c>
      <c r="AH342" s="11"/>
      <c r="AI342" s="11"/>
      <c r="AJ342" s="11"/>
      <c r="AK342" s="12"/>
      <c r="AL342" s="16">
        <f t="shared" si="146"/>
        <v>0</v>
      </c>
      <c r="AM342" s="11"/>
      <c r="AN342" s="11"/>
      <c r="AO342" s="11"/>
      <c r="AP342" s="12"/>
      <c r="AQ342" s="16">
        <f t="shared" si="147"/>
        <v>0</v>
      </c>
      <c r="AR342" s="11"/>
      <c r="AS342" s="11"/>
      <c r="AT342" s="11"/>
      <c r="AU342" s="12"/>
      <c r="AV342" s="25">
        <f t="shared" si="148"/>
        <v>0</v>
      </c>
    </row>
    <row r="343" spans="1:48" x14ac:dyDescent="0.25">
      <c r="A343" s="10">
        <f t="shared" si="121"/>
        <v>16</v>
      </c>
      <c r="B343" s="3" t="s">
        <v>49</v>
      </c>
      <c r="C343" s="21" t="s">
        <v>63</v>
      </c>
      <c r="D343" s="75"/>
      <c r="E343" s="75"/>
      <c r="F343" s="75"/>
      <c r="G343" s="76"/>
      <c r="H343" s="77">
        <f t="shared" si="140"/>
        <v>0</v>
      </c>
      <c r="I343" s="75"/>
      <c r="J343" s="75"/>
      <c r="K343" s="75"/>
      <c r="L343" s="76"/>
      <c r="M343" s="77">
        <f t="shared" si="141"/>
        <v>0</v>
      </c>
      <c r="N343" s="75"/>
      <c r="O343" s="75"/>
      <c r="P343" s="75"/>
      <c r="Q343" s="76"/>
      <c r="R343" s="77">
        <f t="shared" si="142"/>
        <v>0</v>
      </c>
      <c r="S343" s="75"/>
      <c r="T343" s="75"/>
      <c r="U343" s="75"/>
      <c r="V343" s="76"/>
      <c r="W343" s="77">
        <f t="shared" si="143"/>
        <v>0</v>
      </c>
      <c r="X343" s="11"/>
      <c r="Y343" s="11"/>
      <c r="Z343" s="11"/>
      <c r="AA343" s="12"/>
      <c r="AB343" s="16">
        <f t="shared" si="144"/>
        <v>0</v>
      </c>
      <c r="AC343" s="11"/>
      <c r="AD343" s="11"/>
      <c r="AE343" s="11"/>
      <c r="AF343" s="12"/>
      <c r="AG343" s="16">
        <f t="shared" si="145"/>
        <v>0</v>
      </c>
      <c r="AH343" s="11"/>
      <c r="AI343" s="11"/>
      <c r="AJ343" s="11"/>
      <c r="AK343" s="12"/>
      <c r="AL343" s="16">
        <f t="shared" si="146"/>
        <v>0</v>
      </c>
      <c r="AM343" s="11"/>
      <c r="AN343" s="11"/>
      <c r="AO343" s="11"/>
      <c r="AP343" s="12"/>
      <c r="AQ343" s="16">
        <f t="shared" si="147"/>
        <v>0</v>
      </c>
      <c r="AR343" s="11"/>
      <c r="AS343" s="11"/>
      <c r="AT343" s="11"/>
      <c r="AU343" s="12"/>
      <c r="AV343" s="25">
        <f t="shared" si="148"/>
        <v>0</v>
      </c>
    </row>
    <row r="344" spans="1:48" x14ac:dyDescent="0.25">
      <c r="A344" s="10">
        <f t="shared" si="121"/>
        <v>16</v>
      </c>
      <c r="B344" s="3" t="s">
        <v>50</v>
      </c>
      <c r="C344" s="21" t="s">
        <v>63</v>
      </c>
      <c r="D344" s="75"/>
      <c r="E344" s="75"/>
      <c r="F344" s="75"/>
      <c r="G344" s="76"/>
      <c r="H344" s="77">
        <f t="shared" si="140"/>
        <v>0</v>
      </c>
      <c r="I344" s="75"/>
      <c r="J344" s="75"/>
      <c r="K344" s="75"/>
      <c r="L344" s="76"/>
      <c r="M344" s="77">
        <f t="shared" si="141"/>
        <v>0</v>
      </c>
      <c r="N344" s="75"/>
      <c r="O344" s="75"/>
      <c r="P344" s="75"/>
      <c r="Q344" s="76"/>
      <c r="R344" s="77">
        <f t="shared" si="142"/>
        <v>0</v>
      </c>
      <c r="S344" s="75"/>
      <c r="T344" s="75"/>
      <c r="U344" s="75"/>
      <c r="V344" s="76"/>
      <c r="W344" s="77">
        <f t="shared" si="143"/>
        <v>0</v>
      </c>
      <c r="X344" s="11"/>
      <c r="Y344" s="11"/>
      <c r="Z344" s="11"/>
      <c r="AA344" s="12"/>
      <c r="AB344" s="16">
        <f t="shared" si="144"/>
        <v>0</v>
      </c>
      <c r="AC344" s="11"/>
      <c r="AD344" s="11"/>
      <c r="AE344" s="11"/>
      <c r="AF344" s="12"/>
      <c r="AG344" s="16">
        <f t="shared" si="145"/>
        <v>0</v>
      </c>
      <c r="AH344" s="11"/>
      <c r="AI344" s="11"/>
      <c r="AJ344" s="11"/>
      <c r="AK344" s="12"/>
      <c r="AL344" s="16">
        <f t="shared" si="146"/>
        <v>0</v>
      </c>
      <c r="AM344" s="11"/>
      <c r="AN344" s="11"/>
      <c r="AO344" s="11"/>
      <c r="AP344" s="12"/>
      <c r="AQ344" s="16">
        <f t="shared" si="147"/>
        <v>0</v>
      </c>
      <c r="AR344" s="11"/>
      <c r="AS344" s="11"/>
      <c r="AT344" s="11"/>
      <c r="AU344" s="12"/>
      <c r="AV344" s="25">
        <f t="shared" si="148"/>
        <v>0</v>
      </c>
    </row>
    <row r="345" spans="1:48" x14ac:dyDescent="0.25">
      <c r="A345" s="10">
        <f t="shared" si="121"/>
        <v>16</v>
      </c>
      <c r="B345" s="3" t="s">
        <v>51</v>
      </c>
      <c r="C345" s="21" t="s">
        <v>63</v>
      </c>
      <c r="D345" s="75"/>
      <c r="E345" s="75"/>
      <c r="F345" s="75"/>
      <c r="G345" s="76"/>
      <c r="H345" s="77">
        <f t="shared" si="140"/>
        <v>0</v>
      </c>
      <c r="I345" s="75"/>
      <c r="J345" s="75"/>
      <c r="K345" s="75"/>
      <c r="L345" s="76"/>
      <c r="M345" s="77">
        <f t="shared" si="141"/>
        <v>0</v>
      </c>
      <c r="N345" s="75"/>
      <c r="O345" s="75"/>
      <c r="P345" s="75"/>
      <c r="Q345" s="76"/>
      <c r="R345" s="77">
        <f t="shared" si="142"/>
        <v>0</v>
      </c>
      <c r="S345" s="75"/>
      <c r="T345" s="75"/>
      <c r="U345" s="75"/>
      <c r="V345" s="76"/>
      <c r="W345" s="77">
        <f t="shared" si="143"/>
        <v>0</v>
      </c>
      <c r="X345" s="11"/>
      <c r="Y345" s="11"/>
      <c r="Z345" s="11"/>
      <c r="AA345" s="12"/>
      <c r="AB345" s="16">
        <f t="shared" si="144"/>
        <v>0</v>
      </c>
      <c r="AC345" s="11"/>
      <c r="AD345" s="11"/>
      <c r="AE345" s="11"/>
      <c r="AF345" s="12"/>
      <c r="AG345" s="16">
        <f t="shared" si="145"/>
        <v>0</v>
      </c>
      <c r="AH345" s="11"/>
      <c r="AI345" s="11"/>
      <c r="AJ345" s="11"/>
      <c r="AK345" s="12"/>
      <c r="AL345" s="16">
        <f t="shared" si="146"/>
        <v>0</v>
      </c>
      <c r="AM345" s="11"/>
      <c r="AN345" s="11"/>
      <c r="AO345" s="11"/>
      <c r="AP345" s="12"/>
      <c r="AQ345" s="16">
        <f t="shared" si="147"/>
        <v>0</v>
      </c>
      <c r="AR345" s="11"/>
      <c r="AS345" s="11"/>
      <c r="AT345" s="11"/>
      <c r="AU345" s="12"/>
      <c r="AV345" s="25">
        <f t="shared" si="148"/>
        <v>0</v>
      </c>
    </row>
    <row r="346" spans="1:48" x14ac:dyDescent="0.25">
      <c r="A346" s="10">
        <f t="shared" si="121"/>
        <v>16</v>
      </c>
      <c r="B346" s="3" t="s">
        <v>52</v>
      </c>
      <c r="C346" s="21" t="s">
        <v>63</v>
      </c>
      <c r="D346" s="75"/>
      <c r="E346" s="75"/>
      <c r="F346" s="75"/>
      <c r="G346" s="76"/>
      <c r="H346" s="77">
        <f t="shared" si="140"/>
        <v>0</v>
      </c>
      <c r="I346" s="75"/>
      <c r="J346" s="75"/>
      <c r="K346" s="75"/>
      <c r="L346" s="76"/>
      <c r="M346" s="77">
        <f t="shared" si="141"/>
        <v>0</v>
      </c>
      <c r="N346" s="75"/>
      <c r="O346" s="75"/>
      <c r="P346" s="75"/>
      <c r="Q346" s="76"/>
      <c r="R346" s="77">
        <f t="shared" si="142"/>
        <v>0</v>
      </c>
      <c r="S346" s="75"/>
      <c r="T346" s="75"/>
      <c r="U346" s="75"/>
      <c r="V346" s="76"/>
      <c r="W346" s="77">
        <f t="shared" si="143"/>
        <v>0</v>
      </c>
      <c r="X346" s="11"/>
      <c r="Y346" s="11"/>
      <c r="Z346" s="11"/>
      <c r="AA346" s="12"/>
      <c r="AB346" s="16">
        <f t="shared" si="144"/>
        <v>0</v>
      </c>
      <c r="AC346" s="11"/>
      <c r="AD346" s="11"/>
      <c r="AE346" s="11"/>
      <c r="AF346" s="12"/>
      <c r="AG346" s="16">
        <f t="shared" si="145"/>
        <v>0</v>
      </c>
      <c r="AH346" s="11"/>
      <c r="AI346" s="11"/>
      <c r="AJ346" s="11"/>
      <c r="AK346" s="12"/>
      <c r="AL346" s="16">
        <f t="shared" si="146"/>
        <v>0</v>
      </c>
      <c r="AM346" s="11"/>
      <c r="AN346" s="11"/>
      <c r="AO346" s="11"/>
      <c r="AP346" s="12"/>
      <c r="AQ346" s="16">
        <f t="shared" si="147"/>
        <v>0</v>
      </c>
      <c r="AR346" s="11"/>
      <c r="AS346" s="11"/>
      <c r="AT346" s="11"/>
      <c r="AU346" s="12"/>
      <c r="AV346" s="25">
        <f t="shared" si="148"/>
        <v>0</v>
      </c>
    </row>
    <row r="347" spans="1:48" x14ac:dyDescent="0.25">
      <c r="A347" s="10">
        <f t="shared" si="121"/>
        <v>16</v>
      </c>
      <c r="B347" s="3" t="s">
        <v>53</v>
      </c>
      <c r="C347" s="21" t="s">
        <v>63</v>
      </c>
      <c r="D347" s="75"/>
      <c r="E347" s="75"/>
      <c r="F347" s="75"/>
      <c r="G347" s="76"/>
      <c r="H347" s="77">
        <f t="shared" si="140"/>
        <v>0</v>
      </c>
      <c r="I347" s="75"/>
      <c r="J347" s="75"/>
      <c r="K347" s="75"/>
      <c r="L347" s="76"/>
      <c r="M347" s="77">
        <f t="shared" si="141"/>
        <v>0</v>
      </c>
      <c r="N347" s="75"/>
      <c r="O347" s="75"/>
      <c r="P347" s="75"/>
      <c r="Q347" s="76"/>
      <c r="R347" s="77">
        <f t="shared" si="142"/>
        <v>0</v>
      </c>
      <c r="S347" s="75"/>
      <c r="T347" s="75"/>
      <c r="U347" s="75"/>
      <c r="V347" s="76"/>
      <c r="W347" s="77">
        <f t="shared" si="143"/>
        <v>0</v>
      </c>
      <c r="X347" s="11"/>
      <c r="Y347" s="11"/>
      <c r="Z347" s="11"/>
      <c r="AA347" s="12"/>
      <c r="AB347" s="16">
        <f t="shared" si="144"/>
        <v>0</v>
      </c>
      <c r="AC347" s="11"/>
      <c r="AD347" s="11"/>
      <c r="AE347" s="11"/>
      <c r="AF347" s="12"/>
      <c r="AG347" s="16">
        <f t="shared" si="145"/>
        <v>0</v>
      </c>
      <c r="AH347" s="11"/>
      <c r="AI347" s="11"/>
      <c r="AJ347" s="11"/>
      <c r="AK347" s="12"/>
      <c r="AL347" s="16">
        <f t="shared" si="146"/>
        <v>0</v>
      </c>
      <c r="AM347" s="11"/>
      <c r="AN347" s="11"/>
      <c r="AO347" s="11"/>
      <c r="AP347" s="12"/>
      <c r="AQ347" s="16">
        <f t="shared" si="147"/>
        <v>0</v>
      </c>
      <c r="AR347" s="11"/>
      <c r="AS347" s="11"/>
      <c r="AT347" s="11"/>
      <c r="AU347" s="12"/>
      <c r="AV347" s="25">
        <f t="shared" si="148"/>
        <v>0</v>
      </c>
    </row>
    <row r="348" spans="1:48" x14ac:dyDescent="0.25">
      <c r="A348" s="10">
        <f t="shared" si="121"/>
        <v>16</v>
      </c>
      <c r="B348" s="3" t="s">
        <v>54</v>
      </c>
      <c r="C348" s="21" t="s">
        <v>63</v>
      </c>
      <c r="D348" s="75"/>
      <c r="E348" s="75"/>
      <c r="F348" s="75"/>
      <c r="G348" s="76"/>
      <c r="H348" s="77">
        <f t="shared" si="140"/>
        <v>0</v>
      </c>
      <c r="I348" s="75"/>
      <c r="J348" s="75"/>
      <c r="K348" s="75"/>
      <c r="L348" s="76"/>
      <c r="M348" s="77">
        <f t="shared" si="141"/>
        <v>0</v>
      </c>
      <c r="N348" s="75"/>
      <c r="O348" s="75"/>
      <c r="P348" s="75"/>
      <c r="Q348" s="76"/>
      <c r="R348" s="77">
        <f t="shared" si="142"/>
        <v>0</v>
      </c>
      <c r="S348" s="75"/>
      <c r="T348" s="75"/>
      <c r="U348" s="75"/>
      <c r="V348" s="76"/>
      <c r="W348" s="77">
        <f t="shared" si="143"/>
        <v>0</v>
      </c>
      <c r="X348" s="11"/>
      <c r="Y348" s="11"/>
      <c r="Z348" s="11"/>
      <c r="AA348" s="12"/>
      <c r="AB348" s="16">
        <f t="shared" si="144"/>
        <v>0</v>
      </c>
      <c r="AC348" s="11"/>
      <c r="AD348" s="11"/>
      <c r="AE348" s="11"/>
      <c r="AF348" s="12"/>
      <c r="AG348" s="16">
        <f t="shared" si="145"/>
        <v>0</v>
      </c>
      <c r="AH348" s="11"/>
      <c r="AI348" s="11"/>
      <c r="AJ348" s="11"/>
      <c r="AK348" s="12"/>
      <c r="AL348" s="16">
        <f t="shared" si="146"/>
        <v>0</v>
      </c>
      <c r="AM348" s="11"/>
      <c r="AN348" s="11"/>
      <c r="AO348" s="11"/>
      <c r="AP348" s="12"/>
      <c r="AQ348" s="16">
        <f t="shared" si="147"/>
        <v>0</v>
      </c>
      <c r="AR348" s="11"/>
      <c r="AS348" s="11"/>
      <c r="AT348" s="11"/>
      <c r="AU348" s="12"/>
      <c r="AV348" s="25">
        <f t="shared" si="148"/>
        <v>0</v>
      </c>
    </row>
    <row r="349" spans="1:48" x14ac:dyDescent="0.25">
      <c r="A349" s="10">
        <f t="shared" ref="A349:A412" si="149">A327+1</f>
        <v>16</v>
      </c>
      <c r="B349" s="3" t="s">
        <v>23</v>
      </c>
      <c r="C349" s="21" t="s">
        <v>63</v>
      </c>
      <c r="D349" s="75"/>
      <c r="E349" s="75"/>
      <c r="F349" s="75"/>
      <c r="G349" s="76"/>
      <c r="H349" s="77">
        <f t="shared" si="140"/>
        <v>0</v>
      </c>
      <c r="I349" s="75"/>
      <c r="J349" s="75"/>
      <c r="K349" s="75"/>
      <c r="L349" s="76"/>
      <c r="M349" s="77">
        <f t="shared" si="141"/>
        <v>0</v>
      </c>
      <c r="N349" s="75"/>
      <c r="O349" s="75"/>
      <c r="P349" s="75"/>
      <c r="Q349" s="76"/>
      <c r="R349" s="77">
        <f t="shared" si="142"/>
        <v>0</v>
      </c>
      <c r="S349" s="75"/>
      <c r="T349" s="75"/>
      <c r="U349" s="75"/>
      <c r="V349" s="76"/>
      <c r="W349" s="77">
        <f t="shared" si="143"/>
        <v>0</v>
      </c>
      <c r="X349" s="11"/>
      <c r="Y349" s="11"/>
      <c r="Z349" s="11"/>
      <c r="AA349" s="12"/>
      <c r="AB349" s="16">
        <f t="shared" si="144"/>
        <v>0</v>
      </c>
      <c r="AC349" s="11"/>
      <c r="AD349" s="11"/>
      <c r="AE349" s="11"/>
      <c r="AF349" s="12"/>
      <c r="AG349" s="16">
        <f t="shared" si="145"/>
        <v>0</v>
      </c>
      <c r="AH349" s="11"/>
      <c r="AI349" s="11"/>
      <c r="AJ349" s="11"/>
      <c r="AK349" s="12"/>
      <c r="AL349" s="16">
        <f t="shared" si="146"/>
        <v>0</v>
      </c>
      <c r="AM349" s="11"/>
      <c r="AN349" s="11"/>
      <c r="AO349" s="11"/>
      <c r="AP349" s="12"/>
      <c r="AQ349" s="16">
        <f t="shared" si="147"/>
        <v>0</v>
      </c>
      <c r="AR349" s="11"/>
      <c r="AS349" s="11"/>
      <c r="AT349" s="11"/>
      <c r="AU349" s="12"/>
      <c r="AV349" s="25">
        <f t="shared" si="148"/>
        <v>0</v>
      </c>
    </row>
    <row r="350" spans="1:48" x14ac:dyDescent="0.25">
      <c r="A350" s="10">
        <f t="shared" si="149"/>
        <v>16</v>
      </c>
      <c r="B350" s="3" t="s">
        <v>8</v>
      </c>
      <c r="C350" s="21" t="s">
        <v>63</v>
      </c>
      <c r="D350" s="75"/>
      <c r="E350" s="75"/>
      <c r="F350" s="75"/>
      <c r="G350" s="76"/>
      <c r="H350" s="77">
        <f t="shared" si="140"/>
        <v>0</v>
      </c>
      <c r="I350" s="75"/>
      <c r="J350" s="75"/>
      <c r="K350" s="75"/>
      <c r="L350" s="76"/>
      <c r="M350" s="77">
        <f t="shared" si="141"/>
        <v>0</v>
      </c>
      <c r="N350" s="75"/>
      <c r="O350" s="75"/>
      <c r="P350" s="75"/>
      <c r="Q350" s="76"/>
      <c r="R350" s="77">
        <f t="shared" si="142"/>
        <v>0</v>
      </c>
      <c r="S350" s="75"/>
      <c r="T350" s="75"/>
      <c r="U350" s="75"/>
      <c r="V350" s="76"/>
      <c r="W350" s="77">
        <f t="shared" si="143"/>
        <v>0</v>
      </c>
      <c r="X350" s="11"/>
      <c r="Y350" s="11"/>
      <c r="Z350" s="11"/>
      <c r="AA350" s="12"/>
      <c r="AB350" s="16">
        <f t="shared" si="144"/>
        <v>0</v>
      </c>
      <c r="AC350" s="11"/>
      <c r="AD350" s="11"/>
      <c r="AE350" s="11"/>
      <c r="AF350" s="12"/>
      <c r="AG350" s="16">
        <f t="shared" si="145"/>
        <v>0</v>
      </c>
      <c r="AH350" s="11"/>
      <c r="AI350" s="11"/>
      <c r="AJ350" s="11"/>
      <c r="AK350" s="12"/>
      <c r="AL350" s="16">
        <f t="shared" si="146"/>
        <v>0</v>
      </c>
      <c r="AM350" s="11"/>
      <c r="AN350" s="11"/>
      <c r="AO350" s="11"/>
      <c r="AP350" s="12"/>
      <c r="AQ350" s="16">
        <f t="shared" si="147"/>
        <v>0</v>
      </c>
      <c r="AR350" s="11"/>
      <c r="AS350" s="11"/>
      <c r="AT350" s="11"/>
      <c r="AU350" s="12"/>
      <c r="AV350" s="25">
        <f t="shared" si="148"/>
        <v>0</v>
      </c>
    </row>
    <row r="351" spans="1:48" x14ac:dyDescent="0.25">
      <c r="A351" s="10">
        <f t="shared" si="149"/>
        <v>16</v>
      </c>
      <c r="B351" s="3" t="s">
        <v>9</v>
      </c>
      <c r="C351" s="21" t="s">
        <v>63</v>
      </c>
      <c r="D351" s="75"/>
      <c r="E351" s="75"/>
      <c r="F351" s="75"/>
      <c r="G351" s="76"/>
      <c r="H351" s="77">
        <f t="shared" si="140"/>
        <v>0</v>
      </c>
      <c r="I351" s="75"/>
      <c r="J351" s="75"/>
      <c r="K351" s="75"/>
      <c r="L351" s="76"/>
      <c r="M351" s="77">
        <f t="shared" si="141"/>
        <v>0</v>
      </c>
      <c r="N351" s="75"/>
      <c r="O351" s="75"/>
      <c r="P351" s="75"/>
      <c r="Q351" s="76"/>
      <c r="R351" s="77">
        <f t="shared" si="142"/>
        <v>0</v>
      </c>
      <c r="S351" s="75"/>
      <c r="T351" s="75"/>
      <c r="U351" s="75"/>
      <c r="V351" s="76"/>
      <c r="W351" s="77">
        <f t="shared" si="143"/>
        <v>0</v>
      </c>
      <c r="X351" s="11"/>
      <c r="Y351" s="11"/>
      <c r="Z351" s="11"/>
      <c r="AA351" s="12"/>
      <c r="AB351" s="16">
        <f t="shared" si="144"/>
        <v>0</v>
      </c>
      <c r="AC351" s="11"/>
      <c r="AD351" s="11"/>
      <c r="AE351" s="11"/>
      <c r="AF351" s="12"/>
      <c r="AG351" s="16">
        <f t="shared" si="145"/>
        <v>0</v>
      </c>
      <c r="AH351" s="11"/>
      <c r="AI351" s="11"/>
      <c r="AJ351" s="11"/>
      <c r="AK351" s="12"/>
      <c r="AL351" s="16">
        <f t="shared" si="146"/>
        <v>0</v>
      </c>
      <c r="AM351" s="11"/>
      <c r="AN351" s="11"/>
      <c r="AO351" s="11"/>
      <c r="AP351" s="12"/>
      <c r="AQ351" s="16">
        <f t="shared" si="147"/>
        <v>0</v>
      </c>
      <c r="AR351" s="11"/>
      <c r="AS351" s="11"/>
      <c r="AT351" s="11"/>
      <c r="AU351" s="12"/>
      <c r="AV351" s="25">
        <f t="shared" si="148"/>
        <v>0</v>
      </c>
    </row>
    <row r="352" spans="1:48" x14ac:dyDescent="0.25">
      <c r="A352" s="10">
        <f t="shared" si="149"/>
        <v>16</v>
      </c>
      <c r="B352" s="3" t="s">
        <v>10</v>
      </c>
      <c r="C352" s="21" t="s">
        <v>63</v>
      </c>
      <c r="D352" s="75"/>
      <c r="E352" s="75"/>
      <c r="F352" s="75"/>
      <c r="G352" s="76"/>
      <c r="H352" s="77">
        <f t="shared" si="140"/>
        <v>0</v>
      </c>
      <c r="I352" s="75"/>
      <c r="J352" s="75"/>
      <c r="K352" s="75"/>
      <c r="L352" s="76"/>
      <c r="M352" s="77">
        <f t="shared" si="141"/>
        <v>0</v>
      </c>
      <c r="N352" s="75"/>
      <c r="O352" s="75"/>
      <c r="P352" s="75"/>
      <c r="Q352" s="76"/>
      <c r="R352" s="77">
        <f t="shared" si="142"/>
        <v>0</v>
      </c>
      <c r="S352" s="75"/>
      <c r="T352" s="75"/>
      <c r="U352" s="75"/>
      <c r="V352" s="76"/>
      <c r="W352" s="77">
        <f t="shared" si="143"/>
        <v>0</v>
      </c>
      <c r="X352" s="11"/>
      <c r="Y352" s="11"/>
      <c r="Z352" s="11"/>
      <c r="AA352" s="12"/>
      <c r="AB352" s="16">
        <f t="shared" si="144"/>
        <v>0</v>
      </c>
      <c r="AC352" s="11"/>
      <c r="AD352" s="11"/>
      <c r="AE352" s="11"/>
      <c r="AF352" s="12"/>
      <c r="AG352" s="16">
        <f t="shared" si="145"/>
        <v>0</v>
      </c>
      <c r="AH352" s="11"/>
      <c r="AI352" s="11"/>
      <c r="AJ352" s="11"/>
      <c r="AK352" s="12"/>
      <c r="AL352" s="16">
        <f t="shared" si="146"/>
        <v>0</v>
      </c>
      <c r="AM352" s="11"/>
      <c r="AN352" s="11"/>
      <c r="AO352" s="11"/>
      <c r="AP352" s="12"/>
      <c r="AQ352" s="16">
        <f t="shared" si="147"/>
        <v>0</v>
      </c>
      <c r="AR352" s="11"/>
      <c r="AS352" s="11"/>
      <c r="AT352" s="11"/>
      <c r="AU352" s="12"/>
      <c r="AV352" s="25">
        <f t="shared" si="148"/>
        <v>0</v>
      </c>
    </row>
    <row r="353" spans="1:48" x14ac:dyDescent="0.25">
      <c r="A353" s="10">
        <f t="shared" si="149"/>
        <v>16</v>
      </c>
      <c r="B353" s="3" t="s">
        <v>55</v>
      </c>
      <c r="C353" s="21" t="s">
        <v>63</v>
      </c>
      <c r="D353" s="75"/>
      <c r="E353" s="75"/>
      <c r="F353" s="75"/>
      <c r="G353" s="76"/>
      <c r="H353" s="77">
        <f t="shared" si="140"/>
        <v>0</v>
      </c>
      <c r="I353" s="75"/>
      <c r="J353" s="75"/>
      <c r="K353" s="75"/>
      <c r="L353" s="76"/>
      <c r="M353" s="77">
        <f t="shared" si="141"/>
        <v>0</v>
      </c>
      <c r="N353" s="75"/>
      <c r="O353" s="75"/>
      <c r="P353" s="75"/>
      <c r="Q353" s="76"/>
      <c r="R353" s="77">
        <f t="shared" si="142"/>
        <v>0</v>
      </c>
      <c r="S353" s="75"/>
      <c r="T353" s="75"/>
      <c r="U353" s="75"/>
      <c r="V353" s="76"/>
      <c r="W353" s="77">
        <f t="shared" si="143"/>
        <v>0</v>
      </c>
      <c r="X353" s="11"/>
      <c r="Y353" s="11"/>
      <c r="Z353" s="11"/>
      <c r="AA353" s="12"/>
      <c r="AB353" s="16">
        <f t="shared" si="144"/>
        <v>0</v>
      </c>
      <c r="AC353" s="11"/>
      <c r="AD353" s="11"/>
      <c r="AE353" s="11"/>
      <c r="AF353" s="12"/>
      <c r="AG353" s="16">
        <f t="shared" si="145"/>
        <v>0</v>
      </c>
      <c r="AH353" s="11"/>
      <c r="AI353" s="11"/>
      <c r="AJ353" s="11"/>
      <c r="AK353" s="12"/>
      <c r="AL353" s="16">
        <f t="shared" si="146"/>
        <v>0</v>
      </c>
      <c r="AM353" s="11"/>
      <c r="AN353" s="11"/>
      <c r="AO353" s="11"/>
      <c r="AP353" s="12"/>
      <c r="AQ353" s="16">
        <f t="shared" si="147"/>
        <v>0</v>
      </c>
      <c r="AR353" s="11"/>
      <c r="AS353" s="11"/>
      <c r="AT353" s="11"/>
      <c r="AU353" s="12"/>
      <c r="AV353" s="25">
        <f t="shared" si="148"/>
        <v>0</v>
      </c>
    </row>
    <row r="354" spans="1:48" x14ac:dyDescent="0.25">
      <c r="A354" s="10">
        <f t="shared" si="149"/>
        <v>16</v>
      </c>
      <c r="B354" s="22" t="s">
        <v>34</v>
      </c>
      <c r="C354" s="21" t="s">
        <v>63</v>
      </c>
      <c r="D354" s="78"/>
      <c r="E354" s="78"/>
      <c r="F354" s="78"/>
      <c r="G354" s="79"/>
      <c r="H354" s="80">
        <f t="shared" si="140"/>
        <v>0</v>
      </c>
      <c r="I354" s="78"/>
      <c r="J354" s="78"/>
      <c r="K354" s="78"/>
      <c r="L354" s="79"/>
      <c r="M354" s="80">
        <f t="shared" si="141"/>
        <v>0</v>
      </c>
      <c r="N354" s="78"/>
      <c r="O354" s="78"/>
      <c r="P354" s="78"/>
      <c r="Q354" s="79"/>
      <c r="R354" s="80">
        <f t="shared" si="142"/>
        <v>0</v>
      </c>
      <c r="S354" s="78"/>
      <c r="T354" s="78"/>
      <c r="U354" s="78"/>
      <c r="V354" s="79"/>
      <c r="W354" s="80">
        <f t="shared" si="143"/>
        <v>0</v>
      </c>
      <c r="X354" s="13"/>
      <c r="Y354" s="13"/>
      <c r="Z354" s="13"/>
      <c r="AA354" s="14"/>
      <c r="AB354" s="17">
        <f t="shared" si="144"/>
        <v>0</v>
      </c>
      <c r="AC354" s="13"/>
      <c r="AD354" s="13"/>
      <c r="AE354" s="13"/>
      <c r="AF354" s="14"/>
      <c r="AG354" s="17">
        <f t="shared" si="145"/>
        <v>0</v>
      </c>
      <c r="AH354" s="13"/>
      <c r="AI354" s="13"/>
      <c r="AJ354" s="13"/>
      <c r="AK354" s="14"/>
      <c r="AL354" s="17">
        <f t="shared" si="146"/>
        <v>0</v>
      </c>
      <c r="AM354" s="13"/>
      <c r="AN354" s="13"/>
      <c r="AO354" s="13"/>
      <c r="AP354" s="14"/>
      <c r="AQ354" s="17">
        <f t="shared" si="147"/>
        <v>0</v>
      </c>
      <c r="AR354" s="13"/>
      <c r="AS354" s="13"/>
      <c r="AT354" s="13"/>
      <c r="AU354" s="14"/>
      <c r="AV354" s="26">
        <f t="shared" si="148"/>
        <v>0</v>
      </c>
    </row>
    <row r="355" spans="1:48" x14ac:dyDescent="0.25">
      <c r="A355" s="10">
        <f t="shared" si="149"/>
        <v>16</v>
      </c>
      <c r="B355" s="27"/>
      <c r="C355" s="28"/>
      <c r="D355" s="81"/>
      <c r="E355" s="82"/>
      <c r="F355" s="82"/>
      <c r="G355" s="82"/>
      <c r="H355" s="83">
        <f>SUM(H335:H354)</f>
        <v>0</v>
      </c>
      <c r="I355" s="82"/>
      <c r="J355" s="82"/>
      <c r="K355" s="82"/>
      <c r="L355" s="82"/>
      <c r="M355" s="83">
        <f>SUM(M335:M354)</f>
        <v>0</v>
      </c>
      <c r="N355" s="82"/>
      <c r="O355" s="82"/>
      <c r="P355" s="82"/>
      <c r="Q355" s="82"/>
      <c r="R355" s="83">
        <f>SUM(R335:R354)</f>
        <v>0</v>
      </c>
      <c r="S355" s="82"/>
      <c r="T355" s="82"/>
      <c r="U355" s="82"/>
      <c r="V355" s="82"/>
      <c r="W355" s="83">
        <f>SUM(W335:W354)</f>
        <v>0</v>
      </c>
      <c r="X355" s="29"/>
      <c r="Y355" s="29"/>
      <c r="Z355" s="29"/>
      <c r="AA355" s="29"/>
      <c r="AB355" s="30">
        <f>SUM(AB335:AB354)</f>
        <v>0</v>
      </c>
      <c r="AC355" s="29"/>
      <c r="AD355" s="29"/>
      <c r="AE355" s="29"/>
      <c r="AF355" s="29"/>
      <c r="AG355" s="30">
        <f>SUM(AG335:AG354)</f>
        <v>0</v>
      </c>
      <c r="AH355" s="29"/>
      <c r="AI355" s="29"/>
      <c r="AJ355" s="29"/>
      <c r="AK355" s="29"/>
      <c r="AL355" s="30">
        <f>SUM(AL335:AL354)</f>
        <v>0</v>
      </c>
      <c r="AM355" s="29"/>
      <c r="AN355" s="29"/>
      <c r="AO355" s="29"/>
      <c r="AP355" s="29"/>
      <c r="AQ355" s="30">
        <f>SUM(AQ335:AQ354)</f>
        <v>0</v>
      </c>
      <c r="AR355" s="29"/>
      <c r="AS355" s="29"/>
      <c r="AT355" s="29"/>
      <c r="AU355" s="29"/>
      <c r="AV355" s="30">
        <f>SUM(AV335:AV354)</f>
        <v>0</v>
      </c>
    </row>
    <row r="356" spans="1:48" x14ac:dyDescent="0.25">
      <c r="A356" s="10">
        <f t="shared" si="149"/>
        <v>16</v>
      </c>
      <c r="B356" s="115" t="str">
        <f>"Буква (или иное название) класса "&amp;A622&amp;":"</f>
        <v>Буква (или иное название) класса 29:</v>
      </c>
      <c r="C356" s="116"/>
      <c r="D356" s="106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</row>
    <row r="357" spans="1:48" x14ac:dyDescent="0.25">
      <c r="A357" s="10">
        <f t="shared" si="149"/>
        <v>16</v>
      </c>
      <c r="B357" s="3" t="s">
        <v>0</v>
      </c>
      <c r="C357" s="21" t="s">
        <v>63</v>
      </c>
      <c r="D357" s="75"/>
      <c r="E357" s="75"/>
      <c r="F357" s="75"/>
      <c r="G357" s="76"/>
      <c r="H357" s="77">
        <f t="shared" ref="H357:H376" si="150">COUNTA(D357:G357)</f>
        <v>0</v>
      </c>
      <c r="I357" s="75"/>
      <c r="J357" s="75"/>
      <c r="K357" s="75"/>
      <c r="L357" s="76"/>
      <c r="M357" s="77">
        <f t="shared" ref="M357:M376" si="151">COUNTA(I357:L357)</f>
        <v>0</v>
      </c>
      <c r="N357" s="75"/>
      <c r="O357" s="75"/>
      <c r="P357" s="75"/>
      <c r="Q357" s="76"/>
      <c r="R357" s="77">
        <f t="shared" ref="R357:R376" si="152">COUNTA(N357:Q357)</f>
        <v>0</v>
      </c>
      <c r="S357" s="75"/>
      <c r="T357" s="75"/>
      <c r="U357" s="75"/>
      <c r="V357" s="76"/>
      <c r="W357" s="77">
        <f t="shared" ref="W357:W376" si="153">COUNTA(S357:V357)</f>
        <v>0</v>
      </c>
      <c r="X357" s="11"/>
      <c r="Y357" s="11"/>
      <c r="Z357" s="11"/>
      <c r="AA357" s="12"/>
      <c r="AB357" s="16">
        <f t="shared" ref="AB357:AB376" si="154">COUNTA(X357:AA357)</f>
        <v>0</v>
      </c>
      <c r="AC357" s="11"/>
      <c r="AD357" s="11"/>
      <c r="AE357" s="11"/>
      <c r="AF357" s="12"/>
      <c r="AG357" s="16">
        <f t="shared" ref="AG357:AG376" si="155">COUNTA(AC357:AF357)</f>
        <v>0</v>
      </c>
      <c r="AH357" s="11"/>
      <c r="AI357" s="11"/>
      <c r="AJ357" s="11"/>
      <c r="AK357" s="12"/>
      <c r="AL357" s="16">
        <f t="shared" ref="AL357:AL376" si="156">COUNTA(AH357:AK357)</f>
        <v>0</v>
      </c>
      <c r="AM357" s="11"/>
      <c r="AN357" s="11"/>
      <c r="AO357" s="11"/>
      <c r="AP357" s="12"/>
      <c r="AQ357" s="16">
        <f t="shared" ref="AQ357:AQ376" si="157">COUNTA(AM357:AP357)</f>
        <v>0</v>
      </c>
      <c r="AR357" s="11"/>
      <c r="AS357" s="11"/>
      <c r="AT357" s="11"/>
      <c r="AU357" s="12"/>
      <c r="AV357" s="25">
        <f t="shared" ref="AV357:AV376" si="158">COUNTA(AR357:AU357)</f>
        <v>0</v>
      </c>
    </row>
    <row r="358" spans="1:48" x14ac:dyDescent="0.25">
      <c r="A358" s="10">
        <f t="shared" si="149"/>
        <v>17</v>
      </c>
      <c r="B358" s="3" t="s">
        <v>45</v>
      </c>
      <c r="C358" s="21" t="s">
        <v>63</v>
      </c>
      <c r="D358" s="75"/>
      <c r="E358" s="75"/>
      <c r="F358" s="75"/>
      <c r="G358" s="76"/>
      <c r="H358" s="77">
        <f t="shared" si="150"/>
        <v>0</v>
      </c>
      <c r="I358" s="75"/>
      <c r="J358" s="75"/>
      <c r="K358" s="75"/>
      <c r="L358" s="76"/>
      <c r="M358" s="77">
        <f t="shared" si="151"/>
        <v>0</v>
      </c>
      <c r="N358" s="75"/>
      <c r="O358" s="75"/>
      <c r="P358" s="75"/>
      <c r="Q358" s="76"/>
      <c r="R358" s="77">
        <f t="shared" si="152"/>
        <v>0</v>
      </c>
      <c r="S358" s="75"/>
      <c r="T358" s="75"/>
      <c r="U358" s="75"/>
      <c r="V358" s="76"/>
      <c r="W358" s="77">
        <f t="shared" si="153"/>
        <v>0</v>
      </c>
      <c r="X358" s="11"/>
      <c r="Y358" s="11"/>
      <c r="Z358" s="11"/>
      <c r="AA358" s="12"/>
      <c r="AB358" s="16">
        <f t="shared" si="154"/>
        <v>0</v>
      </c>
      <c r="AC358" s="11"/>
      <c r="AD358" s="11"/>
      <c r="AE358" s="11"/>
      <c r="AF358" s="12"/>
      <c r="AG358" s="16">
        <f t="shared" si="155"/>
        <v>0</v>
      </c>
      <c r="AH358" s="11"/>
      <c r="AI358" s="11"/>
      <c r="AJ358" s="11"/>
      <c r="AK358" s="12"/>
      <c r="AL358" s="16">
        <f t="shared" si="156"/>
        <v>0</v>
      </c>
      <c r="AM358" s="11"/>
      <c r="AN358" s="11"/>
      <c r="AO358" s="11"/>
      <c r="AP358" s="12"/>
      <c r="AQ358" s="16">
        <f t="shared" si="157"/>
        <v>0</v>
      </c>
      <c r="AR358" s="11"/>
      <c r="AS358" s="11"/>
      <c r="AT358" s="11"/>
      <c r="AU358" s="12"/>
      <c r="AV358" s="25">
        <f t="shared" si="158"/>
        <v>0</v>
      </c>
    </row>
    <row r="359" spans="1:48" x14ac:dyDescent="0.25">
      <c r="A359" s="10">
        <f t="shared" si="149"/>
        <v>17</v>
      </c>
      <c r="B359" s="3" t="s">
        <v>2</v>
      </c>
      <c r="C359" s="21" t="s">
        <v>63</v>
      </c>
      <c r="D359" s="75"/>
      <c r="E359" s="75"/>
      <c r="F359" s="75"/>
      <c r="G359" s="76"/>
      <c r="H359" s="77">
        <f t="shared" si="150"/>
        <v>0</v>
      </c>
      <c r="I359" s="75"/>
      <c r="J359" s="75"/>
      <c r="K359" s="75"/>
      <c r="L359" s="76"/>
      <c r="M359" s="77">
        <f t="shared" si="151"/>
        <v>0</v>
      </c>
      <c r="N359" s="75"/>
      <c r="O359" s="75"/>
      <c r="P359" s="75"/>
      <c r="Q359" s="76"/>
      <c r="R359" s="77">
        <f t="shared" si="152"/>
        <v>0</v>
      </c>
      <c r="S359" s="75"/>
      <c r="T359" s="75"/>
      <c r="U359" s="75"/>
      <c r="V359" s="76"/>
      <c r="W359" s="77">
        <f t="shared" si="153"/>
        <v>0</v>
      </c>
      <c r="X359" s="11"/>
      <c r="Y359" s="11"/>
      <c r="Z359" s="11"/>
      <c r="AA359" s="12"/>
      <c r="AB359" s="16">
        <f t="shared" si="154"/>
        <v>0</v>
      </c>
      <c r="AC359" s="11"/>
      <c r="AD359" s="11"/>
      <c r="AE359" s="11"/>
      <c r="AF359" s="12"/>
      <c r="AG359" s="16">
        <f t="shared" si="155"/>
        <v>0</v>
      </c>
      <c r="AH359" s="11"/>
      <c r="AI359" s="11"/>
      <c r="AJ359" s="11"/>
      <c r="AK359" s="12"/>
      <c r="AL359" s="16">
        <f t="shared" si="156"/>
        <v>0</v>
      </c>
      <c r="AM359" s="11"/>
      <c r="AN359" s="11"/>
      <c r="AO359" s="11"/>
      <c r="AP359" s="12"/>
      <c r="AQ359" s="16">
        <f t="shared" si="157"/>
        <v>0</v>
      </c>
      <c r="AR359" s="11"/>
      <c r="AS359" s="11"/>
      <c r="AT359" s="11"/>
      <c r="AU359" s="12"/>
      <c r="AV359" s="25">
        <f t="shared" si="158"/>
        <v>0</v>
      </c>
    </row>
    <row r="360" spans="1:48" x14ac:dyDescent="0.25">
      <c r="A360" s="10">
        <f t="shared" si="149"/>
        <v>17</v>
      </c>
      <c r="B360" s="3" t="s">
        <v>46</v>
      </c>
      <c r="C360" s="21" t="s">
        <v>63</v>
      </c>
      <c r="D360" s="75"/>
      <c r="E360" s="75"/>
      <c r="F360" s="75"/>
      <c r="G360" s="76"/>
      <c r="H360" s="77">
        <f t="shared" si="150"/>
        <v>0</v>
      </c>
      <c r="I360" s="75"/>
      <c r="J360" s="75"/>
      <c r="K360" s="75"/>
      <c r="L360" s="76"/>
      <c r="M360" s="77">
        <f t="shared" si="151"/>
        <v>0</v>
      </c>
      <c r="N360" s="75"/>
      <c r="O360" s="75"/>
      <c r="P360" s="75"/>
      <c r="Q360" s="76"/>
      <c r="R360" s="77">
        <f t="shared" si="152"/>
        <v>0</v>
      </c>
      <c r="S360" s="75"/>
      <c r="T360" s="75"/>
      <c r="U360" s="75"/>
      <c r="V360" s="76"/>
      <c r="W360" s="77">
        <f t="shared" si="153"/>
        <v>0</v>
      </c>
      <c r="X360" s="11"/>
      <c r="Y360" s="11"/>
      <c r="Z360" s="11"/>
      <c r="AA360" s="12"/>
      <c r="AB360" s="16">
        <f t="shared" si="154"/>
        <v>0</v>
      </c>
      <c r="AC360" s="11"/>
      <c r="AD360" s="11"/>
      <c r="AE360" s="11"/>
      <c r="AF360" s="12"/>
      <c r="AG360" s="16">
        <f t="shared" si="155"/>
        <v>0</v>
      </c>
      <c r="AH360" s="11"/>
      <c r="AI360" s="11"/>
      <c r="AJ360" s="11"/>
      <c r="AK360" s="12"/>
      <c r="AL360" s="16">
        <f t="shared" si="156"/>
        <v>0</v>
      </c>
      <c r="AM360" s="11"/>
      <c r="AN360" s="11"/>
      <c r="AO360" s="11"/>
      <c r="AP360" s="12"/>
      <c r="AQ360" s="16">
        <f t="shared" si="157"/>
        <v>0</v>
      </c>
      <c r="AR360" s="11"/>
      <c r="AS360" s="11"/>
      <c r="AT360" s="11"/>
      <c r="AU360" s="12"/>
      <c r="AV360" s="25">
        <f t="shared" si="158"/>
        <v>0</v>
      </c>
    </row>
    <row r="361" spans="1:48" x14ac:dyDescent="0.25">
      <c r="A361" s="10">
        <f t="shared" si="149"/>
        <v>17</v>
      </c>
      <c r="B361" s="3" t="s">
        <v>4</v>
      </c>
      <c r="C361" s="21" t="s">
        <v>63</v>
      </c>
      <c r="D361" s="75"/>
      <c r="E361" s="75"/>
      <c r="F361" s="75"/>
      <c r="G361" s="76"/>
      <c r="H361" s="77">
        <f t="shared" si="150"/>
        <v>0</v>
      </c>
      <c r="I361" s="75"/>
      <c r="J361" s="75"/>
      <c r="K361" s="75"/>
      <c r="L361" s="76"/>
      <c r="M361" s="77">
        <f t="shared" si="151"/>
        <v>0</v>
      </c>
      <c r="N361" s="75"/>
      <c r="O361" s="75"/>
      <c r="P361" s="75"/>
      <c r="Q361" s="76"/>
      <c r="R361" s="77">
        <f t="shared" si="152"/>
        <v>0</v>
      </c>
      <c r="S361" s="75"/>
      <c r="T361" s="75"/>
      <c r="U361" s="75"/>
      <c r="V361" s="76"/>
      <c r="W361" s="77">
        <f t="shared" si="153"/>
        <v>0</v>
      </c>
      <c r="X361" s="11"/>
      <c r="Y361" s="11"/>
      <c r="Z361" s="11"/>
      <c r="AA361" s="12"/>
      <c r="AB361" s="16">
        <f t="shared" si="154"/>
        <v>0</v>
      </c>
      <c r="AC361" s="11"/>
      <c r="AD361" s="11"/>
      <c r="AE361" s="11"/>
      <c r="AF361" s="12"/>
      <c r="AG361" s="16">
        <f t="shared" si="155"/>
        <v>0</v>
      </c>
      <c r="AH361" s="11"/>
      <c r="AI361" s="11"/>
      <c r="AJ361" s="11"/>
      <c r="AK361" s="12"/>
      <c r="AL361" s="16">
        <f t="shared" si="156"/>
        <v>0</v>
      </c>
      <c r="AM361" s="11"/>
      <c r="AN361" s="11"/>
      <c r="AO361" s="11"/>
      <c r="AP361" s="12"/>
      <c r="AQ361" s="16">
        <f t="shared" si="157"/>
        <v>0</v>
      </c>
      <c r="AR361" s="11"/>
      <c r="AS361" s="11"/>
      <c r="AT361" s="11"/>
      <c r="AU361" s="12"/>
      <c r="AV361" s="25">
        <f t="shared" si="158"/>
        <v>0</v>
      </c>
    </row>
    <row r="362" spans="1:48" x14ac:dyDescent="0.25">
      <c r="A362" s="10">
        <f t="shared" si="149"/>
        <v>17</v>
      </c>
      <c r="B362" s="3" t="s">
        <v>47</v>
      </c>
      <c r="C362" s="21" t="s">
        <v>63</v>
      </c>
      <c r="D362" s="75"/>
      <c r="E362" s="75"/>
      <c r="F362" s="75"/>
      <c r="G362" s="76"/>
      <c r="H362" s="77">
        <f t="shared" si="150"/>
        <v>0</v>
      </c>
      <c r="I362" s="75"/>
      <c r="J362" s="75"/>
      <c r="K362" s="75"/>
      <c r="L362" s="76"/>
      <c r="M362" s="77">
        <f t="shared" si="151"/>
        <v>0</v>
      </c>
      <c r="N362" s="75"/>
      <c r="O362" s="75"/>
      <c r="P362" s="75"/>
      <c r="Q362" s="76"/>
      <c r="R362" s="77">
        <f t="shared" si="152"/>
        <v>0</v>
      </c>
      <c r="S362" s="75"/>
      <c r="T362" s="75"/>
      <c r="U362" s="75"/>
      <c r="V362" s="76"/>
      <c r="W362" s="77">
        <f t="shared" si="153"/>
        <v>0</v>
      </c>
      <c r="X362" s="11"/>
      <c r="Y362" s="11"/>
      <c r="Z362" s="11"/>
      <c r="AA362" s="12"/>
      <c r="AB362" s="16">
        <f t="shared" si="154"/>
        <v>0</v>
      </c>
      <c r="AC362" s="11"/>
      <c r="AD362" s="11"/>
      <c r="AE362" s="11"/>
      <c r="AF362" s="12"/>
      <c r="AG362" s="16">
        <f t="shared" si="155"/>
        <v>0</v>
      </c>
      <c r="AH362" s="11"/>
      <c r="AI362" s="11"/>
      <c r="AJ362" s="11"/>
      <c r="AK362" s="12"/>
      <c r="AL362" s="16">
        <f t="shared" si="156"/>
        <v>0</v>
      </c>
      <c r="AM362" s="11"/>
      <c r="AN362" s="11"/>
      <c r="AO362" s="11"/>
      <c r="AP362" s="12"/>
      <c r="AQ362" s="16">
        <f t="shared" si="157"/>
        <v>0</v>
      </c>
      <c r="AR362" s="11"/>
      <c r="AS362" s="11"/>
      <c r="AT362" s="11"/>
      <c r="AU362" s="12"/>
      <c r="AV362" s="25">
        <f t="shared" si="158"/>
        <v>0</v>
      </c>
    </row>
    <row r="363" spans="1:48" x14ac:dyDescent="0.25">
      <c r="A363" s="10">
        <f t="shared" si="149"/>
        <v>17</v>
      </c>
      <c r="B363" s="3" t="s">
        <v>5</v>
      </c>
      <c r="C363" s="21" t="s">
        <v>63</v>
      </c>
      <c r="D363" s="75"/>
      <c r="E363" s="75"/>
      <c r="F363" s="75"/>
      <c r="G363" s="76"/>
      <c r="H363" s="77">
        <f t="shared" si="150"/>
        <v>0</v>
      </c>
      <c r="I363" s="75"/>
      <c r="J363" s="75"/>
      <c r="K363" s="75"/>
      <c r="L363" s="76"/>
      <c r="M363" s="77">
        <f t="shared" si="151"/>
        <v>0</v>
      </c>
      <c r="N363" s="75"/>
      <c r="O363" s="75"/>
      <c r="P363" s="75"/>
      <c r="Q363" s="76"/>
      <c r="R363" s="77">
        <f t="shared" si="152"/>
        <v>0</v>
      </c>
      <c r="S363" s="75"/>
      <c r="T363" s="75"/>
      <c r="U363" s="75"/>
      <c r="V363" s="76"/>
      <c r="W363" s="77">
        <f t="shared" si="153"/>
        <v>0</v>
      </c>
      <c r="X363" s="11"/>
      <c r="Y363" s="11"/>
      <c r="Z363" s="11"/>
      <c r="AA363" s="12"/>
      <c r="AB363" s="16">
        <f t="shared" si="154"/>
        <v>0</v>
      </c>
      <c r="AC363" s="11"/>
      <c r="AD363" s="11"/>
      <c r="AE363" s="11"/>
      <c r="AF363" s="12"/>
      <c r="AG363" s="16">
        <f t="shared" si="155"/>
        <v>0</v>
      </c>
      <c r="AH363" s="11"/>
      <c r="AI363" s="11"/>
      <c r="AJ363" s="11"/>
      <c r="AK363" s="12"/>
      <c r="AL363" s="16">
        <f t="shared" si="156"/>
        <v>0</v>
      </c>
      <c r="AM363" s="11"/>
      <c r="AN363" s="11"/>
      <c r="AO363" s="11"/>
      <c r="AP363" s="12"/>
      <c r="AQ363" s="16">
        <f t="shared" si="157"/>
        <v>0</v>
      </c>
      <c r="AR363" s="11"/>
      <c r="AS363" s="11"/>
      <c r="AT363" s="11"/>
      <c r="AU363" s="12"/>
      <c r="AV363" s="25">
        <f t="shared" si="158"/>
        <v>0</v>
      </c>
    </row>
    <row r="364" spans="1:48" x14ac:dyDescent="0.25">
      <c r="A364" s="10">
        <f t="shared" si="149"/>
        <v>17</v>
      </c>
      <c r="B364" s="3" t="s">
        <v>48</v>
      </c>
      <c r="C364" s="21" t="s">
        <v>63</v>
      </c>
      <c r="D364" s="75"/>
      <c r="E364" s="75"/>
      <c r="F364" s="75"/>
      <c r="G364" s="76"/>
      <c r="H364" s="77">
        <f t="shared" si="150"/>
        <v>0</v>
      </c>
      <c r="I364" s="75"/>
      <c r="J364" s="75"/>
      <c r="K364" s="75"/>
      <c r="L364" s="76"/>
      <c r="M364" s="77">
        <f t="shared" si="151"/>
        <v>0</v>
      </c>
      <c r="N364" s="75"/>
      <c r="O364" s="75"/>
      <c r="P364" s="75"/>
      <c r="Q364" s="76"/>
      <c r="R364" s="77">
        <f t="shared" si="152"/>
        <v>0</v>
      </c>
      <c r="S364" s="75"/>
      <c r="T364" s="75"/>
      <c r="U364" s="75"/>
      <c r="V364" s="76"/>
      <c r="W364" s="77">
        <f t="shared" si="153"/>
        <v>0</v>
      </c>
      <c r="X364" s="11"/>
      <c r="Y364" s="11"/>
      <c r="Z364" s="11"/>
      <c r="AA364" s="12"/>
      <c r="AB364" s="16">
        <f t="shared" si="154"/>
        <v>0</v>
      </c>
      <c r="AC364" s="11"/>
      <c r="AD364" s="11"/>
      <c r="AE364" s="11"/>
      <c r="AF364" s="12"/>
      <c r="AG364" s="16">
        <f t="shared" si="155"/>
        <v>0</v>
      </c>
      <c r="AH364" s="11"/>
      <c r="AI364" s="11"/>
      <c r="AJ364" s="11"/>
      <c r="AK364" s="12"/>
      <c r="AL364" s="16">
        <f t="shared" si="156"/>
        <v>0</v>
      </c>
      <c r="AM364" s="11"/>
      <c r="AN364" s="11"/>
      <c r="AO364" s="11"/>
      <c r="AP364" s="12"/>
      <c r="AQ364" s="16">
        <f t="shared" si="157"/>
        <v>0</v>
      </c>
      <c r="AR364" s="11"/>
      <c r="AS364" s="11"/>
      <c r="AT364" s="11"/>
      <c r="AU364" s="12"/>
      <c r="AV364" s="25">
        <f t="shared" si="158"/>
        <v>0</v>
      </c>
    </row>
    <row r="365" spans="1:48" x14ac:dyDescent="0.25">
      <c r="A365" s="10">
        <f t="shared" si="149"/>
        <v>17</v>
      </c>
      <c r="B365" s="3" t="s">
        <v>49</v>
      </c>
      <c r="C365" s="21" t="s">
        <v>63</v>
      </c>
      <c r="D365" s="75"/>
      <c r="E365" s="75"/>
      <c r="F365" s="75"/>
      <c r="G365" s="76"/>
      <c r="H365" s="77">
        <f t="shared" si="150"/>
        <v>0</v>
      </c>
      <c r="I365" s="75"/>
      <c r="J365" s="75"/>
      <c r="K365" s="75"/>
      <c r="L365" s="76"/>
      <c r="M365" s="77">
        <f t="shared" si="151"/>
        <v>0</v>
      </c>
      <c r="N365" s="75"/>
      <c r="O365" s="75"/>
      <c r="P365" s="75"/>
      <c r="Q365" s="76"/>
      <c r="R365" s="77">
        <f t="shared" si="152"/>
        <v>0</v>
      </c>
      <c r="S365" s="75"/>
      <c r="T365" s="75"/>
      <c r="U365" s="75"/>
      <c r="V365" s="76"/>
      <c r="W365" s="77">
        <f t="shared" si="153"/>
        <v>0</v>
      </c>
      <c r="X365" s="11"/>
      <c r="Y365" s="11"/>
      <c r="Z365" s="11"/>
      <c r="AA365" s="12"/>
      <c r="AB365" s="16">
        <f t="shared" si="154"/>
        <v>0</v>
      </c>
      <c r="AC365" s="11"/>
      <c r="AD365" s="11"/>
      <c r="AE365" s="11"/>
      <c r="AF365" s="12"/>
      <c r="AG365" s="16">
        <f t="shared" si="155"/>
        <v>0</v>
      </c>
      <c r="AH365" s="11"/>
      <c r="AI365" s="11"/>
      <c r="AJ365" s="11"/>
      <c r="AK365" s="12"/>
      <c r="AL365" s="16">
        <f t="shared" si="156"/>
        <v>0</v>
      </c>
      <c r="AM365" s="11"/>
      <c r="AN365" s="11"/>
      <c r="AO365" s="11"/>
      <c r="AP365" s="12"/>
      <c r="AQ365" s="16">
        <f t="shared" si="157"/>
        <v>0</v>
      </c>
      <c r="AR365" s="11"/>
      <c r="AS365" s="11"/>
      <c r="AT365" s="11"/>
      <c r="AU365" s="12"/>
      <c r="AV365" s="25">
        <f t="shared" si="158"/>
        <v>0</v>
      </c>
    </row>
    <row r="366" spans="1:48" x14ac:dyDescent="0.25">
      <c r="A366" s="10">
        <f t="shared" si="149"/>
        <v>17</v>
      </c>
      <c r="B366" s="3" t="s">
        <v>50</v>
      </c>
      <c r="C366" s="21" t="s">
        <v>63</v>
      </c>
      <c r="D366" s="75"/>
      <c r="E366" s="75"/>
      <c r="F366" s="75"/>
      <c r="G366" s="76"/>
      <c r="H366" s="77">
        <f t="shared" si="150"/>
        <v>0</v>
      </c>
      <c r="I366" s="75"/>
      <c r="J366" s="75"/>
      <c r="K366" s="75"/>
      <c r="L366" s="76"/>
      <c r="M366" s="77">
        <f t="shared" si="151"/>
        <v>0</v>
      </c>
      <c r="N366" s="75"/>
      <c r="O366" s="75"/>
      <c r="P366" s="75"/>
      <c r="Q366" s="76"/>
      <c r="R366" s="77">
        <f t="shared" si="152"/>
        <v>0</v>
      </c>
      <c r="S366" s="75"/>
      <c r="T366" s="75"/>
      <c r="U366" s="75"/>
      <c r="V366" s="76"/>
      <c r="W366" s="77">
        <f t="shared" si="153"/>
        <v>0</v>
      </c>
      <c r="X366" s="11"/>
      <c r="Y366" s="11"/>
      <c r="Z366" s="11"/>
      <c r="AA366" s="12"/>
      <c r="AB366" s="16">
        <f t="shared" si="154"/>
        <v>0</v>
      </c>
      <c r="AC366" s="11"/>
      <c r="AD366" s="11"/>
      <c r="AE366" s="11"/>
      <c r="AF366" s="12"/>
      <c r="AG366" s="16">
        <f t="shared" si="155"/>
        <v>0</v>
      </c>
      <c r="AH366" s="11"/>
      <c r="AI366" s="11"/>
      <c r="AJ366" s="11"/>
      <c r="AK366" s="12"/>
      <c r="AL366" s="16">
        <f t="shared" si="156"/>
        <v>0</v>
      </c>
      <c r="AM366" s="11"/>
      <c r="AN366" s="11"/>
      <c r="AO366" s="11"/>
      <c r="AP366" s="12"/>
      <c r="AQ366" s="16">
        <f t="shared" si="157"/>
        <v>0</v>
      </c>
      <c r="AR366" s="11"/>
      <c r="AS366" s="11"/>
      <c r="AT366" s="11"/>
      <c r="AU366" s="12"/>
      <c r="AV366" s="25">
        <f t="shared" si="158"/>
        <v>0</v>
      </c>
    </row>
    <row r="367" spans="1:48" x14ac:dyDescent="0.25">
      <c r="A367" s="10">
        <f t="shared" si="149"/>
        <v>17</v>
      </c>
      <c r="B367" s="3" t="s">
        <v>51</v>
      </c>
      <c r="C367" s="21" t="s">
        <v>63</v>
      </c>
      <c r="D367" s="75"/>
      <c r="E367" s="75"/>
      <c r="F367" s="75"/>
      <c r="G367" s="76"/>
      <c r="H367" s="77">
        <f t="shared" si="150"/>
        <v>0</v>
      </c>
      <c r="I367" s="75"/>
      <c r="J367" s="75"/>
      <c r="K367" s="75"/>
      <c r="L367" s="76"/>
      <c r="M367" s="77">
        <f t="shared" si="151"/>
        <v>0</v>
      </c>
      <c r="N367" s="75"/>
      <c r="O367" s="75"/>
      <c r="P367" s="75"/>
      <c r="Q367" s="76"/>
      <c r="R367" s="77">
        <f t="shared" si="152"/>
        <v>0</v>
      </c>
      <c r="S367" s="75"/>
      <c r="T367" s="75"/>
      <c r="U367" s="75"/>
      <c r="V367" s="76"/>
      <c r="W367" s="77">
        <f t="shared" si="153"/>
        <v>0</v>
      </c>
      <c r="X367" s="11"/>
      <c r="Y367" s="11"/>
      <c r="Z367" s="11"/>
      <c r="AA367" s="12"/>
      <c r="AB367" s="16">
        <f t="shared" si="154"/>
        <v>0</v>
      </c>
      <c r="AC367" s="11"/>
      <c r="AD367" s="11"/>
      <c r="AE367" s="11"/>
      <c r="AF367" s="12"/>
      <c r="AG367" s="16">
        <f t="shared" si="155"/>
        <v>0</v>
      </c>
      <c r="AH367" s="11"/>
      <c r="AI367" s="11"/>
      <c r="AJ367" s="11"/>
      <c r="AK367" s="12"/>
      <c r="AL367" s="16">
        <f t="shared" si="156"/>
        <v>0</v>
      </c>
      <c r="AM367" s="11"/>
      <c r="AN367" s="11"/>
      <c r="AO367" s="11"/>
      <c r="AP367" s="12"/>
      <c r="AQ367" s="16">
        <f t="shared" si="157"/>
        <v>0</v>
      </c>
      <c r="AR367" s="11"/>
      <c r="AS367" s="11"/>
      <c r="AT367" s="11"/>
      <c r="AU367" s="12"/>
      <c r="AV367" s="25">
        <f t="shared" si="158"/>
        <v>0</v>
      </c>
    </row>
    <row r="368" spans="1:48" x14ac:dyDescent="0.25">
      <c r="A368" s="10">
        <f t="shared" si="149"/>
        <v>17</v>
      </c>
      <c r="B368" s="3" t="s">
        <v>52</v>
      </c>
      <c r="C368" s="21" t="s">
        <v>63</v>
      </c>
      <c r="D368" s="75"/>
      <c r="E368" s="75"/>
      <c r="F368" s="75"/>
      <c r="G368" s="76"/>
      <c r="H368" s="77">
        <f t="shared" si="150"/>
        <v>0</v>
      </c>
      <c r="I368" s="75"/>
      <c r="J368" s="75"/>
      <c r="K368" s="75"/>
      <c r="L368" s="76"/>
      <c r="M368" s="77">
        <f t="shared" si="151"/>
        <v>0</v>
      </c>
      <c r="N368" s="75"/>
      <c r="O368" s="75"/>
      <c r="P368" s="75"/>
      <c r="Q368" s="76"/>
      <c r="R368" s="77">
        <f t="shared" si="152"/>
        <v>0</v>
      </c>
      <c r="S368" s="75"/>
      <c r="T368" s="75"/>
      <c r="U368" s="75"/>
      <c r="V368" s="76"/>
      <c r="W368" s="77">
        <f t="shared" si="153"/>
        <v>0</v>
      </c>
      <c r="X368" s="11"/>
      <c r="Y368" s="11"/>
      <c r="Z368" s="11"/>
      <c r="AA368" s="12"/>
      <c r="AB368" s="16">
        <f t="shared" si="154"/>
        <v>0</v>
      </c>
      <c r="AC368" s="11"/>
      <c r="AD368" s="11"/>
      <c r="AE368" s="11"/>
      <c r="AF368" s="12"/>
      <c r="AG368" s="16">
        <f t="shared" si="155"/>
        <v>0</v>
      </c>
      <c r="AH368" s="11"/>
      <c r="AI368" s="11"/>
      <c r="AJ368" s="11"/>
      <c r="AK368" s="12"/>
      <c r="AL368" s="16">
        <f t="shared" si="156"/>
        <v>0</v>
      </c>
      <c r="AM368" s="11"/>
      <c r="AN368" s="11"/>
      <c r="AO368" s="11"/>
      <c r="AP368" s="12"/>
      <c r="AQ368" s="16">
        <f t="shared" si="157"/>
        <v>0</v>
      </c>
      <c r="AR368" s="11"/>
      <c r="AS368" s="11"/>
      <c r="AT368" s="11"/>
      <c r="AU368" s="12"/>
      <c r="AV368" s="25">
        <f t="shared" si="158"/>
        <v>0</v>
      </c>
    </row>
    <row r="369" spans="1:48" x14ac:dyDescent="0.25">
      <c r="A369" s="10">
        <f t="shared" si="149"/>
        <v>17</v>
      </c>
      <c r="B369" s="3" t="s">
        <v>53</v>
      </c>
      <c r="C369" s="21" t="s">
        <v>63</v>
      </c>
      <c r="D369" s="75"/>
      <c r="E369" s="75"/>
      <c r="F369" s="75"/>
      <c r="G369" s="76"/>
      <c r="H369" s="77">
        <f t="shared" si="150"/>
        <v>0</v>
      </c>
      <c r="I369" s="75"/>
      <c r="J369" s="75"/>
      <c r="K369" s="75"/>
      <c r="L369" s="76"/>
      <c r="M369" s="77">
        <f t="shared" si="151"/>
        <v>0</v>
      </c>
      <c r="N369" s="75"/>
      <c r="O369" s="75"/>
      <c r="P369" s="75"/>
      <c r="Q369" s="76"/>
      <c r="R369" s="77">
        <f t="shared" si="152"/>
        <v>0</v>
      </c>
      <c r="S369" s="75"/>
      <c r="T369" s="75"/>
      <c r="U369" s="75"/>
      <c r="V369" s="76"/>
      <c r="W369" s="77">
        <f t="shared" si="153"/>
        <v>0</v>
      </c>
      <c r="X369" s="11"/>
      <c r="Y369" s="11"/>
      <c r="Z369" s="11"/>
      <c r="AA369" s="12"/>
      <c r="AB369" s="16">
        <f t="shared" si="154"/>
        <v>0</v>
      </c>
      <c r="AC369" s="11"/>
      <c r="AD369" s="11"/>
      <c r="AE369" s="11"/>
      <c r="AF369" s="12"/>
      <c r="AG369" s="16">
        <f t="shared" si="155"/>
        <v>0</v>
      </c>
      <c r="AH369" s="11"/>
      <c r="AI369" s="11"/>
      <c r="AJ369" s="11"/>
      <c r="AK369" s="12"/>
      <c r="AL369" s="16">
        <f t="shared" si="156"/>
        <v>0</v>
      </c>
      <c r="AM369" s="11"/>
      <c r="AN369" s="11"/>
      <c r="AO369" s="11"/>
      <c r="AP369" s="12"/>
      <c r="AQ369" s="16">
        <f t="shared" si="157"/>
        <v>0</v>
      </c>
      <c r="AR369" s="11"/>
      <c r="AS369" s="11"/>
      <c r="AT369" s="11"/>
      <c r="AU369" s="12"/>
      <c r="AV369" s="25">
        <f t="shared" si="158"/>
        <v>0</v>
      </c>
    </row>
    <row r="370" spans="1:48" x14ac:dyDescent="0.25">
      <c r="A370" s="10">
        <f t="shared" si="149"/>
        <v>17</v>
      </c>
      <c r="B370" s="3" t="s">
        <v>54</v>
      </c>
      <c r="C370" s="21" t="s">
        <v>63</v>
      </c>
      <c r="D370" s="75"/>
      <c r="E370" s="75"/>
      <c r="F370" s="75"/>
      <c r="G370" s="76"/>
      <c r="H370" s="77">
        <f t="shared" si="150"/>
        <v>0</v>
      </c>
      <c r="I370" s="75"/>
      <c r="J370" s="75"/>
      <c r="K370" s="75"/>
      <c r="L370" s="76"/>
      <c r="M370" s="77">
        <f t="shared" si="151"/>
        <v>0</v>
      </c>
      <c r="N370" s="75"/>
      <c r="O370" s="75"/>
      <c r="P370" s="75"/>
      <c r="Q370" s="76"/>
      <c r="R370" s="77">
        <f t="shared" si="152"/>
        <v>0</v>
      </c>
      <c r="S370" s="75"/>
      <c r="T370" s="75"/>
      <c r="U370" s="75"/>
      <c r="V370" s="76"/>
      <c r="W370" s="77">
        <f t="shared" si="153"/>
        <v>0</v>
      </c>
      <c r="X370" s="11"/>
      <c r="Y370" s="11"/>
      <c r="Z370" s="11"/>
      <c r="AA370" s="12"/>
      <c r="AB370" s="16">
        <f t="shared" si="154"/>
        <v>0</v>
      </c>
      <c r="AC370" s="11"/>
      <c r="AD370" s="11"/>
      <c r="AE370" s="11"/>
      <c r="AF370" s="12"/>
      <c r="AG370" s="16">
        <f t="shared" si="155"/>
        <v>0</v>
      </c>
      <c r="AH370" s="11"/>
      <c r="AI370" s="11"/>
      <c r="AJ370" s="11"/>
      <c r="AK370" s="12"/>
      <c r="AL370" s="16">
        <f t="shared" si="156"/>
        <v>0</v>
      </c>
      <c r="AM370" s="11"/>
      <c r="AN370" s="11"/>
      <c r="AO370" s="11"/>
      <c r="AP370" s="12"/>
      <c r="AQ370" s="16">
        <f t="shared" si="157"/>
        <v>0</v>
      </c>
      <c r="AR370" s="11"/>
      <c r="AS370" s="11"/>
      <c r="AT370" s="11"/>
      <c r="AU370" s="12"/>
      <c r="AV370" s="25">
        <f t="shared" si="158"/>
        <v>0</v>
      </c>
    </row>
    <row r="371" spans="1:48" x14ac:dyDescent="0.25">
      <c r="A371" s="10">
        <f t="shared" si="149"/>
        <v>17</v>
      </c>
      <c r="B371" s="3" t="s">
        <v>23</v>
      </c>
      <c r="C371" s="21" t="s">
        <v>63</v>
      </c>
      <c r="D371" s="75"/>
      <c r="E371" s="75"/>
      <c r="F371" s="75"/>
      <c r="G371" s="76"/>
      <c r="H371" s="77">
        <f t="shared" si="150"/>
        <v>0</v>
      </c>
      <c r="I371" s="75"/>
      <c r="J371" s="75"/>
      <c r="K371" s="75"/>
      <c r="L371" s="76"/>
      <c r="M371" s="77">
        <f t="shared" si="151"/>
        <v>0</v>
      </c>
      <c r="N371" s="75"/>
      <c r="O371" s="75"/>
      <c r="P371" s="75"/>
      <c r="Q371" s="76"/>
      <c r="R371" s="77">
        <f t="shared" si="152"/>
        <v>0</v>
      </c>
      <c r="S371" s="75"/>
      <c r="T371" s="75"/>
      <c r="U371" s="75"/>
      <c r="V371" s="76"/>
      <c r="W371" s="77">
        <f t="shared" si="153"/>
        <v>0</v>
      </c>
      <c r="X371" s="11"/>
      <c r="Y371" s="11"/>
      <c r="Z371" s="11"/>
      <c r="AA371" s="12"/>
      <c r="AB371" s="16">
        <f t="shared" si="154"/>
        <v>0</v>
      </c>
      <c r="AC371" s="11"/>
      <c r="AD371" s="11"/>
      <c r="AE371" s="11"/>
      <c r="AF371" s="12"/>
      <c r="AG371" s="16">
        <f t="shared" si="155"/>
        <v>0</v>
      </c>
      <c r="AH371" s="11"/>
      <c r="AI371" s="11"/>
      <c r="AJ371" s="11"/>
      <c r="AK371" s="12"/>
      <c r="AL371" s="16">
        <f t="shared" si="156"/>
        <v>0</v>
      </c>
      <c r="AM371" s="11"/>
      <c r="AN371" s="11"/>
      <c r="AO371" s="11"/>
      <c r="AP371" s="12"/>
      <c r="AQ371" s="16">
        <f t="shared" si="157"/>
        <v>0</v>
      </c>
      <c r="AR371" s="11"/>
      <c r="AS371" s="11"/>
      <c r="AT371" s="11"/>
      <c r="AU371" s="12"/>
      <c r="AV371" s="25">
        <f t="shared" si="158"/>
        <v>0</v>
      </c>
    </row>
    <row r="372" spans="1:48" x14ac:dyDescent="0.25">
      <c r="A372" s="10">
        <f t="shared" si="149"/>
        <v>17</v>
      </c>
      <c r="B372" s="3" t="s">
        <v>8</v>
      </c>
      <c r="C372" s="21" t="s">
        <v>63</v>
      </c>
      <c r="D372" s="75"/>
      <c r="E372" s="75"/>
      <c r="F372" s="75"/>
      <c r="G372" s="76"/>
      <c r="H372" s="77">
        <f t="shared" si="150"/>
        <v>0</v>
      </c>
      <c r="I372" s="75"/>
      <c r="J372" s="75"/>
      <c r="K372" s="75"/>
      <c r="L372" s="76"/>
      <c r="M372" s="77">
        <f t="shared" si="151"/>
        <v>0</v>
      </c>
      <c r="N372" s="75"/>
      <c r="O372" s="75"/>
      <c r="P372" s="75"/>
      <c r="Q372" s="76"/>
      <c r="R372" s="77">
        <f t="shared" si="152"/>
        <v>0</v>
      </c>
      <c r="S372" s="75"/>
      <c r="T372" s="75"/>
      <c r="U372" s="75"/>
      <c r="V372" s="76"/>
      <c r="W372" s="77">
        <f t="shared" si="153"/>
        <v>0</v>
      </c>
      <c r="X372" s="11"/>
      <c r="Y372" s="11"/>
      <c r="Z372" s="11"/>
      <c r="AA372" s="12"/>
      <c r="AB372" s="16">
        <f t="shared" si="154"/>
        <v>0</v>
      </c>
      <c r="AC372" s="11"/>
      <c r="AD372" s="11"/>
      <c r="AE372" s="11"/>
      <c r="AF372" s="12"/>
      <c r="AG372" s="16">
        <f t="shared" si="155"/>
        <v>0</v>
      </c>
      <c r="AH372" s="11"/>
      <c r="AI372" s="11"/>
      <c r="AJ372" s="11"/>
      <c r="AK372" s="12"/>
      <c r="AL372" s="16">
        <f t="shared" si="156"/>
        <v>0</v>
      </c>
      <c r="AM372" s="11"/>
      <c r="AN372" s="11"/>
      <c r="AO372" s="11"/>
      <c r="AP372" s="12"/>
      <c r="AQ372" s="16">
        <f t="shared" si="157"/>
        <v>0</v>
      </c>
      <c r="AR372" s="11"/>
      <c r="AS372" s="11"/>
      <c r="AT372" s="11"/>
      <c r="AU372" s="12"/>
      <c r="AV372" s="25">
        <f t="shared" si="158"/>
        <v>0</v>
      </c>
    </row>
    <row r="373" spans="1:48" x14ac:dyDescent="0.25">
      <c r="A373" s="10">
        <f t="shared" si="149"/>
        <v>17</v>
      </c>
      <c r="B373" s="3" t="s">
        <v>9</v>
      </c>
      <c r="C373" s="21" t="s">
        <v>63</v>
      </c>
      <c r="D373" s="75"/>
      <c r="E373" s="75"/>
      <c r="F373" s="75"/>
      <c r="G373" s="76"/>
      <c r="H373" s="77">
        <f t="shared" si="150"/>
        <v>0</v>
      </c>
      <c r="I373" s="75"/>
      <c r="J373" s="75"/>
      <c r="K373" s="75"/>
      <c r="L373" s="76"/>
      <c r="M373" s="77">
        <f t="shared" si="151"/>
        <v>0</v>
      </c>
      <c r="N373" s="75"/>
      <c r="O373" s="75"/>
      <c r="P373" s="75"/>
      <c r="Q373" s="76"/>
      <c r="R373" s="77">
        <f t="shared" si="152"/>
        <v>0</v>
      </c>
      <c r="S373" s="75"/>
      <c r="T373" s="75"/>
      <c r="U373" s="75"/>
      <c r="V373" s="76"/>
      <c r="W373" s="77">
        <f t="shared" si="153"/>
        <v>0</v>
      </c>
      <c r="X373" s="11"/>
      <c r="Y373" s="11"/>
      <c r="Z373" s="11"/>
      <c r="AA373" s="12"/>
      <c r="AB373" s="16">
        <f t="shared" si="154"/>
        <v>0</v>
      </c>
      <c r="AC373" s="11"/>
      <c r="AD373" s="11"/>
      <c r="AE373" s="11"/>
      <c r="AF373" s="12"/>
      <c r="AG373" s="16">
        <f t="shared" si="155"/>
        <v>0</v>
      </c>
      <c r="AH373" s="11"/>
      <c r="AI373" s="11"/>
      <c r="AJ373" s="11"/>
      <c r="AK373" s="12"/>
      <c r="AL373" s="16">
        <f t="shared" si="156"/>
        <v>0</v>
      </c>
      <c r="AM373" s="11"/>
      <c r="AN373" s="11"/>
      <c r="AO373" s="11"/>
      <c r="AP373" s="12"/>
      <c r="AQ373" s="16">
        <f t="shared" si="157"/>
        <v>0</v>
      </c>
      <c r="AR373" s="11"/>
      <c r="AS373" s="11"/>
      <c r="AT373" s="11"/>
      <c r="AU373" s="12"/>
      <c r="AV373" s="25">
        <f t="shared" si="158"/>
        <v>0</v>
      </c>
    </row>
    <row r="374" spans="1:48" x14ac:dyDescent="0.25">
      <c r="A374" s="10">
        <f t="shared" si="149"/>
        <v>17</v>
      </c>
      <c r="B374" s="3" t="s">
        <v>10</v>
      </c>
      <c r="C374" s="21" t="s">
        <v>63</v>
      </c>
      <c r="D374" s="75"/>
      <c r="E374" s="75"/>
      <c r="F374" s="75"/>
      <c r="G374" s="76"/>
      <c r="H374" s="77">
        <f t="shared" si="150"/>
        <v>0</v>
      </c>
      <c r="I374" s="75"/>
      <c r="J374" s="75"/>
      <c r="K374" s="75"/>
      <c r="L374" s="76"/>
      <c r="M374" s="77">
        <f t="shared" si="151"/>
        <v>0</v>
      </c>
      <c r="N374" s="75"/>
      <c r="O374" s="75"/>
      <c r="P374" s="75"/>
      <c r="Q374" s="76"/>
      <c r="R374" s="77">
        <f t="shared" si="152"/>
        <v>0</v>
      </c>
      <c r="S374" s="75"/>
      <c r="T374" s="75"/>
      <c r="U374" s="75"/>
      <c r="V374" s="76"/>
      <c r="W374" s="77">
        <f t="shared" si="153"/>
        <v>0</v>
      </c>
      <c r="X374" s="11"/>
      <c r="Y374" s="11"/>
      <c r="Z374" s="11"/>
      <c r="AA374" s="12"/>
      <c r="AB374" s="16">
        <f t="shared" si="154"/>
        <v>0</v>
      </c>
      <c r="AC374" s="11"/>
      <c r="AD374" s="11"/>
      <c r="AE374" s="11"/>
      <c r="AF374" s="12"/>
      <c r="AG374" s="16">
        <f t="shared" si="155"/>
        <v>0</v>
      </c>
      <c r="AH374" s="11"/>
      <c r="AI374" s="11"/>
      <c r="AJ374" s="11"/>
      <c r="AK374" s="12"/>
      <c r="AL374" s="16">
        <f t="shared" si="156"/>
        <v>0</v>
      </c>
      <c r="AM374" s="11"/>
      <c r="AN374" s="11"/>
      <c r="AO374" s="11"/>
      <c r="AP374" s="12"/>
      <c r="AQ374" s="16">
        <f t="shared" si="157"/>
        <v>0</v>
      </c>
      <c r="AR374" s="11"/>
      <c r="AS374" s="11"/>
      <c r="AT374" s="11"/>
      <c r="AU374" s="12"/>
      <c r="AV374" s="25">
        <f t="shared" si="158"/>
        <v>0</v>
      </c>
    </row>
    <row r="375" spans="1:48" x14ac:dyDescent="0.25">
      <c r="A375" s="10">
        <f t="shared" si="149"/>
        <v>17</v>
      </c>
      <c r="B375" s="3" t="s">
        <v>55</v>
      </c>
      <c r="C375" s="21" t="s">
        <v>63</v>
      </c>
      <c r="D375" s="75"/>
      <c r="E375" s="75"/>
      <c r="F375" s="75"/>
      <c r="G375" s="76"/>
      <c r="H375" s="77">
        <f t="shared" si="150"/>
        <v>0</v>
      </c>
      <c r="I375" s="75"/>
      <c r="J375" s="75"/>
      <c r="K375" s="75"/>
      <c r="L375" s="76"/>
      <c r="M375" s="77">
        <f t="shared" si="151"/>
        <v>0</v>
      </c>
      <c r="N375" s="75"/>
      <c r="O375" s="75"/>
      <c r="P375" s="75"/>
      <c r="Q375" s="76"/>
      <c r="R375" s="77">
        <f t="shared" si="152"/>
        <v>0</v>
      </c>
      <c r="S375" s="75"/>
      <c r="T375" s="75"/>
      <c r="U375" s="75"/>
      <c r="V375" s="76"/>
      <c r="W375" s="77">
        <f t="shared" si="153"/>
        <v>0</v>
      </c>
      <c r="X375" s="11"/>
      <c r="Y375" s="11"/>
      <c r="Z375" s="11"/>
      <c r="AA375" s="12"/>
      <c r="AB375" s="16">
        <f t="shared" si="154"/>
        <v>0</v>
      </c>
      <c r="AC375" s="11"/>
      <c r="AD375" s="11"/>
      <c r="AE375" s="11"/>
      <c r="AF375" s="12"/>
      <c r="AG375" s="16">
        <f t="shared" si="155"/>
        <v>0</v>
      </c>
      <c r="AH375" s="11"/>
      <c r="AI375" s="11"/>
      <c r="AJ375" s="11"/>
      <c r="AK375" s="12"/>
      <c r="AL375" s="16">
        <f t="shared" si="156"/>
        <v>0</v>
      </c>
      <c r="AM375" s="11"/>
      <c r="AN375" s="11"/>
      <c r="AO375" s="11"/>
      <c r="AP375" s="12"/>
      <c r="AQ375" s="16">
        <f t="shared" si="157"/>
        <v>0</v>
      </c>
      <c r="AR375" s="11"/>
      <c r="AS375" s="11"/>
      <c r="AT375" s="11"/>
      <c r="AU375" s="12"/>
      <c r="AV375" s="25">
        <f t="shared" si="158"/>
        <v>0</v>
      </c>
    </row>
    <row r="376" spans="1:48" x14ac:dyDescent="0.25">
      <c r="A376" s="10">
        <f t="shared" si="149"/>
        <v>17</v>
      </c>
      <c r="B376" s="22" t="s">
        <v>34</v>
      </c>
      <c r="C376" s="21" t="s">
        <v>63</v>
      </c>
      <c r="D376" s="78"/>
      <c r="E376" s="78"/>
      <c r="F376" s="78"/>
      <c r="G376" s="79"/>
      <c r="H376" s="80">
        <f t="shared" si="150"/>
        <v>0</v>
      </c>
      <c r="I376" s="78"/>
      <c r="J376" s="78"/>
      <c r="K376" s="78"/>
      <c r="L376" s="79"/>
      <c r="M376" s="80">
        <f t="shared" si="151"/>
        <v>0</v>
      </c>
      <c r="N376" s="78"/>
      <c r="O376" s="78"/>
      <c r="P376" s="78"/>
      <c r="Q376" s="79"/>
      <c r="R376" s="80">
        <f t="shared" si="152"/>
        <v>0</v>
      </c>
      <c r="S376" s="78"/>
      <c r="T376" s="78"/>
      <c r="U376" s="78"/>
      <c r="V376" s="79"/>
      <c r="W376" s="80">
        <f t="shared" si="153"/>
        <v>0</v>
      </c>
      <c r="X376" s="13"/>
      <c r="Y376" s="13"/>
      <c r="Z376" s="13"/>
      <c r="AA376" s="14"/>
      <c r="AB376" s="17">
        <f t="shared" si="154"/>
        <v>0</v>
      </c>
      <c r="AC376" s="13"/>
      <c r="AD376" s="13"/>
      <c r="AE376" s="13"/>
      <c r="AF376" s="14"/>
      <c r="AG376" s="17">
        <f t="shared" si="155"/>
        <v>0</v>
      </c>
      <c r="AH376" s="13"/>
      <c r="AI376" s="13"/>
      <c r="AJ376" s="13"/>
      <c r="AK376" s="14"/>
      <c r="AL376" s="17">
        <f t="shared" si="156"/>
        <v>0</v>
      </c>
      <c r="AM376" s="13"/>
      <c r="AN376" s="13"/>
      <c r="AO376" s="13"/>
      <c r="AP376" s="14"/>
      <c r="AQ376" s="17">
        <f t="shared" si="157"/>
        <v>0</v>
      </c>
      <c r="AR376" s="13"/>
      <c r="AS376" s="13"/>
      <c r="AT376" s="13"/>
      <c r="AU376" s="14"/>
      <c r="AV376" s="26">
        <f t="shared" si="158"/>
        <v>0</v>
      </c>
    </row>
    <row r="377" spans="1:48" x14ac:dyDescent="0.25">
      <c r="A377" s="10">
        <f t="shared" si="149"/>
        <v>17</v>
      </c>
      <c r="B377" s="27"/>
      <c r="C377" s="28"/>
      <c r="D377" s="81"/>
      <c r="E377" s="82"/>
      <c r="F377" s="82"/>
      <c r="G377" s="82"/>
      <c r="H377" s="83">
        <f>SUM(H357:H376)</f>
        <v>0</v>
      </c>
      <c r="I377" s="82"/>
      <c r="J377" s="82"/>
      <c r="K377" s="82"/>
      <c r="L377" s="82"/>
      <c r="M377" s="83">
        <f>SUM(M357:M376)</f>
        <v>0</v>
      </c>
      <c r="N377" s="82"/>
      <c r="O377" s="82"/>
      <c r="P377" s="82"/>
      <c r="Q377" s="82"/>
      <c r="R377" s="83">
        <f>SUM(R357:R376)</f>
        <v>0</v>
      </c>
      <c r="S377" s="82"/>
      <c r="T377" s="82"/>
      <c r="U377" s="82"/>
      <c r="V377" s="82"/>
      <c r="W377" s="83">
        <f>SUM(W357:W376)</f>
        <v>0</v>
      </c>
      <c r="X377" s="29"/>
      <c r="Y377" s="29"/>
      <c r="Z377" s="29"/>
      <c r="AA377" s="29"/>
      <c r="AB377" s="30">
        <f>SUM(AB357:AB376)</f>
        <v>0</v>
      </c>
      <c r="AC377" s="29"/>
      <c r="AD377" s="29"/>
      <c r="AE377" s="29"/>
      <c r="AF377" s="29"/>
      <c r="AG377" s="30">
        <f>SUM(AG357:AG376)</f>
        <v>0</v>
      </c>
      <c r="AH377" s="29"/>
      <c r="AI377" s="29"/>
      <c r="AJ377" s="29"/>
      <c r="AK377" s="29"/>
      <c r="AL377" s="30">
        <f>SUM(AL357:AL376)</f>
        <v>0</v>
      </c>
      <c r="AM377" s="29"/>
      <c r="AN377" s="29"/>
      <c r="AO377" s="29"/>
      <c r="AP377" s="29"/>
      <c r="AQ377" s="30">
        <f>SUM(AQ357:AQ376)</f>
        <v>0</v>
      </c>
      <c r="AR377" s="29"/>
      <c r="AS377" s="29"/>
      <c r="AT377" s="29"/>
      <c r="AU377" s="29"/>
      <c r="AV377" s="30">
        <f>SUM(AV357:AV376)</f>
        <v>0</v>
      </c>
    </row>
    <row r="378" spans="1:48" x14ac:dyDescent="0.25">
      <c r="A378" s="10">
        <f t="shared" si="149"/>
        <v>17</v>
      </c>
      <c r="B378" s="115" t="str">
        <f>"Буква (или иное название) класса "&amp;A644&amp;":"</f>
        <v>Буква (или иное название) класса 30:</v>
      </c>
      <c r="C378" s="116"/>
      <c r="D378" s="106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</row>
    <row r="379" spans="1:48" x14ac:dyDescent="0.25">
      <c r="A379" s="10">
        <f t="shared" si="149"/>
        <v>17</v>
      </c>
      <c r="B379" s="3" t="s">
        <v>0</v>
      </c>
      <c r="C379" s="21" t="s">
        <v>63</v>
      </c>
      <c r="D379" s="75"/>
      <c r="E379" s="75"/>
      <c r="F379" s="75"/>
      <c r="G379" s="76"/>
      <c r="H379" s="77">
        <f t="shared" ref="H379:H398" si="159">COUNTA(D379:G379)</f>
        <v>0</v>
      </c>
      <c r="I379" s="75"/>
      <c r="J379" s="75"/>
      <c r="K379" s="75"/>
      <c r="L379" s="76"/>
      <c r="M379" s="77">
        <f t="shared" ref="M379:M398" si="160">COUNTA(I379:L379)</f>
        <v>0</v>
      </c>
      <c r="N379" s="75"/>
      <c r="O379" s="75"/>
      <c r="P379" s="75"/>
      <c r="Q379" s="76"/>
      <c r="R379" s="77">
        <f t="shared" ref="R379:R398" si="161">COUNTA(N379:Q379)</f>
        <v>0</v>
      </c>
      <c r="S379" s="75"/>
      <c r="T379" s="75"/>
      <c r="U379" s="75"/>
      <c r="V379" s="76"/>
      <c r="W379" s="77">
        <f t="shared" ref="W379:W398" si="162">COUNTA(S379:V379)</f>
        <v>0</v>
      </c>
      <c r="X379" s="11"/>
      <c r="Y379" s="11"/>
      <c r="Z379" s="11"/>
      <c r="AA379" s="12"/>
      <c r="AB379" s="16">
        <f t="shared" ref="AB379:AB398" si="163">COUNTA(X379:AA379)</f>
        <v>0</v>
      </c>
      <c r="AC379" s="11"/>
      <c r="AD379" s="11"/>
      <c r="AE379" s="11"/>
      <c r="AF379" s="12"/>
      <c r="AG379" s="16">
        <f t="shared" ref="AG379:AG398" si="164">COUNTA(AC379:AF379)</f>
        <v>0</v>
      </c>
      <c r="AH379" s="11"/>
      <c r="AI379" s="11"/>
      <c r="AJ379" s="11"/>
      <c r="AK379" s="12"/>
      <c r="AL379" s="16">
        <f t="shared" ref="AL379:AL398" si="165">COUNTA(AH379:AK379)</f>
        <v>0</v>
      </c>
      <c r="AM379" s="11"/>
      <c r="AN379" s="11"/>
      <c r="AO379" s="11"/>
      <c r="AP379" s="12"/>
      <c r="AQ379" s="16">
        <f t="shared" ref="AQ379:AQ398" si="166">COUNTA(AM379:AP379)</f>
        <v>0</v>
      </c>
      <c r="AR379" s="11"/>
      <c r="AS379" s="11"/>
      <c r="AT379" s="11"/>
      <c r="AU379" s="12"/>
      <c r="AV379" s="25">
        <f t="shared" ref="AV379:AV398" si="167">COUNTA(AR379:AU379)</f>
        <v>0</v>
      </c>
    </row>
    <row r="380" spans="1:48" x14ac:dyDescent="0.25">
      <c r="A380" s="10">
        <f t="shared" si="149"/>
        <v>18</v>
      </c>
      <c r="B380" s="3" t="s">
        <v>45</v>
      </c>
      <c r="C380" s="21" t="s">
        <v>63</v>
      </c>
      <c r="D380" s="75"/>
      <c r="E380" s="75"/>
      <c r="F380" s="75"/>
      <c r="G380" s="76"/>
      <c r="H380" s="77">
        <f t="shared" si="159"/>
        <v>0</v>
      </c>
      <c r="I380" s="75"/>
      <c r="J380" s="75"/>
      <c r="K380" s="75"/>
      <c r="L380" s="76"/>
      <c r="M380" s="77">
        <f t="shared" si="160"/>
        <v>0</v>
      </c>
      <c r="N380" s="75"/>
      <c r="O380" s="75"/>
      <c r="P380" s="75"/>
      <c r="Q380" s="76"/>
      <c r="R380" s="77">
        <f t="shared" si="161"/>
        <v>0</v>
      </c>
      <c r="S380" s="75"/>
      <c r="T380" s="75"/>
      <c r="U380" s="75"/>
      <c r="V380" s="76"/>
      <c r="W380" s="77">
        <f t="shared" si="162"/>
        <v>0</v>
      </c>
      <c r="X380" s="11"/>
      <c r="Y380" s="11"/>
      <c r="Z380" s="11"/>
      <c r="AA380" s="12"/>
      <c r="AB380" s="16">
        <f t="shared" si="163"/>
        <v>0</v>
      </c>
      <c r="AC380" s="11"/>
      <c r="AD380" s="11"/>
      <c r="AE380" s="11"/>
      <c r="AF380" s="12"/>
      <c r="AG380" s="16">
        <f t="shared" si="164"/>
        <v>0</v>
      </c>
      <c r="AH380" s="11"/>
      <c r="AI380" s="11"/>
      <c r="AJ380" s="11"/>
      <c r="AK380" s="12"/>
      <c r="AL380" s="16">
        <f t="shared" si="165"/>
        <v>0</v>
      </c>
      <c r="AM380" s="11"/>
      <c r="AN380" s="11"/>
      <c r="AO380" s="11"/>
      <c r="AP380" s="12"/>
      <c r="AQ380" s="16">
        <f t="shared" si="166"/>
        <v>0</v>
      </c>
      <c r="AR380" s="11"/>
      <c r="AS380" s="11"/>
      <c r="AT380" s="11"/>
      <c r="AU380" s="12"/>
      <c r="AV380" s="25">
        <f t="shared" si="167"/>
        <v>0</v>
      </c>
    </row>
    <row r="381" spans="1:48" x14ac:dyDescent="0.25">
      <c r="A381" s="10">
        <f t="shared" si="149"/>
        <v>18</v>
      </c>
      <c r="B381" s="3" t="s">
        <v>2</v>
      </c>
      <c r="C381" s="21" t="s">
        <v>63</v>
      </c>
      <c r="D381" s="75"/>
      <c r="E381" s="75"/>
      <c r="F381" s="75"/>
      <c r="G381" s="76"/>
      <c r="H381" s="77">
        <f t="shared" si="159"/>
        <v>0</v>
      </c>
      <c r="I381" s="75"/>
      <c r="J381" s="75"/>
      <c r="K381" s="75"/>
      <c r="L381" s="76"/>
      <c r="M381" s="77">
        <f t="shared" si="160"/>
        <v>0</v>
      </c>
      <c r="N381" s="75"/>
      <c r="O381" s="75"/>
      <c r="P381" s="75"/>
      <c r="Q381" s="76"/>
      <c r="R381" s="77">
        <f t="shared" si="161"/>
        <v>0</v>
      </c>
      <c r="S381" s="75"/>
      <c r="T381" s="75"/>
      <c r="U381" s="75"/>
      <c r="V381" s="76"/>
      <c r="W381" s="77">
        <f t="shared" si="162"/>
        <v>0</v>
      </c>
      <c r="X381" s="11"/>
      <c r="Y381" s="11"/>
      <c r="Z381" s="11"/>
      <c r="AA381" s="12"/>
      <c r="AB381" s="16">
        <f t="shared" si="163"/>
        <v>0</v>
      </c>
      <c r="AC381" s="11"/>
      <c r="AD381" s="11"/>
      <c r="AE381" s="11"/>
      <c r="AF381" s="12"/>
      <c r="AG381" s="16">
        <f t="shared" si="164"/>
        <v>0</v>
      </c>
      <c r="AH381" s="11"/>
      <c r="AI381" s="11"/>
      <c r="AJ381" s="11"/>
      <c r="AK381" s="12"/>
      <c r="AL381" s="16">
        <f t="shared" si="165"/>
        <v>0</v>
      </c>
      <c r="AM381" s="11"/>
      <c r="AN381" s="11"/>
      <c r="AO381" s="11"/>
      <c r="AP381" s="12"/>
      <c r="AQ381" s="16">
        <f t="shared" si="166"/>
        <v>0</v>
      </c>
      <c r="AR381" s="11"/>
      <c r="AS381" s="11"/>
      <c r="AT381" s="11"/>
      <c r="AU381" s="12"/>
      <c r="AV381" s="25">
        <f t="shared" si="167"/>
        <v>0</v>
      </c>
    </row>
    <row r="382" spans="1:48" x14ac:dyDescent="0.25">
      <c r="A382" s="10">
        <f t="shared" si="149"/>
        <v>18</v>
      </c>
      <c r="B382" s="3" t="s">
        <v>46</v>
      </c>
      <c r="C382" s="21" t="s">
        <v>63</v>
      </c>
      <c r="D382" s="75"/>
      <c r="E382" s="75"/>
      <c r="F382" s="75"/>
      <c r="G382" s="76"/>
      <c r="H382" s="77">
        <f t="shared" si="159"/>
        <v>0</v>
      </c>
      <c r="I382" s="75"/>
      <c r="J382" s="75"/>
      <c r="K382" s="75"/>
      <c r="L382" s="76"/>
      <c r="M382" s="77">
        <f t="shared" si="160"/>
        <v>0</v>
      </c>
      <c r="N382" s="75"/>
      <c r="O382" s="75"/>
      <c r="P382" s="75"/>
      <c r="Q382" s="76"/>
      <c r="R382" s="77">
        <f t="shared" si="161"/>
        <v>0</v>
      </c>
      <c r="S382" s="75"/>
      <c r="T382" s="75"/>
      <c r="U382" s="75"/>
      <c r="V382" s="76"/>
      <c r="W382" s="77">
        <f t="shared" si="162"/>
        <v>0</v>
      </c>
      <c r="X382" s="11"/>
      <c r="Y382" s="11"/>
      <c r="Z382" s="11"/>
      <c r="AA382" s="12"/>
      <c r="AB382" s="16">
        <f t="shared" si="163"/>
        <v>0</v>
      </c>
      <c r="AC382" s="11"/>
      <c r="AD382" s="11"/>
      <c r="AE382" s="11"/>
      <c r="AF382" s="12"/>
      <c r="AG382" s="16">
        <f t="shared" si="164"/>
        <v>0</v>
      </c>
      <c r="AH382" s="11"/>
      <c r="AI382" s="11"/>
      <c r="AJ382" s="11"/>
      <c r="AK382" s="12"/>
      <c r="AL382" s="16">
        <f t="shared" si="165"/>
        <v>0</v>
      </c>
      <c r="AM382" s="11"/>
      <c r="AN382" s="11"/>
      <c r="AO382" s="11"/>
      <c r="AP382" s="12"/>
      <c r="AQ382" s="16">
        <f t="shared" si="166"/>
        <v>0</v>
      </c>
      <c r="AR382" s="11"/>
      <c r="AS382" s="11"/>
      <c r="AT382" s="11"/>
      <c r="AU382" s="12"/>
      <c r="AV382" s="25">
        <f t="shared" si="167"/>
        <v>0</v>
      </c>
    </row>
    <row r="383" spans="1:48" x14ac:dyDescent="0.25">
      <c r="A383" s="10">
        <f t="shared" si="149"/>
        <v>18</v>
      </c>
      <c r="B383" s="3" t="s">
        <v>4</v>
      </c>
      <c r="C383" s="21" t="s">
        <v>63</v>
      </c>
      <c r="D383" s="75"/>
      <c r="E383" s="75"/>
      <c r="F383" s="75"/>
      <c r="G383" s="76"/>
      <c r="H383" s="77">
        <f t="shared" si="159"/>
        <v>0</v>
      </c>
      <c r="I383" s="75"/>
      <c r="J383" s="75"/>
      <c r="K383" s="75"/>
      <c r="L383" s="76"/>
      <c r="M383" s="77">
        <f t="shared" si="160"/>
        <v>0</v>
      </c>
      <c r="N383" s="75"/>
      <c r="O383" s="75"/>
      <c r="P383" s="75"/>
      <c r="Q383" s="76"/>
      <c r="R383" s="77">
        <f t="shared" si="161"/>
        <v>0</v>
      </c>
      <c r="S383" s="75"/>
      <c r="T383" s="75"/>
      <c r="U383" s="75"/>
      <c r="V383" s="76"/>
      <c r="W383" s="77">
        <f t="shared" si="162"/>
        <v>0</v>
      </c>
      <c r="X383" s="11"/>
      <c r="Y383" s="11"/>
      <c r="Z383" s="11"/>
      <c r="AA383" s="12"/>
      <c r="AB383" s="16">
        <f t="shared" si="163"/>
        <v>0</v>
      </c>
      <c r="AC383" s="11"/>
      <c r="AD383" s="11"/>
      <c r="AE383" s="11"/>
      <c r="AF383" s="12"/>
      <c r="AG383" s="16">
        <f t="shared" si="164"/>
        <v>0</v>
      </c>
      <c r="AH383" s="11"/>
      <c r="AI383" s="11"/>
      <c r="AJ383" s="11"/>
      <c r="AK383" s="12"/>
      <c r="AL383" s="16">
        <f t="shared" si="165"/>
        <v>0</v>
      </c>
      <c r="AM383" s="11"/>
      <c r="AN383" s="11"/>
      <c r="AO383" s="11"/>
      <c r="AP383" s="12"/>
      <c r="AQ383" s="16">
        <f t="shared" si="166"/>
        <v>0</v>
      </c>
      <c r="AR383" s="11"/>
      <c r="AS383" s="11"/>
      <c r="AT383" s="11"/>
      <c r="AU383" s="12"/>
      <c r="AV383" s="25">
        <f t="shared" si="167"/>
        <v>0</v>
      </c>
    </row>
    <row r="384" spans="1:48" x14ac:dyDescent="0.25">
      <c r="A384" s="10">
        <f t="shared" si="149"/>
        <v>18</v>
      </c>
      <c r="B384" s="3" t="s">
        <v>47</v>
      </c>
      <c r="C384" s="21" t="s">
        <v>63</v>
      </c>
      <c r="D384" s="75"/>
      <c r="E384" s="75"/>
      <c r="F384" s="75"/>
      <c r="G384" s="76"/>
      <c r="H384" s="77">
        <f t="shared" si="159"/>
        <v>0</v>
      </c>
      <c r="I384" s="75"/>
      <c r="J384" s="75"/>
      <c r="K384" s="75"/>
      <c r="L384" s="76"/>
      <c r="M384" s="77">
        <f t="shared" si="160"/>
        <v>0</v>
      </c>
      <c r="N384" s="75"/>
      <c r="O384" s="75"/>
      <c r="P384" s="75"/>
      <c r="Q384" s="76"/>
      <c r="R384" s="77">
        <f t="shared" si="161"/>
        <v>0</v>
      </c>
      <c r="S384" s="75"/>
      <c r="T384" s="75"/>
      <c r="U384" s="75"/>
      <c r="V384" s="76"/>
      <c r="W384" s="77">
        <f t="shared" si="162"/>
        <v>0</v>
      </c>
      <c r="X384" s="11"/>
      <c r="Y384" s="11"/>
      <c r="Z384" s="11"/>
      <c r="AA384" s="12"/>
      <c r="AB384" s="16">
        <f t="shared" si="163"/>
        <v>0</v>
      </c>
      <c r="AC384" s="11"/>
      <c r="AD384" s="11"/>
      <c r="AE384" s="11"/>
      <c r="AF384" s="12"/>
      <c r="AG384" s="16">
        <f t="shared" si="164"/>
        <v>0</v>
      </c>
      <c r="AH384" s="11"/>
      <c r="AI384" s="11"/>
      <c r="AJ384" s="11"/>
      <c r="AK384" s="12"/>
      <c r="AL384" s="16">
        <f t="shared" si="165"/>
        <v>0</v>
      </c>
      <c r="AM384" s="11"/>
      <c r="AN384" s="11"/>
      <c r="AO384" s="11"/>
      <c r="AP384" s="12"/>
      <c r="AQ384" s="16">
        <f t="shared" si="166"/>
        <v>0</v>
      </c>
      <c r="AR384" s="11"/>
      <c r="AS384" s="11"/>
      <c r="AT384" s="11"/>
      <c r="AU384" s="12"/>
      <c r="AV384" s="25">
        <f t="shared" si="167"/>
        <v>0</v>
      </c>
    </row>
    <row r="385" spans="1:48" x14ac:dyDescent="0.25">
      <c r="A385" s="10">
        <f t="shared" si="149"/>
        <v>18</v>
      </c>
      <c r="B385" s="3" t="s">
        <v>5</v>
      </c>
      <c r="C385" s="21" t="s">
        <v>63</v>
      </c>
      <c r="D385" s="75"/>
      <c r="E385" s="75"/>
      <c r="F385" s="75"/>
      <c r="G385" s="76"/>
      <c r="H385" s="77">
        <f t="shared" si="159"/>
        <v>0</v>
      </c>
      <c r="I385" s="75"/>
      <c r="J385" s="75"/>
      <c r="K385" s="75"/>
      <c r="L385" s="76"/>
      <c r="M385" s="77">
        <f t="shared" si="160"/>
        <v>0</v>
      </c>
      <c r="N385" s="75"/>
      <c r="O385" s="75"/>
      <c r="P385" s="75"/>
      <c r="Q385" s="76"/>
      <c r="R385" s="77">
        <f t="shared" si="161"/>
        <v>0</v>
      </c>
      <c r="S385" s="75"/>
      <c r="T385" s="75"/>
      <c r="U385" s="75"/>
      <c r="V385" s="76"/>
      <c r="W385" s="77">
        <f t="shared" si="162"/>
        <v>0</v>
      </c>
      <c r="X385" s="11"/>
      <c r="Y385" s="11"/>
      <c r="Z385" s="11"/>
      <c r="AA385" s="12"/>
      <c r="AB385" s="16">
        <f t="shared" si="163"/>
        <v>0</v>
      </c>
      <c r="AC385" s="11"/>
      <c r="AD385" s="11"/>
      <c r="AE385" s="11"/>
      <c r="AF385" s="12"/>
      <c r="AG385" s="16">
        <f t="shared" si="164"/>
        <v>0</v>
      </c>
      <c r="AH385" s="11"/>
      <c r="AI385" s="11"/>
      <c r="AJ385" s="11"/>
      <c r="AK385" s="12"/>
      <c r="AL385" s="16">
        <f t="shared" si="165"/>
        <v>0</v>
      </c>
      <c r="AM385" s="11"/>
      <c r="AN385" s="11"/>
      <c r="AO385" s="11"/>
      <c r="AP385" s="12"/>
      <c r="AQ385" s="16">
        <f t="shared" si="166"/>
        <v>0</v>
      </c>
      <c r="AR385" s="11"/>
      <c r="AS385" s="11"/>
      <c r="AT385" s="11"/>
      <c r="AU385" s="12"/>
      <c r="AV385" s="25">
        <f t="shared" si="167"/>
        <v>0</v>
      </c>
    </row>
    <row r="386" spans="1:48" x14ac:dyDescent="0.25">
      <c r="A386" s="10">
        <f t="shared" si="149"/>
        <v>18</v>
      </c>
      <c r="B386" s="3" t="s">
        <v>48</v>
      </c>
      <c r="C386" s="21" t="s">
        <v>63</v>
      </c>
      <c r="D386" s="75"/>
      <c r="E386" s="75"/>
      <c r="F386" s="75"/>
      <c r="G386" s="76"/>
      <c r="H386" s="77">
        <f t="shared" si="159"/>
        <v>0</v>
      </c>
      <c r="I386" s="75"/>
      <c r="J386" s="75"/>
      <c r="K386" s="75"/>
      <c r="L386" s="76"/>
      <c r="M386" s="77">
        <f t="shared" si="160"/>
        <v>0</v>
      </c>
      <c r="N386" s="75"/>
      <c r="O386" s="75"/>
      <c r="P386" s="75"/>
      <c r="Q386" s="76"/>
      <c r="R386" s="77">
        <f t="shared" si="161"/>
        <v>0</v>
      </c>
      <c r="S386" s="75"/>
      <c r="T386" s="75"/>
      <c r="U386" s="75"/>
      <c r="V386" s="76"/>
      <c r="W386" s="77">
        <f t="shared" si="162"/>
        <v>0</v>
      </c>
      <c r="X386" s="11"/>
      <c r="Y386" s="11"/>
      <c r="Z386" s="11"/>
      <c r="AA386" s="12"/>
      <c r="AB386" s="16">
        <f t="shared" si="163"/>
        <v>0</v>
      </c>
      <c r="AC386" s="11"/>
      <c r="AD386" s="11"/>
      <c r="AE386" s="11"/>
      <c r="AF386" s="12"/>
      <c r="AG386" s="16">
        <f t="shared" si="164"/>
        <v>0</v>
      </c>
      <c r="AH386" s="11"/>
      <c r="AI386" s="11"/>
      <c r="AJ386" s="11"/>
      <c r="AK386" s="12"/>
      <c r="AL386" s="16">
        <f t="shared" si="165"/>
        <v>0</v>
      </c>
      <c r="AM386" s="11"/>
      <c r="AN386" s="11"/>
      <c r="AO386" s="11"/>
      <c r="AP386" s="12"/>
      <c r="AQ386" s="16">
        <f t="shared" si="166"/>
        <v>0</v>
      </c>
      <c r="AR386" s="11"/>
      <c r="AS386" s="11"/>
      <c r="AT386" s="11"/>
      <c r="AU386" s="12"/>
      <c r="AV386" s="25">
        <f t="shared" si="167"/>
        <v>0</v>
      </c>
    </row>
    <row r="387" spans="1:48" x14ac:dyDescent="0.25">
      <c r="A387" s="10">
        <f t="shared" si="149"/>
        <v>18</v>
      </c>
      <c r="B387" s="3" t="s">
        <v>49</v>
      </c>
      <c r="C387" s="21" t="s">
        <v>63</v>
      </c>
      <c r="D387" s="75"/>
      <c r="E387" s="75"/>
      <c r="F387" s="75"/>
      <c r="G387" s="76"/>
      <c r="H387" s="77">
        <f t="shared" si="159"/>
        <v>0</v>
      </c>
      <c r="I387" s="75"/>
      <c r="J387" s="75"/>
      <c r="K387" s="75"/>
      <c r="L387" s="76"/>
      <c r="M387" s="77">
        <f t="shared" si="160"/>
        <v>0</v>
      </c>
      <c r="N387" s="75"/>
      <c r="O387" s="75"/>
      <c r="P387" s="75"/>
      <c r="Q387" s="76"/>
      <c r="R387" s="77">
        <f t="shared" si="161"/>
        <v>0</v>
      </c>
      <c r="S387" s="75"/>
      <c r="T387" s="75"/>
      <c r="U387" s="75"/>
      <c r="V387" s="76"/>
      <c r="W387" s="77">
        <f t="shared" si="162"/>
        <v>0</v>
      </c>
      <c r="X387" s="11"/>
      <c r="Y387" s="11"/>
      <c r="Z387" s="11"/>
      <c r="AA387" s="12"/>
      <c r="AB387" s="16">
        <f t="shared" si="163"/>
        <v>0</v>
      </c>
      <c r="AC387" s="11"/>
      <c r="AD387" s="11"/>
      <c r="AE387" s="11"/>
      <c r="AF387" s="12"/>
      <c r="AG387" s="16">
        <f t="shared" si="164"/>
        <v>0</v>
      </c>
      <c r="AH387" s="11"/>
      <c r="AI387" s="11"/>
      <c r="AJ387" s="11"/>
      <c r="AK387" s="12"/>
      <c r="AL387" s="16">
        <f t="shared" si="165"/>
        <v>0</v>
      </c>
      <c r="AM387" s="11"/>
      <c r="AN387" s="11"/>
      <c r="AO387" s="11"/>
      <c r="AP387" s="12"/>
      <c r="AQ387" s="16">
        <f t="shared" si="166"/>
        <v>0</v>
      </c>
      <c r="AR387" s="11"/>
      <c r="AS387" s="11"/>
      <c r="AT387" s="11"/>
      <c r="AU387" s="12"/>
      <c r="AV387" s="25">
        <f t="shared" si="167"/>
        <v>0</v>
      </c>
    </row>
    <row r="388" spans="1:48" x14ac:dyDescent="0.25">
      <c r="A388" s="10">
        <f t="shared" si="149"/>
        <v>18</v>
      </c>
      <c r="B388" s="3" t="s">
        <v>50</v>
      </c>
      <c r="C388" s="21" t="s">
        <v>63</v>
      </c>
      <c r="D388" s="75"/>
      <c r="E388" s="75"/>
      <c r="F388" s="75"/>
      <c r="G388" s="76"/>
      <c r="H388" s="77">
        <f t="shared" si="159"/>
        <v>0</v>
      </c>
      <c r="I388" s="75"/>
      <c r="J388" s="75"/>
      <c r="K388" s="75"/>
      <c r="L388" s="76"/>
      <c r="M388" s="77">
        <f t="shared" si="160"/>
        <v>0</v>
      </c>
      <c r="N388" s="75"/>
      <c r="O388" s="75"/>
      <c r="P388" s="75"/>
      <c r="Q388" s="76"/>
      <c r="R388" s="77">
        <f t="shared" si="161"/>
        <v>0</v>
      </c>
      <c r="S388" s="75"/>
      <c r="T388" s="75"/>
      <c r="U388" s="75"/>
      <c r="V388" s="76"/>
      <c r="W388" s="77">
        <f t="shared" si="162"/>
        <v>0</v>
      </c>
      <c r="X388" s="11"/>
      <c r="Y388" s="11"/>
      <c r="Z388" s="11"/>
      <c r="AA388" s="12"/>
      <c r="AB388" s="16">
        <f t="shared" si="163"/>
        <v>0</v>
      </c>
      <c r="AC388" s="11"/>
      <c r="AD388" s="11"/>
      <c r="AE388" s="11"/>
      <c r="AF388" s="12"/>
      <c r="AG388" s="16">
        <f t="shared" si="164"/>
        <v>0</v>
      </c>
      <c r="AH388" s="11"/>
      <c r="AI388" s="11"/>
      <c r="AJ388" s="11"/>
      <c r="AK388" s="12"/>
      <c r="AL388" s="16">
        <f t="shared" si="165"/>
        <v>0</v>
      </c>
      <c r="AM388" s="11"/>
      <c r="AN388" s="11"/>
      <c r="AO388" s="11"/>
      <c r="AP388" s="12"/>
      <c r="AQ388" s="16">
        <f t="shared" si="166"/>
        <v>0</v>
      </c>
      <c r="AR388" s="11"/>
      <c r="AS388" s="11"/>
      <c r="AT388" s="11"/>
      <c r="AU388" s="12"/>
      <c r="AV388" s="25">
        <f t="shared" si="167"/>
        <v>0</v>
      </c>
    </row>
    <row r="389" spans="1:48" x14ac:dyDescent="0.25">
      <c r="A389" s="10">
        <f t="shared" si="149"/>
        <v>18</v>
      </c>
      <c r="B389" s="3" t="s">
        <v>51</v>
      </c>
      <c r="C389" s="21" t="s">
        <v>63</v>
      </c>
      <c r="D389" s="75"/>
      <c r="E389" s="75"/>
      <c r="F389" s="75"/>
      <c r="G389" s="76"/>
      <c r="H389" s="77">
        <f t="shared" si="159"/>
        <v>0</v>
      </c>
      <c r="I389" s="75"/>
      <c r="J389" s="75"/>
      <c r="K389" s="75"/>
      <c r="L389" s="76"/>
      <c r="M389" s="77">
        <f t="shared" si="160"/>
        <v>0</v>
      </c>
      <c r="N389" s="75"/>
      <c r="O389" s="75"/>
      <c r="P389" s="75"/>
      <c r="Q389" s="76"/>
      <c r="R389" s="77">
        <f t="shared" si="161"/>
        <v>0</v>
      </c>
      <c r="S389" s="75"/>
      <c r="T389" s="75"/>
      <c r="U389" s="75"/>
      <c r="V389" s="76"/>
      <c r="W389" s="77">
        <f t="shared" si="162"/>
        <v>0</v>
      </c>
      <c r="X389" s="11"/>
      <c r="Y389" s="11"/>
      <c r="Z389" s="11"/>
      <c r="AA389" s="12"/>
      <c r="AB389" s="16">
        <f t="shared" si="163"/>
        <v>0</v>
      </c>
      <c r="AC389" s="11"/>
      <c r="AD389" s="11"/>
      <c r="AE389" s="11"/>
      <c r="AF389" s="12"/>
      <c r="AG389" s="16">
        <f t="shared" si="164"/>
        <v>0</v>
      </c>
      <c r="AH389" s="11"/>
      <c r="AI389" s="11"/>
      <c r="AJ389" s="11"/>
      <c r="AK389" s="12"/>
      <c r="AL389" s="16">
        <f t="shared" si="165"/>
        <v>0</v>
      </c>
      <c r="AM389" s="11"/>
      <c r="AN389" s="11"/>
      <c r="AO389" s="11"/>
      <c r="AP389" s="12"/>
      <c r="AQ389" s="16">
        <f t="shared" si="166"/>
        <v>0</v>
      </c>
      <c r="AR389" s="11"/>
      <c r="AS389" s="11"/>
      <c r="AT389" s="11"/>
      <c r="AU389" s="12"/>
      <c r="AV389" s="25">
        <f t="shared" si="167"/>
        <v>0</v>
      </c>
    </row>
    <row r="390" spans="1:48" x14ac:dyDescent="0.25">
      <c r="A390" s="10">
        <f t="shared" si="149"/>
        <v>18</v>
      </c>
      <c r="B390" s="3" t="s">
        <v>52</v>
      </c>
      <c r="C390" s="21" t="s">
        <v>63</v>
      </c>
      <c r="D390" s="75"/>
      <c r="E390" s="75"/>
      <c r="F390" s="75"/>
      <c r="G390" s="76"/>
      <c r="H390" s="77">
        <f t="shared" si="159"/>
        <v>0</v>
      </c>
      <c r="I390" s="75"/>
      <c r="J390" s="75"/>
      <c r="K390" s="75"/>
      <c r="L390" s="76"/>
      <c r="M390" s="77">
        <f t="shared" si="160"/>
        <v>0</v>
      </c>
      <c r="N390" s="75"/>
      <c r="O390" s="75"/>
      <c r="P390" s="75"/>
      <c r="Q390" s="76"/>
      <c r="R390" s="77">
        <f t="shared" si="161"/>
        <v>0</v>
      </c>
      <c r="S390" s="75"/>
      <c r="T390" s="75"/>
      <c r="U390" s="75"/>
      <c r="V390" s="76"/>
      <c r="W390" s="77">
        <f t="shared" si="162"/>
        <v>0</v>
      </c>
      <c r="X390" s="11"/>
      <c r="Y390" s="11"/>
      <c r="Z390" s="11"/>
      <c r="AA390" s="12"/>
      <c r="AB390" s="16">
        <f t="shared" si="163"/>
        <v>0</v>
      </c>
      <c r="AC390" s="11"/>
      <c r="AD390" s="11"/>
      <c r="AE390" s="11"/>
      <c r="AF390" s="12"/>
      <c r="AG390" s="16">
        <f t="shared" si="164"/>
        <v>0</v>
      </c>
      <c r="AH390" s="11"/>
      <c r="AI390" s="11"/>
      <c r="AJ390" s="11"/>
      <c r="AK390" s="12"/>
      <c r="AL390" s="16">
        <f t="shared" si="165"/>
        <v>0</v>
      </c>
      <c r="AM390" s="11"/>
      <c r="AN390" s="11"/>
      <c r="AO390" s="11"/>
      <c r="AP390" s="12"/>
      <c r="AQ390" s="16">
        <f t="shared" si="166"/>
        <v>0</v>
      </c>
      <c r="AR390" s="11"/>
      <c r="AS390" s="11"/>
      <c r="AT390" s="11"/>
      <c r="AU390" s="12"/>
      <c r="AV390" s="25">
        <f t="shared" si="167"/>
        <v>0</v>
      </c>
    </row>
    <row r="391" spans="1:48" x14ac:dyDescent="0.25">
      <c r="A391" s="10">
        <f t="shared" si="149"/>
        <v>18</v>
      </c>
      <c r="B391" s="3" t="s">
        <v>53</v>
      </c>
      <c r="C391" s="21" t="s">
        <v>63</v>
      </c>
      <c r="D391" s="75"/>
      <c r="E391" s="75"/>
      <c r="F391" s="75"/>
      <c r="G391" s="76"/>
      <c r="H391" s="77">
        <f t="shared" si="159"/>
        <v>0</v>
      </c>
      <c r="I391" s="75"/>
      <c r="J391" s="75"/>
      <c r="K391" s="75"/>
      <c r="L391" s="76"/>
      <c r="M391" s="77">
        <f t="shared" si="160"/>
        <v>0</v>
      </c>
      <c r="N391" s="75"/>
      <c r="O391" s="75"/>
      <c r="P391" s="75"/>
      <c r="Q391" s="76"/>
      <c r="R391" s="77">
        <f t="shared" si="161"/>
        <v>0</v>
      </c>
      <c r="S391" s="75"/>
      <c r="T391" s="75"/>
      <c r="U391" s="75"/>
      <c r="V391" s="76"/>
      <c r="W391" s="77">
        <f t="shared" si="162"/>
        <v>0</v>
      </c>
      <c r="X391" s="11"/>
      <c r="Y391" s="11"/>
      <c r="Z391" s="11"/>
      <c r="AA391" s="12"/>
      <c r="AB391" s="16">
        <f t="shared" si="163"/>
        <v>0</v>
      </c>
      <c r="AC391" s="11"/>
      <c r="AD391" s="11"/>
      <c r="AE391" s="11"/>
      <c r="AF391" s="12"/>
      <c r="AG391" s="16">
        <f t="shared" si="164"/>
        <v>0</v>
      </c>
      <c r="AH391" s="11"/>
      <c r="AI391" s="11"/>
      <c r="AJ391" s="11"/>
      <c r="AK391" s="12"/>
      <c r="AL391" s="16">
        <f t="shared" si="165"/>
        <v>0</v>
      </c>
      <c r="AM391" s="11"/>
      <c r="AN391" s="11"/>
      <c r="AO391" s="11"/>
      <c r="AP391" s="12"/>
      <c r="AQ391" s="16">
        <f t="shared" si="166"/>
        <v>0</v>
      </c>
      <c r="AR391" s="11"/>
      <c r="AS391" s="11"/>
      <c r="AT391" s="11"/>
      <c r="AU391" s="12"/>
      <c r="AV391" s="25">
        <f t="shared" si="167"/>
        <v>0</v>
      </c>
    </row>
    <row r="392" spans="1:48" x14ac:dyDescent="0.25">
      <c r="A392" s="10">
        <f t="shared" si="149"/>
        <v>18</v>
      </c>
      <c r="B392" s="3" t="s">
        <v>54</v>
      </c>
      <c r="C392" s="21" t="s">
        <v>63</v>
      </c>
      <c r="D392" s="75"/>
      <c r="E392" s="75"/>
      <c r="F392" s="75"/>
      <c r="G392" s="76"/>
      <c r="H392" s="77">
        <f t="shared" si="159"/>
        <v>0</v>
      </c>
      <c r="I392" s="75"/>
      <c r="J392" s="75"/>
      <c r="K392" s="75"/>
      <c r="L392" s="76"/>
      <c r="M392" s="77">
        <f t="shared" si="160"/>
        <v>0</v>
      </c>
      <c r="N392" s="75"/>
      <c r="O392" s="75"/>
      <c r="P392" s="75"/>
      <c r="Q392" s="76"/>
      <c r="R392" s="77">
        <f t="shared" si="161"/>
        <v>0</v>
      </c>
      <c r="S392" s="75"/>
      <c r="T392" s="75"/>
      <c r="U392" s="75"/>
      <c r="V392" s="76"/>
      <c r="W392" s="77">
        <f t="shared" si="162"/>
        <v>0</v>
      </c>
      <c r="X392" s="11"/>
      <c r="Y392" s="11"/>
      <c r="Z392" s="11"/>
      <c r="AA392" s="12"/>
      <c r="AB392" s="16">
        <f t="shared" si="163"/>
        <v>0</v>
      </c>
      <c r="AC392" s="11"/>
      <c r="AD392" s="11"/>
      <c r="AE392" s="11"/>
      <c r="AF392" s="12"/>
      <c r="AG392" s="16">
        <f t="shared" si="164"/>
        <v>0</v>
      </c>
      <c r="AH392" s="11"/>
      <c r="AI392" s="11"/>
      <c r="AJ392" s="11"/>
      <c r="AK392" s="12"/>
      <c r="AL392" s="16">
        <f t="shared" si="165"/>
        <v>0</v>
      </c>
      <c r="AM392" s="11"/>
      <c r="AN392" s="11"/>
      <c r="AO392" s="11"/>
      <c r="AP392" s="12"/>
      <c r="AQ392" s="16">
        <f t="shared" si="166"/>
        <v>0</v>
      </c>
      <c r="AR392" s="11"/>
      <c r="AS392" s="11"/>
      <c r="AT392" s="11"/>
      <c r="AU392" s="12"/>
      <c r="AV392" s="25">
        <f t="shared" si="167"/>
        <v>0</v>
      </c>
    </row>
    <row r="393" spans="1:48" x14ac:dyDescent="0.25">
      <c r="A393" s="10">
        <f t="shared" si="149"/>
        <v>18</v>
      </c>
      <c r="B393" s="3" t="s">
        <v>23</v>
      </c>
      <c r="C393" s="21" t="s">
        <v>63</v>
      </c>
      <c r="D393" s="75"/>
      <c r="E393" s="75"/>
      <c r="F393" s="75"/>
      <c r="G393" s="76"/>
      <c r="H393" s="77">
        <f t="shared" si="159"/>
        <v>0</v>
      </c>
      <c r="I393" s="75"/>
      <c r="J393" s="75"/>
      <c r="K393" s="75"/>
      <c r="L393" s="76"/>
      <c r="M393" s="77">
        <f t="shared" si="160"/>
        <v>0</v>
      </c>
      <c r="N393" s="75"/>
      <c r="O393" s="75"/>
      <c r="P393" s="75"/>
      <c r="Q393" s="76"/>
      <c r="R393" s="77">
        <f t="shared" si="161"/>
        <v>0</v>
      </c>
      <c r="S393" s="75"/>
      <c r="T393" s="75"/>
      <c r="U393" s="75"/>
      <c r="V393" s="76"/>
      <c r="W393" s="77">
        <f t="shared" si="162"/>
        <v>0</v>
      </c>
      <c r="X393" s="11"/>
      <c r="Y393" s="11"/>
      <c r="Z393" s="11"/>
      <c r="AA393" s="12"/>
      <c r="AB393" s="16">
        <f t="shared" si="163"/>
        <v>0</v>
      </c>
      <c r="AC393" s="11"/>
      <c r="AD393" s="11"/>
      <c r="AE393" s="11"/>
      <c r="AF393" s="12"/>
      <c r="AG393" s="16">
        <f t="shared" si="164"/>
        <v>0</v>
      </c>
      <c r="AH393" s="11"/>
      <c r="AI393" s="11"/>
      <c r="AJ393" s="11"/>
      <c r="AK393" s="12"/>
      <c r="AL393" s="16">
        <f t="shared" si="165"/>
        <v>0</v>
      </c>
      <c r="AM393" s="11"/>
      <c r="AN393" s="11"/>
      <c r="AO393" s="11"/>
      <c r="AP393" s="12"/>
      <c r="AQ393" s="16">
        <f t="shared" si="166"/>
        <v>0</v>
      </c>
      <c r="AR393" s="11"/>
      <c r="AS393" s="11"/>
      <c r="AT393" s="11"/>
      <c r="AU393" s="12"/>
      <c r="AV393" s="25">
        <f t="shared" si="167"/>
        <v>0</v>
      </c>
    </row>
    <row r="394" spans="1:48" x14ac:dyDescent="0.25">
      <c r="A394" s="10">
        <f t="shared" si="149"/>
        <v>18</v>
      </c>
      <c r="B394" s="3" t="s">
        <v>8</v>
      </c>
      <c r="C394" s="21" t="s">
        <v>63</v>
      </c>
      <c r="D394" s="75"/>
      <c r="E394" s="75"/>
      <c r="F394" s="75"/>
      <c r="G394" s="76"/>
      <c r="H394" s="77">
        <f t="shared" si="159"/>
        <v>0</v>
      </c>
      <c r="I394" s="75"/>
      <c r="J394" s="75"/>
      <c r="K394" s="75"/>
      <c r="L394" s="76"/>
      <c r="M394" s="77">
        <f t="shared" si="160"/>
        <v>0</v>
      </c>
      <c r="N394" s="75"/>
      <c r="O394" s="75"/>
      <c r="P394" s="75"/>
      <c r="Q394" s="76"/>
      <c r="R394" s="77">
        <f t="shared" si="161"/>
        <v>0</v>
      </c>
      <c r="S394" s="75"/>
      <c r="T394" s="75"/>
      <c r="U394" s="75"/>
      <c r="V394" s="76"/>
      <c r="W394" s="77">
        <f t="shared" si="162"/>
        <v>0</v>
      </c>
      <c r="X394" s="11"/>
      <c r="Y394" s="11"/>
      <c r="Z394" s="11"/>
      <c r="AA394" s="12"/>
      <c r="AB394" s="16">
        <f t="shared" si="163"/>
        <v>0</v>
      </c>
      <c r="AC394" s="11"/>
      <c r="AD394" s="11"/>
      <c r="AE394" s="11"/>
      <c r="AF394" s="12"/>
      <c r="AG394" s="16">
        <f t="shared" si="164"/>
        <v>0</v>
      </c>
      <c r="AH394" s="11"/>
      <c r="AI394" s="11"/>
      <c r="AJ394" s="11"/>
      <c r="AK394" s="12"/>
      <c r="AL394" s="16">
        <f t="shared" si="165"/>
        <v>0</v>
      </c>
      <c r="AM394" s="11"/>
      <c r="AN394" s="11"/>
      <c r="AO394" s="11"/>
      <c r="AP394" s="12"/>
      <c r="AQ394" s="16">
        <f t="shared" si="166"/>
        <v>0</v>
      </c>
      <c r="AR394" s="11"/>
      <c r="AS394" s="11"/>
      <c r="AT394" s="11"/>
      <c r="AU394" s="12"/>
      <c r="AV394" s="25">
        <f t="shared" si="167"/>
        <v>0</v>
      </c>
    </row>
    <row r="395" spans="1:48" x14ac:dyDescent="0.25">
      <c r="A395" s="10">
        <f t="shared" si="149"/>
        <v>18</v>
      </c>
      <c r="B395" s="3" t="s">
        <v>9</v>
      </c>
      <c r="C395" s="21" t="s">
        <v>63</v>
      </c>
      <c r="D395" s="75"/>
      <c r="E395" s="75"/>
      <c r="F395" s="75"/>
      <c r="G395" s="76"/>
      <c r="H395" s="77">
        <f t="shared" si="159"/>
        <v>0</v>
      </c>
      <c r="I395" s="75"/>
      <c r="J395" s="75"/>
      <c r="K395" s="75"/>
      <c r="L395" s="76"/>
      <c r="M395" s="77">
        <f t="shared" si="160"/>
        <v>0</v>
      </c>
      <c r="N395" s="75"/>
      <c r="O395" s="75"/>
      <c r="P395" s="75"/>
      <c r="Q395" s="76"/>
      <c r="R395" s="77">
        <f t="shared" si="161"/>
        <v>0</v>
      </c>
      <c r="S395" s="75"/>
      <c r="T395" s="75"/>
      <c r="U395" s="75"/>
      <c r="V395" s="76"/>
      <c r="W395" s="77">
        <f t="shared" si="162"/>
        <v>0</v>
      </c>
      <c r="X395" s="11"/>
      <c r="Y395" s="11"/>
      <c r="Z395" s="11"/>
      <c r="AA395" s="12"/>
      <c r="AB395" s="16">
        <f t="shared" si="163"/>
        <v>0</v>
      </c>
      <c r="AC395" s="11"/>
      <c r="AD395" s="11"/>
      <c r="AE395" s="11"/>
      <c r="AF395" s="12"/>
      <c r="AG395" s="16">
        <f t="shared" si="164"/>
        <v>0</v>
      </c>
      <c r="AH395" s="11"/>
      <c r="AI395" s="11"/>
      <c r="AJ395" s="11"/>
      <c r="AK395" s="12"/>
      <c r="AL395" s="16">
        <f t="shared" si="165"/>
        <v>0</v>
      </c>
      <c r="AM395" s="11"/>
      <c r="AN395" s="11"/>
      <c r="AO395" s="11"/>
      <c r="AP395" s="12"/>
      <c r="AQ395" s="16">
        <f t="shared" si="166"/>
        <v>0</v>
      </c>
      <c r="AR395" s="11"/>
      <c r="AS395" s="11"/>
      <c r="AT395" s="11"/>
      <c r="AU395" s="12"/>
      <c r="AV395" s="25">
        <f t="shared" si="167"/>
        <v>0</v>
      </c>
    </row>
    <row r="396" spans="1:48" x14ac:dyDescent="0.25">
      <c r="A396" s="10">
        <f t="shared" si="149"/>
        <v>18</v>
      </c>
      <c r="B396" s="3" t="s">
        <v>10</v>
      </c>
      <c r="C396" s="21" t="s">
        <v>63</v>
      </c>
      <c r="D396" s="75"/>
      <c r="E396" s="75"/>
      <c r="F396" s="75"/>
      <c r="G396" s="76"/>
      <c r="H396" s="77">
        <f t="shared" si="159"/>
        <v>0</v>
      </c>
      <c r="I396" s="75"/>
      <c r="J396" s="75"/>
      <c r="K396" s="75"/>
      <c r="L396" s="76"/>
      <c r="M396" s="77">
        <f t="shared" si="160"/>
        <v>0</v>
      </c>
      <c r="N396" s="75"/>
      <c r="O396" s="75"/>
      <c r="P396" s="75"/>
      <c r="Q396" s="76"/>
      <c r="R396" s="77">
        <f t="shared" si="161"/>
        <v>0</v>
      </c>
      <c r="S396" s="75"/>
      <c r="T396" s="75"/>
      <c r="U396" s="75"/>
      <c r="V396" s="76"/>
      <c r="W396" s="77">
        <f t="shared" si="162"/>
        <v>0</v>
      </c>
      <c r="X396" s="11"/>
      <c r="Y396" s="11"/>
      <c r="Z396" s="11"/>
      <c r="AA396" s="12"/>
      <c r="AB396" s="16">
        <f t="shared" si="163"/>
        <v>0</v>
      </c>
      <c r="AC396" s="11"/>
      <c r="AD396" s="11"/>
      <c r="AE396" s="11"/>
      <c r="AF396" s="12"/>
      <c r="AG396" s="16">
        <f t="shared" si="164"/>
        <v>0</v>
      </c>
      <c r="AH396" s="11"/>
      <c r="AI396" s="11"/>
      <c r="AJ396" s="11"/>
      <c r="AK396" s="12"/>
      <c r="AL396" s="16">
        <f t="shared" si="165"/>
        <v>0</v>
      </c>
      <c r="AM396" s="11"/>
      <c r="AN396" s="11"/>
      <c r="AO396" s="11"/>
      <c r="AP396" s="12"/>
      <c r="AQ396" s="16">
        <f t="shared" si="166"/>
        <v>0</v>
      </c>
      <c r="AR396" s="11"/>
      <c r="AS396" s="11"/>
      <c r="AT396" s="11"/>
      <c r="AU396" s="12"/>
      <c r="AV396" s="25">
        <f t="shared" si="167"/>
        <v>0</v>
      </c>
    </row>
    <row r="397" spans="1:48" x14ac:dyDescent="0.25">
      <c r="A397" s="10">
        <f t="shared" si="149"/>
        <v>18</v>
      </c>
      <c r="B397" s="3" t="s">
        <v>55</v>
      </c>
      <c r="C397" s="21" t="s">
        <v>63</v>
      </c>
      <c r="D397" s="75"/>
      <c r="E397" s="75"/>
      <c r="F397" s="75"/>
      <c r="G397" s="76"/>
      <c r="H397" s="77">
        <f t="shared" si="159"/>
        <v>0</v>
      </c>
      <c r="I397" s="75"/>
      <c r="J397" s="75"/>
      <c r="K397" s="75"/>
      <c r="L397" s="76"/>
      <c r="M397" s="77">
        <f t="shared" si="160"/>
        <v>0</v>
      </c>
      <c r="N397" s="75"/>
      <c r="O397" s="75"/>
      <c r="P397" s="75"/>
      <c r="Q397" s="76"/>
      <c r="R397" s="77">
        <f t="shared" si="161"/>
        <v>0</v>
      </c>
      <c r="S397" s="75"/>
      <c r="T397" s="75"/>
      <c r="U397" s="75"/>
      <c r="V397" s="76"/>
      <c r="W397" s="77">
        <f t="shared" si="162"/>
        <v>0</v>
      </c>
      <c r="X397" s="11"/>
      <c r="Y397" s="11"/>
      <c r="Z397" s="11"/>
      <c r="AA397" s="12"/>
      <c r="AB397" s="16">
        <f t="shared" si="163"/>
        <v>0</v>
      </c>
      <c r="AC397" s="11"/>
      <c r="AD397" s="11"/>
      <c r="AE397" s="11"/>
      <c r="AF397" s="12"/>
      <c r="AG397" s="16">
        <f t="shared" si="164"/>
        <v>0</v>
      </c>
      <c r="AH397" s="11"/>
      <c r="AI397" s="11"/>
      <c r="AJ397" s="11"/>
      <c r="AK397" s="12"/>
      <c r="AL397" s="16">
        <f t="shared" si="165"/>
        <v>0</v>
      </c>
      <c r="AM397" s="11"/>
      <c r="AN397" s="11"/>
      <c r="AO397" s="11"/>
      <c r="AP397" s="12"/>
      <c r="AQ397" s="16">
        <f t="shared" si="166"/>
        <v>0</v>
      </c>
      <c r="AR397" s="11"/>
      <c r="AS397" s="11"/>
      <c r="AT397" s="11"/>
      <c r="AU397" s="12"/>
      <c r="AV397" s="25">
        <f t="shared" si="167"/>
        <v>0</v>
      </c>
    </row>
    <row r="398" spans="1:48" x14ac:dyDescent="0.25">
      <c r="A398" s="10">
        <f t="shared" si="149"/>
        <v>18</v>
      </c>
      <c r="B398" s="22" t="s">
        <v>34</v>
      </c>
      <c r="C398" s="21" t="s">
        <v>63</v>
      </c>
      <c r="D398" s="78"/>
      <c r="E398" s="78"/>
      <c r="F398" s="78"/>
      <c r="G398" s="79"/>
      <c r="H398" s="80">
        <f t="shared" si="159"/>
        <v>0</v>
      </c>
      <c r="I398" s="78"/>
      <c r="J398" s="78"/>
      <c r="K398" s="78"/>
      <c r="L398" s="79"/>
      <c r="M398" s="80">
        <f t="shared" si="160"/>
        <v>0</v>
      </c>
      <c r="N398" s="78"/>
      <c r="O398" s="78"/>
      <c r="P398" s="78"/>
      <c r="Q398" s="79"/>
      <c r="R398" s="80">
        <f t="shared" si="161"/>
        <v>0</v>
      </c>
      <c r="S398" s="78"/>
      <c r="T398" s="78"/>
      <c r="U398" s="78"/>
      <c r="V398" s="79"/>
      <c r="W398" s="80">
        <f t="shared" si="162"/>
        <v>0</v>
      </c>
      <c r="X398" s="13"/>
      <c r="Y398" s="13"/>
      <c r="Z398" s="13"/>
      <c r="AA398" s="14"/>
      <c r="AB398" s="17">
        <f t="shared" si="163"/>
        <v>0</v>
      </c>
      <c r="AC398" s="13"/>
      <c r="AD398" s="13"/>
      <c r="AE398" s="13"/>
      <c r="AF398" s="14"/>
      <c r="AG398" s="17">
        <f t="shared" si="164"/>
        <v>0</v>
      </c>
      <c r="AH398" s="13"/>
      <c r="AI398" s="13"/>
      <c r="AJ398" s="13"/>
      <c r="AK398" s="14"/>
      <c r="AL398" s="17">
        <f t="shared" si="165"/>
        <v>0</v>
      </c>
      <c r="AM398" s="13"/>
      <c r="AN398" s="13"/>
      <c r="AO398" s="13"/>
      <c r="AP398" s="14"/>
      <c r="AQ398" s="17">
        <f t="shared" si="166"/>
        <v>0</v>
      </c>
      <c r="AR398" s="13"/>
      <c r="AS398" s="13"/>
      <c r="AT398" s="13"/>
      <c r="AU398" s="14"/>
      <c r="AV398" s="26">
        <f t="shared" si="167"/>
        <v>0</v>
      </c>
    </row>
    <row r="399" spans="1:48" x14ac:dyDescent="0.25">
      <c r="A399" s="10">
        <f t="shared" si="149"/>
        <v>18</v>
      </c>
      <c r="B399" s="27"/>
      <c r="C399" s="28"/>
      <c r="D399" s="81"/>
      <c r="E399" s="82"/>
      <c r="F399" s="82"/>
      <c r="G399" s="82"/>
      <c r="H399" s="83">
        <f>SUM(H379:H398)</f>
        <v>0</v>
      </c>
      <c r="I399" s="82"/>
      <c r="J399" s="82"/>
      <c r="K399" s="82"/>
      <c r="L399" s="82"/>
      <c r="M399" s="83">
        <f>SUM(M379:M398)</f>
        <v>0</v>
      </c>
      <c r="N399" s="82"/>
      <c r="O399" s="82"/>
      <c r="P399" s="82"/>
      <c r="Q399" s="82"/>
      <c r="R399" s="83">
        <f>SUM(R379:R398)</f>
        <v>0</v>
      </c>
      <c r="S399" s="82"/>
      <c r="T399" s="82"/>
      <c r="U399" s="82"/>
      <c r="V399" s="82"/>
      <c r="W399" s="83">
        <f>SUM(W379:W398)</f>
        <v>0</v>
      </c>
      <c r="X399" s="29"/>
      <c r="Y399" s="29"/>
      <c r="Z399" s="29"/>
      <c r="AA399" s="29"/>
      <c r="AB399" s="30">
        <f>SUM(AB379:AB398)</f>
        <v>0</v>
      </c>
      <c r="AC399" s="29"/>
      <c r="AD399" s="29"/>
      <c r="AE399" s="29"/>
      <c r="AF399" s="29"/>
      <c r="AG399" s="30">
        <f>SUM(AG379:AG398)</f>
        <v>0</v>
      </c>
      <c r="AH399" s="29"/>
      <c r="AI399" s="29"/>
      <c r="AJ399" s="29"/>
      <c r="AK399" s="29"/>
      <c r="AL399" s="30">
        <f>SUM(AL379:AL398)</f>
        <v>0</v>
      </c>
      <c r="AM399" s="29"/>
      <c r="AN399" s="29"/>
      <c r="AO399" s="29"/>
      <c r="AP399" s="29"/>
      <c r="AQ399" s="30">
        <f>SUM(AQ379:AQ398)</f>
        <v>0</v>
      </c>
      <c r="AR399" s="29"/>
      <c r="AS399" s="29"/>
      <c r="AT399" s="29"/>
      <c r="AU399" s="29"/>
      <c r="AV399" s="30">
        <f>SUM(AV379:AV398)</f>
        <v>0</v>
      </c>
    </row>
    <row r="400" spans="1:48" x14ac:dyDescent="0.25">
      <c r="A400" s="10">
        <f t="shared" si="149"/>
        <v>18</v>
      </c>
      <c r="B400" s="115" t="str">
        <f>"Буква (или иное название) класса "&amp;A666&amp;":"</f>
        <v>Буква (или иное название) класса 31:</v>
      </c>
      <c r="C400" s="116"/>
      <c r="D400" s="106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</row>
    <row r="401" spans="1:48" x14ac:dyDescent="0.25">
      <c r="A401" s="10">
        <f t="shared" si="149"/>
        <v>18</v>
      </c>
      <c r="B401" s="3" t="s">
        <v>0</v>
      </c>
      <c r="C401" s="21" t="s">
        <v>63</v>
      </c>
      <c r="D401" s="75"/>
      <c r="E401" s="75"/>
      <c r="F401" s="75"/>
      <c r="G401" s="76"/>
      <c r="H401" s="77">
        <f t="shared" ref="H401:H420" si="168">COUNTA(D401:G401)</f>
        <v>0</v>
      </c>
      <c r="I401" s="75"/>
      <c r="J401" s="75"/>
      <c r="K401" s="75"/>
      <c r="L401" s="76"/>
      <c r="M401" s="77">
        <f t="shared" ref="M401:M420" si="169">COUNTA(I401:L401)</f>
        <v>0</v>
      </c>
      <c r="N401" s="75"/>
      <c r="O401" s="75"/>
      <c r="P401" s="75"/>
      <c r="Q401" s="76"/>
      <c r="R401" s="77">
        <f t="shared" ref="R401:R420" si="170">COUNTA(N401:Q401)</f>
        <v>0</v>
      </c>
      <c r="S401" s="75"/>
      <c r="T401" s="75"/>
      <c r="U401" s="75"/>
      <c r="V401" s="76"/>
      <c r="W401" s="77">
        <f t="shared" ref="W401:W420" si="171">COUNTA(S401:V401)</f>
        <v>0</v>
      </c>
      <c r="X401" s="11"/>
      <c r="Y401" s="11"/>
      <c r="Z401" s="11"/>
      <c r="AA401" s="12"/>
      <c r="AB401" s="16">
        <f t="shared" ref="AB401:AB420" si="172">COUNTA(X401:AA401)</f>
        <v>0</v>
      </c>
      <c r="AC401" s="11"/>
      <c r="AD401" s="11"/>
      <c r="AE401" s="11"/>
      <c r="AF401" s="12"/>
      <c r="AG401" s="16">
        <f t="shared" ref="AG401:AG420" si="173">COUNTA(AC401:AF401)</f>
        <v>0</v>
      </c>
      <c r="AH401" s="11"/>
      <c r="AI401" s="11"/>
      <c r="AJ401" s="11"/>
      <c r="AK401" s="12"/>
      <c r="AL401" s="16">
        <f t="shared" ref="AL401:AL420" si="174">COUNTA(AH401:AK401)</f>
        <v>0</v>
      </c>
      <c r="AM401" s="11"/>
      <c r="AN401" s="11"/>
      <c r="AO401" s="11"/>
      <c r="AP401" s="12"/>
      <c r="AQ401" s="16">
        <f t="shared" ref="AQ401:AQ420" si="175">COUNTA(AM401:AP401)</f>
        <v>0</v>
      </c>
      <c r="AR401" s="11"/>
      <c r="AS401" s="11"/>
      <c r="AT401" s="11"/>
      <c r="AU401" s="12"/>
      <c r="AV401" s="25">
        <f t="shared" ref="AV401:AV420" si="176">COUNTA(AR401:AU401)</f>
        <v>0</v>
      </c>
    </row>
    <row r="402" spans="1:48" x14ac:dyDescent="0.25">
      <c r="A402" s="10">
        <f t="shared" si="149"/>
        <v>19</v>
      </c>
      <c r="B402" s="3" t="s">
        <v>45</v>
      </c>
      <c r="C402" s="21" t="s">
        <v>63</v>
      </c>
      <c r="D402" s="75"/>
      <c r="E402" s="75"/>
      <c r="F402" s="75"/>
      <c r="G402" s="76"/>
      <c r="H402" s="77">
        <f t="shared" si="168"/>
        <v>0</v>
      </c>
      <c r="I402" s="75"/>
      <c r="J402" s="75"/>
      <c r="K402" s="75"/>
      <c r="L402" s="76"/>
      <c r="M402" s="77">
        <f t="shared" si="169"/>
        <v>0</v>
      </c>
      <c r="N402" s="75"/>
      <c r="O402" s="75"/>
      <c r="P402" s="75"/>
      <c r="Q402" s="76"/>
      <c r="R402" s="77">
        <f t="shared" si="170"/>
        <v>0</v>
      </c>
      <c r="S402" s="75"/>
      <c r="T402" s="75"/>
      <c r="U402" s="75"/>
      <c r="V402" s="76"/>
      <c r="W402" s="77">
        <f t="shared" si="171"/>
        <v>0</v>
      </c>
      <c r="X402" s="11"/>
      <c r="Y402" s="11"/>
      <c r="Z402" s="11"/>
      <c r="AA402" s="12"/>
      <c r="AB402" s="16">
        <f t="shared" si="172"/>
        <v>0</v>
      </c>
      <c r="AC402" s="11"/>
      <c r="AD402" s="11"/>
      <c r="AE402" s="11"/>
      <c r="AF402" s="12"/>
      <c r="AG402" s="16">
        <f t="shared" si="173"/>
        <v>0</v>
      </c>
      <c r="AH402" s="11"/>
      <c r="AI402" s="11"/>
      <c r="AJ402" s="11"/>
      <c r="AK402" s="12"/>
      <c r="AL402" s="16">
        <f t="shared" si="174"/>
        <v>0</v>
      </c>
      <c r="AM402" s="11"/>
      <c r="AN402" s="11"/>
      <c r="AO402" s="11"/>
      <c r="AP402" s="12"/>
      <c r="AQ402" s="16">
        <f t="shared" si="175"/>
        <v>0</v>
      </c>
      <c r="AR402" s="11"/>
      <c r="AS402" s="11"/>
      <c r="AT402" s="11"/>
      <c r="AU402" s="12"/>
      <c r="AV402" s="25">
        <f t="shared" si="176"/>
        <v>0</v>
      </c>
    </row>
    <row r="403" spans="1:48" x14ac:dyDescent="0.25">
      <c r="A403" s="10">
        <f t="shared" si="149"/>
        <v>19</v>
      </c>
      <c r="B403" s="3" t="s">
        <v>2</v>
      </c>
      <c r="C403" s="21" t="s">
        <v>63</v>
      </c>
      <c r="D403" s="75"/>
      <c r="E403" s="75"/>
      <c r="F403" s="75"/>
      <c r="G403" s="76"/>
      <c r="H403" s="77">
        <f t="shared" si="168"/>
        <v>0</v>
      </c>
      <c r="I403" s="75"/>
      <c r="J403" s="75"/>
      <c r="K403" s="75"/>
      <c r="L403" s="76"/>
      <c r="M403" s="77">
        <f t="shared" si="169"/>
        <v>0</v>
      </c>
      <c r="N403" s="75"/>
      <c r="O403" s="75"/>
      <c r="P403" s="75"/>
      <c r="Q403" s="76"/>
      <c r="R403" s="77">
        <f t="shared" si="170"/>
        <v>0</v>
      </c>
      <c r="S403" s="75"/>
      <c r="T403" s="75"/>
      <c r="U403" s="75"/>
      <c r="V403" s="76"/>
      <c r="W403" s="77">
        <f t="shared" si="171"/>
        <v>0</v>
      </c>
      <c r="X403" s="11"/>
      <c r="Y403" s="11"/>
      <c r="Z403" s="11"/>
      <c r="AA403" s="12"/>
      <c r="AB403" s="16">
        <f t="shared" si="172"/>
        <v>0</v>
      </c>
      <c r="AC403" s="11"/>
      <c r="AD403" s="11"/>
      <c r="AE403" s="11"/>
      <c r="AF403" s="12"/>
      <c r="AG403" s="16">
        <f t="shared" si="173"/>
        <v>0</v>
      </c>
      <c r="AH403" s="11"/>
      <c r="AI403" s="11"/>
      <c r="AJ403" s="11"/>
      <c r="AK403" s="12"/>
      <c r="AL403" s="16">
        <f t="shared" si="174"/>
        <v>0</v>
      </c>
      <c r="AM403" s="11"/>
      <c r="AN403" s="11"/>
      <c r="AO403" s="11"/>
      <c r="AP403" s="12"/>
      <c r="AQ403" s="16">
        <f t="shared" si="175"/>
        <v>0</v>
      </c>
      <c r="AR403" s="11"/>
      <c r="AS403" s="11"/>
      <c r="AT403" s="11"/>
      <c r="AU403" s="12"/>
      <c r="AV403" s="25">
        <f t="shared" si="176"/>
        <v>0</v>
      </c>
    </row>
    <row r="404" spans="1:48" x14ac:dyDescent="0.25">
      <c r="A404" s="10">
        <f t="shared" si="149"/>
        <v>19</v>
      </c>
      <c r="B404" s="3" t="s">
        <v>46</v>
      </c>
      <c r="C404" s="21" t="s">
        <v>63</v>
      </c>
      <c r="D404" s="75"/>
      <c r="E404" s="75"/>
      <c r="F404" s="75"/>
      <c r="G404" s="76"/>
      <c r="H404" s="77">
        <f t="shared" si="168"/>
        <v>0</v>
      </c>
      <c r="I404" s="75"/>
      <c r="J404" s="75"/>
      <c r="K404" s="75"/>
      <c r="L404" s="76"/>
      <c r="M404" s="77">
        <f t="shared" si="169"/>
        <v>0</v>
      </c>
      <c r="N404" s="75"/>
      <c r="O404" s="75"/>
      <c r="P404" s="75"/>
      <c r="Q404" s="76"/>
      <c r="R404" s="77">
        <f t="shared" si="170"/>
        <v>0</v>
      </c>
      <c r="S404" s="75"/>
      <c r="T404" s="75"/>
      <c r="U404" s="75"/>
      <c r="V404" s="76"/>
      <c r="W404" s="77">
        <f t="shared" si="171"/>
        <v>0</v>
      </c>
      <c r="X404" s="11"/>
      <c r="Y404" s="11"/>
      <c r="Z404" s="11"/>
      <c r="AA404" s="12"/>
      <c r="AB404" s="16">
        <f t="shared" si="172"/>
        <v>0</v>
      </c>
      <c r="AC404" s="11"/>
      <c r="AD404" s="11"/>
      <c r="AE404" s="11"/>
      <c r="AF404" s="12"/>
      <c r="AG404" s="16">
        <f t="shared" si="173"/>
        <v>0</v>
      </c>
      <c r="AH404" s="11"/>
      <c r="AI404" s="11"/>
      <c r="AJ404" s="11"/>
      <c r="AK404" s="12"/>
      <c r="AL404" s="16">
        <f t="shared" si="174"/>
        <v>0</v>
      </c>
      <c r="AM404" s="11"/>
      <c r="AN404" s="11"/>
      <c r="AO404" s="11"/>
      <c r="AP404" s="12"/>
      <c r="AQ404" s="16">
        <f t="shared" si="175"/>
        <v>0</v>
      </c>
      <c r="AR404" s="11"/>
      <c r="AS404" s="11"/>
      <c r="AT404" s="11"/>
      <c r="AU404" s="12"/>
      <c r="AV404" s="25">
        <f t="shared" si="176"/>
        <v>0</v>
      </c>
    </row>
    <row r="405" spans="1:48" x14ac:dyDescent="0.25">
      <c r="A405" s="10">
        <f t="shared" si="149"/>
        <v>19</v>
      </c>
      <c r="B405" s="3" t="s">
        <v>4</v>
      </c>
      <c r="C405" s="21" t="s">
        <v>63</v>
      </c>
      <c r="D405" s="75"/>
      <c r="E405" s="75"/>
      <c r="F405" s="75"/>
      <c r="G405" s="76"/>
      <c r="H405" s="77">
        <f t="shared" si="168"/>
        <v>0</v>
      </c>
      <c r="I405" s="75"/>
      <c r="J405" s="75"/>
      <c r="K405" s="75"/>
      <c r="L405" s="76"/>
      <c r="M405" s="77">
        <f t="shared" si="169"/>
        <v>0</v>
      </c>
      <c r="N405" s="75"/>
      <c r="O405" s="75"/>
      <c r="P405" s="75"/>
      <c r="Q405" s="76"/>
      <c r="R405" s="77">
        <f t="shared" si="170"/>
        <v>0</v>
      </c>
      <c r="S405" s="75"/>
      <c r="T405" s="75"/>
      <c r="U405" s="75"/>
      <c r="V405" s="76"/>
      <c r="W405" s="77">
        <f t="shared" si="171"/>
        <v>0</v>
      </c>
      <c r="X405" s="11"/>
      <c r="Y405" s="11"/>
      <c r="Z405" s="11"/>
      <c r="AA405" s="12"/>
      <c r="AB405" s="16">
        <f t="shared" si="172"/>
        <v>0</v>
      </c>
      <c r="AC405" s="11"/>
      <c r="AD405" s="11"/>
      <c r="AE405" s="11"/>
      <c r="AF405" s="12"/>
      <c r="AG405" s="16">
        <f t="shared" si="173"/>
        <v>0</v>
      </c>
      <c r="AH405" s="11"/>
      <c r="AI405" s="11"/>
      <c r="AJ405" s="11"/>
      <c r="AK405" s="12"/>
      <c r="AL405" s="16">
        <f t="shared" si="174"/>
        <v>0</v>
      </c>
      <c r="AM405" s="11"/>
      <c r="AN405" s="11"/>
      <c r="AO405" s="11"/>
      <c r="AP405" s="12"/>
      <c r="AQ405" s="16">
        <f t="shared" si="175"/>
        <v>0</v>
      </c>
      <c r="AR405" s="11"/>
      <c r="AS405" s="11"/>
      <c r="AT405" s="11"/>
      <c r="AU405" s="12"/>
      <c r="AV405" s="25">
        <f t="shared" si="176"/>
        <v>0</v>
      </c>
    </row>
    <row r="406" spans="1:48" x14ac:dyDescent="0.25">
      <c r="A406" s="10">
        <f t="shared" si="149"/>
        <v>19</v>
      </c>
      <c r="B406" s="3" t="s">
        <v>47</v>
      </c>
      <c r="C406" s="21" t="s">
        <v>63</v>
      </c>
      <c r="D406" s="75"/>
      <c r="E406" s="75"/>
      <c r="F406" s="75"/>
      <c r="G406" s="76"/>
      <c r="H406" s="77">
        <f t="shared" si="168"/>
        <v>0</v>
      </c>
      <c r="I406" s="75"/>
      <c r="J406" s="75"/>
      <c r="K406" s="75"/>
      <c r="L406" s="76"/>
      <c r="M406" s="77">
        <f t="shared" si="169"/>
        <v>0</v>
      </c>
      <c r="N406" s="75"/>
      <c r="O406" s="75"/>
      <c r="P406" s="75"/>
      <c r="Q406" s="76"/>
      <c r="R406" s="77">
        <f t="shared" si="170"/>
        <v>0</v>
      </c>
      <c r="S406" s="75"/>
      <c r="T406" s="75"/>
      <c r="U406" s="75"/>
      <c r="V406" s="76"/>
      <c r="W406" s="77">
        <f t="shared" si="171"/>
        <v>0</v>
      </c>
      <c r="X406" s="11"/>
      <c r="Y406" s="11"/>
      <c r="Z406" s="11"/>
      <c r="AA406" s="12"/>
      <c r="AB406" s="16">
        <f t="shared" si="172"/>
        <v>0</v>
      </c>
      <c r="AC406" s="11"/>
      <c r="AD406" s="11"/>
      <c r="AE406" s="11"/>
      <c r="AF406" s="12"/>
      <c r="AG406" s="16">
        <f t="shared" si="173"/>
        <v>0</v>
      </c>
      <c r="AH406" s="11"/>
      <c r="AI406" s="11"/>
      <c r="AJ406" s="11"/>
      <c r="AK406" s="12"/>
      <c r="AL406" s="16">
        <f t="shared" si="174"/>
        <v>0</v>
      </c>
      <c r="AM406" s="11"/>
      <c r="AN406" s="11"/>
      <c r="AO406" s="11"/>
      <c r="AP406" s="12"/>
      <c r="AQ406" s="16">
        <f t="shared" si="175"/>
        <v>0</v>
      </c>
      <c r="AR406" s="11"/>
      <c r="AS406" s="11"/>
      <c r="AT406" s="11"/>
      <c r="AU406" s="12"/>
      <c r="AV406" s="25">
        <f t="shared" si="176"/>
        <v>0</v>
      </c>
    </row>
    <row r="407" spans="1:48" x14ac:dyDescent="0.25">
      <c r="A407" s="10">
        <f t="shared" si="149"/>
        <v>19</v>
      </c>
      <c r="B407" s="3" t="s">
        <v>5</v>
      </c>
      <c r="C407" s="21" t="s">
        <v>63</v>
      </c>
      <c r="D407" s="75"/>
      <c r="E407" s="75"/>
      <c r="F407" s="75"/>
      <c r="G407" s="76"/>
      <c r="H407" s="77">
        <f t="shared" si="168"/>
        <v>0</v>
      </c>
      <c r="I407" s="75"/>
      <c r="J407" s="75"/>
      <c r="K407" s="75"/>
      <c r="L407" s="76"/>
      <c r="M407" s="77">
        <f t="shared" si="169"/>
        <v>0</v>
      </c>
      <c r="N407" s="75"/>
      <c r="O407" s="75"/>
      <c r="P407" s="75"/>
      <c r="Q407" s="76"/>
      <c r="R407" s="77">
        <f t="shared" si="170"/>
        <v>0</v>
      </c>
      <c r="S407" s="75"/>
      <c r="T407" s="75"/>
      <c r="U407" s="75"/>
      <c r="V407" s="76"/>
      <c r="W407" s="77">
        <f t="shared" si="171"/>
        <v>0</v>
      </c>
      <c r="X407" s="11"/>
      <c r="Y407" s="11"/>
      <c r="Z407" s="11"/>
      <c r="AA407" s="12"/>
      <c r="AB407" s="16">
        <f t="shared" si="172"/>
        <v>0</v>
      </c>
      <c r="AC407" s="11"/>
      <c r="AD407" s="11"/>
      <c r="AE407" s="11"/>
      <c r="AF407" s="12"/>
      <c r="AG407" s="16">
        <f t="shared" si="173"/>
        <v>0</v>
      </c>
      <c r="AH407" s="11"/>
      <c r="AI407" s="11"/>
      <c r="AJ407" s="11"/>
      <c r="AK407" s="12"/>
      <c r="AL407" s="16">
        <f t="shared" si="174"/>
        <v>0</v>
      </c>
      <c r="AM407" s="11"/>
      <c r="AN407" s="11"/>
      <c r="AO407" s="11"/>
      <c r="AP407" s="12"/>
      <c r="AQ407" s="16">
        <f t="shared" si="175"/>
        <v>0</v>
      </c>
      <c r="AR407" s="11"/>
      <c r="AS407" s="11"/>
      <c r="AT407" s="11"/>
      <c r="AU407" s="12"/>
      <c r="AV407" s="25">
        <f t="shared" si="176"/>
        <v>0</v>
      </c>
    </row>
    <row r="408" spans="1:48" x14ac:dyDescent="0.25">
      <c r="A408" s="10">
        <f t="shared" si="149"/>
        <v>19</v>
      </c>
      <c r="B408" s="3" t="s">
        <v>48</v>
      </c>
      <c r="C408" s="21" t="s">
        <v>63</v>
      </c>
      <c r="D408" s="75"/>
      <c r="E408" s="75"/>
      <c r="F408" s="75"/>
      <c r="G408" s="76"/>
      <c r="H408" s="77">
        <f t="shared" si="168"/>
        <v>0</v>
      </c>
      <c r="I408" s="75"/>
      <c r="J408" s="75"/>
      <c r="K408" s="75"/>
      <c r="L408" s="76"/>
      <c r="M408" s="77">
        <f t="shared" si="169"/>
        <v>0</v>
      </c>
      <c r="N408" s="75"/>
      <c r="O408" s="75"/>
      <c r="P408" s="75"/>
      <c r="Q408" s="76"/>
      <c r="R408" s="77">
        <f t="shared" si="170"/>
        <v>0</v>
      </c>
      <c r="S408" s="75"/>
      <c r="T408" s="75"/>
      <c r="U408" s="75"/>
      <c r="V408" s="76"/>
      <c r="W408" s="77">
        <f t="shared" si="171"/>
        <v>0</v>
      </c>
      <c r="X408" s="11"/>
      <c r="Y408" s="11"/>
      <c r="Z408" s="11"/>
      <c r="AA408" s="12"/>
      <c r="AB408" s="16">
        <f t="shared" si="172"/>
        <v>0</v>
      </c>
      <c r="AC408" s="11"/>
      <c r="AD408" s="11"/>
      <c r="AE408" s="11"/>
      <c r="AF408" s="12"/>
      <c r="AG408" s="16">
        <f t="shared" si="173"/>
        <v>0</v>
      </c>
      <c r="AH408" s="11"/>
      <c r="AI408" s="11"/>
      <c r="AJ408" s="11"/>
      <c r="AK408" s="12"/>
      <c r="AL408" s="16">
        <f t="shared" si="174"/>
        <v>0</v>
      </c>
      <c r="AM408" s="11"/>
      <c r="AN408" s="11"/>
      <c r="AO408" s="11"/>
      <c r="AP408" s="12"/>
      <c r="AQ408" s="16">
        <f t="shared" si="175"/>
        <v>0</v>
      </c>
      <c r="AR408" s="11"/>
      <c r="AS408" s="11"/>
      <c r="AT408" s="11"/>
      <c r="AU408" s="12"/>
      <c r="AV408" s="25">
        <f t="shared" si="176"/>
        <v>0</v>
      </c>
    </row>
    <row r="409" spans="1:48" x14ac:dyDescent="0.25">
      <c r="A409" s="10">
        <f t="shared" si="149"/>
        <v>19</v>
      </c>
      <c r="B409" s="3" t="s">
        <v>49</v>
      </c>
      <c r="C409" s="21" t="s">
        <v>63</v>
      </c>
      <c r="D409" s="75"/>
      <c r="E409" s="75"/>
      <c r="F409" s="75"/>
      <c r="G409" s="76"/>
      <c r="H409" s="77">
        <f t="shared" si="168"/>
        <v>0</v>
      </c>
      <c r="I409" s="75"/>
      <c r="J409" s="75"/>
      <c r="K409" s="75"/>
      <c r="L409" s="76"/>
      <c r="M409" s="77">
        <f t="shared" si="169"/>
        <v>0</v>
      </c>
      <c r="N409" s="75"/>
      <c r="O409" s="75"/>
      <c r="P409" s="75"/>
      <c r="Q409" s="76"/>
      <c r="R409" s="77">
        <f t="shared" si="170"/>
        <v>0</v>
      </c>
      <c r="S409" s="75"/>
      <c r="T409" s="75"/>
      <c r="U409" s="75"/>
      <c r="V409" s="76"/>
      <c r="W409" s="77">
        <f t="shared" si="171"/>
        <v>0</v>
      </c>
      <c r="X409" s="11"/>
      <c r="Y409" s="11"/>
      <c r="Z409" s="11"/>
      <c r="AA409" s="12"/>
      <c r="AB409" s="16">
        <f t="shared" si="172"/>
        <v>0</v>
      </c>
      <c r="AC409" s="11"/>
      <c r="AD409" s="11"/>
      <c r="AE409" s="11"/>
      <c r="AF409" s="12"/>
      <c r="AG409" s="16">
        <f t="shared" si="173"/>
        <v>0</v>
      </c>
      <c r="AH409" s="11"/>
      <c r="AI409" s="11"/>
      <c r="AJ409" s="11"/>
      <c r="AK409" s="12"/>
      <c r="AL409" s="16">
        <f t="shared" si="174"/>
        <v>0</v>
      </c>
      <c r="AM409" s="11"/>
      <c r="AN409" s="11"/>
      <c r="AO409" s="11"/>
      <c r="AP409" s="12"/>
      <c r="AQ409" s="16">
        <f t="shared" si="175"/>
        <v>0</v>
      </c>
      <c r="AR409" s="11"/>
      <c r="AS409" s="11"/>
      <c r="AT409" s="11"/>
      <c r="AU409" s="12"/>
      <c r="AV409" s="25">
        <f t="shared" si="176"/>
        <v>0</v>
      </c>
    </row>
    <row r="410" spans="1:48" x14ac:dyDescent="0.25">
      <c r="A410" s="10">
        <f t="shared" si="149"/>
        <v>19</v>
      </c>
      <c r="B410" s="3" t="s">
        <v>50</v>
      </c>
      <c r="C410" s="21" t="s">
        <v>63</v>
      </c>
      <c r="D410" s="75"/>
      <c r="E410" s="75"/>
      <c r="F410" s="75"/>
      <c r="G410" s="76"/>
      <c r="H410" s="77">
        <f t="shared" si="168"/>
        <v>0</v>
      </c>
      <c r="I410" s="75"/>
      <c r="J410" s="75"/>
      <c r="K410" s="75"/>
      <c r="L410" s="76"/>
      <c r="M410" s="77">
        <f t="shared" si="169"/>
        <v>0</v>
      </c>
      <c r="N410" s="75"/>
      <c r="O410" s="75"/>
      <c r="P410" s="75"/>
      <c r="Q410" s="76"/>
      <c r="R410" s="77">
        <f t="shared" si="170"/>
        <v>0</v>
      </c>
      <c r="S410" s="75"/>
      <c r="T410" s="75"/>
      <c r="U410" s="75"/>
      <c r="V410" s="76"/>
      <c r="W410" s="77">
        <f t="shared" si="171"/>
        <v>0</v>
      </c>
      <c r="X410" s="11"/>
      <c r="Y410" s="11"/>
      <c r="Z410" s="11"/>
      <c r="AA410" s="12"/>
      <c r="AB410" s="16">
        <f t="shared" si="172"/>
        <v>0</v>
      </c>
      <c r="AC410" s="11"/>
      <c r="AD410" s="11"/>
      <c r="AE410" s="11"/>
      <c r="AF410" s="12"/>
      <c r="AG410" s="16">
        <f t="shared" si="173"/>
        <v>0</v>
      </c>
      <c r="AH410" s="11"/>
      <c r="AI410" s="11"/>
      <c r="AJ410" s="11"/>
      <c r="AK410" s="12"/>
      <c r="AL410" s="16">
        <f t="shared" si="174"/>
        <v>0</v>
      </c>
      <c r="AM410" s="11"/>
      <c r="AN410" s="11"/>
      <c r="AO410" s="11"/>
      <c r="AP410" s="12"/>
      <c r="AQ410" s="16">
        <f t="shared" si="175"/>
        <v>0</v>
      </c>
      <c r="AR410" s="11"/>
      <c r="AS410" s="11"/>
      <c r="AT410" s="11"/>
      <c r="AU410" s="12"/>
      <c r="AV410" s="25">
        <f t="shared" si="176"/>
        <v>0</v>
      </c>
    </row>
    <row r="411" spans="1:48" x14ac:dyDescent="0.25">
      <c r="A411" s="10">
        <f t="shared" si="149"/>
        <v>19</v>
      </c>
      <c r="B411" s="3" t="s">
        <v>51</v>
      </c>
      <c r="C411" s="21" t="s">
        <v>63</v>
      </c>
      <c r="D411" s="75"/>
      <c r="E411" s="75"/>
      <c r="F411" s="75"/>
      <c r="G411" s="76"/>
      <c r="H411" s="77">
        <f t="shared" si="168"/>
        <v>0</v>
      </c>
      <c r="I411" s="75"/>
      <c r="J411" s="75"/>
      <c r="K411" s="75"/>
      <c r="L411" s="76"/>
      <c r="M411" s="77">
        <f t="shared" si="169"/>
        <v>0</v>
      </c>
      <c r="N411" s="75"/>
      <c r="O411" s="75"/>
      <c r="P411" s="75"/>
      <c r="Q411" s="76"/>
      <c r="R411" s="77">
        <f t="shared" si="170"/>
        <v>0</v>
      </c>
      <c r="S411" s="75"/>
      <c r="T411" s="75"/>
      <c r="U411" s="75"/>
      <c r="V411" s="76"/>
      <c r="W411" s="77">
        <f t="shared" si="171"/>
        <v>0</v>
      </c>
      <c r="X411" s="11"/>
      <c r="Y411" s="11"/>
      <c r="Z411" s="11"/>
      <c r="AA411" s="12"/>
      <c r="AB411" s="16">
        <f t="shared" si="172"/>
        <v>0</v>
      </c>
      <c r="AC411" s="11"/>
      <c r="AD411" s="11"/>
      <c r="AE411" s="11"/>
      <c r="AF411" s="12"/>
      <c r="AG411" s="16">
        <f t="shared" si="173"/>
        <v>0</v>
      </c>
      <c r="AH411" s="11"/>
      <c r="AI411" s="11"/>
      <c r="AJ411" s="11"/>
      <c r="AK411" s="12"/>
      <c r="AL411" s="16">
        <f t="shared" si="174"/>
        <v>0</v>
      </c>
      <c r="AM411" s="11"/>
      <c r="AN411" s="11"/>
      <c r="AO411" s="11"/>
      <c r="AP411" s="12"/>
      <c r="AQ411" s="16">
        <f t="shared" si="175"/>
        <v>0</v>
      </c>
      <c r="AR411" s="11"/>
      <c r="AS411" s="11"/>
      <c r="AT411" s="11"/>
      <c r="AU411" s="12"/>
      <c r="AV411" s="25">
        <f t="shared" si="176"/>
        <v>0</v>
      </c>
    </row>
    <row r="412" spans="1:48" x14ac:dyDescent="0.25">
      <c r="A412" s="10">
        <f t="shared" si="149"/>
        <v>19</v>
      </c>
      <c r="B412" s="3" t="s">
        <v>52</v>
      </c>
      <c r="C412" s="21" t="s">
        <v>63</v>
      </c>
      <c r="D412" s="75"/>
      <c r="E412" s="75"/>
      <c r="F412" s="75"/>
      <c r="G412" s="76"/>
      <c r="H412" s="77">
        <f t="shared" si="168"/>
        <v>0</v>
      </c>
      <c r="I412" s="75"/>
      <c r="J412" s="75"/>
      <c r="K412" s="75"/>
      <c r="L412" s="76"/>
      <c r="M412" s="77">
        <f t="shared" si="169"/>
        <v>0</v>
      </c>
      <c r="N412" s="75"/>
      <c r="O412" s="75"/>
      <c r="P412" s="75"/>
      <c r="Q412" s="76"/>
      <c r="R412" s="77">
        <f t="shared" si="170"/>
        <v>0</v>
      </c>
      <c r="S412" s="75"/>
      <c r="T412" s="75"/>
      <c r="U412" s="75"/>
      <c r="V412" s="76"/>
      <c r="W412" s="77">
        <f t="shared" si="171"/>
        <v>0</v>
      </c>
      <c r="X412" s="11"/>
      <c r="Y412" s="11"/>
      <c r="Z412" s="11"/>
      <c r="AA412" s="12"/>
      <c r="AB412" s="16">
        <f t="shared" si="172"/>
        <v>0</v>
      </c>
      <c r="AC412" s="11"/>
      <c r="AD412" s="11"/>
      <c r="AE412" s="11"/>
      <c r="AF412" s="12"/>
      <c r="AG412" s="16">
        <f t="shared" si="173"/>
        <v>0</v>
      </c>
      <c r="AH412" s="11"/>
      <c r="AI412" s="11"/>
      <c r="AJ412" s="11"/>
      <c r="AK412" s="12"/>
      <c r="AL412" s="16">
        <f t="shared" si="174"/>
        <v>0</v>
      </c>
      <c r="AM412" s="11"/>
      <c r="AN412" s="11"/>
      <c r="AO412" s="11"/>
      <c r="AP412" s="12"/>
      <c r="AQ412" s="16">
        <f t="shared" si="175"/>
        <v>0</v>
      </c>
      <c r="AR412" s="11"/>
      <c r="AS412" s="11"/>
      <c r="AT412" s="11"/>
      <c r="AU412" s="12"/>
      <c r="AV412" s="25">
        <f t="shared" si="176"/>
        <v>0</v>
      </c>
    </row>
    <row r="413" spans="1:48" x14ac:dyDescent="0.25">
      <c r="A413" s="10">
        <f t="shared" ref="A413:A476" si="177">A391+1</f>
        <v>19</v>
      </c>
      <c r="B413" s="3" t="s">
        <v>53</v>
      </c>
      <c r="C413" s="21" t="s">
        <v>63</v>
      </c>
      <c r="D413" s="75"/>
      <c r="E413" s="75"/>
      <c r="F413" s="75"/>
      <c r="G413" s="76"/>
      <c r="H413" s="77">
        <f t="shared" si="168"/>
        <v>0</v>
      </c>
      <c r="I413" s="75"/>
      <c r="J413" s="75"/>
      <c r="K413" s="75"/>
      <c r="L413" s="76"/>
      <c r="M413" s="77">
        <f t="shared" si="169"/>
        <v>0</v>
      </c>
      <c r="N413" s="75"/>
      <c r="O413" s="75"/>
      <c r="P413" s="75"/>
      <c r="Q413" s="76"/>
      <c r="R413" s="77">
        <f t="shared" si="170"/>
        <v>0</v>
      </c>
      <c r="S413" s="75"/>
      <c r="T413" s="75"/>
      <c r="U413" s="75"/>
      <c r="V413" s="76"/>
      <c r="W413" s="77">
        <f t="shared" si="171"/>
        <v>0</v>
      </c>
      <c r="X413" s="11"/>
      <c r="Y413" s="11"/>
      <c r="Z413" s="11"/>
      <c r="AA413" s="12"/>
      <c r="AB413" s="16">
        <f t="shared" si="172"/>
        <v>0</v>
      </c>
      <c r="AC413" s="11"/>
      <c r="AD413" s="11"/>
      <c r="AE413" s="11"/>
      <c r="AF413" s="12"/>
      <c r="AG413" s="16">
        <f t="shared" si="173"/>
        <v>0</v>
      </c>
      <c r="AH413" s="11"/>
      <c r="AI413" s="11"/>
      <c r="AJ413" s="11"/>
      <c r="AK413" s="12"/>
      <c r="AL413" s="16">
        <f t="shared" si="174"/>
        <v>0</v>
      </c>
      <c r="AM413" s="11"/>
      <c r="AN413" s="11"/>
      <c r="AO413" s="11"/>
      <c r="AP413" s="12"/>
      <c r="AQ413" s="16">
        <f t="shared" si="175"/>
        <v>0</v>
      </c>
      <c r="AR413" s="11"/>
      <c r="AS413" s="11"/>
      <c r="AT413" s="11"/>
      <c r="AU413" s="12"/>
      <c r="AV413" s="25">
        <f t="shared" si="176"/>
        <v>0</v>
      </c>
    </row>
    <row r="414" spans="1:48" x14ac:dyDescent="0.25">
      <c r="A414" s="10">
        <f t="shared" si="177"/>
        <v>19</v>
      </c>
      <c r="B414" s="3" t="s">
        <v>54</v>
      </c>
      <c r="C414" s="21" t="s">
        <v>63</v>
      </c>
      <c r="D414" s="75"/>
      <c r="E414" s="75"/>
      <c r="F414" s="75"/>
      <c r="G414" s="76"/>
      <c r="H414" s="77">
        <f t="shared" si="168"/>
        <v>0</v>
      </c>
      <c r="I414" s="75"/>
      <c r="J414" s="75"/>
      <c r="K414" s="75"/>
      <c r="L414" s="76"/>
      <c r="M414" s="77">
        <f t="shared" si="169"/>
        <v>0</v>
      </c>
      <c r="N414" s="75"/>
      <c r="O414" s="75"/>
      <c r="P414" s="75"/>
      <c r="Q414" s="76"/>
      <c r="R414" s="77">
        <f t="shared" si="170"/>
        <v>0</v>
      </c>
      <c r="S414" s="75"/>
      <c r="T414" s="75"/>
      <c r="U414" s="75"/>
      <c r="V414" s="76"/>
      <c r="W414" s="77">
        <f t="shared" si="171"/>
        <v>0</v>
      </c>
      <c r="X414" s="11"/>
      <c r="Y414" s="11"/>
      <c r="Z414" s="11"/>
      <c r="AA414" s="12"/>
      <c r="AB414" s="16">
        <f t="shared" si="172"/>
        <v>0</v>
      </c>
      <c r="AC414" s="11"/>
      <c r="AD414" s="11"/>
      <c r="AE414" s="11"/>
      <c r="AF414" s="12"/>
      <c r="AG414" s="16">
        <f t="shared" si="173"/>
        <v>0</v>
      </c>
      <c r="AH414" s="11"/>
      <c r="AI414" s="11"/>
      <c r="AJ414" s="11"/>
      <c r="AK414" s="12"/>
      <c r="AL414" s="16">
        <f t="shared" si="174"/>
        <v>0</v>
      </c>
      <c r="AM414" s="11"/>
      <c r="AN414" s="11"/>
      <c r="AO414" s="11"/>
      <c r="AP414" s="12"/>
      <c r="AQ414" s="16">
        <f t="shared" si="175"/>
        <v>0</v>
      </c>
      <c r="AR414" s="11"/>
      <c r="AS414" s="11"/>
      <c r="AT414" s="11"/>
      <c r="AU414" s="12"/>
      <c r="AV414" s="25">
        <f t="shared" si="176"/>
        <v>0</v>
      </c>
    </row>
    <row r="415" spans="1:48" x14ac:dyDescent="0.25">
      <c r="A415" s="10">
        <f t="shared" si="177"/>
        <v>19</v>
      </c>
      <c r="B415" s="3" t="s">
        <v>23</v>
      </c>
      <c r="C415" s="21" t="s">
        <v>63</v>
      </c>
      <c r="D415" s="75"/>
      <c r="E415" s="75"/>
      <c r="F415" s="75"/>
      <c r="G415" s="76"/>
      <c r="H415" s="77">
        <f t="shared" si="168"/>
        <v>0</v>
      </c>
      <c r="I415" s="75"/>
      <c r="J415" s="75"/>
      <c r="K415" s="75"/>
      <c r="L415" s="76"/>
      <c r="M415" s="77">
        <f t="shared" si="169"/>
        <v>0</v>
      </c>
      <c r="N415" s="75"/>
      <c r="O415" s="75"/>
      <c r="P415" s="75"/>
      <c r="Q415" s="76"/>
      <c r="R415" s="77">
        <f t="shared" si="170"/>
        <v>0</v>
      </c>
      <c r="S415" s="75"/>
      <c r="T415" s="75"/>
      <c r="U415" s="75"/>
      <c r="V415" s="76"/>
      <c r="W415" s="77">
        <f t="shared" si="171"/>
        <v>0</v>
      </c>
      <c r="X415" s="11"/>
      <c r="Y415" s="11"/>
      <c r="Z415" s="11"/>
      <c r="AA415" s="12"/>
      <c r="AB415" s="16">
        <f t="shared" si="172"/>
        <v>0</v>
      </c>
      <c r="AC415" s="11"/>
      <c r="AD415" s="11"/>
      <c r="AE415" s="11"/>
      <c r="AF415" s="12"/>
      <c r="AG415" s="16">
        <f t="shared" si="173"/>
        <v>0</v>
      </c>
      <c r="AH415" s="11"/>
      <c r="AI415" s="11"/>
      <c r="AJ415" s="11"/>
      <c r="AK415" s="12"/>
      <c r="AL415" s="16">
        <f t="shared" si="174"/>
        <v>0</v>
      </c>
      <c r="AM415" s="11"/>
      <c r="AN415" s="11"/>
      <c r="AO415" s="11"/>
      <c r="AP415" s="12"/>
      <c r="AQ415" s="16">
        <f t="shared" si="175"/>
        <v>0</v>
      </c>
      <c r="AR415" s="11"/>
      <c r="AS415" s="11"/>
      <c r="AT415" s="11"/>
      <c r="AU415" s="12"/>
      <c r="AV415" s="25">
        <f t="shared" si="176"/>
        <v>0</v>
      </c>
    </row>
    <row r="416" spans="1:48" x14ac:dyDescent="0.25">
      <c r="A416" s="10">
        <f t="shared" si="177"/>
        <v>19</v>
      </c>
      <c r="B416" s="3" t="s">
        <v>8</v>
      </c>
      <c r="C416" s="21" t="s">
        <v>63</v>
      </c>
      <c r="D416" s="75"/>
      <c r="E416" s="75"/>
      <c r="F416" s="75"/>
      <c r="G416" s="76"/>
      <c r="H416" s="77">
        <f t="shared" si="168"/>
        <v>0</v>
      </c>
      <c r="I416" s="75"/>
      <c r="J416" s="75"/>
      <c r="K416" s="75"/>
      <c r="L416" s="76"/>
      <c r="M416" s="77">
        <f t="shared" si="169"/>
        <v>0</v>
      </c>
      <c r="N416" s="75"/>
      <c r="O416" s="75"/>
      <c r="P416" s="75"/>
      <c r="Q416" s="76"/>
      <c r="R416" s="77">
        <f t="shared" si="170"/>
        <v>0</v>
      </c>
      <c r="S416" s="75"/>
      <c r="T416" s="75"/>
      <c r="U416" s="75"/>
      <c r="V416" s="76"/>
      <c r="W416" s="77">
        <f t="shared" si="171"/>
        <v>0</v>
      </c>
      <c r="X416" s="11"/>
      <c r="Y416" s="11"/>
      <c r="Z416" s="11"/>
      <c r="AA416" s="12"/>
      <c r="AB416" s="16">
        <f t="shared" si="172"/>
        <v>0</v>
      </c>
      <c r="AC416" s="11"/>
      <c r="AD416" s="11"/>
      <c r="AE416" s="11"/>
      <c r="AF416" s="12"/>
      <c r="AG416" s="16">
        <f t="shared" si="173"/>
        <v>0</v>
      </c>
      <c r="AH416" s="11"/>
      <c r="AI416" s="11"/>
      <c r="AJ416" s="11"/>
      <c r="AK416" s="12"/>
      <c r="AL416" s="16">
        <f t="shared" si="174"/>
        <v>0</v>
      </c>
      <c r="AM416" s="11"/>
      <c r="AN416" s="11"/>
      <c r="AO416" s="11"/>
      <c r="AP416" s="12"/>
      <c r="AQ416" s="16">
        <f t="shared" si="175"/>
        <v>0</v>
      </c>
      <c r="AR416" s="11"/>
      <c r="AS416" s="11"/>
      <c r="AT416" s="11"/>
      <c r="AU416" s="12"/>
      <c r="AV416" s="25">
        <f t="shared" si="176"/>
        <v>0</v>
      </c>
    </row>
    <row r="417" spans="1:48" x14ac:dyDescent="0.25">
      <c r="A417" s="10">
        <f t="shared" si="177"/>
        <v>19</v>
      </c>
      <c r="B417" s="3" t="s">
        <v>9</v>
      </c>
      <c r="C417" s="21" t="s">
        <v>63</v>
      </c>
      <c r="D417" s="75"/>
      <c r="E417" s="75"/>
      <c r="F417" s="75"/>
      <c r="G417" s="76"/>
      <c r="H417" s="77">
        <f t="shared" si="168"/>
        <v>0</v>
      </c>
      <c r="I417" s="75"/>
      <c r="J417" s="75"/>
      <c r="K417" s="75"/>
      <c r="L417" s="76"/>
      <c r="M417" s="77">
        <f t="shared" si="169"/>
        <v>0</v>
      </c>
      <c r="N417" s="75"/>
      <c r="O417" s="75"/>
      <c r="P417" s="75"/>
      <c r="Q417" s="76"/>
      <c r="R417" s="77">
        <f t="shared" si="170"/>
        <v>0</v>
      </c>
      <c r="S417" s="75"/>
      <c r="T417" s="75"/>
      <c r="U417" s="75"/>
      <c r="V417" s="76"/>
      <c r="W417" s="77">
        <f t="shared" si="171"/>
        <v>0</v>
      </c>
      <c r="X417" s="11"/>
      <c r="Y417" s="11"/>
      <c r="Z417" s="11"/>
      <c r="AA417" s="12"/>
      <c r="AB417" s="16">
        <f t="shared" si="172"/>
        <v>0</v>
      </c>
      <c r="AC417" s="11"/>
      <c r="AD417" s="11"/>
      <c r="AE417" s="11"/>
      <c r="AF417" s="12"/>
      <c r="AG417" s="16">
        <f t="shared" si="173"/>
        <v>0</v>
      </c>
      <c r="AH417" s="11"/>
      <c r="AI417" s="11"/>
      <c r="AJ417" s="11"/>
      <c r="AK417" s="12"/>
      <c r="AL417" s="16">
        <f t="shared" si="174"/>
        <v>0</v>
      </c>
      <c r="AM417" s="11"/>
      <c r="AN417" s="11"/>
      <c r="AO417" s="11"/>
      <c r="AP417" s="12"/>
      <c r="AQ417" s="16">
        <f t="shared" si="175"/>
        <v>0</v>
      </c>
      <c r="AR417" s="11"/>
      <c r="AS417" s="11"/>
      <c r="AT417" s="11"/>
      <c r="AU417" s="12"/>
      <c r="AV417" s="25">
        <f t="shared" si="176"/>
        <v>0</v>
      </c>
    </row>
    <row r="418" spans="1:48" x14ac:dyDescent="0.25">
      <c r="A418" s="10">
        <f t="shared" si="177"/>
        <v>19</v>
      </c>
      <c r="B418" s="3" t="s">
        <v>10</v>
      </c>
      <c r="C418" s="21" t="s">
        <v>63</v>
      </c>
      <c r="D418" s="75"/>
      <c r="E418" s="75"/>
      <c r="F418" s="75"/>
      <c r="G418" s="76"/>
      <c r="H418" s="77">
        <f t="shared" si="168"/>
        <v>0</v>
      </c>
      <c r="I418" s="75"/>
      <c r="J418" s="75"/>
      <c r="K418" s="75"/>
      <c r="L418" s="76"/>
      <c r="M418" s="77">
        <f t="shared" si="169"/>
        <v>0</v>
      </c>
      <c r="N418" s="75"/>
      <c r="O418" s="75"/>
      <c r="P418" s="75"/>
      <c r="Q418" s="76"/>
      <c r="R418" s="77">
        <f t="shared" si="170"/>
        <v>0</v>
      </c>
      <c r="S418" s="75"/>
      <c r="T418" s="75"/>
      <c r="U418" s="75"/>
      <c r="V418" s="76"/>
      <c r="W418" s="77">
        <f t="shared" si="171"/>
        <v>0</v>
      </c>
      <c r="X418" s="11"/>
      <c r="Y418" s="11"/>
      <c r="Z418" s="11"/>
      <c r="AA418" s="12"/>
      <c r="AB418" s="16">
        <f t="shared" si="172"/>
        <v>0</v>
      </c>
      <c r="AC418" s="11"/>
      <c r="AD418" s="11"/>
      <c r="AE418" s="11"/>
      <c r="AF418" s="12"/>
      <c r="AG418" s="16">
        <f t="shared" si="173"/>
        <v>0</v>
      </c>
      <c r="AH418" s="11"/>
      <c r="AI418" s="11"/>
      <c r="AJ418" s="11"/>
      <c r="AK418" s="12"/>
      <c r="AL418" s="16">
        <f t="shared" si="174"/>
        <v>0</v>
      </c>
      <c r="AM418" s="11"/>
      <c r="AN418" s="11"/>
      <c r="AO418" s="11"/>
      <c r="AP418" s="12"/>
      <c r="AQ418" s="16">
        <f t="shared" si="175"/>
        <v>0</v>
      </c>
      <c r="AR418" s="11"/>
      <c r="AS418" s="11"/>
      <c r="AT418" s="11"/>
      <c r="AU418" s="12"/>
      <c r="AV418" s="25">
        <f t="shared" si="176"/>
        <v>0</v>
      </c>
    </row>
    <row r="419" spans="1:48" x14ac:dyDescent="0.25">
      <c r="A419" s="10">
        <f t="shared" si="177"/>
        <v>19</v>
      </c>
      <c r="B419" s="3" t="s">
        <v>55</v>
      </c>
      <c r="C419" s="21" t="s">
        <v>63</v>
      </c>
      <c r="D419" s="75"/>
      <c r="E419" s="75"/>
      <c r="F419" s="75"/>
      <c r="G419" s="76"/>
      <c r="H419" s="77">
        <f t="shared" si="168"/>
        <v>0</v>
      </c>
      <c r="I419" s="75"/>
      <c r="J419" s="75"/>
      <c r="K419" s="75"/>
      <c r="L419" s="76"/>
      <c r="M419" s="77">
        <f t="shared" si="169"/>
        <v>0</v>
      </c>
      <c r="N419" s="75"/>
      <c r="O419" s="75"/>
      <c r="P419" s="75"/>
      <c r="Q419" s="76"/>
      <c r="R419" s="77">
        <f t="shared" si="170"/>
        <v>0</v>
      </c>
      <c r="S419" s="75"/>
      <c r="T419" s="75"/>
      <c r="U419" s="75"/>
      <c r="V419" s="76"/>
      <c r="W419" s="77">
        <f t="shared" si="171"/>
        <v>0</v>
      </c>
      <c r="X419" s="11"/>
      <c r="Y419" s="11"/>
      <c r="Z419" s="11"/>
      <c r="AA419" s="12"/>
      <c r="AB419" s="16">
        <f t="shared" si="172"/>
        <v>0</v>
      </c>
      <c r="AC419" s="11"/>
      <c r="AD419" s="11"/>
      <c r="AE419" s="11"/>
      <c r="AF419" s="12"/>
      <c r="AG419" s="16">
        <f t="shared" si="173"/>
        <v>0</v>
      </c>
      <c r="AH419" s="11"/>
      <c r="AI419" s="11"/>
      <c r="AJ419" s="11"/>
      <c r="AK419" s="12"/>
      <c r="AL419" s="16">
        <f t="shared" si="174"/>
        <v>0</v>
      </c>
      <c r="AM419" s="11"/>
      <c r="AN419" s="11"/>
      <c r="AO419" s="11"/>
      <c r="AP419" s="12"/>
      <c r="AQ419" s="16">
        <f t="shared" si="175"/>
        <v>0</v>
      </c>
      <c r="AR419" s="11"/>
      <c r="AS419" s="11"/>
      <c r="AT419" s="11"/>
      <c r="AU419" s="12"/>
      <c r="AV419" s="25">
        <f t="shared" si="176"/>
        <v>0</v>
      </c>
    </row>
    <row r="420" spans="1:48" x14ac:dyDescent="0.25">
      <c r="A420" s="10">
        <f t="shared" si="177"/>
        <v>19</v>
      </c>
      <c r="B420" s="22" t="s">
        <v>34</v>
      </c>
      <c r="C420" s="21" t="s">
        <v>63</v>
      </c>
      <c r="D420" s="78"/>
      <c r="E420" s="78"/>
      <c r="F420" s="78"/>
      <c r="G420" s="79"/>
      <c r="H420" s="80">
        <f t="shared" si="168"/>
        <v>0</v>
      </c>
      <c r="I420" s="78"/>
      <c r="J420" s="78"/>
      <c r="K420" s="78"/>
      <c r="L420" s="79"/>
      <c r="M420" s="80">
        <f t="shared" si="169"/>
        <v>0</v>
      </c>
      <c r="N420" s="78"/>
      <c r="O420" s="78"/>
      <c r="P420" s="78"/>
      <c r="Q420" s="79"/>
      <c r="R420" s="80">
        <f t="shared" si="170"/>
        <v>0</v>
      </c>
      <c r="S420" s="78"/>
      <c r="T420" s="78"/>
      <c r="U420" s="78"/>
      <c r="V420" s="79"/>
      <c r="W420" s="80">
        <f t="shared" si="171"/>
        <v>0</v>
      </c>
      <c r="X420" s="13"/>
      <c r="Y420" s="13"/>
      <c r="Z420" s="13"/>
      <c r="AA420" s="14"/>
      <c r="AB420" s="17">
        <f t="shared" si="172"/>
        <v>0</v>
      </c>
      <c r="AC420" s="13"/>
      <c r="AD420" s="13"/>
      <c r="AE420" s="13"/>
      <c r="AF420" s="14"/>
      <c r="AG420" s="17">
        <f t="shared" si="173"/>
        <v>0</v>
      </c>
      <c r="AH420" s="13"/>
      <c r="AI420" s="13"/>
      <c r="AJ420" s="13"/>
      <c r="AK420" s="14"/>
      <c r="AL420" s="17">
        <f t="shared" si="174"/>
        <v>0</v>
      </c>
      <c r="AM420" s="13"/>
      <c r="AN420" s="13"/>
      <c r="AO420" s="13"/>
      <c r="AP420" s="14"/>
      <c r="AQ420" s="17">
        <f t="shared" si="175"/>
        <v>0</v>
      </c>
      <c r="AR420" s="13"/>
      <c r="AS420" s="13"/>
      <c r="AT420" s="13"/>
      <c r="AU420" s="14"/>
      <c r="AV420" s="26">
        <f t="shared" si="176"/>
        <v>0</v>
      </c>
    </row>
    <row r="421" spans="1:48" x14ac:dyDescent="0.25">
      <c r="A421" s="10">
        <f t="shared" si="177"/>
        <v>19</v>
      </c>
      <c r="B421" s="27"/>
      <c r="C421" s="28"/>
      <c r="D421" s="81"/>
      <c r="E421" s="82"/>
      <c r="F421" s="82"/>
      <c r="G421" s="82"/>
      <c r="H421" s="83">
        <f>SUM(H401:H420)</f>
        <v>0</v>
      </c>
      <c r="I421" s="82"/>
      <c r="J421" s="82"/>
      <c r="K421" s="82"/>
      <c r="L421" s="82"/>
      <c r="M421" s="83">
        <f>SUM(M401:M420)</f>
        <v>0</v>
      </c>
      <c r="N421" s="82"/>
      <c r="O421" s="82"/>
      <c r="P421" s="82"/>
      <c r="Q421" s="82"/>
      <c r="R421" s="83">
        <f>SUM(R401:R420)</f>
        <v>0</v>
      </c>
      <c r="S421" s="82"/>
      <c r="T421" s="82"/>
      <c r="U421" s="82"/>
      <c r="V421" s="82"/>
      <c r="W421" s="83">
        <f>SUM(W401:W420)</f>
        <v>0</v>
      </c>
      <c r="X421" s="29"/>
      <c r="Y421" s="29"/>
      <c r="Z421" s="29"/>
      <c r="AA421" s="29"/>
      <c r="AB421" s="30">
        <f>SUM(AB401:AB420)</f>
        <v>0</v>
      </c>
      <c r="AC421" s="29"/>
      <c r="AD421" s="29"/>
      <c r="AE421" s="29"/>
      <c r="AF421" s="29"/>
      <c r="AG421" s="30">
        <f>SUM(AG401:AG420)</f>
        <v>0</v>
      </c>
      <c r="AH421" s="29"/>
      <c r="AI421" s="29"/>
      <c r="AJ421" s="29"/>
      <c r="AK421" s="29"/>
      <c r="AL421" s="30">
        <f>SUM(AL401:AL420)</f>
        <v>0</v>
      </c>
      <c r="AM421" s="29"/>
      <c r="AN421" s="29"/>
      <c r="AO421" s="29"/>
      <c r="AP421" s="29"/>
      <c r="AQ421" s="30">
        <f>SUM(AQ401:AQ420)</f>
        <v>0</v>
      </c>
      <c r="AR421" s="29"/>
      <c r="AS421" s="29"/>
      <c r="AT421" s="29"/>
      <c r="AU421" s="29"/>
      <c r="AV421" s="30">
        <f>SUM(AV401:AV420)</f>
        <v>0</v>
      </c>
    </row>
    <row r="422" spans="1:48" x14ac:dyDescent="0.25">
      <c r="A422" s="10">
        <f t="shared" si="177"/>
        <v>19</v>
      </c>
      <c r="B422" s="115" t="str">
        <f>"Буква (или иное название) класса "&amp;A688&amp;":"</f>
        <v>Буква (или иное название) класса 32:</v>
      </c>
      <c r="C422" s="116"/>
      <c r="D422" s="106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</row>
    <row r="423" spans="1:48" x14ac:dyDescent="0.25">
      <c r="A423" s="10">
        <f t="shared" si="177"/>
        <v>19</v>
      </c>
      <c r="B423" s="3" t="s">
        <v>0</v>
      </c>
      <c r="C423" s="21" t="s">
        <v>63</v>
      </c>
      <c r="D423" s="75"/>
      <c r="E423" s="75"/>
      <c r="F423" s="75"/>
      <c r="G423" s="76"/>
      <c r="H423" s="77">
        <f t="shared" ref="H423:H442" si="178">COUNTA(D423:G423)</f>
        <v>0</v>
      </c>
      <c r="I423" s="75"/>
      <c r="J423" s="75"/>
      <c r="K423" s="75"/>
      <c r="L423" s="76"/>
      <c r="M423" s="77">
        <f t="shared" ref="M423:M442" si="179">COUNTA(I423:L423)</f>
        <v>0</v>
      </c>
      <c r="N423" s="75"/>
      <c r="O423" s="75"/>
      <c r="P423" s="75"/>
      <c r="Q423" s="76"/>
      <c r="R423" s="77">
        <f t="shared" ref="R423:R442" si="180">COUNTA(N423:Q423)</f>
        <v>0</v>
      </c>
      <c r="S423" s="75"/>
      <c r="T423" s="75"/>
      <c r="U423" s="75"/>
      <c r="V423" s="76"/>
      <c r="W423" s="77">
        <f t="shared" ref="W423:W442" si="181">COUNTA(S423:V423)</f>
        <v>0</v>
      </c>
      <c r="X423" s="11"/>
      <c r="Y423" s="11"/>
      <c r="Z423" s="11"/>
      <c r="AA423" s="12"/>
      <c r="AB423" s="16">
        <f t="shared" ref="AB423:AB442" si="182">COUNTA(X423:AA423)</f>
        <v>0</v>
      </c>
      <c r="AC423" s="11"/>
      <c r="AD423" s="11"/>
      <c r="AE423" s="11"/>
      <c r="AF423" s="12"/>
      <c r="AG423" s="16">
        <f t="shared" ref="AG423:AG442" si="183">COUNTA(AC423:AF423)</f>
        <v>0</v>
      </c>
      <c r="AH423" s="11"/>
      <c r="AI423" s="11"/>
      <c r="AJ423" s="11"/>
      <c r="AK423" s="12"/>
      <c r="AL423" s="16">
        <f t="shared" ref="AL423:AL442" si="184">COUNTA(AH423:AK423)</f>
        <v>0</v>
      </c>
      <c r="AM423" s="11"/>
      <c r="AN423" s="11"/>
      <c r="AO423" s="11"/>
      <c r="AP423" s="12"/>
      <c r="AQ423" s="16">
        <f t="shared" ref="AQ423:AQ442" si="185">COUNTA(AM423:AP423)</f>
        <v>0</v>
      </c>
      <c r="AR423" s="11"/>
      <c r="AS423" s="11"/>
      <c r="AT423" s="11"/>
      <c r="AU423" s="12"/>
      <c r="AV423" s="25">
        <f t="shared" ref="AV423:AV442" si="186">COUNTA(AR423:AU423)</f>
        <v>0</v>
      </c>
    </row>
    <row r="424" spans="1:48" x14ac:dyDescent="0.25">
      <c r="A424" s="10">
        <f t="shared" si="177"/>
        <v>20</v>
      </c>
      <c r="B424" s="3" t="s">
        <v>45</v>
      </c>
      <c r="C424" s="21" t="s">
        <v>63</v>
      </c>
      <c r="D424" s="75"/>
      <c r="E424" s="75"/>
      <c r="F424" s="75"/>
      <c r="G424" s="76"/>
      <c r="H424" s="77">
        <f t="shared" si="178"/>
        <v>0</v>
      </c>
      <c r="I424" s="75"/>
      <c r="J424" s="75"/>
      <c r="K424" s="75"/>
      <c r="L424" s="76"/>
      <c r="M424" s="77">
        <f t="shared" si="179"/>
        <v>0</v>
      </c>
      <c r="N424" s="75"/>
      <c r="O424" s="75"/>
      <c r="P424" s="75"/>
      <c r="Q424" s="76"/>
      <c r="R424" s="77">
        <f t="shared" si="180"/>
        <v>0</v>
      </c>
      <c r="S424" s="75"/>
      <c r="T424" s="75"/>
      <c r="U424" s="75"/>
      <c r="V424" s="76"/>
      <c r="W424" s="77">
        <f t="shared" si="181"/>
        <v>0</v>
      </c>
      <c r="X424" s="11"/>
      <c r="Y424" s="11"/>
      <c r="Z424" s="11"/>
      <c r="AA424" s="12"/>
      <c r="AB424" s="16">
        <f t="shared" si="182"/>
        <v>0</v>
      </c>
      <c r="AC424" s="11"/>
      <c r="AD424" s="11"/>
      <c r="AE424" s="11"/>
      <c r="AF424" s="12"/>
      <c r="AG424" s="16">
        <f t="shared" si="183"/>
        <v>0</v>
      </c>
      <c r="AH424" s="11"/>
      <c r="AI424" s="11"/>
      <c r="AJ424" s="11"/>
      <c r="AK424" s="12"/>
      <c r="AL424" s="16">
        <f t="shared" si="184"/>
        <v>0</v>
      </c>
      <c r="AM424" s="11"/>
      <c r="AN424" s="11"/>
      <c r="AO424" s="11"/>
      <c r="AP424" s="12"/>
      <c r="AQ424" s="16">
        <f t="shared" si="185"/>
        <v>0</v>
      </c>
      <c r="AR424" s="11"/>
      <c r="AS424" s="11"/>
      <c r="AT424" s="11"/>
      <c r="AU424" s="12"/>
      <c r="AV424" s="25">
        <f t="shared" si="186"/>
        <v>0</v>
      </c>
    </row>
    <row r="425" spans="1:48" x14ac:dyDescent="0.25">
      <c r="A425" s="10">
        <f t="shared" si="177"/>
        <v>20</v>
      </c>
      <c r="B425" s="3" t="s">
        <v>2</v>
      </c>
      <c r="C425" s="21" t="s">
        <v>63</v>
      </c>
      <c r="D425" s="75"/>
      <c r="E425" s="75"/>
      <c r="F425" s="75"/>
      <c r="G425" s="76"/>
      <c r="H425" s="77">
        <f t="shared" si="178"/>
        <v>0</v>
      </c>
      <c r="I425" s="75"/>
      <c r="J425" s="75"/>
      <c r="K425" s="75"/>
      <c r="L425" s="76"/>
      <c r="M425" s="77">
        <f t="shared" si="179"/>
        <v>0</v>
      </c>
      <c r="N425" s="75"/>
      <c r="O425" s="75"/>
      <c r="P425" s="75"/>
      <c r="Q425" s="76"/>
      <c r="R425" s="77">
        <f t="shared" si="180"/>
        <v>0</v>
      </c>
      <c r="S425" s="75"/>
      <c r="T425" s="75"/>
      <c r="U425" s="75"/>
      <c r="V425" s="76"/>
      <c r="W425" s="77">
        <f t="shared" si="181"/>
        <v>0</v>
      </c>
      <c r="X425" s="11"/>
      <c r="Y425" s="11"/>
      <c r="Z425" s="11"/>
      <c r="AA425" s="12"/>
      <c r="AB425" s="16">
        <f t="shared" si="182"/>
        <v>0</v>
      </c>
      <c r="AC425" s="11"/>
      <c r="AD425" s="11"/>
      <c r="AE425" s="11"/>
      <c r="AF425" s="12"/>
      <c r="AG425" s="16">
        <f t="shared" si="183"/>
        <v>0</v>
      </c>
      <c r="AH425" s="11"/>
      <c r="AI425" s="11"/>
      <c r="AJ425" s="11"/>
      <c r="AK425" s="12"/>
      <c r="AL425" s="16">
        <f t="shared" si="184"/>
        <v>0</v>
      </c>
      <c r="AM425" s="11"/>
      <c r="AN425" s="11"/>
      <c r="AO425" s="11"/>
      <c r="AP425" s="12"/>
      <c r="AQ425" s="16">
        <f t="shared" si="185"/>
        <v>0</v>
      </c>
      <c r="AR425" s="11"/>
      <c r="AS425" s="11"/>
      <c r="AT425" s="11"/>
      <c r="AU425" s="12"/>
      <c r="AV425" s="25">
        <f t="shared" si="186"/>
        <v>0</v>
      </c>
    </row>
    <row r="426" spans="1:48" x14ac:dyDescent="0.25">
      <c r="A426" s="10">
        <f t="shared" si="177"/>
        <v>20</v>
      </c>
      <c r="B426" s="3" t="s">
        <v>46</v>
      </c>
      <c r="C426" s="21" t="s">
        <v>63</v>
      </c>
      <c r="D426" s="75"/>
      <c r="E426" s="75"/>
      <c r="F426" s="75"/>
      <c r="G426" s="76"/>
      <c r="H426" s="77">
        <f t="shared" si="178"/>
        <v>0</v>
      </c>
      <c r="I426" s="75"/>
      <c r="J426" s="75"/>
      <c r="K426" s="75"/>
      <c r="L426" s="76"/>
      <c r="M426" s="77">
        <f t="shared" si="179"/>
        <v>0</v>
      </c>
      <c r="N426" s="75"/>
      <c r="O426" s="75"/>
      <c r="P426" s="75"/>
      <c r="Q426" s="76"/>
      <c r="R426" s="77">
        <f t="shared" si="180"/>
        <v>0</v>
      </c>
      <c r="S426" s="75"/>
      <c r="T426" s="75"/>
      <c r="U426" s="75"/>
      <c r="V426" s="76"/>
      <c r="W426" s="77">
        <f t="shared" si="181"/>
        <v>0</v>
      </c>
      <c r="X426" s="11"/>
      <c r="Y426" s="11"/>
      <c r="Z426" s="11"/>
      <c r="AA426" s="12"/>
      <c r="AB426" s="16">
        <f t="shared" si="182"/>
        <v>0</v>
      </c>
      <c r="AC426" s="11"/>
      <c r="AD426" s="11"/>
      <c r="AE426" s="11"/>
      <c r="AF426" s="12"/>
      <c r="AG426" s="16">
        <f t="shared" si="183"/>
        <v>0</v>
      </c>
      <c r="AH426" s="11"/>
      <c r="AI426" s="11"/>
      <c r="AJ426" s="11"/>
      <c r="AK426" s="12"/>
      <c r="AL426" s="16">
        <f t="shared" si="184"/>
        <v>0</v>
      </c>
      <c r="AM426" s="11"/>
      <c r="AN426" s="11"/>
      <c r="AO426" s="11"/>
      <c r="AP426" s="12"/>
      <c r="AQ426" s="16">
        <f t="shared" si="185"/>
        <v>0</v>
      </c>
      <c r="AR426" s="11"/>
      <c r="AS426" s="11"/>
      <c r="AT426" s="11"/>
      <c r="AU426" s="12"/>
      <c r="AV426" s="25">
        <f t="shared" si="186"/>
        <v>0</v>
      </c>
    </row>
    <row r="427" spans="1:48" x14ac:dyDescent="0.25">
      <c r="A427" s="10">
        <f t="shared" si="177"/>
        <v>20</v>
      </c>
      <c r="B427" s="3" t="s">
        <v>4</v>
      </c>
      <c r="C427" s="21" t="s">
        <v>63</v>
      </c>
      <c r="D427" s="75"/>
      <c r="E427" s="75"/>
      <c r="F427" s="75"/>
      <c r="G427" s="76"/>
      <c r="H427" s="77">
        <f t="shared" si="178"/>
        <v>0</v>
      </c>
      <c r="I427" s="75"/>
      <c r="J427" s="75"/>
      <c r="K427" s="75"/>
      <c r="L427" s="76"/>
      <c r="M427" s="77">
        <f t="shared" si="179"/>
        <v>0</v>
      </c>
      <c r="N427" s="75"/>
      <c r="O427" s="75"/>
      <c r="P427" s="75"/>
      <c r="Q427" s="76"/>
      <c r="R427" s="77">
        <f t="shared" si="180"/>
        <v>0</v>
      </c>
      <c r="S427" s="75"/>
      <c r="T427" s="75"/>
      <c r="U427" s="75"/>
      <c r="V427" s="76"/>
      <c r="W427" s="77">
        <f t="shared" si="181"/>
        <v>0</v>
      </c>
      <c r="X427" s="11"/>
      <c r="Y427" s="11"/>
      <c r="Z427" s="11"/>
      <c r="AA427" s="12"/>
      <c r="AB427" s="16">
        <f t="shared" si="182"/>
        <v>0</v>
      </c>
      <c r="AC427" s="11"/>
      <c r="AD427" s="11"/>
      <c r="AE427" s="11"/>
      <c r="AF427" s="12"/>
      <c r="AG427" s="16">
        <f t="shared" si="183"/>
        <v>0</v>
      </c>
      <c r="AH427" s="11"/>
      <c r="AI427" s="11"/>
      <c r="AJ427" s="11"/>
      <c r="AK427" s="12"/>
      <c r="AL427" s="16">
        <f t="shared" si="184"/>
        <v>0</v>
      </c>
      <c r="AM427" s="11"/>
      <c r="AN427" s="11"/>
      <c r="AO427" s="11"/>
      <c r="AP427" s="12"/>
      <c r="AQ427" s="16">
        <f t="shared" si="185"/>
        <v>0</v>
      </c>
      <c r="AR427" s="11"/>
      <c r="AS427" s="11"/>
      <c r="AT427" s="11"/>
      <c r="AU427" s="12"/>
      <c r="AV427" s="25">
        <f t="shared" si="186"/>
        <v>0</v>
      </c>
    </row>
    <row r="428" spans="1:48" x14ac:dyDescent="0.25">
      <c r="A428" s="10">
        <f t="shared" si="177"/>
        <v>20</v>
      </c>
      <c r="B428" s="3" t="s">
        <v>47</v>
      </c>
      <c r="C428" s="21" t="s">
        <v>63</v>
      </c>
      <c r="D428" s="75"/>
      <c r="E428" s="75"/>
      <c r="F428" s="75"/>
      <c r="G428" s="76"/>
      <c r="H428" s="77">
        <f t="shared" si="178"/>
        <v>0</v>
      </c>
      <c r="I428" s="75"/>
      <c r="J428" s="75"/>
      <c r="K428" s="75"/>
      <c r="L428" s="76"/>
      <c r="M428" s="77">
        <f t="shared" si="179"/>
        <v>0</v>
      </c>
      <c r="N428" s="75"/>
      <c r="O428" s="75"/>
      <c r="P428" s="75"/>
      <c r="Q428" s="76"/>
      <c r="R428" s="77">
        <f t="shared" si="180"/>
        <v>0</v>
      </c>
      <c r="S428" s="75"/>
      <c r="T428" s="75"/>
      <c r="U428" s="75"/>
      <c r="V428" s="76"/>
      <c r="W428" s="77">
        <f t="shared" si="181"/>
        <v>0</v>
      </c>
      <c r="X428" s="11"/>
      <c r="Y428" s="11"/>
      <c r="Z428" s="11"/>
      <c r="AA428" s="12"/>
      <c r="AB428" s="16">
        <f t="shared" si="182"/>
        <v>0</v>
      </c>
      <c r="AC428" s="11"/>
      <c r="AD428" s="11"/>
      <c r="AE428" s="11"/>
      <c r="AF428" s="12"/>
      <c r="AG428" s="16">
        <f t="shared" si="183"/>
        <v>0</v>
      </c>
      <c r="AH428" s="11"/>
      <c r="AI428" s="11"/>
      <c r="AJ428" s="11"/>
      <c r="AK428" s="12"/>
      <c r="AL428" s="16">
        <f t="shared" si="184"/>
        <v>0</v>
      </c>
      <c r="AM428" s="11"/>
      <c r="AN428" s="11"/>
      <c r="AO428" s="11"/>
      <c r="AP428" s="12"/>
      <c r="AQ428" s="16">
        <f t="shared" si="185"/>
        <v>0</v>
      </c>
      <c r="AR428" s="11"/>
      <c r="AS428" s="11"/>
      <c r="AT428" s="11"/>
      <c r="AU428" s="12"/>
      <c r="AV428" s="25">
        <f t="shared" si="186"/>
        <v>0</v>
      </c>
    </row>
    <row r="429" spans="1:48" x14ac:dyDescent="0.25">
      <c r="A429" s="10">
        <f t="shared" si="177"/>
        <v>20</v>
      </c>
      <c r="B429" s="3" t="s">
        <v>5</v>
      </c>
      <c r="C429" s="21" t="s">
        <v>63</v>
      </c>
      <c r="D429" s="75"/>
      <c r="E429" s="75"/>
      <c r="F429" s="75"/>
      <c r="G429" s="76"/>
      <c r="H429" s="77">
        <f t="shared" si="178"/>
        <v>0</v>
      </c>
      <c r="I429" s="75"/>
      <c r="J429" s="75"/>
      <c r="K429" s="75"/>
      <c r="L429" s="76"/>
      <c r="M429" s="77">
        <f t="shared" si="179"/>
        <v>0</v>
      </c>
      <c r="N429" s="75"/>
      <c r="O429" s="75"/>
      <c r="P429" s="75"/>
      <c r="Q429" s="76"/>
      <c r="R429" s="77">
        <f t="shared" si="180"/>
        <v>0</v>
      </c>
      <c r="S429" s="75"/>
      <c r="T429" s="75"/>
      <c r="U429" s="75"/>
      <c r="V429" s="76"/>
      <c r="W429" s="77">
        <f t="shared" si="181"/>
        <v>0</v>
      </c>
      <c r="X429" s="11"/>
      <c r="Y429" s="11"/>
      <c r="Z429" s="11"/>
      <c r="AA429" s="12"/>
      <c r="AB429" s="16">
        <f t="shared" si="182"/>
        <v>0</v>
      </c>
      <c r="AC429" s="11"/>
      <c r="AD429" s="11"/>
      <c r="AE429" s="11"/>
      <c r="AF429" s="12"/>
      <c r="AG429" s="16">
        <f t="shared" si="183"/>
        <v>0</v>
      </c>
      <c r="AH429" s="11"/>
      <c r="AI429" s="11"/>
      <c r="AJ429" s="11"/>
      <c r="AK429" s="12"/>
      <c r="AL429" s="16">
        <f t="shared" si="184"/>
        <v>0</v>
      </c>
      <c r="AM429" s="11"/>
      <c r="AN429" s="11"/>
      <c r="AO429" s="11"/>
      <c r="AP429" s="12"/>
      <c r="AQ429" s="16">
        <f t="shared" si="185"/>
        <v>0</v>
      </c>
      <c r="AR429" s="11"/>
      <c r="AS429" s="11"/>
      <c r="AT429" s="11"/>
      <c r="AU429" s="12"/>
      <c r="AV429" s="25">
        <f t="shared" si="186"/>
        <v>0</v>
      </c>
    </row>
    <row r="430" spans="1:48" x14ac:dyDescent="0.25">
      <c r="A430" s="10">
        <f t="shared" si="177"/>
        <v>20</v>
      </c>
      <c r="B430" s="3" t="s">
        <v>48</v>
      </c>
      <c r="C430" s="21" t="s">
        <v>63</v>
      </c>
      <c r="D430" s="75"/>
      <c r="E430" s="75"/>
      <c r="F430" s="75"/>
      <c r="G430" s="76"/>
      <c r="H430" s="77">
        <f t="shared" si="178"/>
        <v>0</v>
      </c>
      <c r="I430" s="75"/>
      <c r="J430" s="75"/>
      <c r="K430" s="75"/>
      <c r="L430" s="76"/>
      <c r="M430" s="77">
        <f t="shared" si="179"/>
        <v>0</v>
      </c>
      <c r="N430" s="75"/>
      <c r="O430" s="75"/>
      <c r="P430" s="75"/>
      <c r="Q430" s="76"/>
      <c r="R430" s="77">
        <f t="shared" si="180"/>
        <v>0</v>
      </c>
      <c r="S430" s="75"/>
      <c r="T430" s="75"/>
      <c r="U430" s="75"/>
      <c r="V430" s="76"/>
      <c r="W430" s="77">
        <f t="shared" si="181"/>
        <v>0</v>
      </c>
      <c r="X430" s="11"/>
      <c r="Y430" s="11"/>
      <c r="Z430" s="11"/>
      <c r="AA430" s="12"/>
      <c r="AB430" s="16">
        <f t="shared" si="182"/>
        <v>0</v>
      </c>
      <c r="AC430" s="11"/>
      <c r="AD430" s="11"/>
      <c r="AE430" s="11"/>
      <c r="AF430" s="12"/>
      <c r="AG430" s="16">
        <f t="shared" si="183"/>
        <v>0</v>
      </c>
      <c r="AH430" s="11"/>
      <c r="AI430" s="11"/>
      <c r="AJ430" s="11"/>
      <c r="AK430" s="12"/>
      <c r="AL430" s="16">
        <f t="shared" si="184"/>
        <v>0</v>
      </c>
      <c r="AM430" s="11"/>
      <c r="AN430" s="11"/>
      <c r="AO430" s="11"/>
      <c r="AP430" s="12"/>
      <c r="AQ430" s="16">
        <f t="shared" si="185"/>
        <v>0</v>
      </c>
      <c r="AR430" s="11"/>
      <c r="AS430" s="11"/>
      <c r="AT430" s="11"/>
      <c r="AU430" s="12"/>
      <c r="AV430" s="25">
        <f t="shared" si="186"/>
        <v>0</v>
      </c>
    </row>
    <row r="431" spans="1:48" x14ac:dyDescent="0.25">
      <c r="A431" s="10">
        <f t="shared" si="177"/>
        <v>20</v>
      </c>
      <c r="B431" s="3" t="s">
        <v>49</v>
      </c>
      <c r="C431" s="21" t="s">
        <v>63</v>
      </c>
      <c r="D431" s="75"/>
      <c r="E431" s="75"/>
      <c r="F431" s="75"/>
      <c r="G431" s="76"/>
      <c r="H431" s="77">
        <f t="shared" si="178"/>
        <v>0</v>
      </c>
      <c r="I431" s="75"/>
      <c r="J431" s="75"/>
      <c r="K431" s="75"/>
      <c r="L431" s="76"/>
      <c r="M431" s="77">
        <f t="shared" si="179"/>
        <v>0</v>
      </c>
      <c r="N431" s="75"/>
      <c r="O431" s="75"/>
      <c r="P431" s="75"/>
      <c r="Q431" s="76"/>
      <c r="R431" s="77">
        <f t="shared" si="180"/>
        <v>0</v>
      </c>
      <c r="S431" s="75"/>
      <c r="T431" s="75"/>
      <c r="U431" s="75"/>
      <c r="V431" s="76"/>
      <c r="W431" s="77">
        <f t="shared" si="181"/>
        <v>0</v>
      </c>
      <c r="X431" s="11"/>
      <c r="Y431" s="11"/>
      <c r="Z431" s="11"/>
      <c r="AA431" s="12"/>
      <c r="AB431" s="16">
        <f t="shared" si="182"/>
        <v>0</v>
      </c>
      <c r="AC431" s="11"/>
      <c r="AD431" s="11"/>
      <c r="AE431" s="11"/>
      <c r="AF431" s="12"/>
      <c r="AG431" s="16">
        <f t="shared" si="183"/>
        <v>0</v>
      </c>
      <c r="AH431" s="11"/>
      <c r="AI431" s="11"/>
      <c r="AJ431" s="11"/>
      <c r="AK431" s="12"/>
      <c r="AL431" s="16">
        <f t="shared" si="184"/>
        <v>0</v>
      </c>
      <c r="AM431" s="11"/>
      <c r="AN431" s="11"/>
      <c r="AO431" s="11"/>
      <c r="AP431" s="12"/>
      <c r="AQ431" s="16">
        <f t="shared" si="185"/>
        <v>0</v>
      </c>
      <c r="AR431" s="11"/>
      <c r="AS431" s="11"/>
      <c r="AT431" s="11"/>
      <c r="AU431" s="12"/>
      <c r="AV431" s="25">
        <f t="shared" si="186"/>
        <v>0</v>
      </c>
    </row>
    <row r="432" spans="1:48" x14ac:dyDescent="0.25">
      <c r="A432" s="10">
        <f t="shared" si="177"/>
        <v>20</v>
      </c>
      <c r="B432" s="3" t="s">
        <v>50</v>
      </c>
      <c r="C432" s="21" t="s">
        <v>63</v>
      </c>
      <c r="D432" s="75"/>
      <c r="E432" s="75"/>
      <c r="F432" s="75"/>
      <c r="G432" s="76"/>
      <c r="H432" s="77">
        <f t="shared" si="178"/>
        <v>0</v>
      </c>
      <c r="I432" s="75"/>
      <c r="J432" s="75"/>
      <c r="K432" s="75"/>
      <c r="L432" s="76"/>
      <c r="M432" s="77">
        <f t="shared" si="179"/>
        <v>0</v>
      </c>
      <c r="N432" s="75"/>
      <c r="O432" s="75"/>
      <c r="P432" s="75"/>
      <c r="Q432" s="76"/>
      <c r="R432" s="77">
        <f t="shared" si="180"/>
        <v>0</v>
      </c>
      <c r="S432" s="75"/>
      <c r="T432" s="75"/>
      <c r="U432" s="75"/>
      <c r="V432" s="76"/>
      <c r="W432" s="77">
        <f t="shared" si="181"/>
        <v>0</v>
      </c>
      <c r="X432" s="11"/>
      <c r="Y432" s="11"/>
      <c r="Z432" s="11"/>
      <c r="AA432" s="12"/>
      <c r="AB432" s="16">
        <f t="shared" si="182"/>
        <v>0</v>
      </c>
      <c r="AC432" s="11"/>
      <c r="AD432" s="11"/>
      <c r="AE432" s="11"/>
      <c r="AF432" s="12"/>
      <c r="AG432" s="16">
        <f t="shared" si="183"/>
        <v>0</v>
      </c>
      <c r="AH432" s="11"/>
      <c r="AI432" s="11"/>
      <c r="AJ432" s="11"/>
      <c r="AK432" s="12"/>
      <c r="AL432" s="16">
        <f t="shared" si="184"/>
        <v>0</v>
      </c>
      <c r="AM432" s="11"/>
      <c r="AN432" s="11"/>
      <c r="AO432" s="11"/>
      <c r="AP432" s="12"/>
      <c r="AQ432" s="16">
        <f t="shared" si="185"/>
        <v>0</v>
      </c>
      <c r="AR432" s="11"/>
      <c r="AS432" s="11"/>
      <c r="AT432" s="11"/>
      <c r="AU432" s="12"/>
      <c r="AV432" s="25">
        <f t="shared" si="186"/>
        <v>0</v>
      </c>
    </row>
    <row r="433" spans="1:48" x14ac:dyDescent="0.25">
      <c r="A433" s="10">
        <f t="shared" si="177"/>
        <v>20</v>
      </c>
      <c r="B433" s="3" t="s">
        <v>51</v>
      </c>
      <c r="C433" s="21" t="s">
        <v>63</v>
      </c>
      <c r="D433" s="75"/>
      <c r="E433" s="75"/>
      <c r="F433" s="75"/>
      <c r="G433" s="76"/>
      <c r="H433" s="77">
        <f t="shared" si="178"/>
        <v>0</v>
      </c>
      <c r="I433" s="75"/>
      <c r="J433" s="75"/>
      <c r="K433" s="75"/>
      <c r="L433" s="76"/>
      <c r="M433" s="77">
        <f t="shared" si="179"/>
        <v>0</v>
      </c>
      <c r="N433" s="75"/>
      <c r="O433" s="75"/>
      <c r="P433" s="75"/>
      <c r="Q433" s="76"/>
      <c r="R433" s="77">
        <f t="shared" si="180"/>
        <v>0</v>
      </c>
      <c r="S433" s="75"/>
      <c r="T433" s="75"/>
      <c r="U433" s="75"/>
      <c r="V433" s="76"/>
      <c r="W433" s="77">
        <f t="shared" si="181"/>
        <v>0</v>
      </c>
      <c r="X433" s="11"/>
      <c r="Y433" s="11"/>
      <c r="Z433" s="11"/>
      <c r="AA433" s="12"/>
      <c r="AB433" s="16">
        <f t="shared" si="182"/>
        <v>0</v>
      </c>
      <c r="AC433" s="11"/>
      <c r="AD433" s="11"/>
      <c r="AE433" s="11"/>
      <c r="AF433" s="12"/>
      <c r="AG433" s="16">
        <f t="shared" si="183"/>
        <v>0</v>
      </c>
      <c r="AH433" s="11"/>
      <c r="AI433" s="11"/>
      <c r="AJ433" s="11"/>
      <c r="AK433" s="12"/>
      <c r="AL433" s="16">
        <f t="shared" si="184"/>
        <v>0</v>
      </c>
      <c r="AM433" s="11"/>
      <c r="AN433" s="11"/>
      <c r="AO433" s="11"/>
      <c r="AP433" s="12"/>
      <c r="AQ433" s="16">
        <f t="shared" si="185"/>
        <v>0</v>
      </c>
      <c r="AR433" s="11"/>
      <c r="AS433" s="11"/>
      <c r="AT433" s="11"/>
      <c r="AU433" s="12"/>
      <c r="AV433" s="25">
        <f t="shared" si="186"/>
        <v>0</v>
      </c>
    </row>
    <row r="434" spans="1:48" x14ac:dyDescent="0.25">
      <c r="A434" s="10">
        <f t="shared" si="177"/>
        <v>20</v>
      </c>
      <c r="B434" s="3" t="s">
        <v>52</v>
      </c>
      <c r="C434" s="21" t="s">
        <v>63</v>
      </c>
      <c r="D434" s="75"/>
      <c r="E434" s="75"/>
      <c r="F434" s="75"/>
      <c r="G434" s="76"/>
      <c r="H434" s="77">
        <f t="shared" si="178"/>
        <v>0</v>
      </c>
      <c r="I434" s="75"/>
      <c r="J434" s="75"/>
      <c r="K434" s="75"/>
      <c r="L434" s="76"/>
      <c r="M434" s="77">
        <f t="shared" si="179"/>
        <v>0</v>
      </c>
      <c r="N434" s="75"/>
      <c r="O434" s="75"/>
      <c r="P434" s="75"/>
      <c r="Q434" s="76"/>
      <c r="R434" s="77">
        <f t="shared" si="180"/>
        <v>0</v>
      </c>
      <c r="S434" s="75"/>
      <c r="T434" s="75"/>
      <c r="U434" s="75"/>
      <c r="V434" s="76"/>
      <c r="W434" s="77">
        <f t="shared" si="181"/>
        <v>0</v>
      </c>
      <c r="X434" s="11"/>
      <c r="Y434" s="11"/>
      <c r="Z434" s="11"/>
      <c r="AA434" s="12"/>
      <c r="AB434" s="16">
        <f t="shared" si="182"/>
        <v>0</v>
      </c>
      <c r="AC434" s="11"/>
      <c r="AD434" s="11"/>
      <c r="AE434" s="11"/>
      <c r="AF434" s="12"/>
      <c r="AG434" s="16">
        <f t="shared" si="183"/>
        <v>0</v>
      </c>
      <c r="AH434" s="11"/>
      <c r="AI434" s="11"/>
      <c r="AJ434" s="11"/>
      <c r="AK434" s="12"/>
      <c r="AL434" s="16">
        <f t="shared" si="184"/>
        <v>0</v>
      </c>
      <c r="AM434" s="11"/>
      <c r="AN434" s="11"/>
      <c r="AO434" s="11"/>
      <c r="AP434" s="12"/>
      <c r="AQ434" s="16">
        <f t="shared" si="185"/>
        <v>0</v>
      </c>
      <c r="AR434" s="11"/>
      <c r="AS434" s="11"/>
      <c r="AT434" s="11"/>
      <c r="AU434" s="12"/>
      <c r="AV434" s="25">
        <f t="shared" si="186"/>
        <v>0</v>
      </c>
    </row>
    <row r="435" spans="1:48" x14ac:dyDescent="0.25">
      <c r="A435" s="10">
        <f t="shared" si="177"/>
        <v>20</v>
      </c>
      <c r="B435" s="3" t="s">
        <v>53</v>
      </c>
      <c r="C435" s="21" t="s">
        <v>63</v>
      </c>
      <c r="D435" s="75"/>
      <c r="E435" s="75"/>
      <c r="F435" s="75"/>
      <c r="G435" s="76"/>
      <c r="H435" s="77">
        <f t="shared" si="178"/>
        <v>0</v>
      </c>
      <c r="I435" s="75"/>
      <c r="J435" s="75"/>
      <c r="K435" s="75"/>
      <c r="L435" s="76"/>
      <c r="M435" s="77">
        <f t="shared" si="179"/>
        <v>0</v>
      </c>
      <c r="N435" s="75"/>
      <c r="O435" s="75"/>
      <c r="P435" s="75"/>
      <c r="Q435" s="76"/>
      <c r="R435" s="77">
        <f t="shared" si="180"/>
        <v>0</v>
      </c>
      <c r="S435" s="75"/>
      <c r="T435" s="75"/>
      <c r="U435" s="75"/>
      <c r="V435" s="76"/>
      <c r="W435" s="77">
        <f t="shared" si="181"/>
        <v>0</v>
      </c>
      <c r="X435" s="11"/>
      <c r="Y435" s="11"/>
      <c r="Z435" s="11"/>
      <c r="AA435" s="12"/>
      <c r="AB435" s="16">
        <f t="shared" si="182"/>
        <v>0</v>
      </c>
      <c r="AC435" s="11"/>
      <c r="AD435" s="11"/>
      <c r="AE435" s="11"/>
      <c r="AF435" s="12"/>
      <c r="AG435" s="16">
        <f t="shared" si="183"/>
        <v>0</v>
      </c>
      <c r="AH435" s="11"/>
      <c r="AI435" s="11"/>
      <c r="AJ435" s="11"/>
      <c r="AK435" s="12"/>
      <c r="AL435" s="16">
        <f t="shared" si="184"/>
        <v>0</v>
      </c>
      <c r="AM435" s="11"/>
      <c r="AN435" s="11"/>
      <c r="AO435" s="11"/>
      <c r="AP435" s="12"/>
      <c r="AQ435" s="16">
        <f t="shared" si="185"/>
        <v>0</v>
      </c>
      <c r="AR435" s="11"/>
      <c r="AS435" s="11"/>
      <c r="AT435" s="11"/>
      <c r="AU435" s="12"/>
      <c r="AV435" s="25">
        <f t="shared" si="186"/>
        <v>0</v>
      </c>
    </row>
    <row r="436" spans="1:48" x14ac:dyDescent="0.25">
      <c r="A436" s="10">
        <f t="shared" si="177"/>
        <v>20</v>
      </c>
      <c r="B436" s="3" t="s">
        <v>54</v>
      </c>
      <c r="C436" s="21" t="s">
        <v>63</v>
      </c>
      <c r="D436" s="75"/>
      <c r="E436" s="75"/>
      <c r="F436" s="75"/>
      <c r="G436" s="76"/>
      <c r="H436" s="77">
        <f t="shared" si="178"/>
        <v>0</v>
      </c>
      <c r="I436" s="75"/>
      <c r="J436" s="75"/>
      <c r="K436" s="75"/>
      <c r="L436" s="76"/>
      <c r="M436" s="77">
        <f t="shared" si="179"/>
        <v>0</v>
      </c>
      <c r="N436" s="75"/>
      <c r="O436" s="75"/>
      <c r="P436" s="75"/>
      <c r="Q436" s="76"/>
      <c r="R436" s="77">
        <f t="shared" si="180"/>
        <v>0</v>
      </c>
      <c r="S436" s="75"/>
      <c r="T436" s="75"/>
      <c r="U436" s="75"/>
      <c r="V436" s="76"/>
      <c r="W436" s="77">
        <f t="shared" si="181"/>
        <v>0</v>
      </c>
      <c r="X436" s="11"/>
      <c r="Y436" s="11"/>
      <c r="Z436" s="11"/>
      <c r="AA436" s="12"/>
      <c r="AB436" s="16">
        <f t="shared" si="182"/>
        <v>0</v>
      </c>
      <c r="AC436" s="11"/>
      <c r="AD436" s="11"/>
      <c r="AE436" s="11"/>
      <c r="AF436" s="12"/>
      <c r="AG436" s="16">
        <f t="shared" si="183"/>
        <v>0</v>
      </c>
      <c r="AH436" s="11"/>
      <c r="AI436" s="11"/>
      <c r="AJ436" s="11"/>
      <c r="AK436" s="12"/>
      <c r="AL436" s="16">
        <f t="shared" si="184"/>
        <v>0</v>
      </c>
      <c r="AM436" s="11"/>
      <c r="AN436" s="11"/>
      <c r="AO436" s="11"/>
      <c r="AP436" s="12"/>
      <c r="AQ436" s="16">
        <f t="shared" si="185"/>
        <v>0</v>
      </c>
      <c r="AR436" s="11"/>
      <c r="AS436" s="11"/>
      <c r="AT436" s="11"/>
      <c r="AU436" s="12"/>
      <c r="AV436" s="25">
        <f t="shared" si="186"/>
        <v>0</v>
      </c>
    </row>
    <row r="437" spans="1:48" x14ac:dyDescent="0.25">
      <c r="A437" s="10">
        <f t="shared" si="177"/>
        <v>20</v>
      </c>
      <c r="B437" s="3" t="s">
        <v>23</v>
      </c>
      <c r="C437" s="21" t="s">
        <v>63</v>
      </c>
      <c r="D437" s="75"/>
      <c r="E437" s="75"/>
      <c r="F437" s="75"/>
      <c r="G437" s="76"/>
      <c r="H437" s="77">
        <f t="shared" si="178"/>
        <v>0</v>
      </c>
      <c r="I437" s="75"/>
      <c r="J437" s="75"/>
      <c r="K437" s="75"/>
      <c r="L437" s="76"/>
      <c r="M437" s="77">
        <f t="shared" si="179"/>
        <v>0</v>
      </c>
      <c r="N437" s="75"/>
      <c r="O437" s="75"/>
      <c r="P437" s="75"/>
      <c r="Q437" s="76"/>
      <c r="R437" s="77">
        <f t="shared" si="180"/>
        <v>0</v>
      </c>
      <c r="S437" s="75"/>
      <c r="T437" s="75"/>
      <c r="U437" s="75"/>
      <c r="V437" s="76"/>
      <c r="W437" s="77">
        <f t="shared" si="181"/>
        <v>0</v>
      </c>
      <c r="X437" s="11"/>
      <c r="Y437" s="11"/>
      <c r="Z437" s="11"/>
      <c r="AA437" s="12"/>
      <c r="AB437" s="16">
        <f t="shared" si="182"/>
        <v>0</v>
      </c>
      <c r="AC437" s="11"/>
      <c r="AD437" s="11"/>
      <c r="AE437" s="11"/>
      <c r="AF437" s="12"/>
      <c r="AG437" s="16">
        <f t="shared" si="183"/>
        <v>0</v>
      </c>
      <c r="AH437" s="11"/>
      <c r="AI437" s="11"/>
      <c r="AJ437" s="11"/>
      <c r="AK437" s="12"/>
      <c r="AL437" s="16">
        <f t="shared" si="184"/>
        <v>0</v>
      </c>
      <c r="AM437" s="11"/>
      <c r="AN437" s="11"/>
      <c r="AO437" s="11"/>
      <c r="AP437" s="12"/>
      <c r="AQ437" s="16">
        <f t="shared" si="185"/>
        <v>0</v>
      </c>
      <c r="AR437" s="11"/>
      <c r="AS437" s="11"/>
      <c r="AT437" s="11"/>
      <c r="AU437" s="12"/>
      <c r="AV437" s="25">
        <f t="shared" si="186"/>
        <v>0</v>
      </c>
    </row>
    <row r="438" spans="1:48" x14ac:dyDescent="0.25">
      <c r="A438" s="10">
        <f t="shared" si="177"/>
        <v>20</v>
      </c>
      <c r="B438" s="3" t="s">
        <v>8</v>
      </c>
      <c r="C438" s="21" t="s">
        <v>63</v>
      </c>
      <c r="D438" s="75"/>
      <c r="E438" s="75"/>
      <c r="F438" s="75"/>
      <c r="G438" s="76"/>
      <c r="H438" s="77">
        <f t="shared" si="178"/>
        <v>0</v>
      </c>
      <c r="I438" s="75"/>
      <c r="J438" s="75"/>
      <c r="K438" s="75"/>
      <c r="L438" s="76"/>
      <c r="M438" s="77">
        <f t="shared" si="179"/>
        <v>0</v>
      </c>
      <c r="N438" s="75"/>
      <c r="O438" s="75"/>
      <c r="P438" s="75"/>
      <c r="Q438" s="76"/>
      <c r="R438" s="77">
        <f t="shared" si="180"/>
        <v>0</v>
      </c>
      <c r="S438" s="75"/>
      <c r="T438" s="75"/>
      <c r="U438" s="75"/>
      <c r="V438" s="76"/>
      <c r="W438" s="77">
        <f t="shared" si="181"/>
        <v>0</v>
      </c>
      <c r="X438" s="11"/>
      <c r="Y438" s="11"/>
      <c r="Z438" s="11"/>
      <c r="AA438" s="12"/>
      <c r="AB438" s="16">
        <f t="shared" si="182"/>
        <v>0</v>
      </c>
      <c r="AC438" s="11"/>
      <c r="AD438" s="11"/>
      <c r="AE438" s="11"/>
      <c r="AF438" s="12"/>
      <c r="AG438" s="16">
        <f t="shared" si="183"/>
        <v>0</v>
      </c>
      <c r="AH438" s="11"/>
      <c r="AI438" s="11"/>
      <c r="AJ438" s="11"/>
      <c r="AK438" s="12"/>
      <c r="AL438" s="16">
        <f t="shared" si="184"/>
        <v>0</v>
      </c>
      <c r="AM438" s="11"/>
      <c r="AN438" s="11"/>
      <c r="AO438" s="11"/>
      <c r="AP438" s="12"/>
      <c r="AQ438" s="16">
        <f t="shared" si="185"/>
        <v>0</v>
      </c>
      <c r="AR438" s="11"/>
      <c r="AS438" s="11"/>
      <c r="AT438" s="11"/>
      <c r="AU438" s="12"/>
      <c r="AV438" s="25">
        <f t="shared" si="186"/>
        <v>0</v>
      </c>
    </row>
    <row r="439" spans="1:48" x14ac:dyDescent="0.25">
      <c r="A439" s="10">
        <f t="shared" si="177"/>
        <v>20</v>
      </c>
      <c r="B439" s="3" t="s">
        <v>9</v>
      </c>
      <c r="C439" s="21" t="s">
        <v>63</v>
      </c>
      <c r="D439" s="75"/>
      <c r="E439" s="75"/>
      <c r="F439" s="75"/>
      <c r="G439" s="76"/>
      <c r="H439" s="77">
        <f t="shared" si="178"/>
        <v>0</v>
      </c>
      <c r="I439" s="75"/>
      <c r="J439" s="75"/>
      <c r="K439" s="75"/>
      <c r="L439" s="76"/>
      <c r="M439" s="77">
        <f t="shared" si="179"/>
        <v>0</v>
      </c>
      <c r="N439" s="75"/>
      <c r="O439" s="75"/>
      <c r="P439" s="75"/>
      <c r="Q439" s="76"/>
      <c r="R439" s="77">
        <f t="shared" si="180"/>
        <v>0</v>
      </c>
      <c r="S439" s="75"/>
      <c r="T439" s="75"/>
      <c r="U439" s="75"/>
      <c r="V439" s="76"/>
      <c r="W439" s="77">
        <f t="shared" si="181"/>
        <v>0</v>
      </c>
      <c r="X439" s="11"/>
      <c r="Y439" s="11"/>
      <c r="Z439" s="11"/>
      <c r="AA439" s="12"/>
      <c r="AB439" s="16">
        <f t="shared" si="182"/>
        <v>0</v>
      </c>
      <c r="AC439" s="11"/>
      <c r="AD439" s="11"/>
      <c r="AE439" s="11"/>
      <c r="AF439" s="12"/>
      <c r="AG439" s="16">
        <f t="shared" si="183"/>
        <v>0</v>
      </c>
      <c r="AH439" s="11"/>
      <c r="AI439" s="11"/>
      <c r="AJ439" s="11"/>
      <c r="AK439" s="12"/>
      <c r="AL439" s="16">
        <f t="shared" si="184"/>
        <v>0</v>
      </c>
      <c r="AM439" s="11"/>
      <c r="AN439" s="11"/>
      <c r="AO439" s="11"/>
      <c r="AP439" s="12"/>
      <c r="AQ439" s="16">
        <f t="shared" si="185"/>
        <v>0</v>
      </c>
      <c r="AR439" s="11"/>
      <c r="AS439" s="11"/>
      <c r="AT439" s="11"/>
      <c r="AU439" s="12"/>
      <c r="AV439" s="25">
        <f t="shared" si="186"/>
        <v>0</v>
      </c>
    </row>
    <row r="440" spans="1:48" x14ac:dyDescent="0.25">
      <c r="A440" s="10">
        <f t="shared" si="177"/>
        <v>20</v>
      </c>
      <c r="B440" s="3" t="s">
        <v>10</v>
      </c>
      <c r="C440" s="21" t="s">
        <v>63</v>
      </c>
      <c r="D440" s="75"/>
      <c r="E440" s="75"/>
      <c r="F440" s="75"/>
      <c r="G440" s="76"/>
      <c r="H440" s="77">
        <f t="shared" si="178"/>
        <v>0</v>
      </c>
      <c r="I440" s="75"/>
      <c r="J440" s="75"/>
      <c r="K440" s="75"/>
      <c r="L440" s="76"/>
      <c r="M440" s="77">
        <f t="shared" si="179"/>
        <v>0</v>
      </c>
      <c r="N440" s="75"/>
      <c r="O440" s="75"/>
      <c r="P440" s="75"/>
      <c r="Q440" s="76"/>
      <c r="R440" s="77">
        <f t="shared" si="180"/>
        <v>0</v>
      </c>
      <c r="S440" s="75"/>
      <c r="T440" s="75"/>
      <c r="U440" s="75"/>
      <c r="V440" s="76"/>
      <c r="W440" s="77">
        <f t="shared" si="181"/>
        <v>0</v>
      </c>
      <c r="X440" s="11"/>
      <c r="Y440" s="11"/>
      <c r="Z440" s="11"/>
      <c r="AA440" s="12"/>
      <c r="AB440" s="16">
        <f t="shared" si="182"/>
        <v>0</v>
      </c>
      <c r="AC440" s="11"/>
      <c r="AD440" s="11"/>
      <c r="AE440" s="11"/>
      <c r="AF440" s="12"/>
      <c r="AG440" s="16">
        <f t="shared" si="183"/>
        <v>0</v>
      </c>
      <c r="AH440" s="11"/>
      <c r="AI440" s="11"/>
      <c r="AJ440" s="11"/>
      <c r="AK440" s="12"/>
      <c r="AL440" s="16">
        <f t="shared" si="184"/>
        <v>0</v>
      </c>
      <c r="AM440" s="11"/>
      <c r="AN440" s="11"/>
      <c r="AO440" s="11"/>
      <c r="AP440" s="12"/>
      <c r="AQ440" s="16">
        <f t="shared" si="185"/>
        <v>0</v>
      </c>
      <c r="AR440" s="11"/>
      <c r="AS440" s="11"/>
      <c r="AT440" s="11"/>
      <c r="AU440" s="12"/>
      <c r="AV440" s="25">
        <f t="shared" si="186"/>
        <v>0</v>
      </c>
    </row>
    <row r="441" spans="1:48" x14ac:dyDescent="0.25">
      <c r="A441" s="10">
        <f t="shared" si="177"/>
        <v>20</v>
      </c>
      <c r="B441" s="3" t="s">
        <v>55</v>
      </c>
      <c r="C441" s="21" t="s">
        <v>63</v>
      </c>
      <c r="D441" s="75"/>
      <c r="E441" s="75"/>
      <c r="F441" s="75"/>
      <c r="G441" s="76"/>
      <c r="H441" s="77">
        <f t="shared" si="178"/>
        <v>0</v>
      </c>
      <c r="I441" s="75"/>
      <c r="J441" s="75"/>
      <c r="K441" s="75"/>
      <c r="L441" s="76"/>
      <c r="M441" s="77">
        <f t="shared" si="179"/>
        <v>0</v>
      </c>
      <c r="N441" s="75"/>
      <c r="O441" s="75"/>
      <c r="P441" s="75"/>
      <c r="Q441" s="76"/>
      <c r="R441" s="77">
        <f t="shared" si="180"/>
        <v>0</v>
      </c>
      <c r="S441" s="75"/>
      <c r="T441" s="75"/>
      <c r="U441" s="75"/>
      <c r="V441" s="76"/>
      <c r="W441" s="77">
        <f t="shared" si="181"/>
        <v>0</v>
      </c>
      <c r="X441" s="11"/>
      <c r="Y441" s="11"/>
      <c r="Z441" s="11"/>
      <c r="AA441" s="12"/>
      <c r="AB441" s="16">
        <f t="shared" si="182"/>
        <v>0</v>
      </c>
      <c r="AC441" s="11"/>
      <c r="AD441" s="11"/>
      <c r="AE441" s="11"/>
      <c r="AF441" s="12"/>
      <c r="AG441" s="16">
        <f t="shared" si="183"/>
        <v>0</v>
      </c>
      <c r="AH441" s="11"/>
      <c r="AI441" s="11"/>
      <c r="AJ441" s="11"/>
      <c r="AK441" s="12"/>
      <c r="AL441" s="16">
        <f t="shared" si="184"/>
        <v>0</v>
      </c>
      <c r="AM441" s="11"/>
      <c r="AN441" s="11"/>
      <c r="AO441" s="11"/>
      <c r="AP441" s="12"/>
      <c r="AQ441" s="16">
        <f t="shared" si="185"/>
        <v>0</v>
      </c>
      <c r="AR441" s="11"/>
      <c r="AS441" s="11"/>
      <c r="AT441" s="11"/>
      <c r="AU441" s="12"/>
      <c r="AV441" s="25">
        <f t="shared" si="186"/>
        <v>0</v>
      </c>
    </row>
    <row r="442" spans="1:48" x14ac:dyDescent="0.25">
      <c r="A442" s="10">
        <f t="shared" si="177"/>
        <v>20</v>
      </c>
      <c r="B442" s="22" t="s">
        <v>34</v>
      </c>
      <c r="C442" s="21" t="s">
        <v>63</v>
      </c>
      <c r="D442" s="78"/>
      <c r="E442" s="78"/>
      <c r="F442" s="78"/>
      <c r="G442" s="79"/>
      <c r="H442" s="80">
        <f t="shared" si="178"/>
        <v>0</v>
      </c>
      <c r="I442" s="78"/>
      <c r="J442" s="78"/>
      <c r="K442" s="78"/>
      <c r="L442" s="79"/>
      <c r="M442" s="80">
        <f t="shared" si="179"/>
        <v>0</v>
      </c>
      <c r="N442" s="78"/>
      <c r="O442" s="78"/>
      <c r="P442" s="78"/>
      <c r="Q442" s="79"/>
      <c r="R442" s="80">
        <f t="shared" si="180"/>
        <v>0</v>
      </c>
      <c r="S442" s="78"/>
      <c r="T442" s="78"/>
      <c r="U442" s="78"/>
      <c r="V442" s="79"/>
      <c r="W442" s="80">
        <f t="shared" si="181"/>
        <v>0</v>
      </c>
      <c r="X442" s="13"/>
      <c r="Y442" s="13"/>
      <c r="Z442" s="13"/>
      <c r="AA442" s="14"/>
      <c r="AB442" s="17">
        <f t="shared" si="182"/>
        <v>0</v>
      </c>
      <c r="AC442" s="13"/>
      <c r="AD442" s="13"/>
      <c r="AE442" s="13"/>
      <c r="AF442" s="14"/>
      <c r="AG442" s="17">
        <f t="shared" si="183"/>
        <v>0</v>
      </c>
      <c r="AH442" s="13"/>
      <c r="AI442" s="13"/>
      <c r="AJ442" s="13"/>
      <c r="AK442" s="14"/>
      <c r="AL442" s="17">
        <f t="shared" si="184"/>
        <v>0</v>
      </c>
      <c r="AM442" s="13"/>
      <c r="AN442" s="13"/>
      <c r="AO442" s="13"/>
      <c r="AP442" s="14"/>
      <c r="AQ442" s="17">
        <f t="shared" si="185"/>
        <v>0</v>
      </c>
      <c r="AR442" s="13"/>
      <c r="AS442" s="13"/>
      <c r="AT442" s="13"/>
      <c r="AU442" s="14"/>
      <c r="AV442" s="26">
        <f t="shared" si="186"/>
        <v>0</v>
      </c>
    </row>
    <row r="443" spans="1:48" x14ac:dyDescent="0.25">
      <c r="A443" s="10">
        <f t="shared" si="177"/>
        <v>20</v>
      </c>
      <c r="B443" s="27"/>
      <c r="C443" s="28"/>
      <c r="D443" s="81"/>
      <c r="E443" s="82"/>
      <c r="F443" s="82"/>
      <c r="G443" s="82"/>
      <c r="H443" s="83">
        <f>SUM(H423:H442)</f>
        <v>0</v>
      </c>
      <c r="I443" s="82"/>
      <c r="J443" s="82"/>
      <c r="K443" s="82"/>
      <c r="L443" s="82"/>
      <c r="M443" s="83">
        <f>SUM(M423:M442)</f>
        <v>0</v>
      </c>
      <c r="N443" s="82"/>
      <c r="O443" s="82"/>
      <c r="P443" s="82"/>
      <c r="Q443" s="82"/>
      <c r="R443" s="83">
        <f>SUM(R423:R442)</f>
        <v>0</v>
      </c>
      <c r="S443" s="82"/>
      <c r="T443" s="82"/>
      <c r="U443" s="82"/>
      <c r="V443" s="82"/>
      <c r="W443" s="83">
        <f>SUM(W423:W442)</f>
        <v>0</v>
      </c>
      <c r="X443" s="29"/>
      <c r="Y443" s="29"/>
      <c r="Z443" s="29"/>
      <c r="AA443" s="29"/>
      <c r="AB443" s="30">
        <f>SUM(AB423:AB442)</f>
        <v>0</v>
      </c>
      <c r="AC443" s="29"/>
      <c r="AD443" s="29"/>
      <c r="AE443" s="29"/>
      <c r="AF443" s="29"/>
      <c r="AG443" s="30">
        <f>SUM(AG423:AG442)</f>
        <v>0</v>
      </c>
      <c r="AH443" s="29"/>
      <c r="AI443" s="29"/>
      <c r="AJ443" s="29"/>
      <c r="AK443" s="29"/>
      <c r="AL443" s="30">
        <f>SUM(AL423:AL442)</f>
        <v>0</v>
      </c>
      <c r="AM443" s="29"/>
      <c r="AN443" s="29"/>
      <c r="AO443" s="29"/>
      <c r="AP443" s="29"/>
      <c r="AQ443" s="30">
        <f>SUM(AQ423:AQ442)</f>
        <v>0</v>
      </c>
      <c r="AR443" s="29"/>
      <c r="AS443" s="29"/>
      <c r="AT443" s="29"/>
      <c r="AU443" s="29"/>
      <c r="AV443" s="30">
        <f>SUM(AV423:AV442)</f>
        <v>0</v>
      </c>
    </row>
    <row r="444" spans="1:48" x14ac:dyDescent="0.25">
      <c r="A444" s="10">
        <f t="shared" si="177"/>
        <v>20</v>
      </c>
      <c r="B444" s="115" t="str">
        <f>"Буква (или иное название) класса "&amp;A710&amp;":"</f>
        <v>Буква (или иное название) класса 33:</v>
      </c>
      <c r="C444" s="116"/>
      <c r="D444" s="106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</row>
    <row r="445" spans="1:48" x14ac:dyDescent="0.25">
      <c r="A445" s="10">
        <f t="shared" si="177"/>
        <v>20</v>
      </c>
      <c r="B445" s="3" t="s">
        <v>0</v>
      </c>
      <c r="C445" s="21" t="s">
        <v>63</v>
      </c>
      <c r="D445" s="75"/>
      <c r="E445" s="75"/>
      <c r="F445" s="75"/>
      <c r="G445" s="76"/>
      <c r="H445" s="77">
        <f t="shared" ref="H445:H464" si="187">COUNTA(D445:G445)</f>
        <v>0</v>
      </c>
      <c r="I445" s="75"/>
      <c r="J445" s="75"/>
      <c r="K445" s="75"/>
      <c r="L445" s="76"/>
      <c r="M445" s="77">
        <f t="shared" ref="M445:M464" si="188">COUNTA(I445:L445)</f>
        <v>0</v>
      </c>
      <c r="N445" s="75"/>
      <c r="O445" s="75"/>
      <c r="P445" s="75"/>
      <c r="Q445" s="76"/>
      <c r="R445" s="77">
        <f t="shared" ref="R445:R464" si="189">COUNTA(N445:Q445)</f>
        <v>0</v>
      </c>
      <c r="S445" s="75"/>
      <c r="T445" s="75"/>
      <c r="U445" s="75"/>
      <c r="V445" s="76"/>
      <c r="W445" s="77">
        <f t="shared" ref="W445:W464" si="190">COUNTA(S445:V445)</f>
        <v>0</v>
      </c>
      <c r="X445" s="11"/>
      <c r="Y445" s="11"/>
      <c r="Z445" s="11"/>
      <c r="AA445" s="12"/>
      <c r="AB445" s="16">
        <f t="shared" ref="AB445:AB464" si="191">COUNTA(X445:AA445)</f>
        <v>0</v>
      </c>
      <c r="AC445" s="11"/>
      <c r="AD445" s="11"/>
      <c r="AE445" s="11"/>
      <c r="AF445" s="12"/>
      <c r="AG445" s="16">
        <f t="shared" ref="AG445:AG464" si="192">COUNTA(AC445:AF445)</f>
        <v>0</v>
      </c>
      <c r="AH445" s="11"/>
      <c r="AI445" s="11"/>
      <c r="AJ445" s="11"/>
      <c r="AK445" s="12"/>
      <c r="AL445" s="16">
        <f t="shared" ref="AL445:AL464" si="193">COUNTA(AH445:AK445)</f>
        <v>0</v>
      </c>
      <c r="AM445" s="11"/>
      <c r="AN445" s="11"/>
      <c r="AO445" s="11"/>
      <c r="AP445" s="12"/>
      <c r="AQ445" s="16">
        <f t="shared" ref="AQ445:AQ464" si="194">COUNTA(AM445:AP445)</f>
        <v>0</v>
      </c>
      <c r="AR445" s="11"/>
      <c r="AS445" s="11"/>
      <c r="AT445" s="11"/>
      <c r="AU445" s="12"/>
      <c r="AV445" s="25">
        <f t="shared" ref="AV445:AV464" si="195">COUNTA(AR445:AU445)</f>
        <v>0</v>
      </c>
    </row>
    <row r="446" spans="1:48" x14ac:dyDescent="0.25">
      <c r="A446" s="10">
        <f t="shared" si="177"/>
        <v>21</v>
      </c>
      <c r="B446" s="3" t="s">
        <v>45</v>
      </c>
      <c r="C446" s="21" t="s">
        <v>63</v>
      </c>
      <c r="D446" s="75"/>
      <c r="E446" s="75"/>
      <c r="F446" s="75"/>
      <c r="G446" s="76"/>
      <c r="H446" s="77">
        <f t="shared" si="187"/>
        <v>0</v>
      </c>
      <c r="I446" s="75"/>
      <c r="J446" s="75"/>
      <c r="K446" s="75"/>
      <c r="L446" s="76"/>
      <c r="M446" s="77">
        <f t="shared" si="188"/>
        <v>0</v>
      </c>
      <c r="N446" s="75"/>
      <c r="O446" s="75"/>
      <c r="P446" s="75"/>
      <c r="Q446" s="76"/>
      <c r="R446" s="77">
        <f t="shared" si="189"/>
        <v>0</v>
      </c>
      <c r="S446" s="75"/>
      <c r="T446" s="75"/>
      <c r="U446" s="75"/>
      <c r="V446" s="76"/>
      <c r="W446" s="77">
        <f t="shared" si="190"/>
        <v>0</v>
      </c>
      <c r="X446" s="11"/>
      <c r="Y446" s="11"/>
      <c r="Z446" s="11"/>
      <c r="AA446" s="12"/>
      <c r="AB446" s="16">
        <f t="shared" si="191"/>
        <v>0</v>
      </c>
      <c r="AC446" s="11"/>
      <c r="AD446" s="11"/>
      <c r="AE446" s="11"/>
      <c r="AF446" s="12"/>
      <c r="AG446" s="16">
        <f t="shared" si="192"/>
        <v>0</v>
      </c>
      <c r="AH446" s="11"/>
      <c r="AI446" s="11"/>
      <c r="AJ446" s="11"/>
      <c r="AK446" s="12"/>
      <c r="AL446" s="16">
        <f t="shared" si="193"/>
        <v>0</v>
      </c>
      <c r="AM446" s="11"/>
      <c r="AN446" s="11"/>
      <c r="AO446" s="11"/>
      <c r="AP446" s="12"/>
      <c r="AQ446" s="16">
        <f t="shared" si="194"/>
        <v>0</v>
      </c>
      <c r="AR446" s="11"/>
      <c r="AS446" s="11"/>
      <c r="AT446" s="11"/>
      <c r="AU446" s="12"/>
      <c r="AV446" s="25">
        <f t="shared" si="195"/>
        <v>0</v>
      </c>
    </row>
    <row r="447" spans="1:48" x14ac:dyDescent="0.25">
      <c r="A447" s="10">
        <f t="shared" si="177"/>
        <v>21</v>
      </c>
      <c r="B447" s="3" t="s">
        <v>2</v>
      </c>
      <c r="C447" s="21" t="s">
        <v>63</v>
      </c>
      <c r="D447" s="75"/>
      <c r="E447" s="75"/>
      <c r="F447" s="75"/>
      <c r="G447" s="76"/>
      <c r="H447" s="77">
        <f t="shared" si="187"/>
        <v>0</v>
      </c>
      <c r="I447" s="75"/>
      <c r="J447" s="75"/>
      <c r="K447" s="75"/>
      <c r="L447" s="76"/>
      <c r="M447" s="77">
        <f t="shared" si="188"/>
        <v>0</v>
      </c>
      <c r="N447" s="75"/>
      <c r="O447" s="75"/>
      <c r="P447" s="75"/>
      <c r="Q447" s="76"/>
      <c r="R447" s="77">
        <f t="shared" si="189"/>
        <v>0</v>
      </c>
      <c r="S447" s="75"/>
      <c r="T447" s="75"/>
      <c r="U447" s="75"/>
      <c r="V447" s="76"/>
      <c r="W447" s="77">
        <f t="shared" si="190"/>
        <v>0</v>
      </c>
      <c r="X447" s="11"/>
      <c r="Y447" s="11"/>
      <c r="Z447" s="11"/>
      <c r="AA447" s="12"/>
      <c r="AB447" s="16">
        <f t="shared" si="191"/>
        <v>0</v>
      </c>
      <c r="AC447" s="11"/>
      <c r="AD447" s="11"/>
      <c r="AE447" s="11"/>
      <c r="AF447" s="12"/>
      <c r="AG447" s="16">
        <f t="shared" si="192"/>
        <v>0</v>
      </c>
      <c r="AH447" s="11"/>
      <c r="AI447" s="11"/>
      <c r="AJ447" s="11"/>
      <c r="AK447" s="12"/>
      <c r="AL447" s="16">
        <f t="shared" si="193"/>
        <v>0</v>
      </c>
      <c r="AM447" s="11"/>
      <c r="AN447" s="11"/>
      <c r="AO447" s="11"/>
      <c r="AP447" s="12"/>
      <c r="AQ447" s="16">
        <f t="shared" si="194"/>
        <v>0</v>
      </c>
      <c r="AR447" s="11"/>
      <c r="AS447" s="11"/>
      <c r="AT447" s="11"/>
      <c r="AU447" s="12"/>
      <c r="AV447" s="25">
        <f t="shared" si="195"/>
        <v>0</v>
      </c>
    </row>
    <row r="448" spans="1:48" x14ac:dyDescent="0.25">
      <c r="A448" s="10">
        <f t="shared" si="177"/>
        <v>21</v>
      </c>
      <c r="B448" s="3" t="s">
        <v>46</v>
      </c>
      <c r="C448" s="21" t="s">
        <v>63</v>
      </c>
      <c r="D448" s="75"/>
      <c r="E448" s="75"/>
      <c r="F448" s="75"/>
      <c r="G448" s="76"/>
      <c r="H448" s="77">
        <f t="shared" si="187"/>
        <v>0</v>
      </c>
      <c r="I448" s="75"/>
      <c r="J448" s="75"/>
      <c r="K448" s="75"/>
      <c r="L448" s="76"/>
      <c r="M448" s="77">
        <f t="shared" si="188"/>
        <v>0</v>
      </c>
      <c r="N448" s="75"/>
      <c r="O448" s="75"/>
      <c r="P448" s="75"/>
      <c r="Q448" s="76"/>
      <c r="R448" s="77">
        <f t="shared" si="189"/>
        <v>0</v>
      </c>
      <c r="S448" s="75"/>
      <c r="T448" s="75"/>
      <c r="U448" s="75"/>
      <c r="V448" s="76"/>
      <c r="W448" s="77">
        <f t="shared" si="190"/>
        <v>0</v>
      </c>
      <c r="X448" s="11"/>
      <c r="Y448" s="11"/>
      <c r="Z448" s="11"/>
      <c r="AA448" s="12"/>
      <c r="AB448" s="16">
        <f t="shared" si="191"/>
        <v>0</v>
      </c>
      <c r="AC448" s="11"/>
      <c r="AD448" s="11"/>
      <c r="AE448" s="11"/>
      <c r="AF448" s="12"/>
      <c r="AG448" s="16">
        <f t="shared" si="192"/>
        <v>0</v>
      </c>
      <c r="AH448" s="11"/>
      <c r="AI448" s="11"/>
      <c r="AJ448" s="11"/>
      <c r="AK448" s="12"/>
      <c r="AL448" s="16">
        <f t="shared" si="193"/>
        <v>0</v>
      </c>
      <c r="AM448" s="11"/>
      <c r="AN448" s="11"/>
      <c r="AO448" s="11"/>
      <c r="AP448" s="12"/>
      <c r="AQ448" s="16">
        <f t="shared" si="194"/>
        <v>0</v>
      </c>
      <c r="AR448" s="11"/>
      <c r="AS448" s="11"/>
      <c r="AT448" s="11"/>
      <c r="AU448" s="12"/>
      <c r="AV448" s="25">
        <f t="shared" si="195"/>
        <v>0</v>
      </c>
    </row>
    <row r="449" spans="1:48" x14ac:dyDescent="0.25">
      <c r="A449" s="10">
        <f t="shared" si="177"/>
        <v>21</v>
      </c>
      <c r="B449" s="3" t="s">
        <v>4</v>
      </c>
      <c r="C449" s="21" t="s">
        <v>63</v>
      </c>
      <c r="D449" s="75"/>
      <c r="E449" s="75"/>
      <c r="F449" s="75"/>
      <c r="G449" s="76"/>
      <c r="H449" s="77">
        <f t="shared" si="187"/>
        <v>0</v>
      </c>
      <c r="I449" s="75"/>
      <c r="J449" s="75"/>
      <c r="K449" s="75"/>
      <c r="L449" s="76"/>
      <c r="M449" s="77">
        <f t="shared" si="188"/>
        <v>0</v>
      </c>
      <c r="N449" s="75"/>
      <c r="O449" s="75"/>
      <c r="P449" s="75"/>
      <c r="Q449" s="76"/>
      <c r="R449" s="77">
        <f t="shared" si="189"/>
        <v>0</v>
      </c>
      <c r="S449" s="75"/>
      <c r="T449" s="75"/>
      <c r="U449" s="75"/>
      <c r="V449" s="76"/>
      <c r="W449" s="77">
        <f t="shared" si="190"/>
        <v>0</v>
      </c>
      <c r="X449" s="11"/>
      <c r="Y449" s="11"/>
      <c r="Z449" s="11"/>
      <c r="AA449" s="12"/>
      <c r="AB449" s="16">
        <f t="shared" si="191"/>
        <v>0</v>
      </c>
      <c r="AC449" s="11"/>
      <c r="AD449" s="11"/>
      <c r="AE449" s="11"/>
      <c r="AF449" s="12"/>
      <c r="AG449" s="16">
        <f t="shared" si="192"/>
        <v>0</v>
      </c>
      <c r="AH449" s="11"/>
      <c r="AI449" s="11"/>
      <c r="AJ449" s="11"/>
      <c r="AK449" s="12"/>
      <c r="AL449" s="16">
        <f t="shared" si="193"/>
        <v>0</v>
      </c>
      <c r="AM449" s="11"/>
      <c r="AN449" s="11"/>
      <c r="AO449" s="11"/>
      <c r="AP449" s="12"/>
      <c r="AQ449" s="16">
        <f t="shared" si="194"/>
        <v>0</v>
      </c>
      <c r="AR449" s="11"/>
      <c r="AS449" s="11"/>
      <c r="AT449" s="11"/>
      <c r="AU449" s="12"/>
      <c r="AV449" s="25">
        <f t="shared" si="195"/>
        <v>0</v>
      </c>
    </row>
    <row r="450" spans="1:48" x14ac:dyDescent="0.25">
      <c r="A450" s="10">
        <f t="shared" si="177"/>
        <v>21</v>
      </c>
      <c r="B450" s="3" t="s">
        <v>47</v>
      </c>
      <c r="C450" s="21" t="s">
        <v>63</v>
      </c>
      <c r="D450" s="75"/>
      <c r="E450" s="75"/>
      <c r="F450" s="75"/>
      <c r="G450" s="76"/>
      <c r="H450" s="77">
        <f t="shared" si="187"/>
        <v>0</v>
      </c>
      <c r="I450" s="75"/>
      <c r="J450" s="75"/>
      <c r="K450" s="75"/>
      <c r="L450" s="76"/>
      <c r="M450" s="77">
        <f t="shared" si="188"/>
        <v>0</v>
      </c>
      <c r="N450" s="75"/>
      <c r="O450" s="75"/>
      <c r="P450" s="75"/>
      <c r="Q450" s="76"/>
      <c r="R450" s="77">
        <f t="shared" si="189"/>
        <v>0</v>
      </c>
      <c r="S450" s="75"/>
      <c r="T450" s="75"/>
      <c r="U450" s="75"/>
      <c r="V450" s="76"/>
      <c r="W450" s="77">
        <f t="shared" si="190"/>
        <v>0</v>
      </c>
      <c r="X450" s="11"/>
      <c r="Y450" s="11"/>
      <c r="Z450" s="11"/>
      <c r="AA450" s="12"/>
      <c r="AB450" s="16">
        <f t="shared" si="191"/>
        <v>0</v>
      </c>
      <c r="AC450" s="11"/>
      <c r="AD450" s="11"/>
      <c r="AE450" s="11"/>
      <c r="AF450" s="12"/>
      <c r="AG450" s="16">
        <f t="shared" si="192"/>
        <v>0</v>
      </c>
      <c r="AH450" s="11"/>
      <c r="AI450" s="11"/>
      <c r="AJ450" s="11"/>
      <c r="AK450" s="12"/>
      <c r="AL450" s="16">
        <f t="shared" si="193"/>
        <v>0</v>
      </c>
      <c r="AM450" s="11"/>
      <c r="AN450" s="11"/>
      <c r="AO450" s="11"/>
      <c r="AP450" s="12"/>
      <c r="AQ450" s="16">
        <f t="shared" si="194"/>
        <v>0</v>
      </c>
      <c r="AR450" s="11"/>
      <c r="AS450" s="11"/>
      <c r="AT450" s="11"/>
      <c r="AU450" s="12"/>
      <c r="AV450" s="25">
        <f t="shared" si="195"/>
        <v>0</v>
      </c>
    </row>
    <row r="451" spans="1:48" x14ac:dyDescent="0.25">
      <c r="A451" s="10">
        <f t="shared" si="177"/>
        <v>21</v>
      </c>
      <c r="B451" s="3" t="s">
        <v>5</v>
      </c>
      <c r="C451" s="21" t="s">
        <v>63</v>
      </c>
      <c r="D451" s="75"/>
      <c r="E451" s="75"/>
      <c r="F451" s="75"/>
      <c r="G451" s="76"/>
      <c r="H451" s="77">
        <f t="shared" si="187"/>
        <v>0</v>
      </c>
      <c r="I451" s="75"/>
      <c r="J451" s="75"/>
      <c r="K451" s="75"/>
      <c r="L451" s="76"/>
      <c r="M451" s="77">
        <f t="shared" si="188"/>
        <v>0</v>
      </c>
      <c r="N451" s="75"/>
      <c r="O451" s="75"/>
      <c r="P451" s="75"/>
      <c r="Q451" s="76"/>
      <c r="R451" s="77">
        <f t="shared" si="189"/>
        <v>0</v>
      </c>
      <c r="S451" s="75"/>
      <c r="T451" s="75"/>
      <c r="U451" s="75"/>
      <c r="V451" s="76"/>
      <c r="W451" s="77">
        <f t="shared" si="190"/>
        <v>0</v>
      </c>
      <c r="X451" s="11"/>
      <c r="Y451" s="11"/>
      <c r="Z451" s="11"/>
      <c r="AA451" s="12"/>
      <c r="AB451" s="16">
        <f t="shared" si="191"/>
        <v>0</v>
      </c>
      <c r="AC451" s="11"/>
      <c r="AD451" s="11"/>
      <c r="AE451" s="11"/>
      <c r="AF451" s="12"/>
      <c r="AG451" s="16">
        <f t="shared" si="192"/>
        <v>0</v>
      </c>
      <c r="AH451" s="11"/>
      <c r="AI451" s="11"/>
      <c r="AJ451" s="11"/>
      <c r="AK451" s="12"/>
      <c r="AL451" s="16">
        <f t="shared" si="193"/>
        <v>0</v>
      </c>
      <c r="AM451" s="11"/>
      <c r="AN451" s="11"/>
      <c r="AO451" s="11"/>
      <c r="AP451" s="12"/>
      <c r="AQ451" s="16">
        <f t="shared" si="194"/>
        <v>0</v>
      </c>
      <c r="AR451" s="11"/>
      <c r="AS451" s="11"/>
      <c r="AT451" s="11"/>
      <c r="AU451" s="12"/>
      <c r="AV451" s="25">
        <f t="shared" si="195"/>
        <v>0</v>
      </c>
    </row>
    <row r="452" spans="1:48" x14ac:dyDescent="0.25">
      <c r="A452" s="10">
        <f t="shared" si="177"/>
        <v>21</v>
      </c>
      <c r="B452" s="3" t="s">
        <v>48</v>
      </c>
      <c r="C452" s="21" t="s">
        <v>63</v>
      </c>
      <c r="D452" s="75"/>
      <c r="E452" s="75"/>
      <c r="F452" s="75"/>
      <c r="G452" s="76"/>
      <c r="H452" s="77">
        <f t="shared" si="187"/>
        <v>0</v>
      </c>
      <c r="I452" s="75"/>
      <c r="J452" s="75"/>
      <c r="K452" s="75"/>
      <c r="L452" s="76"/>
      <c r="M452" s="77">
        <f t="shared" si="188"/>
        <v>0</v>
      </c>
      <c r="N452" s="75"/>
      <c r="O452" s="75"/>
      <c r="P452" s="75"/>
      <c r="Q452" s="76"/>
      <c r="R452" s="77">
        <f t="shared" si="189"/>
        <v>0</v>
      </c>
      <c r="S452" s="75"/>
      <c r="T452" s="75"/>
      <c r="U452" s="75"/>
      <c r="V452" s="76"/>
      <c r="W452" s="77">
        <f t="shared" si="190"/>
        <v>0</v>
      </c>
      <c r="X452" s="11"/>
      <c r="Y452" s="11"/>
      <c r="Z452" s="11"/>
      <c r="AA452" s="12"/>
      <c r="AB452" s="16">
        <f t="shared" si="191"/>
        <v>0</v>
      </c>
      <c r="AC452" s="11"/>
      <c r="AD452" s="11"/>
      <c r="AE452" s="11"/>
      <c r="AF452" s="12"/>
      <c r="AG452" s="16">
        <f t="shared" si="192"/>
        <v>0</v>
      </c>
      <c r="AH452" s="11"/>
      <c r="AI452" s="11"/>
      <c r="AJ452" s="11"/>
      <c r="AK452" s="12"/>
      <c r="AL452" s="16">
        <f t="shared" si="193"/>
        <v>0</v>
      </c>
      <c r="AM452" s="11"/>
      <c r="AN452" s="11"/>
      <c r="AO452" s="11"/>
      <c r="AP452" s="12"/>
      <c r="AQ452" s="16">
        <f t="shared" si="194"/>
        <v>0</v>
      </c>
      <c r="AR452" s="11"/>
      <c r="AS452" s="11"/>
      <c r="AT452" s="11"/>
      <c r="AU452" s="12"/>
      <c r="AV452" s="25">
        <f t="shared" si="195"/>
        <v>0</v>
      </c>
    </row>
    <row r="453" spans="1:48" x14ac:dyDescent="0.25">
      <c r="A453" s="10">
        <f t="shared" si="177"/>
        <v>21</v>
      </c>
      <c r="B453" s="3" t="s">
        <v>49</v>
      </c>
      <c r="C453" s="21" t="s">
        <v>63</v>
      </c>
      <c r="D453" s="75"/>
      <c r="E453" s="75"/>
      <c r="F453" s="75"/>
      <c r="G453" s="76"/>
      <c r="H453" s="77">
        <f t="shared" si="187"/>
        <v>0</v>
      </c>
      <c r="I453" s="75"/>
      <c r="J453" s="75"/>
      <c r="K453" s="75"/>
      <c r="L453" s="76"/>
      <c r="M453" s="77">
        <f t="shared" si="188"/>
        <v>0</v>
      </c>
      <c r="N453" s="75"/>
      <c r="O453" s="75"/>
      <c r="P453" s="75"/>
      <c r="Q453" s="76"/>
      <c r="R453" s="77">
        <f t="shared" si="189"/>
        <v>0</v>
      </c>
      <c r="S453" s="75"/>
      <c r="T453" s="75"/>
      <c r="U453" s="75"/>
      <c r="V453" s="76"/>
      <c r="W453" s="77">
        <f t="shared" si="190"/>
        <v>0</v>
      </c>
      <c r="X453" s="11"/>
      <c r="Y453" s="11"/>
      <c r="Z453" s="11"/>
      <c r="AA453" s="12"/>
      <c r="AB453" s="16">
        <f t="shared" si="191"/>
        <v>0</v>
      </c>
      <c r="AC453" s="11"/>
      <c r="AD453" s="11"/>
      <c r="AE453" s="11"/>
      <c r="AF453" s="12"/>
      <c r="AG453" s="16">
        <f t="shared" si="192"/>
        <v>0</v>
      </c>
      <c r="AH453" s="11"/>
      <c r="AI453" s="11"/>
      <c r="AJ453" s="11"/>
      <c r="AK453" s="12"/>
      <c r="AL453" s="16">
        <f t="shared" si="193"/>
        <v>0</v>
      </c>
      <c r="AM453" s="11"/>
      <c r="AN453" s="11"/>
      <c r="AO453" s="11"/>
      <c r="AP453" s="12"/>
      <c r="AQ453" s="16">
        <f t="shared" si="194"/>
        <v>0</v>
      </c>
      <c r="AR453" s="11"/>
      <c r="AS453" s="11"/>
      <c r="AT453" s="11"/>
      <c r="AU453" s="12"/>
      <c r="AV453" s="25">
        <f t="shared" si="195"/>
        <v>0</v>
      </c>
    </row>
    <row r="454" spans="1:48" x14ac:dyDescent="0.25">
      <c r="A454" s="10">
        <f t="shared" si="177"/>
        <v>21</v>
      </c>
      <c r="B454" s="3" t="s">
        <v>50</v>
      </c>
      <c r="C454" s="21" t="s">
        <v>63</v>
      </c>
      <c r="D454" s="75"/>
      <c r="E454" s="75"/>
      <c r="F454" s="75"/>
      <c r="G454" s="76"/>
      <c r="H454" s="77">
        <f t="shared" si="187"/>
        <v>0</v>
      </c>
      <c r="I454" s="75"/>
      <c r="J454" s="75"/>
      <c r="K454" s="75"/>
      <c r="L454" s="76"/>
      <c r="M454" s="77">
        <f t="shared" si="188"/>
        <v>0</v>
      </c>
      <c r="N454" s="75"/>
      <c r="O454" s="75"/>
      <c r="P454" s="75"/>
      <c r="Q454" s="76"/>
      <c r="R454" s="77">
        <f t="shared" si="189"/>
        <v>0</v>
      </c>
      <c r="S454" s="75"/>
      <c r="T454" s="75"/>
      <c r="U454" s="75"/>
      <c r="V454" s="76"/>
      <c r="W454" s="77">
        <f t="shared" si="190"/>
        <v>0</v>
      </c>
      <c r="X454" s="11"/>
      <c r="Y454" s="11"/>
      <c r="Z454" s="11"/>
      <c r="AA454" s="12"/>
      <c r="AB454" s="16">
        <f t="shared" si="191"/>
        <v>0</v>
      </c>
      <c r="AC454" s="11"/>
      <c r="AD454" s="11"/>
      <c r="AE454" s="11"/>
      <c r="AF454" s="12"/>
      <c r="AG454" s="16">
        <f t="shared" si="192"/>
        <v>0</v>
      </c>
      <c r="AH454" s="11"/>
      <c r="AI454" s="11"/>
      <c r="AJ454" s="11"/>
      <c r="AK454" s="12"/>
      <c r="AL454" s="16">
        <f t="shared" si="193"/>
        <v>0</v>
      </c>
      <c r="AM454" s="11"/>
      <c r="AN454" s="11"/>
      <c r="AO454" s="11"/>
      <c r="AP454" s="12"/>
      <c r="AQ454" s="16">
        <f t="shared" si="194"/>
        <v>0</v>
      </c>
      <c r="AR454" s="11"/>
      <c r="AS454" s="11"/>
      <c r="AT454" s="11"/>
      <c r="AU454" s="12"/>
      <c r="AV454" s="25">
        <f t="shared" si="195"/>
        <v>0</v>
      </c>
    </row>
    <row r="455" spans="1:48" x14ac:dyDescent="0.25">
      <c r="A455" s="10">
        <f t="shared" si="177"/>
        <v>21</v>
      </c>
      <c r="B455" s="3" t="s">
        <v>51</v>
      </c>
      <c r="C455" s="21" t="s">
        <v>63</v>
      </c>
      <c r="D455" s="75"/>
      <c r="E455" s="75"/>
      <c r="F455" s="75"/>
      <c r="G455" s="76"/>
      <c r="H455" s="77">
        <f t="shared" si="187"/>
        <v>0</v>
      </c>
      <c r="I455" s="75"/>
      <c r="J455" s="75"/>
      <c r="K455" s="75"/>
      <c r="L455" s="76"/>
      <c r="M455" s="77">
        <f t="shared" si="188"/>
        <v>0</v>
      </c>
      <c r="N455" s="75"/>
      <c r="O455" s="75"/>
      <c r="P455" s="75"/>
      <c r="Q455" s="76"/>
      <c r="R455" s="77">
        <f t="shared" si="189"/>
        <v>0</v>
      </c>
      <c r="S455" s="75"/>
      <c r="T455" s="75"/>
      <c r="U455" s="75"/>
      <c r="V455" s="76"/>
      <c r="W455" s="77">
        <f t="shared" si="190"/>
        <v>0</v>
      </c>
      <c r="X455" s="11"/>
      <c r="Y455" s="11"/>
      <c r="Z455" s="11"/>
      <c r="AA455" s="12"/>
      <c r="AB455" s="16">
        <f t="shared" si="191"/>
        <v>0</v>
      </c>
      <c r="AC455" s="11"/>
      <c r="AD455" s="11"/>
      <c r="AE455" s="11"/>
      <c r="AF455" s="12"/>
      <c r="AG455" s="16">
        <f t="shared" si="192"/>
        <v>0</v>
      </c>
      <c r="AH455" s="11"/>
      <c r="AI455" s="11"/>
      <c r="AJ455" s="11"/>
      <c r="AK455" s="12"/>
      <c r="AL455" s="16">
        <f t="shared" si="193"/>
        <v>0</v>
      </c>
      <c r="AM455" s="11"/>
      <c r="AN455" s="11"/>
      <c r="AO455" s="11"/>
      <c r="AP455" s="12"/>
      <c r="AQ455" s="16">
        <f t="shared" si="194"/>
        <v>0</v>
      </c>
      <c r="AR455" s="11"/>
      <c r="AS455" s="11"/>
      <c r="AT455" s="11"/>
      <c r="AU455" s="12"/>
      <c r="AV455" s="25">
        <f t="shared" si="195"/>
        <v>0</v>
      </c>
    </row>
    <row r="456" spans="1:48" x14ac:dyDescent="0.25">
      <c r="A456" s="10">
        <f t="shared" si="177"/>
        <v>21</v>
      </c>
      <c r="B456" s="3" t="s">
        <v>52</v>
      </c>
      <c r="C456" s="21" t="s">
        <v>63</v>
      </c>
      <c r="D456" s="75"/>
      <c r="E456" s="75"/>
      <c r="F456" s="75"/>
      <c r="G456" s="76"/>
      <c r="H456" s="77">
        <f t="shared" si="187"/>
        <v>0</v>
      </c>
      <c r="I456" s="75"/>
      <c r="J456" s="75"/>
      <c r="K456" s="75"/>
      <c r="L456" s="76"/>
      <c r="M456" s="77">
        <f t="shared" si="188"/>
        <v>0</v>
      </c>
      <c r="N456" s="75"/>
      <c r="O456" s="75"/>
      <c r="P456" s="75"/>
      <c r="Q456" s="76"/>
      <c r="R456" s="77">
        <f t="shared" si="189"/>
        <v>0</v>
      </c>
      <c r="S456" s="75"/>
      <c r="T456" s="75"/>
      <c r="U456" s="75"/>
      <c r="V456" s="76"/>
      <c r="W456" s="77">
        <f t="shared" si="190"/>
        <v>0</v>
      </c>
      <c r="X456" s="11"/>
      <c r="Y456" s="11"/>
      <c r="Z456" s="11"/>
      <c r="AA456" s="12"/>
      <c r="AB456" s="16">
        <f t="shared" si="191"/>
        <v>0</v>
      </c>
      <c r="AC456" s="11"/>
      <c r="AD456" s="11"/>
      <c r="AE456" s="11"/>
      <c r="AF456" s="12"/>
      <c r="AG456" s="16">
        <f t="shared" si="192"/>
        <v>0</v>
      </c>
      <c r="AH456" s="11"/>
      <c r="AI456" s="11"/>
      <c r="AJ456" s="11"/>
      <c r="AK456" s="12"/>
      <c r="AL456" s="16">
        <f t="shared" si="193"/>
        <v>0</v>
      </c>
      <c r="AM456" s="11"/>
      <c r="AN456" s="11"/>
      <c r="AO456" s="11"/>
      <c r="AP456" s="12"/>
      <c r="AQ456" s="16">
        <f t="shared" si="194"/>
        <v>0</v>
      </c>
      <c r="AR456" s="11"/>
      <c r="AS456" s="11"/>
      <c r="AT456" s="11"/>
      <c r="AU456" s="12"/>
      <c r="AV456" s="25">
        <f t="shared" si="195"/>
        <v>0</v>
      </c>
    </row>
    <row r="457" spans="1:48" x14ac:dyDescent="0.25">
      <c r="A457" s="10">
        <f t="shared" si="177"/>
        <v>21</v>
      </c>
      <c r="B457" s="3" t="s">
        <v>53</v>
      </c>
      <c r="C457" s="21" t="s">
        <v>63</v>
      </c>
      <c r="D457" s="75"/>
      <c r="E457" s="75"/>
      <c r="F457" s="75"/>
      <c r="G457" s="76"/>
      <c r="H457" s="77">
        <f t="shared" si="187"/>
        <v>0</v>
      </c>
      <c r="I457" s="75"/>
      <c r="J457" s="75"/>
      <c r="K457" s="75"/>
      <c r="L457" s="76"/>
      <c r="M457" s="77">
        <f t="shared" si="188"/>
        <v>0</v>
      </c>
      <c r="N457" s="75"/>
      <c r="O457" s="75"/>
      <c r="P457" s="75"/>
      <c r="Q457" s="76"/>
      <c r="R457" s="77">
        <f t="shared" si="189"/>
        <v>0</v>
      </c>
      <c r="S457" s="75"/>
      <c r="T457" s="75"/>
      <c r="U457" s="75"/>
      <c r="V457" s="76"/>
      <c r="W457" s="77">
        <f t="shared" si="190"/>
        <v>0</v>
      </c>
      <c r="X457" s="11"/>
      <c r="Y457" s="11"/>
      <c r="Z457" s="11"/>
      <c r="AA457" s="12"/>
      <c r="AB457" s="16">
        <f t="shared" si="191"/>
        <v>0</v>
      </c>
      <c r="AC457" s="11"/>
      <c r="AD457" s="11"/>
      <c r="AE457" s="11"/>
      <c r="AF457" s="12"/>
      <c r="AG457" s="16">
        <f t="shared" si="192"/>
        <v>0</v>
      </c>
      <c r="AH457" s="11"/>
      <c r="AI457" s="11"/>
      <c r="AJ457" s="11"/>
      <c r="AK457" s="12"/>
      <c r="AL457" s="16">
        <f t="shared" si="193"/>
        <v>0</v>
      </c>
      <c r="AM457" s="11"/>
      <c r="AN457" s="11"/>
      <c r="AO457" s="11"/>
      <c r="AP457" s="12"/>
      <c r="AQ457" s="16">
        <f t="shared" si="194"/>
        <v>0</v>
      </c>
      <c r="AR457" s="11"/>
      <c r="AS457" s="11"/>
      <c r="AT457" s="11"/>
      <c r="AU457" s="12"/>
      <c r="AV457" s="25">
        <f t="shared" si="195"/>
        <v>0</v>
      </c>
    </row>
    <row r="458" spans="1:48" x14ac:dyDescent="0.25">
      <c r="A458" s="10">
        <f t="shared" si="177"/>
        <v>21</v>
      </c>
      <c r="B458" s="3" t="s">
        <v>54</v>
      </c>
      <c r="C458" s="21" t="s">
        <v>63</v>
      </c>
      <c r="D458" s="75"/>
      <c r="E458" s="75"/>
      <c r="F458" s="75"/>
      <c r="G458" s="76"/>
      <c r="H458" s="77">
        <f t="shared" si="187"/>
        <v>0</v>
      </c>
      <c r="I458" s="75"/>
      <c r="J458" s="75"/>
      <c r="K458" s="75"/>
      <c r="L458" s="76"/>
      <c r="M458" s="77">
        <f t="shared" si="188"/>
        <v>0</v>
      </c>
      <c r="N458" s="75"/>
      <c r="O458" s="75"/>
      <c r="P458" s="75"/>
      <c r="Q458" s="76"/>
      <c r="R458" s="77">
        <f t="shared" si="189"/>
        <v>0</v>
      </c>
      <c r="S458" s="75"/>
      <c r="T458" s="75"/>
      <c r="U458" s="75"/>
      <c r="V458" s="76"/>
      <c r="W458" s="77">
        <f t="shared" si="190"/>
        <v>0</v>
      </c>
      <c r="X458" s="11"/>
      <c r="Y458" s="11"/>
      <c r="Z458" s="11"/>
      <c r="AA458" s="12"/>
      <c r="AB458" s="16">
        <f t="shared" si="191"/>
        <v>0</v>
      </c>
      <c r="AC458" s="11"/>
      <c r="AD458" s="11"/>
      <c r="AE458" s="11"/>
      <c r="AF458" s="12"/>
      <c r="AG458" s="16">
        <f t="shared" si="192"/>
        <v>0</v>
      </c>
      <c r="AH458" s="11"/>
      <c r="AI458" s="11"/>
      <c r="AJ458" s="11"/>
      <c r="AK458" s="12"/>
      <c r="AL458" s="16">
        <f t="shared" si="193"/>
        <v>0</v>
      </c>
      <c r="AM458" s="11"/>
      <c r="AN458" s="11"/>
      <c r="AO458" s="11"/>
      <c r="AP458" s="12"/>
      <c r="AQ458" s="16">
        <f t="shared" si="194"/>
        <v>0</v>
      </c>
      <c r="AR458" s="11"/>
      <c r="AS458" s="11"/>
      <c r="AT458" s="11"/>
      <c r="AU458" s="12"/>
      <c r="AV458" s="25">
        <f t="shared" si="195"/>
        <v>0</v>
      </c>
    </row>
    <row r="459" spans="1:48" x14ac:dyDescent="0.25">
      <c r="A459" s="10">
        <f t="shared" si="177"/>
        <v>21</v>
      </c>
      <c r="B459" s="3" t="s">
        <v>23</v>
      </c>
      <c r="C459" s="21" t="s">
        <v>63</v>
      </c>
      <c r="D459" s="75"/>
      <c r="E459" s="75"/>
      <c r="F459" s="75"/>
      <c r="G459" s="76"/>
      <c r="H459" s="77">
        <f t="shared" si="187"/>
        <v>0</v>
      </c>
      <c r="I459" s="75"/>
      <c r="J459" s="75"/>
      <c r="K459" s="75"/>
      <c r="L459" s="76"/>
      <c r="M459" s="77">
        <f t="shared" si="188"/>
        <v>0</v>
      </c>
      <c r="N459" s="75"/>
      <c r="O459" s="75"/>
      <c r="P459" s="75"/>
      <c r="Q459" s="76"/>
      <c r="R459" s="77">
        <f t="shared" si="189"/>
        <v>0</v>
      </c>
      <c r="S459" s="75"/>
      <c r="T459" s="75"/>
      <c r="U459" s="75"/>
      <c r="V459" s="76"/>
      <c r="W459" s="77">
        <f t="shared" si="190"/>
        <v>0</v>
      </c>
      <c r="X459" s="11"/>
      <c r="Y459" s="11"/>
      <c r="Z459" s="11"/>
      <c r="AA459" s="12"/>
      <c r="AB459" s="16">
        <f t="shared" si="191"/>
        <v>0</v>
      </c>
      <c r="AC459" s="11"/>
      <c r="AD459" s="11"/>
      <c r="AE459" s="11"/>
      <c r="AF459" s="12"/>
      <c r="AG459" s="16">
        <f t="shared" si="192"/>
        <v>0</v>
      </c>
      <c r="AH459" s="11"/>
      <c r="AI459" s="11"/>
      <c r="AJ459" s="11"/>
      <c r="AK459" s="12"/>
      <c r="AL459" s="16">
        <f t="shared" si="193"/>
        <v>0</v>
      </c>
      <c r="AM459" s="11"/>
      <c r="AN459" s="11"/>
      <c r="AO459" s="11"/>
      <c r="AP459" s="12"/>
      <c r="AQ459" s="16">
        <f t="shared" si="194"/>
        <v>0</v>
      </c>
      <c r="AR459" s="11"/>
      <c r="AS459" s="11"/>
      <c r="AT459" s="11"/>
      <c r="AU459" s="12"/>
      <c r="AV459" s="25">
        <f t="shared" si="195"/>
        <v>0</v>
      </c>
    </row>
    <row r="460" spans="1:48" x14ac:dyDescent="0.25">
      <c r="A460" s="10">
        <f t="shared" si="177"/>
        <v>21</v>
      </c>
      <c r="B460" s="3" t="s">
        <v>8</v>
      </c>
      <c r="C460" s="21" t="s">
        <v>63</v>
      </c>
      <c r="D460" s="75"/>
      <c r="E460" s="75"/>
      <c r="F460" s="75"/>
      <c r="G460" s="76"/>
      <c r="H460" s="77">
        <f t="shared" si="187"/>
        <v>0</v>
      </c>
      <c r="I460" s="75"/>
      <c r="J460" s="75"/>
      <c r="K460" s="75"/>
      <c r="L460" s="76"/>
      <c r="M460" s="77">
        <f t="shared" si="188"/>
        <v>0</v>
      </c>
      <c r="N460" s="75"/>
      <c r="O460" s="75"/>
      <c r="P460" s="75"/>
      <c r="Q460" s="76"/>
      <c r="R460" s="77">
        <f t="shared" si="189"/>
        <v>0</v>
      </c>
      <c r="S460" s="75"/>
      <c r="T460" s="75"/>
      <c r="U460" s="75"/>
      <c r="V460" s="76"/>
      <c r="W460" s="77">
        <f t="shared" si="190"/>
        <v>0</v>
      </c>
      <c r="X460" s="11"/>
      <c r="Y460" s="11"/>
      <c r="Z460" s="11"/>
      <c r="AA460" s="12"/>
      <c r="AB460" s="16">
        <f t="shared" si="191"/>
        <v>0</v>
      </c>
      <c r="AC460" s="11"/>
      <c r="AD460" s="11"/>
      <c r="AE460" s="11"/>
      <c r="AF460" s="12"/>
      <c r="AG460" s="16">
        <f t="shared" si="192"/>
        <v>0</v>
      </c>
      <c r="AH460" s="11"/>
      <c r="AI460" s="11"/>
      <c r="AJ460" s="11"/>
      <c r="AK460" s="12"/>
      <c r="AL460" s="16">
        <f t="shared" si="193"/>
        <v>0</v>
      </c>
      <c r="AM460" s="11"/>
      <c r="AN460" s="11"/>
      <c r="AO460" s="11"/>
      <c r="AP460" s="12"/>
      <c r="AQ460" s="16">
        <f t="shared" si="194"/>
        <v>0</v>
      </c>
      <c r="AR460" s="11"/>
      <c r="AS460" s="11"/>
      <c r="AT460" s="11"/>
      <c r="AU460" s="12"/>
      <c r="AV460" s="25">
        <f t="shared" si="195"/>
        <v>0</v>
      </c>
    </row>
    <row r="461" spans="1:48" x14ac:dyDescent="0.25">
      <c r="A461" s="10">
        <f t="shared" si="177"/>
        <v>21</v>
      </c>
      <c r="B461" s="3" t="s">
        <v>9</v>
      </c>
      <c r="C461" s="21" t="s">
        <v>63</v>
      </c>
      <c r="D461" s="75"/>
      <c r="E461" s="75"/>
      <c r="F461" s="75"/>
      <c r="G461" s="76"/>
      <c r="H461" s="77">
        <f t="shared" si="187"/>
        <v>0</v>
      </c>
      <c r="I461" s="75"/>
      <c r="J461" s="75"/>
      <c r="K461" s="75"/>
      <c r="L461" s="76"/>
      <c r="M461" s="77">
        <f t="shared" si="188"/>
        <v>0</v>
      </c>
      <c r="N461" s="75"/>
      <c r="O461" s="75"/>
      <c r="P461" s="75"/>
      <c r="Q461" s="76"/>
      <c r="R461" s="77">
        <f t="shared" si="189"/>
        <v>0</v>
      </c>
      <c r="S461" s="75"/>
      <c r="T461" s="75"/>
      <c r="U461" s="75"/>
      <c r="V461" s="76"/>
      <c r="W461" s="77">
        <f t="shared" si="190"/>
        <v>0</v>
      </c>
      <c r="X461" s="11"/>
      <c r="Y461" s="11"/>
      <c r="Z461" s="11"/>
      <c r="AA461" s="12"/>
      <c r="AB461" s="16">
        <f t="shared" si="191"/>
        <v>0</v>
      </c>
      <c r="AC461" s="11"/>
      <c r="AD461" s="11"/>
      <c r="AE461" s="11"/>
      <c r="AF461" s="12"/>
      <c r="AG461" s="16">
        <f t="shared" si="192"/>
        <v>0</v>
      </c>
      <c r="AH461" s="11"/>
      <c r="AI461" s="11"/>
      <c r="AJ461" s="11"/>
      <c r="AK461" s="12"/>
      <c r="AL461" s="16">
        <f t="shared" si="193"/>
        <v>0</v>
      </c>
      <c r="AM461" s="11"/>
      <c r="AN461" s="11"/>
      <c r="AO461" s="11"/>
      <c r="AP461" s="12"/>
      <c r="AQ461" s="16">
        <f t="shared" si="194"/>
        <v>0</v>
      </c>
      <c r="AR461" s="11"/>
      <c r="AS461" s="11"/>
      <c r="AT461" s="11"/>
      <c r="AU461" s="12"/>
      <c r="AV461" s="25">
        <f t="shared" si="195"/>
        <v>0</v>
      </c>
    </row>
    <row r="462" spans="1:48" x14ac:dyDescent="0.25">
      <c r="A462" s="10">
        <f t="shared" si="177"/>
        <v>21</v>
      </c>
      <c r="B462" s="3" t="s">
        <v>10</v>
      </c>
      <c r="C462" s="21" t="s">
        <v>63</v>
      </c>
      <c r="D462" s="75"/>
      <c r="E462" s="75"/>
      <c r="F462" s="75"/>
      <c r="G462" s="76"/>
      <c r="H462" s="77">
        <f t="shared" si="187"/>
        <v>0</v>
      </c>
      <c r="I462" s="75"/>
      <c r="J462" s="75"/>
      <c r="K462" s="75"/>
      <c r="L462" s="76"/>
      <c r="M462" s="77">
        <f t="shared" si="188"/>
        <v>0</v>
      </c>
      <c r="N462" s="75"/>
      <c r="O462" s="75"/>
      <c r="P462" s="75"/>
      <c r="Q462" s="76"/>
      <c r="R462" s="77">
        <f t="shared" si="189"/>
        <v>0</v>
      </c>
      <c r="S462" s="75"/>
      <c r="T462" s="75"/>
      <c r="U462" s="75"/>
      <c r="V462" s="76"/>
      <c r="W462" s="77">
        <f t="shared" si="190"/>
        <v>0</v>
      </c>
      <c r="X462" s="11"/>
      <c r="Y462" s="11"/>
      <c r="Z462" s="11"/>
      <c r="AA462" s="12"/>
      <c r="AB462" s="16">
        <f t="shared" si="191"/>
        <v>0</v>
      </c>
      <c r="AC462" s="11"/>
      <c r="AD462" s="11"/>
      <c r="AE462" s="11"/>
      <c r="AF462" s="12"/>
      <c r="AG462" s="16">
        <f t="shared" si="192"/>
        <v>0</v>
      </c>
      <c r="AH462" s="11"/>
      <c r="AI462" s="11"/>
      <c r="AJ462" s="11"/>
      <c r="AK462" s="12"/>
      <c r="AL462" s="16">
        <f t="shared" si="193"/>
        <v>0</v>
      </c>
      <c r="AM462" s="11"/>
      <c r="AN462" s="11"/>
      <c r="AO462" s="11"/>
      <c r="AP462" s="12"/>
      <c r="AQ462" s="16">
        <f t="shared" si="194"/>
        <v>0</v>
      </c>
      <c r="AR462" s="11"/>
      <c r="AS462" s="11"/>
      <c r="AT462" s="11"/>
      <c r="AU462" s="12"/>
      <c r="AV462" s="25">
        <f t="shared" si="195"/>
        <v>0</v>
      </c>
    </row>
    <row r="463" spans="1:48" x14ac:dyDescent="0.25">
      <c r="A463" s="10">
        <f t="shared" si="177"/>
        <v>21</v>
      </c>
      <c r="B463" s="3" t="s">
        <v>55</v>
      </c>
      <c r="C463" s="21" t="s">
        <v>63</v>
      </c>
      <c r="D463" s="75"/>
      <c r="E463" s="75"/>
      <c r="F463" s="75"/>
      <c r="G463" s="76"/>
      <c r="H463" s="77">
        <f t="shared" si="187"/>
        <v>0</v>
      </c>
      <c r="I463" s="75"/>
      <c r="J463" s="75"/>
      <c r="K463" s="75"/>
      <c r="L463" s="76"/>
      <c r="M463" s="77">
        <f t="shared" si="188"/>
        <v>0</v>
      </c>
      <c r="N463" s="75"/>
      <c r="O463" s="75"/>
      <c r="P463" s="75"/>
      <c r="Q463" s="76"/>
      <c r="R463" s="77">
        <f t="shared" si="189"/>
        <v>0</v>
      </c>
      <c r="S463" s="75"/>
      <c r="T463" s="75"/>
      <c r="U463" s="75"/>
      <c r="V463" s="76"/>
      <c r="W463" s="77">
        <f t="shared" si="190"/>
        <v>0</v>
      </c>
      <c r="X463" s="11"/>
      <c r="Y463" s="11"/>
      <c r="Z463" s="11"/>
      <c r="AA463" s="12"/>
      <c r="AB463" s="16">
        <f t="shared" si="191"/>
        <v>0</v>
      </c>
      <c r="AC463" s="11"/>
      <c r="AD463" s="11"/>
      <c r="AE463" s="11"/>
      <c r="AF463" s="12"/>
      <c r="AG463" s="16">
        <f t="shared" si="192"/>
        <v>0</v>
      </c>
      <c r="AH463" s="11"/>
      <c r="AI463" s="11"/>
      <c r="AJ463" s="11"/>
      <c r="AK463" s="12"/>
      <c r="AL463" s="16">
        <f t="shared" si="193"/>
        <v>0</v>
      </c>
      <c r="AM463" s="11"/>
      <c r="AN463" s="11"/>
      <c r="AO463" s="11"/>
      <c r="AP463" s="12"/>
      <c r="AQ463" s="16">
        <f t="shared" si="194"/>
        <v>0</v>
      </c>
      <c r="AR463" s="11"/>
      <c r="AS463" s="11"/>
      <c r="AT463" s="11"/>
      <c r="AU463" s="12"/>
      <c r="AV463" s="25">
        <f t="shared" si="195"/>
        <v>0</v>
      </c>
    </row>
    <row r="464" spans="1:48" x14ac:dyDescent="0.25">
      <c r="A464" s="10">
        <f t="shared" si="177"/>
        <v>21</v>
      </c>
      <c r="B464" s="22" t="s">
        <v>34</v>
      </c>
      <c r="C464" s="21" t="s">
        <v>63</v>
      </c>
      <c r="D464" s="78"/>
      <c r="E464" s="78"/>
      <c r="F464" s="78"/>
      <c r="G464" s="79"/>
      <c r="H464" s="80">
        <f t="shared" si="187"/>
        <v>0</v>
      </c>
      <c r="I464" s="78"/>
      <c r="J464" s="78"/>
      <c r="K464" s="78"/>
      <c r="L464" s="79"/>
      <c r="M464" s="80">
        <f t="shared" si="188"/>
        <v>0</v>
      </c>
      <c r="N464" s="78"/>
      <c r="O464" s="78"/>
      <c r="P464" s="78"/>
      <c r="Q464" s="79"/>
      <c r="R464" s="80">
        <f t="shared" si="189"/>
        <v>0</v>
      </c>
      <c r="S464" s="78"/>
      <c r="T464" s="78"/>
      <c r="U464" s="78"/>
      <c r="V464" s="79"/>
      <c r="W464" s="80">
        <f t="shared" si="190"/>
        <v>0</v>
      </c>
      <c r="X464" s="13"/>
      <c r="Y464" s="13"/>
      <c r="Z464" s="13"/>
      <c r="AA464" s="14"/>
      <c r="AB464" s="17">
        <f t="shared" si="191"/>
        <v>0</v>
      </c>
      <c r="AC464" s="13"/>
      <c r="AD464" s="13"/>
      <c r="AE464" s="13"/>
      <c r="AF464" s="14"/>
      <c r="AG464" s="17">
        <f t="shared" si="192"/>
        <v>0</v>
      </c>
      <c r="AH464" s="13"/>
      <c r="AI464" s="13"/>
      <c r="AJ464" s="13"/>
      <c r="AK464" s="14"/>
      <c r="AL464" s="17">
        <f t="shared" si="193"/>
        <v>0</v>
      </c>
      <c r="AM464" s="13"/>
      <c r="AN464" s="13"/>
      <c r="AO464" s="13"/>
      <c r="AP464" s="14"/>
      <c r="AQ464" s="17">
        <f t="shared" si="194"/>
        <v>0</v>
      </c>
      <c r="AR464" s="13"/>
      <c r="AS464" s="13"/>
      <c r="AT464" s="13"/>
      <c r="AU464" s="14"/>
      <c r="AV464" s="26">
        <f t="shared" si="195"/>
        <v>0</v>
      </c>
    </row>
    <row r="465" spans="1:48" x14ac:dyDescent="0.25">
      <c r="A465" s="10">
        <f t="shared" si="177"/>
        <v>21</v>
      </c>
      <c r="B465" s="27"/>
      <c r="C465" s="28"/>
      <c r="D465" s="81"/>
      <c r="E465" s="82"/>
      <c r="F465" s="82"/>
      <c r="G465" s="82"/>
      <c r="H465" s="83">
        <f>SUM(H445:H464)</f>
        <v>0</v>
      </c>
      <c r="I465" s="82"/>
      <c r="J465" s="82"/>
      <c r="K465" s="82"/>
      <c r="L465" s="82"/>
      <c r="M465" s="83">
        <f>SUM(M445:M464)</f>
        <v>0</v>
      </c>
      <c r="N465" s="82"/>
      <c r="O465" s="82"/>
      <c r="P465" s="82"/>
      <c r="Q465" s="82"/>
      <c r="R465" s="83">
        <f>SUM(R445:R464)</f>
        <v>0</v>
      </c>
      <c r="S465" s="82"/>
      <c r="T465" s="82"/>
      <c r="U465" s="82"/>
      <c r="V465" s="82"/>
      <c r="W465" s="83">
        <f>SUM(W445:W464)</f>
        <v>0</v>
      </c>
      <c r="X465" s="29"/>
      <c r="Y465" s="29"/>
      <c r="Z465" s="29"/>
      <c r="AA465" s="29"/>
      <c r="AB465" s="30">
        <f>SUM(AB445:AB464)</f>
        <v>0</v>
      </c>
      <c r="AC465" s="29"/>
      <c r="AD465" s="29"/>
      <c r="AE465" s="29"/>
      <c r="AF465" s="29"/>
      <c r="AG465" s="30">
        <f>SUM(AG445:AG464)</f>
        <v>0</v>
      </c>
      <c r="AH465" s="29"/>
      <c r="AI465" s="29"/>
      <c r="AJ465" s="29"/>
      <c r="AK465" s="29"/>
      <c r="AL465" s="30">
        <f>SUM(AL445:AL464)</f>
        <v>0</v>
      </c>
      <c r="AM465" s="29"/>
      <c r="AN465" s="29"/>
      <c r="AO465" s="29"/>
      <c r="AP465" s="29"/>
      <c r="AQ465" s="30">
        <f>SUM(AQ445:AQ464)</f>
        <v>0</v>
      </c>
      <c r="AR465" s="29"/>
      <c r="AS465" s="29"/>
      <c r="AT465" s="29"/>
      <c r="AU465" s="29"/>
      <c r="AV465" s="30">
        <f>SUM(AV445:AV464)</f>
        <v>0</v>
      </c>
    </row>
    <row r="466" spans="1:48" x14ac:dyDescent="0.25">
      <c r="A466" s="10">
        <f t="shared" si="177"/>
        <v>21</v>
      </c>
      <c r="B466" s="115" t="str">
        <f>"Буква (или иное название) класса "&amp;A732&amp;":"</f>
        <v>Буква (или иное название) класса 34:</v>
      </c>
      <c r="C466" s="116"/>
      <c r="D466" s="106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</row>
    <row r="467" spans="1:48" x14ac:dyDescent="0.25">
      <c r="A467" s="10">
        <f t="shared" si="177"/>
        <v>21</v>
      </c>
      <c r="B467" s="3" t="s">
        <v>0</v>
      </c>
      <c r="C467" s="21" t="s">
        <v>63</v>
      </c>
      <c r="D467" s="75"/>
      <c r="E467" s="75"/>
      <c r="F467" s="75"/>
      <c r="G467" s="76"/>
      <c r="H467" s="77">
        <f t="shared" ref="H467:H486" si="196">COUNTA(D467:G467)</f>
        <v>0</v>
      </c>
      <c r="I467" s="75"/>
      <c r="J467" s="75"/>
      <c r="K467" s="75"/>
      <c r="L467" s="76"/>
      <c r="M467" s="77">
        <f t="shared" ref="M467:M486" si="197">COUNTA(I467:L467)</f>
        <v>0</v>
      </c>
      <c r="N467" s="75"/>
      <c r="O467" s="75"/>
      <c r="P467" s="75"/>
      <c r="Q467" s="76"/>
      <c r="R467" s="77">
        <f t="shared" ref="R467:R486" si="198">COUNTA(N467:Q467)</f>
        <v>0</v>
      </c>
      <c r="S467" s="75"/>
      <c r="T467" s="75"/>
      <c r="U467" s="75"/>
      <c r="V467" s="76"/>
      <c r="W467" s="77">
        <f t="shared" ref="W467:W486" si="199">COUNTA(S467:V467)</f>
        <v>0</v>
      </c>
      <c r="X467" s="11"/>
      <c r="Y467" s="11"/>
      <c r="Z467" s="11"/>
      <c r="AA467" s="12"/>
      <c r="AB467" s="16">
        <f t="shared" ref="AB467:AB486" si="200">COUNTA(X467:AA467)</f>
        <v>0</v>
      </c>
      <c r="AC467" s="11"/>
      <c r="AD467" s="11"/>
      <c r="AE467" s="11"/>
      <c r="AF467" s="12"/>
      <c r="AG467" s="16">
        <f t="shared" ref="AG467:AG486" si="201">COUNTA(AC467:AF467)</f>
        <v>0</v>
      </c>
      <c r="AH467" s="11"/>
      <c r="AI467" s="11"/>
      <c r="AJ467" s="11"/>
      <c r="AK467" s="12"/>
      <c r="AL467" s="16">
        <f t="shared" ref="AL467:AL486" si="202">COUNTA(AH467:AK467)</f>
        <v>0</v>
      </c>
      <c r="AM467" s="11"/>
      <c r="AN467" s="11"/>
      <c r="AO467" s="11"/>
      <c r="AP467" s="12"/>
      <c r="AQ467" s="16">
        <f t="shared" ref="AQ467:AQ486" si="203">COUNTA(AM467:AP467)</f>
        <v>0</v>
      </c>
      <c r="AR467" s="11"/>
      <c r="AS467" s="11"/>
      <c r="AT467" s="11"/>
      <c r="AU467" s="12"/>
      <c r="AV467" s="25">
        <f t="shared" ref="AV467:AV486" si="204">COUNTA(AR467:AU467)</f>
        <v>0</v>
      </c>
    </row>
    <row r="468" spans="1:48" x14ac:dyDescent="0.25">
      <c r="A468" s="10">
        <f t="shared" si="177"/>
        <v>22</v>
      </c>
      <c r="B468" s="3" t="s">
        <v>45</v>
      </c>
      <c r="C468" s="21" t="s">
        <v>63</v>
      </c>
      <c r="D468" s="75"/>
      <c r="E468" s="75"/>
      <c r="F468" s="75"/>
      <c r="G468" s="76"/>
      <c r="H468" s="77">
        <f t="shared" si="196"/>
        <v>0</v>
      </c>
      <c r="I468" s="75"/>
      <c r="J468" s="75"/>
      <c r="K468" s="75"/>
      <c r="L468" s="76"/>
      <c r="M468" s="77">
        <f t="shared" si="197"/>
        <v>0</v>
      </c>
      <c r="N468" s="75"/>
      <c r="O468" s="75"/>
      <c r="P468" s="75"/>
      <c r="Q468" s="76"/>
      <c r="R468" s="77">
        <f t="shared" si="198"/>
        <v>0</v>
      </c>
      <c r="S468" s="75"/>
      <c r="T468" s="75"/>
      <c r="U468" s="75"/>
      <c r="V468" s="76"/>
      <c r="W468" s="77">
        <f t="shared" si="199"/>
        <v>0</v>
      </c>
      <c r="X468" s="11"/>
      <c r="Y468" s="11"/>
      <c r="Z468" s="11"/>
      <c r="AA468" s="12"/>
      <c r="AB468" s="16">
        <f t="shared" si="200"/>
        <v>0</v>
      </c>
      <c r="AC468" s="11"/>
      <c r="AD468" s="11"/>
      <c r="AE468" s="11"/>
      <c r="AF468" s="12"/>
      <c r="AG468" s="16">
        <f t="shared" si="201"/>
        <v>0</v>
      </c>
      <c r="AH468" s="11"/>
      <c r="AI468" s="11"/>
      <c r="AJ468" s="11"/>
      <c r="AK468" s="12"/>
      <c r="AL468" s="16">
        <f t="shared" si="202"/>
        <v>0</v>
      </c>
      <c r="AM468" s="11"/>
      <c r="AN468" s="11"/>
      <c r="AO468" s="11"/>
      <c r="AP468" s="12"/>
      <c r="AQ468" s="16">
        <f t="shared" si="203"/>
        <v>0</v>
      </c>
      <c r="AR468" s="11"/>
      <c r="AS468" s="11"/>
      <c r="AT468" s="11"/>
      <c r="AU468" s="12"/>
      <c r="AV468" s="25">
        <f t="shared" si="204"/>
        <v>0</v>
      </c>
    </row>
    <row r="469" spans="1:48" x14ac:dyDescent="0.25">
      <c r="A469" s="10">
        <f t="shared" si="177"/>
        <v>22</v>
      </c>
      <c r="B469" s="3" t="s">
        <v>2</v>
      </c>
      <c r="C469" s="21" t="s">
        <v>63</v>
      </c>
      <c r="D469" s="75"/>
      <c r="E469" s="75"/>
      <c r="F469" s="75"/>
      <c r="G469" s="76"/>
      <c r="H469" s="77">
        <f t="shared" si="196"/>
        <v>0</v>
      </c>
      <c r="I469" s="75"/>
      <c r="J469" s="75"/>
      <c r="K469" s="75"/>
      <c r="L469" s="76"/>
      <c r="M469" s="77">
        <f t="shared" si="197"/>
        <v>0</v>
      </c>
      <c r="N469" s="75"/>
      <c r="O469" s="75"/>
      <c r="P469" s="75"/>
      <c r="Q469" s="76"/>
      <c r="R469" s="77">
        <f t="shared" si="198"/>
        <v>0</v>
      </c>
      <c r="S469" s="75"/>
      <c r="T469" s="75"/>
      <c r="U469" s="75"/>
      <c r="V469" s="76"/>
      <c r="W469" s="77">
        <f t="shared" si="199"/>
        <v>0</v>
      </c>
      <c r="X469" s="11"/>
      <c r="Y469" s="11"/>
      <c r="Z469" s="11"/>
      <c r="AA469" s="12"/>
      <c r="AB469" s="16">
        <f t="shared" si="200"/>
        <v>0</v>
      </c>
      <c r="AC469" s="11"/>
      <c r="AD469" s="11"/>
      <c r="AE469" s="11"/>
      <c r="AF469" s="12"/>
      <c r="AG469" s="16">
        <f t="shared" si="201"/>
        <v>0</v>
      </c>
      <c r="AH469" s="11"/>
      <c r="AI469" s="11"/>
      <c r="AJ469" s="11"/>
      <c r="AK469" s="12"/>
      <c r="AL469" s="16">
        <f t="shared" si="202"/>
        <v>0</v>
      </c>
      <c r="AM469" s="11"/>
      <c r="AN469" s="11"/>
      <c r="AO469" s="11"/>
      <c r="AP469" s="12"/>
      <c r="AQ469" s="16">
        <f t="shared" si="203"/>
        <v>0</v>
      </c>
      <c r="AR469" s="11"/>
      <c r="AS469" s="11"/>
      <c r="AT469" s="11"/>
      <c r="AU469" s="12"/>
      <c r="AV469" s="25">
        <f t="shared" si="204"/>
        <v>0</v>
      </c>
    </row>
    <row r="470" spans="1:48" x14ac:dyDescent="0.25">
      <c r="A470" s="10">
        <f t="shared" si="177"/>
        <v>22</v>
      </c>
      <c r="B470" s="3" t="s">
        <v>46</v>
      </c>
      <c r="C470" s="21" t="s">
        <v>63</v>
      </c>
      <c r="D470" s="75"/>
      <c r="E470" s="75"/>
      <c r="F470" s="75"/>
      <c r="G470" s="76"/>
      <c r="H470" s="77">
        <f t="shared" si="196"/>
        <v>0</v>
      </c>
      <c r="I470" s="75"/>
      <c r="J470" s="75"/>
      <c r="K470" s="75"/>
      <c r="L470" s="76"/>
      <c r="M470" s="77">
        <f t="shared" si="197"/>
        <v>0</v>
      </c>
      <c r="N470" s="75"/>
      <c r="O470" s="75"/>
      <c r="P470" s="75"/>
      <c r="Q470" s="76"/>
      <c r="R470" s="77">
        <f t="shared" si="198"/>
        <v>0</v>
      </c>
      <c r="S470" s="75"/>
      <c r="T470" s="75"/>
      <c r="U470" s="75"/>
      <c r="V470" s="76"/>
      <c r="W470" s="77">
        <f t="shared" si="199"/>
        <v>0</v>
      </c>
      <c r="X470" s="11"/>
      <c r="Y470" s="11"/>
      <c r="Z470" s="11"/>
      <c r="AA470" s="12"/>
      <c r="AB470" s="16">
        <f t="shared" si="200"/>
        <v>0</v>
      </c>
      <c r="AC470" s="11"/>
      <c r="AD470" s="11"/>
      <c r="AE470" s="11"/>
      <c r="AF470" s="12"/>
      <c r="AG470" s="16">
        <f t="shared" si="201"/>
        <v>0</v>
      </c>
      <c r="AH470" s="11"/>
      <c r="AI470" s="11"/>
      <c r="AJ470" s="11"/>
      <c r="AK470" s="12"/>
      <c r="AL470" s="16">
        <f t="shared" si="202"/>
        <v>0</v>
      </c>
      <c r="AM470" s="11"/>
      <c r="AN470" s="11"/>
      <c r="AO470" s="11"/>
      <c r="AP470" s="12"/>
      <c r="AQ470" s="16">
        <f t="shared" si="203"/>
        <v>0</v>
      </c>
      <c r="AR470" s="11"/>
      <c r="AS470" s="11"/>
      <c r="AT470" s="11"/>
      <c r="AU470" s="12"/>
      <c r="AV470" s="25">
        <f t="shared" si="204"/>
        <v>0</v>
      </c>
    </row>
    <row r="471" spans="1:48" x14ac:dyDescent="0.25">
      <c r="A471" s="10">
        <f t="shared" si="177"/>
        <v>22</v>
      </c>
      <c r="B471" s="3" t="s">
        <v>4</v>
      </c>
      <c r="C471" s="21" t="s">
        <v>63</v>
      </c>
      <c r="D471" s="75"/>
      <c r="E471" s="75"/>
      <c r="F471" s="75"/>
      <c r="G471" s="76"/>
      <c r="H471" s="77">
        <f t="shared" si="196"/>
        <v>0</v>
      </c>
      <c r="I471" s="75"/>
      <c r="J471" s="75"/>
      <c r="K471" s="75"/>
      <c r="L471" s="76"/>
      <c r="M471" s="77">
        <f t="shared" si="197"/>
        <v>0</v>
      </c>
      <c r="N471" s="75"/>
      <c r="O471" s="75"/>
      <c r="P471" s="75"/>
      <c r="Q471" s="76"/>
      <c r="R471" s="77">
        <f t="shared" si="198"/>
        <v>0</v>
      </c>
      <c r="S471" s="75"/>
      <c r="T471" s="75"/>
      <c r="U471" s="75"/>
      <c r="V471" s="76"/>
      <c r="W471" s="77">
        <f t="shared" si="199"/>
        <v>0</v>
      </c>
      <c r="X471" s="11"/>
      <c r="Y471" s="11"/>
      <c r="Z471" s="11"/>
      <c r="AA471" s="12"/>
      <c r="AB471" s="16">
        <f t="shared" si="200"/>
        <v>0</v>
      </c>
      <c r="AC471" s="11"/>
      <c r="AD471" s="11"/>
      <c r="AE471" s="11"/>
      <c r="AF471" s="12"/>
      <c r="AG471" s="16">
        <f t="shared" si="201"/>
        <v>0</v>
      </c>
      <c r="AH471" s="11"/>
      <c r="AI471" s="11"/>
      <c r="AJ471" s="11"/>
      <c r="AK471" s="12"/>
      <c r="AL471" s="16">
        <f t="shared" si="202"/>
        <v>0</v>
      </c>
      <c r="AM471" s="11"/>
      <c r="AN471" s="11"/>
      <c r="AO471" s="11"/>
      <c r="AP471" s="12"/>
      <c r="AQ471" s="16">
        <f t="shared" si="203"/>
        <v>0</v>
      </c>
      <c r="AR471" s="11"/>
      <c r="AS471" s="11"/>
      <c r="AT471" s="11"/>
      <c r="AU471" s="12"/>
      <c r="AV471" s="25">
        <f t="shared" si="204"/>
        <v>0</v>
      </c>
    </row>
    <row r="472" spans="1:48" x14ac:dyDescent="0.25">
      <c r="A472" s="10">
        <f t="shared" si="177"/>
        <v>22</v>
      </c>
      <c r="B472" s="3" t="s">
        <v>47</v>
      </c>
      <c r="C472" s="21" t="s">
        <v>63</v>
      </c>
      <c r="D472" s="75"/>
      <c r="E472" s="75"/>
      <c r="F472" s="75"/>
      <c r="G472" s="76"/>
      <c r="H472" s="77">
        <f t="shared" si="196"/>
        <v>0</v>
      </c>
      <c r="I472" s="75"/>
      <c r="J472" s="75"/>
      <c r="K472" s="75"/>
      <c r="L472" s="76"/>
      <c r="M472" s="77">
        <f t="shared" si="197"/>
        <v>0</v>
      </c>
      <c r="N472" s="75"/>
      <c r="O472" s="75"/>
      <c r="P472" s="75"/>
      <c r="Q472" s="76"/>
      <c r="R472" s="77">
        <f t="shared" si="198"/>
        <v>0</v>
      </c>
      <c r="S472" s="75"/>
      <c r="T472" s="75"/>
      <c r="U472" s="75"/>
      <c r="V472" s="76"/>
      <c r="W472" s="77">
        <f t="shared" si="199"/>
        <v>0</v>
      </c>
      <c r="X472" s="11"/>
      <c r="Y472" s="11"/>
      <c r="Z472" s="11"/>
      <c r="AA472" s="12"/>
      <c r="AB472" s="16">
        <f t="shared" si="200"/>
        <v>0</v>
      </c>
      <c r="AC472" s="11"/>
      <c r="AD472" s="11"/>
      <c r="AE472" s="11"/>
      <c r="AF472" s="12"/>
      <c r="AG472" s="16">
        <f t="shared" si="201"/>
        <v>0</v>
      </c>
      <c r="AH472" s="11"/>
      <c r="AI472" s="11"/>
      <c r="AJ472" s="11"/>
      <c r="AK472" s="12"/>
      <c r="AL472" s="16">
        <f t="shared" si="202"/>
        <v>0</v>
      </c>
      <c r="AM472" s="11"/>
      <c r="AN472" s="11"/>
      <c r="AO472" s="11"/>
      <c r="AP472" s="12"/>
      <c r="AQ472" s="16">
        <f t="shared" si="203"/>
        <v>0</v>
      </c>
      <c r="AR472" s="11"/>
      <c r="AS472" s="11"/>
      <c r="AT472" s="11"/>
      <c r="AU472" s="12"/>
      <c r="AV472" s="25">
        <f t="shared" si="204"/>
        <v>0</v>
      </c>
    </row>
    <row r="473" spans="1:48" x14ac:dyDescent="0.25">
      <c r="A473" s="10">
        <f t="shared" si="177"/>
        <v>22</v>
      </c>
      <c r="B473" s="3" t="s">
        <v>5</v>
      </c>
      <c r="C473" s="21" t="s">
        <v>63</v>
      </c>
      <c r="D473" s="75"/>
      <c r="E473" s="75"/>
      <c r="F473" s="75"/>
      <c r="G473" s="76"/>
      <c r="H473" s="77">
        <f t="shared" si="196"/>
        <v>0</v>
      </c>
      <c r="I473" s="75"/>
      <c r="J473" s="75"/>
      <c r="K473" s="75"/>
      <c r="L473" s="76"/>
      <c r="M473" s="77">
        <f t="shared" si="197"/>
        <v>0</v>
      </c>
      <c r="N473" s="75"/>
      <c r="O473" s="75"/>
      <c r="P473" s="75"/>
      <c r="Q473" s="76"/>
      <c r="R473" s="77">
        <f t="shared" si="198"/>
        <v>0</v>
      </c>
      <c r="S473" s="75"/>
      <c r="T473" s="75"/>
      <c r="U473" s="75"/>
      <c r="V473" s="76"/>
      <c r="W473" s="77">
        <f t="shared" si="199"/>
        <v>0</v>
      </c>
      <c r="X473" s="11"/>
      <c r="Y473" s="11"/>
      <c r="Z473" s="11"/>
      <c r="AA473" s="12"/>
      <c r="AB473" s="16">
        <f t="shared" si="200"/>
        <v>0</v>
      </c>
      <c r="AC473" s="11"/>
      <c r="AD473" s="11"/>
      <c r="AE473" s="11"/>
      <c r="AF473" s="12"/>
      <c r="AG473" s="16">
        <f t="shared" si="201"/>
        <v>0</v>
      </c>
      <c r="AH473" s="11"/>
      <c r="AI473" s="11"/>
      <c r="AJ473" s="11"/>
      <c r="AK473" s="12"/>
      <c r="AL473" s="16">
        <f t="shared" si="202"/>
        <v>0</v>
      </c>
      <c r="AM473" s="11"/>
      <c r="AN473" s="11"/>
      <c r="AO473" s="11"/>
      <c r="AP473" s="12"/>
      <c r="AQ473" s="16">
        <f t="shared" si="203"/>
        <v>0</v>
      </c>
      <c r="AR473" s="11"/>
      <c r="AS473" s="11"/>
      <c r="AT473" s="11"/>
      <c r="AU473" s="12"/>
      <c r="AV473" s="25">
        <f t="shared" si="204"/>
        <v>0</v>
      </c>
    </row>
    <row r="474" spans="1:48" x14ac:dyDescent="0.25">
      <c r="A474" s="10">
        <f t="shared" si="177"/>
        <v>22</v>
      </c>
      <c r="B474" s="3" t="s">
        <v>48</v>
      </c>
      <c r="C474" s="21" t="s">
        <v>63</v>
      </c>
      <c r="D474" s="75"/>
      <c r="E474" s="75"/>
      <c r="F474" s="75"/>
      <c r="G474" s="76"/>
      <c r="H474" s="77">
        <f t="shared" si="196"/>
        <v>0</v>
      </c>
      <c r="I474" s="75"/>
      <c r="J474" s="75"/>
      <c r="K474" s="75"/>
      <c r="L474" s="76"/>
      <c r="M474" s="77">
        <f t="shared" si="197"/>
        <v>0</v>
      </c>
      <c r="N474" s="75"/>
      <c r="O474" s="75"/>
      <c r="P474" s="75"/>
      <c r="Q474" s="76"/>
      <c r="R474" s="77">
        <f t="shared" si="198"/>
        <v>0</v>
      </c>
      <c r="S474" s="75"/>
      <c r="T474" s="75"/>
      <c r="U474" s="75"/>
      <c r="V474" s="76"/>
      <c r="W474" s="77">
        <f t="shared" si="199"/>
        <v>0</v>
      </c>
      <c r="X474" s="11"/>
      <c r="Y474" s="11"/>
      <c r="Z474" s="11"/>
      <c r="AA474" s="12"/>
      <c r="AB474" s="16">
        <f t="shared" si="200"/>
        <v>0</v>
      </c>
      <c r="AC474" s="11"/>
      <c r="AD474" s="11"/>
      <c r="AE474" s="11"/>
      <c r="AF474" s="12"/>
      <c r="AG474" s="16">
        <f t="shared" si="201"/>
        <v>0</v>
      </c>
      <c r="AH474" s="11"/>
      <c r="AI474" s="11"/>
      <c r="AJ474" s="11"/>
      <c r="AK474" s="12"/>
      <c r="AL474" s="16">
        <f t="shared" si="202"/>
        <v>0</v>
      </c>
      <c r="AM474" s="11"/>
      <c r="AN474" s="11"/>
      <c r="AO474" s="11"/>
      <c r="AP474" s="12"/>
      <c r="AQ474" s="16">
        <f t="shared" si="203"/>
        <v>0</v>
      </c>
      <c r="AR474" s="11"/>
      <c r="AS474" s="11"/>
      <c r="AT474" s="11"/>
      <c r="AU474" s="12"/>
      <c r="AV474" s="25">
        <f t="shared" si="204"/>
        <v>0</v>
      </c>
    </row>
    <row r="475" spans="1:48" x14ac:dyDescent="0.25">
      <c r="A475" s="10">
        <f t="shared" si="177"/>
        <v>22</v>
      </c>
      <c r="B475" s="3" t="s">
        <v>49</v>
      </c>
      <c r="C475" s="21" t="s">
        <v>63</v>
      </c>
      <c r="D475" s="75"/>
      <c r="E475" s="75"/>
      <c r="F475" s="75"/>
      <c r="G475" s="76"/>
      <c r="H475" s="77">
        <f t="shared" si="196"/>
        <v>0</v>
      </c>
      <c r="I475" s="75"/>
      <c r="J475" s="75"/>
      <c r="K475" s="75"/>
      <c r="L475" s="76"/>
      <c r="M475" s="77">
        <f t="shared" si="197"/>
        <v>0</v>
      </c>
      <c r="N475" s="75"/>
      <c r="O475" s="75"/>
      <c r="P475" s="75"/>
      <c r="Q475" s="76"/>
      <c r="R475" s="77">
        <f t="shared" si="198"/>
        <v>0</v>
      </c>
      <c r="S475" s="75"/>
      <c r="T475" s="75"/>
      <c r="U475" s="75"/>
      <c r="V475" s="76"/>
      <c r="W475" s="77">
        <f t="shared" si="199"/>
        <v>0</v>
      </c>
      <c r="X475" s="11"/>
      <c r="Y475" s="11"/>
      <c r="Z475" s="11"/>
      <c r="AA475" s="12"/>
      <c r="AB475" s="16">
        <f t="shared" si="200"/>
        <v>0</v>
      </c>
      <c r="AC475" s="11"/>
      <c r="AD475" s="11"/>
      <c r="AE475" s="11"/>
      <c r="AF475" s="12"/>
      <c r="AG475" s="16">
        <f t="shared" si="201"/>
        <v>0</v>
      </c>
      <c r="AH475" s="11"/>
      <c r="AI475" s="11"/>
      <c r="AJ475" s="11"/>
      <c r="AK475" s="12"/>
      <c r="AL475" s="16">
        <f t="shared" si="202"/>
        <v>0</v>
      </c>
      <c r="AM475" s="11"/>
      <c r="AN475" s="11"/>
      <c r="AO475" s="11"/>
      <c r="AP475" s="12"/>
      <c r="AQ475" s="16">
        <f t="shared" si="203"/>
        <v>0</v>
      </c>
      <c r="AR475" s="11"/>
      <c r="AS475" s="11"/>
      <c r="AT475" s="11"/>
      <c r="AU475" s="12"/>
      <c r="AV475" s="25">
        <f t="shared" si="204"/>
        <v>0</v>
      </c>
    </row>
    <row r="476" spans="1:48" x14ac:dyDescent="0.25">
      <c r="A476" s="10">
        <f t="shared" si="177"/>
        <v>22</v>
      </c>
      <c r="B476" s="3" t="s">
        <v>50</v>
      </c>
      <c r="C476" s="21" t="s">
        <v>63</v>
      </c>
      <c r="D476" s="75"/>
      <c r="E476" s="75"/>
      <c r="F476" s="75"/>
      <c r="G476" s="76"/>
      <c r="H476" s="77">
        <f t="shared" si="196"/>
        <v>0</v>
      </c>
      <c r="I476" s="75"/>
      <c r="J476" s="75"/>
      <c r="K476" s="75"/>
      <c r="L476" s="76"/>
      <c r="M476" s="77">
        <f t="shared" si="197"/>
        <v>0</v>
      </c>
      <c r="N476" s="75"/>
      <c r="O476" s="75"/>
      <c r="P476" s="75"/>
      <c r="Q476" s="76"/>
      <c r="R476" s="77">
        <f t="shared" si="198"/>
        <v>0</v>
      </c>
      <c r="S476" s="75"/>
      <c r="T476" s="75"/>
      <c r="U476" s="75"/>
      <c r="V476" s="76"/>
      <c r="W476" s="77">
        <f t="shared" si="199"/>
        <v>0</v>
      </c>
      <c r="X476" s="11"/>
      <c r="Y476" s="11"/>
      <c r="Z476" s="11"/>
      <c r="AA476" s="12"/>
      <c r="AB476" s="16">
        <f t="shared" si="200"/>
        <v>0</v>
      </c>
      <c r="AC476" s="11"/>
      <c r="AD476" s="11"/>
      <c r="AE476" s="11"/>
      <c r="AF476" s="12"/>
      <c r="AG476" s="16">
        <f t="shared" si="201"/>
        <v>0</v>
      </c>
      <c r="AH476" s="11"/>
      <c r="AI476" s="11"/>
      <c r="AJ476" s="11"/>
      <c r="AK476" s="12"/>
      <c r="AL476" s="16">
        <f t="shared" si="202"/>
        <v>0</v>
      </c>
      <c r="AM476" s="11"/>
      <c r="AN476" s="11"/>
      <c r="AO476" s="11"/>
      <c r="AP476" s="12"/>
      <c r="AQ476" s="16">
        <f t="shared" si="203"/>
        <v>0</v>
      </c>
      <c r="AR476" s="11"/>
      <c r="AS476" s="11"/>
      <c r="AT476" s="11"/>
      <c r="AU476" s="12"/>
      <c r="AV476" s="25">
        <f t="shared" si="204"/>
        <v>0</v>
      </c>
    </row>
    <row r="477" spans="1:48" x14ac:dyDescent="0.25">
      <c r="A477" s="10">
        <f t="shared" ref="A477:A540" si="205">A455+1</f>
        <v>22</v>
      </c>
      <c r="B477" s="3" t="s">
        <v>51</v>
      </c>
      <c r="C477" s="21" t="s">
        <v>63</v>
      </c>
      <c r="D477" s="75"/>
      <c r="E477" s="75"/>
      <c r="F477" s="75"/>
      <c r="G477" s="76"/>
      <c r="H477" s="77">
        <f t="shared" si="196"/>
        <v>0</v>
      </c>
      <c r="I477" s="75"/>
      <c r="J477" s="75"/>
      <c r="K477" s="75"/>
      <c r="L477" s="76"/>
      <c r="M477" s="77">
        <f t="shared" si="197"/>
        <v>0</v>
      </c>
      <c r="N477" s="75"/>
      <c r="O477" s="75"/>
      <c r="P477" s="75"/>
      <c r="Q477" s="76"/>
      <c r="R477" s="77">
        <f t="shared" si="198"/>
        <v>0</v>
      </c>
      <c r="S477" s="75"/>
      <c r="T477" s="75"/>
      <c r="U477" s="75"/>
      <c r="V477" s="76"/>
      <c r="W477" s="77">
        <f t="shared" si="199"/>
        <v>0</v>
      </c>
      <c r="X477" s="11"/>
      <c r="Y477" s="11"/>
      <c r="Z477" s="11"/>
      <c r="AA477" s="12"/>
      <c r="AB477" s="16">
        <f t="shared" si="200"/>
        <v>0</v>
      </c>
      <c r="AC477" s="11"/>
      <c r="AD477" s="11"/>
      <c r="AE477" s="11"/>
      <c r="AF477" s="12"/>
      <c r="AG477" s="16">
        <f t="shared" si="201"/>
        <v>0</v>
      </c>
      <c r="AH477" s="11"/>
      <c r="AI477" s="11"/>
      <c r="AJ477" s="11"/>
      <c r="AK477" s="12"/>
      <c r="AL477" s="16">
        <f t="shared" si="202"/>
        <v>0</v>
      </c>
      <c r="AM477" s="11"/>
      <c r="AN477" s="11"/>
      <c r="AO477" s="11"/>
      <c r="AP477" s="12"/>
      <c r="AQ477" s="16">
        <f t="shared" si="203"/>
        <v>0</v>
      </c>
      <c r="AR477" s="11"/>
      <c r="AS477" s="11"/>
      <c r="AT477" s="11"/>
      <c r="AU477" s="12"/>
      <c r="AV477" s="25">
        <f t="shared" si="204"/>
        <v>0</v>
      </c>
    </row>
    <row r="478" spans="1:48" x14ac:dyDescent="0.25">
      <c r="A478" s="10">
        <f t="shared" si="205"/>
        <v>22</v>
      </c>
      <c r="B478" s="3" t="s">
        <v>52</v>
      </c>
      <c r="C478" s="21" t="s">
        <v>63</v>
      </c>
      <c r="D478" s="75"/>
      <c r="E478" s="75"/>
      <c r="F478" s="75"/>
      <c r="G478" s="76"/>
      <c r="H478" s="77">
        <f t="shared" si="196"/>
        <v>0</v>
      </c>
      <c r="I478" s="75"/>
      <c r="J478" s="75"/>
      <c r="K478" s="75"/>
      <c r="L478" s="76"/>
      <c r="M478" s="77">
        <f t="shared" si="197"/>
        <v>0</v>
      </c>
      <c r="N478" s="75"/>
      <c r="O478" s="75"/>
      <c r="P478" s="75"/>
      <c r="Q478" s="76"/>
      <c r="R478" s="77">
        <f t="shared" si="198"/>
        <v>0</v>
      </c>
      <c r="S478" s="75"/>
      <c r="T478" s="75"/>
      <c r="U478" s="75"/>
      <c r="V478" s="76"/>
      <c r="W478" s="77">
        <f t="shared" si="199"/>
        <v>0</v>
      </c>
      <c r="X478" s="11"/>
      <c r="Y478" s="11"/>
      <c r="Z478" s="11"/>
      <c r="AA478" s="12"/>
      <c r="AB478" s="16">
        <f t="shared" si="200"/>
        <v>0</v>
      </c>
      <c r="AC478" s="11"/>
      <c r="AD478" s="11"/>
      <c r="AE478" s="11"/>
      <c r="AF478" s="12"/>
      <c r="AG478" s="16">
        <f t="shared" si="201"/>
        <v>0</v>
      </c>
      <c r="AH478" s="11"/>
      <c r="AI478" s="11"/>
      <c r="AJ478" s="11"/>
      <c r="AK478" s="12"/>
      <c r="AL478" s="16">
        <f t="shared" si="202"/>
        <v>0</v>
      </c>
      <c r="AM478" s="11"/>
      <c r="AN478" s="11"/>
      <c r="AO478" s="11"/>
      <c r="AP478" s="12"/>
      <c r="AQ478" s="16">
        <f t="shared" si="203"/>
        <v>0</v>
      </c>
      <c r="AR478" s="11"/>
      <c r="AS478" s="11"/>
      <c r="AT478" s="11"/>
      <c r="AU478" s="12"/>
      <c r="AV478" s="25">
        <f t="shared" si="204"/>
        <v>0</v>
      </c>
    </row>
    <row r="479" spans="1:48" x14ac:dyDescent="0.25">
      <c r="A479" s="10">
        <f t="shared" si="205"/>
        <v>22</v>
      </c>
      <c r="B479" s="3" t="s">
        <v>53</v>
      </c>
      <c r="C479" s="21" t="s">
        <v>63</v>
      </c>
      <c r="D479" s="75"/>
      <c r="E479" s="75"/>
      <c r="F479" s="75"/>
      <c r="G479" s="76"/>
      <c r="H479" s="77">
        <f t="shared" si="196"/>
        <v>0</v>
      </c>
      <c r="I479" s="75"/>
      <c r="J479" s="75"/>
      <c r="K479" s="75"/>
      <c r="L479" s="76"/>
      <c r="M479" s="77">
        <f t="shared" si="197"/>
        <v>0</v>
      </c>
      <c r="N479" s="75"/>
      <c r="O479" s="75"/>
      <c r="P479" s="75"/>
      <c r="Q479" s="76"/>
      <c r="R479" s="77">
        <f t="shared" si="198"/>
        <v>0</v>
      </c>
      <c r="S479" s="75"/>
      <c r="T479" s="75"/>
      <c r="U479" s="75"/>
      <c r="V479" s="76"/>
      <c r="W479" s="77">
        <f t="shared" si="199"/>
        <v>0</v>
      </c>
      <c r="X479" s="11"/>
      <c r="Y479" s="11"/>
      <c r="Z479" s="11"/>
      <c r="AA479" s="12"/>
      <c r="AB479" s="16">
        <f t="shared" si="200"/>
        <v>0</v>
      </c>
      <c r="AC479" s="11"/>
      <c r="AD479" s="11"/>
      <c r="AE479" s="11"/>
      <c r="AF479" s="12"/>
      <c r="AG479" s="16">
        <f t="shared" si="201"/>
        <v>0</v>
      </c>
      <c r="AH479" s="11"/>
      <c r="AI479" s="11"/>
      <c r="AJ479" s="11"/>
      <c r="AK479" s="12"/>
      <c r="AL479" s="16">
        <f t="shared" si="202"/>
        <v>0</v>
      </c>
      <c r="AM479" s="11"/>
      <c r="AN479" s="11"/>
      <c r="AO479" s="11"/>
      <c r="AP479" s="12"/>
      <c r="AQ479" s="16">
        <f t="shared" si="203"/>
        <v>0</v>
      </c>
      <c r="AR479" s="11"/>
      <c r="AS479" s="11"/>
      <c r="AT479" s="11"/>
      <c r="AU479" s="12"/>
      <c r="AV479" s="25">
        <f t="shared" si="204"/>
        <v>0</v>
      </c>
    </row>
    <row r="480" spans="1:48" x14ac:dyDescent="0.25">
      <c r="A480" s="10">
        <f t="shared" si="205"/>
        <v>22</v>
      </c>
      <c r="B480" s="3" t="s">
        <v>54</v>
      </c>
      <c r="C480" s="21" t="s">
        <v>63</v>
      </c>
      <c r="D480" s="75"/>
      <c r="E480" s="75"/>
      <c r="F480" s="75"/>
      <c r="G480" s="76"/>
      <c r="H480" s="77">
        <f t="shared" si="196"/>
        <v>0</v>
      </c>
      <c r="I480" s="75"/>
      <c r="J480" s="75"/>
      <c r="K480" s="75"/>
      <c r="L480" s="76"/>
      <c r="M480" s="77">
        <f t="shared" si="197"/>
        <v>0</v>
      </c>
      <c r="N480" s="75"/>
      <c r="O480" s="75"/>
      <c r="P480" s="75"/>
      <c r="Q480" s="76"/>
      <c r="R480" s="77">
        <f t="shared" si="198"/>
        <v>0</v>
      </c>
      <c r="S480" s="75"/>
      <c r="T480" s="75"/>
      <c r="U480" s="75"/>
      <c r="V480" s="76"/>
      <c r="W480" s="77">
        <f t="shared" si="199"/>
        <v>0</v>
      </c>
      <c r="X480" s="11"/>
      <c r="Y480" s="11"/>
      <c r="Z480" s="11"/>
      <c r="AA480" s="12"/>
      <c r="AB480" s="16">
        <f t="shared" si="200"/>
        <v>0</v>
      </c>
      <c r="AC480" s="11"/>
      <c r="AD480" s="11"/>
      <c r="AE480" s="11"/>
      <c r="AF480" s="12"/>
      <c r="AG480" s="16">
        <f t="shared" si="201"/>
        <v>0</v>
      </c>
      <c r="AH480" s="11"/>
      <c r="AI480" s="11"/>
      <c r="AJ480" s="11"/>
      <c r="AK480" s="12"/>
      <c r="AL480" s="16">
        <f t="shared" si="202"/>
        <v>0</v>
      </c>
      <c r="AM480" s="11"/>
      <c r="AN480" s="11"/>
      <c r="AO480" s="11"/>
      <c r="AP480" s="12"/>
      <c r="AQ480" s="16">
        <f t="shared" si="203"/>
        <v>0</v>
      </c>
      <c r="AR480" s="11"/>
      <c r="AS480" s="11"/>
      <c r="AT480" s="11"/>
      <c r="AU480" s="12"/>
      <c r="AV480" s="25">
        <f t="shared" si="204"/>
        <v>0</v>
      </c>
    </row>
    <row r="481" spans="1:48" x14ac:dyDescent="0.25">
      <c r="A481" s="10">
        <f t="shared" si="205"/>
        <v>22</v>
      </c>
      <c r="B481" s="3" t="s">
        <v>23</v>
      </c>
      <c r="C481" s="21" t="s">
        <v>63</v>
      </c>
      <c r="D481" s="75"/>
      <c r="E481" s="75"/>
      <c r="F481" s="75"/>
      <c r="G481" s="76"/>
      <c r="H481" s="77">
        <f t="shared" si="196"/>
        <v>0</v>
      </c>
      <c r="I481" s="75"/>
      <c r="J481" s="75"/>
      <c r="K481" s="75"/>
      <c r="L481" s="76"/>
      <c r="M481" s="77">
        <f t="shared" si="197"/>
        <v>0</v>
      </c>
      <c r="N481" s="75"/>
      <c r="O481" s="75"/>
      <c r="P481" s="75"/>
      <c r="Q481" s="76"/>
      <c r="R481" s="77">
        <f t="shared" si="198"/>
        <v>0</v>
      </c>
      <c r="S481" s="75"/>
      <c r="T481" s="75"/>
      <c r="U481" s="75"/>
      <c r="V481" s="76"/>
      <c r="W481" s="77">
        <f t="shared" si="199"/>
        <v>0</v>
      </c>
      <c r="X481" s="11"/>
      <c r="Y481" s="11"/>
      <c r="Z481" s="11"/>
      <c r="AA481" s="12"/>
      <c r="AB481" s="16">
        <f t="shared" si="200"/>
        <v>0</v>
      </c>
      <c r="AC481" s="11"/>
      <c r="AD481" s="11"/>
      <c r="AE481" s="11"/>
      <c r="AF481" s="12"/>
      <c r="AG481" s="16">
        <f t="shared" si="201"/>
        <v>0</v>
      </c>
      <c r="AH481" s="11"/>
      <c r="AI481" s="11"/>
      <c r="AJ481" s="11"/>
      <c r="AK481" s="12"/>
      <c r="AL481" s="16">
        <f t="shared" si="202"/>
        <v>0</v>
      </c>
      <c r="AM481" s="11"/>
      <c r="AN481" s="11"/>
      <c r="AO481" s="11"/>
      <c r="AP481" s="12"/>
      <c r="AQ481" s="16">
        <f t="shared" si="203"/>
        <v>0</v>
      </c>
      <c r="AR481" s="11"/>
      <c r="AS481" s="11"/>
      <c r="AT481" s="11"/>
      <c r="AU481" s="12"/>
      <c r="AV481" s="25">
        <f t="shared" si="204"/>
        <v>0</v>
      </c>
    </row>
    <row r="482" spans="1:48" x14ac:dyDescent="0.25">
      <c r="A482" s="10">
        <f t="shared" si="205"/>
        <v>22</v>
      </c>
      <c r="B482" s="3" t="s">
        <v>8</v>
      </c>
      <c r="C482" s="21" t="s">
        <v>63</v>
      </c>
      <c r="D482" s="75"/>
      <c r="E482" s="75"/>
      <c r="F482" s="75"/>
      <c r="G482" s="76"/>
      <c r="H482" s="77">
        <f t="shared" si="196"/>
        <v>0</v>
      </c>
      <c r="I482" s="75"/>
      <c r="J482" s="75"/>
      <c r="K482" s="75"/>
      <c r="L482" s="76"/>
      <c r="M482" s="77">
        <f t="shared" si="197"/>
        <v>0</v>
      </c>
      <c r="N482" s="75"/>
      <c r="O482" s="75"/>
      <c r="P482" s="75"/>
      <c r="Q482" s="76"/>
      <c r="R482" s="77">
        <f t="shared" si="198"/>
        <v>0</v>
      </c>
      <c r="S482" s="75"/>
      <c r="T482" s="75"/>
      <c r="U482" s="75"/>
      <c r="V482" s="76"/>
      <c r="W482" s="77">
        <f t="shared" si="199"/>
        <v>0</v>
      </c>
      <c r="X482" s="11"/>
      <c r="Y482" s="11"/>
      <c r="Z482" s="11"/>
      <c r="AA482" s="12"/>
      <c r="AB482" s="16">
        <f t="shared" si="200"/>
        <v>0</v>
      </c>
      <c r="AC482" s="11"/>
      <c r="AD482" s="11"/>
      <c r="AE482" s="11"/>
      <c r="AF482" s="12"/>
      <c r="AG482" s="16">
        <f t="shared" si="201"/>
        <v>0</v>
      </c>
      <c r="AH482" s="11"/>
      <c r="AI482" s="11"/>
      <c r="AJ482" s="11"/>
      <c r="AK482" s="12"/>
      <c r="AL482" s="16">
        <f t="shared" si="202"/>
        <v>0</v>
      </c>
      <c r="AM482" s="11"/>
      <c r="AN482" s="11"/>
      <c r="AO482" s="11"/>
      <c r="AP482" s="12"/>
      <c r="AQ482" s="16">
        <f t="shared" si="203"/>
        <v>0</v>
      </c>
      <c r="AR482" s="11"/>
      <c r="AS482" s="11"/>
      <c r="AT482" s="11"/>
      <c r="AU482" s="12"/>
      <c r="AV482" s="25">
        <f t="shared" si="204"/>
        <v>0</v>
      </c>
    </row>
    <row r="483" spans="1:48" x14ac:dyDescent="0.25">
      <c r="A483" s="10">
        <f t="shared" si="205"/>
        <v>22</v>
      </c>
      <c r="B483" s="3" t="s">
        <v>9</v>
      </c>
      <c r="C483" s="21" t="s">
        <v>63</v>
      </c>
      <c r="D483" s="75"/>
      <c r="E483" s="75"/>
      <c r="F483" s="75"/>
      <c r="G483" s="76"/>
      <c r="H483" s="77">
        <f t="shared" si="196"/>
        <v>0</v>
      </c>
      <c r="I483" s="75"/>
      <c r="J483" s="75"/>
      <c r="K483" s="75"/>
      <c r="L483" s="76"/>
      <c r="M483" s="77">
        <f t="shared" si="197"/>
        <v>0</v>
      </c>
      <c r="N483" s="75"/>
      <c r="O483" s="75"/>
      <c r="P483" s="75"/>
      <c r="Q483" s="76"/>
      <c r="R483" s="77">
        <f t="shared" si="198"/>
        <v>0</v>
      </c>
      <c r="S483" s="75"/>
      <c r="T483" s="75"/>
      <c r="U483" s="75"/>
      <c r="V483" s="76"/>
      <c r="W483" s="77">
        <f t="shared" si="199"/>
        <v>0</v>
      </c>
      <c r="X483" s="11"/>
      <c r="Y483" s="11"/>
      <c r="Z483" s="11"/>
      <c r="AA483" s="12"/>
      <c r="AB483" s="16">
        <f t="shared" si="200"/>
        <v>0</v>
      </c>
      <c r="AC483" s="11"/>
      <c r="AD483" s="11"/>
      <c r="AE483" s="11"/>
      <c r="AF483" s="12"/>
      <c r="AG483" s="16">
        <f t="shared" si="201"/>
        <v>0</v>
      </c>
      <c r="AH483" s="11"/>
      <c r="AI483" s="11"/>
      <c r="AJ483" s="11"/>
      <c r="AK483" s="12"/>
      <c r="AL483" s="16">
        <f t="shared" si="202"/>
        <v>0</v>
      </c>
      <c r="AM483" s="11"/>
      <c r="AN483" s="11"/>
      <c r="AO483" s="11"/>
      <c r="AP483" s="12"/>
      <c r="AQ483" s="16">
        <f t="shared" si="203"/>
        <v>0</v>
      </c>
      <c r="AR483" s="11"/>
      <c r="AS483" s="11"/>
      <c r="AT483" s="11"/>
      <c r="AU483" s="12"/>
      <c r="AV483" s="25">
        <f t="shared" si="204"/>
        <v>0</v>
      </c>
    </row>
    <row r="484" spans="1:48" x14ac:dyDescent="0.25">
      <c r="A484" s="10">
        <f t="shared" si="205"/>
        <v>22</v>
      </c>
      <c r="B484" s="3" t="s">
        <v>10</v>
      </c>
      <c r="C484" s="21" t="s">
        <v>63</v>
      </c>
      <c r="D484" s="75"/>
      <c r="E484" s="75"/>
      <c r="F484" s="75"/>
      <c r="G484" s="76"/>
      <c r="H484" s="77">
        <f t="shared" si="196"/>
        <v>0</v>
      </c>
      <c r="I484" s="75"/>
      <c r="J484" s="75"/>
      <c r="K484" s="75"/>
      <c r="L484" s="76"/>
      <c r="M484" s="77">
        <f t="shared" si="197"/>
        <v>0</v>
      </c>
      <c r="N484" s="75"/>
      <c r="O484" s="75"/>
      <c r="P484" s="75"/>
      <c r="Q484" s="76"/>
      <c r="R484" s="77">
        <f t="shared" si="198"/>
        <v>0</v>
      </c>
      <c r="S484" s="75"/>
      <c r="T484" s="75"/>
      <c r="U484" s="75"/>
      <c r="V484" s="76"/>
      <c r="W484" s="77">
        <f t="shared" si="199"/>
        <v>0</v>
      </c>
      <c r="X484" s="11"/>
      <c r="Y484" s="11"/>
      <c r="Z484" s="11"/>
      <c r="AA484" s="12"/>
      <c r="AB484" s="16">
        <f t="shared" si="200"/>
        <v>0</v>
      </c>
      <c r="AC484" s="11"/>
      <c r="AD484" s="11"/>
      <c r="AE484" s="11"/>
      <c r="AF484" s="12"/>
      <c r="AG484" s="16">
        <f t="shared" si="201"/>
        <v>0</v>
      </c>
      <c r="AH484" s="11"/>
      <c r="AI484" s="11"/>
      <c r="AJ484" s="11"/>
      <c r="AK484" s="12"/>
      <c r="AL484" s="16">
        <f t="shared" si="202"/>
        <v>0</v>
      </c>
      <c r="AM484" s="11"/>
      <c r="AN484" s="11"/>
      <c r="AO484" s="11"/>
      <c r="AP484" s="12"/>
      <c r="AQ484" s="16">
        <f t="shared" si="203"/>
        <v>0</v>
      </c>
      <c r="AR484" s="11"/>
      <c r="AS484" s="11"/>
      <c r="AT484" s="11"/>
      <c r="AU484" s="12"/>
      <c r="AV484" s="25">
        <f t="shared" si="204"/>
        <v>0</v>
      </c>
    </row>
    <row r="485" spans="1:48" x14ac:dyDescent="0.25">
      <c r="A485" s="10">
        <f t="shared" si="205"/>
        <v>22</v>
      </c>
      <c r="B485" s="3" t="s">
        <v>55</v>
      </c>
      <c r="C485" s="21" t="s">
        <v>63</v>
      </c>
      <c r="D485" s="75"/>
      <c r="E485" s="75"/>
      <c r="F485" s="75"/>
      <c r="G485" s="76"/>
      <c r="H485" s="77">
        <f t="shared" si="196"/>
        <v>0</v>
      </c>
      <c r="I485" s="75"/>
      <c r="J485" s="75"/>
      <c r="K485" s="75"/>
      <c r="L485" s="76"/>
      <c r="M485" s="77">
        <f t="shared" si="197"/>
        <v>0</v>
      </c>
      <c r="N485" s="75"/>
      <c r="O485" s="75"/>
      <c r="P485" s="75"/>
      <c r="Q485" s="76"/>
      <c r="R485" s="77">
        <f t="shared" si="198"/>
        <v>0</v>
      </c>
      <c r="S485" s="75"/>
      <c r="T485" s="75"/>
      <c r="U485" s="75"/>
      <c r="V485" s="76"/>
      <c r="W485" s="77">
        <f t="shared" si="199"/>
        <v>0</v>
      </c>
      <c r="X485" s="11"/>
      <c r="Y485" s="11"/>
      <c r="Z485" s="11"/>
      <c r="AA485" s="12"/>
      <c r="AB485" s="16">
        <f t="shared" si="200"/>
        <v>0</v>
      </c>
      <c r="AC485" s="11"/>
      <c r="AD485" s="11"/>
      <c r="AE485" s="11"/>
      <c r="AF485" s="12"/>
      <c r="AG485" s="16">
        <f t="shared" si="201"/>
        <v>0</v>
      </c>
      <c r="AH485" s="11"/>
      <c r="AI485" s="11"/>
      <c r="AJ485" s="11"/>
      <c r="AK485" s="12"/>
      <c r="AL485" s="16">
        <f t="shared" si="202"/>
        <v>0</v>
      </c>
      <c r="AM485" s="11"/>
      <c r="AN485" s="11"/>
      <c r="AO485" s="11"/>
      <c r="AP485" s="12"/>
      <c r="AQ485" s="16">
        <f t="shared" si="203"/>
        <v>0</v>
      </c>
      <c r="AR485" s="11"/>
      <c r="AS485" s="11"/>
      <c r="AT485" s="11"/>
      <c r="AU485" s="12"/>
      <c r="AV485" s="25">
        <f t="shared" si="204"/>
        <v>0</v>
      </c>
    </row>
    <row r="486" spans="1:48" x14ac:dyDescent="0.25">
      <c r="A486" s="10">
        <f t="shared" si="205"/>
        <v>22</v>
      </c>
      <c r="B486" s="22" t="s">
        <v>34</v>
      </c>
      <c r="C486" s="21" t="s">
        <v>63</v>
      </c>
      <c r="D486" s="78"/>
      <c r="E486" s="78"/>
      <c r="F486" s="78"/>
      <c r="G486" s="79"/>
      <c r="H486" s="80">
        <f t="shared" si="196"/>
        <v>0</v>
      </c>
      <c r="I486" s="78"/>
      <c r="J486" s="78"/>
      <c r="K486" s="78"/>
      <c r="L486" s="79"/>
      <c r="M486" s="80">
        <f t="shared" si="197"/>
        <v>0</v>
      </c>
      <c r="N486" s="78"/>
      <c r="O486" s="78"/>
      <c r="P486" s="78"/>
      <c r="Q486" s="79"/>
      <c r="R486" s="80">
        <f t="shared" si="198"/>
        <v>0</v>
      </c>
      <c r="S486" s="78"/>
      <c r="T486" s="78"/>
      <c r="U486" s="78"/>
      <c r="V486" s="79"/>
      <c r="W486" s="80">
        <f t="shared" si="199"/>
        <v>0</v>
      </c>
      <c r="X486" s="13"/>
      <c r="Y486" s="13"/>
      <c r="Z486" s="13"/>
      <c r="AA486" s="14"/>
      <c r="AB486" s="17">
        <f t="shared" si="200"/>
        <v>0</v>
      </c>
      <c r="AC486" s="13"/>
      <c r="AD486" s="13"/>
      <c r="AE486" s="13"/>
      <c r="AF486" s="14"/>
      <c r="AG486" s="17">
        <f t="shared" si="201"/>
        <v>0</v>
      </c>
      <c r="AH486" s="13"/>
      <c r="AI486" s="13"/>
      <c r="AJ486" s="13"/>
      <c r="AK486" s="14"/>
      <c r="AL486" s="17">
        <f t="shared" si="202"/>
        <v>0</v>
      </c>
      <c r="AM486" s="13"/>
      <c r="AN486" s="13"/>
      <c r="AO486" s="13"/>
      <c r="AP486" s="14"/>
      <c r="AQ486" s="17">
        <f t="shared" si="203"/>
        <v>0</v>
      </c>
      <c r="AR486" s="13"/>
      <c r="AS486" s="13"/>
      <c r="AT486" s="13"/>
      <c r="AU486" s="14"/>
      <c r="AV486" s="26">
        <f t="shared" si="204"/>
        <v>0</v>
      </c>
    </row>
    <row r="487" spans="1:48" x14ac:dyDescent="0.25">
      <c r="A487" s="10">
        <f t="shared" si="205"/>
        <v>22</v>
      </c>
      <c r="B487" s="27"/>
      <c r="C487" s="28"/>
      <c r="D487" s="81"/>
      <c r="E487" s="82"/>
      <c r="F487" s="82"/>
      <c r="G487" s="82"/>
      <c r="H487" s="83">
        <f>SUM(H467:H486)</f>
        <v>0</v>
      </c>
      <c r="I487" s="82"/>
      <c r="J487" s="82"/>
      <c r="K487" s="82"/>
      <c r="L487" s="82"/>
      <c r="M487" s="83">
        <f>SUM(M467:M486)</f>
        <v>0</v>
      </c>
      <c r="N487" s="82"/>
      <c r="O487" s="82"/>
      <c r="P487" s="82"/>
      <c r="Q487" s="82"/>
      <c r="R487" s="83">
        <f>SUM(R467:R486)</f>
        <v>0</v>
      </c>
      <c r="S487" s="82"/>
      <c r="T487" s="82"/>
      <c r="U487" s="82"/>
      <c r="V487" s="82"/>
      <c r="W487" s="83">
        <f>SUM(W467:W486)</f>
        <v>0</v>
      </c>
      <c r="X487" s="29"/>
      <c r="Y487" s="29"/>
      <c r="Z487" s="29"/>
      <c r="AA487" s="29"/>
      <c r="AB487" s="30">
        <f>SUM(AB467:AB486)</f>
        <v>0</v>
      </c>
      <c r="AC487" s="29"/>
      <c r="AD487" s="29"/>
      <c r="AE487" s="29"/>
      <c r="AF487" s="29"/>
      <c r="AG487" s="30">
        <f>SUM(AG467:AG486)</f>
        <v>0</v>
      </c>
      <c r="AH487" s="29"/>
      <c r="AI487" s="29"/>
      <c r="AJ487" s="29"/>
      <c r="AK487" s="29"/>
      <c r="AL487" s="30">
        <f>SUM(AL467:AL486)</f>
        <v>0</v>
      </c>
      <c r="AM487" s="29"/>
      <c r="AN487" s="29"/>
      <c r="AO487" s="29"/>
      <c r="AP487" s="29"/>
      <c r="AQ487" s="30">
        <f>SUM(AQ467:AQ486)</f>
        <v>0</v>
      </c>
      <c r="AR487" s="29"/>
      <c r="AS487" s="29"/>
      <c r="AT487" s="29"/>
      <c r="AU487" s="29"/>
      <c r="AV487" s="30">
        <f>SUM(AV467:AV486)</f>
        <v>0</v>
      </c>
    </row>
    <row r="488" spans="1:48" x14ac:dyDescent="0.25">
      <c r="A488" s="10">
        <f t="shared" si="205"/>
        <v>22</v>
      </c>
      <c r="B488" s="115" t="str">
        <f>"Буква (или иное название) класса "&amp;A754&amp;":"</f>
        <v>Буква (или иное название) класса 35:</v>
      </c>
      <c r="C488" s="116"/>
      <c r="D488" s="106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</row>
    <row r="489" spans="1:48" x14ac:dyDescent="0.25">
      <c r="A489" s="10">
        <f t="shared" si="205"/>
        <v>22</v>
      </c>
      <c r="B489" s="3" t="s">
        <v>0</v>
      </c>
      <c r="C489" s="21" t="s">
        <v>63</v>
      </c>
      <c r="D489" s="75"/>
      <c r="E489" s="75"/>
      <c r="F489" s="75"/>
      <c r="G489" s="76"/>
      <c r="H489" s="77">
        <f t="shared" ref="H489:H508" si="206">COUNTA(D489:G489)</f>
        <v>0</v>
      </c>
      <c r="I489" s="75"/>
      <c r="J489" s="75"/>
      <c r="K489" s="75"/>
      <c r="L489" s="76"/>
      <c r="M489" s="77">
        <f t="shared" ref="M489:M508" si="207">COUNTA(I489:L489)</f>
        <v>0</v>
      </c>
      <c r="N489" s="75"/>
      <c r="O489" s="75"/>
      <c r="P489" s="75"/>
      <c r="Q489" s="76"/>
      <c r="R489" s="77">
        <f t="shared" ref="R489:R508" si="208">COUNTA(N489:Q489)</f>
        <v>0</v>
      </c>
      <c r="S489" s="75"/>
      <c r="T489" s="75"/>
      <c r="U489" s="75"/>
      <c r="V489" s="76"/>
      <c r="W489" s="77">
        <f t="shared" ref="W489:W508" si="209">COUNTA(S489:V489)</f>
        <v>0</v>
      </c>
      <c r="X489" s="11"/>
      <c r="Y489" s="11"/>
      <c r="Z489" s="11"/>
      <c r="AA489" s="12"/>
      <c r="AB489" s="16">
        <f t="shared" ref="AB489:AB508" si="210">COUNTA(X489:AA489)</f>
        <v>0</v>
      </c>
      <c r="AC489" s="11"/>
      <c r="AD489" s="11"/>
      <c r="AE489" s="11"/>
      <c r="AF489" s="12"/>
      <c r="AG489" s="16">
        <f t="shared" ref="AG489:AG508" si="211">COUNTA(AC489:AF489)</f>
        <v>0</v>
      </c>
      <c r="AH489" s="11"/>
      <c r="AI489" s="11"/>
      <c r="AJ489" s="11"/>
      <c r="AK489" s="12"/>
      <c r="AL489" s="16">
        <f t="shared" ref="AL489:AL508" si="212">COUNTA(AH489:AK489)</f>
        <v>0</v>
      </c>
      <c r="AM489" s="11"/>
      <c r="AN489" s="11"/>
      <c r="AO489" s="11"/>
      <c r="AP489" s="12"/>
      <c r="AQ489" s="16">
        <f t="shared" ref="AQ489:AQ508" si="213">COUNTA(AM489:AP489)</f>
        <v>0</v>
      </c>
      <c r="AR489" s="11"/>
      <c r="AS489" s="11"/>
      <c r="AT489" s="11"/>
      <c r="AU489" s="12"/>
      <c r="AV489" s="25">
        <f t="shared" ref="AV489:AV508" si="214">COUNTA(AR489:AU489)</f>
        <v>0</v>
      </c>
    </row>
    <row r="490" spans="1:48" x14ac:dyDescent="0.25">
      <c r="A490" s="10">
        <f t="shared" si="205"/>
        <v>23</v>
      </c>
      <c r="B490" s="3" t="s">
        <v>45</v>
      </c>
      <c r="C490" s="21" t="s">
        <v>63</v>
      </c>
      <c r="D490" s="75"/>
      <c r="E490" s="75"/>
      <c r="F490" s="75"/>
      <c r="G490" s="76"/>
      <c r="H490" s="77">
        <f t="shared" si="206"/>
        <v>0</v>
      </c>
      <c r="I490" s="75"/>
      <c r="J490" s="75"/>
      <c r="K490" s="75"/>
      <c r="L490" s="76"/>
      <c r="M490" s="77">
        <f t="shared" si="207"/>
        <v>0</v>
      </c>
      <c r="N490" s="75"/>
      <c r="O490" s="75"/>
      <c r="P490" s="75"/>
      <c r="Q490" s="76"/>
      <c r="R490" s="77">
        <f t="shared" si="208"/>
        <v>0</v>
      </c>
      <c r="S490" s="75"/>
      <c r="T490" s="75"/>
      <c r="U490" s="75"/>
      <c r="V490" s="76"/>
      <c r="W490" s="77">
        <f t="shared" si="209"/>
        <v>0</v>
      </c>
      <c r="X490" s="11"/>
      <c r="Y490" s="11"/>
      <c r="Z490" s="11"/>
      <c r="AA490" s="12"/>
      <c r="AB490" s="16">
        <f t="shared" si="210"/>
        <v>0</v>
      </c>
      <c r="AC490" s="11"/>
      <c r="AD490" s="11"/>
      <c r="AE490" s="11"/>
      <c r="AF490" s="12"/>
      <c r="AG490" s="16">
        <f t="shared" si="211"/>
        <v>0</v>
      </c>
      <c r="AH490" s="11"/>
      <c r="AI490" s="11"/>
      <c r="AJ490" s="11"/>
      <c r="AK490" s="12"/>
      <c r="AL490" s="16">
        <f t="shared" si="212"/>
        <v>0</v>
      </c>
      <c r="AM490" s="11"/>
      <c r="AN490" s="11"/>
      <c r="AO490" s="11"/>
      <c r="AP490" s="12"/>
      <c r="AQ490" s="16">
        <f t="shared" si="213"/>
        <v>0</v>
      </c>
      <c r="AR490" s="11"/>
      <c r="AS490" s="11"/>
      <c r="AT490" s="11"/>
      <c r="AU490" s="12"/>
      <c r="AV490" s="25">
        <f t="shared" si="214"/>
        <v>0</v>
      </c>
    </row>
    <row r="491" spans="1:48" x14ac:dyDescent="0.25">
      <c r="A491" s="10">
        <f t="shared" si="205"/>
        <v>23</v>
      </c>
      <c r="B491" s="3" t="s">
        <v>2</v>
      </c>
      <c r="C491" s="21" t="s">
        <v>63</v>
      </c>
      <c r="D491" s="75"/>
      <c r="E491" s="75"/>
      <c r="F491" s="75"/>
      <c r="G491" s="76"/>
      <c r="H491" s="77">
        <f t="shared" si="206"/>
        <v>0</v>
      </c>
      <c r="I491" s="75"/>
      <c r="J491" s="75"/>
      <c r="K491" s="75"/>
      <c r="L491" s="76"/>
      <c r="M491" s="77">
        <f t="shared" si="207"/>
        <v>0</v>
      </c>
      <c r="N491" s="75"/>
      <c r="O491" s="75"/>
      <c r="P491" s="75"/>
      <c r="Q491" s="76"/>
      <c r="R491" s="77">
        <f t="shared" si="208"/>
        <v>0</v>
      </c>
      <c r="S491" s="75"/>
      <c r="T491" s="75"/>
      <c r="U491" s="75"/>
      <c r="V491" s="76"/>
      <c r="W491" s="77">
        <f t="shared" si="209"/>
        <v>0</v>
      </c>
      <c r="X491" s="11"/>
      <c r="Y491" s="11"/>
      <c r="Z491" s="11"/>
      <c r="AA491" s="12"/>
      <c r="AB491" s="16">
        <f t="shared" si="210"/>
        <v>0</v>
      </c>
      <c r="AC491" s="11"/>
      <c r="AD491" s="11"/>
      <c r="AE491" s="11"/>
      <c r="AF491" s="12"/>
      <c r="AG491" s="16">
        <f t="shared" si="211"/>
        <v>0</v>
      </c>
      <c r="AH491" s="11"/>
      <c r="AI491" s="11"/>
      <c r="AJ491" s="11"/>
      <c r="AK491" s="12"/>
      <c r="AL491" s="16">
        <f t="shared" si="212"/>
        <v>0</v>
      </c>
      <c r="AM491" s="11"/>
      <c r="AN491" s="11"/>
      <c r="AO491" s="11"/>
      <c r="AP491" s="12"/>
      <c r="AQ491" s="16">
        <f t="shared" si="213"/>
        <v>0</v>
      </c>
      <c r="AR491" s="11"/>
      <c r="AS491" s="11"/>
      <c r="AT491" s="11"/>
      <c r="AU491" s="12"/>
      <c r="AV491" s="25">
        <f t="shared" si="214"/>
        <v>0</v>
      </c>
    </row>
    <row r="492" spans="1:48" x14ac:dyDescent="0.25">
      <c r="A492" s="10">
        <f t="shared" si="205"/>
        <v>23</v>
      </c>
      <c r="B492" s="3" t="s">
        <v>46</v>
      </c>
      <c r="C492" s="21" t="s">
        <v>63</v>
      </c>
      <c r="D492" s="75"/>
      <c r="E492" s="75"/>
      <c r="F492" s="75"/>
      <c r="G492" s="76"/>
      <c r="H492" s="77">
        <f t="shared" si="206"/>
        <v>0</v>
      </c>
      <c r="I492" s="75"/>
      <c r="J492" s="75"/>
      <c r="K492" s="75"/>
      <c r="L492" s="76"/>
      <c r="M492" s="77">
        <f t="shared" si="207"/>
        <v>0</v>
      </c>
      <c r="N492" s="75"/>
      <c r="O492" s="75"/>
      <c r="P492" s="75"/>
      <c r="Q492" s="76"/>
      <c r="R492" s="77">
        <f t="shared" si="208"/>
        <v>0</v>
      </c>
      <c r="S492" s="75"/>
      <c r="T492" s="75"/>
      <c r="U492" s="75"/>
      <c r="V492" s="76"/>
      <c r="W492" s="77">
        <f t="shared" si="209"/>
        <v>0</v>
      </c>
      <c r="X492" s="11"/>
      <c r="Y492" s="11"/>
      <c r="Z492" s="11"/>
      <c r="AA492" s="12"/>
      <c r="AB492" s="16">
        <f t="shared" si="210"/>
        <v>0</v>
      </c>
      <c r="AC492" s="11"/>
      <c r="AD492" s="11"/>
      <c r="AE492" s="11"/>
      <c r="AF492" s="12"/>
      <c r="AG492" s="16">
        <f t="shared" si="211"/>
        <v>0</v>
      </c>
      <c r="AH492" s="11"/>
      <c r="AI492" s="11"/>
      <c r="AJ492" s="11"/>
      <c r="AK492" s="12"/>
      <c r="AL492" s="16">
        <f t="shared" si="212"/>
        <v>0</v>
      </c>
      <c r="AM492" s="11"/>
      <c r="AN492" s="11"/>
      <c r="AO492" s="11"/>
      <c r="AP492" s="12"/>
      <c r="AQ492" s="16">
        <f t="shared" si="213"/>
        <v>0</v>
      </c>
      <c r="AR492" s="11"/>
      <c r="AS492" s="11"/>
      <c r="AT492" s="11"/>
      <c r="AU492" s="12"/>
      <c r="AV492" s="25">
        <f t="shared" si="214"/>
        <v>0</v>
      </c>
    </row>
    <row r="493" spans="1:48" x14ac:dyDescent="0.25">
      <c r="A493" s="10">
        <f t="shared" si="205"/>
        <v>23</v>
      </c>
      <c r="B493" s="3" t="s">
        <v>4</v>
      </c>
      <c r="C493" s="21" t="s">
        <v>63</v>
      </c>
      <c r="D493" s="75"/>
      <c r="E493" s="75"/>
      <c r="F493" s="75"/>
      <c r="G493" s="76"/>
      <c r="H493" s="77">
        <f t="shared" si="206"/>
        <v>0</v>
      </c>
      <c r="I493" s="75"/>
      <c r="J493" s="75"/>
      <c r="K493" s="75"/>
      <c r="L493" s="76"/>
      <c r="M493" s="77">
        <f t="shared" si="207"/>
        <v>0</v>
      </c>
      <c r="N493" s="75"/>
      <c r="O493" s="75"/>
      <c r="P493" s="75"/>
      <c r="Q493" s="76"/>
      <c r="R493" s="77">
        <f t="shared" si="208"/>
        <v>0</v>
      </c>
      <c r="S493" s="75"/>
      <c r="T493" s="75"/>
      <c r="U493" s="75"/>
      <c r="V493" s="76"/>
      <c r="W493" s="77">
        <f t="shared" si="209"/>
        <v>0</v>
      </c>
      <c r="X493" s="11"/>
      <c r="Y493" s="11"/>
      <c r="Z493" s="11"/>
      <c r="AA493" s="12"/>
      <c r="AB493" s="16">
        <f t="shared" si="210"/>
        <v>0</v>
      </c>
      <c r="AC493" s="11"/>
      <c r="AD493" s="11"/>
      <c r="AE493" s="11"/>
      <c r="AF493" s="12"/>
      <c r="AG493" s="16">
        <f t="shared" si="211"/>
        <v>0</v>
      </c>
      <c r="AH493" s="11"/>
      <c r="AI493" s="11"/>
      <c r="AJ493" s="11"/>
      <c r="AK493" s="12"/>
      <c r="AL493" s="16">
        <f t="shared" si="212"/>
        <v>0</v>
      </c>
      <c r="AM493" s="11"/>
      <c r="AN493" s="11"/>
      <c r="AO493" s="11"/>
      <c r="AP493" s="12"/>
      <c r="AQ493" s="16">
        <f t="shared" si="213"/>
        <v>0</v>
      </c>
      <c r="AR493" s="11"/>
      <c r="AS493" s="11"/>
      <c r="AT493" s="11"/>
      <c r="AU493" s="12"/>
      <c r="AV493" s="25">
        <f t="shared" si="214"/>
        <v>0</v>
      </c>
    </row>
    <row r="494" spans="1:48" x14ac:dyDescent="0.25">
      <c r="A494" s="10">
        <f t="shared" si="205"/>
        <v>23</v>
      </c>
      <c r="B494" s="3" t="s">
        <v>47</v>
      </c>
      <c r="C494" s="21" t="s">
        <v>63</v>
      </c>
      <c r="D494" s="75"/>
      <c r="E494" s="75"/>
      <c r="F494" s="75"/>
      <c r="G494" s="76"/>
      <c r="H494" s="77">
        <f t="shared" si="206"/>
        <v>0</v>
      </c>
      <c r="I494" s="75"/>
      <c r="J494" s="75"/>
      <c r="K494" s="75"/>
      <c r="L494" s="76"/>
      <c r="M494" s="77">
        <f t="shared" si="207"/>
        <v>0</v>
      </c>
      <c r="N494" s="75"/>
      <c r="O494" s="75"/>
      <c r="P494" s="75"/>
      <c r="Q494" s="76"/>
      <c r="R494" s="77">
        <f t="shared" si="208"/>
        <v>0</v>
      </c>
      <c r="S494" s="75"/>
      <c r="T494" s="75"/>
      <c r="U494" s="75"/>
      <c r="V494" s="76"/>
      <c r="W494" s="77">
        <f t="shared" si="209"/>
        <v>0</v>
      </c>
      <c r="X494" s="11"/>
      <c r="Y494" s="11"/>
      <c r="Z494" s="11"/>
      <c r="AA494" s="12"/>
      <c r="AB494" s="16">
        <f t="shared" si="210"/>
        <v>0</v>
      </c>
      <c r="AC494" s="11"/>
      <c r="AD494" s="11"/>
      <c r="AE494" s="11"/>
      <c r="AF494" s="12"/>
      <c r="AG494" s="16">
        <f t="shared" si="211"/>
        <v>0</v>
      </c>
      <c r="AH494" s="11"/>
      <c r="AI494" s="11"/>
      <c r="AJ494" s="11"/>
      <c r="AK494" s="12"/>
      <c r="AL494" s="16">
        <f t="shared" si="212"/>
        <v>0</v>
      </c>
      <c r="AM494" s="11"/>
      <c r="AN494" s="11"/>
      <c r="AO494" s="11"/>
      <c r="AP494" s="12"/>
      <c r="AQ494" s="16">
        <f t="shared" si="213"/>
        <v>0</v>
      </c>
      <c r="AR494" s="11"/>
      <c r="AS494" s="11"/>
      <c r="AT494" s="11"/>
      <c r="AU494" s="12"/>
      <c r="AV494" s="25">
        <f t="shared" si="214"/>
        <v>0</v>
      </c>
    </row>
    <row r="495" spans="1:48" x14ac:dyDescent="0.25">
      <c r="A495" s="10">
        <f t="shared" si="205"/>
        <v>23</v>
      </c>
      <c r="B495" s="3" t="s">
        <v>5</v>
      </c>
      <c r="C495" s="21" t="s">
        <v>63</v>
      </c>
      <c r="D495" s="75"/>
      <c r="E495" s="75"/>
      <c r="F495" s="75"/>
      <c r="G495" s="76"/>
      <c r="H495" s="77">
        <f t="shared" si="206"/>
        <v>0</v>
      </c>
      <c r="I495" s="75"/>
      <c r="J495" s="75"/>
      <c r="K495" s="75"/>
      <c r="L495" s="76"/>
      <c r="M495" s="77">
        <f t="shared" si="207"/>
        <v>0</v>
      </c>
      <c r="N495" s="75"/>
      <c r="O495" s="75"/>
      <c r="P495" s="75"/>
      <c r="Q495" s="76"/>
      <c r="R495" s="77">
        <f t="shared" si="208"/>
        <v>0</v>
      </c>
      <c r="S495" s="75"/>
      <c r="T495" s="75"/>
      <c r="U495" s="75"/>
      <c r="V495" s="76"/>
      <c r="W495" s="77">
        <f t="shared" si="209"/>
        <v>0</v>
      </c>
      <c r="X495" s="11"/>
      <c r="Y495" s="11"/>
      <c r="Z495" s="11"/>
      <c r="AA495" s="12"/>
      <c r="AB495" s="16">
        <f t="shared" si="210"/>
        <v>0</v>
      </c>
      <c r="AC495" s="11"/>
      <c r="AD495" s="11"/>
      <c r="AE495" s="11"/>
      <c r="AF495" s="12"/>
      <c r="AG495" s="16">
        <f t="shared" si="211"/>
        <v>0</v>
      </c>
      <c r="AH495" s="11"/>
      <c r="AI495" s="11"/>
      <c r="AJ495" s="11"/>
      <c r="AK495" s="12"/>
      <c r="AL495" s="16">
        <f t="shared" si="212"/>
        <v>0</v>
      </c>
      <c r="AM495" s="11"/>
      <c r="AN495" s="11"/>
      <c r="AO495" s="11"/>
      <c r="AP495" s="12"/>
      <c r="AQ495" s="16">
        <f t="shared" si="213"/>
        <v>0</v>
      </c>
      <c r="AR495" s="11"/>
      <c r="AS495" s="11"/>
      <c r="AT495" s="11"/>
      <c r="AU495" s="12"/>
      <c r="AV495" s="25">
        <f t="shared" si="214"/>
        <v>0</v>
      </c>
    </row>
    <row r="496" spans="1:48" x14ac:dyDescent="0.25">
      <c r="A496" s="10">
        <f t="shared" si="205"/>
        <v>23</v>
      </c>
      <c r="B496" s="3" t="s">
        <v>48</v>
      </c>
      <c r="C496" s="21" t="s">
        <v>63</v>
      </c>
      <c r="D496" s="75"/>
      <c r="E496" s="75"/>
      <c r="F496" s="75"/>
      <c r="G496" s="76"/>
      <c r="H496" s="77">
        <f t="shared" si="206"/>
        <v>0</v>
      </c>
      <c r="I496" s="75"/>
      <c r="J496" s="75"/>
      <c r="K496" s="75"/>
      <c r="L496" s="76"/>
      <c r="M496" s="77">
        <f t="shared" si="207"/>
        <v>0</v>
      </c>
      <c r="N496" s="75"/>
      <c r="O496" s="75"/>
      <c r="P496" s="75"/>
      <c r="Q496" s="76"/>
      <c r="R496" s="77">
        <f t="shared" si="208"/>
        <v>0</v>
      </c>
      <c r="S496" s="75"/>
      <c r="T496" s="75"/>
      <c r="U496" s="75"/>
      <c r="V496" s="76"/>
      <c r="W496" s="77">
        <f t="shared" si="209"/>
        <v>0</v>
      </c>
      <c r="X496" s="11"/>
      <c r="Y496" s="11"/>
      <c r="Z496" s="11"/>
      <c r="AA496" s="12"/>
      <c r="AB496" s="16">
        <f t="shared" si="210"/>
        <v>0</v>
      </c>
      <c r="AC496" s="11"/>
      <c r="AD496" s="11"/>
      <c r="AE496" s="11"/>
      <c r="AF496" s="12"/>
      <c r="AG496" s="16">
        <f t="shared" si="211"/>
        <v>0</v>
      </c>
      <c r="AH496" s="11"/>
      <c r="AI496" s="11"/>
      <c r="AJ496" s="11"/>
      <c r="AK496" s="12"/>
      <c r="AL496" s="16">
        <f t="shared" si="212"/>
        <v>0</v>
      </c>
      <c r="AM496" s="11"/>
      <c r="AN496" s="11"/>
      <c r="AO496" s="11"/>
      <c r="AP496" s="12"/>
      <c r="AQ496" s="16">
        <f t="shared" si="213"/>
        <v>0</v>
      </c>
      <c r="AR496" s="11"/>
      <c r="AS496" s="11"/>
      <c r="AT496" s="11"/>
      <c r="AU496" s="12"/>
      <c r="AV496" s="25">
        <f t="shared" si="214"/>
        <v>0</v>
      </c>
    </row>
    <row r="497" spans="1:48" x14ac:dyDescent="0.25">
      <c r="A497" s="10">
        <f t="shared" si="205"/>
        <v>23</v>
      </c>
      <c r="B497" s="3" t="s">
        <v>49</v>
      </c>
      <c r="C497" s="21" t="s">
        <v>63</v>
      </c>
      <c r="D497" s="75"/>
      <c r="E497" s="75"/>
      <c r="F497" s="75"/>
      <c r="G497" s="76"/>
      <c r="H497" s="77">
        <f t="shared" si="206"/>
        <v>0</v>
      </c>
      <c r="I497" s="75"/>
      <c r="J497" s="75"/>
      <c r="K497" s="75"/>
      <c r="L497" s="76"/>
      <c r="M497" s="77">
        <f t="shared" si="207"/>
        <v>0</v>
      </c>
      <c r="N497" s="75"/>
      <c r="O497" s="75"/>
      <c r="P497" s="75"/>
      <c r="Q497" s="76"/>
      <c r="R497" s="77">
        <f t="shared" si="208"/>
        <v>0</v>
      </c>
      <c r="S497" s="75"/>
      <c r="T497" s="75"/>
      <c r="U497" s="75"/>
      <c r="V497" s="76"/>
      <c r="W497" s="77">
        <f t="shared" si="209"/>
        <v>0</v>
      </c>
      <c r="X497" s="11"/>
      <c r="Y497" s="11"/>
      <c r="Z497" s="11"/>
      <c r="AA497" s="12"/>
      <c r="AB497" s="16">
        <f t="shared" si="210"/>
        <v>0</v>
      </c>
      <c r="AC497" s="11"/>
      <c r="AD497" s="11"/>
      <c r="AE497" s="11"/>
      <c r="AF497" s="12"/>
      <c r="AG497" s="16">
        <f t="shared" si="211"/>
        <v>0</v>
      </c>
      <c r="AH497" s="11"/>
      <c r="AI497" s="11"/>
      <c r="AJ497" s="11"/>
      <c r="AK497" s="12"/>
      <c r="AL497" s="16">
        <f t="shared" si="212"/>
        <v>0</v>
      </c>
      <c r="AM497" s="11"/>
      <c r="AN497" s="11"/>
      <c r="AO497" s="11"/>
      <c r="AP497" s="12"/>
      <c r="AQ497" s="16">
        <f t="shared" si="213"/>
        <v>0</v>
      </c>
      <c r="AR497" s="11"/>
      <c r="AS497" s="11"/>
      <c r="AT497" s="11"/>
      <c r="AU497" s="12"/>
      <c r="AV497" s="25">
        <f t="shared" si="214"/>
        <v>0</v>
      </c>
    </row>
    <row r="498" spans="1:48" x14ac:dyDescent="0.25">
      <c r="A498" s="10">
        <f t="shared" si="205"/>
        <v>23</v>
      </c>
      <c r="B498" s="3" t="s">
        <v>50</v>
      </c>
      <c r="C498" s="21" t="s">
        <v>63</v>
      </c>
      <c r="D498" s="75"/>
      <c r="E498" s="75"/>
      <c r="F498" s="75"/>
      <c r="G498" s="76"/>
      <c r="H498" s="77">
        <f t="shared" si="206"/>
        <v>0</v>
      </c>
      <c r="I498" s="75"/>
      <c r="J498" s="75"/>
      <c r="K498" s="75"/>
      <c r="L498" s="76"/>
      <c r="M498" s="77">
        <f t="shared" si="207"/>
        <v>0</v>
      </c>
      <c r="N498" s="75"/>
      <c r="O498" s="75"/>
      <c r="P498" s="75"/>
      <c r="Q498" s="76"/>
      <c r="R498" s="77">
        <f t="shared" si="208"/>
        <v>0</v>
      </c>
      <c r="S498" s="75"/>
      <c r="T498" s="75"/>
      <c r="U498" s="75"/>
      <c r="V498" s="76"/>
      <c r="W498" s="77">
        <f t="shared" si="209"/>
        <v>0</v>
      </c>
      <c r="X498" s="11"/>
      <c r="Y498" s="11"/>
      <c r="Z498" s="11"/>
      <c r="AA498" s="12"/>
      <c r="AB498" s="16">
        <f t="shared" si="210"/>
        <v>0</v>
      </c>
      <c r="AC498" s="11"/>
      <c r="AD498" s="11"/>
      <c r="AE498" s="11"/>
      <c r="AF498" s="12"/>
      <c r="AG498" s="16">
        <f t="shared" si="211"/>
        <v>0</v>
      </c>
      <c r="AH498" s="11"/>
      <c r="AI498" s="11"/>
      <c r="AJ498" s="11"/>
      <c r="AK498" s="12"/>
      <c r="AL498" s="16">
        <f t="shared" si="212"/>
        <v>0</v>
      </c>
      <c r="AM498" s="11"/>
      <c r="AN498" s="11"/>
      <c r="AO498" s="11"/>
      <c r="AP498" s="12"/>
      <c r="AQ498" s="16">
        <f t="shared" si="213"/>
        <v>0</v>
      </c>
      <c r="AR498" s="11"/>
      <c r="AS498" s="11"/>
      <c r="AT498" s="11"/>
      <c r="AU498" s="12"/>
      <c r="AV498" s="25">
        <f t="shared" si="214"/>
        <v>0</v>
      </c>
    </row>
    <row r="499" spans="1:48" x14ac:dyDescent="0.25">
      <c r="A499" s="10">
        <f t="shared" si="205"/>
        <v>23</v>
      </c>
      <c r="B499" s="3" t="s">
        <v>51</v>
      </c>
      <c r="C499" s="21" t="s">
        <v>63</v>
      </c>
      <c r="D499" s="75"/>
      <c r="E499" s="75"/>
      <c r="F499" s="75"/>
      <c r="G499" s="76"/>
      <c r="H499" s="77">
        <f t="shared" si="206"/>
        <v>0</v>
      </c>
      <c r="I499" s="75"/>
      <c r="J499" s="75"/>
      <c r="K499" s="75"/>
      <c r="L499" s="76"/>
      <c r="M499" s="77">
        <f t="shared" si="207"/>
        <v>0</v>
      </c>
      <c r="N499" s="75"/>
      <c r="O499" s="75"/>
      <c r="P499" s="75"/>
      <c r="Q499" s="76"/>
      <c r="R499" s="77">
        <f t="shared" si="208"/>
        <v>0</v>
      </c>
      <c r="S499" s="75"/>
      <c r="T499" s="75"/>
      <c r="U499" s="75"/>
      <c r="V499" s="76"/>
      <c r="W499" s="77">
        <f t="shared" si="209"/>
        <v>0</v>
      </c>
      <c r="X499" s="11"/>
      <c r="Y499" s="11"/>
      <c r="Z499" s="11"/>
      <c r="AA499" s="12"/>
      <c r="AB499" s="16">
        <f t="shared" si="210"/>
        <v>0</v>
      </c>
      <c r="AC499" s="11"/>
      <c r="AD499" s="11"/>
      <c r="AE499" s="11"/>
      <c r="AF499" s="12"/>
      <c r="AG499" s="16">
        <f t="shared" si="211"/>
        <v>0</v>
      </c>
      <c r="AH499" s="11"/>
      <c r="AI499" s="11"/>
      <c r="AJ499" s="11"/>
      <c r="AK499" s="12"/>
      <c r="AL499" s="16">
        <f t="shared" si="212"/>
        <v>0</v>
      </c>
      <c r="AM499" s="11"/>
      <c r="AN499" s="11"/>
      <c r="AO499" s="11"/>
      <c r="AP499" s="12"/>
      <c r="AQ499" s="16">
        <f t="shared" si="213"/>
        <v>0</v>
      </c>
      <c r="AR499" s="11"/>
      <c r="AS499" s="11"/>
      <c r="AT499" s="11"/>
      <c r="AU499" s="12"/>
      <c r="AV499" s="25">
        <f t="shared" si="214"/>
        <v>0</v>
      </c>
    </row>
    <row r="500" spans="1:48" x14ac:dyDescent="0.25">
      <c r="A500" s="10">
        <f t="shared" si="205"/>
        <v>23</v>
      </c>
      <c r="B500" s="3" t="s">
        <v>52</v>
      </c>
      <c r="C500" s="21" t="s">
        <v>63</v>
      </c>
      <c r="D500" s="75"/>
      <c r="E500" s="75"/>
      <c r="F500" s="75"/>
      <c r="G500" s="76"/>
      <c r="H500" s="77">
        <f t="shared" si="206"/>
        <v>0</v>
      </c>
      <c r="I500" s="75"/>
      <c r="J500" s="75"/>
      <c r="K500" s="75"/>
      <c r="L500" s="76"/>
      <c r="M500" s="77">
        <f t="shared" si="207"/>
        <v>0</v>
      </c>
      <c r="N500" s="75"/>
      <c r="O500" s="75"/>
      <c r="P500" s="75"/>
      <c r="Q500" s="76"/>
      <c r="R500" s="77">
        <f t="shared" si="208"/>
        <v>0</v>
      </c>
      <c r="S500" s="75"/>
      <c r="T500" s="75"/>
      <c r="U500" s="75"/>
      <c r="V500" s="76"/>
      <c r="W500" s="77">
        <f t="shared" si="209"/>
        <v>0</v>
      </c>
      <c r="X500" s="11"/>
      <c r="Y500" s="11"/>
      <c r="Z500" s="11"/>
      <c r="AA500" s="12"/>
      <c r="AB500" s="16">
        <f t="shared" si="210"/>
        <v>0</v>
      </c>
      <c r="AC500" s="11"/>
      <c r="AD500" s="11"/>
      <c r="AE500" s="11"/>
      <c r="AF500" s="12"/>
      <c r="AG500" s="16">
        <f t="shared" si="211"/>
        <v>0</v>
      </c>
      <c r="AH500" s="11"/>
      <c r="AI500" s="11"/>
      <c r="AJ500" s="11"/>
      <c r="AK500" s="12"/>
      <c r="AL500" s="16">
        <f t="shared" si="212"/>
        <v>0</v>
      </c>
      <c r="AM500" s="11"/>
      <c r="AN500" s="11"/>
      <c r="AO500" s="11"/>
      <c r="AP500" s="12"/>
      <c r="AQ500" s="16">
        <f t="shared" si="213"/>
        <v>0</v>
      </c>
      <c r="AR500" s="11"/>
      <c r="AS500" s="11"/>
      <c r="AT500" s="11"/>
      <c r="AU500" s="12"/>
      <c r="AV500" s="25">
        <f t="shared" si="214"/>
        <v>0</v>
      </c>
    </row>
    <row r="501" spans="1:48" x14ac:dyDescent="0.25">
      <c r="A501" s="10">
        <f t="shared" si="205"/>
        <v>23</v>
      </c>
      <c r="B501" s="3" t="s">
        <v>53</v>
      </c>
      <c r="C501" s="21" t="s">
        <v>63</v>
      </c>
      <c r="D501" s="75"/>
      <c r="E501" s="75"/>
      <c r="F501" s="75"/>
      <c r="G501" s="76"/>
      <c r="H501" s="77">
        <f t="shared" si="206"/>
        <v>0</v>
      </c>
      <c r="I501" s="75"/>
      <c r="J501" s="75"/>
      <c r="K501" s="75"/>
      <c r="L501" s="76"/>
      <c r="M501" s="77">
        <f t="shared" si="207"/>
        <v>0</v>
      </c>
      <c r="N501" s="75"/>
      <c r="O501" s="75"/>
      <c r="P501" s="75"/>
      <c r="Q501" s="76"/>
      <c r="R501" s="77">
        <f t="shared" si="208"/>
        <v>0</v>
      </c>
      <c r="S501" s="75"/>
      <c r="T501" s="75"/>
      <c r="U501" s="75"/>
      <c r="V501" s="76"/>
      <c r="W501" s="77">
        <f t="shared" si="209"/>
        <v>0</v>
      </c>
      <c r="X501" s="11"/>
      <c r="Y501" s="11"/>
      <c r="Z501" s="11"/>
      <c r="AA501" s="12"/>
      <c r="AB501" s="16">
        <f t="shared" si="210"/>
        <v>0</v>
      </c>
      <c r="AC501" s="11"/>
      <c r="AD501" s="11"/>
      <c r="AE501" s="11"/>
      <c r="AF501" s="12"/>
      <c r="AG501" s="16">
        <f t="shared" si="211"/>
        <v>0</v>
      </c>
      <c r="AH501" s="11"/>
      <c r="AI501" s="11"/>
      <c r="AJ501" s="11"/>
      <c r="AK501" s="12"/>
      <c r="AL501" s="16">
        <f t="shared" si="212"/>
        <v>0</v>
      </c>
      <c r="AM501" s="11"/>
      <c r="AN501" s="11"/>
      <c r="AO501" s="11"/>
      <c r="AP501" s="12"/>
      <c r="AQ501" s="16">
        <f t="shared" si="213"/>
        <v>0</v>
      </c>
      <c r="AR501" s="11"/>
      <c r="AS501" s="11"/>
      <c r="AT501" s="11"/>
      <c r="AU501" s="12"/>
      <c r="AV501" s="25">
        <f t="shared" si="214"/>
        <v>0</v>
      </c>
    </row>
    <row r="502" spans="1:48" x14ac:dyDescent="0.25">
      <c r="A502" s="10">
        <f t="shared" si="205"/>
        <v>23</v>
      </c>
      <c r="B502" s="3" t="s">
        <v>54</v>
      </c>
      <c r="C502" s="21" t="s">
        <v>63</v>
      </c>
      <c r="D502" s="75"/>
      <c r="E502" s="75"/>
      <c r="F502" s="75"/>
      <c r="G502" s="76"/>
      <c r="H502" s="77">
        <f t="shared" si="206"/>
        <v>0</v>
      </c>
      <c r="I502" s="75"/>
      <c r="J502" s="75"/>
      <c r="K502" s="75"/>
      <c r="L502" s="76"/>
      <c r="M502" s="77">
        <f t="shared" si="207"/>
        <v>0</v>
      </c>
      <c r="N502" s="75"/>
      <c r="O502" s="75"/>
      <c r="P502" s="75"/>
      <c r="Q502" s="76"/>
      <c r="R502" s="77">
        <f t="shared" si="208"/>
        <v>0</v>
      </c>
      <c r="S502" s="75"/>
      <c r="T502" s="75"/>
      <c r="U502" s="75"/>
      <c r="V502" s="76"/>
      <c r="W502" s="77">
        <f t="shared" si="209"/>
        <v>0</v>
      </c>
      <c r="X502" s="11"/>
      <c r="Y502" s="11"/>
      <c r="Z502" s="11"/>
      <c r="AA502" s="12"/>
      <c r="AB502" s="16">
        <f t="shared" si="210"/>
        <v>0</v>
      </c>
      <c r="AC502" s="11"/>
      <c r="AD502" s="11"/>
      <c r="AE502" s="11"/>
      <c r="AF502" s="12"/>
      <c r="AG502" s="16">
        <f t="shared" si="211"/>
        <v>0</v>
      </c>
      <c r="AH502" s="11"/>
      <c r="AI502" s="11"/>
      <c r="AJ502" s="11"/>
      <c r="AK502" s="12"/>
      <c r="AL502" s="16">
        <f t="shared" si="212"/>
        <v>0</v>
      </c>
      <c r="AM502" s="11"/>
      <c r="AN502" s="11"/>
      <c r="AO502" s="11"/>
      <c r="AP502" s="12"/>
      <c r="AQ502" s="16">
        <f t="shared" si="213"/>
        <v>0</v>
      </c>
      <c r="AR502" s="11"/>
      <c r="AS502" s="11"/>
      <c r="AT502" s="11"/>
      <c r="AU502" s="12"/>
      <c r="AV502" s="25">
        <f t="shared" si="214"/>
        <v>0</v>
      </c>
    </row>
    <row r="503" spans="1:48" x14ac:dyDescent="0.25">
      <c r="A503" s="10">
        <f t="shared" si="205"/>
        <v>23</v>
      </c>
      <c r="B503" s="3" t="s">
        <v>23</v>
      </c>
      <c r="C503" s="21" t="s">
        <v>63</v>
      </c>
      <c r="D503" s="75"/>
      <c r="E503" s="75"/>
      <c r="F503" s="75"/>
      <c r="G503" s="76"/>
      <c r="H503" s="77">
        <f t="shared" si="206"/>
        <v>0</v>
      </c>
      <c r="I503" s="75"/>
      <c r="J503" s="75"/>
      <c r="K503" s="75"/>
      <c r="L503" s="76"/>
      <c r="M503" s="77">
        <f t="shared" si="207"/>
        <v>0</v>
      </c>
      <c r="N503" s="75"/>
      <c r="O503" s="75"/>
      <c r="P503" s="75"/>
      <c r="Q503" s="76"/>
      <c r="R503" s="77">
        <f t="shared" si="208"/>
        <v>0</v>
      </c>
      <c r="S503" s="75"/>
      <c r="T503" s="75"/>
      <c r="U503" s="75"/>
      <c r="V503" s="76"/>
      <c r="W503" s="77">
        <f t="shared" si="209"/>
        <v>0</v>
      </c>
      <c r="X503" s="11"/>
      <c r="Y503" s="11"/>
      <c r="Z503" s="11"/>
      <c r="AA503" s="12"/>
      <c r="AB503" s="16">
        <f t="shared" si="210"/>
        <v>0</v>
      </c>
      <c r="AC503" s="11"/>
      <c r="AD503" s="11"/>
      <c r="AE503" s="11"/>
      <c r="AF503" s="12"/>
      <c r="AG503" s="16">
        <f t="shared" si="211"/>
        <v>0</v>
      </c>
      <c r="AH503" s="11"/>
      <c r="AI503" s="11"/>
      <c r="AJ503" s="11"/>
      <c r="AK503" s="12"/>
      <c r="AL503" s="16">
        <f t="shared" si="212"/>
        <v>0</v>
      </c>
      <c r="AM503" s="11"/>
      <c r="AN503" s="11"/>
      <c r="AO503" s="11"/>
      <c r="AP503" s="12"/>
      <c r="AQ503" s="16">
        <f t="shared" si="213"/>
        <v>0</v>
      </c>
      <c r="AR503" s="11"/>
      <c r="AS503" s="11"/>
      <c r="AT503" s="11"/>
      <c r="AU503" s="12"/>
      <c r="AV503" s="25">
        <f t="shared" si="214"/>
        <v>0</v>
      </c>
    </row>
    <row r="504" spans="1:48" x14ac:dyDescent="0.25">
      <c r="A504" s="10">
        <f t="shared" si="205"/>
        <v>23</v>
      </c>
      <c r="B504" s="3" t="s">
        <v>8</v>
      </c>
      <c r="C504" s="21" t="s">
        <v>63</v>
      </c>
      <c r="D504" s="75"/>
      <c r="E504" s="75"/>
      <c r="F504" s="75"/>
      <c r="G504" s="76"/>
      <c r="H504" s="77">
        <f t="shared" si="206"/>
        <v>0</v>
      </c>
      <c r="I504" s="75"/>
      <c r="J504" s="75"/>
      <c r="K504" s="75"/>
      <c r="L504" s="76"/>
      <c r="M504" s="77">
        <f t="shared" si="207"/>
        <v>0</v>
      </c>
      <c r="N504" s="75"/>
      <c r="O504" s="75"/>
      <c r="P504" s="75"/>
      <c r="Q504" s="76"/>
      <c r="R504" s="77">
        <f t="shared" si="208"/>
        <v>0</v>
      </c>
      <c r="S504" s="75"/>
      <c r="T504" s="75"/>
      <c r="U504" s="75"/>
      <c r="V504" s="76"/>
      <c r="W504" s="77">
        <f t="shared" si="209"/>
        <v>0</v>
      </c>
      <c r="X504" s="11"/>
      <c r="Y504" s="11"/>
      <c r="Z504" s="11"/>
      <c r="AA504" s="12"/>
      <c r="AB504" s="16">
        <f t="shared" si="210"/>
        <v>0</v>
      </c>
      <c r="AC504" s="11"/>
      <c r="AD504" s="11"/>
      <c r="AE504" s="11"/>
      <c r="AF504" s="12"/>
      <c r="AG504" s="16">
        <f t="shared" si="211"/>
        <v>0</v>
      </c>
      <c r="AH504" s="11"/>
      <c r="AI504" s="11"/>
      <c r="AJ504" s="11"/>
      <c r="AK504" s="12"/>
      <c r="AL504" s="16">
        <f t="shared" si="212"/>
        <v>0</v>
      </c>
      <c r="AM504" s="11"/>
      <c r="AN504" s="11"/>
      <c r="AO504" s="11"/>
      <c r="AP504" s="12"/>
      <c r="AQ504" s="16">
        <f t="shared" si="213"/>
        <v>0</v>
      </c>
      <c r="AR504" s="11"/>
      <c r="AS504" s="11"/>
      <c r="AT504" s="11"/>
      <c r="AU504" s="12"/>
      <c r="AV504" s="25">
        <f t="shared" si="214"/>
        <v>0</v>
      </c>
    </row>
    <row r="505" spans="1:48" x14ac:dyDescent="0.25">
      <c r="A505" s="10">
        <f t="shared" si="205"/>
        <v>23</v>
      </c>
      <c r="B505" s="3" t="s">
        <v>9</v>
      </c>
      <c r="C505" s="21" t="s">
        <v>63</v>
      </c>
      <c r="D505" s="75"/>
      <c r="E505" s="75"/>
      <c r="F505" s="75"/>
      <c r="G505" s="76"/>
      <c r="H505" s="77">
        <f t="shared" si="206"/>
        <v>0</v>
      </c>
      <c r="I505" s="75"/>
      <c r="J505" s="75"/>
      <c r="K505" s="75"/>
      <c r="L505" s="76"/>
      <c r="M505" s="77">
        <f t="shared" si="207"/>
        <v>0</v>
      </c>
      <c r="N505" s="75"/>
      <c r="O505" s="75"/>
      <c r="P505" s="75"/>
      <c r="Q505" s="76"/>
      <c r="R505" s="77">
        <f t="shared" si="208"/>
        <v>0</v>
      </c>
      <c r="S505" s="75"/>
      <c r="T505" s="75"/>
      <c r="U505" s="75"/>
      <c r="V505" s="76"/>
      <c r="W505" s="77">
        <f t="shared" si="209"/>
        <v>0</v>
      </c>
      <c r="X505" s="11"/>
      <c r="Y505" s="11"/>
      <c r="Z505" s="11"/>
      <c r="AA505" s="12"/>
      <c r="AB505" s="16">
        <f t="shared" si="210"/>
        <v>0</v>
      </c>
      <c r="AC505" s="11"/>
      <c r="AD505" s="11"/>
      <c r="AE505" s="11"/>
      <c r="AF505" s="12"/>
      <c r="AG505" s="16">
        <f t="shared" si="211"/>
        <v>0</v>
      </c>
      <c r="AH505" s="11"/>
      <c r="AI505" s="11"/>
      <c r="AJ505" s="11"/>
      <c r="AK505" s="12"/>
      <c r="AL505" s="16">
        <f t="shared" si="212"/>
        <v>0</v>
      </c>
      <c r="AM505" s="11"/>
      <c r="AN505" s="11"/>
      <c r="AO505" s="11"/>
      <c r="AP505" s="12"/>
      <c r="AQ505" s="16">
        <f t="shared" si="213"/>
        <v>0</v>
      </c>
      <c r="AR505" s="11"/>
      <c r="AS505" s="11"/>
      <c r="AT505" s="11"/>
      <c r="AU505" s="12"/>
      <c r="AV505" s="25">
        <f t="shared" si="214"/>
        <v>0</v>
      </c>
    </row>
    <row r="506" spans="1:48" x14ac:dyDescent="0.25">
      <c r="A506" s="10">
        <f t="shared" si="205"/>
        <v>23</v>
      </c>
      <c r="B506" s="3" t="s">
        <v>10</v>
      </c>
      <c r="C506" s="21" t="s">
        <v>63</v>
      </c>
      <c r="D506" s="75"/>
      <c r="E506" s="75"/>
      <c r="F506" s="75"/>
      <c r="G506" s="76"/>
      <c r="H506" s="77">
        <f t="shared" si="206"/>
        <v>0</v>
      </c>
      <c r="I506" s="75"/>
      <c r="J506" s="75"/>
      <c r="K506" s="75"/>
      <c r="L506" s="76"/>
      <c r="M506" s="77">
        <f t="shared" si="207"/>
        <v>0</v>
      </c>
      <c r="N506" s="75"/>
      <c r="O506" s="75"/>
      <c r="P506" s="75"/>
      <c r="Q506" s="76"/>
      <c r="R506" s="77">
        <f t="shared" si="208"/>
        <v>0</v>
      </c>
      <c r="S506" s="75"/>
      <c r="T506" s="75"/>
      <c r="U506" s="75"/>
      <c r="V506" s="76"/>
      <c r="W506" s="77">
        <f t="shared" si="209"/>
        <v>0</v>
      </c>
      <c r="X506" s="11"/>
      <c r="Y506" s="11"/>
      <c r="Z506" s="11"/>
      <c r="AA506" s="12"/>
      <c r="AB506" s="16">
        <f t="shared" si="210"/>
        <v>0</v>
      </c>
      <c r="AC506" s="11"/>
      <c r="AD506" s="11"/>
      <c r="AE506" s="11"/>
      <c r="AF506" s="12"/>
      <c r="AG506" s="16">
        <f t="shared" si="211"/>
        <v>0</v>
      </c>
      <c r="AH506" s="11"/>
      <c r="AI506" s="11"/>
      <c r="AJ506" s="11"/>
      <c r="AK506" s="12"/>
      <c r="AL506" s="16">
        <f t="shared" si="212"/>
        <v>0</v>
      </c>
      <c r="AM506" s="11"/>
      <c r="AN506" s="11"/>
      <c r="AO506" s="11"/>
      <c r="AP506" s="12"/>
      <c r="AQ506" s="16">
        <f t="shared" si="213"/>
        <v>0</v>
      </c>
      <c r="AR506" s="11"/>
      <c r="AS506" s="11"/>
      <c r="AT506" s="11"/>
      <c r="AU506" s="12"/>
      <c r="AV506" s="25">
        <f t="shared" si="214"/>
        <v>0</v>
      </c>
    </row>
    <row r="507" spans="1:48" x14ac:dyDescent="0.25">
      <c r="A507" s="10">
        <f t="shared" si="205"/>
        <v>23</v>
      </c>
      <c r="B507" s="3" t="s">
        <v>55</v>
      </c>
      <c r="C507" s="21" t="s">
        <v>63</v>
      </c>
      <c r="D507" s="75"/>
      <c r="E507" s="75"/>
      <c r="F507" s="75"/>
      <c r="G507" s="76"/>
      <c r="H507" s="77">
        <f t="shared" si="206"/>
        <v>0</v>
      </c>
      <c r="I507" s="75"/>
      <c r="J507" s="75"/>
      <c r="K507" s="75"/>
      <c r="L507" s="76"/>
      <c r="M507" s="77">
        <f t="shared" si="207"/>
        <v>0</v>
      </c>
      <c r="N507" s="75"/>
      <c r="O507" s="75"/>
      <c r="P507" s="75"/>
      <c r="Q507" s="76"/>
      <c r="R507" s="77">
        <f t="shared" si="208"/>
        <v>0</v>
      </c>
      <c r="S507" s="75"/>
      <c r="T507" s="75"/>
      <c r="U507" s="75"/>
      <c r="V507" s="76"/>
      <c r="W507" s="77">
        <f t="shared" si="209"/>
        <v>0</v>
      </c>
      <c r="X507" s="11"/>
      <c r="Y507" s="11"/>
      <c r="Z507" s="11"/>
      <c r="AA507" s="12"/>
      <c r="AB507" s="16">
        <f t="shared" si="210"/>
        <v>0</v>
      </c>
      <c r="AC507" s="11"/>
      <c r="AD507" s="11"/>
      <c r="AE507" s="11"/>
      <c r="AF507" s="12"/>
      <c r="AG507" s="16">
        <f t="shared" si="211"/>
        <v>0</v>
      </c>
      <c r="AH507" s="11"/>
      <c r="AI507" s="11"/>
      <c r="AJ507" s="11"/>
      <c r="AK507" s="12"/>
      <c r="AL507" s="16">
        <f t="shared" si="212"/>
        <v>0</v>
      </c>
      <c r="AM507" s="11"/>
      <c r="AN507" s="11"/>
      <c r="AO507" s="11"/>
      <c r="AP507" s="12"/>
      <c r="AQ507" s="16">
        <f t="shared" si="213"/>
        <v>0</v>
      </c>
      <c r="AR507" s="11"/>
      <c r="AS507" s="11"/>
      <c r="AT507" s="11"/>
      <c r="AU507" s="12"/>
      <c r="AV507" s="25">
        <f t="shared" si="214"/>
        <v>0</v>
      </c>
    </row>
    <row r="508" spans="1:48" x14ac:dyDescent="0.25">
      <c r="A508" s="10">
        <f t="shared" si="205"/>
        <v>23</v>
      </c>
      <c r="B508" s="22" t="s">
        <v>34</v>
      </c>
      <c r="C508" s="21" t="s">
        <v>63</v>
      </c>
      <c r="D508" s="78"/>
      <c r="E508" s="78"/>
      <c r="F508" s="78"/>
      <c r="G508" s="79"/>
      <c r="H508" s="80">
        <f t="shared" si="206"/>
        <v>0</v>
      </c>
      <c r="I508" s="78"/>
      <c r="J508" s="78"/>
      <c r="K508" s="78"/>
      <c r="L508" s="79"/>
      <c r="M508" s="80">
        <f t="shared" si="207"/>
        <v>0</v>
      </c>
      <c r="N508" s="78"/>
      <c r="O508" s="78"/>
      <c r="P508" s="78"/>
      <c r="Q508" s="79"/>
      <c r="R508" s="80">
        <f t="shared" si="208"/>
        <v>0</v>
      </c>
      <c r="S508" s="78"/>
      <c r="T508" s="78"/>
      <c r="U508" s="78"/>
      <c r="V508" s="79"/>
      <c r="W508" s="80">
        <f t="shared" si="209"/>
        <v>0</v>
      </c>
      <c r="X508" s="13"/>
      <c r="Y508" s="13"/>
      <c r="Z508" s="13"/>
      <c r="AA508" s="14"/>
      <c r="AB508" s="17">
        <f t="shared" si="210"/>
        <v>0</v>
      </c>
      <c r="AC508" s="13"/>
      <c r="AD508" s="13"/>
      <c r="AE508" s="13"/>
      <c r="AF508" s="14"/>
      <c r="AG508" s="17">
        <f t="shared" si="211"/>
        <v>0</v>
      </c>
      <c r="AH508" s="13"/>
      <c r="AI508" s="13"/>
      <c r="AJ508" s="13"/>
      <c r="AK508" s="14"/>
      <c r="AL508" s="17">
        <f t="shared" si="212"/>
        <v>0</v>
      </c>
      <c r="AM508" s="13"/>
      <c r="AN508" s="13"/>
      <c r="AO508" s="13"/>
      <c r="AP508" s="14"/>
      <c r="AQ508" s="17">
        <f t="shared" si="213"/>
        <v>0</v>
      </c>
      <c r="AR508" s="13"/>
      <c r="AS508" s="13"/>
      <c r="AT508" s="13"/>
      <c r="AU508" s="14"/>
      <c r="AV508" s="26">
        <f t="shared" si="214"/>
        <v>0</v>
      </c>
    </row>
    <row r="509" spans="1:48" x14ac:dyDescent="0.25">
      <c r="A509" s="10">
        <f t="shared" si="205"/>
        <v>23</v>
      </c>
      <c r="B509" s="27"/>
      <c r="C509" s="28"/>
      <c r="D509" s="81"/>
      <c r="E509" s="82"/>
      <c r="F509" s="82"/>
      <c r="G509" s="82"/>
      <c r="H509" s="83">
        <f>SUM(H489:H508)</f>
        <v>0</v>
      </c>
      <c r="I509" s="82"/>
      <c r="J509" s="82"/>
      <c r="K509" s="82"/>
      <c r="L509" s="82"/>
      <c r="M509" s="83">
        <f>SUM(M489:M508)</f>
        <v>0</v>
      </c>
      <c r="N509" s="82"/>
      <c r="O509" s="82"/>
      <c r="P509" s="82"/>
      <c r="Q509" s="82"/>
      <c r="R509" s="83">
        <f>SUM(R489:R508)</f>
        <v>0</v>
      </c>
      <c r="S509" s="82"/>
      <c r="T509" s="82"/>
      <c r="U509" s="82"/>
      <c r="V509" s="82"/>
      <c r="W509" s="83">
        <f>SUM(W489:W508)</f>
        <v>0</v>
      </c>
      <c r="X509" s="29"/>
      <c r="Y509" s="29"/>
      <c r="Z509" s="29"/>
      <c r="AA509" s="29"/>
      <c r="AB509" s="30">
        <f>SUM(AB489:AB508)</f>
        <v>0</v>
      </c>
      <c r="AC509" s="29"/>
      <c r="AD509" s="29"/>
      <c r="AE509" s="29"/>
      <c r="AF509" s="29"/>
      <c r="AG509" s="30">
        <f>SUM(AG489:AG508)</f>
        <v>0</v>
      </c>
      <c r="AH509" s="29"/>
      <c r="AI509" s="29"/>
      <c r="AJ509" s="29"/>
      <c r="AK509" s="29"/>
      <c r="AL509" s="30">
        <f>SUM(AL489:AL508)</f>
        <v>0</v>
      </c>
      <c r="AM509" s="29"/>
      <c r="AN509" s="29"/>
      <c r="AO509" s="29"/>
      <c r="AP509" s="29"/>
      <c r="AQ509" s="30">
        <f>SUM(AQ489:AQ508)</f>
        <v>0</v>
      </c>
      <c r="AR509" s="29"/>
      <c r="AS509" s="29"/>
      <c r="AT509" s="29"/>
      <c r="AU509" s="29"/>
      <c r="AV509" s="30">
        <f>SUM(AV489:AV508)</f>
        <v>0</v>
      </c>
    </row>
    <row r="510" spans="1:48" x14ac:dyDescent="0.25">
      <c r="A510" s="10">
        <f t="shared" si="205"/>
        <v>23</v>
      </c>
      <c r="B510" s="115" t="str">
        <f>"Буква (или иное название) класса "&amp;A776&amp;":"</f>
        <v>Буква (или иное название) класса 36:</v>
      </c>
      <c r="C510" s="116"/>
      <c r="D510" s="106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</row>
    <row r="511" spans="1:48" x14ac:dyDescent="0.25">
      <c r="A511" s="10">
        <f t="shared" si="205"/>
        <v>23</v>
      </c>
      <c r="B511" s="3" t="s">
        <v>0</v>
      </c>
      <c r="C511" s="21" t="s">
        <v>63</v>
      </c>
      <c r="D511" s="75"/>
      <c r="E511" s="75"/>
      <c r="F511" s="75"/>
      <c r="G511" s="76"/>
      <c r="H511" s="77">
        <f t="shared" ref="H511:H530" si="215">COUNTA(D511:G511)</f>
        <v>0</v>
      </c>
      <c r="I511" s="75"/>
      <c r="J511" s="75"/>
      <c r="K511" s="75"/>
      <c r="L511" s="76"/>
      <c r="M511" s="77">
        <f t="shared" ref="M511:M530" si="216">COUNTA(I511:L511)</f>
        <v>0</v>
      </c>
      <c r="N511" s="75"/>
      <c r="O511" s="75"/>
      <c r="P511" s="75"/>
      <c r="Q511" s="76"/>
      <c r="R511" s="77">
        <f t="shared" ref="R511:R530" si="217">COUNTA(N511:Q511)</f>
        <v>0</v>
      </c>
      <c r="S511" s="75"/>
      <c r="T511" s="75"/>
      <c r="U511" s="75"/>
      <c r="V511" s="76"/>
      <c r="W511" s="77">
        <f t="shared" ref="W511:W530" si="218">COUNTA(S511:V511)</f>
        <v>0</v>
      </c>
      <c r="X511" s="11"/>
      <c r="Y511" s="11"/>
      <c r="Z511" s="11"/>
      <c r="AA511" s="12"/>
      <c r="AB511" s="16">
        <f t="shared" ref="AB511:AB530" si="219">COUNTA(X511:AA511)</f>
        <v>0</v>
      </c>
      <c r="AC511" s="11"/>
      <c r="AD511" s="11"/>
      <c r="AE511" s="11"/>
      <c r="AF511" s="12"/>
      <c r="AG511" s="16">
        <f t="shared" ref="AG511:AG530" si="220">COUNTA(AC511:AF511)</f>
        <v>0</v>
      </c>
      <c r="AH511" s="11"/>
      <c r="AI511" s="11"/>
      <c r="AJ511" s="11"/>
      <c r="AK511" s="12"/>
      <c r="AL511" s="16">
        <f t="shared" ref="AL511:AL530" si="221">COUNTA(AH511:AK511)</f>
        <v>0</v>
      </c>
      <c r="AM511" s="11"/>
      <c r="AN511" s="11"/>
      <c r="AO511" s="11"/>
      <c r="AP511" s="12"/>
      <c r="AQ511" s="16">
        <f t="shared" ref="AQ511:AQ530" si="222">COUNTA(AM511:AP511)</f>
        <v>0</v>
      </c>
      <c r="AR511" s="11"/>
      <c r="AS511" s="11"/>
      <c r="AT511" s="11"/>
      <c r="AU511" s="12"/>
      <c r="AV511" s="25">
        <f t="shared" ref="AV511:AV530" si="223">COUNTA(AR511:AU511)</f>
        <v>0</v>
      </c>
    </row>
    <row r="512" spans="1:48" x14ac:dyDescent="0.25">
      <c r="A512" s="10">
        <f t="shared" si="205"/>
        <v>24</v>
      </c>
      <c r="B512" s="3" t="s">
        <v>45</v>
      </c>
      <c r="C512" s="21" t="s">
        <v>63</v>
      </c>
      <c r="D512" s="75"/>
      <c r="E512" s="75"/>
      <c r="F512" s="75"/>
      <c r="G512" s="76"/>
      <c r="H512" s="77">
        <f t="shared" si="215"/>
        <v>0</v>
      </c>
      <c r="I512" s="75"/>
      <c r="J512" s="75"/>
      <c r="K512" s="75"/>
      <c r="L512" s="76"/>
      <c r="M512" s="77">
        <f t="shared" si="216"/>
        <v>0</v>
      </c>
      <c r="N512" s="75"/>
      <c r="O512" s="75"/>
      <c r="P512" s="75"/>
      <c r="Q512" s="76"/>
      <c r="R512" s="77">
        <f t="shared" si="217"/>
        <v>0</v>
      </c>
      <c r="S512" s="75"/>
      <c r="T512" s="75"/>
      <c r="U512" s="75"/>
      <c r="V512" s="76"/>
      <c r="W512" s="77">
        <f t="shared" si="218"/>
        <v>0</v>
      </c>
      <c r="X512" s="11"/>
      <c r="Y512" s="11"/>
      <c r="Z512" s="11"/>
      <c r="AA512" s="12"/>
      <c r="AB512" s="16">
        <f t="shared" si="219"/>
        <v>0</v>
      </c>
      <c r="AC512" s="11"/>
      <c r="AD512" s="11"/>
      <c r="AE512" s="11"/>
      <c r="AF512" s="12"/>
      <c r="AG512" s="16">
        <f t="shared" si="220"/>
        <v>0</v>
      </c>
      <c r="AH512" s="11"/>
      <c r="AI512" s="11"/>
      <c r="AJ512" s="11"/>
      <c r="AK512" s="12"/>
      <c r="AL512" s="16">
        <f t="shared" si="221"/>
        <v>0</v>
      </c>
      <c r="AM512" s="11"/>
      <c r="AN512" s="11"/>
      <c r="AO512" s="11"/>
      <c r="AP512" s="12"/>
      <c r="AQ512" s="16">
        <f t="shared" si="222"/>
        <v>0</v>
      </c>
      <c r="AR512" s="11"/>
      <c r="AS512" s="11"/>
      <c r="AT512" s="11"/>
      <c r="AU512" s="12"/>
      <c r="AV512" s="25">
        <f t="shared" si="223"/>
        <v>0</v>
      </c>
    </row>
    <row r="513" spans="1:48" x14ac:dyDescent="0.25">
      <c r="A513" s="10">
        <f t="shared" si="205"/>
        <v>24</v>
      </c>
      <c r="B513" s="3" t="s">
        <v>2</v>
      </c>
      <c r="C513" s="21" t="s">
        <v>63</v>
      </c>
      <c r="D513" s="75"/>
      <c r="E513" s="75"/>
      <c r="F513" s="75"/>
      <c r="G513" s="76"/>
      <c r="H513" s="77">
        <f t="shared" si="215"/>
        <v>0</v>
      </c>
      <c r="I513" s="75"/>
      <c r="J513" s="75"/>
      <c r="K513" s="75"/>
      <c r="L513" s="76"/>
      <c r="M513" s="77">
        <f t="shared" si="216"/>
        <v>0</v>
      </c>
      <c r="N513" s="75"/>
      <c r="O513" s="75"/>
      <c r="P513" s="75"/>
      <c r="Q513" s="76"/>
      <c r="R513" s="77">
        <f t="shared" si="217"/>
        <v>0</v>
      </c>
      <c r="S513" s="75"/>
      <c r="T513" s="75"/>
      <c r="U513" s="75"/>
      <c r="V513" s="76"/>
      <c r="W513" s="77">
        <f t="shared" si="218"/>
        <v>0</v>
      </c>
      <c r="X513" s="11"/>
      <c r="Y513" s="11"/>
      <c r="Z513" s="11"/>
      <c r="AA513" s="12"/>
      <c r="AB513" s="16">
        <f t="shared" si="219"/>
        <v>0</v>
      </c>
      <c r="AC513" s="11"/>
      <c r="AD513" s="11"/>
      <c r="AE513" s="11"/>
      <c r="AF513" s="12"/>
      <c r="AG513" s="16">
        <f t="shared" si="220"/>
        <v>0</v>
      </c>
      <c r="AH513" s="11"/>
      <c r="AI513" s="11"/>
      <c r="AJ513" s="11"/>
      <c r="AK513" s="12"/>
      <c r="AL513" s="16">
        <f t="shared" si="221"/>
        <v>0</v>
      </c>
      <c r="AM513" s="11"/>
      <c r="AN513" s="11"/>
      <c r="AO513" s="11"/>
      <c r="AP513" s="12"/>
      <c r="AQ513" s="16">
        <f t="shared" si="222"/>
        <v>0</v>
      </c>
      <c r="AR513" s="11"/>
      <c r="AS513" s="11"/>
      <c r="AT513" s="11"/>
      <c r="AU513" s="12"/>
      <c r="AV513" s="25">
        <f t="shared" si="223"/>
        <v>0</v>
      </c>
    </row>
    <row r="514" spans="1:48" x14ac:dyDescent="0.25">
      <c r="A514" s="10">
        <f t="shared" si="205"/>
        <v>24</v>
      </c>
      <c r="B514" s="3" t="s">
        <v>46</v>
      </c>
      <c r="C514" s="21" t="s">
        <v>63</v>
      </c>
      <c r="D514" s="75"/>
      <c r="E514" s="75"/>
      <c r="F514" s="75"/>
      <c r="G514" s="76"/>
      <c r="H514" s="77">
        <f t="shared" si="215"/>
        <v>0</v>
      </c>
      <c r="I514" s="75"/>
      <c r="J514" s="75"/>
      <c r="K514" s="75"/>
      <c r="L514" s="76"/>
      <c r="M514" s="77">
        <f t="shared" si="216"/>
        <v>0</v>
      </c>
      <c r="N514" s="75"/>
      <c r="O514" s="75"/>
      <c r="P514" s="75"/>
      <c r="Q514" s="76"/>
      <c r="R514" s="77">
        <f t="shared" si="217"/>
        <v>0</v>
      </c>
      <c r="S514" s="75"/>
      <c r="T514" s="75"/>
      <c r="U514" s="75"/>
      <c r="V514" s="76"/>
      <c r="W514" s="77">
        <f t="shared" si="218"/>
        <v>0</v>
      </c>
      <c r="X514" s="11"/>
      <c r="Y514" s="11"/>
      <c r="Z514" s="11"/>
      <c r="AA514" s="12"/>
      <c r="AB514" s="16">
        <f t="shared" si="219"/>
        <v>0</v>
      </c>
      <c r="AC514" s="11"/>
      <c r="AD514" s="11"/>
      <c r="AE514" s="11"/>
      <c r="AF514" s="12"/>
      <c r="AG514" s="16">
        <f t="shared" si="220"/>
        <v>0</v>
      </c>
      <c r="AH514" s="11"/>
      <c r="AI514" s="11"/>
      <c r="AJ514" s="11"/>
      <c r="AK514" s="12"/>
      <c r="AL514" s="16">
        <f t="shared" si="221"/>
        <v>0</v>
      </c>
      <c r="AM514" s="11"/>
      <c r="AN514" s="11"/>
      <c r="AO514" s="11"/>
      <c r="AP514" s="12"/>
      <c r="AQ514" s="16">
        <f t="shared" si="222"/>
        <v>0</v>
      </c>
      <c r="AR514" s="11"/>
      <c r="AS514" s="11"/>
      <c r="AT514" s="11"/>
      <c r="AU514" s="12"/>
      <c r="AV514" s="25">
        <f t="shared" si="223"/>
        <v>0</v>
      </c>
    </row>
    <row r="515" spans="1:48" x14ac:dyDescent="0.25">
      <c r="A515" s="10">
        <f t="shared" si="205"/>
        <v>24</v>
      </c>
      <c r="B515" s="3" t="s">
        <v>4</v>
      </c>
      <c r="C515" s="21" t="s">
        <v>63</v>
      </c>
      <c r="D515" s="75"/>
      <c r="E515" s="75"/>
      <c r="F515" s="75"/>
      <c r="G515" s="76"/>
      <c r="H515" s="77">
        <f t="shared" si="215"/>
        <v>0</v>
      </c>
      <c r="I515" s="75"/>
      <c r="J515" s="75"/>
      <c r="K515" s="75"/>
      <c r="L515" s="76"/>
      <c r="M515" s="77">
        <f t="shared" si="216"/>
        <v>0</v>
      </c>
      <c r="N515" s="75"/>
      <c r="O515" s="75"/>
      <c r="P515" s="75"/>
      <c r="Q515" s="76"/>
      <c r="R515" s="77">
        <f t="shared" si="217"/>
        <v>0</v>
      </c>
      <c r="S515" s="75"/>
      <c r="T515" s="75"/>
      <c r="U515" s="75"/>
      <c r="V515" s="76"/>
      <c r="W515" s="77">
        <f t="shared" si="218"/>
        <v>0</v>
      </c>
      <c r="X515" s="11"/>
      <c r="Y515" s="11"/>
      <c r="Z515" s="11"/>
      <c r="AA515" s="12"/>
      <c r="AB515" s="16">
        <f t="shared" si="219"/>
        <v>0</v>
      </c>
      <c r="AC515" s="11"/>
      <c r="AD515" s="11"/>
      <c r="AE515" s="11"/>
      <c r="AF515" s="12"/>
      <c r="AG515" s="16">
        <f t="shared" si="220"/>
        <v>0</v>
      </c>
      <c r="AH515" s="11"/>
      <c r="AI515" s="11"/>
      <c r="AJ515" s="11"/>
      <c r="AK515" s="12"/>
      <c r="AL515" s="16">
        <f t="shared" si="221"/>
        <v>0</v>
      </c>
      <c r="AM515" s="11"/>
      <c r="AN515" s="11"/>
      <c r="AO515" s="11"/>
      <c r="AP515" s="12"/>
      <c r="AQ515" s="16">
        <f t="shared" si="222"/>
        <v>0</v>
      </c>
      <c r="AR515" s="11"/>
      <c r="AS515" s="11"/>
      <c r="AT515" s="11"/>
      <c r="AU515" s="12"/>
      <c r="AV515" s="25">
        <f t="shared" si="223"/>
        <v>0</v>
      </c>
    </row>
    <row r="516" spans="1:48" x14ac:dyDescent="0.25">
      <c r="A516" s="10">
        <f t="shared" si="205"/>
        <v>24</v>
      </c>
      <c r="B516" s="3" t="s">
        <v>47</v>
      </c>
      <c r="C516" s="21" t="s">
        <v>63</v>
      </c>
      <c r="D516" s="75"/>
      <c r="E516" s="75"/>
      <c r="F516" s="75"/>
      <c r="G516" s="76"/>
      <c r="H516" s="77">
        <f t="shared" si="215"/>
        <v>0</v>
      </c>
      <c r="I516" s="75"/>
      <c r="J516" s="75"/>
      <c r="K516" s="75"/>
      <c r="L516" s="76"/>
      <c r="M516" s="77">
        <f t="shared" si="216"/>
        <v>0</v>
      </c>
      <c r="N516" s="75"/>
      <c r="O516" s="75"/>
      <c r="P516" s="75"/>
      <c r="Q516" s="76"/>
      <c r="R516" s="77">
        <f t="shared" si="217"/>
        <v>0</v>
      </c>
      <c r="S516" s="75"/>
      <c r="T516" s="75"/>
      <c r="U516" s="75"/>
      <c r="V516" s="76"/>
      <c r="W516" s="77">
        <f t="shared" si="218"/>
        <v>0</v>
      </c>
      <c r="X516" s="11"/>
      <c r="Y516" s="11"/>
      <c r="Z516" s="11"/>
      <c r="AA516" s="12"/>
      <c r="AB516" s="16">
        <f t="shared" si="219"/>
        <v>0</v>
      </c>
      <c r="AC516" s="11"/>
      <c r="AD516" s="11"/>
      <c r="AE516" s="11"/>
      <c r="AF516" s="12"/>
      <c r="AG516" s="16">
        <f t="shared" si="220"/>
        <v>0</v>
      </c>
      <c r="AH516" s="11"/>
      <c r="AI516" s="11"/>
      <c r="AJ516" s="11"/>
      <c r="AK516" s="12"/>
      <c r="AL516" s="16">
        <f t="shared" si="221"/>
        <v>0</v>
      </c>
      <c r="AM516" s="11"/>
      <c r="AN516" s="11"/>
      <c r="AO516" s="11"/>
      <c r="AP516" s="12"/>
      <c r="AQ516" s="16">
        <f t="shared" si="222"/>
        <v>0</v>
      </c>
      <c r="AR516" s="11"/>
      <c r="AS516" s="11"/>
      <c r="AT516" s="11"/>
      <c r="AU516" s="12"/>
      <c r="AV516" s="25">
        <f t="shared" si="223"/>
        <v>0</v>
      </c>
    </row>
    <row r="517" spans="1:48" x14ac:dyDescent="0.25">
      <c r="A517" s="10">
        <f t="shared" si="205"/>
        <v>24</v>
      </c>
      <c r="B517" s="3" t="s">
        <v>5</v>
      </c>
      <c r="C517" s="21" t="s">
        <v>63</v>
      </c>
      <c r="D517" s="75"/>
      <c r="E517" s="75"/>
      <c r="F517" s="75"/>
      <c r="G517" s="76"/>
      <c r="H517" s="77">
        <f t="shared" si="215"/>
        <v>0</v>
      </c>
      <c r="I517" s="75"/>
      <c r="J517" s="75"/>
      <c r="K517" s="75"/>
      <c r="L517" s="76"/>
      <c r="M517" s="77">
        <f t="shared" si="216"/>
        <v>0</v>
      </c>
      <c r="N517" s="75"/>
      <c r="O517" s="75"/>
      <c r="P517" s="75"/>
      <c r="Q517" s="76"/>
      <c r="R517" s="77">
        <f t="shared" si="217"/>
        <v>0</v>
      </c>
      <c r="S517" s="75"/>
      <c r="T517" s="75"/>
      <c r="U517" s="75"/>
      <c r="V517" s="76"/>
      <c r="W517" s="77">
        <f t="shared" si="218"/>
        <v>0</v>
      </c>
      <c r="X517" s="11"/>
      <c r="Y517" s="11"/>
      <c r="Z517" s="11"/>
      <c r="AA517" s="12"/>
      <c r="AB517" s="16">
        <f t="shared" si="219"/>
        <v>0</v>
      </c>
      <c r="AC517" s="11"/>
      <c r="AD517" s="11"/>
      <c r="AE517" s="11"/>
      <c r="AF517" s="12"/>
      <c r="AG517" s="16">
        <f t="shared" si="220"/>
        <v>0</v>
      </c>
      <c r="AH517" s="11"/>
      <c r="AI517" s="11"/>
      <c r="AJ517" s="11"/>
      <c r="AK517" s="12"/>
      <c r="AL517" s="16">
        <f t="shared" si="221"/>
        <v>0</v>
      </c>
      <c r="AM517" s="11"/>
      <c r="AN517" s="11"/>
      <c r="AO517" s="11"/>
      <c r="AP517" s="12"/>
      <c r="AQ517" s="16">
        <f t="shared" si="222"/>
        <v>0</v>
      </c>
      <c r="AR517" s="11"/>
      <c r="AS517" s="11"/>
      <c r="AT517" s="11"/>
      <c r="AU517" s="12"/>
      <c r="AV517" s="25">
        <f t="shared" si="223"/>
        <v>0</v>
      </c>
    </row>
    <row r="518" spans="1:48" x14ac:dyDescent="0.25">
      <c r="A518" s="10">
        <f t="shared" si="205"/>
        <v>24</v>
      </c>
      <c r="B518" s="3" t="s">
        <v>48</v>
      </c>
      <c r="C518" s="21" t="s">
        <v>63</v>
      </c>
      <c r="D518" s="75"/>
      <c r="E518" s="75"/>
      <c r="F518" s="75"/>
      <c r="G518" s="76"/>
      <c r="H518" s="77">
        <f t="shared" si="215"/>
        <v>0</v>
      </c>
      <c r="I518" s="75"/>
      <c r="J518" s="75"/>
      <c r="K518" s="75"/>
      <c r="L518" s="76"/>
      <c r="M518" s="77">
        <f t="shared" si="216"/>
        <v>0</v>
      </c>
      <c r="N518" s="75"/>
      <c r="O518" s="75"/>
      <c r="P518" s="75"/>
      <c r="Q518" s="76"/>
      <c r="R518" s="77">
        <f t="shared" si="217"/>
        <v>0</v>
      </c>
      <c r="S518" s="75"/>
      <c r="T518" s="75"/>
      <c r="U518" s="75"/>
      <c r="V518" s="76"/>
      <c r="W518" s="77">
        <f t="shared" si="218"/>
        <v>0</v>
      </c>
      <c r="X518" s="11"/>
      <c r="Y518" s="11"/>
      <c r="Z518" s="11"/>
      <c r="AA518" s="12"/>
      <c r="AB518" s="16">
        <f t="shared" si="219"/>
        <v>0</v>
      </c>
      <c r="AC518" s="11"/>
      <c r="AD518" s="11"/>
      <c r="AE518" s="11"/>
      <c r="AF518" s="12"/>
      <c r="AG518" s="16">
        <f t="shared" si="220"/>
        <v>0</v>
      </c>
      <c r="AH518" s="11"/>
      <c r="AI518" s="11"/>
      <c r="AJ518" s="11"/>
      <c r="AK518" s="12"/>
      <c r="AL518" s="16">
        <f t="shared" si="221"/>
        <v>0</v>
      </c>
      <c r="AM518" s="11"/>
      <c r="AN518" s="11"/>
      <c r="AO518" s="11"/>
      <c r="AP518" s="12"/>
      <c r="AQ518" s="16">
        <f t="shared" si="222"/>
        <v>0</v>
      </c>
      <c r="AR518" s="11"/>
      <c r="AS518" s="11"/>
      <c r="AT518" s="11"/>
      <c r="AU518" s="12"/>
      <c r="AV518" s="25">
        <f t="shared" si="223"/>
        <v>0</v>
      </c>
    </row>
    <row r="519" spans="1:48" x14ac:dyDescent="0.25">
      <c r="A519" s="10">
        <f t="shared" si="205"/>
        <v>24</v>
      </c>
      <c r="B519" s="3" t="s">
        <v>49</v>
      </c>
      <c r="C519" s="21" t="s">
        <v>63</v>
      </c>
      <c r="D519" s="75"/>
      <c r="E519" s="75"/>
      <c r="F519" s="75"/>
      <c r="G519" s="76"/>
      <c r="H519" s="77">
        <f t="shared" si="215"/>
        <v>0</v>
      </c>
      <c r="I519" s="75"/>
      <c r="J519" s="75"/>
      <c r="K519" s="75"/>
      <c r="L519" s="76"/>
      <c r="M519" s="77">
        <f t="shared" si="216"/>
        <v>0</v>
      </c>
      <c r="N519" s="75"/>
      <c r="O519" s="75"/>
      <c r="P519" s="75"/>
      <c r="Q519" s="76"/>
      <c r="R519" s="77">
        <f t="shared" si="217"/>
        <v>0</v>
      </c>
      <c r="S519" s="75"/>
      <c r="T519" s="75"/>
      <c r="U519" s="75"/>
      <c r="V519" s="76"/>
      <c r="W519" s="77">
        <f t="shared" si="218"/>
        <v>0</v>
      </c>
      <c r="X519" s="11"/>
      <c r="Y519" s="11"/>
      <c r="Z519" s="11"/>
      <c r="AA519" s="12"/>
      <c r="AB519" s="16">
        <f t="shared" si="219"/>
        <v>0</v>
      </c>
      <c r="AC519" s="11"/>
      <c r="AD519" s="11"/>
      <c r="AE519" s="11"/>
      <c r="AF519" s="12"/>
      <c r="AG519" s="16">
        <f t="shared" si="220"/>
        <v>0</v>
      </c>
      <c r="AH519" s="11"/>
      <c r="AI519" s="11"/>
      <c r="AJ519" s="11"/>
      <c r="AK519" s="12"/>
      <c r="AL519" s="16">
        <f t="shared" si="221"/>
        <v>0</v>
      </c>
      <c r="AM519" s="11"/>
      <c r="AN519" s="11"/>
      <c r="AO519" s="11"/>
      <c r="AP519" s="12"/>
      <c r="AQ519" s="16">
        <f t="shared" si="222"/>
        <v>0</v>
      </c>
      <c r="AR519" s="11"/>
      <c r="AS519" s="11"/>
      <c r="AT519" s="11"/>
      <c r="AU519" s="12"/>
      <c r="AV519" s="25">
        <f t="shared" si="223"/>
        <v>0</v>
      </c>
    </row>
    <row r="520" spans="1:48" x14ac:dyDescent="0.25">
      <c r="A520" s="10">
        <f t="shared" si="205"/>
        <v>24</v>
      </c>
      <c r="B520" s="3" t="s">
        <v>50</v>
      </c>
      <c r="C520" s="21" t="s">
        <v>63</v>
      </c>
      <c r="D520" s="75"/>
      <c r="E520" s="75"/>
      <c r="F520" s="75"/>
      <c r="G520" s="76"/>
      <c r="H520" s="77">
        <f t="shared" si="215"/>
        <v>0</v>
      </c>
      <c r="I520" s="75"/>
      <c r="J520" s="75"/>
      <c r="K520" s="75"/>
      <c r="L520" s="76"/>
      <c r="M520" s="77">
        <f t="shared" si="216"/>
        <v>0</v>
      </c>
      <c r="N520" s="75"/>
      <c r="O520" s="75"/>
      <c r="P520" s="75"/>
      <c r="Q520" s="76"/>
      <c r="R520" s="77">
        <f t="shared" si="217"/>
        <v>0</v>
      </c>
      <c r="S520" s="75"/>
      <c r="T520" s="75"/>
      <c r="U520" s="75"/>
      <c r="V520" s="76"/>
      <c r="W520" s="77">
        <f t="shared" si="218"/>
        <v>0</v>
      </c>
      <c r="X520" s="11"/>
      <c r="Y520" s="11"/>
      <c r="Z520" s="11"/>
      <c r="AA520" s="12"/>
      <c r="AB520" s="16">
        <f t="shared" si="219"/>
        <v>0</v>
      </c>
      <c r="AC520" s="11"/>
      <c r="AD520" s="11"/>
      <c r="AE520" s="11"/>
      <c r="AF520" s="12"/>
      <c r="AG520" s="16">
        <f t="shared" si="220"/>
        <v>0</v>
      </c>
      <c r="AH520" s="11"/>
      <c r="AI520" s="11"/>
      <c r="AJ520" s="11"/>
      <c r="AK520" s="12"/>
      <c r="AL520" s="16">
        <f t="shared" si="221"/>
        <v>0</v>
      </c>
      <c r="AM520" s="11"/>
      <c r="AN520" s="11"/>
      <c r="AO520" s="11"/>
      <c r="AP520" s="12"/>
      <c r="AQ520" s="16">
        <f t="shared" si="222"/>
        <v>0</v>
      </c>
      <c r="AR520" s="11"/>
      <c r="AS520" s="11"/>
      <c r="AT520" s="11"/>
      <c r="AU520" s="12"/>
      <c r="AV520" s="25">
        <f t="shared" si="223"/>
        <v>0</v>
      </c>
    </row>
    <row r="521" spans="1:48" x14ac:dyDescent="0.25">
      <c r="A521" s="10">
        <f t="shared" si="205"/>
        <v>24</v>
      </c>
      <c r="B521" s="3" t="s">
        <v>51</v>
      </c>
      <c r="C521" s="21" t="s">
        <v>63</v>
      </c>
      <c r="D521" s="75"/>
      <c r="E521" s="75"/>
      <c r="F521" s="75"/>
      <c r="G521" s="76"/>
      <c r="H521" s="77">
        <f t="shared" si="215"/>
        <v>0</v>
      </c>
      <c r="I521" s="75"/>
      <c r="J521" s="75"/>
      <c r="K521" s="75"/>
      <c r="L521" s="76"/>
      <c r="M521" s="77">
        <f t="shared" si="216"/>
        <v>0</v>
      </c>
      <c r="N521" s="75"/>
      <c r="O521" s="75"/>
      <c r="P521" s="75"/>
      <c r="Q521" s="76"/>
      <c r="R521" s="77">
        <f t="shared" si="217"/>
        <v>0</v>
      </c>
      <c r="S521" s="75"/>
      <c r="T521" s="75"/>
      <c r="U521" s="75"/>
      <c r="V521" s="76"/>
      <c r="W521" s="77">
        <f t="shared" si="218"/>
        <v>0</v>
      </c>
      <c r="X521" s="11"/>
      <c r="Y521" s="11"/>
      <c r="Z521" s="11"/>
      <c r="AA521" s="12"/>
      <c r="AB521" s="16">
        <f t="shared" si="219"/>
        <v>0</v>
      </c>
      <c r="AC521" s="11"/>
      <c r="AD521" s="11"/>
      <c r="AE521" s="11"/>
      <c r="AF521" s="12"/>
      <c r="AG521" s="16">
        <f t="shared" si="220"/>
        <v>0</v>
      </c>
      <c r="AH521" s="11"/>
      <c r="AI521" s="11"/>
      <c r="AJ521" s="11"/>
      <c r="AK521" s="12"/>
      <c r="AL521" s="16">
        <f t="shared" si="221"/>
        <v>0</v>
      </c>
      <c r="AM521" s="11"/>
      <c r="AN521" s="11"/>
      <c r="AO521" s="11"/>
      <c r="AP521" s="12"/>
      <c r="AQ521" s="16">
        <f t="shared" si="222"/>
        <v>0</v>
      </c>
      <c r="AR521" s="11"/>
      <c r="AS521" s="11"/>
      <c r="AT521" s="11"/>
      <c r="AU521" s="12"/>
      <c r="AV521" s="25">
        <f t="shared" si="223"/>
        <v>0</v>
      </c>
    </row>
    <row r="522" spans="1:48" x14ac:dyDescent="0.25">
      <c r="A522" s="10">
        <f t="shared" si="205"/>
        <v>24</v>
      </c>
      <c r="B522" s="3" t="s">
        <v>52</v>
      </c>
      <c r="C522" s="21" t="s">
        <v>63</v>
      </c>
      <c r="D522" s="75"/>
      <c r="E522" s="75"/>
      <c r="F522" s="75"/>
      <c r="G522" s="76"/>
      <c r="H522" s="77">
        <f t="shared" si="215"/>
        <v>0</v>
      </c>
      <c r="I522" s="75"/>
      <c r="J522" s="75"/>
      <c r="K522" s="75"/>
      <c r="L522" s="76"/>
      <c r="M522" s="77">
        <f t="shared" si="216"/>
        <v>0</v>
      </c>
      <c r="N522" s="75"/>
      <c r="O522" s="75"/>
      <c r="P522" s="75"/>
      <c r="Q522" s="76"/>
      <c r="R522" s="77">
        <f t="shared" si="217"/>
        <v>0</v>
      </c>
      <c r="S522" s="75"/>
      <c r="T522" s="75"/>
      <c r="U522" s="75"/>
      <c r="V522" s="76"/>
      <c r="W522" s="77">
        <f t="shared" si="218"/>
        <v>0</v>
      </c>
      <c r="X522" s="11"/>
      <c r="Y522" s="11"/>
      <c r="Z522" s="11"/>
      <c r="AA522" s="12"/>
      <c r="AB522" s="16">
        <f t="shared" si="219"/>
        <v>0</v>
      </c>
      <c r="AC522" s="11"/>
      <c r="AD522" s="11"/>
      <c r="AE522" s="11"/>
      <c r="AF522" s="12"/>
      <c r="AG522" s="16">
        <f t="shared" si="220"/>
        <v>0</v>
      </c>
      <c r="AH522" s="11"/>
      <c r="AI522" s="11"/>
      <c r="AJ522" s="11"/>
      <c r="AK522" s="12"/>
      <c r="AL522" s="16">
        <f t="shared" si="221"/>
        <v>0</v>
      </c>
      <c r="AM522" s="11"/>
      <c r="AN522" s="11"/>
      <c r="AO522" s="11"/>
      <c r="AP522" s="12"/>
      <c r="AQ522" s="16">
        <f t="shared" si="222"/>
        <v>0</v>
      </c>
      <c r="AR522" s="11"/>
      <c r="AS522" s="11"/>
      <c r="AT522" s="11"/>
      <c r="AU522" s="12"/>
      <c r="AV522" s="25">
        <f t="shared" si="223"/>
        <v>0</v>
      </c>
    </row>
    <row r="523" spans="1:48" x14ac:dyDescent="0.25">
      <c r="A523" s="10">
        <f t="shared" si="205"/>
        <v>24</v>
      </c>
      <c r="B523" s="3" t="s">
        <v>53</v>
      </c>
      <c r="C523" s="21" t="s">
        <v>63</v>
      </c>
      <c r="D523" s="75"/>
      <c r="E523" s="75"/>
      <c r="F523" s="75"/>
      <c r="G523" s="76"/>
      <c r="H523" s="77">
        <f t="shared" si="215"/>
        <v>0</v>
      </c>
      <c r="I523" s="75"/>
      <c r="J523" s="75"/>
      <c r="K523" s="75"/>
      <c r="L523" s="76"/>
      <c r="M523" s="77">
        <f t="shared" si="216"/>
        <v>0</v>
      </c>
      <c r="N523" s="75"/>
      <c r="O523" s="75"/>
      <c r="P523" s="75"/>
      <c r="Q523" s="76"/>
      <c r="R523" s="77">
        <f t="shared" si="217"/>
        <v>0</v>
      </c>
      <c r="S523" s="75"/>
      <c r="T523" s="75"/>
      <c r="U523" s="75"/>
      <c r="V523" s="76"/>
      <c r="W523" s="77">
        <f t="shared" si="218"/>
        <v>0</v>
      </c>
      <c r="X523" s="11"/>
      <c r="Y523" s="11"/>
      <c r="Z523" s="11"/>
      <c r="AA523" s="12"/>
      <c r="AB523" s="16">
        <f t="shared" si="219"/>
        <v>0</v>
      </c>
      <c r="AC523" s="11"/>
      <c r="AD523" s="11"/>
      <c r="AE523" s="11"/>
      <c r="AF523" s="12"/>
      <c r="AG523" s="16">
        <f t="shared" si="220"/>
        <v>0</v>
      </c>
      <c r="AH523" s="11"/>
      <c r="AI523" s="11"/>
      <c r="AJ523" s="11"/>
      <c r="AK523" s="12"/>
      <c r="AL523" s="16">
        <f t="shared" si="221"/>
        <v>0</v>
      </c>
      <c r="AM523" s="11"/>
      <c r="AN523" s="11"/>
      <c r="AO523" s="11"/>
      <c r="AP523" s="12"/>
      <c r="AQ523" s="16">
        <f t="shared" si="222"/>
        <v>0</v>
      </c>
      <c r="AR523" s="11"/>
      <c r="AS523" s="11"/>
      <c r="AT523" s="11"/>
      <c r="AU523" s="12"/>
      <c r="AV523" s="25">
        <f t="shared" si="223"/>
        <v>0</v>
      </c>
    </row>
    <row r="524" spans="1:48" x14ac:dyDescent="0.25">
      <c r="A524" s="10">
        <f t="shared" si="205"/>
        <v>24</v>
      </c>
      <c r="B524" s="3" t="s">
        <v>54</v>
      </c>
      <c r="C524" s="21" t="s">
        <v>63</v>
      </c>
      <c r="D524" s="75"/>
      <c r="E524" s="75"/>
      <c r="F524" s="75"/>
      <c r="G524" s="76"/>
      <c r="H524" s="77">
        <f t="shared" si="215"/>
        <v>0</v>
      </c>
      <c r="I524" s="75"/>
      <c r="J524" s="75"/>
      <c r="K524" s="75"/>
      <c r="L524" s="76"/>
      <c r="M524" s="77">
        <f t="shared" si="216"/>
        <v>0</v>
      </c>
      <c r="N524" s="75"/>
      <c r="O524" s="75"/>
      <c r="P524" s="75"/>
      <c r="Q524" s="76"/>
      <c r="R524" s="77">
        <f t="shared" si="217"/>
        <v>0</v>
      </c>
      <c r="S524" s="75"/>
      <c r="T524" s="75"/>
      <c r="U524" s="75"/>
      <c r="V524" s="76"/>
      <c r="W524" s="77">
        <f t="shared" si="218"/>
        <v>0</v>
      </c>
      <c r="X524" s="11"/>
      <c r="Y524" s="11"/>
      <c r="Z524" s="11"/>
      <c r="AA524" s="12"/>
      <c r="AB524" s="16">
        <f t="shared" si="219"/>
        <v>0</v>
      </c>
      <c r="AC524" s="11"/>
      <c r="AD524" s="11"/>
      <c r="AE524" s="11"/>
      <c r="AF524" s="12"/>
      <c r="AG524" s="16">
        <f t="shared" si="220"/>
        <v>0</v>
      </c>
      <c r="AH524" s="11"/>
      <c r="AI524" s="11"/>
      <c r="AJ524" s="11"/>
      <c r="AK524" s="12"/>
      <c r="AL524" s="16">
        <f t="shared" si="221"/>
        <v>0</v>
      </c>
      <c r="AM524" s="11"/>
      <c r="AN524" s="11"/>
      <c r="AO524" s="11"/>
      <c r="AP524" s="12"/>
      <c r="AQ524" s="16">
        <f t="shared" si="222"/>
        <v>0</v>
      </c>
      <c r="AR524" s="11"/>
      <c r="AS524" s="11"/>
      <c r="AT524" s="11"/>
      <c r="AU524" s="12"/>
      <c r="AV524" s="25">
        <f t="shared" si="223"/>
        <v>0</v>
      </c>
    </row>
    <row r="525" spans="1:48" x14ac:dyDescent="0.25">
      <c r="A525" s="10">
        <f t="shared" si="205"/>
        <v>24</v>
      </c>
      <c r="B525" s="3" t="s">
        <v>23</v>
      </c>
      <c r="C525" s="21" t="s">
        <v>63</v>
      </c>
      <c r="D525" s="75"/>
      <c r="E525" s="75"/>
      <c r="F525" s="75"/>
      <c r="G525" s="76"/>
      <c r="H525" s="77">
        <f t="shared" si="215"/>
        <v>0</v>
      </c>
      <c r="I525" s="75"/>
      <c r="J525" s="75"/>
      <c r="K525" s="75"/>
      <c r="L525" s="76"/>
      <c r="M525" s="77">
        <f t="shared" si="216"/>
        <v>0</v>
      </c>
      <c r="N525" s="75"/>
      <c r="O525" s="75"/>
      <c r="P525" s="75"/>
      <c r="Q525" s="76"/>
      <c r="R525" s="77">
        <f t="shared" si="217"/>
        <v>0</v>
      </c>
      <c r="S525" s="75"/>
      <c r="T525" s="75"/>
      <c r="U525" s="75"/>
      <c r="V525" s="76"/>
      <c r="W525" s="77">
        <f t="shared" si="218"/>
        <v>0</v>
      </c>
      <c r="X525" s="11"/>
      <c r="Y525" s="11"/>
      <c r="Z525" s="11"/>
      <c r="AA525" s="12"/>
      <c r="AB525" s="16">
        <f t="shared" si="219"/>
        <v>0</v>
      </c>
      <c r="AC525" s="11"/>
      <c r="AD525" s="11"/>
      <c r="AE525" s="11"/>
      <c r="AF525" s="12"/>
      <c r="AG525" s="16">
        <f t="shared" si="220"/>
        <v>0</v>
      </c>
      <c r="AH525" s="11"/>
      <c r="AI525" s="11"/>
      <c r="AJ525" s="11"/>
      <c r="AK525" s="12"/>
      <c r="AL525" s="16">
        <f t="shared" si="221"/>
        <v>0</v>
      </c>
      <c r="AM525" s="11"/>
      <c r="AN525" s="11"/>
      <c r="AO525" s="11"/>
      <c r="AP525" s="12"/>
      <c r="AQ525" s="16">
        <f t="shared" si="222"/>
        <v>0</v>
      </c>
      <c r="AR525" s="11"/>
      <c r="AS525" s="11"/>
      <c r="AT525" s="11"/>
      <c r="AU525" s="12"/>
      <c r="AV525" s="25">
        <f t="shared" si="223"/>
        <v>0</v>
      </c>
    </row>
    <row r="526" spans="1:48" x14ac:dyDescent="0.25">
      <c r="A526" s="10">
        <f t="shared" si="205"/>
        <v>24</v>
      </c>
      <c r="B526" s="3" t="s">
        <v>8</v>
      </c>
      <c r="C526" s="21" t="s">
        <v>63</v>
      </c>
      <c r="D526" s="75"/>
      <c r="E526" s="75"/>
      <c r="F526" s="75"/>
      <c r="G526" s="76"/>
      <c r="H526" s="77">
        <f t="shared" si="215"/>
        <v>0</v>
      </c>
      <c r="I526" s="75"/>
      <c r="J526" s="75"/>
      <c r="K526" s="75"/>
      <c r="L526" s="76"/>
      <c r="M526" s="77">
        <f t="shared" si="216"/>
        <v>0</v>
      </c>
      <c r="N526" s="75"/>
      <c r="O526" s="75"/>
      <c r="P526" s="75"/>
      <c r="Q526" s="76"/>
      <c r="R526" s="77">
        <f t="shared" si="217"/>
        <v>0</v>
      </c>
      <c r="S526" s="75"/>
      <c r="T526" s="75"/>
      <c r="U526" s="75"/>
      <c r="V526" s="76"/>
      <c r="W526" s="77">
        <f t="shared" si="218"/>
        <v>0</v>
      </c>
      <c r="X526" s="11"/>
      <c r="Y526" s="11"/>
      <c r="Z526" s="11"/>
      <c r="AA526" s="12"/>
      <c r="AB526" s="16">
        <f t="shared" si="219"/>
        <v>0</v>
      </c>
      <c r="AC526" s="11"/>
      <c r="AD526" s="11"/>
      <c r="AE526" s="11"/>
      <c r="AF526" s="12"/>
      <c r="AG526" s="16">
        <f t="shared" si="220"/>
        <v>0</v>
      </c>
      <c r="AH526" s="11"/>
      <c r="AI526" s="11"/>
      <c r="AJ526" s="11"/>
      <c r="AK526" s="12"/>
      <c r="AL526" s="16">
        <f t="shared" si="221"/>
        <v>0</v>
      </c>
      <c r="AM526" s="11"/>
      <c r="AN526" s="11"/>
      <c r="AO526" s="11"/>
      <c r="AP526" s="12"/>
      <c r="AQ526" s="16">
        <f t="shared" si="222"/>
        <v>0</v>
      </c>
      <c r="AR526" s="11"/>
      <c r="AS526" s="11"/>
      <c r="AT526" s="11"/>
      <c r="AU526" s="12"/>
      <c r="AV526" s="25">
        <f t="shared" si="223"/>
        <v>0</v>
      </c>
    </row>
    <row r="527" spans="1:48" x14ac:dyDescent="0.25">
      <c r="A527" s="10">
        <f t="shared" si="205"/>
        <v>24</v>
      </c>
      <c r="B527" s="3" t="s">
        <v>9</v>
      </c>
      <c r="C527" s="21" t="s">
        <v>63</v>
      </c>
      <c r="D527" s="75"/>
      <c r="E527" s="75"/>
      <c r="F527" s="75"/>
      <c r="G527" s="76"/>
      <c r="H527" s="77">
        <f t="shared" si="215"/>
        <v>0</v>
      </c>
      <c r="I527" s="75"/>
      <c r="J527" s="75"/>
      <c r="K527" s="75"/>
      <c r="L527" s="76"/>
      <c r="M527" s="77">
        <f t="shared" si="216"/>
        <v>0</v>
      </c>
      <c r="N527" s="75"/>
      <c r="O527" s="75"/>
      <c r="P527" s="75"/>
      <c r="Q527" s="76"/>
      <c r="R527" s="77">
        <f t="shared" si="217"/>
        <v>0</v>
      </c>
      <c r="S527" s="75"/>
      <c r="T527" s="75"/>
      <c r="U527" s="75"/>
      <c r="V527" s="76"/>
      <c r="W527" s="77">
        <f t="shared" si="218"/>
        <v>0</v>
      </c>
      <c r="X527" s="11"/>
      <c r="Y527" s="11"/>
      <c r="Z527" s="11"/>
      <c r="AA527" s="12"/>
      <c r="AB527" s="16">
        <f t="shared" si="219"/>
        <v>0</v>
      </c>
      <c r="AC527" s="11"/>
      <c r="AD527" s="11"/>
      <c r="AE527" s="11"/>
      <c r="AF527" s="12"/>
      <c r="AG527" s="16">
        <f t="shared" si="220"/>
        <v>0</v>
      </c>
      <c r="AH527" s="11"/>
      <c r="AI527" s="11"/>
      <c r="AJ527" s="11"/>
      <c r="AK527" s="12"/>
      <c r="AL527" s="16">
        <f t="shared" si="221"/>
        <v>0</v>
      </c>
      <c r="AM527" s="11"/>
      <c r="AN527" s="11"/>
      <c r="AO527" s="11"/>
      <c r="AP527" s="12"/>
      <c r="AQ527" s="16">
        <f t="shared" si="222"/>
        <v>0</v>
      </c>
      <c r="AR527" s="11"/>
      <c r="AS527" s="11"/>
      <c r="AT527" s="11"/>
      <c r="AU527" s="12"/>
      <c r="AV527" s="25">
        <f t="shared" si="223"/>
        <v>0</v>
      </c>
    </row>
    <row r="528" spans="1:48" x14ac:dyDescent="0.25">
      <c r="A528" s="10">
        <f t="shared" si="205"/>
        <v>24</v>
      </c>
      <c r="B528" s="3" t="s">
        <v>10</v>
      </c>
      <c r="C528" s="21" t="s">
        <v>63</v>
      </c>
      <c r="D528" s="75"/>
      <c r="E528" s="75"/>
      <c r="F528" s="75"/>
      <c r="G528" s="76"/>
      <c r="H528" s="77">
        <f t="shared" si="215"/>
        <v>0</v>
      </c>
      <c r="I528" s="75"/>
      <c r="J528" s="75"/>
      <c r="K528" s="75"/>
      <c r="L528" s="76"/>
      <c r="M528" s="77">
        <f t="shared" si="216"/>
        <v>0</v>
      </c>
      <c r="N528" s="75"/>
      <c r="O528" s="75"/>
      <c r="P528" s="75"/>
      <c r="Q528" s="76"/>
      <c r="R528" s="77">
        <f t="shared" si="217"/>
        <v>0</v>
      </c>
      <c r="S528" s="75"/>
      <c r="T528" s="75"/>
      <c r="U528" s="75"/>
      <c r="V528" s="76"/>
      <c r="W528" s="77">
        <f t="shared" si="218"/>
        <v>0</v>
      </c>
      <c r="X528" s="11"/>
      <c r="Y528" s="11"/>
      <c r="Z528" s="11"/>
      <c r="AA528" s="12"/>
      <c r="AB528" s="16">
        <f t="shared" si="219"/>
        <v>0</v>
      </c>
      <c r="AC528" s="11"/>
      <c r="AD528" s="11"/>
      <c r="AE528" s="11"/>
      <c r="AF528" s="12"/>
      <c r="AG528" s="16">
        <f t="shared" si="220"/>
        <v>0</v>
      </c>
      <c r="AH528" s="11"/>
      <c r="AI528" s="11"/>
      <c r="AJ528" s="11"/>
      <c r="AK528" s="12"/>
      <c r="AL528" s="16">
        <f t="shared" si="221"/>
        <v>0</v>
      </c>
      <c r="AM528" s="11"/>
      <c r="AN528" s="11"/>
      <c r="AO528" s="11"/>
      <c r="AP528" s="12"/>
      <c r="AQ528" s="16">
        <f t="shared" si="222"/>
        <v>0</v>
      </c>
      <c r="AR528" s="11"/>
      <c r="AS528" s="11"/>
      <c r="AT528" s="11"/>
      <c r="AU528" s="12"/>
      <c r="AV528" s="25">
        <f t="shared" si="223"/>
        <v>0</v>
      </c>
    </row>
    <row r="529" spans="1:48" x14ac:dyDescent="0.25">
      <c r="A529" s="10">
        <f t="shared" si="205"/>
        <v>24</v>
      </c>
      <c r="B529" s="3" t="s">
        <v>55</v>
      </c>
      <c r="C529" s="21" t="s">
        <v>63</v>
      </c>
      <c r="D529" s="75"/>
      <c r="E529" s="75"/>
      <c r="F529" s="75"/>
      <c r="G529" s="76"/>
      <c r="H529" s="77">
        <f t="shared" si="215"/>
        <v>0</v>
      </c>
      <c r="I529" s="75"/>
      <c r="J529" s="75"/>
      <c r="K529" s="75"/>
      <c r="L529" s="76"/>
      <c r="M529" s="77">
        <f t="shared" si="216"/>
        <v>0</v>
      </c>
      <c r="N529" s="75"/>
      <c r="O529" s="75"/>
      <c r="P529" s="75"/>
      <c r="Q529" s="76"/>
      <c r="R529" s="77">
        <f t="shared" si="217"/>
        <v>0</v>
      </c>
      <c r="S529" s="75"/>
      <c r="T529" s="75"/>
      <c r="U529" s="75"/>
      <c r="V529" s="76"/>
      <c r="W529" s="77">
        <f t="shared" si="218"/>
        <v>0</v>
      </c>
      <c r="X529" s="11"/>
      <c r="Y529" s="11"/>
      <c r="Z529" s="11"/>
      <c r="AA529" s="12"/>
      <c r="AB529" s="16">
        <f t="shared" si="219"/>
        <v>0</v>
      </c>
      <c r="AC529" s="11"/>
      <c r="AD529" s="11"/>
      <c r="AE529" s="11"/>
      <c r="AF529" s="12"/>
      <c r="AG529" s="16">
        <f t="shared" si="220"/>
        <v>0</v>
      </c>
      <c r="AH529" s="11"/>
      <c r="AI529" s="11"/>
      <c r="AJ529" s="11"/>
      <c r="AK529" s="12"/>
      <c r="AL529" s="16">
        <f t="shared" si="221"/>
        <v>0</v>
      </c>
      <c r="AM529" s="11"/>
      <c r="AN529" s="11"/>
      <c r="AO529" s="11"/>
      <c r="AP529" s="12"/>
      <c r="AQ529" s="16">
        <f t="shared" si="222"/>
        <v>0</v>
      </c>
      <c r="AR529" s="11"/>
      <c r="AS529" s="11"/>
      <c r="AT529" s="11"/>
      <c r="AU529" s="12"/>
      <c r="AV529" s="25">
        <f t="shared" si="223"/>
        <v>0</v>
      </c>
    </row>
    <row r="530" spans="1:48" x14ac:dyDescent="0.25">
      <c r="A530" s="10">
        <f t="shared" si="205"/>
        <v>24</v>
      </c>
      <c r="B530" s="22" t="s">
        <v>34</v>
      </c>
      <c r="C530" s="21" t="s">
        <v>63</v>
      </c>
      <c r="D530" s="78"/>
      <c r="E530" s="78"/>
      <c r="F530" s="78"/>
      <c r="G530" s="79"/>
      <c r="H530" s="80">
        <f t="shared" si="215"/>
        <v>0</v>
      </c>
      <c r="I530" s="78"/>
      <c r="J530" s="78"/>
      <c r="K530" s="78"/>
      <c r="L530" s="79"/>
      <c r="M530" s="80">
        <f t="shared" si="216"/>
        <v>0</v>
      </c>
      <c r="N530" s="78"/>
      <c r="O530" s="78"/>
      <c r="P530" s="78"/>
      <c r="Q530" s="79"/>
      <c r="R530" s="80">
        <f t="shared" si="217"/>
        <v>0</v>
      </c>
      <c r="S530" s="78"/>
      <c r="T530" s="78"/>
      <c r="U530" s="78"/>
      <c r="V530" s="79"/>
      <c r="W530" s="80">
        <f t="shared" si="218"/>
        <v>0</v>
      </c>
      <c r="X530" s="13"/>
      <c r="Y530" s="13"/>
      <c r="Z530" s="13"/>
      <c r="AA530" s="14"/>
      <c r="AB530" s="17">
        <f t="shared" si="219"/>
        <v>0</v>
      </c>
      <c r="AC530" s="13"/>
      <c r="AD530" s="13"/>
      <c r="AE530" s="13"/>
      <c r="AF530" s="14"/>
      <c r="AG530" s="17">
        <f t="shared" si="220"/>
        <v>0</v>
      </c>
      <c r="AH530" s="13"/>
      <c r="AI530" s="13"/>
      <c r="AJ530" s="13"/>
      <c r="AK530" s="14"/>
      <c r="AL530" s="17">
        <f t="shared" si="221"/>
        <v>0</v>
      </c>
      <c r="AM530" s="13"/>
      <c r="AN530" s="13"/>
      <c r="AO530" s="13"/>
      <c r="AP530" s="14"/>
      <c r="AQ530" s="17">
        <f t="shared" si="222"/>
        <v>0</v>
      </c>
      <c r="AR530" s="13"/>
      <c r="AS530" s="13"/>
      <c r="AT530" s="13"/>
      <c r="AU530" s="14"/>
      <c r="AV530" s="26">
        <f t="shared" si="223"/>
        <v>0</v>
      </c>
    </row>
    <row r="531" spans="1:48" x14ac:dyDescent="0.25">
      <c r="A531" s="10">
        <f t="shared" si="205"/>
        <v>24</v>
      </c>
      <c r="B531" s="27"/>
      <c r="C531" s="28"/>
      <c r="D531" s="81"/>
      <c r="E531" s="82"/>
      <c r="F531" s="82"/>
      <c r="G531" s="82"/>
      <c r="H531" s="83">
        <f>SUM(H511:H530)</f>
        <v>0</v>
      </c>
      <c r="I531" s="82"/>
      <c r="J531" s="82"/>
      <c r="K531" s="82"/>
      <c r="L531" s="82"/>
      <c r="M531" s="83">
        <f>SUM(M511:M530)</f>
        <v>0</v>
      </c>
      <c r="N531" s="82"/>
      <c r="O531" s="82"/>
      <c r="P531" s="82"/>
      <c r="Q531" s="82"/>
      <c r="R531" s="83">
        <f>SUM(R511:R530)</f>
        <v>0</v>
      </c>
      <c r="S531" s="82"/>
      <c r="T531" s="82"/>
      <c r="U531" s="82"/>
      <c r="V531" s="82"/>
      <c r="W531" s="83">
        <f>SUM(W511:W530)</f>
        <v>0</v>
      </c>
      <c r="X531" s="29"/>
      <c r="Y531" s="29"/>
      <c r="Z531" s="29"/>
      <c r="AA531" s="29"/>
      <c r="AB531" s="30">
        <f>SUM(AB511:AB530)</f>
        <v>0</v>
      </c>
      <c r="AC531" s="29"/>
      <c r="AD531" s="29"/>
      <c r="AE531" s="29"/>
      <c r="AF531" s="29"/>
      <c r="AG531" s="30">
        <f>SUM(AG511:AG530)</f>
        <v>0</v>
      </c>
      <c r="AH531" s="29"/>
      <c r="AI531" s="29"/>
      <c r="AJ531" s="29"/>
      <c r="AK531" s="29"/>
      <c r="AL531" s="30">
        <f>SUM(AL511:AL530)</f>
        <v>0</v>
      </c>
      <c r="AM531" s="29"/>
      <c r="AN531" s="29"/>
      <c r="AO531" s="29"/>
      <c r="AP531" s="29"/>
      <c r="AQ531" s="30">
        <f>SUM(AQ511:AQ530)</f>
        <v>0</v>
      </c>
      <c r="AR531" s="29"/>
      <c r="AS531" s="29"/>
      <c r="AT531" s="29"/>
      <c r="AU531" s="29"/>
      <c r="AV531" s="30">
        <f>SUM(AV511:AV530)</f>
        <v>0</v>
      </c>
    </row>
    <row r="532" spans="1:48" x14ac:dyDescent="0.25">
      <c r="A532" s="10">
        <f t="shared" si="205"/>
        <v>24</v>
      </c>
      <c r="B532" s="115" t="str">
        <f>"Буква (или иное название) класса "&amp;A798&amp;":"</f>
        <v>Буква (или иное название) класса 37:</v>
      </c>
      <c r="C532" s="116"/>
      <c r="D532" s="106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</row>
    <row r="533" spans="1:48" x14ac:dyDescent="0.25">
      <c r="A533" s="10">
        <f t="shared" si="205"/>
        <v>24</v>
      </c>
      <c r="B533" s="3" t="s">
        <v>0</v>
      </c>
      <c r="C533" s="21" t="s">
        <v>63</v>
      </c>
      <c r="D533" s="75"/>
      <c r="E533" s="75"/>
      <c r="F533" s="75"/>
      <c r="G533" s="76"/>
      <c r="H533" s="77">
        <f t="shared" ref="H533:H552" si="224">COUNTA(D533:G533)</f>
        <v>0</v>
      </c>
      <c r="I533" s="75"/>
      <c r="J533" s="75"/>
      <c r="K533" s="75"/>
      <c r="L533" s="76"/>
      <c r="M533" s="77">
        <f t="shared" ref="M533:M552" si="225">COUNTA(I533:L533)</f>
        <v>0</v>
      </c>
      <c r="N533" s="75"/>
      <c r="O533" s="75"/>
      <c r="P533" s="75"/>
      <c r="Q533" s="76"/>
      <c r="R533" s="77">
        <f t="shared" ref="R533:R552" si="226">COUNTA(N533:Q533)</f>
        <v>0</v>
      </c>
      <c r="S533" s="75"/>
      <c r="T533" s="75"/>
      <c r="U533" s="75"/>
      <c r="V533" s="76"/>
      <c r="W533" s="77">
        <f t="shared" ref="W533:W552" si="227">COUNTA(S533:V533)</f>
        <v>0</v>
      </c>
      <c r="X533" s="11"/>
      <c r="Y533" s="11"/>
      <c r="Z533" s="11"/>
      <c r="AA533" s="12"/>
      <c r="AB533" s="16">
        <f t="shared" ref="AB533:AB552" si="228">COUNTA(X533:AA533)</f>
        <v>0</v>
      </c>
      <c r="AC533" s="11"/>
      <c r="AD533" s="11"/>
      <c r="AE533" s="11"/>
      <c r="AF533" s="12"/>
      <c r="AG533" s="16">
        <f t="shared" ref="AG533:AG552" si="229">COUNTA(AC533:AF533)</f>
        <v>0</v>
      </c>
      <c r="AH533" s="11"/>
      <c r="AI533" s="11"/>
      <c r="AJ533" s="11"/>
      <c r="AK533" s="12"/>
      <c r="AL533" s="16">
        <f t="shared" ref="AL533:AL552" si="230">COUNTA(AH533:AK533)</f>
        <v>0</v>
      </c>
      <c r="AM533" s="11"/>
      <c r="AN533" s="11"/>
      <c r="AO533" s="11"/>
      <c r="AP533" s="12"/>
      <c r="AQ533" s="16">
        <f t="shared" ref="AQ533:AQ552" si="231">COUNTA(AM533:AP533)</f>
        <v>0</v>
      </c>
      <c r="AR533" s="11"/>
      <c r="AS533" s="11"/>
      <c r="AT533" s="11"/>
      <c r="AU533" s="12"/>
      <c r="AV533" s="25">
        <f t="shared" ref="AV533:AV552" si="232">COUNTA(AR533:AU533)</f>
        <v>0</v>
      </c>
    </row>
    <row r="534" spans="1:48" x14ac:dyDescent="0.25">
      <c r="A534" s="10">
        <f t="shared" si="205"/>
        <v>25</v>
      </c>
      <c r="B534" s="3" t="s">
        <v>45</v>
      </c>
      <c r="C534" s="21" t="s">
        <v>63</v>
      </c>
      <c r="D534" s="75"/>
      <c r="E534" s="75"/>
      <c r="F534" s="75"/>
      <c r="G534" s="76"/>
      <c r="H534" s="77">
        <f t="shared" si="224"/>
        <v>0</v>
      </c>
      <c r="I534" s="75"/>
      <c r="J534" s="75"/>
      <c r="K534" s="75"/>
      <c r="L534" s="76"/>
      <c r="M534" s="77">
        <f t="shared" si="225"/>
        <v>0</v>
      </c>
      <c r="N534" s="75"/>
      <c r="O534" s="75"/>
      <c r="P534" s="75"/>
      <c r="Q534" s="76"/>
      <c r="R534" s="77">
        <f t="shared" si="226"/>
        <v>0</v>
      </c>
      <c r="S534" s="75"/>
      <c r="T534" s="75"/>
      <c r="U534" s="75"/>
      <c r="V534" s="76"/>
      <c r="W534" s="77">
        <f t="shared" si="227"/>
        <v>0</v>
      </c>
      <c r="X534" s="11"/>
      <c r="Y534" s="11"/>
      <c r="Z534" s="11"/>
      <c r="AA534" s="12"/>
      <c r="AB534" s="16">
        <f t="shared" si="228"/>
        <v>0</v>
      </c>
      <c r="AC534" s="11"/>
      <c r="AD534" s="11"/>
      <c r="AE534" s="11"/>
      <c r="AF534" s="12"/>
      <c r="AG534" s="16">
        <f t="shared" si="229"/>
        <v>0</v>
      </c>
      <c r="AH534" s="11"/>
      <c r="AI534" s="11"/>
      <c r="AJ534" s="11"/>
      <c r="AK534" s="12"/>
      <c r="AL534" s="16">
        <f t="shared" si="230"/>
        <v>0</v>
      </c>
      <c r="AM534" s="11"/>
      <c r="AN534" s="11"/>
      <c r="AO534" s="11"/>
      <c r="AP534" s="12"/>
      <c r="AQ534" s="16">
        <f t="shared" si="231"/>
        <v>0</v>
      </c>
      <c r="AR534" s="11"/>
      <c r="AS534" s="11"/>
      <c r="AT534" s="11"/>
      <c r="AU534" s="12"/>
      <c r="AV534" s="25">
        <f t="shared" si="232"/>
        <v>0</v>
      </c>
    </row>
    <row r="535" spans="1:48" x14ac:dyDescent="0.25">
      <c r="A535" s="10">
        <f t="shared" si="205"/>
        <v>25</v>
      </c>
      <c r="B535" s="3" t="s">
        <v>2</v>
      </c>
      <c r="C535" s="21" t="s">
        <v>63</v>
      </c>
      <c r="D535" s="75"/>
      <c r="E535" s="75"/>
      <c r="F535" s="75"/>
      <c r="G535" s="76"/>
      <c r="H535" s="77">
        <f t="shared" si="224"/>
        <v>0</v>
      </c>
      <c r="I535" s="75"/>
      <c r="J535" s="75"/>
      <c r="K535" s="75"/>
      <c r="L535" s="76"/>
      <c r="M535" s="77">
        <f t="shared" si="225"/>
        <v>0</v>
      </c>
      <c r="N535" s="75"/>
      <c r="O535" s="75"/>
      <c r="P535" s="75"/>
      <c r="Q535" s="76"/>
      <c r="R535" s="77">
        <f t="shared" si="226"/>
        <v>0</v>
      </c>
      <c r="S535" s="75"/>
      <c r="T535" s="75"/>
      <c r="U535" s="75"/>
      <c r="V535" s="76"/>
      <c r="W535" s="77">
        <f t="shared" si="227"/>
        <v>0</v>
      </c>
      <c r="X535" s="11"/>
      <c r="Y535" s="11"/>
      <c r="Z535" s="11"/>
      <c r="AA535" s="12"/>
      <c r="AB535" s="16">
        <f t="shared" si="228"/>
        <v>0</v>
      </c>
      <c r="AC535" s="11"/>
      <c r="AD535" s="11"/>
      <c r="AE535" s="11"/>
      <c r="AF535" s="12"/>
      <c r="AG535" s="16">
        <f t="shared" si="229"/>
        <v>0</v>
      </c>
      <c r="AH535" s="11"/>
      <c r="AI535" s="11"/>
      <c r="AJ535" s="11"/>
      <c r="AK535" s="12"/>
      <c r="AL535" s="16">
        <f t="shared" si="230"/>
        <v>0</v>
      </c>
      <c r="AM535" s="11"/>
      <c r="AN535" s="11"/>
      <c r="AO535" s="11"/>
      <c r="AP535" s="12"/>
      <c r="AQ535" s="16">
        <f t="shared" si="231"/>
        <v>0</v>
      </c>
      <c r="AR535" s="11"/>
      <c r="AS535" s="11"/>
      <c r="AT535" s="11"/>
      <c r="AU535" s="12"/>
      <c r="AV535" s="25">
        <f t="shared" si="232"/>
        <v>0</v>
      </c>
    </row>
    <row r="536" spans="1:48" x14ac:dyDescent="0.25">
      <c r="A536" s="10">
        <f t="shared" si="205"/>
        <v>25</v>
      </c>
      <c r="B536" s="3" t="s">
        <v>46</v>
      </c>
      <c r="C536" s="21" t="s">
        <v>63</v>
      </c>
      <c r="D536" s="75"/>
      <c r="E536" s="75"/>
      <c r="F536" s="75"/>
      <c r="G536" s="76"/>
      <c r="H536" s="77">
        <f t="shared" si="224"/>
        <v>0</v>
      </c>
      <c r="I536" s="75"/>
      <c r="J536" s="75"/>
      <c r="K536" s="75"/>
      <c r="L536" s="76"/>
      <c r="M536" s="77">
        <f t="shared" si="225"/>
        <v>0</v>
      </c>
      <c r="N536" s="75"/>
      <c r="O536" s="75"/>
      <c r="P536" s="75"/>
      <c r="Q536" s="76"/>
      <c r="R536" s="77">
        <f t="shared" si="226"/>
        <v>0</v>
      </c>
      <c r="S536" s="75"/>
      <c r="T536" s="75"/>
      <c r="U536" s="75"/>
      <c r="V536" s="76"/>
      <c r="W536" s="77">
        <f t="shared" si="227"/>
        <v>0</v>
      </c>
      <c r="X536" s="11"/>
      <c r="Y536" s="11"/>
      <c r="Z536" s="11"/>
      <c r="AA536" s="12"/>
      <c r="AB536" s="16">
        <f t="shared" si="228"/>
        <v>0</v>
      </c>
      <c r="AC536" s="11"/>
      <c r="AD536" s="11"/>
      <c r="AE536" s="11"/>
      <c r="AF536" s="12"/>
      <c r="AG536" s="16">
        <f t="shared" si="229"/>
        <v>0</v>
      </c>
      <c r="AH536" s="11"/>
      <c r="AI536" s="11"/>
      <c r="AJ536" s="11"/>
      <c r="AK536" s="12"/>
      <c r="AL536" s="16">
        <f t="shared" si="230"/>
        <v>0</v>
      </c>
      <c r="AM536" s="11"/>
      <c r="AN536" s="11"/>
      <c r="AO536" s="11"/>
      <c r="AP536" s="12"/>
      <c r="AQ536" s="16">
        <f t="shared" si="231"/>
        <v>0</v>
      </c>
      <c r="AR536" s="11"/>
      <c r="AS536" s="11"/>
      <c r="AT536" s="11"/>
      <c r="AU536" s="12"/>
      <c r="AV536" s="25">
        <f t="shared" si="232"/>
        <v>0</v>
      </c>
    </row>
    <row r="537" spans="1:48" x14ac:dyDescent="0.25">
      <c r="A537" s="10">
        <f t="shared" si="205"/>
        <v>25</v>
      </c>
      <c r="B537" s="3" t="s">
        <v>4</v>
      </c>
      <c r="C537" s="21" t="s">
        <v>63</v>
      </c>
      <c r="D537" s="75"/>
      <c r="E537" s="75"/>
      <c r="F537" s="75"/>
      <c r="G537" s="76"/>
      <c r="H537" s="77">
        <f t="shared" si="224"/>
        <v>0</v>
      </c>
      <c r="I537" s="75"/>
      <c r="J537" s="75"/>
      <c r="K537" s="75"/>
      <c r="L537" s="76"/>
      <c r="M537" s="77">
        <f t="shared" si="225"/>
        <v>0</v>
      </c>
      <c r="N537" s="75"/>
      <c r="O537" s="75"/>
      <c r="P537" s="75"/>
      <c r="Q537" s="76"/>
      <c r="R537" s="77">
        <f t="shared" si="226"/>
        <v>0</v>
      </c>
      <c r="S537" s="75"/>
      <c r="T537" s="75"/>
      <c r="U537" s="75"/>
      <c r="V537" s="76"/>
      <c r="W537" s="77">
        <f t="shared" si="227"/>
        <v>0</v>
      </c>
      <c r="X537" s="11"/>
      <c r="Y537" s="11"/>
      <c r="Z537" s="11"/>
      <c r="AA537" s="12"/>
      <c r="AB537" s="16">
        <f t="shared" si="228"/>
        <v>0</v>
      </c>
      <c r="AC537" s="11"/>
      <c r="AD537" s="11"/>
      <c r="AE537" s="11"/>
      <c r="AF537" s="12"/>
      <c r="AG537" s="16">
        <f t="shared" si="229"/>
        <v>0</v>
      </c>
      <c r="AH537" s="11"/>
      <c r="AI537" s="11"/>
      <c r="AJ537" s="11"/>
      <c r="AK537" s="12"/>
      <c r="AL537" s="16">
        <f t="shared" si="230"/>
        <v>0</v>
      </c>
      <c r="AM537" s="11"/>
      <c r="AN537" s="11"/>
      <c r="AO537" s="11"/>
      <c r="AP537" s="12"/>
      <c r="AQ537" s="16">
        <f t="shared" si="231"/>
        <v>0</v>
      </c>
      <c r="AR537" s="11"/>
      <c r="AS537" s="11"/>
      <c r="AT537" s="11"/>
      <c r="AU537" s="12"/>
      <c r="AV537" s="25">
        <f t="shared" si="232"/>
        <v>0</v>
      </c>
    </row>
    <row r="538" spans="1:48" x14ac:dyDescent="0.25">
      <c r="A538" s="10">
        <f t="shared" si="205"/>
        <v>25</v>
      </c>
      <c r="B538" s="3" t="s">
        <v>47</v>
      </c>
      <c r="C538" s="21" t="s">
        <v>63</v>
      </c>
      <c r="D538" s="75"/>
      <c r="E538" s="75"/>
      <c r="F538" s="75"/>
      <c r="G538" s="76"/>
      <c r="H538" s="77">
        <f t="shared" si="224"/>
        <v>0</v>
      </c>
      <c r="I538" s="75"/>
      <c r="J538" s="75"/>
      <c r="K538" s="75"/>
      <c r="L538" s="76"/>
      <c r="M538" s="77">
        <f t="shared" si="225"/>
        <v>0</v>
      </c>
      <c r="N538" s="75"/>
      <c r="O538" s="75"/>
      <c r="P538" s="75"/>
      <c r="Q538" s="76"/>
      <c r="R538" s="77">
        <f t="shared" si="226"/>
        <v>0</v>
      </c>
      <c r="S538" s="75"/>
      <c r="T538" s="75"/>
      <c r="U538" s="75"/>
      <c r="V538" s="76"/>
      <c r="W538" s="77">
        <f t="shared" si="227"/>
        <v>0</v>
      </c>
      <c r="X538" s="11"/>
      <c r="Y538" s="11"/>
      <c r="Z538" s="11"/>
      <c r="AA538" s="12"/>
      <c r="AB538" s="16">
        <f t="shared" si="228"/>
        <v>0</v>
      </c>
      <c r="AC538" s="11"/>
      <c r="AD538" s="11"/>
      <c r="AE538" s="11"/>
      <c r="AF538" s="12"/>
      <c r="AG538" s="16">
        <f t="shared" si="229"/>
        <v>0</v>
      </c>
      <c r="AH538" s="11"/>
      <c r="AI538" s="11"/>
      <c r="AJ538" s="11"/>
      <c r="AK538" s="12"/>
      <c r="AL538" s="16">
        <f t="shared" si="230"/>
        <v>0</v>
      </c>
      <c r="AM538" s="11"/>
      <c r="AN538" s="11"/>
      <c r="AO538" s="11"/>
      <c r="AP538" s="12"/>
      <c r="AQ538" s="16">
        <f t="shared" si="231"/>
        <v>0</v>
      </c>
      <c r="AR538" s="11"/>
      <c r="AS538" s="11"/>
      <c r="AT538" s="11"/>
      <c r="AU538" s="12"/>
      <c r="AV538" s="25">
        <f t="shared" si="232"/>
        <v>0</v>
      </c>
    </row>
    <row r="539" spans="1:48" x14ac:dyDescent="0.25">
      <c r="A539" s="10">
        <f t="shared" si="205"/>
        <v>25</v>
      </c>
      <c r="B539" s="3" t="s">
        <v>5</v>
      </c>
      <c r="C539" s="21" t="s">
        <v>63</v>
      </c>
      <c r="D539" s="75"/>
      <c r="E539" s="75"/>
      <c r="F539" s="75"/>
      <c r="G539" s="76"/>
      <c r="H539" s="77">
        <f t="shared" si="224"/>
        <v>0</v>
      </c>
      <c r="I539" s="75"/>
      <c r="J539" s="75"/>
      <c r="K539" s="75"/>
      <c r="L539" s="76"/>
      <c r="M539" s="77">
        <f t="shared" si="225"/>
        <v>0</v>
      </c>
      <c r="N539" s="75"/>
      <c r="O539" s="75"/>
      <c r="P539" s="75"/>
      <c r="Q539" s="76"/>
      <c r="R539" s="77">
        <f t="shared" si="226"/>
        <v>0</v>
      </c>
      <c r="S539" s="75"/>
      <c r="T539" s="75"/>
      <c r="U539" s="75"/>
      <c r="V539" s="76"/>
      <c r="W539" s="77">
        <f t="shared" si="227"/>
        <v>0</v>
      </c>
      <c r="X539" s="11"/>
      <c r="Y539" s="11"/>
      <c r="Z539" s="11"/>
      <c r="AA539" s="12"/>
      <c r="AB539" s="16">
        <f t="shared" si="228"/>
        <v>0</v>
      </c>
      <c r="AC539" s="11"/>
      <c r="AD539" s="11"/>
      <c r="AE539" s="11"/>
      <c r="AF539" s="12"/>
      <c r="AG539" s="16">
        <f t="shared" si="229"/>
        <v>0</v>
      </c>
      <c r="AH539" s="11"/>
      <c r="AI539" s="11"/>
      <c r="AJ539" s="11"/>
      <c r="AK539" s="12"/>
      <c r="AL539" s="16">
        <f t="shared" si="230"/>
        <v>0</v>
      </c>
      <c r="AM539" s="11"/>
      <c r="AN539" s="11"/>
      <c r="AO539" s="11"/>
      <c r="AP539" s="12"/>
      <c r="AQ539" s="16">
        <f t="shared" si="231"/>
        <v>0</v>
      </c>
      <c r="AR539" s="11"/>
      <c r="AS539" s="11"/>
      <c r="AT539" s="11"/>
      <c r="AU539" s="12"/>
      <c r="AV539" s="25">
        <f t="shared" si="232"/>
        <v>0</v>
      </c>
    </row>
    <row r="540" spans="1:48" x14ac:dyDescent="0.25">
      <c r="A540" s="10">
        <f t="shared" si="205"/>
        <v>25</v>
      </c>
      <c r="B540" s="3" t="s">
        <v>48</v>
      </c>
      <c r="C540" s="21" t="s">
        <v>63</v>
      </c>
      <c r="D540" s="75"/>
      <c r="E540" s="75"/>
      <c r="F540" s="75"/>
      <c r="G540" s="76"/>
      <c r="H540" s="77">
        <f t="shared" si="224"/>
        <v>0</v>
      </c>
      <c r="I540" s="75"/>
      <c r="J540" s="75"/>
      <c r="K540" s="75"/>
      <c r="L540" s="76"/>
      <c r="M540" s="77">
        <f t="shared" si="225"/>
        <v>0</v>
      </c>
      <c r="N540" s="75"/>
      <c r="O540" s="75"/>
      <c r="P540" s="75"/>
      <c r="Q540" s="76"/>
      <c r="R540" s="77">
        <f t="shared" si="226"/>
        <v>0</v>
      </c>
      <c r="S540" s="75"/>
      <c r="T540" s="75"/>
      <c r="U540" s="75"/>
      <c r="V540" s="76"/>
      <c r="W540" s="77">
        <f t="shared" si="227"/>
        <v>0</v>
      </c>
      <c r="X540" s="11"/>
      <c r="Y540" s="11"/>
      <c r="Z540" s="11"/>
      <c r="AA540" s="12"/>
      <c r="AB540" s="16">
        <f t="shared" si="228"/>
        <v>0</v>
      </c>
      <c r="AC540" s="11"/>
      <c r="AD540" s="11"/>
      <c r="AE540" s="11"/>
      <c r="AF540" s="12"/>
      <c r="AG540" s="16">
        <f t="shared" si="229"/>
        <v>0</v>
      </c>
      <c r="AH540" s="11"/>
      <c r="AI540" s="11"/>
      <c r="AJ540" s="11"/>
      <c r="AK540" s="12"/>
      <c r="AL540" s="16">
        <f t="shared" si="230"/>
        <v>0</v>
      </c>
      <c r="AM540" s="11"/>
      <c r="AN540" s="11"/>
      <c r="AO540" s="11"/>
      <c r="AP540" s="12"/>
      <c r="AQ540" s="16">
        <f t="shared" si="231"/>
        <v>0</v>
      </c>
      <c r="AR540" s="11"/>
      <c r="AS540" s="11"/>
      <c r="AT540" s="11"/>
      <c r="AU540" s="12"/>
      <c r="AV540" s="25">
        <f t="shared" si="232"/>
        <v>0</v>
      </c>
    </row>
    <row r="541" spans="1:48" x14ac:dyDescent="0.25">
      <c r="A541" s="10">
        <f t="shared" ref="A541:A604" si="233">A519+1</f>
        <v>25</v>
      </c>
      <c r="B541" s="3" t="s">
        <v>49</v>
      </c>
      <c r="C541" s="21" t="s">
        <v>63</v>
      </c>
      <c r="D541" s="75"/>
      <c r="E541" s="75"/>
      <c r="F541" s="75"/>
      <c r="G541" s="76"/>
      <c r="H541" s="77">
        <f t="shared" si="224"/>
        <v>0</v>
      </c>
      <c r="I541" s="75"/>
      <c r="J541" s="75"/>
      <c r="K541" s="75"/>
      <c r="L541" s="76"/>
      <c r="M541" s="77">
        <f t="shared" si="225"/>
        <v>0</v>
      </c>
      <c r="N541" s="75"/>
      <c r="O541" s="75"/>
      <c r="P541" s="75"/>
      <c r="Q541" s="76"/>
      <c r="R541" s="77">
        <f t="shared" si="226"/>
        <v>0</v>
      </c>
      <c r="S541" s="75"/>
      <c r="T541" s="75"/>
      <c r="U541" s="75"/>
      <c r="V541" s="76"/>
      <c r="W541" s="77">
        <f t="shared" si="227"/>
        <v>0</v>
      </c>
      <c r="X541" s="11"/>
      <c r="Y541" s="11"/>
      <c r="Z541" s="11"/>
      <c r="AA541" s="12"/>
      <c r="AB541" s="16">
        <f t="shared" si="228"/>
        <v>0</v>
      </c>
      <c r="AC541" s="11"/>
      <c r="AD541" s="11"/>
      <c r="AE541" s="11"/>
      <c r="AF541" s="12"/>
      <c r="AG541" s="16">
        <f t="shared" si="229"/>
        <v>0</v>
      </c>
      <c r="AH541" s="11"/>
      <c r="AI541" s="11"/>
      <c r="AJ541" s="11"/>
      <c r="AK541" s="12"/>
      <c r="AL541" s="16">
        <f t="shared" si="230"/>
        <v>0</v>
      </c>
      <c r="AM541" s="11"/>
      <c r="AN541" s="11"/>
      <c r="AO541" s="11"/>
      <c r="AP541" s="12"/>
      <c r="AQ541" s="16">
        <f t="shared" si="231"/>
        <v>0</v>
      </c>
      <c r="AR541" s="11"/>
      <c r="AS541" s="11"/>
      <c r="AT541" s="11"/>
      <c r="AU541" s="12"/>
      <c r="AV541" s="25">
        <f t="shared" si="232"/>
        <v>0</v>
      </c>
    </row>
    <row r="542" spans="1:48" x14ac:dyDescent="0.25">
      <c r="A542" s="10">
        <f t="shared" si="233"/>
        <v>25</v>
      </c>
      <c r="B542" s="3" t="s">
        <v>50</v>
      </c>
      <c r="C542" s="21" t="s">
        <v>63</v>
      </c>
      <c r="D542" s="75"/>
      <c r="E542" s="75"/>
      <c r="F542" s="75"/>
      <c r="G542" s="76"/>
      <c r="H542" s="77">
        <f t="shared" si="224"/>
        <v>0</v>
      </c>
      <c r="I542" s="75"/>
      <c r="J542" s="75"/>
      <c r="K542" s="75"/>
      <c r="L542" s="76"/>
      <c r="M542" s="77">
        <f t="shared" si="225"/>
        <v>0</v>
      </c>
      <c r="N542" s="75"/>
      <c r="O542" s="75"/>
      <c r="P542" s="75"/>
      <c r="Q542" s="76"/>
      <c r="R542" s="77">
        <f t="shared" si="226"/>
        <v>0</v>
      </c>
      <c r="S542" s="75"/>
      <c r="T542" s="75"/>
      <c r="U542" s="75"/>
      <c r="V542" s="76"/>
      <c r="W542" s="77">
        <f t="shared" si="227"/>
        <v>0</v>
      </c>
      <c r="X542" s="11"/>
      <c r="Y542" s="11"/>
      <c r="Z542" s="11"/>
      <c r="AA542" s="12"/>
      <c r="AB542" s="16">
        <f t="shared" si="228"/>
        <v>0</v>
      </c>
      <c r="AC542" s="11"/>
      <c r="AD542" s="11"/>
      <c r="AE542" s="11"/>
      <c r="AF542" s="12"/>
      <c r="AG542" s="16">
        <f t="shared" si="229"/>
        <v>0</v>
      </c>
      <c r="AH542" s="11"/>
      <c r="AI542" s="11"/>
      <c r="AJ542" s="11"/>
      <c r="AK542" s="12"/>
      <c r="AL542" s="16">
        <f t="shared" si="230"/>
        <v>0</v>
      </c>
      <c r="AM542" s="11"/>
      <c r="AN542" s="11"/>
      <c r="AO542" s="11"/>
      <c r="AP542" s="12"/>
      <c r="AQ542" s="16">
        <f t="shared" si="231"/>
        <v>0</v>
      </c>
      <c r="AR542" s="11"/>
      <c r="AS542" s="11"/>
      <c r="AT542" s="11"/>
      <c r="AU542" s="12"/>
      <c r="AV542" s="25">
        <f t="shared" si="232"/>
        <v>0</v>
      </c>
    </row>
    <row r="543" spans="1:48" x14ac:dyDescent="0.25">
      <c r="A543" s="10">
        <f t="shared" si="233"/>
        <v>25</v>
      </c>
      <c r="B543" s="3" t="s">
        <v>51</v>
      </c>
      <c r="C543" s="21" t="s">
        <v>63</v>
      </c>
      <c r="D543" s="75"/>
      <c r="E543" s="75"/>
      <c r="F543" s="75"/>
      <c r="G543" s="76"/>
      <c r="H543" s="77">
        <f t="shared" si="224"/>
        <v>0</v>
      </c>
      <c r="I543" s="75"/>
      <c r="J543" s="75"/>
      <c r="K543" s="75"/>
      <c r="L543" s="76"/>
      <c r="M543" s="77">
        <f t="shared" si="225"/>
        <v>0</v>
      </c>
      <c r="N543" s="75"/>
      <c r="O543" s="75"/>
      <c r="P543" s="75"/>
      <c r="Q543" s="76"/>
      <c r="R543" s="77">
        <f t="shared" si="226"/>
        <v>0</v>
      </c>
      <c r="S543" s="75"/>
      <c r="T543" s="75"/>
      <c r="U543" s="75"/>
      <c r="V543" s="76"/>
      <c r="W543" s="77">
        <f t="shared" si="227"/>
        <v>0</v>
      </c>
      <c r="X543" s="11"/>
      <c r="Y543" s="11"/>
      <c r="Z543" s="11"/>
      <c r="AA543" s="12"/>
      <c r="AB543" s="16">
        <f t="shared" si="228"/>
        <v>0</v>
      </c>
      <c r="AC543" s="11"/>
      <c r="AD543" s="11"/>
      <c r="AE543" s="11"/>
      <c r="AF543" s="12"/>
      <c r="AG543" s="16">
        <f t="shared" si="229"/>
        <v>0</v>
      </c>
      <c r="AH543" s="11"/>
      <c r="AI543" s="11"/>
      <c r="AJ543" s="11"/>
      <c r="AK543" s="12"/>
      <c r="AL543" s="16">
        <f t="shared" si="230"/>
        <v>0</v>
      </c>
      <c r="AM543" s="11"/>
      <c r="AN543" s="11"/>
      <c r="AO543" s="11"/>
      <c r="AP543" s="12"/>
      <c r="AQ543" s="16">
        <f t="shared" si="231"/>
        <v>0</v>
      </c>
      <c r="AR543" s="11"/>
      <c r="AS543" s="11"/>
      <c r="AT543" s="11"/>
      <c r="AU543" s="12"/>
      <c r="AV543" s="25">
        <f t="shared" si="232"/>
        <v>0</v>
      </c>
    </row>
    <row r="544" spans="1:48" x14ac:dyDescent="0.25">
      <c r="A544" s="10">
        <f t="shared" si="233"/>
        <v>25</v>
      </c>
      <c r="B544" s="3" t="s">
        <v>52</v>
      </c>
      <c r="C544" s="21" t="s">
        <v>63</v>
      </c>
      <c r="D544" s="75"/>
      <c r="E544" s="75"/>
      <c r="F544" s="75"/>
      <c r="G544" s="76"/>
      <c r="H544" s="77">
        <f t="shared" si="224"/>
        <v>0</v>
      </c>
      <c r="I544" s="75"/>
      <c r="J544" s="75"/>
      <c r="K544" s="75"/>
      <c r="L544" s="76"/>
      <c r="M544" s="77">
        <f t="shared" si="225"/>
        <v>0</v>
      </c>
      <c r="N544" s="75"/>
      <c r="O544" s="75"/>
      <c r="P544" s="75"/>
      <c r="Q544" s="76"/>
      <c r="R544" s="77">
        <f t="shared" si="226"/>
        <v>0</v>
      </c>
      <c r="S544" s="75"/>
      <c r="T544" s="75"/>
      <c r="U544" s="75"/>
      <c r="V544" s="76"/>
      <c r="W544" s="77">
        <f t="shared" si="227"/>
        <v>0</v>
      </c>
      <c r="X544" s="11"/>
      <c r="Y544" s="11"/>
      <c r="Z544" s="11"/>
      <c r="AA544" s="12"/>
      <c r="AB544" s="16">
        <f t="shared" si="228"/>
        <v>0</v>
      </c>
      <c r="AC544" s="11"/>
      <c r="AD544" s="11"/>
      <c r="AE544" s="11"/>
      <c r="AF544" s="12"/>
      <c r="AG544" s="16">
        <f t="shared" si="229"/>
        <v>0</v>
      </c>
      <c r="AH544" s="11"/>
      <c r="AI544" s="11"/>
      <c r="AJ544" s="11"/>
      <c r="AK544" s="12"/>
      <c r="AL544" s="16">
        <f t="shared" si="230"/>
        <v>0</v>
      </c>
      <c r="AM544" s="11"/>
      <c r="AN544" s="11"/>
      <c r="AO544" s="11"/>
      <c r="AP544" s="12"/>
      <c r="AQ544" s="16">
        <f t="shared" si="231"/>
        <v>0</v>
      </c>
      <c r="AR544" s="11"/>
      <c r="AS544" s="11"/>
      <c r="AT544" s="11"/>
      <c r="AU544" s="12"/>
      <c r="AV544" s="25">
        <f t="shared" si="232"/>
        <v>0</v>
      </c>
    </row>
    <row r="545" spans="1:48" x14ac:dyDescent="0.25">
      <c r="A545" s="10">
        <f t="shared" si="233"/>
        <v>25</v>
      </c>
      <c r="B545" s="3" t="s">
        <v>53</v>
      </c>
      <c r="C545" s="21" t="s">
        <v>63</v>
      </c>
      <c r="D545" s="75"/>
      <c r="E545" s="75"/>
      <c r="F545" s="75"/>
      <c r="G545" s="76"/>
      <c r="H545" s="77">
        <f t="shared" si="224"/>
        <v>0</v>
      </c>
      <c r="I545" s="75"/>
      <c r="J545" s="75"/>
      <c r="K545" s="75"/>
      <c r="L545" s="76"/>
      <c r="M545" s="77">
        <f t="shared" si="225"/>
        <v>0</v>
      </c>
      <c r="N545" s="75"/>
      <c r="O545" s="75"/>
      <c r="P545" s="75"/>
      <c r="Q545" s="76"/>
      <c r="R545" s="77">
        <f t="shared" si="226"/>
        <v>0</v>
      </c>
      <c r="S545" s="75"/>
      <c r="T545" s="75"/>
      <c r="U545" s="75"/>
      <c r="V545" s="76"/>
      <c r="W545" s="77">
        <f t="shared" si="227"/>
        <v>0</v>
      </c>
      <c r="X545" s="11"/>
      <c r="Y545" s="11"/>
      <c r="Z545" s="11"/>
      <c r="AA545" s="12"/>
      <c r="AB545" s="16">
        <f t="shared" si="228"/>
        <v>0</v>
      </c>
      <c r="AC545" s="11"/>
      <c r="AD545" s="11"/>
      <c r="AE545" s="11"/>
      <c r="AF545" s="12"/>
      <c r="AG545" s="16">
        <f t="shared" si="229"/>
        <v>0</v>
      </c>
      <c r="AH545" s="11"/>
      <c r="AI545" s="11"/>
      <c r="AJ545" s="11"/>
      <c r="AK545" s="12"/>
      <c r="AL545" s="16">
        <f t="shared" si="230"/>
        <v>0</v>
      </c>
      <c r="AM545" s="11"/>
      <c r="AN545" s="11"/>
      <c r="AO545" s="11"/>
      <c r="AP545" s="12"/>
      <c r="AQ545" s="16">
        <f t="shared" si="231"/>
        <v>0</v>
      </c>
      <c r="AR545" s="11"/>
      <c r="AS545" s="11"/>
      <c r="AT545" s="11"/>
      <c r="AU545" s="12"/>
      <c r="AV545" s="25">
        <f t="shared" si="232"/>
        <v>0</v>
      </c>
    </row>
    <row r="546" spans="1:48" x14ac:dyDescent="0.25">
      <c r="A546" s="10">
        <f t="shared" si="233"/>
        <v>25</v>
      </c>
      <c r="B546" s="3" t="s">
        <v>54</v>
      </c>
      <c r="C546" s="21" t="s">
        <v>63</v>
      </c>
      <c r="D546" s="75"/>
      <c r="E546" s="75"/>
      <c r="F546" s="75"/>
      <c r="G546" s="76"/>
      <c r="H546" s="77">
        <f t="shared" si="224"/>
        <v>0</v>
      </c>
      <c r="I546" s="75"/>
      <c r="J546" s="75"/>
      <c r="K546" s="75"/>
      <c r="L546" s="76"/>
      <c r="M546" s="77">
        <f t="shared" si="225"/>
        <v>0</v>
      </c>
      <c r="N546" s="75"/>
      <c r="O546" s="75"/>
      <c r="P546" s="75"/>
      <c r="Q546" s="76"/>
      <c r="R546" s="77">
        <f t="shared" si="226"/>
        <v>0</v>
      </c>
      <c r="S546" s="75"/>
      <c r="T546" s="75"/>
      <c r="U546" s="75"/>
      <c r="V546" s="76"/>
      <c r="W546" s="77">
        <f t="shared" si="227"/>
        <v>0</v>
      </c>
      <c r="X546" s="11"/>
      <c r="Y546" s="11"/>
      <c r="Z546" s="11"/>
      <c r="AA546" s="12"/>
      <c r="AB546" s="16">
        <f t="shared" si="228"/>
        <v>0</v>
      </c>
      <c r="AC546" s="11"/>
      <c r="AD546" s="11"/>
      <c r="AE546" s="11"/>
      <c r="AF546" s="12"/>
      <c r="AG546" s="16">
        <f t="shared" si="229"/>
        <v>0</v>
      </c>
      <c r="AH546" s="11"/>
      <c r="AI546" s="11"/>
      <c r="AJ546" s="11"/>
      <c r="AK546" s="12"/>
      <c r="AL546" s="16">
        <f t="shared" si="230"/>
        <v>0</v>
      </c>
      <c r="AM546" s="11"/>
      <c r="AN546" s="11"/>
      <c r="AO546" s="11"/>
      <c r="AP546" s="12"/>
      <c r="AQ546" s="16">
        <f t="shared" si="231"/>
        <v>0</v>
      </c>
      <c r="AR546" s="11"/>
      <c r="AS546" s="11"/>
      <c r="AT546" s="11"/>
      <c r="AU546" s="12"/>
      <c r="AV546" s="25">
        <f t="shared" si="232"/>
        <v>0</v>
      </c>
    </row>
    <row r="547" spans="1:48" x14ac:dyDescent="0.25">
      <c r="A547" s="10">
        <f t="shared" si="233"/>
        <v>25</v>
      </c>
      <c r="B547" s="3" t="s">
        <v>23</v>
      </c>
      <c r="C547" s="21" t="s">
        <v>63</v>
      </c>
      <c r="D547" s="75"/>
      <c r="E547" s="75"/>
      <c r="F547" s="75"/>
      <c r="G547" s="76"/>
      <c r="H547" s="77">
        <f t="shared" si="224"/>
        <v>0</v>
      </c>
      <c r="I547" s="75"/>
      <c r="J547" s="75"/>
      <c r="K547" s="75"/>
      <c r="L547" s="76"/>
      <c r="M547" s="77">
        <f t="shared" si="225"/>
        <v>0</v>
      </c>
      <c r="N547" s="75"/>
      <c r="O547" s="75"/>
      <c r="P547" s="75"/>
      <c r="Q547" s="76"/>
      <c r="R547" s="77">
        <f t="shared" si="226"/>
        <v>0</v>
      </c>
      <c r="S547" s="75"/>
      <c r="T547" s="75"/>
      <c r="U547" s="75"/>
      <c r="V547" s="76"/>
      <c r="W547" s="77">
        <f t="shared" si="227"/>
        <v>0</v>
      </c>
      <c r="X547" s="11"/>
      <c r="Y547" s="11"/>
      <c r="Z547" s="11"/>
      <c r="AA547" s="12"/>
      <c r="AB547" s="16">
        <f t="shared" si="228"/>
        <v>0</v>
      </c>
      <c r="AC547" s="11"/>
      <c r="AD547" s="11"/>
      <c r="AE547" s="11"/>
      <c r="AF547" s="12"/>
      <c r="AG547" s="16">
        <f t="shared" si="229"/>
        <v>0</v>
      </c>
      <c r="AH547" s="11"/>
      <c r="AI547" s="11"/>
      <c r="AJ547" s="11"/>
      <c r="AK547" s="12"/>
      <c r="AL547" s="16">
        <f t="shared" si="230"/>
        <v>0</v>
      </c>
      <c r="AM547" s="11"/>
      <c r="AN547" s="11"/>
      <c r="AO547" s="11"/>
      <c r="AP547" s="12"/>
      <c r="AQ547" s="16">
        <f t="shared" si="231"/>
        <v>0</v>
      </c>
      <c r="AR547" s="11"/>
      <c r="AS547" s="11"/>
      <c r="AT547" s="11"/>
      <c r="AU547" s="12"/>
      <c r="AV547" s="25">
        <f t="shared" si="232"/>
        <v>0</v>
      </c>
    </row>
    <row r="548" spans="1:48" x14ac:dyDescent="0.25">
      <c r="A548" s="10">
        <f t="shared" si="233"/>
        <v>25</v>
      </c>
      <c r="B548" s="3" t="s">
        <v>8</v>
      </c>
      <c r="C548" s="21" t="s">
        <v>63</v>
      </c>
      <c r="D548" s="75"/>
      <c r="E548" s="75"/>
      <c r="F548" s="75"/>
      <c r="G548" s="76"/>
      <c r="H548" s="77">
        <f t="shared" si="224"/>
        <v>0</v>
      </c>
      <c r="I548" s="75"/>
      <c r="J548" s="75"/>
      <c r="K548" s="75"/>
      <c r="L548" s="76"/>
      <c r="M548" s="77">
        <f t="shared" si="225"/>
        <v>0</v>
      </c>
      <c r="N548" s="75"/>
      <c r="O548" s="75"/>
      <c r="P548" s="75"/>
      <c r="Q548" s="76"/>
      <c r="R548" s="77">
        <f t="shared" si="226"/>
        <v>0</v>
      </c>
      <c r="S548" s="75"/>
      <c r="T548" s="75"/>
      <c r="U548" s="75"/>
      <c r="V548" s="76"/>
      <c r="W548" s="77">
        <f t="shared" si="227"/>
        <v>0</v>
      </c>
      <c r="X548" s="11"/>
      <c r="Y548" s="11"/>
      <c r="Z548" s="11"/>
      <c r="AA548" s="12"/>
      <c r="AB548" s="16">
        <f t="shared" si="228"/>
        <v>0</v>
      </c>
      <c r="AC548" s="11"/>
      <c r="AD548" s="11"/>
      <c r="AE548" s="11"/>
      <c r="AF548" s="12"/>
      <c r="AG548" s="16">
        <f t="shared" si="229"/>
        <v>0</v>
      </c>
      <c r="AH548" s="11"/>
      <c r="AI548" s="11"/>
      <c r="AJ548" s="11"/>
      <c r="AK548" s="12"/>
      <c r="AL548" s="16">
        <f t="shared" si="230"/>
        <v>0</v>
      </c>
      <c r="AM548" s="11"/>
      <c r="AN548" s="11"/>
      <c r="AO548" s="11"/>
      <c r="AP548" s="12"/>
      <c r="AQ548" s="16">
        <f t="shared" si="231"/>
        <v>0</v>
      </c>
      <c r="AR548" s="11"/>
      <c r="AS548" s="11"/>
      <c r="AT548" s="11"/>
      <c r="AU548" s="12"/>
      <c r="AV548" s="25">
        <f t="shared" si="232"/>
        <v>0</v>
      </c>
    </row>
    <row r="549" spans="1:48" x14ac:dyDescent="0.25">
      <c r="A549" s="10">
        <f t="shared" si="233"/>
        <v>25</v>
      </c>
      <c r="B549" s="3" t="s">
        <v>9</v>
      </c>
      <c r="C549" s="21" t="s">
        <v>63</v>
      </c>
      <c r="D549" s="75"/>
      <c r="E549" s="75"/>
      <c r="F549" s="75"/>
      <c r="G549" s="76"/>
      <c r="H549" s="77">
        <f t="shared" si="224"/>
        <v>0</v>
      </c>
      <c r="I549" s="75"/>
      <c r="J549" s="75"/>
      <c r="K549" s="75"/>
      <c r="L549" s="76"/>
      <c r="M549" s="77">
        <f t="shared" si="225"/>
        <v>0</v>
      </c>
      <c r="N549" s="75"/>
      <c r="O549" s="75"/>
      <c r="P549" s="75"/>
      <c r="Q549" s="76"/>
      <c r="R549" s="77">
        <f t="shared" si="226"/>
        <v>0</v>
      </c>
      <c r="S549" s="75"/>
      <c r="T549" s="75"/>
      <c r="U549" s="75"/>
      <c r="V549" s="76"/>
      <c r="W549" s="77">
        <f t="shared" si="227"/>
        <v>0</v>
      </c>
      <c r="X549" s="11"/>
      <c r="Y549" s="11"/>
      <c r="Z549" s="11"/>
      <c r="AA549" s="12"/>
      <c r="AB549" s="16">
        <f t="shared" si="228"/>
        <v>0</v>
      </c>
      <c r="AC549" s="11"/>
      <c r="AD549" s="11"/>
      <c r="AE549" s="11"/>
      <c r="AF549" s="12"/>
      <c r="AG549" s="16">
        <f t="shared" si="229"/>
        <v>0</v>
      </c>
      <c r="AH549" s="11"/>
      <c r="AI549" s="11"/>
      <c r="AJ549" s="11"/>
      <c r="AK549" s="12"/>
      <c r="AL549" s="16">
        <f t="shared" si="230"/>
        <v>0</v>
      </c>
      <c r="AM549" s="11"/>
      <c r="AN549" s="11"/>
      <c r="AO549" s="11"/>
      <c r="AP549" s="12"/>
      <c r="AQ549" s="16">
        <f t="shared" si="231"/>
        <v>0</v>
      </c>
      <c r="AR549" s="11"/>
      <c r="AS549" s="11"/>
      <c r="AT549" s="11"/>
      <c r="AU549" s="12"/>
      <c r="AV549" s="25">
        <f t="shared" si="232"/>
        <v>0</v>
      </c>
    </row>
    <row r="550" spans="1:48" x14ac:dyDescent="0.25">
      <c r="A550" s="10">
        <f t="shared" si="233"/>
        <v>25</v>
      </c>
      <c r="B550" s="3" t="s">
        <v>10</v>
      </c>
      <c r="C550" s="21" t="s">
        <v>63</v>
      </c>
      <c r="D550" s="75"/>
      <c r="E550" s="75"/>
      <c r="F550" s="75"/>
      <c r="G550" s="76"/>
      <c r="H550" s="77">
        <f t="shared" si="224"/>
        <v>0</v>
      </c>
      <c r="I550" s="75"/>
      <c r="J550" s="75"/>
      <c r="K550" s="75"/>
      <c r="L550" s="76"/>
      <c r="M550" s="77">
        <f t="shared" si="225"/>
        <v>0</v>
      </c>
      <c r="N550" s="75"/>
      <c r="O550" s="75"/>
      <c r="P550" s="75"/>
      <c r="Q550" s="76"/>
      <c r="R550" s="77">
        <f t="shared" si="226"/>
        <v>0</v>
      </c>
      <c r="S550" s="75"/>
      <c r="T550" s="75"/>
      <c r="U550" s="75"/>
      <c r="V550" s="76"/>
      <c r="W550" s="77">
        <f t="shared" si="227"/>
        <v>0</v>
      </c>
      <c r="X550" s="11"/>
      <c r="Y550" s="11"/>
      <c r="Z550" s="11"/>
      <c r="AA550" s="12"/>
      <c r="AB550" s="16">
        <f t="shared" si="228"/>
        <v>0</v>
      </c>
      <c r="AC550" s="11"/>
      <c r="AD550" s="11"/>
      <c r="AE550" s="11"/>
      <c r="AF550" s="12"/>
      <c r="AG550" s="16">
        <f t="shared" si="229"/>
        <v>0</v>
      </c>
      <c r="AH550" s="11"/>
      <c r="AI550" s="11"/>
      <c r="AJ550" s="11"/>
      <c r="AK550" s="12"/>
      <c r="AL550" s="16">
        <f t="shared" si="230"/>
        <v>0</v>
      </c>
      <c r="AM550" s="11"/>
      <c r="AN550" s="11"/>
      <c r="AO550" s="11"/>
      <c r="AP550" s="12"/>
      <c r="AQ550" s="16">
        <f t="shared" si="231"/>
        <v>0</v>
      </c>
      <c r="AR550" s="11"/>
      <c r="AS550" s="11"/>
      <c r="AT550" s="11"/>
      <c r="AU550" s="12"/>
      <c r="AV550" s="25">
        <f t="shared" si="232"/>
        <v>0</v>
      </c>
    </row>
    <row r="551" spans="1:48" x14ac:dyDescent="0.25">
      <c r="A551" s="10">
        <f t="shared" si="233"/>
        <v>25</v>
      </c>
      <c r="B551" s="3" t="s">
        <v>55</v>
      </c>
      <c r="C551" s="21" t="s">
        <v>63</v>
      </c>
      <c r="D551" s="75"/>
      <c r="E551" s="75"/>
      <c r="F551" s="75"/>
      <c r="G551" s="76"/>
      <c r="H551" s="77">
        <f t="shared" si="224"/>
        <v>0</v>
      </c>
      <c r="I551" s="75"/>
      <c r="J551" s="75"/>
      <c r="K551" s="75"/>
      <c r="L551" s="76"/>
      <c r="M551" s="77">
        <f t="shared" si="225"/>
        <v>0</v>
      </c>
      <c r="N551" s="75"/>
      <c r="O551" s="75"/>
      <c r="P551" s="75"/>
      <c r="Q551" s="76"/>
      <c r="R551" s="77">
        <f t="shared" si="226"/>
        <v>0</v>
      </c>
      <c r="S551" s="75"/>
      <c r="T551" s="75"/>
      <c r="U551" s="75"/>
      <c r="V551" s="76"/>
      <c r="W551" s="77">
        <f t="shared" si="227"/>
        <v>0</v>
      </c>
      <c r="X551" s="11"/>
      <c r="Y551" s="11"/>
      <c r="Z551" s="11"/>
      <c r="AA551" s="12"/>
      <c r="AB551" s="16">
        <f t="shared" si="228"/>
        <v>0</v>
      </c>
      <c r="AC551" s="11"/>
      <c r="AD551" s="11"/>
      <c r="AE551" s="11"/>
      <c r="AF551" s="12"/>
      <c r="AG551" s="16">
        <f t="shared" si="229"/>
        <v>0</v>
      </c>
      <c r="AH551" s="11"/>
      <c r="AI551" s="11"/>
      <c r="AJ551" s="11"/>
      <c r="AK551" s="12"/>
      <c r="AL551" s="16">
        <f t="shared" si="230"/>
        <v>0</v>
      </c>
      <c r="AM551" s="11"/>
      <c r="AN551" s="11"/>
      <c r="AO551" s="11"/>
      <c r="AP551" s="12"/>
      <c r="AQ551" s="16">
        <f t="shared" si="231"/>
        <v>0</v>
      </c>
      <c r="AR551" s="11"/>
      <c r="AS551" s="11"/>
      <c r="AT551" s="11"/>
      <c r="AU551" s="12"/>
      <c r="AV551" s="25">
        <f t="shared" si="232"/>
        <v>0</v>
      </c>
    </row>
    <row r="552" spans="1:48" x14ac:dyDescent="0.25">
      <c r="A552" s="10">
        <f t="shared" si="233"/>
        <v>25</v>
      </c>
      <c r="B552" s="22" t="s">
        <v>34</v>
      </c>
      <c r="C552" s="21" t="s">
        <v>63</v>
      </c>
      <c r="D552" s="78"/>
      <c r="E552" s="78"/>
      <c r="F552" s="78"/>
      <c r="G552" s="79"/>
      <c r="H552" s="80">
        <f t="shared" si="224"/>
        <v>0</v>
      </c>
      <c r="I552" s="78"/>
      <c r="J552" s="78"/>
      <c r="K552" s="78"/>
      <c r="L552" s="79"/>
      <c r="M552" s="80">
        <f t="shared" si="225"/>
        <v>0</v>
      </c>
      <c r="N552" s="78"/>
      <c r="O552" s="78"/>
      <c r="P552" s="78"/>
      <c r="Q552" s="79"/>
      <c r="R552" s="80">
        <f t="shared" si="226"/>
        <v>0</v>
      </c>
      <c r="S552" s="78"/>
      <c r="T552" s="78"/>
      <c r="U552" s="78"/>
      <c r="V552" s="79"/>
      <c r="W552" s="80">
        <f t="shared" si="227"/>
        <v>0</v>
      </c>
      <c r="X552" s="13"/>
      <c r="Y552" s="13"/>
      <c r="Z552" s="13"/>
      <c r="AA552" s="14"/>
      <c r="AB552" s="17">
        <f t="shared" si="228"/>
        <v>0</v>
      </c>
      <c r="AC552" s="13"/>
      <c r="AD552" s="13"/>
      <c r="AE552" s="13"/>
      <c r="AF552" s="14"/>
      <c r="AG552" s="17">
        <f t="shared" si="229"/>
        <v>0</v>
      </c>
      <c r="AH552" s="13"/>
      <c r="AI552" s="13"/>
      <c r="AJ552" s="13"/>
      <c r="AK552" s="14"/>
      <c r="AL552" s="17">
        <f t="shared" si="230"/>
        <v>0</v>
      </c>
      <c r="AM552" s="13"/>
      <c r="AN552" s="13"/>
      <c r="AO552" s="13"/>
      <c r="AP552" s="14"/>
      <c r="AQ552" s="17">
        <f t="shared" si="231"/>
        <v>0</v>
      </c>
      <c r="AR552" s="13"/>
      <c r="AS552" s="13"/>
      <c r="AT552" s="13"/>
      <c r="AU552" s="14"/>
      <c r="AV552" s="26">
        <f t="shared" si="232"/>
        <v>0</v>
      </c>
    </row>
    <row r="553" spans="1:48" x14ac:dyDescent="0.25">
      <c r="A553" s="10">
        <f t="shared" si="233"/>
        <v>25</v>
      </c>
      <c r="B553" s="27"/>
      <c r="C553" s="28"/>
      <c r="D553" s="81"/>
      <c r="E553" s="82"/>
      <c r="F553" s="82"/>
      <c r="G553" s="82"/>
      <c r="H553" s="83">
        <f>SUM(H533:H552)</f>
        <v>0</v>
      </c>
      <c r="I553" s="82"/>
      <c r="J553" s="82"/>
      <c r="K553" s="82"/>
      <c r="L553" s="82"/>
      <c r="M553" s="83">
        <f>SUM(M533:M552)</f>
        <v>0</v>
      </c>
      <c r="N553" s="82"/>
      <c r="O553" s="82"/>
      <c r="P553" s="82"/>
      <c r="Q553" s="82"/>
      <c r="R553" s="83">
        <f>SUM(R533:R552)</f>
        <v>0</v>
      </c>
      <c r="S553" s="82"/>
      <c r="T553" s="82"/>
      <c r="U553" s="82"/>
      <c r="V553" s="82"/>
      <c r="W553" s="83">
        <f>SUM(W533:W552)</f>
        <v>0</v>
      </c>
      <c r="X553" s="29"/>
      <c r="Y553" s="29"/>
      <c r="Z553" s="29"/>
      <c r="AA553" s="29"/>
      <c r="AB553" s="30">
        <f>SUM(AB533:AB552)</f>
        <v>0</v>
      </c>
      <c r="AC553" s="29"/>
      <c r="AD553" s="29"/>
      <c r="AE553" s="29"/>
      <c r="AF553" s="29"/>
      <c r="AG553" s="30">
        <f>SUM(AG533:AG552)</f>
        <v>0</v>
      </c>
      <c r="AH553" s="29"/>
      <c r="AI553" s="29"/>
      <c r="AJ553" s="29"/>
      <c r="AK553" s="29"/>
      <c r="AL553" s="30">
        <f>SUM(AL533:AL552)</f>
        <v>0</v>
      </c>
      <c r="AM553" s="29"/>
      <c r="AN553" s="29"/>
      <c r="AO553" s="29"/>
      <c r="AP553" s="29"/>
      <c r="AQ553" s="30">
        <f>SUM(AQ533:AQ552)</f>
        <v>0</v>
      </c>
      <c r="AR553" s="29"/>
      <c r="AS553" s="29"/>
      <c r="AT553" s="29"/>
      <c r="AU553" s="29"/>
      <c r="AV553" s="30">
        <f>SUM(AV533:AV552)</f>
        <v>0</v>
      </c>
    </row>
    <row r="554" spans="1:48" x14ac:dyDescent="0.25">
      <c r="A554" s="10">
        <f t="shared" si="233"/>
        <v>25</v>
      </c>
      <c r="B554" s="115" t="str">
        <f>"Буква (или иное название) класса "&amp;A820&amp;":"</f>
        <v>Буква (или иное название) класса 38:</v>
      </c>
      <c r="C554" s="116"/>
      <c r="D554" s="106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</row>
    <row r="555" spans="1:48" x14ac:dyDescent="0.25">
      <c r="A555" s="10">
        <f t="shared" si="233"/>
        <v>25</v>
      </c>
      <c r="B555" s="3" t="s">
        <v>0</v>
      </c>
      <c r="C555" s="21" t="s">
        <v>63</v>
      </c>
      <c r="D555" s="75"/>
      <c r="E555" s="75"/>
      <c r="F555" s="75"/>
      <c r="G555" s="76"/>
      <c r="H555" s="77">
        <f t="shared" ref="H555:H574" si="234">COUNTA(D555:G555)</f>
        <v>0</v>
      </c>
      <c r="I555" s="75"/>
      <c r="J555" s="75"/>
      <c r="K555" s="75"/>
      <c r="L555" s="76"/>
      <c r="M555" s="77">
        <f t="shared" ref="M555:M574" si="235">COUNTA(I555:L555)</f>
        <v>0</v>
      </c>
      <c r="N555" s="75"/>
      <c r="O555" s="75"/>
      <c r="P555" s="75"/>
      <c r="Q555" s="76"/>
      <c r="R555" s="77">
        <f t="shared" ref="R555:R574" si="236">COUNTA(N555:Q555)</f>
        <v>0</v>
      </c>
      <c r="S555" s="75"/>
      <c r="T555" s="75"/>
      <c r="U555" s="75"/>
      <c r="V555" s="76"/>
      <c r="W555" s="77">
        <f t="shared" ref="W555:W574" si="237">COUNTA(S555:V555)</f>
        <v>0</v>
      </c>
      <c r="X555" s="11"/>
      <c r="Y555" s="11"/>
      <c r="Z555" s="11"/>
      <c r="AA555" s="12"/>
      <c r="AB555" s="16">
        <f t="shared" ref="AB555:AB574" si="238">COUNTA(X555:AA555)</f>
        <v>0</v>
      </c>
      <c r="AC555" s="11"/>
      <c r="AD555" s="11"/>
      <c r="AE555" s="11"/>
      <c r="AF555" s="12"/>
      <c r="AG555" s="16">
        <f t="shared" ref="AG555:AG574" si="239">COUNTA(AC555:AF555)</f>
        <v>0</v>
      </c>
      <c r="AH555" s="11"/>
      <c r="AI555" s="11"/>
      <c r="AJ555" s="11"/>
      <c r="AK555" s="12"/>
      <c r="AL555" s="16">
        <f t="shared" ref="AL555:AL574" si="240">COUNTA(AH555:AK555)</f>
        <v>0</v>
      </c>
      <c r="AM555" s="11"/>
      <c r="AN555" s="11"/>
      <c r="AO555" s="11"/>
      <c r="AP555" s="12"/>
      <c r="AQ555" s="16">
        <f t="shared" ref="AQ555:AQ574" si="241">COUNTA(AM555:AP555)</f>
        <v>0</v>
      </c>
      <c r="AR555" s="11"/>
      <c r="AS555" s="11"/>
      <c r="AT555" s="11"/>
      <c r="AU555" s="12"/>
      <c r="AV555" s="25">
        <f t="shared" ref="AV555:AV574" si="242">COUNTA(AR555:AU555)</f>
        <v>0</v>
      </c>
    </row>
    <row r="556" spans="1:48" x14ac:dyDescent="0.25">
      <c r="A556" s="10">
        <f t="shared" si="233"/>
        <v>26</v>
      </c>
      <c r="B556" s="3" t="s">
        <v>45</v>
      </c>
      <c r="C556" s="21" t="s">
        <v>63</v>
      </c>
      <c r="D556" s="75"/>
      <c r="E556" s="75"/>
      <c r="F556" s="75"/>
      <c r="G556" s="76"/>
      <c r="H556" s="77">
        <f t="shared" si="234"/>
        <v>0</v>
      </c>
      <c r="I556" s="75"/>
      <c r="J556" s="75"/>
      <c r="K556" s="75"/>
      <c r="L556" s="76"/>
      <c r="M556" s="77">
        <f t="shared" si="235"/>
        <v>0</v>
      </c>
      <c r="N556" s="75"/>
      <c r="O556" s="75"/>
      <c r="P556" s="75"/>
      <c r="Q556" s="76"/>
      <c r="R556" s="77">
        <f t="shared" si="236"/>
        <v>0</v>
      </c>
      <c r="S556" s="75"/>
      <c r="T556" s="75"/>
      <c r="U556" s="75"/>
      <c r="V556" s="76"/>
      <c r="W556" s="77">
        <f t="shared" si="237"/>
        <v>0</v>
      </c>
      <c r="X556" s="11"/>
      <c r="Y556" s="11"/>
      <c r="Z556" s="11"/>
      <c r="AA556" s="12"/>
      <c r="AB556" s="16">
        <f t="shared" si="238"/>
        <v>0</v>
      </c>
      <c r="AC556" s="11"/>
      <c r="AD556" s="11"/>
      <c r="AE556" s="11"/>
      <c r="AF556" s="12"/>
      <c r="AG556" s="16">
        <f t="shared" si="239"/>
        <v>0</v>
      </c>
      <c r="AH556" s="11"/>
      <c r="AI556" s="11"/>
      <c r="AJ556" s="11"/>
      <c r="AK556" s="12"/>
      <c r="AL556" s="16">
        <f t="shared" si="240"/>
        <v>0</v>
      </c>
      <c r="AM556" s="11"/>
      <c r="AN556" s="11"/>
      <c r="AO556" s="11"/>
      <c r="AP556" s="12"/>
      <c r="AQ556" s="16">
        <f t="shared" si="241"/>
        <v>0</v>
      </c>
      <c r="AR556" s="11"/>
      <c r="AS556" s="11"/>
      <c r="AT556" s="11"/>
      <c r="AU556" s="12"/>
      <c r="AV556" s="25">
        <f t="shared" si="242"/>
        <v>0</v>
      </c>
    </row>
    <row r="557" spans="1:48" x14ac:dyDescent="0.25">
      <c r="A557" s="10">
        <f t="shared" si="233"/>
        <v>26</v>
      </c>
      <c r="B557" s="3" t="s">
        <v>2</v>
      </c>
      <c r="C557" s="21" t="s">
        <v>63</v>
      </c>
      <c r="D557" s="75"/>
      <c r="E557" s="75"/>
      <c r="F557" s="75"/>
      <c r="G557" s="76"/>
      <c r="H557" s="77">
        <f t="shared" si="234"/>
        <v>0</v>
      </c>
      <c r="I557" s="75"/>
      <c r="J557" s="75"/>
      <c r="K557" s="75"/>
      <c r="L557" s="76"/>
      <c r="M557" s="77">
        <f t="shared" si="235"/>
        <v>0</v>
      </c>
      <c r="N557" s="75"/>
      <c r="O557" s="75"/>
      <c r="P557" s="75"/>
      <c r="Q557" s="76"/>
      <c r="R557" s="77">
        <f t="shared" si="236"/>
        <v>0</v>
      </c>
      <c r="S557" s="75"/>
      <c r="T557" s="75"/>
      <c r="U557" s="75"/>
      <c r="V557" s="76"/>
      <c r="W557" s="77">
        <f t="shared" si="237"/>
        <v>0</v>
      </c>
      <c r="X557" s="11"/>
      <c r="Y557" s="11"/>
      <c r="Z557" s="11"/>
      <c r="AA557" s="12"/>
      <c r="AB557" s="16">
        <f t="shared" si="238"/>
        <v>0</v>
      </c>
      <c r="AC557" s="11"/>
      <c r="AD557" s="11"/>
      <c r="AE557" s="11"/>
      <c r="AF557" s="12"/>
      <c r="AG557" s="16">
        <f t="shared" si="239"/>
        <v>0</v>
      </c>
      <c r="AH557" s="11"/>
      <c r="AI557" s="11"/>
      <c r="AJ557" s="11"/>
      <c r="AK557" s="12"/>
      <c r="AL557" s="16">
        <f t="shared" si="240"/>
        <v>0</v>
      </c>
      <c r="AM557" s="11"/>
      <c r="AN557" s="11"/>
      <c r="AO557" s="11"/>
      <c r="AP557" s="12"/>
      <c r="AQ557" s="16">
        <f t="shared" si="241"/>
        <v>0</v>
      </c>
      <c r="AR557" s="11"/>
      <c r="AS557" s="11"/>
      <c r="AT557" s="11"/>
      <c r="AU557" s="12"/>
      <c r="AV557" s="25">
        <f t="shared" si="242"/>
        <v>0</v>
      </c>
    </row>
    <row r="558" spans="1:48" x14ac:dyDescent="0.25">
      <c r="A558" s="10">
        <f t="shared" si="233"/>
        <v>26</v>
      </c>
      <c r="B558" s="3" t="s">
        <v>46</v>
      </c>
      <c r="C558" s="21" t="s">
        <v>63</v>
      </c>
      <c r="D558" s="75"/>
      <c r="E558" s="75"/>
      <c r="F558" s="75"/>
      <c r="G558" s="76"/>
      <c r="H558" s="77">
        <f t="shared" si="234"/>
        <v>0</v>
      </c>
      <c r="I558" s="75"/>
      <c r="J558" s="75"/>
      <c r="K558" s="75"/>
      <c r="L558" s="76"/>
      <c r="M558" s="77">
        <f t="shared" si="235"/>
        <v>0</v>
      </c>
      <c r="N558" s="75"/>
      <c r="O558" s="75"/>
      <c r="P558" s="75"/>
      <c r="Q558" s="76"/>
      <c r="R558" s="77">
        <f t="shared" si="236"/>
        <v>0</v>
      </c>
      <c r="S558" s="75"/>
      <c r="T558" s="75"/>
      <c r="U558" s="75"/>
      <c r="V558" s="76"/>
      <c r="W558" s="77">
        <f t="shared" si="237"/>
        <v>0</v>
      </c>
      <c r="X558" s="11"/>
      <c r="Y558" s="11"/>
      <c r="Z558" s="11"/>
      <c r="AA558" s="12"/>
      <c r="AB558" s="16">
        <f t="shared" si="238"/>
        <v>0</v>
      </c>
      <c r="AC558" s="11"/>
      <c r="AD558" s="11"/>
      <c r="AE558" s="11"/>
      <c r="AF558" s="12"/>
      <c r="AG558" s="16">
        <f t="shared" si="239"/>
        <v>0</v>
      </c>
      <c r="AH558" s="11"/>
      <c r="AI558" s="11"/>
      <c r="AJ558" s="11"/>
      <c r="AK558" s="12"/>
      <c r="AL558" s="16">
        <f t="shared" si="240"/>
        <v>0</v>
      </c>
      <c r="AM558" s="11"/>
      <c r="AN558" s="11"/>
      <c r="AO558" s="11"/>
      <c r="AP558" s="12"/>
      <c r="AQ558" s="16">
        <f t="shared" si="241"/>
        <v>0</v>
      </c>
      <c r="AR558" s="11"/>
      <c r="AS558" s="11"/>
      <c r="AT558" s="11"/>
      <c r="AU558" s="12"/>
      <c r="AV558" s="25">
        <f t="shared" si="242"/>
        <v>0</v>
      </c>
    </row>
    <row r="559" spans="1:48" x14ac:dyDescent="0.25">
      <c r="A559" s="10">
        <f t="shared" si="233"/>
        <v>26</v>
      </c>
      <c r="B559" s="3" t="s">
        <v>4</v>
      </c>
      <c r="C559" s="21" t="s">
        <v>63</v>
      </c>
      <c r="D559" s="75"/>
      <c r="E559" s="75"/>
      <c r="F559" s="75"/>
      <c r="G559" s="76"/>
      <c r="H559" s="77">
        <f t="shared" si="234"/>
        <v>0</v>
      </c>
      <c r="I559" s="75"/>
      <c r="J559" s="75"/>
      <c r="K559" s="75"/>
      <c r="L559" s="76"/>
      <c r="M559" s="77">
        <f t="shared" si="235"/>
        <v>0</v>
      </c>
      <c r="N559" s="75"/>
      <c r="O559" s="75"/>
      <c r="P559" s="75"/>
      <c r="Q559" s="76"/>
      <c r="R559" s="77">
        <f t="shared" si="236"/>
        <v>0</v>
      </c>
      <c r="S559" s="75"/>
      <c r="T559" s="75"/>
      <c r="U559" s="75"/>
      <c r="V559" s="76"/>
      <c r="W559" s="77">
        <f t="shared" si="237"/>
        <v>0</v>
      </c>
      <c r="X559" s="11"/>
      <c r="Y559" s="11"/>
      <c r="Z559" s="11"/>
      <c r="AA559" s="12"/>
      <c r="AB559" s="16">
        <f t="shared" si="238"/>
        <v>0</v>
      </c>
      <c r="AC559" s="11"/>
      <c r="AD559" s="11"/>
      <c r="AE559" s="11"/>
      <c r="AF559" s="12"/>
      <c r="AG559" s="16">
        <f t="shared" si="239"/>
        <v>0</v>
      </c>
      <c r="AH559" s="11"/>
      <c r="AI559" s="11"/>
      <c r="AJ559" s="11"/>
      <c r="AK559" s="12"/>
      <c r="AL559" s="16">
        <f t="shared" si="240"/>
        <v>0</v>
      </c>
      <c r="AM559" s="11"/>
      <c r="AN559" s="11"/>
      <c r="AO559" s="11"/>
      <c r="AP559" s="12"/>
      <c r="AQ559" s="16">
        <f t="shared" si="241"/>
        <v>0</v>
      </c>
      <c r="AR559" s="11"/>
      <c r="AS559" s="11"/>
      <c r="AT559" s="11"/>
      <c r="AU559" s="12"/>
      <c r="AV559" s="25">
        <f t="shared" si="242"/>
        <v>0</v>
      </c>
    </row>
    <row r="560" spans="1:48" x14ac:dyDescent="0.25">
      <c r="A560" s="10">
        <f t="shared" si="233"/>
        <v>26</v>
      </c>
      <c r="B560" s="3" t="s">
        <v>47</v>
      </c>
      <c r="C560" s="21" t="s">
        <v>63</v>
      </c>
      <c r="D560" s="75"/>
      <c r="E560" s="75"/>
      <c r="F560" s="75"/>
      <c r="G560" s="76"/>
      <c r="H560" s="77">
        <f t="shared" si="234"/>
        <v>0</v>
      </c>
      <c r="I560" s="75"/>
      <c r="J560" s="75"/>
      <c r="K560" s="75"/>
      <c r="L560" s="76"/>
      <c r="M560" s="77">
        <f t="shared" si="235"/>
        <v>0</v>
      </c>
      <c r="N560" s="75"/>
      <c r="O560" s="75"/>
      <c r="P560" s="75"/>
      <c r="Q560" s="76"/>
      <c r="R560" s="77">
        <f t="shared" si="236"/>
        <v>0</v>
      </c>
      <c r="S560" s="75"/>
      <c r="T560" s="75"/>
      <c r="U560" s="75"/>
      <c r="V560" s="76"/>
      <c r="W560" s="77">
        <f t="shared" si="237"/>
        <v>0</v>
      </c>
      <c r="X560" s="11"/>
      <c r="Y560" s="11"/>
      <c r="Z560" s="11"/>
      <c r="AA560" s="12"/>
      <c r="AB560" s="16">
        <f t="shared" si="238"/>
        <v>0</v>
      </c>
      <c r="AC560" s="11"/>
      <c r="AD560" s="11"/>
      <c r="AE560" s="11"/>
      <c r="AF560" s="12"/>
      <c r="AG560" s="16">
        <f t="shared" si="239"/>
        <v>0</v>
      </c>
      <c r="AH560" s="11"/>
      <c r="AI560" s="11"/>
      <c r="AJ560" s="11"/>
      <c r="AK560" s="12"/>
      <c r="AL560" s="16">
        <f t="shared" si="240"/>
        <v>0</v>
      </c>
      <c r="AM560" s="11"/>
      <c r="AN560" s="11"/>
      <c r="AO560" s="11"/>
      <c r="AP560" s="12"/>
      <c r="AQ560" s="16">
        <f t="shared" si="241"/>
        <v>0</v>
      </c>
      <c r="AR560" s="11"/>
      <c r="AS560" s="11"/>
      <c r="AT560" s="11"/>
      <c r="AU560" s="12"/>
      <c r="AV560" s="25">
        <f t="shared" si="242"/>
        <v>0</v>
      </c>
    </row>
    <row r="561" spans="1:48" x14ac:dyDescent="0.25">
      <c r="A561" s="10">
        <f t="shared" si="233"/>
        <v>26</v>
      </c>
      <c r="B561" s="3" t="s">
        <v>5</v>
      </c>
      <c r="C561" s="21" t="s">
        <v>63</v>
      </c>
      <c r="D561" s="75"/>
      <c r="E561" s="75"/>
      <c r="F561" s="75"/>
      <c r="G561" s="76"/>
      <c r="H561" s="77">
        <f t="shared" si="234"/>
        <v>0</v>
      </c>
      <c r="I561" s="75"/>
      <c r="J561" s="75"/>
      <c r="K561" s="75"/>
      <c r="L561" s="76"/>
      <c r="M561" s="77">
        <f t="shared" si="235"/>
        <v>0</v>
      </c>
      <c r="N561" s="75"/>
      <c r="O561" s="75"/>
      <c r="P561" s="75"/>
      <c r="Q561" s="76"/>
      <c r="R561" s="77">
        <f t="shared" si="236"/>
        <v>0</v>
      </c>
      <c r="S561" s="75"/>
      <c r="T561" s="75"/>
      <c r="U561" s="75"/>
      <c r="V561" s="76"/>
      <c r="W561" s="77">
        <f t="shared" si="237"/>
        <v>0</v>
      </c>
      <c r="X561" s="11"/>
      <c r="Y561" s="11"/>
      <c r="Z561" s="11"/>
      <c r="AA561" s="12"/>
      <c r="AB561" s="16">
        <f t="shared" si="238"/>
        <v>0</v>
      </c>
      <c r="AC561" s="11"/>
      <c r="AD561" s="11"/>
      <c r="AE561" s="11"/>
      <c r="AF561" s="12"/>
      <c r="AG561" s="16">
        <f t="shared" si="239"/>
        <v>0</v>
      </c>
      <c r="AH561" s="11"/>
      <c r="AI561" s="11"/>
      <c r="AJ561" s="11"/>
      <c r="AK561" s="12"/>
      <c r="AL561" s="16">
        <f t="shared" si="240"/>
        <v>0</v>
      </c>
      <c r="AM561" s="11"/>
      <c r="AN561" s="11"/>
      <c r="AO561" s="11"/>
      <c r="AP561" s="12"/>
      <c r="AQ561" s="16">
        <f t="shared" si="241"/>
        <v>0</v>
      </c>
      <c r="AR561" s="11"/>
      <c r="AS561" s="11"/>
      <c r="AT561" s="11"/>
      <c r="AU561" s="12"/>
      <c r="AV561" s="25">
        <f t="shared" si="242"/>
        <v>0</v>
      </c>
    </row>
    <row r="562" spans="1:48" x14ac:dyDescent="0.25">
      <c r="A562" s="10">
        <f t="shared" si="233"/>
        <v>26</v>
      </c>
      <c r="B562" s="3" t="s">
        <v>48</v>
      </c>
      <c r="C562" s="21" t="s">
        <v>63</v>
      </c>
      <c r="D562" s="75"/>
      <c r="E562" s="75"/>
      <c r="F562" s="75"/>
      <c r="G562" s="76"/>
      <c r="H562" s="77">
        <f t="shared" si="234"/>
        <v>0</v>
      </c>
      <c r="I562" s="75"/>
      <c r="J562" s="75"/>
      <c r="K562" s="75"/>
      <c r="L562" s="76"/>
      <c r="M562" s="77">
        <f t="shared" si="235"/>
        <v>0</v>
      </c>
      <c r="N562" s="75"/>
      <c r="O562" s="75"/>
      <c r="P562" s="75"/>
      <c r="Q562" s="76"/>
      <c r="R562" s="77">
        <f t="shared" si="236"/>
        <v>0</v>
      </c>
      <c r="S562" s="75"/>
      <c r="T562" s="75"/>
      <c r="U562" s="75"/>
      <c r="V562" s="76"/>
      <c r="W562" s="77">
        <f t="shared" si="237"/>
        <v>0</v>
      </c>
      <c r="X562" s="11"/>
      <c r="Y562" s="11"/>
      <c r="Z562" s="11"/>
      <c r="AA562" s="12"/>
      <c r="AB562" s="16">
        <f t="shared" si="238"/>
        <v>0</v>
      </c>
      <c r="AC562" s="11"/>
      <c r="AD562" s="11"/>
      <c r="AE562" s="11"/>
      <c r="AF562" s="12"/>
      <c r="AG562" s="16">
        <f t="shared" si="239"/>
        <v>0</v>
      </c>
      <c r="AH562" s="11"/>
      <c r="AI562" s="11"/>
      <c r="AJ562" s="11"/>
      <c r="AK562" s="12"/>
      <c r="AL562" s="16">
        <f t="shared" si="240"/>
        <v>0</v>
      </c>
      <c r="AM562" s="11"/>
      <c r="AN562" s="11"/>
      <c r="AO562" s="11"/>
      <c r="AP562" s="12"/>
      <c r="AQ562" s="16">
        <f t="shared" si="241"/>
        <v>0</v>
      </c>
      <c r="AR562" s="11"/>
      <c r="AS562" s="11"/>
      <c r="AT562" s="11"/>
      <c r="AU562" s="12"/>
      <c r="AV562" s="25">
        <f t="shared" si="242"/>
        <v>0</v>
      </c>
    </row>
    <row r="563" spans="1:48" x14ac:dyDescent="0.25">
      <c r="A563" s="10">
        <f t="shared" si="233"/>
        <v>26</v>
      </c>
      <c r="B563" s="3" t="s">
        <v>49</v>
      </c>
      <c r="C563" s="21" t="s">
        <v>63</v>
      </c>
      <c r="D563" s="75"/>
      <c r="E563" s="75"/>
      <c r="F563" s="75"/>
      <c r="G563" s="76"/>
      <c r="H563" s="77">
        <f t="shared" si="234"/>
        <v>0</v>
      </c>
      <c r="I563" s="75"/>
      <c r="J563" s="75"/>
      <c r="K563" s="75"/>
      <c r="L563" s="76"/>
      <c r="M563" s="77">
        <f t="shared" si="235"/>
        <v>0</v>
      </c>
      <c r="N563" s="75"/>
      <c r="O563" s="75"/>
      <c r="P563" s="75"/>
      <c r="Q563" s="76"/>
      <c r="R563" s="77">
        <f t="shared" si="236"/>
        <v>0</v>
      </c>
      <c r="S563" s="75"/>
      <c r="T563" s="75"/>
      <c r="U563" s="75"/>
      <c r="V563" s="76"/>
      <c r="W563" s="77">
        <f t="shared" si="237"/>
        <v>0</v>
      </c>
      <c r="X563" s="11"/>
      <c r="Y563" s="11"/>
      <c r="Z563" s="11"/>
      <c r="AA563" s="12"/>
      <c r="AB563" s="16">
        <f t="shared" si="238"/>
        <v>0</v>
      </c>
      <c r="AC563" s="11"/>
      <c r="AD563" s="11"/>
      <c r="AE563" s="11"/>
      <c r="AF563" s="12"/>
      <c r="AG563" s="16">
        <f t="shared" si="239"/>
        <v>0</v>
      </c>
      <c r="AH563" s="11"/>
      <c r="AI563" s="11"/>
      <c r="AJ563" s="11"/>
      <c r="AK563" s="12"/>
      <c r="AL563" s="16">
        <f t="shared" si="240"/>
        <v>0</v>
      </c>
      <c r="AM563" s="11"/>
      <c r="AN563" s="11"/>
      <c r="AO563" s="11"/>
      <c r="AP563" s="12"/>
      <c r="AQ563" s="16">
        <f t="shared" si="241"/>
        <v>0</v>
      </c>
      <c r="AR563" s="11"/>
      <c r="AS563" s="11"/>
      <c r="AT563" s="11"/>
      <c r="AU563" s="12"/>
      <c r="AV563" s="25">
        <f t="shared" si="242"/>
        <v>0</v>
      </c>
    </row>
    <row r="564" spans="1:48" x14ac:dyDescent="0.25">
      <c r="A564" s="10">
        <f t="shared" si="233"/>
        <v>26</v>
      </c>
      <c r="B564" s="3" t="s">
        <v>50</v>
      </c>
      <c r="C564" s="21" t="s">
        <v>63</v>
      </c>
      <c r="D564" s="75"/>
      <c r="E564" s="75"/>
      <c r="F564" s="75"/>
      <c r="G564" s="76"/>
      <c r="H564" s="77">
        <f t="shared" si="234"/>
        <v>0</v>
      </c>
      <c r="I564" s="75"/>
      <c r="J564" s="75"/>
      <c r="K564" s="75"/>
      <c r="L564" s="76"/>
      <c r="M564" s="77">
        <f t="shared" si="235"/>
        <v>0</v>
      </c>
      <c r="N564" s="75"/>
      <c r="O564" s="75"/>
      <c r="P564" s="75"/>
      <c r="Q564" s="76"/>
      <c r="R564" s="77">
        <f t="shared" si="236"/>
        <v>0</v>
      </c>
      <c r="S564" s="75"/>
      <c r="T564" s="75"/>
      <c r="U564" s="75"/>
      <c r="V564" s="76"/>
      <c r="W564" s="77">
        <f t="shared" si="237"/>
        <v>0</v>
      </c>
      <c r="X564" s="11"/>
      <c r="Y564" s="11"/>
      <c r="Z564" s="11"/>
      <c r="AA564" s="12"/>
      <c r="AB564" s="16">
        <f t="shared" si="238"/>
        <v>0</v>
      </c>
      <c r="AC564" s="11"/>
      <c r="AD564" s="11"/>
      <c r="AE564" s="11"/>
      <c r="AF564" s="12"/>
      <c r="AG564" s="16">
        <f t="shared" si="239"/>
        <v>0</v>
      </c>
      <c r="AH564" s="11"/>
      <c r="AI564" s="11"/>
      <c r="AJ564" s="11"/>
      <c r="AK564" s="12"/>
      <c r="AL564" s="16">
        <f t="shared" si="240"/>
        <v>0</v>
      </c>
      <c r="AM564" s="11"/>
      <c r="AN564" s="11"/>
      <c r="AO564" s="11"/>
      <c r="AP564" s="12"/>
      <c r="AQ564" s="16">
        <f t="shared" si="241"/>
        <v>0</v>
      </c>
      <c r="AR564" s="11"/>
      <c r="AS564" s="11"/>
      <c r="AT564" s="11"/>
      <c r="AU564" s="12"/>
      <c r="AV564" s="25">
        <f t="shared" si="242"/>
        <v>0</v>
      </c>
    </row>
    <row r="565" spans="1:48" x14ac:dyDescent="0.25">
      <c r="A565" s="10">
        <f t="shared" si="233"/>
        <v>26</v>
      </c>
      <c r="B565" s="3" t="s">
        <v>51</v>
      </c>
      <c r="C565" s="21" t="s">
        <v>63</v>
      </c>
      <c r="D565" s="75"/>
      <c r="E565" s="75"/>
      <c r="F565" s="75"/>
      <c r="G565" s="76"/>
      <c r="H565" s="77">
        <f t="shared" si="234"/>
        <v>0</v>
      </c>
      <c r="I565" s="75"/>
      <c r="J565" s="75"/>
      <c r="K565" s="75"/>
      <c r="L565" s="76"/>
      <c r="M565" s="77">
        <f t="shared" si="235"/>
        <v>0</v>
      </c>
      <c r="N565" s="75"/>
      <c r="O565" s="75"/>
      <c r="P565" s="75"/>
      <c r="Q565" s="76"/>
      <c r="R565" s="77">
        <f t="shared" si="236"/>
        <v>0</v>
      </c>
      <c r="S565" s="75"/>
      <c r="T565" s="75"/>
      <c r="U565" s="75"/>
      <c r="V565" s="76"/>
      <c r="W565" s="77">
        <f t="shared" si="237"/>
        <v>0</v>
      </c>
      <c r="X565" s="11"/>
      <c r="Y565" s="11"/>
      <c r="Z565" s="11"/>
      <c r="AA565" s="12"/>
      <c r="AB565" s="16">
        <f t="shared" si="238"/>
        <v>0</v>
      </c>
      <c r="AC565" s="11"/>
      <c r="AD565" s="11"/>
      <c r="AE565" s="11"/>
      <c r="AF565" s="12"/>
      <c r="AG565" s="16">
        <f t="shared" si="239"/>
        <v>0</v>
      </c>
      <c r="AH565" s="11"/>
      <c r="AI565" s="11"/>
      <c r="AJ565" s="11"/>
      <c r="AK565" s="12"/>
      <c r="AL565" s="16">
        <f t="shared" si="240"/>
        <v>0</v>
      </c>
      <c r="AM565" s="11"/>
      <c r="AN565" s="11"/>
      <c r="AO565" s="11"/>
      <c r="AP565" s="12"/>
      <c r="AQ565" s="16">
        <f t="shared" si="241"/>
        <v>0</v>
      </c>
      <c r="AR565" s="11"/>
      <c r="AS565" s="11"/>
      <c r="AT565" s="11"/>
      <c r="AU565" s="12"/>
      <c r="AV565" s="25">
        <f t="shared" si="242"/>
        <v>0</v>
      </c>
    </row>
    <row r="566" spans="1:48" x14ac:dyDescent="0.25">
      <c r="A566" s="10">
        <f t="shared" si="233"/>
        <v>26</v>
      </c>
      <c r="B566" s="3" t="s">
        <v>52</v>
      </c>
      <c r="C566" s="21" t="s">
        <v>63</v>
      </c>
      <c r="D566" s="75"/>
      <c r="E566" s="75"/>
      <c r="F566" s="75"/>
      <c r="G566" s="76"/>
      <c r="H566" s="77">
        <f t="shared" si="234"/>
        <v>0</v>
      </c>
      <c r="I566" s="75"/>
      <c r="J566" s="75"/>
      <c r="K566" s="75"/>
      <c r="L566" s="76"/>
      <c r="M566" s="77">
        <f t="shared" si="235"/>
        <v>0</v>
      </c>
      <c r="N566" s="75"/>
      <c r="O566" s="75"/>
      <c r="P566" s="75"/>
      <c r="Q566" s="76"/>
      <c r="R566" s="77">
        <f t="shared" si="236"/>
        <v>0</v>
      </c>
      <c r="S566" s="75"/>
      <c r="T566" s="75"/>
      <c r="U566" s="75"/>
      <c r="V566" s="76"/>
      <c r="W566" s="77">
        <f t="shared" si="237"/>
        <v>0</v>
      </c>
      <c r="X566" s="11"/>
      <c r="Y566" s="11"/>
      <c r="Z566" s="11"/>
      <c r="AA566" s="12"/>
      <c r="AB566" s="16">
        <f t="shared" si="238"/>
        <v>0</v>
      </c>
      <c r="AC566" s="11"/>
      <c r="AD566" s="11"/>
      <c r="AE566" s="11"/>
      <c r="AF566" s="12"/>
      <c r="AG566" s="16">
        <f t="shared" si="239"/>
        <v>0</v>
      </c>
      <c r="AH566" s="11"/>
      <c r="AI566" s="11"/>
      <c r="AJ566" s="11"/>
      <c r="AK566" s="12"/>
      <c r="AL566" s="16">
        <f t="shared" si="240"/>
        <v>0</v>
      </c>
      <c r="AM566" s="11"/>
      <c r="AN566" s="11"/>
      <c r="AO566" s="11"/>
      <c r="AP566" s="12"/>
      <c r="AQ566" s="16">
        <f t="shared" si="241"/>
        <v>0</v>
      </c>
      <c r="AR566" s="11"/>
      <c r="AS566" s="11"/>
      <c r="AT566" s="11"/>
      <c r="AU566" s="12"/>
      <c r="AV566" s="25">
        <f t="shared" si="242"/>
        <v>0</v>
      </c>
    </row>
    <row r="567" spans="1:48" x14ac:dyDescent="0.25">
      <c r="A567" s="10">
        <f t="shared" si="233"/>
        <v>26</v>
      </c>
      <c r="B567" s="3" t="s">
        <v>53</v>
      </c>
      <c r="C567" s="21" t="s">
        <v>63</v>
      </c>
      <c r="D567" s="75"/>
      <c r="E567" s="75"/>
      <c r="F567" s="75"/>
      <c r="G567" s="76"/>
      <c r="H567" s="77">
        <f t="shared" si="234"/>
        <v>0</v>
      </c>
      <c r="I567" s="75"/>
      <c r="J567" s="75"/>
      <c r="K567" s="75"/>
      <c r="L567" s="76"/>
      <c r="M567" s="77">
        <f t="shared" si="235"/>
        <v>0</v>
      </c>
      <c r="N567" s="75"/>
      <c r="O567" s="75"/>
      <c r="P567" s="75"/>
      <c r="Q567" s="76"/>
      <c r="R567" s="77">
        <f t="shared" si="236"/>
        <v>0</v>
      </c>
      <c r="S567" s="75"/>
      <c r="T567" s="75"/>
      <c r="U567" s="75"/>
      <c r="V567" s="76"/>
      <c r="W567" s="77">
        <f t="shared" si="237"/>
        <v>0</v>
      </c>
      <c r="X567" s="11"/>
      <c r="Y567" s="11"/>
      <c r="Z567" s="11"/>
      <c r="AA567" s="12"/>
      <c r="AB567" s="16">
        <f t="shared" si="238"/>
        <v>0</v>
      </c>
      <c r="AC567" s="11"/>
      <c r="AD567" s="11"/>
      <c r="AE567" s="11"/>
      <c r="AF567" s="12"/>
      <c r="AG567" s="16">
        <f t="shared" si="239"/>
        <v>0</v>
      </c>
      <c r="AH567" s="11"/>
      <c r="AI567" s="11"/>
      <c r="AJ567" s="11"/>
      <c r="AK567" s="12"/>
      <c r="AL567" s="16">
        <f t="shared" si="240"/>
        <v>0</v>
      </c>
      <c r="AM567" s="11"/>
      <c r="AN567" s="11"/>
      <c r="AO567" s="11"/>
      <c r="AP567" s="12"/>
      <c r="AQ567" s="16">
        <f t="shared" si="241"/>
        <v>0</v>
      </c>
      <c r="AR567" s="11"/>
      <c r="AS567" s="11"/>
      <c r="AT567" s="11"/>
      <c r="AU567" s="12"/>
      <c r="AV567" s="25">
        <f t="shared" si="242"/>
        <v>0</v>
      </c>
    </row>
    <row r="568" spans="1:48" x14ac:dyDescent="0.25">
      <c r="A568" s="10">
        <f t="shared" si="233"/>
        <v>26</v>
      </c>
      <c r="B568" s="3" t="s">
        <v>54</v>
      </c>
      <c r="C568" s="21" t="s">
        <v>63</v>
      </c>
      <c r="D568" s="75"/>
      <c r="E568" s="75"/>
      <c r="F568" s="75"/>
      <c r="G568" s="76"/>
      <c r="H568" s="77">
        <f t="shared" si="234"/>
        <v>0</v>
      </c>
      <c r="I568" s="75"/>
      <c r="J568" s="75"/>
      <c r="K568" s="75"/>
      <c r="L568" s="76"/>
      <c r="M568" s="77">
        <f t="shared" si="235"/>
        <v>0</v>
      </c>
      <c r="N568" s="75"/>
      <c r="O568" s="75"/>
      <c r="P568" s="75"/>
      <c r="Q568" s="76"/>
      <c r="R568" s="77">
        <f t="shared" si="236"/>
        <v>0</v>
      </c>
      <c r="S568" s="75"/>
      <c r="T568" s="75"/>
      <c r="U568" s="75"/>
      <c r="V568" s="76"/>
      <c r="W568" s="77">
        <f t="shared" si="237"/>
        <v>0</v>
      </c>
      <c r="X568" s="11"/>
      <c r="Y568" s="11"/>
      <c r="Z568" s="11"/>
      <c r="AA568" s="12"/>
      <c r="AB568" s="16">
        <f t="shared" si="238"/>
        <v>0</v>
      </c>
      <c r="AC568" s="11"/>
      <c r="AD568" s="11"/>
      <c r="AE568" s="11"/>
      <c r="AF568" s="12"/>
      <c r="AG568" s="16">
        <f t="shared" si="239"/>
        <v>0</v>
      </c>
      <c r="AH568" s="11"/>
      <c r="AI568" s="11"/>
      <c r="AJ568" s="11"/>
      <c r="AK568" s="12"/>
      <c r="AL568" s="16">
        <f t="shared" si="240"/>
        <v>0</v>
      </c>
      <c r="AM568" s="11"/>
      <c r="AN568" s="11"/>
      <c r="AO568" s="11"/>
      <c r="AP568" s="12"/>
      <c r="AQ568" s="16">
        <f t="shared" si="241"/>
        <v>0</v>
      </c>
      <c r="AR568" s="11"/>
      <c r="AS568" s="11"/>
      <c r="AT568" s="11"/>
      <c r="AU568" s="12"/>
      <c r="AV568" s="25">
        <f t="shared" si="242"/>
        <v>0</v>
      </c>
    </row>
    <row r="569" spans="1:48" x14ac:dyDescent="0.25">
      <c r="A569" s="10">
        <f t="shared" si="233"/>
        <v>26</v>
      </c>
      <c r="B569" s="3" t="s">
        <v>23</v>
      </c>
      <c r="C569" s="21" t="s">
        <v>63</v>
      </c>
      <c r="D569" s="75"/>
      <c r="E569" s="75"/>
      <c r="F569" s="75"/>
      <c r="G569" s="76"/>
      <c r="H569" s="77">
        <f t="shared" si="234"/>
        <v>0</v>
      </c>
      <c r="I569" s="75"/>
      <c r="J569" s="75"/>
      <c r="K569" s="75"/>
      <c r="L569" s="76"/>
      <c r="M569" s="77">
        <f t="shared" si="235"/>
        <v>0</v>
      </c>
      <c r="N569" s="75"/>
      <c r="O569" s="75"/>
      <c r="P569" s="75"/>
      <c r="Q569" s="76"/>
      <c r="R569" s="77">
        <f t="shared" si="236"/>
        <v>0</v>
      </c>
      <c r="S569" s="75"/>
      <c r="T569" s="75"/>
      <c r="U569" s="75"/>
      <c r="V569" s="76"/>
      <c r="W569" s="77">
        <f t="shared" si="237"/>
        <v>0</v>
      </c>
      <c r="X569" s="11"/>
      <c r="Y569" s="11"/>
      <c r="Z569" s="11"/>
      <c r="AA569" s="12"/>
      <c r="AB569" s="16">
        <f t="shared" si="238"/>
        <v>0</v>
      </c>
      <c r="AC569" s="11"/>
      <c r="AD569" s="11"/>
      <c r="AE569" s="11"/>
      <c r="AF569" s="12"/>
      <c r="AG569" s="16">
        <f t="shared" si="239"/>
        <v>0</v>
      </c>
      <c r="AH569" s="11"/>
      <c r="AI569" s="11"/>
      <c r="AJ569" s="11"/>
      <c r="AK569" s="12"/>
      <c r="AL569" s="16">
        <f t="shared" si="240"/>
        <v>0</v>
      </c>
      <c r="AM569" s="11"/>
      <c r="AN569" s="11"/>
      <c r="AO569" s="11"/>
      <c r="AP569" s="12"/>
      <c r="AQ569" s="16">
        <f t="shared" si="241"/>
        <v>0</v>
      </c>
      <c r="AR569" s="11"/>
      <c r="AS569" s="11"/>
      <c r="AT569" s="11"/>
      <c r="AU569" s="12"/>
      <c r="AV569" s="25">
        <f t="shared" si="242"/>
        <v>0</v>
      </c>
    </row>
    <row r="570" spans="1:48" x14ac:dyDescent="0.25">
      <c r="A570" s="10">
        <f t="shared" si="233"/>
        <v>26</v>
      </c>
      <c r="B570" s="3" t="s">
        <v>8</v>
      </c>
      <c r="C570" s="21" t="s">
        <v>63</v>
      </c>
      <c r="D570" s="75"/>
      <c r="E570" s="75"/>
      <c r="F570" s="75"/>
      <c r="G570" s="76"/>
      <c r="H570" s="77">
        <f t="shared" si="234"/>
        <v>0</v>
      </c>
      <c r="I570" s="75"/>
      <c r="J570" s="75"/>
      <c r="K570" s="75"/>
      <c r="L570" s="76"/>
      <c r="M570" s="77">
        <f t="shared" si="235"/>
        <v>0</v>
      </c>
      <c r="N570" s="75"/>
      <c r="O570" s="75"/>
      <c r="P570" s="75"/>
      <c r="Q570" s="76"/>
      <c r="R570" s="77">
        <f t="shared" si="236"/>
        <v>0</v>
      </c>
      <c r="S570" s="75"/>
      <c r="T570" s="75"/>
      <c r="U570" s="75"/>
      <c r="V570" s="76"/>
      <c r="W570" s="77">
        <f t="shared" si="237"/>
        <v>0</v>
      </c>
      <c r="X570" s="11"/>
      <c r="Y570" s="11"/>
      <c r="Z570" s="11"/>
      <c r="AA570" s="12"/>
      <c r="AB570" s="16">
        <f t="shared" si="238"/>
        <v>0</v>
      </c>
      <c r="AC570" s="11"/>
      <c r="AD570" s="11"/>
      <c r="AE570" s="11"/>
      <c r="AF570" s="12"/>
      <c r="AG570" s="16">
        <f t="shared" si="239"/>
        <v>0</v>
      </c>
      <c r="AH570" s="11"/>
      <c r="AI570" s="11"/>
      <c r="AJ570" s="11"/>
      <c r="AK570" s="12"/>
      <c r="AL570" s="16">
        <f t="shared" si="240"/>
        <v>0</v>
      </c>
      <c r="AM570" s="11"/>
      <c r="AN570" s="11"/>
      <c r="AO570" s="11"/>
      <c r="AP570" s="12"/>
      <c r="AQ570" s="16">
        <f t="shared" si="241"/>
        <v>0</v>
      </c>
      <c r="AR570" s="11"/>
      <c r="AS570" s="11"/>
      <c r="AT570" s="11"/>
      <c r="AU570" s="12"/>
      <c r="AV570" s="25">
        <f t="shared" si="242"/>
        <v>0</v>
      </c>
    </row>
    <row r="571" spans="1:48" x14ac:dyDescent="0.25">
      <c r="A571" s="10">
        <f t="shared" si="233"/>
        <v>26</v>
      </c>
      <c r="B571" s="3" t="s">
        <v>9</v>
      </c>
      <c r="C571" s="21" t="s">
        <v>63</v>
      </c>
      <c r="D571" s="75"/>
      <c r="E571" s="75"/>
      <c r="F571" s="75"/>
      <c r="G571" s="76"/>
      <c r="H571" s="77">
        <f t="shared" si="234"/>
        <v>0</v>
      </c>
      <c r="I571" s="75"/>
      <c r="J571" s="75"/>
      <c r="K571" s="75"/>
      <c r="L571" s="76"/>
      <c r="M571" s="77">
        <f t="shared" si="235"/>
        <v>0</v>
      </c>
      <c r="N571" s="75"/>
      <c r="O571" s="75"/>
      <c r="P571" s="75"/>
      <c r="Q571" s="76"/>
      <c r="R571" s="77">
        <f t="shared" si="236"/>
        <v>0</v>
      </c>
      <c r="S571" s="75"/>
      <c r="T571" s="75"/>
      <c r="U571" s="75"/>
      <c r="V571" s="76"/>
      <c r="W571" s="77">
        <f t="shared" si="237"/>
        <v>0</v>
      </c>
      <c r="X571" s="11"/>
      <c r="Y571" s="11"/>
      <c r="Z571" s="11"/>
      <c r="AA571" s="12"/>
      <c r="AB571" s="16">
        <f t="shared" si="238"/>
        <v>0</v>
      </c>
      <c r="AC571" s="11"/>
      <c r="AD571" s="11"/>
      <c r="AE571" s="11"/>
      <c r="AF571" s="12"/>
      <c r="AG571" s="16">
        <f t="shared" si="239"/>
        <v>0</v>
      </c>
      <c r="AH571" s="11"/>
      <c r="AI571" s="11"/>
      <c r="AJ571" s="11"/>
      <c r="AK571" s="12"/>
      <c r="AL571" s="16">
        <f t="shared" si="240"/>
        <v>0</v>
      </c>
      <c r="AM571" s="11"/>
      <c r="AN571" s="11"/>
      <c r="AO571" s="11"/>
      <c r="AP571" s="12"/>
      <c r="AQ571" s="16">
        <f t="shared" si="241"/>
        <v>0</v>
      </c>
      <c r="AR571" s="11"/>
      <c r="AS571" s="11"/>
      <c r="AT571" s="11"/>
      <c r="AU571" s="12"/>
      <c r="AV571" s="25">
        <f t="shared" si="242"/>
        <v>0</v>
      </c>
    </row>
    <row r="572" spans="1:48" x14ac:dyDescent="0.25">
      <c r="A572" s="10">
        <f t="shared" si="233"/>
        <v>26</v>
      </c>
      <c r="B572" s="3" t="s">
        <v>10</v>
      </c>
      <c r="C572" s="21" t="s">
        <v>63</v>
      </c>
      <c r="D572" s="75"/>
      <c r="E572" s="75"/>
      <c r="F572" s="75"/>
      <c r="G572" s="76"/>
      <c r="H572" s="77">
        <f t="shared" si="234"/>
        <v>0</v>
      </c>
      <c r="I572" s="75"/>
      <c r="J572" s="75"/>
      <c r="K572" s="75"/>
      <c r="L572" s="76"/>
      <c r="M572" s="77">
        <f t="shared" si="235"/>
        <v>0</v>
      </c>
      <c r="N572" s="75"/>
      <c r="O572" s="75"/>
      <c r="P572" s="75"/>
      <c r="Q572" s="76"/>
      <c r="R572" s="77">
        <f t="shared" si="236"/>
        <v>0</v>
      </c>
      <c r="S572" s="75"/>
      <c r="T572" s="75"/>
      <c r="U572" s="75"/>
      <c r="V572" s="76"/>
      <c r="W572" s="77">
        <f t="shared" si="237"/>
        <v>0</v>
      </c>
      <c r="X572" s="11"/>
      <c r="Y572" s="11"/>
      <c r="Z572" s="11"/>
      <c r="AA572" s="12"/>
      <c r="AB572" s="16">
        <f t="shared" si="238"/>
        <v>0</v>
      </c>
      <c r="AC572" s="11"/>
      <c r="AD572" s="11"/>
      <c r="AE572" s="11"/>
      <c r="AF572" s="12"/>
      <c r="AG572" s="16">
        <f t="shared" si="239"/>
        <v>0</v>
      </c>
      <c r="AH572" s="11"/>
      <c r="AI572" s="11"/>
      <c r="AJ572" s="11"/>
      <c r="AK572" s="12"/>
      <c r="AL572" s="16">
        <f t="shared" si="240"/>
        <v>0</v>
      </c>
      <c r="AM572" s="11"/>
      <c r="AN572" s="11"/>
      <c r="AO572" s="11"/>
      <c r="AP572" s="12"/>
      <c r="AQ572" s="16">
        <f t="shared" si="241"/>
        <v>0</v>
      </c>
      <c r="AR572" s="11"/>
      <c r="AS572" s="11"/>
      <c r="AT572" s="11"/>
      <c r="AU572" s="12"/>
      <c r="AV572" s="25">
        <f t="shared" si="242"/>
        <v>0</v>
      </c>
    </row>
    <row r="573" spans="1:48" x14ac:dyDescent="0.25">
      <c r="A573" s="10">
        <f t="shared" si="233"/>
        <v>26</v>
      </c>
      <c r="B573" s="3" t="s">
        <v>55</v>
      </c>
      <c r="C573" s="21" t="s">
        <v>63</v>
      </c>
      <c r="D573" s="75"/>
      <c r="E573" s="75"/>
      <c r="F573" s="75"/>
      <c r="G573" s="76"/>
      <c r="H573" s="77">
        <f t="shared" si="234"/>
        <v>0</v>
      </c>
      <c r="I573" s="75"/>
      <c r="J573" s="75"/>
      <c r="K573" s="75"/>
      <c r="L573" s="76"/>
      <c r="M573" s="77">
        <f t="shared" si="235"/>
        <v>0</v>
      </c>
      <c r="N573" s="75"/>
      <c r="O573" s="75"/>
      <c r="P573" s="75"/>
      <c r="Q573" s="76"/>
      <c r="R573" s="77">
        <f t="shared" si="236"/>
        <v>0</v>
      </c>
      <c r="S573" s="75"/>
      <c r="T573" s="75"/>
      <c r="U573" s="75"/>
      <c r="V573" s="76"/>
      <c r="W573" s="77">
        <f t="shared" si="237"/>
        <v>0</v>
      </c>
      <c r="X573" s="11"/>
      <c r="Y573" s="11"/>
      <c r="Z573" s="11"/>
      <c r="AA573" s="12"/>
      <c r="AB573" s="16">
        <f t="shared" si="238"/>
        <v>0</v>
      </c>
      <c r="AC573" s="11"/>
      <c r="AD573" s="11"/>
      <c r="AE573" s="11"/>
      <c r="AF573" s="12"/>
      <c r="AG573" s="16">
        <f t="shared" si="239"/>
        <v>0</v>
      </c>
      <c r="AH573" s="11"/>
      <c r="AI573" s="11"/>
      <c r="AJ573" s="11"/>
      <c r="AK573" s="12"/>
      <c r="AL573" s="16">
        <f t="shared" si="240"/>
        <v>0</v>
      </c>
      <c r="AM573" s="11"/>
      <c r="AN573" s="11"/>
      <c r="AO573" s="11"/>
      <c r="AP573" s="12"/>
      <c r="AQ573" s="16">
        <f t="shared" si="241"/>
        <v>0</v>
      </c>
      <c r="AR573" s="11"/>
      <c r="AS573" s="11"/>
      <c r="AT573" s="11"/>
      <c r="AU573" s="12"/>
      <c r="AV573" s="25">
        <f t="shared" si="242"/>
        <v>0</v>
      </c>
    </row>
    <row r="574" spans="1:48" x14ac:dyDescent="0.25">
      <c r="A574" s="10">
        <f t="shared" si="233"/>
        <v>26</v>
      </c>
      <c r="B574" s="22" t="s">
        <v>34</v>
      </c>
      <c r="C574" s="21" t="s">
        <v>63</v>
      </c>
      <c r="D574" s="78"/>
      <c r="E574" s="78"/>
      <c r="F574" s="78"/>
      <c r="G574" s="79"/>
      <c r="H574" s="80">
        <f t="shared" si="234"/>
        <v>0</v>
      </c>
      <c r="I574" s="78"/>
      <c r="J574" s="78"/>
      <c r="K574" s="78"/>
      <c r="L574" s="79"/>
      <c r="M574" s="80">
        <f t="shared" si="235"/>
        <v>0</v>
      </c>
      <c r="N574" s="78"/>
      <c r="O574" s="78"/>
      <c r="P574" s="78"/>
      <c r="Q574" s="79"/>
      <c r="R574" s="80">
        <f t="shared" si="236"/>
        <v>0</v>
      </c>
      <c r="S574" s="78"/>
      <c r="T574" s="78"/>
      <c r="U574" s="78"/>
      <c r="V574" s="79"/>
      <c r="W574" s="80">
        <f t="shared" si="237"/>
        <v>0</v>
      </c>
      <c r="X574" s="13"/>
      <c r="Y574" s="13"/>
      <c r="Z574" s="13"/>
      <c r="AA574" s="14"/>
      <c r="AB574" s="17">
        <f t="shared" si="238"/>
        <v>0</v>
      </c>
      <c r="AC574" s="13"/>
      <c r="AD574" s="13"/>
      <c r="AE574" s="13"/>
      <c r="AF574" s="14"/>
      <c r="AG574" s="17">
        <f t="shared" si="239"/>
        <v>0</v>
      </c>
      <c r="AH574" s="13"/>
      <c r="AI574" s="13"/>
      <c r="AJ574" s="13"/>
      <c r="AK574" s="14"/>
      <c r="AL574" s="17">
        <f t="shared" si="240"/>
        <v>0</v>
      </c>
      <c r="AM574" s="13"/>
      <c r="AN574" s="13"/>
      <c r="AO574" s="13"/>
      <c r="AP574" s="14"/>
      <c r="AQ574" s="17">
        <f t="shared" si="241"/>
        <v>0</v>
      </c>
      <c r="AR574" s="13"/>
      <c r="AS574" s="13"/>
      <c r="AT574" s="13"/>
      <c r="AU574" s="14"/>
      <c r="AV574" s="26">
        <f t="shared" si="242"/>
        <v>0</v>
      </c>
    </row>
    <row r="575" spans="1:48" x14ac:dyDescent="0.25">
      <c r="A575" s="10">
        <f t="shared" si="233"/>
        <v>26</v>
      </c>
      <c r="B575" s="27"/>
      <c r="C575" s="28"/>
      <c r="D575" s="81"/>
      <c r="E575" s="82"/>
      <c r="F575" s="82"/>
      <c r="G575" s="82"/>
      <c r="H575" s="83">
        <f>SUM(H555:H574)</f>
        <v>0</v>
      </c>
      <c r="I575" s="82"/>
      <c r="J575" s="82"/>
      <c r="K575" s="82"/>
      <c r="L575" s="82"/>
      <c r="M575" s="83">
        <f>SUM(M555:M574)</f>
        <v>0</v>
      </c>
      <c r="N575" s="82"/>
      <c r="O575" s="82"/>
      <c r="P575" s="82"/>
      <c r="Q575" s="82"/>
      <c r="R575" s="83">
        <f>SUM(R555:R574)</f>
        <v>0</v>
      </c>
      <c r="S575" s="82"/>
      <c r="T575" s="82"/>
      <c r="U575" s="82"/>
      <c r="V575" s="82"/>
      <c r="W575" s="83">
        <f>SUM(W555:W574)</f>
        <v>0</v>
      </c>
      <c r="X575" s="29"/>
      <c r="Y575" s="29"/>
      <c r="Z575" s="29"/>
      <c r="AA575" s="29"/>
      <c r="AB575" s="30">
        <f>SUM(AB555:AB574)</f>
        <v>0</v>
      </c>
      <c r="AC575" s="29"/>
      <c r="AD575" s="29"/>
      <c r="AE575" s="29"/>
      <c r="AF575" s="29"/>
      <c r="AG575" s="30">
        <f>SUM(AG555:AG574)</f>
        <v>0</v>
      </c>
      <c r="AH575" s="29"/>
      <c r="AI575" s="29"/>
      <c r="AJ575" s="29"/>
      <c r="AK575" s="29"/>
      <c r="AL575" s="30">
        <f>SUM(AL555:AL574)</f>
        <v>0</v>
      </c>
      <c r="AM575" s="29"/>
      <c r="AN575" s="29"/>
      <c r="AO575" s="29"/>
      <c r="AP575" s="29"/>
      <c r="AQ575" s="30">
        <f>SUM(AQ555:AQ574)</f>
        <v>0</v>
      </c>
      <c r="AR575" s="29"/>
      <c r="AS575" s="29"/>
      <c r="AT575" s="29"/>
      <c r="AU575" s="29"/>
      <c r="AV575" s="30">
        <f>SUM(AV555:AV574)</f>
        <v>0</v>
      </c>
    </row>
    <row r="576" spans="1:48" x14ac:dyDescent="0.25">
      <c r="A576" s="10">
        <f t="shared" si="233"/>
        <v>26</v>
      </c>
      <c r="B576" s="115" t="str">
        <f>"Буква (или иное название) класса "&amp;A842&amp;":"</f>
        <v>Буква (или иное название) класса 39:</v>
      </c>
      <c r="C576" s="116"/>
      <c r="D576" s="106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</row>
    <row r="577" spans="1:48" x14ac:dyDescent="0.25">
      <c r="A577" s="10">
        <f t="shared" si="233"/>
        <v>26</v>
      </c>
      <c r="B577" s="3" t="s">
        <v>0</v>
      </c>
      <c r="C577" s="21" t="s">
        <v>63</v>
      </c>
      <c r="D577" s="75"/>
      <c r="E577" s="75"/>
      <c r="F577" s="75"/>
      <c r="G577" s="76"/>
      <c r="H577" s="77">
        <f t="shared" ref="H577:H596" si="243">COUNTA(D577:G577)</f>
        <v>0</v>
      </c>
      <c r="I577" s="75"/>
      <c r="J577" s="75"/>
      <c r="K577" s="75"/>
      <c r="L577" s="76"/>
      <c r="M577" s="77">
        <f t="shared" ref="M577:M596" si="244">COUNTA(I577:L577)</f>
        <v>0</v>
      </c>
      <c r="N577" s="75"/>
      <c r="O577" s="75"/>
      <c r="P577" s="75"/>
      <c r="Q577" s="76"/>
      <c r="R577" s="77">
        <f t="shared" ref="R577:R596" si="245">COUNTA(N577:Q577)</f>
        <v>0</v>
      </c>
      <c r="S577" s="75"/>
      <c r="T577" s="75"/>
      <c r="U577" s="75"/>
      <c r="V577" s="76"/>
      <c r="W577" s="77">
        <f t="shared" ref="W577:W596" si="246">COUNTA(S577:V577)</f>
        <v>0</v>
      </c>
      <c r="X577" s="11"/>
      <c r="Y577" s="11"/>
      <c r="Z577" s="11"/>
      <c r="AA577" s="12"/>
      <c r="AB577" s="16">
        <f t="shared" ref="AB577:AB596" si="247">COUNTA(X577:AA577)</f>
        <v>0</v>
      </c>
      <c r="AC577" s="11"/>
      <c r="AD577" s="11"/>
      <c r="AE577" s="11"/>
      <c r="AF577" s="12"/>
      <c r="AG577" s="16">
        <f t="shared" ref="AG577:AG596" si="248">COUNTA(AC577:AF577)</f>
        <v>0</v>
      </c>
      <c r="AH577" s="11"/>
      <c r="AI577" s="11"/>
      <c r="AJ577" s="11"/>
      <c r="AK577" s="12"/>
      <c r="AL577" s="16">
        <f t="shared" ref="AL577:AL596" si="249">COUNTA(AH577:AK577)</f>
        <v>0</v>
      </c>
      <c r="AM577" s="11"/>
      <c r="AN577" s="11"/>
      <c r="AO577" s="11"/>
      <c r="AP577" s="12"/>
      <c r="AQ577" s="16">
        <f t="shared" ref="AQ577:AQ596" si="250">COUNTA(AM577:AP577)</f>
        <v>0</v>
      </c>
      <c r="AR577" s="11"/>
      <c r="AS577" s="11"/>
      <c r="AT577" s="11"/>
      <c r="AU577" s="12"/>
      <c r="AV577" s="25">
        <f t="shared" ref="AV577:AV596" si="251">COUNTA(AR577:AU577)</f>
        <v>0</v>
      </c>
    </row>
    <row r="578" spans="1:48" x14ac:dyDescent="0.25">
      <c r="A578" s="10">
        <f t="shared" si="233"/>
        <v>27</v>
      </c>
      <c r="B578" s="3" t="s">
        <v>45</v>
      </c>
      <c r="C578" s="21" t="s">
        <v>63</v>
      </c>
      <c r="D578" s="75"/>
      <c r="E578" s="75"/>
      <c r="F578" s="75"/>
      <c r="G578" s="76"/>
      <c r="H578" s="77">
        <f t="shared" si="243"/>
        <v>0</v>
      </c>
      <c r="I578" s="75"/>
      <c r="J578" s="75"/>
      <c r="K578" s="75"/>
      <c r="L578" s="76"/>
      <c r="M578" s="77">
        <f t="shared" si="244"/>
        <v>0</v>
      </c>
      <c r="N578" s="75"/>
      <c r="O578" s="75"/>
      <c r="P578" s="75"/>
      <c r="Q578" s="76"/>
      <c r="R578" s="77">
        <f t="shared" si="245"/>
        <v>0</v>
      </c>
      <c r="S578" s="75"/>
      <c r="T578" s="75"/>
      <c r="U578" s="75"/>
      <c r="V578" s="76"/>
      <c r="W578" s="77">
        <f t="shared" si="246"/>
        <v>0</v>
      </c>
      <c r="X578" s="11"/>
      <c r="Y578" s="11"/>
      <c r="Z578" s="11"/>
      <c r="AA578" s="12"/>
      <c r="AB578" s="16">
        <f t="shared" si="247"/>
        <v>0</v>
      </c>
      <c r="AC578" s="11"/>
      <c r="AD578" s="11"/>
      <c r="AE578" s="11"/>
      <c r="AF578" s="12"/>
      <c r="AG578" s="16">
        <f t="shared" si="248"/>
        <v>0</v>
      </c>
      <c r="AH578" s="11"/>
      <c r="AI578" s="11"/>
      <c r="AJ578" s="11"/>
      <c r="AK578" s="12"/>
      <c r="AL578" s="16">
        <f t="shared" si="249"/>
        <v>0</v>
      </c>
      <c r="AM578" s="11"/>
      <c r="AN578" s="11"/>
      <c r="AO578" s="11"/>
      <c r="AP578" s="12"/>
      <c r="AQ578" s="16">
        <f t="shared" si="250"/>
        <v>0</v>
      </c>
      <c r="AR578" s="11"/>
      <c r="AS578" s="11"/>
      <c r="AT578" s="11"/>
      <c r="AU578" s="12"/>
      <c r="AV578" s="25">
        <f t="shared" si="251"/>
        <v>0</v>
      </c>
    </row>
    <row r="579" spans="1:48" x14ac:dyDescent="0.25">
      <c r="A579" s="10">
        <f t="shared" si="233"/>
        <v>27</v>
      </c>
      <c r="B579" s="3" t="s">
        <v>2</v>
      </c>
      <c r="C579" s="21" t="s">
        <v>63</v>
      </c>
      <c r="D579" s="75"/>
      <c r="E579" s="75"/>
      <c r="F579" s="75"/>
      <c r="G579" s="76"/>
      <c r="H579" s="77">
        <f t="shared" si="243"/>
        <v>0</v>
      </c>
      <c r="I579" s="75"/>
      <c r="J579" s="75"/>
      <c r="K579" s="75"/>
      <c r="L579" s="76"/>
      <c r="M579" s="77">
        <f t="shared" si="244"/>
        <v>0</v>
      </c>
      <c r="N579" s="75"/>
      <c r="O579" s="75"/>
      <c r="P579" s="75"/>
      <c r="Q579" s="76"/>
      <c r="R579" s="77">
        <f t="shared" si="245"/>
        <v>0</v>
      </c>
      <c r="S579" s="75"/>
      <c r="T579" s="75"/>
      <c r="U579" s="75"/>
      <c r="V579" s="76"/>
      <c r="W579" s="77">
        <f t="shared" si="246"/>
        <v>0</v>
      </c>
      <c r="X579" s="11"/>
      <c r="Y579" s="11"/>
      <c r="Z579" s="11"/>
      <c r="AA579" s="12"/>
      <c r="AB579" s="16">
        <f t="shared" si="247"/>
        <v>0</v>
      </c>
      <c r="AC579" s="11"/>
      <c r="AD579" s="11"/>
      <c r="AE579" s="11"/>
      <c r="AF579" s="12"/>
      <c r="AG579" s="16">
        <f t="shared" si="248"/>
        <v>0</v>
      </c>
      <c r="AH579" s="11"/>
      <c r="AI579" s="11"/>
      <c r="AJ579" s="11"/>
      <c r="AK579" s="12"/>
      <c r="AL579" s="16">
        <f t="shared" si="249"/>
        <v>0</v>
      </c>
      <c r="AM579" s="11"/>
      <c r="AN579" s="11"/>
      <c r="AO579" s="11"/>
      <c r="AP579" s="12"/>
      <c r="AQ579" s="16">
        <f t="shared" si="250"/>
        <v>0</v>
      </c>
      <c r="AR579" s="11"/>
      <c r="AS579" s="11"/>
      <c r="AT579" s="11"/>
      <c r="AU579" s="12"/>
      <c r="AV579" s="25">
        <f t="shared" si="251"/>
        <v>0</v>
      </c>
    </row>
    <row r="580" spans="1:48" x14ac:dyDescent="0.25">
      <c r="A580" s="10">
        <f t="shared" si="233"/>
        <v>27</v>
      </c>
      <c r="B580" s="3" t="s">
        <v>46</v>
      </c>
      <c r="C580" s="21" t="s">
        <v>63</v>
      </c>
      <c r="D580" s="75"/>
      <c r="E580" s="75"/>
      <c r="F580" s="75"/>
      <c r="G580" s="76"/>
      <c r="H580" s="77">
        <f t="shared" si="243"/>
        <v>0</v>
      </c>
      <c r="I580" s="75"/>
      <c r="J580" s="75"/>
      <c r="K580" s="75"/>
      <c r="L580" s="76"/>
      <c r="M580" s="77">
        <f t="shared" si="244"/>
        <v>0</v>
      </c>
      <c r="N580" s="75"/>
      <c r="O580" s="75"/>
      <c r="P580" s="75"/>
      <c r="Q580" s="76"/>
      <c r="R580" s="77">
        <f t="shared" si="245"/>
        <v>0</v>
      </c>
      <c r="S580" s="75"/>
      <c r="T580" s="75"/>
      <c r="U580" s="75"/>
      <c r="V580" s="76"/>
      <c r="W580" s="77">
        <f t="shared" si="246"/>
        <v>0</v>
      </c>
      <c r="X580" s="11"/>
      <c r="Y580" s="11"/>
      <c r="Z580" s="11"/>
      <c r="AA580" s="12"/>
      <c r="AB580" s="16">
        <f t="shared" si="247"/>
        <v>0</v>
      </c>
      <c r="AC580" s="11"/>
      <c r="AD580" s="11"/>
      <c r="AE580" s="11"/>
      <c r="AF580" s="12"/>
      <c r="AG580" s="16">
        <f t="shared" si="248"/>
        <v>0</v>
      </c>
      <c r="AH580" s="11"/>
      <c r="AI580" s="11"/>
      <c r="AJ580" s="11"/>
      <c r="AK580" s="12"/>
      <c r="AL580" s="16">
        <f t="shared" si="249"/>
        <v>0</v>
      </c>
      <c r="AM580" s="11"/>
      <c r="AN580" s="11"/>
      <c r="AO580" s="11"/>
      <c r="AP580" s="12"/>
      <c r="AQ580" s="16">
        <f t="shared" si="250"/>
        <v>0</v>
      </c>
      <c r="AR580" s="11"/>
      <c r="AS580" s="11"/>
      <c r="AT580" s="11"/>
      <c r="AU580" s="12"/>
      <c r="AV580" s="25">
        <f t="shared" si="251"/>
        <v>0</v>
      </c>
    </row>
    <row r="581" spans="1:48" x14ac:dyDescent="0.25">
      <c r="A581" s="10">
        <f t="shared" si="233"/>
        <v>27</v>
      </c>
      <c r="B581" s="3" t="s">
        <v>4</v>
      </c>
      <c r="C581" s="21" t="s">
        <v>63</v>
      </c>
      <c r="D581" s="75"/>
      <c r="E581" s="75"/>
      <c r="F581" s="75"/>
      <c r="G581" s="76"/>
      <c r="H581" s="77">
        <f t="shared" si="243"/>
        <v>0</v>
      </c>
      <c r="I581" s="75"/>
      <c r="J581" s="75"/>
      <c r="K581" s="75"/>
      <c r="L581" s="76"/>
      <c r="M581" s="77">
        <f t="shared" si="244"/>
        <v>0</v>
      </c>
      <c r="N581" s="75"/>
      <c r="O581" s="75"/>
      <c r="P581" s="75"/>
      <c r="Q581" s="76"/>
      <c r="R581" s="77">
        <f t="shared" si="245"/>
        <v>0</v>
      </c>
      <c r="S581" s="75"/>
      <c r="T581" s="75"/>
      <c r="U581" s="75"/>
      <c r="V581" s="76"/>
      <c r="W581" s="77">
        <f t="shared" si="246"/>
        <v>0</v>
      </c>
      <c r="X581" s="11"/>
      <c r="Y581" s="11"/>
      <c r="Z581" s="11"/>
      <c r="AA581" s="12"/>
      <c r="AB581" s="16">
        <f t="shared" si="247"/>
        <v>0</v>
      </c>
      <c r="AC581" s="11"/>
      <c r="AD581" s="11"/>
      <c r="AE581" s="11"/>
      <c r="AF581" s="12"/>
      <c r="AG581" s="16">
        <f t="shared" si="248"/>
        <v>0</v>
      </c>
      <c r="AH581" s="11"/>
      <c r="AI581" s="11"/>
      <c r="AJ581" s="11"/>
      <c r="AK581" s="12"/>
      <c r="AL581" s="16">
        <f t="shared" si="249"/>
        <v>0</v>
      </c>
      <c r="AM581" s="11"/>
      <c r="AN581" s="11"/>
      <c r="AO581" s="11"/>
      <c r="AP581" s="12"/>
      <c r="AQ581" s="16">
        <f t="shared" si="250"/>
        <v>0</v>
      </c>
      <c r="AR581" s="11"/>
      <c r="AS581" s="11"/>
      <c r="AT581" s="11"/>
      <c r="AU581" s="12"/>
      <c r="AV581" s="25">
        <f t="shared" si="251"/>
        <v>0</v>
      </c>
    </row>
    <row r="582" spans="1:48" x14ac:dyDescent="0.25">
      <c r="A582" s="10">
        <f t="shared" si="233"/>
        <v>27</v>
      </c>
      <c r="B582" s="3" t="s">
        <v>47</v>
      </c>
      <c r="C582" s="21" t="s">
        <v>63</v>
      </c>
      <c r="D582" s="75"/>
      <c r="E582" s="75"/>
      <c r="F582" s="75"/>
      <c r="G582" s="76"/>
      <c r="H582" s="77">
        <f t="shared" si="243"/>
        <v>0</v>
      </c>
      <c r="I582" s="75"/>
      <c r="J582" s="75"/>
      <c r="K582" s="75"/>
      <c r="L582" s="76"/>
      <c r="M582" s="77">
        <f t="shared" si="244"/>
        <v>0</v>
      </c>
      <c r="N582" s="75"/>
      <c r="O582" s="75"/>
      <c r="P582" s="75"/>
      <c r="Q582" s="76"/>
      <c r="R582" s="77">
        <f t="shared" si="245"/>
        <v>0</v>
      </c>
      <c r="S582" s="75"/>
      <c r="T582" s="75"/>
      <c r="U582" s="75"/>
      <c r="V582" s="76"/>
      <c r="W582" s="77">
        <f t="shared" si="246"/>
        <v>0</v>
      </c>
      <c r="X582" s="11"/>
      <c r="Y582" s="11"/>
      <c r="Z582" s="11"/>
      <c r="AA582" s="12"/>
      <c r="AB582" s="16">
        <f t="shared" si="247"/>
        <v>0</v>
      </c>
      <c r="AC582" s="11"/>
      <c r="AD582" s="11"/>
      <c r="AE582" s="11"/>
      <c r="AF582" s="12"/>
      <c r="AG582" s="16">
        <f t="shared" si="248"/>
        <v>0</v>
      </c>
      <c r="AH582" s="11"/>
      <c r="AI582" s="11"/>
      <c r="AJ582" s="11"/>
      <c r="AK582" s="12"/>
      <c r="AL582" s="16">
        <f t="shared" si="249"/>
        <v>0</v>
      </c>
      <c r="AM582" s="11"/>
      <c r="AN582" s="11"/>
      <c r="AO582" s="11"/>
      <c r="AP582" s="12"/>
      <c r="AQ582" s="16">
        <f t="shared" si="250"/>
        <v>0</v>
      </c>
      <c r="AR582" s="11"/>
      <c r="AS582" s="11"/>
      <c r="AT582" s="11"/>
      <c r="AU582" s="12"/>
      <c r="AV582" s="25">
        <f t="shared" si="251"/>
        <v>0</v>
      </c>
    </row>
    <row r="583" spans="1:48" x14ac:dyDescent="0.25">
      <c r="A583" s="10">
        <f t="shared" si="233"/>
        <v>27</v>
      </c>
      <c r="B583" s="3" t="s">
        <v>5</v>
      </c>
      <c r="C583" s="21" t="s">
        <v>63</v>
      </c>
      <c r="D583" s="75"/>
      <c r="E583" s="75"/>
      <c r="F583" s="75"/>
      <c r="G583" s="76"/>
      <c r="H583" s="77">
        <f t="shared" si="243"/>
        <v>0</v>
      </c>
      <c r="I583" s="75"/>
      <c r="J583" s="75"/>
      <c r="K583" s="75"/>
      <c r="L583" s="76"/>
      <c r="M583" s="77">
        <f t="shared" si="244"/>
        <v>0</v>
      </c>
      <c r="N583" s="75"/>
      <c r="O583" s="75"/>
      <c r="P583" s="75"/>
      <c r="Q583" s="76"/>
      <c r="R583" s="77">
        <f t="shared" si="245"/>
        <v>0</v>
      </c>
      <c r="S583" s="75"/>
      <c r="T583" s="75"/>
      <c r="U583" s="75"/>
      <c r="V583" s="76"/>
      <c r="W583" s="77">
        <f t="shared" si="246"/>
        <v>0</v>
      </c>
      <c r="X583" s="11"/>
      <c r="Y583" s="11"/>
      <c r="Z583" s="11"/>
      <c r="AA583" s="12"/>
      <c r="AB583" s="16">
        <f t="shared" si="247"/>
        <v>0</v>
      </c>
      <c r="AC583" s="11"/>
      <c r="AD583" s="11"/>
      <c r="AE583" s="11"/>
      <c r="AF583" s="12"/>
      <c r="AG583" s="16">
        <f t="shared" si="248"/>
        <v>0</v>
      </c>
      <c r="AH583" s="11"/>
      <c r="AI583" s="11"/>
      <c r="AJ583" s="11"/>
      <c r="AK583" s="12"/>
      <c r="AL583" s="16">
        <f t="shared" si="249"/>
        <v>0</v>
      </c>
      <c r="AM583" s="11"/>
      <c r="AN583" s="11"/>
      <c r="AO583" s="11"/>
      <c r="AP583" s="12"/>
      <c r="AQ583" s="16">
        <f t="shared" si="250"/>
        <v>0</v>
      </c>
      <c r="AR583" s="11"/>
      <c r="AS583" s="11"/>
      <c r="AT583" s="11"/>
      <c r="AU583" s="12"/>
      <c r="AV583" s="25">
        <f t="shared" si="251"/>
        <v>0</v>
      </c>
    </row>
    <row r="584" spans="1:48" x14ac:dyDescent="0.25">
      <c r="A584" s="10">
        <f t="shared" si="233"/>
        <v>27</v>
      </c>
      <c r="B584" s="3" t="s">
        <v>48</v>
      </c>
      <c r="C584" s="21" t="s">
        <v>63</v>
      </c>
      <c r="D584" s="75"/>
      <c r="E584" s="75"/>
      <c r="F584" s="75"/>
      <c r="G584" s="76"/>
      <c r="H584" s="77">
        <f t="shared" si="243"/>
        <v>0</v>
      </c>
      <c r="I584" s="75"/>
      <c r="J584" s="75"/>
      <c r="K584" s="75"/>
      <c r="L584" s="76"/>
      <c r="M584" s="77">
        <f t="shared" si="244"/>
        <v>0</v>
      </c>
      <c r="N584" s="75"/>
      <c r="O584" s="75"/>
      <c r="P584" s="75"/>
      <c r="Q584" s="76"/>
      <c r="R584" s="77">
        <f t="shared" si="245"/>
        <v>0</v>
      </c>
      <c r="S584" s="75"/>
      <c r="T584" s="75"/>
      <c r="U584" s="75"/>
      <c r="V584" s="76"/>
      <c r="W584" s="77">
        <f t="shared" si="246"/>
        <v>0</v>
      </c>
      <c r="X584" s="11"/>
      <c r="Y584" s="11"/>
      <c r="Z584" s="11"/>
      <c r="AA584" s="12"/>
      <c r="AB584" s="16">
        <f t="shared" si="247"/>
        <v>0</v>
      </c>
      <c r="AC584" s="11"/>
      <c r="AD584" s="11"/>
      <c r="AE584" s="11"/>
      <c r="AF584" s="12"/>
      <c r="AG584" s="16">
        <f t="shared" si="248"/>
        <v>0</v>
      </c>
      <c r="AH584" s="11"/>
      <c r="AI584" s="11"/>
      <c r="AJ584" s="11"/>
      <c r="AK584" s="12"/>
      <c r="AL584" s="16">
        <f t="shared" si="249"/>
        <v>0</v>
      </c>
      <c r="AM584" s="11"/>
      <c r="AN584" s="11"/>
      <c r="AO584" s="11"/>
      <c r="AP584" s="12"/>
      <c r="AQ584" s="16">
        <f t="shared" si="250"/>
        <v>0</v>
      </c>
      <c r="AR584" s="11"/>
      <c r="AS584" s="11"/>
      <c r="AT584" s="11"/>
      <c r="AU584" s="12"/>
      <c r="AV584" s="25">
        <f t="shared" si="251"/>
        <v>0</v>
      </c>
    </row>
    <row r="585" spans="1:48" x14ac:dyDescent="0.25">
      <c r="A585" s="10">
        <f t="shared" si="233"/>
        <v>27</v>
      </c>
      <c r="B585" s="3" t="s">
        <v>49</v>
      </c>
      <c r="C585" s="21" t="s">
        <v>63</v>
      </c>
      <c r="D585" s="75"/>
      <c r="E585" s="75"/>
      <c r="F585" s="75"/>
      <c r="G585" s="76"/>
      <c r="H585" s="77">
        <f t="shared" si="243"/>
        <v>0</v>
      </c>
      <c r="I585" s="75"/>
      <c r="J585" s="75"/>
      <c r="K585" s="75"/>
      <c r="L585" s="76"/>
      <c r="M585" s="77">
        <f t="shared" si="244"/>
        <v>0</v>
      </c>
      <c r="N585" s="75"/>
      <c r="O585" s="75"/>
      <c r="P585" s="75"/>
      <c r="Q585" s="76"/>
      <c r="R585" s="77">
        <f t="shared" si="245"/>
        <v>0</v>
      </c>
      <c r="S585" s="75"/>
      <c r="T585" s="75"/>
      <c r="U585" s="75"/>
      <c r="V585" s="76"/>
      <c r="W585" s="77">
        <f t="shared" si="246"/>
        <v>0</v>
      </c>
      <c r="X585" s="11"/>
      <c r="Y585" s="11"/>
      <c r="Z585" s="11"/>
      <c r="AA585" s="12"/>
      <c r="AB585" s="16">
        <f t="shared" si="247"/>
        <v>0</v>
      </c>
      <c r="AC585" s="11"/>
      <c r="AD585" s="11"/>
      <c r="AE585" s="11"/>
      <c r="AF585" s="12"/>
      <c r="AG585" s="16">
        <f t="shared" si="248"/>
        <v>0</v>
      </c>
      <c r="AH585" s="11"/>
      <c r="AI585" s="11"/>
      <c r="AJ585" s="11"/>
      <c r="AK585" s="12"/>
      <c r="AL585" s="16">
        <f t="shared" si="249"/>
        <v>0</v>
      </c>
      <c r="AM585" s="11"/>
      <c r="AN585" s="11"/>
      <c r="AO585" s="11"/>
      <c r="AP585" s="12"/>
      <c r="AQ585" s="16">
        <f t="shared" si="250"/>
        <v>0</v>
      </c>
      <c r="AR585" s="11"/>
      <c r="AS585" s="11"/>
      <c r="AT585" s="11"/>
      <c r="AU585" s="12"/>
      <c r="AV585" s="25">
        <f t="shared" si="251"/>
        <v>0</v>
      </c>
    </row>
    <row r="586" spans="1:48" x14ac:dyDescent="0.25">
      <c r="A586" s="10">
        <f t="shared" si="233"/>
        <v>27</v>
      </c>
      <c r="B586" s="3" t="s">
        <v>50</v>
      </c>
      <c r="C586" s="21" t="s">
        <v>63</v>
      </c>
      <c r="D586" s="75"/>
      <c r="E586" s="75"/>
      <c r="F586" s="75"/>
      <c r="G586" s="76"/>
      <c r="H586" s="77">
        <f t="shared" si="243"/>
        <v>0</v>
      </c>
      <c r="I586" s="75"/>
      <c r="J586" s="75"/>
      <c r="K586" s="75"/>
      <c r="L586" s="76"/>
      <c r="M586" s="77">
        <f t="shared" si="244"/>
        <v>0</v>
      </c>
      <c r="N586" s="75"/>
      <c r="O586" s="75"/>
      <c r="P586" s="75"/>
      <c r="Q586" s="76"/>
      <c r="R586" s="77">
        <f t="shared" si="245"/>
        <v>0</v>
      </c>
      <c r="S586" s="75"/>
      <c r="T586" s="75"/>
      <c r="U586" s="75"/>
      <c r="V586" s="76"/>
      <c r="W586" s="77">
        <f t="shared" si="246"/>
        <v>0</v>
      </c>
      <c r="X586" s="11"/>
      <c r="Y586" s="11"/>
      <c r="Z586" s="11"/>
      <c r="AA586" s="12"/>
      <c r="AB586" s="16">
        <f t="shared" si="247"/>
        <v>0</v>
      </c>
      <c r="AC586" s="11"/>
      <c r="AD586" s="11"/>
      <c r="AE586" s="11"/>
      <c r="AF586" s="12"/>
      <c r="AG586" s="16">
        <f t="shared" si="248"/>
        <v>0</v>
      </c>
      <c r="AH586" s="11"/>
      <c r="AI586" s="11"/>
      <c r="AJ586" s="11"/>
      <c r="AK586" s="12"/>
      <c r="AL586" s="16">
        <f t="shared" si="249"/>
        <v>0</v>
      </c>
      <c r="AM586" s="11"/>
      <c r="AN586" s="11"/>
      <c r="AO586" s="11"/>
      <c r="AP586" s="12"/>
      <c r="AQ586" s="16">
        <f t="shared" si="250"/>
        <v>0</v>
      </c>
      <c r="AR586" s="11"/>
      <c r="AS586" s="11"/>
      <c r="AT586" s="11"/>
      <c r="AU586" s="12"/>
      <c r="AV586" s="25">
        <f t="shared" si="251"/>
        <v>0</v>
      </c>
    </row>
    <row r="587" spans="1:48" x14ac:dyDescent="0.25">
      <c r="A587" s="10">
        <f t="shared" si="233"/>
        <v>27</v>
      </c>
      <c r="B587" s="3" t="s">
        <v>51</v>
      </c>
      <c r="C587" s="21" t="s">
        <v>63</v>
      </c>
      <c r="D587" s="75"/>
      <c r="E587" s="75"/>
      <c r="F587" s="75"/>
      <c r="G587" s="76"/>
      <c r="H587" s="77">
        <f t="shared" si="243"/>
        <v>0</v>
      </c>
      <c r="I587" s="75"/>
      <c r="J587" s="75"/>
      <c r="K587" s="75"/>
      <c r="L587" s="76"/>
      <c r="M587" s="77">
        <f t="shared" si="244"/>
        <v>0</v>
      </c>
      <c r="N587" s="75"/>
      <c r="O587" s="75"/>
      <c r="P587" s="75"/>
      <c r="Q587" s="76"/>
      <c r="R587" s="77">
        <f t="shared" si="245"/>
        <v>0</v>
      </c>
      <c r="S587" s="75"/>
      <c r="T587" s="75"/>
      <c r="U587" s="75"/>
      <c r="V587" s="76"/>
      <c r="W587" s="77">
        <f t="shared" si="246"/>
        <v>0</v>
      </c>
      <c r="X587" s="11"/>
      <c r="Y587" s="11"/>
      <c r="Z587" s="11"/>
      <c r="AA587" s="12"/>
      <c r="AB587" s="16">
        <f t="shared" si="247"/>
        <v>0</v>
      </c>
      <c r="AC587" s="11"/>
      <c r="AD587" s="11"/>
      <c r="AE587" s="11"/>
      <c r="AF587" s="12"/>
      <c r="AG587" s="16">
        <f t="shared" si="248"/>
        <v>0</v>
      </c>
      <c r="AH587" s="11"/>
      <c r="AI587" s="11"/>
      <c r="AJ587" s="11"/>
      <c r="AK587" s="12"/>
      <c r="AL587" s="16">
        <f t="shared" si="249"/>
        <v>0</v>
      </c>
      <c r="AM587" s="11"/>
      <c r="AN587" s="11"/>
      <c r="AO587" s="11"/>
      <c r="AP587" s="12"/>
      <c r="AQ587" s="16">
        <f t="shared" si="250"/>
        <v>0</v>
      </c>
      <c r="AR587" s="11"/>
      <c r="AS587" s="11"/>
      <c r="AT587" s="11"/>
      <c r="AU587" s="12"/>
      <c r="AV587" s="25">
        <f t="shared" si="251"/>
        <v>0</v>
      </c>
    </row>
    <row r="588" spans="1:48" x14ac:dyDescent="0.25">
      <c r="A588" s="10">
        <f t="shared" si="233"/>
        <v>27</v>
      </c>
      <c r="B588" s="3" t="s">
        <v>52</v>
      </c>
      <c r="C588" s="21" t="s">
        <v>63</v>
      </c>
      <c r="D588" s="75"/>
      <c r="E588" s="75"/>
      <c r="F588" s="75"/>
      <c r="G588" s="76"/>
      <c r="H588" s="77">
        <f t="shared" si="243"/>
        <v>0</v>
      </c>
      <c r="I588" s="75"/>
      <c r="J588" s="75"/>
      <c r="K588" s="75"/>
      <c r="L588" s="76"/>
      <c r="M588" s="77">
        <f t="shared" si="244"/>
        <v>0</v>
      </c>
      <c r="N588" s="75"/>
      <c r="O588" s="75"/>
      <c r="P588" s="75"/>
      <c r="Q588" s="76"/>
      <c r="R588" s="77">
        <f t="shared" si="245"/>
        <v>0</v>
      </c>
      <c r="S588" s="75"/>
      <c r="T588" s="75"/>
      <c r="U588" s="75"/>
      <c r="V588" s="76"/>
      <c r="W588" s="77">
        <f t="shared" si="246"/>
        <v>0</v>
      </c>
      <c r="X588" s="11"/>
      <c r="Y588" s="11"/>
      <c r="Z588" s="11"/>
      <c r="AA588" s="12"/>
      <c r="AB588" s="16">
        <f t="shared" si="247"/>
        <v>0</v>
      </c>
      <c r="AC588" s="11"/>
      <c r="AD588" s="11"/>
      <c r="AE588" s="11"/>
      <c r="AF588" s="12"/>
      <c r="AG588" s="16">
        <f t="shared" si="248"/>
        <v>0</v>
      </c>
      <c r="AH588" s="11"/>
      <c r="AI588" s="11"/>
      <c r="AJ588" s="11"/>
      <c r="AK588" s="12"/>
      <c r="AL588" s="16">
        <f t="shared" si="249"/>
        <v>0</v>
      </c>
      <c r="AM588" s="11"/>
      <c r="AN588" s="11"/>
      <c r="AO588" s="11"/>
      <c r="AP588" s="12"/>
      <c r="AQ588" s="16">
        <f t="shared" si="250"/>
        <v>0</v>
      </c>
      <c r="AR588" s="11"/>
      <c r="AS588" s="11"/>
      <c r="AT588" s="11"/>
      <c r="AU588" s="12"/>
      <c r="AV588" s="25">
        <f t="shared" si="251"/>
        <v>0</v>
      </c>
    </row>
    <row r="589" spans="1:48" x14ac:dyDescent="0.25">
      <c r="A589" s="10">
        <f t="shared" si="233"/>
        <v>27</v>
      </c>
      <c r="B589" s="3" t="s">
        <v>53</v>
      </c>
      <c r="C589" s="21" t="s">
        <v>63</v>
      </c>
      <c r="D589" s="75"/>
      <c r="E589" s="75"/>
      <c r="F589" s="75"/>
      <c r="G589" s="76"/>
      <c r="H589" s="77">
        <f t="shared" si="243"/>
        <v>0</v>
      </c>
      <c r="I589" s="75"/>
      <c r="J589" s="75"/>
      <c r="K589" s="75"/>
      <c r="L589" s="76"/>
      <c r="M589" s="77">
        <f t="shared" si="244"/>
        <v>0</v>
      </c>
      <c r="N589" s="75"/>
      <c r="O589" s="75"/>
      <c r="P589" s="75"/>
      <c r="Q589" s="76"/>
      <c r="R589" s="77">
        <f t="shared" si="245"/>
        <v>0</v>
      </c>
      <c r="S589" s="75"/>
      <c r="T589" s="75"/>
      <c r="U589" s="75"/>
      <c r="V589" s="76"/>
      <c r="W589" s="77">
        <f t="shared" si="246"/>
        <v>0</v>
      </c>
      <c r="X589" s="11"/>
      <c r="Y589" s="11"/>
      <c r="Z589" s="11"/>
      <c r="AA589" s="12"/>
      <c r="AB589" s="16">
        <f t="shared" si="247"/>
        <v>0</v>
      </c>
      <c r="AC589" s="11"/>
      <c r="AD589" s="11"/>
      <c r="AE589" s="11"/>
      <c r="AF589" s="12"/>
      <c r="AG589" s="16">
        <f t="shared" si="248"/>
        <v>0</v>
      </c>
      <c r="AH589" s="11"/>
      <c r="AI589" s="11"/>
      <c r="AJ589" s="11"/>
      <c r="AK589" s="12"/>
      <c r="AL589" s="16">
        <f t="shared" si="249"/>
        <v>0</v>
      </c>
      <c r="AM589" s="11"/>
      <c r="AN589" s="11"/>
      <c r="AO589" s="11"/>
      <c r="AP589" s="12"/>
      <c r="AQ589" s="16">
        <f t="shared" si="250"/>
        <v>0</v>
      </c>
      <c r="AR589" s="11"/>
      <c r="AS589" s="11"/>
      <c r="AT589" s="11"/>
      <c r="AU589" s="12"/>
      <c r="AV589" s="25">
        <f t="shared" si="251"/>
        <v>0</v>
      </c>
    </row>
    <row r="590" spans="1:48" x14ac:dyDescent="0.25">
      <c r="A590" s="10">
        <f t="shared" si="233"/>
        <v>27</v>
      </c>
      <c r="B590" s="3" t="s">
        <v>54</v>
      </c>
      <c r="C590" s="21" t="s">
        <v>63</v>
      </c>
      <c r="D590" s="75"/>
      <c r="E590" s="75"/>
      <c r="F590" s="75"/>
      <c r="G590" s="76"/>
      <c r="H590" s="77">
        <f t="shared" si="243"/>
        <v>0</v>
      </c>
      <c r="I590" s="75"/>
      <c r="J590" s="75"/>
      <c r="K590" s="75"/>
      <c r="L590" s="76"/>
      <c r="M590" s="77">
        <f t="shared" si="244"/>
        <v>0</v>
      </c>
      <c r="N590" s="75"/>
      <c r="O590" s="75"/>
      <c r="P590" s="75"/>
      <c r="Q590" s="76"/>
      <c r="R590" s="77">
        <f t="shared" si="245"/>
        <v>0</v>
      </c>
      <c r="S590" s="75"/>
      <c r="T590" s="75"/>
      <c r="U590" s="75"/>
      <c r="V590" s="76"/>
      <c r="W590" s="77">
        <f t="shared" si="246"/>
        <v>0</v>
      </c>
      <c r="X590" s="11"/>
      <c r="Y590" s="11"/>
      <c r="Z590" s="11"/>
      <c r="AA590" s="12"/>
      <c r="AB590" s="16">
        <f t="shared" si="247"/>
        <v>0</v>
      </c>
      <c r="AC590" s="11"/>
      <c r="AD590" s="11"/>
      <c r="AE590" s="11"/>
      <c r="AF590" s="12"/>
      <c r="AG590" s="16">
        <f t="shared" si="248"/>
        <v>0</v>
      </c>
      <c r="AH590" s="11"/>
      <c r="AI590" s="11"/>
      <c r="AJ590" s="11"/>
      <c r="AK590" s="12"/>
      <c r="AL590" s="16">
        <f t="shared" si="249"/>
        <v>0</v>
      </c>
      <c r="AM590" s="11"/>
      <c r="AN590" s="11"/>
      <c r="AO590" s="11"/>
      <c r="AP590" s="12"/>
      <c r="AQ590" s="16">
        <f t="shared" si="250"/>
        <v>0</v>
      </c>
      <c r="AR590" s="11"/>
      <c r="AS590" s="11"/>
      <c r="AT590" s="11"/>
      <c r="AU590" s="12"/>
      <c r="AV590" s="25">
        <f t="shared" si="251"/>
        <v>0</v>
      </c>
    </row>
    <row r="591" spans="1:48" x14ac:dyDescent="0.25">
      <c r="A591" s="10">
        <f t="shared" si="233"/>
        <v>27</v>
      </c>
      <c r="B591" s="3" t="s">
        <v>23</v>
      </c>
      <c r="C591" s="21" t="s">
        <v>63</v>
      </c>
      <c r="D591" s="75"/>
      <c r="E591" s="75"/>
      <c r="F591" s="75"/>
      <c r="G591" s="76"/>
      <c r="H591" s="77">
        <f t="shared" si="243"/>
        <v>0</v>
      </c>
      <c r="I591" s="75"/>
      <c r="J591" s="75"/>
      <c r="K591" s="75"/>
      <c r="L591" s="76"/>
      <c r="M591" s="77">
        <f t="shared" si="244"/>
        <v>0</v>
      </c>
      <c r="N591" s="75"/>
      <c r="O591" s="75"/>
      <c r="P591" s="75"/>
      <c r="Q591" s="76"/>
      <c r="R591" s="77">
        <f t="shared" si="245"/>
        <v>0</v>
      </c>
      <c r="S591" s="75"/>
      <c r="T591" s="75"/>
      <c r="U591" s="75"/>
      <c r="V591" s="76"/>
      <c r="W591" s="77">
        <f t="shared" si="246"/>
        <v>0</v>
      </c>
      <c r="X591" s="11"/>
      <c r="Y591" s="11"/>
      <c r="Z591" s="11"/>
      <c r="AA591" s="12"/>
      <c r="AB591" s="16">
        <f t="shared" si="247"/>
        <v>0</v>
      </c>
      <c r="AC591" s="11"/>
      <c r="AD591" s="11"/>
      <c r="AE591" s="11"/>
      <c r="AF591" s="12"/>
      <c r="AG591" s="16">
        <f t="shared" si="248"/>
        <v>0</v>
      </c>
      <c r="AH591" s="11"/>
      <c r="AI591" s="11"/>
      <c r="AJ591" s="11"/>
      <c r="AK591" s="12"/>
      <c r="AL591" s="16">
        <f t="shared" si="249"/>
        <v>0</v>
      </c>
      <c r="AM591" s="11"/>
      <c r="AN591" s="11"/>
      <c r="AO591" s="11"/>
      <c r="AP591" s="12"/>
      <c r="AQ591" s="16">
        <f t="shared" si="250"/>
        <v>0</v>
      </c>
      <c r="AR591" s="11"/>
      <c r="AS591" s="11"/>
      <c r="AT591" s="11"/>
      <c r="AU591" s="12"/>
      <c r="AV591" s="25">
        <f t="shared" si="251"/>
        <v>0</v>
      </c>
    </row>
    <row r="592" spans="1:48" x14ac:dyDescent="0.25">
      <c r="A592" s="10">
        <f t="shared" si="233"/>
        <v>27</v>
      </c>
      <c r="B592" s="3" t="s">
        <v>8</v>
      </c>
      <c r="C592" s="21" t="s">
        <v>63</v>
      </c>
      <c r="D592" s="75"/>
      <c r="E592" s="75"/>
      <c r="F592" s="75"/>
      <c r="G592" s="76"/>
      <c r="H592" s="77">
        <f t="shared" si="243"/>
        <v>0</v>
      </c>
      <c r="I592" s="75"/>
      <c r="J592" s="75"/>
      <c r="K592" s="75"/>
      <c r="L592" s="76"/>
      <c r="M592" s="77">
        <f t="shared" si="244"/>
        <v>0</v>
      </c>
      <c r="N592" s="75"/>
      <c r="O592" s="75"/>
      <c r="P592" s="75"/>
      <c r="Q592" s="76"/>
      <c r="R592" s="77">
        <f t="shared" si="245"/>
        <v>0</v>
      </c>
      <c r="S592" s="75"/>
      <c r="T592" s="75"/>
      <c r="U592" s="75"/>
      <c r="V592" s="76"/>
      <c r="W592" s="77">
        <f t="shared" si="246"/>
        <v>0</v>
      </c>
      <c r="X592" s="11"/>
      <c r="Y592" s="11"/>
      <c r="Z592" s="11"/>
      <c r="AA592" s="12"/>
      <c r="AB592" s="16">
        <f t="shared" si="247"/>
        <v>0</v>
      </c>
      <c r="AC592" s="11"/>
      <c r="AD592" s="11"/>
      <c r="AE592" s="11"/>
      <c r="AF592" s="12"/>
      <c r="AG592" s="16">
        <f t="shared" si="248"/>
        <v>0</v>
      </c>
      <c r="AH592" s="11"/>
      <c r="AI592" s="11"/>
      <c r="AJ592" s="11"/>
      <c r="AK592" s="12"/>
      <c r="AL592" s="16">
        <f t="shared" si="249"/>
        <v>0</v>
      </c>
      <c r="AM592" s="11"/>
      <c r="AN592" s="11"/>
      <c r="AO592" s="11"/>
      <c r="AP592" s="12"/>
      <c r="AQ592" s="16">
        <f t="shared" si="250"/>
        <v>0</v>
      </c>
      <c r="AR592" s="11"/>
      <c r="AS592" s="11"/>
      <c r="AT592" s="11"/>
      <c r="AU592" s="12"/>
      <c r="AV592" s="25">
        <f t="shared" si="251"/>
        <v>0</v>
      </c>
    </row>
    <row r="593" spans="1:48" x14ac:dyDescent="0.25">
      <c r="A593" s="10">
        <f t="shared" si="233"/>
        <v>27</v>
      </c>
      <c r="B593" s="3" t="s">
        <v>9</v>
      </c>
      <c r="C593" s="21" t="s">
        <v>63</v>
      </c>
      <c r="D593" s="75"/>
      <c r="E593" s="75"/>
      <c r="F593" s="75"/>
      <c r="G593" s="76"/>
      <c r="H593" s="77">
        <f t="shared" si="243"/>
        <v>0</v>
      </c>
      <c r="I593" s="75"/>
      <c r="J593" s="75"/>
      <c r="K593" s="75"/>
      <c r="L593" s="76"/>
      <c r="M593" s="77">
        <f t="shared" si="244"/>
        <v>0</v>
      </c>
      <c r="N593" s="75"/>
      <c r="O593" s="75"/>
      <c r="P593" s="75"/>
      <c r="Q593" s="76"/>
      <c r="R593" s="77">
        <f t="shared" si="245"/>
        <v>0</v>
      </c>
      <c r="S593" s="75"/>
      <c r="T593" s="75"/>
      <c r="U593" s="75"/>
      <c r="V593" s="76"/>
      <c r="W593" s="77">
        <f t="shared" si="246"/>
        <v>0</v>
      </c>
      <c r="X593" s="11"/>
      <c r="Y593" s="11"/>
      <c r="Z593" s="11"/>
      <c r="AA593" s="12"/>
      <c r="AB593" s="16">
        <f t="shared" si="247"/>
        <v>0</v>
      </c>
      <c r="AC593" s="11"/>
      <c r="AD593" s="11"/>
      <c r="AE593" s="11"/>
      <c r="AF593" s="12"/>
      <c r="AG593" s="16">
        <f t="shared" si="248"/>
        <v>0</v>
      </c>
      <c r="AH593" s="11"/>
      <c r="AI593" s="11"/>
      <c r="AJ593" s="11"/>
      <c r="AK593" s="12"/>
      <c r="AL593" s="16">
        <f t="shared" si="249"/>
        <v>0</v>
      </c>
      <c r="AM593" s="11"/>
      <c r="AN593" s="11"/>
      <c r="AO593" s="11"/>
      <c r="AP593" s="12"/>
      <c r="AQ593" s="16">
        <f t="shared" si="250"/>
        <v>0</v>
      </c>
      <c r="AR593" s="11"/>
      <c r="AS593" s="11"/>
      <c r="AT593" s="11"/>
      <c r="AU593" s="12"/>
      <c r="AV593" s="25">
        <f t="shared" si="251"/>
        <v>0</v>
      </c>
    </row>
    <row r="594" spans="1:48" x14ac:dyDescent="0.25">
      <c r="A594" s="10">
        <f t="shared" si="233"/>
        <v>27</v>
      </c>
      <c r="B594" s="3" t="s">
        <v>10</v>
      </c>
      <c r="C594" s="21" t="s">
        <v>63</v>
      </c>
      <c r="D594" s="75"/>
      <c r="E594" s="75"/>
      <c r="F594" s="75"/>
      <c r="G594" s="76"/>
      <c r="H594" s="77">
        <f t="shared" si="243"/>
        <v>0</v>
      </c>
      <c r="I594" s="75"/>
      <c r="J594" s="75"/>
      <c r="K594" s="75"/>
      <c r="L594" s="76"/>
      <c r="M594" s="77">
        <f t="shared" si="244"/>
        <v>0</v>
      </c>
      <c r="N594" s="75"/>
      <c r="O594" s="75"/>
      <c r="P594" s="75"/>
      <c r="Q594" s="76"/>
      <c r="R594" s="77">
        <f t="shared" si="245"/>
        <v>0</v>
      </c>
      <c r="S594" s="75"/>
      <c r="T594" s="75"/>
      <c r="U594" s="75"/>
      <c r="V594" s="76"/>
      <c r="W594" s="77">
        <f t="shared" si="246"/>
        <v>0</v>
      </c>
      <c r="X594" s="11"/>
      <c r="Y594" s="11"/>
      <c r="Z594" s="11"/>
      <c r="AA594" s="12"/>
      <c r="AB594" s="16">
        <f t="shared" si="247"/>
        <v>0</v>
      </c>
      <c r="AC594" s="11"/>
      <c r="AD594" s="11"/>
      <c r="AE594" s="11"/>
      <c r="AF594" s="12"/>
      <c r="AG594" s="16">
        <f t="shared" si="248"/>
        <v>0</v>
      </c>
      <c r="AH594" s="11"/>
      <c r="AI594" s="11"/>
      <c r="AJ594" s="11"/>
      <c r="AK594" s="12"/>
      <c r="AL594" s="16">
        <f t="shared" si="249"/>
        <v>0</v>
      </c>
      <c r="AM594" s="11"/>
      <c r="AN594" s="11"/>
      <c r="AO594" s="11"/>
      <c r="AP594" s="12"/>
      <c r="AQ594" s="16">
        <f t="shared" si="250"/>
        <v>0</v>
      </c>
      <c r="AR594" s="11"/>
      <c r="AS594" s="11"/>
      <c r="AT594" s="11"/>
      <c r="AU594" s="12"/>
      <c r="AV594" s="25">
        <f t="shared" si="251"/>
        <v>0</v>
      </c>
    </row>
    <row r="595" spans="1:48" x14ac:dyDescent="0.25">
      <c r="A595" s="10">
        <f t="shared" si="233"/>
        <v>27</v>
      </c>
      <c r="B595" s="3" t="s">
        <v>55</v>
      </c>
      <c r="C595" s="21" t="s">
        <v>63</v>
      </c>
      <c r="D595" s="75"/>
      <c r="E595" s="75"/>
      <c r="F595" s="75"/>
      <c r="G595" s="76"/>
      <c r="H595" s="77">
        <f t="shared" si="243"/>
        <v>0</v>
      </c>
      <c r="I595" s="75"/>
      <c r="J595" s="75"/>
      <c r="K595" s="75"/>
      <c r="L595" s="76"/>
      <c r="M595" s="77">
        <f t="shared" si="244"/>
        <v>0</v>
      </c>
      <c r="N595" s="75"/>
      <c r="O595" s="75"/>
      <c r="P595" s="75"/>
      <c r="Q595" s="76"/>
      <c r="R595" s="77">
        <f t="shared" si="245"/>
        <v>0</v>
      </c>
      <c r="S595" s="75"/>
      <c r="T595" s="75"/>
      <c r="U595" s="75"/>
      <c r="V595" s="76"/>
      <c r="W595" s="77">
        <f t="shared" si="246"/>
        <v>0</v>
      </c>
      <c r="X595" s="11"/>
      <c r="Y595" s="11"/>
      <c r="Z595" s="11"/>
      <c r="AA595" s="12"/>
      <c r="AB595" s="16">
        <f t="shared" si="247"/>
        <v>0</v>
      </c>
      <c r="AC595" s="11"/>
      <c r="AD595" s="11"/>
      <c r="AE595" s="11"/>
      <c r="AF595" s="12"/>
      <c r="AG595" s="16">
        <f t="shared" si="248"/>
        <v>0</v>
      </c>
      <c r="AH595" s="11"/>
      <c r="AI595" s="11"/>
      <c r="AJ595" s="11"/>
      <c r="AK595" s="12"/>
      <c r="AL595" s="16">
        <f t="shared" si="249"/>
        <v>0</v>
      </c>
      <c r="AM595" s="11"/>
      <c r="AN595" s="11"/>
      <c r="AO595" s="11"/>
      <c r="AP595" s="12"/>
      <c r="AQ595" s="16">
        <f t="shared" si="250"/>
        <v>0</v>
      </c>
      <c r="AR595" s="11"/>
      <c r="AS595" s="11"/>
      <c r="AT595" s="11"/>
      <c r="AU595" s="12"/>
      <c r="AV595" s="25">
        <f t="shared" si="251"/>
        <v>0</v>
      </c>
    </row>
    <row r="596" spans="1:48" x14ac:dyDescent="0.25">
      <c r="A596" s="10">
        <f t="shared" si="233"/>
        <v>27</v>
      </c>
      <c r="B596" s="22" t="s">
        <v>34</v>
      </c>
      <c r="C596" s="21" t="s">
        <v>63</v>
      </c>
      <c r="D596" s="78"/>
      <c r="E596" s="78"/>
      <c r="F596" s="78"/>
      <c r="G596" s="79"/>
      <c r="H596" s="80">
        <f t="shared" si="243"/>
        <v>0</v>
      </c>
      <c r="I596" s="78"/>
      <c r="J596" s="78"/>
      <c r="K596" s="78"/>
      <c r="L596" s="79"/>
      <c r="M596" s="80">
        <f t="shared" si="244"/>
        <v>0</v>
      </c>
      <c r="N596" s="78"/>
      <c r="O596" s="78"/>
      <c r="P596" s="78"/>
      <c r="Q596" s="79"/>
      <c r="R596" s="80">
        <f t="shared" si="245"/>
        <v>0</v>
      </c>
      <c r="S596" s="78"/>
      <c r="T596" s="78"/>
      <c r="U596" s="78"/>
      <c r="V596" s="79"/>
      <c r="W596" s="80">
        <f t="shared" si="246"/>
        <v>0</v>
      </c>
      <c r="X596" s="13"/>
      <c r="Y596" s="13"/>
      <c r="Z596" s="13"/>
      <c r="AA596" s="14"/>
      <c r="AB596" s="17">
        <f t="shared" si="247"/>
        <v>0</v>
      </c>
      <c r="AC596" s="13"/>
      <c r="AD596" s="13"/>
      <c r="AE596" s="13"/>
      <c r="AF596" s="14"/>
      <c r="AG596" s="17">
        <f t="shared" si="248"/>
        <v>0</v>
      </c>
      <c r="AH596" s="13"/>
      <c r="AI596" s="13"/>
      <c r="AJ596" s="13"/>
      <c r="AK596" s="14"/>
      <c r="AL596" s="17">
        <f t="shared" si="249"/>
        <v>0</v>
      </c>
      <c r="AM596" s="13"/>
      <c r="AN596" s="13"/>
      <c r="AO596" s="13"/>
      <c r="AP596" s="14"/>
      <c r="AQ596" s="17">
        <f t="shared" si="250"/>
        <v>0</v>
      </c>
      <c r="AR596" s="13"/>
      <c r="AS596" s="13"/>
      <c r="AT596" s="13"/>
      <c r="AU596" s="14"/>
      <c r="AV596" s="26">
        <f t="shared" si="251"/>
        <v>0</v>
      </c>
    </row>
    <row r="597" spans="1:48" x14ac:dyDescent="0.25">
      <c r="A597" s="10">
        <f t="shared" si="233"/>
        <v>27</v>
      </c>
      <c r="B597" s="27"/>
      <c r="C597" s="28"/>
      <c r="D597" s="81"/>
      <c r="E597" s="82"/>
      <c r="F597" s="82"/>
      <c r="G597" s="82"/>
      <c r="H597" s="83">
        <f>SUM(H577:H596)</f>
        <v>0</v>
      </c>
      <c r="I597" s="82"/>
      <c r="J597" s="82"/>
      <c r="K597" s="82"/>
      <c r="L597" s="82"/>
      <c r="M597" s="83">
        <f>SUM(M577:M596)</f>
        <v>0</v>
      </c>
      <c r="N597" s="82"/>
      <c r="O597" s="82"/>
      <c r="P597" s="82"/>
      <c r="Q597" s="82"/>
      <c r="R597" s="83">
        <f>SUM(R577:R596)</f>
        <v>0</v>
      </c>
      <c r="S597" s="82"/>
      <c r="T597" s="82"/>
      <c r="U597" s="82"/>
      <c r="V597" s="82"/>
      <c r="W597" s="83">
        <f>SUM(W577:W596)</f>
        <v>0</v>
      </c>
      <c r="X597" s="29"/>
      <c r="Y597" s="29"/>
      <c r="Z597" s="29"/>
      <c r="AA597" s="29"/>
      <c r="AB597" s="30">
        <f>SUM(AB577:AB596)</f>
        <v>0</v>
      </c>
      <c r="AC597" s="29"/>
      <c r="AD597" s="29"/>
      <c r="AE597" s="29"/>
      <c r="AF597" s="29"/>
      <c r="AG597" s="30">
        <f>SUM(AG577:AG596)</f>
        <v>0</v>
      </c>
      <c r="AH597" s="29"/>
      <c r="AI597" s="29"/>
      <c r="AJ597" s="29"/>
      <c r="AK597" s="29"/>
      <c r="AL597" s="30">
        <f>SUM(AL577:AL596)</f>
        <v>0</v>
      </c>
      <c r="AM597" s="29"/>
      <c r="AN597" s="29"/>
      <c r="AO597" s="29"/>
      <c r="AP597" s="29"/>
      <c r="AQ597" s="30">
        <f>SUM(AQ577:AQ596)</f>
        <v>0</v>
      </c>
      <c r="AR597" s="29"/>
      <c r="AS597" s="29"/>
      <c r="AT597" s="29"/>
      <c r="AU597" s="29"/>
      <c r="AV597" s="30">
        <f>SUM(AV577:AV596)</f>
        <v>0</v>
      </c>
    </row>
    <row r="598" spans="1:48" x14ac:dyDescent="0.25">
      <c r="A598" s="10">
        <f t="shared" si="233"/>
        <v>27</v>
      </c>
      <c r="B598" s="115" t="str">
        <f>"Буква (или иное название) класса "&amp;A864&amp;":"</f>
        <v>Буква (или иное название) класса 40:</v>
      </c>
      <c r="C598" s="116"/>
      <c r="D598" s="106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</row>
    <row r="599" spans="1:48" x14ac:dyDescent="0.25">
      <c r="A599" s="10">
        <f t="shared" si="233"/>
        <v>27</v>
      </c>
      <c r="B599" s="3" t="s">
        <v>0</v>
      </c>
      <c r="C599" s="21" t="s">
        <v>63</v>
      </c>
      <c r="D599" s="75"/>
      <c r="E599" s="75"/>
      <c r="F599" s="75"/>
      <c r="G599" s="76"/>
      <c r="H599" s="77">
        <f t="shared" ref="H599:H618" si="252">COUNTA(D599:G599)</f>
        <v>0</v>
      </c>
      <c r="I599" s="75"/>
      <c r="J599" s="75"/>
      <c r="K599" s="75"/>
      <c r="L599" s="76"/>
      <c r="M599" s="77">
        <f t="shared" ref="M599:M618" si="253">COUNTA(I599:L599)</f>
        <v>0</v>
      </c>
      <c r="N599" s="75"/>
      <c r="O599" s="75"/>
      <c r="P599" s="75"/>
      <c r="Q599" s="76"/>
      <c r="R599" s="77">
        <f t="shared" ref="R599:R618" si="254">COUNTA(N599:Q599)</f>
        <v>0</v>
      </c>
      <c r="S599" s="75"/>
      <c r="T599" s="75"/>
      <c r="U599" s="75"/>
      <c r="V599" s="76"/>
      <c r="W599" s="77">
        <f t="shared" ref="W599:W618" si="255">COUNTA(S599:V599)</f>
        <v>0</v>
      </c>
      <c r="X599" s="11"/>
      <c r="Y599" s="11"/>
      <c r="Z599" s="11"/>
      <c r="AA599" s="12"/>
      <c r="AB599" s="16">
        <f t="shared" ref="AB599:AB618" si="256">COUNTA(X599:AA599)</f>
        <v>0</v>
      </c>
      <c r="AC599" s="11"/>
      <c r="AD599" s="11"/>
      <c r="AE599" s="11"/>
      <c r="AF599" s="12"/>
      <c r="AG599" s="16">
        <f t="shared" ref="AG599:AG618" si="257">COUNTA(AC599:AF599)</f>
        <v>0</v>
      </c>
      <c r="AH599" s="11"/>
      <c r="AI599" s="11"/>
      <c r="AJ599" s="11"/>
      <c r="AK599" s="12"/>
      <c r="AL599" s="16">
        <f t="shared" ref="AL599:AL618" si="258">COUNTA(AH599:AK599)</f>
        <v>0</v>
      </c>
      <c r="AM599" s="11"/>
      <c r="AN599" s="11"/>
      <c r="AO599" s="11"/>
      <c r="AP599" s="12"/>
      <c r="AQ599" s="16">
        <f t="shared" ref="AQ599:AQ618" si="259">COUNTA(AM599:AP599)</f>
        <v>0</v>
      </c>
      <c r="AR599" s="11"/>
      <c r="AS599" s="11"/>
      <c r="AT599" s="11"/>
      <c r="AU599" s="12"/>
      <c r="AV599" s="25">
        <f t="shared" ref="AV599:AV618" si="260">COUNTA(AR599:AU599)</f>
        <v>0</v>
      </c>
    </row>
    <row r="600" spans="1:48" x14ac:dyDescent="0.25">
      <c r="A600" s="10">
        <f t="shared" si="233"/>
        <v>28</v>
      </c>
      <c r="B600" s="3" t="s">
        <v>45</v>
      </c>
      <c r="C600" s="21" t="s">
        <v>63</v>
      </c>
      <c r="D600" s="75"/>
      <c r="E600" s="75"/>
      <c r="F600" s="75"/>
      <c r="G600" s="76"/>
      <c r="H600" s="77">
        <f t="shared" si="252"/>
        <v>0</v>
      </c>
      <c r="I600" s="75"/>
      <c r="J600" s="75"/>
      <c r="K600" s="75"/>
      <c r="L600" s="76"/>
      <c r="M600" s="77">
        <f t="shared" si="253"/>
        <v>0</v>
      </c>
      <c r="N600" s="75"/>
      <c r="O600" s="75"/>
      <c r="P600" s="75"/>
      <c r="Q600" s="76"/>
      <c r="R600" s="77">
        <f t="shared" si="254"/>
        <v>0</v>
      </c>
      <c r="S600" s="75"/>
      <c r="T600" s="75"/>
      <c r="U600" s="75"/>
      <c r="V600" s="76"/>
      <c r="W600" s="77">
        <f t="shared" si="255"/>
        <v>0</v>
      </c>
      <c r="X600" s="11"/>
      <c r="Y600" s="11"/>
      <c r="Z600" s="11"/>
      <c r="AA600" s="12"/>
      <c r="AB600" s="16">
        <f t="shared" si="256"/>
        <v>0</v>
      </c>
      <c r="AC600" s="11"/>
      <c r="AD600" s="11"/>
      <c r="AE600" s="11"/>
      <c r="AF600" s="12"/>
      <c r="AG600" s="16">
        <f t="shared" si="257"/>
        <v>0</v>
      </c>
      <c r="AH600" s="11"/>
      <c r="AI600" s="11"/>
      <c r="AJ600" s="11"/>
      <c r="AK600" s="12"/>
      <c r="AL600" s="16">
        <f t="shared" si="258"/>
        <v>0</v>
      </c>
      <c r="AM600" s="11"/>
      <c r="AN600" s="11"/>
      <c r="AO600" s="11"/>
      <c r="AP600" s="12"/>
      <c r="AQ600" s="16">
        <f t="shared" si="259"/>
        <v>0</v>
      </c>
      <c r="AR600" s="11"/>
      <c r="AS600" s="11"/>
      <c r="AT600" s="11"/>
      <c r="AU600" s="12"/>
      <c r="AV600" s="25">
        <f t="shared" si="260"/>
        <v>0</v>
      </c>
    </row>
    <row r="601" spans="1:48" x14ac:dyDescent="0.25">
      <c r="A601" s="10">
        <f t="shared" si="233"/>
        <v>28</v>
      </c>
      <c r="B601" s="3" t="s">
        <v>2</v>
      </c>
      <c r="C601" s="21" t="s">
        <v>63</v>
      </c>
      <c r="D601" s="75"/>
      <c r="E601" s="75"/>
      <c r="F601" s="75"/>
      <c r="G601" s="76"/>
      <c r="H601" s="77">
        <f t="shared" si="252"/>
        <v>0</v>
      </c>
      <c r="I601" s="75"/>
      <c r="J601" s="75"/>
      <c r="K601" s="75"/>
      <c r="L601" s="76"/>
      <c r="M601" s="77">
        <f t="shared" si="253"/>
        <v>0</v>
      </c>
      <c r="N601" s="75"/>
      <c r="O601" s="75"/>
      <c r="P601" s="75"/>
      <c r="Q601" s="76"/>
      <c r="R601" s="77">
        <f t="shared" si="254"/>
        <v>0</v>
      </c>
      <c r="S601" s="75"/>
      <c r="T601" s="75"/>
      <c r="U601" s="75"/>
      <c r="V601" s="76"/>
      <c r="W601" s="77">
        <f t="shared" si="255"/>
        <v>0</v>
      </c>
      <c r="X601" s="11"/>
      <c r="Y601" s="11"/>
      <c r="Z601" s="11"/>
      <c r="AA601" s="12"/>
      <c r="AB601" s="16">
        <f t="shared" si="256"/>
        <v>0</v>
      </c>
      <c r="AC601" s="11"/>
      <c r="AD601" s="11"/>
      <c r="AE601" s="11"/>
      <c r="AF601" s="12"/>
      <c r="AG601" s="16">
        <f t="shared" si="257"/>
        <v>0</v>
      </c>
      <c r="AH601" s="11"/>
      <c r="AI601" s="11"/>
      <c r="AJ601" s="11"/>
      <c r="AK601" s="12"/>
      <c r="AL601" s="16">
        <f t="shared" si="258"/>
        <v>0</v>
      </c>
      <c r="AM601" s="11"/>
      <c r="AN601" s="11"/>
      <c r="AO601" s="11"/>
      <c r="AP601" s="12"/>
      <c r="AQ601" s="16">
        <f t="shared" si="259"/>
        <v>0</v>
      </c>
      <c r="AR601" s="11"/>
      <c r="AS601" s="11"/>
      <c r="AT601" s="11"/>
      <c r="AU601" s="12"/>
      <c r="AV601" s="25">
        <f t="shared" si="260"/>
        <v>0</v>
      </c>
    </row>
    <row r="602" spans="1:48" x14ac:dyDescent="0.25">
      <c r="A602" s="10">
        <f t="shared" si="233"/>
        <v>28</v>
      </c>
      <c r="B602" s="3" t="s">
        <v>46</v>
      </c>
      <c r="C602" s="21" t="s">
        <v>63</v>
      </c>
      <c r="D602" s="75"/>
      <c r="E602" s="75"/>
      <c r="F602" s="75"/>
      <c r="G602" s="76"/>
      <c r="H602" s="77">
        <f t="shared" si="252"/>
        <v>0</v>
      </c>
      <c r="I602" s="75"/>
      <c r="J602" s="75"/>
      <c r="K602" s="75"/>
      <c r="L602" s="76"/>
      <c r="M602" s="77">
        <f t="shared" si="253"/>
        <v>0</v>
      </c>
      <c r="N602" s="75"/>
      <c r="O602" s="75"/>
      <c r="P602" s="75"/>
      <c r="Q602" s="76"/>
      <c r="R602" s="77">
        <f t="shared" si="254"/>
        <v>0</v>
      </c>
      <c r="S602" s="75"/>
      <c r="T602" s="75"/>
      <c r="U602" s="75"/>
      <c r="V602" s="76"/>
      <c r="W602" s="77">
        <f t="shared" si="255"/>
        <v>0</v>
      </c>
      <c r="X602" s="11"/>
      <c r="Y602" s="11"/>
      <c r="Z602" s="11"/>
      <c r="AA602" s="12"/>
      <c r="AB602" s="16">
        <f t="shared" si="256"/>
        <v>0</v>
      </c>
      <c r="AC602" s="11"/>
      <c r="AD602" s="11"/>
      <c r="AE602" s="11"/>
      <c r="AF602" s="12"/>
      <c r="AG602" s="16">
        <f t="shared" si="257"/>
        <v>0</v>
      </c>
      <c r="AH602" s="11"/>
      <c r="AI602" s="11"/>
      <c r="AJ602" s="11"/>
      <c r="AK602" s="12"/>
      <c r="AL602" s="16">
        <f t="shared" si="258"/>
        <v>0</v>
      </c>
      <c r="AM602" s="11"/>
      <c r="AN602" s="11"/>
      <c r="AO602" s="11"/>
      <c r="AP602" s="12"/>
      <c r="AQ602" s="16">
        <f t="shared" si="259"/>
        <v>0</v>
      </c>
      <c r="AR602" s="11"/>
      <c r="AS602" s="11"/>
      <c r="AT602" s="11"/>
      <c r="AU602" s="12"/>
      <c r="AV602" s="25">
        <f t="shared" si="260"/>
        <v>0</v>
      </c>
    </row>
    <row r="603" spans="1:48" x14ac:dyDescent="0.25">
      <c r="A603" s="10">
        <f t="shared" si="233"/>
        <v>28</v>
      </c>
      <c r="B603" s="3" t="s">
        <v>4</v>
      </c>
      <c r="C603" s="21" t="s">
        <v>63</v>
      </c>
      <c r="D603" s="75"/>
      <c r="E603" s="75"/>
      <c r="F603" s="75"/>
      <c r="G603" s="76"/>
      <c r="H603" s="77">
        <f t="shared" si="252"/>
        <v>0</v>
      </c>
      <c r="I603" s="75"/>
      <c r="J603" s="75"/>
      <c r="K603" s="75"/>
      <c r="L603" s="76"/>
      <c r="M603" s="77">
        <f t="shared" si="253"/>
        <v>0</v>
      </c>
      <c r="N603" s="75"/>
      <c r="O603" s="75"/>
      <c r="P603" s="75"/>
      <c r="Q603" s="76"/>
      <c r="R603" s="77">
        <f t="shared" si="254"/>
        <v>0</v>
      </c>
      <c r="S603" s="75"/>
      <c r="T603" s="75"/>
      <c r="U603" s="75"/>
      <c r="V603" s="76"/>
      <c r="W603" s="77">
        <f t="shared" si="255"/>
        <v>0</v>
      </c>
      <c r="X603" s="11"/>
      <c r="Y603" s="11"/>
      <c r="Z603" s="11"/>
      <c r="AA603" s="12"/>
      <c r="AB603" s="16">
        <f t="shared" si="256"/>
        <v>0</v>
      </c>
      <c r="AC603" s="11"/>
      <c r="AD603" s="11"/>
      <c r="AE603" s="11"/>
      <c r="AF603" s="12"/>
      <c r="AG603" s="16">
        <f t="shared" si="257"/>
        <v>0</v>
      </c>
      <c r="AH603" s="11"/>
      <c r="AI603" s="11"/>
      <c r="AJ603" s="11"/>
      <c r="AK603" s="12"/>
      <c r="AL603" s="16">
        <f t="shared" si="258"/>
        <v>0</v>
      </c>
      <c r="AM603" s="11"/>
      <c r="AN603" s="11"/>
      <c r="AO603" s="11"/>
      <c r="AP603" s="12"/>
      <c r="AQ603" s="16">
        <f t="shared" si="259"/>
        <v>0</v>
      </c>
      <c r="AR603" s="11"/>
      <c r="AS603" s="11"/>
      <c r="AT603" s="11"/>
      <c r="AU603" s="12"/>
      <c r="AV603" s="25">
        <f t="shared" si="260"/>
        <v>0</v>
      </c>
    </row>
    <row r="604" spans="1:48" x14ac:dyDescent="0.25">
      <c r="A604" s="10">
        <f t="shared" si="233"/>
        <v>28</v>
      </c>
      <c r="B604" s="3" t="s">
        <v>47</v>
      </c>
      <c r="C604" s="21" t="s">
        <v>63</v>
      </c>
      <c r="D604" s="75"/>
      <c r="E604" s="75"/>
      <c r="F604" s="75"/>
      <c r="G604" s="76"/>
      <c r="H604" s="77">
        <f t="shared" si="252"/>
        <v>0</v>
      </c>
      <c r="I604" s="75"/>
      <c r="J604" s="75"/>
      <c r="K604" s="75"/>
      <c r="L604" s="76"/>
      <c r="M604" s="77">
        <f t="shared" si="253"/>
        <v>0</v>
      </c>
      <c r="N604" s="75"/>
      <c r="O604" s="75"/>
      <c r="P604" s="75"/>
      <c r="Q604" s="76"/>
      <c r="R604" s="77">
        <f t="shared" si="254"/>
        <v>0</v>
      </c>
      <c r="S604" s="75"/>
      <c r="T604" s="75"/>
      <c r="U604" s="75"/>
      <c r="V604" s="76"/>
      <c r="W604" s="77">
        <f t="shared" si="255"/>
        <v>0</v>
      </c>
      <c r="X604" s="11"/>
      <c r="Y604" s="11"/>
      <c r="Z604" s="11"/>
      <c r="AA604" s="12"/>
      <c r="AB604" s="16">
        <f t="shared" si="256"/>
        <v>0</v>
      </c>
      <c r="AC604" s="11"/>
      <c r="AD604" s="11"/>
      <c r="AE604" s="11"/>
      <c r="AF604" s="12"/>
      <c r="AG604" s="16">
        <f t="shared" si="257"/>
        <v>0</v>
      </c>
      <c r="AH604" s="11"/>
      <c r="AI604" s="11"/>
      <c r="AJ604" s="11"/>
      <c r="AK604" s="12"/>
      <c r="AL604" s="16">
        <f t="shared" si="258"/>
        <v>0</v>
      </c>
      <c r="AM604" s="11"/>
      <c r="AN604" s="11"/>
      <c r="AO604" s="11"/>
      <c r="AP604" s="12"/>
      <c r="AQ604" s="16">
        <f t="shared" si="259"/>
        <v>0</v>
      </c>
      <c r="AR604" s="11"/>
      <c r="AS604" s="11"/>
      <c r="AT604" s="11"/>
      <c r="AU604" s="12"/>
      <c r="AV604" s="25">
        <f t="shared" si="260"/>
        <v>0</v>
      </c>
    </row>
    <row r="605" spans="1:48" x14ac:dyDescent="0.25">
      <c r="A605" s="10">
        <f t="shared" ref="A605:A668" si="261">A583+1</f>
        <v>28</v>
      </c>
      <c r="B605" s="3" t="s">
        <v>5</v>
      </c>
      <c r="C605" s="21" t="s">
        <v>63</v>
      </c>
      <c r="D605" s="75"/>
      <c r="E605" s="75"/>
      <c r="F605" s="75"/>
      <c r="G605" s="76"/>
      <c r="H605" s="77">
        <f t="shared" si="252"/>
        <v>0</v>
      </c>
      <c r="I605" s="75"/>
      <c r="J605" s="75"/>
      <c r="K605" s="75"/>
      <c r="L605" s="76"/>
      <c r="M605" s="77">
        <f t="shared" si="253"/>
        <v>0</v>
      </c>
      <c r="N605" s="75"/>
      <c r="O605" s="75"/>
      <c r="P605" s="75"/>
      <c r="Q605" s="76"/>
      <c r="R605" s="77">
        <f t="shared" si="254"/>
        <v>0</v>
      </c>
      <c r="S605" s="75"/>
      <c r="T605" s="75"/>
      <c r="U605" s="75"/>
      <c r="V605" s="76"/>
      <c r="W605" s="77">
        <f t="shared" si="255"/>
        <v>0</v>
      </c>
      <c r="X605" s="11"/>
      <c r="Y605" s="11"/>
      <c r="Z605" s="11"/>
      <c r="AA605" s="12"/>
      <c r="AB605" s="16">
        <f t="shared" si="256"/>
        <v>0</v>
      </c>
      <c r="AC605" s="11"/>
      <c r="AD605" s="11"/>
      <c r="AE605" s="11"/>
      <c r="AF605" s="12"/>
      <c r="AG605" s="16">
        <f t="shared" si="257"/>
        <v>0</v>
      </c>
      <c r="AH605" s="11"/>
      <c r="AI605" s="11"/>
      <c r="AJ605" s="11"/>
      <c r="AK605" s="12"/>
      <c r="AL605" s="16">
        <f t="shared" si="258"/>
        <v>0</v>
      </c>
      <c r="AM605" s="11"/>
      <c r="AN605" s="11"/>
      <c r="AO605" s="11"/>
      <c r="AP605" s="12"/>
      <c r="AQ605" s="16">
        <f t="shared" si="259"/>
        <v>0</v>
      </c>
      <c r="AR605" s="11"/>
      <c r="AS605" s="11"/>
      <c r="AT605" s="11"/>
      <c r="AU605" s="12"/>
      <c r="AV605" s="25">
        <f t="shared" si="260"/>
        <v>0</v>
      </c>
    </row>
    <row r="606" spans="1:48" x14ac:dyDescent="0.25">
      <c r="A606" s="10">
        <f t="shared" si="261"/>
        <v>28</v>
      </c>
      <c r="B606" s="3" t="s">
        <v>48</v>
      </c>
      <c r="C606" s="21" t="s">
        <v>63</v>
      </c>
      <c r="D606" s="75"/>
      <c r="E606" s="75"/>
      <c r="F606" s="75"/>
      <c r="G606" s="76"/>
      <c r="H606" s="77">
        <f t="shared" si="252"/>
        <v>0</v>
      </c>
      <c r="I606" s="75"/>
      <c r="J606" s="75"/>
      <c r="K606" s="75"/>
      <c r="L606" s="76"/>
      <c r="M606" s="77">
        <f t="shared" si="253"/>
        <v>0</v>
      </c>
      <c r="N606" s="75"/>
      <c r="O606" s="75"/>
      <c r="P606" s="75"/>
      <c r="Q606" s="76"/>
      <c r="R606" s="77">
        <f t="shared" si="254"/>
        <v>0</v>
      </c>
      <c r="S606" s="75"/>
      <c r="T606" s="75"/>
      <c r="U606" s="75"/>
      <c r="V606" s="76"/>
      <c r="W606" s="77">
        <f t="shared" si="255"/>
        <v>0</v>
      </c>
      <c r="X606" s="11"/>
      <c r="Y606" s="11"/>
      <c r="Z606" s="11"/>
      <c r="AA606" s="12"/>
      <c r="AB606" s="16">
        <f t="shared" si="256"/>
        <v>0</v>
      </c>
      <c r="AC606" s="11"/>
      <c r="AD606" s="11"/>
      <c r="AE606" s="11"/>
      <c r="AF606" s="12"/>
      <c r="AG606" s="16">
        <f t="shared" si="257"/>
        <v>0</v>
      </c>
      <c r="AH606" s="11"/>
      <c r="AI606" s="11"/>
      <c r="AJ606" s="11"/>
      <c r="AK606" s="12"/>
      <c r="AL606" s="16">
        <f t="shared" si="258"/>
        <v>0</v>
      </c>
      <c r="AM606" s="11"/>
      <c r="AN606" s="11"/>
      <c r="AO606" s="11"/>
      <c r="AP606" s="12"/>
      <c r="AQ606" s="16">
        <f t="shared" si="259"/>
        <v>0</v>
      </c>
      <c r="AR606" s="11"/>
      <c r="AS606" s="11"/>
      <c r="AT606" s="11"/>
      <c r="AU606" s="12"/>
      <c r="AV606" s="25">
        <f t="shared" si="260"/>
        <v>0</v>
      </c>
    </row>
    <row r="607" spans="1:48" x14ac:dyDescent="0.25">
      <c r="A607" s="10">
        <f t="shared" si="261"/>
        <v>28</v>
      </c>
      <c r="B607" s="3" t="s">
        <v>49</v>
      </c>
      <c r="C607" s="21" t="s">
        <v>63</v>
      </c>
      <c r="D607" s="75"/>
      <c r="E607" s="75"/>
      <c r="F607" s="75"/>
      <c r="G607" s="76"/>
      <c r="H607" s="77">
        <f t="shared" si="252"/>
        <v>0</v>
      </c>
      <c r="I607" s="75"/>
      <c r="J607" s="75"/>
      <c r="K607" s="75"/>
      <c r="L607" s="76"/>
      <c r="M607" s="77">
        <f t="shared" si="253"/>
        <v>0</v>
      </c>
      <c r="N607" s="75"/>
      <c r="O607" s="75"/>
      <c r="P607" s="75"/>
      <c r="Q607" s="76"/>
      <c r="R607" s="77">
        <f t="shared" si="254"/>
        <v>0</v>
      </c>
      <c r="S607" s="75"/>
      <c r="T607" s="75"/>
      <c r="U607" s="75"/>
      <c r="V607" s="76"/>
      <c r="W607" s="77">
        <f t="shared" si="255"/>
        <v>0</v>
      </c>
      <c r="X607" s="11"/>
      <c r="Y607" s="11"/>
      <c r="Z607" s="11"/>
      <c r="AA607" s="12"/>
      <c r="AB607" s="16">
        <f t="shared" si="256"/>
        <v>0</v>
      </c>
      <c r="AC607" s="11"/>
      <c r="AD607" s="11"/>
      <c r="AE607" s="11"/>
      <c r="AF607" s="12"/>
      <c r="AG607" s="16">
        <f t="shared" si="257"/>
        <v>0</v>
      </c>
      <c r="AH607" s="11"/>
      <c r="AI607" s="11"/>
      <c r="AJ607" s="11"/>
      <c r="AK607" s="12"/>
      <c r="AL607" s="16">
        <f t="shared" si="258"/>
        <v>0</v>
      </c>
      <c r="AM607" s="11"/>
      <c r="AN607" s="11"/>
      <c r="AO607" s="11"/>
      <c r="AP607" s="12"/>
      <c r="AQ607" s="16">
        <f t="shared" si="259"/>
        <v>0</v>
      </c>
      <c r="AR607" s="11"/>
      <c r="AS607" s="11"/>
      <c r="AT607" s="11"/>
      <c r="AU607" s="12"/>
      <c r="AV607" s="25">
        <f t="shared" si="260"/>
        <v>0</v>
      </c>
    </row>
    <row r="608" spans="1:48" x14ac:dyDescent="0.25">
      <c r="A608" s="10">
        <f t="shared" si="261"/>
        <v>28</v>
      </c>
      <c r="B608" s="3" t="s">
        <v>50</v>
      </c>
      <c r="C608" s="21" t="s">
        <v>63</v>
      </c>
      <c r="D608" s="75"/>
      <c r="E608" s="75"/>
      <c r="F608" s="75"/>
      <c r="G608" s="76"/>
      <c r="H608" s="77">
        <f t="shared" si="252"/>
        <v>0</v>
      </c>
      <c r="I608" s="75"/>
      <c r="J608" s="75"/>
      <c r="K608" s="75"/>
      <c r="L608" s="76"/>
      <c r="M608" s="77">
        <f t="shared" si="253"/>
        <v>0</v>
      </c>
      <c r="N608" s="75"/>
      <c r="O608" s="75"/>
      <c r="P608" s="75"/>
      <c r="Q608" s="76"/>
      <c r="R608" s="77">
        <f t="shared" si="254"/>
        <v>0</v>
      </c>
      <c r="S608" s="75"/>
      <c r="T608" s="75"/>
      <c r="U608" s="75"/>
      <c r="V608" s="76"/>
      <c r="W608" s="77">
        <f t="shared" si="255"/>
        <v>0</v>
      </c>
      <c r="X608" s="11"/>
      <c r="Y608" s="11"/>
      <c r="Z608" s="11"/>
      <c r="AA608" s="12"/>
      <c r="AB608" s="16">
        <f t="shared" si="256"/>
        <v>0</v>
      </c>
      <c r="AC608" s="11"/>
      <c r="AD608" s="11"/>
      <c r="AE608" s="11"/>
      <c r="AF608" s="12"/>
      <c r="AG608" s="16">
        <f t="shared" si="257"/>
        <v>0</v>
      </c>
      <c r="AH608" s="11"/>
      <c r="AI608" s="11"/>
      <c r="AJ608" s="11"/>
      <c r="AK608" s="12"/>
      <c r="AL608" s="16">
        <f t="shared" si="258"/>
        <v>0</v>
      </c>
      <c r="AM608" s="11"/>
      <c r="AN608" s="11"/>
      <c r="AO608" s="11"/>
      <c r="AP608" s="12"/>
      <c r="AQ608" s="16">
        <f t="shared" si="259"/>
        <v>0</v>
      </c>
      <c r="AR608" s="11"/>
      <c r="AS608" s="11"/>
      <c r="AT608" s="11"/>
      <c r="AU608" s="12"/>
      <c r="AV608" s="25">
        <f t="shared" si="260"/>
        <v>0</v>
      </c>
    </row>
    <row r="609" spans="1:48" x14ac:dyDescent="0.25">
      <c r="A609" s="10">
        <f t="shared" si="261"/>
        <v>28</v>
      </c>
      <c r="B609" s="3" t="s">
        <v>51</v>
      </c>
      <c r="C609" s="21" t="s">
        <v>63</v>
      </c>
      <c r="D609" s="75"/>
      <c r="E609" s="75"/>
      <c r="F609" s="75"/>
      <c r="G609" s="76"/>
      <c r="H609" s="77">
        <f t="shared" si="252"/>
        <v>0</v>
      </c>
      <c r="I609" s="75"/>
      <c r="J609" s="75"/>
      <c r="K609" s="75"/>
      <c r="L609" s="76"/>
      <c r="M609" s="77">
        <f t="shared" si="253"/>
        <v>0</v>
      </c>
      <c r="N609" s="75"/>
      <c r="O609" s="75"/>
      <c r="P609" s="75"/>
      <c r="Q609" s="76"/>
      <c r="R609" s="77">
        <f t="shared" si="254"/>
        <v>0</v>
      </c>
      <c r="S609" s="75"/>
      <c r="T609" s="75"/>
      <c r="U609" s="75"/>
      <c r="V609" s="76"/>
      <c r="W609" s="77">
        <f t="shared" si="255"/>
        <v>0</v>
      </c>
      <c r="X609" s="11"/>
      <c r="Y609" s="11"/>
      <c r="Z609" s="11"/>
      <c r="AA609" s="12"/>
      <c r="AB609" s="16">
        <f t="shared" si="256"/>
        <v>0</v>
      </c>
      <c r="AC609" s="11"/>
      <c r="AD609" s="11"/>
      <c r="AE609" s="11"/>
      <c r="AF609" s="12"/>
      <c r="AG609" s="16">
        <f t="shared" si="257"/>
        <v>0</v>
      </c>
      <c r="AH609" s="11"/>
      <c r="AI609" s="11"/>
      <c r="AJ609" s="11"/>
      <c r="AK609" s="12"/>
      <c r="AL609" s="16">
        <f t="shared" si="258"/>
        <v>0</v>
      </c>
      <c r="AM609" s="11"/>
      <c r="AN609" s="11"/>
      <c r="AO609" s="11"/>
      <c r="AP609" s="12"/>
      <c r="AQ609" s="16">
        <f t="shared" si="259"/>
        <v>0</v>
      </c>
      <c r="AR609" s="11"/>
      <c r="AS609" s="11"/>
      <c r="AT609" s="11"/>
      <c r="AU609" s="12"/>
      <c r="AV609" s="25">
        <f t="shared" si="260"/>
        <v>0</v>
      </c>
    </row>
    <row r="610" spans="1:48" x14ac:dyDescent="0.25">
      <c r="A610" s="10">
        <f t="shared" si="261"/>
        <v>28</v>
      </c>
      <c r="B610" s="3" t="s">
        <v>52</v>
      </c>
      <c r="C610" s="21" t="s">
        <v>63</v>
      </c>
      <c r="D610" s="75"/>
      <c r="E610" s="75"/>
      <c r="F610" s="75"/>
      <c r="G610" s="76"/>
      <c r="H610" s="77">
        <f t="shared" si="252"/>
        <v>0</v>
      </c>
      <c r="I610" s="75"/>
      <c r="J610" s="75"/>
      <c r="K610" s="75"/>
      <c r="L610" s="76"/>
      <c r="M610" s="77">
        <f t="shared" si="253"/>
        <v>0</v>
      </c>
      <c r="N610" s="75"/>
      <c r="O610" s="75"/>
      <c r="P610" s="75"/>
      <c r="Q610" s="76"/>
      <c r="R610" s="77">
        <f t="shared" si="254"/>
        <v>0</v>
      </c>
      <c r="S610" s="75"/>
      <c r="T610" s="75"/>
      <c r="U610" s="75"/>
      <c r="V610" s="76"/>
      <c r="W610" s="77">
        <f t="shared" si="255"/>
        <v>0</v>
      </c>
      <c r="X610" s="11"/>
      <c r="Y610" s="11"/>
      <c r="Z610" s="11"/>
      <c r="AA610" s="12"/>
      <c r="AB610" s="16">
        <f t="shared" si="256"/>
        <v>0</v>
      </c>
      <c r="AC610" s="11"/>
      <c r="AD610" s="11"/>
      <c r="AE610" s="11"/>
      <c r="AF610" s="12"/>
      <c r="AG610" s="16">
        <f t="shared" si="257"/>
        <v>0</v>
      </c>
      <c r="AH610" s="11"/>
      <c r="AI610" s="11"/>
      <c r="AJ610" s="11"/>
      <c r="AK610" s="12"/>
      <c r="AL610" s="16">
        <f t="shared" si="258"/>
        <v>0</v>
      </c>
      <c r="AM610" s="11"/>
      <c r="AN610" s="11"/>
      <c r="AO610" s="11"/>
      <c r="AP610" s="12"/>
      <c r="AQ610" s="16">
        <f t="shared" si="259"/>
        <v>0</v>
      </c>
      <c r="AR610" s="11"/>
      <c r="AS610" s="11"/>
      <c r="AT610" s="11"/>
      <c r="AU610" s="12"/>
      <c r="AV610" s="25">
        <f t="shared" si="260"/>
        <v>0</v>
      </c>
    </row>
    <row r="611" spans="1:48" x14ac:dyDescent="0.25">
      <c r="A611" s="10">
        <f t="shared" si="261"/>
        <v>28</v>
      </c>
      <c r="B611" s="3" t="s">
        <v>53</v>
      </c>
      <c r="C611" s="21" t="s">
        <v>63</v>
      </c>
      <c r="D611" s="75"/>
      <c r="E611" s="75"/>
      <c r="F611" s="75"/>
      <c r="G611" s="76"/>
      <c r="H611" s="77">
        <f t="shared" si="252"/>
        <v>0</v>
      </c>
      <c r="I611" s="75"/>
      <c r="J611" s="75"/>
      <c r="K611" s="75"/>
      <c r="L611" s="76"/>
      <c r="M611" s="77">
        <f t="shared" si="253"/>
        <v>0</v>
      </c>
      <c r="N611" s="75"/>
      <c r="O611" s="75"/>
      <c r="P611" s="75"/>
      <c r="Q611" s="76"/>
      <c r="R611" s="77">
        <f t="shared" si="254"/>
        <v>0</v>
      </c>
      <c r="S611" s="75"/>
      <c r="T611" s="75"/>
      <c r="U611" s="75"/>
      <c r="V611" s="76"/>
      <c r="W611" s="77">
        <f t="shared" si="255"/>
        <v>0</v>
      </c>
      <c r="X611" s="11"/>
      <c r="Y611" s="11"/>
      <c r="Z611" s="11"/>
      <c r="AA611" s="12"/>
      <c r="AB611" s="16">
        <f t="shared" si="256"/>
        <v>0</v>
      </c>
      <c r="AC611" s="11"/>
      <c r="AD611" s="11"/>
      <c r="AE611" s="11"/>
      <c r="AF611" s="12"/>
      <c r="AG611" s="16">
        <f t="shared" si="257"/>
        <v>0</v>
      </c>
      <c r="AH611" s="11"/>
      <c r="AI611" s="11"/>
      <c r="AJ611" s="11"/>
      <c r="AK611" s="12"/>
      <c r="AL611" s="16">
        <f t="shared" si="258"/>
        <v>0</v>
      </c>
      <c r="AM611" s="11"/>
      <c r="AN611" s="11"/>
      <c r="AO611" s="11"/>
      <c r="AP611" s="12"/>
      <c r="AQ611" s="16">
        <f t="shared" si="259"/>
        <v>0</v>
      </c>
      <c r="AR611" s="11"/>
      <c r="AS611" s="11"/>
      <c r="AT611" s="11"/>
      <c r="AU611" s="12"/>
      <c r="AV611" s="25">
        <f t="shared" si="260"/>
        <v>0</v>
      </c>
    </row>
    <row r="612" spans="1:48" x14ac:dyDescent="0.25">
      <c r="A612" s="10">
        <f t="shared" si="261"/>
        <v>28</v>
      </c>
      <c r="B612" s="3" t="s">
        <v>54</v>
      </c>
      <c r="C612" s="21" t="s">
        <v>63</v>
      </c>
      <c r="D612" s="75"/>
      <c r="E612" s="75"/>
      <c r="F612" s="75"/>
      <c r="G612" s="76"/>
      <c r="H612" s="77">
        <f t="shared" si="252"/>
        <v>0</v>
      </c>
      <c r="I612" s="75"/>
      <c r="J612" s="75"/>
      <c r="K612" s="75"/>
      <c r="L612" s="76"/>
      <c r="M612" s="77">
        <f t="shared" si="253"/>
        <v>0</v>
      </c>
      <c r="N612" s="75"/>
      <c r="O612" s="75"/>
      <c r="P612" s="75"/>
      <c r="Q612" s="76"/>
      <c r="R612" s="77">
        <f t="shared" si="254"/>
        <v>0</v>
      </c>
      <c r="S612" s="75"/>
      <c r="T612" s="75"/>
      <c r="U612" s="75"/>
      <c r="V612" s="76"/>
      <c r="W612" s="77">
        <f t="shared" si="255"/>
        <v>0</v>
      </c>
      <c r="X612" s="11"/>
      <c r="Y612" s="11"/>
      <c r="Z612" s="11"/>
      <c r="AA612" s="12"/>
      <c r="AB612" s="16">
        <f t="shared" si="256"/>
        <v>0</v>
      </c>
      <c r="AC612" s="11"/>
      <c r="AD612" s="11"/>
      <c r="AE612" s="11"/>
      <c r="AF612" s="12"/>
      <c r="AG612" s="16">
        <f t="shared" si="257"/>
        <v>0</v>
      </c>
      <c r="AH612" s="11"/>
      <c r="AI612" s="11"/>
      <c r="AJ612" s="11"/>
      <c r="AK612" s="12"/>
      <c r="AL612" s="16">
        <f t="shared" si="258"/>
        <v>0</v>
      </c>
      <c r="AM612" s="11"/>
      <c r="AN612" s="11"/>
      <c r="AO612" s="11"/>
      <c r="AP612" s="12"/>
      <c r="AQ612" s="16">
        <f t="shared" si="259"/>
        <v>0</v>
      </c>
      <c r="AR612" s="11"/>
      <c r="AS612" s="11"/>
      <c r="AT612" s="11"/>
      <c r="AU612" s="12"/>
      <c r="AV612" s="25">
        <f t="shared" si="260"/>
        <v>0</v>
      </c>
    </row>
    <row r="613" spans="1:48" x14ac:dyDescent="0.25">
      <c r="A613" s="10">
        <f t="shared" si="261"/>
        <v>28</v>
      </c>
      <c r="B613" s="3" t="s">
        <v>23</v>
      </c>
      <c r="C613" s="21" t="s">
        <v>63</v>
      </c>
      <c r="D613" s="75"/>
      <c r="E613" s="75"/>
      <c r="F613" s="75"/>
      <c r="G613" s="76"/>
      <c r="H613" s="77">
        <f t="shared" si="252"/>
        <v>0</v>
      </c>
      <c r="I613" s="75"/>
      <c r="J613" s="75"/>
      <c r="K613" s="75"/>
      <c r="L613" s="76"/>
      <c r="M613" s="77">
        <f t="shared" si="253"/>
        <v>0</v>
      </c>
      <c r="N613" s="75"/>
      <c r="O613" s="75"/>
      <c r="P613" s="75"/>
      <c r="Q613" s="76"/>
      <c r="R613" s="77">
        <f t="shared" si="254"/>
        <v>0</v>
      </c>
      <c r="S613" s="75"/>
      <c r="T613" s="75"/>
      <c r="U613" s="75"/>
      <c r="V613" s="76"/>
      <c r="W613" s="77">
        <f t="shared" si="255"/>
        <v>0</v>
      </c>
      <c r="X613" s="11"/>
      <c r="Y613" s="11"/>
      <c r="Z613" s="11"/>
      <c r="AA613" s="12"/>
      <c r="AB613" s="16">
        <f t="shared" si="256"/>
        <v>0</v>
      </c>
      <c r="AC613" s="11"/>
      <c r="AD613" s="11"/>
      <c r="AE613" s="11"/>
      <c r="AF613" s="12"/>
      <c r="AG613" s="16">
        <f t="shared" si="257"/>
        <v>0</v>
      </c>
      <c r="AH613" s="11"/>
      <c r="AI613" s="11"/>
      <c r="AJ613" s="11"/>
      <c r="AK613" s="12"/>
      <c r="AL613" s="16">
        <f t="shared" si="258"/>
        <v>0</v>
      </c>
      <c r="AM613" s="11"/>
      <c r="AN613" s="11"/>
      <c r="AO613" s="11"/>
      <c r="AP613" s="12"/>
      <c r="AQ613" s="16">
        <f t="shared" si="259"/>
        <v>0</v>
      </c>
      <c r="AR613" s="11"/>
      <c r="AS613" s="11"/>
      <c r="AT613" s="11"/>
      <c r="AU613" s="12"/>
      <c r="AV613" s="25">
        <f t="shared" si="260"/>
        <v>0</v>
      </c>
    </row>
    <row r="614" spans="1:48" x14ac:dyDescent="0.25">
      <c r="A614" s="10">
        <f t="shared" si="261"/>
        <v>28</v>
      </c>
      <c r="B614" s="3" t="s">
        <v>8</v>
      </c>
      <c r="C614" s="21" t="s">
        <v>63</v>
      </c>
      <c r="D614" s="75"/>
      <c r="E614" s="75"/>
      <c r="F614" s="75"/>
      <c r="G614" s="76"/>
      <c r="H614" s="77">
        <f t="shared" si="252"/>
        <v>0</v>
      </c>
      <c r="I614" s="75"/>
      <c r="J614" s="75"/>
      <c r="K614" s="75"/>
      <c r="L614" s="76"/>
      <c r="M614" s="77">
        <f t="shared" si="253"/>
        <v>0</v>
      </c>
      <c r="N614" s="75"/>
      <c r="O614" s="75"/>
      <c r="P614" s="75"/>
      <c r="Q614" s="76"/>
      <c r="R614" s="77">
        <f t="shared" si="254"/>
        <v>0</v>
      </c>
      <c r="S614" s="75"/>
      <c r="T614" s="75"/>
      <c r="U614" s="75"/>
      <c r="V614" s="76"/>
      <c r="W614" s="77">
        <f t="shared" si="255"/>
        <v>0</v>
      </c>
      <c r="X614" s="11"/>
      <c r="Y614" s="11"/>
      <c r="Z614" s="11"/>
      <c r="AA614" s="12"/>
      <c r="AB614" s="16">
        <f t="shared" si="256"/>
        <v>0</v>
      </c>
      <c r="AC614" s="11"/>
      <c r="AD614" s="11"/>
      <c r="AE614" s="11"/>
      <c r="AF614" s="12"/>
      <c r="AG614" s="16">
        <f t="shared" si="257"/>
        <v>0</v>
      </c>
      <c r="AH614" s="11"/>
      <c r="AI614" s="11"/>
      <c r="AJ614" s="11"/>
      <c r="AK614" s="12"/>
      <c r="AL614" s="16">
        <f t="shared" si="258"/>
        <v>0</v>
      </c>
      <c r="AM614" s="11"/>
      <c r="AN614" s="11"/>
      <c r="AO614" s="11"/>
      <c r="AP614" s="12"/>
      <c r="AQ614" s="16">
        <f t="shared" si="259"/>
        <v>0</v>
      </c>
      <c r="AR614" s="11"/>
      <c r="AS614" s="11"/>
      <c r="AT614" s="11"/>
      <c r="AU614" s="12"/>
      <c r="AV614" s="25">
        <f t="shared" si="260"/>
        <v>0</v>
      </c>
    </row>
    <row r="615" spans="1:48" x14ac:dyDescent="0.25">
      <c r="A615" s="10">
        <f t="shared" si="261"/>
        <v>28</v>
      </c>
      <c r="B615" s="3" t="s">
        <v>9</v>
      </c>
      <c r="C615" s="21" t="s">
        <v>63</v>
      </c>
      <c r="D615" s="75"/>
      <c r="E615" s="75"/>
      <c r="F615" s="75"/>
      <c r="G615" s="76"/>
      <c r="H615" s="77">
        <f t="shared" si="252"/>
        <v>0</v>
      </c>
      <c r="I615" s="75"/>
      <c r="J615" s="75"/>
      <c r="K615" s="75"/>
      <c r="L615" s="76"/>
      <c r="M615" s="77">
        <f t="shared" si="253"/>
        <v>0</v>
      </c>
      <c r="N615" s="75"/>
      <c r="O615" s="75"/>
      <c r="P615" s="75"/>
      <c r="Q615" s="76"/>
      <c r="R615" s="77">
        <f t="shared" si="254"/>
        <v>0</v>
      </c>
      <c r="S615" s="75"/>
      <c r="T615" s="75"/>
      <c r="U615" s="75"/>
      <c r="V615" s="76"/>
      <c r="W615" s="77">
        <f t="shared" si="255"/>
        <v>0</v>
      </c>
      <c r="X615" s="11"/>
      <c r="Y615" s="11"/>
      <c r="Z615" s="11"/>
      <c r="AA615" s="12"/>
      <c r="AB615" s="16">
        <f t="shared" si="256"/>
        <v>0</v>
      </c>
      <c r="AC615" s="11"/>
      <c r="AD615" s="11"/>
      <c r="AE615" s="11"/>
      <c r="AF615" s="12"/>
      <c r="AG615" s="16">
        <f t="shared" si="257"/>
        <v>0</v>
      </c>
      <c r="AH615" s="11"/>
      <c r="AI615" s="11"/>
      <c r="AJ615" s="11"/>
      <c r="AK615" s="12"/>
      <c r="AL615" s="16">
        <f t="shared" si="258"/>
        <v>0</v>
      </c>
      <c r="AM615" s="11"/>
      <c r="AN615" s="11"/>
      <c r="AO615" s="11"/>
      <c r="AP615" s="12"/>
      <c r="AQ615" s="16">
        <f t="shared" si="259"/>
        <v>0</v>
      </c>
      <c r="AR615" s="11"/>
      <c r="AS615" s="11"/>
      <c r="AT615" s="11"/>
      <c r="AU615" s="12"/>
      <c r="AV615" s="25">
        <f t="shared" si="260"/>
        <v>0</v>
      </c>
    </row>
    <row r="616" spans="1:48" x14ac:dyDescent="0.25">
      <c r="A616" s="10">
        <f t="shared" si="261"/>
        <v>28</v>
      </c>
      <c r="B616" s="3" t="s">
        <v>10</v>
      </c>
      <c r="C616" s="21" t="s">
        <v>63</v>
      </c>
      <c r="D616" s="75"/>
      <c r="E616" s="75"/>
      <c r="F616" s="75"/>
      <c r="G616" s="76"/>
      <c r="H616" s="77">
        <f t="shared" si="252"/>
        <v>0</v>
      </c>
      <c r="I616" s="75"/>
      <c r="J616" s="75"/>
      <c r="K616" s="75"/>
      <c r="L616" s="76"/>
      <c r="M616" s="77">
        <f t="shared" si="253"/>
        <v>0</v>
      </c>
      <c r="N616" s="75"/>
      <c r="O616" s="75"/>
      <c r="P616" s="75"/>
      <c r="Q616" s="76"/>
      <c r="R616" s="77">
        <f t="shared" si="254"/>
        <v>0</v>
      </c>
      <c r="S616" s="75"/>
      <c r="T616" s="75"/>
      <c r="U616" s="75"/>
      <c r="V616" s="76"/>
      <c r="W616" s="77">
        <f t="shared" si="255"/>
        <v>0</v>
      </c>
      <c r="X616" s="11"/>
      <c r="Y616" s="11"/>
      <c r="Z616" s="11"/>
      <c r="AA616" s="12"/>
      <c r="AB616" s="16">
        <f t="shared" si="256"/>
        <v>0</v>
      </c>
      <c r="AC616" s="11"/>
      <c r="AD616" s="11"/>
      <c r="AE616" s="11"/>
      <c r="AF616" s="12"/>
      <c r="AG616" s="16">
        <f t="shared" si="257"/>
        <v>0</v>
      </c>
      <c r="AH616" s="11"/>
      <c r="AI616" s="11"/>
      <c r="AJ616" s="11"/>
      <c r="AK616" s="12"/>
      <c r="AL616" s="16">
        <f t="shared" si="258"/>
        <v>0</v>
      </c>
      <c r="AM616" s="11"/>
      <c r="AN616" s="11"/>
      <c r="AO616" s="11"/>
      <c r="AP616" s="12"/>
      <c r="AQ616" s="16">
        <f t="shared" si="259"/>
        <v>0</v>
      </c>
      <c r="AR616" s="11"/>
      <c r="AS616" s="11"/>
      <c r="AT616" s="11"/>
      <c r="AU616" s="12"/>
      <c r="AV616" s="25">
        <f t="shared" si="260"/>
        <v>0</v>
      </c>
    </row>
    <row r="617" spans="1:48" x14ac:dyDescent="0.25">
      <c r="A617" s="10">
        <f t="shared" si="261"/>
        <v>28</v>
      </c>
      <c r="B617" s="3" t="s">
        <v>55</v>
      </c>
      <c r="C617" s="21" t="s">
        <v>63</v>
      </c>
      <c r="D617" s="75"/>
      <c r="E617" s="75"/>
      <c r="F617" s="75"/>
      <c r="G617" s="76"/>
      <c r="H617" s="77">
        <f t="shared" si="252"/>
        <v>0</v>
      </c>
      <c r="I617" s="75"/>
      <c r="J617" s="75"/>
      <c r="K617" s="75"/>
      <c r="L617" s="76"/>
      <c r="M617" s="77">
        <f t="shared" si="253"/>
        <v>0</v>
      </c>
      <c r="N617" s="75"/>
      <c r="O617" s="75"/>
      <c r="P617" s="75"/>
      <c r="Q617" s="76"/>
      <c r="R617" s="77">
        <f t="shared" si="254"/>
        <v>0</v>
      </c>
      <c r="S617" s="75"/>
      <c r="T617" s="75"/>
      <c r="U617" s="75"/>
      <c r="V617" s="76"/>
      <c r="W617" s="77">
        <f t="shared" si="255"/>
        <v>0</v>
      </c>
      <c r="X617" s="11"/>
      <c r="Y617" s="11"/>
      <c r="Z617" s="11"/>
      <c r="AA617" s="12"/>
      <c r="AB617" s="16">
        <f t="shared" si="256"/>
        <v>0</v>
      </c>
      <c r="AC617" s="11"/>
      <c r="AD617" s="11"/>
      <c r="AE617" s="11"/>
      <c r="AF617" s="12"/>
      <c r="AG617" s="16">
        <f t="shared" si="257"/>
        <v>0</v>
      </c>
      <c r="AH617" s="11"/>
      <c r="AI617" s="11"/>
      <c r="AJ617" s="11"/>
      <c r="AK617" s="12"/>
      <c r="AL617" s="16">
        <f t="shared" si="258"/>
        <v>0</v>
      </c>
      <c r="AM617" s="11"/>
      <c r="AN617" s="11"/>
      <c r="AO617" s="11"/>
      <c r="AP617" s="12"/>
      <c r="AQ617" s="16">
        <f t="shared" si="259"/>
        <v>0</v>
      </c>
      <c r="AR617" s="11"/>
      <c r="AS617" s="11"/>
      <c r="AT617" s="11"/>
      <c r="AU617" s="12"/>
      <c r="AV617" s="25">
        <f t="shared" si="260"/>
        <v>0</v>
      </c>
    </row>
    <row r="618" spans="1:48" x14ac:dyDescent="0.25">
      <c r="A618" s="10">
        <f t="shared" si="261"/>
        <v>28</v>
      </c>
      <c r="B618" s="22" t="s">
        <v>34</v>
      </c>
      <c r="C618" s="21" t="s">
        <v>63</v>
      </c>
      <c r="D618" s="78"/>
      <c r="E618" s="78"/>
      <c r="F618" s="78"/>
      <c r="G618" s="79"/>
      <c r="H618" s="80">
        <f t="shared" si="252"/>
        <v>0</v>
      </c>
      <c r="I618" s="78"/>
      <c r="J618" s="78"/>
      <c r="K618" s="78"/>
      <c r="L618" s="79"/>
      <c r="M618" s="80">
        <f t="shared" si="253"/>
        <v>0</v>
      </c>
      <c r="N618" s="78"/>
      <c r="O618" s="78"/>
      <c r="P618" s="78"/>
      <c r="Q618" s="79"/>
      <c r="R618" s="80">
        <f t="shared" si="254"/>
        <v>0</v>
      </c>
      <c r="S618" s="78"/>
      <c r="T618" s="78"/>
      <c r="U618" s="78"/>
      <c r="V618" s="79"/>
      <c r="W618" s="80">
        <f t="shared" si="255"/>
        <v>0</v>
      </c>
      <c r="X618" s="13"/>
      <c r="Y618" s="13"/>
      <c r="Z618" s="13"/>
      <c r="AA618" s="14"/>
      <c r="AB618" s="17">
        <f t="shared" si="256"/>
        <v>0</v>
      </c>
      <c r="AC618" s="13"/>
      <c r="AD618" s="13"/>
      <c r="AE618" s="13"/>
      <c r="AF618" s="14"/>
      <c r="AG618" s="17">
        <f t="shared" si="257"/>
        <v>0</v>
      </c>
      <c r="AH618" s="13"/>
      <c r="AI618" s="13"/>
      <c r="AJ618" s="13"/>
      <c r="AK618" s="14"/>
      <c r="AL618" s="17">
        <f t="shared" si="258"/>
        <v>0</v>
      </c>
      <c r="AM618" s="13"/>
      <c r="AN618" s="13"/>
      <c r="AO618" s="13"/>
      <c r="AP618" s="14"/>
      <c r="AQ618" s="17">
        <f t="shared" si="259"/>
        <v>0</v>
      </c>
      <c r="AR618" s="13"/>
      <c r="AS618" s="13"/>
      <c r="AT618" s="13"/>
      <c r="AU618" s="14"/>
      <c r="AV618" s="26">
        <f t="shared" si="260"/>
        <v>0</v>
      </c>
    </row>
    <row r="619" spans="1:48" x14ac:dyDescent="0.25">
      <c r="A619" s="10">
        <f t="shared" si="261"/>
        <v>28</v>
      </c>
      <c r="B619" s="27"/>
      <c r="C619" s="28"/>
      <c r="D619" s="81"/>
      <c r="E619" s="82"/>
      <c r="F619" s="82"/>
      <c r="G619" s="82"/>
      <c r="H619" s="83">
        <f>SUM(H599:H618)</f>
        <v>0</v>
      </c>
      <c r="I619" s="82"/>
      <c r="J619" s="82"/>
      <c r="K619" s="82"/>
      <c r="L619" s="82"/>
      <c r="M619" s="83">
        <f>SUM(M599:M618)</f>
        <v>0</v>
      </c>
      <c r="N619" s="82"/>
      <c r="O619" s="82"/>
      <c r="P619" s="82"/>
      <c r="Q619" s="82"/>
      <c r="R619" s="83">
        <f>SUM(R599:R618)</f>
        <v>0</v>
      </c>
      <c r="S619" s="82"/>
      <c r="T619" s="82"/>
      <c r="U619" s="82"/>
      <c r="V619" s="82"/>
      <c r="W619" s="83">
        <f>SUM(W599:W618)</f>
        <v>0</v>
      </c>
      <c r="X619" s="29"/>
      <c r="Y619" s="29"/>
      <c r="Z619" s="29"/>
      <c r="AA619" s="29"/>
      <c r="AB619" s="30">
        <f>SUM(AB599:AB618)</f>
        <v>0</v>
      </c>
      <c r="AC619" s="29"/>
      <c r="AD619" s="29"/>
      <c r="AE619" s="29"/>
      <c r="AF619" s="29"/>
      <c r="AG619" s="30">
        <f>SUM(AG599:AG618)</f>
        <v>0</v>
      </c>
      <c r="AH619" s="29"/>
      <c r="AI619" s="29"/>
      <c r="AJ619" s="29"/>
      <c r="AK619" s="29"/>
      <c r="AL619" s="30">
        <f>SUM(AL599:AL618)</f>
        <v>0</v>
      </c>
      <c r="AM619" s="29"/>
      <c r="AN619" s="29"/>
      <c r="AO619" s="29"/>
      <c r="AP619" s="29"/>
      <c r="AQ619" s="30">
        <f>SUM(AQ599:AQ618)</f>
        <v>0</v>
      </c>
      <c r="AR619" s="29"/>
      <c r="AS619" s="29"/>
      <c r="AT619" s="29"/>
      <c r="AU619" s="29"/>
      <c r="AV619" s="30">
        <f>SUM(AV599:AV618)</f>
        <v>0</v>
      </c>
    </row>
    <row r="620" spans="1:48" x14ac:dyDescent="0.25">
      <c r="A620" s="10">
        <f t="shared" si="261"/>
        <v>28</v>
      </c>
      <c r="B620" s="115" t="str">
        <f>"Буква (или иное название) класса "&amp;A886&amp;":"</f>
        <v>Буква (или иное название) класса 41:</v>
      </c>
      <c r="C620" s="116"/>
      <c r="D620" s="106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</row>
    <row r="621" spans="1:48" x14ac:dyDescent="0.25">
      <c r="A621" s="10">
        <f t="shared" si="261"/>
        <v>28</v>
      </c>
      <c r="B621" s="3" t="s">
        <v>0</v>
      </c>
      <c r="C621" s="21" t="s">
        <v>63</v>
      </c>
      <c r="D621" s="75"/>
      <c r="E621" s="75"/>
      <c r="F621" s="75"/>
      <c r="G621" s="76"/>
      <c r="H621" s="77">
        <f t="shared" ref="H621:H640" si="262">COUNTA(D621:G621)</f>
        <v>0</v>
      </c>
      <c r="I621" s="75"/>
      <c r="J621" s="75"/>
      <c r="K621" s="75"/>
      <c r="L621" s="76"/>
      <c r="M621" s="77">
        <f t="shared" ref="M621:M640" si="263">COUNTA(I621:L621)</f>
        <v>0</v>
      </c>
      <c r="N621" s="75"/>
      <c r="O621" s="75"/>
      <c r="P621" s="75"/>
      <c r="Q621" s="76"/>
      <c r="R621" s="77">
        <f t="shared" ref="R621:R640" si="264">COUNTA(N621:Q621)</f>
        <v>0</v>
      </c>
      <c r="S621" s="75"/>
      <c r="T621" s="75"/>
      <c r="U621" s="75"/>
      <c r="V621" s="76"/>
      <c r="W621" s="77">
        <f t="shared" ref="W621:W640" si="265">COUNTA(S621:V621)</f>
        <v>0</v>
      </c>
      <c r="X621" s="11"/>
      <c r="Y621" s="11"/>
      <c r="Z621" s="11"/>
      <c r="AA621" s="12"/>
      <c r="AB621" s="16">
        <f t="shared" ref="AB621:AB640" si="266">COUNTA(X621:AA621)</f>
        <v>0</v>
      </c>
      <c r="AC621" s="11"/>
      <c r="AD621" s="11"/>
      <c r="AE621" s="11"/>
      <c r="AF621" s="12"/>
      <c r="AG621" s="16">
        <f t="shared" ref="AG621:AG640" si="267">COUNTA(AC621:AF621)</f>
        <v>0</v>
      </c>
      <c r="AH621" s="11"/>
      <c r="AI621" s="11"/>
      <c r="AJ621" s="11"/>
      <c r="AK621" s="12"/>
      <c r="AL621" s="16">
        <f t="shared" ref="AL621:AL640" si="268">COUNTA(AH621:AK621)</f>
        <v>0</v>
      </c>
      <c r="AM621" s="11"/>
      <c r="AN621" s="11"/>
      <c r="AO621" s="11"/>
      <c r="AP621" s="12"/>
      <c r="AQ621" s="16">
        <f t="shared" ref="AQ621:AQ640" si="269">COUNTA(AM621:AP621)</f>
        <v>0</v>
      </c>
      <c r="AR621" s="11"/>
      <c r="AS621" s="11"/>
      <c r="AT621" s="11"/>
      <c r="AU621" s="12"/>
      <c r="AV621" s="25">
        <f t="shared" ref="AV621:AV640" si="270">COUNTA(AR621:AU621)</f>
        <v>0</v>
      </c>
    </row>
    <row r="622" spans="1:48" x14ac:dyDescent="0.25">
      <c r="A622" s="10">
        <f t="shared" si="261"/>
        <v>29</v>
      </c>
      <c r="B622" s="3" t="s">
        <v>45</v>
      </c>
      <c r="C622" s="21" t="s">
        <v>63</v>
      </c>
      <c r="D622" s="75"/>
      <c r="E622" s="75"/>
      <c r="F622" s="75"/>
      <c r="G622" s="76"/>
      <c r="H622" s="77">
        <f t="shared" si="262"/>
        <v>0</v>
      </c>
      <c r="I622" s="75"/>
      <c r="J622" s="75"/>
      <c r="K622" s="75"/>
      <c r="L622" s="76"/>
      <c r="M622" s="77">
        <f t="shared" si="263"/>
        <v>0</v>
      </c>
      <c r="N622" s="75"/>
      <c r="O622" s="75"/>
      <c r="P622" s="75"/>
      <c r="Q622" s="76"/>
      <c r="R622" s="77">
        <f t="shared" si="264"/>
        <v>0</v>
      </c>
      <c r="S622" s="75"/>
      <c r="T622" s="75"/>
      <c r="U622" s="75"/>
      <c r="V622" s="76"/>
      <c r="W622" s="77">
        <f t="shared" si="265"/>
        <v>0</v>
      </c>
      <c r="X622" s="11"/>
      <c r="Y622" s="11"/>
      <c r="Z622" s="11"/>
      <c r="AA622" s="12"/>
      <c r="AB622" s="16">
        <f t="shared" si="266"/>
        <v>0</v>
      </c>
      <c r="AC622" s="11"/>
      <c r="AD622" s="11"/>
      <c r="AE622" s="11"/>
      <c r="AF622" s="12"/>
      <c r="AG622" s="16">
        <f t="shared" si="267"/>
        <v>0</v>
      </c>
      <c r="AH622" s="11"/>
      <c r="AI622" s="11"/>
      <c r="AJ622" s="11"/>
      <c r="AK622" s="12"/>
      <c r="AL622" s="16">
        <f t="shared" si="268"/>
        <v>0</v>
      </c>
      <c r="AM622" s="11"/>
      <c r="AN622" s="11"/>
      <c r="AO622" s="11"/>
      <c r="AP622" s="12"/>
      <c r="AQ622" s="16">
        <f t="shared" si="269"/>
        <v>0</v>
      </c>
      <c r="AR622" s="11"/>
      <c r="AS622" s="11"/>
      <c r="AT622" s="11"/>
      <c r="AU622" s="12"/>
      <c r="AV622" s="25">
        <f t="shared" si="270"/>
        <v>0</v>
      </c>
    </row>
    <row r="623" spans="1:48" x14ac:dyDescent="0.25">
      <c r="A623" s="10">
        <f t="shared" si="261"/>
        <v>29</v>
      </c>
      <c r="B623" s="3" t="s">
        <v>2</v>
      </c>
      <c r="C623" s="21" t="s">
        <v>63</v>
      </c>
      <c r="D623" s="75"/>
      <c r="E623" s="75"/>
      <c r="F623" s="75"/>
      <c r="G623" s="76"/>
      <c r="H623" s="77">
        <f t="shared" si="262"/>
        <v>0</v>
      </c>
      <c r="I623" s="75"/>
      <c r="J623" s="75"/>
      <c r="K623" s="75"/>
      <c r="L623" s="76"/>
      <c r="M623" s="77">
        <f t="shared" si="263"/>
        <v>0</v>
      </c>
      <c r="N623" s="75"/>
      <c r="O623" s="75"/>
      <c r="P623" s="75"/>
      <c r="Q623" s="76"/>
      <c r="R623" s="77">
        <f t="shared" si="264"/>
        <v>0</v>
      </c>
      <c r="S623" s="75"/>
      <c r="T623" s="75"/>
      <c r="U623" s="75"/>
      <c r="V623" s="76"/>
      <c r="W623" s="77">
        <f t="shared" si="265"/>
        <v>0</v>
      </c>
      <c r="X623" s="11"/>
      <c r="Y623" s="11"/>
      <c r="Z623" s="11"/>
      <c r="AA623" s="12"/>
      <c r="AB623" s="16">
        <f t="shared" si="266"/>
        <v>0</v>
      </c>
      <c r="AC623" s="11"/>
      <c r="AD623" s="11"/>
      <c r="AE623" s="11"/>
      <c r="AF623" s="12"/>
      <c r="AG623" s="16">
        <f t="shared" si="267"/>
        <v>0</v>
      </c>
      <c r="AH623" s="11"/>
      <c r="AI623" s="11"/>
      <c r="AJ623" s="11"/>
      <c r="AK623" s="12"/>
      <c r="AL623" s="16">
        <f t="shared" si="268"/>
        <v>0</v>
      </c>
      <c r="AM623" s="11"/>
      <c r="AN623" s="11"/>
      <c r="AO623" s="11"/>
      <c r="AP623" s="12"/>
      <c r="AQ623" s="16">
        <f t="shared" si="269"/>
        <v>0</v>
      </c>
      <c r="AR623" s="11"/>
      <c r="AS623" s="11"/>
      <c r="AT623" s="11"/>
      <c r="AU623" s="12"/>
      <c r="AV623" s="25">
        <f t="shared" si="270"/>
        <v>0</v>
      </c>
    </row>
    <row r="624" spans="1:48" x14ac:dyDescent="0.25">
      <c r="A624" s="10">
        <f t="shared" si="261"/>
        <v>29</v>
      </c>
      <c r="B624" s="3" t="s">
        <v>46</v>
      </c>
      <c r="C624" s="21" t="s">
        <v>63</v>
      </c>
      <c r="D624" s="75"/>
      <c r="E624" s="75"/>
      <c r="F624" s="75"/>
      <c r="G624" s="76"/>
      <c r="H624" s="77">
        <f t="shared" si="262"/>
        <v>0</v>
      </c>
      <c r="I624" s="75"/>
      <c r="J624" s="75"/>
      <c r="K624" s="75"/>
      <c r="L624" s="76"/>
      <c r="M624" s="77">
        <f t="shared" si="263"/>
        <v>0</v>
      </c>
      <c r="N624" s="75"/>
      <c r="O624" s="75"/>
      <c r="P624" s="75"/>
      <c r="Q624" s="76"/>
      <c r="R624" s="77">
        <f t="shared" si="264"/>
        <v>0</v>
      </c>
      <c r="S624" s="75"/>
      <c r="T624" s="75"/>
      <c r="U624" s="75"/>
      <c r="V624" s="76"/>
      <c r="W624" s="77">
        <f t="shared" si="265"/>
        <v>0</v>
      </c>
      <c r="X624" s="11"/>
      <c r="Y624" s="11"/>
      <c r="Z624" s="11"/>
      <c r="AA624" s="12"/>
      <c r="AB624" s="16">
        <f t="shared" si="266"/>
        <v>0</v>
      </c>
      <c r="AC624" s="11"/>
      <c r="AD624" s="11"/>
      <c r="AE624" s="11"/>
      <c r="AF624" s="12"/>
      <c r="AG624" s="16">
        <f t="shared" si="267"/>
        <v>0</v>
      </c>
      <c r="AH624" s="11"/>
      <c r="AI624" s="11"/>
      <c r="AJ624" s="11"/>
      <c r="AK624" s="12"/>
      <c r="AL624" s="16">
        <f t="shared" si="268"/>
        <v>0</v>
      </c>
      <c r="AM624" s="11"/>
      <c r="AN624" s="11"/>
      <c r="AO624" s="11"/>
      <c r="AP624" s="12"/>
      <c r="AQ624" s="16">
        <f t="shared" si="269"/>
        <v>0</v>
      </c>
      <c r="AR624" s="11"/>
      <c r="AS624" s="11"/>
      <c r="AT624" s="11"/>
      <c r="AU624" s="12"/>
      <c r="AV624" s="25">
        <f t="shared" si="270"/>
        <v>0</v>
      </c>
    </row>
    <row r="625" spans="1:48" x14ac:dyDescent="0.25">
      <c r="A625" s="10">
        <f t="shared" si="261"/>
        <v>29</v>
      </c>
      <c r="B625" s="3" t="s">
        <v>4</v>
      </c>
      <c r="C625" s="21" t="s">
        <v>63</v>
      </c>
      <c r="D625" s="75"/>
      <c r="E625" s="75"/>
      <c r="F625" s="75"/>
      <c r="G625" s="76"/>
      <c r="H625" s="77">
        <f t="shared" si="262"/>
        <v>0</v>
      </c>
      <c r="I625" s="75"/>
      <c r="J625" s="75"/>
      <c r="K625" s="75"/>
      <c r="L625" s="76"/>
      <c r="M625" s="77">
        <f t="shared" si="263"/>
        <v>0</v>
      </c>
      <c r="N625" s="75"/>
      <c r="O625" s="75"/>
      <c r="P625" s="75"/>
      <c r="Q625" s="76"/>
      <c r="R625" s="77">
        <f t="shared" si="264"/>
        <v>0</v>
      </c>
      <c r="S625" s="75"/>
      <c r="T625" s="75"/>
      <c r="U625" s="75"/>
      <c r="V625" s="76"/>
      <c r="W625" s="77">
        <f t="shared" si="265"/>
        <v>0</v>
      </c>
      <c r="X625" s="11"/>
      <c r="Y625" s="11"/>
      <c r="Z625" s="11"/>
      <c r="AA625" s="12"/>
      <c r="AB625" s="16">
        <f t="shared" si="266"/>
        <v>0</v>
      </c>
      <c r="AC625" s="11"/>
      <c r="AD625" s="11"/>
      <c r="AE625" s="11"/>
      <c r="AF625" s="12"/>
      <c r="AG625" s="16">
        <f t="shared" si="267"/>
        <v>0</v>
      </c>
      <c r="AH625" s="11"/>
      <c r="AI625" s="11"/>
      <c r="AJ625" s="11"/>
      <c r="AK625" s="12"/>
      <c r="AL625" s="16">
        <f t="shared" si="268"/>
        <v>0</v>
      </c>
      <c r="AM625" s="11"/>
      <c r="AN625" s="11"/>
      <c r="AO625" s="11"/>
      <c r="AP625" s="12"/>
      <c r="AQ625" s="16">
        <f t="shared" si="269"/>
        <v>0</v>
      </c>
      <c r="AR625" s="11"/>
      <c r="AS625" s="11"/>
      <c r="AT625" s="11"/>
      <c r="AU625" s="12"/>
      <c r="AV625" s="25">
        <f t="shared" si="270"/>
        <v>0</v>
      </c>
    </row>
    <row r="626" spans="1:48" x14ac:dyDescent="0.25">
      <c r="A626" s="10">
        <f t="shared" si="261"/>
        <v>29</v>
      </c>
      <c r="B626" s="3" t="s">
        <v>47</v>
      </c>
      <c r="C626" s="21" t="s">
        <v>63</v>
      </c>
      <c r="D626" s="75"/>
      <c r="E626" s="75"/>
      <c r="F626" s="75"/>
      <c r="G626" s="76"/>
      <c r="H626" s="77">
        <f t="shared" si="262"/>
        <v>0</v>
      </c>
      <c r="I626" s="75"/>
      <c r="J626" s="75"/>
      <c r="K626" s="75"/>
      <c r="L626" s="76"/>
      <c r="M626" s="77">
        <f t="shared" si="263"/>
        <v>0</v>
      </c>
      <c r="N626" s="75"/>
      <c r="O626" s="75"/>
      <c r="P626" s="75"/>
      <c r="Q626" s="76"/>
      <c r="R626" s="77">
        <f t="shared" si="264"/>
        <v>0</v>
      </c>
      <c r="S626" s="75"/>
      <c r="T626" s="75"/>
      <c r="U626" s="75"/>
      <c r="V626" s="76"/>
      <c r="W626" s="77">
        <f t="shared" si="265"/>
        <v>0</v>
      </c>
      <c r="X626" s="11"/>
      <c r="Y626" s="11"/>
      <c r="Z626" s="11"/>
      <c r="AA626" s="12"/>
      <c r="AB626" s="16">
        <f t="shared" si="266"/>
        <v>0</v>
      </c>
      <c r="AC626" s="11"/>
      <c r="AD626" s="11"/>
      <c r="AE626" s="11"/>
      <c r="AF626" s="12"/>
      <c r="AG626" s="16">
        <f t="shared" si="267"/>
        <v>0</v>
      </c>
      <c r="AH626" s="11"/>
      <c r="AI626" s="11"/>
      <c r="AJ626" s="11"/>
      <c r="AK626" s="12"/>
      <c r="AL626" s="16">
        <f t="shared" si="268"/>
        <v>0</v>
      </c>
      <c r="AM626" s="11"/>
      <c r="AN626" s="11"/>
      <c r="AO626" s="11"/>
      <c r="AP626" s="12"/>
      <c r="AQ626" s="16">
        <f t="shared" si="269"/>
        <v>0</v>
      </c>
      <c r="AR626" s="11"/>
      <c r="AS626" s="11"/>
      <c r="AT626" s="11"/>
      <c r="AU626" s="12"/>
      <c r="AV626" s="25">
        <f t="shared" si="270"/>
        <v>0</v>
      </c>
    </row>
    <row r="627" spans="1:48" x14ac:dyDescent="0.25">
      <c r="A627" s="10">
        <f t="shared" si="261"/>
        <v>29</v>
      </c>
      <c r="B627" s="3" t="s">
        <v>5</v>
      </c>
      <c r="C627" s="21" t="s">
        <v>63</v>
      </c>
      <c r="D627" s="75"/>
      <c r="E627" s="75"/>
      <c r="F627" s="75"/>
      <c r="G627" s="76"/>
      <c r="H627" s="77">
        <f t="shared" si="262"/>
        <v>0</v>
      </c>
      <c r="I627" s="75"/>
      <c r="J627" s="75"/>
      <c r="K627" s="75"/>
      <c r="L627" s="76"/>
      <c r="M627" s="77">
        <f t="shared" si="263"/>
        <v>0</v>
      </c>
      <c r="N627" s="75"/>
      <c r="O627" s="75"/>
      <c r="P627" s="75"/>
      <c r="Q627" s="76"/>
      <c r="R627" s="77">
        <f t="shared" si="264"/>
        <v>0</v>
      </c>
      <c r="S627" s="75"/>
      <c r="T627" s="75"/>
      <c r="U627" s="75"/>
      <c r="V627" s="76"/>
      <c r="W627" s="77">
        <f t="shared" si="265"/>
        <v>0</v>
      </c>
      <c r="X627" s="11"/>
      <c r="Y627" s="11"/>
      <c r="Z627" s="11"/>
      <c r="AA627" s="12"/>
      <c r="AB627" s="16">
        <f t="shared" si="266"/>
        <v>0</v>
      </c>
      <c r="AC627" s="11"/>
      <c r="AD627" s="11"/>
      <c r="AE627" s="11"/>
      <c r="AF627" s="12"/>
      <c r="AG627" s="16">
        <f t="shared" si="267"/>
        <v>0</v>
      </c>
      <c r="AH627" s="11"/>
      <c r="AI627" s="11"/>
      <c r="AJ627" s="11"/>
      <c r="AK627" s="12"/>
      <c r="AL627" s="16">
        <f t="shared" si="268"/>
        <v>0</v>
      </c>
      <c r="AM627" s="11"/>
      <c r="AN627" s="11"/>
      <c r="AO627" s="11"/>
      <c r="AP627" s="12"/>
      <c r="AQ627" s="16">
        <f t="shared" si="269"/>
        <v>0</v>
      </c>
      <c r="AR627" s="11"/>
      <c r="AS627" s="11"/>
      <c r="AT627" s="11"/>
      <c r="AU627" s="12"/>
      <c r="AV627" s="25">
        <f t="shared" si="270"/>
        <v>0</v>
      </c>
    </row>
    <row r="628" spans="1:48" x14ac:dyDescent="0.25">
      <c r="A628" s="10">
        <f t="shared" si="261"/>
        <v>29</v>
      </c>
      <c r="B628" s="3" t="s">
        <v>48</v>
      </c>
      <c r="C628" s="21" t="s">
        <v>63</v>
      </c>
      <c r="D628" s="75"/>
      <c r="E628" s="75"/>
      <c r="F628" s="75"/>
      <c r="G628" s="76"/>
      <c r="H628" s="77">
        <f t="shared" si="262"/>
        <v>0</v>
      </c>
      <c r="I628" s="75"/>
      <c r="J628" s="75"/>
      <c r="K628" s="75"/>
      <c r="L628" s="76"/>
      <c r="M628" s="77">
        <f t="shared" si="263"/>
        <v>0</v>
      </c>
      <c r="N628" s="75"/>
      <c r="O628" s="75"/>
      <c r="P628" s="75"/>
      <c r="Q628" s="76"/>
      <c r="R628" s="77">
        <f t="shared" si="264"/>
        <v>0</v>
      </c>
      <c r="S628" s="75"/>
      <c r="T628" s="75"/>
      <c r="U628" s="75"/>
      <c r="V628" s="76"/>
      <c r="W628" s="77">
        <f t="shared" si="265"/>
        <v>0</v>
      </c>
      <c r="X628" s="11"/>
      <c r="Y628" s="11"/>
      <c r="Z628" s="11"/>
      <c r="AA628" s="12"/>
      <c r="AB628" s="16">
        <f t="shared" si="266"/>
        <v>0</v>
      </c>
      <c r="AC628" s="11"/>
      <c r="AD628" s="11"/>
      <c r="AE628" s="11"/>
      <c r="AF628" s="12"/>
      <c r="AG628" s="16">
        <f t="shared" si="267"/>
        <v>0</v>
      </c>
      <c r="AH628" s="11"/>
      <c r="AI628" s="11"/>
      <c r="AJ628" s="11"/>
      <c r="AK628" s="12"/>
      <c r="AL628" s="16">
        <f t="shared" si="268"/>
        <v>0</v>
      </c>
      <c r="AM628" s="11"/>
      <c r="AN628" s="11"/>
      <c r="AO628" s="11"/>
      <c r="AP628" s="12"/>
      <c r="AQ628" s="16">
        <f t="shared" si="269"/>
        <v>0</v>
      </c>
      <c r="AR628" s="11"/>
      <c r="AS628" s="11"/>
      <c r="AT628" s="11"/>
      <c r="AU628" s="12"/>
      <c r="AV628" s="25">
        <f t="shared" si="270"/>
        <v>0</v>
      </c>
    </row>
    <row r="629" spans="1:48" x14ac:dyDescent="0.25">
      <c r="A629" s="10">
        <f t="shared" si="261"/>
        <v>29</v>
      </c>
      <c r="B629" s="3" t="s">
        <v>49</v>
      </c>
      <c r="C629" s="21" t="s">
        <v>63</v>
      </c>
      <c r="D629" s="75"/>
      <c r="E629" s="75"/>
      <c r="F629" s="75"/>
      <c r="G629" s="76"/>
      <c r="H629" s="77">
        <f t="shared" si="262"/>
        <v>0</v>
      </c>
      <c r="I629" s="75"/>
      <c r="J629" s="75"/>
      <c r="K629" s="75"/>
      <c r="L629" s="76"/>
      <c r="M629" s="77">
        <f t="shared" si="263"/>
        <v>0</v>
      </c>
      <c r="N629" s="75"/>
      <c r="O629" s="75"/>
      <c r="P629" s="75"/>
      <c r="Q629" s="76"/>
      <c r="R629" s="77">
        <f t="shared" si="264"/>
        <v>0</v>
      </c>
      <c r="S629" s="75"/>
      <c r="T629" s="75"/>
      <c r="U629" s="75"/>
      <c r="V629" s="76"/>
      <c r="W629" s="77">
        <f t="shared" si="265"/>
        <v>0</v>
      </c>
      <c r="X629" s="11"/>
      <c r="Y629" s="11"/>
      <c r="Z629" s="11"/>
      <c r="AA629" s="12"/>
      <c r="AB629" s="16">
        <f t="shared" si="266"/>
        <v>0</v>
      </c>
      <c r="AC629" s="11"/>
      <c r="AD629" s="11"/>
      <c r="AE629" s="11"/>
      <c r="AF629" s="12"/>
      <c r="AG629" s="16">
        <f t="shared" si="267"/>
        <v>0</v>
      </c>
      <c r="AH629" s="11"/>
      <c r="AI629" s="11"/>
      <c r="AJ629" s="11"/>
      <c r="AK629" s="12"/>
      <c r="AL629" s="16">
        <f t="shared" si="268"/>
        <v>0</v>
      </c>
      <c r="AM629" s="11"/>
      <c r="AN629" s="11"/>
      <c r="AO629" s="11"/>
      <c r="AP629" s="12"/>
      <c r="AQ629" s="16">
        <f t="shared" si="269"/>
        <v>0</v>
      </c>
      <c r="AR629" s="11"/>
      <c r="AS629" s="11"/>
      <c r="AT629" s="11"/>
      <c r="AU629" s="12"/>
      <c r="AV629" s="25">
        <f t="shared" si="270"/>
        <v>0</v>
      </c>
    </row>
    <row r="630" spans="1:48" x14ac:dyDescent="0.25">
      <c r="A630" s="10">
        <f t="shared" si="261"/>
        <v>29</v>
      </c>
      <c r="B630" s="3" t="s">
        <v>50</v>
      </c>
      <c r="C630" s="21" t="s">
        <v>63</v>
      </c>
      <c r="D630" s="75"/>
      <c r="E630" s="75"/>
      <c r="F630" s="75"/>
      <c r="G630" s="76"/>
      <c r="H630" s="77">
        <f t="shared" si="262"/>
        <v>0</v>
      </c>
      <c r="I630" s="75"/>
      <c r="J630" s="75"/>
      <c r="K630" s="75"/>
      <c r="L630" s="76"/>
      <c r="M630" s="77">
        <f t="shared" si="263"/>
        <v>0</v>
      </c>
      <c r="N630" s="75"/>
      <c r="O630" s="75"/>
      <c r="P630" s="75"/>
      <c r="Q630" s="76"/>
      <c r="R630" s="77">
        <f t="shared" si="264"/>
        <v>0</v>
      </c>
      <c r="S630" s="75"/>
      <c r="T630" s="75"/>
      <c r="U630" s="75"/>
      <c r="V630" s="76"/>
      <c r="W630" s="77">
        <f t="shared" si="265"/>
        <v>0</v>
      </c>
      <c r="X630" s="11"/>
      <c r="Y630" s="11"/>
      <c r="Z630" s="11"/>
      <c r="AA630" s="12"/>
      <c r="AB630" s="16">
        <f t="shared" si="266"/>
        <v>0</v>
      </c>
      <c r="AC630" s="11"/>
      <c r="AD630" s="11"/>
      <c r="AE630" s="11"/>
      <c r="AF630" s="12"/>
      <c r="AG630" s="16">
        <f t="shared" si="267"/>
        <v>0</v>
      </c>
      <c r="AH630" s="11"/>
      <c r="AI630" s="11"/>
      <c r="AJ630" s="11"/>
      <c r="AK630" s="12"/>
      <c r="AL630" s="16">
        <f t="shared" si="268"/>
        <v>0</v>
      </c>
      <c r="AM630" s="11"/>
      <c r="AN630" s="11"/>
      <c r="AO630" s="11"/>
      <c r="AP630" s="12"/>
      <c r="AQ630" s="16">
        <f t="shared" si="269"/>
        <v>0</v>
      </c>
      <c r="AR630" s="11"/>
      <c r="AS630" s="11"/>
      <c r="AT630" s="11"/>
      <c r="AU630" s="12"/>
      <c r="AV630" s="25">
        <f t="shared" si="270"/>
        <v>0</v>
      </c>
    </row>
    <row r="631" spans="1:48" x14ac:dyDescent="0.25">
      <c r="A631" s="10">
        <f t="shared" si="261"/>
        <v>29</v>
      </c>
      <c r="B631" s="3" t="s">
        <v>51</v>
      </c>
      <c r="C631" s="21" t="s">
        <v>63</v>
      </c>
      <c r="D631" s="75"/>
      <c r="E631" s="75"/>
      <c r="F631" s="75"/>
      <c r="G631" s="76"/>
      <c r="H631" s="77">
        <f t="shared" si="262"/>
        <v>0</v>
      </c>
      <c r="I631" s="75"/>
      <c r="J631" s="75"/>
      <c r="K631" s="75"/>
      <c r="L631" s="76"/>
      <c r="M631" s="77">
        <f t="shared" si="263"/>
        <v>0</v>
      </c>
      <c r="N631" s="75"/>
      <c r="O631" s="75"/>
      <c r="P631" s="75"/>
      <c r="Q631" s="76"/>
      <c r="R631" s="77">
        <f t="shared" si="264"/>
        <v>0</v>
      </c>
      <c r="S631" s="75"/>
      <c r="T631" s="75"/>
      <c r="U631" s="75"/>
      <c r="V631" s="76"/>
      <c r="W631" s="77">
        <f t="shared" si="265"/>
        <v>0</v>
      </c>
      <c r="X631" s="11"/>
      <c r="Y631" s="11"/>
      <c r="Z631" s="11"/>
      <c r="AA631" s="12"/>
      <c r="AB631" s="16">
        <f t="shared" si="266"/>
        <v>0</v>
      </c>
      <c r="AC631" s="11"/>
      <c r="AD631" s="11"/>
      <c r="AE631" s="11"/>
      <c r="AF631" s="12"/>
      <c r="AG631" s="16">
        <f t="shared" si="267"/>
        <v>0</v>
      </c>
      <c r="AH631" s="11"/>
      <c r="AI631" s="11"/>
      <c r="AJ631" s="11"/>
      <c r="AK631" s="12"/>
      <c r="AL631" s="16">
        <f t="shared" si="268"/>
        <v>0</v>
      </c>
      <c r="AM631" s="11"/>
      <c r="AN631" s="11"/>
      <c r="AO631" s="11"/>
      <c r="AP631" s="12"/>
      <c r="AQ631" s="16">
        <f t="shared" si="269"/>
        <v>0</v>
      </c>
      <c r="AR631" s="11"/>
      <c r="AS631" s="11"/>
      <c r="AT631" s="11"/>
      <c r="AU631" s="12"/>
      <c r="AV631" s="25">
        <f t="shared" si="270"/>
        <v>0</v>
      </c>
    </row>
    <row r="632" spans="1:48" x14ac:dyDescent="0.25">
      <c r="A632" s="10">
        <f t="shared" si="261"/>
        <v>29</v>
      </c>
      <c r="B632" s="3" t="s">
        <v>52</v>
      </c>
      <c r="C632" s="21" t="s">
        <v>63</v>
      </c>
      <c r="D632" s="75"/>
      <c r="E632" s="75"/>
      <c r="F632" s="75"/>
      <c r="G632" s="76"/>
      <c r="H632" s="77">
        <f t="shared" si="262"/>
        <v>0</v>
      </c>
      <c r="I632" s="75"/>
      <c r="J632" s="75"/>
      <c r="K632" s="75"/>
      <c r="L632" s="76"/>
      <c r="M632" s="77">
        <f t="shared" si="263"/>
        <v>0</v>
      </c>
      <c r="N632" s="75"/>
      <c r="O632" s="75"/>
      <c r="P632" s="75"/>
      <c r="Q632" s="76"/>
      <c r="R632" s="77">
        <f t="shared" si="264"/>
        <v>0</v>
      </c>
      <c r="S632" s="75"/>
      <c r="T632" s="75"/>
      <c r="U632" s="75"/>
      <c r="V632" s="76"/>
      <c r="W632" s="77">
        <f t="shared" si="265"/>
        <v>0</v>
      </c>
      <c r="X632" s="11"/>
      <c r="Y632" s="11"/>
      <c r="Z632" s="11"/>
      <c r="AA632" s="12"/>
      <c r="AB632" s="16">
        <f t="shared" si="266"/>
        <v>0</v>
      </c>
      <c r="AC632" s="11"/>
      <c r="AD632" s="11"/>
      <c r="AE632" s="11"/>
      <c r="AF632" s="12"/>
      <c r="AG632" s="16">
        <f t="shared" si="267"/>
        <v>0</v>
      </c>
      <c r="AH632" s="11"/>
      <c r="AI632" s="11"/>
      <c r="AJ632" s="11"/>
      <c r="AK632" s="12"/>
      <c r="AL632" s="16">
        <f t="shared" si="268"/>
        <v>0</v>
      </c>
      <c r="AM632" s="11"/>
      <c r="AN632" s="11"/>
      <c r="AO632" s="11"/>
      <c r="AP632" s="12"/>
      <c r="AQ632" s="16">
        <f t="shared" si="269"/>
        <v>0</v>
      </c>
      <c r="AR632" s="11"/>
      <c r="AS632" s="11"/>
      <c r="AT632" s="11"/>
      <c r="AU632" s="12"/>
      <c r="AV632" s="25">
        <f t="shared" si="270"/>
        <v>0</v>
      </c>
    </row>
    <row r="633" spans="1:48" x14ac:dyDescent="0.25">
      <c r="A633" s="10">
        <f t="shared" si="261"/>
        <v>29</v>
      </c>
      <c r="B633" s="3" t="s">
        <v>53</v>
      </c>
      <c r="C633" s="21" t="s">
        <v>63</v>
      </c>
      <c r="D633" s="75"/>
      <c r="E633" s="75"/>
      <c r="F633" s="75"/>
      <c r="G633" s="76"/>
      <c r="H633" s="77">
        <f t="shared" si="262"/>
        <v>0</v>
      </c>
      <c r="I633" s="75"/>
      <c r="J633" s="75"/>
      <c r="K633" s="75"/>
      <c r="L633" s="76"/>
      <c r="M633" s="77">
        <f t="shared" si="263"/>
        <v>0</v>
      </c>
      <c r="N633" s="75"/>
      <c r="O633" s="75"/>
      <c r="P633" s="75"/>
      <c r="Q633" s="76"/>
      <c r="R633" s="77">
        <f t="shared" si="264"/>
        <v>0</v>
      </c>
      <c r="S633" s="75"/>
      <c r="T633" s="75"/>
      <c r="U633" s="75"/>
      <c r="V633" s="76"/>
      <c r="W633" s="77">
        <f t="shared" si="265"/>
        <v>0</v>
      </c>
      <c r="X633" s="11"/>
      <c r="Y633" s="11"/>
      <c r="Z633" s="11"/>
      <c r="AA633" s="12"/>
      <c r="AB633" s="16">
        <f t="shared" si="266"/>
        <v>0</v>
      </c>
      <c r="AC633" s="11"/>
      <c r="AD633" s="11"/>
      <c r="AE633" s="11"/>
      <c r="AF633" s="12"/>
      <c r="AG633" s="16">
        <f t="shared" si="267"/>
        <v>0</v>
      </c>
      <c r="AH633" s="11"/>
      <c r="AI633" s="11"/>
      <c r="AJ633" s="11"/>
      <c r="AK633" s="12"/>
      <c r="AL633" s="16">
        <f t="shared" si="268"/>
        <v>0</v>
      </c>
      <c r="AM633" s="11"/>
      <c r="AN633" s="11"/>
      <c r="AO633" s="11"/>
      <c r="AP633" s="12"/>
      <c r="AQ633" s="16">
        <f t="shared" si="269"/>
        <v>0</v>
      </c>
      <c r="AR633" s="11"/>
      <c r="AS633" s="11"/>
      <c r="AT633" s="11"/>
      <c r="AU633" s="12"/>
      <c r="AV633" s="25">
        <f t="shared" si="270"/>
        <v>0</v>
      </c>
    </row>
    <row r="634" spans="1:48" x14ac:dyDescent="0.25">
      <c r="A634" s="10">
        <f t="shared" si="261"/>
        <v>29</v>
      </c>
      <c r="B634" s="3" t="s">
        <v>54</v>
      </c>
      <c r="C634" s="21" t="s">
        <v>63</v>
      </c>
      <c r="D634" s="75"/>
      <c r="E634" s="75"/>
      <c r="F634" s="75"/>
      <c r="G634" s="76"/>
      <c r="H634" s="77">
        <f t="shared" si="262"/>
        <v>0</v>
      </c>
      <c r="I634" s="75"/>
      <c r="J634" s="75"/>
      <c r="K634" s="75"/>
      <c r="L634" s="76"/>
      <c r="M634" s="77">
        <f t="shared" si="263"/>
        <v>0</v>
      </c>
      <c r="N634" s="75"/>
      <c r="O634" s="75"/>
      <c r="P634" s="75"/>
      <c r="Q634" s="76"/>
      <c r="R634" s="77">
        <f t="shared" si="264"/>
        <v>0</v>
      </c>
      <c r="S634" s="75"/>
      <c r="T634" s="75"/>
      <c r="U634" s="75"/>
      <c r="V634" s="76"/>
      <c r="W634" s="77">
        <f t="shared" si="265"/>
        <v>0</v>
      </c>
      <c r="X634" s="11"/>
      <c r="Y634" s="11"/>
      <c r="Z634" s="11"/>
      <c r="AA634" s="12"/>
      <c r="AB634" s="16">
        <f t="shared" si="266"/>
        <v>0</v>
      </c>
      <c r="AC634" s="11"/>
      <c r="AD634" s="11"/>
      <c r="AE634" s="11"/>
      <c r="AF634" s="12"/>
      <c r="AG634" s="16">
        <f t="shared" si="267"/>
        <v>0</v>
      </c>
      <c r="AH634" s="11"/>
      <c r="AI634" s="11"/>
      <c r="AJ634" s="11"/>
      <c r="AK634" s="12"/>
      <c r="AL634" s="16">
        <f t="shared" si="268"/>
        <v>0</v>
      </c>
      <c r="AM634" s="11"/>
      <c r="AN634" s="11"/>
      <c r="AO634" s="11"/>
      <c r="AP634" s="12"/>
      <c r="AQ634" s="16">
        <f t="shared" si="269"/>
        <v>0</v>
      </c>
      <c r="AR634" s="11"/>
      <c r="AS634" s="11"/>
      <c r="AT634" s="11"/>
      <c r="AU634" s="12"/>
      <c r="AV634" s="25">
        <f t="shared" si="270"/>
        <v>0</v>
      </c>
    </row>
    <row r="635" spans="1:48" x14ac:dyDescent="0.25">
      <c r="A635" s="10">
        <f t="shared" si="261"/>
        <v>29</v>
      </c>
      <c r="B635" s="3" t="s">
        <v>23</v>
      </c>
      <c r="C635" s="21" t="s">
        <v>63</v>
      </c>
      <c r="D635" s="75"/>
      <c r="E635" s="75"/>
      <c r="F635" s="75"/>
      <c r="G635" s="76"/>
      <c r="H635" s="77">
        <f t="shared" si="262"/>
        <v>0</v>
      </c>
      <c r="I635" s="75"/>
      <c r="J635" s="75"/>
      <c r="K635" s="75"/>
      <c r="L635" s="76"/>
      <c r="M635" s="77">
        <f t="shared" si="263"/>
        <v>0</v>
      </c>
      <c r="N635" s="75"/>
      <c r="O635" s="75"/>
      <c r="P635" s="75"/>
      <c r="Q635" s="76"/>
      <c r="R635" s="77">
        <f t="shared" si="264"/>
        <v>0</v>
      </c>
      <c r="S635" s="75"/>
      <c r="T635" s="75"/>
      <c r="U635" s="75"/>
      <c r="V635" s="76"/>
      <c r="W635" s="77">
        <f t="shared" si="265"/>
        <v>0</v>
      </c>
      <c r="X635" s="11"/>
      <c r="Y635" s="11"/>
      <c r="Z635" s="11"/>
      <c r="AA635" s="12"/>
      <c r="AB635" s="16">
        <f t="shared" si="266"/>
        <v>0</v>
      </c>
      <c r="AC635" s="11"/>
      <c r="AD635" s="11"/>
      <c r="AE635" s="11"/>
      <c r="AF635" s="12"/>
      <c r="AG635" s="16">
        <f t="shared" si="267"/>
        <v>0</v>
      </c>
      <c r="AH635" s="11"/>
      <c r="AI635" s="11"/>
      <c r="AJ635" s="11"/>
      <c r="AK635" s="12"/>
      <c r="AL635" s="16">
        <f t="shared" si="268"/>
        <v>0</v>
      </c>
      <c r="AM635" s="11"/>
      <c r="AN635" s="11"/>
      <c r="AO635" s="11"/>
      <c r="AP635" s="12"/>
      <c r="AQ635" s="16">
        <f t="shared" si="269"/>
        <v>0</v>
      </c>
      <c r="AR635" s="11"/>
      <c r="AS635" s="11"/>
      <c r="AT635" s="11"/>
      <c r="AU635" s="12"/>
      <c r="AV635" s="25">
        <f t="shared" si="270"/>
        <v>0</v>
      </c>
    </row>
    <row r="636" spans="1:48" x14ac:dyDescent="0.25">
      <c r="A636" s="10">
        <f t="shared" si="261"/>
        <v>29</v>
      </c>
      <c r="B636" s="3" t="s">
        <v>8</v>
      </c>
      <c r="C636" s="21" t="s">
        <v>63</v>
      </c>
      <c r="D636" s="75"/>
      <c r="E636" s="75"/>
      <c r="F636" s="75"/>
      <c r="G636" s="76"/>
      <c r="H636" s="77">
        <f t="shared" si="262"/>
        <v>0</v>
      </c>
      <c r="I636" s="75"/>
      <c r="J636" s="75"/>
      <c r="K636" s="75"/>
      <c r="L636" s="76"/>
      <c r="M636" s="77">
        <f t="shared" si="263"/>
        <v>0</v>
      </c>
      <c r="N636" s="75"/>
      <c r="O636" s="75"/>
      <c r="P636" s="75"/>
      <c r="Q636" s="76"/>
      <c r="R636" s="77">
        <f t="shared" si="264"/>
        <v>0</v>
      </c>
      <c r="S636" s="75"/>
      <c r="T636" s="75"/>
      <c r="U636" s="75"/>
      <c r="V636" s="76"/>
      <c r="W636" s="77">
        <f t="shared" si="265"/>
        <v>0</v>
      </c>
      <c r="X636" s="11"/>
      <c r="Y636" s="11"/>
      <c r="Z636" s="11"/>
      <c r="AA636" s="12"/>
      <c r="AB636" s="16">
        <f t="shared" si="266"/>
        <v>0</v>
      </c>
      <c r="AC636" s="11"/>
      <c r="AD636" s="11"/>
      <c r="AE636" s="11"/>
      <c r="AF636" s="12"/>
      <c r="AG636" s="16">
        <f t="shared" si="267"/>
        <v>0</v>
      </c>
      <c r="AH636" s="11"/>
      <c r="AI636" s="11"/>
      <c r="AJ636" s="11"/>
      <c r="AK636" s="12"/>
      <c r="AL636" s="16">
        <f t="shared" si="268"/>
        <v>0</v>
      </c>
      <c r="AM636" s="11"/>
      <c r="AN636" s="11"/>
      <c r="AO636" s="11"/>
      <c r="AP636" s="12"/>
      <c r="AQ636" s="16">
        <f t="shared" si="269"/>
        <v>0</v>
      </c>
      <c r="AR636" s="11"/>
      <c r="AS636" s="11"/>
      <c r="AT636" s="11"/>
      <c r="AU636" s="12"/>
      <c r="AV636" s="25">
        <f t="shared" si="270"/>
        <v>0</v>
      </c>
    </row>
    <row r="637" spans="1:48" x14ac:dyDescent="0.25">
      <c r="A637" s="10">
        <f t="shared" si="261"/>
        <v>29</v>
      </c>
      <c r="B637" s="3" t="s">
        <v>9</v>
      </c>
      <c r="C637" s="21" t="s">
        <v>63</v>
      </c>
      <c r="D637" s="75"/>
      <c r="E637" s="75"/>
      <c r="F637" s="75"/>
      <c r="G637" s="76"/>
      <c r="H637" s="77">
        <f t="shared" si="262"/>
        <v>0</v>
      </c>
      <c r="I637" s="75"/>
      <c r="J637" s="75"/>
      <c r="K637" s="75"/>
      <c r="L637" s="76"/>
      <c r="M637" s="77">
        <f t="shared" si="263"/>
        <v>0</v>
      </c>
      <c r="N637" s="75"/>
      <c r="O637" s="75"/>
      <c r="P637" s="75"/>
      <c r="Q637" s="76"/>
      <c r="R637" s="77">
        <f t="shared" si="264"/>
        <v>0</v>
      </c>
      <c r="S637" s="75"/>
      <c r="T637" s="75"/>
      <c r="U637" s="75"/>
      <c r="V637" s="76"/>
      <c r="W637" s="77">
        <f t="shared" si="265"/>
        <v>0</v>
      </c>
      <c r="X637" s="11"/>
      <c r="Y637" s="11"/>
      <c r="Z637" s="11"/>
      <c r="AA637" s="12"/>
      <c r="AB637" s="16">
        <f t="shared" si="266"/>
        <v>0</v>
      </c>
      <c r="AC637" s="11"/>
      <c r="AD637" s="11"/>
      <c r="AE637" s="11"/>
      <c r="AF637" s="12"/>
      <c r="AG637" s="16">
        <f t="shared" si="267"/>
        <v>0</v>
      </c>
      <c r="AH637" s="11"/>
      <c r="AI637" s="11"/>
      <c r="AJ637" s="11"/>
      <c r="AK637" s="12"/>
      <c r="AL637" s="16">
        <f t="shared" si="268"/>
        <v>0</v>
      </c>
      <c r="AM637" s="11"/>
      <c r="AN637" s="11"/>
      <c r="AO637" s="11"/>
      <c r="AP637" s="12"/>
      <c r="AQ637" s="16">
        <f t="shared" si="269"/>
        <v>0</v>
      </c>
      <c r="AR637" s="11"/>
      <c r="AS637" s="11"/>
      <c r="AT637" s="11"/>
      <c r="AU637" s="12"/>
      <c r="AV637" s="25">
        <f t="shared" si="270"/>
        <v>0</v>
      </c>
    </row>
    <row r="638" spans="1:48" x14ac:dyDescent="0.25">
      <c r="A638" s="10">
        <f t="shared" si="261"/>
        <v>29</v>
      </c>
      <c r="B638" s="3" t="s">
        <v>10</v>
      </c>
      <c r="C638" s="21" t="s">
        <v>63</v>
      </c>
      <c r="D638" s="75"/>
      <c r="E638" s="75"/>
      <c r="F638" s="75"/>
      <c r="G638" s="76"/>
      <c r="H638" s="77">
        <f t="shared" si="262"/>
        <v>0</v>
      </c>
      <c r="I638" s="75"/>
      <c r="J638" s="75"/>
      <c r="K638" s="75"/>
      <c r="L638" s="76"/>
      <c r="M638" s="77">
        <f t="shared" si="263"/>
        <v>0</v>
      </c>
      <c r="N638" s="75"/>
      <c r="O638" s="75"/>
      <c r="P638" s="75"/>
      <c r="Q638" s="76"/>
      <c r="R638" s="77">
        <f t="shared" si="264"/>
        <v>0</v>
      </c>
      <c r="S638" s="75"/>
      <c r="T638" s="75"/>
      <c r="U638" s="75"/>
      <c r="V638" s="76"/>
      <c r="W638" s="77">
        <f t="shared" si="265"/>
        <v>0</v>
      </c>
      <c r="X638" s="11"/>
      <c r="Y638" s="11"/>
      <c r="Z638" s="11"/>
      <c r="AA638" s="12"/>
      <c r="AB638" s="16">
        <f t="shared" si="266"/>
        <v>0</v>
      </c>
      <c r="AC638" s="11"/>
      <c r="AD638" s="11"/>
      <c r="AE638" s="11"/>
      <c r="AF638" s="12"/>
      <c r="AG638" s="16">
        <f t="shared" si="267"/>
        <v>0</v>
      </c>
      <c r="AH638" s="11"/>
      <c r="AI638" s="11"/>
      <c r="AJ638" s="11"/>
      <c r="AK638" s="12"/>
      <c r="AL638" s="16">
        <f t="shared" si="268"/>
        <v>0</v>
      </c>
      <c r="AM638" s="11"/>
      <c r="AN638" s="11"/>
      <c r="AO638" s="11"/>
      <c r="AP638" s="12"/>
      <c r="AQ638" s="16">
        <f t="shared" si="269"/>
        <v>0</v>
      </c>
      <c r="AR638" s="11"/>
      <c r="AS638" s="11"/>
      <c r="AT638" s="11"/>
      <c r="AU638" s="12"/>
      <c r="AV638" s="25">
        <f t="shared" si="270"/>
        <v>0</v>
      </c>
    </row>
    <row r="639" spans="1:48" x14ac:dyDescent="0.25">
      <c r="A639" s="10">
        <f t="shared" si="261"/>
        <v>29</v>
      </c>
      <c r="B639" s="3" t="s">
        <v>55</v>
      </c>
      <c r="C639" s="21" t="s">
        <v>63</v>
      </c>
      <c r="D639" s="75"/>
      <c r="E639" s="75"/>
      <c r="F639" s="75"/>
      <c r="G639" s="76"/>
      <c r="H639" s="77">
        <f t="shared" si="262"/>
        <v>0</v>
      </c>
      <c r="I639" s="75"/>
      <c r="J639" s="75"/>
      <c r="K639" s="75"/>
      <c r="L639" s="76"/>
      <c r="M639" s="77">
        <f t="shared" si="263"/>
        <v>0</v>
      </c>
      <c r="N639" s="75"/>
      <c r="O639" s="75"/>
      <c r="P639" s="75"/>
      <c r="Q639" s="76"/>
      <c r="R639" s="77">
        <f t="shared" si="264"/>
        <v>0</v>
      </c>
      <c r="S639" s="75"/>
      <c r="T639" s="75"/>
      <c r="U639" s="75"/>
      <c r="V639" s="76"/>
      <c r="W639" s="77">
        <f t="shared" si="265"/>
        <v>0</v>
      </c>
      <c r="X639" s="11"/>
      <c r="Y639" s="11"/>
      <c r="Z639" s="11"/>
      <c r="AA639" s="12"/>
      <c r="AB639" s="16">
        <f t="shared" si="266"/>
        <v>0</v>
      </c>
      <c r="AC639" s="11"/>
      <c r="AD639" s="11"/>
      <c r="AE639" s="11"/>
      <c r="AF639" s="12"/>
      <c r="AG639" s="16">
        <f t="shared" si="267"/>
        <v>0</v>
      </c>
      <c r="AH639" s="11"/>
      <c r="AI639" s="11"/>
      <c r="AJ639" s="11"/>
      <c r="AK639" s="12"/>
      <c r="AL639" s="16">
        <f t="shared" si="268"/>
        <v>0</v>
      </c>
      <c r="AM639" s="11"/>
      <c r="AN639" s="11"/>
      <c r="AO639" s="11"/>
      <c r="AP639" s="12"/>
      <c r="AQ639" s="16">
        <f t="shared" si="269"/>
        <v>0</v>
      </c>
      <c r="AR639" s="11"/>
      <c r="AS639" s="11"/>
      <c r="AT639" s="11"/>
      <c r="AU639" s="12"/>
      <c r="AV639" s="25">
        <f t="shared" si="270"/>
        <v>0</v>
      </c>
    </row>
    <row r="640" spans="1:48" x14ac:dyDescent="0.25">
      <c r="A640" s="10">
        <f t="shared" si="261"/>
        <v>29</v>
      </c>
      <c r="B640" s="22" t="s">
        <v>34</v>
      </c>
      <c r="C640" s="21" t="s">
        <v>63</v>
      </c>
      <c r="D640" s="78"/>
      <c r="E640" s="78"/>
      <c r="F640" s="78"/>
      <c r="G640" s="79"/>
      <c r="H640" s="80">
        <f t="shared" si="262"/>
        <v>0</v>
      </c>
      <c r="I640" s="78"/>
      <c r="J640" s="78"/>
      <c r="K640" s="78"/>
      <c r="L640" s="79"/>
      <c r="M640" s="80">
        <f t="shared" si="263"/>
        <v>0</v>
      </c>
      <c r="N640" s="78"/>
      <c r="O640" s="78"/>
      <c r="P640" s="78"/>
      <c r="Q640" s="79"/>
      <c r="R640" s="80">
        <f t="shared" si="264"/>
        <v>0</v>
      </c>
      <c r="S640" s="78"/>
      <c r="T640" s="78"/>
      <c r="U640" s="78"/>
      <c r="V640" s="79"/>
      <c r="W640" s="80">
        <f t="shared" si="265"/>
        <v>0</v>
      </c>
      <c r="X640" s="13"/>
      <c r="Y640" s="13"/>
      <c r="Z640" s="13"/>
      <c r="AA640" s="14"/>
      <c r="AB640" s="17">
        <f t="shared" si="266"/>
        <v>0</v>
      </c>
      <c r="AC640" s="13"/>
      <c r="AD640" s="13"/>
      <c r="AE640" s="13"/>
      <c r="AF640" s="14"/>
      <c r="AG640" s="17">
        <f t="shared" si="267"/>
        <v>0</v>
      </c>
      <c r="AH640" s="13"/>
      <c r="AI640" s="13"/>
      <c r="AJ640" s="13"/>
      <c r="AK640" s="14"/>
      <c r="AL640" s="17">
        <f t="shared" si="268"/>
        <v>0</v>
      </c>
      <c r="AM640" s="13"/>
      <c r="AN640" s="13"/>
      <c r="AO640" s="13"/>
      <c r="AP640" s="14"/>
      <c r="AQ640" s="17">
        <f t="shared" si="269"/>
        <v>0</v>
      </c>
      <c r="AR640" s="13"/>
      <c r="AS640" s="13"/>
      <c r="AT640" s="13"/>
      <c r="AU640" s="14"/>
      <c r="AV640" s="26">
        <f t="shared" si="270"/>
        <v>0</v>
      </c>
    </row>
    <row r="641" spans="1:48" x14ac:dyDescent="0.25">
      <c r="A641" s="10">
        <f t="shared" si="261"/>
        <v>29</v>
      </c>
      <c r="B641" s="27"/>
      <c r="C641" s="28"/>
      <c r="D641" s="81"/>
      <c r="E641" s="82"/>
      <c r="F641" s="82"/>
      <c r="G641" s="82"/>
      <c r="H641" s="83">
        <f>SUM(H621:H640)</f>
        <v>0</v>
      </c>
      <c r="I641" s="82"/>
      <c r="J641" s="82"/>
      <c r="K641" s="82"/>
      <c r="L641" s="82"/>
      <c r="M641" s="83">
        <f>SUM(M621:M640)</f>
        <v>0</v>
      </c>
      <c r="N641" s="82"/>
      <c r="O641" s="82"/>
      <c r="P641" s="82"/>
      <c r="Q641" s="82"/>
      <c r="R641" s="83">
        <f>SUM(R621:R640)</f>
        <v>0</v>
      </c>
      <c r="S641" s="82"/>
      <c r="T641" s="82"/>
      <c r="U641" s="82"/>
      <c r="V641" s="82"/>
      <c r="W641" s="83">
        <f>SUM(W621:W640)</f>
        <v>0</v>
      </c>
      <c r="X641" s="29"/>
      <c r="Y641" s="29"/>
      <c r="Z641" s="29"/>
      <c r="AA641" s="29"/>
      <c r="AB641" s="30">
        <f>SUM(AB621:AB640)</f>
        <v>0</v>
      </c>
      <c r="AC641" s="29"/>
      <c r="AD641" s="29"/>
      <c r="AE641" s="29"/>
      <c r="AF641" s="29"/>
      <c r="AG641" s="30">
        <f>SUM(AG621:AG640)</f>
        <v>0</v>
      </c>
      <c r="AH641" s="29"/>
      <c r="AI641" s="29"/>
      <c r="AJ641" s="29"/>
      <c r="AK641" s="29"/>
      <c r="AL641" s="30">
        <f>SUM(AL621:AL640)</f>
        <v>0</v>
      </c>
      <c r="AM641" s="29"/>
      <c r="AN641" s="29"/>
      <c r="AO641" s="29"/>
      <c r="AP641" s="29"/>
      <c r="AQ641" s="30">
        <f>SUM(AQ621:AQ640)</f>
        <v>0</v>
      </c>
      <c r="AR641" s="29"/>
      <c r="AS641" s="29"/>
      <c r="AT641" s="29"/>
      <c r="AU641" s="29"/>
      <c r="AV641" s="30">
        <f>SUM(AV621:AV640)</f>
        <v>0</v>
      </c>
    </row>
    <row r="642" spans="1:48" x14ac:dyDescent="0.25">
      <c r="A642" s="10">
        <f t="shared" si="261"/>
        <v>29</v>
      </c>
      <c r="B642" s="115" t="str">
        <f>"Буква (или иное название) класса "&amp;A908&amp;":"</f>
        <v>Буква (или иное название) класса 42:</v>
      </c>
      <c r="C642" s="116"/>
      <c r="D642" s="106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</row>
    <row r="643" spans="1:48" x14ac:dyDescent="0.25">
      <c r="A643" s="10">
        <f t="shared" si="261"/>
        <v>29</v>
      </c>
      <c r="B643" s="3" t="s">
        <v>0</v>
      </c>
      <c r="C643" s="21" t="s">
        <v>63</v>
      </c>
      <c r="D643" s="75"/>
      <c r="E643" s="75"/>
      <c r="F643" s="75"/>
      <c r="G643" s="76"/>
      <c r="H643" s="77">
        <f t="shared" ref="H643:H662" si="271">COUNTA(D643:G643)</f>
        <v>0</v>
      </c>
      <c r="I643" s="75"/>
      <c r="J643" s="75"/>
      <c r="K643" s="75"/>
      <c r="L643" s="76"/>
      <c r="M643" s="77">
        <f t="shared" ref="M643:M662" si="272">COUNTA(I643:L643)</f>
        <v>0</v>
      </c>
      <c r="N643" s="75"/>
      <c r="O643" s="75"/>
      <c r="P643" s="75"/>
      <c r="Q643" s="76"/>
      <c r="R643" s="77">
        <f t="shared" ref="R643:R662" si="273">COUNTA(N643:Q643)</f>
        <v>0</v>
      </c>
      <c r="S643" s="75"/>
      <c r="T643" s="75"/>
      <c r="U643" s="75"/>
      <c r="V643" s="76"/>
      <c r="W643" s="77">
        <f t="shared" ref="W643:W662" si="274">COUNTA(S643:V643)</f>
        <v>0</v>
      </c>
      <c r="X643" s="11"/>
      <c r="Y643" s="11"/>
      <c r="Z643" s="11"/>
      <c r="AA643" s="12"/>
      <c r="AB643" s="16">
        <f t="shared" ref="AB643:AB662" si="275">COUNTA(X643:AA643)</f>
        <v>0</v>
      </c>
      <c r="AC643" s="11"/>
      <c r="AD643" s="11"/>
      <c r="AE643" s="11"/>
      <c r="AF643" s="12"/>
      <c r="AG643" s="16">
        <f t="shared" ref="AG643:AG662" si="276">COUNTA(AC643:AF643)</f>
        <v>0</v>
      </c>
      <c r="AH643" s="11"/>
      <c r="AI643" s="11"/>
      <c r="AJ643" s="11"/>
      <c r="AK643" s="12"/>
      <c r="AL643" s="16">
        <f t="shared" ref="AL643:AL662" si="277">COUNTA(AH643:AK643)</f>
        <v>0</v>
      </c>
      <c r="AM643" s="11"/>
      <c r="AN643" s="11"/>
      <c r="AO643" s="11"/>
      <c r="AP643" s="12"/>
      <c r="AQ643" s="16">
        <f t="shared" ref="AQ643:AQ662" si="278">COUNTA(AM643:AP643)</f>
        <v>0</v>
      </c>
      <c r="AR643" s="11"/>
      <c r="AS643" s="11"/>
      <c r="AT643" s="11"/>
      <c r="AU643" s="12"/>
      <c r="AV643" s="25">
        <f t="shared" ref="AV643:AV662" si="279">COUNTA(AR643:AU643)</f>
        <v>0</v>
      </c>
    </row>
    <row r="644" spans="1:48" x14ac:dyDescent="0.25">
      <c r="A644" s="10">
        <f t="shared" si="261"/>
        <v>30</v>
      </c>
      <c r="B644" s="3" t="s">
        <v>45</v>
      </c>
      <c r="C644" s="21" t="s">
        <v>63</v>
      </c>
      <c r="D644" s="75"/>
      <c r="E644" s="75"/>
      <c r="F644" s="75"/>
      <c r="G644" s="76"/>
      <c r="H644" s="77">
        <f t="shared" si="271"/>
        <v>0</v>
      </c>
      <c r="I644" s="75"/>
      <c r="J644" s="75"/>
      <c r="K644" s="75"/>
      <c r="L644" s="76"/>
      <c r="M644" s="77">
        <f t="shared" si="272"/>
        <v>0</v>
      </c>
      <c r="N644" s="75"/>
      <c r="O644" s="75"/>
      <c r="P644" s="75"/>
      <c r="Q644" s="76"/>
      <c r="R644" s="77">
        <f t="shared" si="273"/>
        <v>0</v>
      </c>
      <c r="S644" s="75"/>
      <c r="T644" s="75"/>
      <c r="U644" s="75"/>
      <c r="V644" s="76"/>
      <c r="W644" s="77">
        <f t="shared" si="274"/>
        <v>0</v>
      </c>
      <c r="X644" s="11"/>
      <c r="Y644" s="11"/>
      <c r="Z644" s="11"/>
      <c r="AA644" s="12"/>
      <c r="AB644" s="16">
        <f t="shared" si="275"/>
        <v>0</v>
      </c>
      <c r="AC644" s="11"/>
      <c r="AD644" s="11"/>
      <c r="AE644" s="11"/>
      <c r="AF644" s="12"/>
      <c r="AG644" s="16">
        <f t="shared" si="276"/>
        <v>0</v>
      </c>
      <c r="AH644" s="11"/>
      <c r="AI644" s="11"/>
      <c r="AJ644" s="11"/>
      <c r="AK644" s="12"/>
      <c r="AL644" s="16">
        <f t="shared" si="277"/>
        <v>0</v>
      </c>
      <c r="AM644" s="11"/>
      <c r="AN644" s="11"/>
      <c r="AO644" s="11"/>
      <c r="AP644" s="12"/>
      <c r="AQ644" s="16">
        <f t="shared" si="278"/>
        <v>0</v>
      </c>
      <c r="AR644" s="11"/>
      <c r="AS644" s="11"/>
      <c r="AT644" s="11"/>
      <c r="AU644" s="12"/>
      <c r="AV644" s="25">
        <f t="shared" si="279"/>
        <v>0</v>
      </c>
    </row>
    <row r="645" spans="1:48" x14ac:dyDescent="0.25">
      <c r="A645" s="10">
        <f t="shared" si="261"/>
        <v>30</v>
      </c>
      <c r="B645" s="3" t="s">
        <v>2</v>
      </c>
      <c r="C645" s="21" t="s">
        <v>63</v>
      </c>
      <c r="D645" s="75"/>
      <c r="E645" s="75"/>
      <c r="F645" s="75"/>
      <c r="G645" s="76"/>
      <c r="H645" s="77">
        <f t="shared" si="271"/>
        <v>0</v>
      </c>
      <c r="I645" s="75"/>
      <c r="J645" s="75"/>
      <c r="K645" s="75"/>
      <c r="L645" s="76"/>
      <c r="M645" s="77">
        <f t="shared" si="272"/>
        <v>0</v>
      </c>
      <c r="N645" s="75"/>
      <c r="O645" s="75"/>
      <c r="P645" s="75"/>
      <c r="Q645" s="76"/>
      <c r="R645" s="77">
        <f t="shared" si="273"/>
        <v>0</v>
      </c>
      <c r="S645" s="75"/>
      <c r="T645" s="75"/>
      <c r="U645" s="75"/>
      <c r="V645" s="76"/>
      <c r="W645" s="77">
        <f t="shared" si="274"/>
        <v>0</v>
      </c>
      <c r="X645" s="11"/>
      <c r="Y645" s="11"/>
      <c r="Z645" s="11"/>
      <c r="AA645" s="12"/>
      <c r="AB645" s="16">
        <f t="shared" si="275"/>
        <v>0</v>
      </c>
      <c r="AC645" s="11"/>
      <c r="AD645" s="11"/>
      <c r="AE645" s="11"/>
      <c r="AF645" s="12"/>
      <c r="AG645" s="16">
        <f t="shared" si="276"/>
        <v>0</v>
      </c>
      <c r="AH645" s="11"/>
      <c r="AI645" s="11"/>
      <c r="AJ645" s="11"/>
      <c r="AK645" s="12"/>
      <c r="AL645" s="16">
        <f t="shared" si="277"/>
        <v>0</v>
      </c>
      <c r="AM645" s="11"/>
      <c r="AN645" s="11"/>
      <c r="AO645" s="11"/>
      <c r="AP645" s="12"/>
      <c r="AQ645" s="16">
        <f t="shared" si="278"/>
        <v>0</v>
      </c>
      <c r="AR645" s="11"/>
      <c r="AS645" s="11"/>
      <c r="AT645" s="11"/>
      <c r="AU645" s="12"/>
      <c r="AV645" s="25">
        <f t="shared" si="279"/>
        <v>0</v>
      </c>
    </row>
    <row r="646" spans="1:48" x14ac:dyDescent="0.25">
      <c r="A646" s="10">
        <f t="shared" si="261"/>
        <v>30</v>
      </c>
      <c r="B646" s="3" t="s">
        <v>46</v>
      </c>
      <c r="C646" s="21" t="s">
        <v>63</v>
      </c>
      <c r="D646" s="75"/>
      <c r="E646" s="75"/>
      <c r="F646" s="75"/>
      <c r="G646" s="76"/>
      <c r="H646" s="77">
        <f t="shared" si="271"/>
        <v>0</v>
      </c>
      <c r="I646" s="75"/>
      <c r="J646" s="75"/>
      <c r="K646" s="75"/>
      <c r="L646" s="76"/>
      <c r="M646" s="77">
        <f t="shared" si="272"/>
        <v>0</v>
      </c>
      <c r="N646" s="75"/>
      <c r="O646" s="75"/>
      <c r="P646" s="75"/>
      <c r="Q646" s="76"/>
      <c r="R646" s="77">
        <f t="shared" si="273"/>
        <v>0</v>
      </c>
      <c r="S646" s="75"/>
      <c r="T646" s="75"/>
      <c r="U646" s="75"/>
      <c r="V646" s="76"/>
      <c r="W646" s="77">
        <f t="shared" si="274"/>
        <v>0</v>
      </c>
      <c r="X646" s="11"/>
      <c r="Y646" s="11"/>
      <c r="Z646" s="11"/>
      <c r="AA646" s="12"/>
      <c r="AB646" s="16">
        <f t="shared" si="275"/>
        <v>0</v>
      </c>
      <c r="AC646" s="11"/>
      <c r="AD646" s="11"/>
      <c r="AE646" s="11"/>
      <c r="AF646" s="12"/>
      <c r="AG646" s="16">
        <f t="shared" si="276"/>
        <v>0</v>
      </c>
      <c r="AH646" s="11"/>
      <c r="AI646" s="11"/>
      <c r="AJ646" s="11"/>
      <c r="AK646" s="12"/>
      <c r="AL646" s="16">
        <f t="shared" si="277"/>
        <v>0</v>
      </c>
      <c r="AM646" s="11"/>
      <c r="AN646" s="11"/>
      <c r="AO646" s="11"/>
      <c r="AP646" s="12"/>
      <c r="AQ646" s="16">
        <f t="shared" si="278"/>
        <v>0</v>
      </c>
      <c r="AR646" s="11"/>
      <c r="AS646" s="11"/>
      <c r="AT646" s="11"/>
      <c r="AU646" s="12"/>
      <c r="AV646" s="25">
        <f t="shared" si="279"/>
        <v>0</v>
      </c>
    </row>
    <row r="647" spans="1:48" x14ac:dyDescent="0.25">
      <c r="A647" s="10">
        <f t="shared" si="261"/>
        <v>30</v>
      </c>
      <c r="B647" s="3" t="s">
        <v>4</v>
      </c>
      <c r="C647" s="21" t="s">
        <v>63</v>
      </c>
      <c r="D647" s="75"/>
      <c r="E647" s="75"/>
      <c r="F647" s="75"/>
      <c r="G647" s="76"/>
      <c r="H647" s="77">
        <f t="shared" si="271"/>
        <v>0</v>
      </c>
      <c r="I647" s="75"/>
      <c r="J647" s="75"/>
      <c r="K647" s="75"/>
      <c r="L647" s="76"/>
      <c r="M647" s="77">
        <f t="shared" si="272"/>
        <v>0</v>
      </c>
      <c r="N647" s="75"/>
      <c r="O647" s="75"/>
      <c r="P647" s="75"/>
      <c r="Q647" s="76"/>
      <c r="R647" s="77">
        <f t="shared" si="273"/>
        <v>0</v>
      </c>
      <c r="S647" s="75"/>
      <c r="T647" s="75"/>
      <c r="U647" s="75"/>
      <c r="V647" s="76"/>
      <c r="W647" s="77">
        <f t="shared" si="274"/>
        <v>0</v>
      </c>
      <c r="X647" s="11"/>
      <c r="Y647" s="11"/>
      <c r="Z647" s="11"/>
      <c r="AA647" s="12"/>
      <c r="AB647" s="16">
        <f t="shared" si="275"/>
        <v>0</v>
      </c>
      <c r="AC647" s="11"/>
      <c r="AD647" s="11"/>
      <c r="AE647" s="11"/>
      <c r="AF647" s="12"/>
      <c r="AG647" s="16">
        <f t="shared" si="276"/>
        <v>0</v>
      </c>
      <c r="AH647" s="11"/>
      <c r="AI647" s="11"/>
      <c r="AJ647" s="11"/>
      <c r="AK647" s="12"/>
      <c r="AL647" s="16">
        <f t="shared" si="277"/>
        <v>0</v>
      </c>
      <c r="AM647" s="11"/>
      <c r="AN647" s="11"/>
      <c r="AO647" s="11"/>
      <c r="AP647" s="12"/>
      <c r="AQ647" s="16">
        <f t="shared" si="278"/>
        <v>0</v>
      </c>
      <c r="AR647" s="11"/>
      <c r="AS647" s="11"/>
      <c r="AT647" s="11"/>
      <c r="AU647" s="12"/>
      <c r="AV647" s="25">
        <f t="shared" si="279"/>
        <v>0</v>
      </c>
    </row>
    <row r="648" spans="1:48" x14ac:dyDescent="0.25">
      <c r="A648" s="10">
        <f t="shared" si="261"/>
        <v>30</v>
      </c>
      <c r="B648" s="3" t="s">
        <v>47</v>
      </c>
      <c r="C648" s="21" t="s">
        <v>63</v>
      </c>
      <c r="D648" s="75"/>
      <c r="E648" s="75"/>
      <c r="F648" s="75"/>
      <c r="G648" s="76"/>
      <c r="H648" s="77">
        <f t="shared" si="271"/>
        <v>0</v>
      </c>
      <c r="I648" s="75"/>
      <c r="J648" s="75"/>
      <c r="K648" s="75"/>
      <c r="L648" s="76"/>
      <c r="M648" s="77">
        <f t="shared" si="272"/>
        <v>0</v>
      </c>
      <c r="N648" s="75"/>
      <c r="O648" s="75"/>
      <c r="P648" s="75"/>
      <c r="Q648" s="76"/>
      <c r="R648" s="77">
        <f t="shared" si="273"/>
        <v>0</v>
      </c>
      <c r="S648" s="75"/>
      <c r="T648" s="75"/>
      <c r="U648" s="75"/>
      <c r="V648" s="76"/>
      <c r="W648" s="77">
        <f t="shared" si="274"/>
        <v>0</v>
      </c>
      <c r="X648" s="11"/>
      <c r="Y648" s="11"/>
      <c r="Z648" s="11"/>
      <c r="AA648" s="12"/>
      <c r="AB648" s="16">
        <f t="shared" si="275"/>
        <v>0</v>
      </c>
      <c r="AC648" s="11"/>
      <c r="AD648" s="11"/>
      <c r="AE648" s="11"/>
      <c r="AF648" s="12"/>
      <c r="AG648" s="16">
        <f t="shared" si="276"/>
        <v>0</v>
      </c>
      <c r="AH648" s="11"/>
      <c r="AI648" s="11"/>
      <c r="AJ648" s="11"/>
      <c r="AK648" s="12"/>
      <c r="AL648" s="16">
        <f t="shared" si="277"/>
        <v>0</v>
      </c>
      <c r="AM648" s="11"/>
      <c r="AN648" s="11"/>
      <c r="AO648" s="11"/>
      <c r="AP648" s="12"/>
      <c r="AQ648" s="16">
        <f t="shared" si="278"/>
        <v>0</v>
      </c>
      <c r="AR648" s="11"/>
      <c r="AS648" s="11"/>
      <c r="AT648" s="11"/>
      <c r="AU648" s="12"/>
      <c r="AV648" s="25">
        <f t="shared" si="279"/>
        <v>0</v>
      </c>
    </row>
    <row r="649" spans="1:48" x14ac:dyDescent="0.25">
      <c r="A649" s="10">
        <f t="shared" si="261"/>
        <v>30</v>
      </c>
      <c r="B649" s="3" t="s">
        <v>5</v>
      </c>
      <c r="C649" s="21" t="s">
        <v>63</v>
      </c>
      <c r="D649" s="75"/>
      <c r="E649" s="75"/>
      <c r="F649" s="75"/>
      <c r="G649" s="76"/>
      <c r="H649" s="77">
        <f t="shared" si="271"/>
        <v>0</v>
      </c>
      <c r="I649" s="75"/>
      <c r="J649" s="75"/>
      <c r="K649" s="75"/>
      <c r="L649" s="76"/>
      <c r="M649" s="77">
        <f t="shared" si="272"/>
        <v>0</v>
      </c>
      <c r="N649" s="75"/>
      <c r="O649" s="75"/>
      <c r="P649" s="75"/>
      <c r="Q649" s="76"/>
      <c r="R649" s="77">
        <f t="shared" si="273"/>
        <v>0</v>
      </c>
      <c r="S649" s="75"/>
      <c r="T649" s="75"/>
      <c r="U649" s="75"/>
      <c r="V649" s="76"/>
      <c r="W649" s="77">
        <f t="shared" si="274"/>
        <v>0</v>
      </c>
      <c r="X649" s="11"/>
      <c r="Y649" s="11"/>
      <c r="Z649" s="11"/>
      <c r="AA649" s="12"/>
      <c r="AB649" s="16">
        <f t="shared" si="275"/>
        <v>0</v>
      </c>
      <c r="AC649" s="11"/>
      <c r="AD649" s="11"/>
      <c r="AE649" s="11"/>
      <c r="AF649" s="12"/>
      <c r="AG649" s="16">
        <f t="shared" si="276"/>
        <v>0</v>
      </c>
      <c r="AH649" s="11"/>
      <c r="AI649" s="11"/>
      <c r="AJ649" s="11"/>
      <c r="AK649" s="12"/>
      <c r="AL649" s="16">
        <f t="shared" si="277"/>
        <v>0</v>
      </c>
      <c r="AM649" s="11"/>
      <c r="AN649" s="11"/>
      <c r="AO649" s="11"/>
      <c r="AP649" s="12"/>
      <c r="AQ649" s="16">
        <f t="shared" si="278"/>
        <v>0</v>
      </c>
      <c r="AR649" s="11"/>
      <c r="AS649" s="11"/>
      <c r="AT649" s="11"/>
      <c r="AU649" s="12"/>
      <c r="AV649" s="25">
        <f t="shared" si="279"/>
        <v>0</v>
      </c>
    </row>
    <row r="650" spans="1:48" x14ac:dyDescent="0.25">
      <c r="A650" s="10">
        <f t="shared" si="261"/>
        <v>30</v>
      </c>
      <c r="B650" s="3" t="s">
        <v>48</v>
      </c>
      <c r="C650" s="21" t="s">
        <v>63</v>
      </c>
      <c r="D650" s="75"/>
      <c r="E650" s="75"/>
      <c r="F650" s="75"/>
      <c r="G650" s="76"/>
      <c r="H650" s="77">
        <f t="shared" si="271"/>
        <v>0</v>
      </c>
      <c r="I650" s="75"/>
      <c r="J650" s="75"/>
      <c r="K650" s="75"/>
      <c r="L650" s="76"/>
      <c r="M650" s="77">
        <f t="shared" si="272"/>
        <v>0</v>
      </c>
      <c r="N650" s="75"/>
      <c r="O650" s="75"/>
      <c r="P650" s="75"/>
      <c r="Q650" s="76"/>
      <c r="R650" s="77">
        <f t="shared" si="273"/>
        <v>0</v>
      </c>
      <c r="S650" s="75"/>
      <c r="T650" s="75"/>
      <c r="U650" s="75"/>
      <c r="V650" s="76"/>
      <c r="W650" s="77">
        <f t="shared" si="274"/>
        <v>0</v>
      </c>
      <c r="X650" s="11"/>
      <c r="Y650" s="11"/>
      <c r="Z650" s="11"/>
      <c r="AA650" s="12"/>
      <c r="AB650" s="16">
        <f t="shared" si="275"/>
        <v>0</v>
      </c>
      <c r="AC650" s="11"/>
      <c r="AD650" s="11"/>
      <c r="AE650" s="11"/>
      <c r="AF650" s="12"/>
      <c r="AG650" s="16">
        <f t="shared" si="276"/>
        <v>0</v>
      </c>
      <c r="AH650" s="11"/>
      <c r="AI650" s="11"/>
      <c r="AJ650" s="11"/>
      <c r="AK650" s="12"/>
      <c r="AL650" s="16">
        <f t="shared" si="277"/>
        <v>0</v>
      </c>
      <c r="AM650" s="11"/>
      <c r="AN650" s="11"/>
      <c r="AO650" s="11"/>
      <c r="AP650" s="12"/>
      <c r="AQ650" s="16">
        <f t="shared" si="278"/>
        <v>0</v>
      </c>
      <c r="AR650" s="11"/>
      <c r="AS650" s="11"/>
      <c r="AT650" s="11"/>
      <c r="AU650" s="12"/>
      <c r="AV650" s="25">
        <f t="shared" si="279"/>
        <v>0</v>
      </c>
    </row>
    <row r="651" spans="1:48" x14ac:dyDescent="0.25">
      <c r="A651" s="10">
        <f t="shared" si="261"/>
        <v>30</v>
      </c>
      <c r="B651" s="3" t="s">
        <v>49</v>
      </c>
      <c r="C651" s="21" t="s">
        <v>63</v>
      </c>
      <c r="D651" s="75"/>
      <c r="E651" s="75"/>
      <c r="F651" s="75"/>
      <c r="G651" s="76"/>
      <c r="H651" s="77">
        <f t="shared" si="271"/>
        <v>0</v>
      </c>
      <c r="I651" s="75"/>
      <c r="J651" s="75"/>
      <c r="K651" s="75"/>
      <c r="L651" s="76"/>
      <c r="M651" s="77">
        <f t="shared" si="272"/>
        <v>0</v>
      </c>
      <c r="N651" s="75"/>
      <c r="O651" s="75"/>
      <c r="P651" s="75"/>
      <c r="Q651" s="76"/>
      <c r="R651" s="77">
        <f t="shared" si="273"/>
        <v>0</v>
      </c>
      <c r="S651" s="75"/>
      <c r="T651" s="75"/>
      <c r="U651" s="75"/>
      <c r="V651" s="76"/>
      <c r="W651" s="77">
        <f t="shared" si="274"/>
        <v>0</v>
      </c>
      <c r="X651" s="11"/>
      <c r="Y651" s="11"/>
      <c r="Z651" s="11"/>
      <c r="AA651" s="12"/>
      <c r="AB651" s="16">
        <f t="shared" si="275"/>
        <v>0</v>
      </c>
      <c r="AC651" s="11"/>
      <c r="AD651" s="11"/>
      <c r="AE651" s="11"/>
      <c r="AF651" s="12"/>
      <c r="AG651" s="16">
        <f t="shared" si="276"/>
        <v>0</v>
      </c>
      <c r="AH651" s="11"/>
      <c r="AI651" s="11"/>
      <c r="AJ651" s="11"/>
      <c r="AK651" s="12"/>
      <c r="AL651" s="16">
        <f t="shared" si="277"/>
        <v>0</v>
      </c>
      <c r="AM651" s="11"/>
      <c r="AN651" s="11"/>
      <c r="AO651" s="11"/>
      <c r="AP651" s="12"/>
      <c r="AQ651" s="16">
        <f t="shared" si="278"/>
        <v>0</v>
      </c>
      <c r="AR651" s="11"/>
      <c r="AS651" s="11"/>
      <c r="AT651" s="11"/>
      <c r="AU651" s="12"/>
      <c r="AV651" s="25">
        <f t="shared" si="279"/>
        <v>0</v>
      </c>
    </row>
    <row r="652" spans="1:48" x14ac:dyDescent="0.25">
      <c r="A652" s="10">
        <f t="shared" si="261"/>
        <v>30</v>
      </c>
      <c r="B652" s="3" t="s">
        <v>50</v>
      </c>
      <c r="C652" s="21" t="s">
        <v>63</v>
      </c>
      <c r="D652" s="75"/>
      <c r="E652" s="75"/>
      <c r="F652" s="75"/>
      <c r="G652" s="76"/>
      <c r="H652" s="77">
        <f t="shared" si="271"/>
        <v>0</v>
      </c>
      <c r="I652" s="75"/>
      <c r="J652" s="75"/>
      <c r="K652" s="75"/>
      <c r="L652" s="76"/>
      <c r="M652" s="77">
        <f t="shared" si="272"/>
        <v>0</v>
      </c>
      <c r="N652" s="75"/>
      <c r="O652" s="75"/>
      <c r="P652" s="75"/>
      <c r="Q652" s="76"/>
      <c r="R652" s="77">
        <f t="shared" si="273"/>
        <v>0</v>
      </c>
      <c r="S652" s="75"/>
      <c r="T652" s="75"/>
      <c r="U652" s="75"/>
      <c r="V652" s="76"/>
      <c r="W652" s="77">
        <f t="shared" si="274"/>
        <v>0</v>
      </c>
      <c r="X652" s="11"/>
      <c r="Y652" s="11"/>
      <c r="Z652" s="11"/>
      <c r="AA652" s="12"/>
      <c r="AB652" s="16">
        <f t="shared" si="275"/>
        <v>0</v>
      </c>
      <c r="AC652" s="11"/>
      <c r="AD652" s="11"/>
      <c r="AE652" s="11"/>
      <c r="AF652" s="12"/>
      <c r="AG652" s="16">
        <f t="shared" si="276"/>
        <v>0</v>
      </c>
      <c r="AH652" s="11"/>
      <c r="AI652" s="11"/>
      <c r="AJ652" s="11"/>
      <c r="AK652" s="12"/>
      <c r="AL652" s="16">
        <f t="shared" si="277"/>
        <v>0</v>
      </c>
      <c r="AM652" s="11"/>
      <c r="AN652" s="11"/>
      <c r="AO652" s="11"/>
      <c r="AP652" s="12"/>
      <c r="AQ652" s="16">
        <f t="shared" si="278"/>
        <v>0</v>
      </c>
      <c r="AR652" s="11"/>
      <c r="AS652" s="11"/>
      <c r="AT652" s="11"/>
      <c r="AU652" s="12"/>
      <c r="AV652" s="25">
        <f t="shared" si="279"/>
        <v>0</v>
      </c>
    </row>
    <row r="653" spans="1:48" x14ac:dyDescent="0.25">
      <c r="A653" s="10">
        <f t="shared" si="261"/>
        <v>30</v>
      </c>
      <c r="B653" s="3" t="s">
        <v>51</v>
      </c>
      <c r="C653" s="21" t="s">
        <v>63</v>
      </c>
      <c r="D653" s="75"/>
      <c r="E653" s="75"/>
      <c r="F653" s="75"/>
      <c r="G653" s="76"/>
      <c r="H653" s="77">
        <f t="shared" si="271"/>
        <v>0</v>
      </c>
      <c r="I653" s="75"/>
      <c r="J653" s="75"/>
      <c r="K653" s="75"/>
      <c r="L653" s="76"/>
      <c r="M653" s="77">
        <f t="shared" si="272"/>
        <v>0</v>
      </c>
      <c r="N653" s="75"/>
      <c r="O653" s="75"/>
      <c r="P653" s="75"/>
      <c r="Q653" s="76"/>
      <c r="R653" s="77">
        <f t="shared" si="273"/>
        <v>0</v>
      </c>
      <c r="S653" s="75"/>
      <c r="T653" s="75"/>
      <c r="U653" s="75"/>
      <c r="V653" s="76"/>
      <c r="W653" s="77">
        <f t="shared" si="274"/>
        <v>0</v>
      </c>
      <c r="X653" s="11"/>
      <c r="Y653" s="11"/>
      <c r="Z653" s="11"/>
      <c r="AA653" s="12"/>
      <c r="AB653" s="16">
        <f t="shared" si="275"/>
        <v>0</v>
      </c>
      <c r="AC653" s="11"/>
      <c r="AD653" s="11"/>
      <c r="AE653" s="11"/>
      <c r="AF653" s="12"/>
      <c r="AG653" s="16">
        <f t="shared" si="276"/>
        <v>0</v>
      </c>
      <c r="AH653" s="11"/>
      <c r="AI653" s="11"/>
      <c r="AJ653" s="11"/>
      <c r="AK653" s="12"/>
      <c r="AL653" s="16">
        <f t="shared" si="277"/>
        <v>0</v>
      </c>
      <c r="AM653" s="11"/>
      <c r="AN653" s="11"/>
      <c r="AO653" s="11"/>
      <c r="AP653" s="12"/>
      <c r="AQ653" s="16">
        <f t="shared" si="278"/>
        <v>0</v>
      </c>
      <c r="AR653" s="11"/>
      <c r="AS653" s="11"/>
      <c r="AT653" s="11"/>
      <c r="AU653" s="12"/>
      <c r="AV653" s="25">
        <f t="shared" si="279"/>
        <v>0</v>
      </c>
    </row>
    <row r="654" spans="1:48" x14ac:dyDescent="0.25">
      <c r="A654" s="10">
        <f t="shared" si="261"/>
        <v>30</v>
      </c>
      <c r="B654" s="3" t="s">
        <v>52</v>
      </c>
      <c r="C654" s="21" t="s">
        <v>63</v>
      </c>
      <c r="D654" s="75"/>
      <c r="E654" s="75"/>
      <c r="F654" s="75"/>
      <c r="G654" s="76"/>
      <c r="H654" s="77">
        <f t="shared" si="271"/>
        <v>0</v>
      </c>
      <c r="I654" s="75"/>
      <c r="J654" s="75"/>
      <c r="K654" s="75"/>
      <c r="L654" s="76"/>
      <c r="M654" s="77">
        <f t="shared" si="272"/>
        <v>0</v>
      </c>
      <c r="N654" s="75"/>
      <c r="O654" s="75"/>
      <c r="P654" s="75"/>
      <c r="Q654" s="76"/>
      <c r="R654" s="77">
        <f t="shared" si="273"/>
        <v>0</v>
      </c>
      <c r="S654" s="75"/>
      <c r="T654" s="75"/>
      <c r="U654" s="75"/>
      <c r="V654" s="76"/>
      <c r="W654" s="77">
        <f t="shared" si="274"/>
        <v>0</v>
      </c>
      <c r="X654" s="11"/>
      <c r="Y654" s="11"/>
      <c r="Z654" s="11"/>
      <c r="AA654" s="12"/>
      <c r="AB654" s="16">
        <f t="shared" si="275"/>
        <v>0</v>
      </c>
      <c r="AC654" s="11"/>
      <c r="AD654" s="11"/>
      <c r="AE654" s="11"/>
      <c r="AF654" s="12"/>
      <c r="AG654" s="16">
        <f t="shared" si="276"/>
        <v>0</v>
      </c>
      <c r="AH654" s="11"/>
      <c r="AI654" s="11"/>
      <c r="AJ654" s="11"/>
      <c r="AK654" s="12"/>
      <c r="AL654" s="16">
        <f t="shared" si="277"/>
        <v>0</v>
      </c>
      <c r="AM654" s="11"/>
      <c r="AN654" s="11"/>
      <c r="AO654" s="11"/>
      <c r="AP654" s="12"/>
      <c r="AQ654" s="16">
        <f t="shared" si="278"/>
        <v>0</v>
      </c>
      <c r="AR654" s="11"/>
      <c r="AS654" s="11"/>
      <c r="AT654" s="11"/>
      <c r="AU654" s="12"/>
      <c r="AV654" s="25">
        <f t="shared" si="279"/>
        <v>0</v>
      </c>
    </row>
    <row r="655" spans="1:48" x14ac:dyDescent="0.25">
      <c r="A655" s="10">
        <f t="shared" si="261"/>
        <v>30</v>
      </c>
      <c r="B655" s="3" t="s">
        <v>53</v>
      </c>
      <c r="C655" s="21" t="s">
        <v>63</v>
      </c>
      <c r="D655" s="75"/>
      <c r="E655" s="75"/>
      <c r="F655" s="75"/>
      <c r="G655" s="76"/>
      <c r="H655" s="77">
        <f t="shared" si="271"/>
        <v>0</v>
      </c>
      <c r="I655" s="75"/>
      <c r="J655" s="75"/>
      <c r="K655" s="75"/>
      <c r="L655" s="76"/>
      <c r="M655" s="77">
        <f t="shared" si="272"/>
        <v>0</v>
      </c>
      <c r="N655" s="75"/>
      <c r="O655" s="75"/>
      <c r="P655" s="75"/>
      <c r="Q655" s="76"/>
      <c r="R655" s="77">
        <f t="shared" si="273"/>
        <v>0</v>
      </c>
      <c r="S655" s="75"/>
      <c r="T655" s="75"/>
      <c r="U655" s="75"/>
      <c r="V655" s="76"/>
      <c r="W655" s="77">
        <f t="shared" si="274"/>
        <v>0</v>
      </c>
      <c r="X655" s="11"/>
      <c r="Y655" s="11"/>
      <c r="Z655" s="11"/>
      <c r="AA655" s="12"/>
      <c r="AB655" s="16">
        <f t="shared" si="275"/>
        <v>0</v>
      </c>
      <c r="AC655" s="11"/>
      <c r="AD655" s="11"/>
      <c r="AE655" s="11"/>
      <c r="AF655" s="12"/>
      <c r="AG655" s="16">
        <f t="shared" si="276"/>
        <v>0</v>
      </c>
      <c r="AH655" s="11"/>
      <c r="AI655" s="11"/>
      <c r="AJ655" s="11"/>
      <c r="AK655" s="12"/>
      <c r="AL655" s="16">
        <f t="shared" si="277"/>
        <v>0</v>
      </c>
      <c r="AM655" s="11"/>
      <c r="AN655" s="11"/>
      <c r="AO655" s="11"/>
      <c r="AP655" s="12"/>
      <c r="AQ655" s="16">
        <f t="shared" si="278"/>
        <v>0</v>
      </c>
      <c r="AR655" s="11"/>
      <c r="AS655" s="11"/>
      <c r="AT655" s="11"/>
      <c r="AU655" s="12"/>
      <c r="AV655" s="25">
        <f t="shared" si="279"/>
        <v>0</v>
      </c>
    </row>
    <row r="656" spans="1:48" x14ac:dyDescent="0.25">
      <c r="A656" s="10">
        <f t="shared" si="261"/>
        <v>30</v>
      </c>
      <c r="B656" s="3" t="s">
        <v>54</v>
      </c>
      <c r="C656" s="21" t="s">
        <v>63</v>
      </c>
      <c r="D656" s="75"/>
      <c r="E656" s="75"/>
      <c r="F656" s="75"/>
      <c r="G656" s="76"/>
      <c r="H656" s="77">
        <f t="shared" si="271"/>
        <v>0</v>
      </c>
      <c r="I656" s="75"/>
      <c r="J656" s="75"/>
      <c r="K656" s="75"/>
      <c r="L656" s="76"/>
      <c r="M656" s="77">
        <f t="shared" si="272"/>
        <v>0</v>
      </c>
      <c r="N656" s="75"/>
      <c r="O656" s="75"/>
      <c r="P656" s="75"/>
      <c r="Q656" s="76"/>
      <c r="R656" s="77">
        <f t="shared" si="273"/>
        <v>0</v>
      </c>
      <c r="S656" s="75"/>
      <c r="T656" s="75"/>
      <c r="U656" s="75"/>
      <c r="V656" s="76"/>
      <c r="W656" s="77">
        <f t="shared" si="274"/>
        <v>0</v>
      </c>
      <c r="X656" s="11"/>
      <c r="Y656" s="11"/>
      <c r="Z656" s="11"/>
      <c r="AA656" s="12"/>
      <c r="AB656" s="16">
        <f t="shared" si="275"/>
        <v>0</v>
      </c>
      <c r="AC656" s="11"/>
      <c r="AD656" s="11"/>
      <c r="AE656" s="11"/>
      <c r="AF656" s="12"/>
      <c r="AG656" s="16">
        <f t="shared" si="276"/>
        <v>0</v>
      </c>
      <c r="AH656" s="11"/>
      <c r="AI656" s="11"/>
      <c r="AJ656" s="11"/>
      <c r="AK656" s="12"/>
      <c r="AL656" s="16">
        <f t="shared" si="277"/>
        <v>0</v>
      </c>
      <c r="AM656" s="11"/>
      <c r="AN656" s="11"/>
      <c r="AO656" s="11"/>
      <c r="AP656" s="12"/>
      <c r="AQ656" s="16">
        <f t="shared" si="278"/>
        <v>0</v>
      </c>
      <c r="AR656" s="11"/>
      <c r="AS656" s="11"/>
      <c r="AT656" s="11"/>
      <c r="AU656" s="12"/>
      <c r="AV656" s="25">
        <f t="shared" si="279"/>
        <v>0</v>
      </c>
    </row>
    <row r="657" spans="1:48" x14ac:dyDescent="0.25">
      <c r="A657" s="10">
        <f t="shared" si="261"/>
        <v>30</v>
      </c>
      <c r="B657" s="3" t="s">
        <v>23</v>
      </c>
      <c r="C657" s="21" t="s">
        <v>63</v>
      </c>
      <c r="D657" s="75"/>
      <c r="E657" s="75"/>
      <c r="F657" s="75"/>
      <c r="G657" s="76"/>
      <c r="H657" s="77">
        <f t="shared" si="271"/>
        <v>0</v>
      </c>
      <c r="I657" s="75"/>
      <c r="J657" s="75"/>
      <c r="K657" s="75"/>
      <c r="L657" s="76"/>
      <c r="M657" s="77">
        <f t="shared" si="272"/>
        <v>0</v>
      </c>
      <c r="N657" s="75"/>
      <c r="O657" s="75"/>
      <c r="P657" s="75"/>
      <c r="Q657" s="76"/>
      <c r="R657" s="77">
        <f t="shared" si="273"/>
        <v>0</v>
      </c>
      <c r="S657" s="75"/>
      <c r="T657" s="75"/>
      <c r="U657" s="75"/>
      <c r="V657" s="76"/>
      <c r="W657" s="77">
        <f t="shared" si="274"/>
        <v>0</v>
      </c>
      <c r="X657" s="11"/>
      <c r="Y657" s="11"/>
      <c r="Z657" s="11"/>
      <c r="AA657" s="12"/>
      <c r="AB657" s="16">
        <f t="shared" si="275"/>
        <v>0</v>
      </c>
      <c r="AC657" s="11"/>
      <c r="AD657" s="11"/>
      <c r="AE657" s="11"/>
      <c r="AF657" s="12"/>
      <c r="AG657" s="16">
        <f t="shared" si="276"/>
        <v>0</v>
      </c>
      <c r="AH657" s="11"/>
      <c r="AI657" s="11"/>
      <c r="AJ657" s="11"/>
      <c r="AK657" s="12"/>
      <c r="AL657" s="16">
        <f t="shared" si="277"/>
        <v>0</v>
      </c>
      <c r="AM657" s="11"/>
      <c r="AN657" s="11"/>
      <c r="AO657" s="11"/>
      <c r="AP657" s="12"/>
      <c r="AQ657" s="16">
        <f t="shared" si="278"/>
        <v>0</v>
      </c>
      <c r="AR657" s="11"/>
      <c r="AS657" s="11"/>
      <c r="AT657" s="11"/>
      <c r="AU657" s="12"/>
      <c r="AV657" s="25">
        <f t="shared" si="279"/>
        <v>0</v>
      </c>
    </row>
    <row r="658" spans="1:48" x14ac:dyDescent="0.25">
      <c r="A658" s="10">
        <f t="shared" si="261"/>
        <v>30</v>
      </c>
      <c r="B658" s="3" t="s">
        <v>8</v>
      </c>
      <c r="C658" s="21" t="s">
        <v>63</v>
      </c>
      <c r="D658" s="75"/>
      <c r="E658" s="75"/>
      <c r="F658" s="75"/>
      <c r="G658" s="76"/>
      <c r="H658" s="77">
        <f t="shared" si="271"/>
        <v>0</v>
      </c>
      <c r="I658" s="75"/>
      <c r="J658" s="75"/>
      <c r="K658" s="75"/>
      <c r="L658" s="76"/>
      <c r="M658" s="77">
        <f t="shared" si="272"/>
        <v>0</v>
      </c>
      <c r="N658" s="75"/>
      <c r="O658" s="75"/>
      <c r="P658" s="75"/>
      <c r="Q658" s="76"/>
      <c r="R658" s="77">
        <f t="shared" si="273"/>
        <v>0</v>
      </c>
      <c r="S658" s="75"/>
      <c r="T658" s="75"/>
      <c r="U658" s="75"/>
      <c r="V658" s="76"/>
      <c r="W658" s="77">
        <f t="shared" si="274"/>
        <v>0</v>
      </c>
      <c r="X658" s="11"/>
      <c r="Y658" s="11"/>
      <c r="Z658" s="11"/>
      <c r="AA658" s="12"/>
      <c r="AB658" s="16">
        <f t="shared" si="275"/>
        <v>0</v>
      </c>
      <c r="AC658" s="11"/>
      <c r="AD658" s="11"/>
      <c r="AE658" s="11"/>
      <c r="AF658" s="12"/>
      <c r="AG658" s="16">
        <f t="shared" si="276"/>
        <v>0</v>
      </c>
      <c r="AH658" s="11"/>
      <c r="AI658" s="11"/>
      <c r="AJ658" s="11"/>
      <c r="AK658" s="12"/>
      <c r="AL658" s="16">
        <f t="shared" si="277"/>
        <v>0</v>
      </c>
      <c r="AM658" s="11"/>
      <c r="AN658" s="11"/>
      <c r="AO658" s="11"/>
      <c r="AP658" s="12"/>
      <c r="AQ658" s="16">
        <f t="shared" si="278"/>
        <v>0</v>
      </c>
      <c r="AR658" s="11"/>
      <c r="AS658" s="11"/>
      <c r="AT658" s="11"/>
      <c r="AU658" s="12"/>
      <c r="AV658" s="25">
        <f t="shared" si="279"/>
        <v>0</v>
      </c>
    </row>
    <row r="659" spans="1:48" x14ac:dyDescent="0.25">
      <c r="A659" s="10">
        <f t="shared" si="261"/>
        <v>30</v>
      </c>
      <c r="B659" s="3" t="s">
        <v>9</v>
      </c>
      <c r="C659" s="21" t="s">
        <v>63</v>
      </c>
      <c r="D659" s="75"/>
      <c r="E659" s="75"/>
      <c r="F659" s="75"/>
      <c r="G659" s="76"/>
      <c r="H659" s="77">
        <f t="shared" si="271"/>
        <v>0</v>
      </c>
      <c r="I659" s="75"/>
      <c r="J659" s="75"/>
      <c r="K659" s="75"/>
      <c r="L659" s="76"/>
      <c r="M659" s="77">
        <f t="shared" si="272"/>
        <v>0</v>
      </c>
      <c r="N659" s="75"/>
      <c r="O659" s="75"/>
      <c r="P659" s="75"/>
      <c r="Q659" s="76"/>
      <c r="R659" s="77">
        <f t="shared" si="273"/>
        <v>0</v>
      </c>
      <c r="S659" s="75"/>
      <c r="T659" s="75"/>
      <c r="U659" s="75"/>
      <c r="V659" s="76"/>
      <c r="W659" s="77">
        <f t="shared" si="274"/>
        <v>0</v>
      </c>
      <c r="X659" s="11"/>
      <c r="Y659" s="11"/>
      <c r="Z659" s="11"/>
      <c r="AA659" s="12"/>
      <c r="AB659" s="16">
        <f t="shared" si="275"/>
        <v>0</v>
      </c>
      <c r="AC659" s="11"/>
      <c r="AD659" s="11"/>
      <c r="AE659" s="11"/>
      <c r="AF659" s="12"/>
      <c r="AG659" s="16">
        <f t="shared" si="276"/>
        <v>0</v>
      </c>
      <c r="AH659" s="11"/>
      <c r="AI659" s="11"/>
      <c r="AJ659" s="11"/>
      <c r="AK659" s="12"/>
      <c r="AL659" s="16">
        <f t="shared" si="277"/>
        <v>0</v>
      </c>
      <c r="AM659" s="11"/>
      <c r="AN659" s="11"/>
      <c r="AO659" s="11"/>
      <c r="AP659" s="12"/>
      <c r="AQ659" s="16">
        <f t="shared" si="278"/>
        <v>0</v>
      </c>
      <c r="AR659" s="11"/>
      <c r="AS659" s="11"/>
      <c r="AT659" s="11"/>
      <c r="AU659" s="12"/>
      <c r="AV659" s="25">
        <f t="shared" si="279"/>
        <v>0</v>
      </c>
    </row>
    <row r="660" spans="1:48" x14ac:dyDescent="0.25">
      <c r="A660" s="10">
        <f t="shared" si="261"/>
        <v>30</v>
      </c>
      <c r="B660" s="3" t="s">
        <v>10</v>
      </c>
      <c r="C660" s="21" t="s">
        <v>63</v>
      </c>
      <c r="D660" s="75"/>
      <c r="E660" s="75"/>
      <c r="F660" s="75"/>
      <c r="G660" s="76"/>
      <c r="H660" s="77">
        <f t="shared" si="271"/>
        <v>0</v>
      </c>
      <c r="I660" s="75"/>
      <c r="J660" s="75"/>
      <c r="K660" s="75"/>
      <c r="L660" s="76"/>
      <c r="M660" s="77">
        <f t="shared" si="272"/>
        <v>0</v>
      </c>
      <c r="N660" s="75"/>
      <c r="O660" s="75"/>
      <c r="P660" s="75"/>
      <c r="Q660" s="76"/>
      <c r="R660" s="77">
        <f t="shared" si="273"/>
        <v>0</v>
      </c>
      <c r="S660" s="75"/>
      <c r="T660" s="75"/>
      <c r="U660" s="75"/>
      <c r="V660" s="76"/>
      <c r="W660" s="77">
        <f t="shared" si="274"/>
        <v>0</v>
      </c>
      <c r="X660" s="11"/>
      <c r="Y660" s="11"/>
      <c r="Z660" s="11"/>
      <c r="AA660" s="12"/>
      <c r="AB660" s="16">
        <f t="shared" si="275"/>
        <v>0</v>
      </c>
      <c r="AC660" s="11"/>
      <c r="AD660" s="11"/>
      <c r="AE660" s="11"/>
      <c r="AF660" s="12"/>
      <c r="AG660" s="16">
        <f t="shared" si="276"/>
        <v>0</v>
      </c>
      <c r="AH660" s="11"/>
      <c r="AI660" s="11"/>
      <c r="AJ660" s="11"/>
      <c r="AK660" s="12"/>
      <c r="AL660" s="16">
        <f t="shared" si="277"/>
        <v>0</v>
      </c>
      <c r="AM660" s="11"/>
      <c r="AN660" s="11"/>
      <c r="AO660" s="11"/>
      <c r="AP660" s="12"/>
      <c r="AQ660" s="16">
        <f t="shared" si="278"/>
        <v>0</v>
      </c>
      <c r="AR660" s="11"/>
      <c r="AS660" s="11"/>
      <c r="AT660" s="11"/>
      <c r="AU660" s="12"/>
      <c r="AV660" s="25">
        <f t="shared" si="279"/>
        <v>0</v>
      </c>
    </row>
    <row r="661" spans="1:48" x14ac:dyDescent="0.25">
      <c r="A661" s="10">
        <f t="shared" si="261"/>
        <v>30</v>
      </c>
      <c r="B661" s="3" t="s">
        <v>55</v>
      </c>
      <c r="C661" s="21" t="s">
        <v>63</v>
      </c>
      <c r="D661" s="75"/>
      <c r="E661" s="75"/>
      <c r="F661" s="75"/>
      <c r="G661" s="76"/>
      <c r="H661" s="77">
        <f t="shared" si="271"/>
        <v>0</v>
      </c>
      <c r="I661" s="75"/>
      <c r="J661" s="75"/>
      <c r="K661" s="75"/>
      <c r="L661" s="76"/>
      <c r="M661" s="77">
        <f t="shared" si="272"/>
        <v>0</v>
      </c>
      <c r="N661" s="75"/>
      <c r="O661" s="75"/>
      <c r="P661" s="75"/>
      <c r="Q661" s="76"/>
      <c r="R661" s="77">
        <f t="shared" si="273"/>
        <v>0</v>
      </c>
      <c r="S661" s="75"/>
      <c r="T661" s="75"/>
      <c r="U661" s="75"/>
      <c r="V661" s="76"/>
      <c r="W661" s="77">
        <f t="shared" si="274"/>
        <v>0</v>
      </c>
      <c r="X661" s="11"/>
      <c r="Y661" s="11"/>
      <c r="Z661" s="11"/>
      <c r="AA661" s="12"/>
      <c r="AB661" s="16">
        <f t="shared" si="275"/>
        <v>0</v>
      </c>
      <c r="AC661" s="11"/>
      <c r="AD661" s="11"/>
      <c r="AE661" s="11"/>
      <c r="AF661" s="12"/>
      <c r="AG661" s="16">
        <f t="shared" si="276"/>
        <v>0</v>
      </c>
      <c r="AH661" s="11"/>
      <c r="AI661" s="11"/>
      <c r="AJ661" s="11"/>
      <c r="AK661" s="12"/>
      <c r="AL661" s="16">
        <f t="shared" si="277"/>
        <v>0</v>
      </c>
      <c r="AM661" s="11"/>
      <c r="AN661" s="11"/>
      <c r="AO661" s="11"/>
      <c r="AP661" s="12"/>
      <c r="AQ661" s="16">
        <f t="shared" si="278"/>
        <v>0</v>
      </c>
      <c r="AR661" s="11"/>
      <c r="AS661" s="11"/>
      <c r="AT661" s="11"/>
      <c r="AU661" s="12"/>
      <c r="AV661" s="25">
        <f t="shared" si="279"/>
        <v>0</v>
      </c>
    </row>
    <row r="662" spans="1:48" x14ac:dyDescent="0.25">
      <c r="A662" s="10">
        <f t="shared" si="261"/>
        <v>30</v>
      </c>
      <c r="B662" s="22" t="s">
        <v>34</v>
      </c>
      <c r="C662" s="21" t="s">
        <v>63</v>
      </c>
      <c r="D662" s="78"/>
      <c r="E662" s="78"/>
      <c r="F662" s="78"/>
      <c r="G662" s="79"/>
      <c r="H662" s="80">
        <f t="shared" si="271"/>
        <v>0</v>
      </c>
      <c r="I662" s="78"/>
      <c r="J662" s="78"/>
      <c r="K662" s="78"/>
      <c r="L662" s="79"/>
      <c r="M662" s="80">
        <f t="shared" si="272"/>
        <v>0</v>
      </c>
      <c r="N662" s="78"/>
      <c r="O662" s="78"/>
      <c r="P662" s="78"/>
      <c r="Q662" s="79"/>
      <c r="R662" s="80">
        <f t="shared" si="273"/>
        <v>0</v>
      </c>
      <c r="S662" s="78"/>
      <c r="T662" s="78"/>
      <c r="U662" s="78"/>
      <c r="V662" s="79"/>
      <c r="W662" s="80">
        <f t="shared" si="274"/>
        <v>0</v>
      </c>
      <c r="X662" s="13"/>
      <c r="Y662" s="13"/>
      <c r="Z662" s="13"/>
      <c r="AA662" s="14"/>
      <c r="AB662" s="17">
        <f t="shared" si="275"/>
        <v>0</v>
      </c>
      <c r="AC662" s="13"/>
      <c r="AD662" s="13"/>
      <c r="AE662" s="13"/>
      <c r="AF662" s="14"/>
      <c r="AG662" s="17">
        <f t="shared" si="276"/>
        <v>0</v>
      </c>
      <c r="AH662" s="13"/>
      <c r="AI662" s="13"/>
      <c r="AJ662" s="13"/>
      <c r="AK662" s="14"/>
      <c r="AL662" s="17">
        <f t="shared" si="277"/>
        <v>0</v>
      </c>
      <c r="AM662" s="13"/>
      <c r="AN662" s="13"/>
      <c r="AO662" s="13"/>
      <c r="AP662" s="14"/>
      <c r="AQ662" s="17">
        <f t="shared" si="278"/>
        <v>0</v>
      </c>
      <c r="AR662" s="13"/>
      <c r="AS662" s="13"/>
      <c r="AT662" s="13"/>
      <c r="AU662" s="14"/>
      <c r="AV662" s="26">
        <f t="shared" si="279"/>
        <v>0</v>
      </c>
    </row>
    <row r="663" spans="1:48" x14ac:dyDescent="0.25">
      <c r="A663" s="10">
        <f t="shared" si="261"/>
        <v>30</v>
      </c>
      <c r="B663" s="27"/>
      <c r="C663" s="28"/>
      <c r="D663" s="81"/>
      <c r="E663" s="82"/>
      <c r="F663" s="82"/>
      <c r="G663" s="82"/>
      <c r="H663" s="83">
        <f>SUM(H643:H662)</f>
        <v>0</v>
      </c>
      <c r="I663" s="82"/>
      <c r="J663" s="82"/>
      <c r="K663" s="82"/>
      <c r="L663" s="82"/>
      <c r="M663" s="83">
        <f>SUM(M643:M662)</f>
        <v>0</v>
      </c>
      <c r="N663" s="82"/>
      <c r="O663" s="82"/>
      <c r="P663" s="82"/>
      <c r="Q663" s="82"/>
      <c r="R663" s="83">
        <f>SUM(R643:R662)</f>
        <v>0</v>
      </c>
      <c r="S663" s="82"/>
      <c r="T663" s="82"/>
      <c r="U663" s="82"/>
      <c r="V663" s="82"/>
      <c r="W663" s="83">
        <f>SUM(W643:W662)</f>
        <v>0</v>
      </c>
      <c r="X663" s="29"/>
      <c r="Y663" s="29"/>
      <c r="Z663" s="29"/>
      <c r="AA663" s="29"/>
      <c r="AB663" s="30">
        <f>SUM(AB643:AB662)</f>
        <v>0</v>
      </c>
      <c r="AC663" s="29"/>
      <c r="AD663" s="29"/>
      <c r="AE663" s="29"/>
      <c r="AF663" s="29"/>
      <c r="AG663" s="30">
        <f>SUM(AG643:AG662)</f>
        <v>0</v>
      </c>
      <c r="AH663" s="29"/>
      <c r="AI663" s="29"/>
      <c r="AJ663" s="29"/>
      <c r="AK663" s="29"/>
      <c r="AL663" s="30">
        <f>SUM(AL643:AL662)</f>
        <v>0</v>
      </c>
      <c r="AM663" s="29"/>
      <c r="AN663" s="29"/>
      <c r="AO663" s="29"/>
      <c r="AP663" s="29"/>
      <c r="AQ663" s="30">
        <f>SUM(AQ643:AQ662)</f>
        <v>0</v>
      </c>
      <c r="AR663" s="29"/>
      <c r="AS663" s="29"/>
      <c r="AT663" s="29"/>
      <c r="AU663" s="29"/>
      <c r="AV663" s="30">
        <f>SUM(AV643:AV662)</f>
        <v>0</v>
      </c>
    </row>
    <row r="664" spans="1:48" x14ac:dyDescent="0.25">
      <c r="A664" s="10">
        <f t="shared" si="261"/>
        <v>30</v>
      </c>
      <c r="B664" s="115" t="str">
        <f>"Буква (или иное название) класса "&amp;A930&amp;":"</f>
        <v>Буква (или иное название) класса 43:</v>
      </c>
      <c r="C664" s="116"/>
      <c r="D664" s="106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</row>
    <row r="665" spans="1:48" x14ac:dyDescent="0.25">
      <c r="A665" s="10">
        <f t="shared" si="261"/>
        <v>30</v>
      </c>
      <c r="B665" s="3" t="s">
        <v>0</v>
      </c>
      <c r="C665" s="21" t="s">
        <v>63</v>
      </c>
      <c r="D665" s="75"/>
      <c r="E665" s="75"/>
      <c r="F665" s="75"/>
      <c r="G665" s="76"/>
      <c r="H665" s="77">
        <f t="shared" ref="H665:H684" si="280">COUNTA(D665:G665)</f>
        <v>0</v>
      </c>
      <c r="I665" s="75"/>
      <c r="J665" s="75"/>
      <c r="K665" s="75"/>
      <c r="L665" s="76"/>
      <c r="M665" s="77">
        <f t="shared" ref="M665:M684" si="281">COUNTA(I665:L665)</f>
        <v>0</v>
      </c>
      <c r="N665" s="75"/>
      <c r="O665" s="75"/>
      <c r="P665" s="75"/>
      <c r="Q665" s="76"/>
      <c r="R665" s="77">
        <f t="shared" ref="R665:R684" si="282">COUNTA(N665:Q665)</f>
        <v>0</v>
      </c>
      <c r="S665" s="75"/>
      <c r="T665" s="75"/>
      <c r="U665" s="75"/>
      <c r="V665" s="76"/>
      <c r="W665" s="77">
        <f t="shared" ref="W665:W684" si="283">COUNTA(S665:V665)</f>
        <v>0</v>
      </c>
      <c r="X665" s="11"/>
      <c r="Y665" s="11"/>
      <c r="Z665" s="11"/>
      <c r="AA665" s="12"/>
      <c r="AB665" s="16">
        <f t="shared" ref="AB665:AB684" si="284">COUNTA(X665:AA665)</f>
        <v>0</v>
      </c>
      <c r="AC665" s="11"/>
      <c r="AD665" s="11"/>
      <c r="AE665" s="11"/>
      <c r="AF665" s="12"/>
      <c r="AG665" s="16">
        <f t="shared" ref="AG665:AG684" si="285">COUNTA(AC665:AF665)</f>
        <v>0</v>
      </c>
      <c r="AH665" s="11"/>
      <c r="AI665" s="11"/>
      <c r="AJ665" s="11"/>
      <c r="AK665" s="12"/>
      <c r="AL665" s="16">
        <f t="shared" ref="AL665:AL684" si="286">COUNTA(AH665:AK665)</f>
        <v>0</v>
      </c>
      <c r="AM665" s="11"/>
      <c r="AN665" s="11"/>
      <c r="AO665" s="11"/>
      <c r="AP665" s="12"/>
      <c r="AQ665" s="16">
        <f t="shared" ref="AQ665:AQ684" si="287">COUNTA(AM665:AP665)</f>
        <v>0</v>
      </c>
      <c r="AR665" s="11"/>
      <c r="AS665" s="11"/>
      <c r="AT665" s="11"/>
      <c r="AU665" s="12"/>
      <c r="AV665" s="25">
        <f t="shared" ref="AV665:AV684" si="288">COUNTA(AR665:AU665)</f>
        <v>0</v>
      </c>
    </row>
    <row r="666" spans="1:48" x14ac:dyDescent="0.25">
      <c r="A666" s="10">
        <f t="shared" si="261"/>
        <v>31</v>
      </c>
      <c r="B666" s="3" t="s">
        <v>45</v>
      </c>
      <c r="C666" s="21" t="s">
        <v>63</v>
      </c>
      <c r="D666" s="75"/>
      <c r="E666" s="75"/>
      <c r="F666" s="75"/>
      <c r="G666" s="76"/>
      <c r="H666" s="77">
        <f t="shared" si="280"/>
        <v>0</v>
      </c>
      <c r="I666" s="75"/>
      <c r="J666" s="75"/>
      <c r="K666" s="75"/>
      <c r="L666" s="76"/>
      <c r="M666" s="77">
        <f t="shared" si="281"/>
        <v>0</v>
      </c>
      <c r="N666" s="75"/>
      <c r="O666" s="75"/>
      <c r="P666" s="75"/>
      <c r="Q666" s="76"/>
      <c r="R666" s="77">
        <f t="shared" si="282"/>
        <v>0</v>
      </c>
      <c r="S666" s="75"/>
      <c r="T666" s="75"/>
      <c r="U666" s="75"/>
      <c r="V666" s="76"/>
      <c r="W666" s="77">
        <f t="shared" si="283"/>
        <v>0</v>
      </c>
      <c r="X666" s="11"/>
      <c r="Y666" s="11"/>
      <c r="Z666" s="11"/>
      <c r="AA666" s="12"/>
      <c r="AB666" s="16">
        <f t="shared" si="284"/>
        <v>0</v>
      </c>
      <c r="AC666" s="11"/>
      <c r="AD666" s="11"/>
      <c r="AE666" s="11"/>
      <c r="AF666" s="12"/>
      <c r="AG666" s="16">
        <f t="shared" si="285"/>
        <v>0</v>
      </c>
      <c r="AH666" s="11"/>
      <c r="AI666" s="11"/>
      <c r="AJ666" s="11"/>
      <c r="AK666" s="12"/>
      <c r="AL666" s="16">
        <f t="shared" si="286"/>
        <v>0</v>
      </c>
      <c r="AM666" s="11"/>
      <c r="AN666" s="11"/>
      <c r="AO666" s="11"/>
      <c r="AP666" s="12"/>
      <c r="AQ666" s="16">
        <f t="shared" si="287"/>
        <v>0</v>
      </c>
      <c r="AR666" s="11"/>
      <c r="AS666" s="11"/>
      <c r="AT666" s="11"/>
      <c r="AU666" s="12"/>
      <c r="AV666" s="25">
        <f t="shared" si="288"/>
        <v>0</v>
      </c>
    </row>
    <row r="667" spans="1:48" x14ac:dyDescent="0.25">
      <c r="A667" s="10">
        <f t="shared" si="261"/>
        <v>31</v>
      </c>
      <c r="B667" s="3" t="s">
        <v>2</v>
      </c>
      <c r="C667" s="21" t="s">
        <v>63</v>
      </c>
      <c r="D667" s="75"/>
      <c r="E667" s="75"/>
      <c r="F667" s="75"/>
      <c r="G667" s="76"/>
      <c r="H667" s="77">
        <f t="shared" si="280"/>
        <v>0</v>
      </c>
      <c r="I667" s="75"/>
      <c r="J667" s="75"/>
      <c r="K667" s="75"/>
      <c r="L667" s="76"/>
      <c r="M667" s="77">
        <f t="shared" si="281"/>
        <v>0</v>
      </c>
      <c r="N667" s="75"/>
      <c r="O667" s="75"/>
      <c r="P667" s="75"/>
      <c r="Q667" s="76"/>
      <c r="R667" s="77">
        <f t="shared" si="282"/>
        <v>0</v>
      </c>
      <c r="S667" s="75"/>
      <c r="T667" s="75"/>
      <c r="U667" s="75"/>
      <c r="V667" s="76"/>
      <c r="W667" s="77">
        <f t="shared" si="283"/>
        <v>0</v>
      </c>
      <c r="X667" s="11"/>
      <c r="Y667" s="11"/>
      <c r="Z667" s="11"/>
      <c r="AA667" s="12"/>
      <c r="AB667" s="16">
        <f t="shared" si="284"/>
        <v>0</v>
      </c>
      <c r="AC667" s="11"/>
      <c r="AD667" s="11"/>
      <c r="AE667" s="11"/>
      <c r="AF667" s="12"/>
      <c r="AG667" s="16">
        <f t="shared" si="285"/>
        <v>0</v>
      </c>
      <c r="AH667" s="11"/>
      <c r="AI667" s="11"/>
      <c r="AJ667" s="11"/>
      <c r="AK667" s="12"/>
      <c r="AL667" s="16">
        <f t="shared" si="286"/>
        <v>0</v>
      </c>
      <c r="AM667" s="11"/>
      <c r="AN667" s="11"/>
      <c r="AO667" s="11"/>
      <c r="AP667" s="12"/>
      <c r="AQ667" s="16">
        <f t="shared" si="287"/>
        <v>0</v>
      </c>
      <c r="AR667" s="11"/>
      <c r="AS667" s="11"/>
      <c r="AT667" s="11"/>
      <c r="AU667" s="12"/>
      <c r="AV667" s="25">
        <f t="shared" si="288"/>
        <v>0</v>
      </c>
    </row>
    <row r="668" spans="1:48" x14ac:dyDescent="0.25">
      <c r="A668" s="10">
        <f t="shared" si="261"/>
        <v>31</v>
      </c>
      <c r="B668" s="3" t="s">
        <v>46</v>
      </c>
      <c r="C668" s="21" t="s">
        <v>63</v>
      </c>
      <c r="D668" s="75"/>
      <c r="E668" s="75"/>
      <c r="F668" s="75"/>
      <c r="G668" s="76"/>
      <c r="H668" s="77">
        <f t="shared" si="280"/>
        <v>0</v>
      </c>
      <c r="I668" s="75"/>
      <c r="J668" s="75"/>
      <c r="K668" s="75"/>
      <c r="L668" s="76"/>
      <c r="M668" s="77">
        <f t="shared" si="281"/>
        <v>0</v>
      </c>
      <c r="N668" s="75"/>
      <c r="O668" s="75"/>
      <c r="P668" s="75"/>
      <c r="Q668" s="76"/>
      <c r="R668" s="77">
        <f t="shared" si="282"/>
        <v>0</v>
      </c>
      <c r="S668" s="75"/>
      <c r="T668" s="75"/>
      <c r="U668" s="75"/>
      <c r="V668" s="76"/>
      <c r="W668" s="77">
        <f t="shared" si="283"/>
        <v>0</v>
      </c>
      <c r="X668" s="11"/>
      <c r="Y668" s="11"/>
      <c r="Z668" s="11"/>
      <c r="AA668" s="12"/>
      <c r="AB668" s="16">
        <f t="shared" si="284"/>
        <v>0</v>
      </c>
      <c r="AC668" s="11"/>
      <c r="AD668" s="11"/>
      <c r="AE668" s="11"/>
      <c r="AF668" s="12"/>
      <c r="AG668" s="16">
        <f t="shared" si="285"/>
        <v>0</v>
      </c>
      <c r="AH668" s="11"/>
      <c r="AI668" s="11"/>
      <c r="AJ668" s="11"/>
      <c r="AK668" s="12"/>
      <c r="AL668" s="16">
        <f t="shared" si="286"/>
        <v>0</v>
      </c>
      <c r="AM668" s="11"/>
      <c r="AN668" s="11"/>
      <c r="AO668" s="11"/>
      <c r="AP668" s="12"/>
      <c r="AQ668" s="16">
        <f t="shared" si="287"/>
        <v>0</v>
      </c>
      <c r="AR668" s="11"/>
      <c r="AS668" s="11"/>
      <c r="AT668" s="11"/>
      <c r="AU668" s="12"/>
      <c r="AV668" s="25">
        <f t="shared" si="288"/>
        <v>0</v>
      </c>
    </row>
    <row r="669" spans="1:48" x14ac:dyDescent="0.25">
      <c r="A669" s="10">
        <f t="shared" ref="A669:A732" si="289">A647+1</f>
        <v>31</v>
      </c>
      <c r="B669" s="3" t="s">
        <v>4</v>
      </c>
      <c r="C669" s="21" t="s">
        <v>63</v>
      </c>
      <c r="D669" s="75"/>
      <c r="E669" s="75"/>
      <c r="F669" s="75"/>
      <c r="G669" s="76"/>
      <c r="H669" s="77">
        <f t="shared" si="280"/>
        <v>0</v>
      </c>
      <c r="I669" s="75"/>
      <c r="J669" s="75"/>
      <c r="K669" s="75"/>
      <c r="L669" s="76"/>
      <c r="M669" s="77">
        <f t="shared" si="281"/>
        <v>0</v>
      </c>
      <c r="N669" s="75"/>
      <c r="O669" s="75"/>
      <c r="P669" s="75"/>
      <c r="Q669" s="76"/>
      <c r="R669" s="77">
        <f t="shared" si="282"/>
        <v>0</v>
      </c>
      <c r="S669" s="75"/>
      <c r="T669" s="75"/>
      <c r="U669" s="75"/>
      <c r="V669" s="76"/>
      <c r="W669" s="77">
        <f t="shared" si="283"/>
        <v>0</v>
      </c>
      <c r="X669" s="11"/>
      <c r="Y669" s="11"/>
      <c r="Z669" s="11"/>
      <c r="AA669" s="12"/>
      <c r="AB669" s="16">
        <f t="shared" si="284"/>
        <v>0</v>
      </c>
      <c r="AC669" s="11"/>
      <c r="AD669" s="11"/>
      <c r="AE669" s="11"/>
      <c r="AF669" s="12"/>
      <c r="AG669" s="16">
        <f t="shared" si="285"/>
        <v>0</v>
      </c>
      <c r="AH669" s="11"/>
      <c r="AI669" s="11"/>
      <c r="AJ669" s="11"/>
      <c r="AK669" s="12"/>
      <c r="AL669" s="16">
        <f t="shared" si="286"/>
        <v>0</v>
      </c>
      <c r="AM669" s="11"/>
      <c r="AN669" s="11"/>
      <c r="AO669" s="11"/>
      <c r="AP669" s="12"/>
      <c r="AQ669" s="16">
        <f t="shared" si="287"/>
        <v>0</v>
      </c>
      <c r="AR669" s="11"/>
      <c r="AS669" s="11"/>
      <c r="AT669" s="11"/>
      <c r="AU669" s="12"/>
      <c r="AV669" s="25">
        <f t="shared" si="288"/>
        <v>0</v>
      </c>
    </row>
    <row r="670" spans="1:48" x14ac:dyDescent="0.25">
      <c r="A670" s="10">
        <f t="shared" si="289"/>
        <v>31</v>
      </c>
      <c r="B670" s="3" t="s">
        <v>47</v>
      </c>
      <c r="C670" s="21" t="s">
        <v>63</v>
      </c>
      <c r="D670" s="75"/>
      <c r="E670" s="75"/>
      <c r="F670" s="75"/>
      <c r="G670" s="76"/>
      <c r="H670" s="77">
        <f t="shared" si="280"/>
        <v>0</v>
      </c>
      <c r="I670" s="75"/>
      <c r="J670" s="75"/>
      <c r="K670" s="75"/>
      <c r="L670" s="76"/>
      <c r="M670" s="77">
        <f t="shared" si="281"/>
        <v>0</v>
      </c>
      <c r="N670" s="75"/>
      <c r="O670" s="75"/>
      <c r="P670" s="75"/>
      <c r="Q670" s="76"/>
      <c r="R670" s="77">
        <f t="shared" si="282"/>
        <v>0</v>
      </c>
      <c r="S670" s="75"/>
      <c r="T670" s="75"/>
      <c r="U670" s="75"/>
      <c r="V670" s="76"/>
      <c r="W670" s="77">
        <f t="shared" si="283"/>
        <v>0</v>
      </c>
      <c r="X670" s="11"/>
      <c r="Y670" s="11"/>
      <c r="Z670" s="11"/>
      <c r="AA670" s="12"/>
      <c r="AB670" s="16">
        <f t="shared" si="284"/>
        <v>0</v>
      </c>
      <c r="AC670" s="11"/>
      <c r="AD670" s="11"/>
      <c r="AE670" s="11"/>
      <c r="AF670" s="12"/>
      <c r="AG670" s="16">
        <f t="shared" si="285"/>
        <v>0</v>
      </c>
      <c r="AH670" s="11"/>
      <c r="AI670" s="11"/>
      <c r="AJ670" s="11"/>
      <c r="AK670" s="12"/>
      <c r="AL670" s="16">
        <f t="shared" si="286"/>
        <v>0</v>
      </c>
      <c r="AM670" s="11"/>
      <c r="AN670" s="11"/>
      <c r="AO670" s="11"/>
      <c r="AP670" s="12"/>
      <c r="AQ670" s="16">
        <f t="shared" si="287"/>
        <v>0</v>
      </c>
      <c r="AR670" s="11"/>
      <c r="AS670" s="11"/>
      <c r="AT670" s="11"/>
      <c r="AU670" s="12"/>
      <c r="AV670" s="25">
        <f t="shared" si="288"/>
        <v>0</v>
      </c>
    </row>
    <row r="671" spans="1:48" x14ac:dyDescent="0.25">
      <c r="A671" s="10">
        <f t="shared" si="289"/>
        <v>31</v>
      </c>
      <c r="B671" s="3" t="s">
        <v>5</v>
      </c>
      <c r="C671" s="21" t="s">
        <v>63</v>
      </c>
      <c r="D671" s="75"/>
      <c r="E671" s="75"/>
      <c r="F671" s="75"/>
      <c r="G671" s="76"/>
      <c r="H671" s="77">
        <f t="shared" si="280"/>
        <v>0</v>
      </c>
      <c r="I671" s="75"/>
      <c r="J671" s="75"/>
      <c r="K671" s="75"/>
      <c r="L671" s="76"/>
      <c r="M671" s="77">
        <f t="shared" si="281"/>
        <v>0</v>
      </c>
      <c r="N671" s="75"/>
      <c r="O671" s="75"/>
      <c r="P671" s="75"/>
      <c r="Q671" s="76"/>
      <c r="R671" s="77">
        <f t="shared" si="282"/>
        <v>0</v>
      </c>
      <c r="S671" s="75"/>
      <c r="T671" s="75"/>
      <c r="U671" s="75"/>
      <c r="V671" s="76"/>
      <c r="W671" s="77">
        <f t="shared" si="283"/>
        <v>0</v>
      </c>
      <c r="X671" s="11"/>
      <c r="Y671" s="11"/>
      <c r="Z671" s="11"/>
      <c r="AA671" s="12"/>
      <c r="AB671" s="16">
        <f t="shared" si="284"/>
        <v>0</v>
      </c>
      <c r="AC671" s="11"/>
      <c r="AD671" s="11"/>
      <c r="AE671" s="11"/>
      <c r="AF671" s="12"/>
      <c r="AG671" s="16">
        <f t="shared" si="285"/>
        <v>0</v>
      </c>
      <c r="AH671" s="11"/>
      <c r="AI671" s="11"/>
      <c r="AJ671" s="11"/>
      <c r="AK671" s="12"/>
      <c r="AL671" s="16">
        <f t="shared" si="286"/>
        <v>0</v>
      </c>
      <c r="AM671" s="11"/>
      <c r="AN671" s="11"/>
      <c r="AO671" s="11"/>
      <c r="AP671" s="12"/>
      <c r="AQ671" s="16">
        <f t="shared" si="287"/>
        <v>0</v>
      </c>
      <c r="AR671" s="11"/>
      <c r="AS671" s="11"/>
      <c r="AT671" s="11"/>
      <c r="AU671" s="12"/>
      <c r="AV671" s="25">
        <f t="shared" si="288"/>
        <v>0</v>
      </c>
    </row>
    <row r="672" spans="1:48" x14ac:dyDescent="0.25">
      <c r="A672" s="10">
        <f t="shared" si="289"/>
        <v>31</v>
      </c>
      <c r="B672" s="3" t="s">
        <v>48</v>
      </c>
      <c r="C672" s="21" t="s">
        <v>63</v>
      </c>
      <c r="D672" s="75"/>
      <c r="E672" s="75"/>
      <c r="F672" s="75"/>
      <c r="G672" s="76"/>
      <c r="H672" s="77">
        <f t="shared" si="280"/>
        <v>0</v>
      </c>
      <c r="I672" s="75"/>
      <c r="J672" s="75"/>
      <c r="K672" s="75"/>
      <c r="L672" s="76"/>
      <c r="M672" s="77">
        <f t="shared" si="281"/>
        <v>0</v>
      </c>
      <c r="N672" s="75"/>
      <c r="O672" s="75"/>
      <c r="P672" s="75"/>
      <c r="Q672" s="76"/>
      <c r="R672" s="77">
        <f t="shared" si="282"/>
        <v>0</v>
      </c>
      <c r="S672" s="75"/>
      <c r="T672" s="75"/>
      <c r="U672" s="75"/>
      <c r="V672" s="76"/>
      <c r="W672" s="77">
        <f t="shared" si="283"/>
        <v>0</v>
      </c>
      <c r="X672" s="11"/>
      <c r="Y672" s="11"/>
      <c r="Z672" s="11"/>
      <c r="AA672" s="12"/>
      <c r="AB672" s="16">
        <f t="shared" si="284"/>
        <v>0</v>
      </c>
      <c r="AC672" s="11"/>
      <c r="AD672" s="11"/>
      <c r="AE672" s="11"/>
      <c r="AF672" s="12"/>
      <c r="AG672" s="16">
        <f t="shared" si="285"/>
        <v>0</v>
      </c>
      <c r="AH672" s="11"/>
      <c r="AI672" s="11"/>
      <c r="AJ672" s="11"/>
      <c r="AK672" s="12"/>
      <c r="AL672" s="16">
        <f t="shared" si="286"/>
        <v>0</v>
      </c>
      <c r="AM672" s="11"/>
      <c r="AN672" s="11"/>
      <c r="AO672" s="11"/>
      <c r="AP672" s="12"/>
      <c r="AQ672" s="16">
        <f t="shared" si="287"/>
        <v>0</v>
      </c>
      <c r="AR672" s="11"/>
      <c r="AS672" s="11"/>
      <c r="AT672" s="11"/>
      <c r="AU672" s="12"/>
      <c r="AV672" s="25">
        <f t="shared" si="288"/>
        <v>0</v>
      </c>
    </row>
    <row r="673" spans="1:48" x14ac:dyDescent="0.25">
      <c r="A673" s="10">
        <f t="shared" si="289"/>
        <v>31</v>
      </c>
      <c r="B673" s="3" t="s">
        <v>49</v>
      </c>
      <c r="C673" s="21" t="s">
        <v>63</v>
      </c>
      <c r="D673" s="75"/>
      <c r="E673" s="75"/>
      <c r="F673" s="75"/>
      <c r="G673" s="76"/>
      <c r="H673" s="77">
        <f t="shared" si="280"/>
        <v>0</v>
      </c>
      <c r="I673" s="75"/>
      <c r="J673" s="75"/>
      <c r="K673" s="75"/>
      <c r="L673" s="76"/>
      <c r="M673" s="77">
        <f t="shared" si="281"/>
        <v>0</v>
      </c>
      <c r="N673" s="75"/>
      <c r="O673" s="75"/>
      <c r="P673" s="75"/>
      <c r="Q673" s="76"/>
      <c r="R673" s="77">
        <f t="shared" si="282"/>
        <v>0</v>
      </c>
      <c r="S673" s="75"/>
      <c r="T673" s="75"/>
      <c r="U673" s="75"/>
      <c r="V673" s="76"/>
      <c r="W673" s="77">
        <f t="shared" si="283"/>
        <v>0</v>
      </c>
      <c r="X673" s="11"/>
      <c r="Y673" s="11"/>
      <c r="Z673" s="11"/>
      <c r="AA673" s="12"/>
      <c r="AB673" s="16">
        <f t="shared" si="284"/>
        <v>0</v>
      </c>
      <c r="AC673" s="11"/>
      <c r="AD673" s="11"/>
      <c r="AE673" s="11"/>
      <c r="AF673" s="12"/>
      <c r="AG673" s="16">
        <f t="shared" si="285"/>
        <v>0</v>
      </c>
      <c r="AH673" s="11"/>
      <c r="AI673" s="11"/>
      <c r="AJ673" s="11"/>
      <c r="AK673" s="12"/>
      <c r="AL673" s="16">
        <f t="shared" si="286"/>
        <v>0</v>
      </c>
      <c r="AM673" s="11"/>
      <c r="AN673" s="11"/>
      <c r="AO673" s="11"/>
      <c r="AP673" s="12"/>
      <c r="AQ673" s="16">
        <f t="shared" si="287"/>
        <v>0</v>
      </c>
      <c r="AR673" s="11"/>
      <c r="AS673" s="11"/>
      <c r="AT673" s="11"/>
      <c r="AU673" s="12"/>
      <c r="AV673" s="25">
        <f t="shared" si="288"/>
        <v>0</v>
      </c>
    </row>
    <row r="674" spans="1:48" x14ac:dyDescent="0.25">
      <c r="A674" s="10">
        <f t="shared" si="289"/>
        <v>31</v>
      </c>
      <c r="B674" s="3" t="s">
        <v>50</v>
      </c>
      <c r="C674" s="21" t="s">
        <v>63</v>
      </c>
      <c r="D674" s="75"/>
      <c r="E674" s="75"/>
      <c r="F674" s="75"/>
      <c r="G674" s="76"/>
      <c r="H674" s="77">
        <f t="shared" si="280"/>
        <v>0</v>
      </c>
      <c r="I674" s="75"/>
      <c r="J674" s="75"/>
      <c r="K674" s="75"/>
      <c r="L674" s="76"/>
      <c r="M674" s="77">
        <f t="shared" si="281"/>
        <v>0</v>
      </c>
      <c r="N674" s="75"/>
      <c r="O674" s="75"/>
      <c r="P674" s="75"/>
      <c r="Q674" s="76"/>
      <c r="R674" s="77">
        <f t="shared" si="282"/>
        <v>0</v>
      </c>
      <c r="S674" s="75"/>
      <c r="T674" s="75"/>
      <c r="U674" s="75"/>
      <c r="V674" s="76"/>
      <c r="W674" s="77">
        <f t="shared" si="283"/>
        <v>0</v>
      </c>
      <c r="X674" s="11"/>
      <c r="Y674" s="11"/>
      <c r="Z674" s="11"/>
      <c r="AA674" s="12"/>
      <c r="AB674" s="16">
        <f t="shared" si="284"/>
        <v>0</v>
      </c>
      <c r="AC674" s="11"/>
      <c r="AD674" s="11"/>
      <c r="AE674" s="11"/>
      <c r="AF674" s="12"/>
      <c r="AG674" s="16">
        <f t="shared" si="285"/>
        <v>0</v>
      </c>
      <c r="AH674" s="11"/>
      <c r="AI674" s="11"/>
      <c r="AJ674" s="11"/>
      <c r="AK674" s="12"/>
      <c r="AL674" s="16">
        <f t="shared" si="286"/>
        <v>0</v>
      </c>
      <c r="AM674" s="11"/>
      <c r="AN674" s="11"/>
      <c r="AO674" s="11"/>
      <c r="AP674" s="12"/>
      <c r="AQ674" s="16">
        <f t="shared" si="287"/>
        <v>0</v>
      </c>
      <c r="AR674" s="11"/>
      <c r="AS674" s="11"/>
      <c r="AT674" s="11"/>
      <c r="AU674" s="12"/>
      <c r="AV674" s="25">
        <f t="shared" si="288"/>
        <v>0</v>
      </c>
    </row>
    <row r="675" spans="1:48" x14ac:dyDescent="0.25">
      <c r="A675" s="10">
        <f t="shared" si="289"/>
        <v>31</v>
      </c>
      <c r="B675" s="3" t="s">
        <v>51</v>
      </c>
      <c r="C675" s="21" t="s">
        <v>63</v>
      </c>
      <c r="D675" s="75"/>
      <c r="E675" s="75"/>
      <c r="F675" s="75"/>
      <c r="G675" s="76"/>
      <c r="H675" s="77">
        <f t="shared" si="280"/>
        <v>0</v>
      </c>
      <c r="I675" s="75"/>
      <c r="J675" s="75"/>
      <c r="K675" s="75"/>
      <c r="L675" s="76"/>
      <c r="M675" s="77">
        <f t="shared" si="281"/>
        <v>0</v>
      </c>
      <c r="N675" s="75"/>
      <c r="O675" s="75"/>
      <c r="P675" s="75"/>
      <c r="Q675" s="76"/>
      <c r="R675" s="77">
        <f t="shared" si="282"/>
        <v>0</v>
      </c>
      <c r="S675" s="75"/>
      <c r="T675" s="75"/>
      <c r="U675" s="75"/>
      <c r="V675" s="76"/>
      <c r="W675" s="77">
        <f t="shared" si="283"/>
        <v>0</v>
      </c>
      <c r="X675" s="11"/>
      <c r="Y675" s="11"/>
      <c r="Z675" s="11"/>
      <c r="AA675" s="12"/>
      <c r="AB675" s="16">
        <f t="shared" si="284"/>
        <v>0</v>
      </c>
      <c r="AC675" s="11"/>
      <c r="AD675" s="11"/>
      <c r="AE675" s="11"/>
      <c r="AF675" s="12"/>
      <c r="AG675" s="16">
        <f t="shared" si="285"/>
        <v>0</v>
      </c>
      <c r="AH675" s="11"/>
      <c r="AI675" s="11"/>
      <c r="AJ675" s="11"/>
      <c r="AK675" s="12"/>
      <c r="AL675" s="16">
        <f t="shared" si="286"/>
        <v>0</v>
      </c>
      <c r="AM675" s="11"/>
      <c r="AN675" s="11"/>
      <c r="AO675" s="11"/>
      <c r="AP675" s="12"/>
      <c r="AQ675" s="16">
        <f t="shared" si="287"/>
        <v>0</v>
      </c>
      <c r="AR675" s="11"/>
      <c r="AS675" s="11"/>
      <c r="AT675" s="11"/>
      <c r="AU675" s="12"/>
      <c r="AV675" s="25">
        <f t="shared" si="288"/>
        <v>0</v>
      </c>
    </row>
    <row r="676" spans="1:48" x14ac:dyDescent="0.25">
      <c r="A676" s="10">
        <f t="shared" si="289"/>
        <v>31</v>
      </c>
      <c r="B676" s="3" t="s">
        <v>52</v>
      </c>
      <c r="C676" s="21" t="s">
        <v>63</v>
      </c>
      <c r="D676" s="75"/>
      <c r="E676" s="75"/>
      <c r="F676" s="75"/>
      <c r="G676" s="76"/>
      <c r="H676" s="77">
        <f t="shared" si="280"/>
        <v>0</v>
      </c>
      <c r="I676" s="75"/>
      <c r="J676" s="75"/>
      <c r="K676" s="75"/>
      <c r="L676" s="76"/>
      <c r="M676" s="77">
        <f t="shared" si="281"/>
        <v>0</v>
      </c>
      <c r="N676" s="75"/>
      <c r="O676" s="75"/>
      <c r="P676" s="75"/>
      <c r="Q676" s="76"/>
      <c r="R676" s="77">
        <f t="shared" si="282"/>
        <v>0</v>
      </c>
      <c r="S676" s="75"/>
      <c r="T676" s="75"/>
      <c r="U676" s="75"/>
      <c r="V676" s="76"/>
      <c r="W676" s="77">
        <f t="shared" si="283"/>
        <v>0</v>
      </c>
      <c r="X676" s="11"/>
      <c r="Y676" s="11"/>
      <c r="Z676" s="11"/>
      <c r="AA676" s="12"/>
      <c r="AB676" s="16">
        <f t="shared" si="284"/>
        <v>0</v>
      </c>
      <c r="AC676" s="11"/>
      <c r="AD676" s="11"/>
      <c r="AE676" s="11"/>
      <c r="AF676" s="12"/>
      <c r="AG676" s="16">
        <f t="shared" si="285"/>
        <v>0</v>
      </c>
      <c r="AH676" s="11"/>
      <c r="AI676" s="11"/>
      <c r="AJ676" s="11"/>
      <c r="AK676" s="12"/>
      <c r="AL676" s="16">
        <f t="shared" si="286"/>
        <v>0</v>
      </c>
      <c r="AM676" s="11"/>
      <c r="AN676" s="11"/>
      <c r="AO676" s="11"/>
      <c r="AP676" s="12"/>
      <c r="AQ676" s="16">
        <f t="shared" si="287"/>
        <v>0</v>
      </c>
      <c r="AR676" s="11"/>
      <c r="AS676" s="11"/>
      <c r="AT676" s="11"/>
      <c r="AU676" s="12"/>
      <c r="AV676" s="25">
        <f t="shared" si="288"/>
        <v>0</v>
      </c>
    </row>
    <row r="677" spans="1:48" x14ac:dyDescent="0.25">
      <c r="A677" s="10">
        <f t="shared" si="289"/>
        <v>31</v>
      </c>
      <c r="B677" s="3" t="s">
        <v>53</v>
      </c>
      <c r="C677" s="21" t="s">
        <v>63</v>
      </c>
      <c r="D677" s="75"/>
      <c r="E677" s="75"/>
      <c r="F677" s="75"/>
      <c r="G677" s="76"/>
      <c r="H677" s="77">
        <f t="shared" si="280"/>
        <v>0</v>
      </c>
      <c r="I677" s="75"/>
      <c r="J677" s="75"/>
      <c r="K677" s="75"/>
      <c r="L677" s="76"/>
      <c r="M677" s="77">
        <f t="shared" si="281"/>
        <v>0</v>
      </c>
      <c r="N677" s="75"/>
      <c r="O677" s="75"/>
      <c r="P677" s="75"/>
      <c r="Q677" s="76"/>
      <c r="R677" s="77">
        <f t="shared" si="282"/>
        <v>0</v>
      </c>
      <c r="S677" s="75"/>
      <c r="T677" s="75"/>
      <c r="U677" s="75"/>
      <c r="V677" s="76"/>
      <c r="W677" s="77">
        <f t="shared" si="283"/>
        <v>0</v>
      </c>
      <c r="X677" s="11"/>
      <c r="Y677" s="11"/>
      <c r="Z677" s="11"/>
      <c r="AA677" s="12"/>
      <c r="AB677" s="16">
        <f t="shared" si="284"/>
        <v>0</v>
      </c>
      <c r="AC677" s="11"/>
      <c r="AD677" s="11"/>
      <c r="AE677" s="11"/>
      <c r="AF677" s="12"/>
      <c r="AG677" s="16">
        <f t="shared" si="285"/>
        <v>0</v>
      </c>
      <c r="AH677" s="11"/>
      <c r="AI677" s="11"/>
      <c r="AJ677" s="11"/>
      <c r="AK677" s="12"/>
      <c r="AL677" s="16">
        <f t="shared" si="286"/>
        <v>0</v>
      </c>
      <c r="AM677" s="11"/>
      <c r="AN677" s="11"/>
      <c r="AO677" s="11"/>
      <c r="AP677" s="12"/>
      <c r="AQ677" s="16">
        <f t="shared" si="287"/>
        <v>0</v>
      </c>
      <c r="AR677" s="11"/>
      <c r="AS677" s="11"/>
      <c r="AT677" s="11"/>
      <c r="AU677" s="12"/>
      <c r="AV677" s="25">
        <f t="shared" si="288"/>
        <v>0</v>
      </c>
    </row>
    <row r="678" spans="1:48" x14ac:dyDescent="0.25">
      <c r="A678" s="10">
        <f t="shared" si="289"/>
        <v>31</v>
      </c>
      <c r="B678" s="3" t="s">
        <v>54</v>
      </c>
      <c r="C678" s="21" t="s">
        <v>63</v>
      </c>
      <c r="D678" s="75"/>
      <c r="E678" s="75"/>
      <c r="F678" s="75"/>
      <c r="G678" s="76"/>
      <c r="H678" s="77">
        <f t="shared" si="280"/>
        <v>0</v>
      </c>
      <c r="I678" s="75"/>
      <c r="J678" s="75"/>
      <c r="K678" s="75"/>
      <c r="L678" s="76"/>
      <c r="M678" s="77">
        <f t="shared" si="281"/>
        <v>0</v>
      </c>
      <c r="N678" s="75"/>
      <c r="O678" s="75"/>
      <c r="P678" s="75"/>
      <c r="Q678" s="76"/>
      <c r="R678" s="77">
        <f t="shared" si="282"/>
        <v>0</v>
      </c>
      <c r="S678" s="75"/>
      <c r="T678" s="75"/>
      <c r="U678" s="75"/>
      <c r="V678" s="76"/>
      <c r="W678" s="77">
        <f t="shared" si="283"/>
        <v>0</v>
      </c>
      <c r="X678" s="11"/>
      <c r="Y678" s="11"/>
      <c r="Z678" s="11"/>
      <c r="AA678" s="12"/>
      <c r="AB678" s="16">
        <f t="shared" si="284"/>
        <v>0</v>
      </c>
      <c r="AC678" s="11"/>
      <c r="AD678" s="11"/>
      <c r="AE678" s="11"/>
      <c r="AF678" s="12"/>
      <c r="AG678" s="16">
        <f t="shared" si="285"/>
        <v>0</v>
      </c>
      <c r="AH678" s="11"/>
      <c r="AI678" s="11"/>
      <c r="AJ678" s="11"/>
      <c r="AK678" s="12"/>
      <c r="AL678" s="16">
        <f t="shared" si="286"/>
        <v>0</v>
      </c>
      <c r="AM678" s="11"/>
      <c r="AN678" s="11"/>
      <c r="AO678" s="11"/>
      <c r="AP678" s="12"/>
      <c r="AQ678" s="16">
        <f t="shared" si="287"/>
        <v>0</v>
      </c>
      <c r="AR678" s="11"/>
      <c r="AS678" s="11"/>
      <c r="AT678" s="11"/>
      <c r="AU678" s="12"/>
      <c r="AV678" s="25">
        <f t="shared" si="288"/>
        <v>0</v>
      </c>
    </row>
    <row r="679" spans="1:48" x14ac:dyDescent="0.25">
      <c r="A679" s="10">
        <f t="shared" si="289"/>
        <v>31</v>
      </c>
      <c r="B679" s="3" t="s">
        <v>23</v>
      </c>
      <c r="C679" s="21" t="s">
        <v>63</v>
      </c>
      <c r="D679" s="75"/>
      <c r="E679" s="75"/>
      <c r="F679" s="75"/>
      <c r="G679" s="76"/>
      <c r="H679" s="77">
        <f t="shared" si="280"/>
        <v>0</v>
      </c>
      <c r="I679" s="75"/>
      <c r="J679" s="75"/>
      <c r="K679" s="75"/>
      <c r="L679" s="76"/>
      <c r="M679" s="77">
        <f t="shared" si="281"/>
        <v>0</v>
      </c>
      <c r="N679" s="75"/>
      <c r="O679" s="75"/>
      <c r="P679" s="75"/>
      <c r="Q679" s="76"/>
      <c r="R679" s="77">
        <f t="shared" si="282"/>
        <v>0</v>
      </c>
      <c r="S679" s="75"/>
      <c r="T679" s="75"/>
      <c r="U679" s="75"/>
      <c r="V679" s="76"/>
      <c r="W679" s="77">
        <f t="shared" si="283"/>
        <v>0</v>
      </c>
      <c r="X679" s="11"/>
      <c r="Y679" s="11"/>
      <c r="Z679" s="11"/>
      <c r="AA679" s="12"/>
      <c r="AB679" s="16">
        <f t="shared" si="284"/>
        <v>0</v>
      </c>
      <c r="AC679" s="11"/>
      <c r="AD679" s="11"/>
      <c r="AE679" s="11"/>
      <c r="AF679" s="12"/>
      <c r="AG679" s="16">
        <f t="shared" si="285"/>
        <v>0</v>
      </c>
      <c r="AH679" s="11"/>
      <c r="AI679" s="11"/>
      <c r="AJ679" s="11"/>
      <c r="AK679" s="12"/>
      <c r="AL679" s="16">
        <f t="shared" si="286"/>
        <v>0</v>
      </c>
      <c r="AM679" s="11"/>
      <c r="AN679" s="11"/>
      <c r="AO679" s="11"/>
      <c r="AP679" s="12"/>
      <c r="AQ679" s="16">
        <f t="shared" si="287"/>
        <v>0</v>
      </c>
      <c r="AR679" s="11"/>
      <c r="AS679" s="11"/>
      <c r="AT679" s="11"/>
      <c r="AU679" s="12"/>
      <c r="AV679" s="25">
        <f t="shared" si="288"/>
        <v>0</v>
      </c>
    </row>
    <row r="680" spans="1:48" x14ac:dyDescent="0.25">
      <c r="A680" s="10">
        <f t="shared" si="289"/>
        <v>31</v>
      </c>
      <c r="B680" s="3" t="s">
        <v>8</v>
      </c>
      <c r="C680" s="21" t="s">
        <v>63</v>
      </c>
      <c r="D680" s="75"/>
      <c r="E680" s="75"/>
      <c r="F680" s="75"/>
      <c r="G680" s="76"/>
      <c r="H680" s="77">
        <f t="shared" si="280"/>
        <v>0</v>
      </c>
      <c r="I680" s="75"/>
      <c r="J680" s="75"/>
      <c r="K680" s="75"/>
      <c r="L680" s="76"/>
      <c r="M680" s="77">
        <f t="shared" si="281"/>
        <v>0</v>
      </c>
      <c r="N680" s="75"/>
      <c r="O680" s="75"/>
      <c r="P680" s="75"/>
      <c r="Q680" s="76"/>
      <c r="R680" s="77">
        <f t="shared" si="282"/>
        <v>0</v>
      </c>
      <c r="S680" s="75"/>
      <c r="T680" s="75"/>
      <c r="U680" s="75"/>
      <c r="V680" s="76"/>
      <c r="W680" s="77">
        <f t="shared" si="283"/>
        <v>0</v>
      </c>
      <c r="X680" s="11"/>
      <c r="Y680" s="11"/>
      <c r="Z680" s="11"/>
      <c r="AA680" s="12"/>
      <c r="AB680" s="16">
        <f t="shared" si="284"/>
        <v>0</v>
      </c>
      <c r="AC680" s="11"/>
      <c r="AD680" s="11"/>
      <c r="AE680" s="11"/>
      <c r="AF680" s="12"/>
      <c r="AG680" s="16">
        <f t="shared" si="285"/>
        <v>0</v>
      </c>
      <c r="AH680" s="11"/>
      <c r="AI680" s="11"/>
      <c r="AJ680" s="11"/>
      <c r="AK680" s="12"/>
      <c r="AL680" s="16">
        <f t="shared" si="286"/>
        <v>0</v>
      </c>
      <c r="AM680" s="11"/>
      <c r="AN680" s="11"/>
      <c r="AO680" s="11"/>
      <c r="AP680" s="12"/>
      <c r="AQ680" s="16">
        <f t="shared" si="287"/>
        <v>0</v>
      </c>
      <c r="AR680" s="11"/>
      <c r="AS680" s="11"/>
      <c r="AT680" s="11"/>
      <c r="AU680" s="12"/>
      <c r="AV680" s="25">
        <f t="shared" si="288"/>
        <v>0</v>
      </c>
    </row>
    <row r="681" spans="1:48" x14ac:dyDescent="0.25">
      <c r="A681" s="10">
        <f t="shared" si="289"/>
        <v>31</v>
      </c>
      <c r="B681" s="3" t="s">
        <v>9</v>
      </c>
      <c r="C681" s="21" t="s">
        <v>63</v>
      </c>
      <c r="D681" s="75"/>
      <c r="E681" s="75"/>
      <c r="F681" s="75"/>
      <c r="G681" s="76"/>
      <c r="H681" s="77">
        <f t="shared" si="280"/>
        <v>0</v>
      </c>
      <c r="I681" s="75"/>
      <c r="J681" s="75"/>
      <c r="K681" s="75"/>
      <c r="L681" s="76"/>
      <c r="M681" s="77">
        <f t="shared" si="281"/>
        <v>0</v>
      </c>
      <c r="N681" s="75"/>
      <c r="O681" s="75"/>
      <c r="P681" s="75"/>
      <c r="Q681" s="76"/>
      <c r="R681" s="77">
        <f t="shared" si="282"/>
        <v>0</v>
      </c>
      <c r="S681" s="75"/>
      <c r="T681" s="75"/>
      <c r="U681" s="75"/>
      <c r="V681" s="76"/>
      <c r="W681" s="77">
        <f t="shared" si="283"/>
        <v>0</v>
      </c>
      <c r="X681" s="11"/>
      <c r="Y681" s="11"/>
      <c r="Z681" s="11"/>
      <c r="AA681" s="12"/>
      <c r="AB681" s="16">
        <f t="shared" si="284"/>
        <v>0</v>
      </c>
      <c r="AC681" s="11"/>
      <c r="AD681" s="11"/>
      <c r="AE681" s="11"/>
      <c r="AF681" s="12"/>
      <c r="AG681" s="16">
        <f t="shared" si="285"/>
        <v>0</v>
      </c>
      <c r="AH681" s="11"/>
      <c r="AI681" s="11"/>
      <c r="AJ681" s="11"/>
      <c r="AK681" s="12"/>
      <c r="AL681" s="16">
        <f t="shared" si="286"/>
        <v>0</v>
      </c>
      <c r="AM681" s="11"/>
      <c r="AN681" s="11"/>
      <c r="AO681" s="11"/>
      <c r="AP681" s="12"/>
      <c r="AQ681" s="16">
        <f t="shared" si="287"/>
        <v>0</v>
      </c>
      <c r="AR681" s="11"/>
      <c r="AS681" s="11"/>
      <c r="AT681" s="11"/>
      <c r="AU681" s="12"/>
      <c r="AV681" s="25">
        <f t="shared" si="288"/>
        <v>0</v>
      </c>
    </row>
    <row r="682" spans="1:48" x14ac:dyDescent="0.25">
      <c r="A682" s="10">
        <f t="shared" si="289"/>
        <v>31</v>
      </c>
      <c r="B682" s="3" t="s">
        <v>10</v>
      </c>
      <c r="C682" s="21" t="s">
        <v>63</v>
      </c>
      <c r="D682" s="75"/>
      <c r="E682" s="75"/>
      <c r="F682" s="75"/>
      <c r="G682" s="76"/>
      <c r="H682" s="77">
        <f t="shared" si="280"/>
        <v>0</v>
      </c>
      <c r="I682" s="75"/>
      <c r="J682" s="75"/>
      <c r="K682" s="75"/>
      <c r="L682" s="76"/>
      <c r="M682" s="77">
        <f t="shared" si="281"/>
        <v>0</v>
      </c>
      <c r="N682" s="75"/>
      <c r="O682" s="75"/>
      <c r="P682" s="75"/>
      <c r="Q682" s="76"/>
      <c r="R682" s="77">
        <f t="shared" si="282"/>
        <v>0</v>
      </c>
      <c r="S682" s="75"/>
      <c r="T682" s="75"/>
      <c r="U682" s="75"/>
      <c r="V682" s="76"/>
      <c r="W682" s="77">
        <f t="shared" si="283"/>
        <v>0</v>
      </c>
      <c r="X682" s="11"/>
      <c r="Y682" s="11"/>
      <c r="Z682" s="11"/>
      <c r="AA682" s="12"/>
      <c r="AB682" s="16">
        <f t="shared" si="284"/>
        <v>0</v>
      </c>
      <c r="AC682" s="11"/>
      <c r="AD682" s="11"/>
      <c r="AE682" s="11"/>
      <c r="AF682" s="12"/>
      <c r="AG682" s="16">
        <f t="shared" si="285"/>
        <v>0</v>
      </c>
      <c r="AH682" s="11"/>
      <c r="AI682" s="11"/>
      <c r="AJ682" s="11"/>
      <c r="AK682" s="12"/>
      <c r="AL682" s="16">
        <f t="shared" si="286"/>
        <v>0</v>
      </c>
      <c r="AM682" s="11"/>
      <c r="AN682" s="11"/>
      <c r="AO682" s="11"/>
      <c r="AP682" s="12"/>
      <c r="AQ682" s="16">
        <f t="shared" si="287"/>
        <v>0</v>
      </c>
      <c r="AR682" s="11"/>
      <c r="AS682" s="11"/>
      <c r="AT682" s="11"/>
      <c r="AU682" s="12"/>
      <c r="AV682" s="25">
        <f t="shared" si="288"/>
        <v>0</v>
      </c>
    </row>
    <row r="683" spans="1:48" x14ac:dyDescent="0.25">
      <c r="A683" s="10">
        <f t="shared" si="289"/>
        <v>31</v>
      </c>
      <c r="B683" s="3" t="s">
        <v>55</v>
      </c>
      <c r="C683" s="21" t="s">
        <v>63</v>
      </c>
      <c r="D683" s="75"/>
      <c r="E683" s="75"/>
      <c r="F683" s="75"/>
      <c r="G683" s="76"/>
      <c r="H683" s="77">
        <f t="shared" si="280"/>
        <v>0</v>
      </c>
      <c r="I683" s="75"/>
      <c r="J683" s="75"/>
      <c r="K683" s="75"/>
      <c r="L683" s="76"/>
      <c r="M683" s="77">
        <f t="shared" si="281"/>
        <v>0</v>
      </c>
      <c r="N683" s="75"/>
      <c r="O683" s="75"/>
      <c r="P683" s="75"/>
      <c r="Q683" s="76"/>
      <c r="R683" s="77">
        <f t="shared" si="282"/>
        <v>0</v>
      </c>
      <c r="S683" s="75"/>
      <c r="T683" s="75"/>
      <c r="U683" s="75"/>
      <c r="V683" s="76"/>
      <c r="W683" s="77">
        <f t="shared" si="283"/>
        <v>0</v>
      </c>
      <c r="X683" s="11"/>
      <c r="Y683" s="11"/>
      <c r="Z683" s="11"/>
      <c r="AA683" s="12"/>
      <c r="AB683" s="16">
        <f t="shared" si="284"/>
        <v>0</v>
      </c>
      <c r="AC683" s="11"/>
      <c r="AD683" s="11"/>
      <c r="AE683" s="11"/>
      <c r="AF683" s="12"/>
      <c r="AG683" s="16">
        <f t="shared" si="285"/>
        <v>0</v>
      </c>
      <c r="AH683" s="11"/>
      <c r="AI683" s="11"/>
      <c r="AJ683" s="11"/>
      <c r="AK683" s="12"/>
      <c r="AL683" s="16">
        <f t="shared" si="286"/>
        <v>0</v>
      </c>
      <c r="AM683" s="11"/>
      <c r="AN683" s="11"/>
      <c r="AO683" s="11"/>
      <c r="AP683" s="12"/>
      <c r="AQ683" s="16">
        <f t="shared" si="287"/>
        <v>0</v>
      </c>
      <c r="AR683" s="11"/>
      <c r="AS683" s="11"/>
      <c r="AT683" s="11"/>
      <c r="AU683" s="12"/>
      <c r="AV683" s="25">
        <f t="shared" si="288"/>
        <v>0</v>
      </c>
    </row>
    <row r="684" spans="1:48" x14ac:dyDescent="0.25">
      <c r="A684" s="10">
        <f t="shared" si="289"/>
        <v>31</v>
      </c>
      <c r="B684" s="22" t="s">
        <v>34</v>
      </c>
      <c r="C684" s="21" t="s">
        <v>63</v>
      </c>
      <c r="D684" s="78"/>
      <c r="E684" s="78"/>
      <c r="F684" s="78"/>
      <c r="G684" s="79"/>
      <c r="H684" s="80">
        <f t="shared" si="280"/>
        <v>0</v>
      </c>
      <c r="I684" s="78"/>
      <c r="J684" s="78"/>
      <c r="K684" s="78"/>
      <c r="L684" s="79"/>
      <c r="M684" s="80">
        <f t="shared" si="281"/>
        <v>0</v>
      </c>
      <c r="N684" s="78"/>
      <c r="O684" s="78"/>
      <c r="P684" s="78"/>
      <c r="Q684" s="79"/>
      <c r="R684" s="80">
        <f t="shared" si="282"/>
        <v>0</v>
      </c>
      <c r="S684" s="78"/>
      <c r="T684" s="78"/>
      <c r="U684" s="78"/>
      <c r="V684" s="79"/>
      <c r="W684" s="80">
        <f t="shared" si="283"/>
        <v>0</v>
      </c>
      <c r="X684" s="13"/>
      <c r="Y684" s="13"/>
      <c r="Z684" s="13"/>
      <c r="AA684" s="14"/>
      <c r="AB684" s="17">
        <f t="shared" si="284"/>
        <v>0</v>
      </c>
      <c r="AC684" s="13"/>
      <c r="AD684" s="13"/>
      <c r="AE684" s="13"/>
      <c r="AF684" s="14"/>
      <c r="AG684" s="17">
        <f t="shared" si="285"/>
        <v>0</v>
      </c>
      <c r="AH684" s="13"/>
      <c r="AI684" s="13"/>
      <c r="AJ684" s="13"/>
      <c r="AK684" s="14"/>
      <c r="AL684" s="17">
        <f t="shared" si="286"/>
        <v>0</v>
      </c>
      <c r="AM684" s="13"/>
      <c r="AN684" s="13"/>
      <c r="AO684" s="13"/>
      <c r="AP684" s="14"/>
      <c r="AQ684" s="17">
        <f t="shared" si="287"/>
        <v>0</v>
      </c>
      <c r="AR684" s="13"/>
      <c r="AS684" s="13"/>
      <c r="AT684" s="13"/>
      <c r="AU684" s="14"/>
      <c r="AV684" s="26">
        <f t="shared" si="288"/>
        <v>0</v>
      </c>
    </row>
    <row r="685" spans="1:48" x14ac:dyDescent="0.25">
      <c r="A685" s="10">
        <f t="shared" si="289"/>
        <v>31</v>
      </c>
      <c r="B685" s="27"/>
      <c r="C685" s="28"/>
      <c r="D685" s="81"/>
      <c r="E685" s="82"/>
      <c r="F685" s="82"/>
      <c r="G685" s="82"/>
      <c r="H685" s="83">
        <f>SUM(H665:H684)</f>
        <v>0</v>
      </c>
      <c r="I685" s="82"/>
      <c r="J685" s="82"/>
      <c r="K685" s="82"/>
      <c r="L685" s="82"/>
      <c r="M685" s="83">
        <f>SUM(M665:M684)</f>
        <v>0</v>
      </c>
      <c r="N685" s="82"/>
      <c r="O685" s="82"/>
      <c r="P685" s="82"/>
      <c r="Q685" s="82"/>
      <c r="R685" s="83">
        <f>SUM(R665:R684)</f>
        <v>0</v>
      </c>
      <c r="S685" s="82"/>
      <c r="T685" s="82"/>
      <c r="U685" s="82"/>
      <c r="V685" s="82"/>
      <c r="W685" s="83">
        <f>SUM(W665:W684)</f>
        <v>0</v>
      </c>
      <c r="X685" s="29"/>
      <c r="Y685" s="29"/>
      <c r="Z685" s="29"/>
      <c r="AA685" s="29"/>
      <c r="AB685" s="30">
        <f>SUM(AB665:AB684)</f>
        <v>0</v>
      </c>
      <c r="AC685" s="29"/>
      <c r="AD685" s="29"/>
      <c r="AE685" s="29"/>
      <c r="AF685" s="29"/>
      <c r="AG685" s="30">
        <f>SUM(AG665:AG684)</f>
        <v>0</v>
      </c>
      <c r="AH685" s="29"/>
      <c r="AI685" s="29"/>
      <c r="AJ685" s="29"/>
      <c r="AK685" s="29"/>
      <c r="AL685" s="30">
        <f>SUM(AL665:AL684)</f>
        <v>0</v>
      </c>
      <c r="AM685" s="29"/>
      <c r="AN685" s="29"/>
      <c r="AO685" s="29"/>
      <c r="AP685" s="29"/>
      <c r="AQ685" s="30">
        <f>SUM(AQ665:AQ684)</f>
        <v>0</v>
      </c>
      <c r="AR685" s="29"/>
      <c r="AS685" s="29"/>
      <c r="AT685" s="29"/>
      <c r="AU685" s="29"/>
      <c r="AV685" s="30">
        <f>SUM(AV665:AV684)</f>
        <v>0</v>
      </c>
    </row>
    <row r="686" spans="1:48" x14ac:dyDescent="0.25">
      <c r="A686" s="10">
        <f t="shared" si="289"/>
        <v>31</v>
      </c>
      <c r="B686" s="115" t="str">
        <f>"Буква (или иное название) класса "&amp;A952&amp;":"</f>
        <v>Буква (или иное название) класса 44:</v>
      </c>
      <c r="C686" s="116"/>
      <c r="D686" s="106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</row>
    <row r="687" spans="1:48" x14ac:dyDescent="0.25">
      <c r="A687" s="10">
        <f t="shared" si="289"/>
        <v>31</v>
      </c>
      <c r="B687" s="3" t="s">
        <v>0</v>
      </c>
      <c r="C687" s="21" t="s">
        <v>63</v>
      </c>
      <c r="D687" s="75"/>
      <c r="E687" s="75"/>
      <c r="F687" s="75"/>
      <c r="G687" s="76"/>
      <c r="H687" s="77">
        <f t="shared" ref="H687:H706" si="290">COUNTA(D687:G687)</f>
        <v>0</v>
      </c>
      <c r="I687" s="75"/>
      <c r="J687" s="75"/>
      <c r="K687" s="75"/>
      <c r="L687" s="76"/>
      <c r="M687" s="77">
        <f t="shared" ref="M687:M706" si="291">COUNTA(I687:L687)</f>
        <v>0</v>
      </c>
      <c r="N687" s="75"/>
      <c r="O687" s="75"/>
      <c r="P687" s="75"/>
      <c r="Q687" s="76"/>
      <c r="R687" s="77">
        <f t="shared" ref="R687:R706" si="292">COUNTA(N687:Q687)</f>
        <v>0</v>
      </c>
      <c r="S687" s="75"/>
      <c r="T687" s="75"/>
      <c r="U687" s="75"/>
      <c r="V687" s="76"/>
      <c r="W687" s="77">
        <f t="shared" ref="W687:W706" si="293">COUNTA(S687:V687)</f>
        <v>0</v>
      </c>
      <c r="X687" s="11"/>
      <c r="Y687" s="11"/>
      <c r="Z687" s="11"/>
      <c r="AA687" s="12"/>
      <c r="AB687" s="16">
        <f t="shared" ref="AB687:AB706" si="294">COUNTA(X687:AA687)</f>
        <v>0</v>
      </c>
      <c r="AC687" s="11"/>
      <c r="AD687" s="11"/>
      <c r="AE687" s="11"/>
      <c r="AF687" s="12"/>
      <c r="AG687" s="16">
        <f t="shared" ref="AG687:AG706" si="295">COUNTA(AC687:AF687)</f>
        <v>0</v>
      </c>
      <c r="AH687" s="11"/>
      <c r="AI687" s="11"/>
      <c r="AJ687" s="11"/>
      <c r="AK687" s="12"/>
      <c r="AL687" s="16">
        <f t="shared" ref="AL687:AL706" si="296">COUNTA(AH687:AK687)</f>
        <v>0</v>
      </c>
      <c r="AM687" s="11"/>
      <c r="AN687" s="11"/>
      <c r="AO687" s="11"/>
      <c r="AP687" s="12"/>
      <c r="AQ687" s="16">
        <f t="shared" ref="AQ687:AQ706" si="297">COUNTA(AM687:AP687)</f>
        <v>0</v>
      </c>
      <c r="AR687" s="11"/>
      <c r="AS687" s="11"/>
      <c r="AT687" s="11"/>
      <c r="AU687" s="12"/>
      <c r="AV687" s="25">
        <f t="shared" ref="AV687:AV706" si="298">COUNTA(AR687:AU687)</f>
        <v>0</v>
      </c>
    </row>
    <row r="688" spans="1:48" x14ac:dyDescent="0.25">
      <c r="A688" s="10">
        <f t="shared" si="289"/>
        <v>32</v>
      </c>
      <c r="B688" s="3" t="s">
        <v>45</v>
      </c>
      <c r="C688" s="21" t="s">
        <v>63</v>
      </c>
      <c r="D688" s="75"/>
      <c r="E688" s="75"/>
      <c r="F688" s="75"/>
      <c r="G688" s="76"/>
      <c r="H688" s="77">
        <f t="shared" si="290"/>
        <v>0</v>
      </c>
      <c r="I688" s="75"/>
      <c r="J688" s="75"/>
      <c r="K688" s="75"/>
      <c r="L688" s="76"/>
      <c r="M688" s="77">
        <f t="shared" si="291"/>
        <v>0</v>
      </c>
      <c r="N688" s="75"/>
      <c r="O688" s="75"/>
      <c r="P688" s="75"/>
      <c r="Q688" s="76"/>
      <c r="R688" s="77">
        <f t="shared" si="292"/>
        <v>0</v>
      </c>
      <c r="S688" s="75"/>
      <c r="T688" s="75"/>
      <c r="U688" s="75"/>
      <c r="V688" s="76"/>
      <c r="W688" s="77">
        <f t="shared" si="293"/>
        <v>0</v>
      </c>
      <c r="X688" s="11"/>
      <c r="Y688" s="11"/>
      <c r="Z688" s="11"/>
      <c r="AA688" s="12"/>
      <c r="AB688" s="16">
        <f t="shared" si="294"/>
        <v>0</v>
      </c>
      <c r="AC688" s="11"/>
      <c r="AD688" s="11"/>
      <c r="AE688" s="11"/>
      <c r="AF688" s="12"/>
      <c r="AG688" s="16">
        <f t="shared" si="295"/>
        <v>0</v>
      </c>
      <c r="AH688" s="11"/>
      <c r="AI688" s="11"/>
      <c r="AJ688" s="11"/>
      <c r="AK688" s="12"/>
      <c r="AL688" s="16">
        <f t="shared" si="296"/>
        <v>0</v>
      </c>
      <c r="AM688" s="11"/>
      <c r="AN688" s="11"/>
      <c r="AO688" s="11"/>
      <c r="AP688" s="12"/>
      <c r="AQ688" s="16">
        <f t="shared" si="297"/>
        <v>0</v>
      </c>
      <c r="AR688" s="11"/>
      <c r="AS688" s="11"/>
      <c r="AT688" s="11"/>
      <c r="AU688" s="12"/>
      <c r="AV688" s="25">
        <f t="shared" si="298"/>
        <v>0</v>
      </c>
    </row>
    <row r="689" spans="1:48" x14ac:dyDescent="0.25">
      <c r="A689" s="10">
        <f t="shared" si="289"/>
        <v>32</v>
      </c>
      <c r="B689" s="3" t="s">
        <v>2</v>
      </c>
      <c r="C689" s="21" t="s">
        <v>63</v>
      </c>
      <c r="D689" s="75"/>
      <c r="E689" s="75"/>
      <c r="F689" s="75"/>
      <c r="G689" s="76"/>
      <c r="H689" s="77">
        <f t="shared" si="290"/>
        <v>0</v>
      </c>
      <c r="I689" s="75"/>
      <c r="J689" s="75"/>
      <c r="K689" s="75"/>
      <c r="L689" s="76"/>
      <c r="M689" s="77">
        <f t="shared" si="291"/>
        <v>0</v>
      </c>
      <c r="N689" s="75"/>
      <c r="O689" s="75"/>
      <c r="P689" s="75"/>
      <c r="Q689" s="76"/>
      <c r="R689" s="77">
        <f t="shared" si="292"/>
        <v>0</v>
      </c>
      <c r="S689" s="75"/>
      <c r="T689" s="75"/>
      <c r="U689" s="75"/>
      <c r="V689" s="76"/>
      <c r="W689" s="77">
        <f t="shared" si="293"/>
        <v>0</v>
      </c>
      <c r="X689" s="11"/>
      <c r="Y689" s="11"/>
      <c r="Z689" s="11"/>
      <c r="AA689" s="12"/>
      <c r="AB689" s="16">
        <f t="shared" si="294"/>
        <v>0</v>
      </c>
      <c r="AC689" s="11"/>
      <c r="AD689" s="11"/>
      <c r="AE689" s="11"/>
      <c r="AF689" s="12"/>
      <c r="AG689" s="16">
        <f t="shared" si="295"/>
        <v>0</v>
      </c>
      <c r="AH689" s="11"/>
      <c r="AI689" s="11"/>
      <c r="AJ689" s="11"/>
      <c r="AK689" s="12"/>
      <c r="AL689" s="16">
        <f t="shared" si="296"/>
        <v>0</v>
      </c>
      <c r="AM689" s="11"/>
      <c r="AN689" s="11"/>
      <c r="AO689" s="11"/>
      <c r="AP689" s="12"/>
      <c r="AQ689" s="16">
        <f t="shared" si="297"/>
        <v>0</v>
      </c>
      <c r="AR689" s="11"/>
      <c r="AS689" s="11"/>
      <c r="AT689" s="11"/>
      <c r="AU689" s="12"/>
      <c r="AV689" s="25">
        <f t="shared" si="298"/>
        <v>0</v>
      </c>
    </row>
    <row r="690" spans="1:48" x14ac:dyDescent="0.25">
      <c r="A690" s="10">
        <f t="shared" si="289"/>
        <v>32</v>
      </c>
      <c r="B690" s="3" t="s">
        <v>46</v>
      </c>
      <c r="C690" s="21" t="s">
        <v>63</v>
      </c>
      <c r="D690" s="75"/>
      <c r="E690" s="75"/>
      <c r="F690" s="75"/>
      <c r="G690" s="76"/>
      <c r="H690" s="77">
        <f t="shared" si="290"/>
        <v>0</v>
      </c>
      <c r="I690" s="75"/>
      <c r="J690" s="75"/>
      <c r="K690" s="75"/>
      <c r="L690" s="76"/>
      <c r="M690" s="77">
        <f t="shared" si="291"/>
        <v>0</v>
      </c>
      <c r="N690" s="75"/>
      <c r="O690" s="75"/>
      <c r="P690" s="75"/>
      <c r="Q690" s="76"/>
      <c r="R690" s="77">
        <f t="shared" si="292"/>
        <v>0</v>
      </c>
      <c r="S690" s="75"/>
      <c r="T690" s="75"/>
      <c r="U690" s="75"/>
      <c r="V690" s="76"/>
      <c r="W690" s="77">
        <f t="shared" si="293"/>
        <v>0</v>
      </c>
      <c r="X690" s="11"/>
      <c r="Y690" s="11"/>
      <c r="Z690" s="11"/>
      <c r="AA690" s="12"/>
      <c r="AB690" s="16">
        <f t="shared" si="294"/>
        <v>0</v>
      </c>
      <c r="AC690" s="11"/>
      <c r="AD690" s="11"/>
      <c r="AE690" s="11"/>
      <c r="AF690" s="12"/>
      <c r="AG690" s="16">
        <f t="shared" si="295"/>
        <v>0</v>
      </c>
      <c r="AH690" s="11"/>
      <c r="AI690" s="11"/>
      <c r="AJ690" s="11"/>
      <c r="AK690" s="12"/>
      <c r="AL690" s="16">
        <f t="shared" si="296"/>
        <v>0</v>
      </c>
      <c r="AM690" s="11"/>
      <c r="AN690" s="11"/>
      <c r="AO690" s="11"/>
      <c r="AP690" s="12"/>
      <c r="AQ690" s="16">
        <f t="shared" si="297"/>
        <v>0</v>
      </c>
      <c r="AR690" s="11"/>
      <c r="AS690" s="11"/>
      <c r="AT690" s="11"/>
      <c r="AU690" s="12"/>
      <c r="AV690" s="25">
        <f t="shared" si="298"/>
        <v>0</v>
      </c>
    </row>
    <row r="691" spans="1:48" x14ac:dyDescent="0.25">
      <c r="A691" s="10">
        <f t="shared" si="289"/>
        <v>32</v>
      </c>
      <c r="B691" s="3" t="s">
        <v>4</v>
      </c>
      <c r="C691" s="21" t="s">
        <v>63</v>
      </c>
      <c r="D691" s="75"/>
      <c r="E691" s="75"/>
      <c r="F691" s="75"/>
      <c r="G691" s="76"/>
      <c r="H691" s="77">
        <f t="shared" si="290"/>
        <v>0</v>
      </c>
      <c r="I691" s="75"/>
      <c r="J691" s="75"/>
      <c r="K691" s="75"/>
      <c r="L691" s="76"/>
      <c r="M691" s="77">
        <f t="shared" si="291"/>
        <v>0</v>
      </c>
      <c r="N691" s="75"/>
      <c r="O691" s="75"/>
      <c r="P691" s="75"/>
      <c r="Q691" s="76"/>
      <c r="R691" s="77">
        <f t="shared" si="292"/>
        <v>0</v>
      </c>
      <c r="S691" s="75"/>
      <c r="T691" s="75"/>
      <c r="U691" s="75"/>
      <c r="V691" s="76"/>
      <c r="W691" s="77">
        <f t="shared" si="293"/>
        <v>0</v>
      </c>
      <c r="X691" s="11"/>
      <c r="Y691" s="11"/>
      <c r="Z691" s="11"/>
      <c r="AA691" s="12"/>
      <c r="AB691" s="16">
        <f t="shared" si="294"/>
        <v>0</v>
      </c>
      <c r="AC691" s="11"/>
      <c r="AD691" s="11"/>
      <c r="AE691" s="11"/>
      <c r="AF691" s="12"/>
      <c r="AG691" s="16">
        <f t="shared" si="295"/>
        <v>0</v>
      </c>
      <c r="AH691" s="11"/>
      <c r="AI691" s="11"/>
      <c r="AJ691" s="11"/>
      <c r="AK691" s="12"/>
      <c r="AL691" s="16">
        <f t="shared" si="296"/>
        <v>0</v>
      </c>
      <c r="AM691" s="11"/>
      <c r="AN691" s="11"/>
      <c r="AO691" s="11"/>
      <c r="AP691" s="12"/>
      <c r="AQ691" s="16">
        <f t="shared" si="297"/>
        <v>0</v>
      </c>
      <c r="AR691" s="11"/>
      <c r="AS691" s="11"/>
      <c r="AT691" s="11"/>
      <c r="AU691" s="12"/>
      <c r="AV691" s="25">
        <f t="shared" si="298"/>
        <v>0</v>
      </c>
    </row>
    <row r="692" spans="1:48" x14ac:dyDescent="0.25">
      <c r="A692" s="10">
        <f t="shared" si="289"/>
        <v>32</v>
      </c>
      <c r="B692" s="3" t="s">
        <v>47</v>
      </c>
      <c r="C692" s="21" t="s">
        <v>63</v>
      </c>
      <c r="D692" s="75"/>
      <c r="E692" s="75"/>
      <c r="F692" s="75"/>
      <c r="G692" s="76"/>
      <c r="H692" s="77">
        <f t="shared" si="290"/>
        <v>0</v>
      </c>
      <c r="I692" s="75"/>
      <c r="J692" s="75"/>
      <c r="K692" s="75"/>
      <c r="L692" s="76"/>
      <c r="M692" s="77">
        <f t="shared" si="291"/>
        <v>0</v>
      </c>
      <c r="N692" s="75"/>
      <c r="O692" s="75"/>
      <c r="P692" s="75"/>
      <c r="Q692" s="76"/>
      <c r="R692" s="77">
        <f t="shared" si="292"/>
        <v>0</v>
      </c>
      <c r="S692" s="75"/>
      <c r="T692" s="75"/>
      <c r="U692" s="75"/>
      <c r="V692" s="76"/>
      <c r="W692" s="77">
        <f t="shared" si="293"/>
        <v>0</v>
      </c>
      <c r="X692" s="11"/>
      <c r="Y692" s="11"/>
      <c r="Z692" s="11"/>
      <c r="AA692" s="12"/>
      <c r="AB692" s="16">
        <f t="shared" si="294"/>
        <v>0</v>
      </c>
      <c r="AC692" s="11"/>
      <c r="AD692" s="11"/>
      <c r="AE692" s="11"/>
      <c r="AF692" s="12"/>
      <c r="AG692" s="16">
        <f t="shared" si="295"/>
        <v>0</v>
      </c>
      <c r="AH692" s="11"/>
      <c r="AI692" s="11"/>
      <c r="AJ692" s="11"/>
      <c r="AK692" s="12"/>
      <c r="AL692" s="16">
        <f t="shared" si="296"/>
        <v>0</v>
      </c>
      <c r="AM692" s="11"/>
      <c r="AN692" s="11"/>
      <c r="AO692" s="11"/>
      <c r="AP692" s="12"/>
      <c r="AQ692" s="16">
        <f t="shared" si="297"/>
        <v>0</v>
      </c>
      <c r="AR692" s="11"/>
      <c r="AS692" s="11"/>
      <c r="AT692" s="11"/>
      <c r="AU692" s="12"/>
      <c r="AV692" s="25">
        <f t="shared" si="298"/>
        <v>0</v>
      </c>
    </row>
    <row r="693" spans="1:48" x14ac:dyDescent="0.25">
      <c r="A693" s="10">
        <f t="shared" si="289"/>
        <v>32</v>
      </c>
      <c r="B693" s="3" t="s">
        <v>5</v>
      </c>
      <c r="C693" s="21" t="s">
        <v>63</v>
      </c>
      <c r="D693" s="75"/>
      <c r="E693" s="75"/>
      <c r="F693" s="75"/>
      <c r="G693" s="76"/>
      <c r="H693" s="77">
        <f t="shared" si="290"/>
        <v>0</v>
      </c>
      <c r="I693" s="75"/>
      <c r="J693" s="75"/>
      <c r="K693" s="75"/>
      <c r="L693" s="76"/>
      <c r="M693" s="77">
        <f t="shared" si="291"/>
        <v>0</v>
      </c>
      <c r="N693" s="75"/>
      <c r="O693" s="75"/>
      <c r="P693" s="75"/>
      <c r="Q693" s="76"/>
      <c r="R693" s="77">
        <f t="shared" si="292"/>
        <v>0</v>
      </c>
      <c r="S693" s="75"/>
      <c r="T693" s="75"/>
      <c r="U693" s="75"/>
      <c r="V693" s="76"/>
      <c r="W693" s="77">
        <f t="shared" si="293"/>
        <v>0</v>
      </c>
      <c r="X693" s="11"/>
      <c r="Y693" s="11"/>
      <c r="Z693" s="11"/>
      <c r="AA693" s="12"/>
      <c r="AB693" s="16">
        <f t="shared" si="294"/>
        <v>0</v>
      </c>
      <c r="AC693" s="11"/>
      <c r="AD693" s="11"/>
      <c r="AE693" s="11"/>
      <c r="AF693" s="12"/>
      <c r="AG693" s="16">
        <f t="shared" si="295"/>
        <v>0</v>
      </c>
      <c r="AH693" s="11"/>
      <c r="AI693" s="11"/>
      <c r="AJ693" s="11"/>
      <c r="AK693" s="12"/>
      <c r="AL693" s="16">
        <f t="shared" si="296"/>
        <v>0</v>
      </c>
      <c r="AM693" s="11"/>
      <c r="AN693" s="11"/>
      <c r="AO693" s="11"/>
      <c r="AP693" s="12"/>
      <c r="AQ693" s="16">
        <f t="shared" si="297"/>
        <v>0</v>
      </c>
      <c r="AR693" s="11"/>
      <c r="AS693" s="11"/>
      <c r="AT693" s="11"/>
      <c r="AU693" s="12"/>
      <c r="AV693" s="25">
        <f t="shared" si="298"/>
        <v>0</v>
      </c>
    </row>
    <row r="694" spans="1:48" x14ac:dyDescent="0.25">
      <c r="A694" s="10">
        <f t="shared" si="289"/>
        <v>32</v>
      </c>
      <c r="B694" s="3" t="s">
        <v>48</v>
      </c>
      <c r="C694" s="21" t="s">
        <v>63</v>
      </c>
      <c r="D694" s="75"/>
      <c r="E694" s="75"/>
      <c r="F694" s="75"/>
      <c r="G694" s="76"/>
      <c r="H694" s="77">
        <f t="shared" si="290"/>
        <v>0</v>
      </c>
      <c r="I694" s="75"/>
      <c r="J694" s="75"/>
      <c r="K694" s="75"/>
      <c r="L694" s="76"/>
      <c r="M694" s="77">
        <f t="shared" si="291"/>
        <v>0</v>
      </c>
      <c r="N694" s="75"/>
      <c r="O694" s="75"/>
      <c r="P694" s="75"/>
      <c r="Q694" s="76"/>
      <c r="R694" s="77">
        <f t="shared" si="292"/>
        <v>0</v>
      </c>
      <c r="S694" s="75"/>
      <c r="T694" s="75"/>
      <c r="U694" s="75"/>
      <c r="V694" s="76"/>
      <c r="W694" s="77">
        <f t="shared" si="293"/>
        <v>0</v>
      </c>
      <c r="X694" s="11"/>
      <c r="Y694" s="11"/>
      <c r="Z694" s="11"/>
      <c r="AA694" s="12"/>
      <c r="AB694" s="16">
        <f t="shared" si="294"/>
        <v>0</v>
      </c>
      <c r="AC694" s="11"/>
      <c r="AD694" s="11"/>
      <c r="AE694" s="11"/>
      <c r="AF694" s="12"/>
      <c r="AG694" s="16">
        <f t="shared" si="295"/>
        <v>0</v>
      </c>
      <c r="AH694" s="11"/>
      <c r="AI694" s="11"/>
      <c r="AJ694" s="11"/>
      <c r="AK694" s="12"/>
      <c r="AL694" s="16">
        <f t="shared" si="296"/>
        <v>0</v>
      </c>
      <c r="AM694" s="11"/>
      <c r="AN694" s="11"/>
      <c r="AO694" s="11"/>
      <c r="AP694" s="12"/>
      <c r="AQ694" s="16">
        <f t="shared" si="297"/>
        <v>0</v>
      </c>
      <c r="AR694" s="11"/>
      <c r="AS694" s="11"/>
      <c r="AT694" s="11"/>
      <c r="AU694" s="12"/>
      <c r="AV694" s="25">
        <f t="shared" si="298"/>
        <v>0</v>
      </c>
    </row>
    <row r="695" spans="1:48" x14ac:dyDescent="0.25">
      <c r="A695" s="10">
        <f t="shared" si="289"/>
        <v>32</v>
      </c>
      <c r="B695" s="3" t="s">
        <v>49</v>
      </c>
      <c r="C695" s="21" t="s">
        <v>63</v>
      </c>
      <c r="D695" s="75"/>
      <c r="E695" s="75"/>
      <c r="F695" s="75"/>
      <c r="G695" s="76"/>
      <c r="H695" s="77">
        <f t="shared" si="290"/>
        <v>0</v>
      </c>
      <c r="I695" s="75"/>
      <c r="J695" s="75"/>
      <c r="K695" s="75"/>
      <c r="L695" s="76"/>
      <c r="M695" s="77">
        <f t="shared" si="291"/>
        <v>0</v>
      </c>
      <c r="N695" s="75"/>
      <c r="O695" s="75"/>
      <c r="P695" s="75"/>
      <c r="Q695" s="76"/>
      <c r="R695" s="77">
        <f t="shared" si="292"/>
        <v>0</v>
      </c>
      <c r="S695" s="75"/>
      <c r="T695" s="75"/>
      <c r="U695" s="75"/>
      <c r="V695" s="76"/>
      <c r="W695" s="77">
        <f t="shared" si="293"/>
        <v>0</v>
      </c>
      <c r="X695" s="11"/>
      <c r="Y695" s="11"/>
      <c r="Z695" s="11"/>
      <c r="AA695" s="12"/>
      <c r="AB695" s="16">
        <f t="shared" si="294"/>
        <v>0</v>
      </c>
      <c r="AC695" s="11"/>
      <c r="AD695" s="11"/>
      <c r="AE695" s="11"/>
      <c r="AF695" s="12"/>
      <c r="AG695" s="16">
        <f t="shared" si="295"/>
        <v>0</v>
      </c>
      <c r="AH695" s="11"/>
      <c r="AI695" s="11"/>
      <c r="AJ695" s="11"/>
      <c r="AK695" s="12"/>
      <c r="AL695" s="16">
        <f t="shared" si="296"/>
        <v>0</v>
      </c>
      <c r="AM695" s="11"/>
      <c r="AN695" s="11"/>
      <c r="AO695" s="11"/>
      <c r="AP695" s="12"/>
      <c r="AQ695" s="16">
        <f t="shared" si="297"/>
        <v>0</v>
      </c>
      <c r="AR695" s="11"/>
      <c r="AS695" s="11"/>
      <c r="AT695" s="11"/>
      <c r="AU695" s="12"/>
      <c r="AV695" s="25">
        <f t="shared" si="298"/>
        <v>0</v>
      </c>
    </row>
    <row r="696" spans="1:48" x14ac:dyDescent="0.25">
      <c r="A696" s="10">
        <f t="shared" si="289"/>
        <v>32</v>
      </c>
      <c r="B696" s="3" t="s">
        <v>50</v>
      </c>
      <c r="C696" s="21" t="s">
        <v>63</v>
      </c>
      <c r="D696" s="75"/>
      <c r="E696" s="75"/>
      <c r="F696" s="75"/>
      <c r="G696" s="76"/>
      <c r="H696" s="77">
        <f t="shared" si="290"/>
        <v>0</v>
      </c>
      <c r="I696" s="75"/>
      <c r="J696" s="75"/>
      <c r="K696" s="75"/>
      <c r="L696" s="76"/>
      <c r="M696" s="77">
        <f t="shared" si="291"/>
        <v>0</v>
      </c>
      <c r="N696" s="75"/>
      <c r="O696" s="75"/>
      <c r="P696" s="75"/>
      <c r="Q696" s="76"/>
      <c r="R696" s="77">
        <f t="shared" si="292"/>
        <v>0</v>
      </c>
      <c r="S696" s="75"/>
      <c r="T696" s="75"/>
      <c r="U696" s="75"/>
      <c r="V696" s="76"/>
      <c r="W696" s="77">
        <f t="shared" si="293"/>
        <v>0</v>
      </c>
      <c r="X696" s="11"/>
      <c r="Y696" s="11"/>
      <c r="Z696" s="11"/>
      <c r="AA696" s="12"/>
      <c r="AB696" s="16">
        <f t="shared" si="294"/>
        <v>0</v>
      </c>
      <c r="AC696" s="11"/>
      <c r="AD696" s="11"/>
      <c r="AE696" s="11"/>
      <c r="AF696" s="12"/>
      <c r="AG696" s="16">
        <f t="shared" si="295"/>
        <v>0</v>
      </c>
      <c r="AH696" s="11"/>
      <c r="AI696" s="11"/>
      <c r="AJ696" s="11"/>
      <c r="AK696" s="12"/>
      <c r="AL696" s="16">
        <f t="shared" si="296"/>
        <v>0</v>
      </c>
      <c r="AM696" s="11"/>
      <c r="AN696" s="11"/>
      <c r="AO696" s="11"/>
      <c r="AP696" s="12"/>
      <c r="AQ696" s="16">
        <f t="shared" si="297"/>
        <v>0</v>
      </c>
      <c r="AR696" s="11"/>
      <c r="AS696" s="11"/>
      <c r="AT696" s="11"/>
      <c r="AU696" s="12"/>
      <c r="AV696" s="25">
        <f t="shared" si="298"/>
        <v>0</v>
      </c>
    </row>
    <row r="697" spans="1:48" x14ac:dyDescent="0.25">
      <c r="A697" s="10">
        <f t="shared" si="289"/>
        <v>32</v>
      </c>
      <c r="B697" s="3" t="s">
        <v>51</v>
      </c>
      <c r="C697" s="21" t="s">
        <v>63</v>
      </c>
      <c r="D697" s="75"/>
      <c r="E697" s="75"/>
      <c r="F697" s="75"/>
      <c r="G697" s="76"/>
      <c r="H697" s="77">
        <f t="shared" si="290"/>
        <v>0</v>
      </c>
      <c r="I697" s="75"/>
      <c r="J697" s="75"/>
      <c r="K697" s="75"/>
      <c r="L697" s="76"/>
      <c r="M697" s="77">
        <f t="shared" si="291"/>
        <v>0</v>
      </c>
      <c r="N697" s="75"/>
      <c r="O697" s="75"/>
      <c r="P697" s="75"/>
      <c r="Q697" s="76"/>
      <c r="R697" s="77">
        <f t="shared" si="292"/>
        <v>0</v>
      </c>
      <c r="S697" s="75"/>
      <c r="T697" s="75"/>
      <c r="U697" s="75"/>
      <c r="V697" s="76"/>
      <c r="W697" s="77">
        <f t="shared" si="293"/>
        <v>0</v>
      </c>
      <c r="X697" s="11"/>
      <c r="Y697" s="11"/>
      <c r="Z697" s="11"/>
      <c r="AA697" s="12"/>
      <c r="AB697" s="16">
        <f t="shared" si="294"/>
        <v>0</v>
      </c>
      <c r="AC697" s="11"/>
      <c r="AD697" s="11"/>
      <c r="AE697" s="11"/>
      <c r="AF697" s="12"/>
      <c r="AG697" s="16">
        <f t="shared" si="295"/>
        <v>0</v>
      </c>
      <c r="AH697" s="11"/>
      <c r="AI697" s="11"/>
      <c r="AJ697" s="11"/>
      <c r="AK697" s="12"/>
      <c r="AL697" s="16">
        <f t="shared" si="296"/>
        <v>0</v>
      </c>
      <c r="AM697" s="11"/>
      <c r="AN697" s="11"/>
      <c r="AO697" s="11"/>
      <c r="AP697" s="12"/>
      <c r="AQ697" s="16">
        <f t="shared" si="297"/>
        <v>0</v>
      </c>
      <c r="AR697" s="11"/>
      <c r="AS697" s="11"/>
      <c r="AT697" s="11"/>
      <c r="AU697" s="12"/>
      <c r="AV697" s="25">
        <f t="shared" si="298"/>
        <v>0</v>
      </c>
    </row>
    <row r="698" spans="1:48" x14ac:dyDescent="0.25">
      <c r="A698" s="10">
        <f t="shared" si="289"/>
        <v>32</v>
      </c>
      <c r="B698" s="3" t="s">
        <v>52</v>
      </c>
      <c r="C698" s="21" t="s">
        <v>63</v>
      </c>
      <c r="D698" s="75"/>
      <c r="E698" s="75"/>
      <c r="F698" s="75"/>
      <c r="G698" s="76"/>
      <c r="H698" s="77">
        <f t="shared" si="290"/>
        <v>0</v>
      </c>
      <c r="I698" s="75"/>
      <c r="J698" s="75"/>
      <c r="K698" s="75"/>
      <c r="L698" s="76"/>
      <c r="M698" s="77">
        <f t="shared" si="291"/>
        <v>0</v>
      </c>
      <c r="N698" s="75"/>
      <c r="O698" s="75"/>
      <c r="P698" s="75"/>
      <c r="Q698" s="76"/>
      <c r="R698" s="77">
        <f t="shared" si="292"/>
        <v>0</v>
      </c>
      <c r="S698" s="75"/>
      <c r="T698" s="75"/>
      <c r="U698" s="75"/>
      <c r="V698" s="76"/>
      <c r="W698" s="77">
        <f t="shared" si="293"/>
        <v>0</v>
      </c>
      <c r="X698" s="11"/>
      <c r="Y698" s="11"/>
      <c r="Z698" s="11"/>
      <c r="AA698" s="12"/>
      <c r="AB698" s="16">
        <f t="shared" si="294"/>
        <v>0</v>
      </c>
      <c r="AC698" s="11"/>
      <c r="AD698" s="11"/>
      <c r="AE698" s="11"/>
      <c r="AF698" s="12"/>
      <c r="AG698" s="16">
        <f t="shared" si="295"/>
        <v>0</v>
      </c>
      <c r="AH698" s="11"/>
      <c r="AI698" s="11"/>
      <c r="AJ698" s="11"/>
      <c r="AK698" s="12"/>
      <c r="AL698" s="16">
        <f t="shared" si="296"/>
        <v>0</v>
      </c>
      <c r="AM698" s="11"/>
      <c r="AN698" s="11"/>
      <c r="AO698" s="11"/>
      <c r="AP698" s="12"/>
      <c r="AQ698" s="16">
        <f t="shared" si="297"/>
        <v>0</v>
      </c>
      <c r="AR698" s="11"/>
      <c r="AS698" s="11"/>
      <c r="AT698" s="11"/>
      <c r="AU698" s="12"/>
      <c r="AV698" s="25">
        <f t="shared" si="298"/>
        <v>0</v>
      </c>
    </row>
    <row r="699" spans="1:48" x14ac:dyDescent="0.25">
      <c r="A699" s="10">
        <f t="shared" si="289"/>
        <v>32</v>
      </c>
      <c r="B699" s="3" t="s">
        <v>53</v>
      </c>
      <c r="C699" s="21" t="s">
        <v>63</v>
      </c>
      <c r="D699" s="75"/>
      <c r="E699" s="75"/>
      <c r="F699" s="75"/>
      <c r="G699" s="76"/>
      <c r="H699" s="77">
        <f t="shared" si="290"/>
        <v>0</v>
      </c>
      <c r="I699" s="75"/>
      <c r="J699" s="75"/>
      <c r="K699" s="75"/>
      <c r="L699" s="76"/>
      <c r="M699" s="77">
        <f t="shared" si="291"/>
        <v>0</v>
      </c>
      <c r="N699" s="75"/>
      <c r="O699" s="75"/>
      <c r="P699" s="75"/>
      <c r="Q699" s="76"/>
      <c r="R699" s="77">
        <f t="shared" si="292"/>
        <v>0</v>
      </c>
      <c r="S699" s="75"/>
      <c r="T699" s="75"/>
      <c r="U699" s="75"/>
      <c r="V699" s="76"/>
      <c r="W699" s="77">
        <f t="shared" si="293"/>
        <v>0</v>
      </c>
      <c r="X699" s="11"/>
      <c r="Y699" s="11"/>
      <c r="Z699" s="11"/>
      <c r="AA699" s="12"/>
      <c r="AB699" s="16">
        <f t="shared" si="294"/>
        <v>0</v>
      </c>
      <c r="AC699" s="11"/>
      <c r="AD699" s="11"/>
      <c r="AE699" s="11"/>
      <c r="AF699" s="12"/>
      <c r="AG699" s="16">
        <f t="shared" si="295"/>
        <v>0</v>
      </c>
      <c r="AH699" s="11"/>
      <c r="AI699" s="11"/>
      <c r="AJ699" s="11"/>
      <c r="AK699" s="12"/>
      <c r="AL699" s="16">
        <f t="shared" si="296"/>
        <v>0</v>
      </c>
      <c r="AM699" s="11"/>
      <c r="AN699" s="11"/>
      <c r="AO699" s="11"/>
      <c r="AP699" s="12"/>
      <c r="AQ699" s="16">
        <f t="shared" si="297"/>
        <v>0</v>
      </c>
      <c r="AR699" s="11"/>
      <c r="AS699" s="11"/>
      <c r="AT699" s="11"/>
      <c r="AU699" s="12"/>
      <c r="AV699" s="25">
        <f t="shared" si="298"/>
        <v>0</v>
      </c>
    </row>
    <row r="700" spans="1:48" x14ac:dyDescent="0.25">
      <c r="A700" s="10">
        <f t="shared" si="289"/>
        <v>32</v>
      </c>
      <c r="B700" s="3" t="s">
        <v>54</v>
      </c>
      <c r="C700" s="21" t="s">
        <v>63</v>
      </c>
      <c r="D700" s="75"/>
      <c r="E700" s="75"/>
      <c r="F700" s="75"/>
      <c r="G700" s="76"/>
      <c r="H700" s="77">
        <f t="shared" si="290"/>
        <v>0</v>
      </c>
      <c r="I700" s="75"/>
      <c r="J700" s="75"/>
      <c r="K700" s="75"/>
      <c r="L700" s="76"/>
      <c r="M700" s="77">
        <f t="shared" si="291"/>
        <v>0</v>
      </c>
      <c r="N700" s="75"/>
      <c r="O700" s="75"/>
      <c r="P700" s="75"/>
      <c r="Q700" s="76"/>
      <c r="R700" s="77">
        <f t="shared" si="292"/>
        <v>0</v>
      </c>
      <c r="S700" s="75"/>
      <c r="T700" s="75"/>
      <c r="U700" s="75"/>
      <c r="V700" s="76"/>
      <c r="W700" s="77">
        <f t="shared" si="293"/>
        <v>0</v>
      </c>
      <c r="X700" s="11"/>
      <c r="Y700" s="11"/>
      <c r="Z700" s="11"/>
      <c r="AA700" s="12"/>
      <c r="AB700" s="16">
        <f t="shared" si="294"/>
        <v>0</v>
      </c>
      <c r="AC700" s="11"/>
      <c r="AD700" s="11"/>
      <c r="AE700" s="11"/>
      <c r="AF700" s="12"/>
      <c r="AG700" s="16">
        <f t="shared" si="295"/>
        <v>0</v>
      </c>
      <c r="AH700" s="11"/>
      <c r="AI700" s="11"/>
      <c r="AJ700" s="11"/>
      <c r="AK700" s="12"/>
      <c r="AL700" s="16">
        <f t="shared" si="296"/>
        <v>0</v>
      </c>
      <c r="AM700" s="11"/>
      <c r="AN700" s="11"/>
      <c r="AO700" s="11"/>
      <c r="AP700" s="12"/>
      <c r="AQ700" s="16">
        <f t="shared" si="297"/>
        <v>0</v>
      </c>
      <c r="AR700" s="11"/>
      <c r="AS700" s="11"/>
      <c r="AT700" s="11"/>
      <c r="AU700" s="12"/>
      <c r="AV700" s="25">
        <f t="shared" si="298"/>
        <v>0</v>
      </c>
    </row>
    <row r="701" spans="1:48" x14ac:dyDescent="0.25">
      <c r="A701" s="10">
        <f t="shared" si="289"/>
        <v>32</v>
      </c>
      <c r="B701" s="3" t="s">
        <v>23</v>
      </c>
      <c r="C701" s="21" t="s">
        <v>63</v>
      </c>
      <c r="D701" s="75"/>
      <c r="E701" s="75"/>
      <c r="F701" s="75"/>
      <c r="G701" s="76"/>
      <c r="H701" s="77">
        <f t="shared" si="290"/>
        <v>0</v>
      </c>
      <c r="I701" s="75"/>
      <c r="J701" s="75"/>
      <c r="K701" s="75"/>
      <c r="L701" s="76"/>
      <c r="M701" s="77">
        <f t="shared" si="291"/>
        <v>0</v>
      </c>
      <c r="N701" s="75"/>
      <c r="O701" s="75"/>
      <c r="P701" s="75"/>
      <c r="Q701" s="76"/>
      <c r="R701" s="77">
        <f t="shared" si="292"/>
        <v>0</v>
      </c>
      <c r="S701" s="75"/>
      <c r="T701" s="75"/>
      <c r="U701" s="75"/>
      <c r="V701" s="76"/>
      <c r="W701" s="77">
        <f t="shared" si="293"/>
        <v>0</v>
      </c>
      <c r="X701" s="11"/>
      <c r="Y701" s="11"/>
      <c r="Z701" s="11"/>
      <c r="AA701" s="12"/>
      <c r="AB701" s="16">
        <f t="shared" si="294"/>
        <v>0</v>
      </c>
      <c r="AC701" s="11"/>
      <c r="AD701" s="11"/>
      <c r="AE701" s="11"/>
      <c r="AF701" s="12"/>
      <c r="AG701" s="16">
        <f t="shared" si="295"/>
        <v>0</v>
      </c>
      <c r="AH701" s="11"/>
      <c r="AI701" s="11"/>
      <c r="AJ701" s="11"/>
      <c r="AK701" s="12"/>
      <c r="AL701" s="16">
        <f t="shared" si="296"/>
        <v>0</v>
      </c>
      <c r="AM701" s="11"/>
      <c r="AN701" s="11"/>
      <c r="AO701" s="11"/>
      <c r="AP701" s="12"/>
      <c r="AQ701" s="16">
        <f t="shared" si="297"/>
        <v>0</v>
      </c>
      <c r="AR701" s="11"/>
      <c r="AS701" s="11"/>
      <c r="AT701" s="11"/>
      <c r="AU701" s="12"/>
      <c r="AV701" s="25">
        <f t="shared" si="298"/>
        <v>0</v>
      </c>
    </row>
    <row r="702" spans="1:48" x14ac:dyDescent="0.25">
      <c r="A702" s="10">
        <f t="shared" si="289"/>
        <v>32</v>
      </c>
      <c r="B702" s="3" t="s">
        <v>8</v>
      </c>
      <c r="C702" s="21" t="s">
        <v>63</v>
      </c>
      <c r="D702" s="75"/>
      <c r="E702" s="75"/>
      <c r="F702" s="75"/>
      <c r="G702" s="76"/>
      <c r="H702" s="77">
        <f t="shared" si="290"/>
        <v>0</v>
      </c>
      <c r="I702" s="75"/>
      <c r="J702" s="75"/>
      <c r="K702" s="75"/>
      <c r="L702" s="76"/>
      <c r="M702" s="77">
        <f t="shared" si="291"/>
        <v>0</v>
      </c>
      <c r="N702" s="75"/>
      <c r="O702" s="75"/>
      <c r="P702" s="75"/>
      <c r="Q702" s="76"/>
      <c r="R702" s="77">
        <f t="shared" si="292"/>
        <v>0</v>
      </c>
      <c r="S702" s="75"/>
      <c r="T702" s="75"/>
      <c r="U702" s="75"/>
      <c r="V702" s="76"/>
      <c r="W702" s="77">
        <f t="shared" si="293"/>
        <v>0</v>
      </c>
      <c r="X702" s="11"/>
      <c r="Y702" s="11"/>
      <c r="Z702" s="11"/>
      <c r="AA702" s="12"/>
      <c r="AB702" s="16">
        <f t="shared" si="294"/>
        <v>0</v>
      </c>
      <c r="AC702" s="11"/>
      <c r="AD702" s="11"/>
      <c r="AE702" s="11"/>
      <c r="AF702" s="12"/>
      <c r="AG702" s="16">
        <f t="shared" si="295"/>
        <v>0</v>
      </c>
      <c r="AH702" s="11"/>
      <c r="AI702" s="11"/>
      <c r="AJ702" s="11"/>
      <c r="AK702" s="12"/>
      <c r="AL702" s="16">
        <f t="shared" si="296"/>
        <v>0</v>
      </c>
      <c r="AM702" s="11"/>
      <c r="AN702" s="11"/>
      <c r="AO702" s="11"/>
      <c r="AP702" s="12"/>
      <c r="AQ702" s="16">
        <f t="shared" si="297"/>
        <v>0</v>
      </c>
      <c r="AR702" s="11"/>
      <c r="AS702" s="11"/>
      <c r="AT702" s="11"/>
      <c r="AU702" s="12"/>
      <c r="AV702" s="25">
        <f t="shared" si="298"/>
        <v>0</v>
      </c>
    </row>
    <row r="703" spans="1:48" x14ac:dyDescent="0.25">
      <c r="A703" s="10">
        <f t="shared" si="289"/>
        <v>32</v>
      </c>
      <c r="B703" s="3" t="s">
        <v>9</v>
      </c>
      <c r="C703" s="21" t="s">
        <v>63</v>
      </c>
      <c r="D703" s="75"/>
      <c r="E703" s="75"/>
      <c r="F703" s="75"/>
      <c r="G703" s="76"/>
      <c r="H703" s="77">
        <f t="shared" si="290"/>
        <v>0</v>
      </c>
      <c r="I703" s="75"/>
      <c r="J703" s="75"/>
      <c r="K703" s="75"/>
      <c r="L703" s="76"/>
      <c r="M703" s="77">
        <f t="shared" si="291"/>
        <v>0</v>
      </c>
      <c r="N703" s="75"/>
      <c r="O703" s="75"/>
      <c r="P703" s="75"/>
      <c r="Q703" s="76"/>
      <c r="R703" s="77">
        <f t="shared" si="292"/>
        <v>0</v>
      </c>
      <c r="S703" s="75"/>
      <c r="T703" s="75"/>
      <c r="U703" s="75"/>
      <c r="V703" s="76"/>
      <c r="W703" s="77">
        <f t="shared" si="293"/>
        <v>0</v>
      </c>
      <c r="X703" s="11"/>
      <c r="Y703" s="11"/>
      <c r="Z703" s="11"/>
      <c r="AA703" s="12"/>
      <c r="AB703" s="16">
        <f t="shared" si="294"/>
        <v>0</v>
      </c>
      <c r="AC703" s="11"/>
      <c r="AD703" s="11"/>
      <c r="AE703" s="11"/>
      <c r="AF703" s="12"/>
      <c r="AG703" s="16">
        <f t="shared" si="295"/>
        <v>0</v>
      </c>
      <c r="AH703" s="11"/>
      <c r="AI703" s="11"/>
      <c r="AJ703" s="11"/>
      <c r="AK703" s="12"/>
      <c r="AL703" s="16">
        <f t="shared" si="296"/>
        <v>0</v>
      </c>
      <c r="AM703" s="11"/>
      <c r="AN703" s="11"/>
      <c r="AO703" s="11"/>
      <c r="AP703" s="12"/>
      <c r="AQ703" s="16">
        <f t="shared" si="297"/>
        <v>0</v>
      </c>
      <c r="AR703" s="11"/>
      <c r="AS703" s="11"/>
      <c r="AT703" s="11"/>
      <c r="AU703" s="12"/>
      <c r="AV703" s="25">
        <f t="shared" si="298"/>
        <v>0</v>
      </c>
    </row>
    <row r="704" spans="1:48" x14ac:dyDescent="0.25">
      <c r="A704" s="10">
        <f t="shared" si="289"/>
        <v>32</v>
      </c>
      <c r="B704" s="3" t="s">
        <v>10</v>
      </c>
      <c r="C704" s="21" t="s">
        <v>63</v>
      </c>
      <c r="D704" s="75"/>
      <c r="E704" s="75"/>
      <c r="F704" s="75"/>
      <c r="G704" s="76"/>
      <c r="H704" s="77">
        <f t="shared" si="290"/>
        <v>0</v>
      </c>
      <c r="I704" s="75"/>
      <c r="J704" s="75"/>
      <c r="K704" s="75"/>
      <c r="L704" s="76"/>
      <c r="M704" s="77">
        <f t="shared" si="291"/>
        <v>0</v>
      </c>
      <c r="N704" s="75"/>
      <c r="O704" s="75"/>
      <c r="P704" s="75"/>
      <c r="Q704" s="76"/>
      <c r="R704" s="77">
        <f t="shared" si="292"/>
        <v>0</v>
      </c>
      <c r="S704" s="75"/>
      <c r="T704" s="75"/>
      <c r="U704" s="75"/>
      <c r="V704" s="76"/>
      <c r="W704" s="77">
        <f t="shared" si="293"/>
        <v>0</v>
      </c>
      <c r="X704" s="11"/>
      <c r="Y704" s="11"/>
      <c r="Z704" s="11"/>
      <c r="AA704" s="12"/>
      <c r="AB704" s="16">
        <f t="shared" si="294"/>
        <v>0</v>
      </c>
      <c r="AC704" s="11"/>
      <c r="AD704" s="11"/>
      <c r="AE704" s="11"/>
      <c r="AF704" s="12"/>
      <c r="AG704" s="16">
        <f t="shared" si="295"/>
        <v>0</v>
      </c>
      <c r="AH704" s="11"/>
      <c r="AI704" s="11"/>
      <c r="AJ704" s="11"/>
      <c r="AK704" s="12"/>
      <c r="AL704" s="16">
        <f t="shared" si="296"/>
        <v>0</v>
      </c>
      <c r="AM704" s="11"/>
      <c r="AN704" s="11"/>
      <c r="AO704" s="11"/>
      <c r="AP704" s="12"/>
      <c r="AQ704" s="16">
        <f t="shared" si="297"/>
        <v>0</v>
      </c>
      <c r="AR704" s="11"/>
      <c r="AS704" s="11"/>
      <c r="AT704" s="11"/>
      <c r="AU704" s="12"/>
      <c r="AV704" s="25">
        <f t="shared" si="298"/>
        <v>0</v>
      </c>
    </row>
    <row r="705" spans="1:48" x14ac:dyDescent="0.25">
      <c r="A705" s="10">
        <f t="shared" si="289"/>
        <v>32</v>
      </c>
      <c r="B705" s="3" t="s">
        <v>55</v>
      </c>
      <c r="C705" s="21" t="s">
        <v>63</v>
      </c>
      <c r="D705" s="75"/>
      <c r="E705" s="75"/>
      <c r="F705" s="75"/>
      <c r="G705" s="76"/>
      <c r="H705" s="77">
        <f t="shared" si="290"/>
        <v>0</v>
      </c>
      <c r="I705" s="75"/>
      <c r="J705" s="75"/>
      <c r="K705" s="75"/>
      <c r="L705" s="76"/>
      <c r="M705" s="77">
        <f t="shared" si="291"/>
        <v>0</v>
      </c>
      <c r="N705" s="75"/>
      <c r="O705" s="75"/>
      <c r="P705" s="75"/>
      <c r="Q705" s="76"/>
      <c r="R705" s="77">
        <f t="shared" si="292"/>
        <v>0</v>
      </c>
      <c r="S705" s="75"/>
      <c r="T705" s="75"/>
      <c r="U705" s="75"/>
      <c r="V705" s="76"/>
      <c r="W705" s="77">
        <f t="shared" si="293"/>
        <v>0</v>
      </c>
      <c r="X705" s="11"/>
      <c r="Y705" s="11"/>
      <c r="Z705" s="11"/>
      <c r="AA705" s="12"/>
      <c r="AB705" s="16">
        <f t="shared" si="294"/>
        <v>0</v>
      </c>
      <c r="AC705" s="11"/>
      <c r="AD705" s="11"/>
      <c r="AE705" s="11"/>
      <c r="AF705" s="12"/>
      <c r="AG705" s="16">
        <f t="shared" si="295"/>
        <v>0</v>
      </c>
      <c r="AH705" s="11"/>
      <c r="AI705" s="11"/>
      <c r="AJ705" s="11"/>
      <c r="AK705" s="12"/>
      <c r="AL705" s="16">
        <f t="shared" si="296"/>
        <v>0</v>
      </c>
      <c r="AM705" s="11"/>
      <c r="AN705" s="11"/>
      <c r="AO705" s="11"/>
      <c r="AP705" s="12"/>
      <c r="AQ705" s="16">
        <f t="shared" si="297"/>
        <v>0</v>
      </c>
      <c r="AR705" s="11"/>
      <c r="AS705" s="11"/>
      <c r="AT705" s="11"/>
      <c r="AU705" s="12"/>
      <c r="AV705" s="25">
        <f t="shared" si="298"/>
        <v>0</v>
      </c>
    </row>
    <row r="706" spans="1:48" x14ac:dyDescent="0.25">
      <c r="A706" s="10">
        <f t="shared" si="289"/>
        <v>32</v>
      </c>
      <c r="B706" s="22" t="s">
        <v>34</v>
      </c>
      <c r="C706" s="21" t="s">
        <v>63</v>
      </c>
      <c r="D706" s="78"/>
      <c r="E706" s="78"/>
      <c r="F706" s="78"/>
      <c r="G706" s="79"/>
      <c r="H706" s="80">
        <f t="shared" si="290"/>
        <v>0</v>
      </c>
      <c r="I706" s="78"/>
      <c r="J706" s="78"/>
      <c r="K706" s="78"/>
      <c r="L706" s="79"/>
      <c r="M706" s="80">
        <f t="shared" si="291"/>
        <v>0</v>
      </c>
      <c r="N706" s="78"/>
      <c r="O706" s="78"/>
      <c r="P706" s="78"/>
      <c r="Q706" s="79"/>
      <c r="R706" s="80">
        <f t="shared" si="292"/>
        <v>0</v>
      </c>
      <c r="S706" s="78"/>
      <c r="T706" s="78"/>
      <c r="U706" s="78"/>
      <c r="V706" s="79"/>
      <c r="W706" s="80">
        <f t="shared" si="293"/>
        <v>0</v>
      </c>
      <c r="X706" s="13"/>
      <c r="Y706" s="13"/>
      <c r="Z706" s="13"/>
      <c r="AA706" s="14"/>
      <c r="AB706" s="17">
        <f t="shared" si="294"/>
        <v>0</v>
      </c>
      <c r="AC706" s="13"/>
      <c r="AD706" s="13"/>
      <c r="AE706" s="13"/>
      <c r="AF706" s="14"/>
      <c r="AG706" s="17">
        <f t="shared" si="295"/>
        <v>0</v>
      </c>
      <c r="AH706" s="13"/>
      <c r="AI706" s="13"/>
      <c r="AJ706" s="13"/>
      <c r="AK706" s="14"/>
      <c r="AL706" s="17">
        <f t="shared" si="296"/>
        <v>0</v>
      </c>
      <c r="AM706" s="13"/>
      <c r="AN706" s="13"/>
      <c r="AO706" s="13"/>
      <c r="AP706" s="14"/>
      <c r="AQ706" s="17">
        <f t="shared" si="297"/>
        <v>0</v>
      </c>
      <c r="AR706" s="13"/>
      <c r="AS706" s="13"/>
      <c r="AT706" s="13"/>
      <c r="AU706" s="14"/>
      <c r="AV706" s="26">
        <f t="shared" si="298"/>
        <v>0</v>
      </c>
    </row>
    <row r="707" spans="1:48" x14ac:dyDescent="0.25">
      <c r="A707" s="10">
        <f t="shared" si="289"/>
        <v>32</v>
      </c>
      <c r="B707" s="27"/>
      <c r="C707" s="28"/>
      <c r="D707" s="81"/>
      <c r="E707" s="82"/>
      <c r="F707" s="82"/>
      <c r="G707" s="82"/>
      <c r="H707" s="83">
        <f>SUM(H687:H706)</f>
        <v>0</v>
      </c>
      <c r="I707" s="82"/>
      <c r="J707" s="82"/>
      <c r="K707" s="82"/>
      <c r="L707" s="82"/>
      <c r="M707" s="83">
        <f>SUM(M687:M706)</f>
        <v>0</v>
      </c>
      <c r="N707" s="82"/>
      <c r="O707" s="82"/>
      <c r="P707" s="82"/>
      <c r="Q707" s="82"/>
      <c r="R707" s="83">
        <f>SUM(R687:R706)</f>
        <v>0</v>
      </c>
      <c r="S707" s="82"/>
      <c r="T707" s="82"/>
      <c r="U707" s="82"/>
      <c r="V707" s="82"/>
      <c r="W707" s="83">
        <f>SUM(W687:W706)</f>
        <v>0</v>
      </c>
      <c r="X707" s="29"/>
      <c r="Y707" s="29"/>
      <c r="Z707" s="29"/>
      <c r="AA707" s="29"/>
      <c r="AB707" s="30">
        <f>SUM(AB687:AB706)</f>
        <v>0</v>
      </c>
      <c r="AC707" s="29"/>
      <c r="AD707" s="29"/>
      <c r="AE707" s="29"/>
      <c r="AF707" s="29"/>
      <c r="AG707" s="30">
        <f>SUM(AG687:AG706)</f>
        <v>0</v>
      </c>
      <c r="AH707" s="29"/>
      <c r="AI707" s="29"/>
      <c r="AJ707" s="29"/>
      <c r="AK707" s="29"/>
      <c r="AL707" s="30">
        <f>SUM(AL687:AL706)</f>
        <v>0</v>
      </c>
      <c r="AM707" s="29"/>
      <c r="AN707" s="29"/>
      <c r="AO707" s="29"/>
      <c r="AP707" s="29"/>
      <c r="AQ707" s="30">
        <f>SUM(AQ687:AQ706)</f>
        <v>0</v>
      </c>
      <c r="AR707" s="29"/>
      <c r="AS707" s="29"/>
      <c r="AT707" s="29"/>
      <c r="AU707" s="29"/>
      <c r="AV707" s="30">
        <f>SUM(AV687:AV706)</f>
        <v>0</v>
      </c>
    </row>
    <row r="708" spans="1:48" x14ac:dyDescent="0.25">
      <c r="A708" s="10">
        <f t="shared" si="289"/>
        <v>32</v>
      </c>
      <c r="B708" s="115" t="str">
        <f>"Буква (или иное название) класса "&amp;A974&amp;":"</f>
        <v>Буква (или иное название) класса 45:</v>
      </c>
      <c r="C708" s="116"/>
      <c r="D708" s="106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</row>
    <row r="709" spans="1:48" x14ac:dyDescent="0.25">
      <c r="A709" s="10">
        <f t="shared" si="289"/>
        <v>32</v>
      </c>
      <c r="B709" s="3" t="s">
        <v>0</v>
      </c>
      <c r="C709" s="21" t="s">
        <v>63</v>
      </c>
      <c r="D709" s="75"/>
      <c r="E709" s="75"/>
      <c r="F709" s="75"/>
      <c r="G709" s="76"/>
      <c r="H709" s="77">
        <f t="shared" ref="H709:H728" si="299">COUNTA(D709:G709)</f>
        <v>0</v>
      </c>
      <c r="I709" s="75"/>
      <c r="J709" s="75"/>
      <c r="K709" s="75"/>
      <c r="L709" s="76"/>
      <c r="M709" s="77">
        <f t="shared" ref="M709:M728" si="300">COUNTA(I709:L709)</f>
        <v>0</v>
      </c>
      <c r="N709" s="75"/>
      <c r="O709" s="75"/>
      <c r="P709" s="75"/>
      <c r="Q709" s="76"/>
      <c r="R709" s="77">
        <f t="shared" ref="R709:R728" si="301">COUNTA(N709:Q709)</f>
        <v>0</v>
      </c>
      <c r="S709" s="75"/>
      <c r="T709" s="75"/>
      <c r="U709" s="75"/>
      <c r="V709" s="76"/>
      <c r="W709" s="77">
        <f t="shared" ref="W709:W728" si="302">COUNTA(S709:V709)</f>
        <v>0</v>
      </c>
      <c r="X709" s="11"/>
      <c r="Y709" s="11"/>
      <c r="Z709" s="11"/>
      <c r="AA709" s="12"/>
      <c r="AB709" s="16">
        <f t="shared" ref="AB709:AB728" si="303">COUNTA(X709:AA709)</f>
        <v>0</v>
      </c>
      <c r="AC709" s="11"/>
      <c r="AD709" s="11"/>
      <c r="AE709" s="11"/>
      <c r="AF709" s="12"/>
      <c r="AG709" s="16">
        <f t="shared" ref="AG709:AG728" si="304">COUNTA(AC709:AF709)</f>
        <v>0</v>
      </c>
      <c r="AH709" s="11"/>
      <c r="AI709" s="11"/>
      <c r="AJ709" s="11"/>
      <c r="AK709" s="12"/>
      <c r="AL709" s="16">
        <f t="shared" ref="AL709:AL728" si="305">COUNTA(AH709:AK709)</f>
        <v>0</v>
      </c>
      <c r="AM709" s="11"/>
      <c r="AN709" s="11"/>
      <c r="AO709" s="11"/>
      <c r="AP709" s="12"/>
      <c r="AQ709" s="16">
        <f t="shared" ref="AQ709:AQ728" si="306">COUNTA(AM709:AP709)</f>
        <v>0</v>
      </c>
      <c r="AR709" s="11"/>
      <c r="AS709" s="11"/>
      <c r="AT709" s="11"/>
      <c r="AU709" s="12"/>
      <c r="AV709" s="25">
        <f t="shared" ref="AV709:AV728" si="307">COUNTA(AR709:AU709)</f>
        <v>0</v>
      </c>
    </row>
    <row r="710" spans="1:48" x14ac:dyDescent="0.25">
      <c r="A710" s="10">
        <f t="shared" si="289"/>
        <v>33</v>
      </c>
      <c r="B710" s="3" t="s">
        <v>45</v>
      </c>
      <c r="C710" s="21" t="s">
        <v>63</v>
      </c>
      <c r="D710" s="75"/>
      <c r="E710" s="75"/>
      <c r="F710" s="75"/>
      <c r="G710" s="76"/>
      <c r="H710" s="77">
        <f t="shared" si="299"/>
        <v>0</v>
      </c>
      <c r="I710" s="75"/>
      <c r="J710" s="75"/>
      <c r="K710" s="75"/>
      <c r="L710" s="76"/>
      <c r="M710" s="77">
        <f t="shared" si="300"/>
        <v>0</v>
      </c>
      <c r="N710" s="75"/>
      <c r="O710" s="75"/>
      <c r="P710" s="75"/>
      <c r="Q710" s="76"/>
      <c r="R710" s="77">
        <f t="shared" si="301"/>
        <v>0</v>
      </c>
      <c r="S710" s="75"/>
      <c r="T710" s="75"/>
      <c r="U710" s="75"/>
      <c r="V710" s="76"/>
      <c r="W710" s="77">
        <f t="shared" si="302"/>
        <v>0</v>
      </c>
      <c r="X710" s="11"/>
      <c r="Y710" s="11"/>
      <c r="Z710" s="11"/>
      <c r="AA710" s="12"/>
      <c r="AB710" s="16">
        <f t="shared" si="303"/>
        <v>0</v>
      </c>
      <c r="AC710" s="11"/>
      <c r="AD710" s="11"/>
      <c r="AE710" s="11"/>
      <c r="AF710" s="12"/>
      <c r="AG710" s="16">
        <f t="shared" si="304"/>
        <v>0</v>
      </c>
      <c r="AH710" s="11"/>
      <c r="AI710" s="11"/>
      <c r="AJ710" s="11"/>
      <c r="AK710" s="12"/>
      <c r="AL710" s="16">
        <f t="shared" si="305"/>
        <v>0</v>
      </c>
      <c r="AM710" s="11"/>
      <c r="AN710" s="11"/>
      <c r="AO710" s="11"/>
      <c r="AP710" s="12"/>
      <c r="AQ710" s="16">
        <f t="shared" si="306"/>
        <v>0</v>
      </c>
      <c r="AR710" s="11"/>
      <c r="AS710" s="11"/>
      <c r="AT710" s="11"/>
      <c r="AU710" s="12"/>
      <c r="AV710" s="25">
        <f t="shared" si="307"/>
        <v>0</v>
      </c>
    </row>
    <row r="711" spans="1:48" x14ac:dyDescent="0.25">
      <c r="A711" s="10">
        <f t="shared" si="289"/>
        <v>33</v>
      </c>
      <c r="B711" s="3" t="s">
        <v>2</v>
      </c>
      <c r="C711" s="21" t="s">
        <v>63</v>
      </c>
      <c r="D711" s="75"/>
      <c r="E711" s="75"/>
      <c r="F711" s="75"/>
      <c r="G711" s="76"/>
      <c r="H711" s="77">
        <f t="shared" si="299"/>
        <v>0</v>
      </c>
      <c r="I711" s="75"/>
      <c r="J711" s="75"/>
      <c r="K711" s="75"/>
      <c r="L711" s="76"/>
      <c r="M711" s="77">
        <f t="shared" si="300"/>
        <v>0</v>
      </c>
      <c r="N711" s="75"/>
      <c r="O711" s="75"/>
      <c r="P711" s="75"/>
      <c r="Q711" s="76"/>
      <c r="R711" s="77">
        <f t="shared" si="301"/>
        <v>0</v>
      </c>
      <c r="S711" s="75"/>
      <c r="T711" s="75"/>
      <c r="U711" s="75"/>
      <c r="V711" s="76"/>
      <c r="W711" s="77">
        <f t="shared" si="302"/>
        <v>0</v>
      </c>
      <c r="X711" s="11"/>
      <c r="Y711" s="11"/>
      <c r="Z711" s="11"/>
      <c r="AA711" s="12"/>
      <c r="AB711" s="16">
        <f t="shared" si="303"/>
        <v>0</v>
      </c>
      <c r="AC711" s="11"/>
      <c r="AD711" s="11"/>
      <c r="AE711" s="11"/>
      <c r="AF711" s="12"/>
      <c r="AG711" s="16">
        <f t="shared" si="304"/>
        <v>0</v>
      </c>
      <c r="AH711" s="11"/>
      <c r="AI711" s="11"/>
      <c r="AJ711" s="11"/>
      <c r="AK711" s="12"/>
      <c r="AL711" s="16">
        <f t="shared" si="305"/>
        <v>0</v>
      </c>
      <c r="AM711" s="11"/>
      <c r="AN711" s="11"/>
      <c r="AO711" s="11"/>
      <c r="AP711" s="12"/>
      <c r="AQ711" s="16">
        <f t="shared" si="306"/>
        <v>0</v>
      </c>
      <c r="AR711" s="11"/>
      <c r="AS711" s="11"/>
      <c r="AT711" s="11"/>
      <c r="AU711" s="12"/>
      <c r="AV711" s="25">
        <f t="shared" si="307"/>
        <v>0</v>
      </c>
    </row>
    <row r="712" spans="1:48" x14ac:dyDescent="0.25">
      <c r="A712" s="10">
        <f t="shared" si="289"/>
        <v>33</v>
      </c>
      <c r="B712" s="3" t="s">
        <v>46</v>
      </c>
      <c r="C712" s="21" t="s">
        <v>63</v>
      </c>
      <c r="D712" s="75"/>
      <c r="E712" s="75"/>
      <c r="F712" s="75"/>
      <c r="G712" s="76"/>
      <c r="H712" s="77">
        <f t="shared" si="299"/>
        <v>0</v>
      </c>
      <c r="I712" s="75"/>
      <c r="J712" s="75"/>
      <c r="K712" s="75"/>
      <c r="L712" s="76"/>
      <c r="M712" s="77">
        <f t="shared" si="300"/>
        <v>0</v>
      </c>
      <c r="N712" s="75"/>
      <c r="O712" s="75"/>
      <c r="P712" s="75"/>
      <c r="Q712" s="76"/>
      <c r="R712" s="77">
        <f t="shared" si="301"/>
        <v>0</v>
      </c>
      <c r="S712" s="75"/>
      <c r="T712" s="75"/>
      <c r="U712" s="75"/>
      <c r="V712" s="76"/>
      <c r="W712" s="77">
        <f t="shared" si="302"/>
        <v>0</v>
      </c>
      <c r="X712" s="11"/>
      <c r="Y712" s="11"/>
      <c r="Z712" s="11"/>
      <c r="AA712" s="12"/>
      <c r="AB712" s="16">
        <f t="shared" si="303"/>
        <v>0</v>
      </c>
      <c r="AC712" s="11"/>
      <c r="AD712" s="11"/>
      <c r="AE712" s="11"/>
      <c r="AF712" s="12"/>
      <c r="AG712" s="16">
        <f t="shared" si="304"/>
        <v>0</v>
      </c>
      <c r="AH712" s="11"/>
      <c r="AI712" s="11"/>
      <c r="AJ712" s="11"/>
      <c r="AK712" s="12"/>
      <c r="AL712" s="16">
        <f t="shared" si="305"/>
        <v>0</v>
      </c>
      <c r="AM712" s="11"/>
      <c r="AN712" s="11"/>
      <c r="AO712" s="11"/>
      <c r="AP712" s="12"/>
      <c r="AQ712" s="16">
        <f t="shared" si="306"/>
        <v>0</v>
      </c>
      <c r="AR712" s="11"/>
      <c r="AS712" s="11"/>
      <c r="AT712" s="11"/>
      <c r="AU712" s="12"/>
      <c r="AV712" s="25">
        <f t="shared" si="307"/>
        <v>0</v>
      </c>
    </row>
    <row r="713" spans="1:48" x14ac:dyDescent="0.25">
      <c r="A713" s="10">
        <f t="shared" si="289"/>
        <v>33</v>
      </c>
      <c r="B713" s="3" t="s">
        <v>4</v>
      </c>
      <c r="C713" s="21" t="s">
        <v>63</v>
      </c>
      <c r="D713" s="75"/>
      <c r="E713" s="75"/>
      <c r="F713" s="75"/>
      <c r="G713" s="76"/>
      <c r="H713" s="77">
        <f t="shared" si="299"/>
        <v>0</v>
      </c>
      <c r="I713" s="75"/>
      <c r="J713" s="75"/>
      <c r="K713" s="75"/>
      <c r="L713" s="76"/>
      <c r="M713" s="77">
        <f t="shared" si="300"/>
        <v>0</v>
      </c>
      <c r="N713" s="75"/>
      <c r="O713" s="75"/>
      <c r="P713" s="75"/>
      <c r="Q713" s="76"/>
      <c r="R713" s="77">
        <f t="shared" si="301"/>
        <v>0</v>
      </c>
      <c r="S713" s="75"/>
      <c r="T713" s="75"/>
      <c r="U713" s="75"/>
      <c r="V713" s="76"/>
      <c r="W713" s="77">
        <f t="shared" si="302"/>
        <v>0</v>
      </c>
      <c r="X713" s="11"/>
      <c r="Y713" s="11"/>
      <c r="Z713" s="11"/>
      <c r="AA713" s="12"/>
      <c r="AB713" s="16">
        <f t="shared" si="303"/>
        <v>0</v>
      </c>
      <c r="AC713" s="11"/>
      <c r="AD713" s="11"/>
      <c r="AE713" s="11"/>
      <c r="AF713" s="12"/>
      <c r="AG713" s="16">
        <f t="shared" si="304"/>
        <v>0</v>
      </c>
      <c r="AH713" s="11"/>
      <c r="AI713" s="11"/>
      <c r="AJ713" s="11"/>
      <c r="AK713" s="12"/>
      <c r="AL713" s="16">
        <f t="shared" si="305"/>
        <v>0</v>
      </c>
      <c r="AM713" s="11"/>
      <c r="AN713" s="11"/>
      <c r="AO713" s="11"/>
      <c r="AP713" s="12"/>
      <c r="AQ713" s="16">
        <f t="shared" si="306"/>
        <v>0</v>
      </c>
      <c r="AR713" s="11"/>
      <c r="AS713" s="11"/>
      <c r="AT713" s="11"/>
      <c r="AU713" s="12"/>
      <c r="AV713" s="25">
        <f t="shared" si="307"/>
        <v>0</v>
      </c>
    </row>
    <row r="714" spans="1:48" x14ac:dyDescent="0.25">
      <c r="A714" s="10">
        <f t="shared" si="289"/>
        <v>33</v>
      </c>
      <c r="B714" s="3" t="s">
        <v>47</v>
      </c>
      <c r="C714" s="21" t="s">
        <v>63</v>
      </c>
      <c r="D714" s="75"/>
      <c r="E714" s="75"/>
      <c r="F714" s="75"/>
      <c r="G714" s="76"/>
      <c r="H714" s="77">
        <f t="shared" si="299"/>
        <v>0</v>
      </c>
      <c r="I714" s="75"/>
      <c r="J714" s="75"/>
      <c r="K714" s="75"/>
      <c r="L714" s="76"/>
      <c r="M714" s="77">
        <f t="shared" si="300"/>
        <v>0</v>
      </c>
      <c r="N714" s="75"/>
      <c r="O714" s="75"/>
      <c r="P714" s="75"/>
      <c r="Q714" s="76"/>
      <c r="R714" s="77">
        <f t="shared" si="301"/>
        <v>0</v>
      </c>
      <c r="S714" s="75"/>
      <c r="T714" s="75"/>
      <c r="U714" s="75"/>
      <c r="V714" s="76"/>
      <c r="W714" s="77">
        <f t="shared" si="302"/>
        <v>0</v>
      </c>
      <c r="X714" s="11"/>
      <c r="Y714" s="11"/>
      <c r="Z714" s="11"/>
      <c r="AA714" s="12"/>
      <c r="AB714" s="16">
        <f t="shared" si="303"/>
        <v>0</v>
      </c>
      <c r="AC714" s="11"/>
      <c r="AD714" s="11"/>
      <c r="AE714" s="11"/>
      <c r="AF714" s="12"/>
      <c r="AG714" s="16">
        <f t="shared" si="304"/>
        <v>0</v>
      </c>
      <c r="AH714" s="11"/>
      <c r="AI714" s="11"/>
      <c r="AJ714" s="11"/>
      <c r="AK714" s="12"/>
      <c r="AL714" s="16">
        <f t="shared" si="305"/>
        <v>0</v>
      </c>
      <c r="AM714" s="11"/>
      <c r="AN714" s="11"/>
      <c r="AO714" s="11"/>
      <c r="AP714" s="12"/>
      <c r="AQ714" s="16">
        <f t="shared" si="306"/>
        <v>0</v>
      </c>
      <c r="AR714" s="11"/>
      <c r="AS714" s="11"/>
      <c r="AT714" s="11"/>
      <c r="AU714" s="12"/>
      <c r="AV714" s="25">
        <f t="shared" si="307"/>
        <v>0</v>
      </c>
    </row>
    <row r="715" spans="1:48" x14ac:dyDescent="0.25">
      <c r="A715" s="10">
        <f t="shared" si="289"/>
        <v>33</v>
      </c>
      <c r="B715" s="3" t="s">
        <v>5</v>
      </c>
      <c r="C715" s="21" t="s">
        <v>63</v>
      </c>
      <c r="D715" s="75"/>
      <c r="E715" s="75"/>
      <c r="F715" s="75"/>
      <c r="G715" s="76"/>
      <c r="H715" s="77">
        <f t="shared" si="299"/>
        <v>0</v>
      </c>
      <c r="I715" s="75"/>
      <c r="J715" s="75"/>
      <c r="K715" s="75"/>
      <c r="L715" s="76"/>
      <c r="M715" s="77">
        <f t="shared" si="300"/>
        <v>0</v>
      </c>
      <c r="N715" s="75"/>
      <c r="O715" s="75"/>
      <c r="P715" s="75"/>
      <c r="Q715" s="76"/>
      <c r="R715" s="77">
        <f t="shared" si="301"/>
        <v>0</v>
      </c>
      <c r="S715" s="75"/>
      <c r="T715" s="75"/>
      <c r="U715" s="75"/>
      <c r="V715" s="76"/>
      <c r="W715" s="77">
        <f t="shared" si="302"/>
        <v>0</v>
      </c>
      <c r="X715" s="11"/>
      <c r="Y715" s="11"/>
      <c r="Z715" s="11"/>
      <c r="AA715" s="12"/>
      <c r="AB715" s="16">
        <f t="shared" si="303"/>
        <v>0</v>
      </c>
      <c r="AC715" s="11"/>
      <c r="AD715" s="11"/>
      <c r="AE715" s="11"/>
      <c r="AF715" s="12"/>
      <c r="AG715" s="16">
        <f t="shared" si="304"/>
        <v>0</v>
      </c>
      <c r="AH715" s="11"/>
      <c r="AI715" s="11"/>
      <c r="AJ715" s="11"/>
      <c r="AK715" s="12"/>
      <c r="AL715" s="16">
        <f t="shared" si="305"/>
        <v>0</v>
      </c>
      <c r="AM715" s="11"/>
      <c r="AN715" s="11"/>
      <c r="AO715" s="11"/>
      <c r="AP715" s="12"/>
      <c r="AQ715" s="16">
        <f t="shared" si="306"/>
        <v>0</v>
      </c>
      <c r="AR715" s="11"/>
      <c r="AS715" s="11"/>
      <c r="AT715" s="11"/>
      <c r="AU715" s="12"/>
      <c r="AV715" s="25">
        <f t="shared" si="307"/>
        <v>0</v>
      </c>
    </row>
    <row r="716" spans="1:48" x14ac:dyDescent="0.25">
      <c r="A716" s="10">
        <f t="shared" si="289"/>
        <v>33</v>
      </c>
      <c r="B716" s="3" t="s">
        <v>48</v>
      </c>
      <c r="C716" s="21" t="s">
        <v>63</v>
      </c>
      <c r="D716" s="75"/>
      <c r="E716" s="75"/>
      <c r="F716" s="75"/>
      <c r="G716" s="76"/>
      <c r="H716" s="77">
        <f t="shared" si="299"/>
        <v>0</v>
      </c>
      <c r="I716" s="75"/>
      <c r="J716" s="75"/>
      <c r="K716" s="75"/>
      <c r="L716" s="76"/>
      <c r="M716" s="77">
        <f t="shared" si="300"/>
        <v>0</v>
      </c>
      <c r="N716" s="75"/>
      <c r="O716" s="75"/>
      <c r="P716" s="75"/>
      <c r="Q716" s="76"/>
      <c r="R716" s="77">
        <f t="shared" si="301"/>
        <v>0</v>
      </c>
      <c r="S716" s="75"/>
      <c r="T716" s="75"/>
      <c r="U716" s="75"/>
      <c r="V716" s="76"/>
      <c r="W716" s="77">
        <f t="shared" si="302"/>
        <v>0</v>
      </c>
      <c r="X716" s="11"/>
      <c r="Y716" s="11"/>
      <c r="Z716" s="11"/>
      <c r="AA716" s="12"/>
      <c r="AB716" s="16">
        <f t="shared" si="303"/>
        <v>0</v>
      </c>
      <c r="AC716" s="11"/>
      <c r="AD716" s="11"/>
      <c r="AE716" s="11"/>
      <c r="AF716" s="12"/>
      <c r="AG716" s="16">
        <f t="shared" si="304"/>
        <v>0</v>
      </c>
      <c r="AH716" s="11"/>
      <c r="AI716" s="11"/>
      <c r="AJ716" s="11"/>
      <c r="AK716" s="12"/>
      <c r="AL716" s="16">
        <f t="shared" si="305"/>
        <v>0</v>
      </c>
      <c r="AM716" s="11"/>
      <c r="AN716" s="11"/>
      <c r="AO716" s="11"/>
      <c r="AP716" s="12"/>
      <c r="AQ716" s="16">
        <f t="shared" si="306"/>
        <v>0</v>
      </c>
      <c r="AR716" s="11"/>
      <c r="AS716" s="11"/>
      <c r="AT716" s="11"/>
      <c r="AU716" s="12"/>
      <c r="AV716" s="25">
        <f t="shared" si="307"/>
        <v>0</v>
      </c>
    </row>
    <row r="717" spans="1:48" x14ac:dyDescent="0.25">
      <c r="A717" s="10">
        <f t="shared" si="289"/>
        <v>33</v>
      </c>
      <c r="B717" s="3" t="s">
        <v>49</v>
      </c>
      <c r="C717" s="21" t="s">
        <v>63</v>
      </c>
      <c r="D717" s="75"/>
      <c r="E717" s="75"/>
      <c r="F717" s="75"/>
      <c r="G717" s="76"/>
      <c r="H717" s="77">
        <f t="shared" si="299"/>
        <v>0</v>
      </c>
      <c r="I717" s="75"/>
      <c r="J717" s="75"/>
      <c r="K717" s="75"/>
      <c r="L717" s="76"/>
      <c r="M717" s="77">
        <f t="shared" si="300"/>
        <v>0</v>
      </c>
      <c r="N717" s="75"/>
      <c r="O717" s="75"/>
      <c r="P717" s="75"/>
      <c r="Q717" s="76"/>
      <c r="R717" s="77">
        <f t="shared" si="301"/>
        <v>0</v>
      </c>
      <c r="S717" s="75"/>
      <c r="T717" s="75"/>
      <c r="U717" s="75"/>
      <c r="V717" s="76"/>
      <c r="W717" s="77">
        <f t="shared" si="302"/>
        <v>0</v>
      </c>
      <c r="X717" s="11"/>
      <c r="Y717" s="11"/>
      <c r="Z717" s="11"/>
      <c r="AA717" s="12"/>
      <c r="AB717" s="16">
        <f t="shared" si="303"/>
        <v>0</v>
      </c>
      <c r="AC717" s="11"/>
      <c r="AD717" s="11"/>
      <c r="AE717" s="11"/>
      <c r="AF717" s="12"/>
      <c r="AG717" s="16">
        <f t="shared" si="304"/>
        <v>0</v>
      </c>
      <c r="AH717" s="11"/>
      <c r="AI717" s="11"/>
      <c r="AJ717" s="11"/>
      <c r="AK717" s="12"/>
      <c r="AL717" s="16">
        <f t="shared" si="305"/>
        <v>0</v>
      </c>
      <c r="AM717" s="11"/>
      <c r="AN717" s="11"/>
      <c r="AO717" s="11"/>
      <c r="AP717" s="12"/>
      <c r="AQ717" s="16">
        <f t="shared" si="306"/>
        <v>0</v>
      </c>
      <c r="AR717" s="11"/>
      <c r="AS717" s="11"/>
      <c r="AT717" s="11"/>
      <c r="AU717" s="12"/>
      <c r="AV717" s="25">
        <f t="shared" si="307"/>
        <v>0</v>
      </c>
    </row>
    <row r="718" spans="1:48" x14ac:dyDescent="0.25">
      <c r="A718" s="10">
        <f t="shared" si="289"/>
        <v>33</v>
      </c>
      <c r="B718" s="3" t="s">
        <v>50</v>
      </c>
      <c r="C718" s="21" t="s">
        <v>63</v>
      </c>
      <c r="D718" s="75"/>
      <c r="E718" s="75"/>
      <c r="F718" s="75"/>
      <c r="G718" s="76"/>
      <c r="H718" s="77">
        <f t="shared" si="299"/>
        <v>0</v>
      </c>
      <c r="I718" s="75"/>
      <c r="J718" s="75"/>
      <c r="K718" s="75"/>
      <c r="L718" s="76"/>
      <c r="M718" s="77">
        <f t="shared" si="300"/>
        <v>0</v>
      </c>
      <c r="N718" s="75"/>
      <c r="O718" s="75"/>
      <c r="P718" s="75"/>
      <c r="Q718" s="76"/>
      <c r="R718" s="77">
        <f t="shared" si="301"/>
        <v>0</v>
      </c>
      <c r="S718" s="75"/>
      <c r="T718" s="75"/>
      <c r="U718" s="75"/>
      <c r="V718" s="76"/>
      <c r="W718" s="77">
        <f t="shared" si="302"/>
        <v>0</v>
      </c>
      <c r="X718" s="11"/>
      <c r="Y718" s="11"/>
      <c r="Z718" s="11"/>
      <c r="AA718" s="12"/>
      <c r="AB718" s="16">
        <f t="shared" si="303"/>
        <v>0</v>
      </c>
      <c r="AC718" s="11"/>
      <c r="AD718" s="11"/>
      <c r="AE718" s="11"/>
      <c r="AF718" s="12"/>
      <c r="AG718" s="16">
        <f t="shared" si="304"/>
        <v>0</v>
      </c>
      <c r="AH718" s="11"/>
      <c r="AI718" s="11"/>
      <c r="AJ718" s="11"/>
      <c r="AK718" s="12"/>
      <c r="AL718" s="16">
        <f t="shared" si="305"/>
        <v>0</v>
      </c>
      <c r="AM718" s="11"/>
      <c r="AN718" s="11"/>
      <c r="AO718" s="11"/>
      <c r="AP718" s="12"/>
      <c r="AQ718" s="16">
        <f t="shared" si="306"/>
        <v>0</v>
      </c>
      <c r="AR718" s="11"/>
      <c r="AS718" s="11"/>
      <c r="AT718" s="11"/>
      <c r="AU718" s="12"/>
      <c r="AV718" s="25">
        <f t="shared" si="307"/>
        <v>0</v>
      </c>
    </row>
    <row r="719" spans="1:48" x14ac:dyDescent="0.25">
      <c r="A719" s="10">
        <f t="shared" si="289"/>
        <v>33</v>
      </c>
      <c r="B719" s="3" t="s">
        <v>51</v>
      </c>
      <c r="C719" s="21" t="s">
        <v>63</v>
      </c>
      <c r="D719" s="75"/>
      <c r="E719" s="75"/>
      <c r="F719" s="75"/>
      <c r="G719" s="76"/>
      <c r="H719" s="77">
        <f t="shared" si="299"/>
        <v>0</v>
      </c>
      <c r="I719" s="75"/>
      <c r="J719" s="75"/>
      <c r="K719" s="75"/>
      <c r="L719" s="76"/>
      <c r="M719" s="77">
        <f t="shared" si="300"/>
        <v>0</v>
      </c>
      <c r="N719" s="75"/>
      <c r="O719" s="75"/>
      <c r="P719" s="75"/>
      <c r="Q719" s="76"/>
      <c r="R719" s="77">
        <f t="shared" si="301"/>
        <v>0</v>
      </c>
      <c r="S719" s="75"/>
      <c r="T719" s="75"/>
      <c r="U719" s="75"/>
      <c r="V719" s="76"/>
      <c r="W719" s="77">
        <f t="shared" si="302"/>
        <v>0</v>
      </c>
      <c r="X719" s="11"/>
      <c r="Y719" s="11"/>
      <c r="Z719" s="11"/>
      <c r="AA719" s="12"/>
      <c r="AB719" s="16">
        <f t="shared" si="303"/>
        <v>0</v>
      </c>
      <c r="AC719" s="11"/>
      <c r="AD719" s="11"/>
      <c r="AE719" s="11"/>
      <c r="AF719" s="12"/>
      <c r="AG719" s="16">
        <f t="shared" si="304"/>
        <v>0</v>
      </c>
      <c r="AH719" s="11"/>
      <c r="AI719" s="11"/>
      <c r="AJ719" s="11"/>
      <c r="AK719" s="12"/>
      <c r="AL719" s="16">
        <f t="shared" si="305"/>
        <v>0</v>
      </c>
      <c r="AM719" s="11"/>
      <c r="AN719" s="11"/>
      <c r="AO719" s="11"/>
      <c r="AP719" s="12"/>
      <c r="AQ719" s="16">
        <f t="shared" si="306"/>
        <v>0</v>
      </c>
      <c r="AR719" s="11"/>
      <c r="AS719" s="11"/>
      <c r="AT719" s="11"/>
      <c r="AU719" s="12"/>
      <c r="AV719" s="25">
        <f t="shared" si="307"/>
        <v>0</v>
      </c>
    </row>
    <row r="720" spans="1:48" x14ac:dyDescent="0.25">
      <c r="A720" s="10">
        <f t="shared" si="289"/>
        <v>33</v>
      </c>
      <c r="B720" s="3" t="s">
        <v>52</v>
      </c>
      <c r="C720" s="21" t="s">
        <v>63</v>
      </c>
      <c r="D720" s="75"/>
      <c r="E720" s="75"/>
      <c r="F720" s="75"/>
      <c r="G720" s="76"/>
      <c r="H720" s="77">
        <f t="shared" si="299"/>
        <v>0</v>
      </c>
      <c r="I720" s="75"/>
      <c r="J720" s="75"/>
      <c r="K720" s="75"/>
      <c r="L720" s="76"/>
      <c r="M720" s="77">
        <f t="shared" si="300"/>
        <v>0</v>
      </c>
      <c r="N720" s="75"/>
      <c r="O720" s="75"/>
      <c r="P720" s="75"/>
      <c r="Q720" s="76"/>
      <c r="R720" s="77">
        <f t="shared" si="301"/>
        <v>0</v>
      </c>
      <c r="S720" s="75"/>
      <c r="T720" s="75"/>
      <c r="U720" s="75"/>
      <c r="V720" s="76"/>
      <c r="W720" s="77">
        <f t="shared" si="302"/>
        <v>0</v>
      </c>
      <c r="X720" s="11"/>
      <c r="Y720" s="11"/>
      <c r="Z720" s="11"/>
      <c r="AA720" s="12"/>
      <c r="AB720" s="16">
        <f t="shared" si="303"/>
        <v>0</v>
      </c>
      <c r="AC720" s="11"/>
      <c r="AD720" s="11"/>
      <c r="AE720" s="11"/>
      <c r="AF720" s="12"/>
      <c r="AG720" s="16">
        <f t="shared" si="304"/>
        <v>0</v>
      </c>
      <c r="AH720" s="11"/>
      <c r="AI720" s="11"/>
      <c r="AJ720" s="11"/>
      <c r="AK720" s="12"/>
      <c r="AL720" s="16">
        <f t="shared" si="305"/>
        <v>0</v>
      </c>
      <c r="AM720" s="11"/>
      <c r="AN720" s="11"/>
      <c r="AO720" s="11"/>
      <c r="AP720" s="12"/>
      <c r="AQ720" s="16">
        <f t="shared" si="306"/>
        <v>0</v>
      </c>
      <c r="AR720" s="11"/>
      <c r="AS720" s="11"/>
      <c r="AT720" s="11"/>
      <c r="AU720" s="12"/>
      <c r="AV720" s="25">
        <f t="shared" si="307"/>
        <v>0</v>
      </c>
    </row>
    <row r="721" spans="1:48" x14ac:dyDescent="0.25">
      <c r="A721" s="10">
        <f t="shared" si="289"/>
        <v>33</v>
      </c>
      <c r="B721" s="3" t="s">
        <v>53</v>
      </c>
      <c r="C721" s="21" t="s">
        <v>63</v>
      </c>
      <c r="D721" s="75"/>
      <c r="E721" s="75"/>
      <c r="F721" s="75"/>
      <c r="G721" s="76"/>
      <c r="H721" s="77">
        <f t="shared" si="299"/>
        <v>0</v>
      </c>
      <c r="I721" s="75"/>
      <c r="J721" s="75"/>
      <c r="K721" s="75"/>
      <c r="L721" s="76"/>
      <c r="M721" s="77">
        <f t="shared" si="300"/>
        <v>0</v>
      </c>
      <c r="N721" s="75"/>
      <c r="O721" s="75"/>
      <c r="P721" s="75"/>
      <c r="Q721" s="76"/>
      <c r="R721" s="77">
        <f t="shared" si="301"/>
        <v>0</v>
      </c>
      <c r="S721" s="75"/>
      <c r="T721" s="75"/>
      <c r="U721" s="75"/>
      <c r="V721" s="76"/>
      <c r="W721" s="77">
        <f t="shared" si="302"/>
        <v>0</v>
      </c>
      <c r="X721" s="11"/>
      <c r="Y721" s="11"/>
      <c r="Z721" s="11"/>
      <c r="AA721" s="12"/>
      <c r="AB721" s="16">
        <f t="shared" si="303"/>
        <v>0</v>
      </c>
      <c r="AC721" s="11"/>
      <c r="AD721" s="11"/>
      <c r="AE721" s="11"/>
      <c r="AF721" s="12"/>
      <c r="AG721" s="16">
        <f t="shared" si="304"/>
        <v>0</v>
      </c>
      <c r="AH721" s="11"/>
      <c r="AI721" s="11"/>
      <c r="AJ721" s="11"/>
      <c r="AK721" s="12"/>
      <c r="AL721" s="16">
        <f t="shared" si="305"/>
        <v>0</v>
      </c>
      <c r="AM721" s="11"/>
      <c r="AN721" s="11"/>
      <c r="AO721" s="11"/>
      <c r="AP721" s="12"/>
      <c r="AQ721" s="16">
        <f t="shared" si="306"/>
        <v>0</v>
      </c>
      <c r="AR721" s="11"/>
      <c r="AS721" s="11"/>
      <c r="AT721" s="11"/>
      <c r="AU721" s="12"/>
      <c r="AV721" s="25">
        <f t="shared" si="307"/>
        <v>0</v>
      </c>
    </row>
    <row r="722" spans="1:48" x14ac:dyDescent="0.25">
      <c r="A722" s="10">
        <f t="shared" si="289"/>
        <v>33</v>
      </c>
      <c r="B722" s="3" t="s">
        <v>54</v>
      </c>
      <c r="C722" s="21" t="s">
        <v>63</v>
      </c>
      <c r="D722" s="75"/>
      <c r="E722" s="75"/>
      <c r="F722" s="75"/>
      <c r="G722" s="76"/>
      <c r="H722" s="77">
        <f t="shared" si="299"/>
        <v>0</v>
      </c>
      <c r="I722" s="75"/>
      <c r="J722" s="75"/>
      <c r="K722" s="75"/>
      <c r="L722" s="76"/>
      <c r="M722" s="77">
        <f t="shared" si="300"/>
        <v>0</v>
      </c>
      <c r="N722" s="75"/>
      <c r="O722" s="75"/>
      <c r="P722" s="75"/>
      <c r="Q722" s="76"/>
      <c r="R722" s="77">
        <f t="shared" si="301"/>
        <v>0</v>
      </c>
      <c r="S722" s="75"/>
      <c r="T722" s="75"/>
      <c r="U722" s="75"/>
      <c r="V722" s="76"/>
      <c r="W722" s="77">
        <f t="shared" si="302"/>
        <v>0</v>
      </c>
      <c r="X722" s="11"/>
      <c r="Y722" s="11"/>
      <c r="Z722" s="11"/>
      <c r="AA722" s="12"/>
      <c r="AB722" s="16">
        <f t="shared" si="303"/>
        <v>0</v>
      </c>
      <c r="AC722" s="11"/>
      <c r="AD722" s="11"/>
      <c r="AE722" s="11"/>
      <c r="AF722" s="12"/>
      <c r="AG722" s="16">
        <f t="shared" si="304"/>
        <v>0</v>
      </c>
      <c r="AH722" s="11"/>
      <c r="AI722" s="11"/>
      <c r="AJ722" s="11"/>
      <c r="AK722" s="12"/>
      <c r="AL722" s="16">
        <f t="shared" si="305"/>
        <v>0</v>
      </c>
      <c r="AM722" s="11"/>
      <c r="AN722" s="11"/>
      <c r="AO722" s="11"/>
      <c r="AP722" s="12"/>
      <c r="AQ722" s="16">
        <f t="shared" si="306"/>
        <v>0</v>
      </c>
      <c r="AR722" s="11"/>
      <c r="AS722" s="11"/>
      <c r="AT722" s="11"/>
      <c r="AU722" s="12"/>
      <c r="AV722" s="25">
        <f t="shared" si="307"/>
        <v>0</v>
      </c>
    </row>
    <row r="723" spans="1:48" x14ac:dyDescent="0.25">
      <c r="A723" s="10">
        <f t="shared" si="289"/>
        <v>33</v>
      </c>
      <c r="B723" s="3" t="s">
        <v>23</v>
      </c>
      <c r="C723" s="21" t="s">
        <v>63</v>
      </c>
      <c r="D723" s="75"/>
      <c r="E723" s="75"/>
      <c r="F723" s="75"/>
      <c r="G723" s="76"/>
      <c r="H723" s="77">
        <f t="shared" si="299"/>
        <v>0</v>
      </c>
      <c r="I723" s="75"/>
      <c r="J723" s="75"/>
      <c r="K723" s="75"/>
      <c r="L723" s="76"/>
      <c r="M723" s="77">
        <f t="shared" si="300"/>
        <v>0</v>
      </c>
      <c r="N723" s="75"/>
      <c r="O723" s="75"/>
      <c r="P723" s="75"/>
      <c r="Q723" s="76"/>
      <c r="R723" s="77">
        <f t="shared" si="301"/>
        <v>0</v>
      </c>
      <c r="S723" s="75"/>
      <c r="T723" s="75"/>
      <c r="U723" s="75"/>
      <c r="V723" s="76"/>
      <c r="W723" s="77">
        <f t="shared" si="302"/>
        <v>0</v>
      </c>
      <c r="X723" s="11"/>
      <c r="Y723" s="11"/>
      <c r="Z723" s="11"/>
      <c r="AA723" s="12"/>
      <c r="AB723" s="16">
        <f t="shared" si="303"/>
        <v>0</v>
      </c>
      <c r="AC723" s="11"/>
      <c r="AD723" s="11"/>
      <c r="AE723" s="11"/>
      <c r="AF723" s="12"/>
      <c r="AG723" s="16">
        <f t="shared" si="304"/>
        <v>0</v>
      </c>
      <c r="AH723" s="11"/>
      <c r="AI723" s="11"/>
      <c r="AJ723" s="11"/>
      <c r="AK723" s="12"/>
      <c r="AL723" s="16">
        <f t="shared" si="305"/>
        <v>0</v>
      </c>
      <c r="AM723" s="11"/>
      <c r="AN723" s="11"/>
      <c r="AO723" s="11"/>
      <c r="AP723" s="12"/>
      <c r="AQ723" s="16">
        <f t="shared" si="306"/>
        <v>0</v>
      </c>
      <c r="AR723" s="11"/>
      <c r="AS723" s="11"/>
      <c r="AT723" s="11"/>
      <c r="AU723" s="12"/>
      <c r="AV723" s="25">
        <f t="shared" si="307"/>
        <v>0</v>
      </c>
    </row>
    <row r="724" spans="1:48" x14ac:dyDescent="0.25">
      <c r="A724" s="10">
        <f t="shared" si="289"/>
        <v>33</v>
      </c>
      <c r="B724" s="3" t="s">
        <v>8</v>
      </c>
      <c r="C724" s="21" t="s">
        <v>63</v>
      </c>
      <c r="D724" s="75"/>
      <c r="E724" s="75"/>
      <c r="F724" s="75"/>
      <c r="G724" s="76"/>
      <c r="H724" s="77">
        <f t="shared" si="299"/>
        <v>0</v>
      </c>
      <c r="I724" s="75"/>
      <c r="J724" s="75"/>
      <c r="K724" s="75"/>
      <c r="L724" s="76"/>
      <c r="M724" s="77">
        <f t="shared" si="300"/>
        <v>0</v>
      </c>
      <c r="N724" s="75"/>
      <c r="O724" s="75"/>
      <c r="P724" s="75"/>
      <c r="Q724" s="76"/>
      <c r="R724" s="77">
        <f t="shared" si="301"/>
        <v>0</v>
      </c>
      <c r="S724" s="75"/>
      <c r="T724" s="75"/>
      <c r="U724" s="75"/>
      <c r="V724" s="76"/>
      <c r="W724" s="77">
        <f t="shared" si="302"/>
        <v>0</v>
      </c>
      <c r="X724" s="11"/>
      <c r="Y724" s="11"/>
      <c r="Z724" s="11"/>
      <c r="AA724" s="12"/>
      <c r="AB724" s="16">
        <f t="shared" si="303"/>
        <v>0</v>
      </c>
      <c r="AC724" s="11"/>
      <c r="AD724" s="11"/>
      <c r="AE724" s="11"/>
      <c r="AF724" s="12"/>
      <c r="AG724" s="16">
        <f t="shared" si="304"/>
        <v>0</v>
      </c>
      <c r="AH724" s="11"/>
      <c r="AI724" s="11"/>
      <c r="AJ724" s="11"/>
      <c r="AK724" s="12"/>
      <c r="AL724" s="16">
        <f t="shared" si="305"/>
        <v>0</v>
      </c>
      <c r="AM724" s="11"/>
      <c r="AN724" s="11"/>
      <c r="AO724" s="11"/>
      <c r="AP724" s="12"/>
      <c r="AQ724" s="16">
        <f t="shared" si="306"/>
        <v>0</v>
      </c>
      <c r="AR724" s="11"/>
      <c r="AS724" s="11"/>
      <c r="AT724" s="11"/>
      <c r="AU724" s="12"/>
      <c r="AV724" s="25">
        <f t="shared" si="307"/>
        <v>0</v>
      </c>
    </row>
    <row r="725" spans="1:48" x14ac:dyDescent="0.25">
      <c r="A725" s="10">
        <f t="shared" si="289"/>
        <v>33</v>
      </c>
      <c r="B725" s="3" t="s">
        <v>9</v>
      </c>
      <c r="C725" s="21" t="s">
        <v>63</v>
      </c>
      <c r="D725" s="75"/>
      <c r="E725" s="75"/>
      <c r="F725" s="75"/>
      <c r="G725" s="76"/>
      <c r="H725" s="77">
        <f t="shared" si="299"/>
        <v>0</v>
      </c>
      <c r="I725" s="75"/>
      <c r="J725" s="75"/>
      <c r="K725" s="75"/>
      <c r="L725" s="76"/>
      <c r="M725" s="77">
        <f t="shared" si="300"/>
        <v>0</v>
      </c>
      <c r="N725" s="75"/>
      <c r="O725" s="75"/>
      <c r="P725" s="75"/>
      <c r="Q725" s="76"/>
      <c r="R725" s="77">
        <f t="shared" si="301"/>
        <v>0</v>
      </c>
      <c r="S725" s="75"/>
      <c r="T725" s="75"/>
      <c r="U725" s="75"/>
      <c r="V725" s="76"/>
      <c r="W725" s="77">
        <f t="shared" si="302"/>
        <v>0</v>
      </c>
      <c r="X725" s="11"/>
      <c r="Y725" s="11"/>
      <c r="Z725" s="11"/>
      <c r="AA725" s="12"/>
      <c r="AB725" s="16">
        <f t="shared" si="303"/>
        <v>0</v>
      </c>
      <c r="AC725" s="11"/>
      <c r="AD725" s="11"/>
      <c r="AE725" s="11"/>
      <c r="AF725" s="12"/>
      <c r="AG725" s="16">
        <f t="shared" si="304"/>
        <v>0</v>
      </c>
      <c r="AH725" s="11"/>
      <c r="AI725" s="11"/>
      <c r="AJ725" s="11"/>
      <c r="AK725" s="12"/>
      <c r="AL725" s="16">
        <f t="shared" si="305"/>
        <v>0</v>
      </c>
      <c r="AM725" s="11"/>
      <c r="AN725" s="11"/>
      <c r="AO725" s="11"/>
      <c r="AP725" s="12"/>
      <c r="AQ725" s="16">
        <f t="shared" si="306"/>
        <v>0</v>
      </c>
      <c r="AR725" s="11"/>
      <c r="AS725" s="11"/>
      <c r="AT725" s="11"/>
      <c r="AU725" s="12"/>
      <c r="AV725" s="25">
        <f t="shared" si="307"/>
        <v>0</v>
      </c>
    </row>
    <row r="726" spans="1:48" x14ac:dyDescent="0.25">
      <c r="A726" s="10">
        <f t="shared" si="289"/>
        <v>33</v>
      </c>
      <c r="B726" s="3" t="s">
        <v>10</v>
      </c>
      <c r="C726" s="21" t="s">
        <v>63</v>
      </c>
      <c r="D726" s="75"/>
      <c r="E726" s="75"/>
      <c r="F726" s="75"/>
      <c r="G726" s="76"/>
      <c r="H726" s="77">
        <f t="shared" si="299"/>
        <v>0</v>
      </c>
      <c r="I726" s="75"/>
      <c r="J726" s="75"/>
      <c r="K726" s="75"/>
      <c r="L726" s="76"/>
      <c r="M726" s="77">
        <f t="shared" si="300"/>
        <v>0</v>
      </c>
      <c r="N726" s="75"/>
      <c r="O726" s="75"/>
      <c r="P726" s="75"/>
      <c r="Q726" s="76"/>
      <c r="R726" s="77">
        <f t="shared" si="301"/>
        <v>0</v>
      </c>
      <c r="S726" s="75"/>
      <c r="T726" s="75"/>
      <c r="U726" s="75"/>
      <c r="V726" s="76"/>
      <c r="W726" s="77">
        <f t="shared" si="302"/>
        <v>0</v>
      </c>
      <c r="X726" s="11"/>
      <c r="Y726" s="11"/>
      <c r="Z726" s="11"/>
      <c r="AA726" s="12"/>
      <c r="AB726" s="16">
        <f t="shared" si="303"/>
        <v>0</v>
      </c>
      <c r="AC726" s="11"/>
      <c r="AD726" s="11"/>
      <c r="AE726" s="11"/>
      <c r="AF726" s="12"/>
      <c r="AG726" s="16">
        <f t="shared" si="304"/>
        <v>0</v>
      </c>
      <c r="AH726" s="11"/>
      <c r="AI726" s="11"/>
      <c r="AJ726" s="11"/>
      <c r="AK726" s="12"/>
      <c r="AL726" s="16">
        <f t="shared" si="305"/>
        <v>0</v>
      </c>
      <c r="AM726" s="11"/>
      <c r="AN726" s="11"/>
      <c r="AO726" s="11"/>
      <c r="AP726" s="12"/>
      <c r="AQ726" s="16">
        <f t="shared" si="306"/>
        <v>0</v>
      </c>
      <c r="AR726" s="11"/>
      <c r="AS726" s="11"/>
      <c r="AT726" s="11"/>
      <c r="AU726" s="12"/>
      <c r="AV726" s="25">
        <f t="shared" si="307"/>
        <v>0</v>
      </c>
    </row>
    <row r="727" spans="1:48" x14ac:dyDescent="0.25">
      <c r="A727" s="10">
        <f t="shared" si="289"/>
        <v>33</v>
      </c>
      <c r="B727" s="3" t="s">
        <v>55</v>
      </c>
      <c r="C727" s="21" t="s">
        <v>63</v>
      </c>
      <c r="D727" s="75"/>
      <c r="E727" s="75"/>
      <c r="F727" s="75"/>
      <c r="G727" s="76"/>
      <c r="H727" s="77">
        <f t="shared" si="299"/>
        <v>0</v>
      </c>
      <c r="I727" s="75"/>
      <c r="J727" s="75"/>
      <c r="K727" s="75"/>
      <c r="L727" s="76"/>
      <c r="M727" s="77">
        <f t="shared" si="300"/>
        <v>0</v>
      </c>
      <c r="N727" s="75"/>
      <c r="O727" s="75"/>
      <c r="P727" s="75"/>
      <c r="Q727" s="76"/>
      <c r="R727" s="77">
        <f t="shared" si="301"/>
        <v>0</v>
      </c>
      <c r="S727" s="75"/>
      <c r="T727" s="75"/>
      <c r="U727" s="75"/>
      <c r="V727" s="76"/>
      <c r="W727" s="77">
        <f t="shared" si="302"/>
        <v>0</v>
      </c>
      <c r="X727" s="11"/>
      <c r="Y727" s="11"/>
      <c r="Z727" s="11"/>
      <c r="AA727" s="12"/>
      <c r="AB727" s="16">
        <f t="shared" si="303"/>
        <v>0</v>
      </c>
      <c r="AC727" s="11"/>
      <c r="AD727" s="11"/>
      <c r="AE727" s="11"/>
      <c r="AF727" s="12"/>
      <c r="AG727" s="16">
        <f t="shared" si="304"/>
        <v>0</v>
      </c>
      <c r="AH727" s="11"/>
      <c r="AI727" s="11"/>
      <c r="AJ727" s="11"/>
      <c r="AK727" s="12"/>
      <c r="AL727" s="16">
        <f t="shared" si="305"/>
        <v>0</v>
      </c>
      <c r="AM727" s="11"/>
      <c r="AN727" s="11"/>
      <c r="AO727" s="11"/>
      <c r="AP727" s="12"/>
      <c r="AQ727" s="16">
        <f t="shared" si="306"/>
        <v>0</v>
      </c>
      <c r="AR727" s="11"/>
      <c r="AS727" s="11"/>
      <c r="AT727" s="11"/>
      <c r="AU727" s="12"/>
      <c r="AV727" s="25">
        <f t="shared" si="307"/>
        <v>0</v>
      </c>
    </row>
    <row r="728" spans="1:48" x14ac:dyDescent="0.25">
      <c r="A728" s="10">
        <f t="shared" si="289"/>
        <v>33</v>
      </c>
      <c r="B728" s="22" t="s">
        <v>34</v>
      </c>
      <c r="C728" s="21" t="s">
        <v>63</v>
      </c>
      <c r="D728" s="78"/>
      <c r="E728" s="78"/>
      <c r="F728" s="78"/>
      <c r="G728" s="79"/>
      <c r="H728" s="80">
        <f t="shared" si="299"/>
        <v>0</v>
      </c>
      <c r="I728" s="78"/>
      <c r="J728" s="78"/>
      <c r="K728" s="78"/>
      <c r="L728" s="79"/>
      <c r="M728" s="80">
        <f t="shared" si="300"/>
        <v>0</v>
      </c>
      <c r="N728" s="78"/>
      <c r="O728" s="78"/>
      <c r="P728" s="78"/>
      <c r="Q728" s="79"/>
      <c r="R728" s="80">
        <f t="shared" si="301"/>
        <v>0</v>
      </c>
      <c r="S728" s="78"/>
      <c r="T728" s="78"/>
      <c r="U728" s="78"/>
      <c r="V728" s="79"/>
      <c r="W728" s="80">
        <f t="shared" si="302"/>
        <v>0</v>
      </c>
      <c r="X728" s="13"/>
      <c r="Y728" s="13"/>
      <c r="Z728" s="13"/>
      <c r="AA728" s="14"/>
      <c r="AB728" s="17">
        <f t="shared" si="303"/>
        <v>0</v>
      </c>
      <c r="AC728" s="13"/>
      <c r="AD728" s="13"/>
      <c r="AE728" s="13"/>
      <c r="AF728" s="14"/>
      <c r="AG728" s="17">
        <f t="shared" si="304"/>
        <v>0</v>
      </c>
      <c r="AH728" s="13"/>
      <c r="AI728" s="13"/>
      <c r="AJ728" s="13"/>
      <c r="AK728" s="14"/>
      <c r="AL728" s="17">
        <f t="shared" si="305"/>
        <v>0</v>
      </c>
      <c r="AM728" s="13"/>
      <c r="AN728" s="13"/>
      <c r="AO728" s="13"/>
      <c r="AP728" s="14"/>
      <c r="AQ728" s="17">
        <f t="shared" si="306"/>
        <v>0</v>
      </c>
      <c r="AR728" s="13"/>
      <c r="AS728" s="13"/>
      <c r="AT728" s="13"/>
      <c r="AU728" s="14"/>
      <c r="AV728" s="26">
        <f t="shared" si="307"/>
        <v>0</v>
      </c>
    </row>
    <row r="729" spans="1:48" x14ac:dyDescent="0.25">
      <c r="A729" s="10">
        <f t="shared" si="289"/>
        <v>33</v>
      </c>
      <c r="B729" s="27"/>
      <c r="C729" s="28"/>
      <c r="D729" s="81"/>
      <c r="E729" s="82"/>
      <c r="F729" s="82"/>
      <c r="G729" s="82"/>
      <c r="H729" s="83">
        <f>SUM(H709:H728)</f>
        <v>0</v>
      </c>
      <c r="I729" s="82"/>
      <c r="J729" s="82"/>
      <c r="K729" s="82"/>
      <c r="L729" s="82"/>
      <c r="M729" s="83">
        <f>SUM(M709:M728)</f>
        <v>0</v>
      </c>
      <c r="N729" s="82"/>
      <c r="O729" s="82"/>
      <c r="P729" s="82"/>
      <c r="Q729" s="82"/>
      <c r="R729" s="83">
        <f>SUM(R709:R728)</f>
        <v>0</v>
      </c>
      <c r="S729" s="82"/>
      <c r="T729" s="82"/>
      <c r="U729" s="82"/>
      <c r="V729" s="82"/>
      <c r="W729" s="83">
        <f>SUM(W709:W728)</f>
        <v>0</v>
      </c>
      <c r="X729" s="29"/>
      <c r="Y729" s="29"/>
      <c r="Z729" s="29"/>
      <c r="AA729" s="29"/>
      <c r="AB729" s="30">
        <f>SUM(AB709:AB728)</f>
        <v>0</v>
      </c>
      <c r="AC729" s="29"/>
      <c r="AD729" s="29"/>
      <c r="AE729" s="29"/>
      <c r="AF729" s="29"/>
      <c r="AG729" s="30">
        <f>SUM(AG709:AG728)</f>
        <v>0</v>
      </c>
      <c r="AH729" s="29"/>
      <c r="AI729" s="29"/>
      <c r="AJ729" s="29"/>
      <c r="AK729" s="29"/>
      <c r="AL729" s="30">
        <f>SUM(AL709:AL728)</f>
        <v>0</v>
      </c>
      <c r="AM729" s="29"/>
      <c r="AN729" s="29"/>
      <c r="AO729" s="29"/>
      <c r="AP729" s="29"/>
      <c r="AQ729" s="30">
        <f>SUM(AQ709:AQ728)</f>
        <v>0</v>
      </c>
      <c r="AR729" s="29"/>
      <c r="AS729" s="29"/>
      <c r="AT729" s="29"/>
      <c r="AU729" s="29"/>
      <c r="AV729" s="30">
        <f>SUM(AV709:AV728)</f>
        <v>0</v>
      </c>
    </row>
    <row r="730" spans="1:48" x14ac:dyDescent="0.25">
      <c r="A730" s="10">
        <f t="shared" si="289"/>
        <v>33</v>
      </c>
      <c r="B730" s="115" t="str">
        <f>"Буква (или иное название) класса "&amp;A996&amp;":"</f>
        <v>Буква (или иное название) класса 46:</v>
      </c>
      <c r="C730" s="116"/>
      <c r="D730" s="106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</row>
    <row r="731" spans="1:48" x14ac:dyDescent="0.25">
      <c r="A731" s="10">
        <f t="shared" si="289"/>
        <v>33</v>
      </c>
      <c r="B731" s="3" t="s">
        <v>0</v>
      </c>
      <c r="C731" s="21" t="s">
        <v>63</v>
      </c>
      <c r="D731" s="75"/>
      <c r="E731" s="75"/>
      <c r="F731" s="75"/>
      <c r="G731" s="76"/>
      <c r="H731" s="77">
        <f t="shared" ref="H731:H750" si="308">COUNTA(D731:G731)</f>
        <v>0</v>
      </c>
      <c r="I731" s="75"/>
      <c r="J731" s="75"/>
      <c r="K731" s="75"/>
      <c r="L731" s="76"/>
      <c r="M731" s="77">
        <f t="shared" ref="M731:M750" si="309">COUNTA(I731:L731)</f>
        <v>0</v>
      </c>
      <c r="N731" s="75"/>
      <c r="O731" s="75"/>
      <c r="P731" s="75"/>
      <c r="Q731" s="76"/>
      <c r="R731" s="77">
        <f t="shared" ref="R731:R750" si="310">COUNTA(N731:Q731)</f>
        <v>0</v>
      </c>
      <c r="S731" s="75"/>
      <c r="T731" s="75"/>
      <c r="U731" s="75"/>
      <c r="V731" s="76"/>
      <c r="W731" s="77">
        <f t="shared" ref="W731:W750" si="311">COUNTA(S731:V731)</f>
        <v>0</v>
      </c>
      <c r="X731" s="11"/>
      <c r="Y731" s="11"/>
      <c r="Z731" s="11"/>
      <c r="AA731" s="12"/>
      <c r="AB731" s="16">
        <f t="shared" ref="AB731:AB750" si="312">COUNTA(X731:AA731)</f>
        <v>0</v>
      </c>
      <c r="AC731" s="11"/>
      <c r="AD731" s="11"/>
      <c r="AE731" s="11"/>
      <c r="AF731" s="12"/>
      <c r="AG731" s="16">
        <f t="shared" ref="AG731:AG750" si="313">COUNTA(AC731:AF731)</f>
        <v>0</v>
      </c>
      <c r="AH731" s="11"/>
      <c r="AI731" s="11"/>
      <c r="AJ731" s="11"/>
      <c r="AK731" s="12"/>
      <c r="AL731" s="16">
        <f t="shared" ref="AL731:AL750" si="314">COUNTA(AH731:AK731)</f>
        <v>0</v>
      </c>
      <c r="AM731" s="11"/>
      <c r="AN731" s="11"/>
      <c r="AO731" s="11"/>
      <c r="AP731" s="12"/>
      <c r="AQ731" s="16">
        <f t="shared" ref="AQ731:AQ750" si="315">COUNTA(AM731:AP731)</f>
        <v>0</v>
      </c>
      <c r="AR731" s="11"/>
      <c r="AS731" s="11"/>
      <c r="AT731" s="11"/>
      <c r="AU731" s="12"/>
      <c r="AV731" s="25">
        <f t="shared" ref="AV731:AV750" si="316">COUNTA(AR731:AU731)</f>
        <v>0</v>
      </c>
    </row>
    <row r="732" spans="1:48" x14ac:dyDescent="0.25">
      <c r="A732" s="10">
        <f t="shared" si="289"/>
        <v>34</v>
      </c>
      <c r="B732" s="3" t="s">
        <v>45</v>
      </c>
      <c r="C732" s="21" t="s">
        <v>63</v>
      </c>
      <c r="D732" s="75"/>
      <c r="E732" s="75"/>
      <c r="F732" s="75"/>
      <c r="G732" s="76"/>
      <c r="H732" s="77">
        <f t="shared" si="308"/>
        <v>0</v>
      </c>
      <c r="I732" s="75"/>
      <c r="J732" s="75"/>
      <c r="K732" s="75"/>
      <c r="L732" s="76"/>
      <c r="M732" s="77">
        <f t="shared" si="309"/>
        <v>0</v>
      </c>
      <c r="N732" s="75"/>
      <c r="O732" s="75"/>
      <c r="P732" s="75"/>
      <c r="Q732" s="76"/>
      <c r="R732" s="77">
        <f t="shared" si="310"/>
        <v>0</v>
      </c>
      <c r="S732" s="75"/>
      <c r="T732" s="75"/>
      <c r="U732" s="75"/>
      <c r="V732" s="76"/>
      <c r="W732" s="77">
        <f t="shared" si="311"/>
        <v>0</v>
      </c>
      <c r="X732" s="11"/>
      <c r="Y732" s="11"/>
      <c r="Z732" s="11"/>
      <c r="AA732" s="12"/>
      <c r="AB732" s="16">
        <f t="shared" si="312"/>
        <v>0</v>
      </c>
      <c r="AC732" s="11"/>
      <c r="AD732" s="11"/>
      <c r="AE732" s="11"/>
      <c r="AF732" s="12"/>
      <c r="AG732" s="16">
        <f t="shared" si="313"/>
        <v>0</v>
      </c>
      <c r="AH732" s="11"/>
      <c r="AI732" s="11"/>
      <c r="AJ732" s="11"/>
      <c r="AK732" s="12"/>
      <c r="AL732" s="16">
        <f t="shared" si="314"/>
        <v>0</v>
      </c>
      <c r="AM732" s="11"/>
      <c r="AN732" s="11"/>
      <c r="AO732" s="11"/>
      <c r="AP732" s="12"/>
      <c r="AQ732" s="16">
        <f t="shared" si="315"/>
        <v>0</v>
      </c>
      <c r="AR732" s="11"/>
      <c r="AS732" s="11"/>
      <c r="AT732" s="11"/>
      <c r="AU732" s="12"/>
      <c r="AV732" s="25">
        <f t="shared" si="316"/>
        <v>0</v>
      </c>
    </row>
    <row r="733" spans="1:48" x14ac:dyDescent="0.25">
      <c r="A733" s="10">
        <f t="shared" ref="A733:A762" si="317">A711+1</f>
        <v>34</v>
      </c>
      <c r="B733" s="3" t="s">
        <v>2</v>
      </c>
      <c r="C733" s="21" t="s">
        <v>63</v>
      </c>
      <c r="D733" s="75"/>
      <c r="E733" s="75"/>
      <c r="F733" s="75"/>
      <c r="G733" s="76"/>
      <c r="H733" s="77">
        <f t="shared" si="308"/>
        <v>0</v>
      </c>
      <c r="I733" s="75"/>
      <c r="J733" s="75"/>
      <c r="K733" s="75"/>
      <c r="L733" s="76"/>
      <c r="M733" s="77">
        <f t="shared" si="309"/>
        <v>0</v>
      </c>
      <c r="N733" s="75"/>
      <c r="O733" s="75"/>
      <c r="P733" s="75"/>
      <c r="Q733" s="76"/>
      <c r="R733" s="77">
        <f t="shared" si="310"/>
        <v>0</v>
      </c>
      <c r="S733" s="75"/>
      <c r="T733" s="75"/>
      <c r="U733" s="75"/>
      <c r="V733" s="76"/>
      <c r="W733" s="77">
        <f t="shared" si="311"/>
        <v>0</v>
      </c>
      <c r="X733" s="11"/>
      <c r="Y733" s="11"/>
      <c r="Z733" s="11"/>
      <c r="AA733" s="12"/>
      <c r="AB733" s="16">
        <f t="shared" si="312"/>
        <v>0</v>
      </c>
      <c r="AC733" s="11"/>
      <c r="AD733" s="11"/>
      <c r="AE733" s="11"/>
      <c r="AF733" s="12"/>
      <c r="AG733" s="16">
        <f t="shared" si="313"/>
        <v>0</v>
      </c>
      <c r="AH733" s="11"/>
      <c r="AI733" s="11"/>
      <c r="AJ733" s="11"/>
      <c r="AK733" s="12"/>
      <c r="AL733" s="16">
        <f t="shared" si="314"/>
        <v>0</v>
      </c>
      <c r="AM733" s="11"/>
      <c r="AN733" s="11"/>
      <c r="AO733" s="11"/>
      <c r="AP733" s="12"/>
      <c r="AQ733" s="16">
        <f t="shared" si="315"/>
        <v>0</v>
      </c>
      <c r="AR733" s="11"/>
      <c r="AS733" s="11"/>
      <c r="AT733" s="11"/>
      <c r="AU733" s="12"/>
      <c r="AV733" s="25">
        <f t="shared" si="316"/>
        <v>0</v>
      </c>
    </row>
    <row r="734" spans="1:48" x14ac:dyDescent="0.25">
      <c r="A734" s="10">
        <f t="shared" si="317"/>
        <v>34</v>
      </c>
      <c r="B734" s="3" t="s">
        <v>46</v>
      </c>
      <c r="C734" s="21" t="s">
        <v>63</v>
      </c>
      <c r="D734" s="75"/>
      <c r="E734" s="75"/>
      <c r="F734" s="75"/>
      <c r="G734" s="76"/>
      <c r="H734" s="77">
        <f t="shared" si="308"/>
        <v>0</v>
      </c>
      <c r="I734" s="75"/>
      <c r="J734" s="75"/>
      <c r="K734" s="75"/>
      <c r="L734" s="76"/>
      <c r="M734" s="77">
        <f t="shared" si="309"/>
        <v>0</v>
      </c>
      <c r="N734" s="75"/>
      <c r="O734" s="75"/>
      <c r="P734" s="75"/>
      <c r="Q734" s="76"/>
      <c r="R734" s="77">
        <f t="shared" si="310"/>
        <v>0</v>
      </c>
      <c r="S734" s="75"/>
      <c r="T734" s="75"/>
      <c r="U734" s="75"/>
      <c r="V734" s="76"/>
      <c r="W734" s="77">
        <f t="shared" si="311"/>
        <v>0</v>
      </c>
      <c r="X734" s="11"/>
      <c r="Y734" s="11"/>
      <c r="Z734" s="11"/>
      <c r="AA734" s="12"/>
      <c r="AB734" s="16">
        <f t="shared" si="312"/>
        <v>0</v>
      </c>
      <c r="AC734" s="11"/>
      <c r="AD734" s="11"/>
      <c r="AE734" s="11"/>
      <c r="AF734" s="12"/>
      <c r="AG734" s="16">
        <f t="shared" si="313"/>
        <v>0</v>
      </c>
      <c r="AH734" s="11"/>
      <c r="AI734" s="11"/>
      <c r="AJ734" s="11"/>
      <c r="AK734" s="12"/>
      <c r="AL734" s="16">
        <f t="shared" si="314"/>
        <v>0</v>
      </c>
      <c r="AM734" s="11"/>
      <c r="AN734" s="11"/>
      <c r="AO734" s="11"/>
      <c r="AP734" s="12"/>
      <c r="AQ734" s="16">
        <f t="shared" si="315"/>
        <v>0</v>
      </c>
      <c r="AR734" s="11"/>
      <c r="AS734" s="11"/>
      <c r="AT734" s="11"/>
      <c r="AU734" s="12"/>
      <c r="AV734" s="25">
        <f t="shared" si="316"/>
        <v>0</v>
      </c>
    </row>
    <row r="735" spans="1:48" x14ac:dyDescent="0.25">
      <c r="A735" s="10">
        <f t="shared" si="317"/>
        <v>34</v>
      </c>
      <c r="B735" s="3" t="s">
        <v>4</v>
      </c>
      <c r="C735" s="21" t="s">
        <v>63</v>
      </c>
      <c r="D735" s="75"/>
      <c r="E735" s="75"/>
      <c r="F735" s="75"/>
      <c r="G735" s="76"/>
      <c r="H735" s="77">
        <f t="shared" si="308"/>
        <v>0</v>
      </c>
      <c r="I735" s="75"/>
      <c r="J735" s="75"/>
      <c r="K735" s="75"/>
      <c r="L735" s="76"/>
      <c r="M735" s="77">
        <f t="shared" si="309"/>
        <v>0</v>
      </c>
      <c r="N735" s="75"/>
      <c r="O735" s="75"/>
      <c r="P735" s="75"/>
      <c r="Q735" s="76"/>
      <c r="R735" s="77">
        <f t="shared" si="310"/>
        <v>0</v>
      </c>
      <c r="S735" s="75"/>
      <c r="T735" s="75"/>
      <c r="U735" s="75"/>
      <c r="V735" s="76"/>
      <c r="W735" s="77">
        <f t="shared" si="311"/>
        <v>0</v>
      </c>
      <c r="X735" s="11"/>
      <c r="Y735" s="11"/>
      <c r="Z735" s="11"/>
      <c r="AA735" s="12"/>
      <c r="AB735" s="16">
        <f t="shared" si="312"/>
        <v>0</v>
      </c>
      <c r="AC735" s="11"/>
      <c r="AD735" s="11"/>
      <c r="AE735" s="11"/>
      <c r="AF735" s="12"/>
      <c r="AG735" s="16">
        <f t="shared" si="313"/>
        <v>0</v>
      </c>
      <c r="AH735" s="11"/>
      <c r="AI735" s="11"/>
      <c r="AJ735" s="11"/>
      <c r="AK735" s="12"/>
      <c r="AL735" s="16">
        <f t="shared" si="314"/>
        <v>0</v>
      </c>
      <c r="AM735" s="11"/>
      <c r="AN735" s="11"/>
      <c r="AO735" s="11"/>
      <c r="AP735" s="12"/>
      <c r="AQ735" s="16">
        <f t="shared" si="315"/>
        <v>0</v>
      </c>
      <c r="AR735" s="11"/>
      <c r="AS735" s="11"/>
      <c r="AT735" s="11"/>
      <c r="AU735" s="12"/>
      <c r="AV735" s="25">
        <f t="shared" si="316"/>
        <v>0</v>
      </c>
    </row>
    <row r="736" spans="1:48" x14ac:dyDescent="0.25">
      <c r="A736" s="10">
        <f t="shared" si="317"/>
        <v>34</v>
      </c>
      <c r="B736" s="3" t="s">
        <v>47</v>
      </c>
      <c r="C736" s="21" t="s">
        <v>63</v>
      </c>
      <c r="D736" s="75"/>
      <c r="E736" s="75"/>
      <c r="F736" s="75"/>
      <c r="G736" s="76"/>
      <c r="H736" s="77">
        <f t="shared" si="308"/>
        <v>0</v>
      </c>
      <c r="I736" s="75"/>
      <c r="J736" s="75"/>
      <c r="K736" s="75"/>
      <c r="L736" s="76"/>
      <c r="M736" s="77">
        <f t="shared" si="309"/>
        <v>0</v>
      </c>
      <c r="N736" s="75"/>
      <c r="O736" s="75"/>
      <c r="P736" s="75"/>
      <c r="Q736" s="76"/>
      <c r="R736" s="77">
        <f t="shared" si="310"/>
        <v>0</v>
      </c>
      <c r="S736" s="75"/>
      <c r="T736" s="75"/>
      <c r="U736" s="75"/>
      <c r="V736" s="76"/>
      <c r="W736" s="77">
        <f t="shared" si="311"/>
        <v>0</v>
      </c>
      <c r="X736" s="11"/>
      <c r="Y736" s="11"/>
      <c r="Z736" s="11"/>
      <c r="AA736" s="12"/>
      <c r="AB736" s="16">
        <f t="shared" si="312"/>
        <v>0</v>
      </c>
      <c r="AC736" s="11"/>
      <c r="AD736" s="11"/>
      <c r="AE736" s="11"/>
      <c r="AF736" s="12"/>
      <c r="AG736" s="16">
        <f t="shared" si="313"/>
        <v>0</v>
      </c>
      <c r="AH736" s="11"/>
      <c r="AI736" s="11"/>
      <c r="AJ736" s="11"/>
      <c r="AK736" s="12"/>
      <c r="AL736" s="16">
        <f t="shared" si="314"/>
        <v>0</v>
      </c>
      <c r="AM736" s="11"/>
      <c r="AN736" s="11"/>
      <c r="AO736" s="11"/>
      <c r="AP736" s="12"/>
      <c r="AQ736" s="16">
        <f t="shared" si="315"/>
        <v>0</v>
      </c>
      <c r="AR736" s="11"/>
      <c r="AS736" s="11"/>
      <c r="AT736" s="11"/>
      <c r="AU736" s="12"/>
      <c r="AV736" s="25">
        <f t="shared" si="316"/>
        <v>0</v>
      </c>
    </row>
    <row r="737" spans="1:48" x14ac:dyDescent="0.25">
      <c r="A737" s="10">
        <f t="shared" si="317"/>
        <v>34</v>
      </c>
      <c r="B737" s="3" t="s">
        <v>5</v>
      </c>
      <c r="C737" s="21" t="s">
        <v>63</v>
      </c>
      <c r="D737" s="75"/>
      <c r="E737" s="75"/>
      <c r="F737" s="75"/>
      <c r="G737" s="76"/>
      <c r="H737" s="77">
        <f t="shared" si="308"/>
        <v>0</v>
      </c>
      <c r="I737" s="75"/>
      <c r="J737" s="75"/>
      <c r="K737" s="75"/>
      <c r="L737" s="76"/>
      <c r="M737" s="77">
        <f t="shared" si="309"/>
        <v>0</v>
      </c>
      <c r="N737" s="75"/>
      <c r="O737" s="75"/>
      <c r="P737" s="75"/>
      <c r="Q737" s="76"/>
      <c r="R737" s="77">
        <f t="shared" si="310"/>
        <v>0</v>
      </c>
      <c r="S737" s="75"/>
      <c r="T737" s="75"/>
      <c r="U737" s="75"/>
      <c r="V737" s="76"/>
      <c r="W737" s="77">
        <f t="shared" si="311"/>
        <v>0</v>
      </c>
      <c r="X737" s="11"/>
      <c r="Y737" s="11"/>
      <c r="Z737" s="11"/>
      <c r="AA737" s="12"/>
      <c r="AB737" s="16">
        <f t="shared" si="312"/>
        <v>0</v>
      </c>
      <c r="AC737" s="11"/>
      <c r="AD737" s="11"/>
      <c r="AE737" s="11"/>
      <c r="AF737" s="12"/>
      <c r="AG737" s="16">
        <f t="shared" si="313"/>
        <v>0</v>
      </c>
      <c r="AH737" s="11"/>
      <c r="AI737" s="11"/>
      <c r="AJ737" s="11"/>
      <c r="AK737" s="12"/>
      <c r="AL737" s="16">
        <f t="shared" si="314"/>
        <v>0</v>
      </c>
      <c r="AM737" s="11"/>
      <c r="AN737" s="11"/>
      <c r="AO737" s="11"/>
      <c r="AP737" s="12"/>
      <c r="AQ737" s="16">
        <f t="shared" si="315"/>
        <v>0</v>
      </c>
      <c r="AR737" s="11"/>
      <c r="AS737" s="11"/>
      <c r="AT737" s="11"/>
      <c r="AU737" s="12"/>
      <c r="AV737" s="25">
        <f t="shared" si="316"/>
        <v>0</v>
      </c>
    </row>
    <row r="738" spans="1:48" x14ac:dyDescent="0.25">
      <c r="A738" s="10">
        <f t="shared" si="317"/>
        <v>34</v>
      </c>
      <c r="B738" s="3" t="s">
        <v>48</v>
      </c>
      <c r="C738" s="21" t="s">
        <v>63</v>
      </c>
      <c r="D738" s="75"/>
      <c r="E738" s="75"/>
      <c r="F738" s="75"/>
      <c r="G738" s="76"/>
      <c r="H738" s="77">
        <f t="shared" si="308"/>
        <v>0</v>
      </c>
      <c r="I738" s="75"/>
      <c r="J738" s="75"/>
      <c r="K738" s="75"/>
      <c r="L738" s="76"/>
      <c r="M738" s="77">
        <f t="shared" si="309"/>
        <v>0</v>
      </c>
      <c r="N738" s="75"/>
      <c r="O738" s="75"/>
      <c r="P738" s="75"/>
      <c r="Q738" s="76"/>
      <c r="R738" s="77">
        <f t="shared" si="310"/>
        <v>0</v>
      </c>
      <c r="S738" s="75"/>
      <c r="T738" s="75"/>
      <c r="U738" s="75"/>
      <c r="V738" s="76"/>
      <c r="W738" s="77">
        <f t="shared" si="311"/>
        <v>0</v>
      </c>
      <c r="X738" s="11"/>
      <c r="Y738" s="11"/>
      <c r="Z738" s="11"/>
      <c r="AA738" s="12"/>
      <c r="AB738" s="16">
        <f t="shared" si="312"/>
        <v>0</v>
      </c>
      <c r="AC738" s="11"/>
      <c r="AD738" s="11"/>
      <c r="AE738" s="11"/>
      <c r="AF738" s="12"/>
      <c r="AG738" s="16">
        <f t="shared" si="313"/>
        <v>0</v>
      </c>
      <c r="AH738" s="11"/>
      <c r="AI738" s="11"/>
      <c r="AJ738" s="11"/>
      <c r="AK738" s="12"/>
      <c r="AL738" s="16">
        <f t="shared" si="314"/>
        <v>0</v>
      </c>
      <c r="AM738" s="11"/>
      <c r="AN738" s="11"/>
      <c r="AO738" s="11"/>
      <c r="AP738" s="12"/>
      <c r="AQ738" s="16">
        <f t="shared" si="315"/>
        <v>0</v>
      </c>
      <c r="AR738" s="11"/>
      <c r="AS738" s="11"/>
      <c r="AT738" s="11"/>
      <c r="AU738" s="12"/>
      <c r="AV738" s="25">
        <f t="shared" si="316"/>
        <v>0</v>
      </c>
    </row>
    <row r="739" spans="1:48" x14ac:dyDescent="0.25">
      <c r="A739" s="10">
        <f t="shared" si="317"/>
        <v>34</v>
      </c>
      <c r="B739" s="3" t="s">
        <v>49</v>
      </c>
      <c r="C739" s="21" t="s">
        <v>63</v>
      </c>
      <c r="D739" s="75"/>
      <c r="E739" s="75"/>
      <c r="F739" s="75"/>
      <c r="G739" s="76"/>
      <c r="H739" s="77">
        <f t="shared" si="308"/>
        <v>0</v>
      </c>
      <c r="I739" s="75"/>
      <c r="J739" s="75"/>
      <c r="K739" s="75"/>
      <c r="L739" s="76"/>
      <c r="M739" s="77">
        <f t="shared" si="309"/>
        <v>0</v>
      </c>
      <c r="N739" s="75"/>
      <c r="O739" s="75"/>
      <c r="P739" s="75"/>
      <c r="Q739" s="76"/>
      <c r="R739" s="77">
        <f t="shared" si="310"/>
        <v>0</v>
      </c>
      <c r="S739" s="75"/>
      <c r="T739" s="75"/>
      <c r="U739" s="75"/>
      <c r="V739" s="76"/>
      <c r="W739" s="77">
        <f t="shared" si="311"/>
        <v>0</v>
      </c>
      <c r="X739" s="11"/>
      <c r="Y739" s="11"/>
      <c r="Z739" s="11"/>
      <c r="AA739" s="12"/>
      <c r="AB739" s="16">
        <f t="shared" si="312"/>
        <v>0</v>
      </c>
      <c r="AC739" s="11"/>
      <c r="AD739" s="11"/>
      <c r="AE739" s="11"/>
      <c r="AF739" s="12"/>
      <c r="AG739" s="16">
        <f t="shared" si="313"/>
        <v>0</v>
      </c>
      <c r="AH739" s="11"/>
      <c r="AI739" s="11"/>
      <c r="AJ739" s="11"/>
      <c r="AK739" s="12"/>
      <c r="AL739" s="16">
        <f t="shared" si="314"/>
        <v>0</v>
      </c>
      <c r="AM739" s="11"/>
      <c r="AN739" s="11"/>
      <c r="AO739" s="11"/>
      <c r="AP739" s="12"/>
      <c r="AQ739" s="16">
        <f t="shared" si="315"/>
        <v>0</v>
      </c>
      <c r="AR739" s="11"/>
      <c r="AS739" s="11"/>
      <c r="AT739" s="11"/>
      <c r="AU739" s="12"/>
      <c r="AV739" s="25">
        <f t="shared" si="316"/>
        <v>0</v>
      </c>
    </row>
    <row r="740" spans="1:48" x14ac:dyDescent="0.25">
      <c r="A740" s="10">
        <f t="shared" si="317"/>
        <v>34</v>
      </c>
      <c r="B740" s="3" t="s">
        <v>50</v>
      </c>
      <c r="C740" s="21" t="s">
        <v>63</v>
      </c>
      <c r="D740" s="75"/>
      <c r="E740" s="75"/>
      <c r="F740" s="75"/>
      <c r="G740" s="76"/>
      <c r="H740" s="77">
        <f t="shared" si="308"/>
        <v>0</v>
      </c>
      <c r="I740" s="75"/>
      <c r="J740" s="75"/>
      <c r="K740" s="75"/>
      <c r="L740" s="76"/>
      <c r="M740" s="77">
        <f t="shared" si="309"/>
        <v>0</v>
      </c>
      <c r="N740" s="75"/>
      <c r="O740" s="75"/>
      <c r="P740" s="75"/>
      <c r="Q740" s="76"/>
      <c r="R740" s="77">
        <f t="shared" si="310"/>
        <v>0</v>
      </c>
      <c r="S740" s="75"/>
      <c r="T740" s="75"/>
      <c r="U740" s="75"/>
      <c r="V740" s="76"/>
      <c r="W740" s="77">
        <f t="shared" si="311"/>
        <v>0</v>
      </c>
      <c r="X740" s="11"/>
      <c r="Y740" s="11"/>
      <c r="Z740" s="11"/>
      <c r="AA740" s="12"/>
      <c r="AB740" s="16">
        <f t="shared" si="312"/>
        <v>0</v>
      </c>
      <c r="AC740" s="11"/>
      <c r="AD740" s="11"/>
      <c r="AE740" s="11"/>
      <c r="AF740" s="12"/>
      <c r="AG740" s="16">
        <f t="shared" si="313"/>
        <v>0</v>
      </c>
      <c r="AH740" s="11"/>
      <c r="AI740" s="11"/>
      <c r="AJ740" s="11"/>
      <c r="AK740" s="12"/>
      <c r="AL740" s="16">
        <f t="shared" si="314"/>
        <v>0</v>
      </c>
      <c r="AM740" s="11"/>
      <c r="AN740" s="11"/>
      <c r="AO740" s="11"/>
      <c r="AP740" s="12"/>
      <c r="AQ740" s="16">
        <f t="shared" si="315"/>
        <v>0</v>
      </c>
      <c r="AR740" s="11"/>
      <c r="AS740" s="11"/>
      <c r="AT740" s="11"/>
      <c r="AU740" s="12"/>
      <c r="AV740" s="25">
        <f t="shared" si="316"/>
        <v>0</v>
      </c>
    </row>
    <row r="741" spans="1:48" x14ac:dyDescent="0.25">
      <c r="A741" s="10">
        <f t="shared" si="317"/>
        <v>34</v>
      </c>
      <c r="B741" s="3" t="s">
        <v>51</v>
      </c>
      <c r="C741" s="21" t="s">
        <v>63</v>
      </c>
      <c r="D741" s="75"/>
      <c r="E741" s="75"/>
      <c r="F741" s="75"/>
      <c r="G741" s="76"/>
      <c r="H741" s="77">
        <f t="shared" si="308"/>
        <v>0</v>
      </c>
      <c r="I741" s="75"/>
      <c r="J741" s="75"/>
      <c r="K741" s="75"/>
      <c r="L741" s="76"/>
      <c r="M741" s="77">
        <f t="shared" si="309"/>
        <v>0</v>
      </c>
      <c r="N741" s="75"/>
      <c r="O741" s="75"/>
      <c r="P741" s="75"/>
      <c r="Q741" s="76"/>
      <c r="R741" s="77">
        <f t="shared" si="310"/>
        <v>0</v>
      </c>
      <c r="S741" s="75"/>
      <c r="T741" s="75"/>
      <c r="U741" s="75"/>
      <c r="V741" s="76"/>
      <c r="W741" s="77">
        <f t="shared" si="311"/>
        <v>0</v>
      </c>
      <c r="X741" s="11"/>
      <c r="Y741" s="11"/>
      <c r="Z741" s="11"/>
      <c r="AA741" s="12"/>
      <c r="AB741" s="16">
        <f t="shared" si="312"/>
        <v>0</v>
      </c>
      <c r="AC741" s="11"/>
      <c r="AD741" s="11"/>
      <c r="AE741" s="11"/>
      <c r="AF741" s="12"/>
      <c r="AG741" s="16">
        <f t="shared" si="313"/>
        <v>0</v>
      </c>
      <c r="AH741" s="11"/>
      <c r="AI741" s="11"/>
      <c r="AJ741" s="11"/>
      <c r="AK741" s="12"/>
      <c r="AL741" s="16">
        <f t="shared" si="314"/>
        <v>0</v>
      </c>
      <c r="AM741" s="11"/>
      <c r="AN741" s="11"/>
      <c r="AO741" s="11"/>
      <c r="AP741" s="12"/>
      <c r="AQ741" s="16">
        <f t="shared" si="315"/>
        <v>0</v>
      </c>
      <c r="AR741" s="11"/>
      <c r="AS741" s="11"/>
      <c r="AT741" s="11"/>
      <c r="AU741" s="12"/>
      <c r="AV741" s="25">
        <f t="shared" si="316"/>
        <v>0</v>
      </c>
    </row>
    <row r="742" spans="1:48" x14ac:dyDescent="0.25">
      <c r="A742" s="10">
        <f t="shared" si="317"/>
        <v>34</v>
      </c>
      <c r="B742" s="3" t="s">
        <v>52</v>
      </c>
      <c r="C742" s="21" t="s">
        <v>63</v>
      </c>
      <c r="D742" s="75"/>
      <c r="E742" s="75"/>
      <c r="F742" s="75"/>
      <c r="G742" s="76"/>
      <c r="H742" s="77">
        <f t="shared" si="308"/>
        <v>0</v>
      </c>
      <c r="I742" s="75"/>
      <c r="J742" s="75"/>
      <c r="K742" s="75"/>
      <c r="L742" s="76"/>
      <c r="M742" s="77">
        <f t="shared" si="309"/>
        <v>0</v>
      </c>
      <c r="N742" s="75"/>
      <c r="O742" s="75"/>
      <c r="P742" s="75"/>
      <c r="Q742" s="76"/>
      <c r="R742" s="77">
        <f t="shared" si="310"/>
        <v>0</v>
      </c>
      <c r="S742" s="75"/>
      <c r="T742" s="75"/>
      <c r="U742" s="75"/>
      <c r="V742" s="76"/>
      <c r="W742" s="77">
        <f t="shared" si="311"/>
        <v>0</v>
      </c>
      <c r="X742" s="11"/>
      <c r="Y742" s="11"/>
      <c r="Z742" s="11"/>
      <c r="AA742" s="12"/>
      <c r="AB742" s="16">
        <f t="shared" si="312"/>
        <v>0</v>
      </c>
      <c r="AC742" s="11"/>
      <c r="AD742" s="11"/>
      <c r="AE742" s="11"/>
      <c r="AF742" s="12"/>
      <c r="AG742" s="16">
        <f t="shared" si="313"/>
        <v>0</v>
      </c>
      <c r="AH742" s="11"/>
      <c r="AI742" s="11"/>
      <c r="AJ742" s="11"/>
      <c r="AK742" s="12"/>
      <c r="AL742" s="16">
        <f t="shared" si="314"/>
        <v>0</v>
      </c>
      <c r="AM742" s="11"/>
      <c r="AN742" s="11"/>
      <c r="AO742" s="11"/>
      <c r="AP742" s="12"/>
      <c r="AQ742" s="16">
        <f t="shared" si="315"/>
        <v>0</v>
      </c>
      <c r="AR742" s="11"/>
      <c r="AS742" s="11"/>
      <c r="AT742" s="11"/>
      <c r="AU742" s="12"/>
      <c r="AV742" s="25">
        <f t="shared" si="316"/>
        <v>0</v>
      </c>
    </row>
    <row r="743" spans="1:48" x14ac:dyDescent="0.25">
      <c r="A743" s="10">
        <f t="shared" si="317"/>
        <v>34</v>
      </c>
      <c r="B743" s="3" t="s">
        <v>53</v>
      </c>
      <c r="C743" s="21" t="s">
        <v>63</v>
      </c>
      <c r="D743" s="75"/>
      <c r="E743" s="75"/>
      <c r="F743" s="75"/>
      <c r="G743" s="76"/>
      <c r="H743" s="77">
        <f t="shared" si="308"/>
        <v>0</v>
      </c>
      <c r="I743" s="75"/>
      <c r="J743" s="75"/>
      <c r="K743" s="75"/>
      <c r="L743" s="76"/>
      <c r="M743" s="77">
        <f t="shared" si="309"/>
        <v>0</v>
      </c>
      <c r="N743" s="75"/>
      <c r="O743" s="75"/>
      <c r="P743" s="75"/>
      <c r="Q743" s="76"/>
      <c r="R743" s="77">
        <f t="shared" si="310"/>
        <v>0</v>
      </c>
      <c r="S743" s="75"/>
      <c r="T743" s="75"/>
      <c r="U743" s="75"/>
      <c r="V743" s="76"/>
      <c r="W743" s="77">
        <f t="shared" si="311"/>
        <v>0</v>
      </c>
      <c r="X743" s="11"/>
      <c r="Y743" s="11"/>
      <c r="Z743" s="11"/>
      <c r="AA743" s="12"/>
      <c r="AB743" s="16">
        <f t="shared" si="312"/>
        <v>0</v>
      </c>
      <c r="AC743" s="11"/>
      <c r="AD743" s="11"/>
      <c r="AE743" s="11"/>
      <c r="AF743" s="12"/>
      <c r="AG743" s="16">
        <f t="shared" si="313"/>
        <v>0</v>
      </c>
      <c r="AH743" s="11"/>
      <c r="AI743" s="11"/>
      <c r="AJ743" s="11"/>
      <c r="AK743" s="12"/>
      <c r="AL743" s="16">
        <f t="shared" si="314"/>
        <v>0</v>
      </c>
      <c r="AM743" s="11"/>
      <c r="AN743" s="11"/>
      <c r="AO743" s="11"/>
      <c r="AP743" s="12"/>
      <c r="AQ743" s="16">
        <f t="shared" si="315"/>
        <v>0</v>
      </c>
      <c r="AR743" s="11"/>
      <c r="AS743" s="11"/>
      <c r="AT743" s="11"/>
      <c r="AU743" s="12"/>
      <c r="AV743" s="25">
        <f t="shared" si="316"/>
        <v>0</v>
      </c>
    </row>
    <row r="744" spans="1:48" x14ac:dyDescent="0.25">
      <c r="A744" s="10">
        <f t="shared" si="317"/>
        <v>34</v>
      </c>
      <c r="B744" s="3" t="s">
        <v>54</v>
      </c>
      <c r="C744" s="21" t="s">
        <v>63</v>
      </c>
      <c r="D744" s="75"/>
      <c r="E744" s="75"/>
      <c r="F744" s="75"/>
      <c r="G744" s="76"/>
      <c r="H744" s="77">
        <f t="shared" si="308"/>
        <v>0</v>
      </c>
      <c r="I744" s="75"/>
      <c r="J744" s="75"/>
      <c r="K744" s="75"/>
      <c r="L744" s="76"/>
      <c r="M744" s="77">
        <f t="shared" si="309"/>
        <v>0</v>
      </c>
      <c r="N744" s="75"/>
      <c r="O744" s="75"/>
      <c r="P744" s="75"/>
      <c r="Q744" s="76"/>
      <c r="R744" s="77">
        <f t="shared" si="310"/>
        <v>0</v>
      </c>
      <c r="S744" s="75"/>
      <c r="T744" s="75"/>
      <c r="U744" s="75"/>
      <c r="V744" s="76"/>
      <c r="W744" s="77">
        <f t="shared" si="311"/>
        <v>0</v>
      </c>
      <c r="X744" s="11"/>
      <c r="Y744" s="11"/>
      <c r="Z744" s="11"/>
      <c r="AA744" s="12"/>
      <c r="AB744" s="16">
        <f t="shared" si="312"/>
        <v>0</v>
      </c>
      <c r="AC744" s="11"/>
      <c r="AD744" s="11"/>
      <c r="AE744" s="11"/>
      <c r="AF744" s="12"/>
      <c r="AG744" s="16">
        <f t="shared" si="313"/>
        <v>0</v>
      </c>
      <c r="AH744" s="11"/>
      <c r="AI744" s="11"/>
      <c r="AJ744" s="11"/>
      <c r="AK744" s="12"/>
      <c r="AL744" s="16">
        <f t="shared" si="314"/>
        <v>0</v>
      </c>
      <c r="AM744" s="11"/>
      <c r="AN744" s="11"/>
      <c r="AO744" s="11"/>
      <c r="AP744" s="12"/>
      <c r="AQ744" s="16">
        <f t="shared" si="315"/>
        <v>0</v>
      </c>
      <c r="AR744" s="11"/>
      <c r="AS744" s="11"/>
      <c r="AT744" s="11"/>
      <c r="AU744" s="12"/>
      <c r="AV744" s="25">
        <f t="shared" si="316"/>
        <v>0</v>
      </c>
    </row>
    <row r="745" spans="1:48" x14ac:dyDescent="0.25">
      <c r="A745" s="10">
        <f t="shared" si="317"/>
        <v>34</v>
      </c>
      <c r="B745" s="3" t="s">
        <v>23</v>
      </c>
      <c r="C745" s="21" t="s">
        <v>63</v>
      </c>
      <c r="D745" s="75"/>
      <c r="E745" s="75"/>
      <c r="F745" s="75"/>
      <c r="G745" s="76"/>
      <c r="H745" s="77">
        <f t="shared" si="308"/>
        <v>0</v>
      </c>
      <c r="I745" s="75"/>
      <c r="J745" s="75"/>
      <c r="K745" s="75"/>
      <c r="L745" s="76"/>
      <c r="M745" s="77">
        <f t="shared" si="309"/>
        <v>0</v>
      </c>
      <c r="N745" s="75"/>
      <c r="O745" s="75"/>
      <c r="P745" s="75"/>
      <c r="Q745" s="76"/>
      <c r="R745" s="77">
        <f t="shared" si="310"/>
        <v>0</v>
      </c>
      <c r="S745" s="75"/>
      <c r="T745" s="75"/>
      <c r="U745" s="75"/>
      <c r="V745" s="76"/>
      <c r="W745" s="77">
        <f t="shared" si="311"/>
        <v>0</v>
      </c>
      <c r="X745" s="11"/>
      <c r="Y745" s="11"/>
      <c r="Z745" s="11"/>
      <c r="AA745" s="12"/>
      <c r="AB745" s="16">
        <f t="shared" si="312"/>
        <v>0</v>
      </c>
      <c r="AC745" s="11"/>
      <c r="AD745" s="11"/>
      <c r="AE745" s="11"/>
      <c r="AF745" s="12"/>
      <c r="AG745" s="16">
        <f t="shared" si="313"/>
        <v>0</v>
      </c>
      <c r="AH745" s="11"/>
      <c r="AI745" s="11"/>
      <c r="AJ745" s="11"/>
      <c r="AK745" s="12"/>
      <c r="AL745" s="16">
        <f t="shared" si="314"/>
        <v>0</v>
      </c>
      <c r="AM745" s="11"/>
      <c r="AN745" s="11"/>
      <c r="AO745" s="11"/>
      <c r="AP745" s="12"/>
      <c r="AQ745" s="16">
        <f t="shared" si="315"/>
        <v>0</v>
      </c>
      <c r="AR745" s="11"/>
      <c r="AS745" s="11"/>
      <c r="AT745" s="11"/>
      <c r="AU745" s="12"/>
      <c r="AV745" s="25">
        <f t="shared" si="316"/>
        <v>0</v>
      </c>
    </row>
    <row r="746" spans="1:48" x14ac:dyDescent="0.25">
      <c r="A746" s="10">
        <f t="shared" si="317"/>
        <v>34</v>
      </c>
      <c r="B746" s="3" t="s">
        <v>8</v>
      </c>
      <c r="C746" s="21" t="s">
        <v>63</v>
      </c>
      <c r="D746" s="75"/>
      <c r="E746" s="75"/>
      <c r="F746" s="75"/>
      <c r="G746" s="76"/>
      <c r="H746" s="77">
        <f t="shared" si="308"/>
        <v>0</v>
      </c>
      <c r="I746" s="75"/>
      <c r="J746" s="75"/>
      <c r="K746" s="75"/>
      <c r="L746" s="76"/>
      <c r="M746" s="77">
        <f t="shared" si="309"/>
        <v>0</v>
      </c>
      <c r="N746" s="75"/>
      <c r="O746" s="75"/>
      <c r="P746" s="75"/>
      <c r="Q746" s="76"/>
      <c r="R746" s="77">
        <f t="shared" si="310"/>
        <v>0</v>
      </c>
      <c r="S746" s="75"/>
      <c r="T746" s="75"/>
      <c r="U746" s="75"/>
      <c r="V746" s="76"/>
      <c r="W746" s="77">
        <f t="shared" si="311"/>
        <v>0</v>
      </c>
      <c r="X746" s="11"/>
      <c r="Y746" s="11"/>
      <c r="Z746" s="11"/>
      <c r="AA746" s="12"/>
      <c r="AB746" s="16">
        <f t="shared" si="312"/>
        <v>0</v>
      </c>
      <c r="AC746" s="11"/>
      <c r="AD746" s="11"/>
      <c r="AE746" s="11"/>
      <c r="AF746" s="12"/>
      <c r="AG746" s="16">
        <f t="shared" si="313"/>
        <v>0</v>
      </c>
      <c r="AH746" s="11"/>
      <c r="AI746" s="11"/>
      <c r="AJ746" s="11"/>
      <c r="AK746" s="12"/>
      <c r="AL746" s="16">
        <f t="shared" si="314"/>
        <v>0</v>
      </c>
      <c r="AM746" s="11"/>
      <c r="AN746" s="11"/>
      <c r="AO746" s="11"/>
      <c r="AP746" s="12"/>
      <c r="AQ746" s="16">
        <f t="shared" si="315"/>
        <v>0</v>
      </c>
      <c r="AR746" s="11"/>
      <c r="AS746" s="11"/>
      <c r="AT746" s="11"/>
      <c r="AU746" s="12"/>
      <c r="AV746" s="25">
        <f t="shared" si="316"/>
        <v>0</v>
      </c>
    </row>
    <row r="747" spans="1:48" x14ac:dyDescent="0.25">
      <c r="A747" s="10">
        <f t="shared" si="317"/>
        <v>34</v>
      </c>
      <c r="B747" s="3" t="s">
        <v>9</v>
      </c>
      <c r="C747" s="21" t="s">
        <v>63</v>
      </c>
      <c r="D747" s="75"/>
      <c r="E747" s="75"/>
      <c r="F747" s="75"/>
      <c r="G747" s="76"/>
      <c r="H747" s="77">
        <f t="shared" si="308"/>
        <v>0</v>
      </c>
      <c r="I747" s="75"/>
      <c r="J747" s="75"/>
      <c r="K747" s="75"/>
      <c r="L747" s="76"/>
      <c r="M747" s="77">
        <f t="shared" si="309"/>
        <v>0</v>
      </c>
      <c r="N747" s="75"/>
      <c r="O747" s="75"/>
      <c r="P747" s="75"/>
      <c r="Q747" s="76"/>
      <c r="R747" s="77">
        <f t="shared" si="310"/>
        <v>0</v>
      </c>
      <c r="S747" s="75"/>
      <c r="T747" s="75"/>
      <c r="U747" s="75"/>
      <c r="V747" s="76"/>
      <c r="W747" s="77">
        <f t="shared" si="311"/>
        <v>0</v>
      </c>
      <c r="X747" s="11"/>
      <c r="Y747" s="11"/>
      <c r="Z747" s="11"/>
      <c r="AA747" s="12"/>
      <c r="AB747" s="16">
        <f t="shared" si="312"/>
        <v>0</v>
      </c>
      <c r="AC747" s="11"/>
      <c r="AD747" s="11"/>
      <c r="AE747" s="11"/>
      <c r="AF747" s="12"/>
      <c r="AG747" s="16">
        <f t="shared" si="313"/>
        <v>0</v>
      </c>
      <c r="AH747" s="11"/>
      <c r="AI747" s="11"/>
      <c r="AJ747" s="11"/>
      <c r="AK747" s="12"/>
      <c r="AL747" s="16">
        <f t="shared" si="314"/>
        <v>0</v>
      </c>
      <c r="AM747" s="11"/>
      <c r="AN747" s="11"/>
      <c r="AO747" s="11"/>
      <c r="AP747" s="12"/>
      <c r="AQ747" s="16">
        <f t="shared" si="315"/>
        <v>0</v>
      </c>
      <c r="AR747" s="11"/>
      <c r="AS747" s="11"/>
      <c r="AT747" s="11"/>
      <c r="AU747" s="12"/>
      <c r="AV747" s="25">
        <f t="shared" si="316"/>
        <v>0</v>
      </c>
    </row>
    <row r="748" spans="1:48" x14ac:dyDescent="0.25">
      <c r="A748" s="10">
        <f t="shared" si="317"/>
        <v>34</v>
      </c>
      <c r="B748" s="3" t="s">
        <v>10</v>
      </c>
      <c r="C748" s="21" t="s">
        <v>63</v>
      </c>
      <c r="D748" s="75"/>
      <c r="E748" s="75"/>
      <c r="F748" s="75"/>
      <c r="G748" s="76"/>
      <c r="H748" s="77">
        <f t="shared" si="308"/>
        <v>0</v>
      </c>
      <c r="I748" s="75"/>
      <c r="J748" s="75"/>
      <c r="K748" s="75"/>
      <c r="L748" s="76"/>
      <c r="M748" s="77">
        <f t="shared" si="309"/>
        <v>0</v>
      </c>
      <c r="N748" s="75"/>
      <c r="O748" s="75"/>
      <c r="P748" s="75"/>
      <c r="Q748" s="76"/>
      <c r="R748" s="77">
        <f t="shared" si="310"/>
        <v>0</v>
      </c>
      <c r="S748" s="75"/>
      <c r="T748" s="75"/>
      <c r="U748" s="75"/>
      <c r="V748" s="76"/>
      <c r="W748" s="77">
        <f t="shared" si="311"/>
        <v>0</v>
      </c>
      <c r="X748" s="11"/>
      <c r="Y748" s="11"/>
      <c r="Z748" s="11"/>
      <c r="AA748" s="12"/>
      <c r="AB748" s="16">
        <f t="shared" si="312"/>
        <v>0</v>
      </c>
      <c r="AC748" s="11"/>
      <c r="AD748" s="11"/>
      <c r="AE748" s="11"/>
      <c r="AF748" s="12"/>
      <c r="AG748" s="16">
        <f t="shared" si="313"/>
        <v>0</v>
      </c>
      <c r="AH748" s="11"/>
      <c r="AI748" s="11"/>
      <c r="AJ748" s="11"/>
      <c r="AK748" s="12"/>
      <c r="AL748" s="16">
        <f t="shared" si="314"/>
        <v>0</v>
      </c>
      <c r="AM748" s="11"/>
      <c r="AN748" s="11"/>
      <c r="AO748" s="11"/>
      <c r="AP748" s="12"/>
      <c r="AQ748" s="16">
        <f t="shared" si="315"/>
        <v>0</v>
      </c>
      <c r="AR748" s="11"/>
      <c r="AS748" s="11"/>
      <c r="AT748" s="11"/>
      <c r="AU748" s="12"/>
      <c r="AV748" s="25">
        <f t="shared" si="316"/>
        <v>0</v>
      </c>
    </row>
    <row r="749" spans="1:48" x14ac:dyDescent="0.25">
      <c r="A749" s="10">
        <f t="shared" si="317"/>
        <v>34</v>
      </c>
      <c r="B749" s="3" t="s">
        <v>55</v>
      </c>
      <c r="C749" s="21" t="s">
        <v>63</v>
      </c>
      <c r="D749" s="75"/>
      <c r="E749" s="75"/>
      <c r="F749" s="75"/>
      <c r="G749" s="76"/>
      <c r="H749" s="77">
        <f t="shared" si="308"/>
        <v>0</v>
      </c>
      <c r="I749" s="75"/>
      <c r="J749" s="75"/>
      <c r="K749" s="75"/>
      <c r="L749" s="76"/>
      <c r="M749" s="77">
        <f t="shared" si="309"/>
        <v>0</v>
      </c>
      <c r="N749" s="75"/>
      <c r="O749" s="75"/>
      <c r="P749" s="75"/>
      <c r="Q749" s="76"/>
      <c r="R749" s="77">
        <f t="shared" si="310"/>
        <v>0</v>
      </c>
      <c r="S749" s="75"/>
      <c r="T749" s="75"/>
      <c r="U749" s="75"/>
      <c r="V749" s="76"/>
      <c r="W749" s="77">
        <f t="shared" si="311"/>
        <v>0</v>
      </c>
      <c r="X749" s="11"/>
      <c r="Y749" s="11"/>
      <c r="Z749" s="11"/>
      <c r="AA749" s="12"/>
      <c r="AB749" s="16">
        <f t="shared" si="312"/>
        <v>0</v>
      </c>
      <c r="AC749" s="11"/>
      <c r="AD749" s="11"/>
      <c r="AE749" s="11"/>
      <c r="AF749" s="12"/>
      <c r="AG749" s="16">
        <f t="shared" si="313"/>
        <v>0</v>
      </c>
      <c r="AH749" s="11"/>
      <c r="AI749" s="11"/>
      <c r="AJ749" s="11"/>
      <c r="AK749" s="12"/>
      <c r="AL749" s="16">
        <f t="shared" si="314"/>
        <v>0</v>
      </c>
      <c r="AM749" s="11"/>
      <c r="AN749" s="11"/>
      <c r="AO749" s="11"/>
      <c r="AP749" s="12"/>
      <c r="AQ749" s="16">
        <f t="shared" si="315"/>
        <v>0</v>
      </c>
      <c r="AR749" s="11"/>
      <c r="AS749" s="11"/>
      <c r="AT749" s="11"/>
      <c r="AU749" s="12"/>
      <c r="AV749" s="25">
        <f t="shared" si="316"/>
        <v>0</v>
      </c>
    </row>
    <row r="750" spans="1:48" x14ac:dyDescent="0.25">
      <c r="A750" s="10">
        <f t="shared" si="317"/>
        <v>34</v>
      </c>
      <c r="B750" s="22" t="s">
        <v>34</v>
      </c>
      <c r="C750" s="21" t="s">
        <v>63</v>
      </c>
      <c r="D750" s="78"/>
      <c r="E750" s="78"/>
      <c r="F750" s="78"/>
      <c r="G750" s="79"/>
      <c r="H750" s="80">
        <f t="shared" si="308"/>
        <v>0</v>
      </c>
      <c r="I750" s="78"/>
      <c r="J750" s="78"/>
      <c r="K750" s="78"/>
      <c r="L750" s="79"/>
      <c r="M750" s="80">
        <f t="shared" si="309"/>
        <v>0</v>
      </c>
      <c r="N750" s="78"/>
      <c r="O750" s="78"/>
      <c r="P750" s="78"/>
      <c r="Q750" s="79"/>
      <c r="R750" s="80">
        <f t="shared" si="310"/>
        <v>0</v>
      </c>
      <c r="S750" s="78"/>
      <c r="T750" s="78"/>
      <c r="U750" s="78"/>
      <c r="V750" s="79"/>
      <c r="W750" s="80">
        <f t="shared" si="311"/>
        <v>0</v>
      </c>
      <c r="X750" s="13"/>
      <c r="Y750" s="13"/>
      <c r="Z750" s="13"/>
      <c r="AA750" s="14"/>
      <c r="AB750" s="17">
        <f t="shared" si="312"/>
        <v>0</v>
      </c>
      <c r="AC750" s="13"/>
      <c r="AD750" s="13"/>
      <c r="AE750" s="13"/>
      <c r="AF750" s="14"/>
      <c r="AG750" s="17">
        <f t="shared" si="313"/>
        <v>0</v>
      </c>
      <c r="AH750" s="13"/>
      <c r="AI750" s="13"/>
      <c r="AJ750" s="13"/>
      <c r="AK750" s="14"/>
      <c r="AL750" s="17">
        <f t="shared" si="314"/>
        <v>0</v>
      </c>
      <c r="AM750" s="13"/>
      <c r="AN750" s="13"/>
      <c r="AO750" s="13"/>
      <c r="AP750" s="14"/>
      <c r="AQ750" s="17">
        <f t="shared" si="315"/>
        <v>0</v>
      </c>
      <c r="AR750" s="13"/>
      <c r="AS750" s="13"/>
      <c r="AT750" s="13"/>
      <c r="AU750" s="14"/>
      <c r="AV750" s="26">
        <f t="shared" si="316"/>
        <v>0</v>
      </c>
    </row>
    <row r="751" spans="1:48" x14ac:dyDescent="0.25">
      <c r="A751" s="10">
        <f t="shared" si="317"/>
        <v>34</v>
      </c>
      <c r="B751" s="27"/>
      <c r="C751" s="28"/>
      <c r="D751" s="81"/>
      <c r="E751" s="82"/>
      <c r="F751" s="82"/>
      <c r="G751" s="82"/>
      <c r="H751" s="83">
        <f>SUM(H731:H750)</f>
        <v>0</v>
      </c>
      <c r="I751" s="82"/>
      <c r="J751" s="82"/>
      <c r="K751" s="82"/>
      <c r="L751" s="82"/>
      <c r="M751" s="83">
        <f>SUM(M731:M750)</f>
        <v>0</v>
      </c>
      <c r="N751" s="82"/>
      <c r="O751" s="82"/>
      <c r="P751" s="82"/>
      <c r="Q751" s="82"/>
      <c r="R751" s="83">
        <f>SUM(R731:R750)</f>
        <v>0</v>
      </c>
      <c r="S751" s="82"/>
      <c r="T751" s="82"/>
      <c r="U751" s="82"/>
      <c r="V751" s="82"/>
      <c r="W751" s="83">
        <f>SUM(W731:W750)</f>
        <v>0</v>
      </c>
      <c r="X751" s="29"/>
      <c r="Y751" s="29"/>
      <c r="Z751" s="29"/>
      <c r="AA751" s="29"/>
      <c r="AB751" s="30">
        <f>SUM(AB731:AB750)</f>
        <v>0</v>
      </c>
      <c r="AC751" s="29"/>
      <c r="AD751" s="29"/>
      <c r="AE751" s="29"/>
      <c r="AF751" s="29"/>
      <c r="AG751" s="30">
        <f>SUM(AG731:AG750)</f>
        <v>0</v>
      </c>
      <c r="AH751" s="29"/>
      <c r="AI751" s="29"/>
      <c r="AJ751" s="29"/>
      <c r="AK751" s="29"/>
      <c r="AL751" s="30">
        <f>SUM(AL731:AL750)</f>
        <v>0</v>
      </c>
      <c r="AM751" s="29"/>
      <c r="AN751" s="29"/>
      <c r="AO751" s="29"/>
      <c r="AP751" s="29"/>
      <c r="AQ751" s="30">
        <f>SUM(AQ731:AQ750)</f>
        <v>0</v>
      </c>
      <c r="AR751" s="29"/>
      <c r="AS751" s="29"/>
      <c r="AT751" s="29"/>
      <c r="AU751" s="29"/>
      <c r="AV751" s="30">
        <f>SUM(AV731:AV750)</f>
        <v>0</v>
      </c>
    </row>
    <row r="752" spans="1:48" x14ac:dyDescent="0.25">
      <c r="A752" s="10">
        <f t="shared" si="317"/>
        <v>34</v>
      </c>
      <c r="B752" s="115" t="str">
        <f>"Буква (или иное название) класса "&amp;A1018&amp;":"</f>
        <v>Буква (или иное название) класса 47:</v>
      </c>
      <c r="C752" s="116"/>
      <c r="D752" s="106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</row>
    <row r="753" spans="1:48" x14ac:dyDescent="0.25">
      <c r="A753" s="10">
        <f t="shared" si="317"/>
        <v>34</v>
      </c>
      <c r="B753" s="3" t="s">
        <v>0</v>
      </c>
      <c r="C753" s="21" t="s">
        <v>63</v>
      </c>
      <c r="D753" s="75"/>
      <c r="E753" s="75"/>
      <c r="F753" s="75"/>
      <c r="G753" s="76"/>
      <c r="H753" s="77">
        <f t="shared" ref="H753:H772" si="318">COUNTA(D753:G753)</f>
        <v>0</v>
      </c>
      <c r="I753" s="75"/>
      <c r="J753" s="75"/>
      <c r="K753" s="75"/>
      <c r="L753" s="76"/>
      <c r="M753" s="77">
        <f t="shared" ref="M753:M772" si="319">COUNTA(I753:L753)</f>
        <v>0</v>
      </c>
      <c r="N753" s="75"/>
      <c r="O753" s="75"/>
      <c r="P753" s="75"/>
      <c r="Q753" s="76"/>
      <c r="R753" s="77">
        <f t="shared" ref="R753:R772" si="320">COUNTA(N753:Q753)</f>
        <v>0</v>
      </c>
      <c r="S753" s="75"/>
      <c r="T753" s="75"/>
      <c r="U753" s="75"/>
      <c r="V753" s="76"/>
      <c r="W753" s="77">
        <f t="shared" ref="W753:W772" si="321">COUNTA(S753:V753)</f>
        <v>0</v>
      </c>
      <c r="X753" s="11"/>
      <c r="Y753" s="11"/>
      <c r="Z753" s="11"/>
      <c r="AA753" s="12"/>
      <c r="AB753" s="16">
        <f t="shared" ref="AB753:AB772" si="322">COUNTA(X753:AA753)</f>
        <v>0</v>
      </c>
      <c r="AC753" s="11"/>
      <c r="AD753" s="11"/>
      <c r="AE753" s="11"/>
      <c r="AF753" s="12"/>
      <c r="AG753" s="16">
        <f t="shared" ref="AG753:AG772" si="323">COUNTA(AC753:AF753)</f>
        <v>0</v>
      </c>
      <c r="AH753" s="11"/>
      <c r="AI753" s="11"/>
      <c r="AJ753" s="11"/>
      <c r="AK753" s="12"/>
      <c r="AL753" s="16">
        <f t="shared" ref="AL753:AL772" si="324">COUNTA(AH753:AK753)</f>
        <v>0</v>
      </c>
      <c r="AM753" s="11"/>
      <c r="AN753" s="11"/>
      <c r="AO753" s="11"/>
      <c r="AP753" s="12"/>
      <c r="AQ753" s="16">
        <f t="shared" ref="AQ753:AQ772" si="325">COUNTA(AM753:AP753)</f>
        <v>0</v>
      </c>
      <c r="AR753" s="11"/>
      <c r="AS753" s="11"/>
      <c r="AT753" s="11"/>
      <c r="AU753" s="12"/>
      <c r="AV753" s="25">
        <f t="shared" ref="AV753:AV772" si="326">COUNTA(AR753:AU753)</f>
        <v>0</v>
      </c>
    </row>
    <row r="754" spans="1:48" x14ac:dyDescent="0.25">
      <c r="A754" s="10">
        <f t="shared" si="317"/>
        <v>35</v>
      </c>
      <c r="B754" s="3" t="s">
        <v>45</v>
      </c>
      <c r="C754" s="21" t="s">
        <v>63</v>
      </c>
      <c r="D754" s="75"/>
      <c r="E754" s="75"/>
      <c r="F754" s="75"/>
      <c r="G754" s="76"/>
      <c r="H754" s="77">
        <f t="shared" si="318"/>
        <v>0</v>
      </c>
      <c r="I754" s="75"/>
      <c r="J754" s="75"/>
      <c r="K754" s="75"/>
      <c r="L754" s="76"/>
      <c r="M754" s="77">
        <f t="shared" si="319"/>
        <v>0</v>
      </c>
      <c r="N754" s="75"/>
      <c r="O754" s="75"/>
      <c r="P754" s="75"/>
      <c r="Q754" s="76"/>
      <c r="R754" s="77">
        <f t="shared" si="320"/>
        <v>0</v>
      </c>
      <c r="S754" s="75"/>
      <c r="T754" s="75"/>
      <c r="U754" s="75"/>
      <c r="V754" s="76"/>
      <c r="W754" s="77">
        <f t="shared" si="321"/>
        <v>0</v>
      </c>
      <c r="X754" s="11"/>
      <c r="Y754" s="11"/>
      <c r="Z754" s="11"/>
      <c r="AA754" s="12"/>
      <c r="AB754" s="16">
        <f t="shared" si="322"/>
        <v>0</v>
      </c>
      <c r="AC754" s="11"/>
      <c r="AD754" s="11"/>
      <c r="AE754" s="11"/>
      <c r="AF754" s="12"/>
      <c r="AG754" s="16">
        <f t="shared" si="323"/>
        <v>0</v>
      </c>
      <c r="AH754" s="11"/>
      <c r="AI754" s="11"/>
      <c r="AJ754" s="11"/>
      <c r="AK754" s="12"/>
      <c r="AL754" s="16">
        <f t="shared" si="324"/>
        <v>0</v>
      </c>
      <c r="AM754" s="11"/>
      <c r="AN754" s="11"/>
      <c r="AO754" s="11"/>
      <c r="AP754" s="12"/>
      <c r="AQ754" s="16">
        <f t="shared" si="325"/>
        <v>0</v>
      </c>
      <c r="AR754" s="11"/>
      <c r="AS754" s="11"/>
      <c r="AT754" s="11"/>
      <c r="AU754" s="12"/>
      <c r="AV754" s="25">
        <f t="shared" si="326"/>
        <v>0</v>
      </c>
    </row>
    <row r="755" spans="1:48" x14ac:dyDescent="0.25">
      <c r="A755" s="10">
        <f t="shared" si="317"/>
        <v>35</v>
      </c>
      <c r="B755" s="3" t="s">
        <v>2</v>
      </c>
      <c r="C755" s="21" t="s">
        <v>63</v>
      </c>
      <c r="D755" s="75"/>
      <c r="E755" s="75"/>
      <c r="F755" s="75"/>
      <c r="G755" s="76"/>
      <c r="H755" s="77">
        <f t="shared" si="318"/>
        <v>0</v>
      </c>
      <c r="I755" s="75"/>
      <c r="J755" s="75"/>
      <c r="K755" s="75"/>
      <c r="L755" s="76"/>
      <c r="M755" s="77">
        <f t="shared" si="319"/>
        <v>0</v>
      </c>
      <c r="N755" s="75"/>
      <c r="O755" s="75"/>
      <c r="P755" s="75"/>
      <c r="Q755" s="76"/>
      <c r="R755" s="77">
        <f t="shared" si="320"/>
        <v>0</v>
      </c>
      <c r="S755" s="75"/>
      <c r="T755" s="75"/>
      <c r="U755" s="75"/>
      <c r="V755" s="76"/>
      <c r="W755" s="77">
        <f t="shared" si="321"/>
        <v>0</v>
      </c>
      <c r="X755" s="11"/>
      <c r="Y755" s="11"/>
      <c r="Z755" s="11"/>
      <c r="AA755" s="12"/>
      <c r="AB755" s="16">
        <f t="shared" si="322"/>
        <v>0</v>
      </c>
      <c r="AC755" s="11"/>
      <c r="AD755" s="11"/>
      <c r="AE755" s="11"/>
      <c r="AF755" s="12"/>
      <c r="AG755" s="16">
        <f t="shared" si="323"/>
        <v>0</v>
      </c>
      <c r="AH755" s="11"/>
      <c r="AI755" s="11"/>
      <c r="AJ755" s="11"/>
      <c r="AK755" s="12"/>
      <c r="AL755" s="16">
        <f t="shared" si="324"/>
        <v>0</v>
      </c>
      <c r="AM755" s="11"/>
      <c r="AN755" s="11"/>
      <c r="AO755" s="11"/>
      <c r="AP755" s="12"/>
      <c r="AQ755" s="16">
        <f t="shared" si="325"/>
        <v>0</v>
      </c>
      <c r="AR755" s="11"/>
      <c r="AS755" s="11"/>
      <c r="AT755" s="11"/>
      <c r="AU755" s="12"/>
      <c r="AV755" s="25">
        <f t="shared" si="326"/>
        <v>0</v>
      </c>
    </row>
    <row r="756" spans="1:48" x14ac:dyDescent="0.25">
      <c r="A756" s="10">
        <f t="shared" si="317"/>
        <v>35</v>
      </c>
      <c r="B756" s="3" t="s">
        <v>46</v>
      </c>
      <c r="C756" s="21" t="s">
        <v>63</v>
      </c>
      <c r="D756" s="75"/>
      <c r="E756" s="75"/>
      <c r="F756" s="75"/>
      <c r="G756" s="76"/>
      <c r="H756" s="77">
        <f t="shared" si="318"/>
        <v>0</v>
      </c>
      <c r="I756" s="75"/>
      <c r="J756" s="75"/>
      <c r="K756" s="75"/>
      <c r="L756" s="76"/>
      <c r="M756" s="77">
        <f t="shared" si="319"/>
        <v>0</v>
      </c>
      <c r="N756" s="75"/>
      <c r="O756" s="75"/>
      <c r="P756" s="75"/>
      <c r="Q756" s="76"/>
      <c r="R756" s="77">
        <f t="shared" si="320"/>
        <v>0</v>
      </c>
      <c r="S756" s="75"/>
      <c r="T756" s="75"/>
      <c r="U756" s="75"/>
      <c r="V756" s="76"/>
      <c r="W756" s="77">
        <f t="shared" si="321"/>
        <v>0</v>
      </c>
      <c r="X756" s="11"/>
      <c r="Y756" s="11"/>
      <c r="Z756" s="11"/>
      <c r="AA756" s="12"/>
      <c r="AB756" s="16">
        <f t="shared" si="322"/>
        <v>0</v>
      </c>
      <c r="AC756" s="11"/>
      <c r="AD756" s="11"/>
      <c r="AE756" s="11"/>
      <c r="AF756" s="12"/>
      <c r="AG756" s="16">
        <f t="shared" si="323"/>
        <v>0</v>
      </c>
      <c r="AH756" s="11"/>
      <c r="AI756" s="11"/>
      <c r="AJ756" s="11"/>
      <c r="AK756" s="12"/>
      <c r="AL756" s="16">
        <f t="shared" si="324"/>
        <v>0</v>
      </c>
      <c r="AM756" s="11"/>
      <c r="AN756" s="11"/>
      <c r="AO756" s="11"/>
      <c r="AP756" s="12"/>
      <c r="AQ756" s="16">
        <f t="shared" si="325"/>
        <v>0</v>
      </c>
      <c r="AR756" s="11"/>
      <c r="AS756" s="11"/>
      <c r="AT756" s="11"/>
      <c r="AU756" s="12"/>
      <c r="AV756" s="25">
        <f t="shared" si="326"/>
        <v>0</v>
      </c>
    </row>
    <row r="757" spans="1:48" x14ac:dyDescent="0.25">
      <c r="A757" s="10">
        <f t="shared" si="317"/>
        <v>35</v>
      </c>
      <c r="B757" s="3" t="s">
        <v>4</v>
      </c>
      <c r="C757" s="21" t="s">
        <v>63</v>
      </c>
      <c r="D757" s="75"/>
      <c r="E757" s="75"/>
      <c r="F757" s="75"/>
      <c r="G757" s="76"/>
      <c r="H757" s="77">
        <f t="shared" si="318"/>
        <v>0</v>
      </c>
      <c r="I757" s="75"/>
      <c r="J757" s="75"/>
      <c r="K757" s="75"/>
      <c r="L757" s="76"/>
      <c r="M757" s="77">
        <f t="shared" si="319"/>
        <v>0</v>
      </c>
      <c r="N757" s="75"/>
      <c r="O757" s="75"/>
      <c r="P757" s="75"/>
      <c r="Q757" s="76"/>
      <c r="R757" s="77">
        <f t="shared" si="320"/>
        <v>0</v>
      </c>
      <c r="S757" s="75"/>
      <c r="T757" s="75"/>
      <c r="U757" s="75"/>
      <c r="V757" s="76"/>
      <c r="W757" s="77">
        <f t="shared" si="321"/>
        <v>0</v>
      </c>
      <c r="X757" s="11"/>
      <c r="Y757" s="11"/>
      <c r="Z757" s="11"/>
      <c r="AA757" s="12"/>
      <c r="AB757" s="16">
        <f t="shared" si="322"/>
        <v>0</v>
      </c>
      <c r="AC757" s="11"/>
      <c r="AD757" s="11"/>
      <c r="AE757" s="11"/>
      <c r="AF757" s="12"/>
      <c r="AG757" s="16">
        <f t="shared" si="323"/>
        <v>0</v>
      </c>
      <c r="AH757" s="11"/>
      <c r="AI757" s="11"/>
      <c r="AJ757" s="11"/>
      <c r="AK757" s="12"/>
      <c r="AL757" s="16">
        <f t="shared" si="324"/>
        <v>0</v>
      </c>
      <c r="AM757" s="11"/>
      <c r="AN757" s="11"/>
      <c r="AO757" s="11"/>
      <c r="AP757" s="12"/>
      <c r="AQ757" s="16">
        <f t="shared" si="325"/>
        <v>0</v>
      </c>
      <c r="AR757" s="11"/>
      <c r="AS757" s="11"/>
      <c r="AT757" s="11"/>
      <c r="AU757" s="12"/>
      <c r="AV757" s="25">
        <f t="shared" si="326"/>
        <v>0</v>
      </c>
    </row>
    <row r="758" spans="1:48" x14ac:dyDescent="0.25">
      <c r="A758" s="10">
        <f t="shared" si="317"/>
        <v>35</v>
      </c>
      <c r="B758" s="3" t="s">
        <v>47</v>
      </c>
      <c r="C758" s="21" t="s">
        <v>63</v>
      </c>
      <c r="D758" s="75"/>
      <c r="E758" s="75"/>
      <c r="F758" s="75"/>
      <c r="G758" s="76"/>
      <c r="H758" s="77">
        <f t="shared" si="318"/>
        <v>0</v>
      </c>
      <c r="I758" s="75"/>
      <c r="J758" s="75"/>
      <c r="K758" s="75"/>
      <c r="L758" s="76"/>
      <c r="M758" s="77">
        <f t="shared" si="319"/>
        <v>0</v>
      </c>
      <c r="N758" s="75"/>
      <c r="O758" s="75"/>
      <c r="P758" s="75"/>
      <c r="Q758" s="76"/>
      <c r="R758" s="77">
        <f t="shared" si="320"/>
        <v>0</v>
      </c>
      <c r="S758" s="75"/>
      <c r="T758" s="75"/>
      <c r="U758" s="75"/>
      <c r="V758" s="76"/>
      <c r="W758" s="77">
        <f t="shared" si="321"/>
        <v>0</v>
      </c>
      <c r="X758" s="11"/>
      <c r="Y758" s="11"/>
      <c r="Z758" s="11"/>
      <c r="AA758" s="12"/>
      <c r="AB758" s="16">
        <f t="shared" si="322"/>
        <v>0</v>
      </c>
      <c r="AC758" s="11"/>
      <c r="AD758" s="11"/>
      <c r="AE758" s="11"/>
      <c r="AF758" s="12"/>
      <c r="AG758" s="16">
        <f t="shared" si="323"/>
        <v>0</v>
      </c>
      <c r="AH758" s="11"/>
      <c r="AI758" s="11"/>
      <c r="AJ758" s="11"/>
      <c r="AK758" s="12"/>
      <c r="AL758" s="16">
        <f t="shared" si="324"/>
        <v>0</v>
      </c>
      <c r="AM758" s="11"/>
      <c r="AN758" s="11"/>
      <c r="AO758" s="11"/>
      <c r="AP758" s="12"/>
      <c r="AQ758" s="16">
        <f t="shared" si="325"/>
        <v>0</v>
      </c>
      <c r="AR758" s="11"/>
      <c r="AS758" s="11"/>
      <c r="AT758" s="11"/>
      <c r="AU758" s="12"/>
      <c r="AV758" s="25">
        <f t="shared" si="326"/>
        <v>0</v>
      </c>
    </row>
    <row r="759" spans="1:48" x14ac:dyDescent="0.25">
      <c r="A759" s="10">
        <f t="shared" si="317"/>
        <v>35</v>
      </c>
      <c r="B759" s="3" t="s">
        <v>5</v>
      </c>
      <c r="C759" s="21" t="s">
        <v>63</v>
      </c>
      <c r="D759" s="75"/>
      <c r="E759" s="75"/>
      <c r="F759" s="75"/>
      <c r="G759" s="76"/>
      <c r="H759" s="77">
        <f t="shared" si="318"/>
        <v>0</v>
      </c>
      <c r="I759" s="75"/>
      <c r="J759" s="75"/>
      <c r="K759" s="75"/>
      <c r="L759" s="76"/>
      <c r="M759" s="77">
        <f t="shared" si="319"/>
        <v>0</v>
      </c>
      <c r="N759" s="75"/>
      <c r="O759" s="75"/>
      <c r="P759" s="75"/>
      <c r="Q759" s="76"/>
      <c r="R759" s="77">
        <f t="shared" si="320"/>
        <v>0</v>
      </c>
      <c r="S759" s="75"/>
      <c r="T759" s="75"/>
      <c r="U759" s="75"/>
      <c r="V759" s="76"/>
      <c r="W759" s="77">
        <f t="shared" si="321"/>
        <v>0</v>
      </c>
      <c r="X759" s="11"/>
      <c r="Y759" s="11"/>
      <c r="Z759" s="11"/>
      <c r="AA759" s="12"/>
      <c r="AB759" s="16">
        <f t="shared" si="322"/>
        <v>0</v>
      </c>
      <c r="AC759" s="11"/>
      <c r="AD759" s="11"/>
      <c r="AE759" s="11"/>
      <c r="AF759" s="12"/>
      <c r="AG759" s="16">
        <f t="shared" si="323"/>
        <v>0</v>
      </c>
      <c r="AH759" s="11"/>
      <c r="AI759" s="11"/>
      <c r="AJ759" s="11"/>
      <c r="AK759" s="12"/>
      <c r="AL759" s="16">
        <f t="shared" si="324"/>
        <v>0</v>
      </c>
      <c r="AM759" s="11"/>
      <c r="AN759" s="11"/>
      <c r="AO759" s="11"/>
      <c r="AP759" s="12"/>
      <c r="AQ759" s="16">
        <f t="shared" si="325"/>
        <v>0</v>
      </c>
      <c r="AR759" s="11"/>
      <c r="AS759" s="11"/>
      <c r="AT759" s="11"/>
      <c r="AU759" s="12"/>
      <c r="AV759" s="25">
        <f t="shared" si="326"/>
        <v>0</v>
      </c>
    </row>
    <row r="760" spans="1:48" x14ac:dyDescent="0.25">
      <c r="A760" s="10">
        <f t="shared" si="317"/>
        <v>35</v>
      </c>
      <c r="B760" s="3" t="s">
        <v>48</v>
      </c>
      <c r="C760" s="21" t="s">
        <v>63</v>
      </c>
      <c r="D760" s="75"/>
      <c r="E760" s="75"/>
      <c r="F760" s="75"/>
      <c r="G760" s="76"/>
      <c r="H760" s="77">
        <f t="shared" si="318"/>
        <v>0</v>
      </c>
      <c r="I760" s="75"/>
      <c r="J760" s="75"/>
      <c r="K760" s="75"/>
      <c r="L760" s="76"/>
      <c r="M760" s="77">
        <f t="shared" si="319"/>
        <v>0</v>
      </c>
      <c r="N760" s="75"/>
      <c r="O760" s="75"/>
      <c r="P760" s="75"/>
      <c r="Q760" s="76"/>
      <c r="R760" s="77">
        <f t="shared" si="320"/>
        <v>0</v>
      </c>
      <c r="S760" s="75"/>
      <c r="T760" s="75"/>
      <c r="U760" s="75"/>
      <c r="V760" s="76"/>
      <c r="W760" s="77">
        <f t="shared" si="321"/>
        <v>0</v>
      </c>
      <c r="X760" s="11"/>
      <c r="Y760" s="11"/>
      <c r="Z760" s="11"/>
      <c r="AA760" s="12"/>
      <c r="AB760" s="16">
        <f t="shared" si="322"/>
        <v>0</v>
      </c>
      <c r="AC760" s="11"/>
      <c r="AD760" s="11"/>
      <c r="AE760" s="11"/>
      <c r="AF760" s="12"/>
      <c r="AG760" s="16">
        <f t="shared" si="323"/>
        <v>0</v>
      </c>
      <c r="AH760" s="11"/>
      <c r="AI760" s="11"/>
      <c r="AJ760" s="11"/>
      <c r="AK760" s="12"/>
      <c r="AL760" s="16">
        <f t="shared" si="324"/>
        <v>0</v>
      </c>
      <c r="AM760" s="11"/>
      <c r="AN760" s="11"/>
      <c r="AO760" s="11"/>
      <c r="AP760" s="12"/>
      <c r="AQ760" s="16">
        <f t="shared" si="325"/>
        <v>0</v>
      </c>
      <c r="AR760" s="11"/>
      <c r="AS760" s="11"/>
      <c r="AT760" s="11"/>
      <c r="AU760" s="12"/>
      <c r="AV760" s="25">
        <f t="shared" si="326"/>
        <v>0</v>
      </c>
    </row>
    <row r="761" spans="1:48" x14ac:dyDescent="0.25">
      <c r="A761" s="10">
        <f t="shared" si="317"/>
        <v>35</v>
      </c>
      <c r="B761" s="3" t="s">
        <v>49</v>
      </c>
      <c r="C761" s="21" t="s">
        <v>63</v>
      </c>
      <c r="D761" s="75"/>
      <c r="E761" s="75"/>
      <c r="F761" s="75"/>
      <c r="G761" s="76"/>
      <c r="H761" s="77">
        <f t="shared" si="318"/>
        <v>0</v>
      </c>
      <c r="I761" s="75"/>
      <c r="J761" s="75"/>
      <c r="K761" s="75"/>
      <c r="L761" s="76"/>
      <c r="M761" s="77">
        <f t="shared" si="319"/>
        <v>0</v>
      </c>
      <c r="N761" s="75"/>
      <c r="O761" s="75"/>
      <c r="P761" s="75"/>
      <c r="Q761" s="76"/>
      <c r="R761" s="77">
        <f t="shared" si="320"/>
        <v>0</v>
      </c>
      <c r="S761" s="75"/>
      <c r="T761" s="75"/>
      <c r="U761" s="75"/>
      <c r="V761" s="76"/>
      <c r="W761" s="77">
        <f t="shared" si="321"/>
        <v>0</v>
      </c>
      <c r="X761" s="11"/>
      <c r="Y761" s="11"/>
      <c r="Z761" s="11"/>
      <c r="AA761" s="12"/>
      <c r="AB761" s="16">
        <f t="shared" si="322"/>
        <v>0</v>
      </c>
      <c r="AC761" s="11"/>
      <c r="AD761" s="11"/>
      <c r="AE761" s="11"/>
      <c r="AF761" s="12"/>
      <c r="AG761" s="16">
        <f t="shared" si="323"/>
        <v>0</v>
      </c>
      <c r="AH761" s="11"/>
      <c r="AI761" s="11"/>
      <c r="AJ761" s="11"/>
      <c r="AK761" s="12"/>
      <c r="AL761" s="16">
        <f t="shared" si="324"/>
        <v>0</v>
      </c>
      <c r="AM761" s="11"/>
      <c r="AN761" s="11"/>
      <c r="AO761" s="11"/>
      <c r="AP761" s="12"/>
      <c r="AQ761" s="16">
        <f t="shared" si="325"/>
        <v>0</v>
      </c>
      <c r="AR761" s="11"/>
      <c r="AS761" s="11"/>
      <c r="AT761" s="11"/>
      <c r="AU761" s="12"/>
      <c r="AV761" s="25">
        <f t="shared" si="326"/>
        <v>0</v>
      </c>
    </row>
    <row r="762" spans="1:48" x14ac:dyDescent="0.25">
      <c r="A762" s="10">
        <f t="shared" si="317"/>
        <v>35</v>
      </c>
      <c r="B762" s="3" t="s">
        <v>50</v>
      </c>
      <c r="C762" s="21" t="s">
        <v>63</v>
      </c>
      <c r="D762" s="75"/>
      <c r="E762" s="75"/>
      <c r="F762" s="75"/>
      <c r="G762" s="76"/>
      <c r="H762" s="77">
        <f t="shared" si="318"/>
        <v>0</v>
      </c>
      <c r="I762" s="75"/>
      <c r="J762" s="75"/>
      <c r="K762" s="75"/>
      <c r="L762" s="76"/>
      <c r="M762" s="77">
        <f t="shared" si="319"/>
        <v>0</v>
      </c>
      <c r="N762" s="75"/>
      <c r="O762" s="75"/>
      <c r="P762" s="75"/>
      <c r="Q762" s="76"/>
      <c r="R762" s="77">
        <f t="shared" si="320"/>
        <v>0</v>
      </c>
      <c r="S762" s="75"/>
      <c r="T762" s="75"/>
      <c r="U762" s="75"/>
      <c r="V762" s="76"/>
      <c r="W762" s="77">
        <f t="shared" si="321"/>
        <v>0</v>
      </c>
      <c r="X762" s="11"/>
      <c r="Y762" s="11"/>
      <c r="Z762" s="11"/>
      <c r="AA762" s="12"/>
      <c r="AB762" s="16">
        <f t="shared" si="322"/>
        <v>0</v>
      </c>
      <c r="AC762" s="11"/>
      <c r="AD762" s="11"/>
      <c r="AE762" s="11"/>
      <c r="AF762" s="12"/>
      <c r="AG762" s="16">
        <f t="shared" si="323"/>
        <v>0</v>
      </c>
      <c r="AH762" s="11"/>
      <c r="AI762" s="11"/>
      <c r="AJ762" s="11"/>
      <c r="AK762" s="12"/>
      <c r="AL762" s="16">
        <f t="shared" si="324"/>
        <v>0</v>
      </c>
      <c r="AM762" s="11"/>
      <c r="AN762" s="11"/>
      <c r="AO762" s="11"/>
      <c r="AP762" s="12"/>
      <c r="AQ762" s="16">
        <f t="shared" si="325"/>
        <v>0</v>
      </c>
      <c r="AR762" s="11"/>
      <c r="AS762" s="11"/>
      <c r="AT762" s="11"/>
      <c r="AU762" s="12"/>
      <c r="AV762" s="25">
        <f t="shared" si="326"/>
        <v>0</v>
      </c>
    </row>
    <row r="763" spans="1:48" x14ac:dyDescent="0.25">
      <c r="A763" s="10">
        <f>A741+1</f>
        <v>35</v>
      </c>
      <c r="B763" s="3" t="s">
        <v>51</v>
      </c>
      <c r="C763" s="21" t="s">
        <v>63</v>
      </c>
      <c r="D763" s="75"/>
      <c r="E763" s="75"/>
      <c r="F763" s="75"/>
      <c r="G763" s="76"/>
      <c r="H763" s="77">
        <f t="shared" si="318"/>
        <v>0</v>
      </c>
      <c r="I763" s="75"/>
      <c r="J763" s="75"/>
      <c r="K763" s="75"/>
      <c r="L763" s="76"/>
      <c r="M763" s="77">
        <f t="shared" si="319"/>
        <v>0</v>
      </c>
      <c r="N763" s="75"/>
      <c r="O763" s="75"/>
      <c r="P763" s="75"/>
      <c r="Q763" s="76"/>
      <c r="R763" s="77">
        <f t="shared" si="320"/>
        <v>0</v>
      </c>
      <c r="S763" s="75"/>
      <c r="T763" s="75"/>
      <c r="U763" s="75"/>
      <c r="V763" s="76"/>
      <c r="W763" s="77">
        <f t="shared" si="321"/>
        <v>0</v>
      </c>
      <c r="X763" s="11"/>
      <c r="Y763" s="11"/>
      <c r="Z763" s="11"/>
      <c r="AA763" s="12"/>
      <c r="AB763" s="16">
        <f t="shared" si="322"/>
        <v>0</v>
      </c>
      <c r="AC763" s="11"/>
      <c r="AD763" s="11"/>
      <c r="AE763" s="11"/>
      <c r="AF763" s="12"/>
      <c r="AG763" s="16">
        <f t="shared" si="323"/>
        <v>0</v>
      </c>
      <c r="AH763" s="11"/>
      <c r="AI763" s="11"/>
      <c r="AJ763" s="11"/>
      <c r="AK763" s="12"/>
      <c r="AL763" s="16">
        <f t="shared" si="324"/>
        <v>0</v>
      </c>
      <c r="AM763" s="11"/>
      <c r="AN763" s="11"/>
      <c r="AO763" s="11"/>
      <c r="AP763" s="12"/>
      <c r="AQ763" s="16">
        <f t="shared" si="325"/>
        <v>0</v>
      </c>
      <c r="AR763" s="11"/>
      <c r="AS763" s="11"/>
      <c r="AT763" s="11"/>
      <c r="AU763" s="12"/>
      <c r="AV763" s="25">
        <f t="shared" si="326"/>
        <v>0</v>
      </c>
    </row>
    <row r="764" spans="1:48" x14ac:dyDescent="0.25">
      <c r="A764" s="10">
        <f t="shared" ref="A764:A827" si="327">A742+1</f>
        <v>35</v>
      </c>
      <c r="B764" s="3" t="s">
        <v>52</v>
      </c>
      <c r="C764" s="21" t="s">
        <v>63</v>
      </c>
      <c r="D764" s="75"/>
      <c r="E764" s="75"/>
      <c r="F764" s="75"/>
      <c r="G764" s="76"/>
      <c r="H764" s="77">
        <f t="shared" si="318"/>
        <v>0</v>
      </c>
      <c r="I764" s="75"/>
      <c r="J764" s="75"/>
      <c r="K764" s="75"/>
      <c r="L764" s="76"/>
      <c r="M764" s="77">
        <f t="shared" si="319"/>
        <v>0</v>
      </c>
      <c r="N764" s="75"/>
      <c r="O764" s="75"/>
      <c r="P764" s="75"/>
      <c r="Q764" s="76"/>
      <c r="R764" s="77">
        <f t="shared" si="320"/>
        <v>0</v>
      </c>
      <c r="S764" s="75"/>
      <c r="T764" s="75"/>
      <c r="U764" s="75"/>
      <c r="V764" s="76"/>
      <c r="W764" s="77">
        <f t="shared" si="321"/>
        <v>0</v>
      </c>
      <c r="X764" s="11"/>
      <c r="Y764" s="11"/>
      <c r="Z764" s="11"/>
      <c r="AA764" s="12"/>
      <c r="AB764" s="16">
        <f t="shared" si="322"/>
        <v>0</v>
      </c>
      <c r="AC764" s="11"/>
      <c r="AD764" s="11"/>
      <c r="AE764" s="11"/>
      <c r="AF764" s="12"/>
      <c r="AG764" s="16">
        <f t="shared" si="323"/>
        <v>0</v>
      </c>
      <c r="AH764" s="11"/>
      <c r="AI764" s="11"/>
      <c r="AJ764" s="11"/>
      <c r="AK764" s="12"/>
      <c r="AL764" s="16">
        <f t="shared" si="324"/>
        <v>0</v>
      </c>
      <c r="AM764" s="11"/>
      <c r="AN764" s="11"/>
      <c r="AO764" s="11"/>
      <c r="AP764" s="12"/>
      <c r="AQ764" s="16">
        <f t="shared" si="325"/>
        <v>0</v>
      </c>
      <c r="AR764" s="11"/>
      <c r="AS764" s="11"/>
      <c r="AT764" s="11"/>
      <c r="AU764" s="12"/>
      <c r="AV764" s="25">
        <f t="shared" si="326"/>
        <v>0</v>
      </c>
    </row>
    <row r="765" spans="1:48" x14ac:dyDescent="0.25">
      <c r="A765" s="10">
        <f t="shared" si="327"/>
        <v>35</v>
      </c>
      <c r="B765" s="3" t="s">
        <v>53</v>
      </c>
      <c r="C765" s="21" t="s">
        <v>63</v>
      </c>
      <c r="D765" s="75"/>
      <c r="E765" s="75"/>
      <c r="F765" s="75"/>
      <c r="G765" s="76"/>
      <c r="H765" s="77">
        <f t="shared" si="318"/>
        <v>0</v>
      </c>
      <c r="I765" s="75"/>
      <c r="J765" s="75"/>
      <c r="K765" s="75"/>
      <c r="L765" s="76"/>
      <c r="M765" s="77">
        <f t="shared" si="319"/>
        <v>0</v>
      </c>
      <c r="N765" s="75"/>
      <c r="O765" s="75"/>
      <c r="P765" s="75"/>
      <c r="Q765" s="76"/>
      <c r="R765" s="77">
        <f t="shared" si="320"/>
        <v>0</v>
      </c>
      <c r="S765" s="75"/>
      <c r="T765" s="75"/>
      <c r="U765" s="75"/>
      <c r="V765" s="76"/>
      <c r="W765" s="77">
        <f t="shared" si="321"/>
        <v>0</v>
      </c>
      <c r="X765" s="11"/>
      <c r="Y765" s="11"/>
      <c r="Z765" s="11"/>
      <c r="AA765" s="12"/>
      <c r="AB765" s="16">
        <f t="shared" si="322"/>
        <v>0</v>
      </c>
      <c r="AC765" s="11"/>
      <c r="AD765" s="11"/>
      <c r="AE765" s="11"/>
      <c r="AF765" s="12"/>
      <c r="AG765" s="16">
        <f t="shared" si="323"/>
        <v>0</v>
      </c>
      <c r="AH765" s="11"/>
      <c r="AI765" s="11"/>
      <c r="AJ765" s="11"/>
      <c r="AK765" s="12"/>
      <c r="AL765" s="16">
        <f t="shared" si="324"/>
        <v>0</v>
      </c>
      <c r="AM765" s="11"/>
      <c r="AN765" s="11"/>
      <c r="AO765" s="11"/>
      <c r="AP765" s="12"/>
      <c r="AQ765" s="16">
        <f t="shared" si="325"/>
        <v>0</v>
      </c>
      <c r="AR765" s="11"/>
      <c r="AS765" s="11"/>
      <c r="AT765" s="11"/>
      <c r="AU765" s="12"/>
      <c r="AV765" s="25">
        <f t="shared" si="326"/>
        <v>0</v>
      </c>
    </row>
    <row r="766" spans="1:48" x14ac:dyDescent="0.25">
      <c r="A766" s="10">
        <f t="shared" si="327"/>
        <v>35</v>
      </c>
      <c r="B766" s="3" t="s">
        <v>54</v>
      </c>
      <c r="C766" s="21" t="s">
        <v>63</v>
      </c>
      <c r="D766" s="75"/>
      <c r="E766" s="75"/>
      <c r="F766" s="75"/>
      <c r="G766" s="76"/>
      <c r="H766" s="77">
        <f t="shared" si="318"/>
        <v>0</v>
      </c>
      <c r="I766" s="75"/>
      <c r="J766" s="75"/>
      <c r="K766" s="75"/>
      <c r="L766" s="76"/>
      <c r="M766" s="77">
        <f t="shared" si="319"/>
        <v>0</v>
      </c>
      <c r="N766" s="75"/>
      <c r="O766" s="75"/>
      <c r="P766" s="75"/>
      <c r="Q766" s="76"/>
      <c r="R766" s="77">
        <f t="shared" si="320"/>
        <v>0</v>
      </c>
      <c r="S766" s="75"/>
      <c r="T766" s="75"/>
      <c r="U766" s="75"/>
      <c r="V766" s="76"/>
      <c r="W766" s="77">
        <f t="shared" si="321"/>
        <v>0</v>
      </c>
      <c r="X766" s="11"/>
      <c r="Y766" s="11"/>
      <c r="Z766" s="11"/>
      <c r="AA766" s="12"/>
      <c r="AB766" s="16">
        <f t="shared" si="322"/>
        <v>0</v>
      </c>
      <c r="AC766" s="11"/>
      <c r="AD766" s="11"/>
      <c r="AE766" s="11"/>
      <c r="AF766" s="12"/>
      <c r="AG766" s="16">
        <f t="shared" si="323"/>
        <v>0</v>
      </c>
      <c r="AH766" s="11"/>
      <c r="AI766" s="11"/>
      <c r="AJ766" s="11"/>
      <c r="AK766" s="12"/>
      <c r="AL766" s="16">
        <f t="shared" si="324"/>
        <v>0</v>
      </c>
      <c r="AM766" s="11"/>
      <c r="AN766" s="11"/>
      <c r="AO766" s="11"/>
      <c r="AP766" s="12"/>
      <c r="AQ766" s="16">
        <f t="shared" si="325"/>
        <v>0</v>
      </c>
      <c r="AR766" s="11"/>
      <c r="AS766" s="11"/>
      <c r="AT766" s="11"/>
      <c r="AU766" s="12"/>
      <c r="AV766" s="25">
        <f t="shared" si="326"/>
        <v>0</v>
      </c>
    </row>
    <row r="767" spans="1:48" x14ac:dyDescent="0.25">
      <c r="A767" s="10">
        <f t="shared" si="327"/>
        <v>35</v>
      </c>
      <c r="B767" s="3" t="s">
        <v>23</v>
      </c>
      <c r="C767" s="21" t="s">
        <v>63</v>
      </c>
      <c r="D767" s="75"/>
      <c r="E767" s="75"/>
      <c r="F767" s="75"/>
      <c r="G767" s="76"/>
      <c r="H767" s="77">
        <f t="shared" si="318"/>
        <v>0</v>
      </c>
      <c r="I767" s="75"/>
      <c r="J767" s="75"/>
      <c r="K767" s="75"/>
      <c r="L767" s="76"/>
      <c r="M767" s="77">
        <f t="shared" si="319"/>
        <v>0</v>
      </c>
      <c r="N767" s="75"/>
      <c r="O767" s="75"/>
      <c r="P767" s="75"/>
      <c r="Q767" s="76"/>
      <c r="R767" s="77">
        <f t="shared" si="320"/>
        <v>0</v>
      </c>
      <c r="S767" s="75"/>
      <c r="T767" s="75"/>
      <c r="U767" s="75"/>
      <c r="V767" s="76"/>
      <c r="W767" s="77">
        <f t="shared" si="321"/>
        <v>0</v>
      </c>
      <c r="X767" s="11"/>
      <c r="Y767" s="11"/>
      <c r="Z767" s="11"/>
      <c r="AA767" s="12"/>
      <c r="AB767" s="16">
        <f t="shared" si="322"/>
        <v>0</v>
      </c>
      <c r="AC767" s="11"/>
      <c r="AD767" s="11"/>
      <c r="AE767" s="11"/>
      <c r="AF767" s="12"/>
      <c r="AG767" s="16">
        <f t="shared" si="323"/>
        <v>0</v>
      </c>
      <c r="AH767" s="11"/>
      <c r="AI767" s="11"/>
      <c r="AJ767" s="11"/>
      <c r="AK767" s="12"/>
      <c r="AL767" s="16">
        <f t="shared" si="324"/>
        <v>0</v>
      </c>
      <c r="AM767" s="11"/>
      <c r="AN767" s="11"/>
      <c r="AO767" s="11"/>
      <c r="AP767" s="12"/>
      <c r="AQ767" s="16">
        <f t="shared" si="325"/>
        <v>0</v>
      </c>
      <c r="AR767" s="11"/>
      <c r="AS767" s="11"/>
      <c r="AT767" s="11"/>
      <c r="AU767" s="12"/>
      <c r="AV767" s="25">
        <f t="shared" si="326"/>
        <v>0</v>
      </c>
    </row>
    <row r="768" spans="1:48" x14ac:dyDescent="0.25">
      <c r="A768" s="10">
        <f t="shared" si="327"/>
        <v>35</v>
      </c>
      <c r="B768" s="3" t="s">
        <v>8</v>
      </c>
      <c r="C768" s="21" t="s">
        <v>63</v>
      </c>
      <c r="D768" s="75"/>
      <c r="E768" s="75"/>
      <c r="F768" s="75"/>
      <c r="G768" s="76"/>
      <c r="H768" s="77">
        <f t="shared" si="318"/>
        <v>0</v>
      </c>
      <c r="I768" s="75"/>
      <c r="J768" s="75"/>
      <c r="K768" s="75"/>
      <c r="L768" s="76"/>
      <c r="M768" s="77">
        <f t="shared" si="319"/>
        <v>0</v>
      </c>
      <c r="N768" s="75"/>
      <c r="O768" s="75"/>
      <c r="P768" s="75"/>
      <c r="Q768" s="76"/>
      <c r="R768" s="77">
        <f t="shared" si="320"/>
        <v>0</v>
      </c>
      <c r="S768" s="75"/>
      <c r="T768" s="75"/>
      <c r="U768" s="75"/>
      <c r="V768" s="76"/>
      <c r="W768" s="77">
        <f t="shared" si="321"/>
        <v>0</v>
      </c>
      <c r="X768" s="11"/>
      <c r="Y768" s="11"/>
      <c r="Z768" s="11"/>
      <c r="AA768" s="12"/>
      <c r="AB768" s="16">
        <f t="shared" si="322"/>
        <v>0</v>
      </c>
      <c r="AC768" s="11"/>
      <c r="AD768" s="11"/>
      <c r="AE768" s="11"/>
      <c r="AF768" s="12"/>
      <c r="AG768" s="16">
        <f t="shared" si="323"/>
        <v>0</v>
      </c>
      <c r="AH768" s="11"/>
      <c r="AI768" s="11"/>
      <c r="AJ768" s="11"/>
      <c r="AK768" s="12"/>
      <c r="AL768" s="16">
        <f t="shared" si="324"/>
        <v>0</v>
      </c>
      <c r="AM768" s="11"/>
      <c r="AN768" s="11"/>
      <c r="AO768" s="11"/>
      <c r="AP768" s="12"/>
      <c r="AQ768" s="16">
        <f t="shared" si="325"/>
        <v>0</v>
      </c>
      <c r="AR768" s="11"/>
      <c r="AS768" s="11"/>
      <c r="AT768" s="11"/>
      <c r="AU768" s="12"/>
      <c r="AV768" s="25">
        <f t="shared" si="326"/>
        <v>0</v>
      </c>
    </row>
    <row r="769" spans="1:48" x14ac:dyDescent="0.25">
      <c r="A769" s="10">
        <f t="shared" si="327"/>
        <v>35</v>
      </c>
      <c r="B769" s="3" t="s">
        <v>9</v>
      </c>
      <c r="C769" s="21" t="s">
        <v>63</v>
      </c>
      <c r="D769" s="75"/>
      <c r="E769" s="75"/>
      <c r="F769" s="75"/>
      <c r="G769" s="76"/>
      <c r="H769" s="77">
        <f t="shared" si="318"/>
        <v>0</v>
      </c>
      <c r="I769" s="75"/>
      <c r="J769" s="75"/>
      <c r="K769" s="75"/>
      <c r="L769" s="76"/>
      <c r="M769" s="77">
        <f t="shared" si="319"/>
        <v>0</v>
      </c>
      <c r="N769" s="75"/>
      <c r="O769" s="75"/>
      <c r="P769" s="75"/>
      <c r="Q769" s="76"/>
      <c r="R769" s="77">
        <f t="shared" si="320"/>
        <v>0</v>
      </c>
      <c r="S769" s="75"/>
      <c r="T769" s="75"/>
      <c r="U769" s="75"/>
      <c r="V769" s="76"/>
      <c r="W769" s="77">
        <f t="shared" si="321"/>
        <v>0</v>
      </c>
      <c r="X769" s="11"/>
      <c r="Y769" s="11"/>
      <c r="Z769" s="11"/>
      <c r="AA769" s="12"/>
      <c r="AB769" s="16">
        <f t="shared" si="322"/>
        <v>0</v>
      </c>
      <c r="AC769" s="11"/>
      <c r="AD769" s="11"/>
      <c r="AE769" s="11"/>
      <c r="AF769" s="12"/>
      <c r="AG769" s="16">
        <f t="shared" si="323"/>
        <v>0</v>
      </c>
      <c r="AH769" s="11"/>
      <c r="AI769" s="11"/>
      <c r="AJ769" s="11"/>
      <c r="AK769" s="12"/>
      <c r="AL769" s="16">
        <f t="shared" si="324"/>
        <v>0</v>
      </c>
      <c r="AM769" s="11"/>
      <c r="AN769" s="11"/>
      <c r="AO769" s="11"/>
      <c r="AP769" s="12"/>
      <c r="AQ769" s="16">
        <f t="shared" si="325"/>
        <v>0</v>
      </c>
      <c r="AR769" s="11"/>
      <c r="AS769" s="11"/>
      <c r="AT769" s="11"/>
      <c r="AU769" s="12"/>
      <c r="AV769" s="25">
        <f t="shared" si="326"/>
        <v>0</v>
      </c>
    </row>
    <row r="770" spans="1:48" x14ac:dyDescent="0.25">
      <c r="A770" s="10">
        <f t="shared" si="327"/>
        <v>35</v>
      </c>
      <c r="B770" s="3" t="s">
        <v>10</v>
      </c>
      <c r="C770" s="21" t="s">
        <v>63</v>
      </c>
      <c r="D770" s="75"/>
      <c r="E770" s="75"/>
      <c r="F770" s="75"/>
      <c r="G770" s="76"/>
      <c r="H770" s="77">
        <f t="shared" si="318"/>
        <v>0</v>
      </c>
      <c r="I770" s="75"/>
      <c r="J770" s="75"/>
      <c r="K770" s="75"/>
      <c r="L770" s="76"/>
      <c r="M770" s="77">
        <f t="shared" si="319"/>
        <v>0</v>
      </c>
      <c r="N770" s="75"/>
      <c r="O770" s="75"/>
      <c r="P770" s="75"/>
      <c r="Q770" s="76"/>
      <c r="R770" s="77">
        <f t="shared" si="320"/>
        <v>0</v>
      </c>
      <c r="S770" s="75"/>
      <c r="T770" s="75"/>
      <c r="U770" s="75"/>
      <c r="V770" s="76"/>
      <c r="W770" s="77">
        <f t="shared" si="321"/>
        <v>0</v>
      </c>
      <c r="X770" s="11"/>
      <c r="Y770" s="11"/>
      <c r="Z770" s="11"/>
      <c r="AA770" s="12"/>
      <c r="AB770" s="16">
        <f t="shared" si="322"/>
        <v>0</v>
      </c>
      <c r="AC770" s="11"/>
      <c r="AD770" s="11"/>
      <c r="AE770" s="11"/>
      <c r="AF770" s="12"/>
      <c r="AG770" s="16">
        <f t="shared" si="323"/>
        <v>0</v>
      </c>
      <c r="AH770" s="11"/>
      <c r="AI770" s="11"/>
      <c r="AJ770" s="11"/>
      <c r="AK770" s="12"/>
      <c r="AL770" s="16">
        <f t="shared" si="324"/>
        <v>0</v>
      </c>
      <c r="AM770" s="11"/>
      <c r="AN770" s="11"/>
      <c r="AO770" s="11"/>
      <c r="AP770" s="12"/>
      <c r="AQ770" s="16">
        <f t="shared" si="325"/>
        <v>0</v>
      </c>
      <c r="AR770" s="11"/>
      <c r="AS770" s="11"/>
      <c r="AT770" s="11"/>
      <c r="AU770" s="12"/>
      <c r="AV770" s="25">
        <f t="shared" si="326"/>
        <v>0</v>
      </c>
    </row>
    <row r="771" spans="1:48" x14ac:dyDescent="0.25">
      <c r="A771" s="10">
        <f t="shared" si="327"/>
        <v>35</v>
      </c>
      <c r="B771" s="3" t="s">
        <v>55</v>
      </c>
      <c r="C771" s="21" t="s">
        <v>63</v>
      </c>
      <c r="D771" s="75"/>
      <c r="E771" s="75"/>
      <c r="F771" s="75"/>
      <c r="G771" s="76"/>
      <c r="H771" s="77">
        <f t="shared" si="318"/>
        <v>0</v>
      </c>
      <c r="I771" s="75"/>
      <c r="J771" s="75"/>
      <c r="K771" s="75"/>
      <c r="L771" s="76"/>
      <c r="M771" s="77">
        <f t="shared" si="319"/>
        <v>0</v>
      </c>
      <c r="N771" s="75"/>
      <c r="O771" s="75"/>
      <c r="P771" s="75"/>
      <c r="Q771" s="76"/>
      <c r="R771" s="77">
        <f t="shared" si="320"/>
        <v>0</v>
      </c>
      <c r="S771" s="75"/>
      <c r="T771" s="75"/>
      <c r="U771" s="75"/>
      <c r="V771" s="76"/>
      <c r="W771" s="77">
        <f t="shared" si="321"/>
        <v>0</v>
      </c>
      <c r="X771" s="11"/>
      <c r="Y771" s="11"/>
      <c r="Z771" s="11"/>
      <c r="AA771" s="12"/>
      <c r="AB771" s="16">
        <f t="shared" si="322"/>
        <v>0</v>
      </c>
      <c r="AC771" s="11"/>
      <c r="AD771" s="11"/>
      <c r="AE771" s="11"/>
      <c r="AF771" s="12"/>
      <c r="AG771" s="16">
        <f t="shared" si="323"/>
        <v>0</v>
      </c>
      <c r="AH771" s="11"/>
      <c r="AI771" s="11"/>
      <c r="AJ771" s="11"/>
      <c r="AK771" s="12"/>
      <c r="AL771" s="16">
        <f t="shared" si="324"/>
        <v>0</v>
      </c>
      <c r="AM771" s="11"/>
      <c r="AN771" s="11"/>
      <c r="AO771" s="11"/>
      <c r="AP771" s="12"/>
      <c r="AQ771" s="16">
        <f t="shared" si="325"/>
        <v>0</v>
      </c>
      <c r="AR771" s="11"/>
      <c r="AS771" s="11"/>
      <c r="AT771" s="11"/>
      <c r="AU771" s="12"/>
      <c r="AV771" s="25">
        <f t="shared" si="326"/>
        <v>0</v>
      </c>
    </row>
    <row r="772" spans="1:48" x14ac:dyDescent="0.25">
      <c r="A772" s="10">
        <f t="shared" si="327"/>
        <v>35</v>
      </c>
      <c r="B772" s="22" t="s">
        <v>34</v>
      </c>
      <c r="C772" s="21" t="s">
        <v>63</v>
      </c>
      <c r="D772" s="78"/>
      <c r="E772" s="78"/>
      <c r="F772" s="78"/>
      <c r="G772" s="79"/>
      <c r="H772" s="80">
        <f t="shared" si="318"/>
        <v>0</v>
      </c>
      <c r="I772" s="78"/>
      <c r="J772" s="78"/>
      <c r="K772" s="78"/>
      <c r="L772" s="79"/>
      <c r="M772" s="80">
        <f t="shared" si="319"/>
        <v>0</v>
      </c>
      <c r="N772" s="78"/>
      <c r="O772" s="78"/>
      <c r="P772" s="78"/>
      <c r="Q772" s="79"/>
      <c r="R772" s="80">
        <f t="shared" si="320"/>
        <v>0</v>
      </c>
      <c r="S772" s="78"/>
      <c r="T772" s="78"/>
      <c r="U772" s="78"/>
      <c r="V772" s="79"/>
      <c r="W772" s="80">
        <f t="shared" si="321"/>
        <v>0</v>
      </c>
      <c r="X772" s="13"/>
      <c r="Y772" s="13"/>
      <c r="Z772" s="13"/>
      <c r="AA772" s="14"/>
      <c r="AB772" s="17">
        <f t="shared" si="322"/>
        <v>0</v>
      </c>
      <c r="AC772" s="13"/>
      <c r="AD772" s="13"/>
      <c r="AE772" s="13"/>
      <c r="AF772" s="14"/>
      <c r="AG772" s="17">
        <f t="shared" si="323"/>
        <v>0</v>
      </c>
      <c r="AH772" s="13"/>
      <c r="AI772" s="13"/>
      <c r="AJ772" s="13"/>
      <c r="AK772" s="14"/>
      <c r="AL772" s="17">
        <f t="shared" si="324"/>
        <v>0</v>
      </c>
      <c r="AM772" s="13"/>
      <c r="AN772" s="13"/>
      <c r="AO772" s="13"/>
      <c r="AP772" s="14"/>
      <c r="AQ772" s="17">
        <f t="shared" si="325"/>
        <v>0</v>
      </c>
      <c r="AR772" s="13"/>
      <c r="AS772" s="13"/>
      <c r="AT772" s="13"/>
      <c r="AU772" s="14"/>
      <c r="AV772" s="26">
        <f t="shared" si="326"/>
        <v>0</v>
      </c>
    </row>
    <row r="773" spans="1:48" x14ac:dyDescent="0.25">
      <c r="A773" s="10">
        <f t="shared" si="327"/>
        <v>35</v>
      </c>
      <c r="B773" s="27"/>
      <c r="C773" s="28"/>
      <c r="D773" s="81"/>
      <c r="E773" s="82"/>
      <c r="F773" s="82"/>
      <c r="G773" s="82"/>
      <c r="H773" s="83">
        <f>SUM(H753:H772)</f>
        <v>0</v>
      </c>
      <c r="I773" s="82"/>
      <c r="J773" s="82"/>
      <c r="K773" s="82"/>
      <c r="L773" s="82"/>
      <c r="M773" s="83">
        <f>SUM(M753:M772)</f>
        <v>0</v>
      </c>
      <c r="N773" s="82"/>
      <c r="O773" s="82"/>
      <c r="P773" s="82"/>
      <c r="Q773" s="82"/>
      <c r="R773" s="83">
        <f>SUM(R753:R772)</f>
        <v>0</v>
      </c>
      <c r="S773" s="82"/>
      <c r="T773" s="82"/>
      <c r="U773" s="82"/>
      <c r="V773" s="82"/>
      <c r="W773" s="83">
        <f>SUM(W753:W772)</f>
        <v>0</v>
      </c>
      <c r="X773" s="29"/>
      <c r="Y773" s="29"/>
      <c r="Z773" s="29"/>
      <c r="AA773" s="29"/>
      <c r="AB773" s="30">
        <f>SUM(AB753:AB772)</f>
        <v>0</v>
      </c>
      <c r="AC773" s="29"/>
      <c r="AD773" s="29"/>
      <c r="AE773" s="29"/>
      <c r="AF773" s="29"/>
      <c r="AG773" s="30">
        <f>SUM(AG753:AG772)</f>
        <v>0</v>
      </c>
      <c r="AH773" s="29"/>
      <c r="AI773" s="29"/>
      <c r="AJ773" s="29"/>
      <c r="AK773" s="29"/>
      <c r="AL773" s="30">
        <f>SUM(AL753:AL772)</f>
        <v>0</v>
      </c>
      <c r="AM773" s="29"/>
      <c r="AN773" s="29"/>
      <c r="AO773" s="29"/>
      <c r="AP773" s="29"/>
      <c r="AQ773" s="30">
        <f>SUM(AQ753:AQ772)</f>
        <v>0</v>
      </c>
      <c r="AR773" s="29"/>
      <c r="AS773" s="29"/>
      <c r="AT773" s="29"/>
      <c r="AU773" s="29"/>
      <c r="AV773" s="30">
        <f>SUM(AV753:AV772)</f>
        <v>0</v>
      </c>
    </row>
    <row r="774" spans="1:48" x14ac:dyDescent="0.25">
      <c r="A774" s="10">
        <f t="shared" si="327"/>
        <v>35</v>
      </c>
      <c r="B774" s="115" t="str">
        <f>"Буква (или иное название) класса "&amp;A1040&amp;":"</f>
        <v>Буква (или иное название) класса 48:</v>
      </c>
      <c r="C774" s="116"/>
      <c r="D774" s="106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</row>
    <row r="775" spans="1:48" x14ac:dyDescent="0.25">
      <c r="A775" s="10">
        <f t="shared" si="327"/>
        <v>35</v>
      </c>
      <c r="B775" s="3" t="s">
        <v>0</v>
      </c>
      <c r="C775" s="21" t="s">
        <v>63</v>
      </c>
      <c r="D775" s="75"/>
      <c r="E775" s="75"/>
      <c r="F775" s="75"/>
      <c r="G775" s="76"/>
      <c r="H775" s="77">
        <f t="shared" ref="H775:H794" si="328">COUNTA(D775:G775)</f>
        <v>0</v>
      </c>
      <c r="I775" s="75"/>
      <c r="J775" s="75"/>
      <c r="K775" s="75"/>
      <c r="L775" s="76"/>
      <c r="M775" s="77">
        <f t="shared" ref="M775:M794" si="329">COUNTA(I775:L775)</f>
        <v>0</v>
      </c>
      <c r="N775" s="75"/>
      <c r="O775" s="75"/>
      <c r="P775" s="75"/>
      <c r="Q775" s="76"/>
      <c r="R775" s="77">
        <f t="shared" ref="R775:R794" si="330">COUNTA(N775:Q775)</f>
        <v>0</v>
      </c>
      <c r="S775" s="75"/>
      <c r="T775" s="75"/>
      <c r="U775" s="75"/>
      <c r="V775" s="76"/>
      <c r="W775" s="77">
        <f t="shared" ref="W775:W794" si="331">COUNTA(S775:V775)</f>
        <v>0</v>
      </c>
      <c r="X775" s="11"/>
      <c r="Y775" s="11"/>
      <c r="Z775" s="11"/>
      <c r="AA775" s="12"/>
      <c r="AB775" s="16">
        <f t="shared" ref="AB775:AB794" si="332">COUNTA(X775:AA775)</f>
        <v>0</v>
      </c>
      <c r="AC775" s="11"/>
      <c r="AD775" s="11"/>
      <c r="AE775" s="11"/>
      <c r="AF775" s="12"/>
      <c r="AG775" s="16">
        <f t="shared" ref="AG775:AG794" si="333">COUNTA(AC775:AF775)</f>
        <v>0</v>
      </c>
      <c r="AH775" s="11"/>
      <c r="AI775" s="11"/>
      <c r="AJ775" s="11"/>
      <c r="AK775" s="12"/>
      <c r="AL775" s="16">
        <f t="shared" ref="AL775:AL794" si="334">COUNTA(AH775:AK775)</f>
        <v>0</v>
      </c>
      <c r="AM775" s="11"/>
      <c r="AN775" s="11"/>
      <c r="AO775" s="11"/>
      <c r="AP775" s="12"/>
      <c r="AQ775" s="16">
        <f t="shared" ref="AQ775:AQ794" si="335">COUNTA(AM775:AP775)</f>
        <v>0</v>
      </c>
      <c r="AR775" s="11"/>
      <c r="AS775" s="11"/>
      <c r="AT775" s="11"/>
      <c r="AU775" s="12"/>
      <c r="AV775" s="25">
        <f t="shared" ref="AV775:AV794" si="336">COUNTA(AR775:AU775)</f>
        <v>0</v>
      </c>
    </row>
    <row r="776" spans="1:48" x14ac:dyDescent="0.25">
      <c r="A776" s="10">
        <f t="shared" si="327"/>
        <v>36</v>
      </c>
      <c r="B776" s="3" t="s">
        <v>45</v>
      </c>
      <c r="C776" s="21" t="s">
        <v>63</v>
      </c>
      <c r="D776" s="75"/>
      <c r="E776" s="75"/>
      <c r="F776" s="75"/>
      <c r="G776" s="76"/>
      <c r="H776" s="77">
        <f t="shared" si="328"/>
        <v>0</v>
      </c>
      <c r="I776" s="75"/>
      <c r="J776" s="75"/>
      <c r="K776" s="75"/>
      <c r="L776" s="76"/>
      <c r="M776" s="77">
        <f t="shared" si="329"/>
        <v>0</v>
      </c>
      <c r="N776" s="75"/>
      <c r="O776" s="75"/>
      <c r="P776" s="75"/>
      <c r="Q776" s="76"/>
      <c r="R776" s="77">
        <f t="shared" si="330"/>
        <v>0</v>
      </c>
      <c r="S776" s="75"/>
      <c r="T776" s="75"/>
      <c r="U776" s="75"/>
      <c r="V776" s="76"/>
      <c r="W776" s="77">
        <f t="shared" si="331"/>
        <v>0</v>
      </c>
      <c r="X776" s="11"/>
      <c r="Y776" s="11"/>
      <c r="Z776" s="11"/>
      <c r="AA776" s="12"/>
      <c r="AB776" s="16">
        <f t="shared" si="332"/>
        <v>0</v>
      </c>
      <c r="AC776" s="11"/>
      <c r="AD776" s="11"/>
      <c r="AE776" s="11"/>
      <c r="AF776" s="12"/>
      <c r="AG776" s="16">
        <f t="shared" si="333"/>
        <v>0</v>
      </c>
      <c r="AH776" s="11"/>
      <c r="AI776" s="11"/>
      <c r="AJ776" s="11"/>
      <c r="AK776" s="12"/>
      <c r="AL776" s="16">
        <f t="shared" si="334"/>
        <v>0</v>
      </c>
      <c r="AM776" s="11"/>
      <c r="AN776" s="11"/>
      <c r="AO776" s="11"/>
      <c r="AP776" s="12"/>
      <c r="AQ776" s="16">
        <f t="shared" si="335"/>
        <v>0</v>
      </c>
      <c r="AR776" s="11"/>
      <c r="AS776" s="11"/>
      <c r="AT776" s="11"/>
      <c r="AU776" s="12"/>
      <c r="AV776" s="25">
        <f t="shared" si="336"/>
        <v>0</v>
      </c>
    </row>
    <row r="777" spans="1:48" x14ac:dyDescent="0.25">
      <c r="A777" s="10">
        <f t="shared" si="327"/>
        <v>36</v>
      </c>
      <c r="B777" s="3" t="s">
        <v>2</v>
      </c>
      <c r="C777" s="21" t="s">
        <v>63</v>
      </c>
      <c r="D777" s="75"/>
      <c r="E777" s="75"/>
      <c r="F777" s="75"/>
      <c r="G777" s="76"/>
      <c r="H777" s="77">
        <f t="shared" si="328"/>
        <v>0</v>
      </c>
      <c r="I777" s="75"/>
      <c r="J777" s="75"/>
      <c r="K777" s="75"/>
      <c r="L777" s="76"/>
      <c r="M777" s="77">
        <f t="shared" si="329"/>
        <v>0</v>
      </c>
      <c r="N777" s="75"/>
      <c r="O777" s="75"/>
      <c r="P777" s="75"/>
      <c r="Q777" s="76"/>
      <c r="R777" s="77">
        <f t="shared" si="330"/>
        <v>0</v>
      </c>
      <c r="S777" s="75"/>
      <c r="T777" s="75"/>
      <c r="U777" s="75"/>
      <c r="V777" s="76"/>
      <c r="W777" s="77">
        <f t="shared" si="331"/>
        <v>0</v>
      </c>
      <c r="X777" s="11"/>
      <c r="Y777" s="11"/>
      <c r="Z777" s="11"/>
      <c r="AA777" s="12"/>
      <c r="AB777" s="16">
        <f t="shared" si="332"/>
        <v>0</v>
      </c>
      <c r="AC777" s="11"/>
      <c r="AD777" s="11"/>
      <c r="AE777" s="11"/>
      <c r="AF777" s="12"/>
      <c r="AG777" s="16">
        <f t="shared" si="333"/>
        <v>0</v>
      </c>
      <c r="AH777" s="11"/>
      <c r="AI777" s="11"/>
      <c r="AJ777" s="11"/>
      <c r="AK777" s="12"/>
      <c r="AL777" s="16">
        <f t="shared" si="334"/>
        <v>0</v>
      </c>
      <c r="AM777" s="11"/>
      <c r="AN777" s="11"/>
      <c r="AO777" s="11"/>
      <c r="AP777" s="12"/>
      <c r="AQ777" s="16">
        <f t="shared" si="335"/>
        <v>0</v>
      </c>
      <c r="AR777" s="11"/>
      <c r="AS777" s="11"/>
      <c r="AT777" s="11"/>
      <c r="AU777" s="12"/>
      <c r="AV777" s="25">
        <f t="shared" si="336"/>
        <v>0</v>
      </c>
    </row>
    <row r="778" spans="1:48" x14ac:dyDescent="0.25">
      <c r="A778" s="10">
        <f t="shared" si="327"/>
        <v>36</v>
      </c>
      <c r="B778" s="3" t="s">
        <v>46</v>
      </c>
      <c r="C778" s="21" t="s">
        <v>63</v>
      </c>
      <c r="D778" s="75"/>
      <c r="E778" s="75"/>
      <c r="F778" s="75"/>
      <c r="G778" s="76"/>
      <c r="H778" s="77">
        <f t="shared" si="328"/>
        <v>0</v>
      </c>
      <c r="I778" s="75"/>
      <c r="J778" s="75"/>
      <c r="K778" s="75"/>
      <c r="L778" s="76"/>
      <c r="M778" s="77">
        <f t="shared" si="329"/>
        <v>0</v>
      </c>
      <c r="N778" s="75"/>
      <c r="O778" s="75"/>
      <c r="P778" s="75"/>
      <c r="Q778" s="76"/>
      <c r="R778" s="77">
        <f t="shared" si="330"/>
        <v>0</v>
      </c>
      <c r="S778" s="75"/>
      <c r="T778" s="75"/>
      <c r="U778" s="75"/>
      <c r="V778" s="76"/>
      <c r="W778" s="77">
        <f t="shared" si="331"/>
        <v>0</v>
      </c>
      <c r="X778" s="11"/>
      <c r="Y778" s="11"/>
      <c r="Z778" s="11"/>
      <c r="AA778" s="12"/>
      <c r="AB778" s="16">
        <f t="shared" si="332"/>
        <v>0</v>
      </c>
      <c r="AC778" s="11"/>
      <c r="AD778" s="11"/>
      <c r="AE778" s="11"/>
      <c r="AF778" s="12"/>
      <c r="AG778" s="16">
        <f t="shared" si="333"/>
        <v>0</v>
      </c>
      <c r="AH778" s="11"/>
      <c r="AI778" s="11"/>
      <c r="AJ778" s="11"/>
      <c r="AK778" s="12"/>
      <c r="AL778" s="16">
        <f t="shared" si="334"/>
        <v>0</v>
      </c>
      <c r="AM778" s="11"/>
      <c r="AN778" s="11"/>
      <c r="AO778" s="11"/>
      <c r="AP778" s="12"/>
      <c r="AQ778" s="16">
        <f t="shared" si="335"/>
        <v>0</v>
      </c>
      <c r="AR778" s="11"/>
      <c r="AS778" s="11"/>
      <c r="AT778" s="11"/>
      <c r="AU778" s="12"/>
      <c r="AV778" s="25">
        <f t="shared" si="336"/>
        <v>0</v>
      </c>
    </row>
    <row r="779" spans="1:48" x14ac:dyDescent="0.25">
      <c r="A779" s="10">
        <f t="shared" si="327"/>
        <v>36</v>
      </c>
      <c r="B779" s="3" t="s">
        <v>4</v>
      </c>
      <c r="C779" s="21" t="s">
        <v>63</v>
      </c>
      <c r="D779" s="75"/>
      <c r="E779" s="75"/>
      <c r="F779" s="75"/>
      <c r="G779" s="76"/>
      <c r="H779" s="77">
        <f t="shared" si="328"/>
        <v>0</v>
      </c>
      <c r="I779" s="75"/>
      <c r="J779" s="75"/>
      <c r="K779" s="75"/>
      <c r="L779" s="76"/>
      <c r="M779" s="77">
        <f t="shared" si="329"/>
        <v>0</v>
      </c>
      <c r="N779" s="75"/>
      <c r="O779" s="75"/>
      <c r="P779" s="75"/>
      <c r="Q779" s="76"/>
      <c r="R779" s="77">
        <f t="shared" si="330"/>
        <v>0</v>
      </c>
      <c r="S779" s="75"/>
      <c r="T779" s="75"/>
      <c r="U779" s="75"/>
      <c r="V779" s="76"/>
      <c r="W779" s="77">
        <f t="shared" si="331"/>
        <v>0</v>
      </c>
      <c r="X779" s="11"/>
      <c r="Y779" s="11"/>
      <c r="Z779" s="11"/>
      <c r="AA779" s="12"/>
      <c r="AB779" s="16">
        <f t="shared" si="332"/>
        <v>0</v>
      </c>
      <c r="AC779" s="11"/>
      <c r="AD779" s="11"/>
      <c r="AE779" s="11"/>
      <c r="AF779" s="12"/>
      <c r="AG779" s="16">
        <f t="shared" si="333"/>
        <v>0</v>
      </c>
      <c r="AH779" s="11"/>
      <c r="AI779" s="11"/>
      <c r="AJ779" s="11"/>
      <c r="AK779" s="12"/>
      <c r="AL779" s="16">
        <f t="shared" si="334"/>
        <v>0</v>
      </c>
      <c r="AM779" s="11"/>
      <c r="AN779" s="11"/>
      <c r="AO779" s="11"/>
      <c r="AP779" s="12"/>
      <c r="AQ779" s="16">
        <f t="shared" si="335"/>
        <v>0</v>
      </c>
      <c r="AR779" s="11"/>
      <c r="AS779" s="11"/>
      <c r="AT779" s="11"/>
      <c r="AU779" s="12"/>
      <c r="AV779" s="25">
        <f t="shared" si="336"/>
        <v>0</v>
      </c>
    </row>
    <row r="780" spans="1:48" x14ac:dyDescent="0.25">
      <c r="A780" s="10">
        <f t="shared" si="327"/>
        <v>36</v>
      </c>
      <c r="B780" s="3" t="s">
        <v>47</v>
      </c>
      <c r="C780" s="21" t="s">
        <v>63</v>
      </c>
      <c r="D780" s="75"/>
      <c r="E780" s="75"/>
      <c r="F780" s="75"/>
      <c r="G780" s="76"/>
      <c r="H780" s="77">
        <f t="shared" si="328"/>
        <v>0</v>
      </c>
      <c r="I780" s="75"/>
      <c r="J780" s="75"/>
      <c r="K780" s="75"/>
      <c r="L780" s="76"/>
      <c r="M780" s="77">
        <f t="shared" si="329"/>
        <v>0</v>
      </c>
      <c r="N780" s="75"/>
      <c r="O780" s="75"/>
      <c r="P780" s="75"/>
      <c r="Q780" s="76"/>
      <c r="R780" s="77">
        <f t="shared" si="330"/>
        <v>0</v>
      </c>
      <c r="S780" s="75"/>
      <c r="T780" s="75"/>
      <c r="U780" s="75"/>
      <c r="V780" s="76"/>
      <c r="W780" s="77">
        <f t="shared" si="331"/>
        <v>0</v>
      </c>
      <c r="X780" s="11"/>
      <c r="Y780" s="11"/>
      <c r="Z780" s="11"/>
      <c r="AA780" s="12"/>
      <c r="AB780" s="16">
        <f t="shared" si="332"/>
        <v>0</v>
      </c>
      <c r="AC780" s="11"/>
      <c r="AD780" s="11"/>
      <c r="AE780" s="11"/>
      <c r="AF780" s="12"/>
      <c r="AG780" s="16">
        <f t="shared" si="333"/>
        <v>0</v>
      </c>
      <c r="AH780" s="11"/>
      <c r="AI780" s="11"/>
      <c r="AJ780" s="11"/>
      <c r="AK780" s="12"/>
      <c r="AL780" s="16">
        <f t="shared" si="334"/>
        <v>0</v>
      </c>
      <c r="AM780" s="11"/>
      <c r="AN780" s="11"/>
      <c r="AO780" s="11"/>
      <c r="AP780" s="12"/>
      <c r="AQ780" s="16">
        <f t="shared" si="335"/>
        <v>0</v>
      </c>
      <c r="AR780" s="11"/>
      <c r="AS780" s="11"/>
      <c r="AT780" s="11"/>
      <c r="AU780" s="12"/>
      <c r="AV780" s="25">
        <f t="shared" si="336"/>
        <v>0</v>
      </c>
    </row>
    <row r="781" spans="1:48" x14ac:dyDescent="0.25">
      <c r="A781" s="10">
        <f t="shared" si="327"/>
        <v>36</v>
      </c>
      <c r="B781" s="3" t="s">
        <v>5</v>
      </c>
      <c r="C781" s="21" t="s">
        <v>63</v>
      </c>
      <c r="D781" s="75"/>
      <c r="E781" s="75"/>
      <c r="F781" s="75"/>
      <c r="G781" s="76"/>
      <c r="H781" s="77">
        <f t="shared" si="328"/>
        <v>0</v>
      </c>
      <c r="I781" s="75"/>
      <c r="J781" s="75"/>
      <c r="K781" s="75"/>
      <c r="L781" s="76"/>
      <c r="M781" s="77">
        <f t="shared" si="329"/>
        <v>0</v>
      </c>
      <c r="N781" s="75"/>
      <c r="O781" s="75"/>
      <c r="P781" s="75"/>
      <c r="Q781" s="76"/>
      <c r="R781" s="77">
        <f t="shared" si="330"/>
        <v>0</v>
      </c>
      <c r="S781" s="75"/>
      <c r="T781" s="75"/>
      <c r="U781" s="75"/>
      <c r="V781" s="76"/>
      <c r="W781" s="77">
        <f t="shared" si="331"/>
        <v>0</v>
      </c>
      <c r="X781" s="11"/>
      <c r="Y781" s="11"/>
      <c r="Z781" s="11"/>
      <c r="AA781" s="12"/>
      <c r="AB781" s="16">
        <f t="shared" si="332"/>
        <v>0</v>
      </c>
      <c r="AC781" s="11"/>
      <c r="AD781" s="11"/>
      <c r="AE781" s="11"/>
      <c r="AF781" s="12"/>
      <c r="AG781" s="16">
        <f t="shared" si="333"/>
        <v>0</v>
      </c>
      <c r="AH781" s="11"/>
      <c r="AI781" s="11"/>
      <c r="AJ781" s="11"/>
      <c r="AK781" s="12"/>
      <c r="AL781" s="16">
        <f t="shared" si="334"/>
        <v>0</v>
      </c>
      <c r="AM781" s="11"/>
      <c r="AN781" s="11"/>
      <c r="AO781" s="11"/>
      <c r="AP781" s="12"/>
      <c r="AQ781" s="16">
        <f t="shared" si="335"/>
        <v>0</v>
      </c>
      <c r="AR781" s="11"/>
      <c r="AS781" s="11"/>
      <c r="AT781" s="11"/>
      <c r="AU781" s="12"/>
      <c r="AV781" s="25">
        <f t="shared" si="336"/>
        <v>0</v>
      </c>
    </row>
    <row r="782" spans="1:48" x14ac:dyDescent="0.25">
      <c r="A782" s="10">
        <f t="shared" si="327"/>
        <v>36</v>
      </c>
      <c r="B782" s="3" t="s">
        <v>48</v>
      </c>
      <c r="C782" s="21" t="s">
        <v>63</v>
      </c>
      <c r="D782" s="75"/>
      <c r="E782" s="75"/>
      <c r="F782" s="75"/>
      <c r="G782" s="76"/>
      <c r="H782" s="77">
        <f t="shared" si="328"/>
        <v>0</v>
      </c>
      <c r="I782" s="75"/>
      <c r="J782" s="75"/>
      <c r="K782" s="75"/>
      <c r="L782" s="76"/>
      <c r="M782" s="77">
        <f t="shared" si="329"/>
        <v>0</v>
      </c>
      <c r="N782" s="75"/>
      <c r="O782" s="75"/>
      <c r="P782" s="75"/>
      <c r="Q782" s="76"/>
      <c r="R782" s="77">
        <f t="shared" si="330"/>
        <v>0</v>
      </c>
      <c r="S782" s="75"/>
      <c r="T782" s="75"/>
      <c r="U782" s="75"/>
      <c r="V782" s="76"/>
      <c r="W782" s="77">
        <f t="shared" si="331"/>
        <v>0</v>
      </c>
      <c r="X782" s="11"/>
      <c r="Y782" s="11"/>
      <c r="Z782" s="11"/>
      <c r="AA782" s="12"/>
      <c r="AB782" s="16">
        <f t="shared" si="332"/>
        <v>0</v>
      </c>
      <c r="AC782" s="11"/>
      <c r="AD782" s="11"/>
      <c r="AE782" s="11"/>
      <c r="AF782" s="12"/>
      <c r="AG782" s="16">
        <f t="shared" si="333"/>
        <v>0</v>
      </c>
      <c r="AH782" s="11"/>
      <c r="AI782" s="11"/>
      <c r="AJ782" s="11"/>
      <c r="AK782" s="12"/>
      <c r="AL782" s="16">
        <f t="shared" si="334"/>
        <v>0</v>
      </c>
      <c r="AM782" s="11"/>
      <c r="AN782" s="11"/>
      <c r="AO782" s="11"/>
      <c r="AP782" s="12"/>
      <c r="AQ782" s="16">
        <f t="shared" si="335"/>
        <v>0</v>
      </c>
      <c r="AR782" s="11"/>
      <c r="AS782" s="11"/>
      <c r="AT782" s="11"/>
      <c r="AU782" s="12"/>
      <c r="AV782" s="25">
        <f t="shared" si="336"/>
        <v>0</v>
      </c>
    </row>
    <row r="783" spans="1:48" x14ac:dyDescent="0.25">
      <c r="A783" s="10">
        <f t="shared" si="327"/>
        <v>36</v>
      </c>
      <c r="B783" s="3" t="s">
        <v>49</v>
      </c>
      <c r="C783" s="21" t="s">
        <v>63</v>
      </c>
      <c r="D783" s="75"/>
      <c r="E783" s="75"/>
      <c r="F783" s="75"/>
      <c r="G783" s="76"/>
      <c r="H783" s="77">
        <f t="shared" si="328"/>
        <v>0</v>
      </c>
      <c r="I783" s="75"/>
      <c r="J783" s="75"/>
      <c r="K783" s="75"/>
      <c r="L783" s="76"/>
      <c r="M783" s="77">
        <f t="shared" si="329"/>
        <v>0</v>
      </c>
      <c r="N783" s="75"/>
      <c r="O783" s="75"/>
      <c r="P783" s="75"/>
      <c r="Q783" s="76"/>
      <c r="R783" s="77">
        <f t="shared" si="330"/>
        <v>0</v>
      </c>
      <c r="S783" s="75"/>
      <c r="T783" s="75"/>
      <c r="U783" s="75"/>
      <c r="V783" s="76"/>
      <c r="W783" s="77">
        <f t="shared" si="331"/>
        <v>0</v>
      </c>
      <c r="X783" s="11"/>
      <c r="Y783" s="11"/>
      <c r="Z783" s="11"/>
      <c r="AA783" s="12"/>
      <c r="AB783" s="16">
        <f t="shared" si="332"/>
        <v>0</v>
      </c>
      <c r="AC783" s="11"/>
      <c r="AD783" s="11"/>
      <c r="AE783" s="11"/>
      <c r="AF783" s="12"/>
      <c r="AG783" s="16">
        <f t="shared" si="333"/>
        <v>0</v>
      </c>
      <c r="AH783" s="11"/>
      <c r="AI783" s="11"/>
      <c r="AJ783" s="11"/>
      <c r="AK783" s="12"/>
      <c r="AL783" s="16">
        <f t="shared" si="334"/>
        <v>0</v>
      </c>
      <c r="AM783" s="11"/>
      <c r="AN783" s="11"/>
      <c r="AO783" s="11"/>
      <c r="AP783" s="12"/>
      <c r="AQ783" s="16">
        <f t="shared" si="335"/>
        <v>0</v>
      </c>
      <c r="AR783" s="11"/>
      <c r="AS783" s="11"/>
      <c r="AT783" s="11"/>
      <c r="AU783" s="12"/>
      <c r="AV783" s="25">
        <f t="shared" si="336"/>
        <v>0</v>
      </c>
    </row>
    <row r="784" spans="1:48" x14ac:dyDescent="0.25">
      <c r="A784" s="10">
        <f t="shared" si="327"/>
        <v>36</v>
      </c>
      <c r="B784" s="3" t="s">
        <v>50</v>
      </c>
      <c r="C784" s="21" t="s">
        <v>63</v>
      </c>
      <c r="D784" s="75"/>
      <c r="E784" s="75"/>
      <c r="F784" s="75"/>
      <c r="G784" s="76"/>
      <c r="H784" s="77">
        <f t="shared" si="328"/>
        <v>0</v>
      </c>
      <c r="I784" s="75"/>
      <c r="J784" s="75"/>
      <c r="K784" s="75"/>
      <c r="L784" s="76"/>
      <c r="M784" s="77">
        <f t="shared" si="329"/>
        <v>0</v>
      </c>
      <c r="N784" s="75"/>
      <c r="O784" s="75"/>
      <c r="P784" s="75"/>
      <c r="Q784" s="76"/>
      <c r="R784" s="77">
        <f t="shared" si="330"/>
        <v>0</v>
      </c>
      <c r="S784" s="75"/>
      <c r="T784" s="75"/>
      <c r="U784" s="75"/>
      <c r="V784" s="76"/>
      <c r="W784" s="77">
        <f t="shared" si="331"/>
        <v>0</v>
      </c>
      <c r="X784" s="11"/>
      <c r="Y784" s="11"/>
      <c r="Z784" s="11"/>
      <c r="AA784" s="12"/>
      <c r="AB784" s="16">
        <f t="shared" si="332"/>
        <v>0</v>
      </c>
      <c r="AC784" s="11"/>
      <c r="AD784" s="11"/>
      <c r="AE784" s="11"/>
      <c r="AF784" s="12"/>
      <c r="AG784" s="16">
        <f t="shared" si="333"/>
        <v>0</v>
      </c>
      <c r="AH784" s="11"/>
      <c r="AI784" s="11"/>
      <c r="AJ784" s="11"/>
      <c r="AK784" s="12"/>
      <c r="AL784" s="16">
        <f t="shared" si="334"/>
        <v>0</v>
      </c>
      <c r="AM784" s="11"/>
      <c r="AN784" s="11"/>
      <c r="AO784" s="11"/>
      <c r="AP784" s="12"/>
      <c r="AQ784" s="16">
        <f t="shared" si="335"/>
        <v>0</v>
      </c>
      <c r="AR784" s="11"/>
      <c r="AS784" s="11"/>
      <c r="AT784" s="11"/>
      <c r="AU784" s="12"/>
      <c r="AV784" s="25">
        <f t="shared" si="336"/>
        <v>0</v>
      </c>
    </row>
    <row r="785" spans="1:48" x14ac:dyDescent="0.25">
      <c r="A785" s="10">
        <f t="shared" si="327"/>
        <v>36</v>
      </c>
      <c r="B785" s="3" t="s">
        <v>51</v>
      </c>
      <c r="C785" s="21" t="s">
        <v>63</v>
      </c>
      <c r="D785" s="75"/>
      <c r="E785" s="75"/>
      <c r="F785" s="75"/>
      <c r="G785" s="76"/>
      <c r="H785" s="77">
        <f t="shared" si="328"/>
        <v>0</v>
      </c>
      <c r="I785" s="75"/>
      <c r="J785" s="75"/>
      <c r="K785" s="75"/>
      <c r="L785" s="76"/>
      <c r="M785" s="77">
        <f t="shared" si="329"/>
        <v>0</v>
      </c>
      <c r="N785" s="75"/>
      <c r="O785" s="75"/>
      <c r="P785" s="75"/>
      <c r="Q785" s="76"/>
      <c r="R785" s="77">
        <f t="shared" si="330"/>
        <v>0</v>
      </c>
      <c r="S785" s="75"/>
      <c r="T785" s="75"/>
      <c r="U785" s="75"/>
      <c r="V785" s="76"/>
      <c r="W785" s="77">
        <f t="shared" si="331"/>
        <v>0</v>
      </c>
      <c r="X785" s="11"/>
      <c r="Y785" s="11"/>
      <c r="Z785" s="11"/>
      <c r="AA785" s="12"/>
      <c r="AB785" s="16">
        <f t="shared" si="332"/>
        <v>0</v>
      </c>
      <c r="AC785" s="11"/>
      <c r="AD785" s="11"/>
      <c r="AE785" s="11"/>
      <c r="AF785" s="12"/>
      <c r="AG785" s="16">
        <f t="shared" si="333"/>
        <v>0</v>
      </c>
      <c r="AH785" s="11"/>
      <c r="AI785" s="11"/>
      <c r="AJ785" s="11"/>
      <c r="AK785" s="12"/>
      <c r="AL785" s="16">
        <f t="shared" si="334"/>
        <v>0</v>
      </c>
      <c r="AM785" s="11"/>
      <c r="AN785" s="11"/>
      <c r="AO785" s="11"/>
      <c r="AP785" s="12"/>
      <c r="AQ785" s="16">
        <f t="shared" si="335"/>
        <v>0</v>
      </c>
      <c r="AR785" s="11"/>
      <c r="AS785" s="11"/>
      <c r="AT785" s="11"/>
      <c r="AU785" s="12"/>
      <c r="AV785" s="25">
        <f t="shared" si="336"/>
        <v>0</v>
      </c>
    </row>
    <row r="786" spans="1:48" x14ac:dyDescent="0.25">
      <c r="A786" s="10">
        <f t="shared" si="327"/>
        <v>36</v>
      </c>
      <c r="B786" s="3" t="s">
        <v>52</v>
      </c>
      <c r="C786" s="21" t="s">
        <v>63</v>
      </c>
      <c r="D786" s="75"/>
      <c r="E786" s="75"/>
      <c r="F786" s="75"/>
      <c r="G786" s="76"/>
      <c r="H786" s="77">
        <f t="shared" si="328"/>
        <v>0</v>
      </c>
      <c r="I786" s="75"/>
      <c r="J786" s="75"/>
      <c r="K786" s="75"/>
      <c r="L786" s="76"/>
      <c r="M786" s="77">
        <f t="shared" si="329"/>
        <v>0</v>
      </c>
      <c r="N786" s="75"/>
      <c r="O786" s="75"/>
      <c r="P786" s="75"/>
      <c r="Q786" s="76"/>
      <c r="R786" s="77">
        <f t="shared" si="330"/>
        <v>0</v>
      </c>
      <c r="S786" s="75"/>
      <c r="T786" s="75"/>
      <c r="U786" s="75"/>
      <c r="V786" s="76"/>
      <c r="W786" s="77">
        <f t="shared" si="331"/>
        <v>0</v>
      </c>
      <c r="X786" s="11"/>
      <c r="Y786" s="11"/>
      <c r="Z786" s="11"/>
      <c r="AA786" s="12"/>
      <c r="AB786" s="16">
        <f t="shared" si="332"/>
        <v>0</v>
      </c>
      <c r="AC786" s="11"/>
      <c r="AD786" s="11"/>
      <c r="AE786" s="11"/>
      <c r="AF786" s="12"/>
      <c r="AG786" s="16">
        <f t="shared" si="333"/>
        <v>0</v>
      </c>
      <c r="AH786" s="11"/>
      <c r="AI786" s="11"/>
      <c r="AJ786" s="11"/>
      <c r="AK786" s="12"/>
      <c r="AL786" s="16">
        <f t="shared" si="334"/>
        <v>0</v>
      </c>
      <c r="AM786" s="11"/>
      <c r="AN786" s="11"/>
      <c r="AO786" s="11"/>
      <c r="AP786" s="12"/>
      <c r="AQ786" s="16">
        <f t="shared" si="335"/>
        <v>0</v>
      </c>
      <c r="AR786" s="11"/>
      <c r="AS786" s="11"/>
      <c r="AT786" s="11"/>
      <c r="AU786" s="12"/>
      <c r="AV786" s="25">
        <f t="shared" si="336"/>
        <v>0</v>
      </c>
    </row>
    <row r="787" spans="1:48" x14ac:dyDescent="0.25">
      <c r="A787" s="10">
        <f t="shared" si="327"/>
        <v>36</v>
      </c>
      <c r="B787" s="3" t="s">
        <v>53</v>
      </c>
      <c r="C787" s="21" t="s">
        <v>63</v>
      </c>
      <c r="D787" s="75"/>
      <c r="E787" s="75"/>
      <c r="F787" s="75"/>
      <c r="G787" s="76"/>
      <c r="H787" s="77">
        <f t="shared" si="328"/>
        <v>0</v>
      </c>
      <c r="I787" s="75"/>
      <c r="J787" s="75"/>
      <c r="K787" s="75"/>
      <c r="L787" s="76"/>
      <c r="M787" s="77">
        <f t="shared" si="329"/>
        <v>0</v>
      </c>
      <c r="N787" s="75"/>
      <c r="O787" s="75"/>
      <c r="P787" s="75"/>
      <c r="Q787" s="76"/>
      <c r="R787" s="77">
        <f t="shared" si="330"/>
        <v>0</v>
      </c>
      <c r="S787" s="75"/>
      <c r="T787" s="75"/>
      <c r="U787" s="75"/>
      <c r="V787" s="76"/>
      <c r="W787" s="77">
        <f t="shared" si="331"/>
        <v>0</v>
      </c>
      <c r="X787" s="11"/>
      <c r="Y787" s="11"/>
      <c r="Z787" s="11"/>
      <c r="AA787" s="12"/>
      <c r="AB787" s="16">
        <f t="shared" si="332"/>
        <v>0</v>
      </c>
      <c r="AC787" s="11"/>
      <c r="AD787" s="11"/>
      <c r="AE787" s="11"/>
      <c r="AF787" s="12"/>
      <c r="AG787" s="16">
        <f t="shared" si="333"/>
        <v>0</v>
      </c>
      <c r="AH787" s="11"/>
      <c r="AI787" s="11"/>
      <c r="AJ787" s="11"/>
      <c r="AK787" s="12"/>
      <c r="AL787" s="16">
        <f t="shared" si="334"/>
        <v>0</v>
      </c>
      <c r="AM787" s="11"/>
      <c r="AN787" s="11"/>
      <c r="AO787" s="11"/>
      <c r="AP787" s="12"/>
      <c r="AQ787" s="16">
        <f t="shared" si="335"/>
        <v>0</v>
      </c>
      <c r="AR787" s="11"/>
      <c r="AS787" s="11"/>
      <c r="AT787" s="11"/>
      <c r="AU787" s="12"/>
      <c r="AV787" s="25">
        <f t="shared" si="336"/>
        <v>0</v>
      </c>
    </row>
    <row r="788" spans="1:48" x14ac:dyDescent="0.25">
      <c r="A788" s="10">
        <f t="shared" si="327"/>
        <v>36</v>
      </c>
      <c r="B788" s="3" t="s">
        <v>54</v>
      </c>
      <c r="C788" s="21" t="s">
        <v>63</v>
      </c>
      <c r="D788" s="75"/>
      <c r="E788" s="75"/>
      <c r="F788" s="75"/>
      <c r="G788" s="76"/>
      <c r="H788" s="77">
        <f t="shared" si="328"/>
        <v>0</v>
      </c>
      <c r="I788" s="75"/>
      <c r="J788" s="75"/>
      <c r="K788" s="75"/>
      <c r="L788" s="76"/>
      <c r="M788" s="77">
        <f t="shared" si="329"/>
        <v>0</v>
      </c>
      <c r="N788" s="75"/>
      <c r="O788" s="75"/>
      <c r="P788" s="75"/>
      <c r="Q788" s="76"/>
      <c r="R788" s="77">
        <f t="shared" si="330"/>
        <v>0</v>
      </c>
      <c r="S788" s="75"/>
      <c r="T788" s="75"/>
      <c r="U788" s="75"/>
      <c r="V788" s="76"/>
      <c r="W788" s="77">
        <f t="shared" si="331"/>
        <v>0</v>
      </c>
      <c r="X788" s="11"/>
      <c r="Y788" s="11"/>
      <c r="Z788" s="11"/>
      <c r="AA788" s="12"/>
      <c r="AB788" s="16">
        <f t="shared" si="332"/>
        <v>0</v>
      </c>
      <c r="AC788" s="11"/>
      <c r="AD788" s="11"/>
      <c r="AE788" s="11"/>
      <c r="AF788" s="12"/>
      <c r="AG788" s="16">
        <f t="shared" si="333"/>
        <v>0</v>
      </c>
      <c r="AH788" s="11"/>
      <c r="AI788" s="11"/>
      <c r="AJ788" s="11"/>
      <c r="AK788" s="12"/>
      <c r="AL788" s="16">
        <f t="shared" si="334"/>
        <v>0</v>
      </c>
      <c r="AM788" s="11"/>
      <c r="AN788" s="11"/>
      <c r="AO788" s="11"/>
      <c r="AP788" s="12"/>
      <c r="AQ788" s="16">
        <f t="shared" si="335"/>
        <v>0</v>
      </c>
      <c r="AR788" s="11"/>
      <c r="AS788" s="11"/>
      <c r="AT788" s="11"/>
      <c r="AU788" s="12"/>
      <c r="AV788" s="25">
        <f t="shared" si="336"/>
        <v>0</v>
      </c>
    </row>
    <row r="789" spans="1:48" x14ac:dyDescent="0.25">
      <c r="A789" s="10">
        <f t="shared" si="327"/>
        <v>36</v>
      </c>
      <c r="B789" s="3" t="s">
        <v>23</v>
      </c>
      <c r="C789" s="21" t="s">
        <v>63</v>
      </c>
      <c r="D789" s="75"/>
      <c r="E789" s="75"/>
      <c r="F789" s="75"/>
      <c r="G789" s="76"/>
      <c r="H789" s="77">
        <f t="shared" si="328"/>
        <v>0</v>
      </c>
      <c r="I789" s="75"/>
      <c r="J789" s="75"/>
      <c r="K789" s="75"/>
      <c r="L789" s="76"/>
      <c r="M789" s="77">
        <f t="shared" si="329"/>
        <v>0</v>
      </c>
      <c r="N789" s="75"/>
      <c r="O789" s="75"/>
      <c r="P789" s="75"/>
      <c r="Q789" s="76"/>
      <c r="R789" s="77">
        <f t="shared" si="330"/>
        <v>0</v>
      </c>
      <c r="S789" s="75"/>
      <c r="T789" s="75"/>
      <c r="U789" s="75"/>
      <c r="V789" s="76"/>
      <c r="W789" s="77">
        <f t="shared" si="331"/>
        <v>0</v>
      </c>
      <c r="X789" s="11"/>
      <c r="Y789" s="11"/>
      <c r="Z789" s="11"/>
      <c r="AA789" s="12"/>
      <c r="AB789" s="16">
        <f t="shared" si="332"/>
        <v>0</v>
      </c>
      <c r="AC789" s="11"/>
      <c r="AD789" s="11"/>
      <c r="AE789" s="11"/>
      <c r="AF789" s="12"/>
      <c r="AG789" s="16">
        <f t="shared" si="333"/>
        <v>0</v>
      </c>
      <c r="AH789" s="11"/>
      <c r="AI789" s="11"/>
      <c r="AJ789" s="11"/>
      <c r="AK789" s="12"/>
      <c r="AL789" s="16">
        <f t="shared" si="334"/>
        <v>0</v>
      </c>
      <c r="AM789" s="11"/>
      <c r="AN789" s="11"/>
      <c r="AO789" s="11"/>
      <c r="AP789" s="12"/>
      <c r="AQ789" s="16">
        <f t="shared" si="335"/>
        <v>0</v>
      </c>
      <c r="AR789" s="11"/>
      <c r="AS789" s="11"/>
      <c r="AT789" s="11"/>
      <c r="AU789" s="12"/>
      <c r="AV789" s="25">
        <f t="shared" si="336"/>
        <v>0</v>
      </c>
    </row>
    <row r="790" spans="1:48" x14ac:dyDescent="0.25">
      <c r="A790" s="10">
        <f t="shared" si="327"/>
        <v>36</v>
      </c>
      <c r="B790" s="3" t="s">
        <v>8</v>
      </c>
      <c r="C790" s="21" t="s">
        <v>63</v>
      </c>
      <c r="D790" s="75"/>
      <c r="E790" s="75"/>
      <c r="F790" s="75"/>
      <c r="G790" s="76"/>
      <c r="H790" s="77">
        <f t="shared" si="328"/>
        <v>0</v>
      </c>
      <c r="I790" s="75"/>
      <c r="J790" s="75"/>
      <c r="K790" s="75"/>
      <c r="L790" s="76"/>
      <c r="M790" s="77">
        <f t="shared" si="329"/>
        <v>0</v>
      </c>
      <c r="N790" s="75"/>
      <c r="O790" s="75"/>
      <c r="P790" s="75"/>
      <c r="Q790" s="76"/>
      <c r="R790" s="77">
        <f t="shared" si="330"/>
        <v>0</v>
      </c>
      <c r="S790" s="75"/>
      <c r="T790" s="75"/>
      <c r="U790" s="75"/>
      <c r="V790" s="76"/>
      <c r="W790" s="77">
        <f t="shared" si="331"/>
        <v>0</v>
      </c>
      <c r="X790" s="11"/>
      <c r="Y790" s="11"/>
      <c r="Z790" s="11"/>
      <c r="AA790" s="12"/>
      <c r="AB790" s="16">
        <f t="shared" si="332"/>
        <v>0</v>
      </c>
      <c r="AC790" s="11"/>
      <c r="AD790" s="11"/>
      <c r="AE790" s="11"/>
      <c r="AF790" s="12"/>
      <c r="AG790" s="16">
        <f t="shared" si="333"/>
        <v>0</v>
      </c>
      <c r="AH790" s="11"/>
      <c r="AI790" s="11"/>
      <c r="AJ790" s="11"/>
      <c r="AK790" s="12"/>
      <c r="AL790" s="16">
        <f t="shared" si="334"/>
        <v>0</v>
      </c>
      <c r="AM790" s="11"/>
      <c r="AN790" s="11"/>
      <c r="AO790" s="11"/>
      <c r="AP790" s="12"/>
      <c r="AQ790" s="16">
        <f t="shared" si="335"/>
        <v>0</v>
      </c>
      <c r="AR790" s="11"/>
      <c r="AS790" s="11"/>
      <c r="AT790" s="11"/>
      <c r="AU790" s="12"/>
      <c r="AV790" s="25">
        <f t="shared" si="336"/>
        <v>0</v>
      </c>
    </row>
    <row r="791" spans="1:48" x14ac:dyDescent="0.25">
      <c r="A791" s="10">
        <f t="shared" si="327"/>
        <v>36</v>
      </c>
      <c r="B791" s="3" t="s">
        <v>9</v>
      </c>
      <c r="C791" s="21" t="s">
        <v>63</v>
      </c>
      <c r="D791" s="75"/>
      <c r="E791" s="75"/>
      <c r="F791" s="75"/>
      <c r="G791" s="76"/>
      <c r="H791" s="77">
        <f t="shared" si="328"/>
        <v>0</v>
      </c>
      <c r="I791" s="75"/>
      <c r="J791" s="75"/>
      <c r="K791" s="75"/>
      <c r="L791" s="76"/>
      <c r="M791" s="77">
        <f t="shared" si="329"/>
        <v>0</v>
      </c>
      <c r="N791" s="75"/>
      <c r="O791" s="75"/>
      <c r="P791" s="75"/>
      <c r="Q791" s="76"/>
      <c r="R791" s="77">
        <f t="shared" si="330"/>
        <v>0</v>
      </c>
      <c r="S791" s="75"/>
      <c r="T791" s="75"/>
      <c r="U791" s="75"/>
      <c r="V791" s="76"/>
      <c r="W791" s="77">
        <f t="shared" si="331"/>
        <v>0</v>
      </c>
      <c r="X791" s="11"/>
      <c r="Y791" s="11"/>
      <c r="Z791" s="11"/>
      <c r="AA791" s="12"/>
      <c r="AB791" s="16">
        <f t="shared" si="332"/>
        <v>0</v>
      </c>
      <c r="AC791" s="11"/>
      <c r="AD791" s="11"/>
      <c r="AE791" s="11"/>
      <c r="AF791" s="12"/>
      <c r="AG791" s="16">
        <f t="shared" si="333"/>
        <v>0</v>
      </c>
      <c r="AH791" s="11"/>
      <c r="AI791" s="11"/>
      <c r="AJ791" s="11"/>
      <c r="AK791" s="12"/>
      <c r="AL791" s="16">
        <f t="shared" si="334"/>
        <v>0</v>
      </c>
      <c r="AM791" s="11"/>
      <c r="AN791" s="11"/>
      <c r="AO791" s="11"/>
      <c r="AP791" s="12"/>
      <c r="AQ791" s="16">
        <f t="shared" si="335"/>
        <v>0</v>
      </c>
      <c r="AR791" s="11"/>
      <c r="AS791" s="11"/>
      <c r="AT791" s="11"/>
      <c r="AU791" s="12"/>
      <c r="AV791" s="25">
        <f t="shared" si="336"/>
        <v>0</v>
      </c>
    </row>
    <row r="792" spans="1:48" x14ac:dyDescent="0.25">
      <c r="A792" s="10">
        <f t="shared" si="327"/>
        <v>36</v>
      </c>
      <c r="B792" s="3" t="s">
        <v>10</v>
      </c>
      <c r="C792" s="21" t="s">
        <v>63</v>
      </c>
      <c r="D792" s="75"/>
      <c r="E792" s="75"/>
      <c r="F792" s="75"/>
      <c r="G792" s="76"/>
      <c r="H792" s="77">
        <f t="shared" si="328"/>
        <v>0</v>
      </c>
      <c r="I792" s="75"/>
      <c r="J792" s="75"/>
      <c r="K792" s="75"/>
      <c r="L792" s="76"/>
      <c r="M792" s="77">
        <f t="shared" si="329"/>
        <v>0</v>
      </c>
      <c r="N792" s="75"/>
      <c r="O792" s="75"/>
      <c r="P792" s="75"/>
      <c r="Q792" s="76"/>
      <c r="R792" s="77">
        <f t="shared" si="330"/>
        <v>0</v>
      </c>
      <c r="S792" s="75"/>
      <c r="T792" s="75"/>
      <c r="U792" s="75"/>
      <c r="V792" s="76"/>
      <c r="W792" s="77">
        <f t="shared" si="331"/>
        <v>0</v>
      </c>
      <c r="X792" s="11"/>
      <c r="Y792" s="11"/>
      <c r="Z792" s="11"/>
      <c r="AA792" s="12"/>
      <c r="AB792" s="16">
        <f t="shared" si="332"/>
        <v>0</v>
      </c>
      <c r="AC792" s="11"/>
      <c r="AD792" s="11"/>
      <c r="AE792" s="11"/>
      <c r="AF792" s="12"/>
      <c r="AG792" s="16">
        <f t="shared" si="333"/>
        <v>0</v>
      </c>
      <c r="AH792" s="11"/>
      <c r="AI792" s="11"/>
      <c r="AJ792" s="11"/>
      <c r="AK792" s="12"/>
      <c r="AL792" s="16">
        <f t="shared" si="334"/>
        <v>0</v>
      </c>
      <c r="AM792" s="11"/>
      <c r="AN792" s="11"/>
      <c r="AO792" s="11"/>
      <c r="AP792" s="12"/>
      <c r="AQ792" s="16">
        <f t="shared" si="335"/>
        <v>0</v>
      </c>
      <c r="AR792" s="11"/>
      <c r="AS792" s="11"/>
      <c r="AT792" s="11"/>
      <c r="AU792" s="12"/>
      <c r="AV792" s="25">
        <f t="shared" si="336"/>
        <v>0</v>
      </c>
    </row>
    <row r="793" spans="1:48" x14ac:dyDescent="0.25">
      <c r="A793" s="10">
        <f t="shared" si="327"/>
        <v>36</v>
      </c>
      <c r="B793" s="3" t="s">
        <v>55</v>
      </c>
      <c r="C793" s="21" t="s">
        <v>63</v>
      </c>
      <c r="D793" s="75"/>
      <c r="E793" s="75"/>
      <c r="F793" s="75"/>
      <c r="G793" s="76"/>
      <c r="H793" s="77">
        <f t="shared" si="328"/>
        <v>0</v>
      </c>
      <c r="I793" s="75"/>
      <c r="J793" s="75"/>
      <c r="K793" s="75"/>
      <c r="L793" s="76"/>
      <c r="M793" s="77">
        <f t="shared" si="329"/>
        <v>0</v>
      </c>
      <c r="N793" s="75"/>
      <c r="O793" s="75"/>
      <c r="P793" s="75"/>
      <c r="Q793" s="76"/>
      <c r="R793" s="77">
        <f t="shared" si="330"/>
        <v>0</v>
      </c>
      <c r="S793" s="75"/>
      <c r="T793" s="75"/>
      <c r="U793" s="75"/>
      <c r="V793" s="76"/>
      <c r="W793" s="77">
        <f t="shared" si="331"/>
        <v>0</v>
      </c>
      <c r="X793" s="11"/>
      <c r="Y793" s="11"/>
      <c r="Z793" s="11"/>
      <c r="AA793" s="12"/>
      <c r="AB793" s="16">
        <f t="shared" si="332"/>
        <v>0</v>
      </c>
      <c r="AC793" s="11"/>
      <c r="AD793" s="11"/>
      <c r="AE793" s="11"/>
      <c r="AF793" s="12"/>
      <c r="AG793" s="16">
        <f t="shared" si="333"/>
        <v>0</v>
      </c>
      <c r="AH793" s="11"/>
      <c r="AI793" s="11"/>
      <c r="AJ793" s="11"/>
      <c r="AK793" s="12"/>
      <c r="AL793" s="16">
        <f t="shared" si="334"/>
        <v>0</v>
      </c>
      <c r="AM793" s="11"/>
      <c r="AN793" s="11"/>
      <c r="AO793" s="11"/>
      <c r="AP793" s="12"/>
      <c r="AQ793" s="16">
        <f t="shared" si="335"/>
        <v>0</v>
      </c>
      <c r="AR793" s="11"/>
      <c r="AS793" s="11"/>
      <c r="AT793" s="11"/>
      <c r="AU793" s="12"/>
      <c r="AV793" s="25">
        <f t="shared" si="336"/>
        <v>0</v>
      </c>
    </row>
    <row r="794" spans="1:48" x14ac:dyDescent="0.25">
      <c r="A794" s="10">
        <f t="shared" si="327"/>
        <v>36</v>
      </c>
      <c r="B794" s="22" t="s">
        <v>34</v>
      </c>
      <c r="C794" s="21" t="s">
        <v>63</v>
      </c>
      <c r="D794" s="78"/>
      <c r="E794" s="78"/>
      <c r="F794" s="78"/>
      <c r="G794" s="79"/>
      <c r="H794" s="80">
        <f t="shared" si="328"/>
        <v>0</v>
      </c>
      <c r="I794" s="78"/>
      <c r="J794" s="78"/>
      <c r="K794" s="78"/>
      <c r="L794" s="79"/>
      <c r="M794" s="80">
        <f t="shared" si="329"/>
        <v>0</v>
      </c>
      <c r="N794" s="78"/>
      <c r="O794" s="78"/>
      <c r="P794" s="78"/>
      <c r="Q794" s="79"/>
      <c r="R794" s="80">
        <f t="shared" si="330"/>
        <v>0</v>
      </c>
      <c r="S794" s="78"/>
      <c r="T794" s="78"/>
      <c r="U794" s="78"/>
      <c r="V794" s="79"/>
      <c r="W794" s="80">
        <f t="shared" si="331"/>
        <v>0</v>
      </c>
      <c r="X794" s="13"/>
      <c r="Y794" s="13"/>
      <c r="Z794" s="13"/>
      <c r="AA794" s="14"/>
      <c r="AB794" s="17">
        <f t="shared" si="332"/>
        <v>0</v>
      </c>
      <c r="AC794" s="13"/>
      <c r="AD794" s="13"/>
      <c r="AE794" s="13"/>
      <c r="AF794" s="14"/>
      <c r="AG794" s="17">
        <f t="shared" si="333"/>
        <v>0</v>
      </c>
      <c r="AH794" s="13"/>
      <c r="AI794" s="13"/>
      <c r="AJ794" s="13"/>
      <c r="AK794" s="14"/>
      <c r="AL794" s="17">
        <f t="shared" si="334"/>
        <v>0</v>
      </c>
      <c r="AM794" s="13"/>
      <c r="AN794" s="13"/>
      <c r="AO794" s="13"/>
      <c r="AP794" s="14"/>
      <c r="AQ794" s="17">
        <f t="shared" si="335"/>
        <v>0</v>
      </c>
      <c r="AR794" s="13"/>
      <c r="AS794" s="13"/>
      <c r="AT794" s="13"/>
      <c r="AU794" s="14"/>
      <c r="AV794" s="26">
        <f t="shared" si="336"/>
        <v>0</v>
      </c>
    </row>
    <row r="795" spans="1:48" x14ac:dyDescent="0.25">
      <c r="A795" s="10">
        <f t="shared" si="327"/>
        <v>36</v>
      </c>
      <c r="B795" s="27"/>
      <c r="C795" s="28"/>
      <c r="D795" s="81"/>
      <c r="E795" s="82"/>
      <c r="F795" s="82"/>
      <c r="G795" s="82"/>
      <c r="H795" s="83">
        <f>SUM(H775:H794)</f>
        <v>0</v>
      </c>
      <c r="I795" s="82"/>
      <c r="J795" s="82"/>
      <c r="K795" s="82"/>
      <c r="L795" s="82"/>
      <c r="M795" s="83">
        <f>SUM(M775:M794)</f>
        <v>0</v>
      </c>
      <c r="N795" s="82"/>
      <c r="O795" s="82"/>
      <c r="P795" s="82"/>
      <c r="Q795" s="82"/>
      <c r="R795" s="83">
        <f>SUM(R775:R794)</f>
        <v>0</v>
      </c>
      <c r="S795" s="82"/>
      <c r="T795" s="82"/>
      <c r="U795" s="82"/>
      <c r="V795" s="82"/>
      <c r="W795" s="83">
        <f>SUM(W775:W794)</f>
        <v>0</v>
      </c>
      <c r="X795" s="29"/>
      <c r="Y795" s="29"/>
      <c r="Z795" s="29"/>
      <c r="AA795" s="29"/>
      <c r="AB795" s="30">
        <f>SUM(AB775:AB794)</f>
        <v>0</v>
      </c>
      <c r="AC795" s="29"/>
      <c r="AD795" s="29"/>
      <c r="AE795" s="29"/>
      <c r="AF795" s="29"/>
      <c r="AG795" s="30">
        <f>SUM(AG775:AG794)</f>
        <v>0</v>
      </c>
      <c r="AH795" s="29"/>
      <c r="AI795" s="29"/>
      <c r="AJ795" s="29"/>
      <c r="AK795" s="29"/>
      <c r="AL795" s="30">
        <f>SUM(AL775:AL794)</f>
        <v>0</v>
      </c>
      <c r="AM795" s="29"/>
      <c r="AN795" s="29"/>
      <c r="AO795" s="29"/>
      <c r="AP795" s="29"/>
      <c r="AQ795" s="30">
        <f>SUM(AQ775:AQ794)</f>
        <v>0</v>
      </c>
      <c r="AR795" s="29"/>
      <c r="AS795" s="29"/>
      <c r="AT795" s="29"/>
      <c r="AU795" s="29"/>
      <c r="AV795" s="30">
        <f>SUM(AV775:AV794)</f>
        <v>0</v>
      </c>
    </row>
    <row r="796" spans="1:48" x14ac:dyDescent="0.25">
      <c r="A796" s="10">
        <f t="shared" si="327"/>
        <v>36</v>
      </c>
      <c r="B796" s="115" t="str">
        <f>"Буква (или иное название) класса "&amp;A1062&amp;":"</f>
        <v>Буква (или иное название) класса 49:</v>
      </c>
      <c r="C796" s="116"/>
      <c r="D796" s="106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</row>
    <row r="797" spans="1:48" x14ac:dyDescent="0.25">
      <c r="A797" s="10">
        <f t="shared" si="327"/>
        <v>36</v>
      </c>
      <c r="B797" s="3" t="s">
        <v>0</v>
      </c>
      <c r="C797" s="21" t="s">
        <v>63</v>
      </c>
      <c r="D797" s="75"/>
      <c r="E797" s="75"/>
      <c r="F797" s="75"/>
      <c r="G797" s="76"/>
      <c r="H797" s="77">
        <f t="shared" ref="H797:H816" si="337">COUNTA(D797:G797)</f>
        <v>0</v>
      </c>
      <c r="I797" s="75"/>
      <c r="J797" s="75"/>
      <c r="K797" s="75"/>
      <c r="L797" s="76"/>
      <c r="M797" s="77">
        <f t="shared" ref="M797:M816" si="338">COUNTA(I797:L797)</f>
        <v>0</v>
      </c>
      <c r="N797" s="75"/>
      <c r="O797" s="75"/>
      <c r="P797" s="75"/>
      <c r="Q797" s="76"/>
      <c r="R797" s="77">
        <f t="shared" ref="R797:R816" si="339">COUNTA(N797:Q797)</f>
        <v>0</v>
      </c>
      <c r="S797" s="75"/>
      <c r="T797" s="75"/>
      <c r="U797" s="75"/>
      <c r="V797" s="76"/>
      <c r="W797" s="77">
        <f t="shared" ref="W797:W816" si="340">COUNTA(S797:V797)</f>
        <v>0</v>
      </c>
      <c r="X797" s="11"/>
      <c r="Y797" s="11"/>
      <c r="Z797" s="11"/>
      <c r="AA797" s="12"/>
      <c r="AB797" s="16">
        <f t="shared" ref="AB797:AB816" si="341">COUNTA(X797:AA797)</f>
        <v>0</v>
      </c>
      <c r="AC797" s="11"/>
      <c r="AD797" s="11"/>
      <c r="AE797" s="11"/>
      <c r="AF797" s="12"/>
      <c r="AG797" s="16">
        <f t="shared" ref="AG797:AG816" si="342">COUNTA(AC797:AF797)</f>
        <v>0</v>
      </c>
      <c r="AH797" s="11"/>
      <c r="AI797" s="11"/>
      <c r="AJ797" s="11"/>
      <c r="AK797" s="12"/>
      <c r="AL797" s="16">
        <f t="shared" ref="AL797:AL816" si="343">COUNTA(AH797:AK797)</f>
        <v>0</v>
      </c>
      <c r="AM797" s="11"/>
      <c r="AN797" s="11"/>
      <c r="AO797" s="11"/>
      <c r="AP797" s="12"/>
      <c r="AQ797" s="16">
        <f t="shared" ref="AQ797:AQ816" si="344">COUNTA(AM797:AP797)</f>
        <v>0</v>
      </c>
      <c r="AR797" s="11"/>
      <c r="AS797" s="11"/>
      <c r="AT797" s="11"/>
      <c r="AU797" s="12"/>
      <c r="AV797" s="25">
        <f t="shared" ref="AV797:AV816" si="345">COUNTA(AR797:AU797)</f>
        <v>0</v>
      </c>
    </row>
    <row r="798" spans="1:48" x14ac:dyDescent="0.25">
      <c r="A798" s="10">
        <f t="shared" si="327"/>
        <v>37</v>
      </c>
      <c r="B798" s="3" t="s">
        <v>45</v>
      </c>
      <c r="C798" s="21" t="s">
        <v>63</v>
      </c>
      <c r="D798" s="75"/>
      <c r="E798" s="75"/>
      <c r="F798" s="75"/>
      <c r="G798" s="76"/>
      <c r="H798" s="77">
        <f t="shared" si="337"/>
        <v>0</v>
      </c>
      <c r="I798" s="75"/>
      <c r="J798" s="75"/>
      <c r="K798" s="75"/>
      <c r="L798" s="76"/>
      <c r="M798" s="77">
        <f t="shared" si="338"/>
        <v>0</v>
      </c>
      <c r="N798" s="75"/>
      <c r="O798" s="75"/>
      <c r="P798" s="75"/>
      <c r="Q798" s="76"/>
      <c r="R798" s="77">
        <f t="shared" si="339"/>
        <v>0</v>
      </c>
      <c r="S798" s="75"/>
      <c r="T798" s="75"/>
      <c r="U798" s="75"/>
      <c r="V798" s="76"/>
      <c r="W798" s="77">
        <f t="shared" si="340"/>
        <v>0</v>
      </c>
      <c r="X798" s="11"/>
      <c r="Y798" s="11"/>
      <c r="Z798" s="11"/>
      <c r="AA798" s="12"/>
      <c r="AB798" s="16">
        <f t="shared" si="341"/>
        <v>0</v>
      </c>
      <c r="AC798" s="11"/>
      <c r="AD798" s="11"/>
      <c r="AE798" s="11"/>
      <c r="AF798" s="12"/>
      <c r="AG798" s="16">
        <f t="shared" si="342"/>
        <v>0</v>
      </c>
      <c r="AH798" s="11"/>
      <c r="AI798" s="11"/>
      <c r="AJ798" s="11"/>
      <c r="AK798" s="12"/>
      <c r="AL798" s="16">
        <f t="shared" si="343"/>
        <v>0</v>
      </c>
      <c r="AM798" s="11"/>
      <c r="AN798" s="11"/>
      <c r="AO798" s="11"/>
      <c r="AP798" s="12"/>
      <c r="AQ798" s="16">
        <f t="shared" si="344"/>
        <v>0</v>
      </c>
      <c r="AR798" s="11"/>
      <c r="AS798" s="11"/>
      <c r="AT798" s="11"/>
      <c r="AU798" s="12"/>
      <c r="AV798" s="25">
        <f t="shared" si="345"/>
        <v>0</v>
      </c>
    </row>
    <row r="799" spans="1:48" x14ac:dyDescent="0.25">
      <c r="A799" s="10">
        <f t="shared" si="327"/>
        <v>37</v>
      </c>
      <c r="B799" s="3" t="s">
        <v>2</v>
      </c>
      <c r="C799" s="21" t="s">
        <v>63</v>
      </c>
      <c r="D799" s="75"/>
      <c r="E799" s="75"/>
      <c r="F799" s="75"/>
      <c r="G799" s="76"/>
      <c r="H799" s="77">
        <f t="shared" si="337"/>
        <v>0</v>
      </c>
      <c r="I799" s="75"/>
      <c r="J799" s="75"/>
      <c r="K799" s="75"/>
      <c r="L799" s="76"/>
      <c r="M799" s="77">
        <f t="shared" si="338"/>
        <v>0</v>
      </c>
      <c r="N799" s="75"/>
      <c r="O799" s="75"/>
      <c r="P799" s="75"/>
      <c r="Q799" s="76"/>
      <c r="R799" s="77">
        <f t="shared" si="339"/>
        <v>0</v>
      </c>
      <c r="S799" s="75"/>
      <c r="T799" s="75"/>
      <c r="U799" s="75"/>
      <c r="V799" s="76"/>
      <c r="W799" s="77">
        <f t="shared" si="340"/>
        <v>0</v>
      </c>
      <c r="X799" s="11"/>
      <c r="Y799" s="11"/>
      <c r="Z799" s="11"/>
      <c r="AA799" s="12"/>
      <c r="AB799" s="16">
        <f t="shared" si="341"/>
        <v>0</v>
      </c>
      <c r="AC799" s="11"/>
      <c r="AD799" s="11"/>
      <c r="AE799" s="11"/>
      <c r="AF799" s="12"/>
      <c r="AG799" s="16">
        <f t="shared" si="342"/>
        <v>0</v>
      </c>
      <c r="AH799" s="11"/>
      <c r="AI799" s="11"/>
      <c r="AJ799" s="11"/>
      <c r="AK799" s="12"/>
      <c r="AL799" s="16">
        <f t="shared" si="343"/>
        <v>0</v>
      </c>
      <c r="AM799" s="11"/>
      <c r="AN799" s="11"/>
      <c r="AO799" s="11"/>
      <c r="AP799" s="12"/>
      <c r="AQ799" s="16">
        <f t="shared" si="344"/>
        <v>0</v>
      </c>
      <c r="AR799" s="11"/>
      <c r="AS799" s="11"/>
      <c r="AT799" s="11"/>
      <c r="AU799" s="12"/>
      <c r="AV799" s="25">
        <f t="shared" si="345"/>
        <v>0</v>
      </c>
    </row>
    <row r="800" spans="1:48" x14ac:dyDescent="0.25">
      <c r="A800" s="10">
        <f t="shared" si="327"/>
        <v>37</v>
      </c>
      <c r="B800" s="3" t="s">
        <v>46</v>
      </c>
      <c r="C800" s="21" t="s">
        <v>63</v>
      </c>
      <c r="D800" s="75"/>
      <c r="E800" s="75"/>
      <c r="F800" s="75"/>
      <c r="G800" s="76"/>
      <c r="H800" s="77">
        <f t="shared" si="337"/>
        <v>0</v>
      </c>
      <c r="I800" s="75"/>
      <c r="J800" s="75"/>
      <c r="K800" s="75"/>
      <c r="L800" s="76"/>
      <c r="M800" s="77">
        <f t="shared" si="338"/>
        <v>0</v>
      </c>
      <c r="N800" s="75"/>
      <c r="O800" s="75"/>
      <c r="P800" s="75"/>
      <c r="Q800" s="76"/>
      <c r="R800" s="77">
        <f t="shared" si="339"/>
        <v>0</v>
      </c>
      <c r="S800" s="75"/>
      <c r="T800" s="75"/>
      <c r="U800" s="75"/>
      <c r="V800" s="76"/>
      <c r="W800" s="77">
        <f t="shared" si="340"/>
        <v>0</v>
      </c>
      <c r="X800" s="11"/>
      <c r="Y800" s="11"/>
      <c r="Z800" s="11"/>
      <c r="AA800" s="12"/>
      <c r="AB800" s="16">
        <f t="shared" si="341"/>
        <v>0</v>
      </c>
      <c r="AC800" s="11"/>
      <c r="AD800" s="11"/>
      <c r="AE800" s="11"/>
      <c r="AF800" s="12"/>
      <c r="AG800" s="16">
        <f t="shared" si="342"/>
        <v>0</v>
      </c>
      <c r="AH800" s="11"/>
      <c r="AI800" s="11"/>
      <c r="AJ800" s="11"/>
      <c r="AK800" s="12"/>
      <c r="AL800" s="16">
        <f t="shared" si="343"/>
        <v>0</v>
      </c>
      <c r="AM800" s="11"/>
      <c r="AN800" s="11"/>
      <c r="AO800" s="11"/>
      <c r="AP800" s="12"/>
      <c r="AQ800" s="16">
        <f t="shared" si="344"/>
        <v>0</v>
      </c>
      <c r="AR800" s="11"/>
      <c r="AS800" s="11"/>
      <c r="AT800" s="11"/>
      <c r="AU800" s="12"/>
      <c r="AV800" s="25">
        <f t="shared" si="345"/>
        <v>0</v>
      </c>
    </row>
    <row r="801" spans="1:48" x14ac:dyDescent="0.25">
      <c r="A801" s="10">
        <f t="shared" si="327"/>
        <v>37</v>
      </c>
      <c r="B801" s="3" t="s">
        <v>4</v>
      </c>
      <c r="C801" s="21" t="s">
        <v>63</v>
      </c>
      <c r="D801" s="75"/>
      <c r="E801" s="75"/>
      <c r="F801" s="75"/>
      <c r="G801" s="76"/>
      <c r="H801" s="77">
        <f t="shared" si="337"/>
        <v>0</v>
      </c>
      <c r="I801" s="75"/>
      <c r="J801" s="75"/>
      <c r="K801" s="75"/>
      <c r="L801" s="76"/>
      <c r="M801" s="77">
        <f t="shared" si="338"/>
        <v>0</v>
      </c>
      <c r="N801" s="75"/>
      <c r="O801" s="75"/>
      <c r="P801" s="75"/>
      <c r="Q801" s="76"/>
      <c r="R801" s="77">
        <f t="shared" si="339"/>
        <v>0</v>
      </c>
      <c r="S801" s="75"/>
      <c r="T801" s="75"/>
      <c r="U801" s="75"/>
      <c r="V801" s="76"/>
      <c r="W801" s="77">
        <f t="shared" si="340"/>
        <v>0</v>
      </c>
      <c r="X801" s="11"/>
      <c r="Y801" s="11"/>
      <c r="Z801" s="11"/>
      <c r="AA801" s="12"/>
      <c r="AB801" s="16">
        <f t="shared" si="341"/>
        <v>0</v>
      </c>
      <c r="AC801" s="11"/>
      <c r="AD801" s="11"/>
      <c r="AE801" s="11"/>
      <c r="AF801" s="12"/>
      <c r="AG801" s="16">
        <f t="shared" si="342"/>
        <v>0</v>
      </c>
      <c r="AH801" s="11"/>
      <c r="AI801" s="11"/>
      <c r="AJ801" s="11"/>
      <c r="AK801" s="12"/>
      <c r="AL801" s="16">
        <f t="shared" si="343"/>
        <v>0</v>
      </c>
      <c r="AM801" s="11"/>
      <c r="AN801" s="11"/>
      <c r="AO801" s="11"/>
      <c r="AP801" s="12"/>
      <c r="AQ801" s="16">
        <f t="shared" si="344"/>
        <v>0</v>
      </c>
      <c r="AR801" s="11"/>
      <c r="AS801" s="11"/>
      <c r="AT801" s="11"/>
      <c r="AU801" s="12"/>
      <c r="AV801" s="25">
        <f t="shared" si="345"/>
        <v>0</v>
      </c>
    </row>
    <row r="802" spans="1:48" x14ac:dyDescent="0.25">
      <c r="A802" s="10">
        <f t="shared" si="327"/>
        <v>37</v>
      </c>
      <c r="B802" s="3" t="s">
        <v>47</v>
      </c>
      <c r="C802" s="21" t="s">
        <v>63</v>
      </c>
      <c r="D802" s="75"/>
      <c r="E802" s="75"/>
      <c r="F802" s="75"/>
      <c r="G802" s="76"/>
      <c r="H802" s="77">
        <f t="shared" si="337"/>
        <v>0</v>
      </c>
      <c r="I802" s="75"/>
      <c r="J802" s="75"/>
      <c r="K802" s="75"/>
      <c r="L802" s="76"/>
      <c r="M802" s="77">
        <f t="shared" si="338"/>
        <v>0</v>
      </c>
      <c r="N802" s="75"/>
      <c r="O802" s="75"/>
      <c r="P802" s="75"/>
      <c r="Q802" s="76"/>
      <c r="R802" s="77">
        <f t="shared" si="339"/>
        <v>0</v>
      </c>
      <c r="S802" s="75"/>
      <c r="T802" s="75"/>
      <c r="U802" s="75"/>
      <c r="V802" s="76"/>
      <c r="W802" s="77">
        <f t="shared" si="340"/>
        <v>0</v>
      </c>
      <c r="X802" s="11"/>
      <c r="Y802" s="11"/>
      <c r="Z802" s="11"/>
      <c r="AA802" s="12"/>
      <c r="AB802" s="16">
        <f t="shared" si="341"/>
        <v>0</v>
      </c>
      <c r="AC802" s="11"/>
      <c r="AD802" s="11"/>
      <c r="AE802" s="11"/>
      <c r="AF802" s="12"/>
      <c r="AG802" s="16">
        <f t="shared" si="342"/>
        <v>0</v>
      </c>
      <c r="AH802" s="11"/>
      <c r="AI802" s="11"/>
      <c r="AJ802" s="11"/>
      <c r="AK802" s="12"/>
      <c r="AL802" s="16">
        <f t="shared" si="343"/>
        <v>0</v>
      </c>
      <c r="AM802" s="11"/>
      <c r="AN802" s="11"/>
      <c r="AO802" s="11"/>
      <c r="AP802" s="12"/>
      <c r="AQ802" s="16">
        <f t="shared" si="344"/>
        <v>0</v>
      </c>
      <c r="AR802" s="11"/>
      <c r="AS802" s="11"/>
      <c r="AT802" s="11"/>
      <c r="AU802" s="12"/>
      <c r="AV802" s="25">
        <f t="shared" si="345"/>
        <v>0</v>
      </c>
    </row>
    <row r="803" spans="1:48" x14ac:dyDescent="0.25">
      <c r="A803" s="10">
        <f t="shared" si="327"/>
        <v>37</v>
      </c>
      <c r="B803" s="3" t="s">
        <v>5</v>
      </c>
      <c r="C803" s="21" t="s">
        <v>63</v>
      </c>
      <c r="D803" s="75"/>
      <c r="E803" s="75"/>
      <c r="F803" s="75"/>
      <c r="G803" s="76"/>
      <c r="H803" s="77">
        <f t="shared" si="337"/>
        <v>0</v>
      </c>
      <c r="I803" s="75"/>
      <c r="J803" s="75"/>
      <c r="K803" s="75"/>
      <c r="L803" s="76"/>
      <c r="M803" s="77">
        <f t="shared" si="338"/>
        <v>0</v>
      </c>
      <c r="N803" s="75"/>
      <c r="O803" s="75"/>
      <c r="P803" s="75"/>
      <c r="Q803" s="76"/>
      <c r="R803" s="77">
        <f t="shared" si="339"/>
        <v>0</v>
      </c>
      <c r="S803" s="75"/>
      <c r="T803" s="75"/>
      <c r="U803" s="75"/>
      <c r="V803" s="76"/>
      <c r="W803" s="77">
        <f t="shared" si="340"/>
        <v>0</v>
      </c>
      <c r="X803" s="11"/>
      <c r="Y803" s="11"/>
      <c r="Z803" s="11"/>
      <c r="AA803" s="12"/>
      <c r="AB803" s="16">
        <f t="shared" si="341"/>
        <v>0</v>
      </c>
      <c r="AC803" s="11"/>
      <c r="AD803" s="11"/>
      <c r="AE803" s="11"/>
      <c r="AF803" s="12"/>
      <c r="AG803" s="16">
        <f t="shared" si="342"/>
        <v>0</v>
      </c>
      <c r="AH803" s="11"/>
      <c r="AI803" s="11"/>
      <c r="AJ803" s="11"/>
      <c r="AK803" s="12"/>
      <c r="AL803" s="16">
        <f t="shared" si="343"/>
        <v>0</v>
      </c>
      <c r="AM803" s="11"/>
      <c r="AN803" s="11"/>
      <c r="AO803" s="11"/>
      <c r="AP803" s="12"/>
      <c r="AQ803" s="16">
        <f t="shared" si="344"/>
        <v>0</v>
      </c>
      <c r="AR803" s="11"/>
      <c r="AS803" s="11"/>
      <c r="AT803" s="11"/>
      <c r="AU803" s="12"/>
      <c r="AV803" s="25">
        <f t="shared" si="345"/>
        <v>0</v>
      </c>
    </row>
    <row r="804" spans="1:48" x14ac:dyDescent="0.25">
      <c r="A804" s="10">
        <f t="shared" si="327"/>
        <v>37</v>
      </c>
      <c r="B804" s="3" t="s">
        <v>48</v>
      </c>
      <c r="C804" s="21" t="s">
        <v>63</v>
      </c>
      <c r="D804" s="75"/>
      <c r="E804" s="75"/>
      <c r="F804" s="75"/>
      <c r="G804" s="76"/>
      <c r="H804" s="77">
        <f t="shared" si="337"/>
        <v>0</v>
      </c>
      <c r="I804" s="75"/>
      <c r="J804" s="75"/>
      <c r="K804" s="75"/>
      <c r="L804" s="76"/>
      <c r="M804" s="77">
        <f t="shared" si="338"/>
        <v>0</v>
      </c>
      <c r="N804" s="75"/>
      <c r="O804" s="75"/>
      <c r="P804" s="75"/>
      <c r="Q804" s="76"/>
      <c r="R804" s="77">
        <f t="shared" si="339"/>
        <v>0</v>
      </c>
      <c r="S804" s="75"/>
      <c r="T804" s="75"/>
      <c r="U804" s="75"/>
      <c r="V804" s="76"/>
      <c r="W804" s="77">
        <f t="shared" si="340"/>
        <v>0</v>
      </c>
      <c r="X804" s="11"/>
      <c r="Y804" s="11"/>
      <c r="Z804" s="11"/>
      <c r="AA804" s="12"/>
      <c r="AB804" s="16">
        <f t="shared" si="341"/>
        <v>0</v>
      </c>
      <c r="AC804" s="11"/>
      <c r="AD804" s="11"/>
      <c r="AE804" s="11"/>
      <c r="AF804" s="12"/>
      <c r="AG804" s="16">
        <f t="shared" si="342"/>
        <v>0</v>
      </c>
      <c r="AH804" s="11"/>
      <c r="AI804" s="11"/>
      <c r="AJ804" s="11"/>
      <c r="AK804" s="12"/>
      <c r="AL804" s="16">
        <f t="shared" si="343"/>
        <v>0</v>
      </c>
      <c r="AM804" s="11"/>
      <c r="AN804" s="11"/>
      <c r="AO804" s="11"/>
      <c r="AP804" s="12"/>
      <c r="AQ804" s="16">
        <f t="shared" si="344"/>
        <v>0</v>
      </c>
      <c r="AR804" s="11"/>
      <c r="AS804" s="11"/>
      <c r="AT804" s="11"/>
      <c r="AU804" s="12"/>
      <c r="AV804" s="25">
        <f t="shared" si="345"/>
        <v>0</v>
      </c>
    </row>
    <row r="805" spans="1:48" x14ac:dyDescent="0.25">
      <c r="A805" s="10">
        <f t="shared" si="327"/>
        <v>37</v>
      </c>
      <c r="B805" s="3" t="s">
        <v>49</v>
      </c>
      <c r="C805" s="21" t="s">
        <v>63</v>
      </c>
      <c r="D805" s="75"/>
      <c r="E805" s="75"/>
      <c r="F805" s="75"/>
      <c r="G805" s="76"/>
      <c r="H805" s="77">
        <f t="shared" si="337"/>
        <v>0</v>
      </c>
      <c r="I805" s="75"/>
      <c r="J805" s="75"/>
      <c r="K805" s="75"/>
      <c r="L805" s="76"/>
      <c r="M805" s="77">
        <f t="shared" si="338"/>
        <v>0</v>
      </c>
      <c r="N805" s="75"/>
      <c r="O805" s="75"/>
      <c r="P805" s="75"/>
      <c r="Q805" s="76"/>
      <c r="R805" s="77">
        <f t="shared" si="339"/>
        <v>0</v>
      </c>
      <c r="S805" s="75"/>
      <c r="T805" s="75"/>
      <c r="U805" s="75"/>
      <c r="V805" s="76"/>
      <c r="W805" s="77">
        <f t="shared" si="340"/>
        <v>0</v>
      </c>
      <c r="X805" s="11"/>
      <c r="Y805" s="11"/>
      <c r="Z805" s="11"/>
      <c r="AA805" s="12"/>
      <c r="AB805" s="16">
        <f t="shared" si="341"/>
        <v>0</v>
      </c>
      <c r="AC805" s="11"/>
      <c r="AD805" s="11"/>
      <c r="AE805" s="11"/>
      <c r="AF805" s="12"/>
      <c r="AG805" s="16">
        <f t="shared" si="342"/>
        <v>0</v>
      </c>
      <c r="AH805" s="11"/>
      <c r="AI805" s="11"/>
      <c r="AJ805" s="11"/>
      <c r="AK805" s="12"/>
      <c r="AL805" s="16">
        <f t="shared" si="343"/>
        <v>0</v>
      </c>
      <c r="AM805" s="11"/>
      <c r="AN805" s="11"/>
      <c r="AO805" s="11"/>
      <c r="AP805" s="12"/>
      <c r="AQ805" s="16">
        <f t="shared" si="344"/>
        <v>0</v>
      </c>
      <c r="AR805" s="11"/>
      <c r="AS805" s="11"/>
      <c r="AT805" s="11"/>
      <c r="AU805" s="12"/>
      <c r="AV805" s="25">
        <f t="shared" si="345"/>
        <v>0</v>
      </c>
    </row>
    <row r="806" spans="1:48" x14ac:dyDescent="0.25">
      <c r="A806" s="10">
        <f t="shared" si="327"/>
        <v>37</v>
      </c>
      <c r="B806" s="3" t="s">
        <v>50</v>
      </c>
      <c r="C806" s="21" t="s">
        <v>63</v>
      </c>
      <c r="D806" s="75"/>
      <c r="E806" s="75"/>
      <c r="F806" s="75"/>
      <c r="G806" s="76"/>
      <c r="H806" s="77">
        <f t="shared" si="337"/>
        <v>0</v>
      </c>
      <c r="I806" s="75"/>
      <c r="J806" s="75"/>
      <c r="K806" s="75"/>
      <c r="L806" s="76"/>
      <c r="M806" s="77">
        <f t="shared" si="338"/>
        <v>0</v>
      </c>
      <c r="N806" s="75"/>
      <c r="O806" s="75"/>
      <c r="P806" s="75"/>
      <c r="Q806" s="76"/>
      <c r="R806" s="77">
        <f t="shared" si="339"/>
        <v>0</v>
      </c>
      <c r="S806" s="75"/>
      <c r="T806" s="75"/>
      <c r="U806" s="75"/>
      <c r="V806" s="76"/>
      <c r="W806" s="77">
        <f t="shared" si="340"/>
        <v>0</v>
      </c>
      <c r="X806" s="11"/>
      <c r="Y806" s="11"/>
      <c r="Z806" s="11"/>
      <c r="AA806" s="12"/>
      <c r="AB806" s="16">
        <f t="shared" si="341"/>
        <v>0</v>
      </c>
      <c r="AC806" s="11"/>
      <c r="AD806" s="11"/>
      <c r="AE806" s="11"/>
      <c r="AF806" s="12"/>
      <c r="AG806" s="16">
        <f t="shared" si="342"/>
        <v>0</v>
      </c>
      <c r="AH806" s="11"/>
      <c r="AI806" s="11"/>
      <c r="AJ806" s="11"/>
      <c r="AK806" s="12"/>
      <c r="AL806" s="16">
        <f t="shared" si="343"/>
        <v>0</v>
      </c>
      <c r="AM806" s="11"/>
      <c r="AN806" s="11"/>
      <c r="AO806" s="11"/>
      <c r="AP806" s="12"/>
      <c r="AQ806" s="16">
        <f t="shared" si="344"/>
        <v>0</v>
      </c>
      <c r="AR806" s="11"/>
      <c r="AS806" s="11"/>
      <c r="AT806" s="11"/>
      <c r="AU806" s="12"/>
      <c r="AV806" s="25">
        <f t="shared" si="345"/>
        <v>0</v>
      </c>
    </row>
    <row r="807" spans="1:48" x14ac:dyDescent="0.25">
      <c r="A807" s="10">
        <f t="shared" si="327"/>
        <v>37</v>
      </c>
      <c r="B807" s="3" t="s">
        <v>51</v>
      </c>
      <c r="C807" s="21" t="s">
        <v>63</v>
      </c>
      <c r="D807" s="75"/>
      <c r="E807" s="75"/>
      <c r="F807" s="75"/>
      <c r="G807" s="76"/>
      <c r="H807" s="77">
        <f t="shared" si="337"/>
        <v>0</v>
      </c>
      <c r="I807" s="75"/>
      <c r="J807" s="75"/>
      <c r="K807" s="75"/>
      <c r="L807" s="76"/>
      <c r="M807" s="77">
        <f t="shared" si="338"/>
        <v>0</v>
      </c>
      <c r="N807" s="75"/>
      <c r="O807" s="75"/>
      <c r="P807" s="75"/>
      <c r="Q807" s="76"/>
      <c r="R807" s="77">
        <f t="shared" si="339"/>
        <v>0</v>
      </c>
      <c r="S807" s="75"/>
      <c r="T807" s="75"/>
      <c r="U807" s="75"/>
      <c r="V807" s="76"/>
      <c r="W807" s="77">
        <f t="shared" si="340"/>
        <v>0</v>
      </c>
      <c r="X807" s="11"/>
      <c r="Y807" s="11"/>
      <c r="Z807" s="11"/>
      <c r="AA807" s="12"/>
      <c r="AB807" s="16">
        <f t="shared" si="341"/>
        <v>0</v>
      </c>
      <c r="AC807" s="11"/>
      <c r="AD807" s="11"/>
      <c r="AE807" s="11"/>
      <c r="AF807" s="12"/>
      <c r="AG807" s="16">
        <f t="shared" si="342"/>
        <v>0</v>
      </c>
      <c r="AH807" s="11"/>
      <c r="AI807" s="11"/>
      <c r="AJ807" s="11"/>
      <c r="AK807" s="12"/>
      <c r="AL807" s="16">
        <f t="shared" si="343"/>
        <v>0</v>
      </c>
      <c r="AM807" s="11"/>
      <c r="AN807" s="11"/>
      <c r="AO807" s="11"/>
      <c r="AP807" s="12"/>
      <c r="AQ807" s="16">
        <f t="shared" si="344"/>
        <v>0</v>
      </c>
      <c r="AR807" s="11"/>
      <c r="AS807" s="11"/>
      <c r="AT807" s="11"/>
      <c r="AU807" s="12"/>
      <c r="AV807" s="25">
        <f t="shared" si="345"/>
        <v>0</v>
      </c>
    </row>
    <row r="808" spans="1:48" x14ac:dyDescent="0.25">
      <c r="A808" s="10">
        <f t="shared" si="327"/>
        <v>37</v>
      </c>
      <c r="B808" s="3" t="s">
        <v>52</v>
      </c>
      <c r="C808" s="21" t="s">
        <v>63</v>
      </c>
      <c r="D808" s="75"/>
      <c r="E808" s="75"/>
      <c r="F808" s="75"/>
      <c r="G808" s="76"/>
      <c r="H808" s="77">
        <f t="shared" si="337"/>
        <v>0</v>
      </c>
      <c r="I808" s="75"/>
      <c r="J808" s="75"/>
      <c r="K808" s="75"/>
      <c r="L808" s="76"/>
      <c r="M808" s="77">
        <f t="shared" si="338"/>
        <v>0</v>
      </c>
      <c r="N808" s="75"/>
      <c r="O808" s="75"/>
      <c r="P808" s="75"/>
      <c r="Q808" s="76"/>
      <c r="R808" s="77">
        <f t="shared" si="339"/>
        <v>0</v>
      </c>
      <c r="S808" s="75"/>
      <c r="T808" s="75"/>
      <c r="U808" s="75"/>
      <c r="V808" s="76"/>
      <c r="W808" s="77">
        <f t="shared" si="340"/>
        <v>0</v>
      </c>
      <c r="X808" s="11"/>
      <c r="Y808" s="11"/>
      <c r="Z808" s="11"/>
      <c r="AA808" s="12"/>
      <c r="AB808" s="16">
        <f t="shared" si="341"/>
        <v>0</v>
      </c>
      <c r="AC808" s="11"/>
      <c r="AD808" s="11"/>
      <c r="AE808" s="11"/>
      <c r="AF808" s="12"/>
      <c r="AG808" s="16">
        <f t="shared" si="342"/>
        <v>0</v>
      </c>
      <c r="AH808" s="11"/>
      <c r="AI808" s="11"/>
      <c r="AJ808" s="11"/>
      <c r="AK808" s="12"/>
      <c r="AL808" s="16">
        <f t="shared" si="343"/>
        <v>0</v>
      </c>
      <c r="AM808" s="11"/>
      <c r="AN808" s="11"/>
      <c r="AO808" s="11"/>
      <c r="AP808" s="12"/>
      <c r="AQ808" s="16">
        <f t="shared" si="344"/>
        <v>0</v>
      </c>
      <c r="AR808" s="11"/>
      <c r="AS808" s="11"/>
      <c r="AT808" s="11"/>
      <c r="AU808" s="12"/>
      <c r="AV808" s="25">
        <f t="shared" si="345"/>
        <v>0</v>
      </c>
    </row>
    <row r="809" spans="1:48" x14ac:dyDescent="0.25">
      <c r="A809" s="10">
        <f t="shared" si="327"/>
        <v>37</v>
      </c>
      <c r="B809" s="3" t="s">
        <v>53</v>
      </c>
      <c r="C809" s="21" t="s">
        <v>63</v>
      </c>
      <c r="D809" s="75"/>
      <c r="E809" s="75"/>
      <c r="F809" s="75"/>
      <c r="G809" s="76"/>
      <c r="H809" s="77">
        <f t="shared" si="337"/>
        <v>0</v>
      </c>
      <c r="I809" s="75"/>
      <c r="J809" s="75"/>
      <c r="K809" s="75"/>
      <c r="L809" s="76"/>
      <c r="M809" s="77">
        <f t="shared" si="338"/>
        <v>0</v>
      </c>
      <c r="N809" s="75"/>
      <c r="O809" s="75"/>
      <c r="P809" s="75"/>
      <c r="Q809" s="76"/>
      <c r="R809" s="77">
        <f t="shared" si="339"/>
        <v>0</v>
      </c>
      <c r="S809" s="75"/>
      <c r="T809" s="75"/>
      <c r="U809" s="75"/>
      <c r="V809" s="76"/>
      <c r="W809" s="77">
        <f t="shared" si="340"/>
        <v>0</v>
      </c>
      <c r="X809" s="11"/>
      <c r="Y809" s="11"/>
      <c r="Z809" s="11"/>
      <c r="AA809" s="12"/>
      <c r="AB809" s="16">
        <f t="shared" si="341"/>
        <v>0</v>
      </c>
      <c r="AC809" s="11"/>
      <c r="AD809" s="11"/>
      <c r="AE809" s="11"/>
      <c r="AF809" s="12"/>
      <c r="AG809" s="16">
        <f t="shared" si="342"/>
        <v>0</v>
      </c>
      <c r="AH809" s="11"/>
      <c r="AI809" s="11"/>
      <c r="AJ809" s="11"/>
      <c r="AK809" s="12"/>
      <c r="AL809" s="16">
        <f t="shared" si="343"/>
        <v>0</v>
      </c>
      <c r="AM809" s="11"/>
      <c r="AN809" s="11"/>
      <c r="AO809" s="11"/>
      <c r="AP809" s="12"/>
      <c r="AQ809" s="16">
        <f t="shared" si="344"/>
        <v>0</v>
      </c>
      <c r="AR809" s="11"/>
      <c r="AS809" s="11"/>
      <c r="AT809" s="11"/>
      <c r="AU809" s="12"/>
      <c r="AV809" s="25">
        <f t="shared" si="345"/>
        <v>0</v>
      </c>
    </row>
    <row r="810" spans="1:48" x14ac:dyDescent="0.25">
      <c r="A810" s="10">
        <f t="shared" si="327"/>
        <v>37</v>
      </c>
      <c r="B810" s="3" t="s">
        <v>54</v>
      </c>
      <c r="C810" s="21" t="s">
        <v>63</v>
      </c>
      <c r="D810" s="75"/>
      <c r="E810" s="75"/>
      <c r="F810" s="75"/>
      <c r="G810" s="76"/>
      <c r="H810" s="77">
        <f t="shared" si="337"/>
        <v>0</v>
      </c>
      <c r="I810" s="75"/>
      <c r="J810" s="75"/>
      <c r="K810" s="75"/>
      <c r="L810" s="76"/>
      <c r="M810" s="77">
        <f t="shared" si="338"/>
        <v>0</v>
      </c>
      <c r="N810" s="75"/>
      <c r="O810" s="75"/>
      <c r="P810" s="75"/>
      <c r="Q810" s="76"/>
      <c r="R810" s="77">
        <f t="shared" si="339"/>
        <v>0</v>
      </c>
      <c r="S810" s="75"/>
      <c r="T810" s="75"/>
      <c r="U810" s="75"/>
      <c r="V810" s="76"/>
      <c r="W810" s="77">
        <f t="shared" si="340"/>
        <v>0</v>
      </c>
      <c r="X810" s="11"/>
      <c r="Y810" s="11"/>
      <c r="Z810" s="11"/>
      <c r="AA810" s="12"/>
      <c r="AB810" s="16">
        <f t="shared" si="341"/>
        <v>0</v>
      </c>
      <c r="AC810" s="11"/>
      <c r="AD810" s="11"/>
      <c r="AE810" s="11"/>
      <c r="AF810" s="12"/>
      <c r="AG810" s="16">
        <f t="shared" si="342"/>
        <v>0</v>
      </c>
      <c r="AH810" s="11"/>
      <c r="AI810" s="11"/>
      <c r="AJ810" s="11"/>
      <c r="AK810" s="12"/>
      <c r="AL810" s="16">
        <f t="shared" si="343"/>
        <v>0</v>
      </c>
      <c r="AM810" s="11"/>
      <c r="AN810" s="11"/>
      <c r="AO810" s="11"/>
      <c r="AP810" s="12"/>
      <c r="AQ810" s="16">
        <f t="shared" si="344"/>
        <v>0</v>
      </c>
      <c r="AR810" s="11"/>
      <c r="AS810" s="11"/>
      <c r="AT810" s="11"/>
      <c r="AU810" s="12"/>
      <c r="AV810" s="25">
        <f t="shared" si="345"/>
        <v>0</v>
      </c>
    </row>
    <row r="811" spans="1:48" x14ac:dyDescent="0.25">
      <c r="A811" s="10">
        <f t="shared" si="327"/>
        <v>37</v>
      </c>
      <c r="B811" s="3" t="s">
        <v>23</v>
      </c>
      <c r="C811" s="21" t="s">
        <v>63</v>
      </c>
      <c r="D811" s="75"/>
      <c r="E811" s="75"/>
      <c r="F811" s="75"/>
      <c r="G811" s="76"/>
      <c r="H811" s="77">
        <f t="shared" si="337"/>
        <v>0</v>
      </c>
      <c r="I811" s="75"/>
      <c r="J811" s="75"/>
      <c r="K811" s="75"/>
      <c r="L811" s="76"/>
      <c r="M811" s="77">
        <f t="shared" si="338"/>
        <v>0</v>
      </c>
      <c r="N811" s="75"/>
      <c r="O811" s="75"/>
      <c r="P811" s="75"/>
      <c r="Q811" s="76"/>
      <c r="R811" s="77">
        <f t="shared" si="339"/>
        <v>0</v>
      </c>
      <c r="S811" s="75"/>
      <c r="T811" s="75"/>
      <c r="U811" s="75"/>
      <c r="V811" s="76"/>
      <c r="W811" s="77">
        <f t="shared" si="340"/>
        <v>0</v>
      </c>
      <c r="X811" s="11"/>
      <c r="Y811" s="11"/>
      <c r="Z811" s="11"/>
      <c r="AA811" s="12"/>
      <c r="AB811" s="16">
        <f t="shared" si="341"/>
        <v>0</v>
      </c>
      <c r="AC811" s="11"/>
      <c r="AD811" s="11"/>
      <c r="AE811" s="11"/>
      <c r="AF811" s="12"/>
      <c r="AG811" s="16">
        <f t="shared" si="342"/>
        <v>0</v>
      </c>
      <c r="AH811" s="11"/>
      <c r="AI811" s="11"/>
      <c r="AJ811" s="11"/>
      <c r="AK811" s="12"/>
      <c r="AL811" s="16">
        <f t="shared" si="343"/>
        <v>0</v>
      </c>
      <c r="AM811" s="11"/>
      <c r="AN811" s="11"/>
      <c r="AO811" s="11"/>
      <c r="AP811" s="12"/>
      <c r="AQ811" s="16">
        <f t="shared" si="344"/>
        <v>0</v>
      </c>
      <c r="AR811" s="11"/>
      <c r="AS811" s="11"/>
      <c r="AT811" s="11"/>
      <c r="AU811" s="12"/>
      <c r="AV811" s="25">
        <f t="shared" si="345"/>
        <v>0</v>
      </c>
    </row>
    <row r="812" spans="1:48" x14ac:dyDescent="0.25">
      <c r="A812" s="10">
        <f t="shared" si="327"/>
        <v>37</v>
      </c>
      <c r="B812" s="3" t="s">
        <v>8</v>
      </c>
      <c r="C812" s="21" t="s">
        <v>63</v>
      </c>
      <c r="D812" s="75"/>
      <c r="E812" s="75"/>
      <c r="F812" s="75"/>
      <c r="G812" s="76"/>
      <c r="H812" s="77">
        <f t="shared" si="337"/>
        <v>0</v>
      </c>
      <c r="I812" s="75"/>
      <c r="J812" s="75"/>
      <c r="K812" s="75"/>
      <c r="L812" s="76"/>
      <c r="M812" s="77">
        <f t="shared" si="338"/>
        <v>0</v>
      </c>
      <c r="N812" s="75"/>
      <c r="O812" s="75"/>
      <c r="P812" s="75"/>
      <c r="Q812" s="76"/>
      <c r="R812" s="77">
        <f t="shared" si="339"/>
        <v>0</v>
      </c>
      <c r="S812" s="75"/>
      <c r="T812" s="75"/>
      <c r="U812" s="75"/>
      <c r="V812" s="76"/>
      <c r="W812" s="77">
        <f t="shared" si="340"/>
        <v>0</v>
      </c>
      <c r="X812" s="11"/>
      <c r="Y812" s="11"/>
      <c r="Z812" s="11"/>
      <c r="AA812" s="12"/>
      <c r="AB812" s="16">
        <f t="shared" si="341"/>
        <v>0</v>
      </c>
      <c r="AC812" s="11"/>
      <c r="AD812" s="11"/>
      <c r="AE812" s="11"/>
      <c r="AF812" s="12"/>
      <c r="AG812" s="16">
        <f t="shared" si="342"/>
        <v>0</v>
      </c>
      <c r="AH812" s="11"/>
      <c r="AI812" s="11"/>
      <c r="AJ812" s="11"/>
      <c r="AK812" s="12"/>
      <c r="AL812" s="16">
        <f t="shared" si="343"/>
        <v>0</v>
      </c>
      <c r="AM812" s="11"/>
      <c r="AN812" s="11"/>
      <c r="AO812" s="11"/>
      <c r="AP812" s="12"/>
      <c r="AQ812" s="16">
        <f t="shared" si="344"/>
        <v>0</v>
      </c>
      <c r="AR812" s="11"/>
      <c r="AS812" s="11"/>
      <c r="AT812" s="11"/>
      <c r="AU812" s="12"/>
      <c r="AV812" s="25">
        <f t="shared" si="345"/>
        <v>0</v>
      </c>
    </row>
    <row r="813" spans="1:48" x14ac:dyDescent="0.25">
      <c r="A813" s="10">
        <f t="shared" si="327"/>
        <v>37</v>
      </c>
      <c r="B813" s="3" t="s">
        <v>9</v>
      </c>
      <c r="C813" s="21" t="s">
        <v>63</v>
      </c>
      <c r="D813" s="75"/>
      <c r="E813" s="75"/>
      <c r="F813" s="75"/>
      <c r="G813" s="76"/>
      <c r="H813" s="77">
        <f t="shared" si="337"/>
        <v>0</v>
      </c>
      <c r="I813" s="75"/>
      <c r="J813" s="75"/>
      <c r="K813" s="75"/>
      <c r="L813" s="76"/>
      <c r="M813" s="77">
        <f t="shared" si="338"/>
        <v>0</v>
      </c>
      <c r="N813" s="75"/>
      <c r="O813" s="75"/>
      <c r="P813" s="75"/>
      <c r="Q813" s="76"/>
      <c r="R813" s="77">
        <f t="shared" si="339"/>
        <v>0</v>
      </c>
      <c r="S813" s="75"/>
      <c r="T813" s="75"/>
      <c r="U813" s="75"/>
      <c r="V813" s="76"/>
      <c r="W813" s="77">
        <f t="shared" si="340"/>
        <v>0</v>
      </c>
      <c r="X813" s="11"/>
      <c r="Y813" s="11"/>
      <c r="Z813" s="11"/>
      <c r="AA813" s="12"/>
      <c r="AB813" s="16">
        <f t="shared" si="341"/>
        <v>0</v>
      </c>
      <c r="AC813" s="11"/>
      <c r="AD813" s="11"/>
      <c r="AE813" s="11"/>
      <c r="AF813" s="12"/>
      <c r="AG813" s="16">
        <f t="shared" si="342"/>
        <v>0</v>
      </c>
      <c r="AH813" s="11"/>
      <c r="AI813" s="11"/>
      <c r="AJ813" s="11"/>
      <c r="AK813" s="12"/>
      <c r="AL813" s="16">
        <f t="shared" si="343"/>
        <v>0</v>
      </c>
      <c r="AM813" s="11"/>
      <c r="AN813" s="11"/>
      <c r="AO813" s="11"/>
      <c r="AP813" s="12"/>
      <c r="AQ813" s="16">
        <f t="shared" si="344"/>
        <v>0</v>
      </c>
      <c r="AR813" s="11"/>
      <c r="AS813" s="11"/>
      <c r="AT813" s="11"/>
      <c r="AU813" s="12"/>
      <c r="AV813" s="25">
        <f t="shared" si="345"/>
        <v>0</v>
      </c>
    </row>
    <row r="814" spans="1:48" x14ac:dyDescent="0.25">
      <c r="A814" s="10">
        <f t="shared" si="327"/>
        <v>37</v>
      </c>
      <c r="B814" s="3" t="s">
        <v>10</v>
      </c>
      <c r="C814" s="21" t="s">
        <v>63</v>
      </c>
      <c r="D814" s="75"/>
      <c r="E814" s="75"/>
      <c r="F814" s="75"/>
      <c r="G814" s="76"/>
      <c r="H814" s="77">
        <f t="shared" si="337"/>
        <v>0</v>
      </c>
      <c r="I814" s="75"/>
      <c r="J814" s="75"/>
      <c r="K814" s="75"/>
      <c r="L814" s="76"/>
      <c r="M814" s="77">
        <f t="shared" si="338"/>
        <v>0</v>
      </c>
      <c r="N814" s="75"/>
      <c r="O814" s="75"/>
      <c r="P814" s="75"/>
      <c r="Q814" s="76"/>
      <c r="R814" s="77">
        <f t="shared" si="339"/>
        <v>0</v>
      </c>
      <c r="S814" s="75"/>
      <c r="T814" s="75"/>
      <c r="U814" s="75"/>
      <c r="V814" s="76"/>
      <c r="W814" s="77">
        <f t="shared" si="340"/>
        <v>0</v>
      </c>
      <c r="X814" s="11"/>
      <c r="Y814" s="11"/>
      <c r="Z814" s="11"/>
      <c r="AA814" s="12"/>
      <c r="AB814" s="16">
        <f t="shared" si="341"/>
        <v>0</v>
      </c>
      <c r="AC814" s="11"/>
      <c r="AD814" s="11"/>
      <c r="AE814" s="11"/>
      <c r="AF814" s="12"/>
      <c r="AG814" s="16">
        <f t="shared" si="342"/>
        <v>0</v>
      </c>
      <c r="AH814" s="11"/>
      <c r="AI814" s="11"/>
      <c r="AJ814" s="11"/>
      <c r="AK814" s="12"/>
      <c r="AL814" s="16">
        <f t="shared" si="343"/>
        <v>0</v>
      </c>
      <c r="AM814" s="11"/>
      <c r="AN814" s="11"/>
      <c r="AO814" s="11"/>
      <c r="AP814" s="12"/>
      <c r="AQ814" s="16">
        <f t="shared" si="344"/>
        <v>0</v>
      </c>
      <c r="AR814" s="11"/>
      <c r="AS814" s="11"/>
      <c r="AT814" s="11"/>
      <c r="AU814" s="12"/>
      <c r="AV814" s="25">
        <f t="shared" si="345"/>
        <v>0</v>
      </c>
    </row>
    <row r="815" spans="1:48" x14ac:dyDescent="0.25">
      <c r="A815" s="10">
        <f t="shared" si="327"/>
        <v>37</v>
      </c>
      <c r="B815" s="3" t="s">
        <v>55</v>
      </c>
      <c r="C815" s="21" t="s">
        <v>63</v>
      </c>
      <c r="D815" s="75"/>
      <c r="E815" s="75"/>
      <c r="F815" s="75"/>
      <c r="G815" s="76"/>
      <c r="H815" s="77">
        <f t="shared" si="337"/>
        <v>0</v>
      </c>
      <c r="I815" s="75"/>
      <c r="J815" s="75"/>
      <c r="K815" s="75"/>
      <c r="L815" s="76"/>
      <c r="M815" s="77">
        <f t="shared" si="338"/>
        <v>0</v>
      </c>
      <c r="N815" s="75"/>
      <c r="O815" s="75"/>
      <c r="P815" s="75"/>
      <c r="Q815" s="76"/>
      <c r="R815" s="77">
        <f t="shared" si="339"/>
        <v>0</v>
      </c>
      <c r="S815" s="75"/>
      <c r="T815" s="75"/>
      <c r="U815" s="75"/>
      <c r="V815" s="76"/>
      <c r="W815" s="77">
        <f t="shared" si="340"/>
        <v>0</v>
      </c>
      <c r="X815" s="11"/>
      <c r="Y815" s="11"/>
      <c r="Z815" s="11"/>
      <c r="AA815" s="12"/>
      <c r="AB815" s="16">
        <f t="shared" si="341"/>
        <v>0</v>
      </c>
      <c r="AC815" s="11"/>
      <c r="AD815" s="11"/>
      <c r="AE815" s="11"/>
      <c r="AF815" s="12"/>
      <c r="AG815" s="16">
        <f t="shared" si="342"/>
        <v>0</v>
      </c>
      <c r="AH815" s="11"/>
      <c r="AI815" s="11"/>
      <c r="AJ815" s="11"/>
      <c r="AK815" s="12"/>
      <c r="AL815" s="16">
        <f t="shared" si="343"/>
        <v>0</v>
      </c>
      <c r="AM815" s="11"/>
      <c r="AN815" s="11"/>
      <c r="AO815" s="11"/>
      <c r="AP815" s="12"/>
      <c r="AQ815" s="16">
        <f t="shared" si="344"/>
        <v>0</v>
      </c>
      <c r="AR815" s="11"/>
      <c r="AS815" s="11"/>
      <c r="AT815" s="11"/>
      <c r="AU815" s="12"/>
      <c r="AV815" s="25">
        <f t="shared" si="345"/>
        <v>0</v>
      </c>
    </row>
    <row r="816" spans="1:48" x14ac:dyDescent="0.25">
      <c r="A816" s="10">
        <f t="shared" si="327"/>
        <v>37</v>
      </c>
      <c r="B816" s="22" t="s">
        <v>34</v>
      </c>
      <c r="C816" s="21" t="s">
        <v>63</v>
      </c>
      <c r="D816" s="78"/>
      <c r="E816" s="78"/>
      <c r="F816" s="78"/>
      <c r="G816" s="79"/>
      <c r="H816" s="80">
        <f t="shared" si="337"/>
        <v>0</v>
      </c>
      <c r="I816" s="78"/>
      <c r="J816" s="78"/>
      <c r="K816" s="78"/>
      <c r="L816" s="79"/>
      <c r="M816" s="80">
        <f t="shared" si="338"/>
        <v>0</v>
      </c>
      <c r="N816" s="78"/>
      <c r="O816" s="78"/>
      <c r="P816" s="78"/>
      <c r="Q816" s="79"/>
      <c r="R816" s="80">
        <f t="shared" si="339"/>
        <v>0</v>
      </c>
      <c r="S816" s="78"/>
      <c r="T816" s="78"/>
      <c r="U816" s="78"/>
      <c r="V816" s="79"/>
      <c r="W816" s="80">
        <f t="shared" si="340"/>
        <v>0</v>
      </c>
      <c r="X816" s="13"/>
      <c r="Y816" s="13"/>
      <c r="Z816" s="13"/>
      <c r="AA816" s="14"/>
      <c r="AB816" s="17">
        <f t="shared" si="341"/>
        <v>0</v>
      </c>
      <c r="AC816" s="13"/>
      <c r="AD816" s="13"/>
      <c r="AE816" s="13"/>
      <c r="AF816" s="14"/>
      <c r="AG816" s="17">
        <f t="shared" si="342"/>
        <v>0</v>
      </c>
      <c r="AH816" s="13"/>
      <c r="AI816" s="13"/>
      <c r="AJ816" s="13"/>
      <c r="AK816" s="14"/>
      <c r="AL816" s="17">
        <f t="shared" si="343"/>
        <v>0</v>
      </c>
      <c r="AM816" s="13"/>
      <c r="AN816" s="13"/>
      <c r="AO816" s="13"/>
      <c r="AP816" s="14"/>
      <c r="AQ816" s="17">
        <f t="shared" si="344"/>
        <v>0</v>
      </c>
      <c r="AR816" s="13"/>
      <c r="AS816" s="13"/>
      <c r="AT816" s="13"/>
      <c r="AU816" s="14"/>
      <c r="AV816" s="26">
        <f t="shared" si="345"/>
        <v>0</v>
      </c>
    </row>
    <row r="817" spans="1:48" x14ac:dyDescent="0.25">
      <c r="A817" s="10">
        <f t="shared" si="327"/>
        <v>37</v>
      </c>
      <c r="B817" s="27"/>
      <c r="C817" s="28"/>
      <c r="D817" s="81"/>
      <c r="E817" s="82"/>
      <c r="F817" s="82"/>
      <c r="G817" s="82"/>
      <c r="H817" s="83">
        <f>SUM(H797:H816)</f>
        <v>0</v>
      </c>
      <c r="I817" s="82"/>
      <c r="J817" s="82"/>
      <c r="K817" s="82"/>
      <c r="L817" s="82"/>
      <c r="M817" s="83">
        <f>SUM(M797:M816)</f>
        <v>0</v>
      </c>
      <c r="N817" s="82"/>
      <c r="O817" s="82"/>
      <c r="P817" s="82"/>
      <c r="Q817" s="82"/>
      <c r="R817" s="83">
        <f>SUM(R797:R816)</f>
        <v>0</v>
      </c>
      <c r="S817" s="82"/>
      <c r="T817" s="82"/>
      <c r="U817" s="82"/>
      <c r="V817" s="82"/>
      <c r="W817" s="83">
        <f>SUM(W797:W816)</f>
        <v>0</v>
      </c>
      <c r="X817" s="29"/>
      <c r="Y817" s="29"/>
      <c r="Z817" s="29"/>
      <c r="AA817" s="29"/>
      <c r="AB817" s="30">
        <f>SUM(AB797:AB816)</f>
        <v>0</v>
      </c>
      <c r="AC817" s="29"/>
      <c r="AD817" s="29"/>
      <c r="AE817" s="29"/>
      <c r="AF817" s="29"/>
      <c r="AG817" s="30">
        <f>SUM(AG797:AG816)</f>
        <v>0</v>
      </c>
      <c r="AH817" s="29"/>
      <c r="AI817" s="29"/>
      <c r="AJ817" s="29"/>
      <c r="AK817" s="29"/>
      <c r="AL817" s="30">
        <f>SUM(AL797:AL816)</f>
        <v>0</v>
      </c>
      <c r="AM817" s="29"/>
      <c r="AN817" s="29"/>
      <c r="AO817" s="29"/>
      <c r="AP817" s="29"/>
      <c r="AQ817" s="30">
        <f>SUM(AQ797:AQ816)</f>
        <v>0</v>
      </c>
      <c r="AR817" s="29"/>
      <c r="AS817" s="29"/>
      <c r="AT817" s="29"/>
      <c r="AU817" s="29"/>
      <c r="AV817" s="30">
        <f>SUM(AV797:AV816)</f>
        <v>0</v>
      </c>
    </row>
    <row r="818" spans="1:48" x14ac:dyDescent="0.25">
      <c r="A818" s="10">
        <f t="shared" si="327"/>
        <v>37</v>
      </c>
      <c r="B818" s="115" t="str">
        <f>"Буква (или иное название) класса "&amp;A1084&amp;":"</f>
        <v>Буква (или иное название) класса 50:</v>
      </c>
      <c r="C818" s="116"/>
      <c r="D818" s="106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</row>
    <row r="819" spans="1:48" x14ac:dyDescent="0.25">
      <c r="A819" s="10">
        <f t="shared" si="327"/>
        <v>37</v>
      </c>
      <c r="B819" s="3" t="s">
        <v>0</v>
      </c>
      <c r="C819" s="21" t="s">
        <v>63</v>
      </c>
      <c r="D819" s="75"/>
      <c r="E819" s="75"/>
      <c r="F819" s="75"/>
      <c r="G819" s="76"/>
      <c r="H819" s="77">
        <f t="shared" ref="H819:H838" si="346">COUNTA(D819:G819)</f>
        <v>0</v>
      </c>
      <c r="I819" s="75"/>
      <c r="J819" s="75"/>
      <c r="K819" s="75"/>
      <c r="L819" s="76"/>
      <c r="M819" s="77">
        <f t="shared" ref="M819:M838" si="347">COUNTA(I819:L819)</f>
        <v>0</v>
      </c>
      <c r="N819" s="75"/>
      <c r="O819" s="75"/>
      <c r="P819" s="75"/>
      <c r="Q819" s="76"/>
      <c r="R819" s="77">
        <f t="shared" ref="R819:R838" si="348">COUNTA(N819:Q819)</f>
        <v>0</v>
      </c>
      <c r="S819" s="75"/>
      <c r="T819" s="75"/>
      <c r="U819" s="75"/>
      <c r="V819" s="76"/>
      <c r="W819" s="77">
        <f t="shared" ref="W819:W838" si="349">COUNTA(S819:V819)</f>
        <v>0</v>
      </c>
      <c r="X819" s="11"/>
      <c r="Y819" s="11"/>
      <c r="Z819" s="11"/>
      <c r="AA819" s="12"/>
      <c r="AB819" s="16">
        <f t="shared" ref="AB819:AB838" si="350">COUNTA(X819:AA819)</f>
        <v>0</v>
      </c>
      <c r="AC819" s="11"/>
      <c r="AD819" s="11"/>
      <c r="AE819" s="11"/>
      <c r="AF819" s="12"/>
      <c r="AG819" s="16">
        <f t="shared" ref="AG819:AG838" si="351">COUNTA(AC819:AF819)</f>
        <v>0</v>
      </c>
      <c r="AH819" s="11"/>
      <c r="AI819" s="11"/>
      <c r="AJ819" s="11"/>
      <c r="AK819" s="12"/>
      <c r="AL819" s="16">
        <f t="shared" ref="AL819:AL838" si="352">COUNTA(AH819:AK819)</f>
        <v>0</v>
      </c>
      <c r="AM819" s="11"/>
      <c r="AN819" s="11"/>
      <c r="AO819" s="11"/>
      <c r="AP819" s="12"/>
      <c r="AQ819" s="16">
        <f t="shared" ref="AQ819:AQ838" si="353">COUNTA(AM819:AP819)</f>
        <v>0</v>
      </c>
      <c r="AR819" s="11"/>
      <c r="AS819" s="11"/>
      <c r="AT819" s="11"/>
      <c r="AU819" s="12"/>
      <c r="AV819" s="25">
        <f t="shared" ref="AV819:AV838" si="354">COUNTA(AR819:AU819)</f>
        <v>0</v>
      </c>
    </row>
    <row r="820" spans="1:48" x14ac:dyDescent="0.25">
      <c r="A820" s="10">
        <f t="shared" si="327"/>
        <v>38</v>
      </c>
      <c r="B820" s="3" t="s">
        <v>45</v>
      </c>
      <c r="C820" s="21" t="s">
        <v>63</v>
      </c>
      <c r="D820" s="75"/>
      <c r="E820" s="75"/>
      <c r="F820" s="75"/>
      <c r="G820" s="76"/>
      <c r="H820" s="77">
        <f t="shared" si="346"/>
        <v>0</v>
      </c>
      <c r="I820" s="75"/>
      <c r="J820" s="75"/>
      <c r="K820" s="75"/>
      <c r="L820" s="76"/>
      <c r="M820" s="77">
        <f t="shared" si="347"/>
        <v>0</v>
      </c>
      <c r="N820" s="75"/>
      <c r="O820" s="75"/>
      <c r="P820" s="75"/>
      <c r="Q820" s="76"/>
      <c r="R820" s="77">
        <f t="shared" si="348"/>
        <v>0</v>
      </c>
      <c r="S820" s="75"/>
      <c r="T820" s="75"/>
      <c r="U820" s="75"/>
      <c r="V820" s="76"/>
      <c r="W820" s="77">
        <f t="shared" si="349"/>
        <v>0</v>
      </c>
      <c r="X820" s="11"/>
      <c r="Y820" s="11"/>
      <c r="Z820" s="11"/>
      <c r="AA820" s="12"/>
      <c r="AB820" s="16">
        <f t="shared" si="350"/>
        <v>0</v>
      </c>
      <c r="AC820" s="11"/>
      <c r="AD820" s="11"/>
      <c r="AE820" s="11"/>
      <c r="AF820" s="12"/>
      <c r="AG820" s="16">
        <f t="shared" si="351"/>
        <v>0</v>
      </c>
      <c r="AH820" s="11"/>
      <c r="AI820" s="11"/>
      <c r="AJ820" s="11"/>
      <c r="AK820" s="12"/>
      <c r="AL820" s="16">
        <f t="shared" si="352"/>
        <v>0</v>
      </c>
      <c r="AM820" s="11"/>
      <c r="AN820" s="11"/>
      <c r="AO820" s="11"/>
      <c r="AP820" s="12"/>
      <c r="AQ820" s="16">
        <f t="shared" si="353"/>
        <v>0</v>
      </c>
      <c r="AR820" s="11"/>
      <c r="AS820" s="11"/>
      <c r="AT820" s="11"/>
      <c r="AU820" s="12"/>
      <c r="AV820" s="25">
        <f t="shared" si="354"/>
        <v>0</v>
      </c>
    </row>
    <row r="821" spans="1:48" x14ac:dyDescent="0.25">
      <c r="A821" s="10">
        <f t="shared" si="327"/>
        <v>38</v>
      </c>
      <c r="B821" s="3" t="s">
        <v>2</v>
      </c>
      <c r="C821" s="21" t="s">
        <v>63</v>
      </c>
      <c r="D821" s="75"/>
      <c r="E821" s="75"/>
      <c r="F821" s="75"/>
      <c r="G821" s="76"/>
      <c r="H821" s="77">
        <f t="shared" si="346"/>
        <v>0</v>
      </c>
      <c r="I821" s="75"/>
      <c r="J821" s="75"/>
      <c r="K821" s="75"/>
      <c r="L821" s="76"/>
      <c r="M821" s="77">
        <f t="shared" si="347"/>
        <v>0</v>
      </c>
      <c r="N821" s="75"/>
      <c r="O821" s="75"/>
      <c r="P821" s="75"/>
      <c r="Q821" s="76"/>
      <c r="R821" s="77">
        <f t="shared" si="348"/>
        <v>0</v>
      </c>
      <c r="S821" s="75"/>
      <c r="T821" s="75"/>
      <c r="U821" s="75"/>
      <c r="V821" s="76"/>
      <c r="W821" s="77">
        <f t="shared" si="349"/>
        <v>0</v>
      </c>
      <c r="X821" s="11"/>
      <c r="Y821" s="11"/>
      <c r="Z821" s="11"/>
      <c r="AA821" s="12"/>
      <c r="AB821" s="16">
        <f t="shared" si="350"/>
        <v>0</v>
      </c>
      <c r="AC821" s="11"/>
      <c r="AD821" s="11"/>
      <c r="AE821" s="11"/>
      <c r="AF821" s="12"/>
      <c r="AG821" s="16">
        <f t="shared" si="351"/>
        <v>0</v>
      </c>
      <c r="AH821" s="11"/>
      <c r="AI821" s="11"/>
      <c r="AJ821" s="11"/>
      <c r="AK821" s="12"/>
      <c r="AL821" s="16">
        <f t="shared" si="352"/>
        <v>0</v>
      </c>
      <c r="AM821" s="11"/>
      <c r="AN821" s="11"/>
      <c r="AO821" s="11"/>
      <c r="AP821" s="12"/>
      <c r="AQ821" s="16">
        <f t="shared" si="353"/>
        <v>0</v>
      </c>
      <c r="AR821" s="11"/>
      <c r="AS821" s="11"/>
      <c r="AT821" s="11"/>
      <c r="AU821" s="12"/>
      <c r="AV821" s="25">
        <f t="shared" si="354"/>
        <v>0</v>
      </c>
    </row>
    <row r="822" spans="1:48" x14ac:dyDescent="0.25">
      <c r="A822" s="10">
        <f t="shared" si="327"/>
        <v>38</v>
      </c>
      <c r="B822" s="3" t="s">
        <v>46</v>
      </c>
      <c r="C822" s="21" t="s">
        <v>63</v>
      </c>
      <c r="D822" s="75"/>
      <c r="E822" s="75"/>
      <c r="F822" s="75"/>
      <c r="G822" s="76"/>
      <c r="H822" s="77">
        <f t="shared" si="346"/>
        <v>0</v>
      </c>
      <c r="I822" s="75"/>
      <c r="J822" s="75"/>
      <c r="K822" s="75"/>
      <c r="L822" s="76"/>
      <c r="M822" s="77">
        <f t="shared" si="347"/>
        <v>0</v>
      </c>
      <c r="N822" s="75"/>
      <c r="O822" s="75"/>
      <c r="P822" s="75"/>
      <c r="Q822" s="76"/>
      <c r="R822" s="77">
        <f t="shared" si="348"/>
        <v>0</v>
      </c>
      <c r="S822" s="75"/>
      <c r="T822" s="75"/>
      <c r="U822" s="75"/>
      <c r="V822" s="76"/>
      <c r="W822" s="77">
        <f t="shared" si="349"/>
        <v>0</v>
      </c>
      <c r="X822" s="11"/>
      <c r="Y822" s="11"/>
      <c r="Z822" s="11"/>
      <c r="AA822" s="12"/>
      <c r="AB822" s="16">
        <f t="shared" si="350"/>
        <v>0</v>
      </c>
      <c r="AC822" s="11"/>
      <c r="AD822" s="11"/>
      <c r="AE822" s="11"/>
      <c r="AF822" s="12"/>
      <c r="AG822" s="16">
        <f t="shared" si="351"/>
        <v>0</v>
      </c>
      <c r="AH822" s="11"/>
      <c r="AI822" s="11"/>
      <c r="AJ822" s="11"/>
      <c r="AK822" s="12"/>
      <c r="AL822" s="16">
        <f t="shared" si="352"/>
        <v>0</v>
      </c>
      <c r="AM822" s="11"/>
      <c r="AN822" s="11"/>
      <c r="AO822" s="11"/>
      <c r="AP822" s="12"/>
      <c r="AQ822" s="16">
        <f t="shared" si="353"/>
        <v>0</v>
      </c>
      <c r="AR822" s="11"/>
      <c r="AS822" s="11"/>
      <c r="AT822" s="11"/>
      <c r="AU822" s="12"/>
      <c r="AV822" s="25">
        <f t="shared" si="354"/>
        <v>0</v>
      </c>
    </row>
    <row r="823" spans="1:48" x14ac:dyDescent="0.25">
      <c r="A823" s="10">
        <f t="shared" si="327"/>
        <v>38</v>
      </c>
      <c r="B823" s="3" t="s">
        <v>4</v>
      </c>
      <c r="C823" s="21" t="s">
        <v>63</v>
      </c>
      <c r="D823" s="75"/>
      <c r="E823" s="75"/>
      <c r="F823" s="75"/>
      <c r="G823" s="76"/>
      <c r="H823" s="77">
        <f t="shared" si="346"/>
        <v>0</v>
      </c>
      <c r="I823" s="75"/>
      <c r="J823" s="75"/>
      <c r="K823" s="75"/>
      <c r="L823" s="76"/>
      <c r="M823" s="77">
        <f t="shared" si="347"/>
        <v>0</v>
      </c>
      <c r="N823" s="75"/>
      <c r="O823" s="75"/>
      <c r="P823" s="75"/>
      <c r="Q823" s="76"/>
      <c r="R823" s="77">
        <f t="shared" si="348"/>
        <v>0</v>
      </c>
      <c r="S823" s="75"/>
      <c r="T823" s="75"/>
      <c r="U823" s="75"/>
      <c r="V823" s="76"/>
      <c r="W823" s="77">
        <f t="shared" si="349"/>
        <v>0</v>
      </c>
      <c r="X823" s="11"/>
      <c r="Y823" s="11"/>
      <c r="Z823" s="11"/>
      <c r="AA823" s="12"/>
      <c r="AB823" s="16">
        <f t="shared" si="350"/>
        <v>0</v>
      </c>
      <c r="AC823" s="11"/>
      <c r="AD823" s="11"/>
      <c r="AE823" s="11"/>
      <c r="AF823" s="12"/>
      <c r="AG823" s="16">
        <f t="shared" si="351"/>
        <v>0</v>
      </c>
      <c r="AH823" s="11"/>
      <c r="AI823" s="11"/>
      <c r="AJ823" s="11"/>
      <c r="AK823" s="12"/>
      <c r="AL823" s="16">
        <f t="shared" si="352"/>
        <v>0</v>
      </c>
      <c r="AM823" s="11"/>
      <c r="AN823" s="11"/>
      <c r="AO823" s="11"/>
      <c r="AP823" s="12"/>
      <c r="AQ823" s="16">
        <f t="shared" si="353"/>
        <v>0</v>
      </c>
      <c r="AR823" s="11"/>
      <c r="AS823" s="11"/>
      <c r="AT823" s="11"/>
      <c r="AU823" s="12"/>
      <c r="AV823" s="25">
        <f t="shared" si="354"/>
        <v>0</v>
      </c>
    </row>
    <row r="824" spans="1:48" x14ac:dyDescent="0.25">
      <c r="A824" s="10">
        <f t="shared" si="327"/>
        <v>38</v>
      </c>
      <c r="B824" s="3" t="s">
        <v>47</v>
      </c>
      <c r="C824" s="21" t="s">
        <v>63</v>
      </c>
      <c r="D824" s="75"/>
      <c r="E824" s="75"/>
      <c r="F824" s="75"/>
      <c r="G824" s="76"/>
      <c r="H824" s="77">
        <f t="shared" si="346"/>
        <v>0</v>
      </c>
      <c r="I824" s="75"/>
      <c r="J824" s="75"/>
      <c r="K824" s="75"/>
      <c r="L824" s="76"/>
      <c r="M824" s="77">
        <f t="shared" si="347"/>
        <v>0</v>
      </c>
      <c r="N824" s="75"/>
      <c r="O824" s="75"/>
      <c r="P824" s="75"/>
      <c r="Q824" s="76"/>
      <c r="R824" s="77">
        <f t="shared" si="348"/>
        <v>0</v>
      </c>
      <c r="S824" s="75"/>
      <c r="T824" s="75"/>
      <c r="U824" s="75"/>
      <c r="V824" s="76"/>
      <c r="W824" s="77">
        <f t="shared" si="349"/>
        <v>0</v>
      </c>
      <c r="X824" s="11"/>
      <c r="Y824" s="11"/>
      <c r="Z824" s="11"/>
      <c r="AA824" s="12"/>
      <c r="AB824" s="16">
        <f t="shared" si="350"/>
        <v>0</v>
      </c>
      <c r="AC824" s="11"/>
      <c r="AD824" s="11"/>
      <c r="AE824" s="11"/>
      <c r="AF824" s="12"/>
      <c r="AG824" s="16">
        <f t="shared" si="351"/>
        <v>0</v>
      </c>
      <c r="AH824" s="11"/>
      <c r="AI824" s="11"/>
      <c r="AJ824" s="11"/>
      <c r="AK824" s="12"/>
      <c r="AL824" s="16">
        <f t="shared" si="352"/>
        <v>0</v>
      </c>
      <c r="AM824" s="11"/>
      <c r="AN824" s="11"/>
      <c r="AO824" s="11"/>
      <c r="AP824" s="12"/>
      <c r="AQ824" s="16">
        <f t="shared" si="353"/>
        <v>0</v>
      </c>
      <c r="AR824" s="11"/>
      <c r="AS824" s="11"/>
      <c r="AT824" s="11"/>
      <c r="AU824" s="12"/>
      <c r="AV824" s="25">
        <f t="shared" si="354"/>
        <v>0</v>
      </c>
    </row>
    <row r="825" spans="1:48" x14ac:dyDescent="0.25">
      <c r="A825" s="10">
        <f t="shared" si="327"/>
        <v>38</v>
      </c>
      <c r="B825" s="3" t="s">
        <v>5</v>
      </c>
      <c r="C825" s="21" t="s">
        <v>63</v>
      </c>
      <c r="D825" s="75"/>
      <c r="E825" s="75"/>
      <c r="F825" s="75"/>
      <c r="G825" s="76"/>
      <c r="H825" s="77">
        <f t="shared" si="346"/>
        <v>0</v>
      </c>
      <c r="I825" s="75"/>
      <c r="J825" s="75"/>
      <c r="K825" s="75"/>
      <c r="L825" s="76"/>
      <c r="M825" s="77">
        <f t="shared" si="347"/>
        <v>0</v>
      </c>
      <c r="N825" s="75"/>
      <c r="O825" s="75"/>
      <c r="P825" s="75"/>
      <c r="Q825" s="76"/>
      <c r="R825" s="77">
        <f t="shared" si="348"/>
        <v>0</v>
      </c>
      <c r="S825" s="75"/>
      <c r="T825" s="75"/>
      <c r="U825" s="75"/>
      <c r="V825" s="76"/>
      <c r="W825" s="77">
        <f t="shared" si="349"/>
        <v>0</v>
      </c>
      <c r="X825" s="11"/>
      <c r="Y825" s="11"/>
      <c r="Z825" s="11"/>
      <c r="AA825" s="12"/>
      <c r="AB825" s="16">
        <f t="shared" si="350"/>
        <v>0</v>
      </c>
      <c r="AC825" s="11"/>
      <c r="AD825" s="11"/>
      <c r="AE825" s="11"/>
      <c r="AF825" s="12"/>
      <c r="AG825" s="16">
        <f t="shared" si="351"/>
        <v>0</v>
      </c>
      <c r="AH825" s="11"/>
      <c r="AI825" s="11"/>
      <c r="AJ825" s="11"/>
      <c r="AK825" s="12"/>
      <c r="AL825" s="16">
        <f t="shared" si="352"/>
        <v>0</v>
      </c>
      <c r="AM825" s="11"/>
      <c r="AN825" s="11"/>
      <c r="AO825" s="11"/>
      <c r="AP825" s="12"/>
      <c r="AQ825" s="16">
        <f t="shared" si="353"/>
        <v>0</v>
      </c>
      <c r="AR825" s="11"/>
      <c r="AS825" s="11"/>
      <c r="AT825" s="11"/>
      <c r="AU825" s="12"/>
      <c r="AV825" s="25">
        <f t="shared" si="354"/>
        <v>0</v>
      </c>
    </row>
    <row r="826" spans="1:48" x14ac:dyDescent="0.25">
      <c r="A826" s="10">
        <f t="shared" si="327"/>
        <v>38</v>
      </c>
      <c r="B826" s="3" t="s">
        <v>48</v>
      </c>
      <c r="C826" s="21" t="s">
        <v>63</v>
      </c>
      <c r="D826" s="75"/>
      <c r="E826" s="75"/>
      <c r="F826" s="75"/>
      <c r="G826" s="76"/>
      <c r="H826" s="77">
        <f t="shared" si="346"/>
        <v>0</v>
      </c>
      <c r="I826" s="75"/>
      <c r="J826" s="75"/>
      <c r="K826" s="75"/>
      <c r="L826" s="76"/>
      <c r="M826" s="77">
        <f t="shared" si="347"/>
        <v>0</v>
      </c>
      <c r="N826" s="75"/>
      <c r="O826" s="75"/>
      <c r="P826" s="75"/>
      <c r="Q826" s="76"/>
      <c r="R826" s="77">
        <f t="shared" si="348"/>
        <v>0</v>
      </c>
      <c r="S826" s="75"/>
      <c r="T826" s="75"/>
      <c r="U826" s="75"/>
      <c r="V826" s="76"/>
      <c r="W826" s="77">
        <f t="shared" si="349"/>
        <v>0</v>
      </c>
      <c r="X826" s="11"/>
      <c r="Y826" s="11"/>
      <c r="Z826" s="11"/>
      <c r="AA826" s="12"/>
      <c r="AB826" s="16">
        <f t="shared" si="350"/>
        <v>0</v>
      </c>
      <c r="AC826" s="11"/>
      <c r="AD826" s="11"/>
      <c r="AE826" s="11"/>
      <c r="AF826" s="12"/>
      <c r="AG826" s="16">
        <f t="shared" si="351"/>
        <v>0</v>
      </c>
      <c r="AH826" s="11"/>
      <c r="AI826" s="11"/>
      <c r="AJ826" s="11"/>
      <c r="AK826" s="12"/>
      <c r="AL826" s="16">
        <f t="shared" si="352"/>
        <v>0</v>
      </c>
      <c r="AM826" s="11"/>
      <c r="AN826" s="11"/>
      <c r="AO826" s="11"/>
      <c r="AP826" s="12"/>
      <c r="AQ826" s="16">
        <f t="shared" si="353"/>
        <v>0</v>
      </c>
      <c r="AR826" s="11"/>
      <c r="AS826" s="11"/>
      <c r="AT826" s="11"/>
      <c r="AU826" s="12"/>
      <c r="AV826" s="25">
        <f t="shared" si="354"/>
        <v>0</v>
      </c>
    </row>
    <row r="827" spans="1:48" x14ac:dyDescent="0.25">
      <c r="A827" s="10">
        <f t="shared" si="327"/>
        <v>38</v>
      </c>
      <c r="B827" s="3" t="s">
        <v>49</v>
      </c>
      <c r="C827" s="21" t="s">
        <v>63</v>
      </c>
      <c r="D827" s="75"/>
      <c r="E827" s="75"/>
      <c r="F827" s="75"/>
      <c r="G827" s="76"/>
      <c r="H827" s="77">
        <f t="shared" si="346"/>
        <v>0</v>
      </c>
      <c r="I827" s="75"/>
      <c r="J827" s="75"/>
      <c r="K827" s="75"/>
      <c r="L827" s="76"/>
      <c r="M827" s="77">
        <f t="shared" si="347"/>
        <v>0</v>
      </c>
      <c r="N827" s="75"/>
      <c r="O827" s="75"/>
      <c r="P827" s="75"/>
      <c r="Q827" s="76"/>
      <c r="R827" s="77">
        <f t="shared" si="348"/>
        <v>0</v>
      </c>
      <c r="S827" s="75"/>
      <c r="T827" s="75"/>
      <c r="U827" s="75"/>
      <c r="V827" s="76"/>
      <c r="W827" s="77">
        <f t="shared" si="349"/>
        <v>0</v>
      </c>
      <c r="X827" s="11"/>
      <c r="Y827" s="11"/>
      <c r="Z827" s="11"/>
      <c r="AA827" s="12"/>
      <c r="AB827" s="16">
        <f t="shared" si="350"/>
        <v>0</v>
      </c>
      <c r="AC827" s="11"/>
      <c r="AD827" s="11"/>
      <c r="AE827" s="11"/>
      <c r="AF827" s="12"/>
      <c r="AG827" s="16">
        <f t="shared" si="351"/>
        <v>0</v>
      </c>
      <c r="AH827" s="11"/>
      <c r="AI827" s="11"/>
      <c r="AJ827" s="11"/>
      <c r="AK827" s="12"/>
      <c r="AL827" s="16">
        <f t="shared" si="352"/>
        <v>0</v>
      </c>
      <c r="AM827" s="11"/>
      <c r="AN827" s="11"/>
      <c r="AO827" s="11"/>
      <c r="AP827" s="12"/>
      <c r="AQ827" s="16">
        <f t="shared" si="353"/>
        <v>0</v>
      </c>
      <c r="AR827" s="11"/>
      <c r="AS827" s="11"/>
      <c r="AT827" s="11"/>
      <c r="AU827" s="12"/>
      <c r="AV827" s="25">
        <f t="shared" si="354"/>
        <v>0</v>
      </c>
    </row>
    <row r="828" spans="1:48" x14ac:dyDescent="0.25">
      <c r="A828" s="10">
        <f t="shared" ref="A828:A891" si="355">A806+1</f>
        <v>38</v>
      </c>
      <c r="B828" s="3" t="s">
        <v>50</v>
      </c>
      <c r="C828" s="21" t="s">
        <v>63</v>
      </c>
      <c r="D828" s="75"/>
      <c r="E828" s="75"/>
      <c r="F828" s="75"/>
      <c r="G828" s="76"/>
      <c r="H828" s="77">
        <f t="shared" si="346"/>
        <v>0</v>
      </c>
      <c r="I828" s="75"/>
      <c r="J828" s="75"/>
      <c r="K828" s="75"/>
      <c r="L828" s="76"/>
      <c r="M828" s="77">
        <f t="shared" si="347"/>
        <v>0</v>
      </c>
      <c r="N828" s="75"/>
      <c r="O828" s="75"/>
      <c r="P828" s="75"/>
      <c r="Q828" s="76"/>
      <c r="R828" s="77">
        <f t="shared" si="348"/>
        <v>0</v>
      </c>
      <c r="S828" s="75"/>
      <c r="T828" s="75"/>
      <c r="U828" s="75"/>
      <c r="V828" s="76"/>
      <c r="W828" s="77">
        <f t="shared" si="349"/>
        <v>0</v>
      </c>
      <c r="X828" s="11"/>
      <c r="Y828" s="11"/>
      <c r="Z828" s="11"/>
      <c r="AA828" s="12"/>
      <c r="AB828" s="16">
        <f t="shared" si="350"/>
        <v>0</v>
      </c>
      <c r="AC828" s="11"/>
      <c r="AD828" s="11"/>
      <c r="AE828" s="11"/>
      <c r="AF828" s="12"/>
      <c r="AG828" s="16">
        <f t="shared" si="351"/>
        <v>0</v>
      </c>
      <c r="AH828" s="11"/>
      <c r="AI828" s="11"/>
      <c r="AJ828" s="11"/>
      <c r="AK828" s="12"/>
      <c r="AL828" s="16">
        <f t="shared" si="352"/>
        <v>0</v>
      </c>
      <c r="AM828" s="11"/>
      <c r="AN828" s="11"/>
      <c r="AO828" s="11"/>
      <c r="AP828" s="12"/>
      <c r="AQ828" s="16">
        <f t="shared" si="353"/>
        <v>0</v>
      </c>
      <c r="AR828" s="11"/>
      <c r="AS828" s="11"/>
      <c r="AT828" s="11"/>
      <c r="AU828" s="12"/>
      <c r="AV828" s="25">
        <f t="shared" si="354"/>
        <v>0</v>
      </c>
    </row>
    <row r="829" spans="1:48" x14ac:dyDescent="0.25">
      <c r="A829" s="10">
        <f t="shared" si="355"/>
        <v>38</v>
      </c>
      <c r="B829" s="3" t="s">
        <v>51</v>
      </c>
      <c r="C829" s="21" t="s">
        <v>63</v>
      </c>
      <c r="D829" s="75"/>
      <c r="E829" s="75"/>
      <c r="F829" s="75"/>
      <c r="G829" s="76"/>
      <c r="H829" s="77">
        <f t="shared" si="346"/>
        <v>0</v>
      </c>
      <c r="I829" s="75"/>
      <c r="J829" s="75"/>
      <c r="K829" s="75"/>
      <c r="L829" s="76"/>
      <c r="M829" s="77">
        <f t="shared" si="347"/>
        <v>0</v>
      </c>
      <c r="N829" s="75"/>
      <c r="O829" s="75"/>
      <c r="P829" s="75"/>
      <c r="Q829" s="76"/>
      <c r="R829" s="77">
        <f t="shared" si="348"/>
        <v>0</v>
      </c>
      <c r="S829" s="75"/>
      <c r="T829" s="75"/>
      <c r="U829" s="75"/>
      <c r="V829" s="76"/>
      <c r="W829" s="77">
        <f t="shared" si="349"/>
        <v>0</v>
      </c>
      <c r="X829" s="11"/>
      <c r="Y829" s="11"/>
      <c r="Z829" s="11"/>
      <c r="AA829" s="12"/>
      <c r="AB829" s="16">
        <f t="shared" si="350"/>
        <v>0</v>
      </c>
      <c r="AC829" s="11"/>
      <c r="AD829" s="11"/>
      <c r="AE829" s="11"/>
      <c r="AF829" s="12"/>
      <c r="AG829" s="16">
        <f t="shared" si="351"/>
        <v>0</v>
      </c>
      <c r="AH829" s="11"/>
      <c r="AI829" s="11"/>
      <c r="AJ829" s="11"/>
      <c r="AK829" s="12"/>
      <c r="AL829" s="16">
        <f t="shared" si="352"/>
        <v>0</v>
      </c>
      <c r="AM829" s="11"/>
      <c r="AN829" s="11"/>
      <c r="AO829" s="11"/>
      <c r="AP829" s="12"/>
      <c r="AQ829" s="16">
        <f t="shared" si="353"/>
        <v>0</v>
      </c>
      <c r="AR829" s="11"/>
      <c r="AS829" s="11"/>
      <c r="AT829" s="11"/>
      <c r="AU829" s="12"/>
      <c r="AV829" s="25">
        <f t="shared" si="354"/>
        <v>0</v>
      </c>
    </row>
    <row r="830" spans="1:48" x14ac:dyDescent="0.25">
      <c r="A830" s="10">
        <f t="shared" si="355"/>
        <v>38</v>
      </c>
      <c r="B830" s="3" t="s">
        <v>52</v>
      </c>
      <c r="C830" s="21" t="s">
        <v>63</v>
      </c>
      <c r="D830" s="75"/>
      <c r="E830" s="75"/>
      <c r="F830" s="75"/>
      <c r="G830" s="76"/>
      <c r="H830" s="77">
        <f t="shared" si="346"/>
        <v>0</v>
      </c>
      <c r="I830" s="75"/>
      <c r="J830" s="75"/>
      <c r="K830" s="75"/>
      <c r="L830" s="76"/>
      <c r="M830" s="77">
        <f t="shared" si="347"/>
        <v>0</v>
      </c>
      <c r="N830" s="75"/>
      <c r="O830" s="75"/>
      <c r="P830" s="75"/>
      <c r="Q830" s="76"/>
      <c r="R830" s="77">
        <f t="shared" si="348"/>
        <v>0</v>
      </c>
      <c r="S830" s="75"/>
      <c r="T830" s="75"/>
      <c r="U830" s="75"/>
      <c r="V830" s="76"/>
      <c r="W830" s="77">
        <f t="shared" si="349"/>
        <v>0</v>
      </c>
      <c r="X830" s="11"/>
      <c r="Y830" s="11"/>
      <c r="Z830" s="11"/>
      <c r="AA830" s="12"/>
      <c r="AB830" s="16">
        <f t="shared" si="350"/>
        <v>0</v>
      </c>
      <c r="AC830" s="11"/>
      <c r="AD830" s="11"/>
      <c r="AE830" s="11"/>
      <c r="AF830" s="12"/>
      <c r="AG830" s="16">
        <f t="shared" si="351"/>
        <v>0</v>
      </c>
      <c r="AH830" s="11"/>
      <c r="AI830" s="11"/>
      <c r="AJ830" s="11"/>
      <c r="AK830" s="12"/>
      <c r="AL830" s="16">
        <f t="shared" si="352"/>
        <v>0</v>
      </c>
      <c r="AM830" s="11"/>
      <c r="AN830" s="11"/>
      <c r="AO830" s="11"/>
      <c r="AP830" s="12"/>
      <c r="AQ830" s="16">
        <f t="shared" si="353"/>
        <v>0</v>
      </c>
      <c r="AR830" s="11"/>
      <c r="AS830" s="11"/>
      <c r="AT830" s="11"/>
      <c r="AU830" s="12"/>
      <c r="AV830" s="25">
        <f t="shared" si="354"/>
        <v>0</v>
      </c>
    </row>
    <row r="831" spans="1:48" x14ac:dyDescent="0.25">
      <c r="A831" s="10">
        <f t="shared" si="355"/>
        <v>38</v>
      </c>
      <c r="B831" s="3" t="s">
        <v>53</v>
      </c>
      <c r="C831" s="21" t="s">
        <v>63</v>
      </c>
      <c r="D831" s="75"/>
      <c r="E831" s="75"/>
      <c r="F831" s="75"/>
      <c r="G831" s="76"/>
      <c r="H831" s="77">
        <f t="shared" si="346"/>
        <v>0</v>
      </c>
      <c r="I831" s="75"/>
      <c r="J831" s="75"/>
      <c r="K831" s="75"/>
      <c r="L831" s="76"/>
      <c r="M831" s="77">
        <f t="shared" si="347"/>
        <v>0</v>
      </c>
      <c r="N831" s="75"/>
      <c r="O831" s="75"/>
      <c r="P831" s="75"/>
      <c r="Q831" s="76"/>
      <c r="R831" s="77">
        <f t="shared" si="348"/>
        <v>0</v>
      </c>
      <c r="S831" s="75"/>
      <c r="T831" s="75"/>
      <c r="U831" s="75"/>
      <c r="V831" s="76"/>
      <c r="W831" s="77">
        <f t="shared" si="349"/>
        <v>0</v>
      </c>
      <c r="X831" s="11"/>
      <c r="Y831" s="11"/>
      <c r="Z831" s="11"/>
      <c r="AA831" s="12"/>
      <c r="AB831" s="16">
        <f t="shared" si="350"/>
        <v>0</v>
      </c>
      <c r="AC831" s="11"/>
      <c r="AD831" s="11"/>
      <c r="AE831" s="11"/>
      <c r="AF831" s="12"/>
      <c r="AG831" s="16">
        <f t="shared" si="351"/>
        <v>0</v>
      </c>
      <c r="AH831" s="11"/>
      <c r="AI831" s="11"/>
      <c r="AJ831" s="11"/>
      <c r="AK831" s="12"/>
      <c r="AL831" s="16">
        <f t="shared" si="352"/>
        <v>0</v>
      </c>
      <c r="AM831" s="11"/>
      <c r="AN831" s="11"/>
      <c r="AO831" s="11"/>
      <c r="AP831" s="12"/>
      <c r="AQ831" s="16">
        <f t="shared" si="353"/>
        <v>0</v>
      </c>
      <c r="AR831" s="11"/>
      <c r="AS831" s="11"/>
      <c r="AT831" s="11"/>
      <c r="AU831" s="12"/>
      <c r="AV831" s="25">
        <f t="shared" si="354"/>
        <v>0</v>
      </c>
    </row>
    <row r="832" spans="1:48" x14ac:dyDescent="0.25">
      <c r="A832" s="10">
        <f t="shared" si="355"/>
        <v>38</v>
      </c>
      <c r="B832" s="3" t="s">
        <v>54</v>
      </c>
      <c r="C832" s="21" t="s">
        <v>63</v>
      </c>
      <c r="D832" s="75"/>
      <c r="E832" s="75"/>
      <c r="F832" s="75"/>
      <c r="G832" s="76"/>
      <c r="H832" s="77">
        <f t="shared" si="346"/>
        <v>0</v>
      </c>
      <c r="I832" s="75"/>
      <c r="J832" s="75"/>
      <c r="K832" s="75"/>
      <c r="L832" s="76"/>
      <c r="M832" s="77">
        <f t="shared" si="347"/>
        <v>0</v>
      </c>
      <c r="N832" s="75"/>
      <c r="O832" s="75"/>
      <c r="P832" s="75"/>
      <c r="Q832" s="76"/>
      <c r="R832" s="77">
        <f t="shared" si="348"/>
        <v>0</v>
      </c>
      <c r="S832" s="75"/>
      <c r="T832" s="75"/>
      <c r="U832" s="75"/>
      <c r="V832" s="76"/>
      <c r="W832" s="77">
        <f t="shared" si="349"/>
        <v>0</v>
      </c>
      <c r="X832" s="11"/>
      <c r="Y832" s="11"/>
      <c r="Z832" s="11"/>
      <c r="AA832" s="12"/>
      <c r="AB832" s="16">
        <f t="shared" si="350"/>
        <v>0</v>
      </c>
      <c r="AC832" s="11"/>
      <c r="AD832" s="11"/>
      <c r="AE832" s="11"/>
      <c r="AF832" s="12"/>
      <c r="AG832" s="16">
        <f t="shared" si="351"/>
        <v>0</v>
      </c>
      <c r="AH832" s="11"/>
      <c r="AI832" s="11"/>
      <c r="AJ832" s="11"/>
      <c r="AK832" s="12"/>
      <c r="AL832" s="16">
        <f t="shared" si="352"/>
        <v>0</v>
      </c>
      <c r="AM832" s="11"/>
      <c r="AN832" s="11"/>
      <c r="AO832" s="11"/>
      <c r="AP832" s="12"/>
      <c r="AQ832" s="16">
        <f t="shared" si="353"/>
        <v>0</v>
      </c>
      <c r="AR832" s="11"/>
      <c r="AS832" s="11"/>
      <c r="AT832" s="11"/>
      <c r="AU832" s="12"/>
      <c r="AV832" s="25">
        <f t="shared" si="354"/>
        <v>0</v>
      </c>
    </row>
    <row r="833" spans="1:48" x14ac:dyDescent="0.25">
      <c r="A833" s="10">
        <f t="shared" si="355"/>
        <v>38</v>
      </c>
      <c r="B833" s="3" t="s">
        <v>23</v>
      </c>
      <c r="C833" s="21" t="s">
        <v>63</v>
      </c>
      <c r="D833" s="75"/>
      <c r="E833" s="75"/>
      <c r="F833" s="75"/>
      <c r="G833" s="76"/>
      <c r="H833" s="77">
        <f t="shared" si="346"/>
        <v>0</v>
      </c>
      <c r="I833" s="75"/>
      <c r="J833" s="75"/>
      <c r="K833" s="75"/>
      <c r="L833" s="76"/>
      <c r="M833" s="77">
        <f t="shared" si="347"/>
        <v>0</v>
      </c>
      <c r="N833" s="75"/>
      <c r="O833" s="75"/>
      <c r="P833" s="75"/>
      <c r="Q833" s="76"/>
      <c r="R833" s="77">
        <f t="shared" si="348"/>
        <v>0</v>
      </c>
      <c r="S833" s="75"/>
      <c r="T833" s="75"/>
      <c r="U833" s="75"/>
      <c r="V833" s="76"/>
      <c r="W833" s="77">
        <f t="shared" si="349"/>
        <v>0</v>
      </c>
      <c r="X833" s="11"/>
      <c r="Y833" s="11"/>
      <c r="Z833" s="11"/>
      <c r="AA833" s="12"/>
      <c r="AB833" s="16">
        <f t="shared" si="350"/>
        <v>0</v>
      </c>
      <c r="AC833" s="11"/>
      <c r="AD833" s="11"/>
      <c r="AE833" s="11"/>
      <c r="AF833" s="12"/>
      <c r="AG833" s="16">
        <f t="shared" si="351"/>
        <v>0</v>
      </c>
      <c r="AH833" s="11"/>
      <c r="AI833" s="11"/>
      <c r="AJ833" s="11"/>
      <c r="AK833" s="12"/>
      <c r="AL833" s="16">
        <f t="shared" si="352"/>
        <v>0</v>
      </c>
      <c r="AM833" s="11"/>
      <c r="AN833" s="11"/>
      <c r="AO833" s="11"/>
      <c r="AP833" s="12"/>
      <c r="AQ833" s="16">
        <f t="shared" si="353"/>
        <v>0</v>
      </c>
      <c r="AR833" s="11"/>
      <c r="AS833" s="11"/>
      <c r="AT833" s="11"/>
      <c r="AU833" s="12"/>
      <c r="AV833" s="25">
        <f t="shared" si="354"/>
        <v>0</v>
      </c>
    </row>
    <row r="834" spans="1:48" x14ac:dyDescent="0.25">
      <c r="A834" s="10">
        <f t="shared" si="355"/>
        <v>38</v>
      </c>
      <c r="B834" s="3" t="s">
        <v>8</v>
      </c>
      <c r="C834" s="21" t="s">
        <v>63</v>
      </c>
      <c r="D834" s="75"/>
      <c r="E834" s="75"/>
      <c r="F834" s="75"/>
      <c r="G834" s="76"/>
      <c r="H834" s="77">
        <f t="shared" si="346"/>
        <v>0</v>
      </c>
      <c r="I834" s="75"/>
      <c r="J834" s="75"/>
      <c r="K834" s="75"/>
      <c r="L834" s="76"/>
      <c r="M834" s="77">
        <f t="shared" si="347"/>
        <v>0</v>
      </c>
      <c r="N834" s="75"/>
      <c r="O834" s="75"/>
      <c r="P834" s="75"/>
      <c r="Q834" s="76"/>
      <c r="R834" s="77">
        <f t="shared" si="348"/>
        <v>0</v>
      </c>
      <c r="S834" s="75"/>
      <c r="T834" s="75"/>
      <c r="U834" s="75"/>
      <c r="V834" s="76"/>
      <c r="W834" s="77">
        <f t="shared" si="349"/>
        <v>0</v>
      </c>
      <c r="X834" s="11"/>
      <c r="Y834" s="11"/>
      <c r="Z834" s="11"/>
      <c r="AA834" s="12"/>
      <c r="AB834" s="16">
        <f t="shared" si="350"/>
        <v>0</v>
      </c>
      <c r="AC834" s="11"/>
      <c r="AD834" s="11"/>
      <c r="AE834" s="11"/>
      <c r="AF834" s="12"/>
      <c r="AG834" s="16">
        <f t="shared" si="351"/>
        <v>0</v>
      </c>
      <c r="AH834" s="11"/>
      <c r="AI834" s="11"/>
      <c r="AJ834" s="11"/>
      <c r="AK834" s="12"/>
      <c r="AL834" s="16">
        <f t="shared" si="352"/>
        <v>0</v>
      </c>
      <c r="AM834" s="11"/>
      <c r="AN834" s="11"/>
      <c r="AO834" s="11"/>
      <c r="AP834" s="12"/>
      <c r="AQ834" s="16">
        <f t="shared" si="353"/>
        <v>0</v>
      </c>
      <c r="AR834" s="11"/>
      <c r="AS834" s="11"/>
      <c r="AT834" s="11"/>
      <c r="AU834" s="12"/>
      <c r="AV834" s="25">
        <f t="shared" si="354"/>
        <v>0</v>
      </c>
    </row>
    <row r="835" spans="1:48" x14ac:dyDescent="0.25">
      <c r="A835" s="10">
        <f t="shared" si="355"/>
        <v>38</v>
      </c>
      <c r="B835" s="3" t="s">
        <v>9</v>
      </c>
      <c r="C835" s="21" t="s">
        <v>63</v>
      </c>
      <c r="D835" s="75"/>
      <c r="E835" s="75"/>
      <c r="F835" s="75"/>
      <c r="G835" s="76"/>
      <c r="H835" s="77">
        <f t="shared" si="346"/>
        <v>0</v>
      </c>
      <c r="I835" s="75"/>
      <c r="J835" s="75"/>
      <c r="K835" s="75"/>
      <c r="L835" s="76"/>
      <c r="M835" s="77">
        <f t="shared" si="347"/>
        <v>0</v>
      </c>
      <c r="N835" s="75"/>
      <c r="O835" s="75"/>
      <c r="P835" s="75"/>
      <c r="Q835" s="76"/>
      <c r="R835" s="77">
        <f t="shared" si="348"/>
        <v>0</v>
      </c>
      <c r="S835" s="75"/>
      <c r="T835" s="75"/>
      <c r="U835" s="75"/>
      <c r="V835" s="76"/>
      <c r="W835" s="77">
        <f t="shared" si="349"/>
        <v>0</v>
      </c>
      <c r="X835" s="11"/>
      <c r="Y835" s="11"/>
      <c r="Z835" s="11"/>
      <c r="AA835" s="12"/>
      <c r="AB835" s="16">
        <f t="shared" si="350"/>
        <v>0</v>
      </c>
      <c r="AC835" s="11"/>
      <c r="AD835" s="11"/>
      <c r="AE835" s="11"/>
      <c r="AF835" s="12"/>
      <c r="AG835" s="16">
        <f t="shared" si="351"/>
        <v>0</v>
      </c>
      <c r="AH835" s="11"/>
      <c r="AI835" s="11"/>
      <c r="AJ835" s="11"/>
      <c r="AK835" s="12"/>
      <c r="AL835" s="16">
        <f t="shared" si="352"/>
        <v>0</v>
      </c>
      <c r="AM835" s="11"/>
      <c r="AN835" s="11"/>
      <c r="AO835" s="11"/>
      <c r="AP835" s="12"/>
      <c r="AQ835" s="16">
        <f t="shared" si="353"/>
        <v>0</v>
      </c>
      <c r="AR835" s="11"/>
      <c r="AS835" s="11"/>
      <c r="AT835" s="11"/>
      <c r="AU835" s="12"/>
      <c r="AV835" s="25">
        <f t="shared" si="354"/>
        <v>0</v>
      </c>
    </row>
    <row r="836" spans="1:48" x14ac:dyDescent="0.25">
      <c r="A836" s="10">
        <f t="shared" si="355"/>
        <v>38</v>
      </c>
      <c r="B836" s="3" t="s">
        <v>10</v>
      </c>
      <c r="C836" s="21" t="s">
        <v>63</v>
      </c>
      <c r="D836" s="75"/>
      <c r="E836" s="75"/>
      <c r="F836" s="75"/>
      <c r="G836" s="76"/>
      <c r="H836" s="77">
        <f t="shared" si="346"/>
        <v>0</v>
      </c>
      <c r="I836" s="75"/>
      <c r="J836" s="75"/>
      <c r="K836" s="75"/>
      <c r="L836" s="76"/>
      <c r="M836" s="77">
        <f t="shared" si="347"/>
        <v>0</v>
      </c>
      <c r="N836" s="75"/>
      <c r="O836" s="75"/>
      <c r="P836" s="75"/>
      <c r="Q836" s="76"/>
      <c r="R836" s="77">
        <f t="shared" si="348"/>
        <v>0</v>
      </c>
      <c r="S836" s="75"/>
      <c r="T836" s="75"/>
      <c r="U836" s="75"/>
      <c r="V836" s="76"/>
      <c r="W836" s="77">
        <f t="shared" si="349"/>
        <v>0</v>
      </c>
      <c r="X836" s="11"/>
      <c r="Y836" s="11"/>
      <c r="Z836" s="11"/>
      <c r="AA836" s="12"/>
      <c r="AB836" s="16">
        <f t="shared" si="350"/>
        <v>0</v>
      </c>
      <c r="AC836" s="11"/>
      <c r="AD836" s="11"/>
      <c r="AE836" s="11"/>
      <c r="AF836" s="12"/>
      <c r="AG836" s="16">
        <f t="shared" si="351"/>
        <v>0</v>
      </c>
      <c r="AH836" s="11"/>
      <c r="AI836" s="11"/>
      <c r="AJ836" s="11"/>
      <c r="AK836" s="12"/>
      <c r="AL836" s="16">
        <f t="shared" si="352"/>
        <v>0</v>
      </c>
      <c r="AM836" s="11"/>
      <c r="AN836" s="11"/>
      <c r="AO836" s="11"/>
      <c r="AP836" s="12"/>
      <c r="AQ836" s="16">
        <f t="shared" si="353"/>
        <v>0</v>
      </c>
      <c r="AR836" s="11"/>
      <c r="AS836" s="11"/>
      <c r="AT836" s="11"/>
      <c r="AU836" s="12"/>
      <c r="AV836" s="25">
        <f t="shared" si="354"/>
        <v>0</v>
      </c>
    </row>
    <row r="837" spans="1:48" x14ac:dyDescent="0.25">
      <c r="A837" s="10">
        <f t="shared" si="355"/>
        <v>38</v>
      </c>
      <c r="B837" s="3" t="s">
        <v>55</v>
      </c>
      <c r="C837" s="21" t="s">
        <v>63</v>
      </c>
      <c r="D837" s="75"/>
      <c r="E837" s="75"/>
      <c r="F837" s="75"/>
      <c r="G837" s="76"/>
      <c r="H837" s="77">
        <f t="shared" si="346"/>
        <v>0</v>
      </c>
      <c r="I837" s="75"/>
      <c r="J837" s="75"/>
      <c r="K837" s="75"/>
      <c r="L837" s="76"/>
      <c r="M837" s="77">
        <f t="shared" si="347"/>
        <v>0</v>
      </c>
      <c r="N837" s="75"/>
      <c r="O837" s="75"/>
      <c r="P837" s="75"/>
      <c r="Q837" s="76"/>
      <c r="R837" s="77">
        <f t="shared" si="348"/>
        <v>0</v>
      </c>
      <c r="S837" s="75"/>
      <c r="T837" s="75"/>
      <c r="U837" s="75"/>
      <c r="V837" s="76"/>
      <c r="W837" s="77">
        <f t="shared" si="349"/>
        <v>0</v>
      </c>
      <c r="X837" s="11"/>
      <c r="Y837" s="11"/>
      <c r="Z837" s="11"/>
      <c r="AA837" s="12"/>
      <c r="AB837" s="16">
        <f t="shared" si="350"/>
        <v>0</v>
      </c>
      <c r="AC837" s="11"/>
      <c r="AD837" s="11"/>
      <c r="AE837" s="11"/>
      <c r="AF837" s="12"/>
      <c r="AG837" s="16">
        <f t="shared" si="351"/>
        <v>0</v>
      </c>
      <c r="AH837" s="11"/>
      <c r="AI837" s="11"/>
      <c r="AJ837" s="11"/>
      <c r="AK837" s="12"/>
      <c r="AL837" s="16">
        <f t="shared" si="352"/>
        <v>0</v>
      </c>
      <c r="AM837" s="11"/>
      <c r="AN837" s="11"/>
      <c r="AO837" s="11"/>
      <c r="AP837" s="12"/>
      <c r="AQ837" s="16">
        <f t="shared" si="353"/>
        <v>0</v>
      </c>
      <c r="AR837" s="11"/>
      <c r="AS837" s="11"/>
      <c r="AT837" s="11"/>
      <c r="AU837" s="12"/>
      <c r="AV837" s="25">
        <f t="shared" si="354"/>
        <v>0</v>
      </c>
    </row>
    <row r="838" spans="1:48" x14ac:dyDescent="0.25">
      <c r="A838" s="10">
        <f t="shared" si="355"/>
        <v>38</v>
      </c>
      <c r="B838" s="22" t="s">
        <v>34</v>
      </c>
      <c r="C838" s="21" t="s">
        <v>63</v>
      </c>
      <c r="D838" s="78"/>
      <c r="E838" s="78"/>
      <c r="F838" s="78"/>
      <c r="G838" s="79"/>
      <c r="H838" s="80">
        <f t="shared" si="346"/>
        <v>0</v>
      </c>
      <c r="I838" s="78"/>
      <c r="J838" s="78"/>
      <c r="K838" s="78"/>
      <c r="L838" s="79"/>
      <c r="M838" s="80">
        <f t="shared" si="347"/>
        <v>0</v>
      </c>
      <c r="N838" s="78"/>
      <c r="O838" s="78"/>
      <c r="P838" s="78"/>
      <c r="Q838" s="79"/>
      <c r="R838" s="80">
        <f t="shared" si="348"/>
        <v>0</v>
      </c>
      <c r="S838" s="78"/>
      <c r="T838" s="78"/>
      <c r="U838" s="78"/>
      <c r="V838" s="79"/>
      <c r="W838" s="80">
        <f t="shared" si="349"/>
        <v>0</v>
      </c>
      <c r="X838" s="13"/>
      <c r="Y838" s="13"/>
      <c r="Z838" s="13"/>
      <c r="AA838" s="14"/>
      <c r="AB838" s="17">
        <f t="shared" si="350"/>
        <v>0</v>
      </c>
      <c r="AC838" s="13"/>
      <c r="AD838" s="13"/>
      <c r="AE838" s="13"/>
      <c r="AF838" s="14"/>
      <c r="AG838" s="17">
        <f t="shared" si="351"/>
        <v>0</v>
      </c>
      <c r="AH838" s="13"/>
      <c r="AI838" s="13"/>
      <c r="AJ838" s="13"/>
      <c r="AK838" s="14"/>
      <c r="AL838" s="17">
        <f t="shared" si="352"/>
        <v>0</v>
      </c>
      <c r="AM838" s="13"/>
      <c r="AN838" s="13"/>
      <c r="AO838" s="13"/>
      <c r="AP838" s="14"/>
      <c r="AQ838" s="17">
        <f t="shared" si="353"/>
        <v>0</v>
      </c>
      <c r="AR838" s="13"/>
      <c r="AS838" s="13"/>
      <c r="AT838" s="13"/>
      <c r="AU838" s="14"/>
      <c r="AV838" s="26">
        <f t="shared" si="354"/>
        <v>0</v>
      </c>
    </row>
    <row r="839" spans="1:48" x14ac:dyDescent="0.25">
      <c r="A839" s="10">
        <f t="shared" si="355"/>
        <v>38</v>
      </c>
      <c r="B839" s="27"/>
      <c r="C839" s="28"/>
      <c r="D839" s="81"/>
      <c r="E839" s="82"/>
      <c r="F839" s="82"/>
      <c r="G839" s="82"/>
      <c r="H839" s="83">
        <f>SUM(H819:H838)</f>
        <v>0</v>
      </c>
      <c r="I839" s="82"/>
      <c r="J839" s="82"/>
      <c r="K839" s="82"/>
      <c r="L839" s="82"/>
      <c r="M839" s="83">
        <f>SUM(M819:M838)</f>
        <v>0</v>
      </c>
      <c r="N839" s="82"/>
      <c r="O839" s="82"/>
      <c r="P839" s="82"/>
      <c r="Q839" s="82"/>
      <c r="R839" s="83">
        <f>SUM(R819:R838)</f>
        <v>0</v>
      </c>
      <c r="S839" s="82"/>
      <c r="T839" s="82"/>
      <c r="U839" s="82"/>
      <c r="V839" s="82"/>
      <c r="W839" s="83">
        <f>SUM(W819:W838)</f>
        <v>0</v>
      </c>
      <c r="X839" s="29"/>
      <c r="Y839" s="29"/>
      <c r="Z839" s="29"/>
      <c r="AA839" s="29"/>
      <c r="AB839" s="30">
        <f>SUM(AB819:AB838)</f>
        <v>0</v>
      </c>
      <c r="AC839" s="29"/>
      <c r="AD839" s="29"/>
      <c r="AE839" s="29"/>
      <c r="AF839" s="29"/>
      <c r="AG839" s="30">
        <f>SUM(AG819:AG838)</f>
        <v>0</v>
      </c>
      <c r="AH839" s="29"/>
      <c r="AI839" s="29"/>
      <c r="AJ839" s="29"/>
      <c r="AK839" s="29"/>
      <c r="AL839" s="30">
        <f>SUM(AL819:AL838)</f>
        <v>0</v>
      </c>
      <c r="AM839" s="29"/>
      <c r="AN839" s="29"/>
      <c r="AO839" s="29"/>
      <c r="AP839" s="29"/>
      <c r="AQ839" s="30">
        <f>SUM(AQ819:AQ838)</f>
        <v>0</v>
      </c>
      <c r="AR839" s="29"/>
      <c r="AS839" s="29"/>
      <c r="AT839" s="29"/>
      <c r="AU839" s="29"/>
      <c r="AV839" s="30">
        <f>SUM(AV819:AV838)</f>
        <v>0</v>
      </c>
    </row>
    <row r="840" spans="1:48" x14ac:dyDescent="0.25">
      <c r="A840" s="10">
        <f t="shared" si="355"/>
        <v>38</v>
      </c>
    </row>
    <row r="841" spans="1:48" x14ac:dyDescent="0.25">
      <c r="A841" s="10">
        <f t="shared" si="355"/>
        <v>38</v>
      </c>
    </row>
    <row r="842" spans="1:48" x14ac:dyDescent="0.25">
      <c r="A842" s="10">
        <f t="shared" si="355"/>
        <v>39</v>
      </c>
    </row>
    <row r="843" spans="1:48" x14ac:dyDescent="0.25">
      <c r="A843" s="10">
        <f t="shared" si="355"/>
        <v>39</v>
      </c>
    </row>
    <row r="844" spans="1:48" x14ac:dyDescent="0.25">
      <c r="A844" s="10">
        <f t="shared" si="355"/>
        <v>39</v>
      </c>
    </row>
    <row r="845" spans="1:48" x14ac:dyDescent="0.25">
      <c r="A845" s="10">
        <f t="shared" si="355"/>
        <v>39</v>
      </c>
    </row>
    <row r="846" spans="1:48" x14ac:dyDescent="0.25">
      <c r="A846" s="10">
        <f t="shared" si="355"/>
        <v>39</v>
      </c>
    </row>
    <row r="847" spans="1:48" x14ac:dyDescent="0.25">
      <c r="A847" s="10">
        <f t="shared" si="355"/>
        <v>39</v>
      </c>
    </row>
    <row r="848" spans="1:48" x14ac:dyDescent="0.25">
      <c r="A848" s="10">
        <f t="shared" si="355"/>
        <v>39</v>
      </c>
    </row>
    <row r="849" spans="1:1" x14ac:dyDescent="0.25">
      <c r="A849" s="10">
        <f t="shared" si="355"/>
        <v>39</v>
      </c>
    </row>
    <row r="850" spans="1:1" x14ac:dyDescent="0.25">
      <c r="A850" s="10">
        <f t="shared" si="355"/>
        <v>39</v>
      </c>
    </row>
    <row r="851" spans="1:1" x14ac:dyDescent="0.25">
      <c r="A851" s="10">
        <f t="shared" si="355"/>
        <v>39</v>
      </c>
    </row>
    <row r="852" spans="1:1" x14ac:dyDescent="0.25">
      <c r="A852" s="10">
        <f t="shared" si="355"/>
        <v>39</v>
      </c>
    </row>
    <row r="853" spans="1:1" x14ac:dyDescent="0.25">
      <c r="A853" s="10">
        <f t="shared" si="355"/>
        <v>39</v>
      </c>
    </row>
    <row r="854" spans="1:1" x14ac:dyDescent="0.25">
      <c r="A854" s="10">
        <f t="shared" si="355"/>
        <v>39</v>
      </c>
    </row>
    <row r="855" spans="1:1" x14ac:dyDescent="0.25">
      <c r="A855" s="10">
        <f t="shared" si="355"/>
        <v>39</v>
      </c>
    </row>
    <row r="856" spans="1:1" x14ac:dyDescent="0.25">
      <c r="A856" s="10">
        <f t="shared" si="355"/>
        <v>39</v>
      </c>
    </row>
    <row r="857" spans="1:1" x14ac:dyDescent="0.25">
      <c r="A857" s="10">
        <f t="shared" si="355"/>
        <v>39</v>
      </c>
    </row>
    <row r="858" spans="1:1" x14ac:dyDescent="0.25">
      <c r="A858" s="10">
        <f t="shared" si="355"/>
        <v>39</v>
      </c>
    </row>
    <row r="859" spans="1:1" x14ac:dyDescent="0.25">
      <c r="A859" s="10">
        <f t="shared" si="355"/>
        <v>39</v>
      </c>
    </row>
    <row r="860" spans="1:1" x14ac:dyDescent="0.25">
      <c r="A860" s="10">
        <f t="shared" si="355"/>
        <v>39</v>
      </c>
    </row>
    <row r="861" spans="1:1" x14ac:dyDescent="0.25">
      <c r="A861" s="10">
        <f t="shared" si="355"/>
        <v>39</v>
      </c>
    </row>
    <row r="862" spans="1:1" x14ac:dyDescent="0.25">
      <c r="A862" s="10">
        <f t="shared" si="355"/>
        <v>39</v>
      </c>
    </row>
    <row r="863" spans="1:1" x14ac:dyDescent="0.25">
      <c r="A863" s="10">
        <f t="shared" si="355"/>
        <v>39</v>
      </c>
    </row>
    <row r="864" spans="1:1" x14ac:dyDescent="0.25">
      <c r="A864" s="10">
        <f t="shared" si="355"/>
        <v>40</v>
      </c>
    </row>
    <row r="865" spans="1:1" x14ac:dyDescent="0.25">
      <c r="A865" s="10">
        <f t="shared" si="355"/>
        <v>40</v>
      </c>
    </row>
    <row r="866" spans="1:1" x14ac:dyDescent="0.25">
      <c r="A866" s="10">
        <f t="shared" si="355"/>
        <v>40</v>
      </c>
    </row>
    <row r="867" spans="1:1" x14ac:dyDescent="0.25">
      <c r="A867" s="10">
        <f t="shared" si="355"/>
        <v>40</v>
      </c>
    </row>
    <row r="868" spans="1:1" x14ac:dyDescent="0.25">
      <c r="A868" s="10">
        <f t="shared" si="355"/>
        <v>40</v>
      </c>
    </row>
    <row r="869" spans="1:1" x14ac:dyDescent="0.25">
      <c r="A869" s="10">
        <f t="shared" si="355"/>
        <v>40</v>
      </c>
    </row>
    <row r="870" spans="1:1" x14ac:dyDescent="0.25">
      <c r="A870" s="10">
        <f t="shared" si="355"/>
        <v>40</v>
      </c>
    </row>
    <row r="871" spans="1:1" x14ac:dyDescent="0.25">
      <c r="A871" s="10">
        <f t="shared" si="355"/>
        <v>40</v>
      </c>
    </row>
    <row r="872" spans="1:1" x14ac:dyDescent="0.25">
      <c r="A872" s="10">
        <f t="shared" si="355"/>
        <v>40</v>
      </c>
    </row>
    <row r="873" spans="1:1" x14ac:dyDescent="0.25">
      <c r="A873" s="10">
        <f t="shared" si="355"/>
        <v>40</v>
      </c>
    </row>
    <row r="874" spans="1:1" x14ac:dyDescent="0.25">
      <c r="A874" s="10">
        <f t="shared" si="355"/>
        <v>40</v>
      </c>
    </row>
    <row r="875" spans="1:1" x14ac:dyDescent="0.25">
      <c r="A875" s="10">
        <f t="shared" si="355"/>
        <v>40</v>
      </c>
    </row>
    <row r="876" spans="1:1" x14ac:dyDescent="0.25">
      <c r="A876" s="10">
        <f t="shared" si="355"/>
        <v>40</v>
      </c>
    </row>
    <row r="877" spans="1:1" x14ac:dyDescent="0.25">
      <c r="A877" s="10">
        <f t="shared" si="355"/>
        <v>40</v>
      </c>
    </row>
    <row r="878" spans="1:1" x14ac:dyDescent="0.25">
      <c r="A878" s="10">
        <f t="shared" si="355"/>
        <v>40</v>
      </c>
    </row>
    <row r="879" spans="1:1" x14ac:dyDescent="0.25">
      <c r="A879" s="10">
        <f t="shared" si="355"/>
        <v>40</v>
      </c>
    </row>
    <row r="880" spans="1:1" x14ac:dyDescent="0.25">
      <c r="A880" s="10">
        <f t="shared" si="355"/>
        <v>40</v>
      </c>
    </row>
    <row r="881" spans="1:1" x14ac:dyDescent="0.25">
      <c r="A881" s="10">
        <f t="shared" si="355"/>
        <v>40</v>
      </c>
    </row>
    <row r="882" spans="1:1" x14ac:dyDescent="0.25">
      <c r="A882" s="10">
        <f t="shared" si="355"/>
        <v>40</v>
      </c>
    </row>
    <row r="883" spans="1:1" x14ac:dyDescent="0.25">
      <c r="A883" s="10">
        <f t="shared" si="355"/>
        <v>40</v>
      </c>
    </row>
    <row r="884" spans="1:1" x14ac:dyDescent="0.25">
      <c r="A884" s="10">
        <f t="shared" si="355"/>
        <v>40</v>
      </c>
    </row>
    <row r="885" spans="1:1" x14ac:dyDescent="0.25">
      <c r="A885" s="10">
        <f t="shared" si="355"/>
        <v>40</v>
      </c>
    </row>
    <row r="886" spans="1:1" x14ac:dyDescent="0.25">
      <c r="A886" s="10">
        <f t="shared" si="355"/>
        <v>41</v>
      </c>
    </row>
    <row r="887" spans="1:1" x14ac:dyDescent="0.25">
      <c r="A887" s="10">
        <f t="shared" si="355"/>
        <v>41</v>
      </c>
    </row>
    <row r="888" spans="1:1" x14ac:dyDescent="0.25">
      <c r="A888" s="10">
        <f t="shared" si="355"/>
        <v>41</v>
      </c>
    </row>
    <row r="889" spans="1:1" x14ac:dyDescent="0.25">
      <c r="A889" s="10">
        <f t="shared" si="355"/>
        <v>41</v>
      </c>
    </row>
    <row r="890" spans="1:1" x14ac:dyDescent="0.25">
      <c r="A890" s="10">
        <f t="shared" si="355"/>
        <v>41</v>
      </c>
    </row>
    <row r="891" spans="1:1" x14ac:dyDescent="0.25">
      <c r="A891" s="10">
        <f t="shared" si="355"/>
        <v>41</v>
      </c>
    </row>
    <row r="892" spans="1:1" x14ac:dyDescent="0.25">
      <c r="A892" s="10">
        <f t="shared" ref="A892:A928" si="356">A870+1</f>
        <v>41</v>
      </c>
    </row>
    <row r="893" spans="1:1" x14ac:dyDescent="0.25">
      <c r="A893" s="10">
        <f t="shared" si="356"/>
        <v>41</v>
      </c>
    </row>
    <row r="894" spans="1:1" x14ac:dyDescent="0.25">
      <c r="A894" s="10">
        <f t="shared" si="356"/>
        <v>41</v>
      </c>
    </row>
    <row r="895" spans="1:1" x14ac:dyDescent="0.25">
      <c r="A895" s="10">
        <f t="shared" si="356"/>
        <v>41</v>
      </c>
    </row>
    <row r="896" spans="1:1" x14ac:dyDescent="0.25">
      <c r="A896" s="10">
        <f t="shared" si="356"/>
        <v>41</v>
      </c>
    </row>
    <row r="897" spans="1:1" x14ac:dyDescent="0.25">
      <c r="A897" s="10">
        <f t="shared" si="356"/>
        <v>41</v>
      </c>
    </row>
    <row r="898" spans="1:1" x14ac:dyDescent="0.25">
      <c r="A898" s="10">
        <f t="shared" si="356"/>
        <v>41</v>
      </c>
    </row>
    <row r="899" spans="1:1" x14ac:dyDescent="0.25">
      <c r="A899" s="10">
        <f t="shared" si="356"/>
        <v>41</v>
      </c>
    </row>
    <row r="900" spans="1:1" x14ac:dyDescent="0.25">
      <c r="A900" s="10">
        <f t="shared" si="356"/>
        <v>41</v>
      </c>
    </row>
    <row r="901" spans="1:1" x14ac:dyDescent="0.25">
      <c r="A901" s="10">
        <f t="shared" si="356"/>
        <v>41</v>
      </c>
    </row>
    <row r="902" spans="1:1" x14ac:dyDescent="0.25">
      <c r="A902" s="10">
        <f t="shared" si="356"/>
        <v>41</v>
      </c>
    </row>
    <row r="903" spans="1:1" x14ac:dyDescent="0.25">
      <c r="A903" s="10">
        <f t="shared" si="356"/>
        <v>41</v>
      </c>
    </row>
    <row r="904" spans="1:1" x14ac:dyDescent="0.25">
      <c r="A904" s="10">
        <f t="shared" si="356"/>
        <v>41</v>
      </c>
    </row>
    <row r="905" spans="1:1" x14ac:dyDescent="0.25">
      <c r="A905" s="10">
        <f t="shared" si="356"/>
        <v>41</v>
      </c>
    </row>
    <row r="906" spans="1:1" x14ac:dyDescent="0.25">
      <c r="A906" s="10">
        <f t="shared" si="356"/>
        <v>41</v>
      </c>
    </row>
    <row r="907" spans="1:1" x14ac:dyDescent="0.25">
      <c r="A907" s="10">
        <f t="shared" si="356"/>
        <v>41</v>
      </c>
    </row>
    <row r="908" spans="1:1" x14ac:dyDescent="0.25">
      <c r="A908" s="10">
        <f t="shared" si="356"/>
        <v>42</v>
      </c>
    </row>
    <row r="909" spans="1:1" x14ac:dyDescent="0.25">
      <c r="A909" s="10">
        <f t="shared" si="356"/>
        <v>42</v>
      </c>
    </row>
    <row r="910" spans="1:1" x14ac:dyDescent="0.25">
      <c r="A910" s="10">
        <f t="shared" si="356"/>
        <v>42</v>
      </c>
    </row>
    <row r="911" spans="1:1" x14ac:dyDescent="0.25">
      <c r="A911" s="10">
        <f t="shared" si="356"/>
        <v>42</v>
      </c>
    </row>
    <row r="912" spans="1:1" x14ac:dyDescent="0.25">
      <c r="A912" s="10">
        <f t="shared" si="356"/>
        <v>42</v>
      </c>
    </row>
    <row r="913" spans="1:1" x14ac:dyDescent="0.25">
      <c r="A913" s="10">
        <f t="shared" si="356"/>
        <v>42</v>
      </c>
    </row>
    <row r="914" spans="1:1" x14ac:dyDescent="0.25">
      <c r="A914" s="10">
        <f t="shared" si="356"/>
        <v>42</v>
      </c>
    </row>
    <row r="915" spans="1:1" x14ac:dyDescent="0.25">
      <c r="A915" s="10">
        <f t="shared" si="356"/>
        <v>42</v>
      </c>
    </row>
    <row r="916" spans="1:1" x14ac:dyDescent="0.25">
      <c r="A916" s="10">
        <f t="shared" si="356"/>
        <v>42</v>
      </c>
    </row>
    <row r="917" spans="1:1" x14ac:dyDescent="0.25">
      <c r="A917" s="10">
        <f t="shared" si="356"/>
        <v>42</v>
      </c>
    </row>
    <row r="918" spans="1:1" x14ac:dyDescent="0.25">
      <c r="A918" s="10">
        <f t="shared" si="356"/>
        <v>42</v>
      </c>
    </row>
    <row r="919" spans="1:1" x14ac:dyDescent="0.25">
      <c r="A919" s="10">
        <f t="shared" si="356"/>
        <v>42</v>
      </c>
    </row>
    <row r="920" spans="1:1" x14ac:dyDescent="0.25">
      <c r="A920" s="10">
        <f t="shared" si="356"/>
        <v>42</v>
      </c>
    </row>
    <row r="921" spans="1:1" x14ac:dyDescent="0.25">
      <c r="A921" s="10">
        <f t="shared" si="356"/>
        <v>42</v>
      </c>
    </row>
    <row r="922" spans="1:1" x14ac:dyDescent="0.25">
      <c r="A922" s="10">
        <f t="shared" si="356"/>
        <v>42</v>
      </c>
    </row>
    <row r="923" spans="1:1" x14ac:dyDescent="0.25">
      <c r="A923" s="10">
        <f t="shared" si="356"/>
        <v>42</v>
      </c>
    </row>
    <row r="924" spans="1:1" x14ac:dyDescent="0.25">
      <c r="A924" s="10">
        <f t="shared" si="356"/>
        <v>42</v>
      </c>
    </row>
    <row r="925" spans="1:1" x14ac:dyDescent="0.25">
      <c r="A925" s="10">
        <f t="shared" si="356"/>
        <v>42</v>
      </c>
    </row>
    <row r="926" spans="1:1" x14ac:dyDescent="0.25">
      <c r="A926" s="10">
        <f t="shared" si="356"/>
        <v>42</v>
      </c>
    </row>
    <row r="927" spans="1:1" x14ac:dyDescent="0.25">
      <c r="A927" s="10">
        <f t="shared" si="356"/>
        <v>42</v>
      </c>
    </row>
    <row r="928" spans="1:1" x14ac:dyDescent="0.25">
      <c r="A928" s="10">
        <f t="shared" si="356"/>
        <v>42</v>
      </c>
    </row>
    <row r="929" spans="1:1" x14ac:dyDescent="0.25">
      <c r="A929" s="10">
        <f>A907+1</f>
        <v>42</v>
      </c>
    </row>
    <row r="930" spans="1:1" x14ac:dyDescent="0.25">
      <c r="A930" s="10">
        <f t="shared" ref="A930:A957" si="357">A908+1</f>
        <v>43</v>
      </c>
    </row>
    <row r="931" spans="1:1" x14ac:dyDescent="0.25">
      <c r="A931" s="10">
        <f t="shared" si="357"/>
        <v>43</v>
      </c>
    </row>
    <row r="932" spans="1:1" x14ac:dyDescent="0.25">
      <c r="A932" s="10">
        <f t="shared" si="357"/>
        <v>43</v>
      </c>
    </row>
    <row r="933" spans="1:1" x14ac:dyDescent="0.25">
      <c r="A933" s="10">
        <f t="shared" si="357"/>
        <v>43</v>
      </c>
    </row>
    <row r="934" spans="1:1" x14ac:dyDescent="0.25">
      <c r="A934" s="10">
        <f t="shared" si="357"/>
        <v>43</v>
      </c>
    </row>
    <row r="935" spans="1:1" x14ac:dyDescent="0.25">
      <c r="A935" s="10">
        <f t="shared" si="357"/>
        <v>43</v>
      </c>
    </row>
    <row r="936" spans="1:1" x14ac:dyDescent="0.25">
      <c r="A936" s="10">
        <f t="shared" si="357"/>
        <v>43</v>
      </c>
    </row>
    <row r="937" spans="1:1" x14ac:dyDescent="0.25">
      <c r="A937" s="10">
        <f t="shared" si="357"/>
        <v>43</v>
      </c>
    </row>
    <row r="938" spans="1:1" x14ac:dyDescent="0.25">
      <c r="A938" s="10">
        <f t="shared" si="357"/>
        <v>43</v>
      </c>
    </row>
    <row r="939" spans="1:1" x14ac:dyDescent="0.25">
      <c r="A939" s="10">
        <f t="shared" si="357"/>
        <v>43</v>
      </c>
    </row>
    <row r="940" spans="1:1" x14ac:dyDescent="0.25">
      <c r="A940" s="10">
        <f t="shared" si="357"/>
        <v>43</v>
      </c>
    </row>
    <row r="941" spans="1:1" x14ac:dyDescent="0.25">
      <c r="A941" s="10">
        <f t="shared" si="357"/>
        <v>43</v>
      </c>
    </row>
    <row r="942" spans="1:1" x14ac:dyDescent="0.25">
      <c r="A942" s="10">
        <f t="shared" si="357"/>
        <v>43</v>
      </c>
    </row>
    <row r="943" spans="1:1" x14ac:dyDescent="0.25">
      <c r="A943" s="10">
        <f t="shared" si="357"/>
        <v>43</v>
      </c>
    </row>
    <row r="944" spans="1:1" x14ac:dyDescent="0.25">
      <c r="A944" s="10">
        <f t="shared" si="357"/>
        <v>43</v>
      </c>
    </row>
    <row r="945" spans="1:1" x14ac:dyDescent="0.25">
      <c r="A945" s="10">
        <f t="shared" si="357"/>
        <v>43</v>
      </c>
    </row>
    <row r="946" spans="1:1" x14ac:dyDescent="0.25">
      <c r="A946" s="10">
        <f t="shared" si="357"/>
        <v>43</v>
      </c>
    </row>
    <row r="947" spans="1:1" x14ac:dyDescent="0.25">
      <c r="A947" s="10">
        <f t="shared" si="357"/>
        <v>43</v>
      </c>
    </row>
    <row r="948" spans="1:1" x14ac:dyDescent="0.25">
      <c r="A948" s="10">
        <f t="shared" si="357"/>
        <v>43</v>
      </c>
    </row>
    <row r="949" spans="1:1" x14ac:dyDescent="0.25">
      <c r="A949" s="10">
        <f t="shared" si="357"/>
        <v>43</v>
      </c>
    </row>
    <row r="950" spans="1:1" x14ac:dyDescent="0.25">
      <c r="A950" s="10">
        <f t="shared" si="357"/>
        <v>43</v>
      </c>
    </row>
    <row r="951" spans="1:1" x14ac:dyDescent="0.25">
      <c r="A951" s="10">
        <f t="shared" si="357"/>
        <v>43</v>
      </c>
    </row>
    <row r="952" spans="1:1" x14ac:dyDescent="0.25">
      <c r="A952" s="10">
        <f t="shared" si="357"/>
        <v>44</v>
      </c>
    </row>
    <row r="953" spans="1:1" x14ac:dyDescent="0.25">
      <c r="A953" s="10">
        <f t="shared" si="357"/>
        <v>44</v>
      </c>
    </row>
    <row r="954" spans="1:1" x14ac:dyDescent="0.25">
      <c r="A954" s="10">
        <f t="shared" si="357"/>
        <v>44</v>
      </c>
    </row>
    <row r="955" spans="1:1" x14ac:dyDescent="0.25">
      <c r="A955" s="10">
        <f t="shared" si="357"/>
        <v>44</v>
      </c>
    </row>
    <row r="956" spans="1:1" x14ac:dyDescent="0.25">
      <c r="A956" s="10">
        <f t="shared" si="357"/>
        <v>44</v>
      </c>
    </row>
    <row r="957" spans="1:1" x14ac:dyDescent="0.25">
      <c r="A957" s="10">
        <f t="shared" si="357"/>
        <v>44</v>
      </c>
    </row>
    <row r="958" spans="1:1" x14ac:dyDescent="0.25">
      <c r="A958" s="10">
        <f>A936+1</f>
        <v>44</v>
      </c>
    </row>
    <row r="959" spans="1:1" x14ac:dyDescent="0.25">
      <c r="A959" s="10">
        <f t="shared" ref="A959:A976" si="358">A937+1</f>
        <v>44</v>
      </c>
    </row>
    <row r="960" spans="1:1" x14ac:dyDescent="0.25">
      <c r="A960" s="10">
        <f t="shared" si="358"/>
        <v>44</v>
      </c>
    </row>
    <row r="961" spans="1:1" x14ac:dyDescent="0.25">
      <c r="A961" s="10">
        <f t="shared" si="358"/>
        <v>44</v>
      </c>
    </row>
    <row r="962" spans="1:1" x14ac:dyDescent="0.25">
      <c r="A962" s="10">
        <f t="shared" si="358"/>
        <v>44</v>
      </c>
    </row>
    <row r="963" spans="1:1" x14ac:dyDescent="0.25">
      <c r="A963" s="10">
        <f t="shared" si="358"/>
        <v>44</v>
      </c>
    </row>
    <row r="964" spans="1:1" x14ac:dyDescent="0.25">
      <c r="A964" s="10">
        <f t="shared" si="358"/>
        <v>44</v>
      </c>
    </row>
    <row r="965" spans="1:1" x14ac:dyDescent="0.25">
      <c r="A965" s="10">
        <f t="shared" si="358"/>
        <v>44</v>
      </c>
    </row>
    <row r="966" spans="1:1" x14ac:dyDescent="0.25">
      <c r="A966" s="10">
        <f t="shared" si="358"/>
        <v>44</v>
      </c>
    </row>
    <row r="967" spans="1:1" x14ac:dyDescent="0.25">
      <c r="A967" s="10">
        <f t="shared" si="358"/>
        <v>44</v>
      </c>
    </row>
    <row r="968" spans="1:1" x14ac:dyDescent="0.25">
      <c r="A968" s="10">
        <f t="shared" si="358"/>
        <v>44</v>
      </c>
    </row>
    <row r="969" spans="1:1" x14ac:dyDescent="0.25">
      <c r="A969" s="10">
        <f t="shared" si="358"/>
        <v>44</v>
      </c>
    </row>
    <row r="970" spans="1:1" x14ac:dyDescent="0.25">
      <c r="A970" s="10">
        <f t="shared" si="358"/>
        <v>44</v>
      </c>
    </row>
    <row r="971" spans="1:1" x14ac:dyDescent="0.25">
      <c r="A971" s="10">
        <f t="shared" si="358"/>
        <v>44</v>
      </c>
    </row>
    <row r="972" spans="1:1" x14ac:dyDescent="0.25">
      <c r="A972" s="10">
        <f t="shared" si="358"/>
        <v>44</v>
      </c>
    </row>
    <row r="973" spans="1:1" x14ac:dyDescent="0.25">
      <c r="A973" s="10">
        <f t="shared" si="358"/>
        <v>44</v>
      </c>
    </row>
    <row r="974" spans="1:1" x14ac:dyDescent="0.25">
      <c r="A974" s="10">
        <f t="shared" si="358"/>
        <v>45</v>
      </c>
    </row>
    <row r="975" spans="1:1" x14ac:dyDescent="0.25">
      <c r="A975" s="10">
        <f t="shared" si="358"/>
        <v>45</v>
      </c>
    </row>
    <row r="976" spans="1:1" x14ac:dyDescent="0.25">
      <c r="A976" s="10">
        <f t="shared" si="358"/>
        <v>45</v>
      </c>
    </row>
    <row r="977" spans="1:1" x14ac:dyDescent="0.25">
      <c r="A977" s="10">
        <f>A955+1</f>
        <v>45</v>
      </c>
    </row>
    <row r="978" spans="1:1" x14ac:dyDescent="0.25">
      <c r="A978" s="10">
        <f t="shared" ref="A978:A1002" si="359">A956+1</f>
        <v>45</v>
      </c>
    </row>
    <row r="979" spans="1:1" x14ac:dyDescent="0.25">
      <c r="A979" s="10">
        <f t="shared" si="359"/>
        <v>45</v>
      </c>
    </row>
    <row r="980" spans="1:1" x14ac:dyDescent="0.25">
      <c r="A980" s="10">
        <f t="shared" si="359"/>
        <v>45</v>
      </c>
    </row>
    <row r="981" spans="1:1" x14ac:dyDescent="0.25">
      <c r="A981" s="10">
        <f t="shared" si="359"/>
        <v>45</v>
      </c>
    </row>
    <row r="982" spans="1:1" x14ac:dyDescent="0.25">
      <c r="A982" s="10">
        <f t="shared" si="359"/>
        <v>45</v>
      </c>
    </row>
    <row r="983" spans="1:1" x14ac:dyDescent="0.25">
      <c r="A983" s="10">
        <f t="shared" si="359"/>
        <v>45</v>
      </c>
    </row>
    <row r="984" spans="1:1" x14ac:dyDescent="0.25">
      <c r="A984" s="10">
        <f t="shared" si="359"/>
        <v>45</v>
      </c>
    </row>
    <row r="985" spans="1:1" x14ac:dyDescent="0.25">
      <c r="A985" s="10">
        <f t="shared" si="359"/>
        <v>45</v>
      </c>
    </row>
    <row r="986" spans="1:1" x14ac:dyDescent="0.25">
      <c r="A986" s="10">
        <f t="shared" si="359"/>
        <v>45</v>
      </c>
    </row>
    <row r="987" spans="1:1" x14ac:dyDescent="0.25">
      <c r="A987" s="10">
        <f t="shared" si="359"/>
        <v>45</v>
      </c>
    </row>
    <row r="988" spans="1:1" x14ac:dyDescent="0.25">
      <c r="A988" s="10">
        <f t="shared" si="359"/>
        <v>45</v>
      </c>
    </row>
    <row r="989" spans="1:1" x14ac:dyDescent="0.25">
      <c r="A989" s="10">
        <f t="shared" si="359"/>
        <v>45</v>
      </c>
    </row>
    <row r="990" spans="1:1" x14ac:dyDescent="0.25">
      <c r="A990" s="10">
        <f t="shared" si="359"/>
        <v>45</v>
      </c>
    </row>
    <row r="991" spans="1:1" x14ac:dyDescent="0.25">
      <c r="A991" s="10">
        <f t="shared" si="359"/>
        <v>45</v>
      </c>
    </row>
    <row r="992" spans="1:1" x14ac:dyDescent="0.25">
      <c r="A992" s="10">
        <f t="shared" si="359"/>
        <v>45</v>
      </c>
    </row>
    <row r="993" spans="1:1" x14ac:dyDescent="0.25">
      <c r="A993" s="10">
        <f t="shared" si="359"/>
        <v>45</v>
      </c>
    </row>
    <row r="994" spans="1:1" x14ac:dyDescent="0.25">
      <c r="A994" s="10">
        <f t="shared" si="359"/>
        <v>45</v>
      </c>
    </row>
    <row r="995" spans="1:1" x14ac:dyDescent="0.25">
      <c r="A995" s="10">
        <f t="shared" si="359"/>
        <v>45</v>
      </c>
    </row>
    <row r="996" spans="1:1" x14ac:dyDescent="0.25">
      <c r="A996" s="10">
        <f t="shared" si="359"/>
        <v>46</v>
      </c>
    </row>
    <row r="997" spans="1:1" x14ac:dyDescent="0.25">
      <c r="A997" s="10">
        <f t="shared" si="359"/>
        <v>46</v>
      </c>
    </row>
    <row r="998" spans="1:1" x14ac:dyDescent="0.25">
      <c r="A998" s="10">
        <f t="shared" si="359"/>
        <v>46</v>
      </c>
    </row>
    <row r="999" spans="1:1" x14ac:dyDescent="0.25">
      <c r="A999" s="10">
        <f t="shared" si="359"/>
        <v>46</v>
      </c>
    </row>
    <row r="1000" spans="1:1" x14ac:dyDescent="0.25">
      <c r="A1000" s="10">
        <f t="shared" si="359"/>
        <v>46</v>
      </c>
    </row>
    <row r="1001" spans="1:1" x14ac:dyDescent="0.25">
      <c r="A1001" s="10">
        <f t="shared" si="359"/>
        <v>46</v>
      </c>
    </row>
    <row r="1002" spans="1:1" x14ac:dyDescent="0.25">
      <c r="A1002" s="10">
        <f t="shared" si="359"/>
        <v>46</v>
      </c>
    </row>
    <row r="1003" spans="1:1" x14ac:dyDescent="0.25">
      <c r="A1003" s="10">
        <f>A981+1</f>
        <v>46</v>
      </c>
    </row>
    <row r="1004" spans="1:1" x14ac:dyDescent="0.25">
      <c r="A1004" s="10">
        <f t="shared" ref="A1004:A1018" si="360">A982+1</f>
        <v>46</v>
      </c>
    </row>
    <row r="1005" spans="1:1" x14ac:dyDescent="0.25">
      <c r="A1005" s="10">
        <f t="shared" si="360"/>
        <v>46</v>
      </c>
    </row>
    <row r="1006" spans="1:1" x14ac:dyDescent="0.25">
      <c r="A1006" s="10">
        <f t="shared" si="360"/>
        <v>46</v>
      </c>
    </row>
    <row r="1007" spans="1:1" x14ac:dyDescent="0.25">
      <c r="A1007" s="10">
        <f t="shared" si="360"/>
        <v>46</v>
      </c>
    </row>
    <row r="1008" spans="1:1" x14ac:dyDescent="0.25">
      <c r="A1008" s="10">
        <f t="shared" si="360"/>
        <v>46</v>
      </c>
    </row>
    <row r="1009" spans="1:1" x14ac:dyDescent="0.25">
      <c r="A1009" s="10">
        <f t="shared" si="360"/>
        <v>46</v>
      </c>
    </row>
    <row r="1010" spans="1:1" x14ac:dyDescent="0.25">
      <c r="A1010" s="10">
        <f t="shared" si="360"/>
        <v>46</v>
      </c>
    </row>
    <row r="1011" spans="1:1" x14ac:dyDescent="0.25">
      <c r="A1011" s="10">
        <f t="shared" si="360"/>
        <v>46</v>
      </c>
    </row>
    <row r="1012" spans="1:1" x14ac:dyDescent="0.25">
      <c r="A1012" s="10">
        <f t="shared" si="360"/>
        <v>46</v>
      </c>
    </row>
    <row r="1013" spans="1:1" x14ac:dyDescent="0.25">
      <c r="A1013" s="10">
        <f t="shared" si="360"/>
        <v>46</v>
      </c>
    </row>
    <row r="1014" spans="1:1" x14ac:dyDescent="0.25">
      <c r="A1014" s="10">
        <f t="shared" si="360"/>
        <v>46</v>
      </c>
    </row>
    <row r="1015" spans="1:1" x14ac:dyDescent="0.25">
      <c r="A1015" s="10">
        <f t="shared" si="360"/>
        <v>46</v>
      </c>
    </row>
    <row r="1016" spans="1:1" x14ac:dyDescent="0.25">
      <c r="A1016" s="10">
        <f t="shared" si="360"/>
        <v>46</v>
      </c>
    </row>
    <row r="1017" spans="1:1" x14ac:dyDescent="0.25">
      <c r="A1017" s="10">
        <f t="shared" si="360"/>
        <v>46</v>
      </c>
    </row>
    <row r="1018" spans="1:1" x14ac:dyDescent="0.25">
      <c r="A1018" s="10">
        <f t="shared" si="360"/>
        <v>47</v>
      </c>
    </row>
    <row r="1019" spans="1:1" x14ac:dyDescent="0.25">
      <c r="A1019" s="10">
        <f>A997+1</f>
        <v>47</v>
      </c>
    </row>
    <row r="1020" spans="1:1" x14ac:dyDescent="0.25">
      <c r="A1020" s="10">
        <f t="shared" ref="A1020:A1083" si="361">A998+1</f>
        <v>47</v>
      </c>
    </row>
    <row r="1021" spans="1:1" x14ac:dyDescent="0.25">
      <c r="A1021" s="10">
        <f t="shared" si="361"/>
        <v>47</v>
      </c>
    </row>
    <row r="1022" spans="1:1" x14ac:dyDescent="0.25">
      <c r="A1022" s="10">
        <f t="shared" si="361"/>
        <v>47</v>
      </c>
    </row>
    <row r="1023" spans="1:1" x14ac:dyDescent="0.25">
      <c r="A1023" s="10">
        <f t="shared" si="361"/>
        <v>47</v>
      </c>
    </row>
    <row r="1024" spans="1:1" x14ac:dyDescent="0.25">
      <c r="A1024" s="10">
        <f t="shared" si="361"/>
        <v>47</v>
      </c>
    </row>
    <row r="1025" spans="1:1" x14ac:dyDescent="0.25">
      <c r="A1025" s="10">
        <f t="shared" si="361"/>
        <v>47</v>
      </c>
    </row>
    <row r="1026" spans="1:1" x14ac:dyDescent="0.25">
      <c r="A1026" s="10">
        <f t="shared" si="361"/>
        <v>47</v>
      </c>
    </row>
    <row r="1027" spans="1:1" x14ac:dyDescent="0.25">
      <c r="A1027" s="10">
        <f t="shared" si="361"/>
        <v>47</v>
      </c>
    </row>
    <row r="1028" spans="1:1" x14ac:dyDescent="0.25">
      <c r="A1028" s="10">
        <f t="shared" si="361"/>
        <v>47</v>
      </c>
    </row>
    <row r="1029" spans="1:1" x14ac:dyDescent="0.25">
      <c r="A1029" s="10">
        <f t="shared" si="361"/>
        <v>47</v>
      </c>
    </row>
    <row r="1030" spans="1:1" x14ac:dyDescent="0.25">
      <c r="A1030" s="10">
        <f t="shared" si="361"/>
        <v>47</v>
      </c>
    </row>
    <row r="1031" spans="1:1" x14ac:dyDescent="0.25">
      <c r="A1031" s="10">
        <f t="shared" si="361"/>
        <v>47</v>
      </c>
    </row>
    <row r="1032" spans="1:1" x14ac:dyDescent="0.25">
      <c r="A1032" s="10">
        <f t="shared" si="361"/>
        <v>47</v>
      </c>
    </row>
    <row r="1033" spans="1:1" x14ac:dyDescent="0.25">
      <c r="A1033" s="10">
        <f t="shared" si="361"/>
        <v>47</v>
      </c>
    </row>
    <row r="1034" spans="1:1" x14ac:dyDescent="0.25">
      <c r="A1034" s="10">
        <f t="shared" si="361"/>
        <v>47</v>
      </c>
    </row>
    <row r="1035" spans="1:1" x14ac:dyDescent="0.25">
      <c r="A1035" s="10">
        <f t="shared" si="361"/>
        <v>47</v>
      </c>
    </row>
    <row r="1036" spans="1:1" x14ac:dyDescent="0.25">
      <c r="A1036" s="10">
        <f t="shared" si="361"/>
        <v>47</v>
      </c>
    </row>
    <row r="1037" spans="1:1" x14ac:dyDescent="0.25">
      <c r="A1037" s="10">
        <f t="shared" si="361"/>
        <v>47</v>
      </c>
    </row>
    <row r="1038" spans="1:1" x14ac:dyDescent="0.25">
      <c r="A1038" s="10">
        <f t="shared" si="361"/>
        <v>47</v>
      </c>
    </row>
    <row r="1039" spans="1:1" x14ac:dyDescent="0.25">
      <c r="A1039" s="10">
        <f t="shared" si="361"/>
        <v>47</v>
      </c>
    </row>
    <row r="1040" spans="1:1" x14ac:dyDescent="0.25">
      <c r="A1040" s="10">
        <f t="shared" si="361"/>
        <v>48</v>
      </c>
    </row>
    <row r="1041" spans="1:1" x14ac:dyDescent="0.25">
      <c r="A1041" s="10">
        <f t="shared" si="361"/>
        <v>48</v>
      </c>
    </row>
    <row r="1042" spans="1:1" x14ac:dyDescent="0.25">
      <c r="A1042" s="10">
        <f t="shared" si="361"/>
        <v>48</v>
      </c>
    </row>
    <row r="1043" spans="1:1" x14ac:dyDescent="0.25">
      <c r="A1043" s="10">
        <f t="shared" si="361"/>
        <v>48</v>
      </c>
    </row>
    <row r="1044" spans="1:1" x14ac:dyDescent="0.25">
      <c r="A1044" s="10">
        <f t="shared" si="361"/>
        <v>48</v>
      </c>
    </row>
    <row r="1045" spans="1:1" x14ac:dyDescent="0.25">
      <c r="A1045" s="10">
        <f t="shared" si="361"/>
        <v>48</v>
      </c>
    </row>
    <row r="1046" spans="1:1" x14ac:dyDescent="0.25">
      <c r="A1046" s="10">
        <f t="shared" si="361"/>
        <v>48</v>
      </c>
    </row>
    <row r="1047" spans="1:1" x14ac:dyDescent="0.25">
      <c r="A1047" s="10">
        <f t="shared" si="361"/>
        <v>48</v>
      </c>
    </row>
    <row r="1048" spans="1:1" x14ac:dyDescent="0.25">
      <c r="A1048" s="10">
        <f t="shared" si="361"/>
        <v>48</v>
      </c>
    </row>
    <row r="1049" spans="1:1" x14ac:dyDescent="0.25">
      <c r="A1049" s="10">
        <f t="shared" si="361"/>
        <v>48</v>
      </c>
    </row>
    <row r="1050" spans="1:1" x14ac:dyDescent="0.25">
      <c r="A1050" s="10">
        <f t="shared" si="361"/>
        <v>48</v>
      </c>
    </row>
    <row r="1051" spans="1:1" x14ac:dyDescent="0.25">
      <c r="A1051" s="10">
        <f t="shared" si="361"/>
        <v>48</v>
      </c>
    </row>
    <row r="1052" spans="1:1" x14ac:dyDescent="0.25">
      <c r="A1052" s="10">
        <f t="shared" si="361"/>
        <v>48</v>
      </c>
    </row>
    <row r="1053" spans="1:1" x14ac:dyDescent="0.25">
      <c r="A1053" s="10">
        <f t="shared" si="361"/>
        <v>48</v>
      </c>
    </row>
    <row r="1054" spans="1:1" x14ac:dyDescent="0.25">
      <c r="A1054" s="10">
        <f t="shared" si="361"/>
        <v>48</v>
      </c>
    </row>
    <row r="1055" spans="1:1" x14ac:dyDescent="0.25">
      <c r="A1055" s="10">
        <f t="shared" si="361"/>
        <v>48</v>
      </c>
    </row>
    <row r="1056" spans="1:1" x14ac:dyDescent="0.25">
      <c r="A1056" s="10">
        <f t="shared" si="361"/>
        <v>48</v>
      </c>
    </row>
    <row r="1057" spans="1:1" x14ac:dyDescent="0.25">
      <c r="A1057" s="10">
        <f t="shared" si="361"/>
        <v>48</v>
      </c>
    </row>
    <row r="1058" spans="1:1" x14ac:dyDescent="0.25">
      <c r="A1058" s="10">
        <f t="shared" si="361"/>
        <v>48</v>
      </c>
    </row>
    <row r="1059" spans="1:1" x14ac:dyDescent="0.25">
      <c r="A1059" s="10">
        <f t="shared" si="361"/>
        <v>48</v>
      </c>
    </row>
    <row r="1060" spans="1:1" x14ac:dyDescent="0.25">
      <c r="A1060" s="10">
        <f t="shared" si="361"/>
        <v>48</v>
      </c>
    </row>
    <row r="1061" spans="1:1" x14ac:dyDescent="0.25">
      <c r="A1061" s="10">
        <f t="shared" si="361"/>
        <v>48</v>
      </c>
    </row>
    <row r="1062" spans="1:1" x14ac:dyDescent="0.25">
      <c r="A1062" s="10">
        <f t="shared" si="361"/>
        <v>49</v>
      </c>
    </row>
    <row r="1063" spans="1:1" x14ac:dyDescent="0.25">
      <c r="A1063" s="10">
        <f t="shared" si="361"/>
        <v>49</v>
      </c>
    </row>
    <row r="1064" spans="1:1" x14ac:dyDescent="0.25">
      <c r="A1064" s="10">
        <f t="shared" si="361"/>
        <v>49</v>
      </c>
    </row>
    <row r="1065" spans="1:1" x14ac:dyDescent="0.25">
      <c r="A1065" s="10">
        <f t="shared" si="361"/>
        <v>49</v>
      </c>
    </row>
    <row r="1066" spans="1:1" x14ac:dyDescent="0.25">
      <c r="A1066" s="10">
        <f t="shared" si="361"/>
        <v>49</v>
      </c>
    </row>
    <row r="1067" spans="1:1" x14ac:dyDescent="0.25">
      <c r="A1067" s="10">
        <f t="shared" si="361"/>
        <v>49</v>
      </c>
    </row>
    <row r="1068" spans="1:1" x14ac:dyDescent="0.25">
      <c r="A1068" s="10">
        <f t="shared" si="361"/>
        <v>49</v>
      </c>
    </row>
    <row r="1069" spans="1:1" x14ac:dyDescent="0.25">
      <c r="A1069" s="10">
        <f t="shared" si="361"/>
        <v>49</v>
      </c>
    </row>
    <row r="1070" spans="1:1" x14ac:dyDescent="0.25">
      <c r="A1070" s="10">
        <f t="shared" si="361"/>
        <v>49</v>
      </c>
    </row>
    <row r="1071" spans="1:1" x14ac:dyDescent="0.25">
      <c r="A1071" s="10">
        <f t="shared" si="361"/>
        <v>49</v>
      </c>
    </row>
    <row r="1072" spans="1:1" x14ac:dyDescent="0.25">
      <c r="A1072" s="10">
        <f t="shared" si="361"/>
        <v>49</v>
      </c>
    </row>
    <row r="1073" spans="1:1" x14ac:dyDescent="0.25">
      <c r="A1073" s="10">
        <f t="shared" si="361"/>
        <v>49</v>
      </c>
    </row>
    <row r="1074" spans="1:1" x14ac:dyDescent="0.25">
      <c r="A1074" s="10">
        <f t="shared" si="361"/>
        <v>49</v>
      </c>
    </row>
    <row r="1075" spans="1:1" x14ac:dyDescent="0.25">
      <c r="A1075" s="10">
        <f t="shared" si="361"/>
        <v>49</v>
      </c>
    </row>
    <row r="1076" spans="1:1" x14ac:dyDescent="0.25">
      <c r="A1076" s="10">
        <f t="shared" si="361"/>
        <v>49</v>
      </c>
    </row>
    <row r="1077" spans="1:1" x14ac:dyDescent="0.25">
      <c r="A1077" s="10">
        <f t="shared" si="361"/>
        <v>49</v>
      </c>
    </row>
    <row r="1078" spans="1:1" x14ac:dyDescent="0.25">
      <c r="A1078" s="10">
        <f t="shared" si="361"/>
        <v>49</v>
      </c>
    </row>
    <row r="1079" spans="1:1" x14ac:dyDescent="0.25">
      <c r="A1079" s="10">
        <f t="shared" si="361"/>
        <v>49</v>
      </c>
    </row>
    <row r="1080" spans="1:1" x14ac:dyDescent="0.25">
      <c r="A1080" s="10">
        <f t="shared" si="361"/>
        <v>49</v>
      </c>
    </row>
    <row r="1081" spans="1:1" x14ac:dyDescent="0.25">
      <c r="A1081" s="10">
        <f t="shared" si="361"/>
        <v>49</v>
      </c>
    </row>
    <row r="1082" spans="1:1" x14ac:dyDescent="0.25">
      <c r="A1082" s="10">
        <f t="shared" si="361"/>
        <v>49</v>
      </c>
    </row>
    <row r="1083" spans="1:1" x14ac:dyDescent="0.25">
      <c r="A1083" s="10">
        <f t="shared" si="361"/>
        <v>49</v>
      </c>
    </row>
    <row r="1084" spans="1:1" x14ac:dyDescent="0.25">
      <c r="A1084" s="10">
        <f t="shared" ref="A1084:A1105" si="362">A1062+1</f>
        <v>50</v>
      </c>
    </row>
    <row r="1085" spans="1:1" x14ac:dyDescent="0.25">
      <c r="A1085" s="10">
        <f t="shared" si="362"/>
        <v>50</v>
      </c>
    </row>
    <row r="1086" spans="1:1" x14ac:dyDescent="0.25">
      <c r="A1086" s="10">
        <f t="shared" si="362"/>
        <v>50</v>
      </c>
    </row>
    <row r="1087" spans="1:1" x14ac:dyDescent="0.25">
      <c r="A1087" s="10">
        <f t="shared" si="362"/>
        <v>50</v>
      </c>
    </row>
    <row r="1088" spans="1:1" x14ac:dyDescent="0.25">
      <c r="A1088" s="10">
        <f t="shared" si="362"/>
        <v>50</v>
      </c>
    </row>
    <row r="1089" spans="1:1" x14ac:dyDescent="0.25">
      <c r="A1089" s="10">
        <f t="shared" si="362"/>
        <v>50</v>
      </c>
    </row>
    <row r="1090" spans="1:1" x14ac:dyDescent="0.25">
      <c r="A1090" s="10">
        <f t="shared" si="362"/>
        <v>50</v>
      </c>
    </row>
    <row r="1091" spans="1:1" x14ac:dyDescent="0.25">
      <c r="A1091" s="10">
        <f t="shared" si="362"/>
        <v>50</v>
      </c>
    </row>
    <row r="1092" spans="1:1" x14ac:dyDescent="0.25">
      <c r="A1092" s="10">
        <f t="shared" si="362"/>
        <v>50</v>
      </c>
    </row>
    <row r="1093" spans="1:1" x14ac:dyDescent="0.25">
      <c r="A1093" s="10">
        <f t="shared" si="362"/>
        <v>50</v>
      </c>
    </row>
    <row r="1094" spans="1:1" x14ac:dyDescent="0.25">
      <c r="A1094" s="10">
        <f t="shared" si="362"/>
        <v>50</v>
      </c>
    </row>
    <row r="1095" spans="1:1" x14ac:dyDescent="0.25">
      <c r="A1095" s="10">
        <f t="shared" si="362"/>
        <v>50</v>
      </c>
    </row>
    <row r="1096" spans="1:1" x14ac:dyDescent="0.25">
      <c r="A1096" s="10">
        <f t="shared" si="362"/>
        <v>50</v>
      </c>
    </row>
    <row r="1097" spans="1:1" x14ac:dyDescent="0.25">
      <c r="A1097" s="10">
        <f t="shared" si="362"/>
        <v>50</v>
      </c>
    </row>
    <row r="1098" spans="1:1" x14ac:dyDescent="0.25">
      <c r="A1098" s="10">
        <f t="shared" si="362"/>
        <v>50</v>
      </c>
    </row>
    <row r="1099" spans="1:1" x14ac:dyDescent="0.25">
      <c r="A1099" s="10">
        <f t="shared" si="362"/>
        <v>50</v>
      </c>
    </row>
    <row r="1100" spans="1:1" x14ac:dyDescent="0.25">
      <c r="A1100" s="10">
        <f t="shared" si="362"/>
        <v>50</v>
      </c>
    </row>
    <row r="1101" spans="1:1" x14ac:dyDescent="0.25">
      <c r="A1101" s="10">
        <f t="shared" si="362"/>
        <v>50</v>
      </c>
    </row>
    <row r="1102" spans="1:1" x14ac:dyDescent="0.25">
      <c r="A1102" s="10">
        <f t="shared" si="362"/>
        <v>50</v>
      </c>
    </row>
    <row r="1103" spans="1:1" x14ac:dyDescent="0.25">
      <c r="A1103" s="10">
        <f t="shared" si="362"/>
        <v>50</v>
      </c>
    </row>
    <row r="1104" spans="1:1" x14ac:dyDescent="0.25">
      <c r="A1104" s="10">
        <f t="shared" si="362"/>
        <v>50</v>
      </c>
    </row>
    <row r="1105" spans="1:1" x14ac:dyDescent="0.25">
      <c r="A1105" s="10">
        <f t="shared" si="362"/>
        <v>50</v>
      </c>
    </row>
  </sheetData>
  <mergeCells count="87">
    <mergeCell ref="B818:C818"/>
    <mergeCell ref="D818:AV818"/>
    <mergeCell ref="B752:C752"/>
    <mergeCell ref="D752:AV752"/>
    <mergeCell ref="B774:C774"/>
    <mergeCell ref="D774:AV774"/>
    <mergeCell ref="B796:C796"/>
    <mergeCell ref="D796:AV796"/>
    <mergeCell ref="B686:C686"/>
    <mergeCell ref="D686:AV686"/>
    <mergeCell ref="B708:C708"/>
    <mergeCell ref="D708:AV708"/>
    <mergeCell ref="B730:C730"/>
    <mergeCell ref="D730:AV730"/>
    <mergeCell ref="B620:C620"/>
    <mergeCell ref="D620:AV620"/>
    <mergeCell ref="B642:C642"/>
    <mergeCell ref="D642:AV642"/>
    <mergeCell ref="B664:C664"/>
    <mergeCell ref="D664:AV664"/>
    <mergeCell ref="B554:C554"/>
    <mergeCell ref="D554:AV554"/>
    <mergeCell ref="B576:C576"/>
    <mergeCell ref="D576:AV576"/>
    <mergeCell ref="B598:C598"/>
    <mergeCell ref="D598:AV598"/>
    <mergeCell ref="B488:C488"/>
    <mergeCell ref="D488:AV488"/>
    <mergeCell ref="B510:C510"/>
    <mergeCell ref="D510:AV510"/>
    <mergeCell ref="B532:C532"/>
    <mergeCell ref="D532:AV532"/>
    <mergeCell ref="B422:C422"/>
    <mergeCell ref="D422:AV422"/>
    <mergeCell ref="B444:C444"/>
    <mergeCell ref="D444:AV444"/>
    <mergeCell ref="B466:C466"/>
    <mergeCell ref="D466:AV466"/>
    <mergeCell ref="B356:C356"/>
    <mergeCell ref="D356:AV356"/>
    <mergeCell ref="B378:C378"/>
    <mergeCell ref="D378:AV378"/>
    <mergeCell ref="B400:C400"/>
    <mergeCell ref="D400:AV400"/>
    <mergeCell ref="B290:C290"/>
    <mergeCell ref="D290:AV290"/>
    <mergeCell ref="B312:C312"/>
    <mergeCell ref="D312:AV312"/>
    <mergeCell ref="B334:C334"/>
    <mergeCell ref="D334:AV334"/>
    <mergeCell ref="B224:C224"/>
    <mergeCell ref="D224:AV224"/>
    <mergeCell ref="B246:C246"/>
    <mergeCell ref="D246:AV246"/>
    <mergeCell ref="B268:C268"/>
    <mergeCell ref="D268:AV268"/>
    <mergeCell ref="B158:C158"/>
    <mergeCell ref="D158:AV158"/>
    <mergeCell ref="B180:C180"/>
    <mergeCell ref="D180:AV180"/>
    <mergeCell ref="B202:C202"/>
    <mergeCell ref="D202:AV202"/>
    <mergeCell ref="B92:C92"/>
    <mergeCell ref="D92:AV92"/>
    <mergeCell ref="B114:C114"/>
    <mergeCell ref="D114:AV114"/>
    <mergeCell ref="B136:C136"/>
    <mergeCell ref="D136:AV136"/>
    <mergeCell ref="B48:C48"/>
    <mergeCell ref="D48:AV48"/>
    <mergeCell ref="B70:C70"/>
    <mergeCell ref="D70:AV70"/>
    <mergeCell ref="B26:C26"/>
    <mergeCell ref="D26:AV26"/>
    <mergeCell ref="B6:C6"/>
    <mergeCell ref="D6:AV6"/>
    <mergeCell ref="B1:C1"/>
    <mergeCell ref="B3:C3"/>
    <mergeCell ref="D3:H3"/>
    <mergeCell ref="I3:M3"/>
    <mergeCell ref="N3:R3"/>
    <mergeCell ref="S3:W3"/>
    <mergeCell ref="X3:AB3"/>
    <mergeCell ref="AC3:AG3"/>
    <mergeCell ref="AH3:AL3"/>
    <mergeCell ref="AM3:AQ3"/>
    <mergeCell ref="AR3:AV3"/>
  </mergeCells>
  <conditionalFormatting sqref="B7:B8 D7:W8">
    <cfRule type="expression" dxfId="25" priority="71">
      <formula>$A7&gt;$C$2</formula>
    </cfRule>
  </conditionalFormatting>
  <conditionalFormatting sqref="B6:AV6 C7:C8 X7:AV8">
    <cfRule type="expression" dxfId="24" priority="75">
      <formula>$A6&gt;$C$2</formula>
    </cfRule>
  </conditionalFormatting>
  <conditionalFormatting sqref="C2">
    <cfRule type="expression" dxfId="23" priority="73">
      <formula>LEN($C$2)=0</formula>
    </cfRule>
  </conditionalFormatting>
  <conditionalFormatting sqref="D6:AV6">
    <cfRule type="expression" dxfId="22" priority="74">
      <formula>AND(LEN($D6)=0,$A6&lt;=$C$2)</formula>
    </cfRule>
  </conditionalFormatting>
  <conditionalFormatting sqref="B27:AV839">
    <cfRule type="expression" dxfId="21" priority="179">
      <formula>$A293&gt;$C$2</formula>
    </cfRule>
  </conditionalFormatting>
  <conditionalFormatting sqref="B9:B24 D9:W24">
    <cfRule type="expression" dxfId="20" priority="243">
      <formula>$A11&gt;$C$2</formula>
    </cfRule>
  </conditionalFormatting>
  <conditionalFormatting sqref="C9:C24 X9:AV24 B25:AV26">
    <cfRule type="expression" dxfId="19" priority="245">
      <formula>$A11&gt;$C$2</formula>
    </cfRule>
  </conditionalFormatting>
  <conditionalFormatting sqref="D26:AV26">
    <cfRule type="expression" dxfId="18" priority="251">
      <formula>AND(LEN($D26)=0,$A28&lt;=$C$2)</formula>
    </cfRule>
  </conditionalFormatting>
  <conditionalFormatting sqref="D48:AV48 D70:AV70 D92:AV92 D114:AV114 D136:AV136 D158:AV158 D180:AV180 D202:AV202 D224:AV224 D246:AV246 D268:AV268 D290:AV290 D312:AV312 D334:AV334 D356:AV356 D378:AV378 D400:AV400 D422:AV422 D444:AV444 D466:AV466 D488:AV488 D510:AV510 D532:AV532 D554:AV554 D576:AV576 D598:AV598 D620:AV620 D642:AV642 D664:AV664 D686:AV686 D708:AV708 D730:AV730 D752:AV752 D774:AV774 D796:AV796 D818:AV818">
    <cfRule type="expression" dxfId="17" priority="252">
      <formula>AND(LEN($D48)=0,$A314&lt;=$C$2)</formula>
    </cfRule>
  </conditionalFormatting>
  <dataValidations count="3">
    <dataValidation type="list" allowBlank="1" showInputMessage="1" showErrorMessage="1" sqref="D753:G772 D775:G794 D797:G816 D819:G838 D665:G684 D577:G596 D489:G508 D401:G420 D313:G332 D225:G244 D137:G156 D49:G68 D291:G310 D203:G222 D643:G662 AR819:AU838 I27:L46 I49:L68 I71:L90 I93:L112 I115:L134 I137:L156 I159:L178 I181:L200 I203:L222 I225:L244 I247:L266 I269:L288 I291:L310 I313:L332 I335:L354 I357:L376 I379:L398 I401:L420 I423:L442 I445:L464 I467:L486 I489:L508 I511:L530 I533:L552 I555:L574 I577:L596 I599:L618 I621:L640 I643:L662 I665:L684 I687:L706 I709:L728 I731:L750 I753:L772 I775:L794 I797:L816 I819:L838 D687:G706 D599:G618 D511:G530 D423:G442 D335:G354 D247:G266 D159:G178 D71:G90 D555:G574 D115:G134 D467:G486 AR797:AU816 N27:Q46 N49:Q68 N71:Q90 N93:Q112 N115:Q134 N137:Q156 N159:Q178 N181:Q200 N203:Q222 N225:Q244 N247:Q266 N269:Q288 N291:Q310 N313:Q332 N335:Q354 N357:Q376 N379:Q398 N401:Q420 N423:Q442 N445:Q464 N467:Q486 N489:Q508 N511:Q530 N533:Q552 N555:Q574 N577:Q596 N599:Q618 N621:Q640 N643:Q662 N665:Q684 N687:Q706 N709:Q728 N731:Q750 N753:Q772 N775:Q794 N797:Q816 N819:Q838 D709:G728 D621:G640 D533:G552 D445:G464 D357:G376 D269:G288 D181:G200 D93:G112 D731:G750 D27:G46 D379:G398 AR775:AU794 S27:V46 S49:V68 S71:V90 S93:V112 S115:V134 S137:V156 S159:V178 S181:V200 S203:V222 S225:V244 S247:V266 S269:V288 S291:V310 S313:V332 S335:V354 S357:V376 S379:V398 S401:V420 S423:V442 S445:V464 S467:V486 S489:V508 S511:V530 S533:V552 S555:V574 S577:V596 S599:V618 S621:V640 S643:V662 S665:V684 S687:V706 S709:V728 S731:V750 S753:V772 S775:V794 S797:V816 S819:V838 X27:AA46 X49:AA68 X71:AA90 X93:AA112 X115:AA134 X137:AA156 X159:AA178 X181:AA200 X203:AA222 X225:AA244 X247:AA266 X269:AA288 X291:AA310 X313:AA332 X335:AA354 X357:AA376 X379:AA398 X401:AA420 X423:AA442 X445:AA464 X467:AA486 X489:AA508 X511:AA530 X533:AA552 X555:AA574 X577:AA596 X599:AA618 X621:AA640 X643:AA662 X665:AA684 X687:AA706 X709:AA728 X731:AA750 X753:AA772 X775:AA794 X797:AA816 X819:AA838 AC27:AF46 AC49:AF68 AC71:AF90 AC93:AF112 AC115:AF134 AC137:AF156 AC159:AF178 AC181:AF200 AC203:AF222 AC225:AF244 AC247:AF266 AC269:AF288 AC291:AF310 AC313:AF332 AC335:AF354 AC357:AF376 AC379:AF398 AC401:AF420 AC423:AF442 AC445:AF464 AC467:AF486 AC489:AF508 AC511:AF530 AC533:AF552 AC555:AF574 AC577:AF596 AC599:AF618 AC621:AF640 AC643:AF662 AC665:AF684 AC687:AF706 AC709:AF728 AC731:AF750 AC753:AF772 AC775:AF794 AC797:AF816 AC819:AF838 AH27:AK46 AH49:AK68 AH71:AK90 AH93:AK112 AH115:AK134 AH137:AK156 AH159:AK178 AH181:AK200 AH203:AK222 AH225:AK244 AH247:AK266 AH269:AK288 AH291:AK310 AH313:AK332 AH335:AK354 AH357:AK376 AH379:AK398 AH401:AK420 AH423:AK442 AH445:AK464 AH467:AK486 AH489:AK508 AH511:AK530 AH533:AK552 AH555:AK574 AH577:AK596 AH599:AK618 AH621:AK640 AH643:AK662 AH665:AK684 AH687:AK706 AH709:AK728 AH731:AK750 AH753:AK772 AH775:AK794 AH797:AK816 AH819:AK838 AM27:AP46 AM49:AP68 AM71:AP90 AM93:AP112 AM115:AP134 AM137:AP156 AM159:AP178 AM181:AP200 AM203:AP222 AM225:AP244 AM247:AP266 AM269:AP288 AM291:AP310 AM313:AP332 AM335:AP354 AM357:AP376 AM379:AP398 AM401:AP420 AM423:AP442 AM445:AP464 AM467:AP486 AM489:AP508 AM511:AP530 AM533:AP552 AM555:AP574 AM577:AP596 AM599:AP618 AM621:AP640 AM643:AP662 AM665:AP684 AM687:AP706 AM709:AP728 AM731:AP750 AM753:AP772 AM775:AP794 AM797:AP816 AM819:AP838 AR27:AU46 AR49:AU68 AR71:AU90 AR93:AU112 AR115:AU134 AR137:AU156 AR159:AU178 AR181:AU200 AR203:AU222 AR225:AU244 AR247:AU266 AR269:AU288 AR291:AU310 AR313:AU332 AR335:AU354 AR357:AU376 AR379:AU398 AR401:AU420 AR423:AU442 AR445:AU464 AR467:AU486 AR489:AU508 AR511:AU530 AR533:AU552 AR555:AU574 AR577:AU596 AR599:AU618 AR621:AU640 AR643:AU662 AR665:AU684 AR687:AU706 AR709:AU728 AR731:AU750 AR753:AU772 AR7:AU24 AM7:AP24 AH7:AK24 AC7:AF24 X7:AA24">
      <formula1>$D$1:$F$1</formula1>
    </dataValidation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ErrorMessage="1" sqref="S7:V24 N7:Q24 I7:L24 D7:G24">
      <formula1>$D$1:$F$1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105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O13" sqref="AO13"/>
    </sheetView>
  </sheetViews>
  <sheetFormatPr defaultColWidth="10.875" defaultRowHeight="15.75" x14ac:dyDescent="0.25"/>
  <cols>
    <col min="1" max="1" width="6.875" style="9" hidden="1" customWidth="1"/>
    <col min="2" max="2" width="54" style="23" customWidth="1"/>
    <col min="3" max="3" width="15.5" style="23" customWidth="1"/>
    <col min="4" max="6" width="3.375" style="68" customWidth="1"/>
    <col min="7" max="7" width="3.375" style="67" customWidth="1"/>
    <col min="8" max="23" width="3.375" style="68" customWidth="1"/>
    <col min="24" max="48" width="3.375" style="9" customWidth="1"/>
    <col min="49" max="16384" width="10.875" style="9"/>
  </cols>
  <sheetData>
    <row r="1" spans="1:48" ht="32.25" customHeight="1" x14ac:dyDescent="0.25">
      <c r="B1" s="110" t="s">
        <v>24</v>
      </c>
      <c r="C1" s="110"/>
      <c r="D1" s="66" t="s">
        <v>31</v>
      </c>
      <c r="E1" s="66" t="s">
        <v>32</v>
      </c>
      <c r="F1" s="66" t="s">
        <v>33</v>
      </c>
    </row>
    <row r="2" spans="1:48" ht="32.25" customHeight="1" thickBot="1" x14ac:dyDescent="0.3">
      <c r="B2" s="8" t="s">
        <v>64</v>
      </c>
      <c r="C2" s="15">
        <v>1</v>
      </c>
    </row>
    <row r="3" spans="1:48" ht="16.5" customHeight="1" x14ac:dyDescent="0.25">
      <c r="B3" s="111" t="s">
        <v>40</v>
      </c>
      <c r="C3" s="112"/>
      <c r="D3" s="113" t="s">
        <v>11</v>
      </c>
      <c r="E3" s="114"/>
      <c r="F3" s="114"/>
      <c r="G3" s="114"/>
      <c r="H3" s="114"/>
      <c r="I3" s="114" t="s">
        <v>12</v>
      </c>
      <c r="J3" s="114"/>
      <c r="K3" s="114"/>
      <c r="L3" s="114"/>
      <c r="M3" s="114"/>
      <c r="N3" s="114" t="s">
        <v>13</v>
      </c>
      <c r="O3" s="114"/>
      <c r="P3" s="114"/>
      <c r="Q3" s="114"/>
      <c r="R3" s="114"/>
      <c r="S3" s="114" t="s">
        <v>14</v>
      </c>
      <c r="T3" s="114"/>
      <c r="U3" s="114"/>
      <c r="V3" s="114"/>
      <c r="W3" s="114"/>
      <c r="X3" s="118" t="s">
        <v>15</v>
      </c>
      <c r="Y3" s="118"/>
      <c r="Z3" s="118"/>
      <c r="AA3" s="118"/>
      <c r="AB3" s="118"/>
      <c r="AC3" s="118" t="s">
        <v>16</v>
      </c>
      <c r="AD3" s="118"/>
      <c r="AE3" s="118"/>
      <c r="AF3" s="118"/>
      <c r="AG3" s="118"/>
      <c r="AH3" s="118" t="s">
        <v>17</v>
      </c>
      <c r="AI3" s="118"/>
      <c r="AJ3" s="118"/>
      <c r="AK3" s="118"/>
      <c r="AL3" s="118"/>
      <c r="AM3" s="118" t="s">
        <v>18</v>
      </c>
      <c r="AN3" s="118"/>
      <c r="AO3" s="118"/>
      <c r="AP3" s="118"/>
      <c r="AQ3" s="118"/>
      <c r="AR3" s="118" t="s">
        <v>19</v>
      </c>
      <c r="AS3" s="118"/>
      <c r="AT3" s="118"/>
      <c r="AU3" s="118"/>
      <c r="AV3" s="119"/>
    </row>
    <row r="4" spans="1:48" ht="59.25" customHeight="1" x14ac:dyDescent="0.25">
      <c r="B4" s="6" t="s">
        <v>25</v>
      </c>
      <c r="C4" s="7" t="s">
        <v>20</v>
      </c>
      <c r="D4" s="69" t="s">
        <v>26</v>
      </c>
      <c r="E4" s="70" t="s">
        <v>27</v>
      </c>
      <c r="F4" s="70" t="s">
        <v>28</v>
      </c>
      <c r="G4" s="70" t="s">
        <v>29</v>
      </c>
      <c r="H4" s="71" t="s">
        <v>22</v>
      </c>
      <c r="I4" s="70" t="s">
        <v>26</v>
      </c>
      <c r="J4" s="70" t="s">
        <v>27</v>
      </c>
      <c r="K4" s="70" t="s">
        <v>28</v>
      </c>
      <c r="L4" s="70" t="s">
        <v>29</v>
      </c>
      <c r="M4" s="71" t="s">
        <v>22</v>
      </c>
      <c r="N4" s="70" t="s">
        <v>26</v>
      </c>
      <c r="O4" s="70" t="s">
        <v>27</v>
      </c>
      <c r="P4" s="70" t="s">
        <v>28</v>
      </c>
      <c r="Q4" s="70" t="s">
        <v>29</v>
      </c>
      <c r="R4" s="71" t="s">
        <v>22</v>
      </c>
      <c r="S4" s="70" t="s">
        <v>26</v>
      </c>
      <c r="T4" s="70" t="s">
        <v>27</v>
      </c>
      <c r="U4" s="70" t="s">
        <v>28</v>
      </c>
      <c r="V4" s="70" t="s">
        <v>29</v>
      </c>
      <c r="W4" s="71" t="s">
        <v>22</v>
      </c>
      <c r="X4" s="4" t="s">
        <v>26</v>
      </c>
      <c r="Y4" s="4" t="s">
        <v>27</v>
      </c>
      <c r="Z4" s="4" t="s">
        <v>28</v>
      </c>
      <c r="AA4" s="4" t="s">
        <v>29</v>
      </c>
      <c r="AB4" s="5" t="s">
        <v>22</v>
      </c>
      <c r="AC4" s="4" t="s">
        <v>26</v>
      </c>
      <c r="AD4" s="4" t="s">
        <v>27</v>
      </c>
      <c r="AE4" s="4" t="s">
        <v>28</v>
      </c>
      <c r="AF4" s="4" t="s">
        <v>29</v>
      </c>
      <c r="AG4" s="5" t="s">
        <v>22</v>
      </c>
      <c r="AH4" s="4" t="s">
        <v>26</v>
      </c>
      <c r="AI4" s="4" t="s">
        <v>27</v>
      </c>
      <c r="AJ4" s="4" t="s">
        <v>28</v>
      </c>
      <c r="AK4" s="4" t="s">
        <v>29</v>
      </c>
      <c r="AL4" s="5" t="s">
        <v>22</v>
      </c>
      <c r="AM4" s="4" t="s">
        <v>26</v>
      </c>
      <c r="AN4" s="4" t="s">
        <v>27</v>
      </c>
      <c r="AO4" s="4" t="s">
        <v>28</v>
      </c>
      <c r="AP4" s="4" t="s">
        <v>29</v>
      </c>
      <c r="AQ4" s="5" t="s">
        <v>22</v>
      </c>
      <c r="AR4" s="4" t="s">
        <v>26</v>
      </c>
      <c r="AS4" s="4" t="s">
        <v>27</v>
      </c>
      <c r="AT4" s="4" t="s">
        <v>28</v>
      </c>
      <c r="AU4" s="4" t="s">
        <v>29</v>
      </c>
      <c r="AV4" s="24" t="s">
        <v>22</v>
      </c>
    </row>
    <row r="5" spans="1:48" s="10" customFormat="1" x14ac:dyDescent="0.25">
      <c r="B5" s="1" t="s">
        <v>65</v>
      </c>
      <c r="C5" s="2"/>
      <c r="D5" s="72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8"/>
    </row>
    <row r="6" spans="1:48" s="10" customFormat="1" x14ac:dyDescent="0.25">
      <c r="A6" s="10">
        <v>1</v>
      </c>
      <c r="B6" s="115" t="str">
        <f>"Буква (или иное название) класса "&amp;A6&amp;":"</f>
        <v>Буква (или иное название) класса 1:</v>
      </c>
      <c r="C6" s="116"/>
      <c r="D6" s="106">
        <v>1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x14ac:dyDescent="0.25">
      <c r="A7" s="10">
        <v>1</v>
      </c>
      <c r="B7" s="90" t="s">
        <v>0</v>
      </c>
      <c r="C7" s="21" t="s">
        <v>65</v>
      </c>
      <c r="D7" s="92"/>
      <c r="E7" s="92"/>
      <c r="F7" s="92"/>
      <c r="G7" s="85"/>
      <c r="H7" s="93">
        <f t="shared" ref="H7:H22" si="0">COUNTA(D7:G7)</f>
        <v>0</v>
      </c>
      <c r="I7" s="92"/>
      <c r="J7" s="92"/>
      <c r="K7" s="92"/>
      <c r="L7" s="85"/>
      <c r="M7" s="93">
        <f t="shared" ref="M7:M22" si="1">COUNTA(I7:L7)</f>
        <v>0</v>
      </c>
      <c r="N7" s="92"/>
      <c r="O7" s="92"/>
      <c r="P7" s="92"/>
      <c r="Q7" s="85"/>
      <c r="R7" s="93">
        <f t="shared" ref="R7:R22" si="2">COUNTA(N7:Q7)</f>
        <v>0</v>
      </c>
      <c r="S7" s="92"/>
      <c r="T7" s="92"/>
      <c r="U7" s="92"/>
      <c r="V7" s="85"/>
      <c r="W7" s="93">
        <f>COUNTA(S7:V7)</f>
        <v>0</v>
      </c>
      <c r="X7" s="11" t="s">
        <v>33</v>
      </c>
      <c r="Y7" s="11"/>
      <c r="Z7" s="11"/>
      <c r="AA7" s="12"/>
      <c r="AB7" s="16">
        <f t="shared" ref="AB7:AB24" si="3">COUNTA(X7:AA7)</f>
        <v>1</v>
      </c>
      <c r="AC7" s="11" t="s">
        <v>33</v>
      </c>
      <c r="AD7" s="11"/>
      <c r="AE7" s="11"/>
      <c r="AF7" s="12"/>
      <c r="AG7" s="16">
        <f t="shared" ref="AG7:AG24" si="4">COUNTA(AC7:AF7)</f>
        <v>1</v>
      </c>
      <c r="AH7" s="11"/>
      <c r="AI7" s="11" t="s">
        <v>33</v>
      </c>
      <c r="AJ7" s="11"/>
      <c r="AK7" s="12"/>
      <c r="AL7" s="16">
        <f t="shared" ref="AL7:AL24" si="5">COUNTA(AH7:AK7)</f>
        <v>1</v>
      </c>
      <c r="AM7" s="11"/>
      <c r="AN7" s="11"/>
      <c r="AO7" s="11"/>
      <c r="AP7" s="12"/>
      <c r="AQ7" s="16">
        <f t="shared" ref="AQ7:AQ24" si="6">COUNTA(AM7:AP7)</f>
        <v>0</v>
      </c>
      <c r="AR7" s="11"/>
      <c r="AS7" s="11"/>
      <c r="AT7" s="11"/>
      <c r="AU7" s="12"/>
      <c r="AV7" s="25">
        <f t="shared" ref="AV7:AV24" si="7">COUNTA(AR7:AU7)</f>
        <v>0</v>
      </c>
    </row>
    <row r="8" spans="1:48" x14ac:dyDescent="0.25">
      <c r="A8" s="10">
        <v>1</v>
      </c>
      <c r="B8" s="90" t="s">
        <v>45</v>
      </c>
      <c r="C8" s="21" t="s">
        <v>65</v>
      </c>
      <c r="D8" s="92"/>
      <c r="E8" s="92"/>
      <c r="F8" s="92"/>
      <c r="G8" s="85"/>
      <c r="H8" s="93">
        <f t="shared" si="0"/>
        <v>0</v>
      </c>
      <c r="I8" s="92"/>
      <c r="J8" s="92"/>
      <c r="K8" s="92"/>
      <c r="L8" s="85"/>
      <c r="M8" s="93">
        <f t="shared" si="1"/>
        <v>0</v>
      </c>
      <c r="N8" s="92"/>
      <c r="O8" s="92"/>
      <c r="P8" s="92"/>
      <c r="Q8" s="85"/>
      <c r="R8" s="93">
        <f t="shared" si="2"/>
        <v>0</v>
      </c>
      <c r="S8" s="92"/>
      <c r="T8" s="92"/>
      <c r="U8" s="92"/>
      <c r="V8" s="85"/>
      <c r="W8" s="93">
        <f t="shared" ref="W8:W22" si="8">COUNTA(S8:V8)</f>
        <v>0</v>
      </c>
      <c r="X8" s="11"/>
      <c r="Y8" s="11"/>
      <c r="Z8" s="11"/>
      <c r="AA8" s="12"/>
      <c r="AB8" s="16">
        <f t="shared" si="3"/>
        <v>0</v>
      </c>
      <c r="AC8" s="11"/>
      <c r="AD8" s="11"/>
      <c r="AE8" s="11"/>
      <c r="AF8" s="12"/>
      <c r="AG8" s="16">
        <f t="shared" si="4"/>
        <v>0</v>
      </c>
      <c r="AH8" s="11"/>
      <c r="AI8" s="11"/>
      <c r="AJ8" s="11"/>
      <c r="AK8" s="12"/>
      <c r="AL8" s="16">
        <f t="shared" si="5"/>
        <v>0</v>
      </c>
      <c r="AM8" s="11"/>
      <c r="AN8" s="11"/>
      <c r="AO8" s="11"/>
      <c r="AP8" s="12"/>
      <c r="AQ8" s="16">
        <f t="shared" si="6"/>
        <v>0</v>
      </c>
      <c r="AR8" s="11"/>
      <c r="AS8" s="11"/>
      <c r="AT8" s="11"/>
      <c r="AU8" s="12"/>
      <c r="AV8" s="25">
        <f t="shared" si="7"/>
        <v>0</v>
      </c>
    </row>
    <row r="9" spans="1:48" x14ac:dyDescent="0.25">
      <c r="A9" s="10">
        <v>1</v>
      </c>
      <c r="B9" s="90" t="s">
        <v>4</v>
      </c>
      <c r="C9" s="21" t="s">
        <v>65</v>
      </c>
      <c r="D9" s="92" t="s">
        <v>33</v>
      </c>
      <c r="E9" s="92"/>
      <c r="F9" s="92"/>
      <c r="G9" s="85"/>
      <c r="H9" s="93">
        <f t="shared" si="0"/>
        <v>1</v>
      </c>
      <c r="I9" s="92" t="s">
        <v>33</v>
      </c>
      <c r="J9" s="92"/>
      <c r="K9" s="92"/>
      <c r="L9" s="85"/>
      <c r="M9" s="93">
        <f t="shared" si="1"/>
        <v>1</v>
      </c>
      <c r="N9" s="92"/>
      <c r="O9" s="92" t="s">
        <v>33</v>
      </c>
      <c r="P9" s="92"/>
      <c r="Q9" s="85"/>
      <c r="R9" s="93">
        <f t="shared" si="2"/>
        <v>1</v>
      </c>
      <c r="S9" s="92"/>
      <c r="T9" s="92" t="s">
        <v>33</v>
      </c>
      <c r="U9" s="92"/>
      <c r="V9" s="85"/>
      <c r="W9" s="93">
        <f t="shared" si="8"/>
        <v>1</v>
      </c>
      <c r="X9" s="11"/>
      <c r="Y9" s="11"/>
      <c r="Z9" s="11"/>
      <c r="AA9" s="12"/>
      <c r="AB9" s="16">
        <f t="shared" si="3"/>
        <v>0</v>
      </c>
      <c r="AC9" s="11"/>
      <c r="AD9" s="11"/>
      <c r="AE9" s="11"/>
      <c r="AF9" s="12"/>
      <c r="AG9" s="16">
        <f t="shared" si="4"/>
        <v>0</v>
      </c>
      <c r="AH9" s="11"/>
      <c r="AI9" s="11"/>
      <c r="AJ9" s="11"/>
      <c r="AK9" s="12"/>
      <c r="AL9" s="16">
        <f t="shared" si="5"/>
        <v>0</v>
      </c>
      <c r="AM9" s="11"/>
      <c r="AN9" s="11"/>
      <c r="AO9" s="11"/>
      <c r="AP9" s="12"/>
      <c r="AQ9" s="16">
        <f t="shared" si="6"/>
        <v>0</v>
      </c>
      <c r="AR9" s="11"/>
      <c r="AS9" s="11"/>
      <c r="AT9" s="11"/>
      <c r="AU9" s="12"/>
      <c r="AV9" s="25">
        <f t="shared" si="7"/>
        <v>0</v>
      </c>
    </row>
    <row r="10" spans="1:48" x14ac:dyDescent="0.25">
      <c r="A10" s="10">
        <v>1</v>
      </c>
      <c r="B10" s="90" t="s">
        <v>127</v>
      </c>
      <c r="C10" s="21" t="s">
        <v>65</v>
      </c>
      <c r="D10" s="92"/>
      <c r="E10" s="92"/>
      <c r="F10" s="92" t="s">
        <v>33</v>
      </c>
      <c r="G10" s="85"/>
      <c r="H10" s="93">
        <f t="shared" si="0"/>
        <v>1</v>
      </c>
      <c r="I10" s="92"/>
      <c r="J10" s="92"/>
      <c r="K10" s="92"/>
      <c r="L10" s="85"/>
      <c r="M10" s="93">
        <f t="shared" si="1"/>
        <v>0</v>
      </c>
      <c r="N10" s="92"/>
      <c r="O10" s="92"/>
      <c r="P10" s="92"/>
      <c r="Q10" s="85"/>
      <c r="R10" s="93">
        <f t="shared" si="2"/>
        <v>0</v>
      </c>
      <c r="S10" s="92"/>
      <c r="T10" s="92"/>
      <c r="U10" s="92"/>
      <c r="V10" s="85"/>
      <c r="W10" s="93">
        <f t="shared" si="8"/>
        <v>0</v>
      </c>
      <c r="X10" s="11"/>
      <c r="Y10" s="11"/>
      <c r="Z10" s="11"/>
      <c r="AA10" s="12"/>
      <c r="AB10" s="16">
        <f t="shared" si="3"/>
        <v>0</v>
      </c>
      <c r="AC10" s="11"/>
      <c r="AD10" s="11"/>
      <c r="AE10" s="11"/>
      <c r="AF10" s="12"/>
      <c r="AG10" s="16">
        <f t="shared" si="4"/>
        <v>0</v>
      </c>
      <c r="AH10" s="11"/>
      <c r="AI10" s="11"/>
      <c r="AJ10" s="11"/>
      <c r="AK10" s="12"/>
      <c r="AL10" s="16">
        <f t="shared" si="5"/>
        <v>0</v>
      </c>
      <c r="AM10" s="11"/>
      <c r="AN10" s="11"/>
      <c r="AO10" s="11"/>
      <c r="AP10" s="12"/>
      <c r="AQ10" s="16">
        <f t="shared" si="6"/>
        <v>0</v>
      </c>
      <c r="AR10" s="11"/>
      <c r="AS10" s="11"/>
      <c r="AT10" s="11"/>
      <c r="AU10" s="12"/>
      <c r="AV10" s="25">
        <f t="shared" si="7"/>
        <v>0</v>
      </c>
    </row>
    <row r="11" spans="1:48" x14ac:dyDescent="0.25">
      <c r="A11" s="10">
        <v>1</v>
      </c>
      <c r="B11" s="90" t="s">
        <v>128</v>
      </c>
      <c r="C11" s="21" t="s">
        <v>65</v>
      </c>
      <c r="D11" s="92"/>
      <c r="E11" s="92"/>
      <c r="F11" s="92"/>
      <c r="G11" s="85"/>
      <c r="H11" s="93">
        <f t="shared" si="0"/>
        <v>0</v>
      </c>
      <c r="I11" s="92"/>
      <c r="J11" s="92"/>
      <c r="K11" s="92"/>
      <c r="L11" s="85"/>
      <c r="M11" s="93">
        <f t="shared" si="1"/>
        <v>0</v>
      </c>
      <c r="N11" s="92"/>
      <c r="O11" s="92" t="s">
        <v>33</v>
      </c>
      <c r="P11" s="92"/>
      <c r="Q11" s="85"/>
      <c r="R11" s="93">
        <f t="shared" si="2"/>
        <v>1</v>
      </c>
      <c r="S11" s="92"/>
      <c r="T11" s="92"/>
      <c r="U11" s="92"/>
      <c r="V11" s="85"/>
      <c r="W11" s="93">
        <f t="shared" si="8"/>
        <v>0</v>
      </c>
      <c r="X11" s="11" t="s">
        <v>33</v>
      </c>
      <c r="Y11" s="11"/>
      <c r="Z11" s="11"/>
      <c r="AA11" s="12"/>
      <c r="AB11" s="16">
        <f t="shared" si="3"/>
        <v>1</v>
      </c>
      <c r="AC11" s="11"/>
      <c r="AD11" s="11" t="s">
        <v>33</v>
      </c>
      <c r="AE11" s="11"/>
      <c r="AF11" s="12"/>
      <c r="AG11" s="16">
        <f t="shared" si="4"/>
        <v>1</v>
      </c>
      <c r="AH11" s="11"/>
      <c r="AI11" s="11"/>
      <c r="AJ11" s="11" t="s">
        <v>33</v>
      </c>
      <c r="AK11" s="12"/>
      <c r="AL11" s="16">
        <f t="shared" si="5"/>
        <v>1</v>
      </c>
      <c r="AM11" s="11"/>
      <c r="AN11" s="11"/>
      <c r="AO11" s="11" t="s">
        <v>33</v>
      </c>
      <c r="AP11" s="12"/>
      <c r="AQ11" s="16">
        <f t="shared" si="6"/>
        <v>1</v>
      </c>
      <c r="AR11" s="11"/>
      <c r="AS11" s="11"/>
      <c r="AT11" s="11"/>
      <c r="AU11" s="12"/>
      <c r="AV11" s="25">
        <f t="shared" si="7"/>
        <v>0</v>
      </c>
    </row>
    <row r="12" spans="1:48" x14ac:dyDescent="0.25">
      <c r="A12" s="10">
        <v>1</v>
      </c>
      <c r="B12" s="90" t="s">
        <v>48</v>
      </c>
      <c r="C12" s="21" t="s">
        <v>65</v>
      </c>
      <c r="D12" s="92"/>
      <c r="E12" s="92"/>
      <c r="F12" s="92"/>
      <c r="G12" s="85"/>
      <c r="H12" s="93">
        <f t="shared" si="0"/>
        <v>0</v>
      </c>
      <c r="I12" s="92"/>
      <c r="J12" s="92"/>
      <c r="K12" s="92"/>
      <c r="L12" s="85"/>
      <c r="M12" s="93">
        <f t="shared" si="1"/>
        <v>0</v>
      </c>
      <c r="N12" s="92" t="s">
        <v>33</v>
      </c>
      <c r="O12" s="92"/>
      <c r="P12" s="92"/>
      <c r="Q12" s="85"/>
      <c r="R12" s="93">
        <f t="shared" si="2"/>
        <v>1</v>
      </c>
      <c r="S12" s="92"/>
      <c r="T12" s="92"/>
      <c r="U12" s="92" t="s">
        <v>33</v>
      </c>
      <c r="V12" s="85"/>
      <c r="W12" s="93">
        <f t="shared" si="8"/>
        <v>1</v>
      </c>
      <c r="X12" s="11"/>
      <c r="Y12" s="11" t="s">
        <v>33</v>
      </c>
      <c r="Z12" s="11"/>
      <c r="AA12" s="12"/>
      <c r="AB12" s="16">
        <f t="shared" si="3"/>
        <v>1</v>
      </c>
      <c r="AC12" s="11"/>
      <c r="AD12" s="11"/>
      <c r="AE12" s="11" t="s">
        <v>33</v>
      </c>
      <c r="AF12" s="12"/>
      <c r="AG12" s="16">
        <f t="shared" si="4"/>
        <v>1</v>
      </c>
      <c r="AH12" s="11"/>
      <c r="AI12" s="11"/>
      <c r="AJ12" s="11"/>
      <c r="AK12" s="12"/>
      <c r="AL12" s="16">
        <f t="shared" si="5"/>
        <v>0</v>
      </c>
      <c r="AM12" s="11"/>
      <c r="AN12" s="11"/>
      <c r="AO12" s="11"/>
      <c r="AP12" s="12"/>
      <c r="AQ12" s="16">
        <f t="shared" si="6"/>
        <v>0</v>
      </c>
      <c r="AR12" s="11"/>
      <c r="AS12" s="11"/>
      <c r="AT12" s="11" t="s">
        <v>33</v>
      </c>
      <c r="AU12" s="12"/>
      <c r="AV12" s="25">
        <f t="shared" si="7"/>
        <v>1</v>
      </c>
    </row>
    <row r="13" spans="1:48" x14ac:dyDescent="0.25">
      <c r="A13" s="10">
        <v>1</v>
      </c>
      <c r="B13" s="90" t="s">
        <v>49</v>
      </c>
      <c r="C13" s="21" t="s">
        <v>65</v>
      </c>
      <c r="D13" s="92"/>
      <c r="E13" s="92"/>
      <c r="F13" s="92"/>
      <c r="G13" s="85"/>
      <c r="H13" s="93">
        <f t="shared" si="0"/>
        <v>0</v>
      </c>
      <c r="I13" s="92"/>
      <c r="J13" s="92"/>
      <c r="K13" s="92"/>
      <c r="L13" s="85"/>
      <c r="M13" s="93">
        <f t="shared" si="1"/>
        <v>0</v>
      </c>
      <c r="N13" s="92"/>
      <c r="O13" s="92"/>
      <c r="P13" s="92"/>
      <c r="Q13" s="85"/>
      <c r="R13" s="93">
        <f t="shared" si="2"/>
        <v>0</v>
      </c>
      <c r="S13" s="92"/>
      <c r="T13" s="92"/>
      <c r="U13" s="92"/>
      <c r="V13" s="85"/>
      <c r="W13" s="93">
        <f t="shared" si="8"/>
        <v>0</v>
      </c>
      <c r="X13" s="11"/>
      <c r="Y13" s="11"/>
      <c r="Z13" s="11"/>
      <c r="AA13" s="12"/>
      <c r="AB13" s="16">
        <f t="shared" si="3"/>
        <v>0</v>
      </c>
      <c r="AC13" s="11"/>
      <c r="AD13" s="11"/>
      <c r="AE13" s="11"/>
      <c r="AF13" s="12"/>
      <c r="AG13" s="16">
        <f t="shared" si="4"/>
        <v>0</v>
      </c>
      <c r="AH13" s="11"/>
      <c r="AI13" s="11"/>
      <c r="AJ13" s="11"/>
      <c r="AK13" s="12"/>
      <c r="AL13" s="16">
        <f t="shared" si="5"/>
        <v>0</v>
      </c>
      <c r="AM13" s="11"/>
      <c r="AN13" s="11"/>
      <c r="AO13" s="11"/>
      <c r="AP13" s="12"/>
      <c r="AQ13" s="16">
        <f t="shared" si="6"/>
        <v>0</v>
      </c>
      <c r="AR13" s="11"/>
      <c r="AS13" s="11"/>
      <c r="AT13" s="11"/>
      <c r="AU13" s="12"/>
      <c r="AV13" s="25">
        <f t="shared" si="7"/>
        <v>0</v>
      </c>
    </row>
    <row r="14" spans="1:48" x14ac:dyDescent="0.25">
      <c r="A14" s="10">
        <v>1</v>
      </c>
      <c r="B14" s="90" t="s">
        <v>50</v>
      </c>
      <c r="C14" s="21" t="s">
        <v>65</v>
      </c>
      <c r="D14" s="92"/>
      <c r="E14" s="92"/>
      <c r="F14" s="92"/>
      <c r="G14" s="85"/>
      <c r="H14" s="93">
        <f t="shared" si="0"/>
        <v>0</v>
      </c>
      <c r="I14" s="92"/>
      <c r="J14" s="92"/>
      <c r="K14" s="92"/>
      <c r="L14" s="85"/>
      <c r="M14" s="93">
        <f t="shared" si="1"/>
        <v>0</v>
      </c>
      <c r="N14" s="92"/>
      <c r="O14" s="92"/>
      <c r="P14" s="92"/>
      <c r="Q14" s="85"/>
      <c r="R14" s="93">
        <f t="shared" si="2"/>
        <v>0</v>
      </c>
      <c r="S14" s="92"/>
      <c r="T14" s="92"/>
      <c r="U14" s="92"/>
      <c r="V14" s="85"/>
      <c r="W14" s="93">
        <f t="shared" si="8"/>
        <v>0</v>
      </c>
      <c r="X14" s="11"/>
      <c r="Y14" s="11"/>
      <c r="Z14" s="11"/>
      <c r="AA14" s="12"/>
      <c r="AB14" s="16">
        <f t="shared" si="3"/>
        <v>0</v>
      </c>
      <c r="AC14" s="11"/>
      <c r="AD14" s="11"/>
      <c r="AE14" s="11"/>
      <c r="AF14" s="12"/>
      <c r="AG14" s="16">
        <f t="shared" si="4"/>
        <v>0</v>
      </c>
      <c r="AH14" s="11"/>
      <c r="AI14" s="11"/>
      <c r="AJ14" s="11"/>
      <c r="AK14" s="12"/>
      <c r="AL14" s="16">
        <f t="shared" si="5"/>
        <v>0</v>
      </c>
      <c r="AM14" s="11"/>
      <c r="AN14" s="11"/>
      <c r="AO14" s="11"/>
      <c r="AP14" s="12"/>
      <c r="AQ14" s="16">
        <f t="shared" si="6"/>
        <v>0</v>
      </c>
      <c r="AR14" s="11"/>
      <c r="AS14" s="11"/>
      <c r="AT14" s="11"/>
      <c r="AU14" s="12"/>
      <c r="AV14" s="25">
        <f t="shared" si="7"/>
        <v>0</v>
      </c>
    </row>
    <row r="15" spans="1:48" x14ac:dyDescent="0.25">
      <c r="A15" s="10">
        <v>1</v>
      </c>
      <c r="B15" s="90" t="s">
        <v>51</v>
      </c>
      <c r="C15" s="21" t="s">
        <v>65</v>
      </c>
      <c r="D15" s="92"/>
      <c r="E15" s="92"/>
      <c r="F15" s="92"/>
      <c r="G15" s="85"/>
      <c r="H15" s="93">
        <f t="shared" si="0"/>
        <v>0</v>
      </c>
      <c r="I15" s="92"/>
      <c r="J15" s="92"/>
      <c r="K15" s="92"/>
      <c r="L15" s="85"/>
      <c r="M15" s="93">
        <f t="shared" si="1"/>
        <v>0</v>
      </c>
      <c r="N15" s="92"/>
      <c r="O15" s="92"/>
      <c r="P15" s="92"/>
      <c r="Q15" s="85"/>
      <c r="R15" s="93">
        <f t="shared" si="2"/>
        <v>0</v>
      </c>
      <c r="S15" s="92"/>
      <c r="T15" s="92"/>
      <c r="U15" s="92"/>
      <c r="V15" s="85"/>
      <c r="W15" s="93">
        <f t="shared" si="8"/>
        <v>0</v>
      </c>
      <c r="X15" s="11"/>
      <c r="Y15" s="11"/>
      <c r="Z15" s="11"/>
      <c r="AA15" s="12"/>
      <c r="AB15" s="16">
        <f t="shared" si="3"/>
        <v>0</v>
      </c>
      <c r="AC15" s="11"/>
      <c r="AD15" s="11"/>
      <c r="AE15" s="11"/>
      <c r="AF15" s="12"/>
      <c r="AG15" s="16">
        <f t="shared" si="4"/>
        <v>0</v>
      </c>
      <c r="AH15" s="11"/>
      <c r="AI15" s="11"/>
      <c r="AJ15" s="11"/>
      <c r="AK15" s="12"/>
      <c r="AL15" s="16">
        <f t="shared" si="5"/>
        <v>0</v>
      </c>
      <c r="AM15" s="11"/>
      <c r="AN15" s="11"/>
      <c r="AO15" s="11"/>
      <c r="AP15" s="12"/>
      <c r="AQ15" s="16">
        <f t="shared" si="6"/>
        <v>0</v>
      </c>
      <c r="AR15" s="11"/>
      <c r="AS15" s="11"/>
      <c r="AT15" s="11"/>
      <c r="AU15" s="12"/>
      <c r="AV15" s="25">
        <f t="shared" si="7"/>
        <v>0</v>
      </c>
    </row>
    <row r="16" spans="1:48" x14ac:dyDescent="0.25">
      <c r="A16" s="10">
        <v>1</v>
      </c>
      <c r="B16" s="90" t="s">
        <v>52</v>
      </c>
      <c r="C16" s="21" t="s">
        <v>65</v>
      </c>
      <c r="D16" s="92"/>
      <c r="E16" s="92"/>
      <c r="F16" s="92"/>
      <c r="G16" s="85"/>
      <c r="H16" s="93">
        <f t="shared" si="0"/>
        <v>0</v>
      </c>
      <c r="I16" s="92"/>
      <c r="J16" s="92"/>
      <c r="K16" s="92"/>
      <c r="L16" s="85"/>
      <c r="M16" s="93">
        <f t="shared" si="1"/>
        <v>0</v>
      </c>
      <c r="N16" s="92"/>
      <c r="O16" s="92"/>
      <c r="P16" s="92"/>
      <c r="Q16" s="85"/>
      <c r="R16" s="93">
        <f t="shared" si="2"/>
        <v>0</v>
      </c>
      <c r="S16" s="92"/>
      <c r="T16" s="92"/>
      <c r="U16" s="92"/>
      <c r="V16" s="85"/>
      <c r="W16" s="93">
        <f t="shared" si="8"/>
        <v>0</v>
      </c>
      <c r="X16" s="11"/>
      <c r="Y16" s="11"/>
      <c r="Z16" s="11"/>
      <c r="AA16" s="12"/>
      <c r="AB16" s="16">
        <f t="shared" si="3"/>
        <v>0</v>
      </c>
      <c r="AC16" s="11"/>
      <c r="AD16" s="11"/>
      <c r="AE16" s="11"/>
      <c r="AF16" s="12"/>
      <c r="AG16" s="16">
        <f t="shared" si="4"/>
        <v>0</v>
      </c>
      <c r="AH16" s="11"/>
      <c r="AI16" s="11"/>
      <c r="AJ16" s="11"/>
      <c r="AK16" s="12"/>
      <c r="AL16" s="16">
        <f t="shared" si="5"/>
        <v>0</v>
      </c>
      <c r="AM16" s="11"/>
      <c r="AN16" s="11"/>
      <c r="AO16" s="11"/>
      <c r="AP16" s="12"/>
      <c r="AQ16" s="16">
        <f t="shared" si="6"/>
        <v>0</v>
      </c>
      <c r="AR16" s="11"/>
      <c r="AS16" s="11"/>
      <c r="AT16" s="11"/>
      <c r="AU16" s="12"/>
      <c r="AV16" s="25">
        <f t="shared" si="7"/>
        <v>0</v>
      </c>
    </row>
    <row r="17" spans="1:48" x14ac:dyDescent="0.25">
      <c r="A17" s="10">
        <v>1</v>
      </c>
      <c r="B17" s="90" t="s">
        <v>53</v>
      </c>
      <c r="C17" s="21" t="s">
        <v>65</v>
      </c>
      <c r="D17" s="92"/>
      <c r="E17" s="92"/>
      <c r="F17" s="92"/>
      <c r="G17" s="85"/>
      <c r="H17" s="93">
        <f t="shared" si="0"/>
        <v>0</v>
      </c>
      <c r="I17" s="92"/>
      <c r="J17" s="92"/>
      <c r="K17" s="92"/>
      <c r="L17" s="85"/>
      <c r="M17" s="93">
        <f t="shared" si="1"/>
        <v>0</v>
      </c>
      <c r="N17" s="92"/>
      <c r="O17" s="92"/>
      <c r="P17" s="92"/>
      <c r="Q17" s="85"/>
      <c r="R17" s="93">
        <f t="shared" si="2"/>
        <v>0</v>
      </c>
      <c r="S17" s="92"/>
      <c r="T17" s="92"/>
      <c r="U17" s="92"/>
      <c r="V17" s="85"/>
      <c r="W17" s="93">
        <f t="shared" si="8"/>
        <v>0</v>
      </c>
      <c r="X17" s="11"/>
      <c r="Y17" s="11"/>
      <c r="Z17" s="11"/>
      <c r="AA17" s="12"/>
      <c r="AB17" s="16">
        <f t="shared" si="3"/>
        <v>0</v>
      </c>
      <c r="AC17" s="11"/>
      <c r="AD17" s="11"/>
      <c r="AE17" s="11"/>
      <c r="AF17" s="12"/>
      <c r="AG17" s="16">
        <f t="shared" si="4"/>
        <v>0</v>
      </c>
      <c r="AH17" s="11"/>
      <c r="AI17" s="11"/>
      <c r="AJ17" s="11"/>
      <c r="AK17" s="12"/>
      <c r="AL17" s="16">
        <f t="shared" si="5"/>
        <v>0</v>
      </c>
      <c r="AM17" s="11"/>
      <c r="AN17" s="11"/>
      <c r="AO17" s="11"/>
      <c r="AP17" s="12"/>
      <c r="AQ17" s="16">
        <f t="shared" si="6"/>
        <v>0</v>
      </c>
      <c r="AR17" s="11"/>
      <c r="AS17" s="11"/>
      <c r="AT17" s="11"/>
      <c r="AU17" s="12"/>
      <c r="AV17" s="25">
        <f t="shared" si="7"/>
        <v>0</v>
      </c>
    </row>
    <row r="18" spans="1:48" x14ac:dyDescent="0.25">
      <c r="A18" s="10">
        <v>1</v>
      </c>
      <c r="B18" s="90" t="s">
        <v>54</v>
      </c>
      <c r="C18" s="21" t="s">
        <v>65</v>
      </c>
      <c r="D18" s="92"/>
      <c r="E18" s="92"/>
      <c r="F18" s="92"/>
      <c r="G18" s="85"/>
      <c r="H18" s="93">
        <f t="shared" si="0"/>
        <v>0</v>
      </c>
      <c r="I18" s="92"/>
      <c r="J18" s="92"/>
      <c r="K18" s="92"/>
      <c r="L18" s="85"/>
      <c r="M18" s="93">
        <f t="shared" si="1"/>
        <v>0</v>
      </c>
      <c r="N18" s="92"/>
      <c r="O18" s="92"/>
      <c r="P18" s="92"/>
      <c r="Q18" s="85"/>
      <c r="R18" s="93">
        <f t="shared" si="2"/>
        <v>0</v>
      </c>
      <c r="S18" s="92"/>
      <c r="T18" s="92"/>
      <c r="U18" s="92"/>
      <c r="V18" s="85"/>
      <c r="W18" s="93">
        <f t="shared" si="8"/>
        <v>0</v>
      </c>
      <c r="X18" s="11"/>
      <c r="Y18" s="11"/>
      <c r="Z18" s="11"/>
      <c r="AA18" s="12"/>
      <c r="AB18" s="16">
        <f t="shared" si="3"/>
        <v>0</v>
      </c>
      <c r="AC18" s="11"/>
      <c r="AD18" s="11"/>
      <c r="AE18" s="11"/>
      <c r="AF18" s="12"/>
      <c r="AG18" s="16">
        <f t="shared" si="4"/>
        <v>0</v>
      </c>
      <c r="AH18" s="11"/>
      <c r="AI18" s="11"/>
      <c r="AJ18" s="11"/>
      <c r="AK18" s="12"/>
      <c r="AL18" s="16">
        <f t="shared" si="5"/>
        <v>0</v>
      </c>
      <c r="AM18" s="11"/>
      <c r="AN18" s="11"/>
      <c r="AO18" s="11"/>
      <c r="AP18" s="12"/>
      <c r="AQ18" s="16">
        <f t="shared" si="6"/>
        <v>0</v>
      </c>
      <c r="AR18" s="11"/>
      <c r="AS18" s="11"/>
      <c r="AT18" s="11"/>
      <c r="AU18" s="12"/>
      <c r="AV18" s="25">
        <f t="shared" si="7"/>
        <v>0</v>
      </c>
    </row>
    <row r="19" spans="1:48" x14ac:dyDescent="0.25">
      <c r="A19" s="10">
        <v>1</v>
      </c>
      <c r="B19" s="90" t="s">
        <v>23</v>
      </c>
      <c r="C19" s="21" t="s">
        <v>65</v>
      </c>
      <c r="D19" s="92"/>
      <c r="E19" s="92"/>
      <c r="F19" s="92"/>
      <c r="G19" s="85"/>
      <c r="H19" s="93">
        <f t="shared" si="0"/>
        <v>0</v>
      </c>
      <c r="I19" s="92"/>
      <c r="J19" s="92"/>
      <c r="K19" s="92"/>
      <c r="L19" s="85"/>
      <c r="M19" s="93">
        <f t="shared" si="1"/>
        <v>0</v>
      </c>
      <c r="N19" s="92"/>
      <c r="O19" s="92"/>
      <c r="P19" s="92"/>
      <c r="Q19" s="85"/>
      <c r="R19" s="93">
        <f t="shared" si="2"/>
        <v>0</v>
      </c>
      <c r="S19" s="92"/>
      <c r="T19" s="92"/>
      <c r="U19" s="92"/>
      <c r="V19" s="85"/>
      <c r="W19" s="93">
        <f t="shared" si="8"/>
        <v>0</v>
      </c>
      <c r="X19" s="11"/>
      <c r="Y19" s="11"/>
      <c r="Z19" s="11"/>
      <c r="AA19" s="12"/>
      <c r="AB19" s="16">
        <f t="shared" si="3"/>
        <v>0</v>
      </c>
      <c r="AC19" s="11"/>
      <c r="AD19" s="11"/>
      <c r="AE19" s="11"/>
      <c r="AF19" s="12"/>
      <c r="AG19" s="16">
        <f t="shared" si="4"/>
        <v>0</v>
      </c>
      <c r="AH19" s="11"/>
      <c r="AI19" s="11"/>
      <c r="AJ19" s="11"/>
      <c r="AK19" s="12"/>
      <c r="AL19" s="16">
        <f t="shared" si="5"/>
        <v>0</v>
      </c>
      <c r="AM19" s="11"/>
      <c r="AN19" s="11"/>
      <c r="AO19" s="11"/>
      <c r="AP19" s="12"/>
      <c r="AQ19" s="16">
        <f t="shared" si="6"/>
        <v>0</v>
      </c>
      <c r="AR19" s="11"/>
      <c r="AS19" s="11"/>
      <c r="AT19" s="11"/>
      <c r="AU19" s="12"/>
      <c r="AV19" s="25">
        <f t="shared" si="7"/>
        <v>0</v>
      </c>
    </row>
    <row r="20" spans="1:48" x14ac:dyDescent="0.25">
      <c r="A20" s="10">
        <v>1</v>
      </c>
      <c r="B20" s="90" t="s">
        <v>8</v>
      </c>
      <c r="C20" s="21" t="s">
        <v>65</v>
      </c>
      <c r="D20" s="92"/>
      <c r="E20" s="92"/>
      <c r="F20" s="92"/>
      <c r="G20" s="85"/>
      <c r="H20" s="93">
        <f t="shared" si="0"/>
        <v>0</v>
      </c>
      <c r="I20" s="92"/>
      <c r="J20" s="92"/>
      <c r="K20" s="92"/>
      <c r="L20" s="85"/>
      <c r="M20" s="93">
        <f t="shared" si="1"/>
        <v>0</v>
      </c>
      <c r="N20" s="92"/>
      <c r="O20" s="92"/>
      <c r="P20" s="92"/>
      <c r="Q20" s="85"/>
      <c r="R20" s="93">
        <f t="shared" si="2"/>
        <v>0</v>
      </c>
      <c r="S20" s="92"/>
      <c r="T20" s="92"/>
      <c r="U20" s="92"/>
      <c r="V20" s="85"/>
      <c r="W20" s="93">
        <f t="shared" si="8"/>
        <v>0</v>
      </c>
      <c r="X20" s="11"/>
      <c r="Y20" s="11"/>
      <c r="Z20" s="11"/>
      <c r="AA20" s="12"/>
      <c r="AB20" s="16">
        <f t="shared" si="3"/>
        <v>0</v>
      </c>
      <c r="AC20" s="11"/>
      <c r="AD20" s="11"/>
      <c r="AE20" s="11"/>
      <c r="AF20" s="12"/>
      <c r="AG20" s="16">
        <f t="shared" si="4"/>
        <v>0</v>
      </c>
      <c r="AH20" s="11"/>
      <c r="AI20" s="11"/>
      <c r="AJ20" s="11"/>
      <c r="AK20" s="12"/>
      <c r="AL20" s="16">
        <f t="shared" si="5"/>
        <v>0</v>
      </c>
      <c r="AM20" s="11"/>
      <c r="AN20" s="11"/>
      <c r="AO20" s="11"/>
      <c r="AP20" s="12"/>
      <c r="AQ20" s="16">
        <f t="shared" si="6"/>
        <v>0</v>
      </c>
      <c r="AR20" s="11"/>
      <c r="AS20" s="11"/>
      <c r="AT20" s="11"/>
      <c r="AU20" s="12"/>
      <c r="AV20" s="25">
        <f t="shared" si="7"/>
        <v>0</v>
      </c>
    </row>
    <row r="21" spans="1:48" x14ac:dyDescent="0.25">
      <c r="A21" s="10">
        <v>1</v>
      </c>
      <c r="B21" s="90" t="s">
        <v>9</v>
      </c>
      <c r="C21" s="21" t="s">
        <v>65</v>
      </c>
      <c r="D21" s="92"/>
      <c r="E21" s="92"/>
      <c r="F21" s="92"/>
      <c r="G21" s="85"/>
      <c r="H21" s="93">
        <f t="shared" si="0"/>
        <v>0</v>
      </c>
      <c r="I21" s="92"/>
      <c r="J21" s="92"/>
      <c r="K21" s="92"/>
      <c r="L21" s="85"/>
      <c r="M21" s="93">
        <f t="shared" si="1"/>
        <v>0</v>
      </c>
      <c r="N21" s="92"/>
      <c r="O21" s="92"/>
      <c r="P21" s="92"/>
      <c r="Q21" s="85"/>
      <c r="R21" s="93">
        <f t="shared" si="2"/>
        <v>0</v>
      </c>
      <c r="S21" s="92"/>
      <c r="T21" s="92"/>
      <c r="U21" s="92"/>
      <c r="V21" s="85"/>
      <c r="W21" s="93">
        <f t="shared" si="8"/>
        <v>0</v>
      </c>
      <c r="X21" s="11"/>
      <c r="Y21" s="11"/>
      <c r="Z21" s="11"/>
      <c r="AA21" s="12"/>
      <c r="AB21" s="16">
        <f t="shared" si="3"/>
        <v>0</v>
      </c>
      <c r="AC21" s="11"/>
      <c r="AD21" s="11"/>
      <c r="AE21" s="11"/>
      <c r="AF21" s="12"/>
      <c r="AG21" s="16">
        <f t="shared" si="4"/>
        <v>0</v>
      </c>
      <c r="AH21" s="11"/>
      <c r="AI21" s="11"/>
      <c r="AJ21" s="11"/>
      <c r="AK21" s="12"/>
      <c r="AL21" s="16">
        <f t="shared" si="5"/>
        <v>0</v>
      </c>
      <c r="AM21" s="11"/>
      <c r="AN21" s="11"/>
      <c r="AO21" s="11"/>
      <c r="AP21" s="12"/>
      <c r="AQ21" s="16">
        <f t="shared" si="6"/>
        <v>0</v>
      </c>
      <c r="AR21" s="11"/>
      <c r="AS21" s="11"/>
      <c r="AT21" s="11"/>
      <c r="AU21" s="12"/>
      <c r="AV21" s="25">
        <f t="shared" si="7"/>
        <v>0</v>
      </c>
    </row>
    <row r="22" spans="1:48" x14ac:dyDescent="0.25">
      <c r="A22" s="10">
        <v>1</v>
      </c>
      <c r="B22" s="90" t="s">
        <v>10</v>
      </c>
      <c r="C22" s="21" t="s">
        <v>65</v>
      </c>
      <c r="D22" s="94"/>
      <c r="E22" s="94"/>
      <c r="F22" s="94"/>
      <c r="G22" s="88"/>
      <c r="H22" s="95">
        <f t="shared" si="0"/>
        <v>0</v>
      </c>
      <c r="I22" s="94"/>
      <c r="J22" s="94"/>
      <c r="K22" s="94"/>
      <c r="L22" s="88"/>
      <c r="M22" s="95">
        <f t="shared" si="1"/>
        <v>0</v>
      </c>
      <c r="N22" s="94"/>
      <c r="O22" s="94"/>
      <c r="P22" s="94"/>
      <c r="Q22" s="88"/>
      <c r="R22" s="95">
        <f t="shared" si="2"/>
        <v>0</v>
      </c>
      <c r="S22" s="94"/>
      <c r="T22" s="94"/>
      <c r="U22" s="94"/>
      <c r="V22" s="88"/>
      <c r="W22" s="93">
        <f t="shared" si="8"/>
        <v>0</v>
      </c>
      <c r="X22" s="11"/>
      <c r="Y22" s="11"/>
      <c r="Z22" s="11"/>
      <c r="AA22" s="12"/>
      <c r="AB22" s="16">
        <f t="shared" si="3"/>
        <v>0</v>
      </c>
      <c r="AC22" s="11"/>
      <c r="AD22" s="11"/>
      <c r="AE22" s="11"/>
      <c r="AF22" s="12"/>
      <c r="AG22" s="16">
        <f t="shared" si="4"/>
        <v>0</v>
      </c>
      <c r="AH22" s="11"/>
      <c r="AI22" s="11"/>
      <c r="AJ22" s="11"/>
      <c r="AK22" s="12"/>
      <c r="AL22" s="16">
        <f t="shared" si="5"/>
        <v>0</v>
      </c>
      <c r="AM22" s="11"/>
      <c r="AN22" s="11"/>
      <c r="AO22" s="11"/>
      <c r="AP22" s="12"/>
      <c r="AQ22" s="16">
        <f t="shared" si="6"/>
        <v>0</v>
      </c>
      <c r="AR22" s="11"/>
      <c r="AS22" s="11"/>
      <c r="AT22" s="11"/>
      <c r="AU22" s="12"/>
      <c r="AV22" s="25">
        <f t="shared" si="7"/>
        <v>0</v>
      </c>
    </row>
    <row r="23" spans="1:48" x14ac:dyDescent="0.25">
      <c r="A23" s="10">
        <v>1</v>
      </c>
      <c r="B23" s="90" t="s">
        <v>55</v>
      </c>
      <c r="C23" s="21" t="s">
        <v>65</v>
      </c>
      <c r="D23" s="75"/>
      <c r="E23" s="75"/>
      <c r="F23" s="75"/>
      <c r="G23" s="76"/>
      <c r="H23" s="77">
        <f>COUNTA(D23:G23)</f>
        <v>0</v>
      </c>
      <c r="I23" s="75"/>
      <c r="J23" s="75"/>
      <c r="K23" s="75"/>
      <c r="L23" s="76"/>
      <c r="M23" s="77">
        <f>COUNTA(I23:L23)</f>
        <v>0</v>
      </c>
      <c r="N23" s="75"/>
      <c r="O23" s="75"/>
      <c r="P23" s="75"/>
      <c r="Q23" s="76"/>
      <c r="R23" s="77">
        <f>COUNTA(N23:Q23)</f>
        <v>0</v>
      </c>
      <c r="S23" s="75"/>
      <c r="T23" s="75"/>
      <c r="U23" s="75"/>
      <c r="V23" s="76"/>
      <c r="W23" s="77">
        <f>COUNTA(S23:V23)</f>
        <v>0</v>
      </c>
      <c r="X23" s="11"/>
      <c r="Y23" s="11"/>
      <c r="Z23" s="11"/>
      <c r="AA23" s="12"/>
      <c r="AB23" s="16">
        <f t="shared" si="3"/>
        <v>0</v>
      </c>
      <c r="AC23" s="11"/>
      <c r="AD23" s="11"/>
      <c r="AE23" s="11"/>
      <c r="AF23" s="12"/>
      <c r="AG23" s="16">
        <f t="shared" si="4"/>
        <v>0</v>
      </c>
      <c r="AH23" s="11"/>
      <c r="AI23" s="11"/>
      <c r="AJ23" s="11"/>
      <c r="AK23" s="12"/>
      <c r="AL23" s="16">
        <f t="shared" si="5"/>
        <v>0</v>
      </c>
      <c r="AM23" s="11"/>
      <c r="AN23" s="11"/>
      <c r="AO23" s="11"/>
      <c r="AP23" s="12"/>
      <c r="AQ23" s="16">
        <f t="shared" si="6"/>
        <v>0</v>
      </c>
      <c r="AR23" s="11"/>
      <c r="AS23" s="11"/>
      <c r="AT23" s="11"/>
      <c r="AU23" s="12"/>
      <c r="AV23" s="25">
        <f t="shared" si="7"/>
        <v>0</v>
      </c>
    </row>
    <row r="24" spans="1:48" x14ac:dyDescent="0.25">
      <c r="A24" s="10">
        <v>1</v>
      </c>
      <c r="B24" s="91" t="s">
        <v>129</v>
      </c>
      <c r="C24" s="21" t="s">
        <v>65</v>
      </c>
      <c r="D24" s="78"/>
      <c r="E24" s="78"/>
      <c r="F24" s="78"/>
      <c r="G24" s="79"/>
      <c r="H24" s="80">
        <f>COUNTA(D24:G24)</f>
        <v>0</v>
      </c>
      <c r="I24" s="78"/>
      <c r="J24" s="78"/>
      <c r="K24" s="78"/>
      <c r="L24" s="79"/>
      <c r="M24" s="80">
        <f>COUNTA(I24:L24)</f>
        <v>0</v>
      </c>
      <c r="N24" s="78"/>
      <c r="O24" s="78"/>
      <c r="P24" s="78"/>
      <c r="Q24" s="79"/>
      <c r="R24" s="80">
        <f>COUNTA(N24:Q24)</f>
        <v>0</v>
      </c>
      <c r="S24" s="78"/>
      <c r="T24" s="78"/>
      <c r="U24" s="78"/>
      <c r="V24" s="79"/>
      <c r="W24" s="80">
        <f>COUNTA(S24:V24)</f>
        <v>0</v>
      </c>
      <c r="X24" s="13"/>
      <c r="Y24" s="13"/>
      <c r="Z24" s="13"/>
      <c r="AA24" s="14"/>
      <c r="AB24" s="17">
        <f t="shared" si="3"/>
        <v>0</v>
      </c>
      <c r="AC24" s="13"/>
      <c r="AD24" s="13"/>
      <c r="AE24" s="13"/>
      <c r="AF24" s="14"/>
      <c r="AG24" s="17">
        <f t="shared" si="4"/>
        <v>0</v>
      </c>
      <c r="AH24" s="13"/>
      <c r="AI24" s="13"/>
      <c r="AJ24" s="13"/>
      <c r="AK24" s="14"/>
      <c r="AL24" s="17">
        <f t="shared" si="5"/>
        <v>0</v>
      </c>
      <c r="AM24" s="13"/>
      <c r="AN24" s="13"/>
      <c r="AO24" s="13"/>
      <c r="AP24" s="14"/>
      <c r="AQ24" s="17">
        <f t="shared" si="6"/>
        <v>0</v>
      </c>
      <c r="AR24" s="13"/>
      <c r="AS24" s="13"/>
      <c r="AT24" s="13"/>
      <c r="AU24" s="14"/>
      <c r="AV24" s="26">
        <f t="shared" si="7"/>
        <v>0</v>
      </c>
    </row>
    <row r="25" spans="1:48" x14ac:dyDescent="0.25">
      <c r="A25" s="10">
        <v>1</v>
      </c>
      <c r="B25" s="27"/>
      <c r="C25" s="28"/>
      <c r="D25" s="81"/>
      <c r="E25" s="82"/>
      <c r="F25" s="82"/>
      <c r="G25" s="82"/>
      <c r="H25" s="83">
        <f>SUM(H7:H24)</f>
        <v>2</v>
      </c>
      <c r="I25" s="82"/>
      <c r="J25" s="82"/>
      <c r="K25" s="82"/>
      <c r="L25" s="82"/>
      <c r="M25" s="83">
        <f>SUM(M7:M24)</f>
        <v>1</v>
      </c>
      <c r="N25" s="82"/>
      <c r="O25" s="82"/>
      <c r="P25" s="82"/>
      <c r="Q25" s="82"/>
      <c r="R25" s="83">
        <f>SUM(R7:R24)</f>
        <v>3</v>
      </c>
      <c r="S25" s="82"/>
      <c r="T25" s="82"/>
      <c r="U25" s="82"/>
      <c r="V25" s="82"/>
      <c r="W25" s="83">
        <f>SUM(W7:W24)</f>
        <v>2</v>
      </c>
      <c r="X25" s="29"/>
      <c r="Y25" s="29"/>
      <c r="Z25" s="29"/>
      <c r="AA25" s="29"/>
      <c r="AB25" s="30">
        <f>SUM(AB7:AB24)</f>
        <v>3</v>
      </c>
      <c r="AC25" s="29"/>
      <c r="AD25" s="29"/>
      <c r="AE25" s="29"/>
      <c r="AF25" s="29"/>
      <c r="AG25" s="30">
        <f>SUM(AG7:AG24)</f>
        <v>3</v>
      </c>
      <c r="AH25" s="29"/>
      <c r="AI25" s="29"/>
      <c r="AJ25" s="29"/>
      <c r="AK25" s="29"/>
      <c r="AL25" s="30">
        <f>SUM(AL7:AL24)</f>
        <v>2</v>
      </c>
      <c r="AM25" s="29"/>
      <c r="AN25" s="29"/>
      <c r="AO25" s="29"/>
      <c r="AP25" s="29"/>
      <c r="AQ25" s="30">
        <f>SUM(AQ7:AQ24)</f>
        <v>1</v>
      </c>
      <c r="AR25" s="29"/>
      <c r="AS25" s="29"/>
      <c r="AT25" s="29"/>
      <c r="AU25" s="29"/>
      <c r="AV25" s="30">
        <f>SUM(AV7:AV24)</f>
        <v>1</v>
      </c>
    </row>
    <row r="26" spans="1:48" x14ac:dyDescent="0.25">
      <c r="A26" s="10">
        <v>1</v>
      </c>
      <c r="B26" s="115" t="str">
        <f>"Буква (или иное название) класса "&amp;A292&amp;":"</f>
        <v>Буква (или иное название) класса 14:</v>
      </c>
      <c r="C26" s="116"/>
      <c r="D26" s="106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</row>
    <row r="27" spans="1:48" s="10" customFormat="1" x14ac:dyDescent="0.25">
      <c r="A27" s="10">
        <v>1</v>
      </c>
      <c r="B27" s="3" t="s">
        <v>0</v>
      </c>
      <c r="C27" s="21" t="s">
        <v>65</v>
      </c>
      <c r="D27" s="75"/>
      <c r="E27" s="75"/>
      <c r="F27" s="75"/>
      <c r="G27" s="76"/>
      <c r="H27" s="77">
        <f t="shared" ref="H27:H46" si="9">COUNTA(D27:G27)</f>
        <v>0</v>
      </c>
      <c r="I27" s="75"/>
      <c r="J27" s="75"/>
      <c r="K27" s="75"/>
      <c r="L27" s="76"/>
      <c r="M27" s="77">
        <f t="shared" ref="M27:M46" si="10">COUNTA(I27:L27)</f>
        <v>0</v>
      </c>
      <c r="N27" s="75"/>
      <c r="O27" s="75"/>
      <c r="P27" s="75"/>
      <c r="Q27" s="76"/>
      <c r="R27" s="77">
        <f t="shared" ref="R27:R46" si="11">COUNTA(N27:Q27)</f>
        <v>0</v>
      </c>
      <c r="S27" s="75"/>
      <c r="T27" s="75"/>
      <c r="U27" s="75"/>
      <c r="V27" s="76"/>
      <c r="W27" s="77">
        <f t="shared" ref="W27:W46" si="12">COUNTA(S27:V27)</f>
        <v>0</v>
      </c>
      <c r="X27" s="11"/>
      <c r="Y27" s="11"/>
      <c r="Z27" s="11"/>
      <c r="AA27" s="12"/>
      <c r="AB27" s="16">
        <f t="shared" ref="AB27:AB46" si="13">COUNTA(X27:AA27)</f>
        <v>0</v>
      </c>
      <c r="AC27" s="11"/>
      <c r="AD27" s="11"/>
      <c r="AE27" s="11"/>
      <c r="AF27" s="12"/>
      <c r="AG27" s="16">
        <f t="shared" ref="AG27:AG46" si="14">COUNTA(AC27:AF27)</f>
        <v>0</v>
      </c>
      <c r="AH27" s="11"/>
      <c r="AI27" s="11"/>
      <c r="AJ27" s="11"/>
      <c r="AK27" s="12"/>
      <c r="AL27" s="16">
        <f t="shared" ref="AL27:AL46" si="15">COUNTA(AH27:AK27)</f>
        <v>0</v>
      </c>
      <c r="AM27" s="11"/>
      <c r="AN27" s="11"/>
      <c r="AO27" s="11"/>
      <c r="AP27" s="12"/>
      <c r="AQ27" s="16">
        <f t="shared" ref="AQ27:AQ46" si="16">COUNTA(AM27:AP27)</f>
        <v>0</v>
      </c>
      <c r="AR27" s="11"/>
      <c r="AS27" s="11"/>
      <c r="AT27" s="11"/>
      <c r="AU27" s="12"/>
      <c r="AV27" s="25">
        <f t="shared" ref="AV27:AV46" si="17">COUNTA(AR27:AU27)</f>
        <v>0</v>
      </c>
    </row>
    <row r="28" spans="1:48" x14ac:dyDescent="0.25">
      <c r="A28" s="10">
        <f>A6+1</f>
        <v>2</v>
      </c>
      <c r="B28" s="3" t="s">
        <v>45</v>
      </c>
      <c r="C28" s="21" t="s">
        <v>65</v>
      </c>
      <c r="D28" s="75"/>
      <c r="E28" s="75"/>
      <c r="F28" s="75"/>
      <c r="G28" s="76"/>
      <c r="H28" s="77">
        <f t="shared" si="9"/>
        <v>0</v>
      </c>
      <c r="I28" s="75"/>
      <c r="J28" s="75"/>
      <c r="K28" s="75"/>
      <c r="L28" s="76"/>
      <c r="M28" s="77">
        <f t="shared" si="10"/>
        <v>0</v>
      </c>
      <c r="N28" s="75"/>
      <c r="O28" s="75"/>
      <c r="P28" s="75"/>
      <c r="Q28" s="76"/>
      <c r="R28" s="77">
        <f t="shared" si="11"/>
        <v>0</v>
      </c>
      <c r="S28" s="75"/>
      <c r="T28" s="75"/>
      <c r="U28" s="75"/>
      <c r="V28" s="76"/>
      <c r="W28" s="77">
        <f t="shared" si="12"/>
        <v>0</v>
      </c>
      <c r="X28" s="11"/>
      <c r="Y28" s="11"/>
      <c r="Z28" s="11"/>
      <c r="AA28" s="12"/>
      <c r="AB28" s="16">
        <f t="shared" si="13"/>
        <v>0</v>
      </c>
      <c r="AC28" s="11"/>
      <c r="AD28" s="11"/>
      <c r="AE28" s="11"/>
      <c r="AF28" s="12"/>
      <c r="AG28" s="16">
        <f t="shared" si="14"/>
        <v>0</v>
      </c>
      <c r="AH28" s="11"/>
      <c r="AI28" s="11"/>
      <c r="AJ28" s="11"/>
      <c r="AK28" s="12"/>
      <c r="AL28" s="16">
        <f t="shared" si="15"/>
        <v>0</v>
      </c>
      <c r="AM28" s="11"/>
      <c r="AN28" s="11"/>
      <c r="AO28" s="11"/>
      <c r="AP28" s="12"/>
      <c r="AQ28" s="16">
        <f t="shared" si="16"/>
        <v>0</v>
      </c>
      <c r="AR28" s="11"/>
      <c r="AS28" s="11"/>
      <c r="AT28" s="11"/>
      <c r="AU28" s="12"/>
      <c r="AV28" s="25">
        <f t="shared" si="17"/>
        <v>0</v>
      </c>
    </row>
    <row r="29" spans="1:48" x14ac:dyDescent="0.25">
      <c r="A29" s="10">
        <f t="shared" ref="A29:A92" si="18">A7+1</f>
        <v>2</v>
      </c>
      <c r="B29" s="3" t="s">
        <v>2</v>
      </c>
      <c r="C29" s="21" t="s">
        <v>65</v>
      </c>
      <c r="D29" s="75"/>
      <c r="E29" s="75"/>
      <c r="F29" s="75"/>
      <c r="G29" s="76"/>
      <c r="H29" s="77">
        <f t="shared" si="9"/>
        <v>0</v>
      </c>
      <c r="I29" s="75"/>
      <c r="J29" s="75"/>
      <c r="K29" s="75"/>
      <c r="L29" s="76"/>
      <c r="M29" s="77">
        <f t="shared" si="10"/>
        <v>0</v>
      </c>
      <c r="N29" s="75"/>
      <c r="O29" s="75"/>
      <c r="P29" s="75"/>
      <c r="Q29" s="76"/>
      <c r="R29" s="77">
        <f t="shared" si="11"/>
        <v>0</v>
      </c>
      <c r="S29" s="75"/>
      <c r="T29" s="75"/>
      <c r="U29" s="75"/>
      <c r="V29" s="76"/>
      <c r="W29" s="77">
        <f t="shared" si="12"/>
        <v>0</v>
      </c>
      <c r="X29" s="11"/>
      <c r="Y29" s="11"/>
      <c r="Z29" s="11"/>
      <c r="AA29" s="12"/>
      <c r="AB29" s="16">
        <f t="shared" si="13"/>
        <v>0</v>
      </c>
      <c r="AC29" s="11"/>
      <c r="AD29" s="11"/>
      <c r="AE29" s="11"/>
      <c r="AF29" s="12"/>
      <c r="AG29" s="16">
        <f t="shared" si="14"/>
        <v>0</v>
      </c>
      <c r="AH29" s="11"/>
      <c r="AI29" s="11"/>
      <c r="AJ29" s="11"/>
      <c r="AK29" s="12"/>
      <c r="AL29" s="16">
        <f t="shared" si="15"/>
        <v>0</v>
      </c>
      <c r="AM29" s="11"/>
      <c r="AN29" s="11"/>
      <c r="AO29" s="11"/>
      <c r="AP29" s="12"/>
      <c r="AQ29" s="16">
        <f t="shared" si="16"/>
        <v>0</v>
      </c>
      <c r="AR29" s="11"/>
      <c r="AS29" s="11"/>
      <c r="AT29" s="11"/>
      <c r="AU29" s="12"/>
      <c r="AV29" s="25">
        <f t="shared" si="17"/>
        <v>0</v>
      </c>
    </row>
    <row r="30" spans="1:48" x14ac:dyDescent="0.25">
      <c r="A30" s="10">
        <f t="shared" si="18"/>
        <v>2</v>
      </c>
      <c r="B30" s="3" t="s">
        <v>46</v>
      </c>
      <c r="C30" s="21" t="s">
        <v>65</v>
      </c>
      <c r="D30" s="75"/>
      <c r="E30" s="75"/>
      <c r="F30" s="75"/>
      <c r="G30" s="76"/>
      <c r="H30" s="77">
        <f t="shared" si="9"/>
        <v>0</v>
      </c>
      <c r="I30" s="75"/>
      <c r="J30" s="75"/>
      <c r="K30" s="75"/>
      <c r="L30" s="76"/>
      <c r="M30" s="77">
        <f t="shared" si="10"/>
        <v>0</v>
      </c>
      <c r="N30" s="75"/>
      <c r="O30" s="75"/>
      <c r="P30" s="75"/>
      <c r="Q30" s="76"/>
      <c r="R30" s="77">
        <f t="shared" si="11"/>
        <v>0</v>
      </c>
      <c r="S30" s="75"/>
      <c r="T30" s="75"/>
      <c r="U30" s="75"/>
      <c r="V30" s="76"/>
      <c r="W30" s="77">
        <f t="shared" si="12"/>
        <v>0</v>
      </c>
      <c r="X30" s="11"/>
      <c r="Y30" s="11"/>
      <c r="Z30" s="11"/>
      <c r="AA30" s="12"/>
      <c r="AB30" s="16">
        <f t="shared" si="13"/>
        <v>0</v>
      </c>
      <c r="AC30" s="11"/>
      <c r="AD30" s="11"/>
      <c r="AE30" s="11"/>
      <c r="AF30" s="12"/>
      <c r="AG30" s="16">
        <f t="shared" si="14"/>
        <v>0</v>
      </c>
      <c r="AH30" s="11"/>
      <c r="AI30" s="11"/>
      <c r="AJ30" s="11"/>
      <c r="AK30" s="12"/>
      <c r="AL30" s="16">
        <f t="shared" si="15"/>
        <v>0</v>
      </c>
      <c r="AM30" s="11"/>
      <c r="AN30" s="11"/>
      <c r="AO30" s="11"/>
      <c r="AP30" s="12"/>
      <c r="AQ30" s="16">
        <f t="shared" si="16"/>
        <v>0</v>
      </c>
      <c r="AR30" s="11"/>
      <c r="AS30" s="11"/>
      <c r="AT30" s="11"/>
      <c r="AU30" s="12"/>
      <c r="AV30" s="25">
        <f t="shared" si="17"/>
        <v>0</v>
      </c>
    </row>
    <row r="31" spans="1:48" x14ac:dyDescent="0.25">
      <c r="A31" s="10">
        <f t="shared" si="18"/>
        <v>2</v>
      </c>
      <c r="B31" s="3" t="s">
        <v>4</v>
      </c>
      <c r="C31" s="21" t="s">
        <v>65</v>
      </c>
      <c r="D31" s="75"/>
      <c r="E31" s="75"/>
      <c r="F31" s="75"/>
      <c r="G31" s="76"/>
      <c r="H31" s="77">
        <f t="shared" si="9"/>
        <v>0</v>
      </c>
      <c r="I31" s="75"/>
      <c r="J31" s="75"/>
      <c r="K31" s="75"/>
      <c r="L31" s="76"/>
      <c r="M31" s="77">
        <f t="shared" si="10"/>
        <v>0</v>
      </c>
      <c r="N31" s="75"/>
      <c r="O31" s="75"/>
      <c r="P31" s="75"/>
      <c r="Q31" s="76"/>
      <c r="R31" s="77">
        <f t="shared" si="11"/>
        <v>0</v>
      </c>
      <c r="S31" s="75"/>
      <c r="T31" s="75"/>
      <c r="U31" s="75"/>
      <c r="V31" s="76"/>
      <c r="W31" s="77">
        <f t="shared" si="12"/>
        <v>0</v>
      </c>
      <c r="X31" s="11"/>
      <c r="Y31" s="11"/>
      <c r="Z31" s="11"/>
      <c r="AA31" s="12"/>
      <c r="AB31" s="16">
        <f t="shared" si="13"/>
        <v>0</v>
      </c>
      <c r="AC31" s="11"/>
      <c r="AD31" s="11"/>
      <c r="AE31" s="11"/>
      <c r="AF31" s="12"/>
      <c r="AG31" s="16">
        <f t="shared" si="14"/>
        <v>0</v>
      </c>
      <c r="AH31" s="11"/>
      <c r="AI31" s="11"/>
      <c r="AJ31" s="11"/>
      <c r="AK31" s="12"/>
      <c r="AL31" s="16">
        <f t="shared" si="15"/>
        <v>0</v>
      </c>
      <c r="AM31" s="11"/>
      <c r="AN31" s="11"/>
      <c r="AO31" s="11"/>
      <c r="AP31" s="12"/>
      <c r="AQ31" s="16">
        <f t="shared" si="16"/>
        <v>0</v>
      </c>
      <c r="AR31" s="11"/>
      <c r="AS31" s="11"/>
      <c r="AT31" s="11"/>
      <c r="AU31" s="12"/>
      <c r="AV31" s="25">
        <f t="shared" si="17"/>
        <v>0</v>
      </c>
    </row>
    <row r="32" spans="1:48" x14ac:dyDescent="0.25">
      <c r="A32" s="10">
        <f t="shared" si="18"/>
        <v>2</v>
      </c>
      <c r="B32" s="3" t="s">
        <v>47</v>
      </c>
      <c r="C32" s="21" t="s">
        <v>65</v>
      </c>
      <c r="D32" s="75"/>
      <c r="E32" s="75"/>
      <c r="F32" s="75"/>
      <c r="G32" s="76"/>
      <c r="H32" s="77">
        <f t="shared" si="9"/>
        <v>0</v>
      </c>
      <c r="I32" s="75"/>
      <c r="J32" s="75"/>
      <c r="K32" s="75"/>
      <c r="L32" s="76"/>
      <c r="M32" s="77">
        <f t="shared" si="10"/>
        <v>0</v>
      </c>
      <c r="N32" s="75"/>
      <c r="O32" s="75"/>
      <c r="P32" s="75"/>
      <c r="Q32" s="76"/>
      <c r="R32" s="77">
        <f t="shared" si="11"/>
        <v>0</v>
      </c>
      <c r="S32" s="75"/>
      <c r="T32" s="75"/>
      <c r="U32" s="75"/>
      <c r="V32" s="76"/>
      <c r="W32" s="77">
        <f t="shared" si="12"/>
        <v>0</v>
      </c>
      <c r="X32" s="11"/>
      <c r="Y32" s="11"/>
      <c r="Z32" s="11"/>
      <c r="AA32" s="12"/>
      <c r="AB32" s="16">
        <f t="shared" si="13"/>
        <v>0</v>
      </c>
      <c r="AC32" s="11"/>
      <c r="AD32" s="11"/>
      <c r="AE32" s="11"/>
      <c r="AF32" s="12"/>
      <c r="AG32" s="16">
        <f t="shared" si="14"/>
        <v>0</v>
      </c>
      <c r="AH32" s="11"/>
      <c r="AI32" s="11"/>
      <c r="AJ32" s="11"/>
      <c r="AK32" s="12"/>
      <c r="AL32" s="16">
        <f t="shared" si="15"/>
        <v>0</v>
      </c>
      <c r="AM32" s="11"/>
      <c r="AN32" s="11"/>
      <c r="AO32" s="11"/>
      <c r="AP32" s="12"/>
      <c r="AQ32" s="16">
        <f t="shared" si="16"/>
        <v>0</v>
      </c>
      <c r="AR32" s="11"/>
      <c r="AS32" s="11"/>
      <c r="AT32" s="11"/>
      <c r="AU32" s="12"/>
      <c r="AV32" s="25">
        <f t="shared" si="17"/>
        <v>0</v>
      </c>
    </row>
    <row r="33" spans="1:48" x14ac:dyDescent="0.25">
      <c r="A33" s="10">
        <f t="shared" si="18"/>
        <v>2</v>
      </c>
      <c r="B33" s="3" t="s">
        <v>5</v>
      </c>
      <c r="C33" s="21" t="s">
        <v>65</v>
      </c>
      <c r="D33" s="75"/>
      <c r="E33" s="75"/>
      <c r="F33" s="75"/>
      <c r="G33" s="76"/>
      <c r="H33" s="77">
        <f t="shared" si="9"/>
        <v>0</v>
      </c>
      <c r="I33" s="75"/>
      <c r="J33" s="75"/>
      <c r="K33" s="75"/>
      <c r="L33" s="76"/>
      <c r="M33" s="77">
        <f t="shared" si="10"/>
        <v>0</v>
      </c>
      <c r="N33" s="75"/>
      <c r="O33" s="75"/>
      <c r="P33" s="75"/>
      <c r="Q33" s="76"/>
      <c r="R33" s="77">
        <f t="shared" si="11"/>
        <v>0</v>
      </c>
      <c r="S33" s="75"/>
      <c r="T33" s="75"/>
      <c r="U33" s="75"/>
      <c r="V33" s="76"/>
      <c r="W33" s="77">
        <f t="shared" si="12"/>
        <v>0</v>
      </c>
      <c r="X33" s="11"/>
      <c r="Y33" s="11"/>
      <c r="Z33" s="11"/>
      <c r="AA33" s="12"/>
      <c r="AB33" s="16">
        <f t="shared" si="13"/>
        <v>0</v>
      </c>
      <c r="AC33" s="11"/>
      <c r="AD33" s="11"/>
      <c r="AE33" s="11"/>
      <c r="AF33" s="12"/>
      <c r="AG33" s="16">
        <f t="shared" si="14"/>
        <v>0</v>
      </c>
      <c r="AH33" s="11"/>
      <c r="AI33" s="11"/>
      <c r="AJ33" s="11"/>
      <c r="AK33" s="12"/>
      <c r="AL33" s="16">
        <f t="shared" si="15"/>
        <v>0</v>
      </c>
      <c r="AM33" s="11"/>
      <c r="AN33" s="11"/>
      <c r="AO33" s="11"/>
      <c r="AP33" s="12"/>
      <c r="AQ33" s="16">
        <f t="shared" si="16"/>
        <v>0</v>
      </c>
      <c r="AR33" s="11"/>
      <c r="AS33" s="11"/>
      <c r="AT33" s="11"/>
      <c r="AU33" s="12"/>
      <c r="AV33" s="25">
        <f t="shared" si="17"/>
        <v>0</v>
      </c>
    </row>
    <row r="34" spans="1:48" x14ac:dyDescent="0.25">
      <c r="A34" s="10">
        <f t="shared" si="18"/>
        <v>2</v>
      </c>
      <c r="B34" s="3" t="s">
        <v>48</v>
      </c>
      <c r="C34" s="21" t="s">
        <v>65</v>
      </c>
      <c r="D34" s="75"/>
      <c r="E34" s="75"/>
      <c r="F34" s="75"/>
      <c r="G34" s="76"/>
      <c r="H34" s="77">
        <f t="shared" si="9"/>
        <v>0</v>
      </c>
      <c r="I34" s="75"/>
      <c r="J34" s="75"/>
      <c r="K34" s="75"/>
      <c r="L34" s="76"/>
      <c r="M34" s="77">
        <f t="shared" si="10"/>
        <v>0</v>
      </c>
      <c r="N34" s="75"/>
      <c r="O34" s="75"/>
      <c r="P34" s="75"/>
      <c r="Q34" s="76"/>
      <c r="R34" s="77">
        <f t="shared" si="11"/>
        <v>0</v>
      </c>
      <c r="S34" s="75"/>
      <c r="T34" s="75"/>
      <c r="U34" s="75"/>
      <c r="V34" s="76"/>
      <c r="W34" s="77">
        <f t="shared" si="12"/>
        <v>0</v>
      </c>
      <c r="X34" s="11"/>
      <c r="Y34" s="11"/>
      <c r="Z34" s="11"/>
      <c r="AA34" s="12"/>
      <c r="AB34" s="16">
        <f t="shared" si="13"/>
        <v>0</v>
      </c>
      <c r="AC34" s="11"/>
      <c r="AD34" s="11"/>
      <c r="AE34" s="11"/>
      <c r="AF34" s="12"/>
      <c r="AG34" s="16">
        <f t="shared" si="14"/>
        <v>0</v>
      </c>
      <c r="AH34" s="11"/>
      <c r="AI34" s="11"/>
      <c r="AJ34" s="11"/>
      <c r="AK34" s="12"/>
      <c r="AL34" s="16">
        <f t="shared" si="15"/>
        <v>0</v>
      </c>
      <c r="AM34" s="11"/>
      <c r="AN34" s="11"/>
      <c r="AO34" s="11"/>
      <c r="AP34" s="12"/>
      <c r="AQ34" s="16">
        <f t="shared" si="16"/>
        <v>0</v>
      </c>
      <c r="AR34" s="11"/>
      <c r="AS34" s="11"/>
      <c r="AT34" s="11"/>
      <c r="AU34" s="12"/>
      <c r="AV34" s="25">
        <f t="shared" si="17"/>
        <v>0</v>
      </c>
    </row>
    <row r="35" spans="1:48" x14ac:dyDescent="0.25">
      <c r="A35" s="10">
        <f t="shared" si="18"/>
        <v>2</v>
      </c>
      <c r="B35" s="3" t="s">
        <v>49</v>
      </c>
      <c r="C35" s="21" t="s">
        <v>65</v>
      </c>
      <c r="D35" s="75"/>
      <c r="E35" s="75"/>
      <c r="F35" s="75"/>
      <c r="G35" s="76"/>
      <c r="H35" s="77">
        <f t="shared" si="9"/>
        <v>0</v>
      </c>
      <c r="I35" s="75"/>
      <c r="J35" s="75"/>
      <c r="K35" s="75"/>
      <c r="L35" s="76"/>
      <c r="M35" s="77">
        <f t="shared" si="10"/>
        <v>0</v>
      </c>
      <c r="N35" s="75"/>
      <c r="O35" s="75"/>
      <c r="P35" s="75"/>
      <c r="Q35" s="76"/>
      <c r="R35" s="77">
        <f t="shared" si="11"/>
        <v>0</v>
      </c>
      <c r="S35" s="75"/>
      <c r="T35" s="75"/>
      <c r="U35" s="75"/>
      <c r="V35" s="76"/>
      <c r="W35" s="77">
        <f t="shared" si="12"/>
        <v>0</v>
      </c>
      <c r="X35" s="11"/>
      <c r="Y35" s="11"/>
      <c r="Z35" s="11"/>
      <c r="AA35" s="12"/>
      <c r="AB35" s="16">
        <f t="shared" si="13"/>
        <v>0</v>
      </c>
      <c r="AC35" s="11"/>
      <c r="AD35" s="11"/>
      <c r="AE35" s="11"/>
      <c r="AF35" s="12"/>
      <c r="AG35" s="16">
        <f t="shared" si="14"/>
        <v>0</v>
      </c>
      <c r="AH35" s="11"/>
      <c r="AI35" s="11"/>
      <c r="AJ35" s="11"/>
      <c r="AK35" s="12"/>
      <c r="AL35" s="16">
        <f t="shared" si="15"/>
        <v>0</v>
      </c>
      <c r="AM35" s="11"/>
      <c r="AN35" s="11"/>
      <c r="AO35" s="11"/>
      <c r="AP35" s="12"/>
      <c r="AQ35" s="16">
        <f t="shared" si="16"/>
        <v>0</v>
      </c>
      <c r="AR35" s="11"/>
      <c r="AS35" s="11"/>
      <c r="AT35" s="11"/>
      <c r="AU35" s="12"/>
      <c r="AV35" s="25">
        <f t="shared" si="17"/>
        <v>0</v>
      </c>
    </row>
    <row r="36" spans="1:48" x14ac:dyDescent="0.25">
      <c r="A36" s="10">
        <f t="shared" si="18"/>
        <v>2</v>
      </c>
      <c r="B36" s="3" t="s">
        <v>50</v>
      </c>
      <c r="C36" s="21" t="s">
        <v>65</v>
      </c>
      <c r="D36" s="75"/>
      <c r="E36" s="75"/>
      <c r="F36" s="75"/>
      <c r="G36" s="76"/>
      <c r="H36" s="77">
        <f t="shared" si="9"/>
        <v>0</v>
      </c>
      <c r="I36" s="75"/>
      <c r="J36" s="75"/>
      <c r="K36" s="75"/>
      <c r="L36" s="76"/>
      <c r="M36" s="77">
        <f t="shared" si="10"/>
        <v>0</v>
      </c>
      <c r="N36" s="75"/>
      <c r="O36" s="75"/>
      <c r="P36" s="75"/>
      <c r="Q36" s="76"/>
      <c r="R36" s="77">
        <f t="shared" si="11"/>
        <v>0</v>
      </c>
      <c r="S36" s="75"/>
      <c r="T36" s="75"/>
      <c r="U36" s="75"/>
      <c r="V36" s="76"/>
      <c r="W36" s="77">
        <f t="shared" si="12"/>
        <v>0</v>
      </c>
      <c r="X36" s="11"/>
      <c r="Y36" s="11"/>
      <c r="Z36" s="11"/>
      <c r="AA36" s="12"/>
      <c r="AB36" s="16">
        <f t="shared" si="13"/>
        <v>0</v>
      </c>
      <c r="AC36" s="11"/>
      <c r="AD36" s="11"/>
      <c r="AE36" s="11"/>
      <c r="AF36" s="12"/>
      <c r="AG36" s="16">
        <f t="shared" si="14"/>
        <v>0</v>
      </c>
      <c r="AH36" s="11"/>
      <c r="AI36" s="11"/>
      <c r="AJ36" s="11"/>
      <c r="AK36" s="12"/>
      <c r="AL36" s="16">
        <f t="shared" si="15"/>
        <v>0</v>
      </c>
      <c r="AM36" s="11"/>
      <c r="AN36" s="11"/>
      <c r="AO36" s="11"/>
      <c r="AP36" s="12"/>
      <c r="AQ36" s="16">
        <f t="shared" si="16"/>
        <v>0</v>
      </c>
      <c r="AR36" s="11"/>
      <c r="AS36" s="11"/>
      <c r="AT36" s="11"/>
      <c r="AU36" s="12"/>
      <c r="AV36" s="25">
        <f t="shared" si="17"/>
        <v>0</v>
      </c>
    </row>
    <row r="37" spans="1:48" x14ac:dyDescent="0.25">
      <c r="A37" s="10">
        <f t="shared" si="18"/>
        <v>2</v>
      </c>
      <c r="B37" s="3" t="s">
        <v>51</v>
      </c>
      <c r="C37" s="21" t="s">
        <v>65</v>
      </c>
      <c r="D37" s="75"/>
      <c r="E37" s="75"/>
      <c r="F37" s="75"/>
      <c r="G37" s="76"/>
      <c r="H37" s="77">
        <f t="shared" si="9"/>
        <v>0</v>
      </c>
      <c r="I37" s="75"/>
      <c r="J37" s="75"/>
      <c r="K37" s="75"/>
      <c r="L37" s="76"/>
      <c r="M37" s="77">
        <f t="shared" si="10"/>
        <v>0</v>
      </c>
      <c r="N37" s="75"/>
      <c r="O37" s="75"/>
      <c r="P37" s="75"/>
      <c r="Q37" s="76"/>
      <c r="R37" s="77">
        <f t="shared" si="11"/>
        <v>0</v>
      </c>
      <c r="S37" s="75"/>
      <c r="T37" s="75"/>
      <c r="U37" s="75"/>
      <c r="V37" s="76"/>
      <c r="W37" s="77">
        <f t="shared" si="12"/>
        <v>0</v>
      </c>
      <c r="X37" s="11"/>
      <c r="Y37" s="11"/>
      <c r="Z37" s="11"/>
      <c r="AA37" s="12"/>
      <c r="AB37" s="16">
        <f t="shared" si="13"/>
        <v>0</v>
      </c>
      <c r="AC37" s="11"/>
      <c r="AD37" s="11"/>
      <c r="AE37" s="11"/>
      <c r="AF37" s="12"/>
      <c r="AG37" s="16">
        <f t="shared" si="14"/>
        <v>0</v>
      </c>
      <c r="AH37" s="11"/>
      <c r="AI37" s="11"/>
      <c r="AJ37" s="11"/>
      <c r="AK37" s="12"/>
      <c r="AL37" s="16">
        <f t="shared" si="15"/>
        <v>0</v>
      </c>
      <c r="AM37" s="11"/>
      <c r="AN37" s="11"/>
      <c r="AO37" s="11"/>
      <c r="AP37" s="12"/>
      <c r="AQ37" s="16">
        <f t="shared" si="16"/>
        <v>0</v>
      </c>
      <c r="AR37" s="11"/>
      <c r="AS37" s="11"/>
      <c r="AT37" s="11"/>
      <c r="AU37" s="12"/>
      <c r="AV37" s="25">
        <f t="shared" si="17"/>
        <v>0</v>
      </c>
    </row>
    <row r="38" spans="1:48" x14ac:dyDescent="0.25">
      <c r="A38" s="10">
        <f t="shared" si="18"/>
        <v>2</v>
      </c>
      <c r="B38" s="3" t="s">
        <v>52</v>
      </c>
      <c r="C38" s="21" t="s">
        <v>65</v>
      </c>
      <c r="D38" s="75"/>
      <c r="E38" s="75"/>
      <c r="F38" s="75"/>
      <c r="G38" s="76"/>
      <c r="H38" s="77">
        <f t="shared" si="9"/>
        <v>0</v>
      </c>
      <c r="I38" s="75"/>
      <c r="J38" s="75"/>
      <c r="K38" s="75"/>
      <c r="L38" s="76"/>
      <c r="M38" s="77">
        <f t="shared" si="10"/>
        <v>0</v>
      </c>
      <c r="N38" s="75"/>
      <c r="O38" s="75"/>
      <c r="P38" s="75"/>
      <c r="Q38" s="76"/>
      <c r="R38" s="77">
        <f t="shared" si="11"/>
        <v>0</v>
      </c>
      <c r="S38" s="75"/>
      <c r="T38" s="75"/>
      <c r="U38" s="75"/>
      <c r="V38" s="76"/>
      <c r="W38" s="77">
        <f t="shared" si="12"/>
        <v>0</v>
      </c>
      <c r="X38" s="11"/>
      <c r="Y38" s="11"/>
      <c r="Z38" s="11"/>
      <c r="AA38" s="12"/>
      <c r="AB38" s="16">
        <f t="shared" si="13"/>
        <v>0</v>
      </c>
      <c r="AC38" s="11"/>
      <c r="AD38" s="11"/>
      <c r="AE38" s="11"/>
      <c r="AF38" s="12"/>
      <c r="AG38" s="16">
        <f t="shared" si="14"/>
        <v>0</v>
      </c>
      <c r="AH38" s="11"/>
      <c r="AI38" s="11"/>
      <c r="AJ38" s="11"/>
      <c r="AK38" s="12"/>
      <c r="AL38" s="16">
        <f t="shared" si="15"/>
        <v>0</v>
      </c>
      <c r="AM38" s="11"/>
      <c r="AN38" s="11"/>
      <c r="AO38" s="11"/>
      <c r="AP38" s="12"/>
      <c r="AQ38" s="16">
        <f t="shared" si="16"/>
        <v>0</v>
      </c>
      <c r="AR38" s="11"/>
      <c r="AS38" s="11"/>
      <c r="AT38" s="11"/>
      <c r="AU38" s="12"/>
      <c r="AV38" s="25">
        <f t="shared" si="17"/>
        <v>0</v>
      </c>
    </row>
    <row r="39" spans="1:48" x14ac:dyDescent="0.25">
      <c r="A39" s="10">
        <f t="shared" si="18"/>
        <v>2</v>
      </c>
      <c r="B39" s="3" t="s">
        <v>53</v>
      </c>
      <c r="C39" s="21" t="s">
        <v>65</v>
      </c>
      <c r="D39" s="75"/>
      <c r="E39" s="75"/>
      <c r="F39" s="75"/>
      <c r="G39" s="76"/>
      <c r="H39" s="77">
        <f t="shared" si="9"/>
        <v>0</v>
      </c>
      <c r="I39" s="75"/>
      <c r="J39" s="75"/>
      <c r="K39" s="75"/>
      <c r="L39" s="76"/>
      <c r="M39" s="77">
        <f t="shared" si="10"/>
        <v>0</v>
      </c>
      <c r="N39" s="75"/>
      <c r="O39" s="75"/>
      <c r="P39" s="75"/>
      <c r="Q39" s="76"/>
      <c r="R39" s="77">
        <f t="shared" si="11"/>
        <v>0</v>
      </c>
      <c r="S39" s="75"/>
      <c r="T39" s="75"/>
      <c r="U39" s="75"/>
      <c r="V39" s="76"/>
      <c r="W39" s="77">
        <f t="shared" si="12"/>
        <v>0</v>
      </c>
      <c r="X39" s="11"/>
      <c r="Y39" s="11"/>
      <c r="Z39" s="11"/>
      <c r="AA39" s="12"/>
      <c r="AB39" s="16">
        <f t="shared" si="13"/>
        <v>0</v>
      </c>
      <c r="AC39" s="11"/>
      <c r="AD39" s="11"/>
      <c r="AE39" s="11"/>
      <c r="AF39" s="12"/>
      <c r="AG39" s="16">
        <f t="shared" si="14"/>
        <v>0</v>
      </c>
      <c r="AH39" s="11"/>
      <c r="AI39" s="11"/>
      <c r="AJ39" s="11"/>
      <c r="AK39" s="12"/>
      <c r="AL39" s="16">
        <f t="shared" si="15"/>
        <v>0</v>
      </c>
      <c r="AM39" s="11"/>
      <c r="AN39" s="11"/>
      <c r="AO39" s="11"/>
      <c r="AP39" s="12"/>
      <c r="AQ39" s="16">
        <f t="shared" si="16"/>
        <v>0</v>
      </c>
      <c r="AR39" s="11"/>
      <c r="AS39" s="11"/>
      <c r="AT39" s="11"/>
      <c r="AU39" s="12"/>
      <c r="AV39" s="25">
        <f t="shared" si="17"/>
        <v>0</v>
      </c>
    </row>
    <row r="40" spans="1:48" x14ac:dyDescent="0.25">
      <c r="A40" s="10">
        <f t="shared" si="18"/>
        <v>2</v>
      </c>
      <c r="B40" s="3" t="s">
        <v>54</v>
      </c>
      <c r="C40" s="21" t="s">
        <v>65</v>
      </c>
      <c r="D40" s="75"/>
      <c r="E40" s="75"/>
      <c r="F40" s="75"/>
      <c r="G40" s="76"/>
      <c r="H40" s="77">
        <f t="shared" si="9"/>
        <v>0</v>
      </c>
      <c r="I40" s="75"/>
      <c r="J40" s="75"/>
      <c r="K40" s="75"/>
      <c r="L40" s="76"/>
      <c r="M40" s="77">
        <f t="shared" si="10"/>
        <v>0</v>
      </c>
      <c r="N40" s="75"/>
      <c r="O40" s="75"/>
      <c r="P40" s="75"/>
      <c r="Q40" s="76"/>
      <c r="R40" s="77">
        <f t="shared" si="11"/>
        <v>0</v>
      </c>
      <c r="S40" s="75"/>
      <c r="T40" s="75"/>
      <c r="U40" s="75"/>
      <c r="V40" s="76"/>
      <c r="W40" s="77">
        <f t="shared" si="12"/>
        <v>0</v>
      </c>
      <c r="X40" s="11"/>
      <c r="Y40" s="11"/>
      <c r="Z40" s="11"/>
      <c r="AA40" s="12"/>
      <c r="AB40" s="16">
        <f t="shared" si="13"/>
        <v>0</v>
      </c>
      <c r="AC40" s="11"/>
      <c r="AD40" s="11"/>
      <c r="AE40" s="11"/>
      <c r="AF40" s="12"/>
      <c r="AG40" s="16">
        <f t="shared" si="14"/>
        <v>0</v>
      </c>
      <c r="AH40" s="11"/>
      <c r="AI40" s="11"/>
      <c r="AJ40" s="11"/>
      <c r="AK40" s="12"/>
      <c r="AL40" s="16">
        <f t="shared" si="15"/>
        <v>0</v>
      </c>
      <c r="AM40" s="11"/>
      <c r="AN40" s="11"/>
      <c r="AO40" s="11"/>
      <c r="AP40" s="12"/>
      <c r="AQ40" s="16">
        <f t="shared" si="16"/>
        <v>0</v>
      </c>
      <c r="AR40" s="11"/>
      <c r="AS40" s="11"/>
      <c r="AT40" s="11"/>
      <c r="AU40" s="12"/>
      <c r="AV40" s="25">
        <f t="shared" si="17"/>
        <v>0</v>
      </c>
    </row>
    <row r="41" spans="1:48" x14ac:dyDescent="0.25">
      <c r="A41" s="10">
        <f t="shared" si="18"/>
        <v>2</v>
      </c>
      <c r="B41" s="3" t="s">
        <v>23</v>
      </c>
      <c r="C41" s="21" t="s">
        <v>65</v>
      </c>
      <c r="D41" s="75"/>
      <c r="E41" s="75"/>
      <c r="F41" s="75"/>
      <c r="G41" s="76"/>
      <c r="H41" s="77">
        <f t="shared" si="9"/>
        <v>0</v>
      </c>
      <c r="I41" s="75"/>
      <c r="J41" s="75"/>
      <c r="K41" s="75"/>
      <c r="L41" s="76"/>
      <c r="M41" s="77">
        <f t="shared" si="10"/>
        <v>0</v>
      </c>
      <c r="N41" s="75"/>
      <c r="O41" s="75"/>
      <c r="P41" s="75"/>
      <c r="Q41" s="76"/>
      <c r="R41" s="77">
        <f t="shared" si="11"/>
        <v>0</v>
      </c>
      <c r="S41" s="75"/>
      <c r="T41" s="75"/>
      <c r="U41" s="75"/>
      <c r="V41" s="76"/>
      <c r="W41" s="77">
        <f t="shared" si="12"/>
        <v>0</v>
      </c>
      <c r="X41" s="11"/>
      <c r="Y41" s="11"/>
      <c r="Z41" s="11"/>
      <c r="AA41" s="12"/>
      <c r="AB41" s="16">
        <f t="shared" si="13"/>
        <v>0</v>
      </c>
      <c r="AC41" s="11"/>
      <c r="AD41" s="11"/>
      <c r="AE41" s="11"/>
      <c r="AF41" s="12"/>
      <c r="AG41" s="16">
        <f t="shared" si="14"/>
        <v>0</v>
      </c>
      <c r="AH41" s="11"/>
      <c r="AI41" s="11"/>
      <c r="AJ41" s="11"/>
      <c r="AK41" s="12"/>
      <c r="AL41" s="16">
        <f t="shared" si="15"/>
        <v>0</v>
      </c>
      <c r="AM41" s="11"/>
      <c r="AN41" s="11"/>
      <c r="AO41" s="11"/>
      <c r="AP41" s="12"/>
      <c r="AQ41" s="16">
        <f t="shared" si="16"/>
        <v>0</v>
      </c>
      <c r="AR41" s="11"/>
      <c r="AS41" s="11"/>
      <c r="AT41" s="11"/>
      <c r="AU41" s="12"/>
      <c r="AV41" s="25">
        <f t="shared" si="17"/>
        <v>0</v>
      </c>
    </row>
    <row r="42" spans="1:48" x14ac:dyDescent="0.25">
      <c r="A42" s="10">
        <f t="shared" si="18"/>
        <v>2</v>
      </c>
      <c r="B42" s="3" t="s">
        <v>8</v>
      </c>
      <c r="C42" s="21" t="s">
        <v>65</v>
      </c>
      <c r="D42" s="75"/>
      <c r="E42" s="75"/>
      <c r="F42" s="75"/>
      <c r="G42" s="76"/>
      <c r="H42" s="77">
        <f t="shared" si="9"/>
        <v>0</v>
      </c>
      <c r="I42" s="75"/>
      <c r="J42" s="75"/>
      <c r="K42" s="75"/>
      <c r="L42" s="76"/>
      <c r="M42" s="77">
        <f t="shared" si="10"/>
        <v>0</v>
      </c>
      <c r="N42" s="75"/>
      <c r="O42" s="75"/>
      <c r="P42" s="75"/>
      <c r="Q42" s="76"/>
      <c r="R42" s="77">
        <f t="shared" si="11"/>
        <v>0</v>
      </c>
      <c r="S42" s="75"/>
      <c r="T42" s="75"/>
      <c r="U42" s="75"/>
      <c r="V42" s="76"/>
      <c r="W42" s="77">
        <f t="shared" si="12"/>
        <v>0</v>
      </c>
      <c r="X42" s="11"/>
      <c r="Y42" s="11"/>
      <c r="Z42" s="11"/>
      <c r="AA42" s="12"/>
      <c r="AB42" s="16">
        <f t="shared" si="13"/>
        <v>0</v>
      </c>
      <c r="AC42" s="11"/>
      <c r="AD42" s="11"/>
      <c r="AE42" s="11"/>
      <c r="AF42" s="12"/>
      <c r="AG42" s="16">
        <f t="shared" si="14"/>
        <v>0</v>
      </c>
      <c r="AH42" s="11"/>
      <c r="AI42" s="11"/>
      <c r="AJ42" s="11"/>
      <c r="AK42" s="12"/>
      <c r="AL42" s="16">
        <f t="shared" si="15"/>
        <v>0</v>
      </c>
      <c r="AM42" s="11"/>
      <c r="AN42" s="11"/>
      <c r="AO42" s="11"/>
      <c r="AP42" s="12"/>
      <c r="AQ42" s="16">
        <f t="shared" si="16"/>
        <v>0</v>
      </c>
      <c r="AR42" s="11"/>
      <c r="AS42" s="11"/>
      <c r="AT42" s="11"/>
      <c r="AU42" s="12"/>
      <c r="AV42" s="25">
        <f t="shared" si="17"/>
        <v>0</v>
      </c>
    </row>
    <row r="43" spans="1:48" x14ac:dyDescent="0.25">
      <c r="A43" s="10">
        <f t="shared" si="18"/>
        <v>2</v>
      </c>
      <c r="B43" s="3" t="s">
        <v>9</v>
      </c>
      <c r="C43" s="21" t="s">
        <v>65</v>
      </c>
      <c r="D43" s="75"/>
      <c r="E43" s="75"/>
      <c r="F43" s="75"/>
      <c r="G43" s="76"/>
      <c r="H43" s="77">
        <f t="shared" si="9"/>
        <v>0</v>
      </c>
      <c r="I43" s="75"/>
      <c r="J43" s="75"/>
      <c r="K43" s="75"/>
      <c r="L43" s="76"/>
      <c r="M43" s="77">
        <f t="shared" si="10"/>
        <v>0</v>
      </c>
      <c r="N43" s="75"/>
      <c r="O43" s="75"/>
      <c r="P43" s="75"/>
      <c r="Q43" s="76"/>
      <c r="R43" s="77">
        <f t="shared" si="11"/>
        <v>0</v>
      </c>
      <c r="S43" s="75"/>
      <c r="T43" s="75"/>
      <c r="U43" s="75"/>
      <c r="V43" s="76"/>
      <c r="W43" s="77">
        <f t="shared" si="12"/>
        <v>0</v>
      </c>
      <c r="X43" s="11"/>
      <c r="Y43" s="11"/>
      <c r="Z43" s="11"/>
      <c r="AA43" s="12"/>
      <c r="AB43" s="16">
        <f t="shared" si="13"/>
        <v>0</v>
      </c>
      <c r="AC43" s="11"/>
      <c r="AD43" s="11"/>
      <c r="AE43" s="11"/>
      <c r="AF43" s="12"/>
      <c r="AG43" s="16">
        <f t="shared" si="14"/>
        <v>0</v>
      </c>
      <c r="AH43" s="11"/>
      <c r="AI43" s="11"/>
      <c r="AJ43" s="11"/>
      <c r="AK43" s="12"/>
      <c r="AL43" s="16">
        <f t="shared" si="15"/>
        <v>0</v>
      </c>
      <c r="AM43" s="11"/>
      <c r="AN43" s="11"/>
      <c r="AO43" s="11"/>
      <c r="AP43" s="12"/>
      <c r="AQ43" s="16">
        <f t="shared" si="16"/>
        <v>0</v>
      </c>
      <c r="AR43" s="11"/>
      <c r="AS43" s="11"/>
      <c r="AT43" s="11"/>
      <c r="AU43" s="12"/>
      <c r="AV43" s="25">
        <f t="shared" si="17"/>
        <v>0</v>
      </c>
    </row>
    <row r="44" spans="1:48" x14ac:dyDescent="0.25">
      <c r="A44" s="10">
        <f t="shared" si="18"/>
        <v>2</v>
      </c>
      <c r="B44" s="3" t="s">
        <v>10</v>
      </c>
      <c r="C44" s="21" t="s">
        <v>65</v>
      </c>
      <c r="D44" s="75"/>
      <c r="E44" s="75"/>
      <c r="F44" s="75"/>
      <c r="G44" s="76"/>
      <c r="H44" s="77">
        <f t="shared" si="9"/>
        <v>0</v>
      </c>
      <c r="I44" s="75"/>
      <c r="J44" s="75"/>
      <c r="K44" s="75"/>
      <c r="L44" s="76"/>
      <c r="M44" s="77">
        <f t="shared" si="10"/>
        <v>0</v>
      </c>
      <c r="N44" s="75"/>
      <c r="O44" s="75"/>
      <c r="P44" s="75"/>
      <c r="Q44" s="76"/>
      <c r="R44" s="77">
        <f t="shared" si="11"/>
        <v>0</v>
      </c>
      <c r="S44" s="75"/>
      <c r="T44" s="75"/>
      <c r="U44" s="75"/>
      <c r="V44" s="76"/>
      <c r="W44" s="77">
        <f t="shared" si="12"/>
        <v>0</v>
      </c>
      <c r="X44" s="11"/>
      <c r="Y44" s="11"/>
      <c r="Z44" s="11"/>
      <c r="AA44" s="12"/>
      <c r="AB44" s="16">
        <f t="shared" si="13"/>
        <v>0</v>
      </c>
      <c r="AC44" s="11"/>
      <c r="AD44" s="11"/>
      <c r="AE44" s="11"/>
      <c r="AF44" s="12"/>
      <c r="AG44" s="16">
        <f t="shared" si="14"/>
        <v>0</v>
      </c>
      <c r="AH44" s="11"/>
      <c r="AI44" s="11"/>
      <c r="AJ44" s="11"/>
      <c r="AK44" s="12"/>
      <c r="AL44" s="16">
        <f t="shared" si="15"/>
        <v>0</v>
      </c>
      <c r="AM44" s="11"/>
      <c r="AN44" s="11"/>
      <c r="AO44" s="11"/>
      <c r="AP44" s="12"/>
      <c r="AQ44" s="16">
        <f t="shared" si="16"/>
        <v>0</v>
      </c>
      <c r="AR44" s="11"/>
      <c r="AS44" s="11"/>
      <c r="AT44" s="11"/>
      <c r="AU44" s="12"/>
      <c r="AV44" s="25">
        <f t="shared" si="17"/>
        <v>0</v>
      </c>
    </row>
    <row r="45" spans="1:48" x14ac:dyDescent="0.25">
      <c r="A45" s="10">
        <f t="shared" si="18"/>
        <v>2</v>
      </c>
      <c r="B45" s="3" t="s">
        <v>55</v>
      </c>
      <c r="C45" s="21" t="s">
        <v>65</v>
      </c>
      <c r="D45" s="75"/>
      <c r="E45" s="75"/>
      <c r="F45" s="75"/>
      <c r="G45" s="76"/>
      <c r="H45" s="77">
        <f t="shared" si="9"/>
        <v>0</v>
      </c>
      <c r="I45" s="75"/>
      <c r="J45" s="75"/>
      <c r="K45" s="75"/>
      <c r="L45" s="76"/>
      <c r="M45" s="77">
        <f t="shared" si="10"/>
        <v>0</v>
      </c>
      <c r="N45" s="75"/>
      <c r="O45" s="75"/>
      <c r="P45" s="75"/>
      <c r="Q45" s="76"/>
      <c r="R45" s="77">
        <f t="shared" si="11"/>
        <v>0</v>
      </c>
      <c r="S45" s="75"/>
      <c r="T45" s="75"/>
      <c r="U45" s="75"/>
      <c r="V45" s="76"/>
      <c r="W45" s="77">
        <f t="shared" si="12"/>
        <v>0</v>
      </c>
      <c r="X45" s="11"/>
      <c r="Y45" s="11"/>
      <c r="Z45" s="11"/>
      <c r="AA45" s="12"/>
      <c r="AB45" s="16">
        <f t="shared" si="13"/>
        <v>0</v>
      </c>
      <c r="AC45" s="11"/>
      <c r="AD45" s="11"/>
      <c r="AE45" s="11"/>
      <c r="AF45" s="12"/>
      <c r="AG45" s="16">
        <f t="shared" si="14"/>
        <v>0</v>
      </c>
      <c r="AH45" s="11"/>
      <c r="AI45" s="11"/>
      <c r="AJ45" s="11"/>
      <c r="AK45" s="12"/>
      <c r="AL45" s="16">
        <f t="shared" si="15"/>
        <v>0</v>
      </c>
      <c r="AM45" s="11"/>
      <c r="AN45" s="11"/>
      <c r="AO45" s="11"/>
      <c r="AP45" s="12"/>
      <c r="AQ45" s="16">
        <f t="shared" si="16"/>
        <v>0</v>
      </c>
      <c r="AR45" s="11"/>
      <c r="AS45" s="11"/>
      <c r="AT45" s="11"/>
      <c r="AU45" s="12"/>
      <c r="AV45" s="25">
        <f t="shared" si="17"/>
        <v>0</v>
      </c>
    </row>
    <row r="46" spans="1:48" x14ac:dyDescent="0.25">
      <c r="A46" s="10">
        <f t="shared" si="18"/>
        <v>2</v>
      </c>
      <c r="B46" s="22" t="s">
        <v>34</v>
      </c>
      <c r="C46" s="21" t="s">
        <v>65</v>
      </c>
      <c r="D46" s="78"/>
      <c r="E46" s="78"/>
      <c r="F46" s="78"/>
      <c r="G46" s="79"/>
      <c r="H46" s="80">
        <f t="shared" si="9"/>
        <v>0</v>
      </c>
      <c r="I46" s="78"/>
      <c r="J46" s="78"/>
      <c r="K46" s="78"/>
      <c r="L46" s="79"/>
      <c r="M46" s="80">
        <f t="shared" si="10"/>
        <v>0</v>
      </c>
      <c r="N46" s="78"/>
      <c r="O46" s="78"/>
      <c r="P46" s="78"/>
      <c r="Q46" s="79"/>
      <c r="R46" s="80">
        <f t="shared" si="11"/>
        <v>0</v>
      </c>
      <c r="S46" s="78"/>
      <c r="T46" s="78"/>
      <c r="U46" s="78"/>
      <c r="V46" s="79"/>
      <c r="W46" s="80">
        <f t="shared" si="12"/>
        <v>0</v>
      </c>
      <c r="X46" s="13"/>
      <c r="Y46" s="13"/>
      <c r="Z46" s="13"/>
      <c r="AA46" s="14"/>
      <c r="AB46" s="17">
        <f t="shared" si="13"/>
        <v>0</v>
      </c>
      <c r="AC46" s="13"/>
      <c r="AD46" s="13"/>
      <c r="AE46" s="13"/>
      <c r="AF46" s="14"/>
      <c r="AG46" s="17">
        <f t="shared" si="14"/>
        <v>0</v>
      </c>
      <c r="AH46" s="13"/>
      <c r="AI46" s="13"/>
      <c r="AJ46" s="13"/>
      <c r="AK46" s="14"/>
      <c r="AL46" s="17">
        <f t="shared" si="15"/>
        <v>0</v>
      </c>
      <c r="AM46" s="13"/>
      <c r="AN46" s="13"/>
      <c r="AO46" s="13"/>
      <c r="AP46" s="14"/>
      <c r="AQ46" s="17">
        <f t="shared" si="16"/>
        <v>0</v>
      </c>
      <c r="AR46" s="13"/>
      <c r="AS46" s="13"/>
      <c r="AT46" s="13"/>
      <c r="AU46" s="14"/>
      <c r="AV46" s="26">
        <f t="shared" si="17"/>
        <v>0</v>
      </c>
    </row>
    <row r="47" spans="1:48" x14ac:dyDescent="0.25">
      <c r="A47" s="10">
        <f t="shared" si="18"/>
        <v>2</v>
      </c>
      <c r="B47" s="27"/>
      <c r="C47" s="28"/>
      <c r="D47" s="81"/>
      <c r="E47" s="82"/>
      <c r="F47" s="82"/>
      <c r="G47" s="82"/>
      <c r="H47" s="83">
        <f>SUM(H27:H46)</f>
        <v>0</v>
      </c>
      <c r="I47" s="82"/>
      <c r="J47" s="82"/>
      <c r="K47" s="82"/>
      <c r="L47" s="82"/>
      <c r="M47" s="83">
        <f>SUM(M27:M46)</f>
        <v>0</v>
      </c>
      <c r="N47" s="82"/>
      <c r="O47" s="82"/>
      <c r="P47" s="82"/>
      <c r="Q47" s="82"/>
      <c r="R47" s="83">
        <f>SUM(R27:R46)</f>
        <v>0</v>
      </c>
      <c r="S47" s="82"/>
      <c r="T47" s="82"/>
      <c r="U47" s="82"/>
      <c r="V47" s="82"/>
      <c r="W47" s="83">
        <f>SUM(W27:W46)</f>
        <v>0</v>
      </c>
      <c r="X47" s="29"/>
      <c r="Y47" s="29"/>
      <c r="Z47" s="29"/>
      <c r="AA47" s="29"/>
      <c r="AB47" s="30">
        <f>SUM(AB27:AB46)</f>
        <v>0</v>
      </c>
      <c r="AC47" s="29"/>
      <c r="AD47" s="29"/>
      <c r="AE47" s="29"/>
      <c r="AF47" s="29"/>
      <c r="AG47" s="30">
        <f>SUM(AG27:AG46)</f>
        <v>0</v>
      </c>
      <c r="AH47" s="29"/>
      <c r="AI47" s="29"/>
      <c r="AJ47" s="29"/>
      <c r="AK47" s="29"/>
      <c r="AL47" s="30">
        <f>SUM(AL27:AL46)</f>
        <v>0</v>
      </c>
      <c r="AM47" s="29"/>
      <c r="AN47" s="29"/>
      <c r="AO47" s="29"/>
      <c r="AP47" s="29"/>
      <c r="AQ47" s="30">
        <f>SUM(AQ27:AQ46)</f>
        <v>0</v>
      </c>
      <c r="AR47" s="29"/>
      <c r="AS47" s="29"/>
      <c r="AT47" s="29"/>
      <c r="AU47" s="29"/>
      <c r="AV47" s="30">
        <f>SUM(AV27:AV46)</f>
        <v>0</v>
      </c>
    </row>
    <row r="48" spans="1:48" x14ac:dyDescent="0.25">
      <c r="A48" s="10">
        <f t="shared" si="18"/>
        <v>2</v>
      </c>
      <c r="B48" s="115" t="str">
        <f>"Буква (или иное название) класса "&amp;A314&amp;":"</f>
        <v>Буква (или иное название) класса 15:</v>
      </c>
      <c r="C48" s="116"/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</row>
    <row r="49" spans="1:48" x14ac:dyDescent="0.25">
      <c r="A49" s="10">
        <f t="shared" si="18"/>
        <v>2</v>
      </c>
      <c r="B49" s="3" t="s">
        <v>0</v>
      </c>
      <c r="C49" s="21" t="s">
        <v>65</v>
      </c>
      <c r="D49" s="75"/>
      <c r="E49" s="75"/>
      <c r="F49" s="75"/>
      <c r="G49" s="76"/>
      <c r="H49" s="77">
        <f t="shared" ref="H49:H68" si="19">COUNTA(D49:G49)</f>
        <v>0</v>
      </c>
      <c r="I49" s="75"/>
      <c r="J49" s="75"/>
      <c r="K49" s="75"/>
      <c r="L49" s="76"/>
      <c r="M49" s="77">
        <f t="shared" ref="M49:M68" si="20">COUNTA(I49:L49)</f>
        <v>0</v>
      </c>
      <c r="N49" s="75"/>
      <c r="O49" s="75"/>
      <c r="P49" s="75"/>
      <c r="Q49" s="76"/>
      <c r="R49" s="77">
        <f t="shared" ref="R49:R68" si="21">COUNTA(N49:Q49)</f>
        <v>0</v>
      </c>
      <c r="S49" s="75"/>
      <c r="T49" s="75"/>
      <c r="U49" s="75"/>
      <c r="V49" s="76"/>
      <c r="W49" s="77">
        <f t="shared" ref="W49:W68" si="22">COUNTA(S49:V49)</f>
        <v>0</v>
      </c>
      <c r="X49" s="11"/>
      <c r="Y49" s="11"/>
      <c r="Z49" s="11"/>
      <c r="AA49" s="12"/>
      <c r="AB49" s="16">
        <f t="shared" ref="AB49:AB68" si="23">COUNTA(X49:AA49)</f>
        <v>0</v>
      </c>
      <c r="AC49" s="11"/>
      <c r="AD49" s="11"/>
      <c r="AE49" s="11"/>
      <c r="AF49" s="12"/>
      <c r="AG49" s="16">
        <f t="shared" ref="AG49:AG68" si="24">COUNTA(AC49:AF49)</f>
        <v>0</v>
      </c>
      <c r="AH49" s="11"/>
      <c r="AI49" s="11"/>
      <c r="AJ49" s="11"/>
      <c r="AK49" s="12"/>
      <c r="AL49" s="16">
        <f t="shared" ref="AL49:AL68" si="25">COUNTA(AH49:AK49)</f>
        <v>0</v>
      </c>
      <c r="AM49" s="11"/>
      <c r="AN49" s="11"/>
      <c r="AO49" s="11"/>
      <c r="AP49" s="12"/>
      <c r="AQ49" s="16">
        <f t="shared" ref="AQ49:AQ68" si="26">COUNTA(AM49:AP49)</f>
        <v>0</v>
      </c>
      <c r="AR49" s="11"/>
      <c r="AS49" s="11"/>
      <c r="AT49" s="11"/>
      <c r="AU49" s="12"/>
      <c r="AV49" s="25">
        <f t="shared" ref="AV49:AV68" si="27">COUNTA(AR49:AU49)</f>
        <v>0</v>
      </c>
    </row>
    <row r="50" spans="1:48" x14ac:dyDescent="0.25">
      <c r="A50" s="10">
        <f t="shared" si="18"/>
        <v>3</v>
      </c>
      <c r="B50" s="3" t="s">
        <v>45</v>
      </c>
      <c r="C50" s="21" t="s">
        <v>65</v>
      </c>
      <c r="D50" s="75"/>
      <c r="E50" s="75"/>
      <c r="F50" s="75"/>
      <c r="G50" s="76"/>
      <c r="H50" s="77">
        <f t="shared" si="19"/>
        <v>0</v>
      </c>
      <c r="I50" s="75"/>
      <c r="J50" s="75"/>
      <c r="K50" s="75"/>
      <c r="L50" s="76"/>
      <c r="M50" s="77">
        <f t="shared" si="20"/>
        <v>0</v>
      </c>
      <c r="N50" s="75"/>
      <c r="O50" s="75"/>
      <c r="P50" s="75"/>
      <c r="Q50" s="76"/>
      <c r="R50" s="77">
        <f t="shared" si="21"/>
        <v>0</v>
      </c>
      <c r="S50" s="75"/>
      <c r="T50" s="75"/>
      <c r="U50" s="75"/>
      <c r="V50" s="76"/>
      <c r="W50" s="77">
        <f t="shared" si="22"/>
        <v>0</v>
      </c>
      <c r="X50" s="11"/>
      <c r="Y50" s="11"/>
      <c r="Z50" s="11"/>
      <c r="AA50" s="12"/>
      <c r="AB50" s="16">
        <f t="shared" si="23"/>
        <v>0</v>
      </c>
      <c r="AC50" s="11"/>
      <c r="AD50" s="11"/>
      <c r="AE50" s="11"/>
      <c r="AF50" s="12"/>
      <c r="AG50" s="16">
        <f t="shared" si="24"/>
        <v>0</v>
      </c>
      <c r="AH50" s="11"/>
      <c r="AI50" s="11"/>
      <c r="AJ50" s="11"/>
      <c r="AK50" s="12"/>
      <c r="AL50" s="16">
        <f t="shared" si="25"/>
        <v>0</v>
      </c>
      <c r="AM50" s="11"/>
      <c r="AN50" s="11"/>
      <c r="AO50" s="11"/>
      <c r="AP50" s="12"/>
      <c r="AQ50" s="16">
        <f t="shared" si="26"/>
        <v>0</v>
      </c>
      <c r="AR50" s="11"/>
      <c r="AS50" s="11"/>
      <c r="AT50" s="11"/>
      <c r="AU50" s="12"/>
      <c r="AV50" s="25">
        <f t="shared" si="27"/>
        <v>0</v>
      </c>
    </row>
    <row r="51" spans="1:48" x14ac:dyDescent="0.25">
      <c r="A51" s="10">
        <f t="shared" si="18"/>
        <v>3</v>
      </c>
      <c r="B51" s="3" t="s">
        <v>2</v>
      </c>
      <c r="C51" s="21" t="s">
        <v>65</v>
      </c>
      <c r="D51" s="75"/>
      <c r="E51" s="75"/>
      <c r="F51" s="75"/>
      <c r="G51" s="76"/>
      <c r="H51" s="77">
        <f t="shared" si="19"/>
        <v>0</v>
      </c>
      <c r="I51" s="75"/>
      <c r="J51" s="75"/>
      <c r="K51" s="75"/>
      <c r="L51" s="76"/>
      <c r="M51" s="77">
        <f t="shared" si="20"/>
        <v>0</v>
      </c>
      <c r="N51" s="75"/>
      <c r="O51" s="75"/>
      <c r="P51" s="75"/>
      <c r="Q51" s="76"/>
      <c r="R51" s="77">
        <f t="shared" si="21"/>
        <v>0</v>
      </c>
      <c r="S51" s="75"/>
      <c r="T51" s="75"/>
      <c r="U51" s="75"/>
      <c r="V51" s="76"/>
      <c r="W51" s="77">
        <f t="shared" si="22"/>
        <v>0</v>
      </c>
      <c r="X51" s="11"/>
      <c r="Y51" s="11"/>
      <c r="Z51" s="11"/>
      <c r="AA51" s="12"/>
      <c r="AB51" s="16">
        <f t="shared" si="23"/>
        <v>0</v>
      </c>
      <c r="AC51" s="11"/>
      <c r="AD51" s="11"/>
      <c r="AE51" s="11"/>
      <c r="AF51" s="12"/>
      <c r="AG51" s="16">
        <f t="shared" si="24"/>
        <v>0</v>
      </c>
      <c r="AH51" s="11"/>
      <c r="AI51" s="11"/>
      <c r="AJ51" s="11"/>
      <c r="AK51" s="12"/>
      <c r="AL51" s="16">
        <f t="shared" si="25"/>
        <v>0</v>
      </c>
      <c r="AM51" s="11"/>
      <c r="AN51" s="11"/>
      <c r="AO51" s="11"/>
      <c r="AP51" s="12"/>
      <c r="AQ51" s="16">
        <f t="shared" si="26"/>
        <v>0</v>
      </c>
      <c r="AR51" s="11"/>
      <c r="AS51" s="11"/>
      <c r="AT51" s="11"/>
      <c r="AU51" s="12"/>
      <c r="AV51" s="25">
        <f t="shared" si="27"/>
        <v>0</v>
      </c>
    </row>
    <row r="52" spans="1:48" x14ac:dyDescent="0.25">
      <c r="A52" s="10">
        <f t="shared" si="18"/>
        <v>3</v>
      </c>
      <c r="B52" s="3" t="s">
        <v>46</v>
      </c>
      <c r="C52" s="21" t="s">
        <v>65</v>
      </c>
      <c r="D52" s="75"/>
      <c r="E52" s="75"/>
      <c r="F52" s="75"/>
      <c r="G52" s="76"/>
      <c r="H52" s="77">
        <f t="shared" si="19"/>
        <v>0</v>
      </c>
      <c r="I52" s="75"/>
      <c r="J52" s="75"/>
      <c r="K52" s="75"/>
      <c r="L52" s="76"/>
      <c r="M52" s="77">
        <f t="shared" si="20"/>
        <v>0</v>
      </c>
      <c r="N52" s="75"/>
      <c r="O52" s="75"/>
      <c r="P52" s="75"/>
      <c r="Q52" s="76"/>
      <c r="R52" s="77">
        <f t="shared" si="21"/>
        <v>0</v>
      </c>
      <c r="S52" s="75"/>
      <c r="T52" s="75"/>
      <c r="U52" s="75"/>
      <c r="V52" s="76"/>
      <c r="W52" s="77">
        <f t="shared" si="22"/>
        <v>0</v>
      </c>
      <c r="X52" s="11"/>
      <c r="Y52" s="11"/>
      <c r="Z52" s="11"/>
      <c r="AA52" s="12"/>
      <c r="AB52" s="16">
        <f t="shared" si="23"/>
        <v>0</v>
      </c>
      <c r="AC52" s="11"/>
      <c r="AD52" s="11"/>
      <c r="AE52" s="11"/>
      <c r="AF52" s="12"/>
      <c r="AG52" s="16">
        <f t="shared" si="24"/>
        <v>0</v>
      </c>
      <c r="AH52" s="11"/>
      <c r="AI52" s="11"/>
      <c r="AJ52" s="11"/>
      <c r="AK52" s="12"/>
      <c r="AL52" s="16">
        <f t="shared" si="25"/>
        <v>0</v>
      </c>
      <c r="AM52" s="11"/>
      <c r="AN52" s="11"/>
      <c r="AO52" s="11"/>
      <c r="AP52" s="12"/>
      <c r="AQ52" s="16">
        <f t="shared" si="26"/>
        <v>0</v>
      </c>
      <c r="AR52" s="11"/>
      <c r="AS52" s="11"/>
      <c r="AT52" s="11"/>
      <c r="AU52" s="12"/>
      <c r="AV52" s="25">
        <f t="shared" si="27"/>
        <v>0</v>
      </c>
    </row>
    <row r="53" spans="1:48" x14ac:dyDescent="0.25">
      <c r="A53" s="10">
        <f t="shared" si="18"/>
        <v>3</v>
      </c>
      <c r="B53" s="3" t="s">
        <v>4</v>
      </c>
      <c r="C53" s="21" t="s">
        <v>65</v>
      </c>
      <c r="D53" s="75"/>
      <c r="E53" s="75"/>
      <c r="F53" s="75"/>
      <c r="G53" s="76"/>
      <c r="H53" s="77">
        <f t="shared" si="19"/>
        <v>0</v>
      </c>
      <c r="I53" s="75"/>
      <c r="J53" s="75"/>
      <c r="K53" s="75"/>
      <c r="L53" s="76"/>
      <c r="M53" s="77">
        <f t="shared" si="20"/>
        <v>0</v>
      </c>
      <c r="N53" s="75"/>
      <c r="O53" s="75"/>
      <c r="P53" s="75"/>
      <c r="Q53" s="76"/>
      <c r="R53" s="77">
        <f t="shared" si="21"/>
        <v>0</v>
      </c>
      <c r="S53" s="75"/>
      <c r="T53" s="75"/>
      <c r="U53" s="75"/>
      <c r="V53" s="76"/>
      <c r="W53" s="77">
        <f t="shared" si="22"/>
        <v>0</v>
      </c>
      <c r="X53" s="11"/>
      <c r="Y53" s="11"/>
      <c r="Z53" s="11"/>
      <c r="AA53" s="12"/>
      <c r="AB53" s="16">
        <f t="shared" si="23"/>
        <v>0</v>
      </c>
      <c r="AC53" s="11"/>
      <c r="AD53" s="11"/>
      <c r="AE53" s="11"/>
      <c r="AF53" s="12"/>
      <c r="AG53" s="16">
        <f t="shared" si="24"/>
        <v>0</v>
      </c>
      <c r="AH53" s="11"/>
      <c r="AI53" s="11"/>
      <c r="AJ53" s="11"/>
      <c r="AK53" s="12"/>
      <c r="AL53" s="16">
        <f t="shared" si="25"/>
        <v>0</v>
      </c>
      <c r="AM53" s="11"/>
      <c r="AN53" s="11"/>
      <c r="AO53" s="11"/>
      <c r="AP53" s="12"/>
      <c r="AQ53" s="16">
        <f t="shared" si="26"/>
        <v>0</v>
      </c>
      <c r="AR53" s="11"/>
      <c r="AS53" s="11"/>
      <c r="AT53" s="11"/>
      <c r="AU53" s="12"/>
      <c r="AV53" s="25">
        <f t="shared" si="27"/>
        <v>0</v>
      </c>
    </row>
    <row r="54" spans="1:48" x14ac:dyDescent="0.25">
      <c r="A54" s="10">
        <f t="shared" si="18"/>
        <v>3</v>
      </c>
      <c r="B54" s="3" t="s">
        <v>47</v>
      </c>
      <c r="C54" s="21" t="s">
        <v>65</v>
      </c>
      <c r="D54" s="75"/>
      <c r="E54" s="75"/>
      <c r="F54" s="75"/>
      <c r="G54" s="76"/>
      <c r="H54" s="77">
        <f t="shared" si="19"/>
        <v>0</v>
      </c>
      <c r="I54" s="75"/>
      <c r="J54" s="75"/>
      <c r="K54" s="75"/>
      <c r="L54" s="76"/>
      <c r="M54" s="77">
        <f t="shared" si="20"/>
        <v>0</v>
      </c>
      <c r="N54" s="75"/>
      <c r="O54" s="75"/>
      <c r="P54" s="75"/>
      <c r="Q54" s="76"/>
      <c r="R54" s="77">
        <f t="shared" si="21"/>
        <v>0</v>
      </c>
      <c r="S54" s="75"/>
      <c r="T54" s="75"/>
      <c r="U54" s="75"/>
      <c r="V54" s="76"/>
      <c r="W54" s="77">
        <f t="shared" si="22"/>
        <v>0</v>
      </c>
      <c r="X54" s="11"/>
      <c r="Y54" s="11"/>
      <c r="Z54" s="11"/>
      <c r="AA54" s="12"/>
      <c r="AB54" s="16">
        <f t="shared" si="23"/>
        <v>0</v>
      </c>
      <c r="AC54" s="11"/>
      <c r="AD54" s="11"/>
      <c r="AE54" s="11"/>
      <c r="AF54" s="12"/>
      <c r="AG54" s="16">
        <f t="shared" si="24"/>
        <v>0</v>
      </c>
      <c r="AH54" s="11"/>
      <c r="AI54" s="11"/>
      <c r="AJ54" s="11"/>
      <c r="AK54" s="12"/>
      <c r="AL54" s="16">
        <f t="shared" si="25"/>
        <v>0</v>
      </c>
      <c r="AM54" s="11"/>
      <c r="AN54" s="11"/>
      <c r="AO54" s="11"/>
      <c r="AP54" s="12"/>
      <c r="AQ54" s="16">
        <f t="shared" si="26"/>
        <v>0</v>
      </c>
      <c r="AR54" s="11"/>
      <c r="AS54" s="11"/>
      <c r="AT54" s="11"/>
      <c r="AU54" s="12"/>
      <c r="AV54" s="25">
        <f t="shared" si="27"/>
        <v>0</v>
      </c>
    </row>
    <row r="55" spans="1:48" x14ac:dyDescent="0.25">
      <c r="A55" s="10">
        <f t="shared" si="18"/>
        <v>3</v>
      </c>
      <c r="B55" s="3" t="s">
        <v>5</v>
      </c>
      <c r="C55" s="21" t="s">
        <v>65</v>
      </c>
      <c r="D55" s="75"/>
      <c r="E55" s="75"/>
      <c r="F55" s="75"/>
      <c r="G55" s="76"/>
      <c r="H55" s="77">
        <f t="shared" si="19"/>
        <v>0</v>
      </c>
      <c r="I55" s="75"/>
      <c r="J55" s="75"/>
      <c r="K55" s="75"/>
      <c r="L55" s="76"/>
      <c r="M55" s="77">
        <f t="shared" si="20"/>
        <v>0</v>
      </c>
      <c r="N55" s="75"/>
      <c r="O55" s="75"/>
      <c r="P55" s="75"/>
      <c r="Q55" s="76"/>
      <c r="R55" s="77">
        <f t="shared" si="21"/>
        <v>0</v>
      </c>
      <c r="S55" s="75"/>
      <c r="T55" s="75"/>
      <c r="U55" s="75"/>
      <c r="V55" s="76"/>
      <c r="W55" s="77">
        <f t="shared" si="22"/>
        <v>0</v>
      </c>
      <c r="X55" s="11"/>
      <c r="Y55" s="11"/>
      <c r="Z55" s="11"/>
      <c r="AA55" s="12"/>
      <c r="AB55" s="16">
        <f t="shared" si="23"/>
        <v>0</v>
      </c>
      <c r="AC55" s="11"/>
      <c r="AD55" s="11"/>
      <c r="AE55" s="11"/>
      <c r="AF55" s="12"/>
      <c r="AG55" s="16">
        <f t="shared" si="24"/>
        <v>0</v>
      </c>
      <c r="AH55" s="11"/>
      <c r="AI55" s="11"/>
      <c r="AJ55" s="11"/>
      <c r="AK55" s="12"/>
      <c r="AL55" s="16">
        <f t="shared" si="25"/>
        <v>0</v>
      </c>
      <c r="AM55" s="11"/>
      <c r="AN55" s="11"/>
      <c r="AO55" s="11"/>
      <c r="AP55" s="12"/>
      <c r="AQ55" s="16">
        <f t="shared" si="26"/>
        <v>0</v>
      </c>
      <c r="AR55" s="11"/>
      <c r="AS55" s="11"/>
      <c r="AT55" s="11"/>
      <c r="AU55" s="12"/>
      <c r="AV55" s="25">
        <f t="shared" si="27"/>
        <v>0</v>
      </c>
    </row>
    <row r="56" spans="1:48" x14ac:dyDescent="0.25">
      <c r="A56" s="10">
        <f t="shared" si="18"/>
        <v>3</v>
      </c>
      <c r="B56" s="3" t="s">
        <v>48</v>
      </c>
      <c r="C56" s="21" t="s">
        <v>65</v>
      </c>
      <c r="D56" s="75"/>
      <c r="E56" s="75"/>
      <c r="F56" s="75"/>
      <c r="G56" s="76"/>
      <c r="H56" s="77">
        <f t="shared" si="19"/>
        <v>0</v>
      </c>
      <c r="I56" s="75"/>
      <c r="J56" s="75"/>
      <c r="K56" s="75"/>
      <c r="L56" s="76"/>
      <c r="M56" s="77">
        <f t="shared" si="20"/>
        <v>0</v>
      </c>
      <c r="N56" s="75"/>
      <c r="O56" s="75"/>
      <c r="P56" s="75"/>
      <c r="Q56" s="76"/>
      <c r="R56" s="77">
        <f t="shared" si="21"/>
        <v>0</v>
      </c>
      <c r="S56" s="75"/>
      <c r="T56" s="75"/>
      <c r="U56" s="75"/>
      <c r="V56" s="76"/>
      <c r="W56" s="77">
        <f t="shared" si="22"/>
        <v>0</v>
      </c>
      <c r="X56" s="11"/>
      <c r="Y56" s="11"/>
      <c r="Z56" s="11"/>
      <c r="AA56" s="12"/>
      <c r="AB56" s="16">
        <f t="shared" si="23"/>
        <v>0</v>
      </c>
      <c r="AC56" s="11"/>
      <c r="AD56" s="11"/>
      <c r="AE56" s="11"/>
      <c r="AF56" s="12"/>
      <c r="AG56" s="16">
        <f t="shared" si="24"/>
        <v>0</v>
      </c>
      <c r="AH56" s="11"/>
      <c r="AI56" s="11"/>
      <c r="AJ56" s="11"/>
      <c r="AK56" s="12"/>
      <c r="AL56" s="16">
        <f t="shared" si="25"/>
        <v>0</v>
      </c>
      <c r="AM56" s="11"/>
      <c r="AN56" s="11"/>
      <c r="AO56" s="11"/>
      <c r="AP56" s="12"/>
      <c r="AQ56" s="16">
        <f t="shared" si="26"/>
        <v>0</v>
      </c>
      <c r="AR56" s="11"/>
      <c r="AS56" s="11"/>
      <c r="AT56" s="11"/>
      <c r="AU56" s="12"/>
      <c r="AV56" s="25">
        <f t="shared" si="27"/>
        <v>0</v>
      </c>
    </row>
    <row r="57" spans="1:48" x14ac:dyDescent="0.25">
      <c r="A57" s="10">
        <f t="shared" si="18"/>
        <v>3</v>
      </c>
      <c r="B57" s="3" t="s">
        <v>49</v>
      </c>
      <c r="C57" s="21" t="s">
        <v>65</v>
      </c>
      <c r="D57" s="75"/>
      <c r="E57" s="75"/>
      <c r="F57" s="75"/>
      <c r="G57" s="76"/>
      <c r="H57" s="77">
        <f t="shared" si="19"/>
        <v>0</v>
      </c>
      <c r="I57" s="75"/>
      <c r="J57" s="75"/>
      <c r="K57" s="75"/>
      <c r="L57" s="76"/>
      <c r="M57" s="77">
        <f t="shared" si="20"/>
        <v>0</v>
      </c>
      <c r="N57" s="75"/>
      <c r="O57" s="75"/>
      <c r="P57" s="75"/>
      <c r="Q57" s="76"/>
      <c r="R57" s="77">
        <f t="shared" si="21"/>
        <v>0</v>
      </c>
      <c r="S57" s="75"/>
      <c r="T57" s="75"/>
      <c r="U57" s="75"/>
      <c r="V57" s="76"/>
      <c r="W57" s="77">
        <f t="shared" si="22"/>
        <v>0</v>
      </c>
      <c r="X57" s="11"/>
      <c r="Y57" s="11"/>
      <c r="Z57" s="11"/>
      <c r="AA57" s="12"/>
      <c r="AB57" s="16">
        <f t="shared" si="23"/>
        <v>0</v>
      </c>
      <c r="AC57" s="11"/>
      <c r="AD57" s="11"/>
      <c r="AE57" s="11"/>
      <c r="AF57" s="12"/>
      <c r="AG57" s="16">
        <f t="shared" si="24"/>
        <v>0</v>
      </c>
      <c r="AH57" s="11"/>
      <c r="AI57" s="11"/>
      <c r="AJ57" s="11"/>
      <c r="AK57" s="12"/>
      <c r="AL57" s="16">
        <f t="shared" si="25"/>
        <v>0</v>
      </c>
      <c r="AM57" s="11"/>
      <c r="AN57" s="11"/>
      <c r="AO57" s="11"/>
      <c r="AP57" s="12"/>
      <c r="AQ57" s="16">
        <f t="shared" si="26"/>
        <v>0</v>
      </c>
      <c r="AR57" s="11"/>
      <c r="AS57" s="11"/>
      <c r="AT57" s="11"/>
      <c r="AU57" s="12"/>
      <c r="AV57" s="25">
        <f t="shared" si="27"/>
        <v>0</v>
      </c>
    </row>
    <row r="58" spans="1:48" x14ac:dyDescent="0.25">
      <c r="A58" s="10">
        <f t="shared" si="18"/>
        <v>3</v>
      </c>
      <c r="B58" s="3" t="s">
        <v>50</v>
      </c>
      <c r="C58" s="21" t="s">
        <v>65</v>
      </c>
      <c r="D58" s="75"/>
      <c r="E58" s="75"/>
      <c r="F58" s="75"/>
      <c r="G58" s="76"/>
      <c r="H58" s="77">
        <f t="shared" si="19"/>
        <v>0</v>
      </c>
      <c r="I58" s="75"/>
      <c r="J58" s="75"/>
      <c r="K58" s="75"/>
      <c r="L58" s="76"/>
      <c r="M58" s="77">
        <f t="shared" si="20"/>
        <v>0</v>
      </c>
      <c r="N58" s="75"/>
      <c r="O58" s="75"/>
      <c r="P58" s="75"/>
      <c r="Q58" s="76"/>
      <c r="R58" s="77">
        <f t="shared" si="21"/>
        <v>0</v>
      </c>
      <c r="S58" s="75"/>
      <c r="T58" s="75"/>
      <c r="U58" s="75"/>
      <c r="V58" s="76"/>
      <c r="W58" s="77">
        <f t="shared" si="22"/>
        <v>0</v>
      </c>
      <c r="X58" s="11"/>
      <c r="Y58" s="11"/>
      <c r="Z58" s="11"/>
      <c r="AA58" s="12"/>
      <c r="AB58" s="16">
        <f t="shared" si="23"/>
        <v>0</v>
      </c>
      <c r="AC58" s="11"/>
      <c r="AD58" s="11"/>
      <c r="AE58" s="11"/>
      <c r="AF58" s="12"/>
      <c r="AG58" s="16">
        <f t="shared" si="24"/>
        <v>0</v>
      </c>
      <c r="AH58" s="11"/>
      <c r="AI58" s="11"/>
      <c r="AJ58" s="11"/>
      <c r="AK58" s="12"/>
      <c r="AL58" s="16">
        <f t="shared" si="25"/>
        <v>0</v>
      </c>
      <c r="AM58" s="11"/>
      <c r="AN58" s="11"/>
      <c r="AO58" s="11"/>
      <c r="AP58" s="12"/>
      <c r="AQ58" s="16">
        <f t="shared" si="26"/>
        <v>0</v>
      </c>
      <c r="AR58" s="11"/>
      <c r="AS58" s="11"/>
      <c r="AT58" s="11"/>
      <c r="AU58" s="12"/>
      <c r="AV58" s="25">
        <f t="shared" si="27"/>
        <v>0</v>
      </c>
    </row>
    <row r="59" spans="1:48" x14ac:dyDescent="0.25">
      <c r="A59" s="10">
        <f t="shared" si="18"/>
        <v>3</v>
      </c>
      <c r="B59" s="3" t="s">
        <v>51</v>
      </c>
      <c r="C59" s="21" t="s">
        <v>65</v>
      </c>
      <c r="D59" s="75"/>
      <c r="E59" s="75"/>
      <c r="F59" s="75"/>
      <c r="G59" s="76"/>
      <c r="H59" s="77">
        <f t="shared" si="19"/>
        <v>0</v>
      </c>
      <c r="I59" s="75"/>
      <c r="J59" s="75"/>
      <c r="K59" s="75"/>
      <c r="L59" s="76"/>
      <c r="M59" s="77">
        <f t="shared" si="20"/>
        <v>0</v>
      </c>
      <c r="N59" s="75"/>
      <c r="O59" s="75"/>
      <c r="P59" s="75"/>
      <c r="Q59" s="76"/>
      <c r="R59" s="77">
        <f t="shared" si="21"/>
        <v>0</v>
      </c>
      <c r="S59" s="75"/>
      <c r="T59" s="75"/>
      <c r="U59" s="75"/>
      <c r="V59" s="76"/>
      <c r="W59" s="77">
        <f t="shared" si="22"/>
        <v>0</v>
      </c>
      <c r="X59" s="11"/>
      <c r="Y59" s="11"/>
      <c r="Z59" s="11"/>
      <c r="AA59" s="12"/>
      <c r="AB59" s="16">
        <f t="shared" si="23"/>
        <v>0</v>
      </c>
      <c r="AC59" s="11"/>
      <c r="AD59" s="11"/>
      <c r="AE59" s="11"/>
      <c r="AF59" s="12"/>
      <c r="AG59" s="16">
        <f t="shared" si="24"/>
        <v>0</v>
      </c>
      <c r="AH59" s="11"/>
      <c r="AI59" s="11"/>
      <c r="AJ59" s="11"/>
      <c r="AK59" s="12"/>
      <c r="AL59" s="16">
        <f t="shared" si="25"/>
        <v>0</v>
      </c>
      <c r="AM59" s="11"/>
      <c r="AN59" s="11"/>
      <c r="AO59" s="11"/>
      <c r="AP59" s="12"/>
      <c r="AQ59" s="16">
        <f t="shared" si="26"/>
        <v>0</v>
      </c>
      <c r="AR59" s="11"/>
      <c r="AS59" s="11"/>
      <c r="AT59" s="11"/>
      <c r="AU59" s="12"/>
      <c r="AV59" s="25">
        <f t="shared" si="27"/>
        <v>0</v>
      </c>
    </row>
    <row r="60" spans="1:48" x14ac:dyDescent="0.25">
      <c r="A60" s="10">
        <f t="shared" si="18"/>
        <v>3</v>
      </c>
      <c r="B60" s="3" t="s">
        <v>52</v>
      </c>
      <c r="C60" s="21" t="s">
        <v>65</v>
      </c>
      <c r="D60" s="75"/>
      <c r="E60" s="75"/>
      <c r="F60" s="75"/>
      <c r="G60" s="76"/>
      <c r="H60" s="77">
        <f t="shared" si="19"/>
        <v>0</v>
      </c>
      <c r="I60" s="75"/>
      <c r="J60" s="75"/>
      <c r="K60" s="75"/>
      <c r="L60" s="76"/>
      <c r="M60" s="77">
        <f t="shared" si="20"/>
        <v>0</v>
      </c>
      <c r="N60" s="75"/>
      <c r="O60" s="75"/>
      <c r="P60" s="75"/>
      <c r="Q60" s="76"/>
      <c r="R60" s="77">
        <f t="shared" si="21"/>
        <v>0</v>
      </c>
      <c r="S60" s="75"/>
      <c r="T60" s="75"/>
      <c r="U60" s="75"/>
      <c r="V60" s="76"/>
      <c r="W60" s="77">
        <f t="shared" si="22"/>
        <v>0</v>
      </c>
      <c r="X60" s="11"/>
      <c r="Y60" s="11"/>
      <c r="Z60" s="11"/>
      <c r="AA60" s="12"/>
      <c r="AB60" s="16">
        <f t="shared" si="23"/>
        <v>0</v>
      </c>
      <c r="AC60" s="11"/>
      <c r="AD60" s="11"/>
      <c r="AE60" s="11"/>
      <c r="AF60" s="12"/>
      <c r="AG60" s="16">
        <f t="shared" si="24"/>
        <v>0</v>
      </c>
      <c r="AH60" s="11"/>
      <c r="AI60" s="11"/>
      <c r="AJ60" s="11"/>
      <c r="AK60" s="12"/>
      <c r="AL60" s="16">
        <f t="shared" si="25"/>
        <v>0</v>
      </c>
      <c r="AM60" s="11"/>
      <c r="AN60" s="11"/>
      <c r="AO60" s="11"/>
      <c r="AP60" s="12"/>
      <c r="AQ60" s="16">
        <f t="shared" si="26"/>
        <v>0</v>
      </c>
      <c r="AR60" s="11"/>
      <c r="AS60" s="11"/>
      <c r="AT60" s="11"/>
      <c r="AU60" s="12"/>
      <c r="AV60" s="25">
        <f t="shared" si="27"/>
        <v>0</v>
      </c>
    </row>
    <row r="61" spans="1:48" x14ac:dyDescent="0.25">
      <c r="A61" s="10">
        <f t="shared" si="18"/>
        <v>3</v>
      </c>
      <c r="B61" s="3" t="s">
        <v>53</v>
      </c>
      <c r="C61" s="21" t="s">
        <v>65</v>
      </c>
      <c r="D61" s="75"/>
      <c r="E61" s="75"/>
      <c r="F61" s="75"/>
      <c r="G61" s="76"/>
      <c r="H61" s="77">
        <f t="shared" si="19"/>
        <v>0</v>
      </c>
      <c r="I61" s="75"/>
      <c r="J61" s="75"/>
      <c r="K61" s="75"/>
      <c r="L61" s="76"/>
      <c r="M61" s="77">
        <f t="shared" si="20"/>
        <v>0</v>
      </c>
      <c r="N61" s="75"/>
      <c r="O61" s="75"/>
      <c r="P61" s="75"/>
      <c r="Q61" s="76"/>
      <c r="R61" s="77">
        <f t="shared" si="21"/>
        <v>0</v>
      </c>
      <c r="S61" s="75"/>
      <c r="T61" s="75"/>
      <c r="U61" s="75"/>
      <c r="V61" s="76"/>
      <c r="W61" s="77">
        <f t="shared" si="22"/>
        <v>0</v>
      </c>
      <c r="X61" s="11"/>
      <c r="Y61" s="11"/>
      <c r="Z61" s="11"/>
      <c r="AA61" s="12"/>
      <c r="AB61" s="16">
        <f t="shared" si="23"/>
        <v>0</v>
      </c>
      <c r="AC61" s="11"/>
      <c r="AD61" s="11"/>
      <c r="AE61" s="11"/>
      <c r="AF61" s="12"/>
      <c r="AG61" s="16">
        <f t="shared" si="24"/>
        <v>0</v>
      </c>
      <c r="AH61" s="11"/>
      <c r="AI61" s="11"/>
      <c r="AJ61" s="11"/>
      <c r="AK61" s="12"/>
      <c r="AL61" s="16">
        <f t="shared" si="25"/>
        <v>0</v>
      </c>
      <c r="AM61" s="11"/>
      <c r="AN61" s="11"/>
      <c r="AO61" s="11"/>
      <c r="AP61" s="12"/>
      <c r="AQ61" s="16">
        <f t="shared" si="26"/>
        <v>0</v>
      </c>
      <c r="AR61" s="11"/>
      <c r="AS61" s="11"/>
      <c r="AT61" s="11"/>
      <c r="AU61" s="12"/>
      <c r="AV61" s="25">
        <f t="shared" si="27"/>
        <v>0</v>
      </c>
    </row>
    <row r="62" spans="1:48" x14ac:dyDescent="0.25">
      <c r="A62" s="10">
        <f t="shared" si="18"/>
        <v>3</v>
      </c>
      <c r="B62" s="3" t="s">
        <v>54</v>
      </c>
      <c r="C62" s="21" t="s">
        <v>65</v>
      </c>
      <c r="D62" s="75"/>
      <c r="E62" s="75"/>
      <c r="F62" s="75"/>
      <c r="G62" s="76"/>
      <c r="H62" s="77">
        <f t="shared" si="19"/>
        <v>0</v>
      </c>
      <c r="I62" s="75"/>
      <c r="J62" s="75"/>
      <c r="K62" s="75"/>
      <c r="L62" s="76"/>
      <c r="M62" s="77">
        <f t="shared" si="20"/>
        <v>0</v>
      </c>
      <c r="N62" s="75"/>
      <c r="O62" s="75"/>
      <c r="P62" s="75"/>
      <c r="Q62" s="76"/>
      <c r="R62" s="77">
        <f t="shared" si="21"/>
        <v>0</v>
      </c>
      <c r="S62" s="75"/>
      <c r="T62" s="75"/>
      <c r="U62" s="75"/>
      <c r="V62" s="76"/>
      <c r="W62" s="77">
        <f t="shared" si="22"/>
        <v>0</v>
      </c>
      <c r="X62" s="11"/>
      <c r="Y62" s="11"/>
      <c r="Z62" s="11"/>
      <c r="AA62" s="12"/>
      <c r="AB62" s="16">
        <f t="shared" si="23"/>
        <v>0</v>
      </c>
      <c r="AC62" s="11"/>
      <c r="AD62" s="11"/>
      <c r="AE62" s="11"/>
      <c r="AF62" s="12"/>
      <c r="AG62" s="16">
        <f t="shared" si="24"/>
        <v>0</v>
      </c>
      <c r="AH62" s="11"/>
      <c r="AI62" s="11"/>
      <c r="AJ62" s="11"/>
      <c r="AK62" s="12"/>
      <c r="AL62" s="16">
        <f t="shared" si="25"/>
        <v>0</v>
      </c>
      <c r="AM62" s="11"/>
      <c r="AN62" s="11"/>
      <c r="AO62" s="11"/>
      <c r="AP62" s="12"/>
      <c r="AQ62" s="16">
        <f t="shared" si="26"/>
        <v>0</v>
      </c>
      <c r="AR62" s="11"/>
      <c r="AS62" s="11"/>
      <c r="AT62" s="11"/>
      <c r="AU62" s="12"/>
      <c r="AV62" s="25">
        <f t="shared" si="27"/>
        <v>0</v>
      </c>
    </row>
    <row r="63" spans="1:48" x14ac:dyDescent="0.25">
      <c r="A63" s="10">
        <f t="shared" si="18"/>
        <v>3</v>
      </c>
      <c r="B63" s="3" t="s">
        <v>23</v>
      </c>
      <c r="C63" s="21" t="s">
        <v>65</v>
      </c>
      <c r="D63" s="75"/>
      <c r="E63" s="75"/>
      <c r="F63" s="75"/>
      <c r="G63" s="76"/>
      <c r="H63" s="77">
        <f t="shared" si="19"/>
        <v>0</v>
      </c>
      <c r="I63" s="75"/>
      <c r="J63" s="75"/>
      <c r="K63" s="75"/>
      <c r="L63" s="76"/>
      <c r="M63" s="77">
        <f t="shared" si="20"/>
        <v>0</v>
      </c>
      <c r="N63" s="75"/>
      <c r="O63" s="75"/>
      <c r="P63" s="75"/>
      <c r="Q63" s="76"/>
      <c r="R63" s="77">
        <f t="shared" si="21"/>
        <v>0</v>
      </c>
      <c r="S63" s="75"/>
      <c r="T63" s="75"/>
      <c r="U63" s="75"/>
      <c r="V63" s="76"/>
      <c r="W63" s="77">
        <f t="shared" si="22"/>
        <v>0</v>
      </c>
      <c r="X63" s="11"/>
      <c r="Y63" s="11"/>
      <c r="Z63" s="11"/>
      <c r="AA63" s="12"/>
      <c r="AB63" s="16">
        <f t="shared" si="23"/>
        <v>0</v>
      </c>
      <c r="AC63" s="11"/>
      <c r="AD63" s="11"/>
      <c r="AE63" s="11"/>
      <c r="AF63" s="12"/>
      <c r="AG63" s="16">
        <f t="shared" si="24"/>
        <v>0</v>
      </c>
      <c r="AH63" s="11"/>
      <c r="AI63" s="11"/>
      <c r="AJ63" s="11"/>
      <c r="AK63" s="12"/>
      <c r="AL63" s="16">
        <f t="shared" si="25"/>
        <v>0</v>
      </c>
      <c r="AM63" s="11"/>
      <c r="AN63" s="11"/>
      <c r="AO63" s="11"/>
      <c r="AP63" s="12"/>
      <c r="AQ63" s="16">
        <f t="shared" si="26"/>
        <v>0</v>
      </c>
      <c r="AR63" s="11"/>
      <c r="AS63" s="11"/>
      <c r="AT63" s="11"/>
      <c r="AU63" s="12"/>
      <c r="AV63" s="25">
        <f t="shared" si="27"/>
        <v>0</v>
      </c>
    </row>
    <row r="64" spans="1:48" x14ac:dyDescent="0.25">
      <c r="A64" s="10">
        <f t="shared" si="18"/>
        <v>3</v>
      </c>
      <c r="B64" s="3" t="s">
        <v>8</v>
      </c>
      <c r="C64" s="21" t="s">
        <v>65</v>
      </c>
      <c r="D64" s="75"/>
      <c r="E64" s="75"/>
      <c r="F64" s="75"/>
      <c r="G64" s="76"/>
      <c r="H64" s="77">
        <f t="shared" si="19"/>
        <v>0</v>
      </c>
      <c r="I64" s="75"/>
      <c r="J64" s="75"/>
      <c r="K64" s="75"/>
      <c r="L64" s="76"/>
      <c r="M64" s="77">
        <f t="shared" si="20"/>
        <v>0</v>
      </c>
      <c r="N64" s="75"/>
      <c r="O64" s="75"/>
      <c r="P64" s="75"/>
      <c r="Q64" s="76"/>
      <c r="R64" s="77">
        <f t="shared" si="21"/>
        <v>0</v>
      </c>
      <c r="S64" s="75"/>
      <c r="T64" s="75"/>
      <c r="U64" s="75"/>
      <c r="V64" s="76"/>
      <c r="W64" s="77">
        <f t="shared" si="22"/>
        <v>0</v>
      </c>
      <c r="X64" s="11"/>
      <c r="Y64" s="11"/>
      <c r="Z64" s="11"/>
      <c r="AA64" s="12"/>
      <c r="AB64" s="16">
        <f t="shared" si="23"/>
        <v>0</v>
      </c>
      <c r="AC64" s="11"/>
      <c r="AD64" s="11"/>
      <c r="AE64" s="11"/>
      <c r="AF64" s="12"/>
      <c r="AG64" s="16">
        <f t="shared" si="24"/>
        <v>0</v>
      </c>
      <c r="AH64" s="11"/>
      <c r="AI64" s="11"/>
      <c r="AJ64" s="11"/>
      <c r="AK64" s="12"/>
      <c r="AL64" s="16">
        <f t="shared" si="25"/>
        <v>0</v>
      </c>
      <c r="AM64" s="11"/>
      <c r="AN64" s="11"/>
      <c r="AO64" s="11"/>
      <c r="AP64" s="12"/>
      <c r="AQ64" s="16">
        <f t="shared" si="26"/>
        <v>0</v>
      </c>
      <c r="AR64" s="11"/>
      <c r="AS64" s="11"/>
      <c r="AT64" s="11"/>
      <c r="AU64" s="12"/>
      <c r="AV64" s="25">
        <f t="shared" si="27"/>
        <v>0</v>
      </c>
    </row>
    <row r="65" spans="1:48" x14ac:dyDescent="0.25">
      <c r="A65" s="10">
        <f t="shared" si="18"/>
        <v>3</v>
      </c>
      <c r="B65" s="3" t="s">
        <v>9</v>
      </c>
      <c r="C65" s="21" t="s">
        <v>65</v>
      </c>
      <c r="D65" s="75"/>
      <c r="E65" s="75"/>
      <c r="F65" s="75"/>
      <c r="G65" s="76"/>
      <c r="H65" s="77">
        <f t="shared" si="19"/>
        <v>0</v>
      </c>
      <c r="I65" s="75"/>
      <c r="J65" s="75"/>
      <c r="K65" s="75"/>
      <c r="L65" s="76"/>
      <c r="M65" s="77">
        <f t="shared" si="20"/>
        <v>0</v>
      </c>
      <c r="N65" s="75"/>
      <c r="O65" s="75"/>
      <c r="P65" s="75"/>
      <c r="Q65" s="76"/>
      <c r="R65" s="77">
        <f t="shared" si="21"/>
        <v>0</v>
      </c>
      <c r="S65" s="75"/>
      <c r="T65" s="75"/>
      <c r="U65" s="75"/>
      <c r="V65" s="76"/>
      <c r="W65" s="77">
        <f t="shared" si="22"/>
        <v>0</v>
      </c>
      <c r="X65" s="11"/>
      <c r="Y65" s="11"/>
      <c r="Z65" s="11"/>
      <c r="AA65" s="12"/>
      <c r="AB65" s="16">
        <f t="shared" si="23"/>
        <v>0</v>
      </c>
      <c r="AC65" s="11"/>
      <c r="AD65" s="11"/>
      <c r="AE65" s="11"/>
      <c r="AF65" s="12"/>
      <c r="AG65" s="16">
        <f t="shared" si="24"/>
        <v>0</v>
      </c>
      <c r="AH65" s="11"/>
      <c r="AI65" s="11"/>
      <c r="AJ65" s="11"/>
      <c r="AK65" s="12"/>
      <c r="AL65" s="16">
        <f t="shared" si="25"/>
        <v>0</v>
      </c>
      <c r="AM65" s="11"/>
      <c r="AN65" s="11"/>
      <c r="AO65" s="11"/>
      <c r="AP65" s="12"/>
      <c r="AQ65" s="16">
        <f t="shared" si="26"/>
        <v>0</v>
      </c>
      <c r="AR65" s="11"/>
      <c r="AS65" s="11"/>
      <c r="AT65" s="11"/>
      <c r="AU65" s="12"/>
      <c r="AV65" s="25">
        <f t="shared" si="27"/>
        <v>0</v>
      </c>
    </row>
    <row r="66" spans="1:48" x14ac:dyDescent="0.25">
      <c r="A66" s="10">
        <f t="shared" si="18"/>
        <v>3</v>
      </c>
      <c r="B66" s="3" t="s">
        <v>10</v>
      </c>
      <c r="C66" s="21" t="s">
        <v>65</v>
      </c>
      <c r="D66" s="75"/>
      <c r="E66" s="75"/>
      <c r="F66" s="75"/>
      <c r="G66" s="76"/>
      <c r="H66" s="77">
        <f t="shared" si="19"/>
        <v>0</v>
      </c>
      <c r="I66" s="75"/>
      <c r="J66" s="75"/>
      <c r="K66" s="75"/>
      <c r="L66" s="76"/>
      <c r="M66" s="77">
        <f t="shared" si="20"/>
        <v>0</v>
      </c>
      <c r="N66" s="75"/>
      <c r="O66" s="75"/>
      <c r="P66" s="75"/>
      <c r="Q66" s="76"/>
      <c r="R66" s="77">
        <f t="shared" si="21"/>
        <v>0</v>
      </c>
      <c r="S66" s="75"/>
      <c r="T66" s="75"/>
      <c r="U66" s="75"/>
      <c r="V66" s="76"/>
      <c r="W66" s="77">
        <f t="shared" si="22"/>
        <v>0</v>
      </c>
      <c r="X66" s="11"/>
      <c r="Y66" s="11"/>
      <c r="Z66" s="11"/>
      <c r="AA66" s="12"/>
      <c r="AB66" s="16">
        <f t="shared" si="23"/>
        <v>0</v>
      </c>
      <c r="AC66" s="11"/>
      <c r="AD66" s="11"/>
      <c r="AE66" s="11"/>
      <c r="AF66" s="12"/>
      <c r="AG66" s="16">
        <f t="shared" si="24"/>
        <v>0</v>
      </c>
      <c r="AH66" s="11"/>
      <c r="AI66" s="11"/>
      <c r="AJ66" s="11"/>
      <c r="AK66" s="12"/>
      <c r="AL66" s="16">
        <f t="shared" si="25"/>
        <v>0</v>
      </c>
      <c r="AM66" s="11"/>
      <c r="AN66" s="11"/>
      <c r="AO66" s="11"/>
      <c r="AP66" s="12"/>
      <c r="AQ66" s="16">
        <f t="shared" si="26"/>
        <v>0</v>
      </c>
      <c r="AR66" s="11"/>
      <c r="AS66" s="11"/>
      <c r="AT66" s="11"/>
      <c r="AU66" s="12"/>
      <c r="AV66" s="25">
        <f t="shared" si="27"/>
        <v>0</v>
      </c>
    </row>
    <row r="67" spans="1:48" x14ac:dyDescent="0.25">
      <c r="A67" s="10">
        <f t="shared" si="18"/>
        <v>3</v>
      </c>
      <c r="B67" s="3" t="s">
        <v>55</v>
      </c>
      <c r="C67" s="21" t="s">
        <v>65</v>
      </c>
      <c r="D67" s="75"/>
      <c r="E67" s="75"/>
      <c r="F67" s="75"/>
      <c r="G67" s="76"/>
      <c r="H67" s="77">
        <f t="shared" si="19"/>
        <v>0</v>
      </c>
      <c r="I67" s="75"/>
      <c r="J67" s="75"/>
      <c r="K67" s="75"/>
      <c r="L67" s="76"/>
      <c r="M67" s="77">
        <f t="shared" si="20"/>
        <v>0</v>
      </c>
      <c r="N67" s="75"/>
      <c r="O67" s="75"/>
      <c r="P67" s="75"/>
      <c r="Q67" s="76"/>
      <c r="R67" s="77">
        <f t="shared" si="21"/>
        <v>0</v>
      </c>
      <c r="S67" s="75"/>
      <c r="T67" s="75"/>
      <c r="U67" s="75"/>
      <c r="V67" s="76"/>
      <c r="W67" s="77">
        <f t="shared" si="22"/>
        <v>0</v>
      </c>
      <c r="X67" s="11"/>
      <c r="Y67" s="11"/>
      <c r="Z67" s="11"/>
      <c r="AA67" s="12"/>
      <c r="AB67" s="16">
        <f t="shared" si="23"/>
        <v>0</v>
      </c>
      <c r="AC67" s="11"/>
      <c r="AD67" s="11"/>
      <c r="AE67" s="11"/>
      <c r="AF67" s="12"/>
      <c r="AG67" s="16">
        <f t="shared" si="24"/>
        <v>0</v>
      </c>
      <c r="AH67" s="11"/>
      <c r="AI67" s="11"/>
      <c r="AJ67" s="11"/>
      <c r="AK67" s="12"/>
      <c r="AL67" s="16">
        <f t="shared" si="25"/>
        <v>0</v>
      </c>
      <c r="AM67" s="11"/>
      <c r="AN67" s="11"/>
      <c r="AO67" s="11"/>
      <c r="AP67" s="12"/>
      <c r="AQ67" s="16">
        <f t="shared" si="26"/>
        <v>0</v>
      </c>
      <c r="AR67" s="11"/>
      <c r="AS67" s="11"/>
      <c r="AT67" s="11"/>
      <c r="AU67" s="12"/>
      <c r="AV67" s="25">
        <f t="shared" si="27"/>
        <v>0</v>
      </c>
    </row>
    <row r="68" spans="1:48" x14ac:dyDescent="0.25">
      <c r="A68" s="10">
        <f t="shared" si="18"/>
        <v>3</v>
      </c>
      <c r="B68" s="22" t="s">
        <v>34</v>
      </c>
      <c r="C68" s="21" t="s">
        <v>65</v>
      </c>
      <c r="D68" s="78"/>
      <c r="E68" s="78"/>
      <c r="F68" s="78"/>
      <c r="G68" s="79"/>
      <c r="H68" s="80">
        <f t="shared" si="19"/>
        <v>0</v>
      </c>
      <c r="I68" s="78"/>
      <c r="J68" s="78"/>
      <c r="K68" s="78"/>
      <c r="L68" s="79"/>
      <c r="M68" s="80">
        <f t="shared" si="20"/>
        <v>0</v>
      </c>
      <c r="N68" s="78"/>
      <c r="O68" s="78"/>
      <c r="P68" s="78"/>
      <c r="Q68" s="79"/>
      <c r="R68" s="80">
        <f t="shared" si="21"/>
        <v>0</v>
      </c>
      <c r="S68" s="78"/>
      <c r="T68" s="78"/>
      <c r="U68" s="78"/>
      <c r="V68" s="79"/>
      <c r="W68" s="80">
        <f t="shared" si="22"/>
        <v>0</v>
      </c>
      <c r="X68" s="13"/>
      <c r="Y68" s="13"/>
      <c r="Z68" s="13"/>
      <c r="AA68" s="14"/>
      <c r="AB68" s="17">
        <f t="shared" si="23"/>
        <v>0</v>
      </c>
      <c r="AC68" s="13"/>
      <c r="AD68" s="13"/>
      <c r="AE68" s="13"/>
      <c r="AF68" s="14"/>
      <c r="AG68" s="17">
        <f t="shared" si="24"/>
        <v>0</v>
      </c>
      <c r="AH68" s="13"/>
      <c r="AI68" s="13"/>
      <c r="AJ68" s="13"/>
      <c r="AK68" s="14"/>
      <c r="AL68" s="17">
        <f t="shared" si="25"/>
        <v>0</v>
      </c>
      <c r="AM68" s="13"/>
      <c r="AN68" s="13"/>
      <c r="AO68" s="13"/>
      <c r="AP68" s="14"/>
      <c r="AQ68" s="17">
        <f t="shared" si="26"/>
        <v>0</v>
      </c>
      <c r="AR68" s="13"/>
      <c r="AS68" s="13"/>
      <c r="AT68" s="13"/>
      <c r="AU68" s="14"/>
      <c r="AV68" s="26">
        <f t="shared" si="27"/>
        <v>0</v>
      </c>
    </row>
    <row r="69" spans="1:48" x14ac:dyDescent="0.25">
      <c r="A69" s="10">
        <f t="shared" si="18"/>
        <v>3</v>
      </c>
      <c r="B69" s="27"/>
      <c r="C69" s="28"/>
      <c r="D69" s="81"/>
      <c r="E69" s="82"/>
      <c r="F69" s="82"/>
      <c r="G69" s="82"/>
      <c r="H69" s="83">
        <f>SUM(H49:H68)</f>
        <v>0</v>
      </c>
      <c r="I69" s="82"/>
      <c r="J69" s="82"/>
      <c r="K69" s="82"/>
      <c r="L69" s="82"/>
      <c r="M69" s="83">
        <f>SUM(M49:M68)</f>
        <v>0</v>
      </c>
      <c r="N69" s="82"/>
      <c r="O69" s="82"/>
      <c r="P69" s="82"/>
      <c r="Q69" s="82"/>
      <c r="R69" s="83">
        <f>SUM(R49:R68)</f>
        <v>0</v>
      </c>
      <c r="S69" s="82"/>
      <c r="T69" s="82"/>
      <c r="U69" s="82"/>
      <c r="V69" s="82"/>
      <c r="W69" s="83">
        <f>SUM(W49:W68)</f>
        <v>0</v>
      </c>
      <c r="X69" s="29"/>
      <c r="Y69" s="29"/>
      <c r="Z69" s="29"/>
      <c r="AA69" s="29"/>
      <c r="AB69" s="30">
        <f>SUM(AB49:AB68)</f>
        <v>0</v>
      </c>
      <c r="AC69" s="29"/>
      <c r="AD69" s="29"/>
      <c r="AE69" s="29"/>
      <c r="AF69" s="29"/>
      <c r="AG69" s="30">
        <f>SUM(AG49:AG68)</f>
        <v>0</v>
      </c>
      <c r="AH69" s="29"/>
      <c r="AI69" s="29"/>
      <c r="AJ69" s="29"/>
      <c r="AK69" s="29"/>
      <c r="AL69" s="30">
        <f>SUM(AL49:AL68)</f>
        <v>0</v>
      </c>
      <c r="AM69" s="29"/>
      <c r="AN69" s="29"/>
      <c r="AO69" s="29"/>
      <c r="AP69" s="29"/>
      <c r="AQ69" s="30">
        <f>SUM(AQ49:AQ68)</f>
        <v>0</v>
      </c>
      <c r="AR69" s="29"/>
      <c r="AS69" s="29"/>
      <c r="AT69" s="29"/>
      <c r="AU69" s="29"/>
      <c r="AV69" s="30">
        <f>SUM(AV49:AV68)</f>
        <v>0</v>
      </c>
    </row>
    <row r="70" spans="1:48" x14ac:dyDescent="0.25">
      <c r="A70" s="10">
        <f t="shared" si="18"/>
        <v>3</v>
      </c>
      <c r="B70" s="115" t="str">
        <f>"Буква (или иное название) класса "&amp;A336&amp;":"</f>
        <v>Буква (или иное название) класса 16:</v>
      </c>
      <c r="C70" s="116"/>
      <c r="D70" s="106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</row>
    <row r="71" spans="1:48" x14ac:dyDescent="0.25">
      <c r="A71" s="10">
        <f t="shared" si="18"/>
        <v>3</v>
      </c>
      <c r="B71" s="3" t="s">
        <v>0</v>
      </c>
      <c r="C71" s="21" t="s">
        <v>65</v>
      </c>
      <c r="D71" s="75"/>
      <c r="E71" s="75"/>
      <c r="F71" s="75"/>
      <c r="G71" s="76"/>
      <c r="H71" s="77">
        <f t="shared" ref="H71:H90" si="28">COUNTA(D71:G71)</f>
        <v>0</v>
      </c>
      <c r="I71" s="75"/>
      <c r="J71" s="75"/>
      <c r="K71" s="75"/>
      <c r="L71" s="76"/>
      <c r="M71" s="77">
        <f t="shared" ref="M71:M90" si="29">COUNTA(I71:L71)</f>
        <v>0</v>
      </c>
      <c r="N71" s="75"/>
      <c r="O71" s="75"/>
      <c r="P71" s="75"/>
      <c r="Q71" s="76"/>
      <c r="R71" s="77">
        <f t="shared" ref="R71:R90" si="30">COUNTA(N71:Q71)</f>
        <v>0</v>
      </c>
      <c r="S71" s="75"/>
      <c r="T71" s="75"/>
      <c r="U71" s="75"/>
      <c r="V71" s="76"/>
      <c r="W71" s="77">
        <f t="shared" ref="W71:W90" si="31">COUNTA(S71:V71)</f>
        <v>0</v>
      </c>
      <c r="X71" s="11"/>
      <c r="Y71" s="11"/>
      <c r="Z71" s="11"/>
      <c r="AA71" s="12"/>
      <c r="AB71" s="16">
        <f t="shared" ref="AB71:AB90" si="32">COUNTA(X71:AA71)</f>
        <v>0</v>
      </c>
      <c r="AC71" s="11"/>
      <c r="AD71" s="11"/>
      <c r="AE71" s="11"/>
      <c r="AF71" s="12"/>
      <c r="AG71" s="16">
        <f t="shared" ref="AG71:AG90" si="33">COUNTA(AC71:AF71)</f>
        <v>0</v>
      </c>
      <c r="AH71" s="11"/>
      <c r="AI71" s="11"/>
      <c r="AJ71" s="11"/>
      <c r="AK71" s="12"/>
      <c r="AL71" s="16">
        <f t="shared" ref="AL71:AL90" si="34">COUNTA(AH71:AK71)</f>
        <v>0</v>
      </c>
      <c r="AM71" s="11"/>
      <c r="AN71" s="11"/>
      <c r="AO71" s="11"/>
      <c r="AP71" s="12"/>
      <c r="AQ71" s="16">
        <f t="shared" ref="AQ71:AQ90" si="35">COUNTA(AM71:AP71)</f>
        <v>0</v>
      </c>
      <c r="AR71" s="11"/>
      <c r="AS71" s="11"/>
      <c r="AT71" s="11"/>
      <c r="AU71" s="12"/>
      <c r="AV71" s="25">
        <f t="shared" ref="AV71:AV90" si="36">COUNTA(AR71:AU71)</f>
        <v>0</v>
      </c>
    </row>
    <row r="72" spans="1:48" x14ac:dyDescent="0.25">
      <c r="A72" s="10">
        <f t="shared" si="18"/>
        <v>4</v>
      </c>
      <c r="B72" s="3" t="s">
        <v>45</v>
      </c>
      <c r="C72" s="21" t="s">
        <v>65</v>
      </c>
      <c r="D72" s="75"/>
      <c r="E72" s="75"/>
      <c r="F72" s="75"/>
      <c r="G72" s="76"/>
      <c r="H72" s="77">
        <f t="shared" si="28"/>
        <v>0</v>
      </c>
      <c r="I72" s="75"/>
      <c r="J72" s="75"/>
      <c r="K72" s="75"/>
      <c r="L72" s="76"/>
      <c r="M72" s="77">
        <f t="shared" si="29"/>
        <v>0</v>
      </c>
      <c r="N72" s="75"/>
      <c r="O72" s="75"/>
      <c r="P72" s="75"/>
      <c r="Q72" s="76"/>
      <c r="R72" s="77">
        <f t="shared" si="30"/>
        <v>0</v>
      </c>
      <c r="S72" s="75"/>
      <c r="T72" s="75"/>
      <c r="U72" s="75"/>
      <c r="V72" s="76"/>
      <c r="W72" s="77">
        <f t="shared" si="31"/>
        <v>0</v>
      </c>
      <c r="X72" s="11"/>
      <c r="Y72" s="11"/>
      <c r="Z72" s="11"/>
      <c r="AA72" s="12"/>
      <c r="AB72" s="16">
        <f t="shared" si="32"/>
        <v>0</v>
      </c>
      <c r="AC72" s="11"/>
      <c r="AD72" s="11"/>
      <c r="AE72" s="11"/>
      <c r="AF72" s="12"/>
      <c r="AG72" s="16">
        <f t="shared" si="33"/>
        <v>0</v>
      </c>
      <c r="AH72" s="11"/>
      <c r="AI72" s="11"/>
      <c r="AJ72" s="11"/>
      <c r="AK72" s="12"/>
      <c r="AL72" s="16">
        <f t="shared" si="34"/>
        <v>0</v>
      </c>
      <c r="AM72" s="11"/>
      <c r="AN72" s="11"/>
      <c r="AO72" s="11"/>
      <c r="AP72" s="12"/>
      <c r="AQ72" s="16">
        <f t="shared" si="35"/>
        <v>0</v>
      </c>
      <c r="AR72" s="11"/>
      <c r="AS72" s="11"/>
      <c r="AT72" s="11"/>
      <c r="AU72" s="12"/>
      <c r="AV72" s="25">
        <f t="shared" si="36"/>
        <v>0</v>
      </c>
    </row>
    <row r="73" spans="1:48" x14ac:dyDescent="0.25">
      <c r="A73" s="10">
        <f t="shared" si="18"/>
        <v>4</v>
      </c>
      <c r="B73" s="3" t="s">
        <v>2</v>
      </c>
      <c r="C73" s="21" t="s">
        <v>65</v>
      </c>
      <c r="D73" s="75"/>
      <c r="E73" s="75"/>
      <c r="F73" s="75"/>
      <c r="G73" s="76"/>
      <c r="H73" s="77">
        <f t="shared" si="28"/>
        <v>0</v>
      </c>
      <c r="I73" s="75"/>
      <c r="J73" s="75"/>
      <c r="K73" s="75"/>
      <c r="L73" s="76"/>
      <c r="M73" s="77">
        <f t="shared" si="29"/>
        <v>0</v>
      </c>
      <c r="N73" s="75"/>
      <c r="O73" s="75"/>
      <c r="P73" s="75"/>
      <c r="Q73" s="76"/>
      <c r="R73" s="77">
        <f t="shared" si="30"/>
        <v>0</v>
      </c>
      <c r="S73" s="75"/>
      <c r="T73" s="75"/>
      <c r="U73" s="75"/>
      <c r="V73" s="76"/>
      <c r="W73" s="77">
        <f t="shared" si="31"/>
        <v>0</v>
      </c>
      <c r="X73" s="11"/>
      <c r="Y73" s="11"/>
      <c r="Z73" s="11"/>
      <c r="AA73" s="12"/>
      <c r="AB73" s="16">
        <f t="shared" si="32"/>
        <v>0</v>
      </c>
      <c r="AC73" s="11"/>
      <c r="AD73" s="11"/>
      <c r="AE73" s="11"/>
      <c r="AF73" s="12"/>
      <c r="AG73" s="16">
        <f t="shared" si="33"/>
        <v>0</v>
      </c>
      <c r="AH73" s="11"/>
      <c r="AI73" s="11"/>
      <c r="AJ73" s="11"/>
      <c r="AK73" s="12"/>
      <c r="AL73" s="16">
        <f t="shared" si="34"/>
        <v>0</v>
      </c>
      <c r="AM73" s="11"/>
      <c r="AN73" s="11"/>
      <c r="AO73" s="11"/>
      <c r="AP73" s="12"/>
      <c r="AQ73" s="16">
        <f t="shared" si="35"/>
        <v>0</v>
      </c>
      <c r="AR73" s="11"/>
      <c r="AS73" s="11"/>
      <c r="AT73" s="11"/>
      <c r="AU73" s="12"/>
      <c r="AV73" s="25">
        <f t="shared" si="36"/>
        <v>0</v>
      </c>
    </row>
    <row r="74" spans="1:48" x14ac:dyDescent="0.25">
      <c r="A74" s="10">
        <f t="shared" si="18"/>
        <v>4</v>
      </c>
      <c r="B74" s="3" t="s">
        <v>46</v>
      </c>
      <c r="C74" s="21" t="s">
        <v>65</v>
      </c>
      <c r="D74" s="75"/>
      <c r="E74" s="75"/>
      <c r="F74" s="75"/>
      <c r="G74" s="76"/>
      <c r="H74" s="77">
        <f t="shared" si="28"/>
        <v>0</v>
      </c>
      <c r="I74" s="75"/>
      <c r="J74" s="75"/>
      <c r="K74" s="75"/>
      <c r="L74" s="76"/>
      <c r="M74" s="77">
        <f t="shared" si="29"/>
        <v>0</v>
      </c>
      <c r="N74" s="75"/>
      <c r="O74" s="75"/>
      <c r="P74" s="75"/>
      <c r="Q74" s="76"/>
      <c r="R74" s="77">
        <f t="shared" si="30"/>
        <v>0</v>
      </c>
      <c r="S74" s="75"/>
      <c r="T74" s="75"/>
      <c r="U74" s="75"/>
      <c r="V74" s="76"/>
      <c r="W74" s="77">
        <f t="shared" si="31"/>
        <v>0</v>
      </c>
      <c r="X74" s="11"/>
      <c r="Y74" s="11"/>
      <c r="Z74" s="11"/>
      <c r="AA74" s="12"/>
      <c r="AB74" s="16">
        <f t="shared" si="32"/>
        <v>0</v>
      </c>
      <c r="AC74" s="11"/>
      <c r="AD74" s="11"/>
      <c r="AE74" s="11"/>
      <c r="AF74" s="12"/>
      <c r="AG74" s="16">
        <f t="shared" si="33"/>
        <v>0</v>
      </c>
      <c r="AH74" s="11"/>
      <c r="AI74" s="11"/>
      <c r="AJ74" s="11"/>
      <c r="AK74" s="12"/>
      <c r="AL74" s="16">
        <f t="shared" si="34"/>
        <v>0</v>
      </c>
      <c r="AM74" s="11"/>
      <c r="AN74" s="11"/>
      <c r="AO74" s="11"/>
      <c r="AP74" s="12"/>
      <c r="AQ74" s="16">
        <f t="shared" si="35"/>
        <v>0</v>
      </c>
      <c r="AR74" s="11"/>
      <c r="AS74" s="11"/>
      <c r="AT74" s="11"/>
      <c r="AU74" s="12"/>
      <c r="AV74" s="25">
        <f t="shared" si="36"/>
        <v>0</v>
      </c>
    </row>
    <row r="75" spans="1:48" x14ac:dyDescent="0.25">
      <c r="A75" s="10">
        <f t="shared" si="18"/>
        <v>4</v>
      </c>
      <c r="B75" s="3" t="s">
        <v>4</v>
      </c>
      <c r="C75" s="21" t="s">
        <v>65</v>
      </c>
      <c r="D75" s="75"/>
      <c r="E75" s="75"/>
      <c r="F75" s="75"/>
      <c r="G75" s="76"/>
      <c r="H75" s="77">
        <f t="shared" si="28"/>
        <v>0</v>
      </c>
      <c r="I75" s="75"/>
      <c r="J75" s="75"/>
      <c r="K75" s="75"/>
      <c r="L75" s="76"/>
      <c r="M75" s="77">
        <f t="shared" si="29"/>
        <v>0</v>
      </c>
      <c r="N75" s="75"/>
      <c r="O75" s="75"/>
      <c r="P75" s="75"/>
      <c r="Q75" s="76"/>
      <c r="R75" s="77">
        <f t="shared" si="30"/>
        <v>0</v>
      </c>
      <c r="S75" s="75"/>
      <c r="T75" s="75"/>
      <c r="U75" s="75"/>
      <c r="V75" s="76"/>
      <c r="W75" s="77">
        <f t="shared" si="31"/>
        <v>0</v>
      </c>
      <c r="X75" s="11"/>
      <c r="Y75" s="11"/>
      <c r="Z75" s="11"/>
      <c r="AA75" s="12"/>
      <c r="AB75" s="16">
        <f t="shared" si="32"/>
        <v>0</v>
      </c>
      <c r="AC75" s="11"/>
      <c r="AD75" s="11"/>
      <c r="AE75" s="11"/>
      <c r="AF75" s="12"/>
      <c r="AG75" s="16">
        <f t="shared" si="33"/>
        <v>0</v>
      </c>
      <c r="AH75" s="11"/>
      <c r="AI75" s="11"/>
      <c r="AJ75" s="11"/>
      <c r="AK75" s="12"/>
      <c r="AL75" s="16">
        <f t="shared" si="34"/>
        <v>0</v>
      </c>
      <c r="AM75" s="11"/>
      <c r="AN75" s="11"/>
      <c r="AO75" s="11"/>
      <c r="AP75" s="12"/>
      <c r="AQ75" s="16">
        <f t="shared" si="35"/>
        <v>0</v>
      </c>
      <c r="AR75" s="11"/>
      <c r="AS75" s="11"/>
      <c r="AT75" s="11"/>
      <c r="AU75" s="12"/>
      <c r="AV75" s="25">
        <f t="shared" si="36"/>
        <v>0</v>
      </c>
    </row>
    <row r="76" spans="1:48" x14ac:dyDescent="0.25">
      <c r="A76" s="10">
        <f t="shared" si="18"/>
        <v>4</v>
      </c>
      <c r="B76" s="3" t="s">
        <v>47</v>
      </c>
      <c r="C76" s="21" t="s">
        <v>65</v>
      </c>
      <c r="D76" s="75"/>
      <c r="E76" s="75"/>
      <c r="F76" s="75"/>
      <c r="G76" s="76"/>
      <c r="H76" s="77">
        <f t="shared" si="28"/>
        <v>0</v>
      </c>
      <c r="I76" s="75"/>
      <c r="J76" s="75"/>
      <c r="K76" s="75"/>
      <c r="L76" s="76"/>
      <c r="M76" s="77">
        <f t="shared" si="29"/>
        <v>0</v>
      </c>
      <c r="N76" s="75"/>
      <c r="O76" s="75"/>
      <c r="P76" s="75"/>
      <c r="Q76" s="76"/>
      <c r="R76" s="77">
        <f t="shared" si="30"/>
        <v>0</v>
      </c>
      <c r="S76" s="75"/>
      <c r="T76" s="75"/>
      <c r="U76" s="75"/>
      <c r="V76" s="76"/>
      <c r="W76" s="77">
        <f t="shared" si="31"/>
        <v>0</v>
      </c>
      <c r="X76" s="11"/>
      <c r="Y76" s="11"/>
      <c r="Z76" s="11"/>
      <c r="AA76" s="12"/>
      <c r="AB76" s="16">
        <f t="shared" si="32"/>
        <v>0</v>
      </c>
      <c r="AC76" s="11"/>
      <c r="AD76" s="11"/>
      <c r="AE76" s="11"/>
      <c r="AF76" s="12"/>
      <c r="AG76" s="16">
        <f t="shared" si="33"/>
        <v>0</v>
      </c>
      <c r="AH76" s="11"/>
      <c r="AI76" s="11"/>
      <c r="AJ76" s="11"/>
      <c r="AK76" s="12"/>
      <c r="AL76" s="16">
        <f t="shared" si="34"/>
        <v>0</v>
      </c>
      <c r="AM76" s="11"/>
      <c r="AN76" s="11"/>
      <c r="AO76" s="11"/>
      <c r="AP76" s="12"/>
      <c r="AQ76" s="16">
        <f t="shared" si="35"/>
        <v>0</v>
      </c>
      <c r="AR76" s="11"/>
      <c r="AS76" s="11"/>
      <c r="AT76" s="11"/>
      <c r="AU76" s="12"/>
      <c r="AV76" s="25">
        <f t="shared" si="36"/>
        <v>0</v>
      </c>
    </row>
    <row r="77" spans="1:48" x14ac:dyDescent="0.25">
      <c r="A77" s="10">
        <f t="shared" si="18"/>
        <v>4</v>
      </c>
      <c r="B77" s="3" t="s">
        <v>5</v>
      </c>
      <c r="C77" s="21" t="s">
        <v>65</v>
      </c>
      <c r="D77" s="75"/>
      <c r="E77" s="75"/>
      <c r="F77" s="75"/>
      <c r="G77" s="76"/>
      <c r="H77" s="77">
        <f t="shared" si="28"/>
        <v>0</v>
      </c>
      <c r="I77" s="75"/>
      <c r="J77" s="75"/>
      <c r="K77" s="75"/>
      <c r="L77" s="76"/>
      <c r="M77" s="77">
        <f t="shared" si="29"/>
        <v>0</v>
      </c>
      <c r="N77" s="75"/>
      <c r="O77" s="75"/>
      <c r="P77" s="75"/>
      <c r="Q77" s="76"/>
      <c r="R77" s="77">
        <f t="shared" si="30"/>
        <v>0</v>
      </c>
      <c r="S77" s="75"/>
      <c r="T77" s="75"/>
      <c r="U77" s="75"/>
      <c r="V77" s="76"/>
      <c r="W77" s="77">
        <f t="shared" si="31"/>
        <v>0</v>
      </c>
      <c r="X77" s="11"/>
      <c r="Y77" s="11"/>
      <c r="Z77" s="11"/>
      <c r="AA77" s="12"/>
      <c r="AB77" s="16">
        <f t="shared" si="32"/>
        <v>0</v>
      </c>
      <c r="AC77" s="11"/>
      <c r="AD77" s="11"/>
      <c r="AE77" s="11"/>
      <c r="AF77" s="12"/>
      <c r="AG77" s="16">
        <f t="shared" si="33"/>
        <v>0</v>
      </c>
      <c r="AH77" s="11"/>
      <c r="AI77" s="11"/>
      <c r="AJ77" s="11"/>
      <c r="AK77" s="12"/>
      <c r="AL77" s="16">
        <f t="shared" si="34"/>
        <v>0</v>
      </c>
      <c r="AM77" s="11"/>
      <c r="AN77" s="11"/>
      <c r="AO77" s="11"/>
      <c r="AP77" s="12"/>
      <c r="AQ77" s="16">
        <f t="shared" si="35"/>
        <v>0</v>
      </c>
      <c r="AR77" s="11"/>
      <c r="AS77" s="11"/>
      <c r="AT77" s="11"/>
      <c r="AU77" s="12"/>
      <c r="AV77" s="25">
        <f t="shared" si="36"/>
        <v>0</v>
      </c>
    </row>
    <row r="78" spans="1:48" x14ac:dyDescent="0.25">
      <c r="A78" s="10">
        <f t="shared" si="18"/>
        <v>4</v>
      </c>
      <c r="B78" s="3" t="s">
        <v>48</v>
      </c>
      <c r="C78" s="21" t="s">
        <v>65</v>
      </c>
      <c r="D78" s="75"/>
      <c r="E78" s="75"/>
      <c r="F78" s="75"/>
      <c r="G78" s="76"/>
      <c r="H78" s="77">
        <f t="shared" si="28"/>
        <v>0</v>
      </c>
      <c r="I78" s="75"/>
      <c r="J78" s="75"/>
      <c r="K78" s="75"/>
      <c r="L78" s="76"/>
      <c r="M78" s="77">
        <f t="shared" si="29"/>
        <v>0</v>
      </c>
      <c r="N78" s="75"/>
      <c r="O78" s="75"/>
      <c r="P78" s="75"/>
      <c r="Q78" s="76"/>
      <c r="R78" s="77">
        <f t="shared" si="30"/>
        <v>0</v>
      </c>
      <c r="S78" s="75"/>
      <c r="T78" s="75"/>
      <c r="U78" s="75"/>
      <c r="V78" s="76"/>
      <c r="W78" s="77">
        <f t="shared" si="31"/>
        <v>0</v>
      </c>
      <c r="X78" s="11"/>
      <c r="Y78" s="11"/>
      <c r="Z78" s="11"/>
      <c r="AA78" s="12"/>
      <c r="AB78" s="16">
        <f t="shared" si="32"/>
        <v>0</v>
      </c>
      <c r="AC78" s="11"/>
      <c r="AD78" s="11"/>
      <c r="AE78" s="11"/>
      <c r="AF78" s="12"/>
      <c r="AG78" s="16">
        <f t="shared" si="33"/>
        <v>0</v>
      </c>
      <c r="AH78" s="11"/>
      <c r="AI78" s="11"/>
      <c r="AJ78" s="11"/>
      <c r="AK78" s="12"/>
      <c r="AL78" s="16">
        <f t="shared" si="34"/>
        <v>0</v>
      </c>
      <c r="AM78" s="11"/>
      <c r="AN78" s="11"/>
      <c r="AO78" s="11"/>
      <c r="AP78" s="12"/>
      <c r="AQ78" s="16">
        <f t="shared" si="35"/>
        <v>0</v>
      </c>
      <c r="AR78" s="11"/>
      <c r="AS78" s="11"/>
      <c r="AT78" s="11"/>
      <c r="AU78" s="12"/>
      <c r="AV78" s="25">
        <f t="shared" si="36"/>
        <v>0</v>
      </c>
    </row>
    <row r="79" spans="1:48" x14ac:dyDescent="0.25">
      <c r="A79" s="10">
        <f t="shared" si="18"/>
        <v>4</v>
      </c>
      <c r="B79" s="3" t="s">
        <v>49</v>
      </c>
      <c r="C79" s="21" t="s">
        <v>65</v>
      </c>
      <c r="D79" s="75"/>
      <c r="E79" s="75"/>
      <c r="F79" s="75"/>
      <c r="G79" s="76"/>
      <c r="H79" s="77">
        <f t="shared" si="28"/>
        <v>0</v>
      </c>
      <c r="I79" s="75"/>
      <c r="J79" s="75"/>
      <c r="K79" s="75"/>
      <c r="L79" s="76"/>
      <c r="M79" s="77">
        <f t="shared" si="29"/>
        <v>0</v>
      </c>
      <c r="N79" s="75"/>
      <c r="O79" s="75"/>
      <c r="P79" s="75"/>
      <c r="Q79" s="76"/>
      <c r="R79" s="77">
        <f t="shared" si="30"/>
        <v>0</v>
      </c>
      <c r="S79" s="75"/>
      <c r="T79" s="75"/>
      <c r="U79" s="75"/>
      <c r="V79" s="76"/>
      <c r="W79" s="77">
        <f t="shared" si="31"/>
        <v>0</v>
      </c>
      <c r="X79" s="11"/>
      <c r="Y79" s="11"/>
      <c r="Z79" s="11"/>
      <c r="AA79" s="12"/>
      <c r="AB79" s="16">
        <f t="shared" si="32"/>
        <v>0</v>
      </c>
      <c r="AC79" s="11"/>
      <c r="AD79" s="11"/>
      <c r="AE79" s="11"/>
      <c r="AF79" s="12"/>
      <c r="AG79" s="16">
        <f t="shared" si="33"/>
        <v>0</v>
      </c>
      <c r="AH79" s="11"/>
      <c r="AI79" s="11"/>
      <c r="AJ79" s="11"/>
      <c r="AK79" s="12"/>
      <c r="AL79" s="16">
        <f t="shared" si="34"/>
        <v>0</v>
      </c>
      <c r="AM79" s="11"/>
      <c r="AN79" s="11"/>
      <c r="AO79" s="11"/>
      <c r="AP79" s="12"/>
      <c r="AQ79" s="16">
        <f t="shared" si="35"/>
        <v>0</v>
      </c>
      <c r="AR79" s="11"/>
      <c r="AS79" s="11"/>
      <c r="AT79" s="11"/>
      <c r="AU79" s="12"/>
      <c r="AV79" s="25">
        <f t="shared" si="36"/>
        <v>0</v>
      </c>
    </row>
    <row r="80" spans="1:48" x14ac:dyDescent="0.25">
      <c r="A80" s="10">
        <f t="shared" si="18"/>
        <v>4</v>
      </c>
      <c r="B80" s="3" t="s">
        <v>50</v>
      </c>
      <c r="C80" s="21" t="s">
        <v>65</v>
      </c>
      <c r="D80" s="75"/>
      <c r="E80" s="75"/>
      <c r="F80" s="75"/>
      <c r="G80" s="76"/>
      <c r="H80" s="77">
        <f t="shared" si="28"/>
        <v>0</v>
      </c>
      <c r="I80" s="75"/>
      <c r="J80" s="75"/>
      <c r="K80" s="75"/>
      <c r="L80" s="76"/>
      <c r="M80" s="77">
        <f t="shared" si="29"/>
        <v>0</v>
      </c>
      <c r="N80" s="75"/>
      <c r="O80" s="75"/>
      <c r="P80" s="75"/>
      <c r="Q80" s="76"/>
      <c r="R80" s="77">
        <f t="shared" si="30"/>
        <v>0</v>
      </c>
      <c r="S80" s="75"/>
      <c r="T80" s="75"/>
      <c r="U80" s="75"/>
      <c r="V80" s="76"/>
      <c r="W80" s="77">
        <f t="shared" si="31"/>
        <v>0</v>
      </c>
      <c r="X80" s="11"/>
      <c r="Y80" s="11"/>
      <c r="Z80" s="11"/>
      <c r="AA80" s="12"/>
      <c r="AB80" s="16">
        <f t="shared" si="32"/>
        <v>0</v>
      </c>
      <c r="AC80" s="11"/>
      <c r="AD80" s="11"/>
      <c r="AE80" s="11"/>
      <c r="AF80" s="12"/>
      <c r="AG80" s="16">
        <f t="shared" si="33"/>
        <v>0</v>
      </c>
      <c r="AH80" s="11"/>
      <c r="AI80" s="11"/>
      <c r="AJ80" s="11"/>
      <c r="AK80" s="12"/>
      <c r="AL80" s="16">
        <f t="shared" si="34"/>
        <v>0</v>
      </c>
      <c r="AM80" s="11"/>
      <c r="AN80" s="11"/>
      <c r="AO80" s="11"/>
      <c r="AP80" s="12"/>
      <c r="AQ80" s="16">
        <f t="shared" si="35"/>
        <v>0</v>
      </c>
      <c r="AR80" s="11"/>
      <c r="AS80" s="11"/>
      <c r="AT80" s="11"/>
      <c r="AU80" s="12"/>
      <c r="AV80" s="25">
        <f t="shared" si="36"/>
        <v>0</v>
      </c>
    </row>
    <row r="81" spans="1:48" x14ac:dyDescent="0.25">
      <c r="A81" s="10">
        <f t="shared" si="18"/>
        <v>4</v>
      </c>
      <c r="B81" s="3" t="s">
        <v>51</v>
      </c>
      <c r="C81" s="21" t="s">
        <v>65</v>
      </c>
      <c r="D81" s="75"/>
      <c r="E81" s="75"/>
      <c r="F81" s="75"/>
      <c r="G81" s="76"/>
      <c r="H81" s="77">
        <f t="shared" si="28"/>
        <v>0</v>
      </c>
      <c r="I81" s="75"/>
      <c r="J81" s="75"/>
      <c r="K81" s="75"/>
      <c r="L81" s="76"/>
      <c r="M81" s="77">
        <f t="shared" si="29"/>
        <v>0</v>
      </c>
      <c r="N81" s="75"/>
      <c r="O81" s="75"/>
      <c r="P81" s="75"/>
      <c r="Q81" s="76"/>
      <c r="R81" s="77">
        <f t="shared" si="30"/>
        <v>0</v>
      </c>
      <c r="S81" s="75"/>
      <c r="T81" s="75"/>
      <c r="U81" s="75"/>
      <c r="V81" s="76"/>
      <c r="W81" s="77">
        <f t="shared" si="31"/>
        <v>0</v>
      </c>
      <c r="X81" s="11"/>
      <c r="Y81" s="11"/>
      <c r="Z81" s="11"/>
      <c r="AA81" s="12"/>
      <c r="AB81" s="16">
        <f t="shared" si="32"/>
        <v>0</v>
      </c>
      <c r="AC81" s="11"/>
      <c r="AD81" s="11"/>
      <c r="AE81" s="11"/>
      <c r="AF81" s="12"/>
      <c r="AG81" s="16">
        <f t="shared" si="33"/>
        <v>0</v>
      </c>
      <c r="AH81" s="11"/>
      <c r="AI81" s="11"/>
      <c r="AJ81" s="11"/>
      <c r="AK81" s="12"/>
      <c r="AL81" s="16">
        <f t="shared" si="34"/>
        <v>0</v>
      </c>
      <c r="AM81" s="11"/>
      <c r="AN81" s="11"/>
      <c r="AO81" s="11"/>
      <c r="AP81" s="12"/>
      <c r="AQ81" s="16">
        <f t="shared" si="35"/>
        <v>0</v>
      </c>
      <c r="AR81" s="11"/>
      <c r="AS81" s="11"/>
      <c r="AT81" s="11"/>
      <c r="AU81" s="12"/>
      <c r="AV81" s="25">
        <f t="shared" si="36"/>
        <v>0</v>
      </c>
    </row>
    <row r="82" spans="1:48" x14ac:dyDescent="0.25">
      <c r="A82" s="10">
        <f t="shared" si="18"/>
        <v>4</v>
      </c>
      <c r="B82" s="3" t="s">
        <v>52</v>
      </c>
      <c r="C82" s="21" t="s">
        <v>65</v>
      </c>
      <c r="D82" s="75"/>
      <c r="E82" s="75"/>
      <c r="F82" s="75"/>
      <c r="G82" s="76"/>
      <c r="H82" s="77">
        <f t="shared" si="28"/>
        <v>0</v>
      </c>
      <c r="I82" s="75"/>
      <c r="J82" s="75"/>
      <c r="K82" s="75"/>
      <c r="L82" s="76"/>
      <c r="M82" s="77">
        <f t="shared" si="29"/>
        <v>0</v>
      </c>
      <c r="N82" s="75"/>
      <c r="O82" s="75"/>
      <c r="P82" s="75"/>
      <c r="Q82" s="76"/>
      <c r="R82" s="77">
        <f t="shared" si="30"/>
        <v>0</v>
      </c>
      <c r="S82" s="75"/>
      <c r="T82" s="75"/>
      <c r="U82" s="75"/>
      <c r="V82" s="76"/>
      <c r="W82" s="77">
        <f t="shared" si="31"/>
        <v>0</v>
      </c>
      <c r="X82" s="11"/>
      <c r="Y82" s="11"/>
      <c r="Z82" s="11"/>
      <c r="AA82" s="12"/>
      <c r="AB82" s="16">
        <f t="shared" si="32"/>
        <v>0</v>
      </c>
      <c r="AC82" s="11"/>
      <c r="AD82" s="11"/>
      <c r="AE82" s="11"/>
      <c r="AF82" s="12"/>
      <c r="AG82" s="16">
        <f t="shared" si="33"/>
        <v>0</v>
      </c>
      <c r="AH82" s="11"/>
      <c r="AI82" s="11"/>
      <c r="AJ82" s="11"/>
      <c r="AK82" s="12"/>
      <c r="AL82" s="16">
        <f t="shared" si="34"/>
        <v>0</v>
      </c>
      <c r="AM82" s="11"/>
      <c r="AN82" s="11"/>
      <c r="AO82" s="11"/>
      <c r="AP82" s="12"/>
      <c r="AQ82" s="16">
        <f t="shared" si="35"/>
        <v>0</v>
      </c>
      <c r="AR82" s="11"/>
      <c r="AS82" s="11"/>
      <c r="AT82" s="11"/>
      <c r="AU82" s="12"/>
      <c r="AV82" s="25">
        <f t="shared" si="36"/>
        <v>0</v>
      </c>
    </row>
    <row r="83" spans="1:48" x14ac:dyDescent="0.25">
      <c r="A83" s="10">
        <f t="shared" si="18"/>
        <v>4</v>
      </c>
      <c r="B83" s="3" t="s">
        <v>53</v>
      </c>
      <c r="C83" s="21" t="s">
        <v>65</v>
      </c>
      <c r="D83" s="75"/>
      <c r="E83" s="75"/>
      <c r="F83" s="75"/>
      <c r="G83" s="76"/>
      <c r="H83" s="77">
        <f t="shared" si="28"/>
        <v>0</v>
      </c>
      <c r="I83" s="75"/>
      <c r="J83" s="75"/>
      <c r="K83" s="75"/>
      <c r="L83" s="76"/>
      <c r="M83" s="77">
        <f t="shared" si="29"/>
        <v>0</v>
      </c>
      <c r="N83" s="75"/>
      <c r="O83" s="75"/>
      <c r="P83" s="75"/>
      <c r="Q83" s="76"/>
      <c r="R83" s="77">
        <f t="shared" si="30"/>
        <v>0</v>
      </c>
      <c r="S83" s="75"/>
      <c r="T83" s="75"/>
      <c r="U83" s="75"/>
      <c r="V83" s="76"/>
      <c r="W83" s="77">
        <f t="shared" si="31"/>
        <v>0</v>
      </c>
      <c r="X83" s="11"/>
      <c r="Y83" s="11"/>
      <c r="Z83" s="11"/>
      <c r="AA83" s="12"/>
      <c r="AB83" s="16">
        <f t="shared" si="32"/>
        <v>0</v>
      </c>
      <c r="AC83" s="11"/>
      <c r="AD83" s="11"/>
      <c r="AE83" s="11"/>
      <c r="AF83" s="12"/>
      <c r="AG83" s="16">
        <f t="shared" si="33"/>
        <v>0</v>
      </c>
      <c r="AH83" s="11"/>
      <c r="AI83" s="11"/>
      <c r="AJ83" s="11"/>
      <c r="AK83" s="12"/>
      <c r="AL83" s="16">
        <f t="shared" si="34"/>
        <v>0</v>
      </c>
      <c r="AM83" s="11"/>
      <c r="AN83" s="11"/>
      <c r="AO83" s="11"/>
      <c r="AP83" s="12"/>
      <c r="AQ83" s="16">
        <f t="shared" si="35"/>
        <v>0</v>
      </c>
      <c r="AR83" s="11"/>
      <c r="AS83" s="11"/>
      <c r="AT83" s="11"/>
      <c r="AU83" s="12"/>
      <c r="AV83" s="25">
        <f t="shared" si="36"/>
        <v>0</v>
      </c>
    </row>
    <row r="84" spans="1:48" x14ac:dyDescent="0.25">
      <c r="A84" s="10">
        <f t="shared" si="18"/>
        <v>4</v>
      </c>
      <c r="B84" s="3" t="s">
        <v>54</v>
      </c>
      <c r="C84" s="21" t="s">
        <v>65</v>
      </c>
      <c r="D84" s="75"/>
      <c r="E84" s="75"/>
      <c r="F84" s="75"/>
      <c r="G84" s="76"/>
      <c r="H84" s="77">
        <f t="shared" si="28"/>
        <v>0</v>
      </c>
      <c r="I84" s="75"/>
      <c r="J84" s="75"/>
      <c r="K84" s="75"/>
      <c r="L84" s="76"/>
      <c r="M84" s="77">
        <f t="shared" si="29"/>
        <v>0</v>
      </c>
      <c r="N84" s="75"/>
      <c r="O84" s="75"/>
      <c r="P84" s="75"/>
      <c r="Q84" s="76"/>
      <c r="R84" s="77">
        <f t="shared" si="30"/>
        <v>0</v>
      </c>
      <c r="S84" s="75"/>
      <c r="T84" s="75"/>
      <c r="U84" s="75"/>
      <c r="V84" s="76"/>
      <c r="W84" s="77">
        <f t="shared" si="31"/>
        <v>0</v>
      </c>
      <c r="X84" s="11"/>
      <c r="Y84" s="11"/>
      <c r="Z84" s="11"/>
      <c r="AA84" s="12"/>
      <c r="AB84" s="16">
        <f t="shared" si="32"/>
        <v>0</v>
      </c>
      <c r="AC84" s="11"/>
      <c r="AD84" s="11"/>
      <c r="AE84" s="11"/>
      <c r="AF84" s="12"/>
      <c r="AG84" s="16">
        <f t="shared" si="33"/>
        <v>0</v>
      </c>
      <c r="AH84" s="11"/>
      <c r="AI84" s="11"/>
      <c r="AJ84" s="11"/>
      <c r="AK84" s="12"/>
      <c r="AL84" s="16">
        <f t="shared" si="34"/>
        <v>0</v>
      </c>
      <c r="AM84" s="11"/>
      <c r="AN84" s="11"/>
      <c r="AO84" s="11"/>
      <c r="AP84" s="12"/>
      <c r="AQ84" s="16">
        <f t="shared" si="35"/>
        <v>0</v>
      </c>
      <c r="AR84" s="11"/>
      <c r="AS84" s="11"/>
      <c r="AT84" s="11"/>
      <c r="AU84" s="12"/>
      <c r="AV84" s="25">
        <f t="shared" si="36"/>
        <v>0</v>
      </c>
    </row>
    <row r="85" spans="1:48" x14ac:dyDescent="0.25">
      <c r="A85" s="10">
        <f t="shared" si="18"/>
        <v>4</v>
      </c>
      <c r="B85" s="3" t="s">
        <v>23</v>
      </c>
      <c r="C85" s="21" t="s">
        <v>65</v>
      </c>
      <c r="D85" s="75"/>
      <c r="E85" s="75"/>
      <c r="F85" s="75"/>
      <c r="G85" s="76"/>
      <c r="H85" s="77">
        <f t="shared" si="28"/>
        <v>0</v>
      </c>
      <c r="I85" s="75"/>
      <c r="J85" s="75"/>
      <c r="K85" s="75"/>
      <c r="L85" s="76"/>
      <c r="M85" s="77">
        <f t="shared" si="29"/>
        <v>0</v>
      </c>
      <c r="N85" s="75"/>
      <c r="O85" s="75"/>
      <c r="P85" s="75"/>
      <c r="Q85" s="76"/>
      <c r="R85" s="77">
        <f t="shared" si="30"/>
        <v>0</v>
      </c>
      <c r="S85" s="75"/>
      <c r="T85" s="75"/>
      <c r="U85" s="75"/>
      <c r="V85" s="76"/>
      <c r="W85" s="77">
        <f t="shared" si="31"/>
        <v>0</v>
      </c>
      <c r="X85" s="11"/>
      <c r="Y85" s="11"/>
      <c r="Z85" s="11"/>
      <c r="AA85" s="12"/>
      <c r="AB85" s="16">
        <f t="shared" si="32"/>
        <v>0</v>
      </c>
      <c r="AC85" s="11"/>
      <c r="AD85" s="11"/>
      <c r="AE85" s="11"/>
      <c r="AF85" s="12"/>
      <c r="AG85" s="16">
        <f t="shared" si="33"/>
        <v>0</v>
      </c>
      <c r="AH85" s="11"/>
      <c r="AI85" s="11"/>
      <c r="AJ85" s="11"/>
      <c r="AK85" s="12"/>
      <c r="AL85" s="16">
        <f t="shared" si="34"/>
        <v>0</v>
      </c>
      <c r="AM85" s="11"/>
      <c r="AN85" s="11"/>
      <c r="AO85" s="11"/>
      <c r="AP85" s="12"/>
      <c r="AQ85" s="16">
        <f t="shared" si="35"/>
        <v>0</v>
      </c>
      <c r="AR85" s="11"/>
      <c r="AS85" s="11"/>
      <c r="AT85" s="11"/>
      <c r="AU85" s="12"/>
      <c r="AV85" s="25">
        <f t="shared" si="36"/>
        <v>0</v>
      </c>
    </row>
    <row r="86" spans="1:48" x14ac:dyDescent="0.25">
      <c r="A86" s="10">
        <f t="shared" si="18"/>
        <v>4</v>
      </c>
      <c r="B86" s="3" t="s">
        <v>8</v>
      </c>
      <c r="C86" s="21" t="s">
        <v>65</v>
      </c>
      <c r="D86" s="75"/>
      <c r="E86" s="75"/>
      <c r="F86" s="75"/>
      <c r="G86" s="76"/>
      <c r="H86" s="77">
        <f t="shared" si="28"/>
        <v>0</v>
      </c>
      <c r="I86" s="75"/>
      <c r="J86" s="75"/>
      <c r="K86" s="75"/>
      <c r="L86" s="76"/>
      <c r="M86" s="77">
        <f t="shared" si="29"/>
        <v>0</v>
      </c>
      <c r="N86" s="75"/>
      <c r="O86" s="75"/>
      <c r="P86" s="75"/>
      <c r="Q86" s="76"/>
      <c r="R86" s="77">
        <f t="shared" si="30"/>
        <v>0</v>
      </c>
      <c r="S86" s="75"/>
      <c r="T86" s="75"/>
      <c r="U86" s="75"/>
      <c r="V86" s="76"/>
      <c r="W86" s="77">
        <f t="shared" si="31"/>
        <v>0</v>
      </c>
      <c r="X86" s="11"/>
      <c r="Y86" s="11"/>
      <c r="Z86" s="11"/>
      <c r="AA86" s="12"/>
      <c r="AB86" s="16">
        <f t="shared" si="32"/>
        <v>0</v>
      </c>
      <c r="AC86" s="11"/>
      <c r="AD86" s="11"/>
      <c r="AE86" s="11"/>
      <c r="AF86" s="12"/>
      <c r="AG86" s="16">
        <f t="shared" si="33"/>
        <v>0</v>
      </c>
      <c r="AH86" s="11"/>
      <c r="AI86" s="11"/>
      <c r="AJ86" s="11"/>
      <c r="AK86" s="12"/>
      <c r="AL86" s="16">
        <f t="shared" si="34"/>
        <v>0</v>
      </c>
      <c r="AM86" s="11"/>
      <c r="AN86" s="11"/>
      <c r="AO86" s="11"/>
      <c r="AP86" s="12"/>
      <c r="AQ86" s="16">
        <f t="shared" si="35"/>
        <v>0</v>
      </c>
      <c r="AR86" s="11"/>
      <c r="AS86" s="11"/>
      <c r="AT86" s="11"/>
      <c r="AU86" s="12"/>
      <c r="AV86" s="25">
        <f t="shared" si="36"/>
        <v>0</v>
      </c>
    </row>
    <row r="87" spans="1:48" x14ac:dyDescent="0.25">
      <c r="A87" s="10">
        <f t="shared" si="18"/>
        <v>4</v>
      </c>
      <c r="B87" s="3" t="s">
        <v>9</v>
      </c>
      <c r="C87" s="21" t="s">
        <v>65</v>
      </c>
      <c r="D87" s="75"/>
      <c r="E87" s="75"/>
      <c r="F87" s="75"/>
      <c r="G87" s="76"/>
      <c r="H87" s="77">
        <f t="shared" si="28"/>
        <v>0</v>
      </c>
      <c r="I87" s="75"/>
      <c r="J87" s="75"/>
      <c r="K87" s="75"/>
      <c r="L87" s="76"/>
      <c r="M87" s="77">
        <f t="shared" si="29"/>
        <v>0</v>
      </c>
      <c r="N87" s="75"/>
      <c r="O87" s="75"/>
      <c r="P87" s="75"/>
      <c r="Q87" s="76"/>
      <c r="R87" s="77">
        <f t="shared" si="30"/>
        <v>0</v>
      </c>
      <c r="S87" s="75"/>
      <c r="T87" s="75"/>
      <c r="U87" s="75"/>
      <c r="V87" s="76"/>
      <c r="W87" s="77">
        <f t="shared" si="31"/>
        <v>0</v>
      </c>
      <c r="X87" s="11"/>
      <c r="Y87" s="11"/>
      <c r="Z87" s="11"/>
      <c r="AA87" s="12"/>
      <c r="AB87" s="16">
        <f t="shared" si="32"/>
        <v>0</v>
      </c>
      <c r="AC87" s="11"/>
      <c r="AD87" s="11"/>
      <c r="AE87" s="11"/>
      <c r="AF87" s="12"/>
      <c r="AG87" s="16">
        <f t="shared" si="33"/>
        <v>0</v>
      </c>
      <c r="AH87" s="11"/>
      <c r="AI87" s="11"/>
      <c r="AJ87" s="11"/>
      <c r="AK87" s="12"/>
      <c r="AL87" s="16">
        <f t="shared" si="34"/>
        <v>0</v>
      </c>
      <c r="AM87" s="11"/>
      <c r="AN87" s="11"/>
      <c r="AO87" s="11"/>
      <c r="AP87" s="12"/>
      <c r="AQ87" s="16">
        <f t="shared" si="35"/>
        <v>0</v>
      </c>
      <c r="AR87" s="11"/>
      <c r="AS87" s="11"/>
      <c r="AT87" s="11"/>
      <c r="AU87" s="12"/>
      <c r="AV87" s="25">
        <f t="shared" si="36"/>
        <v>0</v>
      </c>
    </row>
    <row r="88" spans="1:48" x14ac:dyDescent="0.25">
      <c r="A88" s="10">
        <f t="shared" si="18"/>
        <v>4</v>
      </c>
      <c r="B88" s="3" t="s">
        <v>10</v>
      </c>
      <c r="C88" s="21" t="s">
        <v>65</v>
      </c>
      <c r="D88" s="75"/>
      <c r="E88" s="75"/>
      <c r="F88" s="75"/>
      <c r="G88" s="76"/>
      <c r="H88" s="77">
        <f t="shared" si="28"/>
        <v>0</v>
      </c>
      <c r="I88" s="75"/>
      <c r="J88" s="75"/>
      <c r="K88" s="75"/>
      <c r="L88" s="76"/>
      <c r="M88" s="77">
        <f t="shared" si="29"/>
        <v>0</v>
      </c>
      <c r="N88" s="75"/>
      <c r="O88" s="75"/>
      <c r="P88" s="75"/>
      <c r="Q88" s="76"/>
      <c r="R88" s="77">
        <f t="shared" si="30"/>
        <v>0</v>
      </c>
      <c r="S88" s="75"/>
      <c r="T88" s="75"/>
      <c r="U88" s="75"/>
      <c r="V88" s="76"/>
      <c r="W88" s="77">
        <f t="shared" si="31"/>
        <v>0</v>
      </c>
      <c r="X88" s="11"/>
      <c r="Y88" s="11"/>
      <c r="Z88" s="11"/>
      <c r="AA88" s="12"/>
      <c r="AB88" s="16">
        <f t="shared" si="32"/>
        <v>0</v>
      </c>
      <c r="AC88" s="11"/>
      <c r="AD88" s="11"/>
      <c r="AE88" s="11"/>
      <c r="AF88" s="12"/>
      <c r="AG88" s="16">
        <f t="shared" si="33"/>
        <v>0</v>
      </c>
      <c r="AH88" s="11"/>
      <c r="AI88" s="11"/>
      <c r="AJ88" s="11"/>
      <c r="AK88" s="12"/>
      <c r="AL88" s="16">
        <f t="shared" si="34"/>
        <v>0</v>
      </c>
      <c r="AM88" s="11"/>
      <c r="AN88" s="11"/>
      <c r="AO88" s="11"/>
      <c r="AP88" s="12"/>
      <c r="AQ88" s="16">
        <f t="shared" si="35"/>
        <v>0</v>
      </c>
      <c r="AR88" s="11"/>
      <c r="AS88" s="11"/>
      <c r="AT88" s="11"/>
      <c r="AU88" s="12"/>
      <c r="AV88" s="25">
        <f t="shared" si="36"/>
        <v>0</v>
      </c>
    </row>
    <row r="89" spans="1:48" x14ac:dyDescent="0.25">
      <c r="A89" s="10">
        <f t="shared" si="18"/>
        <v>4</v>
      </c>
      <c r="B89" s="3" t="s">
        <v>55</v>
      </c>
      <c r="C89" s="21" t="s">
        <v>65</v>
      </c>
      <c r="D89" s="75"/>
      <c r="E89" s="75"/>
      <c r="F89" s="75"/>
      <c r="G89" s="76"/>
      <c r="H89" s="77">
        <f t="shared" si="28"/>
        <v>0</v>
      </c>
      <c r="I89" s="75"/>
      <c r="J89" s="75"/>
      <c r="K89" s="75"/>
      <c r="L89" s="76"/>
      <c r="M89" s="77">
        <f t="shared" si="29"/>
        <v>0</v>
      </c>
      <c r="N89" s="75"/>
      <c r="O89" s="75"/>
      <c r="P89" s="75"/>
      <c r="Q89" s="76"/>
      <c r="R89" s="77">
        <f t="shared" si="30"/>
        <v>0</v>
      </c>
      <c r="S89" s="75"/>
      <c r="T89" s="75"/>
      <c r="U89" s="75"/>
      <c r="V89" s="76"/>
      <c r="W89" s="77">
        <f t="shared" si="31"/>
        <v>0</v>
      </c>
      <c r="X89" s="11"/>
      <c r="Y89" s="11"/>
      <c r="Z89" s="11"/>
      <c r="AA89" s="12"/>
      <c r="AB89" s="16">
        <f t="shared" si="32"/>
        <v>0</v>
      </c>
      <c r="AC89" s="11"/>
      <c r="AD89" s="11"/>
      <c r="AE89" s="11"/>
      <c r="AF89" s="12"/>
      <c r="AG89" s="16">
        <f t="shared" si="33"/>
        <v>0</v>
      </c>
      <c r="AH89" s="11"/>
      <c r="AI89" s="11"/>
      <c r="AJ89" s="11"/>
      <c r="AK89" s="12"/>
      <c r="AL89" s="16">
        <f t="shared" si="34"/>
        <v>0</v>
      </c>
      <c r="AM89" s="11"/>
      <c r="AN89" s="11"/>
      <c r="AO89" s="11"/>
      <c r="AP89" s="12"/>
      <c r="AQ89" s="16">
        <f t="shared" si="35"/>
        <v>0</v>
      </c>
      <c r="AR89" s="11"/>
      <c r="AS89" s="11"/>
      <c r="AT89" s="11"/>
      <c r="AU89" s="12"/>
      <c r="AV89" s="25">
        <f t="shared" si="36"/>
        <v>0</v>
      </c>
    </row>
    <row r="90" spans="1:48" x14ac:dyDescent="0.25">
      <c r="A90" s="10">
        <f t="shared" si="18"/>
        <v>4</v>
      </c>
      <c r="B90" s="22" t="s">
        <v>34</v>
      </c>
      <c r="C90" s="21" t="s">
        <v>65</v>
      </c>
      <c r="D90" s="78"/>
      <c r="E90" s="78"/>
      <c r="F90" s="78"/>
      <c r="G90" s="79"/>
      <c r="H90" s="80">
        <f t="shared" si="28"/>
        <v>0</v>
      </c>
      <c r="I90" s="78"/>
      <c r="J90" s="78"/>
      <c r="K90" s="78"/>
      <c r="L90" s="79"/>
      <c r="M90" s="80">
        <f t="shared" si="29"/>
        <v>0</v>
      </c>
      <c r="N90" s="78"/>
      <c r="O90" s="78"/>
      <c r="P90" s="78"/>
      <c r="Q90" s="79"/>
      <c r="R90" s="80">
        <f t="shared" si="30"/>
        <v>0</v>
      </c>
      <c r="S90" s="78"/>
      <c r="T90" s="78"/>
      <c r="U90" s="78"/>
      <c r="V90" s="79"/>
      <c r="W90" s="80">
        <f t="shared" si="31"/>
        <v>0</v>
      </c>
      <c r="X90" s="13"/>
      <c r="Y90" s="13"/>
      <c r="Z90" s="13"/>
      <c r="AA90" s="14"/>
      <c r="AB90" s="17">
        <f t="shared" si="32"/>
        <v>0</v>
      </c>
      <c r="AC90" s="13"/>
      <c r="AD90" s="13"/>
      <c r="AE90" s="13"/>
      <c r="AF90" s="14"/>
      <c r="AG90" s="17">
        <f t="shared" si="33"/>
        <v>0</v>
      </c>
      <c r="AH90" s="13"/>
      <c r="AI90" s="13"/>
      <c r="AJ90" s="13"/>
      <c r="AK90" s="14"/>
      <c r="AL90" s="17">
        <f t="shared" si="34"/>
        <v>0</v>
      </c>
      <c r="AM90" s="13"/>
      <c r="AN90" s="13"/>
      <c r="AO90" s="13"/>
      <c r="AP90" s="14"/>
      <c r="AQ90" s="17">
        <f t="shared" si="35"/>
        <v>0</v>
      </c>
      <c r="AR90" s="13"/>
      <c r="AS90" s="13"/>
      <c r="AT90" s="13"/>
      <c r="AU90" s="14"/>
      <c r="AV90" s="26">
        <f t="shared" si="36"/>
        <v>0</v>
      </c>
    </row>
    <row r="91" spans="1:48" x14ac:dyDescent="0.25">
      <c r="A91" s="10">
        <f t="shared" si="18"/>
        <v>4</v>
      </c>
      <c r="B91" s="27"/>
      <c r="C91" s="28"/>
      <c r="D91" s="81"/>
      <c r="E91" s="82"/>
      <c r="F91" s="82"/>
      <c r="G91" s="82"/>
      <c r="H91" s="83">
        <f>SUM(H71:H90)</f>
        <v>0</v>
      </c>
      <c r="I91" s="82"/>
      <c r="J91" s="82"/>
      <c r="K91" s="82"/>
      <c r="L91" s="82"/>
      <c r="M91" s="83">
        <f>SUM(M71:M90)</f>
        <v>0</v>
      </c>
      <c r="N91" s="82"/>
      <c r="O91" s="82"/>
      <c r="P91" s="82"/>
      <c r="Q91" s="82"/>
      <c r="R91" s="83">
        <f>SUM(R71:R90)</f>
        <v>0</v>
      </c>
      <c r="S91" s="82"/>
      <c r="T91" s="82"/>
      <c r="U91" s="82"/>
      <c r="V91" s="82"/>
      <c r="W91" s="83">
        <f>SUM(W71:W90)</f>
        <v>0</v>
      </c>
      <c r="X91" s="29"/>
      <c r="Y91" s="29"/>
      <c r="Z91" s="29"/>
      <c r="AA91" s="29"/>
      <c r="AB91" s="30">
        <f>SUM(AB71:AB90)</f>
        <v>0</v>
      </c>
      <c r="AC91" s="29"/>
      <c r="AD91" s="29"/>
      <c r="AE91" s="29"/>
      <c r="AF91" s="29"/>
      <c r="AG91" s="30">
        <f>SUM(AG71:AG90)</f>
        <v>0</v>
      </c>
      <c r="AH91" s="29"/>
      <c r="AI91" s="29"/>
      <c r="AJ91" s="29"/>
      <c r="AK91" s="29"/>
      <c r="AL91" s="30">
        <f>SUM(AL71:AL90)</f>
        <v>0</v>
      </c>
      <c r="AM91" s="29"/>
      <c r="AN91" s="29"/>
      <c r="AO91" s="29"/>
      <c r="AP91" s="29"/>
      <c r="AQ91" s="30">
        <f>SUM(AQ71:AQ90)</f>
        <v>0</v>
      </c>
      <c r="AR91" s="29"/>
      <c r="AS91" s="29"/>
      <c r="AT91" s="29"/>
      <c r="AU91" s="29"/>
      <c r="AV91" s="30">
        <f>SUM(AV71:AV90)</f>
        <v>0</v>
      </c>
    </row>
    <row r="92" spans="1:48" x14ac:dyDescent="0.25">
      <c r="A92" s="10">
        <f t="shared" si="18"/>
        <v>4</v>
      </c>
      <c r="B92" s="115" t="str">
        <f>"Буква (или иное название) класса "&amp;A358&amp;":"</f>
        <v>Буква (или иное название) класса 17:</v>
      </c>
      <c r="C92" s="116"/>
      <c r="D92" s="106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</row>
    <row r="93" spans="1:48" x14ac:dyDescent="0.25">
      <c r="A93" s="10">
        <f t="shared" ref="A93:A156" si="37">A71+1</f>
        <v>4</v>
      </c>
      <c r="B93" s="3" t="s">
        <v>0</v>
      </c>
      <c r="C93" s="21" t="s">
        <v>65</v>
      </c>
      <c r="D93" s="75"/>
      <c r="E93" s="75"/>
      <c r="F93" s="75"/>
      <c r="G93" s="76"/>
      <c r="H93" s="77">
        <f t="shared" ref="H93:H112" si="38">COUNTA(D93:G93)</f>
        <v>0</v>
      </c>
      <c r="I93" s="75"/>
      <c r="J93" s="75"/>
      <c r="K93" s="75"/>
      <c r="L93" s="76"/>
      <c r="M93" s="77">
        <f t="shared" ref="M93:M112" si="39">COUNTA(I93:L93)</f>
        <v>0</v>
      </c>
      <c r="N93" s="75"/>
      <c r="O93" s="75"/>
      <c r="P93" s="75"/>
      <c r="Q93" s="76"/>
      <c r="R93" s="77">
        <f t="shared" ref="R93:R112" si="40">COUNTA(N93:Q93)</f>
        <v>0</v>
      </c>
      <c r="S93" s="75"/>
      <c r="T93" s="75"/>
      <c r="U93" s="75"/>
      <c r="V93" s="76"/>
      <c r="W93" s="77">
        <f t="shared" ref="W93:W112" si="41">COUNTA(S93:V93)</f>
        <v>0</v>
      </c>
      <c r="X93" s="11"/>
      <c r="Y93" s="11"/>
      <c r="Z93" s="11"/>
      <c r="AA93" s="12"/>
      <c r="AB93" s="16">
        <f t="shared" ref="AB93:AB112" si="42">COUNTA(X93:AA93)</f>
        <v>0</v>
      </c>
      <c r="AC93" s="11"/>
      <c r="AD93" s="11"/>
      <c r="AE93" s="11"/>
      <c r="AF93" s="12"/>
      <c r="AG93" s="16">
        <f t="shared" ref="AG93:AG112" si="43">COUNTA(AC93:AF93)</f>
        <v>0</v>
      </c>
      <c r="AH93" s="11"/>
      <c r="AI93" s="11"/>
      <c r="AJ93" s="11"/>
      <c r="AK93" s="12"/>
      <c r="AL93" s="16">
        <f t="shared" ref="AL93:AL112" si="44">COUNTA(AH93:AK93)</f>
        <v>0</v>
      </c>
      <c r="AM93" s="11"/>
      <c r="AN93" s="11"/>
      <c r="AO93" s="11"/>
      <c r="AP93" s="12"/>
      <c r="AQ93" s="16">
        <f t="shared" ref="AQ93:AQ112" si="45">COUNTA(AM93:AP93)</f>
        <v>0</v>
      </c>
      <c r="AR93" s="11"/>
      <c r="AS93" s="11"/>
      <c r="AT93" s="11"/>
      <c r="AU93" s="12"/>
      <c r="AV93" s="25">
        <f t="shared" ref="AV93:AV112" si="46">COUNTA(AR93:AU93)</f>
        <v>0</v>
      </c>
    </row>
    <row r="94" spans="1:48" x14ac:dyDescent="0.25">
      <c r="A94" s="10">
        <f t="shared" si="37"/>
        <v>5</v>
      </c>
      <c r="B94" s="3" t="s">
        <v>45</v>
      </c>
      <c r="C94" s="21" t="s">
        <v>65</v>
      </c>
      <c r="D94" s="75"/>
      <c r="E94" s="75"/>
      <c r="F94" s="75"/>
      <c r="G94" s="76"/>
      <c r="H94" s="77">
        <f t="shared" si="38"/>
        <v>0</v>
      </c>
      <c r="I94" s="75"/>
      <c r="J94" s="75"/>
      <c r="K94" s="75"/>
      <c r="L94" s="76"/>
      <c r="M94" s="77">
        <f t="shared" si="39"/>
        <v>0</v>
      </c>
      <c r="N94" s="75"/>
      <c r="O94" s="75"/>
      <c r="P94" s="75"/>
      <c r="Q94" s="76"/>
      <c r="R94" s="77">
        <f t="shared" si="40"/>
        <v>0</v>
      </c>
      <c r="S94" s="75"/>
      <c r="T94" s="75"/>
      <c r="U94" s="75"/>
      <c r="V94" s="76"/>
      <c r="W94" s="77">
        <f t="shared" si="41"/>
        <v>0</v>
      </c>
      <c r="X94" s="11"/>
      <c r="Y94" s="11"/>
      <c r="Z94" s="11"/>
      <c r="AA94" s="12"/>
      <c r="AB94" s="16">
        <f t="shared" si="42"/>
        <v>0</v>
      </c>
      <c r="AC94" s="11"/>
      <c r="AD94" s="11"/>
      <c r="AE94" s="11"/>
      <c r="AF94" s="12"/>
      <c r="AG94" s="16">
        <f t="shared" si="43"/>
        <v>0</v>
      </c>
      <c r="AH94" s="11"/>
      <c r="AI94" s="11"/>
      <c r="AJ94" s="11"/>
      <c r="AK94" s="12"/>
      <c r="AL94" s="16">
        <f t="shared" si="44"/>
        <v>0</v>
      </c>
      <c r="AM94" s="11"/>
      <c r="AN94" s="11"/>
      <c r="AO94" s="11"/>
      <c r="AP94" s="12"/>
      <c r="AQ94" s="16">
        <f t="shared" si="45"/>
        <v>0</v>
      </c>
      <c r="AR94" s="11"/>
      <c r="AS94" s="11"/>
      <c r="AT94" s="11"/>
      <c r="AU94" s="12"/>
      <c r="AV94" s="25">
        <f t="shared" si="46"/>
        <v>0</v>
      </c>
    </row>
    <row r="95" spans="1:48" x14ac:dyDescent="0.25">
      <c r="A95" s="10">
        <f t="shared" si="37"/>
        <v>5</v>
      </c>
      <c r="B95" s="3" t="s">
        <v>2</v>
      </c>
      <c r="C95" s="21" t="s">
        <v>65</v>
      </c>
      <c r="D95" s="75"/>
      <c r="E95" s="75"/>
      <c r="F95" s="75"/>
      <c r="G95" s="76"/>
      <c r="H95" s="77">
        <f t="shared" si="38"/>
        <v>0</v>
      </c>
      <c r="I95" s="75"/>
      <c r="J95" s="75"/>
      <c r="K95" s="75"/>
      <c r="L95" s="76"/>
      <c r="M95" s="77">
        <f t="shared" si="39"/>
        <v>0</v>
      </c>
      <c r="N95" s="75"/>
      <c r="O95" s="75"/>
      <c r="P95" s="75"/>
      <c r="Q95" s="76"/>
      <c r="R95" s="77">
        <f t="shared" si="40"/>
        <v>0</v>
      </c>
      <c r="S95" s="75"/>
      <c r="T95" s="75"/>
      <c r="U95" s="75"/>
      <c r="V95" s="76"/>
      <c r="W95" s="77">
        <f t="shared" si="41"/>
        <v>0</v>
      </c>
      <c r="X95" s="11"/>
      <c r="Y95" s="11"/>
      <c r="Z95" s="11"/>
      <c r="AA95" s="12"/>
      <c r="AB95" s="16">
        <f t="shared" si="42"/>
        <v>0</v>
      </c>
      <c r="AC95" s="11"/>
      <c r="AD95" s="11"/>
      <c r="AE95" s="11"/>
      <c r="AF95" s="12"/>
      <c r="AG95" s="16">
        <f t="shared" si="43"/>
        <v>0</v>
      </c>
      <c r="AH95" s="11"/>
      <c r="AI95" s="11"/>
      <c r="AJ95" s="11"/>
      <c r="AK95" s="12"/>
      <c r="AL95" s="16">
        <f t="shared" si="44"/>
        <v>0</v>
      </c>
      <c r="AM95" s="11"/>
      <c r="AN95" s="11"/>
      <c r="AO95" s="11"/>
      <c r="AP95" s="12"/>
      <c r="AQ95" s="16">
        <f t="shared" si="45"/>
        <v>0</v>
      </c>
      <c r="AR95" s="11"/>
      <c r="AS95" s="11"/>
      <c r="AT95" s="11"/>
      <c r="AU95" s="12"/>
      <c r="AV95" s="25">
        <f t="shared" si="46"/>
        <v>0</v>
      </c>
    </row>
    <row r="96" spans="1:48" x14ac:dyDescent="0.25">
      <c r="A96" s="10">
        <f t="shared" si="37"/>
        <v>5</v>
      </c>
      <c r="B96" s="3" t="s">
        <v>46</v>
      </c>
      <c r="C96" s="21" t="s">
        <v>65</v>
      </c>
      <c r="D96" s="75"/>
      <c r="E96" s="75"/>
      <c r="F96" s="75"/>
      <c r="G96" s="76"/>
      <c r="H96" s="77">
        <f t="shared" si="38"/>
        <v>0</v>
      </c>
      <c r="I96" s="75"/>
      <c r="J96" s="75"/>
      <c r="K96" s="75"/>
      <c r="L96" s="76"/>
      <c r="M96" s="77">
        <f t="shared" si="39"/>
        <v>0</v>
      </c>
      <c r="N96" s="75"/>
      <c r="O96" s="75"/>
      <c r="P96" s="75"/>
      <c r="Q96" s="76"/>
      <c r="R96" s="77">
        <f t="shared" si="40"/>
        <v>0</v>
      </c>
      <c r="S96" s="75"/>
      <c r="T96" s="75"/>
      <c r="U96" s="75"/>
      <c r="V96" s="76"/>
      <c r="W96" s="77">
        <f t="shared" si="41"/>
        <v>0</v>
      </c>
      <c r="X96" s="11"/>
      <c r="Y96" s="11"/>
      <c r="Z96" s="11"/>
      <c r="AA96" s="12"/>
      <c r="AB96" s="16">
        <f t="shared" si="42"/>
        <v>0</v>
      </c>
      <c r="AC96" s="11"/>
      <c r="AD96" s="11"/>
      <c r="AE96" s="11"/>
      <c r="AF96" s="12"/>
      <c r="AG96" s="16">
        <f t="shared" si="43"/>
        <v>0</v>
      </c>
      <c r="AH96" s="11"/>
      <c r="AI96" s="11"/>
      <c r="AJ96" s="11"/>
      <c r="AK96" s="12"/>
      <c r="AL96" s="16">
        <f t="shared" si="44"/>
        <v>0</v>
      </c>
      <c r="AM96" s="11"/>
      <c r="AN96" s="11"/>
      <c r="AO96" s="11"/>
      <c r="AP96" s="12"/>
      <c r="AQ96" s="16">
        <f t="shared" si="45"/>
        <v>0</v>
      </c>
      <c r="AR96" s="11"/>
      <c r="AS96" s="11"/>
      <c r="AT96" s="11"/>
      <c r="AU96" s="12"/>
      <c r="AV96" s="25">
        <f t="shared" si="46"/>
        <v>0</v>
      </c>
    </row>
    <row r="97" spans="1:48" x14ac:dyDescent="0.25">
      <c r="A97" s="10">
        <f t="shared" si="37"/>
        <v>5</v>
      </c>
      <c r="B97" s="3" t="s">
        <v>4</v>
      </c>
      <c r="C97" s="21" t="s">
        <v>65</v>
      </c>
      <c r="D97" s="75"/>
      <c r="E97" s="75"/>
      <c r="F97" s="75"/>
      <c r="G97" s="76"/>
      <c r="H97" s="77">
        <f t="shared" si="38"/>
        <v>0</v>
      </c>
      <c r="I97" s="75"/>
      <c r="J97" s="75"/>
      <c r="K97" s="75"/>
      <c r="L97" s="76"/>
      <c r="M97" s="77">
        <f t="shared" si="39"/>
        <v>0</v>
      </c>
      <c r="N97" s="75"/>
      <c r="O97" s="75"/>
      <c r="P97" s="75"/>
      <c r="Q97" s="76"/>
      <c r="R97" s="77">
        <f t="shared" si="40"/>
        <v>0</v>
      </c>
      <c r="S97" s="75"/>
      <c r="T97" s="75"/>
      <c r="U97" s="75"/>
      <c r="V97" s="76"/>
      <c r="W97" s="77">
        <f t="shared" si="41"/>
        <v>0</v>
      </c>
      <c r="X97" s="11"/>
      <c r="Y97" s="11"/>
      <c r="Z97" s="11"/>
      <c r="AA97" s="12"/>
      <c r="AB97" s="16">
        <f t="shared" si="42"/>
        <v>0</v>
      </c>
      <c r="AC97" s="11"/>
      <c r="AD97" s="11"/>
      <c r="AE97" s="11"/>
      <c r="AF97" s="12"/>
      <c r="AG97" s="16">
        <f t="shared" si="43"/>
        <v>0</v>
      </c>
      <c r="AH97" s="11"/>
      <c r="AI97" s="11"/>
      <c r="AJ97" s="11"/>
      <c r="AK97" s="12"/>
      <c r="AL97" s="16">
        <f t="shared" si="44"/>
        <v>0</v>
      </c>
      <c r="AM97" s="11"/>
      <c r="AN97" s="11"/>
      <c r="AO97" s="11"/>
      <c r="AP97" s="12"/>
      <c r="AQ97" s="16">
        <f t="shared" si="45"/>
        <v>0</v>
      </c>
      <c r="AR97" s="11"/>
      <c r="AS97" s="11"/>
      <c r="AT97" s="11"/>
      <c r="AU97" s="12"/>
      <c r="AV97" s="25">
        <f t="shared" si="46"/>
        <v>0</v>
      </c>
    </row>
    <row r="98" spans="1:48" x14ac:dyDescent="0.25">
      <c r="A98" s="10">
        <f t="shared" si="37"/>
        <v>5</v>
      </c>
      <c r="B98" s="3" t="s">
        <v>47</v>
      </c>
      <c r="C98" s="21" t="s">
        <v>65</v>
      </c>
      <c r="D98" s="75"/>
      <c r="E98" s="75"/>
      <c r="F98" s="75"/>
      <c r="G98" s="76"/>
      <c r="H98" s="77">
        <f t="shared" si="38"/>
        <v>0</v>
      </c>
      <c r="I98" s="75"/>
      <c r="J98" s="75"/>
      <c r="K98" s="75"/>
      <c r="L98" s="76"/>
      <c r="M98" s="77">
        <f t="shared" si="39"/>
        <v>0</v>
      </c>
      <c r="N98" s="75"/>
      <c r="O98" s="75"/>
      <c r="P98" s="75"/>
      <c r="Q98" s="76"/>
      <c r="R98" s="77">
        <f t="shared" si="40"/>
        <v>0</v>
      </c>
      <c r="S98" s="75"/>
      <c r="T98" s="75"/>
      <c r="U98" s="75"/>
      <c r="V98" s="76"/>
      <c r="W98" s="77">
        <f t="shared" si="41"/>
        <v>0</v>
      </c>
      <c r="X98" s="11"/>
      <c r="Y98" s="11"/>
      <c r="Z98" s="11"/>
      <c r="AA98" s="12"/>
      <c r="AB98" s="16">
        <f t="shared" si="42"/>
        <v>0</v>
      </c>
      <c r="AC98" s="11"/>
      <c r="AD98" s="11"/>
      <c r="AE98" s="11"/>
      <c r="AF98" s="12"/>
      <c r="AG98" s="16">
        <f t="shared" si="43"/>
        <v>0</v>
      </c>
      <c r="AH98" s="11"/>
      <c r="AI98" s="11"/>
      <c r="AJ98" s="11"/>
      <c r="AK98" s="12"/>
      <c r="AL98" s="16">
        <f t="shared" si="44"/>
        <v>0</v>
      </c>
      <c r="AM98" s="11"/>
      <c r="AN98" s="11"/>
      <c r="AO98" s="11"/>
      <c r="AP98" s="12"/>
      <c r="AQ98" s="16">
        <f t="shared" si="45"/>
        <v>0</v>
      </c>
      <c r="AR98" s="11"/>
      <c r="AS98" s="11"/>
      <c r="AT98" s="11"/>
      <c r="AU98" s="12"/>
      <c r="AV98" s="25">
        <f t="shared" si="46"/>
        <v>0</v>
      </c>
    </row>
    <row r="99" spans="1:48" x14ac:dyDescent="0.25">
      <c r="A99" s="10">
        <f t="shared" si="37"/>
        <v>5</v>
      </c>
      <c r="B99" s="3" t="s">
        <v>5</v>
      </c>
      <c r="C99" s="21" t="s">
        <v>65</v>
      </c>
      <c r="D99" s="75"/>
      <c r="E99" s="75"/>
      <c r="F99" s="75"/>
      <c r="G99" s="76"/>
      <c r="H99" s="77">
        <f t="shared" si="38"/>
        <v>0</v>
      </c>
      <c r="I99" s="75"/>
      <c r="J99" s="75"/>
      <c r="K99" s="75"/>
      <c r="L99" s="76"/>
      <c r="M99" s="77">
        <f t="shared" si="39"/>
        <v>0</v>
      </c>
      <c r="N99" s="75"/>
      <c r="O99" s="75"/>
      <c r="P99" s="75"/>
      <c r="Q99" s="76"/>
      <c r="R99" s="77">
        <f t="shared" si="40"/>
        <v>0</v>
      </c>
      <c r="S99" s="75"/>
      <c r="T99" s="75"/>
      <c r="U99" s="75"/>
      <c r="V99" s="76"/>
      <c r="W99" s="77">
        <f t="shared" si="41"/>
        <v>0</v>
      </c>
      <c r="X99" s="11"/>
      <c r="Y99" s="11"/>
      <c r="Z99" s="11"/>
      <c r="AA99" s="12"/>
      <c r="AB99" s="16">
        <f t="shared" si="42"/>
        <v>0</v>
      </c>
      <c r="AC99" s="11"/>
      <c r="AD99" s="11"/>
      <c r="AE99" s="11"/>
      <c r="AF99" s="12"/>
      <c r="AG99" s="16">
        <f t="shared" si="43"/>
        <v>0</v>
      </c>
      <c r="AH99" s="11"/>
      <c r="AI99" s="11"/>
      <c r="AJ99" s="11"/>
      <c r="AK99" s="12"/>
      <c r="AL99" s="16">
        <f t="shared" si="44"/>
        <v>0</v>
      </c>
      <c r="AM99" s="11"/>
      <c r="AN99" s="11"/>
      <c r="AO99" s="11"/>
      <c r="AP99" s="12"/>
      <c r="AQ99" s="16">
        <f t="shared" si="45"/>
        <v>0</v>
      </c>
      <c r="AR99" s="11"/>
      <c r="AS99" s="11"/>
      <c r="AT99" s="11"/>
      <c r="AU99" s="12"/>
      <c r="AV99" s="25">
        <f t="shared" si="46"/>
        <v>0</v>
      </c>
    </row>
    <row r="100" spans="1:48" x14ac:dyDescent="0.25">
      <c r="A100" s="10">
        <f t="shared" si="37"/>
        <v>5</v>
      </c>
      <c r="B100" s="3" t="s">
        <v>48</v>
      </c>
      <c r="C100" s="21" t="s">
        <v>65</v>
      </c>
      <c r="D100" s="75"/>
      <c r="E100" s="75"/>
      <c r="F100" s="75"/>
      <c r="G100" s="76"/>
      <c r="H100" s="77">
        <f t="shared" si="38"/>
        <v>0</v>
      </c>
      <c r="I100" s="75"/>
      <c r="J100" s="75"/>
      <c r="K100" s="75"/>
      <c r="L100" s="76"/>
      <c r="M100" s="77">
        <f t="shared" si="39"/>
        <v>0</v>
      </c>
      <c r="N100" s="75"/>
      <c r="O100" s="75"/>
      <c r="P100" s="75"/>
      <c r="Q100" s="76"/>
      <c r="R100" s="77">
        <f t="shared" si="40"/>
        <v>0</v>
      </c>
      <c r="S100" s="75"/>
      <c r="T100" s="75"/>
      <c r="U100" s="75"/>
      <c r="V100" s="76"/>
      <c r="W100" s="77">
        <f t="shared" si="41"/>
        <v>0</v>
      </c>
      <c r="X100" s="11"/>
      <c r="Y100" s="11"/>
      <c r="Z100" s="11"/>
      <c r="AA100" s="12"/>
      <c r="AB100" s="16">
        <f t="shared" si="42"/>
        <v>0</v>
      </c>
      <c r="AC100" s="11"/>
      <c r="AD100" s="11"/>
      <c r="AE100" s="11"/>
      <c r="AF100" s="12"/>
      <c r="AG100" s="16">
        <f t="shared" si="43"/>
        <v>0</v>
      </c>
      <c r="AH100" s="11"/>
      <c r="AI100" s="11"/>
      <c r="AJ100" s="11"/>
      <c r="AK100" s="12"/>
      <c r="AL100" s="16">
        <f t="shared" si="44"/>
        <v>0</v>
      </c>
      <c r="AM100" s="11"/>
      <c r="AN100" s="11"/>
      <c r="AO100" s="11"/>
      <c r="AP100" s="12"/>
      <c r="AQ100" s="16">
        <f t="shared" si="45"/>
        <v>0</v>
      </c>
      <c r="AR100" s="11"/>
      <c r="AS100" s="11"/>
      <c r="AT100" s="11"/>
      <c r="AU100" s="12"/>
      <c r="AV100" s="25">
        <f t="shared" si="46"/>
        <v>0</v>
      </c>
    </row>
    <row r="101" spans="1:48" x14ac:dyDescent="0.25">
      <c r="A101" s="10">
        <f t="shared" si="37"/>
        <v>5</v>
      </c>
      <c r="B101" s="3" t="s">
        <v>49</v>
      </c>
      <c r="C101" s="21" t="s">
        <v>65</v>
      </c>
      <c r="D101" s="75"/>
      <c r="E101" s="75"/>
      <c r="F101" s="75"/>
      <c r="G101" s="76"/>
      <c r="H101" s="77">
        <f t="shared" si="38"/>
        <v>0</v>
      </c>
      <c r="I101" s="75"/>
      <c r="J101" s="75"/>
      <c r="K101" s="75"/>
      <c r="L101" s="76"/>
      <c r="M101" s="77">
        <f t="shared" si="39"/>
        <v>0</v>
      </c>
      <c r="N101" s="75"/>
      <c r="O101" s="75"/>
      <c r="P101" s="75"/>
      <c r="Q101" s="76"/>
      <c r="R101" s="77">
        <f t="shared" si="40"/>
        <v>0</v>
      </c>
      <c r="S101" s="75"/>
      <c r="T101" s="75"/>
      <c r="U101" s="75"/>
      <c r="V101" s="76"/>
      <c r="W101" s="77">
        <f t="shared" si="41"/>
        <v>0</v>
      </c>
      <c r="X101" s="11"/>
      <c r="Y101" s="11"/>
      <c r="Z101" s="11"/>
      <c r="AA101" s="12"/>
      <c r="AB101" s="16">
        <f t="shared" si="42"/>
        <v>0</v>
      </c>
      <c r="AC101" s="11"/>
      <c r="AD101" s="11"/>
      <c r="AE101" s="11"/>
      <c r="AF101" s="12"/>
      <c r="AG101" s="16">
        <f t="shared" si="43"/>
        <v>0</v>
      </c>
      <c r="AH101" s="11"/>
      <c r="AI101" s="11"/>
      <c r="AJ101" s="11"/>
      <c r="AK101" s="12"/>
      <c r="AL101" s="16">
        <f t="shared" si="44"/>
        <v>0</v>
      </c>
      <c r="AM101" s="11"/>
      <c r="AN101" s="11"/>
      <c r="AO101" s="11"/>
      <c r="AP101" s="12"/>
      <c r="AQ101" s="16">
        <f t="shared" si="45"/>
        <v>0</v>
      </c>
      <c r="AR101" s="11"/>
      <c r="AS101" s="11"/>
      <c r="AT101" s="11"/>
      <c r="AU101" s="12"/>
      <c r="AV101" s="25">
        <f t="shared" si="46"/>
        <v>0</v>
      </c>
    </row>
    <row r="102" spans="1:48" x14ac:dyDescent="0.25">
      <c r="A102" s="10">
        <f t="shared" si="37"/>
        <v>5</v>
      </c>
      <c r="B102" s="3" t="s">
        <v>50</v>
      </c>
      <c r="C102" s="21" t="s">
        <v>65</v>
      </c>
      <c r="D102" s="75"/>
      <c r="E102" s="75"/>
      <c r="F102" s="75"/>
      <c r="G102" s="76"/>
      <c r="H102" s="77">
        <f t="shared" si="38"/>
        <v>0</v>
      </c>
      <c r="I102" s="75"/>
      <c r="J102" s="75"/>
      <c r="K102" s="75"/>
      <c r="L102" s="76"/>
      <c r="M102" s="77">
        <f t="shared" si="39"/>
        <v>0</v>
      </c>
      <c r="N102" s="75"/>
      <c r="O102" s="75"/>
      <c r="P102" s="75"/>
      <c r="Q102" s="76"/>
      <c r="R102" s="77">
        <f t="shared" si="40"/>
        <v>0</v>
      </c>
      <c r="S102" s="75"/>
      <c r="T102" s="75"/>
      <c r="U102" s="75"/>
      <c r="V102" s="76"/>
      <c r="W102" s="77">
        <f t="shared" si="41"/>
        <v>0</v>
      </c>
      <c r="X102" s="11"/>
      <c r="Y102" s="11"/>
      <c r="Z102" s="11"/>
      <c r="AA102" s="12"/>
      <c r="AB102" s="16">
        <f t="shared" si="42"/>
        <v>0</v>
      </c>
      <c r="AC102" s="11"/>
      <c r="AD102" s="11"/>
      <c r="AE102" s="11"/>
      <c r="AF102" s="12"/>
      <c r="AG102" s="16">
        <f t="shared" si="43"/>
        <v>0</v>
      </c>
      <c r="AH102" s="11"/>
      <c r="AI102" s="11"/>
      <c r="AJ102" s="11"/>
      <c r="AK102" s="12"/>
      <c r="AL102" s="16">
        <f t="shared" si="44"/>
        <v>0</v>
      </c>
      <c r="AM102" s="11"/>
      <c r="AN102" s="11"/>
      <c r="AO102" s="11"/>
      <c r="AP102" s="12"/>
      <c r="AQ102" s="16">
        <f t="shared" si="45"/>
        <v>0</v>
      </c>
      <c r="AR102" s="11"/>
      <c r="AS102" s="11"/>
      <c r="AT102" s="11"/>
      <c r="AU102" s="12"/>
      <c r="AV102" s="25">
        <f t="shared" si="46"/>
        <v>0</v>
      </c>
    </row>
    <row r="103" spans="1:48" x14ac:dyDescent="0.25">
      <c r="A103" s="10">
        <f t="shared" si="37"/>
        <v>5</v>
      </c>
      <c r="B103" s="3" t="s">
        <v>51</v>
      </c>
      <c r="C103" s="21" t="s">
        <v>65</v>
      </c>
      <c r="D103" s="75"/>
      <c r="E103" s="75"/>
      <c r="F103" s="75"/>
      <c r="G103" s="76"/>
      <c r="H103" s="77">
        <f t="shared" si="38"/>
        <v>0</v>
      </c>
      <c r="I103" s="75"/>
      <c r="J103" s="75"/>
      <c r="K103" s="75"/>
      <c r="L103" s="76"/>
      <c r="M103" s="77">
        <f t="shared" si="39"/>
        <v>0</v>
      </c>
      <c r="N103" s="75"/>
      <c r="O103" s="75"/>
      <c r="P103" s="75"/>
      <c r="Q103" s="76"/>
      <c r="R103" s="77">
        <f t="shared" si="40"/>
        <v>0</v>
      </c>
      <c r="S103" s="75"/>
      <c r="T103" s="75"/>
      <c r="U103" s="75"/>
      <c r="V103" s="76"/>
      <c r="W103" s="77">
        <f t="shared" si="41"/>
        <v>0</v>
      </c>
      <c r="X103" s="11"/>
      <c r="Y103" s="11"/>
      <c r="Z103" s="11"/>
      <c r="AA103" s="12"/>
      <c r="AB103" s="16">
        <f t="shared" si="42"/>
        <v>0</v>
      </c>
      <c r="AC103" s="11"/>
      <c r="AD103" s="11"/>
      <c r="AE103" s="11"/>
      <c r="AF103" s="12"/>
      <c r="AG103" s="16">
        <f t="shared" si="43"/>
        <v>0</v>
      </c>
      <c r="AH103" s="11"/>
      <c r="AI103" s="11"/>
      <c r="AJ103" s="11"/>
      <c r="AK103" s="12"/>
      <c r="AL103" s="16">
        <f t="shared" si="44"/>
        <v>0</v>
      </c>
      <c r="AM103" s="11"/>
      <c r="AN103" s="11"/>
      <c r="AO103" s="11"/>
      <c r="AP103" s="12"/>
      <c r="AQ103" s="16">
        <f t="shared" si="45"/>
        <v>0</v>
      </c>
      <c r="AR103" s="11"/>
      <c r="AS103" s="11"/>
      <c r="AT103" s="11"/>
      <c r="AU103" s="12"/>
      <c r="AV103" s="25">
        <f t="shared" si="46"/>
        <v>0</v>
      </c>
    </row>
    <row r="104" spans="1:48" x14ac:dyDescent="0.25">
      <c r="A104" s="10">
        <f t="shared" si="37"/>
        <v>5</v>
      </c>
      <c r="B104" s="3" t="s">
        <v>52</v>
      </c>
      <c r="C104" s="21" t="s">
        <v>65</v>
      </c>
      <c r="D104" s="75"/>
      <c r="E104" s="75"/>
      <c r="F104" s="75"/>
      <c r="G104" s="76"/>
      <c r="H104" s="77">
        <f t="shared" si="38"/>
        <v>0</v>
      </c>
      <c r="I104" s="75"/>
      <c r="J104" s="75"/>
      <c r="K104" s="75"/>
      <c r="L104" s="76"/>
      <c r="M104" s="77">
        <f t="shared" si="39"/>
        <v>0</v>
      </c>
      <c r="N104" s="75"/>
      <c r="O104" s="75"/>
      <c r="P104" s="75"/>
      <c r="Q104" s="76"/>
      <c r="R104" s="77">
        <f t="shared" si="40"/>
        <v>0</v>
      </c>
      <c r="S104" s="75"/>
      <c r="T104" s="75"/>
      <c r="U104" s="75"/>
      <c r="V104" s="76"/>
      <c r="W104" s="77">
        <f t="shared" si="41"/>
        <v>0</v>
      </c>
      <c r="X104" s="11"/>
      <c r="Y104" s="11"/>
      <c r="Z104" s="11"/>
      <c r="AA104" s="12"/>
      <c r="AB104" s="16">
        <f t="shared" si="42"/>
        <v>0</v>
      </c>
      <c r="AC104" s="11"/>
      <c r="AD104" s="11"/>
      <c r="AE104" s="11"/>
      <c r="AF104" s="12"/>
      <c r="AG104" s="16">
        <f t="shared" si="43"/>
        <v>0</v>
      </c>
      <c r="AH104" s="11"/>
      <c r="AI104" s="11"/>
      <c r="AJ104" s="11"/>
      <c r="AK104" s="12"/>
      <c r="AL104" s="16">
        <f t="shared" si="44"/>
        <v>0</v>
      </c>
      <c r="AM104" s="11"/>
      <c r="AN104" s="11"/>
      <c r="AO104" s="11"/>
      <c r="AP104" s="12"/>
      <c r="AQ104" s="16">
        <f t="shared" si="45"/>
        <v>0</v>
      </c>
      <c r="AR104" s="11"/>
      <c r="AS104" s="11"/>
      <c r="AT104" s="11"/>
      <c r="AU104" s="12"/>
      <c r="AV104" s="25">
        <f t="shared" si="46"/>
        <v>0</v>
      </c>
    </row>
    <row r="105" spans="1:48" x14ac:dyDescent="0.25">
      <c r="A105" s="10">
        <f t="shared" si="37"/>
        <v>5</v>
      </c>
      <c r="B105" s="3" t="s">
        <v>53</v>
      </c>
      <c r="C105" s="21" t="s">
        <v>65</v>
      </c>
      <c r="D105" s="75"/>
      <c r="E105" s="75"/>
      <c r="F105" s="75"/>
      <c r="G105" s="76"/>
      <c r="H105" s="77">
        <f t="shared" si="38"/>
        <v>0</v>
      </c>
      <c r="I105" s="75"/>
      <c r="J105" s="75"/>
      <c r="K105" s="75"/>
      <c r="L105" s="76"/>
      <c r="M105" s="77">
        <f t="shared" si="39"/>
        <v>0</v>
      </c>
      <c r="N105" s="75"/>
      <c r="O105" s="75"/>
      <c r="P105" s="75"/>
      <c r="Q105" s="76"/>
      <c r="R105" s="77">
        <f t="shared" si="40"/>
        <v>0</v>
      </c>
      <c r="S105" s="75"/>
      <c r="T105" s="75"/>
      <c r="U105" s="75"/>
      <c r="V105" s="76"/>
      <c r="W105" s="77">
        <f t="shared" si="41"/>
        <v>0</v>
      </c>
      <c r="X105" s="11"/>
      <c r="Y105" s="11"/>
      <c r="Z105" s="11"/>
      <c r="AA105" s="12"/>
      <c r="AB105" s="16">
        <f t="shared" si="42"/>
        <v>0</v>
      </c>
      <c r="AC105" s="11"/>
      <c r="AD105" s="11"/>
      <c r="AE105" s="11"/>
      <c r="AF105" s="12"/>
      <c r="AG105" s="16">
        <f t="shared" si="43"/>
        <v>0</v>
      </c>
      <c r="AH105" s="11"/>
      <c r="AI105" s="11"/>
      <c r="AJ105" s="11"/>
      <c r="AK105" s="12"/>
      <c r="AL105" s="16">
        <f t="shared" si="44"/>
        <v>0</v>
      </c>
      <c r="AM105" s="11"/>
      <c r="AN105" s="11"/>
      <c r="AO105" s="11"/>
      <c r="AP105" s="12"/>
      <c r="AQ105" s="16">
        <f t="shared" si="45"/>
        <v>0</v>
      </c>
      <c r="AR105" s="11"/>
      <c r="AS105" s="11"/>
      <c r="AT105" s="11"/>
      <c r="AU105" s="12"/>
      <c r="AV105" s="25">
        <f t="shared" si="46"/>
        <v>0</v>
      </c>
    </row>
    <row r="106" spans="1:48" x14ac:dyDescent="0.25">
      <c r="A106" s="10">
        <f t="shared" si="37"/>
        <v>5</v>
      </c>
      <c r="B106" s="3" t="s">
        <v>54</v>
      </c>
      <c r="C106" s="21" t="s">
        <v>65</v>
      </c>
      <c r="D106" s="75"/>
      <c r="E106" s="75"/>
      <c r="F106" s="75"/>
      <c r="G106" s="76"/>
      <c r="H106" s="77">
        <f t="shared" si="38"/>
        <v>0</v>
      </c>
      <c r="I106" s="75"/>
      <c r="J106" s="75"/>
      <c r="K106" s="75"/>
      <c r="L106" s="76"/>
      <c r="M106" s="77">
        <f t="shared" si="39"/>
        <v>0</v>
      </c>
      <c r="N106" s="75"/>
      <c r="O106" s="75"/>
      <c r="P106" s="75"/>
      <c r="Q106" s="76"/>
      <c r="R106" s="77">
        <f t="shared" si="40"/>
        <v>0</v>
      </c>
      <c r="S106" s="75"/>
      <c r="T106" s="75"/>
      <c r="U106" s="75"/>
      <c r="V106" s="76"/>
      <c r="W106" s="77">
        <f t="shared" si="41"/>
        <v>0</v>
      </c>
      <c r="X106" s="11"/>
      <c r="Y106" s="11"/>
      <c r="Z106" s="11"/>
      <c r="AA106" s="12"/>
      <c r="AB106" s="16">
        <f t="shared" si="42"/>
        <v>0</v>
      </c>
      <c r="AC106" s="11"/>
      <c r="AD106" s="11"/>
      <c r="AE106" s="11"/>
      <c r="AF106" s="12"/>
      <c r="AG106" s="16">
        <f t="shared" si="43"/>
        <v>0</v>
      </c>
      <c r="AH106" s="11"/>
      <c r="AI106" s="11"/>
      <c r="AJ106" s="11"/>
      <c r="AK106" s="12"/>
      <c r="AL106" s="16">
        <f t="shared" si="44"/>
        <v>0</v>
      </c>
      <c r="AM106" s="11"/>
      <c r="AN106" s="11"/>
      <c r="AO106" s="11"/>
      <c r="AP106" s="12"/>
      <c r="AQ106" s="16">
        <f t="shared" si="45"/>
        <v>0</v>
      </c>
      <c r="AR106" s="11"/>
      <c r="AS106" s="11"/>
      <c r="AT106" s="11"/>
      <c r="AU106" s="12"/>
      <c r="AV106" s="25">
        <f t="shared" si="46"/>
        <v>0</v>
      </c>
    </row>
    <row r="107" spans="1:48" x14ac:dyDescent="0.25">
      <c r="A107" s="10">
        <f t="shared" si="37"/>
        <v>5</v>
      </c>
      <c r="B107" s="3" t="s">
        <v>23</v>
      </c>
      <c r="C107" s="21" t="s">
        <v>65</v>
      </c>
      <c r="D107" s="75"/>
      <c r="E107" s="75"/>
      <c r="F107" s="75"/>
      <c r="G107" s="76"/>
      <c r="H107" s="77">
        <f t="shared" si="38"/>
        <v>0</v>
      </c>
      <c r="I107" s="75"/>
      <c r="J107" s="75"/>
      <c r="K107" s="75"/>
      <c r="L107" s="76"/>
      <c r="M107" s="77">
        <f t="shared" si="39"/>
        <v>0</v>
      </c>
      <c r="N107" s="75"/>
      <c r="O107" s="75"/>
      <c r="P107" s="75"/>
      <c r="Q107" s="76"/>
      <c r="R107" s="77">
        <f t="shared" si="40"/>
        <v>0</v>
      </c>
      <c r="S107" s="75"/>
      <c r="T107" s="75"/>
      <c r="U107" s="75"/>
      <c r="V107" s="76"/>
      <c r="W107" s="77">
        <f t="shared" si="41"/>
        <v>0</v>
      </c>
      <c r="X107" s="11"/>
      <c r="Y107" s="11"/>
      <c r="Z107" s="11"/>
      <c r="AA107" s="12"/>
      <c r="AB107" s="16">
        <f t="shared" si="42"/>
        <v>0</v>
      </c>
      <c r="AC107" s="11"/>
      <c r="AD107" s="11"/>
      <c r="AE107" s="11"/>
      <c r="AF107" s="12"/>
      <c r="AG107" s="16">
        <f t="shared" si="43"/>
        <v>0</v>
      </c>
      <c r="AH107" s="11"/>
      <c r="AI107" s="11"/>
      <c r="AJ107" s="11"/>
      <c r="AK107" s="12"/>
      <c r="AL107" s="16">
        <f t="shared" si="44"/>
        <v>0</v>
      </c>
      <c r="AM107" s="11"/>
      <c r="AN107" s="11"/>
      <c r="AO107" s="11"/>
      <c r="AP107" s="12"/>
      <c r="AQ107" s="16">
        <f t="shared" si="45"/>
        <v>0</v>
      </c>
      <c r="AR107" s="11"/>
      <c r="AS107" s="11"/>
      <c r="AT107" s="11"/>
      <c r="AU107" s="12"/>
      <c r="AV107" s="25">
        <f t="shared" si="46"/>
        <v>0</v>
      </c>
    </row>
    <row r="108" spans="1:48" x14ac:dyDescent="0.25">
      <c r="A108" s="10">
        <f t="shared" si="37"/>
        <v>5</v>
      </c>
      <c r="B108" s="3" t="s">
        <v>8</v>
      </c>
      <c r="C108" s="21" t="s">
        <v>65</v>
      </c>
      <c r="D108" s="75"/>
      <c r="E108" s="75"/>
      <c r="F108" s="75"/>
      <c r="G108" s="76"/>
      <c r="H108" s="77">
        <f t="shared" si="38"/>
        <v>0</v>
      </c>
      <c r="I108" s="75"/>
      <c r="J108" s="75"/>
      <c r="K108" s="75"/>
      <c r="L108" s="76"/>
      <c r="M108" s="77">
        <f t="shared" si="39"/>
        <v>0</v>
      </c>
      <c r="N108" s="75"/>
      <c r="O108" s="75"/>
      <c r="P108" s="75"/>
      <c r="Q108" s="76"/>
      <c r="R108" s="77">
        <f t="shared" si="40"/>
        <v>0</v>
      </c>
      <c r="S108" s="75"/>
      <c r="T108" s="75"/>
      <c r="U108" s="75"/>
      <c r="V108" s="76"/>
      <c r="W108" s="77">
        <f t="shared" si="41"/>
        <v>0</v>
      </c>
      <c r="X108" s="11"/>
      <c r="Y108" s="11"/>
      <c r="Z108" s="11"/>
      <c r="AA108" s="12"/>
      <c r="AB108" s="16">
        <f t="shared" si="42"/>
        <v>0</v>
      </c>
      <c r="AC108" s="11"/>
      <c r="AD108" s="11"/>
      <c r="AE108" s="11"/>
      <c r="AF108" s="12"/>
      <c r="AG108" s="16">
        <f t="shared" si="43"/>
        <v>0</v>
      </c>
      <c r="AH108" s="11"/>
      <c r="AI108" s="11"/>
      <c r="AJ108" s="11"/>
      <c r="AK108" s="12"/>
      <c r="AL108" s="16">
        <f t="shared" si="44"/>
        <v>0</v>
      </c>
      <c r="AM108" s="11"/>
      <c r="AN108" s="11"/>
      <c r="AO108" s="11"/>
      <c r="AP108" s="12"/>
      <c r="AQ108" s="16">
        <f t="shared" si="45"/>
        <v>0</v>
      </c>
      <c r="AR108" s="11"/>
      <c r="AS108" s="11"/>
      <c r="AT108" s="11"/>
      <c r="AU108" s="12"/>
      <c r="AV108" s="25">
        <f t="shared" si="46"/>
        <v>0</v>
      </c>
    </row>
    <row r="109" spans="1:48" x14ac:dyDescent="0.25">
      <c r="A109" s="10">
        <f t="shared" si="37"/>
        <v>5</v>
      </c>
      <c r="B109" s="3" t="s">
        <v>9</v>
      </c>
      <c r="C109" s="21" t="s">
        <v>65</v>
      </c>
      <c r="D109" s="75"/>
      <c r="E109" s="75"/>
      <c r="F109" s="75"/>
      <c r="G109" s="76"/>
      <c r="H109" s="77">
        <f t="shared" si="38"/>
        <v>0</v>
      </c>
      <c r="I109" s="75"/>
      <c r="J109" s="75"/>
      <c r="K109" s="75"/>
      <c r="L109" s="76"/>
      <c r="M109" s="77">
        <f t="shared" si="39"/>
        <v>0</v>
      </c>
      <c r="N109" s="75"/>
      <c r="O109" s="75"/>
      <c r="P109" s="75"/>
      <c r="Q109" s="76"/>
      <c r="R109" s="77">
        <f t="shared" si="40"/>
        <v>0</v>
      </c>
      <c r="S109" s="75"/>
      <c r="T109" s="75"/>
      <c r="U109" s="75"/>
      <c r="V109" s="76"/>
      <c r="W109" s="77">
        <f t="shared" si="41"/>
        <v>0</v>
      </c>
      <c r="X109" s="11"/>
      <c r="Y109" s="11"/>
      <c r="Z109" s="11"/>
      <c r="AA109" s="12"/>
      <c r="AB109" s="16">
        <f t="shared" si="42"/>
        <v>0</v>
      </c>
      <c r="AC109" s="11"/>
      <c r="AD109" s="11"/>
      <c r="AE109" s="11"/>
      <c r="AF109" s="12"/>
      <c r="AG109" s="16">
        <f t="shared" si="43"/>
        <v>0</v>
      </c>
      <c r="AH109" s="11"/>
      <c r="AI109" s="11"/>
      <c r="AJ109" s="11"/>
      <c r="AK109" s="12"/>
      <c r="AL109" s="16">
        <f t="shared" si="44"/>
        <v>0</v>
      </c>
      <c r="AM109" s="11"/>
      <c r="AN109" s="11"/>
      <c r="AO109" s="11"/>
      <c r="AP109" s="12"/>
      <c r="AQ109" s="16">
        <f t="shared" si="45"/>
        <v>0</v>
      </c>
      <c r="AR109" s="11"/>
      <c r="AS109" s="11"/>
      <c r="AT109" s="11"/>
      <c r="AU109" s="12"/>
      <c r="AV109" s="25">
        <f t="shared" si="46"/>
        <v>0</v>
      </c>
    </row>
    <row r="110" spans="1:48" x14ac:dyDescent="0.25">
      <c r="A110" s="10">
        <f t="shared" si="37"/>
        <v>5</v>
      </c>
      <c r="B110" s="3" t="s">
        <v>10</v>
      </c>
      <c r="C110" s="21" t="s">
        <v>65</v>
      </c>
      <c r="D110" s="75"/>
      <c r="E110" s="75"/>
      <c r="F110" s="75"/>
      <c r="G110" s="76"/>
      <c r="H110" s="77">
        <f t="shared" si="38"/>
        <v>0</v>
      </c>
      <c r="I110" s="75"/>
      <c r="J110" s="75"/>
      <c r="K110" s="75"/>
      <c r="L110" s="76"/>
      <c r="M110" s="77">
        <f t="shared" si="39"/>
        <v>0</v>
      </c>
      <c r="N110" s="75"/>
      <c r="O110" s="75"/>
      <c r="P110" s="75"/>
      <c r="Q110" s="76"/>
      <c r="R110" s="77">
        <f t="shared" si="40"/>
        <v>0</v>
      </c>
      <c r="S110" s="75"/>
      <c r="T110" s="75"/>
      <c r="U110" s="75"/>
      <c r="V110" s="76"/>
      <c r="W110" s="77">
        <f t="shared" si="41"/>
        <v>0</v>
      </c>
      <c r="X110" s="11"/>
      <c r="Y110" s="11"/>
      <c r="Z110" s="11"/>
      <c r="AA110" s="12"/>
      <c r="AB110" s="16">
        <f t="shared" si="42"/>
        <v>0</v>
      </c>
      <c r="AC110" s="11"/>
      <c r="AD110" s="11"/>
      <c r="AE110" s="11"/>
      <c r="AF110" s="12"/>
      <c r="AG110" s="16">
        <f t="shared" si="43"/>
        <v>0</v>
      </c>
      <c r="AH110" s="11"/>
      <c r="AI110" s="11"/>
      <c r="AJ110" s="11"/>
      <c r="AK110" s="12"/>
      <c r="AL110" s="16">
        <f t="shared" si="44"/>
        <v>0</v>
      </c>
      <c r="AM110" s="11"/>
      <c r="AN110" s="11"/>
      <c r="AO110" s="11"/>
      <c r="AP110" s="12"/>
      <c r="AQ110" s="16">
        <f t="shared" si="45"/>
        <v>0</v>
      </c>
      <c r="AR110" s="11"/>
      <c r="AS110" s="11"/>
      <c r="AT110" s="11"/>
      <c r="AU110" s="12"/>
      <c r="AV110" s="25">
        <f t="shared" si="46"/>
        <v>0</v>
      </c>
    </row>
    <row r="111" spans="1:48" x14ac:dyDescent="0.25">
      <c r="A111" s="10">
        <f t="shared" si="37"/>
        <v>5</v>
      </c>
      <c r="B111" s="3" t="s">
        <v>55</v>
      </c>
      <c r="C111" s="21" t="s">
        <v>65</v>
      </c>
      <c r="D111" s="75"/>
      <c r="E111" s="75"/>
      <c r="F111" s="75"/>
      <c r="G111" s="76"/>
      <c r="H111" s="77">
        <f t="shared" si="38"/>
        <v>0</v>
      </c>
      <c r="I111" s="75"/>
      <c r="J111" s="75"/>
      <c r="K111" s="75"/>
      <c r="L111" s="76"/>
      <c r="M111" s="77">
        <f t="shared" si="39"/>
        <v>0</v>
      </c>
      <c r="N111" s="75"/>
      <c r="O111" s="75"/>
      <c r="P111" s="75"/>
      <c r="Q111" s="76"/>
      <c r="R111" s="77">
        <f t="shared" si="40"/>
        <v>0</v>
      </c>
      <c r="S111" s="75"/>
      <c r="T111" s="75"/>
      <c r="U111" s="75"/>
      <c r="V111" s="76"/>
      <c r="W111" s="77">
        <f t="shared" si="41"/>
        <v>0</v>
      </c>
      <c r="X111" s="11"/>
      <c r="Y111" s="11"/>
      <c r="Z111" s="11"/>
      <c r="AA111" s="12"/>
      <c r="AB111" s="16">
        <f t="shared" si="42"/>
        <v>0</v>
      </c>
      <c r="AC111" s="11"/>
      <c r="AD111" s="11"/>
      <c r="AE111" s="11"/>
      <c r="AF111" s="12"/>
      <c r="AG111" s="16">
        <f t="shared" si="43"/>
        <v>0</v>
      </c>
      <c r="AH111" s="11"/>
      <c r="AI111" s="11"/>
      <c r="AJ111" s="11"/>
      <c r="AK111" s="12"/>
      <c r="AL111" s="16">
        <f t="shared" si="44"/>
        <v>0</v>
      </c>
      <c r="AM111" s="11"/>
      <c r="AN111" s="11"/>
      <c r="AO111" s="11"/>
      <c r="AP111" s="12"/>
      <c r="AQ111" s="16">
        <f t="shared" si="45"/>
        <v>0</v>
      </c>
      <c r="AR111" s="11"/>
      <c r="AS111" s="11"/>
      <c r="AT111" s="11"/>
      <c r="AU111" s="12"/>
      <c r="AV111" s="25">
        <f t="shared" si="46"/>
        <v>0</v>
      </c>
    </row>
    <row r="112" spans="1:48" x14ac:dyDescent="0.25">
      <c r="A112" s="10">
        <f t="shared" si="37"/>
        <v>5</v>
      </c>
      <c r="B112" s="22" t="s">
        <v>34</v>
      </c>
      <c r="C112" s="21" t="s">
        <v>65</v>
      </c>
      <c r="D112" s="78"/>
      <c r="E112" s="78"/>
      <c r="F112" s="78"/>
      <c r="G112" s="79"/>
      <c r="H112" s="80">
        <f t="shared" si="38"/>
        <v>0</v>
      </c>
      <c r="I112" s="78"/>
      <c r="J112" s="78"/>
      <c r="K112" s="78"/>
      <c r="L112" s="79"/>
      <c r="M112" s="80">
        <f t="shared" si="39"/>
        <v>0</v>
      </c>
      <c r="N112" s="78"/>
      <c r="O112" s="78"/>
      <c r="P112" s="78"/>
      <c r="Q112" s="79"/>
      <c r="R112" s="80">
        <f t="shared" si="40"/>
        <v>0</v>
      </c>
      <c r="S112" s="78"/>
      <c r="T112" s="78"/>
      <c r="U112" s="78"/>
      <c r="V112" s="79"/>
      <c r="W112" s="80">
        <f t="shared" si="41"/>
        <v>0</v>
      </c>
      <c r="X112" s="13"/>
      <c r="Y112" s="13"/>
      <c r="Z112" s="13"/>
      <c r="AA112" s="14"/>
      <c r="AB112" s="17">
        <f t="shared" si="42"/>
        <v>0</v>
      </c>
      <c r="AC112" s="13"/>
      <c r="AD112" s="13"/>
      <c r="AE112" s="13"/>
      <c r="AF112" s="14"/>
      <c r="AG112" s="17">
        <f t="shared" si="43"/>
        <v>0</v>
      </c>
      <c r="AH112" s="13"/>
      <c r="AI112" s="13"/>
      <c r="AJ112" s="13"/>
      <c r="AK112" s="14"/>
      <c r="AL112" s="17">
        <f t="shared" si="44"/>
        <v>0</v>
      </c>
      <c r="AM112" s="13"/>
      <c r="AN112" s="13"/>
      <c r="AO112" s="13"/>
      <c r="AP112" s="14"/>
      <c r="AQ112" s="17">
        <f t="shared" si="45"/>
        <v>0</v>
      </c>
      <c r="AR112" s="13"/>
      <c r="AS112" s="13"/>
      <c r="AT112" s="13"/>
      <c r="AU112" s="14"/>
      <c r="AV112" s="26">
        <f t="shared" si="46"/>
        <v>0</v>
      </c>
    </row>
    <row r="113" spans="1:48" x14ac:dyDescent="0.25">
      <c r="A113" s="10">
        <f t="shared" si="37"/>
        <v>5</v>
      </c>
      <c r="B113" s="27"/>
      <c r="C113" s="28"/>
      <c r="D113" s="81"/>
      <c r="E113" s="82"/>
      <c r="F113" s="82"/>
      <c r="G113" s="82"/>
      <c r="H113" s="83">
        <f>SUM(H93:H112)</f>
        <v>0</v>
      </c>
      <c r="I113" s="82"/>
      <c r="J113" s="82"/>
      <c r="K113" s="82"/>
      <c r="L113" s="82"/>
      <c r="M113" s="83">
        <f>SUM(M93:M112)</f>
        <v>0</v>
      </c>
      <c r="N113" s="82"/>
      <c r="O113" s="82"/>
      <c r="P113" s="82"/>
      <c r="Q113" s="82"/>
      <c r="R113" s="83">
        <f>SUM(R93:R112)</f>
        <v>0</v>
      </c>
      <c r="S113" s="82"/>
      <c r="T113" s="82"/>
      <c r="U113" s="82"/>
      <c r="V113" s="82"/>
      <c r="W113" s="83">
        <f>SUM(W93:W112)</f>
        <v>0</v>
      </c>
      <c r="X113" s="29"/>
      <c r="Y113" s="29"/>
      <c r="Z113" s="29"/>
      <c r="AA113" s="29"/>
      <c r="AB113" s="30">
        <f>SUM(AB93:AB112)</f>
        <v>0</v>
      </c>
      <c r="AC113" s="29"/>
      <c r="AD113" s="29"/>
      <c r="AE113" s="29"/>
      <c r="AF113" s="29"/>
      <c r="AG113" s="30">
        <f>SUM(AG93:AG112)</f>
        <v>0</v>
      </c>
      <c r="AH113" s="29"/>
      <c r="AI113" s="29"/>
      <c r="AJ113" s="29"/>
      <c r="AK113" s="29"/>
      <c r="AL113" s="30">
        <f>SUM(AL93:AL112)</f>
        <v>0</v>
      </c>
      <c r="AM113" s="29"/>
      <c r="AN113" s="29"/>
      <c r="AO113" s="29"/>
      <c r="AP113" s="29"/>
      <c r="AQ113" s="30">
        <f>SUM(AQ93:AQ112)</f>
        <v>0</v>
      </c>
      <c r="AR113" s="29"/>
      <c r="AS113" s="29"/>
      <c r="AT113" s="29"/>
      <c r="AU113" s="29"/>
      <c r="AV113" s="30">
        <f>SUM(AV93:AV112)</f>
        <v>0</v>
      </c>
    </row>
    <row r="114" spans="1:48" x14ac:dyDescent="0.25">
      <c r="A114" s="10">
        <f t="shared" si="37"/>
        <v>5</v>
      </c>
      <c r="B114" s="115" t="str">
        <f>"Буква (или иное название) класса "&amp;A380&amp;":"</f>
        <v>Буква (или иное название) класса 18:</v>
      </c>
      <c r="C114" s="116"/>
      <c r="D114" s="106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</row>
    <row r="115" spans="1:48" x14ac:dyDescent="0.25">
      <c r="A115" s="10">
        <f t="shared" si="37"/>
        <v>5</v>
      </c>
      <c r="B115" s="3" t="s">
        <v>0</v>
      </c>
      <c r="C115" s="21" t="s">
        <v>65</v>
      </c>
      <c r="D115" s="75"/>
      <c r="E115" s="75"/>
      <c r="F115" s="75"/>
      <c r="G115" s="76"/>
      <c r="H115" s="77">
        <f t="shared" ref="H115:H134" si="47">COUNTA(D115:G115)</f>
        <v>0</v>
      </c>
      <c r="I115" s="75"/>
      <c r="J115" s="75"/>
      <c r="K115" s="75"/>
      <c r="L115" s="76"/>
      <c r="M115" s="77">
        <f t="shared" ref="M115:M134" si="48">COUNTA(I115:L115)</f>
        <v>0</v>
      </c>
      <c r="N115" s="75"/>
      <c r="O115" s="75"/>
      <c r="P115" s="75"/>
      <c r="Q115" s="76"/>
      <c r="R115" s="77">
        <f t="shared" ref="R115:R134" si="49">COUNTA(N115:Q115)</f>
        <v>0</v>
      </c>
      <c r="S115" s="75"/>
      <c r="T115" s="75"/>
      <c r="U115" s="75"/>
      <c r="V115" s="76"/>
      <c r="W115" s="77">
        <f t="shared" ref="W115:W134" si="50">COUNTA(S115:V115)</f>
        <v>0</v>
      </c>
      <c r="X115" s="11"/>
      <c r="Y115" s="11"/>
      <c r="Z115" s="11"/>
      <c r="AA115" s="12"/>
      <c r="AB115" s="16">
        <f t="shared" ref="AB115:AB134" si="51">COUNTA(X115:AA115)</f>
        <v>0</v>
      </c>
      <c r="AC115" s="11"/>
      <c r="AD115" s="11"/>
      <c r="AE115" s="11"/>
      <c r="AF115" s="12"/>
      <c r="AG115" s="16">
        <f t="shared" ref="AG115:AG134" si="52">COUNTA(AC115:AF115)</f>
        <v>0</v>
      </c>
      <c r="AH115" s="11"/>
      <c r="AI115" s="11"/>
      <c r="AJ115" s="11"/>
      <c r="AK115" s="12"/>
      <c r="AL115" s="16">
        <f t="shared" ref="AL115:AL134" si="53">COUNTA(AH115:AK115)</f>
        <v>0</v>
      </c>
      <c r="AM115" s="11"/>
      <c r="AN115" s="11"/>
      <c r="AO115" s="11"/>
      <c r="AP115" s="12"/>
      <c r="AQ115" s="16">
        <f t="shared" ref="AQ115:AQ134" si="54">COUNTA(AM115:AP115)</f>
        <v>0</v>
      </c>
      <c r="AR115" s="11"/>
      <c r="AS115" s="11"/>
      <c r="AT115" s="11"/>
      <c r="AU115" s="12"/>
      <c r="AV115" s="25">
        <f t="shared" ref="AV115:AV134" si="55">COUNTA(AR115:AU115)</f>
        <v>0</v>
      </c>
    </row>
    <row r="116" spans="1:48" x14ac:dyDescent="0.25">
      <c r="A116" s="10">
        <f t="shared" si="37"/>
        <v>6</v>
      </c>
      <c r="B116" s="3" t="s">
        <v>45</v>
      </c>
      <c r="C116" s="21" t="s">
        <v>65</v>
      </c>
      <c r="D116" s="75"/>
      <c r="E116" s="75"/>
      <c r="F116" s="75"/>
      <c r="G116" s="76"/>
      <c r="H116" s="77">
        <f t="shared" si="47"/>
        <v>0</v>
      </c>
      <c r="I116" s="75"/>
      <c r="J116" s="75"/>
      <c r="K116" s="75"/>
      <c r="L116" s="76"/>
      <c r="M116" s="77">
        <f t="shared" si="48"/>
        <v>0</v>
      </c>
      <c r="N116" s="75"/>
      <c r="O116" s="75"/>
      <c r="P116" s="75"/>
      <c r="Q116" s="76"/>
      <c r="R116" s="77">
        <f t="shared" si="49"/>
        <v>0</v>
      </c>
      <c r="S116" s="75"/>
      <c r="T116" s="75"/>
      <c r="U116" s="75"/>
      <c r="V116" s="76"/>
      <c r="W116" s="77">
        <f t="shared" si="50"/>
        <v>0</v>
      </c>
      <c r="X116" s="11"/>
      <c r="Y116" s="11"/>
      <c r="Z116" s="11"/>
      <c r="AA116" s="12"/>
      <c r="AB116" s="16">
        <f t="shared" si="51"/>
        <v>0</v>
      </c>
      <c r="AC116" s="11"/>
      <c r="AD116" s="11"/>
      <c r="AE116" s="11"/>
      <c r="AF116" s="12"/>
      <c r="AG116" s="16">
        <f t="shared" si="52"/>
        <v>0</v>
      </c>
      <c r="AH116" s="11"/>
      <c r="AI116" s="11"/>
      <c r="AJ116" s="11"/>
      <c r="AK116" s="12"/>
      <c r="AL116" s="16">
        <f t="shared" si="53"/>
        <v>0</v>
      </c>
      <c r="AM116" s="11"/>
      <c r="AN116" s="11"/>
      <c r="AO116" s="11"/>
      <c r="AP116" s="12"/>
      <c r="AQ116" s="16">
        <f t="shared" si="54"/>
        <v>0</v>
      </c>
      <c r="AR116" s="11"/>
      <c r="AS116" s="11"/>
      <c r="AT116" s="11"/>
      <c r="AU116" s="12"/>
      <c r="AV116" s="25">
        <f t="shared" si="55"/>
        <v>0</v>
      </c>
    </row>
    <row r="117" spans="1:48" x14ac:dyDescent="0.25">
      <c r="A117" s="10">
        <f t="shared" si="37"/>
        <v>6</v>
      </c>
      <c r="B117" s="3" t="s">
        <v>2</v>
      </c>
      <c r="C117" s="21" t="s">
        <v>65</v>
      </c>
      <c r="D117" s="75"/>
      <c r="E117" s="75"/>
      <c r="F117" s="75"/>
      <c r="G117" s="76"/>
      <c r="H117" s="77">
        <f t="shared" si="47"/>
        <v>0</v>
      </c>
      <c r="I117" s="75"/>
      <c r="J117" s="75"/>
      <c r="K117" s="75"/>
      <c r="L117" s="76"/>
      <c r="M117" s="77">
        <f t="shared" si="48"/>
        <v>0</v>
      </c>
      <c r="N117" s="75"/>
      <c r="O117" s="75"/>
      <c r="P117" s="75"/>
      <c r="Q117" s="76"/>
      <c r="R117" s="77">
        <f t="shared" si="49"/>
        <v>0</v>
      </c>
      <c r="S117" s="75"/>
      <c r="T117" s="75"/>
      <c r="U117" s="75"/>
      <c r="V117" s="76"/>
      <c r="W117" s="77">
        <f t="shared" si="50"/>
        <v>0</v>
      </c>
      <c r="X117" s="11"/>
      <c r="Y117" s="11"/>
      <c r="Z117" s="11"/>
      <c r="AA117" s="12"/>
      <c r="AB117" s="16">
        <f t="shared" si="51"/>
        <v>0</v>
      </c>
      <c r="AC117" s="11"/>
      <c r="AD117" s="11"/>
      <c r="AE117" s="11"/>
      <c r="AF117" s="12"/>
      <c r="AG117" s="16">
        <f t="shared" si="52"/>
        <v>0</v>
      </c>
      <c r="AH117" s="11"/>
      <c r="AI117" s="11"/>
      <c r="AJ117" s="11"/>
      <c r="AK117" s="12"/>
      <c r="AL117" s="16">
        <f t="shared" si="53"/>
        <v>0</v>
      </c>
      <c r="AM117" s="11"/>
      <c r="AN117" s="11"/>
      <c r="AO117" s="11"/>
      <c r="AP117" s="12"/>
      <c r="AQ117" s="16">
        <f t="shared" si="54"/>
        <v>0</v>
      </c>
      <c r="AR117" s="11"/>
      <c r="AS117" s="11"/>
      <c r="AT117" s="11"/>
      <c r="AU117" s="12"/>
      <c r="AV117" s="25">
        <f t="shared" si="55"/>
        <v>0</v>
      </c>
    </row>
    <row r="118" spans="1:48" x14ac:dyDescent="0.25">
      <c r="A118" s="10">
        <f t="shared" si="37"/>
        <v>6</v>
      </c>
      <c r="B118" s="3" t="s">
        <v>46</v>
      </c>
      <c r="C118" s="21" t="s">
        <v>65</v>
      </c>
      <c r="D118" s="75"/>
      <c r="E118" s="75"/>
      <c r="F118" s="75"/>
      <c r="G118" s="76"/>
      <c r="H118" s="77">
        <f t="shared" si="47"/>
        <v>0</v>
      </c>
      <c r="I118" s="75"/>
      <c r="J118" s="75"/>
      <c r="K118" s="75"/>
      <c r="L118" s="76"/>
      <c r="M118" s="77">
        <f t="shared" si="48"/>
        <v>0</v>
      </c>
      <c r="N118" s="75"/>
      <c r="O118" s="75"/>
      <c r="P118" s="75"/>
      <c r="Q118" s="76"/>
      <c r="R118" s="77">
        <f t="shared" si="49"/>
        <v>0</v>
      </c>
      <c r="S118" s="75"/>
      <c r="T118" s="75"/>
      <c r="U118" s="75"/>
      <c r="V118" s="76"/>
      <c r="W118" s="77">
        <f t="shared" si="50"/>
        <v>0</v>
      </c>
      <c r="X118" s="11"/>
      <c r="Y118" s="11"/>
      <c r="Z118" s="11"/>
      <c r="AA118" s="12"/>
      <c r="AB118" s="16">
        <f t="shared" si="51"/>
        <v>0</v>
      </c>
      <c r="AC118" s="11"/>
      <c r="AD118" s="11"/>
      <c r="AE118" s="11"/>
      <c r="AF118" s="12"/>
      <c r="AG118" s="16">
        <f t="shared" si="52"/>
        <v>0</v>
      </c>
      <c r="AH118" s="11"/>
      <c r="AI118" s="11"/>
      <c r="AJ118" s="11"/>
      <c r="AK118" s="12"/>
      <c r="AL118" s="16">
        <f t="shared" si="53"/>
        <v>0</v>
      </c>
      <c r="AM118" s="11"/>
      <c r="AN118" s="11"/>
      <c r="AO118" s="11"/>
      <c r="AP118" s="12"/>
      <c r="AQ118" s="16">
        <f t="shared" si="54"/>
        <v>0</v>
      </c>
      <c r="AR118" s="11"/>
      <c r="AS118" s="11"/>
      <c r="AT118" s="11"/>
      <c r="AU118" s="12"/>
      <c r="AV118" s="25">
        <f t="shared" si="55"/>
        <v>0</v>
      </c>
    </row>
    <row r="119" spans="1:48" x14ac:dyDescent="0.25">
      <c r="A119" s="10">
        <f t="shared" si="37"/>
        <v>6</v>
      </c>
      <c r="B119" s="3" t="s">
        <v>4</v>
      </c>
      <c r="C119" s="21" t="s">
        <v>65</v>
      </c>
      <c r="D119" s="75"/>
      <c r="E119" s="75"/>
      <c r="F119" s="75"/>
      <c r="G119" s="76"/>
      <c r="H119" s="77">
        <f t="shared" si="47"/>
        <v>0</v>
      </c>
      <c r="I119" s="75"/>
      <c r="J119" s="75"/>
      <c r="K119" s="75"/>
      <c r="L119" s="76"/>
      <c r="M119" s="77">
        <f t="shared" si="48"/>
        <v>0</v>
      </c>
      <c r="N119" s="75"/>
      <c r="O119" s="75"/>
      <c r="P119" s="75"/>
      <c r="Q119" s="76"/>
      <c r="R119" s="77">
        <f t="shared" si="49"/>
        <v>0</v>
      </c>
      <c r="S119" s="75"/>
      <c r="T119" s="75"/>
      <c r="U119" s="75"/>
      <c r="V119" s="76"/>
      <c r="W119" s="77">
        <f t="shared" si="50"/>
        <v>0</v>
      </c>
      <c r="X119" s="11"/>
      <c r="Y119" s="11"/>
      <c r="Z119" s="11"/>
      <c r="AA119" s="12"/>
      <c r="AB119" s="16">
        <f t="shared" si="51"/>
        <v>0</v>
      </c>
      <c r="AC119" s="11"/>
      <c r="AD119" s="11"/>
      <c r="AE119" s="11"/>
      <c r="AF119" s="12"/>
      <c r="AG119" s="16">
        <f t="shared" si="52"/>
        <v>0</v>
      </c>
      <c r="AH119" s="11"/>
      <c r="AI119" s="11"/>
      <c r="AJ119" s="11"/>
      <c r="AK119" s="12"/>
      <c r="AL119" s="16">
        <f t="shared" si="53"/>
        <v>0</v>
      </c>
      <c r="AM119" s="11"/>
      <c r="AN119" s="11"/>
      <c r="AO119" s="11"/>
      <c r="AP119" s="12"/>
      <c r="AQ119" s="16">
        <f t="shared" si="54"/>
        <v>0</v>
      </c>
      <c r="AR119" s="11"/>
      <c r="AS119" s="11"/>
      <c r="AT119" s="11"/>
      <c r="AU119" s="12"/>
      <c r="AV119" s="25">
        <f t="shared" si="55"/>
        <v>0</v>
      </c>
    </row>
    <row r="120" spans="1:48" x14ac:dyDescent="0.25">
      <c r="A120" s="10">
        <f t="shared" si="37"/>
        <v>6</v>
      </c>
      <c r="B120" s="3" t="s">
        <v>47</v>
      </c>
      <c r="C120" s="21" t="s">
        <v>65</v>
      </c>
      <c r="D120" s="75"/>
      <c r="E120" s="75"/>
      <c r="F120" s="75"/>
      <c r="G120" s="76"/>
      <c r="H120" s="77">
        <f t="shared" si="47"/>
        <v>0</v>
      </c>
      <c r="I120" s="75"/>
      <c r="J120" s="75"/>
      <c r="K120" s="75"/>
      <c r="L120" s="76"/>
      <c r="M120" s="77">
        <f t="shared" si="48"/>
        <v>0</v>
      </c>
      <c r="N120" s="75"/>
      <c r="O120" s="75"/>
      <c r="P120" s="75"/>
      <c r="Q120" s="76"/>
      <c r="R120" s="77">
        <f t="shared" si="49"/>
        <v>0</v>
      </c>
      <c r="S120" s="75"/>
      <c r="T120" s="75"/>
      <c r="U120" s="75"/>
      <c r="V120" s="76"/>
      <c r="W120" s="77">
        <f t="shared" si="50"/>
        <v>0</v>
      </c>
      <c r="X120" s="11"/>
      <c r="Y120" s="11"/>
      <c r="Z120" s="11"/>
      <c r="AA120" s="12"/>
      <c r="AB120" s="16">
        <f t="shared" si="51"/>
        <v>0</v>
      </c>
      <c r="AC120" s="11"/>
      <c r="AD120" s="11"/>
      <c r="AE120" s="11"/>
      <c r="AF120" s="12"/>
      <c r="AG120" s="16">
        <f t="shared" si="52"/>
        <v>0</v>
      </c>
      <c r="AH120" s="11"/>
      <c r="AI120" s="11"/>
      <c r="AJ120" s="11"/>
      <c r="AK120" s="12"/>
      <c r="AL120" s="16">
        <f t="shared" si="53"/>
        <v>0</v>
      </c>
      <c r="AM120" s="11"/>
      <c r="AN120" s="11"/>
      <c r="AO120" s="11"/>
      <c r="AP120" s="12"/>
      <c r="AQ120" s="16">
        <f t="shared" si="54"/>
        <v>0</v>
      </c>
      <c r="AR120" s="11"/>
      <c r="AS120" s="11"/>
      <c r="AT120" s="11"/>
      <c r="AU120" s="12"/>
      <c r="AV120" s="25">
        <f t="shared" si="55"/>
        <v>0</v>
      </c>
    </row>
    <row r="121" spans="1:48" x14ac:dyDescent="0.25">
      <c r="A121" s="10">
        <f t="shared" si="37"/>
        <v>6</v>
      </c>
      <c r="B121" s="3" t="s">
        <v>5</v>
      </c>
      <c r="C121" s="21" t="s">
        <v>65</v>
      </c>
      <c r="D121" s="75"/>
      <c r="E121" s="75"/>
      <c r="F121" s="75"/>
      <c r="G121" s="76"/>
      <c r="H121" s="77">
        <f t="shared" si="47"/>
        <v>0</v>
      </c>
      <c r="I121" s="75"/>
      <c r="J121" s="75"/>
      <c r="K121" s="75"/>
      <c r="L121" s="76"/>
      <c r="M121" s="77">
        <f t="shared" si="48"/>
        <v>0</v>
      </c>
      <c r="N121" s="75"/>
      <c r="O121" s="75"/>
      <c r="P121" s="75"/>
      <c r="Q121" s="76"/>
      <c r="R121" s="77">
        <f t="shared" si="49"/>
        <v>0</v>
      </c>
      <c r="S121" s="75"/>
      <c r="T121" s="75"/>
      <c r="U121" s="75"/>
      <c r="V121" s="76"/>
      <c r="W121" s="77">
        <f t="shared" si="50"/>
        <v>0</v>
      </c>
      <c r="X121" s="11"/>
      <c r="Y121" s="11"/>
      <c r="Z121" s="11"/>
      <c r="AA121" s="12"/>
      <c r="AB121" s="16">
        <f t="shared" si="51"/>
        <v>0</v>
      </c>
      <c r="AC121" s="11"/>
      <c r="AD121" s="11"/>
      <c r="AE121" s="11"/>
      <c r="AF121" s="12"/>
      <c r="AG121" s="16">
        <f t="shared" si="52"/>
        <v>0</v>
      </c>
      <c r="AH121" s="11"/>
      <c r="AI121" s="11"/>
      <c r="AJ121" s="11"/>
      <c r="AK121" s="12"/>
      <c r="AL121" s="16">
        <f t="shared" si="53"/>
        <v>0</v>
      </c>
      <c r="AM121" s="11"/>
      <c r="AN121" s="11"/>
      <c r="AO121" s="11"/>
      <c r="AP121" s="12"/>
      <c r="AQ121" s="16">
        <f t="shared" si="54"/>
        <v>0</v>
      </c>
      <c r="AR121" s="11"/>
      <c r="AS121" s="11"/>
      <c r="AT121" s="11"/>
      <c r="AU121" s="12"/>
      <c r="AV121" s="25">
        <f t="shared" si="55"/>
        <v>0</v>
      </c>
    </row>
    <row r="122" spans="1:48" x14ac:dyDescent="0.25">
      <c r="A122" s="10">
        <f t="shared" si="37"/>
        <v>6</v>
      </c>
      <c r="B122" s="3" t="s">
        <v>48</v>
      </c>
      <c r="C122" s="21" t="s">
        <v>65</v>
      </c>
      <c r="D122" s="75"/>
      <c r="E122" s="75"/>
      <c r="F122" s="75"/>
      <c r="G122" s="76"/>
      <c r="H122" s="77">
        <f t="shared" si="47"/>
        <v>0</v>
      </c>
      <c r="I122" s="75"/>
      <c r="J122" s="75"/>
      <c r="K122" s="75"/>
      <c r="L122" s="76"/>
      <c r="M122" s="77">
        <f t="shared" si="48"/>
        <v>0</v>
      </c>
      <c r="N122" s="75"/>
      <c r="O122" s="75"/>
      <c r="P122" s="75"/>
      <c r="Q122" s="76"/>
      <c r="R122" s="77">
        <f t="shared" si="49"/>
        <v>0</v>
      </c>
      <c r="S122" s="75"/>
      <c r="T122" s="75"/>
      <c r="U122" s="75"/>
      <c r="V122" s="76"/>
      <c r="W122" s="77">
        <f t="shared" si="50"/>
        <v>0</v>
      </c>
      <c r="X122" s="11"/>
      <c r="Y122" s="11"/>
      <c r="Z122" s="11"/>
      <c r="AA122" s="12"/>
      <c r="AB122" s="16">
        <f t="shared" si="51"/>
        <v>0</v>
      </c>
      <c r="AC122" s="11"/>
      <c r="AD122" s="11"/>
      <c r="AE122" s="11"/>
      <c r="AF122" s="12"/>
      <c r="AG122" s="16">
        <f t="shared" si="52"/>
        <v>0</v>
      </c>
      <c r="AH122" s="11"/>
      <c r="AI122" s="11"/>
      <c r="AJ122" s="11"/>
      <c r="AK122" s="12"/>
      <c r="AL122" s="16">
        <f t="shared" si="53"/>
        <v>0</v>
      </c>
      <c r="AM122" s="11"/>
      <c r="AN122" s="11"/>
      <c r="AO122" s="11"/>
      <c r="AP122" s="12"/>
      <c r="AQ122" s="16">
        <f t="shared" si="54"/>
        <v>0</v>
      </c>
      <c r="AR122" s="11"/>
      <c r="AS122" s="11"/>
      <c r="AT122" s="11"/>
      <c r="AU122" s="12"/>
      <c r="AV122" s="25">
        <f t="shared" si="55"/>
        <v>0</v>
      </c>
    </row>
    <row r="123" spans="1:48" x14ac:dyDescent="0.25">
      <c r="A123" s="10">
        <f t="shared" si="37"/>
        <v>6</v>
      </c>
      <c r="B123" s="3" t="s">
        <v>49</v>
      </c>
      <c r="C123" s="21" t="s">
        <v>65</v>
      </c>
      <c r="D123" s="75"/>
      <c r="E123" s="75"/>
      <c r="F123" s="75"/>
      <c r="G123" s="76"/>
      <c r="H123" s="77">
        <f t="shared" si="47"/>
        <v>0</v>
      </c>
      <c r="I123" s="75"/>
      <c r="J123" s="75"/>
      <c r="K123" s="75"/>
      <c r="L123" s="76"/>
      <c r="M123" s="77">
        <f t="shared" si="48"/>
        <v>0</v>
      </c>
      <c r="N123" s="75"/>
      <c r="O123" s="75"/>
      <c r="P123" s="75"/>
      <c r="Q123" s="76"/>
      <c r="R123" s="77">
        <f t="shared" si="49"/>
        <v>0</v>
      </c>
      <c r="S123" s="75"/>
      <c r="T123" s="75"/>
      <c r="U123" s="75"/>
      <c r="V123" s="76"/>
      <c r="W123" s="77">
        <f t="shared" si="50"/>
        <v>0</v>
      </c>
      <c r="X123" s="11"/>
      <c r="Y123" s="11"/>
      <c r="Z123" s="11"/>
      <c r="AA123" s="12"/>
      <c r="AB123" s="16">
        <f t="shared" si="51"/>
        <v>0</v>
      </c>
      <c r="AC123" s="11"/>
      <c r="AD123" s="11"/>
      <c r="AE123" s="11"/>
      <c r="AF123" s="12"/>
      <c r="AG123" s="16">
        <f t="shared" si="52"/>
        <v>0</v>
      </c>
      <c r="AH123" s="11"/>
      <c r="AI123" s="11"/>
      <c r="AJ123" s="11"/>
      <c r="AK123" s="12"/>
      <c r="AL123" s="16">
        <f t="shared" si="53"/>
        <v>0</v>
      </c>
      <c r="AM123" s="11"/>
      <c r="AN123" s="11"/>
      <c r="AO123" s="11"/>
      <c r="AP123" s="12"/>
      <c r="AQ123" s="16">
        <f t="shared" si="54"/>
        <v>0</v>
      </c>
      <c r="AR123" s="11"/>
      <c r="AS123" s="11"/>
      <c r="AT123" s="11"/>
      <c r="AU123" s="12"/>
      <c r="AV123" s="25">
        <f t="shared" si="55"/>
        <v>0</v>
      </c>
    </row>
    <row r="124" spans="1:48" x14ac:dyDescent="0.25">
      <c r="A124" s="10">
        <f t="shared" si="37"/>
        <v>6</v>
      </c>
      <c r="B124" s="3" t="s">
        <v>50</v>
      </c>
      <c r="C124" s="21" t="s">
        <v>65</v>
      </c>
      <c r="D124" s="75"/>
      <c r="E124" s="75"/>
      <c r="F124" s="75"/>
      <c r="G124" s="76"/>
      <c r="H124" s="77">
        <f t="shared" si="47"/>
        <v>0</v>
      </c>
      <c r="I124" s="75"/>
      <c r="J124" s="75"/>
      <c r="K124" s="75"/>
      <c r="L124" s="76"/>
      <c r="M124" s="77">
        <f t="shared" si="48"/>
        <v>0</v>
      </c>
      <c r="N124" s="75"/>
      <c r="O124" s="75"/>
      <c r="P124" s="75"/>
      <c r="Q124" s="76"/>
      <c r="R124" s="77">
        <f t="shared" si="49"/>
        <v>0</v>
      </c>
      <c r="S124" s="75"/>
      <c r="T124" s="75"/>
      <c r="U124" s="75"/>
      <c r="V124" s="76"/>
      <c r="W124" s="77">
        <f t="shared" si="50"/>
        <v>0</v>
      </c>
      <c r="X124" s="11"/>
      <c r="Y124" s="11"/>
      <c r="Z124" s="11"/>
      <c r="AA124" s="12"/>
      <c r="AB124" s="16">
        <f t="shared" si="51"/>
        <v>0</v>
      </c>
      <c r="AC124" s="11"/>
      <c r="AD124" s="11"/>
      <c r="AE124" s="11"/>
      <c r="AF124" s="12"/>
      <c r="AG124" s="16">
        <f t="shared" si="52"/>
        <v>0</v>
      </c>
      <c r="AH124" s="11"/>
      <c r="AI124" s="11"/>
      <c r="AJ124" s="11"/>
      <c r="AK124" s="12"/>
      <c r="AL124" s="16">
        <f t="shared" si="53"/>
        <v>0</v>
      </c>
      <c r="AM124" s="11"/>
      <c r="AN124" s="11"/>
      <c r="AO124" s="11"/>
      <c r="AP124" s="12"/>
      <c r="AQ124" s="16">
        <f t="shared" si="54"/>
        <v>0</v>
      </c>
      <c r="AR124" s="11"/>
      <c r="AS124" s="11"/>
      <c r="AT124" s="11"/>
      <c r="AU124" s="12"/>
      <c r="AV124" s="25">
        <f t="shared" si="55"/>
        <v>0</v>
      </c>
    </row>
    <row r="125" spans="1:48" x14ac:dyDescent="0.25">
      <c r="A125" s="10">
        <f t="shared" si="37"/>
        <v>6</v>
      </c>
      <c r="B125" s="3" t="s">
        <v>51</v>
      </c>
      <c r="C125" s="21" t="s">
        <v>65</v>
      </c>
      <c r="D125" s="75"/>
      <c r="E125" s="75"/>
      <c r="F125" s="75"/>
      <c r="G125" s="76"/>
      <c r="H125" s="77">
        <f t="shared" si="47"/>
        <v>0</v>
      </c>
      <c r="I125" s="75"/>
      <c r="J125" s="75"/>
      <c r="K125" s="75"/>
      <c r="L125" s="76"/>
      <c r="M125" s="77">
        <f t="shared" si="48"/>
        <v>0</v>
      </c>
      <c r="N125" s="75"/>
      <c r="O125" s="75"/>
      <c r="P125" s="75"/>
      <c r="Q125" s="76"/>
      <c r="R125" s="77">
        <f t="shared" si="49"/>
        <v>0</v>
      </c>
      <c r="S125" s="75"/>
      <c r="T125" s="75"/>
      <c r="U125" s="75"/>
      <c r="V125" s="76"/>
      <c r="W125" s="77">
        <f t="shared" si="50"/>
        <v>0</v>
      </c>
      <c r="X125" s="11"/>
      <c r="Y125" s="11"/>
      <c r="Z125" s="11"/>
      <c r="AA125" s="12"/>
      <c r="AB125" s="16">
        <f t="shared" si="51"/>
        <v>0</v>
      </c>
      <c r="AC125" s="11"/>
      <c r="AD125" s="11"/>
      <c r="AE125" s="11"/>
      <c r="AF125" s="12"/>
      <c r="AG125" s="16">
        <f t="shared" si="52"/>
        <v>0</v>
      </c>
      <c r="AH125" s="11"/>
      <c r="AI125" s="11"/>
      <c r="AJ125" s="11"/>
      <c r="AK125" s="12"/>
      <c r="AL125" s="16">
        <f t="shared" si="53"/>
        <v>0</v>
      </c>
      <c r="AM125" s="11"/>
      <c r="AN125" s="11"/>
      <c r="AO125" s="11"/>
      <c r="AP125" s="12"/>
      <c r="AQ125" s="16">
        <f t="shared" si="54"/>
        <v>0</v>
      </c>
      <c r="AR125" s="11"/>
      <c r="AS125" s="11"/>
      <c r="AT125" s="11"/>
      <c r="AU125" s="12"/>
      <c r="AV125" s="25">
        <f t="shared" si="55"/>
        <v>0</v>
      </c>
    </row>
    <row r="126" spans="1:48" x14ac:dyDescent="0.25">
      <c r="A126" s="10">
        <f t="shared" si="37"/>
        <v>6</v>
      </c>
      <c r="B126" s="3" t="s">
        <v>52</v>
      </c>
      <c r="C126" s="21" t="s">
        <v>65</v>
      </c>
      <c r="D126" s="75"/>
      <c r="E126" s="75"/>
      <c r="F126" s="75"/>
      <c r="G126" s="76"/>
      <c r="H126" s="77">
        <f t="shared" si="47"/>
        <v>0</v>
      </c>
      <c r="I126" s="75"/>
      <c r="J126" s="75"/>
      <c r="K126" s="75"/>
      <c r="L126" s="76"/>
      <c r="M126" s="77">
        <f t="shared" si="48"/>
        <v>0</v>
      </c>
      <c r="N126" s="75"/>
      <c r="O126" s="75"/>
      <c r="P126" s="75"/>
      <c r="Q126" s="76"/>
      <c r="R126" s="77">
        <f t="shared" si="49"/>
        <v>0</v>
      </c>
      <c r="S126" s="75"/>
      <c r="T126" s="75"/>
      <c r="U126" s="75"/>
      <c r="V126" s="76"/>
      <c r="W126" s="77">
        <f t="shared" si="50"/>
        <v>0</v>
      </c>
      <c r="X126" s="11"/>
      <c r="Y126" s="11"/>
      <c r="Z126" s="11"/>
      <c r="AA126" s="12"/>
      <c r="AB126" s="16">
        <f t="shared" si="51"/>
        <v>0</v>
      </c>
      <c r="AC126" s="11"/>
      <c r="AD126" s="11"/>
      <c r="AE126" s="11"/>
      <c r="AF126" s="12"/>
      <c r="AG126" s="16">
        <f t="shared" si="52"/>
        <v>0</v>
      </c>
      <c r="AH126" s="11"/>
      <c r="AI126" s="11"/>
      <c r="AJ126" s="11"/>
      <c r="AK126" s="12"/>
      <c r="AL126" s="16">
        <f t="shared" si="53"/>
        <v>0</v>
      </c>
      <c r="AM126" s="11"/>
      <c r="AN126" s="11"/>
      <c r="AO126" s="11"/>
      <c r="AP126" s="12"/>
      <c r="AQ126" s="16">
        <f t="shared" si="54"/>
        <v>0</v>
      </c>
      <c r="AR126" s="11"/>
      <c r="AS126" s="11"/>
      <c r="AT126" s="11"/>
      <c r="AU126" s="12"/>
      <c r="AV126" s="25">
        <f t="shared" si="55"/>
        <v>0</v>
      </c>
    </row>
    <row r="127" spans="1:48" x14ac:dyDescent="0.25">
      <c r="A127" s="10">
        <f t="shared" si="37"/>
        <v>6</v>
      </c>
      <c r="B127" s="3" t="s">
        <v>53</v>
      </c>
      <c r="C127" s="21" t="s">
        <v>65</v>
      </c>
      <c r="D127" s="75"/>
      <c r="E127" s="75"/>
      <c r="F127" s="75"/>
      <c r="G127" s="76"/>
      <c r="H127" s="77">
        <f t="shared" si="47"/>
        <v>0</v>
      </c>
      <c r="I127" s="75"/>
      <c r="J127" s="75"/>
      <c r="K127" s="75"/>
      <c r="L127" s="76"/>
      <c r="M127" s="77">
        <f t="shared" si="48"/>
        <v>0</v>
      </c>
      <c r="N127" s="75"/>
      <c r="O127" s="75"/>
      <c r="P127" s="75"/>
      <c r="Q127" s="76"/>
      <c r="R127" s="77">
        <f t="shared" si="49"/>
        <v>0</v>
      </c>
      <c r="S127" s="75"/>
      <c r="T127" s="75"/>
      <c r="U127" s="75"/>
      <c r="V127" s="76"/>
      <c r="W127" s="77">
        <f t="shared" si="50"/>
        <v>0</v>
      </c>
      <c r="X127" s="11"/>
      <c r="Y127" s="11"/>
      <c r="Z127" s="11"/>
      <c r="AA127" s="12"/>
      <c r="AB127" s="16">
        <f t="shared" si="51"/>
        <v>0</v>
      </c>
      <c r="AC127" s="11"/>
      <c r="AD127" s="11"/>
      <c r="AE127" s="11"/>
      <c r="AF127" s="12"/>
      <c r="AG127" s="16">
        <f t="shared" si="52"/>
        <v>0</v>
      </c>
      <c r="AH127" s="11"/>
      <c r="AI127" s="11"/>
      <c r="AJ127" s="11"/>
      <c r="AK127" s="12"/>
      <c r="AL127" s="16">
        <f t="shared" si="53"/>
        <v>0</v>
      </c>
      <c r="AM127" s="11"/>
      <c r="AN127" s="11"/>
      <c r="AO127" s="11"/>
      <c r="AP127" s="12"/>
      <c r="AQ127" s="16">
        <f t="shared" si="54"/>
        <v>0</v>
      </c>
      <c r="AR127" s="11"/>
      <c r="AS127" s="11"/>
      <c r="AT127" s="11"/>
      <c r="AU127" s="12"/>
      <c r="AV127" s="25">
        <f t="shared" si="55"/>
        <v>0</v>
      </c>
    </row>
    <row r="128" spans="1:48" x14ac:dyDescent="0.25">
      <c r="A128" s="10">
        <f t="shared" si="37"/>
        <v>6</v>
      </c>
      <c r="B128" s="3" t="s">
        <v>54</v>
      </c>
      <c r="C128" s="21" t="s">
        <v>65</v>
      </c>
      <c r="D128" s="75"/>
      <c r="E128" s="75"/>
      <c r="F128" s="75"/>
      <c r="G128" s="76"/>
      <c r="H128" s="77">
        <f t="shared" si="47"/>
        <v>0</v>
      </c>
      <c r="I128" s="75"/>
      <c r="J128" s="75"/>
      <c r="K128" s="75"/>
      <c r="L128" s="76"/>
      <c r="M128" s="77">
        <f t="shared" si="48"/>
        <v>0</v>
      </c>
      <c r="N128" s="75"/>
      <c r="O128" s="75"/>
      <c r="P128" s="75"/>
      <c r="Q128" s="76"/>
      <c r="R128" s="77">
        <f t="shared" si="49"/>
        <v>0</v>
      </c>
      <c r="S128" s="75"/>
      <c r="T128" s="75"/>
      <c r="U128" s="75"/>
      <c r="V128" s="76"/>
      <c r="W128" s="77">
        <f t="shared" si="50"/>
        <v>0</v>
      </c>
      <c r="X128" s="11"/>
      <c r="Y128" s="11"/>
      <c r="Z128" s="11"/>
      <c r="AA128" s="12"/>
      <c r="AB128" s="16">
        <f t="shared" si="51"/>
        <v>0</v>
      </c>
      <c r="AC128" s="11"/>
      <c r="AD128" s="11"/>
      <c r="AE128" s="11"/>
      <c r="AF128" s="12"/>
      <c r="AG128" s="16">
        <f t="shared" si="52"/>
        <v>0</v>
      </c>
      <c r="AH128" s="11"/>
      <c r="AI128" s="11"/>
      <c r="AJ128" s="11"/>
      <c r="AK128" s="12"/>
      <c r="AL128" s="16">
        <f t="shared" si="53"/>
        <v>0</v>
      </c>
      <c r="AM128" s="11"/>
      <c r="AN128" s="11"/>
      <c r="AO128" s="11"/>
      <c r="AP128" s="12"/>
      <c r="AQ128" s="16">
        <f t="shared" si="54"/>
        <v>0</v>
      </c>
      <c r="AR128" s="11"/>
      <c r="AS128" s="11"/>
      <c r="AT128" s="11"/>
      <c r="AU128" s="12"/>
      <c r="AV128" s="25">
        <f t="shared" si="55"/>
        <v>0</v>
      </c>
    </row>
    <row r="129" spans="1:48" x14ac:dyDescent="0.25">
      <c r="A129" s="10">
        <f t="shared" si="37"/>
        <v>6</v>
      </c>
      <c r="B129" s="3" t="s">
        <v>23</v>
      </c>
      <c r="C129" s="21" t="s">
        <v>65</v>
      </c>
      <c r="D129" s="75"/>
      <c r="E129" s="75"/>
      <c r="F129" s="75"/>
      <c r="G129" s="76"/>
      <c r="H129" s="77">
        <f t="shared" si="47"/>
        <v>0</v>
      </c>
      <c r="I129" s="75"/>
      <c r="J129" s="75"/>
      <c r="K129" s="75"/>
      <c r="L129" s="76"/>
      <c r="M129" s="77">
        <f t="shared" si="48"/>
        <v>0</v>
      </c>
      <c r="N129" s="75"/>
      <c r="O129" s="75"/>
      <c r="P129" s="75"/>
      <c r="Q129" s="76"/>
      <c r="R129" s="77">
        <f t="shared" si="49"/>
        <v>0</v>
      </c>
      <c r="S129" s="75"/>
      <c r="T129" s="75"/>
      <c r="U129" s="75"/>
      <c r="V129" s="76"/>
      <c r="W129" s="77">
        <f t="shared" si="50"/>
        <v>0</v>
      </c>
      <c r="X129" s="11"/>
      <c r="Y129" s="11"/>
      <c r="Z129" s="11"/>
      <c r="AA129" s="12"/>
      <c r="AB129" s="16">
        <f t="shared" si="51"/>
        <v>0</v>
      </c>
      <c r="AC129" s="11"/>
      <c r="AD129" s="11"/>
      <c r="AE129" s="11"/>
      <c r="AF129" s="12"/>
      <c r="AG129" s="16">
        <f t="shared" si="52"/>
        <v>0</v>
      </c>
      <c r="AH129" s="11"/>
      <c r="AI129" s="11"/>
      <c r="AJ129" s="11"/>
      <c r="AK129" s="12"/>
      <c r="AL129" s="16">
        <f t="shared" si="53"/>
        <v>0</v>
      </c>
      <c r="AM129" s="11"/>
      <c r="AN129" s="11"/>
      <c r="AO129" s="11"/>
      <c r="AP129" s="12"/>
      <c r="AQ129" s="16">
        <f t="shared" si="54"/>
        <v>0</v>
      </c>
      <c r="AR129" s="11"/>
      <c r="AS129" s="11"/>
      <c r="AT129" s="11"/>
      <c r="AU129" s="12"/>
      <c r="AV129" s="25">
        <f t="shared" si="55"/>
        <v>0</v>
      </c>
    </row>
    <row r="130" spans="1:48" x14ac:dyDescent="0.25">
      <c r="A130" s="10">
        <f t="shared" si="37"/>
        <v>6</v>
      </c>
      <c r="B130" s="3" t="s">
        <v>8</v>
      </c>
      <c r="C130" s="21" t="s">
        <v>65</v>
      </c>
      <c r="D130" s="75"/>
      <c r="E130" s="75"/>
      <c r="F130" s="75"/>
      <c r="G130" s="76"/>
      <c r="H130" s="77">
        <f t="shared" si="47"/>
        <v>0</v>
      </c>
      <c r="I130" s="75"/>
      <c r="J130" s="75"/>
      <c r="K130" s="75"/>
      <c r="L130" s="76"/>
      <c r="M130" s="77">
        <f t="shared" si="48"/>
        <v>0</v>
      </c>
      <c r="N130" s="75"/>
      <c r="O130" s="75"/>
      <c r="P130" s="75"/>
      <c r="Q130" s="76"/>
      <c r="R130" s="77">
        <f t="shared" si="49"/>
        <v>0</v>
      </c>
      <c r="S130" s="75"/>
      <c r="T130" s="75"/>
      <c r="U130" s="75"/>
      <c r="V130" s="76"/>
      <c r="W130" s="77">
        <f t="shared" si="50"/>
        <v>0</v>
      </c>
      <c r="X130" s="11"/>
      <c r="Y130" s="11"/>
      <c r="Z130" s="11"/>
      <c r="AA130" s="12"/>
      <c r="AB130" s="16">
        <f t="shared" si="51"/>
        <v>0</v>
      </c>
      <c r="AC130" s="11"/>
      <c r="AD130" s="11"/>
      <c r="AE130" s="11"/>
      <c r="AF130" s="12"/>
      <c r="AG130" s="16">
        <f t="shared" si="52"/>
        <v>0</v>
      </c>
      <c r="AH130" s="11"/>
      <c r="AI130" s="11"/>
      <c r="AJ130" s="11"/>
      <c r="AK130" s="12"/>
      <c r="AL130" s="16">
        <f t="shared" si="53"/>
        <v>0</v>
      </c>
      <c r="AM130" s="11"/>
      <c r="AN130" s="11"/>
      <c r="AO130" s="11"/>
      <c r="AP130" s="12"/>
      <c r="AQ130" s="16">
        <f t="shared" si="54"/>
        <v>0</v>
      </c>
      <c r="AR130" s="11"/>
      <c r="AS130" s="11"/>
      <c r="AT130" s="11"/>
      <c r="AU130" s="12"/>
      <c r="AV130" s="25">
        <f t="shared" si="55"/>
        <v>0</v>
      </c>
    </row>
    <row r="131" spans="1:48" x14ac:dyDescent="0.25">
      <c r="A131" s="10">
        <f t="shared" si="37"/>
        <v>6</v>
      </c>
      <c r="B131" s="3" t="s">
        <v>9</v>
      </c>
      <c r="C131" s="21" t="s">
        <v>65</v>
      </c>
      <c r="D131" s="75"/>
      <c r="E131" s="75"/>
      <c r="F131" s="75"/>
      <c r="G131" s="76"/>
      <c r="H131" s="77">
        <f t="shared" si="47"/>
        <v>0</v>
      </c>
      <c r="I131" s="75"/>
      <c r="J131" s="75"/>
      <c r="K131" s="75"/>
      <c r="L131" s="76"/>
      <c r="M131" s="77">
        <f t="shared" si="48"/>
        <v>0</v>
      </c>
      <c r="N131" s="75"/>
      <c r="O131" s="75"/>
      <c r="P131" s="75"/>
      <c r="Q131" s="76"/>
      <c r="R131" s="77">
        <f t="shared" si="49"/>
        <v>0</v>
      </c>
      <c r="S131" s="75"/>
      <c r="T131" s="75"/>
      <c r="U131" s="75"/>
      <c r="V131" s="76"/>
      <c r="W131" s="77">
        <f t="shared" si="50"/>
        <v>0</v>
      </c>
      <c r="X131" s="11"/>
      <c r="Y131" s="11"/>
      <c r="Z131" s="11"/>
      <c r="AA131" s="12"/>
      <c r="AB131" s="16">
        <f t="shared" si="51"/>
        <v>0</v>
      </c>
      <c r="AC131" s="11"/>
      <c r="AD131" s="11"/>
      <c r="AE131" s="11"/>
      <c r="AF131" s="12"/>
      <c r="AG131" s="16">
        <f t="shared" si="52"/>
        <v>0</v>
      </c>
      <c r="AH131" s="11"/>
      <c r="AI131" s="11"/>
      <c r="AJ131" s="11"/>
      <c r="AK131" s="12"/>
      <c r="AL131" s="16">
        <f t="shared" si="53"/>
        <v>0</v>
      </c>
      <c r="AM131" s="11"/>
      <c r="AN131" s="11"/>
      <c r="AO131" s="11"/>
      <c r="AP131" s="12"/>
      <c r="AQ131" s="16">
        <f t="shared" si="54"/>
        <v>0</v>
      </c>
      <c r="AR131" s="11"/>
      <c r="AS131" s="11"/>
      <c r="AT131" s="11"/>
      <c r="AU131" s="12"/>
      <c r="AV131" s="25">
        <f t="shared" si="55"/>
        <v>0</v>
      </c>
    </row>
    <row r="132" spans="1:48" x14ac:dyDescent="0.25">
      <c r="A132" s="10">
        <f t="shared" si="37"/>
        <v>6</v>
      </c>
      <c r="B132" s="3" t="s">
        <v>10</v>
      </c>
      <c r="C132" s="21" t="s">
        <v>65</v>
      </c>
      <c r="D132" s="75"/>
      <c r="E132" s="75"/>
      <c r="F132" s="75"/>
      <c r="G132" s="76"/>
      <c r="H132" s="77">
        <f t="shared" si="47"/>
        <v>0</v>
      </c>
      <c r="I132" s="75"/>
      <c r="J132" s="75"/>
      <c r="K132" s="75"/>
      <c r="L132" s="76"/>
      <c r="M132" s="77">
        <f t="shared" si="48"/>
        <v>0</v>
      </c>
      <c r="N132" s="75"/>
      <c r="O132" s="75"/>
      <c r="P132" s="75"/>
      <c r="Q132" s="76"/>
      <c r="R132" s="77">
        <f t="shared" si="49"/>
        <v>0</v>
      </c>
      <c r="S132" s="75"/>
      <c r="T132" s="75"/>
      <c r="U132" s="75"/>
      <c r="V132" s="76"/>
      <c r="W132" s="77">
        <f t="shared" si="50"/>
        <v>0</v>
      </c>
      <c r="X132" s="11"/>
      <c r="Y132" s="11"/>
      <c r="Z132" s="11"/>
      <c r="AA132" s="12"/>
      <c r="AB132" s="16">
        <f t="shared" si="51"/>
        <v>0</v>
      </c>
      <c r="AC132" s="11"/>
      <c r="AD132" s="11"/>
      <c r="AE132" s="11"/>
      <c r="AF132" s="12"/>
      <c r="AG132" s="16">
        <f t="shared" si="52"/>
        <v>0</v>
      </c>
      <c r="AH132" s="11"/>
      <c r="AI132" s="11"/>
      <c r="AJ132" s="11"/>
      <c r="AK132" s="12"/>
      <c r="AL132" s="16">
        <f t="shared" si="53"/>
        <v>0</v>
      </c>
      <c r="AM132" s="11"/>
      <c r="AN132" s="11"/>
      <c r="AO132" s="11"/>
      <c r="AP132" s="12"/>
      <c r="AQ132" s="16">
        <f t="shared" si="54"/>
        <v>0</v>
      </c>
      <c r="AR132" s="11"/>
      <c r="AS132" s="11"/>
      <c r="AT132" s="11"/>
      <c r="AU132" s="12"/>
      <c r="AV132" s="25">
        <f t="shared" si="55"/>
        <v>0</v>
      </c>
    </row>
    <row r="133" spans="1:48" x14ac:dyDescent="0.25">
      <c r="A133" s="10">
        <f t="shared" si="37"/>
        <v>6</v>
      </c>
      <c r="B133" s="3" t="s">
        <v>55</v>
      </c>
      <c r="C133" s="21" t="s">
        <v>65</v>
      </c>
      <c r="D133" s="75"/>
      <c r="E133" s="75"/>
      <c r="F133" s="75"/>
      <c r="G133" s="76"/>
      <c r="H133" s="77">
        <f t="shared" si="47"/>
        <v>0</v>
      </c>
      <c r="I133" s="75"/>
      <c r="J133" s="75"/>
      <c r="K133" s="75"/>
      <c r="L133" s="76"/>
      <c r="M133" s="77">
        <f t="shared" si="48"/>
        <v>0</v>
      </c>
      <c r="N133" s="75"/>
      <c r="O133" s="75"/>
      <c r="P133" s="75"/>
      <c r="Q133" s="76"/>
      <c r="R133" s="77">
        <f t="shared" si="49"/>
        <v>0</v>
      </c>
      <c r="S133" s="75"/>
      <c r="T133" s="75"/>
      <c r="U133" s="75"/>
      <c r="V133" s="76"/>
      <c r="W133" s="77">
        <f t="shared" si="50"/>
        <v>0</v>
      </c>
      <c r="X133" s="11"/>
      <c r="Y133" s="11"/>
      <c r="Z133" s="11"/>
      <c r="AA133" s="12"/>
      <c r="AB133" s="16">
        <f t="shared" si="51"/>
        <v>0</v>
      </c>
      <c r="AC133" s="11"/>
      <c r="AD133" s="11"/>
      <c r="AE133" s="11"/>
      <c r="AF133" s="12"/>
      <c r="AG133" s="16">
        <f t="shared" si="52"/>
        <v>0</v>
      </c>
      <c r="AH133" s="11"/>
      <c r="AI133" s="11"/>
      <c r="AJ133" s="11"/>
      <c r="AK133" s="12"/>
      <c r="AL133" s="16">
        <f t="shared" si="53"/>
        <v>0</v>
      </c>
      <c r="AM133" s="11"/>
      <c r="AN133" s="11"/>
      <c r="AO133" s="11"/>
      <c r="AP133" s="12"/>
      <c r="AQ133" s="16">
        <f t="shared" si="54"/>
        <v>0</v>
      </c>
      <c r="AR133" s="11"/>
      <c r="AS133" s="11"/>
      <c r="AT133" s="11"/>
      <c r="AU133" s="12"/>
      <c r="AV133" s="25">
        <f t="shared" si="55"/>
        <v>0</v>
      </c>
    </row>
    <row r="134" spans="1:48" x14ac:dyDescent="0.25">
      <c r="A134" s="10">
        <f t="shared" si="37"/>
        <v>6</v>
      </c>
      <c r="B134" s="22" t="s">
        <v>34</v>
      </c>
      <c r="C134" s="21" t="s">
        <v>65</v>
      </c>
      <c r="D134" s="78"/>
      <c r="E134" s="78"/>
      <c r="F134" s="78"/>
      <c r="G134" s="79"/>
      <c r="H134" s="80">
        <f t="shared" si="47"/>
        <v>0</v>
      </c>
      <c r="I134" s="78"/>
      <c r="J134" s="78"/>
      <c r="K134" s="78"/>
      <c r="L134" s="79"/>
      <c r="M134" s="80">
        <f t="shared" si="48"/>
        <v>0</v>
      </c>
      <c r="N134" s="78"/>
      <c r="O134" s="78"/>
      <c r="P134" s="78"/>
      <c r="Q134" s="79"/>
      <c r="R134" s="80">
        <f t="shared" si="49"/>
        <v>0</v>
      </c>
      <c r="S134" s="78"/>
      <c r="T134" s="78"/>
      <c r="U134" s="78"/>
      <c r="V134" s="79"/>
      <c r="W134" s="80">
        <f t="shared" si="50"/>
        <v>0</v>
      </c>
      <c r="X134" s="13"/>
      <c r="Y134" s="13"/>
      <c r="Z134" s="13"/>
      <c r="AA134" s="14"/>
      <c r="AB134" s="17">
        <f t="shared" si="51"/>
        <v>0</v>
      </c>
      <c r="AC134" s="13"/>
      <c r="AD134" s="13"/>
      <c r="AE134" s="13"/>
      <c r="AF134" s="14"/>
      <c r="AG134" s="17">
        <f t="shared" si="52"/>
        <v>0</v>
      </c>
      <c r="AH134" s="13"/>
      <c r="AI134" s="13"/>
      <c r="AJ134" s="13"/>
      <c r="AK134" s="14"/>
      <c r="AL134" s="17">
        <f t="shared" si="53"/>
        <v>0</v>
      </c>
      <c r="AM134" s="13"/>
      <c r="AN134" s="13"/>
      <c r="AO134" s="13"/>
      <c r="AP134" s="14"/>
      <c r="AQ134" s="17">
        <f t="shared" si="54"/>
        <v>0</v>
      </c>
      <c r="AR134" s="13"/>
      <c r="AS134" s="13"/>
      <c r="AT134" s="13"/>
      <c r="AU134" s="14"/>
      <c r="AV134" s="26">
        <f t="shared" si="55"/>
        <v>0</v>
      </c>
    </row>
    <row r="135" spans="1:48" x14ac:dyDescent="0.25">
      <c r="A135" s="10">
        <f t="shared" si="37"/>
        <v>6</v>
      </c>
      <c r="B135" s="27"/>
      <c r="C135" s="28"/>
      <c r="D135" s="81"/>
      <c r="E135" s="82"/>
      <c r="F135" s="82"/>
      <c r="G135" s="82"/>
      <c r="H135" s="83">
        <f>SUM(H115:H134)</f>
        <v>0</v>
      </c>
      <c r="I135" s="82"/>
      <c r="J135" s="82"/>
      <c r="K135" s="82"/>
      <c r="L135" s="82"/>
      <c r="M135" s="83">
        <f>SUM(M115:M134)</f>
        <v>0</v>
      </c>
      <c r="N135" s="82"/>
      <c r="O135" s="82"/>
      <c r="P135" s="82"/>
      <c r="Q135" s="82"/>
      <c r="R135" s="83">
        <f>SUM(R115:R134)</f>
        <v>0</v>
      </c>
      <c r="S135" s="82"/>
      <c r="T135" s="82"/>
      <c r="U135" s="82"/>
      <c r="V135" s="82"/>
      <c r="W135" s="83">
        <f>SUM(W115:W134)</f>
        <v>0</v>
      </c>
      <c r="X135" s="29"/>
      <c r="Y135" s="29"/>
      <c r="Z135" s="29"/>
      <c r="AA135" s="29"/>
      <c r="AB135" s="30">
        <f>SUM(AB115:AB134)</f>
        <v>0</v>
      </c>
      <c r="AC135" s="29"/>
      <c r="AD135" s="29"/>
      <c r="AE135" s="29"/>
      <c r="AF135" s="29"/>
      <c r="AG135" s="30">
        <f>SUM(AG115:AG134)</f>
        <v>0</v>
      </c>
      <c r="AH135" s="29"/>
      <c r="AI135" s="29"/>
      <c r="AJ135" s="29"/>
      <c r="AK135" s="29"/>
      <c r="AL135" s="30">
        <f>SUM(AL115:AL134)</f>
        <v>0</v>
      </c>
      <c r="AM135" s="29"/>
      <c r="AN135" s="29"/>
      <c r="AO135" s="29"/>
      <c r="AP135" s="29"/>
      <c r="AQ135" s="30">
        <f>SUM(AQ115:AQ134)</f>
        <v>0</v>
      </c>
      <c r="AR135" s="29"/>
      <c r="AS135" s="29"/>
      <c r="AT135" s="29"/>
      <c r="AU135" s="29"/>
      <c r="AV135" s="30">
        <f>SUM(AV115:AV134)</f>
        <v>0</v>
      </c>
    </row>
    <row r="136" spans="1:48" x14ac:dyDescent="0.25">
      <c r="A136" s="10">
        <f t="shared" si="37"/>
        <v>6</v>
      </c>
      <c r="B136" s="115" t="str">
        <f>"Буква (или иное название) класса "&amp;A402&amp;":"</f>
        <v>Буква (или иное название) класса 19:</v>
      </c>
      <c r="C136" s="116"/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</row>
    <row r="137" spans="1:48" x14ac:dyDescent="0.25">
      <c r="A137" s="10">
        <f t="shared" si="37"/>
        <v>6</v>
      </c>
      <c r="B137" s="3" t="s">
        <v>0</v>
      </c>
      <c r="C137" s="21" t="s">
        <v>65</v>
      </c>
      <c r="D137" s="75"/>
      <c r="E137" s="75"/>
      <c r="F137" s="75"/>
      <c r="G137" s="76"/>
      <c r="H137" s="77">
        <f t="shared" ref="H137:H156" si="56">COUNTA(D137:G137)</f>
        <v>0</v>
      </c>
      <c r="I137" s="75"/>
      <c r="J137" s="75"/>
      <c r="K137" s="75"/>
      <c r="L137" s="76"/>
      <c r="M137" s="77">
        <f t="shared" ref="M137:M156" si="57">COUNTA(I137:L137)</f>
        <v>0</v>
      </c>
      <c r="N137" s="75"/>
      <c r="O137" s="75"/>
      <c r="P137" s="75"/>
      <c r="Q137" s="76"/>
      <c r="R137" s="77">
        <f t="shared" ref="R137:R156" si="58">COUNTA(N137:Q137)</f>
        <v>0</v>
      </c>
      <c r="S137" s="75"/>
      <c r="T137" s="75"/>
      <c r="U137" s="75"/>
      <c r="V137" s="76"/>
      <c r="W137" s="77">
        <f t="shared" ref="W137:W156" si="59">COUNTA(S137:V137)</f>
        <v>0</v>
      </c>
      <c r="X137" s="11"/>
      <c r="Y137" s="11"/>
      <c r="Z137" s="11"/>
      <c r="AA137" s="12"/>
      <c r="AB137" s="16">
        <f t="shared" ref="AB137:AB156" si="60">COUNTA(X137:AA137)</f>
        <v>0</v>
      </c>
      <c r="AC137" s="11"/>
      <c r="AD137" s="11"/>
      <c r="AE137" s="11"/>
      <c r="AF137" s="12"/>
      <c r="AG137" s="16">
        <f t="shared" ref="AG137:AG156" si="61">COUNTA(AC137:AF137)</f>
        <v>0</v>
      </c>
      <c r="AH137" s="11"/>
      <c r="AI137" s="11"/>
      <c r="AJ137" s="11"/>
      <c r="AK137" s="12"/>
      <c r="AL137" s="16">
        <f t="shared" ref="AL137:AL156" si="62">COUNTA(AH137:AK137)</f>
        <v>0</v>
      </c>
      <c r="AM137" s="11"/>
      <c r="AN137" s="11"/>
      <c r="AO137" s="11"/>
      <c r="AP137" s="12"/>
      <c r="AQ137" s="16">
        <f t="shared" ref="AQ137:AQ156" si="63">COUNTA(AM137:AP137)</f>
        <v>0</v>
      </c>
      <c r="AR137" s="11"/>
      <c r="AS137" s="11"/>
      <c r="AT137" s="11"/>
      <c r="AU137" s="12"/>
      <c r="AV137" s="25">
        <f t="shared" ref="AV137:AV156" si="64">COUNTA(AR137:AU137)</f>
        <v>0</v>
      </c>
    </row>
    <row r="138" spans="1:48" x14ac:dyDescent="0.25">
      <c r="A138" s="10">
        <f t="shared" si="37"/>
        <v>7</v>
      </c>
      <c r="B138" s="3" t="s">
        <v>45</v>
      </c>
      <c r="C138" s="21" t="s">
        <v>65</v>
      </c>
      <c r="D138" s="75"/>
      <c r="E138" s="75"/>
      <c r="F138" s="75"/>
      <c r="G138" s="76"/>
      <c r="H138" s="77">
        <f t="shared" si="56"/>
        <v>0</v>
      </c>
      <c r="I138" s="75"/>
      <c r="J138" s="75"/>
      <c r="K138" s="75"/>
      <c r="L138" s="76"/>
      <c r="M138" s="77">
        <f t="shared" si="57"/>
        <v>0</v>
      </c>
      <c r="N138" s="75"/>
      <c r="O138" s="75"/>
      <c r="P138" s="75"/>
      <c r="Q138" s="76"/>
      <c r="R138" s="77">
        <f t="shared" si="58"/>
        <v>0</v>
      </c>
      <c r="S138" s="75"/>
      <c r="T138" s="75"/>
      <c r="U138" s="75"/>
      <c r="V138" s="76"/>
      <c r="W138" s="77">
        <f t="shared" si="59"/>
        <v>0</v>
      </c>
      <c r="X138" s="11"/>
      <c r="Y138" s="11"/>
      <c r="Z138" s="11"/>
      <c r="AA138" s="12"/>
      <c r="AB138" s="16">
        <f t="shared" si="60"/>
        <v>0</v>
      </c>
      <c r="AC138" s="11"/>
      <c r="AD138" s="11"/>
      <c r="AE138" s="11"/>
      <c r="AF138" s="12"/>
      <c r="AG138" s="16">
        <f t="shared" si="61"/>
        <v>0</v>
      </c>
      <c r="AH138" s="11"/>
      <c r="AI138" s="11"/>
      <c r="AJ138" s="11"/>
      <c r="AK138" s="12"/>
      <c r="AL138" s="16">
        <f t="shared" si="62"/>
        <v>0</v>
      </c>
      <c r="AM138" s="11"/>
      <c r="AN138" s="11"/>
      <c r="AO138" s="11"/>
      <c r="AP138" s="12"/>
      <c r="AQ138" s="16">
        <f t="shared" si="63"/>
        <v>0</v>
      </c>
      <c r="AR138" s="11"/>
      <c r="AS138" s="11"/>
      <c r="AT138" s="11"/>
      <c r="AU138" s="12"/>
      <c r="AV138" s="25">
        <f t="shared" si="64"/>
        <v>0</v>
      </c>
    </row>
    <row r="139" spans="1:48" x14ac:dyDescent="0.25">
      <c r="A139" s="10">
        <f t="shared" si="37"/>
        <v>7</v>
      </c>
      <c r="B139" s="3" t="s">
        <v>2</v>
      </c>
      <c r="C139" s="21" t="s">
        <v>65</v>
      </c>
      <c r="D139" s="75"/>
      <c r="E139" s="75"/>
      <c r="F139" s="75"/>
      <c r="G139" s="76"/>
      <c r="H139" s="77">
        <f t="shared" si="56"/>
        <v>0</v>
      </c>
      <c r="I139" s="75"/>
      <c r="J139" s="75"/>
      <c r="K139" s="75"/>
      <c r="L139" s="76"/>
      <c r="M139" s="77">
        <f t="shared" si="57"/>
        <v>0</v>
      </c>
      <c r="N139" s="75"/>
      <c r="O139" s="75"/>
      <c r="P139" s="75"/>
      <c r="Q139" s="76"/>
      <c r="R139" s="77">
        <f t="shared" si="58"/>
        <v>0</v>
      </c>
      <c r="S139" s="75"/>
      <c r="T139" s="75"/>
      <c r="U139" s="75"/>
      <c r="V139" s="76"/>
      <c r="W139" s="77">
        <f t="shared" si="59"/>
        <v>0</v>
      </c>
      <c r="X139" s="11"/>
      <c r="Y139" s="11"/>
      <c r="Z139" s="11"/>
      <c r="AA139" s="12"/>
      <c r="AB139" s="16">
        <f t="shared" si="60"/>
        <v>0</v>
      </c>
      <c r="AC139" s="11"/>
      <c r="AD139" s="11"/>
      <c r="AE139" s="11"/>
      <c r="AF139" s="12"/>
      <c r="AG139" s="16">
        <f t="shared" si="61"/>
        <v>0</v>
      </c>
      <c r="AH139" s="11"/>
      <c r="AI139" s="11"/>
      <c r="AJ139" s="11"/>
      <c r="AK139" s="12"/>
      <c r="AL139" s="16">
        <f t="shared" si="62"/>
        <v>0</v>
      </c>
      <c r="AM139" s="11"/>
      <c r="AN139" s="11"/>
      <c r="AO139" s="11"/>
      <c r="AP139" s="12"/>
      <c r="AQ139" s="16">
        <f t="shared" si="63"/>
        <v>0</v>
      </c>
      <c r="AR139" s="11"/>
      <c r="AS139" s="11"/>
      <c r="AT139" s="11"/>
      <c r="AU139" s="12"/>
      <c r="AV139" s="25">
        <f t="shared" si="64"/>
        <v>0</v>
      </c>
    </row>
    <row r="140" spans="1:48" x14ac:dyDescent="0.25">
      <c r="A140" s="10">
        <f t="shared" si="37"/>
        <v>7</v>
      </c>
      <c r="B140" s="3" t="s">
        <v>46</v>
      </c>
      <c r="C140" s="21" t="s">
        <v>65</v>
      </c>
      <c r="D140" s="75"/>
      <c r="E140" s="75"/>
      <c r="F140" s="75"/>
      <c r="G140" s="76"/>
      <c r="H140" s="77">
        <f t="shared" si="56"/>
        <v>0</v>
      </c>
      <c r="I140" s="75"/>
      <c r="J140" s="75"/>
      <c r="K140" s="75"/>
      <c r="L140" s="76"/>
      <c r="M140" s="77">
        <f t="shared" si="57"/>
        <v>0</v>
      </c>
      <c r="N140" s="75"/>
      <c r="O140" s="75"/>
      <c r="P140" s="75"/>
      <c r="Q140" s="76"/>
      <c r="R140" s="77">
        <f t="shared" si="58"/>
        <v>0</v>
      </c>
      <c r="S140" s="75"/>
      <c r="T140" s="75"/>
      <c r="U140" s="75"/>
      <c r="V140" s="76"/>
      <c r="W140" s="77">
        <f t="shared" si="59"/>
        <v>0</v>
      </c>
      <c r="X140" s="11"/>
      <c r="Y140" s="11"/>
      <c r="Z140" s="11"/>
      <c r="AA140" s="12"/>
      <c r="AB140" s="16">
        <f t="shared" si="60"/>
        <v>0</v>
      </c>
      <c r="AC140" s="11"/>
      <c r="AD140" s="11"/>
      <c r="AE140" s="11"/>
      <c r="AF140" s="12"/>
      <c r="AG140" s="16">
        <f t="shared" si="61"/>
        <v>0</v>
      </c>
      <c r="AH140" s="11"/>
      <c r="AI140" s="11"/>
      <c r="AJ140" s="11"/>
      <c r="AK140" s="12"/>
      <c r="AL140" s="16">
        <f t="shared" si="62"/>
        <v>0</v>
      </c>
      <c r="AM140" s="11"/>
      <c r="AN140" s="11"/>
      <c r="AO140" s="11"/>
      <c r="AP140" s="12"/>
      <c r="AQ140" s="16">
        <f t="shared" si="63"/>
        <v>0</v>
      </c>
      <c r="AR140" s="11"/>
      <c r="AS140" s="11"/>
      <c r="AT140" s="11"/>
      <c r="AU140" s="12"/>
      <c r="AV140" s="25">
        <f t="shared" si="64"/>
        <v>0</v>
      </c>
    </row>
    <row r="141" spans="1:48" x14ac:dyDescent="0.25">
      <c r="A141" s="10">
        <f t="shared" si="37"/>
        <v>7</v>
      </c>
      <c r="B141" s="3" t="s">
        <v>4</v>
      </c>
      <c r="C141" s="21" t="s">
        <v>65</v>
      </c>
      <c r="D141" s="75"/>
      <c r="E141" s="75"/>
      <c r="F141" s="75"/>
      <c r="G141" s="76"/>
      <c r="H141" s="77">
        <f t="shared" si="56"/>
        <v>0</v>
      </c>
      <c r="I141" s="75"/>
      <c r="J141" s="75"/>
      <c r="K141" s="75"/>
      <c r="L141" s="76"/>
      <c r="M141" s="77">
        <f t="shared" si="57"/>
        <v>0</v>
      </c>
      <c r="N141" s="75"/>
      <c r="O141" s="75"/>
      <c r="P141" s="75"/>
      <c r="Q141" s="76"/>
      <c r="R141" s="77">
        <f t="shared" si="58"/>
        <v>0</v>
      </c>
      <c r="S141" s="75"/>
      <c r="T141" s="75"/>
      <c r="U141" s="75"/>
      <c r="V141" s="76"/>
      <c r="W141" s="77">
        <f t="shared" si="59"/>
        <v>0</v>
      </c>
      <c r="X141" s="11"/>
      <c r="Y141" s="11"/>
      <c r="Z141" s="11"/>
      <c r="AA141" s="12"/>
      <c r="AB141" s="16">
        <f t="shared" si="60"/>
        <v>0</v>
      </c>
      <c r="AC141" s="11"/>
      <c r="AD141" s="11"/>
      <c r="AE141" s="11"/>
      <c r="AF141" s="12"/>
      <c r="AG141" s="16">
        <f t="shared" si="61"/>
        <v>0</v>
      </c>
      <c r="AH141" s="11"/>
      <c r="AI141" s="11"/>
      <c r="AJ141" s="11"/>
      <c r="AK141" s="12"/>
      <c r="AL141" s="16">
        <f t="shared" si="62"/>
        <v>0</v>
      </c>
      <c r="AM141" s="11"/>
      <c r="AN141" s="11"/>
      <c r="AO141" s="11"/>
      <c r="AP141" s="12"/>
      <c r="AQ141" s="16">
        <f t="shared" si="63"/>
        <v>0</v>
      </c>
      <c r="AR141" s="11"/>
      <c r="AS141" s="11"/>
      <c r="AT141" s="11"/>
      <c r="AU141" s="12"/>
      <c r="AV141" s="25">
        <f t="shared" si="64"/>
        <v>0</v>
      </c>
    </row>
    <row r="142" spans="1:48" x14ac:dyDescent="0.25">
      <c r="A142" s="10">
        <f t="shared" si="37"/>
        <v>7</v>
      </c>
      <c r="B142" s="3" t="s">
        <v>47</v>
      </c>
      <c r="C142" s="21" t="s">
        <v>65</v>
      </c>
      <c r="D142" s="75"/>
      <c r="E142" s="75"/>
      <c r="F142" s="75"/>
      <c r="G142" s="76"/>
      <c r="H142" s="77">
        <f t="shared" si="56"/>
        <v>0</v>
      </c>
      <c r="I142" s="75"/>
      <c r="J142" s="75"/>
      <c r="K142" s="75"/>
      <c r="L142" s="76"/>
      <c r="M142" s="77">
        <f t="shared" si="57"/>
        <v>0</v>
      </c>
      <c r="N142" s="75"/>
      <c r="O142" s="75"/>
      <c r="P142" s="75"/>
      <c r="Q142" s="76"/>
      <c r="R142" s="77">
        <f t="shared" si="58"/>
        <v>0</v>
      </c>
      <c r="S142" s="75"/>
      <c r="T142" s="75"/>
      <c r="U142" s="75"/>
      <c r="V142" s="76"/>
      <c r="W142" s="77">
        <f t="shared" si="59"/>
        <v>0</v>
      </c>
      <c r="X142" s="11"/>
      <c r="Y142" s="11"/>
      <c r="Z142" s="11"/>
      <c r="AA142" s="12"/>
      <c r="AB142" s="16">
        <f t="shared" si="60"/>
        <v>0</v>
      </c>
      <c r="AC142" s="11"/>
      <c r="AD142" s="11"/>
      <c r="AE142" s="11"/>
      <c r="AF142" s="12"/>
      <c r="AG142" s="16">
        <f t="shared" si="61"/>
        <v>0</v>
      </c>
      <c r="AH142" s="11"/>
      <c r="AI142" s="11"/>
      <c r="AJ142" s="11"/>
      <c r="AK142" s="12"/>
      <c r="AL142" s="16">
        <f t="shared" si="62"/>
        <v>0</v>
      </c>
      <c r="AM142" s="11"/>
      <c r="AN142" s="11"/>
      <c r="AO142" s="11"/>
      <c r="AP142" s="12"/>
      <c r="AQ142" s="16">
        <f t="shared" si="63"/>
        <v>0</v>
      </c>
      <c r="AR142" s="11"/>
      <c r="AS142" s="11"/>
      <c r="AT142" s="11"/>
      <c r="AU142" s="12"/>
      <c r="AV142" s="25">
        <f t="shared" si="64"/>
        <v>0</v>
      </c>
    </row>
    <row r="143" spans="1:48" x14ac:dyDescent="0.25">
      <c r="A143" s="10">
        <f t="shared" si="37"/>
        <v>7</v>
      </c>
      <c r="B143" s="3" t="s">
        <v>5</v>
      </c>
      <c r="C143" s="21" t="s">
        <v>65</v>
      </c>
      <c r="D143" s="75"/>
      <c r="E143" s="75"/>
      <c r="F143" s="75"/>
      <c r="G143" s="76"/>
      <c r="H143" s="77">
        <f t="shared" si="56"/>
        <v>0</v>
      </c>
      <c r="I143" s="75"/>
      <c r="J143" s="75"/>
      <c r="K143" s="75"/>
      <c r="L143" s="76"/>
      <c r="M143" s="77">
        <f t="shared" si="57"/>
        <v>0</v>
      </c>
      <c r="N143" s="75"/>
      <c r="O143" s="75"/>
      <c r="P143" s="75"/>
      <c r="Q143" s="76"/>
      <c r="R143" s="77">
        <f t="shared" si="58"/>
        <v>0</v>
      </c>
      <c r="S143" s="75"/>
      <c r="T143" s="75"/>
      <c r="U143" s="75"/>
      <c r="V143" s="76"/>
      <c r="W143" s="77">
        <f t="shared" si="59"/>
        <v>0</v>
      </c>
      <c r="X143" s="11"/>
      <c r="Y143" s="11"/>
      <c r="Z143" s="11"/>
      <c r="AA143" s="12"/>
      <c r="AB143" s="16">
        <f t="shared" si="60"/>
        <v>0</v>
      </c>
      <c r="AC143" s="11"/>
      <c r="AD143" s="11"/>
      <c r="AE143" s="11"/>
      <c r="AF143" s="12"/>
      <c r="AG143" s="16">
        <f t="shared" si="61"/>
        <v>0</v>
      </c>
      <c r="AH143" s="11"/>
      <c r="AI143" s="11"/>
      <c r="AJ143" s="11"/>
      <c r="AK143" s="12"/>
      <c r="AL143" s="16">
        <f t="shared" si="62"/>
        <v>0</v>
      </c>
      <c r="AM143" s="11"/>
      <c r="AN143" s="11"/>
      <c r="AO143" s="11"/>
      <c r="AP143" s="12"/>
      <c r="AQ143" s="16">
        <f t="shared" si="63"/>
        <v>0</v>
      </c>
      <c r="AR143" s="11"/>
      <c r="AS143" s="11"/>
      <c r="AT143" s="11"/>
      <c r="AU143" s="12"/>
      <c r="AV143" s="25">
        <f t="shared" si="64"/>
        <v>0</v>
      </c>
    </row>
    <row r="144" spans="1:48" x14ac:dyDescent="0.25">
      <c r="A144" s="10">
        <f t="shared" si="37"/>
        <v>7</v>
      </c>
      <c r="B144" s="3" t="s">
        <v>48</v>
      </c>
      <c r="C144" s="21" t="s">
        <v>65</v>
      </c>
      <c r="D144" s="75"/>
      <c r="E144" s="75"/>
      <c r="F144" s="75"/>
      <c r="G144" s="76"/>
      <c r="H144" s="77">
        <f t="shared" si="56"/>
        <v>0</v>
      </c>
      <c r="I144" s="75"/>
      <c r="J144" s="75"/>
      <c r="K144" s="75"/>
      <c r="L144" s="76"/>
      <c r="M144" s="77">
        <f t="shared" si="57"/>
        <v>0</v>
      </c>
      <c r="N144" s="75"/>
      <c r="O144" s="75"/>
      <c r="P144" s="75"/>
      <c r="Q144" s="76"/>
      <c r="R144" s="77">
        <f t="shared" si="58"/>
        <v>0</v>
      </c>
      <c r="S144" s="75"/>
      <c r="T144" s="75"/>
      <c r="U144" s="75"/>
      <c r="V144" s="76"/>
      <c r="W144" s="77">
        <f t="shared" si="59"/>
        <v>0</v>
      </c>
      <c r="X144" s="11"/>
      <c r="Y144" s="11"/>
      <c r="Z144" s="11"/>
      <c r="AA144" s="12"/>
      <c r="AB144" s="16">
        <f t="shared" si="60"/>
        <v>0</v>
      </c>
      <c r="AC144" s="11"/>
      <c r="AD144" s="11"/>
      <c r="AE144" s="11"/>
      <c r="AF144" s="12"/>
      <c r="AG144" s="16">
        <f t="shared" si="61"/>
        <v>0</v>
      </c>
      <c r="AH144" s="11"/>
      <c r="AI144" s="11"/>
      <c r="AJ144" s="11"/>
      <c r="AK144" s="12"/>
      <c r="AL144" s="16">
        <f t="shared" si="62"/>
        <v>0</v>
      </c>
      <c r="AM144" s="11"/>
      <c r="AN144" s="11"/>
      <c r="AO144" s="11"/>
      <c r="AP144" s="12"/>
      <c r="AQ144" s="16">
        <f t="shared" si="63"/>
        <v>0</v>
      </c>
      <c r="AR144" s="11"/>
      <c r="AS144" s="11"/>
      <c r="AT144" s="11"/>
      <c r="AU144" s="12"/>
      <c r="AV144" s="25">
        <f t="shared" si="64"/>
        <v>0</v>
      </c>
    </row>
    <row r="145" spans="1:48" x14ac:dyDescent="0.25">
      <c r="A145" s="10">
        <f t="shared" si="37"/>
        <v>7</v>
      </c>
      <c r="B145" s="3" t="s">
        <v>49</v>
      </c>
      <c r="C145" s="21" t="s">
        <v>65</v>
      </c>
      <c r="D145" s="75"/>
      <c r="E145" s="75"/>
      <c r="F145" s="75"/>
      <c r="G145" s="76"/>
      <c r="H145" s="77">
        <f t="shared" si="56"/>
        <v>0</v>
      </c>
      <c r="I145" s="75"/>
      <c r="J145" s="75"/>
      <c r="K145" s="75"/>
      <c r="L145" s="76"/>
      <c r="M145" s="77">
        <f t="shared" si="57"/>
        <v>0</v>
      </c>
      <c r="N145" s="75"/>
      <c r="O145" s="75"/>
      <c r="P145" s="75"/>
      <c r="Q145" s="76"/>
      <c r="R145" s="77">
        <f t="shared" si="58"/>
        <v>0</v>
      </c>
      <c r="S145" s="75"/>
      <c r="T145" s="75"/>
      <c r="U145" s="75"/>
      <c r="V145" s="76"/>
      <c r="W145" s="77">
        <f t="shared" si="59"/>
        <v>0</v>
      </c>
      <c r="X145" s="11"/>
      <c r="Y145" s="11"/>
      <c r="Z145" s="11"/>
      <c r="AA145" s="12"/>
      <c r="AB145" s="16">
        <f t="shared" si="60"/>
        <v>0</v>
      </c>
      <c r="AC145" s="11"/>
      <c r="AD145" s="11"/>
      <c r="AE145" s="11"/>
      <c r="AF145" s="12"/>
      <c r="AG145" s="16">
        <f t="shared" si="61"/>
        <v>0</v>
      </c>
      <c r="AH145" s="11"/>
      <c r="AI145" s="11"/>
      <c r="AJ145" s="11"/>
      <c r="AK145" s="12"/>
      <c r="AL145" s="16">
        <f t="shared" si="62"/>
        <v>0</v>
      </c>
      <c r="AM145" s="11"/>
      <c r="AN145" s="11"/>
      <c r="AO145" s="11"/>
      <c r="AP145" s="12"/>
      <c r="AQ145" s="16">
        <f t="shared" si="63"/>
        <v>0</v>
      </c>
      <c r="AR145" s="11"/>
      <c r="AS145" s="11"/>
      <c r="AT145" s="11"/>
      <c r="AU145" s="12"/>
      <c r="AV145" s="25">
        <f t="shared" si="64"/>
        <v>0</v>
      </c>
    </row>
    <row r="146" spans="1:48" x14ac:dyDescent="0.25">
      <c r="A146" s="10">
        <f t="shared" si="37"/>
        <v>7</v>
      </c>
      <c r="B146" s="3" t="s">
        <v>50</v>
      </c>
      <c r="C146" s="21" t="s">
        <v>65</v>
      </c>
      <c r="D146" s="75"/>
      <c r="E146" s="75"/>
      <c r="F146" s="75"/>
      <c r="G146" s="76"/>
      <c r="H146" s="77">
        <f t="shared" si="56"/>
        <v>0</v>
      </c>
      <c r="I146" s="75"/>
      <c r="J146" s="75"/>
      <c r="K146" s="75"/>
      <c r="L146" s="76"/>
      <c r="M146" s="77">
        <f t="shared" si="57"/>
        <v>0</v>
      </c>
      <c r="N146" s="75"/>
      <c r="O146" s="75"/>
      <c r="P146" s="75"/>
      <c r="Q146" s="76"/>
      <c r="R146" s="77">
        <f t="shared" si="58"/>
        <v>0</v>
      </c>
      <c r="S146" s="75"/>
      <c r="T146" s="75"/>
      <c r="U146" s="75"/>
      <c r="V146" s="76"/>
      <c r="W146" s="77">
        <f t="shared" si="59"/>
        <v>0</v>
      </c>
      <c r="X146" s="11"/>
      <c r="Y146" s="11"/>
      <c r="Z146" s="11"/>
      <c r="AA146" s="12"/>
      <c r="AB146" s="16">
        <f t="shared" si="60"/>
        <v>0</v>
      </c>
      <c r="AC146" s="11"/>
      <c r="AD146" s="11"/>
      <c r="AE146" s="11"/>
      <c r="AF146" s="12"/>
      <c r="AG146" s="16">
        <f t="shared" si="61"/>
        <v>0</v>
      </c>
      <c r="AH146" s="11"/>
      <c r="AI146" s="11"/>
      <c r="AJ146" s="11"/>
      <c r="AK146" s="12"/>
      <c r="AL146" s="16">
        <f t="shared" si="62"/>
        <v>0</v>
      </c>
      <c r="AM146" s="11"/>
      <c r="AN146" s="11"/>
      <c r="AO146" s="11"/>
      <c r="AP146" s="12"/>
      <c r="AQ146" s="16">
        <f t="shared" si="63"/>
        <v>0</v>
      </c>
      <c r="AR146" s="11"/>
      <c r="AS146" s="11"/>
      <c r="AT146" s="11"/>
      <c r="AU146" s="12"/>
      <c r="AV146" s="25">
        <f t="shared" si="64"/>
        <v>0</v>
      </c>
    </row>
    <row r="147" spans="1:48" x14ac:dyDescent="0.25">
      <c r="A147" s="10">
        <f t="shared" si="37"/>
        <v>7</v>
      </c>
      <c r="B147" s="3" t="s">
        <v>51</v>
      </c>
      <c r="C147" s="21" t="s">
        <v>65</v>
      </c>
      <c r="D147" s="75"/>
      <c r="E147" s="75"/>
      <c r="F147" s="75"/>
      <c r="G147" s="76"/>
      <c r="H147" s="77">
        <f t="shared" si="56"/>
        <v>0</v>
      </c>
      <c r="I147" s="75"/>
      <c r="J147" s="75"/>
      <c r="K147" s="75"/>
      <c r="L147" s="76"/>
      <c r="M147" s="77">
        <f t="shared" si="57"/>
        <v>0</v>
      </c>
      <c r="N147" s="75"/>
      <c r="O147" s="75"/>
      <c r="P147" s="75"/>
      <c r="Q147" s="76"/>
      <c r="R147" s="77">
        <f t="shared" si="58"/>
        <v>0</v>
      </c>
      <c r="S147" s="75"/>
      <c r="T147" s="75"/>
      <c r="U147" s="75"/>
      <c r="V147" s="76"/>
      <c r="W147" s="77">
        <f t="shared" si="59"/>
        <v>0</v>
      </c>
      <c r="X147" s="11"/>
      <c r="Y147" s="11"/>
      <c r="Z147" s="11"/>
      <c r="AA147" s="12"/>
      <c r="AB147" s="16">
        <f t="shared" si="60"/>
        <v>0</v>
      </c>
      <c r="AC147" s="11"/>
      <c r="AD147" s="11"/>
      <c r="AE147" s="11"/>
      <c r="AF147" s="12"/>
      <c r="AG147" s="16">
        <f t="shared" si="61"/>
        <v>0</v>
      </c>
      <c r="AH147" s="11"/>
      <c r="AI147" s="11"/>
      <c r="AJ147" s="11"/>
      <c r="AK147" s="12"/>
      <c r="AL147" s="16">
        <f t="shared" si="62"/>
        <v>0</v>
      </c>
      <c r="AM147" s="11"/>
      <c r="AN147" s="11"/>
      <c r="AO147" s="11"/>
      <c r="AP147" s="12"/>
      <c r="AQ147" s="16">
        <f t="shared" si="63"/>
        <v>0</v>
      </c>
      <c r="AR147" s="11"/>
      <c r="AS147" s="11"/>
      <c r="AT147" s="11"/>
      <c r="AU147" s="12"/>
      <c r="AV147" s="25">
        <f t="shared" si="64"/>
        <v>0</v>
      </c>
    </row>
    <row r="148" spans="1:48" x14ac:dyDescent="0.25">
      <c r="A148" s="10">
        <f t="shared" si="37"/>
        <v>7</v>
      </c>
      <c r="B148" s="3" t="s">
        <v>52</v>
      </c>
      <c r="C148" s="21" t="s">
        <v>65</v>
      </c>
      <c r="D148" s="75"/>
      <c r="E148" s="75"/>
      <c r="F148" s="75"/>
      <c r="G148" s="76"/>
      <c r="H148" s="77">
        <f t="shared" si="56"/>
        <v>0</v>
      </c>
      <c r="I148" s="75"/>
      <c r="J148" s="75"/>
      <c r="K148" s="75"/>
      <c r="L148" s="76"/>
      <c r="M148" s="77">
        <f t="shared" si="57"/>
        <v>0</v>
      </c>
      <c r="N148" s="75"/>
      <c r="O148" s="75"/>
      <c r="P148" s="75"/>
      <c r="Q148" s="76"/>
      <c r="R148" s="77">
        <f t="shared" si="58"/>
        <v>0</v>
      </c>
      <c r="S148" s="75"/>
      <c r="T148" s="75"/>
      <c r="U148" s="75"/>
      <c r="V148" s="76"/>
      <c r="W148" s="77">
        <f t="shared" si="59"/>
        <v>0</v>
      </c>
      <c r="X148" s="11"/>
      <c r="Y148" s="11"/>
      <c r="Z148" s="11"/>
      <c r="AA148" s="12"/>
      <c r="AB148" s="16">
        <f t="shared" si="60"/>
        <v>0</v>
      </c>
      <c r="AC148" s="11"/>
      <c r="AD148" s="11"/>
      <c r="AE148" s="11"/>
      <c r="AF148" s="12"/>
      <c r="AG148" s="16">
        <f t="shared" si="61"/>
        <v>0</v>
      </c>
      <c r="AH148" s="11"/>
      <c r="AI148" s="11"/>
      <c r="AJ148" s="11"/>
      <c r="AK148" s="12"/>
      <c r="AL148" s="16">
        <f t="shared" si="62"/>
        <v>0</v>
      </c>
      <c r="AM148" s="11"/>
      <c r="AN148" s="11"/>
      <c r="AO148" s="11"/>
      <c r="AP148" s="12"/>
      <c r="AQ148" s="16">
        <f t="shared" si="63"/>
        <v>0</v>
      </c>
      <c r="AR148" s="11"/>
      <c r="AS148" s="11"/>
      <c r="AT148" s="11"/>
      <c r="AU148" s="12"/>
      <c r="AV148" s="25">
        <f t="shared" si="64"/>
        <v>0</v>
      </c>
    </row>
    <row r="149" spans="1:48" x14ac:dyDescent="0.25">
      <c r="A149" s="10">
        <f t="shared" si="37"/>
        <v>7</v>
      </c>
      <c r="B149" s="3" t="s">
        <v>53</v>
      </c>
      <c r="C149" s="21" t="s">
        <v>65</v>
      </c>
      <c r="D149" s="75"/>
      <c r="E149" s="75"/>
      <c r="F149" s="75"/>
      <c r="G149" s="76"/>
      <c r="H149" s="77">
        <f t="shared" si="56"/>
        <v>0</v>
      </c>
      <c r="I149" s="75"/>
      <c r="J149" s="75"/>
      <c r="K149" s="75"/>
      <c r="L149" s="76"/>
      <c r="M149" s="77">
        <f t="shared" si="57"/>
        <v>0</v>
      </c>
      <c r="N149" s="75"/>
      <c r="O149" s="75"/>
      <c r="P149" s="75"/>
      <c r="Q149" s="76"/>
      <c r="R149" s="77">
        <f t="shared" si="58"/>
        <v>0</v>
      </c>
      <c r="S149" s="75"/>
      <c r="T149" s="75"/>
      <c r="U149" s="75"/>
      <c r="V149" s="76"/>
      <c r="W149" s="77">
        <f t="shared" si="59"/>
        <v>0</v>
      </c>
      <c r="X149" s="11"/>
      <c r="Y149" s="11"/>
      <c r="Z149" s="11"/>
      <c r="AA149" s="12"/>
      <c r="AB149" s="16">
        <f t="shared" si="60"/>
        <v>0</v>
      </c>
      <c r="AC149" s="11"/>
      <c r="AD149" s="11"/>
      <c r="AE149" s="11"/>
      <c r="AF149" s="12"/>
      <c r="AG149" s="16">
        <f t="shared" si="61"/>
        <v>0</v>
      </c>
      <c r="AH149" s="11"/>
      <c r="AI149" s="11"/>
      <c r="AJ149" s="11"/>
      <c r="AK149" s="12"/>
      <c r="AL149" s="16">
        <f t="shared" si="62"/>
        <v>0</v>
      </c>
      <c r="AM149" s="11"/>
      <c r="AN149" s="11"/>
      <c r="AO149" s="11"/>
      <c r="AP149" s="12"/>
      <c r="AQ149" s="16">
        <f t="shared" si="63"/>
        <v>0</v>
      </c>
      <c r="AR149" s="11"/>
      <c r="AS149" s="11"/>
      <c r="AT149" s="11"/>
      <c r="AU149" s="12"/>
      <c r="AV149" s="25">
        <f t="shared" si="64"/>
        <v>0</v>
      </c>
    </row>
    <row r="150" spans="1:48" x14ac:dyDescent="0.25">
      <c r="A150" s="10">
        <f t="shared" si="37"/>
        <v>7</v>
      </c>
      <c r="B150" s="3" t="s">
        <v>54</v>
      </c>
      <c r="C150" s="21" t="s">
        <v>65</v>
      </c>
      <c r="D150" s="75"/>
      <c r="E150" s="75"/>
      <c r="F150" s="75"/>
      <c r="G150" s="76"/>
      <c r="H150" s="77">
        <f t="shared" si="56"/>
        <v>0</v>
      </c>
      <c r="I150" s="75"/>
      <c r="J150" s="75"/>
      <c r="K150" s="75"/>
      <c r="L150" s="76"/>
      <c r="M150" s="77">
        <f t="shared" si="57"/>
        <v>0</v>
      </c>
      <c r="N150" s="75"/>
      <c r="O150" s="75"/>
      <c r="P150" s="75"/>
      <c r="Q150" s="76"/>
      <c r="R150" s="77">
        <f t="shared" si="58"/>
        <v>0</v>
      </c>
      <c r="S150" s="75"/>
      <c r="T150" s="75"/>
      <c r="U150" s="75"/>
      <c r="V150" s="76"/>
      <c r="W150" s="77">
        <f t="shared" si="59"/>
        <v>0</v>
      </c>
      <c r="X150" s="11"/>
      <c r="Y150" s="11"/>
      <c r="Z150" s="11"/>
      <c r="AA150" s="12"/>
      <c r="AB150" s="16">
        <f t="shared" si="60"/>
        <v>0</v>
      </c>
      <c r="AC150" s="11"/>
      <c r="AD150" s="11"/>
      <c r="AE150" s="11"/>
      <c r="AF150" s="12"/>
      <c r="AG150" s="16">
        <f t="shared" si="61"/>
        <v>0</v>
      </c>
      <c r="AH150" s="11"/>
      <c r="AI150" s="11"/>
      <c r="AJ150" s="11"/>
      <c r="AK150" s="12"/>
      <c r="AL150" s="16">
        <f t="shared" si="62"/>
        <v>0</v>
      </c>
      <c r="AM150" s="11"/>
      <c r="AN150" s="11"/>
      <c r="AO150" s="11"/>
      <c r="AP150" s="12"/>
      <c r="AQ150" s="16">
        <f t="shared" si="63"/>
        <v>0</v>
      </c>
      <c r="AR150" s="11"/>
      <c r="AS150" s="11"/>
      <c r="AT150" s="11"/>
      <c r="AU150" s="12"/>
      <c r="AV150" s="25">
        <f t="shared" si="64"/>
        <v>0</v>
      </c>
    </row>
    <row r="151" spans="1:48" x14ac:dyDescent="0.25">
      <c r="A151" s="10">
        <f t="shared" si="37"/>
        <v>7</v>
      </c>
      <c r="B151" s="3" t="s">
        <v>23</v>
      </c>
      <c r="C151" s="21" t="s">
        <v>65</v>
      </c>
      <c r="D151" s="75"/>
      <c r="E151" s="75"/>
      <c r="F151" s="75"/>
      <c r="G151" s="76"/>
      <c r="H151" s="77">
        <f t="shared" si="56"/>
        <v>0</v>
      </c>
      <c r="I151" s="75"/>
      <c r="J151" s="75"/>
      <c r="K151" s="75"/>
      <c r="L151" s="76"/>
      <c r="M151" s="77">
        <f t="shared" si="57"/>
        <v>0</v>
      </c>
      <c r="N151" s="75"/>
      <c r="O151" s="75"/>
      <c r="P151" s="75"/>
      <c r="Q151" s="76"/>
      <c r="R151" s="77">
        <f t="shared" si="58"/>
        <v>0</v>
      </c>
      <c r="S151" s="75"/>
      <c r="T151" s="75"/>
      <c r="U151" s="75"/>
      <c r="V151" s="76"/>
      <c r="W151" s="77">
        <f t="shared" si="59"/>
        <v>0</v>
      </c>
      <c r="X151" s="11"/>
      <c r="Y151" s="11"/>
      <c r="Z151" s="11"/>
      <c r="AA151" s="12"/>
      <c r="AB151" s="16">
        <f t="shared" si="60"/>
        <v>0</v>
      </c>
      <c r="AC151" s="11"/>
      <c r="AD151" s="11"/>
      <c r="AE151" s="11"/>
      <c r="AF151" s="12"/>
      <c r="AG151" s="16">
        <f t="shared" si="61"/>
        <v>0</v>
      </c>
      <c r="AH151" s="11"/>
      <c r="AI151" s="11"/>
      <c r="AJ151" s="11"/>
      <c r="AK151" s="12"/>
      <c r="AL151" s="16">
        <f t="shared" si="62"/>
        <v>0</v>
      </c>
      <c r="AM151" s="11"/>
      <c r="AN151" s="11"/>
      <c r="AO151" s="11"/>
      <c r="AP151" s="12"/>
      <c r="AQ151" s="16">
        <f t="shared" si="63"/>
        <v>0</v>
      </c>
      <c r="AR151" s="11"/>
      <c r="AS151" s="11"/>
      <c r="AT151" s="11"/>
      <c r="AU151" s="12"/>
      <c r="AV151" s="25">
        <f t="shared" si="64"/>
        <v>0</v>
      </c>
    </row>
    <row r="152" spans="1:48" x14ac:dyDescent="0.25">
      <c r="A152" s="10">
        <f t="shared" si="37"/>
        <v>7</v>
      </c>
      <c r="B152" s="3" t="s">
        <v>8</v>
      </c>
      <c r="C152" s="21" t="s">
        <v>65</v>
      </c>
      <c r="D152" s="75"/>
      <c r="E152" s="75"/>
      <c r="F152" s="75"/>
      <c r="G152" s="76"/>
      <c r="H152" s="77">
        <f t="shared" si="56"/>
        <v>0</v>
      </c>
      <c r="I152" s="75"/>
      <c r="J152" s="75"/>
      <c r="K152" s="75"/>
      <c r="L152" s="76"/>
      <c r="M152" s="77">
        <f t="shared" si="57"/>
        <v>0</v>
      </c>
      <c r="N152" s="75"/>
      <c r="O152" s="75"/>
      <c r="P152" s="75"/>
      <c r="Q152" s="76"/>
      <c r="R152" s="77">
        <f t="shared" si="58"/>
        <v>0</v>
      </c>
      <c r="S152" s="75"/>
      <c r="T152" s="75"/>
      <c r="U152" s="75"/>
      <c r="V152" s="76"/>
      <c r="W152" s="77">
        <f t="shared" si="59"/>
        <v>0</v>
      </c>
      <c r="X152" s="11"/>
      <c r="Y152" s="11"/>
      <c r="Z152" s="11"/>
      <c r="AA152" s="12"/>
      <c r="AB152" s="16">
        <f t="shared" si="60"/>
        <v>0</v>
      </c>
      <c r="AC152" s="11"/>
      <c r="AD152" s="11"/>
      <c r="AE152" s="11"/>
      <c r="AF152" s="12"/>
      <c r="AG152" s="16">
        <f t="shared" si="61"/>
        <v>0</v>
      </c>
      <c r="AH152" s="11"/>
      <c r="AI152" s="11"/>
      <c r="AJ152" s="11"/>
      <c r="AK152" s="12"/>
      <c r="AL152" s="16">
        <f t="shared" si="62"/>
        <v>0</v>
      </c>
      <c r="AM152" s="11"/>
      <c r="AN152" s="11"/>
      <c r="AO152" s="11"/>
      <c r="AP152" s="12"/>
      <c r="AQ152" s="16">
        <f t="shared" si="63"/>
        <v>0</v>
      </c>
      <c r="AR152" s="11"/>
      <c r="AS152" s="11"/>
      <c r="AT152" s="11"/>
      <c r="AU152" s="12"/>
      <c r="AV152" s="25">
        <f t="shared" si="64"/>
        <v>0</v>
      </c>
    </row>
    <row r="153" spans="1:48" x14ac:dyDescent="0.25">
      <c r="A153" s="10">
        <f t="shared" si="37"/>
        <v>7</v>
      </c>
      <c r="B153" s="3" t="s">
        <v>9</v>
      </c>
      <c r="C153" s="21" t="s">
        <v>65</v>
      </c>
      <c r="D153" s="75"/>
      <c r="E153" s="75"/>
      <c r="F153" s="75"/>
      <c r="G153" s="76"/>
      <c r="H153" s="77">
        <f t="shared" si="56"/>
        <v>0</v>
      </c>
      <c r="I153" s="75"/>
      <c r="J153" s="75"/>
      <c r="K153" s="75"/>
      <c r="L153" s="76"/>
      <c r="M153" s="77">
        <f t="shared" si="57"/>
        <v>0</v>
      </c>
      <c r="N153" s="75"/>
      <c r="O153" s="75"/>
      <c r="P153" s="75"/>
      <c r="Q153" s="76"/>
      <c r="R153" s="77">
        <f t="shared" si="58"/>
        <v>0</v>
      </c>
      <c r="S153" s="75"/>
      <c r="T153" s="75"/>
      <c r="U153" s="75"/>
      <c r="V153" s="76"/>
      <c r="W153" s="77">
        <f t="shared" si="59"/>
        <v>0</v>
      </c>
      <c r="X153" s="11"/>
      <c r="Y153" s="11"/>
      <c r="Z153" s="11"/>
      <c r="AA153" s="12"/>
      <c r="AB153" s="16">
        <f t="shared" si="60"/>
        <v>0</v>
      </c>
      <c r="AC153" s="11"/>
      <c r="AD153" s="11"/>
      <c r="AE153" s="11"/>
      <c r="AF153" s="12"/>
      <c r="AG153" s="16">
        <f t="shared" si="61"/>
        <v>0</v>
      </c>
      <c r="AH153" s="11"/>
      <c r="AI153" s="11"/>
      <c r="AJ153" s="11"/>
      <c r="AK153" s="12"/>
      <c r="AL153" s="16">
        <f t="shared" si="62"/>
        <v>0</v>
      </c>
      <c r="AM153" s="11"/>
      <c r="AN153" s="11"/>
      <c r="AO153" s="11"/>
      <c r="AP153" s="12"/>
      <c r="AQ153" s="16">
        <f t="shared" si="63"/>
        <v>0</v>
      </c>
      <c r="AR153" s="11"/>
      <c r="AS153" s="11"/>
      <c r="AT153" s="11"/>
      <c r="AU153" s="12"/>
      <c r="AV153" s="25">
        <f t="shared" si="64"/>
        <v>0</v>
      </c>
    </row>
    <row r="154" spans="1:48" x14ac:dyDescent="0.25">
      <c r="A154" s="10">
        <f t="shared" si="37"/>
        <v>7</v>
      </c>
      <c r="B154" s="3" t="s">
        <v>10</v>
      </c>
      <c r="C154" s="21" t="s">
        <v>65</v>
      </c>
      <c r="D154" s="75"/>
      <c r="E154" s="75"/>
      <c r="F154" s="75"/>
      <c r="G154" s="76"/>
      <c r="H154" s="77">
        <f t="shared" si="56"/>
        <v>0</v>
      </c>
      <c r="I154" s="75"/>
      <c r="J154" s="75"/>
      <c r="K154" s="75"/>
      <c r="L154" s="76"/>
      <c r="M154" s="77">
        <f t="shared" si="57"/>
        <v>0</v>
      </c>
      <c r="N154" s="75"/>
      <c r="O154" s="75"/>
      <c r="P154" s="75"/>
      <c r="Q154" s="76"/>
      <c r="R154" s="77">
        <f t="shared" si="58"/>
        <v>0</v>
      </c>
      <c r="S154" s="75"/>
      <c r="T154" s="75"/>
      <c r="U154" s="75"/>
      <c r="V154" s="76"/>
      <c r="W154" s="77">
        <f t="shared" si="59"/>
        <v>0</v>
      </c>
      <c r="X154" s="11"/>
      <c r="Y154" s="11"/>
      <c r="Z154" s="11"/>
      <c r="AA154" s="12"/>
      <c r="AB154" s="16">
        <f t="shared" si="60"/>
        <v>0</v>
      </c>
      <c r="AC154" s="11"/>
      <c r="AD154" s="11"/>
      <c r="AE154" s="11"/>
      <c r="AF154" s="12"/>
      <c r="AG154" s="16">
        <f t="shared" si="61"/>
        <v>0</v>
      </c>
      <c r="AH154" s="11"/>
      <c r="AI154" s="11"/>
      <c r="AJ154" s="11"/>
      <c r="AK154" s="12"/>
      <c r="AL154" s="16">
        <f t="shared" si="62"/>
        <v>0</v>
      </c>
      <c r="AM154" s="11"/>
      <c r="AN154" s="11"/>
      <c r="AO154" s="11"/>
      <c r="AP154" s="12"/>
      <c r="AQ154" s="16">
        <f t="shared" si="63"/>
        <v>0</v>
      </c>
      <c r="AR154" s="11"/>
      <c r="AS154" s="11"/>
      <c r="AT154" s="11"/>
      <c r="AU154" s="12"/>
      <c r="AV154" s="25">
        <f t="shared" si="64"/>
        <v>0</v>
      </c>
    </row>
    <row r="155" spans="1:48" x14ac:dyDescent="0.25">
      <c r="A155" s="10">
        <f t="shared" si="37"/>
        <v>7</v>
      </c>
      <c r="B155" s="3" t="s">
        <v>55</v>
      </c>
      <c r="C155" s="21" t="s">
        <v>65</v>
      </c>
      <c r="D155" s="75"/>
      <c r="E155" s="75"/>
      <c r="F155" s="75"/>
      <c r="G155" s="76"/>
      <c r="H155" s="77">
        <f t="shared" si="56"/>
        <v>0</v>
      </c>
      <c r="I155" s="75"/>
      <c r="J155" s="75"/>
      <c r="K155" s="75"/>
      <c r="L155" s="76"/>
      <c r="M155" s="77">
        <f t="shared" si="57"/>
        <v>0</v>
      </c>
      <c r="N155" s="75"/>
      <c r="O155" s="75"/>
      <c r="P155" s="75"/>
      <c r="Q155" s="76"/>
      <c r="R155" s="77">
        <f t="shared" si="58"/>
        <v>0</v>
      </c>
      <c r="S155" s="75"/>
      <c r="T155" s="75"/>
      <c r="U155" s="75"/>
      <c r="V155" s="76"/>
      <c r="W155" s="77">
        <f t="shared" si="59"/>
        <v>0</v>
      </c>
      <c r="X155" s="11"/>
      <c r="Y155" s="11"/>
      <c r="Z155" s="11"/>
      <c r="AA155" s="12"/>
      <c r="AB155" s="16">
        <f t="shared" si="60"/>
        <v>0</v>
      </c>
      <c r="AC155" s="11"/>
      <c r="AD155" s="11"/>
      <c r="AE155" s="11"/>
      <c r="AF155" s="12"/>
      <c r="AG155" s="16">
        <f t="shared" si="61"/>
        <v>0</v>
      </c>
      <c r="AH155" s="11"/>
      <c r="AI155" s="11"/>
      <c r="AJ155" s="11"/>
      <c r="AK155" s="12"/>
      <c r="AL155" s="16">
        <f t="shared" si="62"/>
        <v>0</v>
      </c>
      <c r="AM155" s="11"/>
      <c r="AN155" s="11"/>
      <c r="AO155" s="11"/>
      <c r="AP155" s="12"/>
      <c r="AQ155" s="16">
        <f t="shared" si="63"/>
        <v>0</v>
      </c>
      <c r="AR155" s="11"/>
      <c r="AS155" s="11"/>
      <c r="AT155" s="11"/>
      <c r="AU155" s="12"/>
      <c r="AV155" s="25">
        <f t="shared" si="64"/>
        <v>0</v>
      </c>
    </row>
    <row r="156" spans="1:48" x14ac:dyDescent="0.25">
      <c r="A156" s="10">
        <f t="shared" si="37"/>
        <v>7</v>
      </c>
      <c r="B156" s="22" t="s">
        <v>34</v>
      </c>
      <c r="C156" s="21" t="s">
        <v>65</v>
      </c>
      <c r="D156" s="78"/>
      <c r="E156" s="78"/>
      <c r="F156" s="78"/>
      <c r="G156" s="79"/>
      <c r="H156" s="80">
        <f t="shared" si="56"/>
        <v>0</v>
      </c>
      <c r="I156" s="78"/>
      <c r="J156" s="78"/>
      <c r="K156" s="78"/>
      <c r="L156" s="79"/>
      <c r="M156" s="80">
        <f t="shared" si="57"/>
        <v>0</v>
      </c>
      <c r="N156" s="78"/>
      <c r="O156" s="78"/>
      <c r="P156" s="78"/>
      <c r="Q156" s="79"/>
      <c r="R156" s="80">
        <f t="shared" si="58"/>
        <v>0</v>
      </c>
      <c r="S156" s="78"/>
      <c r="T156" s="78"/>
      <c r="U156" s="78"/>
      <c r="V156" s="79"/>
      <c r="W156" s="80">
        <f t="shared" si="59"/>
        <v>0</v>
      </c>
      <c r="X156" s="13"/>
      <c r="Y156" s="13"/>
      <c r="Z156" s="13"/>
      <c r="AA156" s="14"/>
      <c r="AB156" s="17">
        <f t="shared" si="60"/>
        <v>0</v>
      </c>
      <c r="AC156" s="13"/>
      <c r="AD156" s="13"/>
      <c r="AE156" s="13"/>
      <c r="AF156" s="14"/>
      <c r="AG156" s="17">
        <f t="shared" si="61"/>
        <v>0</v>
      </c>
      <c r="AH156" s="13"/>
      <c r="AI156" s="13"/>
      <c r="AJ156" s="13"/>
      <c r="AK156" s="14"/>
      <c r="AL156" s="17">
        <f t="shared" si="62"/>
        <v>0</v>
      </c>
      <c r="AM156" s="13"/>
      <c r="AN156" s="13"/>
      <c r="AO156" s="13"/>
      <c r="AP156" s="14"/>
      <c r="AQ156" s="17">
        <f t="shared" si="63"/>
        <v>0</v>
      </c>
      <c r="AR156" s="13"/>
      <c r="AS156" s="13"/>
      <c r="AT156" s="13"/>
      <c r="AU156" s="14"/>
      <c r="AV156" s="26">
        <f t="shared" si="64"/>
        <v>0</v>
      </c>
    </row>
    <row r="157" spans="1:48" x14ac:dyDescent="0.25">
      <c r="A157" s="10">
        <f t="shared" ref="A157:A220" si="65">A135+1</f>
        <v>7</v>
      </c>
      <c r="B157" s="27"/>
      <c r="C157" s="28"/>
      <c r="D157" s="81"/>
      <c r="E157" s="82"/>
      <c r="F157" s="82"/>
      <c r="G157" s="82"/>
      <c r="H157" s="83">
        <f>SUM(H137:H156)</f>
        <v>0</v>
      </c>
      <c r="I157" s="82"/>
      <c r="J157" s="82"/>
      <c r="K157" s="82"/>
      <c r="L157" s="82"/>
      <c r="M157" s="83">
        <f>SUM(M137:M156)</f>
        <v>0</v>
      </c>
      <c r="N157" s="82"/>
      <c r="O157" s="82"/>
      <c r="P157" s="82"/>
      <c r="Q157" s="82"/>
      <c r="R157" s="83">
        <f>SUM(R137:R156)</f>
        <v>0</v>
      </c>
      <c r="S157" s="82"/>
      <c r="T157" s="82"/>
      <c r="U157" s="82"/>
      <c r="V157" s="82"/>
      <c r="W157" s="83">
        <f>SUM(W137:W156)</f>
        <v>0</v>
      </c>
      <c r="X157" s="29"/>
      <c r="Y157" s="29"/>
      <c r="Z157" s="29"/>
      <c r="AA157" s="29"/>
      <c r="AB157" s="30">
        <f>SUM(AB137:AB156)</f>
        <v>0</v>
      </c>
      <c r="AC157" s="29"/>
      <c r="AD157" s="29"/>
      <c r="AE157" s="29"/>
      <c r="AF157" s="29"/>
      <c r="AG157" s="30">
        <f>SUM(AG137:AG156)</f>
        <v>0</v>
      </c>
      <c r="AH157" s="29"/>
      <c r="AI157" s="29"/>
      <c r="AJ157" s="29"/>
      <c r="AK157" s="29"/>
      <c r="AL157" s="30">
        <f>SUM(AL137:AL156)</f>
        <v>0</v>
      </c>
      <c r="AM157" s="29"/>
      <c r="AN157" s="29"/>
      <c r="AO157" s="29"/>
      <c r="AP157" s="29"/>
      <c r="AQ157" s="30">
        <f>SUM(AQ137:AQ156)</f>
        <v>0</v>
      </c>
      <c r="AR157" s="29"/>
      <c r="AS157" s="29"/>
      <c r="AT157" s="29"/>
      <c r="AU157" s="29"/>
      <c r="AV157" s="30">
        <f>SUM(AV137:AV156)</f>
        <v>0</v>
      </c>
    </row>
    <row r="158" spans="1:48" x14ac:dyDescent="0.25">
      <c r="A158" s="10">
        <f t="shared" si="65"/>
        <v>7</v>
      </c>
      <c r="B158" s="115" t="str">
        <f>"Буква (или иное название) класса "&amp;A424&amp;":"</f>
        <v>Буква (или иное название) класса 20:</v>
      </c>
      <c r="C158" s="116"/>
      <c r="D158" s="106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</row>
    <row r="159" spans="1:48" x14ac:dyDescent="0.25">
      <c r="A159" s="10">
        <f t="shared" si="65"/>
        <v>7</v>
      </c>
      <c r="B159" s="3" t="s">
        <v>0</v>
      </c>
      <c r="C159" s="21" t="s">
        <v>65</v>
      </c>
      <c r="D159" s="75"/>
      <c r="E159" s="75"/>
      <c r="F159" s="75"/>
      <c r="G159" s="76"/>
      <c r="H159" s="77">
        <f t="shared" ref="H159:H178" si="66">COUNTA(D159:G159)</f>
        <v>0</v>
      </c>
      <c r="I159" s="75"/>
      <c r="J159" s="75"/>
      <c r="K159" s="75"/>
      <c r="L159" s="76"/>
      <c r="M159" s="77">
        <f t="shared" ref="M159:M178" si="67">COUNTA(I159:L159)</f>
        <v>0</v>
      </c>
      <c r="N159" s="75"/>
      <c r="O159" s="75"/>
      <c r="P159" s="75"/>
      <c r="Q159" s="76"/>
      <c r="R159" s="77">
        <f t="shared" ref="R159:R178" si="68">COUNTA(N159:Q159)</f>
        <v>0</v>
      </c>
      <c r="S159" s="75"/>
      <c r="T159" s="75"/>
      <c r="U159" s="75"/>
      <c r="V159" s="76"/>
      <c r="W159" s="77">
        <f t="shared" ref="W159:W178" si="69">COUNTA(S159:V159)</f>
        <v>0</v>
      </c>
      <c r="X159" s="11"/>
      <c r="Y159" s="11"/>
      <c r="Z159" s="11"/>
      <c r="AA159" s="12"/>
      <c r="AB159" s="16">
        <f t="shared" ref="AB159:AB178" si="70">COUNTA(X159:AA159)</f>
        <v>0</v>
      </c>
      <c r="AC159" s="11"/>
      <c r="AD159" s="11"/>
      <c r="AE159" s="11"/>
      <c r="AF159" s="12"/>
      <c r="AG159" s="16">
        <f t="shared" ref="AG159:AG178" si="71">COUNTA(AC159:AF159)</f>
        <v>0</v>
      </c>
      <c r="AH159" s="11"/>
      <c r="AI159" s="11"/>
      <c r="AJ159" s="11"/>
      <c r="AK159" s="12"/>
      <c r="AL159" s="16">
        <f t="shared" ref="AL159:AL178" si="72">COUNTA(AH159:AK159)</f>
        <v>0</v>
      </c>
      <c r="AM159" s="11"/>
      <c r="AN159" s="11"/>
      <c r="AO159" s="11"/>
      <c r="AP159" s="12"/>
      <c r="AQ159" s="16">
        <f t="shared" ref="AQ159:AQ178" si="73">COUNTA(AM159:AP159)</f>
        <v>0</v>
      </c>
      <c r="AR159" s="11"/>
      <c r="AS159" s="11"/>
      <c r="AT159" s="11"/>
      <c r="AU159" s="12"/>
      <c r="AV159" s="25">
        <f t="shared" ref="AV159:AV178" si="74">COUNTA(AR159:AU159)</f>
        <v>0</v>
      </c>
    </row>
    <row r="160" spans="1:48" x14ac:dyDescent="0.25">
      <c r="A160" s="10">
        <f t="shared" si="65"/>
        <v>8</v>
      </c>
      <c r="B160" s="3" t="s">
        <v>45</v>
      </c>
      <c r="C160" s="21" t="s">
        <v>65</v>
      </c>
      <c r="D160" s="75"/>
      <c r="E160" s="75"/>
      <c r="F160" s="75"/>
      <c r="G160" s="76"/>
      <c r="H160" s="77">
        <f t="shared" si="66"/>
        <v>0</v>
      </c>
      <c r="I160" s="75"/>
      <c r="J160" s="75"/>
      <c r="K160" s="75"/>
      <c r="L160" s="76"/>
      <c r="M160" s="77">
        <f t="shared" si="67"/>
        <v>0</v>
      </c>
      <c r="N160" s="75"/>
      <c r="O160" s="75"/>
      <c r="P160" s="75"/>
      <c r="Q160" s="76"/>
      <c r="R160" s="77">
        <f t="shared" si="68"/>
        <v>0</v>
      </c>
      <c r="S160" s="75"/>
      <c r="T160" s="75"/>
      <c r="U160" s="75"/>
      <c r="V160" s="76"/>
      <c r="W160" s="77">
        <f t="shared" si="69"/>
        <v>0</v>
      </c>
      <c r="X160" s="11"/>
      <c r="Y160" s="11"/>
      <c r="Z160" s="11"/>
      <c r="AA160" s="12"/>
      <c r="AB160" s="16">
        <f t="shared" si="70"/>
        <v>0</v>
      </c>
      <c r="AC160" s="11"/>
      <c r="AD160" s="11"/>
      <c r="AE160" s="11"/>
      <c r="AF160" s="12"/>
      <c r="AG160" s="16">
        <f t="shared" si="71"/>
        <v>0</v>
      </c>
      <c r="AH160" s="11"/>
      <c r="AI160" s="11"/>
      <c r="AJ160" s="11"/>
      <c r="AK160" s="12"/>
      <c r="AL160" s="16">
        <f t="shared" si="72"/>
        <v>0</v>
      </c>
      <c r="AM160" s="11"/>
      <c r="AN160" s="11"/>
      <c r="AO160" s="11"/>
      <c r="AP160" s="12"/>
      <c r="AQ160" s="16">
        <f t="shared" si="73"/>
        <v>0</v>
      </c>
      <c r="AR160" s="11"/>
      <c r="AS160" s="11"/>
      <c r="AT160" s="11"/>
      <c r="AU160" s="12"/>
      <c r="AV160" s="25">
        <f t="shared" si="74"/>
        <v>0</v>
      </c>
    </row>
    <row r="161" spans="1:48" x14ac:dyDescent="0.25">
      <c r="A161" s="10">
        <f t="shared" si="65"/>
        <v>8</v>
      </c>
      <c r="B161" s="3" t="s">
        <v>2</v>
      </c>
      <c r="C161" s="21" t="s">
        <v>65</v>
      </c>
      <c r="D161" s="75"/>
      <c r="E161" s="75"/>
      <c r="F161" s="75"/>
      <c r="G161" s="76"/>
      <c r="H161" s="77">
        <f t="shared" si="66"/>
        <v>0</v>
      </c>
      <c r="I161" s="75"/>
      <c r="J161" s="75"/>
      <c r="K161" s="75"/>
      <c r="L161" s="76"/>
      <c r="M161" s="77">
        <f t="shared" si="67"/>
        <v>0</v>
      </c>
      <c r="N161" s="75"/>
      <c r="O161" s="75"/>
      <c r="P161" s="75"/>
      <c r="Q161" s="76"/>
      <c r="R161" s="77">
        <f t="shared" si="68"/>
        <v>0</v>
      </c>
      <c r="S161" s="75"/>
      <c r="T161" s="75"/>
      <c r="U161" s="75"/>
      <c r="V161" s="76"/>
      <c r="W161" s="77">
        <f t="shared" si="69"/>
        <v>0</v>
      </c>
      <c r="X161" s="11"/>
      <c r="Y161" s="11"/>
      <c r="Z161" s="11"/>
      <c r="AA161" s="12"/>
      <c r="AB161" s="16">
        <f t="shared" si="70"/>
        <v>0</v>
      </c>
      <c r="AC161" s="11"/>
      <c r="AD161" s="11"/>
      <c r="AE161" s="11"/>
      <c r="AF161" s="12"/>
      <c r="AG161" s="16">
        <f t="shared" si="71"/>
        <v>0</v>
      </c>
      <c r="AH161" s="11"/>
      <c r="AI161" s="11"/>
      <c r="AJ161" s="11"/>
      <c r="AK161" s="12"/>
      <c r="AL161" s="16">
        <f t="shared" si="72"/>
        <v>0</v>
      </c>
      <c r="AM161" s="11"/>
      <c r="AN161" s="11"/>
      <c r="AO161" s="11"/>
      <c r="AP161" s="12"/>
      <c r="AQ161" s="16">
        <f t="shared" si="73"/>
        <v>0</v>
      </c>
      <c r="AR161" s="11"/>
      <c r="AS161" s="11"/>
      <c r="AT161" s="11"/>
      <c r="AU161" s="12"/>
      <c r="AV161" s="25">
        <f t="shared" si="74"/>
        <v>0</v>
      </c>
    </row>
    <row r="162" spans="1:48" x14ac:dyDescent="0.25">
      <c r="A162" s="10">
        <f t="shared" si="65"/>
        <v>8</v>
      </c>
      <c r="B162" s="3" t="s">
        <v>46</v>
      </c>
      <c r="C162" s="21" t="s">
        <v>65</v>
      </c>
      <c r="D162" s="75"/>
      <c r="E162" s="75"/>
      <c r="F162" s="75"/>
      <c r="G162" s="76"/>
      <c r="H162" s="77">
        <f t="shared" si="66"/>
        <v>0</v>
      </c>
      <c r="I162" s="75"/>
      <c r="J162" s="75"/>
      <c r="K162" s="75"/>
      <c r="L162" s="76"/>
      <c r="M162" s="77">
        <f t="shared" si="67"/>
        <v>0</v>
      </c>
      <c r="N162" s="75"/>
      <c r="O162" s="75"/>
      <c r="P162" s="75"/>
      <c r="Q162" s="76"/>
      <c r="R162" s="77">
        <f t="shared" si="68"/>
        <v>0</v>
      </c>
      <c r="S162" s="75"/>
      <c r="T162" s="75"/>
      <c r="U162" s="75"/>
      <c r="V162" s="76"/>
      <c r="W162" s="77">
        <f t="shared" si="69"/>
        <v>0</v>
      </c>
      <c r="X162" s="11"/>
      <c r="Y162" s="11"/>
      <c r="Z162" s="11"/>
      <c r="AA162" s="12"/>
      <c r="AB162" s="16">
        <f t="shared" si="70"/>
        <v>0</v>
      </c>
      <c r="AC162" s="11"/>
      <c r="AD162" s="11"/>
      <c r="AE162" s="11"/>
      <c r="AF162" s="12"/>
      <c r="AG162" s="16">
        <f t="shared" si="71"/>
        <v>0</v>
      </c>
      <c r="AH162" s="11"/>
      <c r="AI162" s="11"/>
      <c r="AJ162" s="11"/>
      <c r="AK162" s="12"/>
      <c r="AL162" s="16">
        <f t="shared" si="72"/>
        <v>0</v>
      </c>
      <c r="AM162" s="11"/>
      <c r="AN162" s="11"/>
      <c r="AO162" s="11"/>
      <c r="AP162" s="12"/>
      <c r="AQ162" s="16">
        <f t="shared" si="73"/>
        <v>0</v>
      </c>
      <c r="AR162" s="11"/>
      <c r="AS162" s="11"/>
      <c r="AT162" s="11"/>
      <c r="AU162" s="12"/>
      <c r="AV162" s="25">
        <f t="shared" si="74"/>
        <v>0</v>
      </c>
    </row>
    <row r="163" spans="1:48" x14ac:dyDescent="0.25">
      <c r="A163" s="10">
        <f t="shared" si="65"/>
        <v>8</v>
      </c>
      <c r="B163" s="3" t="s">
        <v>4</v>
      </c>
      <c r="C163" s="21" t="s">
        <v>65</v>
      </c>
      <c r="D163" s="75"/>
      <c r="E163" s="75"/>
      <c r="F163" s="75"/>
      <c r="G163" s="76"/>
      <c r="H163" s="77">
        <f t="shared" si="66"/>
        <v>0</v>
      </c>
      <c r="I163" s="75"/>
      <c r="J163" s="75"/>
      <c r="K163" s="75"/>
      <c r="L163" s="76"/>
      <c r="M163" s="77">
        <f t="shared" si="67"/>
        <v>0</v>
      </c>
      <c r="N163" s="75"/>
      <c r="O163" s="75"/>
      <c r="P163" s="75"/>
      <c r="Q163" s="76"/>
      <c r="R163" s="77">
        <f t="shared" si="68"/>
        <v>0</v>
      </c>
      <c r="S163" s="75"/>
      <c r="T163" s="75"/>
      <c r="U163" s="75"/>
      <c r="V163" s="76"/>
      <c r="W163" s="77">
        <f t="shared" si="69"/>
        <v>0</v>
      </c>
      <c r="X163" s="11"/>
      <c r="Y163" s="11"/>
      <c r="Z163" s="11"/>
      <c r="AA163" s="12"/>
      <c r="AB163" s="16">
        <f t="shared" si="70"/>
        <v>0</v>
      </c>
      <c r="AC163" s="11"/>
      <c r="AD163" s="11"/>
      <c r="AE163" s="11"/>
      <c r="AF163" s="12"/>
      <c r="AG163" s="16">
        <f t="shared" si="71"/>
        <v>0</v>
      </c>
      <c r="AH163" s="11"/>
      <c r="AI163" s="11"/>
      <c r="AJ163" s="11"/>
      <c r="AK163" s="12"/>
      <c r="AL163" s="16">
        <f t="shared" si="72"/>
        <v>0</v>
      </c>
      <c r="AM163" s="11"/>
      <c r="AN163" s="11"/>
      <c r="AO163" s="11"/>
      <c r="AP163" s="12"/>
      <c r="AQ163" s="16">
        <f t="shared" si="73"/>
        <v>0</v>
      </c>
      <c r="AR163" s="11"/>
      <c r="AS163" s="11"/>
      <c r="AT163" s="11"/>
      <c r="AU163" s="12"/>
      <c r="AV163" s="25">
        <f t="shared" si="74"/>
        <v>0</v>
      </c>
    </row>
    <row r="164" spans="1:48" x14ac:dyDescent="0.25">
      <c r="A164" s="10">
        <f t="shared" si="65"/>
        <v>8</v>
      </c>
      <c r="B164" s="3" t="s">
        <v>47</v>
      </c>
      <c r="C164" s="21" t="s">
        <v>65</v>
      </c>
      <c r="D164" s="75"/>
      <c r="E164" s="75"/>
      <c r="F164" s="75"/>
      <c r="G164" s="76"/>
      <c r="H164" s="77">
        <f t="shared" si="66"/>
        <v>0</v>
      </c>
      <c r="I164" s="75"/>
      <c r="J164" s="75"/>
      <c r="K164" s="75"/>
      <c r="L164" s="76"/>
      <c r="M164" s="77">
        <f t="shared" si="67"/>
        <v>0</v>
      </c>
      <c r="N164" s="75"/>
      <c r="O164" s="75"/>
      <c r="P164" s="75"/>
      <c r="Q164" s="76"/>
      <c r="R164" s="77">
        <f t="shared" si="68"/>
        <v>0</v>
      </c>
      <c r="S164" s="75"/>
      <c r="T164" s="75"/>
      <c r="U164" s="75"/>
      <c r="V164" s="76"/>
      <c r="W164" s="77">
        <f t="shared" si="69"/>
        <v>0</v>
      </c>
      <c r="X164" s="11"/>
      <c r="Y164" s="11"/>
      <c r="Z164" s="11"/>
      <c r="AA164" s="12"/>
      <c r="AB164" s="16">
        <f t="shared" si="70"/>
        <v>0</v>
      </c>
      <c r="AC164" s="11"/>
      <c r="AD164" s="11"/>
      <c r="AE164" s="11"/>
      <c r="AF164" s="12"/>
      <c r="AG164" s="16">
        <f t="shared" si="71"/>
        <v>0</v>
      </c>
      <c r="AH164" s="11"/>
      <c r="AI164" s="11"/>
      <c r="AJ164" s="11"/>
      <c r="AK164" s="12"/>
      <c r="AL164" s="16">
        <f t="shared" si="72"/>
        <v>0</v>
      </c>
      <c r="AM164" s="11"/>
      <c r="AN164" s="11"/>
      <c r="AO164" s="11"/>
      <c r="AP164" s="12"/>
      <c r="AQ164" s="16">
        <f t="shared" si="73"/>
        <v>0</v>
      </c>
      <c r="AR164" s="11"/>
      <c r="AS164" s="11"/>
      <c r="AT164" s="11"/>
      <c r="AU164" s="12"/>
      <c r="AV164" s="25">
        <f t="shared" si="74"/>
        <v>0</v>
      </c>
    </row>
    <row r="165" spans="1:48" x14ac:dyDescent="0.25">
      <c r="A165" s="10">
        <f t="shared" si="65"/>
        <v>8</v>
      </c>
      <c r="B165" s="3" t="s">
        <v>5</v>
      </c>
      <c r="C165" s="21" t="s">
        <v>65</v>
      </c>
      <c r="D165" s="75"/>
      <c r="E165" s="75"/>
      <c r="F165" s="75"/>
      <c r="G165" s="76"/>
      <c r="H165" s="77">
        <f t="shared" si="66"/>
        <v>0</v>
      </c>
      <c r="I165" s="75"/>
      <c r="J165" s="75"/>
      <c r="K165" s="75"/>
      <c r="L165" s="76"/>
      <c r="M165" s="77">
        <f t="shared" si="67"/>
        <v>0</v>
      </c>
      <c r="N165" s="75"/>
      <c r="O165" s="75"/>
      <c r="P165" s="75"/>
      <c r="Q165" s="76"/>
      <c r="R165" s="77">
        <f t="shared" si="68"/>
        <v>0</v>
      </c>
      <c r="S165" s="75"/>
      <c r="T165" s="75"/>
      <c r="U165" s="75"/>
      <c r="V165" s="76"/>
      <c r="W165" s="77">
        <f t="shared" si="69"/>
        <v>0</v>
      </c>
      <c r="X165" s="11"/>
      <c r="Y165" s="11"/>
      <c r="Z165" s="11"/>
      <c r="AA165" s="12"/>
      <c r="AB165" s="16">
        <f t="shared" si="70"/>
        <v>0</v>
      </c>
      <c r="AC165" s="11"/>
      <c r="AD165" s="11"/>
      <c r="AE165" s="11"/>
      <c r="AF165" s="12"/>
      <c r="AG165" s="16">
        <f t="shared" si="71"/>
        <v>0</v>
      </c>
      <c r="AH165" s="11"/>
      <c r="AI165" s="11"/>
      <c r="AJ165" s="11"/>
      <c r="AK165" s="12"/>
      <c r="AL165" s="16">
        <f t="shared" si="72"/>
        <v>0</v>
      </c>
      <c r="AM165" s="11"/>
      <c r="AN165" s="11"/>
      <c r="AO165" s="11"/>
      <c r="AP165" s="12"/>
      <c r="AQ165" s="16">
        <f t="shared" si="73"/>
        <v>0</v>
      </c>
      <c r="AR165" s="11"/>
      <c r="AS165" s="11"/>
      <c r="AT165" s="11"/>
      <c r="AU165" s="12"/>
      <c r="AV165" s="25">
        <f t="shared" si="74"/>
        <v>0</v>
      </c>
    </row>
    <row r="166" spans="1:48" x14ac:dyDescent="0.25">
      <c r="A166" s="10">
        <f t="shared" si="65"/>
        <v>8</v>
      </c>
      <c r="B166" s="3" t="s">
        <v>48</v>
      </c>
      <c r="C166" s="21" t="s">
        <v>65</v>
      </c>
      <c r="D166" s="75"/>
      <c r="E166" s="75"/>
      <c r="F166" s="75"/>
      <c r="G166" s="76"/>
      <c r="H166" s="77">
        <f t="shared" si="66"/>
        <v>0</v>
      </c>
      <c r="I166" s="75"/>
      <c r="J166" s="75"/>
      <c r="K166" s="75"/>
      <c r="L166" s="76"/>
      <c r="M166" s="77">
        <f t="shared" si="67"/>
        <v>0</v>
      </c>
      <c r="N166" s="75"/>
      <c r="O166" s="75"/>
      <c r="P166" s="75"/>
      <c r="Q166" s="76"/>
      <c r="R166" s="77">
        <f t="shared" si="68"/>
        <v>0</v>
      </c>
      <c r="S166" s="75"/>
      <c r="T166" s="75"/>
      <c r="U166" s="75"/>
      <c r="V166" s="76"/>
      <c r="W166" s="77">
        <f t="shared" si="69"/>
        <v>0</v>
      </c>
      <c r="X166" s="11"/>
      <c r="Y166" s="11"/>
      <c r="Z166" s="11"/>
      <c r="AA166" s="12"/>
      <c r="AB166" s="16">
        <f t="shared" si="70"/>
        <v>0</v>
      </c>
      <c r="AC166" s="11"/>
      <c r="AD166" s="11"/>
      <c r="AE166" s="11"/>
      <c r="AF166" s="12"/>
      <c r="AG166" s="16">
        <f t="shared" si="71"/>
        <v>0</v>
      </c>
      <c r="AH166" s="11"/>
      <c r="AI166" s="11"/>
      <c r="AJ166" s="11"/>
      <c r="AK166" s="12"/>
      <c r="AL166" s="16">
        <f t="shared" si="72"/>
        <v>0</v>
      </c>
      <c r="AM166" s="11"/>
      <c r="AN166" s="11"/>
      <c r="AO166" s="11"/>
      <c r="AP166" s="12"/>
      <c r="AQ166" s="16">
        <f t="shared" si="73"/>
        <v>0</v>
      </c>
      <c r="AR166" s="11"/>
      <c r="AS166" s="11"/>
      <c r="AT166" s="11"/>
      <c r="AU166" s="12"/>
      <c r="AV166" s="25">
        <f t="shared" si="74"/>
        <v>0</v>
      </c>
    </row>
    <row r="167" spans="1:48" x14ac:dyDescent="0.25">
      <c r="A167" s="10">
        <f t="shared" si="65"/>
        <v>8</v>
      </c>
      <c r="B167" s="3" t="s">
        <v>49</v>
      </c>
      <c r="C167" s="21" t="s">
        <v>65</v>
      </c>
      <c r="D167" s="75"/>
      <c r="E167" s="75"/>
      <c r="F167" s="75"/>
      <c r="G167" s="76"/>
      <c r="H167" s="77">
        <f t="shared" si="66"/>
        <v>0</v>
      </c>
      <c r="I167" s="75"/>
      <c r="J167" s="75"/>
      <c r="K167" s="75"/>
      <c r="L167" s="76"/>
      <c r="M167" s="77">
        <f t="shared" si="67"/>
        <v>0</v>
      </c>
      <c r="N167" s="75"/>
      <c r="O167" s="75"/>
      <c r="P167" s="75"/>
      <c r="Q167" s="76"/>
      <c r="R167" s="77">
        <f t="shared" si="68"/>
        <v>0</v>
      </c>
      <c r="S167" s="75"/>
      <c r="T167" s="75"/>
      <c r="U167" s="75"/>
      <c r="V167" s="76"/>
      <c r="W167" s="77">
        <f t="shared" si="69"/>
        <v>0</v>
      </c>
      <c r="X167" s="11"/>
      <c r="Y167" s="11"/>
      <c r="Z167" s="11"/>
      <c r="AA167" s="12"/>
      <c r="AB167" s="16">
        <f t="shared" si="70"/>
        <v>0</v>
      </c>
      <c r="AC167" s="11"/>
      <c r="AD167" s="11"/>
      <c r="AE167" s="11"/>
      <c r="AF167" s="12"/>
      <c r="AG167" s="16">
        <f t="shared" si="71"/>
        <v>0</v>
      </c>
      <c r="AH167" s="11"/>
      <c r="AI167" s="11"/>
      <c r="AJ167" s="11"/>
      <c r="AK167" s="12"/>
      <c r="AL167" s="16">
        <f t="shared" si="72"/>
        <v>0</v>
      </c>
      <c r="AM167" s="11"/>
      <c r="AN167" s="11"/>
      <c r="AO167" s="11"/>
      <c r="AP167" s="12"/>
      <c r="AQ167" s="16">
        <f t="shared" si="73"/>
        <v>0</v>
      </c>
      <c r="AR167" s="11"/>
      <c r="AS167" s="11"/>
      <c r="AT167" s="11"/>
      <c r="AU167" s="12"/>
      <c r="AV167" s="25">
        <f t="shared" si="74"/>
        <v>0</v>
      </c>
    </row>
    <row r="168" spans="1:48" x14ac:dyDescent="0.25">
      <c r="A168" s="10">
        <f t="shared" si="65"/>
        <v>8</v>
      </c>
      <c r="B168" s="3" t="s">
        <v>50</v>
      </c>
      <c r="C168" s="21" t="s">
        <v>65</v>
      </c>
      <c r="D168" s="75"/>
      <c r="E168" s="75"/>
      <c r="F168" s="75"/>
      <c r="G168" s="76"/>
      <c r="H168" s="77">
        <f t="shared" si="66"/>
        <v>0</v>
      </c>
      <c r="I168" s="75"/>
      <c r="J168" s="75"/>
      <c r="K168" s="75"/>
      <c r="L168" s="76"/>
      <c r="M168" s="77">
        <f t="shared" si="67"/>
        <v>0</v>
      </c>
      <c r="N168" s="75"/>
      <c r="O168" s="75"/>
      <c r="P168" s="75"/>
      <c r="Q168" s="76"/>
      <c r="R168" s="77">
        <f t="shared" si="68"/>
        <v>0</v>
      </c>
      <c r="S168" s="75"/>
      <c r="T168" s="75"/>
      <c r="U168" s="75"/>
      <c r="V168" s="76"/>
      <c r="W168" s="77">
        <f t="shared" si="69"/>
        <v>0</v>
      </c>
      <c r="X168" s="11"/>
      <c r="Y168" s="11"/>
      <c r="Z168" s="11"/>
      <c r="AA168" s="12"/>
      <c r="AB168" s="16">
        <f t="shared" si="70"/>
        <v>0</v>
      </c>
      <c r="AC168" s="11"/>
      <c r="AD168" s="11"/>
      <c r="AE168" s="11"/>
      <c r="AF168" s="12"/>
      <c r="AG168" s="16">
        <f t="shared" si="71"/>
        <v>0</v>
      </c>
      <c r="AH168" s="11"/>
      <c r="AI168" s="11"/>
      <c r="AJ168" s="11"/>
      <c r="AK168" s="12"/>
      <c r="AL168" s="16">
        <f t="shared" si="72"/>
        <v>0</v>
      </c>
      <c r="AM168" s="11"/>
      <c r="AN168" s="11"/>
      <c r="AO168" s="11"/>
      <c r="AP168" s="12"/>
      <c r="AQ168" s="16">
        <f t="shared" si="73"/>
        <v>0</v>
      </c>
      <c r="AR168" s="11"/>
      <c r="AS168" s="11"/>
      <c r="AT168" s="11"/>
      <c r="AU168" s="12"/>
      <c r="AV168" s="25">
        <f t="shared" si="74"/>
        <v>0</v>
      </c>
    </row>
    <row r="169" spans="1:48" x14ac:dyDescent="0.25">
      <c r="A169" s="10">
        <f t="shared" si="65"/>
        <v>8</v>
      </c>
      <c r="B169" s="3" t="s">
        <v>51</v>
      </c>
      <c r="C169" s="21" t="s">
        <v>65</v>
      </c>
      <c r="D169" s="75"/>
      <c r="E169" s="75"/>
      <c r="F169" s="75"/>
      <c r="G169" s="76"/>
      <c r="H169" s="77">
        <f t="shared" si="66"/>
        <v>0</v>
      </c>
      <c r="I169" s="75"/>
      <c r="J169" s="75"/>
      <c r="K169" s="75"/>
      <c r="L169" s="76"/>
      <c r="M169" s="77">
        <f t="shared" si="67"/>
        <v>0</v>
      </c>
      <c r="N169" s="75"/>
      <c r="O169" s="75"/>
      <c r="P169" s="75"/>
      <c r="Q169" s="76"/>
      <c r="R169" s="77">
        <f t="shared" si="68"/>
        <v>0</v>
      </c>
      <c r="S169" s="75"/>
      <c r="T169" s="75"/>
      <c r="U169" s="75"/>
      <c r="V169" s="76"/>
      <c r="W169" s="77">
        <f t="shared" si="69"/>
        <v>0</v>
      </c>
      <c r="X169" s="11"/>
      <c r="Y169" s="11"/>
      <c r="Z169" s="11"/>
      <c r="AA169" s="12"/>
      <c r="AB169" s="16">
        <f t="shared" si="70"/>
        <v>0</v>
      </c>
      <c r="AC169" s="11"/>
      <c r="AD169" s="11"/>
      <c r="AE169" s="11"/>
      <c r="AF169" s="12"/>
      <c r="AG169" s="16">
        <f t="shared" si="71"/>
        <v>0</v>
      </c>
      <c r="AH169" s="11"/>
      <c r="AI169" s="11"/>
      <c r="AJ169" s="11"/>
      <c r="AK169" s="12"/>
      <c r="AL169" s="16">
        <f t="shared" si="72"/>
        <v>0</v>
      </c>
      <c r="AM169" s="11"/>
      <c r="AN169" s="11"/>
      <c r="AO169" s="11"/>
      <c r="AP169" s="12"/>
      <c r="AQ169" s="16">
        <f t="shared" si="73"/>
        <v>0</v>
      </c>
      <c r="AR169" s="11"/>
      <c r="AS169" s="11"/>
      <c r="AT169" s="11"/>
      <c r="AU169" s="12"/>
      <c r="AV169" s="25">
        <f t="shared" si="74"/>
        <v>0</v>
      </c>
    </row>
    <row r="170" spans="1:48" x14ac:dyDescent="0.25">
      <c r="A170" s="10">
        <f t="shared" si="65"/>
        <v>8</v>
      </c>
      <c r="B170" s="3" t="s">
        <v>52</v>
      </c>
      <c r="C170" s="21" t="s">
        <v>65</v>
      </c>
      <c r="D170" s="75"/>
      <c r="E170" s="75"/>
      <c r="F170" s="75"/>
      <c r="G170" s="76"/>
      <c r="H170" s="77">
        <f t="shared" si="66"/>
        <v>0</v>
      </c>
      <c r="I170" s="75"/>
      <c r="J170" s="75"/>
      <c r="K170" s="75"/>
      <c r="L170" s="76"/>
      <c r="M170" s="77">
        <f t="shared" si="67"/>
        <v>0</v>
      </c>
      <c r="N170" s="75"/>
      <c r="O170" s="75"/>
      <c r="P170" s="75"/>
      <c r="Q170" s="76"/>
      <c r="R170" s="77">
        <f t="shared" si="68"/>
        <v>0</v>
      </c>
      <c r="S170" s="75"/>
      <c r="T170" s="75"/>
      <c r="U170" s="75"/>
      <c r="V170" s="76"/>
      <c r="W170" s="77">
        <f t="shared" si="69"/>
        <v>0</v>
      </c>
      <c r="X170" s="11"/>
      <c r="Y170" s="11"/>
      <c r="Z170" s="11"/>
      <c r="AA170" s="12"/>
      <c r="AB170" s="16">
        <f t="shared" si="70"/>
        <v>0</v>
      </c>
      <c r="AC170" s="11"/>
      <c r="AD170" s="11"/>
      <c r="AE170" s="11"/>
      <c r="AF170" s="12"/>
      <c r="AG170" s="16">
        <f t="shared" si="71"/>
        <v>0</v>
      </c>
      <c r="AH170" s="11"/>
      <c r="AI170" s="11"/>
      <c r="AJ170" s="11"/>
      <c r="AK170" s="12"/>
      <c r="AL170" s="16">
        <f t="shared" si="72"/>
        <v>0</v>
      </c>
      <c r="AM170" s="11"/>
      <c r="AN170" s="11"/>
      <c r="AO170" s="11"/>
      <c r="AP170" s="12"/>
      <c r="AQ170" s="16">
        <f t="shared" si="73"/>
        <v>0</v>
      </c>
      <c r="AR170" s="11"/>
      <c r="AS170" s="11"/>
      <c r="AT170" s="11"/>
      <c r="AU170" s="12"/>
      <c r="AV170" s="25">
        <f t="shared" si="74"/>
        <v>0</v>
      </c>
    </row>
    <row r="171" spans="1:48" x14ac:dyDescent="0.25">
      <c r="A171" s="10">
        <f t="shared" si="65"/>
        <v>8</v>
      </c>
      <c r="B171" s="3" t="s">
        <v>53</v>
      </c>
      <c r="C171" s="21" t="s">
        <v>65</v>
      </c>
      <c r="D171" s="75"/>
      <c r="E171" s="75"/>
      <c r="F171" s="75"/>
      <c r="G171" s="76"/>
      <c r="H171" s="77">
        <f t="shared" si="66"/>
        <v>0</v>
      </c>
      <c r="I171" s="75"/>
      <c r="J171" s="75"/>
      <c r="K171" s="75"/>
      <c r="L171" s="76"/>
      <c r="M171" s="77">
        <f t="shared" si="67"/>
        <v>0</v>
      </c>
      <c r="N171" s="75"/>
      <c r="O171" s="75"/>
      <c r="P171" s="75"/>
      <c r="Q171" s="76"/>
      <c r="R171" s="77">
        <f t="shared" si="68"/>
        <v>0</v>
      </c>
      <c r="S171" s="75"/>
      <c r="T171" s="75"/>
      <c r="U171" s="75"/>
      <c r="V171" s="76"/>
      <c r="W171" s="77">
        <f t="shared" si="69"/>
        <v>0</v>
      </c>
      <c r="X171" s="11"/>
      <c r="Y171" s="11"/>
      <c r="Z171" s="11"/>
      <c r="AA171" s="12"/>
      <c r="AB171" s="16">
        <f t="shared" si="70"/>
        <v>0</v>
      </c>
      <c r="AC171" s="11"/>
      <c r="AD171" s="11"/>
      <c r="AE171" s="11"/>
      <c r="AF171" s="12"/>
      <c r="AG171" s="16">
        <f t="shared" si="71"/>
        <v>0</v>
      </c>
      <c r="AH171" s="11"/>
      <c r="AI171" s="11"/>
      <c r="AJ171" s="11"/>
      <c r="AK171" s="12"/>
      <c r="AL171" s="16">
        <f t="shared" si="72"/>
        <v>0</v>
      </c>
      <c r="AM171" s="11"/>
      <c r="AN171" s="11"/>
      <c r="AO171" s="11"/>
      <c r="AP171" s="12"/>
      <c r="AQ171" s="16">
        <f t="shared" si="73"/>
        <v>0</v>
      </c>
      <c r="AR171" s="11"/>
      <c r="AS171" s="11"/>
      <c r="AT171" s="11"/>
      <c r="AU171" s="12"/>
      <c r="AV171" s="25">
        <f t="shared" si="74"/>
        <v>0</v>
      </c>
    </row>
    <row r="172" spans="1:48" x14ac:dyDescent="0.25">
      <c r="A172" s="10">
        <f t="shared" si="65"/>
        <v>8</v>
      </c>
      <c r="B172" s="3" t="s">
        <v>54</v>
      </c>
      <c r="C172" s="21" t="s">
        <v>65</v>
      </c>
      <c r="D172" s="75"/>
      <c r="E172" s="75"/>
      <c r="F172" s="75"/>
      <c r="G172" s="76"/>
      <c r="H172" s="77">
        <f t="shared" si="66"/>
        <v>0</v>
      </c>
      <c r="I172" s="75"/>
      <c r="J172" s="75"/>
      <c r="K172" s="75"/>
      <c r="L172" s="76"/>
      <c r="M172" s="77">
        <f t="shared" si="67"/>
        <v>0</v>
      </c>
      <c r="N172" s="75"/>
      <c r="O172" s="75"/>
      <c r="P172" s="75"/>
      <c r="Q172" s="76"/>
      <c r="R172" s="77">
        <f t="shared" si="68"/>
        <v>0</v>
      </c>
      <c r="S172" s="75"/>
      <c r="T172" s="75"/>
      <c r="U172" s="75"/>
      <c r="V172" s="76"/>
      <c r="W172" s="77">
        <f t="shared" si="69"/>
        <v>0</v>
      </c>
      <c r="X172" s="11"/>
      <c r="Y172" s="11"/>
      <c r="Z172" s="11"/>
      <c r="AA172" s="12"/>
      <c r="AB172" s="16">
        <f t="shared" si="70"/>
        <v>0</v>
      </c>
      <c r="AC172" s="11"/>
      <c r="AD172" s="11"/>
      <c r="AE172" s="11"/>
      <c r="AF172" s="12"/>
      <c r="AG172" s="16">
        <f t="shared" si="71"/>
        <v>0</v>
      </c>
      <c r="AH172" s="11"/>
      <c r="AI172" s="11"/>
      <c r="AJ172" s="11"/>
      <c r="AK172" s="12"/>
      <c r="AL172" s="16">
        <f t="shared" si="72"/>
        <v>0</v>
      </c>
      <c r="AM172" s="11"/>
      <c r="AN172" s="11"/>
      <c r="AO172" s="11"/>
      <c r="AP172" s="12"/>
      <c r="AQ172" s="16">
        <f t="shared" si="73"/>
        <v>0</v>
      </c>
      <c r="AR172" s="11"/>
      <c r="AS172" s="11"/>
      <c r="AT172" s="11"/>
      <c r="AU172" s="12"/>
      <c r="AV172" s="25">
        <f t="shared" si="74"/>
        <v>0</v>
      </c>
    </row>
    <row r="173" spans="1:48" x14ac:dyDescent="0.25">
      <c r="A173" s="10">
        <f t="shared" si="65"/>
        <v>8</v>
      </c>
      <c r="B173" s="3" t="s">
        <v>23</v>
      </c>
      <c r="C173" s="21" t="s">
        <v>65</v>
      </c>
      <c r="D173" s="75"/>
      <c r="E173" s="75"/>
      <c r="F173" s="75"/>
      <c r="G173" s="76"/>
      <c r="H173" s="77">
        <f t="shared" si="66"/>
        <v>0</v>
      </c>
      <c r="I173" s="75"/>
      <c r="J173" s="75"/>
      <c r="K173" s="75"/>
      <c r="L173" s="76"/>
      <c r="M173" s="77">
        <f t="shared" si="67"/>
        <v>0</v>
      </c>
      <c r="N173" s="75"/>
      <c r="O173" s="75"/>
      <c r="P173" s="75"/>
      <c r="Q173" s="76"/>
      <c r="R173" s="77">
        <f t="shared" si="68"/>
        <v>0</v>
      </c>
      <c r="S173" s="75"/>
      <c r="T173" s="75"/>
      <c r="U173" s="75"/>
      <c r="V173" s="76"/>
      <c r="W173" s="77">
        <f t="shared" si="69"/>
        <v>0</v>
      </c>
      <c r="X173" s="11"/>
      <c r="Y173" s="11"/>
      <c r="Z173" s="11"/>
      <c r="AA173" s="12"/>
      <c r="AB173" s="16">
        <f t="shared" si="70"/>
        <v>0</v>
      </c>
      <c r="AC173" s="11"/>
      <c r="AD173" s="11"/>
      <c r="AE173" s="11"/>
      <c r="AF173" s="12"/>
      <c r="AG173" s="16">
        <f t="shared" si="71"/>
        <v>0</v>
      </c>
      <c r="AH173" s="11"/>
      <c r="AI173" s="11"/>
      <c r="AJ173" s="11"/>
      <c r="AK173" s="12"/>
      <c r="AL173" s="16">
        <f t="shared" si="72"/>
        <v>0</v>
      </c>
      <c r="AM173" s="11"/>
      <c r="AN173" s="11"/>
      <c r="AO173" s="11"/>
      <c r="AP173" s="12"/>
      <c r="AQ173" s="16">
        <f t="shared" si="73"/>
        <v>0</v>
      </c>
      <c r="AR173" s="11"/>
      <c r="AS173" s="11"/>
      <c r="AT173" s="11"/>
      <c r="AU173" s="12"/>
      <c r="AV173" s="25">
        <f t="shared" si="74"/>
        <v>0</v>
      </c>
    </row>
    <row r="174" spans="1:48" x14ac:dyDescent="0.25">
      <c r="A174" s="10">
        <f t="shared" si="65"/>
        <v>8</v>
      </c>
      <c r="B174" s="3" t="s">
        <v>8</v>
      </c>
      <c r="C174" s="21" t="s">
        <v>65</v>
      </c>
      <c r="D174" s="75"/>
      <c r="E174" s="75"/>
      <c r="F174" s="75"/>
      <c r="G174" s="76"/>
      <c r="H174" s="77">
        <f t="shared" si="66"/>
        <v>0</v>
      </c>
      <c r="I174" s="75"/>
      <c r="J174" s="75"/>
      <c r="K174" s="75"/>
      <c r="L174" s="76"/>
      <c r="M174" s="77">
        <f t="shared" si="67"/>
        <v>0</v>
      </c>
      <c r="N174" s="75"/>
      <c r="O174" s="75"/>
      <c r="P174" s="75"/>
      <c r="Q174" s="76"/>
      <c r="R174" s="77">
        <f t="shared" si="68"/>
        <v>0</v>
      </c>
      <c r="S174" s="75"/>
      <c r="T174" s="75"/>
      <c r="U174" s="75"/>
      <c r="V174" s="76"/>
      <c r="W174" s="77">
        <f t="shared" si="69"/>
        <v>0</v>
      </c>
      <c r="X174" s="11"/>
      <c r="Y174" s="11"/>
      <c r="Z174" s="11"/>
      <c r="AA174" s="12"/>
      <c r="AB174" s="16">
        <f t="shared" si="70"/>
        <v>0</v>
      </c>
      <c r="AC174" s="11"/>
      <c r="AD174" s="11"/>
      <c r="AE174" s="11"/>
      <c r="AF174" s="12"/>
      <c r="AG174" s="16">
        <f t="shared" si="71"/>
        <v>0</v>
      </c>
      <c r="AH174" s="11"/>
      <c r="AI174" s="11"/>
      <c r="AJ174" s="11"/>
      <c r="AK174" s="12"/>
      <c r="AL174" s="16">
        <f t="shared" si="72"/>
        <v>0</v>
      </c>
      <c r="AM174" s="11"/>
      <c r="AN174" s="11"/>
      <c r="AO174" s="11"/>
      <c r="AP174" s="12"/>
      <c r="AQ174" s="16">
        <f t="shared" si="73"/>
        <v>0</v>
      </c>
      <c r="AR174" s="11"/>
      <c r="AS174" s="11"/>
      <c r="AT174" s="11"/>
      <c r="AU174" s="12"/>
      <c r="AV174" s="25">
        <f t="shared" si="74"/>
        <v>0</v>
      </c>
    </row>
    <row r="175" spans="1:48" x14ac:dyDescent="0.25">
      <c r="A175" s="10">
        <f t="shared" si="65"/>
        <v>8</v>
      </c>
      <c r="B175" s="3" t="s">
        <v>9</v>
      </c>
      <c r="C175" s="21" t="s">
        <v>65</v>
      </c>
      <c r="D175" s="75"/>
      <c r="E175" s="75"/>
      <c r="F175" s="75"/>
      <c r="G175" s="76"/>
      <c r="H175" s="77">
        <f t="shared" si="66"/>
        <v>0</v>
      </c>
      <c r="I175" s="75"/>
      <c r="J175" s="75"/>
      <c r="K175" s="75"/>
      <c r="L175" s="76"/>
      <c r="M175" s="77">
        <f t="shared" si="67"/>
        <v>0</v>
      </c>
      <c r="N175" s="75"/>
      <c r="O175" s="75"/>
      <c r="P175" s="75"/>
      <c r="Q175" s="76"/>
      <c r="R175" s="77">
        <f t="shared" si="68"/>
        <v>0</v>
      </c>
      <c r="S175" s="75"/>
      <c r="T175" s="75"/>
      <c r="U175" s="75"/>
      <c r="V175" s="76"/>
      <c r="W175" s="77">
        <f t="shared" si="69"/>
        <v>0</v>
      </c>
      <c r="X175" s="11"/>
      <c r="Y175" s="11"/>
      <c r="Z175" s="11"/>
      <c r="AA175" s="12"/>
      <c r="AB175" s="16">
        <f t="shared" si="70"/>
        <v>0</v>
      </c>
      <c r="AC175" s="11"/>
      <c r="AD175" s="11"/>
      <c r="AE175" s="11"/>
      <c r="AF175" s="12"/>
      <c r="AG175" s="16">
        <f t="shared" si="71"/>
        <v>0</v>
      </c>
      <c r="AH175" s="11"/>
      <c r="AI175" s="11"/>
      <c r="AJ175" s="11"/>
      <c r="AK175" s="12"/>
      <c r="AL175" s="16">
        <f t="shared" si="72"/>
        <v>0</v>
      </c>
      <c r="AM175" s="11"/>
      <c r="AN175" s="11"/>
      <c r="AO175" s="11"/>
      <c r="AP175" s="12"/>
      <c r="AQ175" s="16">
        <f t="shared" si="73"/>
        <v>0</v>
      </c>
      <c r="AR175" s="11"/>
      <c r="AS175" s="11"/>
      <c r="AT175" s="11"/>
      <c r="AU175" s="12"/>
      <c r="AV175" s="25">
        <f t="shared" si="74"/>
        <v>0</v>
      </c>
    </row>
    <row r="176" spans="1:48" x14ac:dyDescent="0.25">
      <c r="A176" s="10">
        <f t="shared" si="65"/>
        <v>8</v>
      </c>
      <c r="B176" s="3" t="s">
        <v>10</v>
      </c>
      <c r="C176" s="21" t="s">
        <v>65</v>
      </c>
      <c r="D176" s="75"/>
      <c r="E176" s="75"/>
      <c r="F176" s="75"/>
      <c r="G176" s="76"/>
      <c r="H176" s="77">
        <f t="shared" si="66"/>
        <v>0</v>
      </c>
      <c r="I176" s="75"/>
      <c r="J176" s="75"/>
      <c r="K176" s="75"/>
      <c r="L176" s="76"/>
      <c r="M176" s="77">
        <f t="shared" si="67"/>
        <v>0</v>
      </c>
      <c r="N176" s="75"/>
      <c r="O176" s="75"/>
      <c r="P176" s="75"/>
      <c r="Q176" s="76"/>
      <c r="R176" s="77">
        <f t="shared" si="68"/>
        <v>0</v>
      </c>
      <c r="S176" s="75"/>
      <c r="T176" s="75"/>
      <c r="U176" s="75"/>
      <c r="V176" s="76"/>
      <c r="W176" s="77">
        <f t="shared" si="69"/>
        <v>0</v>
      </c>
      <c r="X176" s="11"/>
      <c r="Y176" s="11"/>
      <c r="Z176" s="11"/>
      <c r="AA176" s="12"/>
      <c r="AB176" s="16">
        <f t="shared" si="70"/>
        <v>0</v>
      </c>
      <c r="AC176" s="11"/>
      <c r="AD176" s="11"/>
      <c r="AE176" s="11"/>
      <c r="AF176" s="12"/>
      <c r="AG176" s="16">
        <f t="shared" si="71"/>
        <v>0</v>
      </c>
      <c r="AH176" s="11"/>
      <c r="AI176" s="11"/>
      <c r="AJ176" s="11"/>
      <c r="AK176" s="12"/>
      <c r="AL176" s="16">
        <f t="shared" si="72"/>
        <v>0</v>
      </c>
      <c r="AM176" s="11"/>
      <c r="AN176" s="11"/>
      <c r="AO176" s="11"/>
      <c r="AP176" s="12"/>
      <c r="AQ176" s="16">
        <f t="shared" si="73"/>
        <v>0</v>
      </c>
      <c r="AR176" s="11"/>
      <c r="AS176" s="11"/>
      <c r="AT176" s="11"/>
      <c r="AU176" s="12"/>
      <c r="AV176" s="25">
        <f t="shared" si="74"/>
        <v>0</v>
      </c>
    </row>
    <row r="177" spans="1:48" x14ac:dyDescent="0.25">
      <c r="A177" s="10">
        <f t="shared" si="65"/>
        <v>8</v>
      </c>
      <c r="B177" s="3" t="s">
        <v>55</v>
      </c>
      <c r="C177" s="21" t="s">
        <v>65</v>
      </c>
      <c r="D177" s="75"/>
      <c r="E177" s="75"/>
      <c r="F177" s="75"/>
      <c r="G177" s="76"/>
      <c r="H177" s="77">
        <f t="shared" si="66"/>
        <v>0</v>
      </c>
      <c r="I177" s="75"/>
      <c r="J177" s="75"/>
      <c r="K177" s="75"/>
      <c r="L177" s="76"/>
      <c r="M177" s="77">
        <f t="shared" si="67"/>
        <v>0</v>
      </c>
      <c r="N177" s="75"/>
      <c r="O177" s="75"/>
      <c r="P177" s="75"/>
      <c r="Q177" s="76"/>
      <c r="R177" s="77">
        <f t="shared" si="68"/>
        <v>0</v>
      </c>
      <c r="S177" s="75"/>
      <c r="T177" s="75"/>
      <c r="U177" s="75"/>
      <c r="V177" s="76"/>
      <c r="W177" s="77">
        <f t="shared" si="69"/>
        <v>0</v>
      </c>
      <c r="X177" s="11"/>
      <c r="Y177" s="11"/>
      <c r="Z177" s="11"/>
      <c r="AA177" s="12"/>
      <c r="AB177" s="16">
        <f t="shared" si="70"/>
        <v>0</v>
      </c>
      <c r="AC177" s="11"/>
      <c r="AD177" s="11"/>
      <c r="AE177" s="11"/>
      <c r="AF177" s="12"/>
      <c r="AG177" s="16">
        <f t="shared" si="71"/>
        <v>0</v>
      </c>
      <c r="AH177" s="11"/>
      <c r="AI177" s="11"/>
      <c r="AJ177" s="11"/>
      <c r="AK177" s="12"/>
      <c r="AL177" s="16">
        <f t="shared" si="72"/>
        <v>0</v>
      </c>
      <c r="AM177" s="11"/>
      <c r="AN177" s="11"/>
      <c r="AO177" s="11"/>
      <c r="AP177" s="12"/>
      <c r="AQ177" s="16">
        <f t="shared" si="73"/>
        <v>0</v>
      </c>
      <c r="AR177" s="11"/>
      <c r="AS177" s="11"/>
      <c r="AT177" s="11"/>
      <c r="AU177" s="12"/>
      <c r="AV177" s="25">
        <f t="shared" si="74"/>
        <v>0</v>
      </c>
    </row>
    <row r="178" spans="1:48" x14ac:dyDescent="0.25">
      <c r="A178" s="10">
        <f t="shared" si="65"/>
        <v>8</v>
      </c>
      <c r="B178" s="22" t="s">
        <v>34</v>
      </c>
      <c r="C178" s="21" t="s">
        <v>65</v>
      </c>
      <c r="D178" s="78"/>
      <c r="E178" s="78"/>
      <c r="F178" s="78"/>
      <c r="G178" s="79"/>
      <c r="H178" s="80">
        <f t="shared" si="66"/>
        <v>0</v>
      </c>
      <c r="I178" s="78"/>
      <c r="J178" s="78"/>
      <c r="K178" s="78"/>
      <c r="L178" s="79"/>
      <c r="M178" s="80">
        <f t="shared" si="67"/>
        <v>0</v>
      </c>
      <c r="N178" s="78"/>
      <c r="O178" s="78"/>
      <c r="P178" s="78"/>
      <c r="Q178" s="79"/>
      <c r="R178" s="80">
        <f t="shared" si="68"/>
        <v>0</v>
      </c>
      <c r="S178" s="78"/>
      <c r="T178" s="78"/>
      <c r="U178" s="78"/>
      <c r="V178" s="79"/>
      <c r="W178" s="80">
        <f t="shared" si="69"/>
        <v>0</v>
      </c>
      <c r="X178" s="13"/>
      <c r="Y178" s="13"/>
      <c r="Z178" s="13"/>
      <c r="AA178" s="14"/>
      <c r="AB178" s="17">
        <f t="shared" si="70"/>
        <v>0</v>
      </c>
      <c r="AC178" s="13"/>
      <c r="AD178" s="13"/>
      <c r="AE178" s="13"/>
      <c r="AF178" s="14"/>
      <c r="AG178" s="17">
        <f t="shared" si="71"/>
        <v>0</v>
      </c>
      <c r="AH178" s="13"/>
      <c r="AI178" s="13"/>
      <c r="AJ178" s="13"/>
      <c r="AK178" s="14"/>
      <c r="AL178" s="17">
        <f t="shared" si="72"/>
        <v>0</v>
      </c>
      <c r="AM178" s="13"/>
      <c r="AN178" s="13"/>
      <c r="AO178" s="13"/>
      <c r="AP178" s="14"/>
      <c r="AQ178" s="17">
        <f t="shared" si="73"/>
        <v>0</v>
      </c>
      <c r="AR178" s="13"/>
      <c r="AS178" s="13"/>
      <c r="AT178" s="13"/>
      <c r="AU178" s="14"/>
      <c r="AV178" s="26">
        <f t="shared" si="74"/>
        <v>0</v>
      </c>
    </row>
    <row r="179" spans="1:48" x14ac:dyDescent="0.25">
      <c r="A179" s="10">
        <f t="shared" si="65"/>
        <v>8</v>
      </c>
      <c r="B179" s="27"/>
      <c r="C179" s="28"/>
      <c r="D179" s="81"/>
      <c r="E179" s="82"/>
      <c r="F179" s="82"/>
      <c r="G179" s="82"/>
      <c r="H179" s="83">
        <f>SUM(H159:H178)</f>
        <v>0</v>
      </c>
      <c r="I179" s="82"/>
      <c r="J179" s="82"/>
      <c r="K179" s="82"/>
      <c r="L179" s="82"/>
      <c r="M179" s="83">
        <f>SUM(M159:M178)</f>
        <v>0</v>
      </c>
      <c r="N179" s="82"/>
      <c r="O179" s="82"/>
      <c r="P179" s="82"/>
      <c r="Q179" s="82"/>
      <c r="R179" s="83">
        <f>SUM(R159:R178)</f>
        <v>0</v>
      </c>
      <c r="S179" s="82"/>
      <c r="T179" s="82"/>
      <c r="U179" s="82"/>
      <c r="V179" s="82"/>
      <c r="W179" s="83">
        <f>SUM(W159:W178)</f>
        <v>0</v>
      </c>
      <c r="X179" s="29"/>
      <c r="Y179" s="29"/>
      <c r="Z179" s="29"/>
      <c r="AA179" s="29"/>
      <c r="AB179" s="30">
        <f>SUM(AB159:AB178)</f>
        <v>0</v>
      </c>
      <c r="AC179" s="29"/>
      <c r="AD179" s="29"/>
      <c r="AE179" s="29"/>
      <c r="AF179" s="29"/>
      <c r="AG179" s="30">
        <f>SUM(AG159:AG178)</f>
        <v>0</v>
      </c>
      <c r="AH179" s="29"/>
      <c r="AI179" s="29"/>
      <c r="AJ179" s="29"/>
      <c r="AK179" s="29"/>
      <c r="AL179" s="30">
        <f>SUM(AL159:AL178)</f>
        <v>0</v>
      </c>
      <c r="AM179" s="29"/>
      <c r="AN179" s="29"/>
      <c r="AO179" s="29"/>
      <c r="AP179" s="29"/>
      <c r="AQ179" s="30">
        <f>SUM(AQ159:AQ178)</f>
        <v>0</v>
      </c>
      <c r="AR179" s="29"/>
      <c r="AS179" s="29"/>
      <c r="AT179" s="29"/>
      <c r="AU179" s="29"/>
      <c r="AV179" s="30">
        <f>SUM(AV159:AV178)</f>
        <v>0</v>
      </c>
    </row>
    <row r="180" spans="1:48" x14ac:dyDescent="0.25">
      <c r="A180" s="10">
        <f t="shared" si="65"/>
        <v>8</v>
      </c>
      <c r="B180" s="115" t="str">
        <f>"Буква (или иное название) класса "&amp;A446&amp;":"</f>
        <v>Буква (или иное название) класса 21:</v>
      </c>
      <c r="C180" s="116"/>
      <c r="D180" s="106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</row>
    <row r="181" spans="1:48" x14ac:dyDescent="0.25">
      <c r="A181" s="10">
        <f t="shared" si="65"/>
        <v>8</v>
      </c>
      <c r="B181" s="3" t="s">
        <v>0</v>
      </c>
      <c r="C181" s="21" t="s">
        <v>65</v>
      </c>
      <c r="D181" s="75"/>
      <c r="E181" s="75"/>
      <c r="F181" s="75"/>
      <c r="G181" s="76"/>
      <c r="H181" s="77">
        <f t="shared" ref="H181:H200" si="75">COUNTA(D181:G181)</f>
        <v>0</v>
      </c>
      <c r="I181" s="75"/>
      <c r="J181" s="75"/>
      <c r="K181" s="75"/>
      <c r="L181" s="76"/>
      <c r="M181" s="77">
        <f t="shared" ref="M181:M200" si="76">COUNTA(I181:L181)</f>
        <v>0</v>
      </c>
      <c r="N181" s="75"/>
      <c r="O181" s="75"/>
      <c r="P181" s="75"/>
      <c r="Q181" s="76"/>
      <c r="R181" s="77">
        <f t="shared" ref="R181:R200" si="77">COUNTA(N181:Q181)</f>
        <v>0</v>
      </c>
      <c r="S181" s="75"/>
      <c r="T181" s="75"/>
      <c r="U181" s="75"/>
      <c r="V181" s="76"/>
      <c r="W181" s="77">
        <f t="shared" ref="W181:W200" si="78">COUNTA(S181:V181)</f>
        <v>0</v>
      </c>
      <c r="X181" s="11"/>
      <c r="Y181" s="11"/>
      <c r="Z181" s="11"/>
      <c r="AA181" s="12"/>
      <c r="AB181" s="16">
        <f t="shared" ref="AB181:AB200" si="79">COUNTA(X181:AA181)</f>
        <v>0</v>
      </c>
      <c r="AC181" s="11"/>
      <c r="AD181" s="11"/>
      <c r="AE181" s="11"/>
      <c r="AF181" s="12"/>
      <c r="AG181" s="16">
        <f t="shared" ref="AG181:AG200" si="80">COUNTA(AC181:AF181)</f>
        <v>0</v>
      </c>
      <c r="AH181" s="11"/>
      <c r="AI181" s="11"/>
      <c r="AJ181" s="11"/>
      <c r="AK181" s="12"/>
      <c r="AL181" s="16">
        <f t="shared" ref="AL181:AL200" si="81">COUNTA(AH181:AK181)</f>
        <v>0</v>
      </c>
      <c r="AM181" s="11"/>
      <c r="AN181" s="11"/>
      <c r="AO181" s="11"/>
      <c r="AP181" s="12"/>
      <c r="AQ181" s="16">
        <f t="shared" ref="AQ181:AQ200" si="82">COUNTA(AM181:AP181)</f>
        <v>0</v>
      </c>
      <c r="AR181" s="11"/>
      <c r="AS181" s="11"/>
      <c r="AT181" s="11"/>
      <c r="AU181" s="12"/>
      <c r="AV181" s="25">
        <f t="shared" ref="AV181:AV200" si="83">COUNTA(AR181:AU181)</f>
        <v>0</v>
      </c>
    </row>
    <row r="182" spans="1:48" x14ac:dyDescent="0.25">
      <c r="A182" s="10">
        <f t="shared" si="65"/>
        <v>9</v>
      </c>
      <c r="B182" s="3" t="s">
        <v>45</v>
      </c>
      <c r="C182" s="21" t="s">
        <v>65</v>
      </c>
      <c r="D182" s="75"/>
      <c r="E182" s="75"/>
      <c r="F182" s="75"/>
      <c r="G182" s="76"/>
      <c r="H182" s="77">
        <f t="shared" si="75"/>
        <v>0</v>
      </c>
      <c r="I182" s="75"/>
      <c r="J182" s="75"/>
      <c r="K182" s="75"/>
      <c r="L182" s="76"/>
      <c r="M182" s="77">
        <f t="shared" si="76"/>
        <v>0</v>
      </c>
      <c r="N182" s="75"/>
      <c r="O182" s="75"/>
      <c r="P182" s="75"/>
      <c r="Q182" s="76"/>
      <c r="R182" s="77">
        <f t="shared" si="77"/>
        <v>0</v>
      </c>
      <c r="S182" s="75"/>
      <c r="T182" s="75"/>
      <c r="U182" s="75"/>
      <c r="V182" s="76"/>
      <c r="W182" s="77">
        <f t="shared" si="78"/>
        <v>0</v>
      </c>
      <c r="X182" s="11"/>
      <c r="Y182" s="11"/>
      <c r="Z182" s="11"/>
      <c r="AA182" s="12"/>
      <c r="AB182" s="16">
        <f t="shared" si="79"/>
        <v>0</v>
      </c>
      <c r="AC182" s="11"/>
      <c r="AD182" s="11"/>
      <c r="AE182" s="11"/>
      <c r="AF182" s="12"/>
      <c r="AG182" s="16">
        <f t="shared" si="80"/>
        <v>0</v>
      </c>
      <c r="AH182" s="11"/>
      <c r="AI182" s="11"/>
      <c r="AJ182" s="11"/>
      <c r="AK182" s="12"/>
      <c r="AL182" s="16">
        <f t="shared" si="81"/>
        <v>0</v>
      </c>
      <c r="AM182" s="11"/>
      <c r="AN182" s="11"/>
      <c r="AO182" s="11"/>
      <c r="AP182" s="12"/>
      <c r="AQ182" s="16">
        <f t="shared" si="82"/>
        <v>0</v>
      </c>
      <c r="AR182" s="11"/>
      <c r="AS182" s="11"/>
      <c r="AT182" s="11"/>
      <c r="AU182" s="12"/>
      <c r="AV182" s="25">
        <f t="shared" si="83"/>
        <v>0</v>
      </c>
    </row>
    <row r="183" spans="1:48" x14ac:dyDescent="0.25">
      <c r="A183" s="10">
        <f t="shared" si="65"/>
        <v>9</v>
      </c>
      <c r="B183" s="3" t="s">
        <v>2</v>
      </c>
      <c r="C183" s="21" t="s">
        <v>65</v>
      </c>
      <c r="D183" s="75"/>
      <c r="E183" s="75"/>
      <c r="F183" s="75"/>
      <c r="G183" s="76"/>
      <c r="H183" s="77">
        <f t="shared" si="75"/>
        <v>0</v>
      </c>
      <c r="I183" s="75"/>
      <c r="J183" s="75"/>
      <c r="K183" s="75"/>
      <c r="L183" s="76"/>
      <c r="M183" s="77">
        <f t="shared" si="76"/>
        <v>0</v>
      </c>
      <c r="N183" s="75"/>
      <c r="O183" s="75"/>
      <c r="P183" s="75"/>
      <c r="Q183" s="76"/>
      <c r="R183" s="77">
        <f t="shared" si="77"/>
        <v>0</v>
      </c>
      <c r="S183" s="75"/>
      <c r="T183" s="75"/>
      <c r="U183" s="75"/>
      <c r="V183" s="76"/>
      <c r="W183" s="77">
        <f t="shared" si="78"/>
        <v>0</v>
      </c>
      <c r="X183" s="11"/>
      <c r="Y183" s="11"/>
      <c r="Z183" s="11"/>
      <c r="AA183" s="12"/>
      <c r="AB183" s="16">
        <f t="shared" si="79"/>
        <v>0</v>
      </c>
      <c r="AC183" s="11"/>
      <c r="AD183" s="11"/>
      <c r="AE183" s="11"/>
      <c r="AF183" s="12"/>
      <c r="AG183" s="16">
        <f t="shared" si="80"/>
        <v>0</v>
      </c>
      <c r="AH183" s="11"/>
      <c r="AI183" s="11"/>
      <c r="AJ183" s="11"/>
      <c r="AK183" s="12"/>
      <c r="AL183" s="16">
        <f t="shared" si="81"/>
        <v>0</v>
      </c>
      <c r="AM183" s="11"/>
      <c r="AN183" s="11"/>
      <c r="AO183" s="11"/>
      <c r="AP183" s="12"/>
      <c r="AQ183" s="16">
        <f t="shared" si="82"/>
        <v>0</v>
      </c>
      <c r="AR183" s="11"/>
      <c r="AS183" s="11"/>
      <c r="AT183" s="11"/>
      <c r="AU183" s="12"/>
      <c r="AV183" s="25">
        <f t="shared" si="83"/>
        <v>0</v>
      </c>
    </row>
    <row r="184" spans="1:48" x14ac:dyDescent="0.25">
      <c r="A184" s="10">
        <f t="shared" si="65"/>
        <v>9</v>
      </c>
      <c r="B184" s="3" t="s">
        <v>46</v>
      </c>
      <c r="C184" s="21" t="s">
        <v>65</v>
      </c>
      <c r="D184" s="75"/>
      <c r="E184" s="75"/>
      <c r="F184" s="75"/>
      <c r="G184" s="76"/>
      <c r="H184" s="77">
        <f t="shared" si="75"/>
        <v>0</v>
      </c>
      <c r="I184" s="75"/>
      <c r="J184" s="75"/>
      <c r="K184" s="75"/>
      <c r="L184" s="76"/>
      <c r="M184" s="77">
        <f t="shared" si="76"/>
        <v>0</v>
      </c>
      <c r="N184" s="75"/>
      <c r="O184" s="75"/>
      <c r="P184" s="75"/>
      <c r="Q184" s="76"/>
      <c r="R184" s="77">
        <f t="shared" si="77"/>
        <v>0</v>
      </c>
      <c r="S184" s="75"/>
      <c r="T184" s="75"/>
      <c r="U184" s="75"/>
      <c r="V184" s="76"/>
      <c r="W184" s="77">
        <f t="shared" si="78"/>
        <v>0</v>
      </c>
      <c r="X184" s="11"/>
      <c r="Y184" s="11"/>
      <c r="Z184" s="11"/>
      <c r="AA184" s="12"/>
      <c r="AB184" s="16">
        <f t="shared" si="79"/>
        <v>0</v>
      </c>
      <c r="AC184" s="11"/>
      <c r="AD184" s="11"/>
      <c r="AE184" s="11"/>
      <c r="AF184" s="12"/>
      <c r="AG184" s="16">
        <f t="shared" si="80"/>
        <v>0</v>
      </c>
      <c r="AH184" s="11"/>
      <c r="AI184" s="11"/>
      <c r="AJ184" s="11"/>
      <c r="AK184" s="12"/>
      <c r="AL184" s="16">
        <f t="shared" si="81"/>
        <v>0</v>
      </c>
      <c r="AM184" s="11"/>
      <c r="AN184" s="11"/>
      <c r="AO184" s="11"/>
      <c r="AP184" s="12"/>
      <c r="AQ184" s="16">
        <f t="shared" si="82"/>
        <v>0</v>
      </c>
      <c r="AR184" s="11"/>
      <c r="AS184" s="11"/>
      <c r="AT184" s="11"/>
      <c r="AU184" s="12"/>
      <c r="AV184" s="25">
        <f t="shared" si="83"/>
        <v>0</v>
      </c>
    </row>
    <row r="185" spans="1:48" x14ac:dyDescent="0.25">
      <c r="A185" s="10">
        <f t="shared" si="65"/>
        <v>9</v>
      </c>
      <c r="B185" s="3" t="s">
        <v>4</v>
      </c>
      <c r="C185" s="21" t="s">
        <v>65</v>
      </c>
      <c r="D185" s="75"/>
      <c r="E185" s="75"/>
      <c r="F185" s="75"/>
      <c r="G185" s="76"/>
      <c r="H185" s="77">
        <f t="shared" si="75"/>
        <v>0</v>
      </c>
      <c r="I185" s="75"/>
      <c r="J185" s="75"/>
      <c r="K185" s="75"/>
      <c r="L185" s="76"/>
      <c r="M185" s="77">
        <f t="shared" si="76"/>
        <v>0</v>
      </c>
      <c r="N185" s="75"/>
      <c r="O185" s="75"/>
      <c r="P185" s="75"/>
      <c r="Q185" s="76"/>
      <c r="R185" s="77">
        <f t="shared" si="77"/>
        <v>0</v>
      </c>
      <c r="S185" s="75"/>
      <c r="T185" s="75"/>
      <c r="U185" s="75"/>
      <c r="V185" s="76"/>
      <c r="W185" s="77">
        <f t="shared" si="78"/>
        <v>0</v>
      </c>
      <c r="X185" s="11"/>
      <c r="Y185" s="11"/>
      <c r="Z185" s="11"/>
      <c r="AA185" s="12"/>
      <c r="AB185" s="16">
        <f t="shared" si="79"/>
        <v>0</v>
      </c>
      <c r="AC185" s="11"/>
      <c r="AD185" s="11"/>
      <c r="AE185" s="11"/>
      <c r="AF185" s="12"/>
      <c r="AG185" s="16">
        <f t="shared" si="80"/>
        <v>0</v>
      </c>
      <c r="AH185" s="11"/>
      <c r="AI185" s="11"/>
      <c r="AJ185" s="11"/>
      <c r="AK185" s="12"/>
      <c r="AL185" s="16">
        <f t="shared" si="81"/>
        <v>0</v>
      </c>
      <c r="AM185" s="11"/>
      <c r="AN185" s="11"/>
      <c r="AO185" s="11"/>
      <c r="AP185" s="12"/>
      <c r="AQ185" s="16">
        <f t="shared" si="82"/>
        <v>0</v>
      </c>
      <c r="AR185" s="11"/>
      <c r="AS185" s="11"/>
      <c r="AT185" s="11"/>
      <c r="AU185" s="12"/>
      <c r="AV185" s="25">
        <f t="shared" si="83"/>
        <v>0</v>
      </c>
    </row>
    <row r="186" spans="1:48" x14ac:dyDescent="0.25">
      <c r="A186" s="10">
        <f t="shared" si="65"/>
        <v>9</v>
      </c>
      <c r="B186" s="3" t="s">
        <v>47</v>
      </c>
      <c r="C186" s="21" t="s">
        <v>65</v>
      </c>
      <c r="D186" s="75"/>
      <c r="E186" s="75"/>
      <c r="F186" s="75"/>
      <c r="G186" s="76"/>
      <c r="H186" s="77">
        <f t="shared" si="75"/>
        <v>0</v>
      </c>
      <c r="I186" s="75"/>
      <c r="J186" s="75"/>
      <c r="K186" s="75"/>
      <c r="L186" s="76"/>
      <c r="M186" s="77">
        <f t="shared" si="76"/>
        <v>0</v>
      </c>
      <c r="N186" s="75"/>
      <c r="O186" s="75"/>
      <c r="P186" s="75"/>
      <c r="Q186" s="76"/>
      <c r="R186" s="77">
        <f t="shared" si="77"/>
        <v>0</v>
      </c>
      <c r="S186" s="75"/>
      <c r="T186" s="75"/>
      <c r="U186" s="75"/>
      <c r="V186" s="76"/>
      <c r="W186" s="77">
        <f t="shared" si="78"/>
        <v>0</v>
      </c>
      <c r="X186" s="11"/>
      <c r="Y186" s="11"/>
      <c r="Z186" s="11"/>
      <c r="AA186" s="12"/>
      <c r="AB186" s="16">
        <f t="shared" si="79"/>
        <v>0</v>
      </c>
      <c r="AC186" s="11"/>
      <c r="AD186" s="11"/>
      <c r="AE186" s="11"/>
      <c r="AF186" s="12"/>
      <c r="AG186" s="16">
        <f t="shared" si="80"/>
        <v>0</v>
      </c>
      <c r="AH186" s="11"/>
      <c r="AI186" s="11"/>
      <c r="AJ186" s="11"/>
      <c r="AK186" s="12"/>
      <c r="AL186" s="16">
        <f t="shared" si="81"/>
        <v>0</v>
      </c>
      <c r="AM186" s="11"/>
      <c r="AN186" s="11"/>
      <c r="AO186" s="11"/>
      <c r="AP186" s="12"/>
      <c r="AQ186" s="16">
        <f t="shared" si="82"/>
        <v>0</v>
      </c>
      <c r="AR186" s="11"/>
      <c r="AS186" s="11"/>
      <c r="AT186" s="11"/>
      <c r="AU186" s="12"/>
      <c r="AV186" s="25">
        <f t="shared" si="83"/>
        <v>0</v>
      </c>
    </row>
    <row r="187" spans="1:48" x14ac:dyDescent="0.25">
      <c r="A187" s="10">
        <f t="shared" si="65"/>
        <v>9</v>
      </c>
      <c r="B187" s="3" t="s">
        <v>5</v>
      </c>
      <c r="C187" s="21" t="s">
        <v>65</v>
      </c>
      <c r="D187" s="75"/>
      <c r="E187" s="75"/>
      <c r="F187" s="75"/>
      <c r="G187" s="76"/>
      <c r="H187" s="77">
        <f t="shared" si="75"/>
        <v>0</v>
      </c>
      <c r="I187" s="75"/>
      <c r="J187" s="75"/>
      <c r="K187" s="75"/>
      <c r="L187" s="76"/>
      <c r="M187" s="77">
        <f t="shared" si="76"/>
        <v>0</v>
      </c>
      <c r="N187" s="75"/>
      <c r="O187" s="75"/>
      <c r="P187" s="75"/>
      <c r="Q187" s="76"/>
      <c r="R187" s="77">
        <f t="shared" si="77"/>
        <v>0</v>
      </c>
      <c r="S187" s="75"/>
      <c r="T187" s="75"/>
      <c r="U187" s="75"/>
      <c r="V187" s="76"/>
      <c r="W187" s="77">
        <f t="shared" si="78"/>
        <v>0</v>
      </c>
      <c r="X187" s="11"/>
      <c r="Y187" s="11"/>
      <c r="Z187" s="11"/>
      <c r="AA187" s="12"/>
      <c r="AB187" s="16">
        <f t="shared" si="79"/>
        <v>0</v>
      </c>
      <c r="AC187" s="11"/>
      <c r="AD187" s="11"/>
      <c r="AE187" s="11"/>
      <c r="AF187" s="12"/>
      <c r="AG187" s="16">
        <f t="shared" si="80"/>
        <v>0</v>
      </c>
      <c r="AH187" s="11"/>
      <c r="AI187" s="11"/>
      <c r="AJ187" s="11"/>
      <c r="AK187" s="12"/>
      <c r="AL187" s="16">
        <f t="shared" si="81"/>
        <v>0</v>
      </c>
      <c r="AM187" s="11"/>
      <c r="AN187" s="11"/>
      <c r="AO187" s="11"/>
      <c r="AP187" s="12"/>
      <c r="AQ187" s="16">
        <f t="shared" si="82"/>
        <v>0</v>
      </c>
      <c r="AR187" s="11"/>
      <c r="AS187" s="11"/>
      <c r="AT187" s="11"/>
      <c r="AU187" s="12"/>
      <c r="AV187" s="25">
        <f t="shared" si="83"/>
        <v>0</v>
      </c>
    </row>
    <row r="188" spans="1:48" x14ac:dyDescent="0.25">
      <c r="A188" s="10">
        <f t="shared" si="65"/>
        <v>9</v>
      </c>
      <c r="B188" s="3" t="s">
        <v>48</v>
      </c>
      <c r="C188" s="21" t="s">
        <v>65</v>
      </c>
      <c r="D188" s="75"/>
      <c r="E188" s="75"/>
      <c r="F188" s="75"/>
      <c r="G188" s="76"/>
      <c r="H188" s="77">
        <f t="shared" si="75"/>
        <v>0</v>
      </c>
      <c r="I188" s="75"/>
      <c r="J188" s="75"/>
      <c r="K188" s="75"/>
      <c r="L188" s="76"/>
      <c r="M188" s="77">
        <f t="shared" si="76"/>
        <v>0</v>
      </c>
      <c r="N188" s="75"/>
      <c r="O188" s="75"/>
      <c r="P188" s="75"/>
      <c r="Q188" s="76"/>
      <c r="R188" s="77">
        <f t="shared" si="77"/>
        <v>0</v>
      </c>
      <c r="S188" s="75"/>
      <c r="T188" s="75"/>
      <c r="U188" s="75"/>
      <c r="V188" s="76"/>
      <c r="W188" s="77">
        <f t="shared" si="78"/>
        <v>0</v>
      </c>
      <c r="X188" s="11"/>
      <c r="Y188" s="11"/>
      <c r="Z188" s="11"/>
      <c r="AA188" s="12"/>
      <c r="AB188" s="16">
        <f t="shared" si="79"/>
        <v>0</v>
      </c>
      <c r="AC188" s="11"/>
      <c r="AD188" s="11"/>
      <c r="AE188" s="11"/>
      <c r="AF188" s="12"/>
      <c r="AG188" s="16">
        <f t="shared" si="80"/>
        <v>0</v>
      </c>
      <c r="AH188" s="11"/>
      <c r="AI188" s="11"/>
      <c r="AJ188" s="11"/>
      <c r="AK188" s="12"/>
      <c r="AL188" s="16">
        <f t="shared" si="81"/>
        <v>0</v>
      </c>
      <c r="AM188" s="11"/>
      <c r="AN188" s="11"/>
      <c r="AO188" s="11"/>
      <c r="AP188" s="12"/>
      <c r="AQ188" s="16">
        <f t="shared" si="82"/>
        <v>0</v>
      </c>
      <c r="AR188" s="11"/>
      <c r="AS188" s="11"/>
      <c r="AT188" s="11"/>
      <c r="AU188" s="12"/>
      <c r="AV188" s="25">
        <f t="shared" si="83"/>
        <v>0</v>
      </c>
    </row>
    <row r="189" spans="1:48" x14ac:dyDescent="0.25">
      <c r="A189" s="10">
        <f t="shared" si="65"/>
        <v>9</v>
      </c>
      <c r="B189" s="3" t="s">
        <v>49</v>
      </c>
      <c r="C189" s="21" t="s">
        <v>65</v>
      </c>
      <c r="D189" s="75"/>
      <c r="E189" s="75"/>
      <c r="F189" s="75"/>
      <c r="G189" s="76"/>
      <c r="H189" s="77">
        <f t="shared" si="75"/>
        <v>0</v>
      </c>
      <c r="I189" s="75"/>
      <c r="J189" s="75"/>
      <c r="K189" s="75"/>
      <c r="L189" s="76"/>
      <c r="M189" s="77">
        <f t="shared" si="76"/>
        <v>0</v>
      </c>
      <c r="N189" s="75"/>
      <c r="O189" s="75"/>
      <c r="P189" s="75"/>
      <c r="Q189" s="76"/>
      <c r="R189" s="77">
        <f t="shared" si="77"/>
        <v>0</v>
      </c>
      <c r="S189" s="75"/>
      <c r="T189" s="75"/>
      <c r="U189" s="75"/>
      <c r="V189" s="76"/>
      <c r="W189" s="77">
        <f t="shared" si="78"/>
        <v>0</v>
      </c>
      <c r="X189" s="11"/>
      <c r="Y189" s="11"/>
      <c r="Z189" s="11"/>
      <c r="AA189" s="12"/>
      <c r="AB189" s="16">
        <f t="shared" si="79"/>
        <v>0</v>
      </c>
      <c r="AC189" s="11"/>
      <c r="AD189" s="11"/>
      <c r="AE189" s="11"/>
      <c r="AF189" s="12"/>
      <c r="AG189" s="16">
        <f t="shared" si="80"/>
        <v>0</v>
      </c>
      <c r="AH189" s="11"/>
      <c r="AI189" s="11"/>
      <c r="AJ189" s="11"/>
      <c r="AK189" s="12"/>
      <c r="AL189" s="16">
        <f t="shared" si="81"/>
        <v>0</v>
      </c>
      <c r="AM189" s="11"/>
      <c r="AN189" s="11"/>
      <c r="AO189" s="11"/>
      <c r="AP189" s="12"/>
      <c r="AQ189" s="16">
        <f t="shared" si="82"/>
        <v>0</v>
      </c>
      <c r="AR189" s="11"/>
      <c r="AS189" s="11"/>
      <c r="AT189" s="11"/>
      <c r="AU189" s="12"/>
      <c r="AV189" s="25">
        <f t="shared" si="83"/>
        <v>0</v>
      </c>
    </row>
    <row r="190" spans="1:48" x14ac:dyDescent="0.25">
      <c r="A190" s="10">
        <f t="shared" si="65"/>
        <v>9</v>
      </c>
      <c r="B190" s="3" t="s">
        <v>50</v>
      </c>
      <c r="C190" s="21" t="s">
        <v>65</v>
      </c>
      <c r="D190" s="75"/>
      <c r="E190" s="75"/>
      <c r="F190" s="75"/>
      <c r="G190" s="76"/>
      <c r="H190" s="77">
        <f t="shared" si="75"/>
        <v>0</v>
      </c>
      <c r="I190" s="75"/>
      <c r="J190" s="75"/>
      <c r="K190" s="75"/>
      <c r="L190" s="76"/>
      <c r="M190" s="77">
        <f t="shared" si="76"/>
        <v>0</v>
      </c>
      <c r="N190" s="75"/>
      <c r="O190" s="75"/>
      <c r="P190" s="75"/>
      <c r="Q190" s="76"/>
      <c r="R190" s="77">
        <f t="shared" si="77"/>
        <v>0</v>
      </c>
      <c r="S190" s="75"/>
      <c r="T190" s="75"/>
      <c r="U190" s="75"/>
      <c r="V190" s="76"/>
      <c r="W190" s="77">
        <f t="shared" si="78"/>
        <v>0</v>
      </c>
      <c r="X190" s="11"/>
      <c r="Y190" s="11"/>
      <c r="Z190" s="11"/>
      <c r="AA190" s="12"/>
      <c r="AB190" s="16">
        <f t="shared" si="79"/>
        <v>0</v>
      </c>
      <c r="AC190" s="11"/>
      <c r="AD190" s="11"/>
      <c r="AE190" s="11"/>
      <c r="AF190" s="12"/>
      <c r="AG190" s="16">
        <f t="shared" si="80"/>
        <v>0</v>
      </c>
      <c r="AH190" s="11"/>
      <c r="AI190" s="11"/>
      <c r="AJ190" s="11"/>
      <c r="AK190" s="12"/>
      <c r="AL190" s="16">
        <f t="shared" si="81"/>
        <v>0</v>
      </c>
      <c r="AM190" s="11"/>
      <c r="AN190" s="11"/>
      <c r="AO190" s="11"/>
      <c r="AP190" s="12"/>
      <c r="AQ190" s="16">
        <f t="shared" si="82"/>
        <v>0</v>
      </c>
      <c r="AR190" s="11"/>
      <c r="AS190" s="11"/>
      <c r="AT190" s="11"/>
      <c r="AU190" s="12"/>
      <c r="AV190" s="25">
        <f t="shared" si="83"/>
        <v>0</v>
      </c>
    </row>
    <row r="191" spans="1:48" x14ac:dyDescent="0.25">
      <c r="A191" s="10">
        <f t="shared" si="65"/>
        <v>9</v>
      </c>
      <c r="B191" s="3" t="s">
        <v>51</v>
      </c>
      <c r="C191" s="21" t="s">
        <v>65</v>
      </c>
      <c r="D191" s="75"/>
      <c r="E191" s="75"/>
      <c r="F191" s="75"/>
      <c r="G191" s="76"/>
      <c r="H191" s="77">
        <f t="shared" si="75"/>
        <v>0</v>
      </c>
      <c r="I191" s="75"/>
      <c r="J191" s="75"/>
      <c r="K191" s="75"/>
      <c r="L191" s="76"/>
      <c r="M191" s="77">
        <f t="shared" si="76"/>
        <v>0</v>
      </c>
      <c r="N191" s="75"/>
      <c r="O191" s="75"/>
      <c r="P191" s="75"/>
      <c r="Q191" s="76"/>
      <c r="R191" s="77">
        <f t="shared" si="77"/>
        <v>0</v>
      </c>
      <c r="S191" s="75"/>
      <c r="T191" s="75"/>
      <c r="U191" s="75"/>
      <c r="V191" s="76"/>
      <c r="W191" s="77">
        <f t="shared" si="78"/>
        <v>0</v>
      </c>
      <c r="X191" s="11"/>
      <c r="Y191" s="11"/>
      <c r="Z191" s="11"/>
      <c r="AA191" s="12"/>
      <c r="AB191" s="16">
        <f t="shared" si="79"/>
        <v>0</v>
      </c>
      <c r="AC191" s="11"/>
      <c r="AD191" s="11"/>
      <c r="AE191" s="11"/>
      <c r="AF191" s="12"/>
      <c r="AG191" s="16">
        <f t="shared" si="80"/>
        <v>0</v>
      </c>
      <c r="AH191" s="11"/>
      <c r="AI191" s="11"/>
      <c r="AJ191" s="11"/>
      <c r="AK191" s="12"/>
      <c r="AL191" s="16">
        <f t="shared" si="81"/>
        <v>0</v>
      </c>
      <c r="AM191" s="11"/>
      <c r="AN191" s="11"/>
      <c r="AO191" s="11"/>
      <c r="AP191" s="12"/>
      <c r="AQ191" s="16">
        <f t="shared" si="82"/>
        <v>0</v>
      </c>
      <c r="AR191" s="11"/>
      <c r="AS191" s="11"/>
      <c r="AT191" s="11"/>
      <c r="AU191" s="12"/>
      <c r="AV191" s="25">
        <f t="shared" si="83"/>
        <v>0</v>
      </c>
    </row>
    <row r="192" spans="1:48" x14ac:dyDescent="0.25">
      <c r="A192" s="10">
        <f t="shared" si="65"/>
        <v>9</v>
      </c>
      <c r="B192" s="3" t="s">
        <v>52</v>
      </c>
      <c r="C192" s="21" t="s">
        <v>65</v>
      </c>
      <c r="D192" s="75"/>
      <c r="E192" s="75"/>
      <c r="F192" s="75"/>
      <c r="G192" s="76"/>
      <c r="H192" s="77">
        <f t="shared" si="75"/>
        <v>0</v>
      </c>
      <c r="I192" s="75"/>
      <c r="J192" s="75"/>
      <c r="K192" s="75"/>
      <c r="L192" s="76"/>
      <c r="M192" s="77">
        <f t="shared" si="76"/>
        <v>0</v>
      </c>
      <c r="N192" s="75"/>
      <c r="O192" s="75"/>
      <c r="P192" s="75"/>
      <c r="Q192" s="76"/>
      <c r="R192" s="77">
        <f t="shared" si="77"/>
        <v>0</v>
      </c>
      <c r="S192" s="75"/>
      <c r="T192" s="75"/>
      <c r="U192" s="75"/>
      <c r="V192" s="76"/>
      <c r="W192" s="77">
        <f t="shared" si="78"/>
        <v>0</v>
      </c>
      <c r="X192" s="11"/>
      <c r="Y192" s="11"/>
      <c r="Z192" s="11"/>
      <c r="AA192" s="12"/>
      <c r="AB192" s="16">
        <f t="shared" si="79"/>
        <v>0</v>
      </c>
      <c r="AC192" s="11"/>
      <c r="AD192" s="11"/>
      <c r="AE192" s="11"/>
      <c r="AF192" s="12"/>
      <c r="AG192" s="16">
        <f t="shared" si="80"/>
        <v>0</v>
      </c>
      <c r="AH192" s="11"/>
      <c r="AI192" s="11"/>
      <c r="AJ192" s="11"/>
      <c r="AK192" s="12"/>
      <c r="AL192" s="16">
        <f t="shared" si="81"/>
        <v>0</v>
      </c>
      <c r="AM192" s="11"/>
      <c r="AN192" s="11"/>
      <c r="AO192" s="11"/>
      <c r="AP192" s="12"/>
      <c r="AQ192" s="16">
        <f t="shared" si="82"/>
        <v>0</v>
      </c>
      <c r="AR192" s="11"/>
      <c r="AS192" s="11"/>
      <c r="AT192" s="11"/>
      <c r="AU192" s="12"/>
      <c r="AV192" s="25">
        <f t="shared" si="83"/>
        <v>0</v>
      </c>
    </row>
    <row r="193" spans="1:48" x14ac:dyDescent="0.25">
      <c r="A193" s="10">
        <f t="shared" si="65"/>
        <v>9</v>
      </c>
      <c r="B193" s="3" t="s">
        <v>53</v>
      </c>
      <c r="C193" s="21" t="s">
        <v>65</v>
      </c>
      <c r="D193" s="75"/>
      <c r="E193" s="75"/>
      <c r="F193" s="75"/>
      <c r="G193" s="76"/>
      <c r="H193" s="77">
        <f t="shared" si="75"/>
        <v>0</v>
      </c>
      <c r="I193" s="75"/>
      <c r="J193" s="75"/>
      <c r="K193" s="75"/>
      <c r="L193" s="76"/>
      <c r="M193" s="77">
        <f t="shared" si="76"/>
        <v>0</v>
      </c>
      <c r="N193" s="75"/>
      <c r="O193" s="75"/>
      <c r="P193" s="75"/>
      <c r="Q193" s="76"/>
      <c r="R193" s="77">
        <f t="shared" si="77"/>
        <v>0</v>
      </c>
      <c r="S193" s="75"/>
      <c r="T193" s="75"/>
      <c r="U193" s="75"/>
      <c r="V193" s="76"/>
      <c r="W193" s="77">
        <f t="shared" si="78"/>
        <v>0</v>
      </c>
      <c r="X193" s="11"/>
      <c r="Y193" s="11"/>
      <c r="Z193" s="11"/>
      <c r="AA193" s="12"/>
      <c r="AB193" s="16">
        <f t="shared" si="79"/>
        <v>0</v>
      </c>
      <c r="AC193" s="11"/>
      <c r="AD193" s="11"/>
      <c r="AE193" s="11"/>
      <c r="AF193" s="12"/>
      <c r="AG193" s="16">
        <f t="shared" si="80"/>
        <v>0</v>
      </c>
      <c r="AH193" s="11"/>
      <c r="AI193" s="11"/>
      <c r="AJ193" s="11"/>
      <c r="AK193" s="12"/>
      <c r="AL193" s="16">
        <f t="shared" si="81"/>
        <v>0</v>
      </c>
      <c r="AM193" s="11"/>
      <c r="AN193" s="11"/>
      <c r="AO193" s="11"/>
      <c r="AP193" s="12"/>
      <c r="AQ193" s="16">
        <f t="shared" si="82"/>
        <v>0</v>
      </c>
      <c r="AR193" s="11"/>
      <c r="AS193" s="11"/>
      <c r="AT193" s="11"/>
      <c r="AU193" s="12"/>
      <c r="AV193" s="25">
        <f t="shared" si="83"/>
        <v>0</v>
      </c>
    </row>
    <row r="194" spans="1:48" x14ac:dyDescent="0.25">
      <c r="A194" s="10">
        <f t="shared" si="65"/>
        <v>9</v>
      </c>
      <c r="B194" s="3" t="s">
        <v>54</v>
      </c>
      <c r="C194" s="21" t="s">
        <v>65</v>
      </c>
      <c r="D194" s="75"/>
      <c r="E194" s="75"/>
      <c r="F194" s="75"/>
      <c r="G194" s="76"/>
      <c r="H194" s="77">
        <f t="shared" si="75"/>
        <v>0</v>
      </c>
      <c r="I194" s="75"/>
      <c r="J194" s="75"/>
      <c r="K194" s="75"/>
      <c r="L194" s="76"/>
      <c r="M194" s="77">
        <f t="shared" si="76"/>
        <v>0</v>
      </c>
      <c r="N194" s="75"/>
      <c r="O194" s="75"/>
      <c r="P194" s="75"/>
      <c r="Q194" s="76"/>
      <c r="R194" s="77">
        <f t="shared" si="77"/>
        <v>0</v>
      </c>
      <c r="S194" s="75"/>
      <c r="T194" s="75"/>
      <c r="U194" s="75"/>
      <c r="V194" s="76"/>
      <c r="W194" s="77">
        <f t="shared" si="78"/>
        <v>0</v>
      </c>
      <c r="X194" s="11"/>
      <c r="Y194" s="11"/>
      <c r="Z194" s="11"/>
      <c r="AA194" s="12"/>
      <c r="AB194" s="16">
        <f t="shared" si="79"/>
        <v>0</v>
      </c>
      <c r="AC194" s="11"/>
      <c r="AD194" s="11"/>
      <c r="AE194" s="11"/>
      <c r="AF194" s="12"/>
      <c r="AG194" s="16">
        <f t="shared" si="80"/>
        <v>0</v>
      </c>
      <c r="AH194" s="11"/>
      <c r="AI194" s="11"/>
      <c r="AJ194" s="11"/>
      <c r="AK194" s="12"/>
      <c r="AL194" s="16">
        <f t="shared" si="81"/>
        <v>0</v>
      </c>
      <c r="AM194" s="11"/>
      <c r="AN194" s="11"/>
      <c r="AO194" s="11"/>
      <c r="AP194" s="12"/>
      <c r="AQ194" s="16">
        <f t="shared" si="82"/>
        <v>0</v>
      </c>
      <c r="AR194" s="11"/>
      <c r="AS194" s="11"/>
      <c r="AT194" s="11"/>
      <c r="AU194" s="12"/>
      <c r="AV194" s="25">
        <f t="shared" si="83"/>
        <v>0</v>
      </c>
    </row>
    <row r="195" spans="1:48" x14ac:dyDescent="0.25">
      <c r="A195" s="10">
        <f t="shared" si="65"/>
        <v>9</v>
      </c>
      <c r="B195" s="3" t="s">
        <v>23</v>
      </c>
      <c r="C195" s="21" t="s">
        <v>65</v>
      </c>
      <c r="D195" s="75"/>
      <c r="E195" s="75"/>
      <c r="F195" s="75"/>
      <c r="G195" s="76"/>
      <c r="H195" s="77">
        <f t="shared" si="75"/>
        <v>0</v>
      </c>
      <c r="I195" s="75"/>
      <c r="J195" s="75"/>
      <c r="K195" s="75"/>
      <c r="L195" s="76"/>
      <c r="M195" s="77">
        <f t="shared" si="76"/>
        <v>0</v>
      </c>
      <c r="N195" s="75"/>
      <c r="O195" s="75"/>
      <c r="P195" s="75"/>
      <c r="Q195" s="76"/>
      <c r="R195" s="77">
        <f t="shared" si="77"/>
        <v>0</v>
      </c>
      <c r="S195" s="75"/>
      <c r="T195" s="75"/>
      <c r="U195" s="75"/>
      <c r="V195" s="76"/>
      <c r="W195" s="77">
        <f t="shared" si="78"/>
        <v>0</v>
      </c>
      <c r="X195" s="11"/>
      <c r="Y195" s="11"/>
      <c r="Z195" s="11"/>
      <c r="AA195" s="12"/>
      <c r="AB195" s="16">
        <f t="shared" si="79"/>
        <v>0</v>
      </c>
      <c r="AC195" s="11"/>
      <c r="AD195" s="11"/>
      <c r="AE195" s="11"/>
      <c r="AF195" s="12"/>
      <c r="AG195" s="16">
        <f t="shared" si="80"/>
        <v>0</v>
      </c>
      <c r="AH195" s="11"/>
      <c r="AI195" s="11"/>
      <c r="AJ195" s="11"/>
      <c r="AK195" s="12"/>
      <c r="AL195" s="16">
        <f t="shared" si="81"/>
        <v>0</v>
      </c>
      <c r="AM195" s="11"/>
      <c r="AN195" s="11"/>
      <c r="AO195" s="11"/>
      <c r="AP195" s="12"/>
      <c r="AQ195" s="16">
        <f t="shared" si="82"/>
        <v>0</v>
      </c>
      <c r="AR195" s="11"/>
      <c r="AS195" s="11"/>
      <c r="AT195" s="11"/>
      <c r="AU195" s="12"/>
      <c r="AV195" s="25">
        <f t="shared" si="83"/>
        <v>0</v>
      </c>
    </row>
    <row r="196" spans="1:48" x14ac:dyDescent="0.25">
      <c r="A196" s="10">
        <f t="shared" si="65"/>
        <v>9</v>
      </c>
      <c r="B196" s="3" t="s">
        <v>8</v>
      </c>
      <c r="C196" s="21" t="s">
        <v>65</v>
      </c>
      <c r="D196" s="75"/>
      <c r="E196" s="75"/>
      <c r="F196" s="75"/>
      <c r="G196" s="76"/>
      <c r="H196" s="77">
        <f t="shared" si="75"/>
        <v>0</v>
      </c>
      <c r="I196" s="75"/>
      <c r="J196" s="75"/>
      <c r="K196" s="75"/>
      <c r="L196" s="76"/>
      <c r="M196" s="77">
        <f t="shared" si="76"/>
        <v>0</v>
      </c>
      <c r="N196" s="75"/>
      <c r="O196" s="75"/>
      <c r="P196" s="75"/>
      <c r="Q196" s="76"/>
      <c r="R196" s="77">
        <f t="shared" si="77"/>
        <v>0</v>
      </c>
      <c r="S196" s="75"/>
      <c r="T196" s="75"/>
      <c r="U196" s="75"/>
      <c r="V196" s="76"/>
      <c r="W196" s="77">
        <f t="shared" si="78"/>
        <v>0</v>
      </c>
      <c r="X196" s="11"/>
      <c r="Y196" s="11"/>
      <c r="Z196" s="11"/>
      <c r="AA196" s="12"/>
      <c r="AB196" s="16">
        <f t="shared" si="79"/>
        <v>0</v>
      </c>
      <c r="AC196" s="11"/>
      <c r="AD196" s="11"/>
      <c r="AE196" s="11"/>
      <c r="AF196" s="12"/>
      <c r="AG196" s="16">
        <f t="shared" si="80"/>
        <v>0</v>
      </c>
      <c r="AH196" s="11"/>
      <c r="AI196" s="11"/>
      <c r="AJ196" s="11"/>
      <c r="AK196" s="12"/>
      <c r="AL196" s="16">
        <f t="shared" si="81"/>
        <v>0</v>
      </c>
      <c r="AM196" s="11"/>
      <c r="AN196" s="11"/>
      <c r="AO196" s="11"/>
      <c r="AP196" s="12"/>
      <c r="AQ196" s="16">
        <f t="shared" si="82"/>
        <v>0</v>
      </c>
      <c r="AR196" s="11"/>
      <c r="AS196" s="11"/>
      <c r="AT196" s="11"/>
      <c r="AU196" s="12"/>
      <c r="AV196" s="25">
        <f t="shared" si="83"/>
        <v>0</v>
      </c>
    </row>
    <row r="197" spans="1:48" x14ac:dyDescent="0.25">
      <c r="A197" s="10">
        <f t="shared" si="65"/>
        <v>9</v>
      </c>
      <c r="B197" s="3" t="s">
        <v>9</v>
      </c>
      <c r="C197" s="21" t="s">
        <v>65</v>
      </c>
      <c r="D197" s="75"/>
      <c r="E197" s="75"/>
      <c r="F197" s="75"/>
      <c r="G197" s="76"/>
      <c r="H197" s="77">
        <f t="shared" si="75"/>
        <v>0</v>
      </c>
      <c r="I197" s="75"/>
      <c r="J197" s="75"/>
      <c r="K197" s="75"/>
      <c r="L197" s="76"/>
      <c r="M197" s="77">
        <f t="shared" si="76"/>
        <v>0</v>
      </c>
      <c r="N197" s="75"/>
      <c r="O197" s="75"/>
      <c r="P197" s="75"/>
      <c r="Q197" s="76"/>
      <c r="R197" s="77">
        <f t="shared" si="77"/>
        <v>0</v>
      </c>
      <c r="S197" s="75"/>
      <c r="T197" s="75"/>
      <c r="U197" s="75"/>
      <c r="V197" s="76"/>
      <c r="W197" s="77">
        <f t="shared" si="78"/>
        <v>0</v>
      </c>
      <c r="X197" s="11"/>
      <c r="Y197" s="11"/>
      <c r="Z197" s="11"/>
      <c r="AA197" s="12"/>
      <c r="AB197" s="16">
        <f t="shared" si="79"/>
        <v>0</v>
      </c>
      <c r="AC197" s="11"/>
      <c r="AD197" s="11"/>
      <c r="AE197" s="11"/>
      <c r="AF197" s="12"/>
      <c r="AG197" s="16">
        <f t="shared" si="80"/>
        <v>0</v>
      </c>
      <c r="AH197" s="11"/>
      <c r="AI197" s="11"/>
      <c r="AJ197" s="11"/>
      <c r="AK197" s="12"/>
      <c r="AL197" s="16">
        <f t="shared" si="81"/>
        <v>0</v>
      </c>
      <c r="AM197" s="11"/>
      <c r="AN197" s="11"/>
      <c r="AO197" s="11"/>
      <c r="AP197" s="12"/>
      <c r="AQ197" s="16">
        <f t="shared" si="82"/>
        <v>0</v>
      </c>
      <c r="AR197" s="11"/>
      <c r="AS197" s="11"/>
      <c r="AT197" s="11"/>
      <c r="AU197" s="12"/>
      <c r="AV197" s="25">
        <f t="shared" si="83"/>
        <v>0</v>
      </c>
    </row>
    <row r="198" spans="1:48" x14ac:dyDescent="0.25">
      <c r="A198" s="10">
        <f t="shared" si="65"/>
        <v>9</v>
      </c>
      <c r="B198" s="3" t="s">
        <v>10</v>
      </c>
      <c r="C198" s="21" t="s">
        <v>65</v>
      </c>
      <c r="D198" s="75"/>
      <c r="E198" s="75"/>
      <c r="F198" s="75"/>
      <c r="G198" s="76"/>
      <c r="H198" s="77">
        <f t="shared" si="75"/>
        <v>0</v>
      </c>
      <c r="I198" s="75"/>
      <c r="J198" s="75"/>
      <c r="K198" s="75"/>
      <c r="L198" s="76"/>
      <c r="M198" s="77">
        <f t="shared" si="76"/>
        <v>0</v>
      </c>
      <c r="N198" s="75"/>
      <c r="O198" s="75"/>
      <c r="P198" s="75"/>
      <c r="Q198" s="76"/>
      <c r="R198" s="77">
        <f t="shared" si="77"/>
        <v>0</v>
      </c>
      <c r="S198" s="75"/>
      <c r="T198" s="75"/>
      <c r="U198" s="75"/>
      <c r="V198" s="76"/>
      <c r="W198" s="77">
        <f t="shared" si="78"/>
        <v>0</v>
      </c>
      <c r="X198" s="11"/>
      <c r="Y198" s="11"/>
      <c r="Z198" s="11"/>
      <c r="AA198" s="12"/>
      <c r="AB198" s="16">
        <f t="shared" si="79"/>
        <v>0</v>
      </c>
      <c r="AC198" s="11"/>
      <c r="AD198" s="11"/>
      <c r="AE198" s="11"/>
      <c r="AF198" s="12"/>
      <c r="AG198" s="16">
        <f t="shared" si="80"/>
        <v>0</v>
      </c>
      <c r="AH198" s="11"/>
      <c r="AI198" s="11"/>
      <c r="AJ198" s="11"/>
      <c r="AK198" s="12"/>
      <c r="AL198" s="16">
        <f t="shared" si="81"/>
        <v>0</v>
      </c>
      <c r="AM198" s="11"/>
      <c r="AN198" s="11"/>
      <c r="AO198" s="11"/>
      <c r="AP198" s="12"/>
      <c r="AQ198" s="16">
        <f t="shared" si="82"/>
        <v>0</v>
      </c>
      <c r="AR198" s="11"/>
      <c r="AS198" s="11"/>
      <c r="AT198" s="11"/>
      <c r="AU198" s="12"/>
      <c r="AV198" s="25">
        <f t="shared" si="83"/>
        <v>0</v>
      </c>
    </row>
    <row r="199" spans="1:48" x14ac:dyDescent="0.25">
      <c r="A199" s="10">
        <f t="shared" si="65"/>
        <v>9</v>
      </c>
      <c r="B199" s="3" t="s">
        <v>55</v>
      </c>
      <c r="C199" s="21" t="s">
        <v>65</v>
      </c>
      <c r="D199" s="75"/>
      <c r="E199" s="75"/>
      <c r="F199" s="75"/>
      <c r="G199" s="76"/>
      <c r="H199" s="77">
        <f t="shared" si="75"/>
        <v>0</v>
      </c>
      <c r="I199" s="75"/>
      <c r="J199" s="75"/>
      <c r="K199" s="75"/>
      <c r="L199" s="76"/>
      <c r="M199" s="77">
        <f t="shared" si="76"/>
        <v>0</v>
      </c>
      <c r="N199" s="75"/>
      <c r="O199" s="75"/>
      <c r="P199" s="75"/>
      <c r="Q199" s="76"/>
      <c r="R199" s="77">
        <f t="shared" si="77"/>
        <v>0</v>
      </c>
      <c r="S199" s="75"/>
      <c r="T199" s="75"/>
      <c r="U199" s="75"/>
      <c r="V199" s="76"/>
      <c r="W199" s="77">
        <f t="shared" si="78"/>
        <v>0</v>
      </c>
      <c r="X199" s="11"/>
      <c r="Y199" s="11"/>
      <c r="Z199" s="11"/>
      <c r="AA199" s="12"/>
      <c r="AB199" s="16">
        <f t="shared" si="79"/>
        <v>0</v>
      </c>
      <c r="AC199" s="11"/>
      <c r="AD199" s="11"/>
      <c r="AE199" s="11"/>
      <c r="AF199" s="12"/>
      <c r="AG199" s="16">
        <f t="shared" si="80"/>
        <v>0</v>
      </c>
      <c r="AH199" s="11"/>
      <c r="AI199" s="11"/>
      <c r="AJ199" s="11"/>
      <c r="AK199" s="12"/>
      <c r="AL199" s="16">
        <f t="shared" si="81"/>
        <v>0</v>
      </c>
      <c r="AM199" s="11"/>
      <c r="AN199" s="11"/>
      <c r="AO199" s="11"/>
      <c r="AP199" s="12"/>
      <c r="AQ199" s="16">
        <f t="shared" si="82"/>
        <v>0</v>
      </c>
      <c r="AR199" s="11"/>
      <c r="AS199" s="11"/>
      <c r="AT199" s="11"/>
      <c r="AU199" s="12"/>
      <c r="AV199" s="25">
        <f t="shared" si="83"/>
        <v>0</v>
      </c>
    </row>
    <row r="200" spans="1:48" x14ac:dyDescent="0.25">
      <c r="A200" s="10">
        <f t="shared" si="65"/>
        <v>9</v>
      </c>
      <c r="B200" s="22" t="s">
        <v>34</v>
      </c>
      <c r="C200" s="21" t="s">
        <v>65</v>
      </c>
      <c r="D200" s="78"/>
      <c r="E200" s="78"/>
      <c r="F200" s="78"/>
      <c r="G200" s="79"/>
      <c r="H200" s="80">
        <f t="shared" si="75"/>
        <v>0</v>
      </c>
      <c r="I200" s="78"/>
      <c r="J200" s="78"/>
      <c r="K200" s="78"/>
      <c r="L200" s="79"/>
      <c r="M200" s="80">
        <f t="shared" si="76"/>
        <v>0</v>
      </c>
      <c r="N200" s="78"/>
      <c r="O200" s="78"/>
      <c r="P200" s="78"/>
      <c r="Q200" s="79"/>
      <c r="R200" s="80">
        <f t="shared" si="77"/>
        <v>0</v>
      </c>
      <c r="S200" s="78"/>
      <c r="T200" s="78"/>
      <c r="U200" s="78"/>
      <c r="V200" s="79"/>
      <c r="W200" s="80">
        <f t="shared" si="78"/>
        <v>0</v>
      </c>
      <c r="X200" s="13"/>
      <c r="Y200" s="13"/>
      <c r="Z200" s="13"/>
      <c r="AA200" s="14"/>
      <c r="AB200" s="17">
        <f t="shared" si="79"/>
        <v>0</v>
      </c>
      <c r="AC200" s="13"/>
      <c r="AD200" s="13"/>
      <c r="AE200" s="13"/>
      <c r="AF200" s="14"/>
      <c r="AG200" s="17">
        <f t="shared" si="80"/>
        <v>0</v>
      </c>
      <c r="AH200" s="13"/>
      <c r="AI200" s="13"/>
      <c r="AJ200" s="13"/>
      <c r="AK200" s="14"/>
      <c r="AL200" s="17">
        <f t="shared" si="81"/>
        <v>0</v>
      </c>
      <c r="AM200" s="13"/>
      <c r="AN200" s="13"/>
      <c r="AO200" s="13"/>
      <c r="AP200" s="14"/>
      <c r="AQ200" s="17">
        <f t="shared" si="82"/>
        <v>0</v>
      </c>
      <c r="AR200" s="13"/>
      <c r="AS200" s="13"/>
      <c r="AT200" s="13"/>
      <c r="AU200" s="14"/>
      <c r="AV200" s="26">
        <f t="shared" si="83"/>
        <v>0</v>
      </c>
    </row>
    <row r="201" spans="1:48" x14ac:dyDescent="0.25">
      <c r="A201" s="10">
        <f t="shared" si="65"/>
        <v>9</v>
      </c>
      <c r="B201" s="27"/>
      <c r="C201" s="28"/>
      <c r="D201" s="81"/>
      <c r="E201" s="82"/>
      <c r="F201" s="82"/>
      <c r="G201" s="82"/>
      <c r="H201" s="83">
        <f>SUM(H181:H200)</f>
        <v>0</v>
      </c>
      <c r="I201" s="82"/>
      <c r="J201" s="82"/>
      <c r="K201" s="82"/>
      <c r="L201" s="82"/>
      <c r="M201" s="83">
        <f>SUM(M181:M200)</f>
        <v>0</v>
      </c>
      <c r="N201" s="82"/>
      <c r="O201" s="82"/>
      <c r="P201" s="82"/>
      <c r="Q201" s="82"/>
      <c r="R201" s="83">
        <f>SUM(R181:R200)</f>
        <v>0</v>
      </c>
      <c r="S201" s="82"/>
      <c r="T201" s="82"/>
      <c r="U201" s="82"/>
      <c r="V201" s="82"/>
      <c r="W201" s="83">
        <f>SUM(W181:W200)</f>
        <v>0</v>
      </c>
      <c r="X201" s="29"/>
      <c r="Y201" s="29"/>
      <c r="Z201" s="29"/>
      <c r="AA201" s="29"/>
      <c r="AB201" s="30">
        <f>SUM(AB181:AB200)</f>
        <v>0</v>
      </c>
      <c r="AC201" s="29"/>
      <c r="AD201" s="29"/>
      <c r="AE201" s="29"/>
      <c r="AF201" s="29"/>
      <c r="AG201" s="30">
        <f>SUM(AG181:AG200)</f>
        <v>0</v>
      </c>
      <c r="AH201" s="29"/>
      <c r="AI201" s="29"/>
      <c r="AJ201" s="29"/>
      <c r="AK201" s="29"/>
      <c r="AL201" s="30">
        <f>SUM(AL181:AL200)</f>
        <v>0</v>
      </c>
      <c r="AM201" s="29"/>
      <c r="AN201" s="29"/>
      <c r="AO201" s="29"/>
      <c r="AP201" s="29"/>
      <c r="AQ201" s="30">
        <f>SUM(AQ181:AQ200)</f>
        <v>0</v>
      </c>
      <c r="AR201" s="29"/>
      <c r="AS201" s="29"/>
      <c r="AT201" s="29"/>
      <c r="AU201" s="29"/>
      <c r="AV201" s="30">
        <f>SUM(AV181:AV200)</f>
        <v>0</v>
      </c>
    </row>
    <row r="202" spans="1:48" x14ac:dyDescent="0.25">
      <c r="A202" s="10">
        <f t="shared" si="65"/>
        <v>9</v>
      </c>
      <c r="B202" s="115" t="str">
        <f>"Буква (или иное название) класса "&amp;A468&amp;":"</f>
        <v>Буква (или иное название) класса 22:</v>
      </c>
      <c r="C202" s="116"/>
      <c r="D202" s="106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</row>
    <row r="203" spans="1:48" x14ac:dyDescent="0.25">
      <c r="A203" s="10">
        <f t="shared" si="65"/>
        <v>9</v>
      </c>
      <c r="B203" s="3" t="s">
        <v>0</v>
      </c>
      <c r="C203" s="21" t="s">
        <v>65</v>
      </c>
      <c r="D203" s="75"/>
      <c r="E203" s="75"/>
      <c r="F203" s="75"/>
      <c r="G203" s="76"/>
      <c r="H203" s="77">
        <f t="shared" ref="H203:H222" si="84">COUNTA(D203:G203)</f>
        <v>0</v>
      </c>
      <c r="I203" s="75"/>
      <c r="J203" s="75"/>
      <c r="K203" s="75"/>
      <c r="L203" s="76"/>
      <c r="M203" s="77">
        <f t="shared" ref="M203:M222" si="85">COUNTA(I203:L203)</f>
        <v>0</v>
      </c>
      <c r="N203" s="75"/>
      <c r="O203" s="75"/>
      <c r="P203" s="75"/>
      <c r="Q203" s="76"/>
      <c r="R203" s="77">
        <f t="shared" ref="R203:R222" si="86">COUNTA(N203:Q203)</f>
        <v>0</v>
      </c>
      <c r="S203" s="75"/>
      <c r="T203" s="75"/>
      <c r="U203" s="75"/>
      <c r="V203" s="76"/>
      <c r="W203" s="77">
        <f t="shared" ref="W203:W222" si="87">COUNTA(S203:V203)</f>
        <v>0</v>
      </c>
      <c r="X203" s="11"/>
      <c r="Y203" s="11"/>
      <c r="Z203" s="11"/>
      <c r="AA203" s="12"/>
      <c r="AB203" s="16">
        <f t="shared" ref="AB203:AB222" si="88">COUNTA(X203:AA203)</f>
        <v>0</v>
      </c>
      <c r="AC203" s="11"/>
      <c r="AD203" s="11"/>
      <c r="AE203" s="11"/>
      <c r="AF203" s="12"/>
      <c r="AG203" s="16">
        <f t="shared" ref="AG203:AG222" si="89">COUNTA(AC203:AF203)</f>
        <v>0</v>
      </c>
      <c r="AH203" s="11"/>
      <c r="AI203" s="11"/>
      <c r="AJ203" s="11"/>
      <c r="AK203" s="12"/>
      <c r="AL203" s="16">
        <f t="shared" ref="AL203:AL222" si="90">COUNTA(AH203:AK203)</f>
        <v>0</v>
      </c>
      <c r="AM203" s="11"/>
      <c r="AN203" s="11"/>
      <c r="AO203" s="11"/>
      <c r="AP203" s="12"/>
      <c r="AQ203" s="16">
        <f t="shared" ref="AQ203:AQ222" si="91">COUNTA(AM203:AP203)</f>
        <v>0</v>
      </c>
      <c r="AR203" s="11"/>
      <c r="AS203" s="11"/>
      <c r="AT203" s="11"/>
      <c r="AU203" s="12"/>
      <c r="AV203" s="25">
        <f t="shared" ref="AV203:AV222" si="92">COUNTA(AR203:AU203)</f>
        <v>0</v>
      </c>
    </row>
    <row r="204" spans="1:48" x14ac:dyDescent="0.25">
      <c r="A204" s="10">
        <f t="shared" si="65"/>
        <v>10</v>
      </c>
      <c r="B204" s="3" t="s">
        <v>45</v>
      </c>
      <c r="C204" s="21" t="s">
        <v>65</v>
      </c>
      <c r="D204" s="75"/>
      <c r="E204" s="75"/>
      <c r="F204" s="75"/>
      <c r="G204" s="76"/>
      <c r="H204" s="77">
        <f t="shared" si="84"/>
        <v>0</v>
      </c>
      <c r="I204" s="75"/>
      <c r="J204" s="75"/>
      <c r="K204" s="75"/>
      <c r="L204" s="76"/>
      <c r="M204" s="77">
        <f t="shared" si="85"/>
        <v>0</v>
      </c>
      <c r="N204" s="75"/>
      <c r="O204" s="75"/>
      <c r="P204" s="75"/>
      <c r="Q204" s="76"/>
      <c r="R204" s="77">
        <f t="shared" si="86"/>
        <v>0</v>
      </c>
      <c r="S204" s="75"/>
      <c r="T204" s="75"/>
      <c r="U204" s="75"/>
      <c r="V204" s="76"/>
      <c r="W204" s="77">
        <f t="shared" si="87"/>
        <v>0</v>
      </c>
      <c r="X204" s="11"/>
      <c r="Y204" s="11"/>
      <c r="Z204" s="11"/>
      <c r="AA204" s="12"/>
      <c r="AB204" s="16">
        <f t="shared" si="88"/>
        <v>0</v>
      </c>
      <c r="AC204" s="11"/>
      <c r="AD204" s="11"/>
      <c r="AE204" s="11"/>
      <c r="AF204" s="12"/>
      <c r="AG204" s="16">
        <f t="shared" si="89"/>
        <v>0</v>
      </c>
      <c r="AH204" s="11"/>
      <c r="AI204" s="11"/>
      <c r="AJ204" s="11"/>
      <c r="AK204" s="12"/>
      <c r="AL204" s="16">
        <f t="shared" si="90"/>
        <v>0</v>
      </c>
      <c r="AM204" s="11"/>
      <c r="AN204" s="11"/>
      <c r="AO204" s="11"/>
      <c r="AP204" s="12"/>
      <c r="AQ204" s="16">
        <f t="shared" si="91"/>
        <v>0</v>
      </c>
      <c r="AR204" s="11"/>
      <c r="AS204" s="11"/>
      <c r="AT204" s="11"/>
      <c r="AU204" s="12"/>
      <c r="AV204" s="25">
        <f t="shared" si="92"/>
        <v>0</v>
      </c>
    </row>
    <row r="205" spans="1:48" x14ac:dyDescent="0.25">
      <c r="A205" s="10">
        <f t="shared" si="65"/>
        <v>10</v>
      </c>
      <c r="B205" s="3" t="s">
        <v>2</v>
      </c>
      <c r="C205" s="21" t="s">
        <v>65</v>
      </c>
      <c r="D205" s="75"/>
      <c r="E205" s="75"/>
      <c r="F205" s="75"/>
      <c r="G205" s="76"/>
      <c r="H205" s="77">
        <f t="shared" si="84"/>
        <v>0</v>
      </c>
      <c r="I205" s="75"/>
      <c r="J205" s="75"/>
      <c r="K205" s="75"/>
      <c r="L205" s="76"/>
      <c r="M205" s="77">
        <f t="shared" si="85"/>
        <v>0</v>
      </c>
      <c r="N205" s="75"/>
      <c r="O205" s="75"/>
      <c r="P205" s="75"/>
      <c r="Q205" s="76"/>
      <c r="R205" s="77">
        <f t="shared" si="86"/>
        <v>0</v>
      </c>
      <c r="S205" s="75"/>
      <c r="T205" s="75"/>
      <c r="U205" s="75"/>
      <c r="V205" s="76"/>
      <c r="W205" s="77">
        <f t="shared" si="87"/>
        <v>0</v>
      </c>
      <c r="X205" s="11"/>
      <c r="Y205" s="11"/>
      <c r="Z205" s="11"/>
      <c r="AA205" s="12"/>
      <c r="AB205" s="16">
        <f t="shared" si="88"/>
        <v>0</v>
      </c>
      <c r="AC205" s="11"/>
      <c r="AD205" s="11"/>
      <c r="AE205" s="11"/>
      <c r="AF205" s="12"/>
      <c r="AG205" s="16">
        <f t="shared" si="89"/>
        <v>0</v>
      </c>
      <c r="AH205" s="11"/>
      <c r="AI205" s="11"/>
      <c r="AJ205" s="11"/>
      <c r="AK205" s="12"/>
      <c r="AL205" s="16">
        <f t="shared" si="90"/>
        <v>0</v>
      </c>
      <c r="AM205" s="11"/>
      <c r="AN205" s="11"/>
      <c r="AO205" s="11"/>
      <c r="AP205" s="12"/>
      <c r="AQ205" s="16">
        <f t="shared" si="91"/>
        <v>0</v>
      </c>
      <c r="AR205" s="11"/>
      <c r="AS205" s="11"/>
      <c r="AT205" s="11"/>
      <c r="AU205" s="12"/>
      <c r="AV205" s="25">
        <f t="shared" si="92"/>
        <v>0</v>
      </c>
    </row>
    <row r="206" spans="1:48" x14ac:dyDescent="0.25">
      <c r="A206" s="10">
        <f t="shared" si="65"/>
        <v>10</v>
      </c>
      <c r="B206" s="3" t="s">
        <v>46</v>
      </c>
      <c r="C206" s="21" t="s">
        <v>65</v>
      </c>
      <c r="D206" s="75"/>
      <c r="E206" s="75"/>
      <c r="F206" s="75"/>
      <c r="G206" s="76"/>
      <c r="H206" s="77">
        <f t="shared" si="84"/>
        <v>0</v>
      </c>
      <c r="I206" s="75"/>
      <c r="J206" s="75"/>
      <c r="K206" s="75"/>
      <c r="L206" s="76"/>
      <c r="M206" s="77">
        <f t="shared" si="85"/>
        <v>0</v>
      </c>
      <c r="N206" s="75"/>
      <c r="O206" s="75"/>
      <c r="P206" s="75"/>
      <c r="Q206" s="76"/>
      <c r="R206" s="77">
        <f t="shared" si="86"/>
        <v>0</v>
      </c>
      <c r="S206" s="75"/>
      <c r="T206" s="75"/>
      <c r="U206" s="75"/>
      <c r="V206" s="76"/>
      <c r="W206" s="77">
        <f t="shared" si="87"/>
        <v>0</v>
      </c>
      <c r="X206" s="11"/>
      <c r="Y206" s="11"/>
      <c r="Z206" s="11"/>
      <c r="AA206" s="12"/>
      <c r="AB206" s="16">
        <f t="shared" si="88"/>
        <v>0</v>
      </c>
      <c r="AC206" s="11"/>
      <c r="AD206" s="11"/>
      <c r="AE206" s="11"/>
      <c r="AF206" s="12"/>
      <c r="AG206" s="16">
        <f t="shared" si="89"/>
        <v>0</v>
      </c>
      <c r="AH206" s="11"/>
      <c r="AI206" s="11"/>
      <c r="AJ206" s="11"/>
      <c r="AK206" s="12"/>
      <c r="AL206" s="16">
        <f t="shared" si="90"/>
        <v>0</v>
      </c>
      <c r="AM206" s="11"/>
      <c r="AN206" s="11"/>
      <c r="AO206" s="11"/>
      <c r="AP206" s="12"/>
      <c r="AQ206" s="16">
        <f t="shared" si="91"/>
        <v>0</v>
      </c>
      <c r="AR206" s="11"/>
      <c r="AS206" s="11"/>
      <c r="AT206" s="11"/>
      <c r="AU206" s="12"/>
      <c r="AV206" s="25">
        <f t="shared" si="92"/>
        <v>0</v>
      </c>
    </row>
    <row r="207" spans="1:48" x14ac:dyDescent="0.25">
      <c r="A207" s="10">
        <f t="shared" si="65"/>
        <v>10</v>
      </c>
      <c r="B207" s="3" t="s">
        <v>4</v>
      </c>
      <c r="C207" s="21" t="s">
        <v>65</v>
      </c>
      <c r="D207" s="75"/>
      <c r="E207" s="75"/>
      <c r="F207" s="75"/>
      <c r="G207" s="76"/>
      <c r="H207" s="77">
        <f t="shared" si="84"/>
        <v>0</v>
      </c>
      <c r="I207" s="75"/>
      <c r="J207" s="75"/>
      <c r="K207" s="75"/>
      <c r="L207" s="76"/>
      <c r="M207" s="77">
        <f t="shared" si="85"/>
        <v>0</v>
      </c>
      <c r="N207" s="75"/>
      <c r="O207" s="75"/>
      <c r="P207" s="75"/>
      <c r="Q207" s="76"/>
      <c r="R207" s="77">
        <f t="shared" si="86"/>
        <v>0</v>
      </c>
      <c r="S207" s="75"/>
      <c r="T207" s="75"/>
      <c r="U207" s="75"/>
      <c r="V207" s="76"/>
      <c r="W207" s="77">
        <f t="shared" si="87"/>
        <v>0</v>
      </c>
      <c r="X207" s="11"/>
      <c r="Y207" s="11"/>
      <c r="Z207" s="11"/>
      <c r="AA207" s="12"/>
      <c r="AB207" s="16">
        <f t="shared" si="88"/>
        <v>0</v>
      </c>
      <c r="AC207" s="11"/>
      <c r="AD207" s="11"/>
      <c r="AE207" s="11"/>
      <c r="AF207" s="12"/>
      <c r="AG207" s="16">
        <f t="shared" si="89"/>
        <v>0</v>
      </c>
      <c r="AH207" s="11"/>
      <c r="AI207" s="11"/>
      <c r="AJ207" s="11"/>
      <c r="AK207" s="12"/>
      <c r="AL207" s="16">
        <f t="shared" si="90"/>
        <v>0</v>
      </c>
      <c r="AM207" s="11"/>
      <c r="AN207" s="11"/>
      <c r="AO207" s="11"/>
      <c r="AP207" s="12"/>
      <c r="AQ207" s="16">
        <f t="shared" si="91"/>
        <v>0</v>
      </c>
      <c r="AR207" s="11"/>
      <c r="AS207" s="11"/>
      <c r="AT207" s="11"/>
      <c r="AU207" s="12"/>
      <c r="AV207" s="25">
        <f t="shared" si="92"/>
        <v>0</v>
      </c>
    </row>
    <row r="208" spans="1:48" x14ac:dyDescent="0.25">
      <c r="A208" s="10">
        <f t="shared" si="65"/>
        <v>10</v>
      </c>
      <c r="B208" s="3" t="s">
        <v>47</v>
      </c>
      <c r="C208" s="21" t="s">
        <v>65</v>
      </c>
      <c r="D208" s="75"/>
      <c r="E208" s="75"/>
      <c r="F208" s="75"/>
      <c r="G208" s="76"/>
      <c r="H208" s="77">
        <f t="shared" si="84"/>
        <v>0</v>
      </c>
      <c r="I208" s="75"/>
      <c r="J208" s="75"/>
      <c r="K208" s="75"/>
      <c r="L208" s="76"/>
      <c r="M208" s="77">
        <f t="shared" si="85"/>
        <v>0</v>
      </c>
      <c r="N208" s="75"/>
      <c r="O208" s="75"/>
      <c r="P208" s="75"/>
      <c r="Q208" s="76"/>
      <c r="R208" s="77">
        <f t="shared" si="86"/>
        <v>0</v>
      </c>
      <c r="S208" s="75"/>
      <c r="T208" s="75"/>
      <c r="U208" s="75"/>
      <c r="V208" s="76"/>
      <c r="W208" s="77">
        <f t="shared" si="87"/>
        <v>0</v>
      </c>
      <c r="X208" s="11"/>
      <c r="Y208" s="11"/>
      <c r="Z208" s="11"/>
      <c r="AA208" s="12"/>
      <c r="AB208" s="16">
        <f t="shared" si="88"/>
        <v>0</v>
      </c>
      <c r="AC208" s="11"/>
      <c r="AD208" s="11"/>
      <c r="AE208" s="11"/>
      <c r="AF208" s="12"/>
      <c r="AG208" s="16">
        <f t="shared" si="89"/>
        <v>0</v>
      </c>
      <c r="AH208" s="11"/>
      <c r="AI208" s="11"/>
      <c r="AJ208" s="11"/>
      <c r="AK208" s="12"/>
      <c r="AL208" s="16">
        <f t="shared" si="90"/>
        <v>0</v>
      </c>
      <c r="AM208" s="11"/>
      <c r="AN208" s="11"/>
      <c r="AO208" s="11"/>
      <c r="AP208" s="12"/>
      <c r="AQ208" s="16">
        <f t="shared" si="91"/>
        <v>0</v>
      </c>
      <c r="AR208" s="11"/>
      <c r="AS208" s="11"/>
      <c r="AT208" s="11"/>
      <c r="AU208" s="12"/>
      <c r="AV208" s="25">
        <f t="shared" si="92"/>
        <v>0</v>
      </c>
    </row>
    <row r="209" spans="1:48" x14ac:dyDescent="0.25">
      <c r="A209" s="10">
        <f t="shared" si="65"/>
        <v>10</v>
      </c>
      <c r="B209" s="3" t="s">
        <v>5</v>
      </c>
      <c r="C209" s="21" t="s">
        <v>65</v>
      </c>
      <c r="D209" s="75"/>
      <c r="E209" s="75"/>
      <c r="F209" s="75"/>
      <c r="G209" s="76"/>
      <c r="H209" s="77">
        <f t="shared" si="84"/>
        <v>0</v>
      </c>
      <c r="I209" s="75"/>
      <c r="J209" s="75"/>
      <c r="K209" s="75"/>
      <c r="L209" s="76"/>
      <c r="M209" s="77">
        <f t="shared" si="85"/>
        <v>0</v>
      </c>
      <c r="N209" s="75"/>
      <c r="O209" s="75"/>
      <c r="P209" s="75"/>
      <c r="Q209" s="76"/>
      <c r="R209" s="77">
        <f t="shared" si="86"/>
        <v>0</v>
      </c>
      <c r="S209" s="75"/>
      <c r="T209" s="75"/>
      <c r="U209" s="75"/>
      <c r="V209" s="76"/>
      <c r="W209" s="77">
        <f t="shared" si="87"/>
        <v>0</v>
      </c>
      <c r="X209" s="11"/>
      <c r="Y209" s="11"/>
      <c r="Z209" s="11"/>
      <c r="AA209" s="12"/>
      <c r="AB209" s="16">
        <f t="shared" si="88"/>
        <v>0</v>
      </c>
      <c r="AC209" s="11"/>
      <c r="AD209" s="11"/>
      <c r="AE209" s="11"/>
      <c r="AF209" s="12"/>
      <c r="AG209" s="16">
        <f t="shared" si="89"/>
        <v>0</v>
      </c>
      <c r="AH209" s="11"/>
      <c r="AI209" s="11"/>
      <c r="AJ209" s="11"/>
      <c r="AK209" s="12"/>
      <c r="AL209" s="16">
        <f t="shared" si="90"/>
        <v>0</v>
      </c>
      <c r="AM209" s="11"/>
      <c r="AN209" s="11"/>
      <c r="AO209" s="11"/>
      <c r="AP209" s="12"/>
      <c r="AQ209" s="16">
        <f t="shared" si="91"/>
        <v>0</v>
      </c>
      <c r="AR209" s="11"/>
      <c r="AS209" s="11"/>
      <c r="AT209" s="11"/>
      <c r="AU209" s="12"/>
      <c r="AV209" s="25">
        <f t="shared" si="92"/>
        <v>0</v>
      </c>
    </row>
    <row r="210" spans="1:48" x14ac:dyDescent="0.25">
      <c r="A210" s="10">
        <f t="shared" si="65"/>
        <v>10</v>
      </c>
      <c r="B210" s="3" t="s">
        <v>48</v>
      </c>
      <c r="C210" s="21" t="s">
        <v>65</v>
      </c>
      <c r="D210" s="75"/>
      <c r="E210" s="75"/>
      <c r="F210" s="75"/>
      <c r="G210" s="76"/>
      <c r="H210" s="77">
        <f t="shared" si="84"/>
        <v>0</v>
      </c>
      <c r="I210" s="75"/>
      <c r="J210" s="75"/>
      <c r="K210" s="75"/>
      <c r="L210" s="76"/>
      <c r="M210" s="77">
        <f t="shared" si="85"/>
        <v>0</v>
      </c>
      <c r="N210" s="75"/>
      <c r="O210" s="75"/>
      <c r="P210" s="75"/>
      <c r="Q210" s="76"/>
      <c r="R210" s="77">
        <f t="shared" si="86"/>
        <v>0</v>
      </c>
      <c r="S210" s="75"/>
      <c r="T210" s="75"/>
      <c r="U210" s="75"/>
      <c r="V210" s="76"/>
      <c r="W210" s="77">
        <f t="shared" si="87"/>
        <v>0</v>
      </c>
      <c r="X210" s="11"/>
      <c r="Y210" s="11"/>
      <c r="Z210" s="11"/>
      <c r="AA210" s="12"/>
      <c r="AB210" s="16">
        <f t="shared" si="88"/>
        <v>0</v>
      </c>
      <c r="AC210" s="11"/>
      <c r="AD210" s="11"/>
      <c r="AE210" s="11"/>
      <c r="AF210" s="12"/>
      <c r="AG210" s="16">
        <f t="shared" si="89"/>
        <v>0</v>
      </c>
      <c r="AH210" s="11"/>
      <c r="AI210" s="11"/>
      <c r="AJ210" s="11"/>
      <c r="AK210" s="12"/>
      <c r="AL210" s="16">
        <f t="shared" si="90"/>
        <v>0</v>
      </c>
      <c r="AM210" s="11"/>
      <c r="AN210" s="11"/>
      <c r="AO210" s="11"/>
      <c r="AP210" s="12"/>
      <c r="AQ210" s="16">
        <f t="shared" si="91"/>
        <v>0</v>
      </c>
      <c r="AR210" s="11"/>
      <c r="AS210" s="11"/>
      <c r="AT210" s="11"/>
      <c r="AU210" s="12"/>
      <c r="AV210" s="25">
        <f t="shared" si="92"/>
        <v>0</v>
      </c>
    </row>
    <row r="211" spans="1:48" x14ac:dyDescent="0.25">
      <c r="A211" s="10">
        <f t="shared" si="65"/>
        <v>10</v>
      </c>
      <c r="B211" s="3" t="s">
        <v>49</v>
      </c>
      <c r="C211" s="21" t="s">
        <v>65</v>
      </c>
      <c r="D211" s="75"/>
      <c r="E211" s="75"/>
      <c r="F211" s="75"/>
      <c r="G211" s="76"/>
      <c r="H211" s="77">
        <f t="shared" si="84"/>
        <v>0</v>
      </c>
      <c r="I211" s="75"/>
      <c r="J211" s="75"/>
      <c r="K211" s="75"/>
      <c r="L211" s="76"/>
      <c r="M211" s="77">
        <f t="shared" si="85"/>
        <v>0</v>
      </c>
      <c r="N211" s="75"/>
      <c r="O211" s="75"/>
      <c r="P211" s="75"/>
      <c r="Q211" s="76"/>
      <c r="R211" s="77">
        <f t="shared" si="86"/>
        <v>0</v>
      </c>
      <c r="S211" s="75"/>
      <c r="T211" s="75"/>
      <c r="U211" s="75"/>
      <c r="V211" s="76"/>
      <c r="W211" s="77">
        <f t="shared" si="87"/>
        <v>0</v>
      </c>
      <c r="X211" s="11"/>
      <c r="Y211" s="11"/>
      <c r="Z211" s="11"/>
      <c r="AA211" s="12"/>
      <c r="AB211" s="16">
        <f t="shared" si="88"/>
        <v>0</v>
      </c>
      <c r="AC211" s="11"/>
      <c r="AD211" s="11"/>
      <c r="AE211" s="11"/>
      <c r="AF211" s="12"/>
      <c r="AG211" s="16">
        <f t="shared" si="89"/>
        <v>0</v>
      </c>
      <c r="AH211" s="11"/>
      <c r="AI211" s="11"/>
      <c r="AJ211" s="11"/>
      <c r="AK211" s="12"/>
      <c r="AL211" s="16">
        <f t="shared" si="90"/>
        <v>0</v>
      </c>
      <c r="AM211" s="11"/>
      <c r="AN211" s="11"/>
      <c r="AO211" s="11"/>
      <c r="AP211" s="12"/>
      <c r="AQ211" s="16">
        <f t="shared" si="91"/>
        <v>0</v>
      </c>
      <c r="AR211" s="11"/>
      <c r="AS211" s="11"/>
      <c r="AT211" s="11"/>
      <c r="AU211" s="12"/>
      <c r="AV211" s="25">
        <f t="shared" si="92"/>
        <v>0</v>
      </c>
    </row>
    <row r="212" spans="1:48" x14ac:dyDescent="0.25">
      <c r="A212" s="10">
        <f t="shared" si="65"/>
        <v>10</v>
      </c>
      <c r="B212" s="3" t="s">
        <v>50</v>
      </c>
      <c r="C212" s="21" t="s">
        <v>65</v>
      </c>
      <c r="D212" s="75"/>
      <c r="E212" s="75"/>
      <c r="F212" s="75"/>
      <c r="G212" s="76"/>
      <c r="H212" s="77">
        <f t="shared" si="84"/>
        <v>0</v>
      </c>
      <c r="I212" s="75"/>
      <c r="J212" s="75"/>
      <c r="K212" s="75"/>
      <c r="L212" s="76"/>
      <c r="M212" s="77">
        <f t="shared" si="85"/>
        <v>0</v>
      </c>
      <c r="N212" s="75"/>
      <c r="O212" s="75"/>
      <c r="P212" s="75"/>
      <c r="Q212" s="76"/>
      <c r="R212" s="77">
        <f t="shared" si="86"/>
        <v>0</v>
      </c>
      <c r="S212" s="75"/>
      <c r="T212" s="75"/>
      <c r="U212" s="75"/>
      <c r="V212" s="76"/>
      <c r="W212" s="77">
        <f t="shared" si="87"/>
        <v>0</v>
      </c>
      <c r="X212" s="11"/>
      <c r="Y212" s="11"/>
      <c r="Z212" s="11"/>
      <c r="AA212" s="12"/>
      <c r="AB212" s="16">
        <f t="shared" si="88"/>
        <v>0</v>
      </c>
      <c r="AC212" s="11"/>
      <c r="AD212" s="11"/>
      <c r="AE212" s="11"/>
      <c r="AF212" s="12"/>
      <c r="AG212" s="16">
        <f t="shared" si="89"/>
        <v>0</v>
      </c>
      <c r="AH212" s="11"/>
      <c r="AI212" s="11"/>
      <c r="AJ212" s="11"/>
      <c r="AK212" s="12"/>
      <c r="AL212" s="16">
        <f t="shared" si="90"/>
        <v>0</v>
      </c>
      <c r="AM212" s="11"/>
      <c r="AN212" s="11"/>
      <c r="AO212" s="11"/>
      <c r="AP212" s="12"/>
      <c r="AQ212" s="16">
        <f t="shared" si="91"/>
        <v>0</v>
      </c>
      <c r="AR212" s="11"/>
      <c r="AS212" s="11"/>
      <c r="AT212" s="11"/>
      <c r="AU212" s="12"/>
      <c r="AV212" s="25">
        <f t="shared" si="92"/>
        <v>0</v>
      </c>
    </row>
    <row r="213" spans="1:48" x14ac:dyDescent="0.25">
      <c r="A213" s="10">
        <f t="shared" si="65"/>
        <v>10</v>
      </c>
      <c r="B213" s="3" t="s">
        <v>51</v>
      </c>
      <c r="C213" s="21" t="s">
        <v>65</v>
      </c>
      <c r="D213" s="75"/>
      <c r="E213" s="75"/>
      <c r="F213" s="75"/>
      <c r="G213" s="76"/>
      <c r="H213" s="77">
        <f t="shared" si="84"/>
        <v>0</v>
      </c>
      <c r="I213" s="75"/>
      <c r="J213" s="75"/>
      <c r="K213" s="75"/>
      <c r="L213" s="76"/>
      <c r="M213" s="77">
        <f t="shared" si="85"/>
        <v>0</v>
      </c>
      <c r="N213" s="75"/>
      <c r="O213" s="75"/>
      <c r="P213" s="75"/>
      <c r="Q213" s="76"/>
      <c r="R213" s="77">
        <f t="shared" si="86"/>
        <v>0</v>
      </c>
      <c r="S213" s="75"/>
      <c r="T213" s="75"/>
      <c r="U213" s="75"/>
      <c r="V213" s="76"/>
      <c r="W213" s="77">
        <f t="shared" si="87"/>
        <v>0</v>
      </c>
      <c r="X213" s="11"/>
      <c r="Y213" s="11"/>
      <c r="Z213" s="11"/>
      <c r="AA213" s="12"/>
      <c r="AB213" s="16">
        <f t="shared" si="88"/>
        <v>0</v>
      </c>
      <c r="AC213" s="11"/>
      <c r="AD213" s="11"/>
      <c r="AE213" s="11"/>
      <c r="AF213" s="12"/>
      <c r="AG213" s="16">
        <f t="shared" si="89"/>
        <v>0</v>
      </c>
      <c r="AH213" s="11"/>
      <c r="AI213" s="11"/>
      <c r="AJ213" s="11"/>
      <c r="AK213" s="12"/>
      <c r="AL213" s="16">
        <f t="shared" si="90"/>
        <v>0</v>
      </c>
      <c r="AM213" s="11"/>
      <c r="AN213" s="11"/>
      <c r="AO213" s="11"/>
      <c r="AP213" s="12"/>
      <c r="AQ213" s="16">
        <f t="shared" si="91"/>
        <v>0</v>
      </c>
      <c r="AR213" s="11"/>
      <c r="AS213" s="11"/>
      <c r="AT213" s="11"/>
      <c r="AU213" s="12"/>
      <c r="AV213" s="25">
        <f t="shared" si="92"/>
        <v>0</v>
      </c>
    </row>
    <row r="214" spans="1:48" x14ac:dyDescent="0.25">
      <c r="A214" s="10">
        <f t="shared" si="65"/>
        <v>10</v>
      </c>
      <c r="B214" s="3" t="s">
        <v>52</v>
      </c>
      <c r="C214" s="21" t="s">
        <v>65</v>
      </c>
      <c r="D214" s="75"/>
      <c r="E214" s="75"/>
      <c r="F214" s="75"/>
      <c r="G214" s="76"/>
      <c r="H214" s="77">
        <f t="shared" si="84"/>
        <v>0</v>
      </c>
      <c r="I214" s="75"/>
      <c r="J214" s="75"/>
      <c r="K214" s="75"/>
      <c r="L214" s="76"/>
      <c r="M214" s="77">
        <f t="shared" si="85"/>
        <v>0</v>
      </c>
      <c r="N214" s="75"/>
      <c r="O214" s="75"/>
      <c r="P214" s="75"/>
      <c r="Q214" s="76"/>
      <c r="R214" s="77">
        <f t="shared" si="86"/>
        <v>0</v>
      </c>
      <c r="S214" s="75"/>
      <c r="T214" s="75"/>
      <c r="U214" s="75"/>
      <c r="V214" s="76"/>
      <c r="W214" s="77">
        <f t="shared" si="87"/>
        <v>0</v>
      </c>
      <c r="X214" s="11"/>
      <c r="Y214" s="11"/>
      <c r="Z214" s="11"/>
      <c r="AA214" s="12"/>
      <c r="AB214" s="16">
        <f t="shared" si="88"/>
        <v>0</v>
      </c>
      <c r="AC214" s="11"/>
      <c r="AD214" s="11"/>
      <c r="AE214" s="11"/>
      <c r="AF214" s="12"/>
      <c r="AG214" s="16">
        <f t="shared" si="89"/>
        <v>0</v>
      </c>
      <c r="AH214" s="11"/>
      <c r="AI214" s="11"/>
      <c r="AJ214" s="11"/>
      <c r="AK214" s="12"/>
      <c r="AL214" s="16">
        <f t="shared" si="90"/>
        <v>0</v>
      </c>
      <c r="AM214" s="11"/>
      <c r="AN214" s="11"/>
      <c r="AO214" s="11"/>
      <c r="AP214" s="12"/>
      <c r="AQ214" s="16">
        <f t="shared" si="91"/>
        <v>0</v>
      </c>
      <c r="AR214" s="11"/>
      <c r="AS214" s="11"/>
      <c r="AT214" s="11"/>
      <c r="AU214" s="12"/>
      <c r="AV214" s="25">
        <f t="shared" si="92"/>
        <v>0</v>
      </c>
    </row>
    <row r="215" spans="1:48" x14ac:dyDescent="0.25">
      <c r="A215" s="10">
        <f t="shared" si="65"/>
        <v>10</v>
      </c>
      <c r="B215" s="3" t="s">
        <v>53</v>
      </c>
      <c r="C215" s="21" t="s">
        <v>65</v>
      </c>
      <c r="D215" s="75"/>
      <c r="E215" s="75"/>
      <c r="F215" s="75"/>
      <c r="G215" s="76"/>
      <c r="H215" s="77">
        <f t="shared" si="84"/>
        <v>0</v>
      </c>
      <c r="I215" s="75"/>
      <c r="J215" s="75"/>
      <c r="K215" s="75"/>
      <c r="L215" s="76"/>
      <c r="M215" s="77">
        <f t="shared" si="85"/>
        <v>0</v>
      </c>
      <c r="N215" s="75"/>
      <c r="O215" s="75"/>
      <c r="P215" s="75"/>
      <c r="Q215" s="76"/>
      <c r="R215" s="77">
        <f t="shared" si="86"/>
        <v>0</v>
      </c>
      <c r="S215" s="75"/>
      <c r="T215" s="75"/>
      <c r="U215" s="75"/>
      <c r="V215" s="76"/>
      <c r="W215" s="77">
        <f t="shared" si="87"/>
        <v>0</v>
      </c>
      <c r="X215" s="11"/>
      <c r="Y215" s="11"/>
      <c r="Z215" s="11"/>
      <c r="AA215" s="12"/>
      <c r="AB215" s="16">
        <f t="shared" si="88"/>
        <v>0</v>
      </c>
      <c r="AC215" s="11"/>
      <c r="AD215" s="11"/>
      <c r="AE215" s="11"/>
      <c r="AF215" s="12"/>
      <c r="AG215" s="16">
        <f t="shared" si="89"/>
        <v>0</v>
      </c>
      <c r="AH215" s="11"/>
      <c r="AI215" s="11"/>
      <c r="AJ215" s="11"/>
      <c r="AK215" s="12"/>
      <c r="AL215" s="16">
        <f t="shared" si="90"/>
        <v>0</v>
      </c>
      <c r="AM215" s="11"/>
      <c r="AN215" s="11"/>
      <c r="AO215" s="11"/>
      <c r="AP215" s="12"/>
      <c r="AQ215" s="16">
        <f t="shared" si="91"/>
        <v>0</v>
      </c>
      <c r="AR215" s="11"/>
      <c r="AS215" s="11"/>
      <c r="AT215" s="11"/>
      <c r="AU215" s="12"/>
      <c r="AV215" s="25">
        <f t="shared" si="92"/>
        <v>0</v>
      </c>
    </row>
    <row r="216" spans="1:48" x14ac:dyDescent="0.25">
      <c r="A216" s="10">
        <f t="shared" si="65"/>
        <v>10</v>
      </c>
      <c r="B216" s="3" t="s">
        <v>54</v>
      </c>
      <c r="C216" s="21" t="s">
        <v>65</v>
      </c>
      <c r="D216" s="75"/>
      <c r="E216" s="75"/>
      <c r="F216" s="75"/>
      <c r="G216" s="76"/>
      <c r="H216" s="77">
        <f t="shared" si="84"/>
        <v>0</v>
      </c>
      <c r="I216" s="75"/>
      <c r="J216" s="75"/>
      <c r="K216" s="75"/>
      <c r="L216" s="76"/>
      <c r="M216" s="77">
        <f t="shared" si="85"/>
        <v>0</v>
      </c>
      <c r="N216" s="75"/>
      <c r="O216" s="75"/>
      <c r="P216" s="75"/>
      <c r="Q216" s="76"/>
      <c r="R216" s="77">
        <f t="shared" si="86"/>
        <v>0</v>
      </c>
      <c r="S216" s="75"/>
      <c r="T216" s="75"/>
      <c r="U216" s="75"/>
      <c r="V216" s="76"/>
      <c r="W216" s="77">
        <f t="shared" si="87"/>
        <v>0</v>
      </c>
      <c r="X216" s="11"/>
      <c r="Y216" s="11"/>
      <c r="Z216" s="11"/>
      <c r="AA216" s="12"/>
      <c r="AB216" s="16">
        <f t="shared" si="88"/>
        <v>0</v>
      </c>
      <c r="AC216" s="11"/>
      <c r="AD216" s="11"/>
      <c r="AE216" s="11"/>
      <c r="AF216" s="12"/>
      <c r="AG216" s="16">
        <f t="shared" si="89"/>
        <v>0</v>
      </c>
      <c r="AH216" s="11"/>
      <c r="AI216" s="11"/>
      <c r="AJ216" s="11"/>
      <c r="AK216" s="12"/>
      <c r="AL216" s="16">
        <f t="shared" si="90"/>
        <v>0</v>
      </c>
      <c r="AM216" s="11"/>
      <c r="AN216" s="11"/>
      <c r="AO216" s="11"/>
      <c r="AP216" s="12"/>
      <c r="AQ216" s="16">
        <f t="shared" si="91"/>
        <v>0</v>
      </c>
      <c r="AR216" s="11"/>
      <c r="AS216" s="11"/>
      <c r="AT216" s="11"/>
      <c r="AU216" s="12"/>
      <c r="AV216" s="25">
        <f t="shared" si="92"/>
        <v>0</v>
      </c>
    </row>
    <row r="217" spans="1:48" x14ac:dyDescent="0.25">
      <c r="A217" s="10">
        <f t="shared" si="65"/>
        <v>10</v>
      </c>
      <c r="B217" s="3" t="s">
        <v>23</v>
      </c>
      <c r="C217" s="21" t="s">
        <v>65</v>
      </c>
      <c r="D217" s="75"/>
      <c r="E217" s="75"/>
      <c r="F217" s="75"/>
      <c r="G217" s="76"/>
      <c r="H217" s="77">
        <f t="shared" si="84"/>
        <v>0</v>
      </c>
      <c r="I217" s="75"/>
      <c r="J217" s="75"/>
      <c r="K217" s="75"/>
      <c r="L217" s="76"/>
      <c r="M217" s="77">
        <f t="shared" si="85"/>
        <v>0</v>
      </c>
      <c r="N217" s="75"/>
      <c r="O217" s="75"/>
      <c r="P217" s="75"/>
      <c r="Q217" s="76"/>
      <c r="R217" s="77">
        <f t="shared" si="86"/>
        <v>0</v>
      </c>
      <c r="S217" s="75"/>
      <c r="T217" s="75"/>
      <c r="U217" s="75"/>
      <c r="V217" s="76"/>
      <c r="W217" s="77">
        <f t="shared" si="87"/>
        <v>0</v>
      </c>
      <c r="X217" s="11"/>
      <c r="Y217" s="11"/>
      <c r="Z217" s="11"/>
      <c r="AA217" s="12"/>
      <c r="AB217" s="16">
        <f t="shared" si="88"/>
        <v>0</v>
      </c>
      <c r="AC217" s="11"/>
      <c r="AD217" s="11"/>
      <c r="AE217" s="11"/>
      <c r="AF217" s="12"/>
      <c r="AG217" s="16">
        <f t="shared" si="89"/>
        <v>0</v>
      </c>
      <c r="AH217" s="11"/>
      <c r="AI217" s="11"/>
      <c r="AJ217" s="11"/>
      <c r="AK217" s="12"/>
      <c r="AL217" s="16">
        <f t="shared" si="90"/>
        <v>0</v>
      </c>
      <c r="AM217" s="11"/>
      <c r="AN217" s="11"/>
      <c r="AO217" s="11"/>
      <c r="AP217" s="12"/>
      <c r="AQ217" s="16">
        <f t="shared" si="91"/>
        <v>0</v>
      </c>
      <c r="AR217" s="11"/>
      <c r="AS217" s="11"/>
      <c r="AT217" s="11"/>
      <c r="AU217" s="12"/>
      <c r="AV217" s="25">
        <f t="shared" si="92"/>
        <v>0</v>
      </c>
    </row>
    <row r="218" spans="1:48" x14ac:dyDescent="0.25">
      <c r="A218" s="10">
        <f t="shared" si="65"/>
        <v>10</v>
      </c>
      <c r="B218" s="3" t="s">
        <v>8</v>
      </c>
      <c r="C218" s="21" t="s">
        <v>65</v>
      </c>
      <c r="D218" s="75"/>
      <c r="E218" s="75"/>
      <c r="F218" s="75"/>
      <c r="G218" s="76"/>
      <c r="H218" s="77">
        <f t="shared" si="84"/>
        <v>0</v>
      </c>
      <c r="I218" s="75"/>
      <c r="J218" s="75"/>
      <c r="K218" s="75"/>
      <c r="L218" s="76"/>
      <c r="M218" s="77">
        <f t="shared" si="85"/>
        <v>0</v>
      </c>
      <c r="N218" s="75"/>
      <c r="O218" s="75"/>
      <c r="P218" s="75"/>
      <c r="Q218" s="76"/>
      <c r="R218" s="77">
        <f t="shared" si="86"/>
        <v>0</v>
      </c>
      <c r="S218" s="75"/>
      <c r="T218" s="75"/>
      <c r="U218" s="75"/>
      <c r="V218" s="76"/>
      <c r="W218" s="77">
        <f t="shared" si="87"/>
        <v>0</v>
      </c>
      <c r="X218" s="11"/>
      <c r="Y218" s="11"/>
      <c r="Z218" s="11"/>
      <c r="AA218" s="12"/>
      <c r="AB218" s="16">
        <f t="shared" si="88"/>
        <v>0</v>
      </c>
      <c r="AC218" s="11"/>
      <c r="AD218" s="11"/>
      <c r="AE218" s="11"/>
      <c r="AF218" s="12"/>
      <c r="AG218" s="16">
        <f t="shared" si="89"/>
        <v>0</v>
      </c>
      <c r="AH218" s="11"/>
      <c r="AI218" s="11"/>
      <c r="AJ218" s="11"/>
      <c r="AK218" s="12"/>
      <c r="AL218" s="16">
        <f t="shared" si="90"/>
        <v>0</v>
      </c>
      <c r="AM218" s="11"/>
      <c r="AN218" s="11"/>
      <c r="AO218" s="11"/>
      <c r="AP218" s="12"/>
      <c r="AQ218" s="16">
        <f t="shared" si="91"/>
        <v>0</v>
      </c>
      <c r="AR218" s="11"/>
      <c r="AS218" s="11"/>
      <c r="AT218" s="11"/>
      <c r="AU218" s="12"/>
      <c r="AV218" s="25">
        <f t="shared" si="92"/>
        <v>0</v>
      </c>
    </row>
    <row r="219" spans="1:48" x14ac:dyDescent="0.25">
      <c r="A219" s="10">
        <f t="shared" si="65"/>
        <v>10</v>
      </c>
      <c r="B219" s="3" t="s">
        <v>9</v>
      </c>
      <c r="C219" s="21" t="s">
        <v>65</v>
      </c>
      <c r="D219" s="75"/>
      <c r="E219" s="75"/>
      <c r="F219" s="75"/>
      <c r="G219" s="76"/>
      <c r="H219" s="77">
        <f t="shared" si="84"/>
        <v>0</v>
      </c>
      <c r="I219" s="75"/>
      <c r="J219" s="75"/>
      <c r="K219" s="75"/>
      <c r="L219" s="76"/>
      <c r="M219" s="77">
        <f t="shared" si="85"/>
        <v>0</v>
      </c>
      <c r="N219" s="75"/>
      <c r="O219" s="75"/>
      <c r="P219" s="75"/>
      <c r="Q219" s="76"/>
      <c r="R219" s="77">
        <f t="shared" si="86"/>
        <v>0</v>
      </c>
      <c r="S219" s="75"/>
      <c r="T219" s="75"/>
      <c r="U219" s="75"/>
      <c r="V219" s="76"/>
      <c r="W219" s="77">
        <f t="shared" si="87"/>
        <v>0</v>
      </c>
      <c r="X219" s="11"/>
      <c r="Y219" s="11"/>
      <c r="Z219" s="11"/>
      <c r="AA219" s="12"/>
      <c r="AB219" s="16">
        <f t="shared" si="88"/>
        <v>0</v>
      </c>
      <c r="AC219" s="11"/>
      <c r="AD219" s="11"/>
      <c r="AE219" s="11"/>
      <c r="AF219" s="12"/>
      <c r="AG219" s="16">
        <f t="shared" si="89"/>
        <v>0</v>
      </c>
      <c r="AH219" s="11"/>
      <c r="AI219" s="11"/>
      <c r="AJ219" s="11"/>
      <c r="AK219" s="12"/>
      <c r="AL219" s="16">
        <f t="shared" si="90"/>
        <v>0</v>
      </c>
      <c r="AM219" s="11"/>
      <c r="AN219" s="11"/>
      <c r="AO219" s="11"/>
      <c r="AP219" s="12"/>
      <c r="AQ219" s="16">
        <f t="shared" si="91"/>
        <v>0</v>
      </c>
      <c r="AR219" s="11"/>
      <c r="AS219" s="11"/>
      <c r="AT219" s="11"/>
      <c r="AU219" s="12"/>
      <c r="AV219" s="25">
        <f t="shared" si="92"/>
        <v>0</v>
      </c>
    </row>
    <row r="220" spans="1:48" x14ac:dyDescent="0.25">
      <c r="A220" s="10">
        <f t="shared" si="65"/>
        <v>10</v>
      </c>
      <c r="B220" s="3" t="s">
        <v>10</v>
      </c>
      <c r="C220" s="21" t="s">
        <v>65</v>
      </c>
      <c r="D220" s="75"/>
      <c r="E220" s="75"/>
      <c r="F220" s="75"/>
      <c r="G220" s="76"/>
      <c r="H220" s="77">
        <f t="shared" si="84"/>
        <v>0</v>
      </c>
      <c r="I220" s="75"/>
      <c r="J220" s="75"/>
      <c r="K220" s="75"/>
      <c r="L220" s="76"/>
      <c r="M220" s="77">
        <f t="shared" si="85"/>
        <v>0</v>
      </c>
      <c r="N220" s="75"/>
      <c r="O220" s="75"/>
      <c r="P220" s="75"/>
      <c r="Q220" s="76"/>
      <c r="R220" s="77">
        <f t="shared" si="86"/>
        <v>0</v>
      </c>
      <c r="S220" s="75"/>
      <c r="T220" s="75"/>
      <c r="U220" s="75"/>
      <c r="V220" s="76"/>
      <c r="W220" s="77">
        <f t="shared" si="87"/>
        <v>0</v>
      </c>
      <c r="X220" s="11"/>
      <c r="Y220" s="11"/>
      <c r="Z220" s="11"/>
      <c r="AA220" s="12"/>
      <c r="AB220" s="16">
        <f t="shared" si="88"/>
        <v>0</v>
      </c>
      <c r="AC220" s="11"/>
      <c r="AD220" s="11"/>
      <c r="AE220" s="11"/>
      <c r="AF220" s="12"/>
      <c r="AG220" s="16">
        <f t="shared" si="89"/>
        <v>0</v>
      </c>
      <c r="AH220" s="11"/>
      <c r="AI220" s="11"/>
      <c r="AJ220" s="11"/>
      <c r="AK220" s="12"/>
      <c r="AL220" s="16">
        <f t="shared" si="90"/>
        <v>0</v>
      </c>
      <c r="AM220" s="11"/>
      <c r="AN220" s="11"/>
      <c r="AO220" s="11"/>
      <c r="AP220" s="12"/>
      <c r="AQ220" s="16">
        <f t="shared" si="91"/>
        <v>0</v>
      </c>
      <c r="AR220" s="11"/>
      <c r="AS220" s="11"/>
      <c r="AT220" s="11"/>
      <c r="AU220" s="12"/>
      <c r="AV220" s="25">
        <f t="shared" si="92"/>
        <v>0</v>
      </c>
    </row>
    <row r="221" spans="1:48" x14ac:dyDescent="0.25">
      <c r="A221" s="10">
        <f t="shared" ref="A221:A284" si="93">A199+1</f>
        <v>10</v>
      </c>
      <c r="B221" s="3" t="s">
        <v>55</v>
      </c>
      <c r="C221" s="21" t="s">
        <v>65</v>
      </c>
      <c r="D221" s="75"/>
      <c r="E221" s="75"/>
      <c r="F221" s="75"/>
      <c r="G221" s="76"/>
      <c r="H221" s="77">
        <f t="shared" si="84"/>
        <v>0</v>
      </c>
      <c r="I221" s="75"/>
      <c r="J221" s="75"/>
      <c r="K221" s="75"/>
      <c r="L221" s="76"/>
      <c r="M221" s="77">
        <f t="shared" si="85"/>
        <v>0</v>
      </c>
      <c r="N221" s="75"/>
      <c r="O221" s="75"/>
      <c r="P221" s="75"/>
      <c r="Q221" s="76"/>
      <c r="R221" s="77">
        <f t="shared" si="86"/>
        <v>0</v>
      </c>
      <c r="S221" s="75"/>
      <c r="T221" s="75"/>
      <c r="U221" s="75"/>
      <c r="V221" s="76"/>
      <c r="W221" s="77">
        <f t="shared" si="87"/>
        <v>0</v>
      </c>
      <c r="X221" s="11"/>
      <c r="Y221" s="11"/>
      <c r="Z221" s="11"/>
      <c r="AA221" s="12"/>
      <c r="AB221" s="16">
        <f t="shared" si="88"/>
        <v>0</v>
      </c>
      <c r="AC221" s="11"/>
      <c r="AD221" s="11"/>
      <c r="AE221" s="11"/>
      <c r="AF221" s="12"/>
      <c r="AG221" s="16">
        <f t="shared" si="89"/>
        <v>0</v>
      </c>
      <c r="AH221" s="11"/>
      <c r="AI221" s="11"/>
      <c r="AJ221" s="11"/>
      <c r="AK221" s="12"/>
      <c r="AL221" s="16">
        <f t="shared" si="90"/>
        <v>0</v>
      </c>
      <c r="AM221" s="11"/>
      <c r="AN221" s="11"/>
      <c r="AO221" s="11"/>
      <c r="AP221" s="12"/>
      <c r="AQ221" s="16">
        <f t="shared" si="91"/>
        <v>0</v>
      </c>
      <c r="AR221" s="11"/>
      <c r="AS221" s="11"/>
      <c r="AT221" s="11"/>
      <c r="AU221" s="12"/>
      <c r="AV221" s="25">
        <f t="shared" si="92"/>
        <v>0</v>
      </c>
    </row>
    <row r="222" spans="1:48" x14ac:dyDescent="0.25">
      <c r="A222" s="10">
        <f t="shared" si="93"/>
        <v>10</v>
      </c>
      <c r="B222" s="22" t="s">
        <v>34</v>
      </c>
      <c r="C222" s="21" t="s">
        <v>65</v>
      </c>
      <c r="D222" s="78"/>
      <c r="E222" s="78"/>
      <c r="F222" s="78"/>
      <c r="G222" s="79"/>
      <c r="H222" s="80">
        <f t="shared" si="84"/>
        <v>0</v>
      </c>
      <c r="I222" s="78"/>
      <c r="J222" s="78"/>
      <c r="K222" s="78"/>
      <c r="L222" s="79"/>
      <c r="M222" s="80">
        <f t="shared" si="85"/>
        <v>0</v>
      </c>
      <c r="N222" s="78"/>
      <c r="O222" s="78"/>
      <c r="P222" s="78"/>
      <c r="Q222" s="79"/>
      <c r="R222" s="80">
        <f t="shared" si="86"/>
        <v>0</v>
      </c>
      <c r="S222" s="78"/>
      <c r="T222" s="78"/>
      <c r="U222" s="78"/>
      <c r="V222" s="79"/>
      <c r="W222" s="80">
        <f t="shared" si="87"/>
        <v>0</v>
      </c>
      <c r="X222" s="13"/>
      <c r="Y222" s="13"/>
      <c r="Z222" s="13"/>
      <c r="AA222" s="14"/>
      <c r="AB222" s="17">
        <f t="shared" si="88"/>
        <v>0</v>
      </c>
      <c r="AC222" s="13"/>
      <c r="AD222" s="13"/>
      <c r="AE222" s="13"/>
      <c r="AF222" s="14"/>
      <c r="AG222" s="17">
        <f t="shared" si="89"/>
        <v>0</v>
      </c>
      <c r="AH222" s="13"/>
      <c r="AI222" s="13"/>
      <c r="AJ222" s="13"/>
      <c r="AK222" s="14"/>
      <c r="AL222" s="17">
        <f t="shared" si="90"/>
        <v>0</v>
      </c>
      <c r="AM222" s="13"/>
      <c r="AN222" s="13"/>
      <c r="AO222" s="13"/>
      <c r="AP222" s="14"/>
      <c r="AQ222" s="17">
        <f t="shared" si="91"/>
        <v>0</v>
      </c>
      <c r="AR222" s="13"/>
      <c r="AS222" s="13"/>
      <c r="AT222" s="13"/>
      <c r="AU222" s="14"/>
      <c r="AV222" s="26">
        <f t="shared" si="92"/>
        <v>0</v>
      </c>
    </row>
    <row r="223" spans="1:48" x14ac:dyDescent="0.25">
      <c r="A223" s="10">
        <f t="shared" si="93"/>
        <v>10</v>
      </c>
      <c r="B223" s="27"/>
      <c r="C223" s="28"/>
      <c r="D223" s="81"/>
      <c r="E223" s="82"/>
      <c r="F223" s="82"/>
      <c r="G223" s="82"/>
      <c r="H223" s="83">
        <f>SUM(H203:H222)</f>
        <v>0</v>
      </c>
      <c r="I223" s="82"/>
      <c r="J223" s="82"/>
      <c r="K223" s="82"/>
      <c r="L223" s="82"/>
      <c r="M223" s="83">
        <f>SUM(M203:M222)</f>
        <v>0</v>
      </c>
      <c r="N223" s="82"/>
      <c r="O223" s="82"/>
      <c r="P223" s="82"/>
      <c r="Q223" s="82"/>
      <c r="R223" s="83">
        <f>SUM(R203:R222)</f>
        <v>0</v>
      </c>
      <c r="S223" s="82"/>
      <c r="T223" s="82"/>
      <c r="U223" s="82"/>
      <c r="V223" s="82"/>
      <c r="W223" s="83">
        <f>SUM(W203:W222)</f>
        <v>0</v>
      </c>
      <c r="X223" s="29"/>
      <c r="Y223" s="29"/>
      <c r="Z223" s="29"/>
      <c r="AA223" s="29"/>
      <c r="AB223" s="30">
        <f>SUM(AB203:AB222)</f>
        <v>0</v>
      </c>
      <c r="AC223" s="29"/>
      <c r="AD223" s="29"/>
      <c r="AE223" s="29"/>
      <c r="AF223" s="29"/>
      <c r="AG223" s="30">
        <f>SUM(AG203:AG222)</f>
        <v>0</v>
      </c>
      <c r="AH223" s="29"/>
      <c r="AI223" s="29"/>
      <c r="AJ223" s="29"/>
      <c r="AK223" s="29"/>
      <c r="AL223" s="30">
        <f>SUM(AL203:AL222)</f>
        <v>0</v>
      </c>
      <c r="AM223" s="29"/>
      <c r="AN223" s="29"/>
      <c r="AO223" s="29"/>
      <c r="AP223" s="29"/>
      <c r="AQ223" s="30">
        <f>SUM(AQ203:AQ222)</f>
        <v>0</v>
      </c>
      <c r="AR223" s="29"/>
      <c r="AS223" s="29"/>
      <c r="AT223" s="29"/>
      <c r="AU223" s="29"/>
      <c r="AV223" s="30">
        <f>SUM(AV203:AV222)</f>
        <v>0</v>
      </c>
    </row>
    <row r="224" spans="1:48" x14ac:dyDescent="0.25">
      <c r="A224" s="10">
        <f t="shared" si="93"/>
        <v>10</v>
      </c>
      <c r="B224" s="115" t="str">
        <f>"Буква (или иное название) класса "&amp;A490&amp;":"</f>
        <v>Буква (или иное название) класса 23:</v>
      </c>
      <c r="C224" s="116"/>
      <c r="D224" s="106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</row>
    <row r="225" spans="1:48" x14ac:dyDescent="0.25">
      <c r="A225" s="10">
        <f t="shared" si="93"/>
        <v>10</v>
      </c>
      <c r="B225" s="3" t="s">
        <v>0</v>
      </c>
      <c r="C225" s="21" t="s">
        <v>65</v>
      </c>
      <c r="D225" s="75"/>
      <c r="E225" s="75"/>
      <c r="F225" s="75"/>
      <c r="G225" s="76"/>
      <c r="H225" s="77">
        <f t="shared" ref="H225:H244" si="94">COUNTA(D225:G225)</f>
        <v>0</v>
      </c>
      <c r="I225" s="75"/>
      <c r="J225" s="75"/>
      <c r="K225" s="75"/>
      <c r="L225" s="76"/>
      <c r="M225" s="77">
        <f t="shared" ref="M225:M244" si="95">COUNTA(I225:L225)</f>
        <v>0</v>
      </c>
      <c r="N225" s="75"/>
      <c r="O225" s="75"/>
      <c r="P225" s="75"/>
      <c r="Q225" s="76"/>
      <c r="R225" s="77">
        <f t="shared" ref="R225:R244" si="96">COUNTA(N225:Q225)</f>
        <v>0</v>
      </c>
      <c r="S225" s="75"/>
      <c r="T225" s="75"/>
      <c r="U225" s="75"/>
      <c r="V225" s="76"/>
      <c r="W225" s="77">
        <f t="shared" ref="W225:W244" si="97">COUNTA(S225:V225)</f>
        <v>0</v>
      </c>
      <c r="X225" s="11"/>
      <c r="Y225" s="11"/>
      <c r="Z225" s="11"/>
      <c r="AA225" s="12"/>
      <c r="AB225" s="16">
        <f t="shared" ref="AB225:AB244" si="98">COUNTA(X225:AA225)</f>
        <v>0</v>
      </c>
      <c r="AC225" s="11"/>
      <c r="AD225" s="11"/>
      <c r="AE225" s="11"/>
      <c r="AF225" s="12"/>
      <c r="AG225" s="16">
        <f t="shared" ref="AG225:AG244" si="99">COUNTA(AC225:AF225)</f>
        <v>0</v>
      </c>
      <c r="AH225" s="11"/>
      <c r="AI225" s="11"/>
      <c r="AJ225" s="11"/>
      <c r="AK225" s="12"/>
      <c r="AL225" s="16">
        <f t="shared" ref="AL225:AL244" si="100">COUNTA(AH225:AK225)</f>
        <v>0</v>
      </c>
      <c r="AM225" s="11"/>
      <c r="AN225" s="11"/>
      <c r="AO225" s="11"/>
      <c r="AP225" s="12"/>
      <c r="AQ225" s="16">
        <f t="shared" ref="AQ225:AQ244" si="101">COUNTA(AM225:AP225)</f>
        <v>0</v>
      </c>
      <c r="AR225" s="11"/>
      <c r="AS225" s="11"/>
      <c r="AT225" s="11"/>
      <c r="AU225" s="12"/>
      <c r="AV225" s="25">
        <f t="shared" ref="AV225:AV244" si="102">COUNTA(AR225:AU225)</f>
        <v>0</v>
      </c>
    </row>
    <row r="226" spans="1:48" x14ac:dyDescent="0.25">
      <c r="A226" s="10">
        <f t="shared" si="93"/>
        <v>11</v>
      </c>
      <c r="B226" s="3" t="s">
        <v>45</v>
      </c>
      <c r="C226" s="21" t="s">
        <v>65</v>
      </c>
      <c r="D226" s="75"/>
      <c r="E226" s="75"/>
      <c r="F226" s="75"/>
      <c r="G226" s="76"/>
      <c r="H226" s="77">
        <f t="shared" si="94"/>
        <v>0</v>
      </c>
      <c r="I226" s="75"/>
      <c r="J226" s="75"/>
      <c r="K226" s="75"/>
      <c r="L226" s="76"/>
      <c r="M226" s="77">
        <f t="shared" si="95"/>
        <v>0</v>
      </c>
      <c r="N226" s="75"/>
      <c r="O226" s="75"/>
      <c r="P226" s="75"/>
      <c r="Q226" s="76"/>
      <c r="R226" s="77">
        <f t="shared" si="96"/>
        <v>0</v>
      </c>
      <c r="S226" s="75"/>
      <c r="T226" s="75"/>
      <c r="U226" s="75"/>
      <c r="V226" s="76"/>
      <c r="W226" s="77">
        <f t="shared" si="97"/>
        <v>0</v>
      </c>
      <c r="X226" s="11"/>
      <c r="Y226" s="11"/>
      <c r="Z226" s="11"/>
      <c r="AA226" s="12"/>
      <c r="AB226" s="16">
        <f t="shared" si="98"/>
        <v>0</v>
      </c>
      <c r="AC226" s="11"/>
      <c r="AD226" s="11"/>
      <c r="AE226" s="11"/>
      <c r="AF226" s="12"/>
      <c r="AG226" s="16">
        <f t="shared" si="99"/>
        <v>0</v>
      </c>
      <c r="AH226" s="11"/>
      <c r="AI226" s="11"/>
      <c r="AJ226" s="11"/>
      <c r="AK226" s="12"/>
      <c r="AL226" s="16">
        <f t="shared" si="100"/>
        <v>0</v>
      </c>
      <c r="AM226" s="11"/>
      <c r="AN226" s="11"/>
      <c r="AO226" s="11"/>
      <c r="AP226" s="12"/>
      <c r="AQ226" s="16">
        <f t="shared" si="101"/>
        <v>0</v>
      </c>
      <c r="AR226" s="11"/>
      <c r="AS226" s="11"/>
      <c r="AT226" s="11"/>
      <c r="AU226" s="12"/>
      <c r="AV226" s="25">
        <f t="shared" si="102"/>
        <v>0</v>
      </c>
    </row>
    <row r="227" spans="1:48" x14ac:dyDescent="0.25">
      <c r="A227" s="10">
        <f t="shared" si="93"/>
        <v>11</v>
      </c>
      <c r="B227" s="3" t="s">
        <v>2</v>
      </c>
      <c r="C227" s="21" t="s">
        <v>65</v>
      </c>
      <c r="D227" s="75"/>
      <c r="E227" s="75"/>
      <c r="F227" s="75"/>
      <c r="G227" s="76"/>
      <c r="H227" s="77">
        <f t="shared" si="94"/>
        <v>0</v>
      </c>
      <c r="I227" s="75"/>
      <c r="J227" s="75"/>
      <c r="K227" s="75"/>
      <c r="L227" s="76"/>
      <c r="M227" s="77">
        <f t="shared" si="95"/>
        <v>0</v>
      </c>
      <c r="N227" s="75"/>
      <c r="O227" s="75"/>
      <c r="P227" s="75"/>
      <c r="Q227" s="76"/>
      <c r="R227" s="77">
        <f t="shared" si="96"/>
        <v>0</v>
      </c>
      <c r="S227" s="75"/>
      <c r="T227" s="75"/>
      <c r="U227" s="75"/>
      <c r="V227" s="76"/>
      <c r="W227" s="77">
        <f t="shared" si="97"/>
        <v>0</v>
      </c>
      <c r="X227" s="11"/>
      <c r="Y227" s="11"/>
      <c r="Z227" s="11"/>
      <c r="AA227" s="12"/>
      <c r="AB227" s="16">
        <f t="shared" si="98"/>
        <v>0</v>
      </c>
      <c r="AC227" s="11"/>
      <c r="AD227" s="11"/>
      <c r="AE227" s="11"/>
      <c r="AF227" s="12"/>
      <c r="AG227" s="16">
        <f t="shared" si="99"/>
        <v>0</v>
      </c>
      <c r="AH227" s="11"/>
      <c r="AI227" s="11"/>
      <c r="AJ227" s="11"/>
      <c r="AK227" s="12"/>
      <c r="AL227" s="16">
        <f t="shared" si="100"/>
        <v>0</v>
      </c>
      <c r="AM227" s="11"/>
      <c r="AN227" s="11"/>
      <c r="AO227" s="11"/>
      <c r="AP227" s="12"/>
      <c r="AQ227" s="16">
        <f t="shared" si="101"/>
        <v>0</v>
      </c>
      <c r="AR227" s="11"/>
      <c r="AS227" s="11"/>
      <c r="AT227" s="11"/>
      <c r="AU227" s="12"/>
      <c r="AV227" s="25">
        <f t="shared" si="102"/>
        <v>0</v>
      </c>
    </row>
    <row r="228" spans="1:48" x14ac:dyDescent="0.25">
      <c r="A228" s="10">
        <f t="shared" si="93"/>
        <v>11</v>
      </c>
      <c r="B228" s="3" t="s">
        <v>46</v>
      </c>
      <c r="C228" s="21" t="s">
        <v>65</v>
      </c>
      <c r="D228" s="75"/>
      <c r="E228" s="75"/>
      <c r="F228" s="75"/>
      <c r="G228" s="76"/>
      <c r="H228" s="77">
        <f t="shared" si="94"/>
        <v>0</v>
      </c>
      <c r="I228" s="75"/>
      <c r="J228" s="75"/>
      <c r="K228" s="75"/>
      <c r="L228" s="76"/>
      <c r="M228" s="77">
        <f t="shared" si="95"/>
        <v>0</v>
      </c>
      <c r="N228" s="75"/>
      <c r="O228" s="75"/>
      <c r="P228" s="75"/>
      <c r="Q228" s="76"/>
      <c r="R228" s="77">
        <f t="shared" si="96"/>
        <v>0</v>
      </c>
      <c r="S228" s="75"/>
      <c r="T228" s="75"/>
      <c r="U228" s="75"/>
      <c r="V228" s="76"/>
      <c r="W228" s="77">
        <f t="shared" si="97"/>
        <v>0</v>
      </c>
      <c r="X228" s="11"/>
      <c r="Y228" s="11"/>
      <c r="Z228" s="11"/>
      <c r="AA228" s="12"/>
      <c r="AB228" s="16">
        <f t="shared" si="98"/>
        <v>0</v>
      </c>
      <c r="AC228" s="11"/>
      <c r="AD228" s="11"/>
      <c r="AE228" s="11"/>
      <c r="AF228" s="12"/>
      <c r="AG228" s="16">
        <f t="shared" si="99"/>
        <v>0</v>
      </c>
      <c r="AH228" s="11"/>
      <c r="AI228" s="11"/>
      <c r="AJ228" s="11"/>
      <c r="AK228" s="12"/>
      <c r="AL228" s="16">
        <f t="shared" si="100"/>
        <v>0</v>
      </c>
      <c r="AM228" s="11"/>
      <c r="AN228" s="11"/>
      <c r="AO228" s="11"/>
      <c r="AP228" s="12"/>
      <c r="AQ228" s="16">
        <f t="shared" si="101"/>
        <v>0</v>
      </c>
      <c r="AR228" s="11"/>
      <c r="AS228" s="11"/>
      <c r="AT228" s="11"/>
      <c r="AU228" s="12"/>
      <c r="AV228" s="25">
        <f t="shared" si="102"/>
        <v>0</v>
      </c>
    </row>
    <row r="229" spans="1:48" x14ac:dyDescent="0.25">
      <c r="A229" s="10">
        <f t="shared" si="93"/>
        <v>11</v>
      </c>
      <c r="B229" s="3" t="s">
        <v>4</v>
      </c>
      <c r="C229" s="21" t="s">
        <v>65</v>
      </c>
      <c r="D229" s="75"/>
      <c r="E229" s="75"/>
      <c r="F229" s="75"/>
      <c r="G229" s="76"/>
      <c r="H229" s="77">
        <f t="shared" si="94"/>
        <v>0</v>
      </c>
      <c r="I229" s="75"/>
      <c r="J229" s="75"/>
      <c r="K229" s="75"/>
      <c r="L229" s="76"/>
      <c r="M229" s="77">
        <f t="shared" si="95"/>
        <v>0</v>
      </c>
      <c r="N229" s="75"/>
      <c r="O229" s="75"/>
      <c r="P229" s="75"/>
      <c r="Q229" s="76"/>
      <c r="R229" s="77">
        <f t="shared" si="96"/>
        <v>0</v>
      </c>
      <c r="S229" s="75"/>
      <c r="T229" s="75"/>
      <c r="U229" s="75"/>
      <c r="V229" s="76"/>
      <c r="W229" s="77">
        <f t="shared" si="97"/>
        <v>0</v>
      </c>
      <c r="X229" s="11"/>
      <c r="Y229" s="11"/>
      <c r="Z229" s="11"/>
      <c r="AA229" s="12"/>
      <c r="AB229" s="16">
        <f t="shared" si="98"/>
        <v>0</v>
      </c>
      <c r="AC229" s="11"/>
      <c r="AD229" s="11"/>
      <c r="AE229" s="11"/>
      <c r="AF229" s="12"/>
      <c r="AG229" s="16">
        <f t="shared" si="99"/>
        <v>0</v>
      </c>
      <c r="AH229" s="11"/>
      <c r="AI229" s="11"/>
      <c r="AJ229" s="11"/>
      <c r="AK229" s="12"/>
      <c r="AL229" s="16">
        <f t="shared" si="100"/>
        <v>0</v>
      </c>
      <c r="AM229" s="11"/>
      <c r="AN229" s="11"/>
      <c r="AO229" s="11"/>
      <c r="AP229" s="12"/>
      <c r="AQ229" s="16">
        <f t="shared" si="101"/>
        <v>0</v>
      </c>
      <c r="AR229" s="11"/>
      <c r="AS229" s="11"/>
      <c r="AT229" s="11"/>
      <c r="AU229" s="12"/>
      <c r="AV229" s="25">
        <f t="shared" si="102"/>
        <v>0</v>
      </c>
    </row>
    <row r="230" spans="1:48" x14ac:dyDescent="0.25">
      <c r="A230" s="10">
        <f t="shared" si="93"/>
        <v>11</v>
      </c>
      <c r="B230" s="3" t="s">
        <v>47</v>
      </c>
      <c r="C230" s="21" t="s">
        <v>65</v>
      </c>
      <c r="D230" s="75"/>
      <c r="E230" s="75"/>
      <c r="F230" s="75"/>
      <c r="G230" s="76"/>
      <c r="H230" s="77">
        <f t="shared" si="94"/>
        <v>0</v>
      </c>
      <c r="I230" s="75"/>
      <c r="J230" s="75"/>
      <c r="K230" s="75"/>
      <c r="L230" s="76"/>
      <c r="M230" s="77">
        <f t="shared" si="95"/>
        <v>0</v>
      </c>
      <c r="N230" s="75"/>
      <c r="O230" s="75"/>
      <c r="P230" s="75"/>
      <c r="Q230" s="76"/>
      <c r="R230" s="77">
        <f t="shared" si="96"/>
        <v>0</v>
      </c>
      <c r="S230" s="75"/>
      <c r="T230" s="75"/>
      <c r="U230" s="75"/>
      <c r="V230" s="76"/>
      <c r="W230" s="77">
        <f t="shared" si="97"/>
        <v>0</v>
      </c>
      <c r="X230" s="11"/>
      <c r="Y230" s="11"/>
      <c r="Z230" s="11"/>
      <c r="AA230" s="12"/>
      <c r="AB230" s="16">
        <f t="shared" si="98"/>
        <v>0</v>
      </c>
      <c r="AC230" s="11"/>
      <c r="AD230" s="11"/>
      <c r="AE230" s="11"/>
      <c r="AF230" s="12"/>
      <c r="AG230" s="16">
        <f t="shared" si="99"/>
        <v>0</v>
      </c>
      <c r="AH230" s="11"/>
      <c r="AI230" s="11"/>
      <c r="AJ230" s="11"/>
      <c r="AK230" s="12"/>
      <c r="AL230" s="16">
        <f t="shared" si="100"/>
        <v>0</v>
      </c>
      <c r="AM230" s="11"/>
      <c r="AN230" s="11"/>
      <c r="AO230" s="11"/>
      <c r="AP230" s="12"/>
      <c r="AQ230" s="16">
        <f t="shared" si="101"/>
        <v>0</v>
      </c>
      <c r="AR230" s="11"/>
      <c r="AS230" s="11"/>
      <c r="AT230" s="11"/>
      <c r="AU230" s="12"/>
      <c r="AV230" s="25">
        <f t="shared" si="102"/>
        <v>0</v>
      </c>
    </row>
    <row r="231" spans="1:48" x14ac:dyDescent="0.25">
      <c r="A231" s="10">
        <f t="shared" si="93"/>
        <v>11</v>
      </c>
      <c r="B231" s="3" t="s">
        <v>5</v>
      </c>
      <c r="C231" s="21" t="s">
        <v>65</v>
      </c>
      <c r="D231" s="75"/>
      <c r="E231" s="75"/>
      <c r="F231" s="75"/>
      <c r="G231" s="76"/>
      <c r="H231" s="77">
        <f t="shared" si="94"/>
        <v>0</v>
      </c>
      <c r="I231" s="75"/>
      <c r="J231" s="75"/>
      <c r="K231" s="75"/>
      <c r="L231" s="76"/>
      <c r="M231" s="77">
        <f t="shared" si="95"/>
        <v>0</v>
      </c>
      <c r="N231" s="75"/>
      <c r="O231" s="75"/>
      <c r="P231" s="75"/>
      <c r="Q231" s="76"/>
      <c r="R231" s="77">
        <f t="shared" si="96"/>
        <v>0</v>
      </c>
      <c r="S231" s="75"/>
      <c r="T231" s="75"/>
      <c r="U231" s="75"/>
      <c r="V231" s="76"/>
      <c r="W231" s="77">
        <f t="shared" si="97"/>
        <v>0</v>
      </c>
      <c r="X231" s="11"/>
      <c r="Y231" s="11"/>
      <c r="Z231" s="11"/>
      <c r="AA231" s="12"/>
      <c r="AB231" s="16">
        <f t="shared" si="98"/>
        <v>0</v>
      </c>
      <c r="AC231" s="11"/>
      <c r="AD231" s="11"/>
      <c r="AE231" s="11"/>
      <c r="AF231" s="12"/>
      <c r="AG231" s="16">
        <f t="shared" si="99"/>
        <v>0</v>
      </c>
      <c r="AH231" s="11"/>
      <c r="AI231" s="11"/>
      <c r="AJ231" s="11"/>
      <c r="AK231" s="12"/>
      <c r="AL231" s="16">
        <f t="shared" si="100"/>
        <v>0</v>
      </c>
      <c r="AM231" s="11"/>
      <c r="AN231" s="11"/>
      <c r="AO231" s="11"/>
      <c r="AP231" s="12"/>
      <c r="AQ231" s="16">
        <f t="shared" si="101"/>
        <v>0</v>
      </c>
      <c r="AR231" s="11"/>
      <c r="AS231" s="11"/>
      <c r="AT231" s="11"/>
      <c r="AU231" s="12"/>
      <c r="AV231" s="25">
        <f t="shared" si="102"/>
        <v>0</v>
      </c>
    </row>
    <row r="232" spans="1:48" x14ac:dyDescent="0.25">
      <c r="A232" s="10">
        <f t="shared" si="93"/>
        <v>11</v>
      </c>
      <c r="B232" s="3" t="s">
        <v>48</v>
      </c>
      <c r="C232" s="21" t="s">
        <v>65</v>
      </c>
      <c r="D232" s="75"/>
      <c r="E232" s="75"/>
      <c r="F232" s="75"/>
      <c r="G232" s="76"/>
      <c r="H232" s="77">
        <f t="shared" si="94"/>
        <v>0</v>
      </c>
      <c r="I232" s="75"/>
      <c r="J232" s="75"/>
      <c r="K232" s="75"/>
      <c r="L232" s="76"/>
      <c r="M232" s="77">
        <f t="shared" si="95"/>
        <v>0</v>
      </c>
      <c r="N232" s="75"/>
      <c r="O232" s="75"/>
      <c r="P232" s="75"/>
      <c r="Q232" s="76"/>
      <c r="R232" s="77">
        <f t="shared" si="96"/>
        <v>0</v>
      </c>
      <c r="S232" s="75"/>
      <c r="T232" s="75"/>
      <c r="U232" s="75"/>
      <c r="V232" s="76"/>
      <c r="W232" s="77">
        <f t="shared" si="97"/>
        <v>0</v>
      </c>
      <c r="X232" s="11"/>
      <c r="Y232" s="11"/>
      <c r="Z232" s="11"/>
      <c r="AA232" s="12"/>
      <c r="AB232" s="16">
        <f t="shared" si="98"/>
        <v>0</v>
      </c>
      <c r="AC232" s="11"/>
      <c r="AD232" s="11"/>
      <c r="AE232" s="11"/>
      <c r="AF232" s="12"/>
      <c r="AG232" s="16">
        <f t="shared" si="99"/>
        <v>0</v>
      </c>
      <c r="AH232" s="11"/>
      <c r="AI232" s="11"/>
      <c r="AJ232" s="11"/>
      <c r="AK232" s="12"/>
      <c r="AL232" s="16">
        <f t="shared" si="100"/>
        <v>0</v>
      </c>
      <c r="AM232" s="11"/>
      <c r="AN232" s="11"/>
      <c r="AO232" s="11"/>
      <c r="AP232" s="12"/>
      <c r="AQ232" s="16">
        <f t="shared" si="101"/>
        <v>0</v>
      </c>
      <c r="AR232" s="11"/>
      <c r="AS232" s="11"/>
      <c r="AT232" s="11"/>
      <c r="AU232" s="12"/>
      <c r="AV232" s="25">
        <f t="shared" si="102"/>
        <v>0</v>
      </c>
    </row>
    <row r="233" spans="1:48" x14ac:dyDescent="0.25">
      <c r="A233" s="10">
        <f t="shared" si="93"/>
        <v>11</v>
      </c>
      <c r="B233" s="3" t="s">
        <v>49</v>
      </c>
      <c r="C233" s="21" t="s">
        <v>65</v>
      </c>
      <c r="D233" s="75"/>
      <c r="E233" s="75"/>
      <c r="F233" s="75"/>
      <c r="G233" s="76"/>
      <c r="H233" s="77">
        <f t="shared" si="94"/>
        <v>0</v>
      </c>
      <c r="I233" s="75"/>
      <c r="J233" s="75"/>
      <c r="K233" s="75"/>
      <c r="L233" s="76"/>
      <c r="M233" s="77">
        <f t="shared" si="95"/>
        <v>0</v>
      </c>
      <c r="N233" s="75"/>
      <c r="O233" s="75"/>
      <c r="P233" s="75"/>
      <c r="Q233" s="76"/>
      <c r="R233" s="77">
        <f t="shared" si="96"/>
        <v>0</v>
      </c>
      <c r="S233" s="75"/>
      <c r="T233" s="75"/>
      <c r="U233" s="75"/>
      <c r="V233" s="76"/>
      <c r="W233" s="77">
        <f t="shared" si="97"/>
        <v>0</v>
      </c>
      <c r="X233" s="11"/>
      <c r="Y233" s="11"/>
      <c r="Z233" s="11"/>
      <c r="AA233" s="12"/>
      <c r="AB233" s="16">
        <f t="shared" si="98"/>
        <v>0</v>
      </c>
      <c r="AC233" s="11"/>
      <c r="AD233" s="11"/>
      <c r="AE233" s="11"/>
      <c r="AF233" s="12"/>
      <c r="AG233" s="16">
        <f t="shared" si="99"/>
        <v>0</v>
      </c>
      <c r="AH233" s="11"/>
      <c r="AI233" s="11"/>
      <c r="AJ233" s="11"/>
      <c r="AK233" s="12"/>
      <c r="AL233" s="16">
        <f t="shared" si="100"/>
        <v>0</v>
      </c>
      <c r="AM233" s="11"/>
      <c r="AN233" s="11"/>
      <c r="AO233" s="11"/>
      <c r="AP233" s="12"/>
      <c r="AQ233" s="16">
        <f t="shared" si="101"/>
        <v>0</v>
      </c>
      <c r="AR233" s="11"/>
      <c r="AS233" s="11"/>
      <c r="AT233" s="11"/>
      <c r="AU233" s="12"/>
      <c r="AV233" s="25">
        <f t="shared" si="102"/>
        <v>0</v>
      </c>
    </row>
    <row r="234" spans="1:48" x14ac:dyDescent="0.25">
      <c r="A234" s="10">
        <f t="shared" si="93"/>
        <v>11</v>
      </c>
      <c r="B234" s="3" t="s">
        <v>50</v>
      </c>
      <c r="C234" s="21" t="s">
        <v>65</v>
      </c>
      <c r="D234" s="75"/>
      <c r="E234" s="75"/>
      <c r="F234" s="75"/>
      <c r="G234" s="76"/>
      <c r="H234" s="77">
        <f t="shared" si="94"/>
        <v>0</v>
      </c>
      <c r="I234" s="75"/>
      <c r="J234" s="75"/>
      <c r="K234" s="75"/>
      <c r="L234" s="76"/>
      <c r="M234" s="77">
        <f t="shared" si="95"/>
        <v>0</v>
      </c>
      <c r="N234" s="75"/>
      <c r="O234" s="75"/>
      <c r="P234" s="75"/>
      <c r="Q234" s="76"/>
      <c r="R234" s="77">
        <f t="shared" si="96"/>
        <v>0</v>
      </c>
      <c r="S234" s="75"/>
      <c r="T234" s="75"/>
      <c r="U234" s="75"/>
      <c r="V234" s="76"/>
      <c r="W234" s="77">
        <f t="shared" si="97"/>
        <v>0</v>
      </c>
      <c r="X234" s="11"/>
      <c r="Y234" s="11"/>
      <c r="Z234" s="11"/>
      <c r="AA234" s="12"/>
      <c r="AB234" s="16">
        <f t="shared" si="98"/>
        <v>0</v>
      </c>
      <c r="AC234" s="11"/>
      <c r="AD234" s="11"/>
      <c r="AE234" s="11"/>
      <c r="AF234" s="12"/>
      <c r="AG234" s="16">
        <f t="shared" si="99"/>
        <v>0</v>
      </c>
      <c r="AH234" s="11"/>
      <c r="AI234" s="11"/>
      <c r="AJ234" s="11"/>
      <c r="AK234" s="12"/>
      <c r="AL234" s="16">
        <f t="shared" si="100"/>
        <v>0</v>
      </c>
      <c r="AM234" s="11"/>
      <c r="AN234" s="11"/>
      <c r="AO234" s="11"/>
      <c r="AP234" s="12"/>
      <c r="AQ234" s="16">
        <f t="shared" si="101"/>
        <v>0</v>
      </c>
      <c r="AR234" s="11"/>
      <c r="AS234" s="11"/>
      <c r="AT234" s="11"/>
      <c r="AU234" s="12"/>
      <c r="AV234" s="25">
        <f t="shared" si="102"/>
        <v>0</v>
      </c>
    </row>
    <row r="235" spans="1:48" x14ac:dyDescent="0.25">
      <c r="A235" s="10">
        <f t="shared" si="93"/>
        <v>11</v>
      </c>
      <c r="B235" s="3" t="s">
        <v>51</v>
      </c>
      <c r="C235" s="21" t="s">
        <v>65</v>
      </c>
      <c r="D235" s="75"/>
      <c r="E235" s="75"/>
      <c r="F235" s="75"/>
      <c r="G235" s="76"/>
      <c r="H235" s="77">
        <f t="shared" si="94"/>
        <v>0</v>
      </c>
      <c r="I235" s="75"/>
      <c r="J235" s="75"/>
      <c r="K235" s="75"/>
      <c r="L235" s="76"/>
      <c r="M235" s="77">
        <f t="shared" si="95"/>
        <v>0</v>
      </c>
      <c r="N235" s="75"/>
      <c r="O235" s="75"/>
      <c r="P235" s="75"/>
      <c r="Q235" s="76"/>
      <c r="R235" s="77">
        <f t="shared" si="96"/>
        <v>0</v>
      </c>
      <c r="S235" s="75"/>
      <c r="T235" s="75"/>
      <c r="U235" s="75"/>
      <c r="V235" s="76"/>
      <c r="W235" s="77">
        <f t="shared" si="97"/>
        <v>0</v>
      </c>
      <c r="X235" s="11"/>
      <c r="Y235" s="11"/>
      <c r="Z235" s="11"/>
      <c r="AA235" s="12"/>
      <c r="AB235" s="16">
        <f t="shared" si="98"/>
        <v>0</v>
      </c>
      <c r="AC235" s="11"/>
      <c r="AD235" s="11"/>
      <c r="AE235" s="11"/>
      <c r="AF235" s="12"/>
      <c r="AG235" s="16">
        <f t="shared" si="99"/>
        <v>0</v>
      </c>
      <c r="AH235" s="11"/>
      <c r="AI235" s="11"/>
      <c r="AJ235" s="11"/>
      <c r="AK235" s="12"/>
      <c r="AL235" s="16">
        <f t="shared" si="100"/>
        <v>0</v>
      </c>
      <c r="AM235" s="11"/>
      <c r="AN235" s="11"/>
      <c r="AO235" s="11"/>
      <c r="AP235" s="12"/>
      <c r="AQ235" s="16">
        <f t="shared" si="101"/>
        <v>0</v>
      </c>
      <c r="AR235" s="11"/>
      <c r="AS235" s="11"/>
      <c r="AT235" s="11"/>
      <c r="AU235" s="12"/>
      <c r="AV235" s="25">
        <f t="shared" si="102"/>
        <v>0</v>
      </c>
    </row>
    <row r="236" spans="1:48" x14ac:dyDescent="0.25">
      <c r="A236" s="10">
        <f t="shared" si="93"/>
        <v>11</v>
      </c>
      <c r="B236" s="3" t="s">
        <v>52</v>
      </c>
      <c r="C236" s="21" t="s">
        <v>65</v>
      </c>
      <c r="D236" s="75"/>
      <c r="E236" s="75"/>
      <c r="F236" s="75"/>
      <c r="G236" s="76"/>
      <c r="H236" s="77">
        <f t="shared" si="94"/>
        <v>0</v>
      </c>
      <c r="I236" s="75"/>
      <c r="J236" s="75"/>
      <c r="K236" s="75"/>
      <c r="L236" s="76"/>
      <c r="M236" s="77">
        <f t="shared" si="95"/>
        <v>0</v>
      </c>
      <c r="N236" s="75"/>
      <c r="O236" s="75"/>
      <c r="P236" s="75"/>
      <c r="Q236" s="76"/>
      <c r="R236" s="77">
        <f t="shared" si="96"/>
        <v>0</v>
      </c>
      <c r="S236" s="75"/>
      <c r="T236" s="75"/>
      <c r="U236" s="75"/>
      <c r="V236" s="76"/>
      <c r="W236" s="77">
        <f t="shared" si="97"/>
        <v>0</v>
      </c>
      <c r="X236" s="11"/>
      <c r="Y236" s="11"/>
      <c r="Z236" s="11"/>
      <c r="AA236" s="12"/>
      <c r="AB236" s="16">
        <f t="shared" si="98"/>
        <v>0</v>
      </c>
      <c r="AC236" s="11"/>
      <c r="AD236" s="11"/>
      <c r="AE236" s="11"/>
      <c r="AF236" s="12"/>
      <c r="AG236" s="16">
        <f t="shared" si="99"/>
        <v>0</v>
      </c>
      <c r="AH236" s="11"/>
      <c r="AI236" s="11"/>
      <c r="AJ236" s="11"/>
      <c r="AK236" s="12"/>
      <c r="AL236" s="16">
        <f t="shared" si="100"/>
        <v>0</v>
      </c>
      <c r="AM236" s="11"/>
      <c r="AN236" s="11"/>
      <c r="AO236" s="11"/>
      <c r="AP236" s="12"/>
      <c r="AQ236" s="16">
        <f t="shared" si="101"/>
        <v>0</v>
      </c>
      <c r="AR236" s="11"/>
      <c r="AS236" s="11"/>
      <c r="AT236" s="11"/>
      <c r="AU236" s="12"/>
      <c r="AV236" s="25">
        <f t="shared" si="102"/>
        <v>0</v>
      </c>
    </row>
    <row r="237" spans="1:48" x14ac:dyDescent="0.25">
      <c r="A237" s="10">
        <f t="shared" si="93"/>
        <v>11</v>
      </c>
      <c r="B237" s="3" t="s">
        <v>53</v>
      </c>
      <c r="C237" s="21" t="s">
        <v>65</v>
      </c>
      <c r="D237" s="75"/>
      <c r="E237" s="75"/>
      <c r="F237" s="75"/>
      <c r="G237" s="76"/>
      <c r="H237" s="77">
        <f t="shared" si="94"/>
        <v>0</v>
      </c>
      <c r="I237" s="75"/>
      <c r="J237" s="75"/>
      <c r="K237" s="75"/>
      <c r="L237" s="76"/>
      <c r="M237" s="77">
        <f t="shared" si="95"/>
        <v>0</v>
      </c>
      <c r="N237" s="75"/>
      <c r="O237" s="75"/>
      <c r="P237" s="75"/>
      <c r="Q237" s="76"/>
      <c r="R237" s="77">
        <f t="shared" si="96"/>
        <v>0</v>
      </c>
      <c r="S237" s="75"/>
      <c r="T237" s="75"/>
      <c r="U237" s="75"/>
      <c r="V237" s="76"/>
      <c r="W237" s="77">
        <f t="shared" si="97"/>
        <v>0</v>
      </c>
      <c r="X237" s="11"/>
      <c r="Y237" s="11"/>
      <c r="Z237" s="11"/>
      <c r="AA237" s="12"/>
      <c r="AB237" s="16">
        <f t="shared" si="98"/>
        <v>0</v>
      </c>
      <c r="AC237" s="11"/>
      <c r="AD237" s="11"/>
      <c r="AE237" s="11"/>
      <c r="AF237" s="12"/>
      <c r="AG237" s="16">
        <f t="shared" si="99"/>
        <v>0</v>
      </c>
      <c r="AH237" s="11"/>
      <c r="AI237" s="11"/>
      <c r="AJ237" s="11"/>
      <c r="AK237" s="12"/>
      <c r="AL237" s="16">
        <f t="shared" si="100"/>
        <v>0</v>
      </c>
      <c r="AM237" s="11"/>
      <c r="AN237" s="11"/>
      <c r="AO237" s="11"/>
      <c r="AP237" s="12"/>
      <c r="AQ237" s="16">
        <f t="shared" si="101"/>
        <v>0</v>
      </c>
      <c r="AR237" s="11"/>
      <c r="AS237" s="11"/>
      <c r="AT237" s="11"/>
      <c r="AU237" s="12"/>
      <c r="AV237" s="25">
        <f t="shared" si="102"/>
        <v>0</v>
      </c>
    </row>
    <row r="238" spans="1:48" x14ac:dyDescent="0.25">
      <c r="A238" s="10">
        <f t="shared" si="93"/>
        <v>11</v>
      </c>
      <c r="B238" s="3" t="s">
        <v>54</v>
      </c>
      <c r="C238" s="21" t="s">
        <v>65</v>
      </c>
      <c r="D238" s="75"/>
      <c r="E238" s="75"/>
      <c r="F238" s="75"/>
      <c r="G238" s="76"/>
      <c r="H238" s="77">
        <f t="shared" si="94"/>
        <v>0</v>
      </c>
      <c r="I238" s="75"/>
      <c r="J238" s="75"/>
      <c r="K238" s="75"/>
      <c r="L238" s="76"/>
      <c r="M238" s="77">
        <f t="shared" si="95"/>
        <v>0</v>
      </c>
      <c r="N238" s="75"/>
      <c r="O238" s="75"/>
      <c r="P238" s="75"/>
      <c r="Q238" s="76"/>
      <c r="R238" s="77">
        <f t="shared" si="96"/>
        <v>0</v>
      </c>
      <c r="S238" s="75"/>
      <c r="T238" s="75"/>
      <c r="U238" s="75"/>
      <c r="V238" s="76"/>
      <c r="W238" s="77">
        <f t="shared" si="97"/>
        <v>0</v>
      </c>
      <c r="X238" s="11"/>
      <c r="Y238" s="11"/>
      <c r="Z238" s="11"/>
      <c r="AA238" s="12"/>
      <c r="AB238" s="16">
        <f t="shared" si="98"/>
        <v>0</v>
      </c>
      <c r="AC238" s="11"/>
      <c r="AD238" s="11"/>
      <c r="AE238" s="11"/>
      <c r="AF238" s="12"/>
      <c r="AG238" s="16">
        <f t="shared" si="99"/>
        <v>0</v>
      </c>
      <c r="AH238" s="11"/>
      <c r="AI238" s="11"/>
      <c r="AJ238" s="11"/>
      <c r="AK238" s="12"/>
      <c r="AL238" s="16">
        <f t="shared" si="100"/>
        <v>0</v>
      </c>
      <c r="AM238" s="11"/>
      <c r="AN238" s="11"/>
      <c r="AO238" s="11"/>
      <c r="AP238" s="12"/>
      <c r="AQ238" s="16">
        <f t="shared" si="101"/>
        <v>0</v>
      </c>
      <c r="AR238" s="11"/>
      <c r="AS238" s="11"/>
      <c r="AT238" s="11"/>
      <c r="AU238" s="12"/>
      <c r="AV238" s="25">
        <f t="shared" si="102"/>
        <v>0</v>
      </c>
    </row>
    <row r="239" spans="1:48" x14ac:dyDescent="0.25">
      <c r="A239" s="10">
        <f t="shared" si="93"/>
        <v>11</v>
      </c>
      <c r="B239" s="3" t="s">
        <v>23</v>
      </c>
      <c r="C239" s="21" t="s">
        <v>65</v>
      </c>
      <c r="D239" s="75"/>
      <c r="E239" s="75"/>
      <c r="F239" s="75"/>
      <c r="G239" s="76"/>
      <c r="H239" s="77">
        <f t="shared" si="94"/>
        <v>0</v>
      </c>
      <c r="I239" s="75"/>
      <c r="J239" s="75"/>
      <c r="K239" s="75"/>
      <c r="L239" s="76"/>
      <c r="M239" s="77">
        <f t="shared" si="95"/>
        <v>0</v>
      </c>
      <c r="N239" s="75"/>
      <c r="O239" s="75"/>
      <c r="P239" s="75"/>
      <c r="Q239" s="76"/>
      <c r="R239" s="77">
        <f t="shared" si="96"/>
        <v>0</v>
      </c>
      <c r="S239" s="75"/>
      <c r="T239" s="75"/>
      <c r="U239" s="75"/>
      <c r="V239" s="76"/>
      <c r="W239" s="77">
        <f t="shared" si="97"/>
        <v>0</v>
      </c>
      <c r="X239" s="11"/>
      <c r="Y239" s="11"/>
      <c r="Z239" s="11"/>
      <c r="AA239" s="12"/>
      <c r="AB239" s="16">
        <f t="shared" si="98"/>
        <v>0</v>
      </c>
      <c r="AC239" s="11"/>
      <c r="AD239" s="11"/>
      <c r="AE239" s="11"/>
      <c r="AF239" s="12"/>
      <c r="AG239" s="16">
        <f t="shared" si="99"/>
        <v>0</v>
      </c>
      <c r="AH239" s="11"/>
      <c r="AI239" s="11"/>
      <c r="AJ239" s="11"/>
      <c r="AK239" s="12"/>
      <c r="AL239" s="16">
        <f t="shared" si="100"/>
        <v>0</v>
      </c>
      <c r="AM239" s="11"/>
      <c r="AN239" s="11"/>
      <c r="AO239" s="11"/>
      <c r="AP239" s="12"/>
      <c r="AQ239" s="16">
        <f t="shared" si="101"/>
        <v>0</v>
      </c>
      <c r="AR239" s="11"/>
      <c r="AS239" s="11"/>
      <c r="AT239" s="11"/>
      <c r="AU239" s="12"/>
      <c r="AV239" s="25">
        <f t="shared" si="102"/>
        <v>0</v>
      </c>
    </row>
    <row r="240" spans="1:48" x14ac:dyDescent="0.25">
      <c r="A240" s="10">
        <f t="shared" si="93"/>
        <v>11</v>
      </c>
      <c r="B240" s="3" t="s">
        <v>8</v>
      </c>
      <c r="C240" s="21" t="s">
        <v>65</v>
      </c>
      <c r="D240" s="75"/>
      <c r="E240" s="75"/>
      <c r="F240" s="75"/>
      <c r="G240" s="76"/>
      <c r="H240" s="77">
        <f t="shared" si="94"/>
        <v>0</v>
      </c>
      <c r="I240" s="75"/>
      <c r="J240" s="75"/>
      <c r="K240" s="75"/>
      <c r="L240" s="76"/>
      <c r="M240" s="77">
        <f t="shared" si="95"/>
        <v>0</v>
      </c>
      <c r="N240" s="75"/>
      <c r="O240" s="75"/>
      <c r="P240" s="75"/>
      <c r="Q240" s="76"/>
      <c r="R240" s="77">
        <f t="shared" si="96"/>
        <v>0</v>
      </c>
      <c r="S240" s="75"/>
      <c r="T240" s="75"/>
      <c r="U240" s="75"/>
      <c r="V240" s="76"/>
      <c r="W240" s="77">
        <f t="shared" si="97"/>
        <v>0</v>
      </c>
      <c r="X240" s="11"/>
      <c r="Y240" s="11"/>
      <c r="Z240" s="11"/>
      <c r="AA240" s="12"/>
      <c r="AB240" s="16">
        <f t="shared" si="98"/>
        <v>0</v>
      </c>
      <c r="AC240" s="11"/>
      <c r="AD240" s="11"/>
      <c r="AE240" s="11"/>
      <c r="AF240" s="12"/>
      <c r="AG240" s="16">
        <f t="shared" si="99"/>
        <v>0</v>
      </c>
      <c r="AH240" s="11"/>
      <c r="AI240" s="11"/>
      <c r="AJ240" s="11"/>
      <c r="AK240" s="12"/>
      <c r="AL240" s="16">
        <f t="shared" si="100"/>
        <v>0</v>
      </c>
      <c r="AM240" s="11"/>
      <c r="AN240" s="11"/>
      <c r="AO240" s="11"/>
      <c r="AP240" s="12"/>
      <c r="AQ240" s="16">
        <f t="shared" si="101"/>
        <v>0</v>
      </c>
      <c r="AR240" s="11"/>
      <c r="AS240" s="11"/>
      <c r="AT240" s="11"/>
      <c r="AU240" s="12"/>
      <c r="AV240" s="25">
        <f t="shared" si="102"/>
        <v>0</v>
      </c>
    </row>
    <row r="241" spans="1:48" x14ac:dyDescent="0.25">
      <c r="A241" s="10">
        <f t="shared" si="93"/>
        <v>11</v>
      </c>
      <c r="B241" s="3" t="s">
        <v>9</v>
      </c>
      <c r="C241" s="21" t="s">
        <v>65</v>
      </c>
      <c r="D241" s="75"/>
      <c r="E241" s="75"/>
      <c r="F241" s="75"/>
      <c r="G241" s="76"/>
      <c r="H241" s="77">
        <f t="shared" si="94"/>
        <v>0</v>
      </c>
      <c r="I241" s="75"/>
      <c r="J241" s="75"/>
      <c r="K241" s="75"/>
      <c r="L241" s="76"/>
      <c r="M241" s="77">
        <f t="shared" si="95"/>
        <v>0</v>
      </c>
      <c r="N241" s="75"/>
      <c r="O241" s="75"/>
      <c r="P241" s="75"/>
      <c r="Q241" s="76"/>
      <c r="R241" s="77">
        <f t="shared" si="96"/>
        <v>0</v>
      </c>
      <c r="S241" s="75"/>
      <c r="T241" s="75"/>
      <c r="U241" s="75"/>
      <c r="V241" s="76"/>
      <c r="W241" s="77">
        <f t="shared" si="97"/>
        <v>0</v>
      </c>
      <c r="X241" s="11"/>
      <c r="Y241" s="11"/>
      <c r="Z241" s="11"/>
      <c r="AA241" s="12"/>
      <c r="AB241" s="16">
        <f t="shared" si="98"/>
        <v>0</v>
      </c>
      <c r="AC241" s="11"/>
      <c r="AD241" s="11"/>
      <c r="AE241" s="11"/>
      <c r="AF241" s="12"/>
      <c r="AG241" s="16">
        <f t="shared" si="99"/>
        <v>0</v>
      </c>
      <c r="AH241" s="11"/>
      <c r="AI241" s="11"/>
      <c r="AJ241" s="11"/>
      <c r="AK241" s="12"/>
      <c r="AL241" s="16">
        <f t="shared" si="100"/>
        <v>0</v>
      </c>
      <c r="AM241" s="11"/>
      <c r="AN241" s="11"/>
      <c r="AO241" s="11"/>
      <c r="AP241" s="12"/>
      <c r="AQ241" s="16">
        <f t="shared" si="101"/>
        <v>0</v>
      </c>
      <c r="AR241" s="11"/>
      <c r="AS241" s="11"/>
      <c r="AT241" s="11"/>
      <c r="AU241" s="12"/>
      <c r="AV241" s="25">
        <f t="shared" si="102"/>
        <v>0</v>
      </c>
    </row>
    <row r="242" spans="1:48" x14ac:dyDescent="0.25">
      <c r="A242" s="10">
        <f t="shared" si="93"/>
        <v>11</v>
      </c>
      <c r="B242" s="3" t="s">
        <v>10</v>
      </c>
      <c r="C242" s="21" t="s">
        <v>65</v>
      </c>
      <c r="D242" s="75"/>
      <c r="E242" s="75"/>
      <c r="F242" s="75"/>
      <c r="G242" s="76"/>
      <c r="H242" s="77">
        <f t="shared" si="94"/>
        <v>0</v>
      </c>
      <c r="I242" s="75"/>
      <c r="J242" s="75"/>
      <c r="K242" s="75"/>
      <c r="L242" s="76"/>
      <c r="M242" s="77">
        <f t="shared" si="95"/>
        <v>0</v>
      </c>
      <c r="N242" s="75"/>
      <c r="O242" s="75"/>
      <c r="P242" s="75"/>
      <c r="Q242" s="76"/>
      <c r="R242" s="77">
        <f t="shared" si="96"/>
        <v>0</v>
      </c>
      <c r="S242" s="75"/>
      <c r="T242" s="75"/>
      <c r="U242" s="75"/>
      <c r="V242" s="76"/>
      <c r="W242" s="77">
        <f t="shared" si="97"/>
        <v>0</v>
      </c>
      <c r="X242" s="11"/>
      <c r="Y242" s="11"/>
      <c r="Z242" s="11"/>
      <c r="AA242" s="12"/>
      <c r="AB242" s="16">
        <f t="shared" si="98"/>
        <v>0</v>
      </c>
      <c r="AC242" s="11"/>
      <c r="AD242" s="11"/>
      <c r="AE242" s="11"/>
      <c r="AF242" s="12"/>
      <c r="AG242" s="16">
        <f t="shared" si="99"/>
        <v>0</v>
      </c>
      <c r="AH242" s="11"/>
      <c r="AI242" s="11"/>
      <c r="AJ242" s="11"/>
      <c r="AK242" s="12"/>
      <c r="AL242" s="16">
        <f t="shared" si="100"/>
        <v>0</v>
      </c>
      <c r="AM242" s="11"/>
      <c r="AN242" s="11"/>
      <c r="AO242" s="11"/>
      <c r="AP242" s="12"/>
      <c r="AQ242" s="16">
        <f t="shared" si="101"/>
        <v>0</v>
      </c>
      <c r="AR242" s="11"/>
      <c r="AS242" s="11"/>
      <c r="AT242" s="11"/>
      <c r="AU242" s="12"/>
      <c r="AV242" s="25">
        <f t="shared" si="102"/>
        <v>0</v>
      </c>
    </row>
    <row r="243" spans="1:48" x14ac:dyDescent="0.25">
      <c r="A243" s="10">
        <f t="shared" si="93"/>
        <v>11</v>
      </c>
      <c r="B243" s="3" t="s">
        <v>55</v>
      </c>
      <c r="C243" s="21" t="s">
        <v>65</v>
      </c>
      <c r="D243" s="75"/>
      <c r="E243" s="75"/>
      <c r="F243" s="75"/>
      <c r="G243" s="76"/>
      <c r="H243" s="77">
        <f t="shared" si="94"/>
        <v>0</v>
      </c>
      <c r="I243" s="75"/>
      <c r="J243" s="75"/>
      <c r="K243" s="75"/>
      <c r="L243" s="76"/>
      <c r="M243" s="77">
        <f t="shared" si="95"/>
        <v>0</v>
      </c>
      <c r="N243" s="75"/>
      <c r="O243" s="75"/>
      <c r="P243" s="75"/>
      <c r="Q243" s="76"/>
      <c r="R243" s="77">
        <f t="shared" si="96"/>
        <v>0</v>
      </c>
      <c r="S243" s="75"/>
      <c r="T243" s="75"/>
      <c r="U243" s="75"/>
      <c r="V243" s="76"/>
      <c r="W243" s="77">
        <f t="shared" si="97"/>
        <v>0</v>
      </c>
      <c r="X243" s="11"/>
      <c r="Y243" s="11"/>
      <c r="Z243" s="11"/>
      <c r="AA243" s="12"/>
      <c r="AB243" s="16">
        <f t="shared" si="98"/>
        <v>0</v>
      </c>
      <c r="AC243" s="11"/>
      <c r="AD243" s="11"/>
      <c r="AE243" s="11"/>
      <c r="AF243" s="12"/>
      <c r="AG243" s="16">
        <f t="shared" si="99"/>
        <v>0</v>
      </c>
      <c r="AH243" s="11"/>
      <c r="AI243" s="11"/>
      <c r="AJ243" s="11"/>
      <c r="AK243" s="12"/>
      <c r="AL243" s="16">
        <f t="shared" si="100"/>
        <v>0</v>
      </c>
      <c r="AM243" s="11"/>
      <c r="AN243" s="11"/>
      <c r="AO243" s="11"/>
      <c r="AP243" s="12"/>
      <c r="AQ243" s="16">
        <f t="shared" si="101"/>
        <v>0</v>
      </c>
      <c r="AR243" s="11"/>
      <c r="AS243" s="11"/>
      <c r="AT243" s="11"/>
      <c r="AU243" s="12"/>
      <c r="AV243" s="25">
        <f t="shared" si="102"/>
        <v>0</v>
      </c>
    </row>
    <row r="244" spans="1:48" x14ac:dyDescent="0.25">
      <c r="A244" s="10">
        <f t="shared" si="93"/>
        <v>11</v>
      </c>
      <c r="B244" s="22" t="s">
        <v>34</v>
      </c>
      <c r="C244" s="21" t="s">
        <v>65</v>
      </c>
      <c r="D244" s="78"/>
      <c r="E244" s="78"/>
      <c r="F244" s="78"/>
      <c r="G244" s="79"/>
      <c r="H244" s="80">
        <f t="shared" si="94"/>
        <v>0</v>
      </c>
      <c r="I244" s="78"/>
      <c r="J244" s="78"/>
      <c r="K244" s="78"/>
      <c r="L244" s="79"/>
      <c r="M244" s="80">
        <f t="shared" si="95"/>
        <v>0</v>
      </c>
      <c r="N244" s="78"/>
      <c r="O244" s="78"/>
      <c r="P244" s="78"/>
      <c r="Q244" s="79"/>
      <c r="R244" s="80">
        <f t="shared" si="96"/>
        <v>0</v>
      </c>
      <c r="S244" s="78"/>
      <c r="T244" s="78"/>
      <c r="U244" s="78"/>
      <c r="V244" s="79"/>
      <c r="W244" s="80">
        <f t="shared" si="97"/>
        <v>0</v>
      </c>
      <c r="X244" s="13"/>
      <c r="Y244" s="13"/>
      <c r="Z244" s="13"/>
      <c r="AA244" s="14"/>
      <c r="AB244" s="17">
        <f t="shared" si="98"/>
        <v>0</v>
      </c>
      <c r="AC244" s="13"/>
      <c r="AD244" s="13"/>
      <c r="AE244" s="13"/>
      <c r="AF244" s="14"/>
      <c r="AG244" s="17">
        <f t="shared" si="99"/>
        <v>0</v>
      </c>
      <c r="AH244" s="13"/>
      <c r="AI244" s="13"/>
      <c r="AJ244" s="13"/>
      <c r="AK244" s="14"/>
      <c r="AL244" s="17">
        <f t="shared" si="100"/>
        <v>0</v>
      </c>
      <c r="AM244" s="13"/>
      <c r="AN244" s="13"/>
      <c r="AO244" s="13"/>
      <c r="AP244" s="14"/>
      <c r="AQ244" s="17">
        <f t="shared" si="101"/>
        <v>0</v>
      </c>
      <c r="AR244" s="13"/>
      <c r="AS244" s="13"/>
      <c r="AT244" s="13"/>
      <c r="AU244" s="14"/>
      <c r="AV244" s="26">
        <f t="shared" si="102"/>
        <v>0</v>
      </c>
    </row>
    <row r="245" spans="1:48" x14ac:dyDescent="0.25">
      <c r="A245" s="10">
        <f t="shared" si="93"/>
        <v>11</v>
      </c>
      <c r="B245" s="27"/>
      <c r="C245" s="28"/>
      <c r="D245" s="81"/>
      <c r="E245" s="82"/>
      <c r="F245" s="82"/>
      <c r="G245" s="82"/>
      <c r="H245" s="83">
        <f>SUM(H225:H244)</f>
        <v>0</v>
      </c>
      <c r="I245" s="82"/>
      <c r="J245" s="82"/>
      <c r="K245" s="82"/>
      <c r="L245" s="82"/>
      <c r="M245" s="83">
        <f>SUM(M225:M244)</f>
        <v>0</v>
      </c>
      <c r="N245" s="82"/>
      <c r="O245" s="82"/>
      <c r="P245" s="82"/>
      <c r="Q245" s="82"/>
      <c r="R245" s="83">
        <f>SUM(R225:R244)</f>
        <v>0</v>
      </c>
      <c r="S245" s="82"/>
      <c r="T245" s="82"/>
      <c r="U245" s="82"/>
      <c r="V245" s="82"/>
      <c r="W245" s="83">
        <f>SUM(W225:W244)</f>
        <v>0</v>
      </c>
      <c r="X245" s="29"/>
      <c r="Y245" s="29"/>
      <c r="Z245" s="29"/>
      <c r="AA245" s="29"/>
      <c r="AB245" s="30">
        <f>SUM(AB225:AB244)</f>
        <v>0</v>
      </c>
      <c r="AC245" s="29"/>
      <c r="AD245" s="29"/>
      <c r="AE245" s="29"/>
      <c r="AF245" s="29"/>
      <c r="AG245" s="30">
        <f>SUM(AG225:AG244)</f>
        <v>0</v>
      </c>
      <c r="AH245" s="29"/>
      <c r="AI245" s="29"/>
      <c r="AJ245" s="29"/>
      <c r="AK245" s="29"/>
      <c r="AL245" s="30">
        <f>SUM(AL225:AL244)</f>
        <v>0</v>
      </c>
      <c r="AM245" s="29"/>
      <c r="AN245" s="29"/>
      <c r="AO245" s="29"/>
      <c r="AP245" s="29"/>
      <c r="AQ245" s="30">
        <f>SUM(AQ225:AQ244)</f>
        <v>0</v>
      </c>
      <c r="AR245" s="29"/>
      <c r="AS245" s="29"/>
      <c r="AT245" s="29"/>
      <c r="AU245" s="29"/>
      <c r="AV245" s="30">
        <f>SUM(AV225:AV244)</f>
        <v>0</v>
      </c>
    </row>
    <row r="246" spans="1:48" x14ac:dyDescent="0.25">
      <c r="A246" s="10">
        <f t="shared" si="93"/>
        <v>11</v>
      </c>
      <c r="B246" s="115" t="str">
        <f>"Буква (или иное название) класса "&amp;A512&amp;":"</f>
        <v>Буква (или иное название) класса 24:</v>
      </c>
      <c r="C246" s="116"/>
      <c r="D246" s="106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</row>
    <row r="247" spans="1:48" x14ac:dyDescent="0.25">
      <c r="A247" s="10">
        <f t="shared" si="93"/>
        <v>11</v>
      </c>
      <c r="B247" s="3" t="s">
        <v>0</v>
      </c>
      <c r="C247" s="21" t="s">
        <v>65</v>
      </c>
      <c r="D247" s="75"/>
      <c r="E247" s="75"/>
      <c r="F247" s="75"/>
      <c r="G247" s="76"/>
      <c r="H247" s="77">
        <f t="shared" ref="H247:H266" si="103">COUNTA(D247:G247)</f>
        <v>0</v>
      </c>
      <c r="I247" s="75"/>
      <c r="J247" s="75"/>
      <c r="K247" s="75"/>
      <c r="L247" s="76"/>
      <c r="M247" s="77">
        <f t="shared" ref="M247:M266" si="104">COUNTA(I247:L247)</f>
        <v>0</v>
      </c>
      <c r="N247" s="75"/>
      <c r="O247" s="75"/>
      <c r="P247" s="75"/>
      <c r="Q247" s="76"/>
      <c r="R247" s="77">
        <f t="shared" ref="R247:R266" si="105">COUNTA(N247:Q247)</f>
        <v>0</v>
      </c>
      <c r="S247" s="75"/>
      <c r="T247" s="75"/>
      <c r="U247" s="75"/>
      <c r="V247" s="76"/>
      <c r="W247" s="77">
        <f t="shared" ref="W247:W266" si="106">COUNTA(S247:V247)</f>
        <v>0</v>
      </c>
      <c r="X247" s="11"/>
      <c r="Y247" s="11"/>
      <c r="Z247" s="11"/>
      <c r="AA247" s="12"/>
      <c r="AB247" s="16">
        <f t="shared" ref="AB247:AB266" si="107">COUNTA(X247:AA247)</f>
        <v>0</v>
      </c>
      <c r="AC247" s="11"/>
      <c r="AD247" s="11"/>
      <c r="AE247" s="11"/>
      <c r="AF247" s="12"/>
      <c r="AG247" s="16">
        <f t="shared" ref="AG247:AG266" si="108">COUNTA(AC247:AF247)</f>
        <v>0</v>
      </c>
      <c r="AH247" s="11"/>
      <c r="AI247" s="11"/>
      <c r="AJ247" s="11"/>
      <c r="AK247" s="12"/>
      <c r="AL247" s="16">
        <f t="shared" ref="AL247:AL266" si="109">COUNTA(AH247:AK247)</f>
        <v>0</v>
      </c>
      <c r="AM247" s="11"/>
      <c r="AN247" s="11"/>
      <c r="AO247" s="11"/>
      <c r="AP247" s="12"/>
      <c r="AQ247" s="16">
        <f t="shared" ref="AQ247:AQ266" si="110">COUNTA(AM247:AP247)</f>
        <v>0</v>
      </c>
      <c r="AR247" s="11"/>
      <c r="AS247" s="11"/>
      <c r="AT247" s="11"/>
      <c r="AU247" s="12"/>
      <c r="AV247" s="25">
        <f t="shared" ref="AV247:AV266" si="111">COUNTA(AR247:AU247)</f>
        <v>0</v>
      </c>
    </row>
    <row r="248" spans="1:48" x14ac:dyDescent="0.25">
      <c r="A248" s="10">
        <f t="shared" si="93"/>
        <v>12</v>
      </c>
      <c r="B248" s="3" t="s">
        <v>45</v>
      </c>
      <c r="C248" s="21" t="s">
        <v>65</v>
      </c>
      <c r="D248" s="75"/>
      <c r="E248" s="75"/>
      <c r="F248" s="75"/>
      <c r="G248" s="76"/>
      <c r="H248" s="77">
        <f t="shared" si="103"/>
        <v>0</v>
      </c>
      <c r="I248" s="75"/>
      <c r="J248" s="75"/>
      <c r="K248" s="75"/>
      <c r="L248" s="76"/>
      <c r="M248" s="77">
        <f t="shared" si="104"/>
        <v>0</v>
      </c>
      <c r="N248" s="75"/>
      <c r="O248" s="75"/>
      <c r="P248" s="75"/>
      <c r="Q248" s="76"/>
      <c r="R248" s="77">
        <f t="shared" si="105"/>
        <v>0</v>
      </c>
      <c r="S248" s="75"/>
      <c r="T248" s="75"/>
      <c r="U248" s="75"/>
      <c r="V248" s="76"/>
      <c r="W248" s="77">
        <f t="shared" si="106"/>
        <v>0</v>
      </c>
      <c r="X248" s="11"/>
      <c r="Y248" s="11"/>
      <c r="Z248" s="11"/>
      <c r="AA248" s="12"/>
      <c r="AB248" s="16">
        <f t="shared" si="107"/>
        <v>0</v>
      </c>
      <c r="AC248" s="11"/>
      <c r="AD248" s="11"/>
      <c r="AE248" s="11"/>
      <c r="AF248" s="12"/>
      <c r="AG248" s="16">
        <f t="shared" si="108"/>
        <v>0</v>
      </c>
      <c r="AH248" s="11"/>
      <c r="AI248" s="11"/>
      <c r="AJ248" s="11"/>
      <c r="AK248" s="12"/>
      <c r="AL248" s="16">
        <f t="shared" si="109"/>
        <v>0</v>
      </c>
      <c r="AM248" s="11"/>
      <c r="AN248" s="11"/>
      <c r="AO248" s="11"/>
      <c r="AP248" s="12"/>
      <c r="AQ248" s="16">
        <f t="shared" si="110"/>
        <v>0</v>
      </c>
      <c r="AR248" s="11"/>
      <c r="AS248" s="11"/>
      <c r="AT248" s="11"/>
      <c r="AU248" s="12"/>
      <c r="AV248" s="25">
        <f t="shared" si="111"/>
        <v>0</v>
      </c>
    </row>
    <row r="249" spans="1:48" x14ac:dyDescent="0.25">
      <c r="A249" s="10">
        <f t="shared" si="93"/>
        <v>12</v>
      </c>
      <c r="B249" s="3" t="s">
        <v>2</v>
      </c>
      <c r="C249" s="21" t="s">
        <v>65</v>
      </c>
      <c r="D249" s="75"/>
      <c r="E249" s="75"/>
      <c r="F249" s="75"/>
      <c r="G249" s="76"/>
      <c r="H249" s="77">
        <f t="shared" si="103"/>
        <v>0</v>
      </c>
      <c r="I249" s="75"/>
      <c r="J249" s="75"/>
      <c r="K249" s="75"/>
      <c r="L249" s="76"/>
      <c r="M249" s="77">
        <f t="shared" si="104"/>
        <v>0</v>
      </c>
      <c r="N249" s="75"/>
      <c r="O249" s="75"/>
      <c r="P249" s="75"/>
      <c r="Q249" s="76"/>
      <c r="R249" s="77">
        <f t="shared" si="105"/>
        <v>0</v>
      </c>
      <c r="S249" s="75"/>
      <c r="T249" s="75"/>
      <c r="U249" s="75"/>
      <c r="V249" s="76"/>
      <c r="W249" s="77">
        <f t="shared" si="106"/>
        <v>0</v>
      </c>
      <c r="X249" s="11"/>
      <c r="Y249" s="11"/>
      <c r="Z249" s="11"/>
      <c r="AA249" s="12"/>
      <c r="AB249" s="16">
        <f t="shared" si="107"/>
        <v>0</v>
      </c>
      <c r="AC249" s="11"/>
      <c r="AD249" s="11"/>
      <c r="AE249" s="11"/>
      <c r="AF249" s="12"/>
      <c r="AG249" s="16">
        <f t="shared" si="108"/>
        <v>0</v>
      </c>
      <c r="AH249" s="11"/>
      <c r="AI249" s="11"/>
      <c r="AJ249" s="11"/>
      <c r="AK249" s="12"/>
      <c r="AL249" s="16">
        <f t="shared" si="109"/>
        <v>0</v>
      </c>
      <c r="AM249" s="11"/>
      <c r="AN249" s="11"/>
      <c r="AO249" s="11"/>
      <c r="AP249" s="12"/>
      <c r="AQ249" s="16">
        <f t="shared" si="110"/>
        <v>0</v>
      </c>
      <c r="AR249" s="11"/>
      <c r="AS249" s="11"/>
      <c r="AT249" s="11"/>
      <c r="AU249" s="12"/>
      <c r="AV249" s="25">
        <f t="shared" si="111"/>
        <v>0</v>
      </c>
    </row>
    <row r="250" spans="1:48" x14ac:dyDescent="0.25">
      <c r="A250" s="10">
        <f t="shared" si="93"/>
        <v>12</v>
      </c>
      <c r="B250" s="3" t="s">
        <v>46</v>
      </c>
      <c r="C250" s="21" t="s">
        <v>65</v>
      </c>
      <c r="D250" s="75"/>
      <c r="E250" s="75"/>
      <c r="F250" s="75"/>
      <c r="G250" s="76"/>
      <c r="H250" s="77">
        <f t="shared" si="103"/>
        <v>0</v>
      </c>
      <c r="I250" s="75"/>
      <c r="J250" s="75"/>
      <c r="K250" s="75"/>
      <c r="L250" s="76"/>
      <c r="M250" s="77">
        <f t="shared" si="104"/>
        <v>0</v>
      </c>
      <c r="N250" s="75"/>
      <c r="O250" s="75"/>
      <c r="P250" s="75"/>
      <c r="Q250" s="76"/>
      <c r="R250" s="77">
        <f t="shared" si="105"/>
        <v>0</v>
      </c>
      <c r="S250" s="75"/>
      <c r="T250" s="75"/>
      <c r="U250" s="75"/>
      <c r="V250" s="76"/>
      <c r="W250" s="77">
        <f t="shared" si="106"/>
        <v>0</v>
      </c>
      <c r="X250" s="11"/>
      <c r="Y250" s="11"/>
      <c r="Z250" s="11"/>
      <c r="AA250" s="12"/>
      <c r="AB250" s="16">
        <f t="shared" si="107"/>
        <v>0</v>
      </c>
      <c r="AC250" s="11"/>
      <c r="AD250" s="11"/>
      <c r="AE250" s="11"/>
      <c r="AF250" s="12"/>
      <c r="AG250" s="16">
        <f t="shared" si="108"/>
        <v>0</v>
      </c>
      <c r="AH250" s="11"/>
      <c r="AI250" s="11"/>
      <c r="AJ250" s="11"/>
      <c r="AK250" s="12"/>
      <c r="AL250" s="16">
        <f t="shared" si="109"/>
        <v>0</v>
      </c>
      <c r="AM250" s="11"/>
      <c r="AN250" s="11"/>
      <c r="AO250" s="11"/>
      <c r="AP250" s="12"/>
      <c r="AQ250" s="16">
        <f t="shared" si="110"/>
        <v>0</v>
      </c>
      <c r="AR250" s="11"/>
      <c r="AS250" s="11"/>
      <c r="AT250" s="11"/>
      <c r="AU250" s="12"/>
      <c r="AV250" s="25">
        <f t="shared" si="111"/>
        <v>0</v>
      </c>
    </row>
    <row r="251" spans="1:48" x14ac:dyDescent="0.25">
      <c r="A251" s="10">
        <f t="shared" si="93"/>
        <v>12</v>
      </c>
      <c r="B251" s="3" t="s">
        <v>4</v>
      </c>
      <c r="C251" s="21" t="s">
        <v>65</v>
      </c>
      <c r="D251" s="75"/>
      <c r="E251" s="75"/>
      <c r="F251" s="75"/>
      <c r="G251" s="76"/>
      <c r="H251" s="77">
        <f t="shared" si="103"/>
        <v>0</v>
      </c>
      <c r="I251" s="75"/>
      <c r="J251" s="75"/>
      <c r="K251" s="75"/>
      <c r="L251" s="76"/>
      <c r="M251" s="77">
        <f t="shared" si="104"/>
        <v>0</v>
      </c>
      <c r="N251" s="75"/>
      <c r="O251" s="75"/>
      <c r="P251" s="75"/>
      <c r="Q251" s="76"/>
      <c r="R251" s="77">
        <f t="shared" si="105"/>
        <v>0</v>
      </c>
      <c r="S251" s="75"/>
      <c r="T251" s="75"/>
      <c r="U251" s="75"/>
      <c r="V251" s="76"/>
      <c r="W251" s="77">
        <f t="shared" si="106"/>
        <v>0</v>
      </c>
      <c r="X251" s="11"/>
      <c r="Y251" s="11"/>
      <c r="Z251" s="11"/>
      <c r="AA251" s="12"/>
      <c r="AB251" s="16">
        <f t="shared" si="107"/>
        <v>0</v>
      </c>
      <c r="AC251" s="11"/>
      <c r="AD251" s="11"/>
      <c r="AE251" s="11"/>
      <c r="AF251" s="12"/>
      <c r="AG251" s="16">
        <f t="shared" si="108"/>
        <v>0</v>
      </c>
      <c r="AH251" s="11"/>
      <c r="AI251" s="11"/>
      <c r="AJ251" s="11"/>
      <c r="AK251" s="12"/>
      <c r="AL251" s="16">
        <f t="shared" si="109"/>
        <v>0</v>
      </c>
      <c r="AM251" s="11"/>
      <c r="AN251" s="11"/>
      <c r="AO251" s="11"/>
      <c r="AP251" s="12"/>
      <c r="AQ251" s="16">
        <f t="shared" si="110"/>
        <v>0</v>
      </c>
      <c r="AR251" s="11"/>
      <c r="AS251" s="11"/>
      <c r="AT251" s="11"/>
      <c r="AU251" s="12"/>
      <c r="AV251" s="25">
        <f t="shared" si="111"/>
        <v>0</v>
      </c>
    </row>
    <row r="252" spans="1:48" x14ac:dyDescent="0.25">
      <c r="A252" s="10">
        <f t="shared" si="93"/>
        <v>12</v>
      </c>
      <c r="B252" s="3" t="s">
        <v>47</v>
      </c>
      <c r="C252" s="21" t="s">
        <v>65</v>
      </c>
      <c r="D252" s="75"/>
      <c r="E252" s="75"/>
      <c r="F252" s="75"/>
      <c r="G252" s="76"/>
      <c r="H252" s="77">
        <f t="shared" si="103"/>
        <v>0</v>
      </c>
      <c r="I252" s="75"/>
      <c r="J252" s="75"/>
      <c r="K252" s="75"/>
      <c r="L252" s="76"/>
      <c r="M252" s="77">
        <f t="shared" si="104"/>
        <v>0</v>
      </c>
      <c r="N252" s="75"/>
      <c r="O252" s="75"/>
      <c r="P252" s="75"/>
      <c r="Q252" s="76"/>
      <c r="R252" s="77">
        <f t="shared" si="105"/>
        <v>0</v>
      </c>
      <c r="S252" s="75"/>
      <c r="T252" s="75"/>
      <c r="U252" s="75"/>
      <c r="V252" s="76"/>
      <c r="W252" s="77">
        <f t="shared" si="106"/>
        <v>0</v>
      </c>
      <c r="X252" s="11"/>
      <c r="Y252" s="11"/>
      <c r="Z252" s="11"/>
      <c r="AA252" s="12"/>
      <c r="AB252" s="16">
        <f t="shared" si="107"/>
        <v>0</v>
      </c>
      <c r="AC252" s="11"/>
      <c r="AD252" s="11"/>
      <c r="AE252" s="11"/>
      <c r="AF252" s="12"/>
      <c r="AG252" s="16">
        <f t="shared" si="108"/>
        <v>0</v>
      </c>
      <c r="AH252" s="11"/>
      <c r="AI252" s="11"/>
      <c r="AJ252" s="11"/>
      <c r="AK252" s="12"/>
      <c r="AL252" s="16">
        <f t="shared" si="109"/>
        <v>0</v>
      </c>
      <c r="AM252" s="11"/>
      <c r="AN252" s="11"/>
      <c r="AO252" s="11"/>
      <c r="AP252" s="12"/>
      <c r="AQ252" s="16">
        <f t="shared" si="110"/>
        <v>0</v>
      </c>
      <c r="AR252" s="11"/>
      <c r="AS252" s="11"/>
      <c r="AT252" s="11"/>
      <c r="AU252" s="12"/>
      <c r="AV252" s="25">
        <f t="shared" si="111"/>
        <v>0</v>
      </c>
    </row>
    <row r="253" spans="1:48" x14ac:dyDescent="0.25">
      <c r="A253" s="10">
        <f t="shared" si="93"/>
        <v>12</v>
      </c>
      <c r="B253" s="3" t="s">
        <v>5</v>
      </c>
      <c r="C253" s="21" t="s">
        <v>65</v>
      </c>
      <c r="D253" s="75"/>
      <c r="E253" s="75"/>
      <c r="F253" s="75"/>
      <c r="G253" s="76"/>
      <c r="H253" s="77">
        <f t="shared" si="103"/>
        <v>0</v>
      </c>
      <c r="I253" s="75"/>
      <c r="J253" s="75"/>
      <c r="K253" s="75"/>
      <c r="L253" s="76"/>
      <c r="M253" s="77">
        <f t="shared" si="104"/>
        <v>0</v>
      </c>
      <c r="N253" s="75"/>
      <c r="O253" s="75"/>
      <c r="P253" s="75"/>
      <c r="Q253" s="76"/>
      <c r="R253" s="77">
        <f t="shared" si="105"/>
        <v>0</v>
      </c>
      <c r="S253" s="75"/>
      <c r="T253" s="75"/>
      <c r="U253" s="75"/>
      <c r="V253" s="76"/>
      <c r="W253" s="77">
        <f t="shared" si="106"/>
        <v>0</v>
      </c>
      <c r="X253" s="11"/>
      <c r="Y253" s="11"/>
      <c r="Z253" s="11"/>
      <c r="AA253" s="12"/>
      <c r="AB253" s="16">
        <f t="shared" si="107"/>
        <v>0</v>
      </c>
      <c r="AC253" s="11"/>
      <c r="AD253" s="11"/>
      <c r="AE253" s="11"/>
      <c r="AF253" s="12"/>
      <c r="AG253" s="16">
        <f t="shared" si="108"/>
        <v>0</v>
      </c>
      <c r="AH253" s="11"/>
      <c r="AI253" s="11"/>
      <c r="AJ253" s="11"/>
      <c r="AK253" s="12"/>
      <c r="AL253" s="16">
        <f t="shared" si="109"/>
        <v>0</v>
      </c>
      <c r="AM253" s="11"/>
      <c r="AN253" s="11"/>
      <c r="AO253" s="11"/>
      <c r="AP253" s="12"/>
      <c r="AQ253" s="16">
        <f t="shared" si="110"/>
        <v>0</v>
      </c>
      <c r="AR253" s="11"/>
      <c r="AS253" s="11"/>
      <c r="AT253" s="11"/>
      <c r="AU253" s="12"/>
      <c r="AV253" s="25">
        <f t="shared" si="111"/>
        <v>0</v>
      </c>
    </row>
    <row r="254" spans="1:48" x14ac:dyDescent="0.25">
      <c r="A254" s="10">
        <f t="shared" si="93"/>
        <v>12</v>
      </c>
      <c r="B254" s="3" t="s">
        <v>48</v>
      </c>
      <c r="C254" s="21" t="s">
        <v>65</v>
      </c>
      <c r="D254" s="75"/>
      <c r="E254" s="75"/>
      <c r="F254" s="75"/>
      <c r="G254" s="76"/>
      <c r="H254" s="77">
        <f t="shared" si="103"/>
        <v>0</v>
      </c>
      <c r="I254" s="75"/>
      <c r="J254" s="75"/>
      <c r="K254" s="75"/>
      <c r="L254" s="76"/>
      <c r="M254" s="77">
        <f t="shared" si="104"/>
        <v>0</v>
      </c>
      <c r="N254" s="75"/>
      <c r="O254" s="75"/>
      <c r="P254" s="75"/>
      <c r="Q254" s="76"/>
      <c r="R254" s="77">
        <f t="shared" si="105"/>
        <v>0</v>
      </c>
      <c r="S254" s="75"/>
      <c r="T254" s="75"/>
      <c r="U254" s="75"/>
      <c r="V254" s="76"/>
      <c r="W254" s="77">
        <f t="shared" si="106"/>
        <v>0</v>
      </c>
      <c r="X254" s="11"/>
      <c r="Y254" s="11"/>
      <c r="Z254" s="11"/>
      <c r="AA254" s="12"/>
      <c r="AB254" s="16">
        <f t="shared" si="107"/>
        <v>0</v>
      </c>
      <c r="AC254" s="11"/>
      <c r="AD254" s="11"/>
      <c r="AE254" s="11"/>
      <c r="AF254" s="12"/>
      <c r="AG254" s="16">
        <f t="shared" si="108"/>
        <v>0</v>
      </c>
      <c r="AH254" s="11"/>
      <c r="AI254" s="11"/>
      <c r="AJ254" s="11"/>
      <c r="AK254" s="12"/>
      <c r="AL254" s="16">
        <f t="shared" si="109"/>
        <v>0</v>
      </c>
      <c r="AM254" s="11"/>
      <c r="AN254" s="11"/>
      <c r="AO254" s="11"/>
      <c r="AP254" s="12"/>
      <c r="AQ254" s="16">
        <f t="shared" si="110"/>
        <v>0</v>
      </c>
      <c r="AR254" s="11"/>
      <c r="AS254" s="11"/>
      <c r="AT254" s="11"/>
      <c r="AU254" s="12"/>
      <c r="AV254" s="25">
        <f t="shared" si="111"/>
        <v>0</v>
      </c>
    </row>
    <row r="255" spans="1:48" x14ac:dyDescent="0.25">
      <c r="A255" s="10">
        <f t="shared" si="93"/>
        <v>12</v>
      </c>
      <c r="B255" s="3" t="s">
        <v>49</v>
      </c>
      <c r="C255" s="21" t="s">
        <v>65</v>
      </c>
      <c r="D255" s="75"/>
      <c r="E255" s="75"/>
      <c r="F255" s="75"/>
      <c r="G255" s="76"/>
      <c r="H255" s="77">
        <f t="shared" si="103"/>
        <v>0</v>
      </c>
      <c r="I255" s="75"/>
      <c r="J255" s="75"/>
      <c r="K255" s="75"/>
      <c r="L255" s="76"/>
      <c r="M255" s="77">
        <f t="shared" si="104"/>
        <v>0</v>
      </c>
      <c r="N255" s="75"/>
      <c r="O255" s="75"/>
      <c r="P255" s="75"/>
      <c r="Q255" s="76"/>
      <c r="R255" s="77">
        <f t="shared" si="105"/>
        <v>0</v>
      </c>
      <c r="S255" s="75"/>
      <c r="T255" s="75"/>
      <c r="U255" s="75"/>
      <c r="V255" s="76"/>
      <c r="W255" s="77">
        <f t="shared" si="106"/>
        <v>0</v>
      </c>
      <c r="X255" s="11"/>
      <c r="Y255" s="11"/>
      <c r="Z255" s="11"/>
      <c r="AA255" s="12"/>
      <c r="AB255" s="16">
        <f t="shared" si="107"/>
        <v>0</v>
      </c>
      <c r="AC255" s="11"/>
      <c r="AD255" s="11"/>
      <c r="AE255" s="11"/>
      <c r="AF255" s="12"/>
      <c r="AG255" s="16">
        <f t="shared" si="108"/>
        <v>0</v>
      </c>
      <c r="AH255" s="11"/>
      <c r="AI255" s="11"/>
      <c r="AJ255" s="11"/>
      <c r="AK255" s="12"/>
      <c r="AL255" s="16">
        <f t="shared" si="109"/>
        <v>0</v>
      </c>
      <c r="AM255" s="11"/>
      <c r="AN255" s="11"/>
      <c r="AO255" s="11"/>
      <c r="AP255" s="12"/>
      <c r="AQ255" s="16">
        <f t="shared" si="110"/>
        <v>0</v>
      </c>
      <c r="AR255" s="11"/>
      <c r="AS255" s="11"/>
      <c r="AT255" s="11"/>
      <c r="AU255" s="12"/>
      <c r="AV255" s="25">
        <f t="shared" si="111"/>
        <v>0</v>
      </c>
    </row>
    <row r="256" spans="1:48" x14ac:dyDescent="0.25">
      <c r="A256" s="10">
        <f t="shared" si="93"/>
        <v>12</v>
      </c>
      <c r="B256" s="3" t="s">
        <v>50</v>
      </c>
      <c r="C256" s="21" t="s">
        <v>65</v>
      </c>
      <c r="D256" s="75"/>
      <c r="E256" s="75"/>
      <c r="F256" s="75"/>
      <c r="G256" s="76"/>
      <c r="H256" s="77">
        <f t="shared" si="103"/>
        <v>0</v>
      </c>
      <c r="I256" s="75"/>
      <c r="J256" s="75"/>
      <c r="K256" s="75"/>
      <c r="L256" s="76"/>
      <c r="M256" s="77">
        <f t="shared" si="104"/>
        <v>0</v>
      </c>
      <c r="N256" s="75"/>
      <c r="O256" s="75"/>
      <c r="P256" s="75"/>
      <c r="Q256" s="76"/>
      <c r="R256" s="77">
        <f t="shared" si="105"/>
        <v>0</v>
      </c>
      <c r="S256" s="75"/>
      <c r="T256" s="75"/>
      <c r="U256" s="75"/>
      <c r="V256" s="76"/>
      <c r="W256" s="77">
        <f t="shared" si="106"/>
        <v>0</v>
      </c>
      <c r="X256" s="11"/>
      <c r="Y256" s="11"/>
      <c r="Z256" s="11"/>
      <c r="AA256" s="12"/>
      <c r="AB256" s="16">
        <f t="shared" si="107"/>
        <v>0</v>
      </c>
      <c r="AC256" s="11"/>
      <c r="AD256" s="11"/>
      <c r="AE256" s="11"/>
      <c r="AF256" s="12"/>
      <c r="AG256" s="16">
        <f t="shared" si="108"/>
        <v>0</v>
      </c>
      <c r="AH256" s="11"/>
      <c r="AI256" s="11"/>
      <c r="AJ256" s="11"/>
      <c r="AK256" s="12"/>
      <c r="AL256" s="16">
        <f t="shared" si="109"/>
        <v>0</v>
      </c>
      <c r="AM256" s="11"/>
      <c r="AN256" s="11"/>
      <c r="AO256" s="11"/>
      <c r="AP256" s="12"/>
      <c r="AQ256" s="16">
        <f t="shared" si="110"/>
        <v>0</v>
      </c>
      <c r="AR256" s="11"/>
      <c r="AS256" s="11"/>
      <c r="AT256" s="11"/>
      <c r="AU256" s="12"/>
      <c r="AV256" s="25">
        <f t="shared" si="111"/>
        <v>0</v>
      </c>
    </row>
    <row r="257" spans="1:48" x14ac:dyDescent="0.25">
      <c r="A257" s="10">
        <f t="shared" si="93"/>
        <v>12</v>
      </c>
      <c r="B257" s="3" t="s">
        <v>51</v>
      </c>
      <c r="C257" s="21" t="s">
        <v>65</v>
      </c>
      <c r="D257" s="75"/>
      <c r="E257" s="75"/>
      <c r="F257" s="75"/>
      <c r="G257" s="76"/>
      <c r="H257" s="77">
        <f t="shared" si="103"/>
        <v>0</v>
      </c>
      <c r="I257" s="75"/>
      <c r="J257" s="75"/>
      <c r="K257" s="75"/>
      <c r="L257" s="76"/>
      <c r="M257" s="77">
        <f t="shared" si="104"/>
        <v>0</v>
      </c>
      <c r="N257" s="75"/>
      <c r="O257" s="75"/>
      <c r="P257" s="75"/>
      <c r="Q257" s="76"/>
      <c r="R257" s="77">
        <f t="shared" si="105"/>
        <v>0</v>
      </c>
      <c r="S257" s="75"/>
      <c r="T257" s="75"/>
      <c r="U257" s="75"/>
      <c r="V257" s="76"/>
      <c r="W257" s="77">
        <f t="shared" si="106"/>
        <v>0</v>
      </c>
      <c r="X257" s="11"/>
      <c r="Y257" s="11"/>
      <c r="Z257" s="11"/>
      <c r="AA257" s="12"/>
      <c r="AB257" s="16">
        <f t="shared" si="107"/>
        <v>0</v>
      </c>
      <c r="AC257" s="11"/>
      <c r="AD257" s="11"/>
      <c r="AE257" s="11"/>
      <c r="AF257" s="12"/>
      <c r="AG257" s="16">
        <f t="shared" si="108"/>
        <v>0</v>
      </c>
      <c r="AH257" s="11"/>
      <c r="AI257" s="11"/>
      <c r="AJ257" s="11"/>
      <c r="AK257" s="12"/>
      <c r="AL257" s="16">
        <f t="shared" si="109"/>
        <v>0</v>
      </c>
      <c r="AM257" s="11"/>
      <c r="AN257" s="11"/>
      <c r="AO257" s="11"/>
      <c r="AP257" s="12"/>
      <c r="AQ257" s="16">
        <f t="shared" si="110"/>
        <v>0</v>
      </c>
      <c r="AR257" s="11"/>
      <c r="AS257" s="11"/>
      <c r="AT257" s="11"/>
      <c r="AU257" s="12"/>
      <c r="AV257" s="25">
        <f t="shared" si="111"/>
        <v>0</v>
      </c>
    </row>
    <row r="258" spans="1:48" x14ac:dyDescent="0.25">
      <c r="A258" s="10">
        <f t="shared" si="93"/>
        <v>12</v>
      </c>
      <c r="B258" s="3" t="s">
        <v>52</v>
      </c>
      <c r="C258" s="21" t="s">
        <v>65</v>
      </c>
      <c r="D258" s="75"/>
      <c r="E258" s="75"/>
      <c r="F258" s="75"/>
      <c r="G258" s="76"/>
      <c r="H258" s="77">
        <f t="shared" si="103"/>
        <v>0</v>
      </c>
      <c r="I258" s="75"/>
      <c r="J258" s="75"/>
      <c r="K258" s="75"/>
      <c r="L258" s="76"/>
      <c r="M258" s="77">
        <f t="shared" si="104"/>
        <v>0</v>
      </c>
      <c r="N258" s="75"/>
      <c r="O258" s="75"/>
      <c r="P258" s="75"/>
      <c r="Q258" s="76"/>
      <c r="R258" s="77">
        <f t="shared" si="105"/>
        <v>0</v>
      </c>
      <c r="S258" s="75"/>
      <c r="T258" s="75"/>
      <c r="U258" s="75"/>
      <c r="V258" s="76"/>
      <c r="W258" s="77">
        <f t="shared" si="106"/>
        <v>0</v>
      </c>
      <c r="X258" s="11"/>
      <c r="Y258" s="11"/>
      <c r="Z258" s="11"/>
      <c r="AA258" s="12"/>
      <c r="AB258" s="16">
        <f t="shared" si="107"/>
        <v>0</v>
      </c>
      <c r="AC258" s="11"/>
      <c r="AD258" s="11"/>
      <c r="AE258" s="11"/>
      <c r="AF258" s="12"/>
      <c r="AG258" s="16">
        <f t="shared" si="108"/>
        <v>0</v>
      </c>
      <c r="AH258" s="11"/>
      <c r="AI258" s="11"/>
      <c r="AJ258" s="11"/>
      <c r="AK258" s="12"/>
      <c r="AL258" s="16">
        <f t="shared" si="109"/>
        <v>0</v>
      </c>
      <c r="AM258" s="11"/>
      <c r="AN258" s="11"/>
      <c r="AO258" s="11"/>
      <c r="AP258" s="12"/>
      <c r="AQ258" s="16">
        <f t="shared" si="110"/>
        <v>0</v>
      </c>
      <c r="AR258" s="11"/>
      <c r="AS258" s="11"/>
      <c r="AT258" s="11"/>
      <c r="AU258" s="12"/>
      <c r="AV258" s="25">
        <f t="shared" si="111"/>
        <v>0</v>
      </c>
    </row>
    <row r="259" spans="1:48" x14ac:dyDescent="0.25">
      <c r="A259" s="10">
        <f t="shared" si="93"/>
        <v>12</v>
      </c>
      <c r="B259" s="3" t="s">
        <v>53</v>
      </c>
      <c r="C259" s="21" t="s">
        <v>65</v>
      </c>
      <c r="D259" s="75"/>
      <c r="E259" s="75"/>
      <c r="F259" s="75"/>
      <c r="G259" s="76"/>
      <c r="H259" s="77">
        <f t="shared" si="103"/>
        <v>0</v>
      </c>
      <c r="I259" s="75"/>
      <c r="J259" s="75"/>
      <c r="K259" s="75"/>
      <c r="L259" s="76"/>
      <c r="M259" s="77">
        <f t="shared" si="104"/>
        <v>0</v>
      </c>
      <c r="N259" s="75"/>
      <c r="O259" s="75"/>
      <c r="P259" s="75"/>
      <c r="Q259" s="76"/>
      <c r="R259" s="77">
        <f t="shared" si="105"/>
        <v>0</v>
      </c>
      <c r="S259" s="75"/>
      <c r="T259" s="75"/>
      <c r="U259" s="75"/>
      <c r="V259" s="76"/>
      <c r="W259" s="77">
        <f t="shared" si="106"/>
        <v>0</v>
      </c>
      <c r="X259" s="11"/>
      <c r="Y259" s="11"/>
      <c r="Z259" s="11"/>
      <c r="AA259" s="12"/>
      <c r="AB259" s="16">
        <f t="shared" si="107"/>
        <v>0</v>
      </c>
      <c r="AC259" s="11"/>
      <c r="AD259" s="11"/>
      <c r="AE259" s="11"/>
      <c r="AF259" s="12"/>
      <c r="AG259" s="16">
        <f t="shared" si="108"/>
        <v>0</v>
      </c>
      <c r="AH259" s="11"/>
      <c r="AI259" s="11"/>
      <c r="AJ259" s="11"/>
      <c r="AK259" s="12"/>
      <c r="AL259" s="16">
        <f t="shared" si="109"/>
        <v>0</v>
      </c>
      <c r="AM259" s="11"/>
      <c r="AN259" s="11"/>
      <c r="AO259" s="11"/>
      <c r="AP259" s="12"/>
      <c r="AQ259" s="16">
        <f t="shared" si="110"/>
        <v>0</v>
      </c>
      <c r="AR259" s="11"/>
      <c r="AS259" s="11"/>
      <c r="AT259" s="11"/>
      <c r="AU259" s="12"/>
      <c r="AV259" s="25">
        <f t="shared" si="111"/>
        <v>0</v>
      </c>
    </row>
    <row r="260" spans="1:48" x14ac:dyDescent="0.25">
      <c r="A260" s="10">
        <f t="shared" si="93"/>
        <v>12</v>
      </c>
      <c r="B260" s="3" t="s">
        <v>54</v>
      </c>
      <c r="C260" s="21" t="s">
        <v>65</v>
      </c>
      <c r="D260" s="75"/>
      <c r="E260" s="75"/>
      <c r="F260" s="75"/>
      <c r="G260" s="76"/>
      <c r="H260" s="77">
        <f t="shared" si="103"/>
        <v>0</v>
      </c>
      <c r="I260" s="75"/>
      <c r="J260" s="75"/>
      <c r="K260" s="75"/>
      <c r="L260" s="76"/>
      <c r="M260" s="77">
        <f t="shared" si="104"/>
        <v>0</v>
      </c>
      <c r="N260" s="75"/>
      <c r="O260" s="75"/>
      <c r="P260" s="75"/>
      <c r="Q260" s="76"/>
      <c r="R260" s="77">
        <f t="shared" si="105"/>
        <v>0</v>
      </c>
      <c r="S260" s="75"/>
      <c r="T260" s="75"/>
      <c r="U260" s="75"/>
      <c r="V260" s="76"/>
      <c r="W260" s="77">
        <f t="shared" si="106"/>
        <v>0</v>
      </c>
      <c r="X260" s="11"/>
      <c r="Y260" s="11"/>
      <c r="Z260" s="11"/>
      <c r="AA260" s="12"/>
      <c r="AB260" s="16">
        <f t="shared" si="107"/>
        <v>0</v>
      </c>
      <c r="AC260" s="11"/>
      <c r="AD260" s="11"/>
      <c r="AE260" s="11"/>
      <c r="AF260" s="12"/>
      <c r="AG260" s="16">
        <f t="shared" si="108"/>
        <v>0</v>
      </c>
      <c r="AH260" s="11"/>
      <c r="AI260" s="11"/>
      <c r="AJ260" s="11"/>
      <c r="AK260" s="12"/>
      <c r="AL260" s="16">
        <f t="shared" si="109"/>
        <v>0</v>
      </c>
      <c r="AM260" s="11"/>
      <c r="AN260" s="11"/>
      <c r="AO260" s="11"/>
      <c r="AP260" s="12"/>
      <c r="AQ260" s="16">
        <f t="shared" si="110"/>
        <v>0</v>
      </c>
      <c r="AR260" s="11"/>
      <c r="AS260" s="11"/>
      <c r="AT260" s="11"/>
      <c r="AU260" s="12"/>
      <c r="AV260" s="25">
        <f t="shared" si="111"/>
        <v>0</v>
      </c>
    </row>
    <row r="261" spans="1:48" x14ac:dyDescent="0.25">
      <c r="A261" s="10">
        <f t="shared" si="93"/>
        <v>12</v>
      </c>
      <c r="B261" s="3" t="s">
        <v>23</v>
      </c>
      <c r="C261" s="21" t="s">
        <v>65</v>
      </c>
      <c r="D261" s="75"/>
      <c r="E261" s="75"/>
      <c r="F261" s="75"/>
      <c r="G261" s="76"/>
      <c r="H261" s="77">
        <f t="shared" si="103"/>
        <v>0</v>
      </c>
      <c r="I261" s="75"/>
      <c r="J261" s="75"/>
      <c r="K261" s="75"/>
      <c r="L261" s="76"/>
      <c r="M261" s="77">
        <f t="shared" si="104"/>
        <v>0</v>
      </c>
      <c r="N261" s="75"/>
      <c r="O261" s="75"/>
      <c r="P261" s="75"/>
      <c r="Q261" s="76"/>
      <c r="R261" s="77">
        <f t="shared" si="105"/>
        <v>0</v>
      </c>
      <c r="S261" s="75"/>
      <c r="T261" s="75"/>
      <c r="U261" s="75"/>
      <c r="V261" s="76"/>
      <c r="W261" s="77">
        <f t="shared" si="106"/>
        <v>0</v>
      </c>
      <c r="X261" s="11"/>
      <c r="Y261" s="11"/>
      <c r="Z261" s="11"/>
      <c r="AA261" s="12"/>
      <c r="AB261" s="16">
        <f t="shared" si="107"/>
        <v>0</v>
      </c>
      <c r="AC261" s="11"/>
      <c r="AD261" s="11"/>
      <c r="AE261" s="11"/>
      <c r="AF261" s="12"/>
      <c r="AG261" s="16">
        <f t="shared" si="108"/>
        <v>0</v>
      </c>
      <c r="AH261" s="11"/>
      <c r="AI261" s="11"/>
      <c r="AJ261" s="11"/>
      <c r="AK261" s="12"/>
      <c r="AL261" s="16">
        <f t="shared" si="109"/>
        <v>0</v>
      </c>
      <c r="AM261" s="11"/>
      <c r="AN261" s="11"/>
      <c r="AO261" s="11"/>
      <c r="AP261" s="12"/>
      <c r="AQ261" s="16">
        <f t="shared" si="110"/>
        <v>0</v>
      </c>
      <c r="AR261" s="11"/>
      <c r="AS261" s="11"/>
      <c r="AT261" s="11"/>
      <c r="AU261" s="12"/>
      <c r="AV261" s="25">
        <f t="shared" si="111"/>
        <v>0</v>
      </c>
    </row>
    <row r="262" spans="1:48" x14ac:dyDescent="0.25">
      <c r="A262" s="10">
        <f t="shared" si="93"/>
        <v>12</v>
      </c>
      <c r="B262" s="3" t="s">
        <v>8</v>
      </c>
      <c r="C262" s="21" t="s">
        <v>65</v>
      </c>
      <c r="D262" s="75"/>
      <c r="E262" s="75"/>
      <c r="F262" s="75"/>
      <c r="G262" s="76"/>
      <c r="H262" s="77">
        <f t="shared" si="103"/>
        <v>0</v>
      </c>
      <c r="I262" s="75"/>
      <c r="J262" s="75"/>
      <c r="K262" s="75"/>
      <c r="L262" s="76"/>
      <c r="M262" s="77">
        <f t="shared" si="104"/>
        <v>0</v>
      </c>
      <c r="N262" s="75"/>
      <c r="O262" s="75"/>
      <c r="P262" s="75"/>
      <c r="Q262" s="76"/>
      <c r="R262" s="77">
        <f t="shared" si="105"/>
        <v>0</v>
      </c>
      <c r="S262" s="75"/>
      <c r="T262" s="75"/>
      <c r="U262" s="75"/>
      <c r="V262" s="76"/>
      <c r="W262" s="77">
        <f t="shared" si="106"/>
        <v>0</v>
      </c>
      <c r="X262" s="11"/>
      <c r="Y262" s="11"/>
      <c r="Z262" s="11"/>
      <c r="AA262" s="12"/>
      <c r="AB262" s="16">
        <f t="shared" si="107"/>
        <v>0</v>
      </c>
      <c r="AC262" s="11"/>
      <c r="AD262" s="11"/>
      <c r="AE262" s="11"/>
      <c r="AF262" s="12"/>
      <c r="AG262" s="16">
        <f t="shared" si="108"/>
        <v>0</v>
      </c>
      <c r="AH262" s="11"/>
      <c r="AI262" s="11"/>
      <c r="AJ262" s="11"/>
      <c r="AK262" s="12"/>
      <c r="AL262" s="16">
        <f t="shared" si="109"/>
        <v>0</v>
      </c>
      <c r="AM262" s="11"/>
      <c r="AN262" s="11"/>
      <c r="AO262" s="11"/>
      <c r="AP262" s="12"/>
      <c r="AQ262" s="16">
        <f t="shared" si="110"/>
        <v>0</v>
      </c>
      <c r="AR262" s="11"/>
      <c r="AS262" s="11"/>
      <c r="AT262" s="11"/>
      <c r="AU262" s="12"/>
      <c r="AV262" s="25">
        <f t="shared" si="111"/>
        <v>0</v>
      </c>
    </row>
    <row r="263" spans="1:48" x14ac:dyDescent="0.25">
      <c r="A263" s="10">
        <f t="shared" si="93"/>
        <v>12</v>
      </c>
      <c r="B263" s="3" t="s">
        <v>9</v>
      </c>
      <c r="C263" s="21" t="s">
        <v>65</v>
      </c>
      <c r="D263" s="75"/>
      <c r="E263" s="75"/>
      <c r="F263" s="75"/>
      <c r="G263" s="76"/>
      <c r="H263" s="77">
        <f t="shared" si="103"/>
        <v>0</v>
      </c>
      <c r="I263" s="75"/>
      <c r="J263" s="75"/>
      <c r="K263" s="75"/>
      <c r="L263" s="76"/>
      <c r="M263" s="77">
        <f t="shared" si="104"/>
        <v>0</v>
      </c>
      <c r="N263" s="75"/>
      <c r="O263" s="75"/>
      <c r="P263" s="75"/>
      <c r="Q263" s="76"/>
      <c r="R263" s="77">
        <f t="shared" si="105"/>
        <v>0</v>
      </c>
      <c r="S263" s="75"/>
      <c r="T263" s="75"/>
      <c r="U263" s="75"/>
      <c r="V263" s="76"/>
      <c r="W263" s="77">
        <f t="shared" si="106"/>
        <v>0</v>
      </c>
      <c r="X263" s="11"/>
      <c r="Y263" s="11"/>
      <c r="Z263" s="11"/>
      <c r="AA263" s="12"/>
      <c r="AB263" s="16">
        <f t="shared" si="107"/>
        <v>0</v>
      </c>
      <c r="AC263" s="11"/>
      <c r="AD263" s="11"/>
      <c r="AE263" s="11"/>
      <c r="AF263" s="12"/>
      <c r="AG263" s="16">
        <f t="shared" si="108"/>
        <v>0</v>
      </c>
      <c r="AH263" s="11"/>
      <c r="AI263" s="11"/>
      <c r="AJ263" s="11"/>
      <c r="AK263" s="12"/>
      <c r="AL263" s="16">
        <f t="shared" si="109"/>
        <v>0</v>
      </c>
      <c r="AM263" s="11"/>
      <c r="AN263" s="11"/>
      <c r="AO263" s="11"/>
      <c r="AP263" s="12"/>
      <c r="AQ263" s="16">
        <f t="shared" si="110"/>
        <v>0</v>
      </c>
      <c r="AR263" s="11"/>
      <c r="AS263" s="11"/>
      <c r="AT263" s="11"/>
      <c r="AU263" s="12"/>
      <c r="AV263" s="25">
        <f t="shared" si="111"/>
        <v>0</v>
      </c>
    </row>
    <row r="264" spans="1:48" x14ac:dyDescent="0.25">
      <c r="A264" s="10">
        <f t="shared" si="93"/>
        <v>12</v>
      </c>
      <c r="B264" s="3" t="s">
        <v>10</v>
      </c>
      <c r="C264" s="21" t="s">
        <v>65</v>
      </c>
      <c r="D264" s="75"/>
      <c r="E264" s="75"/>
      <c r="F264" s="75"/>
      <c r="G264" s="76"/>
      <c r="H264" s="77">
        <f t="shared" si="103"/>
        <v>0</v>
      </c>
      <c r="I264" s="75"/>
      <c r="J264" s="75"/>
      <c r="K264" s="75"/>
      <c r="L264" s="76"/>
      <c r="M264" s="77">
        <f t="shared" si="104"/>
        <v>0</v>
      </c>
      <c r="N264" s="75"/>
      <c r="O264" s="75"/>
      <c r="P264" s="75"/>
      <c r="Q264" s="76"/>
      <c r="R264" s="77">
        <f t="shared" si="105"/>
        <v>0</v>
      </c>
      <c r="S264" s="75"/>
      <c r="T264" s="75"/>
      <c r="U264" s="75"/>
      <c r="V264" s="76"/>
      <c r="W264" s="77">
        <f t="shared" si="106"/>
        <v>0</v>
      </c>
      <c r="X264" s="11"/>
      <c r="Y264" s="11"/>
      <c r="Z264" s="11"/>
      <c r="AA264" s="12"/>
      <c r="AB264" s="16">
        <f t="shared" si="107"/>
        <v>0</v>
      </c>
      <c r="AC264" s="11"/>
      <c r="AD264" s="11"/>
      <c r="AE264" s="11"/>
      <c r="AF264" s="12"/>
      <c r="AG264" s="16">
        <f t="shared" si="108"/>
        <v>0</v>
      </c>
      <c r="AH264" s="11"/>
      <c r="AI264" s="11"/>
      <c r="AJ264" s="11"/>
      <c r="AK264" s="12"/>
      <c r="AL264" s="16">
        <f t="shared" si="109"/>
        <v>0</v>
      </c>
      <c r="AM264" s="11"/>
      <c r="AN264" s="11"/>
      <c r="AO264" s="11"/>
      <c r="AP264" s="12"/>
      <c r="AQ264" s="16">
        <f t="shared" si="110"/>
        <v>0</v>
      </c>
      <c r="AR264" s="11"/>
      <c r="AS264" s="11"/>
      <c r="AT264" s="11"/>
      <c r="AU264" s="12"/>
      <c r="AV264" s="25">
        <f t="shared" si="111"/>
        <v>0</v>
      </c>
    </row>
    <row r="265" spans="1:48" x14ac:dyDescent="0.25">
      <c r="A265" s="10">
        <f t="shared" si="93"/>
        <v>12</v>
      </c>
      <c r="B265" s="3" t="s">
        <v>55</v>
      </c>
      <c r="C265" s="21" t="s">
        <v>65</v>
      </c>
      <c r="D265" s="75"/>
      <c r="E265" s="75"/>
      <c r="F265" s="75"/>
      <c r="G265" s="76"/>
      <c r="H265" s="77">
        <f t="shared" si="103"/>
        <v>0</v>
      </c>
      <c r="I265" s="75"/>
      <c r="J265" s="75"/>
      <c r="K265" s="75"/>
      <c r="L265" s="76"/>
      <c r="M265" s="77">
        <f t="shared" si="104"/>
        <v>0</v>
      </c>
      <c r="N265" s="75"/>
      <c r="O265" s="75"/>
      <c r="P265" s="75"/>
      <c r="Q265" s="76"/>
      <c r="R265" s="77">
        <f t="shared" si="105"/>
        <v>0</v>
      </c>
      <c r="S265" s="75"/>
      <c r="T265" s="75"/>
      <c r="U265" s="75"/>
      <c r="V265" s="76"/>
      <c r="W265" s="77">
        <f t="shared" si="106"/>
        <v>0</v>
      </c>
      <c r="X265" s="11"/>
      <c r="Y265" s="11"/>
      <c r="Z265" s="11"/>
      <c r="AA265" s="12"/>
      <c r="AB265" s="16">
        <f t="shared" si="107"/>
        <v>0</v>
      </c>
      <c r="AC265" s="11"/>
      <c r="AD265" s="11"/>
      <c r="AE265" s="11"/>
      <c r="AF265" s="12"/>
      <c r="AG265" s="16">
        <f t="shared" si="108"/>
        <v>0</v>
      </c>
      <c r="AH265" s="11"/>
      <c r="AI265" s="11"/>
      <c r="AJ265" s="11"/>
      <c r="AK265" s="12"/>
      <c r="AL265" s="16">
        <f t="shared" si="109"/>
        <v>0</v>
      </c>
      <c r="AM265" s="11"/>
      <c r="AN265" s="11"/>
      <c r="AO265" s="11"/>
      <c r="AP265" s="12"/>
      <c r="AQ265" s="16">
        <f t="shared" si="110"/>
        <v>0</v>
      </c>
      <c r="AR265" s="11"/>
      <c r="AS265" s="11"/>
      <c r="AT265" s="11"/>
      <c r="AU265" s="12"/>
      <c r="AV265" s="25">
        <f t="shared" si="111"/>
        <v>0</v>
      </c>
    </row>
    <row r="266" spans="1:48" x14ac:dyDescent="0.25">
      <c r="A266" s="10">
        <f t="shared" si="93"/>
        <v>12</v>
      </c>
      <c r="B266" s="22" t="s">
        <v>34</v>
      </c>
      <c r="C266" s="21" t="s">
        <v>65</v>
      </c>
      <c r="D266" s="78"/>
      <c r="E266" s="78"/>
      <c r="F266" s="78"/>
      <c r="G266" s="79"/>
      <c r="H266" s="80">
        <f t="shared" si="103"/>
        <v>0</v>
      </c>
      <c r="I266" s="78"/>
      <c r="J266" s="78"/>
      <c r="K266" s="78"/>
      <c r="L266" s="79"/>
      <c r="M266" s="80">
        <f t="shared" si="104"/>
        <v>0</v>
      </c>
      <c r="N266" s="78"/>
      <c r="O266" s="78"/>
      <c r="P266" s="78"/>
      <c r="Q266" s="79"/>
      <c r="R266" s="80">
        <f t="shared" si="105"/>
        <v>0</v>
      </c>
      <c r="S266" s="78"/>
      <c r="T266" s="78"/>
      <c r="U266" s="78"/>
      <c r="V266" s="79"/>
      <c r="W266" s="80">
        <f t="shared" si="106"/>
        <v>0</v>
      </c>
      <c r="X266" s="13"/>
      <c r="Y266" s="13"/>
      <c r="Z266" s="13"/>
      <c r="AA266" s="14"/>
      <c r="AB266" s="17">
        <f t="shared" si="107"/>
        <v>0</v>
      </c>
      <c r="AC266" s="13"/>
      <c r="AD266" s="13"/>
      <c r="AE266" s="13"/>
      <c r="AF266" s="14"/>
      <c r="AG266" s="17">
        <f t="shared" si="108"/>
        <v>0</v>
      </c>
      <c r="AH266" s="13"/>
      <c r="AI266" s="13"/>
      <c r="AJ266" s="13"/>
      <c r="AK266" s="14"/>
      <c r="AL266" s="17">
        <f t="shared" si="109"/>
        <v>0</v>
      </c>
      <c r="AM266" s="13"/>
      <c r="AN266" s="13"/>
      <c r="AO266" s="13"/>
      <c r="AP266" s="14"/>
      <c r="AQ266" s="17">
        <f t="shared" si="110"/>
        <v>0</v>
      </c>
      <c r="AR266" s="13"/>
      <c r="AS266" s="13"/>
      <c r="AT266" s="13"/>
      <c r="AU266" s="14"/>
      <c r="AV266" s="26">
        <f t="shared" si="111"/>
        <v>0</v>
      </c>
    </row>
    <row r="267" spans="1:48" x14ac:dyDescent="0.25">
      <c r="A267" s="10">
        <f t="shared" si="93"/>
        <v>12</v>
      </c>
      <c r="B267" s="27"/>
      <c r="C267" s="28"/>
      <c r="D267" s="81"/>
      <c r="E267" s="82"/>
      <c r="F267" s="82"/>
      <c r="G267" s="82"/>
      <c r="H267" s="83">
        <f>SUM(H247:H266)</f>
        <v>0</v>
      </c>
      <c r="I267" s="82"/>
      <c r="J267" s="82"/>
      <c r="K267" s="82"/>
      <c r="L267" s="82"/>
      <c r="M267" s="83">
        <f>SUM(M247:M266)</f>
        <v>0</v>
      </c>
      <c r="N267" s="82"/>
      <c r="O267" s="82"/>
      <c r="P267" s="82"/>
      <c r="Q267" s="82"/>
      <c r="R267" s="83">
        <f>SUM(R247:R266)</f>
        <v>0</v>
      </c>
      <c r="S267" s="82"/>
      <c r="T267" s="82"/>
      <c r="U267" s="82"/>
      <c r="V267" s="82"/>
      <c r="W267" s="83">
        <f>SUM(W247:W266)</f>
        <v>0</v>
      </c>
      <c r="X267" s="29"/>
      <c r="Y267" s="29"/>
      <c r="Z267" s="29"/>
      <c r="AA267" s="29"/>
      <c r="AB267" s="30">
        <f>SUM(AB247:AB266)</f>
        <v>0</v>
      </c>
      <c r="AC267" s="29"/>
      <c r="AD267" s="29"/>
      <c r="AE267" s="29"/>
      <c r="AF267" s="29"/>
      <c r="AG267" s="30">
        <f>SUM(AG247:AG266)</f>
        <v>0</v>
      </c>
      <c r="AH267" s="29"/>
      <c r="AI267" s="29"/>
      <c r="AJ267" s="29"/>
      <c r="AK267" s="29"/>
      <c r="AL267" s="30">
        <f>SUM(AL247:AL266)</f>
        <v>0</v>
      </c>
      <c r="AM267" s="29"/>
      <c r="AN267" s="29"/>
      <c r="AO267" s="29"/>
      <c r="AP267" s="29"/>
      <c r="AQ267" s="30">
        <f>SUM(AQ247:AQ266)</f>
        <v>0</v>
      </c>
      <c r="AR267" s="29"/>
      <c r="AS267" s="29"/>
      <c r="AT267" s="29"/>
      <c r="AU267" s="29"/>
      <c r="AV267" s="30">
        <f>SUM(AV247:AV266)</f>
        <v>0</v>
      </c>
    </row>
    <row r="268" spans="1:48" x14ac:dyDescent="0.25">
      <c r="A268" s="10">
        <f t="shared" si="93"/>
        <v>12</v>
      </c>
      <c r="B268" s="115" t="str">
        <f>"Буква (или иное название) класса "&amp;A534&amp;":"</f>
        <v>Буква (или иное название) класса 25:</v>
      </c>
      <c r="C268" s="116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</row>
    <row r="269" spans="1:48" x14ac:dyDescent="0.25">
      <c r="A269" s="10">
        <f t="shared" si="93"/>
        <v>12</v>
      </c>
      <c r="B269" s="3" t="s">
        <v>0</v>
      </c>
      <c r="C269" s="21" t="s">
        <v>65</v>
      </c>
      <c r="D269" s="75"/>
      <c r="E269" s="75"/>
      <c r="F269" s="75"/>
      <c r="G269" s="76"/>
      <c r="H269" s="77">
        <f t="shared" ref="H269:H288" si="112">COUNTA(D269:G269)</f>
        <v>0</v>
      </c>
      <c r="I269" s="75"/>
      <c r="J269" s="75"/>
      <c r="K269" s="75"/>
      <c r="L269" s="76"/>
      <c r="M269" s="77">
        <f t="shared" ref="M269:M288" si="113">COUNTA(I269:L269)</f>
        <v>0</v>
      </c>
      <c r="N269" s="75"/>
      <c r="O269" s="75"/>
      <c r="P269" s="75"/>
      <c r="Q269" s="76"/>
      <c r="R269" s="77">
        <f t="shared" ref="R269:R288" si="114">COUNTA(N269:Q269)</f>
        <v>0</v>
      </c>
      <c r="S269" s="75"/>
      <c r="T269" s="75"/>
      <c r="U269" s="75"/>
      <c r="V269" s="76"/>
      <c r="W269" s="77">
        <f t="shared" ref="W269:W288" si="115">COUNTA(S269:V269)</f>
        <v>0</v>
      </c>
      <c r="X269" s="11"/>
      <c r="Y269" s="11"/>
      <c r="Z269" s="11"/>
      <c r="AA269" s="12"/>
      <c r="AB269" s="16">
        <f t="shared" ref="AB269:AB288" si="116">COUNTA(X269:AA269)</f>
        <v>0</v>
      </c>
      <c r="AC269" s="11"/>
      <c r="AD269" s="11"/>
      <c r="AE269" s="11"/>
      <c r="AF269" s="12"/>
      <c r="AG269" s="16">
        <f t="shared" ref="AG269:AG288" si="117">COUNTA(AC269:AF269)</f>
        <v>0</v>
      </c>
      <c r="AH269" s="11"/>
      <c r="AI269" s="11"/>
      <c r="AJ269" s="11"/>
      <c r="AK269" s="12"/>
      <c r="AL269" s="16">
        <f t="shared" ref="AL269:AL288" si="118">COUNTA(AH269:AK269)</f>
        <v>0</v>
      </c>
      <c r="AM269" s="11"/>
      <c r="AN269" s="11"/>
      <c r="AO269" s="11"/>
      <c r="AP269" s="12"/>
      <c r="AQ269" s="16">
        <f t="shared" ref="AQ269:AQ288" si="119">COUNTA(AM269:AP269)</f>
        <v>0</v>
      </c>
      <c r="AR269" s="11"/>
      <c r="AS269" s="11"/>
      <c r="AT269" s="11"/>
      <c r="AU269" s="12"/>
      <c r="AV269" s="25">
        <f t="shared" ref="AV269:AV288" si="120">COUNTA(AR269:AU269)</f>
        <v>0</v>
      </c>
    </row>
    <row r="270" spans="1:48" x14ac:dyDescent="0.25">
      <c r="A270" s="10">
        <f t="shared" si="93"/>
        <v>13</v>
      </c>
      <c r="B270" s="3" t="s">
        <v>45</v>
      </c>
      <c r="C270" s="21" t="s">
        <v>65</v>
      </c>
      <c r="D270" s="75"/>
      <c r="E270" s="75"/>
      <c r="F270" s="75"/>
      <c r="G270" s="76"/>
      <c r="H270" s="77">
        <f t="shared" si="112"/>
        <v>0</v>
      </c>
      <c r="I270" s="75"/>
      <c r="J270" s="75"/>
      <c r="K270" s="75"/>
      <c r="L270" s="76"/>
      <c r="M270" s="77">
        <f t="shared" si="113"/>
        <v>0</v>
      </c>
      <c r="N270" s="75"/>
      <c r="O270" s="75"/>
      <c r="P270" s="75"/>
      <c r="Q270" s="76"/>
      <c r="R270" s="77">
        <f t="shared" si="114"/>
        <v>0</v>
      </c>
      <c r="S270" s="75"/>
      <c r="T270" s="75"/>
      <c r="U270" s="75"/>
      <c r="V270" s="76"/>
      <c r="W270" s="77">
        <f t="shared" si="115"/>
        <v>0</v>
      </c>
      <c r="X270" s="11"/>
      <c r="Y270" s="11"/>
      <c r="Z270" s="11"/>
      <c r="AA270" s="12"/>
      <c r="AB270" s="16">
        <f t="shared" si="116"/>
        <v>0</v>
      </c>
      <c r="AC270" s="11"/>
      <c r="AD270" s="11"/>
      <c r="AE270" s="11"/>
      <c r="AF270" s="12"/>
      <c r="AG270" s="16">
        <f t="shared" si="117"/>
        <v>0</v>
      </c>
      <c r="AH270" s="11"/>
      <c r="AI270" s="11"/>
      <c r="AJ270" s="11"/>
      <c r="AK270" s="12"/>
      <c r="AL270" s="16">
        <f t="shared" si="118"/>
        <v>0</v>
      </c>
      <c r="AM270" s="11"/>
      <c r="AN270" s="11"/>
      <c r="AO270" s="11"/>
      <c r="AP270" s="12"/>
      <c r="AQ270" s="16">
        <f t="shared" si="119"/>
        <v>0</v>
      </c>
      <c r="AR270" s="11"/>
      <c r="AS270" s="11"/>
      <c r="AT270" s="11"/>
      <c r="AU270" s="12"/>
      <c r="AV270" s="25">
        <f t="shared" si="120"/>
        <v>0</v>
      </c>
    </row>
    <row r="271" spans="1:48" x14ac:dyDescent="0.25">
      <c r="A271" s="10">
        <f t="shared" si="93"/>
        <v>13</v>
      </c>
      <c r="B271" s="3" t="s">
        <v>2</v>
      </c>
      <c r="C271" s="21" t="s">
        <v>65</v>
      </c>
      <c r="D271" s="75"/>
      <c r="E271" s="75"/>
      <c r="F271" s="75"/>
      <c r="G271" s="76"/>
      <c r="H271" s="77">
        <f t="shared" si="112"/>
        <v>0</v>
      </c>
      <c r="I271" s="75"/>
      <c r="J271" s="75"/>
      <c r="K271" s="75"/>
      <c r="L271" s="76"/>
      <c r="M271" s="77">
        <f t="shared" si="113"/>
        <v>0</v>
      </c>
      <c r="N271" s="75"/>
      <c r="O271" s="75"/>
      <c r="P271" s="75"/>
      <c r="Q271" s="76"/>
      <c r="R271" s="77">
        <f t="shared" si="114"/>
        <v>0</v>
      </c>
      <c r="S271" s="75"/>
      <c r="T271" s="75"/>
      <c r="U271" s="75"/>
      <c r="V271" s="76"/>
      <c r="W271" s="77">
        <f t="shared" si="115"/>
        <v>0</v>
      </c>
      <c r="X271" s="11"/>
      <c r="Y271" s="11"/>
      <c r="Z271" s="11"/>
      <c r="AA271" s="12"/>
      <c r="AB271" s="16">
        <f t="shared" si="116"/>
        <v>0</v>
      </c>
      <c r="AC271" s="11"/>
      <c r="AD271" s="11"/>
      <c r="AE271" s="11"/>
      <c r="AF271" s="12"/>
      <c r="AG271" s="16">
        <f t="shared" si="117"/>
        <v>0</v>
      </c>
      <c r="AH271" s="11"/>
      <c r="AI271" s="11"/>
      <c r="AJ271" s="11"/>
      <c r="AK271" s="12"/>
      <c r="AL271" s="16">
        <f t="shared" si="118"/>
        <v>0</v>
      </c>
      <c r="AM271" s="11"/>
      <c r="AN271" s="11"/>
      <c r="AO271" s="11"/>
      <c r="AP271" s="12"/>
      <c r="AQ271" s="16">
        <f t="shared" si="119"/>
        <v>0</v>
      </c>
      <c r="AR271" s="11"/>
      <c r="AS271" s="11"/>
      <c r="AT271" s="11"/>
      <c r="AU271" s="12"/>
      <c r="AV271" s="25">
        <f t="shared" si="120"/>
        <v>0</v>
      </c>
    </row>
    <row r="272" spans="1:48" x14ac:dyDescent="0.25">
      <c r="A272" s="10">
        <f t="shared" si="93"/>
        <v>13</v>
      </c>
      <c r="B272" s="3" t="s">
        <v>46</v>
      </c>
      <c r="C272" s="21" t="s">
        <v>65</v>
      </c>
      <c r="D272" s="75"/>
      <c r="E272" s="75"/>
      <c r="F272" s="75"/>
      <c r="G272" s="76"/>
      <c r="H272" s="77">
        <f t="shared" si="112"/>
        <v>0</v>
      </c>
      <c r="I272" s="75"/>
      <c r="J272" s="75"/>
      <c r="K272" s="75"/>
      <c r="L272" s="76"/>
      <c r="M272" s="77">
        <f t="shared" si="113"/>
        <v>0</v>
      </c>
      <c r="N272" s="75"/>
      <c r="O272" s="75"/>
      <c r="P272" s="75"/>
      <c r="Q272" s="76"/>
      <c r="R272" s="77">
        <f t="shared" si="114"/>
        <v>0</v>
      </c>
      <c r="S272" s="75"/>
      <c r="T272" s="75"/>
      <c r="U272" s="75"/>
      <c r="V272" s="76"/>
      <c r="W272" s="77">
        <f t="shared" si="115"/>
        <v>0</v>
      </c>
      <c r="X272" s="11"/>
      <c r="Y272" s="11"/>
      <c r="Z272" s="11"/>
      <c r="AA272" s="12"/>
      <c r="AB272" s="16">
        <f t="shared" si="116"/>
        <v>0</v>
      </c>
      <c r="AC272" s="11"/>
      <c r="AD272" s="11"/>
      <c r="AE272" s="11"/>
      <c r="AF272" s="12"/>
      <c r="AG272" s="16">
        <f t="shared" si="117"/>
        <v>0</v>
      </c>
      <c r="AH272" s="11"/>
      <c r="AI272" s="11"/>
      <c r="AJ272" s="11"/>
      <c r="AK272" s="12"/>
      <c r="AL272" s="16">
        <f t="shared" si="118"/>
        <v>0</v>
      </c>
      <c r="AM272" s="11"/>
      <c r="AN272" s="11"/>
      <c r="AO272" s="11"/>
      <c r="AP272" s="12"/>
      <c r="AQ272" s="16">
        <f t="shared" si="119"/>
        <v>0</v>
      </c>
      <c r="AR272" s="11"/>
      <c r="AS272" s="11"/>
      <c r="AT272" s="11"/>
      <c r="AU272" s="12"/>
      <c r="AV272" s="25">
        <f t="shared" si="120"/>
        <v>0</v>
      </c>
    </row>
    <row r="273" spans="1:48" x14ac:dyDescent="0.25">
      <c r="A273" s="10">
        <f t="shared" si="93"/>
        <v>13</v>
      </c>
      <c r="B273" s="3" t="s">
        <v>4</v>
      </c>
      <c r="C273" s="21" t="s">
        <v>65</v>
      </c>
      <c r="D273" s="75"/>
      <c r="E273" s="75"/>
      <c r="F273" s="75"/>
      <c r="G273" s="76"/>
      <c r="H273" s="77">
        <f t="shared" si="112"/>
        <v>0</v>
      </c>
      <c r="I273" s="75"/>
      <c r="J273" s="75"/>
      <c r="K273" s="75"/>
      <c r="L273" s="76"/>
      <c r="M273" s="77">
        <f t="shared" si="113"/>
        <v>0</v>
      </c>
      <c r="N273" s="75"/>
      <c r="O273" s="75"/>
      <c r="P273" s="75"/>
      <c r="Q273" s="76"/>
      <c r="R273" s="77">
        <f t="shared" si="114"/>
        <v>0</v>
      </c>
      <c r="S273" s="75"/>
      <c r="T273" s="75"/>
      <c r="U273" s="75"/>
      <c r="V273" s="76"/>
      <c r="W273" s="77">
        <f t="shared" si="115"/>
        <v>0</v>
      </c>
      <c r="X273" s="11"/>
      <c r="Y273" s="11"/>
      <c r="Z273" s="11"/>
      <c r="AA273" s="12"/>
      <c r="AB273" s="16">
        <f t="shared" si="116"/>
        <v>0</v>
      </c>
      <c r="AC273" s="11"/>
      <c r="AD273" s="11"/>
      <c r="AE273" s="11"/>
      <c r="AF273" s="12"/>
      <c r="AG273" s="16">
        <f t="shared" si="117"/>
        <v>0</v>
      </c>
      <c r="AH273" s="11"/>
      <c r="AI273" s="11"/>
      <c r="AJ273" s="11"/>
      <c r="AK273" s="12"/>
      <c r="AL273" s="16">
        <f t="shared" si="118"/>
        <v>0</v>
      </c>
      <c r="AM273" s="11"/>
      <c r="AN273" s="11"/>
      <c r="AO273" s="11"/>
      <c r="AP273" s="12"/>
      <c r="AQ273" s="16">
        <f t="shared" si="119"/>
        <v>0</v>
      </c>
      <c r="AR273" s="11"/>
      <c r="AS273" s="11"/>
      <c r="AT273" s="11"/>
      <c r="AU273" s="12"/>
      <c r="AV273" s="25">
        <f t="shared" si="120"/>
        <v>0</v>
      </c>
    </row>
    <row r="274" spans="1:48" x14ac:dyDescent="0.25">
      <c r="A274" s="10">
        <f t="shared" si="93"/>
        <v>13</v>
      </c>
      <c r="B274" s="3" t="s">
        <v>47</v>
      </c>
      <c r="C274" s="21" t="s">
        <v>65</v>
      </c>
      <c r="D274" s="75"/>
      <c r="E274" s="75"/>
      <c r="F274" s="75"/>
      <c r="G274" s="76"/>
      <c r="H274" s="77">
        <f t="shared" si="112"/>
        <v>0</v>
      </c>
      <c r="I274" s="75"/>
      <c r="J274" s="75"/>
      <c r="K274" s="75"/>
      <c r="L274" s="76"/>
      <c r="M274" s="77">
        <f t="shared" si="113"/>
        <v>0</v>
      </c>
      <c r="N274" s="75"/>
      <c r="O274" s="75"/>
      <c r="P274" s="75"/>
      <c r="Q274" s="76"/>
      <c r="R274" s="77">
        <f t="shared" si="114"/>
        <v>0</v>
      </c>
      <c r="S274" s="75"/>
      <c r="T274" s="75"/>
      <c r="U274" s="75"/>
      <c r="V274" s="76"/>
      <c r="W274" s="77">
        <f t="shared" si="115"/>
        <v>0</v>
      </c>
      <c r="X274" s="11"/>
      <c r="Y274" s="11"/>
      <c r="Z274" s="11"/>
      <c r="AA274" s="12"/>
      <c r="AB274" s="16">
        <f t="shared" si="116"/>
        <v>0</v>
      </c>
      <c r="AC274" s="11"/>
      <c r="AD274" s="11"/>
      <c r="AE274" s="11"/>
      <c r="AF274" s="12"/>
      <c r="AG274" s="16">
        <f t="shared" si="117"/>
        <v>0</v>
      </c>
      <c r="AH274" s="11"/>
      <c r="AI274" s="11"/>
      <c r="AJ274" s="11"/>
      <c r="AK274" s="12"/>
      <c r="AL274" s="16">
        <f t="shared" si="118"/>
        <v>0</v>
      </c>
      <c r="AM274" s="11"/>
      <c r="AN274" s="11"/>
      <c r="AO274" s="11"/>
      <c r="AP274" s="12"/>
      <c r="AQ274" s="16">
        <f t="shared" si="119"/>
        <v>0</v>
      </c>
      <c r="AR274" s="11"/>
      <c r="AS274" s="11"/>
      <c r="AT274" s="11"/>
      <c r="AU274" s="12"/>
      <c r="AV274" s="25">
        <f t="shared" si="120"/>
        <v>0</v>
      </c>
    </row>
    <row r="275" spans="1:48" x14ac:dyDescent="0.25">
      <c r="A275" s="10">
        <f t="shared" si="93"/>
        <v>13</v>
      </c>
      <c r="B275" s="3" t="s">
        <v>5</v>
      </c>
      <c r="C275" s="21" t="s">
        <v>65</v>
      </c>
      <c r="D275" s="75"/>
      <c r="E275" s="75"/>
      <c r="F275" s="75"/>
      <c r="G275" s="76"/>
      <c r="H275" s="77">
        <f t="shared" si="112"/>
        <v>0</v>
      </c>
      <c r="I275" s="75"/>
      <c r="J275" s="75"/>
      <c r="K275" s="75"/>
      <c r="L275" s="76"/>
      <c r="M275" s="77">
        <f t="shared" si="113"/>
        <v>0</v>
      </c>
      <c r="N275" s="75"/>
      <c r="O275" s="75"/>
      <c r="P275" s="75"/>
      <c r="Q275" s="76"/>
      <c r="R275" s="77">
        <f t="shared" si="114"/>
        <v>0</v>
      </c>
      <c r="S275" s="75"/>
      <c r="T275" s="75"/>
      <c r="U275" s="75"/>
      <c r="V275" s="76"/>
      <c r="W275" s="77">
        <f t="shared" si="115"/>
        <v>0</v>
      </c>
      <c r="X275" s="11"/>
      <c r="Y275" s="11"/>
      <c r="Z275" s="11"/>
      <c r="AA275" s="12"/>
      <c r="AB275" s="16">
        <f t="shared" si="116"/>
        <v>0</v>
      </c>
      <c r="AC275" s="11"/>
      <c r="AD275" s="11"/>
      <c r="AE275" s="11"/>
      <c r="AF275" s="12"/>
      <c r="AG275" s="16">
        <f t="shared" si="117"/>
        <v>0</v>
      </c>
      <c r="AH275" s="11"/>
      <c r="AI275" s="11"/>
      <c r="AJ275" s="11"/>
      <c r="AK275" s="12"/>
      <c r="AL275" s="16">
        <f t="shared" si="118"/>
        <v>0</v>
      </c>
      <c r="AM275" s="11"/>
      <c r="AN275" s="11"/>
      <c r="AO275" s="11"/>
      <c r="AP275" s="12"/>
      <c r="AQ275" s="16">
        <f t="shared" si="119"/>
        <v>0</v>
      </c>
      <c r="AR275" s="11"/>
      <c r="AS275" s="11"/>
      <c r="AT275" s="11"/>
      <c r="AU275" s="12"/>
      <c r="AV275" s="25">
        <f t="shared" si="120"/>
        <v>0</v>
      </c>
    </row>
    <row r="276" spans="1:48" x14ac:dyDescent="0.25">
      <c r="A276" s="10">
        <f t="shared" si="93"/>
        <v>13</v>
      </c>
      <c r="B276" s="3" t="s">
        <v>48</v>
      </c>
      <c r="C276" s="21" t="s">
        <v>65</v>
      </c>
      <c r="D276" s="75"/>
      <c r="E276" s="75"/>
      <c r="F276" s="75"/>
      <c r="G276" s="76"/>
      <c r="H276" s="77">
        <f t="shared" si="112"/>
        <v>0</v>
      </c>
      <c r="I276" s="75"/>
      <c r="J276" s="75"/>
      <c r="K276" s="75"/>
      <c r="L276" s="76"/>
      <c r="M276" s="77">
        <f t="shared" si="113"/>
        <v>0</v>
      </c>
      <c r="N276" s="75"/>
      <c r="O276" s="75"/>
      <c r="P276" s="75"/>
      <c r="Q276" s="76"/>
      <c r="R276" s="77">
        <f t="shared" si="114"/>
        <v>0</v>
      </c>
      <c r="S276" s="75"/>
      <c r="T276" s="75"/>
      <c r="U276" s="75"/>
      <c r="V276" s="76"/>
      <c r="W276" s="77">
        <f t="shared" si="115"/>
        <v>0</v>
      </c>
      <c r="X276" s="11"/>
      <c r="Y276" s="11"/>
      <c r="Z276" s="11"/>
      <c r="AA276" s="12"/>
      <c r="AB276" s="16">
        <f t="shared" si="116"/>
        <v>0</v>
      </c>
      <c r="AC276" s="11"/>
      <c r="AD276" s="11"/>
      <c r="AE276" s="11"/>
      <c r="AF276" s="12"/>
      <c r="AG276" s="16">
        <f t="shared" si="117"/>
        <v>0</v>
      </c>
      <c r="AH276" s="11"/>
      <c r="AI276" s="11"/>
      <c r="AJ276" s="11"/>
      <c r="AK276" s="12"/>
      <c r="AL276" s="16">
        <f t="shared" si="118"/>
        <v>0</v>
      </c>
      <c r="AM276" s="11"/>
      <c r="AN276" s="11"/>
      <c r="AO276" s="11"/>
      <c r="AP276" s="12"/>
      <c r="AQ276" s="16">
        <f t="shared" si="119"/>
        <v>0</v>
      </c>
      <c r="AR276" s="11"/>
      <c r="AS276" s="11"/>
      <c r="AT276" s="11"/>
      <c r="AU276" s="12"/>
      <c r="AV276" s="25">
        <f t="shared" si="120"/>
        <v>0</v>
      </c>
    </row>
    <row r="277" spans="1:48" x14ac:dyDescent="0.25">
      <c r="A277" s="10">
        <f t="shared" si="93"/>
        <v>13</v>
      </c>
      <c r="B277" s="3" t="s">
        <v>49</v>
      </c>
      <c r="C277" s="21" t="s">
        <v>65</v>
      </c>
      <c r="D277" s="75"/>
      <c r="E277" s="75"/>
      <c r="F277" s="75"/>
      <c r="G277" s="76"/>
      <c r="H277" s="77">
        <f t="shared" si="112"/>
        <v>0</v>
      </c>
      <c r="I277" s="75"/>
      <c r="J277" s="75"/>
      <c r="K277" s="75"/>
      <c r="L277" s="76"/>
      <c r="M277" s="77">
        <f t="shared" si="113"/>
        <v>0</v>
      </c>
      <c r="N277" s="75"/>
      <c r="O277" s="75"/>
      <c r="P277" s="75"/>
      <c r="Q277" s="76"/>
      <c r="R277" s="77">
        <f t="shared" si="114"/>
        <v>0</v>
      </c>
      <c r="S277" s="75"/>
      <c r="T277" s="75"/>
      <c r="U277" s="75"/>
      <c r="V277" s="76"/>
      <c r="W277" s="77">
        <f t="shared" si="115"/>
        <v>0</v>
      </c>
      <c r="X277" s="11"/>
      <c r="Y277" s="11"/>
      <c r="Z277" s="11"/>
      <c r="AA277" s="12"/>
      <c r="AB277" s="16">
        <f t="shared" si="116"/>
        <v>0</v>
      </c>
      <c r="AC277" s="11"/>
      <c r="AD277" s="11"/>
      <c r="AE277" s="11"/>
      <c r="AF277" s="12"/>
      <c r="AG277" s="16">
        <f t="shared" si="117"/>
        <v>0</v>
      </c>
      <c r="AH277" s="11"/>
      <c r="AI277" s="11"/>
      <c r="AJ277" s="11"/>
      <c r="AK277" s="12"/>
      <c r="AL277" s="16">
        <f t="shared" si="118"/>
        <v>0</v>
      </c>
      <c r="AM277" s="11"/>
      <c r="AN277" s="11"/>
      <c r="AO277" s="11"/>
      <c r="AP277" s="12"/>
      <c r="AQ277" s="16">
        <f t="shared" si="119"/>
        <v>0</v>
      </c>
      <c r="AR277" s="11"/>
      <c r="AS277" s="11"/>
      <c r="AT277" s="11"/>
      <c r="AU277" s="12"/>
      <c r="AV277" s="25">
        <f t="shared" si="120"/>
        <v>0</v>
      </c>
    </row>
    <row r="278" spans="1:48" x14ac:dyDescent="0.25">
      <c r="A278" s="10">
        <f t="shared" si="93"/>
        <v>13</v>
      </c>
      <c r="B278" s="3" t="s">
        <v>50</v>
      </c>
      <c r="C278" s="21" t="s">
        <v>65</v>
      </c>
      <c r="D278" s="75"/>
      <c r="E278" s="75"/>
      <c r="F278" s="75"/>
      <c r="G278" s="76"/>
      <c r="H278" s="77">
        <f t="shared" si="112"/>
        <v>0</v>
      </c>
      <c r="I278" s="75"/>
      <c r="J278" s="75"/>
      <c r="K278" s="75"/>
      <c r="L278" s="76"/>
      <c r="M278" s="77">
        <f t="shared" si="113"/>
        <v>0</v>
      </c>
      <c r="N278" s="75"/>
      <c r="O278" s="75"/>
      <c r="P278" s="75"/>
      <c r="Q278" s="76"/>
      <c r="R278" s="77">
        <f t="shared" si="114"/>
        <v>0</v>
      </c>
      <c r="S278" s="75"/>
      <c r="T278" s="75"/>
      <c r="U278" s="75"/>
      <c r="V278" s="76"/>
      <c r="W278" s="77">
        <f t="shared" si="115"/>
        <v>0</v>
      </c>
      <c r="X278" s="11"/>
      <c r="Y278" s="11"/>
      <c r="Z278" s="11"/>
      <c r="AA278" s="12"/>
      <c r="AB278" s="16">
        <f t="shared" si="116"/>
        <v>0</v>
      </c>
      <c r="AC278" s="11"/>
      <c r="AD278" s="11"/>
      <c r="AE278" s="11"/>
      <c r="AF278" s="12"/>
      <c r="AG278" s="16">
        <f t="shared" si="117"/>
        <v>0</v>
      </c>
      <c r="AH278" s="11"/>
      <c r="AI278" s="11"/>
      <c r="AJ278" s="11"/>
      <c r="AK278" s="12"/>
      <c r="AL278" s="16">
        <f t="shared" si="118"/>
        <v>0</v>
      </c>
      <c r="AM278" s="11"/>
      <c r="AN278" s="11"/>
      <c r="AO278" s="11"/>
      <c r="AP278" s="12"/>
      <c r="AQ278" s="16">
        <f t="shared" si="119"/>
        <v>0</v>
      </c>
      <c r="AR278" s="11"/>
      <c r="AS278" s="11"/>
      <c r="AT278" s="11"/>
      <c r="AU278" s="12"/>
      <c r="AV278" s="25">
        <f t="shared" si="120"/>
        <v>0</v>
      </c>
    </row>
    <row r="279" spans="1:48" x14ac:dyDescent="0.25">
      <c r="A279" s="10">
        <f t="shared" si="93"/>
        <v>13</v>
      </c>
      <c r="B279" s="3" t="s">
        <v>51</v>
      </c>
      <c r="C279" s="21" t="s">
        <v>65</v>
      </c>
      <c r="D279" s="75"/>
      <c r="E279" s="75"/>
      <c r="F279" s="75"/>
      <c r="G279" s="76"/>
      <c r="H279" s="77">
        <f t="shared" si="112"/>
        <v>0</v>
      </c>
      <c r="I279" s="75"/>
      <c r="J279" s="75"/>
      <c r="K279" s="75"/>
      <c r="L279" s="76"/>
      <c r="M279" s="77">
        <f t="shared" si="113"/>
        <v>0</v>
      </c>
      <c r="N279" s="75"/>
      <c r="O279" s="75"/>
      <c r="P279" s="75"/>
      <c r="Q279" s="76"/>
      <c r="R279" s="77">
        <f t="shared" si="114"/>
        <v>0</v>
      </c>
      <c r="S279" s="75"/>
      <c r="T279" s="75"/>
      <c r="U279" s="75"/>
      <c r="V279" s="76"/>
      <c r="W279" s="77">
        <f t="shared" si="115"/>
        <v>0</v>
      </c>
      <c r="X279" s="11"/>
      <c r="Y279" s="11"/>
      <c r="Z279" s="11"/>
      <c r="AA279" s="12"/>
      <c r="AB279" s="16">
        <f t="shared" si="116"/>
        <v>0</v>
      </c>
      <c r="AC279" s="11"/>
      <c r="AD279" s="11"/>
      <c r="AE279" s="11"/>
      <c r="AF279" s="12"/>
      <c r="AG279" s="16">
        <f t="shared" si="117"/>
        <v>0</v>
      </c>
      <c r="AH279" s="11"/>
      <c r="AI279" s="11"/>
      <c r="AJ279" s="11"/>
      <c r="AK279" s="12"/>
      <c r="AL279" s="16">
        <f t="shared" si="118"/>
        <v>0</v>
      </c>
      <c r="AM279" s="11"/>
      <c r="AN279" s="11"/>
      <c r="AO279" s="11"/>
      <c r="AP279" s="12"/>
      <c r="AQ279" s="16">
        <f t="shared" si="119"/>
        <v>0</v>
      </c>
      <c r="AR279" s="11"/>
      <c r="AS279" s="11"/>
      <c r="AT279" s="11"/>
      <c r="AU279" s="12"/>
      <c r="AV279" s="25">
        <f t="shared" si="120"/>
        <v>0</v>
      </c>
    </row>
    <row r="280" spans="1:48" x14ac:dyDescent="0.25">
      <c r="A280" s="10">
        <f t="shared" si="93"/>
        <v>13</v>
      </c>
      <c r="B280" s="3" t="s">
        <v>52</v>
      </c>
      <c r="C280" s="21" t="s">
        <v>65</v>
      </c>
      <c r="D280" s="75"/>
      <c r="E280" s="75"/>
      <c r="F280" s="75"/>
      <c r="G280" s="76"/>
      <c r="H280" s="77">
        <f t="shared" si="112"/>
        <v>0</v>
      </c>
      <c r="I280" s="75"/>
      <c r="J280" s="75"/>
      <c r="K280" s="75"/>
      <c r="L280" s="76"/>
      <c r="M280" s="77">
        <f t="shared" si="113"/>
        <v>0</v>
      </c>
      <c r="N280" s="75"/>
      <c r="O280" s="75"/>
      <c r="P280" s="75"/>
      <c r="Q280" s="76"/>
      <c r="R280" s="77">
        <f t="shared" si="114"/>
        <v>0</v>
      </c>
      <c r="S280" s="75"/>
      <c r="T280" s="75"/>
      <c r="U280" s="75"/>
      <c r="V280" s="76"/>
      <c r="W280" s="77">
        <f t="shared" si="115"/>
        <v>0</v>
      </c>
      <c r="X280" s="11"/>
      <c r="Y280" s="11"/>
      <c r="Z280" s="11"/>
      <c r="AA280" s="12"/>
      <c r="AB280" s="16">
        <f t="shared" si="116"/>
        <v>0</v>
      </c>
      <c r="AC280" s="11"/>
      <c r="AD280" s="11"/>
      <c r="AE280" s="11"/>
      <c r="AF280" s="12"/>
      <c r="AG280" s="16">
        <f t="shared" si="117"/>
        <v>0</v>
      </c>
      <c r="AH280" s="11"/>
      <c r="AI280" s="11"/>
      <c r="AJ280" s="11"/>
      <c r="AK280" s="12"/>
      <c r="AL280" s="16">
        <f t="shared" si="118"/>
        <v>0</v>
      </c>
      <c r="AM280" s="11"/>
      <c r="AN280" s="11"/>
      <c r="AO280" s="11"/>
      <c r="AP280" s="12"/>
      <c r="AQ280" s="16">
        <f t="shared" si="119"/>
        <v>0</v>
      </c>
      <c r="AR280" s="11"/>
      <c r="AS280" s="11"/>
      <c r="AT280" s="11"/>
      <c r="AU280" s="12"/>
      <c r="AV280" s="25">
        <f t="shared" si="120"/>
        <v>0</v>
      </c>
    </row>
    <row r="281" spans="1:48" x14ac:dyDescent="0.25">
      <c r="A281" s="10">
        <f t="shared" si="93"/>
        <v>13</v>
      </c>
      <c r="B281" s="3" t="s">
        <v>53</v>
      </c>
      <c r="C281" s="21" t="s">
        <v>65</v>
      </c>
      <c r="D281" s="75"/>
      <c r="E281" s="75"/>
      <c r="F281" s="75"/>
      <c r="G281" s="76"/>
      <c r="H281" s="77">
        <f t="shared" si="112"/>
        <v>0</v>
      </c>
      <c r="I281" s="75"/>
      <c r="J281" s="75"/>
      <c r="K281" s="75"/>
      <c r="L281" s="76"/>
      <c r="M281" s="77">
        <f t="shared" si="113"/>
        <v>0</v>
      </c>
      <c r="N281" s="75"/>
      <c r="O281" s="75"/>
      <c r="P281" s="75"/>
      <c r="Q281" s="76"/>
      <c r="R281" s="77">
        <f t="shared" si="114"/>
        <v>0</v>
      </c>
      <c r="S281" s="75"/>
      <c r="T281" s="75"/>
      <c r="U281" s="75"/>
      <c r="V281" s="76"/>
      <c r="W281" s="77">
        <f t="shared" si="115"/>
        <v>0</v>
      </c>
      <c r="X281" s="11"/>
      <c r="Y281" s="11"/>
      <c r="Z281" s="11"/>
      <c r="AA281" s="12"/>
      <c r="AB281" s="16">
        <f t="shared" si="116"/>
        <v>0</v>
      </c>
      <c r="AC281" s="11"/>
      <c r="AD281" s="11"/>
      <c r="AE281" s="11"/>
      <c r="AF281" s="12"/>
      <c r="AG281" s="16">
        <f t="shared" si="117"/>
        <v>0</v>
      </c>
      <c r="AH281" s="11"/>
      <c r="AI281" s="11"/>
      <c r="AJ281" s="11"/>
      <c r="AK281" s="12"/>
      <c r="AL281" s="16">
        <f t="shared" si="118"/>
        <v>0</v>
      </c>
      <c r="AM281" s="11"/>
      <c r="AN281" s="11"/>
      <c r="AO281" s="11"/>
      <c r="AP281" s="12"/>
      <c r="AQ281" s="16">
        <f t="shared" si="119"/>
        <v>0</v>
      </c>
      <c r="AR281" s="11"/>
      <c r="AS281" s="11"/>
      <c r="AT281" s="11"/>
      <c r="AU281" s="12"/>
      <c r="AV281" s="25">
        <f t="shared" si="120"/>
        <v>0</v>
      </c>
    </row>
    <row r="282" spans="1:48" x14ac:dyDescent="0.25">
      <c r="A282" s="10">
        <f t="shared" si="93"/>
        <v>13</v>
      </c>
      <c r="B282" s="3" t="s">
        <v>54</v>
      </c>
      <c r="C282" s="21" t="s">
        <v>65</v>
      </c>
      <c r="D282" s="75"/>
      <c r="E282" s="75"/>
      <c r="F282" s="75"/>
      <c r="G282" s="76"/>
      <c r="H282" s="77">
        <f t="shared" si="112"/>
        <v>0</v>
      </c>
      <c r="I282" s="75"/>
      <c r="J282" s="75"/>
      <c r="K282" s="75"/>
      <c r="L282" s="76"/>
      <c r="M282" s="77">
        <f t="shared" si="113"/>
        <v>0</v>
      </c>
      <c r="N282" s="75"/>
      <c r="O282" s="75"/>
      <c r="P282" s="75"/>
      <c r="Q282" s="76"/>
      <c r="R282" s="77">
        <f t="shared" si="114"/>
        <v>0</v>
      </c>
      <c r="S282" s="75"/>
      <c r="T282" s="75"/>
      <c r="U282" s="75"/>
      <c r="V282" s="76"/>
      <c r="W282" s="77">
        <f t="shared" si="115"/>
        <v>0</v>
      </c>
      <c r="X282" s="11"/>
      <c r="Y282" s="11"/>
      <c r="Z282" s="11"/>
      <c r="AA282" s="12"/>
      <c r="AB282" s="16">
        <f t="shared" si="116"/>
        <v>0</v>
      </c>
      <c r="AC282" s="11"/>
      <c r="AD282" s="11"/>
      <c r="AE282" s="11"/>
      <c r="AF282" s="12"/>
      <c r="AG282" s="16">
        <f t="shared" si="117"/>
        <v>0</v>
      </c>
      <c r="AH282" s="11"/>
      <c r="AI282" s="11"/>
      <c r="AJ282" s="11"/>
      <c r="AK282" s="12"/>
      <c r="AL282" s="16">
        <f t="shared" si="118"/>
        <v>0</v>
      </c>
      <c r="AM282" s="11"/>
      <c r="AN282" s="11"/>
      <c r="AO282" s="11"/>
      <c r="AP282" s="12"/>
      <c r="AQ282" s="16">
        <f t="shared" si="119"/>
        <v>0</v>
      </c>
      <c r="AR282" s="11"/>
      <c r="AS282" s="11"/>
      <c r="AT282" s="11"/>
      <c r="AU282" s="12"/>
      <c r="AV282" s="25">
        <f t="shared" si="120"/>
        <v>0</v>
      </c>
    </row>
    <row r="283" spans="1:48" x14ac:dyDescent="0.25">
      <c r="A283" s="10">
        <f t="shared" si="93"/>
        <v>13</v>
      </c>
      <c r="B283" s="3" t="s">
        <v>23</v>
      </c>
      <c r="C283" s="21" t="s">
        <v>65</v>
      </c>
      <c r="D283" s="75"/>
      <c r="E283" s="75"/>
      <c r="F283" s="75"/>
      <c r="G283" s="76"/>
      <c r="H283" s="77">
        <f t="shared" si="112"/>
        <v>0</v>
      </c>
      <c r="I283" s="75"/>
      <c r="J283" s="75"/>
      <c r="K283" s="75"/>
      <c r="L283" s="76"/>
      <c r="M283" s="77">
        <f t="shared" si="113"/>
        <v>0</v>
      </c>
      <c r="N283" s="75"/>
      <c r="O283" s="75"/>
      <c r="P283" s="75"/>
      <c r="Q283" s="76"/>
      <c r="R283" s="77">
        <f t="shared" si="114"/>
        <v>0</v>
      </c>
      <c r="S283" s="75"/>
      <c r="T283" s="75"/>
      <c r="U283" s="75"/>
      <c r="V283" s="76"/>
      <c r="W283" s="77">
        <f t="shared" si="115"/>
        <v>0</v>
      </c>
      <c r="X283" s="11"/>
      <c r="Y283" s="11"/>
      <c r="Z283" s="11"/>
      <c r="AA283" s="12"/>
      <c r="AB283" s="16">
        <f t="shared" si="116"/>
        <v>0</v>
      </c>
      <c r="AC283" s="11"/>
      <c r="AD283" s="11"/>
      <c r="AE283" s="11"/>
      <c r="AF283" s="12"/>
      <c r="AG283" s="16">
        <f t="shared" si="117"/>
        <v>0</v>
      </c>
      <c r="AH283" s="11"/>
      <c r="AI283" s="11"/>
      <c r="AJ283" s="11"/>
      <c r="AK283" s="12"/>
      <c r="AL283" s="16">
        <f t="shared" si="118"/>
        <v>0</v>
      </c>
      <c r="AM283" s="11"/>
      <c r="AN283" s="11"/>
      <c r="AO283" s="11"/>
      <c r="AP283" s="12"/>
      <c r="AQ283" s="16">
        <f t="shared" si="119"/>
        <v>0</v>
      </c>
      <c r="AR283" s="11"/>
      <c r="AS283" s="11"/>
      <c r="AT283" s="11"/>
      <c r="AU283" s="12"/>
      <c r="AV283" s="25">
        <f t="shared" si="120"/>
        <v>0</v>
      </c>
    </row>
    <row r="284" spans="1:48" x14ac:dyDescent="0.25">
      <c r="A284" s="10">
        <f t="shared" si="93"/>
        <v>13</v>
      </c>
      <c r="B284" s="3" t="s">
        <v>8</v>
      </c>
      <c r="C284" s="21" t="s">
        <v>65</v>
      </c>
      <c r="D284" s="75"/>
      <c r="E284" s="75"/>
      <c r="F284" s="75"/>
      <c r="G284" s="76"/>
      <c r="H284" s="77">
        <f t="shared" si="112"/>
        <v>0</v>
      </c>
      <c r="I284" s="75"/>
      <c r="J284" s="75"/>
      <c r="K284" s="75"/>
      <c r="L284" s="76"/>
      <c r="M284" s="77">
        <f t="shared" si="113"/>
        <v>0</v>
      </c>
      <c r="N284" s="75"/>
      <c r="O284" s="75"/>
      <c r="P284" s="75"/>
      <c r="Q284" s="76"/>
      <c r="R284" s="77">
        <f t="shared" si="114"/>
        <v>0</v>
      </c>
      <c r="S284" s="75"/>
      <c r="T284" s="75"/>
      <c r="U284" s="75"/>
      <c r="V284" s="76"/>
      <c r="W284" s="77">
        <f t="shared" si="115"/>
        <v>0</v>
      </c>
      <c r="X284" s="11"/>
      <c r="Y284" s="11"/>
      <c r="Z284" s="11"/>
      <c r="AA284" s="12"/>
      <c r="AB284" s="16">
        <f t="shared" si="116"/>
        <v>0</v>
      </c>
      <c r="AC284" s="11"/>
      <c r="AD284" s="11"/>
      <c r="AE284" s="11"/>
      <c r="AF284" s="12"/>
      <c r="AG284" s="16">
        <f t="shared" si="117"/>
        <v>0</v>
      </c>
      <c r="AH284" s="11"/>
      <c r="AI284" s="11"/>
      <c r="AJ284" s="11"/>
      <c r="AK284" s="12"/>
      <c r="AL284" s="16">
        <f t="shared" si="118"/>
        <v>0</v>
      </c>
      <c r="AM284" s="11"/>
      <c r="AN284" s="11"/>
      <c r="AO284" s="11"/>
      <c r="AP284" s="12"/>
      <c r="AQ284" s="16">
        <f t="shared" si="119"/>
        <v>0</v>
      </c>
      <c r="AR284" s="11"/>
      <c r="AS284" s="11"/>
      <c r="AT284" s="11"/>
      <c r="AU284" s="12"/>
      <c r="AV284" s="25">
        <f t="shared" si="120"/>
        <v>0</v>
      </c>
    </row>
    <row r="285" spans="1:48" x14ac:dyDescent="0.25">
      <c r="A285" s="10">
        <f t="shared" ref="A285:A348" si="121">A263+1</f>
        <v>13</v>
      </c>
      <c r="B285" s="3" t="s">
        <v>9</v>
      </c>
      <c r="C285" s="21" t="s">
        <v>65</v>
      </c>
      <c r="D285" s="75"/>
      <c r="E285" s="75"/>
      <c r="F285" s="75"/>
      <c r="G285" s="76"/>
      <c r="H285" s="77">
        <f t="shared" si="112"/>
        <v>0</v>
      </c>
      <c r="I285" s="75"/>
      <c r="J285" s="75"/>
      <c r="K285" s="75"/>
      <c r="L285" s="76"/>
      <c r="M285" s="77">
        <f t="shared" si="113"/>
        <v>0</v>
      </c>
      <c r="N285" s="75"/>
      <c r="O285" s="75"/>
      <c r="P285" s="75"/>
      <c r="Q285" s="76"/>
      <c r="R285" s="77">
        <f t="shared" si="114"/>
        <v>0</v>
      </c>
      <c r="S285" s="75"/>
      <c r="T285" s="75"/>
      <c r="U285" s="75"/>
      <c r="V285" s="76"/>
      <c r="W285" s="77">
        <f t="shared" si="115"/>
        <v>0</v>
      </c>
      <c r="X285" s="11"/>
      <c r="Y285" s="11"/>
      <c r="Z285" s="11"/>
      <c r="AA285" s="12"/>
      <c r="AB285" s="16">
        <f t="shared" si="116"/>
        <v>0</v>
      </c>
      <c r="AC285" s="11"/>
      <c r="AD285" s="11"/>
      <c r="AE285" s="11"/>
      <c r="AF285" s="12"/>
      <c r="AG285" s="16">
        <f t="shared" si="117"/>
        <v>0</v>
      </c>
      <c r="AH285" s="11"/>
      <c r="AI285" s="11"/>
      <c r="AJ285" s="11"/>
      <c r="AK285" s="12"/>
      <c r="AL285" s="16">
        <f t="shared" si="118"/>
        <v>0</v>
      </c>
      <c r="AM285" s="11"/>
      <c r="AN285" s="11"/>
      <c r="AO285" s="11"/>
      <c r="AP285" s="12"/>
      <c r="AQ285" s="16">
        <f t="shared" si="119"/>
        <v>0</v>
      </c>
      <c r="AR285" s="11"/>
      <c r="AS285" s="11"/>
      <c r="AT285" s="11"/>
      <c r="AU285" s="12"/>
      <c r="AV285" s="25">
        <f t="shared" si="120"/>
        <v>0</v>
      </c>
    </row>
    <row r="286" spans="1:48" x14ac:dyDescent="0.25">
      <c r="A286" s="10">
        <f t="shared" si="121"/>
        <v>13</v>
      </c>
      <c r="B286" s="3" t="s">
        <v>10</v>
      </c>
      <c r="C286" s="21" t="s">
        <v>65</v>
      </c>
      <c r="D286" s="75"/>
      <c r="E286" s="75"/>
      <c r="F286" s="75"/>
      <c r="G286" s="76"/>
      <c r="H286" s="77">
        <f t="shared" si="112"/>
        <v>0</v>
      </c>
      <c r="I286" s="75"/>
      <c r="J286" s="75"/>
      <c r="K286" s="75"/>
      <c r="L286" s="76"/>
      <c r="M286" s="77">
        <f t="shared" si="113"/>
        <v>0</v>
      </c>
      <c r="N286" s="75"/>
      <c r="O286" s="75"/>
      <c r="P286" s="75"/>
      <c r="Q286" s="76"/>
      <c r="R286" s="77">
        <f t="shared" si="114"/>
        <v>0</v>
      </c>
      <c r="S286" s="75"/>
      <c r="T286" s="75"/>
      <c r="U286" s="75"/>
      <c r="V286" s="76"/>
      <c r="W286" s="77">
        <f t="shared" si="115"/>
        <v>0</v>
      </c>
      <c r="X286" s="11"/>
      <c r="Y286" s="11"/>
      <c r="Z286" s="11"/>
      <c r="AA286" s="12"/>
      <c r="AB286" s="16">
        <f t="shared" si="116"/>
        <v>0</v>
      </c>
      <c r="AC286" s="11"/>
      <c r="AD286" s="11"/>
      <c r="AE286" s="11"/>
      <c r="AF286" s="12"/>
      <c r="AG286" s="16">
        <f t="shared" si="117"/>
        <v>0</v>
      </c>
      <c r="AH286" s="11"/>
      <c r="AI286" s="11"/>
      <c r="AJ286" s="11"/>
      <c r="AK286" s="12"/>
      <c r="AL286" s="16">
        <f t="shared" si="118"/>
        <v>0</v>
      </c>
      <c r="AM286" s="11"/>
      <c r="AN286" s="11"/>
      <c r="AO286" s="11"/>
      <c r="AP286" s="12"/>
      <c r="AQ286" s="16">
        <f t="shared" si="119"/>
        <v>0</v>
      </c>
      <c r="AR286" s="11"/>
      <c r="AS286" s="11"/>
      <c r="AT286" s="11"/>
      <c r="AU286" s="12"/>
      <c r="AV286" s="25">
        <f t="shared" si="120"/>
        <v>0</v>
      </c>
    </row>
    <row r="287" spans="1:48" x14ac:dyDescent="0.25">
      <c r="A287" s="10">
        <f t="shared" si="121"/>
        <v>13</v>
      </c>
      <c r="B287" s="3" t="s">
        <v>55</v>
      </c>
      <c r="C287" s="21" t="s">
        <v>65</v>
      </c>
      <c r="D287" s="75"/>
      <c r="E287" s="75"/>
      <c r="F287" s="75"/>
      <c r="G287" s="76"/>
      <c r="H287" s="77">
        <f t="shared" si="112"/>
        <v>0</v>
      </c>
      <c r="I287" s="75"/>
      <c r="J287" s="75"/>
      <c r="K287" s="75"/>
      <c r="L287" s="76"/>
      <c r="M287" s="77">
        <f t="shared" si="113"/>
        <v>0</v>
      </c>
      <c r="N287" s="75"/>
      <c r="O287" s="75"/>
      <c r="P287" s="75"/>
      <c r="Q287" s="76"/>
      <c r="R287" s="77">
        <f t="shared" si="114"/>
        <v>0</v>
      </c>
      <c r="S287" s="75"/>
      <c r="T287" s="75"/>
      <c r="U287" s="75"/>
      <c r="V287" s="76"/>
      <c r="W287" s="77">
        <f t="shared" si="115"/>
        <v>0</v>
      </c>
      <c r="X287" s="11"/>
      <c r="Y287" s="11"/>
      <c r="Z287" s="11"/>
      <c r="AA287" s="12"/>
      <c r="AB287" s="16">
        <f t="shared" si="116"/>
        <v>0</v>
      </c>
      <c r="AC287" s="11"/>
      <c r="AD287" s="11"/>
      <c r="AE287" s="11"/>
      <c r="AF287" s="12"/>
      <c r="AG287" s="16">
        <f t="shared" si="117"/>
        <v>0</v>
      </c>
      <c r="AH287" s="11"/>
      <c r="AI287" s="11"/>
      <c r="AJ287" s="11"/>
      <c r="AK287" s="12"/>
      <c r="AL287" s="16">
        <f t="shared" si="118"/>
        <v>0</v>
      </c>
      <c r="AM287" s="11"/>
      <c r="AN287" s="11"/>
      <c r="AO287" s="11"/>
      <c r="AP287" s="12"/>
      <c r="AQ287" s="16">
        <f t="shared" si="119"/>
        <v>0</v>
      </c>
      <c r="AR287" s="11"/>
      <c r="AS287" s="11"/>
      <c r="AT287" s="11"/>
      <c r="AU287" s="12"/>
      <c r="AV287" s="25">
        <f t="shared" si="120"/>
        <v>0</v>
      </c>
    </row>
    <row r="288" spans="1:48" x14ac:dyDescent="0.25">
      <c r="A288" s="10">
        <f t="shared" si="121"/>
        <v>13</v>
      </c>
      <c r="B288" s="22" t="s">
        <v>34</v>
      </c>
      <c r="C288" s="21" t="s">
        <v>65</v>
      </c>
      <c r="D288" s="78"/>
      <c r="E288" s="78"/>
      <c r="F288" s="78"/>
      <c r="G288" s="79"/>
      <c r="H288" s="80">
        <f t="shared" si="112"/>
        <v>0</v>
      </c>
      <c r="I288" s="78"/>
      <c r="J288" s="78"/>
      <c r="K288" s="78"/>
      <c r="L288" s="79"/>
      <c r="M288" s="80">
        <f t="shared" si="113"/>
        <v>0</v>
      </c>
      <c r="N288" s="78"/>
      <c r="O288" s="78"/>
      <c r="P288" s="78"/>
      <c r="Q288" s="79"/>
      <c r="R288" s="80">
        <f t="shared" si="114"/>
        <v>0</v>
      </c>
      <c r="S288" s="78"/>
      <c r="T288" s="78"/>
      <c r="U288" s="78"/>
      <c r="V288" s="79"/>
      <c r="W288" s="80">
        <f t="shared" si="115"/>
        <v>0</v>
      </c>
      <c r="X288" s="13"/>
      <c r="Y288" s="13"/>
      <c r="Z288" s="13"/>
      <c r="AA288" s="14"/>
      <c r="AB288" s="17">
        <f t="shared" si="116"/>
        <v>0</v>
      </c>
      <c r="AC288" s="13"/>
      <c r="AD288" s="13"/>
      <c r="AE288" s="13"/>
      <c r="AF288" s="14"/>
      <c r="AG288" s="17">
        <f t="shared" si="117"/>
        <v>0</v>
      </c>
      <c r="AH288" s="13"/>
      <c r="AI288" s="13"/>
      <c r="AJ288" s="13"/>
      <c r="AK288" s="14"/>
      <c r="AL288" s="17">
        <f t="shared" si="118"/>
        <v>0</v>
      </c>
      <c r="AM288" s="13"/>
      <c r="AN288" s="13"/>
      <c r="AO288" s="13"/>
      <c r="AP288" s="14"/>
      <c r="AQ288" s="17">
        <f t="shared" si="119"/>
        <v>0</v>
      </c>
      <c r="AR288" s="13"/>
      <c r="AS288" s="13"/>
      <c r="AT288" s="13"/>
      <c r="AU288" s="14"/>
      <c r="AV288" s="26">
        <f t="shared" si="120"/>
        <v>0</v>
      </c>
    </row>
    <row r="289" spans="1:48" x14ac:dyDescent="0.25">
      <c r="A289" s="10">
        <f t="shared" si="121"/>
        <v>13</v>
      </c>
      <c r="B289" s="27"/>
      <c r="C289" s="28"/>
      <c r="D289" s="81"/>
      <c r="E289" s="82"/>
      <c r="F289" s="82"/>
      <c r="G289" s="82"/>
      <c r="H289" s="83">
        <f>SUM(H269:H288)</f>
        <v>0</v>
      </c>
      <c r="I289" s="82"/>
      <c r="J289" s="82"/>
      <c r="K289" s="82"/>
      <c r="L289" s="82"/>
      <c r="M289" s="83">
        <f>SUM(M269:M288)</f>
        <v>0</v>
      </c>
      <c r="N289" s="82"/>
      <c r="O289" s="82"/>
      <c r="P289" s="82"/>
      <c r="Q289" s="82"/>
      <c r="R289" s="83">
        <f>SUM(R269:R288)</f>
        <v>0</v>
      </c>
      <c r="S289" s="82"/>
      <c r="T289" s="82"/>
      <c r="U289" s="82"/>
      <c r="V289" s="82"/>
      <c r="W289" s="83">
        <f>SUM(W269:W288)</f>
        <v>0</v>
      </c>
      <c r="X289" s="29"/>
      <c r="Y289" s="29"/>
      <c r="Z289" s="29"/>
      <c r="AA289" s="29"/>
      <c r="AB289" s="30">
        <f>SUM(AB269:AB288)</f>
        <v>0</v>
      </c>
      <c r="AC289" s="29"/>
      <c r="AD289" s="29"/>
      <c r="AE289" s="29"/>
      <c r="AF289" s="29"/>
      <c r="AG289" s="30">
        <f>SUM(AG269:AG288)</f>
        <v>0</v>
      </c>
      <c r="AH289" s="29"/>
      <c r="AI289" s="29"/>
      <c r="AJ289" s="29"/>
      <c r="AK289" s="29"/>
      <c r="AL289" s="30">
        <f>SUM(AL269:AL288)</f>
        <v>0</v>
      </c>
      <c r="AM289" s="29"/>
      <c r="AN289" s="29"/>
      <c r="AO289" s="29"/>
      <c r="AP289" s="29"/>
      <c r="AQ289" s="30">
        <f>SUM(AQ269:AQ288)</f>
        <v>0</v>
      </c>
      <c r="AR289" s="29"/>
      <c r="AS289" s="29"/>
      <c r="AT289" s="29"/>
      <c r="AU289" s="29"/>
      <c r="AV289" s="30">
        <f>SUM(AV269:AV288)</f>
        <v>0</v>
      </c>
    </row>
    <row r="290" spans="1:48" x14ac:dyDescent="0.25">
      <c r="A290" s="10">
        <f t="shared" si="121"/>
        <v>13</v>
      </c>
      <c r="B290" s="115" t="str">
        <f>"Буква (или иное название) класса "&amp;A556&amp;":"</f>
        <v>Буква (или иное название) класса 26:</v>
      </c>
      <c r="C290" s="11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x14ac:dyDescent="0.25">
      <c r="A291" s="10">
        <f t="shared" si="121"/>
        <v>13</v>
      </c>
      <c r="B291" s="3" t="s">
        <v>0</v>
      </c>
      <c r="C291" s="21" t="s">
        <v>65</v>
      </c>
      <c r="D291" s="75"/>
      <c r="E291" s="75"/>
      <c r="F291" s="75"/>
      <c r="G291" s="76"/>
      <c r="H291" s="77">
        <f t="shared" ref="H291:H310" si="122">COUNTA(D291:G291)</f>
        <v>0</v>
      </c>
      <c r="I291" s="75"/>
      <c r="J291" s="75"/>
      <c r="K291" s="75"/>
      <c r="L291" s="76"/>
      <c r="M291" s="77">
        <f t="shared" ref="M291:M310" si="123">COUNTA(I291:L291)</f>
        <v>0</v>
      </c>
      <c r="N291" s="75"/>
      <c r="O291" s="75"/>
      <c r="P291" s="75"/>
      <c r="Q291" s="76"/>
      <c r="R291" s="77">
        <f t="shared" ref="R291:R310" si="124">COUNTA(N291:Q291)</f>
        <v>0</v>
      </c>
      <c r="S291" s="75"/>
      <c r="T291" s="75"/>
      <c r="U291" s="75"/>
      <c r="V291" s="76"/>
      <c r="W291" s="77">
        <f t="shared" ref="W291:W310" si="125">COUNTA(S291:V291)</f>
        <v>0</v>
      </c>
      <c r="X291" s="11"/>
      <c r="Y291" s="11"/>
      <c r="Z291" s="11"/>
      <c r="AA291" s="12"/>
      <c r="AB291" s="16">
        <f t="shared" ref="AB291:AB310" si="126">COUNTA(X291:AA291)</f>
        <v>0</v>
      </c>
      <c r="AC291" s="11"/>
      <c r="AD291" s="11"/>
      <c r="AE291" s="11"/>
      <c r="AF291" s="12"/>
      <c r="AG291" s="16">
        <f t="shared" ref="AG291:AG310" si="127">COUNTA(AC291:AF291)</f>
        <v>0</v>
      </c>
      <c r="AH291" s="11"/>
      <c r="AI291" s="11"/>
      <c r="AJ291" s="11"/>
      <c r="AK291" s="12"/>
      <c r="AL291" s="16">
        <f t="shared" ref="AL291:AL310" si="128">COUNTA(AH291:AK291)</f>
        <v>0</v>
      </c>
      <c r="AM291" s="11"/>
      <c r="AN291" s="11"/>
      <c r="AO291" s="11"/>
      <c r="AP291" s="12"/>
      <c r="AQ291" s="16">
        <f t="shared" ref="AQ291:AQ310" si="129">COUNTA(AM291:AP291)</f>
        <v>0</v>
      </c>
      <c r="AR291" s="11"/>
      <c r="AS291" s="11"/>
      <c r="AT291" s="11"/>
      <c r="AU291" s="12"/>
      <c r="AV291" s="25">
        <f t="shared" ref="AV291:AV310" si="130">COUNTA(AR291:AU291)</f>
        <v>0</v>
      </c>
    </row>
    <row r="292" spans="1:48" x14ac:dyDescent="0.25">
      <c r="A292" s="10">
        <f t="shared" si="121"/>
        <v>14</v>
      </c>
      <c r="B292" s="3" t="s">
        <v>45</v>
      </c>
      <c r="C292" s="21" t="s">
        <v>65</v>
      </c>
      <c r="D292" s="75"/>
      <c r="E292" s="75"/>
      <c r="F292" s="75"/>
      <c r="G292" s="76"/>
      <c r="H292" s="77">
        <f t="shared" si="122"/>
        <v>0</v>
      </c>
      <c r="I292" s="75"/>
      <c r="J292" s="75"/>
      <c r="K292" s="75"/>
      <c r="L292" s="76"/>
      <c r="M292" s="77">
        <f t="shared" si="123"/>
        <v>0</v>
      </c>
      <c r="N292" s="75"/>
      <c r="O292" s="75"/>
      <c r="P292" s="75"/>
      <c r="Q292" s="76"/>
      <c r="R292" s="77">
        <f t="shared" si="124"/>
        <v>0</v>
      </c>
      <c r="S292" s="75"/>
      <c r="T292" s="75"/>
      <c r="U292" s="75"/>
      <c r="V292" s="76"/>
      <c r="W292" s="77">
        <f t="shared" si="125"/>
        <v>0</v>
      </c>
      <c r="X292" s="11"/>
      <c r="Y292" s="11"/>
      <c r="Z292" s="11"/>
      <c r="AA292" s="12"/>
      <c r="AB292" s="16">
        <f t="shared" si="126"/>
        <v>0</v>
      </c>
      <c r="AC292" s="11"/>
      <c r="AD292" s="11"/>
      <c r="AE292" s="11"/>
      <c r="AF292" s="12"/>
      <c r="AG292" s="16">
        <f t="shared" si="127"/>
        <v>0</v>
      </c>
      <c r="AH292" s="11"/>
      <c r="AI292" s="11"/>
      <c r="AJ292" s="11"/>
      <c r="AK292" s="12"/>
      <c r="AL292" s="16">
        <f t="shared" si="128"/>
        <v>0</v>
      </c>
      <c r="AM292" s="11"/>
      <c r="AN292" s="11"/>
      <c r="AO292" s="11"/>
      <c r="AP292" s="12"/>
      <c r="AQ292" s="16">
        <f t="shared" si="129"/>
        <v>0</v>
      </c>
      <c r="AR292" s="11"/>
      <c r="AS292" s="11"/>
      <c r="AT292" s="11"/>
      <c r="AU292" s="12"/>
      <c r="AV292" s="25">
        <f t="shared" si="130"/>
        <v>0</v>
      </c>
    </row>
    <row r="293" spans="1:48" x14ac:dyDescent="0.25">
      <c r="A293" s="10">
        <f t="shared" si="121"/>
        <v>14</v>
      </c>
      <c r="B293" s="3" t="s">
        <v>2</v>
      </c>
      <c r="C293" s="21" t="s">
        <v>65</v>
      </c>
      <c r="D293" s="75"/>
      <c r="E293" s="75"/>
      <c r="F293" s="75"/>
      <c r="G293" s="76"/>
      <c r="H293" s="77">
        <f t="shared" si="122"/>
        <v>0</v>
      </c>
      <c r="I293" s="75"/>
      <c r="J293" s="75"/>
      <c r="K293" s="75"/>
      <c r="L293" s="76"/>
      <c r="M293" s="77">
        <f t="shared" si="123"/>
        <v>0</v>
      </c>
      <c r="N293" s="75"/>
      <c r="O293" s="75"/>
      <c r="P293" s="75"/>
      <c r="Q293" s="76"/>
      <c r="R293" s="77">
        <f t="shared" si="124"/>
        <v>0</v>
      </c>
      <c r="S293" s="75"/>
      <c r="T293" s="75"/>
      <c r="U293" s="75"/>
      <c r="V293" s="76"/>
      <c r="W293" s="77">
        <f t="shared" si="125"/>
        <v>0</v>
      </c>
      <c r="X293" s="11"/>
      <c r="Y293" s="11"/>
      <c r="Z293" s="11"/>
      <c r="AA293" s="12"/>
      <c r="AB293" s="16">
        <f t="shared" si="126"/>
        <v>0</v>
      </c>
      <c r="AC293" s="11"/>
      <c r="AD293" s="11"/>
      <c r="AE293" s="11"/>
      <c r="AF293" s="12"/>
      <c r="AG293" s="16">
        <f t="shared" si="127"/>
        <v>0</v>
      </c>
      <c r="AH293" s="11"/>
      <c r="AI293" s="11"/>
      <c r="AJ293" s="11"/>
      <c r="AK293" s="12"/>
      <c r="AL293" s="16">
        <f t="shared" si="128"/>
        <v>0</v>
      </c>
      <c r="AM293" s="11"/>
      <c r="AN293" s="11"/>
      <c r="AO293" s="11"/>
      <c r="AP293" s="12"/>
      <c r="AQ293" s="16">
        <f t="shared" si="129"/>
        <v>0</v>
      </c>
      <c r="AR293" s="11"/>
      <c r="AS293" s="11"/>
      <c r="AT293" s="11"/>
      <c r="AU293" s="12"/>
      <c r="AV293" s="25">
        <f t="shared" si="130"/>
        <v>0</v>
      </c>
    </row>
    <row r="294" spans="1:48" x14ac:dyDescent="0.25">
      <c r="A294" s="10">
        <f t="shared" si="121"/>
        <v>14</v>
      </c>
      <c r="B294" s="3" t="s">
        <v>46</v>
      </c>
      <c r="C294" s="21" t="s">
        <v>65</v>
      </c>
      <c r="D294" s="75"/>
      <c r="E294" s="75"/>
      <c r="F294" s="75"/>
      <c r="G294" s="76"/>
      <c r="H294" s="77">
        <f t="shared" si="122"/>
        <v>0</v>
      </c>
      <c r="I294" s="75"/>
      <c r="J294" s="75"/>
      <c r="K294" s="75"/>
      <c r="L294" s="76"/>
      <c r="M294" s="77">
        <f t="shared" si="123"/>
        <v>0</v>
      </c>
      <c r="N294" s="75"/>
      <c r="O294" s="75"/>
      <c r="P294" s="75"/>
      <c r="Q294" s="76"/>
      <c r="R294" s="77">
        <f t="shared" si="124"/>
        <v>0</v>
      </c>
      <c r="S294" s="75"/>
      <c r="T294" s="75"/>
      <c r="U294" s="75"/>
      <c r="V294" s="76"/>
      <c r="W294" s="77">
        <f t="shared" si="125"/>
        <v>0</v>
      </c>
      <c r="X294" s="11"/>
      <c r="Y294" s="11"/>
      <c r="Z294" s="11"/>
      <c r="AA294" s="12"/>
      <c r="AB294" s="16">
        <f t="shared" si="126"/>
        <v>0</v>
      </c>
      <c r="AC294" s="11"/>
      <c r="AD294" s="11"/>
      <c r="AE294" s="11"/>
      <c r="AF294" s="12"/>
      <c r="AG294" s="16">
        <f t="shared" si="127"/>
        <v>0</v>
      </c>
      <c r="AH294" s="11"/>
      <c r="AI294" s="11"/>
      <c r="AJ294" s="11"/>
      <c r="AK294" s="12"/>
      <c r="AL294" s="16">
        <f t="shared" si="128"/>
        <v>0</v>
      </c>
      <c r="AM294" s="11"/>
      <c r="AN294" s="11"/>
      <c r="AO294" s="11"/>
      <c r="AP294" s="12"/>
      <c r="AQ294" s="16">
        <f t="shared" si="129"/>
        <v>0</v>
      </c>
      <c r="AR294" s="11"/>
      <c r="AS294" s="11"/>
      <c r="AT294" s="11"/>
      <c r="AU294" s="12"/>
      <c r="AV294" s="25">
        <f t="shared" si="130"/>
        <v>0</v>
      </c>
    </row>
    <row r="295" spans="1:48" x14ac:dyDescent="0.25">
      <c r="A295" s="10">
        <f t="shared" si="121"/>
        <v>14</v>
      </c>
      <c r="B295" s="3" t="s">
        <v>4</v>
      </c>
      <c r="C295" s="21" t="s">
        <v>65</v>
      </c>
      <c r="D295" s="75"/>
      <c r="E295" s="75"/>
      <c r="F295" s="75"/>
      <c r="G295" s="76"/>
      <c r="H295" s="77">
        <f t="shared" si="122"/>
        <v>0</v>
      </c>
      <c r="I295" s="75"/>
      <c r="J295" s="75"/>
      <c r="K295" s="75"/>
      <c r="L295" s="76"/>
      <c r="M295" s="77">
        <f t="shared" si="123"/>
        <v>0</v>
      </c>
      <c r="N295" s="75"/>
      <c r="O295" s="75"/>
      <c r="P295" s="75"/>
      <c r="Q295" s="76"/>
      <c r="R295" s="77">
        <f t="shared" si="124"/>
        <v>0</v>
      </c>
      <c r="S295" s="75"/>
      <c r="T295" s="75"/>
      <c r="U295" s="75"/>
      <c r="V295" s="76"/>
      <c r="W295" s="77">
        <f t="shared" si="125"/>
        <v>0</v>
      </c>
      <c r="X295" s="11"/>
      <c r="Y295" s="11"/>
      <c r="Z295" s="11"/>
      <c r="AA295" s="12"/>
      <c r="AB295" s="16">
        <f t="shared" si="126"/>
        <v>0</v>
      </c>
      <c r="AC295" s="11"/>
      <c r="AD295" s="11"/>
      <c r="AE295" s="11"/>
      <c r="AF295" s="12"/>
      <c r="AG295" s="16">
        <f t="shared" si="127"/>
        <v>0</v>
      </c>
      <c r="AH295" s="11"/>
      <c r="AI295" s="11"/>
      <c r="AJ295" s="11"/>
      <c r="AK295" s="12"/>
      <c r="AL295" s="16">
        <f t="shared" si="128"/>
        <v>0</v>
      </c>
      <c r="AM295" s="11"/>
      <c r="AN295" s="11"/>
      <c r="AO295" s="11"/>
      <c r="AP295" s="12"/>
      <c r="AQ295" s="16">
        <f t="shared" si="129"/>
        <v>0</v>
      </c>
      <c r="AR295" s="11"/>
      <c r="AS295" s="11"/>
      <c r="AT295" s="11"/>
      <c r="AU295" s="12"/>
      <c r="AV295" s="25">
        <f t="shared" si="130"/>
        <v>0</v>
      </c>
    </row>
    <row r="296" spans="1:48" x14ac:dyDescent="0.25">
      <c r="A296" s="10">
        <f t="shared" si="121"/>
        <v>14</v>
      </c>
      <c r="B296" s="3" t="s">
        <v>47</v>
      </c>
      <c r="C296" s="21" t="s">
        <v>65</v>
      </c>
      <c r="D296" s="75"/>
      <c r="E296" s="75"/>
      <c r="F296" s="75"/>
      <c r="G296" s="76"/>
      <c r="H296" s="77">
        <f t="shared" si="122"/>
        <v>0</v>
      </c>
      <c r="I296" s="75"/>
      <c r="J296" s="75"/>
      <c r="K296" s="75"/>
      <c r="L296" s="76"/>
      <c r="M296" s="77">
        <f t="shared" si="123"/>
        <v>0</v>
      </c>
      <c r="N296" s="75"/>
      <c r="O296" s="75"/>
      <c r="P296" s="75"/>
      <c r="Q296" s="76"/>
      <c r="R296" s="77">
        <f t="shared" si="124"/>
        <v>0</v>
      </c>
      <c r="S296" s="75"/>
      <c r="T296" s="75"/>
      <c r="U296" s="75"/>
      <c r="V296" s="76"/>
      <c r="W296" s="77">
        <f t="shared" si="125"/>
        <v>0</v>
      </c>
      <c r="X296" s="11"/>
      <c r="Y296" s="11"/>
      <c r="Z296" s="11"/>
      <c r="AA296" s="12"/>
      <c r="AB296" s="16">
        <f t="shared" si="126"/>
        <v>0</v>
      </c>
      <c r="AC296" s="11"/>
      <c r="AD296" s="11"/>
      <c r="AE296" s="11"/>
      <c r="AF296" s="12"/>
      <c r="AG296" s="16">
        <f t="shared" si="127"/>
        <v>0</v>
      </c>
      <c r="AH296" s="11"/>
      <c r="AI296" s="11"/>
      <c r="AJ296" s="11"/>
      <c r="AK296" s="12"/>
      <c r="AL296" s="16">
        <f t="shared" si="128"/>
        <v>0</v>
      </c>
      <c r="AM296" s="11"/>
      <c r="AN296" s="11"/>
      <c r="AO296" s="11"/>
      <c r="AP296" s="12"/>
      <c r="AQ296" s="16">
        <f t="shared" si="129"/>
        <v>0</v>
      </c>
      <c r="AR296" s="11"/>
      <c r="AS296" s="11"/>
      <c r="AT296" s="11"/>
      <c r="AU296" s="12"/>
      <c r="AV296" s="25">
        <f t="shared" si="130"/>
        <v>0</v>
      </c>
    </row>
    <row r="297" spans="1:48" x14ac:dyDescent="0.25">
      <c r="A297" s="10">
        <f t="shared" si="121"/>
        <v>14</v>
      </c>
      <c r="B297" s="3" t="s">
        <v>5</v>
      </c>
      <c r="C297" s="21" t="s">
        <v>65</v>
      </c>
      <c r="D297" s="75"/>
      <c r="E297" s="75"/>
      <c r="F297" s="75"/>
      <c r="G297" s="76"/>
      <c r="H297" s="77">
        <f t="shared" si="122"/>
        <v>0</v>
      </c>
      <c r="I297" s="75"/>
      <c r="J297" s="75"/>
      <c r="K297" s="75"/>
      <c r="L297" s="76"/>
      <c r="M297" s="77">
        <f t="shared" si="123"/>
        <v>0</v>
      </c>
      <c r="N297" s="75"/>
      <c r="O297" s="75"/>
      <c r="P297" s="75"/>
      <c r="Q297" s="76"/>
      <c r="R297" s="77">
        <f t="shared" si="124"/>
        <v>0</v>
      </c>
      <c r="S297" s="75"/>
      <c r="T297" s="75"/>
      <c r="U297" s="75"/>
      <c r="V297" s="76"/>
      <c r="W297" s="77">
        <f t="shared" si="125"/>
        <v>0</v>
      </c>
      <c r="X297" s="11"/>
      <c r="Y297" s="11"/>
      <c r="Z297" s="11"/>
      <c r="AA297" s="12"/>
      <c r="AB297" s="16">
        <f t="shared" si="126"/>
        <v>0</v>
      </c>
      <c r="AC297" s="11"/>
      <c r="AD297" s="11"/>
      <c r="AE297" s="11"/>
      <c r="AF297" s="12"/>
      <c r="AG297" s="16">
        <f t="shared" si="127"/>
        <v>0</v>
      </c>
      <c r="AH297" s="11"/>
      <c r="AI297" s="11"/>
      <c r="AJ297" s="11"/>
      <c r="AK297" s="12"/>
      <c r="AL297" s="16">
        <f t="shared" si="128"/>
        <v>0</v>
      </c>
      <c r="AM297" s="11"/>
      <c r="AN297" s="11"/>
      <c r="AO297" s="11"/>
      <c r="AP297" s="12"/>
      <c r="AQ297" s="16">
        <f t="shared" si="129"/>
        <v>0</v>
      </c>
      <c r="AR297" s="11"/>
      <c r="AS297" s="11"/>
      <c r="AT297" s="11"/>
      <c r="AU297" s="12"/>
      <c r="AV297" s="25">
        <f t="shared" si="130"/>
        <v>0</v>
      </c>
    </row>
    <row r="298" spans="1:48" x14ac:dyDescent="0.25">
      <c r="A298" s="10">
        <f t="shared" si="121"/>
        <v>14</v>
      </c>
      <c r="B298" s="3" t="s">
        <v>48</v>
      </c>
      <c r="C298" s="21" t="s">
        <v>65</v>
      </c>
      <c r="D298" s="75"/>
      <c r="E298" s="75"/>
      <c r="F298" s="75"/>
      <c r="G298" s="76"/>
      <c r="H298" s="77">
        <f t="shared" si="122"/>
        <v>0</v>
      </c>
      <c r="I298" s="75"/>
      <c r="J298" s="75"/>
      <c r="K298" s="75"/>
      <c r="L298" s="76"/>
      <c r="M298" s="77">
        <f t="shared" si="123"/>
        <v>0</v>
      </c>
      <c r="N298" s="75"/>
      <c r="O298" s="75"/>
      <c r="P298" s="75"/>
      <c r="Q298" s="76"/>
      <c r="R298" s="77">
        <f t="shared" si="124"/>
        <v>0</v>
      </c>
      <c r="S298" s="75"/>
      <c r="T298" s="75"/>
      <c r="U298" s="75"/>
      <c r="V298" s="76"/>
      <c r="W298" s="77">
        <f t="shared" si="125"/>
        <v>0</v>
      </c>
      <c r="X298" s="11"/>
      <c r="Y298" s="11"/>
      <c r="Z298" s="11"/>
      <c r="AA298" s="12"/>
      <c r="AB298" s="16">
        <f t="shared" si="126"/>
        <v>0</v>
      </c>
      <c r="AC298" s="11"/>
      <c r="AD298" s="11"/>
      <c r="AE298" s="11"/>
      <c r="AF298" s="12"/>
      <c r="AG298" s="16">
        <f t="shared" si="127"/>
        <v>0</v>
      </c>
      <c r="AH298" s="11"/>
      <c r="AI298" s="11"/>
      <c r="AJ298" s="11"/>
      <c r="AK298" s="12"/>
      <c r="AL298" s="16">
        <f t="shared" si="128"/>
        <v>0</v>
      </c>
      <c r="AM298" s="11"/>
      <c r="AN298" s="11"/>
      <c r="AO298" s="11"/>
      <c r="AP298" s="12"/>
      <c r="AQ298" s="16">
        <f t="shared" si="129"/>
        <v>0</v>
      </c>
      <c r="AR298" s="11"/>
      <c r="AS298" s="11"/>
      <c r="AT298" s="11"/>
      <c r="AU298" s="12"/>
      <c r="AV298" s="25">
        <f t="shared" si="130"/>
        <v>0</v>
      </c>
    </row>
    <row r="299" spans="1:48" x14ac:dyDescent="0.25">
      <c r="A299" s="10">
        <f t="shared" si="121"/>
        <v>14</v>
      </c>
      <c r="B299" s="3" t="s">
        <v>49</v>
      </c>
      <c r="C299" s="21" t="s">
        <v>65</v>
      </c>
      <c r="D299" s="75"/>
      <c r="E299" s="75"/>
      <c r="F299" s="75"/>
      <c r="G299" s="76"/>
      <c r="H299" s="77">
        <f t="shared" si="122"/>
        <v>0</v>
      </c>
      <c r="I299" s="75"/>
      <c r="J299" s="75"/>
      <c r="K299" s="75"/>
      <c r="L299" s="76"/>
      <c r="M299" s="77">
        <f t="shared" si="123"/>
        <v>0</v>
      </c>
      <c r="N299" s="75"/>
      <c r="O299" s="75"/>
      <c r="P299" s="75"/>
      <c r="Q299" s="76"/>
      <c r="R299" s="77">
        <f t="shared" si="124"/>
        <v>0</v>
      </c>
      <c r="S299" s="75"/>
      <c r="T299" s="75"/>
      <c r="U299" s="75"/>
      <c r="V299" s="76"/>
      <c r="W299" s="77">
        <f t="shared" si="125"/>
        <v>0</v>
      </c>
      <c r="X299" s="11"/>
      <c r="Y299" s="11"/>
      <c r="Z299" s="11"/>
      <c r="AA299" s="12"/>
      <c r="AB299" s="16">
        <f t="shared" si="126"/>
        <v>0</v>
      </c>
      <c r="AC299" s="11"/>
      <c r="AD299" s="11"/>
      <c r="AE299" s="11"/>
      <c r="AF299" s="12"/>
      <c r="AG299" s="16">
        <f t="shared" si="127"/>
        <v>0</v>
      </c>
      <c r="AH299" s="11"/>
      <c r="AI299" s="11"/>
      <c r="AJ299" s="11"/>
      <c r="AK299" s="12"/>
      <c r="AL299" s="16">
        <f t="shared" si="128"/>
        <v>0</v>
      </c>
      <c r="AM299" s="11"/>
      <c r="AN299" s="11"/>
      <c r="AO299" s="11"/>
      <c r="AP299" s="12"/>
      <c r="AQ299" s="16">
        <f t="shared" si="129"/>
        <v>0</v>
      </c>
      <c r="AR299" s="11"/>
      <c r="AS299" s="11"/>
      <c r="AT299" s="11"/>
      <c r="AU299" s="12"/>
      <c r="AV299" s="25">
        <f t="shared" si="130"/>
        <v>0</v>
      </c>
    </row>
    <row r="300" spans="1:48" x14ac:dyDescent="0.25">
      <c r="A300" s="10">
        <f t="shared" si="121"/>
        <v>14</v>
      </c>
      <c r="B300" s="3" t="s">
        <v>50</v>
      </c>
      <c r="C300" s="21" t="s">
        <v>65</v>
      </c>
      <c r="D300" s="75"/>
      <c r="E300" s="75"/>
      <c r="F300" s="75"/>
      <c r="G300" s="76"/>
      <c r="H300" s="77">
        <f t="shared" si="122"/>
        <v>0</v>
      </c>
      <c r="I300" s="75"/>
      <c r="J300" s="75"/>
      <c r="K300" s="75"/>
      <c r="L300" s="76"/>
      <c r="M300" s="77">
        <f t="shared" si="123"/>
        <v>0</v>
      </c>
      <c r="N300" s="75"/>
      <c r="O300" s="75"/>
      <c r="P300" s="75"/>
      <c r="Q300" s="76"/>
      <c r="R300" s="77">
        <f t="shared" si="124"/>
        <v>0</v>
      </c>
      <c r="S300" s="75"/>
      <c r="T300" s="75"/>
      <c r="U300" s="75"/>
      <c r="V300" s="76"/>
      <c r="W300" s="77">
        <f t="shared" si="125"/>
        <v>0</v>
      </c>
      <c r="X300" s="11"/>
      <c r="Y300" s="11"/>
      <c r="Z300" s="11"/>
      <c r="AA300" s="12"/>
      <c r="AB300" s="16">
        <f t="shared" si="126"/>
        <v>0</v>
      </c>
      <c r="AC300" s="11"/>
      <c r="AD300" s="11"/>
      <c r="AE300" s="11"/>
      <c r="AF300" s="12"/>
      <c r="AG300" s="16">
        <f t="shared" si="127"/>
        <v>0</v>
      </c>
      <c r="AH300" s="11"/>
      <c r="AI300" s="11"/>
      <c r="AJ300" s="11"/>
      <c r="AK300" s="12"/>
      <c r="AL300" s="16">
        <f t="shared" si="128"/>
        <v>0</v>
      </c>
      <c r="AM300" s="11"/>
      <c r="AN300" s="11"/>
      <c r="AO300" s="11"/>
      <c r="AP300" s="12"/>
      <c r="AQ300" s="16">
        <f t="shared" si="129"/>
        <v>0</v>
      </c>
      <c r="AR300" s="11"/>
      <c r="AS300" s="11"/>
      <c r="AT300" s="11"/>
      <c r="AU300" s="12"/>
      <c r="AV300" s="25">
        <f t="shared" si="130"/>
        <v>0</v>
      </c>
    </row>
    <row r="301" spans="1:48" x14ac:dyDescent="0.25">
      <c r="A301" s="10">
        <f t="shared" si="121"/>
        <v>14</v>
      </c>
      <c r="B301" s="3" t="s">
        <v>51</v>
      </c>
      <c r="C301" s="21" t="s">
        <v>65</v>
      </c>
      <c r="D301" s="75"/>
      <c r="E301" s="75"/>
      <c r="F301" s="75"/>
      <c r="G301" s="76"/>
      <c r="H301" s="77">
        <f t="shared" si="122"/>
        <v>0</v>
      </c>
      <c r="I301" s="75"/>
      <c r="J301" s="75"/>
      <c r="K301" s="75"/>
      <c r="L301" s="76"/>
      <c r="M301" s="77">
        <f t="shared" si="123"/>
        <v>0</v>
      </c>
      <c r="N301" s="75"/>
      <c r="O301" s="75"/>
      <c r="P301" s="75"/>
      <c r="Q301" s="76"/>
      <c r="R301" s="77">
        <f t="shared" si="124"/>
        <v>0</v>
      </c>
      <c r="S301" s="75"/>
      <c r="T301" s="75"/>
      <c r="U301" s="75"/>
      <c r="V301" s="76"/>
      <c r="W301" s="77">
        <f t="shared" si="125"/>
        <v>0</v>
      </c>
      <c r="X301" s="11"/>
      <c r="Y301" s="11"/>
      <c r="Z301" s="11"/>
      <c r="AA301" s="12"/>
      <c r="AB301" s="16">
        <f t="shared" si="126"/>
        <v>0</v>
      </c>
      <c r="AC301" s="11"/>
      <c r="AD301" s="11"/>
      <c r="AE301" s="11"/>
      <c r="AF301" s="12"/>
      <c r="AG301" s="16">
        <f t="shared" si="127"/>
        <v>0</v>
      </c>
      <c r="AH301" s="11"/>
      <c r="AI301" s="11"/>
      <c r="AJ301" s="11"/>
      <c r="AK301" s="12"/>
      <c r="AL301" s="16">
        <f t="shared" si="128"/>
        <v>0</v>
      </c>
      <c r="AM301" s="11"/>
      <c r="AN301" s="11"/>
      <c r="AO301" s="11"/>
      <c r="AP301" s="12"/>
      <c r="AQ301" s="16">
        <f t="shared" si="129"/>
        <v>0</v>
      </c>
      <c r="AR301" s="11"/>
      <c r="AS301" s="11"/>
      <c r="AT301" s="11"/>
      <c r="AU301" s="12"/>
      <c r="AV301" s="25">
        <f t="shared" si="130"/>
        <v>0</v>
      </c>
    </row>
    <row r="302" spans="1:48" x14ac:dyDescent="0.25">
      <c r="A302" s="10">
        <f t="shared" si="121"/>
        <v>14</v>
      </c>
      <c r="B302" s="3" t="s">
        <v>52</v>
      </c>
      <c r="C302" s="21" t="s">
        <v>65</v>
      </c>
      <c r="D302" s="75"/>
      <c r="E302" s="75"/>
      <c r="F302" s="75"/>
      <c r="G302" s="76"/>
      <c r="H302" s="77">
        <f t="shared" si="122"/>
        <v>0</v>
      </c>
      <c r="I302" s="75"/>
      <c r="J302" s="75"/>
      <c r="K302" s="75"/>
      <c r="L302" s="76"/>
      <c r="M302" s="77">
        <f t="shared" si="123"/>
        <v>0</v>
      </c>
      <c r="N302" s="75"/>
      <c r="O302" s="75"/>
      <c r="P302" s="75"/>
      <c r="Q302" s="76"/>
      <c r="R302" s="77">
        <f t="shared" si="124"/>
        <v>0</v>
      </c>
      <c r="S302" s="75"/>
      <c r="T302" s="75"/>
      <c r="U302" s="75"/>
      <c r="V302" s="76"/>
      <c r="W302" s="77">
        <f t="shared" si="125"/>
        <v>0</v>
      </c>
      <c r="X302" s="11"/>
      <c r="Y302" s="11"/>
      <c r="Z302" s="11"/>
      <c r="AA302" s="12"/>
      <c r="AB302" s="16">
        <f t="shared" si="126"/>
        <v>0</v>
      </c>
      <c r="AC302" s="11"/>
      <c r="AD302" s="11"/>
      <c r="AE302" s="11"/>
      <c r="AF302" s="12"/>
      <c r="AG302" s="16">
        <f t="shared" si="127"/>
        <v>0</v>
      </c>
      <c r="AH302" s="11"/>
      <c r="AI302" s="11"/>
      <c r="AJ302" s="11"/>
      <c r="AK302" s="12"/>
      <c r="AL302" s="16">
        <f t="shared" si="128"/>
        <v>0</v>
      </c>
      <c r="AM302" s="11"/>
      <c r="AN302" s="11"/>
      <c r="AO302" s="11"/>
      <c r="AP302" s="12"/>
      <c r="AQ302" s="16">
        <f t="shared" si="129"/>
        <v>0</v>
      </c>
      <c r="AR302" s="11"/>
      <c r="AS302" s="11"/>
      <c r="AT302" s="11"/>
      <c r="AU302" s="12"/>
      <c r="AV302" s="25">
        <f t="shared" si="130"/>
        <v>0</v>
      </c>
    </row>
    <row r="303" spans="1:48" x14ac:dyDescent="0.25">
      <c r="A303" s="10">
        <f t="shared" si="121"/>
        <v>14</v>
      </c>
      <c r="B303" s="3" t="s">
        <v>53</v>
      </c>
      <c r="C303" s="21" t="s">
        <v>65</v>
      </c>
      <c r="D303" s="75"/>
      <c r="E303" s="75"/>
      <c r="F303" s="75"/>
      <c r="G303" s="76"/>
      <c r="H303" s="77">
        <f t="shared" si="122"/>
        <v>0</v>
      </c>
      <c r="I303" s="75"/>
      <c r="J303" s="75"/>
      <c r="K303" s="75"/>
      <c r="L303" s="76"/>
      <c r="M303" s="77">
        <f t="shared" si="123"/>
        <v>0</v>
      </c>
      <c r="N303" s="75"/>
      <c r="O303" s="75"/>
      <c r="P303" s="75"/>
      <c r="Q303" s="76"/>
      <c r="R303" s="77">
        <f t="shared" si="124"/>
        <v>0</v>
      </c>
      <c r="S303" s="75"/>
      <c r="T303" s="75"/>
      <c r="U303" s="75"/>
      <c r="V303" s="76"/>
      <c r="W303" s="77">
        <f t="shared" si="125"/>
        <v>0</v>
      </c>
      <c r="X303" s="11"/>
      <c r="Y303" s="11"/>
      <c r="Z303" s="11"/>
      <c r="AA303" s="12"/>
      <c r="AB303" s="16">
        <f t="shared" si="126"/>
        <v>0</v>
      </c>
      <c r="AC303" s="11"/>
      <c r="AD303" s="11"/>
      <c r="AE303" s="11"/>
      <c r="AF303" s="12"/>
      <c r="AG303" s="16">
        <f t="shared" si="127"/>
        <v>0</v>
      </c>
      <c r="AH303" s="11"/>
      <c r="AI303" s="11"/>
      <c r="AJ303" s="11"/>
      <c r="AK303" s="12"/>
      <c r="AL303" s="16">
        <f t="shared" si="128"/>
        <v>0</v>
      </c>
      <c r="AM303" s="11"/>
      <c r="AN303" s="11"/>
      <c r="AO303" s="11"/>
      <c r="AP303" s="12"/>
      <c r="AQ303" s="16">
        <f t="shared" si="129"/>
        <v>0</v>
      </c>
      <c r="AR303" s="11"/>
      <c r="AS303" s="11"/>
      <c r="AT303" s="11"/>
      <c r="AU303" s="12"/>
      <c r="AV303" s="25">
        <f t="shared" si="130"/>
        <v>0</v>
      </c>
    </row>
    <row r="304" spans="1:48" x14ac:dyDescent="0.25">
      <c r="A304" s="10">
        <f t="shared" si="121"/>
        <v>14</v>
      </c>
      <c r="B304" s="3" t="s">
        <v>54</v>
      </c>
      <c r="C304" s="21" t="s">
        <v>65</v>
      </c>
      <c r="D304" s="75"/>
      <c r="E304" s="75"/>
      <c r="F304" s="75"/>
      <c r="G304" s="76"/>
      <c r="H304" s="77">
        <f t="shared" si="122"/>
        <v>0</v>
      </c>
      <c r="I304" s="75"/>
      <c r="J304" s="75"/>
      <c r="K304" s="75"/>
      <c r="L304" s="76"/>
      <c r="M304" s="77">
        <f t="shared" si="123"/>
        <v>0</v>
      </c>
      <c r="N304" s="75"/>
      <c r="O304" s="75"/>
      <c r="P304" s="75"/>
      <c r="Q304" s="76"/>
      <c r="R304" s="77">
        <f t="shared" si="124"/>
        <v>0</v>
      </c>
      <c r="S304" s="75"/>
      <c r="T304" s="75"/>
      <c r="U304" s="75"/>
      <c r="V304" s="76"/>
      <c r="W304" s="77">
        <f t="shared" si="125"/>
        <v>0</v>
      </c>
      <c r="X304" s="11"/>
      <c r="Y304" s="11"/>
      <c r="Z304" s="11"/>
      <c r="AA304" s="12"/>
      <c r="AB304" s="16">
        <f t="shared" si="126"/>
        <v>0</v>
      </c>
      <c r="AC304" s="11"/>
      <c r="AD304" s="11"/>
      <c r="AE304" s="11"/>
      <c r="AF304" s="12"/>
      <c r="AG304" s="16">
        <f t="shared" si="127"/>
        <v>0</v>
      </c>
      <c r="AH304" s="11"/>
      <c r="AI304" s="11"/>
      <c r="AJ304" s="11"/>
      <c r="AK304" s="12"/>
      <c r="AL304" s="16">
        <f t="shared" si="128"/>
        <v>0</v>
      </c>
      <c r="AM304" s="11"/>
      <c r="AN304" s="11"/>
      <c r="AO304" s="11"/>
      <c r="AP304" s="12"/>
      <c r="AQ304" s="16">
        <f t="shared" si="129"/>
        <v>0</v>
      </c>
      <c r="AR304" s="11"/>
      <c r="AS304" s="11"/>
      <c r="AT304" s="11"/>
      <c r="AU304" s="12"/>
      <c r="AV304" s="25">
        <f t="shared" si="130"/>
        <v>0</v>
      </c>
    </row>
    <row r="305" spans="1:48" x14ac:dyDescent="0.25">
      <c r="A305" s="10">
        <f t="shared" si="121"/>
        <v>14</v>
      </c>
      <c r="B305" s="3" t="s">
        <v>23</v>
      </c>
      <c r="C305" s="21" t="s">
        <v>65</v>
      </c>
      <c r="D305" s="75"/>
      <c r="E305" s="75"/>
      <c r="F305" s="75"/>
      <c r="G305" s="76"/>
      <c r="H305" s="77">
        <f t="shared" si="122"/>
        <v>0</v>
      </c>
      <c r="I305" s="75"/>
      <c r="J305" s="75"/>
      <c r="K305" s="75"/>
      <c r="L305" s="76"/>
      <c r="M305" s="77">
        <f t="shared" si="123"/>
        <v>0</v>
      </c>
      <c r="N305" s="75"/>
      <c r="O305" s="75"/>
      <c r="P305" s="75"/>
      <c r="Q305" s="76"/>
      <c r="R305" s="77">
        <f t="shared" si="124"/>
        <v>0</v>
      </c>
      <c r="S305" s="75"/>
      <c r="T305" s="75"/>
      <c r="U305" s="75"/>
      <c r="V305" s="76"/>
      <c r="W305" s="77">
        <f t="shared" si="125"/>
        <v>0</v>
      </c>
      <c r="X305" s="11"/>
      <c r="Y305" s="11"/>
      <c r="Z305" s="11"/>
      <c r="AA305" s="12"/>
      <c r="AB305" s="16">
        <f t="shared" si="126"/>
        <v>0</v>
      </c>
      <c r="AC305" s="11"/>
      <c r="AD305" s="11"/>
      <c r="AE305" s="11"/>
      <c r="AF305" s="12"/>
      <c r="AG305" s="16">
        <f t="shared" si="127"/>
        <v>0</v>
      </c>
      <c r="AH305" s="11"/>
      <c r="AI305" s="11"/>
      <c r="AJ305" s="11"/>
      <c r="AK305" s="12"/>
      <c r="AL305" s="16">
        <f t="shared" si="128"/>
        <v>0</v>
      </c>
      <c r="AM305" s="11"/>
      <c r="AN305" s="11"/>
      <c r="AO305" s="11"/>
      <c r="AP305" s="12"/>
      <c r="AQ305" s="16">
        <f t="shared" si="129"/>
        <v>0</v>
      </c>
      <c r="AR305" s="11"/>
      <c r="AS305" s="11"/>
      <c r="AT305" s="11"/>
      <c r="AU305" s="12"/>
      <c r="AV305" s="25">
        <f t="shared" si="130"/>
        <v>0</v>
      </c>
    </row>
    <row r="306" spans="1:48" x14ac:dyDescent="0.25">
      <c r="A306" s="10">
        <f t="shared" si="121"/>
        <v>14</v>
      </c>
      <c r="B306" s="3" t="s">
        <v>8</v>
      </c>
      <c r="C306" s="21" t="s">
        <v>65</v>
      </c>
      <c r="D306" s="75"/>
      <c r="E306" s="75"/>
      <c r="F306" s="75"/>
      <c r="G306" s="76"/>
      <c r="H306" s="77">
        <f t="shared" si="122"/>
        <v>0</v>
      </c>
      <c r="I306" s="75"/>
      <c r="J306" s="75"/>
      <c r="K306" s="75"/>
      <c r="L306" s="76"/>
      <c r="M306" s="77">
        <f t="shared" si="123"/>
        <v>0</v>
      </c>
      <c r="N306" s="75"/>
      <c r="O306" s="75"/>
      <c r="P306" s="75"/>
      <c r="Q306" s="76"/>
      <c r="R306" s="77">
        <f t="shared" si="124"/>
        <v>0</v>
      </c>
      <c r="S306" s="75"/>
      <c r="T306" s="75"/>
      <c r="U306" s="75"/>
      <c r="V306" s="76"/>
      <c r="W306" s="77">
        <f t="shared" si="125"/>
        <v>0</v>
      </c>
      <c r="X306" s="11"/>
      <c r="Y306" s="11"/>
      <c r="Z306" s="11"/>
      <c r="AA306" s="12"/>
      <c r="AB306" s="16">
        <f t="shared" si="126"/>
        <v>0</v>
      </c>
      <c r="AC306" s="11"/>
      <c r="AD306" s="11"/>
      <c r="AE306" s="11"/>
      <c r="AF306" s="12"/>
      <c r="AG306" s="16">
        <f t="shared" si="127"/>
        <v>0</v>
      </c>
      <c r="AH306" s="11"/>
      <c r="AI306" s="11"/>
      <c r="AJ306" s="11"/>
      <c r="AK306" s="12"/>
      <c r="AL306" s="16">
        <f t="shared" si="128"/>
        <v>0</v>
      </c>
      <c r="AM306" s="11"/>
      <c r="AN306" s="11"/>
      <c r="AO306" s="11"/>
      <c r="AP306" s="12"/>
      <c r="AQ306" s="16">
        <f t="shared" si="129"/>
        <v>0</v>
      </c>
      <c r="AR306" s="11"/>
      <c r="AS306" s="11"/>
      <c r="AT306" s="11"/>
      <c r="AU306" s="12"/>
      <c r="AV306" s="25">
        <f t="shared" si="130"/>
        <v>0</v>
      </c>
    </row>
    <row r="307" spans="1:48" x14ac:dyDescent="0.25">
      <c r="A307" s="10">
        <f t="shared" si="121"/>
        <v>14</v>
      </c>
      <c r="B307" s="3" t="s">
        <v>9</v>
      </c>
      <c r="C307" s="21" t="s">
        <v>65</v>
      </c>
      <c r="D307" s="75"/>
      <c r="E307" s="75"/>
      <c r="F307" s="75"/>
      <c r="G307" s="76"/>
      <c r="H307" s="77">
        <f t="shared" si="122"/>
        <v>0</v>
      </c>
      <c r="I307" s="75"/>
      <c r="J307" s="75"/>
      <c r="K307" s="75"/>
      <c r="L307" s="76"/>
      <c r="M307" s="77">
        <f t="shared" si="123"/>
        <v>0</v>
      </c>
      <c r="N307" s="75"/>
      <c r="O307" s="75"/>
      <c r="P307" s="75"/>
      <c r="Q307" s="76"/>
      <c r="R307" s="77">
        <f t="shared" si="124"/>
        <v>0</v>
      </c>
      <c r="S307" s="75"/>
      <c r="T307" s="75"/>
      <c r="U307" s="75"/>
      <c r="V307" s="76"/>
      <c r="W307" s="77">
        <f t="shared" si="125"/>
        <v>0</v>
      </c>
      <c r="X307" s="11"/>
      <c r="Y307" s="11"/>
      <c r="Z307" s="11"/>
      <c r="AA307" s="12"/>
      <c r="AB307" s="16">
        <f t="shared" si="126"/>
        <v>0</v>
      </c>
      <c r="AC307" s="11"/>
      <c r="AD307" s="11"/>
      <c r="AE307" s="11"/>
      <c r="AF307" s="12"/>
      <c r="AG307" s="16">
        <f t="shared" si="127"/>
        <v>0</v>
      </c>
      <c r="AH307" s="11"/>
      <c r="AI307" s="11"/>
      <c r="AJ307" s="11"/>
      <c r="AK307" s="12"/>
      <c r="AL307" s="16">
        <f t="shared" si="128"/>
        <v>0</v>
      </c>
      <c r="AM307" s="11"/>
      <c r="AN307" s="11"/>
      <c r="AO307" s="11"/>
      <c r="AP307" s="12"/>
      <c r="AQ307" s="16">
        <f t="shared" si="129"/>
        <v>0</v>
      </c>
      <c r="AR307" s="11"/>
      <c r="AS307" s="11"/>
      <c r="AT307" s="11"/>
      <c r="AU307" s="12"/>
      <c r="AV307" s="25">
        <f t="shared" si="130"/>
        <v>0</v>
      </c>
    </row>
    <row r="308" spans="1:48" x14ac:dyDescent="0.25">
      <c r="A308" s="10">
        <f t="shared" si="121"/>
        <v>14</v>
      </c>
      <c r="B308" s="3" t="s">
        <v>10</v>
      </c>
      <c r="C308" s="21" t="s">
        <v>65</v>
      </c>
      <c r="D308" s="75"/>
      <c r="E308" s="75"/>
      <c r="F308" s="75"/>
      <c r="G308" s="76"/>
      <c r="H308" s="77">
        <f t="shared" si="122"/>
        <v>0</v>
      </c>
      <c r="I308" s="75"/>
      <c r="J308" s="75"/>
      <c r="K308" s="75"/>
      <c r="L308" s="76"/>
      <c r="M308" s="77">
        <f t="shared" si="123"/>
        <v>0</v>
      </c>
      <c r="N308" s="75"/>
      <c r="O308" s="75"/>
      <c r="P308" s="75"/>
      <c r="Q308" s="76"/>
      <c r="R308" s="77">
        <f t="shared" si="124"/>
        <v>0</v>
      </c>
      <c r="S308" s="75"/>
      <c r="T308" s="75"/>
      <c r="U308" s="75"/>
      <c r="V308" s="76"/>
      <c r="W308" s="77">
        <f t="shared" si="125"/>
        <v>0</v>
      </c>
      <c r="X308" s="11"/>
      <c r="Y308" s="11"/>
      <c r="Z308" s="11"/>
      <c r="AA308" s="12"/>
      <c r="AB308" s="16">
        <f t="shared" si="126"/>
        <v>0</v>
      </c>
      <c r="AC308" s="11"/>
      <c r="AD308" s="11"/>
      <c r="AE308" s="11"/>
      <c r="AF308" s="12"/>
      <c r="AG308" s="16">
        <f t="shared" si="127"/>
        <v>0</v>
      </c>
      <c r="AH308" s="11"/>
      <c r="AI308" s="11"/>
      <c r="AJ308" s="11"/>
      <c r="AK308" s="12"/>
      <c r="AL308" s="16">
        <f t="shared" si="128"/>
        <v>0</v>
      </c>
      <c r="AM308" s="11"/>
      <c r="AN308" s="11"/>
      <c r="AO308" s="11"/>
      <c r="AP308" s="12"/>
      <c r="AQ308" s="16">
        <f t="shared" si="129"/>
        <v>0</v>
      </c>
      <c r="AR308" s="11"/>
      <c r="AS308" s="11"/>
      <c r="AT308" s="11"/>
      <c r="AU308" s="12"/>
      <c r="AV308" s="25">
        <f t="shared" si="130"/>
        <v>0</v>
      </c>
    </row>
    <row r="309" spans="1:48" x14ac:dyDescent="0.25">
      <c r="A309" s="10">
        <f t="shared" si="121"/>
        <v>14</v>
      </c>
      <c r="B309" s="3" t="s">
        <v>55</v>
      </c>
      <c r="C309" s="21" t="s">
        <v>65</v>
      </c>
      <c r="D309" s="75"/>
      <c r="E309" s="75"/>
      <c r="F309" s="75"/>
      <c r="G309" s="76"/>
      <c r="H309" s="77">
        <f t="shared" si="122"/>
        <v>0</v>
      </c>
      <c r="I309" s="75"/>
      <c r="J309" s="75"/>
      <c r="K309" s="75"/>
      <c r="L309" s="76"/>
      <c r="M309" s="77">
        <f t="shared" si="123"/>
        <v>0</v>
      </c>
      <c r="N309" s="75"/>
      <c r="O309" s="75"/>
      <c r="P309" s="75"/>
      <c r="Q309" s="76"/>
      <c r="R309" s="77">
        <f t="shared" si="124"/>
        <v>0</v>
      </c>
      <c r="S309" s="75"/>
      <c r="T309" s="75"/>
      <c r="U309" s="75"/>
      <c r="V309" s="76"/>
      <c r="W309" s="77">
        <f t="shared" si="125"/>
        <v>0</v>
      </c>
      <c r="X309" s="11"/>
      <c r="Y309" s="11"/>
      <c r="Z309" s="11"/>
      <c r="AA309" s="12"/>
      <c r="AB309" s="16">
        <f t="shared" si="126"/>
        <v>0</v>
      </c>
      <c r="AC309" s="11"/>
      <c r="AD309" s="11"/>
      <c r="AE309" s="11"/>
      <c r="AF309" s="12"/>
      <c r="AG309" s="16">
        <f t="shared" si="127"/>
        <v>0</v>
      </c>
      <c r="AH309" s="11"/>
      <c r="AI309" s="11"/>
      <c r="AJ309" s="11"/>
      <c r="AK309" s="12"/>
      <c r="AL309" s="16">
        <f t="shared" si="128"/>
        <v>0</v>
      </c>
      <c r="AM309" s="11"/>
      <c r="AN309" s="11"/>
      <c r="AO309" s="11"/>
      <c r="AP309" s="12"/>
      <c r="AQ309" s="16">
        <f t="shared" si="129"/>
        <v>0</v>
      </c>
      <c r="AR309" s="11"/>
      <c r="AS309" s="11"/>
      <c r="AT309" s="11"/>
      <c r="AU309" s="12"/>
      <c r="AV309" s="25">
        <f t="shared" si="130"/>
        <v>0</v>
      </c>
    </row>
    <row r="310" spans="1:48" x14ac:dyDescent="0.25">
      <c r="A310" s="10">
        <f t="shared" si="121"/>
        <v>14</v>
      </c>
      <c r="B310" s="22" t="s">
        <v>34</v>
      </c>
      <c r="C310" s="21" t="s">
        <v>65</v>
      </c>
      <c r="D310" s="78"/>
      <c r="E310" s="78"/>
      <c r="F310" s="78"/>
      <c r="G310" s="79"/>
      <c r="H310" s="80">
        <f t="shared" si="122"/>
        <v>0</v>
      </c>
      <c r="I310" s="78"/>
      <c r="J310" s="78"/>
      <c r="K310" s="78"/>
      <c r="L310" s="79"/>
      <c r="M310" s="80">
        <f t="shared" si="123"/>
        <v>0</v>
      </c>
      <c r="N310" s="78"/>
      <c r="O310" s="78"/>
      <c r="P310" s="78"/>
      <c r="Q310" s="79"/>
      <c r="R310" s="80">
        <f t="shared" si="124"/>
        <v>0</v>
      </c>
      <c r="S310" s="78"/>
      <c r="T310" s="78"/>
      <c r="U310" s="78"/>
      <c r="V310" s="79"/>
      <c r="W310" s="80">
        <f t="shared" si="125"/>
        <v>0</v>
      </c>
      <c r="X310" s="13"/>
      <c r="Y310" s="13"/>
      <c r="Z310" s="13"/>
      <c r="AA310" s="14"/>
      <c r="AB310" s="17">
        <f t="shared" si="126"/>
        <v>0</v>
      </c>
      <c r="AC310" s="13"/>
      <c r="AD310" s="13"/>
      <c r="AE310" s="13"/>
      <c r="AF310" s="14"/>
      <c r="AG310" s="17">
        <f t="shared" si="127"/>
        <v>0</v>
      </c>
      <c r="AH310" s="13"/>
      <c r="AI310" s="13"/>
      <c r="AJ310" s="13"/>
      <c r="AK310" s="14"/>
      <c r="AL310" s="17">
        <f t="shared" si="128"/>
        <v>0</v>
      </c>
      <c r="AM310" s="13"/>
      <c r="AN310" s="13"/>
      <c r="AO310" s="13"/>
      <c r="AP310" s="14"/>
      <c r="AQ310" s="17">
        <f t="shared" si="129"/>
        <v>0</v>
      </c>
      <c r="AR310" s="13"/>
      <c r="AS310" s="13"/>
      <c r="AT310" s="13"/>
      <c r="AU310" s="14"/>
      <c r="AV310" s="26">
        <f t="shared" si="130"/>
        <v>0</v>
      </c>
    </row>
    <row r="311" spans="1:48" x14ac:dyDescent="0.25">
      <c r="A311" s="10">
        <f t="shared" si="121"/>
        <v>14</v>
      </c>
      <c r="B311" s="27"/>
      <c r="C311" s="28"/>
      <c r="D311" s="81"/>
      <c r="E311" s="82"/>
      <c r="F311" s="82"/>
      <c r="G311" s="82"/>
      <c r="H311" s="83">
        <f>SUM(H291:H310)</f>
        <v>0</v>
      </c>
      <c r="I311" s="82"/>
      <c r="J311" s="82"/>
      <c r="K311" s="82"/>
      <c r="L311" s="82"/>
      <c r="M311" s="83">
        <f>SUM(M291:M310)</f>
        <v>0</v>
      </c>
      <c r="N311" s="82"/>
      <c r="O311" s="82"/>
      <c r="P311" s="82"/>
      <c r="Q311" s="82"/>
      <c r="R311" s="83">
        <f>SUM(R291:R310)</f>
        <v>0</v>
      </c>
      <c r="S311" s="82"/>
      <c r="T311" s="82"/>
      <c r="U311" s="82"/>
      <c r="V311" s="82"/>
      <c r="W311" s="83">
        <f>SUM(W291:W310)</f>
        <v>0</v>
      </c>
      <c r="X311" s="29"/>
      <c r="Y311" s="29"/>
      <c r="Z311" s="29"/>
      <c r="AA311" s="29"/>
      <c r="AB311" s="30">
        <f>SUM(AB291:AB310)</f>
        <v>0</v>
      </c>
      <c r="AC311" s="29"/>
      <c r="AD311" s="29"/>
      <c r="AE311" s="29"/>
      <c r="AF311" s="29"/>
      <c r="AG311" s="30">
        <f>SUM(AG291:AG310)</f>
        <v>0</v>
      </c>
      <c r="AH311" s="29"/>
      <c r="AI311" s="29"/>
      <c r="AJ311" s="29"/>
      <c r="AK311" s="29"/>
      <c r="AL311" s="30">
        <f>SUM(AL291:AL310)</f>
        <v>0</v>
      </c>
      <c r="AM311" s="29"/>
      <c r="AN311" s="29"/>
      <c r="AO311" s="29"/>
      <c r="AP311" s="29"/>
      <c r="AQ311" s="30">
        <f>SUM(AQ291:AQ310)</f>
        <v>0</v>
      </c>
      <c r="AR311" s="29"/>
      <c r="AS311" s="29"/>
      <c r="AT311" s="29"/>
      <c r="AU311" s="29"/>
      <c r="AV311" s="30">
        <f>SUM(AV291:AV310)</f>
        <v>0</v>
      </c>
    </row>
    <row r="312" spans="1:48" x14ac:dyDescent="0.25">
      <c r="A312" s="10">
        <f t="shared" si="121"/>
        <v>14</v>
      </c>
      <c r="B312" s="115" t="str">
        <f>"Буква (или иное название) класса "&amp;A578&amp;":"</f>
        <v>Буква (или иное название) класса 27:</v>
      </c>
      <c r="C312" s="116"/>
      <c r="D312" s="106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</row>
    <row r="313" spans="1:48" x14ac:dyDescent="0.25">
      <c r="A313" s="10">
        <f t="shared" si="121"/>
        <v>14</v>
      </c>
      <c r="B313" s="3" t="s">
        <v>0</v>
      </c>
      <c r="C313" s="21" t="s">
        <v>65</v>
      </c>
      <c r="D313" s="75"/>
      <c r="E313" s="75"/>
      <c r="F313" s="75"/>
      <c r="G313" s="76"/>
      <c r="H313" s="77">
        <f t="shared" ref="H313:H332" si="131">COUNTA(D313:G313)</f>
        <v>0</v>
      </c>
      <c r="I313" s="75"/>
      <c r="J313" s="75"/>
      <c r="K313" s="75"/>
      <c r="L313" s="76"/>
      <c r="M313" s="77">
        <f t="shared" ref="M313:M332" si="132">COUNTA(I313:L313)</f>
        <v>0</v>
      </c>
      <c r="N313" s="75"/>
      <c r="O313" s="75"/>
      <c r="P313" s="75"/>
      <c r="Q313" s="76"/>
      <c r="R313" s="77">
        <f t="shared" ref="R313:R332" si="133">COUNTA(N313:Q313)</f>
        <v>0</v>
      </c>
      <c r="S313" s="75"/>
      <c r="T313" s="75"/>
      <c r="U313" s="75"/>
      <c r="V313" s="76"/>
      <c r="W313" s="77">
        <f t="shared" ref="W313:W332" si="134">COUNTA(S313:V313)</f>
        <v>0</v>
      </c>
      <c r="X313" s="11"/>
      <c r="Y313" s="11"/>
      <c r="Z313" s="11"/>
      <c r="AA313" s="12"/>
      <c r="AB313" s="16">
        <f t="shared" ref="AB313:AB332" si="135">COUNTA(X313:AA313)</f>
        <v>0</v>
      </c>
      <c r="AC313" s="11"/>
      <c r="AD313" s="11"/>
      <c r="AE313" s="11"/>
      <c r="AF313" s="12"/>
      <c r="AG313" s="16">
        <f t="shared" ref="AG313:AG332" si="136">COUNTA(AC313:AF313)</f>
        <v>0</v>
      </c>
      <c r="AH313" s="11"/>
      <c r="AI313" s="11"/>
      <c r="AJ313" s="11"/>
      <c r="AK313" s="12"/>
      <c r="AL313" s="16">
        <f t="shared" ref="AL313:AL332" si="137">COUNTA(AH313:AK313)</f>
        <v>0</v>
      </c>
      <c r="AM313" s="11"/>
      <c r="AN313" s="11"/>
      <c r="AO313" s="11"/>
      <c r="AP313" s="12"/>
      <c r="AQ313" s="16">
        <f t="shared" ref="AQ313:AQ332" si="138">COUNTA(AM313:AP313)</f>
        <v>0</v>
      </c>
      <c r="AR313" s="11"/>
      <c r="AS313" s="11"/>
      <c r="AT313" s="11"/>
      <c r="AU313" s="12"/>
      <c r="AV313" s="25">
        <f t="shared" ref="AV313:AV332" si="139">COUNTA(AR313:AU313)</f>
        <v>0</v>
      </c>
    </row>
    <row r="314" spans="1:48" x14ac:dyDescent="0.25">
      <c r="A314" s="10">
        <f t="shared" si="121"/>
        <v>15</v>
      </c>
      <c r="B314" s="3" t="s">
        <v>45</v>
      </c>
      <c r="C314" s="21" t="s">
        <v>65</v>
      </c>
      <c r="D314" s="75"/>
      <c r="E314" s="75"/>
      <c r="F314" s="75"/>
      <c r="G314" s="76"/>
      <c r="H314" s="77">
        <f t="shared" si="131"/>
        <v>0</v>
      </c>
      <c r="I314" s="75"/>
      <c r="J314" s="75"/>
      <c r="K314" s="75"/>
      <c r="L314" s="76"/>
      <c r="M314" s="77">
        <f t="shared" si="132"/>
        <v>0</v>
      </c>
      <c r="N314" s="75"/>
      <c r="O314" s="75"/>
      <c r="P314" s="75"/>
      <c r="Q314" s="76"/>
      <c r="R314" s="77">
        <f t="shared" si="133"/>
        <v>0</v>
      </c>
      <c r="S314" s="75"/>
      <c r="T314" s="75"/>
      <c r="U314" s="75"/>
      <c r="V314" s="76"/>
      <c r="W314" s="77">
        <f t="shared" si="134"/>
        <v>0</v>
      </c>
      <c r="X314" s="11"/>
      <c r="Y314" s="11"/>
      <c r="Z314" s="11"/>
      <c r="AA314" s="12"/>
      <c r="AB314" s="16">
        <f t="shared" si="135"/>
        <v>0</v>
      </c>
      <c r="AC314" s="11"/>
      <c r="AD314" s="11"/>
      <c r="AE314" s="11"/>
      <c r="AF314" s="12"/>
      <c r="AG314" s="16">
        <f t="shared" si="136"/>
        <v>0</v>
      </c>
      <c r="AH314" s="11"/>
      <c r="AI314" s="11"/>
      <c r="AJ314" s="11"/>
      <c r="AK314" s="12"/>
      <c r="AL314" s="16">
        <f t="shared" si="137"/>
        <v>0</v>
      </c>
      <c r="AM314" s="11"/>
      <c r="AN314" s="11"/>
      <c r="AO314" s="11"/>
      <c r="AP314" s="12"/>
      <c r="AQ314" s="16">
        <f t="shared" si="138"/>
        <v>0</v>
      </c>
      <c r="AR314" s="11"/>
      <c r="AS314" s="11"/>
      <c r="AT314" s="11"/>
      <c r="AU314" s="12"/>
      <c r="AV314" s="25">
        <f t="shared" si="139"/>
        <v>0</v>
      </c>
    </row>
    <row r="315" spans="1:48" x14ac:dyDescent="0.25">
      <c r="A315" s="10">
        <f t="shared" si="121"/>
        <v>15</v>
      </c>
      <c r="B315" s="3" t="s">
        <v>2</v>
      </c>
      <c r="C315" s="21" t="s">
        <v>65</v>
      </c>
      <c r="D315" s="75"/>
      <c r="E315" s="75"/>
      <c r="F315" s="75"/>
      <c r="G315" s="76"/>
      <c r="H315" s="77">
        <f t="shared" si="131"/>
        <v>0</v>
      </c>
      <c r="I315" s="75"/>
      <c r="J315" s="75"/>
      <c r="K315" s="75"/>
      <c r="L315" s="76"/>
      <c r="M315" s="77">
        <f t="shared" si="132"/>
        <v>0</v>
      </c>
      <c r="N315" s="75"/>
      <c r="O315" s="75"/>
      <c r="P315" s="75"/>
      <c r="Q315" s="76"/>
      <c r="R315" s="77">
        <f t="shared" si="133"/>
        <v>0</v>
      </c>
      <c r="S315" s="75"/>
      <c r="T315" s="75"/>
      <c r="U315" s="75"/>
      <c r="V315" s="76"/>
      <c r="W315" s="77">
        <f t="shared" si="134"/>
        <v>0</v>
      </c>
      <c r="X315" s="11"/>
      <c r="Y315" s="11"/>
      <c r="Z315" s="11"/>
      <c r="AA315" s="12"/>
      <c r="AB315" s="16">
        <f t="shared" si="135"/>
        <v>0</v>
      </c>
      <c r="AC315" s="11"/>
      <c r="AD315" s="11"/>
      <c r="AE315" s="11"/>
      <c r="AF315" s="12"/>
      <c r="AG315" s="16">
        <f t="shared" si="136"/>
        <v>0</v>
      </c>
      <c r="AH315" s="11"/>
      <c r="AI315" s="11"/>
      <c r="AJ315" s="11"/>
      <c r="AK315" s="12"/>
      <c r="AL315" s="16">
        <f t="shared" si="137"/>
        <v>0</v>
      </c>
      <c r="AM315" s="11"/>
      <c r="AN315" s="11"/>
      <c r="AO315" s="11"/>
      <c r="AP315" s="12"/>
      <c r="AQ315" s="16">
        <f t="shared" si="138"/>
        <v>0</v>
      </c>
      <c r="AR315" s="11"/>
      <c r="AS315" s="11"/>
      <c r="AT315" s="11"/>
      <c r="AU315" s="12"/>
      <c r="AV315" s="25">
        <f t="shared" si="139"/>
        <v>0</v>
      </c>
    </row>
    <row r="316" spans="1:48" x14ac:dyDescent="0.25">
      <c r="A316" s="10">
        <f t="shared" si="121"/>
        <v>15</v>
      </c>
      <c r="B316" s="3" t="s">
        <v>46</v>
      </c>
      <c r="C316" s="21" t="s">
        <v>65</v>
      </c>
      <c r="D316" s="75"/>
      <c r="E316" s="75"/>
      <c r="F316" s="75"/>
      <c r="G316" s="76"/>
      <c r="H316" s="77">
        <f t="shared" si="131"/>
        <v>0</v>
      </c>
      <c r="I316" s="75"/>
      <c r="J316" s="75"/>
      <c r="K316" s="75"/>
      <c r="L316" s="76"/>
      <c r="M316" s="77">
        <f t="shared" si="132"/>
        <v>0</v>
      </c>
      <c r="N316" s="75"/>
      <c r="O316" s="75"/>
      <c r="P316" s="75"/>
      <c r="Q316" s="76"/>
      <c r="R316" s="77">
        <f t="shared" si="133"/>
        <v>0</v>
      </c>
      <c r="S316" s="75"/>
      <c r="T316" s="75"/>
      <c r="U316" s="75"/>
      <c r="V316" s="76"/>
      <c r="W316" s="77">
        <f t="shared" si="134"/>
        <v>0</v>
      </c>
      <c r="X316" s="11"/>
      <c r="Y316" s="11"/>
      <c r="Z316" s="11"/>
      <c r="AA316" s="12"/>
      <c r="AB316" s="16">
        <f t="shared" si="135"/>
        <v>0</v>
      </c>
      <c r="AC316" s="11"/>
      <c r="AD316" s="11"/>
      <c r="AE316" s="11"/>
      <c r="AF316" s="12"/>
      <c r="AG316" s="16">
        <f t="shared" si="136"/>
        <v>0</v>
      </c>
      <c r="AH316" s="11"/>
      <c r="AI316" s="11"/>
      <c r="AJ316" s="11"/>
      <c r="AK316" s="12"/>
      <c r="AL316" s="16">
        <f t="shared" si="137"/>
        <v>0</v>
      </c>
      <c r="AM316" s="11"/>
      <c r="AN316" s="11"/>
      <c r="AO316" s="11"/>
      <c r="AP316" s="12"/>
      <c r="AQ316" s="16">
        <f t="shared" si="138"/>
        <v>0</v>
      </c>
      <c r="AR316" s="11"/>
      <c r="AS316" s="11"/>
      <c r="AT316" s="11"/>
      <c r="AU316" s="12"/>
      <c r="AV316" s="25">
        <f t="shared" si="139"/>
        <v>0</v>
      </c>
    </row>
    <row r="317" spans="1:48" x14ac:dyDescent="0.25">
      <c r="A317" s="10">
        <f t="shared" si="121"/>
        <v>15</v>
      </c>
      <c r="B317" s="3" t="s">
        <v>4</v>
      </c>
      <c r="C317" s="21" t="s">
        <v>65</v>
      </c>
      <c r="D317" s="75"/>
      <c r="E317" s="75"/>
      <c r="F317" s="75"/>
      <c r="G317" s="76"/>
      <c r="H317" s="77">
        <f t="shared" si="131"/>
        <v>0</v>
      </c>
      <c r="I317" s="75"/>
      <c r="J317" s="75"/>
      <c r="K317" s="75"/>
      <c r="L317" s="76"/>
      <c r="M317" s="77">
        <f t="shared" si="132"/>
        <v>0</v>
      </c>
      <c r="N317" s="75"/>
      <c r="O317" s="75"/>
      <c r="P317" s="75"/>
      <c r="Q317" s="76"/>
      <c r="R317" s="77">
        <f t="shared" si="133"/>
        <v>0</v>
      </c>
      <c r="S317" s="75"/>
      <c r="T317" s="75"/>
      <c r="U317" s="75"/>
      <c r="V317" s="76"/>
      <c r="W317" s="77">
        <f t="shared" si="134"/>
        <v>0</v>
      </c>
      <c r="X317" s="11"/>
      <c r="Y317" s="11"/>
      <c r="Z317" s="11"/>
      <c r="AA317" s="12"/>
      <c r="AB317" s="16">
        <f t="shared" si="135"/>
        <v>0</v>
      </c>
      <c r="AC317" s="11"/>
      <c r="AD317" s="11"/>
      <c r="AE317" s="11"/>
      <c r="AF317" s="12"/>
      <c r="AG317" s="16">
        <f t="shared" si="136"/>
        <v>0</v>
      </c>
      <c r="AH317" s="11"/>
      <c r="AI317" s="11"/>
      <c r="AJ317" s="11"/>
      <c r="AK317" s="12"/>
      <c r="AL317" s="16">
        <f t="shared" si="137"/>
        <v>0</v>
      </c>
      <c r="AM317" s="11"/>
      <c r="AN317" s="11"/>
      <c r="AO317" s="11"/>
      <c r="AP317" s="12"/>
      <c r="AQ317" s="16">
        <f t="shared" si="138"/>
        <v>0</v>
      </c>
      <c r="AR317" s="11"/>
      <c r="AS317" s="11"/>
      <c r="AT317" s="11"/>
      <c r="AU317" s="12"/>
      <c r="AV317" s="25">
        <f t="shared" si="139"/>
        <v>0</v>
      </c>
    </row>
    <row r="318" spans="1:48" x14ac:dyDescent="0.25">
      <c r="A318" s="10">
        <f t="shared" si="121"/>
        <v>15</v>
      </c>
      <c r="B318" s="3" t="s">
        <v>47</v>
      </c>
      <c r="C318" s="21" t="s">
        <v>65</v>
      </c>
      <c r="D318" s="75"/>
      <c r="E318" s="75"/>
      <c r="F318" s="75"/>
      <c r="G318" s="76"/>
      <c r="H318" s="77">
        <f t="shared" si="131"/>
        <v>0</v>
      </c>
      <c r="I318" s="75"/>
      <c r="J318" s="75"/>
      <c r="K318" s="75"/>
      <c r="L318" s="76"/>
      <c r="M318" s="77">
        <f t="shared" si="132"/>
        <v>0</v>
      </c>
      <c r="N318" s="75"/>
      <c r="O318" s="75"/>
      <c r="P318" s="75"/>
      <c r="Q318" s="76"/>
      <c r="R318" s="77">
        <f t="shared" si="133"/>
        <v>0</v>
      </c>
      <c r="S318" s="75"/>
      <c r="T318" s="75"/>
      <c r="U318" s="75"/>
      <c r="V318" s="76"/>
      <c r="W318" s="77">
        <f t="shared" si="134"/>
        <v>0</v>
      </c>
      <c r="X318" s="11"/>
      <c r="Y318" s="11"/>
      <c r="Z318" s="11"/>
      <c r="AA318" s="12"/>
      <c r="AB318" s="16">
        <f t="shared" si="135"/>
        <v>0</v>
      </c>
      <c r="AC318" s="11"/>
      <c r="AD318" s="11"/>
      <c r="AE318" s="11"/>
      <c r="AF318" s="12"/>
      <c r="AG318" s="16">
        <f t="shared" si="136"/>
        <v>0</v>
      </c>
      <c r="AH318" s="11"/>
      <c r="AI318" s="11"/>
      <c r="AJ318" s="11"/>
      <c r="AK318" s="12"/>
      <c r="AL318" s="16">
        <f t="shared" si="137"/>
        <v>0</v>
      </c>
      <c r="AM318" s="11"/>
      <c r="AN318" s="11"/>
      <c r="AO318" s="11"/>
      <c r="AP318" s="12"/>
      <c r="AQ318" s="16">
        <f t="shared" si="138"/>
        <v>0</v>
      </c>
      <c r="AR318" s="11"/>
      <c r="AS318" s="11"/>
      <c r="AT318" s="11"/>
      <c r="AU318" s="12"/>
      <c r="AV318" s="25">
        <f t="shared" si="139"/>
        <v>0</v>
      </c>
    </row>
    <row r="319" spans="1:48" x14ac:dyDescent="0.25">
      <c r="A319" s="10">
        <f t="shared" si="121"/>
        <v>15</v>
      </c>
      <c r="B319" s="3" t="s">
        <v>5</v>
      </c>
      <c r="C319" s="21" t="s">
        <v>65</v>
      </c>
      <c r="D319" s="75"/>
      <c r="E319" s="75"/>
      <c r="F319" s="75"/>
      <c r="G319" s="76"/>
      <c r="H319" s="77">
        <f t="shared" si="131"/>
        <v>0</v>
      </c>
      <c r="I319" s="75"/>
      <c r="J319" s="75"/>
      <c r="K319" s="75"/>
      <c r="L319" s="76"/>
      <c r="M319" s="77">
        <f t="shared" si="132"/>
        <v>0</v>
      </c>
      <c r="N319" s="75"/>
      <c r="O319" s="75"/>
      <c r="P319" s="75"/>
      <c r="Q319" s="76"/>
      <c r="R319" s="77">
        <f t="shared" si="133"/>
        <v>0</v>
      </c>
      <c r="S319" s="75"/>
      <c r="T319" s="75"/>
      <c r="U319" s="75"/>
      <c r="V319" s="76"/>
      <c r="W319" s="77">
        <f t="shared" si="134"/>
        <v>0</v>
      </c>
      <c r="X319" s="11"/>
      <c r="Y319" s="11"/>
      <c r="Z319" s="11"/>
      <c r="AA319" s="12"/>
      <c r="AB319" s="16">
        <f t="shared" si="135"/>
        <v>0</v>
      </c>
      <c r="AC319" s="11"/>
      <c r="AD319" s="11"/>
      <c r="AE319" s="11"/>
      <c r="AF319" s="12"/>
      <c r="AG319" s="16">
        <f t="shared" si="136"/>
        <v>0</v>
      </c>
      <c r="AH319" s="11"/>
      <c r="AI319" s="11"/>
      <c r="AJ319" s="11"/>
      <c r="AK319" s="12"/>
      <c r="AL319" s="16">
        <f t="shared" si="137"/>
        <v>0</v>
      </c>
      <c r="AM319" s="11"/>
      <c r="AN319" s="11"/>
      <c r="AO319" s="11"/>
      <c r="AP319" s="12"/>
      <c r="AQ319" s="16">
        <f t="shared" si="138"/>
        <v>0</v>
      </c>
      <c r="AR319" s="11"/>
      <c r="AS319" s="11"/>
      <c r="AT319" s="11"/>
      <c r="AU319" s="12"/>
      <c r="AV319" s="25">
        <f t="shared" si="139"/>
        <v>0</v>
      </c>
    </row>
    <row r="320" spans="1:48" x14ac:dyDescent="0.25">
      <c r="A320" s="10">
        <f t="shared" si="121"/>
        <v>15</v>
      </c>
      <c r="B320" s="3" t="s">
        <v>48</v>
      </c>
      <c r="C320" s="21" t="s">
        <v>65</v>
      </c>
      <c r="D320" s="75"/>
      <c r="E320" s="75"/>
      <c r="F320" s="75"/>
      <c r="G320" s="76"/>
      <c r="H320" s="77">
        <f t="shared" si="131"/>
        <v>0</v>
      </c>
      <c r="I320" s="75"/>
      <c r="J320" s="75"/>
      <c r="K320" s="75"/>
      <c r="L320" s="76"/>
      <c r="M320" s="77">
        <f t="shared" si="132"/>
        <v>0</v>
      </c>
      <c r="N320" s="75"/>
      <c r="O320" s="75"/>
      <c r="P320" s="75"/>
      <c r="Q320" s="76"/>
      <c r="R320" s="77">
        <f t="shared" si="133"/>
        <v>0</v>
      </c>
      <c r="S320" s="75"/>
      <c r="T320" s="75"/>
      <c r="U320" s="75"/>
      <c r="V320" s="76"/>
      <c r="W320" s="77">
        <f t="shared" si="134"/>
        <v>0</v>
      </c>
      <c r="X320" s="11"/>
      <c r="Y320" s="11"/>
      <c r="Z320" s="11"/>
      <c r="AA320" s="12"/>
      <c r="AB320" s="16">
        <f t="shared" si="135"/>
        <v>0</v>
      </c>
      <c r="AC320" s="11"/>
      <c r="AD320" s="11"/>
      <c r="AE320" s="11"/>
      <c r="AF320" s="12"/>
      <c r="AG320" s="16">
        <f t="shared" si="136"/>
        <v>0</v>
      </c>
      <c r="AH320" s="11"/>
      <c r="AI320" s="11"/>
      <c r="AJ320" s="11"/>
      <c r="AK320" s="12"/>
      <c r="AL320" s="16">
        <f t="shared" si="137"/>
        <v>0</v>
      </c>
      <c r="AM320" s="11"/>
      <c r="AN320" s="11"/>
      <c r="AO320" s="11"/>
      <c r="AP320" s="12"/>
      <c r="AQ320" s="16">
        <f t="shared" si="138"/>
        <v>0</v>
      </c>
      <c r="AR320" s="11"/>
      <c r="AS320" s="11"/>
      <c r="AT320" s="11"/>
      <c r="AU320" s="12"/>
      <c r="AV320" s="25">
        <f t="shared" si="139"/>
        <v>0</v>
      </c>
    </row>
    <row r="321" spans="1:48" x14ac:dyDescent="0.25">
      <c r="A321" s="10">
        <f t="shared" si="121"/>
        <v>15</v>
      </c>
      <c r="B321" s="3" t="s">
        <v>49</v>
      </c>
      <c r="C321" s="21" t="s">
        <v>65</v>
      </c>
      <c r="D321" s="75"/>
      <c r="E321" s="75"/>
      <c r="F321" s="75"/>
      <c r="G321" s="76"/>
      <c r="H321" s="77">
        <f t="shared" si="131"/>
        <v>0</v>
      </c>
      <c r="I321" s="75"/>
      <c r="J321" s="75"/>
      <c r="K321" s="75"/>
      <c r="L321" s="76"/>
      <c r="M321" s="77">
        <f t="shared" si="132"/>
        <v>0</v>
      </c>
      <c r="N321" s="75"/>
      <c r="O321" s="75"/>
      <c r="P321" s="75"/>
      <c r="Q321" s="76"/>
      <c r="R321" s="77">
        <f t="shared" si="133"/>
        <v>0</v>
      </c>
      <c r="S321" s="75"/>
      <c r="T321" s="75"/>
      <c r="U321" s="75"/>
      <c r="V321" s="76"/>
      <c r="W321" s="77">
        <f t="shared" si="134"/>
        <v>0</v>
      </c>
      <c r="X321" s="11"/>
      <c r="Y321" s="11"/>
      <c r="Z321" s="11"/>
      <c r="AA321" s="12"/>
      <c r="AB321" s="16">
        <f t="shared" si="135"/>
        <v>0</v>
      </c>
      <c r="AC321" s="11"/>
      <c r="AD321" s="11"/>
      <c r="AE321" s="11"/>
      <c r="AF321" s="12"/>
      <c r="AG321" s="16">
        <f t="shared" si="136"/>
        <v>0</v>
      </c>
      <c r="AH321" s="11"/>
      <c r="AI321" s="11"/>
      <c r="AJ321" s="11"/>
      <c r="AK321" s="12"/>
      <c r="AL321" s="16">
        <f t="shared" si="137"/>
        <v>0</v>
      </c>
      <c r="AM321" s="11"/>
      <c r="AN321" s="11"/>
      <c r="AO321" s="11"/>
      <c r="AP321" s="12"/>
      <c r="AQ321" s="16">
        <f t="shared" si="138"/>
        <v>0</v>
      </c>
      <c r="AR321" s="11"/>
      <c r="AS321" s="11"/>
      <c r="AT321" s="11"/>
      <c r="AU321" s="12"/>
      <c r="AV321" s="25">
        <f t="shared" si="139"/>
        <v>0</v>
      </c>
    </row>
    <row r="322" spans="1:48" x14ac:dyDescent="0.25">
      <c r="A322" s="10">
        <f t="shared" si="121"/>
        <v>15</v>
      </c>
      <c r="B322" s="3" t="s">
        <v>50</v>
      </c>
      <c r="C322" s="21" t="s">
        <v>65</v>
      </c>
      <c r="D322" s="75"/>
      <c r="E322" s="75"/>
      <c r="F322" s="75"/>
      <c r="G322" s="76"/>
      <c r="H322" s="77">
        <f t="shared" si="131"/>
        <v>0</v>
      </c>
      <c r="I322" s="75"/>
      <c r="J322" s="75"/>
      <c r="K322" s="75"/>
      <c r="L322" s="76"/>
      <c r="M322" s="77">
        <f t="shared" si="132"/>
        <v>0</v>
      </c>
      <c r="N322" s="75"/>
      <c r="O322" s="75"/>
      <c r="P322" s="75"/>
      <c r="Q322" s="76"/>
      <c r="R322" s="77">
        <f t="shared" si="133"/>
        <v>0</v>
      </c>
      <c r="S322" s="75"/>
      <c r="T322" s="75"/>
      <c r="U322" s="75"/>
      <c r="V322" s="76"/>
      <c r="W322" s="77">
        <f t="shared" si="134"/>
        <v>0</v>
      </c>
      <c r="X322" s="11"/>
      <c r="Y322" s="11"/>
      <c r="Z322" s="11"/>
      <c r="AA322" s="12"/>
      <c r="AB322" s="16">
        <f t="shared" si="135"/>
        <v>0</v>
      </c>
      <c r="AC322" s="11"/>
      <c r="AD322" s="11"/>
      <c r="AE322" s="11"/>
      <c r="AF322" s="12"/>
      <c r="AG322" s="16">
        <f t="shared" si="136"/>
        <v>0</v>
      </c>
      <c r="AH322" s="11"/>
      <c r="AI322" s="11"/>
      <c r="AJ322" s="11"/>
      <c r="AK322" s="12"/>
      <c r="AL322" s="16">
        <f t="shared" si="137"/>
        <v>0</v>
      </c>
      <c r="AM322" s="11"/>
      <c r="AN322" s="11"/>
      <c r="AO322" s="11"/>
      <c r="AP322" s="12"/>
      <c r="AQ322" s="16">
        <f t="shared" si="138"/>
        <v>0</v>
      </c>
      <c r="AR322" s="11"/>
      <c r="AS322" s="11"/>
      <c r="AT322" s="11"/>
      <c r="AU322" s="12"/>
      <c r="AV322" s="25">
        <f t="shared" si="139"/>
        <v>0</v>
      </c>
    </row>
    <row r="323" spans="1:48" x14ac:dyDescent="0.25">
      <c r="A323" s="10">
        <f t="shared" si="121"/>
        <v>15</v>
      </c>
      <c r="B323" s="3" t="s">
        <v>51</v>
      </c>
      <c r="C323" s="21" t="s">
        <v>65</v>
      </c>
      <c r="D323" s="75"/>
      <c r="E323" s="75"/>
      <c r="F323" s="75"/>
      <c r="G323" s="76"/>
      <c r="H323" s="77">
        <f t="shared" si="131"/>
        <v>0</v>
      </c>
      <c r="I323" s="75"/>
      <c r="J323" s="75"/>
      <c r="K323" s="75"/>
      <c r="L323" s="76"/>
      <c r="M323" s="77">
        <f t="shared" si="132"/>
        <v>0</v>
      </c>
      <c r="N323" s="75"/>
      <c r="O323" s="75"/>
      <c r="P323" s="75"/>
      <c r="Q323" s="76"/>
      <c r="R323" s="77">
        <f t="shared" si="133"/>
        <v>0</v>
      </c>
      <c r="S323" s="75"/>
      <c r="T323" s="75"/>
      <c r="U323" s="75"/>
      <c r="V323" s="76"/>
      <c r="W323" s="77">
        <f t="shared" si="134"/>
        <v>0</v>
      </c>
      <c r="X323" s="11"/>
      <c r="Y323" s="11"/>
      <c r="Z323" s="11"/>
      <c r="AA323" s="12"/>
      <c r="AB323" s="16">
        <f t="shared" si="135"/>
        <v>0</v>
      </c>
      <c r="AC323" s="11"/>
      <c r="AD323" s="11"/>
      <c r="AE323" s="11"/>
      <c r="AF323" s="12"/>
      <c r="AG323" s="16">
        <f t="shared" si="136"/>
        <v>0</v>
      </c>
      <c r="AH323" s="11"/>
      <c r="AI323" s="11"/>
      <c r="AJ323" s="11"/>
      <c r="AK323" s="12"/>
      <c r="AL323" s="16">
        <f t="shared" si="137"/>
        <v>0</v>
      </c>
      <c r="AM323" s="11"/>
      <c r="AN323" s="11"/>
      <c r="AO323" s="11"/>
      <c r="AP323" s="12"/>
      <c r="AQ323" s="16">
        <f t="shared" si="138"/>
        <v>0</v>
      </c>
      <c r="AR323" s="11"/>
      <c r="AS323" s="11"/>
      <c r="AT323" s="11"/>
      <c r="AU323" s="12"/>
      <c r="AV323" s="25">
        <f t="shared" si="139"/>
        <v>0</v>
      </c>
    </row>
    <row r="324" spans="1:48" x14ac:dyDescent="0.25">
      <c r="A324" s="10">
        <f t="shared" si="121"/>
        <v>15</v>
      </c>
      <c r="B324" s="3" t="s">
        <v>52</v>
      </c>
      <c r="C324" s="21" t="s">
        <v>65</v>
      </c>
      <c r="D324" s="75"/>
      <c r="E324" s="75"/>
      <c r="F324" s="75"/>
      <c r="G324" s="76"/>
      <c r="H324" s="77">
        <f t="shared" si="131"/>
        <v>0</v>
      </c>
      <c r="I324" s="75"/>
      <c r="J324" s="75"/>
      <c r="K324" s="75"/>
      <c r="L324" s="76"/>
      <c r="M324" s="77">
        <f t="shared" si="132"/>
        <v>0</v>
      </c>
      <c r="N324" s="75"/>
      <c r="O324" s="75"/>
      <c r="P324" s="75"/>
      <c r="Q324" s="76"/>
      <c r="R324" s="77">
        <f t="shared" si="133"/>
        <v>0</v>
      </c>
      <c r="S324" s="75"/>
      <c r="T324" s="75"/>
      <c r="U324" s="75"/>
      <c r="V324" s="76"/>
      <c r="W324" s="77">
        <f t="shared" si="134"/>
        <v>0</v>
      </c>
      <c r="X324" s="11"/>
      <c r="Y324" s="11"/>
      <c r="Z324" s="11"/>
      <c r="AA324" s="12"/>
      <c r="AB324" s="16">
        <f t="shared" si="135"/>
        <v>0</v>
      </c>
      <c r="AC324" s="11"/>
      <c r="AD324" s="11"/>
      <c r="AE324" s="11"/>
      <c r="AF324" s="12"/>
      <c r="AG324" s="16">
        <f t="shared" si="136"/>
        <v>0</v>
      </c>
      <c r="AH324" s="11"/>
      <c r="AI324" s="11"/>
      <c r="AJ324" s="11"/>
      <c r="AK324" s="12"/>
      <c r="AL324" s="16">
        <f t="shared" si="137"/>
        <v>0</v>
      </c>
      <c r="AM324" s="11"/>
      <c r="AN324" s="11"/>
      <c r="AO324" s="11"/>
      <c r="AP324" s="12"/>
      <c r="AQ324" s="16">
        <f t="shared" si="138"/>
        <v>0</v>
      </c>
      <c r="AR324" s="11"/>
      <c r="AS324" s="11"/>
      <c r="AT324" s="11"/>
      <c r="AU324" s="12"/>
      <c r="AV324" s="25">
        <f t="shared" si="139"/>
        <v>0</v>
      </c>
    </row>
    <row r="325" spans="1:48" x14ac:dyDescent="0.25">
      <c r="A325" s="10">
        <f t="shared" si="121"/>
        <v>15</v>
      </c>
      <c r="B325" s="3" t="s">
        <v>53</v>
      </c>
      <c r="C325" s="21" t="s">
        <v>65</v>
      </c>
      <c r="D325" s="75"/>
      <c r="E325" s="75"/>
      <c r="F325" s="75"/>
      <c r="G325" s="76"/>
      <c r="H325" s="77">
        <f t="shared" si="131"/>
        <v>0</v>
      </c>
      <c r="I325" s="75"/>
      <c r="J325" s="75"/>
      <c r="K325" s="75"/>
      <c r="L325" s="76"/>
      <c r="M325" s="77">
        <f t="shared" si="132"/>
        <v>0</v>
      </c>
      <c r="N325" s="75"/>
      <c r="O325" s="75"/>
      <c r="P325" s="75"/>
      <c r="Q325" s="76"/>
      <c r="R325" s="77">
        <f t="shared" si="133"/>
        <v>0</v>
      </c>
      <c r="S325" s="75"/>
      <c r="T325" s="75"/>
      <c r="U325" s="75"/>
      <c r="V325" s="76"/>
      <c r="W325" s="77">
        <f t="shared" si="134"/>
        <v>0</v>
      </c>
      <c r="X325" s="11"/>
      <c r="Y325" s="11"/>
      <c r="Z325" s="11"/>
      <c r="AA325" s="12"/>
      <c r="AB325" s="16">
        <f t="shared" si="135"/>
        <v>0</v>
      </c>
      <c r="AC325" s="11"/>
      <c r="AD325" s="11"/>
      <c r="AE325" s="11"/>
      <c r="AF325" s="12"/>
      <c r="AG325" s="16">
        <f t="shared" si="136"/>
        <v>0</v>
      </c>
      <c r="AH325" s="11"/>
      <c r="AI325" s="11"/>
      <c r="AJ325" s="11"/>
      <c r="AK325" s="12"/>
      <c r="AL325" s="16">
        <f t="shared" si="137"/>
        <v>0</v>
      </c>
      <c r="AM325" s="11"/>
      <c r="AN325" s="11"/>
      <c r="AO325" s="11"/>
      <c r="AP325" s="12"/>
      <c r="AQ325" s="16">
        <f t="shared" si="138"/>
        <v>0</v>
      </c>
      <c r="AR325" s="11"/>
      <c r="AS325" s="11"/>
      <c r="AT325" s="11"/>
      <c r="AU325" s="12"/>
      <c r="AV325" s="25">
        <f t="shared" si="139"/>
        <v>0</v>
      </c>
    </row>
    <row r="326" spans="1:48" x14ac:dyDescent="0.25">
      <c r="A326" s="10">
        <f t="shared" si="121"/>
        <v>15</v>
      </c>
      <c r="B326" s="3" t="s">
        <v>54</v>
      </c>
      <c r="C326" s="21" t="s">
        <v>65</v>
      </c>
      <c r="D326" s="75"/>
      <c r="E326" s="75"/>
      <c r="F326" s="75"/>
      <c r="G326" s="76"/>
      <c r="H326" s="77">
        <f t="shared" si="131"/>
        <v>0</v>
      </c>
      <c r="I326" s="75"/>
      <c r="J326" s="75"/>
      <c r="K326" s="75"/>
      <c r="L326" s="76"/>
      <c r="M326" s="77">
        <f t="shared" si="132"/>
        <v>0</v>
      </c>
      <c r="N326" s="75"/>
      <c r="O326" s="75"/>
      <c r="P326" s="75"/>
      <c r="Q326" s="76"/>
      <c r="R326" s="77">
        <f t="shared" si="133"/>
        <v>0</v>
      </c>
      <c r="S326" s="75"/>
      <c r="T326" s="75"/>
      <c r="U326" s="75"/>
      <c r="V326" s="76"/>
      <c r="W326" s="77">
        <f t="shared" si="134"/>
        <v>0</v>
      </c>
      <c r="X326" s="11"/>
      <c r="Y326" s="11"/>
      <c r="Z326" s="11"/>
      <c r="AA326" s="12"/>
      <c r="AB326" s="16">
        <f t="shared" si="135"/>
        <v>0</v>
      </c>
      <c r="AC326" s="11"/>
      <c r="AD326" s="11"/>
      <c r="AE326" s="11"/>
      <c r="AF326" s="12"/>
      <c r="AG326" s="16">
        <f t="shared" si="136"/>
        <v>0</v>
      </c>
      <c r="AH326" s="11"/>
      <c r="AI326" s="11"/>
      <c r="AJ326" s="11"/>
      <c r="AK326" s="12"/>
      <c r="AL326" s="16">
        <f t="shared" si="137"/>
        <v>0</v>
      </c>
      <c r="AM326" s="11"/>
      <c r="AN326" s="11"/>
      <c r="AO326" s="11"/>
      <c r="AP326" s="12"/>
      <c r="AQ326" s="16">
        <f t="shared" si="138"/>
        <v>0</v>
      </c>
      <c r="AR326" s="11"/>
      <c r="AS326" s="11"/>
      <c r="AT326" s="11"/>
      <c r="AU326" s="12"/>
      <c r="AV326" s="25">
        <f t="shared" si="139"/>
        <v>0</v>
      </c>
    </row>
    <row r="327" spans="1:48" x14ac:dyDescent="0.25">
      <c r="A327" s="10">
        <f t="shared" si="121"/>
        <v>15</v>
      </c>
      <c r="B327" s="3" t="s">
        <v>23</v>
      </c>
      <c r="C327" s="21" t="s">
        <v>65</v>
      </c>
      <c r="D327" s="75"/>
      <c r="E327" s="75"/>
      <c r="F327" s="75"/>
      <c r="G327" s="76"/>
      <c r="H327" s="77">
        <f t="shared" si="131"/>
        <v>0</v>
      </c>
      <c r="I327" s="75"/>
      <c r="J327" s="75"/>
      <c r="K327" s="75"/>
      <c r="L327" s="76"/>
      <c r="M327" s="77">
        <f t="shared" si="132"/>
        <v>0</v>
      </c>
      <c r="N327" s="75"/>
      <c r="O327" s="75"/>
      <c r="P327" s="75"/>
      <c r="Q327" s="76"/>
      <c r="R327" s="77">
        <f t="shared" si="133"/>
        <v>0</v>
      </c>
      <c r="S327" s="75"/>
      <c r="T327" s="75"/>
      <c r="U327" s="75"/>
      <c r="V327" s="76"/>
      <c r="W327" s="77">
        <f t="shared" si="134"/>
        <v>0</v>
      </c>
      <c r="X327" s="11"/>
      <c r="Y327" s="11"/>
      <c r="Z327" s="11"/>
      <c r="AA327" s="12"/>
      <c r="AB327" s="16">
        <f t="shared" si="135"/>
        <v>0</v>
      </c>
      <c r="AC327" s="11"/>
      <c r="AD327" s="11"/>
      <c r="AE327" s="11"/>
      <c r="AF327" s="12"/>
      <c r="AG327" s="16">
        <f t="shared" si="136"/>
        <v>0</v>
      </c>
      <c r="AH327" s="11"/>
      <c r="AI327" s="11"/>
      <c r="AJ327" s="11"/>
      <c r="AK327" s="12"/>
      <c r="AL327" s="16">
        <f t="shared" si="137"/>
        <v>0</v>
      </c>
      <c r="AM327" s="11"/>
      <c r="AN327" s="11"/>
      <c r="AO327" s="11"/>
      <c r="AP327" s="12"/>
      <c r="AQ327" s="16">
        <f t="shared" si="138"/>
        <v>0</v>
      </c>
      <c r="AR327" s="11"/>
      <c r="AS327" s="11"/>
      <c r="AT327" s="11"/>
      <c r="AU327" s="12"/>
      <c r="AV327" s="25">
        <f t="shared" si="139"/>
        <v>0</v>
      </c>
    </row>
    <row r="328" spans="1:48" x14ac:dyDescent="0.25">
      <c r="A328" s="10">
        <f t="shared" si="121"/>
        <v>15</v>
      </c>
      <c r="B328" s="3" t="s">
        <v>8</v>
      </c>
      <c r="C328" s="21" t="s">
        <v>65</v>
      </c>
      <c r="D328" s="75"/>
      <c r="E328" s="75"/>
      <c r="F328" s="75"/>
      <c r="G328" s="76"/>
      <c r="H328" s="77">
        <f t="shared" si="131"/>
        <v>0</v>
      </c>
      <c r="I328" s="75"/>
      <c r="J328" s="75"/>
      <c r="K328" s="75"/>
      <c r="L328" s="76"/>
      <c r="M328" s="77">
        <f t="shared" si="132"/>
        <v>0</v>
      </c>
      <c r="N328" s="75"/>
      <c r="O328" s="75"/>
      <c r="P328" s="75"/>
      <c r="Q328" s="76"/>
      <c r="R328" s="77">
        <f t="shared" si="133"/>
        <v>0</v>
      </c>
      <c r="S328" s="75"/>
      <c r="T328" s="75"/>
      <c r="U328" s="75"/>
      <c r="V328" s="76"/>
      <c r="W328" s="77">
        <f t="shared" si="134"/>
        <v>0</v>
      </c>
      <c r="X328" s="11"/>
      <c r="Y328" s="11"/>
      <c r="Z328" s="11"/>
      <c r="AA328" s="12"/>
      <c r="AB328" s="16">
        <f t="shared" si="135"/>
        <v>0</v>
      </c>
      <c r="AC328" s="11"/>
      <c r="AD328" s="11"/>
      <c r="AE328" s="11"/>
      <c r="AF328" s="12"/>
      <c r="AG328" s="16">
        <f t="shared" si="136"/>
        <v>0</v>
      </c>
      <c r="AH328" s="11"/>
      <c r="AI328" s="11"/>
      <c r="AJ328" s="11"/>
      <c r="AK328" s="12"/>
      <c r="AL328" s="16">
        <f t="shared" si="137"/>
        <v>0</v>
      </c>
      <c r="AM328" s="11"/>
      <c r="AN328" s="11"/>
      <c r="AO328" s="11"/>
      <c r="AP328" s="12"/>
      <c r="AQ328" s="16">
        <f t="shared" si="138"/>
        <v>0</v>
      </c>
      <c r="AR328" s="11"/>
      <c r="AS328" s="11"/>
      <c r="AT328" s="11"/>
      <c r="AU328" s="12"/>
      <c r="AV328" s="25">
        <f t="shared" si="139"/>
        <v>0</v>
      </c>
    </row>
    <row r="329" spans="1:48" x14ac:dyDescent="0.25">
      <c r="A329" s="10">
        <f t="shared" si="121"/>
        <v>15</v>
      </c>
      <c r="B329" s="3" t="s">
        <v>9</v>
      </c>
      <c r="C329" s="21" t="s">
        <v>65</v>
      </c>
      <c r="D329" s="75"/>
      <c r="E329" s="75"/>
      <c r="F329" s="75"/>
      <c r="G329" s="76"/>
      <c r="H329" s="77">
        <f t="shared" si="131"/>
        <v>0</v>
      </c>
      <c r="I329" s="75"/>
      <c r="J329" s="75"/>
      <c r="K329" s="75"/>
      <c r="L329" s="76"/>
      <c r="M329" s="77">
        <f t="shared" si="132"/>
        <v>0</v>
      </c>
      <c r="N329" s="75"/>
      <c r="O329" s="75"/>
      <c r="P329" s="75"/>
      <c r="Q329" s="76"/>
      <c r="R329" s="77">
        <f t="shared" si="133"/>
        <v>0</v>
      </c>
      <c r="S329" s="75"/>
      <c r="T329" s="75"/>
      <c r="U329" s="75"/>
      <c r="V329" s="76"/>
      <c r="W329" s="77">
        <f t="shared" si="134"/>
        <v>0</v>
      </c>
      <c r="X329" s="11"/>
      <c r="Y329" s="11"/>
      <c r="Z329" s="11"/>
      <c r="AA329" s="12"/>
      <c r="AB329" s="16">
        <f t="shared" si="135"/>
        <v>0</v>
      </c>
      <c r="AC329" s="11"/>
      <c r="AD329" s="11"/>
      <c r="AE329" s="11"/>
      <c r="AF329" s="12"/>
      <c r="AG329" s="16">
        <f t="shared" si="136"/>
        <v>0</v>
      </c>
      <c r="AH329" s="11"/>
      <c r="AI329" s="11"/>
      <c r="AJ329" s="11"/>
      <c r="AK329" s="12"/>
      <c r="AL329" s="16">
        <f t="shared" si="137"/>
        <v>0</v>
      </c>
      <c r="AM329" s="11"/>
      <c r="AN329" s="11"/>
      <c r="AO329" s="11"/>
      <c r="AP329" s="12"/>
      <c r="AQ329" s="16">
        <f t="shared" si="138"/>
        <v>0</v>
      </c>
      <c r="AR329" s="11"/>
      <c r="AS329" s="11"/>
      <c r="AT329" s="11"/>
      <c r="AU329" s="12"/>
      <c r="AV329" s="25">
        <f t="shared" si="139"/>
        <v>0</v>
      </c>
    </row>
    <row r="330" spans="1:48" x14ac:dyDescent="0.25">
      <c r="A330" s="10">
        <f t="shared" si="121"/>
        <v>15</v>
      </c>
      <c r="B330" s="3" t="s">
        <v>10</v>
      </c>
      <c r="C330" s="21" t="s">
        <v>65</v>
      </c>
      <c r="D330" s="75"/>
      <c r="E330" s="75"/>
      <c r="F330" s="75"/>
      <c r="G330" s="76"/>
      <c r="H330" s="77">
        <f t="shared" si="131"/>
        <v>0</v>
      </c>
      <c r="I330" s="75"/>
      <c r="J330" s="75"/>
      <c r="K330" s="75"/>
      <c r="L330" s="76"/>
      <c r="M330" s="77">
        <f t="shared" si="132"/>
        <v>0</v>
      </c>
      <c r="N330" s="75"/>
      <c r="O330" s="75"/>
      <c r="P330" s="75"/>
      <c r="Q330" s="76"/>
      <c r="R330" s="77">
        <f t="shared" si="133"/>
        <v>0</v>
      </c>
      <c r="S330" s="75"/>
      <c r="T330" s="75"/>
      <c r="U330" s="75"/>
      <c r="V330" s="76"/>
      <c r="W330" s="77">
        <f t="shared" si="134"/>
        <v>0</v>
      </c>
      <c r="X330" s="11"/>
      <c r="Y330" s="11"/>
      <c r="Z330" s="11"/>
      <c r="AA330" s="12"/>
      <c r="AB330" s="16">
        <f t="shared" si="135"/>
        <v>0</v>
      </c>
      <c r="AC330" s="11"/>
      <c r="AD330" s="11"/>
      <c r="AE330" s="11"/>
      <c r="AF330" s="12"/>
      <c r="AG330" s="16">
        <f t="shared" si="136"/>
        <v>0</v>
      </c>
      <c r="AH330" s="11"/>
      <c r="AI330" s="11"/>
      <c r="AJ330" s="11"/>
      <c r="AK330" s="12"/>
      <c r="AL330" s="16">
        <f t="shared" si="137"/>
        <v>0</v>
      </c>
      <c r="AM330" s="11"/>
      <c r="AN330" s="11"/>
      <c r="AO330" s="11"/>
      <c r="AP330" s="12"/>
      <c r="AQ330" s="16">
        <f t="shared" si="138"/>
        <v>0</v>
      </c>
      <c r="AR330" s="11"/>
      <c r="AS330" s="11"/>
      <c r="AT330" s="11"/>
      <c r="AU330" s="12"/>
      <c r="AV330" s="25">
        <f t="shared" si="139"/>
        <v>0</v>
      </c>
    </row>
    <row r="331" spans="1:48" x14ac:dyDescent="0.25">
      <c r="A331" s="10">
        <f t="shared" si="121"/>
        <v>15</v>
      </c>
      <c r="B331" s="3" t="s">
        <v>55</v>
      </c>
      <c r="C331" s="21" t="s">
        <v>65</v>
      </c>
      <c r="D331" s="75"/>
      <c r="E331" s="75"/>
      <c r="F331" s="75"/>
      <c r="G331" s="76"/>
      <c r="H331" s="77">
        <f t="shared" si="131"/>
        <v>0</v>
      </c>
      <c r="I331" s="75"/>
      <c r="J331" s="75"/>
      <c r="K331" s="75"/>
      <c r="L331" s="76"/>
      <c r="M331" s="77">
        <f t="shared" si="132"/>
        <v>0</v>
      </c>
      <c r="N331" s="75"/>
      <c r="O331" s="75"/>
      <c r="P331" s="75"/>
      <c r="Q331" s="76"/>
      <c r="R331" s="77">
        <f t="shared" si="133"/>
        <v>0</v>
      </c>
      <c r="S331" s="75"/>
      <c r="T331" s="75"/>
      <c r="U331" s="75"/>
      <c r="V331" s="76"/>
      <c r="W331" s="77">
        <f t="shared" si="134"/>
        <v>0</v>
      </c>
      <c r="X331" s="11"/>
      <c r="Y331" s="11"/>
      <c r="Z331" s="11"/>
      <c r="AA331" s="12"/>
      <c r="AB331" s="16">
        <f t="shared" si="135"/>
        <v>0</v>
      </c>
      <c r="AC331" s="11"/>
      <c r="AD331" s="11"/>
      <c r="AE331" s="11"/>
      <c r="AF331" s="12"/>
      <c r="AG331" s="16">
        <f t="shared" si="136"/>
        <v>0</v>
      </c>
      <c r="AH331" s="11"/>
      <c r="AI331" s="11"/>
      <c r="AJ331" s="11"/>
      <c r="AK331" s="12"/>
      <c r="AL331" s="16">
        <f t="shared" si="137"/>
        <v>0</v>
      </c>
      <c r="AM331" s="11"/>
      <c r="AN331" s="11"/>
      <c r="AO331" s="11"/>
      <c r="AP331" s="12"/>
      <c r="AQ331" s="16">
        <f t="shared" si="138"/>
        <v>0</v>
      </c>
      <c r="AR331" s="11"/>
      <c r="AS331" s="11"/>
      <c r="AT331" s="11"/>
      <c r="AU331" s="12"/>
      <c r="AV331" s="25">
        <f t="shared" si="139"/>
        <v>0</v>
      </c>
    </row>
    <row r="332" spans="1:48" x14ac:dyDescent="0.25">
      <c r="A332" s="10">
        <f t="shared" si="121"/>
        <v>15</v>
      </c>
      <c r="B332" s="22" t="s">
        <v>34</v>
      </c>
      <c r="C332" s="21" t="s">
        <v>65</v>
      </c>
      <c r="D332" s="78"/>
      <c r="E332" s="78"/>
      <c r="F332" s="78"/>
      <c r="G332" s="79"/>
      <c r="H332" s="80">
        <f t="shared" si="131"/>
        <v>0</v>
      </c>
      <c r="I332" s="78"/>
      <c r="J332" s="78"/>
      <c r="K332" s="78"/>
      <c r="L332" s="79"/>
      <c r="M332" s="80">
        <f t="shared" si="132"/>
        <v>0</v>
      </c>
      <c r="N332" s="78"/>
      <c r="O332" s="78"/>
      <c r="P332" s="78"/>
      <c r="Q332" s="79"/>
      <c r="R332" s="80">
        <f t="shared" si="133"/>
        <v>0</v>
      </c>
      <c r="S332" s="78"/>
      <c r="T332" s="78"/>
      <c r="U332" s="78"/>
      <c r="V332" s="79"/>
      <c r="W332" s="80">
        <f t="shared" si="134"/>
        <v>0</v>
      </c>
      <c r="X332" s="13"/>
      <c r="Y332" s="13"/>
      <c r="Z332" s="13"/>
      <c r="AA332" s="14"/>
      <c r="AB332" s="17">
        <f t="shared" si="135"/>
        <v>0</v>
      </c>
      <c r="AC332" s="13"/>
      <c r="AD332" s="13"/>
      <c r="AE332" s="13"/>
      <c r="AF332" s="14"/>
      <c r="AG332" s="17">
        <f t="shared" si="136"/>
        <v>0</v>
      </c>
      <c r="AH332" s="13"/>
      <c r="AI332" s="13"/>
      <c r="AJ332" s="13"/>
      <c r="AK332" s="14"/>
      <c r="AL332" s="17">
        <f t="shared" si="137"/>
        <v>0</v>
      </c>
      <c r="AM332" s="13"/>
      <c r="AN332" s="13"/>
      <c r="AO332" s="13"/>
      <c r="AP332" s="14"/>
      <c r="AQ332" s="17">
        <f t="shared" si="138"/>
        <v>0</v>
      </c>
      <c r="AR332" s="13"/>
      <c r="AS332" s="13"/>
      <c r="AT332" s="13"/>
      <c r="AU332" s="14"/>
      <c r="AV332" s="26">
        <f t="shared" si="139"/>
        <v>0</v>
      </c>
    </row>
    <row r="333" spans="1:48" x14ac:dyDescent="0.25">
      <c r="A333" s="10">
        <f t="shared" si="121"/>
        <v>15</v>
      </c>
      <c r="B333" s="27"/>
      <c r="C333" s="28"/>
      <c r="D333" s="81"/>
      <c r="E333" s="82"/>
      <c r="F333" s="82"/>
      <c r="G333" s="82"/>
      <c r="H333" s="83">
        <f>SUM(H313:H332)</f>
        <v>0</v>
      </c>
      <c r="I333" s="82"/>
      <c r="J333" s="82"/>
      <c r="K333" s="82"/>
      <c r="L333" s="82"/>
      <c r="M333" s="83">
        <f>SUM(M313:M332)</f>
        <v>0</v>
      </c>
      <c r="N333" s="82"/>
      <c r="O333" s="82"/>
      <c r="P333" s="82"/>
      <c r="Q333" s="82"/>
      <c r="R333" s="83">
        <f>SUM(R313:R332)</f>
        <v>0</v>
      </c>
      <c r="S333" s="82"/>
      <c r="T333" s="82"/>
      <c r="U333" s="82"/>
      <c r="V333" s="82"/>
      <c r="W333" s="83">
        <f>SUM(W313:W332)</f>
        <v>0</v>
      </c>
      <c r="X333" s="29"/>
      <c r="Y333" s="29"/>
      <c r="Z333" s="29"/>
      <c r="AA333" s="29"/>
      <c r="AB333" s="30">
        <f>SUM(AB313:AB332)</f>
        <v>0</v>
      </c>
      <c r="AC333" s="29"/>
      <c r="AD333" s="29"/>
      <c r="AE333" s="29"/>
      <c r="AF333" s="29"/>
      <c r="AG333" s="30">
        <f>SUM(AG313:AG332)</f>
        <v>0</v>
      </c>
      <c r="AH333" s="29"/>
      <c r="AI333" s="29"/>
      <c r="AJ333" s="29"/>
      <c r="AK333" s="29"/>
      <c r="AL333" s="30">
        <f>SUM(AL313:AL332)</f>
        <v>0</v>
      </c>
      <c r="AM333" s="29"/>
      <c r="AN333" s="29"/>
      <c r="AO333" s="29"/>
      <c r="AP333" s="29"/>
      <c r="AQ333" s="30">
        <f>SUM(AQ313:AQ332)</f>
        <v>0</v>
      </c>
      <c r="AR333" s="29"/>
      <c r="AS333" s="29"/>
      <c r="AT333" s="29"/>
      <c r="AU333" s="29"/>
      <c r="AV333" s="30">
        <f>SUM(AV313:AV332)</f>
        <v>0</v>
      </c>
    </row>
    <row r="334" spans="1:48" x14ac:dyDescent="0.25">
      <c r="A334" s="10">
        <f t="shared" si="121"/>
        <v>15</v>
      </c>
      <c r="B334" s="115" t="str">
        <f>"Буква (или иное название) класса "&amp;A600&amp;":"</f>
        <v>Буква (или иное название) класса 28:</v>
      </c>
      <c r="C334" s="116"/>
      <c r="D334" s="106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</row>
    <row r="335" spans="1:48" x14ac:dyDescent="0.25">
      <c r="A335" s="10">
        <f t="shared" si="121"/>
        <v>15</v>
      </c>
      <c r="B335" s="3" t="s">
        <v>0</v>
      </c>
      <c r="C335" s="21" t="s">
        <v>65</v>
      </c>
      <c r="D335" s="75"/>
      <c r="E335" s="75"/>
      <c r="F335" s="75"/>
      <c r="G335" s="76"/>
      <c r="H335" s="77">
        <f t="shared" ref="H335:H354" si="140">COUNTA(D335:G335)</f>
        <v>0</v>
      </c>
      <c r="I335" s="75"/>
      <c r="J335" s="75"/>
      <c r="K335" s="75"/>
      <c r="L335" s="76"/>
      <c r="M335" s="77">
        <f t="shared" ref="M335:M354" si="141">COUNTA(I335:L335)</f>
        <v>0</v>
      </c>
      <c r="N335" s="75"/>
      <c r="O335" s="75"/>
      <c r="P335" s="75"/>
      <c r="Q335" s="76"/>
      <c r="R335" s="77">
        <f t="shared" ref="R335:R354" si="142">COUNTA(N335:Q335)</f>
        <v>0</v>
      </c>
      <c r="S335" s="75"/>
      <c r="T335" s="75"/>
      <c r="U335" s="75"/>
      <c r="V335" s="76"/>
      <c r="W335" s="77">
        <f t="shared" ref="W335:W354" si="143">COUNTA(S335:V335)</f>
        <v>0</v>
      </c>
      <c r="X335" s="11"/>
      <c r="Y335" s="11"/>
      <c r="Z335" s="11"/>
      <c r="AA335" s="12"/>
      <c r="AB335" s="16">
        <f t="shared" ref="AB335:AB354" si="144">COUNTA(X335:AA335)</f>
        <v>0</v>
      </c>
      <c r="AC335" s="11"/>
      <c r="AD335" s="11"/>
      <c r="AE335" s="11"/>
      <c r="AF335" s="12"/>
      <c r="AG335" s="16">
        <f t="shared" ref="AG335:AG354" si="145">COUNTA(AC335:AF335)</f>
        <v>0</v>
      </c>
      <c r="AH335" s="11"/>
      <c r="AI335" s="11"/>
      <c r="AJ335" s="11"/>
      <c r="AK335" s="12"/>
      <c r="AL335" s="16">
        <f t="shared" ref="AL335:AL354" si="146">COUNTA(AH335:AK335)</f>
        <v>0</v>
      </c>
      <c r="AM335" s="11"/>
      <c r="AN335" s="11"/>
      <c r="AO335" s="11"/>
      <c r="AP335" s="12"/>
      <c r="AQ335" s="16">
        <f t="shared" ref="AQ335:AQ354" si="147">COUNTA(AM335:AP335)</f>
        <v>0</v>
      </c>
      <c r="AR335" s="11"/>
      <c r="AS335" s="11"/>
      <c r="AT335" s="11"/>
      <c r="AU335" s="12"/>
      <c r="AV335" s="25">
        <f t="shared" ref="AV335:AV354" si="148">COUNTA(AR335:AU335)</f>
        <v>0</v>
      </c>
    </row>
    <row r="336" spans="1:48" x14ac:dyDescent="0.25">
      <c r="A336" s="10">
        <f t="shared" si="121"/>
        <v>16</v>
      </c>
      <c r="B336" s="3" t="s">
        <v>45</v>
      </c>
      <c r="C336" s="21" t="s">
        <v>65</v>
      </c>
      <c r="D336" s="75"/>
      <c r="E336" s="75"/>
      <c r="F336" s="75"/>
      <c r="G336" s="76"/>
      <c r="H336" s="77">
        <f t="shared" si="140"/>
        <v>0</v>
      </c>
      <c r="I336" s="75"/>
      <c r="J336" s="75"/>
      <c r="K336" s="75"/>
      <c r="L336" s="76"/>
      <c r="M336" s="77">
        <f t="shared" si="141"/>
        <v>0</v>
      </c>
      <c r="N336" s="75"/>
      <c r="O336" s="75"/>
      <c r="P336" s="75"/>
      <c r="Q336" s="76"/>
      <c r="R336" s="77">
        <f t="shared" si="142"/>
        <v>0</v>
      </c>
      <c r="S336" s="75"/>
      <c r="T336" s="75"/>
      <c r="U336" s="75"/>
      <c r="V336" s="76"/>
      <c r="W336" s="77">
        <f t="shared" si="143"/>
        <v>0</v>
      </c>
      <c r="X336" s="11"/>
      <c r="Y336" s="11"/>
      <c r="Z336" s="11"/>
      <c r="AA336" s="12"/>
      <c r="AB336" s="16">
        <f t="shared" si="144"/>
        <v>0</v>
      </c>
      <c r="AC336" s="11"/>
      <c r="AD336" s="11"/>
      <c r="AE336" s="11"/>
      <c r="AF336" s="12"/>
      <c r="AG336" s="16">
        <f t="shared" si="145"/>
        <v>0</v>
      </c>
      <c r="AH336" s="11"/>
      <c r="AI336" s="11"/>
      <c r="AJ336" s="11"/>
      <c r="AK336" s="12"/>
      <c r="AL336" s="16">
        <f t="shared" si="146"/>
        <v>0</v>
      </c>
      <c r="AM336" s="11"/>
      <c r="AN336" s="11"/>
      <c r="AO336" s="11"/>
      <c r="AP336" s="12"/>
      <c r="AQ336" s="16">
        <f t="shared" si="147"/>
        <v>0</v>
      </c>
      <c r="AR336" s="11"/>
      <c r="AS336" s="11"/>
      <c r="AT336" s="11"/>
      <c r="AU336" s="12"/>
      <c r="AV336" s="25">
        <f t="shared" si="148"/>
        <v>0</v>
      </c>
    </row>
    <row r="337" spans="1:48" x14ac:dyDescent="0.25">
      <c r="A337" s="10">
        <f t="shared" si="121"/>
        <v>16</v>
      </c>
      <c r="B337" s="3" t="s">
        <v>2</v>
      </c>
      <c r="C337" s="21" t="s">
        <v>65</v>
      </c>
      <c r="D337" s="75"/>
      <c r="E337" s="75"/>
      <c r="F337" s="75"/>
      <c r="G337" s="76"/>
      <c r="H337" s="77">
        <f t="shared" si="140"/>
        <v>0</v>
      </c>
      <c r="I337" s="75"/>
      <c r="J337" s="75"/>
      <c r="K337" s="75"/>
      <c r="L337" s="76"/>
      <c r="M337" s="77">
        <f t="shared" si="141"/>
        <v>0</v>
      </c>
      <c r="N337" s="75"/>
      <c r="O337" s="75"/>
      <c r="P337" s="75"/>
      <c r="Q337" s="76"/>
      <c r="R337" s="77">
        <f t="shared" si="142"/>
        <v>0</v>
      </c>
      <c r="S337" s="75"/>
      <c r="T337" s="75"/>
      <c r="U337" s="75"/>
      <c r="V337" s="76"/>
      <c r="W337" s="77">
        <f t="shared" si="143"/>
        <v>0</v>
      </c>
      <c r="X337" s="11"/>
      <c r="Y337" s="11"/>
      <c r="Z337" s="11"/>
      <c r="AA337" s="12"/>
      <c r="AB337" s="16">
        <f t="shared" si="144"/>
        <v>0</v>
      </c>
      <c r="AC337" s="11"/>
      <c r="AD337" s="11"/>
      <c r="AE337" s="11"/>
      <c r="AF337" s="12"/>
      <c r="AG337" s="16">
        <f t="shared" si="145"/>
        <v>0</v>
      </c>
      <c r="AH337" s="11"/>
      <c r="AI337" s="11"/>
      <c r="AJ337" s="11"/>
      <c r="AK337" s="12"/>
      <c r="AL337" s="16">
        <f t="shared" si="146"/>
        <v>0</v>
      </c>
      <c r="AM337" s="11"/>
      <c r="AN337" s="11"/>
      <c r="AO337" s="11"/>
      <c r="AP337" s="12"/>
      <c r="AQ337" s="16">
        <f t="shared" si="147"/>
        <v>0</v>
      </c>
      <c r="AR337" s="11"/>
      <c r="AS337" s="11"/>
      <c r="AT337" s="11"/>
      <c r="AU337" s="12"/>
      <c r="AV337" s="25">
        <f t="shared" si="148"/>
        <v>0</v>
      </c>
    </row>
    <row r="338" spans="1:48" x14ac:dyDescent="0.25">
      <c r="A338" s="10">
        <f t="shared" si="121"/>
        <v>16</v>
      </c>
      <c r="B338" s="3" t="s">
        <v>46</v>
      </c>
      <c r="C338" s="21" t="s">
        <v>65</v>
      </c>
      <c r="D338" s="75"/>
      <c r="E338" s="75"/>
      <c r="F338" s="75"/>
      <c r="G338" s="76"/>
      <c r="H338" s="77">
        <f t="shared" si="140"/>
        <v>0</v>
      </c>
      <c r="I338" s="75"/>
      <c r="J338" s="75"/>
      <c r="K338" s="75"/>
      <c r="L338" s="76"/>
      <c r="M338" s="77">
        <f t="shared" si="141"/>
        <v>0</v>
      </c>
      <c r="N338" s="75"/>
      <c r="O338" s="75"/>
      <c r="P338" s="75"/>
      <c r="Q338" s="76"/>
      <c r="R338" s="77">
        <f t="shared" si="142"/>
        <v>0</v>
      </c>
      <c r="S338" s="75"/>
      <c r="T338" s="75"/>
      <c r="U338" s="75"/>
      <c r="V338" s="76"/>
      <c r="W338" s="77">
        <f t="shared" si="143"/>
        <v>0</v>
      </c>
      <c r="X338" s="11"/>
      <c r="Y338" s="11"/>
      <c r="Z338" s="11"/>
      <c r="AA338" s="12"/>
      <c r="AB338" s="16">
        <f t="shared" si="144"/>
        <v>0</v>
      </c>
      <c r="AC338" s="11"/>
      <c r="AD338" s="11"/>
      <c r="AE338" s="11"/>
      <c r="AF338" s="12"/>
      <c r="AG338" s="16">
        <f t="shared" si="145"/>
        <v>0</v>
      </c>
      <c r="AH338" s="11"/>
      <c r="AI338" s="11"/>
      <c r="AJ338" s="11"/>
      <c r="AK338" s="12"/>
      <c r="AL338" s="16">
        <f t="shared" si="146"/>
        <v>0</v>
      </c>
      <c r="AM338" s="11"/>
      <c r="AN338" s="11"/>
      <c r="AO338" s="11"/>
      <c r="AP338" s="12"/>
      <c r="AQ338" s="16">
        <f t="shared" si="147"/>
        <v>0</v>
      </c>
      <c r="AR338" s="11"/>
      <c r="AS338" s="11"/>
      <c r="AT338" s="11"/>
      <c r="AU338" s="12"/>
      <c r="AV338" s="25">
        <f t="shared" si="148"/>
        <v>0</v>
      </c>
    </row>
    <row r="339" spans="1:48" x14ac:dyDescent="0.25">
      <c r="A339" s="10">
        <f t="shared" si="121"/>
        <v>16</v>
      </c>
      <c r="B339" s="3" t="s">
        <v>4</v>
      </c>
      <c r="C339" s="21" t="s">
        <v>65</v>
      </c>
      <c r="D339" s="75"/>
      <c r="E339" s="75"/>
      <c r="F339" s="75"/>
      <c r="G339" s="76"/>
      <c r="H339" s="77">
        <f t="shared" si="140"/>
        <v>0</v>
      </c>
      <c r="I339" s="75"/>
      <c r="J339" s="75"/>
      <c r="K339" s="75"/>
      <c r="L339" s="76"/>
      <c r="M339" s="77">
        <f t="shared" si="141"/>
        <v>0</v>
      </c>
      <c r="N339" s="75"/>
      <c r="O339" s="75"/>
      <c r="P339" s="75"/>
      <c r="Q339" s="76"/>
      <c r="R339" s="77">
        <f t="shared" si="142"/>
        <v>0</v>
      </c>
      <c r="S339" s="75"/>
      <c r="T339" s="75"/>
      <c r="U339" s="75"/>
      <c r="V339" s="76"/>
      <c r="W339" s="77">
        <f t="shared" si="143"/>
        <v>0</v>
      </c>
      <c r="X339" s="11"/>
      <c r="Y339" s="11"/>
      <c r="Z339" s="11"/>
      <c r="AA339" s="12"/>
      <c r="AB339" s="16">
        <f t="shared" si="144"/>
        <v>0</v>
      </c>
      <c r="AC339" s="11"/>
      <c r="AD339" s="11"/>
      <c r="AE339" s="11"/>
      <c r="AF339" s="12"/>
      <c r="AG339" s="16">
        <f t="shared" si="145"/>
        <v>0</v>
      </c>
      <c r="AH339" s="11"/>
      <c r="AI339" s="11"/>
      <c r="AJ339" s="11"/>
      <c r="AK339" s="12"/>
      <c r="AL339" s="16">
        <f t="shared" si="146"/>
        <v>0</v>
      </c>
      <c r="AM339" s="11"/>
      <c r="AN339" s="11"/>
      <c r="AO339" s="11"/>
      <c r="AP339" s="12"/>
      <c r="AQ339" s="16">
        <f t="shared" si="147"/>
        <v>0</v>
      </c>
      <c r="AR339" s="11"/>
      <c r="AS339" s="11"/>
      <c r="AT339" s="11"/>
      <c r="AU339" s="12"/>
      <c r="AV339" s="25">
        <f t="shared" si="148"/>
        <v>0</v>
      </c>
    </row>
    <row r="340" spans="1:48" x14ac:dyDescent="0.25">
      <c r="A340" s="10">
        <f t="shared" si="121"/>
        <v>16</v>
      </c>
      <c r="B340" s="3" t="s">
        <v>47</v>
      </c>
      <c r="C340" s="21" t="s">
        <v>65</v>
      </c>
      <c r="D340" s="75"/>
      <c r="E340" s="75"/>
      <c r="F340" s="75"/>
      <c r="G340" s="76"/>
      <c r="H340" s="77">
        <f t="shared" si="140"/>
        <v>0</v>
      </c>
      <c r="I340" s="75"/>
      <c r="J340" s="75"/>
      <c r="K340" s="75"/>
      <c r="L340" s="76"/>
      <c r="M340" s="77">
        <f t="shared" si="141"/>
        <v>0</v>
      </c>
      <c r="N340" s="75"/>
      <c r="O340" s="75"/>
      <c r="P340" s="75"/>
      <c r="Q340" s="76"/>
      <c r="R340" s="77">
        <f t="shared" si="142"/>
        <v>0</v>
      </c>
      <c r="S340" s="75"/>
      <c r="T340" s="75"/>
      <c r="U340" s="75"/>
      <c r="V340" s="76"/>
      <c r="W340" s="77">
        <f t="shared" si="143"/>
        <v>0</v>
      </c>
      <c r="X340" s="11"/>
      <c r="Y340" s="11"/>
      <c r="Z340" s="11"/>
      <c r="AA340" s="12"/>
      <c r="AB340" s="16">
        <f t="shared" si="144"/>
        <v>0</v>
      </c>
      <c r="AC340" s="11"/>
      <c r="AD340" s="11"/>
      <c r="AE340" s="11"/>
      <c r="AF340" s="12"/>
      <c r="AG340" s="16">
        <f t="shared" si="145"/>
        <v>0</v>
      </c>
      <c r="AH340" s="11"/>
      <c r="AI340" s="11"/>
      <c r="AJ340" s="11"/>
      <c r="AK340" s="12"/>
      <c r="AL340" s="16">
        <f t="shared" si="146"/>
        <v>0</v>
      </c>
      <c r="AM340" s="11"/>
      <c r="AN340" s="11"/>
      <c r="AO340" s="11"/>
      <c r="AP340" s="12"/>
      <c r="AQ340" s="16">
        <f t="shared" si="147"/>
        <v>0</v>
      </c>
      <c r="AR340" s="11"/>
      <c r="AS340" s="11"/>
      <c r="AT340" s="11"/>
      <c r="AU340" s="12"/>
      <c r="AV340" s="25">
        <f t="shared" si="148"/>
        <v>0</v>
      </c>
    </row>
    <row r="341" spans="1:48" x14ac:dyDescent="0.25">
      <c r="A341" s="10">
        <f t="shared" si="121"/>
        <v>16</v>
      </c>
      <c r="B341" s="3" t="s">
        <v>5</v>
      </c>
      <c r="C341" s="21" t="s">
        <v>65</v>
      </c>
      <c r="D341" s="75"/>
      <c r="E341" s="75"/>
      <c r="F341" s="75"/>
      <c r="G341" s="76"/>
      <c r="H341" s="77">
        <f t="shared" si="140"/>
        <v>0</v>
      </c>
      <c r="I341" s="75"/>
      <c r="J341" s="75"/>
      <c r="K341" s="75"/>
      <c r="L341" s="76"/>
      <c r="M341" s="77">
        <f t="shared" si="141"/>
        <v>0</v>
      </c>
      <c r="N341" s="75"/>
      <c r="O341" s="75"/>
      <c r="P341" s="75"/>
      <c r="Q341" s="76"/>
      <c r="R341" s="77">
        <f t="shared" si="142"/>
        <v>0</v>
      </c>
      <c r="S341" s="75"/>
      <c r="T341" s="75"/>
      <c r="U341" s="75"/>
      <c r="V341" s="76"/>
      <c r="W341" s="77">
        <f t="shared" si="143"/>
        <v>0</v>
      </c>
      <c r="X341" s="11"/>
      <c r="Y341" s="11"/>
      <c r="Z341" s="11"/>
      <c r="AA341" s="12"/>
      <c r="AB341" s="16">
        <f t="shared" si="144"/>
        <v>0</v>
      </c>
      <c r="AC341" s="11"/>
      <c r="AD341" s="11"/>
      <c r="AE341" s="11"/>
      <c r="AF341" s="12"/>
      <c r="AG341" s="16">
        <f t="shared" si="145"/>
        <v>0</v>
      </c>
      <c r="AH341" s="11"/>
      <c r="AI341" s="11"/>
      <c r="AJ341" s="11"/>
      <c r="AK341" s="12"/>
      <c r="AL341" s="16">
        <f t="shared" si="146"/>
        <v>0</v>
      </c>
      <c r="AM341" s="11"/>
      <c r="AN341" s="11"/>
      <c r="AO341" s="11"/>
      <c r="AP341" s="12"/>
      <c r="AQ341" s="16">
        <f t="shared" si="147"/>
        <v>0</v>
      </c>
      <c r="AR341" s="11"/>
      <c r="AS341" s="11"/>
      <c r="AT341" s="11"/>
      <c r="AU341" s="12"/>
      <c r="AV341" s="25">
        <f t="shared" si="148"/>
        <v>0</v>
      </c>
    </row>
    <row r="342" spans="1:48" x14ac:dyDescent="0.25">
      <c r="A342" s="10">
        <f t="shared" si="121"/>
        <v>16</v>
      </c>
      <c r="B342" s="3" t="s">
        <v>48</v>
      </c>
      <c r="C342" s="21" t="s">
        <v>65</v>
      </c>
      <c r="D342" s="75"/>
      <c r="E342" s="75"/>
      <c r="F342" s="75"/>
      <c r="G342" s="76"/>
      <c r="H342" s="77">
        <f t="shared" si="140"/>
        <v>0</v>
      </c>
      <c r="I342" s="75"/>
      <c r="J342" s="75"/>
      <c r="K342" s="75"/>
      <c r="L342" s="76"/>
      <c r="M342" s="77">
        <f t="shared" si="141"/>
        <v>0</v>
      </c>
      <c r="N342" s="75"/>
      <c r="O342" s="75"/>
      <c r="P342" s="75"/>
      <c r="Q342" s="76"/>
      <c r="R342" s="77">
        <f t="shared" si="142"/>
        <v>0</v>
      </c>
      <c r="S342" s="75"/>
      <c r="T342" s="75"/>
      <c r="U342" s="75"/>
      <c r="V342" s="76"/>
      <c r="W342" s="77">
        <f t="shared" si="143"/>
        <v>0</v>
      </c>
      <c r="X342" s="11"/>
      <c r="Y342" s="11"/>
      <c r="Z342" s="11"/>
      <c r="AA342" s="12"/>
      <c r="AB342" s="16">
        <f t="shared" si="144"/>
        <v>0</v>
      </c>
      <c r="AC342" s="11"/>
      <c r="AD342" s="11"/>
      <c r="AE342" s="11"/>
      <c r="AF342" s="12"/>
      <c r="AG342" s="16">
        <f t="shared" si="145"/>
        <v>0</v>
      </c>
      <c r="AH342" s="11"/>
      <c r="AI342" s="11"/>
      <c r="AJ342" s="11"/>
      <c r="AK342" s="12"/>
      <c r="AL342" s="16">
        <f t="shared" si="146"/>
        <v>0</v>
      </c>
      <c r="AM342" s="11"/>
      <c r="AN342" s="11"/>
      <c r="AO342" s="11"/>
      <c r="AP342" s="12"/>
      <c r="AQ342" s="16">
        <f t="shared" si="147"/>
        <v>0</v>
      </c>
      <c r="AR342" s="11"/>
      <c r="AS342" s="11"/>
      <c r="AT342" s="11"/>
      <c r="AU342" s="12"/>
      <c r="AV342" s="25">
        <f t="shared" si="148"/>
        <v>0</v>
      </c>
    </row>
    <row r="343" spans="1:48" x14ac:dyDescent="0.25">
      <c r="A343" s="10">
        <f t="shared" si="121"/>
        <v>16</v>
      </c>
      <c r="B343" s="3" t="s">
        <v>49</v>
      </c>
      <c r="C343" s="21" t="s">
        <v>65</v>
      </c>
      <c r="D343" s="75"/>
      <c r="E343" s="75"/>
      <c r="F343" s="75"/>
      <c r="G343" s="76"/>
      <c r="H343" s="77">
        <f t="shared" si="140"/>
        <v>0</v>
      </c>
      <c r="I343" s="75"/>
      <c r="J343" s="75"/>
      <c r="K343" s="75"/>
      <c r="L343" s="76"/>
      <c r="M343" s="77">
        <f t="shared" si="141"/>
        <v>0</v>
      </c>
      <c r="N343" s="75"/>
      <c r="O343" s="75"/>
      <c r="P343" s="75"/>
      <c r="Q343" s="76"/>
      <c r="R343" s="77">
        <f t="shared" si="142"/>
        <v>0</v>
      </c>
      <c r="S343" s="75"/>
      <c r="T343" s="75"/>
      <c r="U343" s="75"/>
      <c r="V343" s="76"/>
      <c r="W343" s="77">
        <f t="shared" si="143"/>
        <v>0</v>
      </c>
      <c r="X343" s="11"/>
      <c r="Y343" s="11"/>
      <c r="Z343" s="11"/>
      <c r="AA343" s="12"/>
      <c r="AB343" s="16">
        <f t="shared" si="144"/>
        <v>0</v>
      </c>
      <c r="AC343" s="11"/>
      <c r="AD343" s="11"/>
      <c r="AE343" s="11"/>
      <c r="AF343" s="12"/>
      <c r="AG343" s="16">
        <f t="shared" si="145"/>
        <v>0</v>
      </c>
      <c r="AH343" s="11"/>
      <c r="AI343" s="11"/>
      <c r="AJ343" s="11"/>
      <c r="AK343" s="12"/>
      <c r="AL343" s="16">
        <f t="shared" si="146"/>
        <v>0</v>
      </c>
      <c r="AM343" s="11"/>
      <c r="AN343" s="11"/>
      <c r="AO343" s="11"/>
      <c r="AP343" s="12"/>
      <c r="AQ343" s="16">
        <f t="shared" si="147"/>
        <v>0</v>
      </c>
      <c r="AR343" s="11"/>
      <c r="AS343" s="11"/>
      <c r="AT343" s="11"/>
      <c r="AU343" s="12"/>
      <c r="AV343" s="25">
        <f t="shared" si="148"/>
        <v>0</v>
      </c>
    </row>
    <row r="344" spans="1:48" x14ac:dyDescent="0.25">
      <c r="A344" s="10">
        <f t="shared" si="121"/>
        <v>16</v>
      </c>
      <c r="B344" s="3" t="s">
        <v>50</v>
      </c>
      <c r="C344" s="21" t="s">
        <v>65</v>
      </c>
      <c r="D344" s="75"/>
      <c r="E344" s="75"/>
      <c r="F344" s="75"/>
      <c r="G344" s="76"/>
      <c r="H344" s="77">
        <f t="shared" si="140"/>
        <v>0</v>
      </c>
      <c r="I344" s="75"/>
      <c r="J344" s="75"/>
      <c r="K344" s="75"/>
      <c r="L344" s="76"/>
      <c r="M344" s="77">
        <f t="shared" si="141"/>
        <v>0</v>
      </c>
      <c r="N344" s="75"/>
      <c r="O344" s="75"/>
      <c r="P344" s="75"/>
      <c r="Q344" s="76"/>
      <c r="R344" s="77">
        <f t="shared" si="142"/>
        <v>0</v>
      </c>
      <c r="S344" s="75"/>
      <c r="T344" s="75"/>
      <c r="U344" s="75"/>
      <c r="V344" s="76"/>
      <c r="W344" s="77">
        <f t="shared" si="143"/>
        <v>0</v>
      </c>
      <c r="X344" s="11"/>
      <c r="Y344" s="11"/>
      <c r="Z344" s="11"/>
      <c r="AA344" s="12"/>
      <c r="AB344" s="16">
        <f t="shared" si="144"/>
        <v>0</v>
      </c>
      <c r="AC344" s="11"/>
      <c r="AD344" s="11"/>
      <c r="AE344" s="11"/>
      <c r="AF344" s="12"/>
      <c r="AG344" s="16">
        <f t="shared" si="145"/>
        <v>0</v>
      </c>
      <c r="AH344" s="11"/>
      <c r="AI344" s="11"/>
      <c r="AJ344" s="11"/>
      <c r="AK344" s="12"/>
      <c r="AL344" s="16">
        <f t="shared" si="146"/>
        <v>0</v>
      </c>
      <c r="AM344" s="11"/>
      <c r="AN344" s="11"/>
      <c r="AO344" s="11"/>
      <c r="AP344" s="12"/>
      <c r="AQ344" s="16">
        <f t="shared" si="147"/>
        <v>0</v>
      </c>
      <c r="AR344" s="11"/>
      <c r="AS344" s="11"/>
      <c r="AT344" s="11"/>
      <c r="AU344" s="12"/>
      <c r="AV344" s="25">
        <f t="shared" si="148"/>
        <v>0</v>
      </c>
    </row>
    <row r="345" spans="1:48" x14ac:dyDescent="0.25">
      <c r="A345" s="10">
        <f t="shared" si="121"/>
        <v>16</v>
      </c>
      <c r="B345" s="3" t="s">
        <v>51</v>
      </c>
      <c r="C345" s="21" t="s">
        <v>65</v>
      </c>
      <c r="D345" s="75"/>
      <c r="E345" s="75"/>
      <c r="F345" s="75"/>
      <c r="G345" s="76"/>
      <c r="H345" s="77">
        <f t="shared" si="140"/>
        <v>0</v>
      </c>
      <c r="I345" s="75"/>
      <c r="J345" s="75"/>
      <c r="K345" s="75"/>
      <c r="L345" s="76"/>
      <c r="M345" s="77">
        <f t="shared" si="141"/>
        <v>0</v>
      </c>
      <c r="N345" s="75"/>
      <c r="O345" s="75"/>
      <c r="P345" s="75"/>
      <c r="Q345" s="76"/>
      <c r="R345" s="77">
        <f t="shared" si="142"/>
        <v>0</v>
      </c>
      <c r="S345" s="75"/>
      <c r="T345" s="75"/>
      <c r="U345" s="75"/>
      <c r="V345" s="76"/>
      <c r="W345" s="77">
        <f t="shared" si="143"/>
        <v>0</v>
      </c>
      <c r="X345" s="11"/>
      <c r="Y345" s="11"/>
      <c r="Z345" s="11"/>
      <c r="AA345" s="12"/>
      <c r="AB345" s="16">
        <f t="shared" si="144"/>
        <v>0</v>
      </c>
      <c r="AC345" s="11"/>
      <c r="AD345" s="11"/>
      <c r="AE345" s="11"/>
      <c r="AF345" s="12"/>
      <c r="AG345" s="16">
        <f t="shared" si="145"/>
        <v>0</v>
      </c>
      <c r="AH345" s="11"/>
      <c r="AI345" s="11"/>
      <c r="AJ345" s="11"/>
      <c r="AK345" s="12"/>
      <c r="AL345" s="16">
        <f t="shared" si="146"/>
        <v>0</v>
      </c>
      <c r="AM345" s="11"/>
      <c r="AN345" s="11"/>
      <c r="AO345" s="11"/>
      <c r="AP345" s="12"/>
      <c r="AQ345" s="16">
        <f t="shared" si="147"/>
        <v>0</v>
      </c>
      <c r="AR345" s="11"/>
      <c r="AS345" s="11"/>
      <c r="AT345" s="11"/>
      <c r="AU345" s="12"/>
      <c r="AV345" s="25">
        <f t="shared" si="148"/>
        <v>0</v>
      </c>
    </row>
    <row r="346" spans="1:48" x14ac:dyDescent="0.25">
      <c r="A346" s="10">
        <f t="shared" si="121"/>
        <v>16</v>
      </c>
      <c r="B346" s="3" t="s">
        <v>52</v>
      </c>
      <c r="C346" s="21" t="s">
        <v>65</v>
      </c>
      <c r="D346" s="75"/>
      <c r="E346" s="75"/>
      <c r="F346" s="75"/>
      <c r="G346" s="76"/>
      <c r="H346" s="77">
        <f t="shared" si="140"/>
        <v>0</v>
      </c>
      <c r="I346" s="75"/>
      <c r="J346" s="75"/>
      <c r="K346" s="75"/>
      <c r="L346" s="76"/>
      <c r="M346" s="77">
        <f t="shared" si="141"/>
        <v>0</v>
      </c>
      <c r="N346" s="75"/>
      <c r="O346" s="75"/>
      <c r="P346" s="75"/>
      <c r="Q346" s="76"/>
      <c r="R346" s="77">
        <f t="shared" si="142"/>
        <v>0</v>
      </c>
      <c r="S346" s="75"/>
      <c r="T346" s="75"/>
      <c r="U346" s="75"/>
      <c r="V346" s="76"/>
      <c r="W346" s="77">
        <f t="shared" si="143"/>
        <v>0</v>
      </c>
      <c r="X346" s="11"/>
      <c r="Y346" s="11"/>
      <c r="Z346" s="11"/>
      <c r="AA346" s="12"/>
      <c r="AB346" s="16">
        <f t="shared" si="144"/>
        <v>0</v>
      </c>
      <c r="AC346" s="11"/>
      <c r="AD346" s="11"/>
      <c r="AE346" s="11"/>
      <c r="AF346" s="12"/>
      <c r="AG346" s="16">
        <f t="shared" si="145"/>
        <v>0</v>
      </c>
      <c r="AH346" s="11"/>
      <c r="AI346" s="11"/>
      <c r="AJ346" s="11"/>
      <c r="AK346" s="12"/>
      <c r="AL346" s="16">
        <f t="shared" si="146"/>
        <v>0</v>
      </c>
      <c r="AM346" s="11"/>
      <c r="AN346" s="11"/>
      <c r="AO346" s="11"/>
      <c r="AP346" s="12"/>
      <c r="AQ346" s="16">
        <f t="shared" si="147"/>
        <v>0</v>
      </c>
      <c r="AR346" s="11"/>
      <c r="AS346" s="11"/>
      <c r="AT346" s="11"/>
      <c r="AU346" s="12"/>
      <c r="AV346" s="25">
        <f t="shared" si="148"/>
        <v>0</v>
      </c>
    </row>
    <row r="347" spans="1:48" x14ac:dyDescent="0.25">
      <c r="A347" s="10">
        <f t="shared" si="121"/>
        <v>16</v>
      </c>
      <c r="B347" s="3" t="s">
        <v>53</v>
      </c>
      <c r="C347" s="21" t="s">
        <v>65</v>
      </c>
      <c r="D347" s="75"/>
      <c r="E347" s="75"/>
      <c r="F347" s="75"/>
      <c r="G347" s="76"/>
      <c r="H347" s="77">
        <f t="shared" si="140"/>
        <v>0</v>
      </c>
      <c r="I347" s="75"/>
      <c r="J347" s="75"/>
      <c r="K347" s="75"/>
      <c r="L347" s="76"/>
      <c r="M347" s="77">
        <f t="shared" si="141"/>
        <v>0</v>
      </c>
      <c r="N347" s="75"/>
      <c r="O347" s="75"/>
      <c r="P347" s="75"/>
      <c r="Q347" s="76"/>
      <c r="R347" s="77">
        <f t="shared" si="142"/>
        <v>0</v>
      </c>
      <c r="S347" s="75"/>
      <c r="T347" s="75"/>
      <c r="U347" s="75"/>
      <c r="V347" s="76"/>
      <c r="W347" s="77">
        <f t="shared" si="143"/>
        <v>0</v>
      </c>
      <c r="X347" s="11"/>
      <c r="Y347" s="11"/>
      <c r="Z347" s="11"/>
      <c r="AA347" s="12"/>
      <c r="AB347" s="16">
        <f t="shared" si="144"/>
        <v>0</v>
      </c>
      <c r="AC347" s="11"/>
      <c r="AD347" s="11"/>
      <c r="AE347" s="11"/>
      <c r="AF347" s="12"/>
      <c r="AG347" s="16">
        <f t="shared" si="145"/>
        <v>0</v>
      </c>
      <c r="AH347" s="11"/>
      <c r="AI347" s="11"/>
      <c r="AJ347" s="11"/>
      <c r="AK347" s="12"/>
      <c r="AL347" s="16">
        <f t="shared" si="146"/>
        <v>0</v>
      </c>
      <c r="AM347" s="11"/>
      <c r="AN347" s="11"/>
      <c r="AO347" s="11"/>
      <c r="AP347" s="12"/>
      <c r="AQ347" s="16">
        <f t="shared" si="147"/>
        <v>0</v>
      </c>
      <c r="AR347" s="11"/>
      <c r="AS347" s="11"/>
      <c r="AT347" s="11"/>
      <c r="AU347" s="12"/>
      <c r="AV347" s="25">
        <f t="shared" si="148"/>
        <v>0</v>
      </c>
    </row>
    <row r="348" spans="1:48" x14ac:dyDescent="0.25">
      <c r="A348" s="10">
        <f t="shared" si="121"/>
        <v>16</v>
      </c>
      <c r="B348" s="3" t="s">
        <v>54</v>
      </c>
      <c r="C348" s="21" t="s">
        <v>65</v>
      </c>
      <c r="D348" s="75"/>
      <c r="E348" s="75"/>
      <c r="F348" s="75"/>
      <c r="G348" s="76"/>
      <c r="H348" s="77">
        <f t="shared" si="140"/>
        <v>0</v>
      </c>
      <c r="I348" s="75"/>
      <c r="J348" s="75"/>
      <c r="K348" s="75"/>
      <c r="L348" s="76"/>
      <c r="M348" s="77">
        <f t="shared" si="141"/>
        <v>0</v>
      </c>
      <c r="N348" s="75"/>
      <c r="O348" s="75"/>
      <c r="P348" s="75"/>
      <c r="Q348" s="76"/>
      <c r="R348" s="77">
        <f t="shared" si="142"/>
        <v>0</v>
      </c>
      <c r="S348" s="75"/>
      <c r="T348" s="75"/>
      <c r="U348" s="75"/>
      <c r="V348" s="76"/>
      <c r="W348" s="77">
        <f t="shared" si="143"/>
        <v>0</v>
      </c>
      <c r="X348" s="11"/>
      <c r="Y348" s="11"/>
      <c r="Z348" s="11"/>
      <c r="AA348" s="12"/>
      <c r="AB348" s="16">
        <f t="shared" si="144"/>
        <v>0</v>
      </c>
      <c r="AC348" s="11"/>
      <c r="AD348" s="11"/>
      <c r="AE348" s="11"/>
      <c r="AF348" s="12"/>
      <c r="AG348" s="16">
        <f t="shared" si="145"/>
        <v>0</v>
      </c>
      <c r="AH348" s="11"/>
      <c r="AI348" s="11"/>
      <c r="AJ348" s="11"/>
      <c r="AK348" s="12"/>
      <c r="AL348" s="16">
        <f t="shared" si="146"/>
        <v>0</v>
      </c>
      <c r="AM348" s="11"/>
      <c r="AN348" s="11"/>
      <c r="AO348" s="11"/>
      <c r="AP348" s="12"/>
      <c r="AQ348" s="16">
        <f t="shared" si="147"/>
        <v>0</v>
      </c>
      <c r="AR348" s="11"/>
      <c r="AS348" s="11"/>
      <c r="AT348" s="11"/>
      <c r="AU348" s="12"/>
      <c r="AV348" s="25">
        <f t="shared" si="148"/>
        <v>0</v>
      </c>
    </row>
    <row r="349" spans="1:48" x14ac:dyDescent="0.25">
      <c r="A349" s="10">
        <f t="shared" ref="A349:A412" si="149">A327+1</f>
        <v>16</v>
      </c>
      <c r="B349" s="3" t="s">
        <v>23</v>
      </c>
      <c r="C349" s="21" t="s">
        <v>65</v>
      </c>
      <c r="D349" s="75"/>
      <c r="E349" s="75"/>
      <c r="F349" s="75"/>
      <c r="G349" s="76"/>
      <c r="H349" s="77">
        <f t="shared" si="140"/>
        <v>0</v>
      </c>
      <c r="I349" s="75"/>
      <c r="J349" s="75"/>
      <c r="K349" s="75"/>
      <c r="L349" s="76"/>
      <c r="M349" s="77">
        <f t="shared" si="141"/>
        <v>0</v>
      </c>
      <c r="N349" s="75"/>
      <c r="O349" s="75"/>
      <c r="P349" s="75"/>
      <c r="Q349" s="76"/>
      <c r="R349" s="77">
        <f t="shared" si="142"/>
        <v>0</v>
      </c>
      <c r="S349" s="75"/>
      <c r="T349" s="75"/>
      <c r="U349" s="75"/>
      <c r="V349" s="76"/>
      <c r="W349" s="77">
        <f t="shared" si="143"/>
        <v>0</v>
      </c>
      <c r="X349" s="11"/>
      <c r="Y349" s="11"/>
      <c r="Z349" s="11"/>
      <c r="AA349" s="12"/>
      <c r="AB349" s="16">
        <f t="shared" si="144"/>
        <v>0</v>
      </c>
      <c r="AC349" s="11"/>
      <c r="AD349" s="11"/>
      <c r="AE349" s="11"/>
      <c r="AF349" s="12"/>
      <c r="AG349" s="16">
        <f t="shared" si="145"/>
        <v>0</v>
      </c>
      <c r="AH349" s="11"/>
      <c r="AI349" s="11"/>
      <c r="AJ349" s="11"/>
      <c r="AK349" s="12"/>
      <c r="AL349" s="16">
        <f t="shared" si="146"/>
        <v>0</v>
      </c>
      <c r="AM349" s="11"/>
      <c r="AN349" s="11"/>
      <c r="AO349" s="11"/>
      <c r="AP349" s="12"/>
      <c r="AQ349" s="16">
        <f t="shared" si="147"/>
        <v>0</v>
      </c>
      <c r="AR349" s="11"/>
      <c r="AS349" s="11"/>
      <c r="AT349" s="11"/>
      <c r="AU349" s="12"/>
      <c r="AV349" s="25">
        <f t="shared" si="148"/>
        <v>0</v>
      </c>
    </row>
    <row r="350" spans="1:48" x14ac:dyDescent="0.25">
      <c r="A350" s="10">
        <f t="shared" si="149"/>
        <v>16</v>
      </c>
      <c r="B350" s="3" t="s">
        <v>8</v>
      </c>
      <c r="C350" s="21" t="s">
        <v>65</v>
      </c>
      <c r="D350" s="75"/>
      <c r="E350" s="75"/>
      <c r="F350" s="75"/>
      <c r="G350" s="76"/>
      <c r="H350" s="77">
        <f t="shared" si="140"/>
        <v>0</v>
      </c>
      <c r="I350" s="75"/>
      <c r="J350" s="75"/>
      <c r="K350" s="75"/>
      <c r="L350" s="76"/>
      <c r="M350" s="77">
        <f t="shared" si="141"/>
        <v>0</v>
      </c>
      <c r="N350" s="75"/>
      <c r="O350" s="75"/>
      <c r="P350" s="75"/>
      <c r="Q350" s="76"/>
      <c r="R350" s="77">
        <f t="shared" si="142"/>
        <v>0</v>
      </c>
      <c r="S350" s="75"/>
      <c r="T350" s="75"/>
      <c r="U350" s="75"/>
      <c r="V350" s="76"/>
      <c r="W350" s="77">
        <f t="shared" si="143"/>
        <v>0</v>
      </c>
      <c r="X350" s="11"/>
      <c r="Y350" s="11"/>
      <c r="Z350" s="11"/>
      <c r="AA350" s="12"/>
      <c r="AB350" s="16">
        <f t="shared" si="144"/>
        <v>0</v>
      </c>
      <c r="AC350" s="11"/>
      <c r="AD350" s="11"/>
      <c r="AE350" s="11"/>
      <c r="AF350" s="12"/>
      <c r="AG350" s="16">
        <f t="shared" si="145"/>
        <v>0</v>
      </c>
      <c r="AH350" s="11"/>
      <c r="AI350" s="11"/>
      <c r="AJ350" s="11"/>
      <c r="AK350" s="12"/>
      <c r="AL350" s="16">
        <f t="shared" si="146"/>
        <v>0</v>
      </c>
      <c r="AM350" s="11"/>
      <c r="AN350" s="11"/>
      <c r="AO350" s="11"/>
      <c r="AP350" s="12"/>
      <c r="AQ350" s="16">
        <f t="shared" si="147"/>
        <v>0</v>
      </c>
      <c r="AR350" s="11"/>
      <c r="AS350" s="11"/>
      <c r="AT350" s="11"/>
      <c r="AU350" s="12"/>
      <c r="AV350" s="25">
        <f t="shared" si="148"/>
        <v>0</v>
      </c>
    </row>
    <row r="351" spans="1:48" x14ac:dyDescent="0.25">
      <c r="A351" s="10">
        <f t="shared" si="149"/>
        <v>16</v>
      </c>
      <c r="B351" s="3" t="s">
        <v>9</v>
      </c>
      <c r="C351" s="21" t="s">
        <v>65</v>
      </c>
      <c r="D351" s="75"/>
      <c r="E351" s="75"/>
      <c r="F351" s="75"/>
      <c r="G351" s="76"/>
      <c r="H351" s="77">
        <f t="shared" si="140"/>
        <v>0</v>
      </c>
      <c r="I351" s="75"/>
      <c r="J351" s="75"/>
      <c r="K351" s="75"/>
      <c r="L351" s="76"/>
      <c r="M351" s="77">
        <f t="shared" si="141"/>
        <v>0</v>
      </c>
      <c r="N351" s="75"/>
      <c r="O351" s="75"/>
      <c r="P351" s="75"/>
      <c r="Q351" s="76"/>
      <c r="R351" s="77">
        <f t="shared" si="142"/>
        <v>0</v>
      </c>
      <c r="S351" s="75"/>
      <c r="T351" s="75"/>
      <c r="U351" s="75"/>
      <c r="V351" s="76"/>
      <c r="W351" s="77">
        <f t="shared" si="143"/>
        <v>0</v>
      </c>
      <c r="X351" s="11"/>
      <c r="Y351" s="11"/>
      <c r="Z351" s="11"/>
      <c r="AA351" s="12"/>
      <c r="AB351" s="16">
        <f t="shared" si="144"/>
        <v>0</v>
      </c>
      <c r="AC351" s="11"/>
      <c r="AD351" s="11"/>
      <c r="AE351" s="11"/>
      <c r="AF351" s="12"/>
      <c r="AG351" s="16">
        <f t="shared" si="145"/>
        <v>0</v>
      </c>
      <c r="AH351" s="11"/>
      <c r="AI351" s="11"/>
      <c r="AJ351" s="11"/>
      <c r="AK351" s="12"/>
      <c r="AL351" s="16">
        <f t="shared" si="146"/>
        <v>0</v>
      </c>
      <c r="AM351" s="11"/>
      <c r="AN351" s="11"/>
      <c r="AO351" s="11"/>
      <c r="AP351" s="12"/>
      <c r="AQ351" s="16">
        <f t="shared" si="147"/>
        <v>0</v>
      </c>
      <c r="AR351" s="11"/>
      <c r="AS351" s="11"/>
      <c r="AT351" s="11"/>
      <c r="AU351" s="12"/>
      <c r="AV351" s="25">
        <f t="shared" si="148"/>
        <v>0</v>
      </c>
    </row>
    <row r="352" spans="1:48" x14ac:dyDescent="0.25">
      <c r="A352" s="10">
        <f t="shared" si="149"/>
        <v>16</v>
      </c>
      <c r="B352" s="3" t="s">
        <v>10</v>
      </c>
      <c r="C352" s="21" t="s">
        <v>65</v>
      </c>
      <c r="D352" s="75"/>
      <c r="E352" s="75"/>
      <c r="F352" s="75"/>
      <c r="G352" s="76"/>
      <c r="H352" s="77">
        <f t="shared" si="140"/>
        <v>0</v>
      </c>
      <c r="I352" s="75"/>
      <c r="J352" s="75"/>
      <c r="K352" s="75"/>
      <c r="L352" s="76"/>
      <c r="M352" s="77">
        <f t="shared" si="141"/>
        <v>0</v>
      </c>
      <c r="N352" s="75"/>
      <c r="O352" s="75"/>
      <c r="P352" s="75"/>
      <c r="Q352" s="76"/>
      <c r="R352" s="77">
        <f t="shared" si="142"/>
        <v>0</v>
      </c>
      <c r="S352" s="75"/>
      <c r="T352" s="75"/>
      <c r="U352" s="75"/>
      <c r="V352" s="76"/>
      <c r="W352" s="77">
        <f t="shared" si="143"/>
        <v>0</v>
      </c>
      <c r="X352" s="11"/>
      <c r="Y352" s="11"/>
      <c r="Z352" s="11"/>
      <c r="AA352" s="12"/>
      <c r="AB352" s="16">
        <f t="shared" si="144"/>
        <v>0</v>
      </c>
      <c r="AC352" s="11"/>
      <c r="AD352" s="11"/>
      <c r="AE352" s="11"/>
      <c r="AF352" s="12"/>
      <c r="AG352" s="16">
        <f t="shared" si="145"/>
        <v>0</v>
      </c>
      <c r="AH352" s="11"/>
      <c r="AI352" s="11"/>
      <c r="AJ352" s="11"/>
      <c r="AK352" s="12"/>
      <c r="AL352" s="16">
        <f t="shared" si="146"/>
        <v>0</v>
      </c>
      <c r="AM352" s="11"/>
      <c r="AN352" s="11"/>
      <c r="AO352" s="11"/>
      <c r="AP352" s="12"/>
      <c r="AQ352" s="16">
        <f t="shared" si="147"/>
        <v>0</v>
      </c>
      <c r="AR352" s="11"/>
      <c r="AS352" s="11"/>
      <c r="AT352" s="11"/>
      <c r="AU352" s="12"/>
      <c r="AV352" s="25">
        <f t="shared" si="148"/>
        <v>0</v>
      </c>
    </row>
    <row r="353" spans="1:48" x14ac:dyDescent="0.25">
      <c r="A353" s="10">
        <f t="shared" si="149"/>
        <v>16</v>
      </c>
      <c r="B353" s="3" t="s">
        <v>55</v>
      </c>
      <c r="C353" s="21" t="s">
        <v>65</v>
      </c>
      <c r="D353" s="75"/>
      <c r="E353" s="75"/>
      <c r="F353" s="75"/>
      <c r="G353" s="76"/>
      <c r="H353" s="77">
        <f t="shared" si="140"/>
        <v>0</v>
      </c>
      <c r="I353" s="75"/>
      <c r="J353" s="75"/>
      <c r="K353" s="75"/>
      <c r="L353" s="76"/>
      <c r="M353" s="77">
        <f t="shared" si="141"/>
        <v>0</v>
      </c>
      <c r="N353" s="75"/>
      <c r="O353" s="75"/>
      <c r="P353" s="75"/>
      <c r="Q353" s="76"/>
      <c r="R353" s="77">
        <f t="shared" si="142"/>
        <v>0</v>
      </c>
      <c r="S353" s="75"/>
      <c r="T353" s="75"/>
      <c r="U353" s="75"/>
      <c r="V353" s="76"/>
      <c r="W353" s="77">
        <f t="shared" si="143"/>
        <v>0</v>
      </c>
      <c r="X353" s="11"/>
      <c r="Y353" s="11"/>
      <c r="Z353" s="11"/>
      <c r="AA353" s="12"/>
      <c r="AB353" s="16">
        <f t="shared" si="144"/>
        <v>0</v>
      </c>
      <c r="AC353" s="11"/>
      <c r="AD353" s="11"/>
      <c r="AE353" s="11"/>
      <c r="AF353" s="12"/>
      <c r="AG353" s="16">
        <f t="shared" si="145"/>
        <v>0</v>
      </c>
      <c r="AH353" s="11"/>
      <c r="AI353" s="11"/>
      <c r="AJ353" s="11"/>
      <c r="AK353" s="12"/>
      <c r="AL353" s="16">
        <f t="shared" si="146"/>
        <v>0</v>
      </c>
      <c r="AM353" s="11"/>
      <c r="AN353" s="11"/>
      <c r="AO353" s="11"/>
      <c r="AP353" s="12"/>
      <c r="AQ353" s="16">
        <f t="shared" si="147"/>
        <v>0</v>
      </c>
      <c r="AR353" s="11"/>
      <c r="AS353" s="11"/>
      <c r="AT353" s="11"/>
      <c r="AU353" s="12"/>
      <c r="AV353" s="25">
        <f t="shared" si="148"/>
        <v>0</v>
      </c>
    </row>
    <row r="354" spans="1:48" x14ac:dyDescent="0.25">
      <c r="A354" s="10">
        <f t="shared" si="149"/>
        <v>16</v>
      </c>
      <c r="B354" s="22" t="s">
        <v>34</v>
      </c>
      <c r="C354" s="21" t="s">
        <v>65</v>
      </c>
      <c r="D354" s="78"/>
      <c r="E354" s="78"/>
      <c r="F354" s="78"/>
      <c r="G354" s="79"/>
      <c r="H354" s="80">
        <f t="shared" si="140"/>
        <v>0</v>
      </c>
      <c r="I354" s="78"/>
      <c r="J354" s="78"/>
      <c r="K354" s="78"/>
      <c r="L354" s="79"/>
      <c r="M354" s="80">
        <f t="shared" si="141"/>
        <v>0</v>
      </c>
      <c r="N354" s="78"/>
      <c r="O354" s="78"/>
      <c r="P354" s="78"/>
      <c r="Q354" s="79"/>
      <c r="R354" s="80">
        <f t="shared" si="142"/>
        <v>0</v>
      </c>
      <c r="S354" s="78"/>
      <c r="T354" s="78"/>
      <c r="U354" s="78"/>
      <c r="V354" s="79"/>
      <c r="W354" s="80">
        <f t="shared" si="143"/>
        <v>0</v>
      </c>
      <c r="X354" s="13"/>
      <c r="Y354" s="13"/>
      <c r="Z354" s="13"/>
      <c r="AA354" s="14"/>
      <c r="AB354" s="17">
        <f t="shared" si="144"/>
        <v>0</v>
      </c>
      <c r="AC354" s="13"/>
      <c r="AD354" s="13"/>
      <c r="AE354" s="13"/>
      <c r="AF354" s="14"/>
      <c r="AG354" s="17">
        <f t="shared" si="145"/>
        <v>0</v>
      </c>
      <c r="AH354" s="13"/>
      <c r="AI354" s="13"/>
      <c r="AJ354" s="13"/>
      <c r="AK354" s="14"/>
      <c r="AL354" s="17">
        <f t="shared" si="146"/>
        <v>0</v>
      </c>
      <c r="AM354" s="13"/>
      <c r="AN354" s="13"/>
      <c r="AO354" s="13"/>
      <c r="AP354" s="14"/>
      <c r="AQ354" s="17">
        <f t="shared" si="147"/>
        <v>0</v>
      </c>
      <c r="AR354" s="13"/>
      <c r="AS354" s="13"/>
      <c r="AT354" s="13"/>
      <c r="AU354" s="14"/>
      <c r="AV354" s="26">
        <f t="shared" si="148"/>
        <v>0</v>
      </c>
    </row>
    <row r="355" spans="1:48" x14ac:dyDescent="0.25">
      <c r="A355" s="10">
        <f t="shared" si="149"/>
        <v>16</v>
      </c>
      <c r="B355" s="27"/>
      <c r="C355" s="28"/>
      <c r="D355" s="81"/>
      <c r="E355" s="82"/>
      <c r="F355" s="82"/>
      <c r="G355" s="82"/>
      <c r="H355" s="83">
        <f>SUM(H335:H354)</f>
        <v>0</v>
      </c>
      <c r="I355" s="82"/>
      <c r="J355" s="82"/>
      <c r="K355" s="82"/>
      <c r="L355" s="82"/>
      <c r="M355" s="83">
        <f>SUM(M335:M354)</f>
        <v>0</v>
      </c>
      <c r="N355" s="82"/>
      <c r="O355" s="82"/>
      <c r="P355" s="82"/>
      <c r="Q355" s="82"/>
      <c r="R355" s="83">
        <f>SUM(R335:R354)</f>
        <v>0</v>
      </c>
      <c r="S355" s="82"/>
      <c r="T355" s="82"/>
      <c r="U355" s="82"/>
      <c r="V355" s="82"/>
      <c r="W355" s="83">
        <f>SUM(W335:W354)</f>
        <v>0</v>
      </c>
      <c r="X355" s="29"/>
      <c r="Y355" s="29"/>
      <c r="Z355" s="29"/>
      <c r="AA355" s="29"/>
      <c r="AB355" s="30">
        <f>SUM(AB335:AB354)</f>
        <v>0</v>
      </c>
      <c r="AC355" s="29"/>
      <c r="AD355" s="29"/>
      <c r="AE355" s="29"/>
      <c r="AF355" s="29"/>
      <c r="AG355" s="30">
        <f>SUM(AG335:AG354)</f>
        <v>0</v>
      </c>
      <c r="AH355" s="29"/>
      <c r="AI355" s="29"/>
      <c r="AJ355" s="29"/>
      <c r="AK355" s="29"/>
      <c r="AL355" s="30">
        <f>SUM(AL335:AL354)</f>
        <v>0</v>
      </c>
      <c r="AM355" s="29"/>
      <c r="AN355" s="29"/>
      <c r="AO355" s="29"/>
      <c r="AP355" s="29"/>
      <c r="AQ355" s="30">
        <f>SUM(AQ335:AQ354)</f>
        <v>0</v>
      </c>
      <c r="AR355" s="29"/>
      <c r="AS355" s="29"/>
      <c r="AT355" s="29"/>
      <c r="AU355" s="29"/>
      <c r="AV355" s="30">
        <f>SUM(AV335:AV354)</f>
        <v>0</v>
      </c>
    </row>
    <row r="356" spans="1:48" x14ac:dyDescent="0.25">
      <c r="A356" s="10">
        <f t="shared" si="149"/>
        <v>16</v>
      </c>
      <c r="B356" s="115" t="str">
        <f>"Буква (или иное название) класса "&amp;A622&amp;":"</f>
        <v>Буква (или иное название) класса 29:</v>
      </c>
      <c r="C356" s="116"/>
      <c r="D356" s="106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</row>
    <row r="357" spans="1:48" x14ac:dyDescent="0.25">
      <c r="A357" s="10">
        <f t="shared" si="149"/>
        <v>16</v>
      </c>
      <c r="B357" s="3" t="s">
        <v>0</v>
      </c>
      <c r="C357" s="21" t="s">
        <v>65</v>
      </c>
      <c r="D357" s="75"/>
      <c r="E357" s="75"/>
      <c r="F357" s="75"/>
      <c r="G357" s="76"/>
      <c r="H357" s="77">
        <f t="shared" ref="H357:H376" si="150">COUNTA(D357:G357)</f>
        <v>0</v>
      </c>
      <c r="I357" s="75"/>
      <c r="J357" s="75"/>
      <c r="K357" s="75"/>
      <c r="L357" s="76"/>
      <c r="M357" s="77">
        <f t="shared" ref="M357:M376" si="151">COUNTA(I357:L357)</f>
        <v>0</v>
      </c>
      <c r="N357" s="75"/>
      <c r="O357" s="75"/>
      <c r="P357" s="75"/>
      <c r="Q357" s="76"/>
      <c r="R357" s="77">
        <f t="shared" ref="R357:R376" si="152">COUNTA(N357:Q357)</f>
        <v>0</v>
      </c>
      <c r="S357" s="75"/>
      <c r="T357" s="75"/>
      <c r="U357" s="75"/>
      <c r="V357" s="76"/>
      <c r="W357" s="77">
        <f t="shared" ref="W357:W376" si="153">COUNTA(S357:V357)</f>
        <v>0</v>
      </c>
      <c r="X357" s="11"/>
      <c r="Y357" s="11"/>
      <c r="Z357" s="11"/>
      <c r="AA357" s="12"/>
      <c r="AB357" s="16">
        <f t="shared" ref="AB357:AB376" si="154">COUNTA(X357:AA357)</f>
        <v>0</v>
      </c>
      <c r="AC357" s="11"/>
      <c r="AD357" s="11"/>
      <c r="AE357" s="11"/>
      <c r="AF357" s="12"/>
      <c r="AG357" s="16">
        <f t="shared" ref="AG357:AG376" si="155">COUNTA(AC357:AF357)</f>
        <v>0</v>
      </c>
      <c r="AH357" s="11"/>
      <c r="AI357" s="11"/>
      <c r="AJ357" s="11"/>
      <c r="AK357" s="12"/>
      <c r="AL357" s="16">
        <f t="shared" ref="AL357:AL376" si="156">COUNTA(AH357:AK357)</f>
        <v>0</v>
      </c>
      <c r="AM357" s="11"/>
      <c r="AN357" s="11"/>
      <c r="AO357" s="11"/>
      <c r="AP357" s="12"/>
      <c r="AQ357" s="16">
        <f t="shared" ref="AQ357:AQ376" si="157">COUNTA(AM357:AP357)</f>
        <v>0</v>
      </c>
      <c r="AR357" s="11"/>
      <c r="AS357" s="11"/>
      <c r="AT357" s="11"/>
      <c r="AU357" s="12"/>
      <c r="AV357" s="25">
        <f t="shared" ref="AV357:AV376" si="158">COUNTA(AR357:AU357)</f>
        <v>0</v>
      </c>
    </row>
    <row r="358" spans="1:48" x14ac:dyDescent="0.25">
      <c r="A358" s="10">
        <f t="shared" si="149"/>
        <v>17</v>
      </c>
      <c r="B358" s="3" t="s">
        <v>45</v>
      </c>
      <c r="C358" s="21" t="s">
        <v>65</v>
      </c>
      <c r="D358" s="75"/>
      <c r="E358" s="75"/>
      <c r="F358" s="75"/>
      <c r="G358" s="76"/>
      <c r="H358" s="77">
        <f t="shared" si="150"/>
        <v>0</v>
      </c>
      <c r="I358" s="75"/>
      <c r="J358" s="75"/>
      <c r="K358" s="75"/>
      <c r="L358" s="76"/>
      <c r="M358" s="77">
        <f t="shared" si="151"/>
        <v>0</v>
      </c>
      <c r="N358" s="75"/>
      <c r="O358" s="75"/>
      <c r="P358" s="75"/>
      <c r="Q358" s="76"/>
      <c r="R358" s="77">
        <f t="shared" si="152"/>
        <v>0</v>
      </c>
      <c r="S358" s="75"/>
      <c r="T358" s="75"/>
      <c r="U358" s="75"/>
      <c r="V358" s="76"/>
      <c r="W358" s="77">
        <f t="shared" si="153"/>
        <v>0</v>
      </c>
      <c r="X358" s="11"/>
      <c r="Y358" s="11"/>
      <c r="Z358" s="11"/>
      <c r="AA358" s="12"/>
      <c r="AB358" s="16">
        <f t="shared" si="154"/>
        <v>0</v>
      </c>
      <c r="AC358" s="11"/>
      <c r="AD358" s="11"/>
      <c r="AE358" s="11"/>
      <c r="AF358" s="12"/>
      <c r="AG358" s="16">
        <f t="shared" si="155"/>
        <v>0</v>
      </c>
      <c r="AH358" s="11"/>
      <c r="AI358" s="11"/>
      <c r="AJ358" s="11"/>
      <c r="AK358" s="12"/>
      <c r="AL358" s="16">
        <f t="shared" si="156"/>
        <v>0</v>
      </c>
      <c r="AM358" s="11"/>
      <c r="AN358" s="11"/>
      <c r="AO358" s="11"/>
      <c r="AP358" s="12"/>
      <c r="AQ358" s="16">
        <f t="shared" si="157"/>
        <v>0</v>
      </c>
      <c r="AR358" s="11"/>
      <c r="AS358" s="11"/>
      <c r="AT358" s="11"/>
      <c r="AU358" s="12"/>
      <c r="AV358" s="25">
        <f t="shared" si="158"/>
        <v>0</v>
      </c>
    </row>
    <row r="359" spans="1:48" x14ac:dyDescent="0.25">
      <c r="A359" s="10">
        <f t="shared" si="149"/>
        <v>17</v>
      </c>
      <c r="B359" s="3" t="s">
        <v>2</v>
      </c>
      <c r="C359" s="21" t="s">
        <v>65</v>
      </c>
      <c r="D359" s="75"/>
      <c r="E359" s="75"/>
      <c r="F359" s="75"/>
      <c r="G359" s="76"/>
      <c r="H359" s="77">
        <f t="shared" si="150"/>
        <v>0</v>
      </c>
      <c r="I359" s="75"/>
      <c r="J359" s="75"/>
      <c r="K359" s="75"/>
      <c r="L359" s="76"/>
      <c r="M359" s="77">
        <f t="shared" si="151"/>
        <v>0</v>
      </c>
      <c r="N359" s="75"/>
      <c r="O359" s="75"/>
      <c r="P359" s="75"/>
      <c r="Q359" s="76"/>
      <c r="R359" s="77">
        <f t="shared" si="152"/>
        <v>0</v>
      </c>
      <c r="S359" s="75"/>
      <c r="T359" s="75"/>
      <c r="U359" s="75"/>
      <c r="V359" s="76"/>
      <c r="W359" s="77">
        <f t="shared" si="153"/>
        <v>0</v>
      </c>
      <c r="X359" s="11"/>
      <c r="Y359" s="11"/>
      <c r="Z359" s="11"/>
      <c r="AA359" s="12"/>
      <c r="AB359" s="16">
        <f t="shared" si="154"/>
        <v>0</v>
      </c>
      <c r="AC359" s="11"/>
      <c r="AD359" s="11"/>
      <c r="AE359" s="11"/>
      <c r="AF359" s="12"/>
      <c r="AG359" s="16">
        <f t="shared" si="155"/>
        <v>0</v>
      </c>
      <c r="AH359" s="11"/>
      <c r="AI359" s="11"/>
      <c r="AJ359" s="11"/>
      <c r="AK359" s="12"/>
      <c r="AL359" s="16">
        <f t="shared" si="156"/>
        <v>0</v>
      </c>
      <c r="AM359" s="11"/>
      <c r="AN359" s="11"/>
      <c r="AO359" s="11"/>
      <c r="AP359" s="12"/>
      <c r="AQ359" s="16">
        <f t="shared" si="157"/>
        <v>0</v>
      </c>
      <c r="AR359" s="11"/>
      <c r="AS359" s="11"/>
      <c r="AT359" s="11"/>
      <c r="AU359" s="12"/>
      <c r="AV359" s="25">
        <f t="shared" si="158"/>
        <v>0</v>
      </c>
    </row>
    <row r="360" spans="1:48" x14ac:dyDescent="0.25">
      <c r="A360" s="10">
        <f t="shared" si="149"/>
        <v>17</v>
      </c>
      <c r="B360" s="3" t="s">
        <v>46</v>
      </c>
      <c r="C360" s="21" t="s">
        <v>65</v>
      </c>
      <c r="D360" s="75"/>
      <c r="E360" s="75"/>
      <c r="F360" s="75"/>
      <c r="G360" s="76"/>
      <c r="H360" s="77">
        <f t="shared" si="150"/>
        <v>0</v>
      </c>
      <c r="I360" s="75"/>
      <c r="J360" s="75"/>
      <c r="K360" s="75"/>
      <c r="L360" s="76"/>
      <c r="M360" s="77">
        <f t="shared" si="151"/>
        <v>0</v>
      </c>
      <c r="N360" s="75"/>
      <c r="O360" s="75"/>
      <c r="P360" s="75"/>
      <c r="Q360" s="76"/>
      <c r="R360" s="77">
        <f t="shared" si="152"/>
        <v>0</v>
      </c>
      <c r="S360" s="75"/>
      <c r="T360" s="75"/>
      <c r="U360" s="75"/>
      <c r="V360" s="76"/>
      <c r="W360" s="77">
        <f t="shared" si="153"/>
        <v>0</v>
      </c>
      <c r="X360" s="11"/>
      <c r="Y360" s="11"/>
      <c r="Z360" s="11"/>
      <c r="AA360" s="12"/>
      <c r="AB360" s="16">
        <f t="shared" si="154"/>
        <v>0</v>
      </c>
      <c r="AC360" s="11"/>
      <c r="AD360" s="11"/>
      <c r="AE360" s="11"/>
      <c r="AF360" s="12"/>
      <c r="AG360" s="16">
        <f t="shared" si="155"/>
        <v>0</v>
      </c>
      <c r="AH360" s="11"/>
      <c r="AI360" s="11"/>
      <c r="AJ360" s="11"/>
      <c r="AK360" s="12"/>
      <c r="AL360" s="16">
        <f t="shared" si="156"/>
        <v>0</v>
      </c>
      <c r="AM360" s="11"/>
      <c r="AN360" s="11"/>
      <c r="AO360" s="11"/>
      <c r="AP360" s="12"/>
      <c r="AQ360" s="16">
        <f t="shared" si="157"/>
        <v>0</v>
      </c>
      <c r="AR360" s="11"/>
      <c r="AS360" s="11"/>
      <c r="AT360" s="11"/>
      <c r="AU360" s="12"/>
      <c r="AV360" s="25">
        <f t="shared" si="158"/>
        <v>0</v>
      </c>
    </row>
    <row r="361" spans="1:48" x14ac:dyDescent="0.25">
      <c r="A361" s="10">
        <f t="shared" si="149"/>
        <v>17</v>
      </c>
      <c r="B361" s="3" t="s">
        <v>4</v>
      </c>
      <c r="C361" s="21" t="s">
        <v>65</v>
      </c>
      <c r="D361" s="75"/>
      <c r="E361" s="75"/>
      <c r="F361" s="75"/>
      <c r="G361" s="76"/>
      <c r="H361" s="77">
        <f t="shared" si="150"/>
        <v>0</v>
      </c>
      <c r="I361" s="75"/>
      <c r="J361" s="75"/>
      <c r="K361" s="75"/>
      <c r="L361" s="76"/>
      <c r="M361" s="77">
        <f t="shared" si="151"/>
        <v>0</v>
      </c>
      <c r="N361" s="75"/>
      <c r="O361" s="75"/>
      <c r="P361" s="75"/>
      <c r="Q361" s="76"/>
      <c r="R361" s="77">
        <f t="shared" si="152"/>
        <v>0</v>
      </c>
      <c r="S361" s="75"/>
      <c r="T361" s="75"/>
      <c r="U361" s="75"/>
      <c r="V361" s="76"/>
      <c r="W361" s="77">
        <f t="shared" si="153"/>
        <v>0</v>
      </c>
      <c r="X361" s="11"/>
      <c r="Y361" s="11"/>
      <c r="Z361" s="11"/>
      <c r="AA361" s="12"/>
      <c r="AB361" s="16">
        <f t="shared" si="154"/>
        <v>0</v>
      </c>
      <c r="AC361" s="11"/>
      <c r="AD361" s="11"/>
      <c r="AE361" s="11"/>
      <c r="AF361" s="12"/>
      <c r="AG361" s="16">
        <f t="shared" si="155"/>
        <v>0</v>
      </c>
      <c r="AH361" s="11"/>
      <c r="AI361" s="11"/>
      <c r="AJ361" s="11"/>
      <c r="AK361" s="12"/>
      <c r="AL361" s="16">
        <f t="shared" si="156"/>
        <v>0</v>
      </c>
      <c r="AM361" s="11"/>
      <c r="AN361" s="11"/>
      <c r="AO361" s="11"/>
      <c r="AP361" s="12"/>
      <c r="AQ361" s="16">
        <f t="shared" si="157"/>
        <v>0</v>
      </c>
      <c r="AR361" s="11"/>
      <c r="AS361" s="11"/>
      <c r="AT361" s="11"/>
      <c r="AU361" s="12"/>
      <c r="AV361" s="25">
        <f t="shared" si="158"/>
        <v>0</v>
      </c>
    </row>
    <row r="362" spans="1:48" x14ac:dyDescent="0.25">
      <c r="A362" s="10">
        <f t="shared" si="149"/>
        <v>17</v>
      </c>
      <c r="B362" s="3" t="s">
        <v>47</v>
      </c>
      <c r="C362" s="21" t="s">
        <v>65</v>
      </c>
      <c r="D362" s="75"/>
      <c r="E362" s="75"/>
      <c r="F362" s="75"/>
      <c r="G362" s="76"/>
      <c r="H362" s="77">
        <f t="shared" si="150"/>
        <v>0</v>
      </c>
      <c r="I362" s="75"/>
      <c r="J362" s="75"/>
      <c r="K362" s="75"/>
      <c r="L362" s="76"/>
      <c r="M362" s="77">
        <f t="shared" si="151"/>
        <v>0</v>
      </c>
      <c r="N362" s="75"/>
      <c r="O362" s="75"/>
      <c r="P362" s="75"/>
      <c r="Q362" s="76"/>
      <c r="R362" s="77">
        <f t="shared" si="152"/>
        <v>0</v>
      </c>
      <c r="S362" s="75"/>
      <c r="T362" s="75"/>
      <c r="U362" s="75"/>
      <c r="V362" s="76"/>
      <c r="W362" s="77">
        <f t="shared" si="153"/>
        <v>0</v>
      </c>
      <c r="X362" s="11"/>
      <c r="Y362" s="11"/>
      <c r="Z362" s="11"/>
      <c r="AA362" s="12"/>
      <c r="AB362" s="16">
        <f t="shared" si="154"/>
        <v>0</v>
      </c>
      <c r="AC362" s="11"/>
      <c r="AD362" s="11"/>
      <c r="AE362" s="11"/>
      <c r="AF362" s="12"/>
      <c r="AG362" s="16">
        <f t="shared" si="155"/>
        <v>0</v>
      </c>
      <c r="AH362" s="11"/>
      <c r="AI362" s="11"/>
      <c r="AJ362" s="11"/>
      <c r="AK362" s="12"/>
      <c r="AL362" s="16">
        <f t="shared" si="156"/>
        <v>0</v>
      </c>
      <c r="AM362" s="11"/>
      <c r="AN362" s="11"/>
      <c r="AO362" s="11"/>
      <c r="AP362" s="12"/>
      <c r="AQ362" s="16">
        <f t="shared" si="157"/>
        <v>0</v>
      </c>
      <c r="AR362" s="11"/>
      <c r="AS362" s="11"/>
      <c r="AT362" s="11"/>
      <c r="AU362" s="12"/>
      <c r="AV362" s="25">
        <f t="shared" si="158"/>
        <v>0</v>
      </c>
    </row>
    <row r="363" spans="1:48" x14ac:dyDescent="0.25">
      <c r="A363" s="10">
        <f t="shared" si="149"/>
        <v>17</v>
      </c>
      <c r="B363" s="3" t="s">
        <v>5</v>
      </c>
      <c r="C363" s="21" t="s">
        <v>65</v>
      </c>
      <c r="D363" s="75"/>
      <c r="E363" s="75"/>
      <c r="F363" s="75"/>
      <c r="G363" s="76"/>
      <c r="H363" s="77">
        <f t="shared" si="150"/>
        <v>0</v>
      </c>
      <c r="I363" s="75"/>
      <c r="J363" s="75"/>
      <c r="K363" s="75"/>
      <c r="L363" s="76"/>
      <c r="M363" s="77">
        <f t="shared" si="151"/>
        <v>0</v>
      </c>
      <c r="N363" s="75"/>
      <c r="O363" s="75"/>
      <c r="P363" s="75"/>
      <c r="Q363" s="76"/>
      <c r="R363" s="77">
        <f t="shared" si="152"/>
        <v>0</v>
      </c>
      <c r="S363" s="75"/>
      <c r="T363" s="75"/>
      <c r="U363" s="75"/>
      <c r="V363" s="76"/>
      <c r="W363" s="77">
        <f t="shared" si="153"/>
        <v>0</v>
      </c>
      <c r="X363" s="11"/>
      <c r="Y363" s="11"/>
      <c r="Z363" s="11"/>
      <c r="AA363" s="12"/>
      <c r="AB363" s="16">
        <f t="shared" si="154"/>
        <v>0</v>
      </c>
      <c r="AC363" s="11"/>
      <c r="AD363" s="11"/>
      <c r="AE363" s="11"/>
      <c r="AF363" s="12"/>
      <c r="AG363" s="16">
        <f t="shared" si="155"/>
        <v>0</v>
      </c>
      <c r="AH363" s="11"/>
      <c r="AI363" s="11"/>
      <c r="AJ363" s="11"/>
      <c r="AK363" s="12"/>
      <c r="AL363" s="16">
        <f t="shared" si="156"/>
        <v>0</v>
      </c>
      <c r="AM363" s="11"/>
      <c r="AN363" s="11"/>
      <c r="AO363" s="11"/>
      <c r="AP363" s="12"/>
      <c r="AQ363" s="16">
        <f t="shared" si="157"/>
        <v>0</v>
      </c>
      <c r="AR363" s="11"/>
      <c r="AS363" s="11"/>
      <c r="AT363" s="11"/>
      <c r="AU363" s="12"/>
      <c r="AV363" s="25">
        <f t="shared" si="158"/>
        <v>0</v>
      </c>
    </row>
    <row r="364" spans="1:48" x14ac:dyDescent="0.25">
      <c r="A364" s="10">
        <f t="shared" si="149"/>
        <v>17</v>
      </c>
      <c r="B364" s="3" t="s">
        <v>48</v>
      </c>
      <c r="C364" s="21" t="s">
        <v>65</v>
      </c>
      <c r="D364" s="75"/>
      <c r="E364" s="75"/>
      <c r="F364" s="75"/>
      <c r="G364" s="76"/>
      <c r="H364" s="77">
        <f t="shared" si="150"/>
        <v>0</v>
      </c>
      <c r="I364" s="75"/>
      <c r="J364" s="75"/>
      <c r="K364" s="75"/>
      <c r="L364" s="76"/>
      <c r="M364" s="77">
        <f t="shared" si="151"/>
        <v>0</v>
      </c>
      <c r="N364" s="75"/>
      <c r="O364" s="75"/>
      <c r="P364" s="75"/>
      <c r="Q364" s="76"/>
      <c r="R364" s="77">
        <f t="shared" si="152"/>
        <v>0</v>
      </c>
      <c r="S364" s="75"/>
      <c r="T364" s="75"/>
      <c r="U364" s="75"/>
      <c r="V364" s="76"/>
      <c r="W364" s="77">
        <f t="shared" si="153"/>
        <v>0</v>
      </c>
      <c r="X364" s="11"/>
      <c r="Y364" s="11"/>
      <c r="Z364" s="11"/>
      <c r="AA364" s="12"/>
      <c r="AB364" s="16">
        <f t="shared" si="154"/>
        <v>0</v>
      </c>
      <c r="AC364" s="11"/>
      <c r="AD364" s="11"/>
      <c r="AE364" s="11"/>
      <c r="AF364" s="12"/>
      <c r="AG364" s="16">
        <f t="shared" si="155"/>
        <v>0</v>
      </c>
      <c r="AH364" s="11"/>
      <c r="AI364" s="11"/>
      <c r="AJ364" s="11"/>
      <c r="AK364" s="12"/>
      <c r="AL364" s="16">
        <f t="shared" si="156"/>
        <v>0</v>
      </c>
      <c r="AM364" s="11"/>
      <c r="AN364" s="11"/>
      <c r="AO364" s="11"/>
      <c r="AP364" s="12"/>
      <c r="AQ364" s="16">
        <f t="shared" si="157"/>
        <v>0</v>
      </c>
      <c r="AR364" s="11"/>
      <c r="AS364" s="11"/>
      <c r="AT364" s="11"/>
      <c r="AU364" s="12"/>
      <c r="AV364" s="25">
        <f t="shared" si="158"/>
        <v>0</v>
      </c>
    </row>
    <row r="365" spans="1:48" x14ac:dyDescent="0.25">
      <c r="A365" s="10">
        <f t="shared" si="149"/>
        <v>17</v>
      </c>
      <c r="B365" s="3" t="s">
        <v>49</v>
      </c>
      <c r="C365" s="21" t="s">
        <v>65</v>
      </c>
      <c r="D365" s="75"/>
      <c r="E365" s="75"/>
      <c r="F365" s="75"/>
      <c r="G365" s="76"/>
      <c r="H365" s="77">
        <f t="shared" si="150"/>
        <v>0</v>
      </c>
      <c r="I365" s="75"/>
      <c r="J365" s="75"/>
      <c r="K365" s="75"/>
      <c r="L365" s="76"/>
      <c r="M365" s="77">
        <f t="shared" si="151"/>
        <v>0</v>
      </c>
      <c r="N365" s="75"/>
      <c r="O365" s="75"/>
      <c r="P365" s="75"/>
      <c r="Q365" s="76"/>
      <c r="R365" s="77">
        <f t="shared" si="152"/>
        <v>0</v>
      </c>
      <c r="S365" s="75"/>
      <c r="T365" s="75"/>
      <c r="U365" s="75"/>
      <c r="V365" s="76"/>
      <c r="W365" s="77">
        <f t="shared" si="153"/>
        <v>0</v>
      </c>
      <c r="X365" s="11"/>
      <c r="Y365" s="11"/>
      <c r="Z365" s="11"/>
      <c r="AA365" s="12"/>
      <c r="AB365" s="16">
        <f t="shared" si="154"/>
        <v>0</v>
      </c>
      <c r="AC365" s="11"/>
      <c r="AD365" s="11"/>
      <c r="AE365" s="11"/>
      <c r="AF365" s="12"/>
      <c r="AG365" s="16">
        <f t="shared" si="155"/>
        <v>0</v>
      </c>
      <c r="AH365" s="11"/>
      <c r="AI365" s="11"/>
      <c r="AJ365" s="11"/>
      <c r="AK365" s="12"/>
      <c r="AL365" s="16">
        <f t="shared" si="156"/>
        <v>0</v>
      </c>
      <c r="AM365" s="11"/>
      <c r="AN365" s="11"/>
      <c r="AO365" s="11"/>
      <c r="AP365" s="12"/>
      <c r="AQ365" s="16">
        <f t="shared" si="157"/>
        <v>0</v>
      </c>
      <c r="AR365" s="11"/>
      <c r="AS365" s="11"/>
      <c r="AT365" s="11"/>
      <c r="AU365" s="12"/>
      <c r="AV365" s="25">
        <f t="shared" si="158"/>
        <v>0</v>
      </c>
    </row>
    <row r="366" spans="1:48" x14ac:dyDescent="0.25">
      <c r="A366" s="10">
        <f t="shared" si="149"/>
        <v>17</v>
      </c>
      <c r="B366" s="3" t="s">
        <v>50</v>
      </c>
      <c r="C366" s="21" t="s">
        <v>65</v>
      </c>
      <c r="D366" s="75"/>
      <c r="E366" s="75"/>
      <c r="F366" s="75"/>
      <c r="G366" s="76"/>
      <c r="H366" s="77">
        <f t="shared" si="150"/>
        <v>0</v>
      </c>
      <c r="I366" s="75"/>
      <c r="J366" s="75"/>
      <c r="K366" s="75"/>
      <c r="L366" s="76"/>
      <c r="M366" s="77">
        <f t="shared" si="151"/>
        <v>0</v>
      </c>
      <c r="N366" s="75"/>
      <c r="O366" s="75"/>
      <c r="P366" s="75"/>
      <c r="Q366" s="76"/>
      <c r="R366" s="77">
        <f t="shared" si="152"/>
        <v>0</v>
      </c>
      <c r="S366" s="75"/>
      <c r="T366" s="75"/>
      <c r="U366" s="75"/>
      <c r="V366" s="76"/>
      <c r="W366" s="77">
        <f t="shared" si="153"/>
        <v>0</v>
      </c>
      <c r="X366" s="11"/>
      <c r="Y366" s="11"/>
      <c r="Z366" s="11"/>
      <c r="AA366" s="12"/>
      <c r="AB366" s="16">
        <f t="shared" si="154"/>
        <v>0</v>
      </c>
      <c r="AC366" s="11"/>
      <c r="AD366" s="11"/>
      <c r="AE366" s="11"/>
      <c r="AF366" s="12"/>
      <c r="AG366" s="16">
        <f t="shared" si="155"/>
        <v>0</v>
      </c>
      <c r="AH366" s="11"/>
      <c r="AI366" s="11"/>
      <c r="AJ366" s="11"/>
      <c r="AK366" s="12"/>
      <c r="AL366" s="16">
        <f t="shared" si="156"/>
        <v>0</v>
      </c>
      <c r="AM366" s="11"/>
      <c r="AN366" s="11"/>
      <c r="AO366" s="11"/>
      <c r="AP366" s="12"/>
      <c r="AQ366" s="16">
        <f t="shared" si="157"/>
        <v>0</v>
      </c>
      <c r="AR366" s="11"/>
      <c r="AS366" s="11"/>
      <c r="AT366" s="11"/>
      <c r="AU366" s="12"/>
      <c r="AV366" s="25">
        <f t="shared" si="158"/>
        <v>0</v>
      </c>
    </row>
    <row r="367" spans="1:48" x14ac:dyDescent="0.25">
      <c r="A367" s="10">
        <f t="shared" si="149"/>
        <v>17</v>
      </c>
      <c r="B367" s="3" t="s">
        <v>51</v>
      </c>
      <c r="C367" s="21" t="s">
        <v>65</v>
      </c>
      <c r="D367" s="75"/>
      <c r="E367" s="75"/>
      <c r="F367" s="75"/>
      <c r="G367" s="76"/>
      <c r="H367" s="77">
        <f t="shared" si="150"/>
        <v>0</v>
      </c>
      <c r="I367" s="75"/>
      <c r="J367" s="75"/>
      <c r="K367" s="75"/>
      <c r="L367" s="76"/>
      <c r="M367" s="77">
        <f t="shared" si="151"/>
        <v>0</v>
      </c>
      <c r="N367" s="75"/>
      <c r="O367" s="75"/>
      <c r="P367" s="75"/>
      <c r="Q367" s="76"/>
      <c r="R367" s="77">
        <f t="shared" si="152"/>
        <v>0</v>
      </c>
      <c r="S367" s="75"/>
      <c r="T367" s="75"/>
      <c r="U367" s="75"/>
      <c r="V367" s="76"/>
      <c r="W367" s="77">
        <f t="shared" si="153"/>
        <v>0</v>
      </c>
      <c r="X367" s="11"/>
      <c r="Y367" s="11"/>
      <c r="Z367" s="11"/>
      <c r="AA367" s="12"/>
      <c r="AB367" s="16">
        <f t="shared" si="154"/>
        <v>0</v>
      </c>
      <c r="AC367" s="11"/>
      <c r="AD367" s="11"/>
      <c r="AE367" s="11"/>
      <c r="AF367" s="12"/>
      <c r="AG367" s="16">
        <f t="shared" si="155"/>
        <v>0</v>
      </c>
      <c r="AH367" s="11"/>
      <c r="AI367" s="11"/>
      <c r="AJ367" s="11"/>
      <c r="AK367" s="12"/>
      <c r="AL367" s="16">
        <f t="shared" si="156"/>
        <v>0</v>
      </c>
      <c r="AM367" s="11"/>
      <c r="AN367" s="11"/>
      <c r="AO367" s="11"/>
      <c r="AP367" s="12"/>
      <c r="AQ367" s="16">
        <f t="shared" si="157"/>
        <v>0</v>
      </c>
      <c r="AR367" s="11"/>
      <c r="AS367" s="11"/>
      <c r="AT367" s="11"/>
      <c r="AU367" s="12"/>
      <c r="AV367" s="25">
        <f t="shared" si="158"/>
        <v>0</v>
      </c>
    </row>
    <row r="368" spans="1:48" x14ac:dyDescent="0.25">
      <c r="A368" s="10">
        <f t="shared" si="149"/>
        <v>17</v>
      </c>
      <c r="B368" s="3" t="s">
        <v>52</v>
      </c>
      <c r="C368" s="21" t="s">
        <v>65</v>
      </c>
      <c r="D368" s="75"/>
      <c r="E368" s="75"/>
      <c r="F368" s="75"/>
      <c r="G368" s="76"/>
      <c r="H368" s="77">
        <f t="shared" si="150"/>
        <v>0</v>
      </c>
      <c r="I368" s="75"/>
      <c r="J368" s="75"/>
      <c r="K368" s="75"/>
      <c r="L368" s="76"/>
      <c r="M368" s="77">
        <f t="shared" si="151"/>
        <v>0</v>
      </c>
      <c r="N368" s="75"/>
      <c r="O368" s="75"/>
      <c r="P368" s="75"/>
      <c r="Q368" s="76"/>
      <c r="R368" s="77">
        <f t="shared" si="152"/>
        <v>0</v>
      </c>
      <c r="S368" s="75"/>
      <c r="T368" s="75"/>
      <c r="U368" s="75"/>
      <c r="V368" s="76"/>
      <c r="W368" s="77">
        <f t="shared" si="153"/>
        <v>0</v>
      </c>
      <c r="X368" s="11"/>
      <c r="Y368" s="11"/>
      <c r="Z368" s="11"/>
      <c r="AA368" s="12"/>
      <c r="AB368" s="16">
        <f t="shared" si="154"/>
        <v>0</v>
      </c>
      <c r="AC368" s="11"/>
      <c r="AD368" s="11"/>
      <c r="AE368" s="11"/>
      <c r="AF368" s="12"/>
      <c r="AG368" s="16">
        <f t="shared" si="155"/>
        <v>0</v>
      </c>
      <c r="AH368" s="11"/>
      <c r="AI368" s="11"/>
      <c r="AJ368" s="11"/>
      <c r="AK368" s="12"/>
      <c r="AL368" s="16">
        <f t="shared" si="156"/>
        <v>0</v>
      </c>
      <c r="AM368" s="11"/>
      <c r="AN368" s="11"/>
      <c r="AO368" s="11"/>
      <c r="AP368" s="12"/>
      <c r="AQ368" s="16">
        <f t="shared" si="157"/>
        <v>0</v>
      </c>
      <c r="AR368" s="11"/>
      <c r="AS368" s="11"/>
      <c r="AT368" s="11"/>
      <c r="AU368" s="12"/>
      <c r="AV368" s="25">
        <f t="shared" si="158"/>
        <v>0</v>
      </c>
    </row>
    <row r="369" spans="1:48" x14ac:dyDescent="0.25">
      <c r="A369" s="10">
        <f t="shared" si="149"/>
        <v>17</v>
      </c>
      <c r="B369" s="3" t="s">
        <v>53</v>
      </c>
      <c r="C369" s="21" t="s">
        <v>65</v>
      </c>
      <c r="D369" s="75"/>
      <c r="E369" s="75"/>
      <c r="F369" s="75"/>
      <c r="G369" s="76"/>
      <c r="H369" s="77">
        <f t="shared" si="150"/>
        <v>0</v>
      </c>
      <c r="I369" s="75"/>
      <c r="J369" s="75"/>
      <c r="K369" s="75"/>
      <c r="L369" s="76"/>
      <c r="M369" s="77">
        <f t="shared" si="151"/>
        <v>0</v>
      </c>
      <c r="N369" s="75"/>
      <c r="O369" s="75"/>
      <c r="P369" s="75"/>
      <c r="Q369" s="76"/>
      <c r="R369" s="77">
        <f t="shared" si="152"/>
        <v>0</v>
      </c>
      <c r="S369" s="75"/>
      <c r="T369" s="75"/>
      <c r="U369" s="75"/>
      <c r="V369" s="76"/>
      <c r="W369" s="77">
        <f t="shared" si="153"/>
        <v>0</v>
      </c>
      <c r="X369" s="11"/>
      <c r="Y369" s="11"/>
      <c r="Z369" s="11"/>
      <c r="AA369" s="12"/>
      <c r="AB369" s="16">
        <f t="shared" si="154"/>
        <v>0</v>
      </c>
      <c r="AC369" s="11"/>
      <c r="AD369" s="11"/>
      <c r="AE369" s="11"/>
      <c r="AF369" s="12"/>
      <c r="AG369" s="16">
        <f t="shared" si="155"/>
        <v>0</v>
      </c>
      <c r="AH369" s="11"/>
      <c r="AI369" s="11"/>
      <c r="AJ369" s="11"/>
      <c r="AK369" s="12"/>
      <c r="AL369" s="16">
        <f t="shared" si="156"/>
        <v>0</v>
      </c>
      <c r="AM369" s="11"/>
      <c r="AN369" s="11"/>
      <c r="AO369" s="11"/>
      <c r="AP369" s="12"/>
      <c r="AQ369" s="16">
        <f t="shared" si="157"/>
        <v>0</v>
      </c>
      <c r="AR369" s="11"/>
      <c r="AS369" s="11"/>
      <c r="AT369" s="11"/>
      <c r="AU369" s="12"/>
      <c r="AV369" s="25">
        <f t="shared" si="158"/>
        <v>0</v>
      </c>
    </row>
    <row r="370" spans="1:48" x14ac:dyDescent="0.25">
      <c r="A370" s="10">
        <f t="shared" si="149"/>
        <v>17</v>
      </c>
      <c r="B370" s="3" t="s">
        <v>54</v>
      </c>
      <c r="C370" s="21" t="s">
        <v>65</v>
      </c>
      <c r="D370" s="75"/>
      <c r="E370" s="75"/>
      <c r="F370" s="75"/>
      <c r="G370" s="76"/>
      <c r="H370" s="77">
        <f t="shared" si="150"/>
        <v>0</v>
      </c>
      <c r="I370" s="75"/>
      <c r="J370" s="75"/>
      <c r="K370" s="75"/>
      <c r="L370" s="76"/>
      <c r="M370" s="77">
        <f t="shared" si="151"/>
        <v>0</v>
      </c>
      <c r="N370" s="75"/>
      <c r="O370" s="75"/>
      <c r="P370" s="75"/>
      <c r="Q370" s="76"/>
      <c r="R370" s="77">
        <f t="shared" si="152"/>
        <v>0</v>
      </c>
      <c r="S370" s="75"/>
      <c r="T370" s="75"/>
      <c r="U370" s="75"/>
      <c r="V370" s="76"/>
      <c r="W370" s="77">
        <f t="shared" si="153"/>
        <v>0</v>
      </c>
      <c r="X370" s="11"/>
      <c r="Y370" s="11"/>
      <c r="Z370" s="11"/>
      <c r="AA370" s="12"/>
      <c r="AB370" s="16">
        <f t="shared" si="154"/>
        <v>0</v>
      </c>
      <c r="AC370" s="11"/>
      <c r="AD370" s="11"/>
      <c r="AE370" s="11"/>
      <c r="AF370" s="12"/>
      <c r="AG370" s="16">
        <f t="shared" si="155"/>
        <v>0</v>
      </c>
      <c r="AH370" s="11"/>
      <c r="AI370" s="11"/>
      <c r="AJ370" s="11"/>
      <c r="AK370" s="12"/>
      <c r="AL370" s="16">
        <f t="shared" si="156"/>
        <v>0</v>
      </c>
      <c r="AM370" s="11"/>
      <c r="AN370" s="11"/>
      <c r="AO370" s="11"/>
      <c r="AP370" s="12"/>
      <c r="AQ370" s="16">
        <f t="shared" si="157"/>
        <v>0</v>
      </c>
      <c r="AR370" s="11"/>
      <c r="AS370" s="11"/>
      <c r="AT370" s="11"/>
      <c r="AU370" s="12"/>
      <c r="AV370" s="25">
        <f t="shared" si="158"/>
        <v>0</v>
      </c>
    </row>
    <row r="371" spans="1:48" x14ac:dyDescent="0.25">
      <c r="A371" s="10">
        <f t="shared" si="149"/>
        <v>17</v>
      </c>
      <c r="B371" s="3" t="s">
        <v>23</v>
      </c>
      <c r="C371" s="21" t="s">
        <v>65</v>
      </c>
      <c r="D371" s="75"/>
      <c r="E371" s="75"/>
      <c r="F371" s="75"/>
      <c r="G371" s="76"/>
      <c r="H371" s="77">
        <f t="shared" si="150"/>
        <v>0</v>
      </c>
      <c r="I371" s="75"/>
      <c r="J371" s="75"/>
      <c r="K371" s="75"/>
      <c r="L371" s="76"/>
      <c r="M371" s="77">
        <f t="shared" si="151"/>
        <v>0</v>
      </c>
      <c r="N371" s="75"/>
      <c r="O371" s="75"/>
      <c r="P371" s="75"/>
      <c r="Q371" s="76"/>
      <c r="R371" s="77">
        <f t="shared" si="152"/>
        <v>0</v>
      </c>
      <c r="S371" s="75"/>
      <c r="T371" s="75"/>
      <c r="U371" s="75"/>
      <c r="V371" s="76"/>
      <c r="W371" s="77">
        <f t="shared" si="153"/>
        <v>0</v>
      </c>
      <c r="X371" s="11"/>
      <c r="Y371" s="11"/>
      <c r="Z371" s="11"/>
      <c r="AA371" s="12"/>
      <c r="AB371" s="16">
        <f t="shared" si="154"/>
        <v>0</v>
      </c>
      <c r="AC371" s="11"/>
      <c r="AD371" s="11"/>
      <c r="AE371" s="11"/>
      <c r="AF371" s="12"/>
      <c r="AG371" s="16">
        <f t="shared" si="155"/>
        <v>0</v>
      </c>
      <c r="AH371" s="11"/>
      <c r="AI371" s="11"/>
      <c r="AJ371" s="11"/>
      <c r="AK371" s="12"/>
      <c r="AL371" s="16">
        <f t="shared" si="156"/>
        <v>0</v>
      </c>
      <c r="AM371" s="11"/>
      <c r="AN371" s="11"/>
      <c r="AO371" s="11"/>
      <c r="AP371" s="12"/>
      <c r="AQ371" s="16">
        <f t="shared" si="157"/>
        <v>0</v>
      </c>
      <c r="AR371" s="11"/>
      <c r="AS371" s="11"/>
      <c r="AT371" s="11"/>
      <c r="AU371" s="12"/>
      <c r="AV371" s="25">
        <f t="shared" si="158"/>
        <v>0</v>
      </c>
    </row>
    <row r="372" spans="1:48" x14ac:dyDescent="0.25">
      <c r="A372" s="10">
        <f t="shared" si="149"/>
        <v>17</v>
      </c>
      <c r="B372" s="3" t="s">
        <v>8</v>
      </c>
      <c r="C372" s="21" t="s">
        <v>65</v>
      </c>
      <c r="D372" s="75"/>
      <c r="E372" s="75"/>
      <c r="F372" s="75"/>
      <c r="G372" s="76"/>
      <c r="H372" s="77">
        <f t="shared" si="150"/>
        <v>0</v>
      </c>
      <c r="I372" s="75"/>
      <c r="J372" s="75"/>
      <c r="K372" s="75"/>
      <c r="L372" s="76"/>
      <c r="M372" s="77">
        <f t="shared" si="151"/>
        <v>0</v>
      </c>
      <c r="N372" s="75"/>
      <c r="O372" s="75"/>
      <c r="P372" s="75"/>
      <c r="Q372" s="76"/>
      <c r="R372" s="77">
        <f t="shared" si="152"/>
        <v>0</v>
      </c>
      <c r="S372" s="75"/>
      <c r="T372" s="75"/>
      <c r="U372" s="75"/>
      <c r="V372" s="76"/>
      <c r="W372" s="77">
        <f t="shared" si="153"/>
        <v>0</v>
      </c>
      <c r="X372" s="11"/>
      <c r="Y372" s="11"/>
      <c r="Z372" s="11"/>
      <c r="AA372" s="12"/>
      <c r="AB372" s="16">
        <f t="shared" si="154"/>
        <v>0</v>
      </c>
      <c r="AC372" s="11"/>
      <c r="AD372" s="11"/>
      <c r="AE372" s="11"/>
      <c r="AF372" s="12"/>
      <c r="AG372" s="16">
        <f t="shared" si="155"/>
        <v>0</v>
      </c>
      <c r="AH372" s="11"/>
      <c r="AI372" s="11"/>
      <c r="AJ372" s="11"/>
      <c r="AK372" s="12"/>
      <c r="AL372" s="16">
        <f t="shared" si="156"/>
        <v>0</v>
      </c>
      <c r="AM372" s="11"/>
      <c r="AN372" s="11"/>
      <c r="AO372" s="11"/>
      <c r="AP372" s="12"/>
      <c r="AQ372" s="16">
        <f t="shared" si="157"/>
        <v>0</v>
      </c>
      <c r="AR372" s="11"/>
      <c r="AS372" s="11"/>
      <c r="AT372" s="11"/>
      <c r="AU372" s="12"/>
      <c r="AV372" s="25">
        <f t="shared" si="158"/>
        <v>0</v>
      </c>
    </row>
    <row r="373" spans="1:48" x14ac:dyDescent="0.25">
      <c r="A373" s="10">
        <f t="shared" si="149"/>
        <v>17</v>
      </c>
      <c r="B373" s="3" t="s">
        <v>9</v>
      </c>
      <c r="C373" s="21" t="s">
        <v>65</v>
      </c>
      <c r="D373" s="75"/>
      <c r="E373" s="75"/>
      <c r="F373" s="75"/>
      <c r="G373" s="76"/>
      <c r="H373" s="77">
        <f t="shared" si="150"/>
        <v>0</v>
      </c>
      <c r="I373" s="75"/>
      <c r="J373" s="75"/>
      <c r="K373" s="75"/>
      <c r="L373" s="76"/>
      <c r="M373" s="77">
        <f t="shared" si="151"/>
        <v>0</v>
      </c>
      <c r="N373" s="75"/>
      <c r="O373" s="75"/>
      <c r="P373" s="75"/>
      <c r="Q373" s="76"/>
      <c r="R373" s="77">
        <f t="shared" si="152"/>
        <v>0</v>
      </c>
      <c r="S373" s="75"/>
      <c r="T373" s="75"/>
      <c r="U373" s="75"/>
      <c r="V373" s="76"/>
      <c r="W373" s="77">
        <f t="shared" si="153"/>
        <v>0</v>
      </c>
      <c r="X373" s="11"/>
      <c r="Y373" s="11"/>
      <c r="Z373" s="11"/>
      <c r="AA373" s="12"/>
      <c r="AB373" s="16">
        <f t="shared" si="154"/>
        <v>0</v>
      </c>
      <c r="AC373" s="11"/>
      <c r="AD373" s="11"/>
      <c r="AE373" s="11"/>
      <c r="AF373" s="12"/>
      <c r="AG373" s="16">
        <f t="shared" si="155"/>
        <v>0</v>
      </c>
      <c r="AH373" s="11"/>
      <c r="AI373" s="11"/>
      <c r="AJ373" s="11"/>
      <c r="AK373" s="12"/>
      <c r="AL373" s="16">
        <f t="shared" si="156"/>
        <v>0</v>
      </c>
      <c r="AM373" s="11"/>
      <c r="AN373" s="11"/>
      <c r="AO373" s="11"/>
      <c r="AP373" s="12"/>
      <c r="AQ373" s="16">
        <f t="shared" si="157"/>
        <v>0</v>
      </c>
      <c r="AR373" s="11"/>
      <c r="AS373" s="11"/>
      <c r="AT373" s="11"/>
      <c r="AU373" s="12"/>
      <c r="AV373" s="25">
        <f t="shared" si="158"/>
        <v>0</v>
      </c>
    </row>
    <row r="374" spans="1:48" x14ac:dyDescent="0.25">
      <c r="A374" s="10">
        <f t="shared" si="149"/>
        <v>17</v>
      </c>
      <c r="B374" s="3" t="s">
        <v>10</v>
      </c>
      <c r="C374" s="21" t="s">
        <v>65</v>
      </c>
      <c r="D374" s="75"/>
      <c r="E374" s="75"/>
      <c r="F374" s="75"/>
      <c r="G374" s="76"/>
      <c r="H374" s="77">
        <f t="shared" si="150"/>
        <v>0</v>
      </c>
      <c r="I374" s="75"/>
      <c r="J374" s="75"/>
      <c r="K374" s="75"/>
      <c r="L374" s="76"/>
      <c r="M374" s="77">
        <f t="shared" si="151"/>
        <v>0</v>
      </c>
      <c r="N374" s="75"/>
      <c r="O374" s="75"/>
      <c r="P374" s="75"/>
      <c r="Q374" s="76"/>
      <c r="R374" s="77">
        <f t="shared" si="152"/>
        <v>0</v>
      </c>
      <c r="S374" s="75"/>
      <c r="T374" s="75"/>
      <c r="U374" s="75"/>
      <c r="V374" s="76"/>
      <c r="W374" s="77">
        <f t="shared" si="153"/>
        <v>0</v>
      </c>
      <c r="X374" s="11"/>
      <c r="Y374" s="11"/>
      <c r="Z374" s="11"/>
      <c r="AA374" s="12"/>
      <c r="AB374" s="16">
        <f t="shared" si="154"/>
        <v>0</v>
      </c>
      <c r="AC374" s="11"/>
      <c r="AD374" s="11"/>
      <c r="AE374" s="11"/>
      <c r="AF374" s="12"/>
      <c r="AG374" s="16">
        <f t="shared" si="155"/>
        <v>0</v>
      </c>
      <c r="AH374" s="11"/>
      <c r="AI374" s="11"/>
      <c r="AJ374" s="11"/>
      <c r="AK374" s="12"/>
      <c r="AL374" s="16">
        <f t="shared" si="156"/>
        <v>0</v>
      </c>
      <c r="AM374" s="11"/>
      <c r="AN374" s="11"/>
      <c r="AO374" s="11"/>
      <c r="AP374" s="12"/>
      <c r="AQ374" s="16">
        <f t="shared" si="157"/>
        <v>0</v>
      </c>
      <c r="AR374" s="11"/>
      <c r="AS374" s="11"/>
      <c r="AT374" s="11"/>
      <c r="AU374" s="12"/>
      <c r="AV374" s="25">
        <f t="shared" si="158"/>
        <v>0</v>
      </c>
    </row>
    <row r="375" spans="1:48" x14ac:dyDescent="0.25">
      <c r="A375" s="10">
        <f t="shared" si="149"/>
        <v>17</v>
      </c>
      <c r="B375" s="3" t="s">
        <v>55</v>
      </c>
      <c r="C375" s="21" t="s">
        <v>65</v>
      </c>
      <c r="D375" s="75"/>
      <c r="E375" s="75"/>
      <c r="F375" s="75"/>
      <c r="G375" s="76"/>
      <c r="H375" s="77">
        <f t="shared" si="150"/>
        <v>0</v>
      </c>
      <c r="I375" s="75"/>
      <c r="J375" s="75"/>
      <c r="K375" s="75"/>
      <c r="L375" s="76"/>
      <c r="M375" s="77">
        <f t="shared" si="151"/>
        <v>0</v>
      </c>
      <c r="N375" s="75"/>
      <c r="O375" s="75"/>
      <c r="P375" s="75"/>
      <c r="Q375" s="76"/>
      <c r="R375" s="77">
        <f t="shared" si="152"/>
        <v>0</v>
      </c>
      <c r="S375" s="75"/>
      <c r="T375" s="75"/>
      <c r="U375" s="75"/>
      <c r="V375" s="76"/>
      <c r="W375" s="77">
        <f t="shared" si="153"/>
        <v>0</v>
      </c>
      <c r="X375" s="11"/>
      <c r="Y375" s="11"/>
      <c r="Z375" s="11"/>
      <c r="AA375" s="12"/>
      <c r="AB375" s="16">
        <f t="shared" si="154"/>
        <v>0</v>
      </c>
      <c r="AC375" s="11"/>
      <c r="AD375" s="11"/>
      <c r="AE375" s="11"/>
      <c r="AF375" s="12"/>
      <c r="AG375" s="16">
        <f t="shared" si="155"/>
        <v>0</v>
      </c>
      <c r="AH375" s="11"/>
      <c r="AI375" s="11"/>
      <c r="AJ375" s="11"/>
      <c r="AK375" s="12"/>
      <c r="AL375" s="16">
        <f t="shared" si="156"/>
        <v>0</v>
      </c>
      <c r="AM375" s="11"/>
      <c r="AN375" s="11"/>
      <c r="AO375" s="11"/>
      <c r="AP375" s="12"/>
      <c r="AQ375" s="16">
        <f t="shared" si="157"/>
        <v>0</v>
      </c>
      <c r="AR375" s="11"/>
      <c r="AS375" s="11"/>
      <c r="AT375" s="11"/>
      <c r="AU375" s="12"/>
      <c r="AV375" s="25">
        <f t="shared" si="158"/>
        <v>0</v>
      </c>
    </row>
    <row r="376" spans="1:48" x14ac:dyDescent="0.25">
      <c r="A376" s="10">
        <f t="shared" si="149"/>
        <v>17</v>
      </c>
      <c r="B376" s="22" t="s">
        <v>34</v>
      </c>
      <c r="C376" s="21" t="s">
        <v>65</v>
      </c>
      <c r="D376" s="78"/>
      <c r="E376" s="78"/>
      <c r="F376" s="78"/>
      <c r="G376" s="79"/>
      <c r="H376" s="80">
        <f t="shared" si="150"/>
        <v>0</v>
      </c>
      <c r="I376" s="78"/>
      <c r="J376" s="78"/>
      <c r="K376" s="78"/>
      <c r="L376" s="79"/>
      <c r="M376" s="80">
        <f t="shared" si="151"/>
        <v>0</v>
      </c>
      <c r="N376" s="78"/>
      <c r="O376" s="78"/>
      <c r="P376" s="78"/>
      <c r="Q376" s="79"/>
      <c r="R376" s="80">
        <f t="shared" si="152"/>
        <v>0</v>
      </c>
      <c r="S376" s="78"/>
      <c r="T376" s="78"/>
      <c r="U376" s="78"/>
      <c r="V376" s="79"/>
      <c r="W376" s="80">
        <f t="shared" si="153"/>
        <v>0</v>
      </c>
      <c r="X376" s="13"/>
      <c r="Y376" s="13"/>
      <c r="Z376" s="13"/>
      <c r="AA376" s="14"/>
      <c r="AB376" s="17">
        <f t="shared" si="154"/>
        <v>0</v>
      </c>
      <c r="AC376" s="13"/>
      <c r="AD376" s="13"/>
      <c r="AE376" s="13"/>
      <c r="AF376" s="14"/>
      <c r="AG376" s="17">
        <f t="shared" si="155"/>
        <v>0</v>
      </c>
      <c r="AH376" s="13"/>
      <c r="AI376" s="13"/>
      <c r="AJ376" s="13"/>
      <c r="AK376" s="14"/>
      <c r="AL376" s="17">
        <f t="shared" si="156"/>
        <v>0</v>
      </c>
      <c r="AM376" s="13"/>
      <c r="AN376" s="13"/>
      <c r="AO376" s="13"/>
      <c r="AP376" s="14"/>
      <c r="AQ376" s="17">
        <f t="shared" si="157"/>
        <v>0</v>
      </c>
      <c r="AR376" s="13"/>
      <c r="AS376" s="13"/>
      <c r="AT376" s="13"/>
      <c r="AU376" s="14"/>
      <c r="AV376" s="26">
        <f t="shared" si="158"/>
        <v>0</v>
      </c>
    </row>
    <row r="377" spans="1:48" x14ac:dyDescent="0.25">
      <c r="A377" s="10">
        <f t="shared" si="149"/>
        <v>17</v>
      </c>
      <c r="B377" s="27"/>
      <c r="C377" s="28"/>
      <c r="D377" s="81"/>
      <c r="E377" s="82"/>
      <c r="F377" s="82"/>
      <c r="G377" s="82"/>
      <c r="H377" s="83">
        <f>SUM(H357:H376)</f>
        <v>0</v>
      </c>
      <c r="I377" s="82"/>
      <c r="J377" s="82"/>
      <c r="K377" s="82"/>
      <c r="L377" s="82"/>
      <c r="M377" s="83">
        <f>SUM(M357:M376)</f>
        <v>0</v>
      </c>
      <c r="N377" s="82"/>
      <c r="O377" s="82"/>
      <c r="P377" s="82"/>
      <c r="Q377" s="82"/>
      <c r="R377" s="83">
        <f>SUM(R357:R376)</f>
        <v>0</v>
      </c>
      <c r="S377" s="82"/>
      <c r="T377" s="82"/>
      <c r="U377" s="82"/>
      <c r="V377" s="82"/>
      <c r="W377" s="83">
        <f>SUM(W357:W376)</f>
        <v>0</v>
      </c>
      <c r="X377" s="29"/>
      <c r="Y377" s="29"/>
      <c r="Z377" s="29"/>
      <c r="AA377" s="29"/>
      <c r="AB377" s="30">
        <f>SUM(AB357:AB376)</f>
        <v>0</v>
      </c>
      <c r="AC377" s="29"/>
      <c r="AD377" s="29"/>
      <c r="AE377" s="29"/>
      <c r="AF377" s="29"/>
      <c r="AG377" s="30">
        <f>SUM(AG357:AG376)</f>
        <v>0</v>
      </c>
      <c r="AH377" s="29"/>
      <c r="AI377" s="29"/>
      <c r="AJ377" s="29"/>
      <c r="AK377" s="29"/>
      <c r="AL377" s="30">
        <f>SUM(AL357:AL376)</f>
        <v>0</v>
      </c>
      <c r="AM377" s="29"/>
      <c r="AN377" s="29"/>
      <c r="AO377" s="29"/>
      <c r="AP377" s="29"/>
      <c r="AQ377" s="30">
        <f>SUM(AQ357:AQ376)</f>
        <v>0</v>
      </c>
      <c r="AR377" s="29"/>
      <c r="AS377" s="29"/>
      <c r="AT377" s="29"/>
      <c r="AU377" s="29"/>
      <c r="AV377" s="30">
        <f>SUM(AV357:AV376)</f>
        <v>0</v>
      </c>
    </row>
    <row r="378" spans="1:48" x14ac:dyDescent="0.25">
      <c r="A378" s="10">
        <f t="shared" si="149"/>
        <v>17</v>
      </c>
      <c r="B378" s="115" t="str">
        <f>"Буква (или иное название) класса "&amp;A644&amp;":"</f>
        <v>Буква (или иное название) класса 30:</v>
      </c>
      <c r="C378" s="116"/>
      <c r="D378" s="106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</row>
    <row r="379" spans="1:48" x14ac:dyDescent="0.25">
      <c r="A379" s="10">
        <f t="shared" si="149"/>
        <v>17</v>
      </c>
      <c r="B379" s="3" t="s">
        <v>0</v>
      </c>
      <c r="C379" s="21" t="s">
        <v>65</v>
      </c>
      <c r="D379" s="75"/>
      <c r="E379" s="75"/>
      <c r="F379" s="75"/>
      <c r="G379" s="76"/>
      <c r="H379" s="77">
        <f t="shared" ref="H379:H398" si="159">COUNTA(D379:G379)</f>
        <v>0</v>
      </c>
      <c r="I379" s="75"/>
      <c r="J379" s="75"/>
      <c r="K379" s="75"/>
      <c r="L379" s="76"/>
      <c r="M379" s="77">
        <f t="shared" ref="M379:M398" si="160">COUNTA(I379:L379)</f>
        <v>0</v>
      </c>
      <c r="N379" s="75"/>
      <c r="O379" s="75"/>
      <c r="P379" s="75"/>
      <c r="Q379" s="76"/>
      <c r="R379" s="77">
        <f t="shared" ref="R379:R398" si="161">COUNTA(N379:Q379)</f>
        <v>0</v>
      </c>
      <c r="S379" s="75"/>
      <c r="T379" s="75"/>
      <c r="U379" s="75"/>
      <c r="V379" s="76"/>
      <c r="W379" s="77">
        <f t="shared" ref="W379:W398" si="162">COUNTA(S379:V379)</f>
        <v>0</v>
      </c>
      <c r="X379" s="11"/>
      <c r="Y379" s="11"/>
      <c r="Z379" s="11"/>
      <c r="AA379" s="12"/>
      <c r="AB379" s="16">
        <f t="shared" ref="AB379:AB398" si="163">COUNTA(X379:AA379)</f>
        <v>0</v>
      </c>
      <c r="AC379" s="11"/>
      <c r="AD379" s="11"/>
      <c r="AE379" s="11"/>
      <c r="AF379" s="12"/>
      <c r="AG379" s="16">
        <f t="shared" ref="AG379:AG398" si="164">COUNTA(AC379:AF379)</f>
        <v>0</v>
      </c>
      <c r="AH379" s="11"/>
      <c r="AI379" s="11"/>
      <c r="AJ379" s="11"/>
      <c r="AK379" s="12"/>
      <c r="AL379" s="16">
        <f t="shared" ref="AL379:AL398" si="165">COUNTA(AH379:AK379)</f>
        <v>0</v>
      </c>
      <c r="AM379" s="11"/>
      <c r="AN379" s="11"/>
      <c r="AO379" s="11"/>
      <c r="AP379" s="12"/>
      <c r="AQ379" s="16">
        <f t="shared" ref="AQ379:AQ398" si="166">COUNTA(AM379:AP379)</f>
        <v>0</v>
      </c>
      <c r="AR379" s="11"/>
      <c r="AS379" s="11"/>
      <c r="AT379" s="11"/>
      <c r="AU379" s="12"/>
      <c r="AV379" s="25">
        <f t="shared" ref="AV379:AV398" si="167">COUNTA(AR379:AU379)</f>
        <v>0</v>
      </c>
    </row>
    <row r="380" spans="1:48" x14ac:dyDescent="0.25">
      <c r="A380" s="10">
        <f t="shared" si="149"/>
        <v>18</v>
      </c>
      <c r="B380" s="3" t="s">
        <v>45</v>
      </c>
      <c r="C380" s="21" t="s">
        <v>65</v>
      </c>
      <c r="D380" s="75"/>
      <c r="E380" s="75"/>
      <c r="F380" s="75"/>
      <c r="G380" s="76"/>
      <c r="H380" s="77">
        <f t="shared" si="159"/>
        <v>0</v>
      </c>
      <c r="I380" s="75"/>
      <c r="J380" s="75"/>
      <c r="K380" s="75"/>
      <c r="L380" s="76"/>
      <c r="M380" s="77">
        <f t="shared" si="160"/>
        <v>0</v>
      </c>
      <c r="N380" s="75"/>
      <c r="O380" s="75"/>
      <c r="P380" s="75"/>
      <c r="Q380" s="76"/>
      <c r="R380" s="77">
        <f t="shared" si="161"/>
        <v>0</v>
      </c>
      <c r="S380" s="75"/>
      <c r="T380" s="75"/>
      <c r="U380" s="75"/>
      <c r="V380" s="76"/>
      <c r="W380" s="77">
        <f t="shared" si="162"/>
        <v>0</v>
      </c>
      <c r="X380" s="11"/>
      <c r="Y380" s="11"/>
      <c r="Z380" s="11"/>
      <c r="AA380" s="12"/>
      <c r="AB380" s="16">
        <f t="shared" si="163"/>
        <v>0</v>
      </c>
      <c r="AC380" s="11"/>
      <c r="AD380" s="11"/>
      <c r="AE380" s="11"/>
      <c r="AF380" s="12"/>
      <c r="AG380" s="16">
        <f t="shared" si="164"/>
        <v>0</v>
      </c>
      <c r="AH380" s="11"/>
      <c r="AI380" s="11"/>
      <c r="AJ380" s="11"/>
      <c r="AK380" s="12"/>
      <c r="AL380" s="16">
        <f t="shared" si="165"/>
        <v>0</v>
      </c>
      <c r="AM380" s="11"/>
      <c r="AN380" s="11"/>
      <c r="AO380" s="11"/>
      <c r="AP380" s="12"/>
      <c r="AQ380" s="16">
        <f t="shared" si="166"/>
        <v>0</v>
      </c>
      <c r="AR380" s="11"/>
      <c r="AS380" s="11"/>
      <c r="AT380" s="11"/>
      <c r="AU380" s="12"/>
      <c r="AV380" s="25">
        <f t="shared" si="167"/>
        <v>0</v>
      </c>
    </row>
    <row r="381" spans="1:48" x14ac:dyDescent="0.25">
      <c r="A381" s="10">
        <f t="shared" si="149"/>
        <v>18</v>
      </c>
      <c r="B381" s="3" t="s">
        <v>2</v>
      </c>
      <c r="C381" s="21" t="s">
        <v>65</v>
      </c>
      <c r="D381" s="75"/>
      <c r="E381" s="75"/>
      <c r="F381" s="75"/>
      <c r="G381" s="76"/>
      <c r="H381" s="77">
        <f t="shared" si="159"/>
        <v>0</v>
      </c>
      <c r="I381" s="75"/>
      <c r="J381" s="75"/>
      <c r="K381" s="75"/>
      <c r="L381" s="76"/>
      <c r="M381" s="77">
        <f t="shared" si="160"/>
        <v>0</v>
      </c>
      <c r="N381" s="75"/>
      <c r="O381" s="75"/>
      <c r="P381" s="75"/>
      <c r="Q381" s="76"/>
      <c r="R381" s="77">
        <f t="shared" si="161"/>
        <v>0</v>
      </c>
      <c r="S381" s="75"/>
      <c r="T381" s="75"/>
      <c r="U381" s="75"/>
      <c r="V381" s="76"/>
      <c r="W381" s="77">
        <f t="shared" si="162"/>
        <v>0</v>
      </c>
      <c r="X381" s="11"/>
      <c r="Y381" s="11"/>
      <c r="Z381" s="11"/>
      <c r="AA381" s="12"/>
      <c r="AB381" s="16">
        <f t="shared" si="163"/>
        <v>0</v>
      </c>
      <c r="AC381" s="11"/>
      <c r="AD381" s="11"/>
      <c r="AE381" s="11"/>
      <c r="AF381" s="12"/>
      <c r="AG381" s="16">
        <f t="shared" si="164"/>
        <v>0</v>
      </c>
      <c r="AH381" s="11"/>
      <c r="AI381" s="11"/>
      <c r="AJ381" s="11"/>
      <c r="AK381" s="12"/>
      <c r="AL381" s="16">
        <f t="shared" si="165"/>
        <v>0</v>
      </c>
      <c r="AM381" s="11"/>
      <c r="AN381" s="11"/>
      <c r="AO381" s="11"/>
      <c r="AP381" s="12"/>
      <c r="AQ381" s="16">
        <f t="shared" si="166"/>
        <v>0</v>
      </c>
      <c r="AR381" s="11"/>
      <c r="AS381" s="11"/>
      <c r="AT381" s="11"/>
      <c r="AU381" s="12"/>
      <c r="AV381" s="25">
        <f t="shared" si="167"/>
        <v>0</v>
      </c>
    </row>
    <row r="382" spans="1:48" x14ac:dyDescent="0.25">
      <c r="A382" s="10">
        <f t="shared" si="149"/>
        <v>18</v>
      </c>
      <c r="B382" s="3" t="s">
        <v>46</v>
      </c>
      <c r="C382" s="21" t="s">
        <v>65</v>
      </c>
      <c r="D382" s="75"/>
      <c r="E382" s="75"/>
      <c r="F382" s="75"/>
      <c r="G382" s="76"/>
      <c r="H382" s="77">
        <f t="shared" si="159"/>
        <v>0</v>
      </c>
      <c r="I382" s="75"/>
      <c r="J382" s="75"/>
      <c r="K382" s="75"/>
      <c r="L382" s="76"/>
      <c r="M382" s="77">
        <f t="shared" si="160"/>
        <v>0</v>
      </c>
      <c r="N382" s="75"/>
      <c r="O382" s="75"/>
      <c r="P382" s="75"/>
      <c r="Q382" s="76"/>
      <c r="R382" s="77">
        <f t="shared" si="161"/>
        <v>0</v>
      </c>
      <c r="S382" s="75"/>
      <c r="T382" s="75"/>
      <c r="U382" s="75"/>
      <c r="V382" s="76"/>
      <c r="W382" s="77">
        <f t="shared" si="162"/>
        <v>0</v>
      </c>
      <c r="X382" s="11"/>
      <c r="Y382" s="11"/>
      <c r="Z382" s="11"/>
      <c r="AA382" s="12"/>
      <c r="AB382" s="16">
        <f t="shared" si="163"/>
        <v>0</v>
      </c>
      <c r="AC382" s="11"/>
      <c r="AD382" s="11"/>
      <c r="AE382" s="11"/>
      <c r="AF382" s="12"/>
      <c r="AG382" s="16">
        <f t="shared" si="164"/>
        <v>0</v>
      </c>
      <c r="AH382" s="11"/>
      <c r="AI382" s="11"/>
      <c r="AJ382" s="11"/>
      <c r="AK382" s="12"/>
      <c r="AL382" s="16">
        <f t="shared" si="165"/>
        <v>0</v>
      </c>
      <c r="AM382" s="11"/>
      <c r="AN382" s="11"/>
      <c r="AO382" s="11"/>
      <c r="AP382" s="12"/>
      <c r="AQ382" s="16">
        <f t="shared" si="166"/>
        <v>0</v>
      </c>
      <c r="AR382" s="11"/>
      <c r="AS382" s="11"/>
      <c r="AT382" s="11"/>
      <c r="AU382" s="12"/>
      <c r="AV382" s="25">
        <f t="shared" si="167"/>
        <v>0</v>
      </c>
    </row>
    <row r="383" spans="1:48" x14ac:dyDescent="0.25">
      <c r="A383" s="10">
        <f t="shared" si="149"/>
        <v>18</v>
      </c>
      <c r="B383" s="3" t="s">
        <v>4</v>
      </c>
      <c r="C383" s="21" t="s">
        <v>65</v>
      </c>
      <c r="D383" s="75"/>
      <c r="E383" s="75"/>
      <c r="F383" s="75"/>
      <c r="G383" s="76"/>
      <c r="H383" s="77">
        <f t="shared" si="159"/>
        <v>0</v>
      </c>
      <c r="I383" s="75"/>
      <c r="J383" s="75"/>
      <c r="K383" s="75"/>
      <c r="L383" s="76"/>
      <c r="M383" s="77">
        <f t="shared" si="160"/>
        <v>0</v>
      </c>
      <c r="N383" s="75"/>
      <c r="O383" s="75"/>
      <c r="P383" s="75"/>
      <c r="Q383" s="76"/>
      <c r="R383" s="77">
        <f t="shared" si="161"/>
        <v>0</v>
      </c>
      <c r="S383" s="75"/>
      <c r="T383" s="75"/>
      <c r="U383" s="75"/>
      <c r="V383" s="76"/>
      <c r="W383" s="77">
        <f t="shared" si="162"/>
        <v>0</v>
      </c>
      <c r="X383" s="11"/>
      <c r="Y383" s="11"/>
      <c r="Z383" s="11"/>
      <c r="AA383" s="12"/>
      <c r="AB383" s="16">
        <f t="shared" si="163"/>
        <v>0</v>
      </c>
      <c r="AC383" s="11"/>
      <c r="AD383" s="11"/>
      <c r="AE383" s="11"/>
      <c r="AF383" s="12"/>
      <c r="AG383" s="16">
        <f t="shared" si="164"/>
        <v>0</v>
      </c>
      <c r="AH383" s="11"/>
      <c r="AI383" s="11"/>
      <c r="AJ383" s="11"/>
      <c r="AK383" s="12"/>
      <c r="AL383" s="16">
        <f t="shared" si="165"/>
        <v>0</v>
      </c>
      <c r="AM383" s="11"/>
      <c r="AN383" s="11"/>
      <c r="AO383" s="11"/>
      <c r="AP383" s="12"/>
      <c r="AQ383" s="16">
        <f t="shared" si="166"/>
        <v>0</v>
      </c>
      <c r="AR383" s="11"/>
      <c r="AS383" s="11"/>
      <c r="AT383" s="11"/>
      <c r="AU383" s="12"/>
      <c r="AV383" s="25">
        <f t="shared" si="167"/>
        <v>0</v>
      </c>
    </row>
    <row r="384" spans="1:48" x14ac:dyDescent="0.25">
      <c r="A384" s="10">
        <f t="shared" si="149"/>
        <v>18</v>
      </c>
      <c r="B384" s="3" t="s">
        <v>47</v>
      </c>
      <c r="C384" s="21" t="s">
        <v>65</v>
      </c>
      <c r="D384" s="75"/>
      <c r="E384" s="75"/>
      <c r="F384" s="75"/>
      <c r="G384" s="76"/>
      <c r="H384" s="77">
        <f t="shared" si="159"/>
        <v>0</v>
      </c>
      <c r="I384" s="75"/>
      <c r="J384" s="75"/>
      <c r="K384" s="75"/>
      <c r="L384" s="76"/>
      <c r="M384" s="77">
        <f t="shared" si="160"/>
        <v>0</v>
      </c>
      <c r="N384" s="75"/>
      <c r="O384" s="75"/>
      <c r="P384" s="75"/>
      <c r="Q384" s="76"/>
      <c r="R384" s="77">
        <f t="shared" si="161"/>
        <v>0</v>
      </c>
      <c r="S384" s="75"/>
      <c r="T384" s="75"/>
      <c r="U384" s="75"/>
      <c r="V384" s="76"/>
      <c r="W384" s="77">
        <f t="shared" si="162"/>
        <v>0</v>
      </c>
      <c r="X384" s="11"/>
      <c r="Y384" s="11"/>
      <c r="Z384" s="11"/>
      <c r="AA384" s="12"/>
      <c r="AB384" s="16">
        <f t="shared" si="163"/>
        <v>0</v>
      </c>
      <c r="AC384" s="11"/>
      <c r="AD384" s="11"/>
      <c r="AE384" s="11"/>
      <c r="AF384" s="12"/>
      <c r="AG384" s="16">
        <f t="shared" si="164"/>
        <v>0</v>
      </c>
      <c r="AH384" s="11"/>
      <c r="AI384" s="11"/>
      <c r="AJ384" s="11"/>
      <c r="AK384" s="12"/>
      <c r="AL384" s="16">
        <f t="shared" si="165"/>
        <v>0</v>
      </c>
      <c r="AM384" s="11"/>
      <c r="AN384" s="11"/>
      <c r="AO384" s="11"/>
      <c r="AP384" s="12"/>
      <c r="AQ384" s="16">
        <f t="shared" si="166"/>
        <v>0</v>
      </c>
      <c r="AR384" s="11"/>
      <c r="AS384" s="11"/>
      <c r="AT384" s="11"/>
      <c r="AU384" s="12"/>
      <c r="AV384" s="25">
        <f t="shared" si="167"/>
        <v>0</v>
      </c>
    </row>
    <row r="385" spans="1:48" x14ac:dyDescent="0.25">
      <c r="A385" s="10">
        <f t="shared" si="149"/>
        <v>18</v>
      </c>
      <c r="B385" s="3" t="s">
        <v>5</v>
      </c>
      <c r="C385" s="21" t="s">
        <v>65</v>
      </c>
      <c r="D385" s="75"/>
      <c r="E385" s="75"/>
      <c r="F385" s="75"/>
      <c r="G385" s="76"/>
      <c r="H385" s="77">
        <f t="shared" si="159"/>
        <v>0</v>
      </c>
      <c r="I385" s="75"/>
      <c r="J385" s="75"/>
      <c r="K385" s="75"/>
      <c r="L385" s="76"/>
      <c r="M385" s="77">
        <f t="shared" si="160"/>
        <v>0</v>
      </c>
      <c r="N385" s="75"/>
      <c r="O385" s="75"/>
      <c r="P385" s="75"/>
      <c r="Q385" s="76"/>
      <c r="R385" s="77">
        <f t="shared" si="161"/>
        <v>0</v>
      </c>
      <c r="S385" s="75"/>
      <c r="T385" s="75"/>
      <c r="U385" s="75"/>
      <c r="V385" s="76"/>
      <c r="W385" s="77">
        <f t="shared" si="162"/>
        <v>0</v>
      </c>
      <c r="X385" s="11"/>
      <c r="Y385" s="11"/>
      <c r="Z385" s="11"/>
      <c r="AA385" s="12"/>
      <c r="AB385" s="16">
        <f t="shared" si="163"/>
        <v>0</v>
      </c>
      <c r="AC385" s="11"/>
      <c r="AD385" s="11"/>
      <c r="AE385" s="11"/>
      <c r="AF385" s="12"/>
      <c r="AG385" s="16">
        <f t="shared" si="164"/>
        <v>0</v>
      </c>
      <c r="AH385" s="11"/>
      <c r="AI385" s="11"/>
      <c r="AJ385" s="11"/>
      <c r="AK385" s="12"/>
      <c r="AL385" s="16">
        <f t="shared" si="165"/>
        <v>0</v>
      </c>
      <c r="AM385" s="11"/>
      <c r="AN385" s="11"/>
      <c r="AO385" s="11"/>
      <c r="AP385" s="12"/>
      <c r="AQ385" s="16">
        <f t="shared" si="166"/>
        <v>0</v>
      </c>
      <c r="AR385" s="11"/>
      <c r="AS385" s="11"/>
      <c r="AT385" s="11"/>
      <c r="AU385" s="12"/>
      <c r="AV385" s="25">
        <f t="shared" si="167"/>
        <v>0</v>
      </c>
    </row>
    <row r="386" spans="1:48" x14ac:dyDescent="0.25">
      <c r="A386" s="10">
        <f t="shared" si="149"/>
        <v>18</v>
      </c>
      <c r="B386" s="3" t="s">
        <v>48</v>
      </c>
      <c r="C386" s="21" t="s">
        <v>65</v>
      </c>
      <c r="D386" s="75"/>
      <c r="E386" s="75"/>
      <c r="F386" s="75"/>
      <c r="G386" s="76"/>
      <c r="H386" s="77">
        <f t="shared" si="159"/>
        <v>0</v>
      </c>
      <c r="I386" s="75"/>
      <c r="J386" s="75"/>
      <c r="K386" s="75"/>
      <c r="L386" s="76"/>
      <c r="M386" s="77">
        <f t="shared" si="160"/>
        <v>0</v>
      </c>
      <c r="N386" s="75"/>
      <c r="O386" s="75"/>
      <c r="P386" s="75"/>
      <c r="Q386" s="76"/>
      <c r="R386" s="77">
        <f t="shared" si="161"/>
        <v>0</v>
      </c>
      <c r="S386" s="75"/>
      <c r="T386" s="75"/>
      <c r="U386" s="75"/>
      <c r="V386" s="76"/>
      <c r="W386" s="77">
        <f t="shared" si="162"/>
        <v>0</v>
      </c>
      <c r="X386" s="11"/>
      <c r="Y386" s="11"/>
      <c r="Z386" s="11"/>
      <c r="AA386" s="12"/>
      <c r="AB386" s="16">
        <f t="shared" si="163"/>
        <v>0</v>
      </c>
      <c r="AC386" s="11"/>
      <c r="AD386" s="11"/>
      <c r="AE386" s="11"/>
      <c r="AF386" s="12"/>
      <c r="AG386" s="16">
        <f t="shared" si="164"/>
        <v>0</v>
      </c>
      <c r="AH386" s="11"/>
      <c r="AI386" s="11"/>
      <c r="AJ386" s="11"/>
      <c r="AK386" s="12"/>
      <c r="AL386" s="16">
        <f t="shared" si="165"/>
        <v>0</v>
      </c>
      <c r="AM386" s="11"/>
      <c r="AN386" s="11"/>
      <c r="AO386" s="11"/>
      <c r="AP386" s="12"/>
      <c r="AQ386" s="16">
        <f t="shared" si="166"/>
        <v>0</v>
      </c>
      <c r="AR386" s="11"/>
      <c r="AS386" s="11"/>
      <c r="AT386" s="11"/>
      <c r="AU386" s="12"/>
      <c r="AV386" s="25">
        <f t="shared" si="167"/>
        <v>0</v>
      </c>
    </row>
    <row r="387" spans="1:48" x14ac:dyDescent="0.25">
      <c r="A387" s="10">
        <f t="shared" si="149"/>
        <v>18</v>
      </c>
      <c r="B387" s="3" t="s">
        <v>49</v>
      </c>
      <c r="C387" s="21" t="s">
        <v>65</v>
      </c>
      <c r="D387" s="75"/>
      <c r="E387" s="75"/>
      <c r="F387" s="75"/>
      <c r="G387" s="76"/>
      <c r="H387" s="77">
        <f t="shared" si="159"/>
        <v>0</v>
      </c>
      <c r="I387" s="75"/>
      <c r="J387" s="75"/>
      <c r="K387" s="75"/>
      <c r="L387" s="76"/>
      <c r="M387" s="77">
        <f t="shared" si="160"/>
        <v>0</v>
      </c>
      <c r="N387" s="75"/>
      <c r="O387" s="75"/>
      <c r="P387" s="75"/>
      <c r="Q387" s="76"/>
      <c r="R387" s="77">
        <f t="shared" si="161"/>
        <v>0</v>
      </c>
      <c r="S387" s="75"/>
      <c r="T387" s="75"/>
      <c r="U387" s="75"/>
      <c r="V387" s="76"/>
      <c r="W387" s="77">
        <f t="shared" si="162"/>
        <v>0</v>
      </c>
      <c r="X387" s="11"/>
      <c r="Y387" s="11"/>
      <c r="Z387" s="11"/>
      <c r="AA387" s="12"/>
      <c r="AB387" s="16">
        <f t="shared" si="163"/>
        <v>0</v>
      </c>
      <c r="AC387" s="11"/>
      <c r="AD387" s="11"/>
      <c r="AE387" s="11"/>
      <c r="AF387" s="12"/>
      <c r="AG387" s="16">
        <f t="shared" si="164"/>
        <v>0</v>
      </c>
      <c r="AH387" s="11"/>
      <c r="AI387" s="11"/>
      <c r="AJ387" s="11"/>
      <c r="AK387" s="12"/>
      <c r="AL387" s="16">
        <f t="shared" si="165"/>
        <v>0</v>
      </c>
      <c r="AM387" s="11"/>
      <c r="AN387" s="11"/>
      <c r="AO387" s="11"/>
      <c r="AP387" s="12"/>
      <c r="AQ387" s="16">
        <f t="shared" si="166"/>
        <v>0</v>
      </c>
      <c r="AR387" s="11"/>
      <c r="AS387" s="11"/>
      <c r="AT387" s="11"/>
      <c r="AU387" s="12"/>
      <c r="AV387" s="25">
        <f t="shared" si="167"/>
        <v>0</v>
      </c>
    </row>
    <row r="388" spans="1:48" x14ac:dyDescent="0.25">
      <c r="A388" s="10">
        <f t="shared" si="149"/>
        <v>18</v>
      </c>
      <c r="B388" s="3" t="s">
        <v>50</v>
      </c>
      <c r="C388" s="21" t="s">
        <v>65</v>
      </c>
      <c r="D388" s="75"/>
      <c r="E388" s="75"/>
      <c r="F388" s="75"/>
      <c r="G388" s="76"/>
      <c r="H388" s="77">
        <f t="shared" si="159"/>
        <v>0</v>
      </c>
      <c r="I388" s="75"/>
      <c r="J388" s="75"/>
      <c r="K388" s="75"/>
      <c r="L388" s="76"/>
      <c r="M388" s="77">
        <f t="shared" si="160"/>
        <v>0</v>
      </c>
      <c r="N388" s="75"/>
      <c r="O388" s="75"/>
      <c r="P388" s="75"/>
      <c r="Q388" s="76"/>
      <c r="R388" s="77">
        <f t="shared" si="161"/>
        <v>0</v>
      </c>
      <c r="S388" s="75"/>
      <c r="T388" s="75"/>
      <c r="U388" s="75"/>
      <c r="V388" s="76"/>
      <c r="W388" s="77">
        <f t="shared" si="162"/>
        <v>0</v>
      </c>
      <c r="X388" s="11"/>
      <c r="Y388" s="11"/>
      <c r="Z388" s="11"/>
      <c r="AA388" s="12"/>
      <c r="AB388" s="16">
        <f t="shared" si="163"/>
        <v>0</v>
      </c>
      <c r="AC388" s="11"/>
      <c r="AD388" s="11"/>
      <c r="AE388" s="11"/>
      <c r="AF388" s="12"/>
      <c r="AG388" s="16">
        <f t="shared" si="164"/>
        <v>0</v>
      </c>
      <c r="AH388" s="11"/>
      <c r="AI388" s="11"/>
      <c r="AJ388" s="11"/>
      <c r="AK388" s="12"/>
      <c r="AL388" s="16">
        <f t="shared" si="165"/>
        <v>0</v>
      </c>
      <c r="AM388" s="11"/>
      <c r="AN388" s="11"/>
      <c r="AO388" s="11"/>
      <c r="AP388" s="12"/>
      <c r="AQ388" s="16">
        <f t="shared" si="166"/>
        <v>0</v>
      </c>
      <c r="AR388" s="11"/>
      <c r="AS388" s="11"/>
      <c r="AT388" s="11"/>
      <c r="AU388" s="12"/>
      <c r="AV388" s="25">
        <f t="shared" si="167"/>
        <v>0</v>
      </c>
    </row>
    <row r="389" spans="1:48" x14ac:dyDescent="0.25">
      <c r="A389" s="10">
        <f t="shared" si="149"/>
        <v>18</v>
      </c>
      <c r="B389" s="3" t="s">
        <v>51</v>
      </c>
      <c r="C389" s="21" t="s">
        <v>65</v>
      </c>
      <c r="D389" s="75"/>
      <c r="E389" s="75"/>
      <c r="F389" s="75"/>
      <c r="G389" s="76"/>
      <c r="H389" s="77">
        <f t="shared" si="159"/>
        <v>0</v>
      </c>
      <c r="I389" s="75"/>
      <c r="J389" s="75"/>
      <c r="K389" s="75"/>
      <c r="L389" s="76"/>
      <c r="M389" s="77">
        <f t="shared" si="160"/>
        <v>0</v>
      </c>
      <c r="N389" s="75"/>
      <c r="O389" s="75"/>
      <c r="P389" s="75"/>
      <c r="Q389" s="76"/>
      <c r="R389" s="77">
        <f t="shared" si="161"/>
        <v>0</v>
      </c>
      <c r="S389" s="75"/>
      <c r="T389" s="75"/>
      <c r="U389" s="75"/>
      <c r="V389" s="76"/>
      <c r="W389" s="77">
        <f t="shared" si="162"/>
        <v>0</v>
      </c>
      <c r="X389" s="11"/>
      <c r="Y389" s="11"/>
      <c r="Z389" s="11"/>
      <c r="AA389" s="12"/>
      <c r="AB389" s="16">
        <f t="shared" si="163"/>
        <v>0</v>
      </c>
      <c r="AC389" s="11"/>
      <c r="AD389" s="11"/>
      <c r="AE389" s="11"/>
      <c r="AF389" s="12"/>
      <c r="AG389" s="16">
        <f t="shared" si="164"/>
        <v>0</v>
      </c>
      <c r="AH389" s="11"/>
      <c r="AI389" s="11"/>
      <c r="AJ389" s="11"/>
      <c r="AK389" s="12"/>
      <c r="AL389" s="16">
        <f t="shared" si="165"/>
        <v>0</v>
      </c>
      <c r="AM389" s="11"/>
      <c r="AN389" s="11"/>
      <c r="AO389" s="11"/>
      <c r="AP389" s="12"/>
      <c r="AQ389" s="16">
        <f t="shared" si="166"/>
        <v>0</v>
      </c>
      <c r="AR389" s="11"/>
      <c r="AS389" s="11"/>
      <c r="AT389" s="11"/>
      <c r="AU389" s="12"/>
      <c r="AV389" s="25">
        <f t="shared" si="167"/>
        <v>0</v>
      </c>
    </row>
    <row r="390" spans="1:48" x14ac:dyDescent="0.25">
      <c r="A390" s="10">
        <f t="shared" si="149"/>
        <v>18</v>
      </c>
      <c r="B390" s="3" t="s">
        <v>52</v>
      </c>
      <c r="C390" s="21" t="s">
        <v>65</v>
      </c>
      <c r="D390" s="75"/>
      <c r="E390" s="75"/>
      <c r="F390" s="75"/>
      <c r="G390" s="76"/>
      <c r="H390" s="77">
        <f t="shared" si="159"/>
        <v>0</v>
      </c>
      <c r="I390" s="75"/>
      <c r="J390" s="75"/>
      <c r="K390" s="75"/>
      <c r="L390" s="76"/>
      <c r="M390" s="77">
        <f t="shared" si="160"/>
        <v>0</v>
      </c>
      <c r="N390" s="75"/>
      <c r="O390" s="75"/>
      <c r="P390" s="75"/>
      <c r="Q390" s="76"/>
      <c r="R390" s="77">
        <f t="shared" si="161"/>
        <v>0</v>
      </c>
      <c r="S390" s="75"/>
      <c r="T390" s="75"/>
      <c r="U390" s="75"/>
      <c r="V390" s="76"/>
      <c r="W390" s="77">
        <f t="shared" si="162"/>
        <v>0</v>
      </c>
      <c r="X390" s="11"/>
      <c r="Y390" s="11"/>
      <c r="Z390" s="11"/>
      <c r="AA390" s="12"/>
      <c r="AB390" s="16">
        <f t="shared" si="163"/>
        <v>0</v>
      </c>
      <c r="AC390" s="11"/>
      <c r="AD390" s="11"/>
      <c r="AE390" s="11"/>
      <c r="AF390" s="12"/>
      <c r="AG390" s="16">
        <f t="shared" si="164"/>
        <v>0</v>
      </c>
      <c r="AH390" s="11"/>
      <c r="AI390" s="11"/>
      <c r="AJ390" s="11"/>
      <c r="AK390" s="12"/>
      <c r="AL390" s="16">
        <f t="shared" si="165"/>
        <v>0</v>
      </c>
      <c r="AM390" s="11"/>
      <c r="AN390" s="11"/>
      <c r="AO390" s="11"/>
      <c r="AP390" s="12"/>
      <c r="AQ390" s="16">
        <f t="shared" si="166"/>
        <v>0</v>
      </c>
      <c r="AR390" s="11"/>
      <c r="AS390" s="11"/>
      <c r="AT390" s="11"/>
      <c r="AU390" s="12"/>
      <c r="AV390" s="25">
        <f t="shared" si="167"/>
        <v>0</v>
      </c>
    </row>
    <row r="391" spans="1:48" x14ac:dyDescent="0.25">
      <c r="A391" s="10">
        <f t="shared" si="149"/>
        <v>18</v>
      </c>
      <c r="B391" s="3" t="s">
        <v>53</v>
      </c>
      <c r="C391" s="21" t="s">
        <v>65</v>
      </c>
      <c r="D391" s="75"/>
      <c r="E391" s="75"/>
      <c r="F391" s="75"/>
      <c r="G391" s="76"/>
      <c r="H391" s="77">
        <f t="shared" si="159"/>
        <v>0</v>
      </c>
      <c r="I391" s="75"/>
      <c r="J391" s="75"/>
      <c r="K391" s="75"/>
      <c r="L391" s="76"/>
      <c r="M391" s="77">
        <f t="shared" si="160"/>
        <v>0</v>
      </c>
      <c r="N391" s="75"/>
      <c r="O391" s="75"/>
      <c r="P391" s="75"/>
      <c r="Q391" s="76"/>
      <c r="R391" s="77">
        <f t="shared" si="161"/>
        <v>0</v>
      </c>
      <c r="S391" s="75"/>
      <c r="T391" s="75"/>
      <c r="U391" s="75"/>
      <c r="V391" s="76"/>
      <c r="W391" s="77">
        <f t="shared" si="162"/>
        <v>0</v>
      </c>
      <c r="X391" s="11"/>
      <c r="Y391" s="11"/>
      <c r="Z391" s="11"/>
      <c r="AA391" s="12"/>
      <c r="AB391" s="16">
        <f t="shared" si="163"/>
        <v>0</v>
      </c>
      <c r="AC391" s="11"/>
      <c r="AD391" s="11"/>
      <c r="AE391" s="11"/>
      <c r="AF391" s="12"/>
      <c r="AG391" s="16">
        <f t="shared" si="164"/>
        <v>0</v>
      </c>
      <c r="AH391" s="11"/>
      <c r="AI391" s="11"/>
      <c r="AJ391" s="11"/>
      <c r="AK391" s="12"/>
      <c r="AL391" s="16">
        <f t="shared" si="165"/>
        <v>0</v>
      </c>
      <c r="AM391" s="11"/>
      <c r="AN391" s="11"/>
      <c r="AO391" s="11"/>
      <c r="AP391" s="12"/>
      <c r="AQ391" s="16">
        <f t="shared" si="166"/>
        <v>0</v>
      </c>
      <c r="AR391" s="11"/>
      <c r="AS391" s="11"/>
      <c r="AT391" s="11"/>
      <c r="AU391" s="12"/>
      <c r="AV391" s="25">
        <f t="shared" si="167"/>
        <v>0</v>
      </c>
    </row>
    <row r="392" spans="1:48" x14ac:dyDescent="0.25">
      <c r="A392" s="10">
        <f t="shared" si="149"/>
        <v>18</v>
      </c>
      <c r="B392" s="3" t="s">
        <v>54</v>
      </c>
      <c r="C392" s="21" t="s">
        <v>65</v>
      </c>
      <c r="D392" s="75"/>
      <c r="E392" s="75"/>
      <c r="F392" s="75"/>
      <c r="G392" s="76"/>
      <c r="H392" s="77">
        <f t="shared" si="159"/>
        <v>0</v>
      </c>
      <c r="I392" s="75"/>
      <c r="J392" s="75"/>
      <c r="K392" s="75"/>
      <c r="L392" s="76"/>
      <c r="M392" s="77">
        <f t="shared" si="160"/>
        <v>0</v>
      </c>
      <c r="N392" s="75"/>
      <c r="O392" s="75"/>
      <c r="P392" s="75"/>
      <c r="Q392" s="76"/>
      <c r="R392" s="77">
        <f t="shared" si="161"/>
        <v>0</v>
      </c>
      <c r="S392" s="75"/>
      <c r="T392" s="75"/>
      <c r="U392" s="75"/>
      <c r="V392" s="76"/>
      <c r="W392" s="77">
        <f t="shared" si="162"/>
        <v>0</v>
      </c>
      <c r="X392" s="11"/>
      <c r="Y392" s="11"/>
      <c r="Z392" s="11"/>
      <c r="AA392" s="12"/>
      <c r="AB392" s="16">
        <f t="shared" si="163"/>
        <v>0</v>
      </c>
      <c r="AC392" s="11"/>
      <c r="AD392" s="11"/>
      <c r="AE392" s="11"/>
      <c r="AF392" s="12"/>
      <c r="AG392" s="16">
        <f t="shared" si="164"/>
        <v>0</v>
      </c>
      <c r="AH392" s="11"/>
      <c r="AI392" s="11"/>
      <c r="AJ392" s="11"/>
      <c r="AK392" s="12"/>
      <c r="AL392" s="16">
        <f t="shared" si="165"/>
        <v>0</v>
      </c>
      <c r="AM392" s="11"/>
      <c r="AN392" s="11"/>
      <c r="AO392" s="11"/>
      <c r="AP392" s="12"/>
      <c r="AQ392" s="16">
        <f t="shared" si="166"/>
        <v>0</v>
      </c>
      <c r="AR392" s="11"/>
      <c r="AS392" s="11"/>
      <c r="AT392" s="11"/>
      <c r="AU392" s="12"/>
      <c r="AV392" s="25">
        <f t="shared" si="167"/>
        <v>0</v>
      </c>
    </row>
    <row r="393" spans="1:48" x14ac:dyDescent="0.25">
      <c r="A393" s="10">
        <f t="shared" si="149"/>
        <v>18</v>
      </c>
      <c r="B393" s="3" t="s">
        <v>23</v>
      </c>
      <c r="C393" s="21" t="s">
        <v>65</v>
      </c>
      <c r="D393" s="75"/>
      <c r="E393" s="75"/>
      <c r="F393" s="75"/>
      <c r="G393" s="76"/>
      <c r="H393" s="77">
        <f t="shared" si="159"/>
        <v>0</v>
      </c>
      <c r="I393" s="75"/>
      <c r="J393" s="75"/>
      <c r="K393" s="75"/>
      <c r="L393" s="76"/>
      <c r="M393" s="77">
        <f t="shared" si="160"/>
        <v>0</v>
      </c>
      <c r="N393" s="75"/>
      <c r="O393" s="75"/>
      <c r="P393" s="75"/>
      <c r="Q393" s="76"/>
      <c r="R393" s="77">
        <f t="shared" si="161"/>
        <v>0</v>
      </c>
      <c r="S393" s="75"/>
      <c r="T393" s="75"/>
      <c r="U393" s="75"/>
      <c r="V393" s="76"/>
      <c r="W393" s="77">
        <f t="shared" si="162"/>
        <v>0</v>
      </c>
      <c r="X393" s="11"/>
      <c r="Y393" s="11"/>
      <c r="Z393" s="11"/>
      <c r="AA393" s="12"/>
      <c r="AB393" s="16">
        <f t="shared" si="163"/>
        <v>0</v>
      </c>
      <c r="AC393" s="11"/>
      <c r="AD393" s="11"/>
      <c r="AE393" s="11"/>
      <c r="AF393" s="12"/>
      <c r="AG393" s="16">
        <f t="shared" si="164"/>
        <v>0</v>
      </c>
      <c r="AH393" s="11"/>
      <c r="AI393" s="11"/>
      <c r="AJ393" s="11"/>
      <c r="AK393" s="12"/>
      <c r="AL393" s="16">
        <f t="shared" si="165"/>
        <v>0</v>
      </c>
      <c r="AM393" s="11"/>
      <c r="AN393" s="11"/>
      <c r="AO393" s="11"/>
      <c r="AP393" s="12"/>
      <c r="AQ393" s="16">
        <f t="shared" si="166"/>
        <v>0</v>
      </c>
      <c r="AR393" s="11"/>
      <c r="AS393" s="11"/>
      <c r="AT393" s="11"/>
      <c r="AU393" s="12"/>
      <c r="AV393" s="25">
        <f t="shared" si="167"/>
        <v>0</v>
      </c>
    </row>
    <row r="394" spans="1:48" x14ac:dyDescent="0.25">
      <c r="A394" s="10">
        <f t="shared" si="149"/>
        <v>18</v>
      </c>
      <c r="B394" s="3" t="s">
        <v>8</v>
      </c>
      <c r="C394" s="21" t="s">
        <v>65</v>
      </c>
      <c r="D394" s="75"/>
      <c r="E394" s="75"/>
      <c r="F394" s="75"/>
      <c r="G394" s="76"/>
      <c r="H394" s="77">
        <f t="shared" si="159"/>
        <v>0</v>
      </c>
      <c r="I394" s="75"/>
      <c r="J394" s="75"/>
      <c r="K394" s="75"/>
      <c r="L394" s="76"/>
      <c r="M394" s="77">
        <f t="shared" si="160"/>
        <v>0</v>
      </c>
      <c r="N394" s="75"/>
      <c r="O394" s="75"/>
      <c r="P394" s="75"/>
      <c r="Q394" s="76"/>
      <c r="R394" s="77">
        <f t="shared" si="161"/>
        <v>0</v>
      </c>
      <c r="S394" s="75"/>
      <c r="T394" s="75"/>
      <c r="U394" s="75"/>
      <c r="V394" s="76"/>
      <c r="W394" s="77">
        <f t="shared" si="162"/>
        <v>0</v>
      </c>
      <c r="X394" s="11"/>
      <c r="Y394" s="11"/>
      <c r="Z394" s="11"/>
      <c r="AA394" s="12"/>
      <c r="AB394" s="16">
        <f t="shared" si="163"/>
        <v>0</v>
      </c>
      <c r="AC394" s="11"/>
      <c r="AD394" s="11"/>
      <c r="AE394" s="11"/>
      <c r="AF394" s="12"/>
      <c r="AG394" s="16">
        <f t="shared" si="164"/>
        <v>0</v>
      </c>
      <c r="AH394" s="11"/>
      <c r="AI394" s="11"/>
      <c r="AJ394" s="11"/>
      <c r="AK394" s="12"/>
      <c r="AL394" s="16">
        <f t="shared" si="165"/>
        <v>0</v>
      </c>
      <c r="AM394" s="11"/>
      <c r="AN394" s="11"/>
      <c r="AO394" s="11"/>
      <c r="AP394" s="12"/>
      <c r="AQ394" s="16">
        <f t="shared" si="166"/>
        <v>0</v>
      </c>
      <c r="AR394" s="11"/>
      <c r="AS394" s="11"/>
      <c r="AT394" s="11"/>
      <c r="AU394" s="12"/>
      <c r="AV394" s="25">
        <f t="shared" si="167"/>
        <v>0</v>
      </c>
    </row>
    <row r="395" spans="1:48" x14ac:dyDescent="0.25">
      <c r="A395" s="10">
        <f t="shared" si="149"/>
        <v>18</v>
      </c>
      <c r="B395" s="3" t="s">
        <v>9</v>
      </c>
      <c r="C395" s="21" t="s">
        <v>65</v>
      </c>
      <c r="D395" s="75"/>
      <c r="E395" s="75"/>
      <c r="F395" s="75"/>
      <c r="G395" s="76"/>
      <c r="H395" s="77">
        <f t="shared" si="159"/>
        <v>0</v>
      </c>
      <c r="I395" s="75"/>
      <c r="J395" s="75"/>
      <c r="K395" s="75"/>
      <c r="L395" s="76"/>
      <c r="M395" s="77">
        <f t="shared" si="160"/>
        <v>0</v>
      </c>
      <c r="N395" s="75"/>
      <c r="O395" s="75"/>
      <c r="P395" s="75"/>
      <c r="Q395" s="76"/>
      <c r="R395" s="77">
        <f t="shared" si="161"/>
        <v>0</v>
      </c>
      <c r="S395" s="75"/>
      <c r="T395" s="75"/>
      <c r="U395" s="75"/>
      <c r="V395" s="76"/>
      <c r="W395" s="77">
        <f t="shared" si="162"/>
        <v>0</v>
      </c>
      <c r="X395" s="11"/>
      <c r="Y395" s="11"/>
      <c r="Z395" s="11"/>
      <c r="AA395" s="12"/>
      <c r="AB395" s="16">
        <f t="shared" si="163"/>
        <v>0</v>
      </c>
      <c r="AC395" s="11"/>
      <c r="AD395" s="11"/>
      <c r="AE395" s="11"/>
      <c r="AF395" s="12"/>
      <c r="AG395" s="16">
        <f t="shared" si="164"/>
        <v>0</v>
      </c>
      <c r="AH395" s="11"/>
      <c r="AI395" s="11"/>
      <c r="AJ395" s="11"/>
      <c r="AK395" s="12"/>
      <c r="AL395" s="16">
        <f t="shared" si="165"/>
        <v>0</v>
      </c>
      <c r="AM395" s="11"/>
      <c r="AN395" s="11"/>
      <c r="AO395" s="11"/>
      <c r="AP395" s="12"/>
      <c r="AQ395" s="16">
        <f t="shared" si="166"/>
        <v>0</v>
      </c>
      <c r="AR395" s="11"/>
      <c r="AS395" s="11"/>
      <c r="AT395" s="11"/>
      <c r="AU395" s="12"/>
      <c r="AV395" s="25">
        <f t="shared" si="167"/>
        <v>0</v>
      </c>
    </row>
    <row r="396" spans="1:48" x14ac:dyDescent="0.25">
      <c r="A396" s="10">
        <f t="shared" si="149"/>
        <v>18</v>
      </c>
      <c r="B396" s="3" t="s">
        <v>10</v>
      </c>
      <c r="C396" s="21" t="s">
        <v>65</v>
      </c>
      <c r="D396" s="75"/>
      <c r="E396" s="75"/>
      <c r="F396" s="75"/>
      <c r="G396" s="76"/>
      <c r="H396" s="77">
        <f t="shared" si="159"/>
        <v>0</v>
      </c>
      <c r="I396" s="75"/>
      <c r="J396" s="75"/>
      <c r="K396" s="75"/>
      <c r="L396" s="76"/>
      <c r="M396" s="77">
        <f t="shared" si="160"/>
        <v>0</v>
      </c>
      <c r="N396" s="75"/>
      <c r="O396" s="75"/>
      <c r="P396" s="75"/>
      <c r="Q396" s="76"/>
      <c r="R396" s="77">
        <f t="shared" si="161"/>
        <v>0</v>
      </c>
      <c r="S396" s="75"/>
      <c r="T396" s="75"/>
      <c r="U396" s="75"/>
      <c r="V396" s="76"/>
      <c r="W396" s="77">
        <f t="shared" si="162"/>
        <v>0</v>
      </c>
      <c r="X396" s="11"/>
      <c r="Y396" s="11"/>
      <c r="Z396" s="11"/>
      <c r="AA396" s="12"/>
      <c r="AB396" s="16">
        <f t="shared" si="163"/>
        <v>0</v>
      </c>
      <c r="AC396" s="11"/>
      <c r="AD396" s="11"/>
      <c r="AE396" s="11"/>
      <c r="AF396" s="12"/>
      <c r="AG396" s="16">
        <f t="shared" si="164"/>
        <v>0</v>
      </c>
      <c r="AH396" s="11"/>
      <c r="AI396" s="11"/>
      <c r="AJ396" s="11"/>
      <c r="AK396" s="12"/>
      <c r="AL396" s="16">
        <f t="shared" si="165"/>
        <v>0</v>
      </c>
      <c r="AM396" s="11"/>
      <c r="AN396" s="11"/>
      <c r="AO396" s="11"/>
      <c r="AP396" s="12"/>
      <c r="AQ396" s="16">
        <f t="shared" si="166"/>
        <v>0</v>
      </c>
      <c r="AR396" s="11"/>
      <c r="AS396" s="11"/>
      <c r="AT396" s="11"/>
      <c r="AU396" s="12"/>
      <c r="AV396" s="25">
        <f t="shared" si="167"/>
        <v>0</v>
      </c>
    </row>
    <row r="397" spans="1:48" x14ac:dyDescent="0.25">
      <c r="A397" s="10">
        <f t="shared" si="149"/>
        <v>18</v>
      </c>
      <c r="B397" s="3" t="s">
        <v>55</v>
      </c>
      <c r="C397" s="21" t="s">
        <v>65</v>
      </c>
      <c r="D397" s="75"/>
      <c r="E397" s="75"/>
      <c r="F397" s="75"/>
      <c r="G397" s="76"/>
      <c r="H397" s="77">
        <f t="shared" si="159"/>
        <v>0</v>
      </c>
      <c r="I397" s="75"/>
      <c r="J397" s="75"/>
      <c r="K397" s="75"/>
      <c r="L397" s="76"/>
      <c r="M397" s="77">
        <f t="shared" si="160"/>
        <v>0</v>
      </c>
      <c r="N397" s="75"/>
      <c r="O397" s="75"/>
      <c r="P397" s="75"/>
      <c r="Q397" s="76"/>
      <c r="R397" s="77">
        <f t="shared" si="161"/>
        <v>0</v>
      </c>
      <c r="S397" s="75"/>
      <c r="T397" s="75"/>
      <c r="U397" s="75"/>
      <c r="V397" s="76"/>
      <c r="W397" s="77">
        <f t="shared" si="162"/>
        <v>0</v>
      </c>
      <c r="X397" s="11"/>
      <c r="Y397" s="11"/>
      <c r="Z397" s="11"/>
      <c r="AA397" s="12"/>
      <c r="AB397" s="16">
        <f t="shared" si="163"/>
        <v>0</v>
      </c>
      <c r="AC397" s="11"/>
      <c r="AD397" s="11"/>
      <c r="AE397" s="11"/>
      <c r="AF397" s="12"/>
      <c r="AG397" s="16">
        <f t="shared" si="164"/>
        <v>0</v>
      </c>
      <c r="AH397" s="11"/>
      <c r="AI397" s="11"/>
      <c r="AJ397" s="11"/>
      <c r="AK397" s="12"/>
      <c r="AL397" s="16">
        <f t="shared" si="165"/>
        <v>0</v>
      </c>
      <c r="AM397" s="11"/>
      <c r="AN397" s="11"/>
      <c r="AO397" s="11"/>
      <c r="AP397" s="12"/>
      <c r="AQ397" s="16">
        <f t="shared" si="166"/>
        <v>0</v>
      </c>
      <c r="AR397" s="11"/>
      <c r="AS397" s="11"/>
      <c r="AT397" s="11"/>
      <c r="AU397" s="12"/>
      <c r="AV397" s="25">
        <f t="shared" si="167"/>
        <v>0</v>
      </c>
    </row>
    <row r="398" spans="1:48" x14ac:dyDescent="0.25">
      <c r="A398" s="10">
        <f t="shared" si="149"/>
        <v>18</v>
      </c>
      <c r="B398" s="22" t="s">
        <v>34</v>
      </c>
      <c r="C398" s="21" t="s">
        <v>65</v>
      </c>
      <c r="D398" s="78"/>
      <c r="E398" s="78"/>
      <c r="F398" s="78"/>
      <c r="G398" s="79"/>
      <c r="H398" s="80">
        <f t="shared" si="159"/>
        <v>0</v>
      </c>
      <c r="I398" s="78"/>
      <c r="J398" s="78"/>
      <c r="K398" s="78"/>
      <c r="L398" s="79"/>
      <c r="M398" s="80">
        <f t="shared" si="160"/>
        <v>0</v>
      </c>
      <c r="N398" s="78"/>
      <c r="O398" s="78"/>
      <c r="P398" s="78"/>
      <c r="Q398" s="79"/>
      <c r="R398" s="80">
        <f t="shared" si="161"/>
        <v>0</v>
      </c>
      <c r="S398" s="78"/>
      <c r="T398" s="78"/>
      <c r="U398" s="78"/>
      <c r="V398" s="79"/>
      <c r="W398" s="80">
        <f t="shared" si="162"/>
        <v>0</v>
      </c>
      <c r="X398" s="13"/>
      <c r="Y398" s="13"/>
      <c r="Z398" s="13"/>
      <c r="AA398" s="14"/>
      <c r="AB398" s="17">
        <f t="shared" si="163"/>
        <v>0</v>
      </c>
      <c r="AC398" s="13"/>
      <c r="AD398" s="13"/>
      <c r="AE398" s="13"/>
      <c r="AF398" s="14"/>
      <c r="AG398" s="17">
        <f t="shared" si="164"/>
        <v>0</v>
      </c>
      <c r="AH398" s="13"/>
      <c r="AI398" s="13"/>
      <c r="AJ398" s="13"/>
      <c r="AK398" s="14"/>
      <c r="AL398" s="17">
        <f t="shared" si="165"/>
        <v>0</v>
      </c>
      <c r="AM398" s="13"/>
      <c r="AN398" s="13"/>
      <c r="AO398" s="13"/>
      <c r="AP398" s="14"/>
      <c r="AQ398" s="17">
        <f t="shared" si="166"/>
        <v>0</v>
      </c>
      <c r="AR398" s="13"/>
      <c r="AS398" s="13"/>
      <c r="AT398" s="13"/>
      <c r="AU398" s="14"/>
      <c r="AV398" s="26">
        <f t="shared" si="167"/>
        <v>0</v>
      </c>
    </row>
    <row r="399" spans="1:48" x14ac:dyDescent="0.25">
      <c r="A399" s="10">
        <f t="shared" si="149"/>
        <v>18</v>
      </c>
      <c r="B399" s="27"/>
      <c r="C399" s="28"/>
      <c r="D399" s="81"/>
      <c r="E399" s="82"/>
      <c r="F399" s="82"/>
      <c r="G399" s="82"/>
      <c r="H399" s="83">
        <f>SUM(H379:H398)</f>
        <v>0</v>
      </c>
      <c r="I399" s="82"/>
      <c r="J399" s="82"/>
      <c r="K399" s="82"/>
      <c r="L399" s="82"/>
      <c r="M399" s="83">
        <f>SUM(M379:M398)</f>
        <v>0</v>
      </c>
      <c r="N399" s="82"/>
      <c r="O399" s="82"/>
      <c r="P399" s="82"/>
      <c r="Q399" s="82"/>
      <c r="R399" s="83">
        <f>SUM(R379:R398)</f>
        <v>0</v>
      </c>
      <c r="S399" s="82"/>
      <c r="T399" s="82"/>
      <c r="U399" s="82"/>
      <c r="V399" s="82"/>
      <c r="W399" s="83">
        <f>SUM(W379:W398)</f>
        <v>0</v>
      </c>
      <c r="X399" s="29"/>
      <c r="Y399" s="29"/>
      <c r="Z399" s="29"/>
      <c r="AA399" s="29"/>
      <c r="AB399" s="30">
        <f>SUM(AB379:AB398)</f>
        <v>0</v>
      </c>
      <c r="AC399" s="29"/>
      <c r="AD399" s="29"/>
      <c r="AE399" s="29"/>
      <c r="AF399" s="29"/>
      <c r="AG399" s="30">
        <f>SUM(AG379:AG398)</f>
        <v>0</v>
      </c>
      <c r="AH399" s="29"/>
      <c r="AI399" s="29"/>
      <c r="AJ399" s="29"/>
      <c r="AK399" s="29"/>
      <c r="AL399" s="30">
        <f>SUM(AL379:AL398)</f>
        <v>0</v>
      </c>
      <c r="AM399" s="29"/>
      <c r="AN399" s="29"/>
      <c r="AO399" s="29"/>
      <c r="AP399" s="29"/>
      <c r="AQ399" s="30">
        <f>SUM(AQ379:AQ398)</f>
        <v>0</v>
      </c>
      <c r="AR399" s="29"/>
      <c r="AS399" s="29"/>
      <c r="AT399" s="29"/>
      <c r="AU399" s="29"/>
      <c r="AV399" s="30">
        <f>SUM(AV379:AV398)</f>
        <v>0</v>
      </c>
    </row>
    <row r="400" spans="1:48" x14ac:dyDescent="0.25">
      <c r="A400" s="10">
        <f t="shared" si="149"/>
        <v>18</v>
      </c>
      <c r="B400" s="115" t="str">
        <f>"Буква (или иное название) класса "&amp;A666&amp;":"</f>
        <v>Буква (или иное название) класса 31:</v>
      </c>
      <c r="C400" s="116"/>
      <c r="D400" s="106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</row>
    <row r="401" spans="1:48" x14ac:dyDescent="0.25">
      <c r="A401" s="10">
        <f t="shared" si="149"/>
        <v>18</v>
      </c>
      <c r="B401" s="3" t="s">
        <v>0</v>
      </c>
      <c r="C401" s="21" t="s">
        <v>65</v>
      </c>
      <c r="D401" s="75"/>
      <c r="E401" s="75"/>
      <c r="F401" s="75"/>
      <c r="G401" s="76"/>
      <c r="H401" s="77">
        <f t="shared" ref="H401:H420" si="168">COUNTA(D401:G401)</f>
        <v>0</v>
      </c>
      <c r="I401" s="75"/>
      <c r="J401" s="75"/>
      <c r="K401" s="75"/>
      <c r="L401" s="76"/>
      <c r="M401" s="77">
        <f t="shared" ref="M401:M420" si="169">COUNTA(I401:L401)</f>
        <v>0</v>
      </c>
      <c r="N401" s="75"/>
      <c r="O401" s="75"/>
      <c r="P401" s="75"/>
      <c r="Q401" s="76"/>
      <c r="R401" s="77">
        <f t="shared" ref="R401:R420" si="170">COUNTA(N401:Q401)</f>
        <v>0</v>
      </c>
      <c r="S401" s="75"/>
      <c r="T401" s="75"/>
      <c r="U401" s="75"/>
      <c r="V401" s="76"/>
      <c r="W401" s="77">
        <f t="shared" ref="W401:W420" si="171">COUNTA(S401:V401)</f>
        <v>0</v>
      </c>
      <c r="X401" s="11"/>
      <c r="Y401" s="11"/>
      <c r="Z401" s="11"/>
      <c r="AA401" s="12"/>
      <c r="AB401" s="16">
        <f t="shared" ref="AB401:AB420" si="172">COUNTA(X401:AA401)</f>
        <v>0</v>
      </c>
      <c r="AC401" s="11"/>
      <c r="AD401" s="11"/>
      <c r="AE401" s="11"/>
      <c r="AF401" s="12"/>
      <c r="AG401" s="16">
        <f t="shared" ref="AG401:AG420" si="173">COUNTA(AC401:AF401)</f>
        <v>0</v>
      </c>
      <c r="AH401" s="11"/>
      <c r="AI401" s="11"/>
      <c r="AJ401" s="11"/>
      <c r="AK401" s="12"/>
      <c r="AL401" s="16">
        <f t="shared" ref="AL401:AL420" si="174">COUNTA(AH401:AK401)</f>
        <v>0</v>
      </c>
      <c r="AM401" s="11"/>
      <c r="AN401" s="11"/>
      <c r="AO401" s="11"/>
      <c r="AP401" s="12"/>
      <c r="AQ401" s="16">
        <f t="shared" ref="AQ401:AQ420" si="175">COUNTA(AM401:AP401)</f>
        <v>0</v>
      </c>
      <c r="AR401" s="11"/>
      <c r="AS401" s="11"/>
      <c r="AT401" s="11"/>
      <c r="AU401" s="12"/>
      <c r="AV401" s="25">
        <f t="shared" ref="AV401:AV420" si="176">COUNTA(AR401:AU401)</f>
        <v>0</v>
      </c>
    </row>
    <row r="402" spans="1:48" x14ac:dyDescent="0.25">
      <c r="A402" s="10">
        <f t="shared" si="149"/>
        <v>19</v>
      </c>
      <c r="B402" s="3" t="s">
        <v>45</v>
      </c>
      <c r="C402" s="21" t="s">
        <v>65</v>
      </c>
      <c r="D402" s="75"/>
      <c r="E402" s="75"/>
      <c r="F402" s="75"/>
      <c r="G402" s="76"/>
      <c r="H402" s="77">
        <f t="shared" si="168"/>
        <v>0</v>
      </c>
      <c r="I402" s="75"/>
      <c r="J402" s="75"/>
      <c r="K402" s="75"/>
      <c r="L402" s="76"/>
      <c r="M402" s="77">
        <f t="shared" si="169"/>
        <v>0</v>
      </c>
      <c r="N402" s="75"/>
      <c r="O402" s="75"/>
      <c r="P402" s="75"/>
      <c r="Q402" s="76"/>
      <c r="R402" s="77">
        <f t="shared" si="170"/>
        <v>0</v>
      </c>
      <c r="S402" s="75"/>
      <c r="T402" s="75"/>
      <c r="U402" s="75"/>
      <c r="V402" s="76"/>
      <c r="W402" s="77">
        <f t="shared" si="171"/>
        <v>0</v>
      </c>
      <c r="X402" s="11"/>
      <c r="Y402" s="11"/>
      <c r="Z402" s="11"/>
      <c r="AA402" s="12"/>
      <c r="AB402" s="16">
        <f t="shared" si="172"/>
        <v>0</v>
      </c>
      <c r="AC402" s="11"/>
      <c r="AD402" s="11"/>
      <c r="AE402" s="11"/>
      <c r="AF402" s="12"/>
      <c r="AG402" s="16">
        <f t="shared" si="173"/>
        <v>0</v>
      </c>
      <c r="AH402" s="11"/>
      <c r="AI402" s="11"/>
      <c r="AJ402" s="11"/>
      <c r="AK402" s="12"/>
      <c r="AL402" s="16">
        <f t="shared" si="174"/>
        <v>0</v>
      </c>
      <c r="AM402" s="11"/>
      <c r="AN402" s="11"/>
      <c r="AO402" s="11"/>
      <c r="AP402" s="12"/>
      <c r="AQ402" s="16">
        <f t="shared" si="175"/>
        <v>0</v>
      </c>
      <c r="AR402" s="11"/>
      <c r="AS402" s="11"/>
      <c r="AT402" s="11"/>
      <c r="AU402" s="12"/>
      <c r="AV402" s="25">
        <f t="shared" si="176"/>
        <v>0</v>
      </c>
    </row>
    <row r="403" spans="1:48" x14ac:dyDescent="0.25">
      <c r="A403" s="10">
        <f t="shared" si="149"/>
        <v>19</v>
      </c>
      <c r="B403" s="3" t="s">
        <v>2</v>
      </c>
      <c r="C403" s="21" t="s">
        <v>65</v>
      </c>
      <c r="D403" s="75"/>
      <c r="E403" s="75"/>
      <c r="F403" s="75"/>
      <c r="G403" s="76"/>
      <c r="H403" s="77">
        <f t="shared" si="168"/>
        <v>0</v>
      </c>
      <c r="I403" s="75"/>
      <c r="J403" s="75"/>
      <c r="K403" s="75"/>
      <c r="L403" s="76"/>
      <c r="M403" s="77">
        <f t="shared" si="169"/>
        <v>0</v>
      </c>
      <c r="N403" s="75"/>
      <c r="O403" s="75"/>
      <c r="P403" s="75"/>
      <c r="Q403" s="76"/>
      <c r="R403" s="77">
        <f t="shared" si="170"/>
        <v>0</v>
      </c>
      <c r="S403" s="75"/>
      <c r="T403" s="75"/>
      <c r="U403" s="75"/>
      <c r="V403" s="76"/>
      <c r="W403" s="77">
        <f t="shared" si="171"/>
        <v>0</v>
      </c>
      <c r="X403" s="11"/>
      <c r="Y403" s="11"/>
      <c r="Z403" s="11"/>
      <c r="AA403" s="12"/>
      <c r="AB403" s="16">
        <f t="shared" si="172"/>
        <v>0</v>
      </c>
      <c r="AC403" s="11"/>
      <c r="AD403" s="11"/>
      <c r="AE403" s="11"/>
      <c r="AF403" s="12"/>
      <c r="AG403" s="16">
        <f t="shared" si="173"/>
        <v>0</v>
      </c>
      <c r="AH403" s="11"/>
      <c r="AI403" s="11"/>
      <c r="AJ403" s="11"/>
      <c r="AK403" s="12"/>
      <c r="AL403" s="16">
        <f t="shared" si="174"/>
        <v>0</v>
      </c>
      <c r="AM403" s="11"/>
      <c r="AN403" s="11"/>
      <c r="AO403" s="11"/>
      <c r="AP403" s="12"/>
      <c r="AQ403" s="16">
        <f t="shared" si="175"/>
        <v>0</v>
      </c>
      <c r="AR403" s="11"/>
      <c r="AS403" s="11"/>
      <c r="AT403" s="11"/>
      <c r="AU403" s="12"/>
      <c r="AV403" s="25">
        <f t="shared" si="176"/>
        <v>0</v>
      </c>
    </row>
    <row r="404" spans="1:48" x14ac:dyDescent="0.25">
      <c r="A404" s="10">
        <f t="shared" si="149"/>
        <v>19</v>
      </c>
      <c r="B404" s="3" t="s">
        <v>46</v>
      </c>
      <c r="C404" s="21" t="s">
        <v>65</v>
      </c>
      <c r="D404" s="75"/>
      <c r="E404" s="75"/>
      <c r="F404" s="75"/>
      <c r="G404" s="76"/>
      <c r="H404" s="77">
        <f t="shared" si="168"/>
        <v>0</v>
      </c>
      <c r="I404" s="75"/>
      <c r="J404" s="75"/>
      <c r="K404" s="75"/>
      <c r="L404" s="76"/>
      <c r="M404" s="77">
        <f t="shared" si="169"/>
        <v>0</v>
      </c>
      <c r="N404" s="75"/>
      <c r="O404" s="75"/>
      <c r="P404" s="75"/>
      <c r="Q404" s="76"/>
      <c r="R404" s="77">
        <f t="shared" si="170"/>
        <v>0</v>
      </c>
      <c r="S404" s="75"/>
      <c r="T404" s="75"/>
      <c r="U404" s="75"/>
      <c r="V404" s="76"/>
      <c r="W404" s="77">
        <f t="shared" si="171"/>
        <v>0</v>
      </c>
      <c r="X404" s="11"/>
      <c r="Y404" s="11"/>
      <c r="Z404" s="11"/>
      <c r="AA404" s="12"/>
      <c r="AB404" s="16">
        <f t="shared" si="172"/>
        <v>0</v>
      </c>
      <c r="AC404" s="11"/>
      <c r="AD404" s="11"/>
      <c r="AE404" s="11"/>
      <c r="AF404" s="12"/>
      <c r="AG404" s="16">
        <f t="shared" si="173"/>
        <v>0</v>
      </c>
      <c r="AH404" s="11"/>
      <c r="AI404" s="11"/>
      <c r="AJ404" s="11"/>
      <c r="AK404" s="12"/>
      <c r="AL404" s="16">
        <f t="shared" si="174"/>
        <v>0</v>
      </c>
      <c r="AM404" s="11"/>
      <c r="AN404" s="11"/>
      <c r="AO404" s="11"/>
      <c r="AP404" s="12"/>
      <c r="AQ404" s="16">
        <f t="shared" si="175"/>
        <v>0</v>
      </c>
      <c r="AR404" s="11"/>
      <c r="AS404" s="11"/>
      <c r="AT404" s="11"/>
      <c r="AU404" s="12"/>
      <c r="AV404" s="25">
        <f t="shared" si="176"/>
        <v>0</v>
      </c>
    </row>
    <row r="405" spans="1:48" x14ac:dyDescent="0.25">
      <c r="A405" s="10">
        <f t="shared" si="149"/>
        <v>19</v>
      </c>
      <c r="B405" s="3" t="s">
        <v>4</v>
      </c>
      <c r="C405" s="21" t="s">
        <v>65</v>
      </c>
      <c r="D405" s="75"/>
      <c r="E405" s="75"/>
      <c r="F405" s="75"/>
      <c r="G405" s="76"/>
      <c r="H405" s="77">
        <f t="shared" si="168"/>
        <v>0</v>
      </c>
      <c r="I405" s="75"/>
      <c r="J405" s="75"/>
      <c r="K405" s="75"/>
      <c r="L405" s="76"/>
      <c r="M405" s="77">
        <f t="shared" si="169"/>
        <v>0</v>
      </c>
      <c r="N405" s="75"/>
      <c r="O405" s="75"/>
      <c r="P405" s="75"/>
      <c r="Q405" s="76"/>
      <c r="R405" s="77">
        <f t="shared" si="170"/>
        <v>0</v>
      </c>
      <c r="S405" s="75"/>
      <c r="T405" s="75"/>
      <c r="U405" s="75"/>
      <c r="V405" s="76"/>
      <c r="W405" s="77">
        <f t="shared" si="171"/>
        <v>0</v>
      </c>
      <c r="X405" s="11"/>
      <c r="Y405" s="11"/>
      <c r="Z405" s="11"/>
      <c r="AA405" s="12"/>
      <c r="AB405" s="16">
        <f t="shared" si="172"/>
        <v>0</v>
      </c>
      <c r="AC405" s="11"/>
      <c r="AD405" s="11"/>
      <c r="AE405" s="11"/>
      <c r="AF405" s="12"/>
      <c r="AG405" s="16">
        <f t="shared" si="173"/>
        <v>0</v>
      </c>
      <c r="AH405" s="11"/>
      <c r="AI405" s="11"/>
      <c r="AJ405" s="11"/>
      <c r="AK405" s="12"/>
      <c r="AL405" s="16">
        <f t="shared" si="174"/>
        <v>0</v>
      </c>
      <c r="AM405" s="11"/>
      <c r="AN405" s="11"/>
      <c r="AO405" s="11"/>
      <c r="AP405" s="12"/>
      <c r="AQ405" s="16">
        <f t="shared" si="175"/>
        <v>0</v>
      </c>
      <c r="AR405" s="11"/>
      <c r="AS405" s="11"/>
      <c r="AT405" s="11"/>
      <c r="AU405" s="12"/>
      <c r="AV405" s="25">
        <f t="shared" si="176"/>
        <v>0</v>
      </c>
    </row>
    <row r="406" spans="1:48" x14ac:dyDescent="0.25">
      <c r="A406" s="10">
        <f t="shared" si="149"/>
        <v>19</v>
      </c>
      <c r="B406" s="3" t="s">
        <v>47</v>
      </c>
      <c r="C406" s="21" t="s">
        <v>65</v>
      </c>
      <c r="D406" s="75"/>
      <c r="E406" s="75"/>
      <c r="F406" s="75"/>
      <c r="G406" s="76"/>
      <c r="H406" s="77">
        <f t="shared" si="168"/>
        <v>0</v>
      </c>
      <c r="I406" s="75"/>
      <c r="J406" s="75"/>
      <c r="K406" s="75"/>
      <c r="L406" s="76"/>
      <c r="M406" s="77">
        <f t="shared" si="169"/>
        <v>0</v>
      </c>
      <c r="N406" s="75"/>
      <c r="O406" s="75"/>
      <c r="P406" s="75"/>
      <c r="Q406" s="76"/>
      <c r="R406" s="77">
        <f t="shared" si="170"/>
        <v>0</v>
      </c>
      <c r="S406" s="75"/>
      <c r="T406" s="75"/>
      <c r="U406" s="75"/>
      <c r="V406" s="76"/>
      <c r="W406" s="77">
        <f t="shared" si="171"/>
        <v>0</v>
      </c>
      <c r="X406" s="11"/>
      <c r="Y406" s="11"/>
      <c r="Z406" s="11"/>
      <c r="AA406" s="12"/>
      <c r="AB406" s="16">
        <f t="shared" si="172"/>
        <v>0</v>
      </c>
      <c r="AC406" s="11"/>
      <c r="AD406" s="11"/>
      <c r="AE406" s="11"/>
      <c r="AF406" s="12"/>
      <c r="AG406" s="16">
        <f t="shared" si="173"/>
        <v>0</v>
      </c>
      <c r="AH406" s="11"/>
      <c r="AI406" s="11"/>
      <c r="AJ406" s="11"/>
      <c r="AK406" s="12"/>
      <c r="AL406" s="16">
        <f t="shared" si="174"/>
        <v>0</v>
      </c>
      <c r="AM406" s="11"/>
      <c r="AN406" s="11"/>
      <c r="AO406" s="11"/>
      <c r="AP406" s="12"/>
      <c r="AQ406" s="16">
        <f t="shared" si="175"/>
        <v>0</v>
      </c>
      <c r="AR406" s="11"/>
      <c r="AS406" s="11"/>
      <c r="AT406" s="11"/>
      <c r="AU406" s="12"/>
      <c r="AV406" s="25">
        <f t="shared" si="176"/>
        <v>0</v>
      </c>
    </row>
    <row r="407" spans="1:48" x14ac:dyDescent="0.25">
      <c r="A407" s="10">
        <f t="shared" si="149"/>
        <v>19</v>
      </c>
      <c r="B407" s="3" t="s">
        <v>5</v>
      </c>
      <c r="C407" s="21" t="s">
        <v>65</v>
      </c>
      <c r="D407" s="75"/>
      <c r="E407" s="75"/>
      <c r="F407" s="75"/>
      <c r="G407" s="76"/>
      <c r="H407" s="77">
        <f t="shared" si="168"/>
        <v>0</v>
      </c>
      <c r="I407" s="75"/>
      <c r="J407" s="75"/>
      <c r="K407" s="75"/>
      <c r="L407" s="76"/>
      <c r="M407" s="77">
        <f t="shared" si="169"/>
        <v>0</v>
      </c>
      <c r="N407" s="75"/>
      <c r="O407" s="75"/>
      <c r="P407" s="75"/>
      <c r="Q407" s="76"/>
      <c r="R407" s="77">
        <f t="shared" si="170"/>
        <v>0</v>
      </c>
      <c r="S407" s="75"/>
      <c r="T407" s="75"/>
      <c r="U407" s="75"/>
      <c r="V407" s="76"/>
      <c r="W407" s="77">
        <f t="shared" si="171"/>
        <v>0</v>
      </c>
      <c r="X407" s="11"/>
      <c r="Y407" s="11"/>
      <c r="Z407" s="11"/>
      <c r="AA407" s="12"/>
      <c r="AB407" s="16">
        <f t="shared" si="172"/>
        <v>0</v>
      </c>
      <c r="AC407" s="11"/>
      <c r="AD407" s="11"/>
      <c r="AE407" s="11"/>
      <c r="AF407" s="12"/>
      <c r="AG407" s="16">
        <f t="shared" si="173"/>
        <v>0</v>
      </c>
      <c r="AH407" s="11"/>
      <c r="AI407" s="11"/>
      <c r="AJ407" s="11"/>
      <c r="AK407" s="12"/>
      <c r="AL407" s="16">
        <f t="shared" si="174"/>
        <v>0</v>
      </c>
      <c r="AM407" s="11"/>
      <c r="AN407" s="11"/>
      <c r="AO407" s="11"/>
      <c r="AP407" s="12"/>
      <c r="AQ407" s="16">
        <f t="shared" si="175"/>
        <v>0</v>
      </c>
      <c r="AR407" s="11"/>
      <c r="AS407" s="11"/>
      <c r="AT407" s="11"/>
      <c r="AU407" s="12"/>
      <c r="AV407" s="25">
        <f t="shared" si="176"/>
        <v>0</v>
      </c>
    </row>
    <row r="408" spans="1:48" x14ac:dyDescent="0.25">
      <c r="A408" s="10">
        <f t="shared" si="149"/>
        <v>19</v>
      </c>
      <c r="B408" s="3" t="s">
        <v>48</v>
      </c>
      <c r="C408" s="21" t="s">
        <v>65</v>
      </c>
      <c r="D408" s="75"/>
      <c r="E408" s="75"/>
      <c r="F408" s="75"/>
      <c r="G408" s="76"/>
      <c r="H408" s="77">
        <f t="shared" si="168"/>
        <v>0</v>
      </c>
      <c r="I408" s="75"/>
      <c r="J408" s="75"/>
      <c r="K408" s="75"/>
      <c r="L408" s="76"/>
      <c r="M408" s="77">
        <f t="shared" si="169"/>
        <v>0</v>
      </c>
      <c r="N408" s="75"/>
      <c r="O408" s="75"/>
      <c r="P408" s="75"/>
      <c r="Q408" s="76"/>
      <c r="R408" s="77">
        <f t="shared" si="170"/>
        <v>0</v>
      </c>
      <c r="S408" s="75"/>
      <c r="T408" s="75"/>
      <c r="U408" s="75"/>
      <c r="V408" s="76"/>
      <c r="W408" s="77">
        <f t="shared" si="171"/>
        <v>0</v>
      </c>
      <c r="X408" s="11"/>
      <c r="Y408" s="11"/>
      <c r="Z408" s="11"/>
      <c r="AA408" s="12"/>
      <c r="AB408" s="16">
        <f t="shared" si="172"/>
        <v>0</v>
      </c>
      <c r="AC408" s="11"/>
      <c r="AD408" s="11"/>
      <c r="AE408" s="11"/>
      <c r="AF408" s="12"/>
      <c r="AG408" s="16">
        <f t="shared" si="173"/>
        <v>0</v>
      </c>
      <c r="AH408" s="11"/>
      <c r="AI408" s="11"/>
      <c r="AJ408" s="11"/>
      <c r="AK408" s="12"/>
      <c r="AL408" s="16">
        <f t="shared" si="174"/>
        <v>0</v>
      </c>
      <c r="AM408" s="11"/>
      <c r="AN408" s="11"/>
      <c r="AO408" s="11"/>
      <c r="AP408" s="12"/>
      <c r="AQ408" s="16">
        <f t="shared" si="175"/>
        <v>0</v>
      </c>
      <c r="AR408" s="11"/>
      <c r="AS408" s="11"/>
      <c r="AT408" s="11"/>
      <c r="AU408" s="12"/>
      <c r="AV408" s="25">
        <f t="shared" si="176"/>
        <v>0</v>
      </c>
    </row>
    <row r="409" spans="1:48" x14ac:dyDescent="0.25">
      <c r="A409" s="10">
        <f t="shared" si="149"/>
        <v>19</v>
      </c>
      <c r="B409" s="3" t="s">
        <v>49</v>
      </c>
      <c r="C409" s="21" t="s">
        <v>65</v>
      </c>
      <c r="D409" s="75"/>
      <c r="E409" s="75"/>
      <c r="F409" s="75"/>
      <c r="G409" s="76"/>
      <c r="H409" s="77">
        <f t="shared" si="168"/>
        <v>0</v>
      </c>
      <c r="I409" s="75"/>
      <c r="J409" s="75"/>
      <c r="K409" s="75"/>
      <c r="L409" s="76"/>
      <c r="M409" s="77">
        <f t="shared" si="169"/>
        <v>0</v>
      </c>
      <c r="N409" s="75"/>
      <c r="O409" s="75"/>
      <c r="P409" s="75"/>
      <c r="Q409" s="76"/>
      <c r="R409" s="77">
        <f t="shared" si="170"/>
        <v>0</v>
      </c>
      <c r="S409" s="75"/>
      <c r="T409" s="75"/>
      <c r="U409" s="75"/>
      <c r="V409" s="76"/>
      <c r="W409" s="77">
        <f t="shared" si="171"/>
        <v>0</v>
      </c>
      <c r="X409" s="11"/>
      <c r="Y409" s="11"/>
      <c r="Z409" s="11"/>
      <c r="AA409" s="12"/>
      <c r="AB409" s="16">
        <f t="shared" si="172"/>
        <v>0</v>
      </c>
      <c r="AC409" s="11"/>
      <c r="AD409" s="11"/>
      <c r="AE409" s="11"/>
      <c r="AF409" s="12"/>
      <c r="AG409" s="16">
        <f t="shared" si="173"/>
        <v>0</v>
      </c>
      <c r="AH409" s="11"/>
      <c r="AI409" s="11"/>
      <c r="AJ409" s="11"/>
      <c r="AK409" s="12"/>
      <c r="AL409" s="16">
        <f t="shared" si="174"/>
        <v>0</v>
      </c>
      <c r="AM409" s="11"/>
      <c r="AN409" s="11"/>
      <c r="AO409" s="11"/>
      <c r="AP409" s="12"/>
      <c r="AQ409" s="16">
        <f t="shared" si="175"/>
        <v>0</v>
      </c>
      <c r="AR409" s="11"/>
      <c r="AS409" s="11"/>
      <c r="AT409" s="11"/>
      <c r="AU409" s="12"/>
      <c r="AV409" s="25">
        <f t="shared" si="176"/>
        <v>0</v>
      </c>
    </row>
    <row r="410" spans="1:48" x14ac:dyDescent="0.25">
      <c r="A410" s="10">
        <f t="shared" si="149"/>
        <v>19</v>
      </c>
      <c r="B410" s="3" t="s">
        <v>50</v>
      </c>
      <c r="C410" s="21" t="s">
        <v>65</v>
      </c>
      <c r="D410" s="75"/>
      <c r="E410" s="75"/>
      <c r="F410" s="75"/>
      <c r="G410" s="76"/>
      <c r="H410" s="77">
        <f t="shared" si="168"/>
        <v>0</v>
      </c>
      <c r="I410" s="75"/>
      <c r="J410" s="75"/>
      <c r="K410" s="75"/>
      <c r="L410" s="76"/>
      <c r="M410" s="77">
        <f t="shared" si="169"/>
        <v>0</v>
      </c>
      <c r="N410" s="75"/>
      <c r="O410" s="75"/>
      <c r="P410" s="75"/>
      <c r="Q410" s="76"/>
      <c r="R410" s="77">
        <f t="shared" si="170"/>
        <v>0</v>
      </c>
      <c r="S410" s="75"/>
      <c r="T410" s="75"/>
      <c r="U410" s="75"/>
      <c r="V410" s="76"/>
      <c r="W410" s="77">
        <f t="shared" si="171"/>
        <v>0</v>
      </c>
      <c r="X410" s="11"/>
      <c r="Y410" s="11"/>
      <c r="Z410" s="11"/>
      <c r="AA410" s="12"/>
      <c r="AB410" s="16">
        <f t="shared" si="172"/>
        <v>0</v>
      </c>
      <c r="AC410" s="11"/>
      <c r="AD410" s="11"/>
      <c r="AE410" s="11"/>
      <c r="AF410" s="12"/>
      <c r="AG410" s="16">
        <f t="shared" si="173"/>
        <v>0</v>
      </c>
      <c r="AH410" s="11"/>
      <c r="AI410" s="11"/>
      <c r="AJ410" s="11"/>
      <c r="AK410" s="12"/>
      <c r="AL410" s="16">
        <f t="shared" si="174"/>
        <v>0</v>
      </c>
      <c r="AM410" s="11"/>
      <c r="AN410" s="11"/>
      <c r="AO410" s="11"/>
      <c r="AP410" s="12"/>
      <c r="AQ410" s="16">
        <f t="shared" si="175"/>
        <v>0</v>
      </c>
      <c r="AR410" s="11"/>
      <c r="AS410" s="11"/>
      <c r="AT410" s="11"/>
      <c r="AU410" s="12"/>
      <c r="AV410" s="25">
        <f t="shared" si="176"/>
        <v>0</v>
      </c>
    </row>
    <row r="411" spans="1:48" x14ac:dyDescent="0.25">
      <c r="A411" s="10">
        <f t="shared" si="149"/>
        <v>19</v>
      </c>
      <c r="B411" s="3" t="s">
        <v>51</v>
      </c>
      <c r="C411" s="21" t="s">
        <v>65</v>
      </c>
      <c r="D411" s="75"/>
      <c r="E411" s="75"/>
      <c r="F411" s="75"/>
      <c r="G411" s="76"/>
      <c r="H411" s="77">
        <f t="shared" si="168"/>
        <v>0</v>
      </c>
      <c r="I411" s="75"/>
      <c r="J411" s="75"/>
      <c r="K411" s="75"/>
      <c r="L411" s="76"/>
      <c r="M411" s="77">
        <f t="shared" si="169"/>
        <v>0</v>
      </c>
      <c r="N411" s="75"/>
      <c r="O411" s="75"/>
      <c r="P411" s="75"/>
      <c r="Q411" s="76"/>
      <c r="R411" s="77">
        <f t="shared" si="170"/>
        <v>0</v>
      </c>
      <c r="S411" s="75"/>
      <c r="T411" s="75"/>
      <c r="U411" s="75"/>
      <c r="V411" s="76"/>
      <c r="W411" s="77">
        <f t="shared" si="171"/>
        <v>0</v>
      </c>
      <c r="X411" s="11"/>
      <c r="Y411" s="11"/>
      <c r="Z411" s="11"/>
      <c r="AA411" s="12"/>
      <c r="AB411" s="16">
        <f t="shared" si="172"/>
        <v>0</v>
      </c>
      <c r="AC411" s="11"/>
      <c r="AD411" s="11"/>
      <c r="AE411" s="11"/>
      <c r="AF411" s="12"/>
      <c r="AG411" s="16">
        <f t="shared" si="173"/>
        <v>0</v>
      </c>
      <c r="AH411" s="11"/>
      <c r="AI411" s="11"/>
      <c r="AJ411" s="11"/>
      <c r="AK411" s="12"/>
      <c r="AL411" s="16">
        <f t="shared" si="174"/>
        <v>0</v>
      </c>
      <c r="AM411" s="11"/>
      <c r="AN411" s="11"/>
      <c r="AO411" s="11"/>
      <c r="AP411" s="12"/>
      <c r="AQ411" s="16">
        <f t="shared" si="175"/>
        <v>0</v>
      </c>
      <c r="AR411" s="11"/>
      <c r="AS411" s="11"/>
      <c r="AT411" s="11"/>
      <c r="AU411" s="12"/>
      <c r="AV411" s="25">
        <f t="shared" si="176"/>
        <v>0</v>
      </c>
    </row>
    <row r="412" spans="1:48" x14ac:dyDescent="0.25">
      <c r="A412" s="10">
        <f t="shared" si="149"/>
        <v>19</v>
      </c>
      <c r="B412" s="3" t="s">
        <v>52</v>
      </c>
      <c r="C412" s="21" t="s">
        <v>65</v>
      </c>
      <c r="D412" s="75"/>
      <c r="E412" s="75"/>
      <c r="F412" s="75"/>
      <c r="G412" s="76"/>
      <c r="H412" s="77">
        <f t="shared" si="168"/>
        <v>0</v>
      </c>
      <c r="I412" s="75"/>
      <c r="J412" s="75"/>
      <c r="K412" s="75"/>
      <c r="L412" s="76"/>
      <c r="M412" s="77">
        <f t="shared" si="169"/>
        <v>0</v>
      </c>
      <c r="N412" s="75"/>
      <c r="O412" s="75"/>
      <c r="P412" s="75"/>
      <c r="Q412" s="76"/>
      <c r="R412" s="77">
        <f t="shared" si="170"/>
        <v>0</v>
      </c>
      <c r="S412" s="75"/>
      <c r="T412" s="75"/>
      <c r="U412" s="75"/>
      <c r="V412" s="76"/>
      <c r="W412" s="77">
        <f t="shared" si="171"/>
        <v>0</v>
      </c>
      <c r="X412" s="11"/>
      <c r="Y412" s="11"/>
      <c r="Z412" s="11"/>
      <c r="AA412" s="12"/>
      <c r="AB412" s="16">
        <f t="shared" si="172"/>
        <v>0</v>
      </c>
      <c r="AC412" s="11"/>
      <c r="AD412" s="11"/>
      <c r="AE412" s="11"/>
      <c r="AF412" s="12"/>
      <c r="AG412" s="16">
        <f t="shared" si="173"/>
        <v>0</v>
      </c>
      <c r="AH412" s="11"/>
      <c r="AI412" s="11"/>
      <c r="AJ412" s="11"/>
      <c r="AK412" s="12"/>
      <c r="AL412" s="16">
        <f t="shared" si="174"/>
        <v>0</v>
      </c>
      <c r="AM412" s="11"/>
      <c r="AN412" s="11"/>
      <c r="AO412" s="11"/>
      <c r="AP412" s="12"/>
      <c r="AQ412" s="16">
        <f t="shared" si="175"/>
        <v>0</v>
      </c>
      <c r="AR412" s="11"/>
      <c r="AS412" s="11"/>
      <c r="AT412" s="11"/>
      <c r="AU412" s="12"/>
      <c r="AV412" s="25">
        <f t="shared" si="176"/>
        <v>0</v>
      </c>
    </row>
    <row r="413" spans="1:48" x14ac:dyDescent="0.25">
      <c r="A413" s="10">
        <f t="shared" ref="A413:A476" si="177">A391+1</f>
        <v>19</v>
      </c>
      <c r="B413" s="3" t="s">
        <v>53</v>
      </c>
      <c r="C413" s="21" t="s">
        <v>65</v>
      </c>
      <c r="D413" s="75"/>
      <c r="E413" s="75"/>
      <c r="F413" s="75"/>
      <c r="G413" s="76"/>
      <c r="H413" s="77">
        <f t="shared" si="168"/>
        <v>0</v>
      </c>
      <c r="I413" s="75"/>
      <c r="J413" s="75"/>
      <c r="K413" s="75"/>
      <c r="L413" s="76"/>
      <c r="M413" s="77">
        <f t="shared" si="169"/>
        <v>0</v>
      </c>
      <c r="N413" s="75"/>
      <c r="O413" s="75"/>
      <c r="P413" s="75"/>
      <c r="Q413" s="76"/>
      <c r="R413" s="77">
        <f t="shared" si="170"/>
        <v>0</v>
      </c>
      <c r="S413" s="75"/>
      <c r="T413" s="75"/>
      <c r="U413" s="75"/>
      <c r="V413" s="76"/>
      <c r="W413" s="77">
        <f t="shared" si="171"/>
        <v>0</v>
      </c>
      <c r="X413" s="11"/>
      <c r="Y413" s="11"/>
      <c r="Z413" s="11"/>
      <c r="AA413" s="12"/>
      <c r="AB413" s="16">
        <f t="shared" si="172"/>
        <v>0</v>
      </c>
      <c r="AC413" s="11"/>
      <c r="AD413" s="11"/>
      <c r="AE413" s="11"/>
      <c r="AF413" s="12"/>
      <c r="AG413" s="16">
        <f t="shared" si="173"/>
        <v>0</v>
      </c>
      <c r="AH413" s="11"/>
      <c r="AI413" s="11"/>
      <c r="AJ413" s="11"/>
      <c r="AK413" s="12"/>
      <c r="AL413" s="16">
        <f t="shared" si="174"/>
        <v>0</v>
      </c>
      <c r="AM413" s="11"/>
      <c r="AN413" s="11"/>
      <c r="AO413" s="11"/>
      <c r="AP413" s="12"/>
      <c r="AQ413" s="16">
        <f t="shared" si="175"/>
        <v>0</v>
      </c>
      <c r="AR413" s="11"/>
      <c r="AS413" s="11"/>
      <c r="AT413" s="11"/>
      <c r="AU413" s="12"/>
      <c r="AV413" s="25">
        <f t="shared" si="176"/>
        <v>0</v>
      </c>
    </row>
    <row r="414" spans="1:48" x14ac:dyDescent="0.25">
      <c r="A414" s="10">
        <f t="shared" si="177"/>
        <v>19</v>
      </c>
      <c r="B414" s="3" t="s">
        <v>54</v>
      </c>
      <c r="C414" s="21" t="s">
        <v>65</v>
      </c>
      <c r="D414" s="75"/>
      <c r="E414" s="75"/>
      <c r="F414" s="75"/>
      <c r="G414" s="76"/>
      <c r="H414" s="77">
        <f t="shared" si="168"/>
        <v>0</v>
      </c>
      <c r="I414" s="75"/>
      <c r="J414" s="75"/>
      <c r="K414" s="75"/>
      <c r="L414" s="76"/>
      <c r="M414" s="77">
        <f t="shared" si="169"/>
        <v>0</v>
      </c>
      <c r="N414" s="75"/>
      <c r="O414" s="75"/>
      <c r="P414" s="75"/>
      <c r="Q414" s="76"/>
      <c r="R414" s="77">
        <f t="shared" si="170"/>
        <v>0</v>
      </c>
      <c r="S414" s="75"/>
      <c r="T414" s="75"/>
      <c r="U414" s="75"/>
      <c r="V414" s="76"/>
      <c r="W414" s="77">
        <f t="shared" si="171"/>
        <v>0</v>
      </c>
      <c r="X414" s="11"/>
      <c r="Y414" s="11"/>
      <c r="Z414" s="11"/>
      <c r="AA414" s="12"/>
      <c r="AB414" s="16">
        <f t="shared" si="172"/>
        <v>0</v>
      </c>
      <c r="AC414" s="11"/>
      <c r="AD414" s="11"/>
      <c r="AE414" s="11"/>
      <c r="AF414" s="12"/>
      <c r="AG414" s="16">
        <f t="shared" si="173"/>
        <v>0</v>
      </c>
      <c r="AH414" s="11"/>
      <c r="AI414" s="11"/>
      <c r="AJ414" s="11"/>
      <c r="AK414" s="12"/>
      <c r="AL414" s="16">
        <f t="shared" si="174"/>
        <v>0</v>
      </c>
      <c r="AM414" s="11"/>
      <c r="AN414" s="11"/>
      <c r="AO414" s="11"/>
      <c r="AP414" s="12"/>
      <c r="AQ414" s="16">
        <f t="shared" si="175"/>
        <v>0</v>
      </c>
      <c r="AR414" s="11"/>
      <c r="AS414" s="11"/>
      <c r="AT414" s="11"/>
      <c r="AU414" s="12"/>
      <c r="AV414" s="25">
        <f t="shared" si="176"/>
        <v>0</v>
      </c>
    </row>
    <row r="415" spans="1:48" x14ac:dyDescent="0.25">
      <c r="A415" s="10">
        <f t="shared" si="177"/>
        <v>19</v>
      </c>
      <c r="B415" s="3" t="s">
        <v>23</v>
      </c>
      <c r="C415" s="21" t="s">
        <v>65</v>
      </c>
      <c r="D415" s="75"/>
      <c r="E415" s="75"/>
      <c r="F415" s="75"/>
      <c r="G415" s="76"/>
      <c r="H415" s="77">
        <f t="shared" si="168"/>
        <v>0</v>
      </c>
      <c r="I415" s="75"/>
      <c r="J415" s="75"/>
      <c r="K415" s="75"/>
      <c r="L415" s="76"/>
      <c r="M415" s="77">
        <f t="shared" si="169"/>
        <v>0</v>
      </c>
      <c r="N415" s="75"/>
      <c r="O415" s="75"/>
      <c r="P415" s="75"/>
      <c r="Q415" s="76"/>
      <c r="R415" s="77">
        <f t="shared" si="170"/>
        <v>0</v>
      </c>
      <c r="S415" s="75"/>
      <c r="T415" s="75"/>
      <c r="U415" s="75"/>
      <c r="V415" s="76"/>
      <c r="W415" s="77">
        <f t="shared" si="171"/>
        <v>0</v>
      </c>
      <c r="X415" s="11"/>
      <c r="Y415" s="11"/>
      <c r="Z415" s="11"/>
      <c r="AA415" s="12"/>
      <c r="AB415" s="16">
        <f t="shared" si="172"/>
        <v>0</v>
      </c>
      <c r="AC415" s="11"/>
      <c r="AD415" s="11"/>
      <c r="AE415" s="11"/>
      <c r="AF415" s="12"/>
      <c r="AG415" s="16">
        <f t="shared" si="173"/>
        <v>0</v>
      </c>
      <c r="AH415" s="11"/>
      <c r="AI415" s="11"/>
      <c r="AJ415" s="11"/>
      <c r="AK415" s="12"/>
      <c r="AL415" s="16">
        <f t="shared" si="174"/>
        <v>0</v>
      </c>
      <c r="AM415" s="11"/>
      <c r="AN415" s="11"/>
      <c r="AO415" s="11"/>
      <c r="AP415" s="12"/>
      <c r="AQ415" s="16">
        <f t="shared" si="175"/>
        <v>0</v>
      </c>
      <c r="AR415" s="11"/>
      <c r="AS415" s="11"/>
      <c r="AT415" s="11"/>
      <c r="AU415" s="12"/>
      <c r="AV415" s="25">
        <f t="shared" si="176"/>
        <v>0</v>
      </c>
    </row>
    <row r="416" spans="1:48" x14ac:dyDescent="0.25">
      <c r="A416" s="10">
        <f t="shared" si="177"/>
        <v>19</v>
      </c>
      <c r="B416" s="3" t="s">
        <v>8</v>
      </c>
      <c r="C416" s="21" t="s">
        <v>65</v>
      </c>
      <c r="D416" s="75"/>
      <c r="E416" s="75"/>
      <c r="F416" s="75"/>
      <c r="G416" s="76"/>
      <c r="H416" s="77">
        <f t="shared" si="168"/>
        <v>0</v>
      </c>
      <c r="I416" s="75"/>
      <c r="J416" s="75"/>
      <c r="K416" s="75"/>
      <c r="L416" s="76"/>
      <c r="M416" s="77">
        <f t="shared" si="169"/>
        <v>0</v>
      </c>
      <c r="N416" s="75"/>
      <c r="O416" s="75"/>
      <c r="P416" s="75"/>
      <c r="Q416" s="76"/>
      <c r="R416" s="77">
        <f t="shared" si="170"/>
        <v>0</v>
      </c>
      <c r="S416" s="75"/>
      <c r="T416" s="75"/>
      <c r="U416" s="75"/>
      <c r="V416" s="76"/>
      <c r="W416" s="77">
        <f t="shared" si="171"/>
        <v>0</v>
      </c>
      <c r="X416" s="11"/>
      <c r="Y416" s="11"/>
      <c r="Z416" s="11"/>
      <c r="AA416" s="12"/>
      <c r="AB416" s="16">
        <f t="shared" si="172"/>
        <v>0</v>
      </c>
      <c r="AC416" s="11"/>
      <c r="AD416" s="11"/>
      <c r="AE416" s="11"/>
      <c r="AF416" s="12"/>
      <c r="AG416" s="16">
        <f t="shared" si="173"/>
        <v>0</v>
      </c>
      <c r="AH416" s="11"/>
      <c r="AI416" s="11"/>
      <c r="AJ416" s="11"/>
      <c r="AK416" s="12"/>
      <c r="AL416" s="16">
        <f t="shared" si="174"/>
        <v>0</v>
      </c>
      <c r="AM416" s="11"/>
      <c r="AN416" s="11"/>
      <c r="AO416" s="11"/>
      <c r="AP416" s="12"/>
      <c r="AQ416" s="16">
        <f t="shared" si="175"/>
        <v>0</v>
      </c>
      <c r="AR416" s="11"/>
      <c r="AS416" s="11"/>
      <c r="AT416" s="11"/>
      <c r="AU416" s="12"/>
      <c r="AV416" s="25">
        <f t="shared" si="176"/>
        <v>0</v>
      </c>
    </row>
    <row r="417" spans="1:48" x14ac:dyDescent="0.25">
      <c r="A417" s="10">
        <f t="shared" si="177"/>
        <v>19</v>
      </c>
      <c r="B417" s="3" t="s">
        <v>9</v>
      </c>
      <c r="C417" s="21" t="s">
        <v>65</v>
      </c>
      <c r="D417" s="75"/>
      <c r="E417" s="75"/>
      <c r="F417" s="75"/>
      <c r="G417" s="76"/>
      <c r="H417" s="77">
        <f t="shared" si="168"/>
        <v>0</v>
      </c>
      <c r="I417" s="75"/>
      <c r="J417" s="75"/>
      <c r="K417" s="75"/>
      <c r="L417" s="76"/>
      <c r="M417" s="77">
        <f t="shared" si="169"/>
        <v>0</v>
      </c>
      <c r="N417" s="75"/>
      <c r="O417" s="75"/>
      <c r="P417" s="75"/>
      <c r="Q417" s="76"/>
      <c r="R417" s="77">
        <f t="shared" si="170"/>
        <v>0</v>
      </c>
      <c r="S417" s="75"/>
      <c r="T417" s="75"/>
      <c r="U417" s="75"/>
      <c r="V417" s="76"/>
      <c r="W417" s="77">
        <f t="shared" si="171"/>
        <v>0</v>
      </c>
      <c r="X417" s="11"/>
      <c r="Y417" s="11"/>
      <c r="Z417" s="11"/>
      <c r="AA417" s="12"/>
      <c r="AB417" s="16">
        <f t="shared" si="172"/>
        <v>0</v>
      </c>
      <c r="AC417" s="11"/>
      <c r="AD417" s="11"/>
      <c r="AE417" s="11"/>
      <c r="AF417" s="12"/>
      <c r="AG417" s="16">
        <f t="shared" si="173"/>
        <v>0</v>
      </c>
      <c r="AH417" s="11"/>
      <c r="AI417" s="11"/>
      <c r="AJ417" s="11"/>
      <c r="AK417" s="12"/>
      <c r="AL417" s="16">
        <f t="shared" si="174"/>
        <v>0</v>
      </c>
      <c r="AM417" s="11"/>
      <c r="AN417" s="11"/>
      <c r="AO417" s="11"/>
      <c r="AP417" s="12"/>
      <c r="AQ417" s="16">
        <f t="shared" si="175"/>
        <v>0</v>
      </c>
      <c r="AR417" s="11"/>
      <c r="AS417" s="11"/>
      <c r="AT417" s="11"/>
      <c r="AU417" s="12"/>
      <c r="AV417" s="25">
        <f t="shared" si="176"/>
        <v>0</v>
      </c>
    </row>
    <row r="418" spans="1:48" x14ac:dyDescent="0.25">
      <c r="A418" s="10">
        <f t="shared" si="177"/>
        <v>19</v>
      </c>
      <c r="B418" s="3" t="s">
        <v>10</v>
      </c>
      <c r="C418" s="21" t="s">
        <v>65</v>
      </c>
      <c r="D418" s="75"/>
      <c r="E418" s="75"/>
      <c r="F418" s="75"/>
      <c r="G418" s="76"/>
      <c r="H418" s="77">
        <f t="shared" si="168"/>
        <v>0</v>
      </c>
      <c r="I418" s="75"/>
      <c r="J418" s="75"/>
      <c r="K418" s="75"/>
      <c r="L418" s="76"/>
      <c r="M418" s="77">
        <f t="shared" si="169"/>
        <v>0</v>
      </c>
      <c r="N418" s="75"/>
      <c r="O418" s="75"/>
      <c r="P418" s="75"/>
      <c r="Q418" s="76"/>
      <c r="R418" s="77">
        <f t="shared" si="170"/>
        <v>0</v>
      </c>
      <c r="S418" s="75"/>
      <c r="T418" s="75"/>
      <c r="U418" s="75"/>
      <c r="V418" s="76"/>
      <c r="W418" s="77">
        <f t="shared" si="171"/>
        <v>0</v>
      </c>
      <c r="X418" s="11"/>
      <c r="Y418" s="11"/>
      <c r="Z418" s="11"/>
      <c r="AA418" s="12"/>
      <c r="AB418" s="16">
        <f t="shared" si="172"/>
        <v>0</v>
      </c>
      <c r="AC418" s="11"/>
      <c r="AD418" s="11"/>
      <c r="AE418" s="11"/>
      <c r="AF418" s="12"/>
      <c r="AG418" s="16">
        <f t="shared" si="173"/>
        <v>0</v>
      </c>
      <c r="AH418" s="11"/>
      <c r="AI418" s="11"/>
      <c r="AJ418" s="11"/>
      <c r="AK418" s="12"/>
      <c r="AL418" s="16">
        <f t="shared" si="174"/>
        <v>0</v>
      </c>
      <c r="AM418" s="11"/>
      <c r="AN418" s="11"/>
      <c r="AO418" s="11"/>
      <c r="AP418" s="12"/>
      <c r="AQ418" s="16">
        <f t="shared" si="175"/>
        <v>0</v>
      </c>
      <c r="AR418" s="11"/>
      <c r="AS418" s="11"/>
      <c r="AT418" s="11"/>
      <c r="AU418" s="12"/>
      <c r="AV418" s="25">
        <f t="shared" si="176"/>
        <v>0</v>
      </c>
    </row>
    <row r="419" spans="1:48" x14ac:dyDescent="0.25">
      <c r="A419" s="10">
        <f t="shared" si="177"/>
        <v>19</v>
      </c>
      <c r="B419" s="3" t="s">
        <v>55</v>
      </c>
      <c r="C419" s="21" t="s">
        <v>65</v>
      </c>
      <c r="D419" s="75"/>
      <c r="E419" s="75"/>
      <c r="F419" s="75"/>
      <c r="G419" s="76"/>
      <c r="H419" s="77">
        <f t="shared" si="168"/>
        <v>0</v>
      </c>
      <c r="I419" s="75"/>
      <c r="J419" s="75"/>
      <c r="K419" s="75"/>
      <c r="L419" s="76"/>
      <c r="M419" s="77">
        <f t="shared" si="169"/>
        <v>0</v>
      </c>
      <c r="N419" s="75"/>
      <c r="O419" s="75"/>
      <c r="P419" s="75"/>
      <c r="Q419" s="76"/>
      <c r="R419" s="77">
        <f t="shared" si="170"/>
        <v>0</v>
      </c>
      <c r="S419" s="75"/>
      <c r="T419" s="75"/>
      <c r="U419" s="75"/>
      <c r="V419" s="76"/>
      <c r="W419" s="77">
        <f t="shared" si="171"/>
        <v>0</v>
      </c>
      <c r="X419" s="11"/>
      <c r="Y419" s="11"/>
      <c r="Z419" s="11"/>
      <c r="AA419" s="12"/>
      <c r="AB419" s="16">
        <f t="shared" si="172"/>
        <v>0</v>
      </c>
      <c r="AC419" s="11"/>
      <c r="AD419" s="11"/>
      <c r="AE419" s="11"/>
      <c r="AF419" s="12"/>
      <c r="AG419" s="16">
        <f t="shared" si="173"/>
        <v>0</v>
      </c>
      <c r="AH419" s="11"/>
      <c r="AI419" s="11"/>
      <c r="AJ419" s="11"/>
      <c r="AK419" s="12"/>
      <c r="AL419" s="16">
        <f t="shared" si="174"/>
        <v>0</v>
      </c>
      <c r="AM419" s="11"/>
      <c r="AN419" s="11"/>
      <c r="AO419" s="11"/>
      <c r="AP419" s="12"/>
      <c r="AQ419" s="16">
        <f t="shared" si="175"/>
        <v>0</v>
      </c>
      <c r="AR419" s="11"/>
      <c r="AS419" s="11"/>
      <c r="AT419" s="11"/>
      <c r="AU419" s="12"/>
      <c r="AV419" s="25">
        <f t="shared" si="176"/>
        <v>0</v>
      </c>
    </row>
    <row r="420" spans="1:48" x14ac:dyDescent="0.25">
      <c r="A420" s="10">
        <f t="shared" si="177"/>
        <v>19</v>
      </c>
      <c r="B420" s="22" t="s">
        <v>34</v>
      </c>
      <c r="C420" s="21" t="s">
        <v>65</v>
      </c>
      <c r="D420" s="78"/>
      <c r="E420" s="78"/>
      <c r="F420" s="78"/>
      <c r="G420" s="79"/>
      <c r="H420" s="80">
        <f t="shared" si="168"/>
        <v>0</v>
      </c>
      <c r="I420" s="78"/>
      <c r="J420" s="78"/>
      <c r="K420" s="78"/>
      <c r="L420" s="79"/>
      <c r="M420" s="80">
        <f t="shared" si="169"/>
        <v>0</v>
      </c>
      <c r="N420" s="78"/>
      <c r="O420" s="78"/>
      <c r="P420" s="78"/>
      <c r="Q420" s="79"/>
      <c r="R420" s="80">
        <f t="shared" si="170"/>
        <v>0</v>
      </c>
      <c r="S420" s="78"/>
      <c r="T420" s="78"/>
      <c r="U420" s="78"/>
      <c r="V420" s="79"/>
      <c r="W420" s="80">
        <f t="shared" si="171"/>
        <v>0</v>
      </c>
      <c r="X420" s="13"/>
      <c r="Y420" s="13"/>
      <c r="Z420" s="13"/>
      <c r="AA420" s="14"/>
      <c r="AB420" s="17">
        <f t="shared" si="172"/>
        <v>0</v>
      </c>
      <c r="AC420" s="13"/>
      <c r="AD420" s="13"/>
      <c r="AE420" s="13"/>
      <c r="AF420" s="14"/>
      <c r="AG420" s="17">
        <f t="shared" si="173"/>
        <v>0</v>
      </c>
      <c r="AH420" s="13"/>
      <c r="AI420" s="13"/>
      <c r="AJ420" s="13"/>
      <c r="AK420" s="14"/>
      <c r="AL420" s="17">
        <f t="shared" si="174"/>
        <v>0</v>
      </c>
      <c r="AM420" s="13"/>
      <c r="AN420" s="13"/>
      <c r="AO420" s="13"/>
      <c r="AP420" s="14"/>
      <c r="AQ420" s="17">
        <f t="shared" si="175"/>
        <v>0</v>
      </c>
      <c r="AR420" s="13"/>
      <c r="AS420" s="13"/>
      <c r="AT420" s="13"/>
      <c r="AU420" s="14"/>
      <c r="AV420" s="26">
        <f t="shared" si="176"/>
        <v>0</v>
      </c>
    </row>
    <row r="421" spans="1:48" x14ac:dyDescent="0.25">
      <c r="A421" s="10">
        <f t="shared" si="177"/>
        <v>19</v>
      </c>
      <c r="B421" s="27"/>
      <c r="C421" s="28"/>
      <c r="D421" s="81"/>
      <c r="E421" s="82"/>
      <c r="F421" s="82"/>
      <c r="G421" s="82"/>
      <c r="H421" s="83">
        <f>SUM(H401:H420)</f>
        <v>0</v>
      </c>
      <c r="I421" s="82"/>
      <c r="J421" s="82"/>
      <c r="K421" s="82"/>
      <c r="L421" s="82"/>
      <c r="M421" s="83">
        <f>SUM(M401:M420)</f>
        <v>0</v>
      </c>
      <c r="N421" s="82"/>
      <c r="O421" s="82"/>
      <c r="P421" s="82"/>
      <c r="Q421" s="82"/>
      <c r="R421" s="83">
        <f>SUM(R401:R420)</f>
        <v>0</v>
      </c>
      <c r="S421" s="82"/>
      <c r="T421" s="82"/>
      <c r="U421" s="82"/>
      <c r="V421" s="82"/>
      <c r="W421" s="83">
        <f>SUM(W401:W420)</f>
        <v>0</v>
      </c>
      <c r="X421" s="29"/>
      <c r="Y421" s="29"/>
      <c r="Z421" s="29"/>
      <c r="AA421" s="29"/>
      <c r="AB421" s="30">
        <f>SUM(AB401:AB420)</f>
        <v>0</v>
      </c>
      <c r="AC421" s="29"/>
      <c r="AD421" s="29"/>
      <c r="AE421" s="29"/>
      <c r="AF421" s="29"/>
      <c r="AG421" s="30">
        <f>SUM(AG401:AG420)</f>
        <v>0</v>
      </c>
      <c r="AH421" s="29"/>
      <c r="AI421" s="29"/>
      <c r="AJ421" s="29"/>
      <c r="AK421" s="29"/>
      <c r="AL421" s="30">
        <f>SUM(AL401:AL420)</f>
        <v>0</v>
      </c>
      <c r="AM421" s="29"/>
      <c r="AN421" s="29"/>
      <c r="AO421" s="29"/>
      <c r="AP421" s="29"/>
      <c r="AQ421" s="30">
        <f>SUM(AQ401:AQ420)</f>
        <v>0</v>
      </c>
      <c r="AR421" s="29"/>
      <c r="AS421" s="29"/>
      <c r="AT421" s="29"/>
      <c r="AU421" s="29"/>
      <c r="AV421" s="30">
        <f>SUM(AV401:AV420)</f>
        <v>0</v>
      </c>
    </row>
    <row r="422" spans="1:48" x14ac:dyDescent="0.25">
      <c r="A422" s="10">
        <f t="shared" si="177"/>
        <v>19</v>
      </c>
      <c r="B422" s="115" t="str">
        <f>"Буква (или иное название) класса "&amp;A688&amp;":"</f>
        <v>Буква (или иное название) класса 32:</v>
      </c>
      <c r="C422" s="116"/>
      <c r="D422" s="106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</row>
    <row r="423" spans="1:48" x14ac:dyDescent="0.25">
      <c r="A423" s="10">
        <f t="shared" si="177"/>
        <v>19</v>
      </c>
      <c r="B423" s="3" t="s">
        <v>0</v>
      </c>
      <c r="C423" s="21" t="s">
        <v>65</v>
      </c>
      <c r="D423" s="75"/>
      <c r="E423" s="75"/>
      <c r="F423" s="75"/>
      <c r="G423" s="76"/>
      <c r="H423" s="77">
        <f t="shared" ref="H423:H442" si="178">COUNTA(D423:G423)</f>
        <v>0</v>
      </c>
      <c r="I423" s="75"/>
      <c r="J423" s="75"/>
      <c r="K423" s="75"/>
      <c r="L423" s="76"/>
      <c r="M423" s="77">
        <f t="shared" ref="M423:M442" si="179">COUNTA(I423:L423)</f>
        <v>0</v>
      </c>
      <c r="N423" s="75"/>
      <c r="O423" s="75"/>
      <c r="P423" s="75"/>
      <c r="Q423" s="76"/>
      <c r="R423" s="77">
        <f t="shared" ref="R423:R442" si="180">COUNTA(N423:Q423)</f>
        <v>0</v>
      </c>
      <c r="S423" s="75"/>
      <c r="T423" s="75"/>
      <c r="U423" s="75"/>
      <c r="V423" s="76"/>
      <c r="W423" s="77">
        <f t="shared" ref="W423:W442" si="181">COUNTA(S423:V423)</f>
        <v>0</v>
      </c>
      <c r="X423" s="11"/>
      <c r="Y423" s="11"/>
      <c r="Z423" s="11"/>
      <c r="AA423" s="12"/>
      <c r="AB423" s="16">
        <f t="shared" ref="AB423:AB442" si="182">COUNTA(X423:AA423)</f>
        <v>0</v>
      </c>
      <c r="AC423" s="11"/>
      <c r="AD423" s="11"/>
      <c r="AE423" s="11"/>
      <c r="AF423" s="12"/>
      <c r="AG423" s="16">
        <f t="shared" ref="AG423:AG442" si="183">COUNTA(AC423:AF423)</f>
        <v>0</v>
      </c>
      <c r="AH423" s="11"/>
      <c r="AI423" s="11"/>
      <c r="AJ423" s="11"/>
      <c r="AK423" s="12"/>
      <c r="AL423" s="16">
        <f t="shared" ref="AL423:AL442" si="184">COUNTA(AH423:AK423)</f>
        <v>0</v>
      </c>
      <c r="AM423" s="11"/>
      <c r="AN423" s="11"/>
      <c r="AO423" s="11"/>
      <c r="AP423" s="12"/>
      <c r="AQ423" s="16">
        <f t="shared" ref="AQ423:AQ442" si="185">COUNTA(AM423:AP423)</f>
        <v>0</v>
      </c>
      <c r="AR423" s="11"/>
      <c r="AS423" s="11"/>
      <c r="AT423" s="11"/>
      <c r="AU423" s="12"/>
      <c r="AV423" s="25">
        <f t="shared" ref="AV423:AV442" si="186">COUNTA(AR423:AU423)</f>
        <v>0</v>
      </c>
    </row>
    <row r="424" spans="1:48" x14ac:dyDescent="0.25">
      <c r="A424" s="10">
        <f t="shared" si="177"/>
        <v>20</v>
      </c>
      <c r="B424" s="3" t="s">
        <v>45</v>
      </c>
      <c r="C424" s="21" t="s">
        <v>65</v>
      </c>
      <c r="D424" s="75"/>
      <c r="E424" s="75"/>
      <c r="F424" s="75"/>
      <c r="G424" s="76"/>
      <c r="H424" s="77">
        <f t="shared" si="178"/>
        <v>0</v>
      </c>
      <c r="I424" s="75"/>
      <c r="J424" s="75"/>
      <c r="K424" s="75"/>
      <c r="L424" s="76"/>
      <c r="M424" s="77">
        <f t="shared" si="179"/>
        <v>0</v>
      </c>
      <c r="N424" s="75"/>
      <c r="O424" s="75"/>
      <c r="P424" s="75"/>
      <c r="Q424" s="76"/>
      <c r="R424" s="77">
        <f t="shared" si="180"/>
        <v>0</v>
      </c>
      <c r="S424" s="75"/>
      <c r="T424" s="75"/>
      <c r="U424" s="75"/>
      <c r="V424" s="76"/>
      <c r="W424" s="77">
        <f t="shared" si="181"/>
        <v>0</v>
      </c>
      <c r="X424" s="11"/>
      <c r="Y424" s="11"/>
      <c r="Z424" s="11"/>
      <c r="AA424" s="12"/>
      <c r="AB424" s="16">
        <f t="shared" si="182"/>
        <v>0</v>
      </c>
      <c r="AC424" s="11"/>
      <c r="AD424" s="11"/>
      <c r="AE424" s="11"/>
      <c r="AF424" s="12"/>
      <c r="AG424" s="16">
        <f t="shared" si="183"/>
        <v>0</v>
      </c>
      <c r="AH424" s="11"/>
      <c r="AI424" s="11"/>
      <c r="AJ424" s="11"/>
      <c r="AK424" s="12"/>
      <c r="AL424" s="16">
        <f t="shared" si="184"/>
        <v>0</v>
      </c>
      <c r="AM424" s="11"/>
      <c r="AN424" s="11"/>
      <c r="AO424" s="11"/>
      <c r="AP424" s="12"/>
      <c r="AQ424" s="16">
        <f t="shared" si="185"/>
        <v>0</v>
      </c>
      <c r="AR424" s="11"/>
      <c r="AS424" s="11"/>
      <c r="AT424" s="11"/>
      <c r="AU424" s="12"/>
      <c r="AV424" s="25">
        <f t="shared" si="186"/>
        <v>0</v>
      </c>
    </row>
    <row r="425" spans="1:48" x14ac:dyDescent="0.25">
      <c r="A425" s="10">
        <f t="shared" si="177"/>
        <v>20</v>
      </c>
      <c r="B425" s="3" t="s">
        <v>2</v>
      </c>
      <c r="C425" s="21" t="s">
        <v>65</v>
      </c>
      <c r="D425" s="75"/>
      <c r="E425" s="75"/>
      <c r="F425" s="75"/>
      <c r="G425" s="76"/>
      <c r="H425" s="77">
        <f t="shared" si="178"/>
        <v>0</v>
      </c>
      <c r="I425" s="75"/>
      <c r="J425" s="75"/>
      <c r="K425" s="75"/>
      <c r="L425" s="76"/>
      <c r="M425" s="77">
        <f t="shared" si="179"/>
        <v>0</v>
      </c>
      <c r="N425" s="75"/>
      <c r="O425" s="75"/>
      <c r="P425" s="75"/>
      <c r="Q425" s="76"/>
      <c r="R425" s="77">
        <f t="shared" si="180"/>
        <v>0</v>
      </c>
      <c r="S425" s="75"/>
      <c r="T425" s="75"/>
      <c r="U425" s="75"/>
      <c r="V425" s="76"/>
      <c r="W425" s="77">
        <f t="shared" si="181"/>
        <v>0</v>
      </c>
      <c r="X425" s="11"/>
      <c r="Y425" s="11"/>
      <c r="Z425" s="11"/>
      <c r="AA425" s="12"/>
      <c r="AB425" s="16">
        <f t="shared" si="182"/>
        <v>0</v>
      </c>
      <c r="AC425" s="11"/>
      <c r="AD425" s="11"/>
      <c r="AE425" s="11"/>
      <c r="AF425" s="12"/>
      <c r="AG425" s="16">
        <f t="shared" si="183"/>
        <v>0</v>
      </c>
      <c r="AH425" s="11"/>
      <c r="AI425" s="11"/>
      <c r="AJ425" s="11"/>
      <c r="AK425" s="12"/>
      <c r="AL425" s="16">
        <f t="shared" si="184"/>
        <v>0</v>
      </c>
      <c r="AM425" s="11"/>
      <c r="AN425" s="11"/>
      <c r="AO425" s="11"/>
      <c r="AP425" s="12"/>
      <c r="AQ425" s="16">
        <f t="shared" si="185"/>
        <v>0</v>
      </c>
      <c r="AR425" s="11"/>
      <c r="AS425" s="11"/>
      <c r="AT425" s="11"/>
      <c r="AU425" s="12"/>
      <c r="AV425" s="25">
        <f t="shared" si="186"/>
        <v>0</v>
      </c>
    </row>
    <row r="426" spans="1:48" x14ac:dyDescent="0.25">
      <c r="A426" s="10">
        <f t="shared" si="177"/>
        <v>20</v>
      </c>
      <c r="B426" s="3" t="s">
        <v>46</v>
      </c>
      <c r="C426" s="21" t="s">
        <v>65</v>
      </c>
      <c r="D426" s="75"/>
      <c r="E426" s="75"/>
      <c r="F426" s="75"/>
      <c r="G426" s="76"/>
      <c r="H426" s="77">
        <f t="shared" si="178"/>
        <v>0</v>
      </c>
      <c r="I426" s="75"/>
      <c r="J426" s="75"/>
      <c r="K426" s="75"/>
      <c r="L426" s="76"/>
      <c r="M426" s="77">
        <f t="shared" si="179"/>
        <v>0</v>
      </c>
      <c r="N426" s="75"/>
      <c r="O426" s="75"/>
      <c r="P426" s="75"/>
      <c r="Q426" s="76"/>
      <c r="R426" s="77">
        <f t="shared" si="180"/>
        <v>0</v>
      </c>
      <c r="S426" s="75"/>
      <c r="T426" s="75"/>
      <c r="U426" s="75"/>
      <c r="V426" s="76"/>
      <c r="W426" s="77">
        <f t="shared" si="181"/>
        <v>0</v>
      </c>
      <c r="X426" s="11"/>
      <c r="Y426" s="11"/>
      <c r="Z426" s="11"/>
      <c r="AA426" s="12"/>
      <c r="AB426" s="16">
        <f t="shared" si="182"/>
        <v>0</v>
      </c>
      <c r="AC426" s="11"/>
      <c r="AD426" s="11"/>
      <c r="AE426" s="11"/>
      <c r="AF426" s="12"/>
      <c r="AG426" s="16">
        <f t="shared" si="183"/>
        <v>0</v>
      </c>
      <c r="AH426" s="11"/>
      <c r="AI426" s="11"/>
      <c r="AJ426" s="11"/>
      <c r="AK426" s="12"/>
      <c r="AL426" s="16">
        <f t="shared" si="184"/>
        <v>0</v>
      </c>
      <c r="AM426" s="11"/>
      <c r="AN426" s="11"/>
      <c r="AO426" s="11"/>
      <c r="AP426" s="12"/>
      <c r="AQ426" s="16">
        <f t="shared" si="185"/>
        <v>0</v>
      </c>
      <c r="AR426" s="11"/>
      <c r="AS426" s="11"/>
      <c r="AT426" s="11"/>
      <c r="AU426" s="12"/>
      <c r="AV426" s="25">
        <f t="shared" si="186"/>
        <v>0</v>
      </c>
    </row>
    <row r="427" spans="1:48" x14ac:dyDescent="0.25">
      <c r="A427" s="10">
        <f t="shared" si="177"/>
        <v>20</v>
      </c>
      <c r="B427" s="3" t="s">
        <v>4</v>
      </c>
      <c r="C427" s="21" t="s">
        <v>65</v>
      </c>
      <c r="D427" s="75"/>
      <c r="E427" s="75"/>
      <c r="F427" s="75"/>
      <c r="G427" s="76"/>
      <c r="H427" s="77">
        <f t="shared" si="178"/>
        <v>0</v>
      </c>
      <c r="I427" s="75"/>
      <c r="J427" s="75"/>
      <c r="K427" s="75"/>
      <c r="L427" s="76"/>
      <c r="M427" s="77">
        <f t="shared" si="179"/>
        <v>0</v>
      </c>
      <c r="N427" s="75"/>
      <c r="O427" s="75"/>
      <c r="P427" s="75"/>
      <c r="Q427" s="76"/>
      <c r="R427" s="77">
        <f t="shared" si="180"/>
        <v>0</v>
      </c>
      <c r="S427" s="75"/>
      <c r="T427" s="75"/>
      <c r="U427" s="75"/>
      <c r="V427" s="76"/>
      <c r="W427" s="77">
        <f t="shared" si="181"/>
        <v>0</v>
      </c>
      <c r="X427" s="11"/>
      <c r="Y427" s="11"/>
      <c r="Z427" s="11"/>
      <c r="AA427" s="12"/>
      <c r="AB427" s="16">
        <f t="shared" si="182"/>
        <v>0</v>
      </c>
      <c r="AC427" s="11"/>
      <c r="AD427" s="11"/>
      <c r="AE427" s="11"/>
      <c r="AF427" s="12"/>
      <c r="AG427" s="16">
        <f t="shared" si="183"/>
        <v>0</v>
      </c>
      <c r="AH427" s="11"/>
      <c r="AI427" s="11"/>
      <c r="AJ427" s="11"/>
      <c r="AK427" s="12"/>
      <c r="AL427" s="16">
        <f t="shared" si="184"/>
        <v>0</v>
      </c>
      <c r="AM427" s="11"/>
      <c r="AN427" s="11"/>
      <c r="AO427" s="11"/>
      <c r="AP427" s="12"/>
      <c r="AQ427" s="16">
        <f t="shared" si="185"/>
        <v>0</v>
      </c>
      <c r="AR427" s="11"/>
      <c r="AS427" s="11"/>
      <c r="AT427" s="11"/>
      <c r="AU427" s="12"/>
      <c r="AV427" s="25">
        <f t="shared" si="186"/>
        <v>0</v>
      </c>
    </row>
    <row r="428" spans="1:48" x14ac:dyDescent="0.25">
      <c r="A428" s="10">
        <f t="shared" si="177"/>
        <v>20</v>
      </c>
      <c r="B428" s="3" t="s">
        <v>47</v>
      </c>
      <c r="C428" s="21" t="s">
        <v>65</v>
      </c>
      <c r="D428" s="75"/>
      <c r="E428" s="75"/>
      <c r="F428" s="75"/>
      <c r="G428" s="76"/>
      <c r="H428" s="77">
        <f t="shared" si="178"/>
        <v>0</v>
      </c>
      <c r="I428" s="75"/>
      <c r="J428" s="75"/>
      <c r="K428" s="75"/>
      <c r="L428" s="76"/>
      <c r="M428" s="77">
        <f t="shared" si="179"/>
        <v>0</v>
      </c>
      <c r="N428" s="75"/>
      <c r="O428" s="75"/>
      <c r="P428" s="75"/>
      <c r="Q428" s="76"/>
      <c r="R428" s="77">
        <f t="shared" si="180"/>
        <v>0</v>
      </c>
      <c r="S428" s="75"/>
      <c r="T428" s="75"/>
      <c r="U428" s="75"/>
      <c r="V428" s="76"/>
      <c r="W428" s="77">
        <f t="shared" si="181"/>
        <v>0</v>
      </c>
      <c r="X428" s="11"/>
      <c r="Y428" s="11"/>
      <c r="Z428" s="11"/>
      <c r="AA428" s="12"/>
      <c r="AB428" s="16">
        <f t="shared" si="182"/>
        <v>0</v>
      </c>
      <c r="AC428" s="11"/>
      <c r="AD428" s="11"/>
      <c r="AE428" s="11"/>
      <c r="AF428" s="12"/>
      <c r="AG428" s="16">
        <f t="shared" si="183"/>
        <v>0</v>
      </c>
      <c r="AH428" s="11"/>
      <c r="AI428" s="11"/>
      <c r="AJ428" s="11"/>
      <c r="AK428" s="12"/>
      <c r="AL428" s="16">
        <f t="shared" si="184"/>
        <v>0</v>
      </c>
      <c r="AM428" s="11"/>
      <c r="AN428" s="11"/>
      <c r="AO428" s="11"/>
      <c r="AP428" s="12"/>
      <c r="AQ428" s="16">
        <f t="shared" si="185"/>
        <v>0</v>
      </c>
      <c r="AR428" s="11"/>
      <c r="AS428" s="11"/>
      <c r="AT428" s="11"/>
      <c r="AU428" s="12"/>
      <c r="AV428" s="25">
        <f t="shared" si="186"/>
        <v>0</v>
      </c>
    </row>
    <row r="429" spans="1:48" x14ac:dyDescent="0.25">
      <c r="A429" s="10">
        <f t="shared" si="177"/>
        <v>20</v>
      </c>
      <c r="B429" s="3" t="s">
        <v>5</v>
      </c>
      <c r="C429" s="21" t="s">
        <v>65</v>
      </c>
      <c r="D429" s="75"/>
      <c r="E429" s="75"/>
      <c r="F429" s="75"/>
      <c r="G429" s="76"/>
      <c r="H429" s="77">
        <f t="shared" si="178"/>
        <v>0</v>
      </c>
      <c r="I429" s="75"/>
      <c r="J429" s="75"/>
      <c r="K429" s="75"/>
      <c r="L429" s="76"/>
      <c r="M429" s="77">
        <f t="shared" si="179"/>
        <v>0</v>
      </c>
      <c r="N429" s="75"/>
      <c r="O429" s="75"/>
      <c r="P429" s="75"/>
      <c r="Q429" s="76"/>
      <c r="R429" s="77">
        <f t="shared" si="180"/>
        <v>0</v>
      </c>
      <c r="S429" s="75"/>
      <c r="T429" s="75"/>
      <c r="U429" s="75"/>
      <c r="V429" s="76"/>
      <c r="W429" s="77">
        <f t="shared" si="181"/>
        <v>0</v>
      </c>
      <c r="X429" s="11"/>
      <c r="Y429" s="11"/>
      <c r="Z429" s="11"/>
      <c r="AA429" s="12"/>
      <c r="AB429" s="16">
        <f t="shared" si="182"/>
        <v>0</v>
      </c>
      <c r="AC429" s="11"/>
      <c r="AD429" s="11"/>
      <c r="AE429" s="11"/>
      <c r="AF429" s="12"/>
      <c r="AG429" s="16">
        <f t="shared" si="183"/>
        <v>0</v>
      </c>
      <c r="AH429" s="11"/>
      <c r="AI429" s="11"/>
      <c r="AJ429" s="11"/>
      <c r="AK429" s="12"/>
      <c r="AL429" s="16">
        <f t="shared" si="184"/>
        <v>0</v>
      </c>
      <c r="AM429" s="11"/>
      <c r="AN429" s="11"/>
      <c r="AO429" s="11"/>
      <c r="AP429" s="12"/>
      <c r="AQ429" s="16">
        <f t="shared" si="185"/>
        <v>0</v>
      </c>
      <c r="AR429" s="11"/>
      <c r="AS429" s="11"/>
      <c r="AT429" s="11"/>
      <c r="AU429" s="12"/>
      <c r="AV429" s="25">
        <f t="shared" si="186"/>
        <v>0</v>
      </c>
    </row>
    <row r="430" spans="1:48" x14ac:dyDescent="0.25">
      <c r="A430" s="10">
        <f t="shared" si="177"/>
        <v>20</v>
      </c>
      <c r="B430" s="3" t="s">
        <v>48</v>
      </c>
      <c r="C430" s="21" t="s">
        <v>65</v>
      </c>
      <c r="D430" s="75"/>
      <c r="E430" s="75"/>
      <c r="F430" s="75"/>
      <c r="G430" s="76"/>
      <c r="H430" s="77">
        <f t="shared" si="178"/>
        <v>0</v>
      </c>
      <c r="I430" s="75"/>
      <c r="J430" s="75"/>
      <c r="K430" s="75"/>
      <c r="L430" s="76"/>
      <c r="M430" s="77">
        <f t="shared" si="179"/>
        <v>0</v>
      </c>
      <c r="N430" s="75"/>
      <c r="O430" s="75"/>
      <c r="P430" s="75"/>
      <c r="Q430" s="76"/>
      <c r="R430" s="77">
        <f t="shared" si="180"/>
        <v>0</v>
      </c>
      <c r="S430" s="75"/>
      <c r="T430" s="75"/>
      <c r="U430" s="75"/>
      <c r="V430" s="76"/>
      <c r="W430" s="77">
        <f t="shared" si="181"/>
        <v>0</v>
      </c>
      <c r="X430" s="11"/>
      <c r="Y430" s="11"/>
      <c r="Z430" s="11"/>
      <c r="AA430" s="12"/>
      <c r="AB430" s="16">
        <f t="shared" si="182"/>
        <v>0</v>
      </c>
      <c r="AC430" s="11"/>
      <c r="AD430" s="11"/>
      <c r="AE430" s="11"/>
      <c r="AF430" s="12"/>
      <c r="AG430" s="16">
        <f t="shared" si="183"/>
        <v>0</v>
      </c>
      <c r="AH430" s="11"/>
      <c r="AI430" s="11"/>
      <c r="AJ430" s="11"/>
      <c r="AK430" s="12"/>
      <c r="AL430" s="16">
        <f t="shared" si="184"/>
        <v>0</v>
      </c>
      <c r="AM430" s="11"/>
      <c r="AN430" s="11"/>
      <c r="AO430" s="11"/>
      <c r="AP430" s="12"/>
      <c r="AQ430" s="16">
        <f t="shared" si="185"/>
        <v>0</v>
      </c>
      <c r="AR430" s="11"/>
      <c r="AS430" s="11"/>
      <c r="AT430" s="11"/>
      <c r="AU430" s="12"/>
      <c r="AV430" s="25">
        <f t="shared" si="186"/>
        <v>0</v>
      </c>
    </row>
    <row r="431" spans="1:48" x14ac:dyDescent="0.25">
      <c r="A431" s="10">
        <f t="shared" si="177"/>
        <v>20</v>
      </c>
      <c r="B431" s="3" t="s">
        <v>49</v>
      </c>
      <c r="C431" s="21" t="s">
        <v>65</v>
      </c>
      <c r="D431" s="75"/>
      <c r="E431" s="75"/>
      <c r="F431" s="75"/>
      <c r="G431" s="76"/>
      <c r="H431" s="77">
        <f t="shared" si="178"/>
        <v>0</v>
      </c>
      <c r="I431" s="75"/>
      <c r="J431" s="75"/>
      <c r="K431" s="75"/>
      <c r="L431" s="76"/>
      <c r="M431" s="77">
        <f t="shared" si="179"/>
        <v>0</v>
      </c>
      <c r="N431" s="75"/>
      <c r="O431" s="75"/>
      <c r="P431" s="75"/>
      <c r="Q431" s="76"/>
      <c r="R431" s="77">
        <f t="shared" si="180"/>
        <v>0</v>
      </c>
      <c r="S431" s="75"/>
      <c r="T431" s="75"/>
      <c r="U431" s="75"/>
      <c r="V431" s="76"/>
      <c r="W431" s="77">
        <f t="shared" si="181"/>
        <v>0</v>
      </c>
      <c r="X431" s="11"/>
      <c r="Y431" s="11"/>
      <c r="Z431" s="11"/>
      <c r="AA431" s="12"/>
      <c r="AB431" s="16">
        <f t="shared" si="182"/>
        <v>0</v>
      </c>
      <c r="AC431" s="11"/>
      <c r="AD431" s="11"/>
      <c r="AE431" s="11"/>
      <c r="AF431" s="12"/>
      <c r="AG431" s="16">
        <f t="shared" si="183"/>
        <v>0</v>
      </c>
      <c r="AH431" s="11"/>
      <c r="AI431" s="11"/>
      <c r="AJ431" s="11"/>
      <c r="AK431" s="12"/>
      <c r="AL431" s="16">
        <f t="shared" si="184"/>
        <v>0</v>
      </c>
      <c r="AM431" s="11"/>
      <c r="AN431" s="11"/>
      <c r="AO431" s="11"/>
      <c r="AP431" s="12"/>
      <c r="AQ431" s="16">
        <f t="shared" si="185"/>
        <v>0</v>
      </c>
      <c r="AR431" s="11"/>
      <c r="AS431" s="11"/>
      <c r="AT431" s="11"/>
      <c r="AU431" s="12"/>
      <c r="AV431" s="25">
        <f t="shared" si="186"/>
        <v>0</v>
      </c>
    </row>
    <row r="432" spans="1:48" x14ac:dyDescent="0.25">
      <c r="A432" s="10">
        <f t="shared" si="177"/>
        <v>20</v>
      </c>
      <c r="B432" s="3" t="s">
        <v>50</v>
      </c>
      <c r="C432" s="21" t="s">
        <v>65</v>
      </c>
      <c r="D432" s="75"/>
      <c r="E432" s="75"/>
      <c r="F432" s="75"/>
      <c r="G432" s="76"/>
      <c r="H432" s="77">
        <f t="shared" si="178"/>
        <v>0</v>
      </c>
      <c r="I432" s="75"/>
      <c r="J432" s="75"/>
      <c r="K432" s="75"/>
      <c r="L432" s="76"/>
      <c r="M432" s="77">
        <f t="shared" si="179"/>
        <v>0</v>
      </c>
      <c r="N432" s="75"/>
      <c r="O432" s="75"/>
      <c r="P432" s="75"/>
      <c r="Q432" s="76"/>
      <c r="R432" s="77">
        <f t="shared" si="180"/>
        <v>0</v>
      </c>
      <c r="S432" s="75"/>
      <c r="T432" s="75"/>
      <c r="U432" s="75"/>
      <c r="V432" s="76"/>
      <c r="W432" s="77">
        <f t="shared" si="181"/>
        <v>0</v>
      </c>
      <c r="X432" s="11"/>
      <c r="Y432" s="11"/>
      <c r="Z432" s="11"/>
      <c r="AA432" s="12"/>
      <c r="AB432" s="16">
        <f t="shared" si="182"/>
        <v>0</v>
      </c>
      <c r="AC432" s="11"/>
      <c r="AD432" s="11"/>
      <c r="AE432" s="11"/>
      <c r="AF432" s="12"/>
      <c r="AG432" s="16">
        <f t="shared" si="183"/>
        <v>0</v>
      </c>
      <c r="AH432" s="11"/>
      <c r="AI432" s="11"/>
      <c r="AJ432" s="11"/>
      <c r="AK432" s="12"/>
      <c r="AL432" s="16">
        <f t="shared" si="184"/>
        <v>0</v>
      </c>
      <c r="AM432" s="11"/>
      <c r="AN432" s="11"/>
      <c r="AO432" s="11"/>
      <c r="AP432" s="12"/>
      <c r="AQ432" s="16">
        <f t="shared" si="185"/>
        <v>0</v>
      </c>
      <c r="AR432" s="11"/>
      <c r="AS432" s="11"/>
      <c r="AT432" s="11"/>
      <c r="AU432" s="12"/>
      <c r="AV432" s="25">
        <f t="shared" si="186"/>
        <v>0</v>
      </c>
    </row>
    <row r="433" spans="1:48" x14ac:dyDescent="0.25">
      <c r="A433" s="10">
        <f t="shared" si="177"/>
        <v>20</v>
      </c>
      <c r="B433" s="3" t="s">
        <v>51</v>
      </c>
      <c r="C433" s="21" t="s">
        <v>65</v>
      </c>
      <c r="D433" s="75"/>
      <c r="E433" s="75"/>
      <c r="F433" s="75"/>
      <c r="G433" s="76"/>
      <c r="H433" s="77">
        <f t="shared" si="178"/>
        <v>0</v>
      </c>
      <c r="I433" s="75"/>
      <c r="J433" s="75"/>
      <c r="K433" s="75"/>
      <c r="L433" s="76"/>
      <c r="M433" s="77">
        <f t="shared" si="179"/>
        <v>0</v>
      </c>
      <c r="N433" s="75"/>
      <c r="O433" s="75"/>
      <c r="P433" s="75"/>
      <c r="Q433" s="76"/>
      <c r="R433" s="77">
        <f t="shared" si="180"/>
        <v>0</v>
      </c>
      <c r="S433" s="75"/>
      <c r="T433" s="75"/>
      <c r="U433" s="75"/>
      <c r="V433" s="76"/>
      <c r="W433" s="77">
        <f t="shared" si="181"/>
        <v>0</v>
      </c>
      <c r="X433" s="11"/>
      <c r="Y433" s="11"/>
      <c r="Z433" s="11"/>
      <c r="AA433" s="12"/>
      <c r="AB433" s="16">
        <f t="shared" si="182"/>
        <v>0</v>
      </c>
      <c r="AC433" s="11"/>
      <c r="AD433" s="11"/>
      <c r="AE433" s="11"/>
      <c r="AF433" s="12"/>
      <c r="AG433" s="16">
        <f t="shared" si="183"/>
        <v>0</v>
      </c>
      <c r="AH433" s="11"/>
      <c r="AI433" s="11"/>
      <c r="AJ433" s="11"/>
      <c r="AK433" s="12"/>
      <c r="AL433" s="16">
        <f t="shared" si="184"/>
        <v>0</v>
      </c>
      <c r="AM433" s="11"/>
      <c r="AN433" s="11"/>
      <c r="AO433" s="11"/>
      <c r="AP433" s="12"/>
      <c r="AQ433" s="16">
        <f t="shared" si="185"/>
        <v>0</v>
      </c>
      <c r="AR433" s="11"/>
      <c r="AS433" s="11"/>
      <c r="AT433" s="11"/>
      <c r="AU433" s="12"/>
      <c r="AV433" s="25">
        <f t="shared" si="186"/>
        <v>0</v>
      </c>
    </row>
    <row r="434" spans="1:48" x14ac:dyDescent="0.25">
      <c r="A434" s="10">
        <f t="shared" si="177"/>
        <v>20</v>
      </c>
      <c r="B434" s="3" t="s">
        <v>52</v>
      </c>
      <c r="C434" s="21" t="s">
        <v>65</v>
      </c>
      <c r="D434" s="75"/>
      <c r="E434" s="75"/>
      <c r="F434" s="75"/>
      <c r="G434" s="76"/>
      <c r="H434" s="77">
        <f t="shared" si="178"/>
        <v>0</v>
      </c>
      <c r="I434" s="75"/>
      <c r="J434" s="75"/>
      <c r="K434" s="75"/>
      <c r="L434" s="76"/>
      <c r="M434" s="77">
        <f t="shared" si="179"/>
        <v>0</v>
      </c>
      <c r="N434" s="75"/>
      <c r="O434" s="75"/>
      <c r="P434" s="75"/>
      <c r="Q434" s="76"/>
      <c r="R434" s="77">
        <f t="shared" si="180"/>
        <v>0</v>
      </c>
      <c r="S434" s="75"/>
      <c r="T434" s="75"/>
      <c r="U434" s="75"/>
      <c r="V434" s="76"/>
      <c r="W434" s="77">
        <f t="shared" si="181"/>
        <v>0</v>
      </c>
      <c r="X434" s="11"/>
      <c r="Y434" s="11"/>
      <c r="Z434" s="11"/>
      <c r="AA434" s="12"/>
      <c r="AB434" s="16">
        <f t="shared" si="182"/>
        <v>0</v>
      </c>
      <c r="AC434" s="11"/>
      <c r="AD434" s="11"/>
      <c r="AE434" s="11"/>
      <c r="AF434" s="12"/>
      <c r="AG434" s="16">
        <f t="shared" si="183"/>
        <v>0</v>
      </c>
      <c r="AH434" s="11"/>
      <c r="AI434" s="11"/>
      <c r="AJ434" s="11"/>
      <c r="AK434" s="12"/>
      <c r="AL434" s="16">
        <f t="shared" si="184"/>
        <v>0</v>
      </c>
      <c r="AM434" s="11"/>
      <c r="AN434" s="11"/>
      <c r="AO434" s="11"/>
      <c r="AP434" s="12"/>
      <c r="AQ434" s="16">
        <f t="shared" si="185"/>
        <v>0</v>
      </c>
      <c r="AR434" s="11"/>
      <c r="AS434" s="11"/>
      <c r="AT434" s="11"/>
      <c r="AU434" s="12"/>
      <c r="AV434" s="25">
        <f t="shared" si="186"/>
        <v>0</v>
      </c>
    </row>
    <row r="435" spans="1:48" x14ac:dyDescent="0.25">
      <c r="A435" s="10">
        <f t="shared" si="177"/>
        <v>20</v>
      </c>
      <c r="B435" s="3" t="s">
        <v>53</v>
      </c>
      <c r="C435" s="21" t="s">
        <v>65</v>
      </c>
      <c r="D435" s="75"/>
      <c r="E435" s="75"/>
      <c r="F435" s="75"/>
      <c r="G435" s="76"/>
      <c r="H435" s="77">
        <f t="shared" si="178"/>
        <v>0</v>
      </c>
      <c r="I435" s="75"/>
      <c r="J435" s="75"/>
      <c r="K435" s="75"/>
      <c r="L435" s="76"/>
      <c r="M435" s="77">
        <f t="shared" si="179"/>
        <v>0</v>
      </c>
      <c r="N435" s="75"/>
      <c r="O435" s="75"/>
      <c r="P435" s="75"/>
      <c r="Q435" s="76"/>
      <c r="R435" s="77">
        <f t="shared" si="180"/>
        <v>0</v>
      </c>
      <c r="S435" s="75"/>
      <c r="T435" s="75"/>
      <c r="U435" s="75"/>
      <c r="V435" s="76"/>
      <c r="W435" s="77">
        <f t="shared" si="181"/>
        <v>0</v>
      </c>
      <c r="X435" s="11"/>
      <c r="Y435" s="11"/>
      <c r="Z435" s="11"/>
      <c r="AA435" s="12"/>
      <c r="AB435" s="16">
        <f t="shared" si="182"/>
        <v>0</v>
      </c>
      <c r="AC435" s="11"/>
      <c r="AD435" s="11"/>
      <c r="AE435" s="11"/>
      <c r="AF435" s="12"/>
      <c r="AG435" s="16">
        <f t="shared" si="183"/>
        <v>0</v>
      </c>
      <c r="AH435" s="11"/>
      <c r="AI435" s="11"/>
      <c r="AJ435" s="11"/>
      <c r="AK435" s="12"/>
      <c r="AL435" s="16">
        <f t="shared" si="184"/>
        <v>0</v>
      </c>
      <c r="AM435" s="11"/>
      <c r="AN435" s="11"/>
      <c r="AO435" s="11"/>
      <c r="AP435" s="12"/>
      <c r="AQ435" s="16">
        <f t="shared" si="185"/>
        <v>0</v>
      </c>
      <c r="AR435" s="11"/>
      <c r="AS435" s="11"/>
      <c r="AT435" s="11"/>
      <c r="AU435" s="12"/>
      <c r="AV435" s="25">
        <f t="shared" si="186"/>
        <v>0</v>
      </c>
    </row>
    <row r="436" spans="1:48" x14ac:dyDescent="0.25">
      <c r="A436" s="10">
        <f t="shared" si="177"/>
        <v>20</v>
      </c>
      <c r="B436" s="3" t="s">
        <v>54</v>
      </c>
      <c r="C436" s="21" t="s">
        <v>65</v>
      </c>
      <c r="D436" s="75"/>
      <c r="E436" s="75"/>
      <c r="F436" s="75"/>
      <c r="G436" s="76"/>
      <c r="H436" s="77">
        <f t="shared" si="178"/>
        <v>0</v>
      </c>
      <c r="I436" s="75"/>
      <c r="J436" s="75"/>
      <c r="K436" s="75"/>
      <c r="L436" s="76"/>
      <c r="M436" s="77">
        <f t="shared" si="179"/>
        <v>0</v>
      </c>
      <c r="N436" s="75"/>
      <c r="O436" s="75"/>
      <c r="P436" s="75"/>
      <c r="Q436" s="76"/>
      <c r="R436" s="77">
        <f t="shared" si="180"/>
        <v>0</v>
      </c>
      <c r="S436" s="75"/>
      <c r="T436" s="75"/>
      <c r="U436" s="75"/>
      <c r="V436" s="76"/>
      <c r="W436" s="77">
        <f t="shared" si="181"/>
        <v>0</v>
      </c>
      <c r="X436" s="11"/>
      <c r="Y436" s="11"/>
      <c r="Z436" s="11"/>
      <c r="AA436" s="12"/>
      <c r="AB436" s="16">
        <f t="shared" si="182"/>
        <v>0</v>
      </c>
      <c r="AC436" s="11"/>
      <c r="AD436" s="11"/>
      <c r="AE436" s="11"/>
      <c r="AF436" s="12"/>
      <c r="AG436" s="16">
        <f t="shared" si="183"/>
        <v>0</v>
      </c>
      <c r="AH436" s="11"/>
      <c r="AI436" s="11"/>
      <c r="AJ436" s="11"/>
      <c r="AK436" s="12"/>
      <c r="AL436" s="16">
        <f t="shared" si="184"/>
        <v>0</v>
      </c>
      <c r="AM436" s="11"/>
      <c r="AN436" s="11"/>
      <c r="AO436" s="11"/>
      <c r="AP436" s="12"/>
      <c r="AQ436" s="16">
        <f t="shared" si="185"/>
        <v>0</v>
      </c>
      <c r="AR436" s="11"/>
      <c r="AS436" s="11"/>
      <c r="AT436" s="11"/>
      <c r="AU436" s="12"/>
      <c r="AV436" s="25">
        <f t="shared" si="186"/>
        <v>0</v>
      </c>
    </row>
    <row r="437" spans="1:48" x14ac:dyDescent="0.25">
      <c r="A437" s="10">
        <f t="shared" si="177"/>
        <v>20</v>
      </c>
      <c r="B437" s="3" t="s">
        <v>23</v>
      </c>
      <c r="C437" s="21" t="s">
        <v>65</v>
      </c>
      <c r="D437" s="75"/>
      <c r="E437" s="75"/>
      <c r="F437" s="75"/>
      <c r="G437" s="76"/>
      <c r="H437" s="77">
        <f t="shared" si="178"/>
        <v>0</v>
      </c>
      <c r="I437" s="75"/>
      <c r="J437" s="75"/>
      <c r="K437" s="75"/>
      <c r="L437" s="76"/>
      <c r="M437" s="77">
        <f t="shared" si="179"/>
        <v>0</v>
      </c>
      <c r="N437" s="75"/>
      <c r="O437" s="75"/>
      <c r="P437" s="75"/>
      <c r="Q437" s="76"/>
      <c r="R437" s="77">
        <f t="shared" si="180"/>
        <v>0</v>
      </c>
      <c r="S437" s="75"/>
      <c r="T437" s="75"/>
      <c r="U437" s="75"/>
      <c r="V437" s="76"/>
      <c r="W437" s="77">
        <f t="shared" si="181"/>
        <v>0</v>
      </c>
      <c r="X437" s="11"/>
      <c r="Y437" s="11"/>
      <c r="Z437" s="11"/>
      <c r="AA437" s="12"/>
      <c r="AB437" s="16">
        <f t="shared" si="182"/>
        <v>0</v>
      </c>
      <c r="AC437" s="11"/>
      <c r="AD437" s="11"/>
      <c r="AE437" s="11"/>
      <c r="AF437" s="12"/>
      <c r="AG437" s="16">
        <f t="shared" si="183"/>
        <v>0</v>
      </c>
      <c r="AH437" s="11"/>
      <c r="AI437" s="11"/>
      <c r="AJ437" s="11"/>
      <c r="AK437" s="12"/>
      <c r="AL437" s="16">
        <f t="shared" si="184"/>
        <v>0</v>
      </c>
      <c r="AM437" s="11"/>
      <c r="AN437" s="11"/>
      <c r="AO437" s="11"/>
      <c r="AP437" s="12"/>
      <c r="AQ437" s="16">
        <f t="shared" si="185"/>
        <v>0</v>
      </c>
      <c r="AR437" s="11"/>
      <c r="AS437" s="11"/>
      <c r="AT437" s="11"/>
      <c r="AU437" s="12"/>
      <c r="AV437" s="25">
        <f t="shared" si="186"/>
        <v>0</v>
      </c>
    </row>
    <row r="438" spans="1:48" x14ac:dyDescent="0.25">
      <c r="A438" s="10">
        <f t="shared" si="177"/>
        <v>20</v>
      </c>
      <c r="B438" s="3" t="s">
        <v>8</v>
      </c>
      <c r="C438" s="21" t="s">
        <v>65</v>
      </c>
      <c r="D438" s="75"/>
      <c r="E438" s="75"/>
      <c r="F438" s="75"/>
      <c r="G438" s="76"/>
      <c r="H438" s="77">
        <f t="shared" si="178"/>
        <v>0</v>
      </c>
      <c r="I438" s="75"/>
      <c r="J438" s="75"/>
      <c r="K438" s="75"/>
      <c r="L438" s="76"/>
      <c r="M438" s="77">
        <f t="shared" si="179"/>
        <v>0</v>
      </c>
      <c r="N438" s="75"/>
      <c r="O438" s="75"/>
      <c r="P438" s="75"/>
      <c r="Q438" s="76"/>
      <c r="R438" s="77">
        <f t="shared" si="180"/>
        <v>0</v>
      </c>
      <c r="S438" s="75"/>
      <c r="T438" s="75"/>
      <c r="U438" s="75"/>
      <c r="V438" s="76"/>
      <c r="W438" s="77">
        <f t="shared" si="181"/>
        <v>0</v>
      </c>
      <c r="X438" s="11"/>
      <c r="Y438" s="11"/>
      <c r="Z438" s="11"/>
      <c r="AA438" s="12"/>
      <c r="AB438" s="16">
        <f t="shared" si="182"/>
        <v>0</v>
      </c>
      <c r="AC438" s="11"/>
      <c r="AD438" s="11"/>
      <c r="AE438" s="11"/>
      <c r="AF438" s="12"/>
      <c r="AG438" s="16">
        <f t="shared" si="183"/>
        <v>0</v>
      </c>
      <c r="AH438" s="11"/>
      <c r="AI438" s="11"/>
      <c r="AJ438" s="11"/>
      <c r="AK438" s="12"/>
      <c r="AL438" s="16">
        <f t="shared" si="184"/>
        <v>0</v>
      </c>
      <c r="AM438" s="11"/>
      <c r="AN438" s="11"/>
      <c r="AO438" s="11"/>
      <c r="AP438" s="12"/>
      <c r="AQ438" s="16">
        <f t="shared" si="185"/>
        <v>0</v>
      </c>
      <c r="AR438" s="11"/>
      <c r="AS438" s="11"/>
      <c r="AT438" s="11"/>
      <c r="AU438" s="12"/>
      <c r="AV438" s="25">
        <f t="shared" si="186"/>
        <v>0</v>
      </c>
    </row>
    <row r="439" spans="1:48" x14ac:dyDescent="0.25">
      <c r="A439" s="10">
        <f t="shared" si="177"/>
        <v>20</v>
      </c>
      <c r="B439" s="3" t="s">
        <v>9</v>
      </c>
      <c r="C439" s="21" t="s">
        <v>65</v>
      </c>
      <c r="D439" s="75"/>
      <c r="E439" s="75"/>
      <c r="F439" s="75"/>
      <c r="G439" s="76"/>
      <c r="H439" s="77">
        <f t="shared" si="178"/>
        <v>0</v>
      </c>
      <c r="I439" s="75"/>
      <c r="J439" s="75"/>
      <c r="K439" s="75"/>
      <c r="L439" s="76"/>
      <c r="M439" s="77">
        <f t="shared" si="179"/>
        <v>0</v>
      </c>
      <c r="N439" s="75"/>
      <c r="O439" s="75"/>
      <c r="P439" s="75"/>
      <c r="Q439" s="76"/>
      <c r="R439" s="77">
        <f t="shared" si="180"/>
        <v>0</v>
      </c>
      <c r="S439" s="75"/>
      <c r="T439" s="75"/>
      <c r="U439" s="75"/>
      <c r="V439" s="76"/>
      <c r="W439" s="77">
        <f t="shared" si="181"/>
        <v>0</v>
      </c>
      <c r="X439" s="11"/>
      <c r="Y439" s="11"/>
      <c r="Z439" s="11"/>
      <c r="AA439" s="12"/>
      <c r="AB439" s="16">
        <f t="shared" si="182"/>
        <v>0</v>
      </c>
      <c r="AC439" s="11"/>
      <c r="AD439" s="11"/>
      <c r="AE439" s="11"/>
      <c r="AF439" s="12"/>
      <c r="AG439" s="16">
        <f t="shared" si="183"/>
        <v>0</v>
      </c>
      <c r="AH439" s="11"/>
      <c r="AI439" s="11"/>
      <c r="AJ439" s="11"/>
      <c r="AK439" s="12"/>
      <c r="AL439" s="16">
        <f t="shared" si="184"/>
        <v>0</v>
      </c>
      <c r="AM439" s="11"/>
      <c r="AN439" s="11"/>
      <c r="AO439" s="11"/>
      <c r="AP439" s="12"/>
      <c r="AQ439" s="16">
        <f t="shared" si="185"/>
        <v>0</v>
      </c>
      <c r="AR439" s="11"/>
      <c r="AS439" s="11"/>
      <c r="AT439" s="11"/>
      <c r="AU439" s="12"/>
      <c r="AV439" s="25">
        <f t="shared" si="186"/>
        <v>0</v>
      </c>
    </row>
    <row r="440" spans="1:48" x14ac:dyDescent="0.25">
      <c r="A440" s="10">
        <f t="shared" si="177"/>
        <v>20</v>
      </c>
      <c r="B440" s="3" t="s">
        <v>10</v>
      </c>
      <c r="C440" s="21" t="s">
        <v>65</v>
      </c>
      <c r="D440" s="75"/>
      <c r="E440" s="75"/>
      <c r="F440" s="75"/>
      <c r="G440" s="76"/>
      <c r="H440" s="77">
        <f t="shared" si="178"/>
        <v>0</v>
      </c>
      <c r="I440" s="75"/>
      <c r="J440" s="75"/>
      <c r="K440" s="75"/>
      <c r="L440" s="76"/>
      <c r="M440" s="77">
        <f t="shared" si="179"/>
        <v>0</v>
      </c>
      <c r="N440" s="75"/>
      <c r="O440" s="75"/>
      <c r="P440" s="75"/>
      <c r="Q440" s="76"/>
      <c r="R440" s="77">
        <f t="shared" si="180"/>
        <v>0</v>
      </c>
      <c r="S440" s="75"/>
      <c r="T440" s="75"/>
      <c r="U440" s="75"/>
      <c r="V440" s="76"/>
      <c r="W440" s="77">
        <f t="shared" si="181"/>
        <v>0</v>
      </c>
      <c r="X440" s="11"/>
      <c r="Y440" s="11"/>
      <c r="Z440" s="11"/>
      <c r="AA440" s="12"/>
      <c r="AB440" s="16">
        <f t="shared" si="182"/>
        <v>0</v>
      </c>
      <c r="AC440" s="11"/>
      <c r="AD440" s="11"/>
      <c r="AE440" s="11"/>
      <c r="AF440" s="12"/>
      <c r="AG440" s="16">
        <f t="shared" si="183"/>
        <v>0</v>
      </c>
      <c r="AH440" s="11"/>
      <c r="AI440" s="11"/>
      <c r="AJ440" s="11"/>
      <c r="AK440" s="12"/>
      <c r="AL440" s="16">
        <f t="shared" si="184"/>
        <v>0</v>
      </c>
      <c r="AM440" s="11"/>
      <c r="AN440" s="11"/>
      <c r="AO440" s="11"/>
      <c r="AP440" s="12"/>
      <c r="AQ440" s="16">
        <f t="shared" si="185"/>
        <v>0</v>
      </c>
      <c r="AR440" s="11"/>
      <c r="AS440" s="11"/>
      <c r="AT440" s="11"/>
      <c r="AU440" s="12"/>
      <c r="AV440" s="25">
        <f t="shared" si="186"/>
        <v>0</v>
      </c>
    </row>
    <row r="441" spans="1:48" x14ac:dyDescent="0.25">
      <c r="A441" s="10">
        <f t="shared" si="177"/>
        <v>20</v>
      </c>
      <c r="B441" s="3" t="s">
        <v>55</v>
      </c>
      <c r="C441" s="21" t="s">
        <v>65</v>
      </c>
      <c r="D441" s="75"/>
      <c r="E441" s="75"/>
      <c r="F441" s="75"/>
      <c r="G441" s="76"/>
      <c r="H441" s="77">
        <f t="shared" si="178"/>
        <v>0</v>
      </c>
      <c r="I441" s="75"/>
      <c r="J441" s="75"/>
      <c r="K441" s="75"/>
      <c r="L441" s="76"/>
      <c r="M441" s="77">
        <f t="shared" si="179"/>
        <v>0</v>
      </c>
      <c r="N441" s="75"/>
      <c r="O441" s="75"/>
      <c r="P441" s="75"/>
      <c r="Q441" s="76"/>
      <c r="R441" s="77">
        <f t="shared" si="180"/>
        <v>0</v>
      </c>
      <c r="S441" s="75"/>
      <c r="T441" s="75"/>
      <c r="U441" s="75"/>
      <c r="V441" s="76"/>
      <c r="W441" s="77">
        <f t="shared" si="181"/>
        <v>0</v>
      </c>
      <c r="X441" s="11"/>
      <c r="Y441" s="11"/>
      <c r="Z441" s="11"/>
      <c r="AA441" s="12"/>
      <c r="AB441" s="16">
        <f t="shared" si="182"/>
        <v>0</v>
      </c>
      <c r="AC441" s="11"/>
      <c r="AD441" s="11"/>
      <c r="AE441" s="11"/>
      <c r="AF441" s="12"/>
      <c r="AG441" s="16">
        <f t="shared" si="183"/>
        <v>0</v>
      </c>
      <c r="AH441" s="11"/>
      <c r="AI441" s="11"/>
      <c r="AJ441" s="11"/>
      <c r="AK441" s="12"/>
      <c r="AL441" s="16">
        <f t="shared" si="184"/>
        <v>0</v>
      </c>
      <c r="AM441" s="11"/>
      <c r="AN441" s="11"/>
      <c r="AO441" s="11"/>
      <c r="AP441" s="12"/>
      <c r="AQ441" s="16">
        <f t="shared" si="185"/>
        <v>0</v>
      </c>
      <c r="AR441" s="11"/>
      <c r="AS441" s="11"/>
      <c r="AT441" s="11"/>
      <c r="AU441" s="12"/>
      <c r="AV441" s="25">
        <f t="shared" si="186"/>
        <v>0</v>
      </c>
    </row>
    <row r="442" spans="1:48" x14ac:dyDescent="0.25">
      <c r="A442" s="10">
        <f t="shared" si="177"/>
        <v>20</v>
      </c>
      <c r="B442" s="22" t="s">
        <v>34</v>
      </c>
      <c r="C442" s="21" t="s">
        <v>65</v>
      </c>
      <c r="D442" s="78"/>
      <c r="E442" s="78"/>
      <c r="F442" s="78"/>
      <c r="G442" s="79"/>
      <c r="H442" s="80">
        <f t="shared" si="178"/>
        <v>0</v>
      </c>
      <c r="I442" s="78"/>
      <c r="J442" s="78"/>
      <c r="K442" s="78"/>
      <c r="L442" s="79"/>
      <c r="M442" s="80">
        <f t="shared" si="179"/>
        <v>0</v>
      </c>
      <c r="N442" s="78"/>
      <c r="O442" s="78"/>
      <c r="P442" s="78"/>
      <c r="Q442" s="79"/>
      <c r="R442" s="80">
        <f t="shared" si="180"/>
        <v>0</v>
      </c>
      <c r="S442" s="78"/>
      <c r="T442" s="78"/>
      <c r="U442" s="78"/>
      <c r="V442" s="79"/>
      <c r="W442" s="80">
        <f t="shared" si="181"/>
        <v>0</v>
      </c>
      <c r="X442" s="13"/>
      <c r="Y442" s="13"/>
      <c r="Z442" s="13"/>
      <c r="AA442" s="14"/>
      <c r="AB442" s="17">
        <f t="shared" si="182"/>
        <v>0</v>
      </c>
      <c r="AC442" s="13"/>
      <c r="AD442" s="13"/>
      <c r="AE442" s="13"/>
      <c r="AF442" s="14"/>
      <c r="AG442" s="17">
        <f t="shared" si="183"/>
        <v>0</v>
      </c>
      <c r="AH442" s="13"/>
      <c r="AI442" s="13"/>
      <c r="AJ442" s="13"/>
      <c r="AK442" s="14"/>
      <c r="AL442" s="17">
        <f t="shared" si="184"/>
        <v>0</v>
      </c>
      <c r="AM442" s="13"/>
      <c r="AN442" s="13"/>
      <c r="AO442" s="13"/>
      <c r="AP442" s="14"/>
      <c r="AQ442" s="17">
        <f t="shared" si="185"/>
        <v>0</v>
      </c>
      <c r="AR442" s="13"/>
      <c r="AS442" s="13"/>
      <c r="AT442" s="13"/>
      <c r="AU442" s="14"/>
      <c r="AV442" s="26">
        <f t="shared" si="186"/>
        <v>0</v>
      </c>
    </row>
    <row r="443" spans="1:48" x14ac:dyDescent="0.25">
      <c r="A443" s="10">
        <f t="shared" si="177"/>
        <v>20</v>
      </c>
      <c r="B443" s="27"/>
      <c r="C443" s="28"/>
      <c r="D443" s="81"/>
      <c r="E443" s="82"/>
      <c r="F443" s="82"/>
      <c r="G443" s="82"/>
      <c r="H443" s="83">
        <f>SUM(H423:H442)</f>
        <v>0</v>
      </c>
      <c r="I443" s="82"/>
      <c r="J443" s="82"/>
      <c r="K443" s="82"/>
      <c r="L443" s="82"/>
      <c r="M443" s="83">
        <f>SUM(M423:M442)</f>
        <v>0</v>
      </c>
      <c r="N443" s="82"/>
      <c r="O443" s="82"/>
      <c r="P443" s="82"/>
      <c r="Q443" s="82"/>
      <c r="R443" s="83">
        <f>SUM(R423:R442)</f>
        <v>0</v>
      </c>
      <c r="S443" s="82"/>
      <c r="T443" s="82"/>
      <c r="U443" s="82"/>
      <c r="V443" s="82"/>
      <c r="W443" s="83">
        <f>SUM(W423:W442)</f>
        <v>0</v>
      </c>
      <c r="X443" s="29"/>
      <c r="Y443" s="29"/>
      <c r="Z443" s="29"/>
      <c r="AA443" s="29"/>
      <c r="AB443" s="30">
        <f>SUM(AB423:AB442)</f>
        <v>0</v>
      </c>
      <c r="AC443" s="29"/>
      <c r="AD443" s="29"/>
      <c r="AE443" s="29"/>
      <c r="AF443" s="29"/>
      <c r="AG443" s="30">
        <f>SUM(AG423:AG442)</f>
        <v>0</v>
      </c>
      <c r="AH443" s="29"/>
      <c r="AI443" s="29"/>
      <c r="AJ443" s="29"/>
      <c r="AK443" s="29"/>
      <c r="AL443" s="30">
        <f>SUM(AL423:AL442)</f>
        <v>0</v>
      </c>
      <c r="AM443" s="29"/>
      <c r="AN443" s="29"/>
      <c r="AO443" s="29"/>
      <c r="AP443" s="29"/>
      <c r="AQ443" s="30">
        <f>SUM(AQ423:AQ442)</f>
        <v>0</v>
      </c>
      <c r="AR443" s="29"/>
      <c r="AS443" s="29"/>
      <c r="AT443" s="29"/>
      <c r="AU443" s="29"/>
      <c r="AV443" s="30">
        <f>SUM(AV423:AV442)</f>
        <v>0</v>
      </c>
    </row>
    <row r="444" spans="1:48" x14ac:dyDescent="0.25">
      <c r="A444" s="10">
        <f t="shared" si="177"/>
        <v>20</v>
      </c>
      <c r="B444" s="115" t="str">
        <f>"Буква (или иное название) класса "&amp;A710&amp;":"</f>
        <v>Буква (или иное название) класса 33:</v>
      </c>
      <c r="C444" s="116"/>
      <c r="D444" s="106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</row>
    <row r="445" spans="1:48" x14ac:dyDescent="0.25">
      <c r="A445" s="10">
        <f t="shared" si="177"/>
        <v>20</v>
      </c>
      <c r="B445" s="3" t="s">
        <v>0</v>
      </c>
      <c r="C445" s="21" t="s">
        <v>65</v>
      </c>
      <c r="D445" s="75"/>
      <c r="E445" s="75"/>
      <c r="F445" s="75"/>
      <c r="G445" s="76"/>
      <c r="H445" s="77">
        <f t="shared" ref="H445:H464" si="187">COUNTA(D445:G445)</f>
        <v>0</v>
      </c>
      <c r="I445" s="75"/>
      <c r="J445" s="75"/>
      <c r="K445" s="75"/>
      <c r="L445" s="76"/>
      <c r="M445" s="77">
        <f t="shared" ref="M445:M464" si="188">COUNTA(I445:L445)</f>
        <v>0</v>
      </c>
      <c r="N445" s="75"/>
      <c r="O445" s="75"/>
      <c r="P445" s="75"/>
      <c r="Q445" s="76"/>
      <c r="R445" s="77">
        <f t="shared" ref="R445:R464" si="189">COUNTA(N445:Q445)</f>
        <v>0</v>
      </c>
      <c r="S445" s="75"/>
      <c r="T445" s="75"/>
      <c r="U445" s="75"/>
      <c r="V445" s="76"/>
      <c r="W445" s="77">
        <f t="shared" ref="W445:W464" si="190">COUNTA(S445:V445)</f>
        <v>0</v>
      </c>
      <c r="X445" s="11"/>
      <c r="Y445" s="11"/>
      <c r="Z445" s="11"/>
      <c r="AA445" s="12"/>
      <c r="AB445" s="16">
        <f t="shared" ref="AB445:AB464" si="191">COUNTA(X445:AA445)</f>
        <v>0</v>
      </c>
      <c r="AC445" s="11"/>
      <c r="AD445" s="11"/>
      <c r="AE445" s="11"/>
      <c r="AF445" s="12"/>
      <c r="AG445" s="16">
        <f t="shared" ref="AG445:AG464" si="192">COUNTA(AC445:AF445)</f>
        <v>0</v>
      </c>
      <c r="AH445" s="11"/>
      <c r="AI445" s="11"/>
      <c r="AJ445" s="11"/>
      <c r="AK445" s="12"/>
      <c r="AL445" s="16">
        <f t="shared" ref="AL445:AL464" si="193">COUNTA(AH445:AK445)</f>
        <v>0</v>
      </c>
      <c r="AM445" s="11"/>
      <c r="AN445" s="11"/>
      <c r="AO445" s="11"/>
      <c r="AP445" s="12"/>
      <c r="AQ445" s="16">
        <f t="shared" ref="AQ445:AQ464" si="194">COUNTA(AM445:AP445)</f>
        <v>0</v>
      </c>
      <c r="AR445" s="11"/>
      <c r="AS445" s="11"/>
      <c r="AT445" s="11"/>
      <c r="AU445" s="12"/>
      <c r="AV445" s="25">
        <f t="shared" ref="AV445:AV464" si="195">COUNTA(AR445:AU445)</f>
        <v>0</v>
      </c>
    </row>
    <row r="446" spans="1:48" x14ac:dyDescent="0.25">
      <c r="A446" s="10">
        <f t="shared" si="177"/>
        <v>21</v>
      </c>
      <c r="B446" s="3" t="s">
        <v>45</v>
      </c>
      <c r="C446" s="21" t="s">
        <v>65</v>
      </c>
      <c r="D446" s="75"/>
      <c r="E446" s="75"/>
      <c r="F446" s="75"/>
      <c r="G446" s="76"/>
      <c r="H446" s="77">
        <f t="shared" si="187"/>
        <v>0</v>
      </c>
      <c r="I446" s="75"/>
      <c r="J446" s="75"/>
      <c r="K446" s="75"/>
      <c r="L446" s="76"/>
      <c r="M446" s="77">
        <f t="shared" si="188"/>
        <v>0</v>
      </c>
      <c r="N446" s="75"/>
      <c r="O446" s="75"/>
      <c r="P446" s="75"/>
      <c r="Q446" s="76"/>
      <c r="R446" s="77">
        <f t="shared" si="189"/>
        <v>0</v>
      </c>
      <c r="S446" s="75"/>
      <c r="T446" s="75"/>
      <c r="U446" s="75"/>
      <c r="V446" s="76"/>
      <c r="W446" s="77">
        <f t="shared" si="190"/>
        <v>0</v>
      </c>
      <c r="X446" s="11"/>
      <c r="Y446" s="11"/>
      <c r="Z446" s="11"/>
      <c r="AA446" s="12"/>
      <c r="AB446" s="16">
        <f t="shared" si="191"/>
        <v>0</v>
      </c>
      <c r="AC446" s="11"/>
      <c r="AD446" s="11"/>
      <c r="AE446" s="11"/>
      <c r="AF446" s="12"/>
      <c r="AG446" s="16">
        <f t="shared" si="192"/>
        <v>0</v>
      </c>
      <c r="AH446" s="11"/>
      <c r="AI446" s="11"/>
      <c r="AJ446" s="11"/>
      <c r="AK446" s="12"/>
      <c r="AL446" s="16">
        <f t="shared" si="193"/>
        <v>0</v>
      </c>
      <c r="AM446" s="11"/>
      <c r="AN446" s="11"/>
      <c r="AO446" s="11"/>
      <c r="AP446" s="12"/>
      <c r="AQ446" s="16">
        <f t="shared" si="194"/>
        <v>0</v>
      </c>
      <c r="AR446" s="11"/>
      <c r="AS446" s="11"/>
      <c r="AT446" s="11"/>
      <c r="AU446" s="12"/>
      <c r="AV446" s="25">
        <f t="shared" si="195"/>
        <v>0</v>
      </c>
    </row>
    <row r="447" spans="1:48" x14ac:dyDescent="0.25">
      <c r="A447" s="10">
        <f t="shared" si="177"/>
        <v>21</v>
      </c>
      <c r="B447" s="3" t="s">
        <v>2</v>
      </c>
      <c r="C447" s="21" t="s">
        <v>65</v>
      </c>
      <c r="D447" s="75"/>
      <c r="E447" s="75"/>
      <c r="F447" s="75"/>
      <c r="G447" s="76"/>
      <c r="H447" s="77">
        <f t="shared" si="187"/>
        <v>0</v>
      </c>
      <c r="I447" s="75"/>
      <c r="J447" s="75"/>
      <c r="K447" s="75"/>
      <c r="L447" s="76"/>
      <c r="M447" s="77">
        <f t="shared" si="188"/>
        <v>0</v>
      </c>
      <c r="N447" s="75"/>
      <c r="O447" s="75"/>
      <c r="P447" s="75"/>
      <c r="Q447" s="76"/>
      <c r="R447" s="77">
        <f t="shared" si="189"/>
        <v>0</v>
      </c>
      <c r="S447" s="75"/>
      <c r="T447" s="75"/>
      <c r="U447" s="75"/>
      <c r="V447" s="76"/>
      <c r="W447" s="77">
        <f t="shared" si="190"/>
        <v>0</v>
      </c>
      <c r="X447" s="11"/>
      <c r="Y447" s="11"/>
      <c r="Z447" s="11"/>
      <c r="AA447" s="12"/>
      <c r="AB447" s="16">
        <f t="shared" si="191"/>
        <v>0</v>
      </c>
      <c r="AC447" s="11"/>
      <c r="AD447" s="11"/>
      <c r="AE447" s="11"/>
      <c r="AF447" s="12"/>
      <c r="AG447" s="16">
        <f t="shared" si="192"/>
        <v>0</v>
      </c>
      <c r="AH447" s="11"/>
      <c r="AI447" s="11"/>
      <c r="AJ447" s="11"/>
      <c r="AK447" s="12"/>
      <c r="AL447" s="16">
        <f t="shared" si="193"/>
        <v>0</v>
      </c>
      <c r="AM447" s="11"/>
      <c r="AN447" s="11"/>
      <c r="AO447" s="11"/>
      <c r="AP447" s="12"/>
      <c r="AQ447" s="16">
        <f t="shared" si="194"/>
        <v>0</v>
      </c>
      <c r="AR447" s="11"/>
      <c r="AS447" s="11"/>
      <c r="AT447" s="11"/>
      <c r="AU447" s="12"/>
      <c r="AV447" s="25">
        <f t="shared" si="195"/>
        <v>0</v>
      </c>
    </row>
    <row r="448" spans="1:48" x14ac:dyDescent="0.25">
      <c r="A448" s="10">
        <f t="shared" si="177"/>
        <v>21</v>
      </c>
      <c r="B448" s="3" t="s">
        <v>46</v>
      </c>
      <c r="C448" s="21" t="s">
        <v>65</v>
      </c>
      <c r="D448" s="75"/>
      <c r="E448" s="75"/>
      <c r="F448" s="75"/>
      <c r="G448" s="76"/>
      <c r="H448" s="77">
        <f t="shared" si="187"/>
        <v>0</v>
      </c>
      <c r="I448" s="75"/>
      <c r="J448" s="75"/>
      <c r="K448" s="75"/>
      <c r="L448" s="76"/>
      <c r="M448" s="77">
        <f t="shared" si="188"/>
        <v>0</v>
      </c>
      <c r="N448" s="75"/>
      <c r="O448" s="75"/>
      <c r="P448" s="75"/>
      <c r="Q448" s="76"/>
      <c r="R448" s="77">
        <f t="shared" si="189"/>
        <v>0</v>
      </c>
      <c r="S448" s="75"/>
      <c r="T448" s="75"/>
      <c r="U448" s="75"/>
      <c r="V448" s="76"/>
      <c r="W448" s="77">
        <f t="shared" si="190"/>
        <v>0</v>
      </c>
      <c r="X448" s="11"/>
      <c r="Y448" s="11"/>
      <c r="Z448" s="11"/>
      <c r="AA448" s="12"/>
      <c r="AB448" s="16">
        <f t="shared" si="191"/>
        <v>0</v>
      </c>
      <c r="AC448" s="11"/>
      <c r="AD448" s="11"/>
      <c r="AE448" s="11"/>
      <c r="AF448" s="12"/>
      <c r="AG448" s="16">
        <f t="shared" si="192"/>
        <v>0</v>
      </c>
      <c r="AH448" s="11"/>
      <c r="AI448" s="11"/>
      <c r="AJ448" s="11"/>
      <c r="AK448" s="12"/>
      <c r="AL448" s="16">
        <f t="shared" si="193"/>
        <v>0</v>
      </c>
      <c r="AM448" s="11"/>
      <c r="AN448" s="11"/>
      <c r="AO448" s="11"/>
      <c r="AP448" s="12"/>
      <c r="AQ448" s="16">
        <f t="shared" si="194"/>
        <v>0</v>
      </c>
      <c r="AR448" s="11"/>
      <c r="AS448" s="11"/>
      <c r="AT448" s="11"/>
      <c r="AU448" s="12"/>
      <c r="AV448" s="25">
        <f t="shared" si="195"/>
        <v>0</v>
      </c>
    </row>
    <row r="449" spans="1:48" x14ac:dyDescent="0.25">
      <c r="A449" s="10">
        <f t="shared" si="177"/>
        <v>21</v>
      </c>
      <c r="B449" s="3" t="s">
        <v>4</v>
      </c>
      <c r="C449" s="21" t="s">
        <v>65</v>
      </c>
      <c r="D449" s="75"/>
      <c r="E449" s="75"/>
      <c r="F449" s="75"/>
      <c r="G449" s="76"/>
      <c r="H449" s="77">
        <f t="shared" si="187"/>
        <v>0</v>
      </c>
      <c r="I449" s="75"/>
      <c r="J449" s="75"/>
      <c r="K449" s="75"/>
      <c r="L449" s="76"/>
      <c r="M449" s="77">
        <f t="shared" si="188"/>
        <v>0</v>
      </c>
      <c r="N449" s="75"/>
      <c r="O449" s="75"/>
      <c r="P449" s="75"/>
      <c r="Q449" s="76"/>
      <c r="R449" s="77">
        <f t="shared" si="189"/>
        <v>0</v>
      </c>
      <c r="S449" s="75"/>
      <c r="T449" s="75"/>
      <c r="U449" s="75"/>
      <c r="V449" s="76"/>
      <c r="W449" s="77">
        <f t="shared" si="190"/>
        <v>0</v>
      </c>
      <c r="X449" s="11"/>
      <c r="Y449" s="11"/>
      <c r="Z449" s="11"/>
      <c r="AA449" s="12"/>
      <c r="AB449" s="16">
        <f t="shared" si="191"/>
        <v>0</v>
      </c>
      <c r="AC449" s="11"/>
      <c r="AD449" s="11"/>
      <c r="AE449" s="11"/>
      <c r="AF449" s="12"/>
      <c r="AG449" s="16">
        <f t="shared" si="192"/>
        <v>0</v>
      </c>
      <c r="AH449" s="11"/>
      <c r="AI449" s="11"/>
      <c r="AJ449" s="11"/>
      <c r="AK449" s="12"/>
      <c r="AL449" s="16">
        <f t="shared" si="193"/>
        <v>0</v>
      </c>
      <c r="AM449" s="11"/>
      <c r="AN449" s="11"/>
      <c r="AO449" s="11"/>
      <c r="AP449" s="12"/>
      <c r="AQ449" s="16">
        <f t="shared" si="194"/>
        <v>0</v>
      </c>
      <c r="AR449" s="11"/>
      <c r="AS449" s="11"/>
      <c r="AT449" s="11"/>
      <c r="AU449" s="12"/>
      <c r="AV449" s="25">
        <f t="shared" si="195"/>
        <v>0</v>
      </c>
    </row>
    <row r="450" spans="1:48" x14ac:dyDescent="0.25">
      <c r="A450" s="10">
        <f t="shared" si="177"/>
        <v>21</v>
      </c>
      <c r="B450" s="3" t="s">
        <v>47</v>
      </c>
      <c r="C450" s="21" t="s">
        <v>65</v>
      </c>
      <c r="D450" s="75"/>
      <c r="E450" s="75"/>
      <c r="F450" s="75"/>
      <c r="G450" s="76"/>
      <c r="H450" s="77">
        <f t="shared" si="187"/>
        <v>0</v>
      </c>
      <c r="I450" s="75"/>
      <c r="J450" s="75"/>
      <c r="K450" s="75"/>
      <c r="L450" s="76"/>
      <c r="M450" s="77">
        <f t="shared" si="188"/>
        <v>0</v>
      </c>
      <c r="N450" s="75"/>
      <c r="O450" s="75"/>
      <c r="P450" s="75"/>
      <c r="Q450" s="76"/>
      <c r="R450" s="77">
        <f t="shared" si="189"/>
        <v>0</v>
      </c>
      <c r="S450" s="75"/>
      <c r="T450" s="75"/>
      <c r="U450" s="75"/>
      <c r="V450" s="76"/>
      <c r="W450" s="77">
        <f t="shared" si="190"/>
        <v>0</v>
      </c>
      <c r="X450" s="11"/>
      <c r="Y450" s="11"/>
      <c r="Z450" s="11"/>
      <c r="AA450" s="12"/>
      <c r="AB450" s="16">
        <f t="shared" si="191"/>
        <v>0</v>
      </c>
      <c r="AC450" s="11"/>
      <c r="AD450" s="11"/>
      <c r="AE450" s="11"/>
      <c r="AF450" s="12"/>
      <c r="AG450" s="16">
        <f t="shared" si="192"/>
        <v>0</v>
      </c>
      <c r="AH450" s="11"/>
      <c r="AI450" s="11"/>
      <c r="AJ450" s="11"/>
      <c r="AK450" s="12"/>
      <c r="AL450" s="16">
        <f t="shared" si="193"/>
        <v>0</v>
      </c>
      <c r="AM450" s="11"/>
      <c r="AN450" s="11"/>
      <c r="AO450" s="11"/>
      <c r="AP450" s="12"/>
      <c r="AQ450" s="16">
        <f t="shared" si="194"/>
        <v>0</v>
      </c>
      <c r="AR450" s="11"/>
      <c r="AS450" s="11"/>
      <c r="AT450" s="11"/>
      <c r="AU450" s="12"/>
      <c r="AV450" s="25">
        <f t="shared" si="195"/>
        <v>0</v>
      </c>
    </row>
    <row r="451" spans="1:48" x14ac:dyDescent="0.25">
      <c r="A451" s="10">
        <f t="shared" si="177"/>
        <v>21</v>
      </c>
      <c r="B451" s="3" t="s">
        <v>5</v>
      </c>
      <c r="C451" s="21" t="s">
        <v>65</v>
      </c>
      <c r="D451" s="75"/>
      <c r="E451" s="75"/>
      <c r="F451" s="75"/>
      <c r="G451" s="76"/>
      <c r="H451" s="77">
        <f t="shared" si="187"/>
        <v>0</v>
      </c>
      <c r="I451" s="75"/>
      <c r="J451" s="75"/>
      <c r="K451" s="75"/>
      <c r="L451" s="76"/>
      <c r="M451" s="77">
        <f t="shared" si="188"/>
        <v>0</v>
      </c>
      <c r="N451" s="75"/>
      <c r="O451" s="75"/>
      <c r="P451" s="75"/>
      <c r="Q451" s="76"/>
      <c r="R451" s="77">
        <f t="shared" si="189"/>
        <v>0</v>
      </c>
      <c r="S451" s="75"/>
      <c r="T451" s="75"/>
      <c r="U451" s="75"/>
      <c r="V451" s="76"/>
      <c r="W451" s="77">
        <f t="shared" si="190"/>
        <v>0</v>
      </c>
      <c r="X451" s="11"/>
      <c r="Y451" s="11"/>
      <c r="Z451" s="11"/>
      <c r="AA451" s="12"/>
      <c r="AB451" s="16">
        <f t="shared" si="191"/>
        <v>0</v>
      </c>
      <c r="AC451" s="11"/>
      <c r="AD451" s="11"/>
      <c r="AE451" s="11"/>
      <c r="AF451" s="12"/>
      <c r="AG451" s="16">
        <f t="shared" si="192"/>
        <v>0</v>
      </c>
      <c r="AH451" s="11"/>
      <c r="AI451" s="11"/>
      <c r="AJ451" s="11"/>
      <c r="AK451" s="12"/>
      <c r="AL451" s="16">
        <f t="shared" si="193"/>
        <v>0</v>
      </c>
      <c r="AM451" s="11"/>
      <c r="AN451" s="11"/>
      <c r="AO451" s="11"/>
      <c r="AP451" s="12"/>
      <c r="AQ451" s="16">
        <f t="shared" si="194"/>
        <v>0</v>
      </c>
      <c r="AR451" s="11"/>
      <c r="AS451" s="11"/>
      <c r="AT451" s="11"/>
      <c r="AU451" s="12"/>
      <c r="AV451" s="25">
        <f t="shared" si="195"/>
        <v>0</v>
      </c>
    </row>
    <row r="452" spans="1:48" x14ac:dyDescent="0.25">
      <c r="A452" s="10">
        <f t="shared" si="177"/>
        <v>21</v>
      </c>
      <c r="B452" s="3" t="s">
        <v>48</v>
      </c>
      <c r="C452" s="21" t="s">
        <v>65</v>
      </c>
      <c r="D452" s="75"/>
      <c r="E452" s="75"/>
      <c r="F452" s="75"/>
      <c r="G452" s="76"/>
      <c r="H452" s="77">
        <f t="shared" si="187"/>
        <v>0</v>
      </c>
      <c r="I452" s="75"/>
      <c r="J452" s="75"/>
      <c r="K452" s="75"/>
      <c r="L452" s="76"/>
      <c r="M452" s="77">
        <f t="shared" si="188"/>
        <v>0</v>
      </c>
      <c r="N452" s="75"/>
      <c r="O452" s="75"/>
      <c r="P452" s="75"/>
      <c r="Q452" s="76"/>
      <c r="R452" s="77">
        <f t="shared" si="189"/>
        <v>0</v>
      </c>
      <c r="S452" s="75"/>
      <c r="T452" s="75"/>
      <c r="U452" s="75"/>
      <c r="V452" s="76"/>
      <c r="W452" s="77">
        <f t="shared" si="190"/>
        <v>0</v>
      </c>
      <c r="X452" s="11"/>
      <c r="Y452" s="11"/>
      <c r="Z452" s="11"/>
      <c r="AA452" s="12"/>
      <c r="AB452" s="16">
        <f t="shared" si="191"/>
        <v>0</v>
      </c>
      <c r="AC452" s="11"/>
      <c r="AD452" s="11"/>
      <c r="AE452" s="11"/>
      <c r="AF452" s="12"/>
      <c r="AG452" s="16">
        <f t="shared" si="192"/>
        <v>0</v>
      </c>
      <c r="AH452" s="11"/>
      <c r="AI452" s="11"/>
      <c r="AJ452" s="11"/>
      <c r="AK452" s="12"/>
      <c r="AL452" s="16">
        <f t="shared" si="193"/>
        <v>0</v>
      </c>
      <c r="AM452" s="11"/>
      <c r="AN452" s="11"/>
      <c r="AO452" s="11"/>
      <c r="AP452" s="12"/>
      <c r="AQ452" s="16">
        <f t="shared" si="194"/>
        <v>0</v>
      </c>
      <c r="AR452" s="11"/>
      <c r="AS452" s="11"/>
      <c r="AT452" s="11"/>
      <c r="AU452" s="12"/>
      <c r="AV452" s="25">
        <f t="shared" si="195"/>
        <v>0</v>
      </c>
    </row>
    <row r="453" spans="1:48" x14ac:dyDescent="0.25">
      <c r="A453" s="10">
        <f t="shared" si="177"/>
        <v>21</v>
      </c>
      <c r="B453" s="3" t="s">
        <v>49</v>
      </c>
      <c r="C453" s="21" t="s">
        <v>65</v>
      </c>
      <c r="D453" s="75"/>
      <c r="E453" s="75"/>
      <c r="F453" s="75"/>
      <c r="G453" s="76"/>
      <c r="H453" s="77">
        <f t="shared" si="187"/>
        <v>0</v>
      </c>
      <c r="I453" s="75"/>
      <c r="J453" s="75"/>
      <c r="K453" s="75"/>
      <c r="L453" s="76"/>
      <c r="M453" s="77">
        <f t="shared" si="188"/>
        <v>0</v>
      </c>
      <c r="N453" s="75"/>
      <c r="O453" s="75"/>
      <c r="P453" s="75"/>
      <c r="Q453" s="76"/>
      <c r="R453" s="77">
        <f t="shared" si="189"/>
        <v>0</v>
      </c>
      <c r="S453" s="75"/>
      <c r="T453" s="75"/>
      <c r="U453" s="75"/>
      <c r="V453" s="76"/>
      <c r="W453" s="77">
        <f t="shared" si="190"/>
        <v>0</v>
      </c>
      <c r="X453" s="11"/>
      <c r="Y453" s="11"/>
      <c r="Z453" s="11"/>
      <c r="AA453" s="12"/>
      <c r="AB453" s="16">
        <f t="shared" si="191"/>
        <v>0</v>
      </c>
      <c r="AC453" s="11"/>
      <c r="AD453" s="11"/>
      <c r="AE453" s="11"/>
      <c r="AF453" s="12"/>
      <c r="AG453" s="16">
        <f t="shared" si="192"/>
        <v>0</v>
      </c>
      <c r="AH453" s="11"/>
      <c r="AI453" s="11"/>
      <c r="AJ453" s="11"/>
      <c r="AK453" s="12"/>
      <c r="AL453" s="16">
        <f t="shared" si="193"/>
        <v>0</v>
      </c>
      <c r="AM453" s="11"/>
      <c r="AN453" s="11"/>
      <c r="AO453" s="11"/>
      <c r="AP453" s="12"/>
      <c r="AQ453" s="16">
        <f t="shared" si="194"/>
        <v>0</v>
      </c>
      <c r="AR453" s="11"/>
      <c r="AS453" s="11"/>
      <c r="AT453" s="11"/>
      <c r="AU453" s="12"/>
      <c r="AV453" s="25">
        <f t="shared" si="195"/>
        <v>0</v>
      </c>
    </row>
    <row r="454" spans="1:48" x14ac:dyDescent="0.25">
      <c r="A454" s="10">
        <f t="shared" si="177"/>
        <v>21</v>
      </c>
      <c r="B454" s="3" t="s">
        <v>50</v>
      </c>
      <c r="C454" s="21" t="s">
        <v>65</v>
      </c>
      <c r="D454" s="75"/>
      <c r="E454" s="75"/>
      <c r="F454" s="75"/>
      <c r="G454" s="76"/>
      <c r="H454" s="77">
        <f t="shared" si="187"/>
        <v>0</v>
      </c>
      <c r="I454" s="75"/>
      <c r="J454" s="75"/>
      <c r="K454" s="75"/>
      <c r="L454" s="76"/>
      <c r="M454" s="77">
        <f t="shared" si="188"/>
        <v>0</v>
      </c>
      <c r="N454" s="75"/>
      <c r="O454" s="75"/>
      <c r="P454" s="75"/>
      <c r="Q454" s="76"/>
      <c r="R454" s="77">
        <f t="shared" si="189"/>
        <v>0</v>
      </c>
      <c r="S454" s="75"/>
      <c r="T454" s="75"/>
      <c r="U454" s="75"/>
      <c r="V454" s="76"/>
      <c r="W454" s="77">
        <f t="shared" si="190"/>
        <v>0</v>
      </c>
      <c r="X454" s="11"/>
      <c r="Y454" s="11"/>
      <c r="Z454" s="11"/>
      <c r="AA454" s="12"/>
      <c r="AB454" s="16">
        <f t="shared" si="191"/>
        <v>0</v>
      </c>
      <c r="AC454" s="11"/>
      <c r="AD454" s="11"/>
      <c r="AE454" s="11"/>
      <c r="AF454" s="12"/>
      <c r="AG454" s="16">
        <f t="shared" si="192"/>
        <v>0</v>
      </c>
      <c r="AH454" s="11"/>
      <c r="AI454" s="11"/>
      <c r="AJ454" s="11"/>
      <c r="AK454" s="12"/>
      <c r="AL454" s="16">
        <f t="shared" si="193"/>
        <v>0</v>
      </c>
      <c r="AM454" s="11"/>
      <c r="AN454" s="11"/>
      <c r="AO454" s="11"/>
      <c r="AP454" s="12"/>
      <c r="AQ454" s="16">
        <f t="shared" si="194"/>
        <v>0</v>
      </c>
      <c r="AR454" s="11"/>
      <c r="AS454" s="11"/>
      <c r="AT454" s="11"/>
      <c r="AU454" s="12"/>
      <c r="AV454" s="25">
        <f t="shared" si="195"/>
        <v>0</v>
      </c>
    </row>
    <row r="455" spans="1:48" x14ac:dyDescent="0.25">
      <c r="A455" s="10">
        <f t="shared" si="177"/>
        <v>21</v>
      </c>
      <c r="B455" s="3" t="s">
        <v>51</v>
      </c>
      <c r="C455" s="21" t="s">
        <v>65</v>
      </c>
      <c r="D455" s="75"/>
      <c r="E455" s="75"/>
      <c r="F455" s="75"/>
      <c r="G455" s="76"/>
      <c r="H455" s="77">
        <f t="shared" si="187"/>
        <v>0</v>
      </c>
      <c r="I455" s="75"/>
      <c r="J455" s="75"/>
      <c r="K455" s="75"/>
      <c r="L455" s="76"/>
      <c r="M455" s="77">
        <f t="shared" si="188"/>
        <v>0</v>
      </c>
      <c r="N455" s="75"/>
      <c r="O455" s="75"/>
      <c r="P455" s="75"/>
      <c r="Q455" s="76"/>
      <c r="R455" s="77">
        <f t="shared" si="189"/>
        <v>0</v>
      </c>
      <c r="S455" s="75"/>
      <c r="T455" s="75"/>
      <c r="U455" s="75"/>
      <c r="V455" s="76"/>
      <c r="W455" s="77">
        <f t="shared" si="190"/>
        <v>0</v>
      </c>
      <c r="X455" s="11"/>
      <c r="Y455" s="11"/>
      <c r="Z455" s="11"/>
      <c r="AA455" s="12"/>
      <c r="AB455" s="16">
        <f t="shared" si="191"/>
        <v>0</v>
      </c>
      <c r="AC455" s="11"/>
      <c r="AD455" s="11"/>
      <c r="AE455" s="11"/>
      <c r="AF455" s="12"/>
      <c r="AG455" s="16">
        <f t="shared" si="192"/>
        <v>0</v>
      </c>
      <c r="AH455" s="11"/>
      <c r="AI455" s="11"/>
      <c r="AJ455" s="11"/>
      <c r="AK455" s="12"/>
      <c r="AL455" s="16">
        <f t="shared" si="193"/>
        <v>0</v>
      </c>
      <c r="AM455" s="11"/>
      <c r="AN455" s="11"/>
      <c r="AO455" s="11"/>
      <c r="AP455" s="12"/>
      <c r="AQ455" s="16">
        <f t="shared" si="194"/>
        <v>0</v>
      </c>
      <c r="AR455" s="11"/>
      <c r="AS455" s="11"/>
      <c r="AT455" s="11"/>
      <c r="AU455" s="12"/>
      <c r="AV455" s="25">
        <f t="shared" si="195"/>
        <v>0</v>
      </c>
    </row>
    <row r="456" spans="1:48" x14ac:dyDescent="0.25">
      <c r="A456" s="10">
        <f t="shared" si="177"/>
        <v>21</v>
      </c>
      <c r="B456" s="3" t="s">
        <v>52</v>
      </c>
      <c r="C456" s="21" t="s">
        <v>65</v>
      </c>
      <c r="D456" s="75"/>
      <c r="E456" s="75"/>
      <c r="F456" s="75"/>
      <c r="G456" s="76"/>
      <c r="H456" s="77">
        <f t="shared" si="187"/>
        <v>0</v>
      </c>
      <c r="I456" s="75"/>
      <c r="J456" s="75"/>
      <c r="K456" s="75"/>
      <c r="L456" s="76"/>
      <c r="M456" s="77">
        <f t="shared" si="188"/>
        <v>0</v>
      </c>
      <c r="N456" s="75"/>
      <c r="O456" s="75"/>
      <c r="P456" s="75"/>
      <c r="Q456" s="76"/>
      <c r="R456" s="77">
        <f t="shared" si="189"/>
        <v>0</v>
      </c>
      <c r="S456" s="75"/>
      <c r="T456" s="75"/>
      <c r="U456" s="75"/>
      <c r="V456" s="76"/>
      <c r="W456" s="77">
        <f t="shared" si="190"/>
        <v>0</v>
      </c>
      <c r="X456" s="11"/>
      <c r="Y456" s="11"/>
      <c r="Z456" s="11"/>
      <c r="AA456" s="12"/>
      <c r="AB456" s="16">
        <f t="shared" si="191"/>
        <v>0</v>
      </c>
      <c r="AC456" s="11"/>
      <c r="AD456" s="11"/>
      <c r="AE456" s="11"/>
      <c r="AF456" s="12"/>
      <c r="AG456" s="16">
        <f t="shared" si="192"/>
        <v>0</v>
      </c>
      <c r="AH456" s="11"/>
      <c r="AI456" s="11"/>
      <c r="AJ456" s="11"/>
      <c r="AK456" s="12"/>
      <c r="AL456" s="16">
        <f t="shared" si="193"/>
        <v>0</v>
      </c>
      <c r="AM456" s="11"/>
      <c r="AN456" s="11"/>
      <c r="AO456" s="11"/>
      <c r="AP456" s="12"/>
      <c r="AQ456" s="16">
        <f t="shared" si="194"/>
        <v>0</v>
      </c>
      <c r="AR456" s="11"/>
      <c r="AS456" s="11"/>
      <c r="AT456" s="11"/>
      <c r="AU456" s="12"/>
      <c r="AV456" s="25">
        <f t="shared" si="195"/>
        <v>0</v>
      </c>
    </row>
    <row r="457" spans="1:48" x14ac:dyDescent="0.25">
      <c r="A457" s="10">
        <f t="shared" si="177"/>
        <v>21</v>
      </c>
      <c r="B457" s="3" t="s">
        <v>53</v>
      </c>
      <c r="C457" s="21" t="s">
        <v>65</v>
      </c>
      <c r="D457" s="75"/>
      <c r="E457" s="75"/>
      <c r="F457" s="75"/>
      <c r="G457" s="76"/>
      <c r="H457" s="77">
        <f t="shared" si="187"/>
        <v>0</v>
      </c>
      <c r="I457" s="75"/>
      <c r="J457" s="75"/>
      <c r="K457" s="75"/>
      <c r="L457" s="76"/>
      <c r="M457" s="77">
        <f t="shared" si="188"/>
        <v>0</v>
      </c>
      <c r="N457" s="75"/>
      <c r="O457" s="75"/>
      <c r="P457" s="75"/>
      <c r="Q457" s="76"/>
      <c r="R457" s="77">
        <f t="shared" si="189"/>
        <v>0</v>
      </c>
      <c r="S457" s="75"/>
      <c r="T457" s="75"/>
      <c r="U457" s="75"/>
      <c r="V457" s="76"/>
      <c r="W457" s="77">
        <f t="shared" si="190"/>
        <v>0</v>
      </c>
      <c r="X457" s="11"/>
      <c r="Y457" s="11"/>
      <c r="Z457" s="11"/>
      <c r="AA457" s="12"/>
      <c r="AB457" s="16">
        <f t="shared" si="191"/>
        <v>0</v>
      </c>
      <c r="AC457" s="11"/>
      <c r="AD457" s="11"/>
      <c r="AE457" s="11"/>
      <c r="AF457" s="12"/>
      <c r="AG457" s="16">
        <f t="shared" si="192"/>
        <v>0</v>
      </c>
      <c r="AH457" s="11"/>
      <c r="AI457" s="11"/>
      <c r="AJ457" s="11"/>
      <c r="AK457" s="12"/>
      <c r="AL457" s="16">
        <f t="shared" si="193"/>
        <v>0</v>
      </c>
      <c r="AM457" s="11"/>
      <c r="AN457" s="11"/>
      <c r="AO457" s="11"/>
      <c r="AP457" s="12"/>
      <c r="AQ457" s="16">
        <f t="shared" si="194"/>
        <v>0</v>
      </c>
      <c r="AR457" s="11"/>
      <c r="AS457" s="11"/>
      <c r="AT457" s="11"/>
      <c r="AU457" s="12"/>
      <c r="AV457" s="25">
        <f t="shared" si="195"/>
        <v>0</v>
      </c>
    </row>
    <row r="458" spans="1:48" x14ac:dyDescent="0.25">
      <c r="A458" s="10">
        <f t="shared" si="177"/>
        <v>21</v>
      </c>
      <c r="B458" s="3" t="s">
        <v>54</v>
      </c>
      <c r="C458" s="21" t="s">
        <v>65</v>
      </c>
      <c r="D458" s="75"/>
      <c r="E458" s="75"/>
      <c r="F458" s="75"/>
      <c r="G458" s="76"/>
      <c r="H458" s="77">
        <f t="shared" si="187"/>
        <v>0</v>
      </c>
      <c r="I458" s="75"/>
      <c r="J458" s="75"/>
      <c r="K458" s="75"/>
      <c r="L458" s="76"/>
      <c r="M458" s="77">
        <f t="shared" si="188"/>
        <v>0</v>
      </c>
      <c r="N458" s="75"/>
      <c r="O458" s="75"/>
      <c r="P458" s="75"/>
      <c r="Q458" s="76"/>
      <c r="R458" s="77">
        <f t="shared" si="189"/>
        <v>0</v>
      </c>
      <c r="S458" s="75"/>
      <c r="T458" s="75"/>
      <c r="U458" s="75"/>
      <c r="V458" s="76"/>
      <c r="W458" s="77">
        <f t="shared" si="190"/>
        <v>0</v>
      </c>
      <c r="X458" s="11"/>
      <c r="Y458" s="11"/>
      <c r="Z458" s="11"/>
      <c r="AA458" s="12"/>
      <c r="AB458" s="16">
        <f t="shared" si="191"/>
        <v>0</v>
      </c>
      <c r="AC458" s="11"/>
      <c r="AD458" s="11"/>
      <c r="AE458" s="11"/>
      <c r="AF458" s="12"/>
      <c r="AG458" s="16">
        <f t="shared" si="192"/>
        <v>0</v>
      </c>
      <c r="AH458" s="11"/>
      <c r="AI458" s="11"/>
      <c r="AJ458" s="11"/>
      <c r="AK458" s="12"/>
      <c r="AL458" s="16">
        <f t="shared" si="193"/>
        <v>0</v>
      </c>
      <c r="AM458" s="11"/>
      <c r="AN458" s="11"/>
      <c r="AO458" s="11"/>
      <c r="AP458" s="12"/>
      <c r="AQ458" s="16">
        <f t="shared" si="194"/>
        <v>0</v>
      </c>
      <c r="AR458" s="11"/>
      <c r="AS458" s="11"/>
      <c r="AT458" s="11"/>
      <c r="AU458" s="12"/>
      <c r="AV458" s="25">
        <f t="shared" si="195"/>
        <v>0</v>
      </c>
    </row>
    <row r="459" spans="1:48" x14ac:dyDescent="0.25">
      <c r="A459" s="10">
        <f t="shared" si="177"/>
        <v>21</v>
      </c>
      <c r="B459" s="3" t="s">
        <v>23</v>
      </c>
      <c r="C459" s="21" t="s">
        <v>65</v>
      </c>
      <c r="D459" s="75"/>
      <c r="E459" s="75"/>
      <c r="F459" s="75"/>
      <c r="G459" s="76"/>
      <c r="H459" s="77">
        <f t="shared" si="187"/>
        <v>0</v>
      </c>
      <c r="I459" s="75"/>
      <c r="J459" s="75"/>
      <c r="K459" s="75"/>
      <c r="L459" s="76"/>
      <c r="M459" s="77">
        <f t="shared" si="188"/>
        <v>0</v>
      </c>
      <c r="N459" s="75"/>
      <c r="O459" s="75"/>
      <c r="P459" s="75"/>
      <c r="Q459" s="76"/>
      <c r="R459" s="77">
        <f t="shared" si="189"/>
        <v>0</v>
      </c>
      <c r="S459" s="75"/>
      <c r="T459" s="75"/>
      <c r="U459" s="75"/>
      <c r="V459" s="76"/>
      <c r="W459" s="77">
        <f t="shared" si="190"/>
        <v>0</v>
      </c>
      <c r="X459" s="11"/>
      <c r="Y459" s="11"/>
      <c r="Z459" s="11"/>
      <c r="AA459" s="12"/>
      <c r="AB459" s="16">
        <f t="shared" si="191"/>
        <v>0</v>
      </c>
      <c r="AC459" s="11"/>
      <c r="AD459" s="11"/>
      <c r="AE459" s="11"/>
      <c r="AF459" s="12"/>
      <c r="AG459" s="16">
        <f t="shared" si="192"/>
        <v>0</v>
      </c>
      <c r="AH459" s="11"/>
      <c r="AI459" s="11"/>
      <c r="AJ459" s="11"/>
      <c r="AK459" s="12"/>
      <c r="AL459" s="16">
        <f t="shared" si="193"/>
        <v>0</v>
      </c>
      <c r="AM459" s="11"/>
      <c r="AN459" s="11"/>
      <c r="AO459" s="11"/>
      <c r="AP459" s="12"/>
      <c r="AQ459" s="16">
        <f t="shared" si="194"/>
        <v>0</v>
      </c>
      <c r="AR459" s="11"/>
      <c r="AS459" s="11"/>
      <c r="AT459" s="11"/>
      <c r="AU459" s="12"/>
      <c r="AV459" s="25">
        <f t="shared" si="195"/>
        <v>0</v>
      </c>
    </row>
    <row r="460" spans="1:48" x14ac:dyDescent="0.25">
      <c r="A460" s="10">
        <f t="shared" si="177"/>
        <v>21</v>
      </c>
      <c r="B460" s="3" t="s">
        <v>8</v>
      </c>
      <c r="C460" s="21" t="s">
        <v>65</v>
      </c>
      <c r="D460" s="75"/>
      <c r="E460" s="75"/>
      <c r="F460" s="75"/>
      <c r="G460" s="76"/>
      <c r="H460" s="77">
        <f t="shared" si="187"/>
        <v>0</v>
      </c>
      <c r="I460" s="75"/>
      <c r="J460" s="75"/>
      <c r="K460" s="75"/>
      <c r="L460" s="76"/>
      <c r="M460" s="77">
        <f t="shared" si="188"/>
        <v>0</v>
      </c>
      <c r="N460" s="75"/>
      <c r="O460" s="75"/>
      <c r="P460" s="75"/>
      <c r="Q460" s="76"/>
      <c r="R460" s="77">
        <f t="shared" si="189"/>
        <v>0</v>
      </c>
      <c r="S460" s="75"/>
      <c r="T460" s="75"/>
      <c r="U460" s="75"/>
      <c r="V460" s="76"/>
      <c r="W460" s="77">
        <f t="shared" si="190"/>
        <v>0</v>
      </c>
      <c r="X460" s="11"/>
      <c r="Y460" s="11"/>
      <c r="Z460" s="11"/>
      <c r="AA460" s="12"/>
      <c r="AB460" s="16">
        <f t="shared" si="191"/>
        <v>0</v>
      </c>
      <c r="AC460" s="11"/>
      <c r="AD460" s="11"/>
      <c r="AE460" s="11"/>
      <c r="AF460" s="12"/>
      <c r="AG460" s="16">
        <f t="shared" si="192"/>
        <v>0</v>
      </c>
      <c r="AH460" s="11"/>
      <c r="AI460" s="11"/>
      <c r="AJ460" s="11"/>
      <c r="AK460" s="12"/>
      <c r="AL460" s="16">
        <f t="shared" si="193"/>
        <v>0</v>
      </c>
      <c r="AM460" s="11"/>
      <c r="AN460" s="11"/>
      <c r="AO460" s="11"/>
      <c r="AP460" s="12"/>
      <c r="AQ460" s="16">
        <f t="shared" si="194"/>
        <v>0</v>
      </c>
      <c r="AR460" s="11"/>
      <c r="AS460" s="11"/>
      <c r="AT460" s="11"/>
      <c r="AU460" s="12"/>
      <c r="AV460" s="25">
        <f t="shared" si="195"/>
        <v>0</v>
      </c>
    </row>
    <row r="461" spans="1:48" x14ac:dyDescent="0.25">
      <c r="A461" s="10">
        <f t="shared" si="177"/>
        <v>21</v>
      </c>
      <c r="B461" s="3" t="s">
        <v>9</v>
      </c>
      <c r="C461" s="21" t="s">
        <v>65</v>
      </c>
      <c r="D461" s="75"/>
      <c r="E461" s="75"/>
      <c r="F461" s="75"/>
      <c r="G461" s="76"/>
      <c r="H461" s="77">
        <f t="shared" si="187"/>
        <v>0</v>
      </c>
      <c r="I461" s="75"/>
      <c r="J461" s="75"/>
      <c r="K461" s="75"/>
      <c r="L461" s="76"/>
      <c r="M461" s="77">
        <f t="shared" si="188"/>
        <v>0</v>
      </c>
      <c r="N461" s="75"/>
      <c r="O461" s="75"/>
      <c r="P461" s="75"/>
      <c r="Q461" s="76"/>
      <c r="R461" s="77">
        <f t="shared" si="189"/>
        <v>0</v>
      </c>
      <c r="S461" s="75"/>
      <c r="T461" s="75"/>
      <c r="U461" s="75"/>
      <c r="V461" s="76"/>
      <c r="W461" s="77">
        <f t="shared" si="190"/>
        <v>0</v>
      </c>
      <c r="X461" s="11"/>
      <c r="Y461" s="11"/>
      <c r="Z461" s="11"/>
      <c r="AA461" s="12"/>
      <c r="AB461" s="16">
        <f t="shared" si="191"/>
        <v>0</v>
      </c>
      <c r="AC461" s="11"/>
      <c r="AD461" s="11"/>
      <c r="AE461" s="11"/>
      <c r="AF461" s="12"/>
      <c r="AG461" s="16">
        <f t="shared" si="192"/>
        <v>0</v>
      </c>
      <c r="AH461" s="11"/>
      <c r="AI461" s="11"/>
      <c r="AJ461" s="11"/>
      <c r="AK461" s="12"/>
      <c r="AL461" s="16">
        <f t="shared" si="193"/>
        <v>0</v>
      </c>
      <c r="AM461" s="11"/>
      <c r="AN461" s="11"/>
      <c r="AO461" s="11"/>
      <c r="AP461" s="12"/>
      <c r="AQ461" s="16">
        <f t="shared" si="194"/>
        <v>0</v>
      </c>
      <c r="AR461" s="11"/>
      <c r="AS461" s="11"/>
      <c r="AT461" s="11"/>
      <c r="AU461" s="12"/>
      <c r="AV461" s="25">
        <f t="shared" si="195"/>
        <v>0</v>
      </c>
    </row>
    <row r="462" spans="1:48" x14ac:dyDescent="0.25">
      <c r="A462" s="10">
        <f t="shared" si="177"/>
        <v>21</v>
      </c>
      <c r="B462" s="3" t="s">
        <v>10</v>
      </c>
      <c r="C462" s="21" t="s">
        <v>65</v>
      </c>
      <c r="D462" s="75"/>
      <c r="E462" s="75"/>
      <c r="F462" s="75"/>
      <c r="G462" s="76"/>
      <c r="H462" s="77">
        <f t="shared" si="187"/>
        <v>0</v>
      </c>
      <c r="I462" s="75"/>
      <c r="J462" s="75"/>
      <c r="K462" s="75"/>
      <c r="L462" s="76"/>
      <c r="M462" s="77">
        <f t="shared" si="188"/>
        <v>0</v>
      </c>
      <c r="N462" s="75"/>
      <c r="O462" s="75"/>
      <c r="P462" s="75"/>
      <c r="Q462" s="76"/>
      <c r="R462" s="77">
        <f t="shared" si="189"/>
        <v>0</v>
      </c>
      <c r="S462" s="75"/>
      <c r="T462" s="75"/>
      <c r="U462" s="75"/>
      <c r="V462" s="76"/>
      <c r="W462" s="77">
        <f t="shared" si="190"/>
        <v>0</v>
      </c>
      <c r="X462" s="11"/>
      <c r="Y462" s="11"/>
      <c r="Z462" s="11"/>
      <c r="AA462" s="12"/>
      <c r="AB462" s="16">
        <f t="shared" si="191"/>
        <v>0</v>
      </c>
      <c r="AC462" s="11"/>
      <c r="AD462" s="11"/>
      <c r="AE462" s="11"/>
      <c r="AF462" s="12"/>
      <c r="AG462" s="16">
        <f t="shared" si="192"/>
        <v>0</v>
      </c>
      <c r="AH462" s="11"/>
      <c r="AI462" s="11"/>
      <c r="AJ462" s="11"/>
      <c r="AK462" s="12"/>
      <c r="AL462" s="16">
        <f t="shared" si="193"/>
        <v>0</v>
      </c>
      <c r="AM462" s="11"/>
      <c r="AN462" s="11"/>
      <c r="AO462" s="11"/>
      <c r="AP462" s="12"/>
      <c r="AQ462" s="16">
        <f t="shared" si="194"/>
        <v>0</v>
      </c>
      <c r="AR462" s="11"/>
      <c r="AS462" s="11"/>
      <c r="AT462" s="11"/>
      <c r="AU462" s="12"/>
      <c r="AV462" s="25">
        <f t="shared" si="195"/>
        <v>0</v>
      </c>
    </row>
    <row r="463" spans="1:48" x14ac:dyDescent="0.25">
      <c r="A463" s="10">
        <f t="shared" si="177"/>
        <v>21</v>
      </c>
      <c r="B463" s="3" t="s">
        <v>55</v>
      </c>
      <c r="C463" s="21" t="s">
        <v>65</v>
      </c>
      <c r="D463" s="75"/>
      <c r="E463" s="75"/>
      <c r="F463" s="75"/>
      <c r="G463" s="76"/>
      <c r="H463" s="77">
        <f t="shared" si="187"/>
        <v>0</v>
      </c>
      <c r="I463" s="75"/>
      <c r="J463" s="75"/>
      <c r="K463" s="75"/>
      <c r="L463" s="76"/>
      <c r="M463" s="77">
        <f t="shared" si="188"/>
        <v>0</v>
      </c>
      <c r="N463" s="75"/>
      <c r="O463" s="75"/>
      <c r="P463" s="75"/>
      <c r="Q463" s="76"/>
      <c r="R463" s="77">
        <f t="shared" si="189"/>
        <v>0</v>
      </c>
      <c r="S463" s="75"/>
      <c r="T463" s="75"/>
      <c r="U463" s="75"/>
      <c r="V463" s="76"/>
      <c r="W463" s="77">
        <f t="shared" si="190"/>
        <v>0</v>
      </c>
      <c r="X463" s="11"/>
      <c r="Y463" s="11"/>
      <c r="Z463" s="11"/>
      <c r="AA463" s="12"/>
      <c r="AB463" s="16">
        <f t="shared" si="191"/>
        <v>0</v>
      </c>
      <c r="AC463" s="11"/>
      <c r="AD463" s="11"/>
      <c r="AE463" s="11"/>
      <c r="AF463" s="12"/>
      <c r="AG463" s="16">
        <f t="shared" si="192"/>
        <v>0</v>
      </c>
      <c r="AH463" s="11"/>
      <c r="AI463" s="11"/>
      <c r="AJ463" s="11"/>
      <c r="AK463" s="12"/>
      <c r="AL463" s="16">
        <f t="shared" si="193"/>
        <v>0</v>
      </c>
      <c r="AM463" s="11"/>
      <c r="AN463" s="11"/>
      <c r="AO463" s="11"/>
      <c r="AP463" s="12"/>
      <c r="AQ463" s="16">
        <f t="shared" si="194"/>
        <v>0</v>
      </c>
      <c r="AR463" s="11"/>
      <c r="AS463" s="11"/>
      <c r="AT463" s="11"/>
      <c r="AU463" s="12"/>
      <c r="AV463" s="25">
        <f t="shared" si="195"/>
        <v>0</v>
      </c>
    </row>
    <row r="464" spans="1:48" x14ac:dyDescent="0.25">
      <c r="A464" s="10">
        <f t="shared" si="177"/>
        <v>21</v>
      </c>
      <c r="B464" s="22" t="s">
        <v>34</v>
      </c>
      <c r="C464" s="21" t="s">
        <v>65</v>
      </c>
      <c r="D464" s="78"/>
      <c r="E464" s="78"/>
      <c r="F464" s="78"/>
      <c r="G464" s="79"/>
      <c r="H464" s="80">
        <f t="shared" si="187"/>
        <v>0</v>
      </c>
      <c r="I464" s="78"/>
      <c r="J464" s="78"/>
      <c r="K464" s="78"/>
      <c r="L464" s="79"/>
      <c r="M464" s="80">
        <f t="shared" si="188"/>
        <v>0</v>
      </c>
      <c r="N464" s="78"/>
      <c r="O464" s="78"/>
      <c r="P464" s="78"/>
      <c r="Q464" s="79"/>
      <c r="R464" s="80">
        <f t="shared" si="189"/>
        <v>0</v>
      </c>
      <c r="S464" s="78"/>
      <c r="T464" s="78"/>
      <c r="U464" s="78"/>
      <c r="V464" s="79"/>
      <c r="W464" s="80">
        <f t="shared" si="190"/>
        <v>0</v>
      </c>
      <c r="X464" s="13"/>
      <c r="Y464" s="13"/>
      <c r="Z464" s="13"/>
      <c r="AA464" s="14"/>
      <c r="AB464" s="17">
        <f t="shared" si="191"/>
        <v>0</v>
      </c>
      <c r="AC464" s="13"/>
      <c r="AD464" s="13"/>
      <c r="AE464" s="13"/>
      <c r="AF464" s="14"/>
      <c r="AG464" s="17">
        <f t="shared" si="192"/>
        <v>0</v>
      </c>
      <c r="AH464" s="13"/>
      <c r="AI464" s="13"/>
      <c r="AJ464" s="13"/>
      <c r="AK464" s="14"/>
      <c r="AL464" s="17">
        <f t="shared" si="193"/>
        <v>0</v>
      </c>
      <c r="AM464" s="13"/>
      <c r="AN464" s="13"/>
      <c r="AO464" s="13"/>
      <c r="AP464" s="14"/>
      <c r="AQ464" s="17">
        <f t="shared" si="194"/>
        <v>0</v>
      </c>
      <c r="AR464" s="13"/>
      <c r="AS464" s="13"/>
      <c r="AT464" s="13"/>
      <c r="AU464" s="14"/>
      <c r="AV464" s="26">
        <f t="shared" si="195"/>
        <v>0</v>
      </c>
    </row>
    <row r="465" spans="1:48" x14ac:dyDescent="0.25">
      <c r="A465" s="10">
        <f t="shared" si="177"/>
        <v>21</v>
      </c>
      <c r="B465" s="27"/>
      <c r="C465" s="28"/>
      <c r="D465" s="81"/>
      <c r="E465" s="82"/>
      <c r="F465" s="82"/>
      <c r="G465" s="82"/>
      <c r="H465" s="83">
        <f>SUM(H445:H464)</f>
        <v>0</v>
      </c>
      <c r="I465" s="82"/>
      <c r="J465" s="82"/>
      <c r="K465" s="82"/>
      <c r="L465" s="82"/>
      <c r="M465" s="83">
        <f>SUM(M445:M464)</f>
        <v>0</v>
      </c>
      <c r="N465" s="82"/>
      <c r="O465" s="82"/>
      <c r="P465" s="82"/>
      <c r="Q465" s="82"/>
      <c r="R465" s="83">
        <f>SUM(R445:R464)</f>
        <v>0</v>
      </c>
      <c r="S465" s="82"/>
      <c r="T465" s="82"/>
      <c r="U465" s="82"/>
      <c r="V465" s="82"/>
      <c r="W465" s="83">
        <f>SUM(W445:W464)</f>
        <v>0</v>
      </c>
      <c r="X465" s="29"/>
      <c r="Y465" s="29"/>
      <c r="Z465" s="29"/>
      <c r="AA465" s="29"/>
      <c r="AB465" s="30">
        <f>SUM(AB445:AB464)</f>
        <v>0</v>
      </c>
      <c r="AC465" s="29"/>
      <c r="AD465" s="29"/>
      <c r="AE465" s="29"/>
      <c r="AF465" s="29"/>
      <c r="AG465" s="30">
        <f>SUM(AG445:AG464)</f>
        <v>0</v>
      </c>
      <c r="AH465" s="29"/>
      <c r="AI465" s="29"/>
      <c r="AJ465" s="29"/>
      <c r="AK465" s="29"/>
      <c r="AL465" s="30">
        <f>SUM(AL445:AL464)</f>
        <v>0</v>
      </c>
      <c r="AM465" s="29"/>
      <c r="AN465" s="29"/>
      <c r="AO465" s="29"/>
      <c r="AP465" s="29"/>
      <c r="AQ465" s="30">
        <f>SUM(AQ445:AQ464)</f>
        <v>0</v>
      </c>
      <c r="AR465" s="29"/>
      <c r="AS465" s="29"/>
      <c r="AT465" s="29"/>
      <c r="AU465" s="29"/>
      <c r="AV465" s="30">
        <f>SUM(AV445:AV464)</f>
        <v>0</v>
      </c>
    </row>
    <row r="466" spans="1:48" x14ac:dyDescent="0.25">
      <c r="A466" s="10">
        <f t="shared" si="177"/>
        <v>21</v>
      </c>
      <c r="B466" s="115" t="str">
        <f>"Буква (или иное название) класса "&amp;A732&amp;":"</f>
        <v>Буква (или иное название) класса 34:</v>
      </c>
      <c r="C466" s="116"/>
      <c r="D466" s="106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</row>
    <row r="467" spans="1:48" x14ac:dyDescent="0.25">
      <c r="A467" s="10">
        <f t="shared" si="177"/>
        <v>21</v>
      </c>
      <c r="B467" s="3" t="s">
        <v>0</v>
      </c>
      <c r="C467" s="21" t="s">
        <v>65</v>
      </c>
      <c r="D467" s="75"/>
      <c r="E467" s="75"/>
      <c r="F467" s="75"/>
      <c r="G467" s="76"/>
      <c r="H467" s="77">
        <f t="shared" ref="H467:H486" si="196">COUNTA(D467:G467)</f>
        <v>0</v>
      </c>
      <c r="I467" s="75"/>
      <c r="J467" s="75"/>
      <c r="K467" s="75"/>
      <c r="L467" s="76"/>
      <c r="M467" s="77">
        <f t="shared" ref="M467:M486" si="197">COUNTA(I467:L467)</f>
        <v>0</v>
      </c>
      <c r="N467" s="75"/>
      <c r="O467" s="75"/>
      <c r="P467" s="75"/>
      <c r="Q467" s="76"/>
      <c r="R467" s="77">
        <f t="shared" ref="R467:R486" si="198">COUNTA(N467:Q467)</f>
        <v>0</v>
      </c>
      <c r="S467" s="75"/>
      <c r="T467" s="75"/>
      <c r="U467" s="75"/>
      <c r="V467" s="76"/>
      <c r="W467" s="77">
        <f t="shared" ref="W467:W486" si="199">COUNTA(S467:V467)</f>
        <v>0</v>
      </c>
      <c r="X467" s="11"/>
      <c r="Y467" s="11"/>
      <c r="Z467" s="11"/>
      <c r="AA467" s="12"/>
      <c r="AB467" s="16">
        <f t="shared" ref="AB467:AB486" si="200">COUNTA(X467:AA467)</f>
        <v>0</v>
      </c>
      <c r="AC467" s="11"/>
      <c r="AD467" s="11"/>
      <c r="AE467" s="11"/>
      <c r="AF467" s="12"/>
      <c r="AG467" s="16">
        <f t="shared" ref="AG467:AG486" si="201">COUNTA(AC467:AF467)</f>
        <v>0</v>
      </c>
      <c r="AH467" s="11"/>
      <c r="AI467" s="11"/>
      <c r="AJ467" s="11"/>
      <c r="AK467" s="12"/>
      <c r="AL467" s="16">
        <f t="shared" ref="AL467:AL486" si="202">COUNTA(AH467:AK467)</f>
        <v>0</v>
      </c>
      <c r="AM467" s="11"/>
      <c r="AN467" s="11"/>
      <c r="AO467" s="11"/>
      <c r="AP467" s="12"/>
      <c r="AQ467" s="16">
        <f t="shared" ref="AQ467:AQ486" si="203">COUNTA(AM467:AP467)</f>
        <v>0</v>
      </c>
      <c r="AR467" s="11"/>
      <c r="AS467" s="11"/>
      <c r="AT467" s="11"/>
      <c r="AU467" s="12"/>
      <c r="AV467" s="25">
        <f t="shared" ref="AV467:AV486" si="204">COUNTA(AR467:AU467)</f>
        <v>0</v>
      </c>
    </row>
    <row r="468" spans="1:48" x14ac:dyDescent="0.25">
      <c r="A468" s="10">
        <f t="shared" si="177"/>
        <v>22</v>
      </c>
      <c r="B468" s="3" t="s">
        <v>45</v>
      </c>
      <c r="C468" s="21" t="s">
        <v>65</v>
      </c>
      <c r="D468" s="75"/>
      <c r="E468" s="75"/>
      <c r="F468" s="75"/>
      <c r="G468" s="76"/>
      <c r="H468" s="77">
        <f t="shared" si="196"/>
        <v>0</v>
      </c>
      <c r="I468" s="75"/>
      <c r="J468" s="75"/>
      <c r="K468" s="75"/>
      <c r="L468" s="76"/>
      <c r="M468" s="77">
        <f t="shared" si="197"/>
        <v>0</v>
      </c>
      <c r="N468" s="75"/>
      <c r="O468" s="75"/>
      <c r="P468" s="75"/>
      <c r="Q468" s="76"/>
      <c r="R468" s="77">
        <f t="shared" si="198"/>
        <v>0</v>
      </c>
      <c r="S468" s="75"/>
      <c r="T468" s="75"/>
      <c r="U468" s="75"/>
      <c r="V468" s="76"/>
      <c r="W468" s="77">
        <f t="shared" si="199"/>
        <v>0</v>
      </c>
      <c r="X468" s="11"/>
      <c r="Y468" s="11"/>
      <c r="Z468" s="11"/>
      <c r="AA468" s="12"/>
      <c r="AB468" s="16">
        <f t="shared" si="200"/>
        <v>0</v>
      </c>
      <c r="AC468" s="11"/>
      <c r="AD468" s="11"/>
      <c r="AE468" s="11"/>
      <c r="AF468" s="12"/>
      <c r="AG468" s="16">
        <f t="shared" si="201"/>
        <v>0</v>
      </c>
      <c r="AH468" s="11"/>
      <c r="AI468" s="11"/>
      <c r="AJ468" s="11"/>
      <c r="AK468" s="12"/>
      <c r="AL468" s="16">
        <f t="shared" si="202"/>
        <v>0</v>
      </c>
      <c r="AM468" s="11"/>
      <c r="AN468" s="11"/>
      <c r="AO468" s="11"/>
      <c r="AP468" s="12"/>
      <c r="AQ468" s="16">
        <f t="shared" si="203"/>
        <v>0</v>
      </c>
      <c r="AR468" s="11"/>
      <c r="AS468" s="11"/>
      <c r="AT468" s="11"/>
      <c r="AU468" s="12"/>
      <c r="AV468" s="25">
        <f t="shared" si="204"/>
        <v>0</v>
      </c>
    </row>
    <row r="469" spans="1:48" x14ac:dyDescent="0.25">
      <c r="A469" s="10">
        <f t="shared" si="177"/>
        <v>22</v>
      </c>
      <c r="B469" s="3" t="s">
        <v>2</v>
      </c>
      <c r="C469" s="21" t="s">
        <v>65</v>
      </c>
      <c r="D469" s="75"/>
      <c r="E469" s="75"/>
      <c r="F469" s="75"/>
      <c r="G469" s="76"/>
      <c r="H469" s="77">
        <f t="shared" si="196"/>
        <v>0</v>
      </c>
      <c r="I469" s="75"/>
      <c r="J469" s="75"/>
      <c r="K469" s="75"/>
      <c r="L469" s="76"/>
      <c r="M469" s="77">
        <f t="shared" si="197"/>
        <v>0</v>
      </c>
      <c r="N469" s="75"/>
      <c r="O469" s="75"/>
      <c r="P469" s="75"/>
      <c r="Q469" s="76"/>
      <c r="R469" s="77">
        <f t="shared" si="198"/>
        <v>0</v>
      </c>
      <c r="S469" s="75"/>
      <c r="T469" s="75"/>
      <c r="U469" s="75"/>
      <c r="V469" s="76"/>
      <c r="W469" s="77">
        <f t="shared" si="199"/>
        <v>0</v>
      </c>
      <c r="X469" s="11"/>
      <c r="Y469" s="11"/>
      <c r="Z469" s="11"/>
      <c r="AA469" s="12"/>
      <c r="AB469" s="16">
        <f t="shared" si="200"/>
        <v>0</v>
      </c>
      <c r="AC469" s="11"/>
      <c r="AD469" s="11"/>
      <c r="AE469" s="11"/>
      <c r="AF469" s="12"/>
      <c r="AG469" s="16">
        <f t="shared" si="201"/>
        <v>0</v>
      </c>
      <c r="AH469" s="11"/>
      <c r="AI469" s="11"/>
      <c r="AJ469" s="11"/>
      <c r="AK469" s="12"/>
      <c r="AL469" s="16">
        <f t="shared" si="202"/>
        <v>0</v>
      </c>
      <c r="AM469" s="11"/>
      <c r="AN469" s="11"/>
      <c r="AO469" s="11"/>
      <c r="AP469" s="12"/>
      <c r="AQ469" s="16">
        <f t="shared" si="203"/>
        <v>0</v>
      </c>
      <c r="AR469" s="11"/>
      <c r="AS469" s="11"/>
      <c r="AT469" s="11"/>
      <c r="AU469" s="12"/>
      <c r="AV469" s="25">
        <f t="shared" si="204"/>
        <v>0</v>
      </c>
    </row>
    <row r="470" spans="1:48" x14ac:dyDescent="0.25">
      <c r="A470" s="10">
        <f t="shared" si="177"/>
        <v>22</v>
      </c>
      <c r="B470" s="3" t="s">
        <v>46</v>
      </c>
      <c r="C470" s="21" t="s">
        <v>65</v>
      </c>
      <c r="D470" s="75"/>
      <c r="E470" s="75"/>
      <c r="F470" s="75"/>
      <c r="G470" s="76"/>
      <c r="H470" s="77">
        <f t="shared" si="196"/>
        <v>0</v>
      </c>
      <c r="I470" s="75"/>
      <c r="J470" s="75"/>
      <c r="K470" s="75"/>
      <c r="L470" s="76"/>
      <c r="M470" s="77">
        <f t="shared" si="197"/>
        <v>0</v>
      </c>
      <c r="N470" s="75"/>
      <c r="O470" s="75"/>
      <c r="P470" s="75"/>
      <c r="Q470" s="76"/>
      <c r="R470" s="77">
        <f t="shared" si="198"/>
        <v>0</v>
      </c>
      <c r="S470" s="75"/>
      <c r="T470" s="75"/>
      <c r="U470" s="75"/>
      <c r="V470" s="76"/>
      <c r="W470" s="77">
        <f t="shared" si="199"/>
        <v>0</v>
      </c>
      <c r="X470" s="11"/>
      <c r="Y470" s="11"/>
      <c r="Z470" s="11"/>
      <c r="AA470" s="12"/>
      <c r="AB470" s="16">
        <f t="shared" si="200"/>
        <v>0</v>
      </c>
      <c r="AC470" s="11"/>
      <c r="AD470" s="11"/>
      <c r="AE470" s="11"/>
      <c r="AF470" s="12"/>
      <c r="AG470" s="16">
        <f t="shared" si="201"/>
        <v>0</v>
      </c>
      <c r="AH470" s="11"/>
      <c r="AI470" s="11"/>
      <c r="AJ470" s="11"/>
      <c r="AK470" s="12"/>
      <c r="AL470" s="16">
        <f t="shared" si="202"/>
        <v>0</v>
      </c>
      <c r="AM470" s="11"/>
      <c r="AN470" s="11"/>
      <c r="AO470" s="11"/>
      <c r="AP470" s="12"/>
      <c r="AQ470" s="16">
        <f t="shared" si="203"/>
        <v>0</v>
      </c>
      <c r="AR470" s="11"/>
      <c r="AS470" s="11"/>
      <c r="AT470" s="11"/>
      <c r="AU470" s="12"/>
      <c r="AV470" s="25">
        <f t="shared" si="204"/>
        <v>0</v>
      </c>
    </row>
    <row r="471" spans="1:48" x14ac:dyDescent="0.25">
      <c r="A471" s="10">
        <f t="shared" si="177"/>
        <v>22</v>
      </c>
      <c r="B471" s="3" t="s">
        <v>4</v>
      </c>
      <c r="C471" s="21" t="s">
        <v>65</v>
      </c>
      <c r="D471" s="75"/>
      <c r="E471" s="75"/>
      <c r="F471" s="75"/>
      <c r="G471" s="76"/>
      <c r="H471" s="77">
        <f t="shared" si="196"/>
        <v>0</v>
      </c>
      <c r="I471" s="75"/>
      <c r="J471" s="75"/>
      <c r="K471" s="75"/>
      <c r="L471" s="76"/>
      <c r="M471" s="77">
        <f t="shared" si="197"/>
        <v>0</v>
      </c>
      <c r="N471" s="75"/>
      <c r="O471" s="75"/>
      <c r="P471" s="75"/>
      <c r="Q471" s="76"/>
      <c r="R471" s="77">
        <f t="shared" si="198"/>
        <v>0</v>
      </c>
      <c r="S471" s="75"/>
      <c r="T471" s="75"/>
      <c r="U471" s="75"/>
      <c r="V471" s="76"/>
      <c r="W471" s="77">
        <f t="shared" si="199"/>
        <v>0</v>
      </c>
      <c r="X471" s="11"/>
      <c r="Y471" s="11"/>
      <c r="Z471" s="11"/>
      <c r="AA471" s="12"/>
      <c r="AB471" s="16">
        <f t="shared" si="200"/>
        <v>0</v>
      </c>
      <c r="AC471" s="11"/>
      <c r="AD471" s="11"/>
      <c r="AE471" s="11"/>
      <c r="AF471" s="12"/>
      <c r="AG471" s="16">
        <f t="shared" si="201"/>
        <v>0</v>
      </c>
      <c r="AH471" s="11"/>
      <c r="AI471" s="11"/>
      <c r="AJ471" s="11"/>
      <c r="AK471" s="12"/>
      <c r="AL471" s="16">
        <f t="shared" si="202"/>
        <v>0</v>
      </c>
      <c r="AM471" s="11"/>
      <c r="AN471" s="11"/>
      <c r="AO471" s="11"/>
      <c r="AP471" s="12"/>
      <c r="AQ471" s="16">
        <f t="shared" si="203"/>
        <v>0</v>
      </c>
      <c r="AR471" s="11"/>
      <c r="AS471" s="11"/>
      <c r="AT471" s="11"/>
      <c r="AU471" s="12"/>
      <c r="AV471" s="25">
        <f t="shared" si="204"/>
        <v>0</v>
      </c>
    </row>
    <row r="472" spans="1:48" x14ac:dyDescent="0.25">
      <c r="A472" s="10">
        <f t="shared" si="177"/>
        <v>22</v>
      </c>
      <c r="B472" s="3" t="s">
        <v>47</v>
      </c>
      <c r="C472" s="21" t="s">
        <v>65</v>
      </c>
      <c r="D472" s="75"/>
      <c r="E472" s="75"/>
      <c r="F472" s="75"/>
      <c r="G472" s="76"/>
      <c r="H472" s="77">
        <f t="shared" si="196"/>
        <v>0</v>
      </c>
      <c r="I472" s="75"/>
      <c r="J472" s="75"/>
      <c r="K472" s="75"/>
      <c r="L472" s="76"/>
      <c r="M472" s="77">
        <f t="shared" si="197"/>
        <v>0</v>
      </c>
      <c r="N472" s="75"/>
      <c r="O472" s="75"/>
      <c r="P472" s="75"/>
      <c r="Q472" s="76"/>
      <c r="R472" s="77">
        <f t="shared" si="198"/>
        <v>0</v>
      </c>
      <c r="S472" s="75"/>
      <c r="T472" s="75"/>
      <c r="U472" s="75"/>
      <c r="V472" s="76"/>
      <c r="W472" s="77">
        <f t="shared" si="199"/>
        <v>0</v>
      </c>
      <c r="X472" s="11"/>
      <c r="Y472" s="11"/>
      <c r="Z472" s="11"/>
      <c r="AA472" s="12"/>
      <c r="AB472" s="16">
        <f t="shared" si="200"/>
        <v>0</v>
      </c>
      <c r="AC472" s="11"/>
      <c r="AD472" s="11"/>
      <c r="AE472" s="11"/>
      <c r="AF472" s="12"/>
      <c r="AG472" s="16">
        <f t="shared" si="201"/>
        <v>0</v>
      </c>
      <c r="AH472" s="11"/>
      <c r="AI472" s="11"/>
      <c r="AJ472" s="11"/>
      <c r="AK472" s="12"/>
      <c r="AL472" s="16">
        <f t="shared" si="202"/>
        <v>0</v>
      </c>
      <c r="AM472" s="11"/>
      <c r="AN472" s="11"/>
      <c r="AO472" s="11"/>
      <c r="AP472" s="12"/>
      <c r="AQ472" s="16">
        <f t="shared" si="203"/>
        <v>0</v>
      </c>
      <c r="AR472" s="11"/>
      <c r="AS472" s="11"/>
      <c r="AT472" s="11"/>
      <c r="AU472" s="12"/>
      <c r="AV472" s="25">
        <f t="shared" si="204"/>
        <v>0</v>
      </c>
    </row>
    <row r="473" spans="1:48" x14ac:dyDescent="0.25">
      <c r="A473" s="10">
        <f t="shared" si="177"/>
        <v>22</v>
      </c>
      <c r="B473" s="3" t="s">
        <v>5</v>
      </c>
      <c r="C473" s="21" t="s">
        <v>65</v>
      </c>
      <c r="D473" s="75"/>
      <c r="E473" s="75"/>
      <c r="F473" s="75"/>
      <c r="G473" s="76"/>
      <c r="H473" s="77">
        <f t="shared" si="196"/>
        <v>0</v>
      </c>
      <c r="I473" s="75"/>
      <c r="J473" s="75"/>
      <c r="K473" s="75"/>
      <c r="L473" s="76"/>
      <c r="M473" s="77">
        <f t="shared" si="197"/>
        <v>0</v>
      </c>
      <c r="N473" s="75"/>
      <c r="O473" s="75"/>
      <c r="P473" s="75"/>
      <c r="Q473" s="76"/>
      <c r="R473" s="77">
        <f t="shared" si="198"/>
        <v>0</v>
      </c>
      <c r="S473" s="75"/>
      <c r="T473" s="75"/>
      <c r="U473" s="75"/>
      <c r="V473" s="76"/>
      <c r="W473" s="77">
        <f t="shared" si="199"/>
        <v>0</v>
      </c>
      <c r="X473" s="11"/>
      <c r="Y473" s="11"/>
      <c r="Z473" s="11"/>
      <c r="AA473" s="12"/>
      <c r="AB473" s="16">
        <f t="shared" si="200"/>
        <v>0</v>
      </c>
      <c r="AC473" s="11"/>
      <c r="AD473" s="11"/>
      <c r="AE473" s="11"/>
      <c r="AF473" s="12"/>
      <c r="AG473" s="16">
        <f t="shared" si="201"/>
        <v>0</v>
      </c>
      <c r="AH473" s="11"/>
      <c r="AI473" s="11"/>
      <c r="AJ473" s="11"/>
      <c r="AK473" s="12"/>
      <c r="AL473" s="16">
        <f t="shared" si="202"/>
        <v>0</v>
      </c>
      <c r="AM473" s="11"/>
      <c r="AN473" s="11"/>
      <c r="AO473" s="11"/>
      <c r="AP473" s="12"/>
      <c r="AQ473" s="16">
        <f t="shared" si="203"/>
        <v>0</v>
      </c>
      <c r="AR473" s="11"/>
      <c r="AS473" s="11"/>
      <c r="AT473" s="11"/>
      <c r="AU473" s="12"/>
      <c r="AV473" s="25">
        <f t="shared" si="204"/>
        <v>0</v>
      </c>
    </row>
    <row r="474" spans="1:48" x14ac:dyDescent="0.25">
      <c r="A474" s="10">
        <f t="shared" si="177"/>
        <v>22</v>
      </c>
      <c r="B474" s="3" t="s">
        <v>48</v>
      </c>
      <c r="C474" s="21" t="s">
        <v>65</v>
      </c>
      <c r="D474" s="75"/>
      <c r="E474" s="75"/>
      <c r="F474" s="75"/>
      <c r="G474" s="76"/>
      <c r="H474" s="77">
        <f t="shared" si="196"/>
        <v>0</v>
      </c>
      <c r="I474" s="75"/>
      <c r="J474" s="75"/>
      <c r="K474" s="75"/>
      <c r="L474" s="76"/>
      <c r="M474" s="77">
        <f t="shared" si="197"/>
        <v>0</v>
      </c>
      <c r="N474" s="75"/>
      <c r="O474" s="75"/>
      <c r="P474" s="75"/>
      <c r="Q474" s="76"/>
      <c r="R474" s="77">
        <f t="shared" si="198"/>
        <v>0</v>
      </c>
      <c r="S474" s="75"/>
      <c r="T474" s="75"/>
      <c r="U474" s="75"/>
      <c r="V474" s="76"/>
      <c r="W474" s="77">
        <f t="shared" si="199"/>
        <v>0</v>
      </c>
      <c r="X474" s="11"/>
      <c r="Y474" s="11"/>
      <c r="Z474" s="11"/>
      <c r="AA474" s="12"/>
      <c r="AB474" s="16">
        <f t="shared" si="200"/>
        <v>0</v>
      </c>
      <c r="AC474" s="11"/>
      <c r="AD474" s="11"/>
      <c r="AE474" s="11"/>
      <c r="AF474" s="12"/>
      <c r="AG474" s="16">
        <f t="shared" si="201"/>
        <v>0</v>
      </c>
      <c r="AH474" s="11"/>
      <c r="AI474" s="11"/>
      <c r="AJ474" s="11"/>
      <c r="AK474" s="12"/>
      <c r="AL474" s="16">
        <f t="shared" si="202"/>
        <v>0</v>
      </c>
      <c r="AM474" s="11"/>
      <c r="AN474" s="11"/>
      <c r="AO474" s="11"/>
      <c r="AP474" s="12"/>
      <c r="AQ474" s="16">
        <f t="shared" si="203"/>
        <v>0</v>
      </c>
      <c r="AR474" s="11"/>
      <c r="AS474" s="11"/>
      <c r="AT474" s="11"/>
      <c r="AU474" s="12"/>
      <c r="AV474" s="25">
        <f t="shared" si="204"/>
        <v>0</v>
      </c>
    </row>
    <row r="475" spans="1:48" x14ac:dyDescent="0.25">
      <c r="A475" s="10">
        <f t="shared" si="177"/>
        <v>22</v>
      </c>
      <c r="B475" s="3" t="s">
        <v>49</v>
      </c>
      <c r="C475" s="21" t="s">
        <v>65</v>
      </c>
      <c r="D475" s="75"/>
      <c r="E475" s="75"/>
      <c r="F475" s="75"/>
      <c r="G475" s="76"/>
      <c r="H475" s="77">
        <f t="shared" si="196"/>
        <v>0</v>
      </c>
      <c r="I475" s="75"/>
      <c r="J475" s="75"/>
      <c r="K475" s="75"/>
      <c r="L475" s="76"/>
      <c r="M475" s="77">
        <f t="shared" si="197"/>
        <v>0</v>
      </c>
      <c r="N475" s="75"/>
      <c r="O475" s="75"/>
      <c r="P475" s="75"/>
      <c r="Q475" s="76"/>
      <c r="R475" s="77">
        <f t="shared" si="198"/>
        <v>0</v>
      </c>
      <c r="S475" s="75"/>
      <c r="T475" s="75"/>
      <c r="U475" s="75"/>
      <c r="V475" s="76"/>
      <c r="W475" s="77">
        <f t="shared" si="199"/>
        <v>0</v>
      </c>
      <c r="X475" s="11"/>
      <c r="Y475" s="11"/>
      <c r="Z475" s="11"/>
      <c r="AA475" s="12"/>
      <c r="AB475" s="16">
        <f t="shared" si="200"/>
        <v>0</v>
      </c>
      <c r="AC475" s="11"/>
      <c r="AD475" s="11"/>
      <c r="AE475" s="11"/>
      <c r="AF475" s="12"/>
      <c r="AG475" s="16">
        <f t="shared" si="201"/>
        <v>0</v>
      </c>
      <c r="AH475" s="11"/>
      <c r="AI475" s="11"/>
      <c r="AJ475" s="11"/>
      <c r="AK475" s="12"/>
      <c r="AL475" s="16">
        <f t="shared" si="202"/>
        <v>0</v>
      </c>
      <c r="AM475" s="11"/>
      <c r="AN475" s="11"/>
      <c r="AO475" s="11"/>
      <c r="AP475" s="12"/>
      <c r="AQ475" s="16">
        <f t="shared" si="203"/>
        <v>0</v>
      </c>
      <c r="AR475" s="11"/>
      <c r="AS475" s="11"/>
      <c r="AT475" s="11"/>
      <c r="AU475" s="12"/>
      <c r="AV475" s="25">
        <f t="shared" si="204"/>
        <v>0</v>
      </c>
    </row>
    <row r="476" spans="1:48" x14ac:dyDescent="0.25">
      <c r="A476" s="10">
        <f t="shared" si="177"/>
        <v>22</v>
      </c>
      <c r="B476" s="3" t="s">
        <v>50</v>
      </c>
      <c r="C476" s="21" t="s">
        <v>65</v>
      </c>
      <c r="D476" s="75"/>
      <c r="E476" s="75"/>
      <c r="F476" s="75"/>
      <c r="G476" s="76"/>
      <c r="H476" s="77">
        <f t="shared" si="196"/>
        <v>0</v>
      </c>
      <c r="I476" s="75"/>
      <c r="J476" s="75"/>
      <c r="K476" s="75"/>
      <c r="L476" s="76"/>
      <c r="M476" s="77">
        <f t="shared" si="197"/>
        <v>0</v>
      </c>
      <c r="N476" s="75"/>
      <c r="O476" s="75"/>
      <c r="P476" s="75"/>
      <c r="Q476" s="76"/>
      <c r="R476" s="77">
        <f t="shared" si="198"/>
        <v>0</v>
      </c>
      <c r="S476" s="75"/>
      <c r="T476" s="75"/>
      <c r="U476" s="75"/>
      <c r="V476" s="76"/>
      <c r="W476" s="77">
        <f t="shared" si="199"/>
        <v>0</v>
      </c>
      <c r="X476" s="11"/>
      <c r="Y476" s="11"/>
      <c r="Z476" s="11"/>
      <c r="AA476" s="12"/>
      <c r="AB476" s="16">
        <f t="shared" si="200"/>
        <v>0</v>
      </c>
      <c r="AC476" s="11"/>
      <c r="AD476" s="11"/>
      <c r="AE476" s="11"/>
      <c r="AF476" s="12"/>
      <c r="AG476" s="16">
        <f t="shared" si="201"/>
        <v>0</v>
      </c>
      <c r="AH476" s="11"/>
      <c r="AI476" s="11"/>
      <c r="AJ476" s="11"/>
      <c r="AK476" s="12"/>
      <c r="AL476" s="16">
        <f t="shared" si="202"/>
        <v>0</v>
      </c>
      <c r="AM476" s="11"/>
      <c r="AN476" s="11"/>
      <c r="AO476" s="11"/>
      <c r="AP476" s="12"/>
      <c r="AQ476" s="16">
        <f t="shared" si="203"/>
        <v>0</v>
      </c>
      <c r="AR476" s="11"/>
      <c r="AS476" s="11"/>
      <c r="AT476" s="11"/>
      <c r="AU476" s="12"/>
      <c r="AV476" s="25">
        <f t="shared" si="204"/>
        <v>0</v>
      </c>
    </row>
    <row r="477" spans="1:48" x14ac:dyDescent="0.25">
      <c r="A477" s="10">
        <f t="shared" ref="A477:A540" si="205">A455+1</f>
        <v>22</v>
      </c>
      <c r="B477" s="3" t="s">
        <v>51</v>
      </c>
      <c r="C477" s="21" t="s">
        <v>65</v>
      </c>
      <c r="D477" s="75"/>
      <c r="E477" s="75"/>
      <c r="F477" s="75"/>
      <c r="G477" s="76"/>
      <c r="H477" s="77">
        <f t="shared" si="196"/>
        <v>0</v>
      </c>
      <c r="I477" s="75"/>
      <c r="J477" s="75"/>
      <c r="K477" s="75"/>
      <c r="L477" s="76"/>
      <c r="M477" s="77">
        <f t="shared" si="197"/>
        <v>0</v>
      </c>
      <c r="N477" s="75"/>
      <c r="O477" s="75"/>
      <c r="P477" s="75"/>
      <c r="Q477" s="76"/>
      <c r="R477" s="77">
        <f t="shared" si="198"/>
        <v>0</v>
      </c>
      <c r="S477" s="75"/>
      <c r="T477" s="75"/>
      <c r="U477" s="75"/>
      <c r="V477" s="76"/>
      <c r="W477" s="77">
        <f t="shared" si="199"/>
        <v>0</v>
      </c>
      <c r="X477" s="11"/>
      <c r="Y477" s="11"/>
      <c r="Z477" s="11"/>
      <c r="AA477" s="12"/>
      <c r="AB477" s="16">
        <f t="shared" si="200"/>
        <v>0</v>
      </c>
      <c r="AC477" s="11"/>
      <c r="AD477" s="11"/>
      <c r="AE477" s="11"/>
      <c r="AF477" s="12"/>
      <c r="AG477" s="16">
        <f t="shared" si="201"/>
        <v>0</v>
      </c>
      <c r="AH477" s="11"/>
      <c r="AI477" s="11"/>
      <c r="AJ477" s="11"/>
      <c r="AK477" s="12"/>
      <c r="AL477" s="16">
        <f t="shared" si="202"/>
        <v>0</v>
      </c>
      <c r="AM477" s="11"/>
      <c r="AN477" s="11"/>
      <c r="AO477" s="11"/>
      <c r="AP477" s="12"/>
      <c r="AQ477" s="16">
        <f t="shared" si="203"/>
        <v>0</v>
      </c>
      <c r="AR477" s="11"/>
      <c r="AS477" s="11"/>
      <c r="AT477" s="11"/>
      <c r="AU477" s="12"/>
      <c r="AV477" s="25">
        <f t="shared" si="204"/>
        <v>0</v>
      </c>
    </row>
    <row r="478" spans="1:48" x14ac:dyDescent="0.25">
      <c r="A478" s="10">
        <f t="shared" si="205"/>
        <v>22</v>
      </c>
      <c r="B478" s="3" t="s">
        <v>52</v>
      </c>
      <c r="C478" s="21" t="s">
        <v>65</v>
      </c>
      <c r="D478" s="75"/>
      <c r="E478" s="75"/>
      <c r="F478" s="75"/>
      <c r="G478" s="76"/>
      <c r="H478" s="77">
        <f t="shared" si="196"/>
        <v>0</v>
      </c>
      <c r="I478" s="75"/>
      <c r="J478" s="75"/>
      <c r="K478" s="75"/>
      <c r="L478" s="76"/>
      <c r="M478" s="77">
        <f t="shared" si="197"/>
        <v>0</v>
      </c>
      <c r="N478" s="75"/>
      <c r="O478" s="75"/>
      <c r="P478" s="75"/>
      <c r="Q478" s="76"/>
      <c r="R478" s="77">
        <f t="shared" si="198"/>
        <v>0</v>
      </c>
      <c r="S478" s="75"/>
      <c r="T478" s="75"/>
      <c r="U478" s="75"/>
      <c r="V478" s="76"/>
      <c r="W478" s="77">
        <f t="shared" si="199"/>
        <v>0</v>
      </c>
      <c r="X478" s="11"/>
      <c r="Y478" s="11"/>
      <c r="Z478" s="11"/>
      <c r="AA478" s="12"/>
      <c r="AB478" s="16">
        <f t="shared" si="200"/>
        <v>0</v>
      </c>
      <c r="AC478" s="11"/>
      <c r="AD478" s="11"/>
      <c r="AE478" s="11"/>
      <c r="AF478" s="12"/>
      <c r="AG478" s="16">
        <f t="shared" si="201"/>
        <v>0</v>
      </c>
      <c r="AH478" s="11"/>
      <c r="AI478" s="11"/>
      <c r="AJ478" s="11"/>
      <c r="AK478" s="12"/>
      <c r="AL478" s="16">
        <f t="shared" si="202"/>
        <v>0</v>
      </c>
      <c r="AM478" s="11"/>
      <c r="AN478" s="11"/>
      <c r="AO478" s="11"/>
      <c r="AP478" s="12"/>
      <c r="AQ478" s="16">
        <f t="shared" si="203"/>
        <v>0</v>
      </c>
      <c r="AR478" s="11"/>
      <c r="AS478" s="11"/>
      <c r="AT478" s="11"/>
      <c r="AU478" s="12"/>
      <c r="AV478" s="25">
        <f t="shared" si="204"/>
        <v>0</v>
      </c>
    </row>
    <row r="479" spans="1:48" x14ac:dyDescent="0.25">
      <c r="A479" s="10">
        <f t="shared" si="205"/>
        <v>22</v>
      </c>
      <c r="B479" s="3" t="s">
        <v>53</v>
      </c>
      <c r="C479" s="21" t="s">
        <v>65</v>
      </c>
      <c r="D479" s="75"/>
      <c r="E479" s="75"/>
      <c r="F479" s="75"/>
      <c r="G479" s="76"/>
      <c r="H479" s="77">
        <f t="shared" si="196"/>
        <v>0</v>
      </c>
      <c r="I479" s="75"/>
      <c r="J479" s="75"/>
      <c r="K479" s="75"/>
      <c r="L479" s="76"/>
      <c r="M479" s="77">
        <f t="shared" si="197"/>
        <v>0</v>
      </c>
      <c r="N479" s="75"/>
      <c r="O479" s="75"/>
      <c r="P479" s="75"/>
      <c r="Q479" s="76"/>
      <c r="R479" s="77">
        <f t="shared" si="198"/>
        <v>0</v>
      </c>
      <c r="S479" s="75"/>
      <c r="T479" s="75"/>
      <c r="U479" s="75"/>
      <c r="V479" s="76"/>
      <c r="W479" s="77">
        <f t="shared" si="199"/>
        <v>0</v>
      </c>
      <c r="X479" s="11"/>
      <c r="Y479" s="11"/>
      <c r="Z479" s="11"/>
      <c r="AA479" s="12"/>
      <c r="AB479" s="16">
        <f t="shared" si="200"/>
        <v>0</v>
      </c>
      <c r="AC479" s="11"/>
      <c r="AD479" s="11"/>
      <c r="AE479" s="11"/>
      <c r="AF479" s="12"/>
      <c r="AG479" s="16">
        <f t="shared" si="201"/>
        <v>0</v>
      </c>
      <c r="AH479" s="11"/>
      <c r="AI479" s="11"/>
      <c r="AJ479" s="11"/>
      <c r="AK479" s="12"/>
      <c r="AL479" s="16">
        <f t="shared" si="202"/>
        <v>0</v>
      </c>
      <c r="AM479" s="11"/>
      <c r="AN479" s="11"/>
      <c r="AO479" s="11"/>
      <c r="AP479" s="12"/>
      <c r="AQ479" s="16">
        <f t="shared" si="203"/>
        <v>0</v>
      </c>
      <c r="AR479" s="11"/>
      <c r="AS479" s="11"/>
      <c r="AT479" s="11"/>
      <c r="AU479" s="12"/>
      <c r="AV479" s="25">
        <f t="shared" si="204"/>
        <v>0</v>
      </c>
    </row>
    <row r="480" spans="1:48" x14ac:dyDescent="0.25">
      <c r="A480" s="10">
        <f t="shared" si="205"/>
        <v>22</v>
      </c>
      <c r="B480" s="3" t="s">
        <v>54</v>
      </c>
      <c r="C480" s="21" t="s">
        <v>65</v>
      </c>
      <c r="D480" s="75"/>
      <c r="E480" s="75"/>
      <c r="F480" s="75"/>
      <c r="G480" s="76"/>
      <c r="H480" s="77">
        <f t="shared" si="196"/>
        <v>0</v>
      </c>
      <c r="I480" s="75"/>
      <c r="J480" s="75"/>
      <c r="K480" s="75"/>
      <c r="L480" s="76"/>
      <c r="M480" s="77">
        <f t="shared" si="197"/>
        <v>0</v>
      </c>
      <c r="N480" s="75"/>
      <c r="O480" s="75"/>
      <c r="P480" s="75"/>
      <c r="Q480" s="76"/>
      <c r="R480" s="77">
        <f t="shared" si="198"/>
        <v>0</v>
      </c>
      <c r="S480" s="75"/>
      <c r="T480" s="75"/>
      <c r="U480" s="75"/>
      <c r="V480" s="76"/>
      <c r="W480" s="77">
        <f t="shared" si="199"/>
        <v>0</v>
      </c>
      <c r="X480" s="11"/>
      <c r="Y480" s="11"/>
      <c r="Z480" s="11"/>
      <c r="AA480" s="12"/>
      <c r="AB480" s="16">
        <f t="shared" si="200"/>
        <v>0</v>
      </c>
      <c r="AC480" s="11"/>
      <c r="AD480" s="11"/>
      <c r="AE480" s="11"/>
      <c r="AF480" s="12"/>
      <c r="AG480" s="16">
        <f t="shared" si="201"/>
        <v>0</v>
      </c>
      <c r="AH480" s="11"/>
      <c r="AI480" s="11"/>
      <c r="AJ480" s="11"/>
      <c r="AK480" s="12"/>
      <c r="AL480" s="16">
        <f t="shared" si="202"/>
        <v>0</v>
      </c>
      <c r="AM480" s="11"/>
      <c r="AN480" s="11"/>
      <c r="AO480" s="11"/>
      <c r="AP480" s="12"/>
      <c r="AQ480" s="16">
        <f t="shared" si="203"/>
        <v>0</v>
      </c>
      <c r="AR480" s="11"/>
      <c r="AS480" s="11"/>
      <c r="AT480" s="11"/>
      <c r="AU480" s="12"/>
      <c r="AV480" s="25">
        <f t="shared" si="204"/>
        <v>0</v>
      </c>
    </row>
    <row r="481" spans="1:48" x14ac:dyDescent="0.25">
      <c r="A481" s="10">
        <f t="shared" si="205"/>
        <v>22</v>
      </c>
      <c r="B481" s="3" t="s">
        <v>23</v>
      </c>
      <c r="C481" s="21" t="s">
        <v>65</v>
      </c>
      <c r="D481" s="75"/>
      <c r="E481" s="75"/>
      <c r="F481" s="75"/>
      <c r="G481" s="76"/>
      <c r="H481" s="77">
        <f t="shared" si="196"/>
        <v>0</v>
      </c>
      <c r="I481" s="75"/>
      <c r="J481" s="75"/>
      <c r="K481" s="75"/>
      <c r="L481" s="76"/>
      <c r="M481" s="77">
        <f t="shared" si="197"/>
        <v>0</v>
      </c>
      <c r="N481" s="75"/>
      <c r="O481" s="75"/>
      <c r="P481" s="75"/>
      <c r="Q481" s="76"/>
      <c r="R481" s="77">
        <f t="shared" si="198"/>
        <v>0</v>
      </c>
      <c r="S481" s="75"/>
      <c r="T481" s="75"/>
      <c r="U481" s="75"/>
      <c r="V481" s="76"/>
      <c r="W481" s="77">
        <f t="shared" si="199"/>
        <v>0</v>
      </c>
      <c r="X481" s="11"/>
      <c r="Y481" s="11"/>
      <c r="Z481" s="11"/>
      <c r="AA481" s="12"/>
      <c r="AB481" s="16">
        <f t="shared" si="200"/>
        <v>0</v>
      </c>
      <c r="AC481" s="11"/>
      <c r="AD481" s="11"/>
      <c r="AE481" s="11"/>
      <c r="AF481" s="12"/>
      <c r="AG481" s="16">
        <f t="shared" si="201"/>
        <v>0</v>
      </c>
      <c r="AH481" s="11"/>
      <c r="AI481" s="11"/>
      <c r="AJ481" s="11"/>
      <c r="AK481" s="12"/>
      <c r="AL481" s="16">
        <f t="shared" si="202"/>
        <v>0</v>
      </c>
      <c r="AM481" s="11"/>
      <c r="AN481" s="11"/>
      <c r="AO481" s="11"/>
      <c r="AP481" s="12"/>
      <c r="AQ481" s="16">
        <f t="shared" si="203"/>
        <v>0</v>
      </c>
      <c r="AR481" s="11"/>
      <c r="AS481" s="11"/>
      <c r="AT481" s="11"/>
      <c r="AU481" s="12"/>
      <c r="AV481" s="25">
        <f t="shared" si="204"/>
        <v>0</v>
      </c>
    </row>
    <row r="482" spans="1:48" x14ac:dyDescent="0.25">
      <c r="A482" s="10">
        <f t="shared" si="205"/>
        <v>22</v>
      </c>
      <c r="B482" s="3" t="s">
        <v>8</v>
      </c>
      <c r="C482" s="21" t="s">
        <v>65</v>
      </c>
      <c r="D482" s="75"/>
      <c r="E482" s="75"/>
      <c r="F482" s="75"/>
      <c r="G482" s="76"/>
      <c r="H482" s="77">
        <f t="shared" si="196"/>
        <v>0</v>
      </c>
      <c r="I482" s="75"/>
      <c r="J482" s="75"/>
      <c r="K482" s="75"/>
      <c r="L482" s="76"/>
      <c r="M482" s="77">
        <f t="shared" si="197"/>
        <v>0</v>
      </c>
      <c r="N482" s="75"/>
      <c r="O482" s="75"/>
      <c r="P482" s="75"/>
      <c r="Q482" s="76"/>
      <c r="R482" s="77">
        <f t="shared" si="198"/>
        <v>0</v>
      </c>
      <c r="S482" s="75"/>
      <c r="T482" s="75"/>
      <c r="U482" s="75"/>
      <c r="V482" s="76"/>
      <c r="W482" s="77">
        <f t="shared" si="199"/>
        <v>0</v>
      </c>
      <c r="X482" s="11"/>
      <c r="Y482" s="11"/>
      <c r="Z482" s="11"/>
      <c r="AA482" s="12"/>
      <c r="AB482" s="16">
        <f t="shared" si="200"/>
        <v>0</v>
      </c>
      <c r="AC482" s="11"/>
      <c r="AD482" s="11"/>
      <c r="AE482" s="11"/>
      <c r="AF482" s="12"/>
      <c r="AG482" s="16">
        <f t="shared" si="201"/>
        <v>0</v>
      </c>
      <c r="AH482" s="11"/>
      <c r="AI482" s="11"/>
      <c r="AJ482" s="11"/>
      <c r="AK482" s="12"/>
      <c r="AL482" s="16">
        <f t="shared" si="202"/>
        <v>0</v>
      </c>
      <c r="AM482" s="11"/>
      <c r="AN482" s="11"/>
      <c r="AO482" s="11"/>
      <c r="AP482" s="12"/>
      <c r="AQ482" s="16">
        <f t="shared" si="203"/>
        <v>0</v>
      </c>
      <c r="AR482" s="11"/>
      <c r="AS482" s="11"/>
      <c r="AT482" s="11"/>
      <c r="AU482" s="12"/>
      <c r="AV482" s="25">
        <f t="shared" si="204"/>
        <v>0</v>
      </c>
    </row>
    <row r="483" spans="1:48" x14ac:dyDescent="0.25">
      <c r="A483" s="10">
        <f t="shared" si="205"/>
        <v>22</v>
      </c>
      <c r="B483" s="3" t="s">
        <v>9</v>
      </c>
      <c r="C483" s="21" t="s">
        <v>65</v>
      </c>
      <c r="D483" s="75"/>
      <c r="E483" s="75"/>
      <c r="F483" s="75"/>
      <c r="G483" s="76"/>
      <c r="H483" s="77">
        <f t="shared" si="196"/>
        <v>0</v>
      </c>
      <c r="I483" s="75"/>
      <c r="J483" s="75"/>
      <c r="K483" s="75"/>
      <c r="L483" s="76"/>
      <c r="M483" s="77">
        <f t="shared" si="197"/>
        <v>0</v>
      </c>
      <c r="N483" s="75"/>
      <c r="O483" s="75"/>
      <c r="P483" s="75"/>
      <c r="Q483" s="76"/>
      <c r="R483" s="77">
        <f t="shared" si="198"/>
        <v>0</v>
      </c>
      <c r="S483" s="75"/>
      <c r="T483" s="75"/>
      <c r="U483" s="75"/>
      <c r="V483" s="76"/>
      <c r="W483" s="77">
        <f t="shared" si="199"/>
        <v>0</v>
      </c>
      <c r="X483" s="11"/>
      <c r="Y483" s="11"/>
      <c r="Z483" s="11"/>
      <c r="AA483" s="12"/>
      <c r="AB483" s="16">
        <f t="shared" si="200"/>
        <v>0</v>
      </c>
      <c r="AC483" s="11"/>
      <c r="AD483" s="11"/>
      <c r="AE483" s="11"/>
      <c r="AF483" s="12"/>
      <c r="AG483" s="16">
        <f t="shared" si="201"/>
        <v>0</v>
      </c>
      <c r="AH483" s="11"/>
      <c r="AI483" s="11"/>
      <c r="AJ483" s="11"/>
      <c r="AK483" s="12"/>
      <c r="AL483" s="16">
        <f t="shared" si="202"/>
        <v>0</v>
      </c>
      <c r="AM483" s="11"/>
      <c r="AN483" s="11"/>
      <c r="AO483" s="11"/>
      <c r="AP483" s="12"/>
      <c r="AQ483" s="16">
        <f t="shared" si="203"/>
        <v>0</v>
      </c>
      <c r="AR483" s="11"/>
      <c r="AS483" s="11"/>
      <c r="AT483" s="11"/>
      <c r="AU483" s="12"/>
      <c r="AV483" s="25">
        <f t="shared" si="204"/>
        <v>0</v>
      </c>
    </row>
    <row r="484" spans="1:48" x14ac:dyDescent="0.25">
      <c r="A484" s="10">
        <f t="shared" si="205"/>
        <v>22</v>
      </c>
      <c r="B484" s="3" t="s">
        <v>10</v>
      </c>
      <c r="C484" s="21" t="s">
        <v>65</v>
      </c>
      <c r="D484" s="75"/>
      <c r="E484" s="75"/>
      <c r="F484" s="75"/>
      <c r="G484" s="76"/>
      <c r="H484" s="77">
        <f t="shared" si="196"/>
        <v>0</v>
      </c>
      <c r="I484" s="75"/>
      <c r="J484" s="75"/>
      <c r="K484" s="75"/>
      <c r="L484" s="76"/>
      <c r="M484" s="77">
        <f t="shared" si="197"/>
        <v>0</v>
      </c>
      <c r="N484" s="75"/>
      <c r="O484" s="75"/>
      <c r="P484" s="75"/>
      <c r="Q484" s="76"/>
      <c r="R484" s="77">
        <f t="shared" si="198"/>
        <v>0</v>
      </c>
      <c r="S484" s="75"/>
      <c r="T484" s="75"/>
      <c r="U484" s="75"/>
      <c r="V484" s="76"/>
      <c r="W484" s="77">
        <f t="shared" si="199"/>
        <v>0</v>
      </c>
      <c r="X484" s="11"/>
      <c r="Y484" s="11"/>
      <c r="Z484" s="11"/>
      <c r="AA484" s="12"/>
      <c r="AB484" s="16">
        <f t="shared" si="200"/>
        <v>0</v>
      </c>
      <c r="AC484" s="11"/>
      <c r="AD484" s="11"/>
      <c r="AE484" s="11"/>
      <c r="AF484" s="12"/>
      <c r="AG484" s="16">
        <f t="shared" si="201"/>
        <v>0</v>
      </c>
      <c r="AH484" s="11"/>
      <c r="AI484" s="11"/>
      <c r="AJ484" s="11"/>
      <c r="AK484" s="12"/>
      <c r="AL484" s="16">
        <f t="shared" si="202"/>
        <v>0</v>
      </c>
      <c r="AM484" s="11"/>
      <c r="AN484" s="11"/>
      <c r="AO484" s="11"/>
      <c r="AP484" s="12"/>
      <c r="AQ484" s="16">
        <f t="shared" si="203"/>
        <v>0</v>
      </c>
      <c r="AR484" s="11"/>
      <c r="AS484" s="11"/>
      <c r="AT484" s="11"/>
      <c r="AU484" s="12"/>
      <c r="AV484" s="25">
        <f t="shared" si="204"/>
        <v>0</v>
      </c>
    </row>
    <row r="485" spans="1:48" x14ac:dyDescent="0.25">
      <c r="A485" s="10">
        <f t="shared" si="205"/>
        <v>22</v>
      </c>
      <c r="B485" s="3" t="s">
        <v>55</v>
      </c>
      <c r="C485" s="21" t="s">
        <v>65</v>
      </c>
      <c r="D485" s="75"/>
      <c r="E485" s="75"/>
      <c r="F485" s="75"/>
      <c r="G485" s="76"/>
      <c r="H485" s="77">
        <f t="shared" si="196"/>
        <v>0</v>
      </c>
      <c r="I485" s="75"/>
      <c r="J485" s="75"/>
      <c r="K485" s="75"/>
      <c r="L485" s="76"/>
      <c r="M485" s="77">
        <f t="shared" si="197"/>
        <v>0</v>
      </c>
      <c r="N485" s="75"/>
      <c r="O485" s="75"/>
      <c r="P485" s="75"/>
      <c r="Q485" s="76"/>
      <c r="R485" s="77">
        <f t="shared" si="198"/>
        <v>0</v>
      </c>
      <c r="S485" s="75"/>
      <c r="T485" s="75"/>
      <c r="U485" s="75"/>
      <c r="V485" s="76"/>
      <c r="W485" s="77">
        <f t="shared" si="199"/>
        <v>0</v>
      </c>
      <c r="X485" s="11"/>
      <c r="Y485" s="11"/>
      <c r="Z485" s="11"/>
      <c r="AA485" s="12"/>
      <c r="AB485" s="16">
        <f t="shared" si="200"/>
        <v>0</v>
      </c>
      <c r="AC485" s="11"/>
      <c r="AD485" s="11"/>
      <c r="AE485" s="11"/>
      <c r="AF485" s="12"/>
      <c r="AG485" s="16">
        <f t="shared" si="201"/>
        <v>0</v>
      </c>
      <c r="AH485" s="11"/>
      <c r="AI485" s="11"/>
      <c r="AJ485" s="11"/>
      <c r="AK485" s="12"/>
      <c r="AL485" s="16">
        <f t="shared" si="202"/>
        <v>0</v>
      </c>
      <c r="AM485" s="11"/>
      <c r="AN485" s="11"/>
      <c r="AO485" s="11"/>
      <c r="AP485" s="12"/>
      <c r="AQ485" s="16">
        <f t="shared" si="203"/>
        <v>0</v>
      </c>
      <c r="AR485" s="11"/>
      <c r="AS485" s="11"/>
      <c r="AT485" s="11"/>
      <c r="AU485" s="12"/>
      <c r="AV485" s="25">
        <f t="shared" si="204"/>
        <v>0</v>
      </c>
    </row>
    <row r="486" spans="1:48" x14ac:dyDescent="0.25">
      <c r="A486" s="10">
        <f t="shared" si="205"/>
        <v>22</v>
      </c>
      <c r="B486" s="22" t="s">
        <v>34</v>
      </c>
      <c r="C486" s="21" t="s">
        <v>65</v>
      </c>
      <c r="D486" s="78"/>
      <c r="E486" s="78"/>
      <c r="F486" s="78"/>
      <c r="G486" s="79"/>
      <c r="H486" s="80">
        <f t="shared" si="196"/>
        <v>0</v>
      </c>
      <c r="I486" s="78"/>
      <c r="J486" s="78"/>
      <c r="K486" s="78"/>
      <c r="L486" s="79"/>
      <c r="M486" s="80">
        <f t="shared" si="197"/>
        <v>0</v>
      </c>
      <c r="N486" s="78"/>
      <c r="O486" s="78"/>
      <c r="P486" s="78"/>
      <c r="Q486" s="79"/>
      <c r="R486" s="80">
        <f t="shared" si="198"/>
        <v>0</v>
      </c>
      <c r="S486" s="78"/>
      <c r="T486" s="78"/>
      <c r="U486" s="78"/>
      <c r="V486" s="79"/>
      <c r="W486" s="80">
        <f t="shared" si="199"/>
        <v>0</v>
      </c>
      <c r="X486" s="13"/>
      <c r="Y486" s="13"/>
      <c r="Z486" s="13"/>
      <c r="AA486" s="14"/>
      <c r="AB486" s="17">
        <f t="shared" si="200"/>
        <v>0</v>
      </c>
      <c r="AC486" s="13"/>
      <c r="AD486" s="13"/>
      <c r="AE486" s="13"/>
      <c r="AF486" s="14"/>
      <c r="AG486" s="17">
        <f t="shared" si="201"/>
        <v>0</v>
      </c>
      <c r="AH486" s="13"/>
      <c r="AI486" s="13"/>
      <c r="AJ486" s="13"/>
      <c r="AK486" s="14"/>
      <c r="AL486" s="17">
        <f t="shared" si="202"/>
        <v>0</v>
      </c>
      <c r="AM486" s="13"/>
      <c r="AN486" s="13"/>
      <c r="AO486" s="13"/>
      <c r="AP486" s="14"/>
      <c r="AQ486" s="17">
        <f t="shared" si="203"/>
        <v>0</v>
      </c>
      <c r="AR486" s="13"/>
      <c r="AS486" s="13"/>
      <c r="AT486" s="13"/>
      <c r="AU486" s="14"/>
      <c r="AV486" s="26">
        <f t="shared" si="204"/>
        <v>0</v>
      </c>
    </row>
    <row r="487" spans="1:48" x14ac:dyDescent="0.25">
      <c r="A487" s="10">
        <f t="shared" si="205"/>
        <v>22</v>
      </c>
      <c r="B487" s="27"/>
      <c r="C487" s="28"/>
      <c r="D487" s="81"/>
      <c r="E487" s="82"/>
      <c r="F487" s="82"/>
      <c r="G487" s="82"/>
      <c r="H487" s="83">
        <f>SUM(H467:H486)</f>
        <v>0</v>
      </c>
      <c r="I487" s="82"/>
      <c r="J487" s="82"/>
      <c r="K487" s="82"/>
      <c r="L487" s="82"/>
      <c r="M487" s="83">
        <f>SUM(M467:M486)</f>
        <v>0</v>
      </c>
      <c r="N487" s="82"/>
      <c r="O487" s="82"/>
      <c r="P487" s="82"/>
      <c r="Q487" s="82"/>
      <c r="R487" s="83">
        <f>SUM(R467:R486)</f>
        <v>0</v>
      </c>
      <c r="S487" s="82"/>
      <c r="T487" s="82"/>
      <c r="U487" s="82"/>
      <c r="V487" s="82"/>
      <c r="W487" s="83">
        <f>SUM(W467:W486)</f>
        <v>0</v>
      </c>
      <c r="X487" s="29"/>
      <c r="Y487" s="29"/>
      <c r="Z487" s="29"/>
      <c r="AA487" s="29"/>
      <c r="AB487" s="30">
        <f>SUM(AB467:AB486)</f>
        <v>0</v>
      </c>
      <c r="AC487" s="29"/>
      <c r="AD487" s="29"/>
      <c r="AE487" s="29"/>
      <c r="AF487" s="29"/>
      <c r="AG487" s="30">
        <f>SUM(AG467:AG486)</f>
        <v>0</v>
      </c>
      <c r="AH487" s="29"/>
      <c r="AI487" s="29"/>
      <c r="AJ487" s="29"/>
      <c r="AK487" s="29"/>
      <c r="AL487" s="30">
        <f>SUM(AL467:AL486)</f>
        <v>0</v>
      </c>
      <c r="AM487" s="29"/>
      <c r="AN487" s="29"/>
      <c r="AO487" s="29"/>
      <c r="AP487" s="29"/>
      <c r="AQ487" s="30">
        <f>SUM(AQ467:AQ486)</f>
        <v>0</v>
      </c>
      <c r="AR487" s="29"/>
      <c r="AS487" s="29"/>
      <c r="AT487" s="29"/>
      <c r="AU487" s="29"/>
      <c r="AV487" s="30">
        <f>SUM(AV467:AV486)</f>
        <v>0</v>
      </c>
    </row>
    <row r="488" spans="1:48" x14ac:dyDescent="0.25">
      <c r="A488" s="10">
        <f t="shared" si="205"/>
        <v>22</v>
      </c>
      <c r="B488" s="115" t="str">
        <f>"Буква (или иное название) класса "&amp;A754&amp;":"</f>
        <v>Буква (или иное название) класса 35:</v>
      </c>
      <c r="C488" s="116"/>
      <c r="D488" s="106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</row>
    <row r="489" spans="1:48" x14ac:dyDescent="0.25">
      <c r="A489" s="10">
        <f t="shared" si="205"/>
        <v>22</v>
      </c>
      <c r="B489" s="3" t="s">
        <v>0</v>
      </c>
      <c r="C489" s="21" t="s">
        <v>65</v>
      </c>
      <c r="D489" s="75"/>
      <c r="E489" s="75"/>
      <c r="F489" s="75"/>
      <c r="G489" s="76"/>
      <c r="H489" s="77">
        <f t="shared" ref="H489:H508" si="206">COUNTA(D489:G489)</f>
        <v>0</v>
      </c>
      <c r="I489" s="75"/>
      <c r="J489" s="75"/>
      <c r="K489" s="75"/>
      <c r="L489" s="76"/>
      <c r="M489" s="77">
        <f t="shared" ref="M489:M508" si="207">COUNTA(I489:L489)</f>
        <v>0</v>
      </c>
      <c r="N489" s="75"/>
      <c r="O489" s="75"/>
      <c r="P489" s="75"/>
      <c r="Q489" s="76"/>
      <c r="R489" s="77">
        <f t="shared" ref="R489:R508" si="208">COUNTA(N489:Q489)</f>
        <v>0</v>
      </c>
      <c r="S489" s="75"/>
      <c r="T489" s="75"/>
      <c r="U489" s="75"/>
      <c r="V489" s="76"/>
      <c r="W489" s="77">
        <f t="shared" ref="W489:W508" si="209">COUNTA(S489:V489)</f>
        <v>0</v>
      </c>
      <c r="X489" s="11"/>
      <c r="Y489" s="11"/>
      <c r="Z489" s="11"/>
      <c r="AA489" s="12"/>
      <c r="AB489" s="16">
        <f t="shared" ref="AB489:AB508" si="210">COUNTA(X489:AA489)</f>
        <v>0</v>
      </c>
      <c r="AC489" s="11"/>
      <c r="AD489" s="11"/>
      <c r="AE489" s="11"/>
      <c r="AF489" s="12"/>
      <c r="AG489" s="16">
        <f t="shared" ref="AG489:AG508" si="211">COUNTA(AC489:AF489)</f>
        <v>0</v>
      </c>
      <c r="AH489" s="11"/>
      <c r="AI489" s="11"/>
      <c r="AJ489" s="11"/>
      <c r="AK489" s="12"/>
      <c r="AL489" s="16">
        <f t="shared" ref="AL489:AL508" si="212">COUNTA(AH489:AK489)</f>
        <v>0</v>
      </c>
      <c r="AM489" s="11"/>
      <c r="AN489" s="11"/>
      <c r="AO489" s="11"/>
      <c r="AP489" s="12"/>
      <c r="AQ489" s="16">
        <f t="shared" ref="AQ489:AQ508" si="213">COUNTA(AM489:AP489)</f>
        <v>0</v>
      </c>
      <c r="AR489" s="11"/>
      <c r="AS489" s="11"/>
      <c r="AT489" s="11"/>
      <c r="AU489" s="12"/>
      <c r="AV489" s="25">
        <f t="shared" ref="AV489:AV508" si="214">COUNTA(AR489:AU489)</f>
        <v>0</v>
      </c>
    </row>
    <row r="490" spans="1:48" x14ac:dyDescent="0.25">
      <c r="A490" s="10">
        <f t="shared" si="205"/>
        <v>23</v>
      </c>
      <c r="B490" s="3" t="s">
        <v>45</v>
      </c>
      <c r="C490" s="21" t="s">
        <v>65</v>
      </c>
      <c r="D490" s="75"/>
      <c r="E490" s="75"/>
      <c r="F490" s="75"/>
      <c r="G490" s="76"/>
      <c r="H490" s="77">
        <f t="shared" si="206"/>
        <v>0</v>
      </c>
      <c r="I490" s="75"/>
      <c r="J490" s="75"/>
      <c r="K490" s="75"/>
      <c r="L490" s="76"/>
      <c r="M490" s="77">
        <f t="shared" si="207"/>
        <v>0</v>
      </c>
      <c r="N490" s="75"/>
      <c r="O490" s="75"/>
      <c r="P490" s="75"/>
      <c r="Q490" s="76"/>
      <c r="R490" s="77">
        <f t="shared" si="208"/>
        <v>0</v>
      </c>
      <c r="S490" s="75"/>
      <c r="T490" s="75"/>
      <c r="U490" s="75"/>
      <c r="V490" s="76"/>
      <c r="W490" s="77">
        <f t="shared" si="209"/>
        <v>0</v>
      </c>
      <c r="X490" s="11"/>
      <c r="Y490" s="11"/>
      <c r="Z490" s="11"/>
      <c r="AA490" s="12"/>
      <c r="AB490" s="16">
        <f t="shared" si="210"/>
        <v>0</v>
      </c>
      <c r="AC490" s="11"/>
      <c r="AD490" s="11"/>
      <c r="AE490" s="11"/>
      <c r="AF490" s="12"/>
      <c r="AG490" s="16">
        <f t="shared" si="211"/>
        <v>0</v>
      </c>
      <c r="AH490" s="11"/>
      <c r="AI490" s="11"/>
      <c r="AJ490" s="11"/>
      <c r="AK490" s="12"/>
      <c r="AL490" s="16">
        <f t="shared" si="212"/>
        <v>0</v>
      </c>
      <c r="AM490" s="11"/>
      <c r="AN490" s="11"/>
      <c r="AO490" s="11"/>
      <c r="AP490" s="12"/>
      <c r="AQ490" s="16">
        <f t="shared" si="213"/>
        <v>0</v>
      </c>
      <c r="AR490" s="11"/>
      <c r="AS490" s="11"/>
      <c r="AT490" s="11"/>
      <c r="AU490" s="12"/>
      <c r="AV490" s="25">
        <f t="shared" si="214"/>
        <v>0</v>
      </c>
    </row>
    <row r="491" spans="1:48" x14ac:dyDescent="0.25">
      <c r="A491" s="10">
        <f t="shared" si="205"/>
        <v>23</v>
      </c>
      <c r="B491" s="3" t="s">
        <v>2</v>
      </c>
      <c r="C491" s="21" t="s">
        <v>65</v>
      </c>
      <c r="D491" s="75"/>
      <c r="E491" s="75"/>
      <c r="F491" s="75"/>
      <c r="G491" s="76"/>
      <c r="H491" s="77">
        <f t="shared" si="206"/>
        <v>0</v>
      </c>
      <c r="I491" s="75"/>
      <c r="J491" s="75"/>
      <c r="K491" s="75"/>
      <c r="L491" s="76"/>
      <c r="M491" s="77">
        <f t="shared" si="207"/>
        <v>0</v>
      </c>
      <c r="N491" s="75"/>
      <c r="O491" s="75"/>
      <c r="P491" s="75"/>
      <c r="Q491" s="76"/>
      <c r="R491" s="77">
        <f t="shared" si="208"/>
        <v>0</v>
      </c>
      <c r="S491" s="75"/>
      <c r="T491" s="75"/>
      <c r="U491" s="75"/>
      <c r="V491" s="76"/>
      <c r="W491" s="77">
        <f t="shared" si="209"/>
        <v>0</v>
      </c>
      <c r="X491" s="11"/>
      <c r="Y491" s="11"/>
      <c r="Z491" s="11"/>
      <c r="AA491" s="12"/>
      <c r="AB491" s="16">
        <f t="shared" si="210"/>
        <v>0</v>
      </c>
      <c r="AC491" s="11"/>
      <c r="AD491" s="11"/>
      <c r="AE491" s="11"/>
      <c r="AF491" s="12"/>
      <c r="AG491" s="16">
        <f t="shared" si="211"/>
        <v>0</v>
      </c>
      <c r="AH491" s="11"/>
      <c r="AI491" s="11"/>
      <c r="AJ491" s="11"/>
      <c r="AK491" s="12"/>
      <c r="AL491" s="16">
        <f t="shared" si="212"/>
        <v>0</v>
      </c>
      <c r="AM491" s="11"/>
      <c r="AN491" s="11"/>
      <c r="AO491" s="11"/>
      <c r="AP491" s="12"/>
      <c r="AQ491" s="16">
        <f t="shared" si="213"/>
        <v>0</v>
      </c>
      <c r="AR491" s="11"/>
      <c r="AS491" s="11"/>
      <c r="AT491" s="11"/>
      <c r="AU491" s="12"/>
      <c r="AV491" s="25">
        <f t="shared" si="214"/>
        <v>0</v>
      </c>
    </row>
    <row r="492" spans="1:48" x14ac:dyDescent="0.25">
      <c r="A492" s="10">
        <f t="shared" si="205"/>
        <v>23</v>
      </c>
      <c r="B492" s="3" t="s">
        <v>46</v>
      </c>
      <c r="C492" s="21" t="s">
        <v>65</v>
      </c>
      <c r="D492" s="75"/>
      <c r="E492" s="75"/>
      <c r="F492" s="75"/>
      <c r="G492" s="76"/>
      <c r="H492" s="77">
        <f t="shared" si="206"/>
        <v>0</v>
      </c>
      <c r="I492" s="75"/>
      <c r="J492" s="75"/>
      <c r="K492" s="75"/>
      <c r="L492" s="76"/>
      <c r="M492" s="77">
        <f t="shared" si="207"/>
        <v>0</v>
      </c>
      <c r="N492" s="75"/>
      <c r="O492" s="75"/>
      <c r="P492" s="75"/>
      <c r="Q492" s="76"/>
      <c r="R492" s="77">
        <f t="shared" si="208"/>
        <v>0</v>
      </c>
      <c r="S492" s="75"/>
      <c r="T492" s="75"/>
      <c r="U492" s="75"/>
      <c r="V492" s="76"/>
      <c r="W492" s="77">
        <f t="shared" si="209"/>
        <v>0</v>
      </c>
      <c r="X492" s="11"/>
      <c r="Y492" s="11"/>
      <c r="Z492" s="11"/>
      <c r="AA492" s="12"/>
      <c r="AB492" s="16">
        <f t="shared" si="210"/>
        <v>0</v>
      </c>
      <c r="AC492" s="11"/>
      <c r="AD492" s="11"/>
      <c r="AE492" s="11"/>
      <c r="AF492" s="12"/>
      <c r="AG492" s="16">
        <f t="shared" si="211"/>
        <v>0</v>
      </c>
      <c r="AH492" s="11"/>
      <c r="AI492" s="11"/>
      <c r="AJ492" s="11"/>
      <c r="AK492" s="12"/>
      <c r="AL492" s="16">
        <f t="shared" si="212"/>
        <v>0</v>
      </c>
      <c r="AM492" s="11"/>
      <c r="AN492" s="11"/>
      <c r="AO492" s="11"/>
      <c r="AP492" s="12"/>
      <c r="AQ492" s="16">
        <f t="shared" si="213"/>
        <v>0</v>
      </c>
      <c r="AR492" s="11"/>
      <c r="AS492" s="11"/>
      <c r="AT492" s="11"/>
      <c r="AU492" s="12"/>
      <c r="AV492" s="25">
        <f t="shared" si="214"/>
        <v>0</v>
      </c>
    </row>
    <row r="493" spans="1:48" x14ac:dyDescent="0.25">
      <c r="A493" s="10">
        <f t="shared" si="205"/>
        <v>23</v>
      </c>
      <c r="B493" s="3" t="s">
        <v>4</v>
      </c>
      <c r="C493" s="21" t="s">
        <v>65</v>
      </c>
      <c r="D493" s="75"/>
      <c r="E493" s="75"/>
      <c r="F493" s="75"/>
      <c r="G493" s="76"/>
      <c r="H493" s="77">
        <f t="shared" si="206"/>
        <v>0</v>
      </c>
      <c r="I493" s="75"/>
      <c r="J493" s="75"/>
      <c r="K493" s="75"/>
      <c r="L493" s="76"/>
      <c r="M493" s="77">
        <f t="shared" si="207"/>
        <v>0</v>
      </c>
      <c r="N493" s="75"/>
      <c r="O493" s="75"/>
      <c r="P493" s="75"/>
      <c r="Q493" s="76"/>
      <c r="R493" s="77">
        <f t="shared" si="208"/>
        <v>0</v>
      </c>
      <c r="S493" s="75"/>
      <c r="T493" s="75"/>
      <c r="U493" s="75"/>
      <c r="V493" s="76"/>
      <c r="W493" s="77">
        <f t="shared" si="209"/>
        <v>0</v>
      </c>
      <c r="X493" s="11"/>
      <c r="Y493" s="11"/>
      <c r="Z493" s="11"/>
      <c r="AA493" s="12"/>
      <c r="AB493" s="16">
        <f t="shared" si="210"/>
        <v>0</v>
      </c>
      <c r="AC493" s="11"/>
      <c r="AD493" s="11"/>
      <c r="AE493" s="11"/>
      <c r="AF493" s="12"/>
      <c r="AG493" s="16">
        <f t="shared" si="211"/>
        <v>0</v>
      </c>
      <c r="AH493" s="11"/>
      <c r="AI493" s="11"/>
      <c r="AJ493" s="11"/>
      <c r="AK493" s="12"/>
      <c r="AL493" s="16">
        <f t="shared" si="212"/>
        <v>0</v>
      </c>
      <c r="AM493" s="11"/>
      <c r="AN493" s="11"/>
      <c r="AO493" s="11"/>
      <c r="AP493" s="12"/>
      <c r="AQ493" s="16">
        <f t="shared" si="213"/>
        <v>0</v>
      </c>
      <c r="AR493" s="11"/>
      <c r="AS493" s="11"/>
      <c r="AT493" s="11"/>
      <c r="AU493" s="12"/>
      <c r="AV493" s="25">
        <f t="shared" si="214"/>
        <v>0</v>
      </c>
    </row>
    <row r="494" spans="1:48" x14ac:dyDescent="0.25">
      <c r="A494" s="10">
        <f t="shared" si="205"/>
        <v>23</v>
      </c>
      <c r="B494" s="3" t="s">
        <v>47</v>
      </c>
      <c r="C494" s="21" t="s">
        <v>65</v>
      </c>
      <c r="D494" s="75"/>
      <c r="E494" s="75"/>
      <c r="F494" s="75"/>
      <c r="G494" s="76"/>
      <c r="H494" s="77">
        <f t="shared" si="206"/>
        <v>0</v>
      </c>
      <c r="I494" s="75"/>
      <c r="J494" s="75"/>
      <c r="K494" s="75"/>
      <c r="L494" s="76"/>
      <c r="M494" s="77">
        <f t="shared" si="207"/>
        <v>0</v>
      </c>
      <c r="N494" s="75"/>
      <c r="O494" s="75"/>
      <c r="P494" s="75"/>
      <c r="Q494" s="76"/>
      <c r="R494" s="77">
        <f t="shared" si="208"/>
        <v>0</v>
      </c>
      <c r="S494" s="75"/>
      <c r="T494" s="75"/>
      <c r="U494" s="75"/>
      <c r="V494" s="76"/>
      <c r="W494" s="77">
        <f t="shared" si="209"/>
        <v>0</v>
      </c>
      <c r="X494" s="11"/>
      <c r="Y494" s="11"/>
      <c r="Z494" s="11"/>
      <c r="AA494" s="12"/>
      <c r="AB494" s="16">
        <f t="shared" si="210"/>
        <v>0</v>
      </c>
      <c r="AC494" s="11"/>
      <c r="AD494" s="11"/>
      <c r="AE494" s="11"/>
      <c r="AF494" s="12"/>
      <c r="AG494" s="16">
        <f t="shared" si="211"/>
        <v>0</v>
      </c>
      <c r="AH494" s="11"/>
      <c r="AI494" s="11"/>
      <c r="AJ494" s="11"/>
      <c r="AK494" s="12"/>
      <c r="AL494" s="16">
        <f t="shared" si="212"/>
        <v>0</v>
      </c>
      <c r="AM494" s="11"/>
      <c r="AN494" s="11"/>
      <c r="AO494" s="11"/>
      <c r="AP494" s="12"/>
      <c r="AQ494" s="16">
        <f t="shared" si="213"/>
        <v>0</v>
      </c>
      <c r="AR494" s="11"/>
      <c r="AS494" s="11"/>
      <c r="AT494" s="11"/>
      <c r="AU494" s="12"/>
      <c r="AV494" s="25">
        <f t="shared" si="214"/>
        <v>0</v>
      </c>
    </row>
    <row r="495" spans="1:48" x14ac:dyDescent="0.25">
      <c r="A495" s="10">
        <f t="shared" si="205"/>
        <v>23</v>
      </c>
      <c r="B495" s="3" t="s">
        <v>5</v>
      </c>
      <c r="C495" s="21" t="s">
        <v>65</v>
      </c>
      <c r="D495" s="75"/>
      <c r="E495" s="75"/>
      <c r="F495" s="75"/>
      <c r="G495" s="76"/>
      <c r="H495" s="77">
        <f t="shared" si="206"/>
        <v>0</v>
      </c>
      <c r="I495" s="75"/>
      <c r="J495" s="75"/>
      <c r="K495" s="75"/>
      <c r="L495" s="76"/>
      <c r="M495" s="77">
        <f t="shared" si="207"/>
        <v>0</v>
      </c>
      <c r="N495" s="75"/>
      <c r="O495" s="75"/>
      <c r="P495" s="75"/>
      <c r="Q495" s="76"/>
      <c r="R495" s="77">
        <f t="shared" si="208"/>
        <v>0</v>
      </c>
      <c r="S495" s="75"/>
      <c r="T495" s="75"/>
      <c r="U495" s="75"/>
      <c r="V495" s="76"/>
      <c r="W495" s="77">
        <f t="shared" si="209"/>
        <v>0</v>
      </c>
      <c r="X495" s="11"/>
      <c r="Y495" s="11"/>
      <c r="Z495" s="11"/>
      <c r="AA495" s="12"/>
      <c r="AB495" s="16">
        <f t="shared" si="210"/>
        <v>0</v>
      </c>
      <c r="AC495" s="11"/>
      <c r="AD495" s="11"/>
      <c r="AE495" s="11"/>
      <c r="AF495" s="12"/>
      <c r="AG495" s="16">
        <f t="shared" si="211"/>
        <v>0</v>
      </c>
      <c r="AH495" s="11"/>
      <c r="AI495" s="11"/>
      <c r="AJ495" s="11"/>
      <c r="AK495" s="12"/>
      <c r="AL495" s="16">
        <f t="shared" si="212"/>
        <v>0</v>
      </c>
      <c r="AM495" s="11"/>
      <c r="AN495" s="11"/>
      <c r="AO495" s="11"/>
      <c r="AP495" s="12"/>
      <c r="AQ495" s="16">
        <f t="shared" si="213"/>
        <v>0</v>
      </c>
      <c r="AR495" s="11"/>
      <c r="AS495" s="11"/>
      <c r="AT495" s="11"/>
      <c r="AU495" s="12"/>
      <c r="AV495" s="25">
        <f t="shared" si="214"/>
        <v>0</v>
      </c>
    </row>
    <row r="496" spans="1:48" x14ac:dyDescent="0.25">
      <c r="A496" s="10">
        <f t="shared" si="205"/>
        <v>23</v>
      </c>
      <c r="B496" s="3" t="s">
        <v>48</v>
      </c>
      <c r="C496" s="21" t="s">
        <v>65</v>
      </c>
      <c r="D496" s="75"/>
      <c r="E496" s="75"/>
      <c r="F496" s="75"/>
      <c r="G496" s="76"/>
      <c r="H496" s="77">
        <f t="shared" si="206"/>
        <v>0</v>
      </c>
      <c r="I496" s="75"/>
      <c r="J496" s="75"/>
      <c r="K496" s="75"/>
      <c r="L496" s="76"/>
      <c r="M496" s="77">
        <f t="shared" si="207"/>
        <v>0</v>
      </c>
      <c r="N496" s="75"/>
      <c r="O496" s="75"/>
      <c r="P496" s="75"/>
      <c r="Q496" s="76"/>
      <c r="R496" s="77">
        <f t="shared" si="208"/>
        <v>0</v>
      </c>
      <c r="S496" s="75"/>
      <c r="T496" s="75"/>
      <c r="U496" s="75"/>
      <c r="V496" s="76"/>
      <c r="W496" s="77">
        <f t="shared" si="209"/>
        <v>0</v>
      </c>
      <c r="X496" s="11"/>
      <c r="Y496" s="11"/>
      <c r="Z496" s="11"/>
      <c r="AA496" s="12"/>
      <c r="AB496" s="16">
        <f t="shared" si="210"/>
        <v>0</v>
      </c>
      <c r="AC496" s="11"/>
      <c r="AD496" s="11"/>
      <c r="AE496" s="11"/>
      <c r="AF496" s="12"/>
      <c r="AG496" s="16">
        <f t="shared" si="211"/>
        <v>0</v>
      </c>
      <c r="AH496" s="11"/>
      <c r="AI496" s="11"/>
      <c r="AJ496" s="11"/>
      <c r="AK496" s="12"/>
      <c r="AL496" s="16">
        <f t="shared" si="212"/>
        <v>0</v>
      </c>
      <c r="AM496" s="11"/>
      <c r="AN496" s="11"/>
      <c r="AO496" s="11"/>
      <c r="AP496" s="12"/>
      <c r="AQ496" s="16">
        <f t="shared" si="213"/>
        <v>0</v>
      </c>
      <c r="AR496" s="11"/>
      <c r="AS496" s="11"/>
      <c r="AT496" s="11"/>
      <c r="AU496" s="12"/>
      <c r="AV496" s="25">
        <f t="shared" si="214"/>
        <v>0</v>
      </c>
    </row>
    <row r="497" spans="1:48" x14ac:dyDescent="0.25">
      <c r="A497" s="10">
        <f t="shared" si="205"/>
        <v>23</v>
      </c>
      <c r="B497" s="3" t="s">
        <v>49</v>
      </c>
      <c r="C497" s="21" t="s">
        <v>65</v>
      </c>
      <c r="D497" s="75"/>
      <c r="E497" s="75"/>
      <c r="F497" s="75"/>
      <c r="G497" s="76"/>
      <c r="H497" s="77">
        <f t="shared" si="206"/>
        <v>0</v>
      </c>
      <c r="I497" s="75"/>
      <c r="J497" s="75"/>
      <c r="K497" s="75"/>
      <c r="L497" s="76"/>
      <c r="M497" s="77">
        <f t="shared" si="207"/>
        <v>0</v>
      </c>
      <c r="N497" s="75"/>
      <c r="O497" s="75"/>
      <c r="P497" s="75"/>
      <c r="Q497" s="76"/>
      <c r="R497" s="77">
        <f t="shared" si="208"/>
        <v>0</v>
      </c>
      <c r="S497" s="75"/>
      <c r="T497" s="75"/>
      <c r="U497" s="75"/>
      <c r="V497" s="76"/>
      <c r="W497" s="77">
        <f t="shared" si="209"/>
        <v>0</v>
      </c>
      <c r="X497" s="11"/>
      <c r="Y497" s="11"/>
      <c r="Z497" s="11"/>
      <c r="AA497" s="12"/>
      <c r="AB497" s="16">
        <f t="shared" si="210"/>
        <v>0</v>
      </c>
      <c r="AC497" s="11"/>
      <c r="AD497" s="11"/>
      <c r="AE497" s="11"/>
      <c r="AF497" s="12"/>
      <c r="AG497" s="16">
        <f t="shared" si="211"/>
        <v>0</v>
      </c>
      <c r="AH497" s="11"/>
      <c r="AI497" s="11"/>
      <c r="AJ497" s="11"/>
      <c r="AK497" s="12"/>
      <c r="AL497" s="16">
        <f t="shared" si="212"/>
        <v>0</v>
      </c>
      <c r="AM497" s="11"/>
      <c r="AN497" s="11"/>
      <c r="AO497" s="11"/>
      <c r="AP497" s="12"/>
      <c r="AQ497" s="16">
        <f t="shared" si="213"/>
        <v>0</v>
      </c>
      <c r="AR497" s="11"/>
      <c r="AS497" s="11"/>
      <c r="AT497" s="11"/>
      <c r="AU497" s="12"/>
      <c r="AV497" s="25">
        <f t="shared" si="214"/>
        <v>0</v>
      </c>
    </row>
    <row r="498" spans="1:48" x14ac:dyDescent="0.25">
      <c r="A498" s="10">
        <f t="shared" si="205"/>
        <v>23</v>
      </c>
      <c r="B498" s="3" t="s">
        <v>50</v>
      </c>
      <c r="C498" s="21" t="s">
        <v>65</v>
      </c>
      <c r="D498" s="75"/>
      <c r="E498" s="75"/>
      <c r="F498" s="75"/>
      <c r="G498" s="76"/>
      <c r="H498" s="77">
        <f t="shared" si="206"/>
        <v>0</v>
      </c>
      <c r="I498" s="75"/>
      <c r="J498" s="75"/>
      <c r="K498" s="75"/>
      <c r="L498" s="76"/>
      <c r="M498" s="77">
        <f t="shared" si="207"/>
        <v>0</v>
      </c>
      <c r="N498" s="75"/>
      <c r="O498" s="75"/>
      <c r="P498" s="75"/>
      <c r="Q498" s="76"/>
      <c r="R498" s="77">
        <f t="shared" si="208"/>
        <v>0</v>
      </c>
      <c r="S498" s="75"/>
      <c r="T498" s="75"/>
      <c r="U498" s="75"/>
      <c r="V498" s="76"/>
      <c r="W498" s="77">
        <f t="shared" si="209"/>
        <v>0</v>
      </c>
      <c r="X498" s="11"/>
      <c r="Y498" s="11"/>
      <c r="Z498" s="11"/>
      <c r="AA498" s="12"/>
      <c r="AB498" s="16">
        <f t="shared" si="210"/>
        <v>0</v>
      </c>
      <c r="AC498" s="11"/>
      <c r="AD498" s="11"/>
      <c r="AE498" s="11"/>
      <c r="AF498" s="12"/>
      <c r="AG498" s="16">
        <f t="shared" si="211"/>
        <v>0</v>
      </c>
      <c r="AH498" s="11"/>
      <c r="AI498" s="11"/>
      <c r="AJ498" s="11"/>
      <c r="AK498" s="12"/>
      <c r="AL498" s="16">
        <f t="shared" si="212"/>
        <v>0</v>
      </c>
      <c r="AM498" s="11"/>
      <c r="AN498" s="11"/>
      <c r="AO498" s="11"/>
      <c r="AP498" s="12"/>
      <c r="AQ498" s="16">
        <f t="shared" si="213"/>
        <v>0</v>
      </c>
      <c r="AR498" s="11"/>
      <c r="AS498" s="11"/>
      <c r="AT498" s="11"/>
      <c r="AU498" s="12"/>
      <c r="AV498" s="25">
        <f t="shared" si="214"/>
        <v>0</v>
      </c>
    </row>
    <row r="499" spans="1:48" x14ac:dyDescent="0.25">
      <c r="A499" s="10">
        <f t="shared" si="205"/>
        <v>23</v>
      </c>
      <c r="B499" s="3" t="s">
        <v>51</v>
      </c>
      <c r="C499" s="21" t="s">
        <v>65</v>
      </c>
      <c r="D499" s="75"/>
      <c r="E499" s="75"/>
      <c r="F499" s="75"/>
      <c r="G499" s="76"/>
      <c r="H499" s="77">
        <f t="shared" si="206"/>
        <v>0</v>
      </c>
      <c r="I499" s="75"/>
      <c r="J499" s="75"/>
      <c r="K499" s="75"/>
      <c r="L499" s="76"/>
      <c r="M499" s="77">
        <f t="shared" si="207"/>
        <v>0</v>
      </c>
      <c r="N499" s="75"/>
      <c r="O499" s="75"/>
      <c r="P499" s="75"/>
      <c r="Q499" s="76"/>
      <c r="R499" s="77">
        <f t="shared" si="208"/>
        <v>0</v>
      </c>
      <c r="S499" s="75"/>
      <c r="T499" s="75"/>
      <c r="U499" s="75"/>
      <c r="V499" s="76"/>
      <c r="W499" s="77">
        <f t="shared" si="209"/>
        <v>0</v>
      </c>
      <c r="X499" s="11"/>
      <c r="Y499" s="11"/>
      <c r="Z499" s="11"/>
      <c r="AA499" s="12"/>
      <c r="AB499" s="16">
        <f t="shared" si="210"/>
        <v>0</v>
      </c>
      <c r="AC499" s="11"/>
      <c r="AD499" s="11"/>
      <c r="AE499" s="11"/>
      <c r="AF499" s="12"/>
      <c r="AG499" s="16">
        <f t="shared" si="211"/>
        <v>0</v>
      </c>
      <c r="AH499" s="11"/>
      <c r="AI499" s="11"/>
      <c r="AJ499" s="11"/>
      <c r="AK499" s="12"/>
      <c r="AL499" s="16">
        <f t="shared" si="212"/>
        <v>0</v>
      </c>
      <c r="AM499" s="11"/>
      <c r="AN499" s="11"/>
      <c r="AO499" s="11"/>
      <c r="AP499" s="12"/>
      <c r="AQ499" s="16">
        <f t="shared" si="213"/>
        <v>0</v>
      </c>
      <c r="AR499" s="11"/>
      <c r="AS499" s="11"/>
      <c r="AT499" s="11"/>
      <c r="AU499" s="12"/>
      <c r="AV499" s="25">
        <f t="shared" si="214"/>
        <v>0</v>
      </c>
    </row>
    <row r="500" spans="1:48" x14ac:dyDescent="0.25">
      <c r="A500" s="10">
        <f t="shared" si="205"/>
        <v>23</v>
      </c>
      <c r="B500" s="3" t="s">
        <v>52</v>
      </c>
      <c r="C500" s="21" t="s">
        <v>65</v>
      </c>
      <c r="D500" s="75"/>
      <c r="E500" s="75"/>
      <c r="F500" s="75"/>
      <c r="G500" s="76"/>
      <c r="H500" s="77">
        <f t="shared" si="206"/>
        <v>0</v>
      </c>
      <c r="I500" s="75"/>
      <c r="J500" s="75"/>
      <c r="K500" s="75"/>
      <c r="L500" s="76"/>
      <c r="M500" s="77">
        <f t="shared" si="207"/>
        <v>0</v>
      </c>
      <c r="N500" s="75"/>
      <c r="O500" s="75"/>
      <c r="P500" s="75"/>
      <c r="Q500" s="76"/>
      <c r="R500" s="77">
        <f t="shared" si="208"/>
        <v>0</v>
      </c>
      <c r="S500" s="75"/>
      <c r="T500" s="75"/>
      <c r="U500" s="75"/>
      <c r="V500" s="76"/>
      <c r="W500" s="77">
        <f t="shared" si="209"/>
        <v>0</v>
      </c>
      <c r="X500" s="11"/>
      <c r="Y500" s="11"/>
      <c r="Z500" s="11"/>
      <c r="AA500" s="12"/>
      <c r="AB500" s="16">
        <f t="shared" si="210"/>
        <v>0</v>
      </c>
      <c r="AC500" s="11"/>
      <c r="AD500" s="11"/>
      <c r="AE500" s="11"/>
      <c r="AF500" s="12"/>
      <c r="AG500" s="16">
        <f t="shared" si="211"/>
        <v>0</v>
      </c>
      <c r="AH500" s="11"/>
      <c r="AI500" s="11"/>
      <c r="AJ500" s="11"/>
      <c r="AK500" s="12"/>
      <c r="AL500" s="16">
        <f t="shared" si="212"/>
        <v>0</v>
      </c>
      <c r="AM500" s="11"/>
      <c r="AN500" s="11"/>
      <c r="AO500" s="11"/>
      <c r="AP500" s="12"/>
      <c r="AQ500" s="16">
        <f t="shared" si="213"/>
        <v>0</v>
      </c>
      <c r="AR500" s="11"/>
      <c r="AS500" s="11"/>
      <c r="AT500" s="11"/>
      <c r="AU500" s="12"/>
      <c r="AV500" s="25">
        <f t="shared" si="214"/>
        <v>0</v>
      </c>
    </row>
    <row r="501" spans="1:48" x14ac:dyDescent="0.25">
      <c r="A501" s="10">
        <f t="shared" si="205"/>
        <v>23</v>
      </c>
      <c r="B501" s="3" t="s">
        <v>53</v>
      </c>
      <c r="C501" s="21" t="s">
        <v>65</v>
      </c>
      <c r="D501" s="75"/>
      <c r="E501" s="75"/>
      <c r="F501" s="75"/>
      <c r="G501" s="76"/>
      <c r="H501" s="77">
        <f t="shared" si="206"/>
        <v>0</v>
      </c>
      <c r="I501" s="75"/>
      <c r="J501" s="75"/>
      <c r="K501" s="75"/>
      <c r="L501" s="76"/>
      <c r="M501" s="77">
        <f t="shared" si="207"/>
        <v>0</v>
      </c>
      <c r="N501" s="75"/>
      <c r="O501" s="75"/>
      <c r="P501" s="75"/>
      <c r="Q501" s="76"/>
      <c r="R501" s="77">
        <f t="shared" si="208"/>
        <v>0</v>
      </c>
      <c r="S501" s="75"/>
      <c r="T501" s="75"/>
      <c r="U501" s="75"/>
      <c r="V501" s="76"/>
      <c r="W501" s="77">
        <f t="shared" si="209"/>
        <v>0</v>
      </c>
      <c r="X501" s="11"/>
      <c r="Y501" s="11"/>
      <c r="Z501" s="11"/>
      <c r="AA501" s="12"/>
      <c r="AB501" s="16">
        <f t="shared" si="210"/>
        <v>0</v>
      </c>
      <c r="AC501" s="11"/>
      <c r="AD501" s="11"/>
      <c r="AE501" s="11"/>
      <c r="AF501" s="12"/>
      <c r="AG501" s="16">
        <f t="shared" si="211"/>
        <v>0</v>
      </c>
      <c r="AH501" s="11"/>
      <c r="AI501" s="11"/>
      <c r="AJ501" s="11"/>
      <c r="AK501" s="12"/>
      <c r="AL501" s="16">
        <f t="shared" si="212"/>
        <v>0</v>
      </c>
      <c r="AM501" s="11"/>
      <c r="AN501" s="11"/>
      <c r="AO501" s="11"/>
      <c r="AP501" s="12"/>
      <c r="AQ501" s="16">
        <f t="shared" si="213"/>
        <v>0</v>
      </c>
      <c r="AR501" s="11"/>
      <c r="AS501" s="11"/>
      <c r="AT501" s="11"/>
      <c r="AU501" s="12"/>
      <c r="AV501" s="25">
        <f t="shared" si="214"/>
        <v>0</v>
      </c>
    </row>
    <row r="502" spans="1:48" x14ac:dyDescent="0.25">
      <c r="A502" s="10">
        <f t="shared" si="205"/>
        <v>23</v>
      </c>
      <c r="B502" s="3" t="s">
        <v>54</v>
      </c>
      <c r="C502" s="21" t="s">
        <v>65</v>
      </c>
      <c r="D502" s="75"/>
      <c r="E502" s="75"/>
      <c r="F502" s="75"/>
      <c r="G502" s="76"/>
      <c r="H502" s="77">
        <f t="shared" si="206"/>
        <v>0</v>
      </c>
      <c r="I502" s="75"/>
      <c r="J502" s="75"/>
      <c r="K502" s="75"/>
      <c r="L502" s="76"/>
      <c r="M502" s="77">
        <f t="shared" si="207"/>
        <v>0</v>
      </c>
      <c r="N502" s="75"/>
      <c r="O502" s="75"/>
      <c r="P502" s="75"/>
      <c r="Q502" s="76"/>
      <c r="R502" s="77">
        <f t="shared" si="208"/>
        <v>0</v>
      </c>
      <c r="S502" s="75"/>
      <c r="T502" s="75"/>
      <c r="U502" s="75"/>
      <c r="V502" s="76"/>
      <c r="W502" s="77">
        <f t="shared" si="209"/>
        <v>0</v>
      </c>
      <c r="X502" s="11"/>
      <c r="Y502" s="11"/>
      <c r="Z502" s="11"/>
      <c r="AA502" s="12"/>
      <c r="AB502" s="16">
        <f t="shared" si="210"/>
        <v>0</v>
      </c>
      <c r="AC502" s="11"/>
      <c r="AD502" s="11"/>
      <c r="AE502" s="11"/>
      <c r="AF502" s="12"/>
      <c r="AG502" s="16">
        <f t="shared" si="211"/>
        <v>0</v>
      </c>
      <c r="AH502" s="11"/>
      <c r="AI502" s="11"/>
      <c r="AJ502" s="11"/>
      <c r="AK502" s="12"/>
      <c r="AL502" s="16">
        <f t="shared" si="212"/>
        <v>0</v>
      </c>
      <c r="AM502" s="11"/>
      <c r="AN502" s="11"/>
      <c r="AO502" s="11"/>
      <c r="AP502" s="12"/>
      <c r="AQ502" s="16">
        <f t="shared" si="213"/>
        <v>0</v>
      </c>
      <c r="AR502" s="11"/>
      <c r="AS502" s="11"/>
      <c r="AT502" s="11"/>
      <c r="AU502" s="12"/>
      <c r="AV502" s="25">
        <f t="shared" si="214"/>
        <v>0</v>
      </c>
    </row>
    <row r="503" spans="1:48" x14ac:dyDescent="0.25">
      <c r="A503" s="10">
        <f t="shared" si="205"/>
        <v>23</v>
      </c>
      <c r="B503" s="3" t="s">
        <v>23</v>
      </c>
      <c r="C503" s="21" t="s">
        <v>65</v>
      </c>
      <c r="D503" s="75"/>
      <c r="E503" s="75"/>
      <c r="F503" s="75"/>
      <c r="G503" s="76"/>
      <c r="H503" s="77">
        <f t="shared" si="206"/>
        <v>0</v>
      </c>
      <c r="I503" s="75"/>
      <c r="J503" s="75"/>
      <c r="K503" s="75"/>
      <c r="L503" s="76"/>
      <c r="M503" s="77">
        <f t="shared" si="207"/>
        <v>0</v>
      </c>
      <c r="N503" s="75"/>
      <c r="O503" s="75"/>
      <c r="P503" s="75"/>
      <c r="Q503" s="76"/>
      <c r="R503" s="77">
        <f t="shared" si="208"/>
        <v>0</v>
      </c>
      <c r="S503" s="75"/>
      <c r="T503" s="75"/>
      <c r="U503" s="75"/>
      <c r="V503" s="76"/>
      <c r="W503" s="77">
        <f t="shared" si="209"/>
        <v>0</v>
      </c>
      <c r="X503" s="11"/>
      <c r="Y503" s="11"/>
      <c r="Z503" s="11"/>
      <c r="AA503" s="12"/>
      <c r="AB503" s="16">
        <f t="shared" si="210"/>
        <v>0</v>
      </c>
      <c r="AC503" s="11"/>
      <c r="AD503" s="11"/>
      <c r="AE503" s="11"/>
      <c r="AF503" s="12"/>
      <c r="AG503" s="16">
        <f t="shared" si="211"/>
        <v>0</v>
      </c>
      <c r="AH503" s="11"/>
      <c r="AI503" s="11"/>
      <c r="AJ503" s="11"/>
      <c r="AK503" s="12"/>
      <c r="AL503" s="16">
        <f t="shared" si="212"/>
        <v>0</v>
      </c>
      <c r="AM503" s="11"/>
      <c r="AN503" s="11"/>
      <c r="AO503" s="11"/>
      <c r="AP503" s="12"/>
      <c r="AQ503" s="16">
        <f t="shared" si="213"/>
        <v>0</v>
      </c>
      <c r="AR503" s="11"/>
      <c r="AS503" s="11"/>
      <c r="AT503" s="11"/>
      <c r="AU503" s="12"/>
      <c r="AV503" s="25">
        <f t="shared" si="214"/>
        <v>0</v>
      </c>
    </row>
    <row r="504" spans="1:48" x14ac:dyDescent="0.25">
      <c r="A504" s="10">
        <f t="shared" si="205"/>
        <v>23</v>
      </c>
      <c r="B504" s="3" t="s">
        <v>8</v>
      </c>
      <c r="C504" s="21" t="s">
        <v>65</v>
      </c>
      <c r="D504" s="75"/>
      <c r="E504" s="75"/>
      <c r="F504" s="75"/>
      <c r="G504" s="76"/>
      <c r="H504" s="77">
        <f t="shared" si="206"/>
        <v>0</v>
      </c>
      <c r="I504" s="75"/>
      <c r="J504" s="75"/>
      <c r="K504" s="75"/>
      <c r="L504" s="76"/>
      <c r="M504" s="77">
        <f t="shared" si="207"/>
        <v>0</v>
      </c>
      <c r="N504" s="75"/>
      <c r="O504" s="75"/>
      <c r="P504" s="75"/>
      <c r="Q504" s="76"/>
      <c r="R504" s="77">
        <f t="shared" si="208"/>
        <v>0</v>
      </c>
      <c r="S504" s="75"/>
      <c r="T504" s="75"/>
      <c r="U504" s="75"/>
      <c r="V504" s="76"/>
      <c r="W504" s="77">
        <f t="shared" si="209"/>
        <v>0</v>
      </c>
      <c r="X504" s="11"/>
      <c r="Y504" s="11"/>
      <c r="Z504" s="11"/>
      <c r="AA504" s="12"/>
      <c r="AB504" s="16">
        <f t="shared" si="210"/>
        <v>0</v>
      </c>
      <c r="AC504" s="11"/>
      <c r="AD504" s="11"/>
      <c r="AE504" s="11"/>
      <c r="AF504" s="12"/>
      <c r="AG504" s="16">
        <f t="shared" si="211"/>
        <v>0</v>
      </c>
      <c r="AH504" s="11"/>
      <c r="AI504" s="11"/>
      <c r="AJ504" s="11"/>
      <c r="AK504" s="12"/>
      <c r="AL504" s="16">
        <f t="shared" si="212"/>
        <v>0</v>
      </c>
      <c r="AM504" s="11"/>
      <c r="AN504" s="11"/>
      <c r="AO504" s="11"/>
      <c r="AP504" s="12"/>
      <c r="AQ504" s="16">
        <f t="shared" si="213"/>
        <v>0</v>
      </c>
      <c r="AR504" s="11"/>
      <c r="AS504" s="11"/>
      <c r="AT504" s="11"/>
      <c r="AU504" s="12"/>
      <c r="AV504" s="25">
        <f t="shared" si="214"/>
        <v>0</v>
      </c>
    </row>
    <row r="505" spans="1:48" x14ac:dyDescent="0.25">
      <c r="A505" s="10">
        <f t="shared" si="205"/>
        <v>23</v>
      </c>
      <c r="B505" s="3" t="s">
        <v>9</v>
      </c>
      <c r="C505" s="21" t="s">
        <v>65</v>
      </c>
      <c r="D505" s="75"/>
      <c r="E505" s="75"/>
      <c r="F505" s="75"/>
      <c r="G505" s="76"/>
      <c r="H505" s="77">
        <f t="shared" si="206"/>
        <v>0</v>
      </c>
      <c r="I505" s="75"/>
      <c r="J505" s="75"/>
      <c r="K505" s="75"/>
      <c r="L505" s="76"/>
      <c r="M505" s="77">
        <f t="shared" si="207"/>
        <v>0</v>
      </c>
      <c r="N505" s="75"/>
      <c r="O505" s="75"/>
      <c r="P505" s="75"/>
      <c r="Q505" s="76"/>
      <c r="R505" s="77">
        <f t="shared" si="208"/>
        <v>0</v>
      </c>
      <c r="S505" s="75"/>
      <c r="T505" s="75"/>
      <c r="U505" s="75"/>
      <c r="V505" s="76"/>
      <c r="W505" s="77">
        <f t="shared" si="209"/>
        <v>0</v>
      </c>
      <c r="X505" s="11"/>
      <c r="Y505" s="11"/>
      <c r="Z505" s="11"/>
      <c r="AA505" s="12"/>
      <c r="AB505" s="16">
        <f t="shared" si="210"/>
        <v>0</v>
      </c>
      <c r="AC505" s="11"/>
      <c r="AD505" s="11"/>
      <c r="AE505" s="11"/>
      <c r="AF505" s="12"/>
      <c r="AG505" s="16">
        <f t="shared" si="211"/>
        <v>0</v>
      </c>
      <c r="AH505" s="11"/>
      <c r="AI505" s="11"/>
      <c r="AJ505" s="11"/>
      <c r="AK505" s="12"/>
      <c r="AL505" s="16">
        <f t="shared" si="212"/>
        <v>0</v>
      </c>
      <c r="AM505" s="11"/>
      <c r="AN505" s="11"/>
      <c r="AO505" s="11"/>
      <c r="AP505" s="12"/>
      <c r="AQ505" s="16">
        <f t="shared" si="213"/>
        <v>0</v>
      </c>
      <c r="AR505" s="11"/>
      <c r="AS505" s="11"/>
      <c r="AT505" s="11"/>
      <c r="AU505" s="12"/>
      <c r="AV505" s="25">
        <f t="shared" si="214"/>
        <v>0</v>
      </c>
    </row>
    <row r="506" spans="1:48" x14ac:dyDescent="0.25">
      <c r="A506" s="10">
        <f t="shared" si="205"/>
        <v>23</v>
      </c>
      <c r="B506" s="3" t="s">
        <v>10</v>
      </c>
      <c r="C506" s="21" t="s">
        <v>65</v>
      </c>
      <c r="D506" s="75"/>
      <c r="E506" s="75"/>
      <c r="F506" s="75"/>
      <c r="G506" s="76"/>
      <c r="H506" s="77">
        <f t="shared" si="206"/>
        <v>0</v>
      </c>
      <c r="I506" s="75"/>
      <c r="J506" s="75"/>
      <c r="K506" s="75"/>
      <c r="L506" s="76"/>
      <c r="M506" s="77">
        <f t="shared" si="207"/>
        <v>0</v>
      </c>
      <c r="N506" s="75"/>
      <c r="O506" s="75"/>
      <c r="P506" s="75"/>
      <c r="Q506" s="76"/>
      <c r="R506" s="77">
        <f t="shared" si="208"/>
        <v>0</v>
      </c>
      <c r="S506" s="75"/>
      <c r="T506" s="75"/>
      <c r="U506" s="75"/>
      <c r="V506" s="76"/>
      <c r="W506" s="77">
        <f t="shared" si="209"/>
        <v>0</v>
      </c>
      <c r="X506" s="11"/>
      <c r="Y506" s="11"/>
      <c r="Z506" s="11"/>
      <c r="AA506" s="12"/>
      <c r="AB506" s="16">
        <f t="shared" si="210"/>
        <v>0</v>
      </c>
      <c r="AC506" s="11"/>
      <c r="AD506" s="11"/>
      <c r="AE506" s="11"/>
      <c r="AF506" s="12"/>
      <c r="AG506" s="16">
        <f t="shared" si="211"/>
        <v>0</v>
      </c>
      <c r="AH506" s="11"/>
      <c r="AI506" s="11"/>
      <c r="AJ506" s="11"/>
      <c r="AK506" s="12"/>
      <c r="AL506" s="16">
        <f t="shared" si="212"/>
        <v>0</v>
      </c>
      <c r="AM506" s="11"/>
      <c r="AN506" s="11"/>
      <c r="AO506" s="11"/>
      <c r="AP506" s="12"/>
      <c r="AQ506" s="16">
        <f t="shared" si="213"/>
        <v>0</v>
      </c>
      <c r="AR506" s="11"/>
      <c r="AS506" s="11"/>
      <c r="AT506" s="11"/>
      <c r="AU506" s="12"/>
      <c r="AV506" s="25">
        <f t="shared" si="214"/>
        <v>0</v>
      </c>
    </row>
    <row r="507" spans="1:48" x14ac:dyDescent="0.25">
      <c r="A507" s="10">
        <f t="shared" si="205"/>
        <v>23</v>
      </c>
      <c r="B507" s="3" t="s">
        <v>55</v>
      </c>
      <c r="C507" s="21" t="s">
        <v>65</v>
      </c>
      <c r="D507" s="75"/>
      <c r="E507" s="75"/>
      <c r="F507" s="75"/>
      <c r="G507" s="76"/>
      <c r="H507" s="77">
        <f t="shared" si="206"/>
        <v>0</v>
      </c>
      <c r="I507" s="75"/>
      <c r="J507" s="75"/>
      <c r="K507" s="75"/>
      <c r="L507" s="76"/>
      <c r="M507" s="77">
        <f t="shared" si="207"/>
        <v>0</v>
      </c>
      <c r="N507" s="75"/>
      <c r="O507" s="75"/>
      <c r="P507" s="75"/>
      <c r="Q507" s="76"/>
      <c r="R507" s="77">
        <f t="shared" si="208"/>
        <v>0</v>
      </c>
      <c r="S507" s="75"/>
      <c r="T507" s="75"/>
      <c r="U507" s="75"/>
      <c r="V507" s="76"/>
      <c r="W507" s="77">
        <f t="shared" si="209"/>
        <v>0</v>
      </c>
      <c r="X507" s="11"/>
      <c r="Y507" s="11"/>
      <c r="Z507" s="11"/>
      <c r="AA507" s="12"/>
      <c r="AB507" s="16">
        <f t="shared" si="210"/>
        <v>0</v>
      </c>
      <c r="AC507" s="11"/>
      <c r="AD507" s="11"/>
      <c r="AE507" s="11"/>
      <c r="AF507" s="12"/>
      <c r="AG507" s="16">
        <f t="shared" si="211"/>
        <v>0</v>
      </c>
      <c r="AH507" s="11"/>
      <c r="AI507" s="11"/>
      <c r="AJ507" s="11"/>
      <c r="AK507" s="12"/>
      <c r="AL507" s="16">
        <f t="shared" si="212"/>
        <v>0</v>
      </c>
      <c r="AM507" s="11"/>
      <c r="AN507" s="11"/>
      <c r="AO507" s="11"/>
      <c r="AP507" s="12"/>
      <c r="AQ507" s="16">
        <f t="shared" si="213"/>
        <v>0</v>
      </c>
      <c r="AR507" s="11"/>
      <c r="AS507" s="11"/>
      <c r="AT507" s="11"/>
      <c r="AU507" s="12"/>
      <c r="AV507" s="25">
        <f t="shared" si="214"/>
        <v>0</v>
      </c>
    </row>
    <row r="508" spans="1:48" x14ac:dyDescent="0.25">
      <c r="A508" s="10">
        <f t="shared" si="205"/>
        <v>23</v>
      </c>
      <c r="B508" s="22" t="s">
        <v>34</v>
      </c>
      <c r="C508" s="21" t="s">
        <v>65</v>
      </c>
      <c r="D508" s="78"/>
      <c r="E508" s="78"/>
      <c r="F508" s="78"/>
      <c r="G508" s="79"/>
      <c r="H508" s="80">
        <f t="shared" si="206"/>
        <v>0</v>
      </c>
      <c r="I508" s="78"/>
      <c r="J508" s="78"/>
      <c r="K508" s="78"/>
      <c r="L508" s="79"/>
      <c r="M508" s="80">
        <f t="shared" si="207"/>
        <v>0</v>
      </c>
      <c r="N508" s="78"/>
      <c r="O508" s="78"/>
      <c r="P508" s="78"/>
      <c r="Q508" s="79"/>
      <c r="R508" s="80">
        <f t="shared" si="208"/>
        <v>0</v>
      </c>
      <c r="S508" s="78"/>
      <c r="T508" s="78"/>
      <c r="U508" s="78"/>
      <c r="V508" s="79"/>
      <c r="W508" s="80">
        <f t="shared" si="209"/>
        <v>0</v>
      </c>
      <c r="X508" s="13"/>
      <c r="Y508" s="13"/>
      <c r="Z508" s="13"/>
      <c r="AA508" s="14"/>
      <c r="AB508" s="17">
        <f t="shared" si="210"/>
        <v>0</v>
      </c>
      <c r="AC508" s="13"/>
      <c r="AD508" s="13"/>
      <c r="AE508" s="13"/>
      <c r="AF508" s="14"/>
      <c r="AG508" s="17">
        <f t="shared" si="211"/>
        <v>0</v>
      </c>
      <c r="AH508" s="13"/>
      <c r="AI508" s="13"/>
      <c r="AJ508" s="13"/>
      <c r="AK508" s="14"/>
      <c r="AL508" s="17">
        <f t="shared" si="212"/>
        <v>0</v>
      </c>
      <c r="AM508" s="13"/>
      <c r="AN508" s="13"/>
      <c r="AO508" s="13"/>
      <c r="AP508" s="14"/>
      <c r="AQ508" s="17">
        <f t="shared" si="213"/>
        <v>0</v>
      </c>
      <c r="AR508" s="13"/>
      <c r="AS508" s="13"/>
      <c r="AT508" s="13"/>
      <c r="AU508" s="14"/>
      <c r="AV508" s="26">
        <f t="shared" si="214"/>
        <v>0</v>
      </c>
    </row>
    <row r="509" spans="1:48" x14ac:dyDescent="0.25">
      <c r="A509" s="10">
        <f t="shared" si="205"/>
        <v>23</v>
      </c>
      <c r="B509" s="27"/>
      <c r="C509" s="28"/>
      <c r="D509" s="81"/>
      <c r="E509" s="82"/>
      <c r="F509" s="82"/>
      <c r="G509" s="82"/>
      <c r="H509" s="83">
        <f>SUM(H489:H508)</f>
        <v>0</v>
      </c>
      <c r="I509" s="82"/>
      <c r="J509" s="82"/>
      <c r="K509" s="82"/>
      <c r="L509" s="82"/>
      <c r="M509" s="83">
        <f>SUM(M489:M508)</f>
        <v>0</v>
      </c>
      <c r="N509" s="82"/>
      <c r="O509" s="82"/>
      <c r="P509" s="82"/>
      <c r="Q509" s="82"/>
      <c r="R509" s="83">
        <f>SUM(R489:R508)</f>
        <v>0</v>
      </c>
      <c r="S509" s="82"/>
      <c r="T509" s="82"/>
      <c r="U509" s="82"/>
      <c r="V509" s="82"/>
      <c r="W509" s="83">
        <f>SUM(W489:W508)</f>
        <v>0</v>
      </c>
      <c r="X509" s="29"/>
      <c r="Y509" s="29"/>
      <c r="Z509" s="29"/>
      <c r="AA509" s="29"/>
      <c r="AB509" s="30">
        <f>SUM(AB489:AB508)</f>
        <v>0</v>
      </c>
      <c r="AC509" s="29"/>
      <c r="AD509" s="29"/>
      <c r="AE509" s="29"/>
      <c r="AF509" s="29"/>
      <c r="AG509" s="30">
        <f>SUM(AG489:AG508)</f>
        <v>0</v>
      </c>
      <c r="AH509" s="29"/>
      <c r="AI509" s="29"/>
      <c r="AJ509" s="29"/>
      <c r="AK509" s="29"/>
      <c r="AL509" s="30">
        <f>SUM(AL489:AL508)</f>
        <v>0</v>
      </c>
      <c r="AM509" s="29"/>
      <c r="AN509" s="29"/>
      <c r="AO509" s="29"/>
      <c r="AP509" s="29"/>
      <c r="AQ509" s="30">
        <f>SUM(AQ489:AQ508)</f>
        <v>0</v>
      </c>
      <c r="AR509" s="29"/>
      <c r="AS509" s="29"/>
      <c r="AT509" s="29"/>
      <c r="AU509" s="29"/>
      <c r="AV509" s="30">
        <f>SUM(AV489:AV508)</f>
        <v>0</v>
      </c>
    </row>
    <row r="510" spans="1:48" x14ac:dyDescent="0.25">
      <c r="A510" s="10">
        <f t="shared" si="205"/>
        <v>23</v>
      </c>
      <c r="B510" s="115" t="str">
        <f>"Буква (или иное название) класса "&amp;A776&amp;":"</f>
        <v>Буква (или иное название) класса 36:</v>
      </c>
      <c r="C510" s="116"/>
      <c r="D510" s="106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</row>
    <row r="511" spans="1:48" x14ac:dyDescent="0.25">
      <c r="A511" s="10">
        <f t="shared" si="205"/>
        <v>23</v>
      </c>
      <c r="B511" s="3" t="s">
        <v>0</v>
      </c>
      <c r="C511" s="21" t="s">
        <v>65</v>
      </c>
      <c r="D511" s="75"/>
      <c r="E511" s="75"/>
      <c r="F511" s="75"/>
      <c r="G511" s="76"/>
      <c r="H511" s="77">
        <f t="shared" ref="H511:H530" si="215">COUNTA(D511:G511)</f>
        <v>0</v>
      </c>
      <c r="I511" s="75"/>
      <c r="J511" s="75"/>
      <c r="K511" s="75"/>
      <c r="L511" s="76"/>
      <c r="M511" s="77">
        <f t="shared" ref="M511:M530" si="216">COUNTA(I511:L511)</f>
        <v>0</v>
      </c>
      <c r="N511" s="75"/>
      <c r="O511" s="75"/>
      <c r="P511" s="75"/>
      <c r="Q511" s="76"/>
      <c r="R511" s="77">
        <f t="shared" ref="R511:R530" si="217">COUNTA(N511:Q511)</f>
        <v>0</v>
      </c>
      <c r="S511" s="75"/>
      <c r="T511" s="75"/>
      <c r="U511" s="75"/>
      <c r="V511" s="76"/>
      <c r="W511" s="77">
        <f t="shared" ref="W511:W530" si="218">COUNTA(S511:V511)</f>
        <v>0</v>
      </c>
      <c r="X511" s="11"/>
      <c r="Y511" s="11"/>
      <c r="Z511" s="11"/>
      <c r="AA511" s="12"/>
      <c r="AB511" s="16">
        <f t="shared" ref="AB511:AB530" si="219">COUNTA(X511:AA511)</f>
        <v>0</v>
      </c>
      <c r="AC511" s="11"/>
      <c r="AD511" s="11"/>
      <c r="AE511" s="11"/>
      <c r="AF511" s="12"/>
      <c r="AG511" s="16">
        <f t="shared" ref="AG511:AG530" si="220">COUNTA(AC511:AF511)</f>
        <v>0</v>
      </c>
      <c r="AH511" s="11"/>
      <c r="AI511" s="11"/>
      <c r="AJ511" s="11"/>
      <c r="AK511" s="12"/>
      <c r="AL511" s="16">
        <f t="shared" ref="AL511:AL530" si="221">COUNTA(AH511:AK511)</f>
        <v>0</v>
      </c>
      <c r="AM511" s="11"/>
      <c r="AN511" s="11"/>
      <c r="AO511" s="11"/>
      <c r="AP511" s="12"/>
      <c r="AQ511" s="16">
        <f t="shared" ref="AQ511:AQ530" si="222">COUNTA(AM511:AP511)</f>
        <v>0</v>
      </c>
      <c r="AR511" s="11"/>
      <c r="AS511" s="11"/>
      <c r="AT511" s="11"/>
      <c r="AU511" s="12"/>
      <c r="AV511" s="25">
        <f t="shared" ref="AV511:AV530" si="223">COUNTA(AR511:AU511)</f>
        <v>0</v>
      </c>
    </row>
    <row r="512" spans="1:48" x14ac:dyDescent="0.25">
      <c r="A512" s="10">
        <f t="shared" si="205"/>
        <v>24</v>
      </c>
      <c r="B512" s="3" t="s">
        <v>45</v>
      </c>
      <c r="C512" s="21" t="s">
        <v>65</v>
      </c>
      <c r="D512" s="75"/>
      <c r="E512" s="75"/>
      <c r="F512" s="75"/>
      <c r="G512" s="76"/>
      <c r="H512" s="77">
        <f t="shared" si="215"/>
        <v>0</v>
      </c>
      <c r="I512" s="75"/>
      <c r="J512" s="75"/>
      <c r="K512" s="75"/>
      <c r="L512" s="76"/>
      <c r="M512" s="77">
        <f t="shared" si="216"/>
        <v>0</v>
      </c>
      <c r="N512" s="75"/>
      <c r="O512" s="75"/>
      <c r="P512" s="75"/>
      <c r="Q512" s="76"/>
      <c r="R512" s="77">
        <f t="shared" si="217"/>
        <v>0</v>
      </c>
      <c r="S512" s="75"/>
      <c r="T512" s="75"/>
      <c r="U512" s="75"/>
      <c r="V512" s="76"/>
      <c r="W512" s="77">
        <f t="shared" si="218"/>
        <v>0</v>
      </c>
      <c r="X512" s="11"/>
      <c r="Y512" s="11"/>
      <c r="Z512" s="11"/>
      <c r="AA512" s="12"/>
      <c r="AB512" s="16">
        <f t="shared" si="219"/>
        <v>0</v>
      </c>
      <c r="AC512" s="11"/>
      <c r="AD512" s="11"/>
      <c r="AE512" s="11"/>
      <c r="AF512" s="12"/>
      <c r="AG512" s="16">
        <f t="shared" si="220"/>
        <v>0</v>
      </c>
      <c r="AH512" s="11"/>
      <c r="AI512" s="11"/>
      <c r="AJ512" s="11"/>
      <c r="AK512" s="12"/>
      <c r="AL512" s="16">
        <f t="shared" si="221"/>
        <v>0</v>
      </c>
      <c r="AM512" s="11"/>
      <c r="AN512" s="11"/>
      <c r="AO512" s="11"/>
      <c r="AP512" s="12"/>
      <c r="AQ512" s="16">
        <f t="shared" si="222"/>
        <v>0</v>
      </c>
      <c r="AR512" s="11"/>
      <c r="AS512" s="11"/>
      <c r="AT512" s="11"/>
      <c r="AU512" s="12"/>
      <c r="AV512" s="25">
        <f t="shared" si="223"/>
        <v>0</v>
      </c>
    </row>
    <row r="513" spans="1:48" x14ac:dyDescent="0.25">
      <c r="A513" s="10">
        <f t="shared" si="205"/>
        <v>24</v>
      </c>
      <c r="B513" s="3" t="s">
        <v>2</v>
      </c>
      <c r="C513" s="21" t="s">
        <v>65</v>
      </c>
      <c r="D513" s="75"/>
      <c r="E513" s="75"/>
      <c r="F513" s="75"/>
      <c r="G513" s="76"/>
      <c r="H513" s="77">
        <f t="shared" si="215"/>
        <v>0</v>
      </c>
      <c r="I513" s="75"/>
      <c r="J513" s="75"/>
      <c r="K513" s="75"/>
      <c r="L513" s="76"/>
      <c r="M513" s="77">
        <f t="shared" si="216"/>
        <v>0</v>
      </c>
      <c r="N513" s="75"/>
      <c r="O513" s="75"/>
      <c r="P513" s="75"/>
      <c r="Q513" s="76"/>
      <c r="R513" s="77">
        <f t="shared" si="217"/>
        <v>0</v>
      </c>
      <c r="S513" s="75"/>
      <c r="T513" s="75"/>
      <c r="U513" s="75"/>
      <c r="V513" s="76"/>
      <c r="W513" s="77">
        <f t="shared" si="218"/>
        <v>0</v>
      </c>
      <c r="X513" s="11"/>
      <c r="Y513" s="11"/>
      <c r="Z513" s="11"/>
      <c r="AA513" s="12"/>
      <c r="AB513" s="16">
        <f t="shared" si="219"/>
        <v>0</v>
      </c>
      <c r="AC513" s="11"/>
      <c r="AD513" s="11"/>
      <c r="AE513" s="11"/>
      <c r="AF513" s="12"/>
      <c r="AG513" s="16">
        <f t="shared" si="220"/>
        <v>0</v>
      </c>
      <c r="AH513" s="11"/>
      <c r="AI513" s="11"/>
      <c r="AJ513" s="11"/>
      <c r="AK513" s="12"/>
      <c r="AL513" s="16">
        <f t="shared" si="221"/>
        <v>0</v>
      </c>
      <c r="AM513" s="11"/>
      <c r="AN513" s="11"/>
      <c r="AO513" s="11"/>
      <c r="AP513" s="12"/>
      <c r="AQ513" s="16">
        <f t="shared" si="222"/>
        <v>0</v>
      </c>
      <c r="AR513" s="11"/>
      <c r="AS513" s="11"/>
      <c r="AT513" s="11"/>
      <c r="AU513" s="12"/>
      <c r="AV513" s="25">
        <f t="shared" si="223"/>
        <v>0</v>
      </c>
    </row>
    <row r="514" spans="1:48" x14ac:dyDescent="0.25">
      <c r="A514" s="10">
        <f t="shared" si="205"/>
        <v>24</v>
      </c>
      <c r="B514" s="3" t="s">
        <v>46</v>
      </c>
      <c r="C514" s="21" t="s">
        <v>65</v>
      </c>
      <c r="D514" s="75"/>
      <c r="E514" s="75"/>
      <c r="F514" s="75"/>
      <c r="G514" s="76"/>
      <c r="H514" s="77">
        <f t="shared" si="215"/>
        <v>0</v>
      </c>
      <c r="I514" s="75"/>
      <c r="J514" s="75"/>
      <c r="K514" s="75"/>
      <c r="L514" s="76"/>
      <c r="M514" s="77">
        <f t="shared" si="216"/>
        <v>0</v>
      </c>
      <c r="N514" s="75"/>
      <c r="O514" s="75"/>
      <c r="P514" s="75"/>
      <c r="Q514" s="76"/>
      <c r="R514" s="77">
        <f t="shared" si="217"/>
        <v>0</v>
      </c>
      <c r="S514" s="75"/>
      <c r="T514" s="75"/>
      <c r="U514" s="75"/>
      <c r="V514" s="76"/>
      <c r="W514" s="77">
        <f t="shared" si="218"/>
        <v>0</v>
      </c>
      <c r="X514" s="11"/>
      <c r="Y514" s="11"/>
      <c r="Z514" s="11"/>
      <c r="AA514" s="12"/>
      <c r="AB514" s="16">
        <f t="shared" si="219"/>
        <v>0</v>
      </c>
      <c r="AC514" s="11"/>
      <c r="AD514" s="11"/>
      <c r="AE514" s="11"/>
      <c r="AF514" s="12"/>
      <c r="AG514" s="16">
        <f t="shared" si="220"/>
        <v>0</v>
      </c>
      <c r="AH514" s="11"/>
      <c r="AI514" s="11"/>
      <c r="AJ514" s="11"/>
      <c r="AK514" s="12"/>
      <c r="AL514" s="16">
        <f t="shared" si="221"/>
        <v>0</v>
      </c>
      <c r="AM514" s="11"/>
      <c r="AN514" s="11"/>
      <c r="AO514" s="11"/>
      <c r="AP514" s="12"/>
      <c r="AQ514" s="16">
        <f t="shared" si="222"/>
        <v>0</v>
      </c>
      <c r="AR514" s="11"/>
      <c r="AS514" s="11"/>
      <c r="AT514" s="11"/>
      <c r="AU514" s="12"/>
      <c r="AV514" s="25">
        <f t="shared" si="223"/>
        <v>0</v>
      </c>
    </row>
    <row r="515" spans="1:48" x14ac:dyDescent="0.25">
      <c r="A515" s="10">
        <f t="shared" si="205"/>
        <v>24</v>
      </c>
      <c r="B515" s="3" t="s">
        <v>4</v>
      </c>
      <c r="C515" s="21" t="s">
        <v>65</v>
      </c>
      <c r="D515" s="75"/>
      <c r="E515" s="75"/>
      <c r="F515" s="75"/>
      <c r="G515" s="76"/>
      <c r="H515" s="77">
        <f t="shared" si="215"/>
        <v>0</v>
      </c>
      <c r="I515" s="75"/>
      <c r="J515" s="75"/>
      <c r="K515" s="75"/>
      <c r="L515" s="76"/>
      <c r="M515" s="77">
        <f t="shared" si="216"/>
        <v>0</v>
      </c>
      <c r="N515" s="75"/>
      <c r="O515" s="75"/>
      <c r="P515" s="75"/>
      <c r="Q515" s="76"/>
      <c r="R515" s="77">
        <f t="shared" si="217"/>
        <v>0</v>
      </c>
      <c r="S515" s="75"/>
      <c r="T515" s="75"/>
      <c r="U515" s="75"/>
      <c r="V515" s="76"/>
      <c r="W515" s="77">
        <f t="shared" si="218"/>
        <v>0</v>
      </c>
      <c r="X515" s="11"/>
      <c r="Y515" s="11"/>
      <c r="Z515" s="11"/>
      <c r="AA515" s="12"/>
      <c r="AB515" s="16">
        <f t="shared" si="219"/>
        <v>0</v>
      </c>
      <c r="AC515" s="11"/>
      <c r="AD515" s="11"/>
      <c r="AE515" s="11"/>
      <c r="AF515" s="12"/>
      <c r="AG515" s="16">
        <f t="shared" si="220"/>
        <v>0</v>
      </c>
      <c r="AH515" s="11"/>
      <c r="AI515" s="11"/>
      <c r="AJ515" s="11"/>
      <c r="AK515" s="12"/>
      <c r="AL515" s="16">
        <f t="shared" si="221"/>
        <v>0</v>
      </c>
      <c r="AM515" s="11"/>
      <c r="AN515" s="11"/>
      <c r="AO515" s="11"/>
      <c r="AP515" s="12"/>
      <c r="AQ515" s="16">
        <f t="shared" si="222"/>
        <v>0</v>
      </c>
      <c r="AR515" s="11"/>
      <c r="AS515" s="11"/>
      <c r="AT515" s="11"/>
      <c r="AU515" s="12"/>
      <c r="AV515" s="25">
        <f t="shared" si="223"/>
        <v>0</v>
      </c>
    </row>
    <row r="516" spans="1:48" x14ac:dyDescent="0.25">
      <c r="A516" s="10">
        <f t="shared" si="205"/>
        <v>24</v>
      </c>
      <c r="B516" s="3" t="s">
        <v>47</v>
      </c>
      <c r="C516" s="21" t="s">
        <v>65</v>
      </c>
      <c r="D516" s="75"/>
      <c r="E516" s="75"/>
      <c r="F516" s="75"/>
      <c r="G516" s="76"/>
      <c r="H516" s="77">
        <f t="shared" si="215"/>
        <v>0</v>
      </c>
      <c r="I516" s="75"/>
      <c r="J516" s="75"/>
      <c r="K516" s="75"/>
      <c r="L516" s="76"/>
      <c r="M516" s="77">
        <f t="shared" si="216"/>
        <v>0</v>
      </c>
      <c r="N516" s="75"/>
      <c r="O516" s="75"/>
      <c r="P516" s="75"/>
      <c r="Q516" s="76"/>
      <c r="R516" s="77">
        <f t="shared" si="217"/>
        <v>0</v>
      </c>
      <c r="S516" s="75"/>
      <c r="T516" s="75"/>
      <c r="U516" s="75"/>
      <c r="V516" s="76"/>
      <c r="W516" s="77">
        <f t="shared" si="218"/>
        <v>0</v>
      </c>
      <c r="X516" s="11"/>
      <c r="Y516" s="11"/>
      <c r="Z516" s="11"/>
      <c r="AA516" s="12"/>
      <c r="AB516" s="16">
        <f t="shared" si="219"/>
        <v>0</v>
      </c>
      <c r="AC516" s="11"/>
      <c r="AD516" s="11"/>
      <c r="AE516" s="11"/>
      <c r="AF516" s="12"/>
      <c r="AG516" s="16">
        <f t="shared" si="220"/>
        <v>0</v>
      </c>
      <c r="AH516" s="11"/>
      <c r="AI516" s="11"/>
      <c r="AJ516" s="11"/>
      <c r="AK516" s="12"/>
      <c r="AL516" s="16">
        <f t="shared" si="221"/>
        <v>0</v>
      </c>
      <c r="AM516" s="11"/>
      <c r="AN516" s="11"/>
      <c r="AO516" s="11"/>
      <c r="AP516" s="12"/>
      <c r="AQ516" s="16">
        <f t="shared" si="222"/>
        <v>0</v>
      </c>
      <c r="AR516" s="11"/>
      <c r="AS516" s="11"/>
      <c r="AT516" s="11"/>
      <c r="AU516" s="12"/>
      <c r="AV516" s="25">
        <f t="shared" si="223"/>
        <v>0</v>
      </c>
    </row>
    <row r="517" spans="1:48" x14ac:dyDescent="0.25">
      <c r="A517" s="10">
        <f t="shared" si="205"/>
        <v>24</v>
      </c>
      <c r="B517" s="3" t="s">
        <v>5</v>
      </c>
      <c r="C517" s="21" t="s">
        <v>65</v>
      </c>
      <c r="D517" s="75"/>
      <c r="E517" s="75"/>
      <c r="F517" s="75"/>
      <c r="G517" s="76"/>
      <c r="H517" s="77">
        <f t="shared" si="215"/>
        <v>0</v>
      </c>
      <c r="I517" s="75"/>
      <c r="J517" s="75"/>
      <c r="K517" s="75"/>
      <c r="L517" s="76"/>
      <c r="M517" s="77">
        <f t="shared" si="216"/>
        <v>0</v>
      </c>
      <c r="N517" s="75"/>
      <c r="O517" s="75"/>
      <c r="P517" s="75"/>
      <c r="Q517" s="76"/>
      <c r="R517" s="77">
        <f t="shared" si="217"/>
        <v>0</v>
      </c>
      <c r="S517" s="75"/>
      <c r="T517" s="75"/>
      <c r="U517" s="75"/>
      <c r="V517" s="76"/>
      <c r="W517" s="77">
        <f t="shared" si="218"/>
        <v>0</v>
      </c>
      <c r="X517" s="11"/>
      <c r="Y517" s="11"/>
      <c r="Z517" s="11"/>
      <c r="AA517" s="12"/>
      <c r="AB517" s="16">
        <f t="shared" si="219"/>
        <v>0</v>
      </c>
      <c r="AC517" s="11"/>
      <c r="AD517" s="11"/>
      <c r="AE517" s="11"/>
      <c r="AF517" s="12"/>
      <c r="AG517" s="16">
        <f t="shared" si="220"/>
        <v>0</v>
      </c>
      <c r="AH517" s="11"/>
      <c r="AI517" s="11"/>
      <c r="AJ517" s="11"/>
      <c r="AK517" s="12"/>
      <c r="AL517" s="16">
        <f t="shared" si="221"/>
        <v>0</v>
      </c>
      <c r="AM517" s="11"/>
      <c r="AN517" s="11"/>
      <c r="AO517" s="11"/>
      <c r="AP517" s="12"/>
      <c r="AQ517" s="16">
        <f t="shared" si="222"/>
        <v>0</v>
      </c>
      <c r="AR517" s="11"/>
      <c r="AS517" s="11"/>
      <c r="AT517" s="11"/>
      <c r="AU517" s="12"/>
      <c r="AV517" s="25">
        <f t="shared" si="223"/>
        <v>0</v>
      </c>
    </row>
    <row r="518" spans="1:48" x14ac:dyDescent="0.25">
      <c r="A518" s="10">
        <f t="shared" si="205"/>
        <v>24</v>
      </c>
      <c r="B518" s="3" t="s">
        <v>48</v>
      </c>
      <c r="C518" s="21" t="s">
        <v>65</v>
      </c>
      <c r="D518" s="75"/>
      <c r="E518" s="75"/>
      <c r="F518" s="75"/>
      <c r="G518" s="76"/>
      <c r="H518" s="77">
        <f t="shared" si="215"/>
        <v>0</v>
      </c>
      <c r="I518" s="75"/>
      <c r="J518" s="75"/>
      <c r="K518" s="75"/>
      <c r="L518" s="76"/>
      <c r="M518" s="77">
        <f t="shared" si="216"/>
        <v>0</v>
      </c>
      <c r="N518" s="75"/>
      <c r="O518" s="75"/>
      <c r="P518" s="75"/>
      <c r="Q518" s="76"/>
      <c r="R518" s="77">
        <f t="shared" si="217"/>
        <v>0</v>
      </c>
      <c r="S518" s="75"/>
      <c r="T518" s="75"/>
      <c r="U518" s="75"/>
      <c r="V518" s="76"/>
      <c r="W518" s="77">
        <f t="shared" si="218"/>
        <v>0</v>
      </c>
      <c r="X518" s="11"/>
      <c r="Y518" s="11"/>
      <c r="Z518" s="11"/>
      <c r="AA518" s="12"/>
      <c r="AB518" s="16">
        <f t="shared" si="219"/>
        <v>0</v>
      </c>
      <c r="AC518" s="11"/>
      <c r="AD518" s="11"/>
      <c r="AE518" s="11"/>
      <c r="AF518" s="12"/>
      <c r="AG518" s="16">
        <f t="shared" si="220"/>
        <v>0</v>
      </c>
      <c r="AH518" s="11"/>
      <c r="AI518" s="11"/>
      <c r="AJ518" s="11"/>
      <c r="AK518" s="12"/>
      <c r="AL518" s="16">
        <f t="shared" si="221"/>
        <v>0</v>
      </c>
      <c r="AM518" s="11"/>
      <c r="AN518" s="11"/>
      <c r="AO518" s="11"/>
      <c r="AP518" s="12"/>
      <c r="AQ518" s="16">
        <f t="shared" si="222"/>
        <v>0</v>
      </c>
      <c r="AR518" s="11"/>
      <c r="AS518" s="11"/>
      <c r="AT518" s="11"/>
      <c r="AU518" s="12"/>
      <c r="AV518" s="25">
        <f t="shared" si="223"/>
        <v>0</v>
      </c>
    </row>
    <row r="519" spans="1:48" x14ac:dyDescent="0.25">
      <c r="A519" s="10">
        <f t="shared" si="205"/>
        <v>24</v>
      </c>
      <c r="B519" s="3" t="s">
        <v>49</v>
      </c>
      <c r="C519" s="21" t="s">
        <v>65</v>
      </c>
      <c r="D519" s="75"/>
      <c r="E519" s="75"/>
      <c r="F519" s="75"/>
      <c r="G519" s="76"/>
      <c r="H519" s="77">
        <f t="shared" si="215"/>
        <v>0</v>
      </c>
      <c r="I519" s="75"/>
      <c r="J519" s="75"/>
      <c r="K519" s="75"/>
      <c r="L519" s="76"/>
      <c r="M519" s="77">
        <f t="shared" si="216"/>
        <v>0</v>
      </c>
      <c r="N519" s="75"/>
      <c r="O519" s="75"/>
      <c r="P519" s="75"/>
      <c r="Q519" s="76"/>
      <c r="R519" s="77">
        <f t="shared" si="217"/>
        <v>0</v>
      </c>
      <c r="S519" s="75"/>
      <c r="T519" s="75"/>
      <c r="U519" s="75"/>
      <c r="V519" s="76"/>
      <c r="W519" s="77">
        <f t="shared" si="218"/>
        <v>0</v>
      </c>
      <c r="X519" s="11"/>
      <c r="Y519" s="11"/>
      <c r="Z519" s="11"/>
      <c r="AA519" s="12"/>
      <c r="AB519" s="16">
        <f t="shared" si="219"/>
        <v>0</v>
      </c>
      <c r="AC519" s="11"/>
      <c r="AD519" s="11"/>
      <c r="AE519" s="11"/>
      <c r="AF519" s="12"/>
      <c r="AG519" s="16">
        <f t="shared" si="220"/>
        <v>0</v>
      </c>
      <c r="AH519" s="11"/>
      <c r="AI519" s="11"/>
      <c r="AJ519" s="11"/>
      <c r="AK519" s="12"/>
      <c r="AL519" s="16">
        <f t="shared" si="221"/>
        <v>0</v>
      </c>
      <c r="AM519" s="11"/>
      <c r="AN519" s="11"/>
      <c r="AO519" s="11"/>
      <c r="AP519" s="12"/>
      <c r="AQ519" s="16">
        <f t="shared" si="222"/>
        <v>0</v>
      </c>
      <c r="AR519" s="11"/>
      <c r="AS519" s="11"/>
      <c r="AT519" s="11"/>
      <c r="AU519" s="12"/>
      <c r="AV519" s="25">
        <f t="shared" si="223"/>
        <v>0</v>
      </c>
    </row>
    <row r="520" spans="1:48" x14ac:dyDescent="0.25">
      <c r="A520" s="10">
        <f t="shared" si="205"/>
        <v>24</v>
      </c>
      <c r="B520" s="3" t="s">
        <v>50</v>
      </c>
      <c r="C520" s="21" t="s">
        <v>65</v>
      </c>
      <c r="D520" s="75"/>
      <c r="E520" s="75"/>
      <c r="F520" s="75"/>
      <c r="G520" s="76"/>
      <c r="H520" s="77">
        <f t="shared" si="215"/>
        <v>0</v>
      </c>
      <c r="I520" s="75"/>
      <c r="J520" s="75"/>
      <c r="K520" s="75"/>
      <c r="L520" s="76"/>
      <c r="M520" s="77">
        <f t="shared" si="216"/>
        <v>0</v>
      </c>
      <c r="N520" s="75"/>
      <c r="O520" s="75"/>
      <c r="P520" s="75"/>
      <c r="Q520" s="76"/>
      <c r="R520" s="77">
        <f t="shared" si="217"/>
        <v>0</v>
      </c>
      <c r="S520" s="75"/>
      <c r="T520" s="75"/>
      <c r="U520" s="75"/>
      <c r="V520" s="76"/>
      <c r="W520" s="77">
        <f t="shared" si="218"/>
        <v>0</v>
      </c>
      <c r="X520" s="11"/>
      <c r="Y520" s="11"/>
      <c r="Z520" s="11"/>
      <c r="AA520" s="12"/>
      <c r="AB520" s="16">
        <f t="shared" si="219"/>
        <v>0</v>
      </c>
      <c r="AC520" s="11"/>
      <c r="AD520" s="11"/>
      <c r="AE520" s="11"/>
      <c r="AF520" s="12"/>
      <c r="AG520" s="16">
        <f t="shared" si="220"/>
        <v>0</v>
      </c>
      <c r="AH520" s="11"/>
      <c r="AI520" s="11"/>
      <c r="AJ520" s="11"/>
      <c r="AK520" s="12"/>
      <c r="AL520" s="16">
        <f t="shared" si="221"/>
        <v>0</v>
      </c>
      <c r="AM520" s="11"/>
      <c r="AN520" s="11"/>
      <c r="AO520" s="11"/>
      <c r="AP520" s="12"/>
      <c r="AQ520" s="16">
        <f t="shared" si="222"/>
        <v>0</v>
      </c>
      <c r="AR520" s="11"/>
      <c r="AS520" s="11"/>
      <c r="AT520" s="11"/>
      <c r="AU520" s="12"/>
      <c r="AV520" s="25">
        <f t="shared" si="223"/>
        <v>0</v>
      </c>
    </row>
    <row r="521" spans="1:48" x14ac:dyDescent="0.25">
      <c r="A521" s="10">
        <f t="shared" si="205"/>
        <v>24</v>
      </c>
      <c r="B521" s="3" t="s">
        <v>51</v>
      </c>
      <c r="C521" s="21" t="s">
        <v>65</v>
      </c>
      <c r="D521" s="75"/>
      <c r="E521" s="75"/>
      <c r="F521" s="75"/>
      <c r="G521" s="76"/>
      <c r="H521" s="77">
        <f t="shared" si="215"/>
        <v>0</v>
      </c>
      <c r="I521" s="75"/>
      <c r="J521" s="75"/>
      <c r="K521" s="75"/>
      <c r="L521" s="76"/>
      <c r="M521" s="77">
        <f t="shared" si="216"/>
        <v>0</v>
      </c>
      <c r="N521" s="75"/>
      <c r="O521" s="75"/>
      <c r="P521" s="75"/>
      <c r="Q521" s="76"/>
      <c r="R521" s="77">
        <f t="shared" si="217"/>
        <v>0</v>
      </c>
      <c r="S521" s="75"/>
      <c r="T521" s="75"/>
      <c r="U521" s="75"/>
      <c r="V521" s="76"/>
      <c r="W521" s="77">
        <f t="shared" si="218"/>
        <v>0</v>
      </c>
      <c r="X521" s="11"/>
      <c r="Y521" s="11"/>
      <c r="Z521" s="11"/>
      <c r="AA521" s="12"/>
      <c r="AB521" s="16">
        <f t="shared" si="219"/>
        <v>0</v>
      </c>
      <c r="AC521" s="11"/>
      <c r="AD521" s="11"/>
      <c r="AE521" s="11"/>
      <c r="AF521" s="12"/>
      <c r="AG521" s="16">
        <f t="shared" si="220"/>
        <v>0</v>
      </c>
      <c r="AH521" s="11"/>
      <c r="AI521" s="11"/>
      <c r="AJ521" s="11"/>
      <c r="AK521" s="12"/>
      <c r="AL521" s="16">
        <f t="shared" si="221"/>
        <v>0</v>
      </c>
      <c r="AM521" s="11"/>
      <c r="AN521" s="11"/>
      <c r="AO521" s="11"/>
      <c r="AP521" s="12"/>
      <c r="AQ521" s="16">
        <f t="shared" si="222"/>
        <v>0</v>
      </c>
      <c r="AR521" s="11"/>
      <c r="AS521" s="11"/>
      <c r="AT521" s="11"/>
      <c r="AU521" s="12"/>
      <c r="AV521" s="25">
        <f t="shared" si="223"/>
        <v>0</v>
      </c>
    </row>
    <row r="522" spans="1:48" x14ac:dyDescent="0.25">
      <c r="A522" s="10">
        <f t="shared" si="205"/>
        <v>24</v>
      </c>
      <c r="B522" s="3" t="s">
        <v>52</v>
      </c>
      <c r="C522" s="21" t="s">
        <v>65</v>
      </c>
      <c r="D522" s="75"/>
      <c r="E522" s="75"/>
      <c r="F522" s="75"/>
      <c r="G522" s="76"/>
      <c r="H522" s="77">
        <f t="shared" si="215"/>
        <v>0</v>
      </c>
      <c r="I522" s="75"/>
      <c r="J522" s="75"/>
      <c r="K522" s="75"/>
      <c r="L522" s="76"/>
      <c r="M522" s="77">
        <f t="shared" si="216"/>
        <v>0</v>
      </c>
      <c r="N522" s="75"/>
      <c r="O522" s="75"/>
      <c r="P522" s="75"/>
      <c r="Q522" s="76"/>
      <c r="R522" s="77">
        <f t="shared" si="217"/>
        <v>0</v>
      </c>
      <c r="S522" s="75"/>
      <c r="T522" s="75"/>
      <c r="U522" s="75"/>
      <c r="V522" s="76"/>
      <c r="W522" s="77">
        <f t="shared" si="218"/>
        <v>0</v>
      </c>
      <c r="X522" s="11"/>
      <c r="Y522" s="11"/>
      <c r="Z522" s="11"/>
      <c r="AA522" s="12"/>
      <c r="AB522" s="16">
        <f t="shared" si="219"/>
        <v>0</v>
      </c>
      <c r="AC522" s="11"/>
      <c r="AD522" s="11"/>
      <c r="AE522" s="11"/>
      <c r="AF522" s="12"/>
      <c r="AG522" s="16">
        <f t="shared" si="220"/>
        <v>0</v>
      </c>
      <c r="AH522" s="11"/>
      <c r="AI522" s="11"/>
      <c r="AJ522" s="11"/>
      <c r="AK522" s="12"/>
      <c r="AL522" s="16">
        <f t="shared" si="221"/>
        <v>0</v>
      </c>
      <c r="AM522" s="11"/>
      <c r="AN522" s="11"/>
      <c r="AO522" s="11"/>
      <c r="AP522" s="12"/>
      <c r="AQ522" s="16">
        <f t="shared" si="222"/>
        <v>0</v>
      </c>
      <c r="AR522" s="11"/>
      <c r="AS522" s="11"/>
      <c r="AT522" s="11"/>
      <c r="AU522" s="12"/>
      <c r="AV522" s="25">
        <f t="shared" si="223"/>
        <v>0</v>
      </c>
    </row>
    <row r="523" spans="1:48" x14ac:dyDescent="0.25">
      <c r="A523" s="10">
        <f t="shared" si="205"/>
        <v>24</v>
      </c>
      <c r="B523" s="3" t="s">
        <v>53</v>
      </c>
      <c r="C523" s="21" t="s">
        <v>65</v>
      </c>
      <c r="D523" s="75"/>
      <c r="E523" s="75"/>
      <c r="F523" s="75"/>
      <c r="G523" s="76"/>
      <c r="H523" s="77">
        <f t="shared" si="215"/>
        <v>0</v>
      </c>
      <c r="I523" s="75"/>
      <c r="J523" s="75"/>
      <c r="K523" s="75"/>
      <c r="L523" s="76"/>
      <c r="M523" s="77">
        <f t="shared" si="216"/>
        <v>0</v>
      </c>
      <c r="N523" s="75"/>
      <c r="O523" s="75"/>
      <c r="P523" s="75"/>
      <c r="Q523" s="76"/>
      <c r="R523" s="77">
        <f t="shared" si="217"/>
        <v>0</v>
      </c>
      <c r="S523" s="75"/>
      <c r="T523" s="75"/>
      <c r="U523" s="75"/>
      <c r="V523" s="76"/>
      <c r="W523" s="77">
        <f t="shared" si="218"/>
        <v>0</v>
      </c>
      <c r="X523" s="11"/>
      <c r="Y523" s="11"/>
      <c r="Z523" s="11"/>
      <c r="AA523" s="12"/>
      <c r="AB523" s="16">
        <f t="shared" si="219"/>
        <v>0</v>
      </c>
      <c r="AC523" s="11"/>
      <c r="AD523" s="11"/>
      <c r="AE523" s="11"/>
      <c r="AF523" s="12"/>
      <c r="AG523" s="16">
        <f t="shared" si="220"/>
        <v>0</v>
      </c>
      <c r="AH523" s="11"/>
      <c r="AI523" s="11"/>
      <c r="AJ523" s="11"/>
      <c r="AK523" s="12"/>
      <c r="AL523" s="16">
        <f t="shared" si="221"/>
        <v>0</v>
      </c>
      <c r="AM523" s="11"/>
      <c r="AN523" s="11"/>
      <c r="AO523" s="11"/>
      <c r="AP523" s="12"/>
      <c r="AQ523" s="16">
        <f t="shared" si="222"/>
        <v>0</v>
      </c>
      <c r="AR523" s="11"/>
      <c r="AS523" s="11"/>
      <c r="AT523" s="11"/>
      <c r="AU523" s="12"/>
      <c r="AV523" s="25">
        <f t="shared" si="223"/>
        <v>0</v>
      </c>
    </row>
    <row r="524" spans="1:48" x14ac:dyDescent="0.25">
      <c r="A524" s="10">
        <f t="shared" si="205"/>
        <v>24</v>
      </c>
      <c r="B524" s="3" t="s">
        <v>54</v>
      </c>
      <c r="C524" s="21" t="s">
        <v>65</v>
      </c>
      <c r="D524" s="75"/>
      <c r="E524" s="75"/>
      <c r="F524" s="75"/>
      <c r="G524" s="76"/>
      <c r="H524" s="77">
        <f t="shared" si="215"/>
        <v>0</v>
      </c>
      <c r="I524" s="75"/>
      <c r="J524" s="75"/>
      <c r="K524" s="75"/>
      <c r="L524" s="76"/>
      <c r="M524" s="77">
        <f t="shared" si="216"/>
        <v>0</v>
      </c>
      <c r="N524" s="75"/>
      <c r="O524" s="75"/>
      <c r="P524" s="75"/>
      <c r="Q524" s="76"/>
      <c r="R524" s="77">
        <f t="shared" si="217"/>
        <v>0</v>
      </c>
      <c r="S524" s="75"/>
      <c r="T524" s="75"/>
      <c r="U524" s="75"/>
      <c r="V524" s="76"/>
      <c r="W524" s="77">
        <f t="shared" si="218"/>
        <v>0</v>
      </c>
      <c r="X524" s="11"/>
      <c r="Y524" s="11"/>
      <c r="Z524" s="11"/>
      <c r="AA524" s="12"/>
      <c r="AB524" s="16">
        <f t="shared" si="219"/>
        <v>0</v>
      </c>
      <c r="AC524" s="11"/>
      <c r="AD524" s="11"/>
      <c r="AE524" s="11"/>
      <c r="AF524" s="12"/>
      <c r="AG524" s="16">
        <f t="shared" si="220"/>
        <v>0</v>
      </c>
      <c r="AH524" s="11"/>
      <c r="AI524" s="11"/>
      <c r="AJ524" s="11"/>
      <c r="AK524" s="12"/>
      <c r="AL524" s="16">
        <f t="shared" si="221"/>
        <v>0</v>
      </c>
      <c r="AM524" s="11"/>
      <c r="AN524" s="11"/>
      <c r="AO524" s="11"/>
      <c r="AP524" s="12"/>
      <c r="AQ524" s="16">
        <f t="shared" si="222"/>
        <v>0</v>
      </c>
      <c r="AR524" s="11"/>
      <c r="AS524" s="11"/>
      <c r="AT524" s="11"/>
      <c r="AU524" s="12"/>
      <c r="AV524" s="25">
        <f t="shared" si="223"/>
        <v>0</v>
      </c>
    </row>
    <row r="525" spans="1:48" x14ac:dyDescent="0.25">
      <c r="A525" s="10">
        <f t="shared" si="205"/>
        <v>24</v>
      </c>
      <c r="B525" s="3" t="s">
        <v>23</v>
      </c>
      <c r="C525" s="21" t="s">
        <v>65</v>
      </c>
      <c r="D525" s="75"/>
      <c r="E525" s="75"/>
      <c r="F525" s="75"/>
      <c r="G525" s="76"/>
      <c r="H525" s="77">
        <f t="shared" si="215"/>
        <v>0</v>
      </c>
      <c r="I525" s="75"/>
      <c r="J525" s="75"/>
      <c r="K525" s="75"/>
      <c r="L525" s="76"/>
      <c r="M525" s="77">
        <f t="shared" si="216"/>
        <v>0</v>
      </c>
      <c r="N525" s="75"/>
      <c r="O525" s="75"/>
      <c r="P525" s="75"/>
      <c r="Q525" s="76"/>
      <c r="R525" s="77">
        <f t="shared" si="217"/>
        <v>0</v>
      </c>
      <c r="S525" s="75"/>
      <c r="T525" s="75"/>
      <c r="U525" s="75"/>
      <c r="V525" s="76"/>
      <c r="W525" s="77">
        <f t="shared" si="218"/>
        <v>0</v>
      </c>
      <c r="X525" s="11"/>
      <c r="Y525" s="11"/>
      <c r="Z525" s="11"/>
      <c r="AA525" s="12"/>
      <c r="AB525" s="16">
        <f t="shared" si="219"/>
        <v>0</v>
      </c>
      <c r="AC525" s="11"/>
      <c r="AD525" s="11"/>
      <c r="AE525" s="11"/>
      <c r="AF525" s="12"/>
      <c r="AG525" s="16">
        <f t="shared" si="220"/>
        <v>0</v>
      </c>
      <c r="AH525" s="11"/>
      <c r="AI525" s="11"/>
      <c r="AJ525" s="11"/>
      <c r="AK525" s="12"/>
      <c r="AL525" s="16">
        <f t="shared" si="221"/>
        <v>0</v>
      </c>
      <c r="AM525" s="11"/>
      <c r="AN525" s="11"/>
      <c r="AO525" s="11"/>
      <c r="AP525" s="12"/>
      <c r="AQ525" s="16">
        <f t="shared" si="222"/>
        <v>0</v>
      </c>
      <c r="AR525" s="11"/>
      <c r="AS525" s="11"/>
      <c r="AT525" s="11"/>
      <c r="AU525" s="12"/>
      <c r="AV525" s="25">
        <f t="shared" si="223"/>
        <v>0</v>
      </c>
    </row>
    <row r="526" spans="1:48" x14ac:dyDescent="0.25">
      <c r="A526" s="10">
        <f t="shared" si="205"/>
        <v>24</v>
      </c>
      <c r="B526" s="3" t="s">
        <v>8</v>
      </c>
      <c r="C526" s="21" t="s">
        <v>65</v>
      </c>
      <c r="D526" s="75"/>
      <c r="E526" s="75"/>
      <c r="F526" s="75"/>
      <c r="G526" s="76"/>
      <c r="H526" s="77">
        <f t="shared" si="215"/>
        <v>0</v>
      </c>
      <c r="I526" s="75"/>
      <c r="J526" s="75"/>
      <c r="K526" s="75"/>
      <c r="L526" s="76"/>
      <c r="M526" s="77">
        <f t="shared" si="216"/>
        <v>0</v>
      </c>
      <c r="N526" s="75"/>
      <c r="O526" s="75"/>
      <c r="P526" s="75"/>
      <c r="Q526" s="76"/>
      <c r="R526" s="77">
        <f t="shared" si="217"/>
        <v>0</v>
      </c>
      <c r="S526" s="75"/>
      <c r="T526" s="75"/>
      <c r="U526" s="75"/>
      <c r="V526" s="76"/>
      <c r="W526" s="77">
        <f t="shared" si="218"/>
        <v>0</v>
      </c>
      <c r="X526" s="11"/>
      <c r="Y526" s="11"/>
      <c r="Z526" s="11"/>
      <c r="AA526" s="12"/>
      <c r="AB526" s="16">
        <f t="shared" si="219"/>
        <v>0</v>
      </c>
      <c r="AC526" s="11"/>
      <c r="AD526" s="11"/>
      <c r="AE526" s="11"/>
      <c r="AF526" s="12"/>
      <c r="AG526" s="16">
        <f t="shared" si="220"/>
        <v>0</v>
      </c>
      <c r="AH526" s="11"/>
      <c r="AI526" s="11"/>
      <c r="AJ526" s="11"/>
      <c r="AK526" s="12"/>
      <c r="AL526" s="16">
        <f t="shared" si="221"/>
        <v>0</v>
      </c>
      <c r="AM526" s="11"/>
      <c r="AN526" s="11"/>
      <c r="AO526" s="11"/>
      <c r="AP526" s="12"/>
      <c r="AQ526" s="16">
        <f t="shared" si="222"/>
        <v>0</v>
      </c>
      <c r="AR526" s="11"/>
      <c r="AS526" s="11"/>
      <c r="AT526" s="11"/>
      <c r="AU526" s="12"/>
      <c r="AV526" s="25">
        <f t="shared" si="223"/>
        <v>0</v>
      </c>
    </row>
    <row r="527" spans="1:48" x14ac:dyDescent="0.25">
      <c r="A527" s="10">
        <f t="shared" si="205"/>
        <v>24</v>
      </c>
      <c r="B527" s="3" t="s">
        <v>9</v>
      </c>
      <c r="C527" s="21" t="s">
        <v>65</v>
      </c>
      <c r="D527" s="75"/>
      <c r="E527" s="75"/>
      <c r="F527" s="75"/>
      <c r="G527" s="76"/>
      <c r="H527" s="77">
        <f t="shared" si="215"/>
        <v>0</v>
      </c>
      <c r="I527" s="75"/>
      <c r="J527" s="75"/>
      <c r="K527" s="75"/>
      <c r="L527" s="76"/>
      <c r="M527" s="77">
        <f t="shared" si="216"/>
        <v>0</v>
      </c>
      <c r="N527" s="75"/>
      <c r="O527" s="75"/>
      <c r="P527" s="75"/>
      <c r="Q527" s="76"/>
      <c r="R527" s="77">
        <f t="shared" si="217"/>
        <v>0</v>
      </c>
      <c r="S527" s="75"/>
      <c r="T527" s="75"/>
      <c r="U527" s="75"/>
      <c r="V527" s="76"/>
      <c r="W527" s="77">
        <f t="shared" si="218"/>
        <v>0</v>
      </c>
      <c r="X527" s="11"/>
      <c r="Y527" s="11"/>
      <c r="Z527" s="11"/>
      <c r="AA527" s="12"/>
      <c r="AB527" s="16">
        <f t="shared" si="219"/>
        <v>0</v>
      </c>
      <c r="AC527" s="11"/>
      <c r="AD527" s="11"/>
      <c r="AE527" s="11"/>
      <c r="AF527" s="12"/>
      <c r="AG527" s="16">
        <f t="shared" si="220"/>
        <v>0</v>
      </c>
      <c r="AH527" s="11"/>
      <c r="AI527" s="11"/>
      <c r="AJ527" s="11"/>
      <c r="AK527" s="12"/>
      <c r="AL527" s="16">
        <f t="shared" si="221"/>
        <v>0</v>
      </c>
      <c r="AM527" s="11"/>
      <c r="AN527" s="11"/>
      <c r="AO527" s="11"/>
      <c r="AP527" s="12"/>
      <c r="AQ527" s="16">
        <f t="shared" si="222"/>
        <v>0</v>
      </c>
      <c r="AR527" s="11"/>
      <c r="AS527" s="11"/>
      <c r="AT527" s="11"/>
      <c r="AU527" s="12"/>
      <c r="AV527" s="25">
        <f t="shared" si="223"/>
        <v>0</v>
      </c>
    </row>
    <row r="528" spans="1:48" x14ac:dyDescent="0.25">
      <c r="A528" s="10">
        <f t="shared" si="205"/>
        <v>24</v>
      </c>
      <c r="B528" s="3" t="s">
        <v>10</v>
      </c>
      <c r="C528" s="21" t="s">
        <v>65</v>
      </c>
      <c r="D528" s="75"/>
      <c r="E528" s="75"/>
      <c r="F528" s="75"/>
      <c r="G528" s="76"/>
      <c r="H528" s="77">
        <f t="shared" si="215"/>
        <v>0</v>
      </c>
      <c r="I528" s="75"/>
      <c r="J528" s="75"/>
      <c r="K528" s="75"/>
      <c r="L528" s="76"/>
      <c r="M528" s="77">
        <f t="shared" si="216"/>
        <v>0</v>
      </c>
      <c r="N528" s="75"/>
      <c r="O528" s="75"/>
      <c r="P528" s="75"/>
      <c r="Q528" s="76"/>
      <c r="R528" s="77">
        <f t="shared" si="217"/>
        <v>0</v>
      </c>
      <c r="S528" s="75"/>
      <c r="T528" s="75"/>
      <c r="U528" s="75"/>
      <c r="V528" s="76"/>
      <c r="W528" s="77">
        <f t="shared" si="218"/>
        <v>0</v>
      </c>
      <c r="X528" s="11"/>
      <c r="Y528" s="11"/>
      <c r="Z528" s="11"/>
      <c r="AA528" s="12"/>
      <c r="AB528" s="16">
        <f t="shared" si="219"/>
        <v>0</v>
      </c>
      <c r="AC528" s="11"/>
      <c r="AD528" s="11"/>
      <c r="AE528" s="11"/>
      <c r="AF528" s="12"/>
      <c r="AG528" s="16">
        <f t="shared" si="220"/>
        <v>0</v>
      </c>
      <c r="AH528" s="11"/>
      <c r="AI528" s="11"/>
      <c r="AJ528" s="11"/>
      <c r="AK528" s="12"/>
      <c r="AL528" s="16">
        <f t="shared" si="221"/>
        <v>0</v>
      </c>
      <c r="AM528" s="11"/>
      <c r="AN528" s="11"/>
      <c r="AO528" s="11"/>
      <c r="AP528" s="12"/>
      <c r="AQ528" s="16">
        <f t="shared" si="222"/>
        <v>0</v>
      </c>
      <c r="AR528" s="11"/>
      <c r="AS528" s="11"/>
      <c r="AT528" s="11"/>
      <c r="AU528" s="12"/>
      <c r="AV528" s="25">
        <f t="shared" si="223"/>
        <v>0</v>
      </c>
    </row>
    <row r="529" spans="1:48" x14ac:dyDescent="0.25">
      <c r="A529" s="10">
        <f t="shared" si="205"/>
        <v>24</v>
      </c>
      <c r="B529" s="3" t="s">
        <v>55</v>
      </c>
      <c r="C529" s="21" t="s">
        <v>65</v>
      </c>
      <c r="D529" s="75"/>
      <c r="E529" s="75"/>
      <c r="F529" s="75"/>
      <c r="G529" s="76"/>
      <c r="H529" s="77">
        <f t="shared" si="215"/>
        <v>0</v>
      </c>
      <c r="I529" s="75"/>
      <c r="J529" s="75"/>
      <c r="K529" s="75"/>
      <c r="L529" s="76"/>
      <c r="M529" s="77">
        <f t="shared" si="216"/>
        <v>0</v>
      </c>
      <c r="N529" s="75"/>
      <c r="O529" s="75"/>
      <c r="P529" s="75"/>
      <c r="Q529" s="76"/>
      <c r="R529" s="77">
        <f t="shared" si="217"/>
        <v>0</v>
      </c>
      <c r="S529" s="75"/>
      <c r="T529" s="75"/>
      <c r="U529" s="75"/>
      <c r="V529" s="76"/>
      <c r="W529" s="77">
        <f t="shared" si="218"/>
        <v>0</v>
      </c>
      <c r="X529" s="11"/>
      <c r="Y529" s="11"/>
      <c r="Z529" s="11"/>
      <c r="AA529" s="12"/>
      <c r="AB529" s="16">
        <f t="shared" si="219"/>
        <v>0</v>
      </c>
      <c r="AC529" s="11"/>
      <c r="AD529" s="11"/>
      <c r="AE529" s="11"/>
      <c r="AF529" s="12"/>
      <c r="AG529" s="16">
        <f t="shared" si="220"/>
        <v>0</v>
      </c>
      <c r="AH529" s="11"/>
      <c r="AI529" s="11"/>
      <c r="AJ529" s="11"/>
      <c r="AK529" s="12"/>
      <c r="AL529" s="16">
        <f t="shared" si="221"/>
        <v>0</v>
      </c>
      <c r="AM529" s="11"/>
      <c r="AN529" s="11"/>
      <c r="AO529" s="11"/>
      <c r="AP529" s="12"/>
      <c r="AQ529" s="16">
        <f t="shared" si="222"/>
        <v>0</v>
      </c>
      <c r="AR529" s="11"/>
      <c r="AS529" s="11"/>
      <c r="AT529" s="11"/>
      <c r="AU529" s="12"/>
      <c r="AV529" s="25">
        <f t="shared" si="223"/>
        <v>0</v>
      </c>
    </row>
    <row r="530" spans="1:48" x14ac:dyDescent="0.25">
      <c r="A530" s="10">
        <f t="shared" si="205"/>
        <v>24</v>
      </c>
      <c r="B530" s="22" t="s">
        <v>34</v>
      </c>
      <c r="C530" s="21" t="s">
        <v>65</v>
      </c>
      <c r="D530" s="78"/>
      <c r="E530" s="78"/>
      <c r="F530" s="78"/>
      <c r="G530" s="79"/>
      <c r="H530" s="80">
        <f t="shared" si="215"/>
        <v>0</v>
      </c>
      <c r="I530" s="78"/>
      <c r="J530" s="78"/>
      <c r="K530" s="78"/>
      <c r="L530" s="79"/>
      <c r="M530" s="80">
        <f t="shared" si="216"/>
        <v>0</v>
      </c>
      <c r="N530" s="78"/>
      <c r="O530" s="78"/>
      <c r="P530" s="78"/>
      <c r="Q530" s="79"/>
      <c r="R530" s="80">
        <f t="shared" si="217"/>
        <v>0</v>
      </c>
      <c r="S530" s="78"/>
      <c r="T530" s="78"/>
      <c r="U530" s="78"/>
      <c r="V530" s="79"/>
      <c r="W530" s="80">
        <f t="shared" si="218"/>
        <v>0</v>
      </c>
      <c r="X530" s="13"/>
      <c r="Y530" s="13"/>
      <c r="Z530" s="13"/>
      <c r="AA530" s="14"/>
      <c r="AB530" s="17">
        <f t="shared" si="219"/>
        <v>0</v>
      </c>
      <c r="AC530" s="13"/>
      <c r="AD530" s="13"/>
      <c r="AE530" s="13"/>
      <c r="AF530" s="14"/>
      <c r="AG530" s="17">
        <f t="shared" si="220"/>
        <v>0</v>
      </c>
      <c r="AH530" s="13"/>
      <c r="AI530" s="13"/>
      <c r="AJ530" s="13"/>
      <c r="AK530" s="14"/>
      <c r="AL530" s="17">
        <f t="shared" si="221"/>
        <v>0</v>
      </c>
      <c r="AM530" s="13"/>
      <c r="AN530" s="13"/>
      <c r="AO530" s="13"/>
      <c r="AP530" s="14"/>
      <c r="AQ530" s="17">
        <f t="shared" si="222"/>
        <v>0</v>
      </c>
      <c r="AR530" s="13"/>
      <c r="AS530" s="13"/>
      <c r="AT530" s="13"/>
      <c r="AU530" s="14"/>
      <c r="AV530" s="26">
        <f t="shared" si="223"/>
        <v>0</v>
      </c>
    </row>
    <row r="531" spans="1:48" x14ac:dyDescent="0.25">
      <c r="A531" s="10">
        <f t="shared" si="205"/>
        <v>24</v>
      </c>
      <c r="B531" s="27"/>
      <c r="C531" s="28"/>
      <c r="D531" s="81"/>
      <c r="E531" s="82"/>
      <c r="F531" s="82"/>
      <c r="G531" s="82"/>
      <c r="H531" s="83">
        <f>SUM(H511:H530)</f>
        <v>0</v>
      </c>
      <c r="I531" s="82"/>
      <c r="J531" s="82"/>
      <c r="K531" s="82"/>
      <c r="L531" s="82"/>
      <c r="M531" s="83">
        <f>SUM(M511:M530)</f>
        <v>0</v>
      </c>
      <c r="N531" s="82"/>
      <c r="O531" s="82"/>
      <c r="P531" s="82"/>
      <c r="Q531" s="82"/>
      <c r="R531" s="83">
        <f>SUM(R511:R530)</f>
        <v>0</v>
      </c>
      <c r="S531" s="82"/>
      <c r="T531" s="82"/>
      <c r="U531" s="82"/>
      <c r="V531" s="82"/>
      <c r="W531" s="83">
        <f>SUM(W511:W530)</f>
        <v>0</v>
      </c>
      <c r="X531" s="29"/>
      <c r="Y531" s="29"/>
      <c r="Z531" s="29"/>
      <c r="AA531" s="29"/>
      <c r="AB531" s="30">
        <f>SUM(AB511:AB530)</f>
        <v>0</v>
      </c>
      <c r="AC531" s="29"/>
      <c r="AD531" s="29"/>
      <c r="AE531" s="29"/>
      <c r="AF531" s="29"/>
      <c r="AG531" s="30">
        <f>SUM(AG511:AG530)</f>
        <v>0</v>
      </c>
      <c r="AH531" s="29"/>
      <c r="AI531" s="29"/>
      <c r="AJ531" s="29"/>
      <c r="AK531" s="29"/>
      <c r="AL531" s="30">
        <f>SUM(AL511:AL530)</f>
        <v>0</v>
      </c>
      <c r="AM531" s="29"/>
      <c r="AN531" s="29"/>
      <c r="AO531" s="29"/>
      <c r="AP531" s="29"/>
      <c r="AQ531" s="30">
        <f>SUM(AQ511:AQ530)</f>
        <v>0</v>
      </c>
      <c r="AR531" s="29"/>
      <c r="AS531" s="29"/>
      <c r="AT531" s="29"/>
      <c r="AU531" s="29"/>
      <c r="AV531" s="30">
        <f>SUM(AV511:AV530)</f>
        <v>0</v>
      </c>
    </row>
    <row r="532" spans="1:48" x14ac:dyDescent="0.25">
      <c r="A532" s="10">
        <f t="shared" si="205"/>
        <v>24</v>
      </c>
      <c r="B532" s="115" t="str">
        <f>"Буква (или иное название) класса "&amp;A798&amp;":"</f>
        <v>Буква (или иное название) класса 37:</v>
      </c>
      <c r="C532" s="116"/>
      <c r="D532" s="106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</row>
    <row r="533" spans="1:48" x14ac:dyDescent="0.25">
      <c r="A533" s="10">
        <f t="shared" si="205"/>
        <v>24</v>
      </c>
      <c r="B533" s="3" t="s">
        <v>0</v>
      </c>
      <c r="C533" s="21" t="s">
        <v>65</v>
      </c>
      <c r="D533" s="75"/>
      <c r="E533" s="75"/>
      <c r="F533" s="75"/>
      <c r="G533" s="76"/>
      <c r="H533" s="77">
        <f t="shared" ref="H533:H552" si="224">COUNTA(D533:G533)</f>
        <v>0</v>
      </c>
      <c r="I533" s="75"/>
      <c r="J533" s="75"/>
      <c r="K533" s="75"/>
      <c r="L533" s="76"/>
      <c r="M533" s="77">
        <f t="shared" ref="M533:M552" si="225">COUNTA(I533:L533)</f>
        <v>0</v>
      </c>
      <c r="N533" s="75"/>
      <c r="O533" s="75"/>
      <c r="P533" s="75"/>
      <c r="Q533" s="76"/>
      <c r="R533" s="77">
        <f t="shared" ref="R533:R552" si="226">COUNTA(N533:Q533)</f>
        <v>0</v>
      </c>
      <c r="S533" s="75"/>
      <c r="T533" s="75"/>
      <c r="U533" s="75"/>
      <c r="V533" s="76"/>
      <c r="W533" s="77">
        <f t="shared" ref="W533:W552" si="227">COUNTA(S533:V533)</f>
        <v>0</v>
      </c>
      <c r="X533" s="11"/>
      <c r="Y533" s="11"/>
      <c r="Z533" s="11"/>
      <c r="AA533" s="12"/>
      <c r="AB533" s="16">
        <f t="shared" ref="AB533:AB552" si="228">COUNTA(X533:AA533)</f>
        <v>0</v>
      </c>
      <c r="AC533" s="11"/>
      <c r="AD533" s="11"/>
      <c r="AE533" s="11"/>
      <c r="AF533" s="12"/>
      <c r="AG533" s="16">
        <f t="shared" ref="AG533:AG552" si="229">COUNTA(AC533:AF533)</f>
        <v>0</v>
      </c>
      <c r="AH533" s="11"/>
      <c r="AI533" s="11"/>
      <c r="AJ533" s="11"/>
      <c r="AK533" s="12"/>
      <c r="AL533" s="16">
        <f t="shared" ref="AL533:AL552" si="230">COUNTA(AH533:AK533)</f>
        <v>0</v>
      </c>
      <c r="AM533" s="11"/>
      <c r="AN533" s="11"/>
      <c r="AO533" s="11"/>
      <c r="AP533" s="12"/>
      <c r="AQ533" s="16">
        <f t="shared" ref="AQ533:AQ552" si="231">COUNTA(AM533:AP533)</f>
        <v>0</v>
      </c>
      <c r="AR533" s="11"/>
      <c r="AS533" s="11"/>
      <c r="AT533" s="11"/>
      <c r="AU533" s="12"/>
      <c r="AV533" s="25">
        <f t="shared" ref="AV533:AV552" si="232">COUNTA(AR533:AU533)</f>
        <v>0</v>
      </c>
    </row>
    <row r="534" spans="1:48" x14ac:dyDescent="0.25">
      <c r="A534" s="10">
        <f t="shared" si="205"/>
        <v>25</v>
      </c>
      <c r="B534" s="3" t="s">
        <v>45</v>
      </c>
      <c r="C534" s="21" t="s">
        <v>65</v>
      </c>
      <c r="D534" s="75"/>
      <c r="E534" s="75"/>
      <c r="F534" s="75"/>
      <c r="G534" s="76"/>
      <c r="H534" s="77">
        <f t="shared" si="224"/>
        <v>0</v>
      </c>
      <c r="I534" s="75"/>
      <c r="J534" s="75"/>
      <c r="K534" s="75"/>
      <c r="L534" s="76"/>
      <c r="M534" s="77">
        <f t="shared" si="225"/>
        <v>0</v>
      </c>
      <c r="N534" s="75"/>
      <c r="O534" s="75"/>
      <c r="P534" s="75"/>
      <c r="Q534" s="76"/>
      <c r="R534" s="77">
        <f t="shared" si="226"/>
        <v>0</v>
      </c>
      <c r="S534" s="75"/>
      <c r="T534" s="75"/>
      <c r="U534" s="75"/>
      <c r="V534" s="76"/>
      <c r="W534" s="77">
        <f t="shared" si="227"/>
        <v>0</v>
      </c>
      <c r="X534" s="11"/>
      <c r="Y534" s="11"/>
      <c r="Z534" s="11"/>
      <c r="AA534" s="12"/>
      <c r="AB534" s="16">
        <f t="shared" si="228"/>
        <v>0</v>
      </c>
      <c r="AC534" s="11"/>
      <c r="AD534" s="11"/>
      <c r="AE534" s="11"/>
      <c r="AF534" s="12"/>
      <c r="AG534" s="16">
        <f t="shared" si="229"/>
        <v>0</v>
      </c>
      <c r="AH534" s="11"/>
      <c r="AI534" s="11"/>
      <c r="AJ534" s="11"/>
      <c r="AK534" s="12"/>
      <c r="AL534" s="16">
        <f t="shared" si="230"/>
        <v>0</v>
      </c>
      <c r="AM534" s="11"/>
      <c r="AN534" s="11"/>
      <c r="AO534" s="11"/>
      <c r="AP534" s="12"/>
      <c r="AQ534" s="16">
        <f t="shared" si="231"/>
        <v>0</v>
      </c>
      <c r="AR534" s="11"/>
      <c r="AS534" s="11"/>
      <c r="AT534" s="11"/>
      <c r="AU534" s="12"/>
      <c r="AV534" s="25">
        <f t="shared" si="232"/>
        <v>0</v>
      </c>
    </row>
    <row r="535" spans="1:48" x14ac:dyDescent="0.25">
      <c r="A535" s="10">
        <f t="shared" si="205"/>
        <v>25</v>
      </c>
      <c r="B535" s="3" t="s">
        <v>2</v>
      </c>
      <c r="C535" s="21" t="s">
        <v>65</v>
      </c>
      <c r="D535" s="75"/>
      <c r="E535" s="75"/>
      <c r="F535" s="75"/>
      <c r="G535" s="76"/>
      <c r="H535" s="77">
        <f t="shared" si="224"/>
        <v>0</v>
      </c>
      <c r="I535" s="75"/>
      <c r="J535" s="75"/>
      <c r="K535" s="75"/>
      <c r="L535" s="76"/>
      <c r="M535" s="77">
        <f t="shared" si="225"/>
        <v>0</v>
      </c>
      <c r="N535" s="75"/>
      <c r="O535" s="75"/>
      <c r="P535" s="75"/>
      <c r="Q535" s="76"/>
      <c r="R535" s="77">
        <f t="shared" si="226"/>
        <v>0</v>
      </c>
      <c r="S535" s="75"/>
      <c r="T535" s="75"/>
      <c r="U535" s="75"/>
      <c r="V535" s="76"/>
      <c r="W535" s="77">
        <f t="shared" si="227"/>
        <v>0</v>
      </c>
      <c r="X535" s="11"/>
      <c r="Y535" s="11"/>
      <c r="Z535" s="11"/>
      <c r="AA535" s="12"/>
      <c r="AB535" s="16">
        <f t="shared" si="228"/>
        <v>0</v>
      </c>
      <c r="AC535" s="11"/>
      <c r="AD535" s="11"/>
      <c r="AE535" s="11"/>
      <c r="AF535" s="12"/>
      <c r="AG535" s="16">
        <f t="shared" si="229"/>
        <v>0</v>
      </c>
      <c r="AH535" s="11"/>
      <c r="AI535" s="11"/>
      <c r="AJ535" s="11"/>
      <c r="AK535" s="12"/>
      <c r="AL535" s="16">
        <f t="shared" si="230"/>
        <v>0</v>
      </c>
      <c r="AM535" s="11"/>
      <c r="AN535" s="11"/>
      <c r="AO535" s="11"/>
      <c r="AP535" s="12"/>
      <c r="AQ535" s="16">
        <f t="shared" si="231"/>
        <v>0</v>
      </c>
      <c r="AR535" s="11"/>
      <c r="AS535" s="11"/>
      <c r="AT535" s="11"/>
      <c r="AU535" s="12"/>
      <c r="AV535" s="25">
        <f t="shared" si="232"/>
        <v>0</v>
      </c>
    </row>
    <row r="536" spans="1:48" x14ac:dyDescent="0.25">
      <c r="A536" s="10">
        <f t="shared" si="205"/>
        <v>25</v>
      </c>
      <c r="B536" s="3" t="s">
        <v>46</v>
      </c>
      <c r="C536" s="21" t="s">
        <v>65</v>
      </c>
      <c r="D536" s="75"/>
      <c r="E536" s="75"/>
      <c r="F536" s="75"/>
      <c r="G536" s="76"/>
      <c r="H536" s="77">
        <f t="shared" si="224"/>
        <v>0</v>
      </c>
      <c r="I536" s="75"/>
      <c r="J536" s="75"/>
      <c r="K536" s="75"/>
      <c r="L536" s="76"/>
      <c r="M536" s="77">
        <f t="shared" si="225"/>
        <v>0</v>
      </c>
      <c r="N536" s="75"/>
      <c r="O536" s="75"/>
      <c r="P536" s="75"/>
      <c r="Q536" s="76"/>
      <c r="R536" s="77">
        <f t="shared" si="226"/>
        <v>0</v>
      </c>
      <c r="S536" s="75"/>
      <c r="T536" s="75"/>
      <c r="U536" s="75"/>
      <c r="V536" s="76"/>
      <c r="W536" s="77">
        <f t="shared" si="227"/>
        <v>0</v>
      </c>
      <c r="X536" s="11"/>
      <c r="Y536" s="11"/>
      <c r="Z536" s="11"/>
      <c r="AA536" s="12"/>
      <c r="AB536" s="16">
        <f t="shared" si="228"/>
        <v>0</v>
      </c>
      <c r="AC536" s="11"/>
      <c r="AD536" s="11"/>
      <c r="AE536" s="11"/>
      <c r="AF536" s="12"/>
      <c r="AG536" s="16">
        <f t="shared" si="229"/>
        <v>0</v>
      </c>
      <c r="AH536" s="11"/>
      <c r="AI536" s="11"/>
      <c r="AJ536" s="11"/>
      <c r="AK536" s="12"/>
      <c r="AL536" s="16">
        <f t="shared" si="230"/>
        <v>0</v>
      </c>
      <c r="AM536" s="11"/>
      <c r="AN536" s="11"/>
      <c r="AO536" s="11"/>
      <c r="AP536" s="12"/>
      <c r="AQ536" s="16">
        <f t="shared" si="231"/>
        <v>0</v>
      </c>
      <c r="AR536" s="11"/>
      <c r="AS536" s="11"/>
      <c r="AT536" s="11"/>
      <c r="AU536" s="12"/>
      <c r="AV536" s="25">
        <f t="shared" si="232"/>
        <v>0</v>
      </c>
    </row>
    <row r="537" spans="1:48" x14ac:dyDescent="0.25">
      <c r="A537" s="10">
        <f t="shared" si="205"/>
        <v>25</v>
      </c>
      <c r="B537" s="3" t="s">
        <v>4</v>
      </c>
      <c r="C537" s="21" t="s">
        <v>65</v>
      </c>
      <c r="D537" s="75"/>
      <c r="E537" s="75"/>
      <c r="F537" s="75"/>
      <c r="G537" s="76"/>
      <c r="H537" s="77">
        <f t="shared" si="224"/>
        <v>0</v>
      </c>
      <c r="I537" s="75"/>
      <c r="J537" s="75"/>
      <c r="K537" s="75"/>
      <c r="L537" s="76"/>
      <c r="M537" s="77">
        <f t="shared" si="225"/>
        <v>0</v>
      </c>
      <c r="N537" s="75"/>
      <c r="O537" s="75"/>
      <c r="P537" s="75"/>
      <c r="Q537" s="76"/>
      <c r="R537" s="77">
        <f t="shared" si="226"/>
        <v>0</v>
      </c>
      <c r="S537" s="75"/>
      <c r="T537" s="75"/>
      <c r="U537" s="75"/>
      <c r="V537" s="76"/>
      <c r="W537" s="77">
        <f t="shared" si="227"/>
        <v>0</v>
      </c>
      <c r="X537" s="11"/>
      <c r="Y537" s="11"/>
      <c r="Z537" s="11"/>
      <c r="AA537" s="12"/>
      <c r="AB537" s="16">
        <f t="shared" si="228"/>
        <v>0</v>
      </c>
      <c r="AC537" s="11"/>
      <c r="AD537" s="11"/>
      <c r="AE537" s="11"/>
      <c r="AF537" s="12"/>
      <c r="AG537" s="16">
        <f t="shared" si="229"/>
        <v>0</v>
      </c>
      <c r="AH537" s="11"/>
      <c r="AI537" s="11"/>
      <c r="AJ537" s="11"/>
      <c r="AK537" s="12"/>
      <c r="AL537" s="16">
        <f t="shared" si="230"/>
        <v>0</v>
      </c>
      <c r="AM537" s="11"/>
      <c r="AN537" s="11"/>
      <c r="AO537" s="11"/>
      <c r="AP537" s="12"/>
      <c r="AQ537" s="16">
        <f t="shared" si="231"/>
        <v>0</v>
      </c>
      <c r="AR537" s="11"/>
      <c r="AS537" s="11"/>
      <c r="AT537" s="11"/>
      <c r="AU537" s="12"/>
      <c r="AV537" s="25">
        <f t="shared" si="232"/>
        <v>0</v>
      </c>
    </row>
    <row r="538" spans="1:48" x14ac:dyDescent="0.25">
      <c r="A538" s="10">
        <f t="shared" si="205"/>
        <v>25</v>
      </c>
      <c r="B538" s="3" t="s">
        <v>47</v>
      </c>
      <c r="C538" s="21" t="s">
        <v>65</v>
      </c>
      <c r="D538" s="75"/>
      <c r="E538" s="75"/>
      <c r="F538" s="75"/>
      <c r="G538" s="76"/>
      <c r="H538" s="77">
        <f t="shared" si="224"/>
        <v>0</v>
      </c>
      <c r="I538" s="75"/>
      <c r="J538" s="75"/>
      <c r="K538" s="75"/>
      <c r="L538" s="76"/>
      <c r="M538" s="77">
        <f t="shared" si="225"/>
        <v>0</v>
      </c>
      <c r="N538" s="75"/>
      <c r="O538" s="75"/>
      <c r="P538" s="75"/>
      <c r="Q538" s="76"/>
      <c r="R538" s="77">
        <f t="shared" si="226"/>
        <v>0</v>
      </c>
      <c r="S538" s="75"/>
      <c r="T538" s="75"/>
      <c r="U538" s="75"/>
      <c r="V538" s="76"/>
      <c r="W538" s="77">
        <f t="shared" si="227"/>
        <v>0</v>
      </c>
      <c r="X538" s="11"/>
      <c r="Y538" s="11"/>
      <c r="Z538" s="11"/>
      <c r="AA538" s="12"/>
      <c r="AB538" s="16">
        <f t="shared" si="228"/>
        <v>0</v>
      </c>
      <c r="AC538" s="11"/>
      <c r="AD538" s="11"/>
      <c r="AE538" s="11"/>
      <c r="AF538" s="12"/>
      <c r="AG538" s="16">
        <f t="shared" si="229"/>
        <v>0</v>
      </c>
      <c r="AH538" s="11"/>
      <c r="AI538" s="11"/>
      <c r="AJ538" s="11"/>
      <c r="AK538" s="12"/>
      <c r="AL538" s="16">
        <f t="shared" si="230"/>
        <v>0</v>
      </c>
      <c r="AM538" s="11"/>
      <c r="AN538" s="11"/>
      <c r="AO538" s="11"/>
      <c r="AP538" s="12"/>
      <c r="AQ538" s="16">
        <f t="shared" si="231"/>
        <v>0</v>
      </c>
      <c r="AR538" s="11"/>
      <c r="AS538" s="11"/>
      <c r="AT538" s="11"/>
      <c r="AU538" s="12"/>
      <c r="AV538" s="25">
        <f t="shared" si="232"/>
        <v>0</v>
      </c>
    </row>
    <row r="539" spans="1:48" x14ac:dyDescent="0.25">
      <c r="A539" s="10">
        <f t="shared" si="205"/>
        <v>25</v>
      </c>
      <c r="B539" s="3" t="s">
        <v>5</v>
      </c>
      <c r="C539" s="21" t="s">
        <v>65</v>
      </c>
      <c r="D539" s="75"/>
      <c r="E539" s="75"/>
      <c r="F539" s="75"/>
      <c r="G539" s="76"/>
      <c r="H539" s="77">
        <f t="shared" si="224"/>
        <v>0</v>
      </c>
      <c r="I539" s="75"/>
      <c r="J539" s="75"/>
      <c r="K539" s="75"/>
      <c r="L539" s="76"/>
      <c r="M539" s="77">
        <f t="shared" si="225"/>
        <v>0</v>
      </c>
      <c r="N539" s="75"/>
      <c r="O539" s="75"/>
      <c r="P539" s="75"/>
      <c r="Q539" s="76"/>
      <c r="R539" s="77">
        <f t="shared" si="226"/>
        <v>0</v>
      </c>
      <c r="S539" s="75"/>
      <c r="T539" s="75"/>
      <c r="U539" s="75"/>
      <c r="V539" s="76"/>
      <c r="W539" s="77">
        <f t="shared" si="227"/>
        <v>0</v>
      </c>
      <c r="X539" s="11"/>
      <c r="Y539" s="11"/>
      <c r="Z539" s="11"/>
      <c r="AA539" s="12"/>
      <c r="AB539" s="16">
        <f t="shared" si="228"/>
        <v>0</v>
      </c>
      <c r="AC539" s="11"/>
      <c r="AD539" s="11"/>
      <c r="AE539" s="11"/>
      <c r="AF539" s="12"/>
      <c r="AG539" s="16">
        <f t="shared" si="229"/>
        <v>0</v>
      </c>
      <c r="AH539" s="11"/>
      <c r="AI539" s="11"/>
      <c r="AJ539" s="11"/>
      <c r="AK539" s="12"/>
      <c r="AL539" s="16">
        <f t="shared" si="230"/>
        <v>0</v>
      </c>
      <c r="AM539" s="11"/>
      <c r="AN539" s="11"/>
      <c r="AO539" s="11"/>
      <c r="AP539" s="12"/>
      <c r="AQ539" s="16">
        <f t="shared" si="231"/>
        <v>0</v>
      </c>
      <c r="AR539" s="11"/>
      <c r="AS539" s="11"/>
      <c r="AT539" s="11"/>
      <c r="AU539" s="12"/>
      <c r="AV539" s="25">
        <f t="shared" si="232"/>
        <v>0</v>
      </c>
    </row>
    <row r="540" spans="1:48" x14ac:dyDescent="0.25">
      <c r="A540" s="10">
        <f t="shared" si="205"/>
        <v>25</v>
      </c>
      <c r="B540" s="3" t="s">
        <v>48</v>
      </c>
      <c r="C540" s="21" t="s">
        <v>65</v>
      </c>
      <c r="D540" s="75"/>
      <c r="E540" s="75"/>
      <c r="F540" s="75"/>
      <c r="G540" s="76"/>
      <c r="H540" s="77">
        <f t="shared" si="224"/>
        <v>0</v>
      </c>
      <c r="I540" s="75"/>
      <c r="J540" s="75"/>
      <c r="K540" s="75"/>
      <c r="L540" s="76"/>
      <c r="M540" s="77">
        <f t="shared" si="225"/>
        <v>0</v>
      </c>
      <c r="N540" s="75"/>
      <c r="O540" s="75"/>
      <c r="P540" s="75"/>
      <c r="Q540" s="76"/>
      <c r="R540" s="77">
        <f t="shared" si="226"/>
        <v>0</v>
      </c>
      <c r="S540" s="75"/>
      <c r="T540" s="75"/>
      <c r="U540" s="75"/>
      <c r="V540" s="76"/>
      <c r="W540" s="77">
        <f t="shared" si="227"/>
        <v>0</v>
      </c>
      <c r="X540" s="11"/>
      <c r="Y540" s="11"/>
      <c r="Z540" s="11"/>
      <c r="AA540" s="12"/>
      <c r="AB540" s="16">
        <f t="shared" si="228"/>
        <v>0</v>
      </c>
      <c r="AC540" s="11"/>
      <c r="AD540" s="11"/>
      <c r="AE540" s="11"/>
      <c r="AF540" s="12"/>
      <c r="AG540" s="16">
        <f t="shared" si="229"/>
        <v>0</v>
      </c>
      <c r="AH540" s="11"/>
      <c r="AI540" s="11"/>
      <c r="AJ540" s="11"/>
      <c r="AK540" s="12"/>
      <c r="AL540" s="16">
        <f t="shared" si="230"/>
        <v>0</v>
      </c>
      <c r="AM540" s="11"/>
      <c r="AN540" s="11"/>
      <c r="AO540" s="11"/>
      <c r="AP540" s="12"/>
      <c r="AQ540" s="16">
        <f t="shared" si="231"/>
        <v>0</v>
      </c>
      <c r="AR540" s="11"/>
      <c r="AS540" s="11"/>
      <c r="AT540" s="11"/>
      <c r="AU540" s="12"/>
      <c r="AV540" s="25">
        <f t="shared" si="232"/>
        <v>0</v>
      </c>
    </row>
    <row r="541" spans="1:48" x14ac:dyDescent="0.25">
      <c r="A541" s="10">
        <f t="shared" ref="A541:A604" si="233">A519+1</f>
        <v>25</v>
      </c>
      <c r="B541" s="3" t="s">
        <v>49</v>
      </c>
      <c r="C541" s="21" t="s">
        <v>65</v>
      </c>
      <c r="D541" s="75"/>
      <c r="E541" s="75"/>
      <c r="F541" s="75"/>
      <c r="G541" s="76"/>
      <c r="H541" s="77">
        <f t="shared" si="224"/>
        <v>0</v>
      </c>
      <c r="I541" s="75"/>
      <c r="J541" s="75"/>
      <c r="K541" s="75"/>
      <c r="L541" s="76"/>
      <c r="M541" s="77">
        <f t="shared" si="225"/>
        <v>0</v>
      </c>
      <c r="N541" s="75"/>
      <c r="O541" s="75"/>
      <c r="P541" s="75"/>
      <c r="Q541" s="76"/>
      <c r="R541" s="77">
        <f t="shared" si="226"/>
        <v>0</v>
      </c>
      <c r="S541" s="75"/>
      <c r="T541" s="75"/>
      <c r="U541" s="75"/>
      <c r="V541" s="76"/>
      <c r="W541" s="77">
        <f t="shared" si="227"/>
        <v>0</v>
      </c>
      <c r="X541" s="11"/>
      <c r="Y541" s="11"/>
      <c r="Z541" s="11"/>
      <c r="AA541" s="12"/>
      <c r="AB541" s="16">
        <f t="shared" si="228"/>
        <v>0</v>
      </c>
      <c r="AC541" s="11"/>
      <c r="AD541" s="11"/>
      <c r="AE541" s="11"/>
      <c r="AF541" s="12"/>
      <c r="AG541" s="16">
        <f t="shared" si="229"/>
        <v>0</v>
      </c>
      <c r="AH541" s="11"/>
      <c r="AI541" s="11"/>
      <c r="AJ541" s="11"/>
      <c r="AK541" s="12"/>
      <c r="AL541" s="16">
        <f t="shared" si="230"/>
        <v>0</v>
      </c>
      <c r="AM541" s="11"/>
      <c r="AN541" s="11"/>
      <c r="AO541" s="11"/>
      <c r="AP541" s="12"/>
      <c r="AQ541" s="16">
        <f t="shared" si="231"/>
        <v>0</v>
      </c>
      <c r="AR541" s="11"/>
      <c r="AS541" s="11"/>
      <c r="AT541" s="11"/>
      <c r="AU541" s="12"/>
      <c r="AV541" s="25">
        <f t="shared" si="232"/>
        <v>0</v>
      </c>
    </row>
    <row r="542" spans="1:48" x14ac:dyDescent="0.25">
      <c r="A542" s="10">
        <f t="shared" si="233"/>
        <v>25</v>
      </c>
      <c r="B542" s="3" t="s">
        <v>50</v>
      </c>
      <c r="C542" s="21" t="s">
        <v>65</v>
      </c>
      <c r="D542" s="75"/>
      <c r="E542" s="75"/>
      <c r="F542" s="75"/>
      <c r="G542" s="76"/>
      <c r="H542" s="77">
        <f t="shared" si="224"/>
        <v>0</v>
      </c>
      <c r="I542" s="75"/>
      <c r="J542" s="75"/>
      <c r="K542" s="75"/>
      <c r="L542" s="76"/>
      <c r="M542" s="77">
        <f t="shared" si="225"/>
        <v>0</v>
      </c>
      <c r="N542" s="75"/>
      <c r="O542" s="75"/>
      <c r="P542" s="75"/>
      <c r="Q542" s="76"/>
      <c r="R542" s="77">
        <f t="shared" si="226"/>
        <v>0</v>
      </c>
      <c r="S542" s="75"/>
      <c r="T542" s="75"/>
      <c r="U542" s="75"/>
      <c r="V542" s="76"/>
      <c r="W542" s="77">
        <f t="shared" si="227"/>
        <v>0</v>
      </c>
      <c r="X542" s="11"/>
      <c r="Y542" s="11"/>
      <c r="Z542" s="11"/>
      <c r="AA542" s="12"/>
      <c r="AB542" s="16">
        <f t="shared" si="228"/>
        <v>0</v>
      </c>
      <c r="AC542" s="11"/>
      <c r="AD542" s="11"/>
      <c r="AE542" s="11"/>
      <c r="AF542" s="12"/>
      <c r="AG542" s="16">
        <f t="shared" si="229"/>
        <v>0</v>
      </c>
      <c r="AH542" s="11"/>
      <c r="AI542" s="11"/>
      <c r="AJ542" s="11"/>
      <c r="AK542" s="12"/>
      <c r="AL542" s="16">
        <f t="shared" si="230"/>
        <v>0</v>
      </c>
      <c r="AM542" s="11"/>
      <c r="AN542" s="11"/>
      <c r="AO542" s="11"/>
      <c r="AP542" s="12"/>
      <c r="AQ542" s="16">
        <f t="shared" si="231"/>
        <v>0</v>
      </c>
      <c r="AR542" s="11"/>
      <c r="AS542" s="11"/>
      <c r="AT542" s="11"/>
      <c r="AU542" s="12"/>
      <c r="AV542" s="25">
        <f t="shared" si="232"/>
        <v>0</v>
      </c>
    </row>
    <row r="543" spans="1:48" x14ac:dyDescent="0.25">
      <c r="A543" s="10">
        <f t="shared" si="233"/>
        <v>25</v>
      </c>
      <c r="B543" s="3" t="s">
        <v>51</v>
      </c>
      <c r="C543" s="21" t="s">
        <v>65</v>
      </c>
      <c r="D543" s="75"/>
      <c r="E543" s="75"/>
      <c r="F543" s="75"/>
      <c r="G543" s="76"/>
      <c r="H543" s="77">
        <f t="shared" si="224"/>
        <v>0</v>
      </c>
      <c r="I543" s="75"/>
      <c r="J543" s="75"/>
      <c r="K543" s="75"/>
      <c r="L543" s="76"/>
      <c r="M543" s="77">
        <f t="shared" si="225"/>
        <v>0</v>
      </c>
      <c r="N543" s="75"/>
      <c r="O543" s="75"/>
      <c r="P543" s="75"/>
      <c r="Q543" s="76"/>
      <c r="R543" s="77">
        <f t="shared" si="226"/>
        <v>0</v>
      </c>
      <c r="S543" s="75"/>
      <c r="T543" s="75"/>
      <c r="U543" s="75"/>
      <c r="V543" s="76"/>
      <c r="W543" s="77">
        <f t="shared" si="227"/>
        <v>0</v>
      </c>
      <c r="X543" s="11"/>
      <c r="Y543" s="11"/>
      <c r="Z543" s="11"/>
      <c r="AA543" s="12"/>
      <c r="AB543" s="16">
        <f t="shared" si="228"/>
        <v>0</v>
      </c>
      <c r="AC543" s="11"/>
      <c r="AD543" s="11"/>
      <c r="AE543" s="11"/>
      <c r="AF543" s="12"/>
      <c r="AG543" s="16">
        <f t="shared" si="229"/>
        <v>0</v>
      </c>
      <c r="AH543" s="11"/>
      <c r="AI543" s="11"/>
      <c r="AJ543" s="11"/>
      <c r="AK543" s="12"/>
      <c r="AL543" s="16">
        <f t="shared" si="230"/>
        <v>0</v>
      </c>
      <c r="AM543" s="11"/>
      <c r="AN543" s="11"/>
      <c r="AO543" s="11"/>
      <c r="AP543" s="12"/>
      <c r="AQ543" s="16">
        <f t="shared" si="231"/>
        <v>0</v>
      </c>
      <c r="AR543" s="11"/>
      <c r="AS543" s="11"/>
      <c r="AT543" s="11"/>
      <c r="AU543" s="12"/>
      <c r="AV543" s="25">
        <f t="shared" si="232"/>
        <v>0</v>
      </c>
    </row>
    <row r="544" spans="1:48" x14ac:dyDescent="0.25">
      <c r="A544" s="10">
        <f t="shared" si="233"/>
        <v>25</v>
      </c>
      <c r="B544" s="3" t="s">
        <v>52</v>
      </c>
      <c r="C544" s="21" t="s">
        <v>65</v>
      </c>
      <c r="D544" s="75"/>
      <c r="E544" s="75"/>
      <c r="F544" s="75"/>
      <c r="G544" s="76"/>
      <c r="H544" s="77">
        <f t="shared" si="224"/>
        <v>0</v>
      </c>
      <c r="I544" s="75"/>
      <c r="J544" s="75"/>
      <c r="K544" s="75"/>
      <c r="L544" s="76"/>
      <c r="M544" s="77">
        <f t="shared" si="225"/>
        <v>0</v>
      </c>
      <c r="N544" s="75"/>
      <c r="O544" s="75"/>
      <c r="P544" s="75"/>
      <c r="Q544" s="76"/>
      <c r="R544" s="77">
        <f t="shared" si="226"/>
        <v>0</v>
      </c>
      <c r="S544" s="75"/>
      <c r="T544" s="75"/>
      <c r="U544" s="75"/>
      <c r="V544" s="76"/>
      <c r="W544" s="77">
        <f t="shared" si="227"/>
        <v>0</v>
      </c>
      <c r="X544" s="11"/>
      <c r="Y544" s="11"/>
      <c r="Z544" s="11"/>
      <c r="AA544" s="12"/>
      <c r="AB544" s="16">
        <f t="shared" si="228"/>
        <v>0</v>
      </c>
      <c r="AC544" s="11"/>
      <c r="AD544" s="11"/>
      <c r="AE544" s="11"/>
      <c r="AF544" s="12"/>
      <c r="AG544" s="16">
        <f t="shared" si="229"/>
        <v>0</v>
      </c>
      <c r="AH544" s="11"/>
      <c r="AI544" s="11"/>
      <c r="AJ544" s="11"/>
      <c r="AK544" s="12"/>
      <c r="AL544" s="16">
        <f t="shared" si="230"/>
        <v>0</v>
      </c>
      <c r="AM544" s="11"/>
      <c r="AN544" s="11"/>
      <c r="AO544" s="11"/>
      <c r="AP544" s="12"/>
      <c r="AQ544" s="16">
        <f t="shared" si="231"/>
        <v>0</v>
      </c>
      <c r="AR544" s="11"/>
      <c r="AS544" s="11"/>
      <c r="AT544" s="11"/>
      <c r="AU544" s="12"/>
      <c r="AV544" s="25">
        <f t="shared" si="232"/>
        <v>0</v>
      </c>
    </row>
    <row r="545" spans="1:48" x14ac:dyDescent="0.25">
      <c r="A545" s="10">
        <f t="shared" si="233"/>
        <v>25</v>
      </c>
      <c r="B545" s="3" t="s">
        <v>53</v>
      </c>
      <c r="C545" s="21" t="s">
        <v>65</v>
      </c>
      <c r="D545" s="75"/>
      <c r="E545" s="75"/>
      <c r="F545" s="75"/>
      <c r="G545" s="76"/>
      <c r="H545" s="77">
        <f t="shared" si="224"/>
        <v>0</v>
      </c>
      <c r="I545" s="75"/>
      <c r="J545" s="75"/>
      <c r="K545" s="75"/>
      <c r="L545" s="76"/>
      <c r="M545" s="77">
        <f t="shared" si="225"/>
        <v>0</v>
      </c>
      <c r="N545" s="75"/>
      <c r="O545" s="75"/>
      <c r="P545" s="75"/>
      <c r="Q545" s="76"/>
      <c r="R545" s="77">
        <f t="shared" si="226"/>
        <v>0</v>
      </c>
      <c r="S545" s="75"/>
      <c r="T545" s="75"/>
      <c r="U545" s="75"/>
      <c r="V545" s="76"/>
      <c r="W545" s="77">
        <f t="shared" si="227"/>
        <v>0</v>
      </c>
      <c r="X545" s="11"/>
      <c r="Y545" s="11"/>
      <c r="Z545" s="11"/>
      <c r="AA545" s="12"/>
      <c r="AB545" s="16">
        <f t="shared" si="228"/>
        <v>0</v>
      </c>
      <c r="AC545" s="11"/>
      <c r="AD545" s="11"/>
      <c r="AE545" s="11"/>
      <c r="AF545" s="12"/>
      <c r="AG545" s="16">
        <f t="shared" si="229"/>
        <v>0</v>
      </c>
      <c r="AH545" s="11"/>
      <c r="AI545" s="11"/>
      <c r="AJ545" s="11"/>
      <c r="AK545" s="12"/>
      <c r="AL545" s="16">
        <f t="shared" si="230"/>
        <v>0</v>
      </c>
      <c r="AM545" s="11"/>
      <c r="AN545" s="11"/>
      <c r="AO545" s="11"/>
      <c r="AP545" s="12"/>
      <c r="AQ545" s="16">
        <f t="shared" si="231"/>
        <v>0</v>
      </c>
      <c r="AR545" s="11"/>
      <c r="AS545" s="11"/>
      <c r="AT545" s="11"/>
      <c r="AU545" s="12"/>
      <c r="AV545" s="25">
        <f t="shared" si="232"/>
        <v>0</v>
      </c>
    </row>
    <row r="546" spans="1:48" x14ac:dyDescent="0.25">
      <c r="A546" s="10">
        <f t="shared" si="233"/>
        <v>25</v>
      </c>
      <c r="B546" s="3" t="s">
        <v>54</v>
      </c>
      <c r="C546" s="21" t="s">
        <v>65</v>
      </c>
      <c r="D546" s="75"/>
      <c r="E546" s="75"/>
      <c r="F546" s="75"/>
      <c r="G546" s="76"/>
      <c r="H546" s="77">
        <f t="shared" si="224"/>
        <v>0</v>
      </c>
      <c r="I546" s="75"/>
      <c r="J546" s="75"/>
      <c r="K546" s="75"/>
      <c r="L546" s="76"/>
      <c r="M546" s="77">
        <f t="shared" si="225"/>
        <v>0</v>
      </c>
      <c r="N546" s="75"/>
      <c r="O546" s="75"/>
      <c r="P546" s="75"/>
      <c r="Q546" s="76"/>
      <c r="R546" s="77">
        <f t="shared" si="226"/>
        <v>0</v>
      </c>
      <c r="S546" s="75"/>
      <c r="T546" s="75"/>
      <c r="U546" s="75"/>
      <c r="V546" s="76"/>
      <c r="W546" s="77">
        <f t="shared" si="227"/>
        <v>0</v>
      </c>
      <c r="X546" s="11"/>
      <c r="Y546" s="11"/>
      <c r="Z546" s="11"/>
      <c r="AA546" s="12"/>
      <c r="AB546" s="16">
        <f t="shared" si="228"/>
        <v>0</v>
      </c>
      <c r="AC546" s="11"/>
      <c r="AD546" s="11"/>
      <c r="AE546" s="11"/>
      <c r="AF546" s="12"/>
      <c r="AG546" s="16">
        <f t="shared" si="229"/>
        <v>0</v>
      </c>
      <c r="AH546" s="11"/>
      <c r="AI546" s="11"/>
      <c r="AJ546" s="11"/>
      <c r="AK546" s="12"/>
      <c r="AL546" s="16">
        <f t="shared" si="230"/>
        <v>0</v>
      </c>
      <c r="AM546" s="11"/>
      <c r="AN546" s="11"/>
      <c r="AO546" s="11"/>
      <c r="AP546" s="12"/>
      <c r="AQ546" s="16">
        <f t="shared" si="231"/>
        <v>0</v>
      </c>
      <c r="AR546" s="11"/>
      <c r="AS546" s="11"/>
      <c r="AT546" s="11"/>
      <c r="AU546" s="12"/>
      <c r="AV546" s="25">
        <f t="shared" si="232"/>
        <v>0</v>
      </c>
    </row>
    <row r="547" spans="1:48" x14ac:dyDescent="0.25">
      <c r="A547" s="10">
        <f t="shared" si="233"/>
        <v>25</v>
      </c>
      <c r="B547" s="3" t="s">
        <v>23</v>
      </c>
      <c r="C547" s="21" t="s">
        <v>65</v>
      </c>
      <c r="D547" s="75"/>
      <c r="E547" s="75"/>
      <c r="F547" s="75"/>
      <c r="G547" s="76"/>
      <c r="H547" s="77">
        <f t="shared" si="224"/>
        <v>0</v>
      </c>
      <c r="I547" s="75"/>
      <c r="J547" s="75"/>
      <c r="K547" s="75"/>
      <c r="L547" s="76"/>
      <c r="M547" s="77">
        <f t="shared" si="225"/>
        <v>0</v>
      </c>
      <c r="N547" s="75"/>
      <c r="O547" s="75"/>
      <c r="P547" s="75"/>
      <c r="Q547" s="76"/>
      <c r="R547" s="77">
        <f t="shared" si="226"/>
        <v>0</v>
      </c>
      <c r="S547" s="75"/>
      <c r="T547" s="75"/>
      <c r="U547" s="75"/>
      <c r="V547" s="76"/>
      <c r="W547" s="77">
        <f t="shared" si="227"/>
        <v>0</v>
      </c>
      <c r="X547" s="11"/>
      <c r="Y547" s="11"/>
      <c r="Z547" s="11"/>
      <c r="AA547" s="12"/>
      <c r="AB547" s="16">
        <f t="shared" si="228"/>
        <v>0</v>
      </c>
      <c r="AC547" s="11"/>
      <c r="AD547" s="11"/>
      <c r="AE547" s="11"/>
      <c r="AF547" s="12"/>
      <c r="AG547" s="16">
        <f t="shared" si="229"/>
        <v>0</v>
      </c>
      <c r="AH547" s="11"/>
      <c r="AI547" s="11"/>
      <c r="AJ547" s="11"/>
      <c r="AK547" s="12"/>
      <c r="AL547" s="16">
        <f t="shared" si="230"/>
        <v>0</v>
      </c>
      <c r="AM547" s="11"/>
      <c r="AN547" s="11"/>
      <c r="AO547" s="11"/>
      <c r="AP547" s="12"/>
      <c r="AQ547" s="16">
        <f t="shared" si="231"/>
        <v>0</v>
      </c>
      <c r="AR547" s="11"/>
      <c r="AS547" s="11"/>
      <c r="AT547" s="11"/>
      <c r="AU547" s="12"/>
      <c r="AV547" s="25">
        <f t="shared" si="232"/>
        <v>0</v>
      </c>
    </row>
    <row r="548" spans="1:48" x14ac:dyDescent="0.25">
      <c r="A548" s="10">
        <f t="shared" si="233"/>
        <v>25</v>
      </c>
      <c r="B548" s="3" t="s">
        <v>8</v>
      </c>
      <c r="C548" s="21" t="s">
        <v>65</v>
      </c>
      <c r="D548" s="75"/>
      <c r="E548" s="75"/>
      <c r="F548" s="75"/>
      <c r="G548" s="76"/>
      <c r="H548" s="77">
        <f t="shared" si="224"/>
        <v>0</v>
      </c>
      <c r="I548" s="75"/>
      <c r="J548" s="75"/>
      <c r="K548" s="75"/>
      <c r="L548" s="76"/>
      <c r="M548" s="77">
        <f t="shared" si="225"/>
        <v>0</v>
      </c>
      <c r="N548" s="75"/>
      <c r="O548" s="75"/>
      <c r="P548" s="75"/>
      <c r="Q548" s="76"/>
      <c r="R548" s="77">
        <f t="shared" si="226"/>
        <v>0</v>
      </c>
      <c r="S548" s="75"/>
      <c r="T548" s="75"/>
      <c r="U548" s="75"/>
      <c r="V548" s="76"/>
      <c r="W548" s="77">
        <f t="shared" si="227"/>
        <v>0</v>
      </c>
      <c r="X548" s="11"/>
      <c r="Y548" s="11"/>
      <c r="Z548" s="11"/>
      <c r="AA548" s="12"/>
      <c r="AB548" s="16">
        <f t="shared" si="228"/>
        <v>0</v>
      </c>
      <c r="AC548" s="11"/>
      <c r="AD548" s="11"/>
      <c r="AE548" s="11"/>
      <c r="AF548" s="12"/>
      <c r="AG548" s="16">
        <f t="shared" si="229"/>
        <v>0</v>
      </c>
      <c r="AH548" s="11"/>
      <c r="AI548" s="11"/>
      <c r="AJ548" s="11"/>
      <c r="AK548" s="12"/>
      <c r="AL548" s="16">
        <f t="shared" si="230"/>
        <v>0</v>
      </c>
      <c r="AM548" s="11"/>
      <c r="AN548" s="11"/>
      <c r="AO548" s="11"/>
      <c r="AP548" s="12"/>
      <c r="AQ548" s="16">
        <f t="shared" si="231"/>
        <v>0</v>
      </c>
      <c r="AR548" s="11"/>
      <c r="AS548" s="11"/>
      <c r="AT548" s="11"/>
      <c r="AU548" s="12"/>
      <c r="AV548" s="25">
        <f t="shared" si="232"/>
        <v>0</v>
      </c>
    </row>
    <row r="549" spans="1:48" x14ac:dyDescent="0.25">
      <c r="A549" s="10">
        <f t="shared" si="233"/>
        <v>25</v>
      </c>
      <c r="B549" s="3" t="s">
        <v>9</v>
      </c>
      <c r="C549" s="21" t="s">
        <v>65</v>
      </c>
      <c r="D549" s="75"/>
      <c r="E549" s="75"/>
      <c r="F549" s="75"/>
      <c r="G549" s="76"/>
      <c r="H549" s="77">
        <f t="shared" si="224"/>
        <v>0</v>
      </c>
      <c r="I549" s="75"/>
      <c r="J549" s="75"/>
      <c r="K549" s="75"/>
      <c r="L549" s="76"/>
      <c r="M549" s="77">
        <f t="shared" si="225"/>
        <v>0</v>
      </c>
      <c r="N549" s="75"/>
      <c r="O549" s="75"/>
      <c r="P549" s="75"/>
      <c r="Q549" s="76"/>
      <c r="R549" s="77">
        <f t="shared" si="226"/>
        <v>0</v>
      </c>
      <c r="S549" s="75"/>
      <c r="T549" s="75"/>
      <c r="U549" s="75"/>
      <c r="V549" s="76"/>
      <c r="W549" s="77">
        <f t="shared" si="227"/>
        <v>0</v>
      </c>
      <c r="X549" s="11"/>
      <c r="Y549" s="11"/>
      <c r="Z549" s="11"/>
      <c r="AA549" s="12"/>
      <c r="AB549" s="16">
        <f t="shared" si="228"/>
        <v>0</v>
      </c>
      <c r="AC549" s="11"/>
      <c r="AD549" s="11"/>
      <c r="AE549" s="11"/>
      <c r="AF549" s="12"/>
      <c r="AG549" s="16">
        <f t="shared" si="229"/>
        <v>0</v>
      </c>
      <c r="AH549" s="11"/>
      <c r="AI549" s="11"/>
      <c r="AJ549" s="11"/>
      <c r="AK549" s="12"/>
      <c r="AL549" s="16">
        <f t="shared" si="230"/>
        <v>0</v>
      </c>
      <c r="AM549" s="11"/>
      <c r="AN549" s="11"/>
      <c r="AO549" s="11"/>
      <c r="AP549" s="12"/>
      <c r="AQ549" s="16">
        <f t="shared" si="231"/>
        <v>0</v>
      </c>
      <c r="AR549" s="11"/>
      <c r="AS549" s="11"/>
      <c r="AT549" s="11"/>
      <c r="AU549" s="12"/>
      <c r="AV549" s="25">
        <f t="shared" si="232"/>
        <v>0</v>
      </c>
    </row>
    <row r="550" spans="1:48" x14ac:dyDescent="0.25">
      <c r="A550" s="10">
        <f t="shared" si="233"/>
        <v>25</v>
      </c>
      <c r="B550" s="3" t="s">
        <v>10</v>
      </c>
      <c r="C550" s="21" t="s">
        <v>65</v>
      </c>
      <c r="D550" s="75"/>
      <c r="E550" s="75"/>
      <c r="F550" s="75"/>
      <c r="G550" s="76"/>
      <c r="H550" s="77">
        <f t="shared" si="224"/>
        <v>0</v>
      </c>
      <c r="I550" s="75"/>
      <c r="J550" s="75"/>
      <c r="K550" s="75"/>
      <c r="L550" s="76"/>
      <c r="M550" s="77">
        <f t="shared" si="225"/>
        <v>0</v>
      </c>
      <c r="N550" s="75"/>
      <c r="O550" s="75"/>
      <c r="P550" s="75"/>
      <c r="Q550" s="76"/>
      <c r="R550" s="77">
        <f t="shared" si="226"/>
        <v>0</v>
      </c>
      <c r="S550" s="75"/>
      <c r="T550" s="75"/>
      <c r="U550" s="75"/>
      <c r="V550" s="76"/>
      <c r="W550" s="77">
        <f t="shared" si="227"/>
        <v>0</v>
      </c>
      <c r="X550" s="11"/>
      <c r="Y550" s="11"/>
      <c r="Z550" s="11"/>
      <c r="AA550" s="12"/>
      <c r="AB550" s="16">
        <f t="shared" si="228"/>
        <v>0</v>
      </c>
      <c r="AC550" s="11"/>
      <c r="AD550" s="11"/>
      <c r="AE550" s="11"/>
      <c r="AF550" s="12"/>
      <c r="AG550" s="16">
        <f t="shared" si="229"/>
        <v>0</v>
      </c>
      <c r="AH550" s="11"/>
      <c r="AI550" s="11"/>
      <c r="AJ550" s="11"/>
      <c r="AK550" s="12"/>
      <c r="AL550" s="16">
        <f t="shared" si="230"/>
        <v>0</v>
      </c>
      <c r="AM550" s="11"/>
      <c r="AN550" s="11"/>
      <c r="AO550" s="11"/>
      <c r="AP550" s="12"/>
      <c r="AQ550" s="16">
        <f t="shared" si="231"/>
        <v>0</v>
      </c>
      <c r="AR550" s="11"/>
      <c r="AS550" s="11"/>
      <c r="AT550" s="11"/>
      <c r="AU550" s="12"/>
      <c r="AV550" s="25">
        <f t="shared" si="232"/>
        <v>0</v>
      </c>
    </row>
    <row r="551" spans="1:48" x14ac:dyDescent="0.25">
      <c r="A551" s="10">
        <f t="shared" si="233"/>
        <v>25</v>
      </c>
      <c r="B551" s="3" t="s">
        <v>55</v>
      </c>
      <c r="C551" s="21" t="s">
        <v>65</v>
      </c>
      <c r="D551" s="75"/>
      <c r="E551" s="75"/>
      <c r="F551" s="75"/>
      <c r="G551" s="76"/>
      <c r="H551" s="77">
        <f t="shared" si="224"/>
        <v>0</v>
      </c>
      <c r="I551" s="75"/>
      <c r="J551" s="75"/>
      <c r="K551" s="75"/>
      <c r="L551" s="76"/>
      <c r="M551" s="77">
        <f t="shared" si="225"/>
        <v>0</v>
      </c>
      <c r="N551" s="75"/>
      <c r="O551" s="75"/>
      <c r="P551" s="75"/>
      <c r="Q551" s="76"/>
      <c r="R551" s="77">
        <f t="shared" si="226"/>
        <v>0</v>
      </c>
      <c r="S551" s="75"/>
      <c r="T551" s="75"/>
      <c r="U551" s="75"/>
      <c r="V551" s="76"/>
      <c r="W551" s="77">
        <f t="shared" si="227"/>
        <v>0</v>
      </c>
      <c r="X551" s="11"/>
      <c r="Y551" s="11"/>
      <c r="Z551" s="11"/>
      <c r="AA551" s="12"/>
      <c r="AB551" s="16">
        <f t="shared" si="228"/>
        <v>0</v>
      </c>
      <c r="AC551" s="11"/>
      <c r="AD551" s="11"/>
      <c r="AE551" s="11"/>
      <c r="AF551" s="12"/>
      <c r="AG551" s="16">
        <f t="shared" si="229"/>
        <v>0</v>
      </c>
      <c r="AH551" s="11"/>
      <c r="AI551" s="11"/>
      <c r="AJ551" s="11"/>
      <c r="AK551" s="12"/>
      <c r="AL551" s="16">
        <f t="shared" si="230"/>
        <v>0</v>
      </c>
      <c r="AM551" s="11"/>
      <c r="AN551" s="11"/>
      <c r="AO551" s="11"/>
      <c r="AP551" s="12"/>
      <c r="AQ551" s="16">
        <f t="shared" si="231"/>
        <v>0</v>
      </c>
      <c r="AR551" s="11"/>
      <c r="AS551" s="11"/>
      <c r="AT551" s="11"/>
      <c r="AU551" s="12"/>
      <c r="AV551" s="25">
        <f t="shared" si="232"/>
        <v>0</v>
      </c>
    </row>
    <row r="552" spans="1:48" x14ac:dyDescent="0.25">
      <c r="A552" s="10">
        <f t="shared" si="233"/>
        <v>25</v>
      </c>
      <c r="B552" s="22" t="s">
        <v>34</v>
      </c>
      <c r="C552" s="21" t="s">
        <v>65</v>
      </c>
      <c r="D552" s="78"/>
      <c r="E552" s="78"/>
      <c r="F552" s="78"/>
      <c r="G552" s="79"/>
      <c r="H552" s="80">
        <f t="shared" si="224"/>
        <v>0</v>
      </c>
      <c r="I552" s="78"/>
      <c r="J552" s="78"/>
      <c r="K552" s="78"/>
      <c r="L552" s="79"/>
      <c r="M552" s="80">
        <f t="shared" si="225"/>
        <v>0</v>
      </c>
      <c r="N552" s="78"/>
      <c r="O552" s="78"/>
      <c r="P552" s="78"/>
      <c r="Q552" s="79"/>
      <c r="R552" s="80">
        <f t="shared" si="226"/>
        <v>0</v>
      </c>
      <c r="S552" s="78"/>
      <c r="T552" s="78"/>
      <c r="U552" s="78"/>
      <c r="V552" s="79"/>
      <c r="W552" s="80">
        <f t="shared" si="227"/>
        <v>0</v>
      </c>
      <c r="X552" s="13"/>
      <c r="Y552" s="13"/>
      <c r="Z552" s="13"/>
      <c r="AA552" s="14"/>
      <c r="AB552" s="17">
        <f t="shared" si="228"/>
        <v>0</v>
      </c>
      <c r="AC552" s="13"/>
      <c r="AD552" s="13"/>
      <c r="AE552" s="13"/>
      <c r="AF552" s="14"/>
      <c r="AG552" s="17">
        <f t="shared" si="229"/>
        <v>0</v>
      </c>
      <c r="AH552" s="13"/>
      <c r="AI552" s="13"/>
      <c r="AJ552" s="13"/>
      <c r="AK552" s="14"/>
      <c r="AL552" s="17">
        <f t="shared" si="230"/>
        <v>0</v>
      </c>
      <c r="AM552" s="13"/>
      <c r="AN552" s="13"/>
      <c r="AO552" s="13"/>
      <c r="AP552" s="14"/>
      <c r="AQ552" s="17">
        <f t="shared" si="231"/>
        <v>0</v>
      </c>
      <c r="AR552" s="13"/>
      <c r="AS552" s="13"/>
      <c r="AT552" s="13"/>
      <c r="AU552" s="14"/>
      <c r="AV552" s="26">
        <f t="shared" si="232"/>
        <v>0</v>
      </c>
    </row>
    <row r="553" spans="1:48" x14ac:dyDescent="0.25">
      <c r="A553" s="10">
        <f t="shared" si="233"/>
        <v>25</v>
      </c>
      <c r="B553" s="27"/>
      <c r="C553" s="28"/>
      <c r="D553" s="81"/>
      <c r="E553" s="82"/>
      <c r="F553" s="82"/>
      <c r="G553" s="82"/>
      <c r="H553" s="83">
        <f>SUM(H533:H552)</f>
        <v>0</v>
      </c>
      <c r="I553" s="82"/>
      <c r="J553" s="82"/>
      <c r="K553" s="82"/>
      <c r="L553" s="82"/>
      <c r="M553" s="83">
        <f>SUM(M533:M552)</f>
        <v>0</v>
      </c>
      <c r="N553" s="82"/>
      <c r="O553" s="82"/>
      <c r="P553" s="82"/>
      <c r="Q553" s="82"/>
      <c r="R553" s="83">
        <f>SUM(R533:R552)</f>
        <v>0</v>
      </c>
      <c r="S553" s="82"/>
      <c r="T553" s="82"/>
      <c r="U553" s="82"/>
      <c r="V553" s="82"/>
      <c r="W553" s="83">
        <f>SUM(W533:W552)</f>
        <v>0</v>
      </c>
      <c r="X553" s="29"/>
      <c r="Y553" s="29"/>
      <c r="Z553" s="29"/>
      <c r="AA553" s="29"/>
      <c r="AB553" s="30">
        <f>SUM(AB533:AB552)</f>
        <v>0</v>
      </c>
      <c r="AC553" s="29"/>
      <c r="AD553" s="29"/>
      <c r="AE553" s="29"/>
      <c r="AF553" s="29"/>
      <c r="AG553" s="30">
        <f>SUM(AG533:AG552)</f>
        <v>0</v>
      </c>
      <c r="AH553" s="29"/>
      <c r="AI553" s="29"/>
      <c r="AJ553" s="29"/>
      <c r="AK553" s="29"/>
      <c r="AL553" s="30">
        <f>SUM(AL533:AL552)</f>
        <v>0</v>
      </c>
      <c r="AM553" s="29"/>
      <c r="AN553" s="29"/>
      <c r="AO553" s="29"/>
      <c r="AP553" s="29"/>
      <c r="AQ553" s="30">
        <f>SUM(AQ533:AQ552)</f>
        <v>0</v>
      </c>
      <c r="AR553" s="29"/>
      <c r="AS553" s="29"/>
      <c r="AT553" s="29"/>
      <c r="AU553" s="29"/>
      <c r="AV553" s="30">
        <f>SUM(AV533:AV552)</f>
        <v>0</v>
      </c>
    </row>
    <row r="554" spans="1:48" x14ac:dyDescent="0.25">
      <c r="A554" s="10">
        <f t="shared" si="233"/>
        <v>25</v>
      </c>
      <c r="B554" s="115" t="str">
        <f>"Буква (или иное название) класса "&amp;A820&amp;":"</f>
        <v>Буква (или иное название) класса 38:</v>
      </c>
      <c r="C554" s="116"/>
      <c r="D554" s="106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</row>
    <row r="555" spans="1:48" x14ac:dyDescent="0.25">
      <c r="A555" s="10">
        <f t="shared" si="233"/>
        <v>25</v>
      </c>
      <c r="B555" s="3" t="s">
        <v>0</v>
      </c>
      <c r="C555" s="21" t="s">
        <v>65</v>
      </c>
      <c r="D555" s="75"/>
      <c r="E555" s="75"/>
      <c r="F555" s="75"/>
      <c r="G555" s="76"/>
      <c r="H555" s="77">
        <f t="shared" ref="H555:H574" si="234">COUNTA(D555:G555)</f>
        <v>0</v>
      </c>
      <c r="I555" s="75"/>
      <c r="J555" s="75"/>
      <c r="K555" s="75"/>
      <c r="L555" s="76"/>
      <c r="M555" s="77">
        <f t="shared" ref="M555:M574" si="235">COUNTA(I555:L555)</f>
        <v>0</v>
      </c>
      <c r="N555" s="75"/>
      <c r="O555" s="75"/>
      <c r="P555" s="75"/>
      <c r="Q555" s="76"/>
      <c r="R555" s="77">
        <f t="shared" ref="R555:R574" si="236">COUNTA(N555:Q555)</f>
        <v>0</v>
      </c>
      <c r="S555" s="75"/>
      <c r="T555" s="75"/>
      <c r="U555" s="75"/>
      <c r="V555" s="76"/>
      <c r="W555" s="77">
        <f t="shared" ref="W555:W574" si="237">COUNTA(S555:V555)</f>
        <v>0</v>
      </c>
      <c r="X555" s="11"/>
      <c r="Y555" s="11"/>
      <c r="Z555" s="11"/>
      <c r="AA555" s="12"/>
      <c r="AB555" s="16">
        <f t="shared" ref="AB555:AB574" si="238">COUNTA(X555:AA555)</f>
        <v>0</v>
      </c>
      <c r="AC555" s="11"/>
      <c r="AD555" s="11"/>
      <c r="AE555" s="11"/>
      <c r="AF555" s="12"/>
      <c r="AG555" s="16">
        <f t="shared" ref="AG555:AG574" si="239">COUNTA(AC555:AF555)</f>
        <v>0</v>
      </c>
      <c r="AH555" s="11"/>
      <c r="AI555" s="11"/>
      <c r="AJ555" s="11"/>
      <c r="AK555" s="12"/>
      <c r="AL555" s="16">
        <f t="shared" ref="AL555:AL574" si="240">COUNTA(AH555:AK555)</f>
        <v>0</v>
      </c>
      <c r="AM555" s="11"/>
      <c r="AN555" s="11"/>
      <c r="AO555" s="11"/>
      <c r="AP555" s="12"/>
      <c r="AQ555" s="16">
        <f t="shared" ref="AQ555:AQ574" si="241">COUNTA(AM555:AP555)</f>
        <v>0</v>
      </c>
      <c r="AR555" s="11"/>
      <c r="AS555" s="11"/>
      <c r="AT555" s="11"/>
      <c r="AU555" s="12"/>
      <c r="AV555" s="25">
        <f t="shared" ref="AV555:AV574" si="242">COUNTA(AR555:AU555)</f>
        <v>0</v>
      </c>
    </row>
    <row r="556" spans="1:48" x14ac:dyDescent="0.25">
      <c r="A556" s="10">
        <f t="shared" si="233"/>
        <v>26</v>
      </c>
      <c r="B556" s="3" t="s">
        <v>45</v>
      </c>
      <c r="C556" s="21" t="s">
        <v>65</v>
      </c>
      <c r="D556" s="75"/>
      <c r="E556" s="75"/>
      <c r="F556" s="75"/>
      <c r="G556" s="76"/>
      <c r="H556" s="77">
        <f t="shared" si="234"/>
        <v>0</v>
      </c>
      <c r="I556" s="75"/>
      <c r="J556" s="75"/>
      <c r="K556" s="75"/>
      <c r="L556" s="76"/>
      <c r="M556" s="77">
        <f t="shared" si="235"/>
        <v>0</v>
      </c>
      <c r="N556" s="75"/>
      <c r="O556" s="75"/>
      <c r="P556" s="75"/>
      <c r="Q556" s="76"/>
      <c r="R556" s="77">
        <f t="shared" si="236"/>
        <v>0</v>
      </c>
      <c r="S556" s="75"/>
      <c r="T556" s="75"/>
      <c r="U556" s="75"/>
      <c r="V556" s="76"/>
      <c r="W556" s="77">
        <f t="shared" si="237"/>
        <v>0</v>
      </c>
      <c r="X556" s="11"/>
      <c r="Y556" s="11"/>
      <c r="Z556" s="11"/>
      <c r="AA556" s="12"/>
      <c r="AB556" s="16">
        <f t="shared" si="238"/>
        <v>0</v>
      </c>
      <c r="AC556" s="11"/>
      <c r="AD556" s="11"/>
      <c r="AE556" s="11"/>
      <c r="AF556" s="12"/>
      <c r="AG556" s="16">
        <f t="shared" si="239"/>
        <v>0</v>
      </c>
      <c r="AH556" s="11"/>
      <c r="AI556" s="11"/>
      <c r="AJ556" s="11"/>
      <c r="AK556" s="12"/>
      <c r="AL556" s="16">
        <f t="shared" si="240"/>
        <v>0</v>
      </c>
      <c r="AM556" s="11"/>
      <c r="AN556" s="11"/>
      <c r="AO556" s="11"/>
      <c r="AP556" s="12"/>
      <c r="AQ556" s="16">
        <f t="shared" si="241"/>
        <v>0</v>
      </c>
      <c r="AR556" s="11"/>
      <c r="AS556" s="11"/>
      <c r="AT556" s="11"/>
      <c r="AU556" s="12"/>
      <c r="AV556" s="25">
        <f t="shared" si="242"/>
        <v>0</v>
      </c>
    </row>
    <row r="557" spans="1:48" x14ac:dyDescent="0.25">
      <c r="A557" s="10">
        <f t="shared" si="233"/>
        <v>26</v>
      </c>
      <c r="B557" s="3" t="s">
        <v>2</v>
      </c>
      <c r="C557" s="21" t="s">
        <v>65</v>
      </c>
      <c r="D557" s="75"/>
      <c r="E557" s="75"/>
      <c r="F557" s="75"/>
      <c r="G557" s="76"/>
      <c r="H557" s="77">
        <f t="shared" si="234"/>
        <v>0</v>
      </c>
      <c r="I557" s="75"/>
      <c r="J557" s="75"/>
      <c r="K557" s="75"/>
      <c r="L557" s="76"/>
      <c r="M557" s="77">
        <f t="shared" si="235"/>
        <v>0</v>
      </c>
      <c r="N557" s="75"/>
      <c r="O557" s="75"/>
      <c r="P557" s="75"/>
      <c r="Q557" s="76"/>
      <c r="R557" s="77">
        <f t="shared" si="236"/>
        <v>0</v>
      </c>
      <c r="S557" s="75"/>
      <c r="T557" s="75"/>
      <c r="U557" s="75"/>
      <c r="V557" s="76"/>
      <c r="W557" s="77">
        <f t="shared" si="237"/>
        <v>0</v>
      </c>
      <c r="X557" s="11"/>
      <c r="Y557" s="11"/>
      <c r="Z557" s="11"/>
      <c r="AA557" s="12"/>
      <c r="AB557" s="16">
        <f t="shared" si="238"/>
        <v>0</v>
      </c>
      <c r="AC557" s="11"/>
      <c r="AD557" s="11"/>
      <c r="AE557" s="11"/>
      <c r="AF557" s="12"/>
      <c r="AG557" s="16">
        <f t="shared" si="239"/>
        <v>0</v>
      </c>
      <c r="AH557" s="11"/>
      <c r="AI557" s="11"/>
      <c r="AJ557" s="11"/>
      <c r="AK557" s="12"/>
      <c r="AL557" s="16">
        <f t="shared" si="240"/>
        <v>0</v>
      </c>
      <c r="AM557" s="11"/>
      <c r="AN557" s="11"/>
      <c r="AO557" s="11"/>
      <c r="AP557" s="12"/>
      <c r="AQ557" s="16">
        <f t="shared" si="241"/>
        <v>0</v>
      </c>
      <c r="AR557" s="11"/>
      <c r="AS557" s="11"/>
      <c r="AT557" s="11"/>
      <c r="AU557" s="12"/>
      <c r="AV557" s="25">
        <f t="shared" si="242"/>
        <v>0</v>
      </c>
    </row>
    <row r="558" spans="1:48" x14ac:dyDescent="0.25">
      <c r="A558" s="10">
        <f t="shared" si="233"/>
        <v>26</v>
      </c>
      <c r="B558" s="3" t="s">
        <v>46</v>
      </c>
      <c r="C558" s="21" t="s">
        <v>65</v>
      </c>
      <c r="D558" s="75"/>
      <c r="E558" s="75"/>
      <c r="F558" s="75"/>
      <c r="G558" s="76"/>
      <c r="H558" s="77">
        <f t="shared" si="234"/>
        <v>0</v>
      </c>
      <c r="I558" s="75"/>
      <c r="J558" s="75"/>
      <c r="K558" s="75"/>
      <c r="L558" s="76"/>
      <c r="M558" s="77">
        <f t="shared" si="235"/>
        <v>0</v>
      </c>
      <c r="N558" s="75"/>
      <c r="O558" s="75"/>
      <c r="P558" s="75"/>
      <c r="Q558" s="76"/>
      <c r="R558" s="77">
        <f t="shared" si="236"/>
        <v>0</v>
      </c>
      <c r="S558" s="75"/>
      <c r="T558" s="75"/>
      <c r="U558" s="75"/>
      <c r="V558" s="76"/>
      <c r="W558" s="77">
        <f t="shared" si="237"/>
        <v>0</v>
      </c>
      <c r="X558" s="11"/>
      <c r="Y558" s="11"/>
      <c r="Z558" s="11"/>
      <c r="AA558" s="12"/>
      <c r="AB558" s="16">
        <f t="shared" si="238"/>
        <v>0</v>
      </c>
      <c r="AC558" s="11"/>
      <c r="AD558" s="11"/>
      <c r="AE558" s="11"/>
      <c r="AF558" s="12"/>
      <c r="AG558" s="16">
        <f t="shared" si="239"/>
        <v>0</v>
      </c>
      <c r="AH558" s="11"/>
      <c r="AI558" s="11"/>
      <c r="AJ558" s="11"/>
      <c r="AK558" s="12"/>
      <c r="AL558" s="16">
        <f t="shared" si="240"/>
        <v>0</v>
      </c>
      <c r="AM558" s="11"/>
      <c r="AN558" s="11"/>
      <c r="AO558" s="11"/>
      <c r="AP558" s="12"/>
      <c r="AQ558" s="16">
        <f t="shared" si="241"/>
        <v>0</v>
      </c>
      <c r="AR558" s="11"/>
      <c r="AS558" s="11"/>
      <c r="AT558" s="11"/>
      <c r="AU558" s="12"/>
      <c r="AV558" s="25">
        <f t="shared" si="242"/>
        <v>0</v>
      </c>
    </row>
    <row r="559" spans="1:48" x14ac:dyDescent="0.25">
      <c r="A559" s="10">
        <f t="shared" si="233"/>
        <v>26</v>
      </c>
      <c r="B559" s="3" t="s">
        <v>4</v>
      </c>
      <c r="C559" s="21" t="s">
        <v>65</v>
      </c>
      <c r="D559" s="75"/>
      <c r="E559" s="75"/>
      <c r="F559" s="75"/>
      <c r="G559" s="76"/>
      <c r="H559" s="77">
        <f t="shared" si="234"/>
        <v>0</v>
      </c>
      <c r="I559" s="75"/>
      <c r="J559" s="75"/>
      <c r="K559" s="75"/>
      <c r="L559" s="76"/>
      <c r="M559" s="77">
        <f t="shared" si="235"/>
        <v>0</v>
      </c>
      <c r="N559" s="75"/>
      <c r="O559" s="75"/>
      <c r="P559" s="75"/>
      <c r="Q559" s="76"/>
      <c r="R559" s="77">
        <f t="shared" si="236"/>
        <v>0</v>
      </c>
      <c r="S559" s="75"/>
      <c r="T559" s="75"/>
      <c r="U559" s="75"/>
      <c r="V559" s="76"/>
      <c r="W559" s="77">
        <f t="shared" si="237"/>
        <v>0</v>
      </c>
      <c r="X559" s="11"/>
      <c r="Y559" s="11"/>
      <c r="Z559" s="11"/>
      <c r="AA559" s="12"/>
      <c r="AB559" s="16">
        <f t="shared" si="238"/>
        <v>0</v>
      </c>
      <c r="AC559" s="11"/>
      <c r="AD559" s="11"/>
      <c r="AE559" s="11"/>
      <c r="AF559" s="12"/>
      <c r="AG559" s="16">
        <f t="shared" si="239"/>
        <v>0</v>
      </c>
      <c r="AH559" s="11"/>
      <c r="AI559" s="11"/>
      <c r="AJ559" s="11"/>
      <c r="AK559" s="12"/>
      <c r="AL559" s="16">
        <f t="shared" si="240"/>
        <v>0</v>
      </c>
      <c r="AM559" s="11"/>
      <c r="AN559" s="11"/>
      <c r="AO559" s="11"/>
      <c r="AP559" s="12"/>
      <c r="AQ559" s="16">
        <f t="shared" si="241"/>
        <v>0</v>
      </c>
      <c r="AR559" s="11"/>
      <c r="AS559" s="11"/>
      <c r="AT559" s="11"/>
      <c r="AU559" s="12"/>
      <c r="AV559" s="25">
        <f t="shared" si="242"/>
        <v>0</v>
      </c>
    </row>
    <row r="560" spans="1:48" x14ac:dyDescent="0.25">
      <c r="A560" s="10">
        <f t="shared" si="233"/>
        <v>26</v>
      </c>
      <c r="B560" s="3" t="s">
        <v>47</v>
      </c>
      <c r="C560" s="21" t="s">
        <v>65</v>
      </c>
      <c r="D560" s="75"/>
      <c r="E560" s="75"/>
      <c r="F560" s="75"/>
      <c r="G560" s="76"/>
      <c r="H560" s="77">
        <f t="shared" si="234"/>
        <v>0</v>
      </c>
      <c r="I560" s="75"/>
      <c r="J560" s="75"/>
      <c r="K560" s="75"/>
      <c r="L560" s="76"/>
      <c r="M560" s="77">
        <f t="shared" si="235"/>
        <v>0</v>
      </c>
      <c r="N560" s="75"/>
      <c r="O560" s="75"/>
      <c r="P560" s="75"/>
      <c r="Q560" s="76"/>
      <c r="R560" s="77">
        <f t="shared" si="236"/>
        <v>0</v>
      </c>
      <c r="S560" s="75"/>
      <c r="T560" s="75"/>
      <c r="U560" s="75"/>
      <c r="V560" s="76"/>
      <c r="W560" s="77">
        <f t="shared" si="237"/>
        <v>0</v>
      </c>
      <c r="X560" s="11"/>
      <c r="Y560" s="11"/>
      <c r="Z560" s="11"/>
      <c r="AA560" s="12"/>
      <c r="AB560" s="16">
        <f t="shared" si="238"/>
        <v>0</v>
      </c>
      <c r="AC560" s="11"/>
      <c r="AD560" s="11"/>
      <c r="AE560" s="11"/>
      <c r="AF560" s="12"/>
      <c r="AG560" s="16">
        <f t="shared" si="239"/>
        <v>0</v>
      </c>
      <c r="AH560" s="11"/>
      <c r="AI560" s="11"/>
      <c r="AJ560" s="11"/>
      <c r="AK560" s="12"/>
      <c r="AL560" s="16">
        <f t="shared" si="240"/>
        <v>0</v>
      </c>
      <c r="AM560" s="11"/>
      <c r="AN560" s="11"/>
      <c r="AO560" s="11"/>
      <c r="AP560" s="12"/>
      <c r="AQ560" s="16">
        <f t="shared" si="241"/>
        <v>0</v>
      </c>
      <c r="AR560" s="11"/>
      <c r="AS560" s="11"/>
      <c r="AT560" s="11"/>
      <c r="AU560" s="12"/>
      <c r="AV560" s="25">
        <f t="shared" si="242"/>
        <v>0</v>
      </c>
    </row>
    <row r="561" spans="1:48" x14ac:dyDescent="0.25">
      <c r="A561" s="10">
        <f t="shared" si="233"/>
        <v>26</v>
      </c>
      <c r="B561" s="3" t="s">
        <v>5</v>
      </c>
      <c r="C561" s="21" t="s">
        <v>65</v>
      </c>
      <c r="D561" s="75"/>
      <c r="E561" s="75"/>
      <c r="F561" s="75"/>
      <c r="G561" s="76"/>
      <c r="H561" s="77">
        <f t="shared" si="234"/>
        <v>0</v>
      </c>
      <c r="I561" s="75"/>
      <c r="J561" s="75"/>
      <c r="K561" s="75"/>
      <c r="L561" s="76"/>
      <c r="M561" s="77">
        <f t="shared" si="235"/>
        <v>0</v>
      </c>
      <c r="N561" s="75"/>
      <c r="O561" s="75"/>
      <c r="P561" s="75"/>
      <c r="Q561" s="76"/>
      <c r="R561" s="77">
        <f t="shared" si="236"/>
        <v>0</v>
      </c>
      <c r="S561" s="75"/>
      <c r="T561" s="75"/>
      <c r="U561" s="75"/>
      <c r="V561" s="76"/>
      <c r="W561" s="77">
        <f t="shared" si="237"/>
        <v>0</v>
      </c>
      <c r="X561" s="11"/>
      <c r="Y561" s="11"/>
      <c r="Z561" s="11"/>
      <c r="AA561" s="12"/>
      <c r="AB561" s="16">
        <f t="shared" si="238"/>
        <v>0</v>
      </c>
      <c r="AC561" s="11"/>
      <c r="AD561" s="11"/>
      <c r="AE561" s="11"/>
      <c r="AF561" s="12"/>
      <c r="AG561" s="16">
        <f t="shared" si="239"/>
        <v>0</v>
      </c>
      <c r="AH561" s="11"/>
      <c r="AI561" s="11"/>
      <c r="AJ561" s="11"/>
      <c r="AK561" s="12"/>
      <c r="AL561" s="16">
        <f t="shared" si="240"/>
        <v>0</v>
      </c>
      <c r="AM561" s="11"/>
      <c r="AN561" s="11"/>
      <c r="AO561" s="11"/>
      <c r="AP561" s="12"/>
      <c r="AQ561" s="16">
        <f t="shared" si="241"/>
        <v>0</v>
      </c>
      <c r="AR561" s="11"/>
      <c r="AS561" s="11"/>
      <c r="AT561" s="11"/>
      <c r="AU561" s="12"/>
      <c r="AV561" s="25">
        <f t="shared" si="242"/>
        <v>0</v>
      </c>
    </row>
    <row r="562" spans="1:48" x14ac:dyDescent="0.25">
      <c r="A562" s="10">
        <f t="shared" si="233"/>
        <v>26</v>
      </c>
      <c r="B562" s="3" t="s">
        <v>48</v>
      </c>
      <c r="C562" s="21" t="s">
        <v>65</v>
      </c>
      <c r="D562" s="75"/>
      <c r="E562" s="75"/>
      <c r="F562" s="75"/>
      <c r="G562" s="76"/>
      <c r="H562" s="77">
        <f t="shared" si="234"/>
        <v>0</v>
      </c>
      <c r="I562" s="75"/>
      <c r="J562" s="75"/>
      <c r="K562" s="75"/>
      <c r="L562" s="76"/>
      <c r="M562" s="77">
        <f t="shared" si="235"/>
        <v>0</v>
      </c>
      <c r="N562" s="75"/>
      <c r="O562" s="75"/>
      <c r="P562" s="75"/>
      <c r="Q562" s="76"/>
      <c r="R562" s="77">
        <f t="shared" si="236"/>
        <v>0</v>
      </c>
      <c r="S562" s="75"/>
      <c r="T562" s="75"/>
      <c r="U562" s="75"/>
      <c r="V562" s="76"/>
      <c r="W562" s="77">
        <f t="shared" si="237"/>
        <v>0</v>
      </c>
      <c r="X562" s="11"/>
      <c r="Y562" s="11"/>
      <c r="Z562" s="11"/>
      <c r="AA562" s="12"/>
      <c r="AB562" s="16">
        <f t="shared" si="238"/>
        <v>0</v>
      </c>
      <c r="AC562" s="11"/>
      <c r="AD562" s="11"/>
      <c r="AE562" s="11"/>
      <c r="AF562" s="12"/>
      <c r="AG562" s="16">
        <f t="shared" si="239"/>
        <v>0</v>
      </c>
      <c r="AH562" s="11"/>
      <c r="AI562" s="11"/>
      <c r="AJ562" s="11"/>
      <c r="AK562" s="12"/>
      <c r="AL562" s="16">
        <f t="shared" si="240"/>
        <v>0</v>
      </c>
      <c r="AM562" s="11"/>
      <c r="AN562" s="11"/>
      <c r="AO562" s="11"/>
      <c r="AP562" s="12"/>
      <c r="AQ562" s="16">
        <f t="shared" si="241"/>
        <v>0</v>
      </c>
      <c r="AR562" s="11"/>
      <c r="AS562" s="11"/>
      <c r="AT562" s="11"/>
      <c r="AU562" s="12"/>
      <c r="AV562" s="25">
        <f t="shared" si="242"/>
        <v>0</v>
      </c>
    </row>
    <row r="563" spans="1:48" x14ac:dyDescent="0.25">
      <c r="A563" s="10">
        <f t="shared" si="233"/>
        <v>26</v>
      </c>
      <c r="B563" s="3" t="s">
        <v>49</v>
      </c>
      <c r="C563" s="21" t="s">
        <v>65</v>
      </c>
      <c r="D563" s="75"/>
      <c r="E563" s="75"/>
      <c r="F563" s="75"/>
      <c r="G563" s="76"/>
      <c r="H563" s="77">
        <f t="shared" si="234"/>
        <v>0</v>
      </c>
      <c r="I563" s="75"/>
      <c r="J563" s="75"/>
      <c r="K563" s="75"/>
      <c r="L563" s="76"/>
      <c r="M563" s="77">
        <f t="shared" si="235"/>
        <v>0</v>
      </c>
      <c r="N563" s="75"/>
      <c r="O563" s="75"/>
      <c r="P563" s="75"/>
      <c r="Q563" s="76"/>
      <c r="R563" s="77">
        <f t="shared" si="236"/>
        <v>0</v>
      </c>
      <c r="S563" s="75"/>
      <c r="T563" s="75"/>
      <c r="U563" s="75"/>
      <c r="V563" s="76"/>
      <c r="W563" s="77">
        <f t="shared" si="237"/>
        <v>0</v>
      </c>
      <c r="X563" s="11"/>
      <c r="Y563" s="11"/>
      <c r="Z563" s="11"/>
      <c r="AA563" s="12"/>
      <c r="AB563" s="16">
        <f t="shared" si="238"/>
        <v>0</v>
      </c>
      <c r="AC563" s="11"/>
      <c r="AD563" s="11"/>
      <c r="AE563" s="11"/>
      <c r="AF563" s="12"/>
      <c r="AG563" s="16">
        <f t="shared" si="239"/>
        <v>0</v>
      </c>
      <c r="AH563" s="11"/>
      <c r="AI563" s="11"/>
      <c r="AJ563" s="11"/>
      <c r="AK563" s="12"/>
      <c r="AL563" s="16">
        <f t="shared" si="240"/>
        <v>0</v>
      </c>
      <c r="AM563" s="11"/>
      <c r="AN563" s="11"/>
      <c r="AO563" s="11"/>
      <c r="AP563" s="12"/>
      <c r="AQ563" s="16">
        <f t="shared" si="241"/>
        <v>0</v>
      </c>
      <c r="AR563" s="11"/>
      <c r="AS563" s="11"/>
      <c r="AT563" s="11"/>
      <c r="AU563" s="12"/>
      <c r="AV563" s="25">
        <f t="shared" si="242"/>
        <v>0</v>
      </c>
    </row>
    <row r="564" spans="1:48" x14ac:dyDescent="0.25">
      <c r="A564" s="10">
        <f t="shared" si="233"/>
        <v>26</v>
      </c>
      <c r="B564" s="3" t="s">
        <v>50</v>
      </c>
      <c r="C564" s="21" t="s">
        <v>65</v>
      </c>
      <c r="D564" s="75"/>
      <c r="E564" s="75"/>
      <c r="F564" s="75"/>
      <c r="G564" s="76"/>
      <c r="H564" s="77">
        <f t="shared" si="234"/>
        <v>0</v>
      </c>
      <c r="I564" s="75"/>
      <c r="J564" s="75"/>
      <c r="K564" s="75"/>
      <c r="L564" s="76"/>
      <c r="M564" s="77">
        <f t="shared" si="235"/>
        <v>0</v>
      </c>
      <c r="N564" s="75"/>
      <c r="O564" s="75"/>
      <c r="P564" s="75"/>
      <c r="Q564" s="76"/>
      <c r="R564" s="77">
        <f t="shared" si="236"/>
        <v>0</v>
      </c>
      <c r="S564" s="75"/>
      <c r="T564" s="75"/>
      <c r="U564" s="75"/>
      <c r="V564" s="76"/>
      <c r="W564" s="77">
        <f t="shared" si="237"/>
        <v>0</v>
      </c>
      <c r="X564" s="11"/>
      <c r="Y564" s="11"/>
      <c r="Z564" s="11"/>
      <c r="AA564" s="12"/>
      <c r="AB564" s="16">
        <f t="shared" si="238"/>
        <v>0</v>
      </c>
      <c r="AC564" s="11"/>
      <c r="AD564" s="11"/>
      <c r="AE564" s="11"/>
      <c r="AF564" s="12"/>
      <c r="AG564" s="16">
        <f t="shared" si="239"/>
        <v>0</v>
      </c>
      <c r="AH564" s="11"/>
      <c r="AI564" s="11"/>
      <c r="AJ564" s="11"/>
      <c r="AK564" s="12"/>
      <c r="AL564" s="16">
        <f t="shared" si="240"/>
        <v>0</v>
      </c>
      <c r="AM564" s="11"/>
      <c r="AN564" s="11"/>
      <c r="AO564" s="11"/>
      <c r="AP564" s="12"/>
      <c r="AQ564" s="16">
        <f t="shared" si="241"/>
        <v>0</v>
      </c>
      <c r="AR564" s="11"/>
      <c r="AS564" s="11"/>
      <c r="AT564" s="11"/>
      <c r="AU564" s="12"/>
      <c r="AV564" s="25">
        <f t="shared" si="242"/>
        <v>0</v>
      </c>
    </row>
    <row r="565" spans="1:48" x14ac:dyDescent="0.25">
      <c r="A565" s="10">
        <f t="shared" si="233"/>
        <v>26</v>
      </c>
      <c r="B565" s="3" t="s">
        <v>51</v>
      </c>
      <c r="C565" s="21" t="s">
        <v>65</v>
      </c>
      <c r="D565" s="75"/>
      <c r="E565" s="75"/>
      <c r="F565" s="75"/>
      <c r="G565" s="76"/>
      <c r="H565" s="77">
        <f t="shared" si="234"/>
        <v>0</v>
      </c>
      <c r="I565" s="75"/>
      <c r="J565" s="75"/>
      <c r="K565" s="75"/>
      <c r="L565" s="76"/>
      <c r="M565" s="77">
        <f t="shared" si="235"/>
        <v>0</v>
      </c>
      <c r="N565" s="75"/>
      <c r="O565" s="75"/>
      <c r="P565" s="75"/>
      <c r="Q565" s="76"/>
      <c r="R565" s="77">
        <f t="shared" si="236"/>
        <v>0</v>
      </c>
      <c r="S565" s="75"/>
      <c r="T565" s="75"/>
      <c r="U565" s="75"/>
      <c r="V565" s="76"/>
      <c r="W565" s="77">
        <f t="shared" si="237"/>
        <v>0</v>
      </c>
      <c r="X565" s="11"/>
      <c r="Y565" s="11"/>
      <c r="Z565" s="11"/>
      <c r="AA565" s="12"/>
      <c r="AB565" s="16">
        <f t="shared" si="238"/>
        <v>0</v>
      </c>
      <c r="AC565" s="11"/>
      <c r="AD565" s="11"/>
      <c r="AE565" s="11"/>
      <c r="AF565" s="12"/>
      <c r="AG565" s="16">
        <f t="shared" si="239"/>
        <v>0</v>
      </c>
      <c r="AH565" s="11"/>
      <c r="AI565" s="11"/>
      <c r="AJ565" s="11"/>
      <c r="AK565" s="12"/>
      <c r="AL565" s="16">
        <f t="shared" si="240"/>
        <v>0</v>
      </c>
      <c r="AM565" s="11"/>
      <c r="AN565" s="11"/>
      <c r="AO565" s="11"/>
      <c r="AP565" s="12"/>
      <c r="AQ565" s="16">
        <f t="shared" si="241"/>
        <v>0</v>
      </c>
      <c r="AR565" s="11"/>
      <c r="AS565" s="11"/>
      <c r="AT565" s="11"/>
      <c r="AU565" s="12"/>
      <c r="AV565" s="25">
        <f t="shared" si="242"/>
        <v>0</v>
      </c>
    </row>
    <row r="566" spans="1:48" x14ac:dyDescent="0.25">
      <c r="A566" s="10">
        <f t="shared" si="233"/>
        <v>26</v>
      </c>
      <c r="B566" s="3" t="s">
        <v>52</v>
      </c>
      <c r="C566" s="21" t="s">
        <v>65</v>
      </c>
      <c r="D566" s="75"/>
      <c r="E566" s="75"/>
      <c r="F566" s="75"/>
      <c r="G566" s="76"/>
      <c r="H566" s="77">
        <f t="shared" si="234"/>
        <v>0</v>
      </c>
      <c r="I566" s="75"/>
      <c r="J566" s="75"/>
      <c r="K566" s="75"/>
      <c r="L566" s="76"/>
      <c r="M566" s="77">
        <f t="shared" si="235"/>
        <v>0</v>
      </c>
      <c r="N566" s="75"/>
      <c r="O566" s="75"/>
      <c r="P566" s="75"/>
      <c r="Q566" s="76"/>
      <c r="R566" s="77">
        <f t="shared" si="236"/>
        <v>0</v>
      </c>
      <c r="S566" s="75"/>
      <c r="T566" s="75"/>
      <c r="U566" s="75"/>
      <c r="V566" s="76"/>
      <c r="W566" s="77">
        <f t="shared" si="237"/>
        <v>0</v>
      </c>
      <c r="X566" s="11"/>
      <c r="Y566" s="11"/>
      <c r="Z566" s="11"/>
      <c r="AA566" s="12"/>
      <c r="AB566" s="16">
        <f t="shared" si="238"/>
        <v>0</v>
      </c>
      <c r="AC566" s="11"/>
      <c r="AD566" s="11"/>
      <c r="AE566" s="11"/>
      <c r="AF566" s="12"/>
      <c r="AG566" s="16">
        <f t="shared" si="239"/>
        <v>0</v>
      </c>
      <c r="AH566" s="11"/>
      <c r="AI566" s="11"/>
      <c r="AJ566" s="11"/>
      <c r="AK566" s="12"/>
      <c r="AL566" s="16">
        <f t="shared" si="240"/>
        <v>0</v>
      </c>
      <c r="AM566" s="11"/>
      <c r="AN566" s="11"/>
      <c r="AO566" s="11"/>
      <c r="AP566" s="12"/>
      <c r="AQ566" s="16">
        <f t="shared" si="241"/>
        <v>0</v>
      </c>
      <c r="AR566" s="11"/>
      <c r="AS566" s="11"/>
      <c r="AT566" s="11"/>
      <c r="AU566" s="12"/>
      <c r="AV566" s="25">
        <f t="shared" si="242"/>
        <v>0</v>
      </c>
    </row>
    <row r="567" spans="1:48" x14ac:dyDescent="0.25">
      <c r="A567" s="10">
        <f t="shared" si="233"/>
        <v>26</v>
      </c>
      <c r="B567" s="3" t="s">
        <v>53</v>
      </c>
      <c r="C567" s="21" t="s">
        <v>65</v>
      </c>
      <c r="D567" s="75"/>
      <c r="E567" s="75"/>
      <c r="F567" s="75"/>
      <c r="G567" s="76"/>
      <c r="H567" s="77">
        <f t="shared" si="234"/>
        <v>0</v>
      </c>
      <c r="I567" s="75"/>
      <c r="J567" s="75"/>
      <c r="K567" s="75"/>
      <c r="L567" s="76"/>
      <c r="M567" s="77">
        <f t="shared" si="235"/>
        <v>0</v>
      </c>
      <c r="N567" s="75"/>
      <c r="O567" s="75"/>
      <c r="P567" s="75"/>
      <c r="Q567" s="76"/>
      <c r="R567" s="77">
        <f t="shared" si="236"/>
        <v>0</v>
      </c>
      <c r="S567" s="75"/>
      <c r="T567" s="75"/>
      <c r="U567" s="75"/>
      <c r="V567" s="76"/>
      <c r="W567" s="77">
        <f t="shared" si="237"/>
        <v>0</v>
      </c>
      <c r="X567" s="11"/>
      <c r="Y567" s="11"/>
      <c r="Z567" s="11"/>
      <c r="AA567" s="12"/>
      <c r="AB567" s="16">
        <f t="shared" si="238"/>
        <v>0</v>
      </c>
      <c r="AC567" s="11"/>
      <c r="AD567" s="11"/>
      <c r="AE567" s="11"/>
      <c r="AF567" s="12"/>
      <c r="AG567" s="16">
        <f t="shared" si="239"/>
        <v>0</v>
      </c>
      <c r="AH567" s="11"/>
      <c r="AI567" s="11"/>
      <c r="AJ567" s="11"/>
      <c r="AK567" s="12"/>
      <c r="AL567" s="16">
        <f t="shared" si="240"/>
        <v>0</v>
      </c>
      <c r="AM567" s="11"/>
      <c r="AN567" s="11"/>
      <c r="AO567" s="11"/>
      <c r="AP567" s="12"/>
      <c r="AQ567" s="16">
        <f t="shared" si="241"/>
        <v>0</v>
      </c>
      <c r="AR567" s="11"/>
      <c r="AS567" s="11"/>
      <c r="AT567" s="11"/>
      <c r="AU567" s="12"/>
      <c r="AV567" s="25">
        <f t="shared" si="242"/>
        <v>0</v>
      </c>
    </row>
    <row r="568" spans="1:48" x14ac:dyDescent="0.25">
      <c r="A568" s="10">
        <f t="shared" si="233"/>
        <v>26</v>
      </c>
      <c r="B568" s="3" t="s">
        <v>54</v>
      </c>
      <c r="C568" s="21" t="s">
        <v>65</v>
      </c>
      <c r="D568" s="75"/>
      <c r="E568" s="75"/>
      <c r="F568" s="75"/>
      <c r="G568" s="76"/>
      <c r="H568" s="77">
        <f t="shared" si="234"/>
        <v>0</v>
      </c>
      <c r="I568" s="75"/>
      <c r="J568" s="75"/>
      <c r="K568" s="75"/>
      <c r="L568" s="76"/>
      <c r="M568" s="77">
        <f t="shared" si="235"/>
        <v>0</v>
      </c>
      <c r="N568" s="75"/>
      <c r="O568" s="75"/>
      <c r="P568" s="75"/>
      <c r="Q568" s="76"/>
      <c r="R568" s="77">
        <f t="shared" si="236"/>
        <v>0</v>
      </c>
      <c r="S568" s="75"/>
      <c r="T568" s="75"/>
      <c r="U568" s="75"/>
      <c r="V568" s="76"/>
      <c r="W568" s="77">
        <f t="shared" si="237"/>
        <v>0</v>
      </c>
      <c r="X568" s="11"/>
      <c r="Y568" s="11"/>
      <c r="Z568" s="11"/>
      <c r="AA568" s="12"/>
      <c r="AB568" s="16">
        <f t="shared" si="238"/>
        <v>0</v>
      </c>
      <c r="AC568" s="11"/>
      <c r="AD568" s="11"/>
      <c r="AE568" s="11"/>
      <c r="AF568" s="12"/>
      <c r="AG568" s="16">
        <f t="shared" si="239"/>
        <v>0</v>
      </c>
      <c r="AH568" s="11"/>
      <c r="AI568" s="11"/>
      <c r="AJ568" s="11"/>
      <c r="AK568" s="12"/>
      <c r="AL568" s="16">
        <f t="shared" si="240"/>
        <v>0</v>
      </c>
      <c r="AM568" s="11"/>
      <c r="AN568" s="11"/>
      <c r="AO568" s="11"/>
      <c r="AP568" s="12"/>
      <c r="AQ568" s="16">
        <f t="shared" si="241"/>
        <v>0</v>
      </c>
      <c r="AR568" s="11"/>
      <c r="AS568" s="11"/>
      <c r="AT568" s="11"/>
      <c r="AU568" s="12"/>
      <c r="AV568" s="25">
        <f t="shared" si="242"/>
        <v>0</v>
      </c>
    </row>
    <row r="569" spans="1:48" x14ac:dyDescent="0.25">
      <c r="A569" s="10">
        <f t="shared" si="233"/>
        <v>26</v>
      </c>
      <c r="B569" s="3" t="s">
        <v>23</v>
      </c>
      <c r="C569" s="21" t="s">
        <v>65</v>
      </c>
      <c r="D569" s="75"/>
      <c r="E569" s="75"/>
      <c r="F569" s="75"/>
      <c r="G569" s="76"/>
      <c r="H569" s="77">
        <f t="shared" si="234"/>
        <v>0</v>
      </c>
      <c r="I569" s="75"/>
      <c r="J569" s="75"/>
      <c r="K569" s="75"/>
      <c r="L569" s="76"/>
      <c r="M569" s="77">
        <f t="shared" si="235"/>
        <v>0</v>
      </c>
      <c r="N569" s="75"/>
      <c r="O569" s="75"/>
      <c r="P569" s="75"/>
      <c r="Q569" s="76"/>
      <c r="R569" s="77">
        <f t="shared" si="236"/>
        <v>0</v>
      </c>
      <c r="S569" s="75"/>
      <c r="T569" s="75"/>
      <c r="U569" s="75"/>
      <c r="V569" s="76"/>
      <c r="W569" s="77">
        <f t="shared" si="237"/>
        <v>0</v>
      </c>
      <c r="X569" s="11"/>
      <c r="Y569" s="11"/>
      <c r="Z569" s="11"/>
      <c r="AA569" s="12"/>
      <c r="AB569" s="16">
        <f t="shared" si="238"/>
        <v>0</v>
      </c>
      <c r="AC569" s="11"/>
      <c r="AD569" s="11"/>
      <c r="AE569" s="11"/>
      <c r="AF569" s="12"/>
      <c r="AG569" s="16">
        <f t="shared" si="239"/>
        <v>0</v>
      </c>
      <c r="AH569" s="11"/>
      <c r="AI569" s="11"/>
      <c r="AJ569" s="11"/>
      <c r="AK569" s="12"/>
      <c r="AL569" s="16">
        <f t="shared" si="240"/>
        <v>0</v>
      </c>
      <c r="AM569" s="11"/>
      <c r="AN569" s="11"/>
      <c r="AO569" s="11"/>
      <c r="AP569" s="12"/>
      <c r="AQ569" s="16">
        <f t="shared" si="241"/>
        <v>0</v>
      </c>
      <c r="AR569" s="11"/>
      <c r="AS569" s="11"/>
      <c r="AT569" s="11"/>
      <c r="AU569" s="12"/>
      <c r="AV569" s="25">
        <f t="shared" si="242"/>
        <v>0</v>
      </c>
    </row>
    <row r="570" spans="1:48" x14ac:dyDescent="0.25">
      <c r="A570" s="10">
        <f t="shared" si="233"/>
        <v>26</v>
      </c>
      <c r="B570" s="3" t="s">
        <v>8</v>
      </c>
      <c r="C570" s="21" t="s">
        <v>65</v>
      </c>
      <c r="D570" s="75"/>
      <c r="E570" s="75"/>
      <c r="F570" s="75"/>
      <c r="G570" s="76"/>
      <c r="H570" s="77">
        <f t="shared" si="234"/>
        <v>0</v>
      </c>
      <c r="I570" s="75"/>
      <c r="J570" s="75"/>
      <c r="K570" s="75"/>
      <c r="L570" s="76"/>
      <c r="M570" s="77">
        <f t="shared" si="235"/>
        <v>0</v>
      </c>
      <c r="N570" s="75"/>
      <c r="O570" s="75"/>
      <c r="P570" s="75"/>
      <c r="Q570" s="76"/>
      <c r="R570" s="77">
        <f t="shared" si="236"/>
        <v>0</v>
      </c>
      <c r="S570" s="75"/>
      <c r="T570" s="75"/>
      <c r="U570" s="75"/>
      <c r="V570" s="76"/>
      <c r="W570" s="77">
        <f t="shared" si="237"/>
        <v>0</v>
      </c>
      <c r="X570" s="11"/>
      <c r="Y570" s="11"/>
      <c r="Z570" s="11"/>
      <c r="AA570" s="12"/>
      <c r="AB570" s="16">
        <f t="shared" si="238"/>
        <v>0</v>
      </c>
      <c r="AC570" s="11"/>
      <c r="AD570" s="11"/>
      <c r="AE570" s="11"/>
      <c r="AF570" s="12"/>
      <c r="AG570" s="16">
        <f t="shared" si="239"/>
        <v>0</v>
      </c>
      <c r="AH570" s="11"/>
      <c r="AI570" s="11"/>
      <c r="AJ570" s="11"/>
      <c r="AK570" s="12"/>
      <c r="AL570" s="16">
        <f t="shared" si="240"/>
        <v>0</v>
      </c>
      <c r="AM570" s="11"/>
      <c r="AN570" s="11"/>
      <c r="AO570" s="11"/>
      <c r="AP570" s="12"/>
      <c r="AQ570" s="16">
        <f t="shared" si="241"/>
        <v>0</v>
      </c>
      <c r="AR570" s="11"/>
      <c r="AS570" s="11"/>
      <c r="AT570" s="11"/>
      <c r="AU570" s="12"/>
      <c r="AV570" s="25">
        <f t="shared" si="242"/>
        <v>0</v>
      </c>
    </row>
    <row r="571" spans="1:48" x14ac:dyDescent="0.25">
      <c r="A571" s="10">
        <f t="shared" si="233"/>
        <v>26</v>
      </c>
      <c r="B571" s="3" t="s">
        <v>9</v>
      </c>
      <c r="C571" s="21" t="s">
        <v>65</v>
      </c>
      <c r="D571" s="75"/>
      <c r="E571" s="75"/>
      <c r="F571" s="75"/>
      <c r="G571" s="76"/>
      <c r="H571" s="77">
        <f t="shared" si="234"/>
        <v>0</v>
      </c>
      <c r="I571" s="75"/>
      <c r="J571" s="75"/>
      <c r="K571" s="75"/>
      <c r="L571" s="76"/>
      <c r="M571" s="77">
        <f t="shared" si="235"/>
        <v>0</v>
      </c>
      <c r="N571" s="75"/>
      <c r="O571" s="75"/>
      <c r="P571" s="75"/>
      <c r="Q571" s="76"/>
      <c r="R571" s="77">
        <f t="shared" si="236"/>
        <v>0</v>
      </c>
      <c r="S571" s="75"/>
      <c r="T571" s="75"/>
      <c r="U571" s="75"/>
      <c r="V571" s="76"/>
      <c r="W571" s="77">
        <f t="shared" si="237"/>
        <v>0</v>
      </c>
      <c r="X571" s="11"/>
      <c r="Y571" s="11"/>
      <c r="Z571" s="11"/>
      <c r="AA571" s="12"/>
      <c r="AB571" s="16">
        <f t="shared" si="238"/>
        <v>0</v>
      </c>
      <c r="AC571" s="11"/>
      <c r="AD571" s="11"/>
      <c r="AE571" s="11"/>
      <c r="AF571" s="12"/>
      <c r="AG571" s="16">
        <f t="shared" si="239"/>
        <v>0</v>
      </c>
      <c r="AH571" s="11"/>
      <c r="AI571" s="11"/>
      <c r="AJ571" s="11"/>
      <c r="AK571" s="12"/>
      <c r="AL571" s="16">
        <f t="shared" si="240"/>
        <v>0</v>
      </c>
      <c r="AM571" s="11"/>
      <c r="AN571" s="11"/>
      <c r="AO571" s="11"/>
      <c r="AP571" s="12"/>
      <c r="AQ571" s="16">
        <f t="shared" si="241"/>
        <v>0</v>
      </c>
      <c r="AR571" s="11"/>
      <c r="AS571" s="11"/>
      <c r="AT571" s="11"/>
      <c r="AU571" s="12"/>
      <c r="AV571" s="25">
        <f t="shared" si="242"/>
        <v>0</v>
      </c>
    </row>
    <row r="572" spans="1:48" x14ac:dyDescent="0.25">
      <c r="A572" s="10">
        <f t="shared" si="233"/>
        <v>26</v>
      </c>
      <c r="B572" s="3" t="s">
        <v>10</v>
      </c>
      <c r="C572" s="21" t="s">
        <v>65</v>
      </c>
      <c r="D572" s="75"/>
      <c r="E572" s="75"/>
      <c r="F572" s="75"/>
      <c r="G572" s="76"/>
      <c r="H572" s="77">
        <f t="shared" si="234"/>
        <v>0</v>
      </c>
      <c r="I572" s="75"/>
      <c r="J572" s="75"/>
      <c r="K572" s="75"/>
      <c r="L572" s="76"/>
      <c r="M572" s="77">
        <f t="shared" si="235"/>
        <v>0</v>
      </c>
      <c r="N572" s="75"/>
      <c r="O572" s="75"/>
      <c r="P572" s="75"/>
      <c r="Q572" s="76"/>
      <c r="R572" s="77">
        <f t="shared" si="236"/>
        <v>0</v>
      </c>
      <c r="S572" s="75"/>
      <c r="T572" s="75"/>
      <c r="U572" s="75"/>
      <c r="V572" s="76"/>
      <c r="W572" s="77">
        <f t="shared" si="237"/>
        <v>0</v>
      </c>
      <c r="X572" s="11"/>
      <c r="Y572" s="11"/>
      <c r="Z572" s="11"/>
      <c r="AA572" s="12"/>
      <c r="AB572" s="16">
        <f t="shared" si="238"/>
        <v>0</v>
      </c>
      <c r="AC572" s="11"/>
      <c r="AD572" s="11"/>
      <c r="AE572" s="11"/>
      <c r="AF572" s="12"/>
      <c r="AG572" s="16">
        <f t="shared" si="239"/>
        <v>0</v>
      </c>
      <c r="AH572" s="11"/>
      <c r="AI572" s="11"/>
      <c r="AJ572" s="11"/>
      <c r="AK572" s="12"/>
      <c r="AL572" s="16">
        <f t="shared" si="240"/>
        <v>0</v>
      </c>
      <c r="AM572" s="11"/>
      <c r="AN572" s="11"/>
      <c r="AO572" s="11"/>
      <c r="AP572" s="12"/>
      <c r="AQ572" s="16">
        <f t="shared" si="241"/>
        <v>0</v>
      </c>
      <c r="AR572" s="11"/>
      <c r="AS572" s="11"/>
      <c r="AT572" s="11"/>
      <c r="AU572" s="12"/>
      <c r="AV572" s="25">
        <f t="shared" si="242"/>
        <v>0</v>
      </c>
    </row>
    <row r="573" spans="1:48" x14ac:dyDescent="0.25">
      <c r="A573" s="10">
        <f t="shared" si="233"/>
        <v>26</v>
      </c>
      <c r="B573" s="3" t="s">
        <v>55</v>
      </c>
      <c r="C573" s="21" t="s">
        <v>65</v>
      </c>
      <c r="D573" s="75"/>
      <c r="E573" s="75"/>
      <c r="F573" s="75"/>
      <c r="G573" s="76"/>
      <c r="H573" s="77">
        <f t="shared" si="234"/>
        <v>0</v>
      </c>
      <c r="I573" s="75"/>
      <c r="J573" s="75"/>
      <c r="K573" s="75"/>
      <c r="L573" s="76"/>
      <c r="M573" s="77">
        <f t="shared" si="235"/>
        <v>0</v>
      </c>
      <c r="N573" s="75"/>
      <c r="O573" s="75"/>
      <c r="P573" s="75"/>
      <c r="Q573" s="76"/>
      <c r="R573" s="77">
        <f t="shared" si="236"/>
        <v>0</v>
      </c>
      <c r="S573" s="75"/>
      <c r="T573" s="75"/>
      <c r="U573" s="75"/>
      <c r="V573" s="76"/>
      <c r="W573" s="77">
        <f t="shared" si="237"/>
        <v>0</v>
      </c>
      <c r="X573" s="11"/>
      <c r="Y573" s="11"/>
      <c r="Z573" s="11"/>
      <c r="AA573" s="12"/>
      <c r="AB573" s="16">
        <f t="shared" si="238"/>
        <v>0</v>
      </c>
      <c r="AC573" s="11"/>
      <c r="AD573" s="11"/>
      <c r="AE573" s="11"/>
      <c r="AF573" s="12"/>
      <c r="AG573" s="16">
        <f t="shared" si="239"/>
        <v>0</v>
      </c>
      <c r="AH573" s="11"/>
      <c r="AI573" s="11"/>
      <c r="AJ573" s="11"/>
      <c r="AK573" s="12"/>
      <c r="AL573" s="16">
        <f t="shared" si="240"/>
        <v>0</v>
      </c>
      <c r="AM573" s="11"/>
      <c r="AN573" s="11"/>
      <c r="AO573" s="11"/>
      <c r="AP573" s="12"/>
      <c r="AQ573" s="16">
        <f t="shared" si="241"/>
        <v>0</v>
      </c>
      <c r="AR573" s="11"/>
      <c r="AS573" s="11"/>
      <c r="AT573" s="11"/>
      <c r="AU573" s="12"/>
      <c r="AV573" s="25">
        <f t="shared" si="242"/>
        <v>0</v>
      </c>
    </row>
    <row r="574" spans="1:48" x14ac:dyDescent="0.25">
      <c r="A574" s="10">
        <f t="shared" si="233"/>
        <v>26</v>
      </c>
      <c r="B574" s="22" t="s">
        <v>34</v>
      </c>
      <c r="C574" s="21" t="s">
        <v>65</v>
      </c>
      <c r="D574" s="78"/>
      <c r="E574" s="78"/>
      <c r="F574" s="78"/>
      <c r="G574" s="79"/>
      <c r="H574" s="80">
        <f t="shared" si="234"/>
        <v>0</v>
      </c>
      <c r="I574" s="78"/>
      <c r="J574" s="78"/>
      <c r="K574" s="78"/>
      <c r="L574" s="79"/>
      <c r="M574" s="80">
        <f t="shared" si="235"/>
        <v>0</v>
      </c>
      <c r="N574" s="78"/>
      <c r="O574" s="78"/>
      <c r="P574" s="78"/>
      <c r="Q574" s="79"/>
      <c r="R574" s="80">
        <f t="shared" si="236"/>
        <v>0</v>
      </c>
      <c r="S574" s="78"/>
      <c r="T574" s="78"/>
      <c r="U574" s="78"/>
      <c r="V574" s="79"/>
      <c r="W574" s="80">
        <f t="shared" si="237"/>
        <v>0</v>
      </c>
      <c r="X574" s="13"/>
      <c r="Y574" s="13"/>
      <c r="Z574" s="13"/>
      <c r="AA574" s="14"/>
      <c r="AB574" s="17">
        <f t="shared" si="238"/>
        <v>0</v>
      </c>
      <c r="AC574" s="13"/>
      <c r="AD574" s="13"/>
      <c r="AE574" s="13"/>
      <c r="AF574" s="14"/>
      <c r="AG574" s="17">
        <f t="shared" si="239"/>
        <v>0</v>
      </c>
      <c r="AH574" s="13"/>
      <c r="AI574" s="13"/>
      <c r="AJ574" s="13"/>
      <c r="AK574" s="14"/>
      <c r="AL574" s="17">
        <f t="shared" si="240"/>
        <v>0</v>
      </c>
      <c r="AM574" s="13"/>
      <c r="AN574" s="13"/>
      <c r="AO574" s="13"/>
      <c r="AP574" s="14"/>
      <c r="AQ574" s="17">
        <f t="shared" si="241"/>
        <v>0</v>
      </c>
      <c r="AR574" s="13"/>
      <c r="AS574" s="13"/>
      <c r="AT574" s="13"/>
      <c r="AU574" s="14"/>
      <c r="AV574" s="26">
        <f t="shared" si="242"/>
        <v>0</v>
      </c>
    </row>
    <row r="575" spans="1:48" x14ac:dyDescent="0.25">
      <c r="A575" s="10">
        <f t="shared" si="233"/>
        <v>26</v>
      </c>
      <c r="B575" s="27"/>
      <c r="C575" s="28"/>
      <c r="D575" s="81"/>
      <c r="E575" s="82"/>
      <c r="F575" s="82"/>
      <c r="G575" s="82"/>
      <c r="H575" s="83">
        <f>SUM(H555:H574)</f>
        <v>0</v>
      </c>
      <c r="I575" s="82"/>
      <c r="J575" s="82"/>
      <c r="K575" s="82"/>
      <c r="L575" s="82"/>
      <c r="M575" s="83">
        <f>SUM(M555:M574)</f>
        <v>0</v>
      </c>
      <c r="N575" s="82"/>
      <c r="O575" s="82"/>
      <c r="P575" s="82"/>
      <c r="Q575" s="82"/>
      <c r="R575" s="83">
        <f>SUM(R555:R574)</f>
        <v>0</v>
      </c>
      <c r="S575" s="82"/>
      <c r="T575" s="82"/>
      <c r="U575" s="82"/>
      <c r="V575" s="82"/>
      <c r="W575" s="83">
        <f>SUM(W555:W574)</f>
        <v>0</v>
      </c>
      <c r="X575" s="29"/>
      <c r="Y575" s="29"/>
      <c r="Z575" s="29"/>
      <c r="AA575" s="29"/>
      <c r="AB575" s="30">
        <f>SUM(AB555:AB574)</f>
        <v>0</v>
      </c>
      <c r="AC575" s="29"/>
      <c r="AD575" s="29"/>
      <c r="AE575" s="29"/>
      <c r="AF575" s="29"/>
      <c r="AG575" s="30">
        <f>SUM(AG555:AG574)</f>
        <v>0</v>
      </c>
      <c r="AH575" s="29"/>
      <c r="AI575" s="29"/>
      <c r="AJ575" s="29"/>
      <c r="AK575" s="29"/>
      <c r="AL575" s="30">
        <f>SUM(AL555:AL574)</f>
        <v>0</v>
      </c>
      <c r="AM575" s="29"/>
      <c r="AN575" s="29"/>
      <c r="AO575" s="29"/>
      <c r="AP575" s="29"/>
      <c r="AQ575" s="30">
        <f>SUM(AQ555:AQ574)</f>
        <v>0</v>
      </c>
      <c r="AR575" s="29"/>
      <c r="AS575" s="29"/>
      <c r="AT575" s="29"/>
      <c r="AU575" s="29"/>
      <c r="AV575" s="30">
        <f>SUM(AV555:AV574)</f>
        <v>0</v>
      </c>
    </row>
    <row r="576" spans="1:48" x14ac:dyDescent="0.25">
      <c r="A576" s="10">
        <f t="shared" si="233"/>
        <v>26</v>
      </c>
      <c r="B576" s="115" t="str">
        <f>"Буква (или иное название) класса "&amp;A842&amp;":"</f>
        <v>Буква (или иное название) класса 39:</v>
      </c>
      <c r="C576" s="116"/>
      <c r="D576" s="106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</row>
    <row r="577" spans="1:48" x14ac:dyDescent="0.25">
      <c r="A577" s="10">
        <f t="shared" si="233"/>
        <v>26</v>
      </c>
      <c r="B577" s="3" t="s">
        <v>0</v>
      </c>
      <c r="C577" s="21" t="s">
        <v>65</v>
      </c>
      <c r="D577" s="75"/>
      <c r="E577" s="75"/>
      <c r="F577" s="75"/>
      <c r="G577" s="76"/>
      <c r="H577" s="77">
        <f t="shared" ref="H577:H596" si="243">COUNTA(D577:G577)</f>
        <v>0</v>
      </c>
      <c r="I577" s="75"/>
      <c r="J577" s="75"/>
      <c r="K577" s="75"/>
      <c r="L577" s="76"/>
      <c r="M577" s="77">
        <f t="shared" ref="M577:M596" si="244">COUNTA(I577:L577)</f>
        <v>0</v>
      </c>
      <c r="N577" s="75"/>
      <c r="O577" s="75"/>
      <c r="P577" s="75"/>
      <c r="Q577" s="76"/>
      <c r="R577" s="77">
        <f t="shared" ref="R577:R596" si="245">COUNTA(N577:Q577)</f>
        <v>0</v>
      </c>
      <c r="S577" s="75"/>
      <c r="T577" s="75"/>
      <c r="U577" s="75"/>
      <c r="V577" s="76"/>
      <c r="W577" s="77">
        <f t="shared" ref="W577:W596" si="246">COUNTA(S577:V577)</f>
        <v>0</v>
      </c>
      <c r="X577" s="11"/>
      <c r="Y577" s="11"/>
      <c r="Z577" s="11"/>
      <c r="AA577" s="12"/>
      <c r="AB577" s="16">
        <f t="shared" ref="AB577:AB596" si="247">COUNTA(X577:AA577)</f>
        <v>0</v>
      </c>
      <c r="AC577" s="11"/>
      <c r="AD577" s="11"/>
      <c r="AE577" s="11"/>
      <c r="AF577" s="12"/>
      <c r="AG577" s="16">
        <f t="shared" ref="AG577:AG596" si="248">COUNTA(AC577:AF577)</f>
        <v>0</v>
      </c>
      <c r="AH577" s="11"/>
      <c r="AI577" s="11"/>
      <c r="AJ577" s="11"/>
      <c r="AK577" s="12"/>
      <c r="AL577" s="16">
        <f t="shared" ref="AL577:AL596" si="249">COUNTA(AH577:AK577)</f>
        <v>0</v>
      </c>
      <c r="AM577" s="11"/>
      <c r="AN577" s="11"/>
      <c r="AO577" s="11"/>
      <c r="AP577" s="12"/>
      <c r="AQ577" s="16">
        <f t="shared" ref="AQ577:AQ596" si="250">COUNTA(AM577:AP577)</f>
        <v>0</v>
      </c>
      <c r="AR577" s="11"/>
      <c r="AS577" s="11"/>
      <c r="AT577" s="11"/>
      <c r="AU577" s="12"/>
      <c r="AV577" s="25">
        <f t="shared" ref="AV577:AV596" si="251">COUNTA(AR577:AU577)</f>
        <v>0</v>
      </c>
    </row>
    <row r="578" spans="1:48" x14ac:dyDescent="0.25">
      <c r="A578" s="10">
        <f t="shared" si="233"/>
        <v>27</v>
      </c>
      <c r="B578" s="3" t="s">
        <v>45</v>
      </c>
      <c r="C578" s="21" t="s">
        <v>65</v>
      </c>
      <c r="D578" s="75"/>
      <c r="E578" s="75"/>
      <c r="F578" s="75"/>
      <c r="G578" s="76"/>
      <c r="H578" s="77">
        <f t="shared" si="243"/>
        <v>0</v>
      </c>
      <c r="I578" s="75"/>
      <c r="J578" s="75"/>
      <c r="K578" s="75"/>
      <c r="L578" s="76"/>
      <c r="M578" s="77">
        <f t="shared" si="244"/>
        <v>0</v>
      </c>
      <c r="N578" s="75"/>
      <c r="O578" s="75"/>
      <c r="P578" s="75"/>
      <c r="Q578" s="76"/>
      <c r="R578" s="77">
        <f t="shared" si="245"/>
        <v>0</v>
      </c>
      <c r="S578" s="75"/>
      <c r="T578" s="75"/>
      <c r="U578" s="75"/>
      <c r="V578" s="76"/>
      <c r="W578" s="77">
        <f t="shared" si="246"/>
        <v>0</v>
      </c>
      <c r="X578" s="11"/>
      <c r="Y578" s="11"/>
      <c r="Z578" s="11"/>
      <c r="AA578" s="12"/>
      <c r="AB578" s="16">
        <f t="shared" si="247"/>
        <v>0</v>
      </c>
      <c r="AC578" s="11"/>
      <c r="AD578" s="11"/>
      <c r="AE578" s="11"/>
      <c r="AF578" s="12"/>
      <c r="AG578" s="16">
        <f t="shared" si="248"/>
        <v>0</v>
      </c>
      <c r="AH578" s="11"/>
      <c r="AI578" s="11"/>
      <c r="AJ578" s="11"/>
      <c r="AK578" s="12"/>
      <c r="AL578" s="16">
        <f t="shared" si="249"/>
        <v>0</v>
      </c>
      <c r="AM578" s="11"/>
      <c r="AN578" s="11"/>
      <c r="AO578" s="11"/>
      <c r="AP578" s="12"/>
      <c r="AQ578" s="16">
        <f t="shared" si="250"/>
        <v>0</v>
      </c>
      <c r="AR578" s="11"/>
      <c r="AS578" s="11"/>
      <c r="AT578" s="11"/>
      <c r="AU578" s="12"/>
      <c r="AV578" s="25">
        <f t="shared" si="251"/>
        <v>0</v>
      </c>
    </row>
    <row r="579" spans="1:48" x14ac:dyDescent="0.25">
      <c r="A579" s="10">
        <f t="shared" si="233"/>
        <v>27</v>
      </c>
      <c r="B579" s="3" t="s">
        <v>2</v>
      </c>
      <c r="C579" s="21" t="s">
        <v>65</v>
      </c>
      <c r="D579" s="75"/>
      <c r="E579" s="75"/>
      <c r="F579" s="75"/>
      <c r="G579" s="76"/>
      <c r="H579" s="77">
        <f t="shared" si="243"/>
        <v>0</v>
      </c>
      <c r="I579" s="75"/>
      <c r="J579" s="75"/>
      <c r="K579" s="75"/>
      <c r="L579" s="76"/>
      <c r="M579" s="77">
        <f t="shared" si="244"/>
        <v>0</v>
      </c>
      <c r="N579" s="75"/>
      <c r="O579" s="75"/>
      <c r="P579" s="75"/>
      <c r="Q579" s="76"/>
      <c r="R579" s="77">
        <f t="shared" si="245"/>
        <v>0</v>
      </c>
      <c r="S579" s="75"/>
      <c r="T579" s="75"/>
      <c r="U579" s="75"/>
      <c r="V579" s="76"/>
      <c r="W579" s="77">
        <f t="shared" si="246"/>
        <v>0</v>
      </c>
      <c r="X579" s="11"/>
      <c r="Y579" s="11"/>
      <c r="Z579" s="11"/>
      <c r="AA579" s="12"/>
      <c r="AB579" s="16">
        <f t="shared" si="247"/>
        <v>0</v>
      </c>
      <c r="AC579" s="11"/>
      <c r="AD579" s="11"/>
      <c r="AE579" s="11"/>
      <c r="AF579" s="12"/>
      <c r="AG579" s="16">
        <f t="shared" si="248"/>
        <v>0</v>
      </c>
      <c r="AH579" s="11"/>
      <c r="AI579" s="11"/>
      <c r="AJ579" s="11"/>
      <c r="AK579" s="12"/>
      <c r="AL579" s="16">
        <f t="shared" si="249"/>
        <v>0</v>
      </c>
      <c r="AM579" s="11"/>
      <c r="AN579" s="11"/>
      <c r="AO579" s="11"/>
      <c r="AP579" s="12"/>
      <c r="AQ579" s="16">
        <f t="shared" si="250"/>
        <v>0</v>
      </c>
      <c r="AR579" s="11"/>
      <c r="AS579" s="11"/>
      <c r="AT579" s="11"/>
      <c r="AU579" s="12"/>
      <c r="AV579" s="25">
        <f t="shared" si="251"/>
        <v>0</v>
      </c>
    </row>
    <row r="580" spans="1:48" x14ac:dyDescent="0.25">
      <c r="A580" s="10">
        <f t="shared" si="233"/>
        <v>27</v>
      </c>
      <c r="B580" s="3" t="s">
        <v>46</v>
      </c>
      <c r="C580" s="21" t="s">
        <v>65</v>
      </c>
      <c r="D580" s="75"/>
      <c r="E580" s="75"/>
      <c r="F580" s="75"/>
      <c r="G580" s="76"/>
      <c r="H580" s="77">
        <f t="shared" si="243"/>
        <v>0</v>
      </c>
      <c r="I580" s="75"/>
      <c r="J580" s="75"/>
      <c r="K580" s="75"/>
      <c r="L580" s="76"/>
      <c r="M580" s="77">
        <f t="shared" si="244"/>
        <v>0</v>
      </c>
      <c r="N580" s="75"/>
      <c r="O580" s="75"/>
      <c r="P580" s="75"/>
      <c r="Q580" s="76"/>
      <c r="R580" s="77">
        <f t="shared" si="245"/>
        <v>0</v>
      </c>
      <c r="S580" s="75"/>
      <c r="T580" s="75"/>
      <c r="U580" s="75"/>
      <c r="V580" s="76"/>
      <c r="W580" s="77">
        <f t="shared" si="246"/>
        <v>0</v>
      </c>
      <c r="X580" s="11"/>
      <c r="Y580" s="11"/>
      <c r="Z580" s="11"/>
      <c r="AA580" s="12"/>
      <c r="AB580" s="16">
        <f t="shared" si="247"/>
        <v>0</v>
      </c>
      <c r="AC580" s="11"/>
      <c r="AD580" s="11"/>
      <c r="AE580" s="11"/>
      <c r="AF580" s="12"/>
      <c r="AG580" s="16">
        <f t="shared" si="248"/>
        <v>0</v>
      </c>
      <c r="AH580" s="11"/>
      <c r="AI580" s="11"/>
      <c r="AJ580" s="11"/>
      <c r="AK580" s="12"/>
      <c r="AL580" s="16">
        <f t="shared" si="249"/>
        <v>0</v>
      </c>
      <c r="AM580" s="11"/>
      <c r="AN580" s="11"/>
      <c r="AO580" s="11"/>
      <c r="AP580" s="12"/>
      <c r="AQ580" s="16">
        <f t="shared" si="250"/>
        <v>0</v>
      </c>
      <c r="AR580" s="11"/>
      <c r="AS580" s="11"/>
      <c r="AT580" s="11"/>
      <c r="AU580" s="12"/>
      <c r="AV580" s="25">
        <f t="shared" si="251"/>
        <v>0</v>
      </c>
    </row>
    <row r="581" spans="1:48" x14ac:dyDescent="0.25">
      <c r="A581" s="10">
        <f t="shared" si="233"/>
        <v>27</v>
      </c>
      <c r="B581" s="3" t="s">
        <v>4</v>
      </c>
      <c r="C581" s="21" t="s">
        <v>65</v>
      </c>
      <c r="D581" s="75"/>
      <c r="E581" s="75"/>
      <c r="F581" s="75"/>
      <c r="G581" s="76"/>
      <c r="H581" s="77">
        <f t="shared" si="243"/>
        <v>0</v>
      </c>
      <c r="I581" s="75"/>
      <c r="J581" s="75"/>
      <c r="K581" s="75"/>
      <c r="L581" s="76"/>
      <c r="M581" s="77">
        <f t="shared" si="244"/>
        <v>0</v>
      </c>
      <c r="N581" s="75"/>
      <c r="O581" s="75"/>
      <c r="P581" s="75"/>
      <c r="Q581" s="76"/>
      <c r="R581" s="77">
        <f t="shared" si="245"/>
        <v>0</v>
      </c>
      <c r="S581" s="75"/>
      <c r="T581" s="75"/>
      <c r="U581" s="75"/>
      <c r="V581" s="76"/>
      <c r="W581" s="77">
        <f t="shared" si="246"/>
        <v>0</v>
      </c>
      <c r="X581" s="11"/>
      <c r="Y581" s="11"/>
      <c r="Z581" s="11"/>
      <c r="AA581" s="12"/>
      <c r="AB581" s="16">
        <f t="shared" si="247"/>
        <v>0</v>
      </c>
      <c r="AC581" s="11"/>
      <c r="AD581" s="11"/>
      <c r="AE581" s="11"/>
      <c r="AF581" s="12"/>
      <c r="AG581" s="16">
        <f t="shared" si="248"/>
        <v>0</v>
      </c>
      <c r="AH581" s="11"/>
      <c r="AI581" s="11"/>
      <c r="AJ581" s="11"/>
      <c r="AK581" s="12"/>
      <c r="AL581" s="16">
        <f t="shared" si="249"/>
        <v>0</v>
      </c>
      <c r="AM581" s="11"/>
      <c r="AN581" s="11"/>
      <c r="AO581" s="11"/>
      <c r="AP581" s="12"/>
      <c r="AQ581" s="16">
        <f t="shared" si="250"/>
        <v>0</v>
      </c>
      <c r="AR581" s="11"/>
      <c r="AS581" s="11"/>
      <c r="AT581" s="11"/>
      <c r="AU581" s="12"/>
      <c r="AV581" s="25">
        <f t="shared" si="251"/>
        <v>0</v>
      </c>
    </row>
    <row r="582" spans="1:48" x14ac:dyDescent="0.25">
      <c r="A582" s="10">
        <f t="shared" si="233"/>
        <v>27</v>
      </c>
      <c r="B582" s="3" t="s">
        <v>47</v>
      </c>
      <c r="C582" s="21" t="s">
        <v>65</v>
      </c>
      <c r="D582" s="75"/>
      <c r="E582" s="75"/>
      <c r="F582" s="75"/>
      <c r="G582" s="76"/>
      <c r="H582" s="77">
        <f t="shared" si="243"/>
        <v>0</v>
      </c>
      <c r="I582" s="75"/>
      <c r="J582" s="75"/>
      <c r="K582" s="75"/>
      <c r="L582" s="76"/>
      <c r="M582" s="77">
        <f t="shared" si="244"/>
        <v>0</v>
      </c>
      <c r="N582" s="75"/>
      <c r="O582" s="75"/>
      <c r="P582" s="75"/>
      <c r="Q582" s="76"/>
      <c r="R582" s="77">
        <f t="shared" si="245"/>
        <v>0</v>
      </c>
      <c r="S582" s="75"/>
      <c r="T582" s="75"/>
      <c r="U582" s="75"/>
      <c r="V582" s="76"/>
      <c r="W582" s="77">
        <f t="shared" si="246"/>
        <v>0</v>
      </c>
      <c r="X582" s="11"/>
      <c r="Y582" s="11"/>
      <c r="Z582" s="11"/>
      <c r="AA582" s="12"/>
      <c r="AB582" s="16">
        <f t="shared" si="247"/>
        <v>0</v>
      </c>
      <c r="AC582" s="11"/>
      <c r="AD582" s="11"/>
      <c r="AE582" s="11"/>
      <c r="AF582" s="12"/>
      <c r="AG582" s="16">
        <f t="shared" si="248"/>
        <v>0</v>
      </c>
      <c r="AH582" s="11"/>
      <c r="AI582" s="11"/>
      <c r="AJ582" s="11"/>
      <c r="AK582" s="12"/>
      <c r="AL582" s="16">
        <f t="shared" si="249"/>
        <v>0</v>
      </c>
      <c r="AM582" s="11"/>
      <c r="AN582" s="11"/>
      <c r="AO582" s="11"/>
      <c r="AP582" s="12"/>
      <c r="AQ582" s="16">
        <f t="shared" si="250"/>
        <v>0</v>
      </c>
      <c r="AR582" s="11"/>
      <c r="AS582" s="11"/>
      <c r="AT582" s="11"/>
      <c r="AU582" s="12"/>
      <c r="AV582" s="25">
        <f t="shared" si="251"/>
        <v>0</v>
      </c>
    </row>
    <row r="583" spans="1:48" x14ac:dyDescent="0.25">
      <c r="A583" s="10">
        <f t="shared" si="233"/>
        <v>27</v>
      </c>
      <c r="B583" s="3" t="s">
        <v>5</v>
      </c>
      <c r="C583" s="21" t="s">
        <v>65</v>
      </c>
      <c r="D583" s="75"/>
      <c r="E583" s="75"/>
      <c r="F583" s="75"/>
      <c r="G583" s="76"/>
      <c r="H583" s="77">
        <f t="shared" si="243"/>
        <v>0</v>
      </c>
      <c r="I583" s="75"/>
      <c r="J583" s="75"/>
      <c r="K583" s="75"/>
      <c r="L583" s="76"/>
      <c r="M583" s="77">
        <f t="shared" si="244"/>
        <v>0</v>
      </c>
      <c r="N583" s="75"/>
      <c r="O583" s="75"/>
      <c r="P583" s="75"/>
      <c r="Q583" s="76"/>
      <c r="R583" s="77">
        <f t="shared" si="245"/>
        <v>0</v>
      </c>
      <c r="S583" s="75"/>
      <c r="T583" s="75"/>
      <c r="U583" s="75"/>
      <c r="V583" s="76"/>
      <c r="W583" s="77">
        <f t="shared" si="246"/>
        <v>0</v>
      </c>
      <c r="X583" s="11"/>
      <c r="Y583" s="11"/>
      <c r="Z583" s="11"/>
      <c r="AA583" s="12"/>
      <c r="AB583" s="16">
        <f t="shared" si="247"/>
        <v>0</v>
      </c>
      <c r="AC583" s="11"/>
      <c r="AD583" s="11"/>
      <c r="AE583" s="11"/>
      <c r="AF583" s="12"/>
      <c r="AG583" s="16">
        <f t="shared" si="248"/>
        <v>0</v>
      </c>
      <c r="AH583" s="11"/>
      <c r="AI583" s="11"/>
      <c r="AJ583" s="11"/>
      <c r="AK583" s="12"/>
      <c r="AL583" s="16">
        <f t="shared" si="249"/>
        <v>0</v>
      </c>
      <c r="AM583" s="11"/>
      <c r="AN583" s="11"/>
      <c r="AO583" s="11"/>
      <c r="AP583" s="12"/>
      <c r="AQ583" s="16">
        <f t="shared" si="250"/>
        <v>0</v>
      </c>
      <c r="AR583" s="11"/>
      <c r="AS583" s="11"/>
      <c r="AT583" s="11"/>
      <c r="AU583" s="12"/>
      <c r="AV583" s="25">
        <f t="shared" si="251"/>
        <v>0</v>
      </c>
    </row>
    <row r="584" spans="1:48" x14ac:dyDescent="0.25">
      <c r="A584" s="10">
        <f t="shared" si="233"/>
        <v>27</v>
      </c>
      <c r="B584" s="3" t="s">
        <v>48</v>
      </c>
      <c r="C584" s="21" t="s">
        <v>65</v>
      </c>
      <c r="D584" s="75"/>
      <c r="E584" s="75"/>
      <c r="F584" s="75"/>
      <c r="G584" s="76"/>
      <c r="H584" s="77">
        <f t="shared" si="243"/>
        <v>0</v>
      </c>
      <c r="I584" s="75"/>
      <c r="J584" s="75"/>
      <c r="K584" s="75"/>
      <c r="L584" s="76"/>
      <c r="M584" s="77">
        <f t="shared" si="244"/>
        <v>0</v>
      </c>
      <c r="N584" s="75"/>
      <c r="O584" s="75"/>
      <c r="P584" s="75"/>
      <c r="Q584" s="76"/>
      <c r="R584" s="77">
        <f t="shared" si="245"/>
        <v>0</v>
      </c>
      <c r="S584" s="75"/>
      <c r="T584" s="75"/>
      <c r="U584" s="75"/>
      <c r="V584" s="76"/>
      <c r="W584" s="77">
        <f t="shared" si="246"/>
        <v>0</v>
      </c>
      <c r="X584" s="11"/>
      <c r="Y584" s="11"/>
      <c r="Z584" s="11"/>
      <c r="AA584" s="12"/>
      <c r="AB584" s="16">
        <f t="shared" si="247"/>
        <v>0</v>
      </c>
      <c r="AC584" s="11"/>
      <c r="AD584" s="11"/>
      <c r="AE584" s="11"/>
      <c r="AF584" s="12"/>
      <c r="AG584" s="16">
        <f t="shared" si="248"/>
        <v>0</v>
      </c>
      <c r="AH584" s="11"/>
      <c r="AI584" s="11"/>
      <c r="AJ584" s="11"/>
      <c r="AK584" s="12"/>
      <c r="AL584" s="16">
        <f t="shared" si="249"/>
        <v>0</v>
      </c>
      <c r="AM584" s="11"/>
      <c r="AN584" s="11"/>
      <c r="AO584" s="11"/>
      <c r="AP584" s="12"/>
      <c r="AQ584" s="16">
        <f t="shared" si="250"/>
        <v>0</v>
      </c>
      <c r="AR584" s="11"/>
      <c r="AS584" s="11"/>
      <c r="AT584" s="11"/>
      <c r="AU584" s="12"/>
      <c r="AV584" s="25">
        <f t="shared" si="251"/>
        <v>0</v>
      </c>
    </row>
    <row r="585" spans="1:48" x14ac:dyDescent="0.25">
      <c r="A585" s="10">
        <f t="shared" si="233"/>
        <v>27</v>
      </c>
      <c r="B585" s="3" t="s">
        <v>49</v>
      </c>
      <c r="C585" s="21" t="s">
        <v>65</v>
      </c>
      <c r="D585" s="75"/>
      <c r="E585" s="75"/>
      <c r="F585" s="75"/>
      <c r="G585" s="76"/>
      <c r="H585" s="77">
        <f t="shared" si="243"/>
        <v>0</v>
      </c>
      <c r="I585" s="75"/>
      <c r="J585" s="75"/>
      <c r="K585" s="75"/>
      <c r="L585" s="76"/>
      <c r="M585" s="77">
        <f t="shared" si="244"/>
        <v>0</v>
      </c>
      <c r="N585" s="75"/>
      <c r="O585" s="75"/>
      <c r="P585" s="75"/>
      <c r="Q585" s="76"/>
      <c r="R585" s="77">
        <f t="shared" si="245"/>
        <v>0</v>
      </c>
      <c r="S585" s="75"/>
      <c r="T585" s="75"/>
      <c r="U585" s="75"/>
      <c r="V585" s="76"/>
      <c r="W585" s="77">
        <f t="shared" si="246"/>
        <v>0</v>
      </c>
      <c r="X585" s="11"/>
      <c r="Y585" s="11"/>
      <c r="Z585" s="11"/>
      <c r="AA585" s="12"/>
      <c r="AB585" s="16">
        <f t="shared" si="247"/>
        <v>0</v>
      </c>
      <c r="AC585" s="11"/>
      <c r="AD585" s="11"/>
      <c r="AE585" s="11"/>
      <c r="AF585" s="12"/>
      <c r="AG585" s="16">
        <f t="shared" si="248"/>
        <v>0</v>
      </c>
      <c r="AH585" s="11"/>
      <c r="AI585" s="11"/>
      <c r="AJ585" s="11"/>
      <c r="AK585" s="12"/>
      <c r="AL585" s="16">
        <f t="shared" si="249"/>
        <v>0</v>
      </c>
      <c r="AM585" s="11"/>
      <c r="AN585" s="11"/>
      <c r="AO585" s="11"/>
      <c r="AP585" s="12"/>
      <c r="AQ585" s="16">
        <f t="shared" si="250"/>
        <v>0</v>
      </c>
      <c r="AR585" s="11"/>
      <c r="AS585" s="11"/>
      <c r="AT585" s="11"/>
      <c r="AU585" s="12"/>
      <c r="AV585" s="25">
        <f t="shared" si="251"/>
        <v>0</v>
      </c>
    </row>
    <row r="586" spans="1:48" x14ac:dyDescent="0.25">
      <c r="A586" s="10">
        <f t="shared" si="233"/>
        <v>27</v>
      </c>
      <c r="B586" s="3" t="s">
        <v>50</v>
      </c>
      <c r="C586" s="21" t="s">
        <v>65</v>
      </c>
      <c r="D586" s="75"/>
      <c r="E586" s="75"/>
      <c r="F586" s="75"/>
      <c r="G586" s="76"/>
      <c r="H586" s="77">
        <f t="shared" si="243"/>
        <v>0</v>
      </c>
      <c r="I586" s="75"/>
      <c r="J586" s="75"/>
      <c r="K586" s="75"/>
      <c r="L586" s="76"/>
      <c r="M586" s="77">
        <f t="shared" si="244"/>
        <v>0</v>
      </c>
      <c r="N586" s="75"/>
      <c r="O586" s="75"/>
      <c r="P586" s="75"/>
      <c r="Q586" s="76"/>
      <c r="R586" s="77">
        <f t="shared" si="245"/>
        <v>0</v>
      </c>
      <c r="S586" s="75"/>
      <c r="T586" s="75"/>
      <c r="U586" s="75"/>
      <c r="V586" s="76"/>
      <c r="W586" s="77">
        <f t="shared" si="246"/>
        <v>0</v>
      </c>
      <c r="X586" s="11"/>
      <c r="Y586" s="11"/>
      <c r="Z586" s="11"/>
      <c r="AA586" s="12"/>
      <c r="AB586" s="16">
        <f t="shared" si="247"/>
        <v>0</v>
      </c>
      <c r="AC586" s="11"/>
      <c r="AD586" s="11"/>
      <c r="AE586" s="11"/>
      <c r="AF586" s="12"/>
      <c r="AG586" s="16">
        <f t="shared" si="248"/>
        <v>0</v>
      </c>
      <c r="AH586" s="11"/>
      <c r="AI586" s="11"/>
      <c r="AJ586" s="11"/>
      <c r="AK586" s="12"/>
      <c r="AL586" s="16">
        <f t="shared" si="249"/>
        <v>0</v>
      </c>
      <c r="AM586" s="11"/>
      <c r="AN586" s="11"/>
      <c r="AO586" s="11"/>
      <c r="AP586" s="12"/>
      <c r="AQ586" s="16">
        <f t="shared" si="250"/>
        <v>0</v>
      </c>
      <c r="AR586" s="11"/>
      <c r="AS586" s="11"/>
      <c r="AT586" s="11"/>
      <c r="AU586" s="12"/>
      <c r="AV586" s="25">
        <f t="shared" si="251"/>
        <v>0</v>
      </c>
    </row>
    <row r="587" spans="1:48" x14ac:dyDescent="0.25">
      <c r="A587" s="10">
        <f t="shared" si="233"/>
        <v>27</v>
      </c>
      <c r="B587" s="3" t="s">
        <v>51</v>
      </c>
      <c r="C587" s="21" t="s">
        <v>65</v>
      </c>
      <c r="D587" s="75"/>
      <c r="E587" s="75"/>
      <c r="F587" s="75"/>
      <c r="G587" s="76"/>
      <c r="H587" s="77">
        <f t="shared" si="243"/>
        <v>0</v>
      </c>
      <c r="I587" s="75"/>
      <c r="J587" s="75"/>
      <c r="K587" s="75"/>
      <c r="L587" s="76"/>
      <c r="M587" s="77">
        <f t="shared" si="244"/>
        <v>0</v>
      </c>
      <c r="N587" s="75"/>
      <c r="O587" s="75"/>
      <c r="P587" s="75"/>
      <c r="Q587" s="76"/>
      <c r="R587" s="77">
        <f t="shared" si="245"/>
        <v>0</v>
      </c>
      <c r="S587" s="75"/>
      <c r="T587" s="75"/>
      <c r="U587" s="75"/>
      <c r="V587" s="76"/>
      <c r="W587" s="77">
        <f t="shared" si="246"/>
        <v>0</v>
      </c>
      <c r="X587" s="11"/>
      <c r="Y587" s="11"/>
      <c r="Z587" s="11"/>
      <c r="AA587" s="12"/>
      <c r="AB587" s="16">
        <f t="shared" si="247"/>
        <v>0</v>
      </c>
      <c r="AC587" s="11"/>
      <c r="AD587" s="11"/>
      <c r="AE587" s="11"/>
      <c r="AF587" s="12"/>
      <c r="AG587" s="16">
        <f t="shared" si="248"/>
        <v>0</v>
      </c>
      <c r="AH587" s="11"/>
      <c r="AI587" s="11"/>
      <c r="AJ587" s="11"/>
      <c r="AK587" s="12"/>
      <c r="AL587" s="16">
        <f t="shared" si="249"/>
        <v>0</v>
      </c>
      <c r="AM587" s="11"/>
      <c r="AN587" s="11"/>
      <c r="AO587" s="11"/>
      <c r="AP587" s="12"/>
      <c r="AQ587" s="16">
        <f t="shared" si="250"/>
        <v>0</v>
      </c>
      <c r="AR587" s="11"/>
      <c r="AS587" s="11"/>
      <c r="AT587" s="11"/>
      <c r="AU587" s="12"/>
      <c r="AV587" s="25">
        <f t="shared" si="251"/>
        <v>0</v>
      </c>
    </row>
    <row r="588" spans="1:48" x14ac:dyDescent="0.25">
      <c r="A588" s="10">
        <f t="shared" si="233"/>
        <v>27</v>
      </c>
      <c r="B588" s="3" t="s">
        <v>52</v>
      </c>
      <c r="C588" s="21" t="s">
        <v>65</v>
      </c>
      <c r="D588" s="75"/>
      <c r="E588" s="75"/>
      <c r="F588" s="75"/>
      <c r="G588" s="76"/>
      <c r="H588" s="77">
        <f t="shared" si="243"/>
        <v>0</v>
      </c>
      <c r="I588" s="75"/>
      <c r="J588" s="75"/>
      <c r="K588" s="75"/>
      <c r="L588" s="76"/>
      <c r="M588" s="77">
        <f t="shared" si="244"/>
        <v>0</v>
      </c>
      <c r="N588" s="75"/>
      <c r="O588" s="75"/>
      <c r="P588" s="75"/>
      <c r="Q588" s="76"/>
      <c r="R588" s="77">
        <f t="shared" si="245"/>
        <v>0</v>
      </c>
      <c r="S588" s="75"/>
      <c r="T588" s="75"/>
      <c r="U588" s="75"/>
      <c r="V588" s="76"/>
      <c r="W588" s="77">
        <f t="shared" si="246"/>
        <v>0</v>
      </c>
      <c r="X588" s="11"/>
      <c r="Y588" s="11"/>
      <c r="Z588" s="11"/>
      <c r="AA588" s="12"/>
      <c r="AB588" s="16">
        <f t="shared" si="247"/>
        <v>0</v>
      </c>
      <c r="AC588" s="11"/>
      <c r="AD588" s="11"/>
      <c r="AE588" s="11"/>
      <c r="AF588" s="12"/>
      <c r="AG588" s="16">
        <f t="shared" si="248"/>
        <v>0</v>
      </c>
      <c r="AH588" s="11"/>
      <c r="AI588" s="11"/>
      <c r="AJ588" s="11"/>
      <c r="AK588" s="12"/>
      <c r="AL588" s="16">
        <f t="shared" si="249"/>
        <v>0</v>
      </c>
      <c r="AM588" s="11"/>
      <c r="AN588" s="11"/>
      <c r="AO588" s="11"/>
      <c r="AP588" s="12"/>
      <c r="AQ588" s="16">
        <f t="shared" si="250"/>
        <v>0</v>
      </c>
      <c r="AR588" s="11"/>
      <c r="AS588" s="11"/>
      <c r="AT588" s="11"/>
      <c r="AU588" s="12"/>
      <c r="AV588" s="25">
        <f t="shared" si="251"/>
        <v>0</v>
      </c>
    </row>
    <row r="589" spans="1:48" x14ac:dyDescent="0.25">
      <c r="A589" s="10">
        <f t="shared" si="233"/>
        <v>27</v>
      </c>
      <c r="B589" s="3" t="s">
        <v>53</v>
      </c>
      <c r="C589" s="21" t="s">
        <v>65</v>
      </c>
      <c r="D589" s="75"/>
      <c r="E589" s="75"/>
      <c r="F589" s="75"/>
      <c r="G589" s="76"/>
      <c r="H589" s="77">
        <f t="shared" si="243"/>
        <v>0</v>
      </c>
      <c r="I589" s="75"/>
      <c r="J589" s="75"/>
      <c r="K589" s="75"/>
      <c r="L589" s="76"/>
      <c r="M589" s="77">
        <f t="shared" si="244"/>
        <v>0</v>
      </c>
      <c r="N589" s="75"/>
      <c r="O589" s="75"/>
      <c r="P589" s="75"/>
      <c r="Q589" s="76"/>
      <c r="R589" s="77">
        <f t="shared" si="245"/>
        <v>0</v>
      </c>
      <c r="S589" s="75"/>
      <c r="T589" s="75"/>
      <c r="U589" s="75"/>
      <c r="V589" s="76"/>
      <c r="W589" s="77">
        <f t="shared" si="246"/>
        <v>0</v>
      </c>
      <c r="X589" s="11"/>
      <c r="Y589" s="11"/>
      <c r="Z589" s="11"/>
      <c r="AA589" s="12"/>
      <c r="AB589" s="16">
        <f t="shared" si="247"/>
        <v>0</v>
      </c>
      <c r="AC589" s="11"/>
      <c r="AD589" s="11"/>
      <c r="AE589" s="11"/>
      <c r="AF589" s="12"/>
      <c r="AG589" s="16">
        <f t="shared" si="248"/>
        <v>0</v>
      </c>
      <c r="AH589" s="11"/>
      <c r="AI589" s="11"/>
      <c r="AJ589" s="11"/>
      <c r="AK589" s="12"/>
      <c r="AL589" s="16">
        <f t="shared" si="249"/>
        <v>0</v>
      </c>
      <c r="AM589" s="11"/>
      <c r="AN589" s="11"/>
      <c r="AO589" s="11"/>
      <c r="AP589" s="12"/>
      <c r="AQ589" s="16">
        <f t="shared" si="250"/>
        <v>0</v>
      </c>
      <c r="AR589" s="11"/>
      <c r="AS589" s="11"/>
      <c r="AT589" s="11"/>
      <c r="AU589" s="12"/>
      <c r="AV589" s="25">
        <f t="shared" si="251"/>
        <v>0</v>
      </c>
    </row>
    <row r="590" spans="1:48" x14ac:dyDescent="0.25">
      <c r="A590" s="10">
        <f t="shared" si="233"/>
        <v>27</v>
      </c>
      <c r="B590" s="3" t="s">
        <v>54</v>
      </c>
      <c r="C590" s="21" t="s">
        <v>65</v>
      </c>
      <c r="D590" s="75"/>
      <c r="E590" s="75"/>
      <c r="F590" s="75"/>
      <c r="G590" s="76"/>
      <c r="H590" s="77">
        <f t="shared" si="243"/>
        <v>0</v>
      </c>
      <c r="I590" s="75"/>
      <c r="J590" s="75"/>
      <c r="K590" s="75"/>
      <c r="L590" s="76"/>
      <c r="M590" s="77">
        <f t="shared" si="244"/>
        <v>0</v>
      </c>
      <c r="N590" s="75"/>
      <c r="O590" s="75"/>
      <c r="P590" s="75"/>
      <c r="Q590" s="76"/>
      <c r="R590" s="77">
        <f t="shared" si="245"/>
        <v>0</v>
      </c>
      <c r="S590" s="75"/>
      <c r="T590" s="75"/>
      <c r="U590" s="75"/>
      <c r="V590" s="76"/>
      <c r="W590" s="77">
        <f t="shared" si="246"/>
        <v>0</v>
      </c>
      <c r="X590" s="11"/>
      <c r="Y590" s="11"/>
      <c r="Z590" s="11"/>
      <c r="AA590" s="12"/>
      <c r="AB590" s="16">
        <f t="shared" si="247"/>
        <v>0</v>
      </c>
      <c r="AC590" s="11"/>
      <c r="AD590" s="11"/>
      <c r="AE590" s="11"/>
      <c r="AF590" s="12"/>
      <c r="AG590" s="16">
        <f t="shared" si="248"/>
        <v>0</v>
      </c>
      <c r="AH590" s="11"/>
      <c r="AI590" s="11"/>
      <c r="AJ590" s="11"/>
      <c r="AK590" s="12"/>
      <c r="AL590" s="16">
        <f t="shared" si="249"/>
        <v>0</v>
      </c>
      <c r="AM590" s="11"/>
      <c r="AN590" s="11"/>
      <c r="AO590" s="11"/>
      <c r="AP590" s="12"/>
      <c r="AQ590" s="16">
        <f t="shared" si="250"/>
        <v>0</v>
      </c>
      <c r="AR590" s="11"/>
      <c r="AS590" s="11"/>
      <c r="AT590" s="11"/>
      <c r="AU590" s="12"/>
      <c r="AV590" s="25">
        <f t="shared" si="251"/>
        <v>0</v>
      </c>
    </row>
    <row r="591" spans="1:48" x14ac:dyDescent="0.25">
      <c r="A591" s="10">
        <f t="shared" si="233"/>
        <v>27</v>
      </c>
      <c r="B591" s="3" t="s">
        <v>23</v>
      </c>
      <c r="C591" s="21" t="s">
        <v>65</v>
      </c>
      <c r="D591" s="75"/>
      <c r="E591" s="75"/>
      <c r="F591" s="75"/>
      <c r="G591" s="76"/>
      <c r="H591" s="77">
        <f t="shared" si="243"/>
        <v>0</v>
      </c>
      <c r="I591" s="75"/>
      <c r="J591" s="75"/>
      <c r="K591" s="75"/>
      <c r="L591" s="76"/>
      <c r="M591" s="77">
        <f t="shared" si="244"/>
        <v>0</v>
      </c>
      <c r="N591" s="75"/>
      <c r="O591" s="75"/>
      <c r="P591" s="75"/>
      <c r="Q591" s="76"/>
      <c r="R591" s="77">
        <f t="shared" si="245"/>
        <v>0</v>
      </c>
      <c r="S591" s="75"/>
      <c r="T591" s="75"/>
      <c r="U591" s="75"/>
      <c r="V591" s="76"/>
      <c r="W591" s="77">
        <f t="shared" si="246"/>
        <v>0</v>
      </c>
      <c r="X591" s="11"/>
      <c r="Y591" s="11"/>
      <c r="Z591" s="11"/>
      <c r="AA591" s="12"/>
      <c r="AB591" s="16">
        <f t="shared" si="247"/>
        <v>0</v>
      </c>
      <c r="AC591" s="11"/>
      <c r="AD591" s="11"/>
      <c r="AE591" s="11"/>
      <c r="AF591" s="12"/>
      <c r="AG591" s="16">
        <f t="shared" si="248"/>
        <v>0</v>
      </c>
      <c r="AH591" s="11"/>
      <c r="AI591" s="11"/>
      <c r="AJ591" s="11"/>
      <c r="AK591" s="12"/>
      <c r="AL591" s="16">
        <f t="shared" si="249"/>
        <v>0</v>
      </c>
      <c r="AM591" s="11"/>
      <c r="AN591" s="11"/>
      <c r="AO591" s="11"/>
      <c r="AP591" s="12"/>
      <c r="AQ591" s="16">
        <f t="shared" si="250"/>
        <v>0</v>
      </c>
      <c r="AR591" s="11"/>
      <c r="AS591" s="11"/>
      <c r="AT591" s="11"/>
      <c r="AU591" s="12"/>
      <c r="AV591" s="25">
        <f t="shared" si="251"/>
        <v>0</v>
      </c>
    </row>
    <row r="592" spans="1:48" x14ac:dyDescent="0.25">
      <c r="A592" s="10">
        <f t="shared" si="233"/>
        <v>27</v>
      </c>
      <c r="B592" s="3" t="s">
        <v>8</v>
      </c>
      <c r="C592" s="21" t="s">
        <v>65</v>
      </c>
      <c r="D592" s="75"/>
      <c r="E592" s="75"/>
      <c r="F592" s="75"/>
      <c r="G592" s="76"/>
      <c r="H592" s="77">
        <f t="shared" si="243"/>
        <v>0</v>
      </c>
      <c r="I592" s="75"/>
      <c r="J592" s="75"/>
      <c r="K592" s="75"/>
      <c r="L592" s="76"/>
      <c r="M592" s="77">
        <f t="shared" si="244"/>
        <v>0</v>
      </c>
      <c r="N592" s="75"/>
      <c r="O592" s="75"/>
      <c r="P592" s="75"/>
      <c r="Q592" s="76"/>
      <c r="R592" s="77">
        <f t="shared" si="245"/>
        <v>0</v>
      </c>
      <c r="S592" s="75"/>
      <c r="T592" s="75"/>
      <c r="U592" s="75"/>
      <c r="V592" s="76"/>
      <c r="W592" s="77">
        <f t="shared" si="246"/>
        <v>0</v>
      </c>
      <c r="X592" s="11"/>
      <c r="Y592" s="11"/>
      <c r="Z592" s="11"/>
      <c r="AA592" s="12"/>
      <c r="AB592" s="16">
        <f t="shared" si="247"/>
        <v>0</v>
      </c>
      <c r="AC592" s="11"/>
      <c r="AD592" s="11"/>
      <c r="AE592" s="11"/>
      <c r="AF592" s="12"/>
      <c r="AG592" s="16">
        <f t="shared" si="248"/>
        <v>0</v>
      </c>
      <c r="AH592" s="11"/>
      <c r="AI592" s="11"/>
      <c r="AJ592" s="11"/>
      <c r="AK592" s="12"/>
      <c r="AL592" s="16">
        <f t="shared" si="249"/>
        <v>0</v>
      </c>
      <c r="AM592" s="11"/>
      <c r="AN592" s="11"/>
      <c r="AO592" s="11"/>
      <c r="AP592" s="12"/>
      <c r="AQ592" s="16">
        <f t="shared" si="250"/>
        <v>0</v>
      </c>
      <c r="AR592" s="11"/>
      <c r="AS592" s="11"/>
      <c r="AT592" s="11"/>
      <c r="AU592" s="12"/>
      <c r="AV592" s="25">
        <f t="shared" si="251"/>
        <v>0</v>
      </c>
    </row>
    <row r="593" spans="1:48" x14ac:dyDescent="0.25">
      <c r="A593" s="10">
        <f t="shared" si="233"/>
        <v>27</v>
      </c>
      <c r="B593" s="3" t="s">
        <v>9</v>
      </c>
      <c r="C593" s="21" t="s">
        <v>65</v>
      </c>
      <c r="D593" s="75"/>
      <c r="E593" s="75"/>
      <c r="F593" s="75"/>
      <c r="G593" s="76"/>
      <c r="H593" s="77">
        <f t="shared" si="243"/>
        <v>0</v>
      </c>
      <c r="I593" s="75"/>
      <c r="J593" s="75"/>
      <c r="K593" s="75"/>
      <c r="L593" s="76"/>
      <c r="M593" s="77">
        <f t="shared" si="244"/>
        <v>0</v>
      </c>
      <c r="N593" s="75"/>
      <c r="O593" s="75"/>
      <c r="P593" s="75"/>
      <c r="Q593" s="76"/>
      <c r="R593" s="77">
        <f t="shared" si="245"/>
        <v>0</v>
      </c>
      <c r="S593" s="75"/>
      <c r="T593" s="75"/>
      <c r="U593" s="75"/>
      <c r="V593" s="76"/>
      <c r="W593" s="77">
        <f t="shared" si="246"/>
        <v>0</v>
      </c>
      <c r="X593" s="11"/>
      <c r="Y593" s="11"/>
      <c r="Z593" s="11"/>
      <c r="AA593" s="12"/>
      <c r="AB593" s="16">
        <f t="shared" si="247"/>
        <v>0</v>
      </c>
      <c r="AC593" s="11"/>
      <c r="AD593" s="11"/>
      <c r="AE593" s="11"/>
      <c r="AF593" s="12"/>
      <c r="AG593" s="16">
        <f t="shared" si="248"/>
        <v>0</v>
      </c>
      <c r="AH593" s="11"/>
      <c r="AI593" s="11"/>
      <c r="AJ593" s="11"/>
      <c r="AK593" s="12"/>
      <c r="AL593" s="16">
        <f t="shared" si="249"/>
        <v>0</v>
      </c>
      <c r="AM593" s="11"/>
      <c r="AN593" s="11"/>
      <c r="AO593" s="11"/>
      <c r="AP593" s="12"/>
      <c r="AQ593" s="16">
        <f t="shared" si="250"/>
        <v>0</v>
      </c>
      <c r="AR593" s="11"/>
      <c r="AS593" s="11"/>
      <c r="AT593" s="11"/>
      <c r="AU593" s="12"/>
      <c r="AV593" s="25">
        <f t="shared" si="251"/>
        <v>0</v>
      </c>
    </row>
    <row r="594" spans="1:48" x14ac:dyDescent="0.25">
      <c r="A594" s="10">
        <f t="shared" si="233"/>
        <v>27</v>
      </c>
      <c r="B594" s="3" t="s">
        <v>10</v>
      </c>
      <c r="C594" s="21" t="s">
        <v>65</v>
      </c>
      <c r="D594" s="75"/>
      <c r="E594" s="75"/>
      <c r="F594" s="75"/>
      <c r="G594" s="76"/>
      <c r="H594" s="77">
        <f t="shared" si="243"/>
        <v>0</v>
      </c>
      <c r="I594" s="75"/>
      <c r="J594" s="75"/>
      <c r="K594" s="75"/>
      <c r="L594" s="76"/>
      <c r="M594" s="77">
        <f t="shared" si="244"/>
        <v>0</v>
      </c>
      <c r="N594" s="75"/>
      <c r="O594" s="75"/>
      <c r="P594" s="75"/>
      <c r="Q594" s="76"/>
      <c r="R594" s="77">
        <f t="shared" si="245"/>
        <v>0</v>
      </c>
      <c r="S594" s="75"/>
      <c r="T594" s="75"/>
      <c r="U594" s="75"/>
      <c r="V594" s="76"/>
      <c r="W594" s="77">
        <f t="shared" si="246"/>
        <v>0</v>
      </c>
      <c r="X594" s="11"/>
      <c r="Y594" s="11"/>
      <c r="Z594" s="11"/>
      <c r="AA594" s="12"/>
      <c r="AB594" s="16">
        <f t="shared" si="247"/>
        <v>0</v>
      </c>
      <c r="AC594" s="11"/>
      <c r="AD594" s="11"/>
      <c r="AE594" s="11"/>
      <c r="AF594" s="12"/>
      <c r="AG594" s="16">
        <f t="shared" si="248"/>
        <v>0</v>
      </c>
      <c r="AH594" s="11"/>
      <c r="AI594" s="11"/>
      <c r="AJ594" s="11"/>
      <c r="AK594" s="12"/>
      <c r="AL594" s="16">
        <f t="shared" si="249"/>
        <v>0</v>
      </c>
      <c r="AM594" s="11"/>
      <c r="AN594" s="11"/>
      <c r="AO594" s="11"/>
      <c r="AP594" s="12"/>
      <c r="AQ594" s="16">
        <f t="shared" si="250"/>
        <v>0</v>
      </c>
      <c r="AR594" s="11"/>
      <c r="AS594" s="11"/>
      <c r="AT594" s="11"/>
      <c r="AU594" s="12"/>
      <c r="AV594" s="25">
        <f t="shared" si="251"/>
        <v>0</v>
      </c>
    </row>
    <row r="595" spans="1:48" x14ac:dyDescent="0.25">
      <c r="A595" s="10">
        <f t="shared" si="233"/>
        <v>27</v>
      </c>
      <c r="B595" s="3" t="s">
        <v>55</v>
      </c>
      <c r="C595" s="21" t="s">
        <v>65</v>
      </c>
      <c r="D595" s="75"/>
      <c r="E595" s="75"/>
      <c r="F595" s="75"/>
      <c r="G595" s="76"/>
      <c r="H595" s="77">
        <f t="shared" si="243"/>
        <v>0</v>
      </c>
      <c r="I595" s="75"/>
      <c r="J595" s="75"/>
      <c r="K595" s="75"/>
      <c r="L595" s="76"/>
      <c r="M595" s="77">
        <f t="shared" si="244"/>
        <v>0</v>
      </c>
      <c r="N595" s="75"/>
      <c r="O595" s="75"/>
      <c r="P595" s="75"/>
      <c r="Q595" s="76"/>
      <c r="R595" s="77">
        <f t="shared" si="245"/>
        <v>0</v>
      </c>
      <c r="S595" s="75"/>
      <c r="T595" s="75"/>
      <c r="U595" s="75"/>
      <c r="V595" s="76"/>
      <c r="W595" s="77">
        <f t="shared" si="246"/>
        <v>0</v>
      </c>
      <c r="X595" s="11"/>
      <c r="Y595" s="11"/>
      <c r="Z595" s="11"/>
      <c r="AA595" s="12"/>
      <c r="AB595" s="16">
        <f t="shared" si="247"/>
        <v>0</v>
      </c>
      <c r="AC595" s="11"/>
      <c r="AD595" s="11"/>
      <c r="AE595" s="11"/>
      <c r="AF595" s="12"/>
      <c r="AG595" s="16">
        <f t="shared" si="248"/>
        <v>0</v>
      </c>
      <c r="AH595" s="11"/>
      <c r="AI595" s="11"/>
      <c r="AJ595" s="11"/>
      <c r="AK595" s="12"/>
      <c r="AL595" s="16">
        <f t="shared" si="249"/>
        <v>0</v>
      </c>
      <c r="AM595" s="11"/>
      <c r="AN595" s="11"/>
      <c r="AO595" s="11"/>
      <c r="AP595" s="12"/>
      <c r="AQ595" s="16">
        <f t="shared" si="250"/>
        <v>0</v>
      </c>
      <c r="AR595" s="11"/>
      <c r="AS595" s="11"/>
      <c r="AT595" s="11"/>
      <c r="AU595" s="12"/>
      <c r="AV595" s="25">
        <f t="shared" si="251"/>
        <v>0</v>
      </c>
    </row>
    <row r="596" spans="1:48" x14ac:dyDescent="0.25">
      <c r="A596" s="10">
        <f t="shared" si="233"/>
        <v>27</v>
      </c>
      <c r="B596" s="22" t="s">
        <v>34</v>
      </c>
      <c r="C596" s="21" t="s">
        <v>65</v>
      </c>
      <c r="D596" s="78"/>
      <c r="E596" s="78"/>
      <c r="F596" s="78"/>
      <c r="G596" s="79"/>
      <c r="H596" s="80">
        <f t="shared" si="243"/>
        <v>0</v>
      </c>
      <c r="I596" s="78"/>
      <c r="J596" s="78"/>
      <c r="K596" s="78"/>
      <c r="L596" s="79"/>
      <c r="M596" s="80">
        <f t="shared" si="244"/>
        <v>0</v>
      </c>
      <c r="N596" s="78"/>
      <c r="O596" s="78"/>
      <c r="P596" s="78"/>
      <c r="Q596" s="79"/>
      <c r="R596" s="80">
        <f t="shared" si="245"/>
        <v>0</v>
      </c>
      <c r="S596" s="78"/>
      <c r="T596" s="78"/>
      <c r="U596" s="78"/>
      <c r="V596" s="79"/>
      <c r="W596" s="80">
        <f t="shared" si="246"/>
        <v>0</v>
      </c>
      <c r="X596" s="13"/>
      <c r="Y596" s="13"/>
      <c r="Z596" s="13"/>
      <c r="AA596" s="14"/>
      <c r="AB596" s="17">
        <f t="shared" si="247"/>
        <v>0</v>
      </c>
      <c r="AC596" s="13"/>
      <c r="AD596" s="13"/>
      <c r="AE596" s="13"/>
      <c r="AF596" s="14"/>
      <c r="AG596" s="17">
        <f t="shared" si="248"/>
        <v>0</v>
      </c>
      <c r="AH596" s="13"/>
      <c r="AI596" s="13"/>
      <c r="AJ596" s="13"/>
      <c r="AK596" s="14"/>
      <c r="AL596" s="17">
        <f t="shared" si="249"/>
        <v>0</v>
      </c>
      <c r="AM596" s="13"/>
      <c r="AN596" s="13"/>
      <c r="AO596" s="13"/>
      <c r="AP596" s="14"/>
      <c r="AQ596" s="17">
        <f t="shared" si="250"/>
        <v>0</v>
      </c>
      <c r="AR596" s="13"/>
      <c r="AS596" s="13"/>
      <c r="AT596" s="13"/>
      <c r="AU596" s="14"/>
      <c r="AV596" s="26">
        <f t="shared" si="251"/>
        <v>0</v>
      </c>
    </row>
    <row r="597" spans="1:48" x14ac:dyDescent="0.25">
      <c r="A597" s="10">
        <f t="shared" si="233"/>
        <v>27</v>
      </c>
      <c r="B597" s="27"/>
      <c r="C597" s="28"/>
      <c r="D597" s="81"/>
      <c r="E597" s="82"/>
      <c r="F597" s="82"/>
      <c r="G597" s="82"/>
      <c r="H597" s="83">
        <f>SUM(H577:H596)</f>
        <v>0</v>
      </c>
      <c r="I597" s="82"/>
      <c r="J597" s="82"/>
      <c r="K597" s="82"/>
      <c r="L597" s="82"/>
      <c r="M597" s="83">
        <f>SUM(M577:M596)</f>
        <v>0</v>
      </c>
      <c r="N597" s="82"/>
      <c r="O597" s="82"/>
      <c r="P597" s="82"/>
      <c r="Q597" s="82"/>
      <c r="R597" s="83">
        <f>SUM(R577:R596)</f>
        <v>0</v>
      </c>
      <c r="S597" s="82"/>
      <c r="T597" s="82"/>
      <c r="U597" s="82"/>
      <c r="V597" s="82"/>
      <c r="W597" s="83">
        <f>SUM(W577:W596)</f>
        <v>0</v>
      </c>
      <c r="X597" s="29"/>
      <c r="Y597" s="29"/>
      <c r="Z597" s="29"/>
      <c r="AA597" s="29"/>
      <c r="AB597" s="30">
        <f>SUM(AB577:AB596)</f>
        <v>0</v>
      </c>
      <c r="AC597" s="29"/>
      <c r="AD597" s="29"/>
      <c r="AE597" s="29"/>
      <c r="AF597" s="29"/>
      <c r="AG597" s="30">
        <f>SUM(AG577:AG596)</f>
        <v>0</v>
      </c>
      <c r="AH597" s="29"/>
      <c r="AI597" s="29"/>
      <c r="AJ597" s="29"/>
      <c r="AK597" s="29"/>
      <c r="AL597" s="30">
        <f>SUM(AL577:AL596)</f>
        <v>0</v>
      </c>
      <c r="AM597" s="29"/>
      <c r="AN597" s="29"/>
      <c r="AO597" s="29"/>
      <c r="AP597" s="29"/>
      <c r="AQ597" s="30">
        <f>SUM(AQ577:AQ596)</f>
        <v>0</v>
      </c>
      <c r="AR597" s="29"/>
      <c r="AS597" s="29"/>
      <c r="AT597" s="29"/>
      <c r="AU597" s="29"/>
      <c r="AV597" s="30">
        <f>SUM(AV577:AV596)</f>
        <v>0</v>
      </c>
    </row>
    <row r="598" spans="1:48" x14ac:dyDescent="0.25">
      <c r="A598" s="10">
        <f t="shared" si="233"/>
        <v>27</v>
      </c>
      <c r="B598" s="115" t="str">
        <f>"Буква (или иное название) класса "&amp;A864&amp;":"</f>
        <v>Буква (или иное название) класса 40:</v>
      </c>
      <c r="C598" s="116"/>
      <c r="D598" s="106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</row>
    <row r="599" spans="1:48" x14ac:dyDescent="0.25">
      <c r="A599" s="10">
        <f t="shared" si="233"/>
        <v>27</v>
      </c>
      <c r="B599" s="3" t="s">
        <v>0</v>
      </c>
      <c r="C599" s="21" t="s">
        <v>65</v>
      </c>
      <c r="D599" s="75"/>
      <c r="E599" s="75"/>
      <c r="F599" s="75"/>
      <c r="G599" s="76"/>
      <c r="H599" s="77">
        <f t="shared" ref="H599:H618" si="252">COUNTA(D599:G599)</f>
        <v>0</v>
      </c>
      <c r="I599" s="75"/>
      <c r="J599" s="75"/>
      <c r="K599" s="75"/>
      <c r="L599" s="76"/>
      <c r="M599" s="77">
        <f t="shared" ref="M599:M618" si="253">COUNTA(I599:L599)</f>
        <v>0</v>
      </c>
      <c r="N599" s="75"/>
      <c r="O599" s="75"/>
      <c r="P599" s="75"/>
      <c r="Q599" s="76"/>
      <c r="R599" s="77">
        <f t="shared" ref="R599:R618" si="254">COUNTA(N599:Q599)</f>
        <v>0</v>
      </c>
      <c r="S599" s="75"/>
      <c r="T599" s="75"/>
      <c r="U599" s="75"/>
      <c r="V599" s="76"/>
      <c r="W599" s="77">
        <f t="shared" ref="W599:W618" si="255">COUNTA(S599:V599)</f>
        <v>0</v>
      </c>
      <c r="X599" s="11"/>
      <c r="Y599" s="11"/>
      <c r="Z599" s="11"/>
      <c r="AA599" s="12"/>
      <c r="AB599" s="16">
        <f t="shared" ref="AB599:AB618" si="256">COUNTA(X599:AA599)</f>
        <v>0</v>
      </c>
      <c r="AC599" s="11"/>
      <c r="AD599" s="11"/>
      <c r="AE599" s="11"/>
      <c r="AF599" s="12"/>
      <c r="AG599" s="16">
        <f t="shared" ref="AG599:AG618" si="257">COUNTA(AC599:AF599)</f>
        <v>0</v>
      </c>
      <c r="AH599" s="11"/>
      <c r="AI599" s="11"/>
      <c r="AJ599" s="11"/>
      <c r="AK599" s="12"/>
      <c r="AL599" s="16">
        <f t="shared" ref="AL599:AL618" si="258">COUNTA(AH599:AK599)</f>
        <v>0</v>
      </c>
      <c r="AM599" s="11"/>
      <c r="AN599" s="11"/>
      <c r="AO599" s="11"/>
      <c r="AP599" s="12"/>
      <c r="AQ599" s="16">
        <f t="shared" ref="AQ599:AQ618" si="259">COUNTA(AM599:AP599)</f>
        <v>0</v>
      </c>
      <c r="AR599" s="11"/>
      <c r="AS599" s="11"/>
      <c r="AT599" s="11"/>
      <c r="AU599" s="12"/>
      <c r="AV599" s="25">
        <f t="shared" ref="AV599:AV618" si="260">COUNTA(AR599:AU599)</f>
        <v>0</v>
      </c>
    </row>
    <row r="600" spans="1:48" x14ac:dyDescent="0.25">
      <c r="A600" s="10">
        <f t="shared" si="233"/>
        <v>28</v>
      </c>
      <c r="B600" s="3" t="s">
        <v>45</v>
      </c>
      <c r="C600" s="21" t="s">
        <v>65</v>
      </c>
      <c r="D600" s="75"/>
      <c r="E600" s="75"/>
      <c r="F600" s="75"/>
      <c r="G600" s="76"/>
      <c r="H600" s="77">
        <f t="shared" si="252"/>
        <v>0</v>
      </c>
      <c r="I600" s="75"/>
      <c r="J600" s="75"/>
      <c r="K600" s="75"/>
      <c r="L600" s="76"/>
      <c r="M600" s="77">
        <f t="shared" si="253"/>
        <v>0</v>
      </c>
      <c r="N600" s="75"/>
      <c r="O600" s="75"/>
      <c r="P600" s="75"/>
      <c r="Q600" s="76"/>
      <c r="R600" s="77">
        <f t="shared" si="254"/>
        <v>0</v>
      </c>
      <c r="S600" s="75"/>
      <c r="T600" s="75"/>
      <c r="U600" s="75"/>
      <c r="V600" s="76"/>
      <c r="W600" s="77">
        <f t="shared" si="255"/>
        <v>0</v>
      </c>
      <c r="X600" s="11"/>
      <c r="Y600" s="11"/>
      <c r="Z600" s="11"/>
      <c r="AA600" s="12"/>
      <c r="AB600" s="16">
        <f t="shared" si="256"/>
        <v>0</v>
      </c>
      <c r="AC600" s="11"/>
      <c r="AD600" s="11"/>
      <c r="AE600" s="11"/>
      <c r="AF600" s="12"/>
      <c r="AG600" s="16">
        <f t="shared" si="257"/>
        <v>0</v>
      </c>
      <c r="AH600" s="11"/>
      <c r="AI600" s="11"/>
      <c r="AJ600" s="11"/>
      <c r="AK600" s="12"/>
      <c r="AL600" s="16">
        <f t="shared" si="258"/>
        <v>0</v>
      </c>
      <c r="AM600" s="11"/>
      <c r="AN600" s="11"/>
      <c r="AO600" s="11"/>
      <c r="AP600" s="12"/>
      <c r="AQ600" s="16">
        <f t="shared" si="259"/>
        <v>0</v>
      </c>
      <c r="AR600" s="11"/>
      <c r="AS600" s="11"/>
      <c r="AT600" s="11"/>
      <c r="AU600" s="12"/>
      <c r="AV600" s="25">
        <f t="shared" si="260"/>
        <v>0</v>
      </c>
    </row>
    <row r="601" spans="1:48" x14ac:dyDescent="0.25">
      <c r="A601" s="10">
        <f t="shared" si="233"/>
        <v>28</v>
      </c>
      <c r="B601" s="3" t="s">
        <v>2</v>
      </c>
      <c r="C601" s="21" t="s">
        <v>65</v>
      </c>
      <c r="D601" s="75"/>
      <c r="E601" s="75"/>
      <c r="F601" s="75"/>
      <c r="G601" s="76"/>
      <c r="H601" s="77">
        <f t="shared" si="252"/>
        <v>0</v>
      </c>
      <c r="I601" s="75"/>
      <c r="J601" s="75"/>
      <c r="K601" s="75"/>
      <c r="L601" s="76"/>
      <c r="M601" s="77">
        <f t="shared" si="253"/>
        <v>0</v>
      </c>
      <c r="N601" s="75"/>
      <c r="O601" s="75"/>
      <c r="P601" s="75"/>
      <c r="Q601" s="76"/>
      <c r="R601" s="77">
        <f t="shared" si="254"/>
        <v>0</v>
      </c>
      <c r="S601" s="75"/>
      <c r="T601" s="75"/>
      <c r="U601" s="75"/>
      <c r="V601" s="76"/>
      <c r="W601" s="77">
        <f t="shared" si="255"/>
        <v>0</v>
      </c>
      <c r="X601" s="11"/>
      <c r="Y601" s="11"/>
      <c r="Z601" s="11"/>
      <c r="AA601" s="12"/>
      <c r="AB601" s="16">
        <f t="shared" si="256"/>
        <v>0</v>
      </c>
      <c r="AC601" s="11"/>
      <c r="AD601" s="11"/>
      <c r="AE601" s="11"/>
      <c r="AF601" s="12"/>
      <c r="AG601" s="16">
        <f t="shared" si="257"/>
        <v>0</v>
      </c>
      <c r="AH601" s="11"/>
      <c r="AI601" s="11"/>
      <c r="AJ601" s="11"/>
      <c r="AK601" s="12"/>
      <c r="AL601" s="16">
        <f t="shared" si="258"/>
        <v>0</v>
      </c>
      <c r="AM601" s="11"/>
      <c r="AN601" s="11"/>
      <c r="AO601" s="11"/>
      <c r="AP601" s="12"/>
      <c r="AQ601" s="16">
        <f t="shared" si="259"/>
        <v>0</v>
      </c>
      <c r="AR601" s="11"/>
      <c r="AS601" s="11"/>
      <c r="AT601" s="11"/>
      <c r="AU601" s="12"/>
      <c r="AV601" s="25">
        <f t="shared" si="260"/>
        <v>0</v>
      </c>
    </row>
    <row r="602" spans="1:48" x14ac:dyDescent="0.25">
      <c r="A602" s="10">
        <f t="shared" si="233"/>
        <v>28</v>
      </c>
      <c r="B602" s="3" t="s">
        <v>46</v>
      </c>
      <c r="C602" s="21" t="s">
        <v>65</v>
      </c>
      <c r="D602" s="75"/>
      <c r="E602" s="75"/>
      <c r="F602" s="75"/>
      <c r="G602" s="76"/>
      <c r="H602" s="77">
        <f t="shared" si="252"/>
        <v>0</v>
      </c>
      <c r="I602" s="75"/>
      <c r="J602" s="75"/>
      <c r="K602" s="75"/>
      <c r="L602" s="76"/>
      <c r="M602" s="77">
        <f t="shared" si="253"/>
        <v>0</v>
      </c>
      <c r="N602" s="75"/>
      <c r="O602" s="75"/>
      <c r="P602" s="75"/>
      <c r="Q602" s="76"/>
      <c r="R602" s="77">
        <f t="shared" si="254"/>
        <v>0</v>
      </c>
      <c r="S602" s="75"/>
      <c r="T602" s="75"/>
      <c r="U602" s="75"/>
      <c r="V602" s="76"/>
      <c r="W602" s="77">
        <f t="shared" si="255"/>
        <v>0</v>
      </c>
      <c r="X602" s="11"/>
      <c r="Y602" s="11"/>
      <c r="Z602" s="11"/>
      <c r="AA602" s="12"/>
      <c r="AB602" s="16">
        <f t="shared" si="256"/>
        <v>0</v>
      </c>
      <c r="AC602" s="11"/>
      <c r="AD602" s="11"/>
      <c r="AE602" s="11"/>
      <c r="AF602" s="12"/>
      <c r="AG602" s="16">
        <f t="shared" si="257"/>
        <v>0</v>
      </c>
      <c r="AH602" s="11"/>
      <c r="AI602" s="11"/>
      <c r="AJ602" s="11"/>
      <c r="AK602" s="12"/>
      <c r="AL602" s="16">
        <f t="shared" si="258"/>
        <v>0</v>
      </c>
      <c r="AM602" s="11"/>
      <c r="AN602" s="11"/>
      <c r="AO602" s="11"/>
      <c r="AP602" s="12"/>
      <c r="AQ602" s="16">
        <f t="shared" si="259"/>
        <v>0</v>
      </c>
      <c r="AR602" s="11"/>
      <c r="AS602" s="11"/>
      <c r="AT602" s="11"/>
      <c r="AU602" s="12"/>
      <c r="AV602" s="25">
        <f t="shared" si="260"/>
        <v>0</v>
      </c>
    </row>
    <row r="603" spans="1:48" x14ac:dyDescent="0.25">
      <c r="A603" s="10">
        <f t="shared" si="233"/>
        <v>28</v>
      </c>
      <c r="B603" s="3" t="s">
        <v>4</v>
      </c>
      <c r="C603" s="21" t="s">
        <v>65</v>
      </c>
      <c r="D603" s="75"/>
      <c r="E603" s="75"/>
      <c r="F603" s="75"/>
      <c r="G603" s="76"/>
      <c r="H603" s="77">
        <f t="shared" si="252"/>
        <v>0</v>
      </c>
      <c r="I603" s="75"/>
      <c r="J603" s="75"/>
      <c r="K603" s="75"/>
      <c r="L603" s="76"/>
      <c r="M603" s="77">
        <f t="shared" si="253"/>
        <v>0</v>
      </c>
      <c r="N603" s="75"/>
      <c r="O603" s="75"/>
      <c r="P603" s="75"/>
      <c r="Q603" s="76"/>
      <c r="R603" s="77">
        <f t="shared" si="254"/>
        <v>0</v>
      </c>
      <c r="S603" s="75"/>
      <c r="T603" s="75"/>
      <c r="U603" s="75"/>
      <c r="V603" s="76"/>
      <c r="W603" s="77">
        <f t="shared" si="255"/>
        <v>0</v>
      </c>
      <c r="X603" s="11"/>
      <c r="Y603" s="11"/>
      <c r="Z603" s="11"/>
      <c r="AA603" s="12"/>
      <c r="AB603" s="16">
        <f t="shared" si="256"/>
        <v>0</v>
      </c>
      <c r="AC603" s="11"/>
      <c r="AD603" s="11"/>
      <c r="AE603" s="11"/>
      <c r="AF603" s="12"/>
      <c r="AG603" s="16">
        <f t="shared" si="257"/>
        <v>0</v>
      </c>
      <c r="AH603" s="11"/>
      <c r="AI603" s="11"/>
      <c r="AJ603" s="11"/>
      <c r="AK603" s="12"/>
      <c r="AL603" s="16">
        <f t="shared" si="258"/>
        <v>0</v>
      </c>
      <c r="AM603" s="11"/>
      <c r="AN603" s="11"/>
      <c r="AO603" s="11"/>
      <c r="AP603" s="12"/>
      <c r="AQ603" s="16">
        <f t="shared" si="259"/>
        <v>0</v>
      </c>
      <c r="AR603" s="11"/>
      <c r="AS603" s="11"/>
      <c r="AT603" s="11"/>
      <c r="AU603" s="12"/>
      <c r="AV603" s="25">
        <f t="shared" si="260"/>
        <v>0</v>
      </c>
    </row>
    <row r="604" spans="1:48" x14ac:dyDescent="0.25">
      <c r="A604" s="10">
        <f t="shared" si="233"/>
        <v>28</v>
      </c>
      <c r="B604" s="3" t="s">
        <v>47</v>
      </c>
      <c r="C604" s="21" t="s">
        <v>65</v>
      </c>
      <c r="D604" s="75"/>
      <c r="E604" s="75"/>
      <c r="F604" s="75"/>
      <c r="G604" s="76"/>
      <c r="H604" s="77">
        <f t="shared" si="252"/>
        <v>0</v>
      </c>
      <c r="I604" s="75"/>
      <c r="J604" s="75"/>
      <c r="K604" s="75"/>
      <c r="L604" s="76"/>
      <c r="M604" s="77">
        <f t="shared" si="253"/>
        <v>0</v>
      </c>
      <c r="N604" s="75"/>
      <c r="O604" s="75"/>
      <c r="P604" s="75"/>
      <c r="Q604" s="76"/>
      <c r="R604" s="77">
        <f t="shared" si="254"/>
        <v>0</v>
      </c>
      <c r="S604" s="75"/>
      <c r="T604" s="75"/>
      <c r="U604" s="75"/>
      <c r="V604" s="76"/>
      <c r="W604" s="77">
        <f t="shared" si="255"/>
        <v>0</v>
      </c>
      <c r="X604" s="11"/>
      <c r="Y604" s="11"/>
      <c r="Z604" s="11"/>
      <c r="AA604" s="12"/>
      <c r="AB604" s="16">
        <f t="shared" si="256"/>
        <v>0</v>
      </c>
      <c r="AC604" s="11"/>
      <c r="AD604" s="11"/>
      <c r="AE604" s="11"/>
      <c r="AF604" s="12"/>
      <c r="AG604" s="16">
        <f t="shared" si="257"/>
        <v>0</v>
      </c>
      <c r="AH604" s="11"/>
      <c r="AI604" s="11"/>
      <c r="AJ604" s="11"/>
      <c r="AK604" s="12"/>
      <c r="AL604" s="16">
        <f t="shared" si="258"/>
        <v>0</v>
      </c>
      <c r="AM604" s="11"/>
      <c r="AN604" s="11"/>
      <c r="AO604" s="11"/>
      <c r="AP604" s="12"/>
      <c r="AQ604" s="16">
        <f t="shared" si="259"/>
        <v>0</v>
      </c>
      <c r="AR604" s="11"/>
      <c r="AS604" s="11"/>
      <c r="AT604" s="11"/>
      <c r="AU604" s="12"/>
      <c r="AV604" s="25">
        <f t="shared" si="260"/>
        <v>0</v>
      </c>
    </row>
    <row r="605" spans="1:48" x14ac:dyDescent="0.25">
      <c r="A605" s="10">
        <f t="shared" ref="A605:A668" si="261">A583+1</f>
        <v>28</v>
      </c>
      <c r="B605" s="3" t="s">
        <v>5</v>
      </c>
      <c r="C605" s="21" t="s">
        <v>65</v>
      </c>
      <c r="D605" s="75"/>
      <c r="E605" s="75"/>
      <c r="F605" s="75"/>
      <c r="G605" s="76"/>
      <c r="H605" s="77">
        <f t="shared" si="252"/>
        <v>0</v>
      </c>
      <c r="I605" s="75"/>
      <c r="J605" s="75"/>
      <c r="K605" s="75"/>
      <c r="L605" s="76"/>
      <c r="M605" s="77">
        <f t="shared" si="253"/>
        <v>0</v>
      </c>
      <c r="N605" s="75"/>
      <c r="O605" s="75"/>
      <c r="P605" s="75"/>
      <c r="Q605" s="76"/>
      <c r="R605" s="77">
        <f t="shared" si="254"/>
        <v>0</v>
      </c>
      <c r="S605" s="75"/>
      <c r="T605" s="75"/>
      <c r="U605" s="75"/>
      <c r="V605" s="76"/>
      <c r="W605" s="77">
        <f t="shared" si="255"/>
        <v>0</v>
      </c>
      <c r="X605" s="11"/>
      <c r="Y605" s="11"/>
      <c r="Z605" s="11"/>
      <c r="AA605" s="12"/>
      <c r="AB605" s="16">
        <f t="shared" si="256"/>
        <v>0</v>
      </c>
      <c r="AC605" s="11"/>
      <c r="AD605" s="11"/>
      <c r="AE605" s="11"/>
      <c r="AF605" s="12"/>
      <c r="AG605" s="16">
        <f t="shared" si="257"/>
        <v>0</v>
      </c>
      <c r="AH605" s="11"/>
      <c r="AI605" s="11"/>
      <c r="AJ605" s="11"/>
      <c r="AK605" s="12"/>
      <c r="AL605" s="16">
        <f t="shared" si="258"/>
        <v>0</v>
      </c>
      <c r="AM605" s="11"/>
      <c r="AN605" s="11"/>
      <c r="AO605" s="11"/>
      <c r="AP605" s="12"/>
      <c r="AQ605" s="16">
        <f t="shared" si="259"/>
        <v>0</v>
      </c>
      <c r="AR605" s="11"/>
      <c r="AS605" s="11"/>
      <c r="AT605" s="11"/>
      <c r="AU605" s="12"/>
      <c r="AV605" s="25">
        <f t="shared" si="260"/>
        <v>0</v>
      </c>
    </row>
    <row r="606" spans="1:48" x14ac:dyDescent="0.25">
      <c r="A606" s="10">
        <f t="shared" si="261"/>
        <v>28</v>
      </c>
      <c r="B606" s="3" t="s">
        <v>48</v>
      </c>
      <c r="C606" s="21" t="s">
        <v>65</v>
      </c>
      <c r="D606" s="75"/>
      <c r="E606" s="75"/>
      <c r="F606" s="75"/>
      <c r="G606" s="76"/>
      <c r="H606" s="77">
        <f t="shared" si="252"/>
        <v>0</v>
      </c>
      <c r="I606" s="75"/>
      <c r="J606" s="75"/>
      <c r="K606" s="75"/>
      <c r="L606" s="76"/>
      <c r="M606" s="77">
        <f t="shared" si="253"/>
        <v>0</v>
      </c>
      <c r="N606" s="75"/>
      <c r="O606" s="75"/>
      <c r="P606" s="75"/>
      <c r="Q606" s="76"/>
      <c r="R606" s="77">
        <f t="shared" si="254"/>
        <v>0</v>
      </c>
      <c r="S606" s="75"/>
      <c r="T606" s="75"/>
      <c r="U606" s="75"/>
      <c r="V606" s="76"/>
      <c r="W606" s="77">
        <f t="shared" si="255"/>
        <v>0</v>
      </c>
      <c r="X606" s="11"/>
      <c r="Y606" s="11"/>
      <c r="Z606" s="11"/>
      <c r="AA606" s="12"/>
      <c r="AB606" s="16">
        <f t="shared" si="256"/>
        <v>0</v>
      </c>
      <c r="AC606" s="11"/>
      <c r="AD606" s="11"/>
      <c r="AE606" s="11"/>
      <c r="AF606" s="12"/>
      <c r="AG606" s="16">
        <f t="shared" si="257"/>
        <v>0</v>
      </c>
      <c r="AH606" s="11"/>
      <c r="AI606" s="11"/>
      <c r="AJ606" s="11"/>
      <c r="AK606" s="12"/>
      <c r="AL606" s="16">
        <f t="shared" si="258"/>
        <v>0</v>
      </c>
      <c r="AM606" s="11"/>
      <c r="AN606" s="11"/>
      <c r="AO606" s="11"/>
      <c r="AP606" s="12"/>
      <c r="AQ606" s="16">
        <f t="shared" si="259"/>
        <v>0</v>
      </c>
      <c r="AR606" s="11"/>
      <c r="AS606" s="11"/>
      <c r="AT606" s="11"/>
      <c r="AU606" s="12"/>
      <c r="AV606" s="25">
        <f t="shared" si="260"/>
        <v>0</v>
      </c>
    </row>
    <row r="607" spans="1:48" x14ac:dyDescent="0.25">
      <c r="A607" s="10">
        <f t="shared" si="261"/>
        <v>28</v>
      </c>
      <c r="B607" s="3" t="s">
        <v>49</v>
      </c>
      <c r="C607" s="21" t="s">
        <v>65</v>
      </c>
      <c r="D607" s="75"/>
      <c r="E607" s="75"/>
      <c r="F607" s="75"/>
      <c r="G607" s="76"/>
      <c r="H607" s="77">
        <f t="shared" si="252"/>
        <v>0</v>
      </c>
      <c r="I607" s="75"/>
      <c r="J607" s="75"/>
      <c r="K607" s="75"/>
      <c r="L607" s="76"/>
      <c r="M607" s="77">
        <f t="shared" si="253"/>
        <v>0</v>
      </c>
      <c r="N607" s="75"/>
      <c r="O607" s="75"/>
      <c r="P607" s="75"/>
      <c r="Q607" s="76"/>
      <c r="R607" s="77">
        <f t="shared" si="254"/>
        <v>0</v>
      </c>
      <c r="S607" s="75"/>
      <c r="T607" s="75"/>
      <c r="U607" s="75"/>
      <c r="V607" s="76"/>
      <c r="W607" s="77">
        <f t="shared" si="255"/>
        <v>0</v>
      </c>
      <c r="X607" s="11"/>
      <c r="Y607" s="11"/>
      <c r="Z607" s="11"/>
      <c r="AA607" s="12"/>
      <c r="AB607" s="16">
        <f t="shared" si="256"/>
        <v>0</v>
      </c>
      <c r="AC607" s="11"/>
      <c r="AD607" s="11"/>
      <c r="AE607" s="11"/>
      <c r="AF607" s="12"/>
      <c r="AG607" s="16">
        <f t="shared" si="257"/>
        <v>0</v>
      </c>
      <c r="AH607" s="11"/>
      <c r="AI607" s="11"/>
      <c r="AJ607" s="11"/>
      <c r="AK607" s="12"/>
      <c r="AL607" s="16">
        <f t="shared" si="258"/>
        <v>0</v>
      </c>
      <c r="AM607" s="11"/>
      <c r="AN607" s="11"/>
      <c r="AO607" s="11"/>
      <c r="AP607" s="12"/>
      <c r="AQ607" s="16">
        <f t="shared" si="259"/>
        <v>0</v>
      </c>
      <c r="AR607" s="11"/>
      <c r="AS607" s="11"/>
      <c r="AT607" s="11"/>
      <c r="AU607" s="12"/>
      <c r="AV607" s="25">
        <f t="shared" si="260"/>
        <v>0</v>
      </c>
    </row>
    <row r="608" spans="1:48" x14ac:dyDescent="0.25">
      <c r="A608" s="10">
        <f t="shared" si="261"/>
        <v>28</v>
      </c>
      <c r="B608" s="3" t="s">
        <v>50</v>
      </c>
      <c r="C608" s="21" t="s">
        <v>65</v>
      </c>
      <c r="D608" s="75"/>
      <c r="E608" s="75"/>
      <c r="F608" s="75"/>
      <c r="G608" s="76"/>
      <c r="H608" s="77">
        <f t="shared" si="252"/>
        <v>0</v>
      </c>
      <c r="I608" s="75"/>
      <c r="J608" s="75"/>
      <c r="K608" s="75"/>
      <c r="L608" s="76"/>
      <c r="M608" s="77">
        <f t="shared" si="253"/>
        <v>0</v>
      </c>
      <c r="N608" s="75"/>
      <c r="O608" s="75"/>
      <c r="P608" s="75"/>
      <c r="Q608" s="76"/>
      <c r="R608" s="77">
        <f t="shared" si="254"/>
        <v>0</v>
      </c>
      <c r="S608" s="75"/>
      <c r="T608" s="75"/>
      <c r="U608" s="75"/>
      <c r="V608" s="76"/>
      <c r="W608" s="77">
        <f t="shared" si="255"/>
        <v>0</v>
      </c>
      <c r="X608" s="11"/>
      <c r="Y608" s="11"/>
      <c r="Z608" s="11"/>
      <c r="AA608" s="12"/>
      <c r="AB608" s="16">
        <f t="shared" si="256"/>
        <v>0</v>
      </c>
      <c r="AC608" s="11"/>
      <c r="AD608" s="11"/>
      <c r="AE608" s="11"/>
      <c r="AF608" s="12"/>
      <c r="AG608" s="16">
        <f t="shared" si="257"/>
        <v>0</v>
      </c>
      <c r="AH608" s="11"/>
      <c r="AI608" s="11"/>
      <c r="AJ608" s="11"/>
      <c r="AK608" s="12"/>
      <c r="AL608" s="16">
        <f t="shared" si="258"/>
        <v>0</v>
      </c>
      <c r="AM608" s="11"/>
      <c r="AN608" s="11"/>
      <c r="AO608" s="11"/>
      <c r="AP608" s="12"/>
      <c r="AQ608" s="16">
        <f t="shared" si="259"/>
        <v>0</v>
      </c>
      <c r="AR608" s="11"/>
      <c r="AS608" s="11"/>
      <c r="AT608" s="11"/>
      <c r="AU608" s="12"/>
      <c r="AV608" s="25">
        <f t="shared" si="260"/>
        <v>0</v>
      </c>
    </row>
    <row r="609" spans="1:48" x14ac:dyDescent="0.25">
      <c r="A609" s="10">
        <f t="shared" si="261"/>
        <v>28</v>
      </c>
      <c r="B609" s="3" t="s">
        <v>51</v>
      </c>
      <c r="C609" s="21" t="s">
        <v>65</v>
      </c>
      <c r="D609" s="75"/>
      <c r="E609" s="75"/>
      <c r="F609" s="75"/>
      <c r="G609" s="76"/>
      <c r="H609" s="77">
        <f t="shared" si="252"/>
        <v>0</v>
      </c>
      <c r="I609" s="75"/>
      <c r="J609" s="75"/>
      <c r="K609" s="75"/>
      <c r="L609" s="76"/>
      <c r="M609" s="77">
        <f t="shared" si="253"/>
        <v>0</v>
      </c>
      <c r="N609" s="75"/>
      <c r="O609" s="75"/>
      <c r="P609" s="75"/>
      <c r="Q609" s="76"/>
      <c r="R609" s="77">
        <f t="shared" si="254"/>
        <v>0</v>
      </c>
      <c r="S609" s="75"/>
      <c r="T609" s="75"/>
      <c r="U609" s="75"/>
      <c r="V609" s="76"/>
      <c r="W609" s="77">
        <f t="shared" si="255"/>
        <v>0</v>
      </c>
      <c r="X609" s="11"/>
      <c r="Y609" s="11"/>
      <c r="Z609" s="11"/>
      <c r="AA609" s="12"/>
      <c r="AB609" s="16">
        <f t="shared" si="256"/>
        <v>0</v>
      </c>
      <c r="AC609" s="11"/>
      <c r="AD609" s="11"/>
      <c r="AE609" s="11"/>
      <c r="AF609" s="12"/>
      <c r="AG609" s="16">
        <f t="shared" si="257"/>
        <v>0</v>
      </c>
      <c r="AH609" s="11"/>
      <c r="AI609" s="11"/>
      <c r="AJ609" s="11"/>
      <c r="AK609" s="12"/>
      <c r="AL609" s="16">
        <f t="shared" si="258"/>
        <v>0</v>
      </c>
      <c r="AM609" s="11"/>
      <c r="AN609" s="11"/>
      <c r="AO609" s="11"/>
      <c r="AP609" s="12"/>
      <c r="AQ609" s="16">
        <f t="shared" si="259"/>
        <v>0</v>
      </c>
      <c r="AR609" s="11"/>
      <c r="AS609" s="11"/>
      <c r="AT609" s="11"/>
      <c r="AU609" s="12"/>
      <c r="AV609" s="25">
        <f t="shared" si="260"/>
        <v>0</v>
      </c>
    </row>
    <row r="610" spans="1:48" x14ac:dyDescent="0.25">
      <c r="A610" s="10">
        <f t="shared" si="261"/>
        <v>28</v>
      </c>
      <c r="B610" s="3" t="s">
        <v>52</v>
      </c>
      <c r="C610" s="21" t="s">
        <v>65</v>
      </c>
      <c r="D610" s="75"/>
      <c r="E610" s="75"/>
      <c r="F610" s="75"/>
      <c r="G610" s="76"/>
      <c r="H610" s="77">
        <f t="shared" si="252"/>
        <v>0</v>
      </c>
      <c r="I610" s="75"/>
      <c r="J610" s="75"/>
      <c r="K610" s="75"/>
      <c r="L610" s="76"/>
      <c r="M610" s="77">
        <f t="shared" si="253"/>
        <v>0</v>
      </c>
      <c r="N610" s="75"/>
      <c r="O610" s="75"/>
      <c r="P610" s="75"/>
      <c r="Q610" s="76"/>
      <c r="R610" s="77">
        <f t="shared" si="254"/>
        <v>0</v>
      </c>
      <c r="S610" s="75"/>
      <c r="T610" s="75"/>
      <c r="U610" s="75"/>
      <c r="V610" s="76"/>
      <c r="W610" s="77">
        <f t="shared" si="255"/>
        <v>0</v>
      </c>
      <c r="X610" s="11"/>
      <c r="Y610" s="11"/>
      <c r="Z610" s="11"/>
      <c r="AA610" s="12"/>
      <c r="AB610" s="16">
        <f t="shared" si="256"/>
        <v>0</v>
      </c>
      <c r="AC610" s="11"/>
      <c r="AD610" s="11"/>
      <c r="AE610" s="11"/>
      <c r="AF610" s="12"/>
      <c r="AG610" s="16">
        <f t="shared" si="257"/>
        <v>0</v>
      </c>
      <c r="AH610" s="11"/>
      <c r="AI610" s="11"/>
      <c r="AJ610" s="11"/>
      <c r="AK610" s="12"/>
      <c r="AL610" s="16">
        <f t="shared" si="258"/>
        <v>0</v>
      </c>
      <c r="AM610" s="11"/>
      <c r="AN610" s="11"/>
      <c r="AO610" s="11"/>
      <c r="AP610" s="12"/>
      <c r="AQ610" s="16">
        <f t="shared" si="259"/>
        <v>0</v>
      </c>
      <c r="AR610" s="11"/>
      <c r="AS610" s="11"/>
      <c r="AT610" s="11"/>
      <c r="AU610" s="12"/>
      <c r="AV610" s="25">
        <f t="shared" si="260"/>
        <v>0</v>
      </c>
    </row>
    <row r="611" spans="1:48" x14ac:dyDescent="0.25">
      <c r="A611" s="10">
        <f t="shared" si="261"/>
        <v>28</v>
      </c>
      <c r="B611" s="3" t="s">
        <v>53</v>
      </c>
      <c r="C611" s="21" t="s">
        <v>65</v>
      </c>
      <c r="D611" s="75"/>
      <c r="E611" s="75"/>
      <c r="F611" s="75"/>
      <c r="G611" s="76"/>
      <c r="H611" s="77">
        <f t="shared" si="252"/>
        <v>0</v>
      </c>
      <c r="I611" s="75"/>
      <c r="J611" s="75"/>
      <c r="K611" s="75"/>
      <c r="L611" s="76"/>
      <c r="M611" s="77">
        <f t="shared" si="253"/>
        <v>0</v>
      </c>
      <c r="N611" s="75"/>
      <c r="O611" s="75"/>
      <c r="P611" s="75"/>
      <c r="Q611" s="76"/>
      <c r="R611" s="77">
        <f t="shared" si="254"/>
        <v>0</v>
      </c>
      <c r="S611" s="75"/>
      <c r="T611" s="75"/>
      <c r="U611" s="75"/>
      <c r="V611" s="76"/>
      <c r="W611" s="77">
        <f t="shared" si="255"/>
        <v>0</v>
      </c>
      <c r="X611" s="11"/>
      <c r="Y611" s="11"/>
      <c r="Z611" s="11"/>
      <c r="AA611" s="12"/>
      <c r="AB611" s="16">
        <f t="shared" si="256"/>
        <v>0</v>
      </c>
      <c r="AC611" s="11"/>
      <c r="AD611" s="11"/>
      <c r="AE611" s="11"/>
      <c r="AF611" s="12"/>
      <c r="AG611" s="16">
        <f t="shared" si="257"/>
        <v>0</v>
      </c>
      <c r="AH611" s="11"/>
      <c r="AI611" s="11"/>
      <c r="AJ611" s="11"/>
      <c r="AK611" s="12"/>
      <c r="AL611" s="16">
        <f t="shared" si="258"/>
        <v>0</v>
      </c>
      <c r="AM611" s="11"/>
      <c r="AN611" s="11"/>
      <c r="AO611" s="11"/>
      <c r="AP611" s="12"/>
      <c r="AQ611" s="16">
        <f t="shared" si="259"/>
        <v>0</v>
      </c>
      <c r="AR611" s="11"/>
      <c r="AS611" s="11"/>
      <c r="AT611" s="11"/>
      <c r="AU611" s="12"/>
      <c r="AV611" s="25">
        <f t="shared" si="260"/>
        <v>0</v>
      </c>
    </row>
    <row r="612" spans="1:48" x14ac:dyDescent="0.25">
      <c r="A612" s="10">
        <f t="shared" si="261"/>
        <v>28</v>
      </c>
      <c r="B612" s="3" t="s">
        <v>54</v>
      </c>
      <c r="C612" s="21" t="s">
        <v>65</v>
      </c>
      <c r="D612" s="75"/>
      <c r="E612" s="75"/>
      <c r="F612" s="75"/>
      <c r="G612" s="76"/>
      <c r="H612" s="77">
        <f t="shared" si="252"/>
        <v>0</v>
      </c>
      <c r="I612" s="75"/>
      <c r="J612" s="75"/>
      <c r="K612" s="75"/>
      <c r="L612" s="76"/>
      <c r="M612" s="77">
        <f t="shared" si="253"/>
        <v>0</v>
      </c>
      <c r="N612" s="75"/>
      <c r="O612" s="75"/>
      <c r="P612" s="75"/>
      <c r="Q612" s="76"/>
      <c r="R612" s="77">
        <f t="shared" si="254"/>
        <v>0</v>
      </c>
      <c r="S612" s="75"/>
      <c r="T612" s="75"/>
      <c r="U612" s="75"/>
      <c r="V612" s="76"/>
      <c r="W612" s="77">
        <f t="shared" si="255"/>
        <v>0</v>
      </c>
      <c r="X612" s="11"/>
      <c r="Y612" s="11"/>
      <c r="Z612" s="11"/>
      <c r="AA612" s="12"/>
      <c r="AB612" s="16">
        <f t="shared" si="256"/>
        <v>0</v>
      </c>
      <c r="AC612" s="11"/>
      <c r="AD612" s="11"/>
      <c r="AE612" s="11"/>
      <c r="AF612" s="12"/>
      <c r="AG612" s="16">
        <f t="shared" si="257"/>
        <v>0</v>
      </c>
      <c r="AH612" s="11"/>
      <c r="AI612" s="11"/>
      <c r="AJ612" s="11"/>
      <c r="AK612" s="12"/>
      <c r="AL612" s="16">
        <f t="shared" si="258"/>
        <v>0</v>
      </c>
      <c r="AM612" s="11"/>
      <c r="AN612" s="11"/>
      <c r="AO612" s="11"/>
      <c r="AP612" s="12"/>
      <c r="AQ612" s="16">
        <f t="shared" si="259"/>
        <v>0</v>
      </c>
      <c r="AR612" s="11"/>
      <c r="AS612" s="11"/>
      <c r="AT612" s="11"/>
      <c r="AU612" s="12"/>
      <c r="AV612" s="25">
        <f t="shared" si="260"/>
        <v>0</v>
      </c>
    </row>
    <row r="613" spans="1:48" x14ac:dyDescent="0.25">
      <c r="A613" s="10">
        <f t="shared" si="261"/>
        <v>28</v>
      </c>
      <c r="B613" s="3" t="s">
        <v>23</v>
      </c>
      <c r="C613" s="21" t="s">
        <v>65</v>
      </c>
      <c r="D613" s="75"/>
      <c r="E613" s="75"/>
      <c r="F613" s="75"/>
      <c r="G613" s="76"/>
      <c r="H613" s="77">
        <f t="shared" si="252"/>
        <v>0</v>
      </c>
      <c r="I613" s="75"/>
      <c r="J613" s="75"/>
      <c r="K613" s="75"/>
      <c r="L613" s="76"/>
      <c r="M613" s="77">
        <f t="shared" si="253"/>
        <v>0</v>
      </c>
      <c r="N613" s="75"/>
      <c r="O613" s="75"/>
      <c r="P613" s="75"/>
      <c r="Q613" s="76"/>
      <c r="R613" s="77">
        <f t="shared" si="254"/>
        <v>0</v>
      </c>
      <c r="S613" s="75"/>
      <c r="T613" s="75"/>
      <c r="U613" s="75"/>
      <c r="V613" s="76"/>
      <c r="W613" s="77">
        <f t="shared" si="255"/>
        <v>0</v>
      </c>
      <c r="X613" s="11"/>
      <c r="Y613" s="11"/>
      <c r="Z613" s="11"/>
      <c r="AA613" s="12"/>
      <c r="AB613" s="16">
        <f t="shared" si="256"/>
        <v>0</v>
      </c>
      <c r="AC613" s="11"/>
      <c r="AD613" s="11"/>
      <c r="AE613" s="11"/>
      <c r="AF613" s="12"/>
      <c r="AG613" s="16">
        <f t="shared" si="257"/>
        <v>0</v>
      </c>
      <c r="AH613" s="11"/>
      <c r="AI613" s="11"/>
      <c r="AJ613" s="11"/>
      <c r="AK613" s="12"/>
      <c r="AL613" s="16">
        <f t="shared" si="258"/>
        <v>0</v>
      </c>
      <c r="AM613" s="11"/>
      <c r="AN613" s="11"/>
      <c r="AO613" s="11"/>
      <c r="AP613" s="12"/>
      <c r="AQ613" s="16">
        <f t="shared" si="259"/>
        <v>0</v>
      </c>
      <c r="AR613" s="11"/>
      <c r="AS613" s="11"/>
      <c r="AT613" s="11"/>
      <c r="AU613" s="12"/>
      <c r="AV613" s="25">
        <f t="shared" si="260"/>
        <v>0</v>
      </c>
    </row>
    <row r="614" spans="1:48" x14ac:dyDescent="0.25">
      <c r="A614" s="10">
        <f t="shared" si="261"/>
        <v>28</v>
      </c>
      <c r="B614" s="3" t="s">
        <v>8</v>
      </c>
      <c r="C614" s="21" t="s">
        <v>65</v>
      </c>
      <c r="D614" s="75"/>
      <c r="E614" s="75"/>
      <c r="F614" s="75"/>
      <c r="G614" s="76"/>
      <c r="H614" s="77">
        <f t="shared" si="252"/>
        <v>0</v>
      </c>
      <c r="I614" s="75"/>
      <c r="J614" s="75"/>
      <c r="K614" s="75"/>
      <c r="L614" s="76"/>
      <c r="M614" s="77">
        <f t="shared" si="253"/>
        <v>0</v>
      </c>
      <c r="N614" s="75"/>
      <c r="O614" s="75"/>
      <c r="P614" s="75"/>
      <c r="Q614" s="76"/>
      <c r="R614" s="77">
        <f t="shared" si="254"/>
        <v>0</v>
      </c>
      <c r="S614" s="75"/>
      <c r="T614" s="75"/>
      <c r="U614" s="75"/>
      <c r="V614" s="76"/>
      <c r="W614" s="77">
        <f t="shared" si="255"/>
        <v>0</v>
      </c>
      <c r="X614" s="11"/>
      <c r="Y614" s="11"/>
      <c r="Z614" s="11"/>
      <c r="AA614" s="12"/>
      <c r="AB614" s="16">
        <f t="shared" si="256"/>
        <v>0</v>
      </c>
      <c r="AC614" s="11"/>
      <c r="AD614" s="11"/>
      <c r="AE614" s="11"/>
      <c r="AF614" s="12"/>
      <c r="AG614" s="16">
        <f t="shared" si="257"/>
        <v>0</v>
      </c>
      <c r="AH614" s="11"/>
      <c r="AI614" s="11"/>
      <c r="AJ614" s="11"/>
      <c r="AK614" s="12"/>
      <c r="AL614" s="16">
        <f t="shared" si="258"/>
        <v>0</v>
      </c>
      <c r="AM614" s="11"/>
      <c r="AN614" s="11"/>
      <c r="AO614" s="11"/>
      <c r="AP614" s="12"/>
      <c r="AQ614" s="16">
        <f t="shared" si="259"/>
        <v>0</v>
      </c>
      <c r="AR614" s="11"/>
      <c r="AS614" s="11"/>
      <c r="AT614" s="11"/>
      <c r="AU614" s="12"/>
      <c r="AV614" s="25">
        <f t="shared" si="260"/>
        <v>0</v>
      </c>
    </row>
    <row r="615" spans="1:48" x14ac:dyDescent="0.25">
      <c r="A615" s="10">
        <f t="shared" si="261"/>
        <v>28</v>
      </c>
      <c r="B615" s="3" t="s">
        <v>9</v>
      </c>
      <c r="C615" s="21" t="s">
        <v>65</v>
      </c>
      <c r="D615" s="75"/>
      <c r="E615" s="75"/>
      <c r="F615" s="75"/>
      <c r="G615" s="76"/>
      <c r="H615" s="77">
        <f t="shared" si="252"/>
        <v>0</v>
      </c>
      <c r="I615" s="75"/>
      <c r="J615" s="75"/>
      <c r="K615" s="75"/>
      <c r="L615" s="76"/>
      <c r="M615" s="77">
        <f t="shared" si="253"/>
        <v>0</v>
      </c>
      <c r="N615" s="75"/>
      <c r="O615" s="75"/>
      <c r="P615" s="75"/>
      <c r="Q615" s="76"/>
      <c r="R615" s="77">
        <f t="shared" si="254"/>
        <v>0</v>
      </c>
      <c r="S615" s="75"/>
      <c r="T615" s="75"/>
      <c r="U615" s="75"/>
      <c r="V615" s="76"/>
      <c r="W615" s="77">
        <f t="shared" si="255"/>
        <v>0</v>
      </c>
      <c r="X615" s="11"/>
      <c r="Y615" s="11"/>
      <c r="Z615" s="11"/>
      <c r="AA615" s="12"/>
      <c r="AB615" s="16">
        <f t="shared" si="256"/>
        <v>0</v>
      </c>
      <c r="AC615" s="11"/>
      <c r="AD615" s="11"/>
      <c r="AE615" s="11"/>
      <c r="AF615" s="12"/>
      <c r="AG615" s="16">
        <f t="shared" si="257"/>
        <v>0</v>
      </c>
      <c r="AH615" s="11"/>
      <c r="AI615" s="11"/>
      <c r="AJ615" s="11"/>
      <c r="AK615" s="12"/>
      <c r="AL615" s="16">
        <f t="shared" si="258"/>
        <v>0</v>
      </c>
      <c r="AM615" s="11"/>
      <c r="AN615" s="11"/>
      <c r="AO615" s="11"/>
      <c r="AP615" s="12"/>
      <c r="AQ615" s="16">
        <f t="shared" si="259"/>
        <v>0</v>
      </c>
      <c r="AR615" s="11"/>
      <c r="AS615" s="11"/>
      <c r="AT615" s="11"/>
      <c r="AU615" s="12"/>
      <c r="AV615" s="25">
        <f t="shared" si="260"/>
        <v>0</v>
      </c>
    </row>
    <row r="616" spans="1:48" x14ac:dyDescent="0.25">
      <c r="A616" s="10">
        <f t="shared" si="261"/>
        <v>28</v>
      </c>
      <c r="B616" s="3" t="s">
        <v>10</v>
      </c>
      <c r="C616" s="21" t="s">
        <v>65</v>
      </c>
      <c r="D616" s="75"/>
      <c r="E616" s="75"/>
      <c r="F616" s="75"/>
      <c r="G616" s="76"/>
      <c r="H616" s="77">
        <f t="shared" si="252"/>
        <v>0</v>
      </c>
      <c r="I616" s="75"/>
      <c r="J616" s="75"/>
      <c r="K616" s="75"/>
      <c r="L616" s="76"/>
      <c r="M616" s="77">
        <f t="shared" si="253"/>
        <v>0</v>
      </c>
      <c r="N616" s="75"/>
      <c r="O616" s="75"/>
      <c r="P616" s="75"/>
      <c r="Q616" s="76"/>
      <c r="R616" s="77">
        <f t="shared" si="254"/>
        <v>0</v>
      </c>
      <c r="S616" s="75"/>
      <c r="T616" s="75"/>
      <c r="U616" s="75"/>
      <c r="V616" s="76"/>
      <c r="W616" s="77">
        <f t="shared" si="255"/>
        <v>0</v>
      </c>
      <c r="X616" s="11"/>
      <c r="Y616" s="11"/>
      <c r="Z616" s="11"/>
      <c r="AA616" s="12"/>
      <c r="AB616" s="16">
        <f t="shared" si="256"/>
        <v>0</v>
      </c>
      <c r="AC616" s="11"/>
      <c r="AD616" s="11"/>
      <c r="AE616" s="11"/>
      <c r="AF616" s="12"/>
      <c r="AG616" s="16">
        <f t="shared" si="257"/>
        <v>0</v>
      </c>
      <c r="AH616" s="11"/>
      <c r="AI616" s="11"/>
      <c r="AJ616" s="11"/>
      <c r="AK616" s="12"/>
      <c r="AL616" s="16">
        <f t="shared" si="258"/>
        <v>0</v>
      </c>
      <c r="AM616" s="11"/>
      <c r="AN616" s="11"/>
      <c r="AO616" s="11"/>
      <c r="AP616" s="12"/>
      <c r="AQ616" s="16">
        <f t="shared" si="259"/>
        <v>0</v>
      </c>
      <c r="AR616" s="11"/>
      <c r="AS616" s="11"/>
      <c r="AT616" s="11"/>
      <c r="AU616" s="12"/>
      <c r="AV616" s="25">
        <f t="shared" si="260"/>
        <v>0</v>
      </c>
    </row>
    <row r="617" spans="1:48" x14ac:dyDescent="0.25">
      <c r="A617" s="10">
        <f t="shared" si="261"/>
        <v>28</v>
      </c>
      <c r="B617" s="3" t="s">
        <v>55</v>
      </c>
      <c r="C617" s="21" t="s">
        <v>65</v>
      </c>
      <c r="D617" s="75"/>
      <c r="E617" s="75"/>
      <c r="F617" s="75"/>
      <c r="G617" s="76"/>
      <c r="H617" s="77">
        <f t="shared" si="252"/>
        <v>0</v>
      </c>
      <c r="I617" s="75"/>
      <c r="J617" s="75"/>
      <c r="K617" s="75"/>
      <c r="L617" s="76"/>
      <c r="M617" s="77">
        <f t="shared" si="253"/>
        <v>0</v>
      </c>
      <c r="N617" s="75"/>
      <c r="O617" s="75"/>
      <c r="P617" s="75"/>
      <c r="Q617" s="76"/>
      <c r="R617" s="77">
        <f t="shared" si="254"/>
        <v>0</v>
      </c>
      <c r="S617" s="75"/>
      <c r="T617" s="75"/>
      <c r="U617" s="75"/>
      <c r="V617" s="76"/>
      <c r="W617" s="77">
        <f t="shared" si="255"/>
        <v>0</v>
      </c>
      <c r="X617" s="11"/>
      <c r="Y617" s="11"/>
      <c r="Z617" s="11"/>
      <c r="AA617" s="12"/>
      <c r="AB617" s="16">
        <f t="shared" si="256"/>
        <v>0</v>
      </c>
      <c r="AC617" s="11"/>
      <c r="AD617" s="11"/>
      <c r="AE617" s="11"/>
      <c r="AF617" s="12"/>
      <c r="AG617" s="16">
        <f t="shared" si="257"/>
        <v>0</v>
      </c>
      <c r="AH617" s="11"/>
      <c r="AI617" s="11"/>
      <c r="AJ617" s="11"/>
      <c r="AK617" s="12"/>
      <c r="AL617" s="16">
        <f t="shared" si="258"/>
        <v>0</v>
      </c>
      <c r="AM617" s="11"/>
      <c r="AN617" s="11"/>
      <c r="AO617" s="11"/>
      <c r="AP617" s="12"/>
      <c r="AQ617" s="16">
        <f t="shared" si="259"/>
        <v>0</v>
      </c>
      <c r="AR617" s="11"/>
      <c r="AS617" s="11"/>
      <c r="AT617" s="11"/>
      <c r="AU617" s="12"/>
      <c r="AV617" s="25">
        <f t="shared" si="260"/>
        <v>0</v>
      </c>
    </row>
    <row r="618" spans="1:48" x14ac:dyDescent="0.25">
      <c r="A618" s="10">
        <f t="shared" si="261"/>
        <v>28</v>
      </c>
      <c r="B618" s="22" t="s">
        <v>34</v>
      </c>
      <c r="C618" s="21" t="s">
        <v>65</v>
      </c>
      <c r="D618" s="78"/>
      <c r="E618" s="78"/>
      <c r="F618" s="78"/>
      <c r="G618" s="79"/>
      <c r="H618" s="80">
        <f t="shared" si="252"/>
        <v>0</v>
      </c>
      <c r="I618" s="78"/>
      <c r="J618" s="78"/>
      <c r="K618" s="78"/>
      <c r="L618" s="79"/>
      <c r="M618" s="80">
        <f t="shared" si="253"/>
        <v>0</v>
      </c>
      <c r="N618" s="78"/>
      <c r="O618" s="78"/>
      <c r="P618" s="78"/>
      <c r="Q618" s="79"/>
      <c r="R618" s="80">
        <f t="shared" si="254"/>
        <v>0</v>
      </c>
      <c r="S618" s="78"/>
      <c r="T618" s="78"/>
      <c r="U618" s="78"/>
      <c r="V618" s="79"/>
      <c r="W618" s="80">
        <f t="shared" si="255"/>
        <v>0</v>
      </c>
      <c r="X618" s="13"/>
      <c r="Y618" s="13"/>
      <c r="Z618" s="13"/>
      <c r="AA618" s="14"/>
      <c r="AB618" s="17">
        <f t="shared" si="256"/>
        <v>0</v>
      </c>
      <c r="AC618" s="13"/>
      <c r="AD618" s="13"/>
      <c r="AE618" s="13"/>
      <c r="AF618" s="14"/>
      <c r="AG618" s="17">
        <f t="shared" si="257"/>
        <v>0</v>
      </c>
      <c r="AH618" s="13"/>
      <c r="AI618" s="13"/>
      <c r="AJ618" s="13"/>
      <c r="AK618" s="14"/>
      <c r="AL618" s="17">
        <f t="shared" si="258"/>
        <v>0</v>
      </c>
      <c r="AM618" s="13"/>
      <c r="AN618" s="13"/>
      <c r="AO618" s="13"/>
      <c r="AP618" s="14"/>
      <c r="AQ618" s="17">
        <f t="shared" si="259"/>
        <v>0</v>
      </c>
      <c r="AR618" s="13"/>
      <c r="AS618" s="13"/>
      <c r="AT618" s="13"/>
      <c r="AU618" s="14"/>
      <c r="AV618" s="26">
        <f t="shared" si="260"/>
        <v>0</v>
      </c>
    </row>
    <row r="619" spans="1:48" x14ac:dyDescent="0.25">
      <c r="A619" s="10">
        <f t="shared" si="261"/>
        <v>28</v>
      </c>
      <c r="B619" s="27"/>
      <c r="C619" s="28"/>
      <c r="D619" s="81"/>
      <c r="E619" s="82"/>
      <c r="F619" s="82"/>
      <c r="G619" s="82"/>
      <c r="H619" s="83">
        <f>SUM(H599:H618)</f>
        <v>0</v>
      </c>
      <c r="I619" s="82"/>
      <c r="J619" s="82"/>
      <c r="K619" s="82"/>
      <c r="L619" s="82"/>
      <c r="M619" s="83">
        <f>SUM(M599:M618)</f>
        <v>0</v>
      </c>
      <c r="N619" s="82"/>
      <c r="O619" s="82"/>
      <c r="P619" s="82"/>
      <c r="Q619" s="82"/>
      <c r="R619" s="83">
        <f>SUM(R599:R618)</f>
        <v>0</v>
      </c>
      <c r="S619" s="82"/>
      <c r="T619" s="82"/>
      <c r="U619" s="82"/>
      <c r="V619" s="82"/>
      <c r="W619" s="83">
        <f>SUM(W599:W618)</f>
        <v>0</v>
      </c>
      <c r="X619" s="29"/>
      <c r="Y619" s="29"/>
      <c r="Z619" s="29"/>
      <c r="AA619" s="29"/>
      <c r="AB619" s="30">
        <f>SUM(AB599:AB618)</f>
        <v>0</v>
      </c>
      <c r="AC619" s="29"/>
      <c r="AD619" s="29"/>
      <c r="AE619" s="29"/>
      <c r="AF619" s="29"/>
      <c r="AG619" s="30">
        <f>SUM(AG599:AG618)</f>
        <v>0</v>
      </c>
      <c r="AH619" s="29"/>
      <c r="AI619" s="29"/>
      <c r="AJ619" s="29"/>
      <c r="AK619" s="29"/>
      <c r="AL619" s="30">
        <f>SUM(AL599:AL618)</f>
        <v>0</v>
      </c>
      <c r="AM619" s="29"/>
      <c r="AN619" s="29"/>
      <c r="AO619" s="29"/>
      <c r="AP619" s="29"/>
      <c r="AQ619" s="30">
        <f>SUM(AQ599:AQ618)</f>
        <v>0</v>
      </c>
      <c r="AR619" s="29"/>
      <c r="AS619" s="29"/>
      <c r="AT619" s="29"/>
      <c r="AU619" s="29"/>
      <c r="AV619" s="30">
        <f>SUM(AV599:AV618)</f>
        <v>0</v>
      </c>
    </row>
    <row r="620" spans="1:48" x14ac:dyDescent="0.25">
      <c r="A620" s="10">
        <f t="shared" si="261"/>
        <v>28</v>
      </c>
      <c r="B620" s="115" t="str">
        <f>"Буква (или иное название) класса "&amp;A886&amp;":"</f>
        <v>Буква (или иное название) класса 41:</v>
      </c>
      <c r="C620" s="116"/>
      <c r="D620" s="106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</row>
    <row r="621" spans="1:48" x14ac:dyDescent="0.25">
      <c r="A621" s="10">
        <f t="shared" si="261"/>
        <v>28</v>
      </c>
      <c r="B621" s="3" t="s">
        <v>0</v>
      </c>
      <c r="C621" s="21" t="s">
        <v>65</v>
      </c>
      <c r="D621" s="75"/>
      <c r="E621" s="75"/>
      <c r="F621" s="75"/>
      <c r="G621" s="76"/>
      <c r="H621" s="77">
        <f t="shared" ref="H621:H640" si="262">COUNTA(D621:G621)</f>
        <v>0</v>
      </c>
      <c r="I621" s="75"/>
      <c r="J621" s="75"/>
      <c r="K621" s="75"/>
      <c r="L621" s="76"/>
      <c r="M621" s="77">
        <f t="shared" ref="M621:M640" si="263">COUNTA(I621:L621)</f>
        <v>0</v>
      </c>
      <c r="N621" s="75"/>
      <c r="O621" s="75"/>
      <c r="P621" s="75"/>
      <c r="Q621" s="76"/>
      <c r="R621" s="77">
        <f t="shared" ref="R621:R640" si="264">COUNTA(N621:Q621)</f>
        <v>0</v>
      </c>
      <c r="S621" s="75"/>
      <c r="T621" s="75"/>
      <c r="U621" s="75"/>
      <c r="V621" s="76"/>
      <c r="W621" s="77">
        <f t="shared" ref="W621:W640" si="265">COUNTA(S621:V621)</f>
        <v>0</v>
      </c>
      <c r="X621" s="11"/>
      <c r="Y621" s="11"/>
      <c r="Z621" s="11"/>
      <c r="AA621" s="12"/>
      <c r="AB621" s="16">
        <f t="shared" ref="AB621:AB640" si="266">COUNTA(X621:AA621)</f>
        <v>0</v>
      </c>
      <c r="AC621" s="11"/>
      <c r="AD621" s="11"/>
      <c r="AE621" s="11"/>
      <c r="AF621" s="12"/>
      <c r="AG621" s="16">
        <f t="shared" ref="AG621:AG640" si="267">COUNTA(AC621:AF621)</f>
        <v>0</v>
      </c>
      <c r="AH621" s="11"/>
      <c r="AI621" s="11"/>
      <c r="AJ621" s="11"/>
      <c r="AK621" s="12"/>
      <c r="AL621" s="16">
        <f t="shared" ref="AL621:AL640" si="268">COUNTA(AH621:AK621)</f>
        <v>0</v>
      </c>
      <c r="AM621" s="11"/>
      <c r="AN621" s="11"/>
      <c r="AO621" s="11"/>
      <c r="AP621" s="12"/>
      <c r="AQ621" s="16">
        <f t="shared" ref="AQ621:AQ640" si="269">COUNTA(AM621:AP621)</f>
        <v>0</v>
      </c>
      <c r="AR621" s="11"/>
      <c r="AS621" s="11"/>
      <c r="AT621" s="11"/>
      <c r="AU621" s="12"/>
      <c r="AV621" s="25">
        <f t="shared" ref="AV621:AV640" si="270">COUNTA(AR621:AU621)</f>
        <v>0</v>
      </c>
    </row>
    <row r="622" spans="1:48" x14ac:dyDescent="0.25">
      <c r="A622" s="10">
        <f t="shared" si="261"/>
        <v>29</v>
      </c>
      <c r="B622" s="3" t="s">
        <v>45</v>
      </c>
      <c r="C622" s="21" t="s">
        <v>65</v>
      </c>
      <c r="D622" s="75"/>
      <c r="E622" s="75"/>
      <c r="F622" s="75"/>
      <c r="G622" s="76"/>
      <c r="H622" s="77">
        <f t="shared" si="262"/>
        <v>0</v>
      </c>
      <c r="I622" s="75"/>
      <c r="J622" s="75"/>
      <c r="K622" s="75"/>
      <c r="L622" s="76"/>
      <c r="M622" s="77">
        <f t="shared" si="263"/>
        <v>0</v>
      </c>
      <c r="N622" s="75"/>
      <c r="O622" s="75"/>
      <c r="P622" s="75"/>
      <c r="Q622" s="76"/>
      <c r="R622" s="77">
        <f t="shared" si="264"/>
        <v>0</v>
      </c>
      <c r="S622" s="75"/>
      <c r="T622" s="75"/>
      <c r="U622" s="75"/>
      <c r="V622" s="76"/>
      <c r="W622" s="77">
        <f t="shared" si="265"/>
        <v>0</v>
      </c>
      <c r="X622" s="11"/>
      <c r="Y622" s="11"/>
      <c r="Z622" s="11"/>
      <c r="AA622" s="12"/>
      <c r="AB622" s="16">
        <f t="shared" si="266"/>
        <v>0</v>
      </c>
      <c r="AC622" s="11"/>
      <c r="AD622" s="11"/>
      <c r="AE622" s="11"/>
      <c r="AF622" s="12"/>
      <c r="AG622" s="16">
        <f t="shared" si="267"/>
        <v>0</v>
      </c>
      <c r="AH622" s="11"/>
      <c r="AI622" s="11"/>
      <c r="AJ622" s="11"/>
      <c r="AK622" s="12"/>
      <c r="AL622" s="16">
        <f t="shared" si="268"/>
        <v>0</v>
      </c>
      <c r="AM622" s="11"/>
      <c r="AN622" s="11"/>
      <c r="AO622" s="11"/>
      <c r="AP622" s="12"/>
      <c r="AQ622" s="16">
        <f t="shared" si="269"/>
        <v>0</v>
      </c>
      <c r="AR622" s="11"/>
      <c r="AS622" s="11"/>
      <c r="AT622" s="11"/>
      <c r="AU622" s="12"/>
      <c r="AV622" s="25">
        <f t="shared" si="270"/>
        <v>0</v>
      </c>
    </row>
    <row r="623" spans="1:48" x14ac:dyDescent="0.25">
      <c r="A623" s="10">
        <f t="shared" si="261"/>
        <v>29</v>
      </c>
      <c r="B623" s="3" t="s">
        <v>2</v>
      </c>
      <c r="C623" s="21" t="s">
        <v>65</v>
      </c>
      <c r="D623" s="75"/>
      <c r="E623" s="75"/>
      <c r="F623" s="75"/>
      <c r="G623" s="76"/>
      <c r="H623" s="77">
        <f t="shared" si="262"/>
        <v>0</v>
      </c>
      <c r="I623" s="75"/>
      <c r="J623" s="75"/>
      <c r="K623" s="75"/>
      <c r="L623" s="76"/>
      <c r="M623" s="77">
        <f t="shared" si="263"/>
        <v>0</v>
      </c>
      <c r="N623" s="75"/>
      <c r="O623" s="75"/>
      <c r="P623" s="75"/>
      <c r="Q623" s="76"/>
      <c r="R623" s="77">
        <f t="shared" si="264"/>
        <v>0</v>
      </c>
      <c r="S623" s="75"/>
      <c r="T623" s="75"/>
      <c r="U623" s="75"/>
      <c r="V623" s="76"/>
      <c r="W623" s="77">
        <f t="shared" si="265"/>
        <v>0</v>
      </c>
      <c r="X623" s="11"/>
      <c r="Y623" s="11"/>
      <c r="Z623" s="11"/>
      <c r="AA623" s="12"/>
      <c r="AB623" s="16">
        <f t="shared" si="266"/>
        <v>0</v>
      </c>
      <c r="AC623" s="11"/>
      <c r="AD623" s="11"/>
      <c r="AE623" s="11"/>
      <c r="AF623" s="12"/>
      <c r="AG623" s="16">
        <f t="shared" si="267"/>
        <v>0</v>
      </c>
      <c r="AH623" s="11"/>
      <c r="AI623" s="11"/>
      <c r="AJ623" s="11"/>
      <c r="AK623" s="12"/>
      <c r="AL623" s="16">
        <f t="shared" si="268"/>
        <v>0</v>
      </c>
      <c r="AM623" s="11"/>
      <c r="AN623" s="11"/>
      <c r="AO623" s="11"/>
      <c r="AP623" s="12"/>
      <c r="AQ623" s="16">
        <f t="shared" si="269"/>
        <v>0</v>
      </c>
      <c r="AR623" s="11"/>
      <c r="AS623" s="11"/>
      <c r="AT623" s="11"/>
      <c r="AU623" s="12"/>
      <c r="AV623" s="25">
        <f t="shared" si="270"/>
        <v>0</v>
      </c>
    </row>
    <row r="624" spans="1:48" x14ac:dyDescent="0.25">
      <c r="A624" s="10">
        <f t="shared" si="261"/>
        <v>29</v>
      </c>
      <c r="B624" s="3" t="s">
        <v>46</v>
      </c>
      <c r="C624" s="21" t="s">
        <v>65</v>
      </c>
      <c r="D624" s="75"/>
      <c r="E624" s="75"/>
      <c r="F624" s="75"/>
      <c r="G624" s="76"/>
      <c r="H624" s="77">
        <f t="shared" si="262"/>
        <v>0</v>
      </c>
      <c r="I624" s="75"/>
      <c r="J624" s="75"/>
      <c r="K624" s="75"/>
      <c r="L624" s="76"/>
      <c r="M624" s="77">
        <f t="shared" si="263"/>
        <v>0</v>
      </c>
      <c r="N624" s="75"/>
      <c r="O624" s="75"/>
      <c r="P624" s="75"/>
      <c r="Q624" s="76"/>
      <c r="R624" s="77">
        <f t="shared" si="264"/>
        <v>0</v>
      </c>
      <c r="S624" s="75"/>
      <c r="T624" s="75"/>
      <c r="U624" s="75"/>
      <c r="V624" s="76"/>
      <c r="W624" s="77">
        <f t="shared" si="265"/>
        <v>0</v>
      </c>
      <c r="X624" s="11"/>
      <c r="Y624" s="11"/>
      <c r="Z624" s="11"/>
      <c r="AA624" s="12"/>
      <c r="AB624" s="16">
        <f t="shared" si="266"/>
        <v>0</v>
      </c>
      <c r="AC624" s="11"/>
      <c r="AD624" s="11"/>
      <c r="AE624" s="11"/>
      <c r="AF624" s="12"/>
      <c r="AG624" s="16">
        <f t="shared" si="267"/>
        <v>0</v>
      </c>
      <c r="AH624" s="11"/>
      <c r="AI624" s="11"/>
      <c r="AJ624" s="11"/>
      <c r="AK624" s="12"/>
      <c r="AL624" s="16">
        <f t="shared" si="268"/>
        <v>0</v>
      </c>
      <c r="AM624" s="11"/>
      <c r="AN624" s="11"/>
      <c r="AO624" s="11"/>
      <c r="AP624" s="12"/>
      <c r="AQ624" s="16">
        <f t="shared" si="269"/>
        <v>0</v>
      </c>
      <c r="AR624" s="11"/>
      <c r="AS624" s="11"/>
      <c r="AT624" s="11"/>
      <c r="AU624" s="12"/>
      <c r="AV624" s="25">
        <f t="shared" si="270"/>
        <v>0</v>
      </c>
    </row>
    <row r="625" spans="1:48" x14ac:dyDescent="0.25">
      <c r="A625" s="10">
        <f t="shared" si="261"/>
        <v>29</v>
      </c>
      <c r="B625" s="3" t="s">
        <v>4</v>
      </c>
      <c r="C625" s="21" t="s">
        <v>65</v>
      </c>
      <c r="D625" s="75"/>
      <c r="E625" s="75"/>
      <c r="F625" s="75"/>
      <c r="G625" s="76"/>
      <c r="H625" s="77">
        <f t="shared" si="262"/>
        <v>0</v>
      </c>
      <c r="I625" s="75"/>
      <c r="J625" s="75"/>
      <c r="K625" s="75"/>
      <c r="L625" s="76"/>
      <c r="M625" s="77">
        <f t="shared" si="263"/>
        <v>0</v>
      </c>
      <c r="N625" s="75"/>
      <c r="O625" s="75"/>
      <c r="P625" s="75"/>
      <c r="Q625" s="76"/>
      <c r="R625" s="77">
        <f t="shared" si="264"/>
        <v>0</v>
      </c>
      <c r="S625" s="75"/>
      <c r="T625" s="75"/>
      <c r="U625" s="75"/>
      <c r="V625" s="76"/>
      <c r="W625" s="77">
        <f t="shared" si="265"/>
        <v>0</v>
      </c>
      <c r="X625" s="11"/>
      <c r="Y625" s="11"/>
      <c r="Z625" s="11"/>
      <c r="AA625" s="12"/>
      <c r="AB625" s="16">
        <f t="shared" si="266"/>
        <v>0</v>
      </c>
      <c r="AC625" s="11"/>
      <c r="AD625" s="11"/>
      <c r="AE625" s="11"/>
      <c r="AF625" s="12"/>
      <c r="AG625" s="16">
        <f t="shared" si="267"/>
        <v>0</v>
      </c>
      <c r="AH625" s="11"/>
      <c r="AI625" s="11"/>
      <c r="AJ625" s="11"/>
      <c r="AK625" s="12"/>
      <c r="AL625" s="16">
        <f t="shared" si="268"/>
        <v>0</v>
      </c>
      <c r="AM625" s="11"/>
      <c r="AN625" s="11"/>
      <c r="AO625" s="11"/>
      <c r="AP625" s="12"/>
      <c r="AQ625" s="16">
        <f t="shared" si="269"/>
        <v>0</v>
      </c>
      <c r="AR625" s="11"/>
      <c r="AS625" s="11"/>
      <c r="AT625" s="11"/>
      <c r="AU625" s="12"/>
      <c r="AV625" s="25">
        <f t="shared" si="270"/>
        <v>0</v>
      </c>
    </row>
    <row r="626" spans="1:48" x14ac:dyDescent="0.25">
      <c r="A626" s="10">
        <f t="shared" si="261"/>
        <v>29</v>
      </c>
      <c r="B626" s="3" t="s">
        <v>47</v>
      </c>
      <c r="C626" s="21" t="s">
        <v>65</v>
      </c>
      <c r="D626" s="75"/>
      <c r="E626" s="75"/>
      <c r="F626" s="75"/>
      <c r="G626" s="76"/>
      <c r="H626" s="77">
        <f t="shared" si="262"/>
        <v>0</v>
      </c>
      <c r="I626" s="75"/>
      <c r="J626" s="75"/>
      <c r="K626" s="75"/>
      <c r="L626" s="76"/>
      <c r="M626" s="77">
        <f t="shared" si="263"/>
        <v>0</v>
      </c>
      <c r="N626" s="75"/>
      <c r="O626" s="75"/>
      <c r="P626" s="75"/>
      <c r="Q626" s="76"/>
      <c r="R626" s="77">
        <f t="shared" si="264"/>
        <v>0</v>
      </c>
      <c r="S626" s="75"/>
      <c r="T626" s="75"/>
      <c r="U626" s="75"/>
      <c r="V626" s="76"/>
      <c r="W626" s="77">
        <f t="shared" si="265"/>
        <v>0</v>
      </c>
      <c r="X626" s="11"/>
      <c r="Y626" s="11"/>
      <c r="Z626" s="11"/>
      <c r="AA626" s="12"/>
      <c r="AB626" s="16">
        <f t="shared" si="266"/>
        <v>0</v>
      </c>
      <c r="AC626" s="11"/>
      <c r="AD626" s="11"/>
      <c r="AE626" s="11"/>
      <c r="AF626" s="12"/>
      <c r="AG626" s="16">
        <f t="shared" si="267"/>
        <v>0</v>
      </c>
      <c r="AH626" s="11"/>
      <c r="AI626" s="11"/>
      <c r="AJ626" s="11"/>
      <c r="AK626" s="12"/>
      <c r="AL626" s="16">
        <f t="shared" si="268"/>
        <v>0</v>
      </c>
      <c r="AM626" s="11"/>
      <c r="AN626" s="11"/>
      <c r="AO626" s="11"/>
      <c r="AP626" s="12"/>
      <c r="AQ626" s="16">
        <f t="shared" si="269"/>
        <v>0</v>
      </c>
      <c r="AR626" s="11"/>
      <c r="AS626" s="11"/>
      <c r="AT626" s="11"/>
      <c r="AU626" s="12"/>
      <c r="AV626" s="25">
        <f t="shared" si="270"/>
        <v>0</v>
      </c>
    </row>
    <row r="627" spans="1:48" x14ac:dyDescent="0.25">
      <c r="A627" s="10">
        <f t="shared" si="261"/>
        <v>29</v>
      </c>
      <c r="B627" s="3" t="s">
        <v>5</v>
      </c>
      <c r="C627" s="21" t="s">
        <v>65</v>
      </c>
      <c r="D627" s="75"/>
      <c r="E627" s="75"/>
      <c r="F627" s="75"/>
      <c r="G627" s="76"/>
      <c r="H627" s="77">
        <f t="shared" si="262"/>
        <v>0</v>
      </c>
      <c r="I627" s="75"/>
      <c r="J627" s="75"/>
      <c r="K627" s="75"/>
      <c r="L627" s="76"/>
      <c r="M627" s="77">
        <f t="shared" si="263"/>
        <v>0</v>
      </c>
      <c r="N627" s="75"/>
      <c r="O627" s="75"/>
      <c r="P627" s="75"/>
      <c r="Q627" s="76"/>
      <c r="R627" s="77">
        <f t="shared" si="264"/>
        <v>0</v>
      </c>
      <c r="S627" s="75"/>
      <c r="T627" s="75"/>
      <c r="U627" s="75"/>
      <c r="V627" s="76"/>
      <c r="W627" s="77">
        <f t="shared" si="265"/>
        <v>0</v>
      </c>
      <c r="X627" s="11"/>
      <c r="Y627" s="11"/>
      <c r="Z627" s="11"/>
      <c r="AA627" s="12"/>
      <c r="AB627" s="16">
        <f t="shared" si="266"/>
        <v>0</v>
      </c>
      <c r="AC627" s="11"/>
      <c r="AD627" s="11"/>
      <c r="AE627" s="11"/>
      <c r="AF627" s="12"/>
      <c r="AG627" s="16">
        <f t="shared" si="267"/>
        <v>0</v>
      </c>
      <c r="AH627" s="11"/>
      <c r="AI627" s="11"/>
      <c r="AJ627" s="11"/>
      <c r="AK627" s="12"/>
      <c r="AL627" s="16">
        <f t="shared" si="268"/>
        <v>0</v>
      </c>
      <c r="AM627" s="11"/>
      <c r="AN627" s="11"/>
      <c r="AO627" s="11"/>
      <c r="AP627" s="12"/>
      <c r="AQ627" s="16">
        <f t="shared" si="269"/>
        <v>0</v>
      </c>
      <c r="AR627" s="11"/>
      <c r="AS627" s="11"/>
      <c r="AT627" s="11"/>
      <c r="AU627" s="12"/>
      <c r="AV627" s="25">
        <f t="shared" si="270"/>
        <v>0</v>
      </c>
    </row>
    <row r="628" spans="1:48" x14ac:dyDescent="0.25">
      <c r="A628" s="10">
        <f t="shared" si="261"/>
        <v>29</v>
      </c>
      <c r="B628" s="3" t="s">
        <v>48</v>
      </c>
      <c r="C628" s="21" t="s">
        <v>65</v>
      </c>
      <c r="D628" s="75"/>
      <c r="E628" s="75"/>
      <c r="F628" s="75"/>
      <c r="G628" s="76"/>
      <c r="H628" s="77">
        <f t="shared" si="262"/>
        <v>0</v>
      </c>
      <c r="I628" s="75"/>
      <c r="J628" s="75"/>
      <c r="K628" s="75"/>
      <c r="L628" s="76"/>
      <c r="M628" s="77">
        <f t="shared" si="263"/>
        <v>0</v>
      </c>
      <c r="N628" s="75"/>
      <c r="O628" s="75"/>
      <c r="P628" s="75"/>
      <c r="Q628" s="76"/>
      <c r="R628" s="77">
        <f t="shared" si="264"/>
        <v>0</v>
      </c>
      <c r="S628" s="75"/>
      <c r="T628" s="75"/>
      <c r="U628" s="75"/>
      <c r="V628" s="76"/>
      <c r="W628" s="77">
        <f t="shared" si="265"/>
        <v>0</v>
      </c>
      <c r="X628" s="11"/>
      <c r="Y628" s="11"/>
      <c r="Z628" s="11"/>
      <c r="AA628" s="12"/>
      <c r="AB628" s="16">
        <f t="shared" si="266"/>
        <v>0</v>
      </c>
      <c r="AC628" s="11"/>
      <c r="AD628" s="11"/>
      <c r="AE628" s="11"/>
      <c r="AF628" s="12"/>
      <c r="AG628" s="16">
        <f t="shared" si="267"/>
        <v>0</v>
      </c>
      <c r="AH628" s="11"/>
      <c r="AI628" s="11"/>
      <c r="AJ628" s="11"/>
      <c r="AK628" s="12"/>
      <c r="AL628" s="16">
        <f t="shared" si="268"/>
        <v>0</v>
      </c>
      <c r="AM628" s="11"/>
      <c r="AN628" s="11"/>
      <c r="AO628" s="11"/>
      <c r="AP628" s="12"/>
      <c r="AQ628" s="16">
        <f t="shared" si="269"/>
        <v>0</v>
      </c>
      <c r="AR628" s="11"/>
      <c r="AS628" s="11"/>
      <c r="AT628" s="11"/>
      <c r="AU628" s="12"/>
      <c r="AV628" s="25">
        <f t="shared" si="270"/>
        <v>0</v>
      </c>
    </row>
    <row r="629" spans="1:48" x14ac:dyDescent="0.25">
      <c r="A629" s="10">
        <f t="shared" si="261"/>
        <v>29</v>
      </c>
      <c r="B629" s="3" t="s">
        <v>49</v>
      </c>
      <c r="C629" s="21" t="s">
        <v>65</v>
      </c>
      <c r="D629" s="75"/>
      <c r="E629" s="75"/>
      <c r="F629" s="75"/>
      <c r="G629" s="76"/>
      <c r="H629" s="77">
        <f t="shared" si="262"/>
        <v>0</v>
      </c>
      <c r="I629" s="75"/>
      <c r="J629" s="75"/>
      <c r="K629" s="75"/>
      <c r="L629" s="76"/>
      <c r="M629" s="77">
        <f t="shared" si="263"/>
        <v>0</v>
      </c>
      <c r="N629" s="75"/>
      <c r="O629" s="75"/>
      <c r="P629" s="75"/>
      <c r="Q629" s="76"/>
      <c r="R629" s="77">
        <f t="shared" si="264"/>
        <v>0</v>
      </c>
      <c r="S629" s="75"/>
      <c r="T629" s="75"/>
      <c r="U629" s="75"/>
      <c r="V629" s="76"/>
      <c r="W629" s="77">
        <f t="shared" si="265"/>
        <v>0</v>
      </c>
      <c r="X629" s="11"/>
      <c r="Y629" s="11"/>
      <c r="Z629" s="11"/>
      <c r="AA629" s="12"/>
      <c r="AB629" s="16">
        <f t="shared" si="266"/>
        <v>0</v>
      </c>
      <c r="AC629" s="11"/>
      <c r="AD629" s="11"/>
      <c r="AE629" s="11"/>
      <c r="AF629" s="12"/>
      <c r="AG629" s="16">
        <f t="shared" si="267"/>
        <v>0</v>
      </c>
      <c r="AH629" s="11"/>
      <c r="AI629" s="11"/>
      <c r="AJ629" s="11"/>
      <c r="AK629" s="12"/>
      <c r="AL629" s="16">
        <f t="shared" si="268"/>
        <v>0</v>
      </c>
      <c r="AM629" s="11"/>
      <c r="AN629" s="11"/>
      <c r="AO629" s="11"/>
      <c r="AP629" s="12"/>
      <c r="AQ629" s="16">
        <f t="shared" si="269"/>
        <v>0</v>
      </c>
      <c r="AR629" s="11"/>
      <c r="AS629" s="11"/>
      <c r="AT629" s="11"/>
      <c r="AU629" s="12"/>
      <c r="AV629" s="25">
        <f t="shared" si="270"/>
        <v>0</v>
      </c>
    </row>
    <row r="630" spans="1:48" x14ac:dyDescent="0.25">
      <c r="A630" s="10">
        <f t="shared" si="261"/>
        <v>29</v>
      </c>
      <c r="B630" s="3" t="s">
        <v>50</v>
      </c>
      <c r="C630" s="21" t="s">
        <v>65</v>
      </c>
      <c r="D630" s="75"/>
      <c r="E630" s="75"/>
      <c r="F630" s="75"/>
      <c r="G630" s="76"/>
      <c r="H630" s="77">
        <f t="shared" si="262"/>
        <v>0</v>
      </c>
      <c r="I630" s="75"/>
      <c r="J630" s="75"/>
      <c r="K630" s="75"/>
      <c r="L630" s="76"/>
      <c r="M630" s="77">
        <f t="shared" si="263"/>
        <v>0</v>
      </c>
      <c r="N630" s="75"/>
      <c r="O630" s="75"/>
      <c r="P630" s="75"/>
      <c r="Q630" s="76"/>
      <c r="R630" s="77">
        <f t="shared" si="264"/>
        <v>0</v>
      </c>
      <c r="S630" s="75"/>
      <c r="T630" s="75"/>
      <c r="U630" s="75"/>
      <c r="V630" s="76"/>
      <c r="W630" s="77">
        <f t="shared" si="265"/>
        <v>0</v>
      </c>
      <c r="X630" s="11"/>
      <c r="Y630" s="11"/>
      <c r="Z630" s="11"/>
      <c r="AA630" s="12"/>
      <c r="AB630" s="16">
        <f t="shared" si="266"/>
        <v>0</v>
      </c>
      <c r="AC630" s="11"/>
      <c r="AD630" s="11"/>
      <c r="AE630" s="11"/>
      <c r="AF630" s="12"/>
      <c r="AG630" s="16">
        <f t="shared" si="267"/>
        <v>0</v>
      </c>
      <c r="AH630" s="11"/>
      <c r="AI630" s="11"/>
      <c r="AJ630" s="11"/>
      <c r="AK630" s="12"/>
      <c r="AL630" s="16">
        <f t="shared" si="268"/>
        <v>0</v>
      </c>
      <c r="AM630" s="11"/>
      <c r="AN630" s="11"/>
      <c r="AO630" s="11"/>
      <c r="AP630" s="12"/>
      <c r="AQ630" s="16">
        <f t="shared" si="269"/>
        <v>0</v>
      </c>
      <c r="AR630" s="11"/>
      <c r="AS630" s="11"/>
      <c r="AT630" s="11"/>
      <c r="AU630" s="12"/>
      <c r="AV630" s="25">
        <f t="shared" si="270"/>
        <v>0</v>
      </c>
    </row>
    <row r="631" spans="1:48" x14ac:dyDescent="0.25">
      <c r="A631" s="10">
        <f t="shared" si="261"/>
        <v>29</v>
      </c>
      <c r="B631" s="3" t="s">
        <v>51</v>
      </c>
      <c r="C631" s="21" t="s">
        <v>65</v>
      </c>
      <c r="D631" s="75"/>
      <c r="E631" s="75"/>
      <c r="F631" s="75"/>
      <c r="G631" s="76"/>
      <c r="H631" s="77">
        <f t="shared" si="262"/>
        <v>0</v>
      </c>
      <c r="I631" s="75"/>
      <c r="J631" s="75"/>
      <c r="K631" s="75"/>
      <c r="L631" s="76"/>
      <c r="M631" s="77">
        <f t="shared" si="263"/>
        <v>0</v>
      </c>
      <c r="N631" s="75"/>
      <c r="O631" s="75"/>
      <c r="P631" s="75"/>
      <c r="Q631" s="76"/>
      <c r="R631" s="77">
        <f t="shared" si="264"/>
        <v>0</v>
      </c>
      <c r="S631" s="75"/>
      <c r="T631" s="75"/>
      <c r="U631" s="75"/>
      <c r="V631" s="76"/>
      <c r="W631" s="77">
        <f t="shared" si="265"/>
        <v>0</v>
      </c>
      <c r="X631" s="11"/>
      <c r="Y631" s="11"/>
      <c r="Z631" s="11"/>
      <c r="AA631" s="12"/>
      <c r="AB631" s="16">
        <f t="shared" si="266"/>
        <v>0</v>
      </c>
      <c r="AC631" s="11"/>
      <c r="AD631" s="11"/>
      <c r="AE631" s="11"/>
      <c r="AF631" s="12"/>
      <c r="AG631" s="16">
        <f t="shared" si="267"/>
        <v>0</v>
      </c>
      <c r="AH631" s="11"/>
      <c r="AI631" s="11"/>
      <c r="AJ631" s="11"/>
      <c r="AK631" s="12"/>
      <c r="AL631" s="16">
        <f t="shared" si="268"/>
        <v>0</v>
      </c>
      <c r="AM631" s="11"/>
      <c r="AN631" s="11"/>
      <c r="AO631" s="11"/>
      <c r="AP631" s="12"/>
      <c r="AQ631" s="16">
        <f t="shared" si="269"/>
        <v>0</v>
      </c>
      <c r="AR631" s="11"/>
      <c r="AS631" s="11"/>
      <c r="AT631" s="11"/>
      <c r="AU631" s="12"/>
      <c r="AV631" s="25">
        <f t="shared" si="270"/>
        <v>0</v>
      </c>
    </row>
    <row r="632" spans="1:48" x14ac:dyDescent="0.25">
      <c r="A632" s="10">
        <f t="shared" si="261"/>
        <v>29</v>
      </c>
      <c r="B632" s="3" t="s">
        <v>52</v>
      </c>
      <c r="C632" s="21" t="s">
        <v>65</v>
      </c>
      <c r="D632" s="75"/>
      <c r="E632" s="75"/>
      <c r="F632" s="75"/>
      <c r="G632" s="76"/>
      <c r="H632" s="77">
        <f t="shared" si="262"/>
        <v>0</v>
      </c>
      <c r="I632" s="75"/>
      <c r="J632" s="75"/>
      <c r="K632" s="75"/>
      <c r="L632" s="76"/>
      <c r="M632" s="77">
        <f t="shared" si="263"/>
        <v>0</v>
      </c>
      <c r="N632" s="75"/>
      <c r="O632" s="75"/>
      <c r="P632" s="75"/>
      <c r="Q632" s="76"/>
      <c r="R632" s="77">
        <f t="shared" si="264"/>
        <v>0</v>
      </c>
      <c r="S632" s="75"/>
      <c r="T632" s="75"/>
      <c r="U632" s="75"/>
      <c r="V632" s="76"/>
      <c r="W632" s="77">
        <f t="shared" si="265"/>
        <v>0</v>
      </c>
      <c r="X632" s="11"/>
      <c r="Y632" s="11"/>
      <c r="Z632" s="11"/>
      <c r="AA632" s="12"/>
      <c r="AB632" s="16">
        <f t="shared" si="266"/>
        <v>0</v>
      </c>
      <c r="AC632" s="11"/>
      <c r="AD632" s="11"/>
      <c r="AE632" s="11"/>
      <c r="AF632" s="12"/>
      <c r="AG632" s="16">
        <f t="shared" si="267"/>
        <v>0</v>
      </c>
      <c r="AH632" s="11"/>
      <c r="AI632" s="11"/>
      <c r="AJ632" s="11"/>
      <c r="AK632" s="12"/>
      <c r="AL632" s="16">
        <f t="shared" si="268"/>
        <v>0</v>
      </c>
      <c r="AM632" s="11"/>
      <c r="AN632" s="11"/>
      <c r="AO632" s="11"/>
      <c r="AP632" s="12"/>
      <c r="AQ632" s="16">
        <f t="shared" si="269"/>
        <v>0</v>
      </c>
      <c r="AR632" s="11"/>
      <c r="AS632" s="11"/>
      <c r="AT632" s="11"/>
      <c r="AU632" s="12"/>
      <c r="AV632" s="25">
        <f t="shared" si="270"/>
        <v>0</v>
      </c>
    </row>
    <row r="633" spans="1:48" x14ac:dyDescent="0.25">
      <c r="A633" s="10">
        <f t="shared" si="261"/>
        <v>29</v>
      </c>
      <c r="B633" s="3" t="s">
        <v>53</v>
      </c>
      <c r="C633" s="21" t="s">
        <v>65</v>
      </c>
      <c r="D633" s="75"/>
      <c r="E633" s="75"/>
      <c r="F633" s="75"/>
      <c r="G633" s="76"/>
      <c r="H633" s="77">
        <f t="shared" si="262"/>
        <v>0</v>
      </c>
      <c r="I633" s="75"/>
      <c r="J633" s="75"/>
      <c r="K633" s="75"/>
      <c r="L633" s="76"/>
      <c r="M633" s="77">
        <f t="shared" si="263"/>
        <v>0</v>
      </c>
      <c r="N633" s="75"/>
      <c r="O633" s="75"/>
      <c r="P633" s="75"/>
      <c r="Q633" s="76"/>
      <c r="R633" s="77">
        <f t="shared" si="264"/>
        <v>0</v>
      </c>
      <c r="S633" s="75"/>
      <c r="T633" s="75"/>
      <c r="U633" s="75"/>
      <c r="V633" s="76"/>
      <c r="W633" s="77">
        <f t="shared" si="265"/>
        <v>0</v>
      </c>
      <c r="X633" s="11"/>
      <c r="Y633" s="11"/>
      <c r="Z633" s="11"/>
      <c r="AA633" s="12"/>
      <c r="AB633" s="16">
        <f t="shared" si="266"/>
        <v>0</v>
      </c>
      <c r="AC633" s="11"/>
      <c r="AD633" s="11"/>
      <c r="AE633" s="11"/>
      <c r="AF633" s="12"/>
      <c r="AG633" s="16">
        <f t="shared" si="267"/>
        <v>0</v>
      </c>
      <c r="AH633" s="11"/>
      <c r="AI633" s="11"/>
      <c r="AJ633" s="11"/>
      <c r="AK633" s="12"/>
      <c r="AL633" s="16">
        <f t="shared" si="268"/>
        <v>0</v>
      </c>
      <c r="AM633" s="11"/>
      <c r="AN633" s="11"/>
      <c r="AO633" s="11"/>
      <c r="AP633" s="12"/>
      <c r="AQ633" s="16">
        <f t="shared" si="269"/>
        <v>0</v>
      </c>
      <c r="AR633" s="11"/>
      <c r="AS633" s="11"/>
      <c r="AT633" s="11"/>
      <c r="AU633" s="12"/>
      <c r="AV633" s="25">
        <f t="shared" si="270"/>
        <v>0</v>
      </c>
    </row>
    <row r="634" spans="1:48" x14ac:dyDescent="0.25">
      <c r="A634" s="10">
        <f t="shared" si="261"/>
        <v>29</v>
      </c>
      <c r="B634" s="3" t="s">
        <v>54</v>
      </c>
      <c r="C634" s="21" t="s">
        <v>65</v>
      </c>
      <c r="D634" s="75"/>
      <c r="E634" s="75"/>
      <c r="F634" s="75"/>
      <c r="G634" s="76"/>
      <c r="H634" s="77">
        <f t="shared" si="262"/>
        <v>0</v>
      </c>
      <c r="I634" s="75"/>
      <c r="J634" s="75"/>
      <c r="K634" s="75"/>
      <c r="L634" s="76"/>
      <c r="M634" s="77">
        <f t="shared" si="263"/>
        <v>0</v>
      </c>
      <c r="N634" s="75"/>
      <c r="O634" s="75"/>
      <c r="P634" s="75"/>
      <c r="Q634" s="76"/>
      <c r="R634" s="77">
        <f t="shared" si="264"/>
        <v>0</v>
      </c>
      <c r="S634" s="75"/>
      <c r="T634" s="75"/>
      <c r="U634" s="75"/>
      <c r="V634" s="76"/>
      <c r="W634" s="77">
        <f t="shared" si="265"/>
        <v>0</v>
      </c>
      <c r="X634" s="11"/>
      <c r="Y634" s="11"/>
      <c r="Z634" s="11"/>
      <c r="AA634" s="12"/>
      <c r="AB634" s="16">
        <f t="shared" si="266"/>
        <v>0</v>
      </c>
      <c r="AC634" s="11"/>
      <c r="AD634" s="11"/>
      <c r="AE634" s="11"/>
      <c r="AF634" s="12"/>
      <c r="AG634" s="16">
        <f t="shared" si="267"/>
        <v>0</v>
      </c>
      <c r="AH634" s="11"/>
      <c r="AI634" s="11"/>
      <c r="AJ634" s="11"/>
      <c r="AK634" s="12"/>
      <c r="AL634" s="16">
        <f t="shared" si="268"/>
        <v>0</v>
      </c>
      <c r="AM634" s="11"/>
      <c r="AN634" s="11"/>
      <c r="AO634" s="11"/>
      <c r="AP634" s="12"/>
      <c r="AQ634" s="16">
        <f t="shared" si="269"/>
        <v>0</v>
      </c>
      <c r="AR634" s="11"/>
      <c r="AS634" s="11"/>
      <c r="AT634" s="11"/>
      <c r="AU634" s="12"/>
      <c r="AV634" s="25">
        <f t="shared" si="270"/>
        <v>0</v>
      </c>
    </row>
    <row r="635" spans="1:48" x14ac:dyDescent="0.25">
      <c r="A635" s="10">
        <f t="shared" si="261"/>
        <v>29</v>
      </c>
      <c r="B635" s="3" t="s">
        <v>23</v>
      </c>
      <c r="C635" s="21" t="s">
        <v>65</v>
      </c>
      <c r="D635" s="75"/>
      <c r="E635" s="75"/>
      <c r="F635" s="75"/>
      <c r="G635" s="76"/>
      <c r="H635" s="77">
        <f t="shared" si="262"/>
        <v>0</v>
      </c>
      <c r="I635" s="75"/>
      <c r="J635" s="75"/>
      <c r="K635" s="75"/>
      <c r="L635" s="76"/>
      <c r="M635" s="77">
        <f t="shared" si="263"/>
        <v>0</v>
      </c>
      <c r="N635" s="75"/>
      <c r="O635" s="75"/>
      <c r="P635" s="75"/>
      <c r="Q635" s="76"/>
      <c r="R635" s="77">
        <f t="shared" si="264"/>
        <v>0</v>
      </c>
      <c r="S635" s="75"/>
      <c r="T635" s="75"/>
      <c r="U635" s="75"/>
      <c r="V635" s="76"/>
      <c r="W635" s="77">
        <f t="shared" si="265"/>
        <v>0</v>
      </c>
      <c r="X635" s="11"/>
      <c r="Y635" s="11"/>
      <c r="Z635" s="11"/>
      <c r="AA635" s="12"/>
      <c r="AB635" s="16">
        <f t="shared" si="266"/>
        <v>0</v>
      </c>
      <c r="AC635" s="11"/>
      <c r="AD635" s="11"/>
      <c r="AE635" s="11"/>
      <c r="AF635" s="12"/>
      <c r="AG635" s="16">
        <f t="shared" si="267"/>
        <v>0</v>
      </c>
      <c r="AH635" s="11"/>
      <c r="AI635" s="11"/>
      <c r="AJ635" s="11"/>
      <c r="AK635" s="12"/>
      <c r="AL635" s="16">
        <f t="shared" si="268"/>
        <v>0</v>
      </c>
      <c r="AM635" s="11"/>
      <c r="AN635" s="11"/>
      <c r="AO635" s="11"/>
      <c r="AP635" s="12"/>
      <c r="AQ635" s="16">
        <f t="shared" si="269"/>
        <v>0</v>
      </c>
      <c r="AR635" s="11"/>
      <c r="AS635" s="11"/>
      <c r="AT635" s="11"/>
      <c r="AU635" s="12"/>
      <c r="AV635" s="25">
        <f t="shared" si="270"/>
        <v>0</v>
      </c>
    </row>
    <row r="636" spans="1:48" x14ac:dyDescent="0.25">
      <c r="A636" s="10">
        <f t="shared" si="261"/>
        <v>29</v>
      </c>
      <c r="B636" s="3" t="s">
        <v>8</v>
      </c>
      <c r="C636" s="21" t="s">
        <v>65</v>
      </c>
      <c r="D636" s="75"/>
      <c r="E636" s="75"/>
      <c r="F636" s="75"/>
      <c r="G636" s="76"/>
      <c r="H636" s="77">
        <f t="shared" si="262"/>
        <v>0</v>
      </c>
      <c r="I636" s="75"/>
      <c r="J636" s="75"/>
      <c r="K636" s="75"/>
      <c r="L636" s="76"/>
      <c r="M636" s="77">
        <f t="shared" si="263"/>
        <v>0</v>
      </c>
      <c r="N636" s="75"/>
      <c r="O636" s="75"/>
      <c r="P636" s="75"/>
      <c r="Q636" s="76"/>
      <c r="R636" s="77">
        <f t="shared" si="264"/>
        <v>0</v>
      </c>
      <c r="S636" s="75"/>
      <c r="T636" s="75"/>
      <c r="U636" s="75"/>
      <c r="V636" s="76"/>
      <c r="W636" s="77">
        <f t="shared" si="265"/>
        <v>0</v>
      </c>
      <c r="X636" s="11"/>
      <c r="Y636" s="11"/>
      <c r="Z636" s="11"/>
      <c r="AA636" s="12"/>
      <c r="AB636" s="16">
        <f t="shared" si="266"/>
        <v>0</v>
      </c>
      <c r="AC636" s="11"/>
      <c r="AD636" s="11"/>
      <c r="AE636" s="11"/>
      <c r="AF636" s="12"/>
      <c r="AG636" s="16">
        <f t="shared" si="267"/>
        <v>0</v>
      </c>
      <c r="AH636" s="11"/>
      <c r="AI636" s="11"/>
      <c r="AJ636" s="11"/>
      <c r="AK636" s="12"/>
      <c r="AL636" s="16">
        <f t="shared" si="268"/>
        <v>0</v>
      </c>
      <c r="AM636" s="11"/>
      <c r="AN636" s="11"/>
      <c r="AO636" s="11"/>
      <c r="AP636" s="12"/>
      <c r="AQ636" s="16">
        <f t="shared" si="269"/>
        <v>0</v>
      </c>
      <c r="AR636" s="11"/>
      <c r="AS636" s="11"/>
      <c r="AT636" s="11"/>
      <c r="AU636" s="12"/>
      <c r="AV636" s="25">
        <f t="shared" si="270"/>
        <v>0</v>
      </c>
    </row>
    <row r="637" spans="1:48" x14ac:dyDescent="0.25">
      <c r="A637" s="10">
        <f t="shared" si="261"/>
        <v>29</v>
      </c>
      <c r="B637" s="3" t="s">
        <v>9</v>
      </c>
      <c r="C637" s="21" t="s">
        <v>65</v>
      </c>
      <c r="D637" s="75"/>
      <c r="E637" s="75"/>
      <c r="F637" s="75"/>
      <c r="G637" s="76"/>
      <c r="H637" s="77">
        <f t="shared" si="262"/>
        <v>0</v>
      </c>
      <c r="I637" s="75"/>
      <c r="J637" s="75"/>
      <c r="K637" s="75"/>
      <c r="L637" s="76"/>
      <c r="M637" s="77">
        <f t="shared" si="263"/>
        <v>0</v>
      </c>
      <c r="N637" s="75"/>
      <c r="O637" s="75"/>
      <c r="P637" s="75"/>
      <c r="Q637" s="76"/>
      <c r="R637" s="77">
        <f t="shared" si="264"/>
        <v>0</v>
      </c>
      <c r="S637" s="75"/>
      <c r="T637" s="75"/>
      <c r="U637" s="75"/>
      <c r="V637" s="76"/>
      <c r="W637" s="77">
        <f t="shared" si="265"/>
        <v>0</v>
      </c>
      <c r="X637" s="11"/>
      <c r="Y637" s="11"/>
      <c r="Z637" s="11"/>
      <c r="AA637" s="12"/>
      <c r="AB637" s="16">
        <f t="shared" si="266"/>
        <v>0</v>
      </c>
      <c r="AC637" s="11"/>
      <c r="AD637" s="11"/>
      <c r="AE637" s="11"/>
      <c r="AF637" s="12"/>
      <c r="AG637" s="16">
        <f t="shared" si="267"/>
        <v>0</v>
      </c>
      <c r="AH637" s="11"/>
      <c r="AI637" s="11"/>
      <c r="AJ637" s="11"/>
      <c r="AK637" s="12"/>
      <c r="AL637" s="16">
        <f t="shared" si="268"/>
        <v>0</v>
      </c>
      <c r="AM637" s="11"/>
      <c r="AN637" s="11"/>
      <c r="AO637" s="11"/>
      <c r="AP637" s="12"/>
      <c r="AQ637" s="16">
        <f t="shared" si="269"/>
        <v>0</v>
      </c>
      <c r="AR637" s="11"/>
      <c r="AS637" s="11"/>
      <c r="AT637" s="11"/>
      <c r="AU637" s="12"/>
      <c r="AV637" s="25">
        <f t="shared" si="270"/>
        <v>0</v>
      </c>
    </row>
    <row r="638" spans="1:48" x14ac:dyDescent="0.25">
      <c r="A638" s="10">
        <f t="shared" si="261"/>
        <v>29</v>
      </c>
      <c r="B638" s="3" t="s">
        <v>10</v>
      </c>
      <c r="C638" s="21" t="s">
        <v>65</v>
      </c>
      <c r="D638" s="75"/>
      <c r="E638" s="75"/>
      <c r="F638" s="75"/>
      <c r="G638" s="76"/>
      <c r="H638" s="77">
        <f t="shared" si="262"/>
        <v>0</v>
      </c>
      <c r="I638" s="75"/>
      <c r="J638" s="75"/>
      <c r="K638" s="75"/>
      <c r="L638" s="76"/>
      <c r="M638" s="77">
        <f t="shared" si="263"/>
        <v>0</v>
      </c>
      <c r="N638" s="75"/>
      <c r="O638" s="75"/>
      <c r="P638" s="75"/>
      <c r="Q638" s="76"/>
      <c r="R638" s="77">
        <f t="shared" si="264"/>
        <v>0</v>
      </c>
      <c r="S638" s="75"/>
      <c r="T638" s="75"/>
      <c r="U638" s="75"/>
      <c r="V638" s="76"/>
      <c r="W638" s="77">
        <f t="shared" si="265"/>
        <v>0</v>
      </c>
      <c r="X638" s="11"/>
      <c r="Y638" s="11"/>
      <c r="Z638" s="11"/>
      <c r="AA638" s="12"/>
      <c r="AB638" s="16">
        <f t="shared" si="266"/>
        <v>0</v>
      </c>
      <c r="AC638" s="11"/>
      <c r="AD638" s="11"/>
      <c r="AE638" s="11"/>
      <c r="AF638" s="12"/>
      <c r="AG638" s="16">
        <f t="shared" si="267"/>
        <v>0</v>
      </c>
      <c r="AH638" s="11"/>
      <c r="AI638" s="11"/>
      <c r="AJ638" s="11"/>
      <c r="AK638" s="12"/>
      <c r="AL638" s="16">
        <f t="shared" si="268"/>
        <v>0</v>
      </c>
      <c r="AM638" s="11"/>
      <c r="AN638" s="11"/>
      <c r="AO638" s="11"/>
      <c r="AP638" s="12"/>
      <c r="AQ638" s="16">
        <f t="shared" si="269"/>
        <v>0</v>
      </c>
      <c r="AR638" s="11"/>
      <c r="AS638" s="11"/>
      <c r="AT638" s="11"/>
      <c r="AU638" s="12"/>
      <c r="AV638" s="25">
        <f t="shared" si="270"/>
        <v>0</v>
      </c>
    </row>
    <row r="639" spans="1:48" x14ac:dyDescent="0.25">
      <c r="A639" s="10">
        <f t="shared" si="261"/>
        <v>29</v>
      </c>
      <c r="B639" s="3" t="s">
        <v>55</v>
      </c>
      <c r="C639" s="21" t="s">
        <v>65</v>
      </c>
      <c r="D639" s="75"/>
      <c r="E639" s="75"/>
      <c r="F639" s="75"/>
      <c r="G639" s="76"/>
      <c r="H639" s="77">
        <f t="shared" si="262"/>
        <v>0</v>
      </c>
      <c r="I639" s="75"/>
      <c r="J639" s="75"/>
      <c r="K639" s="75"/>
      <c r="L639" s="76"/>
      <c r="M639" s="77">
        <f t="shared" si="263"/>
        <v>0</v>
      </c>
      <c r="N639" s="75"/>
      <c r="O639" s="75"/>
      <c r="P639" s="75"/>
      <c r="Q639" s="76"/>
      <c r="R639" s="77">
        <f t="shared" si="264"/>
        <v>0</v>
      </c>
      <c r="S639" s="75"/>
      <c r="T639" s="75"/>
      <c r="U639" s="75"/>
      <c r="V639" s="76"/>
      <c r="W639" s="77">
        <f t="shared" si="265"/>
        <v>0</v>
      </c>
      <c r="X639" s="11"/>
      <c r="Y639" s="11"/>
      <c r="Z639" s="11"/>
      <c r="AA639" s="12"/>
      <c r="AB639" s="16">
        <f t="shared" si="266"/>
        <v>0</v>
      </c>
      <c r="AC639" s="11"/>
      <c r="AD639" s="11"/>
      <c r="AE639" s="11"/>
      <c r="AF639" s="12"/>
      <c r="AG639" s="16">
        <f t="shared" si="267"/>
        <v>0</v>
      </c>
      <c r="AH639" s="11"/>
      <c r="AI639" s="11"/>
      <c r="AJ639" s="11"/>
      <c r="AK639" s="12"/>
      <c r="AL639" s="16">
        <f t="shared" si="268"/>
        <v>0</v>
      </c>
      <c r="AM639" s="11"/>
      <c r="AN639" s="11"/>
      <c r="AO639" s="11"/>
      <c r="AP639" s="12"/>
      <c r="AQ639" s="16">
        <f t="shared" si="269"/>
        <v>0</v>
      </c>
      <c r="AR639" s="11"/>
      <c r="AS639" s="11"/>
      <c r="AT639" s="11"/>
      <c r="AU639" s="12"/>
      <c r="AV639" s="25">
        <f t="shared" si="270"/>
        <v>0</v>
      </c>
    </row>
    <row r="640" spans="1:48" x14ac:dyDescent="0.25">
      <c r="A640" s="10">
        <f t="shared" si="261"/>
        <v>29</v>
      </c>
      <c r="B640" s="22" t="s">
        <v>34</v>
      </c>
      <c r="C640" s="21" t="s">
        <v>65</v>
      </c>
      <c r="D640" s="78"/>
      <c r="E640" s="78"/>
      <c r="F640" s="78"/>
      <c r="G640" s="79"/>
      <c r="H640" s="80">
        <f t="shared" si="262"/>
        <v>0</v>
      </c>
      <c r="I640" s="78"/>
      <c r="J640" s="78"/>
      <c r="K640" s="78"/>
      <c r="L640" s="79"/>
      <c r="M640" s="80">
        <f t="shared" si="263"/>
        <v>0</v>
      </c>
      <c r="N640" s="78"/>
      <c r="O640" s="78"/>
      <c r="P640" s="78"/>
      <c r="Q640" s="79"/>
      <c r="R640" s="80">
        <f t="shared" si="264"/>
        <v>0</v>
      </c>
      <c r="S640" s="78"/>
      <c r="T640" s="78"/>
      <c r="U640" s="78"/>
      <c r="V640" s="79"/>
      <c r="W640" s="80">
        <f t="shared" si="265"/>
        <v>0</v>
      </c>
      <c r="X640" s="13"/>
      <c r="Y640" s="13"/>
      <c r="Z640" s="13"/>
      <c r="AA640" s="14"/>
      <c r="AB640" s="17">
        <f t="shared" si="266"/>
        <v>0</v>
      </c>
      <c r="AC640" s="13"/>
      <c r="AD640" s="13"/>
      <c r="AE640" s="13"/>
      <c r="AF640" s="14"/>
      <c r="AG640" s="17">
        <f t="shared" si="267"/>
        <v>0</v>
      </c>
      <c r="AH640" s="13"/>
      <c r="AI640" s="13"/>
      <c r="AJ640" s="13"/>
      <c r="AK640" s="14"/>
      <c r="AL640" s="17">
        <f t="shared" si="268"/>
        <v>0</v>
      </c>
      <c r="AM640" s="13"/>
      <c r="AN640" s="13"/>
      <c r="AO640" s="13"/>
      <c r="AP640" s="14"/>
      <c r="AQ640" s="17">
        <f t="shared" si="269"/>
        <v>0</v>
      </c>
      <c r="AR640" s="13"/>
      <c r="AS640" s="13"/>
      <c r="AT640" s="13"/>
      <c r="AU640" s="14"/>
      <c r="AV640" s="26">
        <f t="shared" si="270"/>
        <v>0</v>
      </c>
    </row>
    <row r="641" spans="1:48" x14ac:dyDescent="0.25">
      <c r="A641" s="10">
        <f t="shared" si="261"/>
        <v>29</v>
      </c>
      <c r="B641" s="27"/>
      <c r="C641" s="28"/>
      <c r="D641" s="81"/>
      <c r="E641" s="82"/>
      <c r="F641" s="82"/>
      <c r="G641" s="82"/>
      <c r="H641" s="83">
        <f>SUM(H621:H640)</f>
        <v>0</v>
      </c>
      <c r="I641" s="82"/>
      <c r="J641" s="82"/>
      <c r="K641" s="82"/>
      <c r="L641" s="82"/>
      <c r="M641" s="83">
        <f>SUM(M621:M640)</f>
        <v>0</v>
      </c>
      <c r="N641" s="82"/>
      <c r="O641" s="82"/>
      <c r="P641" s="82"/>
      <c r="Q641" s="82"/>
      <c r="R641" s="83">
        <f>SUM(R621:R640)</f>
        <v>0</v>
      </c>
      <c r="S641" s="82"/>
      <c r="T641" s="82"/>
      <c r="U641" s="82"/>
      <c r="V641" s="82"/>
      <c r="W641" s="83">
        <f>SUM(W621:W640)</f>
        <v>0</v>
      </c>
      <c r="X641" s="29"/>
      <c r="Y641" s="29"/>
      <c r="Z641" s="29"/>
      <c r="AA641" s="29"/>
      <c r="AB641" s="30">
        <f>SUM(AB621:AB640)</f>
        <v>0</v>
      </c>
      <c r="AC641" s="29"/>
      <c r="AD641" s="29"/>
      <c r="AE641" s="29"/>
      <c r="AF641" s="29"/>
      <c r="AG641" s="30">
        <f>SUM(AG621:AG640)</f>
        <v>0</v>
      </c>
      <c r="AH641" s="29"/>
      <c r="AI641" s="29"/>
      <c r="AJ641" s="29"/>
      <c r="AK641" s="29"/>
      <c r="AL641" s="30">
        <f>SUM(AL621:AL640)</f>
        <v>0</v>
      </c>
      <c r="AM641" s="29"/>
      <c r="AN641" s="29"/>
      <c r="AO641" s="29"/>
      <c r="AP641" s="29"/>
      <c r="AQ641" s="30">
        <f>SUM(AQ621:AQ640)</f>
        <v>0</v>
      </c>
      <c r="AR641" s="29"/>
      <c r="AS641" s="29"/>
      <c r="AT641" s="29"/>
      <c r="AU641" s="29"/>
      <c r="AV641" s="30">
        <f>SUM(AV621:AV640)</f>
        <v>0</v>
      </c>
    </row>
    <row r="642" spans="1:48" x14ac:dyDescent="0.25">
      <c r="A642" s="10">
        <f t="shared" si="261"/>
        <v>29</v>
      </c>
      <c r="B642" s="115" t="str">
        <f>"Буква (или иное название) класса "&amp;A908&amp;":"</f>
        <v>Буква (или иное название) класса 42:</v>
      </c>
      <c r="C642" s="116"/>
      <c r="D642" s="106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</row>
    <row r="643" spans="1:48" x14ac:dyDescent="0.25">
      <c r="A643" s="10">
        <f t="shared" si="261"/>
        <v>29</v>
      </c>
      <c r="B643" s="3" t="s">
        <v>0</v>
      </c>
      <c r="C643" s="21" t="s">
        <v>65</v>
      </c>
      <c r="D643" s="75"/>
      <c r="E643" s="75"/>
      <c r="F643" s="75"/>
      <c r="G643" s="76"/>
      <c r="H643" s="77">
        <f t="shared" ref="H643:H662" si="271">COUNTA(D643:G643)</f>
        <v>0</v>
      </c>
      <c r="I643" s="75"/>
      <c r="J643" s="75"/>
      <c r="K643" s="75"/>
      <c r="L643" s="76"/>
      <c r="M643" s="77">
        <f t="shared" ref="M643:M662" si="272">COUNTA(I643:L643)</f>
        <v>0</v>
      </c>
      <c r="N643" s="75"/>
      <c r="O643" s="75"/>
      <c r="P643" s="75"/>
      <c r="Q643" s="76"/>
      <c r="R643" s="77">
        <f t="shared" ref="R643:R662" si="273">COUNTA(N643:Q643)</f>
        <v>0</v>
      </c>
      <c r="S643" s="75"/>
      <c r="T643" s="75"/>
      <c r="U643" s="75"/>
      <c r="V643" s="76"/>
      <c r="W643" s="77">
        <f t="shared" ref="W643:W662" si="274">COUNTA(S643:V643)</f>
        <v>0</v>
      </c>
      <c r="X643" s="11"/>
      <c r="Y643" s="11"/>
      <c r="Z643" s="11"/>
      <c r="AA643" s="12"/>
      <c r="AB643" s="16">
        <f t="shared" ref="AB643:AB662" si="275">COUNTA(X643:AA643)</f>
        <v>0</v>
      </c>
      <c r="AC643" s="11"/>
      <c r="AD643" s="11"/>
      <c r="AE643" s="11"/>
      <c r="AF643" s="12"/>
      <c r="AG643" s="16">
        <f t="shared" ref="AG643:AG662" si="276">COUNTA(AC643:AF643)</f>
        <v>0</v>
      </c>
      <c r="AH643" s="11"/>
      <c r="AI643" s="11"/>
      <c r="AJ643" s="11"/>
      <c r="AK643" s="12"/>
      <c r="AL643" s="16">
        <f t="shared" ref="AL643:AL662" si="277">COUNTA(AH643:AK643)</f>
        <v>0</v>
      </c>
      <c r="AM643" s="11"/>
      <c r="AN643" s="11"/>
      <c r="AO643" s="11"/>
      <c r="AP643" s="12"/>
      <c r="AQ643" s="16">
        <f t="shared" ref="AQ643:AQ662" si="278">COUNTA(AM643:AP643)</f>
        <v>0</v>
      </c>
      <c r="AR643" s="11"/>
      <c r="AS643" s="11"/>
      <c r="AT643" s="11"/>
      <c r="AU643" s="12"/>
      <c r="AV643" s="25">
        <f t="shared" ref="AV643:AV662" si="279">COUNTA(AR643:AU643)</f>
        <v>0</v>
      </c>
    </row>
    <row r="644" spans="1:48" x14ac:dyDescent="0.25">
      <c r="A644" s="10">
        <f t="shared" si="261"/>
        <v>30</v>
      </c>
      <c r="B644" s="3" t="s">
        <v>45</v>
      </c>
      <c r="C644" s="21" t="s">
        <v>65</v>
      </c>
      <c r="D644" s="75"/>
      <c r="E644" s="75"/>
      <c r="F644" s="75"/>
      <c r="G644" s="76"/>
      <c r="H644" s="77">
        <f t="shared" si="271"/>
        <v>0</v>
      </c>
      <c r="I644" s="75"/>
      <c r="J644" s="75"/>
      <c r="K644" s="75"/>
      <c r="L644" s="76"/>
      <c r="M644" s="77">
        <f t="shared" si="272"/>
        <v>0</v>
      </c>
      <c r="N644" s="75"/>
      <c r="O644" s="75"/>
      <c r="P644" s="75"/>
      <c r="Q644" s="76"/>
      <c r="R644" s="77">
        <f t="shared" si="273"/>
        <v>0</v>
      </c>
      <c r="S644" s="75"/>
      <c r="T644" s="75"/>
      <c r="U644" s="75"/>
      <c r="V644" s="76"/>
      <c r="W644" s="77">
        <f t="shared" si="274"/>
        <v>0</v>
      </c>
      <c r="X644" s="11"/>
      <c r="Y644" s="11"/>
      <c r="Z644" s="11"/>
      <c r="AA644" s="12"/>
      <c r="AB644" s="16">
        <f t="shared" si="275"/>
        <v>0</v>
      </c>
      <c r="AC644" s="11"/>
      <c r="AD644" s="11"/>
      <c r="AE644" s="11"/>
      <c r="AF644" s="12"/>
      <c r="AG644" s="16">
        <f t="shared" si="276"/>
        <v>0</v>
      </c>
      <c r="AH644" s="11"/>
      <c r="AI644" s="11"/>
      <c r="AJ644" s="11"/>
      <c r="AK644" s="12"/>
      <c r="AL644" s="16">
        <f t="shared" si="277"/>
        <v>0</v>
      </c>
      <c r="AM644" s="11"/>
      <c r="AN644" s="11"/>
      <c r="AO644" s="11"/>
      <c r="AP644" s="12"/>
      <c r="AQ644" s="16">
        <f t="shared" si="278"/>
        <v>0</v>
      </c>
      <c r="AR644" s="11"/>
      <c r="AS644" s="11"/>
      <c r="AT644" s="11"/>
      <c r="AU644" s="12"/>
      <c r="AV644" s="25">
        <f t="shared" si="279"/>
        <v>0</v>
      </c>
    </row>
    <row r="645" spans="1:48" x14ac:dyDescent="0.25">
      <c r="A645" s="10">
        <f t="shared" si="261"/>
        <v>30</v>
      </c>
      <c r="B645" s="3" t="s">
        <v>2</v>
      </c>
      <c r="C645" s="21" t="s">
        <v>65</v>
      </c>
      <c r="D645" s="75"/>
      <c r="E645" s="75"/>
      <c r="F645" s="75"/>
      <c r="G645" s="76"/>
      <c r="H645" s="77">
        <f t="shared" si="271"/>
        <v>0</v>
      </c>
      <c r="I645" s="75"/>
      <c r="J645" s="75"/>
      <c r="K645" s="75"/>
      <c r="L645" s="76"/>
      <c r="M645" s="77">
        <f t="shared" si="272"/>
        <v>0</v>
      </c>
      <c r="N645" s="75"/>
      <c r="O645" s="75"/>
      <c r="P645" s="75"/>
      <c r="Q645" s="76"/>
      <c r="R645" s="77">
        <f t="shared" si="273"/>
        <v>0</v>
      </c>
      <c r="S645" s="75"/>
      <c r="T645" s="75"/>
      <c r="U645" s="75"/>
      <c r="V645" s="76"/>
      <c r="W645" s="77">
        <f t="shared" si="274"/>
        <v>0</v>
      </c>
      <c r="X645" s="11"/>
      <c r="Y645" s="11"/>
      <c r="Z645" s="11"/>
      <c r="AA645" s="12"/>
      <c r="AB645" s="16">
        <f t="shared" si="275"/>
        <v>0</v>
      </c>
      <c r="AC645" s="11"/>
      <c r="AD645" s="11"/>
      <c r="AE645" s="11"/>
      <c r="AF645" s="12"/>
      <c r="AG645" s="16">
        <f t="shared" si="276"/>
        <v>0</v>
      </c>
      <c r="AH645" s="11"/>
      <c r="AI645" s="11"/>
      <c r="AJ645" s="11"/>
      <c r="AK645" s="12"/>
      <c r="AL645" s="16">
        <f t="shared" si="277"/>
        <v>0</v>
      </c>
      <c r="AM645" s="11"/>
      <c r="AN645" s="11"/>
      <c r="AO645" s="11"/>
      <c r="AP645" s="12"/>
      <c r="AQ645" s="16">
        <f t="shared" si="278"/>
        <v>0</v>
      </c>
      <c r="AR645" s="11"/>
      <c r="AS645" s="11"/>
      <c r="AT645" s="11"/>
      <c r="AU645" s="12"/>
      <c r="AV645" s="25">
        <f t="shared" si="279"/>
        <v>0</v>
      </c>
    </row>
    <row r="646" spans="1:48" x14ac:dyDescent="0.25">
      <c r="A646" s="10">
        <f t="shared" si="261"/>
        <v>30</v>
      </c>
      <c r="B646" s="3" t="s">
        <v>46</v>
      </c>
      <c r="C646" s="21" t="s">
        <v>65</v>
      </c>
      <c r="D646" s="75"/>
      <c r="E646" s="75"/>
      <c r="F646" s="75"/>
      <c r="G646" s="76"/>
      <c r="H646" s="77">
        <f t="shared" si="271"/>
        <v>0</v>
      </c>
      <c r="I646" s="75"/>
      <c r="J646" s="75"/>
      <c r="K646" s="75"/>
      <c r="L646" s="76"/>
      <c r="M646" s="77">
        <f t="shared" si="272"/>
        <v>0</v>
      </c>
      <c r="N646" s="75"/>
      <c r="O646" s="75"/>
      <c r="P646" s="75"/>
      <c r="Q646" s="76"/>
      <c r="R646" s="77">
        <f t="shared" si="273"/>
        <v>0</v>
      </c>
      <c r="S646" s="75"/>
      <c r="T646" s="75"/>
      <c r="U646" s="75"/>
      <c r="V646" s="76"/>
      <c r="W646" s="77">
        <f t="shared" si="274"/>
        <v>0</v>
      </c>
      <c r="X646" s="11"/>
      <c r="Y646" s="11"/>
      <c r="Z646" s="11"/>
      <c r="AA646" s="12"/>
      <c r="AB646" s="16">
        <f t="shared" si="275"/>
        <v>0</v>
      </c>
      <c r="AC646" s="11"/>
      <c r="AD646" s="11"/>
      <c r="AE646" s="11"/>
      <c r="AF646" s="12"/>
      <c r="AG646" s="16">
        <f t="shared" si="276"/>
        <v>0</v>
      </c>
      <c r="AH646" s="11"/>
      <c r="AI646" s="11"/>
      <c r="AJ646" s="11"/>
      <c r="AK646" s="12"/>
      <c r="AL646" s="16">
        <f t="shared" si="277"/>
        <v>0</v>
      </c>
      <c r="AM646" s="11"/>
      <c r="AN646" s="11"/>
      <c r="AO646" s="11"/>
      <c r="AP646" s="12"/>
      <c r="AQ646" s="16">
        <f t="shared" si="278"/>
        <v>0</v>
      </c>
      <c r="AR646" s="11"/>
      <c r="AS646" s="11"/>
      <c r="AT646" s="11"/>
      <c r="AU646" s="12"/>
      <c r="AV646" s="25">
        <f t="shared" si="279"/>
        <v>0</v>
      </c>
    </row>
    <row r="647" spans="1:48" x14ac:dyDescent="0.25">
      <c r="A647" s="10">
        <f t="shared" si="261"/>
        <v>30</v>
      </c>
      <c r="B647" s="3" t="s">
        <v>4</v>
      </c>
      <c r="C647" s="21" t="s">
        <v>65</v>
      </c>
      <c r="D647" s="75"/>
      <c r="E647" s="75"/>
      <c r="F647" s="75"/>
      <c r="G647" s="76"/>
      <c r="H647" s="77">
        <f t="shared" si="271"/>
        <v>0</v>
      </c>
      <c r="I647" s="75"/>
      <c r="J647" s="75"/>
      <c r="K647" s="75"/>
      <c r="L647" s="76"/>
      <c r="M647" s="77">
        <f t="shared" si="272"/>
        <v>0</v>
      </c>
      <c r="N647" s="75"/>
      <c r="O647" s="75"/>
      <c r="P647" s="75"/>
      <c r="Q647" s="76"/>
      <c r="R647" s="77">
        <f t="shared" si="273"/>
        <v>0</v>
      </c>
      <c r="S647" s="75"/>
      <c r="T647" s="75"/>
      <c r="U647" s="75"/>
      <c r="V647" s="76"/>
      <c r="W647" s="77">
        <f t="shared" si="274"/>
        <v>0</v>
      </c>
      <c r="X647" s="11"/>
      <c r="Y647" s="11"/>
      <c r="Z647" s="11"/>
      <c r="AA647" s="12"/>
      <c r="AB647" s="16">
        <f t="shared" si="275"/>
        <v>0</v>
      </c>
      <c r="AC647" s="11"/>
      <c r="AD647" s="11"/>
      <c r="AE647" s="11"/>
      <c r="AF647" s="12"/>
      <c r="AG647" s="16">
        <f t="shared" si="276"/>
        <v>0</v>
      </c>
      <c r="AH647" s="11"/>
      <c r="AI647" s="11"/>
      <c r="AJ647" s="11"/>
      <c r="AK647" s="12"/>
      <c r="AL647" s="16">
        <f t="shared" si="277"/>
        <v>0</v>
      </c>
      <c r="AM647" s="11"/>
      <c r="AN647" s="11"/>
      <c r="AO647" s="11"/>
      <c r="AP647" s="12"/>
      <c r="AQ647" s="16">
        <f t="shared" si="278"/>
        <v>0</v>
      </c>
      <c r="AR647" s="11"/>
      <c r="AS647" s="11"/>
      <c r="AT647" s="11"/>
      <c r="AU647" s="12"/>
      <c r="AV647" s="25">
        <f t="shared" si="279"/>
        <v>0</v>
      </c>
    </row>
    <row r="648" spans="1:48" x14ac:dyDescent="0.25">
      <c r="A648" s="10">
        <f t="shared" si="261"/>
        <v>30</v>
      </c>
      <c r="B648" s="3" t="s">
        <v>47</v>
      </c>
      <c r="C648" s="21" t="s">
        <v>65</v>
      </c>
      <c r="D648" s="75"/>
      <c r="E648" s="75"/>
      <c r="F648" s="75"/>
      <c r="G648" s="76"/>
      <c r="H648" s="77">
        <f t="shared" si="271"/>
        <v>0</v>
      </c>
      <c r="I648" s="75"/>
      <c r="J648" s="75"/>
      <c r="K648" s="75"/>
      <c r="L648" s="76"/>
      <c r="M648" s="77">
        <f t="shared" si="272"/>
        <v>0</v>
      </c>
      <c r="N648" s="75"/>
      <c r="O648" s="75"/>
      <c r="P648" s="75"/>
      <c r="Q648" s="76"/>
      <c r="R648" s="77">
        <f t="shared" si="273"/>
        <v>0</v>
      </c>
      <c r="S648" s="75"/>
      <c r="T648" s="75"/>
      <c r="U648" s="75"/>
      <c r="V648" s="76"/>
      <c r="W648" s="77">
        <f t="shared" si="274"/>
        <v>0</v>
      </c>
      <c r="X648" s="11"/>
      <c r="Y648" s="11"/>
      <c r="Z648" s="11"/>
      <c r="AA648" s="12"/>
      <c r="AB648" s="16">
        <f t="shared" si="275"/>
        <v>0</v>
      </c>
      <c r="AC648" s="11"/>
      <c r="AD648" s="11"/>
      <c r="AE648" s="11"/>
      <c r="AF648" s="12"/>
      <c r="AG648" s="16">
        <f t="shared" si="276"/>
        <v>0</v>
      </c>
      <c r="AH648" s="11"/>
      <c r="AI648" s="11"/>
      <c r="AJ648" s="11"/>
      <c r="AK648" s="12"/>
      <c r="AL648" s="16">
        <f t="shared" si="277"/>
        <v>0</v>
      </c>
      <c r="AM648" s="11"/>
      <c r="AN648" s="11"/>
      <c r="AO648" s="11"/>
      <c r="AP648" s="12"/>
      <c r="AQ648" s="16">
        <f t="shared" si="278"/>
        <v>0</v>
      </c>
      <c r="AR648" s="11"/>
      <c r="AS648" s="11"/>
      <c r="AT648" s="11"/>
      <c r="AU648" s="12"/>
      <c r="AV648" s="25">
        <f t="shared" si="279"/>
        <v>0</v>
      </c>
    </row>
    <row r="649" spans="1:48" x14ac:dyDescent="0.25">
      <c r="A649" s="10">
        <f t="shared" si="261"/>
        <v>30</v>
      </c>
      <c r="B649" s="3" t="s">
        <v>5</v>
      </c>
      <c r="C649" s="21" t="s">
        <v>65</v>
      </c>
      <c r="D649" s="75"/>
      <c r="E649" s="75"/>
      <c r="F649" s="75"/>
      <c r="G649" s="76"/>
      <c r="H649" s="77">
        <f t="shared" si="271"/>
        <v>0</v>
      </c>
      <c r="I649" s="75"/>
      <c r="J649" s="75"/>
      <c r="K649" s="75"/>
      <c r="L649" s="76"/>
      <c r="M649" s="77">
        <f t="shared" si="272"/>
        <v>0</v>
      </c>
      <c r="N649" s="75"/>
      <c r="O649" s="75"/>
      <c r="P649" s="75"/>
      <c r="Q649" s="76"/>
      <c r="R649" s="77">
        <f t="shared" si="273"/>
        <v>0</v>
      </c>
      <c r="S649" s="75"/>
      <c r="T649" s="75"/>
      <c r="U649" s="75"/>
      <c r="V649" s="76"/>
      <c r="W649" s="77">
        <f t="shared" si="274"/>
        <v>0</v>
      </c>
      <c r="X649" s="11"/>
      <c r="Y649" s="11"/>
      <c r="Z649" s="11"/>
      <c r="AA649" s="12"/>
      <c r="AB649" s="16">
        <f t="shared" si="275"/>
        <v>0</v>
      </c>
      <c r="AC649" s="11"/>
      <c r="AD649" s="11"/>
      <c r="AE649" s="11"/>
      <c r="AF649" s="12"/>
      <c r="AG649" s="16">
        <f t="shared" si="276"/>
        <v>0</v>
      </c>
      <c r="AH649" s="11"/>
      <c r="AI649" s="11"/>
      <c r="AJ649" s="11"/>
      <c r="AK649" s="12"/>
      <c r="AL649" s="16">
        <f t="shared" si="277"/>
        <v>0</v>
      </c>
      <c r="AM649" s="11"/>
      <c r="AN649" s="11"/>
      <c r="AO649" s="11"/>
      <c r="AP649" s="12"/>
      <c r="AQ649" s="16">
        <f t="shared" si="278"/>
        <v>0</v>
      </c>
      <c r="AR649" s="11"/>
      <c r="AS649" s="11"/>
      <c r="AT649" s="11"/>
      <c r="AU649" s="12"/>
      <c r="AV649" s="25">
        <f t="shared" si="279"/>
        <v>0</v>
      </c>
    </row>
    <row r="650" spans="1:48" x14ac:dyDescent="0.25">
      <c r="A650" s="10">
        <f t="shared" si="261"/>
        <v>30</v>
      </c>
      <c r="B650" s="3" t="s">
        <v>48</v>
      </c>
      <c r="C650" s="21" t="s">
        <v>65</v>
      </c>
      <c r="D650" s="75"/>
      <c r="E650" s="75"/>
      <c r="F650" s="75"/>
      <c r="G650" s="76"/>
      <c r="H650" s="77">
        <f t="shared" si="271"/>
        <v>0</v>
      </c>
      <c r="I650" s="75"/>
      <c r="J650" s="75"/>
      <c r="K650" s="75"/>
      <c r="L650" s="76"/>
      <c r="M650" s="77">
        <f t="shared" si="272"/>
        <v>0</v>
      </c>
      <c r="N650" s="75"/>
      <c r="O650" s="75"/>
      <c r="P650" s="75"/>
      <c r="Q650" s="76"/>
      <c r="R650" s="77">
        <f t="shared" si="273"/>
        <v>0</v>
      </c>
      <c r="S650" s="75"/>
      <c r="T650" s="75"/>
      <c r="U650" s="75"/>
      <c r="V650" s="76"/>
      <c r="W650" s="77">
        <f t="shared" si="274"/>
        <v>0</v>
      </c>
      <c r="X650" s="11"/>
      <c r="Y650" s="11"/>
      <c r="Z650" s="11"/>
      <c r="AA650" s="12"/>
      <c r="AB650" s="16">
        <f t="shared" si="275"/>
        <v>0</v>
      </c>
      <c r="AC650" s="11"/>
      <c r="AD650" s="11"/>
      <c r="AE650" s="11"/>
      <c r="AF650" s="12"/>
      <c r="AG650" s="16">
        <f t="shared" si="276"/>
        <v>0</v>
      </c>
      <c r="AH650" s="11"/>
      <c r="AI650" s="11"/>
      <c r="AJ650" s="11"/>
      <c r="AK650" s="12"/>
      <c r="AL650" s="16">
        <f t="shared" si="277"/>
        <v>0</v>
      </c>
      <c r="AM650" s="11"/>
      <c r="AN650" s="11"/>
      <c r="AO650" s="11"/>
      <c r="AP650" s="12"/>
      <c r="AQ650" s="16">
        <f t="shared" si="278"/>
        <v>0</v>
      </c>
      <c r="AR650" s="11"/>
      <c r="AS650" s="11"/>
      <c r="AT650" s="11"/>
      <c r="AU650" s="12"/>
      <c r="AV650" s="25">
        <f t="shared" si="279"/>
        <v>0</v>
      </c>
    </row>
    <row r="651" spans="1:48" x14ac:dyDescent="0.25">
      <c r="A651" s="10">
        <f t="shared" si="261"/>
        <v>30</v>
      </c>
      <c r="B651" s="3" t="s">
        <v>49</v>
      </c>
      <c r="C651" s="21" t="s">
        <v>65</v>
      </c>
      <c r="D651" s="75"/>
      <c r="E651" s="75"/>
      <c r="F651" s="75"/>
      <c r="G651" s="76"/>
      <c r="H651" s="77">
        <f t="shared" si="271"/>
        <v>0</v>
      </c>
      <c r="I651" s="75"/>
      <c r="J651" s="75"/>
      <c r="K651" s="75"/>
      <c r="L651" s="76"/>
      <c r="M651" s="77">
        <f t="shared" si="272"/>
        <v>0</v>
      </c>
      <c r="N651" s="75"/>
      <c r="O651" s="75"/>
      <c r="P651" s="75"/>
      <c r="Q651" s="76"/>
      <c r="R651" s="77">
        <f t="shared" si="273"/>
        <v>0</v>
      </c>
      <c r="S651" s="75"/>
      <c r="T651" s="75"/>
      <c r="U651" s="75"/>
      <c r="V651" s="76"/>
      <c r="W651" s="77">
        <f t="shared" si="274"/>
        <v>0</v>
      </c>
      <c r="X651" s="11"/>
      <c r="Y651" s="11"/>
      <c r="Z651" s="11"/>
      <c r="AA651" s="12"/>
      <c r="AB651" s="16">
        <f t="shared" si="275"/>
        <v>0</v>
      </c>
      <c r="AC651" s="11"/>
      <c r="AD651" s="11"/>
      <c r="AE651" s="11"/>
      <c r="AF651" s="12"/>
      <c r="AG651" s="16">
        <f t="shared" si="276"/>
        <v>0</v>
      </c>
      <c r="AH651" s="11"/>
      <c r="AI651" s="11"/>
      <c r="AJ651" s="11"/>
      <c r="AK651" s="12"/>
      <c r="AL651" s="16">
        <f t="shared" si="277"/>
        <v>0</v>
      </c>
      <c r="AM651" s="11"/>
      <c r="AN651" s="11"/>
      <c r="AO651" s="11"/>
      <c r="AP651" s="12"/>
      <c r="AQ651" s="16">
        <f t="shared" si="278"/>
        <v>0</v>
      </c>
      <c r="AR651" s="11"/>
      <c r="AS651" s="11"/>
      <c r="AT651" s="11"/>
      <c r="AU651" s="12"/>
      <c r="AV651" s="25">
        <f t="shared" si="279"/>
        <v>0</v>
      </c>
    </row>
    <row r="652" spans="1:48" x14ac:dyDescent="0.25">
      <c r="A652" s="10">
        <f t="shared" si="261"/>
        <v>30</v>
      </c>
      <c r="B652" s="3" t="s">
        <v>50</v>
      </c>
      <c r="C652" s="21" t="s">
        <v>65</v>
      </c>
      <c r="D652" s="75"/>
      <c r="E652" s="75"/>
      <c r="F652" s="75"/>
      <c r="G652" s="76"/>
      <c r="H652" s="77">
        <f t="shared" si="271"/>
        <v>0</v>
      </c>
      <c r="I652" s="75"/>
      <c r="J652" s="75"/>
      <c r="K652" s="75"/>
      <c r="L652" s="76"/>
      <c r="M652" s="77">
        <f t="shared" si="272"/>
        <v>0</v>
      </c>
      <c r="N652" s="75"/>
      <c r="O652" s="75"/>
      <c r="P652" s="75"/>
      <c r="Q652" s="76"/>
      <c r="R652" s="77">
        <f t="shared" si="273"/>
        <v>0</v>
      </c>
      <c r="S652" s="75"/>
      <c r="T652" s="75"/>
      <c r="U652" s="75"/>
      <c r="V652" s="76"/>
      <c r="W652" s="77">
        <f t="shared" si="274"/>
        <v>0</v>
      </c>
      <c r="X652" s="11"/>
      <c r="Y652" s="11"/>
      <c r="Z652" s="11"/>
      <c r="AA652" s="12"/>
      <c r="AB652" s="16">
        <f t="shared" si="275"/>
        <v>0</v>
      </c>
      <c r="AC652" s="11"/>
      <c r="AD652" s="11"/>
      <c r="AE652" s="11"/>
      <c r="AF652" s="12"/>
      <c r="AG652" s="16">
        <f t="shared" si="276"/>
        <v>0</v>
      </c>
      <c r="AH652" s="11"/>
      <c r="AI652" s="11"/>
      <c r="AJ652" s="11"/>
      <c r="AK652" s="12"/>
      <c r="AL652" s="16">
        <f t="shared" si="277"/>
        <v>0</v>
      </c>
      <c r="AM652" s="11"/>
      <c r="AN652" s="11"/>
      <c r="AO652" s="11"/>
      <c r="AP652" s="12"/>
      <c r="AQ652" s="16">
        <f t="shared" si="278"/>
        <v>0</v>
      </c>
      <c r="AR652" s="11"/>
      <c r="AS652" s="11"/>
      <c r="AT652" s="11"/>
      <c r="AU652" s="12"/>
      <c r="AV652" s="25">
        <f t="shared" si="279"/>
        <v>0</v>
      </c>
    </row>
    <row r="653" spans="1:48" x14ac:dyDescent="0.25">
      <c r="A653" s="10">
        <f t="shared" si="261"/>
        <v>30</v>
      </c>
      <c r="B653" s="3" t="s">
        <v>51</v>
      </c>
      <c r="C653" s="21" t="s">
        <v>65</v>
      </c>
      <c r="D653" s="75"/>
      <c r="E653" s="75"/>
      <c r="F653" s="75"/>
      <c r="G653" s="76"/>
      <c r="H653" s="77">
        <f t="shared" si="271"/>
        <v>0</v>
      </c>
      <c r="I653" s="75"/>
      <c r="J653" s="75"/>
      <c r="K653" s="75"/>
      <c r="L653" s="76"/>
      <c r="M653" s="77">
        <f t="shared" si="272"/>
        <v>0</v>
      </c>
      <c r="N653" s="75"/>
      <c r="O653" s="75"/>
      <c r="P653" s="75"/>
      <c r="Q653" s="76"/>
      <c r="R653" s="77">
        <f t="shared" si="273"/>
        <v>0</v>
      </c>
      <c r="S653" s="75"/>
      <c r="T653" s="75"/>
      <c r="U653" s="75"/>
      <c r="V653" s="76"/>
      <c r="W653" s="77">
        <f t="shared" si="274"/>
        <v>0</v>
      </c>
      <c r="X653" s="11"/>
      <c r="Y653" s="11"/>
      <c r="Z653" s="11"/>
      <c r="AA653" s="12"/>
      <c r="AB653" s="16">
        <f t="shared" si="275"/>
        <v>0</v>
      </c>
      <c r="AC653" s="11"/>
      <c r="AD653" s="11"/>
      <c r="AE653" s="11"/>
      <c r="AF653" s="12"/>
      <c r="AG653" s="16">
        <f t="shared" si="276"/>
        <v>0</v>
      </c>
      <c r="AH653" s="11"/>
      <c r="AI653" s="11"/>
      <c r="AJ653" s="11"/>
      <c r="AK653" s="12"/>
      <c r="AL653" s="16">
        <f t="shared" si="277"/>
        <v>0</v>
      </c>
      <c r="AM653" s="11"/>
      <c r="AN653" s="11"/>
      <c r="AO653" s="11"/>
      <c r="AP653" s="12"/>
      <c r="AQ653" s="16">
        <f t="shared" si="278"/>
        <v>0</v>
      </c>
      <c r="AR653" s="11"/>
      <c r="AS653" s="11"/>
      <c r="AT653" s="11"/>
      <c r="AU653" s="12"/>
      <c r="AV653" s="25">
        <f t="shared" si="279"/>
        <v>0</v>
      </c>
    </row>
    <row r="654" spans="1:48" x14ac:dyDescent="0.25">
      <c r="A654" s="10">
        <f t="shared" si="261"/>
        <v>30</v>
      </c>
      <c r="B654" s="3" t="s">
        <v>52</v>
      </c>
      <c r="C654" s="21" t="s">
        <v>65</v>
      </c>
      <c r="D654" s="75"/>
      <c r="E654" s="75"/>
      <c r="F654" s="75"/>
      <c r="G654" s="76"/>
      <c r="H654" s="77">
        <f t="shared" si="271"/>
        <v>0</v>
      </c>
      <c r="I654" s="75"/>
      <c r="J654" s="75"/>
      <c r="K654" s="75"/>
      <c r="L654" s="76"/>
      <c r="M654" s="77">
        <f t="shared" si="272"/>
        <v>0</v>
      </c>
      <c r="N654" s="75"/>
      <c r="O654" s="75"/>
      <c r="P654" s="75"/>
      <c r="Q654" s="76"/>
      <c r="R654" s="77">
        <f t="shared" si="273"/>
        <v>0</v>
      </c>
      <c r="S654" s="75"/>
      <c r="T654" s="75"/>
      <c r="U654" s="75"/>
      <c r="V654" s="76"/>
      <c r="W654" s="77">
        <f t="shared" si="274"/>
        <v>0</v>
      </c>
      <c r="X654" s="11"/>
      <c r="Y654" s="11"/>
      <c r="Z654" s="11"/>
      <c r="AA654" s="12"/>
      <c r="AB654" s="16">
        <f t="shared" si="275"/>
        <v>0</v>
      </c>
      <c r="AC654" s="11"/>
      <c r="AD654" s="11"/>
      <c r="AE654" s="11"/>
      <c r="AF654" s="12"/>
      <c r="AG654" s="16">
        <f t="shared" si="276"/>
        <v>0</v>
      </c>
      <c r="AH654" s="11"/>
      <c r="AI654" s="11"/>
      <c r="AJ654" s="11"/>
      <c r="AK654" s="12"/>
      <c r="AL654" s="16">
        <f t="shared" si="277"/>
        <v>0</v>
      </c>
      <c r="AM654" s="11"/>
      <c r="AN654" s="11"/>
      <c r="AO654" s="11"/>
      <c r="AP654" s="12"/>
      <c r="AQ654" s="16">
        <f t="shared" si="278"/>
        <v>0</v>
      </c>
      <c r="AR654" s="11"/>
      <c r="AS654" s="11"/>
      <c r="AT654" s="11"/>
      <c r="AU654" s="12"/>
      <c r="AV654" s="25">
        <f t="shared" si="279"/>
        <v>0</v>
      </c>
    </row>
    <row r="655" spans="1:48" x14ac:dyDescent="0.25">
      <c r="A655" s="10">
        <f t="shared" si="261"/>
        <v>30</v>
      </c>
      <c r="B655" s="3" t="s">
        <v>53</v>
      </c>
      <c r="C655" s="21" t="s">
        <v>65</v>
      </c>
      <c r="D655" s="75"/>
      <c r="E655" s="75"/>
      <c r="F655" s="75"/>
      <c r="G655" s="76"/>
      <c r="H655" s="77">
        <f t="shared" si="271"/>
        <v>0</v>
      </c>
      <c r="I655" s="75"/>
      <c r="J655" s="75"/>
      <c r="K655" s="75"/>
      <c r="L655" s="76"/>
      <c r="M655" s="77">
        <f t="shared" si="272"/>
        <v>0</v>
      </c>
      <c r="N655" s="75"/>
      <c r="O655" s="75"/>
      <c r="P655" s="75"/>
      <c r="Q655" s="76"/>
      <c r="R655" s="77">
        <f t="shared" si="273"/>
        <v>0</v>
      </c>
      <c r="S655" s="75"/>
      <c r="T655" s="75"/>
      <c r="U655" s="75"/>
      <c r="V655" s="76"/>
      <c r="W655" s="77">
        <f t="shared" si="274"/>
        <v>0</v>
      </c>
      <c r="X655" s="11"/>
      <c r="Y655" s="11"/>
      <c r="Z655" s="11"/>
      <c r="AA655" s="12"/>
      <c r="AB655" s="16">
        <f t="shared" si="275"/>
        <v>0</v>
      </c>
      <c r="AC655" s="11"/>
      <c r="AD655" s="11"/>
      <c r="AE655" s="11"/>
      <c r="AF655" s="12"/>
      <c r="AG655" s="16">
        <f t="shared" si="276"/>
        <v>0</v>
      </c>
      <c r="AH655" s="11"/>
      <c r="AI655" s="11"/>
      <c r="AJ655" s="11"/>
      <c r="AK655" s="12"/>
      <c r="AL655" s="16">
        <f t="shared" si="277"/>
        <v>0</v>
      </c>
      <c r="AM655" s="11"/>
      <c r="AN655" s="11"/>
      <c r="AO655" s="11"/>
      <c r="AP655" s="12"/>
      <c r="AQ655" s="16">
        <f t="shared" si="278"/>
        <v>0</v>
      </c>
      <c r="AR655" s="11"/>
      <c r="AS655" s="11"/>
      <c r="AT655" s="11"/>
      <c r="AU655" s="12"/>
      <c r="AV655" s="25">
        <f t="shared" si="279"/>
        <v>0</v>
      </c>
    </row>
    <row r="656" spans="1:48" x14ac:dyDescent="0.25">
      <c r="A656" s="10">
        <f t="shared" si="261"/>
        <v>30</v>
      </c>
      <c r="B656" s="3" t="s">
        <v>54</v>
      </c>
      <c r="C656" s="21" t="s">
        <v>65</v>
      </c>
      <c r="D656" s="75"/>
      <c r="E656" s="75"/>
      <c r="F656" s="75"/>
      <c r="G656" s="76"/>
      <c r="H656" s="77">
        <f t="shared" si="271"/>
        <v>0</v>
      </c>
      <c r="I656" s="75"/>
      <c r="J656" s="75"/>
      <c r="K656" s="75"/>
      <c r="L656" s="76"/>
      <c r="M656" s="77">
        <f t="shared" si="272"/>
        <v>0</v>
      </c>
      <c r="N656" s="75"/>
      <c r="O656" s="75"/>
      <c r="P656" s="75"/>
      <c r="Q656" s="76"/>
      <c r="R656" s="77">
        <f t="shared" si="273"/>
        <v>0</v>
      </c>
      <c r="S656" s="75"/>
      <c r="T656" s="75"/>
      <c r="U656" s="75"/>
      <c r="V656" s="76"/>
      <c r="W656" s="77">
        <f t="shared" si="274"/>
        <v>0</v>
      </c>
      <c r="X656" s="11"/>
      <c r="Y656" s="11"/>
      <c r="Z656" s="11"/>
      <c r="AA656" s="12"/>
      <c r="AB656" s="16">
        <f t="shared" si="275"/>
        <v>0</v>
      </c>
      <c r="AC656" s="11"/>
      <c r="AD656" s="11"/>
      <c r="AE656" s="11"/>
      <c r="AF656" s="12"/>
      <c r="AG656" s="16">
        <f t="shared" si="276"/>
        <v>0</v>
      </c>
      <c r="AH656" s="11"/>
      <c r="AI656" s="11"/>
      <c r="AJ656" s="11"/>
      <c r="AK656" s="12"/>
      <c r="AL656" s="16">
        <f t="shared" si="277"/>
        <v>0</v>
      </c>
      <c r="AM656" s="11"/>
      <c r="AN656" s="11"/>
      <c r="AO656" s="11"/>
      <c r="AP656" s="12"/>
      <c r="AQ656" s="16">
        <f t="shared" si="278"/>
        <v>0</v>
      </c>
      <c r="AR656" s="11"/>
      <c r="AS656" s="11"/>
      <c r="AT656" s="11"/>
      <c r="AU656" s="12"/>
      <c r="AV656" s="25">
        <f t="shared" si="279"/>
        <v>0</v>
      </c>
    </row>
    <row r="657" spans="1:48" x14ac:dyDescent="0.25">
      <c r="A657" s="10">
        <f t="shared" si="261"/>
        <v>30</v>
      </c>
      <c r="B657" s="3" t="s">
        <v>23</v>
      </c>
      <c r="C657" s="21" t="s">
        <v>65</v>
      </c>
      <c r="D657" s="75"/>
      <c r="E657" s="75"/>
      <c r="F657" s="75"/>
      <c r="G657" s="76"/>
      <c r="H657" s="77">
        <f t="shared" si="271"/>
        <v>0</v>
      </c>
      <c r="I657" s="75"/>
      <c r="J657" s="75"/>
      <c r="K657" s="75"/>
      <c r="L657" s="76"/>
      <c r="M657" s="77">
        <f t="shared" si="272"/>
        <v>0</v>
      </c>
      <c r="N657" s="75"/>
      <c r="O657" s="75"/>
      <c r="P657" s="75"/>
      <c r="Q657" s="76"/>
      <c r="R657" s="77">
        <f t="shared" si="273"/>
        <v>0</v>
      </c>
      <c r="S657" s="75"/>
      <c r="T657" s="75"/>
      <c r="U657" s="75"/>
      <c r="V657" s="76"/>
      <c r="W657" s="77">
        <f t="shared" si="274"/>
        <v>0</v>
      </c>
      <c r="X657" s="11"/>
      <c r="Y657" s="11"/>
      <c r="Z657" s="11"/>
      <c r="AA657" s="12"/>
      <c r="AB657" s="16">
        <f t="shared" si="275"/>
        <v>0</v>
      </c>
      <c r="AC657" s="11"/>
      <c r="AD657" s="11"/>
      <c r="AE657" s="11"/>
      <c r="AF657" s="12"/>
      <c r="AG657" s="16">
        <f t="shared" si="276"/>
        <v>0</v>
      </c>
      <c r="AH657" s="11"/>
      <c r="AI657" s="11"/>
      <c r="AJ657" s="11"/>
      <c r="AK657" s="12"/>
      <c r="AL657" s="16">
        <f t="shared" si="277"/>
        <v>0</v>
      </c>
      <c r="AM657" s="11"/>
      <c r="AN657" s="11"/>
      <c r="AO657" s="11"/>
      <c r="AP657" s="12"/>
      <c r="AQ657" s="16">
        <f t="shared" si="278"/>
        <v>0</v>
      </c>
      <c r="AR657" s="11"/>
      <c r="AS657" s="11"/>
      <c r="AT657" s="11"/>
      <c r="AU657" s="12"/>
      <c r="AV657" s="25">
        <f t="shared" si="279"/>
        <v>0</v>
      </c>
    </row>
    <row r="658" spans="1:48" x14ac:dyDescent="0.25">
      <c r="A658" s="10">
        <f t="shared" si="261"/>
        <v>30</v>
      </c>
      <c r="B658" s="3" t="s">
        <v>8</v>
      </c>
      <c r="C658" s="21" t="s">
        <v>65</v>
      </c>
      <c r="D658" s="75"/>
      <c r="E658" s="75"/>
      <c r="F658" s="75"/>
      <c r="G658" s="76"/>
      <c r="H658" s="77">
        <f t="shared" si="271"/>
        <v>0</v>
      </c>
      <c r="I658" s="75"/>
      <c r="J658" s="75"/>
      <c r="K658" s="75"/>
      <c r="L658" s="76"/>
      <c r="M658" s="77">
        <f t="shared" si="272"/>
        <v>0</v>
      </c>
      <c r="N658" s="75"/>
      <c r="O658" s="75"/>
      <c r="P658" s="75"/>
      <c r="Q658" s="76"/>
      <c r="R658" s="77">
        <f t="shared" si="273"/>
        <v>0</v>
      </c>
      <c r="S658" s="75"/>
      <c r="T658" s="75"/>
      <c r="U658" s="75"/>
      <c r="V658" s="76"/>
      <c r="W658" s="77">
        <f t="shared" si="274"/>
        <v>0</v>
      </c>
      <c r="X658" s="11"/>
      <c r="Y658" s="11"/>
      <c r="Z658" s="11"/>
      <c r="AA658" s="12"/>
      <c r="AB658" s="16">
        <f t="shared" si="275"/>
        <v>0</v>
      </c>
      <c r="AC658" s="11"/>
      <c r="AD658" s="11"/>
      <c r="AE658" s="11"/>
      <c r="AF658" s="12"/>
      <c r="AG658" s="16">
        <f t="shared" si="276"/>
        <v>0</v>
      </c>
      <c r="AH658" s="11"/>
      <c r="AI658" s="11"/>
      <c r="AJ658" s="11"/>
      <c r="AK658" s="12"/>
      <c r="AL658" s="16">
        <f t="shared" si="277"/>
        <v>0</v>
      </c>
      <c r="AM658" s="11"/>
      <c r="AN658" s="11"/>
      <c r="AO658" s="11"/>
      <c r="AP658" s="12"/>
      <c r="AQ658" s="16">
        <f t="shared" si="278"/>
        <v>0</v>
      </c>
      <c r="AR658" s="11"/>
      <c r="AS658" s="11"/>
      <c r="AT658" s="11"/>
      <c r="AU658" s="12"/>
      <c r="AV658" s="25">
        <f t="shared" si="279"/>
        <v>0</v>
      </c>
    </row>
    <row r="659" spans="1:48" x14ac:dyDescent="0.25">
      <c r="A659" s="10">
        <f t="shared" si="261"/>
        <v>30</v>
      </c>
      <c r="B659" s="3" t="s">
        <v>9</v>
      </c>
      <c r="C659" s="21" t="s">
        <v>65</v>
      </c>
      <c r="D659" s="75"/>
      <c r="E659" s="75"/>
      <c r="F659" s="75"/>
      <c r="G659" s="76"/>
      <c r="H659" s="77">
        <f t="shared" si="271"/>
        <v>0</v>
      </c>
      <c r="I659" s="75"/>
      <c r="J659" s="75"/>
      <c r="K659" s="75"/>
      <c r="L659" s="76"/>
      <c r="M659" s="77">
        <f t="shared" si="272"/>
        <v>0</v>
      </c>
      <c r="N659" s="75"/>
      <c r="O659" s="75"/>
      <c r="P659" s="75"/>
      <c r="Q659" s="76"/>
      <c r="R659" s="77">
        <f t="shared" si="273"/>
        <v>0</v>
      </c>
      <c r="S659" s="75"/>
      <c r="T659" s="75"/>
      <c r="U659" s="75"/>
      <c r="V659" s="76"/>
      <c r="W659" s="77">
        <f t="shared" si="274"/>
        <v>0</v>
      </c>
      <c r="X659" s="11"/>
      <c r="Y659" s="11"/>
      <c r="Z659" s="11"/>
      <c r="AA659" s="12"/>
      <c r="AB659" s="16">
        <f t="shared" si="275"/>
        <v>0</v>
      </c>
      <c r="AC659" s="11"/>
      <c r="AD659" s="11"/>
      <c r="AE659" s="11"/>
      <c r="AF659" s="12"/>
      <c r="AG659" s="16">
        <f t="shared" si="276"/>
        <v>0</v>
      </c>
      <c r="AH659" s="11"/>
      <c r="AI659" s="11"/>
      <c r="AJ659" s="11"/>
      <c r="AK659" s="12"/>
      <c r="AL659" s="16">
        <f t="shared" si="277"/>
        <v>0</v>
      </c>
      <c r="AM659" s="11"/>
      <c r="AN659" s="11"/>
      <c r="AO659" s="11"/>
      <c r="AP659" s="12"/>
      <c r="AQ659" s="16">
        <f t="shared" si="278"/>
        <v>0</v>
      </c>
      <c r="AR659" s="11"/>
      <c r="AS659" s="11"/>
      <c r="AT659" s="11"/>
      <c r="AU659" s="12"/>
      <c r="AV659" s="25">
        <f t="shared" si="279"/>
        <v>0</v>
      </c>
    </row>
    <row r="660" spans="1:48" x14ac:dyDescent="0.25">
      <c r="A660" s="10">
        <f t="shared" si="261"/>
        <v>30</v>
      </c>
      <c r="B660" s="3" t="s">
        <v>10</v>
      </c>
      <c r="C660" s="21" t="s">
        <v>65</v>
      </c>
      <c r="D660" s="75"/>
      <c r="E660" s="75"/>
      <c r="F660" s="75"/>
      <c r="G660" s="76"/>
      <c r="H660" s="77">
        <f t="shared" si="271"/>
        <v>0</v>
      </c>
      <c r="I660" s="75"/>
      <c r="J660" s="75"/>
      <c r="K660" s="75"/>
      <c r="L660" s="76"/>
      <c r="M660" s="77">
        <f t="shared" si="272"/>
        <v>0</v>
      </c>
      <c r="N660" s="75"/>
      <c r="O660" s="75"/>
      <c r="P660" s="75"/>
      <c r="Q660" s="76"/>
      <c r="R660" s="77">
        <f t="shared" si="273"/>
        <v>0</v>
      </c>
      <c r="S660" s="75"/>
      <c r="T660" s="75"/>
      <c r="U660" s="75"/>
      <c r="V660" s="76"/>
      <c r="W660" s="77">
        <f t="shared" si="274"/>
        <v>0</v>
      </c>
      <c r="X660" s="11"/>
      <c r="Y660" s="11"/>
      <c r="Z660" s="11"/>
      <c r="AA660" s="12"/>
      <c r="AB660" s="16">
        <f t="shared" si="275"/>
        <v>0</v>
      </c>
      <c r="AC660" s="11"/>
      <c r="AD660" s="11"/>
      <c r="AE660" s="11"/>
      <c r="AF660" s="12"/>
      <c r="AG660" s="16">
        <f t="shared" si="276"/>
        <v>0</v>
      </c>
      <c r="AH660" s="11"/>
      <c r="AI660" s="11"/>
      <c r="AJ660" s="11"/>
      <c r="AK660" s="12"/>
      <c r="AL660" s="16">
        <f t="shared" si="277"/>
        <v>0</v>
      </c>
      <c r="AM660" s="11"/>
      <c r="AN660" s="11"/>
      <c r="AO660" s="11"/>
      <c r="AP660" s="12"/>
      <c r="AQ660" s="16">
        <f t="shared" si="278"/>
        <v>0</v>
      </c>
      <c r="AR660" s="11"/>
      <c r="AS660" s="11"/>
      <c r="AT660" s="11"/>
      <c r="AU660" s="12"/>
      <c r="AV660" s="25">
        <f t="shared" si="279"/>
        <v>0</v>
      </c>
    </row>
    <row r="661" spans="1:48" x14ac:dyDescent="0.25">
      <c r="A661" s="10">
        <f t="shared" si="261"/>
        <v>30</v>
      </c>
      <c r="B661" s="3" t="s">
        <v>55</v>
      </c>
      <c r="C661" s="21" t="s">
        <v>65</v>
      </c>
      <c r="D661" s="75"/>
      <c r="E661" s="75"/>
      <c r="F661" s="75"/>
      <c r="G661" s="76"/>
      <c r="H661" s="77">
        <f t="shared" si="271"/>
        <v>0</v>
      </c>
      <c r="I661" s="75"/>
      <c r="J661" s="75"/>
      <c r="K661" s="75"/>
      <c r="L661" s="76"/>
      <c r="M661" s="77">
        <f t="shared" si="272"/>
        <v>0</v>
      </c>
      <c r="N661" s="75"/>
      <c r="O661" s="75"/>
      <c r="P661" s="75"/>
      <c r="Q661" s="76"/>
      <c r="R661" s="77">
        <f t="shared" si="273"/>
        <v>0</v>
      </c>
      <c r="S661" s="75"/>
      <c r="T661" s="75"/>
      <c r="U661" s="75"/>
      <c r="V661" s="76"/>
      <c r="W661" s="77">
        <f t="shared" si="274"/>
        <v>0</v>
      </c>
      <c r="X661" s="11"/>
      <c r="Y661" s="11"/>
      <c r="Z661" s="11"/>
      <c r="AA661" s="12"/>
      <c r="AB661" s="16">
        <f t="shared" si="275"/>
        <v>0</v>
      </c>
      <c r="AC661" s="11"/>
      <c r="AD661" s="11"/>
      <c r="AE661" s="11"/>
      <c r="AF661" s="12"/>
      <c r="AG661" s="16">
        <f t="shared" si="276"/>
        <v>0</v>
      </c>
      <c r="AH661" s="11"/>
      <c r="AI661" s="11"/>
      <c r="AJ661" s="11"/>
      <c r="AK661" s="12"/>
      <c r="AL661" s="16">
        <f t="shared" si="277"/>
        <v>0</v>
      </c>
      <c r="AM661" s="11"/>
      <c r="AN661" s="11"/>
      <c r="AO661" s="11"/>
      <c r="AP661" s="12"/>
      <c r="AQ661" s="16">
        <f t="shared" si="278"/>
        <v>0</v>
      </c>
      <c r="AR661" s="11"/>
      <c r="AS661" s="11"/>
      <c r="AT661" s="11"/>
      <c r="AU661" s="12"/>
      <c r="AV661" s="25">
        <f t="shared" si="279"/>
        <v>0</v>
      </c>
    </row>
    <row r="662" spans="1:48" x14ac:dyDescent="0.25">
      <c r="A662" s="10">
        <f t="shared" si="261"/>
        <v>30</v>
      </c>
      <c r="B662" s="22" t="s">
        <v>34</v>
      </c>
      <c r="C662" s="21" t="s">
        <v>65</v>
      </c>
      <c r="D662" s="78"/>
      <c r="E662" s="78"/>
      <c r="F662" s="78"/>
      <c r="G662" s="79"/>
      <c r="H662" s="80">
        <f t="shared" si="271"/>
        <v>0</v>
      </c>
      <c r="I662" s="78"/>
      <c r="J662" s="78"/>
      <c r="K662" s="78"/>
      <c r="L662" s="79"/>
      <c r="M662" s="80">
        <f t="shared" si="272"/>
        <v>0</v>
      </c>
      <c r="N662" s="78"/>
      <c r="O662" s="78"/>
      <c r="P662" s="78"/>
      <c r="Q662" s="79"/>
      <c r="R662" s="80">
        <f t="shared" si="273"/>
        <v>0</v>
      </c>
      <c r="S662" s="78"/>
      <c r="T662" s="78"/>
      <c r="U662" s="78"/>
      <c r="V662" s="79"/>
      <c r="W662" s="80">
        <f t="shared" si="274"/>
        <v>0</v>
      </c>
      <c r="X662" s="13"/>
      <c r="Y662" s="13"/>
      <c r="Z662" s="13"/>
      <c r="AA662" s="14"/>
      <c r="AB662" s="17">
        <f t="shared" si="275"/>
        <v>0</v>
      </c>
      <c r="AC662" s="13"/>
      <c r="AD662" s="13"/>
      <c r="AE662" s="13"/>
      <c r="AF662" s="14"/>
      <c r="AG662" s="17">
        <f t="shared" si="276"/>
        <v>0</v>
      </c>
      <c r="AH662" s="13"/>
      <c r="AI662" s="13"/>
      <c r="AJ662" s="13"/>
      <c r="AK662" s="14"/>
      <c r="AL662" s="17">
        <f t="shared" si="277"/>
        <v>0</v>
      </c>
      <c r="AM662" s="13"/>
      <c r="AN662" s="13"/>
      <c r="AO662" s="13"/>
      <c r="AP662" s="14"/>
      <c r="AQ662" s="17">
        <f t="shared" si="278"/>
        <v>0</v>
      </c>
      <c r="AR662" s="13"/>
      <c r="AS662" s="13"/>
      <c r="AT662" s="13"/>
      <c r="AU662" s="14"/>
      <c r="AV662" s="26">
        <f t="shared" si="279"/>
        <v>0</v>
      </c>
    </row>
    <row r="663" spans="1:48" x14ac:dyDescent="0.25">
      <c r="A663" s="10">
        <f t="shared" si="261"/>
        <v>30</v>
      </c>
      <c r="B663" s="27"/>
      <c r="C663" s="28"/>
      <c r="D663" s="81"/>
      <c r="E663" s="82"/>
      <c r="F663" s="82"/>
      <c r="G663" s="82"/>
      <c r="H663" s="83">
        <f>SUM(H643:H662)</f>
        <v>0</v>
      </c>
      <c r="I663" s="82"/>
      <c r="J663" s="82"/>
      <c r="K663" s="82"/>
      <c r="L663" s="82"/>
      <c r="M663" s="83">
        <f>SUM(M643:M662)</f>
        <v>0</v>
      </c>
      <c r="N663" s="82"/>
      <c r="O663" s="82"/>
      <c r="P663" s="82"/>
      <c r="Q663" s="82"/>
      <c r="R663" s="83">
        <f>SUM(R643:R662)</f>
        <v>0</v>
      </c>
      <c r="S663" s="82"/>
      <c r="T663" s="82"/>
      <c r="U663" s="82"/>
      <c r="V663" s="82"/>
      <c r="W663" s="83">
        <f>SUM(W643:W662)</f>
        <v>0</v>
      </c>
      <c r="X663" s="29"/>
      <c r="Y663" s="29"/>
      <c r="Z663" s="29"/>
      <c r="AA663" s="29"/>
      <c r="AB663" s="30">
        <f>SUM(AB643:AB662)</f>
        <v>0</v>
      </c>
      <c r="AC663" s="29"/>
      <c r="AD663" s="29"/>
      <c r="AE663" s="29"/>
      <c r="AF663" s="29"/>
      <c r="AG663" s="30">
        <f>SUM(AG643:AG662)</f>
        <v>0</v>
      </c>
      <c r="AH663" s="29"/>
      <c r="AI663" s="29"/>
      <c r="AJ663" s="29"/>
      <c r="AK663" s="29"/>
      <c r="AL663" s="30">
        <f>SUM(AL643:AL662)</f>
        <v>0</v>
      </c>
      <c r="AM663" s="29"/>
      <c r="AN663" s="29"/>
      <c r="AO663" s="29"/>
      <c r="AP663" s="29"/>
      <c r="AQ663" s="30">
        <f>SUM(AQ643:AQ662)</f>
        <v>0</v>
      </c>
      <c r="AR663" s="29"/>
      <c r="AS663" s="29"/>
      <c r="AT663" s="29"/>
      <c r="AU663" s="29"/>
      <c r="AV663" s="30">
        <f>SUM(AV643:AV662)</f>
        <v>0</v>
      </c>
    </row>
    <row r="664" spans="1:48" x14ac:dyDescent="0.25">
      <c r="A664" s="10">
        <f t="shared" si="261"/>
        <v>30</v>
      </c>
      <c r="B664" s="115" t="str">
        <f>"Буква (или иное название) класса "&amp;A930&amp;":"</f>
        <v>Буква (или иное название) класса 43:</v>
      </c>
      <c r="C664" s="116"/>
      <c r="D664" s="106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</row>
    <row r="665" spans="1:48" x14ac:dyDescent="0.25">
      <c r="A665" s="10">
        <f t="shared" si="261"/>
        <v>30</v>
      </c>
      <c r="B665" s="3" t="s">
        <v>0</v>
      </c>
      <c r="C665" s="21" t="s">
        <v>65</v>
      </c>
      <c r="D665" s="75"/>
      <c r="E665" s="75"/>
      <c r="F665" s="75"/>
      <c r="G665" s="76"/>
      <c r="H665" s="77">
        <f t="shared" ref="H665:H684" si="280">COUNTA(D665:G665)</f>
        <v>0</v>
      </c>
      <c r="I665" s="75"/>
      <c r="J665" s="75"/>
      <c r="K665" s="75"/>
      <c r="L665" s="76"/>
      <c r="M665" s="77">
        <f t="shared" ref="M665:M684" si="281">COUNTA(I665:L665)</f>
        <v>0</v>
      </c>
      <c r="N665" s="75"/>
      <c r="O665" s="75"/>
      <c r="P665" s="75"/>
      <c r="Q665" s="76"/>
      <c r="R665" s="77">
        <f t="shared" ref="R665:R684" si="282">COUNTA(N665:Q665)</f>
        <v>0</v>
      </c>
      <c r="S665" s="75"/>
      <c r="T665" s="75"/>
      <c r="U665" s="75"/>
      <c r="V665" s="76"/>
      <c r="W665" s="77">
        <f t="shared" ref="W665:W684" si="283">COUNTA(S665:V665)</f>
        <v>0</v>
      </c>
      <c r="X665" s="11"/>
      <c r="Y665" s="11"/>
      <c r="Z665" s="11"/>
      <c r="AA665" s="12"/>
      <c r="AB665" s="16">
        <f t="shared" ref="AB665:AB684" si="284">COUNTA(X665:AA665)</f>
        <v>0</v>
      </c>
      <c r="AC665" s="11"/>
      <c r="AD665" s="11"/>
      <c r="AE665" s="11"/>
      <c r="AF665" s="12"/>
      <c r="AG665" s="16">
        <f t="shared" ref="AG665:AG684" si="285">COUNTA(AC665:AF665)</f>
        <v>0</v>
      </c>
      <c r="AH665" s="11"/>
      <c r="AI665" s="11"/>
      <c r="AJ665" s="11"/>
      <c r="AK665" s="12"/>
      <c r="AL665" s="16">
        <f t="shared" ref="AL665:AL684" si="286">COUNTA(AH665:AK665)</f>
        <v>0</v>
      </c>
      <c r="AM665" s="11"/>
      <c r="AN665" s="11"/>
      <c r="AO665" s="11"/>
      <c r="AP665" s="12"/>
      <c r="AQ665" s="16">
        <f t="shared" ref="AQ665:AQ684" si="287">COUNTA(AM665:AP665)</f>
        <v>0</v>
      </c>
      <c r="AR665" s="11"/>
      <c r="AS665" s="11"/>
      <c r="AT665" s="11"/>
      <c r="AU665" s="12"/>
      <c r="AV665" s="25">
        <f t="shared" ref="AV665:AV684" si="288">COUNTA(AR665:AU665)</f>
        <v>0</v>
      </c>
    </row>
    <row r="666" spans="1:48" x14ac:dyDescent="0.25">
      <c r="A666" s="10">
        <f t="shared" si="261"/>
        <v>31</v>
      </c>
      <c r="B666" s="3" t="s">
        <v>45</v>
      </c>
      <c r="C666" s="21" t="s">
        <v>65</v>
      </c>
      <c r="D666" s="75"/>
      <c r="E666" s="75"/>
      <c r="F666" s="75"/>
      <c r="G666" s="76"/>
      <c r="H666" s="77">
        <f t="shared" si="280"/>
        <v>0</v>
      </c>
      <c r="I666" s="75"/>
      <c r="J666" s="75"/>
      <c r="K666" s="75"/>
      <c r="L666" s="76"/>
      <c r="M666" s="77">
        <f t="shared" si="281"/>
        <v>0</v>
      </c>
      <c r="N666" s="75"/>
      <c r="O666" s="75"/>
      <c r="P666" s="75"/>
      <c r="Q666" s="76"/>
      <c r="R666" s="77">
        <f t="shared" si="282"/>
        <v>0</v>
      </c>
      <c r="S666" s="75"/>
      <c r="T666" s="75"/>
      <c r="U666" s="75"/>
      <c r="V666" s="76"/>
      <c r="W666" s="77">
        <f t="shared" si="283"/>
        <v>0</v>
      </c>
      <c r="X666" s="11"/>
      <c r="Y666" s="11"/>
      <c r="Z666" s="11"/>
      <c r="AA666" s="12"/>
      <c r="AB666" s="16">
        <f t="shared" si="284"/>
        <v>0</v>
      </c>
      <c r="AC666" s="11"/>
      <c r="AD666" s="11"/>
      <c r="AE666" s="11"/>
      <c r="AF666" s="12"/>
      <c r="AG666" s="16">
        <f t="shared" si="285"/>
        <v>0</v>
      </c>
      <c r="AH666" s="11"/>
      <c r="AI666" s="11"/>
      <c r="AJ666" s="11"/>
      <c r="AK666" s="12"/>
      <c r="AL666" s="16">
        <f t="shared" si="286"/>
        <v>0</v>
      </c>
      <c r="AM666" s="11"/>
      <c r="AN666" s="11"/>
      <c r="AO666" s="11"/>
      <c r="AP666" s="12"/>
      <c r="AQ666" s="16">
        <f t="shared" si="287"/>
        <v>0</v>
      </c>
      <c r="AR666" s="11"/>
      <c r="AS666" s="11"/>
      <c r="AT666" s="11"/>
      <c r="AU666" s="12"/>
      <c r="AV666" s="25">
        <f t="shared" si="288"/>
        <v>0</v>
      </c>
    </row>
    <row r="667" spans="1:48" x14ac:dyDescent="0.25">
      <c r="A667" s="10">
        <f t="shared" si="261"/>
        <v>31</v>
      </c>
      <c r="B667" s="3" t="s">
        <v>2</v>
      </c>
      <c r="C667" s="21" t="s">
        <v>65</v>
      </c>
      <c r="D667" s="75"/>
      <c r="E667" s="75"/>
      <c r="F667" s="75"/>
      <c r="G667" s="76"/>
      <c r="H667" s="77">
        <f t="shared" si="280"/>
        <v>0</v>
      </c>
      <c r="I667" s="75"/>
      <c r="J667" s="75"/>
      <c r="K667" s="75"/>
      <c r="L667" s="76"/>
      <c r="M667" s="77">
        <f t="shared" si="281"/>
        <v>0</v>
      </c>
      <c r="N667" s="75"/>
      <c r="O667" s="75"/>
      <c r="P667" s="75"/>
      <c r="Q667" s="76"/>
      <c r="R667" s="77">
        <f t="shared" si="282"/>
        <v>0</v>
      </c>
      <c r="S667" s="75"/>
      <c r="T667" s="75"/>
      <c r="U667" s="75"/>
      <c r="V667" s="76"/>
      <c r="W667" s="77">
        <f t="shared" si="283"/>
        <v>0</v>
      </c>
      <c r="X667" s="11"/>
      <c r="Y667" s="11"/>
      <c r="Z667" s="11"/>
      <c r="AA667" s="12"/>
      <c r="AB667" s="16">
        <f t="shared" si="284"/>
        <v>0</v>
      </c>
      <c r="AC667" s="11"/>
      <c r="AD667" s="11"/>
      <c r="AE667" s="11"/>
      <c r="AF667" s="12"/>
      <c r="AG667" s="16">
        <f t="shared" si="285"/>
        <v>0</v>
      </c>
      <c r="AH667" s="11"/>
      <c r="AI667" s="11"/>
      <c r="AJ667" s="11"/>
      <c r="AK667" s="12"/>
      <c r="AL667" s="16">
        <f t="shared" si="286"/>
        <v>0</v>
      </c>
      <c r="AM667" s="11"/>
      <c r="AN667" s="11"/>
      <c r="AO667" s="11"/>
      <c r="AP667" s="12"/>
      <c r="AQ667" s="16">
        <f t="shared" si="287"/>
        <v>0</v>
      </c>
      <c r="AR667" s="11"/>
      <c r="AS667" s="11"/>
      <c r="AT667" s="11"/>
      <c r="AU667" s="12"/>
      <c r="AV667" s="25">
        <f t="shared" si="288"/>
        <v>0</v>
      </c>
    </row>
    <row r="668" spans="1:48" x14ac:dyDescent="0.25">
      <c r="A668" s="10">
        <f t="shared" si="261"/>
        <v>31</v>
      </c>
      <c r="B668" s="3" t="s">
        <v>46</v>
      </c>
      <c r="C668" s="21" t="s">
        <v>65</v>
      </c>
      <c r="D668" s="75"/>
      <c r="E668" s="75"/>
      <c r="F668" s="75"/>
      <c r="G668" s="76"/>
      <c r="H668" s="77">
        <f t="shared" si="280"/>
        <v>0</v>
      </c>
      <c r="I668" s="75"/>
      <c r="J668" s="75"/>
      <c r="K668" s="75"/>
      <c r="L668" s="76"/>
      <c r="M668" s="77">
        <f t="shared" si="281"/>
        <v>0</v>
      </c>
      <c r="N668" s="75"/>
      <c r="O668" s="75"/>
      <c r="P668" s="75"/>
      <c r="Q668" s="76"/>
      <c r="R668" s="77">
        <f t="shared" si="282"/>
        <v>0</v>
      </c>
      <c r="S668" s="75"/>
      <c r="T668" s="75"/>
      <c r="U668" s="75"/>
      <c r="V668" s="76"/>
      <c r="W668" s="77">
        <f t="shared" si="283"/>
        <v>0</v>
      </c>
      <c r="X668" s="11"/>
      <c r="Y668" s="11"/>
      <c r="Z668" s="11"/>
      <c r="AA668" s="12"/>
      <c r="AB668" s="16">
        <f t="shared" si="284"/>
        <v>0</v>
      </c>
      <c r="AC668" s="11"/>
      <c r="AD668" s="11"/>
      <c r="AE668" s="11"/>
      <c r="AF668" s="12"/>
      <c r="AG668" s="16">
        <f t="shared" si="285"/>
        <v>0</v>
      </c>
      <c r="AH668" s="11"/>
      <c r="AI668" s="11"/>
      <c r="AJ668" s="11"/>
      <c r="AK668" s="12"/>
      <c r="AL668" s="16">
        <f t="shared" si="286"/>
        <v>0</v>
      </c>
      <c r="AM668" s="11"/>
      <c r="AN668" s="11"/>
      <c r="AO668" s="11"/>
      <c r="AP668" s="12"/>
      <c r="AQ668" s="16">
        <f t="shared" si="287"/>
        <v>0</v>
      </c>
      <c r="AR668" s="11"/>
      <c r="AS668" s="11"/>
      <c r="AT668" s="11"/>
      <c r="AU668" s="12"/>
      <c r="AV668" s="25">
        <f t="shared" si="288"/>
        <v>0</v>
      </c>
    </row>
    <row r="669" spans="1:48" x14ac:dyDescent="0.25">
      <c r="A669" s="10">
        <f t="shared" ref="A669:A732" si="289">A647+1</f>
        <v>31</v>
      </c>
      <c r="B669" s="3" t="s">
        <v>4</v>
      </c>
      <c r="C669" s="21" t="s">
        <v>65</v>
      </c>
      <c r="D669" s="75"/>
      <c r="E669" s="75"/>
      <c r="F669" s="75"/>
      <c r="G669" s="76"/>
      <c r="H669" s="77">
        <f t="shared" si="280"/>
        <v>0</v>
      </c>
      <c r="I669" s="75"/>
      <c r="J669" s="75"/>
      <c r="K669" s="75"/>
      <c r="L669" s="76"/>
      <c r="M669" s="77">
        <f t="shared" si="281"/>
        <v>0</v>
      </c>
      <c r="N669" s="75"/>
      <c r="O669" s="75"/>
      <c r="P669" s="75"/>
      <c r="Q669" s="76"/>
      <c r="R669" s="77">
        <f t="shared" si="282"/>
        <v>0</v>
      </c>
      <c r="S669" s="75"/>
      <c r="T669" s="75"/>
      <c r="U669" s="75"/>
      <c r="V669" s="76"/>
      <c r="W669" s="77">
        <f t="shared" si="283"/>
        <v>0</v>
      </c>
      <c r="X669" s="11"/>
      <c r="Y669" s="11"/>
      <c r="Z669" s="11"/>
      <c r="AA669" s="12"/>
      <c r="AB669" s="16">
        <f t="shared" si="284"/>
        <v>0</v>
      </c>
      <c r="AC669" s="11"/>
      <c r="AD669" s="11"/>
      <c r="AE669" s="11"/>
      <c r="AF669" s="12"/>
      <c r="AG669" s="16">
        <f t="shared" si="285"/>
        <v>0</v>
      </c>
      <c r="AH669" s="11"/>
      <c r="AI669" s="11"/>
      <c r="AJ669" s="11"/>
      <c r="AK669" s="12"/>
      <c r="AL669" s="16">
        <f t="shared" si="286"/>
        <v>0</v>
      </c>
      <c r="AM669" s="11"/>
      <c r="AN669" s="11"/>
      <c r="AO669" s="11"/>
      <c r="AP669" s="12"/>
      <c r="AQ669" s="16">
        <f t="shared" si="287"/>
        <v>0</v>
      </c>
      <c r="AR669" s="11"/>
      <c r="AS669" s="11"/>
      <c r="AT669" s="11"/>
      <c r="AU669" s="12"/>
      <c r="AV669" s="25">
        <f t="shared" si="288"/>
        <v>0</v>
      </c>
    </row>
    <row r="670" spans="1:48" x14ac:dyDescent="0.25">
      <c r="A670" s="10">
        <f t="shared" si="289"/>
        <v>31</v>
      </c>
      <c r="B670" s="3" t="s">
        <v>47</v>
      </c>
      <c r="C670" s="21" t="s">
        <v>65</v>
      </c>
      <c r="D670" s="75"/>
      <c r="E670" s="75"/>
      <c r="F670" s="75"/>
      <c r="G670" s="76"/>
      <c r="H670" s="77">
        <f t="shared" si="280"/>
        <v>0</v>
      </c>
      <c r="I670" s="75"/>
      <c r="J670" s="75"/>
      <c r="K670" s="75"/>
      <c r="L670" s="76"/>
      <c r="M670" s="77">
        <f t="shared" si="281"/>
        <v>0</v>
      </c>
      <c r="N670" s="75"/>
      <c r="O670" s="75"/>
      <c r="P670" s="75"/>
      <c r="Q670" s="76"/>
      <c r="R670" s="77">
        <f t="shared" si="282"/>
        <v>0</v>
      </c>
      <c r="S670" s="75"/>
      <c r="T670" s="75"/>
      <c r="U670" s="75"/>
      <c r="V670" s="76"/>
      <c r="W670" s="77">
        <f t="shared" si="283"/>
        <v>0</v>
      </c>
      <c r="X670" s="11"/>
      <c r="Y670" s="11"/>
      <c r="Z670" s="11"/>
      <c r="AA670" s="12"/>
      <c r="AB670" s="16">
        <f t="shared" si="284"/>
        <v>0</v>
      </c>
      <c r="AC670" s="11"/>
      <c r="AD670" s="11"/>
      <c r="AE670" s="11"/>
      <c r="AF670" s="12"/>
      <c r="AG670" s="16">
        <f t="shared" si="285"/>
        <v>0</v>
      </c>
      <c r="AH670" s="11"/>
      <c r="AI670" s="11"/>
      <c r="AJ670" s="11"/>
      <c r="AK670" s="12"/>
      <c r="AL670" s="16">
        <f t="shared" si="286"/>
        <v>0</v>
      </c>
      <c r="AM670" s="11"/>
      <c r="AN670" s="11"/>
      <c r="AO670" s="11"/>
      <c r="AP670" s="12"/>
      <c r="AQ670" s="16">
        <f t="shared" si="287"/>
        <v>0</v>
      </c>
      <c r="AR670" s="11"/>
      <c r="AS670" s="11"/>
      <c r="AT670" s="11"/>
      <c r="AU670" s="12"/>
      <c r="AV670" s="25">
        <f t="shared" si="288"/>
        <v>0</v>
      </c>
    </row>
    <row r="671" spans="1:48" x14ac:dyDescent="0.25">
      <c r="A671" s="10">
        <f t="shared" si="289"/>
        <v>31</v>
      </c>
      <c r="B671" s="3" t="s">
        <v>5</v>
      </c>
      <c r="C671" s="21" t="s">
        <v>65</v>
      </c>
      <c r="D671" s="75"/>
      <c r="E671" s="75"/>
      <c r="F671" s="75"/>
      <c r="G671" s="76"/>
      <c r="H671" s="77">
        <f t="shared" si="280"/>
        <v>0</v>
      </c>
      <c r="I671" s="75"/>
      <c r="J671" s="75"/>
      <c r="K671" s="75"/>
      <c r="L671" s="76"/>
      <c r="M671" s="77">
        <f t="shared" si="281"/>
        <v>0</v>
      </c>
      <c r="N671" s="75"/>
      <c r="O671" s="75"/>
      <c r="P671" s="75"/>
      <c r="Q671" s="76"/>
      <c r="R671" s="77">
        <f t="shared" si="282"/>
        <v>0</v>
      </c>
      <c r="S671" s="75"/>
      <c r="T671" s="75"/>
      <c r="U671" s="75"/>
      <c r="V671" s="76"/>
      <c r="W671" s="77">
        <f t="shared" si="283"/>
        <v>0</v>
      </c>
      <c r="X671" s="11"/>
      <c r="Y671" s="11"/>
      <c r="Z671" s="11"/>
      <c r="AA671" s="12"/>
      <c r="AB671" s="16">
        <f t="shared" si="284"/>
        <v>0</v>
      </c>
      <c r="AC671" s="11"/>
      <c r="AD671" s="11"/>
      <c r="AE671" s="11"/>
      <c r="AF671" s="12"/>
      <c r="AG671" s="16">
        <f t="shared" si="285"/>
        <v>0</v>
      </c>
      <c r="AH671" s="11"/>
      <c r="AI671" s="11"/>
      <c r="AJ671" s="11"/>
      <c r="AK671" s="12"/>
      <c r="AL671" s="16">
        <f t="shared" si="286"/>
        <v>0</v>
      </c>
      <c r="AM671" s="11"/>
      <c r="AN671" s="11"/>
      <c r="AO671" s="11"/>
      <c r="AP671" s="12"/>
      <c r="AQ671" s="16">
        <f t="shared" si="287"/>
        <v>0</v>
      </c>
      <c r="AR671" s="11"/>
      <c r="AS671" s="11"/>
      <c r="AT671" s="11"/>
      <c r="AU671" s="12"/>
      <c r="AV671" s="25">
        <f t="shared" si="288"/>
        <v>0</v>
      </c>
    </row>
    <row r="672" spans="1:48" x14ac:dyDescent="0.25">
      <c r="A672" s="10">
        <f t="shared" si="289"/>
        <v>31</v>
      </c>
      <c r="B672" s="3" t="s">
        <v>48</v>
      </c>
      <c r="C672" s="21" t="s">
        <v>65</v>
      </c>
      <c r="D672" s="75"/>
      <c r="E672" s="75"/>
      <c r="F672" s="75"/>
      <c r="G672" s="76"/>
      <c r="H672" s="77">
        <f t="shared" si="280"/>
        <v>0</v>
      </c>
      <c r="I672" s="75"/>
      <c r="J672" s="75"/>
      <c r="K672" s="75"/>
      <c r="L672" s="76"/>
      <c r="M672" s="77">
        <f t="shared" si="281"/>
        <v>0</v>
      </c>
      <c r="N672" s="75"/>
      <c r="O672" s="75"/>
      <c r="P672" s="75"/>
      <c r="Q672" s="76"/>
      <c r="R672" s="77">
        <f t="shared" si="282"/>
        <v>0</v>
      </c>
      <c r="S672" s="75"/>
      <c r="T672" s="75"/>
      <c r="U672" s="75"/>
      <c r="V672" s="76"/>
      <c r="W672" s="77">
        <f t="shared" si="283"/>
        <v>0</v>
      </c>
      <c r="X672" s="11"/>
      <c r="Y672" s="11"/>
      <c r="Z672" s="11"/>
      <c r="AA672" s="12"/>
      <c r="AB672" s="16">
        <f t="shared" si="284"/>
        <v>0</v>
      </c>
      <c r="AC672" s="11"/>
      <c r="AD672" s="11"/>
      <c r="AE672" s="11"/>
      <c r="AF672" s="12"/>
      <c r="AG672" s="16">
        <f t="shared" si="285"/>
        <v>0</v>
      </c>
      <c r="AH672" s="11"/>
      <c r="AI672" s="11"/>
      <c r="AJ672" s="11"/>
      <c r="AK672" s="12"/>
      <c r="AL672" s="16">
        <f t="shared" si="286"/>
        <v>0</v>
      </c>
      <c r="AM672" s="11"/>
      <c r="AN672" s="11"/>
      <c r="AO672" s="11"/>
      <c r="AP672" s="12"/>
      <c r="AQ672" s="16">
        <f t="shared" si="287"/>
        <v>0</v>
      </c>
      <c r="AR672" s="11"/>
      <c r="AS672" s="11"/>
      <c r="AT672" s="11"/>
      <c r="AU672" s="12"/>
      <c r="AV672" s="25">
        <f t="shared" si="288"/>
        <v>0</v>
      </c>
    </row>
    <row r="673" spans="1:48" x14ac:dyDescent="0.25">
      <c r="A673" s="10">
        <f t="shared" si="289"/>
        <v>31</v>
      </c>
      <c r="B673" s="3" t="s">
        <v>49</v>
      </c>
      <c r="C673" s="21" t="s">
        <v>65</v>
      </c>
      <c r="D673" s="75"/>
      <c r="E673" s="75"/>
      <c r="F673" s="75"/>
      <c r="G673" s="76"/>
      <c r="H673" s="77">
        <f t="shared" si="280"/>
        <v>0</v>
      </c>
      <c r="I673" s="75"/>
      <c r="J673" s="75"/>
      <c r="K673" s="75"/>
      <c r="L673" s="76"/>
      <c r="M673" s="77">
        <f t="shared" si="281"/>
        <v>0</v>
      </c>
      <c r="N673" s="75"/>
      <c r="O673" s="75"/>
      <c r="P673" s="75"/>
      <c r="Q673" s="76"/>
      <c r="R673" s="77">
        <f t="shared" si="282"/>
        <v>0</v>
      </c>
      <c r="S673" s="75"/>
      <c r="T673" s="75"/>
      <c r="U673" s="75"/>
      <c r="V673" s="76"/>
      <c r="W673" s="77">
        <f t="shared" si="283"/>
        <v>0</v>
      </c>
      <c r="X673" s="11"/>
      <c r="Y673" s="11"/>
      <c r="Z673" s="11"/>
      <c r="AA673" s="12"/>
      <c r="AB673" s="16">
        <f t="shared" si="284"/>
        <v>0</v>
      </c>
      <c r="AC673" s="11"/>
      <c r="AD673" s="11"/>
      <c r="AE673" s="11"/>
      <c r="AF673" s="12"/>
      <c r="AG673" s="16">
        <f t="shared" si="285"/>
        <v>0</v>
      </c>
      <c r="AH673" s="11"/>
      <c r="AI673" s="11"/>
      <c r="AJ673" s="11"/>
      <c r="AK673" s="12"/>
      <c r="AL673" s="16">
        <f t="shared" si="286"/>
        <v>0</v>
      </c>
      <c r="AM673" s="11"/>
      <c r="AN673" s="11"/>
      <c r="AO673" s="11"/>
      <c r="AP673" s="12"/>
      <c r="AQ673" s="16">
        <f t="shared" si="287"/>
        <v>0</v>
      </c>
      <c r="AR673" s="11"/>
      <c r="AS673" s="11"/>
      <c r="AT673" s="11"/>
      <c r="AU673" s="12"/>
      <c r="AV673" s="25">
        <f t="shared" si="288"/>
        <v>0</v>
      </c>
    </row>
    <row r="674" spans="1:48" x14ac:dyDescent="0.25">
      <c r="A674" s="10">
        <f t="shared" si="289"/>
        <v>31</v>
      </c>
      <c r="B674" s="3" t="s">
        <v>50</v>
      </c>
      <c r="C674" s="21" t="s">
        <v>65</v>
      </c>
      <c r="D674" s="75"/>
      <c r="E674" s="75"/>
      <c r="F674" s="75"/>
      <c r="G674" s="76"/>
      <c r="H674" s="77">
        <f t="shared" si="280"/>
        <v>0</v>
      </c>
      <c r="I674" s="75"/>
      <c r="J674" s="75"/>
      <c r="K674" s="75"/>
      <c r="L674" s="76"/>
      <c r="M674" s="77">
        <f t="shared" si="281"/>
        <v>0</v>
      </c>
      <c r="N674" s="75"/>
      <c r="O674" s="75"/>
      <c r="P674" s="75"/>
      <c r="Q674" s="76"/>
      <c r="R674" s="77">
        <f t="shared" si="282"/>
        <v>0</v>
      </c>
      <c r="S674" s="75"/>
      <c r="T674" s="75"/>
      <c r="U674" s="75"/>
      <c r="V674" s="76"/>
      <c r="W674" s="77">
        <f t="shared" si="283"/>
        <v>0</v>
      </c>
      <c r="X674" s="11"/>
      <c r="Y674" s="11"/>
      <c r="Z674" s="11"/>
      <c r="AA674" s="12"/>
      <c r="AB674" s="16">
        <f t="shared" si="284"/>
        <v>0</v>
      </c>
      <c r="AC674" s="11"/>
      <c r="AD674" s="11"/>
      <c r="AE674" s="11"/>
      <c r="AF674" s="12"/>
      <c r="AG674" s="16">
        <f t="shared" si="285"/>
        <v>0</v>
      </c>
      <c r="AH674" s="11"/>
      <c r="AI674" s="11"/>
      <c r="AJ674" s="11"/>
      <c r="AK674" s="12"/>
      <c r="AL674" s="16">
        <f t="shared" si="286"/>
        <v>0</v>
      </c>
      <c r="AM674" s="11"/>
      <c r="AN674" s="11"/>
      <c r="AO674" s="11"/>
      <c r="AP674" s="12"/>
      <c r="AQ674" s="16">
        <f t="shared" si="287"/>
        <v>0</v>
      </c>
      <c r="AR674" s="11"/>
      <c r="AS674" s="11"/>
      <c r="AT674" s="11"/>
      <c r="AU674" s="12"/>
      <c r="AV674" s="25">
        <f t="shared" si="288"/>
        <v>0</v>
      </c>
    </row>
    <row r="675" spans="1:48" x14ac:dyDescent="0.25">
      <c r="A675" s="10">
        <f t="shared" si="289"/>
        <v>31</v>
      </c>
      <c r="B675" s="3" t="s">
        <v>51</v>
      </c>
      <c r="C675" s="21" t="s">
        <v>65</v>
      </c>
      <c r="D675" s="75"/>
      <c r="E675" s="75"/>
      <c r="F675" s="75"/>
      <c r="G675" s="76"/>
      <c r="H675" s="77">
        <f t="shared" si="280"/>
        <v>0</v>
      </c>
      <c r="I675" s="75"/>
      <c r="J675" s="75"/>
      <c r="K675" s="75"/>
      <c r="L675" s="76"/>
      <c r="M675" s="77">
        <f t="shared" si="281"/>
        <v>0</v>
      </c>
      <c r="N675" s="75"/>
      <c r="O675" s="75"/>
      <c r="P675" s="75"/>
      <c r="Q675" s="76"/>
      <c r="R675" s="77">
        <f t="shared" si="282"/>
        <v>0</v>
      </c>
      <c r="S675" s="75"/>
      <c r="T675" s="75"/>
      <c r="U675" s="75"/>
      <c r="V675" s="76"/>
      <c r="W675" s="77">
        <f t="shared" si="283"/>
        <v>0</v>
      </c>
      <c r="X675" s="11"/>
      <c r="Y675" s="11"/>
      <c r="Z675" s="11"/>
      <c r="AA675" s="12"/>
      <c r="AB675" s="16">
        <f t="shared" si="284"/>
        <v>0</v>
      </c>
      <c r="AC675" s="11"/>
      <c r="AD675" s="11"/>
      <c r="AE675" s="11"/>
      <c r="AF675" s="12"/>
      <c r="AG675" s="16">
        <f t="shared" si="285"/>
        <v>0</v>
      </c>
      <c r="AH675" s="11"/>
      <c r="AI675" s="11"/>
      <c r="AJ675" s="11"/>
      <c r="AK675" s="12"/>
      <c r="AL675" s="16">
        <f t="shared" si="286"/>
        <v>0</v>
      </c>
      <c r="AM675" s="11"/>
      <c r="AN675" s="11"/>
      <c r="AO675" s="11"/>
      <c r="AP675" s="12"/>
      <c r="AQ675" s="16">
        <f t="shared" si="287"/>
        <v>0</v>
      </c>
      <c r="AR675" s="11"/>
      <c r="AS675" s="11"/>
      <c r="AT675" s="11"/>
      <c r="AU675" s="12"/>
      <c r="AV675" s="25">
        <f t="shared" si="288"/>
        <v>0</v>
      </c>
    </row>
    <row r="676" spans="1:48" x14ac:dyDescent="0.25">
      <c r="A676" s="10">
        <f t="shared" si="289"/>
        <v>31</v>
      </c>
      <c r="B676" s="3" t="s">
        <v>52</v>
      </c>
      <c r="C676" s="21" t="s">
        <v>65</v>
      </c>
      <c r="D676" s="75"/>
      <c r="E676" s="75"/>
      <c r="F676" s="75"/>
      <c r="G676" s="76"/>
      <c r="H676" s="77">
        <f t="shared" si="280"/>
        <v>0</v>
      </c>
      <c r="I676" s="75"/>
      <c r="J676" s="75"/>
      <c r="K676" s="75"/>
      <c r="L676" s="76"/>
      <c r="M676" s="77">
        <f t="shared" si="281"/>
        <v>0</v>
      </c>
      <c r="N676" s="75"/>
      <c r="O676" s="75"/>
      <c r="P676" s="75"/>
      <c r="Q676" s="76"/>
      <c r="R676" s="77">
        <f t="shared" si="282"/>
        <v>0</v>
      </c>
      <c r="S676" s="75"/>
      <c r="T676" s="75"/>
      <c r="U676" s="75"/>
      <c r="V676" s="76"/>
      <c r="W676" s="77">
        <f t="shared" si="283"/>
        <v>0</v>
      </c>
      <c r="X676" s="11"/>
      <c r="Y676" s="11"/>
      <c r="Z676" s="11"/>
      <c r="AA676" s="12"/>
      <c r="AB676" s="16">
        <f t="shared" si="284"/>
        <v>0</v>
      </c>
      <c r="AC676" s="11"/>
      <c r="AD676" s="11"/>
      <c r="AE676" s="11"/>
      <c r="AF676" s="12"/>
      <c r="AG676" s="16">
        <f t="shared" si="285"/>
        <v>0</v>
      </c>
      <c r="AH676" s="11"/>
      <c r="AI676" s="11"/>
      <c r="AJ676" s="11"/>
      <c r="AK676" s="12"/>
      <c r="AL676" s="16">
        <f t="shared" si="286"/>
        <v>0</v>
      </c>
      <c r="AM676" s="11"/>
      <c r="AN676" s="11"/>
      <c r="AO676" s="11"/>
      <c r="AP676" s="12"/>
      <c r="AQ676" s="16">
        <f t="shared" si="287"/>
        <v>0</v>
      </c>
      <c r="AR676" s="11"/>
      <c r="AS676" s="11"/>
      <c r="AT676" s="11"/>
      <c r="AU676" s="12"/>
      <c r="AV676" s="25">
        <f t="shared" si="288"/>
        <v>0</v>
      </c>
    </row>
    <row r="677" spans="1:48" x14ac:dyDescent="0.25">
      <c r="A677" s="10">
        <f t="shared" si="289"/>
        <v>31</v>
      </c>
      <c r="B677" s="3" t="s">
        <v>53</v>
      </c>
      <c r="C677" s="21" t="s">
        <v>65</v>
      </c>
      <c r="D677" s="75"/>
      <c r="E677" s="75"/>
      <c r="F677" s="75"/>
      <c r="G677" s="76"/>
      <c r="H677" s="77">
        <f t="shared" si="280"/>
        <v>0</v>
      </c>
      <c r="I677" s="75"/>
      <c r="J677" s="75"/>
      <c r="K677" s="75"/>
      <c r="L677" s="76"/>
      <c r="M677" s="77">
        <f t="shared" si="281"/>
        <v>0</v>
      </c>
      <c r="N677" s="75"/>
      <c r="O677" s="75"/>
      <c r="P677" s="75"/>
      <c r="Q677" s="76"/>
      <c r="R677" s="77">
        <f t="shared" si="282"/>
        <v>0</v>
      </c>
      <c r="S677" s="75"/>
      <c r="T677" s="75"/>
      <c r="U677" s="75"/>
      <c r="V677" s="76"/>
      <c r="W677" s="77">
        <f t="shared" si="283"/>
        <v>0</v>
      </c>
      <c r="X677" s="11"/>
      <c r="Y677" s="11"/>
      <c r="Z677" s="11"/>
      <c r="AA677" s="12"/>
      <c r="AB677" s="16">
        <f t="shared" si="284"/>
        <v>0</v>
      </c>
      <c r="AC677" s="11"/>
      <c r="AD677" s="11"/>
      <c r="AE677" s="11"/>
      <c r="AF677" s="12"/>
      <c r="AG677" s="16">
        <f t="shared" si="285"/>
        <v>0</v>
      </c>
      <c r="AH677" s="11"/>
      <c r="AI677" s="11"/>
      <c r="AJ677" s="11"/>
      <c r="AK677" s="12"/>
      <c r="AL677" s="16">
        <f t="shared" si="286"/>
        <v>0</v>
      </c>
      <c r="AM677" s="11"/>
      <c r="AN677" s="11"/>
      <c r="AO677" s="11"/>
      <c r="AP677" s="12"/>
      <c r="AQ677" s="16">
        <f t="shared" si="287"/>
        <v>0</v>
      </c>
      <c r="AR677" s="11"/>
      <c r="AS677" s="11"/>
      <c r="AT677" s="11"/>
      <c r="AU677" s="12"/>
      <c r="AV677" s="25">
        <f t="shared" si="288"/>
        <v>0</v>
      </c>
    </row>
    <row r="678" spans="1:48" x14ac:dyDescent="0.25">
      <c r="A678" s="10">
        <f t="shared" si="289"/>
        <v>31</v>
      </c>
      <c r="B678" s="3" t="s">
        <v>54</v>
      </c>
      <c r="C678" s="21" t="s">
        <v>65</v>
      </c>
      <c r="D678" s="75"/>
      <c r="E678" s="75"/>
      <c r="F678" s="75"/>
      <c r="G678" s="76"/>
      <c r="H678" s="77">
        <f t="shared" si="280"/>
        <v>0</v>
      </c>
      <c r="I678" s="75"/>
      <c r="J678" s="75"/>
      <c r="K678" s="75"/>
      <c r="L678" s="76"/>
      <c r="M678" s="77">
        <f t="shared" si="281"/>
        <v>0</v>
      </c>
      <c r="N678" s="75"/>
      <c r="O678" s="75"/>
      <c r="P678" s="75"/>
      <c r="Q678" s="76"/>
      <c r="R678" s="77">
        <f t="shared" si="282"/>
        <v>0</v>
      </c>
      <c r="S678" s="75"/>
      <c r="T678" s="75"/>
      <c r="U678" s="75"/>
      <c r="V678" s="76"/>
      <c r="W678" s="77">
        <f t="shared" si="283"/>
        <v>0</v>
      </c>
      <c r="X678" s="11"/>
      <c r="Y678" s="11"/>
      <c r="Z678" s="11"/>
      <c r="AA678" s="12"/>
      <c r="AB678" s="16">
        <f t="shared" si="284"/>
        <v>0</v>
      </c>
      <c r="AC678" s="11"/>
      <c r="AD678" s="11"/>
      <c r="AE678" s="11"/>
      <c r="AF678" s="12"/>
      <c r="AG678" s="16">
        <f t="shared" si="285"/>
        <v>0</v>
      </c>
      <c r="AH678" s="11"/>
      <c r="AI678" s="11"/>
      <c r="AJ678" s="11"/>
      <c r="AK678" s="12"/>
      <c r="AL678" s="16">
        <f t="shared" si="286"/>
        <v>0</v>
      </c>
      <c r="AM678" s="11"/>
      <c r="AN678" s="11"/>
      <c r="AO678" s="11"/>
      <c r="AP678" s="12"/>
      <c r="AQ678" s="16">
        <f t="shared" si="287"/>
        <v>0</v>
      </c>
      <c r="AR678" s="11"/>
      <c r="AS678" s="11"/>
      <c r="AT678" s="11"/>
      <c r="AU678" s="12"/>
      <c r="AV678" s="25">
        <f t="shared" si="288"/>
        <v>0</v>
      </c>
    </row>
    <row r="679" spans="1:48" x14ac:dyDescent="0.25">
      <c r="A679" s="10">
        <f t="shared" si="289"/>
        <v>31</v>
      </c>
      <c r="B679" s="3" t="s">
        <v>23</v>
      </c>
      <c r="C679" s="21" t="s">
        <v>65</v>
      </c>
      <c r="D679" s="75"/>
      <c r="E679" s="75"/>
      <c r="F679" s="75"/>
      <c r="G679" s="76"/>
      <c r="H679" s="77">
        <f t="shared" si="280"/>
        <v>0</v>
      </c>
      <c r="I679" s="75"/>
      <c r="J679" s="75"/>
      <c r="K679" s="75"/>
      <c r="L679" s="76"/>
      <c r="M679" s="77">
        <f t="shared" si="281"/>
        <v>0</v>
      </c>
      <c r="N679" s="75"/>
      <c r="O679" s="75"/>
      <c r="P679" s="75"/>
      <c r="Q679" s="76"/>
      <c r="R679" s="77">
        <f t="shared" si="282"/>
        <v>0</v>
      </c>
      <c r="S679" s="75"/>
      <c r="T679" s="75"/>
      <c r="U679" s="75"/>
      <c r="V679" s="76"/>
      <c r="W679" s="77">
        <f t="shared" si="283"/>
        <v>0</v>
      </c>
      <c r="X679" s="11"/>
      <c r="Y679" s="11"/>
      <c r="Z679" s="11"/>
      <c r="AA679" s="12"/>
      <c r="AB679" s="16">
        <f t="shared" si="284"/>
        <v>0</v>
      </c>
      <c r="AC679" s="11"/>
      <c r="AD679" s="11"/>
      <c r="AE679" s="11"/>
      <c r="AF679" s="12"/>
      <c r="AG679" s="16">
        <f t="shared" si="285"/>
        <v>0</v>
      </c>
      <c r="AH679" s="11"/>
      <c r="AI679" s="11"/>
      <c r="AJ679" s="11"/>
      <c r="AK679" s="12"/>
      <c r="AL679" s="16">
        <f t="shared" si="286"/>
        <v>0</v>
      </c>
      <c r="AM679" s="11"/>
      <c r="AN679" s="11"/>
      <c r="AO679" s="11"/>
      <c r="AP679" s="12"/>
      <c r="AQ679" s="16">
        <f t="shared" si="287"/>
        <v>0</v>
      </c>
      <c r="AR679" s="11"/>
      <c r="AS679" s="11"/>
      <c r="AT679" s="11"/>
      <c r="AU679" s="12"/>
      <c r="AV679" s="25">
        <f t="shared" si="288"/>
        <v>0</v>
      </c>
    </row>
    <row r="680" spans="1:48" x14ac:dyDescent="0.25">
      <c r="A680" s="10">
        <f t="shared" si="289"/>
        <v>31</v>
      </c>
      <c r="B680" s="3" t="s">
        <v>8</v>
      </c>
      <c r="C680" s="21" t="s">
        <v>65</v>
      </c>
      <c r="D680" s="75"/>
      <c r="E680" s="75"/>
      <c r="F680" s="75"/>
      <c r="G680" s="76"/>
      <c r="H680" s="77">
        <f t="shared" si="280"/>
        <v>0</v>
      </c>
      <c r="I680" s="75"/>
      <c r="J680" s="75"/>
      <c r="K680" s="75"/>
      <c r="L680" s="76"/>
      <c r="M680" s="77">
        <f t="shared" si="281"/>
        <v>0</v>
      </c>
      <c r="N680" s="75"/>
      <c r="O680" s="75"/>
      <c r="P680" s="75"/>
      <c r="Q680" s="76"/>
      <c r="R680" s="77">
        <f t="shared" si="282"/>
        <v>0</v>
      </c>
      <c r="S680" s="75"/>
      <c r="T680" s="75"/>
      <c r="U680" s="75"/>
      <c r="V680" s="76"/>
      <c r="W680" s="77">
        <f t="shared" si="283"/>
        <v>0</v>
      </c>
      <c r="X680" s="11"/>
      <c r="Y680" s="11"/>
      <c r="Z680" s="11"/>
      <c r="AA680" s="12"/>
      <c r="AB680" s="16">
        <f t="shared" si="284"/>
        <v>0</v>
      </c>
      <c r="AC680" s="11"/>
      <c r="AD680" s="11"/>
      <c r="AE680" s="11"/>
      <c r="AF680" s="12"/>
      <c r="AG680" s="16">
        <f t="shared" si="285"/>
        <v>0</v>
      </c>
      <c r="AH680" s="11"/>
      <c r="AI680" s="11"/>
      <c r="AJ680" s="11"/>
      <c r="AK680" s="12"/>
      <c r="AL680" s="16">
        <f t="shared" si="286"/>
        <v>0</v>
      </c>
      <c r="AM680" s="11"/>
      <c r="AN680" s="11"/>
      <c r="AO680" s="11"/>
      <c r="AP680" s="12"/>
      <c r="AQ680" s="16">
        <f t="shared" si="287"/>
        <v>0</v>
      </c>
      <c r="AR680" s="11"/>
      <c r="AS680" s="11"/>
      <c r="AT680" s="11"/>
      <c r="AU680" s="12"/>
      <c r="AV680" s="25">
        <f t="shared" si="288"/>
        <v>0</v>
      </c>
    </row>
    <row r="681" spans="1:48" x14ac:dyDescent="0.25">
      <c r="A681" s="10">
        <f t="shared" si="289"/>
        <v>31</v>
      </c>
      <c r="B681" s="3" t="s">
        <v>9</v>
      </c>
      <c r="C681" s="21" t="s">
        <v>65</v>
      </c>
      <c r="D681" s="75"/>
      <c r="E681" s="75"/>
      <c r="F681" s="75"/>
      <c r="G681" s="76"/>
      <c r="H681" s="77">
        <f t="shared" si="280"/>
        <v>0</v>
      </c>
      <c r="I681" s="75"/>
      <c r="J681" s="75"/>
      <c r="K681" s="75"/>
      <c r="L681" s="76"/>
      <c r="M681" s="77">
        <f t="shared" si="281"/>
        <v>0</v>
      </c>
      <c r="N681" s="75"/>
      <c r="O681" s="75"/>
      <c r="P681" s="75"/>
      <c r="Q681" s="76"/>
      <c r="R681" s="77">
        <f t="shared" si="282"/>
        <v>0</v>
      </c>
      <c r="S681" s="75"/>
      <c r="T681" s="75"/>
      <c r="U681" s="75"/>
      <c r="V681" s="76"/>
      <c r="W681" s="77">
        <f t="shared" si="283"/>
        <v>0</v>
      </c>
      <c r="X681" s="11"/>
      <c r="Y681" s="11"/>
      <c r="Z681" s="11"/>
      <c r="AA681" s="12"/>
      <c r="AB681" s="16">
        <f t="shared" si="284"/>
        <v>0</v>
      </c>
      <c r="AC681" s="11"/>
      <c r="AD681" s="11"/>
      <c r="AE681" s="11"/>
      <c r="AF681" s="12"/>
      <c r="AG681" s="16">
        <f t="shared" si="285"/>
        <v>0</v>
      </c>
      <c r="AH681" s="11"/>
      <c r="AI681" s="11"/>
      <c r="AJ681" s="11"/>
      <c r="AK681" s="12"/>
      <c r="AL681" s="16">
        <f t="shared" si="286"/>
        <v>0</v>
      </c>
      <c r="AM681" s="11"/>
      <c r="AN681" s="11"/>
      <c r="AO681" s="11"/>
      <c r="AP681" s="12"/>
      <c r="AQ681" s="16">
        <f t="shared" si="287"/>
        <v>0</v>
      </c>
      <c r="AR681" s="11"/>
      <c r="AS681" s="11"/>
      <c r="AT681" s="11"/>
      <c r="AU681" s="12"/>
      <c r="AV681" s="25">
        <f t="shared" si="288"/>
        <v>0</v>
      </c>
    </row>
    <row r="682" spans="1:48" x14ac:dyDescent="0.25">
      <c r="A682" s="10">
        <f t="shared" si="289"/>
        <v>31</v>
      </c>
      <c r="B682" s="3" t="s">
        <v>10</v>
      </c>
      <c r="C682" s="21" t="s">
        <v>65</v>
      </c>
      <c r="D682" s="75"/>
      <c r="E682" s="75"/>
      <c r="F682" s="75"/>
      <c r="G682" s="76"/>
      <c r="H682" s="77">
        <f t="shared" si="280"/>
        <v>0</v>
      </c>
      <c r="I682" s="75"/>
      <c r="J682" s="75"/>
      <c r="K682" s="75"/>
      <c r="L682" s="76"/>
      <c r="M682" s="77">
        <f t="shared" si="281"/>
        <v>0</v>
      </c>
      <c r="N682" s="75"/>
      <c r="O682" s="75"/>
      <c r="P682" s="75"/>
      <c r="Q682" s="76"/>
      <c r="R682" s="77">
        <f t="shared" si="282"/>
        <v>0</v>
      </c>
      <c r="S682" s="75"/>
      <c r="T682" s="75"/>
      <c r="U682" s="75"/>
      <c r="V682" s="76"/>
      <c r="W682" s="77">
        <f t="shared" si="283"/>
        <v>0</v>
      </c>
      <c r="X682" s="11"/>
      <c r="Y682" s="11"/>
      <c r="Z682" s="11"/>
      <c r="AA682" s="12"/>
      <c r="AB682" s="16">
        <f t="shared" si="284"/>
        <v>0</v>
      </c>
      <c r="AC682" s="11"/>
      <c r="AD682" s="11"/>
      <c r="AE682" s="11"/>
      <c r="AF682" s="12"/>
      <c r="AG682" s="16">
        <f t="shared" si="285"/>
        <v>0</v>
      </c>
      <c r="AH682" s="11"/>
      <c r="AI682" s="11"/>
      <c r="AJ682" s="11"/>
      <c r="AK682" s="12"/>
      <c r="AL682" s="16">
        <f t="shared" si="286"/>
        <v>0</v>
      </c>
      <c r="AM682" s="11"/>
      <c r="AN682" s="11"/>
      <c r="AO682" s="11"/>
      <c r="AP682" s="12"/>
      <c r="AQ682" s="16">
        <f t="shared" si="287"/>
        <v>0</v>
      </c>
      <c r="AR682" s="11"/>
      <c r="AS682" s="11"/>
      <c r="AT682" s="11"/>
      <c r="AU682" s="12"/>
      <c r="AV682" s="25">
        <f t="shared" si="288"/>
        <v>0</v>
      </c>
    </row>
    <row r="683" spans="1:48" x14ac:dyDescent="0.25">
      <c r="A683" s="10">
        <f t="shared" si="289"/>
        <v>31</v>
      </c>
      <c r="B683" s="3" t="s">
        <v>55</v>
      </c>
      <c r="C683" s="21" t="s">
        <v>65</v>
      </c>
      <c r="D683" s="75"/>
      <c r="E683" s="75"/>
      <c r="F683" s="75"/>
      <c r="G683" s="76"/>
      <c r="H683" s="77">
        <f t="shared" si="280"/>
        <v>0</v>
      </c>
      <c r="I683" s="75"/>
      <c r="J683" s="75"/>
      <c r="K683" s="75"/>
      <c r="L683" s="76"/>
      <c r="M683" s="77">
        <f t="shared" si="281"/>
        <v>0</v>
      </c>
      <c r="N683" s="75"/>
      <c r="O683" s="75"/>
      <c r="P683" s="75"/>
      <c r="Q683" s="76"/>
      <c r="R683" s="77">
        <f t="shared" si="282"/>
        <v>0</v>
      </c>
      <c r="S683" s="75"/>
      <c r="T683" s="75"/>
      <c r="U683" s="75"/>
      <c r="V683" s="76"/>
      <c r="W683" s="77">
        <f t="shared" si="283"/>
        <v>0</v>
      </c>
      <c r="X683" s="11"/>
      <c r="Y683" s="11"/>
      <c r="Z683" s="11"/>
      <c r="AA683" s="12"/>
      <c r="AB683" s="16">
        <f t="shared" si="284"/>
        <v>0</v>
      </c>
      <c r="AC683" s="11"/>
      <c r="AD683" s="11"/>
      <c r="AE683" s="11"/>
      <c r="AF683" s="12"/>
      <c r="AG683" s="16">
        <f t="shared" si="285"/>
        <v>0</v>
      </c>
      <c r="AH683" s="11"/>
      <c r="AI683" s="11"/>
      <c r="AJ683" s="11"/>
      <c r="AK683" s="12"/>
      <c r="AL683" s="16">
        <f t="shared" si="286"/>
        <v>0</v>
      </c>
      <c r="AM683" s="11"/>
      <c r="AN683" s="11"/>
      <c r="AO683" s="11"/>
      <c r="AP683" s="12"/>
      <c r="AQ683" s="16">
        <f t="shared" si="287"/>
        <v>0</v>
      </c>
      <c r="AR683" s="11"/>
      <c r="AS683" s="11"/>
      <c r="AT683" s="11"/>
      <c r="AU683" s="12"/>
      <c r="AV683" s="25">
        <f t="shared" si="288"/>
        <v>0</v>
      </c>
    </row>
    <row r="684" spans="1:48" x14ac:dyDescent="0.25">
      <c r="A684" s="10">
        <f t="shared" si="289"/>
        <v>31</v>
      </c>
      <c r="B684" s="22" t="s">
        <v>34</v>
      </c>
      <c r="C684" s="21" t="s">
        <v>65</v>
      </c>
      <c r="D684" s="78"/>
      <c r="E684" s="78"/>
      <c r="F684" s="78"/>
      <c r="G684" s="79"/>
      <c r="H684" s="80">
        <f t="shared" si="280"/>
        <v>0</v>
      </c>
      <c r="I684" s="78"/>
      <c r="J684" s="78"/>
      <c r="K684" s="78"/>
      <c r="L684" s="79"/>
      <c r="M684" s="80">
        <f t="shared" si="281"/>
        <v>0</v>
      </c>
      <c r="N684" s="78"/>
      <c r="O684" s="78"/>
      <c r="P684" s="78"/>
      <c r="Q684" s="79"/>
      <c r="R684" s="80">
        <f t="shared" si="282"/>
        <v>0</v>
      </c>
      <c r="S684" s="78"/>
      <c r="T684" s="78"/>
      <c r="U684" s="78"/>
      <c r="V684" s="79"/>
      <c r="W684" s="80">
        <f t="shared" si="283"/>
        <v>0</v>
      </c>
      <c r="X684" s="13"/>
      <c r="Y684" s="13"/>
      <c r="Z684" s="13"/>
      <c r="AA684" s="14"/>
      <c r="AB684" s="17">
        <f t="shared" si="284"/>
        <v>0</v>
      </c>
      <c r="AC684" s="13"/>
      <c r="AD684" s="13"/>
      <c r="AE684" s="13"/>
      <c r="AF684" s="14"/>
      <c r="AG684" s="17">
        <f t="shared" si="285"/>
        <v>0</v>
      </c>
      <c r="AH684" s="13"/>
      <c r="AI684" s="13"/>
      <c r="AJ684" s="13"/>
      <c r="AK684" s="14"/>
      <c r="AL684" s="17">
        <f t="shared" si="286"/>
        <v>0</v>
      </c>
      <c r="AM684" s="13"/>
      <c r="AN684" s="13"/>
      <c r="AO684" s="13"/>
      <c r="AP684" s="14"/>
      <c r="AQ684" s="17">
        <f t="shared" si="287"/>
        <v>0</v>
      </c>
      <c r="AR684" s="13"/>
      <c r="AS684" s="13"/>
      <c r="AT684" s="13"/>
      <c r="AU684" s="14"/>
      <c r="AV684" s="26">
        <f t="shared" si="288"/>
        <v>0</v>
      </c>
    </row>
    <row r="685" spans="1:48" x14ac:dyDescent="0.25">
      <c r="A685" s="10">
        <f t="shared" si="289"/>
        <v>31</v>
      </c>
      <c r="B685" s="27"/>
      <c r="C685" s="28"/>
      <c r="D685" s="81"/>
      <c r="E685" s="82"/>
      <c r="F685" s="82"/>
      <c r="G685" s="82"/>
      <c r="H685" s="83">
        <f>SUM(H665:H684)</f>
        <v>0</v>
      </c>
      <c r="I685" s="82"/>
      <c r="J685" s="82"/>
      <c r="K685" s="82"/>
      <c r="L685" s="82"/>
      <c r="M685" s="83">
        <f>SUM(M665:M684)</f>
        <v>0</v>
      </c>
      <c r="N685" s="82"/>
      <c r="O685" s="82"/>
      <c r="P685" s="82"/>
      <c r="Q685" s="82"/>
      <c r="R685" s="83">
        <f>SUM(R665:R684)</f>
        <v>0</v>
      </c>
      <c r="S685" s="82"/>
      <c r="T685" s="82"/>
      <c r="U685" s="82"/>
      <c r="V685" s="82"/>
      <c r="W685" s="83">
        <f>SUM(W665:W684)</f>
        <v>0</v>
      </c>
      <c r="X685" s="29"/>
      <c r="Y685" s="29"/>
      <c r="Z685" s="29"/>
      <c r="AA685" s="29"/>
      <c r="AB685" s="30">
        <f>SUM(AB665:AB684)</f>
        <v>0</v>
      </c>
      <c r="AC685" s="29"/>
      <c r="AD685" s="29"/>
      <c r="AE685" s="29"/>
      <c r="AF685" s="29"/>
      <c r="AG685" s="30">
        <f>SUM(AG665:AG684)</f>
        <v>0</v>
      </c>
      <c r="AH685" s="29"/>
      <c r="AI685" s="29"/>
      <c r="AJ685" s="29"/>
      <c r="AK685" s="29"/>
      <c r="AL685" s="30">
        <f>SUM(AL665:AL684)</f>
        <v>0</v>
      </c>
      <c r="AM685" s="29"/>
      <c r="AN685" s="29"/>
      <c r="AO685" s="29"/>
      <c r="AP685" s="29"/>
      <c r="AQ685" s="30">
        <f>SUM(AQ665:AQ684)</f>
        <v>0</v>
      </c>
      <c r="AR685" s="29"/>
      <c r="AS685" s="29"/>
      <c r="AT685" s="29"/>
      <c r="AU685" s="29"/>
      <c r="AV685" s="30">
        <f>SUM(AV665:AV684)</f>
        <v>0</v>
      </c>
    </row>
    <row r="686" spans="1:48" x14ac:dyDescent="0.25">
      <c r="A686" s="10">
        <f t="shared" si="289"/>
        <v>31</v>
      </c>
      <c r="B686" s="115" t="str">
        <f>"Буква (или иное название) класса "&amp;A952&amp;":"</f>
        <v>Буква (или иное название) класса 44:</v>
      </c>
      <c r="C686" s="116"/>
      <c r="D686" s="106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</row>
    <row r="687" spans="1:48" x14ac:dyDescent="0.25">
      <c r="A687" s="10">
        <f t="shared" si="289"/>
        <v>31</v>
      </c>
      <c r="B687" s="3" t="s">
        <v>0</v>
      </c>
      <c r="C687" s="21" t="s">
        <v>65</v>
      </c>
      <c r="D687" s="75"/>
      <c r="E687" s="75"/>
      <c r="F687" s="75"/>
      <c r="G687" s="76"/>
      <c r="H687" s="77">
        <f t="shared" ref="H687:H706" si="290">COUNTA(D687:G687)</f>
        <v>0</v>
      </c>
      <c r="I687" s="75"/>
      <c r="J687" s="75"/>
      <c r="K687" s="75"/>
      <c r="L687" s="76"/>
      <c r="M687" s="77">
        <f t="shared" ref="M687:M706" si="291">COUNTA(I687:L687)</f>
        <v>0</v>
      </c>
      <c r="N687" s="75"/>
      <c r="O687" s="75"/>
      <c r="P687" s="75"/>
      <c r="Q687" s="76"/>
      <c r="R687" s="77">
        <f t="shared" ref="R687:R706" si="292">COUNTA(N687:Q687)</f>
        <v>0</v>
      </c>
      <c r="S687" s="75"/>
      <c r="T687" s="75"/>
      <c r="U687" s="75"/>
      <c r="V687" s="76"/>
      <c r="W687" s="77">
        <f t="shared" ref="W687:W706" si="293">COUNTA(S687:V687)</f>
        <v>0</v>
      </c>
      <c r="X687" s="11"/>
      <c r="Y687" s="11"/>
      <c r="Z687" s="11"/>
      <c r="AA687" s="12"/>
      <c r="AB687" s="16">
        <f t="shared" ref="AB687:AB706" si="294">COUNTA(X687:AA687)</f>
        <v>0</v>
      </c>
      <c r="AC687" s="11"/>
      <c r="AD687" s="11"/>
      <c r="AE687" s="11"/>
      <c r="AF687" s="12"/>
      <c r="AG687" s="16">
        <f t="shared" ref="AG687:AG706" si="295">COUNTA(AC687:AF687)</f>
        <v>0</v>
      </c>
      <c r="AH687" s="11"/>
      <c r="AI687" s="11"/>
      <c r="AJ687" s="11"/>
      <c r="AK687" s="12"/>
      <c r="AL687" s="16">
        <f t="shared" ref="AL687:AL706" si="296">COUNTA(AH687:AK687)</f>
        <v>0</v>
      </c>
      <c r="AM687" s="11"/>
      <c r="AN687" s="11"/>
      <c r="AO687" s="11"/>
      <c r="AP687" s="12"/>
      <c r="AQ687" s="16">
        <f t="shared" ref="AQ687:AQ706" si="297">COUNTA(AM687:AP687)</f>
        <v>0</v>
      </c>
      <c r="AR687" s="11"/>
      <c r="AS687" s="11"/>
      <c r="AT687" s="11"/>
      <c r="AU687" s="12"/>
      <c r="AV687" s="25">
        <f t="shared" ref="AV687:AV706" si="298">COUNTA(AR687:AU687)</f>
        <v>0</v>
      </c>
    </row>
    <row r="688" spans="1:48" x14ac:dyDescent="0.25">
      <c r="A688" s="10">
        <f t="shared" si="289"/>
        <v>32</v>
      </c>
      <c r="B688" s="3" t="s">
        <v>45</v>
      </c>
      <c r="C688" s="21" t="s">
        <v>65</v>
      </c>
      <c r="D688" s="75"/>
      <c r="E688" s="75"/>
      <c r="F688" s="75"/>
      <c r="G688" s="76"/>
      <c r="H688" s="77">
        <f t="shared" si="290"/>
        <v>0</v>
      </c>
      <c r="I688" s="75"/>
      <c r="J688" s="75"/>
      <c r="K688" s="75"/>
      <c r="L688" s="76"/>
      <c r="M688" s="77">
        <f t="shared" si="291"/>
        <v>0</v>
      </c>
      <c r="N688" s="75"/>
      <c r="O688" s="75"/>
      <c r="P688" s="75"/>
      <c r="Q688" s="76"/>
      <c r="R688" s="77">
        <f t="shared" si="292"/>
        <v>0</v>
      </c>
      <c r="S688" s="75"/>
      <c r="T688" s="75"/>
      <c r="U688" s="75"/>
      <c r="V688" s="76"/>
      <c r="W688" s="77">
        <f t="shared" si="293"/>
        <v>0</v>
      </c>
      <c r="X688" s="11"/>
      <c r="Y688" s="11"/>
      <c r="Z688" s="11"/>
      <c r="AA688" s="12"/>
      <c r="AB688" s="16">
        <f t="shared" si="294"/>
        <v>0</v>
      </c>
      <c r="AC688" s="11"/>
      <c r="AD688" s="11"/>
      <c r="AE688" s="11"/>
      <c r="AF688" s="12"/>
      <c r="AG688" s="16">
        <f t="shared" si="295"/>
        <v>0</v>
      </c>
      <c r="AH688" s="11"/>
      <c r="AI688" s="11"/>
      <c r="AJ688" s="11"/>
      <c r="AK688" s="12"/>
      <c r="AL688" s="16">
        <f t="shared" si="296"/>
        <v>0</v>
      </c>
      <c r="AM688" s="11"/>
      <c r="AN688" s="11"/>
      <c r="AO688" s="11"/>
      <c r="AP688" s="12"/>
      <c r="AQ688" s="16">
        <f t="shared" si="297"/>
        <v>0</v>
      </c>
      <c r="AR688" s="11"/>
      <c r="AS688" s="11"/>
      <c r="AT688" s="11"/>
      <c r="AU688" s="12"/>
      <c r="AV688" s="25">
        <f t="shared" si="298"/>
        <v>0</v>
      </c>
    </row>
    <row r="689" spans="1:48" x14ac:dyDescent="0.25">
      <c r="A689" s="10">
        <f t="shared" si="289"/>
        <v>32</v>
      </c>
      <c r="B689" s="3" t="s">
        <v>2</v>
      </c>
      <c r="C689" s="21" t="s">
        <v>65</v>
      </c>
      <c r="D689" s="75"/>
      <c r="E689" s="75"/>
      <c r="F689" s="75"/>
      <c r="G689" s="76"/>
      <c r="H689" s="77">
        <f t="shared" si="290"/>
        <v>0</v>
      </c>
      <c r="I689" s="75"/>
      <c r="J689" s="75"/>
      <c r="K689" s="75"/>
      <c r="L689" s="76"/>
      <c r="M689" s="77">
        <f t="shared" si="291"/>
        <v>0</v>
      </c>
      <c r="N689" s="75"/>
      <c r="O689" s="75"/>
      <c r="P689" s="75"/>
      <c r="Q689" s="76"/>
      <c r="R689" s="77">
        <f t="shared" si="292"/>
        <v>0</v>
      </c>
      <c r="S689" s="75"/>
      <c r="T689" s="75"/>
      <c r="U689" s="75"/>
      <c r="V689" s="76"/>
      <c r="W689" s="77">
        <f t="shared" si="293"/>
        <v>0</v>
      </c>
      <c r="X689" s="11"/>
      <c r="Y689" s="11"/>
      <c r="Z689" s="11"/>
      <c r="AA689" s="12"/>
      <c r="AB689" s="16">
        <f t="shared" si="294"/>
        <v>0</v>
      </c>
      <c r="AC689" s="11"/>
      <c r="AD689" s="11"/>
      <c r="AE689" s="11"/>
      <c r="AF689" s="12"/>
      <c r="AG689" s="16">
        <f t="shared" si="295"/>
        <v>0</v>
      </c>
      <c r="AH689" s="11"/>
      <c r="AI689" s="11"/>
      <c r="AJ689" s="11"/>
      <c r="AK689" s="12"/>
      <c r="AL689" s="16">
        <f t="shared" si="296"/>
        <v>0</v>
      </c>
      <c r="AM689" s="11"/>
      <c r="AN689" s="11"/>
      <c r="AO689" s="11"/>
      <c r="AP689" s="12"/>
      <c r="AQ689" s="16">
        <f t="shared" si="297"/>
        <v>0</v>
      </c>
      <c r="AR689" s="11"/>
      <c r="AS689" s="11"/>
      <c r="AT689" s="11"/>
      <c r="AU689" s="12"/>
      <c r="AV689" s="25">
        <f t="shared" si="298"/>
        <v>0</v>
      </c>
    </row>
    <row r="690" spans="1:48" x14ac:dyDescent="0.25">
      <c r="A690" s="10">
        <f t="shared" si="289"/>
        <v>32</v>
      </c>
      <c r="B690" s="3" t="s">
        <v>46</v>
      </c>
      <c r="C690" s="21" t="s">
        <v>65</v>
      </c>
      <c r="D690" s="75"/>
      <c r="E690" s="75"/>
      <c r="F690" s="75"/>
      <c r="G690" s="76"/>
      <c r="H690" s="77">
        <f t="shared" si="290"/>
        <v>0</v>
      </c>
      <c r="I690" s="75"/>
      <c r="J690" s="75"/>
      <c r="K690" s="75"/>
      <c r="L690" s="76"/>
      <c r="M690" s="77">
        <f t="shared" si="291"/>
        <v>0</v>
      </c>
      <c r="N690" s="75"/>
      <c r="O690" s="75"/>
      <c r="P690" s="75"/>
      <c r="Q690" s="76"/>
      <c r="R690" s="77">
        <f t="shared" si="292"/>
        <v>0</v>
      </c>
      <c r="S690" s="75"/>
      <c r="T690" s="75"/>
      <c r="U690" s="75"/>
      <c r="V690" s="76"/>
      <c r="W690" s="77">
        <f t="shared" si="293"/>
        <v>0</v>
      </c>
      <c r="X690" s="11"/>
      <c r="Y690" s="11"/>
      <c r="Z690" s="11"/>
      <c r="AA690" s="12"/>
      <c r="AB690" s="16">
        <f t="shared" si="294"/>
        <v>0</v>
      </c>
      <c r="AC690" s="11"/>
      <c r="AD690" s="11"/>
      <c r="AE690" s="11"/>
      <c r="AF690" s="12"/>
      <c r="AG690" s="16">
        <f t="shared" si="295"/>
        <v>0</v>
      </c>
      <c r="AH690" s="11"/>
      <c r="AI690" s="11"/>
      <c r="AJ690" s="11"/>
      <c r="AK690" s="12"/>
      <c r="AL690" s="16">
        <f t="shared" si="296"/>
        <v>0</v>
      </c>
      <c r="AM690" s="11"/>
      <c r="AN690" s="11"/>
      <c r="AO690" s="11"/>
      <c r="AP690" s="12"/>
      <c r="AQ690" s="16">
        <f t="shared" si="297"/>
        <v>0</v>
      </c>
      <c r="AR690" s="11"/>
      <c r="AS690" s="11"/>
      <c r="AT690" s="11"/>
      <c r="AU690" s="12"/>
      <c r="AV690" s="25">
        <f t="shared" si="298"/>
        <v>0</v>
      </c>
    </row>
    <row r="691" spans="1:48" x14ac:dyDescent="0.25">
      <c r="A691" s="10">
        <f t="shared" si="289"/>
        <v>32</v>
      </c>
      <c r="B691" s="3" t="s">
        <v>4</v>
      </c>
      <c r="C691" s="21" t="s">
        <v>65</v>
      </c>
      <c r="D691" s="75"/>
      <c r="E691" s="75"/>
      <c r="F691" s="75"/>
      <c r="G691" s="76"/>
      <c r="H691" s="77">
        <f t="shared" si="290"/>
        <v>0</v>
      </c>
      <c r="I691" s="75"/>
      <c r="J691" s="75"/>
      <c r="K691" s="75"/>
      <c r="L691" s="76"/>
      <c r="M691" s="77">
        <f t="shared" si="291"/>
        <v>0</v>
      </c>
      <c r="N691" s="75"/>
      <c r="O691" s="75"/>
      <c r="P691" s="75"/>
      <c r="Q691" s="76"/>
      <c r="R691" s="77">
        <f t="shared" si="292"/>
        <v>0</v>
      </c>
      <c r="S691" s="75"/>
      <c r="T691" s="75"/>
      <c r="U691" s="75"/>
      <c r="V691" s="76"/>
      <c r="W691" s="77">
        <f t="shared" si="293"/>
        <v>0</v>
      </c>
      <c r="X691" s="11"/>
      <c r="Y691" s="11"/>
      <c r="Z691" s="11"/>
      <c r="AA691" s="12"/>
      <c r="AB691" s="16">
        <f t="shared" si="294"/>
        <v>0</v>
      </c>
      <c r="AC691" s="11"/>
      <c r="AD691" s="11"/>
      <c r="AE691" s="11"/>
      <c r="AF691" s="12"/>
      <c r="AG691" s="16">
        <f t="shared" si="295"/>
        <v>0</v>
      </c>
      <c r="AH691" s="11"/>
      <c r="AI691" s="11"/>
      <c r="AJ691" s="11"/>
      <c r="AK691" s="12"/>
      <c r="AL691" s="16">
        <f t="shared" si="296"/>
        <v>0</v>
      </c>
      <c r="AM691" s="11"/>
      <c r="AN691" s="11"/>
      <c r="AO691" s="11"/>
      <c r="AP691" s="12"/>
      <c r="AQ691" s="16">
        <f t="shared" si="297"/>
        <v>0</v>
      </c>
      <c r="AR691" s="11"/>
      <c r="AS691" s="11"/>
      <c r="AT691" s="11"/>
      <c r="AU691" s="12"/>
      <c r="AV691" s="25">
        <f t="shared" si="298"/>
        <v>0</v>
      </c>
    </row>
    <row r="692" spans="1:48" x14ac:dyDescent="0.25">
      <c r="A692" s="10">
        <f t="shared" si="289"/>
        <v>32</v>
      </c>
      <c r="B692" s="3" t="s">
        <v>47</v>
      </c>
      <c r="C692" s="21" t="s">
        <v>65</v>
      </c>
      <c r="D692" s="75"/>
      <c r="E692" s="75"/>
      <c r="F692" s="75"/>
      <c r="G692" s="76"/>
      <c r="H692" s="77">
        <f t="shared" si="290"/>
        <v>0</v>
      </c>
      <c r="I692" s="75"/>
      <c r="J692" s="75"/>
      <c r="K692" s="75"/>
      <c r="L692" s="76"/>
      <c r="M692" s="77">
        <f t="shared" si="291"/>
        <v>0</v>
      </c>
      <c r="N692" s="75"/>
      <c r="O692" s="75"/>
      <c r="P692" s="75"/>
      <c r="Q692" s="76"/>
      <c r="R692" s="77">
        <f t="shared" si="292"/>
        <v>0</v>
      </c>
      <c r="S692" s="75"/>
      <c r="T692" s="75"/>
      <c r="U692" s="75"/>
      <c r="V692" s="76"/>
      <c r="W692" s="77">
        <f t="shared" si="293"/>
        <v>0</v>
      </c>
      <c r="X692" s="11"/>
      <c r="Y692" s="11"/>
      <c r="Z692" s="11"/>
      <c r="AA692" s="12"/>
      <c r="AB692" s="16">
        <f t="shared" si="294"/>
        <v>0</v>
      </c>
      <c r="AC692" s="11"/>
      <c r="AD692" s="11"/>
      <c r="AE692" s="11"/>
      <c r="AF692" s="12"/>
      <c r="AG692" s="16">
        <f t="shared" si="295"/>
        <v>0</v>
      </c>
      <c r="AH692" s="11"/>
      <c r="AI692" s="11"/>
      <c r="AJ692" s="11"/>
      <c r="AK692" s="12"/>
      <c r="AL692" s="16">
        <f t="shared" si="296"/>
        <v>0</v>
      </c>
      <c r="AM692" s="11"/>
      <c r="AN692" s="11"/>
      <c r="AO692" s="11"/>
      <c r="AP692" s="12"/>
      <c r="AQ692" s="16">
        <f t="shared" si="297"/>
        <v>0</v>
      </c>
      <c r="AR692" s="11"/>
      <c r="AS692" s="11"/>
      <c r="AT692" s="11"/>
      <c r="AU692" s="12"/>
      <c r="AV692" s="25">
        <f t="shared" si="298"/>
        <v>0</v>
      </c>
    </row>
    <row r="693" spans="1:48" x14ac:dyDescent="0.25">
      <c r="A693" s="10">
        <f t="shared" si="289"/>
        <v>32</v>
      </c>
      <c r="B693" s="3" t="s">
        <v>5</v>
      </c>
      <c r="C693" s="21" t="s">
        <v>65</v>
      </c>
      <c r="D693" s="75"/>
      <c r="E693" s="75"/>
      <c r="F693" s="75"/>
      <c r="G693" s="76"/>
      <c r="H693" s="77">
        <f t="shared" si="290"/>
        <v>0</v>
      </c>
      <c r="I693" s="75"/>
      <c r="J693" s="75"/>
      <c r="K693" s="75"/>
      <c r="L693" s="76"/>
      <c r="M693" s="77">
        <f t="shared" si="291"/>
        <v>0</v>
      </c>
      <c r="N693" s="75"/>
      <c r="O693" s="75"/>
      <c r="P693" s="75"/>
      <c r="Q693" s="76"/>
      <c r="R693" s="77">
        <f t="shared" si="292"/>
        <v>0</v>
      </c>
      <c r="S693" s="75"/>
      <c r="T693" s="75"/>
      <c r="U693" s="75"/>
      <c r="V693" s="76"/>
      <c r="W693" s="77">
        <f t="shared" si="293"/>
        <v>0</v>
      </c>
      <c r="X693" s="11"/>
      <c r="Y693" s="11"/>
      <c r="Z693" s="11"/>
      <c r="AA693" s="12"/>
      <c r="AB693" s="16">
        <f t="shared" si="294"/>
        <v>0</v>
      </c>
      <c r="AC693" s="11"/>
      <c r="AD693" s="11"/>
      <c r="AE693" s="11"/>
      <c r="AF693" s="12"/>
      <c r="AG693" s="16">
        <f t="shared" si="295"/>
        <v>0</v>
      </c>
      <c r="AH693" s="11"/>
      <c r="AI693" s="11"/>
      <c r="AJ693" s="11"/>
      <c r="AK693" s="12"/>
      <c r="AL693" s="16">
        <f t="shared" si="296"/>
        <v>0</v>
      </c>
      <c r="AM693" s="11"/>
      <c r="AN693" s="11"/>
      <c r="AO693" s="11"/>
      <c r="AP693" s="12"/>
      <c r="AQ693" s="16">
        <f t="shared" si="297"/>
        <v>0</v>
      </c>
      <c r="AR693" s="11"/>
      <c r="AS693" s="11"/>
      <c r="AT693" s="11"/>
      <c r="AU693" s="12"/>
      <c r="AV693" s="25">
        <f t="shared" si="298"/>
        <v>0</v>
      </c>
    </row>
    <row r="694" spans="1:48" x14ac:dyDescent="0.25">
      <c r="A694" s="10">
        <f t="shared" si="289"/>
        <v>32</v>
      </c>
      <c r="B694" s="3" t="s">
        <v>48</v>
      </c>
      <c r="C694" s="21" t="s">
        <v>65</v>
      </c>
      <c r="D694" s="75"/>
      <c r="E694" s="75"/>
      <c r="F694" s="75"/>
      <c r="G694" s="76"/>
      <c r="H694" s="77">
        <f t="shared" si="290"/>
        <v>0</v>
      </c>
      <c r="I694" s="75"/>
      <c r="J694" s="75"/>
      <c r="K694" s="75"/>
      <c r="L694" s="76"/>
      <c r="M694" s="77">
        <f t="shared" si="291"/>
        <v>0</v>
      </c>
      <c r="N694" s="75"/>
      <c r="O694" s="75"/>
      <c r="P694" s="75"/>
      <c r="Q694" s="76"/>
      <c r="R694" s="77">
        <f t="shared" si="292"/>
        <v>0</v>
      </c>
      <c r="S694" s="75"/>
      <c r="T694" s="75"/>
      <c r="U694" s="75"/>
      <c r="V694" s="76"/>
      <c r="W694" s="77">
        <f t="shared" si="293"/>
        <v>0</v>
      </c>
      <c r="X694" s="11"/>
      <c r="Y694" s="11"/>
      <c r="Z694" s="11"/>
      <c r="AA694" s="12"/>
      <c r="AB694" s="16">
        <f t="shared" si="294"/>
        <v>0</v>
      </c>
      <c r="AC694" s="11"/>
      <c r="AD694" s="11"/>
      <c r="AE694" s="11"/>
      <c r="AF694" s="12"/>
      <c r="AG694" s="16">
        <f t="shared" si="295"/>
        <v>0</v>
      </c>
      <c r="AH694" s="11"/>
      <c r="AI694" s="11"/>
      <c r="AJ694" s="11"/>
      <c r="AK694" s="12"/>
      <c r="AL694" s="16">
        <f t="shared" si="296"/>
        <v>0</v>
      </c>
      <c r="AM694" s="11"/>
      <c r="AN694" s="11"/>
      <c r="AO694" s="11"/>
      <c r="AP694" s="12"/>
      <c r="AQ694" s="16">
        <f t="shared" si="297"/>
        <v>0</v>
      </c>
      <c r="AR694" s="11"/>
      <c r="AS694" s="11"/>
      <c r="AT694" s="11"/>
      <c r="AU694" s="12"/>
      <c r="AV694" s="25">
        <f t="shared" si="298"/>
        <v>0</v>
      </c>
    </row>
    <row r="695" spans="1:48" x14ac:dyDescent="0.25">
      <c r="A695" s="10">
        <f t="shared" si="289"/>
        <v>32</v>
      </c>
      <c r="B695" s="3" t="s">
        <v>49</v>
      </c>
      <c r="C695" s="21" t="s">
        <v>65</v>
      </c>
      <c r="D695" s="75"/>
      <c r="E695" s="75"/>
      <c r="F695" s="75"/>
      <c r="G695" s="76"/>
      <c r="H695" s="77">
        <f t="shared" si="290"/>
        <v>0</v>
      </c>
      <c r="I695" s="75"/>
      <c r="J695" s="75"/>
      <c r="K695" s="75"/>
      <c r="L695" s="76"/>
      <c r="M695" s="77">
        <f t="shared" si="291"/>
        <v>0</v>
      </c>
      <c r="N695" s="75"/>
      <c r="O695" s="75"/>
      <c r="P695" s="75"/>
      <c r="Q695" s="76"/>
      <c r="R695" s="77">
        <f t="shared" si="292"/>
        <v>0</v>
      </c>
      <c r="S695" s="75"/>
      <c r="T695" s="75"/>
      <c r="U695" s="75"/>
      <c r="V695" s="76"/>
      <c r="W695" s="77">
        <f t="shared" si="293"/>
        <v>0</v>
      </c>
      <c r="X695" s="11"/>
      <c r="Y695" s="11"/>
      <c r="Z695" s="11"/>
      <c r="AA695" s="12"/>
      <c r="AB695" s="16">
        <f t="shared" si="294"/>
        <v>0</v>
      </c>
      <c r="AC695" s="11"/>
      <c r="AD695" s="11"/>
      <c r="AE695" s="11"/>
      <c r="AF695" s="12"/>
      <c r="AG695" s="16">
        <f t="shared" si="295"/>
        <v>0</v>
      </c>
      <c r="AH695" s="11"/>
      <c r="AI695" s="11"/>
      <c r="AJ695" s="11"/>
      <c r="AK695" s="12"/>
      <c r="AL695" s="16">
        <f t="shared" si="296"/>
        <v>0</v>
      </c>
      <c r="AM695" s="11"/>
      <c r="AN695" s="11"/>
      <c r="AO695" s="11"/>
      <c r="AP695" s="12"/>
      <c r="AQ695" s="16">
        <f t="shared" si="297"/>
        <v>0</v>
      </c>
      <c r="AR695" s="11"/>
      <c r="AS695" s="11"/>
      <c r="AT695" s="11"/>
      <c r="AU695" s="12"/>
      <c r="AV695" s="25">
        <f t="shared" si="298"/>
        <v>0</v>
      </c>
    </row>
    <row r="696" spans="1:48" x14ac:dyDescent="0.25">
      <c r="A696" s="10">
        <f t="shared" si="289"/>
        <v>32</v>
      </c>
      <c r="B696" s="3" t="s">
        <v>50</v>
      </c>
      <c r="C696" s="21" t="s">
        <v>65</v>
      </c>
      <c r="D696" s="75"/>
      <c r="E696" s="75"/>
      <c r="F696" s="75"/>
      <c r="G696" s="76"/>
      <c r="H696" s="77">
        <f t="shared" si="290"/>
        <v>0</v>
      </c>
      <c r="I696" s="75"/>
      <c r="J696" s="75"/>
      <c r="K696" s="75"/>
      <c r="L696" s="76"/>
      <c r="M696" s="77">
        <f t="shared" si="291"/>
        <v>0</v>
      </c>
      <c r="N696" s="75"/>
      <c r="O696" s="75"/>
      <c r="P696" s="75"/>
      <c r="Q696" s="76"/>
      <c r="R696" s="77">
        <f t="shared" si="292"/>
        <v>0</v>
      </c>
      <c r="S696" s="75"/>
      <c r="T696" s="75"/>
      <c r="U696" s="75"/>
      <c r="V696" s="76"/>
      <c r="W696" s="77">
        <f t="shared" si="293"/>
        <v>0</v>
      </c>
      <c r="X696" s="11"/>
      <c r="Y696" s="11"/>
      <c r="Z696" s="11"/>
      <c r="AA696" s="12"/>
      <c r="AB696" s="16">
        <f t="shared" si="294"/>
        <v>0</v>
      </c>
      <c r="AC696" s="11"/>
      <c r="AD696" s="11"/>
      <c r="AE696" s="11"/>
      <c r="AF696" s="12"/>
      <c r="AG696" s="16">
        <f t="shared" si="295"/>
        <v>0</v>
      </c>
      <c r="AH696" s="11"/>
      <c r="AI696" s="11"/>
      <c r="AJ696" s="11"/>
      <c r="AK696" s="12"/>
      <c r="AL696" s="16">
        <f t="shared" si="296"/>
        <v>0</v>
      </c>
      <c r="AM696" s="11"/>
      <c r="AN696" s="11"/>
      <c r="AO696" s="11"/>
      <c r="AP696" s="12"/>
      <c r="AQ696" s="16">
        <f t="shared" si="297"/>
        <v>0</v>
      </c>
      <c r="AR696" s="11"/>
      <c r="AS696" s="11"/>
      <c r="AT696" s="11"/>
      <c r="AU696" s="12"/>
      <c r="AV696" s="25">
        <f t="shared" si="298"/>
        <v>0</v>
      </c>
    </row>
    <row r="697" spans="1:48" x14ac:dyDescent="0.25">
      <c r="A697" s="10">
        <f t="shared" si="289"/>
        <v>32</v>
      </c>
      <c r="B697" s="3" t="s">
        <v>51</v>
      </c>
      <c r="C697" s="21" t="s">
        <v>65</v>
      </c>
      <c r="D697" s="75"/>
      <c r="E697" s="75"/>
      <c r="F697" s="75"/>
      <c r="G697" s="76"/>
      <c r="H697" s="77">
        <f t="shared" si="290"/>
        <v>0</v>
      </c>
      <c r="I697" s="75"/>
      <c r="J697" s="75"/>
      <c r="K697" s="75"/>
      <c r="L697" s="76"/>
      <c r="M697" s="77">
        <f t="shared" si="291"/>
        <v>0</v>
      </c>
      <c r="N697" s="75"/>
      <c r="O697" s="75"/>
      <c r="P697" s="75"/>
      <c r="Q697" s="76"/>
      <c r="R697" s="77">
        <f t="shared" si="292"/>
        <v>0</v>
      </c>
      <c r="S697" s="75"/>
      <c r="T697" s="75"/>
      <c r="U697" s="75"/>
      <c r="V697" s="76"/>
      <c r="W697" s="77">
        <f t="shared" si="293"/>
        <v>0</v>
      </c>
      <c r="X697" s="11"/>
      <c r="Y697" s="11"/>
      <c r="Z697" s="11"/>
      <c r="AA697" s="12"/>
      <c r="AB697" s="16">
        <f t="shared" si="294"/>
        <v>0</v>
      </c>
      <c r="AC697" s="11"/>
      <c r="AD697" s="11"/>
      <c r="AE697" s="11"/>
      <c r="AF697" s="12"/>
      <c r="AG697" s="16">
        <f t="shared" si="295"/>
        <v>0</v>
      </c>
      <c r="AH697" s="11"/>
      <c r="AI697" s="11"/>
      <c r="AJ697" s="11"/>
      <c r="AK697" s="12"/>
      <c r="AL697" s="16">
        <f t="shared" si="296"/>
        <v>0</v>
      </c>
      <c r="AM697" s="11"/>
      <c r="AN697" s="11"/>
      <c r="AO697" s="11"/>
      <c r="AP697" s="12"/>
      <c r="AQ697" s="16">
        <f t="shared" si="297"/>
        <v>0</v>
      </c>
      <c r="AR697" s="11"/>
      <c r="AS697" s="11"/>
      <c r="AT697" s="11"/>
      <c r="AU697" s="12"/>
      <c r="AV697" s="25">
        <f t="shared" si="298"/>
        <v>0</v>
      </c>
    </row>
    <row r="698" spans="1:48" x14ac:dyDescent="0.25">
      <c r="A698" s="10">
        <f t="shared" si="289"/>
        <v>32</v>
      </c>
      <c r="B698" s="3" t="s">
        <v>52</v>
      </c>
      <c r="C698" s="21" t="s">
        <v>65</v>
      </c>
      <c r="D698" s="75"/>
      <c r="E698" s="75"/>
      <c r="F698" s="75"/>
      <c r="G698" s="76"/>
      <c r="H698" s="77">
        <f t="shared" si="290"/>
        <v>0</v>
      </c>
      <c r="I698" s="75"/>
      <c r="J698" s="75"/>
      <c r="K698" s="75"/>
      <c r="L698" s="76"/>
      <c r="M698" s="77">
        <f t="shared" si="291"/>
        <v>0</v>
      </c>
      <c r="N698" s="75"/>
      <c r="O698" s="75"/>
      <c r="P698" s="75"/>
      <c r="Q698" s="76"/>
      <c r="R698" s="77">
        <f t="shared" si="292"/>
        <v>0</v>
      </c>
      <c r="S698" s="75"/>
      <c r="T698" s="75"/>
      <c r="U698" s="75"/>
      <c r="V698" s="76"/>
      <c r="W698" s="77">
        <f t="shared" si="293"/>
        <v>0</v>
      </c>
      <c r="X698" s="11"/>
      <c r="Y698" s="11"/>
      <c r="Z698" s="11"/>
      <c r="AA698" s="12"/>
      <c r="AB698" s="16">
        <f t="shared" si="294"/>
        <v>0</v>
      </c>
      <c r="AC698" s="11"/>
      <c r="AD698" s="11"/>
      <c r="AE698" s="11"/>
      <c r="AF698" s="12"/>
      <c r="AG698" s="16">
        <f t="shared" si="295"/>
        <v>0</v>
      </c>
      <c r="AH698" s="11"/>
      <c r="AI698" s="11"/>
      <c r="AJ698" s="11"/>
      <c r="AK698" s="12"/>
      <c r="AL698" s="16">
        <f t="shared" si="296"/>
        <v>0</v>
      </c>
      <c r="AM698" s="11"/>
      <c r="AN698" s="11"/>
      <c r="AO698" s="11"/>
      <c r="AP698" s="12"/>
      <c r="AQ698" s="16">
        <f t="shared" si="297"/>
        <v>0</v>
      </c>
      <c r="AR698" s="11"/>
      <c r="AS698" s="11"/>
      <c r="AT698" s="11"/>
      <c r="AU698" s="12"/>
      <c r="AV698" s="25">
        <f t="shared" si="298"/>
        <v>0</v>
      </c>
    </row>
    <row r="699" spans="1:48" x14ac:dyDescent="0.25">
      <c r="A699" s="10">
        <f t="shared" si="289"/>
        <v>32</v>
      </c>
      <c r="B699" s="3" t="s">
        <v>53</v>
      </c>
      <c r="C699" s="21" t="s">
        <v>65</v>
      </c>
      <c r="D699" s="75"/>
      <c r="E699" s="75"/>
      <c r="F699" s="75"/>
      <c r="G699" s="76"/>
      <c r="H699" s="77">
        <f t="shared" si="290"/>
        <v>0</v>
      </c>
      <c r="I699" s="75"/>
      <c r="J699" s="75"/>
      <c r="K699" s="75"/>
      <c r="L699" s="76"/>
      <c r="M699" s="77">
        <f t="shared" si="291"/>
        <v>0</v>
      </c>
      <c r="N699" s="75"/>
      <c r="O699" s="75"/>
      <c r="P699" s="75"/>
      <c r="Q699" s="76"/>
      <c r="R699" s="77">
        <f t="shared" si="292"/>
        <v>0</v>
      </c>
      <c r="S699" s="75"/>
      <c r="T699" s="75"/>
      <c r="U699" s="75"/>
      <c r="V699" s="76"/>
      <c r="W699" s="77">
        <f t="shared" si="293"/>
        <v>0</v>
      </c>
      <c r="X699" s="11"/>
      <c r="Y699" s="11"/>
      <c r="Z699" s="11"/>
      <c r="AA699" s="12"/>
      <c r="AB699" s="16">
        <f t="shared" si="294"/>
        <v>0</v>
      </c>
      <c r="AC699" s="11"/>
      <c r="AD699" s="11"/>
      <c r="AE699" s="11"/>
      <c r="AF699" s="12"/>
      <c r="AG699" s="16">
        <f t="shared" si="295"/>
        <v>0</v>
      </c>
      <c r="AH699" s="11"/>
      <c r="AI699" s="11"/>
      <c r="AJ699" s="11"/>
      <c r="AK699" s="12"/>
      <c r="AL699" s="16">
        <f t="shared" si="296"/>
        <v>0</v>
      </c>
      <c r="AM699" s="11"/>
      <c r="AN699" s="11"/>
      <c r="AO699" s="11"/>
      <c r="AP699" s="12"/>
      <c r="AQ699" s="16">
        <f t="shared" si="297"/>
        <v>0</v>
      </c>
      <c r="AR699" s="11"/>
      <c r="AS699" s="11"/>
      <c r="AT699" s="11"/>
      <c r="AU699" s="12"/>
      <c r="AV699" s="25">
        <f t="shared" si="298"/>
        <v>0</v>
      </c>
    </row>
    <row r="700" spans="1:48" x14ac:dyDescent="0.25">
      <c r="A700" s="10">
        <f t="shared" si="289"/>
        <v>32</v>
      </c>
      <c r="B700" s="3" t="s">
        <v>54</v>
      </c>
      <c r="C700" s="21" t="s">
        <v>65</v>
      </c>
      <c r="D700" s="75"/>
      <c r="E700" s="75"/>
      <c r="F700" s="75"/>
      <c r="G700" s="76"/>
      <c r="H700" s="77">
        <f t="shared" si="290"/>
        <v>0</v>
      </c>
      <c r="I700" s="75"/>
      <c r="J700" s="75"/>
      <c r="K700" s="75"/>
      <c r="L700" s="76"/>
      <c r="M700" s="77">
        <f t="shared" si="291"/>
        <v>0</v>
      </c>
      <c r="N700" s="75"/>
      <c r="O700" s="75"/>
      <c r="P700" s="75"/>
      <c r="Q700" s="76"/>
      <c r="R700" s="77">
        <f t="shared" si="292"/>
        <v>0</v>
      </c>
      <c r="S700" s="75"/>
      <c r="T700" s="75"/>
      <c r="U700" s="75"/>
      <c r="V700" s="76"/>
      <c r="W700" s="77">
        <f t="shared" si="293"/>
        <v>0</v>
      </c>
      <c r="X700" s="11"/>
      <c r="Y700" s="11"/>
      <c r="Z700" s="11"/>
      <c r="AA700" s="12"/>
      <c r="AB700" s="16">
        <f t="shared" si="294"/>
        <v>0</v>
      </c>
      <c r="AC700" s="11"/>
      <c r="AD700" s="11"/>
      <c r="AE700" s="11"/>
      <c r="AF700" s="12"/>
      <c r="AG700" s="16">
        <f t="shared" si="295"/>
        <v>0</v>
      </c>
      <c r="AH700" s="11"/>
      <c r="AI700" s="11"/>
      <c r="AJ700" s="11"/>
      <c r="AK700" s="12"/>
      <c r="AL700" s="16">
        <f t="shared" si="296"/>
        <v>0</v>
      </c>
      <c r="AM700" s="11"/>
      <c r="AN700" s="11"/>
      <c r="AO700" s="11"/>
      <c r="AP700" s="12"/>
      <c r="AQ700" s="16">
        <f t="shared" si="297"/>
        <v>0</v>
      </c>
      <c r="AR700" s="11"/>
      <c r="AS700" s="11"/>
      <c r="AT700" s="11"/>
      <c r="AU700" s="12"/>
      <c r="AV700" s="25">
        <f t="shared" si="298"/>
        <v>0</v>
      </c>
    </row>
    <row r="701" spans="1:48" x14ac:dyDescent="0.25">
      <c r="A701" s="10">
        <f t="shared" si="289"/>
        <v>32</v>
      </c>
      <c r="B701" s="3" t="s">
        <v>23</v>
      </c>
      <c r="C701" s="21" t="s">
        <v>65</v>
      </c>
      <c r="D701" s="75"/>
      <c r="E701" s="75"/>
      <c r="F701" s="75"/>
      <c r="G701" s="76"/>
      <c r="H701" s="77">
        <f t="shared" si="290"/>
        <v>0</v>
      </c>
      <c r="I701" s="75"/>
      <c r="J701" s="75"/>
      <c r="K701" s="75"/>
      <c r="L701" s="76"/>
      <c r="M701" s="77">
        <f t="shared" si="291"/>
        <v>0</v>
      </c>
      <c r="N701" s="75"/>
      <c r="O701" s="75"/>
      <c r="P701" s="75"/>
      <c r="Q701" s="76"/>
      <c r="R701" s="77">
        <f t="shared" si="292"/>
        <v>0</v>
      </c>
      <c r="S701" s="75"/>
      <c r="T701" s="75"/>
      <c r="U701" s="75"/>
      <c r="V701" s="76"/>
      <c r="W701" s="77">
        <f t="shared" si="293"/>
        <v>0</v>
      </c>
      <c r="X701" s="11"/>
      <c r="Y701" s="11"/>
      <c r="Z701" s="11"/>
      <c r="AA701" s="12"/>
      <c r="AB701" s="16">
        <f t="shared" si="294"/>
        <v>0</v>
      </c>
      <c r="AC701" s="11"/>
      <c r="AD701" s="11"/>
      <c r="AE701" s="11"/>
      <c r="AF701" s="12"/>
      <c r="AG701" s="16">
        <f t="shared" si="295"/>
        <v>0</v>
      </c>
      <c r="AH701" s="11"/>
      <c r="AI701" s="11"/>
      <c r="AJ701" s="11"/>
      <c r="AK701" s="12"/>
      <c r="AL701" s="16">
        <f t="shared" si="296"/>
        <v>0</v>
      </c>
      <c r="AM701" s="11"/>
      <c r="AN701" s="11"/>
      <c r="AO701" s="11"/>
      <c r="AP701" s="12"/>
      <c r="AQ701" s="16">
        <f t="shared" si="297"/>
        <v>0</v>
      </c>
      <c r="AR701" s="11"/>
      <c r="AS701" s="11"/>
      <c r="AT701" s="11"/>
      <c r="AU701" s="12"/>
      <c r="AV701" s="25">
        <f t="shared" si="298"/>
        <v>0</v>
      </c>
    </row>
    <row r="702" spans="1:48" x14ac:dyDescent="0.25">
      <c r="A702" s="10">
        <f t="shared" si="289"/>
        <v>32</v>
      </c>
      <c r="B702" s="3" t="s">
        <v>8</v>
      </c>
      <c r="C702" s="21" t="s">
        <v>65</v>
      </c>
      <c r="D702" s="75"/>
      <c r="E702" s="75"/>
      <c r="F702" s="75"/>
      <c r="G702" s="76"/>
      <c r="H702" s="77">
        <f t="shared" si="290"/>
        <v>0</v>
      </c>
      <c r="I702" s="75"/>
      <c r="J702" s="75"/>
      <c r="K702" s="75"/>
      <c r="L702" s="76"/>
      <c r="M702" s="77">
        <f t="shared" si="291"/>
        <v>0</v>
      </c>
      <c r="N702" s="75"/>
      <c r="O702" s="75"/>
      <c r="P702" s="75"/>
      <c r="Q702" s="76"/>
      <c r="R702" s="77">
        <f t="shared" si="292"/>
        <v>0</v>
      </c>
      <c r="S702" s="75"/>
      <c r="T702" s="75"/>
      <c r="U702" s="75"/>
      <c r="V702" s="76"/>
      <c r="W702" s="77">
        <f t="shared" si="293"/>
        <v>0</v>
      </c>
      <c r="X702" s="11"/>
      <c r="Y702" s="11"/>
      <c r="Z702" s="11"/>
      <c r="AA702" s="12"/>
      <c r="AB702" s="16">
        <f t="shared" si="294"/>
        <v>0</v>
      </c>
      <c r="AC702" s="11"/>
      <c r="AD702" s="11"/>
      <c r="AE702" s="11"/>
      <c r="AF702" s="12"/>
      <c r="AG702" s="16">
        <f t="shared" si="295"/>
        <v>0</v>
      </c>
      <c r="AH702" s="11"/>
      <c r="AI702" s="11"/>
      <c r="AJ702" s="11"/>
      <c r="AK702" s="12"/>
      <c r="AL702" s="16">
        <f t="shared" si="296"/>
        <v>0</v>
      </c>
      <c r="AM702" s="11"/>
      <c r="AN702" s="11"/>
      <c r="AO702" s="11"/>
      <c r="AP702" s="12"/>
      <c r="AQ702" s="16">
        <f t="shared" si="297"/>
        <v>0</v>
      </c>
      <c r="AR702" s="11"/>
      <c r="AS702" s="11"/>
      <c r="AT702" s="11"/>
      <c r="AU702" s="12"/>
      <c r="AV702" s="25">
        <f t="shared" si="298"/>
        <v>0</v>
      </c>
    </row>
    <row r="703" spans="1:48" x14ac:dyDescent="0.25">
      <c r="A703" s="10">
        <f t="shared" si="289"/>
        <v>32</v>
      </c>
      <c r="B703" s="3" t="s">
        <v>9</v>
      </c>
      <c r="C703" s="21" t="s">
        <v>65</v>
      </c>
      <c r="D703" s="75"/>
      <c r="E703" s="75"/>
      <c r="F703" s="75"/>
      <c r="G703" s="76"/>
      <c r="H703" s="77">
        <f t="shared" si="290"/>
        <v>0</v>
      </c>
      <c r="I703" s="75"/>
      <c r="J703" s="75"/>
      <c r="K703" s="75"/>
      <c r="L703" s="76"/>
      <c r="M703" s="77">
        <f t="shared" si="291"/>
        <v>0</v>
      </c>
      <c r="N703" s="75"/>
      <c r="O703" s="75"/>
      <c r="P703" s="75"/>
      <c r="Q703" s="76"/>
      <c r="R703" s="77">
        <f t="shared" si="292"/>
        <v>0</v>
      </c>
      <c r="S703" s="75"/>
      <c r="T703" s="75"/>
      <c r="U703" s="75"/>
      <c r="V703" s="76"/>
      <c r="W703" s="77">
        <f t="shared" si="293"/>
        <v>0</v>
      </c>
      <c r="X703" s="11"/>
      <c r="Y703" s="11"/>
      <c r="Z703" s="11"/>
      <c r="AA703" s="12"/>
      <c r="AB703" s="16">
        <f t="shared" si="294"/>
        <v>0</v>
      </c>
      <c r="AC703" s="11"/>
      <c r="AD703" s="11"/>
      <c r="AE703" s="11"/>
      <c r="AF703" s="12"/>
      <c r="AG703" s="16">
        <f t="shared" si="295"/>
        <v>0</v>
      </c>
      <c r="AH703" s="11"/>
      <c r="AI703" s="11"/>
      <c r="AJ703" s="11"/>
      <c r="AK703" s="12"/>
      <c r="AL703" s="16">
        <f t="shared" si="296"/>
        <v>0</v>
      </c>
      <c r="AM703" s="11"/>
      <c r="AN703" s="11"/>
      <c r="AO703" s="11"/>
      <c r="AP703" s="12"/>
      <c r="AQ703" s="16">
        <f t="shared" si="297"/>
        <v>0</v>
      </c>
      <c r="AR703" s="11"/>
      <c r="AS703" s="11"/>
      <c r="AT703" s="11"/>
      <c r="AU703" s="12"/>
      <c r="AV703" s="25">
        <f t="shared" si="298"/>
        <v>0</v>
      </c>
    </row>
    <row r="704" spans="1:48" x14ac:dyDescent="0.25">
      <c r="A704" s="10">
        <f t="shared" si="289"/>
        <v>32</v>
      </c>
      <c r="B704" s="3" t="s">
        <v>10</v>
      </c>
      <c r="C704" s="21" t="s">
        <v>65</v>
      </c>
      <c r="D704" s="75"/>
      <c r="E704" s="75"/>
      <c r="F704" s="75"/>
      <c r="G704" s="76"/>
      <c r="H704" s="77">
        <f t="shared" si="290"/>
        <v>0</v>
      </c>
      <c r="I704" s="75"/>
      <c r="J704" s="75"/>
      <c r="K704" s="75"/>
      <c r="L704" s="76"/>
      <c r="M704" s="77">
        <f t="shared" si="291"/>
        <v>0</v>
      </c>
      <c r="N704" s="75"/>
      <c r="O704" s="75"/>
      <c r="P704" s="75"/>
      <c r="Q704" s="76"/>
      <c r="R704" s="77">
        <f t="shared" si="292"/>
        <v>0</v>
      </c>
      <c r="S704" s="75"/>
      <c r="T704" s="75"/>
      <c r="U704" s="75"/>
      <c r="V704" s="76"/>
      <c r="W704" s="77">
        <f t="shared" si="293"/>
        <v>0</v>
      </c>
      <c r="X704" s="11"/>
      <c r="Y704" s="11"/>
      <c r="Z704" s="11"/>
      <c r="AA704" s="12"/>
      <c r="AB704" s="16">
        <f t="shared" si="294"/>
        <v>0</v>
      </c>
      <c r="AC704" s="11"/>
      <c r="AD704" s="11"/>
      <c r="AE704" s="11"/>
      <c r="AF704" s="12"/>
      <c r="AG704" s="16">
        <f t="shared" si="295"/>
        <v>0</v>
      </c>
      <c r="AH704" s="11"/>
      <c r="AI704" s="11"/>
      <c r="AJ704" s="11"/>
      <c r="AK704" s="12"/>
      <c r="AL704" s="16">
        <f t="shared" si="296"/>
        <v>0</v>
      </c>
      <c r="AM704" s="11"/>
      <c r="AN704" s="11"/>
      <c r="AO704" s="11"/>
      <c r="AP704" s="12"/>
      <c r="AQ704" s="16">
        <f t="shared" si="297"/>
        <v>0</v>
      </c>
      <c r="AR704" s="11"/>
      <c r="AS704" s="11"/>
      <c r="AT704" s="11"/>
      <c r="AU704" s="12"/>
      <c r="AV704" s="25">
        <f t="shared" si="298"/>
        <v>0</v>
      </c>
    </row>
    <row r="705" spans="1:48" x14ac:dyDescent="0.25">
      <c r="A705" s="10">
        <f t="shared" si="289"/>
        <v>32</v>
      </c>
      <c r="B705" s="3" t="s">
        <v>55</v>
      </c>
      <c r="C705" s="21" t="s">
        <v>65</v>
      </c>
      <c r="D705" s="75"/>
      <c r="E705" s="75"/>
      <c r="F705" s="75"/>
      <c r="G705" s="76"/>
      <c r="H705" s="77">
        <f t="shared" si="290"/>
        <v>0</v>
      </c>
      <c r="I705" s="75"/>
      <c r="J705" s="75"/>
      <c r="K705" s="75"/>
      <c r="L705" s="76"/>
      <c r="M705" s="77">
        <f t="shared" si="291"/>
        <v>0</v>
      </c>
      <c r="N705" s="75"/>
      <c r="O705" s="75"/>
      <c r="P705" s="75"/>
      <c r="Q705" s="76"/>
      <c r="R705" s="77">
        <f t="shared" si="292"/>
        <v>0</v>
      </c>
      <c r="S705" s="75"/>
      <c r="T705" s="75"/>
      <c r="U705" s="75"/>
      <c r="V705" s="76"/>
      <c r="W705" s="77">
        <f t="shared" si="293"/>
        <v>0</v>
      </c>
      <c r="X705" s="11"/>
      <c r="Y705" s="11"/>
      <c r="Z705" s="11"/>
      <c r="AA705" s="12"/>
      <c r="AB705" s="16">
        <f t="shared" si="294"/>
        <v>0</v>
      </c>
      <c r="AC705" s="11"/>
      <c r="AD705" s="11"/>
      <c r="AE705" s="11"/>
      <c r="AF705" s="12"/>
      <c r="AG705" s="16">
        <f t="shared" si="295"/>
        <v>0</v>
      </c>
      <c r="AH705" s="11"/>
      <c r="AI705" s="11"/>
      <c r="AJ705" s="11"/>
      <c r="AK705" s="12"/>
      <c r="AL705" s="16">
        <f t="shared" si="296"/>
        <v>0</v>
      </c>
      <c r="AM705" s="11"/>
      <c r="AN705" s="11"/>
      <c r="AO705" s="11"/>
      <c r="AP705" s="12"/>
      <c r="AQ705" s="16">
        <f t="shared" si="297"/>
        <v>0</v>
      </c>
      <c r="AR705" s="11"/>
      <c r="AS705" s="11"/>
      <c r="AT705" s="11"/>
      <c r="AU705" s="12"/>
      <c r="AV705" s="25">
        <f t="shared" si="298"/>
        <v>0</v>
      </c>
    </row>
    <row r="706" spans="1:48" x14ac:dyDescent="0.25">
      <c r="A706" s="10">
        <f t="shared" si="289"/>
        <v>32</v>
      </c>
      <c r="B706" s="22" t="s">
        <v>34</v>
      </c>
      <c r="C706" s="21" t="s">
        <v>65</v>
      </c>
      <c r="D706" s="78"/>
      <c r="E706" s="78"/>
      <c r="F706" s="78"/>
      <c r="G706" s="79"/>
      <c r="H706" s="80">
        <f t="shared" si="290"/>
        <v>0</v>
      </c>
      <c r="I706" s="78"/>
      <c r="J706" s="78"/>
      <c r="K706" s="78"/>
      <c r="L706" s="79"/>
      <c r="M706" s="80">
        <f t="shared" si="291"/>
        <v>0</v>
      </c>
      <c r="N706" s="78"/>
      <c r="O706" s="78"/>
      <c r="P706" s="78"/>
      <c r="Q706" s="79"/>
      <c r="R706" s="80">
        <f t="shared" si="292"/>
        <v>0</v>
      </c>
      <c r="S706" s="78"/>
      <c r="T706" s="78"/>
      <c r="U706" s="78"/>
      <c r="V706" s="79"/>
      <c r="W706" s="80">
        <f t="shared" si="293"/>
        <v>0</v>
      </c>
      <c r="X706" s="13"/>
      <c r="Y706" s="13"/>
      <c r="Z706" s="13"/>
      <c r="AA706" s="14"/>
      <c r="AB706" s="17">
        <f t="shared" si="294"/>
        <v>0</v>
      </c>
      <c r="AC706" s="13"/>
      <c r="AD706" s="13"/>
      <c r="AE706" s="13"/>
      <c r="AF706" s="14"/>
      <c r="AG706" s="17">
        <f t="shared" si="295"/>
        <v>0</v>
      </c>
      <c r="AH706" s="13"/>
      <c r="AI706" s="13"/>
      <c r="AJ706" s="13"/>
      <c r="AK706" s="14"/>
      <c r="AL706" s="17">
        <f t="shared" si="296"/>
        <v>0</v>
      </c>
      <c r="AM706" s="13"/>
      <c r="AN706" s="13"/>
      <c r="AO706" s="13"/>
      <c r="AP706" s="14"/>
      <c r="AQ706" s="17">
        <f t="shared" si="297"/>
        <v>0</v>
      </c>
      <c r="AR706" s="13"/>
      <c r="AS706" s="13"/>
      <c r="AT706" s="13"/>
      <c r="AU706" s="14"/>
      <c r="AV706" s="26">
        <f t="shared" si="298"/>
        <v>0</v>
      </c>
    </row>
    <row r="707" spans="1:48" x14ac:dyDescent="0.25">
      <c r="A707" s="10">
        <f t="shared" si="289"/>
        <v>32</v>
      </c>
      <c r="B707" s="27"/>
      <c r="C707" s="28"/>
      <c r="D707" s="81"/>
      <c r="E707" s="82"/>
      <c r="F707" s="82"/>
      <c r="G707" s="82"/>
      <c r="H707" s="83">
        <f>SUM(H687:H706)</f>
        <v>0</v>
      </c>
      <c r="I707" s="82"/>
      <c r="J707" s="82"/>
      <c r="K707" s="82"/>
      <c r="L707" s="82"/>
      <c r="M707" s="83">
        <f>SUM(M687:M706)</f>
        <v>0</v>
      </c>
      <c r="N707" s="82"/>
      <c r="O707" s="82"/>
      <c r="P707" s="82"/>
      <c r="Q707" s="82"/>
      <c r="R707" s="83">
        <f>SUM(R687:R706)</f>
        <v>0</v>
      </c>
      <c r="S707" s="82"/>
      <c r="T707" s="82"/>
      <c r="U707" s="82"/>
      <c r="V707" s="82"/>
      <c r="W707" s="83">
        <f>SUM(W687:W706)</f>
        <v>0</v>
      </c>
      <c r="X707" s="29"/>
      <c r="Y707" s="29"/>
      <c r="Z707" s="29"/>
      <c r="AA707" s="29"/>
      <c r="AB707" s="30">
        <f>SUM(AB687:AB706)</f>
        <v>0</v>
      </c>
      <c r="AC707" s="29"/>
      <c r="AD707" s="29"/>
      <c r="AE707" s="29"/>
      <c r="AF707" s="29"/>
      <c r="AG707" s="30">
        <f>SUM(AG687:AG706)</f>
        <v>0</v>
      </c>
      <c r="AH707" s="29"/>
      <c r="AI707" s="29"/>
      <c r="AJ707" s="29"/>
      <c r="AK707" s="29"/>
      <c r="AL707" s="30">
        <f>SUM(AL687:AL706)</f>
        <v>0</v>
      </c>
      <c r="AM707" s="29"/>
      <c r="AN707" s="29"/>
      <c r="AO707" s="29"/>
      <c r="AP707" s="29"/>
      <c r="AQ707" s="30">
        <f>SUM(AQ687:AQ706)</f>
        <v>0</v>
      </c>
      <c r="AR707" s="29"/>
      <c r="AS707" s="29"/>
      <c r="AT707" s="29"/>
      <c r="AU707" s="29"/>
      <c r="AV707" s="30">
        <f>SUM(AV687:AV706)</f>
        <v>0</v>
      </c>
    </row>
    <row r="708" spans="1:48" x14ac:dyDescent="0.25">
      <c r="A708" s="10">
        <f t="shared" si="289"/>
        <v>32</v>
      </c>
      <c r="B708" s="115" t="str">
        <f>"Буква (или иное название) класса "&amp;A974&amp;":"</f>
        <v>Буква (или иное название) класса 45:</v>
      </c>
      <c r="C708" s="116"/>
      <c r="D708" s="106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</row>
    <row r="709" spans="1:48" x14ac:dyDescent="0.25">
      <c r="A709" s="10">
        <f t="shared" si="289"/>
        <v>32</v>
      </c>
      <c r="B709" s="3" t="s">
        <v>0</v>
      </c>
      <c r="C709" s="21" t="s">
        <v>65</v>
      </c>
      <c r="D709" s="75"/>
      <c r="E709" s="75"/>
      <c r="F709" s="75"/>
      <c r="G709" s="76"/>
      <c r="H709" s="77">
        <f t="shared" ref="H709:H728" si="299">COUNTA(D709:G709)</f>
        <v>0</v>
      </c>
      <c r="I709" s="75"/>
      <c r="J709" s="75"/>
      <c r="K709" s="75"/>
      <c r="L709" s="76"/>
      <c r="M709" s="77">
        <f t="shared" ref="M709:M728" si="300">COUNTA(I709:L709)</f>
        <v>0</v>
      </c>
      <c r="N709" s="75"/>
      <c r="O709" s="75"/>
      <c r="P709" s="75"/>
      <c r="Q709" s="76"/>
      <c r="R709" s="77">
        <f t="shared" ref="R709:R728" si="301">COUNTA(N709:Q709)</f>
        <v>0</v>
      </c>
      <c r="S709" s="75"/>
      <c r="T709" s="75"/>
      <c r="U709" s="75"/>
      <c r="V709" s="76"/>
      <c r="W709" s="77">
        <f t="shared" ref="W709:W728" si="302">COUNTA(S709:V709)</f>
        <v>0</v>
      </c>
      <c r="X709" s="11"/>
      <c r="Y709" s="11"/>
      <c r="Z709" s="11"/>
      <c r="AA709" s="12"/>
      <c r="AB709" s="16">
        <f t="shared" ref="AB709:AB728" si="303">COUNTA(X709:AA709)</f>
        <v>0</v>
      </c>
      <c r="AC709" s="11"/>
      <c r="AD709" s="11"/>
      <c r="AE709" s="11"/>
      <c r="AF709" s="12"/>
      <c r="AG709" s="16">
        <f t="shared" ref="AG709:AG728" si="304">COUNTA(AC709:AF709)</f>
        <v>0</v>
      </c>
      <c r="AH709" s="11"/>
      <c r="AI709" s="11"/>
      <c r="AJ709" s="11"/>
      <c r="AK709" s="12"/>
      <c r="AL709" s="16">
        <f t="shared" ref="AL709:AL728" si="305">COUNTA(AH709:AK709)</f>
        <v>0</v>
      </c>
      <c r="AM709" s="11"/>
      <c r="AN709" s="11"/>
      <c r="AO709" s="11"/>
      <c r="AP709" s="12"/>
      <c r="AQ709" s="16">
        <f t="shared" ref="AQ709:AQ728" si="306">COUNTA(AM709:AP709)</f>
        <v>0</v>
      </c>
      <c r="AR709" s="11"/>
      <c r="AS709" s="11"/>
      <c r="AT709" s="11"/>
      <c r="AU709" s="12"/>
      <c r="AV709" s="25">
        <f t="shared" ref="AV709:AV728" si="307">COUNTA(AR709:AU709)</f>
        <v>0</v>
      </c>
    </row>
    <row r="710" spans="1:48" x14ac:dyDescent="0.25">
      <c r="A710" s="10">
        <f t="shared" si="289"/>
        <v>33</v>
      </c>
      <c r="B710" s="3" t="s">
        <v>45</v>
      </c>
      <c r="C710" s="21" t="s">
        <v>65</v>
      </c>
      <c r="D710" s="75"/>
      <c r="E710" s="75"/>
      <c r="F710" s="75"/>
      <c r="G710" s="76"/>
      <c r="H710" s="77">
        <f t="shared" si="299"/>
        <v>0</v>
      </c>
      <c r="I710" s="75"/>
      <c r="J710" s="75"/>
      <c r="K710" s="75"/>
      <c r="L710" s="76"/>
      <c r="M710" s="77">
        <f t="shared" si="300"/>
        <v>0</v>
      </c>
      <c r="N710" s="75"/>
      <c r="O710" s="75"/>
      <c r="P710" s="75"/>
      <c r="Q710" s="76"/>
      <c r="R710" s="77">
        <f t="shared" si="301"/>
        <v>0</v>
      </c>
      <c r="S710" s="75"/>
      <c r="T710" s="75"/>
      <c r="U710" s="75"/>
      <c r="V710" s="76"/>
      <c r="W710" s="77">
        <f t="shared" si="302"/>
        <v>0</v>
      </c>
      <c r="X710" s="11"/>
      <c r="Y710" s="11"/>
      <c r="Z710" s="11"/>
      <c r="AA710" s="12"/>
      <c r="AB710" s="16">
        <f t="shared" si="303"/>
        <v>0</v>
      </c>
      <c r="AC710" s="11"/>
      <c r="AD710" s="11"/>
      <c r="AE710" s="11"/>
      <c r="AF710" s="12"/>
      <c r="AG710" s="16">
        <f t="shared" si="304"/>
        <v>0</v>
      </c>
      <c r="AH710" s="11"/>
      <c r="AI710" s="11"/>
      <c r="AJ710" s="11"/>
      <c r="AK710" s="12"/>
      <c r="AL710" s="16">
        <f t="shared" si="305"/>
        <v>0</v>
      </c>
      <c r="AM710" s="11"/>
      <c r="AN710" s="11"/>
      <c r="AO710" s="11"/>
      <c r="AP710" s="12"/>
      <c r="AQ710" s="16">
        <f t="shared" si="306"/>
        <v>0</v>
      </c>
      <c r="AR710" s="11"/>
      <c r="AS710" s="11"/>
      <c r="AT710" s="11"/>
      <c r="AU710" s="12"/>
      <c r="AV710" s="25">
        <f t="shared" si="307"/>
        <v>0</v>
      </c>
    </row>
    <row r="711" spans="1:48" x14ac:dyDescent="0.25">
      <c r="A711" s="10">
        <f t="shared" si="289"/>
        <v>33</v>
      </c>
      <c r="B711" s="3" t="s">
        <v>2</v>
      </c>
      <c r="C711" s="21" t="s">
        <v>65</v>
      </c>
      <c r="D711" s="75"/>
      <c r="E711" s="75"/>
      <c r="F711" s="75"/>
      <c r="G711" s="76"/>
      <c r="H711" s="77">
        <f t="shared" si="299"/>
        <v>0</v>
      </c>
      <c r="I711" s="75"/>
      <c r="J711" s="75"/>
      <c r="K711" s="75"/>
      <c r="L711" s="76"/>
      <c r="M711" s="77">
        <f t="shared" si="300"/>
        <v>0</v>
      </c>
      <c r="N711" s="75"/>
      <c r="O711" s="75"/>
      <c r="P711" s="75"/>
      <c r="Q711" s="76"/>
      <c r="R711" s="77">
        <f t="shared" si="301"/>
        <v>0</v>
      </c>
      <c r="S711" s="75"/>
      <c r="T711" s="75"/>
      <c r="U711" s="75"/>
      <c r="V711" s="76"/>
      <c r="W711" s="77">
        <f t="shared" si="302"/>
        <v>0</v>
      </c>
      <c r="X711" s="11"/>
      <c r="Y711" s="11"/>
      <c r="Z711" s="11"/>
      <c r="AA711" s="12"/>
      <c r="AB711" s="16">
        <f t="shared" si="303"/>
        <v>0</v>
      </c>
      <c r="AC711" s="11"/>
      <c r="AD711" s="11"/>
      <c r="AE711" s="11"/>
      <c r="AF711" s="12"/>
      <c r="AG711" s="16">
        <f t="shared" si="304"/>
        <v>0</v>
      </c>
      <c r="AH711" s="11"/>
      <c r="AI711" s="11"/>
      <c r="AJ711" s="11"/>
      <c r="AK711" s="12"/>
      <c r="AL711" s="16">
        <f t="shared" si="305"/>
        <v>0</v>
      </c>
      <c r="AM711" s="11"/>
      <c r="AN711" s="11"/>
      <c r="AO711" s="11"/>
      <c r="AP711" s="12"/>
      <c r="AQ711" s="16">
        <f t="shared" si="306"/>
        <v>0</v>
      </c>
      <c r="AR711" s="11"/>
      <c r="AS711" s="11"/>
      <c r="AT711" s="11"/>
      <c r="AU711" s="12"/>
      <c r="AV711" s="25">
        <f t="shared" si="307"/>
        <v>0</v>
      </c>
    </row>
    <row r="712" spans="1:48" x14ac:dyDescent="0.25">
      <c r="A712" s="10">
        <f t="shared" si="289"/>
        <v>33</v>
      </c>
      <c r="B712" s="3" t="s">
        <v>46</v>
      </c>
      <c r="C712" s="21" t="s">
        <v>65</v>
      </c>
      <c r="D712" s="75"/>
      <c r="E712" s="75"/>
      <c r="F712" s="75"/>
      <c r="G712" s="76"/>
      <c r="H712" s="77">
        <f t="shared" si="299"/>
        <v>0</v>
      </c>
      <c r="I712" s="75"/>
      <c r="J712" s="75"/>
      <c r="K712" s="75"/>
      <c r="L712" s="76"/>
      <c r="M712" s="77">
        <f t="shared" si="300"/>
        <v>0</v>
      </c>
      <c r="N712" s="75"/>
      <c r="O712" s="75"/>
      <c r="P712" s="75"/>
      <c r="Q712" s="76"/>
      <c r="R712" s="77">
        <f t="shared" si="301"/>
        <v>0</v>
      </c>
      <c r="S712" s="75"/>
      <c r="T712" s="75"/>
      <c r="U712" s="75"/>
      <c r="V712" s="76"/>
      <c r="W712" s="77">
        <f t="shared" si="302"/>
        <v>0</v>
      </c>
      <c r="X712" s="11"/>
      <c r="Y712" s="11"/>
      <c r="Z712" s="11"/>
      <c r="AA712" s="12"/>
      <c r="AB712" s="16">
        <f t="shared" si="303"/>
        <v>0</v>
      </c>
      <c r="AC712" s="11"/>
      <c r="AD712" s="11"/>
      <c r="AE712" s="11"/>
      <c r="AF712" s="12"/>
      <c r="AG712" s="16">
        <f t="shared" si="304"/>
        <v>0</v>
      </c>
      <c r="AH712" s="11"/>
      <c r="AI712" s="11"/>
      <c r="AJ712" s="11"/>
      <c r="AK712" s="12"/>
      <c r="AL712" s="16">
        <f t="shared" si="305"/>
        <v>0</v>
      </c>
      <c r="AM712" s="11"/>
      <c r="AN712" s="11"/>
      <c r="AO712" s="11"/>
      <c r="AP712" s="12"/>
      <c r="AQ712" s="16">
        <f t="shared" si="306"/>
        <v>0</v>
      </c>
      <c r="AR712" s="11"/>
      <c r="AS712" s="11"/>
      <c r="AT712" s="11"/>
      <c r="AU712" s="12"/>
      <c r="AV712" s="25">
        <f t="shared" si="307"/>
        <v>0</v>
      </c>
    </row>
    <row r="713" spans="1:48" x14ac:dyDescent="0.25">
      <c r="A713" s="10">
        <f t="shared" si="289"/>
        <v>33</v>
      </c>
      <c r="B713" s="3" t="s">
        <v>4</v>
      </c>
      <c r="C713" s="21" t="s">
        <v>65</v>
      </c>
      <c r="D713" s="75"/>
      <c r="E713" s="75"/>
      <c r="F713" s="75"/>
      <c r="G713" s="76"/>
      <c r="H713" s="77">
        <f t="shared" si="299"/>
        <v>0</v>
      </c>
      <c r="I713" s="75"/>
      <c r="J713" s="75"/>
      <c r="K713" s="75"/>
      <c r="L713" s="76"/>
      <c r="M713" s="77">
        <f t="shared" si="300"/>
        <v>0</v>
      </c>
      <c r="N713" s="75"/>
      <c r="O713" s="75"/>
      <c r="P713" s="75"/>
      <c r="Q713" s="76"/>
      <c r="R713" s="77">
        <f t="shared" si="301"/>
        <v>0</v>
      </c>
      <c r="S713" s="75"/>
      <c r="T713" s="75"/>
      <c r="U713" s="75"/>
      <c r="V713" s="76"/>
      <c r="W713" s="77">
        <f t="shared" si="302"/>
        <v>0</v>
      </c>
      <c r="X713" s="11"/>
      <c r="Y713" s="11"/>
      <c r="Z713" s="11"/>
      <c r="AA713" s="12"/>
      <c r="AB713" s="16">
        <f t="shared" si="303"/>
        <v>0</v>
      </c>
      <c r="AC713" s="11"/>
      <c r="AD713" s="11"/>
      <c r="AE713" s="11"/>
      <c r="AF713" s="12"/>
      <c r="AG713" s="16">
        <f t="shared" si="304"/>
        <v>0</v>
      </c>
      <c r="AH713" s="11"/>
      <c r="AI713" s="11"/>
      <c r="AJ713" s="11"/>
      <c r="AK713" s="12"/>
      <c r="AL713" s="16">
        <f t="shared" si="305"/>
        <v>0</v>
      </c>
      <c r="AM713" s="11"/>
      <c r="AN713" s="11"/>
      <c r="AO713" s="11"/>
      <c r="AP713" s="12"/>
      <c r="AQ713" s="16">
        <f t="shared" si="306"/>
        <v>0</v>
      </c>
      <c r="AR713" s="11"/>
      <c r="AS713" s="11"/>
      <c r="AT713" s="11"/>
      <c r="AU713" s="12"/>
      <c r="AV713" s="25">
        <f t="shared" si="307"/>
        <v>0</v>
      </c>
    </row>
    <row r="714" spans="1:48" x14ac:dyDescent="0.25">
      <c r="A714" s="10">
        <f t="shared" si="289"/>
        <v>33</v>
      </c>
      <c r="B714" s="3" t="s">
        <v>47</v>
      </c>
      <c r="C714" s="21" t="s">
        <v>65</v>
      </c>
      <c r="D714" s="75"/>
      <c r="E714" s="75"/>
      <c r="F714" s="75"/>
      <c r="G714" s="76"/>
      <c r="H714" s="77">
        <f t="shared" si="299"/>
        <v>0</v>
      </c>
      <c r="I714" s="75"/>
      <c r="J714" s="75"/>
      <c r="K714" s="75"/>
      <c r="L714" s="76"/>
      <c r="M714" s="77">
        <f t="shared" si="300"/>
        <v>0</v>
      </c>
      <c r="N714" s="75"/>
      <c r="O714" s="75"/>
      <c r="P714" s="75"/>
      <c r="Q714" s="76"/>
      <c r="R714" s="77">
        <f t="shared" si="301"/>
        <v>0</v>
      </c>
      <c r="S714" s="75"/>
      <c r="T714" s="75"/>
      <c r="U714" s="75"/>
      <c r="V714" s="76"/>
      <c r="W714" s="77">
        <f t="shared" si="302"/>
        <v>0</v>
      </c>
      <c r="X714" s="11"/>
      <c r="Y714" s="11"/>
      <c r="Z714" s="11"/>
      <c r="AA714" s="12"/>
      <c r="AB714" s="16">
        <f t="shared" si="303"/>
        <v>0</v>
      </c>
      <c r="AC714" s="11"/>
      <c r="AD714" s="11"/>
      <c r="AE714" s="11"/>
      <c r="AF714" s="12"/>
      <c r="AG714" s="16">
        <f t="shared" si="304"/>
        <v>0</v>
      </c>
      <c r="AH714" s="11"/>
      <c r="AI714" s="11"/>
      <c r="AJ714" s="11"/>
      <c r="AK714" s="12"/>
      <c r="AL714" s="16">
        <f t="shared" si="305"/>
        <v>0</v>
      </c>
      <c r="AM714" s="11"/>
      <c r="AN714" s="11"/>
      <c r="AO714" s="11"/>
      <c r="AP714" s="12"/>
      <c r="AQ714" s="16">
        <f t="shared" si="306"/>
        <v>0</v>
      </c>
      <c r="AR714" s="11"/>
      <c r="AS714" s="11"/>
      <c r="AT714" s="11"/>
      <c r="AU714" s="12"/>
      <c r="AV714" s="25">
        <f t="shared" si="307"/>
        <v>0</v>
      </c>
    </row>
    <row r="715" spans="1:48" x14ac:dyDescent="0.25">
      <c r="A715" s="10">
        <f t="shared" si="289"/>
        <v>33</v>
      </c>
      <c r="B715" s="3" t="s">
        <v>5</v>
      </c>
      <c r="C715" s="21" t="s">
        <v>65</v>
      </c>
      <c r="D715" s="75"/>
      <c r="E715" s="75"/>
      <c r="F715" s="75"/>
      <c r="G715" s="76"/>
      <c r="H715" s="77">
        <f t="shared" si="299"/>
        <v>0</v>
      </c>
      <c r="I715" s="75"/>
      <c r="J715" s="75"/>
      <c r="K715" s="75"/>
      <c r="L715" s="76"/>
      <c r="M715" s="77">
        <f t="shared" si="300"/>
        <v>0</v>
      </c>
      <c r="N715" s="75"/>
      <c r="O715" s="75"/>
      <c r="P715" s="75"/>
      <c r="Q715" s="76"/>
      <c r="R715" s="77">
        <f t="shared" si="301"/>
        <v>0</v>
      </c>
      <c r="S715" s="75"/>
      <c r="T715" s="75"/>
      <c r="U715" s="75"/>
      <c r="V715" s="76"/>
      <c r="W715" s="77">
        <f t="shared" si="302"/>
        <v>0</v>
      </c>
      <c r="X715" s="11"/>
      <c r="Y715" s="11"/>
      <c r="Z715" s="11"/>
      <c r="AA715" s="12"/>
      <c r="AB715" s="16">
        <f t="shared" si="303"/>
        <v>0</v>
      </c>
      <c r="AC715" s="11"/>
      <c r="AD715" s="11"/>
      <c r="AE715" s="11"/>
      <c r="AF715" s="12"/>
      <c r="AG715" s="16">
        <f t="shared" si="304"/>
        <v>0</v>
      </c>
      <c r="AH715" s="11"/>
      <c r="AI715" s="11"/>
      <c r="AJ715" s="11"/>
      <c r="AK715" s="12"/>
      <c r="AL715" s="16">
        <f t="shared" si="305"/>
        <v>0</v>
      </c>
      <c r="AM715" s="11"/>
      <c r="AN715" s="11"/>
      <c r="AO715" s="11"/>
      <c r="AP715" s="12"/>
      <c r="AQ715" s="16">
        <f t="shared" si="306"/>
        <v>0</v>
      </c>
      <c r="AR715" s="11"/>
      <c r="AS715" s="11"/>
      <c r="AT715" s="11"/>
      <c r="AU715" s="12"/>
      <c r="AV715" s="25">
        <f t="shared" si="307"/>
        <v>0</v>
      </c>
    </row>
    <row r="716" spans="1:48" x14ac:dyDescent="0.25">
      <c r="A716" s="10">
        <f t="shared" si="289"/>
        <v>33</v>
      </c>
      <c r="B716" s="3" t="s">
        <v>48</v>
      </c>
      <c r="C716" s="21" t="s">
        <v>65</v>
      </c>
      <c r="D716" s="75"/>
      <c r="E716" s="75"/>
      <c r="F716" s="75"/>
      <c r="G716" s="76"/>
      <c r="H716" s="77">
        <f t="shared" si="299"/>
        <v>0</v>
      </c>
      <c r="I716" s="75"/>
      <c r="J716" s="75"/>
      <c r="K716" s="75"/>
      <c r="L716" s="76"/>
      <c r="M716" s="77">
        <f t="shared" si="300"/>
        <v>0</v>
      </c>
      <c r="N716" s="75"/>
      <c r="O716" s="75"/>
      <c r="P716" s="75"/>
      <c r="Q716" s="76"/>
      <c r="R716" s="77">
        <f t="shared" si="301"/>
        <v>0</v>
      </c>
      <c r="S716" s="75"/>
      <c r="T716" s="75"/>
      <c r="U716" s="75"/>
      <c r="V716" s="76"/>
      <c r="W716" s="77">
        <f t="shared" si="302"/>
        <v>0</v>
      </c>
      <c r="X716" s="11"/>
      <c r="Y716" s="11"/>
      <c r="Z716" s="11"/>
      <c r="AA716" s="12"/>
      <c r="AB716" s="16">
        <f t="shared" si="303"/>
        <v>0</v>
      </c>
      <c r="AC716" s="11"/>
      <c r="AD716" s="11"/>
      <c r="AE716" s="11"/>
      <c r="AF716" s="12"/>
      <c r="AG716" s="16">
        <f t="shared" si="304"/>
        <v>0</v>
      </c>
      <c r="AH716" s="11"/>
      <c r="AI716" s="11"/>
      <c r="AJ716" s="11"/>
      <c r="AK716" s="12"/>
      <c r="AL716" s="16">
        <f t="shared" si="305"/>
        <v>0</v>
      </c>
      <c r="AM716" s="11"/>
      <c r="AN716" s="11"/>
      <c r="AO716" s="11"/>
      <c r="AP716" s="12"/>
      <c r="AQ716" s="16">
        <f t="shared" si="306"/>
        <v>0</v>
      </c>
      <c r="AR716" s="11"/>
      <c r="AS716" s="11"/>
      <c r="AT716" s="11"/>
      <c r="AU716" s="12"/>
      <c r="AV716" s="25">
        <f t="shared" si="307"/>
        <v>0</v>
      </c>
    </row>
    <row r="717" spans="1:48" x14ac:dyDescent="0.25">
      <c r="A717" s="10">
        <f t="shared" si="289"/>
        <v>33</v>
      </c>
      <c r="B717" s="3" t="s">
        <v>49</v>
      </c>
      <c r="C717" s="21" t="s">
        <v>65</v>
      </c>
      <c r="D717" s="75"/>
      <c r="E717" s="75"/>
      <c r="F717" s="75"/>
      <c r="G717" s="76"/>
      <c r="H717" s="77">
        <f t="shared" si="299"/>
        <v>0</v>
      </c>
      <c r="I717" s="75"/>
      <c r="J717" s="75"/>
      <c r="K717" s="75"/>
      <c r="L717" s="76"/>
      <c r="M717" s="77">
        <f t="shared" si="300"/>
        <v>0</v>
      </c>
      <c r="N717" s="75"/>
      <c r="O717" s="75"/>
      <c r="P717" s="75"/>
      <c r="Q717" s="76"/>
      <c r="R717" s="77">
        <f t="shared" si="301"/>
        <v>0</v>
      </c>
      <c r="S717" s="75"/>
      <c r="T717" s="75"/>
      <c r="U717" s="75"/>
      <c r="V717" s="76"/>
      <c r="W717" s="77">
        <f t="shared" si="302"/>
        <v>0</v>
      </c>
      <c r="X717" s="11"/>
      <c r="Y717" s="11"/>
      <c r="Z717" s="11"/>
      <c r="AA717" s="12"/>
      <c r="AB717" s="16">
        <f t="shared" si="303"/>
        <v>0</v>
      </c>
      <c r="AC717" s="11"/>
      <c r="AD717" s="11"/>
      <c r="AE717" s="11"/>
      <c r="AF717" s="12"/>
      <c r="AG717" s="16">
        <f t="shared" si="304"/>
        <v>0</v>
      </c>
      <c r="AH717" s="11"/>
      <c r="AI717" s="11"/>
      <c r="AJ717" s="11"/>
      <c r="AK717" s="12"/>
      <c r="AL717" s="16">
        <f t="shared" si="305"/>
        <v>0</v>
      </c>
      <c r="AM717" s="11"/>
      <c r="AN717" s="11"/>
      <c r="AO717" s="11"/>
      <c r="AP717" s="12"/>
      <c r="AQ717" s="16">
        <f t="shared" si="306"/>
        <v>0</v>
      </c>
      <c r="AR717" s="11"/>
      <c r="AS717" s="11"/>
      <c r="AT717" s="11"/>
      <c r="AU717" s="12"/>
      <c r="AV717" s="25">
        <f t="shared" si="307"/>
        <v>0</v>
      </c>
    </row>
    <row r="718" spans="1:48" x14ac:dyDescent="0.25">
      <c r="A718" s="10">
        <f t="shared" si="289"/>
        <v>33</v>
      </c>
      <c r="B718" s="3" t="s">
        <v>50</v>
      </c>
      <c r="C718" s="21" t="s">
        <v>65</v>
      </c>
      <c r="D718" s="75"/>
      <c r="E718" s="75"/>
      <c r="F718" s="75"/>
      <c r="G718" s="76"/>
      <c r="H718" s="77">
        <f t="shared" si="299"/>
        <v>0</v>
      </c>
      <c r="I718" s="75"/>
      <c r="J718" s="75"/>
      <c r="K718" s="75"/>
      <c r="L718" s="76"/>
      <c r="M718" s="77">
        <f t="shared" si="300"/>
        <v>0</v>
      </c>
      <c r="N718" s="75"/>
      <c r="O718" s="75"/>
      <c r="P718" s="75"/>
      <c r="Q718" s="76"/>
      <c r="R718" s="77">
        <f t="shared" si="301"/>
        <v>0</v>
      </c>
      <c r="S718" s="75"/>
      <c r="T718" s="75"/>
      <c r="U718" s="75"/>
      <c r="V718" s="76"/>
      <c r="W718" s="77">
        <f t="shared" si="302"/>
        <v>0</v>
      </c>
      <c r="X718" s="11"/>
      <c r="Y718" s="11"/>
      <c r="Z718" s="11"/>
      <c r="AA718" s="12"/>
      <c r="AB718" s="16">
        <f t="shared" si="303"/>
        <v>0</v>
      </c>
      <c r="AC718" s="11"/>
      <c r="AD718" s="11"/>
      <c r="AE718" s="11"/>
      <c r="AF718" s="12"/>
      <c r="AG718" s="16">
        <f t="shared" si="304"/>
        <v>0</v>
      </c>
      <c r="AH718" s="11"/>
      <c r="AI718" s="11"/>
      <c r="AJ718" s="11"/>
      <c r="AK718" s="12"/>
      <c r="AL718" s="16">
        <f t="shared" si="305"/>
        <v>0</v>
      </c>
      <c r="AM718" s="11"/>
      <c r="AN718" s="11"/>
      <c r="AO718" s="11"/>
      <c r="AP718" s="12"/>
      <c r="AQ718" s="16">
        <f t="shared" si="306"/>
        <v>0</v>
      </c>
      <c r="AR718" s="11"/>
      <c r="AS718" s="11"/>
      <c r="AT718" s="11"/>
      <c r="AU718" s="12"/>
      <c r="AV718" s="25">
        <f t="shared" si="307"/>
        <v>0</v>
      </c>
    </row>
    <row r="719" spans="1:48" x14ac:dyDescent="0.25">
      <c r="A719" s="10">
        <f t="shared" si="289"/>
        <v>33</v>
      </c>
      <c r="B719" s="3" t="s">
        <v>51</v>
      </c>
      <c r="C719" s="21" t="s">
        <v>65</v>
      </c>
      <c r="D719" s="75"/>
      <c r="E719" s="75"/>
      <c r="F719" s="75"/>
      <c r="G719" s="76"/>
      <c r="H719" s="77">
        <f t="shared" si="299"/>
        <v>0</v>
      </c>
      <c r="I719" s="75"/>
      <c r="J719" s="75"/>
      <c r="K719" s="75"/>
      <c r="L719" s="76"/>
      <c r="M719" s="77">
        <f t="shared" si="300"/>
        <v>0</v>
      </c>
      <c r="N719" s="75"/>
      <c r="O719" s="75"/>
      <c r="P719" s="75"/>
      <c r="Q719" s="76"/>
      <c r="R719" s="77">
        <f t="shared" si="301"/>
        <v>0</v>
      </c>
      <c r="S719" s="75"/>
      <c r="T719" s="75"/>
      <c r="U719" s="75"/>
      <c r="V719" s="76"/>
      <c r="W719" s="77">
        <f t="shared" si="302"/>
        <v>0</v>
      </c>
      <c r="X719" s="11"/>
      <c r="Y719" s="11"/>
      <c r="Z719" s="11"/>
      <c r="AA719" s="12"/>
      <c r="AB719" s="16">
        <f t="shared" si="303"/>
        <v>0</v>
      </c>
      <c r="AC719" s="11"/>
      <c r="AD719" s="11"/>
      <c r="AE719" s="11"/>
      <c r="AF719" s="12"/>
      <c r="AG719" s="16">
        <f t="shared" si="304"/>
        <v>0</v>
      </c>
      <c r="AH719" s="11"/>
      <c r="AI719" s="11"/>
      <c r="AJ719" s="11"/>
      <c r="AK719" s="12"/>
      <c r="AL719" s="16">
        <f t="shared" si="305"/>
        <v>0</v>
      </c>
      <c r="AM719" s="11"/>
      <c r="AN719" s="11"/>
      <c r="AO719" s="11"/>
      <c r="AP719" s="12"/>
      <c r="AQ719" s="16">
        <f t="shared" si="306"/>
        <v>0</v>
      </c>
      <c r="AR719" s="11"/>
      <c r="AS719" s="11"/>
      <c r="AT719" s="11"/>
      <c r="AU719" s="12"/>
      <c r="AV719" s="25">
        <f t="shared" si="307"/>
        <v>0</v>
      </c>
    </row>
    <row r="720" spans="1:48" x14ac:dyDescent="0.25">
      <c r="A720" s="10">
        <f t="shared" si="289"/>
        <v>33</v>
      </c>
      <c r="B720" s="3" t="s">
        <v>52</v>
      </c>
      <c r="C720" s="21" t="s">
        <v>65</v>
      </c>
      <c r="D720" s="75"/>
      <c r="E720" s="75"/>
      <c r="F720" s="75"/>
      <c r="G720" s="76"/>
      <c r="H720" s="77">
        <f t="shared" si="299"/>
        <v>0</v>
      </c>
      <c r="I720" s="75"/>
      <c r="J720" s="75"/>
      <c r="K720" s="75"/>
      <c r="L720" s="76"/>
      <c r="M720" s="77">
        <f t="shared" si="300"/>
        <v>0</v>
      </c>
      <c r="N720" s="75"/>
      <c r="O720" s="75"/>
      <c r="P720" s="75"/>
      <c r="Q720" s="76"/>
      <c r="R720" s="77">
        <f t="shared" si="301"/>
        <v>0</v>
      </c>
      <c r="S720" s="75"/>
      <c r="T720" s="75"/>
      <c r="U720" s="75"/>
      <c r="V720" s="76"/>
      <c r="W720" s="77">
        <f t="shared" si="302"/>
        <v>0</v>
      </c>
      <c r="X720" s="11"/>
      <c r="Y720" s="11"/>
      <c r="Z720" s="11"/>
      <c r="AA720" s="12"/>
      <c r="AB720" s="16">
        <f t="shared" si="303"/>
        <v>0</v>
      </c>
      <c r="AC720" s="11"/>
      <c r="AD720" s="11"/>
      <c r="AE720" s="11"/>
      <c r="AF720" s="12"/>
      <c r="AG720" s="16">
        <f t="shared" si="304"/>
        <v>0</v>
      </c>
      <c r="AH720" s="11"/>
      <c r="AI720" s="11"/>
      <c r="AJ720" s="11"/>
      <c r="AK720" s="12"/>
      <c r="AL720" s="16">
        <f t="shared" si="305"/>
        <v>0</v>
      </c>
      <c r="AM720" s="11"/>
      <c r="AN720" s="11"/>
      <c r="AO720" s="11"/>
      <c r="AP720" s="12"/>
      <c r="AQ720" s="16">
        <f t="shared" si="306"/>
        <v>0</v>
      </c>
      <c r="AR720" s="11"/>
      <c r="AS720" s="11"/>
      <c r="AT720" s="11"/>
      <c r="AU720" s="12"/>
      <c r="AV720" s="25">
        <f t="shared" si="307"/>
        <v>0</v>
      </c>
    </row>
    <row r="721" spans="1:48" x14ac:dyDescent="0.25">
      <c r="A721" s="10">
        <f t="shared" si="289"/>
        <v>33</v>
      </c>
      <c r="B721" s="3" t="s">
        <v>53</v>
      </c>
      <c r="C721" s="21" t="s">
        <v>65</v>
      </c>
      <c r="D721" s="75"/>
      <c r="E721" s="75"/>
      <c r="F721" s="75"/>
      <c r="G721" s="76"/>
      <c r="H721" s="77">
        <f t="shared" si="299"/>
        <v>0</v>
      </c>
      <c r="I721" s="75"/>
      <c r="J721" s="75"/>
      <c r="K721" s="75"/>
      <c r="L721" s="76"/>
      <c r="M721" s="77">
        <f t="shared" si="300"/>
        <v>0</v>
      </c>
      <c r="N721" s="75"/>
      <c r="O721" s="75"/>
      <c r="P721" s="75"/>
      <c r="Q721" s="76"/>
      <c r="R721" s="77">
        <f t="shared" si="301"/>
        <v>0</v>
      </c>
      <c r="S721" s="75"/>
      <c r="T721" s="75"/>
      <c r="U721" s="75"/>
      <c r="V721" s="76"/>
      <c r="W721" s="77">
        <f t="shared" si="302"/>
        <v>0</v>
      </c>
      <c r="X721" s="11"/>
      <c r="Y721" s="11"/>
      <c r="Z721" s="11"/>
      <c r="AA721" s="12"/>
      <c r="AB721" s="16">
        <f t="shared" si="303"/>
        <v>0</v>
      </c>
      <c r="AC721" s="11"/>
      <c r="AD721" s="11"/>
      <c r="AE721" s="11"/>
      <c r="AF721" s="12"/>
      <c r="AG721" s="16">
        <f t="shared" si="304"/>
        <v>0</v>
      </c>
      <c r="AH721" s="11"/>
      <c r="AI721" s="11"/>
      <c r="AJ721" s="11"/>
      <c r="AK721" s="12"/>
      <c r="AL721" s="16">
        <f t="shared" si="305"/>
        <v>0</v>
      </c>
      <c r="AM721" s="11"/>
      <c r="AN721" s="11"/>
      <c r="AO721" s="11"/>
      <c r="AP721" s="12"/>
      <c r="AQ721" s="16">
        <f t="shared" si="306"/>
        <v>0</v>
      </c>
      <c r="AR721" s="11"/>
      <c r="AS721" s="11"/>
      <c r="AT721" s="11"/>
      <c r="AU721" s="12"/>
      <c r="AV721" s="25">
        <f t="shared" si="307"/>
        <v>0</v>
      </c>
    </row>
    <row r="722" spans="1:48" x14ac:dyDescent="0.25">
      <c r="A722" s="10">
        <f t="shared" si="289"/>
        <v>33</v>
      </c>
      <c r="B722" s="3" t="s">
        <v>54</v>
      </c>
      <c r="C722" s="21" t="s">
        <v>65</v>
      </c>
      <c r="D722" s="75"/>
      <c r="E722" s="75"/>
      <c r="F722" s="75"/>
      <c r="G722" s="76"/>
      <c r="H722" s="77">
        <f t="shared" si="299"/>
        <v>0</v>
      </c>
      <c r="I722" s="75"/>
      <c r="J722" s="75"/>
      <c r="K722" s="75"/>
      <c r="L722" s="76"/>
      <c r="M722" s="77">
        <f t="shared" si="300"/>
        <v>0</v>
      </c>
      <c r="N722" s="75"/>
      <c r="O722" s="75"/>
      <c r="P722" s="75"/>
      <c r="Q722" s="76"/>
      <c r="R722" s="77">
        <f t="shared" si="301"/>
        <v>0</v>
      </c>
      <c r="S722" s="75"/>
      <c r="T722" s="75"/>
      <c r="U722" s="75"/>
      <c r="V722" s="76"/>
      <c r="W722" s="77">
        <f t="shared" si="302"/>
        <v>0</v>
      </c>
      <c r="X722" s="11"/>
      <c r="Y722" s="11"/>
      <c r="Z722" s="11"/>
      <c r="AA722" s="12"/>
      <c r="AB722" s="16">
        <f t="shared" si="303"/>
        <v>0</v>
      </c>
      <c r="AC722" s="11"/>
      <c r="AD722" s="11"/>
      <c r="AE722" s="11"/>
      <c r="AF722" s="12"/>
      <c r="AG722" s="16">
        <f t="shared" si="304"/>
        <v>0</v>
      </c>
      <c r="AH722" s="11"/>
      <c r="AI722" s="11"/>
      <c r="AJ722" s="11"/>
      <c r="AK722" s="12"/>
      <c r="AL722" s="16">
        <f t="shared" si="305"/>
        <v>0</v>
      </c>
      <c r="AM722" s="11"/>
      <c r="AN722" s="11"/>
      <c r="AO722" s="11"/>
      <c r="AP722" s="12"/>
      <c r="AQ722" s="16">
        <f t="shared" si="306"/>
        <v>0</v>
      </c>
      <c r="AR722" s="11"/>
      <c r="AS722" s="11"/>
      <c r="AT722" s="11"/>
      <c r="AU722" s="12"/>
      <c r="AV722" s="25">
        <f t="shared" si="307"/>
        <v>0</v>
      </c>
    </row>
    <row r="723" spans="1:48" x14ac:dyDescent="0.25">
      <c r="A723" s="10">
        <f t="shared" si="289"/>
        <v>33</v>
      </c>
      <c r="B723" s="3" t="s">
        <v>23</v>
      </c>
      <c r="C723" s="21" t="s">
        <v>65</v>
      </c>
      <c r="D723" s="75"/>
      <c r="E723" s="75"/>
      <c r="F723" s="75"/>
      <c r="G723" s="76"/>
      <c r="H723" s="77">
        <f t="shared" si="299"/>
        <v>0</v>
      </c>
      <c r="I723" s="75"/>
      <c r="J723" s="75"/>
      <c r="K723" s="75"/>
      <c r="L723" s="76"/>
      <c r="M723" s="77">
        <f t="shared" si="300"/>
        <v>0</v>
      </c>
      <c r="N723" s="75"/>
      <c r="O723" s="75"/>
      <c r="P723" s="75"/>
      <c r="Q723" s="76"/>
      <c r="R723" s="77">
        <f t="shared" si="301"/>
        <v>0</v>
      </c>
      <c r="S723" s="75"/>
      <c r="T723" s="75"/>
      <c r="U723" s="75"/>
      <c r="V723" s="76"/>
      <c r="W723" s="77">
        <f t="shared" si="302"/>
        <v>0</v>
      </c>
      <c r="X723" s="11"/>
      <c r="Y723" s="11"/>
      <c r="Z723" s="11"/>
      <c r="AA723" s="12"/>
      <c r="AB723" s="16">
        <f t="shared" si="303"/>
        <v>0</v>
      </c>
      <c r="AC723" s="11"/>
      <c r="AD723" s="11"/>
      <c r="AE723" s="11"/>
      <c r="AF723" s="12"/>
      <c r="AG723" s="16">
        <f t="shared" si="304"/>
        <v>0</v>
      </c>
      <c r="AH723" s="11"/>
      <c r="AI723" s="11"/>
      <c r="AJ723" s="11"/>
      <c r="AK723" s="12"/>
      <c r="AL723" s="16">
        <f t="shared" si="305"/>
        <v>0</v>
      </c>
      <c r="AM723" s="11"/>
      <c r="AN723" s="11"/>
      <c r="AO723" s="11"/>
      <c r="AP723" s="12"/>
      <c r="AQ723" s="16">
        <f t="shared" si="306"/>
        <v>0</v>
      </c>
      <c r="AR723" s="11"/>
      <c r="AS723" s="11"/>
      <c r="AT723" s="11"/>
      <c r="AU723" s="12"/>
      <c r="AV723" s="25">
        <f t="shared" si="307"/>
        <v>0</v>
      </c>
    </row>
    <row r="724" spans="1:48" x14ac:dyDescent="0.25">
      <c r="A724" s="10">
        <f t="shared" si="289"/>
        <v>33</v>
      </c>
      <c r="B724" s="3" t="s">
        <v>8</v>
      </c>
      <c r="C724" s="21" t="s">
        <v>65</v>
      </c>
      <c r="D724" s="75"/>
      <c r="E724" s="75"/>
      <c r="F724" s="75"/>
      <c r="G724" s="76"/>
      <c r="H724" s="77">
        <f t="shared" si="299"/>
        <v>0</v>
      </c>
      <c r="I724" s="75"/>
      <c r="J724" s="75"/>
      <c r="K724" s="75"/>
      <c r="L724" s="76"/>
      <c r="M724" s="77">
        <f t="shared" si="300"/>
        <v>0</v>
      </c>
      <c r="N724" s="75"/>
      <c r="O724" s="75"/>
      <c r="P724" s="75"/>
      <c r="Q724" s="76"/>
      <c r="R724" s="77">
        <f t="shared" si="301"/>
        <v>0</v>
      </c>
      <c r="S724" s="75"/>
      <c r="T724" s="75"/>
      <c r="U724" s="75"/>
      <c r="V724" s="76"/>
      <c r="W724" s="77">
        <f t="shared" si="302"/>
        <v>0</v>
      </c>
      <c r="X724" s="11"/>
      <c r="Y724" s="11"/>
      <c r="Z724" s="11"/>
      <c r="AA724" s="12"/>
      <c r="AB724" s="16">
        <f t="shared" si="303"/>
        <v>0</v>
      </c>
      <c r="AC724" s="11"/>
      <c r="AD724" s="11"/>
      <c r="AE724" s="11"/>
      <c r="AF724" s="12"/>
      <c r="AG724" s="16">
        <f t="shared" si="304"/>
        <v>0</v>
      </c>
      <c r="AH724" s="11"/>
      <c r="AI724" s="11"/>
      <c r="AJ724" s="11"/>
      <c r="AK724" s="12"/>
      <c r="AL724" s="16">
        <f t="shared" si="305"/>
        <v>0</v>
      </c>
      <c r="AM724" s="11"/>
      <c r="AN724" s="11"/>
      <c r="AO724" s="11"/>
      <c r="AP724" s="12"/>
      <c r="AQ724" s="16">
        <f t="shared" si="306"/>
        <v>0</v>
      </c>
      <c r="AR724" s="11"/>
      <c r="AS724" s="11"/>
      <c r="AT724" s="11"/>
      <c r="AU724" s="12"/>
      <c r="AV724" s="25">
        <f t="shared" si="307"/>
        <v>0</v>
      </c>
    </row>
    <row r="725" spans="1:48" x14ac:dyDescent="0.25">
      <c r="A725" s="10">
        <f t="shared" si="289"/>
        <v>33</v>
      </c>
      <c r="B725" s="3" t="s">
        <v>9</v>
      </c>
      <c r="C725" s="21" t="s">
        <v>65</v>
      </c>
      <c r="D725" s="75"/>
      <c r="E725" s="75"/>
      <c r="F725" s="75"/>
      <c r="G725" s="76"/>
      <c r="H725" s="77">
        <f t="shared" si="299"/>
        <v>0</v>
      </c>
      <c r="I725" s="75"/>
      <c r="J725" s="75"/>
      <c r="K725" s="75"/>
      <c r="L725" s="76"/>
      <c r="M725" s="77">
        <f t="shared" si="300"/>
        <v>0</v>
      </c>
      <c r="N725" s="75"/>
      <c r="O725" s="75"/>
      <c r="P725" s="75"/>
      <c r="Q725" s="76"/>
      <c r="R725" s="77">
        <f t="shared" si="301"/>
        <v>0</v>
      </c>
      <c r="S725" s="75"/>
      <c r="T725" s="75"/>
      <c r="U725" s="75"/>
      <c r="V725" s="76"/>
      <c r="W725" s="77">
        <f t="shared" si="302"/>
        <v>0</v>
      </c>
      <c r="X725" s="11"/>
      <c r="Y725" s="11"/>
      <c r="Z725" s="11"/>
      <c r="AA725" s="12"/>
      <c r="AB725" s="16">
        <f t="shared" si="303"/>
        <v>0</v>
      </c>
      <c r="AC725" s="11"/>
      <c r="AD725" s="11"/>
      <c r="AE725" s="11"/>
      <c r="AF725" s="12"/>
      <c r="AG725" s="16">
        <f t="shared" si="304"/>
        <v>0</v>
      </c>
      <c r="AH725" s="11"/>
      <c r="AI725" s="11"/>
      <c r="AJ725" s="11"/>
      <c r="AK725" s="12"/>
      <c r="AL725" s="16">
        <f t="shared" si="305"/>
        <v>0</v>
      </c>
      <c r="AM725" s="11"/>
      <c r="AN725" s="11"/>
      <c r="AO725" s="11"/>
      <c r="AP725" s="12"/>
      <c r="AQ725" s="16">
        <f t="shared" si="306"/>
        <v>0</v>
      </c>
      <c r="AR725" s="11"/>
      <c r="AS725" s="11"/>
      <c r="AT725" s="11"/>
      <c r="AU725" s="12"/>
      <c r="AV725" s="25">
        <f t="shared" si="307"/>
        <v>0</v>
      </c>
    </row>
    <row r="726" spans="1:48" x14ac:dyDescent="0.25">
      <c r="A726" s="10">
        <f t="shared" si="289"/>
        <v>33</v>
      </c>
      <c r="B726" s="3" t="s">
        <v>10</v>
      </c>
      <c r="C726" s="21" t="s">
        <v>65</v>
      </c>
      <c r="D726" s="75"/>
      <c r="E726" s="75"/>
      <c r="F726" s="75"/>
      <c r="G726" s="76"/>
      <c r="H726" s="77">
        <f t="shared" si="299"/>
        <v>0</v>
      </c>
      <c r="I726" s="75"/>
      <c r="J726" s="75"/>
      <c r="K726" s="75"/>
      <c r="L726" s="76"/>
      <c r="M726" s="77">
        <f t="shared" si="300"/>
        <v>0</v>
      </c>
      <c r="N726" s="75"/>
      <c r="O726" s="75"/>
      <c r="P726" s="75"/>
      <c r="Q726" s="76"/>
      <c r="R726" s="77">
        <f t="shared" si="301"/>
        <v>0</v>
      </c>
      <c r="S726" s="75"/>
      <c r="T726" s="75"/>
      <c r="U726" s="75"/>
      <c r="V726" s="76"/>
      <c r="W726" s="77">
        <f t="shared" si="302"/>
        <v>0</v>
      </c>
      <c r="X726" s="11"/>
      <c r="Y726" s="11"/>
      <c r="Z726" s="11"/>
      <c r="AA726" s="12"/>
      <c r="AB726" s="16">
        <f t="shared" si="303"/>
        <v>0</v>
      </c>
      <c r="AC726" s="11"/>
      <c r="AD726" s="11"/>
      <c r="AE726" s="11"/>
      <c r="AF726" s="12"/>
      <c r="AG726" s="16">
        <f t="shared" si="304"/>
        <v>0</v>
      </c>
      <c r="AH726" s="11"/>
      <c r="AI726" s="11"/>
      <c r="AJ726" s="11"/>
      <c r="AK726" s="12"/>
      <c r="AL726" s="16">
        <f t="shared" si="305"/>
        <v>0</v>
      </c>
      <c r="AM726" s="11"/>
      <c r="AN726" s="11"/>
      <c r="AO726" s="11"/>
      <c r="AP726" s="12"/>
      <c r="AQ726" s="16">
        <f t="shared" si="306"/>
        <v>0</v>
      </c>
      <c r="AR726" s="11"/>
      <c r="AS726" s="11"/>
      <c r="AT726" s="11"/>
      <c r="AU726" s="12"/>
      <c r="AV726" s="25">
        <f t="shared" si="307"/>
        <v>0</v>
      </c>
    </row>
    <row r="727" spans="1:48" x14ac:dyDescent="0.25">
      <c r="A727" s="10">
        <f t="shared" si="289"/>
        <v>33</v>
      </c>
      <c r="B727" s="3" t="s">
        <v>55</v>
      </c>
      <c r="C727" s="21" t="s">
        <v>65</v>
      </c>
      <c r="D727" s="75"/>
      <c r="E727" s="75"/>
      <c r="F727" s="75"/>
      <c r="G727" s="76"/>
      <c r="H727" s="77">
        <f t="shared" si="299"/>
        <v>0</v>
      </c>
      <c r="I727" s="75"/>
      <c r="J727" s="75"/>
      <c r="K727" s="75"/>
      <c r="L727" s="76"/>
      <c r="M727" s="77">
        <f t="shared" si="300"/>
        <v>0</v>
      </c>
      <c r="N727" s="75"/>
      <c r="O727" s="75"/>
      <c r="P727" s="75"/>
      <c r="Q727" s="76"/>
      <c r="R727" s="77">
        <f t="shared" si="301"/>
        <v>0</v>
      </c>
      <c r="S727" s="75"/>
      <c r="T727" s="75"/>
      <c r="U727" s="75"/>
      <c r="V727" s="76"/>
      <c r="W727" s="77">
        <f t="shared" si="302"/>
        <v>0</v>
      </c>
      <c r="X727" s="11"/>
      <c r="Y727" s="11"/>
      <c r="Z727" s="11"/>
      <c r="AA727" s="12"/>
      <c r="AB727" s="16">
        <f t="shared" si="303"/>
        <v>0</v>
      </c>
      <c r="AC727" s="11"/>
      <c r="AD727" s="11"/>
      <c r="AE727" s="11"/>
      <c r="AF727" s="12"/>
      <c r="AG727" s="16">
        <f t="shared" si="304"/>
        <v>0</v>
      </c>
      <c r="AH727" s="11"/>
      <c r="AI727" s="11"/>
      <c r="AJ727" s="11"/>
      <c r="AK727" s="12"/>
      <c r="AL727" s="16">
        <f t="shared" si="305"/>
        <v>0</v>
      </c>
      <c r="AM727" s="11"/>
      <c r="AN727" s="11"/>
      <c r="AO727" s="11"/>
      <c r="AP727" s="12"/>
      <c r="AQ727" s="16">
        <f t="shared" si="306"/>
        <v>0</v>
      </c>
      <c r="AR727" s="11"/>
      <c r="AS727" s="11"/>
      <c r="AT727" s="11"/>
      <c r="AU727" s="12"/>
      <c r="AV727" s="25">
        <f t="shared" si="307"/>
        <v>0</v>
      </c>
    </row>
    <row r="728" spans="1:48" x14ac:dyDescent="0.25">
      <c r="A728" s="10">
        <f t="shared" si="289"/>
        <v>33</v>
      </c>
      <c r="B728" s="22" t="s">
        <v>34</v>
      </c>
      <c r="C728" s="21" t="s">
        <v>65</v>
      </c>
      <c r="D728" s="78"/>
      <c r="E728" s="78"/>
      <c r="F728" s="78"/>
      <c r="G728" s="79"/>
      <c r="H728" s="80">
        <f t="shared" si="299"/>
        <v>0</v>
      </c>
      <c r="I728" s="78"/>
      <c r="J728" s="78"/>
      <c r="K728" s="78"/>
      <c r="L728" s="79"/>
      <c r="M728" s="80">
        <f t="shared" si="300"/>
        <v>0</v>
      </c>
      <c r="N728" s="78"/>
      <c r="O728" s="78"/>
      <c r="P728" s="78"/>
      <c r="Q728" s="79"/>
      <c r="R728" s="80">
        <f t="shared" si="301"/>
        <v>0</v>
      </c>
      <c r="S728" s="78"/>
      <c r="T728" s="78"/>
      <c r="U728" s="78"/>
      <c r="V728" s="79"/>
      <c r="W728" s="80">
        <f t="shared" si="302"/>
        <v>0</v>
      </c>
      <c r="X728" s="13"/>
      <c r="Y728" s="13"/>
      <c r="Z728" s="13"/>
      <c r="AA728" s="14"/>
      <c r="AB728" s="17">
        <f t="shared" si="303"/>
        <v>0</v>
      </c>
      <c r="AC728" s="13"/>
      <c r="AD728" s="13"/>
      <c r="AE728" s="13"/>
      <c r="AF728" s="14"/>
      <c r="AG728" s="17">
        <f t="shared" si="304"/>
        <v>0</v>
      </c>
      <c r="AH728" s="13"/>
      <c r="AI728" s="13"/>
      <c r="AJ728" s="13"/>
      <c r="AK728" s="14"/>
      <c r="AL728" s="17">
        <f t="shared" si="305"/>
        <v>0</v>
      </c>
      <c r="AM728" s="13"/>
      <c r="AN728" s="13"/>
      <c r="AO728" s="13"/>
      <c r="AP728" s="14"/>
      <c r="AQ728" s="17">
        <f t="shared" si="306"/>
        <v>0</v>
      </c>
      <c r="AR728" s="13"/>
      <c r="AS728" s="13"/>
      <c r="AT728" s="13"/>
      <c r="AU728" s="14"/>
      <c r="AV728" s="26">
        <f t="shared" si="307"/>
        <v>0</v>
      </c>
    </row>
    <row r="729" spans="1:48" x14ac:dyDescent="0.25">
      <c r="A729" s="10">
        <f t="shared" si="289"/>
        <v>33</v>
      </c>
      <c r="B729" s="27"/>
      <c r="C729" s="28"/>
      <c r="D729" s="81"/>
      <c r="E729" s="82"/>
      <c r="F729" s="82"/>
      <c r="G729" s="82"/>
      <c r="H729" s="83">
        <f>SUM(H709:H728)</f>
        <v>0</v>
      </c>
      <c r="I729" s="82"/>
      <c r="J729" s="82"/>
      <c r="K729" s="82"/>
      <c r="L729" s="82"/>
      <c r="M729" s="83">
        <f>SUM(M709:M728)</f>
        <v>0</v>
      </c>
      <c r="N729" s="82"/>
      <c r="O729" s="82"/>
      <c r="P729" s="82"/>
      <c r="Q729" s="82"/>
      <c r="R729" s="83">
        <f>SUM(R709:R728)</f>
        <v>0</v>
      </c>
      <c r="S729" s="82"/>
      <c r="T729" s="82"/>
      <c r="U729" s="82"/>
      <c r="V729" s="82"/>
      <c r="W729" s="83">
        <f>SUM(W709:W728)</f>
        <v>0</v>
      </c>
      <c r="X729" s="29"/>
      <c r="Y729" s="29"/>
      <c r="Z729" s="29"/>
      <c r="AA729" s="29"/>
      <c r="AB729" s="30">
        <f>SUM(AB709:AB728)</f>
        <v>0</v>
      </c>
      <c r="AC729" s="29"/>
      <c r="AD729" s="29"/>
      <c r="AE729" s="29"/>
      <c r="AF729" s="29"/>
      <c r="AG729" s="30">
        <f>SUM(AG709:AG728)</f>
        <v>0</v>
      </c>
      <c r="AH729" s="29"/>
      <c r="AI729" s="29"/>
      <c r="AJ729" s="29"/>
      <c r="AK729" s="29"/>
      <c r="AL729" s="30">
        <f>SUM(AL709:AL728)</f>
        <v>0</v>
      </c>
      <c r="AM729" s="29"/>
      <c r="AN729" s="29"/>
      <c r="AO729" s="29"/>
      <c r="AP729" s="29"/>
      <c r="AQ729" s="30">
        <f>SUM(AQ709:AQ728)</f>
        <v>0</v>
      </c>
      <c r="AR729" s="29"/>
      <c r="AS729" s="29"/>
      <c r="AT729" s="29"/>
      <c r="AU729" s="29"/>
      <c r="AV729" s="30">
        <f>SUM(AV709:AV728)</f>
        <v>0</v>
      </c>
    </row>
    <row r="730" spans="1:48" x14ac:dyDescent="0.25">
      <c r="A730" s="10">
        <f t="shared" si="289"/>
        <v>33</v>
      </c>
      <c r="B730" s="115" t="str">
        <f>"Буква (или иное название) класса "&amp;A996&amp;":"</f>
        <v>Буква (или иное название) класса 46:</v>
      </c>
      <c r="C730" s="116"/>
      <c r="D730" s="106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</row>
    <row r="731" spans="1:48" x14ac:dyDescent="0.25">
      <c r="A731" s="10">
        <f t="shared" si="289"/>
        <v>33</v>
      </c>
      <c r="B731" s="3" t="s">
        <v>0</v>
      </c>
      <c r="C731" s="21" t="s">
        <v>65</v>
      </c>
      <c r="D731" s="75"/>
      <c r="E731" s="75"/>
      <c r="F731" s="75"/>
      <c r="G731" s="76"/>
      <c r="H731" s="77">
        <f t="shared" ref="H731:H750" si="308">COUNTA(D731:G731)</f>
        <v>0</v>
      </c>
      <c r="I731" s="75"/>
      <c r="J731" s="75"/>
      <c r="K731" s="75"/>
      <c r="L731" s="76"/>
      <c r="M731" s="77">
        <f t="shared" ref="M731:M750" si="309">COUNTA(I731:L731)</f>
        <v>0</v>
      </c>
      <c r="N731" s="75"/>
      <c r="O731" s="75"/>
      <c r="P731" s="75"/>
      <c r="Q731" s="76"/>
      <c r="R731" s="77">
        <f t="shared" ref="R731:R750" si="310">COUNTA(N731:Q731)</f>
        <v>0</v>
      </c>
      <c r="S731" s="75"/>
      <c r="T731" s="75"/>
      <c r="U731" s="75"/>
      <c r="V731" s="76"/>
      <c r="W731" s="77">
        <f t="shared" ref="W731:W750" si="311">COUNTA(S731:V731)</f>
        <v>0</v>
      </c>
      <c r="X731" s="11"/>
      <c r="Y731" s="11"/>
      <c r="Z731" s="11"/>
      <c r="AA731" s="12"/>
      <c r="AB731" s="16">
        <f t="shared" ref="AB731:AB750" si="312">COUNTA(X731:AA731)</f>
        <v>0</v>
      </c>
      <c r="AC731" s="11"/>
      <c r="AD731" s="11"/>
      <c r="AE731" s="11"/>
      <c r="AF731" s="12"/>
      <c r="AG731" s="16">
        <f t="shared" ref="AG731:AG750" si="313">COUNTA(AC731:AF731)</f>
        <v>0</v>
      </c>
      <c r="AH731" s="11"/>
      <c r="AI731" s="11"/>
      <c r="AJ731" s="11"/>
      <c r="AK731" s="12"/>
      <c r="AL731" s="16">
        <f t="shared" ref="AL731:AL750" si="314">COUNTA(AH731:AK731)</f>
        <v>0</v>
      </c>
      <c r="AM731" s="11"/>
      <c r="AN731" s="11"/>
      <c r="AO731" s="11"/>
      <c r="AP731" s="12"/>
      <c r="AQ731" s="16">
        <f t="shared" ref="AQ731:AQ750" si="315">COUNTA(AM731:AP731)</f>
        <v>0</v>
      </c>
      <c r="AR731" s="11"/>
      <c r="AS731" s="11"/>
      <c r="AT731" s="11"/>
      <c r="AU731" s="12"/>
      <c r="AV731" s="25">
        <f t="shared" ref="AV731:AV750" si="316">COUNTA(AR731:AU731)</f>
        <v>0</v>
      </c>
    </row>
    <row r="732" spans="1:48" x14ac:dyDescent="0.25">
      <c r="A732" s="10">
        <f t="shared" si="289"/>
        <v>34</v>
      </c>
      <c r="B732" s="3" t="s">
        <v>45</v>
      </c>
      <c r="C732" s="21" t="s">
        <v>65</v>
      </c>
      <c r="D732" s="75"/>
      <c r="E732" s="75"/>
      <c r="F732" s="75"/>
      <c r="G732" s="76"/>
      <c r="H732" s="77">
        <f t="shared" si="308"/>
        <v>0</v>
      </c>
      <c r="I732" s="75"/>
      <c r="J732" s="75"/>
      <c r="K732" s="75"/>
      <c r="L732" s="76"/>
      <c r="M732" s="77">
        <f t="shared" si="309"/>
        <v>0</v>
      </c>
      <c r="N732" s="75"/>
      <c r="O732" s="75"/>
      <c r="P732" s="75"/>
      <c r="Q732" s="76"/>
      <c r="R732" s="77">
        <f t="shared" si="310"/>
        <v>0</v>
      </c>
      <c r="S732" s="75"/>
      <c r="T732" s="75"/>
      <c r="U732" s="75"/>
      <c r="V732" s="76"/>
      <c r="W732" s="77">
        <f t="shared" si="311"/>
        <v>0</v>
      </c>
      <c r="X732" s="11"/>
      <c r="Y732" s="11"/>
      <c r="Z732" s="11"/>
      <c r="AA732" s="12"/>
      <c r="AB732" s="16">
        <f t="shared" si="312"/>
        <v>0</v>
      </c>
      <c r="AC732" s="11"/>
      <c r="AD732" s="11"/>
      <c r="AE732" s="11"/>
      <c r="AF732" s="12"/>
      <c r="AG732" s="16">
        <f t="shared" si="313"/>
        <v>0</v>
      </c>
      <c r="AH732" s="11"/>
      <c r="AI732" s="11"/>
      <c r="AJ732" s="11"/>
      <c r="AK732" s="12"/>
      <c r="AL732" s="16">
        <f t="shared" si="314"/>
        <v>0</v>
      </c>
      <c r="AM732" s="11"/>
      <c r="AN732" s="11"/>
      <c r="AO732" s="11"/>
      <c r="AP732" s="12"/>
      <c r="AQ732" s="16">
        <f t="shared" si="315"/>
        <v>0</v>
      </c>
      <c r="AR732" s="11"/>
      <c r="AS732" s="11"/>
      <c r="AT732" s="11"/>
      <c r="AU732" s="12"/>
      <c r="AV732" s="25">
        <f t="shared" si="316"/>
        <v>0</v>
      </c>
    </row>
    <row r="733" spans="1:48" x14ac:dyDescent="0.25">
      <c r="A733" s="10">
        <f t="shared" ref="A733:A762" si="317">A711+1</f>
        <v>34</v>
      </c>
      <c r="B733" s="3" t="s">
        <v>2</v>
      </c>
      <c r="C733" s="21" t="s">
        <v>65</v>
      </c>
      <c r="D733" s="75"/>
      <c r="E733" s="75"/>
      <c r="F733" s="75"/>
      <c r="G733" s="76"/>
      <c r="H733" s="77">
        <f t="shared" si="308"/>
        <v>0</v>
      </c>
      <c r="I733" s="75"/>
      <c r="J733" s="75"/>
      <c r="K733" s="75"/>
      <c r="L733" s="76"/>
      <c r="M733" s="77">
        <f t="shared" si="309"/>
        <v>0</v>
      </c>
      <c r="N733" s="75"/>
      <c r="O733" s="75"/>
      <c r="P733" s="75"/>
      <c r="Q733" s="76"/>
      <c r="R733" s="77">
        <f t="shared" si="310"/>
        <v>0</v>
      </c>
      <c r="S733" s="75"/>
      <c r="T733" s="75"/>
      <c r="U733" s="75"/>
      <c r="V733" s="76"/>
      <c r="W733" s="77">
        <f t="shared" si="311"/>
        <v>0</v>
      </c>
      <c r="X733" s="11"/>
      <c r="Y733" s="11"/>
      <c r="Z733" s="11"/>
      <c r="AA733" s="12"/>
      <c r="AB733" s="16">
        <f t="shared" si="312"/>
        <v>0</v>
      </c>
      <c r="AC733" s="11"/>
      <c r="AD733" s="11"/>
      <c r="AE733" s="11"/>
      <c r="AF733" s="12"/>
      <c r="AG733" s="16">
        <f t="shared" si="313"/>
        <v>0</v>
      </c>
      <c r="AH733" s="11"/>
      <c r="AI733" s="11"/>
      <c r="AJ733" s="11"/>
      <c r="AK733" s="12"/>
      <c r="AL733" s="16">
        <f t="shared" si="314"/>
        <v>0</v>
      </c>
      <c r="AM733" s="11"/>
      <c r="AN733" s="11"/>
      <c r="AO733" s="11"/>
      <c r="AP733" s="12"/>
      <c r="AQ733" s="16">
        <f t="shared" si="315"/>
        <v>0</v>
      </c>
      <c r="AR733" s="11"/>
      <c r="AS733" s="11"/>
      <c r="AT733" s="11"/>
      <c r="AU733" s="12"/>
      <c r="AV733" s="25">
        <f t="shared" si="316"/>
        <v>0</v>
      </c>
    </row>
    <row r="734" spans="1:48" x14ac:dyDescent="0.25">
      <c r="A734" s="10">
        <f t="shared" si="317"/>
        <v>34</v>
      </c>
      <c r="B734" s="3" t="s">
        <v>46</v>
      </c>
      <c r="C734" s="21" t="s">
        <v>65</v>
      </c>
      <c r="D734" s="75"/>
      <c r="E734" s="75"/>
      <c r="F734" s="75"/>
      <c r="G734" s="76"/>
      <c r="H734" s="77">
        <f t="shared" si="308"/>
        <v>0</v>
      </c>
      <c r="I734" s="75"/>
      <c r="J734" s="75"/>
      <c r="K734" s="75"/>
      <c r="L734" s="76"/>
      <c r="M734" s="77">
        <f t="shared" si="309"/>
        <v>0</v>
      </c>
      <c r="N734" s="75"/>
      <c r="O734" s="75"/>
      <c r="P734" s="75"/>
      <c r="Q734" s="76"/>
      <c r="R734" s="77">
        <f t="shared" si="310"/>
        <v>0</v>
      </c>
      <c r="S734" s="75"/>
      <c r="T734" s="75"/>
      <c r="U734" s="75"/>
      <c r="V734" s="76"/>
      <c r="W734" s="77">
        <f t="shared" si="311"/>
        <v>0</v>
      </c>
      <c r="X734" s="11"/>
      <c r="Y734" s="11"/>
      <c r="Z734" s="11"/>
      <c r="AA734" s="12"/>
      <c r="AB734" s="16">
        <f t="shared" si="312"/>
        <v>0</v>
      </c>
      <c r="AC734" s="11"/>
      <c r="AD734" s="11"/>
      <c r="AE734" s="11"/>
      <c r="AF734" s="12"/>
      <c r="AG734" s="16">
        <f t="shared" si="313"/>
        <v>0</v>
      </c>
      <c r="AH734" s="11"/>
      <c r="AI734" s="11"/>
      <c r="AJ734" s="11"/>
      <c r="AK734" s="12"/>
      <c r="AL734" s="16">
        <f t="shared" si="314"/>
        <v>0</v>
      </c>
      <c r="AM734" s="11"/>
      <c r="AN734" s="11"/>
      <c r="AO734" s="11"/>
      <c r="AP734" s="12"/>
      <c r="AQ734" s="16">
        <f t="shared" si="315"/>
        <v>0</v>
      </c>
      <c r="AR734" s="11"/>
      <c r="AS734" s="11"/>
      <c r="AT734" s="11"/>
      <c r="AU734" s="12"/>
      <c r="AV734" s="25">
        <f t="shared" si="316"/>
        <v>0</v>
      </c>
    </row>
    <row r="735" spans="1:48" x14ac:dyDescent="0.25">
      <c r="A735" s="10">
        <f t="shared" si="317"/>
        <v>34</v>
      </c>
      <c r="B735" s="3" t="s">
        <v>4</v>
      </c>
      <c r="C735" s="21" t="s">
        <v>65</v>
      </c>
      <c r="D735" s="75"/>
      <c r="E735" s="75"/>
      <c r="F735" s="75"/>
      <c r="G735" s="76"/>
      <c r="H735" s="77">
        <f t="shared" si="308"/>
        <v>0</v>
      </c>
      <c r="I735" s="75"/>
      <c r="J735" s="75"/>
      <c r="K735" s="75"/>
      <c r="L735" s="76"/>
      <c r="M735" s="77">
        <f t="shared" si="309"/>
        <v>0</v>
      </c>
      <c r="N735" s="75"/>
      <c r="O735" s="75"/>
      <c r="P735" s="75"/>
      <c r="Q735" s="76"/>
      <c r="R735" s="77">
        <f t="shared" si="310"/>
        <v>0</v>
      </c>
      <c r="S735" s="75"/>
      <c r="T735" s="75"/>
      <c r="U735" s="75"/>
      <c r="V735" s="76"/>
      <c r="W735" s="77">
        <f t="shared" si="311"/>
        <v>0</v>
      </c>
      <c r="X735" s="11"/>
      <c r="Y735" s="11"/>
      <c r="Z735" s="11"/>
      <c r="AA735" s="12"/>
      <c r="AB735" s="16">
        <f t="shared" si="312"/>
        <v>0</v>
      </c>
      <c r="AC735" s="11"/>
      <c r="AD735" s="11"/>
      <c r="AE735" s="11"/>
      <c r="AF735" s="12"/>
      <c r="AG735" s="16">
        <f t="shared" si="313"/>
        <v>0</v>
      </c>
      <c r="AH735" s="11"/>
      <c r="AI735" s="11"/>
      <c r="AJ735" s="11"/>
      <c r="AK735" s="12"/>
      <c r="AL735" s="16">
        <f t="shared" si="314"/>
        <v>0</v>
      </c>
      <c r="AM735" s="11"/>
      <c r="AN735" s="11"/>
      <c r="AO735" s="11"/>
      <c r="AP735" s="12"/>
      <c r="AQ735" s="16">
        <f t="shared" si="315"/>
        <v>0</v>
      </c>
      <c r="AR735" s="11"/>
      <c r="AS735" s="11"/>
      <c r="AT735" s="11"/>
      <c r="AU735" s="12"/>
      <c r="AV735" s="25">
        <f t="shared" si="316"/>
        <v>0</v>
      </c>
    </row>
    <row r="736" spans="1:48" x14ac:dyDescent="0.25">
      <c r="A736" s="10">
        <f t="shared" si="317"/>
        <v>34</v>
      </c>
      <c r="B736" s="3" t="s">
        <v>47</v>
      </c>
      <c r="C736" s="21" t="s">
        <v>65</v>
      </c>
      <c r="D736" s="75"/>
      <c r="E736" s="75"/>
      <c r="F736" s="75"/>
      <c r="G736" s="76"/>
      <c r="H736" s="77">
        <f t="shared" si="308"/>
        <v>0</v>
      </c>
      <c r="I736" s="75"/>
      <c r="J736" s="75"/>
      <c r="K736" s="75"/>
      <c r="L736" s="76"/>
      <c r="M736" s="77">
        <f t="shared" si="309"/>
        <v>0</v>
      </c>
      <c r="N736" s="75"/>
      <c r="O736" s="75"/>
      <c r="P736" s="75"/>
      <c r="Q736" s="76"/>
      <c r="R736" s="77">
        <f t="shared" si="310"/>
        <v>0</v>
      </c>
      <c r="S736" s="75"/>
      <c r="T736" s="75"/>
      <c r="U736" s="75"/>
      <c r="V736" s="76"/>
      <c r="W736" s="77">
        <f t="shared" si="311"/>
        <v>0</v>
      </c>
      <c r="X736" s="11"/>
      <c r="Y736" s="11"/>
      <c r="Z736" s="11"/>
      <c r="AA736" s="12"/>
      <c r="AB736" s="16">
        <f t="shared" si="312"/>
        <v>0</v>
      </c>
      <c r="AC736" s="11"/>
      <c r="AD736" s="11"/>
      <c r="AE736" s="11"/>
      <c r="AF736" s="12"/>
      <c r="AG736" s="16">
        <f t="shared" si="313"/>
        <v>0</v>
      </c>
      <c r="AH736" s="11"/>
      <c r="AI736" s="11"/>
      <c r="AJ736" s="11"/>
      <c r="AK736" s="12"/>
      <c r="AL736" s="16">
        <f t="shared" si="314"/>
        <v>0</v>
      </c>
      <c r="AM736" s="11"/>
      <c r="AN736" s="11"/>
      <c r="AO736" s="11"/>
      <c r="AP736" s="12"/>
      <c r="AQ736" s="16">
        <f t="shared" si="315"/>
        <v>0</v>
      </c>
      <c r="AR736" s="11"/>
      <c r="AS736" s="11"/>
      <c r="AT736" s="11"/>
      <c r="AU736" s="12"/>
      <c r="AV736" s="25">
        <f t="shared" si="316"/>
        <v>0</v>
      </c>
    </row>
    <row r="737" spans="1:48" x14ac:dyDescent="0.25">
      <c r="A737" s="10">
        <f t="shared" si="317"/>
        <v>34</v>
      </c>
      <c r="B737" s="3" t="s">
        <v>5</v>
      </c>
      <c r="C737" s="21" t="s">
        <v>65</v>
      </c>
      <c r="D737" s="75"/>
      <c r="E737" s="75"/>
      <c r="F737" s="75"/>
      <c r="G737" s="76"/>
      <c r="H737" s="77">
        <f t="shared" si="308"/>
        <v>0</v>
      </c>
      <c r="I737" s="75"/>
      <c r="J737" s="75"/>
      <c r="K737" s="75"/>
      <c r="L737" s="76"/>
      <c r="M737" s="77">
        <f t="shared" si="309"/>
        <v>0</v>
      </c>
      <c r="N737" s="75"/>
      <c r="O737" s="75"/>
      <c r="P737" s="75"/>
      <c r="Q737" s="76"/>
      <c r="R737" s="77">
        <f t="shared" si="310"/>
        <v>0</v>
      </c>
      <c r="S737" s="75"/>
      <c r="T737" s="75"/>
      <c r="U737" s="75"/>
      <c r="V737" s="76"/>
      <c r="W737" s="77">
        <f t="shared" si="311"/>
        <v>0</v>
      </c>
      <c r="X737" s="11"/>
      <c r="Y737" s="11"/>
      <c r="Z737" s="11"/>
      <c r="AA737" s="12"/>
      <c r="AB737" s="16">
        <f t="shared" si="312"/>
        <v>0</v>
      </c>
      <c r="AC737" s="11"/>
      <c r="AD737" s="11"/>
      <c r="AE737" s="11"/>
      <c r="AF737" s="12"/>
      <c r="AG737" s="16">
        <f t="shared" si="313"/>
        <v>0</v>
      </c>
      <c r="AH737" s="11"/>
      <c r="AI737" s="11"/>
      <c r="AJ737" s="11"/>
      <c r="AK737" s="12"/>
      <c r="AL737" s="16">
        <f t="shared" si="314"/>
        <v>0</v>
      </c>
      <c r="AM737" s="11"/>
      <c r="AN737" s="11"/>
      <c r="AO737" s="11"/>
      <c r="AP737" s="12"/>
      <c r="AQ737" s="16">
        <f t="shared" si="315"/>
        <v>0</v>
      </c>
      <c r="AR737" s="11"/>
      <c r="AS737" s="11"/>
      <c r="AT737" s="11"/>
      <c r="AU737" s="12"/>
      <c r="AV737" s="25">
        <f t="shared" si="316"/>
        <v>0</v>
      </c>
    </row>
    <row r="738" spans="1:48" x14ac:dyDescent="0.25">
      <c r="A738" s="10">
        <f t="shared" si="317"/>
        <v>34</v>
      </c>
      <c r="B738" s="3" t="s">
        <v>48</v>
      </c>
      <c r="C738" s="21" t="s">
        <v>65</v>
      </c>
      <c r="D738" s="75"/>
      <c r="E738" s="75"/>
      <c r="F738" s="75"/>
      <c r="G738" s="76"/>
      <c r="H738" s="77">
        <f t="shared" si="308"/>
        <v>0</v>
      </c>
      <c r="I738" s="75"/>
      <c r="J738" s="75"/>
      <c r="K738" s="75"/>
      <c r="L738" s="76"/>
      <c r="M738" s="77">
        <f t="shared" si="309"/>
        <v>0</v>
      </c>
      <c r="N738" s="75"/>
      <c r="O738" s="75"/>
      <c r="P738" s="75"/>
      <c r="Q738" s="76"/>
      <c r="R738" s="77">
        <f t="shared" si="310"/>
        <v>0</v>
      </c>
      <c r="S738" s="75"/>
      <c r="T738" s="75"/>
      <c r="U738" s="75"/>
      <c r="V738" s="76"/>
      <c r="W738" s="77">
        <f t="shared" si="311"/>
        <v>0</v>
      </c>
      <c r="X738" s="11"/>
      <c r="Y738" s="11"/>
      <c r="Z738" s="11"/>
      <c r="AA738" s="12"/>
      <c r="AB738" s="16">
        <f t="shared" si="312"/>
        <v>0</v>
      </c>
      <c r="AC738" s="11"/>
      <c r="AD738" s="11"/>
      <c r="AE738" s="11"/>
      <c r="AF738" s="12"/>
      <c r="AG738" s="16">
        <f t="shared" si="313"/>
        <v>0</v>
      </c>
      <c r="AH738" s="11"/>
      <c r="AI738" s="11"/>
      <c r="AJ738" s="11"/>
      <c r="AK738" s="12"/>
      <c r="AL738" s="16">
        <f t="shared" si="314"/>
        <v>0</v>
      </c>
      <c r="AM738" s="11"/>
      <c r="AN738" s="11"/>
      <c r="AO738" s="11"/>
      <c r="AP738" s="12"/>
      <c r="AQ738" s="16">
        <f t="shared" si="315"/>
        <v>0</v>
      </c>
      <c r="AR738" s="11"/>
      <c r="AS738" s="11"/>
      <c r="AT738" s="11"/>
      <c r="AU738" s="12"/>
      <c r="AV738" s="25">
        <f t="shared" si="316"/>
        <v>0</v>
      </c>
    </row>
    <row r="739" spans="1:48" x14ac:dyDescent="0.25">
      <c r="A739" s="10">
        <f t="shared" si="317"/>
        <v>34</v>
      </c>
      <c r="B739" s="3" t="s">
        <v>49</v>
      </c>
      <c r="C739" s="21" t="s">
        <v>65</v>
      </c>
      <c r="D739" s="75"/>
      <c r="E739" s="75"/>
      <c r="F739" s="75"/>
      <c r="G739" s="76"/>
      <c r="H739" s="77">
        <f t="shared" si="308"/>
        <v>0</v>
      </c>
      <c r="I739" s="75"/>
      <c r="J739" s="75"/>
      <c r="K739" s="75"/>
      <c r="L739" s="76"/>
      <c r="M739" s="77">
        <f t="shared" si="309"/>
        <v>0</v>
      </c>
      <c r="N739" s="75"/>
      <c r="O739" s="75"/>
      <c r="P739" s="75"/>
      <c r="Q739" s="76"/>
      <c r="R739" s="77">
        <f t="shared" si="310"/>
        <v>0</v>
      </c>
      <c r="S739" s="75"/>
      <c r="T739" s="75"/>
      <c r="U739" s="75"/>
      <c r="V739" s="76"/>
      <c r="W739" s="77">
        <f t="shared" si="311"/>
        <v>0</v>
      </c>
      <c r="X739" s="11"/>
      <c r="Y739" s="11"/>
      <c r="Z739" s="11"/>
      <c r="AA739" s="12"/>
      <c r="AB739" s="16">
        <f t="shared" si="312"/>
        <v>0</v>
      </c>
      <c r="AC739" s="11"/>
      <c r="AD739" s="11"/>
      <c r="AE739" s="11"/>
      <c r="AF739" s="12"/>
      <c r="AG739" s="16">
        <f t="shared" si="313"/>
        <v>0</v>
      </c>
      <c r="AH739" s="11"/>
      <c r="AI739" s="11"/>
      <c r="AJ739" s="11"/>
      <c r="AK739" s="12"/>
      <c r="AL739" s="16">
        <f t="shared" si="314"/>
        <v>0</v>
      </c>
      <c r="AM739" s="11"/>
      <c r="AN739" s="11"/>
      <c r="AO739" s="11"/>
      <c r="AP739" s="12"/>
      <c r="AQ739" s="16">
        <f t="shared" si="315"/>
        <v>0</v>
      </c>
      <c r="AR739" s="11"/>
      <c r="AS739" s="11"/>
      <c r="AT739" s="11"/>
      <c r="AU739" s="12"/>
      <c r="AV739" s="25">
        <f t="shared" si="316"/>
        <v>0</v>
      </c>
    </row>
    <row r="740" spans="1:48" x14ac:dyDescent="0.25">
      <c r="A740" s="10">
        <f t="shared" si="317"/>
        <v>34</v>
      </c>
      <c r="B740" s="3" t="s">
        <v>50</v>
      </c>
      <c r="C740" s="21" t="s">
        <v>65</v>
      </c>
      <c r="D740" s="75"/>
      <c r="E740" s="75"/>
      <c r="F740" s="75"/>
      <c r="G740" s="76"/>
      <c r="H740" s="77">
        <f t="shared" si="308"/>
        <v>0</v>
      </c>
      <c r="I740" s="75"/>
      <c r="J740" s="75"/>
      <c r="K740" s="75"/>
      <c r="L740" s="76"/>
      <c r="M740" s="77">
        <f t="shared" si="309"/>
        <v>0</v>
      </c>
      <c r="N740" s="75"/>
      <c r="O740" s="75"/>
      <c r="P740" s="75"/>
      <c r="Q740" s="76"/>
      <c r="R740" s="77">
        <f t="shared" si="310"/>
        <v>0</v>
      </c>
      <c r="S740" s="75"/>
      <c r="T740" s="75"/>
      <c r="U740" s="75"/>
      <c r="V740" s="76"/>
      <c r="W740" s="77">
        <f t="shared" si="311"/>
        <v>0</v>
      </c>
      <c r="X740" s="11"/>
      <c r="Y740" s="11"/>
      <c r="Z740" s="11"/>
      <c r="AA740" s="12"/>
      <c r="AB740" s="16">
        <f t="shared" si="312"/>
        <v>0</v>
      </c>
      <c r="AC740" s="11"/>
      <c r="AD740" s="11"/>
      <c r="AE740" s="11"/>
      <c r="AF740" s="12"/>
      <c r="AG740" s="16">
        <f t="shared" si="313"/>
        <v>0</v>
      </c>
      <c r="AH740" s="11"/>
      <c r="AI740" s="11"/>
      <c r="AJ740" s="11"/>
      <c r="AK740" s="12"/>
      <c r="AL740" s="16">
        <f t="shared" si="314"/>
        <v>0</v>
      </c>
      <c r="AM740" s="11"/>
      <c r="AN740" s="11"/>
      <c r="AO740" s="11"/>
      <c r="AP740" s="12"/>
      <c r="AQ740" s="16">
        <f t="shared" si="315"/>
        <v>0</v>
      </c>
      <c r="AR740" s="11"/>
      <c r="AS740" s="11"/>
      <c r="AT740" s="11"/>
      <c r="AU740" s="12"/>
      <c r="AV740" s="25">
        <f t="shared" si="316"/>
        <v>0</v>
      </c>
    </row>
    <row r="741" spans="1:48" x14ac:dyDescent="0.25">
      <c r="A741" s="10">
        <f t="shared" si="317"/>
        <v>34</v>
      </c>
      <c r="B741" s="3" t="s">
        <v>51</v>
      </c>
      <c r="C741" s="21" t="s">
        <v>65</v>
      </c>
      <c r="D741" s="75"/>
      <c r="E741" s="75"/>
      <c r="F741" s="75"/>
      <c r="G741" s="76"/>
      <c r="H741" s="77">
        <f t="shared" si="308"/>
        <v>0</v>
      </c>
      <c r="I741" s="75"/>
      <c r="J741" s="75"/>
      <c r="K741" s="75"/>
      <c r="L741" s="76"/>
      <c r="M741" s="77">
        <f t="shared" si="309"/>
        <v>0</v>
      </c>
      <c r="N741" s="75"/>
      <c r="O741" s="75"/>
      <c r="P741" s="75"/>
      <c r="Q741" s="76"/>
      <c r="R741" s="77">
        <f t="shared" si="310"/>
        <v>0</v>
      </c>
      <c r="S741" s="75"/>
      <c r="T741" s="75"/>
      <c r="U741" s="75"/>
      <c r="V741" s="76"/>
      <c r="W741" s="77">
        <f t="shared" si="311"/>
        <v>0</v>
      </c>
      <c r="X741" s="11"/>
      <c r="Y741" s="11"/>
      <c r="Z741" s="11"/>
      <c r="AA741" s="12"/>
      <c r="AB741" s="16">
        <f t="shared" si="312"/>
        <v>0</v>
      </c>
      <c r="AC741" s="11"/>
      <c r="AD741" s="11"/>
      <c r="AE741" s="11"/>
      <c r="AF741" s="12"/>
      <c r="AG741" s="16">
        <f t="shared" si="313"/>
        <v>0</v>
      </c>
      <c r="AH741" s="11"/>
      <c r="AI741" s="11"/>
      <c r="AJ741" s="11"/>
      <c r="AK741" s="12"/>
      <c r="AL741" s="16">
        <f t="shared" si="314"/>
        <v>0</v>
      </c>
      <c r="AM741" s="11"/>
      <c r="AN741" s="11"/>
      <c r="AO741" s="11"/>
      <c r="AP741" s="12"/>
      <c r="AQ741" s="16">
        <f t="shared" si="315"/>
        <v>0</v>
      </c>
      <c r="AR741" s="11"/>
      <c r="AS741" s="11"/>
      <c r="AT741" s="11"/>
      <c r="AU741" s="12"/>
      <c r="AV741" s="25">
        <f t="shared" si="316"/>
        <v>0</v>
      </c>
    </row>
    <row r="742" spans="1:48" x14ac:dyDescent="0.25">
      <c r="A742" s="10">
        <f t="shared" si="317"/>
        <v>34</v>
      </c>
      <c r="B742" s="3" t="s">
        <v>52</v>
      </c>
      <c r="C742" s="21" t="s">
        <v>65</v>
      </c>
      <c r="D742" s="75"/>
      <c r="E742" s="75"/>
      <c r="F742" s="75"/>
      <c r="G742" s="76"/>
      <c r="H742" s="77">
        <f t="shared" si="308"/>
        <v>0</v>
      </c>
      <c r="I742" s="75"/>
      <c r="J742" s="75"/>
      <c r="K742" s="75"/>
      <c r="L742" s="76"/>
      <c r="M742" s="77">
        <f t="shared" si="309"/>
        <v>0</v>
      </c>
      <c r="N742" s="75"/>
      <c r="O742" s="75"/>
      <c r="P742" s="75"/>
      <c r="Q742" s="76"/>
      <c r="R742" s="77">
        <f t="shared" si="310"/>
        <v>0</v>
      </c>
      <c r="S742" s="75"/>
      <c r="T742" s="75"/>
      <c r="U742" s="75"/>
      <c r="V742" s="76"/>
      <c r="W742" s="77">
        <f t="shared" si="311"/>
        <v>0</v>
      </c>
      <c r="X742" s="11"/>
      <c r="Y742" s="11"/>
      <c r="Z742" s="11"/>
      <c r="AA742" s="12"/>
      <c r="AB742" s="16">
        <f t="shared" si="312"/>
        <v>0</v>
      </c>
      <c r="AC742" s="11"/>
      <c r="AD742" s="11"/>
      <c r="AE742" s="11"/>
      <c r="AF742" s="12"/>
      <c r="AG742" s="16">
        <f t="shared" si="313"/>
        <v>0</v>
      </c>
      <c r="AH742" s="11"/>
      <c r="AI742" s="11"/>
      <c r="AJ742" s="11"/>
      <c r="AK742" s="12"/>
      <c r="AL742" s="16">
        <f t="shared" si="314"/>
        <v>0</v>
      </c>
      <c r="AM742" s="11"/>
      <c r="AN742" s="11"/>
      <c r="AO742" s="11"/>
      <c r="AP742" s="12"/>
      <c r="AQ742" s="16">
        <f t="shared" si="315"/>
        <v>0</v>
      </c>
      <c r="AR742" s="11"/>
      <c r="AS742" s="11"/>
      <c r="AT742" s="11"/>
      <c r="AU742" s="12"/>
      <c r="AV742" s="25">
        <f t="shared" si="316"/>
        <v>0</v>
      </c>
    </row>
    <row r="743" spans="1:48" x14ac:dyDescent="0.25">
      <c r="A743" s="10">
        <f t="shared" si="317"/>
        <v>34</v>
      </c>
      <c r="B743" s="3" t="s">
        <v>53</v>
      </c>
      <c r="C743" s="21" t="s">
        <v>65</v>
      </c>
      <c r="D743" s="75"/>
      <c r="E743" s="75"/>
      <c r="F743" s="75"/>
      <c r="G743" s="76"/>
      <c r="H743" s="77">
        <f t="shared" si="308"/>
        <v>0</v>
      </c>
      <c r="I743" s="75"/>
      <c r="J743" s="75"/>
      <c r="K743" s="75"/>
      <c r="L743" s="76"/>
      <c r="M743" s="77">
        <f t="shared" si="309"/>
        <v>0</v>
      </c>
      <c r="N743" s="75"/>
      <c r="O743" s="75"/>
      <c r="P743" s="75"/>
      <c r="Q743" s="76"/>
      <c r="R743" s="77">
        <f t="shared" si="310"/>
        <v>0</v>
      </c>
      <c r="S743" s="75"/>
      <c r="T743" s="75"/>
      <c r="U743" s="75"/>
      <c r="V743" s="76"/>
      <c r="W743" s="77">
        <f t="shared" si="311"/>
        <v>0</v>
      </c>
      <c r="X743" s="11"/>
      <c r="Y743" s="11"/>
      <c r="Z743" s="11"/>
      <c r="AA743" s="12"/>
      <c r="AB743" s="16">
        <f t="shared" si="312"/>
        <v>0</v>
      </c>
      <c r="AC743" s="11"/>
      <c r="AD743" s="11"/>
      <c r="AE743" s="11"/>
      <c r="AF743" s="12"/>
      <c r="AG743" s="16">
        <f t="shared" si="313"/>
        <v>0</v>
      </c>
      <c r="AH743" s="11"/>
      <c r="AI743" s="11"/>
      <c r="AJ743" s="11"/>
      <c r="AK743" s="12"/>
      <c r="AL743" s="16">
        <f t="shared" si="314"/>
        <v>0</v>
      </c>
      <c r="AM743" s="11"/>
      <c r="AN743" s="11"/>
      <c r="AO743" s="11"/>
      <c r="AP743" s="12"/>
      <c r="AQ743" s="16">
        <f t="shared" si="315"/>
        <v>0</v>
      </c>
      <c r="AR743" s="11"/>
      <c r="AS743" s="11"/>
      <c r="AT743" s="11"/>
      <c r="AU743" s="12"/>
      <c r="AV743" s="25">
        <f t="shared" si="316"/>
        <v>0</v>
      </c>
    </row>
    <row r="744" spans="1:48" x14ac:dyDescent="0.25">
      <c r="A744" s="10">
        <f t="shared" si="317"/>
        <v>34</v>
      </c>
      <c r="B744" s="3" t="s">
        <v>54</v>
      </c>
      <c r="C744" s="21" t="s">
        <v>65</v>
      </c>
      <c r="D744" s="75"/>
      <c r="E744" s="75"/>
      <c r="F744" s="75"/>
      <c r="G744" s="76"/>
      <c r="H744" s="77">
        <f t="shared" si="308"/>
        <v>0</v>
      </c>
      <c r="I744" s="75"/>
      <c r="J744" s="75"/>
      <c r="K744" s="75"/>
      <c r="L744" s="76"/>
      <c r="M744" s="77">
        <f t="shared" si="309"/>
        <v>0</v>
      </c>
      <c r="N744" s="75"/>
      <c r="O744" s="75"/>
      <c r="P744" s="75"/>
      <c r="Q744" s="76"/>
      <c r="R744" s="77">
        <f t="shared" si="310"/>
        <v>0</v>
      </c>
      <c r="S744" s="75"/>
      <c r="T744" s="75"/>
      <c r="U744" s="75"/>
      <c r="V744" s="76"/>
      <c r="W744" s="77">
        <f t="shared" si="311"/>
        <v>0</v>
      </c>
      <c r="X744" s="11"/>
      <c r="Y744" s="11"/>
      <c r="Z744" s="11"/>
      <c r="AA744" s="12"/>
      <c r="AB744" s="16">
        <f t="shared" si="312"/>
        <v>0</v>
      </c>
      <c r="AC744" s="11"/>
      <c r="AD744" s="11"/>
      <c r="AE744" s="11"/>
      <c r="AF744" s="12"/>
      <c r="AG744" s="16">
        <f t="shared" si="313"/>
        <v>0</v>
      </c>
      <c r="AH744" s="11"/>
      <c r="AI744" s="11"/>
      <c r="AJ744" s="11"/>
      <c r="AK744" s="12"/>
      <c r="AL744" s="16">
        <f t="shared" si="314"/>
        <v>0</v>
      </c>
      <c r="AM744" s="11"/>
      <c r="AN744" s="11"/>
      <c r="AO744" s="11"/>
      <c r="AP744" s="12"/>
      <c r="AQ744" s="16">
        <f t="shared" si="315"/>
        <v>0</v>
      </c>
      <c r="AR744" s="11"/>
      <c r="AS744" s="11"/>
      <c r="AT744" s="11"/>
      <c r="AU744" s="12"/>
      <c r="AV744" s="25">
        <f t="shared" si="316"/>
        <v>0</v>
      </c>
    </row>
    <row r="745" spans="1:48" x14ac:dyDescent="0.25">
      <c r="A745" s="10">
        <f t="shared" si="317"/>
        <v>34</v>
      </c>
      <c r="B745" s="3" t="s">
        <v>23</v>
      </c>
      <c r="C745" s="21" t="s">
        <v>65</v>
      </c>
      <c r="D745" s="75"/>
      <c r="E745" s="75"/>
      <c r="F745" s="75"/>
      <c r="G745" s="76"/>
      <c r="H745" s="77">
        <f t="shared" si="308"/>
        <v>0</v>
      </c>
      <c r="I745" s="75"/>
      <c r="J745" s="75"/>
      <c r="K745" s="75"/>
      <c r="L745" s="76"/>
      <c r="M745" s="77">
        <f t="shared" si="309"/>
        <v>0</v>
      </c>
      <c r="N745" s="75"/>
      <c r="O745" s="75"/>
      <c r="P745" s="75"/>
      <c r="Q745" s="76"/>
      <c r="R745" s="77">
        <f t="shared" si="310"/>
        <v>0</v>
      </c>
      <c r="S745" s="75"/>
      <c r="T745" s="75"/>
      <c r="U745" s="75"/>
      <c r="V745" s="76"/>
      <c r="W745" s="77">
        <f t="shared" si="311"/>
        <v>0</v>
      </c>
      <c r="X745" s="11"/>
      <c r="Y745" s="11"/>
      <c r="Z745" s="11"/>
      <c r="AA745" s="12"/>
      <c r="AB745" s="16">
        <f t="shared" si="312"/>
        <v>0</v>
      </c>
      <c r="AC745" s="11"/>
      <c r="AD745" s="11"/>
      <c r="AE745" s="11"/>
      <c r="AF745" s="12"/>
      <c r="AG745" s="16">
        <f t="shared" si="313"/>
        <v>0</v>
      </c>
      <c r="AH745" s="11"/>
      <c r="AI745" s="11"/>
      <c r="AJ745" s="11"/>
      <c r="AK745" s="12"/>
      <c r="AL745" s="16">
        <f t="shared" si="314"/>
        <v>0</v>
      </c>
      <c r="AM745" s="11"/>
      <c r="AN745" s="11"/>
      <c r="AO745" s="11"/>
      <c r="AP745" s="12"/>
      <c r="AQ745" s="16">
        <f t="shared" si="315"/>
        <v>0</v>
      </c>
      <c r="AR745" s="11"/>
      <c r="AS745" s="11"/>
      <c r="AT745" s="11"/>
      <c r="AU745" s="12"/>
      <c r="AV745" s="25">
        <f t="shared" si="316"/>
        <v>0</v>
      </c>
    </row>
    <row r="746" spans="1:48" x14ac:dyDescent="0.25">
      <c r="A746" s="10">
        <f t="shared" si="317"/>
        <v>34</v>
      </c>
      <c r="B746" s="3" t="s">
        <v>8</v>
      </c>
      <c r="C746" s="21" t="s">
        <v>65</v>
      </c>
      <c r="D746" s="75"/>
      <c r="E746" s="75"/>
      <c r="F746" s="75"/>
      <c r="G746" s="76"/>
      <c r="H746" s="77">
        <f t="shared" si="308"/>
        <v>0</v>
      </c>
      <c r="I746" s="75"/>
      <c r="J746" s="75"/>
      <c r="K746" s="75"/>
      <c r="L746" s="76"/>
      <c r="M746" s="77">
        <f t="shared" si="309"/>
        <v>0</v>
      </c>
      <c r="N746" s="75"/>
      <c r="O746" s="75"/>
      <c r="P746" s="75"/>
      <c r="Q746" s="76"/>
      <c r="R746" s="77">
        <f t="shared" si="310"/>
        <v>0</v>
      </c>
      <c r="S746" s="75"/>
      <c r="T746" s="75"/>
      <c r="U746" s="75"/>
      <c r="V746" s="76"/>
      <c r="W746" s="77">
        <f t="shared" si="311"/>
        <v>0</v>
      </c>
      <c r="X746" s="11"/>
      <c r="Y746" s="11"/>
      <c r="Z746" s="11"/>
      <c r="AA746" s="12"/>
      <c r="AB746" s="16">
        <f t="shared" si="312"/>
        <v>0</v>
      </c>
      <c r="AC746" s="11"/>
      <c r="AD746" s="11"/>
      <c r="AE746" s="11"/>
      <c r="AF746" s="12"/>
      <c r="AG746" s="16">
        <f t="shared" si="313"/>
        <v>0</v>
      </c>
      <c r="AH746" s="11"/>
      <c r="AI746" s="11"/>
      <c r="AJ746" s="11"/>
      <c r="AK746" s="12"/>
      <c r="AL746" s="16">
        <f t="shared" si="314"/>
        <v>0</v>
      </c>
      <c r="AM746" s="11"/>
      <c r="AN746" s="11"/>
      <c r="AO746" s="11"/>
      <c r="AP746" s="12"/>
      <c r="AQ746" s="16">
        <f t="shared" si="315"/>
        <v>0</v>
      </c>
      <c r="AR746" s="11"/>
      <c r="AS746" s="11"/>
      <c r="AT746" s="11"/>
      <c r="AU746" s="12"/>
      <c r="AV746" s="25">
        <f t="shared" si="316"/>
        <v>0</v>
      </c>
    </row>
    <row r="747" spans="1:48" x14ac:dyDescent="0.25">
      <c r="A747" s="10">
        <f t="shared" si="317"/>
        <v>34</v>
      </c>
      <c r="B747" s="3" t="s">
        <v>9</v>
      </c>
      <c r="C747" s="21" t="s">
        <v>65</v>
      </c>
      <c r="D747" s="75"/>
      <c r="E747" s="75"/>
      <c r="F747" s="75"/>
      <c r="G747" s="76"/>
      <c r="H747" s="77">
        <f t="shared" si="308"/>
        <v>0</v>
      </c>
      <c r="I747" s="75"/>
      <c r="J747" s="75"/>
      <c r="K747" s="75"/>
      <c r="L747" s="76"/>
      <c r="M747" s="77">
        <f t="shared" si="309"/>
        <v>0</v>
      </c>
      <c r="N747" s="75"/>
      <c r="O747" s="75"/>
      <c r="P747" s="75"/>
      <c r="Q747" s="76"/>
      <c r="R747" s="77">
        <f t="shared" si="310"/>
        <v>0</v>
      </c>
      <c r="S747" s="75"/>
      <c r="T747" s="75"/>
      <c r="U747" s="75"/>
      <c r="V747" s="76"/>
      <c r="W747" s="77">
        <f t="shared" si="311"/>
        <v>0</v>
      </c>
      <c r="X747" s="11"/>
      <c r="Y747" s="11"/>
      <c r="Z747" s="11"/>
      <c r="AA747" s="12"/>
      <c r="AB747" s="16">
        <f t="shared" si="312"/>
        <v>0</v>
      </c>
      <c r="AC747" s="11"/>
      <c r="AD747" s="11"/>
      <c r="AE747" s="11"/>
      <c r="AF747" s="12"/>
      <c r="AG747" s="16">
        <f t="shared" si="313"/>
        <v>0</v>
      </c>
      <c r="AH747" s="11"/>
      <c r="AI747" s="11"/>
      <c r="AJ747" s="11"/>
      <c r="AK747" s="12"/>
      <c r="AL747" s="16">
        <f t="shared" si="314"/>
        <v>0</v>
      </c>
      <c r="AM747" s="11"/>
      <c r="AN747" s="11"/>
      <c r="AO747" s="11"/>
      <c r="AP747" s="12"/>
      <c r="AQ747" s="16">
        <f t="shared" si="315"/>
        <v>0</v>
      </c>
      <c r="AR747" s="11"/>
      <c r="AS747" s="11"/>
      <c r="AT747" s="11"/>
      <c r="AU747" s="12"/>
      <c r="AV747" s="25">
        <f t="shared" si="316"/>
        <v>0</v>
      </c>
    </row>
    <row r="748" spans="1:48" x14ac:dyDescent="0.25">
      <c r="A748" s="10">
        <f t="shared" si="317"/>
        <v>34</v>
      </c>
      <c r="B748" s="3" t="s">
        <v>10</v>
      </c>
      <c r="C748" s="21" t="s">
        <v>65</v>
      </c>
      <c r="D748" s="75"/>
      <c r="E748" s="75"/>
      <c r="F748" s="75"/>
      <c r="G748" s="76"/>
      <c r="H748" s="77">
        <f t="shared" si="308"/>
        <v>0</v>
      </c>
      <c r="I748" s="75"/>
      <c r="J748" s="75"/>
      <c r="K748" s="75"/>
      <c r="L748" s="76"/>
      <c r="M748" s="77">
        <f t="shared" si="309"/>
        <v>0</v>
      </c>
      <c r="N748" s="75"/>
      <c r="O748" s="75"/>
      <c r="P748" s="75"/>
      <c r="Q748" s="76"/>
      <c r="R748" s="77">
        <f t="shared" si="310"/>
        <v>0</v>
      </c>
      <c r="S748" s="75"/>
      <c r="T748" s="75"/>
      <c r="U748" s="75"/>
      <c r="V748" s="76"/>
      <c r="W748" s="77">
        <f t="shared" si="311"/>
        <v>0</v>
      </c>
      <c r="X748" s="11"/>
      <c r="Y748" s="11"/>
      <c r="Z748" s="11"/>
      <c r="AA748" s="12"/>
      <c r="AB748" s="16">
        <f t="shared" si="312"/>
        <v>0</v>
      </c>
      <c r="AC748" s="11"/>
      <c r="AD748" s="11"/>
      <c r="AE748" s="11"/>
      <c r="AF748" s="12"/>
      <c r="AG748" s="16">
        <f t="shared" si="313"/>
        <v>0</v>
      </c>
      <c r="AH748" s="11"/>
      <c r="AI748" s="11"/>
      <c r="AJ748" s="11"/>
      <c r="AK748" s="12"/>
      <c r="AL748" s="16">
        <f t="shared" si="314"/>
        <v>0</v>
      </c>
      <c r="AM748" s="11"/>
      <c r="AN748" s="11"/>
      <c r="AO748" s="11"/>
      <c r="AP748" s="12"/>
      <c r="AQ748" s="16">
        <f t="shared" si="315"/>
        <v>0</v>
      </c>
      <c r="AR748" s="11"/>
      <c r="AS748" s="11"/>
      <c r="AT748" s="11"/>
      <c r="AU748" s="12"/>
      <c r="AV748" s="25">
        <f t="shared" si="316"/>
        <v>0</v>
      </c>
    </row>
    <row r="749" spans="1:48" x14ac:dyDescent="0.25">
      <c r="A749" s="10">
        <f t="shared" si="317"/>
        <v>34</v>
      </c>
      <c r="B749" s="3" t="s">
        <v>55</v>
      </c>
      <c r="C749" s="21" t="s">
        <v>65</v>
      </c>
      <c r="D749" s="75"/>
      <c r="E749" s="75"/>
      <c r="F749" s="75"/>
      <c r="G749" s="76"/>
      <c r="H749" s="77">
        <f t="shared" si="308"/>
        <v>0</v>
      </c>
      <c r="I749" s="75"/>
      <c r="J749" s="75"/>
      <c r="K749" s="75"/>
      <c r="L749" s="76"/>
      <c r="M749" s="77">
        <f t="shared" si="309"/>
        <v>0</v>
      </c>
      <c r="N749" s="75"/>
      <c r="O749" s="75"/>
      <c r="P749" s="75"/>
      <c r="Q749" s="76"/>
      <c r="R749" s="77">
        <f t="shared" si="310"/>
        <v>0</v>
      </c>
      <c r="S749" s="75"/>
      <c r="T749" s="75"/>
      <c r="U749" s="75"/>
      <c r="V749" s="76"/>
      <c r="W749" s="77">
        <f t="shared" si="311"/>
        <v>0</v>
      </c>
      <c r="X749" s="11"/>
      <c r="Y749" s="11"/>
      <c r="Z749" s="11"/>
      <c r="AA749" s="12"/>
      <c r="AB749" s="16">
        <f t="shared" si="312"/>
        <v>0</v>
      </c>
      <c r="AC749" s="11"/>
      <c r="AD749" s="11"/>
      <c r="AE749" s="11"/>
      <c r="AF749" s="12"/>
      <c r="AG749" s="16">
        <f t="shared" si="313"/>
        <v>0</v>
      </c>
      <c r="AH749" s="11"/>
      <c r="AI749" s="11"/>
      <c r="AJ749" s="11"/>
      <c r="AK749" s="12"/>
      <c r="AL749" s="16">
        <f t="shared" si="314"/>
        <v>0</v>
      </c>
      <c r="AM749" s="11"/>
      <c r="AN749" s="11"/>
      <c r="AO749" s="11"/>
      <c r="AP749" s="12"/>
      <c r="AQ749" s="16">
        <f t="shared" si="315"/>
        <v>0</v>
      </c>
      <c r="AR749" s="11"/>
      <c r="AS749" s="11"/>
      <c r="AT749" s="11"/>
      <c r="AU749" s="12"/>
      <c r="AV749" s="25">
        <f t="shared" si="316"/>
        <v>0</v>
      </c>
    </row>
    <row r="750" spans="1:48" x14ac:dyDescent="0.25">
      <c r="A750" s="10">
        <f t="shared" si="317"/>
        <v>34</v>
      </c>
      <c r="B750" s="22" t="s">
        <v>34</v>
      </c>
      <c r="C750" s="21" t="s">
        <v>65</v>
      </c>
      <c r="D750" s="78"/>
      <c r="E750" s="78"/>
      <c r="F750" s="78"/>
      <c r="G750" s="79"/>
      <c r="H750" s="80">
        <f t="shared" si="308"/>
        <v>0</v>
      </c>
      <c r="I750" s="78"/>
      <c r="J750" s="78"/>
      <c r="K750" s="78"/>
      <c r="L750" s="79"/>
      <c r="M750" s="80">
        <f t="shared" si="309"/>
        <v>0</v>
      </c>
      <c r="N750" s="78"/>
      <c r="O750" s="78"/>
      <c r="P750" s="78"/>
      <c r="Q750" s="79"/>
      <c r="R750" s="80">
        <f t="shared" si="310"/>
        <v>0</v>
      </c>
      <c r="S750" s="78"/>
      <c r="T750" s="78"/>
      <c r="U750" s="78"/>
      <c r="V750" s="79"/>
      <c r="W750" s="80">
        <f t="shared" si="311"/>
        <v>0</v>
      </c>
      <c r="X750" s="13"/>
      <c r="Y750" s="13"/>
      <c r="Z750" s="13"/>
      <c r="AA750" s="14"/>
      <c r="AB750" s="17">
        <f t="shared" si="312"/>
        <v>0</v>
      </c>
      <c r="AC750" s="13"/>
      <c r="AD750" s="13"/>
      <c r="AE750" s="13"/>
      <c r="AF750" s="14"/>
      <c r="AG750" s="17">
        <f t="shared" si="313"/>
        <v>0</v>
      </c>
      <c r="AH750" s="13"/>
      <c r="AI750" s="13"/>
      <c r="AJ750" s="13"/>
      <c r="AK750" s="14"/>
      <c r="AL750" s="17">
        <f t="shared" si="314"/>
        <v>0</v>
      </c>
      <c r="AM750" s="13"/>
      <c r="AN750" s="13"/>
      <c r="AO750" s="13"/>
      <c r="AP750" s="14"/>
      <c r="AQ750" s="17">
        <f t="shared" si="315"/>
        <v>0</v>
      </c>
      <c r="AR750" s="13"/>
      <c r="AS750" s="13"/>
      <c r="AT750" s="13"/>
      <c r="AU750" s="14"/>
      <c r="AV750" s="26">
        <f t="shared" si="316"/>
        <v>0</v>
      </c>
    </row>
    <row r="751" spans="1:48" x14ac:dyDescent="0.25">
      <c r="A751" s="10">
        <f t="shared" si="317"/>
        <v>34</v>
      </c>
      <c r="B751" s="27"/>
      <c r="C751" s="28"/>
      <c r="D751" s="81"/>
      <c r="E751" s="82"/>
      <c r="F751" s="82"/>
      <c r="G751" s="82"/>
      <c r="H751" s="83">
        <f>SUM(H731:H750)</f>
        <v>0</v>
      </c>
      <c r="I751" s="82"/>
      <c r="J751" s="82"/>
      <c r="K751" s="82"/>
      <c r="L751" s="82"/>
      <c r="M751" s="83">
        <f>SUM(M731:M750)</f>
        <v>0</v>
      </c>
      <c r="N751" s="82"/>
      <c r="O751" s="82"/>
      <c r="P751" s="82"/>
      <c r="Q751" s="82"/>
      <c r="R751" s="83">
        <f>SUM(R731:R750)</f>
        <v>0</v>
      </c>
      <c r="S751" s="82"/>
      <c r="T751" s="82"/>
      <c r="U751" s="82"/>
      <c r="V751" s="82"/>
      <c r="W751" s="83">
        <f>SUM(W731:W750)</f>
        <v>0</v>
      </c>
      <c r="X751" s="29"/>
      <c r="Y751" s="29"/>
      <c r="Z751" s="29"/>
      <c r="AA751" s="29"/>
      <c r="AB751" s="30">
        <f>SUM(AB731:AB750)</f>
        <v>0</v>
      </c>
      <c r="AC751" s="29"/>
      <c r="AD751" s="29"/>
      <c r="AE751" s="29"/>
      <c r="AF751" s="29"/>
      <c r="AG751" s="30">
        <f>SUM(AG731:AG750)</f>
        <v>0</v>
      </c>
      <c r="AH751" s="29"/>
      <c r="AI751" s="29"/>
      <c r="AJ751" s="29"/>
      <c r="AK751" s="29"/>
      <c r="AL751" s="30">
        <f>SUM(AL731:AL750)</f>
        <v>0</v>
      </c>
      <c r="AM751" s="29"/>
      <c r="AN751" s="29"/>
      <c r="AO751" s="29"/>
      <c r="AP751" s="29"/>
      <c r="AQ751" s="30">
        <f>SUM(AQ731:AQ750)</f>
        <v>0</v>
      </c>
      <c r="AR751" s="29"/>
      <c r="AS751" s="29"/>
      <c r="AT751" s="29"/>
      <c r="AU751" s="29"/>
      <c r="AV751" s="30">
        <f>SUM(AV731:AV750)</f>
        <v>0</v>
      </c>
    </row>
    <row r="752" spans="1:48" x14ac:dyDescent="0.25">
      <c r="A752" s="10">
        <f t="shared" si="317"/>
        <v>34</v>
      </c>
      <c r="B752" s="115" t="str">
        <f>"Буква (или иное название) класса "&amp;A1018&amp;":"</f>
        <v>Буква (или иное название) класса 47:</v>
      </c>
      <c r="C752" s="116"/>
      <c r="D752" s="106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</row>
    <row r="753" spans="1:48" x14ac:dyDescent="0.25">
      <c r="A753" s="10">
        <f t="shared" si="317"/>
        <v>34</v>
      </c>
      <c r="B753" s="3" t="s">
        <v>0</v>
      </c>
      <c r="C753" s="21" t="s">
        <v>65</v>
      </c>
      <c r="D753" s="75"/>
      <c r="E753" s="75"/>
      <c r="F753" s="75"/>
      <c r="G753" s="76"/>
      <c r="H753" s="77">
        <f t="shared" ref="H753:H772" si="318">COUNTA(D753:G753)</f>
        <v>0</v>
      </c>
      <c r="I753" s="75"/>
      <c r="J753" s="75"/>
      <c r="K753" s="75"/>
      <c r="L753" s="76"/>
      <c r="M753" s="77">
        <f t="shared" ref="M753:M772" si="319">COUNTA(I753:L753)</f>
        <v>0</v>
      </c>
      <c r="N753" s="75"/>
      <c r="O753" s="75"/>
      <c r="P753" s="75"/>
      <c r="Q753" s="76"/>
      <c r="R753" s="77">
        <f t="shared" ref="R753:R772" si="320">COUNTA(N753:Q753)</f>
        <v>0</v>
      </c>
      <c r="S753" s="75"/>
      <c r="T753" s="75"/>
      <c r="U753" s="75"/>
      <c r="V753" s="76"/>
      <c r="W753" s="77">
        <f t="shared" ref="W753:W772" si="321">COUNTA(S753:V753)</f>
        <v>0</v>
      </c>
      <c r="X753" s="11"/>
      <c r="Y753" s="11"/>
      <c r="Z753" s="11"/>
      <c r="AA753" s="12"/>
      <c r="AB753" s="16">
        <f t="shared" ref="AB753:AB772" si="322">COUNTA(X753:AA753)</f>
        <v>0</v>
      </c>
      <c r="AC753" s="11"/>
      <c r="AD753" s="11"/>
      <c r="AE753" s="11"/>
      <c r="AF753" s="12"/>
      <c r="AG753" s="16">
        <f t="shared" ref="AG753:AG772" si="323">COUNTA(AC753:AF753)</f>
        <v>0</v>
      </c>
      <c r="AH753" s="11"/>
      <c r="AI753" s="11"/>
      <c r="AJ753" s="11"/>
      <c r="AK753" s="12"/>
      <c r="AL753" s="16">
        <f t="shared" ref="AL753:AL772" si="324">COUNTA(AH753:AK753)</f>
        <v>0</v>
      </c>
      <c r="AM753" s="11"/>
      <c r="AN753" s="11"/>
      <c r="AO753" s="11"/>
      <c r="AP753" s="12"/>
      <c r="AQ753" s="16">
        <f t="shared" ref="AQ753:AQ772" si="325">COUNTA(AM753:AP753)</f>
        <v>0</v>
      </c>
      <c r="AR753" s="11"/>
      <c r="AS753" s="11"/>
      <c r="AT753" s="11"/>
      <c r="AU753" s="12"/>
      <c r="AV753" s="25">
        <f t="shared" ref="AV753:AV772" si="326">COUNTA(AR753:AU753)</f>
        <v>0</v>
      </c>
    </row>
    <row r="754" spans="1:48" x14ac:dyDescent="0.25">
      <c r="A754" s="10">
        <f t="shared" si="317"/>
        <v>35</v>
      </c>
      <c r="B754" s="3" t="s">
        <v>45</v>
      </c>
      <c r="C754" s="21" t="s">
        <v>65</v>
      </c>
      <c r="D754" s="75"/>
      <c r="E754" s="75"/>
      <c r="F754" s="75"/>
      <c r="G754" s="76"/>
      <c r="H754" s="77">
        <f t="shared" si="318"/>
        <v>0</v>
      </c>
      <c r="I754" s="75"/>
      <c r="J754" s="75"/>
      <c r="K754" s="75"/>
      <c r="L754" s="76"/>
      <c r="M754" s="77">
        <f t="shared" si="319"/>
        <v>0</v>
      </c>
      <c r="N754" s="75"/>
      <c r="O754" s="75"/>
      <c r="P754" s="75"/>
      <c r="Q754" s="76"/>
      <c r="R754" s="77">
        <f t="shared" si="320"/>
        <v>0</v>
      </c>
      <c r="S754" s="75"/>
      <c r="T754" s="75"/>
      <c r="U754" s="75"/>
      <c r="V754" s="76"/>
      <c r="W754" s="77">
        <f t="shared" si="321"/>
        <v>0</v>
      </c>
      <c r="X754" s="11"/>
      <c r="Y754" s="11"/>
      <c r="Z754" s="11"/>
      <c r="AA754" s="12"/>
      <c r="AB754" s="16">
        <f t="shared" si="322"/>
        <v>0</v>
      </c>
      <c r="AC754" s="11"/>
      <c r="AD754" s="11"/>
      <c r="AE754" s="11"/>
      <c r="AF754" s="12"/>
      <c r="AG754" s="16">
        <f t="shared" si="323"/>
        <v>0</v>
      </c>
      <c r="AH754" s="11"/>
      <c r="AI754" s="11"/>
      <c r="AJ754" s="11"/>
      <c r="AK754" s="12"/>
      <c r="AL754" s="16">
        <f t="shared" si="324"/>
        <v>0</v>
      </c>
      <c r="AM754" s="11"/>
      <c r="AN754" s="11"/>
      <c r="AO754" s="11"/>
      <c r="AP754" s="12"/>
      <c r="AQ754" s="16">
        <f t="shared" si="325"/>
        <v>0</v>
      </c>
      <c r="AR754" s="11"/>
      <c r="AS754" s="11"/>
      <c r="AT754" s="11"/>
      <c r="AU754" s="12"/>
      <c r="AV754" s="25">
        <f t="shared" si="326"/>
        <v>0</v>
      </c>
    </row>
    <row r="755" spans="1:48" x14ac:dyDescent="0.25">
      <c r="A755" s="10">
        <f t="shared" si="317"/>
        <v>35</v>
      </c>
      <c r="B755" s="3" t="s">
        <v>2</v>
      </c>
      <c r="C755" s="21" t="s">
        <v>65</v>
      </c>
      <c r="D755" s="75"/>
      <c r="E755" s="75"/>
      <c r="F755" s="75"/>
      <c r="G755" s="76"/>
      <c r="H755" s="77">
        <f t="shared" si="318"/>
        <v>0</v>
      </c>
      <c r="I755" s="75"/>
      <c r="J755" s="75"/>
      <c r="K755" s="75"/>
      <c r="L755" s="76"/>
      <c r="M755" s="77">
        <f t="shared" si="319"/>
        <v>0</v>
      </c>
      <c r="N755" s="75"/>
      <c r="O755" s="75"/>
      <c r="P755" s="75"/>
      <c r="Q755" s="76"/>
      <c r="R755" s="77">
        <f t="shared" si="320"/>
        <v>0</v>
      </c>
      <c r="S755" s="75"/>
      <c r="T755" s="75"/>
      <c r="U755" s="75"/>
      <c r="V755" s="76"/>
      <c r="W755" s="77">
        <f t="shared" si="321"/>
        <v>0</v>
      </c>
      <c r="X755" s="11"/>
      <c r="Y755" s="11"/>
      <c r="Z755" s="11"/>
      <c r="AA755" s="12"/>
      <c r="AB755" s="16">
        <f t="shared" si="322"/>
        <v>0</v>
      </c>
      <c r="AC755" s="11"/>
      <c r="AD755" s="11"/>
      <c r="AE755" s="11"/>
      <c r="AF755" s="12"/>
      <c r="AG755" s="16">
        <f t="shared" si="323"/>
        <v>0</v>
      </c>
      <c r="AH755" s="11"/>
      <c r="AI755" s="11"/>
      <c r="AJ755" s="11"/>
      <c r="AK755" s="12"/>
      <c r="AL755" s="16">
        <f t="shared" si="324"/>
        <v>0</v>
      </c>
      <c r="AM755" s="11"/>
      <c r="AN755" s="11"/>
      <c r="AO755" s="11"/>
      <c r="AP755" s="12"/>
      <c r="AQ755" s="16">
        <f t="shared" si="325"/>
        <v>0</v>
      </c>
      <c r="AR755" s="11"/>
      <c r="AS755" s="11"/>
      <c r="AT755" s="11"/>
      <c r="AU755" s="12"/>
      <c r="AV755" s="25">
        <f t="shared" si="326"/>
        <v>0</v>
      </c>
    </row>
    <row r="756" spans="1:48" x14ac:dyDescent="0.25">
      <c r="A756" s="10">
        <f t="shared" si="317"/>
        <v>35</v>
      </c>
      <c r="B756" s="3" t="s">
        <v>46</v>
      </c>
      <c r="C756" s="21" t="s">
        <v>65</v>
      </c>
      <c r="D756" s="75"/>
      <c r="E756" s="75"/>
      <c r="F756" s="75"/>
      <c r="G756" s="76"/>
      <c r="H756" s="77">
        <f t="shared" si="318"/>
        <v>0</v>
      </c>
      <c r="I756" s="75"/>
      <c r="J756" s="75"/>
      <c r="K756" s="75"/>
      <c r="L756" s="76"/>
      <c r="M756" s="77">
        <f t="shared" si="319"/>
        <v>0</v>
      </c>
      <c r="N756" s="75"/>
      <c r="O756" s="75"/>
      <c r="P756" s="75"/>
      <c r="Q756" s="76"/>
      <c r="R756" s="77">
        <f t="shared" si="320"/>
        <v>0</v>
      </c>
      <c r="S756" s="75"/>
      <c r="T756" s="75"/>
      <c r="U756" s="75"/>
      <c r="V756" s="76"/>
      <c r="W756" s="77">
        <f t="shared" si="321"/>
        <v>0</v>
      </c>
      <c r="X756" s="11"/>
      <c r="Y756" s="11"/>
      <c r="Z756" s="11"/>
      <c r="AA756" s="12"/>
      <c r="AB756" s="16">
        <f t="shared" si="322"/>
        <v>0</v>
      </c>
      <c r="AC756" s="11"/>
      <c r="AD756" s="11"/>
      <c r="AE756" s="11"/>
      <c r="AF756" s="12"/>
      <c r="AG756" s="16">
        <f t="shared" si="323"/>
        <v>0</v>
      </c>
      <c r="AH756" s="11"/>
      <c r="AI756" s="11"/>
      <c r="AJ756" s="11"/>
      <c r="AK756" s="12"/>
      <c r="AL756" s="16">
        <f t="shared" si="324"/>
        <v>0</v>
      </c>
      <c r="AM756" s="11"/>
      <c r="AN756" s="11"/>
      <c r="AO756" s="11"/>
      <c r="AP756" s="12"/>
      <c r="AQ756" s="16">
        <f t="shared" si="325"/>
        <v>0</v>
      </c>
      <c r="AR756" s="11"/>
      <c r="AS756" s="11"/>
      <c r="AT756" s="11"/>
      <c r="AU756" s="12"/>
      <c r="AV756" s="25">
        <f t="shared" si="326"/>
        <v>0</v>
      </c>
    </row>
    <row r="757" spans="1:48" x14ac:dyDescent="0.25">
      <c r="A757" s="10">
        <f t="shared" si="317"/>
        <v>35</v>
      </c>
      <c r="B757" s="3" t="s">
        <v>4</v>
      </c>
      <c r="C757" s="21" t="s">
        <v>65</v>
      </c>
      <c r="D757" s="75"/>
      <c r="E757" s="75"/>
      <c r="F757" s="75"/>
      <c r="G757" s="76"/>
      <c r="H757" s="77">
        <f t="shared" si="318"/>
        <v>0</v>
      </c>
      <c r="I757" s="75"/>
      <c r="J757" s="75"/>
      <c r="K757" s="75"/>
      <c r="L757" s="76"/>
      <c r="M757" s="77">
        <f t="shared" si="319"/>
        <v>0</v>
      </c>
      <c r="N757" s="75"/>
      <c r="O757" s="75"/>
      <c r="P757" s="75"/>
      <c r="Q757" s="76"/>
      <c r="R757" s="77">
        <f t="shared" si="320"/>
        <v>0</v>
      </c>
      <c r="S757" s="75"/>
      <c r="T757" s="75"/>
      <c r="U757" s="75"/>
      <c r="V757" s="76"/>
      <c r="W757" s="77">
        <f t="shared" si="321"/>
        <v>0</v>
      </c>
      <c r="X757" s="11"/>
      <c r="Y757" s="11"/>
      <c r="Z757" s="11"/>
      <c r="AA757" s="12"/>
      <c r="AB757" s="16">
        <f t="shared" si="322"/>
        <v>0</v>
      </c>
      <c r="AC757" s="11"/>
      <c r="AD757" s="11"/>
      <c r="AE757" s="11"/>
      <c r="AF757" s="12"/>
      <c r="AG757" s="16">
        <f t="shared" si="323"/>
        <v>0</v>
      </c>
      <c r="AH757" s="11"/>
      <c r="AI757" s="11"/>
      <c r="AJ757" s="11"/>
      <c r="AK757" s="12"/>
      <c r="AL757" s="16">
        <f t="shared" si="324"/>
        <v>0</v>
      </c>
      <c r="AM757" s="11"/>
      <c r="AN757" s="11"/>
      <c r="AO757" s="11"/>
      <c r="AP757" s="12"/>
      <c r="AQ757" s="16">
        <f t="shared" si="325"/>
        <v>0</v>
      </c>
      <c r="AR757" s="11"/>
      <c r="AS757" s="11"/>
      <c r="AT757" s="11"/>
      <c r="AU757" s="12"/>
      <c r="AV757" s="25">
        <f t="shared" si="326"/>
        <v>0</v>
      </c>
    </row>
    <row r="758" spans="1:48" x14ac:dyDescent="0.25">
      <c r="A758" s="10">
        <f t="shared" si="317"/>
        <v>35</v>
      </c>
      <c r="B758" s="3" t="s">
        <v>47</v>
      </c>
      <c r="C758" s="21" t="s">
        <v>65</v>
      </c>
      <c r="D758" s="75"/>
      <c r="E758" s="75"/>
      <c r="F758" s="75"/>
      <c r="G758" s="76"/>
      <c r="H758" s="77">
        <f t="shared" si="318"/>
        <v>0</v>
      </c>
      <c r="I758" s="75"/>
      <c r="J758" s="75"/>
      <c r="K758" s="75"/>
      <c r="L758" s="76"/>
      <c r="M758" s="77">
        <f t="shared" si="319"/>
        <v>0</v>
      </c>
      <c r="N758" s="75"/>
      <c r="O758" s="75"/>
      <c r="P758" s="75"/>
      <c r="Q758" s="76"/>
      <c r="R758" s="77">
        <f t="shared" si="320"/>
        <v>0</v>
      </c>
      <c r="S758" s="75"/>
      <c r="T758" s="75"/>
      <c r="U758" s="75"/>
      <c r="V758" s="76"/>
      <c r="W758" s="77">
        <f t="shared" si="321"/>
        <v>0</v>
      </c>
      <c r="X758" s="11"/>
      <c r="Y758" s="11"/>
      <c r="Z758" s="11"/>
      <c r="AA758" s="12"/>
      <c r="AB758" s="16">
        <f t="shared" si="322"/>
        <v>0</v>
      </c>
      <c r="AC758" s="11"/>
      <c r="AD758" s="11"/>
      <c r="AE758" s="11"/>
      <c r="AF758" s="12"/>
      <c r="AG758" s="16">
        <f t="shared" si="323"/>
        <v>0</v>
      </c>
      <c r="AH758" s="11"/>
      <c r="AI758" s="11"/>
      <c r="AJ758" s="11"/>
      <c r="AK758" s="12"/>
      <c r="AL758" s="16">
        <f t="shared" si="324"/>
        <v>0</v>
      </c>
      <c r="AM758" s="11"/>
      <c r="AN758" s="11"/>
      <c r="AO758" s="11"/>
      <c r="AP758" s="12"/>
      <c r="AQ758" s="16">
        <f t="shared" si="325"/>
        <v>0</v>
      </c>
      <c r="AR758" s="11"/>
      <c r="AS758" s="11"/>
      <c r="AT758" s="11"/>
      <c r="AU758" s="12"/>
      <c r="AV758" s="25">
        <f t="shared" si="326"/>
        <v>0</v>
      </c>
    </row>
    <row r="759" spans="1:48" x14ac:dyDescent="0.25">
      <c r="A759" s="10">
        <f t="shared" si="317"/>
        <v>35</v>
      </c>
      <c r="B759" s="3" t="s">
        <v>5</v>
      </c>
      <c r="C759" s="21" t="s">
        <v>65</v>
      </c>
      <c r="D759" s="75"/>
      <c r="E759" s="75"/>
      <c r="F759" s="75"/>
      <c r="G759" s="76"/>
      <c r="H759" s="77">
        <f t="shared" si="318"/>
        <v>0</v>
      </c>
      <c r="I759" s="75"/>
      <c r="J759" s="75"/>
      <c r="K759" s="75"/>
      <c r="L759" s="76"/>
      <c r="M759" s="77">
        <f t="shared" si="319"/>
        <v>0</v>
      </c>
      <c r="N759" s="75"/>
      <c r="O759" s="75"/>
      <c r="P759" s="75"/>
      <c r="Q759" s="76"/>
      <c r="R759" s="77">
        <f t="shared" si="320"/>
        <v>0</v>
      </c>
      <c r="S759" s="75"/>
      <c r="T759" s="75"/>
      <c r="U759" s="75"/>
      <c r="V759" s="76"/>
      <c r="W759" s="77">
        <f t="shared" si="321"/>
        <v>0</v>
      </c>
      <c r="X759" s="11"/>
      <c r="Y759" s="11"/>
      <c r="Z759" s="11"/>
      <c r="AA759" s="12"/>
      <c r="AB759" s="16">
        <f t="shared" si="322"/>
        <v>0</v>
      </c>
      <c r="AC759" s="11"/>
      <c r="AD759" s="11"/>
      <c r="AE759" s="11"/>
      <c r="AF759" s="12"/>
      <c r="AG759" s="16">
        <f t="shared" si="323"/>
        <v>0</v>
      </c>
      <c r="AH759" s="11"/>
      <c r="AI759" s="11"/>
      <c r="AJ759" s="11"/>
      <c r="AK759" s="12"/>
      <c r="AL759" s="16">
        <f t="shared" si="324"/>
        <v>0</v>
      </c>
      <c r="AM759" s="11"/>
      <c r="AN759" s="11"/>
      <c r="AO759" s="11"/>
      <c r="AP759" s="12"/>
      <c r="AQ759" s="16">
        <f t="shared" si="325"/>
        <v>0</v>
      </c>
      <c r="AR759" s="11"/>
      <c r="AS759" s="11"/>
      <c r="AT759" s="11"/>
      <c r="AU759" s="12"/>
      <c r="AV759" s="25">
        <f t="shared" si="326"/>
        <v>0</v>
      </c>
    </row>
    <row r="760" spans="1:48" x14ac:dyDescent="0.25">
      <c r="A760" s="10">
        <f t="shared" si="317"/>
        <v>35</v>
      </c>
      <c r="B760" s="3" t="s">
        <v>48</v>
      </c>
      <c r="C760" s="21" t="s">
        <v>65</v>
      </c>
      <c r="D760" s="75"/>
      <c r="E760" s="75"/>
      <c r="F760" s="75"/>
      <c r="G760" s="76"/>
      <c r="H760" s="77">
        <f t="shared" si="318"/>
        <v>0</v>
      </c>
      <c r="I760" s="75"/>
      <c r="J760" s="75"/>
      <c r="K760" s="75"/>
      <c r="L760" s="76"/>
      <c r="M760" s="77">
        <f t="shared" si="319"/>
        <v>0</v>
      </c>
      <c r="N760" s="75"/>
      <c r="O760" s="75"/>
      <c r="P760" s="75"/>
      <c r="Q760" s="76"/>
      <c r="R760" s="77">
        <f t="shared" si="320"/>
        <v>0</v>
      </c>
      <c r="S760" s="75"/>
      <c r="T760" s="75"/>
      <c r="U760" s="75"/>
      <c r="V760" s="76"/>
      <c r="W760" s="77">
        <f t="shared" si="321"/>
        <v>0</v>
      </c>
      <c r="X760" s="11"/>
      <c r="Y760" s="11"/>
      <c r="Z760" s="11"/>
      <c r="AA760" s="12"/>
      <c r="AB760" s="16">
        <f t="shared" si="322"/>
        <v>0</v>
      </c>
      <c r="AC760" s="11"/>
      <c r="AD760" s="11"/>
      <c r="AE760" s="11"/>
      <c r="AF760" s="12"/>
      <c r="AG760" s="16">
        <f t="shared" si="323"/>
        <v>0</v>
      </c>
      <c r="AH760" s="11"/>
      <c r="AI760" s="11"/>
      <c r="AJ760" s="11"/>
      <c r="AK760" s="12"/>
      <c r="AL760" s="16">
        <f t="shared" si="324"/>
        <v>0</v>
      </c>
      <c r="AM760" s="11"/>
      <c r="AN760" s="11"/>
      <c r="AO760" s="11"/>
      <c r="AP760" s="12"/>
      <c r="AQ760" s="16">
        <f t="shared" si="325"/>
        <v>0</v>
      </c>
      <c r="AR760" s="11"/>
      <c r="AS760" s="11"/>
      <c r="AT760" s="11"/>
      <c r="AU760" s="12"/>
      <c r="AV760" s="25">
        <f t="shared" si="326"/>
        <v>0</v>
      </c>
    </row>
    <row r="761" spans="1:48" x14ac:dyDescent="0.25">
      <c r="A761" s="10">
        <f t="shared" si="317"/>
        <v>35</v>
      </c>
      <c r="B761" s="3" t="s">
        <v>49</v>
      </c>
      <c r="C761" s="21" t="s">
        <v>65</v>
      </c>
      <c r="D761" s="75"/>
      <c r="E761" s="75"/>
      <c r="F761" s="75"/>
      <c r="G761" s="76"/>
      <c r="H761" s="77">
        <f t="shared" si="318"/>
        <v>0</v>
      </c>
      <c r="I761" s="75"/>
      <c r="J761" s="75"/>
      <c r="K761" s="75"/>
      <c r="L761" s="76"/>
      <c r="M761" s="77">
        <f t="shared" si="319"/>
        <v>0</v>
      </c>
      <c r="N761" s="75"/>
      <c r="O761" s="75"/>
      <c r="P761" s="75"/>
      <c r="Q761" s="76"/>
      <c r="R761" s="77">
        <f t="shared" si="320"/>
        <v>0</v>
      </c>
      <c r="S761" s="75"/>
      <c r="T761" s="75"/>
      <c r="U761" s="75"/>
      <c r="V761" s="76"/>
      <c r="W761" s="77">
        <f t="shared" si="321"/>
        <v>0</v>
      </c>
      <c r="X761" s="11"/>
      <c r="Y761" s="11"/>
      <c r="Z761" s="11"/>
      <c r="AA761" s="12"/>
      <c r="AB761" s="16">
        <f t="shared" si="322"/>
        <v>0</v>
      </c>
      <c r="AC761" s="11"/>
      <c r="AD761" s="11"/>
      <c r="AE761" s="11"/>
      <c r="AF761" s="12"/>
      <c r="AG761" s="16">
        <f t="shared" si="323"/>
        <v>0</v>
      </c>
      <c r="AH761" s="11"/>
      <c r="AI761" s="11"/>
      <c r="AJ761" s="11"/>
      <c r="AK761" s="12"/>
      <c r="AL761" s="16">
        <f t="shared" si="324"/>
        <v>0</v>
      </c>
      <c r="AM761" s="11"/>
      <c r="AN761" s="11"/>
      <c r="AO761" s="11"/>
      <c r="AP761" s="12"/>
      <c r="AQ761" s="16">
        <f t="shared" si="325"/>
        <v>0</v>
      </c>
      <c r="AR761" s="11"/>
      <c r="AS761" s="11"/>
      <c r="AT761" s="11"/>
      <c r="AU761" s="12"/>
      <c r="AV761" s="25">
        <f t="shared" si="326"/>
        <v>0</v>
      </c>
    </row>
    <row r="762" spans="1:48" x14ac:dyDescent="0.25">
      <c r="A762" s="10">
        <f t="shared" si="317"/>
        <v>35</v>
      </c>
      <c r="B762" s="3" t="s">
        <v>50</v>
      </c>
      <c r="C762" s="21" t="s">
        <v>65</v>
      </c>
      <c r="D762" s="75"/>
      <c r="E762" s="75"/>
      <c r="F762" s="75"/>
      <c r="G762" s="76"/>
      <c r="H762" s="77">
        <f t="shared" si="318"/>
        <v>0</v>
      </c>
      <c r="I762" s="75"/>
      <c r="J762" s="75"/>
      <c r="K762" s="75"/>
      <c r="L762" s="76"/>
      <c r="M762" s="77">
        <f t="shared" si="319"/>
        <v>0</v>
      </c>
      <c r="N762" s="75"/>
      <c r="O762" s="75"/>
      <c r="P762" s="75"/>
      <c r="Q762" s="76"/>
      <c r="R762" s="77">
        <f t="shared" si="320"/>
        <v>0</v>
      </c>
      <c r="S762" s="75"/>
      <c r="T762" s="75"/>
      <c r="U762" s="75"/>
      <c r="V762" s="76"/>
      <c r="W762" s="77">
        <f t="shared" si="321"/>
        <v>0</v>
      </c>
      <c r="X762" s="11"/>
      <c r="Y762" s="11"/>
      <c r="Z762" s="11"/>
      <c r="AA762" s="12"/>
      <c r="AB762" s="16">
        <f t="shared" si="322"/>
        <v>0</v>
      </c>
      <c r="AC762" s="11"/>
      <c r="AD762" s="11"/>
      <c r="AE762" s="11"/>
      <c r="AF762" s="12"/>
      <c r="AG762" s="16">
        <f t="shared" si="323"/>
        <v>0</v>
      </c>
      <c r="AH762" s="11"/>
      <c r="AI762" s="11"/>
      <c r="AJ762" s="11"/>
      <c r="AK762" s="12"/>
      <c r="AL762" s="16">
        <f t="shared" si="324"/>
        <v>0</v>
      </c>
      <c r="AM762" s="11"/>
      <c r="AN762" s="11"/>
      <c r="AO762" s="11"/>
      <c r="AP762" s="12"/>
      <c r="AQ762" s="16">
        <f t="shared" si="325"/>
        <v>0</v>
      </c>
      <c r="AR762" s="11"/>
      <c r="AS762" s="11"/>
      <c r="AT762" s="11"/>
      <c r="AU762" s="12"/>
      <c r="AV762" s="25">
        <f t="shared" si="326"/>
        <v>0</v>
      </c>
    </row>
    <row r="763" spans="1:48" x14ac:dyDescent="0.25">
      <c r="A763" s="10">
        <f>A741+1</f>
        <v>35</v>
      </c>
      <c r="B763" s="3" t="s">
        <v>51</v>
      </c>
      <c r="C763" s="21" t="s">
        <v>65</v>
      </c>
      <c r="D763" s="75"/>
      <c r="E763" s="75"/>
      <c r="F763" s="75"/>
      <c r="G763" s="76"/>
      <c r="H763" s="77">
        <f t="shared" si="318"/>
        <v>0</v>
      </c>
      <c r="I763" s="75"/>
      <c r="J763" s="75"/>
      <c r="K763" s="75"/>
      <c r="L763" s="76"/>
      <c r="M763" s="77">
        <f t="shared" si="319"/>
        <v>0</v>
      </c>
      <c r="N763" s="75"/>
      <c r="O763" s="75"/>
      <c r="P763" s="75"/>
      <c r="Q763" s="76"/>
      <c r="R763" s="77">
        <f t="shared" si="320"/>
        <v>0</v>
      </c>
      <c r="S763" s="75"/>
      <c r="T763" s="75"/>
      <c r="U763" s="75"/>
      <c r="V763" s="76"/>
      <c r="W763" s="77">
        <f t="shared" si="321"/>
        <v>0</v>
      </c>
      <c r="X763" s="11"/>
      <c r="Y763" s="11"/>
      <c r="Z763" s="11"/>
      <c r="AA763" s="12"/>
      <c r="AB763" s="16">
        <f t="shared" si="322"/>
        <v>0</v>
      </c>
      <c r="AC763" s="11"/>
      <c r="AD763" s="11"/>
      <c r="AE763" s="11"/>
      <c r="AF763" s="12"/>
      <c r="AG763" s="16">
        <f t="shared" si="323"/>
        <v>0</v>
      </c>
      <c r="AH763" s="11"/>
      <c r="AI763" s="11"/>
      <c r="AJ763" s="11"/>
      <c r="AK763" s="12"/>
      <c r="AL763" s="16">
        <f t="shared" si="324"/>
        <v>0</v>
      </c>
      <c r="AM763" s="11"/>
      <c r="AN763" s="11"/>
      <c r="AO763" s="11"/>
      <c r="AP763" s="12"/>
      <c r="AQ763" s="16">
        <f t="shared" si="325"/>
        <v>0</v>
      </c>
      <c r="AR763" s="11"/>
      <c r="AS763" s="11"/>
      <c r="AT763" s="11"/>
      <c r="AU763" s="12"/>
      <c r="AV763" s="25">
        <f t="shared" si="326"/>
        <v>0</v>
      </c>
    </row>
    <row r="764" spans="1:48" x14ac:dyDescent="0.25">
      <c r="A764" s="10">
        <f t="shared" ref="A764:A827" si="327">A742+1</f>
        <v>35</v>
      </c>
      <c r="B764" s="3" t="s">
        <v>52</v>
      </c>
      <c r="C764" s="21" t="s">
        <v>65</v>
      </c>
      <c r="D764" s="75"/>
      <c r="E764" s="75"/>
      <c r="F764" s="75"/>
      <c r="G764" s="76"/>
      <c r="H764" s="77">
        <f t="shared" si="318"/>
        <v>0</v>
      </c>
      <c r="I764" s="75"/>
      <c r="J764" s="75"/>
      <c r="K764" s="75"/>
      <c r="L764" s="76"/>
      <c r="M764" s="77">
        <f t="shared" si="319"/>
        <v>0</v>
      </c>
      <c r="N764" s="75"/>
      <c r="O764" s="75"/>
      <c r="P764" s="75"/>
      <c r="Q764" s="76"/>
      <c r="R764" s="77">
        <f t="shared" si="320"/>
        <v>0</v>
      </c>
      <c r="S764" s="75"/>
      <c r="T764" s="75"/>
      <c r="U764" s="75"/>
      <c r="V764" s="76"/>
      <c r="W764" s="77">
        <f t="shared" si="321"/>
        <v>0</v>
      </c>
      <c r="X764" s="11"/>
      <c r="Y764" s="11"/>
      <c r="Z764" s="11"/>
      <c r="AA764" s="12"/>
      <c r="AB764" s="16">
        <f t="shared" si="322"/>
        <v>0</v>
      </c>
      <c r="AC764" s="11"/>
      <c r="AD764" s="11"/>
      <c r="AE764" s="11"/>
      <c r="AF764" s="12"/>
      <c r="AG764" s="16">
        <f t="shared" si="323"/>
        <v>0</v>
      </c>
      <c r="AH764" s="11"/>
      <c r="AI764" s="11"/>
      <c r="AJ764" s="11"/>
      <c r="AK764" s="12"/>
      <c r="AL764" s="16">
        <f t="shared" si="324"/>
        <v>0</v>
      </c>
      <c r="AM764" s="11"/>
      <c r="AN764" s="11"/>
      <c r="AO764" s="11"/>
      <c r="AP764" s="12"/>
      <c r="AQ764" s="16">
        <f t="shared" si="325"/>
        <v>0</v>
      </c>
      <c r="AR764" s="11"/>
      <c r="AS764" s="11"/>
      <c r="AT764" s="11"/>
      <c r="AU764" s="12"/>
      <c r="AV764" s="25">
        <f t="shared" si="326"/>
        <v>0</v>
      </c>
    </row>
    <row r="765" spans="1:48" x14ac:dyDescent="0.25">
      <c r="A765" s="10">
        <f t="shared" si="327"/>
        <v>35</v>
      </c>
      <c r="B765" s="3" t="s">
        <v>53</v>
      </c>
      <c r="C765" s="21" t="s">
        <v>65</v>
      </c>
      <c r="D765" s="75"/>
      <c r="E765" s="75"/>
      <c r="F765" s="75"/>
      <c r="G765" s="76"/>
      <c r="H765" s="77">
        <f t="shared" si="318"/>
        <v>0</v>
      </c>
      <c r="I765" s="75"/>
      <c r="J765" s="75"/>
      <c r="K765" s="75"/>
      <c r="L765" s="76"/>
      <c r="M765" s="77">
        <f t="shared" si="319"/>
        <v>0</v>
      </c>
      <c r="N765" s="75"/>
      <c r="O765" s="75"/>
      <c r="P765" s="75"/>
      <c r="Q765" s="76"/>
      <c r="R765" s="77">
        <f t="shared" si="320"/>
        <v>0</v>
      </c>
      <c r="S765" s="75"/>
      <c r="T765" s="75"/>
      <c r="U765" s="75"/>
      <c r="V765" s="76"/>
      <c r="W765" s="77">
        <f t="shared" si="321"/>
        <v>0</v>
      </c>
      <c r="X765" s="11"/>
      <c r="Y765" s="11"/>
      <c r="Z765" s="11"/>
      <c r="AA765" s="12"/>
      <c r="AB765" s="16">
        <f t="shared" si="322"/>
        <v>0</v>
      </c>
      <c r="AC765" s="11"/>
      <c r="AD765" s="11"/>
      <c r="AE765" s="11"/>
      <c r="AF765" s="12"/>
      <c r="AG765" s="16">
        <f t="shared" si="323"/>
        <v>0</v>
      </c>
      <c r="AH765" s="11"/>
      <c r="AI765" s="11"/>
      <c r="AJ765" s="11"/>
      <c r="AK765" s="12"/>
      <c r="AL765" s="16">
        <f t="shared" si="324"/>
        <v>0</v>
      </c>
      <c r="AM765" s="11"/>
      <c r="AN765" s="11"/>
      <c r="AO765" s="11"/>
      <c r="AP765" s="12"/>
      <c r="AQ765" s="16">
        <f t="shared" si="325"/>
        <v>0</v>
      </c>
      <c r="AR765" s="11"/>
      <c r="AS765" s="11"/>
      <c r="AT765" s="11"/>
      <c r="AU765" s="12"/>
      <c r="AV765" s="25">
        <f t="shared" si="326"/>
        <v>0</v>
      </c>
    </row>
    <row r="766" spans="1:48" x14ac:dyDescent="0.25">
      <c r="A766" s="10">
        <f t="shared" si="327"/>
        <v>35</v>
      </c>
      <c r="B766" s="3" t="s">
        <v>54</v>
      </c>
      <c r="C766" s="21" t="s">
        <v>65</v>
      </c>
      <c r="D766" s="75"/>
      <c r="E766" s="75"/>
      <c r="F766" s="75"/>
      <c r="G766" s="76"/>
      <c r="H766" s="77">
        <f t="shared" si="318"/>
        <v>0</v>
      </c>
      <c r="I766" s="75"/>
      <c r="J766" s="75"/>
      <c r="K766" s="75"/>
      <c r="L766" s="76"/>
      <c r="M766" s="77">
        <f t="shared" si="319"/>
        <v>0</v>
      </c>
      <c r="N766" s="75"/>
      <c r="O766" s="75"/>
      <c r="P766" s="75"/>
      <c r="Q766" s="76"/>
      <c r="R766" s="77">
        <f t="shared" si="320"/>
        <v>0</v>
      </c>
      <c r="S766" s="75"/>
      <c r="T766" s="75"/>
      <c r="U766" s="75"/>
      <c r="V766" s="76"/>
      <c r="W766" s="77">
        <f t="shared" si="321"/>
        <v>0</v>
      </c>
      <c r="X766" s="11"/>
      <c r="Y766" s="11"/>
      <c r="Z766" s="11"/>
      <c r="AA766" s="12"/>
      <c r="AB766" s="16">
        <f t="shared" si="322"/>
        <v>0</v>
      </c>
      <c r="AC766" s="11"/>
      <c r="AD766" s="11"/>
      <c r="AE766" s="11"/>
      <c r="AF766" s="12"/>
      <c r="AG766" s="16">
        <f t="shared" si="323"/>
        <v>0</v>
      </c>
      <c r="AH766" s="11"/>
      <c r="AI766" s="11"/>
      <c r="AJ766" s="11"/>
      <c r="AK766" s="12"/>
      <c r="AL766" s="16">
        <f t="shared" si="324"/>
        <v>0</v>
      </c>
      <c r="AM766" s="11"/>
      <c r="AN766" s="11"/>
      <c r="AO766" s="11"/>
      <c r="AP766" s="12"/>
      <c r="AQ766" s="16">
        <f t="shared" si="325"/>
        <v>0</v>
      </c>
      <c r="AR766" s="11"/>
      <c r="AS766" s="11"/>
      <c r="AT766" s="11"/>
      <c r="AU766" s="12"/>
      <c r="AV766" s="25">
        <f t="shared" si="326"/>
        <v>0</v>
      </c>
    </row>
    <row r="767" spans="1:48" x14ac:dyDescent="0.25">
      <c r="A767" s="10">
        <f t="shared" si="327"/>
        <v>35</v>
      </c>
      <c r="B767" s="3" t="s">
        <v>23</v>
      </c>
      <c r="C767" s="21" t="s">
        <v>65</v>
      </c>
      <c r="D767" s="75"/>
      <c r="E767" s="75"/>
      <c r="F767" s="75"/>
      <c r="G767" s="76"/>
      <c r="H767" s="77">
        <f t="shared" si="318"/>
        <v>0</v>
      </c>
      <c r="I767" s="75"/>
      <c r="J767" s="75"/>
      <c r="K767" s="75"/>
      <c r="L767" s="76"/>
      <c r="M767" s="77">
        <f t="shared" si="319"/>
        <v>0</v>
      </c>
      <c r="N767" s="75"/>
      <c r="O767" s="75"/>
      <c r="P767" s="75"/>
      <c r="Q767" s="76"/>
      <c r="R767" s="77">
        <f t="shared" si="320"/>
        <v>0</v>
      </c>
      <c r="S767" s="75"/>
      <c r="T767" s="75"/>
      <c r="U767" s="75"/>
      <c r="V767" s="76"/>
      <c r="W767" s="77">
        <f t="shared" si="321"/>
        <v>0</v>
      </c>
      <c r="X767" s="11"/>
      <c r="Y767" s="11"/>
      <c r="Z767" s="11"/>
      <c r="AA767" s="12"/>
      <c r="AB767" s="16">
        <f t="shared" si="322"/>
        <v>0</v>
      </c>
      <c r="AC767" s="11"/>
      <c r="AD767" s="11"/>
      <c r="AE767" s="11"/>
      <c r="AF767" s="12"/>
      <c r="AG767" s="16">
        <f t="shared" si="323"/>
        <v>0</v>
      </c>
      <c r="AH767" s="11"/>
      <c r="AI767" s="11"/>
      <c r="AJ767" s="11"/>
      <c r="AK767" s="12"/>
      <c r="AL767" s="16">
        <f t="shared" si="324"/>
        <v>0</v>
      </c>
      <c r="AM767" s="11"/>
      <c r="AN767" s="11"/>
      <c r="AO767" s="11"/>
      <c r="AP767" s="12"/>
      <c r="AQ767" s="16">
        <f t="shared" si="325"/>
        <v>0</v>
      </c>
      <c r="AR767" s="11"/>
      <c r="AS767" s="11"/>
      <c r="AT767" s="11"/>
      <c r="AU767" s="12"/>
      <c r="AV767" s="25">
        <f t="shared" si="326"/>
        <v>0</v>
      </c>
    </row>
    <row r="768" spans="1:48" x14ac:dyDescent="0.25">
      <c r="A768" s="10">
        <f t="shared" si="327"/>
        <v>35</v>
      </c>
      <c r="B768" s="3" t="s">
        <v>8</v>
      </c>
      <c r="C768" s="21" t="s">
        <v>65</v>
      </c>
      <c r="D768" s="75"/>
      <c r="E768" s="75"/>
      <c r="F768" s="75"/>
      <c r="G768" s="76"/>
      <c r="H768" s="77">
        <f t="shared" si="318"/>
        <v>0</v>
      </c>
      <c r="I768" s="75"/>
      <c r="J768" s="75"/>
      <c r="K768" s="75"/>
      <c r="L768" s="76"/>
      <c r="M768" s="77">
        <f t="shared" si="319"/>
        <v>0</v>
      </c>
      <c r="N768" s="75"/>
      <c r="O768" s="75"/>
      <c r="P768" s="75"/>
      <c r="Q768" s="76"/>
      <c r="R768" s="77">
        <f t="shared" si="320"/>
        <v>0</v>
      </c>
      <c r="S768" s="75"/>
      <c r="T768" s="75"/>
      <c r="U768" s="75"/>
      <c r="V768" s="76"/>
      <c r="W768" s="77">
        <f t="shared" si="321"/>
        <v>0</v>
      </c>
      <c r="X768" s="11"/>
      <c r="Y768" s="11"/>
      <c r="Z768" s="11"/>
      <c r="AA768" s="12"/>
      <c r="AB768" s="16">
        <f t="shared" si="322"/>
        <v>0</v>
      </c>
      <c r="AC768" s="11"/>
      <c r="AD768" s="11"/>
      <c r="AE768" s="11"/>
      <c r="AF768" s="12"/>
      <c r="AG768" s="16">
        <f t="shared" si="323"/>
        <v>0</v>
      </c>
      <c r="AH768" s="11"/>
      <c r="AI768" s="11"/>
      <c r="AJ768" s="11"/>
      <c r="AK768" s="12"/>
      <c r="AL768" s="16">
        <f t="shared" si="324"/>
        <v>0</v>
      </c>
      <c r="AM768" s="11"/>
      <c r="AN768" s="11"/>
      <c r="AO768" s="11"/>
      <c r="AP768" s="12"/>
      <c r="AQ768" s="16">
        <f t="shared" si="325"/>
        <v>0</v>
      </c>
      <c r="AR768" s="11"/>
      <c r="AS768" s="11"/>
      <c r="AT768" s="11"/>
      <c r="AU768" s="12"/>
      <c r="AV768" s="25">
        <f t="shared" si="326"/>
        <v>0</v>
      </c>
    </row>
    <row r="769" spans="1:48" x14ac:dyDescent="0.25">
      <c r="A769" s="10">
        <f t="shared" si="327"/>
        <v>35</v>
      </c>
      <c r="B769" s="3" t="s">
        <v>9</v>
      </c>
      <c r="C769" s="21" t="s">
        <v>65</v>
      </c>
      <c r="D769" s="75"/>
      <c r="E769" s="75"/>
      <c r="F769" s="75"/>
      <c r="G769" s="76"/>
      <c r="H769" s="77">
        <f t="shared" si="318"/>
        <v>0</v>
      </c>
      <c r="I769" s="75"/>
      <c r="J769" s="75"/>
      <c r="K769" s="75"/>
      <c r="L769" s="76"/>
      <c r="M769" s="77">
        <f t="shared" si="319"/>
        <v>0</v>
      </c>
      <c r="N769" s="75"/>
      <c r="O769" s="75"/>
      <c r="P769" s="75"/>
      <c r="Q769" s="76"/>
      <c r="R769" s="77">
        <f t="shared" si="320"/>
        <v>0</v>
      </c>
      <c r="S769" s="75"/>
      <c r="T769" s="75"/>
      <c r="U769" s="75"/>
      <c r="V769" s="76"/>
      <c r="W769" s="77">
        <f t="shared" si="321"/>
        <v>0</v>
      </c>
      <c r="X769" s="11"/>
      <c r="Y769" s="11"/>
      <c r="Z769" s="11"/>
      <c r="AA769" s="12"/>
      <c r="AB769" s="16">
        <f t="shared" si="322"/>
        <v>0</v>
      </c>
      <c r="AC769" s="11"/>
      <c r="AD769" s="11"/>
      <c r="AE769" s="11"/>
      <c r="AF769" s="12"/>
      <c r="AG769" s="16">
        <f t="shared" si="323"/>
        <v>0</v>
      </c>
      <c r="AH769" s="11"/>
      <c r="AI769" s="11"/>
      <c r="AJ769" s="11"/>
      <c r="AK769" s="12"/>
      <c r="AL769" s="16">
        <f t="shared" si="324"/>
        <v>0</v>
      </c>
      <c r="AM769" s="11"/>
      <c r="AN769" s="11"/>
      <c r="AO769" s="11"/>
      <c r="AP769" s="12"/>
      <c r="AQ769" s="16">
        <f t="shared" si="325"/>
        <v>0</v>
      </c>
      <c r="AR769" s="11"/>
      <c r="AS769" s="11"/>
      <c r="AT769" s="11"/>
      <c r="AU769" s="12"/>
      <c r="AV769" s="25">
        <f t="shared" si="326"/>
        <v>0</v>
      </c>
    </row>
    <row r="770" spans="1:48" x14ac:dyDescent="0.25">
      <c r="A770" s="10">
        <f t="shared" si="327"/>
        <v>35</v>
      </c>
      <c r="B770" s="3" t="s">
        <v>10</v>
      </c>
      <c r="C770" s="21" t="s">
        <v>65</v>
      </c>
      <c r="D770" s="75"/>
      <c r="E770" s="75"/>
      <c r="F770" s="75"/>
      <c r="G770" s="76"/>
      <c r="H770" s="77">
        <f t="shared" si="318"/>
        <v>0</v>
      </c>
      <c r="I770" s="75"/>
      <c r="J770" s="75"/>
      <c r="K770" s="75"/>
      <c r="L770" s="76"/>
      <c r="M770" s="77">
        <f t="shared" si="319"/>
        <v>0</v>
      </c>
      <c r="N770" s="75"/>
      <c r="O770" s="75"/>
      <c r="P770" s="75"/>
      <c r="Q770" s="76"/>
      <c r="R770" s="77">
        <f t="shared" si="320"/>
        <v>0</v>
      </c>
      <c r="S770" s="75"/>
      <c r="T770" s="75"/>
      <c r="U770" s="75"/>
      <c r="V770" s="76"/>
      <c r="W770" s="77">
        <f t="shared" si="321"/>
        <v>0</v>
      </c>
      <c r="X770" s="11"/>
      <c r="Y770" s="11"/>
      <c r="Z770" s="11"/>
      <c r="AA770" s="12"/>
      <c r="AB770" s="16">
        <f t="shared" si="322"/>
        <v>0</v>
      </c>
      <c r="AC770" s="11"/>
      <c r="AD770" s="11"/>
      <c r="AE770" s="11"/>
      <c r="AF770" s="12"/>
      <c r="AG770" s="16">
        <f t="shared" si="323"/>
        <v>0</v>
      </c>
      <c r="AH770" s="11"/>
      <c r="AI770" s="11"/>
      <c r="AJ770" s="11"/>
      <c r="AK770" s="12"/>
      <c r="AL770" s="16">
        <f t="shared" si="324"/>
        <v>0</v>
      </c>
      <c r="AM770" s="11"/>
      <c r="AN770" s="11"/>
      <c r="AO770" s="11"/>
      <c r="AP770" s="12"/>
      <c r="AQ770" s="16">
        <f t="shared" si="325"/>
        <v>0</v>
      </c>
      <c r="AR770" s="11"/>
      <c r="AS770" s="11"/>
      <c r="AT770" s="11"/>
      <c r="AU770" s="12"/>
      <c r="AV770" s="25">
        <f t="shared" si="326"/>
        <v>0</v>
      </c>
    </row>
    <row r="771" spans="1:48" x14ac:dyDescent="0.25">
      <c r="A771" s="10">
        <f t="shared" si="327"/>
        <v>35</v>
      </c>
      <c r="B771" s="3" t="s">
        <v>55</v>
      </c>
      <c r="C771" s="21" t="s">
        <v>65</v>
      </c>
      <c r="D771" s="75"/>
      <c r="E771" s="75"/>
      <c r="F771" s="75"/>
      <c r="G771" s="76"/>
      <c r="H771" s="77">
        <f t="shared" si="318"/>
        <v>0</v>
      </c>
      <c r="I771" s="75"/>
      <c r="J771" s="75"/>
      <c r="K771" s="75"/>
      <c r="L771" s="76"/>
      <c r="M771" s="77">
        <f t="shared" si="319"/>
        <v>0</v>
      </c>
      <c r="N771" s="75"/>
      <c r="O771" s="75"/>
      <c r="P771" s="75"/>
      <c r="Q771" s="76"/>
      <c r="R771" s="77">
        <f t="shared" si="320"/>
        <v>0</v>
      </c>
      <c r="S771" s="75"/>
      <c r="T771" s="75"/>
      <c r="U771" s="75"/>
      <c r="V771" s="76"/>
      <c r="W771" s="77">
        <f t="shared" si="321"/>
        <v>0</v>
      </c>
      <c r="X771" s="11"/>
      <c r="Y771" s="11"/>
      <c r="Z771" s="11"/>
      <c r="AA771" s="12"/>
      <c r="AB771" s="16">
        <f t="shared" si="322"/>
        <v>0</v>
      </c>
      <c r="AC771" s="11"/>
      <c r="AD771" s="11"/>
      <c r="AE771" s="11"/>
      <c r="AF771" s="12"/>
      <c r="AG771" s="16">
        <f t="shared" si="323"/>
        <v>0</v>
      </c>
      <c r="AH771" s="11"/>
      <c r="AI771" s="11"/>
      <c r="AJ771" s="11"/>
      <c r="AK771" s="12"/>
      <c r="AL771" s="16">
        <f t="shared" si="324"/>
        <v>0</v>
      </c>
      <c r="AM771" s="11"/>
      <c r="AN771" s="11"/>
      <c r="AO771" s="11"/>
      <c r="AP771" s="12"/>
      <c r="AQ771" s="16">
        <f t="shared" si="325"/>
        <v>0</v>
      </c>
      <c r="AR771" s="11"/>
      <c r="AS771" s="11"/>
      <c r="AT771" s="11"/>
      <c r="AU771" s="12"/>
      <c r="AV771" s="25">
        <f t="shared" si="326"/>
        <v>0</v>
      </c>
    </row>
    <row r="772" spans="1:48" x14ac:dyDescent="0.25">
      <c r="A772" s="10">
        <f t="shared" si="327"/>
        <v>35</v>
      </c>
      <c r="B772" s="22" t="s">
        <v>34</v>
      </c>
      <c r="C772" s="21" t="s">
        <v>65</v>
      </c>
      <c r="D772" s="78"/>
      <c r="E772" s="78"/>
      <c r="F772" s="78"/>
      <c r="G772" s="79"/>
      <c r="H772" s="80">
        <f t="shared" si="318"/>
        <v>0</v>
      </c>
      <c r="I772" s="78"/>
      <c r="J772" s="78"/>
      <c r="K772" s="78"/>
      <c r="L772" s="79"/>
      <c r="M772" s="80">
        <f t="shared" si="319"/>
        <v>0</v>
      </c>
      <c r="N772" s="78"/>
      <c r="O772" s="78"/>
      <c r="P772" s="78"/>
      <c r="Q772" s="79"/>
      <c r="R772" s="80">
        <f t="shared" si="320"/>
        <v>0</v>
      </c>
      <c r="S772" s="78"/>
      <c r="T772" s="78"/>
      <c r="U772" s="78"/>
      <c r="V772" s="79"/>
      <c r="W772" s="80">
        <f t="shared" si="321"/>
        <v>0</v>
      </c>
      <c r="X772" s="13"/>
      <c r="Y772" s="13"/>
      <c r="Z772" s="13"/>
      <c r="AA772" s="14"/>
      <c r="AB772" s="17">
        <f t="shared" si="322"/>
        <v>0</v>
      </c>
      <c r="AC772" s="13"/>
      <c r="AD772" s="13"/>
      <c r="AE772" s="13"/>
      <c r="AF772" s="14"/>
      <c r="AG772" s="17">
        <f t="shared" si="323"/>
        <v>0</v>
      </c>
      <c r="AH772" s="13"/>
      <c r="AI772" s="13"/>
      <c r="AJ772" s="13"/>
      <c r="AK772" s="14"/>
      <c r="AL772" s="17">
        <f t="shared" si="324"/>
        <v>0</v>
      </c>
      <c r="AM772" s="13"/>
      <c r="AN772" s="13"/>
      <c r="AO772" s="13"/>
      <c r="AP772" s="14"/>
      <c r="AQ772" s="17">
        <f t="shared" si="325"/>
        <v>0</v>
      </c>
      <c r="AR772" s="13"/>
      <c r="AS772" s="13"/>
      <c r="AT772" s="13"/>
      <c r="AU772" s="14"/>
      <c r="AV772" s="26">
        <f t="shared" si="326"/>
        <v>0</v>
      </c>
    </row>
    <row r="773" spans="1:48" x14ac:dyDescent="0.25">
      <c r="A773" s="10">
        <f t="shared" si="327"/>
        <v>35</v>
      </c>
      <c r="B773" s="27"/>
      <c r="C773" s="28"/>
      <c r="D773" s="81"/>
      <c r="E773" s="82"/>
      <c r="F773" s="82"/>
      <c r="G773" s="82"/>
      <c r="H773" s="83">
        <f>SUM(H753:H772)</f>
        <v>0</v>
      </c>
      <c r="I773" s="82"/>
      <c r="J773" s="82"/>
      <c r="K773" s="82"/>
      <c r="L773" s="82"/>
      <c r="M773" s="83">
        <f>SUM(M753:M772)</f>
        <v>0</v>
      </c>
      <c r="N773" s="82"/>
      <c r="O773" s="82"/>
      <c r="P773" s="82"/>
      <c r="Q773" s="82"/>
      <c r="R773" s="83">
        <f>SUM(R753:R772)</f>
        <v>0</v>
      </c>
      <c r="S773" s="82"/>
      <c r="T773" s="82"/>
      <c r="U773" s="82"/>
      <c r="V773" s="82"/>
      <c r="W773" s="83">
        <f>SUM(W753:W772)</f>
        <v>0</v>
      </c>
      <c r="X773" s="29"/>
      <c r="Y773" s="29"/>
      <c r="Z773" s="29"/>
      <c r="AA773" s="29"/>
      <c r="AB773" s="30">
        <f>SUM(AB753:AB772)</f>
        <v>0</v>
      </c>
      <c r="AC773" s="29"/>
      <c r="AD773" s="29"/>
      <c r="AE773" s="29"/>
      <c r="AF773" s="29"/>
      <c r="AG773" s="30">
        <f>SUM(AG753:AG772)</f>
        <v>0</v>
      </c>
      <c r="AH773" s="29"/>
      <c r="AI773" s="29"/>
      <c r="AJ773" s="29"/>
      <c r="AK773" s="29"/>
      <c r="AL773" s="30">
        <f>SUM(AL753:AL772)</f>
        <v>0</v>
      </c>
      <c r="AM773" s="29"/>
      <c r="AN773" s="29"/>
      <c r="AO773" s="29"/>
      <c r="AP773" s="29"/>
      <c r="AQ773" s="30">
        <f>SUM(AQ753:AQ772)</f>
        <v>0</v>
      </c>
      <c r="AR773" s="29"/>
      <c r="AS773" s="29"/>
      <c r="AT773" s="29"/>
      <c r="AU773" s="29"/>
      <c r="AV773" s="30">
        <f>SUM(AV753:AV772)</f>
        <v>0</v>
      </c>
    </row>
    <row r="774" spans="1:48" x14ac:dyDescent="0.25">
      <c r="A774" s="10">
        <f t="shared" si="327"/>
        <v>35</v>
      </c>
      <c r="B774" s="115" t="str">
        <f>"Буква (или иное название) класса "&amp;A1040&amp;":"</f>
        <v>Буква (или иное название) класса 48:</v>
      </c>
      <c r="C774" s="116"/>
      <c r="D774" s="106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</row>
    <row r="775" spans="1:48" x14ac:dyDescent="0.25">
      <c r="A775" s="10">
        <f t="shared" si="327"/>
        <v>35</v>
      </c>
      <c r="B775" s="3" t="s">
        <v>0</v>
      </c>
      <c r="C775" s="21" t="s">
        <v>65</v>
      </c>
      <c r="D775" s="75"/>
      <c r="E775" s="75"/>
      <c r="F775" s="75"/>
      <c r="G775" s="76"/>
      <c r="H775" s="77">
        <f t="shared" ref="H775:H794" si="328">COUNTA(D775:G775)</f>
        <v>0</v>
      </c>
      <c r="I775" s="75"/>
      <c r="J775" s="75"/>
      <c r="K775" s="75"/>
      <c r="L775" s="76"/>
      <c r="M775" s="77">
        <f t="shared" ref="M775:M794" si="329">COUNTA(I775:L775)</f>
        <v>0</v>
      </c>
      <c r="N775" s="75"/>
      <c r="O775" s="75"/>
      <c r="P775" s="75"/>
      <c r="Q775" s="76"/>
      <c r="R775" s="77">
        <f t="shared" ref="R775:R794" si="330">COUNTA(N775:Q775)</f>
        <v>0</v>
      </c>
      <c r="S775" s="75"/>
      <c r="T775" s="75"/>
      <c r="U775" s="75"/>
      <c r="V775" s="76"/>
      <c r="W775" s="77">
        <f t="shared" ref="W775:W794" si="331">COUNTA(S775:V775)</f>
        <v>0</v>
      </c>
      <c r="X775" s="11"/>
      <c r="Y775" s="11"/>
      <c r="Z775" s="11"/>
      <c r="AA775" s="12"/>
      <c r="AB775" s="16">
        <f t="shared" ref="AB775:AB794" si="332">COUNTA(X775:AA775)</f>
        <v>0</v>
      </c>
      <c r="AC775" s="11"/>
      <c r="AD775" s="11"/>
      <c r="AE775" s="11"/>
      <c r="AF775" s="12"/>
      <c r="AG775" s="16">
        <f t="shared" ref="AG775:AG794" si="333">COUNTA(AC775:AF775)</f>
        <v>0</v>
      </c>
      <c r="AH775" s="11"/>
      <c r="AI775" s="11"/>
      <c r="AJ775" s="11"/>
      <c r="AK775" s="12"/>
      <c r="AL775" s="16">
        <f t="shared" ref="AL775:AL794" si="334">COUNTA(AH775:AK775)</f>
        <v>0</v>
      </c>
      <c r="AM775" s="11"/>
      <c r="AN775" s="11"/>
      <c r="AO775" s="11"/>
      <c r="AP775" s="12"/>
      <c r="AQ775" s="16">
        <f t="shared" ref="AQ775:AQ794" si="335">COUNTA(AM775:AP775)</f>
        <v>0</v>
      </c>
      <c r="AR775" s="11"/>
      <c r="AS775" s="11"/>
      <c r="AT775" s="11"/>
      <c r="AU775" s="12"/>
      <c r="AV775" s="25">
        <f t="shared" ref="AV775:AV794" si="336">COUNTA(AR775:AU775)</f>
        <v>0</v>
      </c>
    </row>
    <row r="776" spans="1:48" x14ac:dyDescent="0.25">
      <c r="A776" s="10">
        <f t="shared" si="327"/>
        <v>36</v>
      </c>
      <c r="B776" s="3" t="s">
        <v>45</v>
      </c>
      <c r="C776" s="21" t="s">
        <v>65</v>
      </c>
      <c r="D776" s="75"/>
      <c r="E776" s="75"/>
      <c r="F776" s="75"/>
      <c r="G776" s="76"/>
      <c r="H776" s="77">
        <f t="shared" si="328"/>
        <v>0</v>
      </c>
      <c r="I776" s="75"/>
      <c r="J776" s="75"/>
      <c r="K776" s="75"/>
      <c r="L776" s="76"/>
      <c r="M776" s="77">
        <f t="shared" si="329"/>
        <v>0</v>
      </c>
      <c r="N776" s="75"/>
      <c r="O776" s="75"/>
      <c r="P776" s="75"/>
      <c r="Q776" s="76"/>
      <c r="R776" s="77">
        <f t="shared" si="330"/>
        <v>0</v>
      </c>
      <c r="S776" s="75"/>
      <c r="T776" s="75"/>
      <c r="U776" s="75"/>
      <c r="V776" s="76"/>
      <c r="W776" s="77">
        <f t="shared" si="331"/>
        <v>0</v>
      </c>
      <c r="X776" s="11"/>
      <c r="Y776" s="11"/>
      <c r="Z776" s="11"/>
      <c r="AA776" s="12"/>
      <c r="AB776" s="16">
        <f t="shared" si="332"/>
        <v>0</v>
      </c>
      <c r="AC776" s="11"/>
      <c r="AD776" s="11"/>
      <c r="AE776" s="11"/>
      <c r="AF776" s="12"/>
      <c r="AG776" s="16">
        <f t="shared" si="333"/>
        <v>0</v>
      </c>
      <c r="AH776" s="11"/>
      <c r="AI776" s="11"/>
      <c r="AJ776" s="11"/>
      <c r="AK776" s="12"/>
      <c r="AL776" s="16">
        <f t="shared" si="334"/>
        <v>0</v>
      </c>
      <c r="AM776" s="11"/>
      <c r="AN776" s="11"/>
      <c r="AO776" s="11"/>
      <c r="AP776" s="12"/>
      <c r="AQ776" s="16">
        <f t="shared" si="335"/>
        <v>0</v>
      </c>
      <c r="AR776" s="11"/>
      <c r="AS776" s="11"/>
      <c r="AT776" s="11"/>
      <c r="AU776" s="12"/>
      <c r="AV776" s="25">
        <f t="shared" si="336"/>
        <v>0</v>
      </c>
    </row>
    <row r="777" spans="1:48" x14ac:dyDescent="0.25">
      <c r="A777" s="10">
        <f t="shared" si="327"/>
        <v>36</v>
      </c>
      <c r="B777" s="3" t="s">
        <v>2</v>
      </c>
      <c r="C777" s="21" t="s">
        <v>65</v>
      </c>
      <c r="D777" s="75"/>
      <c r="E777" s="75"/>
      <c r="F777" s="75"/>
      <c r="G777" s="76"/>
      <c r="H777" s="77">
        <f t="shared" si="328"/>
        <v>0</v>
      </c>
      <c r="I777" s="75"/>
      <c r="J777" s="75"/>
      <c r="K777" s="75"/>
      <c r="L777" s="76"/>
      <c r="M777" s="77">
        <f t="shared" si="329"/>
        <v>0</v>
      </c>
      <c r="N777" s="75"/>
      <c r="O777" s="75"/>
      <c r="P777" s="75"/>
      <c r="Q777" s="76"/>
      <c r="R777" s="77">
        <f t="shared" si="330"/>
        <v>0</v>
      </c>
      <c r="S777" s="75"/>
      <c r="T777" s="75"/>
      <c r="U777" s="75"/>
      <c r="V777" s="76"/>
      <c r="W777" s="77">
        <f t="shared" si="331"/>
        <v>0</v>
      </c>
      <c r="X777" s="11"/>
      <c r="Y777" s="11"/>
      <c r="Z777" s="11"/>
      <c r="AA777" s="12"/>
      <c r="AB777" s="16">
        <f t="shared" si="332"/>
        <v>0</v>
      </c>
      <c r="AC777" s="11"/>
      <c r="AD777" s="11"/>
      <c r="AE777" s="11"/>
      <c r="AF777" s="12"/>
      <c r="AG777" s="16">
        <f t="shared" si="333"/>
        <v>0</v>
      </c>
      <c r="AH777" s="11"/>
      <c r="AI777" s="11"/>
      <c r="AJ777" s="11"/>
      <c r="AK777" s="12"/>
      <c r="AL777" s="16">
        <f t="shared" si="334"/>
        <v>0</v>
      </c>
      <c r="AM777" s="11"/>
      <c r="AN777" s="11"/>
      <c r="AO777" s="11"/>
      <c r="AP777" s="12"/>
      <c r="AQ777" s="16">
        <f t="shared" si="335"/>
        <v>0</v>
      </c>
      <c r="AR777" s="11"/>
      <c r="AS777" s="11"/>
      <c r="AT777" s="11"/>
      <c r="AU777" s="12"/>
      <c r="AV777" s="25">
        <f t="shared" si="336"/>
        <v>0</v>
      </c>
    </row>
    <row r="778" spans="1:48" x14ac:dyDescent="0.25">
      <c r="A778" s="10">
        <f t="shared" si="327"/>
        <v>36</v>
      </c>
      <c r="B778" s="3" t="s">
        <v>46</v>
      </c>
      <c r="C778" s="21" t="s">
        <v>65</v>
      </c>
      <c r="D778" s="75"/>
      <c r="E778" s="75"/>
      <c r="F778" s="75"/>
      <c r="G778" s="76"/>
      <c r="H778" s="77">
        <f t="shared" si="328"/>
        <v>0</v>
      </c>
      <c r="I778" s="75"/>
      <c r="J778" s="75"/>
      <c r="K778" s="75"/>
      <c r="L778" s="76"/>
      <c r="M778" s="77">
        <f t="shared" si="329"/>
        <v>0</v>
      </c>
      <c r="N778" s="75"/>
      <c r="O778" s="75"/>
      <c r="P778" s="75"/>
      <c r="Q778" s="76"/>
      <c r="R778" s="77">
        <f t="shared" si="330"/>
        <v>0</v>
      </c>
      <c r="S778" s="75"/>
      <c r="T778" s="75"/>
      <c r="U778" s="75"/>
      <c r="V778" s="76"/>
      <c r="W778" s="77">
        <f t="shared" si="331"/>
        <v>0</v>
      </c>
      <c r="X778" s="11"/>
      <c r="Y778" s="11"/>
      <c r="Z778" s="11"/>
      <c r="AA778" s="12"/>
      <c r="AB778" s="16">
        <f t="shared" si="332"/>
        <v>0</v>
      </c>
      <c r="AC778" s="11"/>
      <c r="AD778" s="11"/>
      <c r="AE778" s="11"/>
      <c r="AF778" s="12"/>
      <c r="AG778" s="16">
        <f t="shared" si="333"/>
        <v>0</v>
      </c>
      <c r="AH778" s="11"/>
      <c r="AI778" s="11"/>
      <c r="AJ778" s="11"/>
      <c r="AK778" s="12"/>
      <c r="AL778" s="16">
        <f t="shared" si="334"/>
        <v>0</v>
      </c>
      <c r="AM778" s="11"/>
      <c r="AN778" s="11"/>
      <c r="AO778" s="11"/>
      <c r="AP778" s="12"/>
      <c r="AQ778" s="16">
        <f t="shared" si="335"/>
        <v>0</v>
      </c>
      <c r="AR778" s="11"/>
      <c r="AS778" s="11"/>
      <c r="AT778" s="11"/>
      <c r="AU778" s="12"/>
      <c r="AV778" s="25">
        <f t="shared" si="336"/>
        <v>0</v>
      </c>
    </row>
    <row r="779" spans="1:48" x14ac:dyDescent="0.25">
      <c r="A779" s="10">
        <f t="shared" si="327"/>
        <v>36</v>
      </c>
      <c r="B779" s="3" t="s">
        <v>4</v>
      </c>
      <c r="C779" s="21" t="s">
        <v>65</v>
      </c>
      <c r="D779" s="75"/>
      <c r="E779" s="75"/>
      <c r="F779" s="75"/>
      <c r="G779" s="76"/>
      <c r="H779" s="77">
        <f t="shared" si="328"/>
        <v>0</v>
      </c>
      <c r="I779" s="75"/>
      <c r="J779" s="75"/>
      <c r="K779" s="75"/>
      <c r="L779" s="76"/>
      <c r="M779" s="77">
        <f t="shared" si="329"/>
        <v>0</v>
      </c>
      <c r="N779" s="75"/>
      <c r="O779" s="75"/>
      <c r="P779" s="75"/>
      <c r="Q779" s="76"/>
      <c r="R779" s="77">
        <f t="shared" si="330"/>
        <v>0</v>
      </c>
      <c r="S779" s="75"/>
      <c r="T779" s="75"/>
      <c r="U779" s="75"/>
      <c r="V779" s="76"/>
      <c r="W779" s="77">
        <f t="shared" si="331"/>
        <v>0</v>
      </c>
      <c r="X779" s="11"/>
      <c r="Y779" s="11"/>
      <c r="Z779" s="11"/>
      <c r="AA779" s="12"/>
      <c r="AB779" s="16">
        <f t="shared" si="332"/>
        <v>0</v>
      </c>
      <c r="AC779" s="11"/>
      <c r="AD779" s="11"/>
      <c r="AE779" s="11"/>
      <c r="AF779" s="12"/>
      <c r="AG779" s="16">
        <f t="shared" si="333"/>
        <v>0</v>
      </c>
      <c r="AH779" s="11"/>
      <c r="AI779" s="11"/>
      <c r="AJ779" s="11"/>
      <c r="AK779" s="12"/>
      <c r="AL779" s="16">
        <f t="shared" si="334"/>
        <v>0</v>
      </c>
      <c r="AM779" s="11"/>
      <c r="AN779" s="11"/>
      <c r="AO779" s="11"/>
      <c r="AP779" s="12"/>
      <c r="AQ779" s="16">
        <f t="shared" si="335"/>
        <v>0</v>
      </c>
      <c r="AR779" s="11"/>
      <c r="AS779" s="11"/>
      <c r="AT779" s="11"/>
      <c r="AU779" s="12"/>
      <c r="AV779" s="25">
        <f t="shared" si="336"/>
        <v>0</v>
      </c>
    </row>
    <row r="780" spans="1:48" x14ac:dyDescent="0.25">
      <c r="A780" s="10">
        <f t="shared" si="327"/>
        <v>36</v>
      </c>
      <c r="B780" s="3" t="s">
        <v>47</v>
      </c>
      <c r="C780" s="21" t="s">
        <v>65</v>
      </c>
      <c r="D780" s="75"/>
      <c r="E780" s="75"/>
      <c r="F780" s="75"/>
      <c r="G780" s="76"/>
      <c r="H780" s="77">
        <f t="shared" si="328"/>
        <v>0</v>
      </c>
      <c r="I780" s="75"/>
      <c r="J780" s="75"/>
      <c r="K780" s="75"/>
      <c r="L780" s="76"/>
      <c r="M780" s="77">
        <f t="shared" si="329"/>
        <v>0</v>
      </c>
      <c r="N780" s="75"/>
      <c r="O780" s="75"/>
      <c r="P780" s="75"/>
      <c r="Q780" s="76"/>
      <c r="R780" s="77">
        <f t="shared" si="330"/>
        <v>0</v>
      </c>
      <c r="S780" s="75"/>
      <c r="T780" s="75"/>
      <c r="U780" s="75"/>
      <c r="V780" s="76"/>
      <c r="W780" s="77">
        <f t="shared" si="331"/>
        <v>0</v>
      </c>
      <c r="X780" s="11"/>
      <c r="Y780" s="11"/>
      <c r="Z780" s="11"/>
      <c r="AA780" s="12"/>
      <c r="AB780" s="16">
        <f t="shared" si="332"/>
        <v>0</v>
      </c>
      <c r="AC780" s="11"/>
      <c r="AD780" s="11"/>
      <c r="AE780" s="11"/>
      <c r="AF780" s="12"/>
      <c r="AG780" s="16">
        <f t="shared" si="333"/>
        <v>0</v>
      </c>
      <c r="AH780" s="11"/>
      <c r="AI780" s="11"/>
      <c r="AJ780" s="11"/>
      <c r="AK780" s="12"/>
      <c r="AL780" s="16">
        <f t="shared" si="334"/>
        <v>0</v>
      </c>
      <c r="AM780" s="11"/>
      <c r="AN780" s="11"/>
      <c r="AO780" s="11"/>
      <c r="AP780" s="12"/>
      <c r="AQ780" s="16">
        <f t="shared" si="335"/>
        <v>0</v>
      </c>
      <c r="AR780" s="11"/>
      <c r="AS780" s="11"/>
      <c r="AT780" s="11"/>
      <c r="AU780" s="12"/>
      <c r="AV780" s="25">
        <f t="shared" si="336"/>
        <v>0</v>
      </c>
    </row>
    <row r="781" spans="1:48" x14ac:dyDescent="0.25">
      <c r="A781" s="10">
        <f t="shared" si="327"/>
        <v>36</v>
      </c>
      <c r="B781" s="3" t="s">
        <v>5</v>
      </c>
      <c r="C781" s="21" t="s">
        <v>65</v>
      </c>
      <c r="D781" s="75"/>
      <c r="E781" s="75"/>
      <c r="F781" s="75"/>
      <c r="G781" s="76"/>
      <c r="H781" s="77">
        <f t="shared" si="328"/>
        <v>0</v>
      </c>
      <c r="I781" s="75"/>
      <c r="J781" s="75"/>
      <c r="K781" s="75"/>
      <c r="L781" s="76"/>
      <c r="M781" s="77">
        <f t="shared" si="329"/>
        <v>0</v>
      </c>
      <c r="N781" s="75"/>
      <c r="O781" s="75"/>
      <c r="P781" s="75"/>
      <c r="Q781" s="76"/>
      <c r="R781" s="77">
        <f t="shared" si="330"/>
        <v>0</v>
      </c>
      <c r="S781" s="75"/>
      <c r="T781" s="75"/>
      <c r="U781" s="75"/>
      <c r="V781" s="76"/>
      <c r="W781" s="77">
        <f t="shared" si="331"/>
        <v>0</v>
      </c>
      <c r="X781" s="11"/>
      <c r="Y781" s="11"/>
      <c r="Z781" s="11"/>
      <c r="AA781" s="12"/>
      <c r="AB781" s="16">
        <f t="shared" si="332"/>
        <v>0</v>
      </c>
      <c r="AC781" s="11"/>
      <c r="AD781" s="11"/>
      <c r="AE781" s="11"/>
      <c r="AF781" s="12"/>
      <c r="AG781" s="16">
        <f t="shared" si="333"/>
        <v>0</v>
      </c>
      <c r="AH781" s="11"/>
      <c r="AI781" s="11"/>
      <c r="AJ781" s="11"/>
      <c r="AK781" s="12"/>
      <c r="AL781" s="16">
        <f t="shared" si="334"/>
        <v>0</v>
      </c>
      <c r="AM781" s="11"/>
      <c r="AN781" s="11"/>
      <c r="AO781" s="11"/>
      <c r="AP781" s="12"/>
      <c r="AQ781" s="16">
        <f t="shared" si="335"/>
        <v>0</v>
      </c>
      <c r="AR781" s="11"/>
      <c r="AS781" s="11"/>
      <c r="AT781" s="11"/>
      <c r="AU781" s="12"/>
      <c r="AV781" s="25">
        <f t="shared" si="336"/>
        <v>0</v>
      </c>
    </row>
    <row r="782" spans="1:48" x14ac:dyDescent="0.25">
      <c r="A782" s="10">
        <f t="shared" si="327"/>
        <v>36</v>
      </c>
      <c r="B782" s="3" t="s">
        <v>48</v>
      </c>
      <c r="C782" s="21" t="s">
        <v>65</v>
      </c>
      <c r="D782" s="75"/>
      <c r="E782" s="75"/>
      <c r="F782" s="75"/>
      <c r="G782" s="76"/>
      <c r="H782" s="77">
        <f t="shared" si="328"/>
        <v>0</v>
      </c>
      <c r="I782" s="75"/>
      <c r="J782" s="75"/>
      <c r="K782" s="75"/>
      <c r="L782" s="76"/>
      <c r="M782" s="77">
        <f t="shared" si="329"/>
        <v>0</v>
      </c>
      <c r="N782" s="75"/>
      <c r="O782" s="75"/>
      <c r="P782" s="75"/>
      <c r="Q782" s="76"/>
      <c r="R782" s="77">
        <f t="shared" si="330"/>
        <v>0</v>
      </c>
      <c r="S782" s="75"/>
      <c r="T782" s="75"/>
      <c r="U782" s="75"/>
      <c r="V782" s="76"/>
      <c r="W782" s="77">
        <f t="shared" si="331"/>
        <v>0</v>
      </c>
      <c r="X782" s="11"/>
      <c r="Y782" s="11"/>
      <c r="Z782" s="11"/>
      <c r="AA782" s="12"/>
      <c r="AB782" s="16">
        <f t="shared" si="332"/>
        <v>0</v>
      </c>
      <c r="AC782" s="11"/>
      <c r="AD782" s="11"/>
      <c r="AE782" s="11"/>
      <c r="AF782" s="12"/>
      <c r="AG782" s="16">
        <f t="shared" si="333"/>
        <v>0</v>
      </c>
      <c r="AH782" s="11"/>
      <c r="AI782" s="11"/>
      <c r="AJ782" s="11"/>
      <c r="AK782" s="12"/>
      <c r="AL782" s="16">
        <f t="shared" si="334"/>
        <v>0</v>
      </c>
      <c r="AM782" s="11"/>
      <c r="AN782" s="11"/>
      <c r="AO782" s="11"/>
      <c r="AP782" s="12"/>
      <c r="AQ782" s="16">
        <f t="shared" si="335"/>
        <v>0</v>
      </c>
      <c r="AR782" s="11"/>
      <c r="AS782" s="11"/>
      <c r="AT782" s="11"/>
      <c r="AU782" s="12"/>
      <c r="AV782" s="25">
        <f t="shared" si="336"/>
        <v>0</v>
      </c>
    </row>
    <row r="783" spans="1:48" x14ac:dyDescent="0.25">
      <c r="A783" s="10">
        <f t="shared" si="327"/>
        <v>36</v>
      </c>
      <c r="B783" s="3" t="s">
        <v>49</v>
      </c>
      <c r="C783" s="21" t="s">
        <v>65</v>
      </c>
      <c r="D783" s="75"/>
      <c r="E783" s="75"/>
      <c r="F783" s="75"/>
      <c r="G783" s="76"/>
      <c r="H783" s="77">
        <f t="shared" si="328"/>
        <v>0</v>
      </c>
      <c r="I783" s="75"/>
      <c r="J783" s="75"/>
      <c r="K783" s="75"/>
      <c r="L783" s="76"/>
      <c r="M783" s="77">
        <f t="shared" si="329"/>
        <v>0</v>
      </c>
      <c r="N783" s="75"/>
      <c r="O783" s="75"/>
      <c r="P783" s="75"/>
      <c r="Q783" s="76"/>
      <c r="R783" s="77">
        <f t="shared" si="330"/>
        <v>0</v>
      </c>
      <c r="S783" s="75"/>
      <c r="T783" s="75"/>
      <c r="U783" s="75"/>
      <c r="V783" s="76"/>
      <c r="W783" s="77">
        <f t="shared" si="331"/>
        <v>0</v>
      </c>
      <c r="X783" s="11"/>
      <c r="Y783" s="11"/>
      <c r="Z783" s="11"/>
      <c r="AA783" s="12"/>
      <c r="AB783" s="16">
        <f t="shared" si="332"/>
        <v>0</v>
      </c>
      <c r="AC783" s="11"/>
      <c r="AD783" s="11"/>
      <c r="AE783" s="11"/>
      <c r="AF783" s="12"/>
      <c r="AG783" s="16">
        <f t="shared" si="333"/>
        <v>0</v>
      </c>
      <c r="AH783" s="11"/>
      <c r="AI783" s="11"/>
      <c r="AJ783" s="11"/>
      <c r="AK783" s="12"/>
      <c r="AL783" s="16">
        <f t="shared" si="334"/>
        <v>0</v>
      </c>
      <c r="AM783" s="11"/>
      <c r="AN783" s="11"/>
      <c r="AO783" s="11"/>
      <c r="AP783" s="12"/>
      <c r="AQ783" s="16">
        <f t="shared" si="335"/>
        <v>0</v>
      </c>
      <c r="AR783" s="11"/>
      <c r="AS783" s="11"/>
      <c r="AT783" s="11"/>
      <c r="AU783" s="12"/>
      <c r="AV783" s="25">
        <f t="shared" si="336"/>
        <v>0</v>
      </c>
    </row>
    <row r="784" spans="1:48" x14ac:dyDescent="0.25">
      <c r="A784" s="10">
        <f t="shared" si="327"/>
        <v>36</v>
      </c>
      <c r="B784" s="3" t="s">
        <v>50</v>
      </c>
      <c r="C784" s="21" t="s">
        <v>65</v>
      </c>
      <c r="D784" s="75"/>
      <c r="E784" s="75"/>
      <c r="F784" s="75"/>
      <c r="G784" s="76"/>
      <c r="H784" s="77">
        <f t="shared" si="328"/>
        <v>0</v>
      </c>
      <c r="I784" s="75"/>
      <c r="J784" s="75"/>
      <c r="K784" s="75"/>
      <c r="L784" s="76"/>
      <c r="M784" s="77">
        <f t="shared" si="329"/>
        <v>0</v>
      </c>
      <c r="N784" s="75"/>
      <c r="O784" s="75"/>
      <c r="P784" s="75"/>
      <c r="Q784" s="76"/>
      <c r="R784" s="77">
        <f t="shared" si="330"/>
        <v>0</v>
      </c>
      <c r="S784" s="75"/>
      <c r="T784" s="75"/>
      <c r="U784" s="75"/>
      <c r="V784" s="76"/>
      <c r="W784" s="77">
        <f t="shared" si="331"/>
        <v>0</v>
      </c>
      <c r="X784" s="11"/>
      <c r="Y784" s="11"/>
      <c r="Z784" s="11"/>
      <c r="AA784" s="12"/>
      <c r="AB784" s="16">
        <f t="shared" si="332"/>
        <v>0</v>
      </c>
      <c r="AC784" s="11"/>
      <c r="AD784" s="11"/>
      <c r="AE784" s="11"/>
      <c r="AF784" s="12"/>
      <c r="AG784" s="16">
        <f t="shared" si="333"/>
        <v>0</v>
      </c>
      <c r="AH784" s="11"/>
      <c r="AI784" s="11"/>
      <c r="AJ784" s="11"/>
      <c r="AK784" s="12"/>
      <c r="AL784" s="16">
        <f t="shared" si="334"/>
        <v>0</v>
      </c>
      <c r="AM784" s="11"/>
      <c r="AN784" s="11"/>
      <c r="AO784" s="11"/>
      <c r="AP784" s="12"/>
      <c r="AQ784" s="16">
        <f t="shared" si="335"/>
        <v>0</v>
      </c>
      <c r="AR784" s="11"/>
      <c r="AS784" s="11"/>
      <c r="AT784" s="11"/>
      <c r="AU784" s="12"/>
      <c r="AV784" s="25">
        <f t="shared" si="336"/>
        <v>0</v>
      </c>
    </row>
    <row r="785" spans="1:48" x14ac:dyDescent="0.25">
      <c r="A785" s="10">
        <f t="shared" si="327"/>
        <v>36</v>
      </c>
      <c r="B785" s="3" t="s">
        <v>51</v>
      </c>
      <c r="C785" s="21" t="s">
        <v>65</v>
      </c>
      <c r="D785" s="75"/>
      <c r="E785" s="75"/>
      <c r="F785" s="75"/>
      <c r="G785" s="76"/>
      <c r="H785" s="77">
        <f t="shared" si="328"/>
        <v>0</v>
      </c>
      <c r="I785" s="75"/>
      <c r="J785" s="75"/>
      <c r="K785" s="75"/>
      <c r="L785" s="76"/>
      <c r="M785" s="77">
        <f t="shared" si="329"/>
        <v>0</v>
      </c>
      <c r="N785" s="75"/>
      <c r="O785" s="75"/>
      <c r="P785" s="75"/>
      <c r="Q785" s="76"/>
      <c r="R785" s="77">
        <f t="shared" si="330"/>
        <v>0</v>
      </c>
      <c r="S785" s="75"/>
      <c r="T785" s="75"/>
      <c r="U785" s="75"/>
      <c r="V785" s="76"/>
      <c r="W785" s="77">
        <f t="shared" si="331"/>
        <v>0</v>
      </c>
      <c r="X785" s="11"/>
      <c r="Y785" s="11"/>
      <c r="Z785" s="11"/>
      <c r="AA785" s="12"/>
      <c r="AB785" s="16">
        <f t="shared" si="332"/>
        <v>0</v>
      </c>
      <c r="AC785" s="11"/>
      <c r="AD785" s="11"/>
      <c r="AE785" s="11"/>
      <c r="AF785" s="12"/>
      <c r="AG785" s="16">
        <f t="shared" si="333"/>
        <v>0</v>
      </c>
      <c r="AH785" s="11"/>
      <c r="AI785" s="11"/>
      <c r="AJ785" s="11"/>
      <c r="AK785" s="12"/>
      <c r="AL785" s="16">
        <f t="shared" si="334"/>
        <v>0</v>
      </c>
      <c r="AM785" s="11"/>
      <c r="AN785" s="11"/>
      <c r="AO785" s="11"/>
      <c r="AP785" s="12"/>
      <c r="AQ785" s="16">
        <f t="shared" si="335"/>
        <v>0</v>
      </c>
      <c r="AR785" s="11"/>
      <c r="AS785" s="11"/>
      <c r="AT785" s="11"/>
      <c r="AU785" s="12"/>
      <c r="AV785" s="25">
        <f t="shared" si="336"/>
        <v>0</v>
      </c>
    </row>
    <row r="786" spans="1:48" x14ac:dyDescent="0.25">
      <c r="A786" s="10">
        <f t="shared" si="327"/>
        <v>36</v>
      </c>
      <c r="B786" s="3" t="s">
        <v>52</v>
      </c>
      <c r="C786" s="21" t="s">
        <v>65</v>
      </c>
      <c r="D786" s="75"/>
      <c r="E786" s="75"/>
      <c r="F786" s="75"/>
      <c r="G786" s="76"/>
      <c r="H786" s="77">
        <f t="shared" si="328"/>
        <v>0</v>
      </c>
      <c r="I786" s="75"/>
      <c r="J786" s="75"/>
      <c r="K786" s="75"/>
      <c r="L786" s="76"/>
      <c r="M786" s="77">
        <f t="shared" si="329"/>
        <v>0</v>
      </c>
      <c r="N786" s="75"/>
      <c r="O786" s="75"/>
      <c r="P786" s="75"/>
      <c r="Q786" s="76"/>
      <c r="R786" s="77">
        <f t="shared" si="330"/>
        <v>0</v>
      </c>
      <c r="S786" s="75"/>
      <c r="T786" s="75"/>
      <c r="U786" s="75"/>
      <c r="V786" s="76"/>
      <c r="W786" s="77">
        <f t="shared" si="331"/>
        <v>0</v>
      </c>
      <c r="X786" s="11"/>
      <c r="Y786" s="11"/>
      <c r="Z786" s="11"/>
      <c r="AA786" s="12"/>
      <c r="AB786" s="16">
        <f t="shared" si="332"/>
        <v>0</v>
      </c>
      <c r="AC786" s="11"/>
      <c r="AD786" s="11"/>
      <c r="AE786" s="11"/>
      <c r="AF786" s="12"/>
      <c r="AG786" s="16">
        <f t="shared" si="333"/>
        <v>0</v>
      </c>
      <c r="AH786" s="11"/>
      <c r="AI786" s="11"/>
      <c r="AJ786" s="11"/>
      <c r="AK786" s="12"/>
      <c r="AL786" s="16">
        <f t="shared" si="334"/>
        <v>0</v>
      </c>
      <c r="AM786" s="11"/>
      <c r="AN786" s="11"/>
      <c r="AO786" s="11"/>
      <c r="AP786" s="12"/>
      <c r="AQ786" s="16">
        <f t="shared" si="335"/>
        <v>0</v>
      </c>
      <c r="AR786" s="11"/>
      <c r="AS786" s="11"/>
      <c r="AT786" s="11"/>
      <c r="AU786" s="12"/>
      <c r="AV786" s="25">
        <f t="shared" si="336"/>
        <v>0</v>
      </c>
    </row>
    <row r="787" spans="1:48" x14ac:dyDescent="0.25">
      <c r="A787" s="10">
        <f t="shared" si="327"/>
        <v>36</v>
      </c>
      <c r="B787" s="3" t="s">
        <v>53</v>
      </c>
      <c r="C787" s="21" t="s">
        <v>65</v>
      </c>
      <c r="D787" s="75"/>
      <c r="E787" s="75"/>
      <c r="F787" s="75"/>
      <c r="G787" s="76"/>
      <c r="H787" s="77">
        <f t="shared" si="328"/>
        <v>0</v>
      </c>
      <c r="I787" s="75"/>
      <c r="J787" s="75"/>
      <c r="K787" s="75"/>
      <c r="L787" s="76"/>
      <c r="M787" s="77">
        <f t="shared" si="329"/>
        <v>0</v>
      </c>
      <c r="N787" s="75"/>
      <c r="O787" s="75"/>
      <c r="P787" s="75"/>
      <c r="Q787" s="76"/>
      <c r="R787" s="77">
        <f t="shared" si="330"/>
        <v>0</v>
      </c>
      <c r="S787" s="75"/>
      <c r="T787" s="75"/>
      <c r="U787" s="75"/>
      <c r="V787" s="76"/>
      <c r="W787" s="77">
        <f t="shared" si="331"/>
        <v>0</v>
      </c>
      <c r="X787" s="11"/>
      <c r="Y787" s="11"/>
      <c r="Z787" s="11"/>
      <c r="AA787" s="12"/>
      <c r="AB787" s="16">
        <f t="shared" si="332"/>
        <v>0</v>
      </c>
      <c r="AC787" s="11"/>
      <c r="AD787" s="11"/>
      <c r="AE787" s="11"/>
      <c r="AF787" s="12"/>
      <c r="AG787" s="16">
        <f t="shared" si="333"/>
        <v>0</v>
      </c>
      <c r="AH787" s="11"/>
      <c r="AI787" s="11"/>
      <c r="AJ787" s="11"/>
      <c r="AK787" s="12"/>
      <c r="AL787" s="16">
        <f t="shared" si="334"/>
        <v>0</v>
      </c>
      <c r="AM787" s="11"/>
      <c r="AN787" s="11"/>
      <c r="AO787" s="11"/>
      <c r="AP787" s="12"/>
      <c r="AQ787" s="16">
        <f t="shared" si="335"/>
        <v>0</v>
      </c>
      <c r="AR787" s="11"/>
      <c r="AS787" s="11"/>
      <c r="AT787" s="11"/>
      <c r="AU787" s="12"/>
      <c r="AV787" s="25">
        <f t="shared" si="336"/>
        <v>0</v>
      </c>
    </row>
    <row r="788" spans="1:48" x14ac:dyDescent="0.25">
      <c r="A788" s="10">
        <f t="shared" si="327"/>
        <v>36</v>
      </c>
      <c r="B788" s="3" t="s">
        <v>54</v>
      </c>
      <c r="C788" s="21" t="s">
        <v>65</v>
      </c>
      <c r="D788" s="75"/>
      <c r="E788" s="75"/>
      <c r="F788" s="75"/>
      <c r="G788" s="76"/>
      <c r="H788" s="77">
        <f t="shared" si="328"/>
        <v>0</v>
      </c>
      <c r="I788" s="75"/>
      <c r="J788" s="75"/>
      <c r="K788" s="75"/>
      <c r="L788" s="76"/>
      <c r="M788" s="77">
        <f t="shared" si="329"/>
        <v>0</v>
      </c>
      <c r="N788" s="75"/>
      <c r="O788" s="75"/>
      <c r="P788" s="75"/>
      <c r="Q788" s="76"/>
      <c r="R788" s="77">
        <f t="shared" si="330"/>
        <v>0</v>
      </c>
      <c r="S788" s="75"/>
      <c r="T788" s="75"/>
      <c r="U788" s="75"/>
      <c r="V788" s="76"/>
      <c r="W788" s="77">
        <f t="shared" si="331"/>
        <v>0</v>
      </c>
      <c r="X788" s="11"/>
      <c r="Y788" s="11"/>
      <c r="Z788" s="11"/>
      <c r="AA788" s="12"/>
      <c r="AB788" s="16">
        <f t="shared" si="332"/>
        <v>0</v>
      </c>
      <c r="AC788" s="11"/>
      <c r="AD788" s="11"/>
      <c r="AE788" s="11"/>
      <c r="AF788" s="12"/>
      <c r="AG788" s="16">
        <f t="shared" si="333"/>
        <v>0</v>
      </c>
      <c r="AH788" s="11"/>
      <c r="AI788" s="11"/>
      <c r="AJ788" s="11"/>
      <c r="AK788" s="12"/>
      <c r="AL788" s="16">
        <f t="shared" si="334"/>
        <v>0</v>
      </c>
      <c r="AM788" s="11"/>
      <c r="AN788" s="11"/>
      <c r="AO788" s="11"/>
      <c r="AP788" s="12"/>
      <c r="AQ788" s="16">
        <f t="shared" si="335"/>
        <v>0</v>
      </c>
      <c r="AR788" s="11"/>
      <c r="AS788" s="11"/>
      <c r="AT788" s="11"/>
      <c r="AU788" s="12"/>
      <c r="AV788" s="25">
        <f t="shared" si="336"/>
        <v>0</v>
      </c>
    </row>
    <row r="789" spans="1:48" x14ac:dyDescent="0.25">
      <c r="A789" s="10">
        <f t="shared" si="327"/>
        <v>36</v>
      </c>
      <c r="B789" s="3" t="s">
        <v>23</v>
      </c>
      <c r="C789" s="21" t="s">
        <v>65</v>
      </c>
      <c r="D789" s="75"/>
      <c r="E789" s="75"/>
      <c r="F789" s="75"/>
      <c r="G789" s="76"/>
      <c r="H789" s="77">
        <f t="shared" si="328"/>
        <v>0</v>
      </c>
      <c r="I789" s="75"/>
      <c r="J789" s="75"/>
      <c r="K789" s="75"/>
      <c r="L789" s="76"/>
      <c r="M789" s="77">
        <f t="shared" si="329"/>
        <v>0</v>
      </c>
      <c r="N789" s="75"/>
      <c r="O789" s="75"/>
      <c r="P789" s="75"/>
      <c r="Q789" s="76"/>
      <c r="R789" s="77">
        <f t="shared" si="330"/>
        <v>0</v>
      </c>
      <c r="S789" s="75"/>
      <c r="T789" s="75"/>
      <c r="U789" s="75"/>
      <c r="V789" s="76"/>
      <c r="W789" s="77">
        <f t="shared" si="331"/>
        <v>0</v>
      </c>
      <c r="X789" s="11"/>
      <c r="Y789" s="11"/>
      <c r="Z789" s="11"/>
      <c r="AA789" s="12"/>
      <c r="AB789" s="16">
        <f t="shared" si="332"/>
        <v>0</v>
      </c>
      <c r="AC789" s="11"/>
      <c r="AD789" s="11"/>
      <c r="AE789" s="11"/>
      <c r="AF789" s="12"/>
      <c r="AG789" s="16">
        <f t="shared" si="333"/>
        <v>0</v>
      </c>
      <c r="AH789" s="11"/>
      <c r="AI789" s="11"/>
      <c r="AJ789" s="11"/>
      <c r="AK789" s="12"/>
      <c r="AL789" s="16">
        <f t="shared" si="334"/>
        <v>0</v>
      </c>
      <c r="AM789" s="11"/>
      <c r="AN789" s="11"/>
      <c r="AO789" s="11"/>
      <c r="AP789" s="12"/>
      <c r="AQ789" s="16">
        <f t="shared" si="335"/>
        <v>0</v>
      </c>
      <c r="AR789" s="11"/>
      <c r="AS789" s="11"/>
      <c r="AT789" s="11"/>
      <c r="AU789" s="12"/>
      <c r="AV789" s="25">
        <f t="shared" si="336"/>
        <v>0</v>
      </c>
    </row>
    <row r="790" spans="1:48" x14ac:dyDescent="0.25">
      <c r="A790" s="10">
        <f t="shared" si="327"/>
        <v>36</v>
      </c>
      <c r="B790" s="3" t="s">
        <v>8</v>
      </c>
      <c r="C790" s="21" t="s">
        <v>65</v>
      </c>
      <c r="D790" s="75"/>
      <c r="E790" s="75"/>
      <c r="F790" s="75"/>
      <c r="G790" s="76"/>
      <c r="H790" s="77">
        <f t="shared" si="328"/>
        <v>0</v>
      </c>
      <c r="I790" s="75"/>
      <c r="J790" s="75"/>
      <c r="K790" s="75"/>
      <c r="L790" s="76"/>
      <c r="M790" s="77">
        <f t="shared" si="329"/>
        <v>0</v>
      </c>
      <c r="N790" s="75"/>
      <c r="O790" s="75"/>
      <c r="P790" s="75"/>
      <c r="Q790" s="76"/>
      <c r="R790" s="77">
        <f t="shared" si="330"/>
        <v>0</v>
      </c>
      <c r="S790" s="75"/>
      <c r="T790" s="75"/>
      <c r="U790" s="75"/>
      <c r="V790" s="76"/>
      <c r="W790" s="77">
        <f t="shared" si="331"/>
        <v>0</v>
      </c>
      <c r="X790" s="11"/>
      <c r="Y790" s="11"/>
      <c r="Z790" s="11"/>
      <c r="AA790" s="12"/>
      <c r="AB790" s="16">
        <f t="shared" si="332"/>
        <v>0</v>
      </c>
      <c r="AC790" s="11"/>
      <c r="AD790" s="11"/>
      <c r="AE790" s="11"/>
      <c r="AF790" s="12"/>
      <c r="AG790" s="16">
        <f t="shared" si="333"/>
        <v>0</v>
      </c>
      <c r="AH790" s="11"/>
      <c r="AI790" s="11"/>
      <c r="AJ790" s="11"/>
      <c r="AK790" s="12"/>
      <c r="AL790" s="16">
        <f t="shared" si="334"/>
        <v>0</v>
      </c>
      <c r="AM790" s="11"/>
      <c r="AN790" s="11"/>
      <c r="AO790" s="11"/>
      <c r="AP790" s="12"/>
      <c r="AQ790" s="16">
        <f t="shared" si="335"/>
        <v>0</v>
      </c>
      <c r="AR790" s="11"/>
      <c r="AS790" s="11"/>
      <c r="AT790" s="11"/>
      <c r="AU790" s="12"/>
      <c r="AV790" s="25">
        <f t="shared" si="336"/>
        <v>0</v>
      </c>
    </row>
    <row r="791" spans="1:48" x14ac:dyDescent="0.25">
      <c r="A791" s="10">
        <f t="shared" si="327"/>
        <v>36</v>
      </c>
      <c r="B791" s="3" t="s">
        <v>9</v>
      </c>
      <c r="C791" s="21" t="s">
        <v>65</v>
      </c>
      <c r="D791" s="75"/>
      <c r="E791" s="75"/>
      <c r="F791" s="75"/>
      <c r="G791" s="76"/>
      <c r="H791" s="77">
        <f t="shared" si="328"/>
        <v>0</v>
      </c>
      <c r="I791" s="75"/>
      <c r="J791" s="75"/>
      <c r="K791" s="75"/>
      <c r="L791" s="76"/>
      <c r="M791" s="77">
        <f t="shared" si="329"/>
        <v>0</v>
      </c>
      <c r="N791" s="75"/>
      <c r="O791" s="75"/>
      <c r="P791" s="75"/>
      <c r="Q791" s="76"/>
      <c r="R791" s="77">
        <f t="shared" si="330"/>
        <v>0</v>
      </c>
      <c r="S791" s="75"/>
      <c r="T791" s="75"/>
      <c r="U791" s="75"/>
      <c r="V791" s="76"/>
      <c r="W791" s="77">
        <f t="shared" si="331"/>
        <v>0</v>
      </c>
      <c r="X791" s="11"/>
      <c r="Y791" s="11"/>
      <c r="Z791" s="11"/>
      <c r="AA791" s="12"/>
      <c r="AB791" s="16">
        <f t="shared" si="332"/>
        <v>0</v>
      </c>
      <c r="AC791" s="11"/>
      <c r="AD791" s="11"/>
      <c r="AE791" s="11"/>
      <c r="AF791" s="12"/>
      <c r="AG791" s="16">
        <f t="shared" si="333"/>
        <v>0</v>
      </c>
      <c r="AH791" s="11"/>
      <c r="AI791" s="11"/>
      <c r="AJ791" s="11"/>
      <c r="AK791" s="12"/>
      <c r="AL791" s="16">
        <f t="shared" si="334"/>
        <v>0</v>
      </c>
      <c r="AM791" s="11"/>
      <c r="AN791" s="11"/>
      <c r="AO791" s="11"/>
      <c r="AP791" s="12"/>
      <c r="AQ791" s="16">
        <f t="shared" si="335"/>
        <v>0</v>
      </c>
      <c r="AR791" s="11"/>
      <c r="AS791" s="11"/>
      <c r="AT791" s="11"/>
      <c r="AU791" s="12"/>
      <c r="AV791" s="25">
        <f t="shared" si="336"/>
        <v>0</v>
      </c>
    </row>
    <row r="792" spans="1:48" x14ac:dyDescent="0.25">
      <c r="A792" s="10">
        <f t="shared" si="327"/>
        <v>36</v>
      </c>
      <c r="B792" s="3" t="s">
        <v>10</v>
      </c>
      <c r="C792" s="21" t="s">
        <v>65</v>
      </c>
      <c r="D792" s="75"/>
      <c r="E792" s="75"/>
      <c r="F792" s="75"/>
      <c r="G792" s="76"/>
      <c r="H792" s="77">
        <f t="shared" si="328"/>
        <v>0</v>
      </c>
      <c r="I792" s="75"/>
      <c r="J792" s="75"/>
      <c r="K792" s="75"/>
      <c r="L792" s="76"/>
      <c r="M792" s="77">
        <f t="shared" si="329"/>
        <v>0</v>
      </c>
      <c r="N792" s="75"/>
      <c r="O792" s="75"/>
      <c r="P792" s="75"/>
      <c r="Q792" s="76"/>
      <c r="R792" s="77">
        <f t="shared" si="330"/>
        <v>0</v>
      </c>
      <c r="S792" s="75"/>
      <c r="T792" s="75"/>
      <c r="U792" s="75"/>
      <c r="V792" s="76"/>
      <c r="W792" s="77">
        <f t="shared" si="331"/>
        <v>0</v>
      </c>
      <c r="X792" s="11"/>
      <c r="Y792" s="11"/>
      <c r="Z792" s="11"/>
      <c r="AA792" s="12"/>
      <c r="AB792" s="16">
        <f t="shared" si="332"/>
        <v>0</v>
      </c>
      <c r="AC792" s="11"/>
      <c r="AD792" s="11"/>
      <c r="AE792" s="11"/>
      <c r="AF792" s="12"/>
      <c r="AG792" s="16">
        <f t="shared" si="333"/>
        <v>0</v>
      </c>
      <c r="AH792" s="11"/>
      <c r="AI792" s="11"/>
      <c r="AJ792" s="11"/>
      <c r="AK792" s="12"/>
      <c r="AL792" s="16">
        <f t="shared" si="334"/>
        <v>0</v>
      </c>
      <c r="AM792" s="11"/>
      <c r="AN792" s="11"/>
      <c r="AO792" s="11"/>
      <c r="AP792" s="12"/>
      <c r="AQ792" s="16">
        <f t="shared" si="335"/>
        <v>0</v>
      </c>
      <c r="AR792" s="11"/>
      <c r="AS792" s="11"/>
      <c r="AT792" s="11"/>
      <c r="AU792" s="12"/>
      <c r="AV792" s="25">
        <f t="shared" si="336"/>
        <v>0</v>
      </c>
    </row>
    <row r="793" spans="1:48" x14ac:dyDescent="0.25">
      <c r="A793" s="10">
        <f t="shared" si="327"/>
        <v>36</v>
      </c>
      <c r="B793" s="3" t="s">
        <v>55</v>
      </c>
      <c r="C793" s="21" t="s">
        <v>65</v>
      </c>
      <c r="D793" s="75"/>
      <c r="E793" s="75"/>
      <c r="F793" s="75"/>
      <c r="G793" s="76"/>
      <c r="H793" s="77">
        <f t="shared" si="328"/>
        <v>0</v>
      </c>
      <c r="I793" s="75"/>
      <c r="J793" s="75"/>
      <c r="K793" s="75"/>
      <c r="L793" s="76"/>
      <c r="M793" s="77">
        <f t="shared" si="329"/>
        <v>0</v>
      </c>
      <c r="N793" s="75"/>
      <c r="O793" s="75"/>
      <c r="P793" s="75"/>
      <c r="Q793" s="76"/>
      <c r="R793" s="77">
        <f t="shared" si="330"/>
        <v>0</v>
      </c>
      <c r="S793" s="75"/>
      <c r="T793" s="75"/>
      <c r="U793" s="75"/>
      <c r="V793" s="76"/>
      <c r="W793" s="77">
        <f t="shared" si="331"/>
        <v>0</v>
      </c>
      <c r="X793" s="11"/>
      <c r="Y793" s="11"/>
      <c r="Z793" s="11"/>
      <c r="AA793" s="12"/>
      <c r="AB793" s="16">
        <f t="shared" si="332"/>
        <v>0</v>
      </c>
      <c r="AC793" s="11"/>
      <c r="AD793" s="11"/>
      <c r="AE793" s="11"/>
      <c r="AF793" s="12"/>
      <c r="AG793" s="16">
        <f t="shared" si="333"/>
        <v>0</v>
      </c>
      <c r="AH793" s="11"/>
      <c r="AI793" s="11"/>
      <c r="AJ793" s="11"/>
      <c r="AK793" s="12"/>
      <c r="AL793" s="16">
        <f t="shared" si="334"/>
        <v>0</v>
      </c>
      <c r="AM793" s="11"/>
      <c r="AN793" s="11"/>
      <c r="AO793" s="11"/>
      <c r="AP793" s="12"/>
      <c r="AQ793" s="16">
        <f t="shared" si="335"/>
        <v>0</v>
      </c>
      <c r="AR793" s="11"/>
      <c r="AS793" s="11"/>
      <c r="AT793" s="11"/>
      <c r="AU793" s="12"/>
      <c r="AV793" s="25">
        <f t="shared" si="336"/>
        <v>0</v>
      </c>
    </row>
    <row r="794" spans="1:48" x14ac:dyDescent="0.25">
      <c r="A794" s="10">
        <f t="shared" si="327"/>
        <v>36</v>
      </c>
      <c r="B794" s="22" t="s">
        <v>34</v>
      </c>
      <c r="C794" s="21" t="s">
        <v>65</v>
      </c>
      <c r="D794" s="78"/>
      <c r="E794" s="78"/>
      <c r="F794" s="78"/>
      <c r="G794" s="79"/>
      <c r="H794" s="80">
        <f t="shared" si="328"/>
        <v>0</v>
      </c>
      <c r="I794" s="78"/>
      <c r="J794" s="78"/>
      <c r="K794" s="78"/>
      <c r="L794" s="79"/>
      <c r="M794" s="80">
        <f t="shared" si="329"/>
        <v>0</v>
      </c>
      <c r="N794" s="78"/>
      <c r="O794" s="78"/>
      <c r="P794" s="78"/>
      <c r="Q794" s="79"/>
      <c r="R794" s="80">
        <f t="shared" si="330"/>
        <v>0</v>
      </c>
      <c r="S794" s="78"/>
      <c r="T794" s="78"/>
      <c r="U794" s="78"/>
      <c r="V794" s="79"/>
      <c r="W794" s="80">
        <f t="shared" si="331"/>
        <v>0</v>
      </c>
      <c r="X794" s="13"/>
      <c r="Y794" s="13"/>
      <c r="Z794" s="13"/>
      <c r="AA794" s="14"/>
      <c r="AB794" s="17">
        <f t="shared" si="332"/>
        <v>0</v>
      </c>
      <c r="AC794" s="13"/>
      <c r="AD794" s="13"/>
      <c r="AE794" s="13"/>
      <c r="AF794" s="14"/>
      <c r="AG794" s="17">
        <f t="shared" si="333"/>
        <v>0</v>
      </c>
      <c r="AH794" s="13"/>
      <c r="AI794" s="13"/>
      <c r="AJ794" s="13"/>
      <c r="AK794" s="14"/>
      <c r="AL794" s="17">
        <f t="shared" si="334"/>
        <v>0</v>
      </c>
      <c r="AM794" s="13"/>
      <c r="AN794" s="13"/>
      <c r="AO794" s="13"/>
      <c r="AP794" s="14"/>
      <c r="AQ794" s="17">
        <f t="shared" si="335"/>
        <v>0</v>
      </c>
      <c r="AR794" s="13"/>
      <c r="AS794" s="13"/>
      <c r="AT794" s="13"/>
      <c r="AU794" s="14"/>
      <c r="AV794" s="26">
        <f t="shared" si="336"/>
        <v>0</v>
      </c>
    </row>
    <row r="795" spans="1:48" x14ac:dyDescent="0.25">
      <c r="A795" s="10">
        <f t="shared" si="327"/>
        <v>36</v>
      </c>
      <c r="B795" s="27"/>
      <c r="C795" s="28"/>
      <c r="D795" s="81"/>
      <c r="E795" s="82"/>
      <c r="F795" s="82"/>
      <c r="G795" s="82"/>
      <c r="H795" s="83">
        <f>SUM(H775:H794)</f>
        <v>0</v>
      </c>
      <c r="I795" s="82"/>
      <c r="J795" s="82"/>
      <c r="K795" s="82"/>
      <c r="L795" s="82"/>
      <c r="M795" s="83">
        <f>SUM(M775:M794)</f>
        <v>0</v>
      </c>
      <c r="N795" s="82"/>
      <c r="O795" s="82"/>
      <c r="P795" s="82"/>
      <c r="Q795" s="82"/>
      <c r="R795" s="83">
        <f>SUM(R775:R794)</f>
        <v>0</v>
      </c>
      <c r="S795" s="82"/>
      <c r="T795" s="82"/>
      <c r="U795" s="82"/>
      <c r="V795" s="82"/>
      <c r="W795" s="83">
        <f>SUM(W775:W794)</f>
        <v>0</v>
      </c>
      <c r="X795" s="29"/>
      <c r="Y795" s="29"/>
      <c r="Z795" s="29"/>
      <c r="AA795" s="29"/>
      <c r="AB795" s="30">
        <f>SUM(AB775:AB794)</f>
        <v>0</v>
      </c>
      <c r="AC795" s="29"/>
      <c r="AD795" s="29"/>
      <c r="AE795" s="29"/>
      <c r="AF795" s="29"/>
      <c r="AG795" s="30">
        <f>SUM(AG775:AG794)</f>
        <v>0</v>
      </c>
      <c r="AH795" s="29"/>
      <c r="AI795" s="29"/>
      <c r="AJ795" s="29"/>
      <c r="AK795" s="29"/>
      <c r="AL795" s="30">
        <f>SUM(AL775:AL794)</f>
        <v>0</v>
      </c>
      <c r="AM795" s="29"/>
      <c r="AN795" s="29"/>
      <c r="AO795" s="29"/>
      <c r="AP795" s="29"/>
      <c r="AQ795" s="30">
        <f>SUM(AQ775:AQ794)</f>
        <v>0</v>
      </c>
      <c r="AR795" s="29"/>
      <c r="AS795" s="29"/>
      <c r="AT795" s="29"/>
      <c r="AU795" s="29"/>
      <c r="AV795" s="30">
        <f>SUM(AV775:AV794)</f>
        <v>0</v>
      </c>
    </row>
    <row r="796" spans="1:48" x14ac:dyDescent="0.25">
      <c r="A796" s="10">
        <f t="shared" si="327"/>
        <v>36</v>
      </c>
      <c r="B796" s="115" t="str">
        <f>"Буква (или иное название) класса "&amp;A1062&amp;":"</f>
        <v>Буква (или иное название) класса 49:</v>
      </c>
      <c r="C796" s="116"/>
      <c r="D796" s="106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</row>
    <row r="797" spans="1:48" x14ac:dyDescent="0.25">
      <c r="A797" s="10">
        <f t="shared" si="327"/>
        <v>36</v>
      </c>
      <c r="B797" s="3" t="s">
        <v>0</v>
      </c>
      <c r="C797" s="21" t="s">
        <v>65</v>
      </c>
      <c r="D797" s="75"/>
      <c r="E797" s="75"/>
      <c r="F797" s="75"/>
      <c r="G797" s="76"/>
      <c r="H797" s="77">
        <f t="shared" ref="H797:H816" si="337">COUNTA(D797:G797)</f>
        <v>0</v>
      </c>
      <c r="I797" s="75"/>
      <c r="J797" s="75"/>
      <c r="K797" s="75"/>
      <c r="L797" s="76"/>
      <c r="M797" s="77">
        <f t="shared" ref="M797:M816" si="338">COUNTA(I797:L797)</f>
        <v>0</v>
      </c>
      <c r="N797" s="75"/>
      <c r="O797" s="75"/>
      <c r="P797" s="75"/>
      <c r="Q797" s="76"/>
      <c r="R797" s="77">
        <f t="shared" ref="R797:R816" si="339">COUNTA(N797:Q797)</f>
        <v>0</v>
      </c>
      <c r="S797" s="75"/>
      <c r="T797" s="75"/>
      <c r="U797" s="75"/>
      <c r="V797" s="76"/>
      <c r="W797" s="77">
        <f t="shared" ref="W797:W816" si="340">COUNTA(S797:V797)</f>
        <v>0</v>
      </c>
      <c r="X797" s="11"/>
      <c r="Y797" s="11"/>
      <c r="Z797" s="11"/>
      <c r="AA797" s="12"/>
      <c r="AB797" s="16">
        <f t="shared" ref="AB797:AB816" si="341">COUNTA(X797:AA797)</f>
        <v>0</v>
      </c>
      <c r="AC797" s="11"/>
      <c r="AD797" s="11"/>
      <c r="AE797" s="11"/>
      <c r="AF797" s="12"/>
      <c r="AG797" s="16">
        <f t="shared" ref="AG797:AG816" si="342">COUNTA(AC797:AF797)</f>
        <v>0</v>
      </c>
      <c r="AH797" s="11"/>
      <c r="AI797" s="11"/>
      <c r="AJ797" s="11"/>
      <c r="AK797" s="12"/>
      <c r="AL797" s="16">
        <f t="shared" ref="AL797:AL816" si="343">COUNTA(AH797:AK797)</f>
        <v>0</v>
      </c>
      <c r="AM797" s="11"/>
      <c r="AN797" s="11"/>
      <c r="AO797" s="11"/>
      <c r="AP797" s="12"/>
      <c r="AQ797" s="16">
        <f t="shared" ref="AQ797:AQ816" si="344">COUNTA(AM797:AP797)</f>
        <v>0</v>
      </c>
      <c r="AR797" s="11"/>
      <c r="AS797" s="11"/>
      <c r="AT797" s="11"/>
      <c r="AU797" s="12"/>
      <c r="AV797" s="25">
        <f t="shared" ref="AV797:AV816" si="345">COUNTA(AR797:AU797)</f>
        <v>0</v>
      </c>
    </row>
    <row r="798" spans="1:48" x14ac:dyDescent="0.25">
      <c r="A798" s="10">
        <f t="shared" si="327"/>
        <v>37</v>
      </c>
      <c r="B798" s="3" t="s">
        <v>45</v>
      </c>
      <c r="C798" s="21" t="s">
        <v>65</v>
      </c>
      <c r="D798" s="75"/>
      <c r="E798" s="75"/>
      <c r="F798" s="75"/>
      <c r="G798" s="76"/>
      <c r="H798" s="77">
        <f t="shared" si="337"/>
        <v>0</v>
      </c>
      <c r="I798" s="75"/>
      <c r="J798" s="75"/>
      <c r="K798" s="75"/>
      <c r="L798" s="76"/>
      <c r="M798" s="77">
        <f t="shared" si="338"/>
        <v>0</v>
      </c>
      <c r="N798" s="75"/>
      <c r="O798" s="75"/>
      <c r="P798" s="75"/>
      <c r="Q798" s="76"/>
      <c r="R798" s="77">
        <f t="shared" si="339"/>
        <v>0</v>
      </c>
      <c r="S798" s="75"/>
      <c r="T798" s="75"/>
      <c r="U798" s="75"/>
      <c r="V798" s="76"/>
      <c r="W798" s="77">
        <f t="shared" si="340"/>
        <v>0</v>
      </c>
      <c r="X798" s="11"/>
      <c r="Y798" s="11"/>
      <c r="Z798" s="11"/>
      <c r="AA798" s="12"/>
      <c r="AB798" s="16">
        <f t="shared" si="341"/>
        <v>0</v>
      </c>
      <c r="AC798" s="11"/>
      <c r="AD798" s="11"/>
      <c r="AE798" s="11"/>
      <c r="AF798" s="12"/>
      <c r="AG798" s="16">
        <f t="shared" si="342"/>
        <v>0</v>
      </c>
      <c r="AH798" s="11"/>
      <c r="AI798" s="11"/>
      <c r="AJ798" s="11"/>
      <c r="AK798" s="12"/>
      <c r="AL798" s="16">
        <f t="shared" si="343"/>
        <v>0</v>
      </c>
      <c r="AM798" s="11"/>
      <c r="AN798" s="11"/>
      <c r="AO798" s="11"/>
      <c r="AP798" s="12"/>
      <c r="AQ798" s="16">
        <f t="shared" si="344"/>
        <v>0</v>
      </c>
      <c r="AR798" s="11"/>
      <c r="AS798" s="11"/>
      <c r="AT798" s="11"/>
      <c r="AU798" s="12"/>
      <c r="AV798" s="25">
        <f t="shared" si="345"/>
        <v>0</v>
      </c>
    </row>
    <row r="799" spans="1:48" x14ac:dyDescent="0.25">
      <c r="A799" s="10">
        <f t="shared" si="327"/>
        <v>37</v>
      </c>
      <c r="B799" s="3" t="s">
        <v>2</v>
      </c>
      <c r="C799" s="21" t="s">
        <v>65</v>
      </c>
      <c r="D799" s="75"/>
      <c r="E799" s="75"/>
      <c r="F799" s="75"/>
      <c r="G799" s="76"/>
      <c r="H799" s="77">
        <f t="shared" si="337"/>
        <v>0</v>
      </c>
      <c r="I799" s="75"/>
      <c r="J799" s="75"/>
      <c r="K799" s="75"/>
      <c r="L799" s="76"/>
      <c r="M799" s="77">
        <f t="shared" si="338"/>
        <v>0</v>
      </c>
      <c r="N799" s="75"/>
      <c r="O799" s="75"/>
      <c r="P799" s="75"/>
      <c r="Q799" s="76"/>
      <c r="R799" s="77">
        <f t="shared" si="339"/>
        <v>0</v>
      </c>
      <c r="S799" s="75"/>
      <c r="T799" s="75"/>
      <c r="U799" s="75"/>
      <c r="V799" s="76"/>
      <c r="W799" s="77">
        <f t="shared" si="340"/>
        <v>0</v>
      </c>
      <c r="X799" s="11"/>
      <c r="Y799" s="11"/>
      <c r="Z799" s="11"/>
      <c r="AA799" s="12"/>
      <c r="AB799" s="16">
        <f t="shared" si="341"/>
        <v>0</v>
      </c>
      <c r="AC799" s="11"/>
      <c r="AD799" s="11"/>
      <c r="AE799" s="11"/>
      <c r="AF799" s="12"/>
      <c r="AG799" s="16">
        <f t="shared" si="342"/>
        <v>0</v>
      </c>
      <c r="AH799" s="11"/>
      <c r="AI799" s="11"/>
      <c r="AJ799" s="11"/>
      <c r="AK799" s="12"/>
      <c r="AL799" s="16">
        <f t="shared" si="343"/>
        <v>0</v>
      </c>
      <c r="AM799" s="11"/>
      <c r="AN799" s="11"/>
      <c r="AO799" s="11"/>
      <c r="AP799" s="12"/>
      <c r="AQ799" s="16">
        <f t="shared" si="344"/>
        <v>0</v>
      </c>
      <c r="AR799" s="11"/>
      <c r="AS799" s="11"/>
      <c r="AT799" s="11"/>
      <c r="AU799" s="12"/>
      <c r="AV799" s="25">
        <f t="shared" si="345"/>
        <v>0</v>
      </c>
    </row>
    <row r="800" spans="1:48" x14ac:dyDescent="0.25">
      <c r="A800" s="10">
        <f t="shared" si="327"/>
        <v>37</v>
      </c>
      <c r="B800" s="3" t="s">
        <v>46</v>
      </c>
      <c r="C800" s="21" t="s">
        <v>65</v>
      </c>
      <c r="D800" s="75"/>
      <c r="E800" s="75"/>
      <c r="F800" s="75"/>
      <c r="G800" s="76"/>
      <c r="H800" s="77">
        <f t="shared" si="337"/>
        <v>0</v>
      </c>
      <c r="I800" s="75"/>
      <c r="J800" s="75"/>
      <c r="K800" s="75"/>
      <c r="L800" s="76"/>
      <c r="M800" s="77">
        <f t="shared" si="338"/>
        <v>0</v>
      </c>
      <c r="N800" s="75"/>
      <c r="O800" s="75"/>
      <c r="P800" s="75"/>
      <c r="Q800" s="76"/>
      <c r="R800" s="77">
        <f t="shared" si="339"/>
        <v>0</v>
      </c>
      <c r="S800" s="75"/>
      <c r="T800" s="75"/>
      <c r="U800" s="75"/>
      <c r="V800" s="76"/>
      <c r="W800" s="77">
        <f t="shared" si="340"/>
        <v>0</v>
      </c>
      <c r="X800" s="11"/>
      <c r="Y800" s="11"/>
      <c r="Z800" s="11"/>
      <c r="AA800" s="12"/>
      <c r="AB800" s="16">
        <f t="shared" si="341"/>
        <v>0</v>
      </c>
      <c r="AC800" s="11"/>
      <c r="AD800" s="11"/>
      <c r="AE800" s="11"/>
      <c r="AF800" s="12"/>
      <c r="AG800" s="16">
        <f t="shared" si="342"/>
        <v>0</v>
      </c>
      <c r="AH800" s="11"/>
      <c r="AI800" s="11"/>
      <c r="AJ800" s="11"/>
      <c r="AK800" s="12"/>
      <c r="AL800" s="16">
        <f t="shared" si="343"/>
        <v>0</v>
      </c>
      <c r="AM800" s="11"/>
      <c r="AN800" s="11"/>
      <c r="AO800" s="11"/>
      <c r="AP800" s="12"/>
      <c r="AQ800" s="16">
        <f t="shared" si="344"/>
        <v>0</v>
      </c>
      <c r="AR800" s="11"/>
      <c r="AS800" s="11"/>
      <c r="AT800" s="11"/>
      <c r="AU800" s="12"/>
      <c r="AV800" s="25">
        <f t="shared" si="345"/>
        <v>0</v>
      </c>
    </row>
    <row r="801" spans="1:48" x14ac:dyDescent="0.25">
      <c r="A801" s="10">
        <f t="shared" si="327"/>
        <v>37</v>
      </c>
      <c r="B801" s="3" t="s">
        <v>4</v>
      </c>
      <c r="C801" s="21" t="s">
        <v>65</v>
      </c>
      <c r="D801" s="75"/>
      <c r="E801" s="75"/>
      <c r="F801" s="75"/>
      <c r="G801" s="76"/>
      <c r="H801" s="77">
        <f t="shared" si="337"/>
        <v>0</v>
      </c>
      <c r="I801" s="75"/>
      <c r="J801" s="75"/>
      <c r="K801" s="75"/>
      <c r="L801" s="76"/>
      <c r="M801" s="77">
        <f t="shared" si="338"/>
        <v>0</v>
      </c>
      <c r="N801" s="75"/>
      <c r="O801" s="75"/>
      <c r="P801" s="75"/>
      <c r="Q801" s="76"/>
      <c r="R801" s="77">
        <f t="shared" si="339"/>
        <v>0</v>
      </c>
      <c r="S801" s="75"/>
      <c r="T801" s="75"/>
      <c r="U801" s="75"/>
      <c r="V801" s="76"/>
      <c r="W801" s="77">
        <f t="shared" si="340"/>
        <v>0</v>
      </c>
      <c r="X801" s="11"/>
      <c r="Y801" s="11"/>
      <c r="Z801" s="11"/>
      <c r="AA801" s="12"/>
      <c r="AB801" s="16">
        <f t="shared" si="341"/>
        <v>0</v>
      </c>
      <c r="AC801" s="11"/>
      <c r="AD801" s="11"/>
      <c r="AE801" s="11"/>
      <c r="AF801" s="12"/>
      <c r="AG801" s="16">
        <f t="shared" si="342"/>
        <v>0</v>
      </c>
      <c r="AH801" s="11"/>
      <c r="AI801" s="11"/>
      <c r="AJ801" s="11"/>
      <c r="AK801" s="12"/>
      <c r="AL801" s="16">
        <f t="shared" si="343"/>
        <v>0</v>
      </c>
      <c r="AM801" s="11"/>
      <c r="AN801" s="11"/>
      <c r="AO801" s="11"/>
      <c r="AP801" s="12"/>
      <c r="AQ801" s="16">
        <f t="shared" si="344"/>
        <v>0</v>
      </c>
      <c r="AR801" s="11"/>
      <c r="AS801" s="11"/>
      <c r="AT801" s="11"/>
      <c r="AU801" s="12"/>
      <c r="AV801" s="25">
        <f t="shared" si="345"/>
        <v>0</v>
      </c>
    </row>
    <row r="802" spans="1:48" x14ac:dyDescent="0.25">
      <c r="A802" s="10">
        <f t="shared" si="327"/>
        <v>37</v>
      </c>
      <c r="B802" s="3" t="s">
        <v>47</v>
      </c>
      <c r="C802" s="21" t="s">
        <v>65</v>
      </c>
      <c r="D802" s="75"/>
      <c r="E802" s="75"/>
      <c r="F802" s="75"/>
      <c r="G802" s="76"/>
      <c r="H802" s="77">
        <f t="shared" si="337"/>
        <v>0</v>
      </c>
      <c r="I802" s="75"/>
      <c r="J802" s="75"/>
      <c r="K802" s="75"/>
      <c r="L802" s="76"/>
      <c r="M802" s="77">
        <f t="shared" si="338"/>
        <v>0</v>
      </c>
      <c r="N802" s="75"/>
      <c r="O802" s="75"/>
      <c r="P802" s="75"/>
      <c r="Q802" s="76"/>
      <c r="R802" s="77">
        <f t="shared" si="339"/>
        <v>0</v>
      </c>
      <c r="S802" s="75"/>
      <c r="T802" s="75"/>
      <c r="U802" s="75"/>
      <c r="V802" s="76"/>
      <c r="W802" s="77">
        <f t="shared" si="340"/>
        <v>0</v>
      </c>
      <c r="X802" s="11"/>
      <c r="Y802" s="11"/>
      <c r="Z802" s="11"/>
      <c r="AA802" s="12"/>
      <c r="AB802" s="16">
        <f t="shared" si="341"/>
        <v>0</v>
      </c>
      <c r="AC802" s="11"/>
      <c r="AD802" s="11"/>
      <c r="AE802" s="11"/>
      <c r="AF802" s="12"/>
      <c r="AG802" s="16">
        <f t="shared" si="342"/>
        <v>0</v>
      </c>
      <c r="AH802" s="11"/>
      <c r="AI802" s="11"/>
      <c r="AJ802" s="11"/>
      <c r="AK802" s="12"/>
      <c r="AL802" s="16">
        <f t="shared" si="343"/>
        <v>0</v>
      </c>
      <c r="AM802" s="11"/>
      <c r="AN802" s="11"/>
      <c r="AO802" s="11"/>
      <c r="AP802" s="12"/>
      <c r="AQ802" s="16">
        <f t="shared" si="344"/>
        <v>0</v>
      </c>
      <c r="AR802" s="11"/>
      <c r="AS802" s="11"/>
      <c r="AT802" s="11"/>
      <c r="AU802" s="12"/>
      <c r="AV802" s="25">
        <f t="shared" si="345"/>
        <v>0</v>
      </c>
    </row>
    <row r="803" spans="1:48" x14ac:dyDescent="0.25">
      <c r="A803" s="10">
        <f t="shared" si="327"/>
        <v>37</v>
      </c>
      <c r="B803" s="3" t="s">
        <v>5</v>
      </c>
      <c r="C803" s="21" t="s">
        <v>65</v>
      </c>
      <c r="D803" s="75"/>
      <c r="E803" s="75"/>
      <c r="F803" s="75"/>
      <c r="G803" s="76"/>
      <c r="H803" s="77">
        <f t="shared" si="337"/>
        <v>0</v>
      </c>
      <c r="I803" s="75"/>
      <c r="J803" s="75"/>
      <c r="K803" s="75"/>
      <c r="L803" s="76"/>
      <c r="M803" s="77">
        <f t="shared" si="338"/>
        <v>0</v>
      </c>
      <c r="N803" s="75"/>
      <c r="O803" s="75"/>
      <c r="P803" s="75"/>
      <c r="Q803" s="76"/>
      <c r="R803" s="77">
        <f t="shared" si="339"/>
        <v>0</v>
      </c>
      <c r="S803" s="75"/>
      <c r="T803" s="75"/>
      <c r="U803" s="75"/>
      <c r="V803" s="76"/>
      <c r="W803" s="77">
        <f t="shared" si="340"/>
        <v>0</v>
      </c>
      <c r="X803" s="11"/>
      <c r="Y803" s="11"/>
      <c r="Z803" s="11"/>
      <c r="AA803" s="12"/>
      <c r="AB803" s="16">
        <f t="shared" si="341"/>
        <v>0</v>
      </c>
      <c r="AC803" s="11"/>
      <c r="AD803" s="11"/>
      <c r="AE803" s="11"/>
      <c r="AF803" s="12"/>
      <c r="AG803" s="16">
        <f t="shared" si="342"/>
        <v>0</v>
      </c>
      <c r="AH803" s="11"/>
      <c r="AI803" s="11"/>
      <c r="AJ803" s="11"/>
      <c r="AK803" s="12"/>
      <c r="AL803" s="16">
        <f t="shared" si="343"/>
        <v>0</v>
      </c>
      <c r="AM803" s="11"/>
      <c r="AN803" s="11"/>
      <c r="AO803" s="11"/>
      <c r="AP803" s="12"/>
      <c r="AQ803" s="16">
        <f t="shared" si="344"/>
        <v>0</v>
      </c>
      <c r="AR803" s="11"/>
      <c r="AS803" s="11"/>
      <c r="AT803" s="11"/>
      <c r="AU803" s="12"/>
      <c r="AV803" s="25">
        <f t="shared" si="345"/>
        <v>0</v>
      </c>
    </row>
    <row r="804" spans="1:48" x14ac:dyDescent="0.25">
      <c r="A804" s="10">
        <f t="shared" si="327"/>
        <v>37</v>
      </c>
      <c r="B804" s="3" t="s">
        <v>48</v>
      </c>
      <c r="C804" s="21" t="s">
        <v>65</v>
      </c>
      <c r="D804" s="75"/>
      <c r="E804" s="75"/>
      <c r="F804" s="75"/>
      <c r="G804" s="76"/>
      <c r="H804" s="77">
        <f t="shared" si="337"/>
        <v>0</v>
      </c>
      <c r="I804" s="75"/>
      <c r="J804" s="75"/>
      <c r="K804" s="75"/>
      <c r="L804" s="76"/>
      <c r="M804" s="77">
        <f t="shared" si="338"/>
        <v>0</v>
      </c>
      <c r="N804" s="75"/>
      <c r="O804" s="75"/>
      <c r="P804" s="75"/>
      <c r="Q804" s="76"/>
      <c r="R804" s="77">
        <f t="shared" si="339"/>
        <v>0</v>
      </c>
      <c r="S804" s="75"/>
      <c r="T804" s="75"/>
      <c r="U804" s="75"/>
      <c r="V804" s="76"/>
      <c r="W804" s="77">
        <f t="shared" si="340"/>
        <v>0</v>
      </c>
      <c r="X804" s="11"/>
      <c r="Y804" s="11"/>
      <c r="Z804" s="11"/>
      <c r="AA804" s="12"/>
      <c r="AB804" s="16">
        <f t="shared" si="341"/>
        <v>0</v>
      </c>
      <c r="AC804" s="11"/>
      <c r="AD804" s="11"/>
      <c r="AE804" s="11"/>
      <c r="AF804" s="12"/>
      <c r="AG804" s="16">
        <f t="shared" si="342"/>
        <v>0</v>
      </c>
      <c r="AH804" s="11"/>
      <c r="AI804" s="11"/>
      <c r="AJ804" s="11"/>
      <c r="AK804" s="12"/>
      <c r="AL804" s="16">
        <f t="shared" si="343"/>
        <v>0</v>
      </c>
      <c r="AM804" s="11"/>
      <c r="AN804" s="11"/>
      <c r="AO804" s="11"/>
      <c r="AP804" s="12"/>
      <c r="AQ804" s="16">
        <f t="shared" si="344"/>
        <v>0</v>
      </c>
      <c r="AR804" s="11"/>
      <c r="AS804" s="11"/>
      <c r="AT804" s="11"/>
      <c r="AU804" s="12"/>
      <c r="AV804" s="25">
        <f t="shared" si="345"/>
        <v>0</v>
      </c>
    </row>
    <row r="805" spans="1:48" x14ac:dyDescent="0.25">
      <c r="A805" s="10">
        <f t="shared" si="327"/>
        <v>37</v>
      </c>
      <c r="B805" s="3" t="s">
        <v>49</v>
      </c>
      <c r="C805" s="21" t="s">
        <v>65</v>
      </c>
      <c r="D805" s="75"/>
      <c r="E805" s="75"/>
      <c r="F805" s="75"/>
      <c r="G805" s="76"/>
      <c r="H805" s="77">
        <f t="shared" si="337"/>
        <v>0</v>
      </c>
      <c r="I805" s="75"/>
      <c r="J805" s="75"/>
      <c r="K805" s="75"/>
      <c r="L805" s="76"/>
      <c r="M805" s="77">
        <f t="shared" si="338"/>
        <v>0</v>
      </c>
      <c r="N805" s="75"/>
      <c r="O805" s="75"/>
      <c r="P805" s="75"/>
      <c r="Q805" s="76"/>
      <c r="R805" s="77">
        <f t="shared" si="339"/>
        <v>0</v>
      </c>
      <c r="S805" s="75"/>
      <c r="T805" s="75"/>
      <c r="U805" s="75"/>
      <c r="V805" s="76"/>
      <c r="W805" s="77">
        <f t="shared" si="340"/>
        <v>0</v>
      </c>
      <c r="X805" s="11"/>
      <c r="Y805" s="11"/>
      <c r="Z805" s="11"/>
      <c r="AA805" s="12"/>
      <c r="AB805" s="16">
        <f t="shared" si="341"/>
        <v>0</v>
      </c>
      <c r="AC805" s="11"/>
      <c r="AD805" s="11"/>
      <c r="AE805" s="11"/>
      <c r="AF805" s="12"/>
      <c r="AG805" s="16">
        <f t="shared" si="342"/>
        <v>0</v>
      </c>
      <c r="AH805" s="11"/>
      <c r="AI805" s="11"/>
      <c r="AJ805" s="11"/>
      <c r="AK805" s="12"/>
      <c r="AL805" s="16">
        <f t="shared" si="343"/>
        <v>0</v>
      </c>
      <c r="AM805" s="11"/>
      <c r="AN805" s="11"/>
      <c r="AO805" s="11"/>
      <c r="AP805" s="12"/>
      <c r="AQ805" s="16">
        <f t="shared" si="344"/>
        <v>0</v>
      </c>
      <c r="AR805" s="11"/>
      <c r="AS805" s="11"/>
      <c r="AT805" s="11"/>
      <c r="AU805" s="12"/>
      <c r="AV805" s="25">
        <f t="shared" si="345"/>
        <v>0</v>
      </c>
    </row>
    <row r="806" spans="1:48" x14ac:dyDescent="0.25">
      <c r="A806" s="10">
        <f t="shared" si="327"/>
        <v>37</v>
      </c>
      <c r="B806" s="3" t="s">
        <v>50</v>
      </c>
      <c r="C806" s="21" t="s">
        <v>65</v>
      </c>
      <c r="D806" s="75"/>
      <c r="E806" s="75"/>
      <c r="F806" s="75"/>
      <c r="G806" s="76"/>
      <c r="H806" s="77">
        <f t="shared" si="337"/>
        <v>0</v>
      </c>
      <c r="I806" s="75"/>
      <c r="J806" s="75"/>
      <c r="K806" s="75"/>
      <c r="L806" s="76"/>
      <c r="M806" s="77">
        <f t="shared" si="338"/>
        <v>0</v>
      </c>
      <c r="N806" s="75"/>
      <c r="O806" s="75"/>
      <c r="P806" s="75"/>
      <c r="Q806" s="76"/>
      <c r="R806" s="77">
        <f t="shared" si="339"/>
        <v>0</v>
      </c>
      <c r="S806" s="75"/>
      <c r="T806" s="75"/>
      <c r="U806" s="75"/>
      <c r="V806" s="76"/>
      <c r="W806" s="77">
        <f t="shared" si="340"/>
        <v>0</v>
      </c>
      <c r="X806" s="11"/>
      <c r="Y806" s="11"/>
      <c r="Z806" s="11"/>
      <c r="AA806" s="12"/>
      <c r="AB806" s="16">
        <f t="shared" si="341"/>
        <v>0</v>
      </c>
      <c r="AC806" s="11"/>
      <c r="AD806" s="11"/>
      <c r="AE806" s="11"/>
      <c r="AF806" s="12"/>
      <c r="AG806" s="16">
        <f t="shared" si="342"/>
        <v>0</v>
      </c>
      <c r="AH806" s="11"/>
      <c r="AI806" s="11"/>
      <c r="AJ806" s="11"/>
      <c r="AK806" s="12"/>
      <c r="AL806" s="16">
        <f t="shared" si="343"/>
        <v>0</v>
      </c>
      <c r="AM806" s="11"/>
      <c r="AN806" s="11"/>
      <c r="AO806" s="11"/>
      <c r="AP806" s="12"/>
      <c r="AQ806" s="16">
        <f t="shared" si="344"/>
        <v>0</v>
      </c>
      <c r="AR806" s="11"/>
      <c r="AS806" s="11"/>
      <c r="AT806" s="11"/>
      <c r="AU806" s="12"/>
      <c r="AV806" s="25">
        <f t="shared" si="345"/>
        <v>0</v>
      </c>
    </row>
    <row r="807" spans="1:48" x14ac:dyDescent="0.25">
      <c r="A807" s="10">
        <f t="shared" si="327"/>
        <v>37</v>
      </c>
      <c r="B807" s="3" t="s">
        <v>51</v>
      </c>
      <c r="C807" s="21" t="s">
        <v>65</v>
      </c>
      <c r="D807" s="75"/>
      <c r="E807" s="75"/>
      <c r="F807" s="75"/>
      <c r="G807" s="76"/>
      <c r="H807" s="77">
        <f t="shared" si="337"/>
        <v>0</v>
      </c>
      <c r="I807" s="75"/>
      <c r="J807" s="75"/>
      <c r="K807" s="75"/>
      <c r="L807" s="76"/>
      <c r="M807" s="77">
        <f t="shared" si="338"/>
        <v>0</v>
      </c>
      <c r="N807" s="75"/>
      <c r="O807" s="75"/>
      <c r="P807" s="75"/>
      <c r="Q807" s="76"/>
      <c r="R807" s="77">
        <f t="shared" si="339"/>
        <v>0</v>
      </c>
      <c r="S807" s="75"/>
      <c r="T807" s="75"/>
      <c r="U807" s="75"/>
      <c r="V807" s="76"/>
      <c r="W807" s="77">
        <f t="shared" si="340"/>
        <v>0</v>
      </c>
      <c r="X807" s="11"/>
      <c r="Y807" s="11"/>
      <c r="Z807" s="11"/>
      <c r="AA807" s="12"/>
      <c r="AB807" s="16">
        <f t="shared" si="341"/>
        <v>0</v>
      </c>
      <c r="AC807" s="11"/>
      <c r="AD807" s="11"/>
      <c r="AE807" s="11"/>
      <c r="AF807" s="12"/>
      <c r="AG807" s="16">
        <f t="shared" si="342"/>
        <v>0</v>
      </c>
      <c r="AH807" s="11"/>
      <c r="AI807" s="11"/>
      <c r="AJ807" s="11"/>
      <c r="AK807" s="12"/>
      <c r="AL807" s="16">
        <f t="shared" si="343"/>
        <v>0</v>
      </c>
      <c r="AM807" s="11"/>
      <c r="AN807" s="11"/>
      <c r="AO807" s="11"/>
      <c r="AP807" s="12"/>
      <c r="AQ807" s="16">
        <f t="shared" si="344"/>
        <v>0</v>
      </c>
      <c r="AR807" s="11"/>
      <c r="AS807" s="11"/>
      <c r="AT807" s="11"/>
      <c r="AU807" s="12"/>
      <c r="AV807" s="25">
        <f t="shared" si="345"/>
        <v>0</v>
      </c>
    </row>
    <row r="808" spans="1:48" x14ac:dyDescent="0.25">
      <c r="A808" s="10">
        <f t="shared" si="327"/>
        <v>37</v>
      </c>
      <c r="B808" s="3" t="s">
        <v>52</v>
      </c>
      <c r="C808" s="21" t="s">
        <v>65</v>
      </c>
      <c r="D808" s="75"/>
      <c r="E808" s="75"/>
      <c r="F808" s="75"/>
      <c r="G808" s="76"/>
      <c r="H808" s="77">
        <f t="shared" si="337"/>
        <v>0</v>
      </c>
      <c r="I808" s="75"/>
      <c r="J808" s="75"/>
      <c r="K808" s="75"/>
      <c r="L808" s="76"/>
      <c r="M808" s="77">
        <f t="shared" si="338"/>
        <v>0</v>
      </c>
      <c r="N808" s="75"/>
      <c r="O808" s="75"/>
      <c r="P808" s="75"/>
      <c r="Q808" s="76"/>
      <c r="R808" s="77">
        <f t="shared" si="339"/>
        <v>0</v>
      </c>
      <c r="S808" s="75"/>
      <c r="T808" s="75"/>
      <c r="U808" s="75"/>
      <c r="V808" s="76"/>
      <c r="W808" s="77">
        <f t="shared" si="340"/>
        <v>0</v>
      </c>
      <c r="X808" s="11"/>
      <c r="Y808" s="11"/>
      <c r="Z808" s="11"/>
      <c r="AA808" s="12"/>
      <c r="AB808" s="16">
        <f t="shared" si="341"/>
        <v>0</v>
      </c>
      <c r="AC808" s="11"/>
      <c r="AD808" s="11"/>
      <c r="AE808" s="11"/>
      <c r="AF808" s="12"/>
      <c r="AG808" s="16">
        <f t="shared" si="342"/>
        <v>0</v>
      </c>
      <c r="AH808" s="11"/>
      <c r="AI808" s="11"/>
      <c r="AJ808" s="11"/>
      <c r="AK808" s="12"/>
      <c r="AL808" s="16">
        <f t="shared" si="343"/>
        <v>0</v>
      </c>
      <c r="AM808" s="11"/>
      <c r="AN808" s="11"/>
      <c r="AO808" s="11"/>
      <c r="AP808" s="12"/>
      <c r="AQ808" s="16">
        <f t="shared" si="344"/>
        <v>0</v>
      </c>
      <c r="AR808" s="11"/>
      <c r="AS808" s="11"/>
      <c r="AT808" s="11"/>
      <c r="AU808" s="12"/>
      <c r="AV808" s="25">
        <f t="shared" si="345"/>
        <v>0</v>
      </c>
    </row>
    <row r="809" spans="1:48" x14ac:dyDescent="0.25">
      <c r="A809" s="10">
        <f t="shared" si="327"/>
        <v>37</v>
      </c>
      <c r="B809" s="3" t="s">
        <v>53</v>
      </c>
      <c r="C809" s="21" t="s">
        <v>65</v>
      </c>
      <c r="D809" s="75"/>
      <c r="E809" s="75"/>
      <c r="F809" s="75"/>
      <c r="G809" s="76"/>
      <c r="H809" s="77">
        <f t="shared" si="337"/>
        <v>0</v>
      </c>
      <c r="I809" s="75"/>
      <c r="J809" s="75"/>
      <c r="K809" s="75"/>
      <c r="L809" s="76"/>
      <c r="M809" s="77">
        <f t="shared" si="338"/>
        <v>0</v>
      </c>
      <c r="N809" s="75"/>
      <c r="O809" s="75"/>
      <c r="P809" s="75"/>
      <c r="Q809" s="76"/>
      <c r="R809" s="77">
        <f t="shared" si="339"/>
        <v>0</v>
      </c>
      <c r="S809" s="75"/>
      <c r="T809" s="75"/>
      <c r="U809" s="75"/>
      <c r="V809" s="76"/>
      <c r="W809" s="77">
        <f t="shared" si="340"/>
        <v>0</v>
      </c>
      <c r="X809" s="11"/>
      <c r="Y809" s="11"/>
      <c r="Z809" s="11"/>
      <c r="AA809" s="12"/>
      <c r="AB809" s="16">
        <f t="shared" si="341"/>
        <v>0</v>
      </c>
      <c r="AC809" s="11"/>
      <c r="AD809" s="11"/>
      <c r="AE809" s="11"/>
      <c r="AF809" s="12"/>
      <c r="AG809" s="16">
        <f t="shared" si="342"/>
        <v>0</v>
      </c>
      <c r="AH809" s="11"/>
      <c r="AI809" s="11"/>
      <c r="AJ809" s="11"/>
      <c r="AK809" s="12"/>
      <c r="AL809" s="16">
        <f t="shared" si="343"/>
        <v>0</v>
      </c>
      <c r="AM809" s="11"/>
      <c r="AN809" s="11"/>
      <c r="AO809" s="11"/>
      <c r="AP809" s="12"/>
      <c r="AQ809" s="16">
        <f t="shared" si="344"/>
        <v>0</v>
      </c>
      <c r="AR809" s="11"/>
      <c r="AS809" s="11"/>
      <c r="AT809" s="11"/>
      <c r="AU809" s="12"/>
      <c r="AV809" s="25">
        <f t="shared" si="345"/>
        <v>0</v>
      </c>
    </row>
    <row r="810" spans="1:48" x14ac:dyDescent="0.25">
      <c r="A810" s="10">
        <f t="shared" si="327"/>
        <v>37</v>
      </c>
      <c r="B810" s="3" t="s">
        <v>54</v>
      </c>
      <c r="C810" s="21" t="s">
        <v>65</v>
      </c>
      <c r="D810" s="75"/>
      <c r="E810" s="75"/>
      <c r="F810" s="75"/>
      <c r="G810" s="76"/>
      <c r="H810" s="77">
        <f t="shared" si="337"/>
        <v>0</v>
      </c>
      <c r="I810" s="75"/>
      <c r="J810" s="75"/>
      <c r="K810" s="75"/>
      <c r="L810" s="76"/>
      <c r="M810" s="77">
        <f t="shared" si="338"/>
        <v>0</v>
      </c>
      <c r="N810" s="75"/>
      <c r="O810" s="75"/>
      <c r="P810" s="75"/>
      <c r="Q810" s="76"/>
      <c r="R810" s="77">
        <f t="shared" si="339"/>
        <v>0</v>
      </c>
      <c r="S810" s="75"/>
      <c r="T810" s="75"/>
      <c r="U810" s="75"/>
      <c r="V810" s="76"/>
      <c r="W810" s="77">
        <f t="shared" si="340"/>
        <v>0</v>
      </c>
      <c r="X810" s="11"/>
      <c r="Y810" s="11"/>
      <c r="Z810" s="11"/>
      <c r="AA810" s="12"/>
      <c r="AB810" s="16">
        <f t="shared" si="341"/>
        <v>0</v>
      </c>
      <c r="AC810" s="11"/>
      <c r="AD810" s="11"/>
      <c r="AE810" s="11"/>
      <c r="AF810" s="12"/>
      <c r="AG810" s="16">
        <f t="shared" si="342"/>
        <v>0</v>
      </c>
      <c r="AH810" s="11"/>
      <c r="AI810" s="11"/>
      <c r="AJ810" s="11"/>
      <c r="AK810" s="12"/>
      <c r="AL810" s="16">
        <f t="shared" si="343"/>
        <v>0</v>
      </c>
      <c r="AM810" s="11"/>
      <c r="AN810" s="11"/>
      <c r="AO810" s="11"/>
      <c r="AP810" s="12"/>
      <c r="AQ810" s="16">
        <f t="shared" si="344"/>
        <v>0</v>
      </c>
      <c r="AR810" s="11"/>
      <c r="AS810" s="11"/>
      <c r="AT810" s="11"/>
      <c r="AU810" s="12"/>
      <c r="AV810" s="25">
        <f t="shared" si="345"/>
        <v>0</v>
      </c>
    </row>
    <row r="811" spans="1:48" x14ac:dyDescent="0.25">
      <c r="A811" s="10">
        <f t="shared" si="327"/>
        <v>37</v>
      </c>
      <c r="B811" s="3" t="s">
        <v>23</v>
      </c>
      <c r="C811" s="21" t="s">
        <v>65</v>
      </c>
      <c r="D811" s="75"/>
      <c r="E811" s="75"/>
      <c r="F811" s="75"/>
      <c r="G811" s="76"/>
      <c r="H811" s="77">
        <f t="shared" si="337"/>
        <v>0</v>
      </c>
      <c r="I811" s="75"/>
      <c r="J811" s="75"/>
      <c r="K811" s="75"/>
      <c r="L811" s="76"/>
      <c r="M811" s="77">
        <f t="shared" si="338"/>
        <v>0</v>
      </c>
      <c r="N811" s="75"/>
      <c r="O811" s="75"/>
      <c r="P811" s="75"/>
      <c r="Q811" s="76"/>
      <c r="R811" s="77">
        <f t="shared" si="339"/>
        <v>0</v>
      </c>
      <c r="S811" s="75"/>
      <c r="T811" s="75"/>
      <c r="U811" s="75"/>
      <c r="V811" s="76"/>
      <c r="W811" s="77">
        <f t="shared" si="340"/>
        <v>0</v>
      </c>
      <c r="X811" s="11"/>
      <c r="Y811" s="11"/>
      <c r="Z811" s="11"/>
      <c r="AA811" s="12"/>
      <c r="AB811" s="16">
        <f t="shared" si="341"/>
        <v>0</v>
      </c>
      <c r="AC811" s="11"/>
      <c r="AD811" s="11"/>
      <c r="AE811" s="11"/>
      <c r="AF811" s="12"/>
      <c r="AG811" s="16">
        <f t="shared" si="342"/>
        <v>0</v>
      </c>
      <c r="AH811" s="11"/>
      <c r="AI811" s="11"/>
      <c r="AJ811" s="11"/>
      <c r="AK811" s="12"/>
      <c r="AL811" s="16">
        <f t="shared" si="343"/>
        <v>0</v>
      </c>
      <c r="AM811" s="11"/>
      <c r="AN811" s="11"/>
      <c r="AO811" s="11"/>
      <c r="AP811" s="12"/>
      <c r="AQ811" s="16">
        <f t="shared" si="344"/>
        <v>0</v>
      </c>
      <c r="AR811" s="11"/>
      <c r="AS811" s="11"/>
      <c r="AT811" s="11"/>
      <c r="AU811" s="12"/>
      <c r="AV811" s="25">
        <f t="shared" si="345"/>
        <v>0</v>
      </c>
    </row>
    <row r="812" spans="1:48" x14ac:dyDescent="0.25">
      <c r="A812" s="10">
        <f t="shared" si="327"/>
        <v>37</v>
      </c>
      <c r="B812" s="3" t="s">
        <v>8</v>
      </c>
      <c r="C812" s="21" t="s">
        <v>65</v>
      </c>
      <c r="D812" s="75"/>
      <c r="E812" s="75"/>
      <c r="F812" s="75"/>
      <c r="G812" s="76"/>
      <c r="H812" s="77">
        <f t="shared" si="337"/>
        <v>0</v>
      </c>
      <c r="I812" s="75"/>
      <c r="J812" s="75"/>
      <c r="K812" s="75"/>
      <c r="L812" s="76"/>
      <c r="M812" s="77">
        <f t="shared" si="338"/>
        <v>0</v>
      </c>
      <c r="N812" s="75"/>
      <c r="O812" s="75"/>
      <c r="P812" s="75"/>
      <c r="Q812" s="76"/>
      <c r="R812" s="77">
        <f t="shared" si="339"/>
        <v>0</v>
      </c>
      <c r="S812" s="75"/>
      <c r="T812" s="75"/>
      <c r="U812" s="75"/>
      <c r="V812" s="76"/>
      <c r="W812" s="77">
        <f t="shared" si="340"/>
        <v>0</v>
      </c>
      <c r="X812" s="11"/>
      <c r="Y812" s="11"/>
      <c r="Z812" s="11"/>
      <c r="AA812" s="12"/>
      <c r="AB812" s="16">
        <f t="shared" si="341"/>
        <v>0</v>
      </c>
      <c r="AC812" s="11"/>
      <c r="AD812" s="11"/>
      <c r="AE812" s="11"/>
      <c r="AF812" s="12"/>
      <c r="AG812" s="16">
        <f t="shared" si="342"/>
        <v>0</v>
      </c>
      <c r="AH812" s="11"/>
      <c r="AI812" s="11"/>
      <c r="AJ812" s="11"/>
      <c r="AK812" s="12"/>
      <c r="AL812" s="16">
        <f t="shared" si="343"/>
        <v>0</v>
      </c>
      <c r="AM812" s="11"/>
      <c r="AN812" s="11"/>
      <c r="AO812" s="11"/>
      <c r="AP812" s="12"/>
      <c r="AQ812" s="16">
        <f t="shared" si="344"/>
        <v>0</v>
      </c>
      <c r="AR812" s="11"/>
      <c r="AS812" s="11"/>
      <c r="AT812" s="11"/>
      <c r="AU812" s="12"/>
      <c r="AV812" s="25">
        <f t="shared" si="345"/>
        <v>0</v>
      </c>
    </row>
    <row r="813" spans="1:48" x14ac:dyDescent="0.25">
      <c r="A813" s="10">
        <f t="shared" si="327"/>
        <v>37</v>
      </c>
      <c r="B813" s="3" t="s">
        <v>9</v>
      </c>
      <c r="C813" s="21" t="s">
        <v>65</v>
      </c>
      <c r="D813" s="75"/>
      <c r="E813" s="75"/>
      <c r="F813" s="75"/>
      <c r="G813" s="76"/>
      <c r="H813" s="77">
        <f t="shared" si="337"/>
        <v>0</v>
      </c>
      <c r="I813" s="75"/>
      <c r="J813" s="75"/>
      <c r="K813" s="75"/>
      <c r="L813" s="76"/>
      <c r="M813" s="77">
        <f t="shared" si="338"/>
        <v>0</v>
      </c>
      <c r="N813" s="75"/>
      <c r="O813" s="75"/>
      <c r="P813" s="75"/>
      <c r="Q813" s="76"/>
      <c r="R813" s="77">
        <f t="shared" si="339"/>
        <v>0</v>
      </c>
      <c r="S813" s="75"/>
      <c r="T813" s="75"/>
      <c r="U813" s="75"/>
      <c r="V813" s="76"/>
      <c r="W813" s="77">
        <f t="shared" si="340"/>
        <v>0</v>
      </c>
      <c r="X813" s="11"/>
      <c r="Y813" s="11"/>
      <c r="Z813" s="11"/>
      <c r="AA813" s="12"/>
      <c r="AB813" s="16">
        <f t="shared" si="341"/>
        <v>0</v>
      </c>
      <c r="AC813" s="11"/>
      <c r="AD813" s="11"/>
      <c r="AE813" s="11"/>
      <c r="AF813" s="12"/>
      <c r="AG813" s="16">
        <f t="shared" si="342"/>
        <v>0</v>
      </c>
      <c r="AH813" s="11"/>
      <c r="AI813" s="11"/>
      <c r="AJ813" s="11"/>
      <c r="AK813" s="12"/>
      <c r="AL813" s="16">
        <f t="shared" si="343"/>
        <v>0</v>
      </c>
      <c r="AM813" s="11"/>
      <c r="AN813" s="11"/>
      <c r="AO813" s="11"/>
      <c r="AP813" s="12"/>
      <c r="AQ813" s="16">
        <f t="shared" si="344"/>
        <v>0</v>
      </c>
      <c r="AR813" s="11"/>
      <c r="AS813" s="11"/>
      <c r="AT813" s="11"/>
      <c r="AU813" s="12"/>
      <c r="AV813" s="25">
        <f t="shared" si="345"/>
        <v>0</v>
      </c>
    </row>
    <row r="814" spans="1:48" x14ac:dyDescent="0.25">
      <c r="A814" s="10">
        <f t="shared" si="327"/>
        <v>37</v>
      </c>
      <c r="B814" s="3" t="s">
        <v>10</v>
      </c>
      <c r="C814" s="21" t="s">
        <v>65</v>
      </c>
      <c r="D814" s="75"/>
      <c r="E814" s="75"/>
      <c r="F814" s="75"/>
      <c r="G814" s="76"/>
      <c r="H814" s="77">
        <f t="shared" si="337"/>
        <v>0</v>
      </c>
      <c r="I814" s="75"/>
      <c r="J814" s="75"/>
      <c r="K814" s="75"/>
      <c r="L814" s="76"/>
      <c r="M814" s="77">
        <f t="shared" si="338"/>
        <v>0</v>
      </c>
      <c r="N814" s="75"/>
      <c r="O814" s="75"/>
      <c r="P814" s="75"/>
      <c r="Q814" s="76"/>
      <c r="R814" s="77">
        <f t="shared" si="339"/>
        <v>0</v>
      </c>
      <c r="S814" s="75"/>
      <c r="T814" s="75"/>
      <c r="U814" s="75"/>
      <c r="V814" s="76"/>
      <c r="W814" s="77">
        <f t="shared" si="340"/>
        <v>0</v>
      </c>
      <c r="X814" s="11"/>
      <c r="Y814" s="11"/>
      <c r="Z814" s="11"/>
      <c r="AA814" s="12"/>
      <c r="AB814" s="16">
        <f t="shared" si="341"/>
        <v>0</v>
      </c>
      <c r="AC814" s="11"/>
      <c r="AD814" s="11"/>
      <c r="AE814" s="11"/>
      <c r="AF814" s="12"/>
      <c r="AG814" s="16">
        <f t="shared" si="342"/>
        <v>0</v>
      </c>
      <c r="AH814" s="11"/>
      <c r="AI814" s="11"/>
      <c r="AJ814" s="11"/>
      <c r="AK814" s="12"/>
      <c r="AL814" s="16">
        <f t="shared" si="343"/>
        <v>0</v>
      </c>
      <c r="AM814" s="11"/>
      <c r="AN814" s="11"/>
      <c r="AO814" s="11"/>
      <c r="AP814" s="12"/>
      <c r="AQ814" s="16">
        <f t="shared" si="344"/>
        <v>0</v>
      </c>
      <c r="AR814" s="11"/>
      <c r="AS814" s="11"/>
      <c r="AT814" s="11"/>
      <c r="AU814" s="12"/>
      <c r="AV814" s="25">
        <f t="shared" si="345"/>
        <v>0</v>
      </c>
    </row>
    <row r="815" spans="1:48" x14ac:dyDescent="0.25">
      <c r="A815" s="10">
        <f t="shared" si="327"/>
        <v>37</v>
      </c>
      <c r="B815" s="3" t="s">
        <v>55</v>
      </c>
      <c r="C815" s="21" t="s">
        <v>65</v>
      </c>
      <c r="D815" s="75"/>
      <c r="E815" s="75"/>
      <c r="F815" s="75"/>
      <c r="G815" s="76"/>
      <c r="H815" s="77">
        <f t="shared" si="337"/>
        <v>0</v>
      </c>
      <c r="I815" s="75"/>
      <c r="J815" s="75"/>
      <c r="K815" s="75"/>
      <c r="L815" s="76"/>
      <c r="M815" s="77">
        <f t="shared" si="338"/>
        <v>0</v>
      </c>
      <c r="N815" s="75"/>
      <c r="O815" s="75"/>
      <c r="P815" s="75"/>
      <c r="Q815" s="76"/>
      <c r="R815" s="77">
        <f t="shared" si="339"/>
        <v>0</v>
      </c>
      <c r="S815" s="75"/>
      <c r="T815" s="75"/>
      <c r="U815" s="75"/>
      <c r="V815" s="76"/>
      <c r="W815" s="77">
        <f t="shared" si="340"/>
        <v>0</v>
      </c>
      <c r="X815" s="11"/>
      <c r="Y815" s="11"/>
      <c r="Z815" s="11"/>
      <c r="AA815" s="12"/>
      <c r="AB815" s="16">
        <f t="shared" si="341"/>
        <v>0</v>
      </c>
      <c r="AC815" s="11"/>
      <c r="AD815" s="11"/>
      <c r="AE815" s="11"/>
      <c r="AF815" s="12"/>
      <c r="AG815" s="16">
        <f t="shared" si="342"/>
        <v>0</v>
      </c>
      <c r="AH815" s="11"/>
      <c r="AI815" s="11"/>
      <c r="AJ815" s="11"/>
      <c r="AK815" s="12"/>
      <c r="AL815" s="16">
        <f t="shared" si="343"/>
        <v>0</v>
      </c>
      <c r="AM815" s="11"/>
      <c r="AN815" s="11"/>
      <c r="AO815" s="11"/>
      <c r="AP815" s="12"/>
      <c r="AQ815" s="16">
        <f t="shared" si="344"/>
        <v>0</v>
      </c>
      <c r="AR815" s="11"/>
      <c r="AS815" s="11"/>
      <c r="AT815" s="11"/>
      <c r="AU815" s="12"/>
      <c r="AV815" s="25">
        <f t="shared" si="345"/>
        <v>0</v>
      </c>
    </row>
    <row r="816" spans="1:48" x14ac:dyDescent="0.25">
      <c r="A816" s="10">
        <f t="shared" si="327"/>
        <v>37</v>
      </c>
      <c r="B816" s="22" t="s">
        <v>34</v>
      </c>
      <c r="C816" s="21" t="s">
        <v>65</v>
      </c>
      <c r="D816" s="78"/>
      <c r="E816" s="78"/>
      <c r="F816" s="78"/>
      <c r="G816" s="79"/>
      <c r="H816" s="80">
        <f t="shared" si="337"/>
        <v>0</v>
      </c>
      <c r="I816" s="78"/>
      <c r="J816" s="78"/>
      <c r="K816" s="78"/>
      <c r="L816" s="79"/>
      <c r="M816" s="80">
        <f t="shared" si="338"/>
        <v>0</v>
      </c>
      <c r="N816" s="78"/>
      <c r="O816" s="78"/>
      <c r="P816" s="78"/>
      <c r="Q816" s="79"/>
      <c r="R816" s="80">
        <f t="shared" si="339"/>
        <v>0</v>
      </c>
      <c r="S816" s="78"/>
      <c r="T816" s="78"/>
      <c r="U816" s="78"/>
      <c r="V816" s="79"/>
      <c r="W816" s="80">
        <f t="shared" si="340"/>
        <v>0</v>
      </c>
      <c r="X816" s="13"/>
      <c r="Y816" s="13"/>
      <c r="Z816" s="13"/>
      <c r="AA816" s="14"/>
      <c r="AB816" s="17">
        <f t="shared" si="341"/>
        <v>0</v>
      </c>
      <c r="AC816" s="13"/>
      <c r="AD816" s="13"/>
      <c r="AE816" s="13"/>
      <c r="AF816" s="14"/>
      <c r="AG816" s="17">
        <f t="shared" si="342"/>
        <v>0</v>
      </c>
      <c r="AH816" s="13"/>
      <c r="AI816" s="13"/>
      <c r="AJ816" s="13"/>
      <c r="AK816" s="14"/>
      <c r="AL816" s="17">
        <f t="shared" si="343"/>
        <v>0</v>
      </c>
      <c r="AM816" s="13"/>
      <c r="AN816" s="13"/>
      <c r="AO816" s="13"/>
      <c r="AP816" s="14"/>
      <c r="AQ816" s="17">
        <f t="shared" si="344"/>
        <v>0</v>
      </c>
      <c r="AR816" s="13"/>
      <c r="AS816" s="13"/>
      <c r="AT816" s="13"/>
      <c r="AU816" s="14"/>
      <c r="AV816" s="26">
        <f t="shared" si="345"/>
        <v>0</v>
      </c>
    </row>
    <row r="817" spans="1:48" x14ac:dyDescent="0.25">
      <c r="A817" s="10">
        <f t="shared" si="327"/>
        <v>37</v>
      </c>
      <c r="B817" s="27"/>
      <c r="C817" s="28"/>
      <c r="D817" s="81"/>
      <c r="E817" s="82"/>
      <c r="F817" s="82"/>
      <c r="G817" s="82"/>
      <c r="H817" s="83">
        <f>SUM(H797:H816)</f>
        <v>0</v>
      </c>
      <c r="I817" s="82"/>
      <c r="J817" s="82"/>
      <c r="K817" s="82"/>
      <c r="L817" s="82"/>
      <c r="M817" s="83">
        <f>SUM(M797:M816)</f>
        <v>0</v>
      </c>
      <c r="N817" s="82"/>
      <c r="O817" s="82"/>
      <c r="P817" s="82"/>
      <c r="Q817" s="82"/>
      <c r="R817" s="83">
        <f>SUM(R797:R816)</f>
        <v>0</v>
      </c>
      <c r="S817" s="82"/>
      <c r="T817" s="82"/>
      <c r="U817" s="82"/>
      <c r="V817" s="82"/>
      <c r="W817" s="83">
        <f>SUM(W797:W816)</f>
        <v>0</v>
      </c>
      <c r="X817" s="29"/>
      <c r="Y817" s="29"/>
      <c r="Z817" s="29"/>
      <c r="AA817" s="29"/>
      <c r="AB817" s="30">
        <f>SUM(AB797:AB816)</f>
        <v>0</v>
      </c>
      <c r="AC817" s="29"/>
      <c r="AD817" s="29"/>
      <c r="AE817" s="29"/>
      <c r="AF817" s="29"/>
      <c r="AG817" s="30">
        <f>SUM(AG797:AG816)</f>
        <v>0</v>
      </c>
      <c r="AH817" s="29"/>
      <c r="AI817" s="29"/>
      <c r="AJ817" s="29"/>
      <c r="AK817" s="29"/>
      <c r="AL817" s="30">
        <f>SUM(AL797:AL816)</f>
        <v>0</v>
      </c>
      <c r="AM817" s="29"/>
      <c r="AN817" s="29"/>
      <c r="AO817" s="29"/>
      <c r="AP817" s="29"/>
      <c r="AQ817" s="30">
        <f>SUM(AQ797:AQ816)</f>
        <v>0</v>
      </c>
      <c r="AR817" s="29"/>
      <c r="AS817" s="29"/>
      <c r="AT817" s="29"/>
      <c r="AU817" s="29"/>
      <c r="AV817" s="30">
        <f>SUM(AV797:AV816)</f>
        <v>0</v>
      </c>
    </row>
    <row r="818" spans="1:48" x14ac:dyDescent="0.25">
      <c r="A818" s="10">
        <f t="shared" si="327"/>
        <v>37</v>
      </c>
      <c r="B818" s="115" t="str">
        <f>"Буква (или иное название) класса "&amp;A1084&amp;":"</f>
        <v>Буква (или иное название) класса 50:</v>
      </c>
      <c r="C818" s="116"/>
      <c r="D818" s="106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</row>
    <row r="819" spans="1:48" x14ac:dyDescent="0.25">
      <c r="A819" s="10">
        <f t="shared" si="327"/>
        <v>37</v>
      </c>
      <c r="B819" s="3" t="s">
        <v>0</v>
      </c>
      <c r="C819" s="21" t="s">
        <v>65</v>
      </c>
      <c r="D819" s="75"/>
      <c r="E819" s="75"/>
      <c r="F819" s="75"/>
      <c r="G819" s="76"/>
      <c r="H819" s="77">
        <f t="shared" ref="H819:H838" si="346">COUNTA(D819:G819)</f>
        <v>0</v>
      </c>
      <c r="I819" s="75"/>
      <c r="J819" s="75"/>
      <c r="K819" s="75"/>
      <c r="L819" s="76"/>
      <c r="M819" s="77">
        <f t="shared" ref="M819:M838" si="347">COUNTA(I819:L819)</f>
        <v>0</v>
      </c>
      <c r="N819" s="75"/>
      <c r="O819" s="75"/>
      <c r="P819" s="75"/>
      <c r="Q819" s="76"/>
      <c r="R819" s="77">
        <f t="shared" ref="R819:R838" si="348">COUNTA(N819:Q819)</f>
        <v>0</v>
      </c>
      <c r="S819" s="75"/>
      <c r="T819" s="75"/>
      <c r="U819" s="75"/>
      <c r="V819" s="76"/>
      <c r="W819" s="77">
        <f t="shared" ref="W819:W838" si="349">COUNTA(S819:V819)</f>
        <v>0</v>
      </c>
      <c r="X819" s="11"/>
      <c r="Y819" s="11"/>
      <c r="Z819" s="11"/>
      <c r="AA819" s="12"/>
      <c r="AB819" s="16">
        <f t="shared" ref="AB819:AB838" si="350">COUNTA(X819:AA819)</f>
        <v>0</v>
      </c>
      <c r="AC819" s="11"/>
      <c r="AD819" s="11"/>
      <c r="AE819" s="11"/>
      <c r="AF819" s="12"/>
      <c r="AG819" s="16">
        <f t="shared" ref="AG819:AG838" si="351">COUNTA(AC819:AF819)</f>
        <v>0</v>
      </c>
      <c r="AH819" s="11"/>
      <c r="AI819" s="11"/>
      <c r="AJ819" s="11"/>
      <c r="AK819" s="12"/>
      <c r="AL819" s="16">
        <f t="shared" ref="AL819:AL838" si="352">COUNTA(AH819:AK819)</f>
        <v>0</v>
      </c>
      <c r="AM819" s="11"/>
      <c r="AN819" s="11"/>
      <c r="AO819" s="11"/>
      <c r="AP819" s="12"/>
      <c r="AQ819" s="16">
        <f t="shared" ref="AQ819:AQ838" si="353">COUNTA(AM819:AP819)</f>
        <v>0</v>
      </c>
      <c r="AR819" s="11"/>
      <c r="AS819" s="11"/>
      <c r="AT819" s="11"/>
      <c r="AU819" s="12"/>
      <c r="AV819" s="25">
        <f t="shared" ref="AV819:AV838" si="354">COUNTA(AR819:AU819)</f>
        <v>0</v>
      </c>
    </row>
    <row r="820" spans="1:48" x14ac:dyDescent="0.25">
      <c r="A820" s="10">
        <f t="shared" si="327"/>
        <v>38</v>
      </c>
      <c r="B820" s="3" t="s">
        <v>45</v>
      </c>
      <c r="C820" s="21" t="s">
        <v>65</v>
      </c>
      <c r="D820" s="75"/>
      <c r="E820" s="75"/>
      <c r="F820" s="75"/>
      <c r="G820" s="76"/>
      <c r="H820" s="77">
        <f t="shared" si="346"/>
        <v>0</v>
      </c>
      <c r="I820" s="75"/>
      <c r="J820" s="75"/>
      <c r="K820" s="75"/>
      <c r="L820" s="76"/>
      <c r="M820" s="77">
        <f t="shared" si="347"/>
        <v>0</v>
      </c>
      <c r="N820" s="75"/>
      <c r="O820" s="75"/>
      <c r="P820" s="75"/>
      <c r="Q820" s="76"/>
      <c r="R820" s="77">
        <f t="shared" si="348"/>
        <v>0</v>
      </c>
      <c r="S820" s="75"/>
      <c r="T820" s="75"/>
      <c r="U820" s="75"/>
      <c r="V820" s="76"/>
      <c r="W820" s="77">
        <f t="shared" si="349"/>
        <v>0</v>
      </c>
      <c r="X820" s="11"/>
      <c r="Y820" s="11"/>
      <c r="Z820" s="11"/>
      <c r="AA820" s="12"/>
      <c r="AB820" s="16">
        <f t="shared" si="350"/>
        <v>0</v>
      </c>
      <c r="AC820" s="11"/>
      <c r="AD820" s="11"/>
      <c r="AE820" s="11"/>
      <c r="AF820" s="12"/>
      <c r="AG820" s="16">
        <f t="shared" si="351"/>
        <v>0</v>
      </c>
      <c r="AH820" s="11"/>
      <c r="AI820" s="11"/>
      <c r="AJ820" s="11"/>
      <c r="AK820" s="12"/>
      <c r="AL820" s="16">
        <f t="shared" si="352"/>
        <v>0</v>
      </c>
      <c r="AM820" s="11"/>
      <c r="AN820" s="11"/>
      <c r="AO820" s="11"/>
      <c r="AP820" s="12"/>
      <c r="AQ820" s="16">
        <f t="shared" si="353"/>
        <v>0</v>
      </c>
      <c r="AR820" s="11"/>
      <c r="AS820" s="11"/>
      <c r="AT820" s="11"/>
      <c r="AU820" s="12"/>
      <c r="AV820" s="25">
        <f t="shared" si="354"/>
        <v>0</v>
      </c>
    </row>
    <row r="821" spans="1:48" x14ac:dyDescent="0.25">
      <c r="A821" s="10">
        <f t="shared" si="327"/>
        <v>38</v>
      </c>
      <c r="B821" s="3" t="s">
        <v>2</v>
      </c>
      <c r="C821" s="21" t="s">
        <v>65</v>
      </c>
      <c r="D821" s="75"/>
      <c r="E821" s="75"/>
      <c r="F821" s="75"/>
      <c r="G821" s="76"/>
      <c r="H821" s="77">
        <f t="shared" si="346"/>
        <v>0</v>
      </c>
      <c r="I821" s="75"/>
      <c r="J821" s="75"/>
      <c r="K821" s="75"/>
      <c r="L821" s="76"/>
      <c r="M821" s="77">
        <f t="shared" si="347"/>
        <v>0</v>
      </c>
      <c r="N821" s="75"/>
      <c r="O821" s="75"/>
      <c r="P821" s="75"/>
      <c r="Q821" s="76"/>
      <c r="R821" s="77">
        <f t="shared" si="348"/>
        <v>0</v>
      </c>
      <c r="S821" s="75"/>
      <c r="T821" s="75"/>
      <c r="U821" s="75"/>
      <c r="V821" s="76"/>
      <c r="W821" s="77">
        <f t="shared" si="349"/>
        <v>0</v>
      </c>
      <c r="X821" s="11"/>
      <c r="Y821" s="11"/>
      <c r="Z821" s="11"/>
      <c r="AA821" s="12"/>
      <c r="AB821" s="16">
        <f t="shared" si="350"/>
        <v>0</v>
      </c>
      <c r="AC821" s="11"/>
      <c r="AD821" s="11"/>
      <c r="AE821" s="11"/>
      <c r="AF821" s="12"/>
      <c r="AG821" s="16">
        <f t="shared" si="351"/>
        <v>0</v>
      </c>
      <c r="AH821" s="11"/>
      <c r="AI821" s="11"/>
      <c r="AJ821" s="11"/>
      <c r="AK821" s="12"/>
      <c r="AL821" s="16">
        <f t="shared" si="352"/>
        <v>0</v>
      </c>
      <c r="AM821" s="11"/>
      <c r="AN821" s="11"/>
      <c r="AO821" s="11"/>
      <c r="AP821" s="12"/>
      <c r="AQ821" s="16">
        <f t="shared" si="353"/>
        <v>0</v>
      </c>
      <c r="AR821" s="11"/>
      <c r="AS821" s="11"/>
      <c r="AT821" s="11"/>
      <c r="AU821" s="12"/>
      <c r="AV821" s="25">
        <f t="shared" si="354"/>
        <v>0</v>
      </c>
    </row>
    <row r="822" spans="1:48" x14ac:dyDescent="0.25">
      <c r="A822" s="10">
        <f t="shared" si="327"/>
        <v>38</v>
      </c>
      <c r="B822" s="3" t="s">
        <v>46</v>
      </c>
      <c r="C822" s="21" t="s">
        <v>65</v>
      </c>
      <c r="D822" s="75"/>
      <c r="E822" s="75"/>
      <c r="F822" s="75"/>
      <c r="G822" s="76"/>
      <c r="H822" s="77">
        <f t="shared" si="346"/>
        <v>0</v>
      </c>
      <c r="I822" s="75"/>
      <c r="J822" s="75"/>
      <c r="K822" s="75"/>
      <c r="L822" s="76"/>
      <c r="M822" s="77">
        <f t="shared" si="347"/>
        <v>0</v>
      </c>
      <c r="N822" s="75"/>
      <c r="O822" s="75"/>
      <c r="P822" s="75"/>
      <c r="Q822" s="76"/>
      <c r="R822" s="77">
        <f t="shared" si="348"/>
        <v>0</v>
      </c>
      <c r="S822" s="75"/>
      <c r="T822" s="75"/>
      <c r="U822" s="75"/>
      <c r="V822" s="76"/>
      <c r="W822" s="77">
        <f t="shared" si="349"/>
        <v>0</v>
      </c>
      <c r="X822" s="11"/>
      <c r="Y822" s="11"/>
      <c r="Z822" s="11"/>
      <c r="AA822" s="12"/>
      <c r="AB822" s="16">
        <f t="shared" si="350"/>
        <v>0</v>
      </c>
      <c r="AC822" s="11"/>
      <c r="AD822" s="11"/>
      <c r="AE822" s="11"/>
      <c r="AF822" s="12"/>
      <c r="AG822" s="16">
        <f t="shared" si="351"/>
        <v>0</v>
      </c>
      <c r="AH822" s="11"/>
      <c r="AI822" s="11"/>
      <c r="AJ822" s="11"/>
      <c r="AK822" s="12"/>
      <c r="AL822" s="16">
        <f t="shared" si="352"/>
        <v>0</v>
      </c>
      <c r="AM822" s="11"/>
      <c r="AN822" s="11"/>
      <c r="AO822" s="11"/>
      <c r="AP822" s="12"/>
      <c r="AQ822" s="16">
        <f t="shared" si="353"/>
        <v>0</v>
      </c>
      <c r="AR822" s="11"/>
      <c r="AS822" s="11"/>
      <c r="AT822" s="11"/>
      <c r="AU822" s="12"/>
      <c r="AV822" s="25">
        <f t="shared" si="354"/>
        <v>0</v>
      </c>
    </row>
    <row r="823" spans="1:48" x14ac:dyDescent="0.25">
      <c r="A823" s="10">
        <f t="shared" si="327"/>
        <v>38</v>
      </c>
      <c r="B823" s="3" t="s">
        <v>4</v>
      </c>
      <c r="C823" s="21" t="s">
        <v>65</v>
      </c>
      <c r="D823" s="75"/>
      <c r="E823" s="75"/>
      <c r="F823" s="75"/>
      <c r="G823" s="76"/>
      <c r="H823" s="77">
        <f t="shared" si="346"/>
        <v>0</v>
      </c>
      <c r="I823" s="75"/>
      <c r="J823" s="75"/>
      <c r="K823" s="75"/>
      <c r="L823" s="76"/>
      <c r="M823" s="77">
        <f t="shared" si="347"/>
        <v>0</v>
      </c>
      <c r="N823" s="75"/>
      <c r="O823" s="75"/>
      <c r="P823" s="75"/>
      <c r="Q823" s="76"/>
      <c r="R823" s="77">
        <f t="shared" si="348"/>
        <v>0</v>
      </c>
      <c r="S823" s="75"/>
      <c r="T823" s="75"/>
      <c r="U823" s="75"/>
      <c r="V823" s="76"/>
      <c r="W823" s="77">
        <f t="shared" si="349"/>
        <v>0</v>
      </c>
      <c r="X823" s="11"/>
      <c r="Y823" s="11"/>
      <c r="Z823" s="11"/>
      <c r="AA823" s="12"/>
      <c r="AB823" s="16">
        <f t="shared" si="350"/>
        <v>0</v>
      </c>
      <c r="AC823" s="11"/>
      <c r="AD823" s="11"/>
      <c r="AE823" s="11"/>
      <c r="AF823" s="12"/>
      <c r="AG823" s="16">
        <f t="shared" si="351"/>
        <v>0</v>
      </c>
      <c r="AH823" s="11"/>
      <c r="AI823" s="11"/>
      <c r="AJ823" s="11"/>
      <c r="AK823" s="12"/>
      <c r="AL823" s="16">
        <f t="shared" si="352"/>
        <v>0</v>
      </c>
      <c r="AM823" s="11"/>
      <c r="AN823" s="11"/>
      <c r="AO823" s="11"/>
      <c r="AP823" s="12"/>
      <c r="AQ823" s="16">
        <f t="shared" si="353"/>
        <v>0</v>
      </c>
      <c r="AR823" s="11"/>
      <c r="AS823" s="11"/>
      <c r="AT823" s="11"/>
      <c r="AU823" s="12"/>
      <c r="AV823" s="25">
        <f t="shared" si="354"/>
        <v>0</v>
      </c>
    </row>
    <row r="824" spans="1:48" x14ac:dyDescent="0.25">
      <c r="A824" s="10">
        <f t="shared" si="327"/>
        <v>38</v>
      </c>
      <c r="B824" s="3" t="s">
        <v>47</v>
      </c>
      <c r="C824" s="21" t="s">
        <v>65</v>
      </c>
      <c r="D824" s="75"/>
      <c r="E824" s="75"/>
      <c r="F824" s="75"/>
      <c r="G824" s="76"/>
      <c r="H824" s="77">
        <f t="shared" si="346"/>
        <v>0</v>
      </c>
      <c r="I824" s="75"/>
      <c r="J824" s="75"/>
      <c r="K824" s="75"/>
      <c r="L824" s="76"/>
      <c r="M824" s="77">
        <f t="shared" si="347"/>
        <v>0</v>
      </c>
      <c r="N824" s="75"/>
      <c r="O824" s="75"/>
      <c r="P824" s="75"/>
      <c r="Q824" s="76"/>
      <c r="R824" s="77">
        <f t="shared" si="348"/>
        <v>0</v>
      </c>
      <c r="S824" s="75"/>
      <c r="T824" s="75"/>
      <c r="U824" s="75"/>
      <c r="V824" s="76"/>
      <c r="W824" s="77">
        <f t="shared" si="349"/>
        <v>0</v>
      </c>
      <c r="X824" s="11"/>
      <c r="Y824" s="11"/>
      <c r="Z824" s="11"/>
      <c r="AA824" s="12"/>
      <c r="AB824" s="16">
        <f t="shared" si="350"/>
        <v>0</v>
      </c>
      <c r="AC824" s="11"/>
      <c r="AD824" s="11"/>
      <c r="AE824" s="11"/>
      <c r="AF824" s="12"/>
      <c r="AG824" s="16">
        <f t="shared" si="351"/>
        <v>0</v>
      </c>
      <c r="AH824" s="11"/>
      <c r="AI824" s="11"/>
      <c r="AJ824" s="11"/>
      <c r="AK824" s="12"/>
      <c r="AL824" s="16">
        <f t="shared" si="352"/>
        <v>0</v>
      </c>
      <c r="AM824" s="11"/>
      <c r="AN824" s="11"/>
      <c r="AO824" s="11"/>
      <c r="AP824" s="12"/>
      <c r="AQ824" s="16">
        <f t="shared" si="353"/>
        <v>0</v>
      </c>
      <c r="AR824" s="11"/>
      <c r="AS824" s="11"/>
      <c r="AT824" s="11"/>
      <c r="AU824" s="12"/>
      <c r="AV824" s="25">
        <f t="shared" si="354"/>
        <v>0</v>
      </c>
    </row>
    <row r="825" spans="1:48" x14ac:dyDescent="0.25">
      <c r="A825" s="10">
        <f t="shared" si="327"/>
        <v>38</v>
      </c>
      <c r="B825" s="3" t="s">
        <v>5</v>
      </c>
      <c r="C825" s="21" t="s">
        <v>65</v>
      </c>
      <c r="D825" s="75"/>
      <c r="E825" s="75"/>
      <c r="F825" s="75"/>
      <c r="G825" s="76"/>
      <c r="H825" s="77">
        <f t="shared" si="346"/>
        <v>0</v>
      </c>
      <c r="I825" s="75"/>
      <c r="J825" s="75"/>
      <c r="K825" s="75"/>
      <c r="L825" s="76"/>
      <c r="M825" s="77">
        <f t="shared" si="347"/>
        <v>0</v>
      </c>
      <c r="N825" s="75"/>
      <c r="O825" s="75"/>
      <c r="P825" s="75"/>
      <c r="Q825" s="76"/>
      <c r="R825" s="77">
        <f t="shared" si="348"/>
        <v>0</v>
      </c>
      <c r="S825" s="75"/>
      <c r="T825" s="75"/>
      <c r="U825" s="75"/>
      <c r="V825" s="76"/>
      <c r="W825" s="77">
        <f t="shared" si="349"/>
        <v>0</v>
      </c>
      <c r="X825" s="11"/>
      <c r="Y825" s="11"/>
      <c r="Z825" s="11"/>
      <c r="AA825" s="12"/>
      <c r="AB825" s="16">
        <f t="shared" si="350"/>
        <v>0</v>
      </c>
      <c r="AC825" s="11"/>
      <c r="AD825" s="11"/>
      <c r="AE825" s="11"/>
      <c r="AF825" s="12"/>
      <c r="AG825" s="16">
        <f t="shared" si="351"/>
        <v>0</v>
      </c>
      <c r="AH825" s="11"/>
      <c r="AI825" s="11"/>
      <c r="AJ825" s="11"/>
      <c r="AK825" s="12"/>
      <c r="AL825" s="16">
        <f t="shared" si="352"/>
        <v>0</v>
      </c>
      <c r="AM825" s="11"/>
      <c r="AN825" s="11"/>
      <c r="AO825" s="11"/>
      <c r="AP825" s="12"/>
      <c r="AQ825" s="16">
        <f t="shared" si="353"/>
        <v>0</v>
      </c>
      <c r="AR825" s="11"/>
      <c r="AS825" s="11"/>
      <c r="AT825" s="11"/>
      <c r="AU825" s="12"/>
      <c r="AV825" s="25">
        <f t="shared" si="354"/>
        <v>0</v>
      </c>
    </row>
    <row r="826" spans="1:48" x14ac:dyDescent="0.25">
      <c r="A826" s="10">
        <f t="shared" si="327"/>
        <v>38</v>
      </c>
      <c r="B826" s="3" t="s">
        <v>48</v>
      </c>
      <c r="C826" s="21" t="s">
        <v>65</v>
      </c>
      <c r="D826" s="75"/>
      <c r="E826" s="75"/>
      <c r="F826" s="75"/>
      <c r="G826" s="76"/>
      <c r="H826" s="77">
        <f t="shared" si="346"/>
        <v>0</v>
      </c>
      <c r="I826" s="75"/>
      <c r="J826" s="75"/>
      <c r="K826" s="75"/>
      <c r="L826" s="76"/>
      <c r="M826" s="77">
        <f t="shared" si="347"/>
        <v>0</v>
      </c>
      <c r="N826" s="75"/>
      <c r="O826" s="75"/>
      <c r="P826" s="75"/>
      <c r="Q826" s="76"/>
      <c r="R826" s="77">
        <f t="shared" si="348"/>
        <v>0</v>
      </c>
      <c r="S826" s="75"/>
      <c r="T826" s="75"/>
      <c r="U826" s="75"/>
      <c r="V826" s="76"/>
      <c r="W826" s="77">
        <f t="shared" si="349"/>
        <v>0</v>
      </c>
      <c r="X826" s="11"/>
      <c r="Y826" s="11"/>
      <c r="Z826" s="11"/>
      <c r="AA826" s="12"/>
      <c r="AB826" s="16">
        <f t="shared" si="350"/>
        <v>0</v>
      </c>
      <c r="AC826" s="11"/>
      <c r="AD826" s="11"/>
      <c r="AE826" s="11"/>
      <c r="AF826" s="12"/>
      <c r="AG826" s="16">
        <f t="shared" si="351"/>
        <v>0</v>
      </c>
      <c r="AH826" s="11"/>
      <c r="AI826" s="11"/>
      <c r="AJ826" s="11"/>
      <c r="AK826" s="12"/>
      <c r="AL826" s="16">
        <f t="shared" si="352"/>
        <v>0</v>
      </c>
      <c r="AM826" s="11"/>
      <c r="AN826" s="11"/>
      <c r="AO826" s="11"/>
      <c r="AP826" s="12"/>
      <c r="AQ826" s="16">
        <f t="shared" si="353"/>
        <v>0</v>
      </c>
      <c r="AR826" s="11"/>
      <c r="AS826" s="11"/>
      <c r="AT826" s="11"/>
      <c r="AU826" s="12"/>
      <c r="AV826" s="25">
        <f t="shared" si="354"/>
        <v>0</v>
      </c>
    </row>
    <row r="827" spans="1:48" x14ac:dyDescent="0.25">
      <c r="A827" s="10">
        <f t="shared" si="327"/>
        <v>38</v>
      </c>
      <c r="B827" s="3" t="s">
        <v>49</v>
      </c>
      <c r="C827" s="21" t="s">
        <v>65</v>
      </c>
      <c r="D827" s="75"/>
      <c r="E827" s="75"/>
      <c r="F827" s="75"/>
      <c r="G827" s="76"/>
      <c r="H827" s="77">
        <f t="shared" si="346"/>
        <v>0</v>
      </c>
      <c r="I827" s="75"/>
      <c r="J827" s="75"/>
      <c r="K827" s="75"/>
      <c r="L827" s="76"/>
      <c r="M827" s="77">
        <f t="shared" si="347"/>
        <v>0</v>
      </c>
      <c r="N827" s="75"/>
      <c r="O827" s="75"/>
      <c r="P827" s="75"/>
      <c r="Q827" s="76"/>
      <c r="R827" s="77">
        <f t="shared" si="348"/>
        <v>0</v>
      </c>
      <c r="S827" s="75"/>
      <c r="T827" s="75"/>
      <c r="U827" s="75"/>
      <c r="V827" s="76"/>
      <c r="W827" s="77">
        <f t="shared" si="349"/>
        <v>0</v>
      </c>
      <c r="X827" s="11"/>
      <c r="Y827" s="11"/>
      <c r="Z827" s="11"/>
      <c r="AA827" s="12"/>
      <c r="AB827" s="16">
        <f t="shared" si="350"/>
        <v>0</v>
      </c>
      <c r="AC827" s="11"/>
      <c r="AD827" s="11"/>
      <c r="AE827" s="11"/>
      <c r="AF827" s="12"/>
      <c r="AG827" s="16">
        <f t="shared" si="351"/>
        <v>0</v>
      </c>
      <c r="AH827" s="11"/>
      <c r="AI827" s="11"/>
      <c r="AJ827" s="11"/>
      <c r="AK827" s="12"/>
      <c r="AL827" s="16">
        <f t="shared" si="352"/>
        <v>0</v>
      </c>
      <c r="AM827" s="11"/>
      <c r="AN827" s="11"/>
      <c r="AO827" s="11"/>
      <c r="AP827" s="12"/>
      <c r="AQ827" s="16">
        <f t="shared" si="353"/>
        <v>0</v>
      </c>
      <c r="AR827" s="11"/>
      <c r="AS827" s="11"/>
      <c r="AT827" s="11"/>
      <c r="AU827" s="12"/>
      <c r="AV827" s="25">
        <f t="shared" si="354"/>
        <v>0</v>
      </c>
    </row>
    <row r="828" spans="1:48" x14ac:dyDescent="0.25">
      <c r="A828" s="10">
        <f t="shared" ref="A828:A891" si="355">A806+1</f>
        <v>38</v>
      </c>
      <c r="B828" s="3" t="s">
        <v>50</v>
      </c>
      <c r="C828" s="21" t="s">
        <v>65</v>
      </c>
      <c r="D828" s="75"/>
      <c r="E828" s="75"/>
      <c r="F828" s="75"/>
      <c r="G828" s="76"/>
      <c r="H828" s="77">
        <f t="shared" si="346"/>
        <v>0</v>
      </c>
      <c r="I828" s="75"/>
      <c r="J828" s="75"/>
      <c r="K828" s="75"/>
      <c r="L828" s="76"/>
      <c r="M828" s="77">
        <f t="shared" si="347"/>
        <v>0</v>
      </c>
      <c r="N828" s="75"/>
      <c r="O828" s="75"/>
      <c r="P828" s="75"/>
      <c r="Q828" s="76"/>
      <c r="R828" s="77">
        <f t="shared" si="348"/>
        <v>0</v>
      </c>
      <c r="S828" s="75"/>
      <c r="T828" s="75"/>
      <c r="U828" s="75"/>
      <c r="V828" s="76"/>
      <c r="W828" s="77">
        <f t="shared" si="349"/>
        <v>0</v>
      </c>
      <c r="X828" s="11"/>
      <c r="Y828" s="11"/>
      <c r="Z828" s="11"/>
      <c r="AA828" s="12"/>
      <c r="AB828" s="16">
        <f t="shared" si="350"/>
        <v>0</v>
      </c>
      <c r="AC828" s="11"/>
      <c r="AD828" s="11"/>
      <c r="AE828" s="11"/>
      <c r="AF828" s="12"/>
      <c r="AG828" s="16">
        <f t="shared" si="351"/>
        <v>0</v>
      </c>
      <c r="AH828" s="11"/>
      <c r="AI828" s="11"/>
      <c r="AJ828" s="11"/>
      <c r="AK828" s="12"/>
      <c r="AL828" s="16">
        <f t="shared" si="352"/>
        <v>0</v>
      </c>
      <c r="AM828" s="11"/>
      <c r="AN828" s="11"/>
      <c r="AO828" s="11"/>
      <c r="AP828" s="12"/>
      <c r="AQ828" s="16">
        <f t="shared" si="353"/>
        <v>0</v>
      </c>
      <c r="AR828" s="11"/>
      <c r="AS828" s="11"/>
      <c r="AT828" s="11"/>
      <c r="AU828" s="12"/>
      <c r="AV828" s="25">
        <f t="shared" si="354"/>
        <v>0</v>
      </c>
    </row>
    <row r="829" spans="1:48" x14ac:dyDescent="0.25">
      <c r="A829" s="10">
        <f t="shared" si="355"/>
        <v>38</v>
      </c>
      <c r="B829" s="3" t="s">
        <v>51</v>
      </c>
      <c r="C829" s="21" t="s">
        <v>65</v>
      </c>
      <c r="D829" s="75"/>
      <c r="E829" s="75"/>
      <c r="F829" s="75"/>
      <c r="G829" s="76"/>
      <c r="H829" s="77">
        <f t="shared" si="346"/>
        <v>0</v>
      </c>
      <c r="I829" s="75"/>
      <c r="J829" s="75"/>
      <c r="K829" s="75"/>
      <c r="L829" s="76"/>
      <c r="M829" s="77">
        <f t="shared" si="347"/>
        <v>0</v>
      </c>
      <c r="N829" s="75"/>
      <c r="O829" s="75"/>
      <c r="P829" s="75"/>
      <c r="Q829" s="76"/>
      <c r="R829" s="77">
        <f t="shared" si="348"/>
        <v>0</v>
      </c>
      <c r="S829" s="75"/>
      <c r="T829" s="75"/>
      <c r="U829" s="75"/>
      <c r="V829" s="76"/>
      <c r="W829" s="77">
        <f t="shared" si="349"/>
        <v>0</v>
      </c>
      <c r="X829" s="11"/>
      <c r="Y829" s="11"/>
      <c r="Z829" s="11"/>
      <c r="AA829" s="12"/>
      <c r="AB829" s="16">
        <f t="shared" si="350"/>
        <v>0</v>
      </c>
      <c r="AC829" s="11"/>
      <c r="AD829" s="11"/>
      <c r="AE829" s="11"/>
      <c r="AF829" s="12"/>
      <c r="AG829" s="16">
        <f t="shared" si="351"/>
        <v>0</v>
      </c>
      <c r="AH829" s="11"/>
      <c r="AI829" s="11"/>
      <c r="AJ829" s="11"/>
      <c r="AK829" s="12"/>
      <c r="AL829" s="16">
        <f t="shared" si="352"/>
        <v>0</v>
      </c>
      <c r="AM829" s="11"/>
      <c r="AN829" s="11"/>
      <c r="AO829" s="11"/>
      <c r="AP829" s="12"/>
      <c r="AQ829" s="16">
        <f t="shared" si="353"/>
        <v>0</v>
      </c>
      <c r="AR829" s="11"/>
      <c r="AS829" s="11"/>
      <c r="AT829" s="11"/>
      <c r="AU829" s="12"/>
      <c r="AV829" s="25">
        <f t="shared" si="354"/>
        <v>0</v>
      </c>
    </row>
    <row r="830" spans="1:48" x14ac:dyDescent="0.25">
      <c r="A830" s="10">
        <f t="shared" si="355"/>
        <v>38</v>
      </c>
      <c r="B830" s="3" t="s">
        <v>52</v>
      </c>
      <c r="C830" s="21" t="s">
        <v>65</v>
      </c>
      <c r="D830" s="75"/>
      <c r="E830" s="75"/>
      <c r="F830" s="75"/>
      <c r="G830" s="76"/>
      <c r="H830" s="77">
        <f t="shared" si="346"/>
        <v>0</v>
      </c>
      <c r="I830" s="75"/>
      <c r="J830" s="75"/>
      <c r="K830" s="75"/>
      <c r="L830" s="76"/>
      <c r="M830" s="77">
        <f t="shared" si="347"/>
        <v>0</v>
      </c>
      <c r="N830" s="75"/>
      <c r="O830" s="75"/>
      <c r="P830" s="75"/>
      <c r="Q830" s="76"/>
      <c r="R830" s="77">
        <f t="shared" si="348"/>
        <v>0</v>
      </c>
      <c r="S830" s="75"/>
      <c r="T830" s="75"/>
      <c r="U830" s="75"/>
      <c r="V830" s="76"/>
      <c r="W830" s="77">
        <f t="shared" si="349"/>
        <v>0</v>
      </c>
      <c r="X830" s="11"/>
      <c r="Y830" s="11"/>
      <c r="Z830" s="11"/>
      <c r="AA830" s="12"/>
      <c r="AB830" s="16">
        <f t="shared" si="350"/>
        <v>0</v>
      </c>
      <c r="AC830" s="11"/>
      <c r="AD830" s="11"/>
      <c r="AE830" s="11"/>
      <c r="AF830" s="12"/>
      <c r="AG830" s="16">
        <f t="shared" si="351"/>
        <v>0</v>
      </c>
      <c r="AH830" s="11"/>
      <c r="AI830" s="11"/>
      <c r="AJ830" s="11"/>
      <c r="AK830" s="12"/>
      <c r="AL830" s="16">
        <f t="shared" si="352"/>
        <v>0</v>
      </c>
      <c r="AM830" s="11"/>
      <c r="AN830" s="11"/>
      <c r="AO830" s="11"/>
      <c r="AP830" s="12"/>
      <c r="AQ830" s="16">
        <f t="shared" si="353"/>
        <v>0</v>
      </c>
      <c r="AR830" s="11"/>
      <c r="AS830" s="11"/>
      <c r="AT830" s="11"/>
      <c r="AU830" s="12"/>
      <c r="AV830" s="25">
        <f t="shared" si="354"/>
        <v>0</v>
      </c>
    </row>
    <row r="831" spans="1:48" x14ac:dyDescent="0.25">
      <c r="A831" s="10">
        <f t="shared" si="355"/>
        <v>38</v>
      </c>
      <c r="B831" s="3" t="s">
        <v>53</v>
      </c>
      <c r="C831" s="21" t="s">
        <v>65</v>
      </c>
      <c r="D831" s="75"/>
      <c r="E831" s="75"/>
      <c r="F831" s="75"/>
      <c r="G831" s="76"/>
      <c r="H831" s="77">
        <f t="shared" si="346"/>
        <v>0</v>
      </c>
      <c r="I831" s="75"/>
      <c r="J831" s="75"/>
      <c r="K831" s="75"/>
      <c r="L831" s="76"/>
      <c r="M831" s="77">
        <f t="shared" si="347"/>
        <v>0</v>
      </c>
      <c r="N831" s="75"/>
      <c r="O831" s="75"/>
      <c r="P831" s="75"/>
      <c r="Q831" s="76"/>
      <c r="R831" s="77">
        <f t="shared" si="348"/>
        <v>0</v>
      </c>
      <c r="S831" s="75"/>
      <c r="T831" s="75"/>
      <c r="U831" s="75"/>
      <c r="V831" s="76"/>
      <c r="W831" s="77">
        <f t="shared" si="349"/>
        <v>0</v>
      </c>
      <c r="X831" s="11"/>
      <c r="Y831" s="11"/>
      <c r="Z831" s="11"/>
      <c r="AA831" s="12"/>
      <c r="AB831" s="16">
        <f t="shared" si="350"/>
        <v>0</v>
      </c>
      <c r="AC831" s="11"/>
      <c r="AD831" s="11"/>
      <c r="AE831" s="11"/>
      <c r="AF831" s="12"/>
      <c r="AG831" s="16">
        <f t="shared" si="351"/>
        <v>0</v>
      </c>
      <c r="AH831" s="11"/>
      <c r="AI831" s="11"/>
      <c r="AJ831" s="11"/>
      <c r="AK831" s="12"/>
      <c r="AL831" s="16">
        <f t="shared" si="352"/>
        <v>0</v>
      </c>
      <c r="AM831" s="11"/>
      <c r="AN831" s="11"/>
      <c r="AO831" s="11"/>
      <c r="AP831" s="12"/>
      <c r="AQ831" s="16">
        <f t="shared" si="353"/>
        <v>0</v>
      </c>
      <c r="AR831" s="11"/>
      <c r="AS831" s="11"/>
      <c r="AT831" s="11"/>
      <c r="AU831" s="12"/>
      <c r="AV831" s="25">
        <f t="shared" si="354"/>
        <v>0</v>
      </c>
    </row>
    <row r="832" spans="1:48" x14ac:dyDescent="0.25">
      <c r="A832" s="10">
        <f t="shared" si="355"/>
        <v>38</v>
      </c>
      <c r="B832" s="3" t="s">
        <v>54</v>
      </c>
      <c r="C832" s="21" t="s">
        <v>65</v>
      </c>
      <c r="D832" s="75"/>
      <c r="E832" s="75"/>
      <c r="F832" s="75"/>
      <c r="G832" s="76"/>
      <c r="H832" s="77">
        <f t="shared" si="346"/>
        <v>0</v>
      </c>
      <c r="I832" s="75"/>
      <c r="J832" s="75"/>
      <c r="K832" s="75"/>
      <c r="L832" s="76"/>
      <c r="M832" s="77">
        <f t="shared" si="347"/>
        <v>0</v>
      </c>
      <c r="N832" s="75"/>
      <c r="O832" s="75"/>
      <c r="P832" s="75"/>
      <c r="Q832" s="76"/>
      <c r="R832" s="77">
        <f t="shared" si="348"/>
        <v>0</v>
      </c>
      <c r="S832" s="75"/>
      <c r="T832" s="75"/>
      <c r="U832" s="75"/>
      <c r="V832" s="76"/>
      <c r="W832" s="77">
        <f t="shared" si="349"/>
        <v>0</v>
      </c>
      <c r="X832" s="11"/>
      <c r="Y832" s="11"/>
      <c r="Z832" s="11"/>
      <c r="AA832" s="12"/>
      <c r="AB832" s="16">
        <f t="shared" si="350"/>
        <v>0</v>
      </c>
      <c r="AC832" s="11"/>
      <c r="AD832" s="11"/>
      <c r="AE832" s="11"/>
      <c r="AF832" s="12"/>
      <c r="AG832" s="16">
        <f t="shared" si="351"/>
        <v>0</v>
      </c>
      <c r="AH832" s="11"/>
      <c r="AI832" s="11"/>
      <c r="AJ832" s="11"/>
      <c r="AK832" s="12"/>
      <c r="AL832" s="16">
        <f t="shared" si="352"/>
        <v>0</v>
      </c>
      <c r="AM832" s="11"/>
      <c r="AN832" s="11"/>
      <c r="AO832" s="11"/>
      <c r="AP832" s="12"/>
      <c r="AQ832" s="16">
        <f t="shared" si="353"/>
        <v>0</v>
      </c>
      <c r="AR832" s="11"/>
      <c r="AS832" s="11"/>
      <c r="AT832" s="11"/>
      <c r="AU832" s="12"/>
      <c r="AV832" s="25">
        <f t="shared" si="354"/>
        <v>0</v>
      </c>
    </row>
    <row r="833" spans="1:48" x14ac:dyDescent="0.25">
      <c r="A833" s="10">
        <f t="shared" si="355"/>
        <v>38</v>
      </c>
      <c r="B833" s="3" t="s">
        <v>23</v>
      </c>
      <c r="C833" s="21" t="s">
        <v>65</v>
      </c>
      <c r="D833" s="75"/>
      <c r="E833" s="75"/>
      <c r="F833" s="75"/>
      <c r="G833" s="76"/>
      <c r="H833" s="77">
        <f t="shared" si="346"/>
        <v>0</v>
      </c>
      <c r="I833" s="75"/>
      <c r="J833" s="75"/>
      <c r="K833" s="75"/>
      <c r="L833" s="76"/>
      <c r="M833" s="77">
        <f t="shared" si="347"/>
        <v>0</v>
      </c>
      <c r="N833" s="75"/>
      <c r="O833" s="75"/>
      <c r="P833" s="75"/>
      <c r="Q833" s="76"/>
      <c r="R833" s="77">
        <f t="shared" si="348"/>
        <v>0</v>
      </c>
      <c r="S833" s="75"/>
      <c r="T833" s="75"/>
      <c r="U833" s="75"/>
      <c r="V833" s="76"/>
      <c r="W833" s="77">
        <f t="shared" si="349"/>
        <v>0</v>
      </c>
      <c r="X833" s="11"/>
      <c r="Y833" s="11"/>
      <c r="Z833" s="11"/>
      <c r="AA833" s="12"/>
      <c r="AB833" s="16">
        <f t="shared" si="350"/>
        <v>0</v>
      </c>
      <c r="AC833" s="11"/>
      <c r="AD833" s="11"/>
      <c r="AE833" s="11"/>
      <c r="AF833" s="12"/>
      <c r="AG833" s="16">
        <f t="shared" si="351"/>
        <v>0</v>
      </c>
      <c r="AH833" s="11"/>
      <c r="AI833" s="11"/>
      <c r="AJ833" s="11"/>
      <c r="AK833" s="12"/>
      <c r="AL833" s="16">
        <f t="shared" si="352"/>
        <v>0</v>
      </c>
      <c r="AM833" s="11"/>
      <c r="AN833" s="11"/>
      <c r="AO833" s="11"/>
      <c r="AP833" s="12"/>
      <c r="AQ833" s="16">
        <f t="shared" si="353"/>
        <v>0</v>
      </c>
      <c r="AR833" s="11"/>
      <c r="AS833" s="11"/>
      <c r="AT833" s="11"/>
      <c r="AU833" s="12"/>
      <c r="AV833" s="25">
        <f t="shared" si="354"/>
        <v>0</v>
      </c>
    </row>
    <row r="834" spans="1:48" x14ac:dyDescent="0.25">
      <c r="A834" s="10">
        <f t="shared" si="355"/>
        <v>38</v>
      </c>
      <c r="B834" s="3" t="s">
        <v>8</v>
      </c>
      <c r="C834" s="21" t="s">
        <v>65</v>
      </c>
      <c r="D834" s="75"/>
      <c r="E834" s="75"/>
      <c r="F834" s="75"/>
      <c r="G834" s="76"/>
      <c r="H834" s="77">
        <f t="shared" si="346"/>
        <v>0</v>
      </c>
      <c r="I834" s="75"/>
      <c r="J834" s="75"/>
      <c r="K834" s="75"/>
      <c r="L834" s="76"/>
      <c r="M834" s="77">
        <f t="shared" si="347"/>
        <v>0</v>
      </c>
      <c r="N834" s="75"/>
      <c r="O834" s="75"/>
      <c r="P834" s="75"/>
      <c r="Q834" s="76"/>
      <c r="R834" s="77">
        <f t="shared" si="348"/>
        <v>0</v>
      </c>
      <c r="S834" s="75"/>
      <c r="T834" s="75"/>
      <c r="U834" s="75"/>
      <c r="V834" s="76"/>
      <c r="W834" s="77">
        <f t="shared" si="349"/>
        <v>0</v>
      </c>
      <c r="X834" s="11"/>
      <c r="Y834" s="11"/>
      <c r="Z834" s="11"/>
      <c r="AA834" s="12"/>
      <c r="AB834" s="16">
        <f t="shared" si="350"/>
        <v>0</v>
      </c>
      <c r="AC834" s="11"/>
      <c r="AD834" s="11"/>
      <c r="AE834" s="11"/>
      <c r="AF834" s="12"/>
      <c r="AG834" s="16">
        <f t="shared" si="351"/>
        <v>0</v>
      </c>
      <c r="AH834" s="11"/>
      <c r="AI834" s="11"/>
      <c r="AJ834" s="11"/>
      <c r="AK834" s="12"/>
      <c r="AL834" s="16">
        <f t="shared" si="352"/>
        <v>0</v>
      </c>
      <c r="AM834" s="11"/>
      <c r="AN834" s="11"/>
      <c r="AO834" s="11"/>
      <c r="AP834" s="12"/>
      <c r="AQ834" s="16">
        <f t="shared" si="353"/>
        <v>0</v>
      </c>
      <c r="AR834" s="11"/>
      <c r="AS834" s="11"/>
      <c r="AT834" s="11"/>
      <c r="AU834" s="12"/>
      <c r="AV834" s="25">
        <f t="shared" si="354"/>
        <v>0</v>
      </c>
    </row>
    <row r="835" spans="1:48" x14ac:dyDescent="0.25">
      <c r="A835" s="10">
        <f t="shared" si="355"/>
        <v>38</v>
      </c>
      <c r="B835" s="3" t="s">
        <v>9</v>
      </c>
      <c r="C835" s="21" t="s">
        <v>65</v>
      </c>
      <c r="D835" s="75"/>
      <c r="E835" s="75"/>
      <c r="F835" s="75"/>
      <c r="G835" s="76"/>
      <c r="H835" s="77">
        <f t="shared" si="346"/>
        <v>0</v>
      </c>
      <c r="I835" s="75"/>
      <c r="J835" s="75"/>
      <c r="K835" s="75"/>
      <c r="L835" s="76"/>
      <c r="M835" s="77">
        <f t="shared" si="347"/>
        <v>0</v>
      </c>
      <c r="N835" s="75"/>
      <c r="O835" s="75"/>
      <c r="P835" s="75"/>
      <c r="Q835" s="76"/>
      <c r="R835" s="77">
        <f t="shared" si="348"/>
        <v>0</v>
      </c>
      <c r="S835" s="75"/>
      <c r="T835" s="75"/>
      <c r="U835" s="75"/>
      <c r="V835" s="76"/>
      <c r="W835" s="77">
        <f t="shared" si="349"/>
        <v>0</v>
      </c>
      <c r="X835" s="11"/>
      <c r="Y835" s="11"/>
      <c r="Z835" s="11"/>
      <c r="AA835" s="12"/>
      <c r="AB835" s="16">
        <f t="shared" si="350"/>
        <v>0</v>
      </c>
      <c r="AC835" s="11"/>
      <c r="AD835" s="11"/>
      <c r="AE835" s="11"/>
      <c r="AF835" s="12"/>
      <c r="AG835" s="16">
        <f t="shared" si="351"/>
        <v>0</v>
      </c>
      <c r="AH835" s="11"/>
      <c r="AI835" s="11"/>
      <c r="AJ835" s="11"/>
      <c r="AK835" s="12"/>
      <c r="AL835" s="16">
        <f t="shared" si="352"/>
        <v>0</v>
      </c>
      <c r="AM835" s="11"/>
      <c r="AN835" s="11"/>
      <c r="AO835" s="11"/>
      <c r="AP835" s="12"/>
      <c r="AQ835" s="16">
        <f t="shared" si="353"/>
        <v>0</v>
      </c>
      <c r="AR835" s="11"/>
      <c r="AS835" s="11"/>
      <c r="AT835" s="11"/>
      <c r="AU835" s="12"/>
      <c r="AV835" s="25">
        <f t="shared" si="354"/>
        <v>0</v>
      </c>
    </row>
    <row r="836" spans="1:48" x14ac:dyDescent="0.25">
      <c r="A836" s="10">
        <f t="shared" si="355"/>
        <v>38</v>
      </c>
      <c r="B836" s="3" t="s">
        <v>10</v>
      </c>
      <c r="C836" s="21" t="s">
        <v>65</v>
      </c>
      <c r="D836" s="75"/>
      <c r="E836" s="75"/>
      <c r="F836" s="75"/>
      <c r="G836" s="76"/>
      <c r="H836" s="77">
        <f t="shared" si="346"/>
        <v>0</v>
      </c>
      <c r="I836" s="75"/>
      <c r="J836" s="75"/>
      <c r="K836" s="75"/>
      <c r="L836" s="76"/>
      <c r="M836" s="77">
        <f t="shared" si="347"/>
        <v>0</v>
      </c>
      <c r="N836" s="75"/>
      <c r="O836" s="75"/>
      <c r="P836" s="75"/>
      <c r="Q836" s="76"/>
      <c r="R836" s="77">
        <f t="shared" si="348"/>
        <v>0</v>
      </c>
      <c r="S836" s="75"/>
      <c r="T836" s="75"/>
      <c r="U836" s="75"/>
      <c r="V836" s="76"/>
      <c r="W836" s="77">
        <f t="shared" si="349"/>
        <v>0</v>
      </c>
      <c r="X836" s="11"/>
      <c r="Y836" s="11"/>
      <c r="Z836" s="11"/>
      <c r="AA836" s="12"/>
      <c r="AB836" s="16">
        <f t="shared" si="350"/>
        <v>0</v>
      </c>
      <c r="AC836" s="11"/>
      <c r="AD836" s="11"/>
      <c r="AE836" s="11"/>
      <c r="AF836" s="12"/>
      <c r="AG836" s="16">
        <f t="shared" si="351"/>
        <v>0</v>
      </c>
      <c r="AH836" s="11"/>
      <c r="AI836" s="11"/>
      <c r="AJ836" s="11"/>
      <c r="AK836" s="12"/>
      <c r="AL836" s="16">
        <f t="shared" si="352"/>
        <v>0</v>
      </c>
      <c r="AM836" s="11"/>
      <c r="AN836" s="11"/>
      <c r="AO836" s="11"/>
      <c r="AP836" s="12"/>
      <c r="AQ836" s="16">
        <f t="shared" si="353"/>
        <v>0</v>
      </c>
      <c r="AR836" s="11"/>
      <c r="AS836" s="11"/>
      <c r="AT836" s="11"/>
      <c r="AU836" s="12"/>
      <c r="AV836" s="25">
        <f t="shared" si="354"/>
        <v>0</v>
      </c>
    </row>
    <row r="837" spans="1:48" x14ac:dyDescent="0.25">
      <c r="A837" s="10">
        <f t="shared" si="355"/>
        <v>38</v>
      </c>
      <c r="B837" s="3" t="s">
        <v>55</v>
      </c>
      <c r="C837" s="21" t="s">
        <v>65</v>
      </c>
      <c r="D837" s="75"/>
      <c r="E837" s="75"/>
      <c r="F837" s="75"/>
      <c r="G837" s="76"/>
      <c r="H837" s="77">
        <f t="shared" si="346"/>
        <v>0</v>
      </c>
      <c r="I837" s="75"/>
      <c r="J837" s="75"/>
      <c r="K837" s="75"/>
      <c r="L837" s="76"/>
      <c r="M837" s="77">
        <f t="shared" si="347"/>
        <v>0</v>
      </c>
      <c r="N837" s="75"/>
      <c r="O837" s="75"/>
      <c r="P837" s="75"/>
      <c r="Q837" s="76"/>
      <c r="R837" s="77">
        <f t="shared" si="348"/>
        <v>0</v>
      </c>
      <c r="S837" s="75"/>
      <c r="T837" s="75"/>
      <c r="U837" s="75"/>
      <c r="V837" s="76"/>
      <c r="W837" s="77">
        <f t="shared" si="349"/>
        <v>0</v>
      </c>
      <c r="X837" s="11"/>
      <c r="Y837" s="11"/>
      <c r="Z837" s="11"/>
      <c r="AA837" s="12"/>
      <c r="AB837" s="16">
        <f t="shared" si="350"/>
        <v>0</v>
      </c>
      <c r="AC837" s="11"/>
      <c r="AD837" s="11"/>
      <c r="AE837" s="11"/>
      <c r="AF837" s="12"/>
      <c r="AG837" s="16">
        <f t="shared" si="351"/>
        <v>0</v>
      </c>
      <c r="AH837" s="11"/>
      <c r="AI837" s="11"/>
      <c r="AJ837" s="11"/>
      <c r="AK837" s="12"/>
      <c r="AL837" s="16">
        <f t="shared" si="352"/>
        <v>0</v>
      </c>
      <c r="AM837" s="11"/>
      <c r="AN837" s="11"/>
      <c r="AO837" s="11"/>
      <c r="AP837" s="12"/>
      <c r="AQ837" s="16">
        <f t="shared" si="353"/>
        <v>0</v>
      </c>
      <c r="AR837" s="11"/>
      <c r="AS837" s="11"/>
      <c r="AT837" s="11"/>
      <c r="AU837" s="12"/>
      <c r="AV837" s="25">
        <f t="shared" si="354"/>
        <v>0</v>
      </c>
    </row>
    <row r="838" spans="1:48" x14ac:dyDescent="0.25">
      <c r="A838" s="10">
        <f t="shared" si="355"/>
        <v>38</v>
      </c>
      <c r="B838" s="22" t="s">
        <v>34</v>
      </c>
      <c r="C838" s="21" t="s">
        <v>65</v>
      </c>
      <c r="D838" s="78"/>
      <c r="E838" s="78"/>
      <c r="F838" s="78"/>
      <c r="G838" s="79"/>
      <c r="H838" s="80">
        <f t="shared" si="346"/>
        <v>0</v>
      </c>
      <c r="I838" s="78"/>
      <c r="J838" s="78"/>
      <c r="K838" s="78"/>
      <c r="L838" s="79"/>
      <c r="M838" s="80">
        <f t="shared" si="347"/>
        <v>0</v>
      </c>
      <c r="N838" s="78"/>
      <c r="O838" s="78"/>
      <c r="P838" s="78"/>
      <c r="Q838" s="79"/>
      <c r="R838" s="80">
        <f t="shared" si="348"/>
        <v>0</v>
      </c>
      <c r="S838" s="78"/>
      <c r="T838" s="78"/>
      <c r="U838" s="78"/>
      <c r="V838" s="79"/>
      <c r="W838" s="80">
        <f t="shared" si="349"/>
        <v>0</v>
      </c>
      <c r="X838" s="13"/>
      <c r="Y838" s="13"/>
      <c r="Z838" s="13"/>
      <c r="AA838" s="14"/>
      <c r="AB838" s="17">
        <f t="shared" si="350"/>
        <v>0</v>
      </c>
      <c r="AC838" s="13"/>
      <c r="AD838" s="13"/>
      <c r="AE838" s="13"/>
      <c r="AF838" s="14"/>
      <c r="AG838" s="17">
        <f t="shared" si="351"/>
        <v>0</v>
      </c>
      <c r="AH838" s="13"/>
      <c r="AI838" s="13"/>
      <c r="AJ838" s="13"/>
      <c r="AK838" s="14"/>
      <c r="AL838" s="17">
        <f t="shared" si="352"/>
        <v>0</v>
      </c>
      <c r="AM838" s="13"/>
      <c r="AN838" s="13"/>
      <c r="AO838" s="13"/>
      <c r="AP838" s="14"/>
      <c r="AQ838" s="17">
        <f t="shared" si="353"/>
        <v>0</v>
      </c>
      <c r="AR838" s="13"/>
      <c r="AS838" s="13"/>
      <c r="AT838" s="13"/>
      <c r="AU838" s="14"/>
      <c r="AV838" s="26">
        <f t="shared" si="354"/>
        <v>0</v>
      </c>
    </row>
    <row r="839" spans="1:48" x14ac:dyDescent="0.25">
      <c r="A839" s="10">
        <f t="shared" si="355"/>
        <v>38</v>
      </c>
      <c r="B839" s="27"/>
      <c r="C839" s="28"/>
      <c r="D839" s="81"/>
      <c r="E839" s="82"/>
      <c r="F839" s="82"/>
      <c r="G839" s="82"/>
      <c r="H839" s="83">
        <f>SUM(H819:H838)</f>
        <v>0</v>
      </c>
      <c r="I839" s="82"/>
      <c r="J839" s="82"/>
      <c r="K839" s="82"/>
      <c r="L839" s="82"/>
      <c r="M839" s="83">
        <f>SUM(M819:M838)</f>
        <v>0</v>
      </c>
      <c r="N839" s="82"/>
      <c r="O839" s="82"/>
      <c r="P839" s="82"/>
      <c r="Q839" s="82"/>
      <c r="R839" s="83">
        <f>SUM(R819:R838)</f>
        <v>0</v>
      </c>
      <c r="S839" s="82"/>
      <c r="T839" s="82"/>
      <c r="U839" s="82"/>
      <c r="V839" s="82"/>
      <c r="W839" s="83">
        <f>SUM(W819:W838)</f>
        <v>0</v>
      </c>
      <c r="X839" s="29"/>
      <c r="Y839" s="29"/>
      <c r="Z839" s="29"/>
      <c r="AA839" s="29"/>
      <c r="AB839" s="30">
        <f>SUM(AB819:AB838)</f>
        <v>0</v>
      </c>
      <c r="AC839" s="29"/>
      <c r="AD839" s="29"/>
      <c r="AE839" s="29"/>
      <c r="AF839" s="29"/>
      <c r="AG839" s="30">
        <f>SUM(AG819:AG838)</f>
        <v>0</v>
      </c>
      <c r="AH839" s="29"/>
      <c r="AI839" s="29"/>
      <c r="AJ839" s="29"/>
      <c r="AK839" s="29"/>
      <c r="AL839" s="30">
        <f>SUM(AL819:AL838)</f>
        <v>0</v>
      </c>
      <c r="AM839" s="29"/>
      <c r="AN839" s="29"/>
      <c r="AO839" s="29"/>
      <c r="AP839" s="29"/>
      <c r="AQ839" s="30">
        <f>SUM(AQ819:AQ838)</f>
        <v>0</v>
      </c>
      <c r="AR839" s="29"/>
      <c r="AS839" s="29"/>
      <c r="AT839" s="29"/>
      <c r="AU839" s="29"/>
      <c r="AV839" s="30">
        <f>SUM(AV819:AV838)</f>
        <v>0</v>
      </c>
    </row>
    <row r="840" spans="1:48" x14ac:dyDescent="0.25">
      <c r="A840" s="10">
        <f t="shared" si="355"/>
        <v>38</v>
      </c>
    </row>
    <row r="841" spans="1:48" x14ac:dyDescent="0.25">
      <c r="A841" s="10">
        <f t="shared" si="355"/>
        <v>38</v>
      </c>
    </row>
    <row r="842" spans="1:48" x14ac:dyDescent="0.25">
      <c r="A842" s="10">
        <f t="shared" si="355"/>
        <v>39</v>
      </c>
    </row>
    <row r="843" spans="1:48" x14ac:dyDescent="0.25">
      <c r="A843" s="10">
        <f t="shared" si="355"/>
        <v>39</v>
      </c>
    </row>
    <row r="844" spans="1:48" x14ac:dyDescent="0.25">
      <c r="A844" s="10">
        <f t="shared" si="355"/>
        <v>39</v>
      </c>
    </row>
    <row r="845" spans="1:48" x14ac:dyDescent="0.25">
      <c r="A845" s="10">
        <f t="shared" si="355"/>
        <v>39</v>
      </c>
    </row>
    <row r="846" spans="1:48" x14ac:dyDescent="0.25">
      <c r="A846" s="10">
        <f t="shared" si="355"/>
        <v>39</v>
      </c>
    </row>
    <row r="847" spans="1:48" x14ac:dyDescent="0.25">
      <c r="A847" s="10">
        <f t="shared" si="355"/>
        <v>39</v>
      </c>
    </row>
    <row r="848" spans="1:48" x14ac:dyDescent="0.25">
      <c r="A848" s="10">
        <f t="shared" si="355"/>
        <v>39</v>
      </c>
    </row>
    <row r="849" spans="1:1" x14ac:dyDescent="0.25">
      <c r="A849" s="10">
        <f t="shared" si="355"/>
        <v>39</v>
      </c>
    </row>
    <row r="850" spans="1:1" x14ac:dyDescent="0.25">
      <c r="A850" s="10">
        <f t="shared" si="355"/>
        <v>39</v>
      </c>
    </row>
    <row r="851" spans="1:1" x14ac:dyDescent="0.25">
      <c r="A851" s="10">
        <f t="shared" si="355"/>
        <v>39</v>
      </c>
    </row>
    <row r="852" spans="1:1" x14ac:dyDescent="0.25">
      <c r="A852" s="10">
        <f t="shared" si="355"/>
        <v>39</v>
      </c>
    </row>
    <row r="853" spans="1:1" x14ac:dyDescent="0.25">
      <c r="A853" s="10">
        <f t="shared" si="355"/>
        <v>39</v>
      </c>
    </row>
    <row r="854" spans="1:1" x14ac:dyDescent="0.25">
      <c r="A854" s="10">
        <f t="shared" si="355"/>
        <v>39</v>
      </c>
    </row>
    <row r="855" spans="1:1" x14ac:dyDescent="0.25">
      <c r="A855" s="10">
        <f t="shared" si="355"/>
        <v>39</v>
      </c>
    </row>
    <row r="856" spans="1:1" x14ac:dyDescent="0.25">
      <c r="A856" s="10">
        <f t="shared" si="355"/>
        <v>39</v>
      </c>
    </row>
    <row r="857" spans="1:1" x14ac:dyDescent="0.25">
      <c r="A857" s="10">
        <f t="shared" si="355"/>
        <v>39</v>
      </c>
    </row>
    <row r="858" spans="1:1" x14ac:dyDescent="0.25">
      <c r="A858" s="10">
        <f t="shared" si="355"/>
        <v>39</v>
      </c>
    </row>
    <row r="859" spans="1:1" x14ac:dyDescent="0.25">
      <c r="A859" s="10">
        <f t="shared" si="355"/>
        <v>39</v>
      </c>
    </row>
    <row r="860" spans="1:1" x14ac:dyDescent="0.25">
      <c r="A860" s="10">
        <f t="shared" si="355"/>
        <v>39</v>
      </c>
    </row>
    <row r="861" spans="1:1" x14ac:dyDescent="0.25">
      <c r="A861" s="10">
        <f t="shared" si="355"/>
        <v>39</v>
      </c>
    </row>
    <row r="862" spans="1:1" x14ac:dyDescent="0.25">
      <c r="A862" s="10">
        <f t="shared" si="355"/>
        <v>39</v>
      </c>
    </row>
    <row r="863" spans="1:1" x14ac:dyDescent="0.25">
      <c r="A863" s="10">
        <f t="shared" si="355"/>
        <v>39</v>
      </c>
    </row>
    <row r="864" spans="1:1" x14ac:dyDescent="0.25">
      <c r="A864" s="10">
        <f t="shared" si="355"/>
        <v>40</v>
      </c>
    </row>
    <row r="865" spans="1:1" x14ac:dyDescent="0.25">
      <c r="A865" s="10">
        <f t="shared" si="355"/>
        <v>40</v>
      </c>
    </row>
    <row r="866" spans="1:1" x14ac:dyDescent="0.25">
      <c r="A866" s="10">
        <f t="shared" si="355"/>
        <v>40</v>
      </c>
    </row>
    <row r="867" spans="1:1" x14ac:dyDescent="0.25">
      <c r="A867" s="10">
        <f t="shared" si="355"/>
        <v>40</v>
      </c>
    </row>
    <row r="868" spans="1:1" x14ac:dyDescent="0.25">
      <c r="A868" s="10">
        <f t="shared" si="355"/>
        <v>40</v>
      </c>
    </row>
    <row r="869" spans="1:1" x14ac:dyDescent="0.25">
      <c r="A869" s="10">
        <f t="shared" si="355"/>
        <v>40</v>
      </c>
    </row>
    <row r="870" spans="1:1" x14ac:dyDescent="0.25">
      <c r="A870" s="10">
        <f t="shared" si="355"/>
        <v>40</v>
      </c>
    </row>
    <row r="871" spans="1:1" x14ac:dyDescent="0.25">
      <c r="A871" s="10">
        <f t="shared" si="355"/>
        <v>40</v>
      </c>
    </row>
    <row r="872" spans="1:1" x14ac:dyDescent="0.25">
      <c r="A872" s="10">
        <f t="shared" si="355"/>
        <v>40</v>
      </c>
    </row>
    <row r="873" spans="1:1" x14ac:dyDescent="0.25">
      <c r="A873" s="10">
        <f t="shared" si="355"/>
        <v>40</v>
      </c>
    </row>
    <row r="874" spans="1:1" x14ac:dyDescent="0.25">
      <c r="A874" s="10">
        <f t="shared" si="355"/>
        <v>40</v>
      </c>
    </row>
    <row r="875" spans="1:1" x14ac:dyDescent="0.25">
      <c r="A875" s="10">
        <f t="shared" si="355"/>
        <v>40</v>
      </c>
    </row>
    <row r="876" spans="1:1" x14ac:dyDescent="0.25">
      <c r="A876" s="10">
        <f t="shared" si="355"/>
        <v>40</v>
      </c>
    </row>
    <row r="877" spans="1:1" x14ac:dyDescent="0.25">
      <c r="A877" s="10">
        <f t="shared" si="355"/>
        <v>40</v>
      </c>
    </row>
    <row r="878" spans="1:1" x14ac:dyDescent="0.25">
      <c r="A878" s="10">
        <f t="shared" si="355"/>
        <v>40</v>
      </c>
    </row>
    <row r="879" spans="1:1" x14ac:dyDescent="0.25">
      <c r="A879" s="10">
        <f t="shared" si="355"/>
        <v>40</v>
      </c>
    </row>
    <row r="880" spans="1:1" x14ac:dyDescent="0.25">
      <c r="A880" s="10">
        <f t="shared" si="355"/>
        <v>40</v>
      </c>
    </row>
    <row r="881" spans="1:1" x14ac:dyDescent="0.25">
      <c r="A881" s="10">
        <f t="shared" si="355"/>
        <v>40</v>
      </c>
    </row>
    <row r="882" spans="1:1" x14ac:dyDescent="0.25">
      <c r="A882" s="10">
        <f t="shared" si="355"/>
        <v>40</v>
      </c>
    </row>
    <row r="883" spans="1:1" x14ac:dyDescent="0.25">
      <c r="A883" s="10">
        <f t="shared" si="355"/>
        <v>40</v>
      </c>
    </row>
    <row r="884" spans="1:1" x14ac:dyDescent="0.25">
      <c r="A884" s="10">
        <f t="shared" si="355"/>
        <v>40</v>
      </c>
    </row>
    <row r="885" spans="1:1" x14ac:dyDescent="0.25">
      <c r="A885" s="10">
        <f t="shared" si="355"/>
        <v>40</v>
      </c>
    </row>
    <row r="886" spans="1:1" x14ac:dyDescent="0.25">
      <c r="A886" s="10">
        <f t="shared" si="355"/>
        <v>41</v>
      </c>
    </row>
    <row r="887" spans="1:1" x14ac:dyDescent="0.25">
      <c r="A887" s="10">
        <f t="shared" si="355"/>
        <v>41</v>
      </c>
    </row>
    <row r="888" spans="1:1" x14ac:dyDescent="0.25">
      <c r="A888" s="10">
        <f t="shared" si="355"/>
        <v>41</v>
      </c>
    </row>
    <row r="889" spans="1:1" x14ac:dyDescent="0.25">
      <c r="A889" s="10">
        <f t="shared" si="355"/>
        <v>41</v>
      </c>
    </row>
    <row r="890" spans="1:1" x14ac:dyDescent="0.25">
      <c r="A890" s="10">
        <f t="shared" si="355"/>
        <v>41</v>
      </c>
    </row>
    <row r="891" spans="1:1" x14ac:dyDescent="0.25">
      <c r="A891" s="10">
        <f t="shared" si="355"/>
        <v>41</v>
      </c>
    </row>
    <row r="892" spans="1:1" x14ac:dyDescent="0.25">
      <c r="A892" s="10">
        <f t="shared" ref="A892:A928" si="356">A870+1</f>
        <v>41</v>
      </c>
    </row>
    <row r="893" spans="1:1" x14ac:dyDescent="0.25">
      <c r="A893" s="10">
        <f t="shared" si="356"/>
        <v>41</v>
      </c>
    </row>
    <row r="894" spans="1:1" x14ac:dyDescent="0.25">
      <c r="A894" s="10">
        <f t="shared" si="356"/>
        <v>41</v>
      </c>
    </row>
    <row r="895" spans="1:1" x14ac:dyDescent="0.25">
      <c r="A895" s="10">
        <f t="shared" si="356"/>
        <v>41</v>
      </c>
    </row>
    <row r="896" spans="1:1" x14ac:dyDescent="0.25">
      <c r="A896" s="10">
        <f t="shared" si="356"/>
        <v>41</v>
      </c>
    </row>
    <row r="897" spans="1:1" x14ac:dyDescent="0.25">
      <c r="A897" s="10">
        <f t="shared" si="356"/>
        <v>41</v>
      </c>
    </row>
    <row r="898" spans="1:1" x14ac:dyDescent="0.25">
      <c r="A898" s="10">
        <f t="shared" si="356"/>
        <v>41</v>
      </c>
    </row>
    <row r="899" spans="1:1" x14ac:dyDescent="0.25">
      <c r="A899" s="10">
        <f t="shared" si="356"/>
        <v>41</v>
      </c>
    </row>
    <row r="900" spans="1:1" x14ac:dyDescent="0.25">
      <c r="A900" s="10">
        <f t="shared" si="356"/>
        <v>41</v>
      </c>
    </row>
    <row r="901" spans="1:1" x14ac:dyDescent="0.25">
      <c r="A901" s="10">
        <f t="shared" si="356"/>
        <v>41</v>
      </c>
    </row>
    <row r="902" spans="1:1" x14ac:dyDescent="0.25">
      <c r="A902" s="10">
        <f t="shared" si="356"/>
        <v>41</v>
      </c>
    </row>
    <row r="903" spans="1:1" x14ac:dyDescent="0.25">
      <c r="A903" s="10">
        <f t="shared" si="356"/>
        <v>41</v>
      </c>
    </row>
    <row r="904" spans="1:1" x14ac:dyDescent="0.25">
      <c r="A904" s="10">
        <f t="shared" si="356"/>
        <v>41</v>
      </c>
    </row>
    <row r="905" spans="1:1" x14ac:dyDescent="0.25">
      <c r="A905" s="10">
        <f t="shared" si="356"/>
        <v>41</v>
      </c>
    </row>
    <row r="906" spans="1:1" x14ac:dyDescent="0.25">
      <c r="A906" s="10">
        <f t="shared" si="356"/>
        <v>41</v>
      </c>
    </row>
    <row r="907" spans="1:1" x14ac:dyDescent="0.25">
      <c r="A907" s="10">
        <f t="shared" si="356"/>
        <v>41</v>
      </c>
    </row>
    <row r="908" spans="1:1" x14ac:dyDescent="0.25">
      <c r="A908" s="10">
        <f t="shared" si="356"/>
        <v>42</v>
      </c>
    </row>
    <row r="909" spans="1:1" x14ac:dyDescent="0.25">
      <c r="A909" s="10">
        <f t="shared" si="356"/>
        <v>42</v>
      </c>
    </row>
    <row r="910" spans="1:1" x14ac:dyDescent="0.25">
      <c r="A910" s="10">
        <f t="shared" si="356"/>
        <v>42</v>
      </c>
    </row>
    <row r="911" spans="1:1" x14ac:dyDescent="0.25">
      <c r="A911" s="10">
        <f t="shared" si="356"/>
        <v>42</v>
      </c>
    </row>
    <row r="912" spans="1:1" x14ac:dyDescent="0.25">
      <c r="A912" s="10">
        <f t="shared" si="356"/>
        <v>42</v>
      </c>
    </row>
    <row r="913" spans="1:1" x14ac:dyDescent="0.25">
      <c r="A913" s="10">
        <f t="shared" si="356"/>
        <v>42</v>
      </c>
    </row>
    <row r="914" spans="1:1" x14ac:dyDescent="0.25">
      <c r="A914" s="10">
        <f t="shared" si="356"/>
        <v>42</v>
      </c>
    </row>
    <row r="915" spans="1:1" x14ac:dyDescent="0.25">
      <c r="A915" s="10">
        <f t="shared" si="356"/>
        <v>42</v>
      </c>
    </row>
    <row r="916" spans="1:1" x14ac:dyDescent="0.25">
      <c r="A916" s="10">
        <f t="shared" si="356"/>
        <v>42</v>
      </c>
    </row>
    <row r="917" spans="1:1" x14ac:dyDescent="0.25">
      <c r="A917" s="10">
        <f t="shared" si="356"/>
        <v>42</v>
      </c>
    </row>
    <row r="918" spans="1:1" x14ac:dyDescent="0.25">
      <c r="A918" s="10">
        <f t="shared" si="356"/>
        <v>42</v>
      </c>
    </row>
    <row r="919" spans="1:1" x14ac:dyDescent="0.25">
      <c r="A919" s="10">
        <f t="shared" si="356"/>
        <v>42</v>
      </c>
    </row>
    <row r="920" spans="1:1" x14ac:dyDescent="0.25">
      <c r="A920" s="10">
        <f t="shared" si="356"/>
        <v>42</v>
      </c>
    </row>
    <row r="921" spans="1:1" x14ac:dyDescent="0.25">
      <c r="A921" s="10">
        <f t="shared" si="356"/>
        <v>42</v>
      </c>
    </row>
    <row r="922" spans="1:1" x14ac:dyDescent="0.25">
      <c r="A922" s="10">
        <f t="shared" si="356"/>
        <v>42</v>
      </c>
    </row>
    <row r="923" spans="1:1" x14ac:dyDescent="0.25">
      <c r="A923" s="10">
        <f t="shared" si="356"/>
        <v>42</v>
      </c>
    </row>
    <row r="924" spans="1:1" x14ac:dyDescent="0.25">
      <c r="A924" s="10">
        <f t="shared" si="356"/>
        <v>42</v>
      </c>
    </row>
    <row r="925" spans="1:1" x14ac:dyDescent="0.25">
      <c r="A925" s="10">
        <f t="shared" si="356"/>
        <v>42</v>
      </c>
    </row>
    <row r="926" spans="1:1" x14ac:dyDescent="0.25">
      <c r="A926" s="10">
        <f t="shared" si="356"/>
        <v>42</v>
      </c>
    </row>
    <row r="927" spans="1:1" x14ac:dyDescent="0.25">
      <c r="A927" s="10">
        <f t="shared" si="356"/>
        <v>42</v>
      </c>
    </row>
    <row r="928" spans="1:1" x14ac:dyDescent="0.25">
      <c r="A928" s="10">
        <f t="shared" si="356"/>
        <v>42</v>
      </c>
    </row>
    <row r="929" spans="1:1" x14ac:dyDescent="0.25">
      <c r="A929" s="10">
        <f>A907+1</f>
        <v>42</v>
      </c>
    </row>
    <row r="930" spans="1:1" x14ac:dyDescent="0.25">
      <c r="A930" s="10">
        <f t="shared" ref="A930:A957" si="357">A908+1</f>
        <v>43</v>
      </c>
    </row>
    <row r="931" spans="1:1" x14ac:dyDescent="0.25">
      <c r="A931" s="10">
        <f t="shared" si="357"/>
        <v>43</v>
      </c>
    </row>
    <row r="932" spans="1:1" x14ac:dyDescent="0.25">
      <c r="A932" s="10">
        <f t="shared" si="357"/>
        <v>43</v>
      </c>
    </row>
    <row r="933" spans="1:1" x14ac:dyDescent="0.25">
      <c r="A933" s="10">
        <f t="shared" si="357"/>
        <v>43</v>
      </c>
    </row>
    <row r="934" spans="1:1" x14ac:dyDescent="0.25">
      <c r="A934" s="10">
        <f t="shared" si="357"/>
        <v>43</v>
      </c>
    </row>
    <row r="935" spans="1:1" x14ac:dyDescent="0.25">
      <c r="A935" s="10">
        <f t="shared" si="357"/>
        <v>43</v>
      </c>
    </row>
    <row r="936" spans="1:1" x14ac:dyDescent="0.25">
      <c r="A936" s="10">
        <f t="shared" si="357"/>
        <v>43</v>
      </c>
    </row>
    <row r="937" spans="1:1" x14ac:dyDescent="0.25">
      <c r="A937" s="10">
        <f t="shared" si="357"/>
        <v>43</v>
      </c>
    </row>
    <row r="938" spans="1:1" x14ac:dyDescent="0.25">
      <c r="A938" s="10">
        <f t="shared" si="357"/>
        <v>43</v>
      </c>
    </row>
    <row r="939" spans="1:1" x14ac:dyDescent="0.25">
      <c r="A939" s="10">
        <f t="shared" si="357"/>
        <v>43</v>
      </c>
    </row>
    <row r="940" spans="1:1" x14ac:dyDescent="0.25">
      <c r="A940" s="10">
        <f t="shared" si="357"/>
        <v>43</v>
      </c>
    </row>
    <row r="941" spans="1:1" x14ac:dyDescent="0.25">
      <c r="A941" s="10">
        <f t="shared" si="357"/>
        <v>43</v>
      </c>
    </row>
    <row r="942" spans="1:1" x14ac:dyDescent="0.25">
      <c r="A942" s="10">
        <f t="shared" si="357"/>
        <v>43</v>
      </c>
    </row>
    <row r="943" spans="1:1" x14ac:dyDescent="0.25">
      <c r="A943" s="10">
        <f t="shared" si="357"/>
        <v>43</v>
      </c>
    </row>
    <row r="944" spans="1:1" x14ac:dyDescent="0.25">
      <c r="A944" s="10">
        <f t="shared" si="357"/>
        <v>43</v>
      </c>
    </row>
    <row r="945" spans="1:1" x14ac:dyDescent="0.25">
      <c r="A945" s="10">
        <f t="shared" si="357"/>
        <v>43</v>
      </c>
    </row>
    <row r="946" spans="1:1" x14ac:dyDescent="0.25">
      <c r="A946" s="10">
        <f t="shared" si="357"/>
        <v>43</v>
      </c>
    </row>
    <row r="947" spans="1:1" x14ac:dyDescent="0.25">
      <c r="A947" s="10">
        <f t="shared" si="357"/>
        <v>43</v>
      </c>
    </row>
    <row r="948" spans="1:1" x14ac:dyDescent="0.25">
      <c r="A948" s="10">
        <f t="shared" si="357"/>
        <v>43</v>
      </c>
    </row>
    <row r="949" spans="1:1" x14ac:dyDescent="0.25">
      <c r="A949" s="10">
        <f t="shared" si="357"/>
        <v>43</v>
      </c>
    </row>
    <row r="950" spans="1:1" x14ac:dyDescent="0.25">
      <c r="A950" s="10">
        <f t="shared" si="357"/>
        <v>43</v>
      </c>
    </row>
    <row r="951" spans="1:1" x14ac:dyDescent="0.25">
      <c r="A951" s="10">
        <f t="shared" si="357"/>
        <v>43</v>
      </c>
    </row>
    <row r="952" spans="1:1" x14ac:dyDescent="0.25">
      <c r="A952" s="10">
        <f t="shared" si="357"/>
        <v>44</v>
      </c>
    </row>
    <row r="953" spans="1:1" x14ac:dyDescent="0.25">
      <c r="A953" s="10">
        <f t="shared" si="357"/>
        <v>44</v>
      </c>
    </row>
    <row r="954" spans="1:1" x14ac:dyDescent="0.25">
      <c r="A954" s="10">
        <f t="shared" si="357"/>
        <v>44</v>
      </c>
    </row>
    <row r="955" spans="1:1" x14ac:dyDescent="0.25">
      <c r="A955" s="10">
        <f t="shared" si="357"/>
        <v>44</v>
      </c>
    </row>
    <row r="956" spans="1:1" x14ac:dyDescent="0.25">
      <c r="A956" s="10">
        <f t="shared" si="357"/>
        <v>44</v>
      </c>
    </row>
    <row r="957" spans="1:1" x14ac:dyDescent="0.25">
      <c r="A957" s="10">
        <f t="shared" si="357"/>
        <v>44</v>
      </c>
    </row>
    <row r="958" spans="1:1" x14ac:dyDescent="0.25">
      <c r="A958" s="10">
        <f>A936+1</f>
        <v>44</v>
      </c>
    </row>
    <row r="959" spans="1:1" x14ac:dyDescent="0.25">
      <c r="A959" s="10">
        <f t="shared" ref="A959:A976" si="358">A937+1</f>
        <v>44</v>
      </c>
    </row>
    <row r="960" spans="1:1" x14ac:dyDescent="0.25">
      <c r="A960" s="10">
        <f t="shared" si="358"/>
        <v>44</v>
      </c>
    </row>
    <row r="961" spans="1:1" x14ac:dyDescent="0.25">
      <c r="A961" s="10">
        <f t="shared" si="358"/>
        <v>44</v>
      </c>
    </row>
    <row r="962" spans="1:1" x14ac:dyDescent="0.25">
      <c r="A962" s="10">
        <f t="shared" si="358"/>
        <v>44</v>
      </c>
    </row>
    <row r="963" spans="1:1" x14ac:dyDescent="0.25">
      <c r="A963" s="10">
        <f t="shared" si="358"/>
        <v>44</v>
      </c>
    </row>
    <row r="964" spans="1:1" x14ac:dyDescent="0.25">
      <c r="A964" s="10">
        <f t="shared" si="358"/>
        <v>44</v>
      </c>
    </row>
    <row r="965" spans="1:1" x14ac:dyDescent="0.25">
      <c r="A965" s="10">
        <f t="shared" si="358"/>
        <v>44</v>
      </c>
    </row>
    <row r="966" spans="1:1" x14ac:dyDescent="0.25">
      <c r="A966" s="10">
        <f t="shared" si="358"/>
        <v>44</v>
      </c>
    </row>
    <row r="967" spans="1:1" x14ac:dyDescent="0.25">
      <c r="A967" s="10">
        <f t="shared" si="358"/>
        <v>44</v>
      </c>
    </row>
    <row r="968" spans="1:1" x14ac:dyDescent="0.25">
      <c r="A968" s="10">
        <f t="shared" si="358"/>
        <v>44</v>
      </c>
    </row>
    <row r="969" spans="1:1" x14ac:dyDescent="0.25">
      <c r="A969" s="10">
        <f t="shared" si="358"/>
        <v>44</v>
      </c>
    </row>
    <row r="970" spans="1:1" x14ac:dyDescent="0.25">
      <c r="A970" s="10">
        <f t="shared" si="358"/>
        <v>44</v>
      </c>
    </row>
    <row r="971" spans="1:1" x14ac:dyDescent="0.25">
      <c r="A971" s="10">
        <f t="shared" si="358"/>
        <v>44</v>
      </c>
    </row>
    <row r="972" spans="1:1" x14ac:dyDescent="0.25">
      <c r="A972" s="10">
        <f t="shared" si="358"/>
        <v>44</v>
      </c>
    </row>
    <row r="973" spans="1:1" x14ac:dyDescent="0.25">
      <c r="A973" s="10">
        <f t="shared" si="358"/>
        <v>44</v>
      </c>
    </row>
    <row r="974" spans="1:1" x14ac:dyDescent="0.25">
      <c r="A974" s="10">
        <f t="shared" si="358"/>
        <v>45</v>
      </c>
    </row>
    <row r="975" spans="1:1" x14ac:dyDescent="0.25">
      <c r="A975" s="10">
        <f t="shared" si="358"/>
        <v>45</v>
      </c>
    </row>
    <row r="976" spans="1:1" x14ac:dyDescent="0.25">
      <c r="A976" s="10">
        <f t="shared" si="358"/>
        <v>45</v>
      </c>
    </row>
    <row r="977" spans="1:1" x14ac:dyDescent="0.25">
      <c r="A977" s="10">
        <f>A955+1</f>
        <v>45</v>
      </c>
    </row>
    <row r="978" spans="1:1" x14ac:dyDescent="0.25">
      <c r="A978" s="10">
        <f t="shared" ref="A978:A1002" si="359">A956+1</f>
        <v>45</v>
      </c>
    </row>
    <row r="979" spans="1:1" x14ac:dyDescent="0.25">
      <c r="A979" s="10">
        <f t="shared" si="359"/>
        <v>45</v>
      </c>
    </row>
    <row r="980" spans="1:1" x14ac:dyDescent="0.25">
      <c r="A980" s="10">
        <f t="shared" si="359"/>
        <v>45</v>
      </c>
    </row>
    <row r="981" spans="1:1" x14ac:dyDescent="0.25">
      <c r="A981" s="10">
        <f t="shared" si="359"/>
        <v>45</v>
      </c>
    </row>
    <row r="982" spans="1:1" x14ac:dyDescent="0.25">
      <c r="A982" s="10">
        <f t="shared" si="359"/>
        <v>45</v>
      </c>
    </row>
    <row r="983" spans="1:1" x14ac:dyDescent="0.25">
      <c r="A983" s="10">
        <f t="shared" si="359"/>
        <v>45</v>
      </c>
    </row>
    <row r="984" spans="1:1" x14ac:dyDescent="0.25">
      <c r="A984" s="10">
        <f t="shared" si="359"/>
        <v>45</v>
      </c>
    </row>
    <row r="985" spans="1:1" x14ac:dyDescent="0.25">
      <c r="A985" s="10">
        <f t="shared" si="359"/>
        <v>45</v>
      </c>
    </row>
    <row r="986" spans="1:1" x14ac:dyDescent="0.25">
      <c r="A986" s="10">
        <f t="shared" si="359"/>
        <v>45</v>
      </c>
    </row>
    <row r="987" spans="1:1" x14ac:dyDescent="0.25">
      <c r="A987" s="10">
        <f t="shared" si="359"/>
        <v>45</v>
      </c>
    </row>
    <row r="988" spans="1:1" x14ac:dyDescent="0.25">
      <c r="A988" s="10">
        <f t="shared" si="359"/>
        <v>45</v>
      </c>
    </row>
    <row r="989" spans="1:1" x14ac:dyDescent="0.25">
      <c r="A989" s="10">
        <f t="shared" si="359"/>
        <v>45</v>
      </c>
    </row>
    <row r="990" spans="1:1" x14ac:dyDescent="0.25">
      <c r="A990" s="10">
        <f t="shared" si="359"/>
        <v>45</v>
      </c>
    </row>
    <row r="991" spans="1:1" x14ac:dyDescent="0.25">
      <c r="A991" s="10">
        <f t="shared" si="359"/>
        <v>45</v>
      </c>
    </row>
    <row r="992" spans="1:1" x14ac:dyDescent="0.25">
      <c r="A992" s="10">
        <f t="shared" si="359"/>
        <v>45</v>
      </c>
    </row>
    <row r="993" spans="1:1" x14ac:dyDescent="0.25">
      <c r="A993" s="10">
        <f t="shared" si="359"/>
        <v>45</v>
      </c>
    </row>
    <row r="994" spans="1:1" x14ac:dyDescent="0.25">
      <c r="A994" s="10">
        <f t="shared" si="359"/>
        <v>45</v>
      </c>
    </row>
    <row r="995" spans="1:1" x14ac:dyDescent="0.25">
      <c r="A995" s="10">
        <f t="shared" si="359"/>
        <v>45</v>
      </c>
    </row>
    <row r="996" spans="1:1" x14ac:dyDescent="0.25">
      <c r="A996" s="10">
        <f t="shared" si="359"/>
        <v>46</v>
      </c>
    </row>
    <row r="997" spans="1:1" x14ac:dyDescent="0.25">
      <c r="A997" s="10">
        <f t="shared" si="359"/>
        <v>46</v>
      </c>
    </row>
    <row r="998" spans="1:1" x14ac:dyDescent="0.25">
      <c r="A998" s="10">
        <f t="shared" si="359"/>
        <v>46</v>
      </c>
    </row>
    <row r="999" spans="1:1" x14ac:dyDescent="0.25">
      <c r="A999" s="10">
        <f t="shared" si="359"/>
        <v>46</v>
      </c>
    </row>
    <row r="1000" spans="1:1" x14ac:dyDescent="0.25">
      <c r="A1000" s="10">
        <f t="shared" si="359"/>
        <v>46</v>
      </c>
    </row>
    <row r="1001" spans="1:1" x14ac:dyDescent="0.25">
      <c r="A1001" s="10">
        <f t="shared" si="359"/>
        <v>46</v>
      </c>
    </row>
    <row r="1002" spans="1:1" x14ac:dyDescent="0.25">
      <c r="A1002" s="10">
        <f t="shared" si="359"/>
        <v>46</v>
      </c>
    </row>
    <row r="1003" spans="1:1" x14ac:dyDescent="0.25">
      <c r="A1003" s="10">
        <f>A981+1</f>
        <v>46</v>
      </c>
    </row>
    <row r="1004" spans="1:1" x14ac:dyDescent="0.25">
      <c r="A1004" s="10">
        <f t="shared" ref="A1004:A1018" si="360">A982+1</f>
        <v>46</v>
      </c>
    </row>
    <row r="1005" spans="1:1" x14ac:dyDescent="0.25">
      <c r="A1005" s="10">
        <f t="shared" si="360"/>
        <v>46</v>
      </c>
    </row>
    <row r="1006" spans="1:1" x14ac:dyDescent="0.25">
      <c r="A1006" s="10">
        <f t="shared" si="360"/>
        <v>46</v>
      </c>
    </row>
    <row r="1007" spans="1:1" x14ac:dyDescent="0.25">
      <c r="A1007" s="10">
        <f t="shared" si="360"/>
        <v>46</v>
      </c>
    </row>
    <row r="1008" spans="1:1" x14ac:dyDescent="0.25">
      <c r="A1008" s="10">
        <f t="shared" si="360"/>
        <v>46</v>
      </c>
    </row>
    <row r="1009" spans="1:1" x14ac:dyDescent="0.25">
      <c r="A1009" s="10">
        <f t="shared" si="360"/>
        <v>46</v>
      </c>
    </row>
    <row r="1010" spans="1:1" x14ac:dyDescent="0.25">
      <c r="A1010" s="10">
        <f t="shared" si="360"/>
        <v>46</v>
      </c>
    </row>
    <row r="1011" spans="1:1" x14ac:dyDescent="0.25">
      <c r="A1011" s="10">
        <f t="shared" si="360"/>
        <v>46</v>
      </c>
    </row>
    <row r="1012" spans="1:1" x14ac:dyDescent="0.25">
      <c r="A1012" s="10">
        <f t="shared" si="360"/>
        <v>46</v>
      </c>
    </row>
    <row r="1013" spans="1:1" x14ac:dyDescent="0.25">
      <c r="A1013" s="10">
        <f t="shared" si="360"/>
        <v>46</v>
      </c>
    </row>
    <row r="1014" spans="1:1" x14ac:dyDescent="0.25">
      <c r="A1014" s="10">
        <f t="shared" si="360"/>
        <v>46</v>
      </c>
    </row>
    <row r="1015" spans="1:1" x14ac:dyDescent="0.25">
      <c r="A1015" s="10">
        <f t="shared" si="360"/>
        <v>46</v>
      </c>
    </row>
    <row r="1016" spans="1:1" x14ac:dyDescent="0.25">
      <c r="A1016" s="10">
        <f t="shared" si="360"/>
        <v>46</v>
      </c>
    </row>
    <row r="1017" spans="1:1" x14ac:dyDescent="0.25">
      <c r="A1017" s="10">
        <f t="shared" si="360"/>
        <v>46</v>
      </c>
    </row>
    <row r="1018" spans="1:1" x14ac:dyDescent="0.25">
      <c r="A1018" s="10">
        <f t="shared" si="360"/>
        <v>47</v>
      </c>
    </row>
    <row r="1019" spans="1:1" x14ac:dyDescent="0.25">
      <c r="A1019" s="10">
        <f>A997+1</f>
        <v>47</v>
      </c>
    </row>
    <row r="1020" spans="1:1" x14ac:dyDescent="0.25">
      <c r="A1020" s="10">
        <f t="shared" ref="A1020:A1083" si="361">A998+1</f>
        <v>47</v>
      </c>
    </row>
    <row r="1021" spans="1:1" x14ac:dyDescent="0.25">
      <c r="A1021" s="10">
        <f t="shared" si="361"/>
        <v>47</v>
      </c>
    </row>
    <row r="1022" spans="1:1" x14ac:dyDescent="0.25">
      <c r="A1022" s="10">
        <f t="shared" si="361"/>
        <v>47</v>
      </c>
    </row>
    <row r="1023" spans="1:1" x14ac:dyDescent="0.25">
      <c r="A1023" s="10">
        <f t="shared" si="361"/>
        <v>47</v>
      </c>
    </row>
    <row r="1024" spans="1:1" x14ac:dyDescent="0.25">
      <c r="A1024" s="10">
        <f t="shared" si="361"/>
        <v>47</v>
      </c>
    </row>
    <row r="1025" spans="1:1" x14ac:dyDescent="0.25">
      <c r="A1025" s="10">
        <f t="shared" si="361"/>
        <v>47</v>
      </c>
    </row>
    <row r="1026" spans="1:1" x14ac:dyDescent="0.25">
      <c r="A1026" s="10">
        <f t="shared" si="361"/>
        <v>47</v>
      </c>
    </row>
    <row r="1027" spans="1:1" x14ac:dyDescent="0.25">
      <c r="A1027" s="10">
        <f t="shared" si="361"/>
        <v>47</v>
      </c>
    </row>
    <row r="1028" spans="1:1" x14ac:dyDescent="0.25">
      <c r="A1028" s="10">
        <f t="shared" si="361"/>
        <v>47</v>
      </c>
    </row>
    <row r="1029" spans="1:1" x14ac:dyDescent="0.25">
      <c r="A1029" s="10">
        <f t="shared" si="361"/>
        <v>47</v>
      </c>
    </row>
    <row r="1030" spans="1:1" x14ac:dyDescent="0.25">
      <c r="A1030" s="10">
        <f t="shared" si="361"/>
        <v>47</v>
      </c>
    </row>
    <row r="1031" spans="1:1" x14ac:dyDescent="0.25">
      <c r="A1031" s="10">
        <f t="shared" si="361"/>
        <v>47</v>
      </c>
    </row>
    <row r="1032" spans="1:1" x14ac:dyDescent="0.25">
      <c r="A1032" s="10">
        <f t="shared" si="361"/>
        <v>47</v>
      </c>
    </row>
    <row r="1033" spans="1:1" x14ac:dyDescent="0.25">
      <c r="A1033" s="10">
        <f t="shared" si="361"/>
        <v>47</v>
      </c>
    </row>
    <row r="1034" spans="1:1" x14ac:dyDescent="0.25">
      <c r="A1034" s="10">
        <f t="shared" si="361"/>
        <v>47</v>
      </c>
    </row>
    <row r="1035" spans="1:1" x14ac:dyDescent="0.25">
      <c r="A1035" s="10">
        <f t="shared" si="361"/>
        <v>47</v>
      </c>
    </row>
    <row r="1036" spans="1:1" x14ac:dyDescent="0.25">
      <c r="A1036" s="10">
        <f t="shared" si="361"/>
        <v>47</v>
      </c>
    </row>
    <row r="1037" spans="1:1" x14ac:dyDescent="0.25">
      <c r="A1037" s="10">
        <f t="shared" si="361"/>
        <v>47</v>
      </c>
    </row>
    <row r="1038" spans="1:1" x14ac:dyDescent="0.25">
      <c r="A1038" s="10">
        <f t="shared" si="361"/>
        <v>47</v>
      </c>
    </row>
    <row r="1039" spans="1:1" x14ac:dyDescent="0.25">
      <c r="A1039" s="10">
        <f t="shared" si="361"/>
        <v>47</v>
      </c>
    </row>
    <row r="1040" spans="1:1" x14ac:dyDescent="0.25">
      <c r="A1040" s="10">
        <f t="shared" si="361"/>
        <v>48</v>
      </c>
    </row>
    <row r="1041" spans="1:1" x14ac:dyDescent="0.25">
      <c r="A1041" s="10">
        <f t="shared" si="361"/>
        <v>48</v>
      </c>
    </row>
    <row r="1042" spans="1:1" x14ac:dyDescent="0.25">
      <c r="A1042" s="10">
        <f t="shared" si="361"/>
        <v>48</v>
      </c>
    </row>
    <row r="1043" spans="1:1" x14ac:dyDescent="0.25">
      <c r="A1043" s="10">
        <f t="shared" si="361"/>
        <v>48</v>
      </c>
    </row>
    <row r="1044" spans="1:1" x14ac:dyDescent="0.25">
      <c r="A1044" s="10">
        <f t="shared" si="361"/>
        <v>48</v>
      </c>
    </row>
    <row r="1045" spans="1:1" x14ac:dyDescent="0.25">
      <c r="A1045" s="10">
        <f t="shared" si="361"/>
        <v>48</v>
      </c>
    </row>
    <row r="1046" spans="1:1" x14ac:dyDescent="0.25">
      <c r="A1046" s="10">
        <f t="shared" si="361"/>
        <v>48</v>
      </c>
    </row>
    <row r="1047" spans="1:1" x14ac:dyDescent="0.25">
      <c r="A1047" s="10">
        <f t="shared" si="361"/>
        <v>48</v>
      </c>
    </row>
    <row r="1048" spans="1:1" x14ac:dyDescent="0.25">
      <c r="A1048" s="10">
        <f t="shared" si="361"/>
        <v>48</v>
      </c>
    </row>
    <row r="1049" spans="1:1" x14ac:dyDescent="0.25">
      <c r="A1049" s="10">
        <f t="shared" si="361"/>
        <v>48</v>
      </c>
    </row>
    <row r="1050" spans="1:1" x14ac:dyDescent="0.25">
      <c r="A1050" s="10">
        <f t="shared" si="361"/>
        <v>48</v>
      </c>
    </row>
    <row r="1051" spans="1:1" x14ac:dyDescent="0.25">
      <c r="A1051" s="10">
        <f t="shared" si="361"/>
        <v>48</v>
      </c>
    </row>
    <row r="1052" spans="1:1" x14ac:dyDescent="0.25">
      <c r="A1052" s="10">
        <f t="shared" si="361"/>
        <v>48</v>
      </c>
    </row>
    <row r="1053" spans="1:1" x14ac:dyDescent="0.25">
      <c r="A1053" s="10">
        <f t="shared" si="361"/>
        <v>48</v>
      </c>
    </row>
    <row r="1054" spans="1:1" x14ac:dyDescent="0.25">
      <c r="A1054" s="10">
        <f t="shared" si="361"/>
        <v>48</v>
      </c>
    </row>
    <row r="1055" spans="1:1" x14ac:dyDescent="0.25">
      <c r="A1055" s="10">
        <f t="shared" si="361"/>
        <v>48</v>
      </c>
    </row>
    <row r="1056" spans="1:1" x14ac:dyDescent="0.25">
      <c r="A1056" s="10">
        <f t="shared" si="361"/>
        <v>48</v>
      </c>
    </row>
    <row r="1057" spans="1:1" x14ac:dyDescent="0.25">
      <c r="A1057" s="10">
        <f t="shared" si="361"/>
        <v>48</v>
      </c>
    </row>
    <row r="1058" spans="1:1" x14ac:dyDescent="0.25">
      <c r="A1058" s="10">
        <f t="shared" si="361"/>
        <v>48</v>
      </c>
    </row>
    <row r="1059" spans="1:1" x14ac:dyDescent="0.25">
      <c r="A1059" s="10">
        <f t="shared" si="361"/>
        <v>48</v>
      </c>
    </row>
    <row r="1060" spans="1:1" x14ac:dyDescent="0.25">
      <c r="A1060" s="10">
        <f t="shared" si="361"/>
        <v>48</v>
      </c>
    </row>
    <row r="1061" spans="1:1" x14ac:dyDescent="0.25">
      <c r="A1061" s="10">
        <f t="shared" si="361"/>
        <v>48</v>
      </c>
    </row>
    <row r="1062" spans="1:1" x14ac:dyDescent="0.25">
      <c r="A1062" s="10">
        <f t="shared" si="361"/>
        <v>49</v>
      </c>
    </row>
    <row r="1063" spans="1:1" x14ac:dyDescent="0.25">
      <c r="A1063" s="10">
        <f t="shared" si="361"/>
        <v>49</v>
      </c>
    </row>
    <row r="1064" spans="1:1" x14ac:dyDescent="0.25">
      <c r="A1064" s="10">
        <f t="shared" si="361"/>
        <v>49</v>
      </c>
    </row>
    <row r="1065" spans="1:1" x14ac:dyDescent="0.25">
      <c r="A1065" s="10">
        <f t="shared" si="361"/>
        <v>49</v>
      </c>
    </row>
    <row r="1066" spans="1:1" x14ac:dyDescent="0.25">
      <c r="A1066" s="10">
        <f t="shared" si="361"/>
        <v>49</v>
      </c>
    </row>
    <row r="1067" spans="1:1" x14ac:dyDescent="0.25">
      <c r="A1067" s="10">
        <f t="shared" si="361"/>
        <v>49</v>
      </c>
    </row>
    <row r="1068" spans="1:1" x14ac:dyDescent="0.25">
      <c r="A1068" s="10">
        <f t="shared" si="361"/>
        <v>49</v>
      </c>
    </row>
    <row r="1069" spans="1:1" x14ac:dyDescent="0.25">
      <c r="A1069" s="10">
        <f t="shared" si="361"/>
        <v>49</v>
      </c>
    </row>
    <row r="1070" spans="1:1" x14ac:dyDescent="0.25">
      <c r="A1070" s="10">
        <f t="shared" si="361"/>
        <v>49</v>
      </c>
    </row>
    <row r="1071" spans="1:1" x14ac:dyDescent="0.25">
      <c r="A1071" s="10">
        <f t="shared" si="361"/>
        <v>49</v>
      </c>
    </row>
    <row r="1072" spans="1:1" x14ac:dyDescent="0.25">
      <c r="A1072" s="10">
        <f t="shared" si="361"/>
        <v>49</v>
      </c>
    </row>
    <row r="1073" spans="1:1" x14ac:dyDescent="0.25">
      <c r="A1073" s="10">
        <f t="shared" si="361"/>
        <v>49</v>
      </c>
    </row>
    <row r="1074" spans="1:1" x14ac:dyDescent="0.25">
      <c r="A1074" s="10">
        <f t="shared" si="361"/>
        <v>49</v>
      </c>
    </row>
    <row r="1075" spans="1:1" x14ac:dyDescent="0.25">
      <c r="A1075" s="10">
        <f t="shared" si="361"/>
        <v>49</v>
      </c>
    </row>
    <row r="1076" spans="1:1" x14ac:dyDescent="0.25">
      <c r="A1076" s="10">
        <f t="shared" si="361"/>
        <v>49</v>
      </c>
    </row>
    <row r="1077" spans="1:1" x14ac:dyDescent="0.25">
      <c r="A1077" s="10">
        <f t="shared" si="361"/>
        <v>49</v>
      </c>
    </row>
    <row r="1078" spans="1:1" x14ac:dyDescent="0.25">
      <c r="A1078" s="10">
        <f t="shared" si="361"/>
        <v>49</v>
      </c>
    </row>
    <row r="1079" spans="1:1" x14ac:dyDescent="0.25">
      <c r="A1079" s="10">
        <f t="shared" si="361"/>
        <v>49</v>
      </c>
    </row>
    <row r="1080" spans="1:1" x14ac:dyDescent="0.25">
      <c r="A1080" s="10">
        <f t="shared" si="361"/>
        <v>49</v>
      </c>
    </row>
    <row r="1081" spans="1:1" x14ac:dyDescent="0.25">
      <c r="A1081" s="10">
        <f t="shared" si="361"/>
        <v>49</v>
      </c>
    </row>
    <row r="1082" spans="1:1" x14ac:dyDescent="0.25">
      <c r="A1082" s="10">
        <f t="shared" si="361"/>
        <v>49</v>
      </c>
    </row>
    <row r="1083" spans="1:1" x14ac:dyDescent="0.25">
      <c r="A1083" s="10">
        <f t="shared" si="361"/>
        <v>49</v>
      </c>
    </row>
    <row r="1084" spans="1:1" x14ac:dyDescent="0.25">
      <c r="A1084" s="10">
        <f t="shared" ref="A1084:A1105" si="362">A1062+1</f>
        <v>50</v>
      </c>
    </row>
    <row r="1085" spans="1:1" x14ac:dyDescent="0.25">
      <c r="A1085" s="10">
        <f t="shared" si="362"/>
        <v>50</v>
      </c>
    </row>
    <row r="1086" spans="1:1" x14ac:dyDescent="0.25">
      <c r="A1086" s="10">
        <f t="shared" si="362"/>
        <v>50</v>
      </c>
    </row>
    <row r="1087" spans="1:1" x14ac:dyDescent="0.25">
      <c r="A1087" s="10">
        <f t="shared" si="362"/>
        <v>50</v>
      </c>
    </row>
    <row r="1088" spans="1:1" x14ac:dyDescent="0.25">
      <c r="A1088" s="10">
        <f t="shared" si="362"/>
        <v>50</v>
      </c>
    </row>
    <row r="1089" spans="1:1" x14ac:dyDescent="0.25">
      <c r="A1089" s="10">
        <f t="shared" si="362"/>
        <v>50</v>
      </c>
    </row>
    <row r="1090" spans="1:1" x14ac:dyDescent="0.25">
      <c r="A1090" s="10">
        <f t="shared" si="362"/>
        <v>50</v>
      </c>
    </row>
    <row r="1091" spans="1:1" x14ac:dyDescent="0.25">
      <c r="A1091" s="10">
        <f t="shared" si="362"/>
        <v>50</v>
      </c>
    </row>
    <row r="1092" spans="1:1" x14ac:dyDescent="0.25">
      <c r="A1092" s="10">
        <f t="shared" si="362"/>
        <v>50</v>
      </c>
    </row>
    <row r="1093" spans="1:1" x14ac:dyDescent="0.25">
      <c r="A1093" s="10">
        <f t="shared" si="362"/>
        <v>50</v>
      </c>
    </row>
    <row r="1094" spans="1:1" x14ac:dyDescent="0.25">
      <c r="A1094" s="10">
        <f t="shared" si="362"/>
        <v>50</v>
      </c>
    </row>
    <row r="1095" spans="1:1" x14ac:dyDescent="0.25">
      <c r="A1095" s="10">
        <f t="shared" si="362"/>
        <v>50</v>
      </c>
    </row>
    <row r="1096" spans="1:1" x14ac:dyDescent="0.25">
      <c r="A1096" s="10">
        <f t="shared" si="362"/>
        <v>50</v>
      </c>
    </row>
    <row r="1097" spans="1:1" x14ac:dyDescent="0.25">
      <c r="A1097" s="10">
        <f t="shared" si="362"/>
        <v>50</v>
      </c>
    </row>
    <row r="1098" spans="1:1" x14ac:dyDescent="0.25">
      <c r="A1098" s="10">
        <f t="shared" si="362"/>
        <v>50</v>
      </c>
    </row>
    <row r="1099" spans="1:1" x14ac:dyDescent="0.25">
      <c r="A1099" s="10">
        <f t="shared" si="362"/>
        <v>50</v>
      </c>
    </row>
    <row r="1100" spans="1:1" x14ac:dyDescent="0.25">
      <c r="A1100" s="10">
        <f t="shared" si="362"/>
        <v>50</v>
      </c>
    </row>
    <row r="1101" spans="1:1" x14ac:dyDescent="0.25">
      <c r="A1101" s="10">
        <f t="shared" si="362"/>
        <v>50</v>
      </c>
    </row>
    <row r="1102" spans="1:1" x14ac:dyDescent="0.25">
      <c r="A1102" s="10">
        <f t="shared" si="362"/>
        <v>50</v>
      </c>
    </row>
    <row r="1103" spans="1:1" x14ac:dyDescent="0.25">
      <c r="A1103" s="10">
        <f t="shared" si="362"/>
        <v>50</v>
      </c>
    </row>
    <row r="1104" spans="1:1" x14ac:dyDescent="0.25">
      <c r="A1104" s="10">
        <f t="shared" si="362"/>
        <v>50</v>
      </c>
    </row>
    <row r="1105" spans="1:1" x14ac:dyDescent="0.25">
      <c r="A1105" s="10">
        <f t="shared" si="362"/>
        <v>50</v>
      </c>
    </row>
  </sheetData>
  <mergeCells count="87">
    <mergeCell ref="B818:C818"/>
    <mergeCell ref="D818:AV818"/>
    <mergeCell ref="B752:C752"/>
    <mergeCell ref="D752:AV752"/>
    <mergeCell ref="B774:C774"/>
    <mergeCell ref="D774:AV774"/>
    <mergeCell ref="B796:C796"/>
    <mergeCell ref="D796:AV796"/>
    <mergeCell ref="B686:C686"/>
    <mergeCell ref="D686:AV686"/>
    <mergeCell ref="B708:C708"/>
    <mergeCell ref="D708:AV708"/>
    <mergeCell ref="B730:C730"/>
    <mergeCell ref="D730:AV730"/>
    <mergeCell ref="B620:C620"/>
    <mergeCell ref="D620:AV620"/>
    <mergeCell ref="B642:C642"/>
    <mergeCell ref="D642:AV642"/>
    <mergeCell ref="B664:C664"/>
    <mergeCell ref="D664:AV664"/>
    <mergeCell ref="B554:C554"/>
    <mergeCell ref="D554:AV554"/>
    <mergeCell ref="B576:C576"/>
    <mergeCell ref="D576:AV576"/>
    <mergeCell ref="B598:C598"/>
    <mergeCell ref="D598:AV598"/>
    <mergeCell ref="B488:C488"/>
    <mergeCell ref="D488:AV488"/>
    <mergeCell ref="B510:C510"/>
    <mergeCell ref="D510:AV510"/>
    <mergeCell ref="B532:C532"/>
    <mergeCell ref="D532:AV532"/>
    <mergeCell ref="B422:C422"/>
    <mergeCell ref="D422:AV422"/>
    <mergeCell ref="B444:C444"/>
    <mergeCell ref="D444:AV444"/>
    <mergeCell ref="B466:C466"/>
    <mergeCell ref="D466:AV466"/>
    <mergeCell ref="B356:C356"/>
    <mergeCell ref="D356:AV356"/>
    <mergeCell ref="B378:C378"/>
    <mergeCell ref="D378:AV378"/>
    <mergeCell ref="B400:C400"/>
    <mergeCell ref="D400:AV400"/>
    <mergeCell ref="B290:C290"/>
    <mergeCell ref="D290:AV290"/>
    <mergeCell ref="B312:C312"/>
    <mergeCell ref="D312:AV312"/>
    <mergeCell ref="B334:C334"/>
    <mergeCell ref="D334:AV334"/>
    <mergeCell ref="B224:C224"/>
    <mergeCell ref="D224:AV224"/>
    <mergeCell ref="B246:C246"/>
    <mergeCell ref="D246:AV246"/>
    <mergeCell ref="B268:C268"/>
    <mergeCell ref="D268:AV268"/>
    <mergeCell ref="B158:C158"/>
    <mergeCell ref="D158:AV158"/>
    <mergeCell ref="B180:C180"/>
    <mergeCell ref="D180:AV180"/>
    <mergeCell ref="B202:C202"/>
    <mergeCell ref="D202:AV202"/>
    <mergeCell ref="B92:C92"/>
    <mergeCell ref="D92:AV92"/>
    <mergeCell ref="B114:C114"/>
    <mergeCell ref="D114:AV114"/>
    <mergeCell ref="B136:C136"/>
    <mergeCell ref="D136:AV136"/>
    <mergeCell ref="B26:C26"/>
    <mergeCell ref="D26:AV26"/>
    <mergeCell ref="B48:C48"/>
    <mergeCell ref="D48:AV48"/>
    <mergeCell ref="B70:C70"/>
    <mergeCell ref="D70:AV70"/>
    <mergeCell ref="B6:C6"/>
    <mergeCell ref="D6:AV6"/>
    <mergeCell ref="B1:C1"/>
    <mergeCell ref="B3:C3"/>
    <mergeCell ref="D3:H3"/>
    <mergeCell ref="I3:M3"/>
    <mergeCell ref="N3:R3"/>
    <mergeCell ref="S3:W3"/>
    <mergeCell ref="X3:AB3"/>
    <mergeCell ref="AC3:AG3"/>
    <mergeCell ref="AH3:AL3"/>
    <mergeCell ref="AM3:AQ3"/>
    <mergeCell ref="AR3:AV3"/>
  </mergeCells>
  <conditionalFormatting sqref="B7:B8 D7:W8">
    <cfRule type="expression" dxfId="16" priority="136">
      <formula>$A7&gt;$C$2</formula>
    </cfRule>
  </conditionalFormatting>
  <conditionalFormatting sqref="B6:AV6 C7:C8 X7:AV8">
    <cfRule type="expression" dxfId="15" priority="139">
      <formula>$A6&gt;$C$2</formula>
    </cfRule>
  </conditionalFormatting>
  <conditionalFormatting sqref="C2">
    <cfRule type="expression" dxfId="14" priority="137">
      <formula>LEN($C$2)=0</formula>
    </cfRule>
  </conditionalFormatting>
  <conditionalFormatting sqref="D6:AV6">
    <cfRule type="expression" dxfId="13" priority="138">
      <formula>AND(LEN($D6)=0,$A6&lt;=$C$2)</formula>
    </cfRule>
  </conditionalFormatting>
  <conditionalFormatting sqref="B26:AV839">
    <cfRule type="expression" dxfId="12" priority="183">
      <formula>$A292&gt;$C$2</formula>
    </cfRule>
  </conditionalFormatting>
  <conditionalFormatting sqref="B9:B24 D9:W22">
    <cfRule type="expression" dxfId="2" priority="254">
      <formula>$A11&gt;$C$2</formula>
    </cfRule>
  </conditionalFormatting>
  <conditionalFormatting sqref="C9:C22 X9:AV22 B25:AV25 C23:AV24">
    <cfRule type="expression" dxfId="1" priority="256">
      <formula>$A11&gt;$C$2</formula>
    </cfRule>
  </conditionalFormatting>
  <conditionalFormatting sqref="D26:AV26 D48:AV48 D70:AV70 D92:AV92 D114:AV114 D136:AV136 D158:AV158 D180:AV180 D202:AV202 D224:AV224 D246:AV246 D268:AV268 D290:AV290 D312:AV312 D334:AV334 D356:AV356 D378:AV378 D400:AV400 D422:AV422 D444:AV444 D466:AV466 D488:AV488 D510:AV510 D532:AV532 D554:AV554 D576:AV576 D598:AV598 D620:AV620 D642:AV642 D664:AV664 D686:AV686 D708:AV708 D730:AV730 D752:AV752 D774:AV774 D796:AV796 D818:AV818">
    <cfRule type="expression" dxfId="0" priority="263">
      <formula>AND(LEN($D26)=0,$A292&lt;=$C$2)</formula>
    </cfRule>
  </conditionalFormatting>
  <dataValidations count="3">
    <dataValidation type="whole" operator="greaterThanOrEqual" allowBlank="1" showInputMessage="1" showErrorMessage="1" error="Значение должно быть целым числом" prompt="Укажите число классов" sqref="C2">
      <formula1>0</formula1>
    </dataValidation>
    <dataValidation type="list" allowBlank="1" showInputMessage="1" showErrorMessage="1" sqref="N23:Q24 S23:V24 D23:G24 D819:G838 D753:G772 D665:G684 I27:L46 I49:L68 I71:L90 I93:L112 I115:L134 I137:L156 I159:L178 I181:L200 I203:L222 I225:L244 I247:L266 I269:L288 I291:L310 I313:L332 I335:L354 I357:L376 I379:L398 I401:L420 I423:L442 I445:L464 I467:L486 I489:L508 I511:L530 I533:L552 I555:L574 I577:L596 I599:L618 I621:L640 I643:L662 I665:L684 I687:L706 I709:L728 I731:L750 I753:L772 I775:L794 I797:L816 I819:L838 D775:G794 D687:G706 N27:Q46 N49:Q68 N71:Q90 N93:Q112 N115:Q134 N137:Q156 N159:Q178 N181:Q200 N203:Q222 N225:Q244 N247:Q266 N269:Q288 N291:Q310 N313:Q332 N335:Q354 N357:Q376 N379:Q398 N401:Q420 N423:Q442 N445:Q464 N467:Q486 N489:Q508 N511:Q530 N533:Q552 N555:Q574 N577:Q596 N599:Q618 N621:Q640 N643:Q662 N665:Q684 N687:Q706 N709:Q728 N731:Q750 N753:Q772 N775:Q794 N797:Q816 N819:Q838 D797:G816 D709:G728 S27:V46 S49:V68 S71:V90 S93:V112 S115:V134 S137:V156 S159:V178 S181:V200 S203:V222 S225:V244 S247:V266 S269:V288 S291:V310 S313:V332 S335:V354 S357:V376 S379:V398 S401:V420 S423:V442 S445:V464 S467:V486 S489:V508 S511:V530 S533:V552 S555:V574 S577:V596 S599:V618 S621:V640 S643:V662 S665:V684 S687:V706 S709:V728 S731:V750 S753:V772 S775:V794 S797:V816 S819:V838 X27:AA46 X49:AA68 X71:AA90 X93:AA112 X115:AA134 X137:AA156 X159:AA178 X181:AA200 X203:AA222 X225:AA244 X247:AA266 X269:AA288 X291:AA310 X313:AA332 X335:AA354 X357:AA376 X379:AA398 X401:AA420 X423:AA442 X445:AA464 X467:AA486 X489:AA508 X511:AA530 X533:AA552 X555:AA574 X577:AA596 X599:AA618 X621:AA640 X643:AA662 X665:AA684 X687:AA706 X709:AA728 X731:AA750 X753:AA772 X775:AA794 X797:AA816 X819:AA838 AC27:AF46 AC49:AF68 AC71:AF90 AC93:AF112 AC115:AF134 AC137:AF156 AC159:AF178 AC181:AF200 AC203:AF222 AC225:AF244 AC247:AF266 AC269:AF288 AC291:AF310 AC313:AF332 AC335:AF354 AC357:AF376 AC379:AF398 AC401:AF420 AC423:AF442 AC445:AF464 AC467:AF486 AC489:AF508 AC511:AF530 AC533:AF552 AC555:AF574 AC577:AF596 AC599:AF618 AC621:AF640 AC643:AF662 AC665:AF684 AC687:AF706 AC709:AF728 AC731:AF750 AC753:AF772 AC775:AF794 AC797:AF816 AC819:AF838 AH27:AK46 AH49:AK68 AH71:AK90 AH93:AK112 AH115:AK134 AH137:AK156 AH159:AK178 AH181:AK200 AH203:AK222 AH225:AK244 AH247:AK266 AH269:AK288 AH291:AK310 AH313:AK332 AH335:AK354 AH357:AK376 AH379:AK398 AH401:AK420 AH423:AK442 AH445:AK464 AH467:AK486 AH489:AK508 AH511:AK530 AH533:AK552 AH555:AK574 AH577:AK596 AH599:AK618 AH621:AK640 AH643:AK662 AH665:AK684 AH687:AK706 AH709:AK728 AH731:AK750 AH753:AK772 AH775:AK794 AH797:AK816 AH819:AK838 AM27:AP46 AM49:AP68 AM71:AP90 AM93:AP112 AM115:AP134 AM137:AP156 AM159:AP178 AM181:AP200 AM203:AP222 AM225:AP244 AM247:AP266 AM269:AP288 AM291:AP310 AM313:AP332 AM335:AP354 AM357:AP376 AM379:AP398 AM401:AP420 AM423:AP442 AM445:AP464 AM467:AP486 AM489:AP508 AM511:AP530 AM533:AP552 AM555:AP574 AM577:AP596 AM599:AP618 AM621:AP640 AM643:AP662 AM665:AP684 AM687:AP706 AM709:AP728 AM731:AP750 AM753:AP772 AM775:AP794 AM797:AP816 AM819:AP838 AR27:AU46 AR49:AU68 AR71:AU90 AR93:AU112 AR115:AU134 AR137:AU156 AR159:AU178 AR181:AU200 AR203:AU222 AR225:AU244 AR247:AU266 AR269:AU288 AR291:AU310 AR313:AU332 AR335:AU354 AR357:AU376 AR379:AU398 AR401:AU420 AR423:AU442 AR445:AU464 AR467:AU486 AR489:AU508 AR511:AU530 AR533:AU552 AR555:AU574 AR577:AU596 AR599:AU618 AR621:AU640 AR643:AU662 AR665:AU684 AR687:AU706 AR709:AU728 AR731:AU750 AR753:AU772 AR775:AU794 AR797:AU816 AR819:AU838 I23:L24 D731:G750 D27:G46 D49:G68 D71:G90 D93:G112 D115:G134 D137:G156 D159:G178 D181:G200 D203:G222 D225:G244 D247:G266 D269:G288 D291:G310 D313:G332 D335:G354 D357:G376 D379:G398 D401:G420 D423:G442 D445:G464 D467:G486 D489:G508 D511:G530 D533:G552 D555:G574 D577:G596 D599:G618 D621:G640 D643:G662 AR7:AU24 AM7:AP24 AH7:AK24 AC7:AF24 X7:AA24">
      <formula1>$D$1:$F$1</formula1>
    </dataValidation>
    <dataValidation type="list" allowBlank="1" showErrorMessage="1" sqref="N7:Q22 I7:L22 D7:G22 S7:V22">
      <formula1>$D$1:$F$1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30</vt:i4>
      </vt:variant>
    </vt:vector>
  </HeadingPairs>
  <TitlesOfParts>
    <vt:vector size="42" baseType="lpstr">
      <vt:lpstr>Инструкция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Итог по классам</vt:lpstr>
      <vt:lpstr>cl10name</vt:lpstr>
      <vt:lpstr>cl11name</vt:lpstr>
      <vt:lpstr>cl2name</vt:lpstr>
      <vt:lpstr>cl3name</vt:lpstr>
      <vt:lpstr>cl4name</vt:lpstr>
      <vt:lpstr>cl5name</vt:lpstr>
      <vt:lpstr>cl6name</vt:lpstr>
      <vt:lpstr>cl7name</vt:lpstr>
      <vt:lpstr>cl8name</vt:lpstr>
      <vt:lpstr>cl9name</vt:lpstr>
      <vt:lpstr>class10_1</vt:lpstr>
      <vt:lpstr>class10_2</vt:lpstr>
      <vt:lpstr>class11_1</vt:lpstr>
      <vt:lpstr>class11_2</vt:lpstr>
      <vt:lpstr>class2_1</vt:lpstr>
      <vt:lpstr>class2_2</vt:lpstr>
      <vt:lpstr>class3_1</vt:lpstr>
      <vt:lpstr>class3_2</vt:lpstr>
      <vt:lpstr>class4_1</vt:lpstr>
      <vt:lpstr>class4_2</vt:lpstr>
      <vt:lpstr>class5_1</vt:lpstr>
      <vt:lpstr>class5_2</vt:lpstr>
      <vt:lpstr>class6_1</vt:lpstr>
      <vt:lpstr>class6_2</vt:lpstr>
      <vt:lpstr>class7_1</vt:lpstr>
      <vt:lpstr>class7_2</vt:lpstr>
      <vt:lpstr>class8_1</vt:lpstr>
      <vt:lpstr>class8_2</vt:lpstr>
      <vt:lpstr>class9_1</vt:lpstr>
      <vt:lpstr>class9_2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Михеева</dc:creator>
  <cp:lastModifiedBy>User</cp:lastModifiedBy>
  <dcterms:created xsi:type="dcterms:W3CDTF">2021-07-07T09:04:14Z</dcterms:created>
  <dcterms:modified xsi:type="dcterms:W3CDTF">2025-10-22T12:22:58Z</dcterms:modified>
</cp:coreProperties>
</file>